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tables/table2.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tables/table3.xml" ContentType="application/vnd.openxmlformats-officedocument.spreadsheetml.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drawings/drawing5.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Ex2.xml" ContentType="application/vnd.ms-office.chartex+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Ex3.xml" ContentType="application/vnd.ms-office.chartex+xml"/>
  <Override PartName="/xl/charts/style15.xml" ContentType="application/vnd.ms-office.chartstyle+xml"/>
  <Override PartName="/xl/charts/colors15.xml" ContentType="application/vnd.ms-office.chartcolorstyle+xml"/>
  <Override PartName="/xl/charts/chart13.xml" ContentType="application/vnd.openxmlformats-officedocument.drawingml.chart+xml"/>
  <Override PartName="/xl/charts/style16.xml" ContentType="application/vnd.ms-office.chartstyle+xml"/>
  <Override PartName="/xl/charts/colors16.xml" ContentType="application/vnd.ms-office.chartcolorstyle+xml"/>
  <Override PartName="/xl/charts/chart14.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hidePivotFieldList="1"/>
  <mc:AlternateContent xmlns:mc="http://schemas.openxmlformats.org/markup-compatibility/2006">
    <mc:Choice Requires="x15">
      <x15ac:absPath xmlns:x15ac="http://schemas.microsoft.com/office/spreadsheetml/2010/11/ac" url="/Users/chloekim/Desktop/superstore-financial-analysis/excel/"/>
    </mc:Choice>
  </mc:AlternateContent>
  <xr:revisionPtr revIDLastSave="0" documentId="13_ncr:1_{2D11BDE8-2FA8-3040-9692-FC7DD59B27B9}" xr6:coauthVersionLast="47" xr6:coauthVersionMax="47" xr10:uidLastSave="{00000000-0000-0000-0000-000000000000}"/>
  <bookViews>
    <workbookView xWindow="11540" yWindow="760" windowWidth="18700" windowHeight="17660" tabRatio="672" firstSheet="6" activeTab="10" xr2:uid="{00000000-000D-0000-FFFF-FFFF00000000}"/>
  </bookViews>
  <sheets>
    <sheet name="Orders" sheetId="1" r:id="rId1"/>
    <sheet name="Q1_Charts" sheetId="3" r:id="rId2"/>
    <sheet name="Q1_Pivot" sheetId="2" r:id="rId3"/>
    <sheet name="Q1_Notes" sheetId="4" r:id="rId4"/>
    <sheet name="Q2_Pivot" sheetId="7" r:id="rId5"/>
    <sheet name="Q2_Charts" sheetId="9" r:id="rId6"/>
    <sheet name="Q2_Notes" sheetId="6" r:id="rId7"/>
    <sheet name="Q3_Pivot" sheetId="11" r:id="rId8"/>
    <sheet name="Q3_Charts" sheetId="13" r:id="rId9"/>
    <sheet name="Q3_Notes" sheetId="15" r:id="rId10"/>
    <sheet name="Q4_Pivot" sheetId="14" r:id="rId11"/>
    <sheet name="Q4_Chart" sheetId="16" r:id="rId12"/>
    <sheet name="Q4_Notes" sheetId="17" r:id="rId13"/>
  </sheets>
  <definedNames>
    <definedName name="_xlchart.v5.0" hidden="1">Q4_Pivot!$N$1</definedName>
    <definedName name="_xlchart.v5.1" hidden="1">Q4_Pivot!$N$2:$N$50</definedName>
    <definedName name="_xlchart.v5.10" hidden="1">Q4_Pivot!$O$1</definedName>
    <definedName name="_xlchart.v5.11" hidden="1">Q4_Pivot!$O$2:$O$50</definedName>
    <definedName name="_xlchart.v5.12" hidden="1">Q4_Pivot!$K$1</definedName>
    <definedName name="_xlchart.v5.13" hidden="1">Q4_Pivot!$K$2:$K$50</definedName>
    <definedName name="_xlchart.v5.14" hidden="1">Q4_Pivot!$L$1</definedName>
    <definedName name="_xlchart.v5.15" hidden="1">Q4_Pivot!$L$2:$L$50</definedName>
    <definedName name="_xlchart.v5.16" hidden="1">Q4_Pivot!$N$1</definedName>
    <definedName name="_xlchart.v5.17" hidden="1">Q4_Pivot!$N$2:$N$50</definedName>
    <definedName name="_xlchart.v5.18" hidden="1">Q4_Pivot!$O$1</definedName>
    <definedName name="_xlchart.v5.19" hidden="1">Q4_Pivot!$O$2:$O$50</definedName>
    <definedName name="_xlchart.v5.2" hidden="1">Q4_Pivot!$O$1</definedName>
    <definedName name="_xlchart.v5.20" hidden="1">Q4_Pivot!$H$1</definedName>
    <definedName name="_xlchart.v5.21" hidden="1">Q4_Pivot!$H$2:$H$50</definedName>
    <definedName name="_xlchart.v5.22" hidden="1">Q4_Pivot!$I$1</definedName>
    <definedName name="_xlchart.v5.23" hidden="1">Q4_Pivot!$I$2:$I$50</definedName>
    <definedName name="_xlchart.v5.24" hidden="1">Q4_Pivot!$K$1</definedName>
    <definedName name="_xlchart.v5.25" hidden="1">Q4_Pivot!$K$2:$K$50</definedName>
    <definedName name="_xlchart.v5.26" hidden="1">Q4_Pivot!$L$1</definedName>
    <definedName name="_xlchart.v5.27" hidden="1">Q4_Pivot!$L$2:$L$50</definedName>
    <definedName name="_xlchart.v5.28" hidden="1">Q4_Pivot!$N$1</definedName>
    <definedName name="_xlchart.v5.29" hidden="1">Q4_Pivot!$N$2:$N$50</definedName>
    <definedName name="_xlchart.v5.3" hidden="1">Q4_Pivot!$O$2:$O$50</definedName>
    <definedName name="_xlchart.v5.30" hidden="1">Q4_Pivot!$O$1</definedName>
    <definedName name="_xlchart.v5.31" hidden="1">Q4_Pivot!$O$2:$O$50</definedName>
    <definedName name="_xlchart.v5.4" hidden="1">Q4_Pivot!$N$1</definedName>
    <definedName name="_xlchart.v5.5" hidden="1">Q4_Pivot!$N$2:$N$50</definedName>
    <definedName name="_xlchart.v5.6" hidden="1">Q4_Pivot!$O$1</definedName>
    <definedName name="_xlchart.v5.7" hidden="1">Q4_Pivot!$O$2:$O$50</definedName>
    <definedName name="_xlchart.v5.8" hidden="1">Q4_Pivot!$N$1</definedName>
    <definedName name="_xlchart.v5.9" hidden="1">Q4_Pivot!$N$2:$N$50</definedName>
    <definedName name="Slicer_State">#N/A</definedName>
  </definedNames>
  <calcPr calcId="191028"/>
  <pivotCaches>
    <pivotCache cacheId="12" r:id="rId14"/>
  </pivotCaches>
  <extLs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1" l="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X9802" i="1"/>
  <c r="X9803" i="1"/>
  <c r="X9804" i="1"/>
  <c r="X9805" i="1"/>
  <c r="X9806" i="1"/>
  <c r="X9807" i="1"/>
  <c r="X9808" i="1"/>
  <c r="X9809" i="1"/>
  <c r="X9810" i="1"/>
  <c r="X9811" i="1"/>
  <c r="X9812" i="1"/>
  <c r="X9813" i="1"/>
  <c r="X9814" i="1"/>
  <c r="X9815" i="1"/>
  <c r="X9816" i="1"/>
  <c r="X9817" i="1"/>
  <c r="X9818" i="1"/>
  <c r="X9819" i="1"/>
  <c r="X9820" i="1"/>
  <c r="X9821" i="1"/>
  <c r="X9822" i="1"/>
  <c r="X9823" i="1"/>
  <c r="X9824" i="1"/>
  <c r="X9825" i="1"/>
  <c r="X9826" i="1"/>
  <c r="X9827" i="1"/>
  <c r="X9828" i="1"/>
  <c r="X9829" i="1"/>
  <c r="X9830" i="1"/>
  <c r="X9831" i="1"/>
  <c r="X9832" i="1"/>
  <c r="X9833" i="1"/>
  <c r="X9834" i="1"/>
  <c r="X9835" i="1"/>
  <c r="X9836" i="1"/>
  <c r="X9837" i="1"/>
  <c r="X9838" i="1"/>
  <c r="X9839" i="1"/>
  <c r="X9840" i="1"/>
  <c r="X9841" i="1"/>
  <c r="X9842" i="1"/>
  <c r="X9843" i="1"/>
  <c r="X9844" i="1"/>
  <c r="X9845" i="1"/>
  <c r="X9846" i="1"/>
  <c r="X9847" i="1"/>
  <c r="X9848" i="1"/>
  <c r="X9849" i="1"/>
  <c r="X9850" i="1"/>
  <c r="X9851" i="1"/>
  <c r="X9852" i="1"/>
  <c r="X9853" i="1"/>
  <c r="X9854" i="1"/>
  <c r="X9855" i="1"/>
  <c r="X9856" i="1"/>
  <c r="X9857" i="1"/>
  <c r="X9858" i="1"/>
  <c r="X9859" i="1"/>
  <c r="X9860" i="1"/>
  <c r="X9861" i="1"/>
  <c r="X9862" i="1"/>
  <c r="X9863" i="1"/>
  <c r="X9864" i="1"/>
  <c r="X9865" i="1"/>
  <c r="X9866" i="1"/>
  <c r="X9867" i="1"/>
  <c r="X9868" i="1"/>
  <c r="X9869" i="1"/>
  <c r="X9870" i="1"/>
  <c r="X9871" i="1"/>
  <c r="X9872" i="1"/>
  <c r="X9873" i="1"/>
  <c r="X9874" i="1"/>
  <c r="X9875" i="1"/>
  <c r="X9876" i="1"/>
  <c r="X9877" i="1"/>
  <c r="X9878" i="1"/>
  <c r="X9879" i="1"/>
  <c r="X9880" i="1"/>
  <c r="X9881" i="1"/>
  <c r="X9882" i="1"/>
  <c r="X9883" i="1"/>
  <c r="X9884" i="1"/>
  <c r="X9885" i="1"/>
  <c r="X9886" i="1"/>
  <c r="X9887" i="1"/>
  <c r="X9888" i="1"/>
  <c r="X9889" i="1"/>
  <c r="X9890" i="1"/>
  <c r="X9891" i="1"/>
  <c r="X9892" i="1"/>
  <c r="X9893" i="1"/>
  <c r="X9894" i="1"/>
  <c r="X9895" i="1"/>
  <c r="X9896" i="1"/>
  <c r="X9897" i="1"/>
  <c r="X9898" i="1"/>
  <c r="X9899" i="1"/>
  <c r="X9900" i="1"/>
  <c r="X9901" i="1"/>
  <c r="X9902" i="1"/>
  <c r="X9903" i="1"/>
  <c r="X9904" i="1"/>
  <c r="X9905" i="1"/>
  <c r="X9906" i="1"/>
  <c r="X9907" i="1"/>
  <c r="X9908" i="1"/>
  <c r="X9909" i="1"/>
  <c r="X9910" i="1"/>
  <c r="X9911" i="1"/>
  <c r="X9912" i="1"/>
  <c r="X9913" i="1"/>
  <c r="X9914" i="1"/>
  <c r="X9915" i="1"/>
  <c r="X9916" i="1"/>
  <c r="X9917" i="1"/>
  <c r="X9918" i="1"/>
  <c r="X9919" i="1"/>
  <c r="X9920" i="1"/>
  <c r="X9921" i="1"/>
  <c r="X9922" i="1"/>
  <c r="X9923" i="1"/>
  <c r="X9924" i="1"/>
  <c r="X9925" i="1"/>
  <c r="X9926" i="1"/>
  <c r="X9927" i="1"/>
  <c r="X9928" i="1"/>
  <c r="X9929" i="1"/>
  <c r="X9930" i="1"/>
  <c r="X9931" i="1"/>
  <c r="X9932" i="1"/>
  <c r="X9933" i="1"/>
  <c r="X9934" i="1"/>
  <c r="X9935" i="1"/>
  <c r="X9936" i="1"/>
  <c r="X9937" i="1"/>
  <c r="X9938" i="1"/>
  <c r="X9939" i="1"/>
  <c r="X9940" i="1"/>
  <c r="X9941" i="1"/>
  <c r="X9942" i="1"/>
  <c r="X9943" i="1"/>
  <c r="X9944" i="1"/>
  <c r="X9945" i="1"/>
  <c r="X9946" i="1"/>
  <c r="X9947" i="1"/>
  <c r="X9948" i="1"/>
  <c r="X9949" i="1"/>
  <c r="X9950" i="1"/>
  <c r="X9951" i="1"/>
  <c r="X9952" i="1"/>
  <c r="X9953" i="1"/>
  <c r="X9954" i="1"/>
  <c r="X9955" i="1"/>
  <c r="X9956" i="1"/>
  <c r="X9957" i="1"/>
  <c r="X9958" i="1"/>
  <c r="X9959" i="1"/>
  <c r="X9960" i="1"/>
  <c r="X9961" i="1"/>
  <c r="X9962" i="1"/>
  <c r="X9963" i="1"/>
  <c r="X9964" i="1"/>
  <c r="X9965" i="1"/>
  <c r="X9966" i="1"/>
  <c r="X9967" i="1"/>
  <c r="X9968" i="1"/>
  <c r="X9969" i="1"/>
  <c r="X9970" i="1"/>
  <c r="X9971" i="1"/>
  <c r="X9972" i="1"/>
  <c r="X9973" i="1"/>
  <c r="X9974" i="1"/>
  <c r="X9975" i="1"/>
  <c r="X9976" i="1"/>
  <c r="X9977" i="1"/>
  <c r="X9978" i="1"/>
  <c r="X9979" i="1"/>
  <c r="X9980" i="1"/>
  <c r="X9981" i="1"/>
  <c r="X9982" i="1"/>
  <c r="X9983" i="1"/>
  <c r="X9984" i="1"/>
  <c r="X9985" i="1"/>
  <c r="X9986" i="1"/>
  <c r="X9987" i="1"/>
  <c r="X9988" i="1"/>
  <c r="X9989" i="1"/>
  <c r="X9990" i="1"/>
  <c r="X9991" i="1"/>
  <c r="X9992" i="1"/>
  <c r="X9993" i="1"/>
  <c r="X9994" i="1"/>
  <c r="X9995" i="1"/>
  <c r="G9995" i="1"/>
  <c r="E9995" i="1"/>
  <c r="D9995" i="1"/>
  <c r="F9995" i="1" s="1"/>
  <c r="G9994" i="1"/>
  <c r="F9994" i="1"/>
  <c r="E9994" i="1"/>
  <c r="D9994" i="1"/>
  <c r="G9993" i="1"/>
  <c r="F9993" i="1"/>
  <c r="E9993" i="1"/>
  <c r="D9993" i="1"/>
  <c r="G9992" i="1"/>
  <c r="E9992" i="1"/>
  <c r="D9992" i="1"/>
  <c r="F9992" i="1" s="1"/>
  <c r="G9991" i="1"/>
  <c r="F9991" i="1"/>
  <c r="E9991" i="1"/>
  <c r="D9991" i="1"/>
  <c r="G9990" i="1"/>
  <c r="F9990" i="1"/>
  <c r="E9990" i="1"/>
  <c r="D9990" i="1"/>
  <c r="G9989" i="1"/>
  <c r="E9989" i="1"/>
  <c r="D9989" i="1"/>
  <c r="F9989" i="1" s="1"/>
  <c r="G9988" i="1"/>
  <c r="F9988" i="1"/>
  <c r="E9988" i="1"/>
  <c r="D9988" i="1"/>
  <c r="G9987" i="1"/>
  <c r="F9987" i="1"/>
  <c r="E9987" i="1"/>
  <c r="D9987" i="1"/>
  <c r="G9986" i="1"/>
  <c r="E9986" i="1"/>
  <c r="D9986" i="1"/>
  <c r="F9986" i="1" s="1"/>
  <c r="G9985" i="1"/>
  <c r="F9985" i="1"/>
  <c r="E9985" i="1"/>
  <c r="D9985" i="1"/>
  <c r="G9984" i="1"/>
  <c r="F9984" i="1"/>
  <c r="E9984" i="1"/>
  <c r="D9984" i="1"/>
  <c r="G9983" i="1"/>
  <c r="E9983" i="1"/>
  <c r="D9983" i="1"/>
  <c r="F9983" i="1" s="1"/>
  <c r="G9982" i="1"/>
  <c r="F9982" i="1"/>
  <c r="E9982" i="1"/>
  <c r="D9982" i="1"/>
  <c r="G9981" i="1"/>
  <c r="F9981" i="1"/>
  <c r="E9981" i="1"/>
  <c r="D9981" i="1"/>
  <c r="G9980" i="1"/>
  <c r="E9980" i="1"/>
  <c r="D9980" i="1"/>
  <c r="F9980" i="1" s="1"/>
  <c r="G9979" i="1"/>
  <c r="F9979" i="1"/>
  <c r="E9979" i="1"/>
  <c r="D9979" i="1"/>
  <c r="G9978" i="1"/>
  <c r="F9978" i="1"/>
  <c r="E9978" i="1"/>
  <c r="D9978" i="1"/>
  <c r="G9977" i="1"/>
  <c r="E9977" i="1"/>
  <c r="D9977" i="1"/>
  <c r="F9977" i="1" s="1"/>
  <c r="G9976" i="1"/>
  <c r="F9976" i="1"/>
  <c r="E9976" i="1"/>
  <c r="D9976" i="1"/>
  <c r="G9975" i="1"/>
  <c r="F9975" i="1"/>
  <c r="E9975" i="1"/>
  <c r="D9975" i="1"/>
  <c r="G9974" i="1"/>
  <c r="E9974" i="1"/>
  <c r="D9974" i="1"/>
  <c r="F9974" i="1" s="1"/>
  <c r="G9973" i="1"/>
  <c r="F9973" i="1"/>
  <c r="E9973" i="1"/>
  <c r="D9973" i="1"/>
  <c r="G9972" i="1"/>
  <c r="F9972" i="1"/>
  <c r="E9972" i="1"/>
  <c r="D9972" i="1"/>
  <c r="G9971" i="1"/>
  <c r="E9971" i="1"/>
  <c r="D9971" i="1"/>
  <c r="F9971" i="1" s="1"/>
  <c r="G9970" i="1"/>
  <c r="F9970" i="1"/>
  <c r="E9970" i="1"/>
  <c r="D9970" i="1"/>
  <c r="G9969" i="1"/>
  <c r="F9969" i="1"/>
  <c r="E9969" i="1"/>
  <c r="D9969" i="1"/>
  <c r="G9968" i="1"/>
  <c r="E9968" i="1"/>
  <c r="D9968" i="1"/>
  <c r="F9968" i="1" s="1"/>
  <c r="G9967" i="1"/>
  <c r="F9967" i="1"/>
  <c r="E9967" i="1"/>
  <c r="D9967" i="1"/>
  <c r="G9966" i="1"/>
  <c r="F9966" i="1"/>
  <c r="E9966" i="1"/>
  <c r="D9966" i="1"/>
  <c r="G9965" i="1"/>
  <c r="E9965" i="1"/>
  <c r="D9965" i="1"/>
  <c r="F9965" i="1" s="1"/>
  <c r="G9964" i="1"/>
  <c r="F9964" i="1"/>
  <c r="E9964" i="1"/>
  <c r="D9964" i="1"/>
  <c r="G9963" i="1"/>
  <c r="F9963" i="1"/>
  <c r="E9963" i="1"/>
  <c r="D9963" i="1"/>
  <c r="G9962" i="1"/>
  <c r="E9962" i="1"/>
  <c r="D9962" i="1"/>
  <c r="F9962" i="1" s="1"/>
  <c r="G9961" i="1"/>
  <c r="F9961" i="1"/>
  <c r="E9961" i="1"/>
  <c r="D9961" i="1"/>
  <c r="G9960" i="1"/>
  <c r="F9960" i="1"/>
  <c r="E9960" i="1"/>
  <c r="D9960" i="1"/>
  <c r="G9959" i="1"/>
  <c r="E9959" i="1"/>
  <c r="D9959" i="1"/>
  <c r="F9959" i="1" s="1"/>
  <c r="G9958" i="1"/>
  <c r="F9958" i="1"/>
  <c r="E9958" i="1"/>
  <c r="D9958" i="1"/>
  <c r="G9957" i="1"/>
  <c r="F9957" i="1"/>
  <c r="E9957" i="1"/>
  <c r="D9957" i="1"/>
  <c r="G9956" i="1"/>
  <c r="E9956" i="1"/>
  <c r="D9956" i="1"/>
  <c r="F9956" i="1" s="1"/>
  <c r="G9955" i="1"/>
  <c r="F9955" i="1"/>
  <c r="E9955" i="1"/>
  <c r="D9955" i="1"/>
  <c r="G9954" i="1"/>
  <c r="F9954" i="1"/>
  <c r="E9954" i="1"/>
  <c r="D9954" i="1"/>
  <c r="G9953" i="1"/>
  <c r="E9953" i="1"/>
  <c r="D9953" i="1"/>
  <c r="F9953" i="1" s="1"/>
  <c r="G9952" i="1"/>
  <c r="F9952" i="1"/>
  <c r="E9952" i="1"/>
  <c r="D9952" i="1"/>
  <c r="G9951" i="1"/>
  <c r="F9951" i="1"/>
  <c r="E9951" i="1"/>
  <c r="D9951" i="1"/>
  <c r="G9950" i="1"/>
  <c r="E9950" i="1"/>
  <c r="D9950" i="1"/>
  <c r="F9950" i="1" s="1"/>
  <c r="G9949" i="1"/>
  <c r="F9949" i="1"/>
  <c r="E9949" i="1"/>
  <c r="D9949" i="1"/>
  <c r="G9948" i="1"/>
  <c r="F9948" i="1"/>
  <c r="E9948" i="1"/>
  <c r="D9948" i="1"/>
  <c r="G9947" i="1"/>
  <c r="E9947" i="1"/>
  <c r="D9947" i="1"/>
  <c r="F9947" i="1" s="1"/>
  <c r="G9946" i="1"/>
  <c r="F9946" i="1"/>
  <c r="E9946" i="1"/>
  <c r="D9946" i="1"/>
  <c r="G9945" i="1"/>
  <c r="F9945" i="1"/>
  <c r="E9945" i="1"/>
  <c r="D9945" i="1"/>
  <c r="G9944" i="1"/>
  <c r="E9944" i="1"/>
  <c r="D9944" i="1"/>
  <c r="F9944" i="1" s="1"/>
  <c r="G9943" i="1"/>
  <c r="F9943" i="1"/>
  <c r="E9943" i="1"/>
  <c r="D9943" i="1"/>
  <c r="G9942" i="1"/>
  <c r="F9942" i="1"/>
  <c r="E9942" i="1"/>
  <c r="D9942" i="1"/>
  <c r="G9941" i="1"/>
  <c r="E9941" i="1"/>
  <c r="D9941" i="1"/>
  <c r="F9941" i="1" s="1"/>
  <c r="G9940" i="1"/>
  <c r="F9940" i="1"/>
  <c r="E9940" i="1"/>
  <c r="D9940" i="1"/>
  <c r="G9939" i="1"/>
  <c r="F9939" i="1"/>
  <c r="E9939" i="1"/>
  <c r="D9939" i="1"/>
  <c r="G9938" i="1"/>
  <c r="E9938" i="1"/>
  <c r="D9938" i="1"/>
  <c r="F9938" i="1" s="1"/>
  <c r="G9937" i="1"/>
  <c r="F9937" i="1"/>
  <c r="E9937" i="1"/>
  <c r="D9937" i="1"/>
  <c r="G9936" i="1"/>
  <c r="F9936" i="1"/>
  <c r="E9936" i="1"/>
  <c r="D9936" i="1"/>
  <c r="G9935" i="1"/>
  <c r="E9935" i="1"/>
  <c r="D9935" i="1"/>
  <c r="F9935" i="1" s="1"/>
  <c r="G9934" i="1"/>
  <c r="F9934" i="1"/>
  <c r="E9934" i="1"/>
  <c r="D9934" i="1"/>
  <c r="G9933" i="1"/>
  <c r="F9933" i="1"/>
  <c r="E9933" i="1"/>
  <c r="D9933" i="1"/>
  <c r="G9932" i="1"/>
  <c r="E9932" i="1"/>
  <c r="D9932" i="1"/>
  <c r="F9932" i="1" s="1"/>
  <c r="G9931" i="1"/>
  <c r="F9931" i="1"/>
  <c r="E9931" i="1"/>
  <c r="D9931" i="1"/>
  <c r="G9930" i="1"/>
  <c r="F9930" i="1"/>
  <c r="E9930" i="1"/>
  <c r="D9930" i="1"/>
  <c r="G9929" i="1"/>
  <c r="E9929" i="1"/>
  <c r="D9929" i="1"/>
  <c r="F9929" i="1" s="1"/>
  <c r="G9928" i="1"/>
  <c r="F9928" i="1"/>
  <c r="E9928" i="1"/>
  <c r="D9928" i="1"/>
  <c r="G9927" i="1"/>
  <c r="F9927" i="1"/>
  <c r="E9927" i="1"/>
  <c r="D9927" i="1"/>
  <c r="G9926" i="1"/>
  <c r="E9926" i="1"/>
  <c r="D9926" i="1"/>
  <c r="F9926" i="1" s="1"/>
  <c r="G9925" i="1"/>
  <c r="F9925" i="1"/>
  <c r="E9925" i="1"/>
  <c r="D9925" i="1"/>
  <c r="G9924" i="1"/>
  <c r="F9924" i="1"/>
  <c r="E9924" i="1"/>
  <c r="D9924" i="1"/>
  <c r="G9923" i="1"/>
  <c r="E9923" i="1"/>
  <c r="D9923" i="1"/>
  <c r="F9923" i="1" s="1"/>
  <c r="G9922" i="1"/>
  <c r="F9922" i="1"/>
  <c r="E9922" i="1"/>
  <c r="D9922" i="1"/>
  <c r="G9921" i="1"/>
  <c r="F9921" i="1"/>
  <c r="E9921" i="1"/>
  <c r="D9921" i="1"/>
  <c r="G9920" i="1"/>
  <c r="E9920" i="1"/>
  <c r="D9920" i="1"/>
  <c r="F9920" i="1" s="1"/>
  <c r="G9919" i="1"/>
  <c r="F9919" i="1"/>
  <c r="E9919" i="1"/>
  <c r="D9919" i="1"/>
  <c r="G9918" i="1"/>
  <c r="F9918" i="1"/>
  <c r="E9918" i="1"/>
  <c r="D9918" i="1"/>
  <c r="G9917" i="1"/>
  <c r="E9917" i="1"/>
  <c r="D9917" i="1"/>
  <c r="F9917" i="1" s="1"/>
  <c r="G9916" i="1"/>
  <c r="F9916" i="1"/>
  <c r="E9916" i="1"/>
  <c r="D9916" i="1"/>
  <c r="G9915" i="1"/>
  <c r="F9915" i="1"/>
  <c r="E9915" i="1"/>
  <c r="D9915" i="1"/>
  <c r="G9914" i="1"/>
  <c r="E9914" i="1"/>
  <c r="D9914" i="1"/>
  <c r="F9914" i="1" s="1"/>
  <c r="G9913" i="1"/>
  <c r="F9913" i="1"/>
  <c r="E9913" i="1"/>
  <c r="D9913" i="1"/>
  <c r="G9912" i="1"/>
  <c r="F9912" i="1"/>
  <c r="E9912" i="1"/>
  <c r="D9912" i="1"/>
  <c r="G9911" i="1"/>
  <c r="E9911" i="1"/>
  <c r="D9911" i="1"/>
  <c r="F9911" i="1" s="1"/>
  <c r="G9910" i="1"/>
  <c r="F9910" i="1"/>
  <c r="E9910" i="1"/>
  <c r="D9910" i="1"/>
  <c r="G9909" i="1"/>
  <c r="F9909" i="1"/>
  <c r="E9909" i="1"/>
  <c r="D9909" i="1"/>
  <c r="G9908" i="1"/>
  <c r="E9908" i="1"/>
  <c r="D9908" i="1"/>
  <c r="F9908" i="1" s="1"/>
  <c r="G9907" i="1"/>
  <c r="F9907" i="1"/>
  <c r="E9907" i="1"/>
  <c r="D9907" i="1"/>
  <c r="G9906" i="1"/>
  <c r="F9906" i="1"/>
  <c r="E9906" i="1"/>
  <c r="D9906" i="1"/>
  <c r="G9905" i="1"/>
  <c r="E9905" i="1"/>
  <c r="D9905" i="1"/>
  <c r="F9905" i="1" s="1"/>
  <c r="G9904" i="1"/>
  <c r="F9904" i="1"/>
  <c r="E9904" i="1"/>
  <c r="D9904" i="1"/>
  <c r="G9903" i="1"/>
  <c r="F9903" i="1"/>
  <c r="E9903" i="1"/>
  <c r="D9903" i="1"/>
  <c r="G9902" i="1"/>
  <c r="E9902" i="1"/>
  <c r="D9902" i="1"/>
  <c r="F9902" i="1" s="1"/>
  <c r="G9901" i="1"/>
  <c r="F9901" i="1"/>
  <c r="E9901" i="1"/>
  <c r="D9901" i="1"/>
  <c r="G9900" i="1"/>
  <c r="F9900" i="1"/>
  <c r="E9900" i="1"/>
  <c r="D9900" i="1"/>
  <c r="G9899" i="1"/>
  <c r="E9899" i="1"/>
  <c r="D9899" i="1"/>
  <c r="F9899" i="1" s="1"/>
  <c r="G9898" i="1"/>
  <c r="F9898" i="1"/>
  <c r="E9898" i="1"/>
  <c r="D9898" i="1"/>
  <c r="G9897" i="1"/>
  <c r="F9897" i="1"/>
  <c r="E9897" i="1"/>
  <c r="D9897" i="1"/>
  <c r="G9896" i="1"/>
  <c r="E9896" i="1"/>
  <c r="D9896" i="1"/>
  <c r="F9896" i="1" s="1"/>
  <c r="G9895" i="1"/>
  <c r="F9895" i="1"/>
  <c r="E9895" i="1"/>
  <c r="D9895" i="1"/>
  <c r="G9894" i="1"/>
  <c r="F9894" i="1"/>
  <c r="E9894" i="1"/>
  <c r="D9894" i="1"/>
  <c r="G9893" i="1"/>
  <c r="E9893" i="1"/>
  <c r="D9893" i="1"/>
  <c r="F9893" i="1" s="1"/>
  <c r="G9892" i="1"/>
  <c r="F9892" i="1"/>
  <c r="E9892" i="1"/>
  <c r="D9892" i="1"/>
  <c r="G9891" i="1"/>
  <c r="F9891" i="1"/>
  <c r="E9891" i="1"/>
  <c r="D9891" i="1"/>
  <c r="G9890" i="1"/>
  <c r="E9890" i="1"/>
  <c r="D9890" i="1"/>
  <c r="F9890" i="1" s="1"/>
  <c r="G9889" i="1"/>
  <c r="F9889" i="1"/>
  <c r="E9889" i="1"/>
  <c r="D9889" i="1"/>
  <c r="G9888" i="1"/>
  <c r="F9888" i="1"/>
  <c r="E9888" i="1"/>
  <c r="D9888" i="1"/>
  <c r="G9887" i="1"/>
  <c r="E9887" i="1"/>
  <c r="D9887" i="1"/>
  <c r="F9887" i="1" s="1"/>
  <c r="G9886" i="1"/>
  <c r="F9886" i="1"/>
  <c r="E9886" i="1"/>
  <c r="D9886" i="1"/>
  <c r="G9885" i="1"/>
  <c r="F9885" i="1"/>
  <c r="E9885" i="1"/>
  <c r="D9885" i="1"/>
  <c r="G9884" i="1"/>
  <c r="E9884" i="1"/>
  <c r="D9884" i="1"/>
  <c r="F9884" i="1" s="1"/>
  <c r="G9883" i="1"/>
  <c r="F9883" i="1"/>
  <c r="E9883" i="1"/>
  <c r="D9883" i="1"/>
  <c r="G9882" i="1"/>
  <c r="F9882" i="1"/>
  <c r="E9882" i="1"/>
  <c r="D9882" i="1"/>
  <c r="G9881" i="1"/>
  <c r="E9881" i="1"/>
  <c r="D9881" i="1"/>
  <c r="F9881" i="1" s="1"/>
  <c r="G9880" i="1"/>
  <c r="F9880" i="1"/>
  <c r="E9880" i="1"/>
  <c r="D9880" i="1"/>
  <c r="G9879" i="1"/>
  <c r="F9879" i="1"/>
  <c r="E9879" i="1"/>
  <c r="D9879" i="1"/>
  <c r="G9878" i="1"/>
  <c r="E9878" i="1"/>
  <c r="D9878" i="1"/>
  <c r="F9878" i="1" s="1"/>
  <c r="G9877" i="1"/>
  <c r="F9877" i="1"/>
  <c r="E9877" i="1"/>
  <c r="D9877" i="1"/>
  <c r="G9876" i="1"/>
  <c r="F9876" i="1"/>
  <c r="E9876" i="1"/>
  <c r="D9876" i="1"/>
  <c r="G9875" i="1"/>
  <c r="E9875" i="1"/>
  <c r="D9875" i="1"/>
  <c r="F9875" i="1" s="1"/>
  <c r="G9874" i="1"/>
  <c r="F9874" i="1"/>
  <c r="E9874" i="1"/>
  <c r="D9874" i="1"/>
  <c r="G9873" i="1"/>
  <c r="F9873" i="1"/>
  <c r="E9873" i="1"/>
  <c r="D9873" i="1"/>
  <c r="G9872" i="1"/>
  <c r="E9872" i="1"/>
  <c r="D9872" i="1"/>
  <c r="F9872" i="1" s="1"/>
  <c r="G9871" i="1"/>
  <c r="F9871" i="1"/>
  <c r="E9871" i="1"/>
  <c r="D9871" i="1"/>
  <c r="G9870" i="1"/>
  <c r="F9870" i="1"/>
  <c r="E9870" i="1"/>
  <c r="D9870" i="1"/>
  <c r="G9869" i="1"/>
  <c r="E9869" i="1"/>
  <c r="D9869" i="1"/>
  <c r="F9869" i="1" s="1"/>
  <c r="G9868" i="1"/>
  <c r="F9868" i="1"/>
  <c r="E9868" i="1"/>
  <c r="D9868" i="1"/>
  <c r="G9867" i="1"/>
  <c r="F9867" i="1"/>
  <c r="E9867" i="1"/>
  <c r="D9867" i="1"/>
  <c r="G9866" i="1"/>
  <c r="E9866" i="1"/>
  <c r="D9866" i="1"/>
  <c r="F9866" i="1" s="1"/>
  <c r="G9865" i="1"/>
  <c r="F9865" i="1"/>
  <c r="E9865" i="1"/>
  <c r="D9865" i="1"/>
  <c r="G9864" i="1"/>
  <c r="F9864" i="1"/>
  <c r="E9864" i="1"/>
  <c r="D9864" i="1"/>
  <c r="G9863" i="1"/>
  <c r="E9863" i="1"/>
  <c r="D9863" i="1"/>
  <c r="F9863" i="1" s="1"/>
  <c r="G9862" i="1"/>
  <c r="F9862" i="1"/>
  <c r="E9862" i="1"/>
  <c r="D9862" i="1"/>
  <c r="G9861" i="1"/>
  <c r="F9861" i="1"/>
  <c r="E9861" i="1"/>
  <c r="D9861" i="1"/>
  <c r="G9860" i="1"/>
  <c r="E9860" i="1"/>
  <c r="D9860" i="1"/>
  <c r="F9860" i="1" s="1"/>
  <c r="G9859" i="1"/>
  <c r="F9859" i="1"/>
  <c r="E9859" i="1"/>
  <c r="D9859" i="1"/>
  <c r="G9858" i="1"/>
  <c r="F9858" i="1"/>
  <c r="E9858" i="1"/>
  <c r="D9858" i="1"/>
  <c r="G9857" i="1"/>
  <c r="E9857" i="1"/>
  <c r="D9857" i="1"/>
  <c r="F9857" i="1" s="1"/>
  <c r="G9856" i="1"/>
  <c r="F9856" i="1"/>
  <c r="E9856" i="1"/>
  <c r="D9856" i="1"/>
  <c r="G9855" i="1"/>
  <c r="F9855" i="1"/>
  <c r="E9855" i="1"/>
  <c r="D9855" i="1"/>
  <c r="G9854" i="1"/>
  <c r="E9854" i="1"/>
  <c r="D9854" i="1"/>
  <c r="F9854" i="1" s="1"/>
  <c r="G9853" i="1"/>
  <c r="F9853" i="1"/>
  <c r="E9853" i="1"/>
  <c r="D9853" i="1"/>
  <c r="G9852" i="1"/>
  <c r="F9852" i="1"/>
  <c r="E9852" i="1"/>
  <c r="D9852" i="1"/>
  <c r="G9851" i="1"/>
  <c r="E9851" i="1"/>
  <c r="D9851" i="1"/>
  <c r="F9851" i="1" s="1"/>
  <c r="G9850" i="1"/>
  <c r="F9850" i="1"/>
  <c r="E9850" i="1"/>
  <c r="D9850" i="1"/>
  <c r="G9849" i="1"/>
  <c r="F9849" i="1"/>
  <c r="E9849" i="1"/>
  <c r="D9849" i="1"/>
  <c r="G9848" i="1"/>
  <c r="E9848" i="1"/>
  <c r="D9848" i="1"/>
  <c r="F9848" i="1" s="1"/>
  <c r="G9847" i="1"/>
  <c r="F9847" i="1"/>
  <c r="E9847" i="1"/>
  <c r="D9847" i="1"/>
  <c r="G9846" i="1"/>
  <c r="F9846" i="1"/>
  <c r="E9846" i="1"/>
  <c r="D9846" i="1"/>
  <c r="G9845" i="1"/>
  <c r="E9845" i="1"/>
  <c r="D9845" i="1"/>
  <c r="F9845" i="1" s="1"/>
  <c r="G9844" i="1"/>
  <c r="F9844" i="1"/>
  <c r="E9844" i="1"/>
  <c r="D9844" i="1"/>
  <c r="G9843" i="1"/>
  <c r="F9843" i="1"/>
  <c r="E9843" i="1"/>
  <c r="D9843" i="1"/>
  <c r="G9842" i="1"/>
  <c r="E9842" i="1"/>
  <c r="D9842" i="1"/>
  <c r="F9842" i="1" s="1"/>
  <c r="G9841" i="1"/>
  <c r="F9841" i="1"/>
  <c r="E9841" i="1"/>
  <c r="D9841" i="1"/>
  <c r="G9840" i="1"/>
  <c r="F9840" i="1"/>
  <c r="E9840" i="1"/>
  <c r="D9840" i="1"/>
  <c r="G9839" i="1"/>
  <c r="E9839" i="1"/>
  <c r="D9839" i="1"/>
  <c r="F9839" i="1" s="1"/>
  <c r="G9838" i="1"/>
  <c r="F9838" i="1"/>
  <c r="E9838" i="1"/>
  <c r="D9838" i="1"/>
  <c r="G9837" i="1"/>
  <c r="F9837" i="1"/>
  <c r="E9837" i="1"/>
  <c r="D9837" i="1"/>
  <c r="G9836" i="1"/>
  <c r="E9836" i="1"/>
  <c r="D9836" i="1"/>
  <c r="F9836" i="1" s="1"/>
  <c r="G9835" i="1"/>
  <c r="F9835" i="1"/>
  <c r="E9835" i="1"/>
  <c r="D9835" i="1"/>
  <c r="G9834" i="1"/>
  <c r="F9834" i="1"/>
  <c r="E9834" i="1"/>
  <c r="D9834" i="1"/>
  <c r="G9833" i="1"/>
  <c r="E9833" i="1"/>
  <c r="D9833" i="1"/>
  <c r="F9833" i="1" s="1"/>
  <c r="G9832" i="1"/>
  <c r="F9832" i="1"/>
  <c r="E9832" i="1"/>
  <c r="D9832" i="1"/>
  <c r="G9831" i="1"/>
  <c r="F9831" i="1"/>
  <c r="E9831" i="1"/>
  <c r="D9831" i="1"/>
  <c r="G9830" i="1"/>
  <c r="E9830" i="1"/>
  <c r="D9830" i="1"/>
  <c r="F9830" i="1" s="1"/>
  <c r="G9829" i="1"/>
  <c r="F9829" i="1"/>
  <c r="E9829" i="1"/>
  <c r="D9829" i="1"/>
  <c r="G9828" i="1"/>
  <c r="F9828" i="1"/>
  <c r="E9828" i="1"/>
  <c r="D9828" i="1"/>
  <c r="G9827" i="1"/>
  <c r="E9827" i="1"/>
  <c r="D9827" i="1"/>
  <c r="F9827" i="1" s="1"/>
  <c r="G9826" i="1"/>
  <c r="F9826" i="1"/>
  <c r="E9826" i="1"/>
  <c r="D9826" i="1"/>
  <c r="G9825" i="1"/>
  <c r="F9825" i="1"/>
  <c r="E9825" i="1"/>
  <c r="D9825" i="1"/>
  <c r="G9824" i="1"/>
  <c r="E9824" i="1"/>
  <c r="D9824" i="1"/>
  <c r="F9824" i="1" s="1"/>
  <c r="G9823" i="1"/>
  <c r="F9823" i="1"/>
  <c r="E9823" i="1"/>
  <c r="D9823" i="1"/>
  <c r="G9822" i="1"/>
  <c r="F9822" i="1"/>
  <c r="E9822" i="1"/>
  <c r="D9822" i="1"/>
  <c r="G9821" i="1"/>
  <c r="E9821" i="1"/>
  <c r="D9821" i="1"/>
  <c r="F9821" i="1" s="1"/>
  <c r="G9820" i="1"/>
  <c r="F9820" i="1"/>
  <c r="E9820" i="1"/>
  <c r="D9820" i="1"/>
  <c r="G9819" i="1"/>
  <c r="F9819" i="1"/>
  <c r="E9819" i="1"/>
  <c r="D9819" i="1"/>
  <c r="G9818" i="1"/>
  <c r="E9818" i="1"/>
  <c r="D9818" i="1"/>
  <c r="F9818" i="1" s="1"/>
  <c r="G9817" i="1"/>
  <c r="F9817" i="1"/>
  <c r="E9817" i="1"/>
  <c r="D9817" i="1"/>
  <c r="G9816" i="1"/>
  <c r="F9816" i="1"/>
  <c r="E9816" i="1"/>
  <c r="D9816" i="1"/>
  <c r="G9815" i="1"/>
  <c r="E9815" i="1"/>
  <c r="D9815" i="1"/>
  <c r="F9815" i="1" s="1"/>
  <c r="G9814" i="1"/>
  <c r="F9814" i="1"/>
  <c r="E9814" i="1"/>
  <c r="D9814" i="1"/>
  <c r="G9813" i="1"/>
  <c r="F9813" i="1"/>
  <c r="E9813" i="1"/>
  <c r="D9813" i="1"/>
  <c r="G9812" i="1"/>
  <c r="E9812" i="1"/>
  <c r="D9812" i="1"/>
  <c r="F9812" i="1" s="1"/>
  <c r="G9811" i="1"/>
  <c r="F9811" i="1"/>
  <c r="E9811" i="1"/>
  <c r="D9811" i="1"/>
  <c r="G9810" i="1"/>
  <c r="F9810" i="1"/>
  <c r="E9810" i="1"/>
  <c r="D9810" i="1"/>
  <c r="G9809" i="1"/>
  <c r="E9809" i="1"/>
  <c r="D9809" i="1"/>
  <c r="F9809" i="1" s="1"/>
  <c r="G9808" i="1"/>
  <c r="F9808" i="1"/>
  <c r="E9808" i="1"/>
  <c r="D9808" i="1"/>
  <c r="G9807" i="1"/>
  <c r="F9807" i="1"/>
  <c r="E9807" i="1"/>
  <c r="D9807" i="1"/>
  <c r="G9806" i="1"/>
  <c r="E9806" i="1"/>
  <c r="D9806" i="1"/>
  <c r="F9806" i="1" s="1"/>
  <c r="G9805" i="1"/>
  <c r="F9805" i="1"/>
  <c r="E9805" i="1"/>
  <c r="D9805" i="1"/>
  <c r="G9804" i="1"/>
  <c r="F9804" i="1"/>
  <c r="E9804" i="1"/>
  <c r="D9804" i="1"/>
  <c r="G9803" i="1"/>
  <c r="E9803" i="1"/>
  <c r="D9803" i="1"/>
  <c r="F9803" i="1" s="1"/>
  <c r="G9802" i="1"/>
  <c r="F9802" i="1"/>
  <c r="E9802" i="1"/>
  <c r="D9802" i="1"/>
  <c r="G9801" i="1"/>
  <c r="F9801" i="1"/>
  <c r="E9801" i="1"/>
  <c r="D9801" i="1"/>
  <c r="G9800" i="1"/>
  <c r="E9800" i="1"/>
  <c r="D9800" i="1"/>
  <c r="F9800" i="1" s="1"/>
  <c r="G9799" i="1"/>
  <c r="F9799" i="1"/>
  <c r="E9799" i="1"/>
  <c r="D9799" i="1"/>
  <c r="G9798" i="1"/>
  <c r="F9798" i="1"/>
  <c r="E9798" i="1"/>
  <c r="D9798" i="1"/>
  <c r="G9797" i="1"/>
  <c r="E9797" i="1"/>
  <c r="D9797" i="1"/>
  <c r="F9797" i="1" s="1"/>
  <c r="G9796" i="1"/>
  <c r="F9796" i="1"/>
  <c r="E9796" i="1"/>
  <c r="D9796" i="1"/>
  <c r="G9795" i="1"/>
  <c r="F9795" i="1"/>
  <c r="E9795" i="1"/>
  <c r="D9795" i="1"/>
  <c r="G9794" i="1"/>
  <c r="E9794" i="1"/>
  <c r="D9794" i="1"/>
  <c r="F9794" i="1" s="1"/>
  <c r="G9793" i="1"/>
  <c r="F9793" i="1"/>
  <c r="E9793" i="1"/>
  <c r="D9793" i="1"/>
  <c r="G9792" i="1"/>
  <c r="F9792" i="1"/>
  <c r="E9792" i="1"/>
  <c r="D9792" i="1"/>
  <c r="G9791" i="1"/>
  <c r="E9791" i="1"/>
  <c r="D9791" i="1"/>
  <c r="F9791" i="1" s="1"/>
  <c r="G9790" i="1"/>
  <c r="F9790" i="1"/>
  <c r="E9790" i="1"/>
  <c r="D9790" i="1"/>
  <c r="G9789" i="1"/>
  <c r="F9789" i="1"/>
  <c r="E9789" i="1"/>
  <c r="D9789" i="1"/>
  <c r="G9788" i="1"/>
  <c r="E9788" i="1"/>
  <c r="D9788" i="1"/>
  <c r="F9788" i="1" s="1"/>
  <c r="G9787" i="1"/>
  <c r="F9787" i="1"/>
  <c r="E9787" i="1"/>
  <c r="D9787" i="1"/>
  <c r="G9786" i="1"/>
  <c r="F9786" i="1"/>
  <c r="E9786" i="1"/>
  <c r="D9786" i="1"/>
  <c r="G9785" i="1"/>
  <c r="E9785" i="1"/>
  <c r="D9785" i="1"/>
  <c r="F9785" i="1" s="1"/>
  <c r="G9784" i="1"/>
  <c r="F9784" i="1"/>
  <c r="E9784" i="1"/>
  <c r="D9784" i="1"/>
  <c r="G9783" i="1"/>
  <c r="F9783" i="1"/>
  <c r="E9783" i="1"/>
  <c r="D9783" i="1"/>
  <c r="G9782" i="1"/>
  <c r="E9782" i="1"/>
  <c r="D9782" i="1"/>
  <c r="F9782" i="1" s="1"/>
  <c r="G9781" i="1"/>
  <c r="F9781" i="1"/>
  <c r="E9781" i="1"/>
  <c r="D9781" i="1"/>
  <c r="G9780" i="1"/>
  <c r="F9780" i="1"/>
  <c r="E9780" i="1"/>
  <c r="D9780" i="1"/>
  <c r="G9779" i="1"/>
  <c r="E9779" i="1"/>
  <c r="D9779" i="1"/>
  <c r="F9779" i="1" s="1"/>
  <c r="G9778" i="1"/>
  <c r="F9778" i="1"/>
  <c r="E9778" i="1"/>
  <c r="D9778" i="1"/>
  <c r="G9777" i="1"/>
  <c r="F9777" i="1"/>
  <c r="E9777" i="1"/>
  <c r="D9777" i="1"/>
  <c r="G9776" i="1"/>
  <c r="E9776" i="1"/>
  <c r="D9776" i="1"/>
  <c r="F9776" i="1" s="1"/>
  <c r="G9775" i="1"/>
  <c r="F9775" i="1"/>
  <c r="E9775" i="1"/>
  <c r="D9775" i="1"/>
  <c r="G9774" i="1"/>
  <c r="F9774" i="1"/>
  <c r="E9774" i="1"/>
  <c r="D9774" i="1"/>
  <c r="G9773" i="1"/>
  <c r="E9773" i="1"/>
  <c r="D9773" i="1"/>
  <c r="F9773" i="1" s="1"/>
  <c r="G9772" i="1"/>
  <c r="F9772" i="1"/>
  <c r="E9772" i="1"/>
  <c r="D9772" i="1"/>
  <c r="G9771" i="1"/>
  <c r="F9771" i="1"/>
  <c r="E9771" i="1"/>
  <c r="D9771" i="1"/>
  <c r="G9770" i="1"/>
  <c r="E9770" i="1"/>
  <c r="D9770" i="1"/>
  <c r="F9770" i="1" s="1"/>
  <c r="G9769" i="1"/>
  <c r="F9769" i="1"/>
  <c r="E9769" i="1"/>
  <c r="D9769" i="1"/>
  <c r="G9768" i="1"/>
  <c r="F9768" i="1"/>
  <c r="E9768" i="1"/>
  <c r="D9768" i="1"/>
  <c r="G9767" i="1"/>
  <c r="E9767" i="1"/>
  <c r="D9767" i="1"/>
  <c r="F9767" i="1" s="1"/>
  <c r="G9766" i="1"/>
  <c r="F9766" i="1"/>
  <c r="E9766" i="1"/>
  <c r="D9766" i="1"/>
  <c r="G9765" i="1"/>
  <c r="F9765" i="1"/>
  <c r="E9765" i="1"/>
  <c r="D9765" i="1"/>
  <c r="G9764" i="1"/>
  <c r="E9764" i="1"/>
  <c r="D9764" i="1"/>
  <c r="F9764" i="1" s="1"/>
  <c r="G9763" i="1"/>
  <c r="F9763" i="1"/>
  <c r="E9763" i="1"/>
  <c r="D9763" i="1"/>
  <c r="G9762" i="1"/>
  <c r="F9762" i="1"/>
  <c r="E9762" i="1"/>
  <c r="D9762" i="1"/>
  <c r="G9761" i="1"/>
  <c r="E9761" i="1"/>
  <c r="D9761" i="1"/>
  <c r="F9761" i="1" s="1"/>
  <c r="G9760" i="1"/>
  <c r="F9760" i="1"/>
  <c r="E9760" i="1"/>
  <c r="D9760" i="1"/>
  <c r="G9759" i="1"/>
  <c r="F9759" i="1"/>
  <c r="E9759" i="1"/>
  <c r="D9759" i="1"/>
  <c r="G9758" i="1"/>
  <c r="E9758" i="1"/>
  <c r="D9758" i="1"/>
  <c r="F9758" i="1" s="1"/>
  <c r="G9757" i="1"/>
  <c r="F9757" i="1"/>
  <c r="E9757" i="1"/>
  <c r="D9757" i="1"/>
  <c r="G9756" i="1"/>
  <c r="F9756" i="1"/>
  <c r="E9756" i="1"/>
  <c r="D9756" i="1"/>
  <c r="G9755" i="1"/>
  <c r="E9755" i="1"/>
  <c r="D9755" i="1"/>
  <c r="F9755" i="1" s="1"/>
  <c r="G9754" i="1"/>
  <c r="F9754" i="1"/>
  <c r="E9754" i="1"/>
  <c r="D9754" i="1"/>
  <c r="G9753" i="1"/>
  <c r="F9753" i="1"/>
  <c r="E9753" i="1"/>
  <c r="D9753" i="1"/>
  <c r="G9752" i="1"/>
  <c r="E9752" i="1"/>
  <c r="D9752" i="1"/>
  <c r="F9752" i="1" s="1"/>
  <c r="G9751" i="1"/>
  <c r="F9751" i="1"/>
  <c r="E9751" i="1"/>
  <c r="D9751" i="1"/>
  <c r="G9750" i="1"/>
  <c r="F9750" i="1"/>
  <c r="E9750" i="1"/>
  <c r="D9750" i="1"/>
  <c r="G9749" i="1"/>
  <c r="E9749" i="1"/>
  <c r="D9749" i="1"/>
  <c r="F9749" i="1" s="1"/>
  <c r="G9748" i="1"/>
  <c r="F9748" i="1"/>
  <c r="E9748" i="1"/>
  <c r="D9748" i="1"/>
  <c r="G9747" i="1"/>
  <c r="F9747" i="1"/>
  <c r="E9747" i="1"/>
  <c r="D9747" i="1"/>
  <c r="G9746" i="1"/>
  <c r="E9746" i="1"/>
  <c r="D9746" i="1"/>
  <c r="F9746" i="1" s="1"/>
  <c r="G9745" i="1"/>
  <c r="F9745" i="1"/>
  <c r="E9745" i="1"/>
  <c r="D9745" i="1"/>
  <c r="G9744" i="1"/>
  <c r="F9744" i="1"/>
  <c r="E9744" i="1"/>
  <c r="D9744" i="1"/>
  <c r="G9743" i="1"/>
  <c r="E9743" i="1"/>
  <c r="D9743" i="1"/>
  <c r="F9743" i="1" s="1"/>
  <c r="G9742" i="1"/>
  <c r="F9742" i="1"/>
  <c r="E9742" i="1"/>
  <c r="D9742" i="1"/>
  <c r="G9741" i="1"/>
  <c r="F9741" i="1"/>
  <c r="E9741" i="1"/>
  <c r="D9741" i="1"/>
  <c r="G9740" i="1"/>
  <c r="E9740" i="1"/>
  <c r="D9740" i="1"/>
  <c r="F9740" i="1" s="1"/>
  <c r="G9739" i="1"/>
  <c r="F9739" i="1"/>
  <c r="E9739" i="1"/>
  <c r="D9739" i="1"/>
  <c r="G9738" i="1"/>
  <c r="F9738" i="1"/>
  <c r="E9738" i="1"/>
  <c r="D9738" i="1"/>
  <c r="G9737" i="1"/>
  <c r="E9737" i="1"/>
  <c r="D9737" i="1"/>
  <c r="F9737" i="1" s="1"/>
  <c r="G9736" i="1"/>
  <c r="F9736" i="1"/>
  <c r="E9736" i="1"/>
  <c r="D9736" i="1"/>
  <c r="G9735" i="1"/>
  <c r="F9735" i="1"/>
  <c r="E9735" i="1"/>
  <c r="D9735" i="1"/>
  <c r="G9734" i="1"/>
  <c r="E9734" i="1"/>
  <c r="D9734" i="1"/>
  <c r="F9734" i="1" s="1"/>
  <c r="G9733" i="1"/>
  <c r="F9733" i="1"/>
  <c r="E9733" i="1"/>
  <c r="D9733" i="1"/>
  <c r="G9732" i="1"/>
  <c r="F9732" i="1"/>
  <c r="E9732" i="1"/>
  <c r="D9732" i="1"/>
  <c r="G9731" i="1"/>
  <c r="E9731" i="1"/>
  <c r="D9731" i="1"/>
  <c r="F9731" i="1" s="1"/>
  <c r="G9730" i="1"/>
  <c r="F9730" i="1"/>
  <c r="E9730" i="1"/>
  <c r="D9730" i="1"/>
  <c r="G9729" i="1"/>
  <c r="F9729" i="1"/>
  <c r="E9729" i="1"/>
  <c r="D9729" i="1"/>
  <c r="G9728" i="1"/>
  <c r="E9728" i="1"/>
  <c r="D9728" i="1"/>
  <c r="F9728" i="1" s="1"/>
  <c r="G9727" i="1"/>
  <c r="F9727" i="1"/>
  <c r="E9727" i="1"/>
  <c r="D9727" i="1"/>
  <c r="G9726" i="1"/>
  <c r="F9726" i="1"/>
  <c r="E9726" i="1"/>
  <c r="D9726" i="1"/>
  <c r="G9725" i="1"/>
  <c r="E9725" i="1"/>
  <c r="D9725" i="1"/>
  <c r="F9725" i="1" s="1"/>
  <c r="G9724" i="1"/>
  <c r="F9724" i="1"/>
  <c r="E9724" i="1"/>
  <c r="D9724" i="1"/>
  <c r="G9723" i="1"/>
  <c r="F9723" i="1"/>
  <c r="E9723" i="1"/>
  <c r="D9723" i="1"/>
  <c r="G9722" i="1"/>
  <c r="E9722" i="1"/>
  <c r="D9722" i="1"/>
  <c r="F9722" i="1" s="1"/>
  <c r="G9721" i="1"/>
  <c r="F9721" i="1"/>
  <c r="E9721" i="1"/>
  <c r="D9721" i="1"/>
  <c r="G9720" i="1"/>
  <c r="F9720" i="1"/>
  <c r="E9720" i="1"/>
  <c r="D9720" i="1"/>
  <c r="G9719" i="1"/>
  <c r="E9719" i="1"/>
  <c r="D9719" i="1"/>
  <c r="F9719" i="1" s="1"/>
  <c r="G9718" i="1"/>
  <c r="F9718" i="1"/>
  <c r="E9718" i="1"/>
  <c r="D9718" i="1"/>
  <c r="G9717" i="1"/>
  <c r="F9717" i="1"/>
  <c r="E9717" i="1"/>
  <c r="D9717" i="1"/>
  <c r="G9716" i="1"/>
  <c r="E9716" i="1"/>
  <c r="D9716" i="1"/>
  <c r="F9716" i="1" s="1"/>
  <c r="G9715" i="1"/>
  <c r="F9715" i="1"/>
  <c r="E9715" i="1"/>
  <c r="D9715" i="1"/>
  <c r="G9714" i="1"/>
  <c r="F9714" i="1"/>
  <c r="E9714" i="1"/>
  <c r="D9714" i="1"/>
  <c r="G9713" i="1"/>
  <c r="E9713" i="1"/>
  <c r="D9713" i="1"/>
  <c r="F9713" i="1" s="1"/>
  <c r="G9712" i="1"/>
  <c r="F9712" i="1"/>
  <c r="E9712" i="1"/>
  <c r="D9712" i="1"/>
  <c r="G9711" i="1"/>
  <c r="F9711" i="1"/>
  <c r="E9711" i="1"/>
  <c r="D9711" i="1"/>
  <c r="G9710" i="1"/>
  <c r="E9710" i="1"/>
  <c r="D9710" i="1"/>
  <c r="F9710" i="1" s="1"/>
  <c r="G9709" i="1"/>
  <c r="F9709" i="1"/>
  <c r="E9709" i="1"/>
  <c r="D9709" i="1"/>
  <c r="G9708" i="1"/>
  <c r="F9708" i="1"/>
  <c r="E9708" i="1"/>
  <c r="D9708" i="1"/>
  <c r="G9707" i="1"/>
  <c r="E9707" i="1"/>
  <c r="D9707" i="1"/>
  <c r="F9707" i="1" s="1"/>
  <c r="G9706" i="1"/>
  <c r="F9706" i="1"/>
  <c r="E9706" i="1"/>
  <c r="D9706" i="1"/>
  <c r="G9705" i="1"/>
  <c r="F9705" i="1"/>
  <c r="E9705" i="1"/>
  <c r="D9705" i="1"/>
  <c r="G9704" i="1"/>
  <c r="E9704" i="1"/>
  <c r="D9704" i="1"/>
  <c r="F9704" i="1" s="1"/>
  <c r="G9703" i="1"/>
  <c r="F9703" i="1"/>
  <c r="E9703" i="1"/>
  <c r="D9703" i="1"/>
  <c r="G9702" i="1"/>
  <c r="F9702" i="1"/>
  <c r="E9702" i="1"/>
  <c r="D9702" i="1"/>
  <c r="G9701" i="1"/>
  <c r="E9701" i="1"/>
  <c r="D9701" i="1"/>
  <c r="F9701" i="1" s="1"/>
  <c r="G9700" i="1"/>
  <c r="F9700" i="1"/>
  <c r="E9700" i="1"/>
  <c r="D9700" i="1"/>
  <c r="G9699" i="1"/>
  <c r="F9699" i="1"/>
  <c r="E9699" i="1"/>
  <c r="D9699" i="1"/>
  <c r="G9698" i="1"/>
  <c r="E9698" i="1"/>
  <c r="D9698" i="1"/>
  <c r="F9698" i="1" s="1"/>
  <c r="G9697" i="1"/>
  <c r="F9697" i="1"/>
  <c r="E9697" i="1"/>
  <c r="D9697" i="1"/>
  <c r="G9696" i="1"/>
  <c r="F9696" i="1"/>
  <c r="E9696" i="1"/>
  <c r="D9696" i="1"/>
  <c r="G9695" i="1"/>
  <c r="E9695" i="1"/>
  <c r="D9695" i="1"/>
  <c r="F9695" i="1" s="1"/>
  <c r="G9694" i="1"/>
  <c r="F9694" i="1"/>
  <c r="E9694" i="1"/>
  <c r="D9694" i="1"/>
  <c r="G9693" i="1"/>
  <c r="F9693" i="1"/>
  <c r="E9693" i="1"/>
  <c r="D9693" i="1"/>
  <c r="G9692" i="1"/>
  <c r="E9692" i="1"/>
  <c r="D9692" i="1"/>
  <c r="F9692" i="1" s="1"/>
  <c r="G9691" i="1"/>
  <c r="F9691" i="1"/>
  <c r="E9691" i="1"/>
  <c r="D9691" i="1"/>
  <c r="G9690" i="1"/>
  <c r="F9690" i="1"/>
  <c r="E9690" i="1"/>
  <c r="D9690" i="1"/>
  <c r="G9689" i="1"/>
  <c r="E9689" i="1"/>
  <c r="D9689" i="1"/>
  <c r="F9689" i="1" s="1"/>
  <c r="G9688" i="1"/>
  <c r="F9688" i="1"/>
  <c r="E9688" i="1"/>
  <c r="D9688" i="1"/>
  <c r="G9687" i="1"/>
  <c r="F9687" i="1"/>
  <c r="E9687" i="1"/>
  <c r="D9687" i="1"/>
  <c r="G9686" i="1"/>
  <c r="E9686" i="1"/>
  <c r="D9686" i="1"/>
  <c r="F9686" i="1" s="1"/>
  <c r="G9685" i="1"/>
  <c r="F9685" i="1"/>
  <c r="E9685" i="1"/>
  <c r="D9685" i="1"/>
  <c r="G9684" i="1"/>
  <c r="F9684" i="1"/>
  <c r="E9684" i="1"/>
  <c r="D9684" i="1"/>
  <c r="G9683" i="1"/>
  <c r="E9683" i="1"/>
  <c r="D9683" i="1"/>
  <c r="F9683" i="1" s="1"/>
  <c r="G9682" i="1"/>
  <c r="F9682" i="1"/>
  <c r="E9682" i="1"/>
  <c r="D9682" i="1"/>
  <c r="G9681" i="1"/>
  <c r="F9681" i="1"/>
  <c r="E9681" i="1"/>
  <c r="D9681" i="1"/>
  <c r="G9680" i="1"/>
  <c r="E9680" i="1"/>
  <c r="D9680" i="1"/>
  <c r="F9680" i="1" s="1"/>
  <c r="G9679" i="1"/>
  <c r="F9679" i="1"/>
  <c r="E9679" i="1"/>
  <c r="D9679" i="1"/>
  <c r="G9678" i="1"/>
  <c r="F9678" i="1"/>
  <c r="E9678" i="1"/>
  <c r="D9678" i="1"/>
  <c r="G9677" i="1"/>
  <c r="E9677" i="1"/>
  <c r="D9677" i="1"/>
  <c r="F9677" i="1" s="1"/>
  <c r="G9676" i="1"/>
  <c r="F9676" i="1"/>
  <c r="E9676" i="1"/>
  <c r="D9676" i="1"/>
  <c r="G9675" i="1"/>
  <c r="F9675" i="1"/>
  <c r="E9675" i="1"/>
  <c r="D9675" i="1"/>
  <c r="G9674" i="1"/>
  <c r="E9674" i="1"/>
  <c r="D9674" i="1"/>
  <c r="F9674" i="1" s="1"/>
  <c r="G9673" i="1"/>
  <c r="F9673" i="1"/>
  <c r="E9673" i="1"/>
  <c r="D9673" i="1"/>
  <c r="G9672" i="1"/>
  <c r="F9672" i="1"/>
  <c r="E9672" i="1"/>
  <c r="D9672" i="1"/>
  <c r="G9671" i="1"/>
  <c r="E9671" i="1"/>
  <c r="D9671" i="1"/>
  <c r="F9671" i="1" s="1"/>
  <c r="G9670" i="1"/>
  <c r="F9670" i="1"/>
  <c r="E9670" i="1"/>
  <c r="D9670" i="1"/>
  <c r="G9669" i="1"/>
  <c r="F9669" i="1"/>
  <c r="E9669" i="1"/>
  <c r="D9669" i="1"/>
  <c r="G9668" i="1"/>
  <c r="E9668" i="1"/>
  <c r="D9668" i="1"/>
  <c r="F9668" i="1" s="1"/>
  <c r="G9667" i="1"/>
  <c r="F9667" i="1"/>
  <c r="E9667" i="1"/>
  <c r="D9667" i="1"/>
  <c r="G9666" i="1"/>
  <c r="F9666" i="1"/>
  <c r="E9666" i="1"/>
  <c r="D9666" i="1"/>
  <c r="G9665" i="1"/>
  <c r="E9665" i="1"/>
  <c r="D9665" i="1"/>
  <c r="F9665" i="1" s="1"/>
  <c r="G9664" i="1"/>
  <c r="F9664" i="1"/>
  <c r="E9664" i="1"/>
  <c r="D9664" i="1"/>
  <c r="G9663" i="1"/>
  <c r="F9663" i="1"/>
  <c r="E9663" i="1"/>
  <c r="D9663" i="1"/>
  <c r="G9662" i="1"/>
  <c r="E9662" i="1"/>
  <c r="D9662" i="1"/>
  <c r="F9662" i="1" s="1"/>
  <c r="G9661" i="1"/>
  <c r="F9661" i="1"/>
  <c r="E9661" i="1"/>
  <c r="D9661" i="1"/>
  <c r="G9660" i="1"/>
  <c r="F9660" i="1"/>
  <c r="E9660" i="1"/>
  <c r="D9660" i="1"/>
  <c r="G9659" i="1"/>
  <c r="E9659" i="1"/>
  <c r="D9659" i="1"/>
  <c r="F9659" i="1" s="1"/>
  <c r="G9658" i="1"/>
  <c r="F9658" i="1"/>
  <c r="E9658" i="1"/>
  <c r="D9658" i="1"/>
  <c r="G9657" i="1"/>
  <c r="F9657" i="1"/>
  <c r="E9657" i="1"/>
  <c r="D9657" i="1"/>
  <c r="G9656" i="1"/>
  <c r="E9656" i="1"/>
  <c r="D9656" i="1"/>
  <c r="F9656" i="1" s="1"/>
  <c r="G9655" i="1"/>
  <c r="F9655" i="1"/>
  <c r="E9655" i="1"/>
  <c r="D9655" i="1"/>
  <c r="G9654" i="1"/>
  <c r="F9654" i="1"/>
  <c r="E9654" i="1"/>
  <c r="D9654" i="1"/>
  <c r="G9653" i="1"/>
  <c r="E9653" i="1"/>
  <c r="D9653" i="1"/>
  <c r="F9653" i="1" s="1"/>
  <c r="G9652" i="1"/>
  <c r="F9652" i="1"/>
  <c r="E9652" i="1"/>
  <c r="D9652" i="1"/>
  <c r="G9651" i="1"/>
  <c r="F9651" i="1"/>
  <c r="E9651" i="1"/>
  <c r="D9651" i="1"/>
  <c r="G9650" i="1"/>
  <c r="E9650" i="1"/>
  <c r="D9650" i="1"/>
  <c r="F9650" i="1" s="1"/>
  <c r="G9649" i="1"/>
  <c r="F9649" i="1"/>
  <c r="E9649" i="1"/>
  <c r="D9649" i="1"/>
  <c r="G9648" i="1"/>
  <c r="F9648" i="1"/>
  <c r="E9648" i="1"/>
  <c r="D9648" i="1"/>
  <c r="G9647" i="1"/>
  <c r="E9647" i="1"/>
  <c r="D9647" i="1"/>
  <c r="F9647" i="1" s="1"/>
  <c r="G9646" i="1"/>
  <c r="F9646" i="1"/>
  <c r="E9646" i="1"/>
  <c r="D9646" i="1"/>
  <c r="G9645" i="1"/>
  <c r="F9645" i="1"/>
  <c r="E9645" i="1"/>
  <c r="D9645" i="1"/>
  <c r="G9644" i="1"/>
  <c r="E9644" i="1"/>
  <c r="D9644" i="1"/>
  <c r="F9644" i="1" s="1"/>
  <c r="G9643" i="1"/>
  <c r="F9643" i="1"/>
  <c r="E9643" i="1"/>
  <c r="D9643" i="1"/>
  <c r="G9642" i="1"/>
  <c r="F9642" i="1"/>
  <c r="E9642" i="1"/>
  <c r="D9642" i="1"/>
  <c r="G9641" i="1"/>
  <c r="E9641" i="1"/>
  <c r="D9641" i="1"/>
  <c r="F9641" i="1" s="1"/>
  <c r="G9640" i="1"/>
  <c r="F9640" i="1"/>
  <c r="E9640" i="1"/>
  <c r="D9640" i="1"/>
  <c r="G9639" i="1"/>
  <c r="F9639" i="1"/>
  <c r="E9639" i="1"/>
  <c r="D9639" i="1"/>
  <c r="G9638" i="1"/>
  <c r="E9638" i="1"/>
  <c r="D9638" i="1"/>
  <c r="F9638" i="1" s="1"/>
  <c r="G9637" i="1"/>
  <c r="F9637" i="1"/>
  <c r="E9637" i="1"/>
  <c r="D9637" i="1"/>
  <c r="G9636" i="1"/>
  <c r="F9636" i="1"/>
  <c r="E9636" i="1"/>
  <c r="D9636" i="1"/>
  <c r="G9635" i="1"/>
  <c r="E9635" i="1"/>
  <c r="D9635" i="1"/>
  <c r="F9635" i="1" s="1"/>
  <c r="G9634" i="1"/>
  <c r="F9634" i="1"/>
  <c r="E9634" i="1"/>
  <c r="D9634" i="1"/>
  <c r="G9633" i="1"/>
  <c r="F9633" i="1"/>
  <c r="E9633" i="1"/>
  <c r="D9633" i="1"/>
  <c r="G9632" i="1"/>
  <c r="E9632" i="1"/>
  <c r="D9632" i="1"/>
  <c r="F9632" i="1" s="1"/>
  <c r="G9631" i="1"/>
  <c r="F9631" i="1"/>
  <c r="E9631" i="1"/>
  <c r="D9631" i="1"/>
  <c r="G9630" i="1"/>
  <c r="F9630" i="1"/>
  <c r="E9630" i="1"/>
  <c r="D9630" i="1"/>
  <c r="G9629" i="1"/>
  <c r="E9629" i="1"/>
  <c r="D9629" i="1"/>
  <c r="F9629" i="1" s="1"/>
  <c r="G9628" i="1"/>
  <c r="F9628" i="1"/>
  <c r="E9628" i="1"/>
  <c r="D9628" i="1"/>
  <c r="G9627" i="1"/>
  <c r="F9627" i="1"/>
  <c r="E9627" i="1"/>
  <c r="D9627" i="1"/>
  <c r="G9626" i="1"/>
  <c r="E9626" i="1"/>
  <c r="D9626" i="1"/>
  <c r="F9626" i="1" s="1"/>
  <c r="G9625" i="1"/>
  <c r="F9625" i="1"/>
  <c r="E9625" i="1"/>
  <c r="D9625" i="1"/>
  <c r="G9624" i="1"/>
  <c r="F9624" i="1"/>
  <c r="E9624" i="1"/>
  <c r="D9624" i="1"/>
  <c r="G9623" i="1"/>
  <c r="E9623" i="1"/>
  <c r="D9623" i="1"/>
  <c r="F9623" i="1" s="1"/>
  <c r="G9622" i="1"/>
  <c r="F9622" i="1"/>
  <c r="E9622" i="1"/>
  <c r="D9622" i="1"/>
  <c r="G9621" i="1"/>
  <c r="F9621" i="1"/>
  <c r="E9621" i="1"/>
  <c r="D9621" i="1"/>
  <c r="G9620" i="1"/>
  <c r="E9620" i="1"/>
  <c r="D9620" i="1"/>
  <c r="F9620" i="1" s="1"/>
  <c r="G9619" i="1"/>
  <c r="F9619" i="1"/>
  <c r="E9619" i="1"/>
  <c r="D9619" i="1"/>
  <c r="G9618" i="1"/>
  <c r="F9618" i="1"/>
  <c r="E9618" i="1"/>
  <c r="D9618" i="1"/>
  <c r="G9617" i="1"/>
  <c r="E9617" i="1"/>
  <c r="D9617" i="1"/>
  <c r="F9617" i="1" s="1"/>
  <c r="G9616" i="1"/>
  <c r="F9616" i="1"/>
  <c r="E9616" i="1"/>
  <c r="D9616" i="1"/>
  <c r="G9615" i="1"/>
  <c r="F9615" i="1"/>
  <c r="E9615" i="1"/>
  <c r="D9615" i="1"/>
  <c r="G9614" i="1"/>
  <c r="E9614" i="1"/>
  <c r="D9614" i="1"/>
  <c r="F9614" i="1" s="1"/>
  <c r="G9613" i="1"/>
  <c r="F9613" i="1"/>
  <c r="E9613" i="1"/>
  <c r="D9613" i="1"/>
  <c r="G9612" i="1"/>
  <c r="F9612" i="1"/>
  <c r="E9612" i="1"/>
  <c r="D9612" i="1"/>
  <c r="G9611" i="1"/>
  <c r="E9611" i="1"/>
  <c r="D9611" i="1"/>
  <c r="F9611" i="1" s="1"/>
  <c r="G9610" i="1"/>
  <c r="F9610" i="1"/>
  <c r="E9610" i="1"/>
  <c r="D9610" i="1"/>
  <c r="G9609" i="1"/>
  <c r="F9609" i="1"/>
  <c r="E9609" i="1"/>
  <c r="D9609" i="1"/>
  <c r="G9608" i="1"/>
  <c r="E9608" i="1"/>
  <c r="D9608" i="1"/>
  <c r="F9608" i="1" s="1"/>
  <c r="G9607" i="1"/>
  <c r="F9607" i="1"/>
  <c r="E9607" i="1"/>
  <c r="D9607" i="1"/>
  <c r="G9606" i="1"/>
  <c r="F9606" i="1"/>
  <c r="E9606" i="1"/>
  <c r="D9606" i="1"/>
  <c r="G9605" i="1"/>
  <c r="F9605" i="1"/>
  <c r="E9605" i="1"/>
  <c r="D9605" i="1"/>
  <c r="G9604" i="1"/>
  <c r="F9604" i="1"/>
  <c r="E9604" i="1"/>
  <c r="D9604" i="1"/>
  <c r="G9603" i="1"/>
  <c r="F9603" i="1"/>
  <c r="E9603" i="1"/>
  <c r="D9603" i="1"/>
  <c r="G9602" i="1"/>
  <c r="F9602" i="1"/>
  <c r="E9602" i="1"/>
  <c r="D9602" i="1"/>
  <c r="G9601" i="1"/>
  <c r="F9601" i="1"/>
  <c r="E9601" i="1"/>
  <c r="D9601" i="1"/>
  <c r="G9600" i="1"/>
  <c r="F9600" i="1"/>
  <c r="E9600" i="1"/>
  <c r="D9600" i="1"/>
  <c r="G9599" i="1"/>
  <c r="F9599" i="1"/>
  <c r="E9599" i="1"/>
  <c r="D9599" i="1"/>
  <c r="G9598" i="1"/>
  <c r="F9598" i="1"/>
  <c r="E9598" i="1"/>
  <c r="D9598" i="1"/>
  <c r="G9597" i="1"/>
  <c r="F9597" i="1"/>
  <c r="E9597" i="1"/>
  <c r="D9597" i="1"/>
  <c r="G9596" i="1"/>
  <c r="F9596" i="1"/>
  <c r="E9596" i="1"/>
  <c r="D9596" i="1"/>
  <c r="G9595" i="1"/>
  <c r="F9595" i="1"/>
  <c r="E9595" i="1"/>
  <c r="D9595" i="1"/>
  <c r="G9594" i="1"/>
  <c r="F9594" i="1"/>
  <c r="E9594" i="1"/>
  <c r="D9594" i="1"/>
  <c r="G9593" i="1"/>
  <c r="F9593" i="1"/>
  <c r="E9593" i="1"/>
  <c r="D9593" i="1"/>
  <c r="G9592" i="1"/>
  <c r="F9592" i="1"/>
  <c r="E9592" i="1"/>
  <c r="D9592" i="1"/>
  <c r="G9591" i="1"/>
  <c r="F9591" i="1"/>
  <c r="E9591" i="1"/>
  <c r="D9591" i="1"/>
  <c r="G9590" i="1"/>
  <c r="F9590" i="1"/>
  <c r="E9590" i="1"/>
  <c r="D9590" i="1"/>
  <c r="G9589" i="1"/>
  <c r="F9589" i="1"/>
  <c r="E9589" i="1"/>
  <c r="D9589" i="1"/>
  <c r="G9588" i="1"/>
  <c r="F9588" i="1"/>
  <c r="E9588" i="1"/>
  <c r="D9588" i="1"/>
  <c r="G9587" i="1"/>
  <c r="F9587" i="1"/>
  <c r="E9587" i="1"/>
  <c r="D9587" i="1"/>
  <c r="G9586" i="1"/>
  <c r="F9586" i="1"/>
  <c r="E9586" i="1"/>
  <c r="D9586" i="1"/>
  <c r="G9585" i="1"/>
  <c r="F9585" i="1"/>
  <c r="E9585" i="1"/>
  <c r="D9585" i="1"/>
  <c r="G9584" i="1"/>
  <c r="F9584" i="1"/>
  <c r="E9584" i="1"/>
  <c r="D9584" i="1"/>
  <c r="G9583" i="1"/>
  <c r="F9583" i="1"/>
  <c r="E9583" i="1"/>
  <c r="D9583" i="1"/>
  <c r="G9582" i="1"/>
  <c r="F9582" i="1"/>
  <c r="E9582" i="1"/>
  <c r="D9582" i="1"/>
  <c r="G9581" i="1"/>
  <c r="F9581" i="1"/>
  <c r="E9581" i="1"/>
  <c r="D9581" i="1"/>
  <c r="G9580" i="1"/>
  <c r="F9580" i="1"/>
  <c r="E9580" i="1"/>
  <c r="D9580" i="1"/>
  <c r="G9579" i="1"/>
  <c r="F9579" i="1"/>
  <c r="E9579" i="1"/>
  <c r="D9579" i="1"/>
  <c r="G9578" i="1"/>
  <c r="F9578" i="1"/>
  <c r="E9578" i="1"/>
  <c r="D9578" i="1"/>
  <c r="G9577" i="1"/>
  <c r="F9577" i="1"/>
  <c r="E9577" i="1"/>
  <c r="D9577" i="1"/>
  <c r="G9576" i="1"/>
  <c r="F9576" i="1"/>
  <c r="E9576" i="1"/>
  <c r="D9576" i="1"/>
  <c r="G9575" i="1"/>
  <c r="F9575" i="1"/>
  <c r="E9575" i="1"/>
  <c r="D9575" i="1"/>
  <c r="G9574" i="1"/>
  <c r="F9574" i="1"/>
  <c r="E9574" i="1"/>
  <c r="D9574" i="1"/>
  <c r="G9573" i="1"/>
  <c r="F9573" i="1"/>
  <c r="E9573" i="1"/>
  <c r="D9573" i="1"/>
  <c r="G9572" i="1"/>
  <c r="F9572" i="1"/>
  <c r="E9572" i="1"/>
  <c r="D9572" i="1"/>
  <c r="G9571" i="1"/>
  <c r="F9571" i="1"/>
  <c r="E9571" i="1"/>
  <c r="D9571" i="1"/>
  <c r="G9570" i="1"/>
  <c r="F9570" i="1"/>
  <c r="E9570" i="1"/>
  <c r="D9570" i="1"/>
  <c r="G9569" i="1"/>
  <c r="F9569" i="1"/>
  <c r="E9569" i="1"/>
  <c r="D9569" i="1"/>
  <c r="G9568" i="1"/>
  <c r="F9568" i="1"/>
  <c r="E9568" i="1"/>
  <c r="D9568" i="1"/>
  <c r="G9567" i="1"/>
  <c r="F9567" i="1"/>
  <c r="E9567" i="1"/>
  <c r="D9567" i="1"/>
  <c r="G9566" i="1"/>
  <c r="F9566" i="1"/>
  <c r="E9566" i="1"/>
  <c r="D9566" i="1"/>
  <c r="G9565" i="1"/>
  <c r="F9565" i="1"/>
  <c r="E9565" i="1"/>
  <c r="D9565" i="1"/>
  <c r="G9564" i="1"/>
  <c r="F9564" i="1"/>
  <c r="E9564" i="1"/>
  <c r="D9564" i="1"/>
  <c r="G9563" i="1"/>
  <c r="F9563" i="1"/>
  <c r="E9563" i="1"/>
  <c r="D9563" i="1"/>
  <c r="G9562" i="1"/>
  <c r="F9562" i="1"/>
  <c r="E9562" i="1"/>
  <c r="D9562" i="1"/>
  <c r="G9561" i="1"/>
  <c r="F9561" i="1"/>
  <c r="E9561" i="1"/>
  <c r="D9561" i="1"/>
  <c r="G9560" i="1"/>
  <c r="F9560" i="1"/>
  <c r="E9560" i="1"/>
  <c r="D9560" i="1"/>
  <c r="G9559" i="1"/>
  <c r="F9559" i="1"/>
  <c r="E9559" i="1"/>
  <c r="D9559" i="1"/>
  <c r="G9558" i="1"/>
  <c r="F9558" i="1"/>
  <c r="E9558" i="1"/>
  <c r="D9558" i="1"/>
  <c r="G9557" i="1"/>
  <c r="F9557" i="1"/>
  <c r="E9557" i="1"/>
  <c r="D9557" i="1"/>
  <c r="G9556" i="1"/>
  <c r="F9556" i="1"/>
  <c r="E9556" i="1"/>
  <c r="D9556" i="1"/>
  <c r="G9555" i="1"/>
  <c r="F9555" i="1"/>
  <c r="E9555" i="1"/>
  <c r="D9555" i="1"/>
  <c r="G9554" i="1"/>
  <c r="F9554" i="1"/>
  <c r="E9554" i="1"/>
  <c r="D9554" i="1"/>
  <c r="G9553" i="1"/>
  <c r="F9553" i="1"/>
  <c r="E9553" i="1"/>
  <c r="D9553" i="1"/>
  <c r="G9552" i="1"/>
  <c r="F9552" i="1"/>
  <c r="E9552" i="1"/>
  <c r="D9552" i="1"/>
  <c r="G9551" i="1"/>
  <c r="F9551" i="1"/>
  <c r="E9551" i="1"/>
  <c r="D9551" i="1"/>
  <c r="G9550" i="1"/>
  <c r="F9550" i="1"/>
  <c r="E9550" i="1"/>
  <c r="D9550" i="1"/>
  <c r="G9549" i="1"/>
  <c r="F9549" i="1"/>
  <c r="E9549" i="1"/>
  <c r="D9549" i="1"/>
  <c r="G9548" i="1"/>
  <c r="F9548" i="1"/>
  <c r="E9548" i="1"/>
  <c r="D9548" i="1"/>
  <c r="G9547" i="1"/>
  <c r="F9547" i="1"/>
  <c r="E9547" i="1"/>
  <c r="D9547" i="1"/>
  <c r="G9546" i="1"/>
  <c r="F9546" i="1"/>
  <c r="E9546" i="1"/>
  <c r="D9546" i="1"/>
  <c r="G9545" i="1"/>
  <c r="F9545" i="1"/>
  <c r="E9545" i="1"/>
  <c r="D9545" i="1"/>
  <c r="G9544" i="1"/>
  <c r="F9544" i="1"/>
  <c r="E9544" i="1"/>
  <c r="D9544" i="1"/>
  <c r="G9543" i="1"/>
  <c r="F9543" i="1"/>
  <c r="E9543" i="1"/>
  <c r="D9543" i="1"/>
  <c r="G9542" i="1"/>
  <c r="F9542" i="1"/>
  <c r="E9542" i="1"/>
  <c r="D9542" i="1"/>
  <c r="G9541" i="1"/>
  <c r="F9541" i="1"/>
  <c r="E9541" i="1"/>
  <c r="D9541" i="1"/>
  <c r="G9540" i="1"/>
  <c r="F9540" i="1"/>
  <c r="E9540" i="1"/>
  <c r="D9540" i="1"/>
  <c r="G9539" i="1"/>
  <c r="F9539" i="1"/>
  <c r="E9539" i="1"/>
  <c r="D9539" i="1"/>
  <c r="G9538" i="1"/>
  <c r="F9538" i="1"/>
  <c r="E9538" i="1"/>
  <c r="D9538" i="1"/>
  <c r="G9537" i="1"/>
  <c r="F9537" i="1"/>
  <c r="E9537" i="1"/>
  <c r="D9537" i="1"/>
  <c r="G9536" i="1"/>
  <c r="F9536" i="1"/>
  <c r="E9536" i="1"/>
  <c r="D9536" i="1"/>
  <c r="G9535" i="1"/>
  <c r="F9535" i="1"/>
  <c r="E9535" i="1"/>
  <c r="D9535" i="1"/>
  <c r="G9534" i="1"/>
  <c r="F9534" i="1"/>
  <c r="E9534" i="1"/>
  <c r="D9534" i="1"/>
  <c r="G9533" i="1"/>
  <c r="F9533" i="1"/>
  <c r="E9533" i="1"/>
  <c r="D9533" i="1"/>
  <c r="G9532" i="1"/>
  <c r="F9532" i="1"/>
  <c r="E9532" i="1"/>
  <c r="D9532" i="1"/>
  <c r="G9531" i="1"/>
  <c r="F9531" i="1"/>
  <c r="E9531" i="1"/>
  <c r="D9531" i="1"/>
  <c r="G9530" i="1"/>
  <c r="F9530" i="1"/>
  <c r="E9530" i="1"/>
  <c r="D9530" i="1"/>
  <c r="G9529" i="1"/>
  <c r="F9529" i="1"/>
  <c r="E9529" i="1"/>
  <c r="D9529" i="1"/>
  <c r="G9528" i="1"/>
  <c r="F9528" i="1"/>
  <c r="E9528" i="1"/>
  <c r="D9528" i="1"/>
  <c r="G9527" i="1"/>
  <c r="F9527" i="1"/>
  <c r="E9527" i="1"/>
  <c r="D9527" i="1"/>
  <c r="G9526" i="1"/>
  <c r="F9526" i="1"/>
  <c r="E9526" i="1"/>
  <c r="D9526" i="1"/>
  <c r="G9525" i="1"/>
  <c r="F9525" i="1"/>
  <c r="E9525" i="1"/>
  <c r="D9525" i="1"/>
  <c r="G9524" i="1"/>
  <c r="F9524" i="1"/>
  <c r="E9524" i="1"/>
  <c r="D9524" i="1"/>
  <c r="G9523" i="1"/>
  <c r="F9523" i="1"/>
  <c r="E9523" i="1"/>
  <c r="D9523" i="1"/>
  <c r="G9522" i="1"/>
  <c r="F9522" i="1"/>
  <c r="E9522" i="1"/>
  <c r="D9522" i="1"/>
  <c r="G9521" i="1"/>
  <c r="F9521" i="1"/>
  <c r="E9521" i="1"/>
  <c r="D9521" i="1"/>
  <c r="G9520" i="1"/>
  <c r="F9520" i="1"/>
  <c r="E9520" i="1"/>
  <c r="D9520" i="1"/>
  <c r="G9519" i="1"/>
  <c r="F9519" i="1"/>
  <c r="E9519" i="1"/>
  <c r="D9519" i="1"/>
  <c r="G9518" i="1"/>
  <c r="F9518" i="1"/>
  <c r="E9518" i="1"/>
  <c r="D9518" i="1"/>
  <c r="G9517" i="1"/>
  <c r="F9517" i="1"/>
  <c r="E9517" i="1"/>
  <c r="D9517" i="1"/>
  <c r="G9516" i="1"/>
  <c r="F9516" i="1"/>
  <c r="E9516" i="1"/>
  <c r="D9516" i="1"/>
  <c r="G9515" i="1"/>
  <c r="F9515" i="1"/>
  <c r="E9515" i="1"/>
  <c r="D9515" i="1"/>
  <c r="G9514" i="1"/>
  <c r="F9514" i="1"/>
  <c r="E9514" i="1"/>
  <c r="D9514" i="1"/>
  <c r="G9513" i="1"/>
  <c r="F9513" i="1"/>
  <c r="E9513" i="1"/>
  <c r="D9513" i="1"/>
  <c r="G9512" i="1"/>
  <c r="F9512" i="1"/>
  <c r="E9512" i="1"/>
  <c r="D9512" i="1"/>
  <c r="G9511" i="1"/>
  <c r="F9511" i="1"/>
  <c r="E9511" i="1"/>
  <c r="D9511" i="1"/>
  <c r="G9510" i="1"/>
  <c r="F9510" i="1"/>
  <c r="E9510" i="1"/>
  <c r="D9510" i="1"/>
  <c r="G9509" i="1"/>
  <c r="F9509" i="1"/>
  <c r="E9509" i="1"/>
  <c r="D9509" i="1"/>
  <c r="G9508" i="1"/>
  <c r="F9508" i="1"/>
  <c r="E9508" i="1"/>
  <c r="D9508" i="1"/>
  <c r="G9507" i="1"/>
  <c r="F9507" i="1"/>
  <c r="E9507" i="1"/>
  <c r="D9507" i="1"/>
  <c r="G9506" i="1"/>
  <c r="F9506" i="1"/>
  <c r="E9506" i="1"/>
  <c r="D9506" i="1"/>
  <c r="G9505" i="1"/>
  <c r="F9505" i="1"/>
  <c r="E9505" i="1"/>
  <c r="D9505" i="1"/>
  <c r="G9504" i="1"/>
  <c r="F9504" i="1"/>
  <c r="E9504" i="1"/>
  <c r="D9504" i="1"/>
  <c r="G9503" i="1"/>
  <c r="F9503" i="1"/>
  <c r="E9503" i="1"/>
  <c r="D9503" i="1"/>
  <c r="G9502" i="1"/>
  <c r="F9502" i="1"/>
  <c r="E9502" i="1"/>
  <c r="D9502" i="1"/>
  <c r="G9501" i="1"/>
  <c r="F9501" i="1"/>
  <c r="E9501" i="1"/>
  <c r="D9501" i="1"/>
  <c r="G9500" i="1"/>
  <c r="F9500" i="1"/>
  <c r="E9500" i="1"/>
  <c r="D9500" i="1"/>
  <c r="G9499" i="1"/>
  <c r="F9499" i="1"/>
  <c r="E9499" i="1"/>
  <c r="D9499" i="1"/>
  <c r="G9498" i="1"/>
  <c r="F9498" i="1"/>
  <c r="E9498" i="1"/>
  <c r="D9498" i="1"/>
  <c r="G9497" i="1"/>
  <c r="F9497" i="1"/>
  <c r="E9497" i="1"/>
  <c r="D9497" i="1"/>
  <c r="G9496" i="1"/>
  <c r="F9496" i="1"/>
  <c r="E9496" i="1"/>
  <c r="D9496" i="1"/>
  <c r="G9495" i="1"/>
  <c r="F9495" i="1"/>
  <c r="E9495" i="1"/>
  <c r="D9495" i="1"/>
  <c r="G9494" i="1"/>
  <c r="F9494" i="1"/>
  <c r="E9494" i="1"/>
  <c r="D9494" i="1"/>
  <c r="G9493" i="1"/>
  <c r="F9493" i="1"/>
  <c r="E9493" i="1"/>
  <c r="D9493" i="1"/>
  <c r="G9492" i="1"/>
  <c r="F9492" i="1"/>
  <c r="E9492" i="1"/>
  <c r="D9492" i="1"/>
  <c r="G9491" i="1"/>
  <c r="F9491" i="1"/>
  <c r="E9491" i="1"/>
  <c r="D9491" i="1"/>
  <c r="G9490" i="1"/>
  <c r="F9490" i="1"/>
  <c r="E9490" i="1"/>
  <c r="D9490" i="1"/>
  <c r="G9489" i="1"/>
  <c r="F9489" i="1"/>
  <c r="E9489" i="1"/>
  <c r="D9489" i="1"/>
  <c r="G9488" i="1"/>
  <c r="F9488" i="1"/>
  <c r="E9488" i="1"/>
  <c r="D9488" i="1"/>
  <c r="G9487" i="1"/>
  <c r="F9487" i="1"/>
  <c r="E9487" i="1"/>
  <c r="D9487" i="1"/>
  <c r="G9486" i="1"/>
  <c r="F9486" i="1"/>
  <c r="E9486" i="1"/>
  <c r="D9486" i="1"/>
  <c r="G9485" i="1"/>
  <c r="F9485" i="1"/>
  <c r="E9485" i="1"/>
  <c r="D9485" i="1"/>
  <c r="G9484" i="1"/>
  <c r="F9484" i="1"/>
  <c r="E9484" i="1"/>
  <c r="D9484" i="1"/>
  <c r="G9483" i="1"/>
  <c r="F9483" i="1"/>
  <c r="E9483" i="1"/>
  <c r="D9483" i="1"/>
  <c r="G9482" i="1"/>
  <c r="F9482" i="1"/>
  <c r="E9482" i="1"/>
  <c r="D9482" i="1"/>
  <c r="G9481" i="1"/>
  <c r="F9481" i="1"/>
  <c r="E9481" i="1"/>
  <c r="D9481" i="1"/>
  <c r="G9480" i="1"/>
  <c r="F9480" i="1"/>
  <c r="E9480" i="1"/>
  <c r="D9480" i="1"/>
  <c r="G9479" i="1"/>
  <c r="F9479" i="1"/>
  <c r="E9479" i="1"/>
  <c r="D9479" i="1"/>
  <c r="G9478" i="1"/>
  <c r="F9478" i="1"/>
  <c r="E9478" i="1"/>
  <c r="D9478" i="1"/>
  <c r="G9477" i="1"/>
  <c r="F9477" i="1"/>
  <c r="E9477" i="1"/>
  <c r="D9477" i="1"/>
  <c r="G9476" i="1"/>
  <c r="F9476" i="1"/>
  <c r="E9476" i="1"/>
  <c r="D9476" i="1"/>
  <c r="G9475" i="1"/>
  <c r="F9475" i="1"/>
  <c r="E9475" i="1"/>
  <c r="D9475" i="1"/>
  <c r="G9474" i="1"/>
  <c r="F9474" i="1"/>
  <c r="E9474" i="1"/>
  <c r="D9474" i="1"/>
  <c r="G9473" i="1"/>
  <c r="F9473" i="1"/>
  <c r="E9473" i="1"/>
  <c r="D9473" i="1"/>
  <c r="G9472" i="1"/>
  <c r="F9472" i="1"/>
  <c r="E9472" i="1"/>
  <c r="D9472" i="1"/>
  <c r="G9471" i="1"/>
  <c r="F9471" i="1"/>
  <c r="E9471" i="1"/>
  <c r="D9471" i="1"/>
  <c r="G9470" i="1"/>
  <c r="F9470" i="1"/>
  <c r="E9470" i="1"/>
  <c r="D9470" i="1"/>
  <c r="G9469" i="1"/>
  <c r="F9469" i="1"/>
  <c r="E9469" i="1"/>
  <c r="D9469" i="1"/>
  <c r="G9468" i="1"/>
  <c r="F9468" i="1"/>
  <c r="E9468" i="1"/>
  <c r="D9468" i="1"/>
  <c r="G9467" i="1"/>
  <c r="F9467" i="1"/>
  <c r="E9467" i="1"/>
  <c r="D9467" i="1"/>
  <c r="G9466" i="1"/>
  <c r="F9466" i="1"/>
  <c r="E9466" i="1"/>
  <c r="D9466" i="1"/>
  <c r="G9465" i="1"/>
  <c r="F9465" i="1"/>
  <c r="E9465" i="1"/>
  <c r="D9465" i="1"/>
  <c r="G9464" i="1"/>
  <c r="F9464" i="1"/>
  <c r="E9464" i="1"/>
  <c r="D9464" i="1"/>
  <c r="G9463" i="1"/>
  <c r="F9463" i="1"/>
  <c r="E9463" i="1"/>
  <c r="D9463" i="1"/>
  <c r="G9462" i="1"/>
  <c r="F9462" i="1"/>
  <c r="E9462" i="1"/>
  <c r="D9462" i="1"/>
  <c r="G9461" i="1"/>
  <c r="F9461" i="1"/>
  <c r="E9461" i="1"/>
  <c r="D9461" i="1"/>
  <c r="G9460" i="1"/>
  <c r="F9460" i="1"/>
  <c r="E9460" i="1"/>
  <c r="D9460" i="1"/>
  <c r="G9459" i="1"/>
  <c r="F9459" i="1"/>
  <c r="E9459" i="1"/>
  <c r="D9459" i="1"/>
  <c r="G9458" i="1"/>
  <c r="F9458" i="1"/>
  <c r="E9458" i="1"/>
  <c r="D9458" i="1"/>
  <c r="G9457" i="1"/>
  <c r="F9457" i="1"/>
  <c r="E9457" i="1"/>
  <c r="D9457" i="1"/>
  <c r="G9456" i="1"/>
  <c r="F9456" i="1"/>
  <c r="E9456" i="1"/>
  <c r="D9456" i="1"/>
  <c r="G9455" i="1"/>
  <c r="F9455" i="1"/>
  <c r="E9455" i="1"/>
  <c r="D9455" i="1"/>
  <c r="G9454" i="1"/>
  <c r="F9454" i="1"/>
  <c r="E9454" i="1"/>
  <c r="D9454" i="1"/>
  <c r="G9453" i="1"/>
  <c r="F9453" i="1"/>
  <c r="E9453" i="1"/>
  <c r="D9453" i="1"/>
  <c r="G9452" i="1"/>
  <c r="F9452" i="1"/>
  <c r="E9452" i="1"/>
  <c r="D9452" i="1"/>
  <c r="G9451" i="1"/>
  <c r="F9451" i="1"/>
  <c r="E9451" i="1"/>
  <c r="D9451" i="1"/>
  <c r="G9450" i="1"/>
  <c r="F9450" i="1"/>
  <c r="E9450" i="1"/>
  <c r="D9450" i="1"/>
  <c r="G9449" i="1"/>
  <c r="F9449" i="1"/>
  <c r="E9449" i="1"/>
  <c r="D9449" i="1"/>
  <c r="G9448" i="1"/>
  <c r="F9448" i="1"/>
  <c r="E9448" i="1"/>
  <c r="D9448" i="1"/>
  <c r="G9447" i="1"/>
  <c r="F9447" i="1"/>
  <c r="E9447" i="1"/>
  <c r="D9447" i="1"/>
  <c r="G9446" i="1"/>
  <c r="F9446" i="1"/>
  <c r="E9446" i="1"/>
  <c r="D9446" i="1"/>
  <c r="G9445" i="1"/>
  <c r="F9445" i="1"/>
  <c r="E9445" i="1"/>
  <c r="D9445" i="1"/>
  <c r="G9444" i="1"/>
  <c r="F9444" i="1"/>
  <c r="E9444" i="1"/>
  <c r="D9444" i="1"/>
  <c r="G9443" i="1"/>
  <c r="F9443" i="1"/>
  <c r="E9443" i="1"/>
  <c r="D9443" i="1"/>
  <c r="G9442" i="1"/>
  <c r="F9442" i="1"/>
  <c r="E9442" i="1"/>
  <c r="D9442" i="1"/>
  <c r="G9441" i="1"/>
  <c r="F9441" i="1"/>
  <c r="E9441" i="1"/>
  <c r="D9441" i="1"/>
  <c r="G9440" i="1"/>
  <c r="F9440" i="1"/>
  <c r="E9440" i="1"/>
  <c r="D9440" i="1"/>
  <c r="G9439" i="1"/>
  <c r="F9439" i="1"/>
  <c r="E9439" i="1"/>
  <c r="D9439" i="1"/>
  <c r="G9438" i="1"/>
  <c r="F9438" i="1"/>
  <c r="E9438" i="1"/>
  <c r="D9438" i="1"/>
  <c r="G9437" i="1"/>
  <c r="F9437" i="1"/>
  <c r="E9437" i="1"/>
  <c r="D9437" i="1"/>
  <c r="G9436" i="1"/>
  <c r="F9436" i="1"/>
  <c r="E9436" i="1"/>
  <c r="D9436" i="1"/>
  <c r="G9435" i="1"/>
  <c r="F9435" i="1"/>
  <c r="E9435" i="1"/>
  <c r="D9435" i="1"/>
  <c r="G9434" i="1"/>
  <c r="F9434" i="1"/>
  <c r="E9434" i="1"/>
  <c r="D9434" i="1"/>
  <c r="G9433" i="1"/>
  <c r="F9433" i="1"/>
  <c r="E9433" i="1"/>
  <c r="D9433" i="1"/>
  <c r="G9432" i="1"/>
  <c r="F9432" i="1"/>
  <c r="E9432" i="1"/>
  <c r="D9432" i="1"/>
  <c r="G9431" i="1"/>
  <c r="F9431" i="1"/>
  <c r="E9431" i="1"/>
  <c r="D9431" i="1"/>
  <c r="G9430" i="1"/>
  <c r="F9430" i="1"/>
  <c r="E9430" i="1"/>
  <c r="D9430" i="1"/>
  <c r="G9429" i="1"/>
  <c r="F9429" i="1"/>
  <c r="E9429" i="1"/>
  <c r="D9429" i="1"/>
  <c r="G9428" i="1"/>
  <c r="F9428" i="1"/>
  <c r="E9428" i="1"/>
  <c r="D9428" i="1"/>
  <c r="G9427" i="1"/>
  <c r="F9427" i="1"/>
  <c r="E9427" i="1"/>
  <c r="D9427" i="1"/>
  <c r="G9426" i="1"/>
  <c r="F9426" i="1"/>
  <c r="E9426" i="1"/>
  <c r="D9426" i="1"/>
  <c r="G9425" i="1"/>
  <c r="F9425" i="1"/>
  <c r="E9425" i="1"/>
  <c r="D9425" i="1"/>
  <c r="G9424" i="1"/>
  <c r="F9424" i="1"/>
  <c r="E9424" i="1"/>
  <c r="D9424" i="1"/>
  <c r="G9423" i="1"/>
  <c r="F9423" i="1"/>
  <c r="E9423" i="1"/>
  <c r="D9423" i="1"/>
  <c r="G9422" i="1"/>
  <c r="F9422" i="1"/>
  <c r="E9422" i="1"/>
  <c r="D9422" i="1"/>
  <c r="G9421" i="1"/>
  <c r="F9421" i="1"/>
  <c r="E9421" i="1"/>
  <c r="D9421" i="1"/>
  <c r="G9420" i="1"/>
  <c r="F9420" i="1"/>
  <c r="E9420" i="1"/>
  <c r="D9420" i="1"/>
  <c r="G9419" i="1"/>
  <c r="F9419" i="1"/>
  <c r="E9419" i="1"/>
  <c r="D9419" i="1"/>
  <c r="G9418" i="1"/>
  <c r="F9418" i="1"/>
  <c r="E9418" i="1"/>
  <c r="D9418" i="1"/>
  <c r="G9417" i="1"/>
  <c r="F9417" i="1"/>
  <c r="E9417" i="1"/>
  <c r="D9417" i="1"/>
  <c r="G9416" i="1"/>
  <c r="F9416" i="1"/>
  <c r="E9416" i="1"/>
  <c r="D9416" i="1"/>
  <c r="G9415" i="1"/>
  <c r="F9415" i="1"/>
  <c r="E9415" i="1"/>
  <c r="D9415" i="1"/>
  <c r="G9414" i="1"/>
  <c r="F9414" i="1"/>
  <c r="E9414" i="1"/>
  <c r="D9414" i="1"/>
  <c r="G9413" i="1"/>
  <c r="F9413" i="1"/>
  <c r="E9413" i="1"/>
  <c r="D9413" i="1"/>
  <c r="G9412" i="1"/>
  <c r="F9412" i="1"/>
  <c r="E9412" i="1"/>
  <c r="D9412" i="1"/>
  <c r="G9411" i="1"/>
  <c r="F9411" i="1"/>
  <c r="E9411" i="1"/>
  <c r="D9411" i="1"/>
  <c r="G9410" i="1"/>
  <c r="F9410" i="1"/>
  <c r="E9410" i="1"/>
  <c r="D9410" i="1"/>
  <c r="G9409" i="1"/>
  <c r="F9409" i="1"/>
  <c r="E9409" i="1"/>
  <c r="D9409" i="1"/>
  <c r="G9408" i="1"/>
  <c r="F9408" i="1"/>
  <c r="E9408" i="1"/>
  <c r="D9408" i="1"/>
  <c r="G9407" i="1"/>
  <c r="F9407" i="1"/>
  <c r="E9407" i="1"/>
  <c r="D9407" i="1"/>
  <c r="G9406" i="1"/>
  <c r="F9406" i="1"/>
  <c r="E9406" i="1"/>
  <c r="D9406" i="1"/>
  <c r="G9405" i="1"/>
  <c r="F9405" i="1"/>
  <c r="E9405" i="1"/>
  <c r="D9405" i="1"/>
  <c r="G9404" i="1"/>
  <c r="F9404" i="1"/>
  <c r="E9404" i="1"/>
  <c r="D9404" i="1"/>
  <c r="G9403" i="1"/>
  <c r="F9403" i="1"/>
  <c r="E9403" i="1"/>
  <c r="D9403" i="1"/>
  <c r="G9402" i="1"/>
  <c r="F9402" i="1"/>
  <c r="E9402" i="1"/>
  <c r="D9402" i="1"/>
  <c r="G9401" i="1"/>
  <c r="F9401" i="1"/>
  <c r="E9401" i="1"/>
  <c r="D9401" i="1"/>
  <c r="G9400" i="1"/>
  <c r="F9400" i="1"/>
  <c r="E9400" i="1"/>
  <c r="D9400" i="1"/>
  <c r="G9399" i="1"/>
  <c r="F9399" i="1"/>
  <c r="E9399" i="1"/>
  <c r="D9399" i="1"/>
  <c r="G9398" i="1"/>
  <c r="F9398" i="1"/>
  <c r="E9398" i="1"/>
  <c r="D9398" i="1"/>
  <c r="G9397" i="1"/>
  <c r="F9397" i="1"/>
  <c r="E9397" i="1"/>
  <c r="D9397" i="1"/>
  <c r="G9396" i="1"/>
  <c r="F9396" i="1"/>
  <c r="E9396" i="1"/>
  <c r="D9396" i="1"/>
  <c r="G9395" i="1"/>
  <c r="F9395" i="1"/>
  <c r="E9395" i="1"/>
  <c r="D9395" i="1"/>
  <c r="G9394" i="1"/>
  <c r="F9394" i="1"/>
  <c r="E9394" i="1"/>
  <c r="D9394" i="1"/>
  <c r="G9393" i="1"/>
  <c r="F9393" i="1"/>
  <c r="E9393" i="1"/>
  <c r="D9393" i="1"/>
  <c r="G9392" i="1"/>
  <c r="F9392" i="1"/>
  <c r="E9392" i="1"/>
  <c r="D9392" i="1"/>
  <c r="G9391" i="1"/>
  <c r="F9391" i="1"/>
  <c r="E9391" i="1"/>
  <c r="D9391" i="1"/>
  <c r="G9390" i="1"/>
  <c r="F9390" i="1"/>
  <c r="E9390" i="1"/>
  <c r="D9390" i="1"/>
  <c r="G9389" i="1"/>
  <c r="F9389" i="1"/>
  <c r="E9389" i="1"/>
  <c r="D9389" i="1"/>
  <c r="G9388" i="1"/>
  <c r="F9388" i="1"/>
  <c r="E9388" i="1"/>
  <c r="D9388" i="1"/>
  <c r="G9387" i="1"/>
  <c r="F9387" i="1"/>
  <c r="E9387" i="1"/>
  <c r="D9387" i="1"/>
  <c r="G9386" i="1"/>
  <c r="F9386" i="1"/>
  <c r="E9386" i="1"/>
  <c r="D9386" i="1"/>
  <c r="G9385" i="1"/>
  <c r="F9385" i="1"/>
  <c r="E9385" i="1"/>
  <c r="D9385" i="1"/>
  <c r="G9384" i="1"/>
  <c r="F9384" i="1"/>
  <c r="E9384" i="1"/>
  <c r="D9384" i="1"/>
  <c r="G9383" i="1"/>
  <c r="F9383" i="1"/>
  <c r="E9383" i="1"/>
  <c r="D9383" i="1"/>
  <c r="G9382" i="1"/>
  <c r="F9382" i="1"/>
  <c r="E9382" i="1"/>
  <c r="D9382" i="1"/>
  <c r="G9381" i="1"/>
  <c r="F9381" i="1"/>
  <c r="E9381" i="1"/>
  <c r="D9381" i="1"/>
  <c r="G9380" i="1"/>
  <c r="F9380" i="1"/>
  <c r="E9380" i="1"/>
  <c r="D9380" i="1"/>
  <c r="G9379" i="1"/>
  <c r="F9379" i="1"/>
  <c r="E9379" i="1"/>
  <c r="D9379" i="1"/>
  <c r="G9378" i="1"/>
  <c r="F9378" i="1"/>
  <c r="E9378" i="1"/>
  <c r="D9378" i="1"/>
  <c r="G9377" i="1"/>
  <c r="F9377" i="1"/>
  <c r="E9377" i="1"/>
  <c r="D9377" i="1"/>
  <c r="G9376" i="1"/>
  <c r="F9376" i="1"/>
  <c r="E9376" i="1"/>
  <c r="D9376" i="1"/>
  <c r="G9375" i="1"/>
  <c r="F9375" i="1"/>
  <c r="E9375" i="1"/>
  <c r="D9375" i="1"/>
  <c r="G9374" i="1"/>
  <c r="F9374" i="1"/>
  <c r="E9374" i="1"/>
  <c r="D9374" i="1"/>
  <c r="G9373" i="1"/>
  <c r="F9373" i="1"/>
  <c r="E9373" i="1"/>
  <c r="D9373" i="1"/>
  <c r="G9372" i="1"/>
  <c r="F9372" i="1"/>
  <c r="E9372" i="1"/>
  <c r="D9372" i="1"/>
  <c r="G9371" i="1"/>
  <c r="F9371" i="1"/>
  <c r="E9371" i="1"/>
  <c r="D9371" i="1"/>
  <c r="G9370" i="1"/>
  <c r="F9370" i="1"/>
  <c r="E9370" i="1"/>
  <c r="D9370" i="1"/>
  <c r="G9369" i="1"/>
  <c r="F9369" i="1"/>
  <c r="E9369" i="1"/>
  <c r="D9369" i="1"/>
  <c r="G9368" i="1"/>
  <c r="F9368" i="1"/>
  <c r="E9368" i="1"/>
  <c r="D9368" i="1"/>
  <c r="G9367" i="1"/>
  <c r="F9367" i="1"/>
  <c r="E9367" i="1"/>
  <c r="D9367" i="1"/>
  <c r="G9366" i="1"/>
  <c r="F9366" i="1"/>
  <c r="E9366" i="1"/>
  <c r="D9366" i="1"/>
  <c r="G9365" i="1"/>
  <c r="F9365" i="1"/>
  <c r="E9365" i="1"/>
  <c r="D9365" i="1"/>
  <c r="G9364" i="1"/>
  <c r="F9364" i="1"/>
  <c r="E9364" i="1"/>
  <c r="D9364" i="1"/>
  <c r="G9363" i="1"/>
  <c r="F9363" i="1"/>
  <c r="E9363" i="1"/>
  <c r="D9363" i="1"/>
  <c r="G9362" i="1"/>
  <c r="F9362" i="1"/>
  <c r="E9362" i="1"/>
  <c r="D9362" i="1"/>
  <c r="G9361" i="1"/>
  <c r="F9361" i="1"/>
  <c r="E9361" i="1"/>
  <c r="D9361" i="1"/>
  <c r="G9360" i="1"/>
  <c r="F9360" i="1"/>
  <c r="E9360" i="1"/>
  <c r="D9360" i="1"/>
  <c r="G9359" i="1"/>
  <c r="F9359" i="1"/>
  <c r="E9359" i="1"/>
  <c r="D9359" i="1"/>
  <c r="G9358" i="1"/>
  <c r="F9358" i="1"/>
  <c r="E9358" i="1"/>
  <c r="D9358" i="1"/>
  <c r="G9357" i="1"/>
  <c r="F9357" i="1"/>
  <c r="E9357" i="1"/>
  <c r="D9357" i="1"/>
  <c r="G9356" i="1"/>
  <c r="F9356" i="1"/>
  <c r="E9356" i="1"/>
  <c r="D9356" i="1"/>
  <c r="G9355" i="1"/>
  <c r="F9355" i="1"/>
  <c r="E9355" i="1"/>
  <c r="D9355" i="1"/>
  <c r="G9354" i="1"/>
  <c r="F9354" i="1"/>
  <c r="E9354" i="1"/>
  <c r="D9354" i="1"/>
  <c r="G9353" i="1"/>
  <c r="F9353" i="1"/>
  <c r="E9353" i="1"/>
  <c r="D9353" i="1"/>
  <c r="G9352" i="1"/>
  <c r="F9352" i="1"/>
  <c r="E9352" i="1"/>
  <c r="D9352" i="1"/>
  <c r="G9351" i="1"/>
  <c r="F9351" i="1"/>
  <c r="E9351" i="1"/>
  <c r="D9351" i="1"/>
  <c r="G9350" i="1"/>
  <c r="F9350" i="1"/>
  <c r="E9350" i="1"/>
  <c r="D9350" i="1"/>
  <c r="G9349" i="1"/>
  <c r="F9349" i="1"/>
  <c r="E9349" i="1"/>
  <c r="D9349" i="1"/>
  <c r="G9348" i="1"/>
  <c r="F9348" i="1"/>
  <c r="E9348" i="1"/>
  <c r="D9348" i="1"/>
  <c r="G9347" i="1"/>
  <c r="F9347" i="1"/>
  <c r="E9347" i="1"/>
  <c r="D9347" i="1"/>
  <c r="G9346" i="1"/>
  <c r="F9346" i="1"/>
  <c r="E9346" i="1"/>
  <c r="D9346" i="1"/>
  <c r="G9345" i="1"/>
  <c r="F9345" i="1"/>
  <c r="E9345" i="1"/>
  <c r="D9345" i="1"/>
  <c r="G9344" i="1"/>
  <c r="F9344" i="1"/>
  <c r="E9344" i="1"/>
  <c r="D9344" i="1"/>
  <c r="G9343" i="1"/>
  <c r="F9343" i="1"/>
  <c r="E9343" i="1"/>
  <c r="D9343" i="1"/>
  <c r="G9342" i="1"/>
  <c r="F9342" i="1"/>
  <c r="E9342" i="1"/>
  <c r="D9342" i="1"/>
  <c r="G9341" i="1"/>
  <c r="F9341" i="1"/>
  <c r="E9341" i="1"/>
  <c r="D9341" i="1"/>
  <c r="G9340" i="1"/>
  <c r="F9340" i="1"/>
  <c r="E9340" i="1"/>
  <c r="D9340" i="1"/>
  <c r="G9339" i="1"/>
  <c r="F9339" i="1"/>
  <c r="E9339" i="1"/>
  <c r="D9339" i="1"/>
  <c r="G9338" i="1"/>
  <c r="F9338" i="1"/>
  <c r="E9338" i="1"/>
  <c r="D9338" i="1"/>
  <c r="G9337" i="1"/>
  <c r="F9337" i="1"/>
  <c r="E9337" i="1"/>
  <c r="D9337" i="1"/>
  <c r="G9336" i="1"/>
  <c r="F9336" i="1"/>
  <c r="E9336" i="1"/>
  <c r="D9336" i="1"/>
  <c r="G9335" i="1"/>
  <c r="F9335" i="1"/>
  <c r="E9335" i="1"/>
  <c r="D9335" i="1"/>
  <c r="G9334" i="1"/>
  <c r="F9334" i="1"/>
  <c r="E9334" i="1"/>
  <c r="D9334" i="1"/>
  <c r="G9333" i="1"/>
  <c r="F9333" i="1"/>
  <c r="E9333" i="1"/>
  <c r="D9333" i="1"/>
  <c r="G9332" i="1"/>
  <c r="F9332" i="1"/>
  <c r="E9332" i="1"/>
  <c r="D9332" i="1"/>
  <c r="G9331" i="1"/>
  <c r="F9331" i="1"/>
  <c r="E9331" i="1"/>
  <c r="D9331" i="1"/>
  <c r="G9330" i="1"/>
  <c r="F9330" i="1"/>
  <c r="E9330" i="1"/>
  <c r="D9330" i="1"/>
  <c r="G9329" i="1"/>
  <c r="F9329" i="1"/>
  <c r="E9329" i="1"/>
  <c r="D9329" i="1"/>
  <c r="G9328" i="1"/>
  <c r="F9328" i="1"/>
  <c r="E9328" i="1"/>
  <c r="D9328" i="1"/>
  <c r="G9327" i="1"/>
  <c r="F9327" i="1"/>
  <c r="E9327" i="1"/>
  <c r="D9327" i="1"/>
  <c r="G9326" i="1"/>
  <c r="F9326" i="1"/>
  <c r="E9326" i="1"/>
  <c r="D9326" i="1"/>
  <c r="G9325" i="1"/>
  <c r="F9325" i="1"/>
  <c r="E9325" i="1"/>
  <c r="D9325" i="1"/>
  <c r="G9324" i="1"/>
  <c r="F9324" i="1"/>
  <c r="E9324" i="1"/>
  <c r="D9324" i="1"/>
  <c r="G9323" i="1"/>
  <c r="F9323" i="1"/>
  <c r="E9323" i="1"/>
  <c r="D9323" i="1"/>
  <c r="G9322" i="1"/>
  <c r="F9322" i="1"/>
  <c r="E9322" i="1"/>
  <c r="D9322" i="1"/>
  <c r="G9321" i="1"/>
  <c r="F9321" i="1"/>
  <c r="E9321" i="1"/>
  <c r="D9321" i="1"/>
  <c r="G9320" i="1"/>
  <c r="F9320" i="1"/>
  <c r="E9320" i="1"/>
  <c r="D9320" i="1"/>
  <c r="G9319" i="1"/>
  <c r="E9319" i="1"/>
  <c r="D9319" i="1"/>
  <c r="F9319" i="1" s="1"/>
  <c r="G9318" i="1"/>
  <c r="F9318" i="1"/>
  <c r="E9318" i="1"/>
  <c r="D9318" i="1"/>
  <c r="G9317" i="1"/>
  <c r="F9317" i="1"/>
  <c r="E9317" i="1"/>
  <c r="D9317" i="1"/>
  <c r="G9316" i="1"/>
  <c r="E9316" i="1"/>
  <c r="D9316" i="1"/>
  <c r="F9316" i="1" s="1"/>
  <c r="G9315" i="1"/>
  <c r="F9315" i="1"/>
  <c r="E9315" i="1"/>
  <c r="D9315" i="1"/>
  <c r="G9314" i="1"/>
  <c r="F9314" i="1"/>
  <c r="E9314" i="1"/>
  <c r="D9314" i="1"/>
  <c r="G9313" i="1"/>
  <c r="E9313" i="1"/>
  <c r="D9313" i="1"/>
  <c r="F9313" i="1" s="1"/>
  <c r="G9312" i="1"/>
  <c r="F9312" i="1"/>
  <c r="E9312" i="1"/>
  <c r="D9312" i="1"/>
  <c r="G9311" i="1"/>
  <c r="F9311" i="1"/>
  <c r="E9311" i="1"/>
  <c r="D9311" i="1"/>
  <c r="G9310" i="1"/>
  <c r="E9310" i="1"/>
  <c r="D9310" i="1"/>
  <c r="F9310" i="1" s="1"/>
  <c r="G9309" i="1"/>
  <c r="F9309" i="1"/>
  <c r="E9309" i="1"/>
  <c r="D9309" i="1"/>
  <c r="G9308" i="1"/>
  <c r="F9308" i="1"/>
  <c r="E9308" i="1"/>
  <c r="D9308" i="1"/>
  <c r="G9307" i="1"/>
  <c r="E9307" i="1"/>
  <c r="D9307" i="1"/>
  <c r="F9307" i="1" s="1"/>
  <c r="G9306" i="1"/>
  <c r="F9306" i="1"/>
  <c r="E9306" i="1"/>
  <c r="D9306" i="1"/>
  <c r="G9305" i="1"/>
  <c r="F9305" i="1"/>
  <c r="E9305" i="1"/>
  <c r="D9305" i="1"/>
  <c r="G9304" i="1"/>
  <c r="E9304" i="1"/>
  <c r="D9304" i="1"/>
  <c r="F9304" i="1" s="1"/>
  <c r="G9303" i="1"/>
  <c r="F9303" i="1"/>
  <c r="E9303" i="1"/>
  <c r="D9303" i="1"/>
  <c r="G9302" i="1"/>
  <c r="F9302" i="1"/>
  <c r="E9302" i="1"/>
  <c r="D9302" i="1"/>
  <c r="G9301" i="1"/>
  <c r="E9301" i="1"/>
  <c r="D9301" i="1"/>
  <c r="F9301" i="1" s="1"/>
  <c r="G9300" i="1"/>
  <c r="F9300" i="1"/>
  <c r="E9300" i="1"/>
  <c r="D9300" i="1"/>
  <c r="G9299" i="1"/>
  <c r="F9299" i="1"/>
  <c r="E9299" i="1"/>
  <c r="D9299" i="1"/>
  <c r="G9298" i="1"/>
  <c r="E9298" i="1"/>
  <c r="D9298" i="1"/>
  <c r="F9298" i="1" s="1"/>
  <c r="G9297" i="1"/>
  <c r="F9297" i="1"/>
  <c r="E9297" i="1"/>
  <c r="D9297" i="1"/>
  <c r="G9296" i="1"/>
  <c r="F9296" i="1"/>
  <c r="E9296" i="1"/>
  <c r="D9296" i="1"/>
  <c r="G9295" i="1"/>
  <c r="E9295" i="1"/>
  <c r="D9295" i="1"/>
  <c r="F9295" i="1" s="1"/>
  <c r="G9294" i="1"/>
  <c r="F9294" i="1"/>
  <c r="E9294" i="1"/>
  <c r="D9294" i="1"/>
  <c r="G9293" i="1"/>
  <c r="F9293" i="1"/>
  <c r="E9293" i="1"/>
  <c r="D9293" i="1"/>
  <c r="G9292" i="1"/>
  <c r="E9292" i="1"/>
  <c r="D9292" i="1"/>
  <c r="F9292" i="1" s="1"/>
  <c r="G9291" i="1"/>
  <c r="F9291" i="1"/>
  <c r="E9291" i="1"/>
  <c r="D9291" i="1"/>
  <c r="G9290" i="1"/>
  <c r="F9290" i="1"/>
  <c r="E9290" i="1"/>
  <c r="D9290" i="1"/>
  <c r="G9289" i="1"/>
  <c r="E9289" i="1"/>
  <c r="D9289" i="1"/>
  <c r="F9289" i="1" s="1"/>
  <c r="G9288" i="1"/>
  <c r="F9288" i="1"/>
  <c r="E9288" i="1"/>
  <c r="D9288" i="1"/>
  <c r="G9287" i="1"/>
  <c r="F9287" i="1"/>
  <c r="E9287" i="1"/>
  <c r="D9287" i="1"/>
  <c r="G9286" i="1"/>
  <c r="E9286" i="1"/>
  <c r="D9286" i="1"/>
  <c r="F9286" i="1" s="1"/>
  <c r="G9285" i="1"/>
  <c r="F9285" i="1"/>
  <c r="E9285" i="1"/>
  <c r="D9285" i="1"/>
  <c r="G9284" i="1"/>
  <c r="F9284" i="1"/>
  <c r="E9284" i="1"/>
  <c r="D9284" i="1"/>
  <c r="G9283" i="1"/>
  <c r="E9283" i="1"/>
  <c r="D9283" i="1"/>
  <c r="F9283" i="1" s="1"/>
  <c r="G9282" i="1"/>
  <c r="F9282" i="1"/>
  <c r="E9282" i="1"/>
  <c r="D9282" i="1"/>
  <c r="G9281" i="1"/>
  <c r="F9281" i="1"/>
  <c r="E9281" i="1"/>
  <c r="D9281" i="1"/>
  <c r="G9280" i="1"/>
  <c r="E9280" i="1"/>
  <c r="D9280" i="1"/>
  <c r="F9280" i="1" s="1"/>
  <c r="G9279" i="1"/>
  <c r="F9279" i="1"/>
  <c r="E9279" i="1"/>
  <c r="D9279" i="1"/>
  <c r="G9278" i="1"/>
  <c r="F9278" i="1"/>
  <c r="E9278" i="1"/>
  <c r="D9278" i="1"/>
  <c r="G9277" i="1"/>
  <c r="E9277" i="1"/>
  <c r="D9277" i="1"/>
  <c r="F9277" i="1" s="1"/>
  <c r="G9276" i="1"/>
  <c r="F9276" i="1"/>
  <c r="E9276" i="1"/>
  <c r="D9276" i="1"/>
  <c r="G9275" i="1"/>
  <c r="F9275" i="1"/>
  <c r="E9275" i="1"/>
  <c r="D9275" i="1"/>
  <c r="G9274" i="1"/>
  <c r="E9274" i="1"/>
  <c r="D9274" i="1"/>
  <c r="F9274" i="1" s="1"/>
  <c r="G9273" i="1"/>
  <c r="F9273" i="1"/>
  <c r="E9273" i="1"/>
  <c r="D9273" i="1"/>
  <c r="G9272" i="1"/>
  <c r="F9272" i="1"/>
  <c r="E9272" i="1"/>
  <c r="D9272" i="1"/>
  <c r="G9271" i="1"/>
  <c r="E9271" i="1"/>
  <c r="D9271" i="1"/>
  <c r="F9271" i="1" s="1"/>
  <c r="G9270" i="1"/>
  <c r="F9270" i="1"/>
  <c r="E9270" i="1"/>
  <c r="D9270" i="1"/>
  <c r="G9269" i="1"/>
  <c r="F9269" i="1"/>
  <c r="E9269" i="1"/>
  <c r="D9269" i="1"/>
  <c r="G9268" i="1"/>
  <c r="E9268" i="1"/>
  <c r="D9268" i="1"/>
  <c r="F9268" i="1" s="1"/>
  <c r="G9267" i="1"/>
  <c r="F9267" i="1"/>
  <c r="E9267" i="1"/>
  <c r="D9267" i="1"/>
  <c r="G9266" i="1"/>
  <c r="F9266" i="1"/>
  <c r="E9266" i="1"/>
  <c r="D9266" i="1"/>
  <c r="G9265" i="1"/>
  <c r="E9265" i="1"/>
  <c r="D9265" i="1"/>
  <c r="F9265" i="1" s="1"/>
  <c r="G9264" i="1"/>
  <c r="F9264" i="1"/>
  <c r="E9264" i="1"/>
  <c r="D9264" i="1"/>
  <c r="G9263" i="1"/>
  <c r="F9263" i="1"/>
  <c r="E9263" i="1"/>
  <c r="D9263" i="1"/>
  <c r="G9262" i="1"/>
  <c r="E9262" i="1"/>
  <c r="D9262" i="1"/>
  <c r="F9262" i="1" s="1"/>
  <c r="G9261" i="1"/>
  <c r="F9261" i="1"/>
  <c r="E9261" i="1"/>
  <c r="D9261" i="1"/>
  <c r="G9260" i="1"/>
  <c r="F9260" i="1"/>
  <c r="E9260" i="1"/>
  <c r="D9260" i="1"/>
  <c r="G9259" i="1"/>
  <c r="E9259" i="1"/>
  <c r="D9259" i="1"/>
  <c r="F9259" i="1" s="1"/>
  <c r="G9258" i="1"/>
  <c r="F9258" i="1"/>
  <c r="E9258" i="1"/>
  <c r="D9258" i="1"/>
  <c r="G9257" i="1"/>
  <c r="F9257" i="1"/>
  <c r="E9257" i="1"/>
  <c r="D9257" i="1"/>
  <c r="G9256" i="1"/>
  <c r="E9256" i="1"/>
  <c r="D9256" i="1"/>
  <c r="F9256" i="1" s="1"/>
  <c r="G9255" i="1"/>
  <c r="F9255" i="1"/>
  <c r="E9255" i="1"/>
  <c r="D9255" i="1"/>
  <c r="G9254" i="1"/>
  <c r="F9254" i="1"/>
  <c r="E9254" i="1"/>
  <c r="D9254" i="1"/>
  <c r="G9253" i="1"/>
  <c r="E9253" i="1"/>
  <c r="D9253" i="1"/>
  <c r="F9253" i="1" s="1"/>
  <c r="G9252" i="1"/>
  <c r="F9252" i="1"/>
  <c r="E9252" i="1"/>
  <c r="D9252" i="1"/>
  <c r="G9251" i="1"/>
  <c r="F9251" i="1"/>
  <c r="E9251" i="1"/>
  <c r="D9251" i="1"/>
  <c r="G9250" i="1"/>
  <c r="E9250" i="1"/>
  <c r="D9250" i="1"/>
  <c r="F9250" i="1" s="1"/>
  <c r="G9249" i="1"/>
  <c r="F9249" i="1"/>
  <c r="E9249" i="1"/>
  <c r="D9249" i="1"/>
  <c r="G9248" i="1"/>
  <c r="F9248" i="1"/>
  <c r="E9248" i="1"/>
  <c r="D9248" i="1"/>
  <c r="G9247" i="1"/>
  <c r="E9247" i="1"/>
  <c r="D9247" i="1"/>
  <c r="F9247" i="1" s="1"/>
  <c r="G9246" i="1"/>
  <c r="F9246" i="1"/>
  <c r="E9246" i="1"/>
  <c r="D9246" i="1"/>
  <c r="G9245" i="1"/>
  <c r="F9245" i="1"/>
  <c r="E9245" i="1"/>
  <c r="D9245" i="1"/>
  <c r="G9244" i="1"/>
  <c r="E9244" i="1"/>
  <c r="D9244" i="1"/>
  <c r="F9244" i="1" s="1"/>
  <c r="G9243" i="1"/>
  <c r="F9243" i="1"/>
  <c r="E9243" i="1"/>
  <c r="D9243" i="1"/>
  <c r="G9242" i="1"/>
  <c r="F9242" i="1"/>
  <c r="E9242" i="1"/>
  <c r="D9242" i="1"/>
  <c r="G9241" i="1"/>
  <c r="E9241" i="1"/>
  <c r="D9241" i="1"/>
  <c r="F9241" i="1" s="1"/>
  <c r="G9240" i="1"/>
  <c r="F9240" i="1"/>
  <c r="E9240" i="1"/>
  <c r="D9240" i="1"/>
  <c r="G9239" i="1"/>
  <c r="F9239" i="1"/>
  <c r="E9239" i="1"/>
  <c r="D9239" i="1"/>
  <c r="G9238" i="1"/>
  <c r="E9238" i="1"/>
  <c r="D9238" i="1"/>
  <c r="F9238" i="1" s="1"/>
  <c r="G9237" i="1"/>
  <c r="F9237" i="1"/>
  <c r="E9237" i="1"/>
  <c r="D9237" i="1"/>
  <c r="G9236" i="1"/>
  <c r="F9236" i="1"/>
  <c r="E9236" i="1"/>
  <c r="D9236" i="1"/>
  <c r="G9235" i="1"/>
  <c r="E9235" i="1"/>
  <c r="D9235" i="1"/>
  <c r="F9235" i="1" s="1"/>
  <c r="G9234" i="1"/>
  <c r="F9234" i="1"/>
  <c r="E9234" i="1"/>
  <c r="D9234" i="1"/>
  <c r="G9233" i="1"/>
  <c r="F9233" i="1"/>
  <c r="E9233" i="1"/>
  <c r="D9233" i="1"/>
  <c r="G9232" i="1"/>
  <c r="E9232" i="1"/>
  <c r="D9232" i="1"/>
  <c r="F9232" i="1" s="1"/>
  <c r="G9231" i="1"/>
  <c r="F9231" i="1"/>
  <c r="E9231" i="1"/>
  <c r="D9231" i="1"/>
  <c r="G9230" i="1"/>
  <c r="F9230" i="1"/>
  <c r="E9230" i="1"/>
  <c r="D9230" i="1"/>
  <c r="G9229" i="1"/>
  <c r="E9229" i="1"/>
  <c r="D9229" i="1"/>
  <c r="F9229" i="1" s="1"/>
  <c r="G9228" i="1"/>
  <c r="F9228" i="1"/>
  <c r="E9228" i="1"/>
  <c r="D9228" i="1"/>
  <c r="G9227" i="1"/>
  <c r="F9227" i="1"/>
  <c r="E9227" i="1"/>
  <c r="D9227" i="1"/>
  <c r="G9226" i="1"/>
  <c r="E9226" i="1"/>
  <c r="D9226" i="1"/>
  <c r="F9226" i="1" s="1"/>
  <c r="G9225" i="1"/>
  <c r="F9225" i="1"/>
  <c r="E9225" i="1"/>
  <c r="D9225" i="1"/>
  <c r="G9224" i="1"/>
  <c r="F9224" i="1"/>
  <c r="E9224" i="1"/>
  <c r="D9224" i="1"/>
  <c r="G9223" i="1"/>
  <c r="E9223" i="1"/>
  <c r="D9223" i="1"/>
  <c r="F9223" i="1" s="1"/>
  <c r="G9222" i="1"/>
  <c r="F9222" i="1"/>
  <c r="E9222" i="1"/>
  <c r="D9222" i="1"/>
  <c r="G9221" i="1"/>
  <c r="F9221" i="1"/>
  <c r="E9221" i="1"/>
  <c r="D9221" i="1"/>
  <c r="G9220" i="1"/>
  <c r="E9220" i="1"/>
  <c r="D9220" i="1"/>
  <c r="F9220" i="1" s="1"/>
  <c r="G9219" i="1"/>
  <c r="F9219" i="1"/>
  <c r="E9219" i="1"/>
  <c r="D9219" i="1"/>
  <c r="G9218" i="1"/>
  <c r="F9218" i="1"/>
  <c r="E9218" i="1"/>
  <c r="D9218" i="1"/>
  <c r="G9217" i="1"/>
  <c r="E9217" i="1"/>
  <c r="D9217" i="1"/>
  <c r="F9217" i="1" s="1"/>
  <c r="G9216" i="1"/>
  <c r="F9216" i="1"/>
  <c r="E9216" i="1"/>
  <c r="D9216" i="1"/>
  <c r="G9215" i="1"/>
  <c r="F9215" i="1"/>
  <c r="E9215" i="1"/>
  <c r="D9215" i="1"/>
  <c r="G9214" i="1"/>
  <c r="E9214" i="1"/>
  <c r="D9214" i="1"/>
  <c r="F9214" i="1" s="1"/>
  <c r="G9213" i="1"/>
  <c r="F9213" i="1"/>
  <c r="E9213" i="1"/>
  <c r="D9213" i="1"/>
  <c r="G9212" i="1"/>
  <c r="F9212" i="1"/>
  <c r="E9212" i="1"/>
  <c r="D9212" i="1"/>
  <c r="G9211" i="1"/>
  <c r="E9211" i="1"/>
  <c r="D9211" i="1"/>
  <c r="F9211" i="1" s="1"/>
  <c r="G9210" i="1"/>
  <c r="F9210" i="1"/>
  <c r="E9210" i="1"/>
  <c r="D9210" i="1"/>
  <c r="G9209" i="1"/>
  <c r="F9209" i="1"/>
  <c r="E9209" i="1"/>
  <c r="D9209" i="1"/>
  <c r="G9208" i="1"/>
  <c r="E9208" i="1"/>
  <c r="D9208" i="1"/>
  <c r="F9208" i="1" s="1"/>
  <c r="G9207" i="1"/>
  <c r="F9207" i="1"/>
  <c r="E9207" i="1"/>
  <c r="D9207" i="1"/>
  <c r="G9206" i="1"/>
  <c r="F9206" i="1"/>
  <c r="E9206" i="1"/>
  <c r="D9206" i="1"/>
  <c r="G9205" i="1"/>
  <c r="E9205" i="1"/>
  <c r="D9205" i="1"/>
  <c r="F9205" i="1" s="1"/>
  <c r="G9204" i="1"/>
  <c r="F9204" i="1"/>
  <c r="E9204" i="1"/>
  <c r="D9204" i="1"/>
  <c r="G9203" i="1"/>
  <c r="F9203" i="1"/>
  <c r="E9203" i="1"/>
  <c r="D9203" i="1"/>
  <c r="G9202" i="1"/>
  <c r="E9202" i="1"/>
  <c r="D9202" i="1"/>
  <c r="F9202" i="1" s="1"/>
  <c r="G9201" i="1"/>
  <c r="F9201" i="1"/>
  <c r="E9201" i="1"/>
  <c r="D9201" i="1"/>
  <c r="G9200" i="1"/>
  <c r="F9200" i="1"/>
  <c r="E9200" i="1"/>
  <c r="D9200" i="1"/>
  <c r="G9199" i="1"/>
  <c r="E9199" i="1"/>
  <c r="D9199" i="1"/>
  <c r="F9199" i="1" s="1"/>
  <c r="G9198" i="1"/>
  <c r="F9198" i="1"/>
  <c r="E9198" i="1"/>
  <c r="D9198" i="1"/>
  <c r="G9197" i="1"/>
  <c r="F9197" i="1"/>
  <c r="E9197" i="1"/>
  <c r="D9197" i="1"/>
  <c r="G9196" i="1"/>
  <c r="E9196" i="1"/>
  <c r="D9196" i="1"/>
  <c r="F9196" i="1" s="1"/>
  <c r="G9195" i="1"/>
  <c r="F9195" i="1"/>
  <c r="E9195" i="1"/>
  <c r="D9195" i="1"/>
  <c r="G9194" i="1"/>
  <c r="F9194" i="1"/>
  <c r="E9194" i="1"/>
  <c r="D9194" i="1"/>
  <c r="G9193" i="1"/>
  <c r="E9193" i="1"/>
  <c r="D9193" i="1"/>
  <c r="F9193" i="1" s="1"/>
  <c r="G9192" i="1"/>
  <c r="F9192" i="1"/>
  <c r="E9192" i="1"/>
  <c r="D9192" i="1"/>
  <c r="G9191" i="1"/>
  <c r="F9191" i="1"/>
  <c r="E9191" i="1"/>
  <c r="D9191" i="1"/>
  <c r="G9190" i="1"/>
  <c r="E9190" i="1"/>
  <c r="D9190" i="1"/>
  <c r="F9190" i="1" s="1"/>
  <c r="G9189" i="1"/>
  <c r="F9189" i="1"/>
  <c r="E9189" i="1"/>
  <c r="D9189" i="1"/>
  <c r="G9188" i="1"/>
  <c r="F9188" i="1"/>
  <c r="E9188" i="1"/>
  <c r="D9188" i="1"/>
  <c r="G9187" i="1"/>
  <c r="E9187" i="1"/>
  <c r="D9187" i="1"/>
  <c r="F9187" i="1" s="1"/>
  <c r="G9186" i="1"/>
  <c r="F9186" i="1"/>
  <c r="E9186" i="1"/>
  <c r="D9186" i="1"/>
  <c r="G9185" i="1"/>
  <c r="F9185" i="1"/>
  <c r="E9185" i="1"/>
  <c r="D9185" i="1"/>
  <c r="G9184" i="1"/>
  <c r="E9184" i="1"/>
  <c r="D9184" i="1"/>
  <c r="F9184" i="1" s="1"/>
  <c r="G9183" i="1"/>
  <c r="F9183" i="1"/>
  <c r="E9183" i="1"/>
  <c r="D9183" i="1"/>
  <c r="G9182" i="1"/>
  <c r="F9182" i="1"/>
  <c r="E9182" i="1"/>
  <c r="D9182" i="1"/>
  <c r="G9181" i="1"/>
  <c r="E9181" i="1"/>
  <c r="D9181" i="1"/>
  <c r="F9181" i="1" s="1"/>
  <c r="G9180" i="1"/>
  <c r="F9180" i="1"/>
  <c r="E9180" i="1"/>
  <c r="D9180" i="1"/>
  <c r="G9179" i="1"/>
  <c r="F9179" i="1"/>
  <c r="E9179" i="1"/>
  <c r="D9179" i="1"/>
  <c r="G9178" i="1"/>
  <c r="E9178" i="1"/>
  <c r="D9178" i="1"/>
  <c r="F9178" i="1" s="1"/>
  <c r="G9177" i="1"/>
  <c r="F9177" i="1"/>
  <c r="E9177" i="1"/>
  <c r="D9177" i="1"/>
  <c r="G9176" i="1"/>
  <c r="F9176" i="1"/>
  <c r="E9176" i="1"/>
  <c r="D9176" i="1"/>
  <c r="G9175" i="1"/>
  <c r="E9175" i="1"/>
  <c r="D9175" i="1"/>
  <c r="F9175" i="1" s="1"/>
  <c r="G9174" i="1"/>
  <c r="F9174" i="1"/>
  <c r="E9174" i="1"/>
  <c r="D9174" i="1"/>
  <c r="G9173" i="1"/>
  <c r="F9173" i="1"/>
  <c r="E9173" i="1"/>
  <c r="D9173" i="1"/>
  <c r="G9172" i="1"/>
  <c r="E9172" i="1"/>
  <c r="D9172" i="1"/>
  <c r="F9172" i="1" s="1"/>
  <c r="G9171" i="1"/>
  <c r="F9171" i="1"/>
  <c r="E9171" i="1"/>
  <c r="D9171" i="1"/>
  <c r="G9170" i="1"/>
  <c r="F9170" i="1"/>
  <c r="E9170" i="1"/>
  <c r="D9170" i="1"/>
  <c r="G9169" i="1"/>
  <c r="E9169" i="1"/>
  <c r="D9169" i="1"/>
  <c r="F9169" i="1" s="1"/>
  <c r="G9168" i="1"/>
  <c r="F9168" i="1"/>
  <c r="E9168" i="1"/>
  <c r="D9168" i="1"/>
  <c r="G9167" i="1"/>
  <c r="F9167" i="1"/>
  <c r="E9167" i="1"/>
  <c r="D9167" i="1"/>
  <c r="G9166" i="1"/>
  <c r="E9166" i="1"/>
  <c r="D9166" i="1"/>
  <c r="F9166" i="1" s="1"/>
  <c r="G9165" i="1"/>
  <c r="F9165" i="1"/>
  <c r="E9165" i="1"/>
  <c r="D9165" i="1"/>
  <c r="G9164" i="1"/>
  <c r="F9164" i="1"/>
  <c r="E9164" i="1"/>
  <c r="D9164" i="1"/>
  <c r="G9163" i="1"/>
  <c r="E9163" i="1"/>
  <c r="D9163" i="1"/>
  <c r="F9163" i="1" s="1"/>
  <c r="G9162" i="1"/>
  <c r="F9162" i="1"/>
  <c r="E9162" i="1"/>
  <c r="D9162" i="1"/>
  <c r="G9161" i="1"/>
  <c r="F9161" i="1"/>
  <c r="E9161" i="1"/>
  <c r="D9161" i="1"/>
  <c r="G9160" i="1"/>
  <c r="E9160" i="1"/>
  <c r="D9160" i="1"/>
  <c r="F9160" i="1" s="1"/>
  <c r="G9159" i="1"/>
  <c r="F9159" i="1"/>
  <c r="E9159" i="1"/>
  <c r="D9159" i="1"/>
  <c r="G9158" i="1"/>
  <c r="F9158" i="1"/>
  <c r="E9158" i="1"/>
  <c r="D9158" i="1"/>
  <c r="G9157" i="1"/>
  <c r="E9157" i="1"/>
  <c r="D9157" i="1"/>
  <c r="F9157" i="1" s="1"/>
  <c r="G9156" i="1"/>
  <c r="F9156" i="1"/>
  <c r="E9156" i="1"/>
  <c r="D9156" i="1"/>
  <c r="G9155" i="1"/>
  <c r="F9155" i="1"/>
  <c r="E9155" i="1"/>
  <c r="D9155" i="1"/>
  <c r="G9154" i="1"/>
  <c r="E9154" i="1"/>
  <c r="D9154" i="1"/>
  <c r="F9154" i="1" s="1"/>
  <c r="G9153" i="1"/>
  <c r="F9153" i="1"/>
  <c r="E9153" i="1"/>
  <c r="D9153" i="1"/>
  <c r="G9152" i="1"/>
  <c r="F9152" i="1"/>
  <c r="E9152" i="1"/>
  <c r="D9152" i="1"/>
  <c r="G9151" i="1"/>
  <c r="E9151" i="1"/>
  <c r="D9151" i="1"/>
  <c r="F9151" i="1" s="1"/>
  <c r="G9150" i="1"/>
  <c r="F9150" i="1"/>
  <c r="E9150" i="1"/>
  <c r="D9150" i="1"/>
  <c r="G9149" i="1"/>
  <c r="F9149" i="1"/>
  <c r="E9149" i="1"/>
  <c r="D9149" i="1"/>
  <c r="G9148" i="1"/>
  <c r="E9148" i="1"/>
  <c r="D9148" i="1"/>
  <c r="F9148" i="1" s="1"/>
  <c r="G9147" i="1"/>
  <c r="F9147" i="1"/>
  <c r="E9147" i="1"/>
  <c r="D9147" i="1"/>
  <c r="G9146" i="1"/>
  <c r="F9146" i="1"/>
  <c r="E9146" i="1"/>
  <c r="D9146" i="1"/>
  <c r="G9145" i="1"/>
  <c r="E9145" i="1"/>
  <c r="D9145" i="1"/>
  <c r="F9145" i="1" s="1"/>
  <c r="G9144" i="1"/>
  <c r="F9144" i="1"/>
  <c r="E9144" i="1"/>
  <c r="D9144" i="1"/>
  <c r="G9143" i="1"/>
  <c r="F9143" i="1"/>
  <c r="E9143" i="1"/>
  <c r="D9143" i="1"/>
  <c r="G9142" i="1"/>
  <c r="E9142" i="1"/>
  <c r="D9142" i="1"/>
  <c r="F9142" i="1" s="1"/>
  <c r="G9141" i="1"/>
  <c r="F9141" i="1"/>
  <c r="E9141" i="1"/>
  <c r="D9141" i="1"/>
  <c r="G9140" i="1"/>
  <c r="F9140" i="1"/>
  <c r="E9140" i="1"/>
  <c r="D9140" i="1"/>
  <c r="G9139" i="1"/>
  <c r="E9139" i="1"/>
  <c r="D9139" i="1"/>
  <c r="F9139" i="1" s="1"/>
  <c r="G9138" i="1"/>
  <c r="F9138" i="1"/>
  <c r="E9138" i="1"/>
  <c r="D9138" i="1"/>
  <c r="G9137" i="1"/>
  <c r="F9137" i="1"/>
  <c r="E9137" i="1"/>
  <c r="D9137" i="1"/>
  <c r="G9136" i="1"/>
  <c r="E9136" i="1"/>
  <c r="D9136" i="1"/>
  <c r="F9136" i="1" s="1"/>
  <c r="G9135" i="1"/>
  <c r="F9135" i="1"/>
  <c r="E9135" i="1"/>
  <c r="D9135" i="1"/>
  <c r="G9134" i="1"/>
  <c r="F9134" i="1"/>
  <c r="E9134" i="1"/>
  <c r="D9134" i="1"/>
  <c r="G9133" i="1"/>
  <c r="E9133" i="1"/>
  <c r="D9133" i="1"/>
  <c r="F9133" i="1" s="1"/>
  <c r="G9132" i="1"/>
  <c r="F9132" i="1"/>
  <c r="E9132" i="1"/>
  <c r="D9132" i="1"/>
  <c r="G9131" i="1"/>
  <c r="F9131" i="1"/>
  <c r="E9131" i="1"/>
  <c r="D9131" i="1"/>
  <c r="G9130" i="1"/>
  <c r="E9130" i="1"/>
  <c r="D9130" i="1"/>
  <c r="F9130" i="1" s="1"/>
  <c r="G9129" i="1"/>
  <c r="F9129" i="1"/>
  <c r="E9129" i="1"/>
  <c r="D9129" i="1"/>
  <c r="G9128" i="1"/>
  <c r="F9128" i="1"/>
  <c r="E9128" i="1"/>
  <c r="D9128" i="1"/>
  <c r="G9127" i="1"/>
  <c r="E9127" i="1"/>
  <c r="D9127" i="1"/>
  <c r="F9127" i="1" s="1"/>
  <c r="G9126" i="1"/>
  <c r="F9126" i="1"/>
  <c r="E9126" i="1"/>
  <c r="D9126" i="1"/>
  <c r="G9125" i="1"/>
  <c r="F9125" i="1"/>
  <c r="E9125" i="1"/>
  <c r="D9125" i="1"/>
  <c r="G9124" i="1"/>
  <c r="E9124" i="1"/>
  <c r="D9124" i="1"/>
  <c r="F9124" i="1" s="1"/>
  <c r="G9123" i="1"/>
  <c r="F9123" i="1"/>
  <c r="E9123" i="1"/>
  <c r="D9123" i="1"/>
  <c r="G9122" i="1"/>
  <c r="F9122" i="1"/>
  <c r="E9122" i="1"/>
  <c r="D9122" i="1"/>
  <c r="G9121" i="1"/>
  <c r="E9121" i="1"/>
  <c r="D9121" i="1"/>
  <c r="F9121" i="1" s="1"/>
  <c r="G9120" i="1"/>
  <c r="F9120" i="1"/>
  <c r="E9120" i="1"/>
  <c r="D9120" i="1"/>
  <c r="G9119" i="1"/>
  <c r="F9119" i="1"/>
  <c r="E9119" i="1"/>
  <c r="D9119" i="1"/>
  <c r="G9118" i="1"/>
  <c r="E9118" i="1"/>
  <c r="D9118" i="1"/>
  <c r="F9118" i="1" s="1"/>
  <c r="G9117" i="1"/>
  <c r="F9117" i="1"/>
  <c r="E9117" i="1"/>
  <c r="D9117" i="1"/>
  <c r="G9116" i="1"/>
  <c r="F9116" i="1"/>
  <c r="E9116" i="1"/>
  <c r="D9116" i="1"/>
  <c r="G9115" i="1"/>
  <c r="E9115" i="1"/>
  <c r="D9115" i="1"/>
  <c r="F9115" i="1" s="1"/>
  <c r="G9114" i="1"/>
  <c r="F9114" i="1"/>
  <c r="E9114" i="1"/>
  <c r="D9114" i="1"/>
  <c r="G9113" i="1"/>
  <c r="F9113" i="1"/>
  <c r="E9113" i="1"/>
  <c r="D9113" i="1"/>
  <c r="G9112" i="1"/>
  <c r="E9112" i="1"/>
  <c r="D9112" i="1"/>
  <c r="F9112" i="1" s="1"/>
  <c r="G9111" i="1"/>
  <c r="F9111" i="1"/>
  <c r="E9111" i="1"/>
  <c r="D9111" i="1"/>
  <c r="G9110" i="1"/>
  <c r="F9110" i="1"/>
  <c r="E9110" i="1"/>
  <c r="D9110" i="1"/>
  <c r="G9109" i="1"/>
  <c r="E9109" i="1"/>
  <c r="D9109" i="1"/>
  <c r="F9109" i="1" s="1"/>
  <c r="G9108" i="1"/>
  <c r="F9108" i="1"/>
  <c r="E9108" i="1"/>
  <c r="D9108" i="1"/>
  <c r="G9107" i="1"/>
  <c r="F9107" i="1"/>
  <c r="E9107" i="1"/>
  <c r="D9107" i="1"/>
  <c r="G9106" i="1"/>
  <c r="E9106" i="1"/>
  <c r="D9106" i="1"/>
  <c r="F9106" i="1" s="1"/>
  <c r="G9105" i="1"/>
  <c r="F9105" i="1"/>
  <c r="E9105" i="1"/>
  <c r="D9105" i="1"/>
  <c r="G9104" i="1"/>
  <c r="F9104" i="1"/>
  <c r="E9104" i="1"/>
  <c r="D9104" i="1"/>
  <c r="G9103" i="1"/>
  <c r="E9103" i="1"/>
  <c r="D9103" i="1"/>
  <c r="F9103" i="1" s="1"/>
  <c r="G9102" i="1"/>
  <c r="F9102" i="1"/>
  <c r="E9102" i="1"/>
  <c r="D9102" i="1"/>
  <c r="G9101" i="1"/>
  <c r="F9101" i="1"/>
  <c r="E9101" i="1"/>
  <c r="D9101" i="1"/>
  <c r="G9100" i="1"/>
  <c r="E9100" i="1"/>
  <c r="D9100" i="1"/>
  <c r="F9100" i="1" s="1"/>
  <c r="G9099" i="1"/>
  <c r="F9099" i="1"/>
  <c r="E9099" i="1"/>
  <c r="D9099" i="1"/>
  <c r="G9098" i="1"/>
  <c r="F9098" i="1"/>
  <c r="E9098" i="1"/>
  <c r="D9098" i="1"/>
  <c r="G9097" i="1"/>
  <c r="E9097" i="1"/>
  <c r="D9097" i="1"/>
  <c r="F9097" i="1" s="1"/>
  <c r="G9096" i="1"/>
  <c r="F9096" i="1"/>
  <c r="E9096" i="1"/>
  <c r="D9096" i="1"/>
  <c r="G9095" i="1"/>
  <c r="F9095" i="1"/>
  <c r="E9095" i="1"/>
  <c r="D9095" i="1"/>
  <c r="G9094" i="1"/>
  <c r="E9094" i="1"/>
  <c r="D9094" i="1"/>
  <c r="F9094" i="1" s="1"/>
  <c r="G9093" i="1"/>
  <c r="F9093" i="1"/>
  <c r="E9093" i="1"/>
  <c r="D9093" i="1"/>
  <c r="G9092" i="1"/>
  <c r="F9092" i="1"/>
  <c r="E9092" i="1"/>
  <c r="D9092" i="1"/>
  <c r="G9091" i="1"/>
  <c r="E9091" i="1"/>
  <c r="D9091" i="1"/>
  <c r="F9091" i="1" s="1"/>
  <c r="G9090" i="1"/>
  <c r="F9090" i="1"/>
  <c r="E9090" i="1"/>
  <c r="D9090" i="1"/>
  <c r="G9089" i="1"/>
  <c r="F9089" i="1"/>
  <c r="E9089" i="1"/>
  <c r="D9089" i="1"/>
  <c r="G9088" i="1"/>
  <c r="E9088" i="1"/>
  <c r="D9088" i="1"/>
  <c r="F9088" i="1" s="1"/>
  <c r="G9087" i="1"/>
  <c r="F9087" i="1"/>
  <c r="E9087" i="1"/>
  <c r="D9087" i="1"/>
  <c r="G9086" i="1"/>
  <c r="F9086" i="1"/>
  <c r="E9086" i="1"/>
  <c r="D9086" i="1"/>
  <c r="G9085" i="1"/>
  <c r="E9085" i="1"/>
  <c r="D9085" i="1"/>
  <c r="F9085" i="1" s="1"/>
  <c r="G9084" i="1"/>
  <c r="F9084" i="1"/>
  <c r="E9084" i="1"/>
  <c r="D9084" i="1"/>
  <c r="G9083" i="1"/>
  <c r="F9083" i="1"/>
  <c r="E9083" i="1"/>
  <c r="D9083" i="1"/>
  <c r="G9082" i="1"/>
  <c r="E9082" i="1"/>
  <c r="D9082" i="1"/>
  <c r="F9082" i="1" s="1"/>
  <c r="G9081" i="1"/>
  <c r="F9081" i="1"/>
  <c r="E9081" i="1"/>
  <c r="D9081" i="1"/>
  <c r="G9080" i="1"/>
  <c r="F9080" i="1"/>
  <c r="E9080" i="1"/>
  <c r="D9080" i="1"/>
  <c r="G9079" i="1"/>
  <c r="E9079" i="1"/>
  <c r="D9079" i="1"/>
  <c r="F9079" i="1" s="1"/>
  <c r="G9078" i="1"/>
  <c r="F9078" i="1"/>
  <c r="E9078" i="1"/>
  <c r="D9078" i="1"/>
  <c r="G9077" i="1"/>
  <c r="F9077" i="1"/>
  <c r="E9077" i="1"/>
  <c r="D9077" i="1"/>
  <c r="G9076" i="1"/>
  <c r="E9076" i="1"/>
  <c r="D9076" i="1"/>
  <c r="F9076" i="1" s="1"/>
  <c r="G9075" i="1"/>
  <c r="F9075" i="1"/>
  <c r="E9075" i="1"/>
  <c r="D9075" i="1"/>
  <c r="G9074" i="1"/>
  <c r="F9074" i="1"/>
  <c r="E9074" i="1"/>
  <c r="D9074" i="1"/>
  <c r="G9073" i="1"/>
  <c r="E9073" i="1"/>
  <c r="D9073" i="1"/>
  <c r="F9073" i="1" s="1"/>
  <c r="G9072" i="1"/>
  <c r="F9072" i="1"/>
  <c r="E9072" i="1"/>
  <c r="D9072" i="1"/>
  <c r="G9071" i="1"/>
  <c r="F9071" i="1"/>
  <c r="E9071" i="1"/>
  <c r="D9071" i="1"/>
  <c r="G9070" i="1"/>
  <c r="E9070" i="1"/>
  <c r="D9070" i="1"/>
  <c r="F9070" i="1" s="1"/>
  <c r="G9069" i="1"/>
  <c r="F9069" i="1"/>
  <c r="E9069" i="1"/>
  <c r="D9069" i="1"/>
  <c r="G9068" i="1"/>
  <c r="F9068" i="1"/>
  <c r="E9068" i="1"/>
  <c r="D9068" i="1"/>
  <c r="G9067" i="1"/>
  <c r="E9067" i="1"/>
  <c r="D9067" i="1"/>
  <c r="F9067" i="1" s="1"/>
  <c r="G9066" i="1"/>
  <c r="F9066" i="1"/>
  <c r="E9066" i="1"/>
  <c r="D9066" i="1"/>
  <c r="G9065" i="1"/>
  <c r="F9065" i="1"/>
  <c r="E9065" i="1"/>
  <c r="D9065" i="1"/>
  <c r="G9064" i="1"/>
  <c r="E9064" i="1"/>
  <c r="D9064" i="1"/>
  <c r="F9064" i="1" s="1"/>
  <c r="G9063" i="1"/>
  <c r="F9063" i="1"/>
  <c r="E9063" i="1"/>
  <c r="D9063" i="1"/>
  <c r="G9062" i="1"/>
  <c r="F9062" i="1"/>
  <c r="E9062" i="1"/>
  <c r="D9062" i="1"/>
  <c r="G9061" i="1"/>
  <c r="E9061" i="1"/>
  <c r="D9061" i="1"/>
  <c r="F9061" i="1" s="1"/>
  <c r="G9060" i="1"/>
  <c r="F9060" i="1"/>
  <c r="E9060" i="1"/>
  <c r="D9060" i="1"/>
  <c r="G9059" i="1"/>
  <c r="F9059" i="1"/>
  <c r="E9059" i="1"/>
  <c r="D9059" i="1"/>
  <c r="G9058" i="1"/>
  <c r="E9058" i="1"/>
  <c r="D9058" i="1"/>
  <c r="F9058" i="1" s="1"/>
  <c r="G9057" i="1"/>
  <c r="F9057" i="1"/>
  <c r="E9057" i="1"/>
  <c r="D9057" i="1"/>
  <c r="G9056" i="1"/>
  <c r="F9056" i="1"/>
  <c r="E9056" i="1"/>
  <c r="D9056" i="1"/>
  <c r="G9055" i="1"/>
  <c r="E9055" i="1"/>
  <c r="D9055" i="1"/>
  <c r="F9055" i="1" s="1"/>
  <c r="G9054" i="1"/>
  <c r="F9054" i="1"/>
  <c r="E9054" i="1"/>
  <c r="D9054" i="1"/>
  <c r="G9053" i="1"/>
  <c r="F9053" i="1"/>
  <c r="E9053" i="1"/>
  <c r="D9053" i="1"/>
  <c r="G9052" i="1"/>
  <c r="E9052" i="1"/>
  <c r="D9052" i="1"/>
  <c r="F9052" i="1" s="1"/>
  <c r="G9051" i="1"/>
  <c r="F9051" i="1"/>
  <c r="E9051" i="1"/>
  <c r="D9051" i="1"/>
  <c r="G9050" i="1"/>
  <c r="F9050" i="1"/>
  <c r="E9050" i="1"/>
  <c r="D9050" i="1"/>
  <c r="G9049" i="1"/>
  <c r="E9049" i="1"/>
  <c r="D9049" i="1"/>
  <c r="F9049" i="1" s="1"/>
  <c r="G9048" i="1"/>
  <c r="F9048" i="1"/>
  <c r="E9048" i="1"/>
  <c r="D9048" i="1"/>
  <c r="G9047" i="1"/>
  <c r="F9047" i="1"/>
  <c r="E9047" i="1"/>
  <c r="D9047" i="1"/>
  <c r="G9046" i="1"/>
  <c r="E9046" i="1"/>
  <c r="D9046" i="1"/>
  <c r="F9046" i="1" s="1"/>
  <c r="G9045" i="1"/>
  <c r="F9045" i="1"/>
  <c r="E9045" i="1"/>
  <c r="D9045" i="1"/>
  <c r="G9044" i="1"/>
  <c r="F9044" i="1"/>
  <c r="E9044" i="1"/>
  <c r="D9044" i="1"/>
  <c r="G9043" i="1"/>
  <c r="E9043" i="1"/>
  <c r="D9043" i="1"/>
  <c r="F9043" i="1" s="1"/>
  <c r="G9042" i="1"/>
  <c r="F9042" i="1"/>
  <c r="E9042" i="1"/>
  <c r="D9042" i="1"/>
  <c r="G9041" i="1"/>
  <c r="F9041" i="1"/>
  <c r="E9041" i="1"/>
  <c r="D9041" i="1"/>
  <c r="G9040" i="1"/>
  <c r="E9040" i="1"/>
  <c r="D9040" i="1"/>
  <c r="F9040" i="1" s="1"/>
  <c r="G9039" i="1"/>
  <c r="F9039" i="1"/>
  <c r="E9039" i="1"/>
  <c r="D9039" i="1"/>
  <c r="G9038" i="1"/>
  <c r="F9038" i="1"/>
  <c r="E9038" i="1"/>
  <c r="D9038" i="1"/>
  <c r="G9037" i="1"/>
  <c r="E9037" i="1"/>
  <c r="D9037" i="1"/>
  <c r="F9037" i="1" s="1"/>
  <c r="G9036" i="1"/>
  <c r="F9036" i="1"/>
  <c r="E9036" i="1"/>
  <c r="D9036" i="1"/>
  <c r="G9035" i="1"/>
  <c r="F9035" i="1"/>
  <c r="E9035" i="1"/>
  <c r="D9035" i="1"/>
  <c r="G9034" i="1"/>
  <c r="E9034" i="1"/>
  <c r="D9034" i="1"/>
  <c r="F9034" i="1" s="1"/>
  <c r="G9033" i="1"/>
  <c r="F9033" i="1"/>
  <c r="E9033" i="1"/>
  <c r="D9033" i="1"/>
  <c r="G9032" i="1"/>
  <c r="F9032" i="1"/>
  <c r="E9032" i="1"/>
  <c r="D9032" i="1"/>
  <c r="G9031" i="1"/>
  <c r="E9031" i="1"/>
  <c r="D9031" i="1"/>
  <c r="F9031" i="1" s="1"/>
  <c r="G9030" i="1"/>
  <c r="F9030" i="1"/>
  <c r="E9030" i="1"/>
  <c r="D9030" i="1"/>
  <c r="G9029" i="1"/>
  <c r="F9029" i="1"/>
  <c r="E9029" i="1"/>
  <c r="D9029" i="1"/>
  <c r="G9028" i="1"/>
  <c r="E9028" i="1"/>
  <c r="D9028" i="1"/>
  <c r="F9028" i="1" s="1"/>
  <c r="G9027" i="1"/>
  <c r="F9027" i="1"/>
  <c r="E9027" i="1"/>
  <c r="D9027" i="1"/>
  <c r="G9026" i="1"/>
  <c r="F9026" i="1"/>
  <c r="E9026" i="1"/>
  <c r="D9026" i="1"/>
  <c r="G9025" i="1"/>
  <c r="E9025" i="1"/>
  <c r="D9025" i="1"/>
  <c r="F9025" i="1" s="1"/>
  <c r="G9024" i="1"/>
  <c r="F9024" i="1"/>
  <c r="E9024" i="1"/>
  <c r="D9024" i="1"/>
  <c r="G9023" i="1"/>
  <c r="F9023" i="1"/>
  <c r="E9023" i="1"/>
  <c r="D9023" i="1"/>
  <c r="G9022" i="1"/>
  <c r="E9022" i="1"/>
  <c r="D9022" i="1"/>
  <c r="F9022" i="1" s="1"/>
  <c r="G9021" i="1"/>
  <c r="F9021" i="1"/>
  <c r="E9021" i="1"/>
  <c r="D9021" i="1"/>
  <c r="G9020" i="1"/>
  <c r="F9020" i="1"/>
  <c r="E9020" i="1"/>
  <c r="D9020" i="1"/>
  <c r="G9019" i="1"/>
  <c r="E9019" i="1"/>
  <c r="D9019" i="1"/>
  <c r="F9019" i="1" s="1"/>
  <c r="G9018" i="1"/>
  <c r="F9018" i="1"/>
  <c r="E9018" i="1"/>
  <c r="D9018" i="1"/>
  <c r="G9017" i="1"/>
  <c r="F9017" i="1"/>
  <c r="E9017" i="1"/>
  <c r="D9017" i="1"/>
  <c r="G9016" i="1"/>
  <c r="E9016" i="1"/>
  <c r="D9016" i="1"/>
  <c r="F9016" i="1" s="1"/>
  <c r="G9015" i="1"/>
  <c r="F9015" i="1"/>
  <c r="E9015" i="1"/>
  <c r="D9015" i="1"/>
  <c r="G9014" i="1"/>
  <c r="F9014" i="1"/>
  <c r="E9014" i="1"/>
  <c r="D9014" i="1"/>
  <c r="G9013" i="1"/>
  <c r="E9013" i="1"/>
  <c r="D9013" i="1"/>
  <c r="F9013" i="1" s="1"/>
  <c r="G9012" i="1"/>
  <c r="F9012" i="1"/>
  <c r="E9012" i="1"/>
  <c r="D9012" i="1"/>
  <c r="G9011" i="1"/>
  <c r="F9011" i="1"/>
  <c r="E9011" i="1"/>
  <c r="D9011" i="1"/>
  <c r="G9010" i="1"/>
  <c r="E9010" i="1"/>
  <c r="D9010" i="1"/>
  <c r="F9010" i="1" s="1"/>
  <c r="G9009" i="1"/>
  <c r="F9009" i="1"/>
  <c r="E9009" i="1"/>
  <c r="D9009" i="1"/>
  <c r="G9008" i="1"/>
  <c r="F9008" i="1"/>
  <c r="E9008" i="1"/>
  <c r="D9008" i="1"/>
  <c r="G9007" i="1"/>
  <c r="E9007" i="1"/>
  <c r="D9007" i="1"/>
  <c r="F9007" i="1" s="1"/>
  <c r="G9006" i="1"/>
  <c r="F9006" i="1"/>
  <c r="E9006" i="1"/>
  <c r="D9006" i="1"/>
  <c r="G9005" i="1"/>
  <c r="F9005" i="1"/>
  <c r="E9005" i="1"/>
  <c r="D9005" i="1"/>
  <c r="G9004" i="1"/>
  <c r="E9004" i="1"/>
  <c r="D9004" i="1"/>
  <c r="F9004" i="1" s="1"/>
  <c r="G9003" i="1"/>
  <c r="F9003" i="1"/>
  <c r="E9003" i="1"/>
  <c r="D9003" i="1"/>
  <c r="G9002" i="1"/>
  <c r="F9002" i="1"/>
  <c r="E9002" i="1"/>
  <c r="D9002" i="1"/>
  <c r="G9001" i="1"/>
  <c r="E9001" i="1"/>
  <c r="D9001" i="1"/>
  <c r="F9001" i="1" s="1"/>
  <c r="G9000" i="1"/>
  <c r="F9000" i="1"/>
  <c r="E9000" i="1"/>
  <c r="D9000" i="1"/>
  <c r="G8999" i="1"/>
  <c r="F8999" i="1"/>
  <c r="E8999" i="1"/>
  <c r="D8999" i="1"/>
  <c r="G8998" i="1"/>
  <c r="E8998" i="1"/>
  <c r="D8998" i="1"/>
  <c r="F8998" i="1" s="1"/>
  <c r="G8997" i="1"/>
  <c r="F8997" i="1"/>
  <c r="E8997" i="1"/>
  <c r="D8997" i="1"/>
  <c r="G8996" i="1"/>
  <c r="F8996" i="1"/>
  <c r="E8996" i="1"/>
  <c r="D8996" i="1"/>
  <c r="G8995" i="1"/>
  <c r="E8995" i="1"/>
  <c r="D8995" i="1"/>
  <c r="F8995" i="1" s="1"/>
  <c r="G8994" i="1"/>
  <c r="F8994" i="1"/>
  <c r="E8994" i="1"/>
  <c r="D8994" i="1"/>
  <c r="G8993" i="1"/>
  <c r="F8993" i="1"/>
  <c r="E8993" i="1"/>
  <c r="D8993" i="1"/>
  <c r="G8992" i="1"/>
  <c r="E8992" i="1"/>
  <c r="D8992" i="1"/>
  <c r="F8992" i="1" s="1"/>
  <c r="G8991" i="1"/>
  <c r="F8991" i="1"/>
  <c r="E8991" i="1"/>
  <c r="D8991" i="1"/>
  <c r="G8990" i="1"/>
  <c r="F8990" i="1"/>
  <c r="E8990" i="1"/>
  <c r="D8990" i="1"/>
  <c r="G8989" i="1"/>
  <c r="E8989" i="1"/>
  <c r="D8989" i="1"/>
  <c r="F8989" i="1" s="1"/>
  <c r="G8988" i="1"/>
  <c r="F8988" i="1"/>
  <c r="E8988" i="1"/>
  <c r="D8988" i="1"/>
  <c r="G8987" i="1"/>
  <c r="F8987" i="1"/>
  <c r="E8987" i="1"/>
  <c r="D8987" i="1"/>
  <c r="G8986" i="1"/>
  <c r="E8986" i="1"/>
  <c r="D8986" i="1"/>
  <c r="F8986" i="1" s="1"/>
  <c r="G8985" i="1"/>
  <c r="F8985" i="1"/>
  <c r="E8985" i="1"/>
  <c r="D8985" i="1"/>
  <c r="G8984" i="1"/>
  <c r="F8984" i="1"/>
  <c r="E8984" i="1"/>
  <c r="D8984" i="1"/>
  <c r="G8983" i="1"/>
  <c r="E8983" i="1"/>
  <c r="D8983" i="1"/>
  <c r="F8983" i="1" s="1"/>
  <c r="G8982" i="1"/>
  <c r="F8982" i="1"/>
  <c r="E8982" i="1"/>
  <c r="D8982" i="1"/>
  <c r="G8981" i="1"/>
  <c r="F8981" i="1"/>
  <c r="E8981" i="1"/>
  <c r="D8981" i="1"/>
  <c r="G8980" i="1"/>
  <c r="E8980" i="1"/>
  <c r="D8980" i="1"/>
  <c r="F8980" i="1" s="1"/>
  <c r="G8979" i="1"/>
  <c r="F8979" i="1"/>
  <c r="E8979" i="1"/>
  <c r="D8979" i="1"/>
  <c r="G8978" i="1"/>
  <c r="F8978" i="1"/>
  <c r="E8978" i="1"/>
  <c r="D8978" i="1"/>
  <c r="G8977" i="1"/>
  <c r="E8977" i="1"/>
  <c r="D8977" i="1"/>
  <c r="F8977" i="1" s="1"/>
  <c r="G8976" i="1"/>
  <c r="F8976" i="1"/>
  <c r="E8976" i="1"/>
  <c r="D8976" i="1"/>
  <c r="G8975" i="1"/>
  <c r="F8975" i="1"/>
  <c r="E8975" i="1"/>
  <c r="D8975" i="1"/>
  <c r="G8974" i="1"/>
  <c r="E8974" i="1"/>
  <c r="D8974" i="1"/>
  <c r="F8974" i="1" s="1"/>
  <c r="G8973" i="1"/>
  <c r="F8973" i="1"/>
  <c r="E8973" i="1"/>
  <c r="D8973" i="1"/>
  <c r="G8972" i="1"/>
  <c r="F8972" i="1"/>
  <c r="E8972" i="1"/>
  <c r="D8972" i="1"/>
  <c r="G8971" i="1"/>
  <c r="E8971" i="1"/>
  <c r="D8971" i="1"/>
  <c r="F8971" i="1" s="1"/>
  <c r="G8970" i="1"/>
  <c r="F8970" i="1"/>
  <c r="E8970" i="1"/>
  <c r="D8970" i="1"/>
  <c r="G8969" i="1"/>
  <c r="F8969" i="1"/>
  <c r="E8969" i="1"/>
  <c r="D8969" i="1"/>
  <c r="G8968" i="1"/>
  <c r="E8968" i="1"/>
  <c r="D8968" i="1"/>
  <c r="F8968" i="1" s="1"/>
  <c r="G8967" i="1"/>
  <c r="F8967" i="1"/>
  <c r="E8967" i="1"/>
  <c r="D8967" i="1"/>
  <c r="G8966" i="1"/>
  <c r="F8966" i="1"/>
  <c r="E8966" i="1"/>
  <c r="D8966" i="1"/>
  <c r="G8965" i="1"/>
  <c r="E8965" i="1"/>
  <c r="D8965" i="1"/>
  <c r="F8965" i="1" s="1"/>
  <c r="G8964" i="1"/>
  <c r="F8964" i="1"/>
  <c r="E8964" i="1"/>
  <c r="D8964" i="1"/>
  <c r="G8963" i="1"/>
  <c r="F8963" i="1"/>
  <c r="E8963" i="1"/>
  <c r="D8963" i="1"/>
  <c r="G8962" i="1"/>
  <c r="E8962" i="1"/>
  <c r="D8962" i="1"/>
  <c r="F8962" i="1" s="1"/>
  <c r="G8961" i="1"/>
  <c r="F8961" i="1"/>
  <c r="E8961" i="1"/>
  <c r="D8961" i="1"/>
  <c r="G8960" i="1"/>
  <c r="F8960" i="1"/>
  <c r="E8960" i="1"/>
  <c r="D8960" i="1"/>
  <c r="G8959" i="1"/>
  <c r="E8959" i="1"/>
  <c r="D8959" i="1"/>
  <c r="F8959" i="1" s="1"/>
  <c r="G8958" i="1"/>
  <c r="F8958" i="1"/>
  <c r="E8958" i="1"/>
  <c r="D8958" i="1"/>
  <c r="G8957" i="1"/>
  <c r="F8957" i="1"/>
  <c r="E8957" i="1"/>
  <c r="D8957" i="1"/>
  <c r="G8956" i="1"/>
  <c r="E8956" i="1"/>
  <c r="D8956" i="1"/>
  <c r="F8956" i="1" s="1"/>
  <c r="G8955" i="1"/>
  <c r="F8955" i="1"/>
  <c r="E8955" i="1"/>
  <c r="D8955" i="1"/>
  <c r="G8954" i="1"/>
  <c r="F8954" i="1"/>
  <c r="E8954" i="1"/>
  <c r="D8954" i="1"/>
  <c r="G8953" i="1"/>
  <c r="E8953" i="1"/>
  <c r="D8953" i="1"/>
  <c r="F8953" i="1" s="1"/>
  <c r="G8952" i="1"/>
  <c r="F8952" i="1"/>
  <c r="E8952" i="1"/>
  <c r="D8952" i="1"/>
  <c r="G8951" i="1"/>
  <c r="F8951" i="1"/>
  <c r="E8951" i="1"/>
  <c r="D8951" i="1"/>
  <c r="G8950" i="1"/>
  <c r="E8950" i="1"/>
  <c r="D8950" i="1"/>
  <c r="F8950" i="1" s="1"/>
  <c r="G8949" i="1"/>
  <c r="F8949" i="1"/>
  <c r="E8949" i="1"/>
  <c r="D8949" i="1"/>
  <c r="G8948" i="1"/>
  <c r="F8948" i="1"/>
  <c r="E8948" i="1"/>
  <c r="D8948" i="1"/>
  <c r="G8947" i="1"/>
  <c r="E8947" i="1"/>
  <c r="D8947" i="1"/>
  <c r="F8947" i="1" s="1"/>
  <c r="G8946" i="1"/>
  <c r="F8946" i="1"/>
  <c r="E8946" i="1"/>
  <c r="D8946" i="1"/>
  <c r="G8945" i="1"/>
  <c r="F8945" i="1"/>
  <c r="E8945" i="1"/>
  <c r="D8945" i="1"/>
  <c r="G8944" i="1"/>
  <c r="E8944" i="1"/>
  <c r="D8944" i="1"/>
  <c r="F8944" i="1" s="1"/>
  <c r="G8943" i="1"/>
  <c r="F8943" i="1"/>
  <c r="E8943" i="1"/>
  <c r="D8943" i="1"/>
  <c r="G8942" i="1"/>
  <c r="F8942" i="1"/>
  <c r="E8942" i="1"/>
  <c r="D8942" i="1"/>
  <c r="G8941" i="1"/>
  <c r="E8941" i="1"/>
  <c r="D8941" i="1"/>
  <c r="F8941" i="1" s="1"/>
  <c r="G8940" i="1"/>
  <c r="F8940" i="1"/>
  <c r="E8940" i="1"/>
  <c r="D8940" i="1"/>
  <c r="G8939" i="1"/>
  <c r="F8939" i="1"/>
  <c r="E8939" i="1"/>
  <c r="D8939" i="1"/>
  <c r="G8938" i="1"/>
  <c r="E8938" i="1"/>
  <c r="D8938" i="1"/>
  <c r="F8938" i="1" s="1"/>
  <c r="G8937" i="1"/>
  <c r="F8937" i="1"/>
  <c r="E8937" i="1"/>
  <c r="D8937" i="1"/>
  <c r="G8936" i="1"/>
  <c r="F8936" i="1"/>
  <c r="E8936" i="1"/>
  <c r="D8936" i="1"/>
  <c r="G8935" i="1"/>
  <c r="E8935" i="1"/>
  <c r="D8935" i="1"/>
  <c r="F8935" i="1" s="1"/>
  <c r="G8934" i="1"/>
  <c r="F8934" i="1"/>
  <c r="E8934" i="1"/>
  <c r="D8934" i="1"/>
  <c r="G8933" i="1"/>
  <c r="F8933" i="1"/>
  <c r="E8933" i="1"/>
  <c r="D8933" i="1"/>
  <c r="G8932" i="1"/>
  <c r="E8932" i="1"/>
  <c r="D8932" i="1"/>
  <c r="F8932" i="1" s="1"/>
  <c r="G8931" i="1"/>
  <c r="F8931" i="1"/>
  <c r="E8931" i="1"/>
  <c r="D8931" i="1"/>
  <c r="G8930" i="1"/>
  <c r="F8930" i="1"/>
  <c r="E8930" i="1"/>
  <c r="D8930" i="1"/>
  <c r="G8929" i="1"/>
  <c r="E8929" i="1"/>
  <c r="D8929" i="1"/>
  <c r="F8929" i="1" s="1"/>
  <c r="G8928" i="1"/>
  <c r="F8928" i="1"/>
  <c r="E8928" i="1"/>
  <c r="D8928" i="1"/>
  <c r="G8927" i="1"/>
  <c r="F8927" i="1"/>
  <c r="E8927" i="1"/>
  <c r="D8927" i="1"/>
  <c r="G8926" i="1"/>
  <c r="E8926" i="1"/>
  <c r="D8926" i="1"/>
  <c r="F8926" i="1" s="1"/>
  <c r="G8925" i="1"/>
  <c r="F8925" i="1"/>
  <c r="E8925" i="1"/>
  <c r="D8925" i="1"/>
  <c r="G8924" i="1"/>
  <c r="F8924" i="1"/>
  <c r="E8924" i="1"/>
  <c r="D8924" i="1"/>
  <c r="G8923" i="1"/>
  <c r="E8923" i="1"/>
  <c r="D8923" i="1"/>
  <c r="F8923" i="1" s="1"/>
  <c r="G8922" i="1"/>
  <c r="F8922" i="1"/>
  <c r="E8922" i="1"/>
  <c r="D8922" i="1"/>
  <c r="G8921" i="1"/>
  <c r="F8921" i="1"/>
  <c r="E8921" i="1"/>
  <c r="D8921" i="1"/>
  <c r="G8920" i="1"/>
  <c r="E8920" i="1"/>
  <c r="D8920" i="1"/>
  <c r="F8920" i="1" s="1"/>
  <c r="G8919" i="1"/>
  <c r="F8919" i="1"/>
  <c r="E8919" i="1"/>
  <c r="D8919" i="1"/>
  <c r="G8918" i="1"/>
  <c r="F8918" i="1"/>
  <c r="E8918" i="1"/>
  <c r="D8918" i="1"/>
  <c r="G8917" i="1"/>
  <c r="E8917" i="1"/>
  <c r="D8917" i="1"/>
  <c r="F8917" i="1" s="1"/>
  <c r="G8916" i="1"/>
  <c r="F8916" i="1"/>
  <c r="E8916" i="1"/>
  <c r="D8916" i="1"/>
  <c r="G8915" i="1"/>
  <c r="F8915" i="1"/>
  <c r="E8915" i="1"/>
  <c r="D8915" i="1"/>
  <c r="G8914" i="1"/>
  <c r="E8914" i="1"/>
  <c r="D8914" i="1"/>
  <c r="F8914" i="1" s="1"/>
  <c r="G8913" i="1"/>
  <c r="F8913" i="1"/>
  <c r="E8913" i="1"/>
  <c r="D8913" i="1"/>
  <c r="G8912" i="1"/>
  <c r="F8912" i="1"/>
  <c r="E8912" i="1"/>
  <c r="D8912" i="1"/>
  <c r="G8911" i="1"/>
  <c r="E8911" i="1"/>
  <c r="D8911" i="1"/>
  <c r="F8911" i="1" s="1"/>
  <c r="G8910" i="1"/>
  <c r="F8910" i="1"/>
  <c r="E8910" i="1"/>
  <c r="D8910" i="1"/>
  <c r="G8909" i="1"/>
  <c r="F8909" i="1"/>
  <c r="E8909" i="1"/>
  <c r="D8909" i="1"/>
  <c r="G8908" i="1"/>
  <c r="E8908" i="1"/>
  <c r="D8908" i="1"/>
  <c r="F8908" i="1" s="1"/>
  <c r="G8907" i="1"/>
  <c r="F8907" i="1"/>
  <c r="E8907" i="1"/>
  <c r="D8907" i="1"/>
  <c r="G8906" i="1"/>
  <c r="F8906" i="1"/>
  <c r="E8906" i="1"/>
  <c r="D8906" i="1"/>
  <c r="G8905" i="1"/>
  <c r="E8905" i="1"/>
  <c r="D8905" i="1"/>
  <c r="F8905" i="1" s="1"/>
  <c r="G8904" i="1"/>
  <c r="F8904" i="1"/>
  <c r="E8904" i="1"/>
  <c r="D8904" i="1"/>
  <c r="G8903" i="1"/>
  <c r="F8903" i="1"/>
  <c r="E8903" i="1"/>
  <c r="D8903" i="1"/>
  <c r="G8902" i="1"/>
  <c r="E8902" i="1"/>
  <c r="D8902" i="1"/>
  <c r="F8902" i="1" s="1"/>
  <c r="G8901" i="1"/>
  <c r="F8901" i="1"/>
  <c r="E8901" i="1"/>
  <c r="D8901" i="1"/>
  <c r="G8900" i="1"/>
  <c r="F8900" i="1"/>
  <c r="E8900" i="1"/>
  <c r="D8900" i="1"/>
  <c r="G8899" i="1"/>
  <c r="E8899" i="1"/>
  <c r="D8899" i="1"/>
  <c r="F8899" i="1" s="1"/>
  <c r="G8898" i="1"/>
  <c r="F8898" i="1"/>
  <c r="E8898" i="1"/>
  <c r="D8898" i="1"/>
  <c r="G8897" i="1"/>
  <c r="F8897" i="1"/>
  <c r="E8897" i="1"/>
  <c r="D8897" i="1"/>
  <c r="G8896" i="1"/>
  <c r="E8896" i="1"/>
  <c r="D8896" i="1"/>
  <c r="F8896" i="1" s="1"/>
  <c r="G8895" i="1"/>
  <c r="F8895" i="1"/>
  <c r="E8895" i="1"/>
  <c r="D8895" i="1"/>
  <c r="G8894" i="1"/>
  <c r="F8894" i="1"/>
  <c r="E8894" i="1"/>
  <c r="D8894" i="1"/>
  <c r="G8893" i="1"/>
  <c r="E8893" i="1"/>
  <c r="D8893" i="1"/>
  <c r="F8893" i="1" s="1"/>
  <c r="G8892" i="1"/>
  <c r="F8892" i="1"/>
  <c r="E8892" i="1"/>
  <c r="D8892" i="1"/>
  <c r="G8891" i="1"/>
  <c r="F8891" i="1"/>
  <c r="E8891" i="1"/>
  <c r="D8891" i="1"/>
  <c r="G8890" i="1"/>
  <c r="E8890" i="1"/>
  <c r="D8890" i="1"/>
  <c r="F8890" i="1" s="1"/>
  <c r="G8889" i="1"/>
  <c r="F8889" i="1"/>
  <c r="E8889" i="1"/>
  <c r="D8889" i="1"/>
  <c r="G8888" i="1"/>
  <c r="F8888" i="1"/>
  <c r="E8888" i="1"/>
  <c r="D8888" i="1"/>
  <c r="G8887" i="1"/>
  <c r="E8887" i="1"/>
  <c r="D8887" i="1"/>
  <c r="F8887" i="1" s="1"/>
  <c r="G8886" i="1"/>
  <c r="F8886" i="1"/>
  <c r="E8886" i="1"/>
  <c r="D8886" i="1"/>
  <c r="G8885" i="1"/>
  <c r="F8885" i="1"/>
  <c r="E8885" i="1"/>
  <c r="D8885" i="1"/>
  <c r="G8884" i="1"/>
  <c r="E8884" i="1"/>
  <c r="D8884" i="1"/>
  <c r="F8884" i="1" s="1"/>
  <c r="G8883" i="1"/>
  <c r="F8883" i="1"/>
  <c r="E8883" i="1"/>
  <c r="D8883" i="1"/>
  <c r="G8882" i="1"/>
  <c r="F8882" i="1"/>
  <c r="E8882" i="1"/>
  <c r="D8882" i="1"/>
  <c r="G8881" i="1"/>
  <c r="E8881" i="1"/>
  <c r="D8881" i="1"/>
  <c r="F8881" i="1" s="1"/>
  <c r="G8880" i="1"/>
  <c r="F8880" i="1"/>
  <c r="E8880" i="1"/>
  <c r="D8880" i="1"/>
  <c r="G8879" i="1"/>
  <c r="F8879" i="1"/>
  <c r="E8879" i="1"/>
  <c r="D8879" i="1"/>
  <c r="G8878" i="1"/>
  <c r="E8878" i="1"/>
  <c r="D8878" i="1"/>
  <c r="G8877" i="1"/>
  <c r="F8877" i="1"/>
  <c r="E8877" i="1"/>
  <c r="D8877" i="1"/>
  <c r="G8876" i="1"/>
  <c r="F8876" i="1"/>
  <c r="E8876" i="1"/>
  <c r="D8876" i="1"/>
  <c r="G8875" i="1"/>
  <c r="E8875" i="1"/>
  <c r="D8875" i="1"/>
  <c r="F8875" i="1" s="1"/>
  <c r="G8874" i="1"/>
  <c r="F8874" i="1"/>
  <c r="E8874" i="1"/>
  <c r="D8874" i="1"/>
  <c r="G8873" i="1"/>
  <c r="F8873" i="1"/>
  <c r="E8873" i="1"/>
  <c r="D8873" i="1"/>
  <c r="G8872" i="1"/>
  <c r="E8872" i="1"/>
  <c r="D8872" i="1"/>
  <c r="F8872" i="1" s="1"/>
  <c r="G8871" i="1"/>
  <c r="F8871" i="1"/>
  <c r="E8871" i="1"/>
  <c r="D8871" i="1"/>
  <c r="G8870" i="1"/>
  <c r="F8870" i="1"/>
  <c r="E8870" i="1"/>
  <c r="D8870" i="1"/>
  <c r="G8869" i="1"/>
  <c r="E8869" i="1"/>
  <c r="D8869" i="1"/>
  <c r="F8869" i="1" s="1"/>
  <c r="G8868" i="1"/>
  <c r="F8868" i="1"/>
  <c r="E8868" i="1"/>
  <c r="D8868" i="1"/>
  <c r="G8867" i="1"/>
  <c r="F8867" i="1"/>
  <c r="E8867" i="1"/>
  <c r="D8867" i="1"/>
  <c r="G8866" i="1"/>
  <c r="E8866" i="1"/>
  <c r="D8866" i="1"/>
  <c r="F8866" i="1" s="1"/>
  <c r="G8865" i="1"/>
  <c r="F8865" i="1"/>
  <c r="E8865" i="1"/>
  <c r="D8865" i="1"/>
  <c r="G8864" i="1"/>
  <c r="F8864" i="1"/>
  <c r="E8864" i="1"/>
  <c r="D8864" i="1"/>
  <c r="G8863" i="1"/>
  <c r="E8863" i="1"/>
  <c r="D8863" i="1"/>
  <c r="G8862" i="1"/>
  <c r="F8862" i="1"/>
  <c r="E8862" i="1"/>
  <c r="D8862" i="1"/>
  <c r="G8861" i="1"/>
  <c r="F8861" i="1"/>
  <c r="E8861" i="1"/>
  <c r="D8861" i="1"/>
  <c r="G8860" i="1"/>
  <c r="E8860" i="1"/>
  <c r="D8860" i="1"/>
  <c r="G8859" i="1"/>
  <c r="F8859" i="1"/>
  <c r="E8859" i="1"/>
  <c r="D8859" i="1"/>
  <c r="G8858" i="1"/>
  <c r="F8858" i="1"/>
  <c r="E8858" i="1"/>
  <c r="D8858" i="1"/>
  <c r="G8857" i="1"/>
  <c r="E8857" i="1"/>
  <c r="D8857" i="1"/>
  <c r="F8857" i="1" s="1"/>
  <c r="G8856" i="1"/>
  <c r="F8856" i="1"/>
  <c r="E8856" i="1"/>
  <c r="D8856" i="1"/>
  <c r="G8855" i="1"/>
  <c r="F8855" i="1"/>
  <c r="E8855" i="1"/>
  <c r="D8855" i="1"/>
  <c r="G8854" i="1"/>
  <c r="E8854" i="1"/>
  <c r="D8854" i="1"/>
  <c r="G8853" i="1"/>
  <c r="F8853" i="1"/>
  <c r="E8853" i="1"/>
  <c r="D8853" i="1"/>
  <c r="G8852" i="1"/>
  <c r="F8852" i="1"/>
  <c r="E8852" i="1"/>
  <c r="D8852" i="1"/>
  <c r="G8851" i="1"/>
  <c r="E8851" i="1"/>
  <c r="D8851" i="1"/>
  <c r="F8851" i="1" s="1"/>
  <c r="G8850" i="1"/>
  <c r="F8850" i="1"/>
  <c r="E8850" i="1"/>
  <c r="D8850" i="1"/>
  <c r="G8849" i="1"/>
  <c r="F8849" i="1"/>
  <c r="E8849" i="1"/>
  <c r="D8849" i="1"/>
  <c r="G8848" i="1"/>
  <c r="E8848" i="1"/>
  <c r="D8848" i="1"/>
  <c r="F8848" i="1" s="1"/>
  <c r="G8847" i="1"/>
  <c r="F8847" i="1"/>
  <c r="E8847" i="1"/>
  <c r="D8847" i="1"/>
  <c r="G8846" i="1"/>
  <c r="F8846" i="1"/>
  <c r="E8846" i="1"/>
  <c r="D8846" i="1"/>
  <c r="G8845" i="1"/>
  <c r="E8845" i="1"/>
  <c r="D8845" i="1"/>
  <c r="G8844" i="1"/>
  <c r="F8844" i="1"/>
  <c r="E8844" i="1"/>
  <c r="D8844" i="1"/>
  <c r="G8843" i="1"/>
  <c r="F8843" i="1"/>
  <c r="E8843" i="1"/>
  <c r="D8843" i="1"/>
  <c r="G8842" i="1"/>
  <c r="E8842" i="1"/>
  <c r="D8842" i="1"/>
  <c r="G8841" i="1"/>
  <c r="F8841" i="1"/>
  <c r="E8841" i="1"/>
  <c r="D8841" i="1"/>
  <c r="G8840" i="1"/>
  <c r="F8840" i="1"/>
  <c r="E8840" i="1"/>
  <c r="D8840" i="1"/>
  <c r="G8839" i="1"/>
  <c r="E8839" i="1"/>
  <c r="D8839" i="1"/>
  <c r="F8839" i="1" s="1"/>
  <c r="G8838" i="1"/>
  <c r="F8838" i="1"/>
  <c r="E8838" i="1"/>
  <c r="D8838" i="1"/>
  <c r="G8837" i="1"/>
  <c r="F8837" i="1"/>
  <c r="E8837" i="1"/>
  <c r="D8837" i="1"/>
  <c r="G8836" i="1"/>
  <c r="E8836" i="1"/>
  <c r="D8836" i="1"/>
  <c r="F8836" i="1" s="1"/>
  <c r="G8835" i="1"/>
  <c r="F8835" i="1"/>
  <c r="E8835" i="1"/>
  <c r="D8835" i="1"/>
  <c r="G8834" i="1"/>
  <c r="F8834" i="1"/>
  <c r="E8834" i="1"/>
  <c r="D8834" i="1"/>
  <c r="G8833" i="1"/>
  <c r="E8833" i="1"/>
  <c r="D8833" i="1"/>
  <c r="F8833" i="1" s="1"/>
  <c r="G8832" i="1"/>
  <c r="F8832" i="1"/>
  <c r="E8832" i="1"/>
  <c r="D8832" i="1"/>
  <c r="G8831" i="1"/>
  <c r="F8831" i="1"/>
  <c r="E8831" i="1"/>
  <c r="D8831" i="1"/>
  <c r="G8830" i="1"/>
  <c r="E8830" i="1"/>
  <c r="D8830" i="1"/>
  <c r="F8830" i="1" s="1"/>
  <c r="G8829" i="1"/>
  <c r="F8829" i="1"/>
  <c r="E8829" i="1"/>
  <c r="D8829" i="1"/>
  <c r="G8828" i="1"/>
  <c r="F8828" i="1"/>
  <c r="E8828" i="1"/>
  <c r="D8828" i="1"/>
  <c r="G8827" i="1"/>
  <c r="E8827" i="1"/>
  <c r="D8827" i="1"/>
  <c r="G8826" i="1"/>
  <c r="F8826" i="1"/>
  <c r="E8826" i="1"/>
  <c r="D8826" i="1"/>
  <c r="G8825" i="1"/>
  <c r="F8825" i="1"/>
  <c r="E8825" i="1"/>
  <c r="D8825" i="1"/>
  <c r="G8824" i="1"/>
  <c r="E8824" i="1"/>
  <c r="D8824" i="1"/>
  <c r="G8823" i="1"/>
  <c r="F8823" i="1"/>
  <c r="E8823" i="1"/>
  <c r="D8823" i="1"/>
  <c r="G8822" i="1"/>
  <c r="F8822" i="1"/>
  <c r="E8822" i="1"/>
  <c r="D8822" i="1"/>
  <c r="G8821" i="1"/>
  <c r="E8821" i="1"/>
  <c r="D8821" i="1"/>
  <c r="F8821" i="1" s="1"/>
  <c r="G8820" i="1"/>
  <c r="F8820" i="1"/>
  <c r="E8820" i="1"/>
  <c r="D8820" i="1"/>
  <c r="G8819" i="1"/>
  <c r="F8819" i="1"/>
  <c r="E8819" i="1"/>
  <c r="D8819" i="1"/>
  <c r="G8818" i="1"/>
  <c r="E8818" i="1"/>
  <c r="D8818" i="1"/>
  <c r="G8817" i="1"/>
  <c r="F8817" i="1"/>
  <c r="E8817" i="1"/>
  <c r="D8817" i="1"/>
  <c r="G8816" i="1"/>
  <c r="F8816" i="1"/>
  <c r="E8816" i="1"/>
  <c r="D8816" i="1"/>
  <c r="G8815" i="1"/>
  <c r="E8815" i="1"/>
  <c r="D8815" i="1"/>
  <c r="F8815" i="1" s="1"/>
  <c r="G8814" i="1"/>
  <c r="F8814" i="1"/>
  <c r="E8814" i="1"/>
  <c r="D8814" i="1"/>
  <c r="G8813" i="1"/>
  <c r="F8813" i="1"/>
  <c r="E8813" i="1"/>
  <c r="D8813" i="1"/>
  <c r="G8812" i="1"/>
  <c r="E8812" i="1"/>
  <c r="D8812" i="1"/>
  <c r="F8812" i="1" s="1"/>
  <c r="G8811" i="1"/>
  <c r="F8811" i="1"/>
  <c r="E8811" i="1"/>
  <c r="D8811" i="1"/>
  <c r="G8810" i="1"/>
  <c r="F8810" i="1"/>
  <c r="E8810" i="1"/>
  <c r="D8810" i="1"/>
  <c r="G8809" i="1"/>
  <c r="E8809" i="1"/>
  <c r="D8809" i="1"/>
  <c r="F8809" i="1" s="1"/>
  <c r="G8808" i="1"/>
  <c r="F8808" i="1"/>
  <c r="E8808" i="1"/>
  <c r="D8808" i="1"/>
  <c r="G8807" i="1"/>
  <c r="F8807" i="1"/>
  <c r="E8807" i="1"/>
  <c r="D8807" i="1"/>
  <c r="G8806" i="1"/>
  <c r="E8806" i="1"/>
  <c r="D8806" i="1"/>
  <c r="F8806" i="1" s="1"/>
  <c r="G8805" i="1"/>
  <c r="F8805" i="1"/>
  <c r="E8805" i="1"/>
  <c r="D8805" i="1"/>
  <c r="G8804" i="1"/>
  <c r="F8804" i="1"/>
  <c r="E8804" i="1"/>
  <c r="D8804" i="1"/>
  <c r="G8803" i="1"/>
  <c r="E8803" i="1"/>
  <c r="D8803" i="1"/>
  <c r="F8803" i="1" s="1"/>
  <c r="G8802" i="1"/>
  <c r="F8802" i="1"/>
  <c r="E8802" i="1"/>
  <c r="D8802" i="1"/>
  <c r="G8801" i="1"/>
  <c r="F8801" i="1"/>
  <c r="E8801" i="1"/>
  <c r="D8801" i="1"/>
  <c r="G8800" i="1"/>
  <c r="E8800" i="1"/>
  <c r="D8800" i="1"/>
  <c r="F8800" i="1" s="1"/>
  <c r="G8799" i="1"/>
  <c r="F8799" i="1"/>
  <c r="E8799" i="1"/>
  <c r="D8799" i="1"/>
  <c r="G8798" i="1"/>
  <c r="F8798" i="1"/>
  <c r="E8798" i="1"/>
  <c r="D8798" i="1"/>
  <c r="G8797" i="1"/>
  <c r="E8797" i="1"/>
  <c r="D8797" i="1"/>
  <c r="F8797" i="1" s="1"/>
  <c r="G8796" i="1"/>
  <c r="F8796" i="1"/>
  <c r="E8796" i="1"/>
  <c r="D8796" i="1"/>
  <c r="G8795" i="1"/>
  <c r="F8795" i="1"/>
  <c r="E8795" i="1"/>
  <c r="D8795" i="1"/>
  <c r="G8794" i="1"/>
  <c r="E8794" i="1"/>
  <c r="D8794" i="1"/>
  <c r="F8794" i="1" s="1"/>
  <c r="G8793" i="1"/>
  <c r="F8793" i="1"/>
  <c r="E8793" i="1"/>
  <c r="D8793" i="1"/>
  <c r="G8792" i="1"/>
  <c r="F8792" i="1"/>
  <c r="E8792" i="1"/>
  <c r="D8792" i="1"/>
  <c r="G8791" i="1"/>
  <c r="E8791" i="1"/>
  <c r="D8791" i="1"/>
  <c r="F8791" i="1" s="1"/>
  <c r="G8790" i="1"/>
  <c r="F8790" i="1"/>
  <c r="E8790" i="1"/>
  <c r="D8790" i="1"/>
  <c r="G8789" i="1"/>
  <c r="F8789" i="1"/>
  <c r="E8789" i="1"/>
  <c r="D8789" i="1"/>
  <c r="G8788" i="1"/>
  <c r="E8788" i="1"/>
  <c r="D8788" i="1"/>
  <c r="F8788" i="1" s="1"/>
  <c r="G8787" i="1"/>
  <c r="F8787" i="1"/>
  <c r="E8787" i="1"/>
  <c r="D8787" i="1"/>
  <c r="G8786" i="1"/>
  <c r="F8786" i="1"/>
  <c r="E8786" i="1"/>
  <c r="D8786" i="1"/>
  <c r="G8785" i="1"/>
  <c r="E8785" i="1"/>
  <c r="D8785" i="1"/>
  <c r="F8785" i="1" s="1"/>
  <c r="G8784" i="1"/>
  <c r="F8784" i="1"/>
  <c r="E8784" i="1"/>
  <c r="D8784" i="1"/>
  <c r="G8783" i="1"/>
  <c r="F8783" i="1"/>
  <c r="E8783" i="1"/>
  <c r="D8783" i="1"/>
  <c r="G8782" i="1"/>
  <c r="E8782" i="1"/>
  <c r="D8782" i="1"/>
  <c r="F8782" i="1" s="1"/>
  <c r="G8781" i="1"/>
  <c r="F8781" i="1"/>
  <c r="E8781" i="1"/>
  <c r="D8781" i="1"/>
  <c r="G8780" i="1"/>
  <c r="F8780" i="1"/>
  <c r="E8780" i="1"/>
  <c r="D8780" i="1"/>
  <c r="G8779" i="1"/>
  <c r="E8779" i="1"/>
  <c r="D8779" i="1"/>
  <c r="F8779" i="1" s="1"/>
  <c r="G8778" i="1"/>
  <c r="F8778" i="1"/>
  <c r="E8778" i="1"/>
  <c r="D8778" i="1"/>
  <c r="G8777" i="1"/>
  <c r="F8777" i="1"/>
  <c r="E8777" i="1"/>
  <c r="D8777" i="1"/>
  <c r="G8776" i="1"/>
  <c r="E8776" i="1"/>
  <c r="D8776" i="1"/>
  <c r="F8776" i="1" s="1"/>
  <c r="G8775" i="1"/>
  <c r="F8775" i="1"/>
  <c r="E8775" i="1"/>
  <c r="D8775" i="1"/>
  <c r="G8774" i="1"/>
  <c r="F8774" i="1"/>
  <c r="E8774" i="1"/>
  <c r="D8774" i="1"/>
  <c r="G8773" i="1"/>
  <c r="E8773" i="1"/>
  <c r="D8773" i="1"/>
  <c r="F8773" i="1" s="1"/>
  <c r="G8772" i="1"/>
  <c r="F8772" i="1"/>
  <c r="E8772" i="1"/>
  <c r="D8772" i="1"/>
  <c r="G8771" i="1"/>
  <c r="F8771" i="1"/>
  <c r="E8771" i="1"/>
  <c r="D8771" i="1"/>
  <c r="G8770" i="1"/>
  <c r="E8770" i="1"/>
  <c r="D8770" i="1"/>
  <c r="F8770" i="1" s="1"/>
  <c r="G8769" i="1"/>
  <c r="F8769" i="1"/>
  <c r="E8769" i="1"/>
  <c r="D8769" i="1"/>
  <c r="G8768" i="1"/>
  <c r="F8768" i="1"/>
  <c r="E8768" i="1"/>
  <c r="D8768" i="1"/>
  <c r="G8767" i="1"/>
  <c r="E8767" i="1"/>
  <c r="D8767" i="1"/>
  <c r="F8767" i="1" s="1"/>
  <c r="G8766" i="1"/>
  <c r="F8766" i="1"/>
  <c r="E8766" i="1"/>
  <c r="D8766" i="1"/>
  <c r="G8765" i="1"/>
  <c r="F8765" i="1"/>
  <c r="E8765" i="1"/>
  <c r="D8765" i="1"/>
  <c r="G8764" i="1"/>
  <c r="E8764" i="1"/>
  <c r="D8764" i="1"/>
  <c r="F8764" i="1" s="1"/>
  <c r="G8763" i="1"/>
  <c r="F8763" i="1"/>
  <c r="E8763" i="1"/>
  <c r="D8763" i="1"/>
  <c r="G8762" i="1"/>
  <c r="F8762" i="1"/>
  <c r="E8762" i="1"/>
  <c r="D8762" i="1"/>
  <c r="G8761" i="1"/>
  <c r="E8761" i="1"/>
  <c r="D8761" i="1"/>
  <c r="F8761" i="1" s="1"/>
  <c r="G8760" i="1"/>
  <c r="F8760" i="1"/>
  <c r="E8760" i="1"/>
  <c r="D8760" i="1"/>
  <c r="G8759" i="1"/>
  <c r="F8759" i="1"/>
  <c r="E8759" i="1"/>
  <c r="D8759" i="1"/>
  <c r="G8758" i="1"/>
  <c r="E8758" i="1"/>
  <c r="D8758" i="1"/>
  <c r="F8758" i="1" s="1"/>
  <c r="G8757" i="1"/>
  <c r="F8757" i="1"/>
  <c r="E8757" i="1"/>
  <c r="D8757" i="1"/>
  <c r="G8756" i="1"/>
  <c r="F8756" i="1"/>
  <c r="E8756" i="1"/>
  <c r="D8756" i="1"/>
  <c r="G8755" i="1"/>
  <c r="E8755" i="1"/>
  <c r="D8755" i="1"/>
  <c r="F8755" i="1" s="1"/>
  <c r="G8754" i="1"/>
  <c r="F8754" i="1"/>
  <c r="E8754" i="1"/>
  <c r="D8754" i="1"/>
  <c r="G8753" i="1"/>
  <c r="F8753" i="1"/>
  <c r="E8753" i="1"/>
  <c r="D8753" i="1"/>
  <c r="G8752" i="1"/>
  <c r="E8752" i="1"/>
  <c r="D8752" i="1"/>
  <c r="F8752" i="1" s="1"/>
  <c r="G8751" i="1"/>
  <c r="F8751" i="1"/>
  <c r="E8751" i="1"/>
  <c r="D8751" i="1"/>
  <c r="G8750" i="1"/>
  <c r="F8750" i="1"/>
  <c r="E8750" i="1"/>
  <c r="D8750" i="1"/>
  <c r="G8749" i="1"/>
  <c r="E8749" i="1"/>
  <c r="D8749" i="1"/>
  <c r="F8749" i="1" s="1"/>
  <c r="G8748" i="1"/>
  <c r="F8748" i="1"/>
  <c r="E8748" i="1"/>
  <c r="D8748" i="1"/>
  <c r="G8747" i="1"/>
  <c r="F8747" i="1"/>
  <c r="E8747" i="1"/>
  <c r="D8747" i="1"/>
  <c r="G8746" i="1"/>
  <c r="E8746" i="1"/>
  <c r="D8746" i="1"/>
  <c r="F8746" i="1" s="1"/>
  <c r="G8745" i="1"/>
  <c r="F8745" i="1"/>
  <c r="E8745" i="1"/>
  <c r="D8745" i="1"/>
  <c r="G8744" i="1"/>
  <c r="F8744" i="1"/>
  <c r="E8744" i="1"/>
  <c r="D8744" i="1"/>
  <c r="G8743" i="1"/>
  <c r="E8743" i="1"/>
  <c r="D8743" i="1"/>
  <c r="F8743" i="1" s="1"/>
  <c r="G8742" i="1"/>
  <c r="F8742" i="1"/>
  <c r="E8742" i="1"/>
  <c r="D8742" i="1"/>
  <c r="G8741" i="1"/>
  <c r="F8741" i="1"/>
  <c r="E8741" i="1"/>
  <c r="D8741" i="1"/>
  <c r="G8740" i="1"/>
  <c r="E8740" i="1"/>
  <c r="D8740" i="1"/>
  <c r="F8740" i="1" s="1"/>
  <c r="G8739" i="1"/>
  <c r="F8739" i="1"/>
  <c r="E8739" i="1"/>
  <c r="D8739" i="1"/>
  <c r="G8738" i="1"/>
  <c r="F8738" i="1"/>
  <c r="E8738" i="1"/>
  <c r="D8738" i="1"/>
  <c r="G8737" i="1"/>
  <c r="E8737" i="1"/>
  <c r="D8737" i="1"/>
  <c r="F8737" i="1" s="1"/>
  <c r="G8736" i="1"/>
  <c r="F8736" i="1"/>
  <c r="E8736" i="1"/>
  <c r="D8736" i="1"/>
  <c r="G8735" i="1"/>
  <c r="F8735" i="1"/>
  <c r="E8735" i="1"/>
  <c r="D8735" i="1"/>
  <c r="G8734" i="1"/>
  <c r="E8734" i="1"/>
  <c r="D8734" i="1"/>
  <c r="F8734" i="1" s="1"/>
  <c r="G8733" i="1"/>
  <c r="F8733" i="1"/>
  <c r="E8733" i="1"/>
  <c r="D8733" i="1"/>
  <c r="G8732" i="1"/>
  <c r="F8732" i="1"/>
  <c r="E8732" i="1"/>
  <c r="D8732" i="1"/>
  <c r="G8731" i="1"/>
  <c r="E8731" i="1"/>
  <c r="D8731" i="1"/>
  <c r="F8731" i="1" s="1"/>
  <c r="G8730" i="1"/>
  <c r="F8730" i="1"/>
  <c r="E8730" i="1"/>
  <c r="D8730" i="1"/>
  <c r="G8729" i="1"/>
  <c r="F8729" i="1"/>
  <c r="E8729" i="1"/>
  <c r="D8729" i="1"/>
  <c r="G8728" i="1"/>
  <c r="E8728" i="1"/>
  <c r="D8728" i="1"/>
  <c r="F8728" i="1" s="1"/>
  <c r="G8727" i="1"/>
  <c r="F8727" i="1"/>
  <c r="E8727" i="1"/>
  <c r="D8727" i="1"/>
  <c r="G8726" i="1"/>
  <c r="F8726" i="1"/>
  <c r="E8726" i="1"/>
  <c r="D8726" i="1"/>
  <c r="G8725" i="1"/>
  <c r="E8725" i="1"/>
  <c r="D8725" i="1"/>
  <c r="F8725" i="1" s="1"/>
  <c r="G8724" i="1"/>
  <c r="F8724" i="1"/>
  <c r="E8724" i="1"/>
  <c r="D8724" i="1"/>
  <c r="G8723" i="1"/>
  <c r="F8723" i="1"/>
  <c r="E8723" i="1"/>
  <c r="D8723" i="1"/>
  <c r="G8722" i="1"/>
  <c r="E8722" i="1"/>
  <c r="D8722" i="1"/>
  <c r="F8722" i="1" s="1"/>
  <c r="G8721" i="1"/>
  <c r="F8721" i="1"/>
  <c r="E8721" i="1"/>
  <c r="D8721" i="1"/>
  <c r="G8720" i="1"/>
  <c r="F8720" i="1"/>
  <c r="E8720" i="1"/>
  <c r="D8720" i="1"/>
  <c r="G8719" i="1"/>
  <c r="E8719" i="1"/>
  <c r="D8719" i="1"/>
  <c r="F8719" i="1" s="1"/>
  <c r="G8718" i="1"/>
  <c r="F8718" i="1"/>
  <c r="E8718" i="1"/>
  <c r="D8718" i="1"/>
  <c r="G8717" i="1"/>
  <c r="F8717" i="1"/>
  <c r="E8717" i="1"/>
  <c r="D8717" i="1"/>
  <c r="G8716" i="1"/>
  <c r="E8716" i="1"/>
  <c r="D8716" i="1"/>
  <c r="F8716" i="1" s="1"/>
  <c r="G8715" i="1"/>
  <c r="F8715" i="1"/>
  <c r="E8715" i="1"/>
  <c r="D8715" i="1"/>
  <c r="G8714" i="1"/>
  <c r="F8714" i="1"/>
  <c r="E8714" i="1"/>
  <c r="D8714" i="1"/>
  <c r="G8713" i="1"/>
  <c r="E8713" i="1"/>
  <c r="D8713" i="1"/>
  <c r="F8713" i="1" s="1"/>
  <c r="G8712" i="1"/>
  <c r="F8712" i="1"/>
  <c r="E8712" i="1"/>
  <c r="D8712" i="1"/>
  <c r="G8711" i="1"/>
  <c r="F8711" i="1"/>
  <c r="E8711" i="1"/>
  <c r="D8711" i="1"/>
  <c r="G8710" i="1"/>
  <c r="E8710" i="1"/>
  <c r="D8710" i="1"/>
  <c r="F8710" i="1" s="1"/>
  <c r="G8709" i="1"/>
  <c r="F8709" i="1"/>
  <c r="E8709" i="1"/>
  <c r="D8709" i="1"/>
  <c r="G8708" i="1"/>
  <c r="F8708" i="1"/>
  <c r="E8708" i="1"/>
  <c r="D8708" i="1"/>
  <c r="G8707" i="1"/>
  <c r="E8707" i="1"/>
  <c r="D8707" i="1"/>
  <c r="F8707" i="1" s="1"/>
  <c r="G8706" i="1"/>
  <c r="F8706" i="1"/>
  <c r="E8706" i="1"/>
  <c r="D8706" i="1"/>
  <c r="G8705" i="1"/>
  <c r="F8705" i="1"/>
  <c r="E8705" i="1"/>
  <c r="D8705" i="1"/>
  <c r="G8704" i="1"/>
  <c r="E8704" i="1"/>
  <c r="D8704" i="1"/>
  <c r="F8704" i="1" s="1"/>
  <c r="G8703" i="1"/>
  <c r="F8703" i="1"/>
  <c r="E8703" i="1"/>
  <c r="D8703" i="1"/>
  <c r="G8702" i="1"/>
  <c r="F8702" i="1"/>
  <c r="E8702" i="1"/>
  <c r="D8702" i="1"/>
  <c r="G8701" i="1"/>
  <c r="E8701" i="1"/>
  <c r="D8701" i="1"/>
  <c r="F8701" i="1" s="1"/>
  <c r="G8700" i="1"/>
  <c r="F8700" i="1"/>
  <c r="E8700" i="1"/>
  <c r="D8700" i="1"/>
  <c r="G8699" i="1"/>
  <c r="F8699" i="1"/>
  <c r="E8699" i="1"/>
  <c r="D8699" i="1"/>
  <c r="G8698" i="1"/>
  <c r="E8698" i="1"/>
  <c r="D8698" i="1"/>
  <c r="F8698" i="1" s="1"/>
  <c r="G8697" i="1"/>
  <c r="F8697" i="1"/>
  <c r="E8697" i="1"/>
  <c r="D8697" i="1"/>
  <c r="G8696" i="1"/>
  <c r="F8696" i="1"/>
  <c r="E8696" i="1"/>
  <c r="D8696" i="1"/>
  <c r="G8695" i="1"/>
  <c r="E8695" i="1"/>
  <c r="D8695" i="1"/>
  <c r="F8695" i="1" s="1"/>
  <c r="G8694" i="1"/>
  <c r="F8694" i="1"/>
  <c r="E8694" i="1"/>
  <c r="D8694" i="1"/>
  <c r="G8693" i="1"/>
  <c r="F8693" i="1"/>
  <c r="E8693" i="1"/>
  <c r="D8693" i="1"/>
  <c r="G8692" i="1"/>
  <c r="E8692" i="1"/>
  <c r="D8692" i="1"/>
  <c r="F8692" i="1" s="1"/>
  <c r="G8691" i="1"/>
  <c r="F8691" i="1"/>
  <c r="E8691" i="1"/>
  <c r="D8691" i="1"/>
  <c r="G8690" i="1"/>
  <c r="F8690" i="1"/>
  <c r="E8690" i="1"/>
  <c r="D8690" i="1"/>
  <c r="G8689" i="1"/>
  <c r="E8689" i="1"/>
  <c r="D8689" i="1"/>
  <c r="F8689" i="1" s="1"/>
  <c r="G8688" i="1"/>
  <c r="F8688" i="1"/>
  <c r="E8688" i="1"/>
  <c r="D8688" i="1"/>
  <c r="G8687" i="1"/>
  <c r="F8687" i="1"/>
  <c r="E8687" i="1"/>
  <c r="D8687" i="1"/>
  <c r="G8686" i="1"/>
  <c r="E8686" i="1"/>
  <c r="D8686" i="1"/>
  <c r="F8686" i="1" s="1"/>
  <c r="G8685" i="1"/>
  <c r="F8685" i="1"/>
  <c r="E8685" i="1"/>
  <c r="D8685" i="1"/>
  <c r="G8684" i="1"/>
  <c r="F8684" i="1"/>
  <c r="E8684" i="1"/>
  <c r="D8684" i="1"/>
  <c r="G8683" i="1"/>
  <c r="E8683" i="1"/>
  <c r="D8683" i="1"/>
  <c r="F8683" i="1" s="1"/>
  <c r="G8682" i="1"/>
  <c r="F8682" i="1"/>
  <c r="E8682" i="1"/>
  <c r="D8682" i="1"/>
  <c r="G8681" i="1"/>
  <c r="F8681" i="1"/>
  <c r="E8681" i="1"/>
  <c r="D8681" i="1"/>
  <c r="G8680" i="1"/>
  <c r="E8680" i="1"/>
  <c r="D8680" i="1"/>
  <c r="F8680" i="1" s="1"/>
  <c r="G8679" i="1"/>
  <c r="F8679" i="1"/>
  <c r="E8679" i="1"/>
  <c r="D8679" i="1"/>
  <c r="G8678" i="1"/>
  <c r="F8678" i="1"/>
  <c r="E8678" i="1"/>
  <c r="D8678" i="1"/>
  <c r="G8677" i="1"/>
  <c r="E8677" i="1"/>
  <c r="D8677" i="1"/>
  <c r="F8677" i="1" s="1"/>
  <c r="G8676" i="1"/>
  <c r="F8676" i="1"/>
  <c r="E8676" i="1"/>
  <c r="D8676" i="1"/>
  <c r="G8675" i="1"/>
  <c r="F8675" i="1"/>
  <c r="E8675" i="1"/>
  <c r="D8675" i="1"/>
  <c r="G8674" i="1"/>
  <c r="E8674" i="1"/>
  <c r="D8674" i="1"/>
  <c r="F8674" i="1" s="1"/>
  <c r="G8673" i="1"/>
  <c r="F8673" i="1"/>
  <c r="E8673" i="1"/>
  <c r="D8673" i="1"/>
  <c r="G8672" i="1"/>
  <c r="F8672" i="1"/>
  <c r="E8672" i="1"/>
  <c r="D8672" i="1"/>
  <c r="G8671" i="1"/>
  <c r="E8671" i="1"/>
  <c r="D8671" i="1"/>
  <c r="F8671" i="1" s="1"/>
  <c r="G8670" i="1"/>
  <c r="F8670" i="1"/>
  <c r="E8670" i="1"/>
  <c r="D8670" i="1"/>
  <c r="G8669" i="1"/>
  <c r="F8669" i="1"/>
  <c r="E8669" i="1"/>
  <c r="D8669" i="1"/>
  <c r="G8668" i="1"/>
  <c r="E8668" i="1"/>
  <c r="D8668" i="1"/>
  <c r="F8668" i="1" s="1"/>
  <c r="G8667" i="1"/>
  <c r="F8667" i="1"/>
  <c r="E8667" i="1"/>
  <c r="D8667" i="1"/>
  <c r="G8666" i="1"/>
  <c r="F8666" i="1"/>
  <c r="E8666" i="1"/>
  <c r="D8666" i="1"/>
  <c r="G8665" i="1"/>
  <c r="E8665" i="1"/>
  <c r="D8665" i="1"/>
  <c r="F8665" i="1" s="1"/>
  <c r="G8664" i="1"/>
  <c r="F8664" i="1"/>
  <c r="E8664" i="1"/>
  <c r="D8664" i="1"/>
  <c r="G8663" i="1"/>
  <c r="F8663" i="1"/>
  <c r="E8663" i="1"/>
  <c r="D8663" i="1"/>
  <c r="G8662" i="1"/>
  <c r="E8662" i="1"/>
  <c r="D8662" i="1"/>
  <c r="F8662" i="1" s="1"/>
  <c r="G8661" i="1"/>
  <c r="F8661" i="1"/>
  <c r="E8661" i="1"/>
  <c r="D8661" i="1"/>
  <c r="G8660" i="1"/>
  <c r="F8660" i="1"/>
  <c r="E8660" i="1"/>
  <c r="D8660" i="1"/>
  <c r="G8659" i="1"/>
  <c r="E8659" i="1"/>
  <c r="D8659" i="1"/>
  <c r="F8659" i="1" s="1"/>
  <c r="G8658" i="1"/>
  <c r="F8658" i="1"/>
  <c r="E8658" i="1"/>
  <c r="D8658" i="1"/>
  <c r="G8657" i="1"/>
  <c r="F8657" i="1"/>
  <c r="E8657" i="1"/>
  <c r="D8657" i="1"/>
  <c r="G8656" i="1"/>
  <c r="E8656" i="1"/>
  <c r="D8656" i="1"/>
  <c r="F8656" i="1" s="1"/>
  <c r="G8655" i="1"/>
  <c r="F8655" i="1"/>
  <c r="E8655" i="1"/>
  <c r="D8655" i="1"/>
  <c r="G8654" i="1"/>
  <c r="F8654" i="1"/>
  <c r="E8654" i="1"/>
  <c r="D8654" i="1"/>
  <c r="G8653" i="1"/>
  <c r="E8653" i="1"/>
  <c r="D8653" i="1"/>
  <c r="F8653" i="1" s="1"/>
  <c r="G8652" i="1"/>
  <c r="F8652" i="1"/>
  <c r="E8652" i="1"/>
  <c r="D8652" i="1"/>
  <c r="G8651" i="1"/>
  <c r="F8651" i="1"/>
  <c r="E8651" i="1"/>
  <c r="D8651" i="1"/>
  <c r="G8650" i="1"/>
  <c r="E8650" i="1"/>
  <c r="D8650" i="1"/>
  <c r="F8650" i="1" s="1"/>
  <c r="G8649" i="1"/>
  <c r="F8649" i="1"/>
  <c r="E8649" i="1"/>
  <c r="D8649" i="1"/>
  <c r="G8648" i="1"/>
  <c r="F8648" i="1"/>
  <c r="E8648" i="1"/>
  <c r="D8648" i="1"/>
  <c r="G8647" i="1"/>
  <c r="E8647" i="1"/>
  <c r="D8647" i="1"/>
  <c r="F8647" i="1" s="1"/>
  <c r="G8646" i="1"/>
  <c r="F8646" i="1"/>
  <c r="E8646" i="1"/>
  <c r="D8646" i="1"/>
  <c r="G8645" i="1"/>
  <c r="F8645" i="1"/>
  <c r="E8645" i="1"/>
  <c r="D8645" i="1"/>
  <c r="G8644" i="1"/>
  <c r="E8644" i="1"/>
  <c r="D8644" i="1"/>
  <c r="F8644" i="1" s="1"/>
  <c r="G8643" i="1"/>
  <c r="F8643" i="1"/>
  <c r="E8643" i="1"/>
  <c r="D8643" i="1"/>
  <c r="G8642" i="1"/>
  <c r="F8642" i="1"/>
  <c r="E8642" i="1"/>
  <c r="D8642" i="1"/>
  <c r="G8641" i="1"/>
  <c r="E8641" i="1"/>
  <c r="D8641" i="1"/>
  <c r="F8641" i="1" s="1"/>
  <c r="G8640" i="1"/>
  <c r="F8640" i="1"/>
  <c r="E8640" i="1"/>
  <c r="D8640" i="1"/>
  <c r="G8639" i="1"/>
  <c r="F8639" i="1"/>
  <c r="E8639" i="1"/>
  <c r="D8639" i="1"/>
  <c r="G8638" i="1"/>
  <c r="E8638" i="1"/>
  <c r="D8638" i="1"/>
  <c r="F8638" i="1" s="1"/>
  <c r="G8637" i="1"/>
  <c r="F8637" i="1"/>
  <c r="E8637" i="1"/>
  <c r="D8637" i="1"/>
  <c r="G8636" i="1"/>
  <c r="F8636" i="1"/>
  <c r="E8636" i="1"/>
  <c r="D8636" i="1"/>
  <c r="G8635" i="1"/>
  <c r="E8635" i="1"/>
  <c r="D8635" i="1"/>
  <c r="F8635" i="1" s="1"/>
  <c r="G8634" i="1"/>
  <c r="F8634" i="1"/>
  <c r="E8634" i="1"/>
  <c r="D8634" i="1"/>
  <c r="G8633" i="1"/>
  <c r="F8633" i="1"/>
  <c r="E8633" i="1"/>
  <c r="D8633" i="1"/>
  <c r="G8632" i="1"/>
  <c r="E8632" i="1"/>
  <c r="D8632" i="1"/>
  <c r="F8632" i="1" s="1"/>
  <c r="G8631" i="1"/>
  <c r="F8631" i="1"/>
  <c r="E8631" i="1"/>
  <c r="D8631" i="1"/>
  <c r="G8630" i="1"/>
  <c r="F8630" i="1"/>
  <c r="E8630" i="1"/>
  <c r="D8630" i="1"/>
  <c r="G8629" i="1"/>
  <c r="E8629" i="1"/>
  <c r="D8629" i="1"/>
  <c r="F8629" i="1" s="1"/>
  <c r="G8628" i="1"/>
  <c r="F8628" i="1"/>
  <c r="E8628" i="1"/>
  <c r="D8628" i="1"/>
  <c r="G8627" i="1"/>
  <c r="F8627" i="1"/>
  <c r="E8627" i="1"/>
  <c r="D8627" i="1"/>
  <c r="G8626" i="1"/>
  <c r="E8626" i="1"/>
  <c r="D8626" i="1"/>
  <c r="G8625" i="1"/>
  <c r="F8625" i="1"/>
  <c r="E8625" i="1"/>
  <c r="D8625" i="1"/>
  <c r="G8624" i="1"/>
  <c r="F8624" i="1"/>
  <c r="E8624" i="1"/>
  <c r="D8624" i="1"/>
  <c r="G8623" i="1"/>
  <c r="E8623" i="1"/>
  <c r="D8623" i="1"/>
  <c r="F8623" i="1" s="1"/>
  <c r="G8622" i="1"/>
  <c r="F8622" i="1"/>
  <c r="E8622" i="1"/>
  <c r="D8622" i="1"/>
  <c r="G8621" i="1"/>
  <c r="F8621" i="1"/>
  <c r="E8621" i="1"/>
  <c r="D8621" i="1"/>
  <c r="G8620" i="1"/>
  <c r="E8620" i="1"/>
  <c r="D8620" i="1"/>
  <c r="G8619" i="1"/>
  <c r="F8619" i="1"/>
  <c r="E8619" i="1"/>
  <c r="D8619" i="1"/>
  <c r="G8618" i="1"/>
  <c r="F8618" i="1"/>
  <c r="E8618" i="1"/>
  <c r="D8618" i="1"/>
  <c r="G8617" i="1"/>
  <c r="E8617" i="1"/>
  <c r="D8617" i="1"/>
  <c r="F8617" i="1" s="1"/>
  <c r="G8616" i="1"/>
  <c r="F8616" i="1"/>
  <c r="E8616" i="1"/>
  <c r="D8616" i="1"/>
  <c r="G8615" i="1"/>
  <c r="F8615" i="1"/>
  <c r="E8615" i="1"/>
  <c r="D8615" i="1"/>
  <c r="G8614" i="1"/>
  <c r="E8614" i="1"/>
  <c r="D8614" i="1"/>
  <c r="G8613" i="1"/>
  <c r="F8613" i="1"/>
  <c r="E8613" i="1"/>
  <c r="D8613" i="1"/>
  <c r="G8612" i="1"/>
  <c r="F8612" i="1"/>
  <c r="E8612" i="1"/>
  <c r="D8612" i="1"/>
  <c r="G8611" i="1"/>
  <c r="E8611" i="1"/>
  <c r="D8611" i="1"/>
  <c r="F8611" i="1" s="1"/>
  <c r="G8610" i="1"/>
  <c r="F8610" i="1"/>
  <c r="E8610" i="1"/>
  <c r="D8610" i="1"/>
  <c r="G8609" i="1"/>
  <c r="F8609" i="1"/>
  <c r="E8609" i="1"/>
  <c r="D8609" i="1"/>
  <c r="G8608" i="1"/>
  <c r="E8608" i="1"/>
  <c r="D8608" i="1"/>
  <c r="G8607" i="1"/>
  <c r="F8607" i="1"/>
  <c r="E8607" i="1"/>
  <c r="D8607" i="1"/>
  <c r="G8606" i="1"/>
  <c r="F8606" i="1"/>
  <c r="E8606" i="1"/>
  <c r="D8606" i="1"/>
  <c r="G8605" i="1"/>
  <c r="E8605" i="1"/>
  <c r="D8605" i="1"/>
  <c r="F8605" i="1" s="1"/>
  <c r="G8604" i="1"/>
  <c r="F8604" i="1"/>
  <c r="E8604" i="1"/>
  <c r="D8604" i="1"/>
  <c r="G8603" i="1"/>
  <c r="F8603" i="1"/>
  <c r="E8603" i="1"/>
  <c r="D8603" i="1"/>
  <c r="G8602" i="1"/>
  <c r="E8602" i="1"/>
  <c r="D8602" i="1"/>
  <c r="F8602" i="1" s="1"/>
  <c r="G8601" i="1"/>
  <c r="F8601" i="1"/>
  <c r="E8601" i="1"/>
  <c r="D8601" i="1"/>
  <c r="G8600" i="1"/>
  <c r="F8600" i="1"/>
  <c r="E8600" i="1"/>
  <c r="D8600" i="1"/>
  <c r="G8599" i="1"/>
  <c r="E8599" i="1"/>
  <c r="D8599" i="1"/>
  <c r="F8599" i="1" s="1"/>
  <c r="G8598" i="1"/>
  <c r="F8598" i="1"/>
  <c r="E8598" i="1"/>
  <c r="D8598" i="1"/>
  <c r="G8597" i="1"/>
  <c r="F8597" i="1"/>
  <c r="E8597" i="1"/>
  <c r="D8597" i="1"/>
  <c r="G8596" i="1"/>
  <c r="E8596" i="1"/>
  <c r="D8596" i="1"/>
  <c r="F8596" i="1" s="1"/>
  <c r="G8595" i="1"/>
  <c r="F8595" i="1"/>
  <c r="E8595" i="1"/>
  <c r="D8595" i="1"/>
  <c r="G8594" i="1"/>
  <c r="F8594" i="1"/>
  <c r="E8594" i="1"/>
  <c r="D8594" i="1"/>
  <c r="G8593" i="1"/>
  <c r="E8593" i="1"/>
  <c r="D8593" i="1"/>
  <c r="F8593" i="1" s="1"/>
  <c r="G8592" i="1"/>
  <c r="F8592" i="1"/>
  <c r="E8592" i="1"/>
  <c r="D8592" i="1"/>
  <c r="G8591" i="1"/>
  <c r="F8591" i="1"/>
  <c r="E8591" i="1"/>
  <c r="D8591" i="1"/>
  <c r="G8590" i="1"/>
  <c r="E8590" i="1"/>
  <c r="D8590" i="1"/>
  <c r="G8589" i="1"/>
  <c r="F8589" i="1"/>
  <c r="E8589" i="1"/>
  <c r="D8589" i="1"/>
  <c r="G8588" i="1"/>
  <c r="F8588" i="1"/>
  <c r="E8588" i="1"/>
  <c r="D8588" i="1"/>
  <c r="G8587" i="1"/>
  <c r="E8587" i="1"/>
  <c r="D8587" i="1"/>
  <c r="F8587" i="1" s="1"/>
  <c r="G8586" i="1"/>
  <c r="F8586" i="1"/>
  <c r="E8586" i="1"/>
  <c r="D8586" i="1"/>
  <c r="G8585" i="1"/>
  <c r="F8585" i="1"/>
  <c r="E8585" i="1"/>
  <c r="D8585" i="1"/>
  <c r="G8584" i="1"/>
  <c r="E8584" i="1"/>
  <c r="D8584" i="1"/>
  <c r="G8583" i="1"/>
  <c r="F8583" i="1"/>
  <c r="E8583" i="1"/>
  <c r="D8583" i="1"/>
  <c r="G8582" i="1"/>
  <c r="F8582" i="1"/>
  <c r="E8582" i="1"/>
  <c r="D8582" i="1"/>
  <c r="G8581" i="1"/>
  <c r="E8581" i="1"/>
  <c r="D8581" i="1"/>
  <c r="F8581" i="1" s="1"/>
  <c r="G8580" i="1"/>
  <c r="F8580" i="1"/>
  <c r="E8580" i="1"/>
  <c r="D8580" i="1"/>
  <c r="G8579" i="1"/>
  <c r="F8579" i="1"/>
  <c r="E8579" i="1"/>
  <c r="D8579" i="1"/>
  <c r="G8578" i="1"/>
  <c r="E8578" i="1"/>
  <c r="D8578" i="1"/>
  <c r="G8577" i="1"/>
  <c r="F8577" i="1"/>
  <c r="E8577" i="1"/>
  <c r="D8577" i="1"/>
  <c r="G8576" i="1"/>
  <c r="F8576" i="1"/>
  <c r="E8576" i="1"/>
  <c r="D8576" i="1"/>
  <c r="G8575" i="1"/>
  <c r="E8575" i="1"/>
  <c r="D8575" i="1"/>
  <c r="F8575" i="1" s="1"/>
  <c r="G8574" i="1"/>
  <c r="F8574" i="1"/>
  <c r="E8574" i="1"/>
  <c r="D8574" i="1"/>
  <c r="G8573" i="1"/>
  <c r="F8573" i="1"/>
  <c r="E8573" i="1"/>
  <c r="D8573" i="1"/>
  <c r="G8572" i="1"/>
  <c r="E8572" i="1"/>
  <c r="D8572" i="1"/>
  <c r="G8571" i="1"/>
  <c r="F8571" i="1"/>
  <c r="E8571" i="1"/>
  <c r="D8571" i="1"/>
  <c r="G8570" i="1"/>
  <c r="F8570" i="1"/>
  <c r="E8570" i="1"/>
  <c r="D8570" i="1"/>
  <c r="G8569" i="1"/>
  <c r="E8569" i="1"/>
  <c r="D8569" i="1"/>
  <c r="F8569" i="1" s="1"/>
  <c r="G8568" i="1"/>
  <c r="F8568" i="1"/>
  <c r="E8568" i="1"/>
  <c r="D8568" i="1"/>
  <c r="G8567" i="1"/>
  <c r="F8567" i="1"/>
  <c r="E8567" i="1"/>
  <c r="D8567" i="1"/>
  <c r="G8566" i="1"/>
  <c r="E8566" i="1"/>
  <c r="D8566" i="1"/>
  <c r="F8566" i="1" s="1"/>
  <c r="G8565" i="1"/>
  <c r="F8565" i="1"/>
  <c r="E8565" i="1"/>
  <c r="D8565" i="1"/>
  <c r="G8564" i="1"/>
  <c r="F8564" i="1"/>
  <c r="E8564" i="1"/>
  <c r="D8564" i="1"/>
  <c r="G8563" i="1"/>
  <c r="E8563" i="1"/>
  <c r="D8563" i="1"/>
  <c r="F8563" i="1" s="1"/>
  <c r="G8562" i="1"/>
  <c r="F8562" i="1"/>
  <c r="E8562" i="1"/>
  <c r="D8562" i="1"/>
  <c r="G8561" i="1"/>
  <c r="F8561" i="1"/>
  <c r="E8561" i="1"/>
  <c r="D8561" i="1"/>
  <c r="G8560" i="1"/>
  <c r="E8560" i="1"/>
  <c r="D8560" i="1"/>
  <c r="G8559" i="1"/>
  <c r="F8559" i="1"/>
  <c r="E8559" i="1"/>
  <c r="D8559" i="1"/>
  <c r="G8558" i="1"/>
  <c r="F8558" i="1"/>
  <c r="E8558" i="1"/>
  <c r="D8558" i="1"/>
  <c r="G8557" i="1"/>
  <c r="E8557" i="1"/>
  <c r="D8557" i="1"/>
  <c r="F8557" i="1" s="1"/>
  <c r="G8556" i="1"/>
  <c r="F8556" i="1"/>
  <c r="E8556" i="1"/>
  <c r="D8556" i="1"/>
  <c r="G8555" i="1"/>
  <c r="F8555" i="1"/>
  <c r="E8555" i="1"/>
  <c r="D8555" i="1"/>
  <c r="G8554" i="1"/>
  <c r="E8554" i="1"/>
  <c r="D8554" i="1"/>
  <c r="G8553" i="1"/>
  <c r="F8553" i="1"/>
  <c r="E8553" i="1"/>
  <c r="D8553" i="1"/>
  <c r="G8552" i="1"/>
  <c r="F8552" i="1"/>
  <c r="E8552" i="1"/>
  <c r="D8552" i="1"/>
  <c r="G8551" i="1"/>
  <c r="E8551" i="1"/>
  <c r="D8551" i="1"/>
  <c r="F8551" i="1" s="1"/>
  <c r="G8550" i="1"/>
  <c r="F8550" i="1"/>
  <c r="E8550" i="1"/>
  <c r="D8550" i="1"/>
  <c r="G8549" i="1"/>
  <c r="F8549" i="1"/>
  <c r="E8549" i="1"/>
  <c r="D8549" i="1"/>
  <c r="G8548" i="1"/>
  <c r="E8548" i="1"/>
  <c r="D8548" i="1"/>
  <c r="G8547" i="1"/>
  <c r="F8547" i="1"/>
  <c r="E8547" i="1"/>
  <c r="D8547" i="1"/>
  <c r="G8546" i="1"/>
  <c r="F8546" i="1"/>
  <c r="E8546" i="1"/>
  <c r="D8546" i="1"/>
  <c r="G8545" i="1"/>
  <c r="E8545" i="1"/>
  <c r="D8545" i="1"/>
  <c r="G8544" i="1"/>
  <c r="F8544" i="1"/>
  <c r="E8544" i="1"/>
  <c r="D8544" i="1"/>
  <c r="G8543" i="1"/>
  <c r="F8543" i="1"/>
  <c r="E8543" i="1"/>
  <c r="D8543" i="1"/>
  <c r="G8542" i="1"/>
  <c r="E8542" i="1"/>
  <c r="D8542" i="1"/>
  <c r="F8542" i="1" s="1"/>
  <c r="G8541" i="1"/>
  <c r="F8541" i="1"/>
  <c r="E8541" i="1"/>
  <c r="D8541" i="1"/>
  <c r="G8540" i="1"/>
  <c r="F8540" i="1"/>
  <c r="E8540" i="1"/>
  <c r="D8540" i="1"/>
  <c r="G8539" i="1"/>
  <c r="E8539" i="1"/>
  <c r="D8539" i="1"/>
  <c r="G8538" i="1"/>
  <c r="F8538" i="1"/>
  <c r="E8538" i="1"/>
  <c r="D8538" i="1"/>
  <c r="G8537" i="1"/>
  <c r="F8537" i="1"/>
  <c r="E8537" i="1"/>
  <c r="D8537" i="1"/>
  <c r="G8536" i="1"/>
  <c r="E8536" i="1"/>
  <c r="D8536" i="1"/>
  <c r="G8535" i="1"/>
  <c r="F8535" i="1"/>
  <c r="E8535" i="1"/>
  <c r="D8535" i="1"/>
  <c r="G8534" i="1"/>
  <c r="F8534" i="1"/>
  <c r="E8534" i="1"/>
  <c r="D8534" i="1"/>
  <c r="G8533" i="1"/>
  <c r="E8533" i="1"/>
  <c r="D8533" i="1"/>
  <c r="F8533" i="1" s="1"/>
  <c r="G8532" i="1"/>
  <c r="F8532" i="1"/>
  <c r="E8532" i="1"/>
  <c r="D8532" i="1"/>
  <c r="G8531" i="1"/>
  <c r="F8531" i="1"/>
  <c r="E8531" i="1"/>
  <c r="D8531" i="1"/>
  <c r="G8530" i="1"/>
  <c r="E8530" i="1"/>
  <c r="D8530" i="1"/>
  <c r="F8530" i="1" s="1"/>
  <c r="G8529" i="1"/>
  <c r="F8529" i="1"/>
  <c r="E8529" i="1"/>
  <c r="D8529" i="1"/>
  <c r="G8528" i="1"/>
  <c r="F8528" i="1"/>
  <c r="E8528" i="1"/>
  <c r="D8528" i="1"/>
  <c r="G8527" i="1"/>
  <c r="E8527" i="1"/>
  <c r="D8527" i="1"/>
  <c r="F8527" i="1" s="1"/>
  <c r="G8526" i="1"/>
  <c r="F8526" i="1"/>
  <c r="E8526" i="1"/>
  <c r="D8526" i="1"/>
  <c r="G8525" i="1"/>
  <c r="F8525" i="1"/>
  <c r="E8525" i="1"/>
  <c r="D8525" i="1"/>
  <c r="G8524" i="1"/>
  <c r="E8524" i="1"/>
  <c r="D8524" i="1"/>
  <c r="G8523" i="1"/>
  <c r="F8523" i="1"/>
  <c r="E8523" i="1"/>
  <c r="D8523" i="1"/>
  <c r="G8522" i="1"/>
  <c r="F8522" i="1"/>
  <c r="E8522" i="1"/>
  <c r="D8522" i="1"/>
  <c r="G8521" i="1"/>
  <c r="E8521" i="1"/>
  <c r="D8521" i="1"/>
  <c r="F8521" i="1" s="1"/>
  <c r="G8520" i="1"/>
  <c r="F8520" i="1"/>
  <c r="E8520" i="1"/>
  <c r="D8520" i="1"/>
  <c r="G8519" i="1"/>
  <c r="F8519" i="1"/>
  <c r="E8519" i="1"/>
  <c r="D8519" i="1"/>
  <c r="G8518" i="1"/>
  <c r="E8518" i="1"/>
  <c r="D8518" i="1"/>
  <c r="G8517" i="1"/>
  <c r="F8517" i="1"/>
  <c r="E8517" i="1"/>
  <c r="D8517" i="1"/>
  <c r="G8516" i="1"/>
  <c r="F8516" i="1"/>
  <c r="E8516" i="1"/>
  <c r="D8516" i="1"/>
  <c r="G8515" i="1"/>
  <c r="E8515" i="1"/>
  <c r="D8515" i="1"/>
  <c r="F8515" i="1" s="1"/>
  <c r="G8514" i="1"/>
  <c r="F8514" i="1"/>
  <c r="E8514" i="1"/>
  <c r="D8514" i="1"/>
  <c r="G8513" i="1"/>
  <c r="F8513" i="1"/>
  <c r="E8513" i="1"/>
  <c r="D8513" i="1"/>
  <c r="G8512" i="1"/>
  <c r="E8512" i="1"/>
  <c r="D8512" i="1"/>
  <c r="G8511" i="1"/>
  <c r="F8511" i="1"/>
  <c r="E8511" i="1"/>
  <c r="D8511" i="1"/>
  <c r="G8510" i="1"/>
  <c r="F8510" i="1"/>
  <c r="E8510" i="1"/>
  <c r="D8510" i="1"/>
  <c r="G8509" i="1"/>
  <c r="E8509" i="1"/>
  <c r="D8509" i="1"/>
  <c r="G8508" i="1"/>
  <c r="F8508" i="1"/>
  <c r="E8508" i="1"/>
  <c r="D8508" i="1"/>
  <c r="G8507" i="1"/>
  <c r="F8507" i="1"/>
  <c r="E8507" i="1"/>
  <c r="D8507" i="1"/>
  <c r="G8506" i="1"/>
  <c r="E8506" i="1"/>
  <c r="D8506" i="1"/>
  <c r="F8506" i="1" s="1"/>
  <c r="G8505" i="1"/>
  <c r="F8505" i="1"/>
  <c r="E8505" i="1"/>
  <c r="D8505" i="1"/>
  <c r="G8504" i="1"/>
  <c r="F8504" i="1"/>
  <c r="E8504" i="1"/>
  <c r="D8504" i="1"/>
  <c r="G8503" i="1"/>
  <c r="E8503" i="1"/>
  <c r="D8503" i="1"/>
  <c r="G8502" i="1"/>
  <c r="F8502" i="1"/>
  <c r="E8502" i="1"/>
  <c r="D8502" i="1"/>
  <c r="G8501" i="1"/>
  <c r="F8501" i="1"/>
  <c r="E8501" i="1"/>
  <c r="D8501" i="1"/>
  <c r="G8500" i="1"/>
  <c r="E8500" i="1"/>
  <c r="D8500" i="1"/>
  <c r="G8499" i="1"/>
  <c r="F8499" i="1"/>
  <c r="E8499" i="1"/>
  <c r="D8499" i="1"/>
  <c r="G8498" i="1"/>
  <c r="F8498" i="1"/>
  <c r="E8498" i="1"/>
  <c r="D8498" i="1"/>
  <c r="G8497" i="1"/>
  <c r="E8497" i="1"/>
  <c r="D8497" i="1"/>
  <c r="F8497" i="1" s="1"/>
  <c r="G8496" i="1"/>
  <c r="F8496" i="1"/>
  <c r="E8496" i="1"/>
  <c r="D8496" i="1"/>
  <c r="G8495" i="1"/>
  <c r="F8495" i="1"/>
  <c r="E8495" i="1"/>
  <c r="D8495" i="1"/>
  <c r="G8494" i="1"/>
  <c r="E8494" i="1"/>
  <c r="D8494" i="1"/>
  <c r="F8494" i="1" s="1"/>
  <c r="G8493" i="1"/>
  <c r="F8493" i="1"/>
  <c r="E8493" i="1"/>
  <c r="D8493" i="1"/>
  <c r="G8492" i="1"/>
  <c r="F8492" i="1"/>
  <c r="E8492" i="1"/>
  <c r="D8492" i="1"/>
  <c r="G8491" i="1"/>
  <c r="E8491" i="1"/>
  <c r="D8491" i="1"/>
  <c r="F8491" i="1" s="1"/>
  <c r="G8490" i="1"/>
  <c r="F8490" i="1"/>
  <c r="E8490" i="1"/>
  <c r="D8490" i="1"/>
  <c r="G8489" i="1"/>
  <c r="F8489" i="1"/>
  <c r="E8489" i="1"/>
  <c r="D8489" i="1"/>
  <c r="G8488" i="1"/>
  <c r="E8488" i="1"/>
  <c r="D8488" i="1"/>
  <c r="G8487" i="1"/>
  <c r="F8487" i="1"/>
  <c r="E8487" i="1"/>
  <c r="D8487" i="1"/>
  <c r="G8486" i="1"/>
  <c r="F8486" i="1"/>
  <c r="E8486" i="1"/>
  <c r="D8486" i="1"/>
  <c r="G8485" i="1"/>
  <c r="E8485" i="1"/>
  <c r="D8485" i="1"/>
  <c r="F8485" i="1" s="1"/>
  <c r="G8484" i="1"/>
  <c r="F8484" i="1"/>
  <c r="E8484" i="1"/>
  <c r="D8484" i="1"/>
  <c r="G8483" i="1"/>
  <c r="F8483" i="1"/>
  <c r="E8483" i="1"/>
  <c r="D8483" i="1"/>
  <c r="G8482" i="1"/>
  <c r="E8482" i="1"/>
  <c r="D8482" i="1"/>
  <c r="G8481" i="1"/>
  <c r="F8481" i="1"/>
  <c r="E8481" i="1"/>
  <c r="D8481" i="1"/>
  <c r="G8480" i="1"/>
  <c r="F8480" i="1"/>
  <c r="E8480" i="1"/>
  <c r="D8480" i="1"/>
  <c r="G8479" i="1"/>
  <c r="E8479" i="1"/>
  <c r="D8479" i="1"/>
  <c r="F8479" i="1" s="1"/>
  <c r="G8478" i="1"/>
  <c r="F8478" i="1"/>
  <c r="E8478" i="1"/>
  <c r="D8478" i="1"/>
  <c r="G8477" i="1"/>
  <c r="F8477" i="1"/>
  <c r="E8477" i="1"/>
  <c r="D8477" i="1"/>
  <c r="G8476" i="1"/>
  <c r="E8476" i="1"/>
  <c r="D8476" i="1"/>
  <c r="G8475" i="1"/>
  <c r="F8475" i="1"/>
  <c r="E8475" i="1"/>
  <c r="D8475" i="1"/>
  <c r="G8474" i="1"/>
  <c r="F8474" i="1"/>
  <c r="E8474" i="1"/>
  <c r="D8474" i="1"/>
  <c r="G8473" i="1"/>
  <c r="E8473" i="1"/>
  <c r="D8473" i="1"/>
  <c r="G8472" i="1"/>
  <c r="F8472" i="1"/>
  <c r="E8472" i="1"/>
  <c r="D8472" i="1"/>
  <c r="G8471" i="1"/>
  <c r="F8471" i="1"/>
  <c r="E8471" i="1"/>
  <c r="D8471" i="1"/>
  <c r="G8470" i="1"/>
  <c r="E8470" i="1"/>
  <c r="D8470" i="1"/>
  <c r="F8470" i="1" s="1"/>
  <c r="G8469" i="1"/>
  <c r="F8469" i="1"/>
  <c r="E8469" i="1"/>
  <c r="D8469" i="1"/>
  <c r="G8468" i="1"/>
  <c r="F8468" i="1"/>
  <c r="E8468" i="1"/>
  <c r="D8468" i="1"/>
  <c r="G8467" i="1"/>
  <c r="E8467" i="1"/>
  <c r="D8467" i="1"/>
  <c r="G8466" i="1"/>
  <c r="F8466" i="1"/>
  <c r="E8466" i="1"/>
  <c r="D8466" i="1"/>
  <c r="G8465" i="1"/>
  <c r="F8465" i="1"/>
  <c r="E8465" i="1"/>
  <c r="D8465" i="1"/>
  <c r="G8464" i="1"/>
  <c r="E8464" i="1"/>
  <c r="D8464" i="1"/>
  <c r="G8463" i="1"/>
  <c r="F8463" i="1"/>
  <c r="E8463" i="1"/>
  <c r="D8463" i="1"/>
  <c r="G8462" i="1"/>
  <c r="F8462" i="1"/>
  <c r="E8462" i="1"/>
  <c r="D8462" i="1"/>
  <c r="G8461" i="1"/>
  <c r="E8461" i="1"/>
  <c r="D8461" i="1"/>
  <c r="F8461" i="1" s="1"/>
  <c r="G8460" i="1"/>
  <c r="F8460" i="1"/>
  <c r="E8460" i="1"/>
  <c r="D8460" i="1"/>
  <c r="G8459" i="1"/>
  <c r="F8459" i="1"/>
  <c r="E8459" i="1"/>
  <c r="D8459" i="1"/>
  <c r="G8458" i="1"/>
  <c r="E8458" i="1"/>
  <c r="D8458" i="1"/>
  <c r="F8458" i="1" s="1"/>
  <c r="G8457" i="1"/>
  <c r="F8457" i="1"/>
  <c r="E8457" i="1"/>
  <c r="D8457" i="1"/>
  <c r="G8456" i="1"/>
  <c r="F8456" i="1"/>
  <c r="E8456" i="1"/>
  <c r="D8456" i="1"/>
  <c r="G8455" i="1"/>
  <c r="E8455" i="1"/>
  <c r="D8455" i="1"/>
  <c r="F8455" i="1" s="1"/>
  <c r="G8454" i="1"/>
  <c r="F8454" i="1"/>
  <c r="E8454" i="1"/>
  <c r="D8454" i="1"/>
  <c r="G8453" i="1"/>
  <c r="F8453" i="1"/>
  <c r="E8453" i="1"/>
  <c r="D8453" i="1"/>
  <c r="G8452" i="1"/>
  <c r="E8452" i="1"/>
  <c r="D8452" i="1"/>
  <c r="G8451" i="1"/>
  <c r="F8451" i="1"/>
  <c r="E8451" i="1"/>
  <c r="D8451" i="1"/>
  <c r="G8450" i="1"/>
  <c r="F8450" i="1"/>
  <c r="E8450" i="1"/>
  <c r="D8450" i="1"/>
  <c r="G8449" i="1"/>
  <c r="E8449" i="1"/>
  <c r="D8449" i="1"/>
  <c r="F8449" i="1" s="1"/>
  <c r="G8448" i="1"/>
  <c r="F8448" i="1"/>
  <c r="E8448" i="1"/>
  <c r="D8448" i="1"/>
  <c r="G8447" i="1"/>
  <c r="F8447" i="1"/>
  <c r="E8447" i="1"/>
  <c r="D8447" i="1"/>
  <c r="G8446" i="1"/>
  <c r="E8446" i="1"/>
  <c r="D8446" i="1"/>
  <c r="G8445" i="1"/>
  <c r="F8445" i="1"/>
  <c r="E8445" i="1"/>
  <c r="D8445" i="1"/>
  <c r="G8444" i="1"/>
  <c r="F8444" i="1"/>
  <c r="E8444" i="1"/>
  <c r="D8444" i="1"/>
  <c r="G8443" i="1"/>
  <c r="E8443" i="1"/>
  <c r="D8443" i="1"/>
  <c r="F8443" i="1" s="1"/>
  <c r="G8442" i="1"/>
  <c r="F8442" i="1"/>
  <c r="E8442" i="1"/>
  <c r="D8442" i="1"/>
  <c r="G8441" i="1"/>
  <c r="F8441" i="1"/>
  <c r="E8441" i="1"/>
  <c r="D8441" i="1"/>
  <c r="G8440" i="1"/>
  <c r="E8440" i="1"/>
  <c r="D8440" i="1"/>
  <c r="G8439" i="1"/>
  <c r="F8439" i="1"/>
  <c r="E8439" i="1"/>
  <c r="D8439" i="1"/>
  <c r="G8438" i="1"/>
  <c r="F8438" i="1"/>
  <c r="E8438" i="1"/>
  <c r="D8438" i="1"/>
  <c r="G8437" i="1"/>
  <c r="E8437" i="1"/>
  <c r="D8437" i="1"/>
  <c r="G8436" i="1"/>
  <c r="F8436" i="1"/>
  <c r="E8436" i="1"/>
  <c r="D8436" i="1"/>
  <c r="G8435" i="1"/>
  <c r="F8435" i="1"/>
  <c r="E8435" i="1"/>
  <c r="D8435" i="1"/>
  <c r="G8434" i="1"/>
  <c r="E8434" i="1"/>
  <c r="D8434" i="1"/>
  <c r="F8434" i="1" s="1"/>
  <c r="G8433" i="1"/>
  <c r="F8433" i="1"/>
  <c r="E8433" i="1"/>
  <c r="D8433" i="1"/>
  <c r="G8432" i="1"/>
  <c r="F8432" i="1"/>
  <c r="E8432" i="1"/>
  <c r="D8432" i="1"/>
  <c r="G8431" i="1"/>
  <c r="E8431" i="1"/>
  <c r="D8431" i="1"/>
  <c r="G8430" i="1"/>
  <c r="F8430" i="1"/>
  <c r="E8430" i="1"/>
  <c r="D8430" i="1"/>
  <c r="G8429" i="1"/>
  <c r="F8429" i="1"/>
  <c r="E8429" i="1"/>
  <c r="D8429" i="1"/>
  <c r="G8428" i="1"/>
  <c r="E8428" i="1"/>
  <c r="D8428" i="1"/>
  <c r="G8427" i="1"/>
  <c r="F8427" i="1"/>
  <c r="E8427" i="1"/>
  <c r="D8427" i="1"/>
  <c r="G8426" i="1"/>
  <c r="F8426" i="1"/>
  <c r="E8426" i="1"/>
  <c r="D8426" i="1"/>
  <c r="G8425" i="1"/>
  <c r="E8425" i="1"/>
  <c r="D8425" i="1"/>
  <c r="F8425" i="1" s="1"/>
  <c r="G8424" i="1"/>
  <c r="F8424" i="1"/>
  <c r="E8424" i="1"/>
  <c r="D8424" i="1"/>
  <c r="G8423" i="1"/>
  <c r="F8423" i="1"/>
  <c r="E8423" i="1"/>
  <c r="D8423" i="1"/>
  <c r="G8422" i="1"/>
  <c r="E8422" i="1"/>
  <c r="D8422" i="1"/>
  <c r="F8422" i="1" s="1"/>
  <c r="G8421" i="1"/>
  <c r="F8421" i="1"/>
  <c r="E8421" i="1"/>
  <c r="D8421" i="1"/>
  <c r="G8420" i="1"/>
  <c r="F8420" i="1"/>
  <c r="E8420" i="1"/>
  <c r="D8420" i="1"/>
  <c r="G8419" i="1"/>
  <c r="E8419" i="1"/>
  <c r="D8419" i="1"/>
  <c r="F8419" i="1" s="1"/>
  <c r="G8418" i="1"/>
  <c r="F8418" i="1"/>
  <c r="E8418" i="1"/>
  <c r="D8418" i="1"/>
  <c r="G8417" i="1"/>
  <c r="F8417" i="1"/>
  <c r="E8417" i="1"/>
  <c r="D8417" i="1"/>
  <c r="G8416" i="1"/>
  <c r="E8416" i="1"/>
  <c r="D8416" i="1"/>
  <c r="G8415" i="1"/>
  <c r="F8415" i="1"/>
  <c r="E8415" i="1"/>
  <c r="D8415" i="1"/>
  <c r="G8414" i="1"/>
  <c r="F8414" i="1"/>
  <c r="E8414" i="1"/>
  <c r="D8414" i="1"/>
  <c r="G8413" i="1"/>
  <c r="E8413" i="1"/>
  <c r="D8413" i="1"/>
  <c r="F8413" i="1" s="1"/>
  <c r="G8412" i="1"/>
  <c r="F8412" i="1"/>
  <c r="E8412" i="1"/>
  <c r="D8412" i="1"/>
  <c r="G8411" i="1"/>
  <c r="F8411" i="1"/>
  <c r="E8411" i="1"/>
  <c r="D8411" i="1"/>
  <c r="G8410" i="1"/>
  <c r="E8410" i="1"/>
  <c r="D8410" i="1"/>
  <c r="G8409" i="1"/>
  <c r="F8409" i="1"/>
  <c r="E8409" i="1"/>
  <c r="D8409" i="1"/>
  <c r="G8408" i="1"/>
  <c r="F8408" i="1"/>
  <c r="E8408" i="1"/>
  <c r="D8408" i="1"/>
  <c r="G8407" i="1"/>
  <c r="E8407" i="1"/>
  <c r="D8407" i="1"/>
  <c r="F8407" i="1" s="1"/>
  <c r="G8406" i="1"/>
  <c r="F8406" i="1"/>
  <c r="E8406" i="1"/>
  <c r="D8406" i="1"/>
  <c r="G8405" i="1"/>
  <c r="F8405" i="1"/>
  <c r="E8405" i="1"/>
  <c r="D8405" i="1"/>
  <c r="G8404" i="1"/>
  <c r="E8404" i="1"/>
  <c r="D8404" i="1"/>
  <c r="G8403" i="1"/>
  <c r="F8403" i="1"/>
  <c r="E8403" i="1"/>
  <c r="D8403" i="1"/>
  <c r="G8402" i="1"/>
  <c r="F8402" i="1"/>
  <c r="E8402" i="1"/>
  <c r="D8402" i="1"/>
  <c r="G8401" i="1"/>
  <c r="E8401" i="1"/>
  <c r="D8401" i="1"/>
  <c r="G8400" i="1"/>
  <c r="F8400" i="1"/>
  <c r="E8400" i="1"/>
  <c r="D8400" i="1"/>
  <c r="G8399" i="1"/>
  <c r="F8399" i="1"/>
  <c r="E8399" i="1"/>
  <c r="D8399" i="1"/>
  <c r="G8398" i="1"/>
  <c r="E8398" i="1"/>
  <c r="D8398" i="1"/>
  <c r="F8398" i="1" s="1"/>
  <c r="G8397" i="1"/>
  <c r="F8397" i="1"/>
  <c r="E8397" i="1"/>
  <c r="D8397" i="1"/>
  <c r="G8396" i="1"/>
  <c r="F8396" i="1"/>
  <c r="E8396" i="1"/>
  <c r="D8396" i="1"/>
  <c r="G8395" i="1"/>
  <c r="E8395" i="1"/>
  <c r="D8395" i="1"/>
  <c r="G8394" i="1"/>
  <c r="F8394" i="1"/>
  <c r="E8394" i="1"/>
  <c r="D8394" i="1"/>
  <c r="G8393" i="1"/>
  <c r="F8393" i="1"/>
  <c r="E8393" i="1"/>
  <c r="D8393" i="1"/>
  <c r="G8392" i="1"/>
  <c r="E8392" i="1"/>
  <c r="D8392" i="1"/>
  <c r="G8391" i="1"/>
  <c r="F8391" i="1"/>
  <c r="E8391" i="1"/>
  <c r="D8391" i="1"/>
  <c r="G8390" i="1"/>
  <c r="F8390" i="1"/>
  <c r="E8390" i="1"/>
  <c r="D8390" i="1"/>
  <c r="G8389" i="1"/>
  <c r="E8389" i="1"/>
  <c r="D8389" i="1"/>
  <c r="F8389" i="1" s="1"/>
  <c r="G8388" i="1"/>
  <c r="F8388" i="1"/>
  <c r="E8388" i="1"/>
  <c r="D8388" i="1"/>
  <c r="G8387" i="1"/>
  <c r="F8387" i="1"/>
  <c r="E8387" i="1"/>
  <c r="D8387" i="1"/>
  <c r="G8386" i="1"/>
  <c r="E8386" i="1"/>
  <c r="D8386" i="1"/>
  <c r="F8386" i="1" s="1"/>
  <c r="G8385" i="1"/>
  <c r="F8385" i="1"/>
  <c r="E8385" i="1"/>
  <c r="D8385" i="1"/>
  <c r="G8384" i="1"/>
  <c r="F8384" i="1"/>
  <c r="E8384" i="1"/>
  <c r="D8384" i="1"/>
  <c r="G8383" i="1"/>
  <c r="E8383" i="1"/>
  <c r="D8383" i="1"/>
  <c r="F8383" i="1" s="1"/>
  <c r="G8382" i="1"/>
  <c r="F8382" i="1"/>
  <c r="E8382" i="1"/>
  <c r="D8382" i="1"/>
  <c r="G8381" i="1"/>
  <c r="F8381" i="1"/>
  <c r="E8381" i="1"/>
  <c r="D8381" i="1"/>
  <c r="G8380" i="1"/>
  <c r="E8380" i="1"/>
  <c r="D8380" i="1"/>
  <c r="G8379" i="1"/>
  <c r="F8379" i="1"/>
  <c r="E8379" i="1"/>
  <c r="D8379" i="1"/>
  <c r="G8378" i="1"/>
  <c r="F8378" i="1"/>
  <c r="E8378" i="1"/>
  <c r="D8378" i="1"/>
  <c r="G8377" i="1"/>
  <c r="E8377" i="1"/>
  <c r="D8377" i="1"/>
  <c r="F8377" i="1" s="1"/>
  <c r="G8376" i="1"/>
  <c r="F8376" i="1"/>
  <c r="E8376" i="1"/>
  <c r="D8376" i="1"/>
  <c r="G8375" i="1"/>
  <c r="F8375" i="1"/>
  <c r="E8375" i="1"/>
  <c r="D8375" i="1"/>
  <c r="G8374" i="1"/>
  <c r="E8374" i="1"/>
  <c r="D8374" i="1"/>
  <c r="G8373" i="1"/>
  <c r="F8373" i="1"/>
  <c r="E8373" i="1"/>
  <c r="D8373" i="1"/>
  <c r="G8372" i="1"/>
  <c r="F8372" i="1"/>
  <c r="E8372" i="1"/>
  <c r="D8372" i="1"/>
  <c r="G8371" i="1"/>
  <c r="E8371" i="1"/>
  <c r="D8371" i="1"/>
  <c r="F8371" i="1" s="1"/>
  <c r="G8370" i="1"/>
  <c r="F8370" i="1"/>
  <c r="E8370" i="1"/>
  <c r="D8370" i="1"/>
  <c r="G8369" i="1"/>
  <c r="F8369" i="1"/>
  <c r="E8369" i="1"/>
  <c r="D8369" i="1"/>
  <c r="G8368" i="1"/>
  <c r="E8368" i="1"/>
  <c r="D8368" i="1"/>
  <c r="G8367" i="1"/>
  <c r="F8367" i="1"/>
  <c r="E8367" i="1"/>
  <c r="D8367" i="1"/>
  <c r="G8366" i="1"/>
  <c r="F8366" i="1"/>
  <c r="E8366" i="1"/>
  <c r="D8366" i="1"/>
  <c r="G8365" i="1"/>
  <c r="E8365" i="1"/>
  <c r="D8365" i="1"/>
  <c r="G8364" i="1"/>
  <c r="F8364" i="1"/>
  <c r="E8364" i="1"/>
  <c r="D8364" i="1"/>
  <c r="G8363" i="1"/>
  <c r="F8363" i="1"/>
  <c r="E8363" i="1"/>
  <c r="D8363" i="1"/>
  <c r="G8362" i="1"/>
  <c r="E8362" i="1"/>
  <c r="D8362" i="1"/>
  <c r="F8362" i="1" s="1"/>
  <c r="G8361" i="1"/>
  <c r="F8361" i="1"/>
  <c r="E8361" i="1"/>
  <c r="D8361" i="1"/>
  <c r="G8360" i="1"/>
  <c r="F8360" i="1"/>
  <c r="E8360" i="1"/>
  <c r="D8360" i="1"/>
  <c r="G8359" i="1"/>
  <c r="E8359" i="1"/>
  <c r="D8359" i="1"/>
  <c r="G8358" i="1"/>
  <c r="F8358" i="1"/>
  <c r="E8358" i="1"/>
  <c r="D8358" i="1"/>
  <c r="G8357" i="1"/>
  <c r="F8357" i="1"/>
  <c r="E8357" i="1"/>
  <c r="D8357" i="1"/>
  <c r="G8356" i="1"/>
  <c r="E8356" i="1"/>
  <c r="D8356" i="1"/>
  <c r="G8355" i="1"/>
  <c r="F8355" i="1"/>
  <c r="E8355" i="1"/>
  <c r="D8355" i="1"/>
  <c r="G8354" i="1"/>
  <c r="F8354" i="1"/>
  <c r="E8354" i="1"/>
  <c r="D8354" i="1"/>
  <c r="G8353" i="1"/>
  <c r="E8353" i="1"/>
  <c r="D8353" i="1"/>
  <c r="F8353" i="1" s="1"/>
  <c r="G8352" i="1"/>
  <c r="F8352" i="1"/>
  <c r="E8352" i="1"/>
  <c r="D8352" i="1"/>
  <c r="G8351" i="1"/>
  <c r="F8351" i="1"/>
  <c r="E8351" i="1"/>
  <c r="D8351" i="1"/>
  <c r="G8350" i="1"/>
  <c r="E8350" i="1"/>
  <c r="D8350" i="1"/>
  <c r="F8350" i="1" s="1"/>
  <c r="G8349" i="1"/>
  <c r="F8349" i="1"/>
  <c r="E8349" i="1"/>
  <c r="D8349" i="1"/>
  <c r="G8348" i="1"/>
  <c r="F8348" i="1"/>
  <c r="E8348" i="1"/>
  <c r="D8348" i="1"/>
  <c r="G8347" i="1"/>
  <c r="E8347" i="1"/>
  <c r="D8347" i="1"/>
  <c r="F8347" i="1" s="1"/>
  <c r="G8346" i="1"/>
  <c r="F8346" i="1"/>
  <c r="E8346" i="1"/>
  <c r="D8346" i="1"/>
  <c r="G8345" i="1"/>
  <c r="F8345" i="1"/>
  <c r="E8345" i="1"/>
  <c r="D8345" i="1"/>
  <c r="G8344" i="1"/>
  <c r="E8344" i="1"/>
  <c r="D8344" i="1"/>
  <c r="G8343" i="1"/>
  <c r="F8343" i="1"/>
  <c r="E8343" i="1"/>
  <c r="D8343" i="1"/>
  <c r="G8342" i="1"/>
  <c r="F8342" i="1"/>
  <c r="E8342" i="1"/>
  <c r="D8342" i="1"/>
  <c r="G8341" i="1"/>
  <c r="E8341" i="1"/>
  <c r="D8341" i="1"/>
  <c r="F8341" i="1" s="1"/>
  <c r="G8340" i="1"/>
  <c r="F8340" i="1"/>
  <c r="E8340" i="1"/>
  <c r="D8340" i="1"/>
  <c r="G8339" i="1"/>
  <c r="F8339" i="1"/>
  <c r="E8339" i="1"/>
  <c r="D8339" i="1"/>
  <c r="G8338" i="1"/>
  <c r="E8338" i="1"/>
  <c r="D8338" i="1"/>
  <c r="G8337" i="1"/>
  <c r="F8337" i="1"/>
  <c r="E8337" i="1"/>
  <c r="D8337" i="1"/>
  <c r="G8336" i="1"/>
  <c r="F8336" i="1"/>
  <c r="E8336" i="1"/>
  <c r="D8336" i="1"/>
  <c r="G8335" i="1"/>
  <c r="E8335" i="1"/>
  <c r="D8335" i="1"/>
  <c r="F8335" i="1" s="1"/>
  <c r="G8334" i="1"/>
  <c r="F8334" i="1"/>
  <c r="E8334" i="1"/>
  <c r="D8334" i="1"/>
  <c r="G8333" i="1"/>
  <c r="F8333" i="1"/>
  <c r="E8333" i="1"/>
  <c r="D8333" i="1"/>
  <c r="G8332" i="1"/>
  <c r="E8332" i="1"/>
  <c r="D8332" i="1"/>
  <c r="G8331" i="1"/>
  <c r="F8331" i="1"/>
  <c r="E8331" i="1"/>
  <c r="D8331" i="1"/>
  <c r="G8330" i="1"/>
  <c r="F8330" i="1"/>
  <c r="E8330" i="1"/>
  <c r="D8330" i="1"/>
  <c r="G8329" i="1"/>
  <c r="E8329" i="1"/>
  <c r="D8329" i="1"/>
  <c r="F8329" i="1" s="1"/>
  <c r="G8328" i="1"/>
  <c r="F8328" i="1"/>
  <c r="E8328" i="1"/>
  <c r="D8328" i="1"/>
  <c r="G8327" i="1"/>
  <c r="F8327" i="1"/>
  <c r="E8327" i="1"/>
  <c r="D8327" i="1"/>
  <c r="G8326" i="1"/>
  <c r="E8326" i="1"/>
  <c r="D8326" i="1"/>
  <c r="F8326" i="1" s="1"/>
  <c r="G8325" i="1"/>
  <c r="F8325" i="1"/>
  <c r="E8325" i="1"/>
  <c r="D8325" i="1"/>
  <c r="G8324" i="1"/>
  <c r="F8324" i="1"/>
  <c r="E8324" i="1"/>
  <c r="D8324" i="1"/>
  <c r="G8323" i="1"/>
  <c r="E8323" i="1"/>
  <c r="D8323" i="1"/>
  <c r="G8322" i="1"/>
  <c r="F8322" i="1"/>
  <c r="E8322" i="1"/>
  <c r="D8322" i="1"/>
  <c r="G8321" i="1"/>
  <c r="F8321" i="1"/>
  <c r="E8321" i="1"/>
  <c r="D8321" i="1"/>
  <c r="G8320" i="1"/>
  <c r="E8320" i="1"/>
  <c r="D8320" i="1"/>
  <c r="G8319" i="1"/>
  <c r="F8319" i="1"/>
  <c r="E8319" i="1"/>
  <c r="D8319" i="1"/>
  <c r="G8318" i="1"/>
  <c r="F8318" i="1"/>
  <c r="E8318" i="1"/>
  <c r="D8318" i="1"/>
  <c r="G8317" i="1"/>
  <c r="E8317" i="1"/>
  <c r="D8317" i="1"/>
  <c r="F8317" i="1" s="1"/>
  <c r="G8316" i="1"/>
  <c r="F8316" i="1"/>
  <c r="E8316" i="1"/>
  <c r="D8316" i="1"/>
  <c r="G8315" i="1"/>
  <c r="F8315" i="1"/>
  <c r="E8315" i="1"/>
  <c r="D8315" i="1"/>
  <c r="G8314" i="1"/>
  <c r="E8314" i="1"/>
  <c r="D8314" i="1"/>
  <c r="F8314" i="1" s="1"/>
  <c r="G8313" i="1"/>
  <c r="F8313" i="1"/>
  <c r="E8313" i="1"/>
  <c r="D8313" i="1"/>
  <c r="G8312" i="1"/>
  <c r="F8312" i="1"/>
  <c r="E8312" i="1"/>
  <c r="D8312" i="1"/>
  <c r="G8311" i="1"/>
  <c r="E8311" i="1"/>
  <c r="D8311" i="1"/>
  <c r="F8311" i="1" s="1"/>
  <c r="G8310" i="1"/>
  <c r="F8310" i="1"/>
  <c r="E8310" i="1"/>
  <c r="D8310" i="1"/>
  <c r="G8309" i="1"/>
  <c r="F8309" i="1"/>
  <c r="E8309" i="1"/>
  <c r="D8309" i="1"/>
  <c r="G8308" i="1"/>
  <c r="E8308" i="1"/>
  <c r="D8308" i="1"/>
  <c r="G8307" i="1"/>
  <c r="F8307" i="1"/>
  <c r="E8307" i="1"/>
  <c r="D8307" i="1"/>
  <c r="G8306" i="1"/>
  <c r="F8306" i="1"/>
  <c r="E8306" i="1"/>
  <c r="D8306" i="1"/>
  <c r="G8305" i="1"/>
  <c r="E8305" i="1"/>
  <c r="D8305" i="1"/>
  <c r="F8305" i="1" s="1"/>
  <c r="G8304" i="1"/>
  <c r="F8304" i="1"/>
  <c r="E8304" i="1"/>
  <c r="D8304" i="1"/>
  <c r="G8303" i="1"/>
  <c r="F8303" i="1"/>
  <c r="E8303" i="1"/>
  <c r="D8303" i="1"/>
  <c r="G8302" i="1"/>
  <c r="E8302" i="1"/>
  <c r="D8302" i="1"/>
  <c r="G8301" i="1"/>
  <c r="F8301" i="1"/>
  <c r="E8301" i="1"/>
  <c r="D8301" i="1"/>
  <c r="G8300" i="1"/>
  <c r="F8300" i="1"/>
  <c r="E8300" i="1"/>
  <c r="D8300" i="1"/>
  <c r="G8299" i="1"/>
  <c r="E8299" i="1"/>
  <c r="D8299" i="1"/>
  <c r="F8299" i="1" s="1"/>
  <c r="G8298" i="1"/>
  <c r="F8298" i="1"/>
  <c r="E8298" i="1"/>
  <c r="D8298" i="1"/>
  <c r="G8297" i="1"/>
  <c r="F8297" i="1"/>
  <c r="E8297" i="1"/>
  <c r="D8297" i="1"/>
  <c r="G8296" i="1"/>
  <c r="E8296" i="1"/>
  <c r="D8296" i="1"/>
  <c r="G8295" i="1"/>
  <c r="F8295" i="1"/>
  <c r="E8295" i="1"/>
  <c r="D8295" i="1"/>
  <c r="G8294" i="1"/>
  <c r="F8294" i="1"/>
  <c r="E8294" i="1"/>
  <c r="D8294" i="1"/>
  <c r="G8293" i="1"/>
  <c r="E8293" i="1"/>
  <c r="D8293" i="1"/>
  <c r="F8293" i="1" s="1"/>
  <c r="G8292" i="1"/>
  <c r="F8292" i="1"/>
  <c r="E8292" i="1"/>
  <c r="D8292" i="1"/>
  <c r="G8291" i="1"/>
  <c r="F8291" i="1"/>
  <c r="E8291" i="1"/>
  <c r="D8291" i="1"/>
  <c r="G8290" i="1"/>
  <c r="E8290" i="1"/>
  <c r="D8290" i="1"/>
  <c r="F8290" i="1" s="1"/>
  <c r="G8289" i="1"/>
  <c r="F8289" i="1"/>
  <c r="E8289" i="1"/>
  <c r="D8289" i="1"/>
  <c r="G8288" i="1"/>
  <c r="F8288" i="1"/>
  <c r="E8288" i="1"/>
  <c r="D8288" i="1"/>
  <c r="G8287" i="1"/>
  <c r="E8287" i="1"/>
  <c r="D8287" i="1"/>
  <c r="G8286" i="1"/>
  <c r="F8286" i="1"/>
  <c r="E8286" i="1"/>
  <c r="D8286" i="1"/>
  <c r="G8285" i="1"/>
  <c r="F8285" i="1"/>
  <c r="E8285" i="1"/>
  <c r="D8285" i="1"/>
  <c r="G8284" i="1"/>
  <c r="E8284" i="1"/>
  <c r="D8284" i="1"/>
  <c r="G8283" i="1"/>
  <c r="F8283" i="1"/>
  <c r="E8283" i="1"/>
  <c r="D8283" i="1"/>
  <c r="G8282" i="1"/>
  <c r="F8282" i="1"/>
  <c r="E8282" i="1"/>
  <c r="D8282" i="1"/>
  <c r="G8281" i="1"/>
  <c r="E8281" i="1"/>
  <c r="D8281" i="1"/>
  <c r="F8281" i="1" s="1"/>
  <c r="G8280" i="1"/>
  <c r="F8280" i="1"/>
  <c r="E8280" i="1"/>
  <c r="D8280" i="1"/>
  <c r="G8279" i="1"/>
  <c r="F8279" i="1"/>
  <c r="E8279" i="1"/>
  <c r="D8279" i="1"/>
  <c r="G8278" i="1"/>
  <c r="E8278" i="1"/>
  <c r="D8278" i="1"/>
  <c r="F8278" i="1" s="1"/>
  <c r="G8277" i="1"/>
  <c r="F8277" i="1"/>
  <c r="E8277" i="1"/>
  <c r="D8277" i="1"/>
  <c r="G8276" i="1"/>
  <c r="F8276" i="1"/>
  <c r="E8276" i="1"/>
  <c r="D8276" i="1"/>
  <c r="G8275" i="1"/>
  <c r="E8275" i="1"/>
  <c r="D8275" i="1"/>
  <c r="F8275" i="1" s="1"/>
  <c r="G8274" i="1"/>
  <c r="F8274" i="1"/>
  <c r="E8274" i="1"/>
  <c r="D8274" i="1"/>
  <c r="G8273" i="1"/>
  <c r="F8273" i="1"/>
  <c r="E8273" i="1"/>
  <c r="D8273" i="1"/>
  <c r="G8272" i="1"/>
  <c r="E8272" i="1"/>
  <c r="D8272" i="1"/>
  <c r="G8271" i="1"/>
  <c r="F8271" i="1"/>
  <c r="E8271" i="1"/>
  <c r="D8271" i="1"/>
  <c r="G8270" i="1"/>
  <c r="F8270" i="1"/>
  <c r="E8270" i="1"/>
  <c r="D8270" i="1"/>
  <c r="G8269" i="1"/>
  <c r="E8269" i="1"/>
  <c r="D8269" i="1"/>
  <c r="F8269" i="1" s="1"/>
  <c r="G8268" i="1"/>
  <c r="F8268" i="1"/>
  <c r="E8268" i="1"/>
  <c r="D8268" i="1"/>
  <c r="G8267" i="1"/>
  <c r="F8267" i="1"/>
  <c r="E8267" i="1"/>
  <c r="D8267" i="1"/>
  <c r="G8266" i="1"/>
  <c r="E8266" i="1"/>
  <c r="D8266" i="1"/>
  <c r="G8265" i="1"/>
  <c r="F8265" i="1"/>
  <c r="E8265" i="1"/>
  <c r="D8265" i="1"/>
  <c r="G8264" i="1"/>
  <c r="F8264" i="1"/>
  <c r="E8264" i="1"/>
  <c r="D8264" i="1"/>
  <c r="G8263" i="1"/>
  <c r="E8263" i="1"/>
  <c r="D8263" i="1"/>
  <c r="F8263" i="1" s="1"/>
  <c r="G8262" i="1"/>
  <c r="F8262" i="1"/>
  <c r="E8262" i="1"/>
  <c r="D8262" i="1"/>
  <c r="G8261" i="1"/>
  <c r="F8261" i="1"/>
  <c r="E8261" i="1"/>
  <c r="D8261" i="1"/>
  <c r="G8260" i="1"/>
  <c r="E8260" i="1"/>
  <c r="D8260" i="1"/>
  <c r="G8259" i="1"/>
  <c r="F8259" i="1"/>
  <c r="E8259" i="1"/>
  <c r="D8259" i="1"/>
  <c r="G8258" i="1"/>
  <c r="F8258" i="1"/>
  <c r="E8258" i="1"/>
  <c r="D8258" i="1"/>
  <c r="G8257" i="1"/>
  <c r="E8257" i="1"/>
  <c r="D8257" i="1"/>
  <c r="F8257" i="1" s="1"/>
  <c r="G8256" i="1"/>
  <c r="F8256" i="1"/>
  <c r="E8256" i="1"/>
  <c r="D8256" i="1"/>
  <c r="G8255" i="1"/>
  <c r="F8255" i="1"/>
  <c r="E8255" i="1"/>
  <c r="D8255" i="1"/>
  <c r="G8254" i="1"/>
  <c r="E8254" i="1"/>
  <c r="D8254" i="1"/>
  <c r="F8254" i="1" s="1"/>
  <c r="G8253" i="1"/>
  <c r="F8253" i="1"/>
  <c r="E8253" i="1"/>
  <c r="D8253" i="1"/>
  <c r="G8252" i="1"/>
  <c r="F8252" i="1"/>
  <c r="E8252" i="1"/>
  <c r="D8252" i="1"/>
  <c r="G8251" i="1"/>
  <c r="E8251" i="1"/>
  <c r="D8251" i="1"/>
  <c r="G8250" i="1"/>
  <c r="F8250" i="1"/>
  <c r="E8250" i="1"/>
  <c r="D8250" i="1"/>
  <c r="G8249" i="1"/>
  <c r="F8249" i="1"/>
  <c r="E8249" i="1"/>
  <c r="D8249" i="1"/>
  <c r="G8248" i="1"/>
  <c r="E8248" i="1"/>
  <c r="D8248" i="1"/>
  <c r="G8247" i="1"/>
  <c r="F8247" i="1"/>
  <c r="E8247" i="1"/>
  <c r="D8247" i="1"/>
  <c r="G8246" i="1"/>
  <c r="F8246" i="1"/>
  <c r="E8246" i="1"/>
  <c r="D8246" i="1"/>
  <c r="G8245" i="1"/>
  <c r="E8245" i="1"/>
  <c r="D8245" i="1"/>
  <c r="F8245" i="1" s="1"/>
  <c r="G8244" i="1"/>
  <c r="F8244" i="1"/>
  <c r="E8244" i="1"/>
  <c r="D8244" i="1"/>
  <c r="G8243" i="1"/>
  <c r="F8243" i="1"/>
  <c r="E8243" i="1"/>
  <c r="D8243" i="1"/>
  <c r="G8242" i="1"/>
  <c r="E8242" i="1"/>
  <c r="D8242" i="1"/>
  <c r="F8242" i="1" s="1"/>
  <c r="G8241" i="1"/>
  <c r="F8241" i="1"/>
  <c r="E8241" i="1"/>
  <c r="D8241" i="1"/>
  <c r="G8240" i="1"/>
  <c r="F8240" i="1"/>
  <c r="E8240" i="1"/>
  <c r="D8240" i="1"/>
  <c r="G8239" i="1"/>
  <c r="E8239" i="1"/>
  <c r="D8239" i="1"/>
  <c r="F8239" i="1" s="1"/>
  <c r="G8238" i="1"/>
  <c r="F8238" i="1"/>
  <c r="E8238" i="1"/>
  <c r="D8238" i="1"/>
  <c r="G8237" i="1"/>
  <c r="F8237" i="1"/>
  <c r="E8237" i="1"/>
  <c r="D8237" i="1"/>
  <c r="G8236" i="1"/>
  <c r="E8236" i="1"/>
  <c r="D8236" i="1"/>
  <c r="G8235" i="1"/>
  <c r="F8235" i="1"/>
  <c r="E8235" i="1"/>
  <c r="D8235" i="1"/>
  <c r="G8234" i="1"/>
  <c r="F8234" i="1"/>
  <c r="E8234" i="1"/>
  <c r="D8234" i="1"/>
  <c r="G8233" i="1"/>
  <c r="E8233" i="1"/>
  <c r="D8233" i="1"/>
  <c r="F8233" i="1" s="1"/>
  <c r="G8232" i="1"/>
  <c r="F8232" i="1"/>
  <c r="E8232" i="1"/>
  <c r="D8232" i="1"/>
  <c r="G8231" i="1"/>
  <c r="F8231" i="1"/>
  <c r="E8231" i="1"/>
  <c r="D8231" i="1"/>
  <c r="G8230" i="1"/>
  <c r="E8230" i="1"/>
  <c r="D8230" i="1"/>
  <c r="G8229" i="1"/>
  <c r="F8229" i="1"/>
  <c r="E8229" i="1"/>
  <c r="D8229" i="1"/>
  <c r="G8228" i="1"/>
  <c r="F8228" i="1"/>
  <c r="E8228" i="1"/>
  <c r="D8228" i="1"/>
  <c r="G8227" i="1"/>
  <c r="E8227" i="1"/>
  <c r="D8227" i="1"/>
  <c r="F8227" i="1" s="1"/>
  <c r="G8226" i="1"/>
  <c r="F8226" i="1"/>
  <c r="E8226" i="1"/>
  <c r="D8226" i="1"/>
  <c r="G8225" i="1"/>
  <c r="F8225" i="1"/>
  <c r="E8225" i="1"/>
  <c r="D8225" i="1"/>
  <c r="G8224" i="1"/>
  <c r="E8224" i="1"/>
  <c r="D8224" i="1"/>
  <c r="G8223" i="1"/>
  <c r="F8223" i="1"/>
  <c r="E8223" i="1"/>
  <c r="D8223" i="1"/>
  <c r="G8222" i="1"/>
  <c r="F8222" i="1"/>
  <c r="E8222" i="1"/>
  <c r="D8222" i="1"/>
  <c r="G8221" i="1"/>
  <c r="E8221" i="1"/>
  <c r="D8221" i="1"/>
  <c r="F8221" i="1" s="1"/>
  <c r="G8220" i="1"/>
  <c r="F8220" i="1"/>
  <c r="E8220" i="1"/>
  <c r="D8220" i="1"/>
  <c r="G8219" i="1"/>
  <c r="F8219" i="1"/>
  <c r="E8219" i="1"/>
  <c r="D8219" i="1"/>
  <c r="G8218" i="1"/>
  <c r="E8218" i="1"/>
  <c r="D8218" i="1"/>
  <c r="F8218" i="1" s="1"/>
  <c r="G8217" i="1"/>
  <c r="F8217" i="1"/>
  <c r="E8217" i="1"/>
  <c r="D8217" i="1"/>
  <c r="G8216" i="1"/>
  <c r="F8216" i="1"/>
  <c r="E8216" i="1"/>
  <c r="D8216" i="1"/>
  <c r="G8215" i="1"/>
  <c r="E8215" i="1"/>
  <c r="D8215" i="1"/>
  <c r="G8214" i="1"/>
  <c r="F8214" i="1"/>
  <c r="E8214" i="1"/>
  <c r="D8214" i="1"/>
  <c r="G8213" i="1"/>
  <c r="F8213" i="1"/>
  <c r="E8213" i="1"/>
  <c r="D8213" i="1"/>
  <c r="G8212" i="1"/>
  <c r="E8212" i="1"/>
  <c r="D8212" i="1"/>
  <c r="G8211" i="1"/>
  <c r="F8211" i="1"/>
  <c r="E8211" i="1"/>
  <c r="D8211" i="1"/>
  <c r="G8210" i="1"/>
  <c r="F8210" i="1"/>
  <c r="E8210" i="1"/>
  <c r="D8210" i="1"/>
  <c r="G8209" i="1"/>
  <c r="E8209" i="1"/>
  <c r="D8209" i="1"/>
  <c r="F8209" i="1" s="1"/>
  <c r="G8208" i="1"/>
  <c r="F8208" i="1"/>
  <c r="E8208" i="1"/>
  <c r="D8208" i="1"/>
  <c r="G8207" i="1"/>
  <c r="F8207" i="1"/>
  <c r="E8207" i="1"/>
  <c r="D8207" i="1"/>
  <c r="G8206" i="1"/>
  <c r="E8206" i="1"/>
  <c r="D8206" i="1"/>
  <c r="F8206" i="1" s="1"/>
  <c r="G8205" i="1"/>
  <c r="F8205" i="1"/>
  <c r="E8205" i="1"/>
  <c r="D8205" i="1"/>
  <c r="G8204" i="1"/>
  <c r="F8204" i="1"/>
  <c r="E8204" i="1"/>
  <c r="D8204" i="1"/>
  <c r="G8203" i="1"/>
  <c r="E8203" i="1"/>
  <c r="D8203" i="1"/>
  <c r="F8203" i="1" s="1"/>
  <c r="G8202" i="1"/>
  <c r="F8202" i="1"/>
  <c r="E8202" i="1"/>
  <c r="D8202" i="1"/>
  <c r="G8201" i="1"/>
  <c r="F8201" i="1"/>
  <c r="E8201" i="1"/>
  <c r="D8201" i="1"/>
  <c r="G8200" i="1"/>
  <c r="E8200" i="1"/>
  <c r="D8200" i="1"/>
  <c r="G8199" i="1"/>
  <c r="E8199" i="1"/>
  <c r="F8199" i="1" s="1"/>
  <c r="D8199" i="1"/>
  <c r="G8198" i="1"/>
  <c r="F8198" i="1"/>
  <c r="E8198" i="1"/>
  <c r="D8198" i="1"/>
  <c r="G8197" i="1"/>
  <c r="E8197" i="1"/>
  <c r="D8197" i="1"/>
  <c r="F8197" i="1" s="1"/>
  <c r="G8196" i="1"/>
  <c r="E8196" i="1"/>
  <c r="F8196" i="1" s="1"/>
  <c r="D8196" i="1"/>
  <c r="G8195" i="1"/>
  <c r="F8195" i="1"/>
  <c r="E8195" i="1"/>
  <c r="D8195" i="1"/>
  <c r="G8194" i="1"/>
  <c r="E8194" i="1"/>
  <c r="D8194" i="1"/>
  <c r="G8193" i="1"/>
  <c r="E8193" i="1"/>
  <c r="F8193" i="1" s="1"/>
  <c r="D8193" i="1"/>
  <c r="G8192" i="1"/>
  <c r="F8192" i="1"/>
  <c r="E8192" i="1"/>
  <c r="D8192" i="1"/>
  <c r="G8191" i="1"/>
  <c r="E8191" i="1"/>
  <c r="D8191" i="1"/>
  <c r="F8191" i="1" s="1"/>
  <c r="G8190" i="1"/>
  <c r="F8190" i="1"/>
  <c r="E8190" i="1"/>
  <c r="D8190" i="1"/>
  <c r="G8189" i="1"/>
  <c r="F8189" i="1"/>
  <c r="E8189" i="1"/>
  <c r="D8189" i="1"/>
  <c r="G8188" i="1"/>
  <c r="E8188" i="1"/>
  <c r="D8188" i="1"/>
  <c r="G8187" i="1"/>
  <c r="E8187" i="1"/>
  <c r="F8187" i="1" s="1"/>
  <c r="D8187" i="1"/>
  <c r="G8186" i="1"/>
  <c r="F8186" i="1"/>
  <c r="E8186" i="1"/>
  <c r="D8186" i="1"/>
  <c r="G8185" i="1"/>
  <c r="E8185" i="1"/>
  <c r="D8185" i="1"/>
  <c r="F8185" i="1" s="1"/>
  <c r="G8184" i="1"/>
  <c r="F8184" i="1"/>
  <c r="E8184" i="1"/>
  <c r="D8184" i="1"/>
  <c r="G8183" i="1"/>
  <c r="F8183" i="1"/>
  <c r="E8183" i="1"/>
  <c r="D8183" i="1"/>
  <c r="G8182" i="1"/>
  <c r="E8182" i="1"/>
  <c r="D8182" i="1"/>
  <c r="F8182" i="1" s="1"/>
  <c r="G8181" i="1"/>
  <c r="E8181" i="1"/>
  <c r="F8181" i="1" s="1"/>
  <c r="D8181" i="1"/>
  <c r="G8180" i="1"/>
  <c r="F8180" i="1"/>
  <c r="E8180" i="1"/>
  <c r="D8180" i="1"/>
  <c r="G8179" i="1"/>
  <c r="E8179" i="1"/>
  <c r="D8179" i="1"/>
  <c r="G8178" i="1"/>
  <c r="F8178" i="1"/>
  <c r="E8178" i="1"/>
  <c r="D8178" i="1"/>
  <c r="G8177" i="1"/>
  <c r="F8177" i="1"/>
  <c r="E8177" i="1"/>
  <c r="D8177" i="1"/>
  <c r="G8176" i="1"/>
  <c r="E8176" i="1"/>
  <c r="D8176" i="1"/>
  <c r="G8175" i="1"/>
  <c r="E8175" i="1"/>
  <c r="F8175" i="1" s="1"/>
  <c r="D8175" i="1"/>
  <c r="G8174" i="1"/>
  <c r="F8174" i="1"/>
  <c r="E8174" i="1"/>
  <c r="D8174" i="1"/>
  <c r="G8173" i="1"/>
  <c r="E8173" i="1"/>
  <c r="D8173" i="1"/>
  <c r="F8173" i="1" s="1"/>
  <c r="G8172" i="1"/>
  <c r="E8172" i="1"/>
  <c r="F8172" i="1" s="1"/>
  <c r="D8172" i="1"/>
  <c r="G8171" i="1"/>
  <c r="F8171" i="1"/>
  <c r="E8171" i="1"/>
  <c r="D8171" i="1"/>
  <c r="G8170" i="1"/>
  <c r="E8170" i="1"/>
  <c r="D8170" i="1"/>
  <c r="F8170" i="1" s="1"/>
  <c r="G8169" i="1"/>
  <c r="F8169" i="1"/>
  <c r="E8169" i="1"/>
  <c r="D8169" i="1"/>
  <c r="G8168" i="1"/>
  <c r="F8168" i="1"/>
  <c r="E8168" i="1"/>
  <c r="D8168" i="1"/>
  <c r="G8167" i="1"/>
  <c r="E8167" i="1"/>
  <c r="D8167" i="1"/>
  <c r="F8167" i="1" s="1"/>
  <c r="G8166" i="1"/>
  <c r="F8166" i="1"/>
  <c r="E8166" i="1"/>
  <c r="D8166" i="1"/>
  <c r="G8165" i="1"/>
  <c r="F8165" i="1"/>
  <c r="E8165" i="1"/>
  <c r="D8165" i="1"/>
  <c r="G8164" i="1"/>
  <c r="E8164" i="1"/>
  <c r="D8164" i="1"/>
  <c r="G8163" i="1"/>
  <c r="E8163" i="1"/>
  <c r="F8163" i="1" s="1"/>
  <c r="D8163" i="1"/>
  <c r="G8162" i="1"/>
  <c r="F8162" i="1"/>
  <c r="E8162" i="1"/>
  <c r="D8162" i="1"/>
  <c r="G8161" i="1"/>
  <c r="E8161" i="1"/>
  <c r="D8161" i="1"/>
  <c r="F8161" i="1" s="1"/>
  <c r="G8160" i="1"/>
  <c r="E8160" i="1"/>
  <c r="F8160" i="1" s="1"/>
  <c r="D8160" i="1"/>
  <c r="G8159" i="1"/>
  <c r="F8159" i="1"/>
  <c r="E8159" i="1"/>
  <c r="D8159" i="1"/>
  <c r="G8158" i="1"/>
  <c r="E8158" i="1"/>
  <c r="D8158" i="1"/>
  <c r="G8157" i="1"/>
  <c r="E8157" i="1"/>
  <c r="F8157" i="1" s="1"/>
  <c r="D8157" i="1"/>
  <c r="G8156" i="1"/>
  <c r="F8156" i="1"/>
  <c r="E8156" i="1"/>
  <c r="D8156" i="1"/>
  <c r="G8155" i="1"/>
  <c r="E8155" i="1"/>
  <c r="D8155" i="1"/>
  <c r="F8155" i="1" s="1"/>
  <c r="G8154" i="1"/>
  <c r="F8154" i="1"/>
  <c r="E8154" i="1"/>
  <c r="D8154" i="1"/>
  <c r="G8153" i="1"/>
  <c r="F8153" i="1"/>
  <c r="E8153" i="1"/>
  <c r="D8153" i="1"/>
  <c r="G8152" i="1"/>
  <c r="E8152" i="1"/>
  <c r="D8152" i="1"/>
  <c r="G8151" i="1"/>
  <c r="E8151" i="1"/>
  <c r="F8151" i="1" s="1"/>
  <c r="D8151" i="1"/>
  <c r="G8150" i="1"/>
  <c r="F8150" i="1"/>
  <c r="E8150" i="1"/>
  <c r="D8150" i="1"/>
  <c r="G8149" i="1"/>
  <c r="E8149" i="1"/>
  <c r="D8149" i="1"/>
  <c r="F8149" i="1" s="1"/>
  <c r="G8148" i="1"/>
  <c r="F8148" i="1"/>
  <c r="E8148" i="1"/>
  <c r="D8148" i="1"/>
  <c r="G8147" i="1"/>
  <c r="F8147" i="1"/>
  <c r="E8147" i="1"/>
  <c r="D8147" i="1"/>
  <c r="G8146" i="1"/>
  <c r="E8146" i="1"/>
  <c r="D8146" i="1"/>
  <c r="F8146" i="1" s="1"/>
  <c r="G8145" i="1"/>
  <c r="E8145" i="1"/>
  <c r="F8145" i="1" s="1"/>
  <c r="D8145" i="1"/>
  <c r="G8144" i="1"/>
  <c r="F8144" i="1"/>
  <c r="E8144" i="1"/>
  <c r="D8144" i="1"/>
  <c r="G8143" i="1"/>
  <c r="E8143" i="1"/>
  <c r="D8143" i="1"/>
  <c r="G8142" i="1"/>
  <c r="F8142" i="1"/>
  <c r="E8142" i="1"/>
  <c r="D8142" i="1"/>
  <c r="G8141" i="1"/>
  <c r="F8141" i="1"/>
  <c r="E8141" i="1"/>
  <c r="D8141" i="1"/>
  <c r="G8140" i="1"/>
  <c r="E8140" i="1"/>
  <c r="D8140" i="1"/>
  <c r="G8139" i="1"/>
  <c r="E8139" i="1"/>
  <c r="F8139" i="1" s="1"/>
  <c r="D8139" i="1"/>
  <c r="G8138" i="1"/>
  <c r="F8138" i="1"/>
  <c r="E8138" i="1"/>
  <c r="D8138" i="1"/>
  <c r="G8137" i="1"/>
  <c r="E8137" i="1"/>
  <c r="D8137" i="1"/>
  <c r="F8137" i="1" s="1"/>
  <c r="G8136" i="1"/>
  <c r="E8136" i="1"/>
  <c r="F8136" i="1" s="1"/>
  <c r="D8136" i="1"/>
  <c r="G8135" i="1"/>
  <c r="F8135" i="1"/>
  <c r="E8135" i="1"/>
  <c r="D8135" i="1"/>
  <c r="G8134" i="1"/>
  <c r="E8134" i="1"/>
  <c r="D8134" i="1"/>
  <c r="F8134" i="1" s="1"/>
  <c r="G8133" i="1"/>
  <c r="F8133" i="1"/>
  <c r="E8133" i="1"/>
  <c r="D8133" i="1"/>
  <c r="G8132" i="1"/>
  <c r="F8132" i="1"/>
  <c r="E8132" i="1"/>
  <c r="D8132" i="1"/>
  <c r="G8131" i="1"/>
  <c r="E8131" i="1"/>
  <c r="D8131" i="1"/>
  <c r="F8131" i="1" s="1"/>
  <c r="G8130" i="1"/>
  <c r="F8130" i="1"/>
  <c r="E8130" i="1"/>
  <c r="D8130" i="1"/>
  <c r="G8129" i="1"/>
  <c r="F8129" i="1"/>
  <c r="E8129" i="1"/>
  <c r="D8129" i="1"/>
  <c r="G8128" i="1"/>
  <c r="E8128" i="1"/>
  <c r="D8128" i="1"/>
  <c r="G8127" i="1"/>
  <c r="E8127" i="1"/>
  <c r="F8127" i="1" s="1"/>
  <c r="D8127" i="1"/>
  <c r="G8126" i="1"/>
  <c r="F8126" i="1"/>
  <c r="E8126" i="1"/>
  <c r="D8126" i="1"/>
  <c r="G8125" i="1"/>
  <c r="E8125" i="1"/>
  <c r="D8125" i="1"/>
  <c r="F8125" i="1" s="1"/>
  <c r="G8124" i="1"/>
  <c r="E8124" i="1"/>
  <c r="F8124" i="1" s="1"/>
  <c r="D8124" i="1"/>
  <c r="G8123" i="1"/>
  <c r="F8123" i="1"/>
  <c r="E8123" i="1"/>
  <c r="D8123" i="1"/>
  <c r="G8122" i="1"/>
  <c r="E8122" i="1"/>
  <c r="D8122" i="1"/>
  <c r="G8121" i="1"/>
  <c r="E8121" i="1"/>
  <c r="F8121" i="1" s="1"/>
  <c r="D8121" i="1"/>
  <c r="G8120" i="1"/>
  <c r="F8120" i="1"/>
  <c r="E8120" i="1"/>
  <c r="D8120" i="1"/>
  <c r="G8119" i="1"/>
  <c r="E8119" i="1"/>
  <c r="D8119" i="1"/>
  <c r="F8119" i="1" s="1"/>
  <c r="G8118" i="1"/>
  <c r="F8118" i="1"/>
  <c r="E8118" i="1"/>
  <c r="D8118" i="1"/>
  <c r="G8117" i="1"/>
  <c r="F8117" i="1"/>
  <c r="E8117" i="1"/>
  <c r="D8117" i="1"/>
  <c r="G8116" i="1"/>
  <c r="E8116" i="1"/>
  <c r="D8116" i="1"/>
  <c r="G8115" i="1"/>
  <c r="E8115" i="1"/>
  <c r="F8115" i="1" s="1"/>
  <c r="D8115" i="1"/>
  <c r="G8114" i="1"/>
  <c r="F8114" i="1"/>
  <c r="E8114" i="1"/>
  <c r="D8114" i="1"/>
  <c r="G8113" i="1"/>
  <c r="E8113" i="1"/>
  <c r="D8113" i="1"/>
  <c r="F8113" i="1" s="1"/>
  <c r="G8112" i="1"/>
  <c r="F8112" i="1"/>
  <c r="E8112" i="1"/>
  <c r="D8112" i="1"/>
  <c r="G8111" i="1"/>
  <c r="F8111" i="1"/>
  <c r="E8111" i="1"/>
  <c r="D8111" i="1"/>
  <c r="G8110" i="1"/>
  <c r="E8110" i="1"/>
  <c r="D8110" i="1"/>
  <c r="F8110" i="1" s="1"/>
  <c r="G8109" i="1"/>
  <c r="E8109" i="1"/>
  <c r="F8109" i="1" s="1"/>
  <c r="D8109" i="1"/>
  <c r="G8108" i="1"/>
  <c r="F8108" i="1"/>
  <c r="E8108" i="1"/>
  <c r="D8108" i="1"/>
  <c r="G8107" i="1"/>
  <c r="E8107" i="1"/>
  <c r="D8107" i="1"/>
  <c r="G8106" i="1"/>
  <c r="F8106" i="1"/>
  <c r="E8106" i="1"/>
  <c r="D8106" i="1"/>
  <c r="G8105" i="1"/>
  <c r="F8105" i="1"/>
  <c r="E8105" i="1"/>
  <c r="D8105" i="1"/>
  <c r="G8104" i="1"/>
  <c r="E8104" i="1"/>
  <c r="D8104" i="1"/>
  <c r="G8103" i="1"/>
  <c r="E8103" i="1"/>
  <c r="F8103" i="1" s="1"/>
  <c r="D8103" i="1"/>
  <c r="G8102" i="1"/>
  <c r="F8102" i="1"/>
  <c r="E8102" i="1"/>
  <c r="D8102" i="1"/>
  <c r="G8101" i="1"/>
  <c r="E8101" i="1"/>
  <c r="D8101" i="1"/>
  <c r="F8101" i="1" s="1"/>
  <c r="G8100" i="1"/>
  <c r="E8100" i="1"/>
  <c r="F8100" i="1" s="1"/>
  <c r="D8100" i="1"/>
  <c r="G8099" i="1"/>
  <c r="F8099" i="1"/>
  <c r="E8099" i="1"/>
  <c r="D8099" i="1"/>
  <c r="G8098" i="1"/>
  <c r="E8098" i="1"/>
  <c r="D8098" i="1"/>
  <c r="F8098" i="1" s="1"/>
  <c r="G8097" i="1"/>
  <c r="F8097" i="1"/>
  <c r="E8097" i="1"/>
  <c r="D8097" i="1"/>
  <c r="G8096" i="1"/>
  <c r="F8096" i="1"/>
  <c r="E8096" i="1"/>
  <c r="D8096" i="1"/>
  <c r="G8095" i="1"/>
  <c r="E8095" i="1"/>
  <c r="D8095" i="1"/>
  <c r="F8095" i="1" s="1"/>
  <c r="G8094" i="1"/>
  <c r="F8094" i="1"/>
  <c r="E8094" i="1"/>
  <c r="D8094" i="1"/>
  <c r="G8093" i="1"/>
  <c r="F8093" i="1"/>
  <c r="E8093" i="1"/>
  <c r="D8093" i="1"/>
  <c r="G8092" i="1"/>
  <c r="E8092" i="1"/>
  <c r="D8092" i="1"/>
  <c r="G8091" i="1"/>
  <c r="E8091" i="1"/>
  <c r="F8091" i="1" s="1"/>
  <c r="D8091" i="1"/>
  <c r="G8090" i="1"/>
  <c r="F8090" i="1"/>
  <c r="E8090" i="1"/>
  <c r="D8090" i="1"/>
  <c r="G8089" i="1"/>
  <c r="E8089" i="1"/>
  <c r="D8089" i="1"/>
  <c r="F8089" i="1" s="1"/>
  <c r="G8088" i="1"/>
  <c r="E8088" i="1"/>
  <c r="F8088" i="1" s="1"/>
  <c r="D8088" i="1"/>
  <c r="G8087" i="1"/>
  <c r="F8087" i="1"/>
  <c r="E8087" i="1"/>
  <c r="D8087" i="1"/>
  <c r="G8086" i="1"/>
  <c r="E8086" i="1"/>
  <c r="D8086" i="1"/>
  <c r="G8085" i="1"/>
  <c r="E8085" i="1"/>
  <c r="F8085" i="1" s="1"/>
  <c r="D8085" i="1"/>
  <c r="G8084" i="1"/>
  <c r="F8084" i="1"/>
  <c r="E8084" i="1"/>
  <c r="D8084" i="1"/>
  <c r="G8083" i="1"/>
  <c r="E8083" i="1"/>
  <c r="D8083" i="1"/>
  <c r="F8083" i="1" s="1"/>
  <c r="G8082" i="1"/>
  <c r="F8082" i="1"/>
  <c r="E8082" i="1"/>
  <c r="D8082" i="1"/>
  <c r="G8081" i="1"/>
  <c r="F8081" i="1"/>
  <c r="E8081" i="1"/>
  <c r="D8081" i="1"/>
  <c r="G8080" i="1"/>
  <c r="E8080" i="1"/>
  <c r="D8080" i="1"/>
  <c r="G8079" i="1"/>
  <c r="E8079" i="1"/>
  <c r="F8079" i="1" s="1"/>
  <c r="D8079" i="1"/>
  <c r="G8078" i="1"/>
  <c r="F8078" i="1"/>
  <c r="E8078" i="1"/>
  <c r="D8078" i="1"/>
  <c r="G8077" i="1"/>
  <c r="E8077" i="1"/>
  <c r="D8077" i="1"/>
  <c r="F8077" i="1" s="1"/>
  <c r="G8076" i="1"/>
  <c r="F8076" i="1"/>
  <c r="E8076" i="1"/>
  <c r="D8076" i="1"/>
  <c r="G8075" i="1"/>
  <c r="F8075" i="1"/>
  <c r="E8075" i="1"/>
  <c r="D8075" i="1"/>
  <c r="G8074" i="1"/>
  <c r="E8074" i="1"/>
  <c r="D8074" i="1"/>
  <c r="F8074" i="1" s="1"/>
  <c r="G8073" i="1"/>
  <c r="E8073" i="1"/>
  <c r="F8073" i="1" s="1"/>
  <c r="D8073" i="1"/>
  <c r="G8072" i="1"/>
  <c r="F8072" i="1"/>
  <c r="E8072" i="1"/>
  <c r="D8072" i="1"/>
  <c r="G8071" i="1"/>
  <c r="E8071" i="1"/>
  <c r="D8071" i="1"/>
  <c r="G8070" i="1"/>
  <c r="F8070" i="1"/>
  <c r="E8070" i="1"/>
  <c r="D8070" i="1"/>
  <c r="G8069" i="1"/>
  <c r="F8069" i="1"/>
  <c r="E8069" i="1"/>
  <c r="D8069" i="1"/>
  <c r="G8068" i="1"/>
  <c r="E8068" i="1"/>
  <c r="D8068" i="1"/>
  <c r="G8067" i="1"/>
  <c r="E8067" i="1"/>
  <c r="F8067" i="1" s="1"/>
  <c r="D8067" i="1"/>
  <c r="G8066" i="1"/>
  <c r="F8066" i="1"/>
  <c r="E8066" i="1"/>
  <c r="D8066" i="1"/>
  <c r="G8065" i="1"/>
  <c r="E8065" i="1"/>
  <c r="D8065" i="1"/>
  <c r="F8065" i="1" s="1"/>
  <c r="G8064" i="1"/>
  <c r="E8064" i="1"/>
  <c r="F8064" i="1" s="1"/>
  <c r="D8064" i="1"/>
  <c r="G8063" i="1"/>
  <c r="F8063" i="1"/>
  <c r="E8063" i="1"/>
  <c r="D8063" i="1"/>
  <c r="G8062" i="1"/>
  <c r="E8062" i="1"/>
  <c r="D8062" i="1"/>
  <c r="F8062" i="1" s="1"/>
  <c r="G8061" i="1"/>
  <c r="F8061" i="1"/>
  <c r="E8061" i="1"/>
  <c r="D8061" i="1"/>
  <c r="G8060" i="1"/>
  <c r="F8060" i="1"/>
  <c r="E8060" i="1"/>
  <c r="D8060" i="1"/>
  <c r="G8059" i="1"/>
  <c r="E8059" i="1"/>
  <c r="D8059" i="1"/>
  <c r="F8059" i="1" s="1"/>
  <c r="G8058" i="1"/>
  <c r="F8058" i="1"/>
  <c r="E8058" i="1"/>
  <c r="D8058" i="1"/>
  <c r="G8057" i="1"/>
  <c r="F8057" i="1"/>
  <c r="E8057" i="1"/>
  <c r="D8057" i="1"/>
  <c r="G8056" i="1"/>
  <c r="E8056" i="1"/>
  <c r="D8056" i="1"/>
  <c r="G8055" i="1"/>
  <c r="F8055" i="1"/>
  <c r="E8055" i="1"/>
  <c r="D8055" i="1"/>
  <c r="G8054" i="1"/>
  <c r="F8054" i="1"/>
  <c r="E8054" i="1"/>
  <c r="D8054" i="1"/>
  <c r="G8053" i="1"/>
  <c r="E8053" i="1"/>
  <c r="D8053" i="1"/>
  <c r="F8053" i="1" s="1"/>
  <c r="G8052" i="1"/>
  <c r="E8052" i="1"/>
  <c r="F8052" i="1" s="1"/>
  <c r="D8052" i="1"/>
  <c r="G8051" i="1"/>
  <c r="F8051" i="1"/>
  <c r="E8051" i="1"/>
  <c r="D8051" i="1"/>
  <c r="G8050" i="1"/>
  <c r="F8050" i="1"/>
  <c r="E8050" i="1"/>
  <c r="D8050" i="1"/>
  <c r="G8049" i="1"/>
  <c r="E8049" i="1"/>
  <c r="F8049" i="1" s="1"/>
  <c r="D8049" i="1"/>
  <c r="G8048" i="1"/>
  <c r="F8048" i="1"/>
  <c r="E8048" i="1"/>
  <c r="D8048" i="1"/>
  <c r="G8047" i="1"/>
  <c r="F8047" i="1"/>
  <c r="E8047" i="1"/>
  <c r="D8047" i="1"/>
  <c r="G8046" i="1"/>
  <c r="E8046" i="1"/>
  <c r="F8046" i="1" s="1"/>
  <c r="D8046" i="1"/>
  <c r="G8045" i="1"/>
  <c r="F8045" i="1"/>
  <c r="E8045" i="1"/>
  <c r="D8045" i="1"/>
  <c r="G8044" i="1"/>
  <c r="F8044" i="1"/>
  <c r="E8044" i="1"/>
  <c r="D8044" i="1"/>
  <c r="G8043" i="1"/>
  <c r="E8043" i="1"/>
  <c r="F8043" i="1" s="1"/>
  <c r="D8043" i="1"/>
  <c r="G8042" i="1"/>
  <c r="F8042" i="1"/>
  <c r="E8042" i="1"/>
  <c r="D8042" i="1"/>
  <c r="G8041" i="1"/>
  <c r="F8041" i="1"/>
  <c r="E8041" i="1"/>
  <c r="D8041" i="1"/>
  <c r="G8040" i="1"/>
  <c r="E8040" i="1"/>
  <c r="F8040" i="1" s="1"/>
  <c r="D8040" i="1"/>
  <c r="G8039" i="1"/>
  <c r="F8039" i="1"/>
  <c r="E8039" i="1"/>
  <c r="D8039" i="1"/>
  <c r="G8038" i="1"/>
  <c r="F8038" i="1"/>
  <c r="E8038" i="1"/>
  <c r="D8038" i="1"/>
  <c r="G8037" i="1"/>
  <c r="E8037" i="1"/>
  <c r="F8037" i="1" s="1"/>
  <c r="D8037" i="1"/>
  <c r="G8036" i="1"/>
  <c r="F8036" i="1"/>
  <c r="E8036" i="1"/>
  <c r="D8036" i="1"/>
  <c r="G8035" i="1"/>
  <c r="F8035" i="1"/>
  <c r="E8035" i="1"/>
  <c r="D8035" i="1"/>
  <c r="G8034" i="1"/>
  <c r="E8034" i="1"/>
  <c r="F8034" i="1" s="1"/>
  <c r="D8034" i="1"/>
  <c r="G8033" i="1"/>
  <c r="F8033" i="1"/>
  <c r="E8033" i="1"/>
  <c r="D8033" i="1"/>
  <c r="G8032" i="1"/>
  <c r="F8032" i="1"/>
  <c r="E8032" i="1"/>
  <c r="D8032" i="1"/>
  <c r="G8031" i="1"/>
  <c r="E8031" i="1"/>
  <c r="F8031" i="1" s="1"/>
  <c r="D8031" i="1"/>
  <c r="G8030" i="1"/>
  <c r="F8030" i="1"/>
  <c r="E8030" i="1"/>
  <c r="D8030" i="1"/>
  <c r="G8029" i="1"/>
  <c r="F8029" i="1"/>
  <c r="E8029" i="1"/>
  <c r="D8029" i="1"/>
  <c r="G8028" i="1"/>
  <c r="E8028" i="1"/>
  <c r="F8028" i="1" s="1"/>
  <c r="D8028" i="1"/>
  <c r="G8027" i="1"/>
  <c r="F8027" i="1"/>
  <c r="E8027" i="1"/>
  <c r="D8027" i="1"/>
  <c r="G8026" i="1"/>
  <c r="F8026" i="1"/>
  <c r="E8026" i="1"/>
  <c r="D8026" i="1"/>
  <c r="G8025" i="1"/>
  <c r="E8025" i="1"/>
  <c r="F8025" i="1" s="1"/>
  <c r="D8025" i="1"/>
  <c r="G8024" i="1"/>
  <c r="F8024" i="1"/>
  <c r="E8024" i="1"/>
  <c r="D8024" i="1"/>
  <c r="G8023" i="1"/>
  <c r="F8023" i="1"/>
  <c r="E8023" i="1"/>
  <c r="D8023" i="1"/>
  <c r="G8022" i="1"/>
  <c r="E8022" i="1"/>
  <c r="F8022" i="1" s="1"/>
  <c r="D8022" i="1"/>
  <c r="G8021" i="1"/>
  <c r="F8021" i="1"/>
  <c r="E8021" i="1"/>
  <c r="D8021" i="1"/>
  <c r="G8020" i="1"/>
  <c r="F8020" i="1"/>
  <c r="E8020" i="1"/>
  <c r="D8020" i="1"/>
  <c r="G8019" i="1"/>
  <c r="E8019" i="1"/>
  <c r="F8019" i="1" s="1"/>
  <c r="D8019" i="1"/>
  <c r="G8018" i="1"/>
  <c r="F8018" i="1"/>
  <c r="E8018" i="1"/>
  <c r="D8018" i="1"/>
  <c r="G8017" i="1"/>
  <c r="F8017" i="1"/>
  <c r="E8017" i="1"/>
  <c r="D8017" i="1"/>
  <c r="G8016" i="1"/>
  <c r="E8016" i="1"/>
  <c r="F8016" i="1" s="1"/>
  <c r="D8016" i="1"/>
  <c r="G8015" i="1"/>
  <c r="F8015" i="1"/>
  <c r="E8015" i="1"/>
  <c r="D8015" i="1"/>
  <c r="G8014" i="1"/>
  <c r="F8014" i="1"/>
  <c r="E8014" i="1"/>
  <c r="D8014" i="1"/>
  <c r="G8013" i="1"/>
  <c r="E8013" i="1"/>
  <c r="F8013" i="1" s="1"/>
  <c r="D8013" i="1"/>
  <c r="G8012" i="1"/>
  <c r="F8012" i="1"/>
  <c r="E8012" i="1"/>
  <c r="D8012" i="1"/>
  <c r="G8011" i="1"/>
  <c r="F8011" i="1"/>
  <c r="E8011" i="1"/>
  <c r="D8011" i="1"/>
  <c r="G8010" i="1"/>
  <c r="E8010" i="1"/>
  <c r="F8010" i="1" s="1"/>
  <c r="D8010" i="1"/>
  <c r="G8009" i="1"/>
  <c r="F8009" i="1"/>
  <c r="E8009" i="1"/>
  <c r="D8009" i="1"/>
  <c r="G8008" i="1"/>
  <c r="F8008" i="1"/>
  <c r="E8008" i="1"/>
  <c r="D8008" i="1"/>
  <c r="G8007" i="1"/>
  <c r="E8007" i="1"/>
  <c r="F8007" i="1" s="1"/>
  <c r="D8007" i="1"/>
  <c r="G8006" i="1"/>
  <c r="F8006" i="1"/>
  <c r="E8006" i="1"/>
  <c r="D8006" i="1"/>
  <c r="G8005" i="1"/>
  <c r="F8005" i="1"/>
  <c r="E8005" i="1"/>
  <c r="D8005" i="1"/>
  <c r="G8004" i="1"/>
  <c r="E8004" i="1"/>
  <c r="F8004" i="1" s="1"/>
  <c r="D8004" i="1"/>
  <c r="G8003" i="1"/>
  <c r="F8003" i="1"/>
  <c r="E8003" i="1"/>
  <c r="D8003" i="1"/>
  <c r="G8002" i="1"/>
  <c r="F8002" i="1"/>
  <c r="E8002" i="1"/>
  <c r="D8002" i="1"/>
  <c r="G8001" i="1"/>
  <c r="E8001" i="1"/>
  <c r="F8001" i="1" s="1"/>
  <c r="D8001" i="1"/>
  <c r="G8000" i="1"/>
  <c r="F8000" i="1"/>
  <c r="E8000" i="1"/>
  <c r="D8000" i="1"/>
  <c r="G7999" i="1"/>
  <c r="F7999" i="1"/>
  <c r="E7999" i="1"/>
  <c r="D7999" i="1"/>
  <c r="G7998" i="1"/>
  <c r="E7998" i="1"/>
  <c r="F7998" i="1" s="1"/>
  <c r="D7998" i="1"/>
  <c r="G7997" i="1"/>
  <c r="F7997" i="1"/>
  <c r="E7997" i="1"/>
  <c r="D7997" i="1"/>
  <c r="G7996" i="1"/>
  <c r="F7996" i="1"/>
  <c r="E7996" i="1"/>
  <c r="D7996" i="1"/>
  <c r="G7995" i="1"/>
  <c r="E7995" i="1"/>
  <c r="F7995" i="1" s="1"/>
  <c r="D7995" i="1"/>
  <c r="G7994" i="1"/>
  <c r="F7994" i="1"/>
  <c r="E7994" i="1"/>
  <c r="D7994" i="1"/>
  <c r="G7993" i="1"/>
  <c r="F7993" i="1"/>
  <c r="E7993" i="1"/>
  <c r="D7993" i="1"/>
  <c r="G7992" i="1"/>
  <c r="E7992" i="1"/>
  <c r="F7992" i="1" s="1"/>
  <c r="D7992" i="1"/>
  <c r="G7991" i="1"/>
  <c r="F7991" i="1"/>
  <c r="E7991" i="1"/>
  <c r="D7991" i="1"/>
  <c r="G7990" i="1"/>
  <c r="F7990" i="1"/>
  <c r="E7990" i="1"/>
  <c r="D7990" i="1"/>
  <c r="G7989" i="1"/>
  <c r="E7989" i="1"/>
  <c r="F7989" i="1" s="1"/>
  <c r="D7989" i="1"/>
  <c r="G7988" i="1"/>
  <c r="F7988" i="1"/>
  <c r="E7988" i="1"/>
  <c r="D7988" i="1"/>
  <c r="G7987" i="1"/>
  <c r="F7987" i="1"/>
  <c r="E7987" i="1"/>
  <c r="D7987" i="1"/>
  <c r="G7986" i="1"/>
  <c r="E7986" i="1"/>
  <c r="F7986" i="1" s="1"/>
  <c r="D7986" i="1"/>
  <c r="G7985" i="1"/>
  <c r="F7985" i="1"/>
  <c r="E7985" i="1"/>
  <c r="D7985" i="1"/>
  <c r="G7984" i="1"/>
  <c r="F7984" i="1"/>
  <c r="E7984" i="1"/>
  <c r="D7984" i="1"/>
  <c r="G7983" i="1"/>
  <c r="E7983" i="1"/>
  <c r="F7983" i="1" s="1"/>
  <c r="D7983" i="1"/>
  <c r="G7982" i="1"/>
  <c r="F7982" i="1"/>
  <c r="E7982" i="1"/>
  <c r="D7982" i="1"/>
  <c r="G7981" i="1"/>
  <c r="F7981" i="1"/>
  <c r="E7981" i="1"/>
  <c r="D7981" i="1"/>
  <c r="G7980" i="1"/>
  <c r="E7980" i="1"/>
  <c r="F7980" i="1" s="1"/>
  <c r="D7980" i="1"/>
  <c r="G7979" i="1"/>
  <c r="F7979" i="1"/>
  <c r="E7979" i="1"/>
  <c r="D7979" i="1"/>
  <c r="G7978" i="1"/>
  <c r="F7978" i="1"/>
  <c r="E7978" i="1"/>
  <c r="D7978" i="1"/>
  <c r="G7977" i="1"/>
  <c r="E7977" i="1"/>
  <c r="F7977" i="1" s="1"/>
  <c r="D7977" i="1"/>
  <c r="G7976" i="1"/>
  <c r="F7976" i="1"/>
  <c r="E7976" i="1"/>
  <c r="D7976" i="1"/>
  <c r="G7975" i="1"/>
  <c r="F7975" i="1"/>
  <c r="E7975" i="1"/>
  <c r="D7975" i="1"/>
  <c r="G7974" i="1"/>
  <c r="E7974" i="1"/>
  <c r="F7974" i="1" s="1"/>
  <c r="D7974" i="1"/>
  <c r="G7973" i="1"/>
  <c r="F7973" i="1"/>
  <c r="E7973" i="1"/>
  <c r="D7973" i="1"/>
  <c r="G7972" i="1"/>
  <c r="F7972" i="1"/>
  <c r="E7972" i="1"/>
  <c r="D7972" i="1"/>
  <c r="G7971" i="1"/>
  <c r="E7971" i="1"/>
  <c r="F7971" i="1" s="1"/>
  <c r="D7971" i="1"/>
  <c r="G7970" i="1"/>
  <c r="F7970" i="1"/>
  <c r="E7970" i="1"/>
  <c r="D7970" i="1"/>
  <c r="G7969" i="1"/>
  <c r="F7969" i="1"/>
  <c r="E7969" i="1"/>
  <c r="D7969" i="1"/>
  <c r="G7968" i="1"/>
  <c r="E7968" i="1"/>
  <c r="F7968" i="1" s="1"/>
  <c r="D7968" i="1"/>
  <c r="G7967" i="1"/>
  <c r="F7967" i="1"/>
  <c r="E7967" i="1"/>
  <c r="D7967" i="1"/>
  <c r="G7966" i="1"/>
  <c r="F7966" i="1"/>
  <c r="E7966" i="1"/>
  <c r="D7966" i="1"/>
  <c r="G7965" i="1"/>
  <c r="E7965" i="1"/>
  <c r="F7965" i="1" s="1"/>
  <c r="D7965" i="1"/>
  <c r="G7964" i="1"/>
  <c r="F7964" i="1"/>
  <c r="E7964" i="1"/>
  <c r="D7964" i="1"/>
  <c r="G7963" i="1"/>
  <c r="F7963" i="1"/>
  <c r="E7963" i="1"/>
  <c r="D7963" i="1"/>
  <c r="G7962" i="1"/>
  <c r="E7962" i="1"/>
  <c r="F7962" i="1" s="1"/>
  <c r="D7962" i="1"/>
  <c r="G7961" i="1"/>
  <c r="F7961" i="1"/>
  <c r="E7961" i="1"/>
  <c r="D7961" i="1"/>
  <c r="G7960" i="1"/>
  <c r="F7960" i="1"/>
  <c r="E7960" i="1"/>
  <c r="D7960" i="1"/>
  <c r="G7959" i="1"/>
  <c r="E7959" i="1"/>
  <c r="F7959" i="1" s="1"/>
  <c r="D7959" i="1"/>
  <c r="G7958" i="1"/>
  <c r="F7958" i="1"/>
  <c r="E7958" i="1"/>
  <c r="D7958" i="1"/>
  <c r="G7957" i="1"/>
  <c r="F7957" i="1"/>
  <c r="E7957" i="1"/>
  <c r="D7957" i="1"/>
  <c r="G7956" i="1"/>
  <c r="E7956" i="1"/>
  <c r="F7956" i="1" s="1"/>
  <c r="D7956" i="1"/>
  <c r="G7955" i="1"/>
  <c r="F7955" i="1"/>
  <c r="E7955" i="1"/>
  <c r="D7955" i="1"/>
  <c r="G7954" i="1"/>
  <c r="F7954" i="1"/>
  <c r="E7954" i="1"/>
  <c r="D7954" i="1"/>
  <c r="G7953" i="1"/>
  <c r="E7953" i="1"/>
  <c r="F7953" i="1" s="1"/>
  <c r="D7953" i="1"/>
  <c r="G7952" i="1"/>
  <c r="F7952" i="1"/>
  <c r="E7952" i="1"/>
  <c r="D7952" i="1"/>
  <c r="G7951" i="1"/>
  <c r="F7951" i="1"/>
  <c r="E7951" i="1"/>
  <c r="D7951" i="1"/>
  <c r="G7950" i="1"/>
  <c r="E7950" i="1"/>
  <c r="F7950" i="1" s="1"/>
  <c r="D7950" i="1"/>
  <c r="G7949" i="1"/>
  <c r="F7949" i="1"/>
  <c r="E7949" i="1"/>
  <c r="D7949" i="1"/>
  <c r="G7948" i="1"/>
  <c r="F7948" i="1"/>
  <c r="E7948" i="1"/>
  <c r="D7948" i="1"/>
  <c r="G7947" i="1"/>
  <c r="E7947" i="1"/>
  <c r="F7947" i="1" s="1"/>
  <c r="D7947" i="1"/>
  <c r="G7946" i="1"/>
  <c r="F7946" i="1"/>
  <c r="E7946" i="1"/>
  <c r="D7946" i="1"/>
  <c r="G7945" i="1"/>
  <c r="F7945" i="1"/>
  <c r="E7945" i="1"/>
  <c r="D7945" i="1"/>
  <c r="G7944" i="1"/>
  <c r="E7944" i="1"/>
  <c r="F7944" i="1" s="1"/>
  <c r="D7944" i="1"/>
  <c r="G7943" i="1"/>
  <c r="F7943" i="1"/>
  <c r="E7943" i="1"/>
  <c r="D7943" i="1"/>
  <c r="G7942" i="1"/>
  <c r="F7942" i="1"/>
  <c r="E7942" i="1"/>
  <c r="D7942" i="1"/>
  <c r="G7941" i="1"/>
  <c r="E7941" i="1"/>
  <c r="F7941" i="1" s="1"/>
  <c r="D7941" i="1"/>
  <c r="G7940" i="1"/>
  <c r="F7940" i="1"/>
  <c r="E7940" i="1"/>
  <c r="D7940" i="1"/>
  <c r="G7939" i="1"/>
  <c r="F7939" i="1"/>
  <c r="E7939" i="1"/>
  <c r="D7939" i="1"/>
  <c r="G7938" i="1"/>
  <c r="E7938" i="1"/>
  <c r="F7938" i="1" s="1"/>
  <c r="D7938" i="1"/>
  <c r="G7937" i="1"/>
  <c r="F7937" i="1"/>
  <c r="E7937" i="1"/>
  <c r="D7937" i="1"/>
  <c r="G7936" i="1"/>
  <c r="F7936" i="1"/>
  <c r="E7936" i="1"/>
  <c r="D7936" i="1"/>
  <c r="G7935" i="1"/>
  <c r="E7935" i="1"/>
  <c r="F7935" i="1" s="1"/>
  <c r="D7935" i="1"/>
  <c r="G7934" i="1"/>
  <c r="F7934" i="1"/>
  <c r="E7934" i="1"/>
  <c r="D7934" i="1"/>
  <c r="G7933" i="1"/>
  <c r="F7933" i="1"/>
  <c r="E7933" i="1"/>
  <c r="D7933" i="1"/>
  <c r="G7932" i="1"/>
  <c r="E7932" i="1"/>
  <c r="F7932" i="1" s="1"/>
  <c r="D7932" i="1"/>
  <c r="G7931" i="1"/>
  <c r="F7931" i="1"/>
  <c r="E7931" i="1"/>
  <c r="D7931" i="1"/>
  <c r="G7930" i="1"/>
  <c r="F7930" i="1"/>
  <c r="E7930" i="1"/>
  <c r="D7930" i="1"/>
  <c r="G7929" i="1"/>
  <c r="E7929" i="1"/>
  <c r="F7929" i="1" s="1"/>
  <c r="D7929" i="1"/>
  <c r="G7928" i="1"/>
  <c r="F7928" i="1"/>
  <c r="E7928" i="1"/>
  <c r="D7928" i="1"/>
  <c r="G7927" i="1"/>
  <c r="F7927" i="1"/>
  <c r="E7927" i="1"/>
  <c r="D7927" i="1"/>
  <c r="G7926" i="1"/>
  <c r="E7926" i="1"/>
  <c r="F7926" i="1" s="1"/>
  <c r="D7926" i="1"/>
  <c r="G7925" i="1"/>
  <c r="F7925" i="1"/>
  <c r="E7925" i="1"/>
  <c r="D7925" i="1"/>
  <c r="G7924" i="1"/>
  <c r="F7924" i="1"/>
  <c r="E7924" i="1"/>
  <c r="D7924" i="1"/>
  <c r="G7923" i="1"/>
  <c r="E7923" i="1"/>
  <c r="F7923" i="1" s="1"/>
  <c r="D7923" i="1"/>
  <c r="G7922" i="1"/>
  <c r="F7922" i="1"/>
  <c r="E7922" i="1"/>
  <c r="D7922" i="1"/>
  <c r="G7921" i="1"/>
  <c r="F7921" i="1"/>
  <c r="E7921" i="1"/>
  <c r="D7921" i="1"/>
  <c r="G7920" i="1"/>
  <c r="E7920" i="1"/>
  <c r="F7920" i="1" s="1"/>
  <c r="D7920" i="1"/>
  <c r="G7919" i="1"/>
  <c r="F7919" i="1"/>
  <c r="E7919" i="1"/>
  <c r="D7919" i="1"/>
  <c r="G7918" i="1"/>
  <c r="F7918" i="1"/>
  <c r="E7918" i="1"/>
  <c r="D7918" i="1"/>
  <c r="G7917" i="1"/>
  <c r="E7917" i="1"/>
  <c r="F7917" i="1" s="1"/>
  <c r="D7917" i="1"/>
  <c r="G7916" i="1"/>
  <c r="F7916" i="1"/>
  <c r="E7916" i="1"/>
  <c r="D7916" i="1"/>
  <c r="G7915" i="1"/>
  <c r="F7915" i="1"/>
  <c r="E7915" i="1"/>
  <c r="D7915" i="1"/>
  <c r="G7914" i="1"/>
  <c r="E7914" i="1"/>
  <c r="F7914" i="1" s="1"/>
  <c r="D7914" i="1"/>
  <c r="G7913" i="1"/>
  <c r="F7913" i="1"/>
  <c r="E7913" i="1"/>
  <c r="D7913" i="1"/>
  <c r="G7912" i="1"/>
  <c r="F7912" i="1"/>
  <c r="E7912" i="1"/>
  <c r="D7912" i="1"/>
  <c r="G7911" i="1"/>
  <c r="E7911" i="1"/>
  <c r="F7911" i="1" s="1"/>
  <c r="D7911" i="1"/>
  <c r="G7910" i="1"/>
  <c r="F7910" i="1"/>
  <c r="E7910" i="1"/>
  <c r="D7910" i="1"/>
  <c r="G7909" i="1"/>
  <c r="F7909" i="1"/>
  <c r="E7909" i="1"/>
  <c r="D7909" i="1"/>
  <c r="G7908" i="1"/>
  <c r="E7908" i="1"/>
  <c r="F7908" i="1" s="1"/>
  <c r="D7908" i="1"/>
  <c r="G7907" i="1"/>
  <c r="F7907" i="1"/>
  <c r="E7907" i="1"/>
  <c r="D7907" i="1"/>
  <c r="G7906" i="1"/>
  <c r="F7906" i="1"/>
  <c r="E7906" i="1"/>
  <c r="D7906" i="1"/>
  <c r="G7905" i="1"/>
  <c r="E7905" i="1"/>
  <c r="F7905" i="1" s="1"/>
  <c r="D7905" i="1"/>
  <c r="G7904" i="1"/>
  <c r="F7904" i="1"/>
  <c r="E7904" i="1"/>
  <c r="D7904" i="1"/>
  <c r="G7903" i="1"/>
  <c r="F7903" i="1"/>
  <c r="E7903" i="1"/>
  <c r="D7903" i="1"/>
  <c r="G7902" i="1"/>
  <c r="E7902" i="1"/>
  <c r="F7902" i="1" s="1"/>
  <c r="D7902" i="1"/>
  <c r="G7901" i="1"/>
  <c r="F7901" i="1"/>
  <c r="E7901" i="1"/>
  <c r="D7901" i="1"/>
  <c r="G7900" i="1"/>
  <c r="F7900" i="1"/>
  <c r="E7900" i="1"/>
  <c r="D7900" i="1"/>
  <c r="G7899" i="1"/>
  <c r="E7899" i="1"/>
  <c r="F7899" i="1" s="1"/>
  <c r="D7899" i="1"/>
  <c r="G7898" i="1"/>
  <c r="F7898" i="1"/>
  <c r="E7898" i="1"/>
  <c r="D7898" i="1"/>
  <c r="G7897" i="1"/>
  <c r="F7897" i="1"/>
  <c r="E7897" i="1"/>
  <c r="D7897" i="1"/>
  <c r="G7896" i="1"/>
  <c r="E7896" i="1"/>
  <c r="F7896" i="1" s="1"/>
  <c r="D7896" i="1"/>
  <c r="G7895" i="1"/>
  <c r="F7895" i="1"/>
  <c r="E7895" i="1"/>
  <c r="D7895" i="1"/>
  <c r="G7894" i="1"/>
  <c r="F7894" i="1"/>
  <c r="E7894" i="1"/>
  <c r="D7894" i="1"/>
  <c r="G7893" i="1"/>
  <c r="E7893" i="1"/>
  <c r="F7893" i="1" s="1"/>
  <c r="D7893" i="1"/>
  <c r="G7892" i="1"/>
  <c r="F7892" i="1"/>
  <c r="E7892" i="1"/>
  <c r="D7892" i="1"/>
  <c r="G7891" i="1"/>
  <c r="F7891" i="1"/>
  <c r="E7891" i="1"/>
  <c r="D7891" i="1"/>
  <c r="G7890" i="1"/>
  <c r="E7890" i="1"/>
  <c r="F7890" i="1" s="1"/>
  <c r="D7890" i="1"/>
  <c r="G7889" i="1"/>
  <c r="F7889" i="1"/>
  <c r="E7889" i="1"/>
  <c r="D7889" i="1"/>
  <c r="G7888" i="1"/>
  <c r="F7888" i="1"/>
  <c r="E7888" i="1"/>
  <c r="D7888" i="1"/>
  <c r="G7887" i="1"/>
  <c r="E7887" i="1"/>
  <c r="F7887" i="1" s="1"/>
  <c r="D7887" i="1"/>
  <c r="G7886" i="1"/>
  <c r="F7886" i="1"/>
  <c r="E7886" i="1"/>
  <c r="D7886" i="1"/>
  <c r="G7885" i="1"/>
  <c r="F7885" i="1"/>
  <c r="E7885" i="1"/>
  <c r="D7885" i="1"/>
  <c r="G7884" i="1"/>
  <c r="E7884" i="1"/>
  <c r="F7884" i="1" s="1"/>
  <c r="D7884" i="1"/>
  <c r="G7883" i="1"/>
  <c r="F7883" i="1"/>
  <c r="E7883" i="1"/>
  <c r="D7883" i="1"/>
  <c r="G7882" i="1"/>
  <c r="F7882" i="1"/>
  <c r="E7882" i="1"/>
  <c r="D7882" i="1"/>
  <c r="G7881" i="1"/>
  <c r="E7881" i="1"/>
  <c r="F7881" i="1" s="1"/>
  <c r="D7881" i="1"/>
  <c r="G7880" i="1"/>
  <c r="F7880" i="1"/>
  <c r="E7880" i="1"/>
  <c r="D7880" i="1"/>
  <c r="G7879" i="1"/>
  <c r="F7879" i="1"/>
  <c r="E7879" i="1"/>
  <c r="D7879" i="1"/>
  <c r="G7878" i="1"/>
  <c r="E7878" i="1"/>
  <c r="F7878" i="1" s="1"/>
  <c r="D7878" i="1"/>
  <c r="G7877" i="1"/>
  <c r="F7877" i="1"/>
  <c r="E7877" i="1"/>
  <c r="D7877" i="1"/>
  <c r="G7876" i="1"/>
  <c r="F7876" i="1"/>
  <c r="E7876" i="1"/>
  <c r="D7876" i="1"/>
  <c r="G7875" i="1"/>
  <c r="E7875" i="1"/>
  <c r="F7875" i="1" s="1"/>
  <c r="D7875" i="1"/>
  <c r="G7874" i="1"/>
  <c r="F7874" i="1"/>
  <c r="E7874" i="1"/>
  <c r="D7874" i="1"/>
  <c r="G7873" i="1"/>
  <c r="F7873" i="1"/>
  <c r="E7873" i="1"/>
  <c r="D7873" i="1"/>
  <c r="G7872" i="1"/>
  <c r="E7872" i="1"/>
  <c r="F7872" i="1" s="1"/>
  <c r="D7872" i="1"/>
  <c r="G7871" i="1"/>
  <c r="F7871" i="1"/>
  <c r="E7871" i="1"/>
  <c r="D7871" i="1"/>
  <c r="G7870" i="1"/>
  <c r="F7870" i="1"/>
  <c r="E7870" i="1"/>
  <c r="D7870" i="1"/>
  <c r="G7869" i="1"/>
  <c r="E7869" i="1"/>
  <c r="F7869" i="1" s="1"/>
  <c r="D7869" i="1"/>
  <c r="G7868" i="1"/>
  <c r="F7868" i="1"/>
  <c r="E7868" i="1"/>
  <c r="D7868" i="1"/>
  <c r="G7867" i="1"/>
  <c r="F7867" i="1"/>
  <c r="E7867" i="1"/>
  <c r="D7867" i="1"/>
  <c r="G7866" i="1"/>
  <c r="E7866" i="1"/>
  <c r="F7866" i="1" s="1"/>
  <c r="D7866" i="1"/>
  <c r="G7865" i="1"/>
  <c r="F7865" i="1"/>
  <c r="E7865" i="1"/>
  <c r="D7865" i="1"/>
  <c r="G7864" i="1"/>
  <c r="F7864" i="1"/>
  <c r="E7864" i="1"/>
  <c r="D7864" i="1"/>
  <c r="G7863" i="1"/>
  <c r="E7863" i="1"/>
  <c r="F7863" i="1" s="1"/>
  <c r="D7863" i="1"/>
  <c r="G7862" i="1"/>
  <c r="F7862" i="1"/>
  <c r="E7862" i="1"/>
  <c r="D7862" i="1"/>
  <c r="G7861" i="1"/>
  <c r="F7861" i="1"/>
  <c r="E7861" i="1"/>
  <c r="D7861" i="1"/>
  <c r="G7860" i="1"/>
  <c r="E7860" i="1"/>
  <c r="F7860" i="1" s="1"/>
  <c r="D7860" i="1"/>
  <c r="G7859" i="1"/>
  <c r="F7859" i="1"/>
  <c r="E7859" i="1"/>
  <c r="D7859" i="1"/>
  <c r="G7858" i="1"/>
  <c r="F7858" i="1"/>
  <c r="E7858" i="1"/>
  <c r="D7858" i="1"/>
  <c r="G7857" i="1"/>
  <c r="E7857" i="1"/>
  <c r="F7857" i="1" s="1"/>
  <c r="D7857" i="1"/>
  <c r="G7856" i="1"/>
  <c r="F7856" i="1"/>
  <c r="E7856" i="1"/>
  <c r="D7856" i="1"/>
  <c r="G7855" i="1"/>
  <c r="F7855" i="1"/>
  <c r="E7855" i="1"/>
  <c r="D7855" i="1"/>
  <c r="G7854" i="1"/>
  <c r="E7854" i="1"/>
  <c r="F7854" i="1" s="1"/>
  <c r="D7854" i="1"/>
  <c r="G7853" i="1"/>
  <c r="F7853" i="1"/>
  <c r="E7853" i="1"/>
  <c r="D7853" i="1"/>
  <c r="G7852" i="1"/>
  <c r="F7852" i="1"/>
  <c r="E7852" i="1"/>
  <c r="D7852" i="1"/>
  <c r="G7851" i="1"/>
  <c r="E7851" i="1"/>
  <c r="F7851" i="1" s="1"/>
  <c r="D7851" i="1"/>
  <c r="G7850" i="1"/>
  <c r="F7850" i="1"/>
  <c r="E7850" i="1"/>
  <c r="D7850" i="1"/>
  <c r="G7849" i="1"/>
  <c r="F7849" i="1"/>
  <c r="E7849" i="1"/>
  <c r="D7849" i="1"/>
  <c r="G7848" i="1"/>
  <c r="E7848" i="1"/>
  <c r="F7848" i="1" s="1"/>
  <c r="D7848" i="1"/>
  <c r="G7847" i="1"/>
  <c r="F7847" i="1"/>
  <c r="E7847" i="1"/>
  <c r="D7847" i="1"/>
  <c r="G7846" i="1"/>
  <c r="F7846" i="1"/>
  <c r="E7846" i="1"/>
  <c r="D7846" i="1"/>
  <c r="G7845" i="1"/>
  <c r="E7845" i="1"/>
  <c r="F7845" i="1" s="1"/>
  <c r="D7845" i="1"/>
  <c r="G7844" i="1"/>
  <c r="F7844" i="1"/>
  <c r="E7844" i="1"/>
  <c r="D7844" i="1"/>
  <c r="G7843" i="1"/>
  <c r="F7843" i="1"/>
  <c r="E7843" i="1"/>
  <c r="D7843" i="1"/>
  <c r="G7842" i="1"/>
  <c r="E7842" i="1"/>
  <c r="F7842" i="1" s="1"/>
  <c r="D7842" i="1"/>
  <c r="G7841" i="1"/>
  <c r="F7841" i="1"/>
  <c r="E7841" i="1"/>
  <c r="D7841" i="1"/>
  <c r="G7840" i="1"/>
  <c r="F7840" i="1"/>
  <c r="E7840" i="1"/>
  <c r="D7840" i="1"/>
  <c r="G7839" i="1"/>
  <c r="E7839" i="1"/>
  <c r="F7839" i="1" s="1"/>
  <c r="D7839" i="1"/>
  <c r="G7838" i="1"/>
  <c r="F7838" i="1"/>
  <c r="E7838" i="1"/>
  <c r="D7838" i="1"/>
  <c r="G7837" i="1"/>
  <c r="F7837" i="1"/>
  <c r="E7837" i="1"/>
  <c r="D7837" i="1"/>
  <c r="G7836" i="1"/>
  <c r="E7836" i="1"/>
  <c r="F7836" i="1" s="1"/>
  <c r="D7836" i="1"/>
  <c r="G7835" i="1"/>
  <c r="F7835" i="1"/>
  <c r="E7835" i="1"/>
  <c r="D7835" i="1"/>
  <c r="G7834" i="1"/>
  <c r="F7834" i="1"/>
  <c r="E7834" i="1"/>
  <c r="D7834" i="1"/>
  <c r="G7833" i="1"/>
  <c r="E7833" i="1"/>
  <c r="F7833" i="1" s="1"/>
  <c r="D7833" i="1"/>
  <c r="G7832" i="1"/>
  <c r="F7832" i="1"/>
  <c r="E7832" i="1"/>
  <c r="D7832" i="1"/>
  <c r="G7831" i="1"/>
  <c r="F7831" i="1"/>
  <c r="E7831" i="1"/>
  <c r="D7831" i="1"/>
  <c r="G7830" i="1"/>
  <c r="E7830" i="1"/>
  <c r="F7830" i="1" s="1"/>
  <c r="D7830" i="1"/>
  <c r="G7829" i="1"/>
  <c r="F7829" i="1"/>
  <c r="E7829" i="1"/>
  <c r="D7829" i="1"/>
  <c r="G7828" i="1"/>
  <c r="F7828" i="1"/>
  <c r="E7828" i="1"/>
  <c r="D7828" i="1"/>
  <c r="G7827" i="1"/>
  <c r="E7827" i="1"/>
  <c r="F7827" i="1" s="1"/>
  <c r="D7827" i="1"/>
  <c r="G7826" i="1"/>
  <c r="F7826" i="1"/>
  <c r="E7826" i="1"/>
  <c r="D7826" i="1"/>
  <c r="G7825" i="1"/>
  <c r="F7825" i="1"/>
  <c r="E7825" i="1"/>
  <c r="D7825" i="1"/>
  <c r="G7824" i="1"/>
  <c r="E7824" i="1"/>
  <c r="F7824" i="1" s="1"/>
  <c r="D7824" i="1"/>
  <c r="G7823" i="1"/>
  <c r="F7823" i="1"/>
  <c r="E7823" i="1"/>
  <c r="D7823" i="1"/>
  <c r="G7822" i="1"/>
  <c r="F7822" i="1"/>
  <c r="E7822" i="1"/>
  <c r="D7822" i="1"/>
  <c r="G7821" i="1"/>
  <c r="E7821" i="1"/>
  <c r="F7821" i="1" s="1"/>
  <c r="D7821" i="1"/>
  <c r="G7820" i="1"/>
  <c r="F7820" i="1"/>
  <c r="E7820" i="1"/>
  <c r="D7820" i="1"/>
  <c r="G7819" i="1"/>
  <c r="F7819" i="1"/>
  <c r="E7819" i="1"/>
  <c r="D7819" i="1"/>
  <c r="G7818" i="1"/>
  <c r="E7818" i="1"/>
  <c r="F7818" i="1" s="1"/>
  <c r="D7818" i="1"/>
  <c r="G7817" i="1"/>
  <c r="F7817" i="1"/>
  <c r="E7817" i="1"/>
  <c r="D7817" i="1"/>
  <c r="G7816" i="1"/>
  <c r="F7816" i="1"/>
  <c r="E7816" i="1"/>
  <c r="D7816" i="1"/>
  <c r="G7815" i="1"/>
  <c r="E7815" i="1"/>
  <c r="F7815" i="1" s="1"/>
  <c r="D7815" i="1"/>
  <c r="G7814" i="1"/>
  <c r="F7814" i="1"/>
  <c r="E7814" i="1"/>
  <c r="D7814" i="1"/>
  <c r="G7813" i="1"/>
  <c r="F7813" i="1"/>
  <c r="E7813" i="1"/>
  <c r="D7813" i="1"/>
  <c r="G7812" i="1"/>
  <c r="E7812" i="1"/>
  <c r="F7812" i="1" s="1"/>
  <c r="D7812" i="1"/>
  <c r="G7811" i="1"/>
  <c r="F7811" i="1"/>
  <c r="E7811" i="1"/>
  <c r="D7811" i="1"/>
  <c r="G7810" i="1"/>
  <c r="F7810" i="1"/>
  <c r="E7810" i="1"/>
  <c r="D7810" i="1"/>
  <c r="G7809" i="1"/>
  <c r="E7809" i="1"/>
  <c r="F7809" i="1" s="1"/>
  <c r="D7809" i="1"/>
  <c r="G7808" i="1"/>
  <c r="F7808" i="1"/>
  <c r="E7808" i="1"/>
  <c r="D7808" i="1"/>
  <c r="G7807" i="1"/>
  <c r="F7807" i="1"/>
  <c r="E7807" i="1"/>
  <c r="D7807" i="1"/>
  <c r="G7806" i="1"/>
  <c r="E7806" i="1"/>
  <c r="F7806" i="1" s="1"/>
  <c r="D7806" i="1"/>
  <c r="G7805" i="1"/>
  <c r="F7805" i="1"/>
  <c r="E7805" i="1"/>
  <c r="D7805" i="1"/>
  <c r="G7804" i="1"/>
  <c r="F7804" i="1"/>
  <c r="E7804" i="1"/>
  <c r="D7804" i="1"/>
  <c r="G7803" i="1"/>
  <c r="E7803" i="1"/>
  <c r="F7803" i="1" s="1"/>
  <c r="D7803" i="1"/>
  <c r="G7802" i="1"/>
  <c r="F7802" i="1"/>
  <c r="E7802" i="1"/>
  <c r="D7802" i="1"/>
  <c r="G7801" i="1"/>
  <c r="F7801" i="1"/>
  <c r="E7801" i="1"/>
  <c r="D7801" i="1"/>
  <c r="G7800" i="1"/>
  <c r="E7800" i="1"/>
  <c r="F7800" i="1" s="1"/>
  <c r="D7800" i="1"/>
  <c r="G7799" i="1"/>
  <c r="F7799" i="1"/>
  <c r="E7799" i="1"/>
  <c r="D7799" i="1"/>
  <c r="G7798" i="1"/>
  <c r="F7798" i="1"/>
  <c r="E7798" i="1"/>
  <c r="D7798" i="1"/>
  <c r="G7797" i="1"/>
  <c r="E7797" i="1"/>
  <c r="F7797" i="1" s="1"/>
  <c r="D7797" i="1"/>
  <c r="G7796" i="1"/>
  <c r="F7796" i="1"/>
  <c r="E7796" i="1"/>
  <c r="D7796" i="1"/>
  <c r="G7795" i="1"/>
  <c r="F7795" i="1"/>
  <c r="E7795" i="1"/>
  <c r="D7795" i="1"/>
  <c r="G7794" i="1"/>
  <c r="E7794" i="1"/>
  <c r="F7794" i="1" s="1"/>
  <c r="D7794" i="1"/>
  <c r="G7793" i="1"/>
  <c r="F7793" i="1"/>
  <c r="E7793" i="1"/>
  <c r="D7793" i="1"/>
  <c r="G7792" i="1"/>
  <c r="F7792" i="1"/>
  <c r="E7792" i="1"/>
  <c r="D7792" i="1"/>
  <c r="G7791" i="1"/>
  <c r="E7791" i="1"/>
  <c r="F7791" i="1" s="1"/>
  <c r="D7791" i="1"/>
  <c r="G7790" i="1"/>
  <c r="F7790" i="1"/>
  <c r="E7790" i="1"/>
  <c r="D7790" i="1"/>
  <c r="G7789" i="1"/>
  <c r="F7789" i="1"/>
  <c r="E7789" i="1"/>
  <c r="D7789" i="1"/>
  <c r="G7788" i="1"/>
  <c r="E7788" i="1"/>
  <c r="F7788" i="1" s="1"/>
  <c r="D7788" i="1"/>
  <c r="G7787" i="1"/>
  <c r="F7787" i="1"/>
  <c r="E7787" i="1"/>
  <c r="D7787" i="1"/>
  <c r="G7786" i="1"/>
  <c r="F7786" i="1"/>
  <c r="E7786" i="1"/>
  <c r="D7786" i="1"/>
  <c r="G7785" i="1"/>
  <c r="E7785" i="1"/>
  <c r="F7785" i="1" s="1"/>
  <c r="D7785" i="1"/>
  <c r="G7784" i="1"/>
  <c r="F7784" i="1"/>
  <c r="E7784" i="1"/>
  <c r="D7784" i="1"/>
  <c r="G7783" i="1"/>
  <c r="F7783" i="1"/>
  <c r="E7783" i="1"/>
  <c r="D7783" i="1"/>
  <c r="G7782" i="1"/>
  <c r="E7782" i="1"/>
  <c r="F7782" i="1" s="1"/>
  <c r="D7782" i="1"/>
  <c r="G7781" i="1"/>
  <c r="F7781" i="1"/>
  <c r="E7781" i="1"/>
  <c r="D7781" i="1"/>
  <c r="G7780" i="1"/>
  <c r="F7780" i="1"/>
  <c r="E7780" i="1"/>
  <c r="D7780" i="1"/>
  <c r="G7779" i="1"/>
  <c r="E7779" i="1"/>
  <c r="F7779" i="1" s="1"/>
  <c r="D7779" i="1"/>
  <c r="G7778" i="1"/>
  <c r="F7778" i="1"/>
  <c r="E7778" i="1"/>
  <c r="D7778" i="1"/>
  <c r="G7777" i="1"/>
  <c r="F7777" i="1"/>
  <c r="E7777" i="1"/>
  <c r="D7777" i="1"/>
  <c r="G7776" i="1"/>
  <c r="E7776" i="1"/>
  <c r="F7776" i="1" s="1"/>
  <c r="D7776" i="1"/>
  <c r="G7775" i="1"/>
  <c r="F7775" i="1"/>
  <c r="E7775" i="1"/>
  <c r="D7775" i="1"/>
  <c r="G7774" i="1"/>
  <c r="F7774" i="1"/>
  <c r="E7774" i="1"/>
  <c r="D7774" i="1"/>
  <c r="G7773" i="1"/>
  <c r="E7773" i="1"/>
  <c r="F7773" i="1" s="1"/>
  <c r="D7773" i="1"/>
  <c r="G7772" i="1"/>
  <c r="F7772" i="1"/>
  <c r="E7772" i="1"/>
  <c r="D7772" i="1"/>
  <c r="G7771" i="1"/>
  <c r="F7771" i="1"/>
  <c r="E7771" i="1"/>
  <c r="D7771" i="1"/>
  <c r="G7770" i="1"/>
  <c r="E7770" i="1"/>
  <c r="F7770" i="1" s="1"/>
  <c r="D7770" i="1"/>
  <c r="G7769" i="1"/>
  <c r="F7769" i="1"/>
  <c r="E7769" i="1"/>
  <c r="D7769" i="1"/>
  <c r="G7768" i="1"/>
  <c r="F7768" i="1"/>
  <c r="E7768" i="1"/>
  <c r="D7768" i="1"/>
  <c r="G7767" i="1"/>
  <c r="E7767" i="1"/>
  <c r="F7767" i="1" s="1"/>
  <c r="D7767" i="1"/>
  <c r="G7766" i="1"/>
  <c r="F7766" i="1"/>
  <c r="E7766" i="1"/>
  <c r="D7766" i="1"/>
  <c r="G7765" i="1"/>
  <c r="F7765" i="1"/>
  <c r="E7765" i="1"/>
  <c r="D7765" i="1"/>
  <c r="G7764" i="1"/>
  <c r="E7764" i="1"/>
  <c r="F7764" i="1" s="1"/>
  <c r="D7764" i="1"/>
  <c r="G7763" i="1"/>
  <c r="F7763" i="1"/>
  <c r="E7763" i="1"/>
  <c r="D7763" i="1"/>
  <c r="G7762" i="1"/>
  <c r="F7762" i="1"/>
  <c r="E7762" i="1"/>
  <c r="D7762" i="1"/>
  <c r="G7761" i="1"/>
  <c r="E7761" i="1"/>
  <c r="F7761" i="1" s="1"/>
  <c r="D7761" i="1"/>
  <c r="G7760" i="1"/>
  <c r="F7760" i="1"/>
  <c r="E7760" i="1"/>
  <c r="D7760" i="1"/>
  <c r="G7759" i="1"/>
  <c r="F7759" i="1"/>
  <c r="E7759" i="1"/>
  <c r="D7759" i="1"/>
  <c r="G7758" i="1"/>
  <c r="E7758" i="1"/>
  <c r="F7758" i="1" s="1"/>
  <c r="D7758" i="1"/>
  <c r="G7757" i="1"/>
  <c r="F7757" i="1"/>
  <c r="E7757" i="1"/>
  <c r="D7757" i="1"/>
  <c r="G7756" i="1"/>
  <c r="F7756" i="1"/>
  <c r="E7756" i="1"/>
  <c r="D7756" i="1"/>
  <c r="G7755" i="1"/>
  <c r="E7755" i="1"/>
  <c r="F7755" i="1" s="1"/>
  <c r="D7755" i="1"/>
  <c r="G7754" i="1"/>
  <c r="F7754" i="1"/>
  <c r="E7754" i="1"/>
  <c r="D7754" i="1"/>
  <c r="G7753" i="1"/>
  <c r="F7753" i="1"/>
  <c r="E7753" i="1"/>
  <c r="D7753" i="1"/>
  <c r="G7752" i="1"/>
  <c r="E7752" i="1"/>
  <c r="F7752" i="1" s="1"/>
  <c r="D7752" i="1"/>
  <c r="G7751" i="1"/>
  <c r="F7751" i="1"/>
  <c r="E7751" i="1"/>
  <c r="D7751" i="1"/>
  <c r="G7750" i="1"/>
  <c r="F7750" i="1"/>
  <c r="E7750" i="1"/>
  <c r="D7750" i="1"/>
  <c r="G7749" i="1"/>
  <c r="E7749" i="1"/>
  <c r="F7749" i="1" s="1"/>
  <c r="D7749" i="1"/>
  <c r="G7748" i="1"/>
  <c r="F7748" i="1"/>
  <c r="E7748" i="1"/>
  <c r="D7748" i="1"/>
  <c r="G7747" i="1"/>
  <c r="F7747" i="1"/>
  <c r="E7747" i="1"/>
  <c r="D7747" i="1"/>
  <c r="G7746" i="1"/>
  <c r="E7746" i="1"/>
  <c r="F7746" i="1" s="1"/>
  <c r="D7746" i="1"/>
  <c r="G7745" i="1"/>
  <c r="F7745" i="1"/>
  <c r="E7745" i="1"/>
  <c r="D7745" i="1"/>
  <c r="G7744" i="1"/>
  <c r="F7744" i="1"/>
  <c r="E7744" i="1"/>
  <c r="D7744" i="1"/>
  <c r="G7743" i="1"/>
  <c r="E7743" i="1"/>
  <c r="F7743" i="1" s="1"/>
  <c r="D7743" i="1"/>
  <c r="G7742" i="1"/>
  <c r="F7742" i="1"/>
  <c r="E7742" i="1"/>
  <c r="D7742" i="1"/>
  <c r="G7741" i="1"/>
  <c r="F7741" i="1"/>
  <c r="E7741" i="1"/>
  <c r="D7741" i="1"/>
  <c r="G7740" i="1"/>
  <c r="E7740" i="1"/>
  <c r="F7740" i="1" s="1"/>
  <c r="D7740" i="1"/>
  <c r="G7739" i="1"/>
  <c r="F7739" i="1"/>
  <c r="E7739" i="1"/>
  <c r="D7739" i="1"/>
  <c r="G7738" i="1"/>
  <c r="F7738" i="1"/>
  <c r="E7738" i="1"/>
  <c r="D7738" i="1"/>
  <c r="G7737" i="1"/>
  <c r="E7737" i="1"/>
  <c r="F7737" i="1" s="1"/>
  <c r="D7737" i="1"/>
  <c r="G7736" i="1"/>
  <c r="F7736" i="1"/>
  <c r="E7736" i="1"/>
  <c r="D7736" i="1"/>
  <c r="G7735" i="1"/>
  <c r="F7735" i="1"/>
  <c r="E7735" i="1"/>
  <c r="D7735" i="1"/>
  <c r="G7734" i="1"/>
  <c r="E7734" i="1"/>
  <c r="F7734" i="1" s="1"/>
  <c r="D7734" i="1"/>
  <c r="G7733" i="1"/>
  <c r="F7733" i="1"/>
  <c r="E7733" i="1"/>
  <c r="D7733" i="1"/>
  <c r="G7732" i="1"/>
  <c r="F7732" i="1"/>
  <c r="E7732" i="1"/>
  <c r="D7732" i="1"/>
  <c r="G7731" i="1"/>
  <c r="E7731" i="1"/>
  <c r="F7731" i="1" s="1"/>
  <c r="D7731" i="1"/>
  <c r="G7730" i="1"/>
  <c r="F7730" i="1"/>
  <c r="E7730" i="1"/>
  <c r="D7730" i="1"/>
  <c r="G7729" i="1"/>
  <c r="F7729" i="1"/>
  <c r="E7729" i="1"/>
  <c r="D7729" i="1"/>
  <c r="G7728" i="1"/>
  <c r="E7728" i="1"/>
  <c r="F7728" i="1" s="1"/>
  <c r="D7728" i="1"/>
  <c r="G7727" i="1"/>
  <c r="F7727" i="1"/>
  <c r="E7727" i="1"/>
  <c r="D7727" i="1"/>
  <c r="G7726" i="1"/>
  <c r="F7726" i="1"/>
  <c r="E7726" i="1"/>
  <c r="D7726" i="1"/>
  <c r="G7725" i="1"/>
  <c r="E7725" i="1"/>
  <c r="F7725" i="1" s="1"/>
  <c r="D7725" i="1"/>
  <c r="G7724" i="1"/>
  <c r="F7724" i="1"/>
  <c r="E7724" i="1"/>
  <c r="D7724" i="1"/>
  <c r="G7723" i="1"/>
  <c r="F7723" i="1"/>
  <c r="E7723" i="1"/>
  <c r="D7723" i="1"/>
  <c r="G7722" i="1"/>
  <c r="E7722" i="1"/>
  <c r="F7722" i="1" s="1"/>
  <c r="D7722" i="1"/>
  <c r="G7721" i="1"/>
  <c r="F7721" i="1"/>
  <c r="E7721" i="1"/>
  <c r="D7721" i="1"/>
  <c r="G7720" i="1"/>
  <c r="F7720" i="1"/>
  <c r="E7720" i="1"/>
  <c r="D7720" i="1"/>
  <c r="G7719" i="1"/>
  <c r="E7719" i="1"/>
  <c r="F7719" i="1" s="1"/>
  <c r="D7719" i="1"/>
  <c r="G7718" i="1"/>
  <c r="F7718" i="1"/>
  <c r="E7718" i="1"/>
  <c r="D7718" i="1"/>
  <c r="G7717" i="1"/>
  <c r="F7717" i="1"/>
  <c r="E7717" i="1"/>
  <c r="D7717" i="1"/>
  <c r="G7716" i="1"/>
  <c r="E7716" i="1"/>
  <c r="F7716" i="1" s="1"/>
  <c r="D7716" i="1"/>
  <c r="G7715" i="1"/>
  <c r="F7715" i="1"/>
  <c r="E7715" i="1"/>
  <c r="D7715" i="1"/>
  <c r="G7714" i="1"/>
  <c r="F7714" i="1"/>
  <c r="E7714" i="1"/>
  <c r="D7714" i="1"/>
  <c r="G7713" i="1"/>
  <c r="E7713" i="1"/>
  <c r="F7713" i="1" s="1"/>
  <c r="D7713" i="1"/>
  <c r="G7712" i="1"/>
  <c r="F7712" i="1"/>
  <c r="E7712" i="1"/>
  <c r="D7712" i="1"/>
  <c r="G7711" i="1"/>
  <c r="F7711" i="1"/>
  <c r="E7711" i="1"/>
  <c r="D7711" i="1"/>
  <c r="G7710" i="1"/>
  <c r="E7710" i="1"/>
  <c r="F7710" i="1" s="1"/>
  <c r="D7710" i="1"/>
  <c r="G7709" i="1"/>
  <c r="F7709" i="1"/>
  <c r="E7709" i="1"/>
  <c r="D7709" i="1"/>
  <c r="G7708" i="1"/>
  <c r="F7708" i="1"/>
  <c r="E7708" i="1"/>
  <c r="D7708" i="1"/>
  <c r="G7707" i="1"/>
  <c r="E7707" i="1"/>
  <c r="F7707" i="1" s="1"/>
  <c r="D7707" i="1"/>
  <c r="G7706" i="1"/>
  <c r="F7706" i="1"/>
  <c r="E7706" i="1"/>
  <c r="D7706" i="1"/>
  <c r="G7705" i="1"/>
  <c r="F7705" i="1"/>
  <c r="E7705" i="1"/>
  <c r="D7705" i="1"/>
  <c r="G7704" i="1"/>
  <c r="E7704" i="1"/>
  <c r="F7704" i="1" s="1"/>
  <c r="D7704" i="1"/>
  <c r="G7703" i="1"/>
  <c r="F7703" i="1"/>
  <c r="E7703" i="1"/>
  <c r="D7703" i="1"/>
  <c r="G7702" i="1"/>
  <c r="F7702" i="1"/>
  <c r="E7702" i="1"/>
  <c r="D7702" i="1"/>
  <c r="G7701" i="1"/>
  <c r="E7701" i="1"/>
  <c r="F7701" i="1" s="1"/>
  <c r="D7701" i="1"/>
  <c r="G7700" i="1"/>
  <c r="F7700" i="1"/>
  <c r="E7700" i="1"/>
  <c r="D7700" i="1"/>
  <c r="G7699" i="1"/>
  <c r="F7699" i="1"/>
  <c r="E7699" i="1"/>
  <c r="D7699" i="1"/>
  <c r="G7698" i="1"/>
  <c r="E7698" i="1"/>
  <c r="F7698" i="1" s="1"/>
  <c r="D7698" i="1"/>
  <c r="G7697" i="1"/>
  <c r="F7697" i="1"/>
  <c r="E7697" i="1"/>
  <c r="D7697" i="1"/>
  <c r="G7696" i="1"/>
  <c r="F7696" i="1"/>
  <c r="E7696" i="1"/>
  <c r="D7696" i="1"/>
  <c r="G7695" i="1"/>
  <c r="E7695" i="1"/>
  <c r="F7695" i="1" s="1"/>
  <c r="D7695" i="1"/>
  <c r="G7694" i="1"/>
  <c r="F7694" i="1"/>
  <c r="E7694" i="1"/>
  <c r="D7694" i="1"/>
  <c r="G7693" i="1"/>
  <c r="F7693" i="1"/>
  <c r="E7693" i="1"/>
  <c r="D7693" i="1"/>
  <c r="G7692" i="1"/>
  <c r="E7692" i="1"/>
  <c r="F7692" i="1" s="1"/>
  <c r="D7692" i="1"/>
  <c r="G7691" i="1"/>
  <c r="F7691" i="1"/>
  <c r="E7691" i="1"/>
  <c r="D7691" i="1"/>
  <c r="G7690" i="1"/>
  <c r="F7690" i="1"/>
  <c r="E7690" i="1"/>
  <c r="D7690" i="1"/>
  <c r="G7689" i="1"/>
  <c r="E7689" i="1"/>
  <c r="F7689" i="1" s="1"/>
  <c r="D7689" i="1"/>
  <c r="G7688" i="1"/>
  <c r="F7688" i="1"/>
  <c r="E7688" i="1"/>
  <c r="D7688" i="1"/>
  <c r="G7687" i="1"/>
  <c r="F7687" i="1"/>
  <c r="E7687" i="1"/>
  <c r="D7687" i="1"/>
  <c r="G7686" i="1"/>
  <c r="E7686" i="1"/>
  <c r="F7686" i="1" s="1"/>
  <c r="D7686" i="1"/>
  <c r="G7685" i="1"/>
  <c r="F7685" i="1"/>
  <c r="E7685" i="1"/>
  <c r="D7685" i="1"/>
  <c r="G7684" i="1"/>
  <c r="F7684" i="1"/>
  <c r="E7684" i="1"/>
  <c r="D7684" i="1"/>
  <c r="G7683" i="1"/>
  <c r="E7683" i="1"/>
  <c r="F7683" i="1" s="1"/>
  <c r="D7683" i="1"/>
  <c r="G7682" i="1"/>
  <c r="F7682" i="1"/>
  <c r="E7682" i="1"/>
  <c r="D7682" i="1"/>
  <c r="G7681" i="1"/>
  <c r="F7681" i="1"/>
  <c r="E7681" i="1"/>
  <c r="D7681" i="1"/>
  <c r="G7680" i="1"/>
  <c r="E7680" i="1"/>
  <c r="F7680" i="1" s="1"/>
  <c r="D7680" i="1"/>
  <c r="G7679" i="1"/>
  <c r="F7679" i="1"/>
  <c r="E7679" i="1"/>
  <c r="D7679" i="1"/>
  <c r="G7678" i="1"/>
  <c r="F7678" i="1"/>
  <c r="E7678" i="1"/>
  <c r="D7678" i="1"/>
  <c r="G7677" i="1"/>
  <c r="E7677" i="1"/>
  <c r="F7677" i="1" s="1"/>
  <c r="D7677" i="1"/>
  <c r="G7676" i="1"/>
  <c r="F7676" i="1"/>
  <c r="E7676" i="1"/>
  <c r="D7676" i="1"/>
  <c r="G7675" i="1"/>
  <c r="F7675" i="1"/>
  <c r="E7675" i="1"/>
  <c r="D7675" i="1"/>
  <c r="G7674" i="1"/>
  <c r="E7674" i="1"/>
  <c r="F7674" i="1" s="1"/>
  <c r="D7674" i="1"/>
  <c r="G7673" i="1"/>
  <c r="F7673" i="1"/>
  <c r="E7673" i="1"/>
  <c r="D7673" i="1"/>
  <c r="G7672" i="1"/>
  <c r="F7672" i="1"/>
  <c r="E7672" i="1"/>
  <c r="D7672" i="1"/>
  <c r="G7671" i="1"/>
  <c r="E7671" i="1"/>
  <c r="F7671" i="1" s="1"/>
  <c r="D7671" i="1"/>
  <c r="G7670" i="1"/>
  <c r="F7670" i="1"/>
  <c r="E7670" i="1"/>
  <c r="D7670" i="1"/>
  <c r="G7669" i="1"/>
  <c r="F7669" i="1"/>
  <c r="E7669" i="1"/>
  <c r="D7669" i="1"/>
  <c r="G7668" i="1"/>
  <c r="E7668" i="1"/>
  <c r="F7668" i="1" s="1"/>
  <c r="D7668" i="1"/>
  <c r="G7667" i="1"/>
  <c r="F7667" i="1"/>
  <c r="E7667" i="1"/>
  <c r="D7667" i="1"/>
  <c r="G7666" i="1"/>
  <c r="F7666" i="1"/>
  <c r="E7666" i="1"/>
  <c r="D7666" i="1"/>
  <c r="G7665" i="1"/>
  <c r="E7665" i="1"/>
  <c r="F7665" i="1" s="1"/>
  <c r="D7665" i="1"/>
  <c r="G7664" i="1"/>
  <c r="F7664" i="1"/>
  <c r="E7664" i="1"/>
  <c r="D7664" i="1"/>
  <c r="G7663" i="1"/>
  <c r="F7663" i="1"/>
  <c r="E7663" i="1"/>
  <c r="D7663" i="1"/>
  <c r="G7662" i="1"/>
  <c r="E7662" i="1"/>
  <c r="F7662" i="1" s="1"/>
  <c r="D7662" i="1"/>
  <c r="G7661" i="1"/>
  <c r="F7661" i="1"/>
  <c r="E7661" i="1"/>
  <c r="D7661" i="1"/>
  <c r="G7660" i="1"/>
  <c r="F7660" i="1"/>
  <c r="E7660" i="1"/>
  <c r="D7660" i="1"/>
  <c r="G7659" i="1"/>
  <c r="E7659" i="1"/>
  <c r="F7659" i="1" s="1"/>
  <c r="D7659" i="1"/>
  <c r="G7658" i="1"/>
  <c r="F7658" i="1"/>
  <c r="E7658" i="1"/>
  <c r="D7658" i="1"/>
  <c r="G7657" i="1"/>
  <c r="F7657" i="1"/>
  <c r="E7657" i="1"/>
  <c r="D7657" i="1"/>
  <c r="G7656" i="1"/>
  <c r="E7656" i="1"/>
  <c r="F7656" i="1" s="1"/>
  <c r="D7656" i="1"/>
  <c r="G7655" i="1"/>
  <c r="F7655" i="1"/>
  <c r="E7655" i="1"/>
  <c r="D7655" i="1"/>
  <c r="G7654" i="1"/>
  <c r="F7654" i="1"/>
  <c r="E7654" i="1"/>
  <c r="D7654" i="1"/>
  <c r="G7653" i="1"/>
  <c r="E7653" i="1"/>
  <c r="F7653" i="1" s="1"/>
  <c r="D7653" i="1"/>
  <c r="G7652" i="1"/>
  <c r="F7652" i="1"/>
  <c r="E7652" i="1"/>
  <c r="D7652" i="1"/>
  <c r="G7651" i="1"/>
  <c r="F7651" i="1"/>
  <c r="E7651" i="1"/>
  <c r="D7651" i="1"/>
  <c r="G7650" i="1"/>
  <c r="E7650" i="1"/>
  <c r="F7650" i="1" s="1"/>
  <c r="D7650" i="1"/>
  <c r="G7649" i="1"/>
  <c r="F7649" i="1"/>
  <c r="E7649" i="1"/>
  <c r="D7649" i="1"/>
  <c r="G7648" i="1"/>
  <c r="F7648" i="1"/>
  <c r="E7648" i="1"/>
  <c r="D7648" i="1"/>
  <c r="G7647" i="1"/>
  <c r="E7647" i="1"/>
  <c r="F7647" i="1" s="1"/>
  <c r="D7647" i="1"/>
  <c r="G7646" i="1"/>
  <c r="F7646" i="1"/>
  <c r="E7646" i="1"/>
  <c r="D7646" i="1"/>
  <c r="G7645" i="1"/>
  <c r="F7645" i="1"/>
  <c r="E7645" i="1"/>
  <c r="D7645" i="1"/>
  <c r="G7644" i="1"/>
  <c r="E7644" i="1"/>
  <c r="F7644" i="1" s="1"/>
  <c r="D7644" i="1"/>
  <c r="G7643" i="1"/>
  <c r="F7643" i="1"/>
  <c r="E7643" i="1"/>
  <c r="D7643" i="1"/>
  <c r="G7642" i="1"/>
  <c r="F7642" i="1"/>
  <c r="E7642" i="1"/>
  <c r="D7642" i="1"/>
  <c r="G7641" i="1"/>
  <c r="E7641" i="1"/>
  <c r="F7641" i="1" s="1"/>
  <c r="D7641" i="1"/>
  <c r="G7640" i="1"/>
  <c r="F7640" i="1"/>
  <c r="E7640" i="1"/>
  <c r="D7640" i="1"/>
  <c r="G7639" i="1"/>
  <c r="F7639" i="1"/>
  <c r="E7639" i="1"/>
  <c r="D7639" i="1"/>
  <c r="G7638" i="1"/>
  <c r="E7638" i="1"/>
  <c r="F7638" i="1" s="1"/>
  <c r="D7638" i="1"/>
  <c r="G7637" i="1"/>
  <c r="F7637" i="1"/>
  <c r="E7637" i="1"/>
  <c r="D7637" i="1"/>
  <c r="G7636" i="1"/>
  <c r="F7636" i="1"/>
  <c r="E7636" i="1"/>
  <c r="D7636" i="1"/>
  <c r="G7635" i="1"/>
  <c r="E7635" i="1"/>
  <c r="F7635" i="1" s="1"/>
  <c r="D7635" i="1"/>
  <c r="G7634" i="1"/>
  <c r="F7634" i="1"/>
  <c r="E7634" i="1"/>
  <c r="D7634" i="1"/>
  <c r="G7633" i="1"/>
  <c r="F7633" i="1"/>
  <c r="E7633" i="1"/>
  <c r="D7633" i="1"/>
  <c r="G7632" i="1"/>
  <c r="E7632" i="1"/>
  <c r="F7632" i="1" s="1"/>
  <c r="D7632" i="1"/>
  <c r="G7631" i="1"/>
  <c r="F7631" i="1"/>
  <c r="E7631" i="1"/>
  <c r="D7631" i="1"/>
  <c r="G7630" i="1"/>
  <c r="F7630" i="1"/>
  <c r="E7630" i="1"/>
  <c r="D7630" i="1"/>
  <c r="G7629" i="1"/>
  <c r="E7629" i="1"/>
  <c r="F7629" i="1" s="1"/>
  <c r="D7629" i="1"/>
  <c r="G7628" i="1"/>
  <c r="F7628" i="1"/>
  <c r="E7628" i="1"/>
  <c r="D7628" i="1"/>
  <c r="G7627" i="1"/>
  <c r="F7627" i="1"/>
  <c r="E7627" i="1"/>
  <c r="D7627" i="1"/>
  <c r="G7626" i="1"/>
  <c r="E7626" i="1"/>
  <c r="F7626" i="1" s="1"/>
  <c r="D7626" i="1"/>
  <c r="G7625" i="1"/>
  <c r="F7625" i="1"/>
  <c r="E7625" i="1"/>
  <c r="D7625" i="1"/>
  <c r="G7624" i="1"/>
  <c r="F7624" i="1"/>
  <c r="E7624" i="1"/>
  <c r="D7624" i="1"/>
  <c r="G7623" i="1"/>
  <c r="E7623" i="1"/>
  <c r="F7623" i="1" s="1"/>
  <c r="D7623" i="1"/>
  <c r="G7622" i="1"/>
  <c r="F7622" i="1"/>
  <c r="E7622" i="1"/>
  <c r="D7622" i="1"/>
  <c r="G7621" i="1"/>
  <c r="F7621" i="1"/>
  <c r="E7621" i="1"/>
  <c r="D7621" i="1"/>
  <c r="G7620" i="1"/>
  <c r="E7620" i="1"/>
  <c r="F7620" i="1" s="1"/>
  <c r="D7620" i="1"/>
  <c r="G7619" i="1"/>
  <c r="F7619" i="1"/>
  <c r="E7619" i="1"/>
  <c r="D7619" i="1"/>
  <c r="G7618" i="1"/>
  <c r="F7618" i="1"/>
  <c r="E7618" i="1"/>
  <c r="D7618" i="1"/>
  <c r="G7617" i="1"/>
  <c r="E7617" i="1"/>
  <c r="F7617" i="1" s="1"/>
  <c r="D7617" i="1"/>
  <c r="G7616" i="1"/>
  <c r="F7616" i="1"/>
  <c r="E7616" i="1"/>
  <c r="D7616" i="1"/>
  <c r="G7615" i="1"/>
  <c r="F7615" i="1"/>
  <c r="E7615" i="1"/>
  <c r="D7615" i="1"/>
  <c r="G7614" i="1"/>
  <c r="E7614" i="1"/>
  <c r="F7614" i="1" s="1"/>
  <c r="D7614" i="1"/>
  <c r="G7613" i="1"/>
  <c r="F7613" i="1"/>
  <c r="E7613" i="1"/>
  <c r="D7613" i="1"/>
  <c r="G7612" i="1"/>
  <c r="F7612" i="1"/>
  <c r="E7612" i="1"/>
  <c r="D7612" i="1"/>
  <c r="G7611" i="1"/>
  <c r="E7611" i="1"/>
  <c r="F7611" i="1" s="1"/>
  <c r="D7611" i="1"/>
  <c r="G7610" i="1"/>
  <c r="F7610" i="1"/>
  <c r="E7610" i="1"/>
  <c r="D7610" i="1"/>
  <c r="G7609" i="1"/>
  <c r="F7609" i="1"/>
  <c r="E7609" i="1"/>
  <c r="D7609" i="1"/>
  <c r="G7608" i="1"/>
  <c r="E7608" i="1"/>
  <c r="F7608" i="1" s="1"/>
  <c r="D7608" i="1"/>
  <c r="G7607" i="1"/>
  <c r="F7607" i="1"/>
  <c r="E7607" i="1"/>
  <c r="D7607" i="1"/>
  <c r="G7606" i="1"/>
  <c r="F7606" i="1"/>
  <c r="E7606" i="1"/>
  <c r="D7606" i="1"/>
  <c r="G7605" i="1"/>
  <c r="E7605" i="1"/>
  <c r="F7605" i="1" s="1"/>
  <c r="D7605" i="1"/>
  <c r="G7604" i="1"/>
  <c r="F7604" i="1"/>
  <c r="E7604" i="1"/>
  <c r="D7604" i="1"/>
  <c r="G7603" i="1"/>
  <c r="F7603" i="1"/>
  <c r="E7603" i="1"/>
  <c r="D7603" i="1"/>
  <c r="G7602" i="1"/>
  <c r="E7602" i="1"/>
  <c r="F7602" i="1" s="1"/>
  <c r="D7602" i="1"/>
  <c r="G7601" i="1"/>
  <c r="F7601" i="1"/>
  <c r="E7601" i="1"/>
  <c r="D7601" i="1"/>
  <c r="G7600" i="1"/>
  <c r="F7600" i="1"/>
  <c r="E7600" i="1"/>
  <c r="D7600" i="1"/>
  <c r="G7599" i="1"/>
  <c r="E7599" i="1"/>
  <c r="F7599" i="1" s="1"/>
  <c r="D7599" i="1"/>
  <c r="G7598" i="1"/>
  <c r="F7598" i="1"/>
  <c r="E7598" i="1"/>
  <c r="D7598" i="1"/>
  <c r="G7597" i="1"/>
  <c r="F7597" i="1"/>
  <c r="E7597" i="1"/>
  <c r="D7597" i="1"/>
  <c r="G7596" i="1"/>
  <c r="E7596" i="1"/>
  <c r="F7596" i="1" s="1"/>
  <c r="D7596" i="1"/>
  <c r="G7595" i="1"/>
  <c r="F7595" i="1"/>
  <c r="E7595" i="1"/>
  <c r="D7595" i="1"/>
  <c r="G7594" i="1"/>
  <c r="F7594" i="1"/>
  <c r="E7594" i="1"/>
  <c r="D7594" i="1"/>
  <c r="G7593" i="1"/>
  <c r="E7593" i="1"/>
  <c r="F7593" i="1" s="1"/>
  <c r="D7593" i="1"/>
  <c r="G7592" i="1"/>
  <c r="F7592" i="1"/>
  <c r="E7592" i="1"/>
  <c r="D7592" i="1"/>
  <c r="G7591" i="1"/>
  <c r="F7591" i="1"/>
  <c r="E7591" i="1"/>
  <c r="D7591" i="1"/>
  <c r="G7590" i="1"/>
  <c r="E7590" i="1"/>
  <c r="F7590" i="1" s="1"/>
  <c r="D7590" i="1"/>
  <c r="G7589" i="1"/>
  <c r="F7589" i="1"/>
  <c r="E7589" i="1"/>
  <c r="D7589" i="1"/>
  <c r="G7588" i="1"/>
  <c r="F7588" i="1"/>
  <c r="E7588" i="1"/>
  <c r="D7588" i="1"/>
  <c r="G7587" i="1"/>
  <c r="E7587" i="1"/>
  <c r="F7587" i="1" s="1"/>
  <c r="D7587" i="1"/>
  <c r="G7586" i="1"/>
  <c r="F7586" i="1"/>
  <c r="E7586" i="1"/>
  <c r="D7586" i="1"/>
  <c r="G7585" i="1"/>
  <c r="F7585" i="1"/>
  <c r="E7585" i="1"/>
  <c r="D7585" i="1"/>
  <c r="G7584" i="1"/>
  <c r="E7584" i="1"/>
  <c r="F7584" i="1" s="1"/>
  <c r="D7584" i="1"/>
  <c r="G7583" i="1"/>
  <c r="F7583" i="1"/>
  <c r="E7583" i="1"/>
  <c r="D7583" i="1"/>
  <c r="G7582" i="1"/>
  <c r="F7582" i="1"/>
  <c r="E7582" i="1"/>
  <c r="D7582" i="1"/>
  <c r="G7581" i="1"/>
  <c r="E7581" i="1"/>
  <c r="F7581" i="1" s="1"/>
  <c r="D7581" i="1"/>
  <c r="G7580" i="1"/>
  <c r="F7580" i="1"/>
  <c r="E7580" i="1"/>
  <c r="D7580" i="1"/>
  <c r="G7579" i="1"/>
  <c r="F7579" i="1"/>
  <c r="E7579" i="1"/>
  <c r="D7579" i="1"/>
  <c r="G7578" i="1"/>
  <c r="E7578" i="1"/>
  <c r="F7578" i="1" s="1"/>
  <c r="D7578" i="1"/>
  <c r="G7577" i="1"/>
  <c r="F7577" i="1"/>
  <c r="E7577" i="1"/>
  <c r="D7577" i="1"/>
  <c r="G7576" i="1"/>
  <c r="F7576" i="1"/>
  <c r="E7576" i="1"/>
  <c r="D7576" i="1"/>
  <c r="G7575" i="1"/>
  <c r="E7575" i="1"/>
  <c r="F7575" i="1" s="1"/>
  <c r="D7575" i="1"/>
  <c r="G7574" i="1"/>
  <c r="F7574" i="1"/>
  <c r="E7574" i="1"/>
  <c r="D7574" i="1"/>
  <c r="G7573" i="1"/>
  <c r="F7573" i="1"/>
  <c r="E7573" i="1"/>
  <c r="D7573" i="1"/>
  <c r="G7572" i="1"/>
  <c r="E7572" i="1"/>
  <c r="F7572" i="1" s="1"/>
  <c r="D7572" i="1"/>
  <c r="G7571" i="1"/>
  <c r="F7571" i="1"/>
  <c r="E7571" i="1"/>
  <c r="D7571" i="1"/>
  <c r="G7570" i="1"/>
  <c r="F7570" i="1"/>
  <c r="E7570" i="1"/>
  <c r="D7570" i="1"/>
  <c r="G7569" i="1"/>
  <c r="E7569" i="1"/>
  <c r="F7569" i="1" s="1"/>
  <c r="D7569" i="1"/>
  <c r="G7568" i="1"/>
  <c r="F7568" i="1"/>
  <c r="E7568" i="1"/>
  <c r="D7568" i="1"/>
  <c r="G7567" i="1"/>
  <c r="F7567" i="1"/>
  <c r="E7567" i="1"/>
  <c r="D7567" i="1"/>
  <c r="G7566" i="1"/>
  <c r="E7566" i="1"/>
  <c r="F7566" i="1" s="1"/>
  <c r="D7566" i="1"/>
  <c r="G7565" i="1"/>
  <c r="F7565" i="1"/>
  <c r="E7565" i="1"/>
  <c r="D7565" i="1"/>
  <c r="G7564" i="1"/>
  <c r="F7564" i="1"/>
  <c r="E7564" i="1"/>
  <c r="D7564" i="1"/>
  <c r="G7563" i="1"/>
  <c r="E7563" i="1"/>
  <c r="F7563" i="1" s="1"/>
  <c r="D7563" i="1"/>
  <c r="G7562" i="1"/>
  <c r="F7562" i="1"/>
  <c r="E7562" i="1"/>
  <c r="D7562" i="1"/>
  <c r="G7561" i="1"/>
  <c r="F7561" i="1"/>
  <c r="E7561" i="1"/>
  <c r="D7561" i="1"/>
  <c r="G7560" i="1"/>
  <c r="E7560" i="1"/>
  <c r="F7560" i="1" s="1"/>
  <c r="D7560" i="1"/>
  <c r="G7559" i="1"/>
  <c r="F7559" i="1"/>
  <c r="E7559" i="1"/>
  <c r="D7559" i="1"/>
  <c r="G7558" i="1"/>
  <c r="F7558" i="1"/>
  <c r="E7558" i="1"/>
  <c r="D7558" i="1"/>
  <c r="G7557" i="1"/>
  <c r="E7557" i="1"/>
  <c r="F7557" i="1" s="1"/>
  <c r="D7557" i="1"/>
  <c r="G7556" i="1"/>
  <c r="F7556" i="1"/>
  <c r="E7556" i="1"/>
  <c r="D7556" i="1"/>
  <c r="G7555" i="1"/>
  <c r="F7555" i="1"/>
  <c r="E7555" i="1"/>
  <c r="D7555" i="1"/>
  <c r="G7554" i="1"/>
  <c r="F7554" i="1"/>
  <c r="E7554" i="1"/>
  <c r="D7554" i="1"/>
  <c r="G7553" i="1"/>
  <c r="F7553" i="1"/>
  <c r="E7553" i="1"/>
  <c r="D7553" i="1"/>
  <c r="G7552" i="1"/>
  <c r="F7552" i="1"/>
  <c r="E7552" i="1"/>
  <c r="D7552" i="1"/>
  <c r="G7551" i="1"/>
  <c r="F7551" i="1"/>
  <c r="E7551" i="1"/>
  <c r="D7551" i="1"/>
  <c r="G7550" i="1"/>
  <c r="F7550" i="1"/>
  <c r="E7550" i="1"/>
  <c r="D7550" i="1"/>
  <c r="G7549" i="1"/>
  <c r="F7549" i="1"/>
  <c r="E7549" i="1"/>
  <c r="D7549" i="1"/>
  <c r="G7548" i="1"/>
  <c r="F7548" i="1"/>
  <c r="E7548" i="1"/>
  <c r="D7548" i="1"/>
  <c r="G7547" i="1"/>
  <c r="F7547" i="1"/>
  <c r="E7547" i="1"/>
  <c r="D7547" i="1"/>
  <c r="G7546" i="1"/>
  <c r="F7546" i="1"/>
  <c r="E7546" i="1"/>
  <c r="D7546" i="1"/>
  <c r="G7545" i="1"/>
  <c r="F7545" i="1"/>
  <c r="E7545" i="1"/>
  <c r="D7545" i="1"/>
  <c r="G7544" i="1"/>
  <c r="F7544" i="1"/>
  <c r="E7544" i="1"/>
  <c r="D7544" i="1"/>
  <c r="G7543" i="1"/>
  <c r="F7543" i="1"/>
  <c r="E7543" i="1"/>
  <c r="D7543" i="1"/>
  <c r="G7542" i="1"/>
  <c r="F7542" i="1"/>
  <c r="E7542" i="1"/>
  <c r="D7542" i="1"/>
  <c r="G7541" i="1"/>
  <c r="F7541" i="1"/>
  <c r="E7541" i="1"/>
  <c r="D7541" i="1"/>
  <c r="G7540" i="1"/>
  <c r="F7540" i="1"/>
  <c r="E7540" i="1"/>
  <c r="D7540" i="1"/>
  <c r="G7539" i="1"/>
  <c r="F7539" i="1"/>
  <c r="E7539" i="1"/>
  <c r="D7539" i="1"/>
  <c r="G7538" i="1"/>
  <c r="F7538" i="1"/>
  <c r="E7538" i="1"/>
  <c r="D7538" i="1"/>
  <c r="G7537" i="1"/>
  <c r="F7537" i="1"/>
  <c r="E7537" i="1"/>
  <c r="D7537" i="1"/>
  <c r="G7536" i="1"/>
  <c r="F7536" i="1"/>
  <c r="E7536" i="1"/>
  <c r="D7536" i="1"/>
  <c r="G7535" i="1"/>
  <c r="F7535" i="1"/>
  <c r="E7535" i="1"/>
  <c r="D7535" i="1"/>
  <c r="G7534" i="1"/>
  <c r="F7534" i="1"/>
  <c r="E7534" i="1"/>
  <c r="D7534" i="1"/>
  <c r="G7533" i="1"/>
  <c r="F7533" i="1"/>
  <c r="E7533" i="1"/>
  <c r="D7533" i="1"/>
  <c r="G7532" i="1"/>
  <c r="F7532" i="1"/>
  <c r="E7532" i="1"/>
  <c r="D7532" i="1"/>
  <c r="G7531" i="1"/>
  <c r="F7531" i="1"/>
  <c r="E7531" i="1"/>
  <c r="D7531" i="1"/>
  <c r="G7530" i="1"/>
  <c r="F7530" i="1"/>
  <c r="E7530" i="1"/>
  <c r="D7530" i="1"/>
  <c r="G7529" i="1"/>
  <c r="F7529" i="1"/>
  <c r="E7529" i="1"/>
  <c r="D7529" i="1"/>
  <c r="G7528" i="1"/>
  <c r="F7528" i="1"/>
  <c r="E7528" i="1"/>
  <c r="D7528" i="1"/>
  <c r="G7527" i="1"/>
  <c r="F7527" i="1"/>
  <c r="E7527" i="1"/>
  <c r="D7527" i="1"/>
  <c r="G7526" i="1"/>
  <c r="F7526" i="1"/>
  <c r="E7526" i="1"/>
  <c r="D7526" i="1"/>
  <c r="G7525" i="1"/>
  <c r="F7525" i="1"/>
  <c r="E7525" i="1"/>
  <c r="D7525" i="1"/>
  <c r="G7524" i="1"/>
  <c r="F7524" i="1"/>
  <c r="E7524" i="1"/>
  <c r="D7524" i="1"/>
  <c r="G7523" i="1"/>
  <c r="F7523" i="1"/>
  <c r="E7523" i="1"/>
  <c r="D7523" i="1"/>
  <c r="G7522" i="1"/>
  <c r="F7522" i="1"/>
  <c r="E7522" i="1"/>
  <c r="D7522" i="1"/>
  <c r="G7521" i="1"/>
  <c r="F7521" i="1"/>
  <c r="E7521" i="1"/>
  <c r="D7521" i="1"/>
  <c r="G7520" i="1"/>
  <c r="F7520" i="1"/>
  <c r="E7520" i="1"/>
  <c r="D7520" i="1"/>
  <c r="G7519" i="1"/>
  <c r="F7519" i="1"/>
  <c r="E7519" i="1"/>
  <c r="D7519" i="1"/>
  <c r="G7518" i="1"/>
  <c r="F7518" i="1"/>
  <c r="E7518" i="1"/>
  <c r="D7518" i="1"/>
  <c r="G7517" i="1"/>
  <c r="F7517" i="1"/>
  <c r="E7517" i="1"/>
  <c r="D7517" i="1"/>
  <c r="G7516" i="1"/>
  <c r="F7516" i="1"/>
  <c r="E7516" i="1"/>
  <c r="D7516" i="1"/>
  <c r="G7515" i="1"/>
  <c r="F7515" i="1"/>
  <c r="E7515" i="1"/>
  <c r="D7515" i="1"/>
  <c r="G7514" i="1"/>
  <c r="F7514" i="1"/>
  <c r="E7514" i="1"/>
  <c r="D7514" i="1"/>
  <c r="G7513" i="1"/>
  <c r="F7513" i="1"/>
  <c r="E7513" i="1"/>
  <c r="D7513" i="1"/>
  <c r="G7512" i="1"/>
  <c r="F7512" i="1"/>
  <c r="E7512" i="1"/>
  <c r="D7512" i="1"/>
  <c r="G7511" i="1"/>
  <c r="F7511" i="1"/>
  <c r="E7511" i="1"/>
  <c r="D7511" i="1"/>
  <c r="G7510" i="1"/>
  <c r="F7510" i="1"/>
  <c r="E7510" i="1"/>
  <c r="D7510" i="1"/>
  <c r="G7509" i="1"/>
  <c r="F7509" i="1"/>
  <c r="E7509" i="1"/>
  <c r="D7509" i="1"/>
  <c r="G7508" i="1"/>
  <c r="F7508" i="1"/>
  <c r="E7508" i="1"/>
  <c r="D7508" i="1"/>
  <c r="G7507" i="1"/>
  <c r="F7507" i="1"/>
  <c r="E7507" i="1"/>
  <c r="D7507" i="1"/>
  <c r="G7506" i="1"/>
  <c r="F7506" i="1"/>
  <c r="E7506" i="1"/>
  <c r="D7506" i="1"/>
  <c r="G7505" i="1"/>
  <c r="F7505" i="1"/>
  <c r="E7505" i="1"/>
  <c r="D7505" i="1"/>
  <c r="G7504" i="1"/>
  <c r="F7504" i="1"/>
  <c r="E7504" i="1"/>
  <c r="D7504" i="1"/>
  <c r="G7503" i="1"/>
  <c r="F7503" i="1"/>
  <c r="E7503" i="1"/>
  <c r="D7503" i="1"/>
  <c r="G7502" i="1"/>
  <c r="F7502" i="1"/>
  <c r="E7502" i="1"/>
  <c r="D7502" i="1"/>
  <c r="G7501" i="1"/>
  <c r="F7501" i="1"/>
  <c r="E7501" i="1"/>
  <c r="D7501" i="1"/>
  <c r="G7500" i="1"/>
  <c r="F7500" i="1"/>
  <c r="E7500" i="1"/>
  <c r="D7500" i="1"/>
  <c r="G7499" i="1"/>
  <c r="F7499" i="1"/>
  <c r="E7499" i="1"/>
  <c r="D7499" i="1"/>
  <c r="G7498" i="1"/>
  <c r="F7498" i="1"/>
  <c r="E7498" i="1"/>
  <c r="D7498" i="1"/>
  <c r="G7497" i="1"/>
  <c r="F7497" i="1"/>
  <c r="E7497" i="1"/>
  <c r="D7497" i="1"/>
  <c r="G7496" i="1"/>
  <c r="F7496" i="1"/>
  <c r="E7496" i="1"/>
  <c r="D7496" i="1"/>
  <c r="G7495" i="1"/>
  <c r="F7495" i="1"/>
  <c r="E7495" i="1"/>
  <c r="D7495" i="1"/>
  <c r="G7494" i="1"/>
  <c r="F7494" i="1"/>
  <c r="E7494" i="1"/>
  <c r="D7494" i="1"/>
  <c r="G7493" i="1"/>
  <c r="F7493" i="1"/>
  <c r="E7493" i="1"/>
  <c r="D7493" i="1"/>
  <c r="G7492" i="1"/>
  <c r="F7492" i="1"/>
  <c r="E7492" i="1"/>
  <c r="D7492" i="1"/>
  <c r="G7491" i="1"/>
  <c r="F7491" i="1"/>
  <c r="E7491" i="1"/>
  <c r="D7491" i="1"/>
  <c r="G7490" i="1"/>
  <c r="F7490" i="1"/>
  <c r="E7490" i="1"/>
  <c r="D7490" i="1"/>
  <c r="G7489" i="1"/>
  <c r="F7489" i="1"/>
  <c r="E7489" i="1"/>
  <c r="D7489" i="1"/>
  <c r="G7488" i="1"/>
  <c r="F7488" i="1"/>
  <c r="E7488" i="1"/>
  <c r="D7488" i="1"/>
  <c r="G7487" i="1"/>
  <c r="F7487" i="1"/>
  <c r="E7487" i="1"/>
  <c r="D7487" i="1"/>
  <c r="G7486" i="1"/>
  <c r="F7486" i="1"/>
  <c r="E7486" i="1"/>
  <c r="D7486" i="1"/>
  <c r="G7485" i="1"/>
  <c r="F7485" i="1"/>
  <c r="E7485" i="1"/>
  <c r="D7485" i="1"/>
  <c r="G7484" i="1"/>
  <c r="F7484" i="1"/>
  <c r="E7484" i="1"/>
  <c r="D7484" i="1"/>
  <c r="G7483" i="1"/>
  <c r="F7483" i="1"/>
  <c r="E7483" i="1"/>
  <c r="D7483" i="1"/>
  <c r="G7482" i="1"/>
  <c r="F7482" i="1"/>
  <c r="E7482" i="1"/>
  <c r="D7482" i="1"/>
  <c r="G7481" i="1"/>
  <c r="F7481" i="1"/>
  <c r="E7481" i="1"/>
  <c r="D7481" i="1"/>
  <c r="G7480" i="1"/>
  <c r="F7480" i="1"/>
  <c r="E7480" i="1"/>
  <c r="D7480" i="1"/>
  <c r="G7479" i="1"/>
  <c r="F7479" i="1"/>
  <c r="E7479" i="1"/>
  <c r="D7479" i="1"/>
  <c r="G7478" i="1"/>
  <c r="F7478" i="1"/>
  <c r="E7478" i="1"/>
  <c r="D7478" i="1"/>
  <c r="G7477" i="1"/>
  <c r="F7477" i="1"/>
  <c r="E7477" i="1"/>
  <c r="D7477" i="1"/>
  <c r="G7476" i="1"/>
  <c r="F7476" i="1"/>
  <c r="E7476" i="1"/>
  <c r="D7476" i="1"/>
  <c r="G7475" i="1"/>
  <c r="F7475" i="1"/>
  <c r="E7475" i="1"/>
  <c r="D7475" i="1"/>
  <c r="G7474" i="1"/>
  <c r="F7474" i="1"/>
  <c r="E7474" i="1"/>
  <c r="D7474" i="1"/>
  <c r="G7473" i="1"/>
  <c r="F7473" i="1"/>
  <c r="E7473" i="1"/>
  <c r="D7473" i="1"/>
  <c r="G7472" i="1"/>
  <c r="F7472" i="1"/>
  <c r="E7472" i="1"/>
  <c r="D7472" i="1"/>
  <c r="G7471" i="1"/>
  <c r="F7471" i="1"/>
  <c r="E7471" i="1"/>
  <c r="D7471" i="1"/>
  <c r="G7470" i="1"/>
  <c r="F7470" i="1"/>
  <c r="E7470" i="1"/>
  <c r="D7470" i="1"/>
  <c r="G7469" i="1"/>
  <c r="F7469" i="1"/>
  <c r="E7469" i="1"/>
  <c r="D7469" i="1"/>
  <c r="G7468" i="1"/>
  <c r="F7468" i="1"/>
  <c r="E7468" i="1"/>
  <c r="D7468" i="1"/>
  <c r="G7467" i="1"/>
  <c r="F7467" i="1"/>
  <c r="E7467" i="1"/>
  <c r="D7467" i="1"/>
  <c r="G7466" i="1"/>
  <c r="F7466" i="1"/>
  <c r="E7466" i="1"/>
  <c r="D7466" i="1"/>
  <c r="G7465" i="1"/>
  <c r="F7465" i="1"/>
  <c r="E7465" i="1"/>
  <c r="D7465" i="1"/>
  <c r="G7464" i="1"/>
  <c r="F7464" i="1"/>
  <c r="E7464" i="1"/>
  <c r="D7464" i="1"/>
  <c r="G7463" i="1"/>
  <c r="F7463" i="1"/>
  <c r="E7463" i="1"/>
  <c r="D7463" i="1"/>
  <c r="G7462" i="1"/>
  <c r="F7462" i="1"/>
  <c r="E7462" i="1"/>
  <c r="D7462" i="1"/>
  <c r="G7461" i="1"/>
  <c r="F7461" i="1"/>
  <c r="E7461" i="1"/>
  <c r="D7461" i="1"/>
  <c r="G7460" i="1"/>
  <c r="F7460" i="1"/>
  <c r="E7460" i="1"/>
  <c r="D7460" i="1"/>
  <c r="G7459" i="1"/>
  <c r="F7459" i="1"/>
  <c r="E7459" i="1"/>
  <c r="D7459" i="1"/>
  <c r="G7458" i="1"/>
  <c r="F7458" i="1"/>
  <c r="E7458" i="1"/>
  <c r="D7458" i="1"/>
  <c r="G7457" i="1"/>
  <c r="F7457" i="1"/>
  <c r="E7457" i="1"/>
  <c r="D7457" i="1"/>
  <c r="G7456" i="1"/>
  <c r="F7456" i="1"/>
  <c r="E7456" i="1"/>
  <c r="D7456" i="1"/>
  <c r="G7455" i="1"/>
  <c r="F7455" i="1"/>
  <c r="E7455" i="1"/>
  <c r="D7455" i="1"/>
  <c r="G7454" i="1"/>
  <c r="F7454" i="1"/>
  <c r="E7454" i="1"/>
  <c r="D7454" i="1"/>
  <c r="G7453" i="1"/>
  <c r="F7453" i="1"/>
  <c r="E7453" i="1"/>
  <c r="D7453" i="1"/>
  <c r="G7452" i="1"/>
  <c r="F7452" i="1"/>
  <c r="E7452" i="1"/>
  <c r="D7452" i="1"/>
  <c r="G7451" i="1"/>
  <c r="F7451" i="1"/>
  <c r="E7451" i="1"/>
  <c r="D7451" i="1"/>
  <c r="G7450" i="1"/>
  <c r="F7450" i="1"/>
  <c r="E7450" i="1"/>
  <c r="D7450" i="1"/>
  <c r="G7449" i="1"/>
  <c r="F7449" i="1"/>
  <c r="E7449" i="1"/>
  <c r="D7449" i="1"/>
  <c r="G7448" i="1"/>
  <c r="F7448" i="1"/>
  <c r="E7448" i="1"/>
  <c r="D7448" i="1"/>
  <c r="G7447" i="1"/>
  <c r="F7447" i="1"/>
  <c r="E7447" i="1"/>
  <c r="D7447" i="1"/>
  <c r="G7446" i="1"/>
  <c r="F7446" i="1"/>
  <c r="E7446" i="1"/>
  <c r="D7446" i="1"/>
  <c r="G7445" i="1"/>
  <c r="F7445" i="1"/>
  <c r="E7445" i="1"/>
  <c r="D7445" i="1"/>
  <c r="G7444" i="1"/>
  <c r="F7444" i="1"/>
  <c r="E7444" i="1"/>
  <c r="D7444" i="1"/>
  <c r="G7443" i="1"/>
  <c r="F7443" i="1"/>
  <c r="E7443" i="1"/>
  <c r="D7443" i="1"/>
  <c r="G7442" i="1"/>
  <c r="F7442" i="1"/>
  <c r="E7442" i="1"/>
  <c r="D7442" i="1"/>
  <c r="G7441" i="1"/>
  <c r="F7441" i="1"/>
  <c r="E7441" i="1"/>
  <c r="D7441" i="1"/>
  <c r="G7440" i="1"/>
  <c r="F7440" i="1"/>
  <c r="E7440" i="1"/>
  <c r="D7440" i="1"/>
  <c r="G7439" i="1"/>
  <c r="F7439" i="1"/>
  <c r="E7439" i="1"/>
  <c r="D7439" i="1"/>
  <c r="G7438" i="1"/>
  <c r="F7438" i="1"/>
  <c r="E7438" i="1"/>
  <c r="D7438" i="1"/>
  <c r="G7437" i="1"/>
  <c r="F7437" i="1"/>
  <c r="E7437" i="1"/>
  <c r="D7437" i="1"/>
  <c r="G7436" i="1"/>
  <c r="F7436" i="1"/>
  <c r="E7436" i="1"/>
  <c r="D7436" i="1"/>
  <c r="G7435" i="1"/>
  <c r="F7435" i="1"/>
  <c r="E7435" i="1"/>
  <c r="D7435" i="1"/>
  <c r="G7434" i="1"/>
  <c r="F7434" i="1"/>
  <c r="E7434" i="1"/>
  <c r="D7434" i="1"/>
  <c r="G7433" i="1"/>
  <c r="F7433" i="1"/>
  <c r="E7433" i="1"/>
  <c r="D7433" i="1"/>
  <c r="G7432" i="1"/>
  <c r="F7432" i="1"/>
  <c r="E7432" i="1"/>
  <c r="D7432" i="1"/>
  <c r="G7431" i="1"/>
  <c r="F7431" i="1"/>
  <c r="E7431" i="1"/>
  <c r="D7431" i="1"/>
  <c r="G7430" i="1"/>
  <c r="F7430" i="1"/>
  <c r="E7430" i="1"/>
  <c r="D7430" i="1"/>
  <c r="G7429" i="1"/>
  <c r="F7429" i="1"/>
  <c r="E7429" i="1"/>
  <c r="D7429" i="1"/>
  <c r="G7428" i="1"/>
  <c r="F7428" i="1"/>
  <c r="E7428" i="1"/>
  <c r="D7428" i="1"/>
  <c r="G7427" i="1"/>
  <c r="F7427" i="1"/>
  <c r="E7427" i="1"/>
  <c r="D7427" i="1"/>
  <c r="G7426" i="1"/>
  <c r="F7426" i="1"/>
  <c r="E7426" i="1"/>
  <c r="D7426" i="1"/>
  <c r="G7425" i="1"/>
  <c r="F7425" i="1"/>
  <c r="E7425" i="1"/>
  <c r="D7425" i="1"/>
  <c r="G7424" i="1"/>
  <c r="F7424" i="1"/>
  <c r="E7424" i="1"/>
  <c r="D7424" i="1"/>
  <c r="G7423" i="1"/>
  <c r="F7423" i="1"/>
  <c r="E7423" i="1"/>
  <c r="D7423" i="1"/>
  <c r="G7422" i="1"/>
  <c r="F7422" i="1"/>
  <c r="E7422" i="1"/>
  <c r="D7422" i="1"/>
  <c r="G7421" i="1"/>
  <c r="F7421" i="1"/>
  <c r="E7421" i="1"/>
  <c r="D7421" i="1"/>
  <c r="G7420" i="1"/>
  <c r="F7420" i="1"/>
  <c r="E7420" i="1"/>
  <c r="D7420" i="1"/>
  <c r="G7419" i="1"/>
  <c r="F7419" i="1"/>
  <c r="E7419" i="1"/>
  <c r="D7419" i="1"/>
  <c r="G7418" i="1"/>
  <c r="F7418" i="1"/>
  <c r="E7418" i="1"/>
  <c r="D7418" i="1"/>
  <c r="G7417" i="1"/>
  <c r="F7417" i="1"/>
  <c r="E7417" i="1"/>
  <c r="D7417" i="1"/>
  <c r="G7416" i="1"/>
  <c r="F7416" i="1"/>
  <c r="E7416" i="1"/>
  <c r="D7416" i="1"/>
  <c r="G7415" i="1"/>
  <c r="F7415" i="1"/>
  <c r="E7415" i="1"/>
  <c r="D7415" i="1"/>
  <c r="G7414" i="1"/>
  <c r="F7414" i="1"/>
  <c r="E7414" i="1"/>
  <c r="D7414" i="1"/>
  <c r="G7413" i="1"/>
  <c r="F7413" i="1"/>
  <c r="E7413" i="1"/>
  <c r="D7413" i="1"/>
  <c r="G7412" i="1"/>
  <c r="F7412" i="1"/>
  <c r="E7412" i="1"/>
  <c r="D7412" i="1"/>
  <c r="G7411" i="1"/>
  <c r="F7411" i="1"/>
  <c r="E7411" i="1"/>
  <c r="D7411" i="1"/>
  <c r="G7410" i="1"/>
  <c r="F7410" i="1"/>
  <c r="E7410" i="1"/>
  <c r="D7410" i="1"/>
  <c r="G7409" i="1"/>
  <c r="F7409" i="1"/>
  <c r="E7409" i="1"/>
  <c r="D7409" i="1"/>
  <c r="G7408" i="1"/>
  <c r="F7408" i="1"/>
  <c r="E7408" i="1"/>
  <c r="D7408" i="1"/>
  <c r="G7407" i="1"/>
  <c r="F7407" i="1"/>
  <c r="E7407" i="1"/>
  <c r="D7407" i="1"/>
  <c r="G7406" i="1"/>
  <c r="F7406" i="1"/>
  <c r="E7406" i="1"/>
  <c r="D7406" i="1"/>
  <c r="G7405" i="1"/>
  <c r="F7405" i="1"/>
  <c r="E7405" i="1"/>
  <c r="D7405" i="1"/>
  <c r="G7404" i="1"/>
  <c r="F7404" i="1"/>
  <c r="E7404" i="1"/>
  <c r="D7404" i="1"/>
  <c r="G7403" i="1"/>
  <c r="F7403" i="1"/>
  <c r="E7403" i="1"/>
  <c r="D7403" i="1"/>
  <c r="G7402" i="1"/>
  <c r="F7402" i="1"/>
  <c r="E7402" i="1"/>
  <c r="D7402" i="1"/>
  <c r="G7401" i="1"/>
  <c r="F7401" i="1"/>
  <c r="E7401" i="1"/>
  <c r="D7401" i="1"/>
  <c r="G7400" i="1"/>
  <c r="F7400" i="1"/>
  <c r="E7400" i="1"/>
  <c r="D7400" i="1"/>
  <c r="G7399" i="1"/>
  <c r="F7399" i="1"/>
  <c r="E7399" i="1"/>
  <c r="D7399" i="1"/>
  <c r="G7398" i="1"/>
  <c r="F7398" i="1"/>
  <c r="E7398" i="1"/>
  <c r="D7398" i="1"/>
  <c r="G7397" i="1"/>
  <c r="F7397" i="1"/>
  <c r="E7397" i="1"/>
  <c r="D7397" i="1"/>
  <c r="G7396" i="1"/>
  <c r="F7396" i="1"/>
  <c r="E7396" i="1"/>
  <c r="D7396" i="1"/>
  <c r="G7395" i="1"/>
  <c r="F7395" i="1"/>
  <c r="E7395" i="1"/>
  <c r="D7395" i="1"/>
  <c r="G7394" i="1"/>
  <c r="F7394" i="1"/>
  <c r="E7394" i="1"/>
  <c r="D7394" i="1"/>
  <c r="G7393" i="1"/>
  <c r="F7393" i="1"/>
  <c r="E7393" i="1"/>
  <c r="D7393" i="1"/>
  <c r="G7392" i="1"/>
  <c r="F7392" i="1"/>
  <c r="E7392" i="1"/>
  <c r="D7392" i="1"/>
  <c r="G7391" i="1"/>
  <c r="F7391" i="1"/>
  <c r="E7391" i="1"/>
  <c r="D7391" i="1"/>
  <c r="G7390" i="1"/>
  <c r="F7390" i="1"/>
  <c r="E7390" i="1"/>
  <c r="D7390" i="1"/>
  <c r="G7389" i="1"/>
  <c r="F7389" i="1"/>
  <c r="E7389" i="1"/>
  <c r="D7389" i="1"/>
  <c r="G7388" i="1"/>
  <c r="F7388" i="1"/>
  <c r="E7388" i="1"/>
  <c r="D7388" i="1"/>
  <c r="G7387" i="1"/>
  <c r="F7387" i="1"/>
  <c r="E7387" i="1"/>
  <c r="D7387" i="1"/>
  <c r="G7386" i="1"/>
  <c r="F7386" i="1"/>
  <c r="E7386" i="1"/>
  <c r="D7386" i="1"/>
  <c r="G7385" i="1"/>
  <c r="F7385" i="1"/>
  <c r="E7385" i="1"/>
  <c r="D7385" i="1"/>
  <c r="G7384" i="1"/>
  <c r="F7384" i="1"/>
  <c r="E7384" i="1"/>
  <c r="D7384" i="1"/>
  <c r="G7383" i="1"/>
  <c r="F7383" i="1"/>
  <c r="E7383" i="1"/>
  <c r="D7383" i="1"/>
  <c r="G7382" i="1"/>
  <c r="F7382" i="1"/>
  <c r="E7382" i="1"/>
  <c r="D7382" i="1"/>
  <c r="G7381" i="1"/>
  <c r="F7381" i="1"/>
  <c r="E7381" i="1"/>
  <c r="D7381" i="1"/>
  <c r="G7380" i="1"/>
  <c r="F7380" i="1"/>
  <c r="E7380" i="1"/>
  <c r="D7380" i="1"/>
  <c r="G7379" i="1"/>
  <c r="F7379" i="1"/>
  <c r="E7379" i="1"/>
  <c r="D7379" i="1"/>
  <c r="G7378" i="1"/>
  <c r="F7378" i="1"/>
  <c r="E7378" i="1"/>
  <c r="D7378" i="1"/>
  <c r="G7377" i="1"/>
  <c r="F7377" i="1"/>
  <c r="E7377" i="1"/>
  <c r="D7377" i="1"/>
  <c r="G7376" i="1"/>
  <c r="F7376" i="1"/>
  <c r="E7376" i="1"/>
  <c r="D7376" i="1"/>
  <c r="G7375" i="1"/>
  <c r="F7375" i="1"/>
  <c r="E7375" i="1"/>
  <c r="D7375" i="1"/>
  <c r="G7374" i="1"/>
  <c r="F7374" i="1"/>
  <c r="E7374" i="1"/>
  <c r="D7374" i="1"/>
  <c r="G7373" i="1"/>
  <c r="F7373" i="1"/>
  <c r="E7373" i="1"/>
  <c r="D7373" i="1"/>
  <c r="G7372" i="1"/>
  <c r="F7372" i="1"/>
  <c r="E7372" i="1"/>
  <c r="D7372" i="1"/>
  <c r="G7371" i="1"/>
  <c r="F7371" i="1"/>
  <c r="E7371" i="1"/>
  <c r="D7371" i="1"/>
  <c r="G7370" i="1"/>
  <c r="F7370" i="1"/>
  <c r="E7370" i="1"/>
  <c r="D7370" i="1"/>
  <c r="G7369" i="1"/>
  <c r="F7369" i="1"/>
  <c r="E7369" i="1"/>
  <c r="D7369" i="1"/>
  <c r="G7368" i="1"/>
  <c r="F7368" i="1"/>
  <c r="E7368" i="1"/>
  <c r="D7368" i="1"/>
  <c r="G7367" i="1"/>
  <c r="F7367" i="1"/>
  <c r="E7367" i="1"/>
  <c r="D7367" i="1"/>
  <c r="G7366" i="1"/>
  <c r="F7366" i="1"/>
  <c r="E7366" i="1"/>
  <c r="D7366" i="1"/>
  <c r="G7365" i="1"/>
  <c r="F7365" i="1"/>
  <c r="E7365" i="1"/>
  <c r="D7365" i="1"/>
  <c r="G7364" i="1"/>
  <c r="F7364" i="1"/>
  <c r="E7364" i="1"/>
  <c r="D7364" i="1"/>
  <c r="G7363" i="1"/>
  <c r="F7363" i="1"/>
  <c r="E7363" i="1"/>
  <c r="D7363" i="1"/>
  <c r="G7362" i="1"/>
  <c r="F7362" i="1"/>
  <c r="E7362" i="1"/>
  <c r="D7362" i="1"/>
  <c r="G7361" i="1"/>
  <c r="F7361" i="1"/>
  <c r="E7361" i="1"/>
  <c r="D7361" i="1"/>
  <c r="G7360" i="1"/>
  <c r="F7360" i="1"/>
  <c r="E7360" i="1"/>
  <c r="D7360" i="1"/>
  <c r="G7359" i="1"/>
  <c r="F7359" i="1"/>
  <c r="E7359" i="1"/>
  <c r="D7359" i="1"/>
  <c r="G7358" i="1"/>
  <c r="F7358" i="1"/>
  <c r="E7358" i="1"/>
  <c r="D7358" i="1"/>
  <c r="G7357" i="1"/>
  <c r="F7357" i="1"/>
  <c r="E7357" i="1"/>
  <c r="D7357" i="1"/>
  <c r="G7356" i="1"/>
  <c r="F7356" i="1"/>
  <c r="E7356" i="1"/>
  <c r="D7356" i="1"/>
  <c r="G7355" i="1"/>
  <c r="F7355" i="1"/>
  <c r="E7355" i="1"/>
  <c r="D7355" i="1"/>
  <c r="G7354" i="1"/>
  <c r="F7354" i="1"/>
  <c r="E7354" i="1"/>
  <c r="D7354" i="1"/>
  <c r="G7353" i="1"/>
  <c r="F7353" i="1"/>
  <c r="E7353" i="1"/>
  <c r="D7353" i="1"/>
  <c r="G7352" i="1"/>
  <c r="F7352" i="1"/>
  <c r="E7352" i="1"/>
  <c r="D7352" i="1"/>
  <c r="G7351" i="1"/>
  <c r="F7351" i="1"/>
  <c r="E7351" i="1"/>
  <c r="D7351" i="1"/>
  <c r="G7350" i="1"/>
  <c r="F7350" i="1"/>
  <c r="E7350" i="1"/>
  <c r="D7350" i="1"/>
  <c r="G7349" i="1"/>
  <c r="F7349" i="1"/>
  <c r="E7349" i="1"/>
  <c r="D7349" i="1"/>
  <c r="G7348" i="1"/>
  <c r="F7348" i="1"/>
  <c r="E7348" i="1"/>
  <c r="D7348" i="1"/>
  <c r="G7347" i="1"/>
  <c r="F7347" i="1"/>
  <c r="E7347" i="1"/>
  <c r="D7347" i="1"/>
  <c r="G7346" i="1"/>
  <c r="F7346" i="1"/>
  <c r="E7346" i="1"/>
  <c r="D7346" i="1"/>
  <c r="G7345" i="1"/>
  <c r="F7345" i="1"/>
  <c r="E7345" i="1"/>
  <c r="D7345" i="1"/>
  <c r="G7344" i="1"/>
  <c r="F7344" i="1"/>
  <c r="E7344" i="1"/>
  <c r="D7344" i="1"/>
  <c r="G7343" i="1"/>
  <c r="F7343" i="1"/>
  <c r="E7343" i="1"/>
  <c r="D7343" i="1"/>
  <c r="G7342" i="1"/>
  <c r="F7342" i="1"/>
  <c r="E7342" i="1"/>
  <c r="D7342" i="1"/>
  <c r="G7341" i="1"/>
  <c r="F7341" i="1"/>
  <c r="E7341" i="1"/>
  <c r="D7341" i="1"/>
  <c r="G7340" i="1"/>
  <c r="F7340" i="1"/>
  <c r="E7340" i="1"/>
  <c r="D7340" i="1"/>
  <c r="G7339" i="1"/>
  <c r="F7339" i="1"/>
  <c r="E7339" i="1"/>
  <c r="D7339" i="1"/>
  <c r="G7338" i="1"/>
  <c r="F7338" i="1"/>
  <c r="E7338" i="1"/>
  <c r="D7338" i="1"/>
  <c r="G7337" i="1"/>
  <c r="F7337" i="1"/>
  <c r="E7337" i="1"/>
  <c r="D7337" i="1"/>
  <c r="G7336" i="1"/>
  <c r="F7336" i="1"/>
  <c r="E7336" i="1"/>
  <c r="D7336" i="1"/>
  <c r="G7335" i="1"/>
  <c r="F7335" i="1"/>
  <c r="E7335" i="1"/>
  <c r="D7335" i="1"/>
  <c r="G7334" i="1"/>
  <c r="F7334" i="1"/>
  <c r="E7334" i="1"/>
  <c r="D7334" i="1"/>
  <c r="G7333" i="1"/>
  <c r="F7333" i="1"/>
  <c r="E7333" i="1"/>
  <c r="D7333" i="1"/>
  <c r="G7332" i="1"/>
  <c r="F7332" i="1"/>
  <c r="E7332" i="1"/>
  <c r="D7332" i="1"/>
  <c r="G7331" i="1"/>
  <c r="F7331" i="1"/>
  <c r="E7331" i="1"/>
  <c r="D7331" i="1"/>
  <c r="G7330" i="1"/>
  <c r="F7330" i="1"/>
  <c r="E7330" i="1"/>
  <c r="D7330" i="1"/>
  <c r="G7329" i="1"/>
  <c r="F7329" i="1"/>
  <c r="E7329" i="1"/>
  <c r="D7329" i="1"/>
  <c r="G7328" i="1"/>
  <c r="F7328" i="1"/>
  <c r="E7328" i="1"/>
  <c r="D7328" i="1"/>
  <c r="G7327" i="1"/>
  <c r="F7327" i="1"/>
  <c r="E7327" i="1"/>
  <c r="D7327" i="1"/>
  <c r="G7326" i="1"/>
  <c r="F7326" i="1"/>
  <c r="E7326" i="1"/>
  <c r="D7326" i="1"/>
  <c r="G7325" i="1"/>
  <c r="F7325" i="1"/>
  <c r="E7325" i="1"/>
  <c r="D7325" i="1"/>
  <c r="G7324" i="1"/>
  <c r="F7324" i="1"/>
  <c r="E7324" i="1"/>
  <c r="D7324" i="1"/>
  <c r="G7323" i="1"/>
  <c r="F7323" i="1"/>
  <c r="E7323" i="1"/>
  <c r="D7323" i="1"/>
  <c r="G7322" i="1"/>
  <c r="F7322" i="1"/>
  <c r="E7322" i="1"/>
  <c r="D7322" i="1"/>
  <c r="G7321" i="1"/>
  <c r="F7321" i="1"/>
  <c r="E7321" i="1"/>
  <c r="D7321" i="1"/>
  <c r="G7320" i="1"/>
  <c r="F7320" i="1"/>
  <c r="E7320" i="1"/>
  <c r="D7320" i="1"/>
  <c r="G7319" i="1"/>
  <c r="F7319" i="1"/>
  <c r="E7319" i="1"/>
  <c r="D7319" i="1"/>
  <c r="G7318" i="1"/>
  <c r="F7318" i="1"/>
  <c r="E7318" i="1"/>
  <c r="D7318" i="1"/>
  <c r="G7317" i="1"/>
  <c r="F7317" i="1"/>
  <c r="E7317" i="1"/>
  <c r="D7317" i="1"/>
  <c r="G7316" i="1"/>
  <c r="F7316" i="1"/>
  <c r="E7316" i="1"/>
  <c r="D7316" i="1"/>
  <c r="G7315" i="1"/>
  <c r="F7315" i="1"/>
  <c r="E7315" i="1"/>
  <c r="D7315" i="1"/>
  <c r="G7314" i="1"/>
  <c r="F7314" i="1"/>
  <c r="E7314" i="1"/>
  <c r="D7314" i="1"/>
  <c r="G7313" i="1"/>
  <c r="F7313" i="1"/>
  <c r="E7313" i="1"/>
  <c r="D7313" i="1"/>
  <c r="G7312" i="1"/>
  <c r="E7312" i="1"/>
  <c r="F7312" i="1" s="1"/>
  <c r="D7312" i="1"/>
  <c r="G7311" i="1"/>
  <c r="E7311" i="1"/>
  <c r="F7311" i="1" s="1"/>
  <c r="D7311" i="1"/>
  <c r="G7310" i="1"/>
  <c r="F7310" i="1"/>
  <c r="E7310" i="1"/>
  <c r="D7310" i="1"/>
  <c r="G7309" i="1"/>
  <c r="E7309" i="1"/>
  <c r="F7309" i="1" s="1"/>
  <c r="D7309" i="1"/>
  <c r="G7308" i="1"/>
  <c r="F7308" i="1"/>
  <c r="E7308" i="1"/>
  <c r="D7308" i="1"/>
  <c r="G7307" i="1"/>
  <c r="F7307" i="1"/>
  <c r="E7307" i="1"/>
  <c r="D7307" i="1"/>
  <c r="G7306" i="1"/>
  <c r="E7306" i="1"/>
  <c r="F7306" i="1" s="1"/>
  <c r="D7306" i="1"/>
  <c r="G7305" i="1"/>
  <c r="E7305" i="1"/>
  <c r="F7305" i="1" s="1"/>
  <c r="D7305" i="1"/>
  <c r="G7304" i="1"/>
  <c r="F7304" i="1"/>
  <c r="E7304" i="1"/>
  <c r="D7304" i="1"/>
  <c r="G7303" i="1"/>
  <c r="E7303" i="1"/>
  <c r="F7303" i="1" s="1"/>
  <c r="D7303" i="1"/>
  <c r="G7302" i="1"/>
  <c r="F7302" i="1"/>
  <c r="E7302" i="1"/>
  <c r="D7302" i="1"/>
  <c r="G7301" i="1"/>
  <c r="F7301" i="1"/>
  <c r="E7301" i="1"/>
  <c r="D7301" i="1"/>
  <c r="G7300" i="1"/>
  <c r="E7300" i="1"/>
  <c r="F7300" i="1" s="1"/>
  <c r="D7300" i="1"/>
  <c r="G7299" i="1"/>
  <c r="F7299" i="1"/>
  <c r="E7299" i="1"/>
  <c r="D7299" i="1"/>
  <c r="G7298" i="1"/>
  <c r="F7298" i="1"/>
  <c r="E7298" i="1"/>
  <c r="D7298" i="1"/>
  <c r="G7297" i="1"/>
  <c r="E7297" i="1"/>
  <c r="F7297" i="1" s="1"/>
  <c r="D7297" i="1"/>
  <c r="G7296" i="1"/>
  <c r="E7296" i="1"/>
  <c r="F7296" i="1" s="1"/>
  <c r="D7296" i="1"/>
  <c r="G7295" i="1"/>
  <c r="F7295" i="1"/>
  <c r="E7295" i="1"/>
  <c r="D7295" i="1"/>
  <c r="G7294" i="1"/>
  <c r="E7294" i="1"/>
  <c r="F7294" i="1" s="1"/>
  <c r="D7294" i="1"/>
  <c r="G7293" i="1"/>
  <c r="F7293" i="1"/>
  <c r="E7293" i="1"/>
  <c r="D7293" i="1"/>
  <c r="G7292" i="1"/>
  <c r="F7292" i="1"/>
  <c r="E7292" i="1"/>
  <c r="D7292" i="1"/>
  <c r="G7291" i="1"/>
  <c r="E7291" i="1"/>
  <c r="F7291" i="1" s="1"/>
  <c r="D7291" i="1"/>
  <c r="G7290" i="1"/>
  <c r="E7290" i="1"/>
  <c r="F7290" i="1" s="1"/>
  <c r="D7290" i="1"/>
  <c r="G7289" i="1"/>
  <c r="F7289" i="1"/>
  <c r="E7289" i="1"/>
  <c r="D7289" i="1"/>
  <c r="G7288" i="1"/>
  <c r="E7288" i="1"/>
  <c r="F7288" i="1" s="1"/>
  <c r="D7288" i="1"/>
  <c r="G7287" i="1"/>
  <c r="E7287" i="1"/>
  <c r="F7287" i="1" s="1"/>
  <c r="D7287" i="1"/>
  <c r="G7286" i="1"/>
  <c r="F7286" i="1"/>
  <c r="E7286" i="1"/>
  <c r="D7286" i="1"/>
  <c r="G7285" i="1"/>
  <c r="E7285" i="1"/>
  <c r="F7285" i="1" s="1"/>
  <c r="D7285" i="1"/>
  <c r="G7284" i="1"/>
  <c r="F7284" i="1"/>
  <c r="E7284" i="1"/>
  <c r="D7284" i="1"/>
  <c r="G7283" i="1"/>
  <c r="F7283" i="1"/>
  <c r="E7283" i="1"/>
  <c r="D7283" i="1"/>
  <c r="G7282" i="1"/>
  <c r="E7282" i="1"/>
  <c r="F7282" i="1" s="1"/>
  <c r="D7282" i="1"/>
  <c r="G7281" i="1"/>
  <c r="E7281" i="1"/>
  <c r="F7281" i="1" s="1"/>
  <c r="D7281" i="1"/>
  <c r="G7280" i="1"/>
  <c r="F7280" i="1"/>
  <c r="E7280" i="1"/>
  <c r="D7280" i="1"/>
  <c r="G7279" i="1"/>
  <c r="E7279" i="1"/>
  <c r="F7279" i="1" s="1"/>
  <c r="D7279" i="1"/>
  <c r="G7278" i="1"/>
  <c r="F7278" i="1"/>
  <c r="E7278" i="1"/>
  <c r="D7278" i="1"/>
  <c r="G7277" i="1"/>
  <c r="F7277" i="1"/>
  <c r="E7277" i="1"/>
  <c r="D7277" i="1"/>
  <c r="G7276" i="1"/>
  <c r="E7276" i="1"/>
  <c r="F7276" i="1" s="1"/>
  <c r="D7276" i="1"/>
  <c r="G7275" i="1"/>
  <c r="E7275" i="1"/>
  <c r="F7275" i="1" s="1"/>
  <c r="D7275" i="1"/>
  <c r="G7274" i="1"/>
  <c r="F7274" i="1"/>
  <c r="E7274" i="1"/>
  <c r="D7274" i="1"/>
  <c r="G7273" i="1"/>
  <c r="E7273" i="1"/>
  <c r="F7273" i="1" s="1"/>
  <c r="D7273" i="1"/>
  <c r="G7272" i="1"/>
  <c r="F7272" i="1"/>
  <c r="E7272" i="1"/>
  <c r="D7272" i="1"/>
  <c r="G7271" i="1"/>
  <c r="F7271" i="1"/>
  <c r="E7271" i="1"/>
  <c r="D7271" i="1"/>
  <c r="G7270" i="1"/>
  <c r="E7270" i="1"/>
  <c r="F7270" i="1" s="1"/>
  <c r="D7270" i="1"/>
  <c r="G7269" i="1"/>
  <c r="E7269" i="1"/>
  <c r="F7269" i="1" s="1"/>
  <c r="D7269" i="1"/>
  <c r="G7268" i="1"/>
  <c r="F7268" i="1"/>
  <c r="E7268" i="1"/>
  <c r="D7268" i="1"/>
  <c r="G7267" i="1"/>
  <c r="E7267" i="1"/>
  <c r="F7267" i="1" s="1"/>
  <c r="D7267" i="1"/>
  <c r="G7266" i="1"/>
  <c r="F7266" i="1"/>
  <c r="E7266" i="1"/>
  <c r="D7266" i="1"/>
  <c r="G7265" i="1"/>
  <c r="F7265" i="1"/>
  <c r="E7265" i="1"/>
  <c r="D7265" i="1"/>
  <c r="G7264" i="1"/>
  <c r="E7264" i="1"/>
  <c r="F7264" i="1" s="1"/>
  <c r="D7264" i="1"/>
  <c r="G7263" i="1"/>
  <c r="F7263" i="1"/>
  <c r="E7263" i="1"/>
  <c r="D7263" i="1"/>
  <c r="G7262" i="1"/>
  <c r="F7262" i="1"/>
  <c r="E7262" i="1"/>
  <c r="D7262" i="1"/>
  <c r="G7261" i="1"/>
  <c r="E7261" i="1"/>
  <c r="F7261" i="1" s="1"/>
  <c r="D7261" i="1"/>
  <c r="G7260" i="1"/>
  <c r="E7260" i="1"/>
  <c r="F7260" i="1" s="1"/>
  <c r="D7260" i="1"/>
  <c r="G7259" i="1"/>
  <c r="F7259" i="1"/>
  <c r="E7259" i="1"/>
  <c r="D7259" i="1"/>
  <c r="G7258" i="1"/>
  <c r="E7258" i="1"/>
  <c r="F7258" i="1" s="1"/>
  <c r="D7258" i="1"/>
  <c r="G7257" i="1"/>
  <c r="F7257" i="1"/>
  <c r="E7257" i="1"/>
  <c r="D7257" i="1"/>
  <c r="G7256" i="1"/>
  <c r="F7256" i="1"/>
  <c r="E7256" i="1"/>
  <c r="D7256" i="1"/>
  <c r="G7255" i="1"/>
  <c r="E7255" i="1"/>
  <c r="F7255" i="1" s="1"/>
  <c r="D7255" i="1"/>
  <c r="G7254" i="1"/>
  <c r="E7254" i="1"/>
  <c r="F7254" i="1" s="1"/>
  <c r="D7254" i="1"/>
  <c r="G7253" i="1"/>
  <c r="F7253" i="1"/>
  <c r="E7253" i="1"/>
  <c r="D7253" i="1"/>
  <c r="G7252" i="1"/>
  <c r="E7252" i="1"/>
  <c r="F7252" i="1" s="1"/>
  <c r="D7252" i="1"/>
  <c r="G7251" i="1"/>
  <c r="E7251" i="1"/>
  <c r="F7251" i="1" s="1"/>
  <c r="D7251" i="1"/>
  <c r="G7250" i="1"/>
  <c r="F7250" i="1"/>
  <c r="E7250" i="1"/>
  <c r="D7250" i="1"/>
  <c r="G7249" i="1"/>
  <c r="E7249" i="1"/>
  <c r="F7249" i="1" s="1"/>
  <c r="D7249" i="1"/>
  <c r="G7248" i="1"/>
  <c r="F7248" i="1"/>
  <c r="E7248" i="1"/>
  <c r="D7248" i="1"/>
  <c r="G7247" i="1"/>
  <c r="F7247" i="1"/>
  <c r="E7247" i="1"/>
  <c r="D7247" i="1"/>
  <c r="G7246" i="1"/>
  <c r="E7246" i="1"/>
  <c r="F7246" i="1" s="1"/>
  <c r="D7246" i="1"/>
  <c r="G7245" i="1"/>
  <c r="E7245" i="1"/>
  <c r="F7245" i="1" s="1"/>
  <c r="D7245" i="1"/>
  <c r="G7244" i="1"/>
  <c r="F7244" i="1"/>
  <c r="E7244" i="1"/>
  <c r="D7244" i="1"/>
  <c r="G7243" i="1"/>
  <c r="E7243" i="1"/>
  <c r="F7243" i="1" s="1"/>
  <c r="D7243" i="1"/>
  <c r="G7242" i="1"/>
  <c r="F7242" i="1"/>
  <c r="E7242" i="1"/>
  <c r="D7242" i="1"/>
  <c r="G7241" i="1"/>
  <c r="F7241" i="1"/>
  <c r="E7241" i="1"/>
  <c r="D7241" i="1"/>
  <c r="G7240" i="1"/>
  <c r="E7240" i="1"/>
  <c r="F7240" i="1" s="1"/>
  <c r="D7240" i="1"/>
  <c r="G7239" i="1"/>
  <c r="E7239" i="1"/>
  <c r="F7239" i="1" s="1"/>
  <c r="D7239" i="1"/>
  <c r="G7238" i="1"/>
  <c r="F7238" i="1"/>
  <c r="E7238" i="1"/>
  <c r="D7238" i="1"/>
  <c r="G7237" i="1"/>
  <c r="E7237" i="1"/>
  <c r="F7237" i="1" s="1"/>
  <c r="D7237" i="1"/>
  <c r="G7236" i="1"/>
  <c r="F7236" i="1"/>
  <c r="E7236" i="1"/>
  <c r="D7236" i="1"/>
  <c r="G7235" i="1"/>
  <c r="F7235" i="1"/>
  <c r="E7235" i="1"/>
  <c r="D7235" i="1"/>
  <c r="G7234" i="1"/>
  <c r="E7234" i="1"/>
  <c r="F7234" i="1" s="1"/>
  <c r="D7234" i="1"/>
  <c r="G7233" i="1"/>
  <c r="E7233" i="1"/>
  <c r="D7233" i="1"/>
  <c r="F7233" i="1" s="1"/>
  <c r="G7232" i="1"/>
  <c r="F7232" i="1"/>
  <c r="E7232" i="1"/>
  <c r="D7232" i="1"/>
  <c r="G7231" i="1"/>
  <c r="E7231" i="1"/>
  <c r="F7231" i="1" s="1"/>
  <c r="D7231" i="1"/>
  <c r="G7230" i="1"/>
  <c r="E7230" i="1"/>
  <c r="D7230" i="1"/>
  <c r="F7230" i="1" s="1"/>
  <c r="G7229" i="1"/>
  <c r="F7229" i="1"/>
  <c r="E7229" i="1"/>
  <c r="D7229" i="1"/>
  <c r="G7228" i="1"/>
  <c r="E7228" i="1"/>
  <c r="F7228" i="1" s="1"/>
  <c r="D7228" i="1"/>
  <c r="G7227" i="1"/>
  <c r="F7227" i="1"/>
  <c r="E7227" i="1"/>
  <c r="D7227" i="1"/>
  <c r="G7226" i="1"/>
  <c r="F7226" i="1"/>
  <c r="E7226" i="1"/>
  <c r="D7226" i="1"/>
  <c r="G7225" i="1"/>
  <c r="E7225" i="1"/>
  <c r="F7225" i="1" s="1"/>
  <c r="D7225" i="1"/>
  <c r="G7224" i="1"/>
  <c r="E7224" i="1"/>
  <c r="D7224" i="1"/>
  <c r="F7224" i="1" s="1"/>
  <c r="G7223" i="1"/>
  <c r="F7223" i="1"/>
  <c r="E7223" i="1"/>
  <c r="D7223" i="1"/>
  <c r="G7222" i="1"/>
  <c r="E7222" i="1"/>
  <c r="F7222" i="1" s="1"/>
  <c r="D7222" i="1"/>
  <c r="G7221" i="1"/>
  <c r="F7221" i="1"/>
  <c r="E7221" i="1"/>
  <c r="D7221" i="1"/>
  <c r="G7220" i="1"/>
  <c r="F7220" i="1"/>
  <c r="E7220" i="1"/>
  <c r="D7220" i="1"/>
  <c r="G7219" i="1"/>
  <c r="E7219" i="1"/>
  <c r="F7219" i="1" s="1"/>
  <c r="D7219" i="1"/>
  <c r="G7218" i="1"/>
  <c r="E7218" i="1"/>
  <c r="F7218" i="1" s="1"/>
  <c r="D7218" i="1"/>
  <c r="G7217" i="1"/>
  <c r="F7217" i="1"/>
  <c r="E7217" i="1"/>
  <c r="D7217" i="1"/>
  <c r="G7216" i="1"/>
  <c r="E7216" i="1"/>
  <c r="F7216" i="1" s="1"/>
  <c r="D7216" i="1"/>
  <c r="G7215" i="1"/>
  <c r="E7215" i="1"/>
  <c r="D7215" i="1"/>
  <c r="F7215" i="1" s="1"/>
  <c r="G7214" i="1"/>
  <c r="F7214" i="1"/>
  <c r="E7214" i="1"/>
  <c r="D7214" i="1"/>
  <c r="G7213" i="1"/>
  <c r="E7213" i="1"/>
  <c r="F7213" i="1" s="1"/>
  <c r="D7213" i="1"/>
  <c r="G7212" i="1"/>
  <c r="F7212" i="1"/>
  <c r="E7212" i="1"/>
  <c r="D7212" i="1"/>
  <c r="G7211" i="1"/>
  <c r="F7211" i="1"/>
  <c r="E7211" i="1"/>
  <c r="D7211" i="1"/>
  <c r="G7210" i="1"/>
  <c r="E7210" i="1"/>
  <c r="F7210" i="1" s="1"/>
  <c r="D7210" i="1"/>
  <c r="G7209" i="1"/>
  <c r="E7209" i="1"/>
  <c r="D7209" i="1"/>
  <c r="F7209" i="1" s="1"/>
  <c r="G7208" i="1"/>
  <c r="F7208" i="1"/>
  <c r="E7208" i="1"/>
  <c r="D7208" i="1"/>
  <c r="G7207" i="1"/>
  <c r="E7207" i="1"/>
  <c r="F7207" i="1" s="1"/>
  <c r="D7207" i="1"/>
  <c r="G7206" i="1"/>
  <c r="F7206" i="1"/>
  <c r="E7206" i="1"/>
  <c r="D7206" i="1"/>
  <c r="G7205" i="1"/>
  <c r="F7205" i="1"/>
  <c r="E7205" i="1"/>
  <c r="D7205" i="1"/>
  <c r="G7204" i="1"/>
  <c r="E7204" i="1"/>
  <c r="F7204" i="1" s="1"/>
  <c r="D7204" i="1"/>
  <c r="G7203" i="1"/>
  <c r="E7203" i="1"/>
  <c r="D7203" i="1"/>
  <c r="F7203" i="1" s="1"/>
  <c r="G7202" i="1"/>
  <c r="F7202" i="1"/>
  <c r="E7202" i="1"/>
  <c r="D7202" i="1"/>
  <c r="G7201" i="1"/>
  <c r="E7201" i="1"/>
  <c r="F7201" i="1" s="1"/>
  <c r="D7201" i="1"/>
  <c r="G7200" i="1"/>
  <c r="E7200" i="1"/>
  <c r="D7200" i="1"/>
  <c r="F7200" i="1" s="1"/>
  <c r="G7199" i="1"/>
  <c r="F7199" i="1"/>
  <c r="E7199" i="1"/>
  <c r="D7199" i="1"/>
  <c r="G7198" i="1"/>
  <c r="E7198" i="1"/>
  <c r="F7198" i="1" s="1"/>
  <c r="D7198" i="1"/>
  <c r="G7197" i="1"/>
  <c r="E7197" i="1"/>
  <c r="D7197" i="1"/>
  <c r="F7197" i="1" s="1"/>
  <c r="G7196" i="1"/>
  <c r="F7196" i="1"/>
  <c r="E7196" i="1"/>
  <c r="D7196" i="1"/>
  <c r="G7195" i="1"/>
  <c r="E7195" i="1"/>
  <c r="F7195" i="1" s="1"/>
  <c r="D7195" i="1"/>
  <c r="G7194" i="1"/>
  <c r="E7194" i="1"/>
  <c r="D7194" i="1"/>
  <c r="F7194" i="1" s="1"/>
  <c r="G7193" i="1"/>
  <c r="F7193" i="1"/>
  <c r="E7193" i="1"/>
  <c r="D7193" i="1"/>
  <c r="G7192" i="1"/>
  <c r="E7192" i="1"/>
  <c r="F7192" i="1" s="1"/>
  <c r="D7192" i="1"/>
  <c r="G7191" i="1"/>
  <c r="F7191" i="1"/>
  <c r="E7191" i="1"/>
  <c r="D7191" i="1"/>
  <c r="G7190" i="1"/>
  <c r="F7190" i="1"/>
  <c r="E7190" i="1"/>
  <c r="D7190" i="1"/>
  <c r="G7189" i="1"/>
  <c r="E7189" i="1"/>
  <c r="F7189" i="1" s="1"/>
  <c r="D7189" i="1"/>
  <c r="G7188" i="1"/>
  <c r="E7188" i="1"/>
  <c r="D7188" i="1"/>
  <c r="F7188" i="1" s="1"/>
  <c r="G7187" i="1"/>
  <c r="F7187" i="1"/>
  <c r="E7187" i="1"/>
  <c r="D7187" i="1"/>
  <c r="G7186" i="1"/>
  <c r="E7186" i="1"/>
  <c r="F7186" i="1" s="1"/>
  <c r="D7186" i="1"/>
  <c r="G7185" i="1"/>
  <c r="F7185" i="1"/>
  <c r="E7185" i="1"/>
  <c r="D7185" i="1"/>
  <c r="G7184" i="1"/>
  <c r="F7184" i="1"/>
  <c r="E7184" i="1"/>
  <c r="D7184" i="1"/>
  <c r="G7183" i="1"/>
  <c r="E7183" i="1"/>
  <c r="F7183" i="1" s="1"/>
  <c r="D7183" i="1"/>
  <c r="G7182" i="1"/>
  <c r="E7182" i="1"/>
  <c r="F7182" i="1" s="1"/>
  <c r="D7182" i="1"/>
  <c r="G7181" i="1"/>
  <c r="F7181" i="1"/>
  <c r="E7181" i="1"/>
  <c r="D7181" i="1"/>
  <c r="G7180" i="1"/>
  <c r="E7180" i="1"/>
  <c r="F7180" i="1" s="1"/>
  <c r="D7180" i="1"/>
  <c r="G7179" i="1"/>
  <c r="E7179" i="1"/>
  <c r="D7179" i="1"/>
  <c r="F7179" i="1" s="1"/>
  <c r="G7178" i="1"/>
  <c r="F7178" i="1"/>
  <c r="E7178" i="1"/>
  <c r="D7178" i="1"/>
  <c r="G7177" i="1"/>
  <c r="E7177" i="1"/>
  <c r="F7177" i="1" s="1"/>
  <c r="D7177" i="1"/>
  <c r="G7176" i="1"/>
  <c r="F7176" i="1"/>
  <c r="E7176" i="1"/>
  <c r="D7176" i="1"/>
  <c r="G7175" i="1"/>
  <c r="F7175" i="1"/>
  <c r="E7175" i="1"/>
  <c r="D7175" i="1"/>
  <c r="G7174" i="1"/>
  <c r="E7174" i="1"/>
  <c r="F7174" i="1" s="1"/>
  <c r="D7174" i="1"/>
  <c r="G7173" i="1"/>
  <c r="E7173" i="1"/>
  <c r="D7173" i="1"/>
  <c r="F7173" i="1" s="1"/>
  <c r="G7172" i="1"/>
  <c r="F7172" i="1"/>
  <c r="E7172" i="1"/>
  <c r="D7172" i="1"/>
  <c r="G7171" i="1"/>
  <c r="E7171" i="1"/>
  <c r="F7171" i="1" s="1"/>
  <c r="D7171" i="1"/>
  <c r="G7170" i="1"/>
  <c r="E7170" i="1"/>
  <c r="D7170" i="1"/>
  <c r="F7170" i="1" s="1"/>
  <c r="G7169" i="1"/>
  <c r="F7169" i="1"/>
  <c r="E7169" i="1"/>
  <c r="D7169" i="1"/>
  <c r="G7168" i="1"/>
  <c r="E7168" i="1"/>
  <c r="F7168" i="1" s="1"/>
  <c r="D7168" i="1"/>
  <c r="G7167" i="1"/>
  <c r="E7167" i="1"/>
  <c r="D7167" i="1"/>
  <c r="G7166" i="1"/>
  <c r="F7166" i="1"/>
  <c r="E7166" i="1"/>
  <c r="D7166" i="1"/>
  <c r="G7165" i="1"/>
  <c r="E7165" i="1"/>
  <c r="F7165" i="1" s="1"/>
  <c r="D7165" i="1"/>
  <c r="G7164" i="1"/>
  <c r="E7164" i="1"/>
  <c r="D7164" i="1"/>
  <c r="F7164" i="1" s="1"/>
  <c r="G7163" i="1"/>
  <c r="F7163" i="1"/>
  <c r="E7163" i="1"/>
  <c r="D7163" i="1"/>
  <c r="G7162" i="1"/>
  <c r="E7162" i="1"/>
  <c r="F7162" i="1" s="1"/>
  <c r="D7162" i="1"/>
  <c r="G7161" i="1"/>
  <c r="E7161" i="1"/>
  <c r="D7161" i="1"/>
  <c r="F7161" i="1" s="1"/>
  <c r="G7160" i="1"/>
  <c r="F7160" i="1"/>
  <c r="E7160" i="1"/>
  <c r="D7160" i="1"/>
  <c r="G7159" i="1"/>
  <c r="E7159" i="1"/>
  <c r="F7159" i="1" s="1"/>
  <c r="D7159" i="1"/>
  <c r="G7158" i="1"/>
  <c r="E7158" i="1"/>
  <c r="D7158" i="1"/>
  <c r="F7158" i="1" s="1"/>
  <c r="G7157" i="1"/>
  <c r="F7157" i="1"/>
  <c r="E7157" i="1"/>
  <c r="D7157" i="1"/>
  <c r="G7156" i="1"/>
  <c r="E7156" i="1"/>
  <c r="F7156" i="1" s="1"/>
  <c r="D7156" i="1"/>
  <c r="G7155" i="1"/>
  <c r="F7155" i="1"/>
  <c r="E7155" i="1"/>
  <c r="D7155" i="1"/>
  <c r="G7154" i="1"/>
  <c r="F7154" i="1"/>
  <c r="E7154" i="1"/>
  <c r="D7154" i="1"/>
  <c r="G7153" i="1"/>
  <c r="E7153" i="1"/>
  <c r="F7153" i="1" s="1"/>
  <c r="D7153" i="1"/>
  <c r="G7152" i="1"/>
  <c r="E7152" i="1"/>
  <c r="D7152" i="1"/>
  <c r="F7152" i="1" s="1"/>
  <c r="G7151" i="1"/>
  <c r="F7151" i="1"/>
  <c r="E7151" i="1"/>
  <c r="D7151" i="1"/>
  <c r="G7150" i="1"/>
  <c r="E7150" i="1"/>
  <c r="F7150" i="1" s="1"/>
  <c r="D7150" i="1"/>
  <c r="G7149" i="1"/>
  <c r="F7149" i="1"/>
  <c r="E7149" i="1"/>
  <c r="D7149" i="1"/>
  <c r="G7148" i="1"/>
  <c r="F7148" i="1"/>
  <c r="E7148" i="1"/>
  <c r="D7148" i="1"/>
  <c r="G7147" i="1"/>
  <c r="E7147" i="1"/>
  <c r="F7147" i="1" s="1"/>
  <c r="D7147" i="1"/>
  <c r="G7146" i="1"/>
  <c r="E7146" i="1"/>
  <c r="F7146" i="1" s="1"/>
  <c r="D7146" i="1"/>
  <c r="G7145" i="1"/>
  <c r="F7145" i="1"/>
  <c r="E7145" i="1"/>
  <c r="D7145" i="1"/>
  <c r="G7144" i="1"/>
  <c r="E7144" i="1"/>
  <c r="F7144" i="1" s="1"/>
  <c r="D7144" i="1"/>
  <c r="G7143" i="1"/>
  <c r="E7143" i="1"/>
  <c r="D7143" i="1"/>
  <c r="F7143" i="1" s="1"/>
  <c r="G7142" i="1"/>
  <c r="F7142" i="1"/>
  <c r="E7142" i="1"/>
  <c r="D7142" i="1"/>
  <c r="G7141" i="1"/>
  <c r="E7141" i="1"/>
  <c r="F7141" i="1" s="1"/>
  <c r="D7141" i="1"/>
  <c r="G7140" i="1"/>
  <c r="F7140" i="1"/>
  <c r="E7140" i="1"/>
  <c r="D7140" i="1"/>
  <c r="G7139" i="1"/>
  <c r="F7139" i="1"/>
  <c r="E7139" i="1"/>
  <c r="D7139" i="1"/>
  <c r="G7138" i="1"/>
  <c r="E7138" i="1"/>
  <c r="F7138" i="1" s="1"/>
  <c r="D7138" i="1"/>
  <c r="G7137" i="1"/>
  <c r="E7137" i="1"/>
  <c r="D7137" i="1"/>
  <c r="F7137" i="1" s="1"/>
  <c r="G7136" i="1"/>
  <c r="F7136" i="1"/>
  <c r="E7136" i="1"/>
  <c r="D7136" i="1"/>
  <c r="G7135" i="1"/>
  <c r="E7135" i="1"/>
  <c r="F7135" i="1" s="1"/>
  <c r="D7135" i="1"/>
  <c r="G7134" i="1"/>
  <c r="E7134" i="1"/>
  <c r="D7134" i="1"/>
  <c r="F7134" i="1" s="1"/>
  <c r="G7133" i="1"/>
  <c r="F7133" i="1"/>
  <c r="E7133" i="1"/>
  <c r="D7133" i="1"/>
  <c r="G7132" i="1"/>
  <c r="E7132" i="1"/>
  <c r="F7132" i="1" s="1"/>
  <c r="D7132" i="1"/>
  <c r="G7131" i="1"/>
  <c r="E7131" i="1"/>
  <c r="D7131" i="1"/>
  <c r="G7130" i="1"/>
  <c r="F7130" i="1"/>
  <c r="E7130" i="1"/>
  <c r="D7130" i="1"/>
  <c r="G7129" i="1"/>
  <c r="E7129" i="1"/>
  <c r="F7129" i="1" s="1"/>
  <c r="D7129" i="1"/>
  <c r="G7128" i="1"/>
  <c r="E7128" i="1"/>
  <c r="D7128" i="1"/>
  <c r="F7128" i="1" s="1"/>
  <c r="G7127" i="1"/>
  <c r="F7127" i="1"/>
  <c r="E7127" i="1"/>
  <c r="D7127" i="1"/>
  <c r="G7126" i="1"/>
  <c r="E7126" i="1"/>
  <c r="F7126" i="1" s="1"/>
  <c r="D7126" i="1"/>
  <c r="G7125" i="1"/>
  <c r="E7125" i="1"/>
  <c r="D7125" i="1"/>
  <c r="F7125" i="1" s="1"/>
  <c r="G7124" i="1"/>
  <c r="F7124" i="1"/>
  <c r="E7124" i="1"/>
  <c r="D7124" i="1"/>
  <c r="G7123" i="1"/>
  <c r="E7123" i="1"/>
  <c r="F7123" i="1" s="1"/>
  <c r="D7123" i="1"/>
  <c r="G7122" i="1"/>
  <c r="E7122" i="1"/>
  <c r="D7122" i="1"/>
  <c r="F7122" i="1" s="1"/>
  <c r="G7121" i="1"/>
  <c r="F7121" i="1"/>
  <c r="E7121" i="1"/>
  <c r="D7121" i="1"/>
  <c r="G7120" i="1"/>
  <c r="E7120" i="1"/>
  <c r="F7120" i="1" s="1"/>
  <c r="D7120" i="1"/>
  <c r="G7119" i="1"/>
  <c r="F7119" i="1"/>
  <c r="E7119" i="1"/>
  <c r="D7119" i="1"/>
  <c r="G7118" i="1"/>
  <c r="F7118" i="1"/>
  <c r="E7118" i="1"/>
  <c r="D7118" i="1"/>
  <c r="G7117" i="1"/>
  <c r="E7117" i="1"/>
  <c r="F7117" i="1" s="1"/>
  <c r="D7117" i="1"/>
  <c r="G7116" i="1"/>
  <c r="E7116" i="1"/>
  <c r="D7116" i="1"/>
  <c r="F7116" i="1" s="1"/>
  <c r="G7115" i="1"/>
  <c r="F7115" i="1"/>
  <c r="E7115" i="1"/>
  <c r="D7115" i="1"/>
  <c r="G7114" i="1"/>
  <c r="E7114" i="1"/>
  <c r="F7114" i="1" s="1"/>
  <c r="D7114" i="1"/>
  <c r="G7113" i="1"/>
  <c r="F7113" i="1"/>
  <c r="E7113" i="1"/>
  <c r="D7113" i="1"/>
  <c r="G7112" i="1"/>
  <c r="F7112" i="1"/>
  <c r="E7112" i="1"/>
  <c r="D7112" i="1"/>
  <c r="G7111" i="1"/>
  <c r="E7111" i="1"/>
  <c r="F7111" i="1" s="1"/>
  <c r="D7111" i="1"/>
  <c r="G7110" i="1"/>
  <c r="F7110" i="1"/>
  <c r="E7110" i="1"/>
  <c r="D7110" i="1"/>
  <c r="G7109" i="1"/>
  <c r="F7109" i="1"/>
  <c r="E7109" i="1"/>
  <c r="D7109" i="1"/>
  <c r="G7108" i="1"/>
  <c r="E7108" i="1"/>
  <c r="F7108" i="1" s="1"/>
  <c r="D7108" i="1"/>
  <c r="G7107" i="1"/>
  <c r="F7107" i="1"/>
  <c r="E7107" i="1"/>
  <c r="D7107" i="1"/>
  <c r="G7106" i="1"/>
  <c r="F7106" i="1"/>
  <c r="E7106" i="1"/>
  <c r="D7106" i="1"/>
  <c r="G7105" i="1"/>
  <c r="E7105" i="1"/>
  <c r="F7105" i="1" s="1"/>
  <c r="D7105" i="1"/>
  <c r="G7104" i="1"/>
  <c r="E7104" i="1"/>
  <c r="D7104" i="1"/>
  <c r="F7104" i="1" s="1"/>
  <c r="G7103" i="1"/>
  <c r="F7103" i="1"/>
  <c r="E7103" i="1"/>
  <c r="D7103" i="1"/>
  <c r="G7102" i="1"/>
  <c r="E7102" i="1"/>
  <c r="F7102" i="1" s="1"/>
  <c r="D7102" i="1"/>
  <c r="G7101" i="1"/>
  <c r="E7101" i="1"/>
  <c r="D7101" i="1"/>
  <c r="F7101" i="1" s="1"/>
  <c r="G7100" i="1"/>
  <c r="F7100" i="1"/>
  <c r="E7100" i="1"/>
  <c r="D7100" i="1"/>
  <c r="G7099" i="1"/>
  <c r="E7099" i="1"/>
  <c r="F7099" i="1" s="1"/>
  <c r="D7099" i="1"/>
  <c r="G7098" i="1"/>
  <c r="F7098" i="1"/>
  <c r="E7098" i="1"/>
  <c r="D7098" i="1"/>
  <c r="G7097" i="1"/>
  <c r="F7097" i="1"/>
  <c r="E7097" i="1"/>
  <c r="D7097" i="1"/>
  <c r="G7096" i="1"/>
  <c r="E7096" i="1"/>
  <c r="F7096" i="1" s="1"/>
  <c r="D7096" i="1"/>
  <c r="G7095" i="1"/>
  <c r="E7095" i="1"/>
  <c r="D7095" i="1"/>
  <c r="F7095" i="1" s="1"/>
  <c r="G7094" i="1"/>
  <c r="F7094" i="1"/>
  <c r="E7094" i="1"/>
  <c r="D7094" i="1"/>
  <c r="G7093" i="1"/>
  <c r="E7093" i="1"/>
  <c r="F7093" i="1" s="1"/>
  <c r="D7093" i="1"/>
  <c r="G7092" i="1"/>
  <c r="E7092" i="1"/>
  <c r="D7092" i="1"/>
  <c r="F7092" i="1" s="1"/>
  <c r="G7091" i="1"/>
  <c r="F7091" i="1"/>
  <c r="E7091" i="1"/>
  <c r="D7091" i="1"/>
  <c r="G7090" i="1"/>
  <c r="E7090" i="1"/>
  <c r="F7090" i="1" s="1"/>
  <c r="D7090" i="1"/>
  <c r="G7089" i="1"/>
  <c r="E7089" i="1"/>
  <c r="D7089" i="1"/>
  <c r="F7089" i="1" s="1"/>
  <c r="G7088" i="1"/>
  <c r="F7088" i="1"/>
  <c r="E7088" i="1"/>
  <c r="D7088" i="1"/>
  <c r="G7087" i="1"/>
  <c r="E7087" i="1"/>
  <c r="F7087" i="1" s="1"/>
  <c r="D7087" i="1"/>
  <c r="G7086" i="1"/>
  <c r="E7086" i="1"/>
  <c r="D7086" i="1"/>
  <c r="F7086" i="1" s="1"/>
  <c r="G7085" i="1"/>
  <c r="F7085" i="1"/>
  <c r="E7085" i="1"/>
  <c r="D7085" i="1"/>
  <c r="G7084" i="1"/>
  <c r="E7084" i="1"/>
  <c r="F7084" i="1" s="1"/>
  <c r="D7084" i="1"/>
  <c r="G7083" i="1"/>
  <c r="F7083" i="1"/>
  <c r="E7083" i="1"/>
  <c r="D7083" i="1"/>
  <c r="G7082" i="1"/>
  <c r="F7082" i="1"/>
  <c r="E7082" i="1"/>
  <c r="D7082" i="1"/>
  <c r="G7081" i="1"/>
  <c r="E7081" i="1"/>
  <c r="F7081" i="1" s="1"/>
  <c r="D7081" i="1"/>
  <c r="G7080" i="1"/>
  <c r="E7080" i="1"/>
  <c r="D7080" i="1"/>
  <c r="F7080" i="1" s="1"/>
  <c r="G7079" i="1"/>
  <c r="F7079" i="1"/>
  <c r="E7079" i="1"/>
  <c r="D7079" i="1"/>
  <c r="G7078" i="1"/>
  <c r="E7078" i="1"/>
  <c r="F7078" i="1" s="1"/>
  <c r="D7078" i="1"/>
  <c r="G7077" i="1"/>
  <c r="F7077" i="1"/>
  <c r="E7077" i="1"/>
  <c r="D7077" i="1"/>
  <c r="G7076" i="1"/>
  <c r="F7076" i="1"/>
  <c r="E7076" i="1"/>
  <c r="D7076" i="1"/>
  <c r="G7075" i="1"/>
  <c r="E7075" i="1"/>
  <c r="F7075" i="1" s="1"/>
  <c r="D7075" i="1"/>
  <c r="G7074" i="1"/>
  <c r="E7074" i="1"/>
  <c r="F7074" i="1" s="1"/>
  <c r="D7074" i="1"/>
  <c r="G7073" i="1"/>
  <c r="F7073" i="1"/>
  <c r="E7073" i="1"/>
  <c r="D7073" i="1"/>
  <c r="G7072" i="1"/>
  <c r="E7072" i="1"/>
  <c r="F7072" i="1" s="1"/>
  <c r="D7072" i="1"/>
  <c r="G7071" i="1"/>
  <c r="E7071" i="1"/>
  <c r="D7071" i="1"/>
  <c r="F7071" i="1" s="1"/>
  <c r="G7070" i="1"/>
  <c r="F7070" i="1"/>
  <c r="E7070" i="1"/>
  <c r="D7070" i="1"/>
  <c r="G7069" i="1"/>
  <c r="E7069" i="1"/>
  <c r="F7069" i="1" s="1"/>
  <c r="D7069" i="1"/>
  <c r="G7068" i="1"/>
  <c r="F7068" i="1"/>
  <c r="E7068" i="1"/>
  <c r="D7068" i="1"/>
  <c r="G7067" i="1"/>
  <c r="F7067" i="1"/>
  <c r="E7067" i="1"/>
  <c r="D7067" i="1"/>
  <c r="G7066" i="1"/>
  <c r="E7066" i="1"/>
  <c r="F7066" i="1" s="1"/>
  <c r="D7066" i="1"/>
  <c r="G7065" i="1"/>
  <c r="E7065" i="1"/>
  <c r="D7065" i="1"/>
  <c r="F7065" i="1" s="1"/>
  <c r="G7064" i="1"/>
  <c r="F7064" i="1"/>
  <c r="E7064" i="1"/>
  <c r="D7064" i="1"/>
  <c r="G7063" i="1"/>
  <c r="E7063" i="1"/>
  <c r="F7063" i="1" s="1"/>
  <c r="D7063" i="1"/>
  <c r="G7062" i="1"/>
  <c r="E7062" i="1"/>
  <c r="D7062" i="1"/>
  <c r="F7062" i="1" s="1"/>
  <c r="G7061" i="1"/>
  <c r="F7061" i="1"/>
  <c r="E7061" i="1"/>
  <c r="D7061" i="1"/>
  <c r="G7060" i="1"/>
  <c r="E7060" i="1"/>
  <c r="F7060" i="1" s="1"/>
  <c r="D7060" i="1"/>
  <c r="G7059" i="1"/>
  <c r="E7059" i="1"/>
  <c r="D7059" i="1"/>
  <c r="G7058" i="1"/>
  <c r="F7058" i="1"/>
  <c r="E7058" i="1"/>
  <c r="D7058" i="1"/>
  <c r="G7057" i="1"/>
  <c r="F7057" i="1"/>
  <c r="E7057" i="1"/>
  <c r="D7057" i="1"/>
  <c r="G7056" i="1"/>
  <c r="E7056" i="1"/>
  <c r="D7056" i="1"/>
  <c r="G7055" i="1"/>
  <c r="F7055" i="1"/>
  <c r="E7055" i="1"/>
  <c r="D7055" i="1"/>
  <c r="G7054" i="1"/>
  <c r="F7054" i="1"/>
  <c r="E7054" i="1"/>
  <c r="D7054" i="1"/>
  <c r="G7053" i="1"/>
  <c r="E7053" i="1"/>
  <c r="D7053" i="1"/>
  <c r="F7053" i="1" s="1"/>
  <c r="G7052" i="1"/>
  <c r="F7052" i="1"/>
  <c r="E7052" i="1"/>
  <c r="D7052" i="1"/>
  <c r="G7051" i="1"/>
  <c r="F7051" i="1"/>
  <c r="E7051" i="1"/>
  <c r="D7051" i="1"/>
  <c r="G7050" i="1"/>
  <c r="E7050" i="1"/>
  <c r="D7050" i="1"/>
  <c r="F7050" i="1" s="1"/>
  <c r="G7049" i="1"/>
  <c r="F7049" i="1"/>
  <c r="E7049" i="1"/>
  <c r="D7049" i="1"/>
  <c r="G7048" i="1"/>
  <c r="F7048" i="1"/>
  <c r="E7048" i="1"/>
  <c r="D7048" i="1"/>
  <c r="G7047" i="1"/>
  <c r="E7047" i="1"/>
  <c r="D7047" i="1"/>
  <c r="G7046" i="1"/>
  <c r="F7046" i="1"/>
  <c r="E7046" i="1"/>
  <c r="D7046" i="1"/>
  <c r="G7045" i="1"/>
  <c r="F7045" i="1"/>
  <c r="E7045" i="1"/>
  <c r="D7045" i="1"/>
  <c r="G7044" i="1"/>
  <c r="E7044" i="1"/>
  <c r="D7044" i="1"/>
  <c r="G7043" i="1"/>
  <c r="F7043" i="1"/>
  <c r="E7043" i="1"/>
  <c r="D7043" i="1"/>
  <c r="G7042" i="1"/>
  <c r="F7042" i="1"/>
  <c r="E7042" i="1"/>
  <c r="D7042" i="1"/>
  <c r="G7041" i="1"/>
  <c r="E7041" i="1"/>
  <c r="D7041" i="1"/>
  <c r="F7041" i="1" s="1"/>
  <c r="G7040" i="1"/>
  <c r="F7040" i="1"/>
  <c r="E7040" i="1"/>
  <c r="D7040" i="1"/>
  <c r="G7039" i="1"/>
  <c r="F7039" i="1"/>
  <c r="E7039" i="1"/>
  <c r="D7039" i="1"/>
  <c r="G7038" i="1"/>
  <c r="E7038" i="1"/>
  <c r="D7038" i="1"/>
  <c r="F7038" i="1" s="1"/>
  <c r="G7037" i="1"/>
  <c r="F7037" i="1"/>
  <c r="E7037" i="1"/>
  <c r="D7037" i="1"/>
  <c r="G7036" i="1"/>
  <c r="F7036" i="1"/>
  <c r="E7036" i="1"/>
  <c r="D7036" i="1"/>
  <c r="G7035" i="1"/>
  <c r="E7035" i="1"/>
  <c r="D7035" i="1"/>
  <c r="G7034" i="1"/>
  <c r="F7034" i="1"/>
  <c r="E7034" i="1"/>
  <c r="D7034" i="1"/>
  <c r="G7033" i="1"/>
  <c r="F7033" i="1"/>
  <c r="E7033" i="1"/>
  <c r="D7033" i="1"/>
  <c r="G7032" i="1"/>
  <c r="E7032" i="1"/>
  <c r="D7032" i="1"/>
  <c r="G7031" i="1"/>
  <c r="F7031" i="1"/>
  <c r="E7031" i="1"/>
  <c r="D7031" i="1"/>
  <c r="G7030" i="1"/>
  <c r="F7030" i="1"/>
  <c r="E7030" i="1"/>
  <c r="D7030" i="1"/>
  <c r="G7029" i="1"/>
  <c r="E7029" i="1"/>
  <c r="D7029" i="1"/>
  <c r="F7029" i="1" s="1"/>
  <c r="G7028" i="1"/>
  <c r="F7028" i="1"/>
  <c r="E7028" i="1"/>
  <c r="D7028" i="1"/>
  <c r="G7027" i="1"/>
  <c r="F7027" i="1"/>
  <c r="E7027" i="1"/>
  <c r="D7027" i="1"/>
  <c r="G7026" i="1"/>
  <c r="E7026" i="1"/>
  <c r="D7026" i="1"/>
  <c r="G7025" i="1"/>
  <c r="F7025" i="1"/>
  <c r="E7025" i="1"/>
  <c r="D7025" i="1"/>
  <c r="G7024" i="1"/>
  <c r="F7024" i="1"/>
  <c r="E7024" i="1"/>
  <c r="D7024" i="1"/>
  <c r="G7023" i="1"/>
  <c r="E7023" i="1"/>
  <c r="D7023" i="1"/>
  <c r="G7022" i="1"/>
  <c r="F7022" i="1"/>
  <c r="E7022" i="1"/>
  <c r="D7022" i="1"/>
  <c r="G7021" i="1"/>
  <c r="F7021" i="1"/>
  <c r="E7021" i="1"/>
  <c r="D7021" i="1"/>
  <c r="G7020" i="1"/>
  <c r="E7020" i="1"/>
  <c r="D7020" i="1"/>
  <c r="G7019" i="1"/>
  <c r="F7019" i="1"/>
  <c r="E7019" i="1"/>
  <c r="D7019" i="1"/>
  <c r="G7018" i="1"/>
  <c r="F7018" i="1"/>
  <c r="E7018" i="1"/>
  <c r="D7018" i="1"/>
  <c r="G7017" i="1"/>
  <c r="E7017" i="1"/>
  <c r="D7017" i="1"/>
  <c r="F7017" i="1" s="1"/>
  <c r="G7016" i="1"/>
  <c r="F7016" i="1"/>
  <c r="E7016" i="1"/>
  <c r="D7016" i="1"/>
  <c r="G7015" i="1"/>
  <c r="F7015" i="1"/>
  <c r="E7015" i="1"/>
  <c r="D7015" i="1"/>
  <c r="G7014" i="1"/>
  <c r="E7014" i="1"/>
  <c r="D7014" i="1"/>
  <c r="F7014" i="1" s="1"/>
  <c r="G7013" i="1"/>
  <c r="F7013" i="1"/>
  <c r="E7013" i="1"/>
  <c r="D7013" i="1"/>
  <c r="G7012" i="1"/>
  <c r="F7012" i="1"/>
  <c r="E7012" i="1"/>
  <c r="D7012" i="1"/>
  <c r="G7011" i="1"/>
  <c r="E7011" i="1"/>
  <c r="D7011" i="1"/>
  <c r="G7010" i="1"/>
  <c r="F7010" i="1"/>
  <c r="E7010" i="1"/>
  <c r="D7010" i="1"/>
  <c r="G7009" i="1"/>
  <c r="F7009" i="1"/>
  <c r="E7009" i="1"/>
  <c r="D7009" i="1"/>
  <c r="G7008" i="1"/>
  <c r="E7008" i="1"/>
  <c r="D7008" i="1"/>
  <c r="G7007" i="1"/>
  <c r="F7007" i="1"/>
  <c r="E7007" i="1"/>
  <c r="D7007" i="1"/>
  <c r="G7006" i="1"/>
  <c r="F7006" i="1"/>
  <c r="E7006" i="1"/>
  <c r="D7006" i="1"/>
  <c r="G7005" i="1"/>
  <c r="E7005" i="1"/>
  <c r="D7005" i="1"/>
  <c r="F7005" i="1" s="1"/>
  <c r="G7004" i="1"/>
  <c r="F7004" i="1"/>
  <c r="E7004" i="1"/>
  <c r="D7004" i="1"/>
  <c r="G7003" i="1"/>
  <c r="F7003" i="1"/>
  <c r="E7003" i="1"/>
  <c r="D7003" i="1"/>
  <c r="G7002" i="1"/>
  <c r="E7002" i="1"/>
  <c r="D7002" i="1"/>
  <c r="F7002" i="1" s="1"/>
  <c r="G7001" i="1"/>
  <c r="F7001" i="1"/>
  <c r="E7001" i="1"/>
  <c r="D7001" i="1"/>
  <c r="G7000" i="1"/>
  <c r="F7000" i="1"/>
  <c r="E7000" i="1"/>
  <c r="D7000" i="1"/>
  <c r="G6999" i="1"/>
  <c r="E6999" i="1"/>
  <c r="D6999" i="1"/>
  <c r="G6998" i="1"/>
  <c r="F6998" i="1"/>
  <c r="E6998" i="1"/>
  <c r="D6998" i="1"/>
  <c r="G6997" i="1"/>
  <c r="F6997" i="1"/>
  <c r="E6997" i="1"/>
  <c r="D6997" i="1"/>
  <c r="G6996" i="1"/>
  <c r="E6996" i="1"/>
  <c r="D6996" i="1"/>
  <c r="G6995" i="1"/>
  <c r="F6995" i="1"/>
  <c r="E6995" i="1"/>
  <c r="D6995" i="1"/>
  <c r="G6994" i="1"/>
  <c r="F6994" i="1"/>
  <c r="E6994" i="1"/>
  <c r="D6994" i="1"/>
  <c r="G6993" i="1"/>
  <c r="E6993" i="1"/>
  <c r="D6993" i="1"/>
  <c r="F6993" i="1" s="1"/>
  <c r="G6992" i="1"/>
  <c r="F6992" i="1"/>
  <c r="E6992" i="1"/>
  <c r="D6992" i="1"/>
  <c r="G6991" i="1"/>
  <c r="F6991" i="1"/>
  <c r="E6991" i="1"/>
  <c r="D6991" i="1"/>
  <c r="G6990" i="1"/>
  <c r="E6990" i="1"/>
  <c r="D6990" i="1"/>
  <c r="G6989" i="1"/>
  <c r="F6989" i="1"/>
  <c r="E6989" i="1"/>
  <c r="D6989" i="1"/>
  <c r="G6988" i="1"/>
  <c r="F6988" i="1"/>
  <c r="E6988" i="1"/>
  <c r="D6988" i="1"/>
  <c r="G6987" i="1"/>
  <c r="E6987" i="1"/>
  <c r="D6987" i="1"/>
  <c r="G6986" i="1"/>
  <c r="F6986" i="1"/>
  <c r="E6986" i="1"/>
  <c r="D6986" i="1"/>
  <c r="G6985" i="1"/>
  <c r="F6985" i="1"/>
  <c r="E6985" i="1"/>
  <c r="D6985" i="1"/>
  <c r="G6984" i="1"/>
  <c r="E6984" i="1"/>
  <c r="D6984" i="1"/>
  <c r="G6983" i="1"/>
  <c r="F6983" i="1"/>
  <c r="E6983" i="1"/>
  <c r="D6983" i="1"/>
  <c r="G6982" i="1"/>
  <c r="F6982" i="1"/>
  <c r="E6982" i="1"/>
  <c r="D6982" i="1"/>
  <c r="G6981" i="1"/>
  <c r="E6981" i="1"/>
  <c r="D6981" i="1"/>
  <c r="F6981" i="1" s="1"/>
  <c r="G6980" i="1"/>
  <c r="F6980" i="1"/>
  <c r="E6980" i="1"/>
  <c r="D6980" i="1"/>
  <c r="G6979" i="1"/>
  <c r="F6979" i="1"/>
  <c r="E6979" i="1"/>
  <c r="D6979" i="1"/>
  <c r="G6978" i="1"/>
  <c r="E6978" i="1"/>
  <c r="D6978" i="1"/>
  <c r="F6978" i="1" s="1"/>
  <c r="G6977" i="1"/>
  <c r="F6977" i="1"/>
  <c r="E6977" i="1"/>
  <c r="D6977" i="1"/>
  <c r="G6976" i="1"/>
  <c r="F6976" i="1"/>
  <c r="E6976" i="1"/>
  <c r="D6976" i="1"/>
  <c r="G6975" i="1"/>
  <c r="E6975" i="1"/>
  <c r="D6975" i="1"/>
  <c r="G6974" i="1"/>
  <c r="F6974" i="1"/>
  <c r="E6974" i="1"/>
  <c r="D6974" i="1"/>
  <c r="G6973" i="1"/>
  <c r="F6973" i="1"/>
  <c r="E6973" i="1"/>
  <c r="D6973" i="1"/>
  <c r="G6972" i="1"/>
  <c r="E6972" i="1"/>
  <c r="D6972" i="1"/>
  <c r="G6971" i="1"/>
  <c r="F6971" i="1"/>
  <c r="E6971" i="1"/>
  <c r="D6971" i="1"/>
  <c r="G6970" i="1"/>
  <c r="F6970" i="1"/>
  <c r="E6970" i="1"/>
  <c r="D6970" i="1"/>
  <c r="G6969" i="1"/>
  <c r="E6969" i="1"/>
  <c r="D6969" i="1"/>
  <c r="F6969" i="1" s="1"/>
  <c r="G6968" i="1"/>
  <c r="F6968" i="1"/>
  <c r="E6968" i="1"/>
  <c r="D6968" i="1"/>
  <c r="G6967" i="1"/>
  <c r="F6967" i="1"/>
  <c r="E6967" i="1"/>
  <c r="D6967" i="1"/>
  <c r="G6966" i="1"/>
  <c r="E6966" i="1"/>
  <c r="D6966" i="1"/>
  <c r="F6966" i="1" s="1"/>
  <c r="G6965" i="1"/>
  <c r="F6965" i="1"/>
  <c r="E6965" i="1"/>
  <c r="D6965" i="1"/>
  <c r="G6964" i="1"/>
  <c r="F6964" i="1"/>
  <c r="E6964" i="1"/>
  <c r="D6964" i="1"/>
  <c r="G6963" i="1"/>
  <c r="E6963" i="1"/>
  <c r="D6963" i="1"/>
  <c r="G6962" i="1"/>
  <c r="F6962" i="1"/>
  <c r="E6962" i="1"/>
  <c r="D6962" i="1"/>
  <c r="G6961" i="1"/>
  <c r="F6961" i="1"/>
  <c r="E6961" i="1"/>
  <c r="D6961" i="1"/>
  <c r="G6960" i="1"/>
  <c r="E6960" i="1"/>
  <c r="D6960" i="1"/>
  <c r="G6959" i="1"/>
  <c r="F6959" i="1"/>
  <c r="E6959" i="1"/>
  <c r="D6959" i="1"/>
  <c r="G6958" i="1"/>
  <c r="F6958" i="1"/>
  <c r="E6958" i="1"/>
  <c r="D6958" i="1"/>
  <c r="G6957" i="1"/>
  <c r="E6957" i="1"/>
  <c r="D6957" i="1"/>
  <c r="F6957" i="1" s="1"/>
  <c r="G6956" i="1"/>
  <c r="F6956" i="1"/>
  <c r="E6956" i="1"/>
  <c r="D6956" i="1"/>
  <c r="G6955" i="1"/>
  <c r="F6955" i="1"/>
  <c r="E6955" i="1"/>
  <c r="D6955" i="1"/>
  <c r="G6954" i="1"/>
  <c r="E6954" i="1"/>
  <c r="D6954" i="1"/>
  <c r="G6953" i="1"/>
  <c r="F6953" i="1"/>
  <c r="E6953" i="1"/>
  <c r="D6953" i="1"/>
  <c r="G6952" i="1"/>
  <c r="F6952" i="1"/>
  <c r="E6952" i="1"/>
  <c r="D6952" i="1"/>
  <c r="G6951" i="1"/>
  <c r="E6951" i="1"/>
  <c r="D6951" i="1"/>
  <c r="G6950" i="1"/>
  <c r="F6950" i="1"/>
  <c r="E6950" i="1"/>
  <c r="D6950" i="1"/>
  <c r="G6949" i="1"/>
  <c r="F6949" i="1"/>
  <c r="E6949" i="1"/>
  <c r="D6949" i="1"/>
  <c r="G6948" i="1"/>
  <c r="E6948" i="1"/>
  <c r="D6948" i="1"/>
  <c r="G6947" i="1"/>
  <c r="F6947" i="1"/>
  <c r="E6947" i="1"/>
  <c r="D6947" i="1"/>
  <c r="G6946" i="1"/>
  <c r="F6946" i="1"/>
  <c r="E6946" i="1"/>
  <c r="D6946" i="1"/>
  <c r="G6945" i="1"/>
  <c r="E6945" i="1"/>
  <c r="D6945" i="1"/>
  <c r="F6945" i="1" s="1"/>
  <c r="G6944" i="1"/>
  <c r="F6944" i="1"/>
  <c r="E6944" i="1"/>
  <c r="D6944" i="1"/>
  <c r="G6943" i="1"/>
  <c r="F6943" i="1"/>
  <c r="E6943" i="1"/>
  <c r="D6943" i="1"/>
  <c r="G6942" i="1"/>
  <c r="E6942" i="1"/>
  <c r="D6942" i="1"/>
  <c r="F6942" i="1" s="1"/>
  <c r="G6941" i="1"/>
  <c r="F6941" i="1"/>
  <c r="E6941" i="1"/>
  <c r="D6941" i="1"/>
  <c r="G6940" i="1"/>
  <c r="F6940" i="1"/>
  <c r="E6940" i="1"/>
  <c r="D6940" i="1"/>
  <c r="G6939" i="1"/>
  <c r="E6939" i="1"/>
  <c r="D6939" i="1"/>
  <c r="G6938" i="1"/>
  <c r="F6938" i="1"/>
  <c r="E6938" i="1"/>
  <c r="D6938" i="1"/>
  <c r="G6937" i="1"/>
  <c r="F6937" i="1"/>
  <c r="E6937" i="1"/>
  <c r="D6937" i="1"/>
  <c r="G6936" i="1"/>
  <c r="E6936" i="1"/>
  <c r="D6936" i="1"/>
  <c r="G6935" i="1"/>
  <c r="F6935" i="1"/>
  <c r="E6935" i="1"/>
  <c r="D6935" i="1"/>
  <c r="G6934" i="1"/>
  <c r="F6934" i="1"/>
  <c r="E6934" i="1"/>
  <c r="D6934" i="1"/>
  <c r="G6933" i="1"/>
  <c r="E6933" i="1"/>
  <c r="D6933" i="1"/>
  <c r="F6933" i="1" s="1"/>
  <c r="G6932" i="1"/>
  <c r="F6932" i="1"/>
  <c r="E6932" i="1"/>
  <c r="D6932" i="1"/>
  <c r="G6931" i="1"/>
  <c r="F6931" i="1"/>
  <c r="E6931" i="1"/>
  <c r="D6931" i="1"/>
  <c r="G6930" i="1"/>
  <c r="E6930" i="1"/>
  <c r="D6930" i="1"/>
  <c r="F6930" i="1" s="1"/>
  <c r="G6929" i="1"/>
  <c r="F6929" i="1"/>
  <c r="E6929" i="1"/>
  <c r="D6929" i="1"/>
  <c r="G6928" i="1"/>
  <c r="F6928" i="1"/>
  <c r="E6928" i="1"/>
  <c r="D6928" i="1"/>
  <c r="G6927" i="1"/>
  <c r="E6927" i="1"/>
  <c r="D6927" i="1"/>
  <c r="G6926" i="1"/>
  <c r="F6926" i="1"/>
  <c r="E6926" i="1"/>
  <c r="D6926" i="1"/>
  <c r="G6925" i="1"/>
  <c r="F6925" i="1"/>
  <c r="E6925" i="1"/>
  <c r="D6925" i="1"/>
  <c r="G6924" i="1"/>
  <c r="E6924" i="1"/>
  <c r="D6924" i="1"/>
  <c r="G6923" i="1"/>
  <c r="F6923" i="1"/>
  <c r="E6923" i="1"/>
  <c r="D6923" i="1"/>
  <c r="G6922" i="1"/>
  <c r="F6922" i="1"/>
  <c r="E6922" i="1"/>
  <c r="D6922" i="1"/>
  <c r="G6921" i="1"/>
  <c r="E6921" i="1"/>
  <c r="D6921" i="1"/>
  <c r="F6921" i="1" s="1"/>
  <c r="G6920" i="1"/>
  <c r="F6920" i="1"/>
  <c r="E6920" i="1"/>
  <c r="D6920" i="1"/>
  <c r="G6919" i="1"/>
  <c r="F6919" i="1"/>
  <c r="E6919" i="1"/>
  <c r="D6919" i="1"/>
  <c r="G6918" i="1"/>
  <c r="E6918" i="1"/>
  <c r="D6918" i="1"/>
  <c r="G6917" i="1"/>
  <c r="F6917" i="1"/>
  <c r="E6917" i="1"/>
  <c r="D6917" i="1"/>
  <c r="G6916" i="1"/>
  <c r="F6916" i="1"/>
  <c r="E6916" i="1"/>
  <c r="D6916" i="1"/>
  <c r="G6915" i="1"/>
  <c r="E6915" i="1"/>
  <c r="D6915" i="1"/>
  <c r="G6914" i="1"/>
  <c r="F6914" i="1"/>
  <c r="E6914" i="1"/>
  <c r="D6914" i="1"/>
  <c r="G6913" i="1"/>
  <c r="F6913" i="1"/>
  <c r="E6913" i="1"/>
  <c r="D6913" i="1"/>
  <c r="G6912" i="1"/>
  <c r="E6912" i="1"/>
  <c r="D6912" i="1"/>
  <c r="G6911" i="1"/>
  <c r="F6911" i="1"/>
  <c r="E6911" i="1"/>
  <c r="D6911" i="1"/>
  <c r="G6910" i="1"/>
  <c r="F6910" i="1"/>
  <c r="E6910" i="1"/>
  <c r="D6910" i="1"/>
  <c r="G6909" i="1"/>
  <c r="E6909" i="1"/>
  <c r="D6909" i="1"/>
  <c r="F6909" i="1" s="1"/>
  <c r="G6908" i="1"/>
  <c r="F6908" i="1"/>
  <c r="E6908" i="1"/>
  <c r="D6908" i="1"/>
  <c r="G6907" i="1"/>
  <c r="F6907" i="1"/>
  <c r="E6907" i="1"/>
  <c r="D6907" i="1"/>
  <c r="G6906" i="1"/>
  <c r="E6906" i="1"/>
  <c r="D6906" i="1"/>
  <c r="F6906" i="1" s="1"/>
  <c r="G6905" i="1"/>
  <c r="F6905" i="1"/>
  <c r="E6905" i="1"/>
  <c r="D6905" i="1"/>
  <c r="G6904" i="1"/>
  <c r="F6904" i="1"/>
  <c r="E6904" i="1"/>
  <c r="D6904" i="1"/>
  <c r="G6903" i="1"/>
  <c r="E6903" i="1"/>
  <c r="D6903" i="1"/>
  <c r="G6902" i="1"/>
  <c r="F6902" i="1"/>
  <c r="E6902" i="1"/>
  <c r="D6902" i="1"/>
  <c r="G6901" i="1"/>
  <c r="F6901" i="1"/>
  <c r="E6901" i="1"/>
  <c r="D6901" i="1"/>
  <c r="G6900" i="1"/>
  <c r="E6900" i="1"/>
  <c r="D6900" i="1"/>
  <c r="G6899" i="1"/>
  <c r="F6899" i="1"/>
  <c r="E6899" i="1"/>
  <c r="D6899" i="1"/>
  <c r="G6898" i="1"/>
  <c r="F6898" i="1"/>
  <c r="E6898" i="1"/>
  <c r="D6898" i="1"/>
  <c r="G6897" i="1"/>
  <c r="E6897" i="1"/>
  <c r="D6897" i="1"/>
  <c r="F6897" i="1" s="1"/>
  <c r="G6896" i="1"/>
  <c r="F6896" i="1"/>
  <c r="E6896" i="1"/>
  <c r="D6896" i="1"/>
  <c r="G6895" i="1"/>
  <c r="F6895" i="1"/>
  <c r="E6895" i="1"/>
  <c r="D6895" i="1"/>
  <c r="G6894" i="1"/>
  <c r="E6894" i="1"/>
  <c r="D6894" i="1"/>
  <c r="F6894" i="1" s="1"/>
  <c r="G6893" i="1"/>
  <c r="F6893" i="1"/>
  <c r="E6893" i="1"/>
  <c r="D6893" i="1"/>
  <c r="G6892" i="1"/>
  <c r="F6892" i="1"/>
  <c r="E6892" i="1"/>
  <c r="D6892" i="1"/>
  <c r="G6891" i="1"/>
  <c r="E6891" i="1"/>
  <c r="D6891" i="1"/>
  <c r="G6890" i="1"/>
  <c r="F6890" i="1"/>
  <c r="E6890" i="1"/>
  <c r="D6890" i="1"/>
  <c r="G6889" i="1"/>
  <c r="F6889" i="1"/>
  <c r="E6889" i="1"/>
  <c r="D6889" i="1"/>
  <c r="G6888" i="1"/>
  <c r="E6888" i="1"/>
  <c r="D6888" i="1"/>
  <c r="G6887" i="1"/>
  <c r="F6887" i="1"/>
  <c r="E6887" i="1"/>
  <c r="D6887" i="1"/>
  <c r="G6886" i="1"/>
  <c r="F6886" i="1"/>
  <c r="E6886" i="1"/>
  <c r="D6886" i="1"/>
  <c r="G6885" i="1"/>
  <c r="E6885" i="1"/>
  <c r="D6885" i="1"/>
  <c r="F6885" i="1" s="1"/>
  <c r="G6884" i="1"/>
  <c r="F6884" i="1"/>
  <c r="E6884" i="1"/>
  <c r="D6884" i="1"/>
  <c r="G6883" i="1"/>
  <c r="F6883" i="1"/>
  <c r="E6883" i="1"/>
  <c r="D6883" i="1"/>
  <c r="G6882" i="1"/>
  <c r="E6882" i="1"/>
  <c r="D6882" i="1"/>
  <c r="G6881" i="1"/>
  <c r="F6881" i="1"/>
  <c r="E6881" i="1"/>
  <c r="D6881" i="1"/>
  <c r="G6880" i="1"/>
  <c r="F6880" i="1"/>
  <c r="E6880" i="1"/>
  <c r="D6880" i="1"/>
  <c r="G6879" i="1"/>
  <c r="E6879" i="1"/>
  <c r="D6879" i="1"/>
  <c r="G6878" i="1"/>
  <c r="F6878" i="1"/>
  <c r="E6878" i="1"/>
  <c r="D6878" i="1"/>
  <c r="G6877" i="1"/>
  <c r="F6877" i="1"/>
  <c r="E6877" i="1"/>
  <c r="D6877" i="1"/>
  <c r="G6876" i="1"/>
  <c r="E6876" i="1"/>
  <c r="D6876" i="1"/>
  <c r="G6875" i="1"/>
  <c r="F6875" i="1"/>
  <c r="E6875" i="1"/>
  <c r="D6875" i="1"/>
  <c r="G6874" i="1"/>
  <c r="F6874" i="1"/>
  <c r="E6874" i="1"/>
  <c r="D6874" i="1"/>
  <c r="G6873" i="1"/>
  <c r="E6873" i="1"/>
  <c r="D6873" i="1"/>
  <c r="F6873" i="1" s="1"/>
  <c r="G6872" i="1"/>
  <c r="F6872" i="1"/>
  <c r="E6872" i="1"/>
  <c r="D6872" i="1"/>
  <c r="G6871" i="1"/>
  <c r="F6871" i="1"/>
  <c r="E6871" i="1"/>
  <c r="D6871" i="1"/>
  <c r="G6870" i="1"/>
  <c r="E6870" i="1"/>
  <c r="D6870" i="1"/>
  <c r="F6870" i="1" s="1"/>
  <c r="G6869" i="1"/>
  <c r="F6869" i="1"/>
  <c r="E6869" i="1"/>
  <c r="D6869" i="1"/>
  <c r="G6868" i="1"/>
  <c r="F6868" i="1"/>
  <c r="E6868" i="1"/>
  <c r="D6868" i="1"/>
  <c r="G6867" i="1"/>
  <c r="E6867" i="1"/>
  <c r="D6867" i="1"/>
  <c r="G6866" i="1"/>
  <c r="F6866" i="1"/>
  <c r="E6866" i="1"/>
  <c r="D6866" i="1"/>
  <c r="G6865" i="1"/>
  <c r="F6865" i="1"/>
  <c r="E6865" i="1"/>
  <c r="D6865" i="1"/>
  <c r="G6864" i="1"/>
  <c r="E6864" i="1"/>
  <c r="D6864" i="1"/>
  <c r="G6863" i="1"/>
  <c r="F6863" i="1"/>
  <c r="E6863" i="1"/>
  <c r="D6863" i="1"/>
  <c r="G6862" i="1"/>
  <c r="F6862" i="1"/>
  <c r="E6862" i="1"/>
  <c r="D6862" i="1"/>
  <c r="G6861" i="1"/>
  <c r="E6861" i="1"/>
  <c r="D6861" i="1"/>
  <c r="F6861" i="1" s="1"/>
  <c r="G6860" i="1"/>
  <c r="F6860" i="1"/>
  <c r="E6860" i="1"/>
  <c r="D6860" i="1"/>
  <c r="G6859" i="1"/>
  <c r="F6859" i="1"/>
  <c r="E6859" i="1"/>
  <c r="D6859" i="1"/>
  <c r="G6858" i="1"/>
  <c r="E6858" i="1"/>
  <c r="D6858" i="1"/>
  <c r="F6858" i="1" s="1"/>
  <c r="G6857" i="1"/>
  <c r="F6857" i="1"/>
  <c r="E6857" i="1"/>
  <c r="D6857" i="1"/>
  <c r="G6856" i="1"/>
  <c r="F6856" i="1"/>
  <c r="E6856" i="1"/>
  <c r="D6856" i="1"/>
  <c r="G6855" i="1"/>
  <c r="E6855" i="1"/>
  <c r="D6855" i="1"/>
  <c r="G6854" i="1"/>
  <c r="F6854" i="1"/>
  <c r="E6854" i="1"/>
  <c r="D6854" i="1"/>
  <c r="G6853" i="1"/>
  <c r="F6853" i="1"/>
  <c r="E6853" i="1"/>
  <c r="D6853" i="1"/>
  <c r="G6852" i="1"/>
  <c r="E6852" i="1"/>
  <c r="D6852" i="1"/>
  <c r="G6851" i="1"/>
  <c r="F6851" i="1"/>
  <c r="E6851" i="1"/>
  <c r="D6851" i="1"/>
  <c r="G6850" i="1"/>
  <c r="F6850" i="1"/>
  <c r="E6850" i="1"/>
  <c r="D6850" i="1"/>
  <c r="G6849" i="1"/>
  <c r="E6849" i="1"/>
  <c r="D6849" i="1"/>
  <c r="F6849" i="1" s="1"/>
  <c r="G6848" i="1"/>
  <c r="F6848" i="1"/>
  <c r="E6848" i="1"/>
  <c r="D6848" i="1"/>
  <c r="G6847" i="1"/>
  <c r="F6847" i="1"/>
  <c r="E6847" i="1"/>
  <c r="D6847" i="1"/>
  <c r="G6846" i="1"/>
  <c r="E6846" i="1"/>
  <c r="D6846" i="1"/>
  <c r="G6845" i="1"/>
  <c r="F6845" i="1"/>
  <c r="E6845" i="1"/>
  <c r="D6845" i="1"/>
  <c r="G6844" i="1"/>
  <c r="F6844" i="1"/>
  <c r="E6844" i="1"/>
  <c r="D6844" i="1"/>
  <c r="G6843" i="1"/>
  <c r="E6843" i="1"/>
  <c r="D6843" i="1"/>
  <c r="G6842" i="1"/>
  <c r="F6842" i="1"/>
  <c r="E6842" i="1"/>
  <c r="D6842" i="1"/>
  <c r="G6841" i="1"/>
  <c r="F6841" i="1"/>
  <c r="E6841" i="1"/>
  <c r="D6841" i="1"/>
  <c r="G6840" i="1"/>
  <c r="E6840" i="1"/>
  <c r="D6840" i="1"/>
  <c r="G6839" i="1"/>
  <c r="F6839" i="1"/>
  <c r="E6839" i="1"/>
  <c r="D6839" i="1"/>
  <c r="G6838" i="1"/>
  <c r="F6838" i="1"/>
  <c r="E6838" i="1"/>
  <c r="D6838" i="1"/>
  <c r="G6837" i="1"/>
  <c r="E6837" i="1"/>
  <c r="D6837" i="1"/>
  <c r="F6837" i="1" s="1"/>
  <c r="G6836" i="1"/>
  <c r="F6836" i="1"/>
  <c r="E6836" i="1"/>
  <c r="D6836" i="1"/>
  <c r="G6835" i="1"/>
  <c r="F6835" i="1"/>
  <c r="E6835" i="1"/>
  <c r="D6835" i="1"/>
  <c r="G6834" i="1"/>
  <c r="E6834" i="1"/>
  <c r="D6834" i="1"/>
  <c r="F6834" i="1" s="1"/>
  <c r="G6833" i="1"/>
  <c r="F6833" i="1"/>
  <c r="E6833" i="1"/>
  <c r="D6833" i="1"/>
  <c r="G6832" i="1"/>
  <c r="F6832" i="1"/>
  <c r="E6832" i="1"/>
  <c r="D6832" i="1"/>
  <c r="G6831" i="1"/>
  <c r="E6831" i="1"/>
  <c r="D6831" i="1"/>
  <c r="G6830" i="1"/>
  <c r="F6830" i="1"/>
  <c r="E6830" i="1"/>
  <c r="D6830" i="1"/>
  <c r="G6829" i="1"/>
  <c r="F6829" i="1"/>
  <c r="E6829" i="1"/>
  <c r="D6829" i="1"/>
  <c r="G6828" i="1"/>
  <c r="E6828" i="1"/>
  <c r="D6828" i="1"/>
  <c r="G6827" i="1"/>
  <c r="F6827" i="1"/>
  <c r="E6827" i="1"/>
  <c r="D6827" i="1"/>
  <c r="G6826" i="1"/>
  <c r="F6826" i="1"/>
  <c r="E6826" i="1"/>
  <c r="D6826" i="1"/>
  <c r="G6825" i="1"/>
  <c r="E6825" i="1"/>
  <c r="D6825" i="1"/>
  <c r="F6825" i="1" s="1"/>
  <c r="G6824" i="1"/>
  <c r="F6824" i="1"/>
  <c r="E6824" i="1"/>
  <c r="D6824" i="1"/>
  <c r="G6823" i="1"/>
  <c r="F6823" i="1"/>
  <c r="E6823" i="1"/>
  <c r="D6823" i="1"/>
  <c r="G6822" i="1"/>
  <c r="E6822" i="1"/>
  <c r="D6822" i="1"/>
  <c r="F6822" i="1" s="1"/>
  <c r="G6821" i="1"/>
  <c r="F6821" i="1"/>
  <c r="E6821" i="1"/>
  <c r="D6821" i="1"/>
  <c r="G6820" i="1"/>
  <c r="F6820" i="1"/>
  <c r="E6820" i="1"/>
  <c r="D6820" i="1"/>
  <c r="G6819" i="1"/>
  <c r="E6819" i="1"/>
  <c r="D6819" i="1"/>
  <c r="G6818" i="1"/>
  <c r="F6818" i="1"/>
  <c r="E6818" i="1"/>
  <c r="D6818" i="1"/>
  <c r="G6817" i="1"/>
  <c r="F6817" i="1"/>
  <c r="E6817" i="1"/>
  <c r="D6817" i="1"/>
  <c r="G6816" i="1"/>
  <c r="E6816" i="1"/>
  <c r="D6816" i="1"/>
  <c r="G6815" i="1"/>
  <c r="F6815" i="1"/>
  <c r="E6815" i="1"/>
  <c r="D6815" i="1"/>
  <c r="G6814" i="1"/>
  <c r="F6814" i="1"/>
  <c r="E6814" i="1"/>
  <c r="D6814" i="1"/>
  <c r="G6813" i="1"/>
  <c r="E6813" i="1"/>
  <c r="D6813" i="1"/>
  <c r="F6813" i="1" s="1"/>
  <c r="G6812" i="1"/>
  <c r="F6812" i="1"/>
  <c r="E6812" i="1"/>
  <c r="D6812" i="1"/>
  <c r="G6811" i="1"/>
  <c r="F6811" i="1"/>
  <c r="E6811" i="1"/>
  <c r="D6811" i="1"/>
  <c r="G6810" i="1"/>
  <c r="E6810" i="1"/>
  <c r="D6810" i="1"/>
  <c r="G6809" i="1"/>
  <c r="F6809" i="1"/>
  <c r="E6809" i="1"/>
  <c r="D6809" i="1"/>
  <c r="G6808" i="1"/>
  <c r="F6808" i="1"/>
  <c r="E6808" i="1"/>
  <c r="D6808" i="1"/>
  <c r="G6807" i="1"/>
  <c r="E6807" i="1"/>
  <c r="D6807" i="1"/>
  <c r="G6806" i="1"/>
  <c r="F6806" i="1"/>
  <c r="E6806" i="1"/>
  <c r="D6806" i="1"/>
  <c r="G6805" i="1"/>
  <c r="F6805" i="1"/>
  <c r="E6805" i="1"/>
  <c r="D6805" i="1"/>
  <c r="G6804" i="1"/>
  <c r="E6804" i="1"/>
  <c r="D6804" i="1"/>
  <c r="G6803" i="1"/>
  <c r="F6803" i="1"/>
  <c r="E6803" i="1"/>
  <c r="D6803" i="1"/>
  <c r="G6802" i="1"/>
  <c r="F6802" i="1"/>
  <c r="E6802" i="1"/>
  <c r="D6802" i="1"/>
  <c r="G6801" i="1"/>
  <c r="E6801" i="1"/>
  <c r="D6801" i="1"/>
  <c r="F6801" i="1" s="1"/>
  <c r="G6800" i="1"/>
  <c r="F6800" i="1"/>
  <c r="E6800" i="1"/>
  <c r="D6800" i="1"/>
  <c r="G6799" i="1"/>
  <c r="F6799" i="1"/>
  <c r="E6799" i="1"/>
  <c r="D6799" i="1"/>
  <c r="G6798" i="1"/>
  <c r="E6798" i="1"/>
  <c r="D6798" i="1"/>
  <c r="F6798" i="1" s="1"/>
  <c r="G6797" i="1"/>
  <c r="F6797" i="1"/>
  <c r="E6797" i="1"/>
  <c r="D6797" i="1"/>
  <c r="G6796" i="1"/>
  <c r="F6796" i="1"/>
  <c r="E6796" i="1"/>
  <c r="D6796" i="1"/>
  <c r="G6795" i="1"/>
  <c r="E6795" i="1"/>
  <c r="D6795" i="1"/>
  <c r="G6794" i="1"/>
  <c r="F6794" i="1"/>
  <c r="E6794" i="1"/>
  <c r="D6794" i="1"/>
  <c r="G6793" i="1"/>
  <c r="F6793" i="1"/>
  <c r="E6793" i="1"/>
  <c r="D6793" i="1"/>
  <c r="G6792" i="1"/>
  <c r="E6792" i="1"/>
  <c r="D6792" i="1"/>
  <c r="G6791" i="1"/>
  <c r="F6791" i="1"/>
  <c r="E6791" i="1"/>
  <c r="D6791" i="1"/>
  <c r="G6790" i="1"/>
  <c r="F6790" i="1"/>
  <c r="E6790" i="1"/>
  <c r="D6790" i="1"/>
  <c r="G6789" i="1"/>
  <c r="E6789" i="1"/>
  <c r="D6789" i="1"/>
  <c r="F6789" i="1" s="1"/>
  <c r="G6788" i="1"/>
  <c r="F6788" i="1"/>
  <c r="E6788" i="1"/>
  <c r="D6788" i="1"/>
  <c r="G6787" i="1"/>
  <c r="F6787" i="1"/>
  <c r="E6787" i="1"/>
  <c r="D6787" i="1"/>
  <c r="G6786" i="1"/>
  <c r="E6786" i="1"/>
  <c r="D6786" i="1"/>
  <c r="F6786" i="1" s="1"/>
  <c r="G6785" i="1"/>
  <c r="F6785" i="1"/>
  <c r="E6785" i="1"/>
  <c r="D6785" i="1"/>
  <c r="G6784" i="1"/>
  <c r="F6784" i="1"/>
  <c r="E6784" i="1"/>
  <c r="D6784" i="1"/>
  <c r="G6783" i="1"/>
  <c r="E6783" i="1"/>
  <c r="D6783" i="1"/>
  <c r="G6782" i="1"/>
  <c r="F6782" i="1"/>
  <c r="E6782" i="1"/>
  <c r="D6782" i="1"/>
  <c r="G6781" i="1"/>
  <c r="F6781" i="1"/>
  <c r="E6781" i="1"/>
  <c r="D6781" i="1"/>
  <c r="G6780" i="1"/>
  <c r="E6780" i="1"/>
  <c r="D6780" i="1"/>
  <c r="G6779" i="1"/>
  <c r="F6779" i="1"/>
  <c r="E6779" i="1"/>
  <c r="D6779" i="1"/>
  <c r="G6778" i="1"/>
  <c r="F6778" i="1"/>
  <c r="E6778" i="1"/>
  <c r="D6778" i="1"/>
  <c r="G6777" i="1"/>
  <c r="E6777" i="1"/>
  <c r="D6777" i="1"/>
  <c r="F6777" i="1" s="1"/>
  <c r="G6776" i="1"/>
  <c r="F6776" i="1"/>
  <c r="E6776" i="1"/>
  <c r="D6776" i="1"/>
  <c r="G6775" i="1"/>
  <c r="F6775" i="1"/>
  <c r="E6775" i="1"/>
  <c r="D6775" i="1"/>
  <c r="G6774" i="1"/>
  <c r="E6774" i="1"/>
  <c r="D6774" i="1"/>
  <c r="G6773" i="1"/>
  <c r="F6773" i="1"/>
  <c r="E6773" i="1"/>
  <c r="D6773" i="1"/>
  <c r="G6772" i="1"/>
  <c r="F6772" i="1"/>
  <c r="E6772" i="1"/>
  <c r="D6772" i="1"/>
  <c r="G6771" i="1"/>
  <c r="E6771" i="1"/>
  <c r="D6771" i="1"/>
  <c r="G6770" i="1"/>
  <c r="F6770" i="1"/>
  <c r="E6770" i="1"/>
  <c r="D6770" i="1"/>
  <c r="G6769" i="1"/>
  <c r="F6769" i="1"/>
  <c r="E6769" i="1"/>
  <c r="D6769" i="1"/>
  <c r="G6768" i="1"/>
  <c r="E6768" i="1"/>
  <c r="D6768" i="1"/>
  <c r="G6767" i="1"/>
  <c r="F6767" i="1"/>
  <c r="E6767" i="1"/>
  <c r="D6767" i="1"/>
  <c r="G6766" i="1"/>
  <c r="F6766" i="1"/>
  <c r="E6766" i="1"/>
  <c r="D6766" i="1"/>
  <c r="G6765" i="1"/>
  <c r="E6765" i="1"/>
  <c r="D6765" i="1"/>
  <c r="F6765" i="1" s="1"/>
  <c r="G6764" i="1"/>
  <c r="F6764" i="1"/>
  <c r="E6764" i="1"/>
  <c r="D6764" i="1"/>
  <c r="G6763" i="1"/>
  <c r="F6763" i="1"/>
  <c r="E6763" i="1"/>
  <c r="D6763" i="1"/>
  <c r="G6762" i="1"/>
  <c r="E6762" i="1"/>
  <c r="D6762" i="1"/>
  <c r="F6762" i="1" s="1"/>
  <c r="G6761" i="1"/>
  <c r="F6761" i="1"/>
  <c r="E6761" i="1"/>
  <c r="D6761" i="1"/>
  <c r="G6760" i="1"/>
  <c r="F6760" i="1"/>
  <c r="E6760" i="1"/>
  <c r="D6760" i="1"/>
  <c r="G6759" i="1"/>
  <c r="E6759" i="1"/>
  <c r="D6759" i="1"/>
  <c r="G6758" i="1"/>
  <c r="F6758" i="1"/>
  <c r="E6758" i="1"/>
  <c r="D6758" i="1"/>
  <c r="G6757" i="1"/>
  <c r="F6757" i="1"/>
  <c r="E6757" i="1"/>
  <c r="D6757" i="1"/>
  <c r="G6756" i="1"/>
  <c r="E6756" i="1"/>
  <c r="D6756" i="1"/>
  <c r="G6755" i="1"/>
  <c r="F6755" i="1"/>
  <c r="E6755" i="1"/>
  <c r="D6755" i="1"/>
  <c r="G6754" i="1"/>
  <c r="F6754" i="1"/>
  <c r="E6754" i="1"/>
  <c r="D6754" i="1"/>
  <c r="G6753" i="1"/>
  <c r="E6753" i="1"/>
  <c r="D6753" i="1"/>
  <c r="F6753" i="1" s="1"/>
  <c r="G6752" i="1"/>
  <c r="F6752" i="1"/>
  <c r="E6752" i="1"/>
  <c r="D6752" i="1"/>
  <c r="G6751" i="1"/>
  <c r="F6751" i="1"/>
  <c r="E6751" i="1"/>
  <c r="D6751" i="1"/>
  <c r="G6750" i="1"/>
  <c r="E6750" i="1"/>
  <c r="D6750" i="1"/>
  <c r="F6750" i="1" s="1"/>
  <c r="G6749" i="1"/>
  <c r="F6749" i="1"/>
  <c r="E6749" i="1"/>
  <c r="D6749" i="1"/>
  <c r="G6748" i="1"/>
  <c r="F6748" i="1"/>
  <c r="E6748" i="1"/>
  <c r="D6748" i="1"/>
  <c r="G6747" i="1"/>
  <c r="E6747" i="1"/>
  <c r="D6747" i="1"/>
  <c r="G6746" i="1"/>
  <c r="F6746" i="1"/>
  <c r="E6746" i="1"/>
  <c r="D6746" i="1"/>
  <c r="G6745" i="1"/>
  <c r="F6745" i="1"/>
  <c r="E6745" i="1"/>
  <c r="D6745" i="1"/>
  <c r="G6744" i="1"/>
  <c r="E6744" i="1"/>
  <c r="D6744" i="1"/>
  <c r="G6743" i="1"/>
  <c r="F6743" i="1"/>
  <c r="E6743" i="1"/>
  <c r="D6743" i="1"/>
  <c r="G6742" i="1"/>
  <c r="F6742" i="1"/>
  <c r="E6742" i="1"/>
  <c r="D6742" i="1"/>
  <c r="G6741" i="1"/>
  <c r="E6741" i="1"/>
  <c r="D6741" i="1"/>
  <c r="F6741" i="1" s="1"/>
  <c r="G6740" i="1"/>
  <c r="F6740" i="1"/>
  <c r="E6740" i="1"/>
  <c r="D6740" i="1"/>
  <c r="G6739" i="1"/>
  <c r="F6739" i="1"/>
  <c r="E6739" i="1"/>
  <c r="D6739" i="1"/>
  <c r="G6738" i="1"/>
  <c r="E6738" i="1"/>
  <c r="D6738" i="1"/>
  <c r="G6737" i="1"/>
  <c r="F6737" i="1"/>
  <c r="E6737" i="1"/>
  <c r="D6737" i="1"/>
  <c r="G6736" i="1"/>
  <c r="F6736" i="1"/>
  <c r="E6736" i="1"/>
  <c r="D6736" i="1"/>
  <c r="G6735" i="1"/>
  <c r="E6735" i="1"/>
  <c r="D6735" i="1"/>
  <c r="G6734" i="1"/>
  <c r="F6734" i="1"/>
  <c r="E6734" i="1"/>
  <c r="D6734" i="1"/>
  <c r="G6733" i="1"/>
  <c r="F6733" i="1"/>
  <c r="E6733" i="1"/>
  <c r="D6733" i="1"/>
  <c r="G6732" i="1"/>
  <c r="E6732" i="1"/>
  <c r="D6732" i="1"/>
  <c r="G6731" i="1"/>
  <c r="F6731" i="1"/>
  <c r="E6731" i="1"/>
  <c r="D6731" i="1"/>
  <c r="G6730" i="1"/>
  <c r="F6730" i="1"/>
  <c r="E6730" i="1"/>
  <c r="D6730" i="1"/>
  <c r="G6729" i="1"/>
  <c r="E6729" i="1"/>
  <c r="D6729" i="1"/>
  <c r="F6729" i="1" s="1"/>
  <c r="G6728" i="1"/>
  <c r="F6728" i="1"/>
  <c r="E6728" i="1"/>
  <c r="D6728" i="1"/>
  <c r="G6727" i="1"/>
  <c r="F6727" i="1"/>
  <c r="E6727" i="1"/>
  <c r="D6727" i="1"/>
  <c r="G6726" i="1"/>
  <c r="E6726" i="1"/>
  <c r="D6726" i="1"/>
  <c r="F6726" i="1" s="1"/>
  <c r="G6725" i="1"/>
  <c r="F6725" i="1"/>
  <c r="E6725" i="1"/>
  <c r="D6725" i="1"/>
  <c r="G6724" i="1"/>
  <c r="F6724" i="1"/>
  <c r="E6724" i="1"/>
  <c r="D6724" i="1"/>
  <c r="G6723" i="1"/>
  <c r="E6723" i="1"/>
  <c r="D6723" i="1"/>
  <c r="G6722" i="1"/>
  <c r="F6722" i="1"/>
  <c r="E6722" i="1"/>
  <c r="D6722" i="1"/>
  <c r="G6721" i="1"/>
  <c r="F6721" i="1"/>
  <c r="E6721" i="1"/>
  <c r="D6721" i="1"/>
  <c r="G6720" i="1"/>
  <c r="E6720" i="1"/>
  <c r="D6720" i="1"/>
  <c r="G6719" i="1"/>
  <c r="F6719" i="1"/>
  <c r="E6719" i="1"/>
  <c r="D6719" i="1"/>
  <c r="G6718" i="1"/>
  <c r="F6718" i="1"/>
  <c r="E6718" i="1"/>
  <c r="D6718" i="1"/>
  <c r="G6717" i="1"/>
  <c r="E6717" i="1"/>
  <c r="D6717" i="1"/>
  <c r="F6717" i="1" s="1"/>
  <c r="G6716" i="1"/>
  <c r="F6716" i="1"/>
  <c r="E6716" i="1"/>
  <c r="D6716" i="1"/>
  <c r="G6715" i="1"/>
  <c r="F6715" i="1"/>
  <c r="E6715" i="1"/>
  <c r="D6715" i="1"/>
  <c r="G6714" i="1"/>
  <c r="E6714" i="1"/>
  <c r="D6714" i="1"/>
  <c r="F6714" i="1" s="1"/>
  <c r="G6713" i="1"/>
  <c r="F6713" i="1"/>
  <c r="E6713" i="1"/>
  <c r="D6713" i="1"/>
  <c r="G6712" i="1"/>
  <c r="F6712" i="1"/>
  <c r="E6712" i="1"/>
  <c r="D6712" i="1"/>
  <c r="G6711" i="1"/>
  <c r="E6711" i="1"/>
  <c r="D6711" i="1"/>
  <c r="G6710" i="1"/>
  <c r="F6710" i="1"/>
  <c r="E6710" i="1"/>
  <c r="D6710" i="1"/>
  <c r="G6709" i="1"/>
  <c r="F6709" i="1"/>
  <c r="E6709" i="1"/>
  <c r="D6709" i="1"/>
  <c r="G6708" i="1"/>
  <c r="E6708" i="1"/>
  <c r="D6708" i="1"/>
  <c r="G6707" i="1"/>
  <c r="F6707" i="1"/>
  <c r="E6707" i="1"/>
  <c r="D6707" i="1"/>
  <c r="G6706" i="1"/>
  <c r="F6706" i="1"/>
  <c r="E6706" i="1"/>
  <c r="D6706" i="1"/>
  <c r="G6705" i="1"/>
  <c r="E6705" i="1"/>
  <c r="D6705" i="1"/>
  <c r="F6705" i="1" s="1"/>
  <c r="G6704" i="1"/>
  <c r="F6704" i="1"/>
  <c r="E6704" i="1"/>
  <c r="D6704" i="1"/>
  <c r="G6703" i="1"/>
  <c r="F6703" i="1"/>
  <c r="E6703" i="1"/>
  <c r="D6703" i="1"/>
  <c r="G6702" i="1"/>
  <c r="E6702" i="1"/>
  <c r="D6702" i="1"/>
  <c r="G6701" i="1"/>
  <c r="F6701" i="1"/>
  <c r="E6701" i="1"/>
  <c r="D6701" i="1"/>
  <c r="G6700" i="1"/>
  <c r="F6700" i="1"/>
  <c r="E6700" i="1"/>
  <c r="D6700" i="1"/>
  <c r="G6699" i="1"/>
  <c r="E6699" i="1"/>
  <c r="D6699" i="1"/>
  <c r="G6698" i="1"/>
  <c r="F6698" i="1"/>
  <c r="E6698" i="1"/>
  <c r="D6698" i="1"/>
  <c r="G6697" i="1"/>
  <c r="F6697" i="1"/>
  <c r="E6697" i="1"/>
  <c r="D6697" i="1"/>
  <c r="G6696" i="1"/>
  <c r="E6696" i="1"/>
  <c r="D6696" i="1"/>
  <c r="G6695" i="1"/>
  <c r="F6695" i="1"/>
  <c r="E6695" i="1"/>
  <c r="D6695" i="1"/>
  <c r="G6694" i="1"/>
  <c r="E6694" i="1"/>
  <c r="F6694" i="1" s="1"/>
  <c r="D6694" i="1"/>
  <c r="G6693" i="1"/>
  <c r="E6693" i="1"/>
  <c r="D6693" i="1"/>
  <c r="F6693" i="1" s="1"/>
  <c r="G6692" i="1"/>
  <c r="F6692" i="1"/>
  <c r="E6692" i="1"/>
  <c r="D6692" i="1"/>
  <c r="G6691" i="1"/>
  <c r="E6691" i="1"/>
  <c r="F6691" i="1" s="1"/>
  <c r="D6691" i="1"/>
  <c r="G6690" i="1"/>
  <c r="E6690" i="1"/>
  <c r="D6690" i="1"/>
  <c r="F6690" i="1" s="1"/>
  <c r="G6689" i="1"/>
  <c r="F6689" i="1"/>
  <c r="E6689" i="1"/>
  <c r="D6689" i="1"/>
  <c r="G6688" i="1"/>
  <c r="F6688" i="1"/>
  <c r="E6688" i="1"/>
  <c r="D6688" i="1"/>
  <c r="G6687" i="1"/>
  <c r="E6687" i="1"/>
  <c r="D6687" i="1"/>
  <c r="G6686" i="1"/>
  <c r="F6686" i="1"/>
  <c r="E6686" i="1"/>
  <c r="D6686" i="1"/>
  <c r="G6685" i="1"/>
  <c r="E6685" i="1"/>
  <c r="F6685" i="1" s="1"/>
  <c r="D6685" i="1"/>
  <c r="G6684" i="1"/>
  <c r="E6684" i="1"/>
  <c r="D6684" i="1"/>
  <c r="G6683" i="1"/>
  <c r="F6683" i="1"/>
  <c r="E6683" i="1"/>
  <c r="D6683" i="1"/>
  <c r="G6682" i="1"/>
  <c r="E6682" i="1"/>
  <c r="F6682" i="1" s="1"/>
  <c r="D6682" i="1"/>
  <c r="G6681" i="1"/>
  <c r="E6681" i="1"/>
  <c r="D6681" i="1"/>
  <c r="F6681" i="1" s="1"/>
  <c r="G6680" i="1"/>
  <c r="F6680" i="1"/>
  <c r="E6680" i="1"/>
  <c r="D6680" i="1"/>
  <c r="G6679" i="1"/>
  <c r="F6679" i="1"/>
  <c r="E6679" i="1"/>
  <c r="D6679" i="1"/>
  <c r="G6678" i="1"/>
  <c r="E6678" i="1"/>
  <c r="D6678" i="1"/>
  <c r="F6678" i="1" s="1"/>
  <c r="G6677" i="1"/>
  <c r="F6677" i="1"/>
  <c r="E6677" i="1"/>
  <c r="D6677" i="1"/>
  <c r="G6676" i="1"/>
  <c r="F6676" i="1"/>
  <c r="E6676" i="1"/>
  <c r="D6676" i="1"/>
  <c r="G6675" i="1"/>
  <c r="E6675" i="1"/>
  <c r="D6675" i="1"/>
  <c r="G6674" i="1"/>
  <c r="F6674" i="1"/>
  <c r="E6674" i="1"/>
  <c r="D6674" i="1"/>
  <c r="G6673" i="1"/>
  <c r="E6673" i="1"/>
  <c r="F6673" i="1" s="1"/>
  <c r="D6673" i="1"/>
  <c r="G6672" i="1"/>
  <c r="E6672" i="1"/>
  <c r="D6672" i="1"/>
  <c r="G6671" i="1"/>
  <c r="F6671" i="1"/>
  <c r="E6671" i="1"/>
  <c r="D6671" i="1"/>
  <c r="G6670" i="1"/>
  <c r="E6670" i="1"/>
  <c r="F6670" i="1" s="1"/>
  <c r="D6670" i="1"/>
  <c r="G6669" i="1"/>
  <c r="E6669" i="1"/>
  <c r="D6669" i="1"/>
  <c r="F6669" i="1" s="1"/>
  <c r="G6668" i="1"/>
  <c r="F6668" i="1"/>
  <c r="E6668" i="1"/>
  <c r="D6668" i="1"/>
  <c r="G6667" i="1"/>
  <c r="E6667" i="1"/>
  <c r="F6667" i="1" s="1"/>
  <c r="D6667" i="1"/>
  <c r="G6666" i="1"/>
  <c r="E6666" i="1"/>
  <c r="D6666" i="1"/>
  <c r="G6665" i="1"/>
  <c r="F6665" i="1"/>
  <c r="E6665" i="1"/>
  <c r="D6665" i="1"/>
  <c r="G6664" i="1"/>
  <c r="F6664" i="1"/>
  <c r="E6664" i="1"/>
  <c r="D6664" i="1"/>
  <c r="G6663" i="1"/>
  <c r="E6663" i="1"/>
  <c r="D6663" i="1"/>
  <c r="G6662" i="1"/>
  <c r="F6662" i="1"/>
  <c r="E6662" i="1"/>
  <c r="D6662" i="1"/>
  <c r="G6661" i="1"/>
  <c r="F6661" i="1"/>
  <c r="E6661" i="1"/>
  <c r="D6661" i="1"/>
  <c r="G6660" i="1"/>
  <c r="E6660" i="1"/>
  <c r="D6660" i="1"/>
  <c r="G6659" i="1"/>
  <c r="F6659" i="1"/>
  <c r="E6659" i="1"/>
  <c r="D6659" i="1"/>
  <c r="G6658" i="1"/>
  <c r="E6658" i="1"/>
  <c r="F6658" i="1" s="1"/>
  <c r="D6658" i="1"/>
  <c r="G6657" i="1"/>
  <c r="E6657" i="1"/>
  <c r="D6657" i="1"/>
  <c r="F6657" i="1" s="1"/>
  <c r="G6656" i="1"/>
  <c r="F6656" i="1"/>
  <c r="E6656" i="1"/>
  <c r="D6656" i="1"/>
  <c r="G6655" i="1"/>
  <c r="E6655" i="1"/>
  <c r="F6655" i="1" s="1"/>
  <c r="D6655" i="1"/>
  <c r="G6654" i="1"/>
  <c r="E6654" i="1"/>
  <c r="D6654" i="1"/>
  <c r="F6654" i="1" s="1"/>
  <c r="G6653" i="1"/>
  <c r="F6653" i="1"/>
  <c r="E6653" i="1"/>
  <c r="D6653" i="1"/>
  <c r="G6652" i="1"/>
  <c r="F6652" i="1"/>
  <c r="E6652" i="1"/>
  <c r="D6652" i="1"/>
  <c r="G6651" i="1"/>
  <c r="E6651" i="1"/>
  <c r="D6651" i="1"/>
  <c r="G6650" i="1"/>
  <c r="F6650" i="1"/>
  <c r="E6650" i="1"/>
  <c r="D6650" i="1"/>
  <c r="G6649" i="1"/>
  <c r="E6649" i="1"/>
  <c r="F6649" i="1" s="1"/>
  <c r="D6649" i="1"/>
  <c r="G6648" i="1"/>
  <c r="E6648" i="1"/>
  <c r="D6648" i="1"/>
  <c r="G6647" i="1"/>
  <c r="F6647" i="1"/>
  <c r="E6647" i="1"/>
  <c r="D6647" i="1"/>
  <c r="G6646" i="1"/>
  <c r="E6646" i="1"/>
  <c r="F6646" i="1" s="1"/>
  <c r="D6646" i="1"/>
  <c r="G6645" i="1"/>
  <c r="E6645" i="1"/>
  <c r="D6645" i="1"/>
  <c r="F6645" i="1" s="1"/>
  <c r="G6644" i="1"/>
  <c r="F6644" i="1"/>
  <c r="E6644" i="1"/>
  <c r="D6644" i="1"/>
  <c r="G6643" i="1"/>
  <c r="F6643" i="1"/>
  <c r="E6643" i="1"/>
  <c r="D6643" i="1"/>
  <c r="G6642" i="1"/>
  <c r="E6642" i="1"/>
  <c r="D6642" i="1"/>
  <c r="F6642" i="1" s="1"/>
  <c r="G6641" i="1"/>
  <c r="F6641" i="1"/>
  <c r="E6641" i="1"/>
  <c r="D6641" i="1"/>
  <c r="G6640" i="1"/>
  <c r="F6640" i="1"/>
  <c r="E6640" i="1"/>
  <c r="D6640" i="1"/>
  <c r="G6639" i="1"/>
  <c r="E6639" i="1"/>
  <c r="D6639" i="1"/>
  <c r="G6638" i="1"/>
  <c r="F6638" i="1"/>
  <c r="E6638" i="1"/>
  <c r="D6638" i="1"/>
  <c r="G6637" i="1"/>
  <c r="F6637" i="1"/>
  <c r="E6637" i="1"/>
  <c r="D6637" i="1"/>
  <c r="G6636" i="1"/>
  <c r="E6636" i="1"/>
  <c r="D6636" i="1"/>
  <c r="F6636" i="1" s="1"/>
  <c r="G6635" i="1"/>
  <c r="F6635" i="1"/>
  <c r="E6635" i="1"/>
  <c r="D6635" i="1"/>
  <c r="G6634" i="1"/>
  <c r="E6634" i="1"/>
  <c r="D6634" i="1"/>
  <c r="F6634" i="1" s="1"/>
  <c r="G6633" i="1"/>
  <c r="E6633" i="1"/>
  <c r="D6633" i="1"/>
  <c r="F6633" i="1" s="1"/>
  <c r="G6632" i="1"/>
  <c r="F6632" i="1"/>
  <c r="E6632" i="1"/>
  <c r="D6632" i="1"/>
  <c r="G6631" i="1"/>
  <c r="E6631" i="1"/>
  <c r="D6631" i="1"/>
  <c r="F6631" i="1" s="1"/>
  <c r="G6630" i="1"/>
  <c r="E6630" i="1"/>
  <c r="D6630" i="1"/>
  <c r="G6629" i="1"/>
  <c r="F6629" i="1"/>
  <c r="E6629" i="1"/>
  <c r="D6629" i="1"/>
  <c r="G6628" i="1"/>
  <c r="E6628" i="1"/>
  <c r="D6628" i="1"/>
  <c r="F6628" i="1" s="1"/>
  <c r="G6627" i="1"/>
  <c r="E6627" i="1"/>
  <c r="D6627" i="1"/>
  <c r="G6626" i="1"/>
  <c r="F6626" i="1"/>
  <c r="E6626" i="1"/>
  <c r="D6626" i="1"/>
  <c r="G6625" i="1"/>
  <c r="F6625" i="1"/>
  <c r="E6625" i="1"/>
  <c r="D6625" i="1"/>
  <c r="G6624" i="1"/>
  <c r="E6624" i="1"/>
  <c r="D6624" i="1"/>
  <c r="G6623" i="1"/>
  <c r="F6623" i="1"/>
  <c r="E6623" i="1"/>
  <c r="D6623" i="1"/>
  <c r="G6622" i="1"/>
  <c r="E6622" i="1"/>
  <c r="D6622" i="1"/>
  <c r="F6622" i="1" s="1"/>
  <c r="G6621" i="1"/>
  <c r="E6621" i="1"/>
  <c r="D6621" i="1"/>
  <c r="F6621" i="1" s="1"/>
  <c r="G6620" i="1"/>
  <c r="F6620" i="1"/>
  <c r="E6620" i="1"/>
  <c r="D6620" i="1"/>
  <c r="G6619" i="1"/>
  <c r="E6619" i="1"/>
  <c r="D6619" i="1"/>
  <c r="F6619" i="1" s="1"/>
  <c r="G6618" i="1"/>
  <c r="E6618" i="1"/>
  <c r="D6618" i="1"/>
  <c r="F6618" i="1" s="1"/>
  <c r="G6617" i="1"/>
  <c r="F6617" i="1"/>
  <c r="E6617" i="1"/>
  <c r="D6617" i="1"/>
  <c r="G6616" i="1"/>
  <c r="F6616" i="1"/>
  <c r="E6616" i="1"/>
  <c r="D6616" i="1"/>
  <c r="G6615" i="1"/>
  <c r="E6615" i="1"/>
  <c r="D6615" i="1"/>
  <c r="G6614" i="1"/>
  <c r="F6614" i="1"/>
  <c r="E6614" i="1"/>
  <c r="D6614" i="1"/>
  <c r="G6613" i="1"/>
  <c r="E6613" i="1"/>
  <c r="F6613" i="1" s="1"/>
  <c r="D6613" i="1"/>
  <c r="G6612" i="1"/>
  <c r="E6612" i="1"/>
  <c r="D6612" i="1"/>
  <c r="G6611" i="1"/>
  <c r="F6611" i="1"/>
  <c r="E6611" i="1"/>
  <c r="D6611" i="1"/>
  <c r="G6610" i="1"/>
  <c r="E6610" i="1"/>
  <c r="D6610" i="1"/>
  <c r="G6609" i="1"/>
  <c r="E6609" i="1"/>
  <c r="D6609" i="1"/>
  <c r="F6609" i="1" s="1"/>
  <c r="G6608" i="1"/>
  <c r="F6608" i="1"/>
  <c r="E6608" i="1"/>
  <c r="D6608" i="1"/>
  <c r="G6607" i="1"/>
  <c r="E6607" i="1"/>
  <c r="D6607" i="1"/>
  <c r="F6607" i="1" s="1"/>
  <c r="G6606" i="1"/>
  <c r="E6606" i="1"/>
  <c r="D6606" i="1"/>
  <c r="F6606" i="1" s="1"/>
  <c r="G6605" i="1"/>
  <c r="F6605" i="1"/>
  <c r="E6605" i="1"/>
  <c r="D6605" i="1"/>
  <c r="G6604" i="1"/>
  <c r="F6604" i="1"/>
  <c r="E6604" i="1"/>
  <c r="D6604" i="1"/>
  <c r="G6603" i="1"/>
  <c r="E6603" i="1"/>
  <c r="D6603" i="1"/>
  <c r="G6602" i="1"/>
  <c r="F6602" i="1"/>
  <c r="E6602" i="1"/>
  <c r="D6602" i="1"/>
  <c r="G6601" i="1"/>
  <c r="E6601" i="1"/>
  <c r="F6601" i="1" s="1"/>
  <c r="D6601" i="1"/>
  <c r="G6600" i="1"/>
  <c r="E6600" i="1"/>
  <c r="D6600" i="1"/>
  <c r="G6599" i="1"/>
  <c r="F6599" i="1"/>
  <c r="E6599" i="1"/>
  <c r="D6599" i="1"/>
  <c r="G6598" i="1"/>
  <c r="E6598" i="1"/>
  <c r="D6598" i="1"/>
  <c r="F6598" i="1" s="1"/>
  <c r="G6597" i="1"/>
  <c r="E6597" i="1"/>
  <c r="D6597" i="1"/>
  <c r="F6597" i="1" s="1"/>
  <c r="G6596" i="1"/>
  <c r="F6596" i="1"/>
  <c r="E6596" i="1"/>
  <c r="D6596" i="1"/>
  <c r="G6595" i="1"/>
  <c r="E6595" i="1"/>
  <c r="D6595" i="1"/>
  <c r="F6595" i="1" s="1"/>
  <c r="G6594" i="1"/>
  <c r="E6594" i="1"/>
  <c r="D6594" i="1"/>
  <c r="G6593" i="1"/>
  <c r="F6593" i="1"/>
  <c r="E6593" i="1"/>
  <c r="D6593" i="1"/>
  <c r="G6592" i="1"/>
  <c r="E6592" i="1"/>
  <c r="D6592" i="1"/>
  <c r="F6592" i="1" s="1"/>
  <c r="G6591" i="1"/>
  <c r="E6591" i="1"/>
  <c r="D6591" i="1"/>
  <c r="G6590" i="1"/>
  <c r="F6590" i="1"/>
  <c r="E6590" i="1"/>
  <c r="D6590" i="1"/>
  <c r="G6589" i="1"/>
  <c r="F6589" i="1"/>
  <c r="E6589" i="1"/>
  <c r="D6589" i="1"/>
  <c r="G6588" i="1"/>
  <c r="E6588" i="1"/>
  <c r="D6588" i="1"/>
  <c r="F6588" i="1" s="1"/>
  <c r="G6587" i="1"/>
  <c r="F6587" i="1"/>
  <c r="E6587" i="1"/>
  <c r="D6587" i="1"/>
  <c r="G6586" i="1"/>
  <c r="E6586" i="1"/>
  <c r="D6586" i="1"/>
  <c r="F6586" i="1" s="1"/>
  <c r="G6585" i="1"/>
  <c r="E6585" i="1"/>
  <c r="D6585" i="1"/>
  <c r="F6585" i="1" s="1"/>
  <c r="G6584" i="1"/>
  <c r="F6584" i="1"/>
  <c r="E6584" i="1"/>
  <c r="D6584" i="1"/>
  <c r="G6583" i="1"/>
  <c r="E6583" i="1"/>
  <c r="D6583" i="1"/>
  <c r="F6583" i="1" s="1"/>
  <c r="G6582" i="1"/>
  <c r="E6582" i="1"/>
  <c r="D6582" i="1"/>
  <c r="F6582" i="1" s="1"/>
  <c r="G6581" i="1"/>
  <c r="F6581" i="1"/>
  <c r="E6581" i="1"/>
  <c r="D6581" i="1"/>
  <c r="G6580" i="1"/>
  <c r="F6580" i="1"/>
  <c r="E6580" i="1"/>
  <c r="D6580" i="1"/>
  <c r="G6579" i="1"/>
  <c r="E6579" i="1"/>
  <c r="D6579" i="1"/>
  <c r="G6578" i="1"/>
  <c r="F6578" i="1"/>
  <c r="E6578" i="1"/>
  <c r="D6578" i="1"/>
  <c r="G6577" i="1"/>
  <c r="E6577" i="1"/>
  <c r="F6577" i="1" s="1"/>
  <c r="D6577" i="1"/>
  <c r="G6576" i="1"/>
  <c r="E6576" i="1"/>
  <c r="D6576" i="1"/>
  <c r="G6575" i="1"/>
  <c r="F6575" i="1"/>
  <c r="E6575" i="1"/>
  <c r="D6575" i="1"/>
  <c r="G6574" i="1"/>
  <c r="E6574" i="1"/>
  <c r="D6574" i="1"/>
  <c r="G6573" i="1"/>
  <c r="E6573" i="1"/>
  <c r="D6573" i="1"/>
  <c r="F6573" i="1" s="1"/>
  <c r="G6572" i="1"/>
  <c r="F6572" i="1"/>
  <c r="E6572" i="1"/>
  <c r="D6572" i="1"/>
  <c r="G6571" i="1"/>
  <c r="E6571" i="1"/>
  <c r="D6571" i="1"/>
  <c r="F6571" i="1" s="1"/>
  <c r="G6570" i="1"/>
  <c r="E6570" i="1"/>
  <c r="D6570" i="1"/>
  <c r="F6570" i="1" s="1"/>
  <c r="G6569" i="1"/>
  <c r="F6569" i="1"/>
  <c r="E6569" i="1"/>
  <c r="D6569" i="1"/>
  <c r="G6568" i="1"/>
  <c r="F6568" i="1"/>
  <c r="E6568" i="1"/>
  <c r="D6568" i="1"/>
  <c r="G6567" i="1"/>
  <c r="E6567" i="1"/>
  <c r="D6567" i="1"/>
  <c r="F6567" i="1" s="1"/>
  <c r="G6566" i="1"/>
  <c r="F6566" i="1"/>
  <c r="E6566" i="1"/>
  <c r="D6566" i="1"/>
  <c r="G6565" i="1"/>
  <c r="E6565" i="1"/>
  <c r="D6565" i="1"/>
  <c r="F6565" i="1" s="1"/>
  <c r="G6564" i="1"/>
  <c r="E6564" i="1"/>
  <c r="D6564" i="1"/>
  <c r="F6564" i="1" s="1"/>
  <c r="G6563" i="1"/>
  <c r="F6563" i="1"/>
  <c r="E6563" i="1"/>
  <c r="D6563" i="1"/>
  <c r="G6562" i="1"/>
  <c r="E6562" i="1"/>
  <c r="D6562" i="1"/>
  <c r="F6562" i="1" s="1"/>
  <c r="G6561" i="1"/>
  <c r="E6561" i="1"/>
  <c r="D6561" i="1"/>
  <c r="F6561" i="1" s="1"/>
  <c r="G6560" i="1"/>
  <c r="F6560" i="1"/>
  <c r="E6560" i="1"/>
  <c r="D6560" i="1"/>
  <c r="G6559" i="1"/>
  <c r="F6559" i="1"/>
  <c r="E6559" i="1"/>
  <c r="D6559" i="1"/>
  <c r="G6558" i="1"/>
  <c r="E6558" i="1"/>
  <c r="D6558" i="1"/>
  <c r="F6558" i="1" s="1"/>
  <c r="G6557" i="1"/>
  <c r="F6557" i="1"/>
  <c r="E6557" i="1"/>
  <c r="D6557" i="1"/>
  <c r="G6556" i="1"/>
  <c r="F6556" i="1"/>
  <c r="E6556" i="1"/>
  <c r="D6556" i="1"/>
  <c r="G6555" i="1"/>
  <c r="E6555" i="1"/>
  <c r="D6555" i="1"/>
  <c r="F6555" i="1" s="1"/>
  <c r="G6554" i="1"/>
  <c r="F6554" i="1"/>
  <c r="E6554" i="1"/>
  <c r="D6554" i="1"/>
  <c r="G6553" i="1"/>
  <c r="E6553" i="1"/>
  <c r="F6553" i="1" s="1"/>
  <c r="D6553" i="1"/>
  <c r="G6552" i="1"/>
  <c r="E6552" i="1"/>
  <c r="D6552" i="1"/>
  <c r="F6552" i="1" s="1"/>
  <c r="G6551" i="1"/>
  <c r="F6551" i="1"/>
  <c r="E6551" i="1"/>
  <c r="D6551" i="1"/>
  <c r="G6550" i="1"/>
  <c r="F6550" i="1"/>
  <c r="E6550" i="1"/>
  <c r="D6550" i="1"/>
  <c r="G6549" i="1"/>
  <c r="E6549" i="1"/>
  <c r="D6549" i="1"/>
  <c r="F6549" i="1" s="1"/>
  <c r="G6548" i="1"/>
  <c r="F6548" i="1"/>
  <c r="E6548" i="1"/>
  <c r="D6548" i="1"/>
  <c r="G6547" i="1"/>
  <c r="E6547" i="1"/>
  <c r="D6547" i="1"/>
  <c r="G6546" i="1"/>
  <c r="E6546" i="1"/>
  <c r="D6546" i="1"/>
  <c r="F6546" i="1" s="1"/>
  <c r="G6545" i="1"/>
  <c r="F6545" i="1"/>
  <c r="E6545" i="1"/>
  <c r="D6545" i="1"/>
  <c r="G6544" i="1"/>
  <c r="E6544" i="1"/>
  <c r="D6544" i="1"/>
  <c r="F6544" i="1" s="1"/>
  <c r="G6543" i="1"/>
  <c r="E6543" i="1"/>
  <c r="D6543" i="1"/>
  <c r="F6543" i="1" s="1"/>
  <c r="G6542" i="1"/>
  <c r="F6542" i="1"/>
  <c r="E6542" i="1"/>
  <c r="D6542" i="1"/>
  <c r="G6541" i="1"/>
  <c r="F6541" i="1"/>
  <c r="E6541" i="1"/>
  <c r="D6541" i="1"/>
  <c r="G6540" i="1"/>
  <c r="E6540" i="1"/>
  <c r="D6540" i="1"/>
  <c r="F6540" i="1" s="1"/>
  <c r="G6539" i="1"/>
  <c r="F6539" i="1"/>
  <c r="E6539" i="1"/>
  <c r="D6539" i="1"/>
  <c r="G6538" i="1"/>
  <c r="E6538" i="1"/>
  <c r="D6538" i="1"/>
  <c r="F6538" i="1" s="1"/>
  <c r="G6537" i="1"/>
  <c r="E6537" i="1"/>
  <c r="D6537" i="1"/>
  <c r="F6537" i="1" s="1"/>
  <c r="G6536" i="1"/>
  <c r="F6536" i="1"/>
  <c r="E6536" i="1"/>
  <c r="D6536" i="1"/>
  <c r="G6535" i="1"/>
  <c r="E6535" i="1"/>
  <c r="D6535" i="1"/>
  <c r="F6535" i="1" s="1"/>
  <c r="G6534" i="1"/>
  <c r="E6534" i="1"/>
  <c r="D6534" i="1"/>
  <c r="F6534" i="1" s="1"/>
  <c r="G6533" i="1"/>
  <c r="F6533" i="1"/>
  <c r="E6533" i="1"/>
  <c r="D6533" i="1"/>
  <c r="G6532" i="1"/>
  <c r="F6532" i="1"/>
  <c r="E6532" i="1"/>
  <c r="D6532" i="1"/>
  <c r="G6531" i="1"/>
  <c r="E6531" i="1"/>
  <c r="D6531" i="1"/>
  <c r="F6531" i="1" s="1"/>
  <c r="G6530" i="1"/>
  <c r="F6530" i="1"/>
  <c r="E6530" i="1"/>
  <c r="D6530" i="1"/>
  <c r="G6529" i="1"/>
  <c r="E6529" i="1"/>
  <c r="D6529" i="1"/>
  <c r="F6529" i="1" s="1"/>
  <c r="G6528" i="1"/>
  <c r="E6528" i="1"/>
  <c r="D6528" i="1"/>
  <c r="F6528" i="1" s="1"/>
  <c r="G6527" i="1"/>
  <c r="F6527" i="1"/>
  <c r="E6527" i="1"/>
  <c r="D6527" i="1"/>
  <c r="G6526" i="1"/>
  <c r="E6526" i="1"/>
  <c r="D6526" i="1"/>
  <c r="F6526" i="1" s="1"/>
  <c r="G6525" i="1"/>
  <c r="E6525" i="1"/>
  <c r="D6525" i="1"/>
  <c r="F6525" i="1" s="1"/>
  <c r="G6524" i="1"/>
  <c r="F6524" i="1"/>
  <c r="E6524" i="1"/>
  <c r="D6524" i="1"/>
  <c r="G6523" i="1"/>
  <c r="F6523" i="1"/>
  <c r="E6523" i="1"/>
  <c r="D6523" i="1"/>
  <c r="G6522" i="1"/>
  <c r="E6522" i="1"/>
  <c r="D6522" i="1"/>
  <c r="F6522" i="1" s="1"/>
  <c r="G6521" i="1"/>
  <c r="F6521" i="1"/>
  <c r="E6521" i="1"/>
  <c r="D6521" i="1"/>
  <c r="G6520" i="1"/>
  <c r="F6520" i="1"/>
  <c r="E6520" i="1"/>
  <c r="D6520" i="1"/>
  <c r="G6519" i="1"/>
  <c r="E6519" i="1"/>
  <c r="D6519" i="1"/>
  <c r="F6519" i="1" s="1"/>
  <c r="G6518" i="1"/>
  <c r="F6518" i="1"/>
  <c r="E6518" i="1"/>
  <c r="D6518" i="1"/>
  <c r="G6517" i="1"/>
  <c r="F6517" i="1"/>
  <c r="E6517" i="1"/>
  <c r="D6517" i="1"/>
  <c r="G6516" i="1"/>
  <c r="E6516" i="1"/>
  <c r="D6516" i="1"/>
  <c r="F6516" i="1" s="1"/>
  <c r="G6515" i="1"/>
  <c r="F6515" i="1"/>
  <c r="E6515" i="1"/>
  <c r="D6515" i="1"/>
  <c r="G6514" i="1"/>
  <c r="E6514" i="1"/>
  <c r="F6514" i="1" s="1"/>
  <c r="D6514" i="1"/>
  <c r="G6513" i="1"/>
  <c r="E6513" i="1"/>
  <c r="D6513" i="1"/>
  <c r="F6513" i="1" s="1"/>
  <c r="G6512" i="1"/>
  <c r="F6512" i="1"/>
  <c r="E6512" i="1"/>
  <c r="D6512" i="1"/>
  <c r="G6511" i="1"/>
  <c r="E6511" i="1"/>
  <c r="D6511" i="1"/>
  <c r="F6511" i="1" s="1"/>
  <c r="G6510" i="1"/>
  <c r="E6510" i="1"/>
  <c r="D6510" i="1"/>
  <c r="F6510" i="1" s="1"/>
  <c r="G6509" i="1"/>
  <c r="F6509" i="1"/>
  <c r="E6509" i="1"/>
  <c r="D6509" i="1"/>
  <c r="G6508" i="1"/>
  <c r="E6508" i="1"/>
  <c r="D6508" i="1"/>
  <c r="F6508" i="1" s="1"/>
  <c r="G6507" i="1"/>
  <c r="E6507" i="1"/>
  <c r="D6507" i="1"/>
  <c r="F6507" i="1" s="1"/>
  <c r="G6506" i="1"/>
  <c r="F6506" i="1"/>
  <c r="E6506" i="1"/>
  <c r="D6506" i="1"/>
  <c r="G6505" i="1"/>
  <c r="F6505" i="1"/>
  <c r="E6505" i="1"/>
  <c r="D6505" i="1"/>
  <c r="G6504" i="1"/>
  <c r="E6504" i="1"/>
  <c r="D6504" i="1"/>
  <c r="F6504" i="1" s="1"/>
  <c r="G6503" i="1"/>
  <c r="F6503" i="1"/>
  <c r="E6503" i="1"/>
  <c r="D6503" i="1"/>
  <c r="G6502" i="1"/>
  <c r="E6502" i="1"/>
  <c r="D6502" i="1"/>
  <c r="G6501" i="1"/>
  <c r="E6501" i="1"/>
  <c r="D6501" i="1"/>
  <c r="F6501" i="1" s="1"/>
  <c r="G6500" i="1"/>
  <c r="F6500" i="1"/>
  <c r="E6500" i="1"/>
  <c r="D6500" i="1"/>
  <c r="G6499" i="1"/>
  <c r="E6499" i="1"/>
  <c r="D6499" i="1"/>
  <c r="F6499" i="1" s="1"/>
  <c r="G6498" i="1"/>
  <c r="E6498" i="1"/>
  <c r="D6498" i="1"/>
  <c r="F6498" i="1" s="1"/>
  <c r="G6497" i="1"/>
  <c r="F6497" i="1"/>
  <c r="E6497" i="1"/>
  <c r="D6497" i="1"/>
  <c r="G6496" i="1"/>
  <c r="F6496" i="1"/>
  <c r="E6496" i="1"/>
  <c r="D6496" i="1"/>
  <c r="G6495" i="1"/>
  <c r="E6495" i="1"/>
  <c r="D6495" i="1"/>
  <c r="F6495" i="1" s="1"/>
  <c r="G6494" i="1"/>
  <c r="F6494" i="1"/>
  <c r="E6494" i="1"/>
  <c r="D6494" i="1"/>
  <c r="G6493" i="1"/>
  <c r="E6493" i="1"/>
  <c r="D6493" i="1"/>
  <c r="F6493" i="1" s="1"/>
  <c r="G6492" i="1"/>
  <c r="E6492" i="1"/>
  <c r="D6492" i="1"/>
  <c r="F6492" i="1" s="1"/>
  <c r="G6491" i="1"/>
  <c r="F6491" i="1"/>
  <c r="E6491" i="1"/>
  <c r="D6491" i="1"/>
  <c r="G6490" i="1"/>
  <c r="E6490" i="1"/>
  <c r="D6490" i="1"/>
  <c r="F6490" i="1" s="1"/>
  <c r="G6489" i="1"/>
  <c r="E6489" i="1"/>
  <c r="D6489" i="1"/>
  <c r="F6489" i="1" s="1"/>
  <c r="G6488" i="1"/>
  <c r="F6488" i="1"/>
  <c r="E6488" i="1"/>
  <c r="D6488" i="1"/>
  <c r="G6487" i="1"/>
  <c r="F6487" i="1"/>
  <c r="E6487" i="1"/>
  <c r="D6487" i="1"/>
  <c r="G6486" i="1"/>
  <c r="E6486" i="1"/>
  <c r="D6486" i="1"/>
  <c r="F6486" i="1" s="1"/>
  <c r="G6485" i="1"/>
  <c r="F6485" i="1"/>
  <c r="E6485" i="1"/>
  <c r="D6485" i="1"/>
  <c r="G6484" i="1"/>
  <c r="F6484" i="1"/>
  <c r="E6484" i="1"/>
  <c r="D6484" i="1"/>
  <c r="G6483" i="1"/>
  <c r="E6483" i="1"/>
  <c r="D6483" i="1"/>
  <c r="F6483" i="1" s="1"/>
  <c r="G6482" i="1"/>
  <c r="F6482" i="1"/>
  <c r="E6482" i="1"/>
  <c r="D6482" i="1"/>
  <c r="G6481" i="1"/>
  <c r="E6481" i="1"/>
  <c r="F6481" i="1" s="1"/>
  <c r="D6481" i="1"/>
  <c r="G6480" i="1"/>
  <c r="E6480" i="1"/>
  <c r="D6480" i="1"/>
  <c r="F6480" i="1" s="1"/>
  <c r="G6479" i="1"/>
  <c r="F6479" i="1"/>
  <c r="E6479" i="1"/>
  <c r="D6479" i="1"/>
  <c r="G6478" i="1"/>
  <c r="F6478" i="1"/>
  <c r="E6478" i="1"/>
  <c r="D6478" i="1"/>
  <c r="G6477" i="1"/>
  <c r="E6477" i="1"/>
  <c r="D6477" i="1"/>
  <c r="F6477" i="1" s="1"/>
  <c r="G6476" i="1"/>
  <c r="F6476" i="1"/>
  <c r="E6476" i="1"/>
  <c r="D6476" i="1"/>
  <c r="G6475" i="1"/>
  <c r="E6475" i="1"/>
  <c r="D6475" i="1"/>
  <c r="F6475" i="1" s="1"/>
  <c r="G6474" i="1"/>
  <c r="E6474" i="1"/>
  <c r="D6474" i="1"/>
  <c r="F6474" i="1" s="1"/>
  <c r="G6473" i="1"/>
  <c r="F6473" i="1"/>
  <c r="E6473" i="1"/>
  <c r="D6473" i="1"/>
  <c r="G6472" i="1"/>
  <c r="E6472" i="1"/>
  <c r="D6472" i="1"/>
  <c r="F6472" i="1" s="1"/>
  <c r="G6471" i="1"/>
  <c r="E6471" i="1"/>
  <c r="D6471" i="1"/>
  <c r="F6471" i="1" s="1"/>
  <c r="G6470" i="1"/>
  <c r="F6470" i="1"/>
  <c r="E6470" i="1"/>
  <c r="D6470" i="1"/>
  <c r="G6469" i="1"/>
  <c r="F6469" i="1"/>
  <c r="E6469" i="1"/>
  <c r="D6469" i="1"/>
  <c r="G6468" i="1"/>
  <c r="E6468" i="1"/>
  <c r="D6468" i="1"/>
  <c r="F6468" i="1" s="1"/>
  <c r="G6467" i="1"/>
  <c r="F6467" i="1"/>
  <c r="E6467" i="1"/>
  <c r="D6467" i="1"/>
  <c r="G6466" i="1"/>
  <c r="E6466" i="1"/>
  <c r="D6466" i="1"/>
  <c r="F6466" i="1" s="1"/>
  <c r="G6465" i="1"/>
  <c r="E6465" i="1"/>
  <c r="D6465" i="1"/>
  <c r="G6464" i="1"/>
  <c r="F6464" i="1"/>
  <c r="E6464" i="1"/>
  <c r="D6464" i="1"/>
  <c r="G6463" i="1"/>
  <c r="E6463" i="1"/>
  <c r="D6463" i="1"/>
  <c r="F6463" i="1" s="1"/>
  <c r="G6462" i="1"/>
  <c r="E6462" i="1"/>
  <c r="D6462" i="1"/>
  <c r="F6462" i="1" s="1"/>
  <c r="G6461" i="1"/>
  <c r="F6461" i="1"/>
  <c r="E6461" i="1"/>
  <c r="D6461" i="1"/>
  <c r="G6460" i="1"/>
  <c r="F6460" i="1"/>
  <c r="E6460" i="1"/>
  <c r="D6460" i="1"/>
  <c r="G6459" i="1"/>
  <c r="E6459" i="1"/>
  <c r="D6459" i="1"/>
  <c r="F6459" i="1" s="1"/>
  <c r="G6458" i="1"/>
  <c r="F6458" i="1"/>
  <c r="E6458" i="1"/>
  <c r="D6458" i="1"/>
  <c r="G6457" i="1"/>
  <c r="E6457" i="1"/>
  <c r="D6457" i="1"/>
  <c r="F6457" i="1" s="1"/>
  <c r="G6456" i="1"/>
  <c r="E6456" i="1"/>
  <c r="D6456" i="1"/>
  <c r="G6455" i="1"/>
  <c r="F6455" i="1"/>
  <c r="E6455" i="1"/>
  <c r="D6455" i="1"/>
  <c r="G6454" i="1"/>
  <c r="E6454" i="1"/>
  <c r="D6454" i="1"/>
  <c r="F6454" i="1" s="1"/>
  <c r="G6453" i="1"/>
  <c r="E6453" i="1"/>
  <c r="D6453" i="1"/>
  <c r="F6453" i="1" s="1"/>
  <c r="G6452" i="1"/>
  <c r="F6452" i="1"/>
  <c r="E6452" i="1"/>
  <c r="D6452" i="1"/>
  <c r="G6451" i="1"/>
  <c r="F6451" i="1"/>
  <c r="E6451" i="1"/>
  <c r="D6451" i="1"/>
  <c r="G6450" i="1"/>
  <c r="E6450" i="1"/>
  <c r="D6450" i="1"/>
  <c r="G6449" i="1"/>
  <c r="F6449" i="1"/>
  <c r="E6449" i="1"/>
  <c r="D6449" i="1"/>
  <c r="G6448" i="1"/>
  <c r="F6448" i="1"/>
  <c r="E6448" i="1"/>
  <c r="D6448" i="1"/>
  <c r="G6447" i="1"/>
  <c r="E6447" i="1"/>
  <c r="D6447" i="1"/>
  <c r="G6446" i="1"/>
  <c r="F6446" i="1"/>
  <c r="E6446" i="1"/>
  <c r="D6446" i="1"/>
  <c r="G6445" i="1"/>
  <c r="F6445" i="1"/>
  <c r="E6445" i="1"/>
  <c r="D6445" i="1"/>
  <c r="G6444" i="1"/>
  <c r="E6444" i="1"/>
  <c r="D6444" i="1"/>
  <c r="F6444" i="1" s="1"/>
  <c r="G6443" i="1"/>
  <c r="F6443" i="1"/>
  <c r="E6443" i="1"/>
  <c r="D6443" i="1"/>
  <c r="G6442" i="1"/>
  <c r="E6442" i="1"/>
  <c r="F6442" i="1" s="1"/>
  <c r="D6442" i="1"/>
  <c r="G6441" i="1"/>
  <c r="E6441" i="1"/>
  <c r="D6441" i="1"/>
  <c r="G6440" i="1"/>
  <c r="F6440" i="1"/>
  <c r="E6440" i="1"/>
  <c r="D6440" i="1"/>
  <c r="G6439" i="1"/>
  <c r="E6439" i="1"/>
  <c r="D6439" i="1"/>
  <c r="F6439" i="1" s="1"/>
  <c r="G6438" i="1"/>
  <c r="E6438" i="1"/>
  <c r="D6438" i="1"/>
  <c r="G6437" i="1"/>
  <c r="F6437" i="1"/>
  <c r="E6437" i="1"/>
  <c r="D6437" i="1"/>
  <c r="G6436" i="1"/>
  <c r="E6436" i="1"/>
  <c r="D6436" i="1"/>
  <c r="F6436" i="1" s="1"/>
  <c r="G6435" i="1"/>
  <c r="E6435" i="1"/>
  <c r="D6435" i="1"/>
  <c r="G6434" i="1"/>
  <c r="F6434" i="1"/>
  <c r="E6434" i="1"/>
  <c r="D6434" i="1"/>
  <c r="G6433" i="1"/>
  <c r="F6433" i="1"/>
  <c r="E6433" i="1"/>
  <c r="D6433" i="1"/>
  <c r="G6432" i="1"/>
  <c r="E6432" i="1"/>
  <c r="D6432" i="1"/>
  <c r="F6432" i="1" s="1"/>
  <c r="G6431" i="1"/>
  <c r="F6431" i="1"/>
  <c r="E6431" i="1"/>
  <c r="D6431" i="1"/>
  <c r="G6430" i="1"/>
  <c r="E6430" i="1"/>
  <c r="D6430" i="1"/>
  <c r="G6429" i="1"/>
  <c r="E6429" i="1"/>
  <c r="D6429" i="1"/>
  <c r="F6429" i="1" s="1"/>
  <c r="G6428" i="1"/>
  <c r="F6428" i="1"/>
  <c r="E6428" i="1"/>
  <c r="D6428" i="1"/>
  <c r="G6427" i="1"/>
  <c r="E6427" i="1"/>
  <c r="D6427" i="1"/>
  <c r="F6427" i="1" s="1"/>
  <c r="G6426" i="1"/>
  <c r="E6426" i="1"/>
  <c r="D6426" i="1"/>
  <c r="F6426" i="1" s="1"/>
  <c r="G6425" i="1"/>
  <c r="F6425" i="1"/>
  <c r="E6425" i="1"/>
  <c r="D6425" i="1"/>
  <c r="G6424" i="1"/>
  <c r="F6424" i="1"/>
  <c r="E6424" i="1"/>
  <c r="D6424" i="1"/>
  <c r="G6423" i="1"/>
  <c r="E6423" i="1"/>
  <c r="D6423" i="1"/>
  <c r="F6423" i="1" s="1"/>
  <c r="G6422" i="1"/>
  <c r="F6422" i="1"/>
  <c r="E6422" i="1"/>
  <c r="D6422" i="1"/>
  <c r="G6421" i="1"/>
  <c r="E6421" i="1"/>
  <c r="D6421" i="1"/>
  <c r="F6421" i="1" s="1"/>
  <c r="G6420" i="1"/>
  <c r="E6420" i="1"/>
  <c r="D6420" i="1"/>
  <c r="G6419" i="1"/>
  <c r="F6419" i="1"/>
  <c r="E6419" i="1"/>
  <c r="D6419" i="1"/>
  <c r="G6418" i="1"/>
  <c r="E6418" i="1"/>
  <c r="D6418" i="1"/>
  <c r="F6418" i="1" s="1"/>
  <c r="G6417" i="1"/>
  <c r="E6417" i="1"/>
  <c r="D6417" i="1"/>
  <c r="F6417" i="1" s="1"/>
  <c r="G6416" i="1"/>
  <c r="F6416" i="1"/>
  <c r="E6416" i="1"/>
  <c r="D6416" i="1"/>
  <c r="G6415" i="1"/>
  <c r="F6415" i="1"/>
  <c r="E6415" i="1"/>
  <c r="D6415" i="1"/>
  <c r="G6414" i="1"/>
  <c r="E6414" i="1"/>
  <c r="D6414" i="1"/>
  <c r="G6413" i="1"/>
  <c r="F6413" i="1"/>
  <c r="E6413" i="1"/>
  <c r="D6413" i="1"/>
  <c r="G6412" i="1"/>
  <c r="F6412" i="1"/>
  <c r="E6412" i="1"/>
  <c r="D6412" i="1"/>
  <c r="G6411" i="1"/>
  <c r="E6411" i="1"/>
  <c r="D6411" i="1"/>
  <c r="G6410" i="1"/>
  <c r="F6410" i="1"/>
  <c r="E6410" i="1"/>
  <c r="D6410" i="1"/>
  <c r="G6409" i="1"/>
  <c r="E6409" i="1"/>
  <c r="F6409" i="1" s="1"/>
  <c r="D6409" i="1"/>
  <c r="G6408" i="1"/>
  <c r="E6408" i="1"/>
  <c r="D6408" i="1"/>
  <c r="F6408" i="1" s="1"/>
  <c r="G6407" i="1"/>
  <c r="F6407" i="1"/>
  <c r="E6407" i="1"/>
  <c r="D6407" i="1"/>
  <c r="G6406" i="1"/>
  <c r="F6406" i="1"/>
  <c r="E6406" i="1"/>
  <c r="D6406" i="1"/>
  <c r="G6405" i="1"/>
  <c r="E6405" i="1"/>
  <c r="D6405" i="1"/>
  <c r="G6404" i="1"/>
  <c r="F6404" i="1"/>
  <c r="E6404" i="1"/>
  <c r="D6404" i="1"/>
  <c r="G6403" i="1"/>
  <c r="E6403" i="1"/>
  <c r="D6403" i="1"/>
  <c r="G6402" i="1"/>
  <c r="E6402" i="1"/>
  <c r="D6402" i="1"/>
  <c r="G6401" i="1"/>
  <c r="F6401" i="1"/>
  <c r="E6401" i="1"/>
  <c r="D6401" i="1"/>
  <c r="G6400" i="1"/>
  <c r="E6400" i="1"/>
  <c r="D6400" i="1"/>
  <c r="F6400" i="1" s="1"/>
  <c r="G6399" i="1"/>
  <c r="E6399" i="1"/>
  <c r="D6399" i="1"/>
  <c r="G6398" i="1"/>
  <c r="F6398" i="1"/>
  <c r="E6398" i="1"/>
  <c r="D6398" i="1"/>
  <c r="G6397" i="1"/>
  <c r="F6397" i="1"/>
  <c r="E6397" i="1"/>
  <c r="D6397" i="1"/>
  <c r="G6396" i="1"/>
  <c r="E6396" i="1"/>
  <c r="D6396" i="1"/>
  <c r="G6395" i="1"/>
  <c r="F6395" i="1"/>
  <c r="E6395" i="1"/>
  <c r="D6395" i="1"/>
  <c r="G6394" i="1"/>
  <c r="E6394" i="1"/>
  <c r="D6394" i="1"/>
  <c r="F6394" i="1" s="1"/>
  <c r="G6393" i="1"/>
  <c r="E6393" i="1"/>
  <c r="D6393" i="1"/>
  <c r="G6392" i="1"/>
  <c r="F6392" i="1"/>
  <c r="E6392" i="1"/>
  <c r="D6392" i="1"/>
  <c r="G6391" i="1"/>
  <c r="E6391" i="1"/>
  <c r="D6391" i="1"/>
  <c r="F6391" i="1" s="1"/>
  <c r="G6390" i="1"/>
  <c r="E6390" i="1"/>
  <c r="D6390" i="1"/>
  <c r="F6390" i="1" s="1"/>
  <c r="G6389" i="1"/>
  <c r="F6389" i="1"/>
  <c r="E6389" i="1"/>
  <c r="D6389" i="1"/>
  <c r="G6388" i="1"/>
  <c r="F6388" i="1"/>
  <c r="E6388" i="1"/>
  <c r="D6388" i="1"/>
  <c r="G6387" i="1"/>
  <c r="E6387" i="1"/>
  <c r="D6387" i="1"/>
  <c r="F6387" i="1" s="1"/>
  <c r="G6386" i="1"/>
  <c r="F6386" i="1"/>
  <c r="E6386" i="1"/>
  <c r="D6386" i="1"/>
  <c r="G6385" i="1"/>
  <c r="E6385" i="1"/>
  <c r="D6385" i="1"/>
  <c r="F6385" i="1" s="1"/>
  <c r="G6384" i="1"/>
  <c r="E6384" i="1"/>
  <c r="D6384" i="1"/>
  <c r="G6383" i="1"/>
  <c r="F6383" i="1"/>
  <c r="E6383" i="1"/>
  <c r="D6383" i="1"/>
  <c r="G6382" i="1"/>
  <c r="E6382" i="1"/>
  <c r="D6382" i="1"/>
  <c r="F6382" i="1" s="1"/>
  <c r="G6381" i="1"/>
  <c r="E6381" i="1"/>
  <c r="D6381" i="1"/>
  <c r="F6381" i="1" s="1"/>
  <c r="G6380" i="1"/>
  <c r="F6380" i="1"/>
  <c r="E6380" i="1"/>
  <c r="D6380" i="1"/>
  <c r="G6379" i="1"/>
  <c r="F6379" i="1"/>
  <c r="E6379" i="1"/>
  <c r="D6379" i="1"/>
  <c r="G6378" i="1"/>
  <c r="E6378" i="1"/>
  <c r="D6378" i="1"/>
  <c r="G6377" i="1"/>
  <c r="F6377" i="1"/>
  <c r="E6377" i="1"/>
  <c r="D6377" i="1"/>
  <c r="G6376" i="1"/>
  <c r="F6376" i="1"/>
  <c r="E6376" i="1"/>
  <c r="D6376" i="1"/>
  <c r="G6375" i="1"/>
  <c r="E6375" i="1"/>
  <c r="D6375" i="1"/>
  <c r="G6374" i="1"/>
  <c r="F6374" i="1"/>
  <c r="E6374" i="1"/>
  <c r="D6374" i="1"/>
  <c r="G6373" i="1"/>
  <c r="F6373" i="1"/>
  <c r="E6373" i="1"/>
  <c r="D6373" i="1"/>
  <c r="G6372" i="1"/>
  <c r="E6372" i="1"/>
  <c r="D6372" i="1"/>
  <c r="F6372" i="1" s="1"/>
  <c r="G6371" i="1"/>
  <c r="F6371" i="1"/>
  <c r="E6371" i="1"/>
  <c r="D6371" i="1"/>
  <c r="G6370" i="1"/>
  <c r="E6370" i="1"/>
  <c r="F6370" i="1" s="1"/>
  <c r="D6370" i="1"/>
  <c r="G6369" i="1"/>
  <c r="E6369" i="1"/>
  <c r="D6369" i="1"/>
  <c r="F6369" i="1" s="1"/>
  <c r="G6368" i="1"/>
  <c r="F6368" i="1"/>
  <c r="E6368" i="1"/>
  <c r="D6368" i="1"/>
  <c r="G6367" i="1"/>
  <c r="E6367" i="1"/>
  <c r="D6367" i="1"/>
  <c r="F6367" i="1" s="1"/>
  <c r="G6366" i="1"/>
  <c r="E6366" i="1"/>
  <c r="D6366" i="1"/>
  <c r="F6366" i="1" s="1"/>
  <c r="G6365" i="1"/>
  <c r="F6365" i="1"/>
  <c r="E6365" i="1"/>
  <c r="D6365" i="1"/>
  <c r="G6364" i="1"/>
  <c r="E6364" i="1"/>
  <c r="D6364" i="1"/>
  <c r="F6364" i="1" s="1"/>
  <c r="G6363" i="1"/>
  <c r="E6363" i="1"/>
  <c r="D6363" i="1"/>
  <c r="F6363" i="1" s="1"/>
  <c r="G6362" i="1"/>
  <c r="F6362" i="1"/>
  <c r="E6362" i="1"/>
  <c r="D6362" i="1"/>
  <c r="G6361" i="1"/>
  <c r="E6361" i="1"/>
  <c r="D6361" i="1"/>
  <c r="F6361" i="1" s="1"/>
  <c r="G6360" i="1"/>
  <c r="E6360" i="1"/>
  <c r="D6360" i="1"/>
  <c r="F6360" i="1" s="1"/>
  <c r="G6359" i="1"/>
  <c r="F6359" i="1"/>
  <c r="E6359" i="1"/>
  <c r="D6359" i="1"/>
  <c r="G6358" i="1"/>
  <c r="F6358" i="1"/>
  <c r="E6358" i="1"/>
  <c r="D6358" i="1"/>
  <c r="G6357" i="1"/>
  <c r="E6357" i="1"/>
  <c r="D6357" i="1"/>
  <c r="F6357" i="1" s="1"/>
  <c r="G6356" i="1"/>
  <c r="F6356" i="1"/>
  <c r="E6356" i="1"/>
  <c r="D6356" i="1"/>
  <c r="G6355" i="1"/>
  <c r="E6355" i="1"/>
  <c r="F6355" i="1" s="1"/>
  <c r="D6355" i="1"/>
  <c r="G6354" i="1"/>
  <c r="E6354" i="1"/>
  <c r="D6354" i="1"/>
  <c r="F6354" i="1" s="1"/>
  <c r="G6353" i="1"/>
  <c r="F6353" i="1"/>
  <c r="E6353" i="1"/>
  <c r="D6353" i="1"/>
  <c r="G6352" i="1"/>
  <c r="F6352" i="1"/>
  <c r="E6352" i="1"/>
  <c r="D6352" i="1"/>
  <c r="G6351" i="1"/>
  <c r="E6351" i="1"/>
  <c r="D6351" i="1"/>
  <c r="F6351" i="1" s="1"/>
  <c r="G6350" i="1"/>
  <c r="F6350" i="1"/>
  <c r="E6350" i="1"/>
  <c r="D6350" i="1"/>
  <c r="G6349" i="1"/>
  <c r="F6349" i="1"/>
  <c r="E6349" i="1"/>
  <c r="D6349" i="1"/>
  <c r="G6348" i="1"/>
  <c r="E6348" i="1"/>
  <c r="D6348" i="1"/>
  <c r="F6348" i="1" s="1"/>
  <c r="G6347" i="1"/>
  <c r="F6347" i="1"/>
  <c r="E6347" i="1"/>
  <c r="D6347" i="1"/>
  <c r="G6346" i="1"/>
  <c r="E6346" i="1"/>
  <c r="D6346" i="1"/>
  <c r="F6346" i="1" s="1"/>
  <c r="G6345" i="1"/>
  <c r="E6345" i="1"/>
  <c r="D6345" i="1"/>
  <c r="F6345" i="1" s="1"/>
  <c r="G6344" i="1"/>
  <c r="F6344" i="1"/>
  <c r="E6344" i="1"/>
  <c r="D6344" i="1"/>
  <c r="G6343" i="1"/>
  <c r="E6343" i="1"/>
  <c r="D6343" i="1"/>
  <c r="F6343" i="1" s="1"/>
  <c r="G6342" i="1"/>
  <c r="E6342" i="1"/>
  <c r="D6342" i="1"/>
  <c r="F6342" i="1" s="1"/>
  <c r="G6341" i="1"/>
  <c r="F6341" i="1"/>
  <c r="E6341" i="1"/>
  <c r="D6341" i="1"/>
  <c r="G6340" i="1"/>
  <c r="F6340" i="1"/>
  <c r="E6340" i="1"/>
  <c r="D6340" i="1"/>
  <c r="G6339" i="1"/>
  <c r="E6339" i="1"/>
  <c r="D6339" i="1"/>
  <c r="F6339" i="1" s="1"/>
  <c r="G6338" i="1"/>
  <c r="F6338" i="1"/>
  <c r="E6338" i="1"/>
  <c r="D6338" i="1"/>
  <c r="G6337" i="1"/>
  <c r="F6337" i="1"/>
  <c r="E6337" i="1"/>
  <c r="D6337" i="1"/>
  <c r="G6336" i="1"/>
  <c r="E6336" i="1"/>
  <c r="D6336" i="1"/>
  <c r="F6336" i="1" s="1"/>
  <c r="G6335" i="1"/>
  <c r="F6335" i="1"/>
  <c r="E6335" i="1"/>
  <c r="D6335" i="1"/>
  <c r="G6334" i="1"/>
  <c r="E6334" i="1"/>
  <c r="F6334" i="1" s="1"/>
  <c r="D6334" i="1"/>
  <c r="G6333" i="1"/>
  <c r="E6333" i="1"/>
  <c r="D6333" i="1"/>
  <c r="F6333" i="1" s="1"/>
  <c r="G6332" i="1"/>
  <c r="F6332" i="1"/>
  <c r="E6332" i="1"/>
  <c r="D6332" i="1"/>
  <c r="G6331" i="1"/>
  <c r="E6331" i="1"/>
  <c r="D6331" i="1"/>
  <c r="F6331" i="1" s="1"/>
  <c r="G6330" i="1"/>
  <c r="E6330" i="1"/>
  <c r="D6330" i="1"/>
  <c r="F6330" i="1" s="1"/>
  <c r="G6329" i="1"/>
  <c r="F6329" i="1"/>
  <c r="E6329" i="1"/>
  <c r="D6329" i="1"/>
  <c r="G6328" i="1"/>
  <c r="E6328" i="1"/>
  <c r="D6328" i="1"/>
  <c r="F6328" i="1" s="1"/>
  <c r="G6327" i="1"/>
  <c r="E6327" i="1"/>
  <c r="D6327" i="1"/>
  <c r="F6327" i="1" s="1"/>
  <c r="G6326" i="1"/>
  <c r="F6326" i="1"/>
  <c r="E6326" i="1"/>
  <c r="D6326" i="1"/>
  <c r="G6325" i="1"/>
  <c r="E6325" i="1"/>
  <c r="D6325" i="1"/>
  <c r="F6325" i="1" s="1"/>
  <c r="G6324" i="1"/>
  <c r="E6324" i="1"/>
  <c r="D6324" i="1"/>
  <c r="F6324" i="1" s="1"/>
  <c r="G6323" i="1"/>
  <c r="F6323" i="1"/>
  <c r="E6323" i="1"/>
  <c r="D6323" i="1"/>
  <c r="G6322" i="1"/>
  <c r="F6322" i="1"/>
  <c r="E6322" i="1"/>
  <c r="D6322" i="1"/>
  <c r="G6321" i="1"/>
  <c r="E6321" i="1"/>
  <c r="D6321" i="1"/>
  <c r="F6321" i="1" s="1"/>
  <c r="G6320" i="1"/>
  <c r="F6320" i="1"/>
  <c r="E6320" i="1"/>
  <c r="D6320" i="1"/>
  <c r="G6319" i="1"/>
  <c r="E6319" i="1"/>
  <c r="F6319" i="1" s="1"/>
  <c r="D6319" i="1"/>
  <c r="G6318" i="1"/>
  <c r="E6318" i="1"/>
  <c r="D6318" i="1"/>
  <c r="F6318" i="1" s="1"/>
  <c r="G6317" i="1"/>
  <c r="F6317" i="1"/>
  <c r="E6317" i="1"/>
  <c r="D6317" i="1"/>
  <c r="G6316" i="1"/>
  <c r="F6316" i="1"/>
  <c r="E6316" i="1"/>
  <c r="D6316" i="1"/>
  <c r="G6315" i="1"/>
  <c r="E6315" i="1"/>
  <c r="D6315" i="1"/>
  <c r="F6315" i="1" s="1"/>
  <c r="G6314" i="1"/>
  <c r="F6314" i="1"/>
  <c r="E6314" i="1"/>
  <c r="D6314" i="1"/>
  <c r="G6313" i="1"/>
  <c r="F6313" i="1"/>
  <c r="E6313" i="1"/>
  <c r="D6313" i="1"/>
  <c r="G6312" i="1"/>
  <c r="E6312" i="1"/>
  <c r="D6312" i="1"/>
  <c r="F6312" i="1" s="1"/>
  <c r="G6311" i="1"/>
  <c r="F6311" i="1"/>
  <c r="E6311" i="1"/>
  <c r="D6311" i="1"/>
  <c r="G6310" i="1"/>
  <c r="E6310" i="1"/>
  <c r="D6310" i="1"/>
  <c r="F6310" i="1" s="1"/>
  <c r="G6309" i="1"/>
  <c r="E6309" i="1"/>
  <c r="D6309" i="1"/>
  <c r="F6309" i="1" s="1"/>
  <c r="G6308" i="1"/>
  <c r="F6308" i="1"/>
  <c r="E6308" i="1"/>
  <c r="D6308" i="1"/>
  <c r="G6307" i="1"/>
  <c r="E6307" i="1"/>
  <c r="D6307" i="1"/>
  <c r="F6307" i="1" s="1"/>
  <c r="G6306" i="1"/>
  <c r="E6306" i="1"/>
  <c r="D6306" i="1"/>
  <c r="F6306" i="1" s="1"/>
  <c r="G6305" i="1"/>
  <c r="F6305" i="1"/>
  <c r="E6305" i="1"/>
  <c r="D6305" i="1"/>
  <c r="G6304" i="1"/>
  <c r="F6304" i="1"/>
  <c r="E6304" i="1"/>
  <c r="D6304" i="1"/>
  <c r="G6303" i="1"/>
  <c r="E6303" i="1"/>
  <c r="D6303" i="1"/>
  <c r="F6303" i="1" s="1"/>
  <c r="G6302" i="1"/>
  <c r="F6302" i="1"/>
  <c r="E6302" i="1"/>
  <c r="D6302" i="1"/>
  <c r="G6301" i="1"/>
  <c r="F6301" i="1"/>
  <c r="E6301" i="1"/>
  <c r="D6301" i="1"/>
  <c r="G6300" i="1"/>
  <c r="E6300" i="1"/>
  <c r="D6300" i="1"/>
  <c r="F6300" i="1" s="1"/>
  <c r="G6299" i="1"/>
  <c r="F6299" i="1"/>
  <c r="E6299" i="1"/>
  <c r="D6299" i="1"/>
  <c r="G6298" i="1"/>
  <c r="E6298" i="1"/>
  <c r="F6298" i="1" s="1"/>
  <c r="D6298" i="1"/>
  <c r="G6297" i="1"/>
  <c r="E6297" i="1"/>
  <c r="D6297" i="1"/>
  <c r="F6297" i="1" s="1"/>
  <c r="G6296" i="1"/>
  <c r="F6296" i="1"/>
  <c r="E6296" i="1"/>
  <c r="D6296" i="1"/>
  <c r="G6295" i="1"/>
  <c r="E6295" i="1"/>
  <c r="D6295" i="1"/>
  <c r="F6295" i="1" s="1"/>
  <c r="G6294" i="1"/>
  <c r="E6294" i="1"/>
  <c r="D6294" i="1"/>
  <c r="F6294" i="1" s="1"/>
  <c r="G6293" i="1"/>
  <c r="F6293" i="1"/>
  <c r="E6293" i="1"/>
  <c r="D6293" i="1"/>
  <c r="G6292" i="1"/>
  <c r="E6292" i="1"/>
  <c r="D6292" i="1"/>
  <c r="F6292" i="1" s="1"/>
  <c r="G6291" i="1"/>
  <c r="E6291" i="1"/>
  <c r="D6291" i="1"/>
  <c r="F6291" i="1" s="1"/>
  <c r="G6290" i="1"/>
  <c r="F6290" i="1"/>
  <c r="E6290" i="1"/>
  <c r="D6290" i="1"/>
  <c r="G6289" i="1"/>
  <c r="E6289" i="1"/>
  <c r="D6289" i="1"/>
  <c r="F6289" i="1" s="1"/>
  <c r="G6288" i="1"/>
  <c r="E6288" i="1"/>
  <c r="D6288" i="1"/>
  <c r="F6288" i="1" s="1"/>
  <c r="G6287" i="1"/>
  <c r="F6287" i="1"/>
  <c r="E6287" i="1"/>
  <c r="D6287" i="1"/>
  <c r="G6286" i="1"/>
  <c r="F6286" i="1"/>
  <c r="E6286" i="1"/>
  <c r="D6286" i="1"/>
  <c r="G6285" i="1"/>
  <c r="E6285" i="1"/>
  <c r="D6285" i="1"/>
  <c r="F6285" i="1" s="1"/>
  <c r="G6284" i="1"/>
  <c r="F6284" i="1"/>
  <c r="E6284" i="1"/>
  <c r="D6284" i="1"/>
  <c r="G6283" i="1"/>
  <c r="E6283" i="1"/>
  <c r="F6283" i="1" s="1"/>
  <c r="D6283" i="1"/>
  <c r="G6282" i="1"/>
  <c r="E6282" i="1"/>
  <c r="D6282" i="1"/>
  <c r="F6282" i="1" s="1"/>
  <c r="G6281" i="1"/>
  <c r="F6281" i="1"/>
  <c r="E6281" i="1"/>
  <c r="D6281" i="1"/>
  <c r="G6280" i="1"/>
  <c r="F6280" i="1"/>
  <c r="E6280" i="1"/>
  <c r="D6280" i="1"/>
  <c r="G6279" i="1"/>
  <c r="E6279" i="1"/>
  <c r="D6279" i="1"/>
  <c r="F6279" i="1" s="1"/>
  <c r="G6278" i="1"/>
  <c r="F6278" i="1"/>
  <c r="E6278" i="1"/>
  <c r="D6278" i="1"/>
  <c r="G6277" i="1"/>
  <c r="F6277" i="1"/>
  <c r="E6277" i="1"/>
  <c r="D6277" i="1"/>
  <c r="G6276" i="1"/>
  <c r="E6276" i="1"/>
  <c r="D6276" i="1"/>
  <c r="F6276" i="1" s="1"/>
  <c r="G6275" i="1"/>
  <c r="F6275" i="1"/>
  <c r="E6275" i="1"/>
  <c r="D6275" i="1"/>
  <c r="G6274" i="1"/>
  <c r="E6274" i="1"/>
  <c r="D6274" i="1"/>
  <c r="G6273" i="1"/>
  <c r="E6273" i="1"/>
  <c r="D6273" i="1"/>
  <c r="F6273" i="1" s="1"/>
  <c r="G6272" i="1"/>
  <c r="F6272" i="1"/>
  <c r="E6272" i="1"/>
  <c r="D6272" i="1"/>
  <c r="G6271" i="1"/>
  <c r="E6271" i="1"/>
  <c r="D6271" i="1"/>
  <c r="F6271" i="1" s="1"/>
  <c r="G6270" i="1"/>
  <c r="E6270" i="1"/>
  <c r="D6270" i="1"/>
  <c r="F6270" i="1" s="1"/>
  <c r="G6269" i="1"/>
  <c r="F6269" i="1"/>
  <c r="E6269" i="1"/>
  <c r="D6269" i="1"/>
  <c r="G6268" i="1"/>
  <c r="F6268" i="1"/>
  <c r="E6268" i="1"/>
  <c r="D6268" i="1"/>
  <c r="G6267" i="1"/>
  <c r="E6267" i="1"/>
  <c r="D6267" i="1"/>
  <c r="F6267" i="1" s="1"/>
  <c r="G6266" i="1"/>
  <c r="F6266" i="1"/>
  <c r="E6266" i="1"/>
  <c r="D6266" i="1"/>
  <c r="G6265" i="1"/>
  <c r="F6265" i="1"/>
  <c r="E6265" i="1"/>
  <c r="D6265" i="1"/>
  <c r="G6264" i="1"/>
  <c r="E6264" i="1"/>
  <c r="D6264" i="1"/>
  <c r="F6264" i="1" s="1"/>
  <c r="G6263" i="1"/>
  <c r="F6263" i="1"/>
  <c r="E6263" i="1"/>
  <c r="D6263" i="1"/>
  <c r="G6262" i="1"/>
  <c r="E6262" i="1"/>
  <c r="F6262" i="1" s="1"/>
  <c r="D6262" i="1"/>
  <c r="G6261" i="1"/>
  <c r="E6261" i="1"/>
  <c r="D6261" i="1"/>
  <c r="F6261" i="1" s="1"/>
  <c r="G6260" i="1"/>
  <c r="F6260" i="1"/>
  <c r="E6260" i="1"/>
  <c r="D6260" i="1"/>
  <c r="G6259" i="1"/>
  <c r="E6259" i="1"/>
  <c r="D6259" i="1"/>
  <c r="F6259" i="1" s="1"/>
  <c r="G6258" i="1"/>
  <c r="E6258" i="1"/>
  <c r="D6258" i="1"/>
  <c r="F6258" i="1" s="1"/>
  <c r="G6257" i="1"/>
  <c r="F6257" i="1"/>
  <c r="E6257" i="1"/>
  <c r="D6257" i="1"/>
  <c r="G6256" i="1"/>
  <c r="E6256" i="1"/>
  <c r="D6256" i="1"/>
  <c r="F6256" i="1" s="1"/>
  <c r="G6255" i="1"/>
  <c r="E6255" i="1"/>
  <c r="D6255" i="1"/>
  <c r="F6255" i="1" s="1"/>
  <c r="G6254" i="1"/>
  <c r="F6254" i="1"/>
  <c r="E6254" i="1"/>
  <c r="D6254" i="1"/>
  <c r="G6253" i="1"/>
  <c r="E6253" i="1"/>
  <c r="D6253" i="1"/>
  <c r="F6253" i="1" s="1"/>
  <c r="G6252" i="1"/>
  <c r="E6252" i="1"/>
  <c r="D6252" i="1"/>
  <c r="F6252" i="1" s="1"/>
  <c r="G6251" i="1"/>
  <c r="F6251" i="1"/>
  <c r="E6251" i="1"/>
  <c r="D6251" i="1"/>
  <c r="G6250" i="1"/>
  <c r="F6250" i="1"/>
  <c r="E6250" i="1"/>
  <c r="D6250" i="1"/>
  <c r="G6249" i="1"/>
  <c r="E6249" i="1"/>
  <c r="D6249" i="1"/>
  <c r="F6249" i="1" s="1"/>
  <c r="G6248" i="1"/>
  <c r="F6248" i="1"/>
  <c r="E6248" i="1"/>
  <c r="D6248" i="1"/>
  <c r="G6247" i="1"/>
  <c r="E6247" i="1"/>
  <c r="F6247" i="1" s="1"/>
  <c r="D6247" i="1"/>
  <c r="G6246" i="1"/>
  <c r="E6246" i="1"/>
  <c r="D6246" i="1"/>
  <c r="F6246" i="1" s="1"/>
  <c r="G6245" i="1"/>
  <c r="F6245" i="1"/>
  <c r="E6245" i="1"/>
  <c r="D6245" i="1"/>
  <c r="G6244" i="1"/>
  <c r="F6244" i="1"/>
  <c r="E6244" i="1"/>
  <c r="D6244" i="1"/>
  <c r="G6243" i="1"/>
  <c r="E6243" i="1"/>
  <c r="D6243" i="1"/>
  <c r="F6243" i="1" s="1"/>
  <c r="G6242" i="1"/>
  <c r="F6242" i="1"/>
  <c r="E6242" i="1"/>
  <c r="D6242" i="1"/>
  <c r="G6241" i="1"/>
  <c r="E6241" i="1"/>
  <c r="F6241" i="1" s="1"/>
  <c r="D6241" i="1"/>
  <c r="G6240" i="1"/>
  <c r="E6240" i="1"/>
  <c r="D6240" i="1"/>
  <c r="F6240" i="1" s="1"/>
  <c r="G6239" i="1"/>
  <c r="F6239" i="1"/>
  <c r="E6239" i="1"/>
  <c r="D6239" i="1"/>
  <c r="G6238" i="1"/>
  <c r="E6238" i="1"/>
  <c r="D6238" i="1"/>
  <c r="F6238" i="1" s="1"/>
  <c r="G6237" i="1"/>
  <c r="E6237" i="1"/>
  <c r="D6237" i="1"/>
  <c r="F6237" i="1" s="1"/>
  <c r="G6236" i="1"/>
  <c r="F6236" i="1"/>
  <c r="E6236" i="1"/>
  <c r="D6236" i="1"/>
  <c r="G6235" i="1"/>
  <c r="E6235" i="1"/>
  <c r="D6235" i="1"/>
  <c r="F6235" i="1" s="1"/>
  <c r="G6234" i="1"/>
  <c r="E6234" i="1"/>
  <c r="D6234" i="1"/>
  <c r="F6234" i="1" s="1"/>
  <c r="G6233" i="1"/>
  <c r="F6233" i="1"/>
  <c r="E6233" i="1"/>
  <c r="D6233" i="1"/>
  <c r="G6232" i="1"/>
  <c r="F6232" i="1"/>
  <c r="E6232" i="1"/>
  <c r="D6232" i="1"/>
  <c r="G6231" i="1"/>
  <c r="E6231" i="1"/>
  <c r="D6231" i="1"/>
  <c r="F6231" i="1" s="1"/>
  <c r="G6230" i="1"/>
  <c r="F6230" i="1"/>
  <c r="E6230" i="1"/>
  <c r="D6230" i="1"/>
  <c r="G6229" i="1"/>
  <c r="F6229" i="1"/>
  <c r="E6229" i="1"/>
  <c r="D6229" i="1"/>
  <c r="G6228" i="1"/>
  <c r="E6228" i="1"/>
  <c r="D6228" i="1"/>
  <c r="F6228" i="1" s="1"/>
  <c r="G6227" i="1"/>
  <c r="F6227" i="1"/>
  <c r="E6227" i="1"/>
  <c r="D6227" i="1"/>
  <c r="G6226" i="1"/>
  <c r="E6226" i="1"/>
  <c r="F6226" i="1" s="1"/>
  <c r="D6226" i="1"/>
  <c r="G6225" i="1"/>
  <c r="E6225" i="1"/>
  <c r="D6225" i="1"/>
  <c r="F6225" i="1" s="1"/>
  <c r="G6224" i="1"/>
  <c r="F6224" i="1"/>
  <c r="E6224" i="1"/>
  <c r="D6224" i="1"/>
  <c r="G6223" i="1"/>
  <c r="E6223" i="1"/>
  <c r="D6223" i="1"/>
  <c r="F6223" i="1" s="1"/>
  <c r="G6222" i="1"/>
  <c r="E6222" i="1"/>
  <c r="D6222" i="1"/>
  <c r="F6222" i="1" s="1"/>
  <c r="G6221" i="1"/>
  <c r="F6221" i="1"/>
  <c r="E6221" i="1"/>
  <c r="D6221" i="1"/>
  <c r="G6220" i="1"/>
  <c r="E6220" i="1"/>
  <c r="D6220" i="1"/>
  <c r="F6220" i="1" s="1"/>
  <c r="G6219" i="1"/>
  <c r="E6219" i="1"/>
  <c r="D6219" i="1"/>
  <c r="F6219" i="1" s="1"/>
  <c r="G6218" i="1"/>
  <c r="F6218" i="1"/>
  <c r="E6218" i="1"/>
  <c r="D6218" i="1"/>
  <c r="G6217" i="1"/>
  <c r="E6217" i="1"/>
  <c r="D6217" i="1"/>
  <c r="F6217" i="1" s="1"/>
  <c r="G6216" i="1"/>
  <c r="E6216" i="1"/>
  <c r="D6216" i="1"/>
  <c r="F6216" i="1" s="1"/>
  <c r="G6215" i="1"/>
  <c r="F6215" i="1"/>
  <c r="E6215" i="1"/>
  <c r="D6215" i="1"/>
  <c r="G6214" i="1"/>
  <c r="F6214" i="1"/>
  <c r="E6214" i="1"/>
  <c r="D6214" i="1"/>
  <c r="G6213" i="1"/>
  <c r="E6213" i="1"/>
  <c r="D6213" i="1"/>
  <c r="F6213" i="1" s="1"/>
  <c r="G6212" i="1"/>
  <c r="F6212" i="1"/>
  <c r="E6212" i="1"/>
  <c r="D6212" i="1"/>
  <c r="G6211" i="1"/>
  <c r="E6211" i="1"/>
  <c r="F6211" i="1" s="1"/>
  <c r="D6211" i="1"/>
  <c r="G6210" i="1"/>
  <c r="E6210" i="1"/>
  <c r="D6210" i="1"/>
  <c r="F6210" i="1" s="1"/>
  <c r="G6209" i="1"/>
  <c r="F6209" i="1"/>
  <c r="E6209" i="1"/>
  <c r="D6209" i="1"/>
  <c r="G6208" i="1"/>
  <c r="F6208" i="1"/>
  <c r="E6208" i="1"/>
  <c r="D6208" i="1"/>
  <c r="G6207" i="1"/>
  <c r="E6207" i="1"/>
  <c r="D6207" i="1"/>
  <c r="F6207" i="1" s="1"/>
  <c r="G6206" i="1"/>
  <c r="F6206" i="1"/>
  <c r="E6206" i="1"/>
  <c r="D6206" i="1"/>
  <c r="G6205" i="1"/>
  <c r="E6205" i="1"/>
  <c r="F6205" i="1" s="1"/>
  <c r="D6205" i="1"/>
  <c r="G6204" i="1"/>
  <c r="E6204" i="1"/>
  <c r="D6204" i="1"/>
  <c r="F6204" i="1" s="1"/>
  <c r="G6203" i="1"/>
  <c r="F6203" i="1"/>
  <c r="E6203" i="1"/>
  <c r="D6203" i="1"/>
  <c r="G6202" i="1"/>
  <c r="E6202" i="1"/>
  <c r="D6202" i="1"/>
  <c r="F6202" i="1" s="1"/>
  <c r="G6201" i="1"/>
  <c r="E6201" i="1"/>
  <c r="D6201" i="1"/>
  <c r="F6201" i="1" s="1"/>
  <c r="G6200" i="1"/>
  <c r="F6200" i="1"/>
  <c r="E6200" i="1"/>
  <c r="D6200" i="1"/>
  <c r="G6199" i="1"/>
  <c r="E6199" i="1"/>
  <c r="D6199" i="1"/>
  <c r="F6199" i="1" s="1"/>
  <c r="G6198" i="1"/>
  <c r="E6198" i="1"/>
  <c r="D6198" i="1"/>
  <c r="F6198" i="1" s="1"/>
  <c r="G6197" i="1"/>
  <c r="F6197" i="1"/>
  <c r="E6197" i="1"/>
  <c r="D6197" i="1"/>
  <c r="G6196" i="1"/>
  <c r="F6196" i="1"/>
  <c r="E6196" i="1"/>
  <c r="D6196" i="1"/>
  <c r="G6195" i="1"/>
  <c r="E6195" i="1"/>
  <c r="D6195" i="1"/>
  <c r="F6195" i="1" s="1"/>
  <c r="G6194" i="1"/>
  <c r="F6194" i="1"/>
  <c r="E6194" i="1"/>
  <c r="D6194" i="1"/>
  <c r="G6193" i="1"/>
  <c r="F6193" i="1"/>
  <c r="E6193" i="1"/>
  <c r="D6193" i="1"/>
  <c r="G6192" i="1"/>
  <c r="E6192" i="1"/>
  <c r="D6192" i="1"/>
  <c r="F6192" i="1" s="1"/>
  <c r="G6191" i="1"/>
  <c r="F6191" i="1"/>
  <c r="E6191" i="1"/>
  <c r="D6191" i="1"/>
  <c r="G6190" i="1"/>
  <c r="E6190" i="1"/>
  <c r="F6190" i="1" s="1"/>
  <c r="D6190" i="1"/>
  <c r="G6189" i="1"/>
  <c r="E6189" i="1"/>
  <c r="D6189" i="1"/>
  <c r="F6189" i="1" s="1"/>
  <c r="G6188" i="1"/>
  <c r="F6188" i="1"/>
  <c r="E6188" i="1"/>
  <c r="D6188" i="1"/>
  <c r="G6187" i="1"/>
  <c r="E6187" i="1"/>
  <c r="D6187" i="1"/>
  <c r="F6187" i="1" s="1"/>
  <c r="G6186" i="1"/>
  <c r="E6186" i="1"/>
  <c r="D6186" i="1"/>
  <c r="F6186" i="1" s="1"/>
  <c r="G6185" i="1"/>
  <c r="F6185" i="1"/>
  <c r="E6185" i="1"/>
  <c r="D6185" i="1"/>
  <c r="G6184" i="1"/>
  <c r="E6184" i="1"/>
  <c r="D6184" i="1"/>
  <c r="F6184" i="1" s="1"/>
  <c r="G6183" i="1"/>
  <c r="E6183" i="1"/>
  <c r="D6183" i="1"/>
  <c r="F6183" i="1" s="1"/>
  <c r="G6182" i="1"/>
  <c r="F6182" i="1"/>
  <c r="E6182" i="1"/>
  <c r="D6182" i="1"/>
  <c r="G6181" i="1"/>
  <c r="E6181" i="1"/>
  <c r="D6181" i="1"/>
  <c r="F6181" i="1" s="1"/>
  <c r="G6180" i="1"/>
  <c r="E6180" i="1"/>
  <c r="D6180" i="1"/>
  <c r="F6180" i="1" s="1"/>
  <c r="G6179" i="1"/>
  <c r="F6179" i="1"/>
  <c r="E6179" i="1"/>
  <c r="D6179" i="1"/>
  <c r="G6178" i="1"/>
  <c r="F6178" i="1"/>
  <c r="E6178" i="1"/>
  <c r="D6178" i="1"/>
  <c r="G6177" i="1"/>
  <c r="E6177" i="1"/>
  <c r="D6177" i="1"/>
  <c r="F6177" i="1" s="1"/>
  <c r="G6176" i="1"/>
  <c r="F6176" i="1"/>
  <c r="E6176" i="1"/>
  <c r="D6176" i="1"/>
  <c r="G6175" i="1"/>
  <c r="E6175" i="1"/>
  <c r="F6175" i="1" s="1"/>
  <c r="D6175" i="1"/>
  <c r="G6174" i="1"/>
  <c r="E6174" i="1"/>
  <c r="D6174" i="1"/>
  <c r="F6174" i="1" s="1"/>
  <c r="G6173" i="1"/>
  <c r="F6173" i="1"/>
  <c r="E6173" i="1"/>
  <c r="D6173" i="1"/>
  <c r="G6172" i="1"/>
  <c r="F6172" i="1"/>
  <c r="E6172" i="1"/>
  <c r="D6172" i="1"/>
  <c r="G6171" i="1"/>
  <c r="E6171" i="1"/>
  <c r="D6171" i="1"/>
  <c r="F6171" i="1" s="1"/>
  <c r="G6170" i="1"/>
  <c r="F6170" i="1"/>
  <c r="E6170" i="1"/>
  <c r="D6170" i="1"/>
  <c r="G6169" i="1"/>
  <c r="E6169" i="1"/>
  <c r="F6169" i="1" s="1"/>
  <c r="D6169" i="1"/>
  <c r="G6168" i="1"/>
  <c r="E6168" i="1"/>
  <c r="D6168" i="1"/>
  <c r="F6168" i="1" s="1"/>
  <c r="G6167" i="1"/>
  <c r="F6167" i="1"/>
  <c r="E6167" i="1"/>
  <c r="D6167" i="1"/>
  <c r="G6166" i="1"/>
  <c r="E6166" i="1"/>
  <c r="D6166" i="1"/>
  <c r="G6165" i="1"/>
  <c r="E6165" i="1"/>
  <c r="D6165" i="1"/>
  <c r="F6165" i="1" s="1"/>
  <c r="G6164" i="1"/>
  <c r="F6164" i="1"/>
  <c r="E6164" i="1"/>
  <c r="D6164" i="1"/>
  <c r="G6163" i="1"/>
  <c r="E6163" i="1"/>
  <c r="D6163" i="1"/>
  <c r="F6163" i="1" s="1"/>
  <c r="G6162" i="1"/>
  <c r="E6162" i="1"/>
  <c r="D6162" i="1"/>
  <c r="F6162" i="1" s="1"/>
  <c r="G6161" i="1"/>
  <c r="F6161" i="1"/>
  <c r="E6161" i="1"/>
  <c r="D6161" i="1"/>
  <c r="G6160" i="1"/>
  <c r="F6160" i="1"/>
  <c r="E6160" i="1"/>
  <c r="D6160" i="1"/>
  <c r="G6159" i="1"/>
  <c r="E6159" i="1"/>
  <c r="D6159" i="1"/>
  <c r="F6159" i="1" s="1"/>
  <c r="G6158" i="1"/>
  <c r="F6158" i="1"/>
  <c r="E6158" i="1"/>
  <c r="D6158" i="1"/>
  <c r="G6157" i="1"/>
  <c r="F6157" i="1"/>
  <c r="E6157" i="1"/>
  <c r="D6157" i="1"/>
  <c r="G6156" i="1"/>
  <c r="E6156" i="1"/>
  <c r="D6156" i="1"/>
  <c r="F6156" i="1" s="1"/>
  <c r="G6155" i="1"/>
  <c r="F6155" i="1"/>
  <c r="E6155" i="1"/>
  <c r="D6155" i="1"/>
  <c r="G6154" i="1"/>
  <c r="E6154" i="1"/>
  <c r="F6154" i="1" s="1"/>
  <c r="D6154" i="1"/>
  <c r="G6153" i="1"/>
  <c r="E6153" i="1"/>
  <c r="D6153" i="1"/>
  <c r="F6153" i="1" s="1"/>
  <c r="G6152" i="1"/>
  <c r="F6152" i="1"/>
  <c r="E6152" i="1"/>
  <c r="D6152" i="1"/>
  <c r="G6151" i="1"/>
  <c r="E6151" i="1"/>
  <c r="D6151" i="1"/>
  <c r="F6151" i="1" s="1"/>
  <c r="G6150" i="1"/>
  <c r="E6150" i="1"/>
  <c r="D6150" i="1"/>
  <c r="F6150" i="1" s="1"/>
  <c r="G6149" i="1"/>
  <c r="F6149" i="1"/>
  <c r="E6149" i="1"/>
  <c r="D6149" i="1"/>
  <c r="G6148" i="1"/>
  <c r="E6148" i="1"/>
  <c r="D6148" i="1"/>
  <c r="F6148" i="1" s="1"/>
  <c r="G6147" i="1"/>
  <c r="E6147" i="1"/>
  <c r="D6147" i="1"/>
  <c r="F6147" i="1" s="1"/>
  <c r="G6146" i="1"/>
  <c r="F6146" i="1"/>
  <c r="E6146" i="1"/>
  <c r="D6146" i="1"/>
  <c r="G6145" i="1"/>
  <c r="E6145" i="1"/>
  <c r="D6145" i="1"/>
  <c r="F6145" i="1" s="1"/>
  <c r="G6144" i="1"/>
  <c r="E6144" i="1"/>
  <c r="D6144" i="1"/>
  <c r="F6144" i="1" s="1"/>
  <c r="G6143" i="1"/>
  <c r="F6143" i="1"/>
  <c r="E6143" i="1"/>
  <c r="D6143" i="1"/>
  <c r="G6142" i="1"/>
  <c r="F6142" i="1"/>
  <c r="E6142" i="1"/>
  <c r="D6142" i="1"/>
  <c r="G6141" i="1"/>
  <c r="E6141" i="1"/>
  <c r="D6141" i="1"/>
  <c r="F6141" i="1" s="1"/>
  <c r="G6140" i="1"/>
  <c r="F6140" i="1"/>
  <c r="E6140" i="1"/>
  <c r="D6140" i="1"/>
  <c r="G6139" i="1"/>
  <c r="E6139" i="1"/>
  <c r="F6139" i="1" s="1"/>
  <c r="D6139" i="1"/>
  <c r="G6138" i="1"/>
  <c r="E6138" i="1"/>
  <c r="D6138" i="1"/>
  <c r="F6138" i="1" s="1"/>
  <c r="G6137" i="1"/>
  <c r="F6137" i="1"/>
  <c r="E6137" i="1"/>
  <c r="D6137" i="1"/>
  <c r="G6136" i="1"/>
  <c r="F6136" i="1"/>
  <c r="E6136" i="1"/>
  <c r="D6136" i="1"/>
  <c r="G6135" i="1"/>
  <c r="E6135" i="1"/>
  <c r="D6135" i="1"/>
  <c r="F6135" i="1" s="1"/>
  <c r="G6134" i="1"/>
  <c r="F6134" i="1"/>
  <c r="E6134" i="1"/>
  <c r="D6134" i="1"/>
  <c r="G6133" i="1"/>
  <c r="F6133" i="1"/>
  <c r="E6133" i="1"/>
  <c r="D6133" i="1"/>
  <c r="G6132" i="1"/>
  <c r="E6132" i="1"/>
  <c r="D6132" i="1"/>
  <c r="F6132" i="1" s="1"/>
  <c r="G6131" i="1"/>
  <c r="F6131" i="1"/>
  <c r="E6131" i="1"/>
  <c r="D6131" i="1"/>
  <c r="G6130" i="1"/>
  <c r="E6130" i="1"/>
  <c r="D6130" i="1"/>
  <c r="G6129" i="1"/>
  <c r="E6129" i="1"/>
  <c r="D6129" i="1"/>
  <c r="F6129" i="1" s="1"/>
  <c r="G6128" i="1"/>
  <c r="F6128" i="1"/>
  <c r="E6128" i="1"/>
  <c r="D6128" i="1"/>
  <c r="G6127" i="1"/>
  <c r="E6127" i="1"/>
  <c r="D6127" i="1"/>
  <c r="F6127" i="1" s="1"/>
  <c r="G6126" i="1"/>
  <c r="E6126" i="1"/>
  <c r="D6126" i="1"/>
  <c r="F6126" i="1" s="1"/>
  <c r="G6125" i="1"/>
  <c r="F6125" i="1"/>
  <c r="E6125" i="1"/>
  <c r="D6125" i="1"/>
  <c r="G6124" i="1"/>
  <c r="F6124" i="1"/>
  <c r="E6124" i="1"/>
  <c r="D6124" i="1"/>
  <c r="G6123" i="1"/>
  <c r="E6123" i="1"/>
  <c r="D6123" i="1"/>
  <c r="F6123" i="1" s="1"/>
  <c r="G6122" i="1"/>
  <c r="F6122" i="1"/>
  <c r="E6122" i="1"/>
  <c r="D6122" i="1"/>
  <c r="G6121" i="1"/>
  <c r="F6121" i="1"/>
  <c r="E6121" i="1"/>
  <c r="D6121" i="1"/>
  <c r="G6120" i="1"/>
  <c r="E6120" i="1"/>
  <c r="D6120" i="1"/>
  <c r="F6120" i="1" s="1"/>
  <c r="G6119" i="1"/>
  <c r="F6119" i="1"/>
  <c r="E6119" i="1"/>
  <c r="D6119" i="1"/>
  <c r="G6118" i="1"/>
  <c r="E6118" i="1"/>
  <c r="F6118" i="1" s="1"/>
  <c r="D6118" i="1"/>
  <c r="G6117" i="1"/>
  <c r="E6117" i="1"/>
  <c r="D6117" i="1"/>
  <c r="F6117" i="1" s="1"/>
  <c r="G6116" i="1"/>
  <c r="F6116" i="1"/>
  <c r="E6116" i="1"/>
  <c r="D6116" i="1"/>
  <c r="G6115" i="1"/>
  <c r="E6115" i="1"/>
  <c r="D6115" i="1"/>
  <c r="F6115" i="1" s="1"/>
  <c r="G6114" i="1"/>
  <c r="E6114" i="1"/>
  <c r="D6114" i="1"/>
  <c r="F6114" i="1" s="1"/>
  <c r="G6113" i="1"/>
  <c r="F6113" i="1"/>
  <c r="E6113" i="1"/>
  <c r="D6113" i="1"/>
  <c r="G6112" i="1"/>
  <c r="E6112" i="1"/>
  <c r="D6112" i="1"/>
  <c r="F6112" i="1" s="1"/>
  <c r="G6111" i="1"/>
  <c r="E6111" i="1"/>
  <c r="D6111" i="1"/>
  <c r="F6111" i="1" s="1"/>
  <c r="G6110" i="1"/>
  <c r="F6110" i="1"/>
  <c r="E6110" i="1"/>
  <c r="D6110" i="1"/>
  <c r="G6109" i="1"/>
  <c r="E6109" i="1"/>
  <c r="D6109" i="1"/>
  <c r="F6109" i="1" s="1"/>
  <c r="G6108" i="1"/>
  <c r="E6108" i="1"/>
  <c r="D6108" i="1"/>
  <c r="F6108" i="1" s="1"/>
  <c r="G6107" i="1"/>
  <c r="F6107" i="1"/>
  <c r="E6107" i="1"/>
  <c r="D6107" i="1"/>
  <c r="G6106" i="1"/>
  <c r="F6106" i="1"/>
  <c r="E6106" i="1"/>
  <c r="D6106" i="1"/>
  <c r="G6105" i="1"/>
  <c r="E6105" i="1"/>
  <c r="D6105" i="1"/>
  <c r="F6105" i="1" s="1"/>
  <c r="G6104" i="1"/>
  <c r="F6104" i="1"/>
  <c r="E6104" i="1"/>
  <c r="D6104" i="1"/>
  <c r="G6103" i="1"/>
  <c r="E6103" i="1"/>
  <c r="F6103" i="1" s="1"/>
  <c r="D6103" i="1"/>
  <c r="G6102" i="1"/>
  <c r="E6102" i="1"/>
  <c r="D6102" i="1"/>
  <c r="F6102" i="1" s="1"/>
  <c r="G6101" i="1"/>
  <c r="F6101" i="1"/>
  <c r="E6101" i="1"/>
  <c r="D6101" i="1"/>
  <c r="G6100" i="1"/>
  <c r="F6100" i="1"/>
  <c r="E6100" i="1"/>
  <c r="D6100" i="1"/>
  <c r="G6099" i="1"/>
  <c r="E6099" i="1"/>
  <c r="D6099" i="1"/>
  <c r="F6099" i="1" s="1"/>
  <c r="G6098" i="1"/>
  <c r="F6098" i="1"/>
  <c r="E6098" i="1"/>
  <c r="D6098" i="1"/>
  <c r="G6097" i="1"/>
  <c r="F6097" i="1"/>
  <c r="E6097" i="1"/>
  <c r="D6097" i="1"/>
  <c r="G6096" i="1"/>
  <c r="E6096" i="1"/>
  <c r="D6096" i="1"/>
  <c r="F6096" i="1" s="1"/>
  <c r="G6095" i="1"/>
  <c r="F6095" i="1"/>
  <c r="E6095" i="1"/>
  <c r="D6095" i="1"/>
  <c r="G6094" i="1"/>
  <c r="E6094" i="1"/>
  <c r="D6094" i="1"/>
  <c r="G6093" i="1"/>
  <c r="E6093" i="1"/>
  <c r="D6093" i="1"/>
  <c r="F6093" i="1" s="1"/>
  <c r="G6092" i="1"/>
  <c r="F6092" i="1"/>
  <c r="E6092" i="1"/>
  <c r="D6092" i="1"/>
  <c r="G6091" i="1"/>
  <c r="E6091" i="1"/>
  <c r="D6091" i="1"/>
  <c r="F6091" i="1" s="1"/>
  <c r="G6090" i="1"/>
  <c r="E6090" i="1"/>
  <c r="D6090" i="1"/>
  <c r="F6090" i="1" s="1"/>
  <c r="G6089" i="1"/>
  <c r="F6089" i="1"/>
  <c r="E6089" i="1"/>
  <c r="D6089" i="1"/>
  <c r="G6088" i="1"/>
  <c r="F6088" i="1"/>
  <c r="E6088" i="1"/>
  <c r="D6088" i="1"/>
  <c r="G6087" i="1"/>
  <c r="E6087" i="1"/>
  <c r="D6087" i="1"/>
  <c r="F6087" i="1" s="1"/>
  <c r="G6086" i="1"/>
  <c r="F6086" i="1"/>
  <c r="E6086" i="1"/>
  <c r="D6086" i="1"/>
  <c r="G6085" i="1"/>
  <c r="F6085" i="1"/>
  <c r="E6085" i="1"/>
  <c r="D6085" i="1"/>
  <c r="G6084" i="1"/>
  <c r="E6084" i="1"/>
  <c r="D6084" i="1"/>
  <c r="F6084" i="1" s="1"/>
  <c r="G6083" i="1"/>
  <c r="F6083" i="1"/>
  <c r="E6083" i="1"/>
  <c r="D6083" i="1"/>
  <c r="G6082" i="1"/>
  <c r="E6082" i="1"/>
  <c r="F6082" i="1" s="1"/>
  <c r="D6082" i="1"/>
  <c r="G6081" i="1"/>
  <c r="E6081" i="1"/>
  <c r="D6081" i="1"/>
  <c r="F6081" i="1" s="1"/>
  <c r="G6080" i="1"/>
  <c r="F6080" i="1"/>
  <c r="E6080" i="1"/>
  <c r="D6080" i="1"/>
  <c r="G6079" i="1"/>
  <c r="E6079" i="1"/>
  <c r="D6079" i="1"/>
  <c r="F6079" i="1" s="1"/>
  <c r="G6078" i="1"/>
  <c r="E6078" i="1"/>
  <c r="D6078" i="1"/>
  <c r="F6078" i="1" s="1"/>
  <c r="G6077" i="1"/>
  <c r="F6077" i="1"/>
  <c r="E6077" i="1"/>
  <c r="D6077" i="1"/>
  <c r="G6076" i="1"/>
  <c r="E6076" i="1"/>
  <c r="D6076" i="1"/>
  <c r="F6076" i="1" s="1"/>
  <c r="G6075" i="1"/>
  <c r="E6075" i="1"/>
  <c r="D6075" i="1"/>
  <c r="F6075" i="1" s="1"/>
  <c r="G6074" i="1"/>
  <c r="F6074" i="1"/>
  <c r="E6074" i="1"/>
  <c r="D6074" i="1"/>
  <c r="G6073" i="1"/>
  <c r="E6073" i="1"/>
  <c r="D6073" i="1"/>
  <c r="F6073" i="1" s="1"/>
  <c r="G6072" i="1"/>
  <c r="E6072" i="1"/>
  <c r="D6072" i="1"/>
  <c r="F6072" i="1" s="1"/>
  <c r="G6071" i="1"/>
  <c r="F6071" i="1"/>
  <c r="E6071" i="1"/>
  <c r="D6071" i="1"/>
  <c r="G6070" i="1"/>
  <c r="F6070" i="1"/>
  <c r="E6070" i="1"/>
  <c r="D6070" i="1"/>
  <c r="G6069" i="1"/>
  <c r="E6069" i="1"/>
  <c r="D6069" i="1"/>
  <c r="F6069" i="1" s="1"/>
  <c r="G6068" i="1"/>
  <c r="F6068" i="1"/>
  <c r="E6068" i="1"/>
  <c r="D6068" i="1"/>
  <c r="G6067" i="1"/>
  <c r="E6067" i="1"/>
  <c r="F6067" i="1" s="1"/>
  <c r="D6067" i="1"/>
  <c r="G6066" i="1"/>
  <c r="E6066" i="1"/>
  <c r="D6066" i="1"/>
  <c r="F6066" i="1" s="1"/>
  <c r="G6065" i="1"/>
  <c r="F6065" i="1"/>
  <c r="E6065" i="1"/>
  <c r="D6065" i="1"/>
  <c r="G6064" i="1"/>
  <c r="F6064" i="1"/>
  <c r="E6064" i="1"/>
  <c r="D6064" i="1"/>
  <c r="G6063" i="1"/>
  <c r="E6063" i="1"/>
  <c r="D6063" i="1"/>
  <c r="F6063" i="1" s="1"/>
  <c r="G6062" i="1"/>
  <c r="F6062" i="1"/>
  <c r="E6062" i="1"/>
  <c r="D6062" i="1"/>
  <c r="G6061" i="1"/>
  <c r="E6061" i="1"/>
  <c r="F6061" i="1" s="1"/>
  <c r="D6061" i="1"/>
  <c r="G6060" i="1"/>
  <c r="E6060" i="1"/>
  <c r="D6060" i="1"/>
  <c r="F6060" i="1" s="1"/>
  <c r="G6059" i="1"/>
  <c r="F6059" i="1"/>
  <c r="E6059" i="1"/>
  <c r="D6059" i="1"/>
  <c r="G6058" i="1"/>
  <c r="E6058" i="1"/>
  <c r="D6058" i="1"/>
  <c r="F6058" i="1" s="1"/>
  <c r="G6057" i="1"/>
  <c r="E6057" i="1"/>
  <c r="D6057" i="1"/>
  <c r="F6057" i="1" s="1"/>
  <c r="G6056" i="1"/>
  <c r="F6056" i="1"/>
  <c r="E6056" i="1"/>
  <c r="D6056" i="1"/>
  <c r="G6055" i="1"/>
  <c r="E6055" i="1"/>
  <c r="D6055" i="1"/>
  <c r="F6055" i="1" s="1"/>
  <c r="G6054" i="1"/>
  <c r="E6054" i="1"/>
  <c r="D6054" i="1"/>
  <c r="F6054" i="1" s="1"/>
  <c r="G6053" i="1"/>
  <c r="F6053" i="1"/>
  <c r="E6053" i="1"/>
  <c r="D6053" i="1"/>
  <c r="G6052" i="1"/>
  <c r="F6052" i="1"/>
  <c r="E6052" i="1"/>
  <c r="D6052" i="1"/>
  <c r="G6051" i="1"/>
  <c r="E6051" i="1"/>
  <c r="D6051" i="1"/>
  <c r="F6051" i="1" s="1"/>
  <c r="G6050" i="1"/>
  <c r="F6050" i="1"/>
  <c r="E6050" i="1"/>
  <c r="D6050" i="1"/>
  <c r="G6049" i="1"/>
  <c r="F6049" i="1"/>
  <c r="E6049" i="1"/>
  <c r="D6049" i="1"/>
  <c r="G6048" i="1"/>
  <c r="E6048" i="1"/>
  <c r="D6048" i="1"/>
  <c r="F6048" i="1" s="1"/>
  <c r="G6047" i="1"/>
  <c r="F6047" i="1"/>
  <c r="E6047" i="1"/>
  <c r="D6047" i="1"/>
  <c r="G6046" i="1"/>
  <c r="E6046" i="1"/>
  <c r="F6046" i="1" s="1"/>
  <c r="D6046" i="1"/>
  <c r="G6045" i="1"/>
  <c r="E6045" i="1"/>
  <c r="D6045" i="1"/>
  <c r="F6045" i="1" s="1"/>
  <c r="G6044" i="1"/>
  <c r="F6044" i="1"/>
  <c r="E6044" i="1"/>
  <c r="D6044" i="1"/>
  <c r="G6043" i="1"/>
  <c r="E6043" i="1"/>
  <c r="D6043" i="1"/>
  <c r="F6043" i="1" s="1"/>
  <c r="G6042" i="1"/>
  <c r="E6042" i="1"/>
  <c r="D6042" i="1"/>
  <c r="F6042" i="1" s="1"/>
  <c r="G6041" i="1"/>
  <c r="F6041" i="1"/>
  <c r="E6041" i="1"/>
  <c r="D6041" i="1"/>
  <c r="G6040" i="1"/>
  <c r="E6040" i="1"/>
  <c r="D6040" i="1"/>
  <c r="F6040" i="1" s="1"/>
  <c r="G6039" i="1"/>
  <c r="E6039" i="1"/>
  <c r="D6039" i="1"/>
  <c r="F6039" i="1" s="1"/>
  <c r="G6038" i="1"/>
  <c r="F6038" i="1"/>
  <c r="E6038" i="1"/>
  <c r="D6038" i="1"/>
  <c r="G6037" i="1"/>
  <c r="E6037" i="1"/>
  <c r="D6037" i="1"/>
  <c r="F6037" i="1" s="1"/>
  <c r="G6036" i="1"/>
  <c r="E6036" i="1"/>
  <c r="D6036" i="1"/>
  <c r="F6036" i="1" s="1"/>
  <c r="G6035" i="1"/>
  <c r="F6035" i="1"/>
  <c r="E6035" i="1"/>
  <c r="D6035" i="1"/>
  <c r="G6034" i="1"/>
  <c r="F6034" i="1"/>
  <c r="E6034" i="1"/>
  <c r="D6034" i="1"/>
  <c r="G6033" i="1"/>
  <c r="E6033" i="1"/>
  <c r="D6033" i="1"/>
  <c r="F6033" i="1" s="1"/>
  <c r="G6032" i="1"/>
  <c r="F6032" i="1"/>
  <c r="E6032" i="1"/>
  <c r="D6032" i="1"/>
  <c r="G6031" i="1"/>
  <c r="E6031" i="1"/>
  <c r="F6031" i="1" s="1"/>
  <c r="D6031" i="1"/>
  <c r="G6030" i="1"/>
  <c r="E6030" i="1"/>
  <c r="D6030" i="1"/>
  <c r="F6030" i="1" s="1"/>
  <c r="G6029" i="1"/>
  <c r="F6029" i="1"/>
  <c r="E6029" i="1"/>
  <c r="D6029" i="1"/>
  <c r="G6028" i="1"/>
  <c r="F6028" i="1"/>
  <c r="E6028" i="1"/>
  <c r="D6028" i="1"/>
  <c r="G6027" i="1"/>
  <c r="E6027" i="1"/>
  <c r="D6027" i="1"/>
  <c r="F6027" i="1" s="1"/>
  <c r="G6026" i="1"/>
  <c r="F6026" i="1"/>
  <c r="E6026" i="1"/>
  <c r="D6026" i="1"/>
  <c r="G6025" i="1"/>
  <c r="F6025" i="1"/>
  <c r="E6025" i="1"/>
  <c r="D6025" i="1"/>
  <c r="G6024" i="1"/>
  <c r="E6024" i="1"/>
  <c r="D6024" i="1"/>
  <c r="F6024" i="1" s="1"/>
  <c r="G6023" i="1"/>
  <c r="F6023" i="1"/>
  <c r="E6023" i="1"/>
  <c r="D6023" i="1"/>
  <c r="G6022" i="1"/>
  <c r="E6022" i="1"/>
  <c r="D6022" i="1"/>
  <c r="F6022" i="1" s="1"/>
  <c r="G6021" i="1"/>
  <c r="E6021" i="1"/>
  <c r="D6021" i="1"/>
  <c r="F6021" i="1" s="1"/>
  <c r="G6020" i="1"/>
  <c r="F6020" i="1"/>
  <c r="E6020" i="1"/>
  <c r="D6020" i="1"/>
  <c r="G6019" i="1"/>
  <c r="E6019" i="1"/>
  <c r="D6019" i="1"/>
  <c r="F6019" i="1" s="1"/>
  <c r="G6018" i="1"/>
  <c r="E6018" i="1"/>
  <c r="D6018" i="1"/>
  <c r="F6018" i="1" s="1"/>
  <c r="G6017" i="1"/>
  <c r="F6017" i="1"/>
  <c r="E6017" i="1"/>
  <c r="D6017" i="1"/>
  <c r="G6016" i="1"/>
  <c r="F6016" i="1"/>
  <c r="E6016" i="1"/>
  <c r="D6016" i="1"/>
  <c r="G6015" i="1"/>
  <c r="E6015" i="1"/>
  <c r="D6015" i="1"/>
  <c r="F6015" i="1" s="1"/>
  <c r="G6014" i="1"/>
  <c r="F6014" i="1"/>
  <c r="E6014" i="1"/>
  <c r="D6014" i="1"/>
  <c r="G6013" i="1"/>
  <c r="F6013" i="1"/>
  <c r="E6013" i="1"/>
  <c r="D6013" i="1"/>
  <c r="G6012" i="1"/>
  <c r="E6012" i="1"/>
  <c r="D6012" i="1"/>
  <c r="F6012" i="1" s="1"/>
  <c r="G6011" i="1"/>
  <c r="F6011" i="1"/>
  <c r="E6011" i="1"/>
  <c r="D6011" i="1"/>
  <c r="G6010" i="1"/>
  <c r="E6010" i="1"/>
  <c r="F6010" i="1" s="1"/>
  <c r="D6010" i="1"/>
  <c r="G6009" i="1"/>
  <c r="E6009" i="1"/>
  <c r="D6009" i="1"/>
  <c r="F6009" i="1" s="1"/>
  <c r="G6008" i="1"/>
  <c r="F6008" i="1"/>
  <c r="E6008" i="1"/>
  <c r="D6008" i="1"/>
  <c r="G6007" i="1"/>
  <c r="E6007" i="1"/>
  <c r="D6007" i="1"/>
  <c r="F6007" i="1" s="1"/>
  <c r="G6006" i="1"/>
  <c r="E6006" i="1"/>
  <c r="D6006" i="1"/>
  <c r="F6006" i="1" s="1"/>
  <c r="G6005" i="1"/>
  <c r="F6005" i="1"/>
  <c r="E6005" i="1"/>
  <c r="D6005" i="1"/>
  <c r="G6004" i="1"/>
  <c r="E6004" i="1"/>
  <c r="D6004" i="1"/>
  <c r="F6004" i="1" s="1"/>
  <c r="G6003" i="1"/>
  <c r="E6003" i="1"/>
  <c r="D6003" i="1"/>
  <c r="F6003" i="1" s="1"/>
  <c r="G6002" i="1"/>
  <c r="F6002" i="1"/>
  <c r="E6002" i="1"/>
  <c r="D6002" i="1"/>
  <c r="G6001" i="1"/>
  <c r="E6001" i="1"/>
  <c r="D6001" i="1"/>
  <c r="F6001" i="1" s="1"/>
  <c r="G6000" i="1"/>
  <c r="E6000" i="1"/>
  <c r="D6000" i="1"/>
  <c r="G5999" i="1"/>
  <c r="F5999" i="1"/>
  <c r="E5999" i="1"/>
  <c r="D5999" i="1"/>
  <c r="G5998" i="1"/>
  <c r="F5998" i="1"/>
  <c r="E5998" i="1"/>
  <c r="D5998" i="1"/>
  <c r="G5997" i="1"/>
  <c r="E5997" i="1"/>
  <c r="D5997" i="1"/>
  <c r="F5997" i="1" s="1"/>
  <c r="G5996" i="1"/>
  <c r="F5996" i="1"/>
  <c r="E5996" i="1"/>
  <c r="D5996" i="1"/>
  <c r="G5995" i="1"/>
  <c r="E5995" i="1"/>
  <c r="F5995" i="1" s="1"/>
  <c r="D5995" i="1"/>
  <c r="G5994" i="1"/>
  <c r="E5994" i="1"/>
  <c r="D5994" i="1"/>
  <c r="F5994" i="1" s="1"/>
  <c r="G5993" i="1"/>
  <c r="F5993" i="1"/>
  <c r="E5993" i="1"/>
  <c r="D5993" i="1"/>
  <c r="G5992" i="1"/>
  <c r="F5992" i="1"/>
  <c r="E5992" i="1"/>
  <c r="D5992" i="1"/>
  <c r="G5991" i="1"/>
  <c r="E5991" i="1"/>
  <c r="D5991" i="1"/>
  <c r="F5991" i="1" s="1"/>
  <c r="G5990" i="1"/>
  <c r="F5990" i="1"/>
  <c r="E5990" i="1"/>
  <c r="D5990" i="1"/>
  <c r="G5989" i="1"/>
  <c r="E5989" i="1"/>
  <c r="F5989" i="1" s="1"/>
  <c r="D5989" i="1"/>
  <c r="G5988" i="1"/>
  <c r="E5988" i="1"/>
  <c r="D5988" i="1"/>
  <c r="F5988" i="1" s="1"/>
  <c r="G5987" i="1"/>
  <c r="F5987" i="1"/>
  <c r="E5987" i="1"/>
  <c r="D5987" i="1"/>
  <c r="G5986" i="1"/>
  <c r="E5986" i="1"/>
  <c r="D5986" i="1"/>
  <c r="F5986" i="1" s="1"/>
  <c r="G5985" i="1"/>
  <c r="E5985" i="1"/>
  <c r="D5985" i="1"/>
  <c r="G5984" i="1"/>
  <c r="F5984" i="1"/>
  <c r="E5984" i="1"/>
  <c r="D5984" i="1"/>
  <c r="G5983" i="1"/>
  <c r="E5983" i="1"/>
  <c r="D5983" i="1"/>
  <c r="F5983" i="1" s="1"/>
  <c r="G5982" i="1"/>
  <c r="E5982" i="1"/>
  <c r="D5982" i="1"/>
  <c r="F5982" i="1" s="1"/>
  <c r="G5981" i="1"/>
  <c r="F5981" i="1"/>
  <c r="E5981" i="1"/>
  <c r="D5981" i="1"/>
  <c r="G5980" i="1"/>
  <c r="F5980" i="1"/>
  <c r="E5980" i="1"/>
  <c r="D5980" i="1"/>
  <c r="G5979" i="1"/>
  <c r="E5979" i="1"/>
  <c r="D5979" i="1"/>
  <c r="G5978" i="1"/>
  <c r="F5978" i="1"/>
  <c r="E5978" i="1"/>
  <c r="D5978" i="1"/>
  <c r="G5977" i="1"/>
  <c r="F5977" i="1"/>
  <c r="E5977" i="1"/>
  <c r="D5977" i="1"/>
  <c r="G5976" i="1"/>
  <c r="E5976" i="1"/>
  <c r="D5976" i="1"/>
  <c r="G5975" i="1"/>
  <c r="F5975" i="1"/>
  <c r="E5975" i="1"/>
  <c r="D5975" i="1"/>
  <c r="G5974" i="1"/>
  <c r="E5974" i="1"/>
  <c r="F5974" i="1" s="1"/>
  <c r="D5974" i="1"/>
  <c r="G5973" i="1"/>
  <c r="E5973" i="1"/>
  <c r="D5973" i="1"/>
  <c r="F5973" i="1" s="1"/>
  <c r="G5972" i="1"/>
  <c r="F5972" i="1"/>
  <c r="E5972" i="1"/>
  <c r="D5972" i="1"/>
  <c r="G5971" i="1"/>
  <c r="E5971" i="1"/>
  <c r="D5971" i="1"/>
  <c r="F5971" i="1" s="1"/>
  <c r="G5970" i="1"/>
  <c r="E5970" i="1"/>
  <c r="D5970" i="1"/>
  <c r="G5969" i="1"/>
  <c r="F5969" i="1"/>
  <c r="E5969" i="1"/>
  <c r="D5969" i="1"/>
  <c r="G5968" i="1"/>
  <c r="E5968" i="1"/>
  <c r="D5968" i="1"/>
  <c r="F5968" i="1" s="1"/>
  <c r="G5967" i="1"/>
  <c r="E5967" i="1"/>
  <c r="D5967" i="1"/>
  <c r="G5966" i="1"/>
  <c r="F5966" i="1"/>
  <c r="E5966" i="1"/>
  <c r="D5966" i="1"/>
  <c r="G5965" i="1"/>
  <c r="E5965" i="1"/>
  <c r="D5965" i="1"/>
  <c r="F5965" i="1" s="1"/>
  <c r="G5964" i="1"/>
  <c r="E5964" i="1"/>
  <c r="D5964" i="1"/>
  <c r="G5963" i="1"/>
  <c r="F5963" i="1"/>
  <c r="E5963" i="1"/>
  <c r="D5963" i="1"/>
  <c r="G5962" i="1"/>
  <c r="F5962" i="1"/>
  <c r="E5962" i="1"/>
  <c r="D5962" i="1"/>
  <c r="G5961" i="1"/>
  <c r="E5961" i="1"/>
  <c r="D5961" i="1"/>
  <c r="F5961" i="1" s="1"/>
  <c r="G5960" i="1"/>
  <c r="F5960" i="1"/>
  <c r="E5960" i="1"/>
  <c r="D5960" i="1"/>
  <c r="G5959" i="1"/>
  <c r="E5959" i="1"/>
  <c r="F5959" i="1" s="1"/>
  <c r="D5959" i="1"/>
  <c r="G5958" i="1"/>
  <c r="E5958" i="1"/>
  <c r="D5958" i="1"/>
  <c r="F5958" i="1" s="1"/>
  <c r="G5957" i="1"/>
  <c r="F5957" i="1"/>
  <c r="E5957" i="1"/>
  <c r="D5957" i="1"/>
  <c r="G5956" i="1"/>
  <c r="F5956" i="1"/>
  <c r="E5956" i="1"/>
  <c r="D5956" i="1"/>
  <c r="G5955" i="1"/>
  <c r="E5955" i="1"/>
  <c r="D5955" i="1"/>
  <c r="F5955" i="1" s="1"/>
  <c r="G5954" i="1"/>
  <c r="F5954" i="1"/>
  <c r="E5954" i="1"/>
  <c r="D5954" i="1"/>
  <c r="G5953" i="1"/>
  <c r="E5953" i="1"/>
  <c r="F5953" i="1" s="1"/>
  <c r="D5953" i="1"/>
  <c r="G5952" i="1"/>
  <c r="E5952" i="1"/>
  <c r="D5952" i="1"/>
  <c r="F5952" i="1" s="1"/>
  <c r="G5951" i="1"/>
  <c r="F5951" i="1"/>
  <c r="E5951" i="1"/>
  <c r="D5951" i="1"/>
  <c r="G5950" i="1"/>
  <c r="E5950" i="1"/>
  <c r="D5950" i="1"/>
  <c r="F5950" i="1" s="1"/>
  <c r="G5949" i="1"/>
  <c r="E5949" i="1"/>
  <c r="D5949" i="1"/>
  <c r="G5948" i="1"/>
  <c r="F5948" i="1"/>
  <c r="E5948" i="1"/>
  <c r="D5948" i="1"/>
  <c r="G5947" i="1"/>
  <c r="E5947" i="1"/>
  <c r="D5947" i="1"/>
  <c r="F5947" i="1" s="1"/>
  <c r="G5946" i="1"/>
  <c r="E5946" i="1"/>
  <c r="D5946" i="1"/>
  <c r="F5946" i="1" s="1"/>
  <c r="G5945" i="1"/>
  <c r="F5945" i="1"/>
  <c r="E5945" i="1"/>
  <c r="D5945" i="1"/>
  <c r="G5944" i="1"/>
  <c r="F5944" i="1"/>
  <c r="E5944" i="1"/>
  <c r="D5944" i="1"/>
  <c r="G5943" i="1"/>
  <c r="E5943" i="1"/>
  <c r="D5943" i="1"/>
  <c r="G5942" i="1"/>
  <c r="F5942" i="1"/>
  <c r="E5942" i="1"/>
  <c r="D5942" i="1"/>
  <c r="G5941" i="1"/>
  <c r="F5941" i="1"/>
  <c r="E5941" i="1"/>
  <c r="D5941" i="1"/>
  <c r="G5940" i="1"/>
  <c r="E5940" i="1"/>
  <c r="D5940" i="1"/>
  <c r="G5939" i="1"/>
  <c r="F5939" i="1"/>
  <c r="E5939" i="1"/>
  <c r="D5939" i="1"/>
  <c r="G5938" i="1"/>
  <c r="E5938" i="1"/>
  <c r="F5938" i="1" s="1"/>
  <c r="D5938" i="1"/>
  <c r="G5937" i="1"/>
  <c r="E5937" i="1"/>
  <c r="D5937" i="1"/>
  <c r="F5937" i="1" s="1"/>
  <c r="G5936" i="1"/>
  <c r="F5936" i="1"/>
  <c r="E5936" i="1"/>
  <c r="D5936" i="1"/>
  <c r="G5935" i="1"/>
  <c r="E5935" i="1"/>
  <c r="D5935" i="1"/>
  <c r="F5935" i="1" s="1"/>
  <c r="G5934" i="1"/>
  <c r="E5934" i="1"/>
  <c r="D5934" i="1"/>
  <c r="F5934" i="1" s="1"/>
  <c r="G5933" i="1"/>
  <c r="F5933" i="1"/>
  <c r="E5933" i="1"/>
  <c r="D5933" i="1"/>
  <c r="G5932" i="1"/>
  <c r="E5932" i="1"/>
  <c r="D5932" i="1"/>
  <c r="F5932" i="1" s="1"/>
  <c r="G5931" i="1"/>
  <c r="E5931" i="1"/>
  <c r="D5931" i="1"/>
  <c r="G5930" i="1"/>
  <c r="F5930" i="1"/>
  <c r="E5930" i="1"/>
  <c r="D5930" i="1"/>
  <c r="G5929" i="1"/>
  <c r="E5929" i="1"/>
  <c r="D5929" i="1"/>
  <c r="F5929" i="1" s="1"/>
  <c r="G5928" i="1"/>
  <c r="E5928" i="1"/>
  <c r="D5928" i="1"/>
  <c r="G5927" i="1"/>
  <c r="F5927" i="1"/>
  <c r="E5927" i="1"/>
  <c r="D5927" i="1"/>
  <c r="G5926" i="1"/>
  <c r="F5926" i="1"/>
  <c r="E5926" i="1"/>
  <c r="D5926" i="1"/>
  <c r="G5925" i="1"/>
  <c r="E5925" i="1"/>
  <c r="D5925" i="1"/>
  <c r="F5925" i="1" s="1"/>
  <c r="G5924" i="1"/>
  <c r="F5924" i="1"/>
  <c r="E5924" i="1"/>
  <c r="D5924" i="1"/>
  <c r="G5923" i="1"/>
  <c r="E5923" i="1"/>
  <c r="F5923" i="1" s="1"/>
  <c r="D5923" i="1"/>
  <c r="G5922" i="1"/>
  <c r="E5922" i="1"/>
  <c r="D5922" i="1"/>
  <c r="F5922" i="1" s="1"/>
  <c r="G5921" i="1"/>
  <c r="F5921" i="1"/>
  <c r="E5921" i="1"/>
  <c r="D5921" i="1"/>
  <c r="G5920" i="1"/>
  <c r="F5920" i="1"/>
  <c r="E5920" i="1"/>
  <c r="D5920" i="1"/>
  <c r="G5919" i="1"/>
  <c r="E5919" i="1"/>
  <c r="D5919" i="1"/>
  <c r="F5919" i="1" s="1"/>
  <c r="G5918" i="1"/>
  <c r="F5918" i="1"/>
  <c r="E5918" i="1"/>
  <c r="D5918" i="1"/>
  <c r="G5917" i="1"/>
  <c r="F5917" i="1"/>
  <c r="E5917" i="1"/>
  <c r="D5917" i="1"/>
  <c r="G5916" i="1"/>
  <c r="E5916" i="1"/>
  <c r="D5916" i="1"/>
  <c r="F5916" i="1" s="1"/>
  <c r="G5915" i="1"/>
  <c r="F5915" i="1"/>
  <c r="E5915" i="1"/>
  <c r="D5915" i="1"/>
  <c r="G5914" i="1"/>
  <c r="E5914" i="1"/>
  <c r="D5914" i="1"/>
  <c r="G5913" i="1"/>
  <c r="E5913" i="1"/>
  <c r="D5913" i="1"/>
  <c r="G5912" i="1"/>
  <c r="F5912" i="1"/>
  <c r="E5912" i="1"/>
  <c r="D5912" i="1"/>
  <c r="G5911" i="1"/>
  <c r="E5911" i="1"/>
  <c r="D5911" i="1"/>
  <c r="F5911" i="1" s="1"/>
  <c r="G5910" i="1"/>
  <c r="E5910" i="1"/>
  <c r="D5910" i="1"/>
  <c r="F5910" i="1" s="1"/>
  <c r="G5909" i="1"/>
  <c r="F5909" i="1"/>
  <c r="E5909" i="1"/>
  <c r="D5909" i="1"/>
  <c r="G5908" i="1"/>
  <c r="F5908" i="1"/>
  <c r="E5908" i="1"/>
  <c r="D5908" i="1"/>
  <c r="G5907" i="1"/>
  <c r="E5907" i="1"/>
  <c r="D5907" i="1"/>
  <c r="G5906" i="1"/>
  <c r="F5906" i="1"/>
  <c r="E5906" i="1"/>
  <c r="D5906" i="1"/>
  <c r="G5905" i="1"/>
  <c r="F5905" i="1"/>
  <c r="E5905" i="1"/>
  <c r="D5905" i="1"/>
  <c r="G5904" i="1"/>
  <c r="E5904" i="1"/>
  <c r="D5904" i="1"/>
  <c r="G5903" i="1"/>
  <c r="F5903" i="1"/>
  <c r="E5903" i="1"/>
  <c r="D5903" i="1"/>
  <c r="G5902" i="1"/>
  <c r="E5902" i="1"/>
  <c r="F5902" i="1" s="1"/>
  <c r="D5902" i="1"/>
  <c r="G5901" i="1"/>
  <c r="E5901" i="1"/>
  <c r="D5901" i="1"/>
  <c r="F5901" i="1" s="1"/>
  <c r="G5900" i="1"/>
  <c r="F5900" i="1"/>
  <c r="E5900" i="1"/>
  <c r="D5900" i="1"/>
  <c r="G5899" i="1"/>
  <c r="E5899" i="1"/>
  <c r="D5899" i="1"/>
  <c r="F5899" i="1" s="1"/>
  <c r="G5898" i="1"/>
  <c r="E5898" i="1"/>
  <c r="D5898" i="1"/>
  <c r="F5898" i="1" s="1"/>
  <c r="G5897" i="1"/>
  <c r="F5897" i="1"/>
  <c r="E5897" i="1"/>
  <c r="D5897" i="1"/>
  <c r="G5896" i="1"/>
  <c r="E5896" i="1"/>
  <c r="D5896" i="1"/>
  <c r="F5896" i="1" s="1"/>
  <c r="G5895" i="1"/>
  <c r="F5895" i="1"/>
  <c r="E5895" i="1"/>
  <c r="D5895" i="1"/>
  <c r="G5894" i="1"/>
  <c r="F5894" i="1"/>
  <c r="E5894" i="1"/>
  <c r="D5894" i="1"/>
  <c r="G5893" i="1"/>
  <c r="E5893" i="1"/>
  <c r="D5893" i="1"/>
  <c r="F5893" i="1" s="1"/>
  <c r="G5892" i="1"/>
  <c r="F5892" i="1"/>
  <c r="E5892" i="1"/>
  <c r="D5892" i="1"/>
  <c r="G5891" i="1"/>
  <c r="F5891" i="1"/>
  <c r="E5891" i="1"/>
  <c r="D5891" i="1"/>
  <c r="G5890" i="1"/>
  <c r="E5890" i="1"/>
  <c r="D5890" i="1"/>
  <c r="F5890" i="1" s="1"/>
  <c r="G5889" i="1"/>
  <c r="F5889" i="1"/>
  <c r="E5889" i="1"/>
  <c r="D5889" i="1"/>
  <c r="G5888" i="1"/>
  <c r="F5888" i="1"/>
  <c r="E5888" i="1"/>
  <c r="D5888" i="1"/>
  <c r="G5887" i="1"/>
  <c r="E5887" i="1"/>
  <c r="D5887" i="1"/>
  <c r="F5887" i="1" s="1"/>
  <c r="G5886" i="1"/>
  <c r="F5886" i="1"/>
  <c r="E5886" i="1"/>
  <c r="D5886" i="1"/>
  <c r="G5885" i="1"/>
  <c r="F5885" i="1"/>
  <c r="E5885" i="1"/>
  <c r="D5885" i="1"/>
  <c r="G5884" i="1"/>
  <c r="E5884" i="1"/>
  <c r="D5884" i="1"/>
  <c r="F5884" i="1" s="1"/>
  <c r="G5883" i="1"/>
  <c r="F5883" i="1"/>
  <c r="E5883" i="1"/>
  <c r="D5883" i="1"/>
  <c r="G5882" i="1"/>
  <c r="F5882" i="1"/>
  <c r="E5882" i="1"/>
  <c r="D5882" i="1"/>
  <c r="G5881" i="1"/>
  <c r="E5881" i="1"/>
  <c r="D5881" i="1"/>
  <c r="F5881" i="1" s="1"/>
  <c r="G5880" i="1"/>
  <c r="F5880" i="1"/>
  <c r="E5880" i="1"/>
  <c r="D5880" i="1"/>
  <c r="G5879" i="1"/>
  <c r="F5879" i="1"/>
  <c r="E5879" i="1"/>
  <c r="D5879" i="1"/>
  <c r="G5878" i="1"/>
  <c r="E5878" i="1"/>
  <c r="D5878" i="1"/>
  <c r="F5878" i="1" s="1"/>
  <c r="G5877" i="1"/>
  <c r="F5877" i="1"/>
  <c r="E5877" i="1"/>
  <c r="D5877" i="1"/>
  <c r="G5876" i="1"/>
  <c r="F5876" i="1"/>
  <c r="E5876" i="1"/>
  <c r="D5876" i="1"/>
  <c r="G5875" i="1"/>
  <c r="E5875" i="1"/>
  <c r="D5875" i="1"/>
  <c r="F5875" i="1" s="1"/>
  <c r="G5874" i="1"/>
  <c r="F5874" i="1"/>
  <c r="E5874" i="1"/>
  <c r="D5874" i="1"/>
  <c r="G5873" i="1"/>
  <c r="F5873" i="1"/>
  <c r="E5873" i="1"/>
  <c r="D5873" i="1"/>
  <c r="G5872" i="1"/>
  <c r="E5872" i="1"/>
  <c r="D5872" i="1"/>
  <c r="F5872" i="1" s="1"/>
  <c r="G5871" i="1"/>
  <c r="F5871" i="1"/>
  <c r="E5871" i="1"/>
  <c r="D5871" i="1"/>
  <c r="G5870" i="1"/>
  <c r="F5870" i="1"/>
  <c r="E5870" i="1"/>
  <c r="D5870" i="1"/>
  <c r="G5869" i="1"/>
  <c r="E5869" i="1"/>
  <c r="D5869" i="1"/>
  <c r="F5869" i="1" s="1"/>
  <c r="G5868" i="1"/>
  <c r="F5868" i="1"/>
  <c r="E5868" i="1"/>
  <c r="D5868" i="1"/>
  <c r="G5867" i="1"/>
  <c r="F5867" i="1"/>
  <c r="E5867" i="1"/>
  <c r="D5867" i="1"/>
  <c r="G5866" i="1"/>
  <c r="E5866" i="1"/>
  <c r="D5866" i="1"/>
  <c r="F5866" i="1" s="1"/>
  <c r="G5865" i="1"/>
  <c r="F5865" i="1"/>
  <c r="E5865" i="1"/>
  <c r="D5865" i="1"/>
  <c r="G5864" i="1"/>
  <c r="F5864" i="1"/>
  <c r="E5864" i="1"/>
  <c r="D5864" i="1"/>
  <c r="G5863" i="1"/>
  <c r="E5863" i="1"/>
  <c r="D5863" i="1"/>
  <c r="F5863" i="1" s="1"/>
  <c r="G5862" i="1"/>
  <c r="F5862" i="1"/>
  <c r="E5862" i="1"/>
  <c r="D5862" i="1"/>
  <c r="G5861" i="1"/>
  <c r="F5861" i="1"/>
  <c r="E5861" i="1"/>
  <c r="D5861" i="1"/>
  <c r="G5860" i="1"/>
  <c r="E5860" i="1"/>
  <c r="D5860" i="1"/>
  <c r="F5860" i="1" s="1"/>
  <c r="G5859" i="1"/>
  <c r="F5859" i="1"/>
  <c r="E5859" i="1"/>
  <c r="D5859" i="1"/>
  <c r="G5858" i="1"/>
  <c r="F5858" i="1"/>
  <c r="E5858" i="1"/>
  <c r="D5858" i="1"/>
  <c r="G5857" i="1"/>
  <c r="E5857" i="1"/>
  <c r="D5857" i="1"/>
  <c r="F5857" i="1" s="1"/>
  <c r="G5856" i="1"/>
  <c r="F5856" i="1"/>
  <c r="E5856" i="1"/>
  <c r="D5856" i="1"/>
  <c r="G5855" i="1"/>
  <c r="F5855" i="1"/>
  <c r="E5855" i="1"/>
  <c r="D5855" i="1"/>
  <c r="G5854" i="1"/>
  <c r="E5854" i="1"/>
  <c r="D5854" i="1"/>
  <c r="F5854" i="1" s="1"/>
  <c r="G5853" i="1"/>
  <c r="F5853" i="1"/>
  <c r="E5853" i="1"/>
  <c r="D5853" i="1"/>
  <c r="G5852" i="1"/>
  <c r="F5852" i="1"/>
  <c r="E5852" i="1"/>
  <c r="D5852" i="1"/>
  <c r="G5851" i="1"/>
  <c r="E5851" i="1"/>
  <c r="D5851" i="1"/>
  <c r="F5851" i="1" s="1"/>
  <c r="G5850" i="1"/>
  <c r="F5850" i="1"/>
  <c r="E5850" i="1"/>
  <c r="D5850" i="1"/>
  <c r="G5849" i="1"/>
  <c r="F5849" i="1"/>
  <c r="E5849" i="1"/>
  <c r="D5849" i="1"/>
  <c r="G5848" i="1"/>
  <c r="E5848" i="1"/>
  <c r="D5848" i="1"/>
  <c r="F5848" i="1" s="1"/>
  <c r="G5847" i="1"/>
  <c r="F5847" i="1"/>
  <c r="E5847" i="1"/>
  <c r="D5847" i="1"/>
  <c r="G5846" i="1"/>
  <c r="F5846" i="1"/>
  <c r="E5846" i="1"/>
  <c r="D5846" i="1"/>
  <c r="G5845" i="1"/>
  <c r="E5845" i="1"/>
  <c r="D5845" i="1"/>
  <c r="F5845" i="1" s="1"/>
  <c r="G5844" i="1"/>
  <c r="F5844" i="1"/>
  <c r="E5844" i="1"/>
  <c r="D5844" i="1"/>
  <c r="G5843" i="1"/>
  <c r="F5843" i="1"/>
  <c r="E5843" i="1"/>
  <c r="D5843" i="1"/>
  <c r="G5842" i="1"/>
  <c r="E5842" i="1"/>
  <c r="D5842" i="1"/>
  <c r="F5842" i="1" s="1"/>
  <c r="G5841" i="1"/>
  <c r="F5841" i="1"/>
  <c r="E5841" i="1"/>
  <c r="D5841" i="1"/>
  <c r="G5840" i="1"/>
  <c r="F5840" i="1"/>
  <c r="E5840" i="1"/>
  <c r="D5840" i="1"/>
  <c r="G5839" i="1"/>
  <c r="E5839" i="1"/>
  <c r="D5839" i="1"/>
  <c r="F5839" i="1" s="1"/>
  <c r="G5838" i="1"/>
  <c r="F5838" i="1"/>
  <c r="E5838" i="1"/>
  <c r="D5838" i="1"/>
  <c r="G5837" i="1"/>
  <c r="F5837" i="1"/>
  <c r="E5837" i="1"/>
  <c r="D5837" i="1"/>
  <c r="G5836" i="1"/>
  <c r="E5836" i="1"/>
  <c r="D5836" i="1"/>
  <c r="F5836" i="1" s="1"/>
  <c r="G5835" i="1"/>
  <c r="F5835" i="1"/>
  <c r="E5835" i="1"/>
  <c r="D5835" i="1"/>
  <c r="G5834" i="1"/>
  <c r="F5834" i="1"/>
  <c r="E5834" i="1"/>
  <c r="D5834" i="1"/>
  <c r="G5833" i="1"/>
  <c r="E5833" i="1"/>
  <c r="D5833" i="1"/>
  <c r="F5833" i="1" s="1"/>
  <c r="G5832" i="1"/>
  <c r="F5832" i="1"/>
  <c r="E5832" i="1"/>
  <c r="D5832" i="1"/>
  <c r="G5831" i="1"/>
  <c r="F5831" i="1"/>
  <c r="E5831" i="1"/>
  <c r="D5831" i="1"/>
  <c r="G5830" i="1"/>
  <c r="E5830" i="1"/>
  <c r="D5830" i="1"/>
  <c r="F5830" i="1" s="1"/>
  <c r="G5829" i="1"/>
  <c r="F5829" i="1"/>
  <c r="E5829" i="1"/>
  <c r="D5829" i="1"/>
  <c r="G5828" i="1"/>
  <c r="F5828" i="1"/>
  <c r="E5828" i="1"/>
  <c r="D5828" i="1"/>
  <c r="G5827" i="1"/>
  <c r="E5827" i="1"/>
  <c r="D5827" i="1"/>
  <c r="F5827" i="1" s="1"/>
  <c r="G5826" i="1"/>
  <c r="F5826" i="1"/>
  <c r="E5826" i="1"/>
  <c r="D5826" i="1"/>
  <c r="G5825" i="1"/>
  <c r="F5825" i="1"/>
  <c r="E5825" i="1"/>
  <c r="D5825" i="1"/>
  <c r="G5824" i="1"/>
  <c r="E5824" i="1"/>
  <c r="D5824" i="1"/>
  <c r="F5824" i="1" s="1"/>
  <c r="G5823" i="1"/>
  <c r="F5823" i="1"/>
  <c r="E5823" i="1"/>
  <c r="D5823" i="1"/>
  <c r="G5822" i="1"/>
  <c r="F5822" i="1"/>
  <c r="E5822" i="1"/>
  <c r="D5822" i="1"/>
  <c r="G5821" i="1"/>
  <c r="E5821" i="1"/>
  <c r="D5821" i="1"/>
  <c r="F5821" i="1" s="1"/>
  <c r="G5820" i="1"/>
  <c r="F5820" i="1"/>
  <c r="E5820" i="1"/>
  <c r="D5820" i="1"/>
  <c r="G5819" i="1"/>
  <c r="F5819" i="1"/>
  <c r="E5819" i="1"/>
  <c r="D5819" i="1"/>
  <c r="G5818" i="1"/>
  <c r="E5818" i="1"/>
  <c r="D5818" i="1"/>
  <c r="F5818" i="1" s="1"/>
  <c r="G5817" i="1"/>
  <c r="F5817" i="1"/>
  <c r="E5817" i="1"/>
  <c r="D5817" i="1"/>
  <c r="G5816" i="1"/>
  <c r="F5816" i="1"/>
  <c r="E5816" i="1"/>
  <c r="D5816" i="1"/>
  <c r="G5815" i="1"/>
  <c r="E5815" i="1"/>
  <c r="D5815" i="1"/>
  <c r="F5815" i="1" s="1"/>
  <c r="G5814" i="1"/>
  <c r="F5814" i="1"/>
  <c r="E5814" i="1"/>
  <c r="D5814" i="1"/>
  <c r="G5813" i="1"/>
  <c r="F5813" i="1"/>
  <c r="E5813" i="1"/>
  <c r="D5813" i="1"/>
  <c r="G5812" i="1"/>
  <c r="E5812" i="1"/>
  <c r="D5812" i="1"/>
  <c r="F5812" i="1" s="1"/>
  <c r="G5811" i="1"/>
  <c r="F5811" i="1"/>
  <c r="E5811" i="1"/>
  <c r="D5811" i="1"/>
  <c r="G5810" i="1"/>
  <c r="F5810" i="1"/>
  <c r="E5810" i="1"/>
  <c r="D5810" i="1"/>
  <c r="G5809" i="1"/>
  <c r="E5809" i="1"/>
  <c r="D5809" i="1"/>
  <c r="F5809" i="1" s="1"/>
  <c r="G5808" i="1"/>
  <c r="F5808" i="1"/>
  <c r="E5808" i="1"/>
  <c r="D5808" i="1"/>
  <c r="G5807" i="1"/>
  <c r="F5807" i="1"/>
  <c r="E5807" i="1"/>
  <c r="D5807" i="1"/>
  <c r="G5806" i="1"/>
  <c r="E5806" i="1"/>
  <c r="D5806" i="1"/>
  <c r="F5806" i="1" s="1"/>
  <c r="G5805" i="1"/>
  <c r="F5805" i="1"/>
  <c r="E5805" i="1"/>
  <c r="D5805" i="1"/>
  <c r="G5804" i="1"/>
  <c r="F5804" i="1"/>
  <c r="E5804" i="1"/>
  <c r="D5804" i="1"/>
  <c r="G5803" i="1"/>
  <c r="E5803" i="1"/>
  <c r="D5803" i="1"/>
  <c r="F5803" i="1" s="1"/>
  <c r="G5802" i="1"/>
  <c r="F5802" i="1"/>
  <c r="E5802" i="1"/>
  <c r="D5802" i="1"/>
  <c r="G5801" i="1"/>
  <c r="F5801" i="1"/>
  <c r="E5801" i="1"/>
  <c r="D5801" i="1"/>
  <c r="G5800" i="1"/>
  <c r="E5800" i="1"/>
  <c r="D5800" i="1"/>
  <c r="F5800" i="1" s="1"/>
  <c r="G5799" i="1"/>
  <c r="F5799" i="1"/>
  <c r="E5799" i="1"/>
  <c r="D5799" i="1"/>
  <c r="G5798" i="1"/>
  <c r="F5798" i="1"/>
  <c r="E5798" i="1"/>
  <c r="D5798" i="1"/>
  <c r="G5797" i="1"/>
  <c r="E5797" i="1"/>
  <c r="D5797" i="1"/>
  <c r="F5797" i="1" s="1"/>
  <c r="G5796" i="1"/>
  <c r="F5796" i="1"/>
  <c r="E5796" i="1"/>
  <c r="D5796" i="1"/>
  <c r="G5795" i="1"/>
  <c r="F5795" i="1"/>
  <c r="E5795" i="1"/>
  <c r="D5795" i="1"/>
  <c r="G5794" i="1"/>
  <c r="E5794" i="1"/>
  <c r="D5794" i="1"/>
  <c r="F5794" i="1" s="1"/>
  <c r="G5793" i="1"/>
  <c r="F5793" i="1"/>
  <c r="E5793" i="1"/>
  <c r="D5793" i="1"/>
  <c r="G5792" i="1"/>
  <c r="F5792" i="1"/>
  <c r="E5792" i="1"/>
  <c r="D5792" i="1"/>
  <c r="G5791" i="1"/>
  <c r="E5791" i="1"/>
  <c r="D5791" i="1"/>
  <c r="F5791" i="1" s="1"/>
  <c r="G5790" i="1"/>
  <c r="F5790" i="1"/>
  <c r="E5790" i="1"/>
  <c r="D5790" i="1"/>
  <c r="G5789" i="1"/>
  <c r="F5789" i="1"/>
  <c r="E5789" i="1"/>
  <c r="D5789" i="1"/>
  <c r="G5788" i="1"/>
  <c r="E5788" i="1"/>
  <c r="D5788" i="1"/>
  <c r="F5788" i="1" s="1"/>
  <c r="G5787" i="1"/>
  <c r="F5787" i="1"/>
  <c r="E5787" i="1"/>
  <c r="D5787" i="1"/>
  <c r="G5786" i="1"/>
  <c r="F5786" i="1"/>
  <c r="E5786" i="1"/>
  <c r="D5786" i="1"/>
  <c r="G5785" i="1"/>
  <c r="E5785" i="1"/>
  <c r="D5785" i="1"/>
  <c r="F5785" i="1" s="1"/>
  <c r="G5784" i="1"/>
  <c r="F5784" i="1"/>
  <c r="E5784" i="1"/>
  <c r="D5784" i="1"/>
  <c r="G5783" i="1"/>
  <c r="F5783" i="1"/>
  <c r="E5783" i="1"/>
  <c r="D5783" i="1"/>
  <c r="G5782" i="1"/>
  <c r="E5782" i="1"/>
  <c r="D5782" i="1"/>
  <c r="F5782" i="1" s="1"/>
  <c r="G5781" i="1"/>
  <c r="F5781" i="1"/>
  <c r="E5781" i="1"/>
  <c r="D5781" i="1"/>
  <c r="G5780" i="1"/>
  <c r="F5780" i="1"/>
  <c r="E5780" i="1"/>
  <c r="D5780" i="1"/>
  <c r="G5779" i="1"/>
  <c r="E5779" i="1"/>
  <c r="D5779" i="1"/>
  <c r="F5779" i="1" s="1"/>
  <c r="G5778" i="1"/>
  <c r="F5778" i="1"/>
  <c r="E5778" i="1"/>
  <c r="D5778" i="1"/>
  <c r="G5777" i="1"/>
  <c r="F5777" i="1"/>
  <c r="E5777" i="1"/>
  <c r="D5777" i="1"/>
  <c r="G5776" i="1"/>
  <c r="E5776" i="1"/>
  <c r="D5776" i="1"/>
  <c r="F5776" i="1" s="1"/>
  <c r="G5775" i="1"/>
  <c r="F5775" i="1"/>
  <c r="E5775" i="1"/>
  <c r="D5775" i="1"/>
  <c r="G5774" i="1"/>
  <c r="F5774" i="1"/>
  <c r="E5774" i="1"/>
  <c r="D5774" i="1"/>
  <c r="G5773" i="1"/>
  <c r="E5773" i="1"/>
  <c r="D5773" i="1"/>
  <c r="F5773" i="1" s="1"/>
  <c r="G5772" i="1"/>
  <c r="F5772" i="1"/>
  <c r="E5772" i="1"/>
  <c r="D5772" i="1"/>
  <c r="G5771" i="1"/>
  <c r="F5771" i="1"/>
  <c r="E5771" i="1"/>
  <c r="D5771" i="1"/>
  <c r="G5770" i="1"/>
  <c r="E5770" i="1"/>
  <c r="D5770" i="1"/>
  <c r="F5770" i="1" s="1"/>
  <c r="G5769" i="1"/>
  <c r="F5769" i="1"/>
  <c r="E5769" i="1"/>
  <c r="D5769" i="1"/>
  <c r="G5768" i="1"/>
  <c r="F5768" i="1"/>
  <c r="E5768" i="1"/>
  <c r="D5768" i="1"/>
  <c r="G5767" i="1"/>
  <c r="E5767" i="1"/>
  <c r="D5767" i="1"/>
  <c r="F5767" i="1" s="1"/>
  <c r="G5766" i="1"/>
  <c r="F5766" i="1"/>
  <c r="E5766" i="1"/>
  <c r="D5766" i="1"/>
  <c r="G5765" i="1"/>
  <c r="F5765" i="1"/>
  <c r="E5765" i="1"/>
  <c r="D5765" i="1"/>
  <c r="G5764" i="1"/>
  <c r="E5764" i="1"/>
  <c r="D5764" i="1"/>
  <c r="F5764" i="1" s="1"/>
  <c r="G5763" i="1"/>
  <c r="F5763" i="1"/>
  <c r="E5763" i="1"/>
  <c r="D5763" i="1"/>
  <c r="G5762" i="1"/>
  <c r="F5762" i="1"/>
  <c r="E5762" i="1"/>
  <c r="D5762" i="1"/>
  <c r="G5761" i="1"/>
  <c r="E5761" i="1"/>
  <c r="D5761" i="1"/>
  <c r="F5761" i="1" s="1"/>
  <c r="G5760" i="1"/>
  <c r="F5760" i="1"/>
  <c r="E5760" i="1"/>
  <c r="D5760" i="1"/>
  <c r="G5759" i="1"/>
  <c r="F5759" i="1"/>
  <c r="E5759" i="1"/>
  <c r="D5759" i="1"/>
  <c r="G5758" i="1"/>
  <c r="E5758" i="1"/>
  <c r="D5758" i="1"/>
  <c r="F5758" i="1" s="1"/>
  <c r="G5757" i="1"/>
  <c r="F5757" i="1"/>
  <c r="E5757" i="1"/>
  <c r="D5757" i="1"/>
  <c r="G5756" i="1"/>
  <c r="F5756" i="1"/>
  <c r="E5756" i="1"/>
  <c r="D5756" i="1"/>
  <c r="G5755" i="1"/>
  <c r="E5755" i="1"/>
  <c r="D5755" i="1"/>
  <c r="F5755" i="1" s="1"/>
  <c r="G5754" i="1"/>
  <c r="F5754" i="1"/>
  <c r="E5754" i="1"/>
  <c r="D5754" i="1"/>
  <c r="G5753" i="1"/>
  <c r="F5753" i="1"/>
  <c r="E5753" i="1"/>
  <c r="D5753" i="1"/>
  <c r="G5752" i="1"/>
  <c r="E5752" i="1"/>
  <c r="D5752" i="1"/>
  <c r="F5752" i="1" s="1"/>
  <c r="G5751" i="1"/>
  <c r="F5751" i="1"/>
  <c r="E5751" i="1"/>
  <c r="D5751" i="1"/>
  <c r="G5750" i="1"/>
  <c r="F5750" i="1"/>
  <c r="E5750" i="1"/>
  <c r="D5750" i="1"/>
  <c r="G5749" i="1"/>
  <c r="E5749" i="1"/>
  <c r="D5749" i="1"/>
  <c r="F5749" i="1" s="1"/>
  <c r="G5748" i="1"/>
  <c r="F5748" i="1"/>
  <c r="E5748" i="1"/>
  <c r="D5748" i="1"/>
  <c r="G5747" i="1"/>
  <c r="F5747" i="1"/>
  <c r="E5747" i="1"/>
  <c r="D5747" i="1"/>
  <c r="G5746" i="1"/>
  <c r="E5746" i="1"/>
  <c r="D5746" i="1"/>
  <c r="F5746" i="1" s="1"/>
  <c r="G5745" i="1"/>
  <c r="F5745" i="1"/>
  <c r="E5745" i="1"/>
  <c r="D5745" i="1"/>
  <c r="G5744" i="1"/>
  <c r="F5744" i="1"/>
  <c r="E5744" i="1"/>
  <c r="D5744" i="1"/>
  <c r="G5743" i="1"/>
  <c r="E5743" i="1"/>
  <c r="D5743" i="1"/>
  <c r="F5743" i="1" s="1"/>
  <c r="G5742" i="1"/>
  <c r="F5742" i="1"/>
  <c r="E5742" i="1"/>
  <c r="D5742" i="1"/>
  <c r="G5741" i="1"/>
  <c r="F5741" i="1"/>
  <c r="E5741" i="1"/>
  <c r="D5741" i="1"/>
  <c r="G5740" i="1"/>
  <c r="E5740" i="1"/>
  <c r="D5740" i="1"/>
  <c r="F5740" i="1" s="1"/>
  <c r="G5739" i="1"/>
  <c r="F5739" i="1"/>
  <c r="E5739" i="1"/>
  <c r="D5739" i="1"/>
  <c r="G5738" i="1"/>
  <c r="F5738" i="1"/>
  <c r="E5738" i="1"/>
  <c r="D5738" i="1"/>
  <c r="G5737" i="1"/>
  <c r="E5737" i="1"/>
  <c r="D5737" i="1"/>
  <c r="F5737" i="1" s="1"/>
  <c r="G5736" i="1"/>
  <c r="F5736" i="1"/>
  <c r="E5736" i="1"/>
  <c r="D5736" i="1"/>
  <c r="G5735" i="1"/>
  <c r="F5735" i="1"/>
  <c r="E5735" i="1"/>
  <c r="D5735" i="1"/>
  <c r="G5734" i="1"/>
  <c r="E5734" i="1"/>
  <c r="D5734" i="1"/>
  <c r="F5734" i="1" s="1"/>
  <c r="G5733" i="1"/>
  <c r="F5733" i="1"/>
  <c r="E5733" i="1"/>
  <c r="D5733" i="1"/>
  <c r="G5732" i="1"/>
  <c r="F5732" i="1"/>
  <c r="E5732" i="1"/>
  <c r="D5732" i="1"/>
  <c r="G5731" i="1"/>
  <c r="E5731" i="1"/>
  <c r="D5731" i="1"/>
  <c r="F5731" i="1" s="1"/>
  <c r="G5730" i="1"/>
  <c r="F5730" i="1"/>
  <c r="E5730" i="1"/>
  <c r="D5730" i="1"/>
  <c r="G5729" i="1"/>
  <c r="F5729" i="1"/>
  <c r="E5729" i="1"/>
  <c r="D5729" i="1"/>
  <c r="G5728" i="1"/>
  <c r="E5728" i="1"/>
  <c r="D5728" i="1"/>
  <c r="F5728" i="1" s="1"/>
  <c r="G5727" i="1"/>
  <c r="F5727" i="1"/>
  <c r="E5727" i="1"/>
  <c r="D5727" i="1"/>
  <c r="G5726" i="1"/>
  <c r="F5726" i="1"/>
  <c r="E5726" i="1"/>
  <c r="D5726" i="1"/>
  <c r="G5725" i="1"/>
  <c r="E5725" i="1"/>
  <c r="D5725" i="1"/>
  <c r="F5725" i="1" s="1"/>
  <c r="G5724" i="1"/>
  <c r="F5724" i="1"/>
  <c r="E5724" i="1"/>
  <c r="D5724" i="1"/>
  <c r="G5723" i="1"/>
  <c r="F5723" i="1"/>
  <c r="E5723" i="1"/>
  <c r="D5723" i="1"/>
  <c r="G5722" i="1"/>
  <c r="E5722" i="1"/>
  <c r="D5722" i="1"/>
  <c r="F5722" i="1" s="1"/>
  <c r="G5721" i="1"/>
  <c r="F5721" i="1"/>
  <c r="E5721" i="1"/>
  <c r="D5721" i="1"/>
  <c r="G5720" i="1"/>
  <c r="F5720" i="1"/>
  <c r="E5720" i="1"/>
  <c r="D5720" i="1"/>
  <c r="G5719" i="1"/>
  <c r="E5719" i="1"/>
  <c r="D5719" i="1"/>
  <c r="F5719" i="1" s="1"/>
  <c r="G5718" i="1"/>
  <c r="F5718" i="1"/>
  <c r="E5718" i="1"/>
  <c r="D5718" i="1"/>
  <c r="G5717" i="1"/>
  <c r="F5717" i="1"/>
  <c r="E5717" i="1"/>
  <c r="D5717" i="1"/>
  <c r="G5716" i="1"/>
  <c r="E5716" i="1"/>
  <c r="D5716" i="1"/>
  <c r="F5716" i="1" s="1"/>
  <c r="G5715" i="1"/>
  <c r="F5715" i="1"/>
  <c r="E5715" i="1"/>
  <c r="D5715" i="1"/>
  <c r="G5714" i="1"/>
  <c r="F5714" i="1"/>
  <c r="E5714" i="1"/>
  <c r="D5714" i="1"/>
  <c r="G5713" i="1"/>
  <c r="E5713" i="1"/>
  <c r="D5713" i="1"/>
  <c r="F5713" i="1" s="1"/>
  <c r="G5712" i="1"/>
  <c r="F5712" i="1"/>
  <c r="E5712" i="1"/>
  <c r="D5712" i="1"/>
  <c r="G5711" i="1"/>
  <c r="F5711" i="1"/>
  <c r="E5711" i="1"/>
  <c r="D5711" i="1"/>
  <c r="G5710" i="1"/>
  <c r="E5710" i="1"/>
  <c r="D5710" i="1"/>
  <c r="F5710" i="1" s="1"/>
  <c r="G5709" i="1"/>
  <c r="F5709" i="1"/>
  <c r="E5709" i="1"/>
  <c r="D5709" i="1"/>
  <c r="G5708" i="1"/>
  <c r="F5708" i="1"/>
  <c r="E5708" i="1"/>
  <c r="D5708" i="1"/>
  <c r="G5707" i="1"/>
  <c r="E5707" i="1"/>
  <c r="D5707" i="1"/>
  <c r="F5707" i="1" s="1"/>
  <c r="G5706" i="1"/>
  <c r="F5706" i="1"/>
  <c r="E5706" i="1"/>
  <c r="D5706" i="1"/>
  <c r="G5705" i="1"/>
  <c r="F5705" i="1"/>
  <c r="E5705" i="1"/>
  <c r="D5705" i="1"/>
  <c r="G5704" i="1"/>
  <c r="E5704" i="1"/>
  <c r="D5704" i="1"/>
  <c r="F5704" i="1" s="1"/>
  <c r="G5703" i="1"/>
  <c r="F5703" i="1"/>
  <c r="E5703" i="1"/>
  <c r="D5703" i="1"/>
  <c r="G5702" i="1"/>
  <c r="F5702" i="1"/>
  <c r="E5702" i="1"/>
  <c r="D5702" i="1"/>
  <c r="G5701" i="1"/>
  <c r="E5701" i="1"/>
  <c r="D5701" i="1"/>
  <c r="F5701" i="1" s="1"/>
  <c r="G5700" i="1"/>
  <c r="F5700" i="1"/>
  <c r="E5700" i="1"/>
  <c r="D5700" i="1"/>
  <c r="G5699" i="1"/>
  <c r="F5699" i="1"/>
  <c r="E5699" i="1"/>
  <c r="D5699" i="1"/>
  <c r="G5698" i="1"/>
  <c r="E5698" i="1"/>
  <c r="D5698" i="1"/>
  <c r="F5698" i="1" s="1"/>
  <c r="G5697" i="1"/>
  <c r="F5697" i="1"/>
  <c r="E5697" i="1"/>
  <c r="D5697" i="1"/>
  <c r="G5696" i="1"/>
  <c r="F5696" i="1"/>
  <c r="E5696" i="1"/>
  <c r="D5696" i="1"/>
  <c r="G5695" i="1"/>
  <c r="E5695" i="1"/>
  <c r="D5695" i="1"/>
  <c r="F5695" i="1" s="1"/>
  <c r="G5694" i="1"/>
  <c r="F5694" i="1"/>
  <c r="E5694" i="1"/>
  <c r="D5694" i="1"/>
  <c r="G5693" i="1"/>
  <c r="F5693" i="1"/>
  <c r="E5693" i="1"/>
  <c r="D5693" i="1"/>
  <c r="G5692" i="1"/>
  <c r="E5692" i="1"/>
  <c r="D5692" i="1"/>
  <c r="F5692" i="1" s="1"/>
  <c r="G5691" i="1"/>
  <c r="F5691" i="1"/>
  <c r="E5691" i="1"/>
  <c r="D5691" i="1"/>
  <c r="G5690" i="1"/>
  <c r="F5690" i="1"/>
  <c r="E5690" i="1"/>
  <c r="D5690" i="1"/>
  <c r="G5689" i="1"/>
  <c r="E5689" i="1"/>
  <c r="D5689" i="1"/>
  <c r="F5689" i="1" s="1"/>
  <c r="G5688" i="1"/>
  <c r="F5688" i="1"/>
  <c r="E5688" i="1"/>
  <c r="D5688" i="1"/>
  <c r="G5687" i="1"/>
  <c r="F5687" i="1"/>
  <c r="E5687" i="1"/>
  <c r="D5687" i="1"/>
  <c r="G5686" i="1"/>
  <c r="E5686" i="1"/>
  <c r="D5686" i="1"/>
  <c r="F5686" i="1" s="1"/>
  <c r="G5685" i="1"/>
  <c r="F5685" i="1"/>
  <c r="E5685" i="1"/>
  <c r="D5685" i="1"/>
  <c r="G5684" i="1"/>
  <c r="F5684" i="1"/>
  <c r="E5684" i="1"/>
  <c r="D5684" i="1"/>
  <c r="G5683" i="1"/>
  <c r="E5683" i="1"/>
  <c r="D5683" i="1"/>
  <c r="F5683" i="1" s="1"/>
  <c r="G5682" i="1"/>
  <c r="F5682" i="1"/>
  <c r="E5682" i="1"/>
  <c r="D5682" i="1"/>
  <c r="G5681" i="1"/>
  <c r="F5681" i="1"/>
  <c r="E5681" i="1"/>
  <c r="D5681" i="1"/>
  <c r="G5680" i="1"/>
  <c r="E5680" i="1"/>
  <c r="D5680" i="1"/>
  <c r="F5680" i="1" s="1"/>
  <c r="G5679" i="1"/>
  <c r="F5679" i="1"/>
  <c r="E5679" i="1"/>
  <c r="D5679" i="1"/>
  <c r="G5678" i="1"/>
  <c r="F5678" i="1"/>
  <c r="E5678" i="1"/>
  <c r="D5678" i="1"/>
  <c r="G5677" i="1"/>
  <c r="E5677" i="1"/>
  <c r="D5677" i="1"/>
  <c r="F5677" i="1" s="1"/>
  <c r="G5676" i="1"/>
  <c r="F5676" i="1"/>
  <c r="E5676" i="1"/>
  <c r="D5676" i="1"/>
  <c r="G5675" i="1"/>
  <c r="F5675" i="1"/>
  <c r="E5675" i="1"/>
  <c r="D5675" i="1"/>
  <c r="G5674" i="1"/>
  <c r="E5674" i="1"/>
  <c r="D5674" i="1"/>
  <c r="F5674" i="1" s="1"/>
  <c r="G5673" i="1"/>
  <c r="F5673" i="1"/>
  <c r="E5673" i="1"/>
  <c r="D5673" i="1"/>
  <c r="G5672" i="1"/>
  <c r="F5672" i="1"/>
  <c r="E5672" i="1"/>
  <c r="D5672" i="1"/>
  <c r="G5671" i="1"/>
  <c r="E5671" i="1"/>
  <c r="D5671" i="1"/>
  <c r="F5671" i="1" s="1"/>
  <c r="G5670" i="1"/>
  <c r="F5670" i="1"/>
  <c r="E5670" i="1"/>
  <c r="D5670" i="1"/>
  <c r="G5669" i="1"/>
  <c r="F5669" i="1"/>
  <c r="E5669" i="1"/>
  <c r="D5669" i="1"/>
  <c r="G5668" i="1"/>
  <c r="E5668" i="1"/>
  <c r="D5668" i="1"/>
  <c r="F5668" i="1" s="1"/>
  <c r="G5667" i="1"/>
  <c r="F5667" i="1"/>
  <c r="E5667" i="1"/>
  <c r="D5667" i="1"/>
  <c r="G5666" i="1"/>
  <c r="F5666" i="1"/>
  <c r="E5666" i="1"/>
  <c r="D5666" i="1"/>
  <c r="G5665" i="1"/>
  <c r="E5665" i="1"/>
  <c r="D5665" i="1"/>
  <c r="F5665" i="1" s="1"/>
  <c r="G5664" i="1"/>
  <c r="F5664" i="1"/>
  <c r="E5664" i="1"/>
  <c r="D5664" i="1"/>
  <c r="G5663" i="1"/>
  <c r="F5663" i="1"/>
  <c r="E5663" i="1"/>
  <c r="D5663" i="1"/>
  <c r="G5662" i="1"/>
  <c r="E5662" i="1"/>
  <c r="D5662" i="1"/>
  <c r="F5662" i="1" s="1"/>
  <c r="G5661" i="1"/>
  <c r="F5661" i="1"/>
  <c r="E5661" i="1"/>
  <c r="D5661" i="1"/>
  <c r="G5660" i="1"/>
  <c r="F5660" i="1"/>
  <c r="E5660" i="1"/>
  <c r="D5660" i="1"/>
  <c r="G5659" i="1"/>
  <c r="E5659" i="1"/>
  <c r="D5659" i="1"/>
  <c r="F5659" i="1" s="1"/>
  <c r="G5658" i="1"/>
  <c r="F5658" i="1"/>
  <c r="E5658" i="1"/>
  <c r="D5658" i="1"/>
  <c r="G5657" i="1"/>
  <c r="F5657" i="1"/>
  <c r="E5657" i="1"/>
  <c r="D5657" i="1"/>
  <c r="G5656" i="1"/>
  <c r="E5656" i="1"/>
  <c r="D5656" i="1"/>
  <c r="F5656" i="1" s="1"/>
  <c r="G5655" i="1"/>
  <c r="F5655" i="1"/>
  <c r="E5655" i="1"/>
  <c r="D5655" i="1"/>
  <c r="G5654" i="1"/>
  <c r="F5654" i="1"/>
  <c r="E5654" i="1"/>
  <c r="D5654" i="1"/>
  <c r="G5653" i="1"/>
  <c r="E5653" i="1"/>
  <c r="D5653" i="1"/>
  <c r="F5653" i="1" s="1"/>
  <c r="G5652" i="1"/>
  <c r="E5652" i="1"/>
  <c r="D5652" i="1"/>
  <c r="F5652" i="1" s="1"/>
  <c r="G5651" i="1"/>
  <c r="F5651" i="1"/>
  <c r="E5651" i="1"/>
  <c r="D5651" i="1"/>
  <c r="G5650" i="1"/>
  <c r="E5650" i="1"/>
  <c r="D5650" i="1"/>
  <c r="F5650" i="1" s="1"/>
  <c r="G5649" i="1"/>
  <c r="E5649" i="1"/>
  <c r="D5649" i="1"/>
  <c r="F5649" i="1" s="1"/>
  <c r="G5648" i="1"/>
  <c r="F5648" i="1"/>
  <c r="E5648" i="1"/>
  <c r="D5648" i="1"/>
  <c r="G5647" i="1"/>
  <c r="E5647" i="1"/>
  <c r="D5647" i="1"/>
  <c r="F5647" i="1" s="1"/>
  <c r="G5646" i="1"/>
  <c r="F5646" i="1"/>
  <c r="E5646" i="1"/>
  <c r="D5646" i="1"/>
  <c r="G5645" i="1"/>
  <c r="F5645" i="1"/>
  <c r="E5645" i="1"/>
  <c r="D5645" i="1"/>
  <c r="G5644" i="1"/>
  <c r="E5644" i="1"/>
  <c r="D5644" i="1"/>
  <c r="F5644" i="1" s="1"/>
  <c r="G5643" i="1"/>
  <c r="E5643" i="1"/>
  <c r="D5643" i="1"/>
  <c r="F5643" i="1" s="1"/>
  <c r="G5642" i="1"/>
  <c r="F5642" i="1"/>
  <c r="E5642" i="1"/>
  <c r="D5642" i="1"/>
  <c r="G5641" i="1"/>
  <c r="E5641" i="1"/>
  <c r="D5641" i="1"/>
  <c r="F5641" i="1" s="1"/>
  <c r="G5640" i="1"/>
  <c r="E5640" i="1"/>
  <c r="D5640" i="1"/>
  <c r="F5640" i="1" s="1"/>
  <c r="G5639" i="1"/>
  <c r="F5639" i="1"/>
  <c r="E5639" i="1"/>
  <c r="D5639" i="1"/>
  <c r="G5638" i="1"/>
  <c r="E5638" i="1"/>
  <c r="D5638" i="1"/>
  <c r="F5638" i="1" s="1"/>
  <c r="G5637" i="1"/>
  <c r="E5637" i="1"/>
  <c r="D5637" i="1"/>
  <c r="F5637" i="1" s="1"/>
  <c r="G5636" i="1"/>
  <c r="F5636" i="1"/>
  <c r="E5636" i="1"/>
  <c r="D5636" i="1"/>
  <c r="G5635" i="1"/>
  <c r="E5635" i="1"/>
  <c r="D5635" i="1"/>
  <c r="F5635" i="1" s="1"/>
  <c r="G5634" i="1"/>
  <c r="E5634" i="1"/>
  <c r="D5634" i="1"/>
  <c r="F5634" i="1" s="1"/>
  <c r="G5633" i="1"/>
  <c r="F5633" i="1"/>
  <c r="E5633" i="1"/>
  <c r="D5633" i="1"/>
  <c r="G5632" i="1"/>
  <c r="E5632" i="1"/>
  <c r="D5632" i="1"/>
  <c r="F5632" i="1" s="1"/>
  <c r="G5631" i="1"/>
  <c r="E5631" i="1"/>
  <c r="D5631" i="1"/>
  <c r="F5631" i="1" s="1"/>
  <c r="G5630" i="1"/>
  <c r="F5630" i="1"/>
  <c r="E5630" i="1"/>
  <c r="D5630" i="1"/>
  <c r="G5629" i="1"/>
  <c r="E5629" i="1"/>
  <c r="D5629" i="1"/>
  <c r="F5629" i="1" s="1"/>
  <c r="G5628" i="1"/>
  <c r="F5628" i="1"/>
  <c r="E5628" i="1"/>
  <c r="D5628" i="1"/>
  <c r="G5627" i="1"/>
  <c r="F5627" i="1"/>
  <c r="E5627" i="1"/>
  <c r="D5627" i="1"/>
  <c r="G5626" i="1"/>
  <c r="E5626" i="1"/>
  <c r="D5626" i="1"/>
  <c r="F5626" i="1" s="1"/>
  <c r="G5625" i="1"/>
  <c r="F5625" i="1"/>
  <c r="E5625" i="1"/>
  <c r="D5625" i="1"/>
  <c r="G5624" i="1"/>
  <c r="F5624" i="1"/>
  <c r="E5624" i="1"/>
  <c r="D5624" i="1"/>
  <c r="G5623" i="1"/>
  <c r="E5623" i="1"/>
  <c r="D5623" i="1"/>
  <c r="F5623" i="1" s="1"/>
  <c r="G5622" i="1"/>
  <c r="F5622" i="1"/>
  <c r="E5622" i="1"/>
  <c r="D5622" i="1"/>
  <c r="G5621" i="1"/>
  <c r="F5621" i="1"/>
  <c r="E5621" i="1"/>
  <c r="D5621" i="1"/>
  <c r="G5620" i="1"/>
  <c r="E5620" i="1"/>
  <c r="D5620" i="1"/>
  <c r="F5620" i="1" s="1"/>
  <c r="G5619" i="1"/>
  <c r="F5619" i="1"/>
  <c r="E5619" i="1"/>
  <c r="D5619" i="1"/>
  <c r="G5618" i="1"/>
  <c r="F5618" i="1"/>
  <c r="E5618" i="1"/>
  <c r="D5618" i="1"/>
  <c r="G5617" i="1"/>
  <c r="E5617" i="1"/>
  <c r="D5617" i="1"/>
  <c r="F5617" i="1" s="1"/>
  <c r="G5616" i="1"/>
  <c r="E5616" i="1"/>
  <c r="D5616" i="1"/>
  <c r="F5616" i="1" s="1"/>
  <c r="G5615" i="1"/>
  <c r="F5615" i="1"/>
  <c r="E5615" i="1"/>
  <c r="D5615" i="1"/>
  <c r="G5614" i="1"/>
  <c r="E5614" i="1"/>
  <c r="D5614" i="1"/>
  <c r="F5614" i="1" s="1"/>
  <c r="G5613" i="1"/>
  <c r="E5613" i="1"/>
  <c r="D5613" i="1"/>
  <c r="F5613" i="1" s="1"/>
  <c r="G5612" i="1"/>
  <c r="F5612" i="1"/>
  <c r="E5612" i="1"/>
  <c r="D5612" i="1"/>
  <c r="G5611" i="1"/>
  <c r="E5611" i="1"/>
  <c r="D5611" i="1"/>
  <c r="F5611" i="1" s="1"/>
  <c r="G5610" i="1"/>
  <c r="F5610" i="1"/>
  <c r="E5610" i="1"/>
  <c r="D5610" i="1"/>
  <c r="G5609" i="1"/>
  <c r="F5609" i="1"/>
  <c r="E5609" i="1"/>
  <c r="D5609" i="1"/>
  <c r="G5608" i="1"/>
  <c r="E5608" i="1"/>
  <c r="D5608" i="1"/>
  <c r="F5608" i="1" s="1"/>
  <c r="G5607" i="1"/>
  <c r="E5607" i="1"/>
  <c r="D5607" i="1"/>
  <c r="F5607" i="1" s="1"/>
  <c r="G5606" i="1"/>
  <c r="F5606" i="1"/>
  <c r="E5606" i="1"/>
  <c r="D5606" i="1"/>
  <c r="G5605" i="1"/>
  <c r="E5605" i="1"/>
  <c r="D5605" i="1"/>
  <c r="F5605" i="1" s="1"/>
  <c r="G5604" i="1"/>
  <c r="E5604" i="1"/>
  <c r="D5604" i="1"/>
  <c r="F5604" i="1" s="1"/>
  <c r="G5603" i="1"/>
  <c r="F5603" i="1"/>
  <c r="E5603" i="1"/>
  <c r="D5603" i="1"/>
  <c r="G5602" i="1"/>
  <c r="E5602" i="1"/>
  <c r="D5602" i="1"/>
  <c r="F5602" i="1" s="1"/>
  <c r="G5601" i="1"/>
  <c r="E5601" i="1"/>
  <c r="D5601" i="1"/>
  <c r="F5601" i="1" s="1"/>
  <c r="G5600" i="1"/>
  <c r="F5600" i="1"/>
  <c r="E5600" i="1"/>
  <c r="D5600" i="1"/>
  <c r="G5599" i="1"/>
  <c r="E5599" i="1"/>
  <c r="D5599" i="1"/>
  <c r="F5599" i="1" s="1"/>
  <c r="G5598" i="1"/>
  <c r="E5598" i="1"/>
  <c r="D5598" i="1"/>
  <c r="F5598" i="1" s="1"/>
  <c r="G5597" i="1"/>
  <c r="F5597" i="1"/>
  <c r="E5597" i="1"/>
  <c r="D5597" i="1"/>
  <c r="G5596" i="1"/>
  <c r="E5596" i="1"/>
  <c r="D5596" i="1"/>
  <c r="F5596" i="1" s="1"/>
  <c r="G5595" i="1"/>
  <c r="E5595" i="1"/>
  <c r="D5595" i="1"/>
  <c r="F5595" i="1" s="1"/>
  <c r="G5594" i="1"/>
  <c r="F5594" i="1"/>
  <c r="E5594" i="1"/>
  <c r="D5594" i="1"/>
  <c r="G5593" i="1"/>
  <c r="E5593" i="1"/>
  <c r="D5593" i="1"/>
  <c r="F5593" i="1" s="1"/>
  <c r="G5592" i="1"/>
  <c r="F5592" i="1"/>
  <c r="E5592" i="1"/>
  <c r="D5592" i="1"/>
  <c r="G5591" i="1"/>
  <c r="F5591" i="1"/>
  <c r="E5591" i="1"/>
  <c r="D5591" i="1"/>
  <c r="G5590" i="1"/>
  <c r="E5590" i="1"/>
  <c r="D5590" i="1"/>
  <c r="F5590" i="1" s="1"/>
  <c r="G5589" i="1"/>
  <c r="F5589" i="1"/>
  <c r="E5589" i="1"/>
  <c r="D5589" i="1"/>
  <c r="G5588" i="1"/>
  <c r="F5588" i="1"/>
  <c r="E5588" i="1"/>
  <c r="D5588" i="1"/>
  <c r="G5587" i="1"/>
  <c r="E5587" i="1"/>
  <c r="D5587" i="1"/>
  <c r="F5587" i="1" s="1"/>
  <c r="G5586" i="1"/>
  <c r="F5586" i="1"/>
  <c r="E5586" i="1"/>
  <c r="D5586" i="1"/>
  <c r="G5585" i="1"/>
  <c r="F5585" i="1"/>
  <c r="E5585" i="1"/>
  <c r="D5585" i="1"/>
  <c r="G5584" i="1"/>
  <c r="E5584" i="1"/>
  <c r="D5584" i="1"/>
  <c r="G5583" i="1"/>
  <c r="E5583" i="1"/>
  <c r="F5583" i="1" s="1"/>
  <c r="D5583" i="1"/>
  <c r="G5582" i="1"/>
  <c r="F5582" i="1"/>
  <c r="E5582" i="1"/>
  <c r="D5582" i="1"/>
  <c r="G5581" i="1"/>
  <c r="E5581" i="1"/>
  <c r="D5581" i="1"/>
  <c r="F5581" i="1" s="1"/>
  <c r="G5580" i="1"/>
  <c r="E5580" i="1"/>
  <c r="D5580" i="1"/>
  <c r="F5580" i="1" s="1"/>
  <c r="G5579" i="1"/>
  <c r="F5579" i="1"/>
  <c r="E5579" i="1"/>
  <c r="D5579" i="1"/>
  <c r="G5578" i="1"/>
  <c r="E5578" i="1"/>
  <c r="D5578" i="1"/>
  <c r="F5578" i="1" s="1"/>
  <c r="G5577" i="1"/>
  <c r="E5577" i="1"/>
  <c r="D5577" i="1"/>
  <c r="F5577" i="1" s="1"/>
  <c r="G5576" i="1"/>
  <c r="F5576" i="1"/>
  <c r="E5576" i="1"/>
  <c r="D5576" i="1"/>
  <c r="G5575" i="1"/>
  <c r="E5575" i="1"/>
  <c r="D5575" i="1"/>
  <c r="G5574" i="1"/>
  <c r="F5574" i="1"/>
  <c r="E5574" i="1"/>
  <c r="D5574" i="1"/>
  <c r="G5573" i="1"/>
  <c r="F5573" i="1"/>
  <c r="E5573" i="1"/>
  <c r="D5573" i="1"/>
  <c r="G5572" i="1"/>
  <c r="E5572" i="1"/>
  <c r="D5572" i="1"/>
  <c r="F5572" i="1" s="1"/>
  <c r="G5571" i="1"/>
  <c r="E5571" i="1"/>
  <c r="D5571" i="1"/>
  <c r="F5571" i="1" s="1"/>
  <c r="G5570" i="1"/>
  <c r="F5570" i="1"/>
  <c r="E5570" i="1"/>
  <c r="D5570" i="1"/>
  <c r="G5569" i="1"/>
  <c r="E5569" i="1"/>
  <c r="D5569" i="1"/>
  <c r="G5568" i="1"/>
  <c r="E5568" i="1"/>
  <c r="D5568" i="1"/>
  <c r="F5568" i="1" s="1"/>
  <c r="G5567" i="1"/>
  <c r="F5567" i="1"/>
  <c r="E5567" i="1"/>
  <c r="D5567" i="1"/>
  <c r="G5566" i="1"/>
  <c r="E5566" i="1"/>
  <c r="D5566" i="1"/>
  <c r="G5565" i="1"/>
  <c r="E5565" i="1"/>
  <c r="D5565" i="1"/>
  <c r="F5565" i="1" s="1"/>
  <c r="G5564" i="1"/>
  <c r="F5564" i="1"/>
  <c r="E5564" i="1"/>
  <c r="D5564" i="1"/>
  <c r="G5563" i="1"/>
  <c r="E5563" i="1"/>
  <c r="D5563" i="1"/>
  <c r="G5562" i="1"/>
  <c r="E5562" i="1"/>
  <c r="D5562" i="1"/>
  <c r="F5562" i="1" s="1"/>
  <c r="G5561" i="1"/>
  <c r="F5561" i="1"/>
  <c r="E5561" i="1"/>
  <c r="D5561" i="1"/>
  <c r="G5560" i="1"/>
  <c r="E5560" i="1"/>
  <c r="D5560" i="1"/>
  <c r="G5559" i="1"/>
  <c r="E5559" i="1"/>
  <c r="D5559" i="1"/>
  <c r="F5559" i="1" s="1"/>
  <c r="G5558" i="1"/>
  <c r="F5558" i="1"/>
  <c r="E5558" i="1"/>
  <c r="D5558" i="1"/>
  <c r="G5557" i="1"/>
  <c r="E5557" i="1"/>
  <c r="D5557" i="1"/>
  <c r="F5557" i="1" s="1"/>
  <c r="G5556" i="1"/>
  <c r="F5556" i="1"/>
  <c r="E5556" i="1"/>
  <c r="D5556" i="1"/>
  <c r="G5555" i="1"/>
  <c r="F5555" i="1"/>
  <c r="E5555" i="1"/>
  <c r="D5555" i="1"/>
  <c r="G5554" i="1"/>
  <c r="E5554" i="1"/>
  <c r="D5554" i="1"/>
  <c r="F5554" i="1" s="1"/>
  <c r="G5553" i="1"/>
  <c r="F5553" i="1"/>
  <c r="E5553" i="1"/>
  <c r="D5553" i="1"/>
  <c r="G5552" i="1"/>
  <c r="F5552" i="1"/>
  <c r="E5552" i="1"/>
  <c r="D5552" i="1"/>
  <c r="G5551" i="1"/>
  <c r="E5551" i="1"/>
  <c r="D5551" i="1"/>
  <c r="F5551" i="1" s="1"/>
  <c r="G5550" i="1"/>
  <c r="F5550" i="1"/>
  <c r="E5550" i="1"/>
  <c r="D5550" i="1"/>
  <c r="G5549" i="1"/>
  <c r="E5549" i="1"/>
  <c r="D5549" i="1"/>
  <c r="F5549" i="1" s="1"/>
  <c r="G5548" i="1"/>
  <c r="E5548" i="1"/>
  <c r="D5548" i="1"/>
  <c r="G5547" i="1"/>
  <c r="E5547" i="1"/>
  <c r="F5547" i="1" s="1"/>
  <c r="D5547" i="1"/>
  <c r="G5546" i="1"/>
  <c r="E5546" i="1"/>
  <c r="D5546" i="1"/>
  <c r="F5546" i="1" s="1"/>
  <c r="G5545" i="1"/>
  <c r="E5545" i="1"/>
  <c r="D5545" i="1"/>
  <c r="F5545" i="1" s="1"/>
  <c r="G5544" i="1"/>
  <c r="E5544" i="1"/>
  <c r="D5544" i="1"/>
  <c r="F5544" i="1" s="1"/>
  <c r="G5543" i="1"/>
  <c r="F5543" i="1"/>
  <c r="E5543" i="1"/>
  <c r="D5543" i="1"/>
  <c r="G5542" i="1"/>
  <c r="E5542" i="1"/>
  <c r="D5542" i="1"/>
  <c r="F5542" i="1" s="1"/>
  <c r="G5541" i="1"/>
  <c r="E5541" i="1"/>
  <c r="D5541" i="1"/>
  <c r="F5541" i="1" s="1"/>
  <c r="G5540" i="1"/>
  <c r="F5540" i="1"/>
  <c r="E5540" i="1"/>
  <c r="D5540" i="1"/>
  <c r="G5539" i="1"/>
  <c r="E5539" i="1"/>
  <c r="D5539" i="1"/>
  <c r="G5538" i="1"/>
  <c r="F5538" i="1"/>
  <c r="E5538" i="1"/>
  <c r="D5538" i="1"/>
  <c r="G5537" i="1"/>
  <c r="F5537" i="1"/>
  <c r="E5537" i="1"/>
  <c r="D5537" i="1"/>
  <c r="G5536" i="1"/>
  <c r="E5536" i="1"/>
  <c r="D5536" i="1"/>
  <c r="F5536" i="1" s="1"/>
  <c r="G5535" i="1"/>
  <c r="E5535" i="1"/>
  <c r="D5535" i="1"/>
  <c r="F5535" i="1" s="1"/>
  <c r="G5534" i="1"/>
  <c r="F5534" i="1"/>
  <c r="E5534" i="1"/>
  <c r="D5534" i="1"/>
  <c r="G5533" i="1"/>
  <c r="E5533" i="1"/>
  <c r="D5533" i="1"/>
  <c r="G5532" i="1"/>
  <c r="E5532" i="1"/>
  <c r="D5532" i="1"/>
  <c r="F5532" i="1" s="1"/>
  <c r="G5531" i="1"/>
  <c r="E5531" i="1"/>
  <c r="D5531" i="1"/>
  <c r="F5531" i="1" s="1"/>
  <c r="G5530" i="1"/>
  <c r="E5530" i="1"/>
  <c r="D5530" i="1"/>
  <c r="G5529" i="1"/>
  <c r="E5529" i="1"/>
  <c r="D5529" i="1"/>
  <c r="F5529" i="1" s="1"/>
  <c r="G5528" i="1"/>
  <c r="E5528" i="1"/>
  <c r="D5528" i="1"/>
  <c r="F5528" i="1" s="1"/>
  <c r="G5527" i="1"/>
  <c r="E5527" i="1"/>
  <c r="D5527" i="1"/>
  <c r="G5526" i="1"/>
  <c r="E5526" i="1"/>
  <c r="D5526" i="1"/>
  <c r="F5526" i="1" s="1"/>
  <c r="G5525" i="1"/>
  <c r="F5525" i="1"/>
  <c r="E5525" i="1"/>
  <c r="D5525" i="1"/>
  <c r="G5524" i="1"/>
  <c r="E5524" i="1"/>
  <c r="D5524" i="1"/>
  <c r="G5523" i="1"/>
  <c r="E5523" i="1"/>
  <c r="D5523" i="1"/>
  <c r="F5523" i="1" s="1"/>
  <c r="G5522" i="1"/>
  <c r="E5522" i="1"/>
  <c r="D5522" i="1"/>
  <c r="F5522" i="1" s="1"/>
  <c r="G5521" i="1"/>
  <c r="E5521" i="1"/>
  <c r="D5521" i="1"/>
  <c r="F5521" i="1" s="1"/>
  <c r="G5520" i="1"/>
  <c r="F5520" i="1"/>
  <c r="E5520" i="1"/>
  <c r="D5520" i="1"/>
  <c r="G5519" i="1"/>
  <c r="E5519" i="1"/>
  <c r="D5519" i="1"/>
  <c r="F5519" i="1" s="1"/>
  <c r="G5518" i="1"/>
  <c r="E5518" i="1"/>
  <c r="D5518" i="1"/>
  <c r="F5518" i="1" s="1"/>
  <c r="G5517" i="1"/>
  <c r="F5517" i="1"/>
  <c r="E5517" i="1"/>
  <c r="D5517" i="1"/>
  <c r="G5516" i="1"/>
  <c r="E5516" i="1"/>
  <c r="D5516" i="1"/>
  <c r="F5516" i="1" s="1"/>
  <c r="G5515" i="1"/>
  <c r="E5515" i="1"/>
  <c r="D5515" i="1"/>
  <c r="F5515" i="1" s="1"/>
  <c r="G5514" i="1"/>
  <c r="F5514" i="1"/>
  <c r="E5514" i="1"/>
  <c r="D5514" i="1"/>
  <c r="G5513" i="1"/>
  <c r="E5513" i="1"/>
  <c r="D5513" i="1"/>
  <c r="F5513" i="1" s="1"/>
  <c r="G5512" i="1"/>
  <c r="E5512" i="1"/>
  <c r="D5512" i="1"/>
  <c r="G5511" i="1"/>
  <c r="E5511" i="1"/>
  <c r="F5511" i="1" s="1"/>
  <c r="D5511" i="1"/>
  <c r="G5510" i="1"/>
  <c r="E5510" i="1"/>
  <c r="D5510" i="1"/>
  <c r="F5510" i="1" s="1"/>
  <c r="G5509" i="1"/>
  <c r="E5509" i="1"/>
  <c r="D5509" i="1"/>
  <c r="F5509" i="1" s="1"/>
  <c r="G5508" i="1"/>
  <c r="E5508" i="1"/>
  <c r="D5508" i="1"/>
  <c r="F5508" i="1" s="1"/>
  <c r="G5507" i="1"/>
  <c r="F5507" i="1"/>
  <c r="E5507" i="1"/>
  <c r="D5507" i="1"/>
  <c r="G5506" i="1"/>
  <c r="E5506" i="1"/>
  <c r="D5506" i="1"/>
  <c r="F5506" i="1" s="1"/>
  <c r="G5505" i="1"/>
  <c r="E5505" i="1"/>
  <c r="D5505" i="1"/>
  <c r="F5505" i="1" s="1"/>
  <c r="G5504" i="1"/>
  <c r="F5504" i="1"/>
  <c r="E5504" i="1"/>
  <c r="D5504" i="1"/>
  <c r="G5503" i="1"/>
  <c r="E5503" i="1"/>
  <c r="D5503" i="1"/>
  <c r="G5502" i="1"/>
  <c r="F5502" i="1"/>
  <c r="E5502" i="1"/>
  <c r="D5502" i="1"/>
  <c r="G5501" i="1"/>
  <c r="F5501" i="1"/>
  <c r="E5501" i="1"/>
  <c r="D5501" i="1"/>
  <c r="G5500" i="1"/>
  <c r="E5500" i="1"/>
  <c r="D5500" i="1"/>
  <c r="F5500" i="1" s="1"/>
  <c r="G5499" i="1"/>
  <c r="E5499" i="1"/>
  <c r="D5499" i="1"/>
  <c r="F5499" i="1" s="1"/>
  <c r="G5498" i="1"/>
  <c r="F5498" i="1"/>
  <c r="E5498" i="1"/>
  <c r="D5498" i="1"/>
  <c r="G5497" i="1"/>
  <c r="E5497" i="1"/>
  <c r="D5497" i="1"/>
  <c r="G5496" i="1"/>
  <c r="E5496" i="1"/>
  <c r="D5496" i="1"/>
  <c r="F5496" i="1" s="1"/>
  <c r="G5495" i="1"/>
  <c r="E5495" i="1"/>
  <c r="D5495" i="1"/>
  <c r="F5495" i="1" s="1"/>
  <c r="G5494" i="1"/>
  <c r="E5494" i="1"/>
  <c r="D5494" i="1"/>
  <c r="G5493" i="1"/>
  <c r="E5493" i="1"/>
  <c r="D5493" i="1"/>
  <c r="F5493" i="1" s="1"/>
  <c r="G5492" i="1"/>
  <c r="E5492" i="1"/>
  <c r="D5492" i="1"/>
  <c r="F5492" i="1" s="1"/>
  <c r="G5491" i="1"/>
  <c r="E5491" i="1"/>
  <c r="D5491" i="1"/>
  <c r="G5490" i="1"/>
  <c r="E5490" i="1"/>
  <c r="D5490" i="1"/>
  <c r="F5490" i="1" s="1"/>
  <c r="G5489" i="1"/>
  <c r="F5489" i="1"/>
  <c r="E5489" i="1"/>
  <c r="D5489" i="1"/>
  <c r="G5488" i="1"/>
  <c r="E5488" i="1"/>
  <c r="D5488" i="1"/>
  <c r="G5487" i="1"/>
  <c r="E5487" i="1"/>
  <c r="D5487" i="1"/>
  <c r="F5487" i="1" s="1"/>
  <c r="G5486" i="1"/>
  <c r="E5486" i="1"/>
  <c r="D5486" i="1"/>
  <c r="F5486" i="1" s="1"/>
  <c r="G5485" i="1"/>
  <c r="E5485" i="1"/>
  <c r="D5485" i="1"/>
  <c r="G5484" i="1"/>
  <c r="F5484" i="1"/>
  <c r="E5484" i="1"/>
  <c r="D5484" i="1"/>
  <c r="G5483" i="1"/>
  <c r="E5483" i="1"/>
  <c r="D5483" i="1"/>
  <c r="F5483" i="1" s="1"/>
  <c r="G5482" i="1"/>
  <c r="E5482" i="1"/>
  <c r="D5482" i="1"/>
  <c r="F5482" i="1" s="1"/>
  <c r="G5481" i="1"/>
  <c r="F5481" i="1"/>
  <c r="E5481" i="1"/>
  <c r="D5481" i="1"/>
  <c r="G5480" i="1"/>
  <c r="E5480" i="1"/>
  <c r="D5480" i="1"/>
  <c r="F5480" i="1" s="1"/>
  <c r="G5479" i="1"/>
  <c r="E5479" i="1"/>
  <c r="D5479" i="1"/>
  <c r="F5479" i="1" s="1"/>
  <c r="G5478" i="1"/>
  <c r="F5478" i="1"/>
  <c r="E5478" i="1"/>
  <c r="D5478" i="1"/>
  <c r="G5477" i="1"/>
  <c r="F5477" i="1"/>
  <c r="E5477" i="1"/>
  <c r="D5477" i="1"/>
  <c r="G5476" i="1"/>
  <c r="E5476" i="1"/>
  <c r="D5476" i="1"/>
  <c r="G5475" i="1"/>
  <c r="E5475" i="1"/>
  <c r="F5475" i="1" s="1"/>
  <c r="D5475" i="1"/>
  <c r="G5474" i="1"/>
  <c r="E5474" i="1"/>
  <c r="D5474" i="1"/>
  <c r="F5474" i="1" s="1"/>
  <c r="G5473" i="1"/>
  <c r="E5473" i="1"/>
  <c r="D5473" i="1"/>
  <c r="F5473" i="1" s="1"/>
  <c r="G5472" i="1"/>
  <c r="E5472" i="1"/>
  <c r="D5472" i="1"/>
  <c r="G5471" i="1"/>
  <c r="F5471" i="1"/>
  <c r="E5471" i="1"/>
  <c r="D5471" i="1"/>
  <c r="G5470" i="1"/>
  <c r="E5470" i="1"/>
  <c r="D5470" i="1"/>
  <c r="F5470" i="1" s="1"/>
  <c r="G5469" i="1"/>
  <c r="E5469" i="1"/>
  <c r="D5469" i="1"/>
  <c r="F5469" i="1" s="1"/>
  <c r="G5468" i="1"/>
  <c r="F5468" i="1"/>
  <c r="E5468" i="1"/>
  <c r="D5468" i="1"/>
  <c r="G5467" i="1"/>
  <c r="E5467" i="1"/>
  <c r="D5467" i="1"/>
  <c r="G5466" i="1"/>
  <c r="F5466" i="1"/>
  <c r="E5466" i="1"/>
  <c r="D5466" i="1"/>
  <c r="G5465" i="1"/>
  <c r="F5465" i="1"/>
  <c r="E5465" i="1"/>
  <c r="D5465" i="1"/>
  <c r="G5464" i="1"/>
  <c r="E5464" i="1"/>
  <c r="D5464" i="1"/>
  <c r="F5464" i="1" s="1"/>
  <c r="G5463" i="1"/>
  <c r="E5463" i="1"/>
  <c r="D5463" i="1"/>
  <c r="F5463" i="1" s="1"/>
  <c r="G5462" i="1"/>
  <c r="F5462" i="1"/>
  <c r="E5462" i="1"/>
  <c r="D5462" i="1"/>
  <c r="G5461" i="1"/>
  <c r="E5461" i="1"/>
  <c r="D5461" i="1"/>
  <c r="F5461" i="1" s="1"/>
  <c r="G5460" i="1"/>
  <c r="E5460" i="1"/>
  <c r="D5460" i="1"/>
  <c r="F5460" i="1" s="1"/>
  <c r="G5459" i="1"/>
  <c r="E5459" i="1"/>
  <c r="D5459" i="1"/>
  <c r="F5459" i="1" s="1"/>
  <c r="G5458" i="1"/>
  <c r="E5458" i="1"/>
  <c r="D5458" i="1"/>
  <c r="G5457" i="1"/>
  <c r="E5457" i="1"/>
  <c r="D5457" i="1"/>
  <c r="F5457" i="1" s="1"/>
  <c r="G5456" i="1"/>
  <c r="E5456" i="1"/>
  <c r="D5456" i="1"/>
  <c r="F5456" i="1" s="1"/>
  <c r="G5455" i="1"/>
  <c r="E5455" i="1"/>
  <c r="D5455" i="1"/>
  <c r="G5454" i="1"/>
  <c r="E5454" i="1"/>
  <c r="F5454" i="1" s="1"/>
  <c r="D5454" i="1"/>
  <c r="G5453" i="1"/>
  <c r="F5453" i="1"/>
  <c r="E5453" i="1"/>
  <c r="D5453" i="1"/>
  <c r="G5452" i="1"/>
  <c r="E5452" i="1"/>
  <c r="D5452" i="1"/>
  <c r="G5451" i="1"/>
  <c r="E5451" i="1"/>
  <c r="D5451" i="1"/>
  <c r="F5451" i="1" s="1"/>
  <c r="G5450" i="1"/>
  <c r="E5450" i="1"/>
  <c r="D5450" i="1"/>
  <c r="F5450" i="1" s="1"/>
  <c r="G5449" i="1"/>
  <c r="E5449" i="1"/>
  <c r="D5449" i="1"/>
  <c r="F5449" i="1" s="1"/>
  <c r="G5448" i="1"/>
  <c r="F5448" i="1"/>
  <c r="E5448" i="1"/>
  <c r="D5448" i="1"/>
  <c r="G5447" i="1"/>
  <c r="E5447" i="1"/>
  <c r="D5447" i="1"/>
  <c r="F5447" i="1" s="1"/>
  <c r="G5446" i="1"/>
  <c r="E5446" i="1"/>
  <c r="D5446" i="1"/>
  <c r="F5446" i="1" s="1"/>
  <c r="G5445" i="1"/>
  <c r="F5445" i="1"/>
  <c r="E5445" i="1"/>
  <c r="D5445" i="1"/>
  <c r="G5444" i="1"/>
  <c r="E5444" i="1"/>
  <c r="D5444" i="1"/>
  <c r="F5444" i="1" s="1"/>
  <c r="G5443" i="1"/>
  <c r="E5443" i="1"/>
  <c r="D5443" i="1"/>
  <c r="F5443" i="1" s="1"/>
  <c r="G5442" i="1"/>
  <c r="F5442" i="1"/>
  <c r="E5442" i="1"/>
  <c r="D5442" i="1"/>
  <c r="G5441" i="1"/>
  <c r="F5441" i="1"/>
  <c r="E5441" i="1"/>
  <c r="D5441" i="1"/>
  <c r="G5440" i="1"/>
  <c r="E5440" i="1"/>
  <c r="D5440" i="1"/>
  <c r="G5439" i="1"/>
  <c r="E5439" i="1"/>
  <c r="F5439" i="1" s="1"/>
  <c r="D5439" i="1"/>
  <c r="G5438" i="1"/>
  <c r="E5438" i="1"/>
  <c r="D5438" i="1"/>
  <c r="F5438" i="1" s="1"/>
  <c r="G5437" i="1"/>
  <c r="E5437" i="1"/>
  <c r="D5437" i="1"/>
  <c r="F5437" i="1" s="1"/>
  <c r="G5436" i="1"/>
  <c r="E5436" i="1"/>
  <c r="D5436" i="1"/>
  <c r="F5436" i="1" s="1"/>
  <c r="G5435" i="1"/>
  <c r="F5435" i="1"/>
  <c r="E5435" i="1"/>
  <c r="D5435" i="1"/>
  <c r="G5434" i="1"/>
  <c r="E5434" i="1"/>
  <c r="D5434" i="1"/>
  <c r="F5434" i="1" s="1"/>
  <c r="G5433" i="1"/>
  <c r="E5433" i="1"/>
  <c r="D5433" i="1"/>
  <c r="F5433" i="1" s="1"/>
  <c r="G5432" i="1"/>
  <c r="F5432" i="1"/>
  <c r="E5432" i="1"/>
  <c r="D5432" i="1"/>
  <c r="G5431" i="1"/>
  <c r="E5431" i="1"/>
  <c r="D5431" i="1"/>
  <c r="G5430" i="1"/>
  <c r="F5430" i="1"/>
  <c r="E5430" i="1"/>
  <c r="D5430" i="1"/>
  <c r="G5429" i="1"/>
  <c r="F5429" i="1"/>
  <c r="E5429" i="1"/>
  <c r="D5429" i="1"/>
  <c r="G5428" i="1"/>
  <c r="E5428" i="1"/>
  <c r="D5428" i="1"/>
  <c r="F5428" i="1" s="1"/>
  <c r="G5427" i="1"/>
  <c r="E5427" i="1"/>
  <c r="D5427" i="1"/>
  <c r="F5427" i="1" s="1"/>
  <c r="G5426" i="1"/>
  <c r="F5426" i="1"/>
  <c r="E5426" i="1"/>
  <c r="D5426" i="1"/>
  <c r="G5425" i="1"/>
  <c r="E5425" i="1"/>
  <c r="D5425" i="1"/>
  <c r="F5425" i="1" s="1"/>
  <c r="G5424" i="1"/>
  <c r="E5424" i="1"/>
  <c r="D5424" i="1"/>
  <c r="F5424" i="1" s="1"/>
  <c r="G5423" i="1"/>
  <c r="E5423" i="1"/>
  <c r="D5423" i="1"/>
  <c r="F5423" i="1" s="1"/>
  <c r="G5422" i="1"/>
  <c r="E5422" i="1"/>
  <c r="D5422" i="1"/>
  <c r="F5422" i="1" s="1"/>
  <c r="G5421" i="1"/>
  <c r="E5421" i="1"/>
  <c r="D5421" i="1"/>
  <c r="F5421" i="1" s="1"/>
  <c r="G5420" i="1"/>
  <c r="E5420" i="1"/>
  <c r="D5420" i="1"/>
  <c r="F5420" i="1" s="1"/>
  <c r="G5419" i="1"/>
  <c r="E5419" i="1"/>
  <c r="D5419" i="1"/>
  <c r="F5419" i="1" s="1"/>
  <c r="G5418" i="1"/>
  <c r="E5418" i="1"/>
  <c r="D5418" i="1"/>
  <c r="F5418" i="1" s="1"/>
  <c r="G5417" i="1"/>
  <c r="F5417" i="1"/>
  <c r="E5417" i="1"/>
  <c r="D5417" i="1"/>
  <c r="G5416" i="1"/>
  <c r="E5416" i="1"/>
  <c r="D5416" i="1"/>
  <c r="F5416" i="1" s="1"/>
  <c r="G5415" i="1"/>
  <c r="E5415" i="1"/>
  <c r="D5415" i="1"/>
  <c r="F5415" i="1" s="1"/>
  <c r="G5414" i="1"/>
  <c r="E5414" i="1"/>
  <c r="D5414" i="1"/>
  <c r="F5414" i="1" s="1"/>
  <c r="G5413" i="1"/>
  <c r="E5413" i="1"/>
  <c r="D5413" i="1"/>
  <c r="F5413" i="1" s="1"/>
  <c r="G5412" i="1"/>
  <c r="E5412" i="1"/>
  <c r="D5412" i="1"/>
  <c r="F5412" i="1" s="1"/>
  <c r="G5411" i="1"/>
  <c r="E5411" i="1"/>
  <c r="D5411" i="1"/>
  <c r="F5411" i="1" s="1"/>
  <c r="G5410" i="1"/>
  <c r="E5410" i="1"/>
  <c r="D5410" i="1"/>
  <c r="F5410" i="1" s="1"/>
  <c r="G5409" i="1"/>
  <c r="E5409" i="1"/>
  <c r="D5409" i="1"/>
  <c r="F5409" i="1" s="1"/>
  <c r="G5408" i="1"/>
  <c r="F5408" i="1"/>
  <c r="E5408" i="1"/>
  <c r="D5408" i="1"/>
  <c r="G5407" i="1"/>
  <c r="E5407" i="1"/>
  <c r="D5407" i="1"/>
  <c r="F5407" i="1" s="1"/>
  <c r="G5406" i="1"/>
  <c r="E5406" i="1"/>
  <c r="D5406" i="1"/>
  <c r="F5406" i="1" s="1"/>
  <c r="G5405" i="1"/>
  <c r="E5405" i="1"/>
  <c r="D5405" i="1"/>
  <c r="F5405" i="1" s="1"/>
  <c r="G5404" i="1"/>
  <c r="E5404" i="1"/>
  <c r="D5404" i="1"/>
  <c r="F5404" i="1" s="1"/>
  <c r="G5403" i="1"/>
  <c r="E5403" i="1"/>
  <c r="D5403" i="1"/>
  <c r="F5403" i="1" s="1"/>
  <c r="G5402" i="1"/>
  <c r="E5402" i="1"/>
  <c r="D5402" i="1"/>
  <c r="F5402" i="1" s="1"/>
  <c r="G5401" i="1"/>
  <c r="E5401" i="1"/>
  <c r="D5401" i="1"/>
  <c r="F5401" i="1" s="1"/>
  <c r="G5400" i="1"/>
  <c r="E5400" i="1"/>
  <c r="D5400" i="1"/>
  <c r="F5400" i="1" s="1"/>
  <c r="G5399" i="1"/>
  <c r="F5399" i="1"/>
  <c r="E5399" i="1"/>
  <c r="D5399" i="1"/>
  <c r="G5398" i="1"/>
  <c r="E5398" i="1"/>
  <c r="D5398" i="1"/>
  <c r="F5398" i="1" s="1"/>
  <c r="G5397" i="1"/>
  <c r="E5397" i="1"/>
  <c r="D5397" i="1"/>
  <c r="F5397" i="1" s="1"/>
  <c r="G5396" i="1"/>
  <c r="E5396" i="1"/>
  <c r="D5396" i="1"/>
  <c r="F5396" i="1" s="1"/>
  <c r="G5395" i="1"/>
  <c r="E5395" i="1"/>
  <c r="D5395" i="1"/>
  <c r="F5395" i="1" s="1"/>
  <c r="G5394" i="1"/>
  <c r="E5394" i="1"/>
  <c r="D5394" i="1"/>
  <c r="F5394" i="1" s="1"/>
  <c r="G5393" i="1"/>
  <c r="E5393" i="1"/>
  <c r="D5393" i="1"/>
  <c r="F5393" i="1" s="1"/>
  <c r="G5392" i="1"/>
  <c r="E5392" i="1"/>
  <c r="D5392" i="1"/>
  <c r="F5392" i="1" s="1"/>
  <c r="G5391" i="1"/>
  <c r="E5391" i="1"/>
  <c r="D5391" i="1"/>
  <c r="F5391" i="1" s="1"/>
  <c r="G5390" i="1"/>
  <c r="F5390" i="1"/>
  <c r="E5390" i="1"/>
  <c r="D5390" i="1"/>
  <c r="G5389" i="1"/>
  <c r="E5389" i="1"/>
  <c r="D5389" i="1"/>
  <c r="F5389" i="1" s="1"/>
  <c r="G5388" i="1"/>
  <c r="E5388" i="1"/>
  <c r="D5388" i="1"/>
  <c r="F5388" i="1" s="1"/>
  <c r="G5387" i="1"/>
  <c r="E5387" i="1"/>
  <c r="D5387" i="1"/>
  <c r="F5387" i="1" s="1"/>
  <c r="G5386" i="1"/>
  <c r="E5386" i="1"/>
  <c r="D5386" i="1"/>
  <c r="F5386" i="1" s="1"/>
  <c r="G5385" i="1"/>
  <c r="E5385" i="1"/>
  <c r="D5385" i="1"/>
  <c r="F5385" i="1" s="1"/>
  <c r="G5384" i="1"/>
  <c r="E5384" i="1"/>
  <c r="D5384" i="1"/>
  <c r="F5384" i="1" s="1"/>
  <c r="G5383" i="1"/>
  <c r="E5383" i="1"/>
  <c r="D5383" i="1"/>
  <c r="F5383" i="1" s="1"/>
  <c r="G5382" i="1"/>
  <c r="E5382" i="1"/>
  <c r="D5382" i="1"/>
  <c r="F5382" i="1" s="1"/>
  <c r="G5381" i="1"/>
  <c r="E5381" i="1"/>
  <c r="F5381" i="1" s="1"/>
  <c r="D5381" i="1"/>
  <c r="G5380" i="1"/>
  <c r="E5380" i="1"/>
  <c r="D5380" i="1"/>
  <c r="F5380" i="1" s="1"/>
  <c r="G5379" i="1"/>
  <c r="E5379" i="1"/>
  <c r="D5379" i="1"/>
  <c r="F5379" i="1" s="1"/>
  <c r="G5378" i="1"/>
  <c r="E5378" i="1"/>
  <c r="D5378" i="1"/>
  <c r="F5378" i="1" s="1"/>
  <c r="G5377" i="1"/>
  <c r="E5377" i="1"/>
  <c r="D5377" i="1"/>
  <c r="F5377" i="1" s="1"/>
  <c r="G5376" i="1"/>
  <c r="E5376" i="1"/>
  <c r="D5376" i="1"/>
  <c r="F5376" i="1" s="1"/>
  <c r="G5375" i="1"/>
  <c r="E5375" i="1"/>
  <c r="D5375" i="1"/>
  <c r="F5375" i="1" s="1"/>
  <c r="G5374" i="1"/>
  <c r="E5374" i="1"/>
  <c r="D5374" i="1"/>
  <c r="F5374" i="1" s="1"/>
  <c r="G5373" i="1"/>
  <c r="E5373" i="1"/>
  <c r="D5373" i="1"/>
  <c r="F5373" i="1" s="1"/>
  <c r="G5372" i="1"/>
  <c r="F5372" i="1"/>
  <c r="E5372" i="1"/>
  <c r="D5372" i="1"/>
  <c r="G5371" i="1"/>
  <c r="E5371" i="1"/>
  <c r="D5371" i="1"/>
  <c r="F5371" i="1" s="1"/>
  <c r="G5370" i="1"/>
  <c r="E5370" i="1"/>
  <c r="D5370" i="1"/>
  <c r="F5370" i="1" s="1"/>
  <c r="G5369" i="1"/>
  <c r="E5369" i="1"/>
  <c r="D5369" i="1"/>
  <c r="G5368" i="1"/>
  <c r="E5368" i="1"/>
  <c r="D5368" i="1"/>
  <c r="F5368" i="1" s="1"/>
  <c r="G5367" i="1"/>
  <c r="E5367" i="1"/>
  <c r="D5367" i="1"/>
  <c r="F5367" i="1" s="1"/>
  <c r="G5366" i="1"/>
  <c r="E5366" i="1"/>
  <c r="D5366" i="1"/>
  <c r="F5366" i="1" s="1"/>
  <c r="G5365" i="1"/>
  <c r="E5365" i="1"/>
  <c r="D5365" i="1"/>
  <c r="F5365" i="1" s="1"/>
  <c r="G5364" i="1"/>
  <c r="E5364" i="1"/>
  <c r="D5364" i="1"/>
  <c r="F5364" i="1" s="1"/>
  <c r="G5363" i="1"/>
  <c r="E5363" i="1"/>
  <c r="F5363" i="1" s="1"/>
  <c r="D5363" i="1"/>
  <c r="G5362" i="1"/>
  <c r="E5362" i="1"/>
  <c r="D5362" i="1"/>
  <c r="F5362" i="1" s="1"/>
  <c r="G5361" i="1"/>
  <c r="E5361" i="1"/>
  <c r="D5361" i="1"/>
  <c r="F5361" i="1" s="1"/>
  <c r="G5360" i="1"/>
  <c r="E5360" i="1"/>
  <c r="D5360" i="1"/>
  <c r="F5360" i="1" s="1"/>
  <c r="G5359" i="1"/>
  <c r="E5359" i="1"/>
  <c r="D5359" i="1"/>
  <c r="F5359" i="1" s="1"/>
  <c r="G5358" i="1"/>
  <c r="E5358" i="1"/>
  <c r="D5358" i="1"/>
  <c r="F5358" i="1" s="1"/>
  <c r="G5357" i="1"/>
  <c r="E5357" i="1"/>
  <c r="D5357" i="1"/>
  <c r="F5357" i="1" s="1"/>
  <c r="G5356" i="1"/>
  <c r="E5356" i="1"/>
  <c r="D5356" i="1"/>
  <c r="F5356" i="1" s="1"/>
  <c r="G5355" i="1"/>
  <c r="E5355" i="1"/>
  <c r="D5355" i="1"/>
  <c r="F5355" i="1" s="1"/>
  <c r="G5354" i="1"/>
  <c r="F5354" i="1"/>
  <c r="E5354" i="1"/>
  <c r="D5354" i="1"/>
  <c r="G5353" i="1"/>
  <c r="E5353" i="1"/>
  <c r="D5353" i="1"/>
  <c r="F5353" i="1" s="1"/>
  <c r="G5352" i="1"/>
  <c r="E5352" i="1"/>
  <c r="D5352" i="1"/>
  <c r="F5352" i="1" s="1"/>
  <c r="G5351" i="1"/>
  <c r="E5351" i="1"/>
  <c r="D5351" i="1"/>
  <c r="F5351" i="1" s="1"/>
  <c r="G5350" i="1"/>
  <c r="E5350" i="1"/>
  <c r="D5350" i="1"/>
  <c r="F5350" i="1" s="1"/>
  <c r="G5349" i="1"/>
  <c r="E5349" i="1"/>
  <c r="D5349" i="1"/>
  <c r="F5349" i="1" s="1"/>
  <c r="G5348" i="1"/>
  <c r="E5348" i="1"/>
  <c r="D5348" i="1"/>
  <c r="F5348" i="1" s="1"/>
  <c r="G5347" i="1"/>
  <c r="E5347" i="1"/>
  <c r="D5347" i="1"/>
  <c r="F5347" i="1" s="1"/>
  <c r="G5346" i="1"/>
  <c r="E5346" i="1"/>
  <c r="D5346" i="1"/>
  <c r="F5346" i="1" s="1"/>
  <c r="G5345" i="1"/>
  <c r="E5345" i="1"/>
  <c r="F5345" i="1" s="1"/>
  <c r="D5345" i="1"/>
  <c r="G5344" i="1"/>
  <c r="E5344" i="1"/>
  <c r="D5344" i="1"/>
  <c r="F5344" i="1" s="1"/>
  <c r="G5343" i="1"/>
  <c r="E5343" i="1"/>
  <c r="D5343" i="1"/>
  <c r="F5343" i="1" s="1"/>
  <c r="G5342" i="1"/>
  <c r="E5342" i="1"/>
  <c r="D5342" i="1"/>
  <c r="F5342" i="1" s="1"/>
  <c r="G5341" i="1"/>
  <c r="E5341" i="1"/>
  <c r="D5341" i="1"/>
  <c r="F5341" i="1" s="1"/>
  <c r="G5340" i="1"/>
  <c r="E5340" i="1"/>
  <c r="D5340" i="1"/>
  <c r="F5340" i="1" s="1"/>
  <c r="G5339" i="1"/>
  <c r="E5339" i="1"/>
  <c r="D5339" i="1"/>
  <c r="F5339" i="1" s="1"/>
  <c r="G5338" i="1"/>
  <c r="E5338" i="1"/>
  <c r="D5338" i="1"/>
  <c r="F5338" i="1" s="1"/>
  <c r="G5337" i="1"/>
  <c r="E5337" i="1"/>
  <c r="D5337" i="1"/>
  <c r="F5337" i="1" s="1"/>
  <c r="G5336" i="1"/>
  <c r="F5336" i="1"/>
  <c r="E5336" i="1"/>
  <c r="D5336" i="1"/>
  <c r="G5335" i="1"/>
  <c r="E5335" i="1"/>
  <c r="D5335" i="1"/>
  <c r="F5335" i="1" s="1"/>
  <c r="G5334" i="1"/>
  <c r="E5334" i="1"/>
  <c r="D5334" i="1"/>
  <c r="F5334" i="1" s="1"/>
  <c r="G5333" i="1"/>
  <c r="E5333" i="1"/>
  <c r="D5333" i="1"/>
  <c r="F5333" i="1" s="1"/>
  <c r="G5332" i="1"/>
  <c r="E5332" i="1"/>
  <c r="D5332" i="1"/>
  <c r="F5332" i="1" s="1"/>
  <c r="G5331" i="1"/>
  <c r="E5331" i="1"/>
  <c r="D5331" i="1"/>
  <c r="F5331" i="1" s="1"/>
  <c r="G5330" i="1"/>
  <c r="E5330" i="1"/>
  <c r="D5330" i="1"/>
  <c r="F5330" i="1" s="1"/>
  <c r="G5329" i="1"/>
  <c r="E5329" i="1"/>
  <c r="D5329" i="1"/>
  <c r="F5329" i="1" s="1"/>
  <c r="G5328" i="1"/>
  <c r="E5328" i="1"/>
  <c r="D5328" i="1"/>
  <c r="F5328" i="1" s="1"/>
  <c r="G5327" i="1"/>
  <c r="E5327" i="1"/>
  <c r="F5327" i="1" s="1"/>
  <c r="D5327" i="1"/>
  <c r="G5326" i="1"/>
  <c r="E5326" i="1"/>
  <c r="D5326" i="1"/>
  <c r="F5326" i="1" s="1"/>
  <c r="G5325" i="1"/>
  <c r="E5325" i="1"/>
  <c r="D5325" i="1"/>
  <c r="F5325" i="1" s="1"/>
  <c r="G5324" i="1"/>
  <c r="E5324" i="1"/>
  <c r="D5324" i="1"/>
  <c r="F5324" i="1" s="1"/>
  <c r="G5323" i="1"/>
  <c r="E5323" i="1"/>
  <c r="D5323" i="1"/>
  <c r="F5323" i="1" s="1"/>
  <c r="G5322" i="1"/>
  <c r="E5322" i="1"/>
  <c r="D5322" i="1"/>
  <c r="F5322" i="1" s="1"/>
  <c r="G5321" i="1"/>
  <c r="E5321" i="1"/>
  <c r="D5321" i="1"/>
  <c r="F5321" i="1" s="1"/>
  <c r="G5320" i="1"/>
  <c r="E5320" i="1"/>
  <c r="D5320" i="1"/>
  <c r="F5320" i="1" s="1"/>
  <c r="G5319" i="1"/>
  <c r="E5319" i="1"/>
  <c r="D5319" i="1"/>
  <c r="F5319" i="1" s="1"/>
  <c r="G5318" i="1"/>
  <c r="F5318" i="1"/>
  <c r="E5318" i="1"/>
  <c r="D5318" i="1"/>
  <c r="G5317" i="1"/>
  <c r="E5317" i="1"/>
  <c r="D5317" i="1"/>
  <c r="F5317" i="1" s="1"/>
  <c r="G5316" i="1"/>
  <c r="E5316" i="1"/>
  <c r="D5316" i="1"/>
  <c r="F5316" i="1" s="1"/>
  <c r="G5315" i="1"/>
  <c r="E5315" i="1"/>
  <c r="D5315" i="1"/>
  <c r="G5314" i="1"/>
  <c r="E5314" i="1"/>
  <c r="D5314" i="1"/>
  <c r="F5314" i="1" s="1"/>
  <c r="G5313" i="1"/>
  <c r="E5313" i="1"/>
  <c r="D5313" i="1"/>
  <c r="F5313" i="1" s="1"/>
  <c r="G5312" i="1"/>
  <c r="E5312" i="1"/>
  <c r="D5312" i="1"/>
  <c r="F5312" i="1" s="1"/>
  <c r="G5311" i="1"/>
  <c r="E5311" i="1"/>
  <c r="D5311" i="1"/>
  <c r="F5311" i="1" s="1"/>
  <c r="G5310" i="1"/>
  <c r="E5310" i="1"/>
  <c r="D5310" i="1"/>
  <c r="F5310" i="1" s="1"/>
  <c r="G5309" i="1"/>
  <c r="E5309" i="1"/>
  <c r="F5309" i="1" s="1"/>
  <c r="D5309" i="1"/>
  <c r="G5308" i="1"/>
  <c r="E5308" i="1"/>
  <c r="D5308" i="1"/>
  <c r="F5308" i="1" s="1"/>
  <c r="G5307" i="1"/>
  <c r="E5307" i="1"/>
  <c r="D5307" i="1"/>
  <c r="F5307" i="1" s="1"/>
  <c r="G5306" i="1"/>
  <c r="E5306" i="1"/>
  <c r="D5306" i="1"/>
  <c r="F5306" i="1" s="1"/>
  <c r="G5305" i="1"/>
  <c r="E5305" i="1"/>
  <c r="D5305" i="1"/>
  <c r="F5305" i="1" s="1"/>
  <c r="G5304" i="1"/>
  <c r="E5304" i="1"/>
  <c r="D5304" i="1"/>
  <c r="F5304" i="1" s="1"/>
  <c r="G5303" i="1"/>
  <c r="E5303" i="1"/>
  <c r="D5303" i="1"/>
  <c r="F5303" i="1" s="1"/>
  <c r="G5302" i="1"/>
  <c r="E5302" i="1"/>
  <c r="D5302" i="1"/>
  <c r="F5302" i="1" s="1"/>
  <c r="G5301" i="1"/>
  <c r="E5301" i="1"/>
  <c r="D5301" i="1"/>
  <c r="F5301" i="1" s="1"/>
  <c r="G5300" i="1"/>
  <c r="F5300" i="1"/>
  <c r="E5300" i="1"/>
  <c r="D5300" i="1"/>
  <c r="G5299" i="1"/>
  <c r="E5299" i="1"/>
  <c r="D5299" i="1"/>
  <c r="F5299" i="1" s="1"/>
  <c r="G5298" i="1"/>
  <c r="E5298" i="1"/>
  <c r="D5298" i="1"/>
  <c r="F5298" i="1" s="1"/>
  <c r="G5297" i="1"/>
  <c r="E5297" i="1"/>
  <c r="D5297" i="1"/>
  <c r="F5297" i="1" s="1"/>
  <c r="G5296" i="1"/>
  <c r="E5296" i="1"/>
  <c r="D5296" i="1"/>
  <c r="F5296" i="1" s="1"/>
  <c r="G5295" i="1"/>
  <c r="E5295" i="1"/>
  <c r="D5295" i="1"/>
  <c r="F5295" i="1" s="1"/>
  <c r="G5294" i="1"/>
  <c r="E5294" i="1"/>
  <c r="D5294" i="1"/>
  <c r="F5294" i="1" s="1"/>
  <c r="G5293" i="1"/>
  <c r="E5293" i="1"/>
  <c r="D5293" i="1"/>
  <c r="F5293" i="1" s="1"/>
  <c r="G5292" i="1"/>
  <c r="E5292" i="1"/>
  <c r="D5292" i="1"/>
  <c r="F5292" i="1" s="1"/>
  <c r="G5291" i="1"/>
  <c r="E5291" i="1"/>
  <c r="F5291" i="1" s="1"/>
  <c r="D5291" i="1"/>
  <c r="G5290" i="1"/>
  <c r="E5290" i="1"/>
  <c r="D5290" i="1"/>
  <c r="F5290" i="1" s="1"/>
  <c r="G5289" i="1"/>
  <c r="E5289" i="1"/>
  <c r="D5289" i="1"/>
  <c r="F5289" i="1" s="1"/>
  <c r="G5288" i="1"/>
  <c r="E5288" i="1"/>
  <c r="D5288" i="1"/>
  <c r="F5288" i="1" s="1"/>
  <c r="G5287" i="1"/>
  <c r="E5287" i="1"/>
  <c r="D5287" i="1"/>
  <c r="F5287" i="1" s="1"/>
  <c r="G5286" i="1"/>
  <c r="E5286" i="1"/>
  <c r="D5286" i="1"/>
  <c r="F5286" i="1" s="1"/>
  <c r="G5285" i="1"/>
  <c r="E5285" i="1"/>
  <c r="D5285" i="1"/>
  <c r="F5285" i="1" s="1"/>
  <c r="G5284" i="1"/>
  <c r="E5284" i="1"/>
  <c r="D5284" i="1"/>
  <c r="F5284" i="1" s="1"/>
  <c r="G5283" i="1"/>
  <c r="E5283" i="1"/>
  <c r="D5283" i="1"/>
  <c r="F5283" i="1" s="1"/>
  <c r="G5282" i="1"/>
  <c r="F5282" i="1"/>
  <c r="E5282" i="1"/>
  <c r="D5282" i="1"/>
  <c r="G5281" i="1"/>
  <c r="E5281" i="1"/>
  <c r="D5281" i="1"/>
  <c r="F5281" i="1" s="1"/>
  <c r="G5280" i="1"/>
  <c r="E5280" i="1"/>
  <c r="D5280" i="1"/>
  <c r="F5280" i="1" s="1"/>
  <c r="G5279" i="1"/>
  <c r="E5279" i="1"/>
  <c r="D5279" i="1"/>
  <c r="G5278" i="1"/>
  <c r="E5278" i="1"/>
  <c r="D5278" i="1"/>
  <c r="F5278" i="1" s="1"/>
  <c r="G5277" i="1"/>
  <c r="E5277" i="1"/>
  <c r="D5277" i="1"/>
  <c r="F5277" i="1" s="1"/>
  <c r="G5276" i="1"/>
  <c r="E5276" i="1"/>
  <c r="D5276" i="1"/>
  <c r="F5276" i="1" s="1"/>
  <c r="G5275" i="1"/>
  <c r="E5275" i="1"/>
  <c r="D5275" i="1"/>
  <c r="F5275" i="1" s="1"/>
  <c r="G5274" i="1"/>
  <c r="E5274" i="1"/>
  <c r="D5274" i="1"/>
  <c r="F5274" i="1" s="1"/>
  <c r="G5273" i="1"/>
  <c r="E5273" i="1"/>
  <c r="F5273" i="1" s="1"/>
  <c r="D5273" i="1"/>
  <c r="G5272" i="1"/>
  <c r="E5272" i="1"/>
  <c r="D5272" i="1"/>
  <c r="F5272" i="1" s="1"/>
  <c r="G5271" i="1"/>
  <c r="E5271" i="1"/>
  <c r="D5271" i="1"/>
  <c r="F5271" i="1" s="1"/>
  <c r="G5270" i="1"/>
  <c r="E5270" i="1"/>
  <c r="D5270" i="1"/>
  <c r="F5270" i="1" s="1"/>
  <c r="G5269" i="1"/>
  <c r="E5269" i="1"/>
  <c r="D5269" i="1"/>
  <c r="F5269" i="1" s="1"/>
  <c r="G5268" i="1"/>
  <c r="E5268" i="1"/>
  <c r="D5268" i="1"/>
  <c r="F5268" i="1" s="1"/>
  <c r="G5267" i="1"/>
  <c r="E5267" i="1"/>
  <c r="D5267" i="1"/>
  <c r="F5267" i="1" s="1"/>
  <c r="G5266" i="1"/>
  <c r="E5266" i="1"/>
  <c r="D5266" i="1"/>
  <c r="F5266" i="1" s="1"/>
  <c r="G5265" i="1"/>
  <c r="E5265" i="1"/>
  <c r="D5265" i="1"/>
  <c r="F5265" i="1" s="1"/>
  <c r="G5264" i="1"/>
  <c r="F5264" i="1"/>
  <c r="E5264" i="1"/>
  <c r="D5264" i="1"/>
  <c r="G5263" i="1"/>
  <c r="E5263" i="1"/>
  <c r="D5263" i="1"/>
  <c r="F5263" i="1" s="1"/>
  <c r="G5262" i="1"/>
  <c r="E5262" i="1"/>
  <c r="D5262" i="1"/>
  <c r="F5262" i="1" s="1"/>
  <c r="G5261" i="1"/>
  <c r="E5261" i="1"/>
  <c r="D5261" i="1"/>
  <c r="F5261" i="1" s="1"/>
  <c r="G5260" i="1"/>
  <c r="E5260" i="1"/>
  <c r="D5260" i="1"/>
  <c r="F5260" i="1" s="1"/>
  <c r="G5259" i="1"/>
  <c r="E5259" i="1"/>
  <c r="D5259" i="1"/>
  <c r="F5259" i="1" s="1"/>
  <c r="G5258" i="1"/>
  <c r="E5258" i="1"/>
  <c r="D5258" i="1"/>
  <c r="F5258" i="1" s="1"/>
  <c r="G5257" i="1"/>
  <c r="E5257" i="1"/>
  <c r="D5257" i="1"/>
  <c r="F5257" i="1" s="1"/>
  <c r="G5256" i="1"/>
  <c r="E5256" i="1"/>
  <c r="D5256" i="1"/>
  <c r="F5256" i="1" s="1"/>
  <c r="G5255" i="1"/>
  <c r="E5255" i="1"/>
  <c r="F5255" i="1" s="1"/>
  <c r="D5255" i="1"/>
  <c r="G5254" i="1"/>
  <c r="E5254" i="1"/>
  <c r="D5254" i="1"/>
  <c r="F5254" i="1" s="1"/>
  <c r="G5253" i="1"/>
  <c r="E5253" i="1"/>
  <c r="D5253" i="1"/>
  <c r="F5253" i="1" s="1"/>
  <c r="G5252" i="1"/>
  <c r="E5252" i="1"/>
  <c r="D5252" i="1"/>
  <c r="F5252" i="1" s="1"/>
  <c r="G5251" i="1"/>
  <c r="E5251" i="1"/>
  <c r="D5251" i="1"/>
  <c r="F5251" i="1" s="1"/>
  <c r="G5250" i="1"/>
  <c r="E5250" i="1"/>
  <c r="D5250" i="1"/>
  <c r="F5250" i="1" s="1"/>
  <c r="G5249" i="1"/>
  <c r="E5249" i="1"/>
  <c r="D5249" i="1"/>
  <c r="F5249" i="1" s="1"/>
  <c r="G5248" i="1"/>
  <c r="E5248" i="1"/>
  <c r="D5248" i="1"/>
  <c r="F5248" i="1" s="1"/>
  <c r="G5247" i="1"/>
  <c r="E5247" i="1"/>
  <c r="D5247" i="1"/>
  <c r="F5247" i="1" s="1"/>
  <c r="G5246" i="1"/>
  <c r="F5246" i="1"/>
  <c r="E5246" i="1"/>
  <c r="D5246" i="1"/>
  <c r="G5245" i="1"/>
  <c r="E5245" i="1"/>
  <c r="D5245" i="1"/>
  <c r="F5245" i="1" s="1"/>
  <c r="G5244" i="1"/>
  <c r="E5244" i="1"/>
  <c r="D5244" i="1"/>
  <c r="F5244" i="1" s="1"/>
  <c r="G5243" i="1"/>
  <c r="E5243" i="1"/>
  <c r="D5243" i="1"/>
  <c r="F5243" i="1" s="1"/>
  <c r="G5242" i="1"/>
  <c r="E5242" i="1"/>
  <c r="D5242" i="1"/>
  <c r="F5242" i="1" s="1"/>
  <c r="G5241" i="1"/>
  <c r="E5241" i="1"/>
  <c r="D5241" i="1"/>
  <c r="F5241" i="1" s="1"/>
  <c r="G5240" i="1"/>
  <c r="E5240" i="1"/>
  <c r="D5240" i="1"/>
  <c r="F5240" i="1" s="1"/>
  <c r="G5239" i="1"/>
  <c r="E5239" i="1"/>
  <c r="D5239" i="1"/>
  <c r="F5239" i="1" s="1"/>
  <c r="G5238" i="1"/>
  <c r="E5238" i="1"/>
  <c r="D5238" i="1"/>
  <c r="F5238" i="1" s="1"/>
  <c r="G5237" i="1"/>
  <c r="E5237" i="1"/>
  <c r="F5237" i="1" s="1"/>
  <c r="D5237" i="1"/>
  <c r="G5236" i="1"/>
  <c r="E5236" i="1"/>
  <c r="D5236" i="1"/>
  <c r="F5236" i="1" s="1"/>
  <c r="G5235" i="1"/>
  <c r="E5235" i="1"/>
  <c r="D5235" i="1"/>
  <c r="F5235" i="1" s="1"/>
  <c r="G5234" i="1"/>
  <c r="E5234" i="1"/>
  <c r="D5234" i="1"/>
  <c r="F5234" i="1" s="1"/>
  <c r="G5233" i="1"/>
  <c r="E5233" i="1"/>
  <c r="D5233" i="1"/>
  <c r="F5233" i="1" s="1"/>
  <c r="G5232" i="1"/>
  <c r="E5232" i="1"/>
  <c r="D5232" i="1"/>
  <c r="F5232" i="1" s="1"/>
  <c r="G5231" i="1"/>
  <c r="E5231" i="1"/>
  <c r="D5231" i="1"/>
  <c r="F5231" i="1" s="1"/>
  <c r="G5230" i="1"/>
  <c r="E5230" i="1"/>
  <c r="D5230" i="1"/>
  <c r="F5230" i="1" s="1"/>
  <c r="G5229" i="1"/>
  <c r="E5229" i="1"/>
  <c r="D5229" i="1"/>
  <c r="F5229" i="1" s="1"/>
  <c r="G5228" i="1"/>
  <c r="F5228" i="1"/>
  <c r="E5228" i="1"/>
  <c r="D5228" i="1"/>
  <c r="G5227" i="1"/>
  <c r="E5227" i="1"/>
  <c r="D5227" i="1"/>
  <c r="F5227" i="1" s="1"/>
  <c r="G5226" i="1"/>
  <c r="E5226" i="1"/>
  <c r="D5226" i="1"/>
  <c r="F5226" i="1" s="1"/>
  <c r="G5225" i="1"/>
  <c r="E5225" i="1"/>
  <c r="D5225" i="1"/>
  <c r="F5225" i="1" s="1"/>
  <c r="G5224" i="1"/>
  <c r="E5224" i="1"/>
  <c r="D5224" i="1"/>
  <c r="F5224" i="1" s="1"/>
  <c r="G5223" i="1"/>
  <c r="E5223" i="1"/>
  <c r="D5223" i="1"/>
  <c r="F5223" i="1" s="1"/>
  <c r="G5222" i="1"/>
  <c r="E5222" i="1"/>
  <c r="D5222" i="1"/>
  <c r="F5222" i="1" s="1"/>
  <c r="G5221" i="1"/>
  <c r="E5221" i="1"/>
  <c r="D5221" i="1"/>
  <c r="F5221" i="1" s="1"/>
  <c r="G5220" i="1"/>
  <c r="E5220" i="1"/>
  <c r="D5220" i="1"/>
  <c r="F5220" i="1" s="1"/>
  <c r="G5219" i="1"/>
  <c r="E5219" i="1"/>
  <c r="F5219" i="1" s="1"/>
  <c r="D5219" i="1"/>
  <c r="G5218" i="1"/>
  <c r="E5218" i="1"/>
  <c r="D5218" i="1"/>
  <c r="F5218" i="1" s="1"/>
  <c r="G5217" i="1"/>
  <c r="E5217" i="1"/>
  <c r="D5217" i="1"/>
  <c r="F5217" i="1" s="1"/>
  <c r="G5216" i="1"/>
  <c r="E5216" i="1"/>
  <c r="D5216" i="1"/>
  <c r="G5215" i="1"/>
  <c r="E5215" i="1"/>
  <c r="D5215" i="1"/>
  <c r="F5215" i="1" s="1"/>
  <c r="G5214" i="1"/>
  <c r="E5214" i="1"/>
  <c r="D5214" i="1"/>
  <c r="F5214" i="1" s="1"/>
  <c r="G5213" i="1"/>
  <c r="E5213" i="1"/>
  <c r="D5213" i="1"/>
  <c r="F5213" i="1" s="1"/>
  <c r="G5212" i="1"/>
  <c r="E5212" i="1"/>
  <c r="D5212" i="1"/>
  <c r="F5212" i="1" s="1"/>
  <c r="G5211" i="1"/>
  <c r="E5211" i="1"/>
  <c r="D5211" i="1"/>
  <c r="F5211" i="1" s="1"/>
  <c r="G5210" i="1"/>
  <c r="F5210" i="1"/>
  <c r="E5210" i="1"/>
  <c r="D5210" i="1"/>
  <c r="G5209" i="1"/>
  <c r="E5209" i="1"/>
  <c r="D5209" i="1"/>
  <c r="F5209" i="1" s="1"/>
  <c r="G5208" i="1"/>
  <c r="E5208" i="1"/>
  <c r="D5208" i="1"/>
  <c r="F5208" i="1" s="1"/>
  <c r="G5207" i="1"/>
  <c r="E5207" i="1"/>
  <c r="D5207" i="1"/>
  <c r="G5206" i="1"/>
  <c r="E5206" i="1"/>
  <c r="D5206" i="1"/>
  <c r="F5206" i="1" s="1"/>
  <c r="G5205" i="1"/>
  <c r="E5205" i="1"/>
  <c r="D5205" i="1"/>
  <c r="F5205" i="1" s="1"/>
  <c r="G5204" i="1"/>
  <c r="E5204" i="1"/>
  <c r="D5204" i="1"/>
  <c r="F5204" i="1" s="1"/>
  <c r="G5203" i="1"/>
  <c r="E5203" i="1"/>
  <c r="D5203" i="1"/>
  <c r="F5203" i="1" s="1"/>
  <c r="G5202" i="1"/>
  <c r="E5202" i="1"/>
  <c r="D5202" i="1"/>
  <c r="F5202" i="1" s="1"/>
  <c r="G5201" i="1"/>
  <c r="E5201" i="1"/>
  <c r="F5201" i="1" s="1"/>
  <c r="D5201" i="1"/>
  <c r="G5200" i="1"/>
  <c r="E5200" i="1"/>
  <c r="D5200" i="1"/>
  <c r="F5200" i="1" s="1"/>
  <c r="G5199" i="1"/>
  <c r="E5199" i="1"/>
  <c r="D5199" i="1"/>
  <c r="F5199" i="1" s="1"/>
  <c r="G5198" i="1"/>
  <c r="E5198" i="1"/>
  <c r="D5198" i="1"/>
  <c r="F5198" i="1" s="1"/>
  <c r="G5197" i="1"/>
  <c r="E5197" i="1"/>
  <c r="D5197" i="1"/>
  <c r="F5197" i="1" s="1"/>
  <c r="G5196" i="1"/>
  <c r="E5196" i="1"/>
  <c r="D5196" i="1"/>
  <c r="F5196" i="1" s="1"/>
  <c r="G5195" i="1"/>
  <c r="E5195" i="1"/>
  <c r="D5195" i="1"/>
  <c r="F5195" i="1" s="1"/>
  <c r="G5194" i="1"/>
  <c r="E5194" i="1"/>
  <c r="D5194" i="1"/>
  <c r="F5194" i="1" s="1"/>
  <c r="G5193" i="1"/>
  <c r="E5193" i="1"/>
  <c r="D5193" i="1"/>
  <c r="F5193" i="1" s="1"/>
  <c r="G5192" i="1"/>
  <c r="F5192" i="1"/>
  <c r="E5192" i="1"/>
  <c r="D5192" i="1"/>
  <c r="G5191" i="1"/>
  <c r="E5191" i="1"/>
  <c r="D5191" i="1"/>
  <c r="F5191" i="1" s="1"/>
  <c r="G5190" i="1"/>
  <c r="E5190" i="1"/>
  <c r="D5190" i="1"/>
  <c r="F5190" i="1" s="1"/>
  <c r="G5189" i="1"/>
  <c r="E5189" i="1"/>
  <c r="D5189" i="1"/>
  <c r="G5188" i="1"/>
  <c r="E5188" i="1"/>
  <c r="D5188" i="1"/>
  <c r="F5188" i="1" s="1"/>
  <c r="G5187" i="1"/>
  <c r="E5187" i="1"/>
  <c r="D5187" i="1"/>
  <c r="F5187" i="1" s="1"/>
  <c r="G5186" i="1"/>
  <c r="E5186" i="1"/>
  <c r="D5186" i="1"/>
  <c r="F5186" i="1" s="1"/>
  <c r="G5185" i="1"/>
  <c r="E5185" i="1"/>
  <c r="D5185" i="1"/>
  <c r="F5185" i="1" s="1"/>
  <c r="G5184" i="1"/>
  <c r="E5184" i="1"/>
  <c r="D5184" i="1"/>
  <c r="F5184" i="1" s="1"/>
  <c r="G5183" i="1"/>
  <c r="E5183" i="1"/>
  <c r="F5183" i="1" s="1"/>
  <c r="D5183" i="1"/>
  <c r="G5182" i="1"/>
  <c r="E5182" i="1"/>
  <c r="D5182" i="1"/>
  <c r="F5182" i="1" s="1"/>
  <c r="G5181" i="1"/>
  <c r="E5181" i="1"/>
  <c r="D5181" i="1"/>
  <c r="F5181" i="1" s="1"/>
  <c r="G5180" i="1"/>
  <c r="E5180" i="1"/>
  <c r="D5180" i="1"/>
  <c r="F5180" i="1" s="1"/>
  <c r="G5179" i="1"/>
  <c r="E5179" i="1"/>
  <c r="D5179" i="1"/>
  <c r="F5179" i="1" s="1"/>
  <c r="G5178" i="1"/>
  <c r="E5178" i="1"/>
  <c r="D5178" i="1"/>
  <c r="F5178" i="1" s="1"/>
  <c r="G5177" i="1"/>
  <c r="E5177" i="1"/>
  <c r="D5177" i="1"/>
  <c r="F5177" i="1" s="1"/>
  <c r="G5176" i="1"/>
  <c r="E5176" i="1"/>
  <c r="D5176" i="1"/>
  <c r="F5176" i="1" s="1"/>
  <c r="G5175" i="1"/>
  <c r="E5175" i="1"/>
  <c r="D5175" i="1"/>
  <c r="F5175" i="1" s="1"/>
  <c r="G5174" i="1"/>
  <c r="F5174" i="1"/>
  <c r="E5174" i="1"/>
  <c r="D5174" i="1"/>
  <c r="G5173" i="1"/>
  <c r="E5173" i="1"/>
  <c r="D5173" i="1"/>
  <c r="F5173" i="1" s="1"/>
  <c r="G5172" i="1"/>
  <c r="E5172" i="1"/>
  <c r="D5172" i="1"/>
  <c r="F5172" i="1" s="1"/>
  <c r="G5171" i="1"/>
  <c r="E5171" i="1"/>
  <c r="D5171" i="1"/>
  <c r="F5171" i="1" s="1"/>
  <c r="G5170" i="1"/>
  <c r="E5170" i="1"/>
  <c r="D5170" i="1"/>
  <c r="F5170" i="1" s="1"/>
  <c r="G5169" i="1"/>
  <c r="E5169" i="1"/>
  <c r="D5169" i="1"/>
  <c r="F5169" i="1" s="1"/>
  <c r="G5168" i="1"/>
  <c r="E5168" i="1"/>
  <c r="D5168" i="1"/>
  <c r="F5168" i="1" s="1"/>
  <c r="G5167" i="1"/>
  <c r="E5167" i="1"/>
  <c r="D5167" i="1"/>
  <c r="F5167" i="1" s="1"/>
  <c r="G5166" i="1"/>
  <c r="E5166" i="1"/>
  <c r="D5166" i="1"/>
  <c r="F5166" i="1" s="1"/>
  <c r="G5165" i="1"/>
  <c r="E5165" i="1"/>
  <c r="F5165" i="1" s="1"/>
  <c r="D5165" i="1"/>
  <c r="G5164" i="1"/>
  <c r="E5164" i="1"/>
  <c r="D5164" i="1"/>
  <c r="F5164" i="1" s="1"/>
  <c r="G5163" i="1"/>
  <c r="E5163" i="1"/>
  <c r="D5163" i="1"/>
  <c r="F5163" i="1" s="1"/>
  <c r="G5162" i="1"/>
  <c r="E5162" i="1"/>
  <c r="D5162" i="1"/>
  <c r="F5162" i="1" s="1"/>
  <c r="G5161" i="1"/>
  <c r="E5161" i="1"/>
  <c r="D5161" i="1"/>
  <c r="F5161" i="1" s="1"/>
  <c r="G5160" i="1"/>
  <c r="E5160" i="1"/>
  <c r="D5160" i="1"/>
  <c r="F5160" i="1" s="1"/>
  <c r="G5159" i="1"/>
  <c r="E5159" i="1"/>
  <c r="D5159" i="1"/>
  <c r="F5159" i="1" s="1"/>
  <c r="G5158" i="1"/>
  <c r="E5158" i="1"/>
  <c r="D5158" i="1"/>
  <c r="F5158" i="1" s="1"/>
  <c r="G5157" i="1"/>
  <c r="E5157" i="1"/>
  <c r="D5157" i="1"/>
  <c r="F5157" i="1" s="1"/>
  <c r="G5156" i="1"/>
  <c r="E5156" i="1"/>
  <c r="F5156" i="1" s="1"/>
  <c r="D5156" i="1"/>
  <c r="G5155" i="1"/>
  <c r="E5155" i="1"/>
  <c r="D5155" i="1"/>
  <c r="F5155" i="1" s="1"/>
  <c r="G5154" i="1"/>
  <c r="E5154" i="1"/>
  <c r="D5154" i="1"/>
  <c r="F5154" i="1" s="1"/>
  <c r="G5153" i="1"/>
  <c r="E5153" i="1"/>
  <c r="D5153" i="1"/>
  <c r="G5152" i="1"/>
  <c r="E5152" i="1"/>
  <c r="D5152" i="1"/>
  <c r="F5152" i="1" s="1"/>
  <c r="G5151" i="1"/>
  <c r="E5151" i="1"/>
  <c r="D5151" i="1"/>
  <c r="F5151" i="1" s="1"/>
  <c r="G5150" i="1"/>
  <c r="E5150" i="1"/>
  <c r="D5150" i="1"/>
  <c r="F5150" i="1" s="1"/>
  <c r="G5149" i="1"/>
  <c r="E5149" i="1"/>
  <c r="D5149" i="1"/>
  <c r="F5149" i="1" s="1"/>
  <c r="G5148" i="1"/>
  <c r="E5148" i="1"/>
  <c r="D5148" i="1"/>
  <c r="F5148" i="1" s="1"/>
  <c r="G5147" i="1"/>
  <c r="E5147" i="1"/>
  <c r="F5147" i="1" s="1"/>
  <c r="D5147" i="1"/>
  <c r="G5146" i="1"/>
  <c r="E5146" i="1"/>
  <c r="D5146" i="1"/>
  <c r="F5146" i="1" s="1"/>
  <c r="G5145" i="1"/>
  <c r="E5145" i="1"/>
  <c r="D5145" i="1"/>
  <c r="F5145" i="1" s="1"/>
  <c r="G5144" i="1"/>
  <c r="E5144" i="1"/>
  <c r="D5144" i="1"/>
  <c r="F5144" i="1" s="1"/>
  <c r="G5143" i="1"/>
  <c r="E5143" i="1"/>
  <c r="D5143" i="1"/>
  <c r="F5143" i="1" s="1"/>
  <c r="G5142" i="1"/>
  <c r="E5142" i="1"/>
  <c r="D5142" i="1"/>
  <c r="F5142" i="1" s="1"/>
  <c r="G5141" i="1"/>
  <c r="E5141" i="1"/>
  <c r="D5141" i="1"/>
  <c r="F5141" i="1" s="1"/>
  <c r="G5140" i="1"/>
  <c r="E5140" i="1"/>
  <c r="D5140" i="1"/>
  <c r="F5140" i="1" s="1"/>
  <c r="G5139" i="1"/>
  <c r="E5139" i="1"/>
  <c r="D5139" i="1"/>
  <c r="F5139" i="1" s="1"/>
  <c r="G5138" i="1"/>
  <c r="E5138" i="1"/>
  <c r="F5138" i="1" s="1"/>
  <c r="D5138" i="1"/>
  <c r="G5137" i="1"/>
  <c r="E5137" i="1"/>
  <c r="D5137" i="1"/>
  <c r="F5137" i="1" s="1"/>
  <c r="G5136" i="1"/>
  <c r="E5136" i="1"/>
  <c r="D5136" i="1"/>
  <c r="F5136" i="1" s="1"/>
  <c r="G5135" i="1"/>
  <c r="E5135" i="1"/>
  <c r="D5135" i="1"/>
  <c r="F5135" i="1" s="1"/>
  <c r="G5134" i="1"/>
  <c r="E5134" i="1"/>
  <c r="D5134" i="1"/>
  <c r="F5134" i="1" s="1"/>
  <c r="G5133" i="1"/>
  <c r="E5133" i="1"/>
  <c r="D5133" i="1"/>
  <c r="F5133" i="1" s="1"/>
  <c r="G5132" i="1"/>
  <c r="E5132" i="1"/>
  <c r="D5132" i="1"/>
  <c r="F5132" i="1" s="1"/>
  <c r="G5131" i="1"/>
  <c r="E5131" i="1"/>
  <c r="D5131" i="1"/>
  <c r="F5131" i="1" s="1"/>
  <c r="G5130" i="1"/>
  <c r="E5130" i="1"/>
  <c r="D5130" i="1"/>
  <c r="F5130" i="1" s="1"/>
  <c r="G5129" i="1"/>
  <c r="E5129" i="1"/>
  <c r="F5129" i="1" s="1"/>
  <c r="D5129" i="1"/>
  <c r="G5128" i="1"/>
  <c r="E5128" i="1"/>
  <c r="D5128" i="1"/>
  <c r="F5128" i="1" s="1"/>
  <c r="G5127" i="1"/>
  <c r="E5127" i="1"/>
  <c r="D5127" i="1"/>
  <c r="F5127" i="1" s="1"/>
  <c r="G5126" i="1"/>
  <c r="E5126" i="1"/>
  <c r="D5126" i="1"/>
  <c r="F5126" i="1" s="1"/>
  <c r="G5125" i="1"/>
  <c r="E5125" i="1"/>
  <c r="D5125" i="1"/>
  <c r="F5125" i="1" s="1"/>
  <c r="G5124" i="1"/>
  <c r="E5124" i="1"/>
  <c r="D5124" i="1"/>
  <c r="F5124" i="1" s="1"/>
  <c r="G5123" i="1"/>
  <c r="E5123" i="1"/>
  <c r="D5123" i="1"/>
  <c r="F5123" i="1" s="1"/>
  <c r="G5122" i="1"/>
  <c r="E5122" i="1"/>
  <c r="D5122" i="1"/>
  <c r="F5122" i="1" s="1"/>
  <c r="G5121" i="1"/>
  <c r="E5121" i="1"/>
  <c r="D5121" i="1"/>
  <c r="F5121" i="1" s="1"/>
  <c r="G5120" i="1"/>
  <c r="E5120" i="1"/>
  <c r="F5120" i="1" s="1"/>
  <c r="D5120" i="1"/>
  <c r="G5119" i="1"/>
  <c r="E5119" i="1"/>
  <c r="D5119" i="1"/>
  <c r="F5119" i="1" s="1"/>
  <c r="G5118" i="1"/>
  <c r="E5118" i="1"/>
  <c r="D5118" i="1"/>
  <c r="F5118" i="1" s="1"/>
  <c r="G5117" i="1"/>
  <c r="E5117" i="1"/>
  <c r="D5117" i="1"/>
  <c r="G5116" i="1"/>
  <c r="E5116" i="1"/>
  <c r="D5116" i="1"/>
  <c r="F5116" i="1" s="1"/>
  <c r="G5115" i="1"/>
  <c r="E5115" i="1"/>
  <c r="D5115" i="1"/>
  <c r="F5115" i="1" s="1"/>
  <c r="G5114" i="1"/>
  <c r="E5114" i="1"/>
  <c r="D5114" i="1"/>
  <c r="F5114" i="1" s="1"/>
  <c r="G5113" i="1"/>
  <c r="E5113" i="1"/>
  <c r="D5113" i="1"/>
  <c r="F5113" i="1" s="1"/>
  <c r="G5112" i="1"/>
  <c r="E5112" i="1"/>
  <c r="D5112" i="1"/>
  <c r="F5112" i="1" s="1"/>
  <c r="G5111" i="1"/>
  <c r="E5111" i="1"/>
  <c r="F5111" i="1" s="1"/>
  <c r="D5111" i="1"/>
  <c r="G5110" i="1"/>
  <c r="E5110" i="1"/>
  <c r="D5110" i="1"/>
  <c r="F5110" i="1" s="1"/>
  <c r="G5109" i="1"/>
  <c r="E5109" i="1"/>
  <c r="D5109" i="1"/>
  <c r="F5109" i="1" s="1"/>
  <c r="G5108" i="1"/>
  <c r="E5108" i="1"/>
  <c r="D5108" i="1"/>
  <c r="F5108" i="1" s="1"/>
  <c r="G5107" i="1"/>
  <c r="E5107" i="1"/>
  <c r="D5107" i="1"/>
  <c r="F5107" i="1" s="1"/>
  <c r="G5106" i="1"/>
  <c r="E5106" i="1"/>
  <c r="D5106" i="1"/>
  <c r="F5106" i="1" s="1"/>
  <c r="G5105" i="1"/>
  <c r="E5105" i="1"/>
  <c r="D5105" i="1"/>
  <c r="F5105" i="1" s="1"/>
  <c r="G5104" i="1"/>
  <c r="E5104" i="1"/>
  <c r="D5104" i="1"/>
  <c r="F5104" i="1" s="1"/>
  <c r="G5103" i="1"/>
  <c r="E5103" i="1"/>
  <c r="D5103" i="1"/>
  <c r="F5103" i="1" s="1"/>
  <c r="G5102" i="1"/>
  <c r="E5102" i="1"/>
  <c r="F5102" i="1" s="1"/>
  <c r="D5102" i="1"/>
  <c r="G5101" i="1"/>
  <c r="E5101" i="1"/>
  <c r="D5101" i="1"/>
  <c r="F5101" i="1" s="1"/>
  <c r="G5100" i="1"/>
  <c r="E5100" i="1"/>
  <c r="D5100" i="1"/>
  <c r="F5100" i="1" s="1"/>
  <c r="G5099" i="1"/>
  <c r="E5099" i="1"/>
  <c r="D5099" i="1"/>
  <c r="F5099" i="1" s="1"/>
  <c r="G5098" i="1"/>
  <c r="E5098" i="1"/>
  <c r="D5098" i="1"/>
  <c r="F5098" i="1" s="1"/>
  <c r="G5097" i="1"/>
  <c r="E5097" i="1"/>
  <c r="D5097" i="1"/>
  <c r="F5097" i="1" s="1"/>
  <c r="G5096" i="1"/>
  <c r="E5096" i="1"/>
  <c r="D5096" i="1"/>
  <c r="F5096" i="1" s="1"/>
  <c r="G5095" i="1"/>
  <c r="E5095" i="1"/>
  <c r="D5095" i="1"/>
  <c r="F5095" i="1" s="1"/>
  <c r="G5094" i="1"/>
  <c r="E5094" i="1"/>
  <c r="D5094" i="1"/>
  <c r="F5094" i="1" s="1"/>
  <c r="G5093" i="1"/>
  <c r="E5093" i="1"/>
  <c r="F5093" i="1" s="1"/>
  <c r="D5093" i="1"/>
  <c r="G5092" i="1"/>
  <c r="E5092" i="1"/>
  <c r="D5092" i="1"/>
  <c r="F5092" i="1" s="1"/>
  <c r="G5091" i="1"/>
  <c r="E5091" i="1"/>
  <c r="D5091" i="1"/>
  <c r="F5091" i="1" s="1"/>
  <c r="G5090" i="1"/>
  <c r="E5090" i="1"/>
  <c r="D5090" i="1"/>
  <c r="F5090" i="1" s="1"/>
  <c r="G5089" i="1"/>
  <c r="E5089" i="1"/>
  <c r="D5089" i="1"/>
  <c r="F5089" i="1" s="1"/>
  <c r="G5088" i="1"/>
  <c r="E5088" i="1"/>
  <c r="D5088" i="1"/>
  <c r="F5088" i="1" s="1"/>
  <c r="G5087" i="1"/>
  <c r="E5087" i="1"/>
  <c r="D5087" i="1"/>
  <c r="F5087" i="1" s="1"/>
  <c r="G5086" i="1"/>
  <c r="E5086" i="1"/>
  <c r="D5086" i="1"/>
  <c r="F5086" i="1" s="1"/>
  <c r="G5085" i="1"/>
  <c r="E5085" i="1"/>
  <c r="D5085" i="1"/>
  <c r="F5085" i="1" s="1"/>
  <c r="G5084" i="1"/>
  <c r="E5084" i="1"/>
  <c r="F5084" i="1" s="1"/>
  <c r="D5084" i="1"/>
  <c r="G5083" i="1"/>
  <c r="E5083" i="1"/>
  <c r="D5083" i="1"/>
  <c r="F5083" i="1" s="1"/>
  <c r="G5082" i="1"/>
  <c r="E5082" i="1"/>
  <c r="D5082" i="1"/>
  <c r="F5082" i="1" s="1"/>
  <c r="G5081" i="1"/>
  <c r="E5081" i="1"/>
  <c r="D5081" i="1"/>
  <c r="G5080" i="1"/>
  <c r="E5080" i="1"/>
  <c r="D5080" i="1"/>
  <c r="F5080" i="1" s="1"/>
  <c r="G5079" i="1"/>
  <c r="E5079" i="1"/>
  <c r="D5079" i="1"/>
  <c r="F5079" i="1" s="1"/>
  <c r="G5078" i="1"/>
  <c r="E5078" i="1"/>
  <c r="D5078" i="1"/>
  <c r="F5078" i="1" s="1"/>
  <c r="G5077" i="1"/>
  <c r="E5077" i="1"/>
  <c r="D5077" i="1"/>
  <c r="F5077" i="1" s="1"/>
  <c r="G5076" i="1"/>
  <c r="E5076" i="1"/>
  <c r="D5076" i="1"/>
  <c r="F5076" i="1" s="1"/>
  <c r="G5075" i="1"/>
  <c r="E5075" i="1"/>
  <c r="F5075" i="1" s="1"/>
  <c r="D5075" i="1"/>
  <c r="G5074" i="1"/>
  <c r="E5074" i="1"/>
  <c r="D5074" i="1"/>
  <c r="F5074" i="1" s="1"/>
  <c r="G5073" i="1"/>
  <c r="E5073" i="1"/>
  <c r="D5073" i="1"/>
  <c r="F5073" i="1" s="1"/>
  <c r="G5072" i="1"/>
  <c r="E5072" i="1"/>
  <c r="D5072" i="1"/>
  <c r="F5072" i="1" s="1"/>
  <c r="G5071" i="1"/>
  <c r="E5071" i="1"/>
  <c r="D5071" i="1"/>
  <c r="F5071" i="1" s="1"/>
  <c r="G5070" i="1"/>
  <c r="E5070" i="1"/>
  <c r="D5070" i="1"/>
  <c r="F5070" i="1" s="1"/>
  <c r="G5069" i="1"/>
  <c r="E5069" i="1"/>
  <c r="D5069" i="1"/>
  <c r="F5069" i="1" s="1"/>
  <c r="G5068" i="1"/>
  <c r="E5068" i="1"/>
  <c r="D5068" i="1"/>
  <c r="F5068" i="1" s="1"/>
  <c r="G5067" i="1"/>
  <c r="E5067" i="1"/>
  <c r="D5067" i="1"/>
  <c r="F5067" i="1" s="1"/>
  <c r="G5066" i="1"/>
  <c r="E5066" i="1"/>
  <c r="F5066" i="1" s="1"/>
  <c r="D5066" i="1"/>
  <c r="G5065" i="1"/>
  <c r="E5065" i="1"/>
  <c r="D5065" i="1"/>
  <c r="F5065" i="1" s="1"/>
  <c r="G5064" i="1"/>
  <c r="E5064" i="1"/>
  <c r="D5064" i="1"/>
  <c r="F5064" i="1" s="1"/>
  <c r="G5063" i="1"/>
  <c r="E5063" i="1"/>
  <c r="D5063" i="1"/>
  <c r="F5063" i="1" s="1"/>
  <c r="G5062" i="1"/>
  <c r="E5062" i="1"/>
  <c r="D5062" i="1"/>
  <c r="F5062" i="1" s="1"/>
  <c r="G5061" i="1"/>
  <c r="E5061" i="1"/>
  <c r="D5061" i="1"/>
  <c r="F5061" i="1" s="1"/>
  <c r="G5060" i="1"/>
  <c r="E5060" i="1"/>
  <c r="D5060" i="1"/>
  <c r="F5060" i="1" s="1"/>
  <c r="G5059" i="1"/>
  <c r="E5059" i="1"/>
  <c r="D5059" i="1"/>
  <c r="F5059" i="1" s="1"/>
  <c r="G5058" i="1"/>
  <c r="E5058" i="1"/>
  <c r="D5058" i="1"/>
  <c r="F5058" i="1" s="1"/>
  <c r="G5057" i="1"/>
  <c r="E5057" i="1"/>
  <c r="F5057" i="1" s="1"/>
  <c r="D5057" i="1"/>
  <c r="G5056" i="1"/>
  <c r="E5056" i="1"/>
  <c r="D5056" i="1"/>
  <c r="F5056" i="1" s="1"/>
  <c r="G5055" i="1"/>
  <c r="E5055" i="1"/>
  <c r="D5055" i="1"/>
  <c r="F5055" i="1" s="1"/>
  <c r="G5054" i="1"/>
  <c r="E5054" i="1"/>
  <c r="D5054" i="1"/>
  <c r="F5054" i="1" s="1"/>
  <c r="G5053" i="1"/>
  <c r="E5053" i="1"/>
  <c r="D5053" i="1"/>
  <c r="F5053" i="1" s="1"/>
  <c r="G5052" i="1"/>
  <c r="E5052" i="1"/>
  <c r="D5052" i="1"/>
  <c r="F5052" i="1" s="1"/>
  <c r="G5051" i="1"/>
  <c r="E5051" i="1"/>
  <c r="D5051" i="1"/>
  <c r="F5051" i="1" s="1"/>
  <c r="G5050" i="1"/>
  <c r="E5050" i="1"/>
  <c r="D5050" i="1"/>
  <c r="F5050" i="1" s="1"/>
  <c r="G5049" i="1"/>
  <c r="E5049" i="1"/>
  <c r="D5049" i="1"/>
  <c r="F5049" i="1" s="1"/>
  <c r="G5048" i="1"/>
  <c r="E5048" i="1"/>
  <c r="F5048" i="1" s="1"/>
  <c r="D5048" i="1"/>
  <c r="G5047" i="1"/>
  <c r="E5047" i="1"/>
  <c r="D5047" i="1"/>
  <c r="F5047" i="1" s="1"/>
  <c r="G5046" i="1"/>
  <c r="E5046" i="1"/>
  <c r="D5046" i="1"/>
  <c r="F5046" i="1" s="1"/>
  <c r="G5045" i="1"/>
  <c r="E5045" i="1"/>
  <c r="D5045" i="1"/>
  <c r="G5044" i="1"/>
  <c r="E5044" i="1"/>
  <c r="D5044" i="1"/>
  <c r="F5044" i="1" s="1"/>
  <c r="G5043" i="1"/>
  <c r="E5043" i="1"/>
  <c r="D5043" i="1"/>
  <c r="F5043" i="1" s="1"/>
  <c r="G5042" i="1"/>
  <c r="E5042" i="1"/>
  <c r="D5042" i="1"/>
  <c r="F5042" i="1" s="1"/>
  <c r="G5041" i="1"/>
  <c r="E5041" i="1"/>
  <c r="D5041" i="1"/>
  <c r="F5041" i="1" s="1"/>
  <c r="G5040" i="1"/>
  <c r="E5040" i="1"/>
  <c r="D5040" i="1"/>
  <c r="F5040" i="1" s="1"/>
  <c r="G5039" i="1"/>
  <c r="E5039" i="1"/>
  <c r="F5039" i="1" s="1"/>
  <c r="D5039" i="1"/>
  <c r="G5038" i="1"/>
  <c r="E5038" i="1"/>
  <c r="D5038" i="1"/>
  <c r="F5038" i="1" s="1"/>
  <c r="G5037" i="1"/>
  <c r="E5037" i="1"/>
  <c r="D5037" i="1"/>
  <c r="F5037" i="1" s="1"/>
  <c r="G5036" i="1"/>
  <c r="E5036" i="1"/>
  <c r="D5036" i="1"/>
  <c r="G5035" i="1"/>
  <c r="E5035" i="1"/>
  <c r="D5035" i="1"/>
  <c r="F5035" i="1" s="1"/>
  <c r="G5034" i="1"/>
  <c r="E5034" i="1"/>
  <c r="D5034" i="1"/>
  <c r="F5034" i="1" s="1"/>
  <c r="G5033" i="1"/>
  <c r="E5033" i="1"/>
  <c r="D5033" i="1"/>
  <c r="F5033" i="1" s="1"/>
  <c r="G5032" i="1"/>
  <c r="E5032" i="1"/>
  <c r="D5032" i="1"/>
  <c r="F5032" i="1" s="1"/>
  <c r="G5031" i="1"/>
  <c r="E5031" i="1"/>
  <c r="D5031" i="1"/>
  <c r="F5031" i="1" s="1"/>
  <c r="G5030" i="1"/>
  <c r="E5030" i="1"/>
  <c r="F5030" i="1" s="1"/>
  <c r="D5030" i="1"/>
  <c r="G5029" i="1"/>
  <c r="E5029" i="1"/>
  <c r="D5029" i="1"/>
  <c r="F5029" i="1" s="1"/>
  <c r="G5028" i="1"/>
  <c r="E5028" i="1"/>
  <c r="D5028" i="1"/>
  <c r="F5028" i="1" s="1"/>
  <c r="G5027" i="1"/>
  <c r="E5027" i="1"/>
  <c r="D5027" i="1"/>
  <c r="F5027" i="1" s="1"/>
  <c r="G5026" i="1"/>
  <c r="E5026" i="1"/>
  <c r="D5026" i="1"/>
  <c r="F5026" i="1" s="1"/>
  <c r="G5025" i="1"/>
  <c r="E5025" i="1"/>
  <c r="D5025" i="1"/>
  <c r="F5025" i="1" s="1"/>
  <c r="G5024" i="1"/>
  <c r="E5024" i="1"/>
  <c r="D5024" i="1"/>
  <c r="F5024" i="1" s="1"/>
  <c r="G5023" i="1"/>
  <c r="E5023" i="1"/>
  <c r="D5023" i="1"/>
  <c r="F5023" i="1" s="1"/>
  <c r="G5022" i="1"/>
  <c r="E5022" i="1"/>
  <c r="D5022" i="1"/>
  <c r="F5022" i="1" s="1"/>
  <c r="G5021" i="1"/>
  <c r="E5021" i="1"/>
  <c r="F5021" i="1" s="1"/>
  <c r="D5021" i="1"/>
  <c r="G5020" i="1"/>
  <c r="E5020" i="1"/>
  <c r="D5020" i="1"/>
  <c r="F5020" i="1" s="1"/>
  <c r="G5019" i="1"/>
  <c r="E5019" i="1"/>
  <c r="D5019" i="1"/>
  <c r="F5019" i="1" s="1"/>
  <c r="G5018" i="1"/>
  <c r="E5018" i="1"/>
  <c r="D5018" i="1"/>
  <c r="G5017" i="1"/>
  <c r="E5017" i="1"/>
  <c r="D5017" i="1"/>
  <c r="F5017" i="1" s="1"/>
  <c r="G5016" i="1"/>
  <c r="E5016" i="1"/>
  <c r="D5016" i="1"/>
  <c r="F5016" i="1" s="1"/>
  <c r="G5015" i="1"/>
  <c r="E5015" i="1"/>
  <c r="D5015" i="1"/>
  <c r="F5015" i="1" s="1"/>
  <c r="G5014" i="1"/>
  <c r="E5014" i="1"/>
  <c r="D5014" i="1"/>
  <c r="F5014" i="1" s="1"/>
  <c r="G5013" i="1"/>
  <c r="E5013" i="1"/>
  <c r="D5013" i="1"/>
  <c r="F5013" i="1" s="1"/>
  <c r="G5012" i="1"/>
  <c r="E5012" i="1"/>
  <c r="F5012" i="1" s="1"/>
  <c r="D5012" i="1"/>
  <c r="G5011" i="1"/>
  <c r="E5011" i="1"/>
  <c r="D5011" i="1"/>
  <c r="F5011" i="1" s="1"/>
  <c r="G5010" i="1"/>
  <c r="E5010" i="1"/>
  <c r="D5010" i="1"/>
  <c r="F5010" i="1" s="1"/>
  <c r="G5009" i="1"/>
  <c r="E5009" i="1"/>
  <c r="D5009" i="1"/>
  <c r="F5009" i="1" s="1"/>
  <c r="G5008" i="1"/>
  <c r="E5008" i="1"/>
  <c r="D5008" i="1"/>
  <c r="F5008" i="1" s="1"/>
  <c r="G5007" i="1"/>
  <c r="E5007" i="1"/>
  <c r="D5007" i="1"/>
  <c r="F5007" i="1" s="1"/>
  <c r="G5006" i="1"/>
  <c r="E5006" i="1"/>
  <c r="D5006" i="1"/>
  <c r="F5006" i="1" s="1"/>
  <c r="G5005" i="1"/>
  <c r="E5005" i="1"/>
  <c r="D5005" i="1"/>
  <c r="F5005" i="1" s="1"/>
  <c r="G5004" i="1"/>
  <c r="E5004" i="1"/>
  <c r="D5004" i="1"/>
  <c r="F5004" i="1" s="1"/>
  <c r="G5003" i="1"/>
  <c r="E5003" i="1"/>
  <c r="F5003" i="1" s="1"/>
  <c r="D5003" i="1"/>
  <c r="G5002" i="1"/>
  <c r="E5002" i="1"/>
  <c r="D5002" i="1"/>
  <c r="F5002" i="1" s="1"/>
  <c r="G5001" i="1"/>
  <c r="E5001" i="1"/>
  <c r="D5001" i="1"/>
  <c r="F5001" i="1" s="1"/>
  <c r="G5000" i="1"/>
  <c r="E5000" i="1"/>
  <c r="D5000" i="1"/>
  <c r="F5000" i="1" s="1"/>
  <c r="G4999" i="1"/>
  <c r="E4999" i="1"/>
  <c r="D4999" i="1"/>
  <c r="F4999" i="1" s="1"/>
  <c r="G4998" i="1"/>
  <c r="E4998" i="1"/>
  <c r="D4998" i="1"/>
  <c r="F4998" i="1" s="1"/>
  <c r="G4997" i="1"/>
  <c r="E4997" i="1"/>
  <c r="D4997" i="1"/>
  <c r="F4997" i="1" s="1"/>
  <c r="G4996" i="1"/>
  <c r="E4996" i="1"/>
  <c r="D4996" i="1"/>
  <c r="F4996" i="1" s="1"/>
  <c r="G4995" i="1"/>
  <c r="E4995" i="1"/>
  <c r="D4995" i="1"/>
  <c r="F4995" i="1" s="1"/>
  <c r="G4994" i="1"/>
  <c r="E4994" i="1"/>
  <c r="F4994" i="1" s="1"/>
  <c r="D4994" i="1"/>
  <c r="G4993" i="1"/>
  <c r="E4993" i="1"/>
  <c r="D4993" i="1"/>
  <c r="F4993" i="1" s="1"/>
  <c r="G4992" i="1"/>
  <c r="E4992" i="1"/>
  <c r="D4992" i="1"/>
  <c r="F4992" i="1" s="1"/>
  <c r="G4991" i="1"/>
  <c r="E4991" i="1"/>
  <c r="D4991" i="1"/>
  <c r="G4990" i="1"/>
  <c r="E4990" i="1"/>
  <c r="D4990" i="1"/>
  <c r="F4990" i="1" s="1"/>
  <c r="G4989" i="1"/>
  <c r="E4989" i="1"/>
  <c r="D4989" i="1"/>
  <c r="F4989" i="1" s="1"/>
  <c r="G4988" i="1"/>
  <c r="E4988" i="1"/>
  <c r="D4988" i="1"/>
  <c r="F4988" i="1" s="1"/>
  <c r="G4987" i="1"/>
  <c r="E4987" i="1"/>
  <c r="D4987" i="1"/>
  <c r="F4987" i="1" s="1"/>
  <c r="G4986" i="1"/>
  <c r="E4986" i="1"/>
  <c r="D4986" i="1"/>
  <c r="F4986" i="1" s="1"/>
  <c r="G4985" i="1"/>
  <c r="E4985" i="1"/>
  <c r="F4985" i="1" s="1"/>
  <c r="D4985" i="1"/>
  <c r="G4984" i="1"/>
  <c r="E4984" i="1"/>
  <c r="D4984" i="1"/>
  <c r="F4984" i="1" s="1"/>
  <c r="G4983" i="1"/>
  <c r="E4983" i="1"/>
  <c r="D4983" i="1"/>
  <c r="F4983" i="1" s="1"/>
  <c r="G4982" i="1"/>
  <c r="E4982" i="1"/>
  <c r="D4982" i="1"/>
  <c r="G4981" i="1"/>
  <c r="E4981" i="1"/>
  <c r="D4981" i="1"/>
  <c r="F4981" i="1" s="1"/>
  <c r="G4980" i="1"/>
  <c r="E4980" i="1"/>
  <c r="D4980" i="1"/>
  <c r="F4980" i="1" s="1"/>
  <c r="G4979" i="1"/>
  <c r="E4979" i="1"/>
  <c r="D4979" i="1"/>
  <c r="F4979" i="1" s="1"/>
  <c r="G4978" i="1"/>
  <c r="E4978" i="1"/>
  <c r="D4978" i="1"/>
  <c r="F4978" i="1" s="1"/>
  <c r="G4977" i="1"/>
  <c r="E4977" i="1"/>
  <c r="D4977" i="1"/>
  <c r="F4977" i="1" s="1"/>
  <c r="G4976" i="1"/>
  <c r="E4976" i="1"/>
  <c r="F4976" i="1" s="1"/>
  <c r="D4976" i="1"/>
  <c r="G4975" i="1"/>
  <c r="E4975" i="1"/>
  <c r="D4975" i="1"/>
  <c r="F4975" i="1" s="1"/>
  <c r="G4974" i="1"/>
  <c r="E4974" i="1"/>
  <c r="D4974" i="1"/>
  <c r="F4974" i="1" s="1"/>
  <c r="G4973" i="1"/>
  <c r="E4973" i="1"/>
  <c r="D4973" i="1"/>
  <c r="F4973" i="1" s="1"/>
  <c r="G4972" i="1"/>
  <c r="E4972" i="1"/>
  <c r="D4972" i="1"/>
  <c r="F4972" i="1" s="1"/>
  <c r="G4971" i="1"/>
  <c r="E4971" i="1"/>
  <c r="D4971" i="1"/>
  <c r="F4971" i="1" s="1"/>
  <c r="G4970" i="1"/>
  <c r="E4970" i="1"/>
  <c r="D4970" i="1"/>
  <c r="F4970" i="1" s="1"/>
  <c r="G4969" i="1"/>
  <c r="E4969" i="1"/>
  <c r="D4969" i="1"/>
  <c r="F4969" i="1" s="1"/>
  <c r="G4968" i="1"/>
  <c r="E4968" i="1"/>
  <c r="D4968" i="1"/>
  <c r="F4968" i="1" s="1"/>
  <c r="G4967" i="1"/>
  <c r="E4967" i="1"/>
  <c r="F4967" i="1" s="1"/>
  <c r="D4967" i="1"/>
  <c r="G4966" i="1"/>
  <c r="E4966" i="1"/>
  <c r="D4966" i="1"/>
  <c r="F4966" i="1" s="1"/>
  <c r="G4965" i="1"/>
  <c r="E4965" i="1"/>
  <c r="D4965" i="1"/>
  <c r="F4965" i="1" s="1"/>
  <c r="G4964" i="1"/>
  <c r="E4964" i="1"/>
  <c r="D4964" i="1"/>
  <c r="F4964" i="1" s="1"/>
  <c r="G4963" i="1"/>
  <c r="E4963" i="1"/>
  <c r="D4963" i="1"/>
  <c r="F4963" i="1" s="1"/>
  <c r="G4962" i="1"/>
  <c r="E4962" i="1"/>
  <c r="D4962" i="1"/>
  <c r="F4962" i="1" s="1"/>
  <c r="G4961" i="1"/>
  <c r="E4961" i="1"/>
  <c r="D4961" i="1"/>
  <c r="F4961" i="1" s="1"/>
  <c r="G4960" i="1"/>
  <c r="E4960" i="1"/>
  <c r="D4960" i="1"/>
  <c r="F4960" i="1" s="1"/>
  <c r="G4959" i="1"/>
  <c r="E4959" i="1"/>
  <c r="D4959" i="1"/>
  <c r="F4959" i="1" s="1"/>
  <c r="G4958" i="1"/>
  <c r="E4958" i="1"/>
  <c r="F4958" i="1" s="1"/>
  <c r="D4958" i="1"/>
  <c r="G4957" i="1"/>
  <c r="E4957" i="1"/>
  <c r="D4957" i="1"/>
  <c r="F4957" i="1" s="1"/>
  <c r="G4956" i="1"/>
  <c r="E4956" i="1"/>
  <c r="D4956" i="1"/>
  <c r="F4956" i="1" s="1"/>
  <c r="G4955" i="1"/>
  <c r="E4955" i="1"/>
  <c r="D4955" i="1"/>
  <c r="F4955" i="1" s="1"/>
  <c r="G4954" i="1"/>
  <c r="E4954" i="1"/>
  <c r="D4954" i="1"/>
  <c r="F4954" i="1" s="1"/>
  <c r="G4953" i="1"/>
  <c r="E4953" i="1"/>
  <c r="D4953" i="1"/>
  <c r="F4953" i="1" s="1"/>
  <c r="G4952" i="1"/>
  <c r="E4952" i="1"/>
  <c r="D4952" i="1"/>
  <c r="F4952" i="1" s="1"/>
  <c r="G4951" i="1"/>
  <c r="E4951" i="1"/>
  <c r="D4951" i="1"/>
  <c r="F4951" i="1" s="1"/>
  <c r="G4950" i="1"/>
  <c r="E4950" i="1"/>
  <c r="D4950" i="1"/>
  <c r="F4950" i="1" s="1"/>
  <c r="G4949" i="1"/>
  <c r="E4949" i="1"/>
  <c r="F4949" i="1" s="1"/>
  <c r="D4949" i="1"/>
  <c r="G4948" i="1"/>
  <c r="E4948" i="1"/>
  <c r="D4948" i="1"/>
  <c r="F4948" i="1" s="1"/>
  <c r="G4947" i="1"/>
  <c r="E4947" i="1"/>
  <c r="D4947" i="1"/>
  <c r="F4947" i="1" s="1"/>
  <c r="G4946" i="1"/>
  <c r="E4946" i="1"/>
  <c r="D4946" i="1"/>
  <c r="F4946" i="1" s="1"/>
  <c r="G4945" i="1"/>
  <c r="E4945" i="1"/>
  <c r="D4945" i="1"/>
  <c r="F4945" i="1" s="1"/>
  <c r="G4944" i="1"/>
  <c r="E4944" i="1"/>
  <c r="D4944" i="1"/>
  <c r="F4944" i="1" s="1"/>
  <c r="G4943" i="1"/>
  <c r="E4943" i="1"/>
  <c r="D4943" i="1"/>
  <c r="F4943" i="1" s="1"/>
  <c r="G4942" i="1"/>
  <c r="E4942" i="1"/>
  <c r="D4942" i="1"/>
  <c r="F4942" i="1" s="1"/>
  <c r="G4941" i="1"/>
  <c r="E4941" i="1"/>
  <c r="D4941" i="1"/>
  <c r="F4941" i="1" s="1"/>
  <c r="G4940" i="1"/>
  <c r="E4940" i="1"/>
  <c r="F4940" i="1" s="1"/>
  <c r="D4940" i="1"/>
  <c r="G4939" i="1"/>
  <c r="E4939" i="1"/>
  <c r="D4939" i="1"/>
  <c r="F4939" i="1" s="1"/>
  <c r="G4938" i="1"/>
  <c r="E4938" i="1"/>
  <c r="D4938" i="1"/>
  <c r="F4938" i="1" s="1"/>
  <c r="G4937" i="1"/>
  <c r="E4937" i="1"/>
  <c r="D4937" i="1"/>
  <c r="F4937" i="1" s="1"/>
  <c r="G4936" i="1"/>
  <c r="E4936" i="1"/>
  <c r="D4936" i="1"/>
  <c r="F4936" i="1" s="1"/>
  <c r="G4935" i="1"/>
  <c r="E4935" i="1"/>
  <c r="D4935" i="1"/>
  <c r="F4935" i="1" s="1"/>
  <c r="G4934" i="1"/>
  <c r="E4934" i="1"/>
  <c r="D4934" i="1"/>
  <c r="F4934" i="1" s="1"/>
  <c r="G4933" i="1"/>
  <c r="E4933" i="1"/>
  <c r="D4933" i="1"/>
  <c r="F4933" i="1" s="1"/>
  <c r="G4932" i="1"/>
  <c r="E4932" i="1"/>
  <c r="D4932" i="1"/>
  <c r="F4932" i="1" s="1"/>
  <c r="G4931" i="1"/>
  <c r="E4931" i="1"/>
  <c r="F4931" i="1" s="1"/>
  <c r="D4931" i="1"/>
  <c r="G4930" i="1"/>
  <c r="E4930" i="1"/>
  <c r="D4930" i="1"/>
  <c r="F4930" i="1" s="1"/>
  <c r="G4929" i="1"/>
  <c r="E4929" i="1"/>
  <c r="D4929" i="1"/>
  <c r="F4929" i="1" s="1"/>
  <c r="G4928" i="1"/>
  <c r="E4928" i="1"/>
  <c r="D4928" i="1"/>
  <c r="F4928" i="1" s="1"/>
  <c r="G4927" i="1"/>
  <c r="E4927" i="1"/>
  <c r="D4927" i="1"/>
  <c r="F4927" i="1" s="1"/>
  <c r="G4926" i="1"/>
  <c r="E4926" i="1"/>
  <c r="D4926" i="1"/>
  <c r="F4926" i="1" s="1"/>
  <c r="G4925" i="1"/>
  <c r="E4925" i="1"/>
  <c r="F4925" i="1" s="1"/>
  <c r="D4925" i="1"/>
  <c r="G4924" i="1"/>
  <c r="E4924" i="1"/>
  <c r="D4924" i="1"/>
  <c r="F4924" i="1" s="1"/>
  <c r="G4923" i="1"/>
  <c r="E4923" i="1"/>
  <c r="D4923" i="1"/>
  <c r="F4923" i="1" s="1"/>
  <c r="G4922" i="1"/>
  <c r="F4922" i="1"/>
  <c r="E4922" i="1"/>
  <c r="D4922" i="1"/>
  <c r="G4921" i="1"/>
  <c r="E4921" i="1"/>
  <c r="D4921" i="1"/>
  <c r="F4921" i="1" s="1"/>
  <c r="G4920" i="1"/>
  <c r="E4920" i="1"/>
  <c r="D4920" i="1"/>
  <c r="F4920" i="1" s="1"/>
  <c r="G4919" i="1"/>
  <c r="E4919" i="1"/>
  <c r="D4919" i="1"/>
  <c r="F4919" i="1" s="1"/>
  <c r="G4918" i="1"/>
  <c r="E4918" i="1"/>
  <c r="D4918" i="1"/>
  <c r="F4918" i="1" s="1"/>
  <c r="G4917" i="1"/>
  <c r="E4917" i="1"/>
  <c r="D4917" i="1"/>
  <c r="F4917" i="1" s="1"/>
  <c r="G4916" i="1"/>
  <c r="E4916" i="1"/>
  <c r="D4916" i="1"/>
  <c r="F4916" i="1" s="1"/>
  <c r="G4915" i="1"/>
  <c r="E4915" i="1"/>
  <c r="D4915" i="1"/>
  <c r="F4915" i="1" s="1"/>
  <c r="G4914" i="1"/>
  <c r="E4914" i="1"/>
  <c r="D4914" i="1"/>
  <c r="F4914" i="1" s="1"/>
  <c r="G4913" i="1"/>
  <c r="E4913" i="1"/>
  <c r="F4913" i="1" s="1"/>
  <c r="D4913" i="1"/>
  <c r="G4912" i="1"/>
  <c r="E4912" i="1"/>
  <c r="D4912" i="1"/>
  <c r="F4912" i="1" s="1"/>
  <c r="G4911" i="1"/>
  <c r="E4911" i="1"/>
  <c r="D4911" i="1"/>
  <c r="F4911" i="1" s="1"/>
  <c r="G4910" i="1"/>
  <c r="E4910" i="1"/>
  <c r="D4910" i="1"/>
  <c r="F4910" i="1" s="1"/>
  <c r="G4909" i="1"/>
  <c r="E4909" i="1"/>
  <c r="D4909" i="1"/>
  <c r="F4909" i="1" s="1"/>
  <c r="G4908" i="1"/>
  <c r="E4908" i="1"/>
  <c r="D4908" i="1"/>
  <c r="F4908" i="1" s="1"/>
  <c r="G4907" i="1"/>
  <c r="E4907" i="1"/>
  <c r="D4907" i="1"/>
  <c r="F4907" i="1" s="1"/>
  <c r="G4906" i="1"/>
  <c r="E4906" i="1"/>
  <c r="D4906" i="1"/>
  <c r="F4906" i="1" s="1"/>
  <c r="G4905" i="1"/>
  <c r="E4905" i="1"/>
  <c r="D4905" i="1"/>
  <c r="F4905" i="1" s="1"/>
  <c r="G4904" i="1"/>
  <c r="F4904" i="1"/>
  <c r="E4904" i="1"/>
  <c r="D4904" i="1"/>
  <c r="G4903" i="1"/>
  <c r="E4903" i="1"/>
  <c r="D4903" i="1"/>
  <c r="F4903" i="1" s="1"/>
  <c r="G4902" i="1"/>
  <c r="E4902" i="1"/>
  <c r="D4902" i="1"/>
  <c r="F4902" i="1" s="1"/>
  <c r="G4901" i="1"/>
  <c r="E4901" i="1"/>
  <c r="D4901" i="1"/>
  <c r="F4901" i="1" s="1"/>
  <c r="G4900" i="1"/>
  <c r="E4900" i="1"/>
  <c r="D4900" i="1"/>
  <c r="F4900" i="1" s="1"/>
  <c r="G4899" i="1"/>
  <c r="E4899" i="1"/>
  <c r="D4899" i="1"/>
  <c r="F4899" i="1" s="1"/>
  <c r="G4898" i="1"/>
  <c r="E4898" i="1"/>
  <c r="D4898" i="1"/>
  <c r="F4898" i="1" s="1"/>
  <c r="G4897" i="1"/>
  <c r="E4897" i="1"/>
  <c r="D4897" i="1"/>
  <c r="F4897" i="1" s="1"/>
  <c r="G4896" i="1"/>
  <c r="E4896" i="1"/>
  <c r="D4896" i="1"/>
  <c r="F4896" i="1" s="1"/>
  <c r="G4895" i="1"/>
  <c r="E4895" i="1"/>
  <c r="F4895" i="1" s="1"/>
  <c r="D4895" i="1"/>
  <c r="G4894" i="1"/>
  <c r="E4894" i="1"/>
  <c r="D4894" i="1"/>
  <c r="F4894" i="1" s="1"/>
  <c r="G4893" i="1"/>
  <c r="E4893" i="1"/>
  <c r="D4893" i="1"/>
  <c r="F4893" i="1" s="1"/>
  <c r="G4892" i="1"/>
  <c r="E4892" i="1"/>
  <c r="D4892" i="1"/>
  <c r="F4892" i="1" s="1"/>
  <c r="G4891" i="1"/>
  <c r="E4891" i="1"/>
  <c r="D4891" i="1"/>
  <c r="F4891" i="1" s="1"/>
  <c r="G4890" i="1"/>
  <c r="E4890" i="1"/>
  <c r="D4890" i="1"/>
  <c r="F4890" i="1" s="1"/>
  <c r="G4889" i="1"/>
  <c r="E4889" i="1"/>
  <c r="D4889" i="1"/>
  <c r="F4889" i="1" s="1"/>
  <c r="G4888" i="1"/>
  <c r="E4888" i="1"/>
  <c r="D4888" i="1"/>
  <c r="F4888" i="1" s="1"/>
  <c r="G4887" i="1"/>
  <c r="E4887" i="1"/>
  <c r="D4887" i="1"/>
  <c r="F4887" i="1" s="1"/>
  <c r="G4886" i="1"/>
  <c r="E4886" i="1"/>
  <c r="F4886" i="1" s="1"/>
  <c r="D4886" i="1"/>
  <c r="G4885" i="1"/>
  <c r="E4885" i="1"/>
  <c r="D4885" i="1"/>
  <c r="F4885" i="1" s="1"/>
  <c r="G4884" i="1"/>
  <c r="E4884" i="1"/>
  <c r="D4884" i="1"/>
  <c r="F4884" i="1" s="1"/>
  <c r="G4883" i="1"/>
  <c r="E4883" i="1"/>
  <c r="D4883" i="1"/>
  <c r="G4882" i="1"/>
  <c r="E4882" i="1"/>
  <c r="D4882" i="1"/>
  <c r="F4882" i="1" s="1"/>
  <c r="G4881" i="1"/>
  <c r="E4881" i="1"/>
  <c r="D4881" i="1"/>
  <c r="F4881" i="1" s="1"/>
  <c r="G4880" i="1"/>
  <c r="E4880" i="1"/>
  <c r="D4880" i="1"/>
  <c r="F4880" i="1" s="1"/>
  <c r="G4879" i="1"/>
  <c r="E4879" i="1"/>
  <c r="D4879" i="1"/>
  <c r="F4879" i="1" s="1"/>
  <c r="G4878" i="1"/>
  <c r="E4878" i="1"/>
  <c r="D4878" i="1"/>
  <c r="F4878" i="1" s="1"/>
  <c r="G4877" i="1"/>
  <c r="E4877" i="1"/>
  <c r="F4877" i="1" s="1"/>
  <c r="D4877" i="1"/>
  <c r="G4876" i="1"/>
  <c r="E4876" i="1"/>
  <c r="D4876" i="1"/>
  <c r="F4876" i="1" s="1"/>
  <c r="G4875" i="1"/>
  <c r="E4875" i="1"/>
  <c r="D4875" i="1"/>
  <c r="F4875" i="1" s="1"/>
  <c r="G4874" i="1"/>
  <c r="E4874" i="1"/>
  <c r="D4874" i="1"/>
  <c r="G4873" i="1"/>
  <c r="E4873" i="1"/>
  <c r="D4873" i="1"/>
  <c r="F4873" i="1" s="1"/>
  <c r="G4872" i="1"/>
  <c r="E4872" i="1"/>
  <c r="D4872" i="1"/>
  <c r="F4872" i="1" s="1"/>
  <c r="G4871" i="1"/>
  <c r="E4871" i="1"/>
  <c r="D4871" i="1"/>
  <c r="F4871" i="1" s="1"/>
  <c r="G4870" i="1"/>
  <c r="E4870" i="1"/>
  <c r="D4870" i="1"/>
  <c r="F4870" i="1" s="1"/>
  <c r="G4869" i="1"/>
  <c r="E4869" i="1"/>
  <c r="D4869" i="1"/>
  <c r="F4869" i="1" s="1"/>
  <c r="G4868" i="1"/>
  <c r="F4868" i="1"/>
  <c r="E4868" i="1"/>
  <c r="D4868" i="1"/>
  <c r="G4867" i="1"/>
  <c r="E4867" i="1"/>
  <c r="D4867" i="1"/>
  <c r="F4867" i="1" s="1"/>
  <c r="G4866" i="1"/>
  <c r="E4866" i="1"/>
  <c r="D4866" i="1"/>
  <c r="F4866" i="1" s="1"/>
  <c r="G4865" i="1"/>
  <c r="E4865" i="1"/>
  <c r="D4865" i="1"/>
  <c r="G4864" i="1"/>
  <c r="E4864" i="1"/>
  <c r="D4864" i="1"/>
  <c r="F4864" i="1" s="1"/>
  <c r="G4863" i="1"/>
  <c r="E4863" i="1"/>
  <c r="D4863" i="1"/>
  <c r="F4863" i="1" s="1"/>
  <c r="G4862" i="1"/>
  <c r="E4862" i="1"/>
  <c r="D4862" i="1"/>
  <c r="F4862" i="1" s="1"/>
  <c r="G4861" i="1"/>
  <c r="E4861" i="1"/>
  <c r="D4861" i="1"/>
  <c r="F4861" i="1" s="1"/>
  <c r="G4860" i="1"/>
  <c r="E4860" i="1"/>
  <c r="D4860" i="1"/>
  <c r="F4860" i="1" s="1"/>
  <c r="G4859" i="1"/>
  <c r="E4859" i="1"/>
  <c r="F4859" i="1" s="1"/>
  <c r="D4859" i="1"/>
  <c r="G4858" i="1"/>
  <c r="E4858" i="1"/>
  <c r="D4858" i="1"/>
  <c r="F4858" i="1" s="1"/>
  <c r="G4857" i="1"/>
  <c r="E4857" i="1"/>
  <c r="D4857" i="1"/>
  <c r="F4857" i="1" s="1"/>
  <c r="G4856" i="1"/>
  <c r="E4856" i="1"/>
  <c r="D4856" i="1"/>
  <c r="F4856" i="1" s="1"/>
  <c r="G4855" i="1"/>
  <c r="E4855" i="1"/>
  <c r="D4855" i="1"/>
  <c r="F4855" i="1" s="1"/>
  <c r="G4854" i="1"/>
  <c r="E4854" i="1"/>
  <c r="D4854" i="1"/>
  <c r="F4854" i="1" s="1"/>
  <c r="G4853" i="1"/>
  <c r="E4853" i="1"/>
  <c r="D4853" i="1"/>
  <c r="F4853" i="1" s="1"/>
  <c r="G4852" i="1"/>
  <c r="E4852" i="1"/>
  <c r="D4852" i="1"/>
  <c r="F4852" i="1" s="1"/>
  <c r="G4851" i="1"/>
  <c r="E4851" i="1"/>
  <c r="D4851" i="1"/>
  <c r="F4851" i="1" s="1"/>
  <c r="G4850" i="1"/>
  <c r="E4850" i="1"/>
  <c r="F4850" i="1" s="1"/>
  <c r="D4850" i="1"/>
  <c r="G4849" i="1"/>
  <c r="E4849" i="1"/>
  <c r="D4849" i="1"/>
  <c r="F4849" i="1" s="1"/>
  <c r="G4848" i="1"/>
  <c r="E4848" i="1"/>
  <c r="D4848" i="1"/>
  <c r="F4848" i="1" s="1"/>
  <c r="G4847" i="1"/>
  <c r="E4847" i="1"/>
  <c r="D4847" i="1"/>
  <c r="F4847" i="1" s="1"/>
  <c r="G4846" i="1"/>
  <c r="E4846" i="1"/>
  <c r="D4846" i="1"/>
  <c r="F4846" i="1" s="1"/>
  <c r="G4845" i="1"/>
  <c r="E4845" i="1"/>
  <c r="D4845" i="1"/>
  <c r="F4845" i="1" s="1"/>
  <c r="G4844" i="1"/>
  <c r="E4844" i="1"/>
  <c r="D4844" i="1"/>
  <c r="F4844" i="1" s="1"/>
  <c r="G4843" i="1"/>
  <c r="E4843" i="1"/>
  <c r="D4843" i="1"/>
  <c r="F4843" i="1" s="1"/>
  <c r="G4842" i="1"/>
  <c r="E4842" i="1"/>
  <c r="D4842" i="1"/>
  <c r="F4842" i="1" s="1"/>
  <c r="G4841" i="1"/>
  <c r="E4841" i="1"/>
  <c r="F4841" i="1" s="1"/>
  <c r="D4841" i="1"/>
  <c r="G4840" i="1"/>
  <c r="E4840" i="1"/>
  <c r="D4840" i="1"/>
  <c r="F4840" i="1" s="1"/>
  <c r="G4839" i="1"/>
  <c r="E4839" i="1"/>
  <c r="D4839" i="1"/>
  <c r="F4839" i="1" s="1"/>
  <c r="G4838" i="1"/>
  <c r="E4838" i="1"/>
  <c r="D4838" i="1"/>
  <c r="F4838" i="1" s="1"/>
  <c r="G4837" i="1"/>
  <c r="E4837" i="1"/>
  <c r="D4837" i="1"/>
  <c r="F4837" i="1" s="1"/>
  <c r="G4836" i="1"/>
  <c r="E4836" i="1"/>
  <c r="D4836" i="1"/>
  <c r="F4836" i="1" s="1"/>
  <c r="G4835" i="1"/>
  <c r="E4835" i="1"/>
  <c r="D4835" i="1"/>
  <c r="F4835" i="1" s="1"/>
  <c r="G4834" i="1"/>
  <c r="E4834" i="1"/>
  <c r="D4834" i="1"/>
  <c r="F4834" i="1" s="1"/>
  <c r="G4833" i="1"/>
  <c r="E4833" i="1"/>
  <c r="D4833" i="1"/>
  <c r="F4833" i="1" s="1"/>
  <c r="G4832" i="1"/>
  <c r="E4832" i="1"/>
  <c r="F4832" i="1" s="1"/>
  <c r="D4832" i="1"/>
  <c r="G4831" i="1"/>
  <c r="E4831" i="1"/>
  <c r="D4831" i="1"/>
  <c r="F4831" i="1" s="1"/>
  <c r="G4830" i="1"/>
  <c r="E4830" i="1"/>
  <c r="D4830" i="1"/>
  <c r="F4830" i="1" s="1"/>
  <c r="G4829" i="1"/>
  <c r="E4829" i="1"/>
  <c r="D4829" i="1"/>
  <c r="G4828" i="1"/>
  <c r="E4828" i="1"/>
  <c r="D4828" i="1"/>
  <c r="F4828" i="1" s="1"/>
  <c r="G4827" i="1"/>
  <c r="E4827" i="1"/>
  <c r="D4827" i="1"/>
  <c r="F4827" i="1" s="1"/>
  <c r="G4826" i="1"/>
  <c r="E4826" i="1"/>
  <c r="D4826" i="1"/>
  <c r="F4826" i="1" s="1"/>
  <c r="G4825" i="1"/>
  <c r="E4825" i="1"/>
  <c r="D4825" i="1"/>
  <c r="F4825" i="1" s="1"/>
  <c r="G4824" i="1"/>
  <c r="E4824" i="1"/>
  <c r="D4824" i="1"/>
  <c r="F4824" i="1" s="1"/>
  <c r="G4823" i="1"/>
  <c r="E4823" i="1"/>
  <c r="F4823" i="1" s="1"/>
  <c r="D4823" i="1"/>
  <c r="G4822" i="1"/>
  <c r="E4822" i="1"/>
  <c r="D4822" i="1"/>
  <c r="F4822" i="1" s="1"/>
  <c r="G4821" i="1"/>
  <c r="E4821" i="1"/>
  <c r="D4821" i="1"/>
  <c r="F4821" i="1" s="1"/>
  <c r="G4820" i="1"/>
  <c r="E4820" i="1"/>
  <c r="D4820" i="1"/>
  <c r="G4819" i="1"/>
  <c r="E4819" i="1"/>
  <c r="D4819" i="1"/>
  <c r="F4819" i="1" s="1"/>
  <c r="G4818" i="1"/>
  <c r="E4818" i="1"/>
  <c r="D4818" i="1"/>
  <c r="F4818" i="1" s="1"/>
  <c r="G4817" i="1"/>
  <c r="E4817" i="1"/>
  <c r="D4817" i="1"/>
  <c r="F4817" i="1" s="1"/>
  <c r="G4816" i="1"/>
  <c r="E4816" i="1"/>
  <c r="D4816" i="1"/>
  <c r="F4816" i="1" s="1"/>
  <c r="G4815" i="1"/>
  <c r="E4815" i="1"/>
  <c r="D4815" i="1"/>
  <c r="F4815" i="1" s="1"/>
  <c r="G4814" i="1"/>
  <c r="E4814" i="1"/>
  <c r="F4814" i="1" s="1"/>
  <c r="D4814" i="1"/>
  <c r="G4813" i="1"/>
  <c r="E4813" i="1"/>
  <c r="D4813" i="1"/>
  <c r="F4813" i="1" s="1"/>
  <c r="G4812" i="1"/>
  <c r="E4812" i="1"/>
  <c r="D4812" i="1"/>
  <c r="F4812" i="1" s="1"/>
  <c r="G4811" i="1"/>
  <c r="E4811" i="1"/>
  <c r="D4811" i="1"/>
  <c r="F4811" i="1" s="1"/>
  <c r="G4810" i="1"/>
  <c r="E4810" i="1"/>
  <c r="D4810" i="1"/>
  <c r="F4810" i="1" s="1"/>
  <c r="G4809" i="1"/>
  <c r="E4809" i="1"/>
  <c r="D4809" i="1"/>
  <c r="F4809" i="1" s="1"/>
  <c r="G4808" i="1"/>
  <c r="E4808" i="1"/>
  <c r="D4808" i="1"/>
  <c r="F4808" i="1" s="1"/>
  <c r="G4807" i="1"/>
  <c r="E4807" i="1"/>
  <c r="D4807" i="1"/>
  <c r="F4807" i="1" s="1"/>
  <c r="G4806" i="1"/>
  <c r="E4806" i="1"/>
  <c r="D4806" i="1"/>
  <c r="F4806" i="1" s="1"/>
  <c r="G4805" i="1"/>
  <c r="E4805" i="1"/>
  <c r="F4805" i="1" s="1"/>
  <c r="D4805" i="1"/>
  <c r="G4804" i="1"/>
  <c r="E4804" i="1"/>
  <c r="D4804" i="1"/>
  <c r="F4804" i="1" s="1"/>
  <c r="G4803" i="1"/>
  <c r="E4803" i="1"/>
  <c r="D4803" i="1"/>
  <c r="F4803" i="1" s="1"/>
  <c r="G4802" i="1"/>
  <c r="E4802" i="1"/>
  <c r="D4802" i="1"/>
  <c r="G4801" i="1"/>
  <c r="E4801" i="1"/>
  <c r="D4801" i="1"/>
  <c r="F4801" i="1" s="1"/>
  <c r="G4800" i="1"/>
  <c r="E4800" i="1"/>
  <c r="D4800" i="1"/>
  <c r="F4800" i="1" s="1"/>
  <c r="G4799" i="1"/>
  <c r="E4799" i="1"/>
  <c r="D4799" i="1"/>
  <c r="F4799" i="1" s="1"/>
  <c r="G4798" i="1"/>
  <c r="E4798" i="1"/>
  <c r="D4798" i="1"/>
  <c r="F4798" i="1" s="1"/>
  <c r="G4797" i="1"/>
  <c r="E4797" i="1"/>
  <c r="D4797" i="1"/>
  <c r="F4797" i="1" s="1"/>
  <c r="G4796" i="1"/>
  <c r="E4796" i="1"/>
  <c r="F4796" i="1" s="1"/>
  <c r="D4796" i="1"/>
  <c r="G4795" i="1"/>
  <c r="E4795" i="1"/>
  <c r="D4795" i="1"/>
  <c r="F4795" i="1" s="1"/>
  <c r="G4794" i="1"/>
  <c r="E4794" i="1"/>
  <c r="D4794" i="1"/>
  <c r="F4794" i="1" s="1"/>
  <c r="G4793" i="1"/>
  <c r="E4793" i="1"/>
  <c r="D4793" i="1"/>
  <c r="F4793" i="1" s="1"/>
  <c r="G4792" i="1"/>
  <c r="E4792" i="1"/>
  <c r="D4792" i="1"/>
  <c r="F4792" i="1" s="1"/>
  <c r="G4791" i="1"/>
  <c r="E4791" i="1"/>
  <c r="D4791" i="1"/>
  <c r="F4791" i="1" s="1"/>
  <c r="G4790" i="1"/>
  <c r="E4790" i="1"/>
  <c r="D4790" i="1"/>
  <c r="F4790" i="1" s="1"/>
  <c r="G4789" i="1"/>
  <c r="E4789" i="1"/>
  <c r="D4789" i="1"/>
  <c r="F4789" i="1" s="1"/>
  <c r="G4788" i="1"/>
  <c r="E4788" i="1"/>
  <c r="D4788" i="1"/>
  <c r="F4788" i="1" s="1"/>
  <c r="G4787" i="1"/>
  <c r="E4787" i="1"/>
  <c r="F4787" i="1" s="1"/>
  <c r="D4787" i="1"/>
  <c r="G4786" i="1"/>
  <c r="E4786" i="1"/>
  <c r="D4786" i="1"/>
  <c r="F4786" i="1" s="1"/>
  <c r="G4785" i="1"/>
  <c r="E4785" i="1"/>
  <c r="D4785" i="1"/>
  <c r="F4785" i="1" s="1"/>
  <c r="G4784" i="1"/>
  <c r="E4784" i="1"/>
  <c r="D4784" i="1"/>
  <c r="F4784" i="1" s="1"/>
  <c r="G4783" i="1"/>
  <c r="E4783" i="1"/>
  <c r="D4783" i="1"/>
  <c r="F4783" i="1" s="1"/>
  <c r="G4782" i="1"/>
  <c r="E4782" i="1"/>
  <c r="D4782" i="1"/>
  <c r="F4782" i="1" s="1"/>
  <c r="G4781" i="1"/>
  <c r="E4781" i="1"/>
  <c r="D4781" i="1"/>
  <c r="F4781" i="1" s="1"/>
  <c r="G4780" i="1"/>
  <c r="E4780" i="1"/>
  <c r="D4780" i="1"/>
  <c r="F4780" i="1" s="1"/>
  <c r="G4779" i="1"/>
  <c r="E4779" i="1"/>
  <c r="D4779" i="1"/>
  <c r="F4779" i="1" s="1"/>
  <c r="G4778" i="1"/>
  <c r="E4778" i="1"/>
  <c r="F4778" i="1" s="1"/>
  <c r="D4778" i="1"/>
  <c r="G4777" i="1"/>
  <c r="E4777" i="1"/>
  <c r="D4777" i="1"/>
  <c r="F4777" i="1" s="1"/>
  <c r="G4776" i="1"/>
  <c r="E4776" i="1"/>
  <c r="D4776" i="1"/>
  <c r="F4776" i="1" s="1"/>
  <c r="G4775" i="1"/>
  <c r="E4775" i="1"/>
  <c r="D4775" i="1"/>
  <c r="G4774" i="1"/>
  <c r="E4774" i="1"/>
  <c r="D4774" i="1"/>
  <c r="F4774" i="1" s="1"/>
  <c r="G4773" i="1"/>
  <c r="E4773" i="1"/>
  <c r="D4773" i="1"/>
  <c r="F4773" i="1" s="1"/>
  <c r="G4772" i="1"/>
  <c r="E4772" i="1"/>
  <c r="D4772" i="1"/>
  <c r="F4772" i="1" s="1"/>
  <c r="G4771" i="1"/>
  <c r="E4771" i="1"/>
  <c r="D4771" i="1"/>
  <c r="F4771" i="1" s="1"/>
  <c r="G4770" i="1"/>
  <c r="E4770" i="1"/>
  <c r="D4770" i="1"/>
  <c r="F4770" i="1" s="1"/>
  <c r="G4769" i="1"/>
  <c r="E4769" i="1"/>
  <c r="F4769" i="1" s="1"/>
  <c r="D4769" i="1"/>
  <c r="G4768" i="1"/>
  <c r="E4768" i="1"/>
  <c r="D4768" i="1"/>
  <c r="F4768" i="1" s="1"/>
  <c r="G4767" i="1"/>
  <c r="E4767" i="1"/>
  <c r="D4767" i="1"/>
  <c r="F4767" i="1" s="1"/>
  <c r="G4766" i="1"/>
  <c r="E4766" i="1"/>
  <c r="D4766" i="1"/>
  <c r="G4765" i="1"/>
  <c r="E4765" i="1"/>
  <c r="D4765" i="1"/>
  <c r="F4765" i="1" s="1"/>
  <c r="G4764" i="1"/>
  <c r="E4764" i="1"/>
  <c r="D4764" i="1"/>
  <c r="G4763" i="1"/>
  <c r="E4763" i="1"/>
  <c r="D4763" i="1"/>
  <c r="F4763" i="1" s="1"/>
  <c r="G4762" i="1"/>
  <c r="E4762" i="1"/>
  <c r="D4762" i="1"/>
  <c r="F4762" i="1" s="1"/>
  <c r="G4761" i="1"/>
  <c r="E4761" i="1"/>
  <c r="D4761" i="1"/>
  <c r="F4761" i="1" s="1"/>
  <c r="G4760" i="1"/>
  <c r="F4760" i="1"/>
  <c r="E4760" i="1"/>
  <c r="D4760" i="1"/>
  <c r="G4759" i="1"/>
  <c r="E4759" i="1"/>
  <c r="D4759" i="1"/>
  <c r="F4759" i="1" s="1"/>
  <c r="G4758" i="1"/>
  <c r="E4758" i="1"/>
  <c r="D4758" i="1"/>
  <c r="G4757" i="1"/>
  <c r="E4757" i="1"/>
  <c r="D4757" i="1"/>
  <c r="F4757" i="1" s="1"/>
  <c r="G4756" i="1"/>
  <c r="E4756" i="1"/>
  <c r="D4756" i="1"/>
  <c r="F4756" i="1" s="1"/>
  <c r="G4755" i="1"/>
  <c r="E4755" i="1"/>
  <c r="D4755" i="1"/>
  <c r="G4754" i="1"/>
  <c r="E4754" i="1"/>
  <c r="D4754" i="1"/>
  <c r="F4754" i="1" s="1"/>
  <c r="G4753" i="1"/>
  <c r="E4753" i="1"/>
  <c r="D4753" i="1"/>
  <c r="F4753" i="1" s="1"/>
  <c r="G4752" i="1"/>
  <c r="E4752" i="1"/>
  <c r="D4752" i="1"/>
  <c r="G4751" i="1"/>
  <c r="E4751" i="1"/>
  <c r="F4751" i="1" s="1"/>
  <c r="D4751" i="1"/>
  <c r="G4750" i="1"/>
  <c r="E4750" i="1"/>
  <c r="D4750" i="1"/>
  <c r="F4750" i="1" s="1"/>
  <c r="G4749" i="1"/>
  <c r="E4749" i="1"/>
  <c r="D4749" i="1"/>
  <c r="G4748" i="1"/>
  <c r="E4748" i="1"/>
  <c r="D4748" i="1"/>
  <c r="F4748" i="1" s="1"/>
  <c r="G4747" i="1"/>
  <c r="E4747" i="1"/>
  <c r="D4747" i="1"/>
  <c r="F4747" i="1" s="1"/>
  <c r="G4746" i="1"/>
  <c r="E4746" i="1"/>
  <c r="D4746" i="1"/>
  <c r="F4746" i="1" s="1"/>
  <c r="G4745" i="1"/>
  <c r="E4745" i="1"/>
  <c r="D4745" i="1"/>
  <c r="F4745" i="1" s="1"/>
  <c r="G4744" i="1"/>
  <c r="E4744" i="1"/>
  <c r="D4744" i="1"/>
  <c r="F4744" i="1" s="1"/>
  <c r="G4743" i="1"/>
  <c r="E4743" i="1"/>
  <c r="D4743" i="1"/>
  <c r="F4743" i="1" s="1"/>
  <c r="G4742" i="1"/>
  <c r="E4742" i="1"/>
  <c r="F4742" i="1" s="1"/>
  <c r="D4742" i="1"/>
  <c r="G4741" i="1"/>
  <c r="E4741" i="1"/>
  <c r="D4741" i="1"/>
  <c r="F4741" i="1" s="1"/>
  <c r="G4740" i="1"/>
  <c r="E4740" i="1"/>
  <c r="D4740" i="1"/>
  <c r="G4739" i="1"/>
  <c r="E4739" i="1"/>
  <c r="D4739" i="1"/>
  <c r="F4739" i="1" s="1"/>
  <c r="G4738" i="1"/>
  <c r="E4738" i="1"/>
  <c r="D4738" i="1"/>
  <c r="F4738" i="1" s="1"/>
  <c r="G4737" i="1"/>
  <c r="E4737" i="1"/>
  <c r="D4737" i="1"/>
  <c r="G4736" i="1"/>
  <c r="E4736" i="1"/>
  <c r="D4736" i="1"/>
  <c r="F4736" i="1" s="1"/>
  <c r="G4735" i="1"/>
  <c r="E4735" i="1"/>
  <c r="D4735" i="1"/>
  <c r="F4735" i="1" s="1"/>
  <c r="G4734" i="1"/>
  <c r="E4734" i="1"/>
  <c r="D4734" i="1"/>
  <c r="G4733" i="1"/>
  <c r="E4733" i="1"/>
  <c r="F4733" i="1" s="1"/>
  <c r="D4733" i="1"/>
  <c r="G4732" i="1"/>
  <c r="E4732" i="1"/>
  <c r="D4732" i="1"/>
  <c r="F4732" i="1" s="1"/>
  <c r="G4731" i="1"/>
  <c r="E4731" i="1"/>
  <c r="D4731" i="1"/>
  <c r="G4730" i="1"/>
  <c r="E4730" i="1"/>
  <c r="D4730" i="1"/>
  <c r="F4730" i="1" s="1"/>
  <c r="G4729" i="1"/>
  <c r="E4729" i="1"/>
  <c r="D4729" i="1"/>
  <c r="F4729" i="1" s="1"/>
  <c r="G4728" i="1"/>
  <c r="E4728" i="1"/>
  <c r="D4728" i="1"/>
  <c r="F4728" i="1" s="1"/>
  <c r="G4727" i="1"/>
  <c r="E4727" i="1"/>
  <c r="D4727" i="1"/>
  <c r="F4727" i="1" s="1"/>
  <c r="G4726" i="1"/>
  <c r="E4726" i="1"/>
  <c r="D4726" i="1"/>
  <c r="F4726" i="1" s="1"/>
  <c r="G4725" i="1"/>
  <c r="E4725" i="1"/>
  <c r="D4725" i="1"/>
  <c r="F4725" i="1" s="1"/>
  <c r="G4724" i="1"/>
  <c r="E4724" i="1"/>
  <c r="F4724" i="1" s="1"/>
  <c r="D4724" i="1"/>
  <c r="G4723" i="1"/>
  <c r="E4723" i="1"/>
  <c r="D4723" i="1"/>
  <c r="F4723" i="1" s="1"/>
  <c r="G4722" i="1"/>
  <c r="E4722" i="1"/>
  <c r="D4722" i="1"/>
  <c r="G4721" i="1"/>
  <c r="E4721" i="1"/>
  <c r="D4721" i="1"/>
  <c r="G4720" i="1"/>
  <c r="E4720" i="1"/>
  <c r="D4720" i="1"/>
  <c r="F4720" i="1" s="1"/>
  <c r="G4719" i="1"/>
  <c r="E4719" i="1"/>
  <c r="D4719" i="1"/>
  <c r="G4718" i="1"/>
  <c r="E4718" i="1"/>
  <c r="D4718" i="1"/>
  <c r="F4718" i="1" s="1"/>
  <c r="G4717" i="1"/>
  <c r="E4717" i="1"/>
  <c r="D4717" i="1"/>
  <c r="G4716" i="1"/>
  <c r="E4716" i="1"/>
  <c r="D4716" i="1"/>
  <c r="G4715" i="1"/>
  <c r="E4715" i="1"/>
  <c r="F4715" i="1" s="1"/>
  <c r="D4715" i="1"/>
  <c r="G4714" i="1"/>
  <c r="E4714" i="1"/>
  <c r="D4714" i="1"/>
  <c r="F4714" i="1" s="1"/>
  <c r="G4713" i="1"/>
  <c r="E4713" i="1"/>
  <c r="D4713" i="1"/>
  <c r="G4712" i="1"/>
  <c r="E4712" i="1"/>
  <c r="D4712" i="1"/>
  <c r="F4712" i="1" s="1"/>
  <c r="G4711" i="1"/>
  <c r="E4711" i="1"/>
  <c r="D4711" i="1"/>
  <c r="F4711" i="1" s="1"/>
  <c r="G4710" i="1"/>
  <c r="E4710" i="1"/>
  <c r="D4710" i="1"/>
  <c r="G4709" i="1"/>
  <c r="E4709" i="1"/>
  <c r="D4709" i="1"/>
  <c r="F4709" i="1" s="1"/>
  <c r="G4708" i="1"/>
  <c r="E4708" i="1"/>
  <c r="D4708" i="1"/>
  <c r="F4708" i="1" s="1"/>
  <c r="G4707" i="1"/>
  <c r="E4707" i="1"/>
  <c r="D4707" i="1"/>
  <c r="F4707" i="1" s="1"/>
  <c r="G4706" i="1"/>
  <c r="F4706" i="1"/>
  <c r="E4706" i="1"/>
  <c r="D4706" i="1"/>
  <c r="G4705" i="1"/>
  <c r="E4705" i="1"/>
  <c r="D4705" i="1"/>
  <c r="F4705" i="1" s="1"/>
  <c r="G4704" i="1"/>
  <c r="E4704" i="1"/>
  <c r="D4704" i="1"/>
  <c r="G4703" i="1"/>
  <c r="E4703" i="1"/>
  <c r="D4703" i="1"/>
  <c r="F4703" i="1" s="1"/>
  <c r="G4702" i="1"/>
  <c r="E4702" i="1"/>
  <c r="D4702" i="1"/>
  <c r="F4702" i="1" s="1"/>
  <c r="G4701" i="1"/>
  <c r="E4701" i="1"/>
  <c r="D4701" i="1"/>
  <c r="F4701" i="1" s="1"/>
  <c r="G4700" i="1"/>
  <c r="E4700" i="1"/>
  <c r="D4700" i="1"/>
  <c r="F4700" i="1" s="1"/>
  <c r="G4699" i="1"/>
  <c r="E4699" i="1"/>
  <c r="D4699" i="1"/>
  <c r="F4699" i="1" s="1"/>
  <c r="G4698" i="1"/>
  <c r="E4698" i="1"/>
  <c r="D4698" i="1"/>
  <c r="G4697" i="1"/>
  <c r="E4697" i="1"/>
  <c r="F4697" i="1" s="1"/>
  <c r="D4697" i="1"/>
  <c r="G4696" i="1"/>
  <c r="E4696" i="1"/>
  <c r="D4696" i="1"/>
  <c r="F4696" i="1" s="1"/>
  <c r="G4695" i="1"/>
  <c r="E4695" i="1"/>
  <c r="D4695" i="1"/>
  <c r="G4694" i="1"/>
  <c r="E4694" i="1"/>
  <c r="D4694" i="1"/>
  <c r="F4694" i="1" s="1"/>
  <c r="G4693" i="1"/>
  <c r="E4693" i="1"/>
  <c r="D4693" i="1"/>
  <c r="F4693" i="1" s="1"/>
  <c r="G4692" i="1"/>
  <c r="E4692" i="1"/>
  <c r="D4692" i="1"/>
  <c r="F4692" i="1" s="1"/>
  <c r="G4691" i="1"/>
  <c r="E4691" i="1"/>
  <c r="D4691" i="1"/>
  <c r="F4691" i="1" s="1"/>
  <c r="G4690" i="1"/>
  <c r="E4690" i="1"/>
  <c r="D4690" i="1"/>
  <c r="F4690" i="1" s="1"/>
  <c r="G4689" i="1"/>
  <c r="E4689" i="1"/>
  <c r="D4689" i="1"/>
  <c r="F4689" i="1" s="1"/>
  <c r="G4688" i="1"/>
  <c r="E4688" i="1"/>
  <c r="F4688" i="1" s="1"/>
  <c r="D4688" i="1"/>
  <c r="G4687" i="1"/>
  <c r="E4687" i="1"/>
  <c r="D4687" i="1"/>
  <c r="F4687" i="1" s="1"/>
  <c r="G4686" i="1"/>
  <c r="E4686" i="1"/>
  <c r="D4686" i="1"/>
  <c r="G4685" i="1"/>
  <c r="E4685" i="1"/>
  <c r="D4685" i="1"/>
  <c r="G4684" i="1"/>
  <c r="E4684" i="1"/>
  <c r="D4684" i="1"/>
  <c r="F4684" i="1" s="1"/>
  <c r="G4683" i="1"/>
  <c r="E4683" i="1"/>
  <c r="D4683" i="1"/>
  <c r="G4682" i="1"/>
  <c r="E4682" i="1"/>
  <c r="D4682" i="1"/>
  <c r="F4682" i="1" s="1"/>
  <c r="G4681" i="1"/>
  <c r="E4681" i="1"/>
  <c r="D4681" i="1"/>
  <c r="G4680" i="1"/>
  <c r="E4680" i="1"/>
  <c r="D4680" i="1"/>
  <c r="G4679" i="1"/>
  <c r="F4679" i="1"/>
  <c r="E4679" i="1"/>
  <c r="D4679" i="1"/>
  <c r="G4678" i="1"/>
  <c r="E4678" i="1"/>
  <c r="D4678" i="1"/>
  <c r="F4678" i="1" s="1"/>
  <c r="G4677" i="1"/>
  <c r="E4677" i="1"/>
  <c r="D4677" i="1"/>
  <c r="G4676" i="1"/>
  <c r="E4676" i="1"/>
  <c r="D4676" i="1"/>
  <c r="F4676" i="1" s="1"/>
  <c r="G4675" i="1"/>
  <c r="E4675" i="1"/>
  <c r="D4675" i="1"/>
  <c r="G4674" i="1"/>
  <c r="E4674" i="1"/>
  <c r="D4674" i="1"/>
  <c r="F4674" i="1" s="1"/>
  <c r="G4673" i="1"/>
  <c r="E4673" i="1"/>
  <c r="D4673" i="1"/>
  <c r="F4673" i="1" s="1"/>
  <c r="G4672" i="1"/>
  <c r="E4672" i="1"/>
  <c r="D4672" i="1"/>
  <c r="F4672" i="1" s="1"/>
  <c r="G4671" i="1"/>
  <c r="E4671" i="1"/>
  <c r="D4671" i="1"/>
  <c r="F4671" i="1" s="1"/>
  <c r="G4670" i="1"/>
  <c r="E4670" i="1"/>
  <c r="F4670" i="1" s="1"/>
  <c r="D4670" i="1"/>
  <c r="G4669" i="1"/>
  <c r="E4669" i="1"/>
  <c r="D4669" i="1"/>
  <c r="F4669" i="1" s="1"/>
  <c r="G4668" i="1"/>
  <c r="E4668" i="1"/>
  <c r="D4668" i="1"/>
  <c r="G4667" i="1"/>
  <c r="E4667" i="1"/>
  <c r="D4667" i="1"/>
  <c r="F4667" i="1" s="1"/>
  <c r="G4666" i="1"/>
  <c r="E4666" i="1"/>
  <c r="D4666" i="1"/>
  <c r="F4666" i="1" s="1"/>
  <c r="G4665" i="1"/>
  <c r="E4665" i="1"/>
  <c r="D4665" i="1"/>
  <c r="F4665" i="1" s="1"/>
  <c r="G4664" i="1"/>
  <c r="E4664" i="1"/>
  <c r="D4664" i="1"/>
  <c r="F4664" i="1" s="1"/>
  <c r="G4663" i="1"/>
  <c r="E4663" i="1"/>
  <c r="D4663" i="1"/>
  <c r="F4663" i="1" s="1"/>
  <c r="G4662" i="1"/>
  <c r="E4662" i="1"/>
  <c r="D4662" i="1"/>
  <c r="G4661" i="1"/>
  <c r="E4661" i="1"/>
  <c r="F4661" i="1" s="1"/>
  <c r="D4661" i="1"/>
  <c r="G4660" i="1"/>
  <c r="E4660" i="1"/>
  <c r="D4660" i="1"/>
  <c r="F4660" i="1" s="1"/>
  <c r="G4659" i="1"/>
  <c r="E4659" i="1"/>
  <c r="D4659" i="1"/>
  <c r="G4658" i="1"/>
  <c r="E4658" i="1"/>
  <c r="D4658" i="1"/>
  <c r="F4658" i="1" s="1"/>
  <c r="G4657" i="1"/>
  <c r="E4657" i="1"/>
  <c r="D4657" i="1"/>
  <c r="G4656" i="1"/>
  <c r="E4656" i="1"/>
  <c r="D4656" i="1"/>
  <c r="G4655" i="1"/>
  <c r="E4655" i="1"/>
  <c r="D4655" i="1"/>
  <c r="F4655" i="1" s="1"/>
  <c r="G4654" i="1"/>
  <c r="E4654" i="1"/>
  <c r="D4654" i="1"/>
  <c r="F4654" i="1" s="1"/>
  <c r="G4653" i="1"/>
  <c r="E4653" i="1"/>
  <c r="D4653" i="1"/>
  <c r="F4653" i="1" s="1"/>
  <c r="G4652" i="1"/>
  <c r="F4652" i="1"/>
  <c r="E4652" i="1"/>
  <c r="D4652" i="1"/>
  <c r="G4651" i="1"/>
  <c r="E4651" i="1"/>
  <c r="D4651" i="1"/>
  <c r="F4651" i="1" s="1"/>
  <c r="G4650" i="1"/>
  <c r="E4650" i="1"/>
  <c r="D4650" i="1"/>
  <c r="G4649" i="1"/>
  <c r="E4649" i="1"/>
  <c r="D4649" i="1"/>
  <c r="F4649" i="1" s="1"/>
  <c r="G4648" i="1"/>
  <c r="E4648" i="1"/>
  <c r="D4648" i="1"/>
  <c r="F4648" i="1" s="1"/>
  <c r="G4647" i="1"/>
  <c r="E4647" i="1"/>
  <c r="D4647" i="1"/>
  <c r="F4647" i="1" s="1"/>
  <c r="G4646" i="1"/>
  <c r="E4646" i="1"/>
  <c r="D4646" i="1"/>
  <c r="F4646" i="1" s="1"/>
  <c r="G4645" i="1"/>
  <c r="E4645" i="1"/>
  <c r="D4645" i="1"/>
  <c r="G4644" i="1"/>
  <c r="E4644" i="1"/>
  <c r="D4644" i="1"/>
  <c r="G4643" i="1"/>
  <c r="E4643" i="1"/>
  <c r="F4643" i="1" s="1"/>
  <c r="D4643" i="1"/>
  <c r="G4642" i="1"/>
  <c r="E4642" i="1"/>
  <c r="D4642" i="1"/>
  <c r="G4641" i="1"/>
  <c r="E4641" i="1"/>
  <c r="D4641" i="1"/>
  <c r="G4640" i="1"/>
  <c r="E4640" i="1"/>
  <c r="D4640" i="1"/>
  <c r="G4639" i="1"/>
  <c r="E4639" i="1"/>
  <c r="D4639" i="1"/>
  <c r="G4638" i="1"/>
  <c r="E4638" i="1"/>
  <c r="D4638" i="1"/>
  <c r="G4637" i="1"/>
  <c r="E4637" i="1"/>
  <c r="D4637" i="1"/>
  <c r="G4636" i="1"/>
  <c r="E4636" i="1"/>
  <c r="D4636" i="1"/>
  <c r="G4635" i="1"/>
  <c r="E4635" i="1"/>
  <c r="D4635" i="1"/>
  <c r="F4635" i="1" s="1"/>
  <c r="G4634" i="1"/>
  <c r="F4634" i="1"/>
  <c r="E4634" i="1"/>
  <c r="D4634" i="1"/>
  <c r="G4633" i="1"/>
  <c r="E4633" i="1"/>
  <c r="D4633" i="1"/>
  <c r="F4633" i="1" s="1"/>
  <c r="G4632" i="1"/>
  <c r="E4632" i="1"/>
  <c r="D4632" i="1"/>
  <c r="F4632" i="1" s="1"/>
  <c r="G4631" i="1"/>
  <c r="F4631" i="1"/>
  <c r="E4631" i="1"/>
  <c r="D4631" i="1"/>
  <c r="G4630" i="1"/>
  <c r="E4630" i="1"/>
  <c r="D4630" i="1"/>
  <c r="F4630" i="1" s="1"/>
  <c r="G4629" i="1"/>
  <c r="E4629" i="1"/>
  <c r="D4629" i="1"/>
  <c r="F4629" i="1" s="1"/>
  <c r="G4628" i="1"/>
  <c r="E4628" i="1"/>
  <c r="D4628" i="1"/>
  <c r="F4628" i="1" s="1"/>
  <c r="G4627" i="1"/>
  <c r="E4627" i="1"/>
  <c r="D4627" i="1"/>
  <c r="G4626" i="1"/>
  <c r="E4626" i="1"/>
  <c r="D4626" i="1"/>
  <c r="G4625" i="1"/>
  <c r="E4625" i="1"/>
  <c r="D4625" i="1"/>
  <c r="F4625" i="1" s="1"/>
  <c r="G4624" i="1"/>
  <c r="E4624" i="1"/>
  <c r="D4624" i="1"/>
  <c r="G4623" i="1"/>
  <c r="E4623" i="1"/>
  <c r="D4623" i="1"/>
  <c r="G4622" i="1"/>
  <c r="E4622" i="1"/>
  <c r="D4622" i="1"/>
  <c r="F4622" i="1" s="1"/>
  <c r="G4621" i="1"/>
  <c r="E4621" i="1"/>
  <c r="D4621" i="1"/>
  <c r="G4620" i="1"/>
  <c r="E4620" i="1"/>
  <c r="D4620" i="1"/>
  <c r="G4619" i="1"/>
  <c r="E4619" i="1"/>
  <c r="F4619" i="1" s="1"/>
  <c r="D4619" i="1"/>
  <c r="G4618" i="1"/>
  <c r="E4618" i="1"/>
  <c r="D4618" i="1"/>
  <c r="F4618" i="1" s="1"/>
  <c r="G4617" i="1"/>
  <c r="E4617" i="1"/>
  <c r="D4617" i="1"/>
  <c r="F4617" i="1" s="1"/>
  <c r="G4616" i="1"/>
  <c r="F4616" i="1"/>
  <c r="E4616" i="1"/>
  <c r="D4616" i="1"/>
  <c r="G4615" i="1"/>
  <c r="E4615" i="1"/>
  <c r="D4615" i="1"/>
  <c r="F4615" i="1" s="1"/>
  <c r="G4614" i="1"/>
  <c r="E4614" i="1"/>
  <c r="D4614" i="1"/>
  <c r="F4614" i="1" s="1"/>
  <c r="G4613" i="1"/>
  <c r="E4613" i="1"/>
  <c r="D4613" i="1"/>
  <c r="F4613" i="1" s="1"/>
  <c r="G4612" i="1"/>
  <c r="E4612" i="1"/>
  <c r="D4612" i="1"/>
  <c r="F4612" i="1" s="1"/>
  <c r="G4611" i="1"/>
  <c r="E4611" i="1"/>
  <c r="D4611" i="1"/>
  <c r="G4610" i="1"/>
  <c r="E4610" i="1"/>
  <c r="D4610" i="1"/>
  <c r="F4610" i="1" s="1"/>
  <c r="G4609" i="1"/>
  <c r="E4609" i="1"/>
  <c r="D4609" i="1"/>
  <c r="G4608" i="1"/>
  <c r="E4608" i="1"/>
  <c r="D4608" i="1"/>
  <c r="G4607" i="1"/>
  <c r="E4607" i="1"/>
  <c r="D4607" i="1"/>
  <c r="F4607" i="1" s="1"/>
  <c r="G4606" i="1"/>
  <c r="E4606" i="1"/>
  <c r="D4606" i="1"/>
  <c r="F4606" i="1" s="1"/>
  <c r="G4605" i="1"/>
  <c r="E4605" i="1"/>
  <c r="D4605" i="1"/>
  <c r="G4604" i="1"/>
  <c r="E4604" i="1"/>
  <c r="D4604" i="1"/>
  <c r="F4604" i="1" s="1"/>
  <c r="G4603" i="1"/>
  <c r="E4603" i="1"/>
  <c r="D4603" i="1"/>
  <c r="F4603" i="1" s="1"/>
  <c r="G4602" i="1"/>
  <c r="E4602" i="1"/>
  <c r="D4602" i="1"/>
  <c r="F4602" i="1" s="1"/>
  <c r="G4601" i="1"/>
  <c r="E4601" i="1"/>
  <c r="F4601" i="1" s="1"/>
  <c r="D4601" i="1"/>
  <c r="G4600" i="1"/>
  <c r="E4600" i="1"/>
  <c r="D4600" i="1"/>
  <c r="F4600" i="1" s="1"/>
  <c r="G4599" i="1"/>
  <c r="E4599" i="1"/>
  <c r="D4599" i="1"/>
  <c r="F4599" i="1" s="1"/>
  <c r="G4598" i="1"/>
  <c r="E4598" i="1"/>
  <c r="F4598" i="1" s="1"/>
  <c r="D4598" i="1"/>
  <c r="G4597" i="1"/>
  <c r="E4597" i="1"/>
  <c r="D4597" i="1"/>
  <c r="F4597" i="1" s="1"/>
  <c r="G4596" i="1"/>
  <c r="E4596" i="1"/>
  <c r="D4596" i="1"/>
  <c r="G4595" i="1"/>
  <c r="E4595" i="1"/>
  <c r="D4595" i="1"/>
  <c r="F4595" i="1" s="1"/>
  <c r="G4594" i="1"/>
  <c r="E4594" i="1"/>
  <c r="D4594" i="1"/>
  <c r="F4594" i="1" s="1"/>
  <c r="G4593" i="1"/>
  <c r="E4593" i="1"/>
  <c r="D4593" i="1"/>
  <c r="F4593" i="1" s="1"/>
  <c r="G4592" i="1"/>
  <c r="E4592" i="1"/>
  <c r="D4592" i="1"/>
  <c r="F4592" i="1" s="1"/>
  <c r="G4591" i="1"/>
  <c r="E4591" i="1"/>
  <c r="D4591" i="1"/>
  <c r="F4591" i="1" s="1"/>
  <c r="G4590" i="1"/>
  <c r="E4590" i="1"/>
  <c r="D4590" i="1"/>
  <c r="G4589" i="1"/>
  <c r="E4589" i="1"/>
  <c r="F4589" i="1" s="1"/>
  <c r="D4589" i="1"/>
  <c r="G4588" i="1"/>
  <c r="E4588" i="1"/>
  <c r="D4588" i="1"/>
  <c r="G4587" i="1"/>
  <c r="E4587" i="1"/>
  <c r="D4587" i="1"/>
  <c r="G4586" i="1"/>
  <c r="E4586" i="1"/>
  <c r="D4586" i="1"/>
  <c r="G4585" i="1"/>
  <c r="E4585" i="1"/>
  <c r="D4585" i="1"/>
  <c r="G4584" i="1"/>
  <c r="E4584" i="1"/>
  <c r="D4584" i="1"/>
  <c r="G4583" i="1"/>
  <c r="E4583" i="1"/>
  <c r="F4583" i="1" s="1"/>
  <c r="D4583" i="1"/>
  <c r="G4582" i="1"/>
  <c r="E4582" i="1"/>
  <c r="D4582" i="1"/>
  <c r="G4581" i="1"/>
  <c r="E4581" i="1"/>
  <c r="D4581" i="1"/>
  <c r="G4580" i="1"/>
  <c r="F4580" i="1"/>
  <c r="E4580" i="1"/>
  <c r="D4580" i="1"/>
  <c r="G4579" i="1"/>
  <c r="E4579" i="1"/>
  <c r="D4579" i="1"/>
  <c r="F4579" i="1" s="1"/>
  <c r="G4578" i="1"/>
  <c r="E4578" i="1"/>
  <c r="D4578" i="1"/>
  <c r="F4578" i="1" s="1"/>
  <c r="G4577" i="1"/>
  <c r="E4577" i="1"/>
  <c r="D4577" i="1"/>
  <c r="F4577" i="1" s="1"/>
  <c r="G4576" i="1"/>
  <c r="E4576" i="1"/>
  <c r="D4576" i="1"/>
  <c r="F4576" i="1" s="1"/>
  <c r="G4575" i="1"/>
  <c r="E4575" i="1"/>
  <c r="D4575" i="1"/>
  <c r="F4575" i="1" s="1"/>
  <c r="G4574" i="1"/>
  <c r="F4574" i="1"/>
  <c r="E4574" i="1"/>
  <c r="D4574" i="1"/>
  <c r="G4573" i="1"/>
  <c r="E4573" i="1"/>
  <c r="D4573" i="1"/>
  <c r="G4572" i="1"/>
  <c r="E4572" i="1"/>
  <c r="D4572" i="1"/>
  <c r="G4571" i="1"/>
  <c r="E4571" i="1"/>
  <c r="D4571" i="1"/>
  <c r="F4571" i="1" s="1"/>
  <c r="G4570" i="1"/>
  <c r="E4570" i="1"/>
  <c r="D4570" i="1"/>
  <c r="F4570" i="1" s="1"/>
  <c r="G4569" i="1"/>
  <c r="E4569" i="1"/>
  <c r="D4569" i="1"/>
  <c r="G4568" i="1"/>
  <c r="E4568" i="1"/>
  <c r="D4568" i="1"/>
  <c r="G4567" i="1"/>
  <c r="E4567" i="1"/>
  <c r="D4567" i="1"/>
  <c r="F4567" i="1" s="1"/>
  <c r="G4566" i="1"/>
  <c r="E4566" i="1"/>
  <c r="D4566" i="1"/>
  <c r="F4566" i="1" s="1"/>
  <c r="G4565" i="1"/>
  <c r="E4565" i="1"/>
  <c r="F4565" i="1" s="1"/>
  <c r="D4565" i="1"/>
  <c r="G4564" i="1"/>
  <c r="E4564" i="1"/>
  <c r="D4564" i="1"/>
  <c r="G4563" i="1"/>
  <c r="E4563" i="1"/>
  <c r="D4563" i="1"/>
  <c r="F4563" i="1" s="1"/>
  <c r="G4562" i="1"/>
  <c r="E4562" i="1"/>
  <c r="F4562" i="1" s="1"/>
  <c r="D4562" i="1"/>
  <c r="G4561" i="1"/>
  <c r="E4561" i="1"/>
  <c r="D4561" i="1"/>
  <c r="F4561" i="1" s="1"/>
  <c r="G4560" i="1"/>
  <c r="E4560" i="1"/>
  <c r="D4560" i="1"/>
  <c r="F4560" i="1" s="1"/>
  <c r="G4559" i="1"/>
  <c r="F4559" i="1"/>
  <c r="E4559" i="1"/>
  <c r="D4559" i="1"/>
  <c r="G4558" i="1"/>
  <c r="E4558" i="1"/>
  <c r="D4558" i="1"/>
  <c r="F4558" i="1" s="1"/>
  <c r="G4557" i="1"/>
  <c r="E4557" i="1"/>
  <c r="D4557" i="1"/>
  <c r="F4557" i="1" s="1"/>
  <c r="G4556" i="1"/>
  <c r="E4556" i="1"/>
  <c r="D4556" i="1"/>
  <c r="F4556" i="1" s="1"/>
  <c r="G4555" i="1"/>
  <c r="E4555" i="1"/>
  <c r="D4555" i="1"/>
  <c r="F4555" i="1" s="1"/>
  <c r="G4554" i="1"/>
  <c r="E4554" i="1"/>
  <c r="D4554" i="1"/>
  <c r="G4553" i="1"/>
  <c r="F4553" i="1"/>
  <c r="E4553" i="1"/>
  <c r="D4553" i="1"/>
  <c r="G4552" i="1"/>
  <c r="E4552" i="1"/>
  <c r="D4552" i="1"/>
  <c r="G4551" i="1"/>
  <c r="E4551" i="1"/>
  <c r="D4551" i="1"/>
  <c r="G4550" i="1"/>
  <c r="E4550" i="1"/>
  <c r="D4550" i="1"/>
  <c r="F4550" i="1" s="1"/>
  <c r="G4549" i="1"/>
  <c r="E4549" i="1"/>
  <c r="D4549" i="1"/>
  <c r="F4549" i="1" s="1"/>
  <c r="G4548" i="1"/>
  <c r="E4548" i="1"/>
  <c r="D4548" i="1"/>
  <c r="G4547" i="1"/>
  <c r="E4547" i="1"/>
  <c r="F4547" i="1" s="1"/>
  <c r="D4547" i="1"/>
  <c r="G4546" i="1"/>
  <c r="E4546" i="1"/>
  <c r="D4546" i="1"/>
  <c r="F4546" i="1" s="1"/>
  <c r="G4545" i="1"/>
  <c r="E4545" i="1"/>
  <c r="D4545" i="1"/>
  <c r="F4545" i="1" s="1"/>
  <c r="G4544" i="1"/>
  <c r="F4544" i="1"/>
  <c r="E4544" i="1"/>
  <c r="D4544" i="1"/>
  <c r="G4543" i="1"/>
  <c r="E4543" i="1"/>
  <c r="D4543" i="1"/>
  <c r="F4543" i="1" s="1"/>
  <c r="G4542" i="1"/>
  <c r="E4542" i="1"/>
  <c r="D4542" i="1"/>
  <c r="F4542" i="1" s="1"/>
  <c r="G4541" i="1"/>
  <c r="E4541" i="1"/>
  <c r="D4541" i="1"/>
  <c r="F4541" i="1" s="1"/>
  <c r="G4540" i="1"/>
  <c r="E4540" i="1"/>
  <c r="D4540" i="1"/>
  <c r="F4540" i="1" s="1"/>
  <c r="G4539" i="1"/>
  <c r="E4539" i="1"/>
  <c r="D4539" i="1"/>
  <c r="F4539" i="1" s="1"/>
  <c r="G4538" i="1"/>
  <c r="F4538" i="1"/>
  <c r="E4538" i="1"/>
  <c r="D4538" i="1"/>
  <c r="G4537" i="1"/>
  <c r="E4537" i="1"/>
  <c r="D4537" i="1"/>
  <c r="F4537" i="1" s="1"/>
  <c r="G4536" i="1"/>
  <c r="E4536" i="1"/>
  <c r="D4536" i="1"/>
  <c r="G4535" i="1"/>
  <c r="E4535" i="1"/>
  <c r="D4535" i="1"/>
  <c r="F4535" i="1" s="1"/>
  <c r="G4534" i="1"/>
  <c r="E4534" i="1"/>
  <c r="D4534" i="1"/>
  <c r="G4533" i="1"/>
  <c r="E4533" i="1"/>
  <c r="D4533" i="1"/>
  <c r="G4532" i="1"/>
  <c r="E4532" i="1"/>
  <c r="D4532" i="1"/>
  <c r="F4532" i="1" s="1"/>
  <c r="G4531" i="1"/>
  <c r="E4531" i="1"/>
  <c r="D4531" i="1"/>
  <c r="F4531" i="1" s="1"/>
  <c r="G4530" i="1"/>
  <c r="E4530" i="1"/>
  <c r="D4530" i="1"/>
  <c r="G4529" i="1"/>
  <c r="E4529" i="1"/>
  <c r="F4529" i="1" s="1"/>
  <c r="D4529" i="1"/>
  <c r="G4528" i="1"/>
  <c r="E4528" i="1"/>
  <c r="D4528" i="1"/>
  <c r="F4528" i="1" s="1"/>
  <c r="G4527" i="1"/>
  <c r="E4527" i="1"/>
  <c r="D4527" i="1"/>
  <c r="F4527" i="1" s="1"/>
  <c r="G4526" i="1"/>
  <c r="F4526" i="1"/>
  <c r="E4526" i="1"/>
  <c r="D4526" i="1"/>
  <c r="G4525" i="1"/>
  <c r="E4525" i="1"/>
  <c r="D4525" i="1"/>
  <c r="F4525" i="1" s="1"/>
  <c r="G4524" i="1"/>
  <c r="E4524" i="1"/>
  <c r="D4524" i="1"/>
  <c r="F4524" i="1" s="1"/>
  <c r="G4523" i="1"/>
  <c r="F4523" i="1"/>
  <c r="E4523" i="1"/>
  <c r="D4523" i="1"/>
  <c r="G4522" i="1"/>
  <c r="E4522" i="1"/>
  <c r="D4522" i="1"/>
  <c r="F4522" i="1" s="1"/>
  <c r="G4521" i="1"/>
  <c r="E4521" i="1"/>
  <c r="D4521" i="1"/>
  <c r="F4521" i="1" s="1"/>
  <c r="G4520" i="1"/>
  <c r="E4520" i="1"/>
  <c r="D4520" i="1"/>
  <c r="G4519" i="1"/>
  <c r="E4519" i="1"/>
  <c r="D4519" i="1"/>
  <c r="G4518" i="1"/>
  <c r="E4518" i="1"/>
  <c r="D4518" i="1"/>
  <c r="G4517" i="1"/>
  <c r="E4517" i="1"/>
  <c r="D4517" i="1"/>
  <c r="F4517" i="1" s="1"/>
  <c r="G4516" i="1"/>
  <c r="E4516" i="1"/>
  <c r="D4516" i="1"/>
  <c r="G4515" i="1"/>
  <c r="E4515" i="1"/>
  <c r="D4515" i="1"/>
  <c r="G4514" i="1"/>
  <c r="E4514" i="1"/>
  <c r="D4514" i="1"/>
  <c r="F4514" i="1" s="1"/>
  <c r="G4513" i="1"/>
  <c r="E4513" i="1"/>
  <c r="D4513" i="1"/>
  <c r="F4513" i="1" s="1"/>
  <c r="G4512" i="1"/>
  <c r="E4512" i="1"/>
  <c r="D4512" i="1"/>
  <c r="G4511" i="1"/>
  <c r="E4511" i="1"/>
  <c r="F4511" i="1" s="1"/>
  <c r="D4511" i="1"/>
  <c r="G4510" i="1"/>
  <c r="E4510" i="1"/>
  <c r="D4510" i="1"/>
  <c r="F4510" i="1" s="1"/>
  <c r="G4509" i="1"/>
  <c r="E4509" i="1"/>
  <c r="D4509" i="1"/>
  <c r="F4509" i="1" s="1"/>
  <c r="G4508" i="1"/>
  <c r="F4508" i="1"/>
  <c r="E4508" i="1"/>
  <c r="D4508" i="1"/>
  <c r="G4507" i="1"/>
  <c r="E4507" i="1"/>
  <c r="D4507" i="1"/>
  <c r="F4507" i="1" s="1"/>
  <c r="G4506" i="1"/>
  <c r="E4506" i="1"/>
  <c r="D4506" i="1"/>
  <c r="F4506" i="1" s="1"/>
  <c r="G4505" i="1"/>
  <c r="E4505" i="1"/>
  <c r="D4505" i="1"/>
  <c r="F4505" i="1" s="1"/>
  <c r="G4504" i="1"/>
  <c r="E4504" i="1"/>
  <c r="D4504" i="1"/>
  <c r="F4504" i="1" s="1"/>
  <c r="G4503" i="1"/>
  <c r="E4503" i="1"/>
  <c r="D4503" i="1"/>
  <c r="G4502" i="1"/>
  <c r="E4502" i="1"/>
  <c r="D4502" i="1"/>
  <c r="F4502" i="1" s="1"/>
  <c r="G4501" i="1"/>
  <c r="E4501" i="1"/>
  <c r="D4501" i="1"/>
  <c r="G4500" i="1"/>
  <c r="E4500" i="1"/>
  <c r="D4500" i="1"/>
  <c r="G4499" i="1"/>
  <c r="E4499" i="1"/>
  <c r="D4499" i="1"/>
  <c r="F4499" i="1" s="1"/>
  <c r="G4498" i="1"/>
  <c r="E4498" i="1"/>
  <c r="D4498" i="1"/>
  <c r="F4498" i="1" s="1"/>
  <c r="G4497" i="1"/>
  <c r="E4497" i="1"/>
  <c r="D4497" i="1"/>
  <c r="G4496" i="1"/>
  <c r="E4496" i="1"/>
  <c r="D4496" i="1"/>
  <c r="F4496" i="1" s="1"/>
  <c r="G4495" i="1"/>
  <c r="E4495" i="1"/>
  <c r="D4495" i="1"/>
  <c r="F4495" i="1" s="1"/>
  <c r="G4494" i="1"/>
  <c r="E4494" i="1"/>
  <c r="D4494" i="1"/>
  <c r="F4494" i="1" s="1"/>
  <c r="G4493" i="1"/>
  <c r="E4493" i="1"/>
  <c r="F4493" i="1" s="1"/>
  <c r="D4493" i="1"/>
  <c r="G4492" i="1"/>
  <c r="E4492" i="1"/>
  <c r="D4492" i="1"/>
  <c r="F4492" i="1" s="1"/>
  <c r="G4491" i="1"/>
  <c r="E4491" i="1"/>
  <c r="D4491" i="1"/>
  <c r="F4491" i="1" s="1"/>
  <c r="G4490" i="1"/>
  <c r="E4490" i="1"/>
  <c r="F4490" i="1" s="1"/>
  <c r="D4490" i="1"/>
  <c r="G4489" i="1"/>
  <c r="E4489" i="1"/>
  <c r="D4489" i="1"/>
  <c r="F4489" i="1" s="1"/>
  <c r="G4488" i="1"/>
  <c r="E4488" i="1"/>
  <c r="D4488" i="1"/>
  <c r="G4487" i="1"/>
  <c r="E4487" i="1"/>
  <c r="D4487" i="1"/>
  <c r="F4487" i="1" s="1"/>
  <c r="G4486" i="1"/>
  <c r="E4486" i="1"/>
  <c r="D4486" i="1"/>
  <c r="F4486" i="1" s="1"/>
  <c r="G4485" i="1"/>
  <c r="E4485" i="1"/>
  <c r="D4485" i="1"/>
  <c r="F4485" i="1" s="1"/>
  <c r="G4484" i="1"/>
  <c r="E4484" i="1"/>
  <c r="D4484" i="1"/>
  <c r="F4484" i="1" s="1"/>
  <c r="G4483" i="1"/>
  <c r="E4483" i="1"/>
  <c r="D4483" i="1"/>
  <c r="F4483" i="1" s="1"/>
  <c r="G4482" i="1"/>
  <c r="E4482" i="1"/>
  <c r="D4482" i="1"/>
  <c r="G4481" i="1"/>
  <c r="E4481" i="1"/>
  <c r="F4481" i="1" s="1"/>
  <c r="D4481" i="1"/>
  <c r="G4480" i="1"/>
  <c r="E4480" i="1"/>
  <c r="D4480" i="1"/>
  <c r="F4480" i="1" s="1"/>
  <c r="G4479" i="1"/>
  <c r="E4479" i="1"/>
  <c r="D4479" i="1"/>
  <c r="G4478" i="1"/>
  <c r="E4478" i="1"/>
  <c r="D4478" i="1"/>
  <c r="G4477" i="1"/>
  <c r="E4477" i="1"/>
  <c r="D4477" i="1"/>
  <c r="G4476" i="1"/>
  <c r="E4476" i="1"/>
  <c r="D4476" i="1"/>
  <c r="F4476" i="1" s="1"/>
  <c r="G4475" i="1"/>
  <c r="E4475" i="1"/>
  <c r="F4475" i="1" s="1"/>
  <c r="D4475" i="1"/>
  <c r="G4474" i="1"/>
  <c r="E4474" i="1"/>
  <c r="D4474" i="1"/>
  <c r="G4473" i="1"/>
  <c r="E4473" i="1"/>
  <c r="D4473" i="1"/>
  <c r="G4472" i="1"/>
  <c r="E4472" i="1"/>
  <c r="F4472" i="1" s="1"/>
  <c r="D4472" i="1"/>
  <c r="G4471" i="1"/>
  <c r="E4471" i="1"/>
  <c r="D4471" i="1"/>
  <c r="F4471" i="1" s="1"/>
  <c r="G4470" i="1"/>
  <c r="E4470" i="1"/>
  <c r="D4470" i="1"/>
  <c r="F4470" i="1" s="1"/>
  <c r="G4469" i="1"/>
  <c r="E4469" i="1"/>
  <c r="D4469" i="1"/>
  <c r="F4469" i="1" s="1"/>
  <c r="G4468" i="1"/>
  <c r="E4468" i="1"/>
  <c r="D4468" i="1"/>
  <c r="F4468" i="1" s="1"/>
  <c r="G4467" i="1"/>
  <c r="E4467" i="1"/>
  <c r="D4467" i="1"/>
  <c r="G4466" i="1"/>
  <c r="F4466" i="1"/>
  <c r="E4466" i="1"/>
  <c r="D4466" i="1"/>
  <c r="G4465" i="1"/>
  <c r="E4465" i="1"/>
  <c r="D4465" i="1"/>
  <c r="F4465" i="1" s="1"/>
  <c r="G4464" i="1"/>
  <c r="E4464" i="1"/>
  <c r="D4464" i="1"/>
  <c r="G4463" i="1"/>
  <c r="E4463" i="1"/>
  <c r="D4463" i="1"/>
  <c r="F4463" i="1" s="1"/>
  <c r="G4462" i="1"/>
  <c r="E4462" i="1"/>
  <c r="D4462" i="1"/>
  <c r="F4462" i="1" s="1"/>
  <c r="G4461" i="1"/>
  <c r="E4461" i="1"/>
  <c r="D4461" i="1"/>
  <c r="F4461" i="1" s="1"/>
  <c r="G4460" i="1"/>
  <c r="E4460" i="1"/>
  <c r="D4460" i="1"/>
  <c r="G4459" i="1"/>
  <c r="E4459" i="1"/>
  <c r="D4459" i="1"/>
  <c r="F4459" i="1" s="1"/>
  <c r="G4458" i="1"/>
  <c r="E4458" i="1"/>
  <c r="D4458" i="1"/>
  <c r="F4458" i="1" s="1"/>
  <c r="G4457" i="1"/>
  <c r="E4457" i="1"/>
  <c r="F4457" i="1" s="1"/>
  <c r="D4457" i="1"/>
  <c r="G4456" i="1"/>
  <c r="E4456" i="1"/>
  <c r="D4456" i="1"/>
  <c r="G4455" i="1"/>
  <c r="E4455" i="1"/>
  <c r="D4455" i="1"/>
  <c r="F4455" i="1" s="1"/>
  <c r="G4454" i="1"/>
  <c r="E4454" i="1"/>
  <c r="D4454" i="1"/>
  <c r="F4454" i="1" s="1"/>
  <c r="G4453" i="1"/>
  <c r="E4453" i="1"/>
  <c r="D4453" i="1"/>
  <c r="F4453" i="1" s="1"/>
  <c r="G4452" i="1"/>
  <c r="E4452" i="1"/>
  <c r="D4452" i="1"/>
  <c r="G4451" i="1"/>
  <c r="F4451" i="1"/>
  <c r="E4451" i="1"/>
  <c r="D4451" i="1"/>
  <c r="G4450" i="1"/>
  <c r="E4450" i="1"/>
  <c r="D4450" i="1"/>
  <c r="F4450" i="1" s="1"/>
  <c r="G4449" i="1"/>
  <c r="E4449" i="1"/>
  <c r="D4449" i="1"/>
  <c r="G4448" i="1"/>
  <c r="E4448" i="1"/>
  <c r="D4448" i="1"/>
  <c r="F4448" i="1" s="1"/>
  <c r="G4447" i="1"/>
  <c r="E4447" i="1"/>
  <c r="D4447" i="1"/>
  <c r="F4447" i="1" s="1"/>
  <c r="G4446" i="1"/>
  <c r="E4446" i="1"/>
  <c r="D4446" i="1"/>
  <c r="F4446" i="1" s="1"/>
  <c r="G4445" i="1"/>
  <c r="E4445" i="1"/>
  <c r="D4445" i="1"/>
  <c r="F4445" i="1" s="1"/>
  <c r="G4444" i="1"/>
  <c r="E4444" i="1"/>
  <c r="D4444" i="1"/>
  <c r="F4444" i="1" s="1"/>
  <c r="G4443" i="1"/>
  <c r="E4443" i="1"/>
  <c r="D4443" i="1"/>
  <c r="F4443" i="1" s="1"/>
  <c r="G4442" i="1"/>
  <c r="F4442" i="1"/>
  <c r="E4442" i="1"/>
  <c r="D4442" i="1"/>
  <c r="G4441" i="1"/>
  <c r="F4441" i="1"/>
  <c r="E4441" i="1"/>
  <c r="D4441" i="1"/>
  <c r="G4440" i="1"/>
  <c r="E4440" i="1"/>
  <c r="D4440" i="1"/>
  <c r="F4440" i="1" s="1"/>
  <c r="G4439" i="1"/>
  <c r="F4439" i="1"/>
  <c r="E4439" i="1"/>
  <c r="D4439" i="1"/>
  <c r="G4438" i="1"/>
  <c r="E4438" i="1"/>
  <c r="F4438" i="1" s="1"/>
  <c r="D4438" i="1"/>
  <c r="G4437" i="1"/>
  <c r="E4437" i="1"/>
  <c r="D4437" i="1"/>
  <c r="F4437" i="1" s="1"/>
  <c r="G4436" i="1"/>
  <c r="F4436" i="1"/>
  <c r="E4436" i="1"/>
  <c r="D4436" i="1"/>
  <c r="G4435" i="1"/>
  <c r="E4435" i="1"/>
  <c r="D4435" i="1"/>
  <c r="G4434" i="1"/>
  <c r="E4434" i="1"/>
  <c r="D4434" i="1"/>
  <c r="F4434" i="1" s="1"/>
  <c r="G4433" i="1"/>
  <c r="E4433" i="1"/>
  <c r="D4433" i="1"/>
  <c r="F4433" i="1" s="1"/>
  <c r="G4432" i="1"/>
  <c r="E4432" i="1"/>
  <c r="D4432" i="1"/>
  <c r="F4432" i="1" s="1"/>
  <c r="G4431" i="1"/>
  <c r="E4431" i="1"/>
  <c r="D4431" i="1"/>
  <c r="F4431" i="1" s="1"/>
  <c r="G4430" i="1"/>
  <c r="E4430" i="1"/>
  <c r="D4430" i="1"/>
  <c r="F4430" i="1" s="1"/>
  <c r="G4429" i="1"/>
  <c r="F4429" i="1"/>
  <c r="E4429" i="1"/>
  <c r="D4429" i="1"/>
  <c r="G4428" i="1"/>
  <c r="E4428" i="1"/>
  <c r="D4428" i="1"/>
  <c r="G4427" i="1"/>
  <c r="E4427" i="1"/>
  <c r="D4427" i="1"/>
  <c r="F4427" i="1" s="1"/>
  <c r="G4426" i="1"/>
  <c r="F4426" i="1"/>
  <c r="E4426" i="1"/>
  <c r="D4426" i="1"/>
  <c r="G4425" i="1"/>
  <c r="E4425" i="1"/>
  <c r="D4425" i="1"/>
  <c r="G4424" i="1"/>
  <c r="E4424" i="1"/>
  <c r="D4424" i="1"/>
  <c r="F4424" i="1" s="1"/>
  <c r="G4423" i="1"/>
  <c r="F4423" i="1"/>
  <c r="E4423" i="1"/>
  <c r="D4423" i="1"/>
  <c r="G4422" i="1"/>
  <c r="E4422" i="1"/>
  <c r="D4422" i="1"/>
  <c r="F4422" i="1" s="1"/>
  <c r="G4421" i="1"/>
  <c r="E4421" i="1"/>
  <c r="D4421" i="1"/>
  <c r="F4421" i="1" s="1"/>
  <c r="G4420" i="1"/>
  <c r="E4420" i="1"/>
  <c r="D4420" i="1"/>
  <c r="G4419" i="1"/>
  <c r="E4419" i="1"/>
  <c r="D4419" i="1"/>
  <c r="G4418" i="1"/>
  <c r="F4418" i="1"/>
  <c r="E4418" i="1"/>
  <c r="D4418" i="1"/>
  <c r="G4417" i="1"/>
  <c r="E4417" i="1"/>
  <c r="D4417" i="1"/>
  <c r="F4417" i="1" s="1"/>
  <c r="G4416" i="1"/>
  <c r="E4416" i="1"/>
  <c r="D4416" i="1"/>
  <c r="G4415" i="1"/>
  <c r="E4415" i="1"/>
  <c r="F4415" i="1" s="1"/>
  <c r="D4415" i="1"/>
  <c r="G4414" i="1"/>
  <c r="E4414" i="1"/>
  <c r="D4414" i="1"/>
  <c r="F4414" i="1" s="1"/>
  <c r="G4413" i="1"/>
  <c r="F4413" i="1"/>
  <c r="E4413" i="1"/>
  <c r="D4413" i="1"/>
  <c r="G4412" i="1"/>
  <c r="E4412" i="1"/>
  <c r="F4412" i="1" s="1"/>
  <c r="D4412" i="1"/>
  <c r="G4411" i="1"/>
  <c r="E4411" i="1"/>
  <c r="D4411" i="1"/>
  <c r="F4411" i="1" s="1"/>
  <c r="G4410" i="1"/>
  <c r="F4410" i="1"/>
  <c r="E4410" i="1"/>
  <c r="D4410" i="1"/>
  <c r="G4409" i="1"/>
  <c r="F4409" i="1"/>
  <c r="E4409" i="1"/>
  <c r="D4409" i="1"/>
  <c r="G4408" i="1"/>
  <c r="E4408" i="1"/>
  <c r="D4408" i="1"/>
  <c r="F4408" i="1" s="1"/>
  <c r="G4407" i="1"/>
  <c r="F4407" i="1"/>
  <c r="E4407" i="1"/>
  <c r="D4407" i="1"/>
  <c r="G4406" i="1"/>
  <c r="E4406" i="1"/>
  <c r="F4406" i="1" s="1"/>
  <c r="D4406" i="1"/>
  <c r="G4405" i="1"/>
  <c r="E4405" i="1"/>
  <c r="D4405" i="1"/>
  <c r="F4405" i="1" s="1"/>
  <c r="G4404" i="1"/>
  <c r="F4404" i="1"/>
  <c r="E4404" i="1"/>
  <c r="D4404" i="1"/>
  <c r="G4403" i="1"/>
  <c r="F4403" i="1"/>
  <c r="E4403" i="1"/>
  <c r="D4403" i="1"/>
  <c r="G4402" i="1"/>
  <c r="E4402" i="1"/>
  <c r="D4402" i="1"/>
  <c r="F4402" i="1" s="1"/>
  <c r="G4401" i="1"/>
  <c r="F4401" i="1"/>
  <c r="E4401" i="1"/>
  <c r="D4401" i="1"/>
  <c r="G4400" i="1"/>
  <c r="E4400" i="1"/>
  <c r="F4400" i="1" s="1"/>
  <c r="D4400" i="1"/>
  <c r="G4399" i="1"/>
  <c r="E4399" i="1"/>
  <c r="D4399" i="1"/>
  <c r="F4399" i="1" s="1"/>
  <c r="G4398" i="1"/>
  <c r="F4398" i="1"/>
  <c r="E4398" i="1"/>
  <c r="D4398" i="1"/>
  <c r="G4397" i="1"/>
  <c r="E4397" i="1"/>
  <c r="F4397" i="1" s="1"/>
  <c r="D4397" i="1"/>
  <c r="G4396" i="1"/>
  <c r="E4396" i="1"/>
  <c r="D4396" i="1"/>
  <c r="F4396" i="1" s="1"/>
  <c r="G4395" i="1"/>
  <c r="F4395" i="1"/>
  <c r="E4395" i="1"/>
  <c r="D4395" i="1"/>
  <c r="G4394" i="1"/>
  <c r="F4394" i="1"/>
  <c r="E4394" i="1"/>
  <c r="D4394" i="1"/>
  <c r="G4393" i="1"/>
  <c r="E4393" i="1"/>
  <c r="D4393" i="1"/>
  <c r="F4393" i="1" s="1"/>
  <c r="G4392" i="1"/>
  <c r="F4392" i="1"/>
  <c r="E4392" i="1"/>
  <c r="D4392" i="1"/>
  <c r="G4391" i="1"/>
  <c r="F4391" i="1"/>
  <c r="E4391" i="1"/>
  <c r="D4391" i="1"/>
  <c r="G4390" i="1"/>
  <c r="E4390" i="1"/>
  <c r="D4390" i="1"/>
  <c r="F4390" i="1" s="1"/>
  <c r="G4389" i="1"/>
  <c r="F4389" i="1"/>
  <c r="E4389" i="1"/>
  <c r="D4389" i="1"/>
  <c r="G4388" i="1"/>
  <c r="E4388" i="1"/>
  <c r="F4388" i="1" s="1"/>
  <c r="D4388" i="1"/>
  <c r="G4387" i="1"/>
  <c r="E4387" i="1"/>
  <c r="D4387" i="1"/>
  <c r="F4387" i="1" s="1"/>
  <c r="G4386" i="1"/>
  <c r="F4386" i="1"/>
  <c r="E4386" i="1"/>
  <c r="D4386" i="1"/>
  <c r="G4385" i="1"/>
  <c r="E4385" i="1"/>
  <c r="F4385" i="1" s="1"/>
  <c r="D4385" i="1"/>
  <c r="G4384" i="1"/>
  <c r="E4384" i="1"/>
  <c r="D4384" i="1"/>
  <c r="F4384" i="1" s="1"/>
  <c r="G4383" i="1"/>
  <c r="F4383" i="1"/>
  <c r="E4383" i="1"/>
  <c r="D4383" i="1"/>
  <c r="G4382" i="1"/>
  <c r="F4382" i="1"/>
  <c r="E4382" i="1"/>
  <c r="D4382" i="1"/>
  <c r="G4381" i="1"/>
  <c r="E4381" i="1"/>
  <c r="D4381" i="1"/>
  <c r="F4381" i="1" s="1"/>
  <c r="G4380" i="1"/>
  <c r="F4380" i="1"/>
  <c r="E4380" i="1"/>
  <c r="D4380" i="1"/>
  <c r="G4379" i="1"/>
  <c r="E4379" i="1"/>
  <c r="F4379" i="1" s="1"/>
  <c r="D4379" i="1"/>
  <c r="G4378" i="1"/>
  <c r="E4378" i="1"/>
  <c r="D4378" i="1"/>
  <c r="F4378" i="1" s="1"/>
  <c r="G4377" i="1"/>
  <c r="F4377" i="1"/>
  <c r="E4377" i="1"/>
  <c r="D4377" i="1"/>
  <c r="G4376" i="1"/>
  <c r="F4376" i="1"/>
  <c r="E4376" i="1"/>
  <c r="D4376" i="1"/>
  <c r="G4375" i="1"/>
  <c r="E4375" i="1"/>
  <c r="D4375" i="1"/>
  <c r="F4375" i="1" s="1"/>
  <c r="G4374" i="1"/>
  <c r="F4374" i="1"/>
  <c r="E4374" i="1"/>
  <c r="D4374" i="1"/>
  <c r="G4373" i="1"/>
  <c r="F4373" i="1"/>
  <c r="E4373" i="1"/>
  <c r="D4373" i="1"/>
  <c r="G4372" i="1"/>
  <c r="E4372" i="1"/>
  <c r="D4372" i="1"/>
  <c r="F4372" i="1" s="1"/>
  <c r="G4371" i="1"/>
  <c r="F4371" i="1"/>
  <c r="E4371" i="1"/>
  <c r="D4371" i="1"/>
  <c r="G4370" i="1"/>
  <c r="E4370" i="1"/>
  <c r="F4370" i="1" s="1"/>
  <c r="D4370" i="1"/>
  <c r="G4369" i="1"/>
  <c r="E4369" i="1"/>
  <c r="D4369" i="1"/>
  <c r="F4369" i="1" s="1"/>
  <c r="G4368" i="1"/>
  <c r="F4368" i="1"/>
  <c r="E4368" i="1"/>
  <c r="D4368" i="1"/>
  <c r="G4367" i="1"/>
  <c r="F4367" i="1"/>
  <c r="E4367" i="1"/>
  <c r="D4367" i="1"/>
  <c r="G4366" i="1"/>
  <c r="E4366" i="1"/>
  <c r="D4366" i="1"/>
  <c r="F4366" i="1" s="1"/>
  <c r="G4365" i="1"/>
  <c r="F4365" i="1"/>
  <c r="E4365" i="1"/>
  <c r="D4365" i="1"/>
  <c r="G4364" i="1"/>
  <c r="F4364" i="1"/>
  <c r="E4364" i="1"/>
  <c r="D4364" i="1"/>
  <c r="G4363" i="1"/>
  <c r="E4363" i="1"/>
  <c r="D4363" i="1"/>
  <c r="F4363" i="1" s="1"/>
  <c r="G4362" i="1"/>
  <c r="F4362" i="1"/>
  <c r="E4362" i="1"/>
  <c r="D4362" i="1"/>
  <c r="G4361" i="1"/>
  <c r="E4361" i="1"/>
  <c r="F4361" i="1" s="1"/>
  <c r="D4361" i="1"/>
  <c r="G4360" i="1"/>
  <c r="E4360" i="1"/>
  <c r="D4360" i="1"/>
  <c r="F4360" i="1" s="1"/>
  <c r="G4359" i="1"/>
  <c r="F4359" i="1"/>
  <c r="E4359" i="1"/>
  <c r="D4359" i="1"/>
  <c r="G4358" i="1"/>
  <c r="F4358" i="1"/>
  <c r="E4358" i="1"/>
  <c r="D4358" i="1"/>
  <c r="G4357" i="1"/>
  <c r="E4357" i="1"/>
  <c r="D4357" i="1"/>
  <c r="F4357" i="1" s="1"/>
  <c r="G4356" i="1"/>
  <c r="F4356" i="1"/>
  <c r="E4356" i="1"/>
  <c r="D4356" i="1"/>
  <c r="G4355" i="1"/>
  <c r="F4355" i="1"/>
  <c r="E4355" i="1"/>
  <c r="D4355" i="1"/>
  <c r="G4354" i="1"/>
  <c r="E4354" i="1"/>
  <c r="D4354" i="1"/>
  <c r="F4354" i="1" s="1"/>
  <c r="G4353" i="1"/>
  <c r="F4353" i="1"/>
  <c r="E4353" i="1"/>
  <c r="D4353" i="1"/>
  <c r="G4352" i="1"/>
  <c r="F4352" i="1"/>
  <c r="E4352" i="1"/>
  <c r="D4352" i="1"/>
  <c r="G4351" i="1"/>
  <c r="E4351" i="1"/>
  <c r="D4351" i="1"/>
  <c r="F4351" i="1" s="1"/>
  <c r="G4350" i="1"/>
  <c r="F4350" i="1"/>
  <c r="E4350" i="1"/>
  <c r="D4350" i="1"/>
  <c r="G4349" i="1"/>
  <c r="E4349" i="1"/>
  <c r="F4349" i="1" s="1"/>
  <c r="D4349" i="1"/>
  <c r="G4348" i="1"/>
  <c r="E4348" i="1"/>
  <c r="D4348" i="1"/>
  <c r="F4348" i="1" s="1"/>
  <c r="G4347" i="1"/>
  <c r="F4347" i="1"/>
  <c r="E4347" i="1"/>
  <c r="D4347" i="1"/>
  <c r="G4346" i="1"/>
  <c r="F4346" i="1"/>
  <c r="E4346" i="1"/>
  <c r="D4346" i="1"/>
  <c r="G4345" i="1"/>
  <c r="E4345" i="1"/>
  <c r="D4345" i="1"/>
  <c r="F4345" i="1" s="1"/>
  <c r="G4344" i="1"/>
  <c r="F4344" i="1"/>
  <c r="E4344" i="1"/>
  <c r="D4344" i="1"/>
  <c r="G4343" i="1"/>
  <c r="E4343" i="1"/>
  <c r="F4343" i="1" s="1"/>
  <c r="D4343" i="1"/>
  <c r="G4342" i="1"/>
  <c r="E4342" i="1"/>
  <c r="D4342" i="1"/>
  <c r="F4342" i="1" s="1"/>
  <c r="G4341" i="1"/>
  <c r="F4341" i="1"/>
  <c r="E4341" i="1"/>
  <c r="D4341" i="1"/>
  <c r="G4340" i="1"/>
  <c r="F4340" i="1"/>
  <c r="E4340" i="1"/>
  <c r="D4340" i="1"/>
  <c r="G4339" i="1"/>
  <c r="E4339" i="1"/>
  <c r="D4339" i="1"/>
  <c r="F4339" i="1" s="1"/>
  <c r="G4338" i="1"/>
  <c r="F4338" i="1"/>
  <c r="E4338" i="1"/>
  <c r="D4338" i="1"/>
  <c r="G4337" i="1"/>
  <c r="F4337" i="1"/>
  <c r="E4337" i="1"/>
  <c r="D4337" i="1"/>
  <c r="G4336" i="1"/>
  <c r="E4336" i="1"/>
  <c r="D4336" i="1"/>
  <c r="F4336" i="1" s="1"/>
  <c r="G4335" i="1"/>
  <c r="F4335" i="1"/>
  <c r="E4335" i="1"/>
  <c r="D4335" i="1"/>
  <c r="G4334" i="1"/>
  <c r="E4334" i="1"/>
  <c r="F4334" i="1" s="1"/>
  <c r="D4334" i="1"/>
  <c r="G4333" i="1"/>
  <c r="E4333" i="1"/>
  <c r="D4333" i="1"/>
  <c r="F4333" i="1" s="1"/>
  <c r="G4332" i="1"/>
  <c r="F4332" i="1"/>
  <c r="E4332" i="1"/>
  <c r="D4332" i="1"/>
  <c r="G4331" i="1"/>
  <c r="F4331" i="1"/>
  <c r="E4331" i="1"/>
  <c r="D4331" i="1"/>
  <c r="G4330" i="1"/>
  <c r="E4330" i="1"/>
  <c r="D4330" i="1"/>
  <c r="F4330" i="1" s="1"/>
  <c r="G4329" i="1"/>
  <c r="F4329" i="1"/>
  <c r="E4329" i="1"/>
  <c r="D4329" i="1"/>
  <c r="G4328" i="1"/>
  <c r="E4328" i="1"/>
  <c r="F4328" i="1" s="1"/>
  <c r="D4328" i="1"/>
  <c r="G4327" i="1"/>
  <c r="E4327" i="1"/>
  <c r="D4327" i="1"/>
  <c r="F4327" i="1" s="1"/>
  <c r="G4326" i="1"/>
  <c r="F4326" i="1"/>
  <c r="E4326" i="1"/>
  <c r="D4326" i="1"/>
  <c r="G4325" i="1"/>
  <c r="E4325" i="1"/>
  <c r="F4325" i="1" s="1"/>
  <c r="D4325" i="1"/>
  <c r="G4324" i="1"/>
  <c r="E4324" i="1"/>
  <c r="D4324" i="1"/>
  <c r="F4324" i="1" s="1"/>
  <c r="G4323" i="1"/>
  <c r="F4323" i="1"/>
  <c r="E4323" i="1"/>
  <c r="D4323" i="1"/>
  <c r="G4322" i="1"/>
  <c r="F4322" i="1"/>
  <c r="E4322" i="1"/>
  <c r="D4322" i="1"/>
  <c r="G4321" i="1"/>
  <c r="E4321" i="1"/>
  <c r="D4321" i="1"/>
  <c r="F4321" i="1" s="1"/>
  <c r="G4320" i="1"/>
  <c r="F4320" i="1"/>
  <c r="E4320" i="1"/>
  <c r="D4320" i="1"/>
  <c r="G4319" i="1"/>
  <c r="F4319" i="1"/>
  <c r="E4319" i="1"/>
  <c r="D4319" i="1"/>
  <c r="G4318" i="1"/>
  <c r="E4318" i="1"/>
  <c r="D4318" i="1"/>
  <c r="F4318" i="1" s="1"/>
  <c r="G4317" i="1"/>
  <c r="F4317" i="1"/>
  <c r="E4317" i="1"/>
  <c r="D4317" i="1"/>
  <c r="G4316" i="1"/>
  <c r="E4316" i="1"/>
  <c r="F4316" i="1" s="1"/>
  <c r="D4316" i="1"/>
  <c r="G4315" i="1"/>
  <c r="E4315" i="1"/>
  <c r="D4315" i="1"/>
  <c r="F4315" i="1" s="1"/>
  <c r="G4314" i="1"/>
  <c r="F4314" i="1"/>
  <c r="E4314" i="1"/>
  <c r="D4314" i="1"/>
  <c r="G4313" i="1"/>
  <c r="E4313" i="1"/>
  <c r="F4313" i="1" s="1"/>
  <c r="D4313" i="1"/>
  <c r="G4312" i="1"/>
  <c r="E4312" i="1"/>
  <c r="D4312" i="1"/>
  <c r="F4312" i="1" s="1"/>
  <c r="G4311" i="1"/>
  <c r="F4311" i="1"/>
  <c r="E4311" i="1"/>
  <c r="D4311" i="1"/>
  <c r="G4310" i="1"/>
  <c r="F4310" i="1"/>
  <c r="E4310" i="1"/>
  <c r="D4310" i="1"/>
  <c r="G4309" i="1"/>
  <c r="E4309" i="1"/>
  <c r="D4309" i="1"/>
  <c r="F4309" i="1" s="1"/>
  <c r="G4308" i="1"/>
  <c r="F4308" i="1"/>
  <c r="E4308" i="1"/>
  <c r="D4308" i="1"/>
  <c r="G4307" i="1"/>
  <c r="E4307" i="1"/>
  <c r="F4307" i="1" s="1"/>
  <c r="D4307" i="1"/>
  <c r="G4306" i="1"/>
  <c r="E4306" i="1"/>
  <c r="D4306" i="1"/>
  <c r="F4306" i="1" s="1"/>
  <c r="G4305" i="1"/>
  <c r="F4305" i="1"/>
  <c r="E4305" i="1"/>
  <c r="D4305" i="1"/>
  <c r="G4304" i="1"/>
  <c r="E4304" i="1"/>
  <c r="F4304" i="1" s="1"/>
  <c r="D4304" i="1"/>
  <c r="G4303" i="1"/>
  <c r="E4303" i="1"/>
  <c r="D4303" i="1"/>
  <c r="F4303" i="1" s="1"/>
  <c r="G4302" i="1"/>
  <c r="F4302" i="1"/>
  <c r="E4302" i="1"/>
  <c r="D4302" i="1"/>
  <c r="G4301" i="1"/>
  <c r="F4301" i="1"/>
  <c r="E4301" i="1"/>
  <c r="D4301" i="1"/>
  <c r="G4300" i="1"/>
  <c r="E4300" i="1"/>
  <c r="D4300" i="1"/>
  <c r="F4300" i="1" s="1"/>
  <c r="G4299" i="1"/>
  <c r="F4299" i="1"/>
  <c r="E4299" i="1"/>
  <c r="D4299" i="1"/>
  <c r="G4298" i="1"/>
  <c r="E4298" i="1"/>
  <c r="F4298" i="1" s="1"/>
  <c r="D4298" i="1"/>
  <c r="G4297" i="1"/>
  <c r="E4297" i="1"/>
  <c r="D4297" i="1"/>
  <c r="F4297" i="1" s="1"/>
  <c r="G4296" i="1"/>
  <c r="F4296" i="1"/>
  <c r="E4296" i="1"/>
  <c r="D4296" i="1"/>
  <c r="G4295" i="1"/>
  <c r="F4295" i="1"/>
  <c r="E4295" i="1"/>
  <c r="D4295" i="1"/>
  <c r="G4294" i="1"/>
  <c r="E4294" i="1"/>
  <c r="D4294" i="1"/>
  <c r="F4294" i="1" s="1"/>
  <c r="G4293" i="1"/>
  <c r="F4293" i="1"/>
  <c r="E4293" i="1"/>
  <c r="D4293" i="1"/>
  <c r="G4292" i="1"/>
  <c r="E4292" i="1"/>
  <c r="F4292" i="1" s="1"/>
  <c r="D4292" i="1"/>
  <c r="G4291" i="1"/>
  <c r="E4291" i="1"/>
  <c r="D4291" i="1"/>
  <c r="F4291" i="1" s="1"/>
  <c r="G4290" i="1"/>
  <c r="F4290" i="1"/>
  <c r="E4290" i="1"/>
  <c r="D4290" i="1"/>
  <c r="G4289" i="1"/>
  <c r="E4289" i="1"/>
  <c r="F4289" i="1" s="1"/>
  <c r="D4289" i="1"/>
  <c r="G4288" i="1"/>
  <c r="E4288" i="1"/>
  <c r="D4288" i="1"/>
  <c r="F4288" i="1" s="1"/>
  <c r="G4287" i="1"/>
  <c r="F4287" i="1"/>
  <c r="E4287" i="1"/>
  <c r="D4287" i="1"/>
  <c r="G4286" i="1"/>
  <c r="F4286" i="1"/>
  <c r="E4286" i="1"/>
  <c r="D4286" i="1"/>
  <c r="G4285" i="1"/>
  <c r="E4285" i="1"/>
  <c r="D4285" i="1"/>
  <c r="F4285" i="1" s="1"/>
  <c r="G4284" i="1"/>
  <c r="F4284" i="1"/>
  <c r="E4284" i="1"/>
  <c r="D4284" i="1"/>
  <c r="G4283" i="1"/>
  <c r="F4283" i="1"/>
  <c r="E4283" i="1"/>
  <c r="D4283" i="1"/>
  <c r="G4282" i="1"/>
  <c r="E4282" i="1"/>
  <c r="D4282" i="1"/>
  <c r="F4282" i="1" s="1"/>
  <c r="G4281" i="1"/>
  <c r="F4281" i="1"/>
  <c r="E4281" i="1"/>
  <c r="D4281" i="1"/>
  <c r="G4280" i="1"/>
  <c r="F4280" i="1"/>
  <c r="E4280" i="1"/>
  <c r="D4280" i="1"/>
  <c r="G4279" i="1"/>
  <c r="E4279" i="1"/>
  <c r="D4279" i="1"/>
  <c r="F4279" i="1" s="1"/>
  <c r="G4278" i="1"/>
  <c r="F4278" i="1"/>
  <c r="E4278" i="1"/>
  <c r="D4278" i="1"/>
  <c r="G4277" i="1"/>
  <c r="E4277" i="1"/>
  <c r="F4277" i="1" s="1"/>
  <c r="D4277" i="1"/>
  <c r="G4276" i="1"/>
  <c r="E4276" i="1"/>
  <c r="D4276" i="1"/>
  <c r="F4276" i="1" s="1"/>
  <c r="G4275" i="1"/>
  <c r="F4275" i="1"/>
  <c r="E4275" i="1"/>
  <c r="D4275" i="1"/>
  <c r="G4274" i="1"/>
  <c r="F4274" i="1"/>
  <c r="E4274" i="1"/>
  <c r="D4274" i="1"/>
  <c r="G4273" i="1"/>
  <c r="E4273" i="1"/>
  <c r="D4273" i="1"/>
  <c r="F4273" i="1" s="1"/>
  <c r="G4272" i="1"/>
  <c r="F4272" i="1"/>
  <c r="E4272" i="1"/>
  <c r="D4272" i="1"/>
  <c r="G4271" i="1"/>
  <c r="E4271" i="1"/>
  <c r="F4271" i="1" s="1"/>
  <c r="D4271" i="1"/>
  <c r="G4270" i="1"/>
  <c r="E4270" i="1"/>
  <c r="D4270" i="1"/>
  <c r="F4270" i="1" s="1"/>
  <c r="G4269" i="1"/>
  <c r="F4269" i="1"/>
  <c r="E4269" i="1"/>
  <c r="D4269" i="1"/>
  <c r="G4268" i="1"/>
  <c r="F4268" i="1"/>
  <c r="E4268" i="1"/>
  <c r="D4268" i="1"/>
  <c r="G4267" i="1"/>
  <c r="E4267" i="1"/>
  <c r="D4267" i="1"/>
  <c r="F4267" i="1" s="1"/>
  <c r="G4266" i="1"/>
  <c r="F4266" i="1"/>
  <c r="E4266" i="1"/>
  <c r="D4266" i="1"/>
  <c r="G4265" i="1"/>
  <c r="F4265" i="1"/>
  <c r="E4265" i="1"/>
  <c r="D4265" i="1"/>
  <c r="G4264" i="1"/>
  <c r="E4264" i="1"/>
  <c r="D4264" i="1"/>
  <c r="F4264" i="1" s="1"/>
  <c r="G4263" i="1"/>
  <c r="F4263" i="1"/>
  <c r="E4263" i="1"/>
  <c r="D4263" i="1"/>
  <c r="G4262" i="1"/>
  <c r="E4262" i="1"/>
  <c r="F4262" i="1" s="1"/>
  <c r="D4262" i="1"/>
  <c r="G4261" i="1"/>
  <c r="E4261" i="1"/>
  <c r="D4261" i="1"/>
  <c r="F4261" i="1" s="1"/>
  <c r="G4260" i="1"/>
  <c r="F4260" i="1"/>
  <c r="E4260" i="1"/>
  <c r="D4260" i="1"/>
  <c r="G4259" i="1"/>
  <c r="F4259" i="1"/>
  <c r="E4259" i="1"/>
  <c r="D4259" i="1"/>
  <c r="G4258" i="1"/>
  <c r="E4258" i="1"/>
  <c r="D4258" i="1"/>
  <c r="F4258" i="1" s="1"/>
  <c r="G4257" i="1"/>
  <c r="F4257" i="1"/>
  <c r="E4257" i="1"/>
  <c r="D4257" i="1"/>
  <c r="G4256" i="1"/>
  <c r="E4256" i="1"/>
  <c r="F4256" i="1" s="1"/>
  <c r="D4256" i="1"/>
  <c r="G4255" i="1"/>
  <c r="E4255" i="1"/>
  <c r="D4255" i="1"/>
  <c r="F4255" i="1" s="1"/>
  <c r="G4254" i="1"/>
  <c r="F4254" i="1"/>
  <c r="E4254" i="1"/>
  <c r="D4254" i="1"/>
  <c r="G4253" i="1"/>
  <c r="E4253" i="1"/>
  <c r="F4253" i="1" s="1"/>
  <c r="D4253" i="1"/>
  <c r="G4252" i="1"/>
  <c r="E4252" i="1"/>
  <c r="D4252" i="1"/>
  <c r="F4252" i="1" s="1"/>
  <c r="G4251" i="1"/>
  <c r="F4251" i="1"/>
  <c r="E4251" i="1"/>
  <c r="D4251" i="1"/>
  <c r="G4250" i="1"/>
  <c r="F4250" i="1"/>
  <c r="E4250" i="1"/>
  <c r="D4250" i="1"/>
  <c r="G4249" i="1"/>
  <c r="E4249" i="1"/>
  <c r="D4249" i="1"/>
  <c r="F4249" i="1" s="1"/>
  <c r="G4248" i="1"/>
  <c r="F4248" i="1"/>
  <c r="E4248" i="1"/>
  <c r="D4248" i="1"/>
  <c r="G4247" i="1"/>
  <c r="F4247" i="1"/>
  <c r="E4247" i="1"/>
  <c r="D4247" i="1"/>
  <c r="G4246" i="1"/>
  <c r="E4246" i="1"/>
  <c r="D4246" i="1"/>
  <c r="G4245" i="1"/>
  <c r="F4245" i="1"/>
  <c r="E4245" i="1"/>
  <c r="D4245" i="1"/>
  <c r="G4244" i="1"/>
  <c r="E4244" i="1"/>
  <c r="F4244" i="1" s="1"/>
  <c r="D4244" i="1"/>
  <c r="G4243" i="1"/>
  <c r="E4243" i="1"/>
  <c r="D4243" i="1"/>
  <c r="G4242" i="1"/>
  <c r="F4242" i="1"/>
  <c r="E4242" i="1"/>
  <c r="D4242" i="1"/>
  <c r="G4241" i="1"/>
  <c r="E4241" i="1"/>
  <c r="F4241" i="1" s="1"/>
  <c r="D4241" i="1"/>
  <c r="G4240" i="1"/>
  <c r="E4240" i="1"/>
  <c r="D4240" i="1"/>
  <c r="F4240" i="1" s="1"/>
  <c r="G4239" i="1"/>
  <c r="F4239" i="1"/>
  <c r="E4239" i="1"/>
  <c r="D4239" i="1"/>
  <c r="G4238" i="1"/>
  <c r="F4238" i="1"/>
  <c r="E4238" i="1"/>
  <c r="D4238" i="1"/>
  <c r="G4237" i="1"/>
  <c r="E4237" i="1"/>
  <c r="D4237" i="1"/>
  <c r="G4236" i="1"/>
  <c r="F4236" i="1"/>
  <c r="E4236" i="1"/>
  <c r="D4236" i="1"/>
  <c r="G4235" i="1"/>
  <c r="E4235" i="1"/>
  <c r="F4235" i="1" s="1"/>
  <c r="D4235" i="1"/>
  <c r="G4234" i="1"/>
  <c r="E4234" i="1"/>
  <c r="D4234" i="1"/>
  <c r="G4233" i="1"/>
  <c r="F4233" i="1"/>
  <c r="E4233" i="1"/>
  <c r="D4233" i="1"/>
  <c r="G4232" i="1"/>
  <c r="E4232" i="1"/>
  <c r="F4232" i="1" s="1"/>
  <c r="D4232" i="1"/>
  <c r="G4231" i="1"/>
  <c r="E4231" i="1"/>
  <c r="D4231" i="1"/>
  <c r="F4231" i="1" s="1"/>
  <c r="G4230" i="1"/>
  <c r="F4230" i="1"/>
  <c r="E4230" i="1"/>
  <c r="D4230" i="1"/>
  <c r="G4229" i="1"/>
  <c r="F4229" i="1"/>
  <c r="E4229" i="1"/>
  <c r="D4229" i="1"/>
  <c r="G4228" i="1"/>
  <c r="E4228" i="1"/>
  <c r="D4228" i="1"/>
  <c r="F4228" i="1" s="1"/>
  <c r="G4227" i="1"/>
  <c r="F4227" i="1"/>
  <c r="E4227" i="1"/>
  <c r="D4227" i="1"/>
  <c r="G4226" i="1"/>
  <c r="E4226" i="1"/>
  <c r="F4226" i="1" s="1"/>
  <c r="D4226" i="1"/>
  <c r="G4225" i="1"/>
  <c r="E4225" i="1"/>
  <c r="D4225" i="1"/>
  <c r="G4224" i="1"/>
  <c r="F4224" i="1"/>
  <c r="E4224" i="1"/>
  <c r="D4224" i="1"/>
  <c r="G4223" i="1"/>
  <c r="F4223" i="1"/>
  <c r="E4223" i="1"/>
  <c r="D4223" i="1"/>
  <c r="G4222" i="1"/>
  <c r="E4222" i="1"/>
  <c r="D4222" i="1"/>
  <c r="F4222" i="1" s="1"/>
  <c r="G4221" i="1"/>
  <c r="F4221" i="1"/>
  <c r="E4221" i="1"/>
  <c r="D4221" i="1"/>
  <c r="G4220" i="1"/>
  <c r="E4220" i="1"/>
  <c r="F4220" i="1" s="1"/>
  <c r="D4220" i="1"/>
  <c r="G4219" i="1"/>
  <c r="E4219" i="1"/>
  <c r="D4219" i="1"/>
  <c r="F4219" i="1" s="1"/>
  <c r="G4218" i="1"/>
  <c r="F4218" i="1"/>
  <c r="E4218" i="1"/>
  <c r="D4218" i="1"/>
  <c r="G4217" i="1"/>
  <c r="E4217" i="1"/>
  <c r="F4217" i="1" s="1"/>
  <c r="D4217" i="1"/>
  <c r="G4216" i="1"/>
  <c r="E4216" i="1"/>
  <c r="D4216" i="1"/>
  <c r="G4215" i="1"/>
  <c r="F4215" i="1"/>
  <c r="E4215" i="1"/>
  <c r="D4215" i="1"/>
  <c r="G4214" i="1"/>
  <c r="F4214" i="1"/>
  <c r="E4214" i="1"/>
  <c r="D4214" i="1"/>
  <c r="G4213" i="1"/>
  <c r="E4213" i="1"/>
  <c r="D4213" i="1"/>
  <c r="F4213" i="1" s="1"/>
  <c r="G4212" i="1"/>
  <c r="F4212" i="1"/>
  <c r="E4212" i="1"/>
  <c r="D4212" i="1"/>
  <c r="G4211" i="1"/>
  <c r="F4211" i="1"/>
  <c r="E4211" i="1"/>
  <c r="D4211" i="1"/>
  <c r="G4210" i="1"/>
  <c r="E4210" i="1"/>
  <c r="D4210" i="1"/>
  <c r="G4209" i="1"/>
  <c r="E4209" i="1"/>
  <c r="F4209" i="1" s="1"/>
  <c r="D4209" i="1"/>
  <c r="G4208" i="1"/>
  <c r="F4208" i="1"/>
  <c r="E4208" i="1"/>
  <c r="D4208" i="1"/>
  <c r="G4207" i="1"/>
  <c r="E4207" i="1"/>
  <c r="D4207" i="1"/>
  <c r="F4207" i="1" s="1"/>
  <c r="G4206" i="1"/>
  <c r="F4206" i="1"/>
  <c r="E4206" i="1"/>
  <c r="D4206" i="1"/>
  <c r="G4205" i="1"/>
  <c r="E4205" i="1"/>
  <c r="F4205" i="1" s="1"/>
  <c r="D4205" i="1"/>
  <c r="G4204" i="1"/>
  <c r="E4204" i="1"/>
  <c r="D4204" i="1"/>
  <c r="F4204" i="1" s="1"/>
  <c r="G4203" i="1"/>
  <c r="E4203" i="1"/>
  <c r="F4203" i="1" s="1"/>
  <c r="D4203" i="1"/>
  <c r="G4202" i="1"/>
  <c r="F4202" i="1"/>
  <c r="E4202" i="1"/>
  <c r="D4202" i="1"/>
  <c r="G4201" i="1"/>
  <c r="E4201" i="1"/>
  <c r="D4201" i="1"/>
  <c r="G4200" i="1"/>
  <c r="F4200" i="1"/>
  <c r="E4200" i="1"/>
  <c r="D4200" i="1"/>
  <c r="G4199" i="1"/>
  <c r="E4199" i="1"/>
  <c r="F4199" i="1" s="1"/>
  <c r="D4199" i="1"/>
  <c r="G4198" i="1"/>
  <c r="E4198" i="1"/>
  <c r="D4198" i="1"/>
  <c r="G4197" i="1"/>
  <c r="F4197" i="1"/>
  <c r="E4197" i="1"/>
  <c r="D4197" i="1"/>
  <c r="G4196" i="1"/>
  <c r="F4196" i="1"/>
  <c r="E4196" i="1"/>
  <c r="D4196" i="1"/>
  <c r="G4195" i="1"/>
  <c r="E4195" i="1"/>
  <c r="D4195" i="1"/>
  <c r="F4195" i="1" s="1"/>
  <c r="G4194" i="1"/>
  <c r="E4194" i="1"/>
  <c r="F4194" i="1" s="1"/>
  <c r="D4194" i="1"/>
  <c r="G4193" i="1"/>
  <c r="F4193" i="1"/>
  <c r="E4193" i="1"/>
  <c r="D4193" i="1"/>
  <c r="G4192" i="1"/>
  <c r="E4192" i="1"/>
  <c r="D4192" i="1"/>
  <c r="F4192" i="1" s="1"/>
  <c r="G4191" i="1"/>
  <c r="F4191" i="1"/>
  <c r="E4191" i="1"/>
  <c r="D4191" i="1"/>
  <c r="G4190" i="1"/>
  <c r="E4190" i="1"/>
  <c r="F4190" i="1" s="1"/>
  <c r="D4190" i="1"/>
  <c r="G4189" i="1"/>
  <c r="E4189" i="1"/>
  <c r="D4189" i="1"/>
  <c r="G4188" i="1"/>
  <c r="F4188" i="1"/>
  <c r="E4188" i="1"/>
  <c r="D4188" i="1"/>
  <c r="G4187" i="1"/>
  <c r="F4187" i="1"/>
  <c r="E4187" i="1"/>
  <c r="D4187" i="1"/>
  <c r="G4186" i="1"/>
  <c r="E4186" i="1"/>
  <c r="D4186" i="1"/>
  <c r="F4186" i="1" s="1"/>
  <c r="G4185" i="1"/>
  <c r="F4185" i="1"/>
  <c r="E4185" i="1"/>
  <c r="D4185" i="1"/>
  <c r="G4184" i="1"/>
  <c r="F4184" i="1"/>
  <c r="E4184" i="1"/>
  <c r="D4184" i="1"/>
  <c r="G4183" i="1"/>
  <c r="E4183" i="1"/>
  <c r="D4183" i="1"/>
  <c r="F4183" i="1" s="1"/>
  <c r="G4182" i="1"/>
  <c r="F4182" i="1"/>
  <c r="E4182" i="1"/>
  <c r="D4182" i="1"/>
  <c r="G4181" i="1"/>
  <c r="F4181" i="1"/>
  <c r="E4181" i="1"/>
  <c r="D4181" i="1"/>
  <c r="G4180" i="1"/>
  <c r="E4180" i="1"/>
  <c r="D4180" i="1"/>
  <c r="F4180" i="1" s="1"/>
  <c r="G4179" i="1"/>
  <c r="F4179" i="1"/>
  <c r="E4179" i="1"/>
  <c r="D4179" i="1"/>
  <c r="G4178" i="1"/>
  <c r="F4178" i="1"/>
  <c r="E4178" i="1"/>
  <c r="D4178" i="1"/>
  <c r="G4177" i="1"/>
  <c r="E4177" i="1"/>
  <c r="D4177" i="1"/>
  <c r="F4177" i="1" s="1"/>
  <c r="G4176" i="1"/>
  <c r="F4176" i="1"/>
  <c r="E4176" i="1"/>
  <c r="D4176" i="1"/>
  <c r="G4175" i="1"/>
  <c r="F4175" i="1"/>
  <c r="E4175" i="1"/>
  <c r="D4175" i="1"/>
  <c r="G4174" i="1"/>
  <c r="E4174" i="1"/>
  <c r="D4174" i="1"/>
  <c r="F4174" i="1" s="1"/>
  <c r="G4173" i="1"/>
  <c r="F4173" i="1"/>
  <c r="E4173" i="1"/>
  <c r="D4173" i="1"/>
  <c r="G4172" i="1"/>
  <c r="F4172" i="1"/>
  <c r="E4172" i="1"/>
  <c r="D4172" i="1"/>
  <c r="G4171" i="1"/>
  <c r="E4171" i="1"/>
  <c r="D4171" i="1"/>
  <c r="F4171" i="1" s="1"/>
  <c r="G4170" i="1"/>
  <c r="F4170" i="1"/>
  <c r="E4170" i="1"/>
  <c r="D4170" i="1"/>
  <c r="G4169" i="1"/>
  <c r="F4169" i="1"/>
  <c r="E4169" i="1"/>
  <c r="D4169" i="1"/>
  <c r="G4168" i="1"/>
  <c r="E4168" i="1"/>
  <c r="D4168" i="1"/>
  <c r="F4168" i="1" s="1"/>
  <c r="G4167" i="1"/>
  <c r="F4167" i="1"/>
  <c r="E4167" i="1"/>
  <c r="D4167" i="1"/>
  <c r="G4166" i="1"/>
  <c r="F4166" i="1"/>
  <c r="E4166" i="1"/>
  <c r="D4166" i="1"/>
  <c r="G4165" i="1"/>
  <c r="E4165" i="1"/>
  <c r="D4165" i="1"/>
  <c r="F4165" i="1" s="1"/>
  <c r="G4164" i="1"/>
  <c r="F4164" i="1"/>
  <c r="E4164" i="1"/>
  <c r="D4164" i="1"/>
  <c r="G4163" i="1"/>
  <c r="F4163" i="1"/>
  <c r="E4163" i="1"/>
  <c r="D4163" i="1"/>
  <c r="G4162" i="1"/>
  <c r="E4162" i="1"/>
  <c r="D4162" i="1"/>
  <c r="F4162" i="1" s="1"/>
  <c r="G4161" i="1"/>
  <c r="F4161" i="1"/>
  <c r="E4161" i="1"/>
  <c r="D4161" i="1"/>
  <c r="G4160" i="1"/>
  <c r="F4160" i="1"/>
  <c r="E4160" i="1"/>
  <c r="D4160" i="1"/>
  <c r="G4159" i="1"/>
  <c r="E4159" i="1"/>
  <c r="D4159" i="1"/>
  <c r="F4159" i="1" s="1"/>
  <c r="G4158" i="1"/>
  <c r="F4158" i="1"/>
  <c r="E4158" i="1"/>
  <c r="D4158" i="1"/>
  <c r="G4157" i="1"/>
  <c r="F4157" i="1"/>
  <c r="E4157" i="1"/>
  <c r="D4157" i="1"/>
  <c r="G4156" i="1"/>
  <c r="E4156" i="1"/>
  <c r="D4156" i="1"/>
  <c r="F4156" i="1" s="1"/>
  <c r="G4155" i="1"/>
  <c r="F4155" i="1"/>
  <c r="E4155" i="1"/>
  <c r="D4155" i="1"/>
  <c r="G4154" i="1"/>
  <c r="F4154" i="1"/>
  <c r="E4154" i="1"/>
  <c r="D4154" i="1"/>
  <c r="G4153" i="1"/>
  <c r="E4153" i="1"/>
  <c r="D4153" i="1"/>
  <c r="F4153" i="1" s="1"/>
  <c r="G4152" i="1"/>
  <c r="F4152" i="1"/>
  <c r="E4152" i="1"/>
  <c r="D4152" i="1"/>
  <c r="G4151" i="1"/>
  <c r="F4151" i="1"/>
  <c r="E4151" i="1"/>
  <c r="D4151" i="1"/>
  <c r="G4150" i="1"/>
  <c r="E4150" i="1"/>
  <c r="D4150" i="1"/>
  <c r="F4150" i="1" s="1"/>
  <c r="G4149" i="1"/>
  <c r="F4149" i="1"/>
  <c r="E4149" i="1"/>
  <c r="D4149" i="1"/>
  <c r="G4148" i="1"/>
  <c r="F4148" i="1"/>
  <c r="E4148" i="1"/>
  <c r="D4148" i="1"/>
  <c r="G4147" i="1"/>
  <c r="E4147" i="1"/>
  <c r="D4147" i="1"/>
  <c r="F4147" i="1" s="1"/>
  <c r="G4146" i="1"/>
  <c r="F4146" i="1"/>
  <c r="E4146" i="1"/>
  <c r="D4146" i="1"/>
  <c r="G4145" i="1"/>
  <c r="F4145" i="1"/>
  <c r="E4145" i="1"/>
  <c r="D4145" i="1"/>
  <c r="G4144" i="1"/>
  <c r="E4144" i="1"/>
  <c r="D4144" i="1"/>
  <c r="F4144" i="1" s="1"/>
  <c r="G4143" i="1"/>
  <c r="F4143" i="1"/>
  <c r="E4143" i="1"/>
  <c r="D4143" i="1"/>
  <c r="G4142" i="1"/>
  <c r="F4142" i="1"/>
  <c r="E4142" i="1"/>
  <c r="D4142" i="1"/>
  <c r="G4141" i="1"/>
  <c r="E4141" i="1"/>
  <c r="D4141" i="1"/>
  <c r="F4141" i="1" s="1"/>
  <c r="G4140" i="1"/>
  <c r="F4140" i="1"/>
  <c r="E4140" i="1"/>
  <c r="D4140" i="1"/>
  <c r="G4139" i="1"/>
  <c r="F4139" i="1"/>
  <c r="E4139" i="1"/>
  <c r="D4139" i="1"/>
  <c r="G4138" i="1"/>
  <c r="E4138" i="1"/>
  <c r="D4138" i="1"/>
  <c r="F4138" i="1" s="1"/>
  <c r="G4137" i="1"/>
  <c r="F4137" i="1"/>
  <c r="E4137" i="1"/>
  <c r="D4137" i="1"/>
  <c r="G4136" i="1"/>
  <c r="F4136" i="1"/>
  <c r="E4136" i="1"/>
  <c r="D4136" i="1"/>
  <c r="G4135" i="1"/>
  <c r="E4135" i="1"/>
  <c r="D4135" i="1"/>
  <c r="F4135" i="1" s="1"/>
  <c r="G4134" i="1"/>
  <c r="F4134" i="1"/>
  <c r="E4134" i="1"/>
  <c r="D4134" i="1"/>
  <c r="G4133" i="1"/>
  <c r="F4133" i="1"/>
  <c r="E4133" i="1"/>
  <c r="D4133" i="1"/>
  <c r="G4132" i="1"/>
  <c r="E4132" i="1"/>
  <c r="D4132" i="1"/>
  <c r="F4132" i="1" s="1"/>
  <c r="G4131" i="1"/>
  <c r="F4131" i="1"/>
  <c r="E4131" i="1"/>
  <c r="D4131" i="1"/>
  <c r="G4130" i="1"/>
  <c r="F4130" i="1"/>
  <c r="E4130" i="1"/>
  <c r="D4130" i="1"/>
  <c r="G4129" i="1"/>
  <c r="E4129" i="1"/>
  <c r="D4129" i="1"/>
  <c r="F4129" i="1" s="1"/>
  <c r="G4128" i="1"/>
  <c r="F4128" i="1"/>
  <c r="E4128" i="1"/>
  <c r="D4128" i="1"/>
  <c r="G4127" i="1"/>
  <c r="F4127" i="1"/>
  <c r="E4127" i="1"/>
  <c r="D4127" i="1"/>
  <c r="G4126" i="1"/>
  <c r="E4126" i="1"/>
  <c r="D4126" i="1"/>
  <c r="F4126" i="1" s="1"/>
  <c r="G4125" i="1"/>
  <c r="F4125" i="1"/>
  <c r="E4125" i="1"/>
  <c r="D4125" i="1"/>
  <c r="G4124" i="1"/>
  <c r="F4124" i="1"/>
  <c r="E4124" i="1"/>
  <c r="D4124" i="1"/>
  <c r="G4123" i="1"/>
  <c r="E4123" i="1"/>
  <c r="D4123" i="1"/>
  <c r="F4123" i="1" s="1"/>
  <c r="G4122" i="1"/>
  <c r="F4122" i="1"/>
  <c r="E4122" i="1"/>
  <c r="D4122" i="1"/>
  <c r="G4121" i="1"/>
  <c r="F4121" i="1"/>
  <c r="E4121" i="1"/>
  <c r="D4121" i="1"/>
  <c r="G4120" i="1"/>
  <c r="E4120" i="1"/>
  <c r="D4120" i="1"/>
  <c r="F4120" i="1" s="1"/>
  <c r="G4119" i="1"/>
  <c r="F4119" i="1"/>
  <c r="E4119" i="1"/>
  <c r="D4119" i="1"/>
  <c r="G4118" i="1"/>
  <c r="F4118" i="1"/>
  <c r="E4118" i="1"/>
  <c r="D4118" i="1"/>
  <c r="G4117" i="1"/>
  <c r="E4117" i="1"/>
  <c r="D4117" i="1"/>
  <c r="F4117" i="1" s="1"/>
  <c r="G4116" i="1"/>
  <c r="F4116" i="1"/>
  <c r="E4116" i="1"/>
  <c r="D4116" i="1"/>
  <c r="G4115" i="1"/>
  <c r="F4115" i="1"/>
  <c r="E4115" i="1"/>
  <c r="D4115" i="1"/>
  <c r="G4114" i="1"/>
  <c r="E4114" i="1"/>
  <c r="D4114" i="1"/>
  <c r="F4114" i="1" s="1"/>
  <c r="G4113" i="1"/>
  <c r="F4113" i="1"/>
  <c r="E4113" i="1"/>
  <c r="D4113" i="1"/>
  <c r="G4112" i="1"/>
  <c r="F4112" i="1"/>
  <c r="E4112" i="1"/>
  <c r="D4112" i="1"/>
  <c r="G4111" i="1"/>
  <c r="E4111" i="1"/>
  <c r="D4111" i="1"/>
  <c r="F4111" i="1" s="1"/>
  <c r="G4110" i="1"/>
  <c r="F4110" i="1"/>
  <c r="E4110" i="1"/>
  <c r="D4110" i="1"/>
  <c r="G4109" i="1"/>
  <c r="F4109" i="1"/>
  <c r="E4109" i="1"/>
  <c r="D4109" i="1"/>
  <c r="G4108" i="1"/>
  <c r="E4108" i="1"/>
  <c r="D4108" i="1"/>
  <c r="F4108" i="1" s="1"/>
  <c r="G4107" i="1"/>
  <c r="F4107" i="1"/>
  <c r="E4107" i="1"/>
  <c r="D4107" i="1"/>
  <c r="G4106" i="1"/>
  <c r="F4106" i="1"/>
  <c r="E4106" i="1"/>
  <c r="D4106" i="1"/>
  <c r="G4105" i="1"/>
  <c r="E4105" i="1"/>
  <c r="D4105" i="1"/>
  <c r="F4105" i="1" s="1"/>
  <c r="G4104" i="1"/>
  <c r="F4104" i="1"/>
  <c r="E4104" i="1"/>
  <c r="D4104" i="1"/>
  <c r="G4103" i="1"/>
  <c r="F4103" i="1"/>
  <c r="E4103" i="1"/>
  <c r="D4103" i="1"/>
  <c r="G4102" i="1"/>
  <c r="E4102" i="1"/>
  <c r="D4102" i="1"/>
  <c r="F4102" i="1" s="1"/>
  <c r="G4101" i="1"/>
  <c r="F4101" i="1"/>
  <c r="E4101" i="1"/>
  <c r="D4101" i="1"/>
  <c r="G4100" i="1"/>
  <c r="F4100" i="1"/>
  <c r="E4100" i="1"/>
  <c r="D4100" i="1"/>
  <c r="G4099" i="1"/>
  <c r="E4099" i="1"/>
  <c r="D4099" i="1"/>
  <c r="F4099" i="1" s="1"/>
  <c r="G4098" i="1"/>
  <c r="F4098" i="1"/>
  <c r="E4098" i="1"/>
  <c r="D4098" i="1"/>
  <c r="G4097" i="1"/>
  <c r="F4097" i="1"/>
  <c r="E4097" i="1"/>
  <c r="D4097" i="1"/>
  <c r="G4096" i="1"/>
  <c r="E4096" i="1"/>
  <c r="D4096" i="1"/>
  <c r="F4096" i="1" s="1"/>
  <c r="G4095" i="1"/>
  <c r="F4095" i="1"/>
  <c r="E4095" i="1"/>
  <c r="D4095" i="1"/>
  <c r="G4094" i="1"/>
  <c r="F4094" i="1"/>
  <c r="E4094" i="1"/>
  <c r="D4094" i="1"/>
  <c r="G4093" i="1"/>
  <c r="E4093" i="1"/>
  <c r="D4093" i="1"/>
  <c r="F4093" i="1" s="1"/>
  <c r="G4092" i="1"/>
  <c r="F4092" i="1"/>
  <c r="E4092" i="1"/>
  <c r="D4092" i="1"/>
  <c r="G4091" i="1"/>
  <c r="F4091" i="1"/>
  <c r="E4091" i="1"/>
  <c r="D4091" i="1"/>
  <c r="G4090" i="1"/>
  <c r="E4090" i="1"/>
  <c r="D4090" i="1"/>
  <c r="F4090" i="1" s="1"/>
  <c r="G4089" i="1"/>
  <c r="F4089" i="1"/>
  <c r="E4089" i="1"/>
  <c r="D4089" i="1"/>
  <c r="G4088" i="1"/>
  <c r="F4088" i="1"/>
  <c r="E4088" i="1"/>
  <c r="D4088" i="1"/>
  <c r="G4087" i="1"/>
  <c r="E4087" i="1"/>
  <c r="D4087" i="1"/>
  <c r="F4087" i="1" s="1"/>
  <c r="G4086" i="1"/>
  <c r="F4086" i="1"/>
  <c r="E4086" i="1"/>
  <c r="D4086" i="1"/>
  <c r="G4085" i="1"/>
  <c r="F4085" i="1"/>
  <c r="E4085" i="1"/>
  <c r="D4085" i="1"/>
  <c r="G4084" i="1"/>
  <c r="E4084" i="1"/>
  <c r="D4084" i="1"/>
  <c r="F4084" i="1" s="1"/>
  <c r="G4083" i="1"/>
  <c r="F4083" i="1"/>
  <c r="E4083" i="1"/>
  <c r="D4083" i="1"/>
  <c r="G4082" i="1"/>
  <c r="F4082" i="1"/>
  <c r="E4082" i="1"/>
  <c r="D4082" i="1"/>
  <c r="G4081" i="1"/>
  <c r="E4081" i="1"/>
  <c r="D4081" i="1"/>
  <c r="F4081" i="1" s="1"/>
  <c r="G4080" i="1"/>
  <c r="F4080" i="1"/>
  <c r="E4080" i="1"/>
  <c r="D4080" i="1"/>
  <c r="G4079" i="1"/>
  <c r="F4079" i="1"/>
  <c r="E4079" i="1"/>
  <c r="D4079" i="1"/>
  <c r="G4078" i="1"/>
  <c r="E4078" i="1"/>
  <c r="D4078" i="1"/>
  <c r="F4078" i="1" s="1"/>
  <c r="G4077" i="1"/>
  <c r="F4077" i="1"/>
  <c r="E4077" i="1"/>
  <c r="D4077" i="1"/>
  <c r="G4076" i="1"/>
  <c r="F4076" i="1"/>
  <c r="E4076" i="1"/>
  <c r="D4076" i="1"/>
  <c r="G4075" i="1"/>
  <c r="E4075" i="1"/>
  <c r="D4075" i="1"/>
  <c r="F4075" i="1" s="1"/>
  <c r="G4074" i="1"/>
  <c r="F4074" i="1"/>
  <c r="E4074" i="1"/>
  <c r="D4074" i="1"/>
  <c r="G4073" i="1"/>
  <c r="F4073" i="1"/>
  <c r="E4073" i="1"/>
  <c r="D4073" i="1"/>
  <c r="G4072" i="1"/>
  <c r="E4072" i="1"/>
  <c r="D4072" i="1"/>
  <c r="F4072" i="1" s="1"/>
  <c r="G4071" i="1"/>
  <c r="F4071" i="1"/>
  <c r="E4071" i="1"/>
  <c r="D4071" i="1"/>
  <c r="G4070" i="1"/>
  <c r="F4070" i="1"/>
  <c r="E4070" i="1"/>
  <c r="D4070" i="1"/>
  <c r="G4069" i="1"/>
  <c r="E4069" i="1"/>
  <c r="D4069" i="1"/>
  <c r="F4069" i="1" s="1"/>
  <c r="G4068" i="1"/>
  <c r="F4068" i="1"/>
  <c r="E4068" i="1"/>
  <c r="D4068" i="1"/>
  <c r="G4067" i="1"/>
  <c r="F4067" i="1"/>
  <c r="E4067" i="1"/>
  <c r="D4067" i="1"/>
  <c r="G4066" i="1"/>
  <c r="E4066" i="1"/>
  <c r="D4066" i="1"/>
  <c r="F4066" i="1" s="1"/>
  <c r="G4065" i="1"/>
  <c r="F4065" i="1"/>
  <c r="E4065" i="1"/>
  <c r="D4065" i="1"/>
  <c r="G4064" i="1"/>
  <c r="F4064" i="1"/>
  <c r="E4064" i="1"/>
  <c r="D4064" i="1"/>
  <c r="G4063" i="1"/>
  <c r="E4063" i="1"/>
  <c r="D4063" i="1"/>
  <c r="F4063" i="1" s="1"/>
  <c r="G4062" i="1"/>
  <c r="F4062" i="1"/>
  <c r="E4062" i="1"/>
  <c r="D4062" i="1"/>
  <c r="G4061" i="1"/>
  <c r="F4061" i="1"/>
  <c r="E4061" i="1"/>
  <c r="D4061" i="1"/>
  <c r="G4060" i="1"/>
  <c r="E4060" i="1"/>
  <c r="D4060" i="1"/>
  <c r="F4060" i="1" s="1"/>
  <c r="G4059" i="1"/>
  <c r="F4059" i="1"/>
  <c r="E4059" i="1"/>
  <c r="D4059" i="1"/>
  <c r="G4058" i="1"/>
  <c r="F4058" i="1"/>
  <c r="E4058" i="1"/>
  <c r="D4058" i="1"/>
  <c r="G4057" i="1"/>
  <c r="E4057" i="1"/>
  <c r="D4057" i="1"/>
  <c r="F4057" i="1" s="1"/>
  <c r="G4056" i="1"/>
  <c r="F4056" i="1"/>
  <c r="E4056" i="1"/>
  <c r="D4056" i="1"/>
  <c r="G4055" i="1"/>
  <c r="F4055" i="1"/>
  <c r="E4055" i="1"/>
  <c r="D4055" i="1"/>
  <c r="G4054" i="1"/>
  <c r="E4054" i="1"/>
  <c r="D4054" i="1"/>
  <c r="F4054" i="1" s="1"/>
  <c r="G4053" i="1"/>
  <c r="F4053" i="1"/>
  <c r="E4053" i="1"/>
  <c r="D4053" i="1"/>
  <c r="G4052" i="1"/>
  <c r="F4052" i="1"/>
  <c r="E4052" i="1"/>
  <c r="D4052" i="1"/>
  <c r="G4051" i="1"/>
  <c r="E4051" i="1"/>
  <c r="D4051" i="1"/>
  <c r="F4051" i="1" s="1"/>
  <c r="G4050" i="1"/>
  <c r="F4050" i="1"/>
  <c r="E4050" i="1"/>
  <c r="D4050" i="1"/>
  <c r="G4049" i="1"/>
  <c r="F4049" i="1"/>
  <c r="E4049" i="1"/>
  <c r="D4049" i="1"/>
  <c r="G4048" i="1"/>
  <c r="E4048" i="1"/>
  <c r="D4048" i="1"/>
  <c r="F4048" i="1" s="1"/>
  <c r="G4047" i="1"/>
  <c r="F4047" i="1"/>
  <c r="E4047" i="1"/>
  <c r="D4047" i="1"/>
  <c r="G4046" i="1"/>
  <c r="F4046" i="1"/>
  <c r="E4046" i="1"/>
  <c r="D4046" i="1"/>
  <c r="G4045" i="1"/>
  <c r="E4045" i="1"/>
  <c r="D4045" i="1"/>
  <c r="F4045" i="1" s="1"/>
  <c r="G4044" i="1"/>
  <c r="F4044" i="1"/>
  <c r="E4044" i="1"/>
  <c r="D4044" i="1"/>
  <c r="G4043" i="1"/>
  <c r="F4043" i="1"/>
  <c r="E4043" i="1"/>
  <c r="D4043" i="1"/>
  <c r="G4042" i="1"/>
  <c r="E4042" i="1"/>
  <c r="D4042" i="1"/>
  <c r="F4042" i="1" s="1"/>
  <c r="G4041" i="1"/>
  <c r="F4041" i="1"/>
  <c r="E4041" i="1"/>
  <c r="D4041" i="1"/>
  <c r="G4040" i="1"/>
  <c r="F4040" i="1"/>
  <c r="E4040" i="1"/>
  <c r="D4040" i="1"/>
  <c r="G4039" i="1"/>
  <c r="E4039" i="1"/>
  <c r="D4039" i="1"/>
  <c r="F4039" i="1" s="1"/>
  <c r="G4038" i="1"/>
  <c r="F4038" i="1"/>
  <c r="E4038" i="1"/>
  <c r="D4038" i="1"/>
  <c r="G4037" i="1"/>
  <c r="F4037" i="1"/>
  <c r="E4037" i="1"/>
  <c r="D4037" i="1"/>
  <c r="G4036" i="1"/>
  <c r="E4036" i="1"/>
  <c r="D4036" i="1"/>
  <c r="F4036" i="1" s="1"/>
  <c r="G4035" i="1"/>
  <c r="F4035" i="1"/>
  <c r="E4035" i="1"/>
  <c r="D4035" i="1"/>
  <c r="G4034" i="1"/>
  <c r="F4034" i="1"/>
  <c r="E4034" i="1"/>
  <c r="D4034" i="1"/>
  <c r="G4033" i="1"/>
  <c r="E4033" i="1"/>
  <c r="D4033" i="1"/>
  <c r="F4033" i="1" s="1"/>
  <c r="G4032" i="1"/>
  <c r="F4032" i="1"/>
  <c r="E4032" i="1"/>
  <c r="D4032" i="1"/>
  <c r="G4031" i="1"/>
  <c r="F4031" i="1"/>
  <c r="E4031" i="1"/>
  <c r="D4031" i="1"/>
  <c r="G4030" i="1"/>
  <c r="E4030" i="1"/>
  <c r="D4030" i="1"/>
  <c r="F4030" i="1" s="1"/>
  <c r="G4029" i="1"/>
  <c r="F4029" i="1"/>
  <c r="E4029" i="1"/>
  <c r="D4029" i="1"/>
  <c r="G4028" i="1"/>
  <c r="F4028" i="1"/>
  <c r="E4028" i="1"/>
  <c r="D4028" i="1"/>
  <c r="G4027" i="1"/>
  <c r="E4027" i="1"/>
  <c r="D4027" i="1"/>
  <c r="F4027" i="1" s="1"/>
  <c r="G4026" i="1"/>
  <c r="F4026" i="1"/>
  <c r="E4026" i="1"/>
  <c r="D4026" i="1"/>
  <c r="G4025" i="1"/>
  <c r="F4025" i="1"/>
  <c r="E4025" i="1"/>
  <c r="D4025" i="1"/>
  <c r="G4024" i="1"/>
  <c r="E4024" i="1"/>
  <c r="D4024" i="1"/>
  <c r="F4024" i="1" s="1"/>
  <c r="G4023" i="1"/>
  <c r="F4023" i="1"/>
  <c r="E4023" i="1"/>
  <c r="D4023" i="1"/>
  <c r="G4022" i="1"/>
  <c r="F4022" i="1"/>
  <c r="E4022" i="1"/>
  <c r="D4022" i="1"/>
  <c r="G4021" i="1"/>
  <c r="E4021" i="1"/>
  <c r="D4021" i="1"/>
  <c r="F4021" i="1" s="1"/>
  <c r="G4020" i="1"/>
  <c r="F4020" i="1"/>
  <c r="E4020" i="1"/>
  <c r="D4020" i="1"/>
  <c r="G4019" i="1"/>
  <c r="F4019" i="1"/>
  <c r="E4019" i="1"/>
  <c r="D4019" i="1"/>
  <c r="G4018" i="1"/>
  <c r="E4018" i="1"/>
  <c r="D4018" i="1"/>
  <c r="F4018" i="1" s="1"/>
  <c r="G4017" i="1"/>
  <c r="F4017" i="1"/>
  <c r="E4017" i="1"/>
  <c r="D4017" i="1"/>
  <c r="G4016" i="1"/>
  <c r="F4016" i="1"/>
  <c r="E4016" i="1"/>
  <c r="D4016" i="1"/>
  <c r="G4015" i="1"/>
  <c r="E4015" i="1"/>
  <c r="D4015" i="1"/>
  <c r="F4015" i="1" s="1"/>
  <c r="G4014" i="1"/>
  <c r="F4014" i="1"/>
  <c r="E4014" i="1"/>
  <c r="D4014" i="1"/>
  <c r="G4013" i="1"/>
  <c r="F4013" i="1"/>
  <c r="E4013" i="1"/>
  <c r="D4013" i="1"/>
  <c r="G4012" i="1"/>
  <c r="E4012" i="1"/>
  <c r="D4012" i="1"/>
  <c r="F4012" i="1" s="1"/>
  <c r="G4011" i="1"/>
  <c r="F4011" i="1"/>
  <c r="E4011" i="1"/>
  <c r="D4011" i="1"/>
  <c r="G4010" i="1"/>
  <c r="F4010" i="1"/>
  <c r="E4010" i="1"/>
  <c r="D4010" i="1"/>
  <c r="G4009" i="1"/>
  <c r="E4009" i="1"/>
  <c r="D4009" i="1"/>
  <c r="F4009" i="1" s="1"/>
  <c r="G4008" i="1"/>
  <c r="F4008" i="1"/>
  <c r="E4008" i="1"/>
  <c r="D4008" i="1"/>
  <c r="G4007" i="1"/>
  <c r="F4007" i="1"/>
  <c r="E4007" i="1"/>
  <c r="D4007" i="1"/>
  <c r="G4006" i="1"/>
  <c r="E4006" i="1"/>
  <c r="D4006" i="1"/>
  <c r="F4006" i="1" s="1"/>
  <c r="G4005" i="1"/>
  <c r="F4005" i="1"/>
  <c r="E4005" i="1"/>
  <c r="D4005" i="1"/>
  <c r="G4004" i="1"/>
  <c r="F4004" i="1"/>
  <c r="E4004" i="1"/>
  <c r="D4004" i="1"/>
  <c r="G4003" i="1"/>
  <c r="E4003" i="1"/>
  <c r="D4003" i="1"/>
  <c r="F4003" i="1" s="1"/>
  <c r="G4002" i="1"/>
  <c r="F4002" i="1"/>
  <c r="E4002" i="1"/>
  <c r="D4002" i="1"/>
  <c r="G4001" i="1"/>
  <c r="F4001" i="1"/>
  <c r="E4001" i="1"/>
  <c r="D4001" i="1"/>
  <c r="G4000" i="1"/>
  <c r="E4000" i="1"/>
  <c r="D4000" i="1"/>
  <c r="F4000" i="1" s="1"/>
  <c r="G3999" i="1"/>
  <c r="F3999" i="1"/>
  <c r="E3999" i="1"/>
  <c r="D3999" i="1"/>
  <c r="G3998" i="1"/>
  <c r="F3998" i="1"/>
  <c r="E3998" i="1"/>
  <c r="D3998" i="1"/>
  <c r="G3997" i="1"/>
  <c r="E3997" i="1"/>
  <c r="D3997" i="1"/>
  <c r="F3997" i="1" s="1"/>
  <c r="G3996" i="1"/>
  <c r="F3996" i="1"/>
  <c r="E3996" i="1"/>
  <c r="D3996" i="1"/>
  <c r="G3995" i="1"/>
  <c r="F3995" i="1"/>
  <c r="E3995" i="1"/>
  <c r="D3995" i="1"/>
  <c r="G3994" i="1"/>
  <c r="E3994" i="1"/>
  <c r="D3994" i="1"/>
  <c r="F3994" i="1" s="1"/>
  <c r="G3993" i="1"/>
  <c r="F3993" i="1"/>
  <c r="E3993" i="1"/>
  <c r="D3993" i="1"/>
  <c r="G3992" i="1"/>
  <c r="F3992" i="1"/>
  <c r="E3992" i="1"/>
  <c r="D3992" i="1"/>
  <c r="G3991" i="1"/>
  <c r="E3991" i="1"/>
  <c r="D3991" i="1"/>
  <c r="F3991" i="1" s="1"/>
  <c r="G3990" i="1"/>
  <c r="F3990" i="1"/>
  <c r="E3990" i="1"/>
  <c r="D3990" i="1"/>
  <c r="G3989" i="1"/>
  <c r="F3989" i="1"/>
  <c r="E3989" i="1"/>
  <c r="D3989" i="1"/>
  <c r="G3988" i="1"/>
  <c r="E3988" i="1"/>
  <c r="D3988" i="1"/>
  <c r="F3988" i="1" s="1"/>
  <c r="G3987" i="1"/>
  <c r="F3987" i="1"/>
  <c r="E3987" i="1"/>
  <c r="D3987" i="1"/>
  <c r="G3986" i="1"/>
  <c r="F3986" i="1"/>
  <c r="E3986" i="1"/>
  <c r="D3986" i="1"/>
  <c r="G3985" i="1"/>
  <c r="E3985" i="1"/>
  <c r="D3985" i="1"/>
  <c r="F3985" i="1" s="1"/>
  <c r="G3984" i="1"/>
  <c r="F3984" i="1"/>
  <c r="E3984" i="1"/>
  <c r="D3984" i="1"/>
  <c r="G3983" i="1"/>
  <c r="F3983" i="1"/>
  <c r="E3983" i="1"/>
  <c r="D3983" i="1"/>
  <c r="G3982" i="1"/>
  <c r="E3982" i="1"/>
  <c r="D3982" i="1"/>
  <c r="F3982" i="1" s="1"/>
  <c r="G3981" i="1"/>
  <c r="F3981" i="1"/>
  <c r="E3981" i="1"/>
  <c r="D3981" i="1"/>
  <c r="G3980" i="1"/>
  <c r="F3980" i="1"/>
  <c r="E3980" i="1"/>
  <c r="D3980" i="1"/>
  <c r="G3979" i="1"/>
  <c r="E3979" i="1"/>
  <c r="D3979" i="1"/>
  <c r="F3979" i="1" s="1"/>
  <c r="G3978" i="1"/>
  <c r="F3978" i="1"/>
  <c r="E3978" i="1"/>
  <c r="D3978" i="1"/>
  <c r="G3977" i="1"/>
  <c r="F3977" i="1"/>
  <c r="E3977" i="1"/>
  <c r="D3977" i="1"/>
  <c r="G3976" i="1"/>
  <c r="E3976" i="1"/>
  <c r="D3976" i="1"/>
  <c r="F3976" i="1" s="1"/>
  <c r="G3975" i="1"/>
  <c r="F3975" i="1"/>
  <c r="E3975" i="1"/>
  <c r="D3975" i="1"/>
  <c r="G3974" i="1"/>
  <c r="F3974" i="1"/>
  <c r="E3974" i="1"/>
  <c r="D3974" i="1"/>
  <c r="G3973" i="1"/>
  <c r="E3973" i="1"/>
  <c r="D3973" i="1"/>
  <c r="F3973" i="1" s="1"/>
  <c r="G3972" i="1"/>
  <c r="F3972" i="1"/>
  <c r="E3972" i="1"/>
  <c r="D3972" i="1"/>
  <c r="G3971" i="1"/>
  <c r="F3971" i="1"/>
  <c r="E3971" i="1"/>
  <c r="D3971" i="1"/>
  <c r="G3970" i="1"/>
  <c r="E3970" i="1"/>
  <c r="D3970" i="1"/>
  <c r="F3970" i="1" s="1"/>
  <c r="G3969" i="1"/>
  <c r="F3969" i="1"/>
  <c r="E3969" i="1"/>
  <c r="D3969" i="1"/>
  <c r="G3968" i="1"/>
  <c r="F3968" i="1"/>
  <c r="E3968" i="1"/>
  <c r="D3968" i="1"/>
  <c r="G3967" i="1"/>
  <c r="E3967" i="1"/>
  <c r="D3967" i="1"/>
  <c r="F3967" i="1" s="1"/>
  <c r="G3966" i="1"/>
  <c r="F3966" i="1"/>
  <c r="E3966" i="1"/>
  <c r="D3966" i="1"/>
  <c r="G3965" i="1"/>
  <c r="F3965" i="1"/>
  <c r="E3965" i="1"/>
  <c r="D3965" i="1"/>
  <c r="G3964" i="1"/>
  <c r="E3964" i="1"/>
  <c r="D3964" i="1"/>
  <c r="F3964" i="1" s="1"/>
  <c r="G3963" i="1"/>
  <c r="F3963" i="1"/>
  <c r="E3963" i="1"/>
  <c r="D3963" i="1"/>
  <c r="G3962" i="1"/>
  <c r="F3962" i="1"/>
  <c r="E3962" i="1"/>
  <c r="D3962" i="1"/>
  <c r="G3961" i="1"/>
  <c r="E3961" i="1"/>
  <c r="D3961" i="1"/>
  <c r="F3961" i="1" s="1"/>
  <c r="G3960" i="1"/>
  <c r="F3960" i="1"/>
  <c r="E3960" i="1"/>
  <c r="D3960" i="1"/>
  <c r="G3959" i="1"/>
  <c r="F3959" i="1"/>
  <c r="E3959" i="1"/>
  <c r="D3959" i="1"/>
  <c r="G3958" i="1"/>
  <c r="E3958" i="1"/>
  <c r="D3958" i="1"/>
  <c r="F3958" i="1" s="1"/>
  <c r="G3957" i="1"/>
  <c r="F3957" i="1"/>
  <c r="E3957" i="1"/>
  <c r="D3957" i="1"/>
  <c r="G3956" i="1"/>
  <c r="F3956" i="1"/>
  <c r="E3956" i="1"/>
  <c r="D3956" i="1"/>
  <c r="G3955" i="1"/>
  <c r="E3955" i="1"/>
  <c r="D3955" i="1"/>
  <c r="F3955" i="1" s="1"/>
  <c r="G3954" i="1"/>
  <c r="F3954" i="1"/>
  <c r="E3954" i="1"/>
  <c r="D3954" i="1"/>
  <c r="G3953" i="1"/>
  <c r="F3953" i="1"/>
  <c r="E3953" i="1"/>
  <c r="D3953" i="1"/>
  <c r="G3952" i="1"/>
  <c r="E3952" i="1"/>
  <c r="D3952" i="1"/>
  <c r="F3952" i="1" s="1"/>
  <c r="G3951" i="1"/>
  <c r="F3951" i="1"/>
  <c r="E3951" i="1"/>
  <c r="D3951" i="1"/>
  <c r="G3950" i="1"/>
  <c r="F3950" i="1"/>
  <c r="E3950" i="1"/>
  <c r="D3950" i="1"/>
  <c r="G3949" i="1"/>
  <c r="E3949" i="1"/>
  <c r="D3949" i="1"/>
  <c r="F3949" i="1" s="1"/>
  <c r="G3948" i="1"/>
  <c r="F3948" i="1"/>
  <c r="E3948" i="1"/>
  <c r="D3948" i="1"/>
  <c r="G3947" i="1"/>
  <c r="F3947" i="1"/>
  <c r="E3947" i="1"/>
  <c r="D3947" i="1"/>
  <c r="G3946" i="1"/>
  <c r="E3946" i="1"/>
  <c r="D3946" i="1"/>
  <c r="F3946" i="1" s="1"/>
  <c r="G3945" i="1"/>
  <c r="F3945" i="1"/>
  <c r="E3945" i="1"/>
  <c r="D3945" i="1"/>
  <c r="G3944" i="1"/>
  <c r="F3944" i="1"/>
  <c r="E3944" i="1"/>
  <c r="D3944" i="1"/>
  <c r="G3943" i="1"/>
  <c r="E3943" i="1"/>
  <c r="D3943" i="1"/>
  <c r="F3943" i="1" s="1"/>
  <c r="G3942" i="1"/>
  <c r="F3942" i="1"/>
  <c r="E3942" i="1"/>
  <c r="D3942" i="1"/>
  <c r="G3941" i="1"/>
  <c r="F3941" i="1"/>
  <c r="E3941" i="1"/>
  <c r="D3941" i="1"/>
  <c r="G3940" i="1"/>
  <c r="E3940" i="1"/>
  <c r="D3940" i="1"/>
  <c r="F3940" i="1" s="1"/>
  <c r="G3939" i="1"/>
  <c r="F3939" i="1"/>
  <c r="E3939" i="1"/>
  <c r="D3939" i="1"/>
  <c r="G3938" i="1"/>
  <c r="F3938" i="1"/>
  <c r="E3938" i="1"/>
  <c r="D3938" i="1"/>
  <c r="G3937" i="1"/>
  <c r="E3937" i="1"/>
  <c r="D3937" i="1"/>
  <c r="F3937" i="1" s="1"/>
  <c r="G3936" i="1"/>
  <c r="F3936" i="1"/>
  <c r="E3936" i="1"/>
  <c r="D3936" i="1"/>
  <c r="G3935" i="1"/>
  <c r="F3935" i="1"/>
  <c r="E3935" i="1"/>
  <c r="D3935" i="1"/>
  <c r="G3934" i="1"/>
  <c r="E3934" i="1"/>
  <c r="D3934" i="1"/>
  <c r="F3934" i="1" s="1"/>
  <c r="G3933" i="1"/>
  <c r="F3933" i="1"/>
  <c r="E3933" i="1"/>
  <c r="D3933" i="1"/>
  <c r="G3932" i="1"/>
  <c r="F3932" i="1"/>
  <c r="E3932" i="1"/>
  <c r="D3932" i="1"/>
  <c r="G3931" i="1"/>
  <c r="E3931" i="1"/>
  <c r="D3931" i="1"/>
  <c r="F3931" i="1" s="1"/>
  <c r="G3930" i="1"/>
  <c r="E3930" i="1"/>
  <c r="F3930" i="1" s="1"/>
  <c r="D3930" i="1"/>
  <c r="G3929" i="1"/>
  <c r="F3929" i="1"/>
  <c r="E3929" i="1"/>
  <c r="D3929" i="1"/>
  <c r="G3928" i="1"/>
  <c r="E3928" i="1"/>
  <c r="D3928" i="1"/>
  <c r="F3928" i="1" s="1"/>
  <c r="G3927" i="1"/>
  <c r="F3927" i="1"/>
  <c r="E3927" i="1"/>
  <c r="D3927" i="1"/>
  <c r="G3926" i="1"/>
  <c r="F3926" i="1"/>
  <c r="E3926" i="1"/>
  <c r="D3926" i="1"/>
  <c r="G3925" i="1"/>
  <c r="E3925" i="1"/>
  <c r="D3925" i="1"/>
  <c r="F3925" i="1" s="1"/>
  <c r="G3924" i="1"/>
  <c r="E3924" i="1"/>
  <c r="F3924" i="1" s="1"/>
  <c r="D3924" i="1"/>
  <c r="G3923" i="1"/>
  <c r="F3923" i="1"/>
  <c r="E3923" i="1"/>
  <c r="D3923" i="1"/>
  <c r="G3922" i="1"/>
  <c r="E3922" i="1"/>
  <c r="D3922" i="1"/>
  <c r="F3922" i="1" s="1"/>
  <c r="G3921" i="1"/>
  <c r="E3921" i="1"/>
  <c r="F3921" i="1" s="1"/>
  <c r="D3921" i="1"/>
  <c r="G3920" i="1"/>
  <c r="F3920" i="1"/>
  <c r="E3920" i="1"/>
  <c r="D3920" i="1"/>
  <c r="G3919" i="1"/>
  <c r="E3919" i="1"/>
  <c r="D3919" i="1"/>
  <c r="F3919" i="1" s="1"/>
  <c r="G3918" i="1"/>
  <c r="F3918" i="1"/>
  <c r="E3918" i="1"/>
  <c r="D3918" i="1"/>
  <c r="G3917" i="1"/>
  <c r="F3917" i="1"/>
  <c r="E3917" i="1"/>
  <c r="D3917" i="1"/>
  <c r="G3916" i="1"/>
  <c r="E3916" i="1"/>
  <c r="D3916" i="1"/>
  <c r="G3915" i="1"/>
  <c r="F3915" i="1"/>
  <c r="E3915" i="1"/>
  <c r="D3915" i="1"/>
  <c r="G3914" i="1"/>
  <c r="F3914" i="1"/>
  <c r="E3914" i="1"/>
  <c r="D3914" i="1"/>
  <c r="G3913" i="1"/>
  <c r="E3913" i="1"/>
  <c r="D3913" i="1"/>
  <c r="F3913" i="1" s="1"/>
  <c r="G3912" i="1"/>
  <c r="F3912" i="1"/>
  <c r="E3912" i="1"/>
  <c r="D3912" i="1"/>
  <c r="G3911" i="1"/>
  <c r="F3911" i="1"/>
  <c r="E3911" i="1"/>
  <c r="D3911" i="1"/>
  <c r="G3910" i="1"/>
  <c r="E3910" i="1"/>
  <c r="D3910" i="1"/>
  <c r="F3910" i="1" s="1"/>
  <c r="G3909" i="1"/>
  <c r="E3909" i="1"/>
  <c r="F3909" i="1" s="1"/>
  <c r="D3909" i="1"/>
  <c r="G3908" i="1"/>
  <c r="F3908" i="1"/>
  <c r="E3908" i="1"/>
  <c r="D3908" i="1"/>
  <c r="G3907" i="1"/>
  <c r="E3907" i="1"/>
  <c r="D3907" i="1"/>
  <c r="G3906" i="1"/>
  <c r="F3906" i="1"/>
  <c r="E3906" i="1"/>
  <c r="D3906" i="1"/>
  <c r="G3905" i="1"/>
  <c r="F3905" i="1"/>
  <c r="E3905" i="1"/>
  <c r="D3905" i="1"/>
  <c r="G3904" i="1"/>
  <c r="E3904" i="1"/>
  <c r="D3904" i="1"/>
  <c r="F3904" i="1" s="1"/>
  <c r="G3903" i="1"/>
  <c r="E3903" i="1"/>
  <c r="F3903" i="1" s="1"/>
  <c r="D3903" i="1"/>
  <c r="G3902" i="1"/>
  <c r="F3902" i="1"/>
  <c r="E3902" i="1"/>
  <c r="D3902" i="1"/>
  <c r="G3901" i="1"/>
  <c r="E3901" i="1"/>
  <c r="D3901" i="1"/>
  <c r="G3900" i="1"/>
  <c r="E3900" i="1"/>
  <c r="F3900" i="1" s="1"/>
  <c r="D3900" i="1"/>
  <c r="G3899" i="1"/>
  <c r="F3899" i="1"/>
  <c r="E3899" i="1"/>
  <c r="D3899" i="1"/>
  <c r="G3898" i="1"/>
  <c r="E3898" i="1"/>
  <c r="D3898" i="1"/>
  <c r="F3898" i="1" s="1"/>
  <c r="G3897" i="1"/>
  <c r="F3897" i="1"/>
  <c r="E3897" i="1"/>
  <c r="D3897" i="1"/>
  <c r="G3896" i="1"/>
  <c r="F3896" i="1"/>
  <c r="E3896" i="1"/>
  <c r="D3896" i="1"/>
  <c r="G3895" i="1"/>
  <c r="E3895" i="1"/>
  <c r="D3895" i="1"/>
  <c r="F3895" i="1" s="1"/>
  <c r="G3894" i="1"/>
  <c r="E3894" i="1"/>
  <c r="F3894" i="1" s="1"/>
  <c r="D3894" i="1"/>
  <c r="G3893" i="1"/>
  <c r="F3893" i="1"/>
  <c r="E3893" i="1"/>
  <c r="D3893" i="1"/>
  <c r="G3892" i="1"/>
  <c r="E3892" i="1"/>
  <c r="D3892" i="1"/>
  <c r="G3891" i="1"/>
  <c r="F3891" i="1"/>
  <c r="E3891" i="1"/>
  <c r="D3891" i="1"/>
  <c r="G3890" i="1"/>
  <c r="F3890" i="1"/>
  <c r="E3890" i="1"/>
  <c r="D3890" i="1"/>
  <c r="G3889" i="1"/>
  <c r="E3889" i="1"/>
  <c r="D3889" i="1"/>
  <c r="G3888" i="1"/>
  <c r="E3888" i="1"/>
  <c r="F3888" i="1" s="1"/>
  <c r="D3888" i="1"/>
  <c r="G3887" i="1"/>
  <c r="F3887" i="1"/>
  <c r="E3887" i="1"/>
  <c r="D3887" i="1"/>
  <c r="G3886" i="1"/>
  <c r="E3886" i="1"/>
  <c r="D3886" i="1"/>
  <c r="G3885" i="1"/>
  <c r="E3885" i="1"/>
  <c r="F3885" i="1" s="1"/>
  <c r="D3885" i="1"/>
  <c r="G3884" i="1"/>
  <c r="F3884" i="1"/>
  <c r="E3884" i="1"/>
  <c r="D3884" i="1"/>
  <c r="G3883" i="1"/>
  <c r="E3883" i="1"/>
  <c r="D3883" i="1"/>
  <c r="F3883" i="1" s="1"/>
  <c r="G3882" i="1"/>
  <c r="F3882" i="1"/>
  <c r="E3882" i="1"/>
  <c r="D3882" i="1"/>
  <c r="G3881" i="1"/>
  <c r="F3881" i="1"/>
  <c r="E3881" i="1"/>
  <c r="D3881" i="1"/>
  <c r="G3880" i="1"/>
  <c r="E3880" i="1"/>
  <c r="D3880" i="1"/>
  <c r="G3879" i="1"/>
  <c r="F3879" i="1"/>
  <c r="E3879" i="1"/>
  <c r="D3879" i="1"/>
  <c r="G3878" i="1"/>
  <c r="F3878" i="1"/>
  <c r="E3878" i="1"/>
  <c r="D3878" i="1"/>
  <c r="G3877" i="1"/>
  <c r="E3877" i="1"/>
  <c r="D3877" i="1"/>
  <c r="F3877" i="1" s="1"/>
  <c r="G3876" i="1"/>
  <c r="F3876" i="1"/>
  <c r="E3876" i="1"/>
  <c r="D3876" i="1"/>
  <c r="G3875" i="1"/>
  <c r="F3875" i="1"/>
  <c r="E3875" i="1"/>
  <c r="D3875" i="1"/>
  <c r="G3874" i="1"/>
  <c r="E3874" i="1"/>
  <c r="D3874" i="1"/>
  <c r="F3874" i="1" s="1"/>
  <c r="G3873" i="1"/>
  <c r="E3873" i="1"/>
  <c r="F3873" i="1" s="1"/>
  <c r="D3873" i="1"/>
  <c r="G3872" i="1"/>
  <c r="F3872" i="1"/>
  <c r="E3872" i="1"/>
  <c r="D3872" i="1"/>
  <c r="G3871" i="1"/>
  <c r="E3871" i="1"/>
  <c r="D3871" i="1"/>
  <c r="G3870" i="1"/>
  <c r="F3870" i="1"/>
  <c r="E3870" i="1"/>
  <c r="D3870" i="1"/>
  <c r="G3869" i="1"/>
  <c r="F3869" i="1"/>
  <c r="E3869" i="1"/>
  <c r="D3869" i="1"/>
  <c r="G3868" i="1"/>
  <c r="E3868" i="1"/>
  <c r="D3868" i="1"/>
  <c r="F3868" i="1" s="1"/>
  <c r="G3867" i="1"/>
  <c r="E3867" i="1"/>
  <c r="F3867" i="1" s="1"/>
  <c r="D3867" i="1"/>
  <c r="G3866" i="1"/>
  <c r="F3866" i="1"/>
  <c r="E3866" i="1"/>
  <c r="D3866" i="1"/>
  <c r="G3865" i="1"/>
  <c r="E3865" i="1"/>
  <c r="D3865" i="1"/>
  <c r="G3864" i="1"/>
  <c r="E3864" i="1"/>
  <c r="F3864" i="1" s="1"/>
  <c r="D3864" i="1"/>
  <c r="G3863" i="1"/>
  <c r="F3863" i="1"/>
  <c r="E3863" i="1"/>
  <c r="D3863" i="1"/>
  <c r="G3862" i="1"/>
  <c r="E3862" i="1"/>
  <c r="D3862" i="1"/>
  <c r="F3862" i="1" s="1"/>
  <c r="G3861" i="1"/>
  <c r="F3861" i="1"/>
  <c r="E3861" i="1"/>
  <c r="D3861" i="1"/>
  <c r="G3860" i="1"/>
  <c r="F3860" i="1"/>
  <c r="E3860" i="1"/>
  <c r="D3860" i="1"/>
  <c r="G3859" i="1"/>
  <c r="E3859" i="1"/>
  <c r="D3859" i="1"/>
  <c r="F3859" i="1" s="1"/>
  <c r="G3858" i="1"/>
  <c r="E3858" i="1"/>
  <c r="F3858" i="1" s="1"/>
  <c r="D3858" i="1"/>
  <c r="G3857" i="1"/>
  <c r="F3857" i="1"/>
  <c r="E3857" i="1"/>
  <c r="D3857" i="1"/>
  <c r="G3856" i="1"/>
  <c r="E3856" i="1"/>
  <c r="D3856" i="1"/>
  <c r="G3855" i="1"/>
  <c r="F3855" i="1"/>
  <c r="E3855" i="1"/>
  <c r="D3855" i="1"/>
  <c r="G3854" i="1"/>
  <c r="F3854" i="1"/>
  <c r="E3854" i="1"/>
  <c r="D3854" i="1"/>
  <c r="G3853" i="1"/>
  <c r="E3853" i="1"/>
  <c r="D3853" i="1"/>
  <c r="G3852" i="1"/>
  <c r="E3852" i="1"/>
  <c r="F3852" i="1" s="1"/>
  <c r="D3852" i="1"/>
  <c r="G3851" i="1"/>
  <c r="F3851" i="1"/>
  <c r="E3851" i="1"/>
  <c r="D3851" i="1"/>
  <c r="G3850" i="1"/>
  <c r="E3850" i="1"/>
  <c r="D3850" i="1"/>
  <c r="G3849" i="1"/>
  <c r="E3849" i="1"/>
  <c r="F3849" i="1" s="1"/>
  <c r="D3849" i="1"/>
  <c r="G3848" i="1"/>
  <c r="F3848" i="1"/>
  <c r="E3848" i="1"/>
  <c r="D3848" i="1"/>
  <c r="G3847" i="1"/>
  <c r="E3847" i="1"/>
  <c r="D3847" i="1"/>
  <c r="F3847" i="1" s="1"/>
  <c r="G3846" i="1"/>
  <c r="F3846" i="1"/>
  <c r="E3846" i="1"/>
  <c r="D3846" i="1"/>
  <c r="G3845" i="1"/>
  <c r="F3845" i="1"/>
  <c r="E3845" i="1"/>
  <c r="D3845" i="1"/>
  <c r="G3844" i="1"/>
  <c r="E3844" i="1"/>
  <c r="D3844" i="1"/>
  <c r="G3843" i="1"/>
  <c r="F3843" i="1"/>
  <c r="E3843" i="1"/>
  <c r="D3843" i="1"/>
  <c r="G3842" i="1"/>
  <c r="F3842" i="1"/>
  <c r="E3842" i="1"/>
  <c r="D3842" i="1"/>
  <c r="G3841" i="1"/>
  <c r="E3841" i="1"/>
  <c r="D3841" i="1"/>
  <c r="F3841" i="1" s="1"/>
  <c r="G3840" i="1"/>
  <c r="F3840" i="1"/>
  <c r="E3840" i="1"/>
  <c r="D3840" i="1"/>
  <c r="G3839" i="1"/>
  <c r="F3839" i="1"/>
  <c r="E3839" i="1"/>
  <c r="D3839" i="1"/>
  <c r="G3838" i="1"/>
  <c r="E3838" i="1"/>
  <c r="D3838" i="1"/>
  <c r="F3838" i="1" s="1"/>
  <c r="G3837" i="1"/>
  <c r="E3837" i="1"/>
  <c r="F3837" i="1" s="1"/>
  <c r="D3837" i="1"/>
  <c r="G3836" i="1"/>
  <c r="F3836" i="1"/>
  <c r="E3836" i="1"/>
  <c r="D3836" i="1"/>
  <c r="G3835" i="1"/>
  <c r="E3835" i="1"/>
  <c r="D3835" i="1"/>
  <c r="G3834" i="1"/>
  <c r="E3834" i="1"/>
  <c r="D3834" i="1"/>
  <c r="F3834" i="1" s="1"/>
  <c r="G3833" i="1"/>
  <c r="F3833" i="1"/>
  <c r="E3833" i="1"/>
  <c r="D3833" i="1"/>
  <c r="G3832" i="1"/>
  <c r="E3832" i="1"/>
  <c r="D3832" i="1"/>
  <c r="F3832" i="1" s="1"/>
  <c r="G3831" i="1"/>
  <c r="E3831" i="1"/>
  <c r="F3831" i="1" s="1"/>
  <c r="D3831" i="1"/>
  <c r="G3830" i="1"/>
  <c r="F3830" i="1"/>
  <c r="E3830" i="1"/>
  <c r="D3830" i="1"/>
  <c r="G3829" i="1"/>
  <c r="E3829" i="1"/>
  <c r="D3829" i="1"/>
  <c r="G3828" i="1"/>
  <c r="E3828" i="1"/>
  <c r="D3828" i="1"/>
  <c r="F3828" i="1" s="1"/>
  <c r="G3827" i="1"/>
  <c r="F3827" i="1"/>
  <c r="E3827" i="1"/>
  <c r="D3827" i="1"/>
  <c r="G3826" i="1"/>
  <c r="E3826" i="1"/>
  <c r="D3826" i="1"/>
  <c r="F3826" i="1" s="1"/>
  <c r="G3825" i="1"/>
  <c r="F3825" i="1"/>
  <c r="E3825" i="1"/>
  <c r="D3825" i="1"/>
  <c r="G3824" i="1"/>
  <c r="F3824" i="1"/>
  <c r="E3824" i="1"/>
  <c r="D3824" i="1"/>
  <c r="G3823" i="1"/>
  <c r="E3823" i="1"/>
  <c r="D3823" i="1"/>
  <c r="F3823" i="1" s="1"/>
  <c r="G3822" i="1"/>
  <c r="E3822" i="1"/>
  <c r="D3822" i="1"/>
  <c r="F3822" i="1" s="1"/>
  <c r="G3821" i="1"/>
  <c r="F3821" i="1"/>
  <c r="E3821" i="1"/>
  <c r="D3821" i="1"/>
  <c r="G3820" i="1"/>
  <c r="E3820" i="1"/>
  <c r="D3820" i="1"/>
  <c r="G3819" i="1"/>
  <c r="E3819" i="1"/>
  <c r="D3819" i="1"/>
  <c r="F3819" i="1" s="1"/>
  <c r="G3818" i="1"/>
  <c r="F3818" i="1"/>
  <c r="E3818" i="1"/>
  <c r="D3818" i="1"/>
  <c r="G3817" i="1"/>
  <c r="E3817" i="1"/>
  <c r="D3817" i="1"/>
  <c r="G3816" i="1"/>
  <c r="E3816" i="1"/>
  <c r="F3816" i="1" s="1"/>
  <c r="D3816" i="1"/>
  <c r="G3815" i="1"/>
  <c r="F3815" i="1"/>
  <c r="E3815" i="1"/>
  <c r="D3815" i="1"/>
  <c r="G3814" i="1"/>
  <c r="E3814" i="1"/>
  <c r="D3814" i="1"/>
  <c r="G3813" i="1"/>
  <c r="E3813" i="1"/>
  <c r="D3813" i="1"/>
  <c r="F3813" i="1" s="1"/>
  <c r="G3812" i="1"/>
  <c r="F3812" i="1"/>
  <c r="E3812" i="1"/>
  <c r="D3812" i="1"/>
  <c r="G3811" i="1"/>
  <c r="E3811" i="1"/>
  <c r="D3811" i="1"/>
  <c r="F3811" i="1" s="1"/>
  <c r="G3810" i="1"/>
  <c r="E3810" i="1"/>
  <c r="D3810" i="1"/>
  <c r="F3810" i="1" s="1"/>
  <c r="G3809" i="1"/>
  <c r="F3809" i="1"/>
  <c r="E3809" i="1"/>
  <c r="D3809" i="1"/>
  <c r="G3808" i="1"/>
  <c r="E3808" i="1"/>
  <c r="D3808" i="1"/>
  <c r="G3807" i="1"/>
  <c r="F3807" i="1"/>
  <c r="E3807" i="1"/>
  <c r="D3807" i="1"/>
  <c r="G3806" i="1"/>
  <c r="F3806" i="1"/>
  <c r="E3806" i="1"/>
  <c r="D3806" i="1"/>
  <c r="G3805" i="1"/>
  <c r="E3805" i="1"/>
  <c r="D3805" i="1"/>
  <c r="F3805" i="1" s="1"/>
  <c r="G3804" i="1"/>
  <c r="F3804" i="1"/>
  <c r="E3804" i="1"/>
  <c r="D3804" i="1"/>
  <c r="G3803" i="1"/>
  <c r="F3803" i="1"/>
  <c r="E3803" i="1"/>
  <c r="D3803" i="1"/>
  <c r="G3802" i="1"/>
  <c r="E3802" i="1"/>
  <c r="D3802" i="1"/>
  <c r="F3802" i="1" s="1"/>
  <c r="G3801" i="1"/>
  <c r="E3801" i="1"/>
  <c r="D3801" i="1"/>
  <c r="F3801" i="1" s="1"/>
  <c r="G3800" i="1"/>
  <c r="F3800" i="1"/>
  <c r="E3800" i="1"/>
  <c r="D3800" i="1"/>
  <c r="G3799" i="1"/>
  <c r="E3799" i="1"/>
  <c r="D3799" i="1"/>
  <c r="G3798" i="1"/>
  <c r="E3798" i="1"/>
  <c r="D3798" i="1"/>
  <c r="F3798" i="1" s="1"/>
  <c r="G3797" i="1"/>
  <c r="F3797" i="1"/>
  <c r="E3797" i="1"/>
  <c r="D3797" i="1"/>
  <c r="G3796" i="1"/>
  <c r="E3796" i="1"/>
  <c r="D3796" i="1"/>
  <c r="F3796" i="1" s="1"/>
  <c r="G3795" i="1"/>
  <c r="E3795" i="1"/>
  <c r="F3795" i="1" s="1"/>
  <c r="D3795" i="1"/>
  <c r="G3794" i="1"/>
  <c r="F3794" i="1"/>
  <c r="E3794" i="1"/>
  <c r="D3794" i="1"/>
  <c r="G3793" i="1"/>
  <c r="E3793" i="1"/>
  <c r="D3793" i="1"/>
  <c r="G3792" i="1"/>
  <c r="E3792" i="1"/>
  <c r="D3792" i="1"/>
  <c r="F3792" i="1" s="1"/>
  <c r="G3791" i="1"/>
  <c r="F3791" i="1"/>
  <c r="E3791" i="1"/>
  <c r="D3791" i="1"/>
  <c r="G3790" i="1"/>
  <c r="E3790" i="1"/>
  <c r="D3790" i="1"/>
  <c r="F3790" i="1" s="1"/>
  <c r="G3789" i="1"/>
  <c r="F3789" i="1"/>
  <c r="E3789" i="1"/>
  <c r="D3789" i="1"/>
  <c r="G3788" i="1"/>
  <c r="E3788" i="1"/>
  <c r="D3788" i="1"/>
  <c r="G3787" i="1"/>
  <c r="E3787" i="1"/>
  <c r="D3787" i="1"/>
  <c r="F3787" i="1" s="1"/>
  <c r="G3786" i="1"/>
  <c r="E3786" i="1"/>
  <c r="D3786" i="1"/>
  <c r="F3786" i="1" s="1"/>
  <c r="G3785" i="1"/>
  <c r="E3785" i="1"/>
  <c r="D3785" i="1"/>
  <c r="F3785" i="1" s="1"/>
  <c r="G3784" i="1"/>
  <c r="E3784" i="1"/>
  <c r="D3784" i="1"/>
  <c r="G3783" i="1"/>
  <c r="E3783" i="1"/>
  <c r="D3783" i="1"/>
  <c r="F3783" i="1" s="1"/>
  <c r="G3782" i="1"/>
  <c r="F3782" i="1"/>
  <c r="E3782" i="1"/>
  <c r="D3782" i="1"/>
  <c r="G3781" i="1"/>
  <c r="E3781" i="1"/>
  <c r="D3781" i="1"/>
  <c r="G3780" i="1"/>
  <c r="E3780" i="1"/>
  <c r="F3780" i="1" s="1"/>
  <c r="D3780" i="1"/>
  <c r="G3779" i="1"/>
  <c r="E3779" i="1"/>
  <c r="D3779" i="1"/>
  <c r="F3779" i="1" s="1"/>
  <c r="G3778" i="1"/>
  <c r="E3778" i="1"/>
  <c r="D3778" i="1"/>
  <c r="G3777" i="1"/>
  <c r="E3777" i="1"/>
  <c r="D3777" i="1"/>
  <c r="F3777" i="1" s="1"/>
  <c r="G3776" i="1"/>
  <c r="F3776" i="1"/>
  <c r="E3776" i="1"/>
  <c r="D3776" i="1"/>
  <c r="G3775" i="1"/>
  <c r="E3775" i="1"/>
  <c r="D3775" i="1"/>
  <c r="F3775" i="1" s="1"/>
  <c r="G3774" i="1"/>
  <c r="E3774" i="1"/>
  <c r="D3774" i="1"/>
  <c r="F3774" i="1" s="1"/>
  <c r="G3773" i="1"/>
  <c r="E3773" i="1"/>
  <c r="D3773" i="1"/>
  <c r="F3773" i="1" s="1"/>
  <c r="G3772" i="1"/>
  <c r="E3772" i="1"/>
  <c r="D3772" i="1"/>
  <c r="G3771" i="1"/>
  <c r="F3771" i="1"/>
  <c r="E3771" i="1"/>
  <c r="D3771" i="1"/>
  <c r="G3770" i="1"/>
  <c r="E3770" i="1"/>
  <c r="D3770" i="1"/>
  <c r="F3770" i="1" s="1"/>
  <c r="G3769" i="1"/>
  <c r="E3769" i="1"/>
  <c r="D3769" i="1"/>
  <c r="F3769" i="1" s="1"/>
  <c r="G3768" i="1"/>
  <c r="F3768" i="1"/>
  <c r="E3768" i="1"/>
  <c r="D3768" i="1"/>
  <c r="G3767" i="1"/>
  <c r="E3767" i="1"/>
  <c r="F3767" i="1" s="1"/>
  <c r="D3767" i="1"/>
  <c r="G3766" i="1"/>
  <c r="E3766" i="1"/>
  <c r="D3766" i="1"/>
  <c r="F3766" i="1" s="1"/>
  <c r="G3765" i="1"/>
  <c r="E3765" i="1"/>
  <c r="D3765" i="1"/>
  <c r="F3765" i="1" s="1"/>
  <c r="G3764" i="1"/>
  <c r="E3764" i="1"/>
  <c r="D3764" i="1"/>
  <c r="F3764" i="1" s="1"/>
  <c r="G3763" i="1"/>
  <c r="E3763" i="1"/>
  <c r="D3763" i="1"/>
  <c r="G3762" i="1"/>
  <c r="E3762" i="1"/>
  <c r="D3762" i="1"/>
  <c r="F3762" i="1" s="1"/>
  <c r="G3761" i="1"/>
  <c r="E3761" i="1"/>
  <c r="D3761" i="1"/>
  <c r="F3761" i="1" s="1"/>
  <c r="G3760" i="1"/>
  <c r="E3760" i="1"/>
  <c r="D3760" i="1"/>
  <c r="F3760" i="1" s="1"/>
  <c r="G3759" i="1"/>
  <c r="F3759" i="1"/>
  <c r="E3759" i="1"/>
  <c r="D3759" i="1"/>
  <c r="G3758" i="1"/>
  <c r="F3758" i="1"/>
  <c r="E3758" i="1"/>
  <c r="D3758" i="1"/>
  <c r="G3757" i="1"/>
  <c r="E3757" i="1"/>
  <c r="D3757" i="1"/>
  <c r="G3756" i="1"/>
  <c r="E3756" i="1"/>
  <c r="D3756" i="1"/>
  <c r="F3756" i="1" s="1"/>
  <c r="G3755" i="1"/>
  <c r="F3755" i="1"/>
  <c r="E3755" i="1"/>
  <c r="D3755" i="1"/>
  <c r="G3754" i="1"/>
  <c r="E3754" i="1"/>
  <c r="D3754" i="1"/>
  <c r="F3754" i="1" s="1"/>
  <c r="G3753" i="1"/>
  <c r="F3753" i="1"/>
  <c r="E3753" i="1"/>
  <c r="D3753" i="1"/>
  <c r="G3752" i="1"/>
  <c r="E3752" i="1"/>
  <c r="D3752" i="1"/>
  <c r="G3751" i="1"/>
  <c r="E3751" i="1"/>
  <c r="D3751" i="1"/>
  <c r="F3751" i="1" s="1"/>
  <c r="G3750" i="1"/>
  <c r="E3750" i="1"/>
  <c r="D3750" i="1"/>
  <c r="F3750" i="1" s="1"/>
  <c r="G3749" i="1"/>
  <c r="E3749" i="1"/>
  <c r="D3749" i="1"/>
  <c r="F3749" i="1" s="1"/>
  <c r="G3748" i="1"/>
  <c r="E3748" i="1"/>
  <c r="D3748" i="1"/>
  <c r="F3748" i="1" s="1"/>
  <c r="G3747" i="1"/>
  <c r="E3747" i="1"/>
  <c r="D3747" i="1"/>
  <c r="F3747" i="1" s="1"/>
  <c r="G3746" i="1"/>
  <c r="F3746" i="1"/>
  <c r="E3746" i="1"/>
  <c r="D3746" i="1"/>
  <c r="G3745" i="1"/>
  <c r="E3745" i="1"/>
  <c r="D3745" i="1"/>
  <c r="G3744" i="1"/>
  <c r="E3744" i="1"/>
  <c r="F3744" i="1" s="1"/>
  <c r="D3744" i="1"/>
  <c r="G3743" i="1"/>
  <c r="E3743" i="1"/>
  <c r="D3743" i="1"/>
  <c r="F3743" i="1" s="1"/>
  <c r="G3742" i="1"/>
  <c r="E3742" i="1"/>
  <c r="D3742" i="1"/>
  <c r="G3741" i="1"/>
  <c r="E3741" i="1"/>
  <c r="D3741" i="1"/>
  <c r="F3741" i="1" s="1"/>
  <c r="G3740" i="1"/>
  <c r="F3740" i="1"/>
  <c r="E3740" i="1"/>
  <c r="D3740" i="1"/>
  <c r="G3739" i="1"/>
  <c r="E3739" i="1"/>
  <c r="D3739" i="1"/>
  <c r="F3739" i="1" s="1"/>
  <c r="G3738" i="1"/>
  <c r="E3738" i="1"/>
  <c r="D3738" i="1"/>
  <c r="F3738" i="1" s="1"/>
  <c r="G3737" i="1"/>
  <c r="E3737" i="1"/>
  <c r="D3737" i="1"/>
  <c r="F3737" i="1" s="1"/>
  <c r="G3736" i="1"/>
  <c r="E3736" i="1"/>
  <c r="D3736" i="1"/>
  <c r="G3735" i="1"/>
  <c r="F3735" i="1"/>
  <c r="E3735" i="1"/>
  <c r="D3735" i="1"/>
  <c r="G3734" i="1"/>
  <c r="E3734" i="1"/>
  <c r="D3734" i="1"/>
  <c r="F3734" i="1" s="1"/>
  <c r="G3733" i="1"/>
  <c r="E3733" i="1"/>
  <c r="D3733" i="1"/>
  <c r="G3732" i="1"/>
  <c r="F3732" i="1"/>
  <c r="E3732" i="1"/>
  <c r="D3732" i="1"/>
  <c r="G3731" i="1"/>
  <c r="E3731" i="1"/>
  <c r="F3731" i="1" s="1"/>
  <c r="D3731" i="1"/>
  <c r="G3730" i="1"/>
  <c r="E3730" i="1"/>
  <c r="D3730" i="1"/>
  <c r="F3730" i="1" s="1"/>
  <c r="G3729" i="1"/>
  <c r="E3729" i="1"/>
  <c r="D3729" i="1"/>
  <c r="G3728" i="1"/>
  <c r="E3728" i="1"/>
  <c r="D3728" i="1"/>
  <c r="F3728" i="1" s="1"/>
  <c r="G3727" i="1"/>
  <c r="E3727" i="1"/>
  <c r="D3727" i="1"/>
  <c r="G3726" i="1"/>
  <c r="E3726" i="1"/>
  <c r="D3726" i="1"/>
  <c r="F3726" i="1" s="1"/>
  <c r="G3725" i="1"/>
  <c r="E3725" i="1"/>
  <c r="D3725" i="1"/>
  <c r="F3725" i="1" s="1"/>
  <c r="G3724" i="1"/>
  <c r="E3724" i="1"/>
  <c r="D3724" i="1"/>
  <c r="F3724" i="1" s="1"/>
  <c r="G3723" i="1"/>
  <c r="F3723" i="1"/>
  <c r="E3723" i="1"/>
  <c r="D3723" i="1"/>
  <c r="G3722" i="1"/>
  <c r="F3722" i="1"/>
  <c r="E3722" i="1"/>
  <c r="D3722" i="1"/>
  <c r="G3721" i="1"/>
  <c r="E3721" i="1"/>
  <c r="D3721" i="1"/>
  <c r="G3720" i="1"/>
  <c r="E3720" i="1"/>
  <c r="D3720" i="1"/>
  <c r="F3720" i="1" s="1"/>
  <c r="G3719" i="1"/>
  <c r="F3719" i="1"/>
  <c r="E3719" i="1"/>
  <c r="D3719" i="1"/>
  <c r="G3718" i="1"/>
  <c r="E3718" i="1"/>
  <c r="D3718" i="1"/>
  <c r="F3718" i="1" s="1"/>
  <c r="G3717" i="1"/>
  <c r="F3717" i="1"/>
  <c r="E3717" i="1"/>
  <c r="D3717" i="1"/>
  <c r="G3716" i="1"/>
  <c r="E3716" i="1"/>
  <c r="D3716" i="1"/>
  <c r="F3716" i="1" s="1"/>
  <c r="G3715" i="1"/>
  <c r="E3715" i="1"/>
  <c r="D3715" i="1"/>
  <c r="F3715" i="1" s="1"/>
  <c r="G3714" i="1"/>
  <c r="E3714" i="1"/>
  <c r="D3714" i="1"/>
  <c r="F3714" i="1" s="1"/>
  <c r="G3713" i="1"/>
  <c r="E3713" i="1"/>
  <c r="D3713" i="1"/>
  <c r="F3713" i="1" s="1"/>
  <c r="G3712" i="1"/>
  <c r="E3712" i="1"/>
  <c r="D3712" i="1"/>
  <c r="F3712" i="1" s="1"/>
  <c r="G3711" i="1"/>
  <c r="E3711" i="1"/>
  <c r="D3711" i="1"/>
  <c r="F3711" i="1" s="1"/>
  <c r="G3710" i="1"/>
  <c r="F3710" i="1"/>
  <c r="E3710" i="1"/>
  <c r="D3710" i="1"/>
  <c r="G3709" i="1"/>
  <c r="E3709" i="1"/>
  <c r="D3709" i="1"/>
  <c r="G3708" i="1"/>
  <c r="E3708" i="1"/>
  <c r="F3708" i="1" s="1"/>
  <c r="D3708" i="1"/>
  <c r="G3707" i="1"/>
  <c r="E3707" i="1"/>
  <c r="D3707" i="1"/>
  <c r="F3707" i="1" s="1"/>
  <c r="G3706" i="1"/>
  <c r="E3706" i="1"/>
  <c r="D3706" i="1"/>
  <c r="G3705" i="1"/>
  <c r="E3705" i="1"/>
  <c r="D3705" i="1"/>
  <c r="F3705" i="1" s="1"/>
  <c r="G3704" i="1"/>
  <c r="F3704" i="1"/>
  <c r="E3704" i="1"/>
  <c r="D3704" i="1"/>
  <c r="G3703" i="1"/>
  <c r="E3703" i="1"/>
  <c r="D3703" i="1"/>
  <c r="F3703" i="1" s="1"/>
  <c r="G3702" i="1"/>
  <c r="E3702" i="1"/>
  <c r="D3702" i="1"/>
  <c r="F3702" i="1" s="1"/>
  <c r="G3701" i="1"/>
  <c r="E3701" i="1"/>
  <c r="D3701" i="1"/>
  <c r="F3701" i="1" s="1"/>
  <c r="G3700" i="1"/>
  <c r="E3700" i="1"/>
  <c r="D3700" i="1"/>
  <c r="G3699" i="1"/>
  <c r="F3699" i="1"/>
  <c r="E3699" i="1"/>
  <c r="D3699" i="1"/>
  <c r="G3698" i="1"/>
  <c r="E3698" i="1"/>
  <c r="D3698" i="1"/>
  <c r="F3698" i="1" s="1"/>
  <c r="G3697" i="1"/>
  <c r="F3697" i="1"/>
  <c r="E3697" i="1"/>
  <c r="D3697" i="1"/>
  <c r="G3696" i="1"/>
  <c r="F3696" i="1"/>
  <c r="E3696" i="1"/>
  <c r="D3696" i="1"/>
  <c r="G3695" i="1"/>
  <c r="E3695" i="1"/>
  <c r="D3695" i="1"/>
  <c r="F3695" i="1" s="1"/>
  <c r="G3694" i="1"/>
  <c r="F3694" i="1"/>
  <c r="E3694" i="1"/>
  <c r="D3694" i="1"/>
  <c r="G3693" i="1"/>
  <c r="F3693" i="1"/>
  <c r="E3693" i="1"/>
  <c r="D3693" i="1"/>
  <c r="G3692" i="1"/>
  <c r="E3692" i="1"/>
  <c r="D3692" i="1"/>
  <c r="F3692" i="1" s="1"/>
  <c r="G3691" i="1"/>
  <c r="F3691" i="1"/>
  <c r="E3691" i="1"/>
  <c r="D3691" i="1"/>
  <c r="G3690" i="1"/>
  <c r="F3690" i="1"/>
  <c r="E3690" i="1"/>
  <c r="D3690" i="1"/>
  <c r="G3689" i="1"/>
  <c r="E3689" i="1"/>
  <c r="D3689" i="1"/>
  <c r="F3689" i="1" s="1"/>
  <c r="G3688" i="1"/>
  <c r="F3688" i="1"/>
  <c r="E3688" i="1"/>
  <c r="D3688" i="1"/>
  <c r="G3687" i="1"/>
  <c r="F3687" i="1"/>
  <c r="E3687" i="1"/>
  <c r="D3687" i="1"/>
  <c r="G3686" i="1"/>
  <c r="E3686" i="1"/>
  <c r="D3686" i="1"/>
  <c r="F3686" i="1" s="1"/>
  <c r="G3685" i="1"/>
  <c r="F3685" i="1"/>
  <c r="E3685" i="1"/>
  <c r="D3685" i="1"/>
  <c r="G3684" i="1"/>
  <c r="F3684" i="1"/>
  <c r="E3684" i="1"/>
  <c r="D3684" i="1"/>
  <c r="G3683" i="1"/>
  <c r="E3683" i="1"/>
  <c r="D3683" i="1"/>
  <c r="F3683" i="1" s="1"/>
  <c r="G3682" i="1"/>
  <c r="F3682" i="1"/>
  <c r="E3682" i="1"/>
  <c r="D3682" i="1"/>
  <c r="G3681" i="1"/>
  <c r="F3681" i="1"/>
  <c r="E3681" i="1"/>
  <c r="D3681" i="1"/>
  <c r="G3680" i="1"/>
  <c r="E3680" i="1"/>
  <c r="D3680" i="1"/>
  <c r="F3680" i="1" s="1"/>
  <c r="G3679" i="1"/>
  <c r="F3679" i="1"/>
  <c r="E3679" i="1"/>
  <c r="D3679" i="1"/>
  <c r="G3678" i="1"/>
  <c r="F3678" i="1"/>
  <c r="E3678" i="1"/>
  <c r="D3678" i="1"/>
  <c r="G3677" i="1"/>
  <c r="E3677" i="1"/>
  <c r="D3677" i="1"/>
  <c r="F3677" i="1" s="1"/>
  <c r="G3676" i="1"/>
  <c r="F3676" i="1"/>
  <c r="E3676" i="1"/>
  <c r="D3676" i="1"/>
  <c r="G3675" i="1"/>
  <c r="F3675" i="1"/>
  <c r="E3675" i="1"/>
  <c r="D3675" i="1"/>
  <c r="G3674" i="1"/>
  <c r="E3674" i="1"/>
  <c r="D3674" i="1"/>
  <c r="F3674" i="1" s="1"/>
  <c r="G3673" i="1"/>
  <c r="F3673" i="1"/>
  <c r="E3673" i="1"/>
  <c r="D3673" i="1"/>
  <c r="G3672" i="1"/>
  <c r="F3672" i="1"/>
  <c r="E3672" i="1"/>
  <c r="D3672" i="1"/>
  <c r="G3671" i="1"/>
  <c r="E3671" i="1"/>
  <c r="D3671" i="1"/>
  <c r="F3671" i="1" s="1"/>
  <c r="G3670" i="1"/>
  <c r="F3670" i="1"/>
  <c r="E3670" i="1"/>
  <c r="D3670" i="1"/>
  <c r="G3669" i="1"/>
  <c r="F3669" i="1"/>
  <c r="E3669" i="1"/>
  <c r="D3669" i="1"/>
  <c r="G3668" i="1"/>
  <c r="E3668" i="1"/>
  <c r="D3668" i="1"/>
  <c r="F3668" i="1" s="1"/>
  <c r="G3667" i="1"/>
  <c r="F3667" i="1"/>
  <c r="E3667" i="1"/>
  <c r="D3667" i="1"/>
  <c r="G3666" i="1"/>
  <c r="F3666" i="1"/>
  <c r="E3666" i="1"/>
  <c r="D3666" i="1"/>
  <c r="G3665" i="1"/>
  <c r="E3665" i="1"/>
  <c r="D3665" i="1"/>
  <c r="F3665" i="1" s="1"/>
  <c r="G3664" i="1"/>
  <c r="F3664" i="1"/>
  <c r="E3664" i="1"/>
  <c r="D3664" i="1"/>
  <c r="G3663" i="1"/>
  <c r="F3663" i="1"/>
  <c r="E3663" i="1"/>
  <c r="D3663" i="1"/>
  <c r="G3662" i="1"/>
  <c r="E3662" i="1"/>
  <c r="D3662" i="1"/>
  <c r="F3662" i="1" s="1"/>
  <c r="G3661" i="1"/>
  <c r="F3661" i="1"/>
  <c r="E3661" i="1"/>
  <c r="D3661" i="1"/>
  <c r="G3660" i="1"/>
  <c r="F3660" i="1"/>
  <c r="E3660" i="1"/>
  <c r="D3660" i="1"/>
  <c r="G3659" i="1"/>
  <c r="E3659" i="1"/>
  <c r="D3659" i="1"/>
  <c r="F3659" i="1" s="1"/>
  <c r="G3658" i="1"/>
  <c r="F3658" i="1"/>
  <c r="E3658" i="1"/>
  <c r="D3658" i="1"/>
  <c r="G3657" i="1"/>
  <c r="F3657" i="1"/>
  <c r="E3657" i="1"/>
  <c r="D3657" i="1"/>
  <c r="G3656" i="1"/>
  <c r="E3656" i="1"/>
  <c r="D3656" i="1"/>
  <c r="F3656" i="1" s="1"/>
  <c r="G3655" i="1"/>
  <c r="F3655" i="1"/>
  <c r="E3655" i="1"/>
  <c r="D3655" i="1"/>
  <c r="G3654" i="1"/>
  <c r="F3654" i="1"/>
  <c r="E3654" i="1"/>
  <c r="D3654" i="1"/>
  <c r="G3653" i="1"/>
  <c r="E3653" i="1"/>
  <c r="D3653" i="1"/>
  <c r="F3653" i="1" s="1"/>
  <c r="G3652" i="1"/>
  <c r="F3652" i="1"/>
  <c r="E3652" i="1"/>
  <c r="D3652" i="1"/>
  <c r="G3651" i="1"/>
  <c r="F3651" i="1"/>
  <c r="E3651" i="1"/>
  <c r="D3651" i="1"/>
  <c r="G3650" i="1"/>
  <c r="E3650" i="1"/>
  <c r="D3650" i="1"/>
  <c r="F3650" i="1" s="1"/>
  <c r="G3649" i="1"/>
  <c r="F3649" i="1"/>
  <c r="E3649" i="1"/>
  <c r="D3649" i="1"/>
  <c r="G3648" i="1"/>
  <c r="F3648" i="1"/>
  <c r="E3648" i="1"/>
  <c r="D3648" i="1"/>
  <c r="G3647" i="1"/>
  <c r="E3647" i="1"/>
  <c r="D3647" i="1"/>
  <c r="F3647" i="1" s="1"/>
  <c r="G3646" i="1"/>
  <c r="F3646" i="1"/>
  <c r="E3646" i="1"/>
  <c r="D3646" i="1"/>
  <c r="G3645" i="1"/>
  <c r="F3645" i="1"/>
  <c r="E3645" i="1"/>
  <c r="D3645" i="1"/>
  <c r="G3644" i="1"/>
  <c r="E3644" i="1"/>
  <c r="D3644" i="1"/>
  <c r="F3644" i="1" s="1"/>
  <c r="G3643" i="1"/>
  <c r="F3643" i="1"/>
  <c r="E3643" i="1"/>
  <c r="D3643" i="1"/>
  <c r="G3642" i="1"/>
  <c r="F3642" i="1"/>
  <c r="E3642" i="1"/>
  <c r="D3642" i="1"/>
  <c r="G3641" i="1"/>
  <c r="E3641" i="1"/>
  <c r="D3641" i="1"/>
  <c r="F3641" i="1" s="1"/>
  <c r="G3640" i="1"/>
  <c r="F3640" i="1"/>
  <c r="E3640" i="1"/>
  <c r="D3640" i="1"/>
  <c r="G3639" i="1"/>
  <c r="F3639" i="1"/>
  <c r="E3639" i="1"/>
  <c r="D3639" i="1"/>
  <c r="G3638" i="1"/>
  <c r="E3638" i="1"/>
  <c r="D3638" i="1"/>
  <c r="F3638" i="1" s="1"/>
  <c r="G3637" i="1"/>
  <c r="F3637" i="1"/>
  <c r="E3637" i="1"/>
  <c r="D3637" i="1"/>
  <c r="G3636" i="1"/>
  <c r="F3636" i="1"/>
  <c r="E3636" i="1"/>
  <c r="D3636" i="1"/>
  <c r="G3635" i="1"/>
  <c r="E3635" i="1"/>
  <c r="D3635" i="1"/>
  <c r="F3635" i="1" s="1"/>
  <c r="G3634" i="1"/>
  <c r="F3634" i="1"/>
  <c r="E3634" i="1"/>
  <c r="D3634" i="1"/>
  <c r="G3633" i="1"/>
  <c r="F3633" i="1"/>
  <c r="E3633" i="1"/>
  <c r="D3633" i="1"/>
  <c r="G3632" i="1"/>
  <c r="E3632" i="1"/>
  <c r="D3632" i="1"/>
  <c r="F3632" i="1" s="1"/>
  <c r="G3631" i="1"/>
  <c r="F3631" i="1"/>
  <c r="E3631" i="1"/>
  <c r="D3631" i="1"/>
  <c r="G3630" i="1"/>
  <c r="F3630" i="1"/>
  <c r="E3630" i="1"/>
  <c r="D3630" i="1"/>
  <c r="G3629" i="1"/>
  <c r="E3629" i="1"/>
  <c r="D3629" i="1"/>
  <c r="F3629" i="1" s="1"/>
  <c r="G3628" i="1"/>
  <c r="F3628" i="1"/>
  <c r="E3628" i="1"/>
  <c r="D3628" i="1"/>
  <c r="G3627" i="1"/>
  <c r="F3627" i="1"/>
  <c r="E3627" i="1"/>
  <c r="D3627" i="1"/>
  <c r="G3626" i="1"/>
  <c r="E3626" i="1"/>
  <c r="D3626" i="1"/>
  <c r="F3626" i="1" s="1"/>
  <c r="G3625" i="1"/>
  <c r="F3625" i="1"/>
  <c r="E3625" i="1"/>
  <c r="D3625" i="1"/>
  <c r="G3624" i="1"/>
  <c r="F3624" i="1"/>
  <c r="E3624" i="1"/>
  <c r="D3624" i="1"/>
  <c r="G3623" i="1"/>
  <c r="E3623" i="1"/>
  <c r="D3623" i="1"/>
  <c r="F3623" i="1" s="1"/>
  <c r="G3622" i="1"/>
  <c r="F3622" i="1"/>
  <c r="E3622" i="1"/>
  <c r="D3622" i="1"/>
  <c r="G3621" i="1"/>
  <c r="F3621" i="1"/>
  <c r="E3621" i="1"/>
  <c r="D3621" i="1"/>
  <c r="G3620" i="1"/>
  <c r="E3620" i="1"/>
  <c r="D3620" i="1"/>
  <c r="F3620" i="1" s="1"/>
  <c r="G3619" i="1"/>
  <c r="F3619" i="1"/>
  <c r="E3619" i="1"/>
  <c r="D3619" i="1"/>
  <c r="G3618" i="1"/>
  <c r="F3618" i="1"/>
  <c r="E3618" i="1"/>
  <c r="D3618" i="1"/>
  <c r="G3617" i="1"/>
  <c r="E3617" i="1"/>
  <c r="D3617" i="1"/>
  <c r="F3617" i="1" s="1"/>
  <c r="G3616" i="1"/>
  <c r="F3616" i="1"/>
  <c r="E3616" i="1"/>
  <c r="D3616" i="1"/>
  <c r="G3615" i="1"/>
  <c r="F3615" i="1"/>
  <c r="E3615" i="1"/>
  <c r="D3615" i="1"/>
  <c r="G3614" i="1"/>
  <c r="E3614" i="1"/>
  <c r="D3614" i="1"/>
  <c r="F3614" i="1" s="1"/>
  <c r="G3613" i="1"/>
  <c r="F3613" i="1"/>
  <c r="E3613" i="1"/>
  <c r="D3613" i="1"/>
  <c r="G3612" i="1"/>
  <c r="F3612" i="1"/>
  <c r="E3612" i="1"/>
  <c r="D3612" i="1"/>
  <c r="G3611" i="1"/>
  <c r="E3611" i="1"/>
  <c r="D3611" i="1"/>
  <c r="F3611" i="1" s="1"/>
  <c r="G3610" i="1"/>
  <c r="F3610" i="1"/>
  <c r="E3610" i="1"/>
  <c r="D3610" i="1"/>
  <c r="G3609" i="1"/>
  <c r="F3609" i="1"/>
  <c r="E3609" i="1"/>
  <c r="D3609" i="1"/>
  <c r="G3608" i="1"/>
  <c r="E3608" i="1"/>
  <c r="D3608" i="1"/>
  <c r="F3608" i="1" s="1"/>
  <c r="G3607" i="1"/>
  <c r="F3607" i="1"/>
  <c r="E3607" i="1"/>
  <c r="D3607" i="1"/>
  <c r="G3606" i="1"/>
  <c r="F3606" i="1"/>
  <c r="E3606" i="1"/>
  <c r="D3606" i="1"/>
  <c r="G3605" i="1"/>
  <c r="E3605" i="1"/>
  <c r="D3605" i="1"/>
  <c r="F3605" i="1" s="1"/>
  <c r="G3604" i="1"/>
  <c r="F3604" i="1"/>
  <c r="E3604" i="1"/>
  <c r="D3604" i="1"/>
  <c r="G3603" i="1"/>
  <c r="F3603" i="1"/>
  <c r="E3603" i="1"/>
  <c r="D3603" i="1"/>
  <c r="G3602" i="1"/>
  <c r="E3602" i="1"/>
  <c r="D3602" i="1"/>
  <c r="F3602" i="1" s="1"/>
  <c r="G3601" i="1"/>
  <c r="F3601" i="1"/>
  <c r="E3601" i="1"/>
  <c r="D3601" i="1"/>
  <c r="G3600" i="1"/>
  <c r="F3600" i="1"/>
  <c r="E3600" i="1"/>
  <c r="D3600" i="1"/>
  <c r="G3599" i="1"/>
  <c r="E3599" i="1"/>
  <c r="D3599" i="1"/>
  <c r="F3599" i="1" s="1"/>
  <c r="G3598" i="1"/>
  <c r="F3598" i="1"/>
  <c r="E3598" i="1"/>
  <c r="D3598" i="1"/>
  <c r="G3597" i="1"/>
  <c r="F3597" i="1"/>
  <c r="E3597" i="1"/>
  <c r="D3597" i="1"/>
  <c r="G3596" i="1"/>
  <c r="E3596" i="1"/>
  <c r="D3596" i="1"/>
  <c r="F3596" i="1" s="1"/>
  <c r="G3595" i="1"/>
  <c r="F3595" i="1"/>
  <c r="E3595" i="1"/>
  <c r="D3595" i="1"/>
  <c r="G3594" i="1"/>
  <c r="F3594" i="1"/>
  <c r="E3594" i="1"/>
  <c r="D3594" i="1"/>
  <c r="G3593" i="1"/>
  <c r="E3593" i="1"/>
  <c r="D3593" i="1"/>
  <c r="F3593" i="1" s="1"/>
  <c r="G3592" i="1"/>
  <c r="F3592" i="1"/>
  <c r="E3592" i="1"/>
  <c r="D3592" i="1"/>
  <c r="G3591" i="1"/>
  <c r="F3591" i="1"/>
  <c r="E3591" i="1"/>
  <c r="D3591" i="1"/>
  <c r="G3590" i="1"/>
  <c r="E3590" i="1"/>
  <c r="D3590" i="1"/>
  <c r="F3590" i="1" s="1"/>
  <c r="G3589" i="1"/>
  <c r="F3589" i="1"/>
  <c r="E3589" i="1"/>
  <c r="D3589" i="1"/>
  <c r="G3588" i="1"/>
  <c r="F3588" i="1"/>
  <c r="E3588" i="1"/>
  <c r="D3588" i="1"/>
  <c r="G3587" i="1"/>
  <c r="E3587" i="1"/>
  <c r="D3587" i="1"/>
  <c r="F3587" i="1" s="1"/>
  <c r="G3586" i="1"/>
  <c r="F3586" i="1"/>
  <c r="E3586" i="1"/>
  <c r="D3586" i="1"/>
  <c r="G3585" i="1"/>
  <c r="F3585" i="1"/>
  <c r="E3585" i="1"/>
  <c r="D3585" i="1"/>
  <c r="G3584" i="1"/>
  <c r="E3584" i="1"/>
  <c r="D3584" i="1"/>
  <c r="F3584" i="1" s="1"/>
  <c r="G3583" i="1"/>
  <c r="F3583" i="1"/>
  <c r="E3583" i="1"/>
  <c r="D3583" i="1"/>
  <c r="G3582" i="1"/>
  <c r="F3582" i="1"/>
  <c r="E3582" i="1"/>
  <c r="D3582" i="1"/>
  <c r="G3581" i="1"/>
  <c r="E3581" i="1"/>
  <c r="D3581" i="1"/>
  <c r="F3581" i="1" s="1"/>
  <c r="G3580" i="1"/>
  <c r="F3580" i="1"/>
  <c r="E3580" i="1"/>
  <c r="D3580" i="1"/>
  <c r="G3579" i="1"/>
  <c r="F3579" i="1"/>
  <c r="E3579" i="1"/>
  <c r="D3579" i="1"/>
  <c r="G3578" i="1"/>
  <c r="E3578" i="1"/>
  <c r="D3578" i="1"/>
  <c r="F3578" i="1" s="1"/>
  <c r="G3577" i="1"/>
  <c r="F3577" i="1"/>
  <c r="E3577" i="1"/>
  <c r="D3577" i="1"/>
  <c r="G3576" i="1"/>
  <c r="F3576" i="1"/>
  <c r="E3576" i="1"/>
  <c r="D3576" i="1"/>
  <c r="G3575" i="1"/>
  <c r="E3575" i="1"/>
  <c r="D3575" i="1"/>
  <c r="F3575" i="1" s="1"/>
  <c r="G3574" i="1"/>
  <c r="F3574" i="1"/>
  <c r="E3574" i="1"/>
  <c r="D3574" i="1"/>
  <c r="G3573" i="1"/>
  <c r="F3573" i="1"/>
  <c r="E3573" i="1"/>
  <c r="D3573" i="1"/>
  <c r="G3572" i="1"/>
  <c r="E3572" i="1"/>
  <c r="D3572" i="1"/>
  <c r="F3572" i="1" s="1"/>
  <c r="G3571" i="1"/>
  <c r="F3571" i="1"/>
  <c r="E3571" i="1"/>
  <c r="D3571" i="1"/>
  <c r="G3570" i="1"/>
  <c r="F3570" i="1"/>
  <c r="E3570" i="1"/>
  <c r="D3570" i="1"/>
  <c r="G3569" i="1"/>
  <c r="E3569" i="1"/>
  <c r="D3569" i="1"/>
  <c r="F3569" i="1" s="1"/>
  <c r="G3568" i="1"/>
  <c r="F3568" i="1"/>
  <c r="E3568" i="1"/>
  <c r="D3568" i="1"/>
  <c r="G3567" i="1"/>
  <c r="F3567" i="1"/>
  <c r="E3567" i="1"/>
  <c r="D3567" i="1"/>
  <c r="G3566" i="1"/>
  <c r="E3566" i="1"/>
  <c r="D3566" i="1"/>
  <c r="F3566" i="1" s="1"/>
  <c r="G3565" i="1"/>
  <c r="F3565" i="1"/>
  <c r="E3565" i="1"/>
  <c r="D3565" i="1"/>
  <c r="G3564" i="1"/>
  <c r="F3564" i="1"/>
  <c r="E3564" i="1"/>
  <c r="D3564" i="1"/>
  <c r="G3563" i="1"/>
  <c r="E3563" i="1"/>
  <c r="D3563" i="1"/>
  <c r="F3563" i="1" s="1"/>
  <c r="G3562" i="1"/>
  <c r="F3562" i="1"/>
  <c r="E3562" i="1"/>
  <c r="D3562" i="1"/>
  <c r="G3561" i="1"/>
  <c r="F3561" i="1"/>
  <c r="E3561" i="1"/>
  <c r="D3561" i="1"/>
  <c r="G3560" i="1"/>
  <c r="E3560" i="1"/>
  <c r="D3560" i="1"/>
  <c r="F3560" i="1" s="1"/>
  <c r="G3559" i="1"/>
  <c r="F3559" i="1"/>
  <c r="E3559" i="1"/>
  <c r="D3559" i="1"/>
  <c r="G3558" i="1"/>
  <c r="F3558" i="1"/>
  <c r="E3558" i="1"/>
  <c r="D3558" i="1"/>
  <c r="G3557" i="1"/>
  <c r="E3557" i="1"/>
  <c r="D3557" i="1"/>
  <c r="F3557" i="1" s="1"/>
  <c r="G3556" i="1"/>
  <c r="F3556" i="1"/>
  <c r="E3556" i="1"/>
  <c r="D3556" i="1"/>
  <c r="G3555" i="1"/>
  <c r="F3555" i="1"/>
  <c r="E3555" i="1"/>
  <c r="D3555" i="1"/>
  <c r="G3554" i="1"/>
  <c r="E3554" i="1"/>
  <c r="D3554" i="1"/>
  <c r="F3554" i="1" s="1"/>
  <c r="G3553" i="1"/>
  <c r="F3553" i="1"/>
  <c r="E3553" i="1"/>
  <c r="D3553" i="1"/>
  <c r="G3552" i="1"/>
  <c r="F3552" i="1"/>
  <c r="E3552" i="1"/>
  <c r="D3552" i="1"/>
  <c r="G3551" i="1"/>
  <c r="E3551" i="1"/>
  <c r="D3551" i="1"/>
  <c r="F3551" i="1" s="1"/>
  <c r="G3550" i="1"/>
  <c r="F3550" i="1"/>
  <c r="E3550" i="1"/>
  <c r="D3550" i="1"/>
  <c r="G3549" i="1"/>
  <c r="F3549" i="1"/>
  <c r="E3549" i="1"/>
  <c r="D3549" i="1"/>
  <c r="G3548" i="1"/>
  <c r="E3548" i="1"/>
  <c r="D3548" i="1"/>
  <c r="F3548" i="1" s="1"/>
  <c r="G3547" i="1"/>
  <c r="F3547" i="1"/>
  <c r="E3547" i="1"/>
  <c r="D3547" i="1"/>
  <c r="G3546" i="1"/>
  <c r="F3546" i="1"/>
  <c r="E3546" i="1"/>
  <c r="D3546" i="1"/>
  <c r="G3545" i="1"/>
  <c r="E3545" i="1"/>
  <c r="D3545" i="1"/>
  <c r="F3545" i="1" s="1"/>
  <c r="G3544" i="1"/>
  <c r="F3544" i="1"/>
  <c r="E3544" i="1"/>
  <c r="D3544" i="1"/>
  <c r="G3543" i="1"/>
  <c r="F3543" i="1"/>
  <c r="E3543" i="1"/>
  <c r="D3543" i="1"/>
  <c r="G3542" i="1"/>
  <c r="E3542" i="1"/>
  <c r="D3542" i="1"/>
  <c r="F3542" i="1" s="1"/>
  <c r="G3541" i="1"/>
  <c r="F3541" i="1"/>
  <c r="E3541" i="1"/>
  <c r="D3541" i="1"/>
  <c r="G3540" i="1"/>
  <c r="F3540" i="1"/>
  <c r="E3540" i="1"/>
  <c r="D3540" i="1"/>
  <c r="G3539" i="1"/>
  <c r="E3539" i="1"/>
  <c r="D3539" i="1"/>
  <c r="F3539" i="1" s="1"/>
  <c r="G3538" i="1"/>
  <c r="F3538" i="1"/>
  <c r="E3538" i="1"/>
  <c r="D3538" i="1"/>
  <c r="G3537" i="1"/>
  <c r="F3537" i="1"/>
  <c r="E3537" i="1"/>
  <c r="D3537" i="1"/>
  <c r="G3536" i="1"/>
  <c r="E3536" i="1"/>
  <c r="D3536" i="1"/>
  <c r="F3536" i="1" s="1"/>
  <c r="G3535" i="1"/>
  <c r="F3535" i="1"/>
  <c r="E3535" i="1"/>
  <c r="D3535" i="1"/>
  <c r="G3534" i="1"/>
  <c r="F3534" i="1"/>
  <c r="E3534" i="1"/>
  <c r="D3534" i="1"/>
  <c r="G3533" i="1"/>
  <c r="E3533" i="1"/>
  <c r="D3533" i="1"/>
  <c r="F3533" i="1" s="1"/>
  <c r="G3532" i="1"/>
  <c r="F3532" i="1"/>
  <c r="E3532" i="1"/>
  <c r="D3532" i="1"/>
  <c r="G3531" i="1"/>
  <c r="F3531" i="1"/>
  <c r="E3531" i="1"/>
  <c r="D3531" i="1"/>
  <c r="G3530" i="1"/>
  <c r="E3530" i="1"/>
  <c r="D3530" i="1"/>
  <c r="F3530" i="1" s="1"/>
  <c r="G3529" i="1"/>
  <c r="F3529" i="1"/>
  <c r="E3529" i="1"/>
  <c r="D3529" i="1"/>
  <c r="G3528" i="1"/>
  <c r="F3528" i="1"/>
  <c r="E3528" i="1"/>
  <c r="D3528" i="1"/>
  <c r="G3527" i="1"/>
  <c r="E3527" i="1"/>
  <c r="D3527" i="1"/>
  <c r="F3527" i="1" s="1"/>
  <c r="G3526" i="1"/>
  <c r="F3526" i="1"/>
  <c r="E3526" i="1"/>
  <c r="D3526" i="1"/>
  <c r="G3525" i="1"/>
  <c r="F3525" i="1"/>
  <c r="E3525" i="1"/>
  <c r="D3525" i="1"/>
  <c r="G3524" i="1"/>
  <c r="E3524" i="1"/>
  <c r="D3524" i="1"/>
  <c r="F3524" i="1" s="1"/>
  <c r="G3523" i="1"/>
  <c r="F3523" i="1"/>
  <c r="E3523" i="1"/>
  <c r="D3523" i="1"/>
  <c r="G3522" i="1"/>
  <c r="F3522" i="1"/>
  <c r="E3522" i="1"/>
  <c r="D3522" i="1"/>
  <c r="G3521" i="1"/>
  <c r="E3521" i="1"/>
  <c r="D3521" i="1"/>
  <c r="F3521" i="1" s="1"/>
  <c r="G3520" i="1"/>
  <c r="F3520" i="1"/>
  <c r="E3520" i="1"/>
  <c r="D3520" i="1"/>
  <c r="G3519" i="1"/>
  <c r="F3519" i="1"/>
  <c r="E3519" i="1"/>
  <c r="D3519" i="1"/>
  <c r="G3518" i="1"/>
  <c r="E3518" i="1"/>
  <c r="D3518" i="1"/>
  <c r="F3518" i="1" s="1"/>
  <c r="G3517" i="1"/>
  <c r="F3517" i="1"/>
  <c r="E3517" i="1"/>
  <c r="D3517" i="1"/>
  <c r="G3516" i="1"/>
  <c r="F3516" i="1"/>
  <c r="E3516" i="1"/>
  <c r="D3516" i="1"/>
  <c r="G3515" i="1"/>
  <c r="E3515" i="1"/>
  <c r="D3515" i="1"/>
  <c r="F3515" i="1" s="1"/>
  <c r="G3514" i="1"/>
  <c r="F3514" i="1"/>
  <c r="E3514" i="1"/>
  <c r="D3514" i="1"/>
  <c r="G3513" i="1"/>
  <c r="F3513" i="1"/>
  <c r="E3513" i="1"/>
  <c r="D3513" i="1"/>
  <c r="G3512" i="1"/>
  <c r="E3512" i="1"/>
  <c r="D3512" i="1"/>
  <c r="F3512" i="1" s="1"/>
  <c r="G3511" i="1"/>
  <c r="F3511" i="1"/>
  <c r="E3511" i="1"/>
  <c r="D3511" i="1"/>
  <c r="G3510" i="1"/>
  <c r="F3510" i="1"/>
  <c r="E3510" i="1"/>
  <c r="D3510" i="1"/>
  <c r="G3509" i="1"/>
  <c r="E3509" i="1"/>
  <c r="D3509" i="1"/>
  <c r="F3509" i="1" s="1"/>
  <c r="G3508" i="1"/>
  <c r="F3508" i="1"/>
  <c r="E3508" i="1"/>
  <c r="D3508" i="1"/>
  <c r="G3507" i="1"/>
  <c r="F3507" i="1"/>
  <c r="E3507" i="1"/>
  <c r="D3507" i="1"/>
  <c r="G3506" i="1"/>
  <c r="E3506" i="1"/>
  <c r="D3506" i="1"/>
  <c r="F3506" i="1" s="1"/>
  <c r="G3505" i="1"/>
  <c r="F3505" i="1"/>
  <c r="E3505" i="1"/>
  <c r="D3505" i="1"/>
  <c r="G3504" i="1"/>
  <c r="F3504" i="1"/>
  <c r="E3504" i="1"/>
  <c r="D3504" i="1"/>
  <c r="G3503" i="1"/>
  <c r="E3503" i="1"/>
  <c r="D3503" i="1"/>
  <c r="F3503" i="1" s="1"/>
  <c r="G3502" i="1"/>
  <c r="F3502" i="1"/>
  <c r="E3502" i="1"/>
  <c r="D3502" i="1"/>
  <c r="G3501" i="1"/>
  <c r="F3501" i="1"/>
  <c r="E3501" i="1"/>
  <c r="D3501" i="1"/>
  <c r="G3500" i="1"/>
  <c r="E3500" i="1"/>
  <c r="D3500" i="1"/>
  <c r="F3500" i="1" s="1"/>
  <c r="G3499" i="1"/>
  <c r="F3499" i="1"/>
  <c r="E3499" i="1"/>
  <c r="D3499" i="1"/>
  <c r="G3498" i="1"/>
  <c r="F3498" i="1"/>
  <c r="E3498" i="1"/>
  <c r="D3498" i="1"/>
  <c r="G3497" i="1"/>
  <c r="E3497" i="1"/>
  <c r="D3497" i="1"/>
  <c r="F3497" i="1" s="1"/>
  <c r="G3496" i="1"/>
  <c r="F3496" i="1"/>
  <c r="E3496" i="1"/>
  <c r="D3496" i="1"/>
  <c r="G3495" i="1"/>
  <c r="F3495" i="1"/>
  <c r="E3495" i="1"/>
  <c r="D3495" i="1"/>
  <c r="G3494" i="1"/>
  <c r="E3494" i="1"/>
  <c r="D3494" i="1"/>
  <c r="F3494" i="1" s="1"/>
  <c r="G3493" i="1"/>
  <c r="F3493" i="1"/>
  <c r="E3493" i="1"/>
  <c r="D3493" i="1"/>
  <c r="G3492" i="1"/>
  <c r="F3492" i="1"/>
  <c r="E3492" i="1"/>
  <c r="D3492" i="1"/>
  <c r="G3491" i="1"/>
  <c r="E3491" i="1"/>
  <c r="D3491" i="1"/>
  <c r="F3491" i="1" s="1"/>
  <c r="G3490" i="1"/>
  <c r="F3490" i="1"/>
  <c r="E3490" i="1"/>
  <c r="D3490" i="1"/>
  <c r="G3489" i="1"/>
  <c r="F3489" i="1"/>
  <c r="E3489" i="1"/>
  <c r="D3489" i="1"/>
  <c r="G3488" i="1"/>
  <c r="E3488" i="1"/>
  <c r="D3488" i="1"/>
  <c r="F3488" i="1" s="1"/>
  <c r="G3487" i="1"/>
  <c r="F3487" i="1"/>
  <c r="E3487" i="1"/>
  <c r="D3487" i="1"/>
  <c r="G3486" i="1"/>
  <c r="F3486" i="1"/>
  <c r="E3486" i="1"/>
  <c r="D3486" i="1"/>
  <c r="G3485" i="1"/>
  <c r="E3485" i="1"/>
  <c r="D3485" i="1"/>
  <c r="F3485" i="1" s="1"/>
  <c r="G3484" i="1"/>
  <c r="F3484" i="1"/>
  <c r="E3484" i="1"/>
  <c r="D3484" i="1"/>
  <c r="G3483" i="1"/>
  <c r="F3483" i="1"/>
  <c r="E3483" i="1"/>
  <c r="D3483" i="1"/>
  <c r="G3482" i="1"/>
  <c r="E3482" i="1"/>
  <c r="D3482" i="1"/>
  <c r="F3482" i="1" s="1"/>
  <c r="G3481" i="1"/>
  <c r="F3481" i="1"/>
  <c r="E3481" i="1"/>
  <c r="D3481" i="1"/>
  <c r="G3480" i="1"/>
  <c r="F3480" i="1"/>
  <c r="E3480" i="1"/>
  <c r="D3480" i="1"/>
  <c r="G3479" i="1"/>
  <c r="E3479" i="1"/>
  <c r="D3479" i="1"/>
  <c r="F3479" i="1" s="1"/>
  <c r="G3478" i="1"/>
  <c r="F3478" i="1"/>
  <c r="E3478" i="1"/>
  <c r="D3478" i="1"/>
  <c r="G3477" i="1"/>
  <c r="F3477" i="1"/>
  <c r="E3477" i="1"/>
  <c r="D3477" i="1"/>
  <c r="G3476" i="1"/>
  <c r="E3476" i="1"/>
  <c r="D3476" i="1"/>
  <c r="F3476" i="1" s="1"/>
  <c r="G3475" i="1"/>
  <c r="F3475" i="1"/>
  <c r="E3475" i="1"/>
  <c r="D3475" i="1"/>
  <c r="G3474" i="1"/>
  <c r="F3474" i="1"/>
  <c r="E3474" i="1"/>
  <c r="D3474" i="1"/>
  <c r="G3473" i="1"/>
  <c r="E3473" i="1"/>
  <c r="D3473" i="1"/>
  <c r="F3473" i="1" s="1"/>
  <c r="G3472" i="1"/>
  <c r="F3472" i="1"/>
  <c r="E3472" i="1"/>
  <c r="D3472" i="1"/>
  <c r="G3471" i="1"/>
  <c r="F3471" i="1"/>
  <c r="E3471" i="1"/>
  <c r="D3471" i="1"/>
  <c r="G3470" i="1"/>
  <c r="E3470" i="1"/>
  <c r="D3470" i="1"/>
  <c r="F3470" i="1" s="1"/>
  <c r="G3469" i="1"/>
  <c r="F3469" i="1"/>
  <c r="E3469" i="1"/>
  <c r="D3469" i="1"/>
  <c r="G3468" i="1"/>
  <c r="F3468" i="1"/>
  <c r="E3468" i="1"/>
  <c r="D3468" i="1"/>
  <c r="G3467" i="1"/>
  <c r="E3467" i="1"/>
  <c r="D3467" i="1"/>
  <c r="F3467" i="1" s="1"/>
  <c r="G3466" i="1"/>
  <c r="F3466" i="1"/>
  <c r="E3466" i="1"/>
  <c r="D3466" i="1"/>
  <c r="G3465" i="1"/>
  <c r="F3465" i="1"/>
  <c r="E3465" i="1"/>
  <c r="D3465" i="1"/>
  <c r="G3464" i="1"/>
  <c r="E3464" i="1"/>
  <c r="D3464" i="1"/>
  <c r="F3464" i="1" s="1"/>
  <c r="G3463" i="1"/>
  <c r="F3463" i="1"/>
  <c r="E3463" i="1"/>
  <c r="D3463" i="1"/>
  <c r="G3462" i="1"/>
  <c r="F3462" i="1"/>
  <c r="E3462" i="1"/>
  <c r="D3462" i="1"/>
  <c r="G3461" i="1"/>
  <c r="E3461" i="1"/>
  <c r="D3461" i="1"/>
  <c r="F3461" i="1" s="1"/>
  <c r="G3460" i="1"/>
  <c r="F3460" i="1"/>
  <c r="E3460" i="1"/>
  <c r="D3460" i="1"/>
  <c r="G3459" i="1"/>
  <c r="F3459" i="1"/>
  <c r="E3459" i="1"/>
  <c r="D3459" i="1"/>
  <c r="G3458" i="1"/>
  <c r="E3458" i="1"/>
  <c r="D3458" i="1"/>
  <c r="F3458" i="1" s="1"/>
  <c r="G3457" i="1"/>
  <c r="F3457" i="1"/>
  <c r="E3457" i="1"/>
  <c r="D3457" i="1"/>
  <c r="G3456" i="1"/>
  <c r="F3456" i="1"/>
  <c r="E3456" i="1"/>
  <c r="D3456" i="1"/>
  <c r="G3455" i="1"/>
  <c r="E3455" i="1"/>
  <c r="D3455" i="1"/>
  <c r="F3455" i="1" s="1"/>
  <c r="G3454" i="1"/>
  <c r="F3454" i="1"/>
  <c r="E3454" i="1"/>
  <c r="D3454" i="1"/>
  <c r="G3453" i="1"/>
  <c r="F3453" i="1"/>
  <c r="E3453" i="1"/>
  <c r="D3453" i="1"/>
  <c r="G3452" i="1"/>
  <c r="E3452" i="1"/>
  <c r="D3452" i="1"/>
  <c r="F3452" i="1" s="1"/>
  <c r="G3451" i="1"/>
  <c r="F3451" i="1"/>
  <c r="E3451" i="1"/>
  <c r="D3451" i="1"/>
  <c r="G3450" i="1"/>
  <c r="F3450" i="1"/>
  <c r="E3450" i="1"/>
  <c r="D3450" i="1"/>
  <c r="G3449" i="1"/>
  <c r="E3449" i="1"/>
  <c r="D3449" i="1"/>
  <c r="F3449" i="1" s="1"/>
  <c r="G3448" i="1"/>
  <c r="F3448" i="1"/>
  <c r="E3448" i="1"/>
  <c r="D3448" i="1"/>
  <c r="G3447" i="1"/>
  <c r="F3447" i="1"/>
  <c r="E3447" i="1"/>
  <c r="D3447" i="1"/>
  <c r="G3446" i="1"/>
  <c r="E3446" i="1"/>
  <c r="D3446" i="1"/>
  <c r="F3446" i="1" s="1"/>
  <c r="G3445" i="1"/>
  <c r="F3445" i="1"/>
  <c r="E3445" i="1"/>
  <c r="D3445" i="1"/>
  <c r="G3444" i="1"/>
  <c r="F3444" i="1"/>
  <c r="E3444" i="1"/>
  <c r="D3444" i="1"/>
  <c r="G3443" i="1"/>
  <c r="E3443" i="1"/>
  <c r="D3443" i="1"/>
  <c r="F3443" i="1" s="1"/>
  <c r="G3442" i="1"/>
  <c r="F3442" i="1"/>
  <c r="E3442" i="1"/>
  <c r="D3442" i="1"/>
  <c r="G3441" i="1"/>
  <c r="F3441" i="1"/>
  <c r="E3441" i="1"/>
  <c r="D3441" i="1"/>
  <c r="G3440" i="1"/>
  <c r="E3440" i="1"/>
  <c r="D3440" i="1"/>
  <c r="F3440" i="1" s="1"/>
  <c r="G3439" i="1"/>
  <c r="F3439" i="1"/>
  <c r="E3439" i="1"/>
  <c r="D3439" i="1"/>
  <c r="G3438" i="1"/>
  <c r="F3438" i="1"/>
  <c r="E3438" i="1"/>
  <c r="D3438" i="1"/>
  <c r="G3437" i="1"/>
  <c r="E3437" i="1"/>
  <c r="D3437" i="1"/>
  <c r="F3437" i="1" s="1"/>
  <c r="G3436" i="1"/>
  <c r="F3436" i="1"/>
  <c r="E3436" i="1"/>
  <c r="D3436" i="1"/>
  <c r="G3435" i="1"/>
  <c r="F3435" i="1"/>
  <c r="E3435" i="1"/>
  <c r="D3435" i="1"/>
  <c r="G3434" i="1"/>
  <c r="E3434" i="1"/>
  <c r="D3434" i="1"/>
  <c r="F3434" i="1" s="1"/>
  <c r="G3433" i="1"/>
  <c r="F3433" i="1"/>
  <c r="E3433" i="1"/>
  <c r="D3433" i="1"/>
  <c r="G3432" i="1"/>
  <c r="F3432" i="1"/>
  <c r="E3432" i="1"/>
  <c r="D3432" i="1"/>
  <c r="G3431" i="1"/>
  <c r="E3431" i="1"/>
  <c r="D3431" i="1"/>
  <c r="F3431" i="1" s="1"/>
  <c r="G3430" i="1"/>
  <c r="F3430" i="1"/>
  <c r="E3430" i="1"/>
  <c r="D3430" i="1"/>
  <c r="G3429" i="1"/>
  <c r="F3429" i="1"/>
  <c r="E3429" i="1"/>
  <c r="D3429" i="1"/>
  <c r="G3428" i="1"/>
  <c r="E3428" i="1"/>
  <c r="D3428" i="1"/>
  <c r="F3428" i="1" s="1"/>
  <c r="G3427" i="1"/>
  <c r="F3427" i="1"/>
  <c r="E3427" i="1"/>
  <c r="D3427" i="1"/>
  <c r="G3426" i="1"/>
  <c r="F3426" i="1"/>
  <c r="E3426" i="1"/>
  <c r="D3426" i="1"/>
  <c r="G3425" i="1"/>
  <c r="E3425" i="1"/>
  <c r="D3425" i="1"/>
  <c r="F3425" i="1" s="1"/>
  <c r="G3424" i="1"/>
  <c r="F3424" i="1"/>
  <c r="E3424" i="1"/>
  <c r="D3424" i="1"/>
  <c r="G3423" i="1"/>
  <c r="F3423" i="1"/>
  <c r="E3423" i="1"/>
  <c r="D3423" i="1"/>
  <c r="G3422" i="1"/>
  <c r="E3422" i="1"/>
  <c r="D3422" i="1"/>
  <c r="F3422" i="1" s="1"/>
  <c r="G3421" i="1"/>
  <c r="F3421" i="1"/>
  <c r="E3421" i="1"/>
  <c r="D3421" i="1"/>
  <c r="G3420" i="1"/>
  <c r="F3420" i="1"/>
  <c r="E3420" i="1"/>
  <c r="D3420" i="1"/>
  <c r="G3419" i="1"/>
  <c r="E3419" i="1"/>
  <c r="D3419" i="1"/>
  <c r="F3419" i="1" s="1"/>
  <c r="G3418" i="1"/>
  <c r="F3418" i="1"/>
  <c r="E3418" i="1"/>
  <c r="D3418" i="1"/>
  <c r="G3417" i="1"/>
  <c r="F3417" i="1"/>
  <c r="E3417" i="1"/>
  <c r="D3417" i="1"/>
  <c r="G3416" i="1"/>
  <c r="E3416" i="1"/>
  <c r="D3416" i="1"/>
  <c r="F3416" i="1" s="1"/>
  <c r="G3415" i="1"/>
  <c r="F3415" i="1"/>
  <c r="E3415" i="1"/>
  <c r="D3415" i="1"/>
  <c r="G3414" i="1"/>
  <c r="F3414" i="1"/>
  <c r="E3414" i="1"/>
  <c r="D3414" i="1"/>
  <c r="G3413" i="1"/>
  <c r="E3413" i="1"/>
  <c r="D3413" i="1"/>
  <c r="F3413" i="1" s="1"/>
  <c r="G3412" i="1"/>
  <c r="F3412" i="1"/>
  <c r="E3412" i="1"/>
  <c r="D3412" i="1"/>
  <c r="G3411" i="1"/>
  <c r="F3411" i="1"/>
  <c r="E3411" i="1"/>
  <c r="D3411" i="1"/>
  <c r="G3410" i="1"/>
  <c r="E3410" i="1"/>
  <c r="D3410" i="1"/>
  <c r="F3410" i="1" s="1"/>
  <c r="G3409" i="1"/>
  <c r="F3409" i="1"/>
  <c r="E3409" i="1"/>
  <c r="D3409" i="1"/>
  <c r="G3408" i="1"/>
  <c r="F3408" i="1"/>
  <c r="E3408" i="1"/>
  <c r="D3408" i="1"/>
  <c r="G3407" i="1"/>
  <c r="E3407" i="1"/>
  <c r="D3407" i="1"/>
  <c r="F3407" i="1" s="1"/>
  <c r="G3406" i="1"/>
  <c r="F3406" i="1"/>
  <c r="E3406" i="1"/>
  <c r="D3406" i="1"/>
  <c r="G3405" i="1"/>
  <c r="F3405" i="1"/>
  <c r="E3405" i="1"/>
  <c r="D3405" i="1"/>
  <c r="G3404" i="1"/>
  <c r="E3404" i="1"/>
  <c r="D3404" i="1"/>
  <c r="F3404" i="1" s="1"/>
  <c r="G3403" i="1"/>
  <c r="F3403" i="1"/>
  <c r="E3403" i="1"/>
  <c r="D3403" i="1"/>
  <c r="G3402" i="1"/>
  <c r="F3402" i="1"/>
  <c r="E3402" i="1"/>
  <c r="D3402" i="1"/>
  <c r="G3401" i="1"/>
  <c r="E3401" i="1"/>
  <c r="D3401" i="1"/>
  <c r="F3401" i="1" s="1"/>
  <c r="G3400" i="1"/>
  <c r="F3400" i="1"/>
  <c r="E3400" i="1"/>
  <c r="D3400" i="1"/>
  <c r="G3399" i="1"/>
  <c r="F3399" i="1"/>
  <c r="E3399" i="1"/>
  <c r="D3399" i="1"/>
  <c r="G3398" i="1"/>
  <c r="E3398" i="1"/>
  <c r="D3398" i="1"/>
  <c r="F3398" i="1" s="1"/>
  <c r="G3397" i="1"/>
  <c r="F3397" i="1"/>
  <c r="E3397" i="1"/>
  <c r="D3397" i="1"/>
  <c r="G3396" i="1"/>
  <c r="F3396" i="1"/>
  <c r="E3396" i="1"/>
  <c r="D3396" i="1"/>
  <c r="G3395" i="1"/>
  <c r="E3395" i="1"/>
  <c r="D3395" i="1"/>
  <c r="F3395" i="1" s="1"/>
  <c r="G3394" i="1"/>
  <c r="F3394" i="1"/>
  <c r="E3394" i="1"/>
  <c r="D3394" i="1"/>
  <c r="G3393" i="1"/>
  <c r="F3393" i="1"/>
  <c r="E3393" i="1"/>
  <c r="D3393" i="1"/>
  <c r="G3392" i="1"/>
  <c r="E3392" i="1"/>
  <c r="D3392" i="1"/>
  <c r="F3392" i="1" s="1"/>
  <c r="G3391" i="1"/>
  <c r="F3391" i="1"/>
  <c r="E3391" i="1"/>
  <c r="D3391" i="1"/>
  <c r="G3390" i="1"/>
  <c r="F3390" i="1"/>
  <c r="E3390" i="1"/>
  <c r="D3390" i="1"/>
  <c r="G3389" i="1"/>
  <c r="E3389" i="1"/>
  <c r="D3389" i="1"/>
  <c r="F3389" i="1" s="1"/>
  <c r="G3388" i="1"/>
  <c r="F3388" i="1"/>
  <c r="E3388" i="1"/>
  <c r="D3388" i="1"/>
  <c r="G3387" i="1"/>
  <c r="F3387" i="1"/>
  <c r="E3387" i="1"/>
  <c r="D3387" i="1"/>
  <c r="G3386" i="1"/>
  <c r="E3386" i="1"/>
  <c r="D3386" i="1"/>
  <c r="F3386" i="1" s="1"/>
  <c r="G3385" i="1"/>
  <c r="F3385" i="1"/>
  <c r="E3385" i="1"/>
  <c r="D3385" i="1"/>
  <c r="G3384" i="1"/>
  <c r="F3384" i="1"/>
  <c r="E3384" i="1"/>
  <c r="D3384" i="1"/>
  <c r="G3383" i="1"/>
  <c r="E3383" i="1"/>
  <c r="D3383" i="1"/>
  <c r="F3383" i="1" s="1"/>
  <c r="G3382" i="1"/>
  <c r="F3382" i="1"/>
  <c r="E3382" i="1"/>
  <c r="D3382" i="1"/>
  <c r="G3381" i="1"/>
  <c r="F3381" i="1"/>
  <c r="E3381" i="1"/>
  <c r="D3381" i="1"/>
  <c r="G3380" i="1"/>
  <c r="E3380" i="1"/>
  <c r="D3380" i="1"/>
  <c r="F3380" i="1" s="1"/>
  <c r="G3379" i="1"/>
  <c r="F3379" i="1"/>
  <c r="E3379" i="1"/>
  <c r="D3379" i="1"/>
  <c r="G3378" i="1"/>
  <c r="F3378" i="1"/>
  <c r="E3378" i="1"/>
  <c r="D3378" i="1"/>
  <c r="G3377" i="1"/>
  <c r="E3377" i="1"/>
  <c r="D3377" i="1"/>
  <c r="F3377" i="1" s="1"/>
  <c r="G3376" i="1"/>
  <c r="F3376" i="1"/>
  <c r="E3376" i="1"/>
  <c r="D3376" i="1"/>
  <c r="G3375" i="1"/>
  <c r="F3375" i="1"/>
  <c r="E3375" i="1"/>
  <c r="D3375" i="1"/>
  <c r="G3374" i="1"/>
  <c r="E3374" i="1"/>
  <c r="D3374" i="1"/>
  <c r="F3374" i="1" s="1"/>
  <c r="G3373" i="1"/>
  <c r="F3373" i="1"/>
  <c r="E3373" i="1"/>
  <c r="D3373" i="1"/>
  <c r="G3372" i="1"/>
  <c r="F3372" i="1"/>
  <c r="E3372" i="1"/>
  <c r="D3372" i="1"/>
  <c r="G3371" i="1"/>
  <c r="E3371" i="1"/>
  <c r="D3371" i="1"/>
  <c r="F3371" i="1" s="1"/>
  <c r="G3370" i="1"/>
  <c r="F3370" i="1"/>
  <c r="E3370" i="1"/>
  <c r="D3370" i="1"/>
  <c r="G3369" i="1"/>
  <c r="F3369" i="1"/>
  <c r="E3369" i="1"/>
  <c r="D3369" i="1"/>
  <c r="G3368" i="1"/>
  <c r="E3368" i="1"/>
  <c r="D3368" i="1"/>
  <c r="F3368" i="1" s="1"/>
  <c r="G3367" i="1"/>
  <c r="F3367" i="1"/>
  <c r="E3367" i="1"/>
  <c r="D3367" i="1"/>
  <c r="G3366" i="1"/>
  <c r="F3366" i="1"/>
  <c r="E3366" i="1"/>
  <c r="D3366" i="1"/>
  <c r="G3365" i="1"/>
  <c r="E3365" i="1"/>
  <c r="D3365" i="1"/>
  <c r="F3365" i="1" s="1"/>
  <c r="G3364" i="1"/>
  <c r="F3364" i="1"/>
  <c r="E3364" i="1"/>
  <c r="D3364" i="1"/>
  <c r="G3363" i="1"/>
  <c r="F3363" i="1"/>
  <c r="E3363" i="1"/>
  <c r="D3363" i="1"/>
  <c r="G3362" i="1"/>
  <c r="E3362" i="1"/>
  <c r="D3362" i="1"/>
  <c r="F3362" i="1" s="1"/>
  <c r="G3361" i="1"/>
  <c r="F3361" i="1"/>
  <c r="E3361" i="1"/>
  <c r="D3361" i="1"/>
  <c r="G3360" i="1"/>
  <c r="F3360" i="1"/>
  <c r="E3360" i="1"/>
  <c r="D3360" i="1"/>
  <c r="G3359" i="1"/>
  <c r="E3359" i="1"/>
  <c r="D3359" i="1"/>
  <c r="F3359" i="1" s="1"/>
  <c r="G3358" i="1"/>
  <c r="F3358" i="1"/>
  <c r="E3358" i="1"/>
  <c r="D3358" i="1"/>
  <c r="G3357" i="1"/>
  <c r="F3357" i="1"/>
  <c r="E3357" i="1"/>
  <c r="D3357" i="1"/>
  <c r="G3356" i="1"/>
  <c r="E3356" i="1"/>
  <c r="D3356" i="1"/>
  <c r="F3356" i="1" s="1"/>
  <c r="G3355" i="1"/>
  <c r="F3355" i="1"/>
  <c r="E3355" i="1"/>
  <c r="D3355" i="1"/>
  <c r="G3354" i="1"/>
  <c r="F3354" i="1"/>
  <c r="E3354" i="1"/>
  <c r="D3354" i="1"/>
  <c r="G3353" i="1"/>
  <c r="E3353" i="1"/>
  <c r="D3353" i="1"/>
  <c r="F3353" i="1" s="1"/>
  <c r="G3352" i="1"/>
  <c r="F3352" i="1"/>
  <c r="E3352" i="1"/>
  <c r="D3352" i="1"/>
  <c r="G3351" i="1"/>
  <c r="F3351" i="1"/>
  <c r="E3351" i="1"/>
  <c r="D3351" i="1"/>
  <c r="G3350" i="1"/>
  <c r="E3350" i="1"/>
  <c r="D3350" i="1"/>
  <c r="F3350" i="1" s="1"/>
  <c r="G3349" i="1"/>
  <c r="F3349" i="1"/>
  <c r="E3349" i="1"/>
  <c r="D3349" i="1"/>
  <c r="G3348" i="1"/>
  <c r="F3348" i="1"/>
  <c r="E3348" i="1"/>
  <c r="D3348" i="1"/>
  <c r="G3347" i="1"/>
  <c r="E3347" i="1"/>
  <c r="D3347" i="1"/>
  <c r="F3347" i="1" s="1"/>
  <c r="G3346" i="1"/>
  <c r="F3346" i="1"/>
  <c r="E3346" i="1"/>
  <c r="D3346" i="1"/>
  <c r="G3345" i="1"/>
  <c r="F3345" i="1"/>
  <c r="E3345" i="1"/>
  <c r="D3345" i="1"/>
  <c r="G3344" i="1"/>
  <c r="E3344" i="1"/>
  <c r="D3344" i="1"/>
  <c r="F3344" i="1" s="1"/>
  <c r="G3343" i="1"/>
  <c r="F3343" i="1"/>
  <c r="E3343" i="1"/>
  <c r="D3343" i="1"/>
  <c r="G3342" i="1"/>
  <c r="F3342" i="1"/>
  <c r="E3342" i="1"/>
  <c r="D3342" i="1"/>
  <c r="G3341" i="1"/>
  <c r="E3341" i="1"/>
  <c r="D3341" i="1"/>
  <c r="F3341" i="1" s="1"/>
  <c r="G3340" i="1"/>
  <c r="F3340" i="1"/>
  <c r="E3340" i="1"/>
  <c r="D3340" i="1"/>
  <c r="G3339" i="1"/>
  <c r="F3339" i="1"/>
  <c r="E3339" i="1"/>
  <c r="D3339" i="1"/>
  <c r="G3338" i="1"/>
  <c r="E3338" i="1"/>
  <c r="D3338" i="1"/>
  <c r="F3338" i="1" s="1"/>
  <c r="G3337" i="1"/>
  <c r="F3337" i="1"/>
  <c r="E3337" i="1"/>
  <c r="D3337" i="1"/>
  <c r="G3336" i="1"/>
  <c r="F3336" i="1"/>
  <c r="E3336" i="1"/>
  <c r="D3336" i="1"/>
  <c r="G3335" i="1"/>
  <c r="E3335" i="1"/>
  <c r="D3335" i="1"/>
  <c r="F3335" i="1" s="1"/>
  <c r="G3334" i="1"/>
  <c r="F3334" i="1"/>
  <c r="E3334" i="1"/>
  <c r="D3334" i="1"/>
  <c r="G3333" i="1"/>
  <c r="F3333" i="1"/>
  <c r="E3333" i="1"/>
  <c r="D3333" i="1"/>
  <c r="G3332" i="1"/>
  <c r="E3332" i="1"/>
  <c r="D3332" i="1"/>
  <c r="F3332" i="1" s="1"/>
  <c r="G3331" i="1"/>
  <c r="F3331" i="1"/>
  <c r="E3331" i="1"/>
  <c r="D3331" i="1"/>
  <c r="G3330" i="1"/>
  <c r="F3330" i="1"/>
  <c r="E3330" i="1"/>
  <c r="D3330" i="1"/>
  <c r="G3329" i="1"/>
  <c r="E3329" i="1"/>
  <c r="D3329" i="1"/>
  <c r="F3329" i="1" s="1"/>
  <c r="G3328" i="1"/>
  <c r="F3328" i="1"/>
  <c r="E3328" i="1"/>
  <c r="D3328" i="1"/>
  <c r="G3327" i="1"/>
  <c r="F3327" i="1"/>
  <c r="E3327" i="1"/>
  <c r="D3327" i="1"/>
  <c r="G3326" i="1"/>
  <c r="E3326" i="1"/>
  <c r="D3326" i="1"/>
  <c r="F3326" i="1" s="1"/>
  <c r="G3325" i="1"/>
  <c r="F3325" i="1"/>
  <c r="E3325" i="1"/>
  <c r="D3325" i="1"/>
  <c r="G3324" i="1"/>
  <c r="F3324" i="1"/>
  <c r="E3324" i="1"/>
  <c r="D3324" i="1"/>
  <c r="G3323" i="1"/>
  <c r="E3323" i="1"/>
  <c r="D3323" i="1"/>
  <c r="F3323" i="1" s="1"/>
  <c r="G3322" i="1"/>
  <c r="F3322" i="1"/>
  <c r="E3322" i="1"/>
  <c r="D3322" i="1"/>
  <c r="G3321" i="1"/>
  <c r="F3321" i="1"/>
  <c r="E3321" i="1"/>
  <c r="D3321" i="1"/>
  <c r="G3320" i="1"/>
  <c r="E3320" i="1"/>
  <c r="D3320" i="1"/>
  <c r="F3320" i="1" s="1"/>
  <c r="G3319" i="1"/>
  <c r="F3319" i="1"/>
  <c r="E3319" i="1"/>
  <c r="D3319" i="1"/>
  <c r="G3318" i="1"/>
  <c r="F3318" i="1"/>
  <c r="E3318" i="1"/>
  <c r="D3318" i="1"/>
  <c r="G3317" i="1"/>
  <c r="E3317" i="1"/>
  <c r="D3317" i="1"/>
  <c r="F3317" i="1" s="1"/>
  <c r="G3316" i="1"/>
  <c r="F3316" i="1"/>
  <c r="E3316" i="1"/>
  <c r="D3316" i="1"/>
  <c r="G3315" i="1"/>
  <c r="F3315" i="1"/>
  <c r="E3315" i="1"/>
  <c r="D3315" i="1"/>
  <c r="G3314" i="1"/>
  <c r="E3314" i="1"/>
  <c r="D3314" i="1"/>
  <c r="F3314" i="1" s="1"/>
  <c r="G3313" i="1"/>
  <c r="F3313" i="1"/>
  <c r="E3313" i="1"/>
  <c r="D3313" i="1"/>
  <c r="G3312" i="1"/>
  <c r="F3312" i="1"/>
  <c r="E3312" i="1"/>
  <c r="D3312" i="1"/>
  <c r="G3311" i="1"/>
  <c r="E3311" i="1"/>
  <c r="D3311" i="1"/>
  <c r="F3311" i="1" s="1"/>
  <c r="G3310" i="1"/>
  <c r="F3310" i="1"/>
  <c r="E3310" i="1"/>
  <c r="D3310" i="1"/>
  <c r="G3309" i="1"/>
  <c r="F3309" i="1"/>
  <c r="E3309" i="1"/>
  <c r="D3309" i="1"/>
  <c r="G3308" i="1"/>
  <c r="E3308" i="1"/>
  <c r="D3308" i="1"/>
  <c r="F3308" i="1" s="1"/>
  <c r="G3307" i="1"/>
  <c r="F3307" i="1"/>
  <c r="E3307" i="1"/>
  <c r="D3307" i="1"/>
  <c r="G3306" i="1"/>
  <c r="F3306" i="1"/>
  <c r="E3306" i="1"/>
  <c r="D3306" i="1"/>
  <c r="G3305" i="1"/>
  <c r="E3305" i="1"/>
  <c r="D3305" i="1"/>
  <c r="F3305" i="1" s="1"/>
  <c r="G3304" i="1"/>
  <c r="F3304" i="1"/>
  <c r="E3304" i="1"/>
  <c r="D3304" i="1"/>
  <c r="G3303" i="1"/>
  <c r="F3303" i="1"/>
  <c r="E3303" i="1"/>
  <c r="D3303" i="1"/>
  <c r="G3302" i="1"/>
  <c r="E3302" i="1"/>
  <c r="D3302" i="1"/>
  <c r="F3302" i="1" s="1"/>
  <c r="G3301" i="1"/>
  <c r="F3301" i="1"/>
  <c r="E3301" i="1"/>
  <c r="D3301" i="1"/>
  <c r="G3300" i="1"/>
  <c r="F3300" i="1"/>
  <c r="E3300" i="1"/>
  <c r="D3300" i="1"/>
  <c r="G3299" i="1"/>
  <c r="E3299" i="1"/>
  <c r="D3299" i="1"/>
  <c r="F3299" i="1" s="1"/>
  <c r="G3298" i="1"/>
  <c r="F3298" i="1"/>
  <c r="E3298" i="1"/>
  <c r="D3298" i="1"/>
  <c r="G3297" i="1"/>
  <c r="F3297" i="1"/>
  <c r="E3297" i="1"/>
  <c r="D3297" i="1"/>
  <c r="G3296" i="1"/>
  <c r="E3296" i="1"/>
  <c r="D3296" i="1"/>
  <c r="F3296" i="1" s="1"/>
  <c r="G3295" i="1"/>
  <c r="F3295" i="1"/>
  <c r="E3295" i="1"/>
  <c r="D3295" i="1"/>
  <c r="G3294" i="1"/>
  <c r="F3294" i="1"/>
  <c r="E3294" i="1"/>
  <c r="D3294" i="1"/>
  <c r="G3293" i="1"/>
  <c r="E3293" i="1"/>
  <c r="D3293" i="1"/>
  <c r="F3293" i="1" s="1"/>
  <c r="G3292" i="1"/>
  <c r="F3292" i="1"/>
  <c r="E3292" i="1"/>
  <c r="D3292" i="1"/>
  <c r="G3291" i="1"/>
  <c r="F3291" i="1"/>
  <c r="E3291" i="1"/>
  <c r="D3291" i="1"/>
  <c r="G3290" i="1"/>
  <c r="E3290" i="1"/>
  <c r="D3290" i="1"/>
  <c r="F3290" i="1" s="1"/>
  <c r="G3289" i="1"/>
  <c r="F3289" i="1"/>
  <c r="E3289" i="1"/>
  <c r="D3289" i="1"/>
  <c r="G3288" i="1"/>
  <c r="F3288" i="1"/>
  <c r="E3288" i="1"/>
  <c r="D3288" i="1"/>
  <c r="G3287" i="1"/>
  <c r="E3287" i="1"/>
  <c r="D3287" i="1"/>
  <c r="F3287" i="1" s="1"/>
  <c r="G3286" i="1"/>
  <c r="F3286" i="1"/>
  <c r="E3286" i="1"/>
  <c r="D3286" i="1"/>
  <c r="G3285" i="1"/>
  <c r="F3285" i="1"/>
  <c r="E3285" i="1"/>
  <c r="D3285" i="1"/>
  <c r="G3284" i="1"/>
  <c r="E3284" i="1"/>
  <c r="D3284" i="1"/>
  <c r="F3284" i="1" s="1"/>
  <c r="G3283" i="1"/>
  <c r="F3283" i="1"/>
  <c r="E3283" i="1"/>
  <c r="D3283" i="1"/>
  <c r="G3282" i="1"/>
  <c r="F3282" i="1"/>
  <c r="E3282" i="1"/>
  <c r="D3282" i="1"/>
  <c r="G3281" i="1"/>
  <c r="E3281" i="1"/>
  <c r="D3281" i="1"/>
  <c r="F3281" i="1" s="1"/>
  <c r="G3280" i="1"/>
  <c r="F3280" i="1"/>
  <c r="E3280" i="1"/>
  <c r="D3280" i="1"/>
  <c r="G3279" i="1"/>
  <c r="F3279" i="1"/>
  <c r="E3279" i="1"/>
  <c r="D3279" i="1"/>
  <c r="G3278" i="1"/>
  <c r="E3278" i="1"/>
  <c r="D3278" i="1"/>
  <c r="F3278" i="1" s="1"/>
  <c r="G3277" i="1"/>
  <c r="F3277" i="1"/>
  <c r="E3277" i="1"/>
  <c r="D3277" i="1"/>
  <c r="G3276" i="1"/>
  <c r="F3276" i="1"/>
  <c r="E3276" i="1"/>
  <c r="D3276" i="1"/>
  <c r="G3275" i="1"/>
  <c r="E3275" i="1"/>
  <c r="D3275" i="1"/>
  <c r="F3275" i="1" s="1"/>
  <c r="G3274" i="1"/>
  <c r="F3274" i="1"/>
  <c r="E3274" i="1"/>
  <c r="D3274" i="1"/>
  <c r="G3273" i="1"/>
  <c r="F3273" i="1"/>
  <c r="E3273" i="1"/>
  <c r="D3273" i="1"/>
  <c r="G3272" i="1"/>
  <c r="E3272" i="1"/>
  <c r="D3272" i="1"/>
  <c r="F3272" i="1" s="1"/>
  <c r="G3271" i="1"/>
  <c r="F3271" i="1"/>
  <c r="E3271" i="1"/>
  <c r="D3271" i="1"/>
  <c r="G3270" i="1"/>
  <c r="F3270" i="1"/>
  <c r="E3270" i="1"/>
  <c r="D3270" i="1"/>
  <c r="G3269" i="1"/>
  <c r="E3269" i="1"/>
  <c r="D3269" i="1"/>
  <c r="F3269" i="1" s="1"/>
  <c r="G3268" i="1"/>
  <c r="F3268" i="1"/>
  <c r="E3268" i="1"/>
  <c r="D3268" i="1"/>
  <c r="G3267" i="1"/>
  <c r="F3267" i="1"/>
  <c r="E3267" i="1"/>
  <c r="D3267" i="1"/>
  <c r="G3266" i="1"/>
  <c r="E3266" i="1"/>
  <c r="D3266" i="1"/>
  <c r="F3266" i="1" s="1"/>
  <c r="G3265" i="1"/>
  <c r="F3265" i="1"/>
  <c r="E3265" i="1"/>
  <c r="D3265" i="1"/>
  <c r="G3264" i="1"/>
  <c r="F3264" i="1"/>
  <c r="E3264" i="1"/>
  <c r="D3264" i="1"/>
  <c r="G3263" i="1"/>
  <c r="E3263" i="1"/>
  <c r="D3263" i="1"/>
  <c r="F3263" i="1" s="1"/>
  <c r="G3262" i="1"/>
  <c r="F3262" i="1"/>
  <c r="E3262" i="1"/>
  <c r="D3262" i="1"/>
  <c r="G3261" i="1"/>
  <c r="F3261" i="1"/>
  <c r="E3261" i="1"/>
  <c r="D3261" i="1"/>
  <c r="G3260" i="1"/>
  <c r="E3260" i="1"/>
  <c r="D3260" i="1"/>
  <c r="F3260" i="1" s="1"/>
  <c r="G3259" i="1"/>
  <c r="F3259" i="1"/>
  <c r="E3259" i="1"/>
  <c r="D3259" i="1"/>
  <c r="G3258" i="1"/>
  <c r="F3258" i="1"/>
  <c r="E3258" i="1"/>
  <c r="D3258" i="1"/>
  <c r="G3257" i="1"/>
  <c r="E3257" i="1"/>
  <c r="D3257" i="1"/>
  <c r="F3257" i="1" s="1"/>
  <c r="G3256" i="1"/>
  <c r="F3256" i="1"/>
  <c r="E3256" i="1"/>
  <c r="D3256" i="1"/>
  <c r="G3255" i="1"/>
  <c r="F3255" i="1"/>
  <c r="E3255" i="1"/>
  <c r="D3255" i="1"/>
  <c r="G3254" i="1"/>
  <c r="E3254" i="1"/>
  <c r="D3254" i="1"/>
  <c r="F3254" i="1" s="1"/>
  <c r="G3253" i="1"/>
  <c r="F3253" i="1"/>
  <c r="E3253" i="1"/>
  <c r="D3253" i="1"/>
  <c r="G3252" i="1"/>
  <c r="F3252" i="1"/>
  <c r="E3252" i="1"/>
  <c r="D3252" i="1"/>
  <c r="G3251" i="1"/>
  <c r="E3251" i="1"/>
  <c r="D3251" i="1"/>
  <c r="F3251" i="1" s="1"/>
  <c r="G3250" i="1"/>
  <c r="F3250" i="1"/>
  <c r="E3250" i="1"/>
  <c r="D3250" i="1"/>
  <c r="G3249" i="1"/>
  <c r="F3249" i="1"/>
  <c r="E3249" i="1"/>
  <c r="D3249" i="1"/>
  <c r="G3248" i="1"/>
  <c r="E3248" i="1"/>
  <c r="D3248" i="1"/>
  <c r="F3248" i="1" s="1"/>
  <c r="G3247" i="1"/>
  <c r="F3247" i="1"/>
  <c r="E3247" i="1"/>
  <c r="D3247" i="1"/>
  <c r="G3246" i="1"/>
  <c r="F3246" i="1"/>
  <c r="E3246" i="1"/>
  <c r="D3246" i="1"/>
  <c r="G3245" i="1"/>
  <c r="E3245" i="1"/>
  <c r="D3245" i="1"/>
  <c r="F3245" i="1" s="1"/>
  <c r="G3244" i="1"/>
  <c r="F3244" i="1"/>
  <c r="E3244" i="1"/>
  <c r="D3244" i="1"/>
  <c r="G3243" i="1"/>
  <c r="F3243" i="1"/>
  <c r="E3243" i="1"/>
  <c r="D3243" i="1"/>
  <c r="G3242" i="1"/>
  <c r="E3242" i="1"/>
  <c r="D3242" i="1"/>
  <c r="F3242" i="1" s="1"/>
  <c r="G3241" i="1"/>
  <c r="F3241" i="1"/>
  <c r="E3241" i="1"/>
  <c r="D3241" i="1"/>
  <c r="G3240" i="1"/>
  <c r="F3240" i="1"/>
  <c r="E3240" i="1"/>
  <c r="D3240" i="1"/>
  <c r="G3239" i="1"/>
  <c r="E3239" i="1"/>
  <c r="D3239" i="1"/>
  <c r="F3239" i="1" s="1"/>
  <c r="G3238" i="1"/>
  <c r="F3238" i="1"/>
  <c r="E3238" i="1"/>
  <c r="D3238" i="1"/>
  <c r="G3237" i="1"/>
  <c r="F3237" i="1"/>
  <c r="E3237" i="1"/>
  <c r="D3237" i="1"/>
  <c r="G3236" i="1"/>
  <c r="E3236" i="1"/>
  <c r="D3236" i="1"/>
  <c r="F3236" i="1" s="1"/>
  <c r="G3235" i="1"/>
  <c r="F3235" i="1"/>
  <c r="E3235" i="1"/>
  <c r="D3235" i="1"/>
  <c r="G3234" i="1"/>
  <c r="F3234" i="1"/>
  <c r="E3234" i="1"/>
  <c r="D3234" i="1"/>
  <c r="G3233" i="1"/>
  <c r="E3233" i="1"/>
  <c r="D3233" i="1"/>
  <c r="F3233" i="1" s="1"/>
  <c r="G3232" i="1"/>
  <c r="F3232" i="1"/>
  <c r="E3232" i="1"/>
  <c r="D3232" i="1"/>
  <c r="G3231" i="1"/>
  <c r="F3231" i="1"/>
  <c r="E3231" i="1"/>
  <c r="D3231" i="1"/>
  <c r="G3230" i="1"/>
  <c r="E3230" i="1"/>
  <c r="D3230" i="1"/>
  <c r="F3230" i="1" s="1"/>
  <c r="G3229" i="1"/>
  <c r="F3229" i="1"/>
  <c r="E3229" i="1"/>
  <c r="D3229" i="1"/>
  <c r="G3228" i="1"/>
  <c r="F3228" i="1"/>
  <c r="E3228" i="1"/>
  <c r="D3228" i="1"/>
  <c r="G3227" i="1"/>
  <c r="E3227" i="1"/>
  <c r="D3227" i="1"/>
  <c r="F3227" i="1" s="1"/>
  <c r="G3226" i="1"/>
  <c r="F3226" i="1"/>
  <c r="E3226" i="1"/>
  <c r="D3226" i="1"/>
  <c r="G3225" i="1"/>
  <c r="F3225" i="1"/>
  <c r="E3225" i="1"/>
  <c r="D3225" i="1"/>
  <c r="G3224" i="1"/>
  <c r="E3224" i="1"/>
  <c r="D3224" i="1"/>
  <c r="F3224" i="1" s="1"/>
  <c r="G3223" i="1"/>
  <c r="F3223" i="1"/>
  <c r="E3223" i="1"/>
  <c r="D3223" i="1"/>
  <c r="G3222" i="1"/>
  <c r="F3222" i="1"/>
  <c r="E3222" i="1"/>
  <c r="D3222" i="1"/>
  <c r="G3221" i="1"/>
  <c r="E3221" i="1"/>
  <c r="D3221" i="1"/>
  <c r="F3221" i="1" s="1"/>
  <c r="G3220" i="1"/>
  <c r="F3220" i="1"/>
  <c r="E3220" i="1"/>
  <c r="D3220" i="1"/>
  <c r="G3219" i="1"/>
  <c r="F3219" i="1"/>
  <c r="E3219" i="1"/>
  <c r="D3219" i="1"/>
  <c r="G3218" i="1"/>
  <c r="E3218" i="1"/>
  <c r="D3218" i="1"/>
  <c r="F3218" i="1" s="1"/>
  <c r="G3217" i="1"/>
  <c r="F3217" i="1"/>
  <c r="E3217" i="1"/>
  <c r="D3217" i="1"/>
  <c r="G3216" i="1"/>
  <c r="F3216" i="1"/>
  <c r="E3216" i="1"/>
  <c r="D3216" i="1"/>
  <c r="G3215" i="1"/>
  <c r="E3215" i="1"/>
  <c r="D3215" i="1"/>
  <c r="F3215" i="1" s="1"/>
  <c r="G3214" i="1"/>
  <c r="F3214" i="1"/>
  <c r="E3214" i="1"/>
  <c r="D3214" i="1"/>
  <c r="G3213" i="1"/>
  <c r="F3213" i="1"/>
  <c r="E3213" i="1"/>
  <c r="D3213" i="1"/>
  <c r="G3212" i="1"/>
  <c r="E3212" i="1"/>
  <c r="D3212" i="1"/>
  <c r="F3212" i="1" s="1"/>
  <c r="G3211" i="1"/>
  <c r="F3211" i="1"/>
  <c r="E3211" i="1"/>
  <c r="D3211" i="1"/>
  <c r="G3210" i="1"/>
  <c r="F3210" i="1"/>
  <c r="E3210" i="1"/>
  <c r="D3210" i="1"/>
  <c r="G3209" i="1"/>
  <c r="E3209" i="1"/>
  <c r="D3209" i="1"/>
  <c r="F3209" i="1" s="1"/>
  <c r="G3208" i="1"/>
  <c r="F3208" i="1"/>
  <c r="E3208" i="1"/>
  <c r="D3208" i="1"/>
  <c r="G3207" i="1"/>
  <c r="F3207" i="1"/>
  <c r="E3207" i="1"/>
  <c r="D3207" i="1"/>
  <c r="G3206" i="1"/>
  <c r="E3206" i="1"/>
  <c r="D3206" i="1"/>
  <c r="F3206" i="1" s="1"/>
  <c r="G3205" i="1"/>
  <c r="F3205" i="1"/>
  <c r="E3205" i="1"/>
  <c r="D3205" i="1"/>
  <c r="G3204" i="1"/>
  <c r="F3204" i="1"/>
  <c r="E3204" i="1"/>
  <c r="D3204" i="1"/>
  <c r="G3203" i="1"/>
  <c r="E3203" i="1"/>
  <c r="D3203" i="1"/>
  <c r="F3203" i="1" s="1"/>
  <c r="G3202" i="1"/>
  <c r="F3202" i="1"/>
  <c r="E3202" i="1"/>
  <c r="D3202" i="1"/>
  <c r="G3201" i="1"/>
  <c r="F3201" i="1"/>
  <c r="E3201" i="1"/>
  <c r="D3201" i="1"/>
  <c r="G3200" i="1"/>
  <c r="E3200" i="1"/>
  <c r="D3200" i="1"/>
  <c r="F3200" i="1" s="1"/>
  <c r="G3199" i="1"/>
  <c r="F3199" i="1"/>
  <c r="E3199" i="1"/>
  <c r="D3199" i="1"/>
  <c r="G3198" i="1"/>
  <c r="F3198" i="1"/>
  <c r="E3198" i="1"/>
  <c r="D3198" i="1"/>
  <c r="G3197" i="1"/>
  <c r="E3197" i="1"/>
  <c r="D3197" i="1"/>
  <c r="F3197" i="1" s="1"/>
  <c r="G3196" i="1"/>
  <c r="F3196" i="1"/>
  <c r="E3196" i="1"/>
  <c r="D3196" i="1"/>
  <c r="G3195" i="1"/>
  <c r="F3195" i="1"/>
  <c r="E3195" i="1"/>
  <c r="D3195" i="1"/>
  <c r="G3194" i="1"/>
  <c r="E3194" i="1"/>
  <c r="D3194" i="1"/>
  <c r="F3194" i="1" s="1"/>
  <c r="G3193" i="1"/>
  <c r="F3193" i="1"/>
  <c r="E3193" i="1"/>
  <c r="D3193" i="1"/>
  <c r="G3192" i="1"/>
  <c r="F3192" i="1"/>
  <c r="E3192" i="1"/>
  <c r="D3192" i="1"/>
  <c r="G3191" i="1"/>
  <c r="E3191" i="1"/>
  <c r="D3191" i="1"/>
  <c r="F3191" i="1" s="1"/>
  <c r="G3190" i="1"/>
  <c r="F3190" i="1"/>
  <c r="E3190" i="1"/>
  <c r="D3190" i="1"/>
  <c r="G3189" i="1"/>
  <c r="F3189" i="1"/>
  <c r="E3189" i="1"/>
  <c r="D3189" i="1"/>
  <c r="G3188" i="1"/>
  <c r="E3188" i="1"/>
  <c r="D3188" i="1"/>
  <c r="F3188" i="1" s="1"/>
  <c r="G3187" i="1"/>
  <c r="F3187" i="1"/>
  <c r="E3187" i="1"/>
  <c r="D3187" i="1"/>
  <c r="G3186" i="1"/>
  <c r="F3186" i="1"/>
  <c r="E3186" i="1"/>
  <c r="D3186" i="1"/>
  <c r="G3185" i="1"/>
  <c r="E3185" i="1"/>
  <c r="D3185" i="1"/>
  <c r="F3185" i="1" s="1"/>
  <c r="G3184" i="1"/>
  <c r="F3184" i="1"/>
  <c r="E3184" i="1"/>
  <c r="D3184" i="1"/>
  <c r="G3183" i="1"/>
  <c r="F3183" i="1"/>
  <c r="E3183" i="1"/>
  <c r="D3183" i="1"/>
  <c r="G3182" i="1"/>
  <c r="E3182" i="1"/>
  <c r="D3182" i="1"/>
  <c r="F3182" i="1" s="1"/>
  <c r="G3181" i="1"/>
  <c r="F3181" i="1"/>
  <c r="E3181" i="1"/>
  <c r="D3181" i="1"/>
  <c r="G3180" i="1"/>
  <c r="F3180" i="1"/>
  <c r="E3180" i="1"/>
  <c r="D3180" i="1"/>
  <c r="G3179" i="1"/>
  <c r="E3179" i="1"/>
  <c r="D3179" i="1"/>
  <c r="F3179" i="1" s="1"/>
  <c r="G3178" i="1"/>
  <c r="F3178" i="1"/>
  <c r="E3178" i="1"/>
  <c r="D3178" i="1"/>
  <c r="G3177" i="1"/>
  <c r="F3177" i="1"/>
  <c r="E3177" i="1"/>
  <c r="D3177" i="1"/>
  <c r="G3176" i="1"/>
  <c r="E3176" i="1"/>
  <c r="D3176" i="1"/>
  <c r="F3176" i="1" s="1"/>
  <c r="G3175" i="1"/>
  <c r="F3175" i="1"/>
  <c r="E3175" i="1"/>
  <c r="D3175" i="1"/>
  <c r="G3174" i="1"/>
  <c r="F3174" i="1"/>
  <c r="E3174" i="1"/>
  <c r="D3174" i="1"/>
  <c r="G3173" i="1"/>
  <c r="E3173" i="1"/>
  <c r="D3173" i="1"/>
  <c r="F3173" i="1" s="1"/>
  <c r="G3172" i="1"/>
  <c r="F3172" i="1"/>
  <c r="E3172" i="1"/>
  <c r="D3172" i="1"/>
  <c r="G3171" i="1"/>
  <c r="F3171" i="1"/>
  <c r="E3171" i="1"/>
  <c r="D3171" i="1"/>
  <c r="G3170" i="1"/>
  <c r="E3170" i="1"/>
  <c r="D3170" i="1"/>
  <c r="F3170" i="1" s="1"/>
  <c r="G3169" i="1"/>
  <c r="F3169" i="1"/>
  <c r="E3169" i="1"/>
  <c r="D3169" i="1"/>
  <c r="G3168" i="1"/>
  <c r="F3168" i="1"/>
  <c r="E3168" i="1"/>
  <c r="D3168" i="1"/>
  <c r="G3167" i="1"/>
  <c r="E3167" i="1"/>
  <c r="D3167" i="1"/>
  <c r="F3167" i="1" s="1"/>
  <c r="G3166" i="1"/>
  <c r="F3166" i="1"/>
  <c r="E3166" i="1"/>
  <c r="D3166" i="1"/>
  <c r="G3165" i="1"/>
  <c r="F3165" i="1"/>
  <c r="E3165" i="1"/>
  <c r="D3165" i="1"/>
  <c r="G3164" i="1"/>
  <c r="E3164" i="1"/>
  <c r="D3164" i="1"/>
  <c r="F3164" i="1" s="1"/>
  <c r="G3163" i="1"/>
  <c r="F3163" i="1"/>
  <c r="E3163" i="1"/>
  <c r="D3163" i="1"/>
  <c r="G3162" i="1"/>
  <c r="F3162" i="1"/>
  <c r="E3162" i="1"/>
  <c r="D3162" i="1"/>
  <c r="G3161" i="1"/>
  <c r="E3161" i="1"/>
  <c r="D3161" i="1"/>
  <c r="F3161" i="1" s="1"/>
  <c r="G3160" i="1"/>
  <c r="F3160" i="1"/>
  <c r="E3160" i="1"/>
  <c r="D3160" i="1"/>
  <c r="G3159" i="1"/>
  <c r="F3159" i="1"/>
  <c r="E3159" i="1"/>
  <c r="D3159" i="1"/>
  <c r="G3158" i="1"/>
  <c r="E3158" i="1"/>
  <c r="D3158" i="1"/>
  <c r="F3158" i="1" s="1"/>
  <c r="G3157" i="1"/>
  <c r="F3157" i="1"/>
  <c r="E3157" i="1"/>
  <c r="D3157" i="1"/>
  <c r="G3156" i="1"/>
  <c r="F3156" i="1"/>
  <c r="E3156" i="1"/>
  <c r="D3156" i="1"/>
  <c r="G3155" i="1"/>
  <c r="E3155" i="1"/>
  <c r="D3155" i="1"/>
  <c r="F3155" i="1" s="1"/>
  <c r="G3154" i="1"/>
  <c r="F3154" i="1"/>
  <c r="E3154" i="1"/>
  <c r="D3154" i="1"/>
  <c r="G3153" i="1"/>
  <c r="F3153" i="1"/>
  <c r="E3153" i="1"/>
  <c r="D3153" i="1"/>
  <c r="G3152" i="1"/>
  <c r="E3152" i="1"/>
  <c r="D3152" i="1"/>
  <c r="F3152" i="1" s="1"/>
  <c r="G3151" i="1"/>
  <c r="F3151" i="1"/>
  <c r="E3151" i="1"/>
  <c r="D3151" i="1"/>
  <c r="G3150" i="1"/>
  <c r="F3150" i="1"/>
  <c r="E3150" i="1"/>
  <c r="D3150" i="1"/>
  <c r="G3149" i="1"/>
  <c r="E3149" i="1"/>
  <c r="D3149" i="1"/>
  <c r="F3149" i="1" s="1"/>
  <c r="G3148" i="1"/>
  <c r="F3148" i="1"/>
  <c r="E3148" i="1"/>
  <c r="D3148" i="1"/>
  <c r="G3147" i="1"/>
  <c r="F3147" i="1"/>
  <c r="E3147" i="1"/>
  <c r="D3147" i="1"/>
  <c r="G3146" i="1"/>
  <c r="E3146" i="1"/>
  <c r="D3146" i="1"/>
  <c r="F3146" i="1" s="1"/>
  <c r="G3145" i="1"/>
  <c r="F3145" i="1"/>
  <c r="E3145" i="1"/>
  <c r="D3145" i="1"/>
  <c r="G3144" i="1"/>
  <c r="F3144" i="1"/>
  <c r="E3144" i="1"/>
  <c r="D3144" i="1"/>
  <c r="G3143" i="1"/>
  <c r="E3143" i="1"/>
  <c r="D3143" i="1"/>
  <c r="F3143" i="1" s="1"/>
  <c r="G3142" i="1"/>
  <c r="F3142" i="1"/>
  <c r="E3142" i="1"/>
  <c r="D3142" i="1"/>
  <c r="G3141" i="1"/>
  <c r="F3141" i="1"/>
  <c r="E3141" i="1"/>
  <c r="D3141" i="1"/>
  <c r="G3140" i="1"/>
  <c r="E3140" i="1"/>
  <c r="D3140" i="1"/>
  <c r="F3140" i="1" s="1"/>
  <c r="G3139" i="1"/>
  <c r="F3139" i="1"/>
  <c r="E3139" i="1"/>
  <c r="D3139" i="1"/>
  <c r="G3138" i="1"/>
  <c r="F3138" i="1"/>
  <c r="E3138" i="1"/>
  <c r="D3138" i="1"/>
  <c r="G3137" i="1"/>
  <c r="E3137" i="1"/>
  <c r="D3137" i="1"/>
  <c r="F3137" i="1" s="1"/>
  <c r="G3136" i="1"/>
  <c r="F3136" i="1"/>
  <c r="E3136" i="1"/>
  <c r="D3136" i="1"/>
  <c r="G3135" i="1"/>
  <c r="F3135" i="1"/>
  <c r="E3135" i="1"/>
  <c r="D3135" i="1"/>
  <c r="G3134" i="1"/>
  <c r="E3134" i="1"/>
  <c r="D3134" i="1"/>
  <c r="F3134" i="1" s="1"/>
  <c r="G3133" i="1"/>
  <c r="F3133" i="1"/>
  <c r="E3133" i="1"/>
  <c r="D3133" i="1"/>
  <c r="G3132" i="1"/>
  <c r="F3132" i="1"/>
  <c r="E3132" i="1"/>
  <c r="D3132" i="1"/>
  <c r="G3131" i="1"/>
  <c r="E3131" i="1"/>
  <c r="D3131" i="1"/>
  <c r="F3131" i="1" s="1"/>
  <c r="G3130" i="1"/>
  <c r="F3130" i="1"/>
  <c r="E3130" i="1"/>
  <c r="D3130" i="1"/>
  <c r="G3129" i="1"/>
  <c r="F3129" i="1"/>
  <c r="E3129" i="1"/>
  <c r="D3129" i="1"/>
  <c r="G3128" i="1"/>
  <c r="E3128" i="1"/>
  <c r="D3128" i="1"/>
  <c r="F3128" i="1" s="1"/>
  <c r="G3127" i="1"/>
  <c r="F3127" i="1"/>
  <c r="E3127" i="1"/>
  <c r="D3127" i="1"/>
  <c r="G3126" i="1"/>
  <c r="F3126" i="1"/>
  <c r="E3126" i="1"/>
  <c r="D3126" i="1"/>
  <c r="G3125" i="1"/>
  <c r="E3125" i="1"/>
  <c r="D3125" i="1"/>
  <c r="F3125" i="1" s="1"/>
  <c r="G3124" i="1"/>
  <c r="F3124" i="1"/>
  <c r="E3124" i="1"/>
  <c r="D3124" i="1"/>
  <c r="G3123" i="1"/>
  <c r="F3123" i="1"/>
  <c r="E3123" i="1"/>
  <c r="D3123" i="1"/>
  <c r="G3122" i="1"/>
  <c r="E3122" i="1"/>
  <c r="D3122" i="1"/>
  <c r="F3122" i="1" s="1"/>
  <c r="G3121" i="1"/>
  <c r="F3121" i="1"/>
  <c r="E3121" i="1"/>
  <c r="D3121" i="1"/>
  <c r="G3120" i="1"/>
  <c r="F3120" i="1"/>
  <c r="E3120" i="1"/>
  <c r="D3120" i="1"/>
  <c r="G3119" i="1"/>
  <c r="E3119" i="1"/>
  <c r="D3119" i="1"/>
  <c r="F3119" i="1" s="1"/>
  <c r="G3118" i="1"/>
  <c r="F3118" i="1"/>
  <c r="E3118" i="1"/>
  <c r="D3118" i="1"/>
  <c r="G3117" i="1"/>
  <c r="F3117" i="1"/>
  <c r="E3117" i="1"/>
  <c r="D3117" i="1"/>
  <c r="G3116" i="1"/>
  <c r="E3116" i="1"/>
  <c r="D3116" i="1"/>
  <c r="F3116" i="1" s="1"/>
  <c r="G3115" i="1"/>
  <c r="F3115" i="1"/>
  <c r="E3115" i="1"/>
  <c r="D3115" i="1"/>
  <c r="G3114" i="1"/>
  <c r="F3114" i="1"/>
  <c r="E3114" i="1"/>
  <c r="D3114" i="1"/>
  <c r="G3113" i="1"/>
  <c r="E3113" i="1"/>
  <c r="D3113" i="1"/>
  <c r="F3113" i="1" s="1"/>
  <c r="G3112" i="1"/>
  <c r="F3112" i="1"/>
  <c r="E3112" i="1"/>
  <c r="D3112" i="1"/>
  <c r="G3111" i="1"/>
  <c r="F3111" i="1"/>
  <c r="E3111" i="1"/>
  <c r="D3111" i="1"/>
  <c r="G3110" i="1"/>
  <c r="E3110" i="1"/>
  <c r="D3110" i="1"/>
  <c r="F3110" i="1" s="1"/>
  <c r="G3109" i="1"/>
  <c r="F3109" i="1"/>
  <c r="E3109" i="1"/>
  <c r="D3109" i="1"/>
  <c r="G3108" i="1"/>
  <c r="F3108" i="1"/>
  <c r="E3108" i="1"/>
  <c r="D3108" i="1"/>
  <c r="G3107" i="1"/>
  <c r="E3107" i="1"/>
  <c r="D3107" i="1"/>
  <c r="F3107" i="1" s="1"/>
  <c r="G3106" i="1"/>
  <c r="F3106" i="1"/>
  <c r="E3106" i="1"/>
  <c r="D3106" i="1"/>
  <c r="G3105" i="1"/>
  <c r="F3105" i="1"/>
  <c r="E3105" i="1"/>
  <c r="D3105" i="1"/>
  <c r="G3104" i="1"/>
  <c r="E3104" i="1"/>
  <c r="D3104" i="1"/>
  <c r="F3104" i="1" s="1"/>
  <c r="G3103" i="1"/>
  <c r="F3103" i="1"/>
  <c r="E3103" i="1"/>
  <c r="D3103" i="1"/>
  <c r="G3102" i="1"/>
  <c r="F3102" i="1"/>
  <c r="E3102" i="1"/>
  <c r="D3102" i="1"/>
  <c r="G3101" i="1"/>
  <c r="E3101" i="1"/>
  <c r="D3101" i="1"/>
  <c r="F3101" i="1" s="1"/>
  <c r="G3100" i="1"/>
  <c r="F3100" i="1"/>
  <c r="E3100" i="1"/>
  <c r="D3100" i="1"/>
  <c r="G3099" i="1"/>
  <c r="F3099" i="1"/>
  <c r="E3099" i="1"/>
  <c r="D3099" i="1"/>
  <c r="G3098" i="1"/>
  <c r="E3098" i="1"/>
  <c r="D3098" i="1"/>
  <c r="F3098" i="1" s="1"/>
  <c r="G3097" i="1"/>
  <c r="F3097" i="1"/>
  <c r="E3097" i="1"/>
  <c r="D3097" i="1"/>
  <c r="G3096" i="1"/>
  <c r="F3096" i="1"/>
  <c r="E3096" i="1"/>
  <c r="D3096" i="1"/>
  <c r="G3095" i="1"/>
  <c r="E3095" i="1"/>
  <c r="D3095" i="1"/>
  <c r="F3095" i="1" s="1"/>
  <c r="G3094" i="1"/>
  <c r="F3094" i="1"/>
  <c r="E3094" i="1"/>
  <c r="D3094" i="1"/>
  <c r="G3093" i="1"/>
  <c r="F3093" i="1"/>
  <c r="E3093" i="1"/>
  <c r="D3093" i="1"/>
  <c r="G3092" i="1"/>
  <c r="E3092" i="1"/>
  <c r="D3092" i="1"/>
  <c r="F3092" i="1" s="1"/>
  <c r="G3091" i="1"/>
  <c r="F3091" i="1"/>
  <c r="E3091" i="1"/>
  <c r="D3091" i="1"/>
  <c r="G3090" i="1"/>
  <c r="F3090" i="1"/>
  <c r="E3090" i="1"/>
  <c r="D3090" i="1"/>
  <c r="G3089" i="1"/>
  <c r="E3089" i="1"/>
  <c r="D3089" i="1"/>
  <c r="F3089" i="1" s="1"/>
  <c r="G3088" i="1"/>
  <c r="F3088" i="1"/>
  <c r="E3088" i="1"/>
  <c r="D3088" i="1"/>
  <c r="G3087" i="1"/>
  <c r="F3087" i="1"/>
  <c r="E3087" i="1"/>
  <c r="D3087" i="1"/>
  <c r="G3086" i="1"/>
  <c r="E3086" i="1"/>
  <c r="D3086" i="1"/>
  <c r="F3086" i="1" s="1"/>
  <c r="G3085" i="1"/>
  <c r="F3085" i="1"/>
  <c r="E3085" i="1"/>
  <c r="D3085" i="1"/>
  <c r="G3084" i="1"/>
  <c r="F3084" i="1"/>
  <c r="E3084" i="1"/>
  <c r="D3084" i="1"/>
  <c r="G3083" i="1"/>
  <c r="E3083" i="1"/>
  <c r="D3083" i="1"/>
  <c r="F3083" i="1" s="1"/>
  <c r="G3082" i="1"/>
  <c r="F3082" i="1"/>
  <c r="E3082" i="1"/>
  <c r="D3082" i="1"/>
  <c r="G3081" i="1"/>
  <c r="F3081" i="1"/>
  <c r="E3081" i="1"/>
  <c r="D3081" i="1"/>
  <c r="G3080" i="1"/>
  <c r="E3080" i="1"/>
  <c r="D3080" i="1"/>
  <c r="F3080" i="1" s="1"/>
  <c r="G3079" i="1"/>
  <c r="F3079" i="1"/>
  <c r="E3079" i="1"/>
  <c r="D3079" i="1"/>
  <c r="G3078" i="1"/>
  <c r="F3078" i="1"/>
  <c r="E3078" i="1"/>
  <c r="D3078" i="1"/>
  <c r="G3077" i="1"/>
  <c r="E3077" i="1"/>
  <c r="D3077" i="1"/>
  <c r="F3077" i="1" s="1"/>
  <c r="G3076" i="1"/>
  <c r="F3076" i="1"/>
  <c r="E3076" i="1"/>
  <c r="D3076" i="1"/>
  <c r="G3075" i="1"/>
  <c r="F3075" i="1"/>
  <c r="E3075" i="1"/>
  <c r="D3075" i="1"/>
  <c r="G3074" i="1"/>
  <c r="E3074" i="1"/>
  <c r="D3074" i="1"/>
  <c r="F3074" i="1" s="1"/>
  <c r="G3073" i="1"/>
  <c r="F3073" i="1"/>
  <c r="E3073" i="1"/>
  <c r="D3073" i="1"/>
  <c r="G3072" i="1"/>
  <c r="F3072" i="1"/>
  <c r="E3072" i="1"/>
  <c r="D3072" i="1"/>
  <c r="G3071" i="1"/>
  <c r="E3071" i="1"/>
  <c r="D3071" i="1"/>
  <c r="F3071" i="1" s="1"/>
  <c r="G3070" i="1"/>
  <c r="F3070" i="1"/>
  <c r="E3070" i="1"/>
  <c r="D3070" i="1"/>
  <c r="G3069" i="1"/>
  <c r="F3069" i="1"/>
  <c r="E3069" i="1"/>
  <c r="D3069" i="1"/>
  <c r="G3068" i="1"/>
  <c r="E3068" i="1"/>
  <c r="D3068" i="1"/>
  <c r="F3068" i="1" s="1"/>
  <c r="G3067" i="1"/>
  <c r="F3067" i="1"/>
  <c r="E3067" i="1"/>
  <c r="D3067" i="1"/>
  <c r="G3066" i="1"/>
  <c r="F3066" i="1"/>
  <c r="E3066" i="1"/>
  <c r="D3066" i="1"/>
  <c r="G3065" i="1"/>
  <c r="E3065" i="1"/>
  <c r="D3065" i="1"/>
  <c r="F3065" i="1" s="1"/>
  <c r="G3064" i="1"/>
  <c r="F3064" i="1"/>
  <c r="E3064" i="1"/>
  <c r="D3064" i="1"/>
  <c r="G3063" i="1"/>
  <c r="F3063" i="1"/>
  <c r="E3063" i="1"/>
  <c r="D3063" i="1"/>
  <c r="G3062" i="1"/>
  <c r="E3062" i="1"/>
  <c r="D3062" i="1"/>
  <c r="F3062" i="1" s="1"/>
  <c r="G3061" i="1"/>
  <c r="F3061" i="1"/>
  <c r="E3061" i="1"/>
  <c r="D3061" i="1"/>
  <c r="G3060" i="1"/>
  <c r="F3060" i="1"/>
  <c r="E3060" i="1"/>
  <c r="D3060" i="1"/>
  <c r="G3059" i="1"/>
  <c r="E3059" i="1"/>
  <c r="D3059" i="1"/>
  <c r="F3059" i="1" s="1"/>
  <c r="G3058" i="1"/>
  <c r="F3058" i="1"/>
  <c r="E3058" i="1"/>
  <c r="D3058" i="1"/>
  <c r="G3057" i="1"/>
  <c r="F3057" i="1"/>
  <c r="E3057" i="1"/>
  <c r="D3057" i="1"/>
  <c r="G3056" i="1"/>
  <c r="E3056" i="1"/>
  <c r="D3056" i="1"/>
  <c r="F3056" i="1" s="1"/>
  <c r="G3055" i="1"/>
  <c r="F3055" i="1"/>
  <c r="E3055" i="1"/>
  <c r="D3055" i="1"/>
  <c r="G3054" i="1"/>
  <c r="F3054" i="1"/>
  <c r="E3054" i="1"/>
  <c r="D3054" i="1"/>
  <c r="G3053" i="1"/>
  <c r="E3053" i="1"/>
  <c r="D3053" i="1"/>
  <c r="F3053" i="1" s="1"/>
  <c r="G3052" i="1"/>
  <c r="F3052" i="1"/>
  <c r="E3052" i="1"/>
  <c r="D3052" i="1"/>
  <c r="G3051" i="1"/>
  <c r="F3051" i="1"/>
  <c r="E3051" i="1"/>
  <c r="D3051" i="1"/>
  <c r="G3050" i="1"/>
  <c r="E3050" i="1"/>
  <c r="D3050" i="1"/>
  <c r="F3050" i="1" s="1"/>
  <c r="G3049" i="1"/>
  <c r="F3049" i="1"/>
  <c r="E3049" i="1"/>
  <c r="D3049" i="1"/>
  <c r="G3048" i="1"/>
  <c r="F3048" i="1"/>
  <c r="E3048" i="1"/>
  <c r="D3048" i="1"/>
  <c r="G3047" i="1"/>
  <c r="E3047" i="1"/>
  <c r="D3047" i="1"/>
  <c r="F3047" i="1" s="1"/>
  <c r="G3046" i="1"/>
  <c r="F3046" i="1"/>
  <c r="E3046" i="1"/>
  <c r="D3046" i="1"/>
  <c r="G3045" i="1"/>
  <c r="F3045" i="1"/>
  <c r="E3045" i="1"/>
  <c r="D3045" i="1"/>
  <c r="G3044" i="1"/>
  <c r="E3044" i="1"/>
  <c r="D3044" i="1"/>
  <c r="F3044" i="1" s="1"/>
  <c r="G3043" i="1"/>
  <c r="F3043" i="1"/>
  <c r="E3043" i="1"/>
  <c r="D3043" i="1"/>
  <c r="G3042" i="1"/>
  <c r="F3042" i="1"/>
  <c r="E3042" i="1"/>
  <c r="D3042" i="1"/>
  <c r="G3041" i="1"/>
  <c r="E3041" i="1"/>
  <c r="D3041" i="1"/>
  <c r="F3041" i="1" s="1"/>
  <c r="G3040" i="1"/>
  <c r="F3040" i="1"/>
  <c r="E3040" i="1"/>
  <c r="D3040" i="1"/>
  <c r="G3039" i="1"/>
  <c r="F3039" i="1"/>
  <c r="E3039" i="1"/>
  <c r="D3039" i="1"/>
  <c r="G3038" i="1"/>
  <c r="E3038" i="1"/>
  <c r="D3038" i="1"/>
  <c r="F3038" i="1" s="1"/>
  <c r="G3037" i="1"/>
  <c r="F3037" i="1"/>
  <c r="E3037" i="1"/>
  <c r="D3037" i="1"/>
  <c r="G3036" i="1"/>
  <c r="F3036" i="1"/>
  <c r="E3036" i="1"/>
  <c r="D3036" i="1"/>
  <c r="G3035" i="1"/>
  <c r="E3035" i="1"/>
  <c r="D3035" i="1"/>
  <c r="F3035" i="1" s="1"/>
  <c r="G3034" i="1"/>
  <c r="F3034" i="1"/>
  <c r="E3034" i="1"/>
  <c r="D3034" i="1"/>
  <c r="G3033" i="1"/>
  <c r="F3033" i="1"/>
  <c r="E3033" i="1"/>
  <c r="D3033" i="1"/>
  <c r="G3032" i="1"/>
  <c r="E3032" i="1"/>
  <c r="D3032" i="1"/>
  <c r="F3032" i="1" s="1"/>
  <c r="G3031" i="1"/>
  <c r="F3031" i="1"/>
  <c r="E3031" i="1"/>
  <c r="D3031" i="1"/>
  <c r="G3030" i="1"/>
  <c r="F3030" i="1"/>
  <c r="E3030" i="1"/>
  <c r="D3030" i="1"/>
  <c r="G3029" i="1"/>
  <c r="E3029" i="1"/>
  <c r="D3029" i="1"/>
  <c r="F3029" i="1" s="1"/>
  <c r="G3028" i="1"/>
  <c r="F3028" i="1"/>
  <c r="E3028" i="1"/>
  <c r="D3028" i="1"/>
  <c r="G3027" i="1"/>
  <c r="F3027" i="1"/>
  <c r="E3027" i="1"/>
  <c r="D3027" i="1"/>
  <c r="G3026" i="1"/>
  <c r="E3026" i="1"/>
  <c r="D3026" i="1"/>
  <c r="F3026" i="1" s="1"/>
  <c r="G3025" i="1"/>
  <c r="F3025" i="1"/>
  <c r="E3025" i="1"/>
  <c r="D3025" i="1"/>
  <c r="G3024" i="1"/>
  <c r="F3024" i="1"/>
  <c r="E3024" i="1"/>
  <c r="D3024" i="1"/>
  <c r="G3023" i="1"/>
  <c r="E3023" i="1"/>
  <c r="D3023" i="1"/>
  <c r="F3023" i="1" s="1"/>
  <c r="G3022" i="1"/>
  <c r="F3022" i="1"/>
  <c r="E3022" i="1"/>
  <c r="D3022" i="1"/>
  <c r="G3021" i="1"/>
  <c r="F3021" i="1"/>
  <c r="E3021" i="1"/>
  <c r="D3021" i="1"/>
  <c r="G3020" i="1"/>
  <c r="E3020" i="1"/>
  <c r="D3020" i="1"/>
  <c r="F3020" i="1" s="1"/>
  <c r="G3019" i="1"/>
  <c r="F3019" i="1"/>
  <c r="E3019" i="1"/>
  <c r="D3019" i="1"/>
  <c r="G3018" i="1"/>
  <c r="F3018" i="1"/>
  <c r="E3018" i="1"/>
  <c r="D3018" i="1"/>
  <c r="G3017" i="1"/>
  <c r="E3017" i="1"/>
  <c r="D3017" i="1"/>
  <c r="F3017" i="1" s="1"/>
  <c r="G3016" i="1"/>
  <c r="F3016" i="1"/>
  <c r="E3016" i="1"/>
  <c r="D3016" i="1"/>
  <c r="G3015" i="1"/>
  <c r="F3015" i="1"/>
  <c r="E3015" i="1"/>
  <c r="D3015" i="1"/>
  <c r="G3014" i="1"/>
  <c r="E3014" i="1"/>
  <c r="D3014" i="1"/>
  <c r="F3014" i="1" s="1"/>
  <c r="G3013" i="1"/>
  <c r="F3013" i="1"/>
  <c r="E3013" i="1"/>
  <c r="D3013" i="1"/>
  <c r="G3012" i="1"/>
  <c r="F3012" i="1"/>
  <c r="E3012" i="1"/>
  <c r="D3012" i="1"/>
  <c r="G3011" i="1"/>
  <c r="E3011" i="1"/>
  <c r="D3011" i="1"/>
  <c r="F3011" i="1" s="1"/>
  <c r="G3010" i="1"/>
  <c r="F3010" i="1"/>
  <c r="E3010" i="1"/>
  <c r="D3010" i="1"/>
  <c r="G3009" i="1"/>
  <c r="F3009" i="1"/>
  <c r="E3009" i="1"/>
  <c r="D3009" i="1"/>
  <c r="G3008" i="1"/>
  <c r="E3008" i="1"/>
  <c r="D3008" i="1"/>
  <c r="F3008" i="1" s="1"/>
  <c r="G3007" i="1"/>
  <c r="F3007" i="1"/>
  <c r="E3007" i="1"/>
  <c r="D3007" i="1"/>
  <c r="G3006" i="1"/>
  <c r="F3006" i="1"/>
  <c r="E3006" i="1"/>
  <c r="D3006" i="1"/>
  <c r="G3005" i="1"/>
  <c r="E3005" i="1"/>
  <c r="D3005" i="1"/>
  <c r="F3005" i="1" s="1"/>
  <c r="G3004" i="1"/>
  <c r="E3004" i="1"/>
  <c r="F3004" i="1" s="1"/>
  <c r="D3004" i="1"/>
  <c r="G3003" i="1"/>
  <c r="F3003" i="1"/>
  <c r="E3003" i="1"/>
  <c r="D3003" i="1"/>
  <c r="G3002" i="1"/>
  <c r="E3002" i="1"/>
  <c r="D3002" i="1"/>
  <c r="F3002" i="1" s="1"/>
  <c r="G3001" i="1"/>
  <c r="F3001" i="1"/>
  <c r="E3001" i="1"/>
  <c r="D3001" i="1"/>
  <c r="G3000" i="1"/>
  <c r="F3000" i="1"/>
  <c r="E3000" i="1"/>
  <c r="D3000" i="1"/>
  <c r="G2999" i="1"/>
  <c r="E2999" i="1"/>
  <c r="D2999" i="1"/>
  <c r="F2999" i="1" s="1"/>
  <c r="G2998" i="1"/>
  <c r="E2998" i="1"/>
  <c r="D2998" i="1"/>
  <c r="F2998" i="1" s="1"/>
  <c r="G2997" i="1"/>
  <c r="F2997" i="1"/>
  <c r="E2997" i="1"/>
  <c r="D2997" i="1"/>
  <c r="G2996" i="1"/>
  <c r="E2996" i="1"/>
  <c r="D2996" i="1"/>
  <c r="F2996" i="1" s="1"/>
  <c r="G2995" i="1"/>
  <c r="E2995" i="1"/>
  <c r="D2995" i="1"/>
  <c r="F2995" i="1" s="1"/>
  <c r="G2994" i="1"/>
  <c r="F2994" i="1"/>
  <c r="E2994" i="1"/>
  <c r="D2994" i="1"/>
  <c r="G2993" i="1"/>
  <c r="E2993" i="1"/>
  <c r="D2993" i="1"/>
  <c r="F2993" i="1" s="1"/>
  <c r="G2992" i="1"/>
  <c r="E2992" i="1"/>
  <c r="D2992" i="1"/>
  <c r="F2992" i="1" s="1"/>
  <c r="G2991" i="1"/>
  <c r="F2991" i="1"/>
  <c r="E2991" i="1"/>
  <c r="D2991" i="1"/>
  <c r="G2990" i="1"/>
  <c r="E2990" i="1"/>
  <c r="D2990" i="1"/>
  <c r="F2990" i="1" s="1"/>
  <c r="G2989" i="1"/>
  <c r="F2989" i="1"/>
  <c r="E2989" i="1"/>
  <c r="D2989" i="1"/>
  <c r="G2988" i="1"/>
  <c r="F2988" i="1"/>
  <c r="E2988" i="1"/>
  <c r="D2988" i="1"/>
  <c r="G2987" i="1"/>
  <c r="E2987" i="1"/>
  <c r="D2987" i="1"/>
  <c r="F2987" i="1" s="1"/>
  <c r="G2986" i="1"/>
  <c r="E2986" i="1"/>
  <c r="D2986" i="1"/>
  <c r="F2986" i="1" s="1"/>
  <c r="G2985" i="1"/>
  <c r="F2985" i="1"/>
  <c r="E2985" i="1"/>
  <c r="D2985" i="1"/>
  <c r="G2984" i="1"/>
  <c r="E2984" i="1"/>
  <c r="D2984" i="1"/>
  <c r="F2984" i="1" s="1"/>
  <c r="G2983" i="1"/>
  <c r="E2983" i="1"/>
  <c r="D2983" i="1"/>
  <c r="F2983" i="1" s="1"/>
  <c r="G2982" i="1"/>
  <c r="F2982" i="1"/>
  <c r="E2982" i="1"/>
  <c r="D2982" i="1"/>
  <c r="G2981" i="1"/>
  <c r="E2981" i="1"/>
  <c r="D2981" i="1"/>
  <c r="F2981" i="1" s="1"/>
  <c r="G2980" i="1"/>
  <c r="F2980" i="1"/>
  <c r="E2980" i="1"/>
  <c r="D2980" i="1"/>
  <c r="G2979" i="1"/>
  <c r="F2979" i="1"/>
  <c r="E2979" i="1"/>
  <c r="D2979" i="1"/>
  <c r="G2978" i="1"/>
  <c r="E2978" i="1"/>
  <c r="D2978" i="1"/>
  <c r="F2978" i="1" s="1"/>
  <c r="G2977" i="1"/>
  <c r="E2977" i="1"/>
  <c r="D2977" i="1"/>
  <c r="F2977" i="1" s="1"/>
  <c r="G2976" i="1"/>
  <c r="F2976" i="1"/>
  <c r="E2976" i="1"/>
  <c r="D2976" i="1"/>
  <c r="G2975" i="1"/>
  <c r="E2975" i="1"/>
  <c r="D2975" i="1"/>
  <c r="F2975" i="1" s="1"/>
  <c r="G2974" i="1"/>
  <c r="E2974" i="1"/>
  <c r="D2974" i="1"/>
  <c r="F2974" i="1" s="1"/>
  <c r="G2973" i="1"/>
  <c r="F2973" i="1"/>
  <c r="E2973" i="1"/>
  <c r="D2973" i="1"/>
  <c r="G2972" i="1"/>
  <c r="E2972" i="1"/>
  <c r="D2972" i="1"/>
  <c r="F2972" i="1" s="1"/>
  <c r="G2971" i="1"/>
  <c r="F2971" i="1"/>
  <c r="E2971" i="1"/>
  <c r="D2971" i="1"/>
  <c r="G2970" i="1"/>
  <c r="F2970" i="1"/>
  <c r="E2970" i="1"/>
  <c r="D2970" i="1"/>
  <c r="G2969" i="1"/>
  <c r="E2969" i="1"/>
  <c r="D2969" i="1"/>
  <c r="F2969" i="1" s="1"/>
  <c r="G2968" i="1"/>
  <c r="E2968" i="1"/>
  <c r="F2968" i="1" s="1"/>
  <c r="D2968" i="1"/>
  <c r="G2967" i="1"/>
  <c r="F2967" i="1"/>
  <c r="E2967" i="1"/>
  <c r="D2967" i="1"/>
  <c r="G2966" i="1"/>
  <c r="E2966" i="1"/>
  <c r="D2966" i="1"/>
  <c r="F2966" i="1" s="1"/>
  <c r="G2965" i="1"/>
  <c r="F2965" i="1"/>
  <c r="E2965" i="1"/>
  <c r="D2965" i="1"/>
  <c r="G2964" i="1"/>
  <c r="F2964" i="1"/>
  <c r="E2964" i="1"/>
  <c r="D2964" i="1"/>
  <c r="G2963" i="1"/>
  <c r="E2963" i="1"/>
  <c r="D2963" i="1"/>
  <c r="F2963" i="1" s="1"/>
  <c r="G2962" i="1"/>
  <c r="E2962" i="1"/>
  <c r="D2962" i="1"/>
  <c r="G2961" i="1"/>
  <c r="F2961" i="1"/>
  <c r="E2961" i="1"/>
  <c r="D2961" i="1"/>
  <c r="G2960" i="1"/>
  <c r="E2960" i="1"/>
  <c r="D2960" i="1"/>
  <c r="F2960" i="1" s="1"/>
  <c r="G2959" i="1"/>
  <c r="E2959" i="1"/>
  <c r="D2959" i="1"/>
  <c r="F2959" i="1" s="1"/>
  <c r="G2958" i="1"/>
  <c r="F2958" i="1"/>
  <c r="E2958" i="1"/>
  <c r="D2958" i="1"/>
  <c r="G2957" i="1"/>
  <c r="E2957" i="1"/>
  <c r="D2957" i="1"/>
  <c r="F2957" i="1" s="1"/>
  <c r="G2956" i="1"/>
  <c r="E2956" i="1"/>
  <c r="D2956" i="1"/>
  <c r="F2956" i="1" s="1"/>
  <c r="G2955" i="1"/>
  <c r="E2955" i="1"/>
  <c r="F2955" i="1" s="1"/>
  <c r="D2955" i="1"/>
  <c r="G2954" i="1"/>
  <c r="E2954" i="1"/>
  <c r="D2954" i="1"/>
  <c r="F2954" i="1" s="1"/>
  <c r="G2953" i="1"/>
  <c r="F2953" i="1"/>
  <c r="E2953" i="1"/>
  <c r="D2953" i="1"/>
  <c r="G2952" i="1"/>
  <c r="F2952" i="1"/>
  <c r="E2952" i="1"/>
  <c r="D2952" i="1"/>
  <c r="G2951" i="1"/>
  <c r="E2951" i="1"/>
  <c r="D2951" i="1"/>
  <c r="F2951" i="1" s="1"/>
  <c r="G2950" i="1"/>
  <c r="E2950" i="1"/>
  <c r="D2950" i="1"/>
  <c r="F2950" i="1" s="1"/>
  <c r="G2949" i="1"/>
  <c r="E2949" i="1"/>
  <c r="D2949" i="1"/>
  <c r="G2948" i="1"/>
  <c r="E2948" i="1"/>
  <c r="D2948" i="1"/>
  <c r="F2948" i="1" s="1"/>
  <c r="G2947" i="1"/>
  <c r="E2947" i="1"/>
  <c r="D2947" i="1"/>
  <c r="F2947" i="1" s="1"/>
  <c r="G2946" i="1"/>
  <c r="E2946" i="1"/>
  <c r="D2946" i="1"/>
  <c r="F2946" i="1" s="1"/>
  <c r="G2945" i="1"/>
  <c r="E2945" i="1"/>
  <c r="D2945" i="1"/>
  <c r="F2945" i="1" s="1"/>
  <c r="G2944" i="1"/>
  <c r="F2944" i="1"/>
  <c r="E2944" i="1"/>
  <c r="D2944" i="1"/>
  <c r="G2943" i="1"/>
  <c r="E2943" i="1"/>
  <c r="D2943" i="1"/>
  <c r="F2943" i="1" s="1"/>
  <c r="G2942" i="1"/>
  <c r="E2942" i="1"/>
  <c r="D2942" i="1"/>
  <c r="F2942" i="1" s="1"/>
  <c r="G2941" i="1"/>
  <c r="E2941" i="1"/>
  <c r="D2941" i="1"/>
  <c r="F2941" i="1" s="1"/>
  <c r="G2940" i="1"/>
  <c r="F2940" i="1"/>
  <c r="E2940" i="1"/>
  <c r="D2940" i="1"/>
  <c r="G2939" i="1"/>
  <c r="E2939" i="1"/>
  <c r="D2939" i="1"/>
  <c r="G2938" i="1"/>
  <c r="E2938" i="1"/>
  <c r="D2938" i="1"/>
  <c r="F2938" i="1" s="1"/>
  <c r="G2937" i="1"/>
  <c r="E2937" i="1"/>
  <c r="D2937" i="1"/>
  <c r="F2937" i="1" s="1"/>
  <c r="G2936" i="1"/>
  <c r="E2936" i="1"/>
  <c r="D2936" i="1"/>
  <c r="F2936" i="1" s="1"/>
  <c r="G2935" i="1"/>
  <c r="F2935" i="1"/>
  <c r="E2935" i="1"/>
  <c r="D2935" i="1"/>
  <c r="G2934" i="1"/>
  <c r="E2934" i="1"/>
  <c r="D2934" i="1"/>
  <c r="F2934" i="1" s="1"/>
  <c r="G2933" i="1"/>
  <c r="E2933" i="1"/>
  <c r="D2933" i="1"/>
  <c r="F2933" i="1" s="1"/>
  <c r="G2932" i="1"/>
  <c r="E2932" i="1"/>
  <c r="F2932" i="1" s="1"/>
  <c r="D2932" i="1"/>
  <c r="G2931" i="1"/>
  <c r="F2931" i="1"/>
  <c r="E2931" i="1"/>
  <c r="D2931" i="1"/>
  <c r="G2930" i="1"/>
  <c r="E2930" i="1"/>
  <c r="D2930" i="1"/>
  <c r="G2929" i="1"/>
  <c r="F2929" i="1"/>
  <c r="E2929" i="1"/>
  <c r="D2929" i="1"/>
  <c r="G2928" i="1"/>
  <c r="E2928" i="1"/>
  <c r="D2928" i="1"/>
  <c r="F2928" i="1" s="1"/>
  <c r="G2927" i="1"/>
  <c r="E2927" i="1"/>
  <c r="D2927" i="1"/>
  <c r="G2926" i="1"/>
  <c r="E2926" i="1"/>
  <c r="D2926" i="1"/>
  <c r="F2926" i="1" s="1"/>
  <c r="G2925" i="1"/>
  <c r="E2925" i="1"/>
  <c r="D2925" i="1"/>
  <c r="F2925" i="1" s="1"/>
  <c r="G2924" i="1"/>
  <c r="E2924" i="1"/>
  <c r="D2924" i="1"/>
  <c r="F2924" i="1" s="1"/>
  <c r="G2923" i="1"/>
  <c r="E2923" i="1"/>
  <c r="D2923" i="1"/>
  <c r="F2923" i="1" s="1"/>
  <c r="G2922" i="1"/>
  <c r="F2922" i="1"/>
  <c r="E2922" i="1"/>
  <c r="D2922" i="1"/>
  <c r="G2921" i="1"/>
  <c r="E2921" i="1"/>
  <c r="D2921" i="1"/>
  <c r="F2921" i="1" s="1"/>
  <c r="G2920" i="1"/>
  <c r="E2920" i="1"/>
  <c r="D2920" i="1"/>
  <c r="F2920" i="1" s="1"/>
  <c r="G2919" i="1"/>
  <c r="E2919" i="1"/>
  <c r="F2919" i="1" s="1"/>
  <c r="D2919" i="1"/>
  <c r="G2918" i="1"/>
  <c r="E2918" i="1"/>
  <c r="D2918" i="1"/>
  <c r="G2917" i="1"/>
  <c r="F2917" i="1"/>
  <c r="E2917" i="1"/>
  <c r="D2917" i="1"/>
  <c r="G2916" i="1"/>
  <c r="F2916" i="1"/>
  <c r="E2916" i="1"/>
  <c r="D2916" i="1"/>
  <c r="G2915" i="1"/>
  <c r="E2915" i="1"/>
  <c r="D2915" i="1"/>
  <c r="F2915" i="1" s="1"/>
  <c r="G2914" i="1"/>
  <c r="E2914" i="1"/>
  <c r="D2914" i="1"/>
  <c r="F2914" i="1" s="1"/>
  <c r="G2913" i="1"/>
  <c r="E2913" i="1"/>
  <c r="D2913" i="1"/>
  <c r="F2913" i="1" s="1"/>
  <c r="G2912" i="1"/>
  <c r="E2912" i="1"/>
  <c r="D2912" i="1"/>
  <c r="F2912" i="1" s="1"/>
  <c r="G2911" i="1"/>
  <c r="E2911" i="1"/>
  <c r="D2911" i="1"/>
  <c r="F2911" i="1" s="1"/>
  <c r="G2910" i="1"/>
  <c r="E2910" i="1"/>
  <c r="D2910" i="1"/>
  <c r="F2910" i="1" s="1"/>
  <c r="G2909" i="1"/>
  <c r="E2909" i="1"/>
  <c r="D2909" i="1"/>
  <c r="G2908" i="1"/>
  <c r="F2908" i="1"/>
  <c r="E2908" i="1"/>
  <c r="D2908" i="1"/>
  <c r="G2907" i="1"/>
  <c r="E2907" i="1"/>
  <c r="D2907" i="1"/>
  <c r="F2907" i="1" s="1"/>
  <c r="G2906" i="1"/>
  <c r="E2906" i="1"/>
  <c r="D2906" i="1"/>
  <c r="F2906" i="1" s="1"/>
  <c r="G2905" i="1"/>
  <c r="E2905" i="1"/>
  <c r="D2905" i="1"/>
  <c r="F2905" i="1" s="1"/>
  <c r="G2904" i="1"/>
  <c r="F2904" i="1"/>
  <c r="E2904" i="1"/>
  <c r="D2904" i="1"/>
  <c r="G2903" i="1"/>
  <c r="E2903" i="1"/>
  <c r="D2903" i="1"/>
  <c r="G2902" i="1"/>
  <c r="E2902" i="1"/>
  <c r="D2902" i="1"/>
  <c r="F2902" i="1" s="1"/>
  <c r="G2901" i="1"/>
  <c r="E2901" i="1"/>
  <c r="D2901" i="1"/>
  <c r="F2901" i="1" s="1"/>
  <c r="G2900" i="1"/>
  <c r="E2900" i="1"/>
  <c r="D2900" i="1"/>
  <c r="F2900" i="1" s="1"/>
  <c r="G2899" i="1"/>
  <c r="F2899" i="1"/>
  <c r="E2899" i="1"/>
  <c r="D2899" i="1"/>
  <c r="G2898" i="1"/>
  <c r="E2898" i="1"/>
  <c r="D2898" i="1"/>
  <c r="F2898" i="1" s="1"/>
  <c r="G2897" i="1"/>
  <c r="E2897" i="1"/>
  <c r="D2897" i="1"/>
  <c r="F2897" i="1" s="1"/>
  <c r="G2896" i="1"/>
  <c r="E2896" i="1"/>
  <c r="F2896" i="1" s="1"/>
  <c r="D2896" i="1"/>
  <c r="G2895" i="1"/>
  <c r="F2895" i="1"/>
  <c r="E2895" i="1"/>
  <c r="D2895" i="1"/>
  <c r="G2894" i="1"/>
  <c r="E2894" i="1"/>
  <c r="D2894" i="1"/>
  <c r="G2893" i="1"/>
  <c r="F2893" i="1"/>
  <c r="E2893" i="1"/>
  <c r="D2893" i="1"/>
  <c r="G2892" i="1"/>
  <c r="E2892" i="1"/>
  <c r="D2892" i="1"/>
  <c r="F2892" i="1" s="1"/>
  <c r="G2891" i="1"/>
  <c r="E2891" i="1"/>
  <c r="D2891" i="1"/>
  <c r="G2890" i="1"/>
  <c r="E2890" i="1"/>
  <c r="D2890" i="1"/>
  <c r="F2890" i="1" s="1"/>
  <c r="G2889" i="1"/>
  <c r="E2889" i="1"/>
  <c r="D2889" i="1"/>
  <c r="F2889" i="1" s="1"/>
  <c r="G2888" i="1"/>
  <c r="E2888" i="1"/>
  <c r="D2888" i="1"/>
  <c r="F2888" i="1" s="1"/>
  <c r="G2887" i="1"/>
  <c r="E2887" i="1"/>
  <c r="D2887" i="1"/>
  <c r="F2887" i="1" s="1"/>
  <c r="G2886" i="1"/>
  <c r="F2886" i="1"/>
  <c r="E2886" i="1"/>
  <c r="D2886" i="1"/>
  <c r="G2885" i="1"/>
  <c r="E2885" i="1"/>
  <c r="D2885" i="1"/>
  <c r="F2885" i="1" s="1"/>
  <c r="G2884" i="1"/>
  <c r="E2884" i="1"/>
  <c r="D2884" i="1"/>
  <c r="F2884" i="1" s="1"/>
  <c r="G2883" i="1"/>
  <c r="E2883" i="1"/>
  <c r="F2883" i="1" s="1"/>
  <c r="D2883" i="1"/>
  <c r="G2882" i="1"/>
  <c r="E2882" i="1"/>
  <c r="D2882" i="1"/>
  <c r="G2881" i="1"/>
  <c r="F2881" i="1"/>
  <c r="E2881" i="1"/>
  <c r="D2881" i="1"/>
  <c r="G2880" i="1"/>
  <c r="F2880" i="1"/>
  <c r="E2880" i="1"/>
  <c r="D2880" i="1"/>
  <c r="G2879" i="1"/>
  <c r="E2879" i="1"/>
  <c r="D2879" i="1"/>
  <c r="F2879" i="1" s="1"/>
  <c r="G2878" i="1"/>
  <c r="E2878" i="1"/>
  <c r="D2878" i="1"/>
  <c r="F2878" i="1" s="1"/>
  <c r="G2877" i="1"/>
  <c r="E2877" i="1"/>
  <c r="D2877" i="1"/>
  <c r="F2877" i="1" s="1"/>
  <c r="G2876" i="1"/>
  <c r="E2876" i="1"/>
  <c r="D2876" i="1"/>
  <c r="F2876" i="1" s="1"/>
  <c r="G2875" i="1"/>
  <c r="E2875" i="1"/>
  <c r="D2875" i="1"/>
  <c r="F2875" i="1" s="1"/>
  <c r="G2874" i="1"/>
  <c r="E2874" i="1"/>
  <c r="D2874" i="1"/>
  <c r="F2874" i="1" s="1"/>
  <c r="G2873" i="1"/>
  <c r="E2873" i="1"/>
  <c r="D2873" i="1"/>
  <c r="G2872" i="1"/>
  <c r="F2872" i="1"/>
  <c r="E2872" i="1"/>
  <c r="D2872" i="1"/>
  <c r="G2871" i="1"/>
  <c r="E2871" i="1"/>
  <c r="D2871" i="1"/>
  <c r="F2871" i="1" s="1"/>
  <c r="G2870" i="1"/>
  <c r="E2870" i="1"/>
  <c r="D2870" i="1"/>
  <c r="F2870" i="1" s="1"/>
  <c r="G2869" i="1"/>
  <c r="E2869" i="1"/>
  <c r="D2869" i="1"/>
  <c r="F2869" i="1" s="1"/>
  <c r="G2868" i="1"/>
  <c r="F2868" i="1"/>
  <c r="E2868" i="1"/>
  <c r="D2868" i="1"/>
  <c r="G2867" i="1"/>
  <c r="E2867" i="1"/>
  <c r="D2867" i="1"/>
  <c r="G2866" i="1"/>
  <c r="E2866" i="1"/>
  <c r="D2866" i="1"/>
  <c r="F2866" i="1" s="1"/>
  <c r="G2865" i="1"/>
  <c r="E2865" i="1"/>
  <c r="D2865" i="1"/>
  <c r="F2865" i="1" s="1"/>
  <c r="G2864" i="1"/>
  <c r="E2864" i="1"/>
  <c r="D2864" i="1"/>
  <c r="F2864" i="1" s="1"/>
  <c r="G2863" i="1"/>
  <c r="F2863" i="1"/>
  <c r="E2863" i="1"/>
  <c r="D2863" i="1"/>
  <c r="G2862" i="1"/>
  <c r="E2862" i="1"/>
  <c r="D2862" i="1"/>
  <c r="F2862" i="1" s="1"/>
  <c r="G2861" i="1"/>
  <c r="E2861" i="1"/>
  <c r="D2861" i="1"/>
  <c r="F2861" i="1" s="1"/>
  <c r="G2860" i="1"/>
  <c r="E2860" i="1"/>
  <c r="F2860" i="1" s="1"/>
  <c r="D2860" i="1"/>
  <c r="G2859" i="1"/>
  <c r="F2859" i="1"/>
  <c r="E2859" i="1"/>
  <c r="D2859" i="1"/>
  <c r="G2858" i="1"/>
  <c r="E2858" i="1"/>
  <c r="D2858" i="1"/>
  <c r="G2857" i="1"/>
  <c r="F2857" i="1"/>
  <c r="E2857" i="1"/>
  <c r="D2857" i="1"/>
  <c r="G2856" i="1"/>
  <c r="E2856" i="1"/>
  <c r="D2856" i="1"/>
  <c r="F2856" i="1" s="1"/>
  <c r="G2855" i="1"/>
  <c r="E2855" i="1"/>
  <c r="D2855" i="1"/>
  <c r="G2854" i="1"/>
  <c r="E2854" i="1"/>
  <c r="D2854" i="1"/>
  <c r="G2853" i="1"/>
  <c r="E2853" i="1"/>
  <c r="D2853" i="1"/>
  <c r="F2853" i="1" s="1"/>
  <c r="G2852" i="1"/>
  <c r="E2852" i="1"/>
  <c r="D2852" i="1"/>
  <c r="F2852" i="1" s="1"/>
  <c r="G2851" i="1"/>
  <c r="E2851" i="1"/>
  <c r="D2851" i="1"/>
  <c r="F2851" i="1" s="1"/>
  <c r="G2850" i="1"/>
  <c r="F2850" i="1"/>
  <c r="E2850" i="1"/>
  <c r="D2850" i="1"/>
  <c r="G2849" i="1"/>
  <c r="E2849" i="1"/>
  <c r="D2849" i="1"/>
  <c r="F2849" i="1" s="1"/>
  <c r="G2848" i="1"/>
  <c r="E2848" i="1"/>
  <c r="D2848" i="1"/>
  <c r="F2848" i="1" s="1"/>
  <c r="G2847" i="1"/>
  <c r="E2847" i="1"/>
  <c r="F2847" i="1" s="1"/>
  <c r="D2847" i="1"/>
  <c r="G2846" i="1"/>
  <c r="E2846" i="1"/>
  <c r="D2846" i="1"/>
  <c r="G2845" i="1"/>
  <c r="F2845" i="1"/>
  <c r="E2845" i="1"/>
  <c r="D2845" i="1"/>
  <c r="G2844" i="1"/>
  <c r="F2844" i="1"/>
  <c r="E2844" i="1"/>
  <c r="D2844" i="1"/>
  <c r="G2843" i="1"/>
  <c r="E2843" i="1"/>
  <c r="D2843" i="1"/>
  <c r="F2843" i="1" s="1"/>
  <c r="G2842" i="1"/>
  <c r="E2842" i="1"/>
  <c r="F2842" i="1" s="1"/>
  <c r="D2842" i="1"/>
  <c r="G2841" i="1"/>
  <c r="E2841" i="1"/>
  <c r="D2841" i="1"/>
  <c r="G2840" i="1"/>
  <c r="E2840" i="1"/>
  <c r="D2840" i="1"/>
  <c r="F2840" i="1" s="1"/>
  <c r="G2839" i="1"/>
  <c r="E2839" i="1"/>
  <c r="D2839" i="1"/>
  <c r="F2839" i="1" s="1"/>
  <c r="G2838" i="1"/>
  <c r="E2838" i="1"/>
  <c r="D2838" i="1"/>
  <c r="F2838" i="1" s="1"/>
  <c r="G2837" i="1"/>
  <c r="E2837" i="1"/>
  <c r="D2837" i="1"/>
  <c r="G2836" i="1"/>
  <c r="F2836" i="1"/>
  <c r="E2836" i="1"/>
  <c r="D2836" i="1"/>
  <c r="G2835" i="1"/>
  <c r="E2835" i="1"/>
  <c r="D2835" i="1"/>
  <c r="F2835" i="1" s="1"/>
  <c r="G2834" i="1"/>
  <c r="E2834" i="1"/>
  <c r="D2834" i="1"/>
  <c r="F2834" i="1" s="1"/>
  <c r="G2833" i="1"/>
  <c r="E2833" i="1"/>
  <c r="D2833" i="1"/>
  <c r="F2833" i="1" s="1"/>
  <c r="G2832" i="1"/>
  <c r="F2832" i="1"/>
  <c r="E2832" i="1"/>
  <c r="D2832" i="1"/>
  <c r="G2831" i="1"/>
  <c r="E2831" i="1"/>
  <c r="D2831" i="1"/>
  <c r="G2830" i="1"/>
  <c r="E2830" i="1"/>
  <c r="D2830" i="1"/>
  <c r="F2830" i="1" s="1"/>
  <c r="G2829" i="1"/>
  <c r="E2829" i="1"/>
  <c r="F2829" i="1" s="1"/>
  <c r="D2829" i="1"/>
  <c r="G2828" i="1"/>
  <c r="E2828" i="1"/>
  <c r="D2828" i="1"/>
  <c r="F2828" i="1" s="1"/>
  <c r="G2827" i="1"/>
  <c r="F2827" i="1"/>
  <c r="E2827" i="1"/>
  <c r="D2827" i="1"/>
  <c r="G2826" i="1"/>
  <c r="E2826" i="1"/>
  <c r="D2826" i="1"/>
  <c r="F2826" i="1" s="1"/>
  <c r="G2825" i="1"/>
  <c r="E2825" i="1"/>
  <c r="D2825" i="1"/>
  <c r="F2825" i="1" s="1"/>
  <c r="G2824" i="1"/>
  <c r="E2824" i="1"/>
  <c r="F2824" i="1" s="1"/>
  <c r="D2824" i="1"/>
  <c r="G2823" i="1"/>
  <c r="F2823" i="1"/>
  <c r="E2823" i="1"/>
  <c r="D2823" i="1"/>
  <c r="G2822" i="1"/>
  <c r="E2822" i="1"/>
  <c r="D2822" i="1"/>
  <c r="G2821" i="1"/>
  <c r="F2821" i="1"/>
  <c r="E2821" i="1"/>
  <c r="D2821" i="1"/>
  <c r="G2820" i="1"/>
  <c r="E2820" i="1"/>
  <c r="D2820" i="1"/>
  <c r="F2820" i="1" s="1"/>
  <c r="G2819" i="1"/>
  <c r="E2819" i="1"/>
  <c r="D2819" i="1"/>
  <c r="G2818" i="1"/>
  <c r="E2818" i="1"/>
  <c r="D2818" i="1"/>
  <c r="F2818" i="1" s="1"/>
  <c r="G2817" i="1"/>
  <c r="E2817" i="1"/>
  <c r="D2817" i="1"/>
  <c r="F2817" i="1" s="1"/>
  <c r="G2816" i="1"/>
  <c r="E2816" i="1"/>
  <c r="D2816" i="1"/>
  <c r="F2816" i="1" s="1"/>
  <c r="G2815" i="1"/>
  <c r="E2815" i="1"/>
  <c r="D2815" i="1"/>
  <c r="F2815" i="1" s="1"/>
  <c r="G2814" i="1"/>
  <c r="F2814" i="1"/>
  <c r="E2814" i="1"/>
  <c r="D2814" i="1"/>
  <c r="G2813" i="1"/>
  <c r="E2813" i="1"/>
  <c r="D2813" i="1"/>
  <c r="F2813" i="1" s="1"/>
  <c r="G2812" i="1"/>
  <c r="E2812" i="1"/>
  <c r="D2812" i="1"/>
  <c r="F2812" i="1" s="1"/>
  <c r="G2811" i="1"/>
  <c r="E2811" i="1"/>
  <c r="F2811" i="1" s="1"/>
  <c r="D2811" i="1"/>
  <c r="G2810" i="1"/>
  <c r="E2810" i="1"/>
  <c r="D2810" i="1"/>
  <c r="G2809" i="1"/>
  <c r="F2809" i="1"/>
  <c r="E2809" i="1"/>
  <c r="D2809" i="1"/>
  <c r="G2808" i="1"/>
  <c r="F2808" i="1"/>
  <c r="E2808" i="1"/>
  <c r="D2808" i="1"/>
  <c r="G2807" i="1"/>
  <c r="E2807" i="1"/>
  <c r="D2807" i="1"/>
  <c r="F2807" i="1" s="1"/>
  <c r="G2806" i="1"/>
  <c r="E2806" i="1"/>
  <c r="F2806" i="1" s="1"/>
  <c r="D2806" i="1"/>
  <c r="G2805" i="1"/>
  <c r="E2805" i="1"/>
  <c r="D2805" i="1"/>
  <c r="F2805" i="1" s="1"/>
  <c r="G2804" i="1"/>
  <c r="E2804" i="1"/>
  <c r="D2804" i="1"/>
  <c r="F2804" i="1" s="1"/>
  <c r="G2803" i="1"/>
  <c r="E2803" i="1"/>
  <c r="D2803" i="1"/>
  <c r="F2803" i="1" s="1"/>
  <c r="G2802" i="1"/>
  <c r="E2802" i="1"/>
  <c r="D2802" i="1"/>
  <c r="F2802" i="1" s="1"/>
  <c r="G2801" i="1"/>
  <c r="E2801" i="1"/>
  <c r="D2801" i="1"/>
  <c r="G2800" i="1"/>
  <c r="F2800" i="1"/>
  <c r="E2800" i="1"/>
  <c r="D2800" i="1"/>
  <c r="G2799" i="1"/>
  <c r="E2799" i="1"/>
  <c r="D2799" i="1"/>
  <c r="F2799" i="1" s="1"/>
  <c r="G2798" i="1"/>
  <c r="E2798" i="1"/>
  <c r="D2798" i="1"/>
  <c r="F2798" i="1" s="1"/>
  <c r="G2797" i="1"/>
  <c r="E2797" i="1"/>
  <c r="D2797" i="1"/>
  <c r="F2797" i="1" s="1"/>
  <c r="G2796" i="1"/>
  <c r="F2796" i="1"/>
  <c r="E2796" i="1"/>
  <c r="D2796" i="1"/>
  <c r="G2795" i="1"/>
  <c r="E2795" i="1"/>
  <c r="D2795" i="1"/>
  <c r="G2794" i="1"/>
  <c r="E2794" i="1"/>
  <c r="D2794" i="1"/>
  <c r="F2794" i="1" s="1"/>
  <c r="G2793" i="1"/>
  <c r="E2793" i="1"/>
  <c r="F2793" i="1" s="1"/>
  <c r="D2793" i="1"/>
  <c r="G2792" i="1"/>
  <c r="E2792" i="1"/>
  <c r="D2792" i="1"/>
  <c r="F2792" i="1" s="1"/>
  <c r="G2791" i="1"/>
  <c r="F2791" i="1"/>
  <c r="E2791" i="1"/>
  <c r="D2791" i="1"/>
  <c r="G2790" i="1"/>
  <c r="E2790" i="1"/>
  <c r="D2790" i="1"/>
  <c r="F2790" i="1" s="1"/>
  <c r="G2789" i="1"/>
  <c r="E2789" i="1"/>
  <c r="D2789" i="1"/>
  <c r="F2789" i="1" s="1"/>
  <c r="G2788" i="1"/>
  <c r="E2788" i="1"/>
  <c r="F2788" i="1" s="1"/>
  <c r="D2788" i="1"/>
  <c r="G2787" i="1"/>
  <c r="F2787" i="1"/>
  <c r="E2787" i="1"/>
  <c r="D2787" i="1"/>
  <c r="G2786" i="1"/>
  <c r="E2786" i="1"/>
  <c r="D2786" i="1"/>
  <c r="F2786" i="1" s="1"/>
  <c r="G2785" i="1"/>
  <c r="F2785" i="1"/>
  <c r="E2785" i="1"/>
  <c r="D2785" i="1"/>
  <c r="G2784" i="1"/>
  <c r="E2784" i="1"/>
  <c r="D2784" i="1"/>
  <c r="F2784" i="1" s="1"/>
  <c r="G2783" i="1"/>
  <c r="E2783" i="1"/>
  <c r="D2783" i="1"/>
  <c r="G2782" i="1"/>
  <c r="E2782" i="1"/>
  <c r="D2782" i="1"/>
  <c r="F2782" i="1" s="1"/>
  <c r="G2781" i="1"/>
  <c r="E2781" i="1"/>
  <c r="D2781" i="1"/>
  <c r="F2781" i="1" s="1"/>
  <c r="G2780" i="1"/>
  <c r="E2780" i="1"/>
  <c r="D2780" i="1"/>
  <c r="F2780" i="1" s="1"/>
  <c r="G2779" i="1"/>
  <c r="E2779" i="1"/>
  <c r="D2779" i="1"/>
  <c r="F2779" i="1" s="1"/>
  <c r="G2778" i="1"/>
  <c r="F2778" i="1"/>
  <c r="E2778" i="1"/>
  <c r="D2778" i="1"/>
  <c r="G2777" i="1"/>
  <c r="E2777" i="1"/>
  <c r="D2777" i="1"/>
  <c r="F2777" i="1" s="1"/>
  <c r="G2776" i="1"/>
  <c r="E2776" i="1"/>
  <c r="D2776" i="1"/>
  <c r="F2776" i="1" s="1"/>
  <c r="G2775" i="1"/>
  <c r="E2775" i="1"/>
  <c r="F2775" i="1" s="1"/>
  <c r="D2775" i="1"/>
  <c r="G2774" i="1"/>
  <c r="E2774" i="1"/>
  <c r="D2774" i="1"/>
  <c r="G2773" i="1"/>
  <c r="F2773" i="1"/>
  <c r="E2773" i="1"/>
  <c r="D2773" i="1"/>
  <c r="G2772" i="1"/>
  <c r="F2772" i="1"/>
  <c r="E2772" i="1"/>
  <c r="D2772" i="1"/>
  <c r="G2771" i="1"/>
  <c r="E2771" i="1"/>
  <c r="D2771" i="1"/>
  <c r="F2771" i="1" s="1"/>
  <c r="G2770" i="1"/>
  <c r="E2770" i="1"/>
  <c r="F2770" i="1" s="1"/>
  <c r="D2770" i="1"/>
  <c r="G2769" i="1"/>
  <c r="E2769" i="1"/>
  <c r="D2769" i="1"/>
  <c r="F2769" i="1" s="1"/>
  <c r="G2768" i="1"/>
  <c r="E2768" i="1"/>
  <c r="D2768" i="1"/>
  <c r="F2768" i="1" s="1"/>
  <c r="G2767" i="1"/>
  <c r="E2767" i="1"/>
  <c r="D2767" i="1"/>
  <c r="F2767" i="1" s="1"/>
  <c r="G2766" i="1"/>
  <c r="E2766" i="1"/>
  <c r="D2766" i="1"/>
  <c r="F2766" i="1" s="1"/>
  <c r="G2765" i="1"/>
  <c r="E2765" i="1"/>
  <c r="D2765" i="1"/>
  <c r="G2764" i="1"/>
  <c r="F2764" i="1"/>
  <c r="E2764" i="1"/>
  <c r="D2764" i="1"/>
  <c r="G2763" i="1"/>
  <c r="E2763" i="1"/>
  <c r="D2763" i="1"/>
  <c r="F2763" i="1" s="1"/>
  <c r="G2762" i="1"/>
  <c r="E2762" i="1"/>
  <c r="D2762" i="1"/>
  <c r="F2762" i="1" s="1"/>
  <c r="G2761" i="1"/>
  <c r="E2761" i="1"/>
  <c r="D2761" i="1"/>
  <c r="F2761" i="1" s="1"/>
  <c r="G2760" i="1"/>
  <c r="F2760" i="1"/>
  <c r="E2760" i="1"/>
  <c r="D2760" i="1"/>
  <c r="G2759" i="1"/>
  <c r="E2759" i="1"/>
  <c r="D2759" i="1"/>
  <c r="G2758" i="1"/>
  <c r="E2758" i="1"/>
  <c r="D2758" i="1"/>
  <c r="F2758" i="1" s="1"/>
  <c r="G2757" i="1"/>
  <c r="E2757" i="1"/>
  <c r="F2757" i="1" s="1"/>
  <c r="D2757" i="1"/>
  <c r="G2756" i="1"/>
  <c r="E2756" i="1"/>
  <c r="D2756" i="1"/>
  <c r="F2756" i="1" s="1"/>
  <c r="G2755" i="1"/>
  <c r="F2755" i="1"/>
  <c r="E2755" i="1"/>
  <c r="D2755" i="1"/>
  <c r="G2754" i="1"/>
  <c r="E2754" i="1"/>
  <c r="D2754" i="1"/>
  <c r="F2754" i="1" s="1"/>
  <c r="G2753" i="1"/>
  <c r="E2753" i="1"/>
  <c r="D2753" i="1"/>
  <c r="F2753" i="1" s="1"/>
  <c r="G2752" i="1"/>
  <c r="E2752" i="1"/>
  <c r="F2752" i="1" s="1"/>
  <c r="D2752" i="1"/>
  <c r="G2751" i="1"/>
  <c r="F2751" i="1"/>
  <c r="E2751" i="1"/>
  <c r="D2751" i="1"/>
  <c r="G2750" i="1"/>
  <c r="E2750" i="1"/>
  <c r="D2750" i="1"/>
  <c r="F2750" i="1" s="1"/>
  <c r="G2749" i="1"/>
  <c r="F2749" i="1"/>
  <c r="E2749" i="1"/>
  <c r="D2749" i="1"/>
  <c r="G2748" i="1"/>
  <c r="E2748" i="1"/>
  <c r="D2748" i="1"/>
  <c r="F2748" i="1" s="1"/>
  <c r="G2747" i="1"/>
  <c r="E2747" i="1"/>
  <c r="D2747" i="1"/>
  <c r="G2746" i="1"/>
  <c r="E2746" i="1"/>
  <c r="D2746" i="1"/>
  <c r="G2745" i="1"/>
  <c r="E2745" i="1"/>
  <c r="D2745" i="1"/>
  <c r="F2745" i="1" s="1"/>
  <c r="G2744" i="1"/>
  <c r="E2744" i="1"/>
  <c r="D2744" i="1"/>
  <c r="F2744" i="1" s="1"/>
  <c r="G2743" i="1"/>
  <c r="E2743" i="1"/>
  <c r="D2743" i="1"/>
  <c r="F2743" i="1" s="1"/>
  <c r="G2742" i="1"/>
  <c r="F2742" i="1"/>
  <c r="E2742" i="1"/>
  <c r="D2742" i="1"/>
  <c r="G2741" i="1"/>
  <c r="E2741" i="1"/>
  <c r="D2741" i="1"/>
  <c r="F2741" i="1" s="1"/>
  <c r="G2740" i="1"/>
  <c r="E2740" i="1"/>
  <c r="D2740" i="1"/>
  <c r="F2740" i="1" s="1"/>
  <c r="G2739" i="1"/>
  <c r="E2739" i="1"/>
  <c r="F2739" i="1" s="1"/>
  <c r="D2739" i="1"/>
  <c r="G2738" i="1"/>
  <c r="E2738" i="1"/>
  <c r="D2738" i="1"/>
  <c r="G2737" i="1"/>
  <c r="F2737" i="1"/>
  <c r="E2737" i="1"/>
  <c r="D2737" i="1"/>
  <c r="G2736" i="1"/>
  <c r="F2736" i="1"/>
  <c r="E2736" i="1"/>
  <c r="D2736" i="1"/>
  <c r="G2735" i="1"/>
  <c r="E2735" i="1"/>
  <c r="D2735" i="1"/>
  <c r="F2735" i="1" s="1"/>
  <c r="G2734" i="1"/>
  <c r="E2734" i="1"/>
  <c r="F2734" i="1" s="1"/>
  <c r="D2734" i="1"/>
  <c r="G2733" i="1"/>
  <c r="E2733" i="1"/>
  <c r="D2733" i="1"/>
  <c r="G2732" i="1"/>
  <c r="E2732" i="1"/>
  <c r="D2732" i="1"/>
  <c r="F2732" i="1" s="1"/>
  <c r="G2731" i="1"/>
  <c r="E2731" i="1"/>
  <c r="D2731" i="1"/>
  <c r="F2731" i="1" s="1"/>
  <c r="G2730" i="1"/>
  <c r="E2730" i="1"/>
  <c r="D2730" i="1"/>
  <c r="F2730" i="1" s="1"/>
  <c r="G2729" i="1"/>
  <c r="E2729" i="1"/>
  <c r="D2729" i="1"/>
  <c r="G2728" i="1"/>
  <c r="F2728" i="1"/>
  <c r="E2728" i="1"/>
  <c r="D2728" i="1"/>
  <c r="G2727" i="1"/>
  <c r="E2727" i="1"/>
  <c r="D2727" i="1"/>
  <c r="F2727" i="1" s="1"/>
  <c r="G2726" i="1"/>
  <c r="E2726" i="1"/>
  <c r="D2726" i="1"/>
  <c r="F2726" i="1" s="1"/>
  <c r="G2725" i="1"/>
  <c r="E2725" i="1"/>
  <c r="D2725" i="1"/>
  <c r="F2725" i="1" s="1"/>
  <c r="G2724" i="1"/>
  <c r="F2724" i="1"/>
  <c r="E2724" i="1"/>
  <c r="D2724" i="1"/>
  <c r="G2723" i="1"/>
  <c r="E2723" i="1"/>
  <c r="D2723" i="1"/>
  <c r="G2722" i="1"/>
  <c r="E2722" i="1"/>
  <c r="D2722" i="1"/>
  <c r="F2722" i="1" s="1"/>
  <c r="G2721" i="1"/>
  <c r="E2721" i="1"/>
  <c r="F2721" i="1" s="1"/>
  <c r="D2721" i="1"/>
  <c r="G2720" i="1"/>
  <c r="E2720" i="1"/>
  <c r="D2720" i="1"/>
  <c r="F2720" i="1" s="1"/>
  <c r="G2719" i="1"/>
  <c r="F2719" i="1"/>
  <c r="E2719" i="1"/>
  <c r="D2719" i="1"/>
  <c r="G2718" i="1"/>
  <c r="E2718" i="1"/>
  <c r="D2718" i="1"/>
  <c r="F2718" i="1" s="1"/>
  <c r="G2717" i="1"/>
  <c r="E2717" i="1"/>
  <c r="D2717" i="1"/>
  <c r="F2717" i="1" s="1"/>
  <c r="G2716" i="1"/>
  <c r="E2716" i="1"/>
  <c r="F2716" i="1" s="1"/>
  <c r="D2716" i="1"/>
  <c r="G2715" i="1"/>
  <c r="F2715" i="1"/>
  <c r="E2715" i="1"/>
  <c r="D2715" i="1"/>
  <c r="G2714" i="1"/>
  <c r="E2714" i="1"/>
  <c r="D2714" i="1"/>
  <c r="F2714" i="1" s="1"/>
  <c r="G2713" i="1"/>
  <c r="F2713" i="1"/>
  <c r="E2713" i="1"/>
  <c r="D2713" i="1"/>
  <c r="G2712" i="1"/>
  <c r="E2712" i="1"/>
  <c r="D2712" i="1"/>
  <c r="F2712" i="1" s="1"/>
  <c r="G2711" i="1"/>
  <c r="E2711" i="1"/>
  <c r="D2711" i="1"/>
  <c r="G2710" i="1"/>
  <c r="E2710" i="1"/>
  <c r="D2710" i="1"/>
  <c r="F2710" i="1" s="1"/>
  <c r="G2709" i="1"/>
  <c r="E2709" i="1"/>
  <c r="D2709" i="1"/>
  <c r="F2709" i="1" s="1"/>
  <c r="G2708" i="1"/>
  <c r="E2708" i="1"/>
  <c r="D2708" i="1"/>
  <c r="F2708" i="1" s="1"/>
  <c r="G2707" i="1"/>
  <c r="E2707" i="1"/>
  <c r="D2707" i="1"/>
  <c r="F2707" i="1" s="1"/>
  <c r="G2706" i="1"/>
  <c r="F2706" i="1"/>
  <c r="E2706" i="1"/>
  <c r="D2706" i="1"/>
  <c r="G2705" i="1"/>
  <c r="E2705" i="1"/>
  <c r="D2705" i="1"/>
  <c r="F2705" i="1" s="1"/>
  <c r="G2704" i="1"/>
  <c r="E2704" i="1"/>
  <c r="D2704" i="1"/>
  <c r="F2704" i="1" s="1"/>
  <c r="G2703" i="1"/>
  <c r="E2703" i="1"/>
  <c r="F2703" i="1" s="1"/>
  <c r="D2703" i="1"/>
  <c r="G2702" i="1"/>
  <c r="E2702" i="1"/>
  <c r="D2702" i="1"/>
  <c r="G2701" i="1"/>
  <c r="F2701" i="1"/>
  <c r="E2701" i="1"/>
  <c r="D2701" i="1"/>
  <c r="G2700" i="1"/>
  <c r="F2700" i="1"/>
  <c r="E2700" i="1"/>
  <c r="D2700" i="1"/>
  <c r="G2699" i="1"/>
  <c r="E2699" i="1"/>
  <c r="D2699" i="1"/>
  <c r="F2699" i="1" s="1"/>
  <c r="G2698" i="1"/>
  <c r="E2698" i="1"/>
  <c r="F2698" i="1" s="1"/>
  <c r="D2698" i="1"/>
  <c r="G2697" i="1"/>
  <c r="E2697" i="1"/>
  <c r="D2697" i="1"/>
  <c r="F2697" i="1" s="1"/>
  <c r="G2696" i="1"/>
  <c r="E2696" i="1"/>
  <c r="D2696" i="1"/>
  <c r="F2696" i="1" s="1"/>
  <c r="G2695" i="1"/>
  <c r="E2695" i="1"/>
  <c r="D2695" i="1"/>
  <c r="F2695" i="1" s="1"/>
  <c r="G2694" i="1"/>
  <c r="E2694" i="1"/>
  <c r="D2694" i="1"/>
  <c r="F2694" i="1" s="1"/>
  <c r="G2693" i="1"/>
  <c r="F2693" i="1"/>
  <c r="E2693" i="1"/>
  <c r="D2693" i="1"/>
  <c r="G2692" i="1"/>
  <c r="E2692" i="1"/>
  <c r="D2692" i="1"/>
  <c r="F2692" i="1" s="1"/>
  <c r="G2691" i="1"/>
  <c r="E2691" i="1"/>
  <c r="D2691" i="1"/>
  <c r="F2691" i="1" s="1"/>
  <c r="G2690" i="1"/>
  <c r="F2690" i="1"/>
  <c r="E2690" i="1"/>
  <c r="D2690" i="1"/>
  <c r="G2689" i="1"/>
  <c r="E2689" i="1"/>
  <c r="D2689" i="1"/>
  <c r="F2689" i="1" s="1"/>
  <c r="G2688" i="1"/>
  <c r="E2688" i="1"/>
  <c r="D2688" i="1"/>
  <c r="F2688" i="1" s="1"/>
  <c r="G2687" i="1"/>
  <c r="F2687" i="1"/>
  <c r="E2687" i="1"/>
  <c r="D2687" i="1"/>
  <c r="G2686" i="1"/>
  <c r="E2686" i="1"/>
  <c r="D2686" i="1"/>
  <c r="F2686" i="1" s="1"/>
  <c r="G2685" i="1"/>
  <c r="E2685" i="1"/>
  <c r="D2685" i="1"/>
  <c r="F2685" i="1" s="1"/>
  <c r="G2684" i="1"/>
  <c r="F2684" i="1"/>
  <c r="E2684" i="1"/>
  <c r="D2684" i="1"/>
  <c r="G2683" i="1"/>
  <c r="E2683" i="1"/>
  <c r="D2683" i="1"/>
  <c r="F2683" i="1" s="1"/>
  <c r="G2682" i="1"/>
  <c r="E2682" i="1"/>
  <c r="D2682" i="1"/>
  <c r="F2682" i="1" s="1"/>
  <c r="G2681" i="1"/>
  <c r="F2681" i="1"/>
  <c r="E2681" i="1"/>
  <c r="D2681" i="1"/>
  <c r="G2680" i="1"/>
  <c r="E2680" i="1"/>
  <c r="D2680" i="1"/>
  <c r="F2680" i="1" s="1"/>
  <c r="G2679" i="1"/>
  <c r="E2679" i="1"/>
  <c r="D2679" i="1"/>
  <c r="F2679" i="1" s="1"/>
  <c r="G2678" i="1"/>
  <c r="F2678" i="1"/>
  <c r="E2678" i="1"/>
  <c r="D2678" i="1"/>
  <c r="G2677" i="1"/>
  <c r="E2677" i="1"/>
  <c r="D2677" i="1"/>
  <c r="F2677" i="1" s="1"/>
  <c r="G2676" i="1"/>
  <c r="E2676" i="1"/>
  <c r="D2676" i="1"/>
  <c r="F2676" i="1" s="1"/>
  <c r="G2675" i="1"/>
  <c r="F2675" i="1"/>
  <c r="E2675" i="1"/>
  <c r="D2675" i="1"/>
  <c r="G2674" i="1"/>
  <c r="E2674" i="1"/>
  <c r="D2674" i="1"/>
  <c r="F2674" i="1" s="1"/>
  <c r="G2673" i="1"/>
  <c r="E2673" i="1"/>
  <c r="D2673" i="1"/>
  <c r="F2673" i="1" s="1"/>
  <c r="G2672" i="1"/>
  <c r="F2672" i="1"/>
  <c r="E2672" i="1"/>
  <c r="D2672" i="1"/>
  <c r="G2671" i="1"/>
  <c r="E2671" i="1"/>
  <c r="D2671" i="1"/>
  <c r="F2671" i="1" s="1"/>
  <c r="G2670" i="1"/>
  <c r="E2670" i="1"/>
  <c r="D2670" i="1"/>
  <c r="F2670" i="1" s="1"/>
  <c r="G2669" i="1"/>
  <c r="F2669" i="1"/>
  <c r="E2669" i="1"/>
  <c r="D2669" i="1"/>
  <c r="G2668" i="1"/>
  <c r="E2668" i="1"/>
  <c r="D2668" i="1"/>
  <c r="F2668" i="1" s="1"/>
  <c r="G2667" i="1"/>
  <c r="E2667" i="1"/>
  <c r="D2667" i="1"/>
  <c r="F2667" i="1" s="1"/>
  <c r="G2666" i="1"/>
  <c r="F2666" i="1"/>
  <c r="E2666" i="1"/>
  <c r="D2666" i="1"/>
  <c r="G2665" i="1"/>
  <c r="E2665" i="1"/>
  <c r="D2665" i="1"/>
  <c r="F2665" i="1" s="1"/>
  <c r="G2664" i="1"/>
  <c r="E2664" i="1"/>
  <c r="D2664" i="1"/>
  <c r="F2664" i="1" s="1"/>
  <c r="G2663" i="1"/>
  <c r="F2663" i="1"/>
  <c r="E2663" i="1"/>
  <c r="D2663" i="1"/>
  <c r="G2662" i="1"/>
  <c r="E2662" i="1"/>
  <c r="D2662" i="1"/>
  <c r="F2662" i="1" s="1"/>
  <c r="G2661" i="1"/>
  <c r="E2661" i="1"/>
  <c r="D2661" i="1"/>
  <c r="F2661" i="1" s="1"/>
  <c r="G2660" i="1"/>
  <c r="F2660" i="1"/>
  <c r="E2660" i="1"/>
  <c r="D2660" i="1"/>
  <c r="G2659" i="1"/>
  <c r="E2659" i="1"/>
  <c r="D2659" i="1"/>
  <c r="F2659" i="1" s="1"/>
  <c r="G2658" i="1"/>
  <c r="E2658" i="1"/>
  <c r="D2658" i="1"/>
  <c r="F2658" i="1" s="1"/>
  <c r="G2657" i="1"/>
  <c r="F2657" i="1"/>
  <c r="E2657" i="1"/>
  <c r="D2657" i="1"/>
  <c r="G2656" i="1"/>
  <c r="E2656" i="1"/>
  <c r="D2656" i="1"/>
  <c r="F2656" i="1" s="1"/>
  <c r="G2655" i="1"/>
  <c r="E2655" i="1"/>
  <c r="D2655" i="1"/>
  <c r="F2655" i="1" s="1"/>
  <c r="G2654" i="1"/>
  <c r="F2654" i="1"/>
  <c r="E2654" i="1"/>
  <c r="D2654" i="1"/>
  <c r="G2653" i="1"/>
  <c r="E2653" i="1"/>
  <c r="D2653" i="1"/>
  <c r="F2653" i="1" s="1"/>
  <c r="G2652" i="1"/>
  <c r="E2652" i="1"/>
  <c r="D2652" i="1"/>
  <c r="F2652" i="1" s="1"/>
  <c r="G2651" i="1"/>
  <c r="F2651" i="1"/>
  <c r="E2651" i="1"/>
  <c r="D2651" i="1"/>
  <c r="G2650" i="1"/>
  <c r="E2650" i="1"/>
  <c r="D2650" i="1"/>
  <c r="F2650" i="1" s="1"/>
  <c r="G2649" i="1"/>
  <c r="E2649" i="1"/>
  <c r="D2649" i="1"/>
  <c r="F2649" i="1" s="1"/>
  <c r="G2648" i="1"/>
  <c r="F2648" i="1"/>
  <c r="E2648" i="1"/>
  <c r="D2648" i="1"/>
  <c r="G2647" i="1"/>
  <c r="E2647" i="1"/>
  <c r="D2647" i="1"/>
  <c r="F2647" i="1" s="1"/>
  <c r="G2646" i="1"/>
  <c r="E2646" i="1"/>
  <c r="D2646" i="1"/>
  <c r="F2646" i="1" s="1"/>
  <c r="G2645" i="1"/>
  <c r="F2645" i="1"/>
  <c r="E2645" i="1"/>
  <c r="D2645" i="1"/>
  <c r="G2644" i="1"/>
  <c r="E2644" i="1"/>
  <c r="D2644" i="1"/>
  <c r="F2644" i="1" s="1"/>
  <c r="G2643" i="1"/>
  <c r="E2643" i="1"/>
  <c r="D2643" i="1"/>
  <c r="F2643" i="1" s="1"/>
  <c r="G2642" i="1"/>
  <c r="F2642" i="1"/>
  <c r="E2642" i="1"/>
  <c r="D2642" i="1"/>
  <c r="G2641" i="1"/>
  <c r="E2641" i="1"/>
  <c r="D2641" i="1"/>
  <c r="F2641" i="1" s="1"/>
  <c r="G2640" i="1"/>
  <c r="E2640" i="1"/>
  <c r="D2640" i="1"/>
  <c r="F2640" i="1" s="1"/>
  <c r="G2639" i="1"/>
  <c r="F2639" i="1"/>
  <c r="E2639" i="1"/>
  <c r="D2639" i="1"/>
  <c r="G2638" i="1"/>
  <c r="E2638" i="1"/>
  <c r="D2638" i="1"/>
  <c r="F2638" i="1" s="1"/>
  <c r="G2637" i="1"/>
  <c r="E2637" i="1"/>
  <c r="D2637" i="1"/>
  <c r="F2637" i="1" s="1"/>
  <c r="G2636" i="1"/>
  <c r="F2636" i="1"/>
  <c r="E2636" i="1"/>
  <c r="D2636" i="1"/>
  <c r="G2635" i="1"/>
  <c r="E2635" i="1"/>
  <c r="D2635" i="1"/>
  <c r="F2635" i="1" s="1"/>
  <c r="G2634" i="1"/>
  <c r="E2634" i="1"/>
  <c r="D2634" i="1"/>
  <c r="F2634" i="1" s="1"/>
  <c r="G2633" i="1"/>
  <c r="F2633" i="1"/>
  <c r="E2633" i="1"/>
  <c r="D2633" i="1"/>
  <c r="G2632" i="1"/>
  <c r="E2632" i="1"/>
  <c r="D2632" i="1"/>
  <c r="F2632" i="1" s="1"/>
  <c r="G2631" i="1"/>
  <c r="E2631" i="1"/>
  <c r="D2631" i="1"/>
  <c r="F2631" i="1" s="1"/>
  <c r="G2630" i="1"/>
  <c r="F2630" i="1"/>
  <c r="E2630" i="1"/>
  <c r="D2630" i="1"/>
  <c r="G2629" i="1"/>
  <c r="E2629" i="1"/>
  <c r="D2629" i="1"/>
  <c r="F2629" i="1" s="1"/>
  <c r="G2628" i="1"/>
  <c r="E2628" i="1"/>
  <c r="D2628" i="1"/>
  <c r="F2628" i="1" s="1"/>
  <c r="G2627" i="1"/>
  <c r="F2627" i="1"/>
  <c r="E2627" i="1"/>
  <c r="D2627" i="1"/>
  <c r="G2626" i="1"/>
  <c r="E2626" i="1"/>
  <c r="D2626" i="1"/>
  <c r="F2626" i="1" s="1"/>
  <c r="G2625" i="1"/>
  <c r="E2625" i="1"/>
  <c r="D2625" i="1"/>
  <c r="F2625" i="1" s="1"/>
  <c r="G2624" i="1"/>
  <c r="F2624" i="1"/>
  <c r="E2624" i="1"/>
  <c r="D2624" i="1"/>
  <c r="G2623" i="1"/>
  <c r="E2623" i="1"/>
  <c r="D2623" i="1"/>
  <c r="F2623" i="1" s="1"/>
  <c r="G2622" i="1"/>
  <c r="E2622" i="1"/>
  <c r="D2622" i="1"/>
  <c r="F2622" i="1" s="1"/>
  <c r="G2621" i="1"/>
  <c r="F2621" i="1"/>
  <c r="E2621" i="1"/>
  <c r="D2621" i="1"/>
  <c r="G2620" i="1"/>
  <c r="E2620" i="1"/>
  <c r="D2620" i="1"/>
  <c r="F2620" i="1" s="1"/>
  <c r="G2619" i="1"/>
  <c r="E2619" i="1"/>
  <c r="D2619" i="1"/>
  <c r="F2619" i="1" s="1"/>
  <c r="G2618" i="1"/>
  <c r="F2618" i="1"/>
  <c r="E2618" i="1"/>
  <c r="D2618" i="1"/>
  <c r="G2617" i="1"/>
  <c r="E2617" i="1"/>
  <c r="D2617" i="1"/>
  <c r="F2617" i="1" s="1"/>
  <c r="G2616" i="1"/>
  <c r="E2616" i="1"/>
  <c r="D2616" i="1"/>
  <c r="F2616" i="1" s="1"/>
  <c r="G2615" i="1"/>
  <c r="F2615" i="1"/>
  <c r="E2615" i="1"/>
  <c r="D2615" i="1"/>
  <c r="G2614" i="1"/>
  <c r="E2614" i="1"/>
  <c r="D2614" i="1"/>
  <c r="F2614" i="1" s="1"/>
  <c r="G2613" i="1"/>
  <c r="E2613" i="1"/>
  <c r="D2613" i="1"/>
  <c r="F2613" i="1" s="1"/>
  <c r="G2612" i="1"/>
  <c r="F2612" i="1"/>
  <c r="E2612" i="1"/>
  <c r="D2612" i="1"/>
  <c r="G2611" i="1"/>
  <c r="E2611" i="1"/>
  <c r="D2611" i="1"/>
  <c r="F2611" i="1" s="1"/>
  <c r="G2610" i="1"/>
  <c r="E2610" i="1"/>
  <c r="D2610" i="1"/>
  <c r="F2610" i="1" s="1"/>
  <c r="G2609" i="1"/>
  <c r="F2609" i="1"/>
  <c r="E2609" i="1"/>
  <c r="D2609" i="1"/>
  <c r="G2608" i="1"/>
  <c r="E2608" i="1"/>
  <c r="D2608" i="1"/>
  <c r="F2608" i="1" s="1"/>
  <c r="G2607" i="1"/>
  <c r="E2607" i="1"/>
  <c r="D2607" i="1"/>
  <c r="F2607" i="1" s="1"/>
  <c r="G2606" i="1"/>
  <c r="F2606" i="1"/>
  <c r="E2606" i="1"/>
  <c r="D2606" i="1"/>
  <c r="G2605" i="1"/>
  <c r="E2605" i="1"/>
  <c r="D2605" i="1"/>
  <c r="F2605" i="1" s="1"/>
  <c r="G2604" i="1"/>
  <c r="E2604" i="1"/>
  <c r="D2604" i="1"/>
  <c r="F2604" i="1" s="1"/>
  <c r="G2603" i="1"/>
  <c r="F2603" i="1"/>
  <c r="E2603" i="1"/>
  <c r="D2603" i="1"/>
  <c r="G2602" i="1"/>
  <c r="E2602" i="1"/>
  <c r="D2602" i="1"/>
  <c r="F2602" i="1" s="1"/>
  <c r="G2601" i="1"/>
  <c r="E2601" i="1"/>
  <c r="D2601" i="1"/>
  <c r="F2601" i="1" s="1"/>
  <c r="G2600" i="1"/>
  <c r="F2600" i="1"/>
  <c r="E2600" i="1"/>
  <c r="D2600" i="1"/>
  <c r="G2599" i="1"/>
  <c r="E2599" i="1"/>
  <c r="D2599" i="1"/>
  <c r="F2599" i="1" s="1"/>
  <c r="G2598" i="1"/>
  <c r="E2598" i="1"/>
  <c r="D2598" i="1"/>
  <c r="F2598" i="1" s="1"/>
  <c r="G2597" i="1"/>
  <c r="F2597" i="1"/>
  <c r="E2597" i="1"/>
  <c r="D2597" i="1"/>
  <c r="G2596" i="1"/>
  <c r="E2596" i="1"/>
  <c r="D2596" i="1"/>
  <c r="F2596" i="1" s="1"/>
  <c r="G2595" i="1"/>
  <c r="E2595" i="1"/>
  <c r="D2595" i="1"/>
  <c r="F2595" i="1" s="1"/>
  <c r="G2594" i="1"/>
  <c r="F2594" i="1"/>
  <c r="E2594" i="1"/>
  <c r="D2594" i="1"/>
  <c r="G2593" i="1"/>
  <c r="E2593" i="1"/>
  <c r="D2593" i="1"/>
  <c r="F2593" i="1" s="1"/>
  <c r="G2592" i="1"/>
  <c r="E2592" i="1"/>
  <c r="D2592" i="1"/>
  <c r="F2592" i="1" s="1"/>
  <c r="G2591" i="1"/>
  <c r="F2591" i="1"/>
  <c r="E2591" i="1"/>
  <c r="D2591" i="1"/>
  <c r="G2590" i="1"/>
  <c r="E2590" i="1"/>
  <c r="D2590" i="1"/>
  <c r="F2590" i="1" s="1"/>
  <c r="G2589" i="1"/>
  <c r="E2589" i="1"/>
  <c r="D2589" i="1"/>
  <c r="F2589" i="1" s="1"/>
  <c r="G2588" i="1"/>
  <c r="F2588" i="1"/>
  <c r="E2588" i="1"/>
  <c r="D2588" i="1"/>
  <c r="G2587" i="1"/>
  <c r="E2587" i="1"/>
  <c r="D2587" i="1"/>
  <c r="F2587" i="1" s="1"/>
  <c r="G2586" i="1"/>
  <c r="E2586" i="1"/>
  <c r="D2586" i="1"/>
  <c r="F2586" i="1" s="1"/>
  <c r="G2585" i="1"/>
  <c r="F2585" i="1"/>
  <c r="E2585" i="1"/>
  <c r="D2585" i="1"/>
  <c r="G2584" i="1"/>
  <c r="E2584" i="1"/>
  <c r="D2584" i="1"/>
  <c r="F2584" i="1" s="1"/>
  <c r="G2583" i="1"/>
  <c r="E2583" i="1"/>
  <c r="D2583" i="1"/>
  <c r="F2583" i="1" s="1"/>
  <c r="G2582" i="1"/>
  <c r="F2582" i="1"/>
  <c r="E2582" i="1"/>
  <c r="D2582" i="1"/>
  <c r="G2581" i="1"/>
  <c r="E2581" i="1"/>
  <c r="D2581" i="1"/>
  <c r="F2581" i="1" s="1"/>
  <c r="G2580" i="1"/>
  <c r="E2580" i="1"/>
  <c r="D2580" i="1"/>
  <c r="F2580" i="1" s="1"/>
  <c r="G2579" i="1"/>
  <c r="F2579" i="1"/>
  <c r="E2579" i="1"/>
  <c r="D2579" i="1"/>
  <c r="G2578" i="1"/>
  <c r="E2578" i="1"/>
  <c r="D2578" i="1"/>
  <c r="F2578" i="1" s="1"/>
  <c r="G2577" i="1"/>
  <c r="E2577" i="1"/>
  <c r="D2577" i="1"/>
  <c r="F2577" i="1" s="1"/>
  <c r="G2576" i="1"/>
  <c r="F2576" i="1"/>
  <c r="E2576" i="1"/>
  <c r="D2576" i="1"/>
  <c r="G2575" i="1"/>
  <c r="E2575" i="1"/>
  <c r="D2575" i="1"/>
  <c r="F2575" i="1" s="1"/>
  <c r="G2574" i="1"/>
  <c r="E2574" i="1"/>
  <c r="D2574" i="1"/>
  <c r="F2574" i="1" s="1"/>
  <c r="G2573" i="1"/>
  <c r="F2573" i="1"/>
  <c r="E2573" i="1"/>
  <c r="D2573" i="1"/>
  <c r="G2572" i="1"/>
  <c r="E2572" i="1"/>
  <c r="D2572" i="1"/>
  <c r="F2572" i="1" s="1"/>
  <c r="G2571" i="1"/>
  <c r="E2571" i="1"/>
  <c r="D2571" i="1"/>
  <c r="F2571" i="1" s="1"/>
  <c r="G2570" i="1"/>
  <c r="F2570" i="1"/>
  <c r="E2570" i="1"/>
  <c r="D2570" i="1"/>
  <c r="G2569" i="1"/>
  <c r="E2569" i="1"/>
  <c r="D2569" i="1"/>
  <c r="F2569" i="1" s="1"/>
  <c r="G2568" i="1"/>
  <c r="E2568" i="1"/>
  <c r="D2568" i="1"/>
  <c r="F2568" i="1" s="1"/>
  <c r="G2567" i="1"/>
  <c r="F2567" i="1"/>
  <c r="E2567" i="1"/>
  <c r="D2567" i="1"/>
  <c r="G2566" i="1"/>
  <c r="E2566" i="1"/>
  <c r="D2566" i="1"/>
  <c r="F2566" i="1" s="1"/>
  <c r="G2565" i="1"/>
  <c r="E2565" i="1"/>
  <c r="D2565" i="1"/>
  <c r="F2565" i="1" s="1"/>
  <c r="G2564" i="1"/>
  <c r="F2564" i="1"/>
  <c r="E2564" i="1"/>
  <c r="D2564" i="1"/>
  <c r="G2563" i="1"/>
  <c r="E2563" i="1"/>
  <c r="D2563" i="1"/>
  <c r="F2563" i="1" s="1"/>
  <c r="G2562" i="1"/>
  <c r="E2562" i="1"/>
  <c r="D2562" i="1"/>
  <c r="F2562" i="1" s="1"/>
  <c r="G2561" i="1"/>
  <c r="F2561" i="1"/>
  <c r="E2561" i="1"/>
  <c r="D2561" i="1"/>
  <c r="G2560" i="1"/>
  <c r="E2560" i="1"/>
  <c r="D2560" i="1"/>
  <c r="F2560" i="1" s="1"/>
  <c r="G2559" i="1"/>
  <c r="E2559" i="1"/>
  <c r="D2559" i="1"/>
  <c r="F2559" i="1" s="1"/>
  <c r="G2558" i="1"/>
  <c r="F2558" i="1"/>
  <c r="E2558" i="1"/>
  <c r="D2558" i="1"/>
  <c r="G2557" i="1"/>
  <c r="E2557" i="1"/>
  <c r="D2557" i="1"/>
  <c r="F2557" i="1" s="1"/>
  <c r="G2556" i="1"/>
  <c r="E2556" i="1"/>
  <c r="D2556" i="1"/>
  <c r="F2556" i="1" s="1"/>
  <c r="G2555" i="1"/>
  <c r="F2555" i="1"/>
  <c r="E2555" i="1"/>
  <c r="D2555" i="1"/>
  <c r="G2554" i="1"/>
  <c r="E2554" i="1"/>
  <c r="D2554" i="1"/>
  <c r="F2554" i="1" s="1"/>
  <c r="G2553" i="1"/>
  <c r="E2553" i="1"/>
  <c r="D2553" i="1"/>
  <c r="F2553" i="1" s="1"/>
  <c r="G2552" i="1"/>
  <c r="F2552" i="1"/>
  <c r="E2552" i="1"/>
  <c r="D2552" i="1"/>
  <c r="G2551" i="1"/>
  <c r="E2551" i="1"/>
  <c r="D2551" i="1"/>
  <c r="F2551" i="1" s="1"/>
  <c r="G2550" i="1"/>
  <c r="E2550" i="1"/>
  <c r="D2550" i="1"/>
  <c r="F2550" i="1" s="1"/>
  <c r="G2549" i="1"/>
  <c r="F2549" i="1"/>
  <c r="E2549" i="1"/>
  <c r="D2549" i="1"/>
  <c r="G2548" i="1"/>
  <c r="E2548" i="1"/>
  <c r="D2548" i="1"/>
  <c r="F2548" i="1" s="1"/>
  <c r="G2547" i="1"/>
  <c r="E2547" i="1"/>
  <c r="D2547" i="1"/>
  <c r="F2547" i="1" s="1"/>
  <c r="G2546" i="1"/>
  <c r="F2546" i="1"/>
  <c r="E2546" i="1"/>
  <c r="D2546" i="1"/>
  <c r="G2545" i="1"/>
  <c r="E2545" i="1"/>
  <c r="D2545" i="1"/>
  <c r="F2545" i="1" s="1"/>
  <c r="G2544" i="1"/>
  <c r="E2544" i="1"/>
  <c r="D2544" i="1"/>
  <c r="F2544" i="1" s="1"/>
  <c r="G2543" i="1"/>
  <c r="F2543" i="1"/>
  <c r="E2543" i="1"/>
  <c r="D2543" i="1"/>
  <c r="G2542" i="1"/>
  <c r="E2542" i="1"/>
  <c r="D2542" i="1"/>
  <c r="F2542" i="1" s="1"/>
  <c r="G2541" i="1"/>
  <c r="E2541" i="1"/>
  <c r="D2541" i="1"/>
  <c r="F2541" i="1" s="1"/>
  <c r="G2540" i="1"/>
  <c r="F2540" i="1"/>
  <c r="E2540" i="1"/>
  <c r="D2540" i="1"/>
  <c r="G2539" i="1"/>
  <c r="E2539" i="1"/>
  <c r="D2539" i="1"/>
  <c r="F2539" i="1" s="1"/>
  <c r="G2538" i="1"/>
  <c r="E2538" i="1"/>
  <c r="D2538" i="1"/>
  <c r="F2538" i="1" s="1"/>
  <c r="G2537" i="1"/>
  <c r="F2537" i="1"/>
  <c r="E2537" i="1"/>
  <c r="D2537" i="1"/>
  <c r="G2536" i="1"/>
  <c r="E2536" i="1"/>
  <c r="D2536" i="1"/>
  <c r="F2536" i="1" s="1"/>
  <c r="G2535" i="1"/>
  <c r="E2535" i="1"/>
  <c r="D2535" i="1"/>
  <c r="F2535" i="1" s="1"/>
  <c r="G2534" i="1"/>
  <c r="F2534" i="1"/>
  <c r="E2534" i="1"/>
  <c r="D2534" i="1"/>
  <c r="G2533" i="1"/>
  <c r="E2533" i="1"/>
  <c r="D2533" i="1"/>
  <c r="F2533" i="1" s="1"/>
  <c r="G2532" i="1"/>
  <c r="E2532" i="1"/>
  <c r="D2532" i="1"/>
  <c r="F2532" i="1" s="1"/>
  <c r="G2531" i="1"/>
  <c r="F2531" i="1"/>
  <c r="E2531" i="1"/>
  <c r="D2531" i="1"/>
  <c r="G2530" i="1"/>
  <c r="E2530" i="1"/>
  <c r="D2530" i="1"/>
  <c r="F2530" i="1" s="1"/>
  <c r="G2529" i="1"/>
  <c r="E2529" i="1"/>
  <c r="D2529" i="1"/>
  <c r="F2529" i="1" s="1"/>
  <c r="G2528" i="1"/>
  <c r="F2528" i="1"/>
  <c r="E2528" i="1"/>
  <c r="D2528" i="1"/>
  <c r="G2527" i="1"/>
  <c r="E2527" i="1"/>
  <c r="D2527" i="1"/>
  <c r="F2527" i="1" s="1"/>
  <c r="G2526" i="1"/>
  <c r="E2526" i="1"/>
  <c r="D2526" i="1"/>
  <c r="F2526" i="1" s="1"/>
  <c r="G2525" i="1"/>
  <c r="F2525" i="1"/>
  <c r="E2525" i="1"/>
  <c r="D2525" i="1"/>
  <c r="G2524" i="1"/>
  <c r="E2524" i="1"/>
  <c r="D2524" i="1"/>
  <c r="F2524" i="1" s="1"/>
  <c r="G2523" i="1"/>
  <c r="E2523" i="1"/>
  <c r="D2523" i="1"/>
  <c r="F2523" i="1" s="1"/>
  <c r="G2522" i="1"/>
  <c r="F2522" i="1"/>
  <c r="E2522" i="1"/>
  <c r="D2522" i="1"/>
  <c r="G2521" i="1"/>
  <c r="E2521" i="1"/>
  <c r="D2521" i="1"/>
  <c r="F2521" i="1" s="1"/>
  <c r="G2520" i="1"/>
  <c r="E2520" i="1"/>
  <c r="D2520" i="1"/>
  <c r="F2520" i="1" s="1"/>
  <c r="G2519" i="1"/>
  <c r="F2519" i="1"/>
  <c r="E2519" i="1"/>
  <c r="D2519" i="1"/>
  <c r="G2518" i="1"/>
  <c r="E2518" i="1"/>
  <c r="D2518" i="1"/>
  <c r="F2518" i="1" s="1"/>
  <c r="G2517" i="1"/>
  <c r="E2517" i="1"/>
  <c r="D2517" i="1"/>
  <c r="F2517" i="1" s="1"/>
  <c r="G2516" i="1"/>
  <c r="F2516" i="1"/>
  <c r="E2516" i="1"/>
  <c r="D2516" i="1"/>
  <c r="G2515" i="1"/>
  <c r="E2515" i="1"/>
  <c r="D2515" i="1"/>
  <c r="F2515" i="1" s="1"/>
  <c r="G2514" i="1"/>
  <c r="E2514" i="1"/>
  <c r="D2514" i="1"/>
  <c r="F2514" i="1" s="1"/>
  <c r="G2513" i="1"/>
  <c r="F2513" i="1"/>
  <c r="E2513" i="1"/>
  <c r="D2513" i="1"/>
  <c r="G2512" i="1"/>
  <c r="E2512" i="1"/>
  <c r="D2512" i="1"/>
  <c r="F2512" i="1" s="1"/>
  <c r="G2511" i="1"/>
  <c r="E2511" i="1"/>
  <c r="D2511" i="1"/>
  <c r="F2511" i="1" s="1"/>
  <c r="G2510" i="1"/>
  <c r="F2510" i="1"/>
  <c r="E2510" i="1"/>
  <c r="D2510" i="1"/>
  <c r="G2509" i="1"/>
  <c r="E2509" i="1"/>
  <c r="D2509" i="1"/>
  <c r="F2509" i="1" s="1"/>
  <c r="G2508" i="1"/>
  <c r="E2508" i="1"/>
  <c r="D2508" i="1"/>
  <c r="F2508" i="1" s="1"/>
  <c r="G2507" i="1"/>
  <c r="F2507" i="1"/>
  <c r="E2507" i="1"/>
  <c r="D2507" i="1"/>
  <c r="G2506" i="1"/>
  <c r="E2506" i="1"/>
  <c r="D2506" i="1"/>
  <c r="F2506" i="1" s="1"/>
  <c r="G2505" i="1"/>
  <c r="E2505" i="1"/>
  <c r="D2505" i="1"/>
  <c r="F2505" i="1" s="1"/>
  <c r="G2504" i="1"/>
  <c r="F2504" i="1"/>
  <c r="E2504" i="1"/>
  <c r="D2504" i="1"/>
  <c r="G2503" i="1"/>
  <c r="E2503" i="1"/>
  <c r="D2503" i="1"/>
  <c r="F2503" i="1" s="1"/>
  <c r="G2502" i="1"/>
  <c r="E2502" i="1"/>
  <c r="D2502" i="1"/>
  <c r="F2502" i="1" s="1"/>
  <c r="G2501" i="1"/>
  <c r="F2501" i="1"/>
  <c r="E2501" i="1"/>
  <c r="D2501" i="1"/>
  <c r="G2500" i="1"/>
  <c r="E2500" i="1"/>
  <c r="D2500" i="1"/>
  <c r="F2500" i="1" s="1"/>
  <c r="G2499" i="1"/>
  <c r="E2499" i="1"/>
  <c r="D2499" i="1"/>
  <c r="F2499" i="1" s="1"/>
  <c r="G2498" i="1"/>
  <c r="F2498" i="1"/>
  <c r="E2498" i="1"/>
  <c r="D2498" i="1"/>
  <c r="G2497" i="1"/>
  <c r="E2497" i="1"/>
  <c r="D2497" i="1"/>
  <c r="F2497" i="1" s="1"/>
  <c r="G2496" i="1"/>
  <c r="E2496" i="1"/>
  <c r="D2496" i="1"/>
  <c r="F2496" i="1" s="1"/>
  <c r="G2495" i="1"/>
  <c r="F2495" i="1"/>
  <c r="E2495" i="1"/>
  <c r="D2495" i="1"/>
  <c r="G2494" i="1"/>
  <c r="E2494" i="1"/>
  <c r="D2494" i="1"/>
  <c r="F2494" i="1" s="1"/>
  <c r="G2493" i="1"/>
  <c r="E2493" i="1"/>
  <c r="D2493" i="1"/>
  <c r="F2493" i="1" s="1"/>
  <c r="G2492" i="1"/>
  <c r="F2492" i="1"/>
  <c r="E2492" i="1"/>
  <c r="D2492" i="1"/>
  <c r="G2491" i="1"/>
  <c r="E2491" i="1"/>
  <c r="D2491" i="1"/>
  <c r="F2491" i="1" s="1"/>
  <c r="G2490" i="1"/>
  <c r="E2490" i="1"/>
  <c r="D2490" i="1"/>
  <c r="F2490" i="1" s="1"/>
  <c r="G2489" i="1"/>
  <c r="F2489" i="1"/>
  <c r="E2489" i="1"/>
  <c r="D2489" i="1"/>
  <c r="G2488" i="1"/>
  <c r="E2488" i="1"/>
  <c r="D2488" i="1"/>
  <c r="F2488" i="1" s="1"/>
  <c r="G2487" i="1"/>
  <c r="E2487" i="1"/>
  <c r="D2487" i="1"/>
  <c r="F2487" i="1" s="1"/>
  <c r="G2486" i="1"/>
  <c r="F2486" i="1"/>
  <c r="E2486" i="1"/>
  <c r="D2486" i="1"/>
  <c r="G2485" i="1"/>
  <c r="E2485" i="1"/>
  <c r="D2485" i="1"/>
  <c r="F2485" i="1" s="1"/>
  <c r="G2484" i="1"/>
  <c r="E2484" i="1"/>
  <c r="D2484" i="1"/>
  <c r="F2484" i="1" s="1"/>
  <c r="G2483" i="1"/>
  <c r="F2483" i="1"/>
  <c r="E2483" i="1"/>
  <c r="D2483" i="1"/>
  <c r="G2482" i="1"/>
  <c r="E2482" i="1"/>
  <c r="D2482" i="1"/>
  <c r="F2482" i="1" s="1"/>
  <c r="G2481" i="1"/>
  <c r="E2481" i="1"/>
  <c r="D2481" i="1"/>
  <c r="F2481" i="1" s="1"/>
  <c r="G2480" i="1"/>
  <c r="F2480" i="1"/>
  <c r="E2480" i="1"/>
  <c r="D2480" i="1"/>
  <c r="G2479" i="1"/>
  <c r="E2479" i="1"/>
  <c r="D2479" i="1"/>
  <c r="F2479" i="1" s="1"/>
  <c r="G2478" i="1"/>
  <c r="E2478" i="1"/>
  <c r="D2478" i="1"/>
  <c r="F2478" i="1" s="1"/>
  <c r="G2477" i="1"/>
  <c r="F2477" i="1"/>
  <c r="E2477" i="1"/>
  <c r="D2477" i="1"/>
  <c r="G2476" i="1"/>
  <c r="E2476" i="1"/>
  <c r="D2476" i="1"/>
  <c r="F2476" i="1" s="1"/>
  <c r="G2475" i="1"/>
  <c r="E2475" i="1"/>
  <c r="D2475" i="1"/>
  <c r="F2475" i="1" s="1"/>
  <c r="G2474" i="1"/>
  <c r="F2474" i="1"/>
  <c r="E2474" i="1"/>
  <c r="D2474" i="1"/>
  <c r="G2473" i="1"/>
  <c r="E2473" i="1"/>
  <c r="D2473" i="1"/>
  <c r="F2473" i="1" s="1"/>
  <c r="G2472" i="1"/>
  <c r="E2472" i="1"/>
  <c r="D2472" i="1"/>
  <c r="F2472" i="1" s="1"/>
  <c r="G2471" i="1"/>
  <c r="F2471" i="1"/>
  <c r="E2471" i="1"/>
  <c r="D2471" i="1"/>
  <c r="G2470" i="1"/>
  <c r="E2470" i="1"/>
  <c r="D2470" i="1"/>
  <c r="F2470" i="1" s="1"/>
  <c r="G2469" i="1"/>
  <c r="E2469" i="1"/>
  <c r="D2469" i="1"/>
  <c r="F2469" i="1" s="1"/>
  <c r="G2468" i="1"/>
  <c r="F2468" i="1"/>
  <c r="E2468" i="1"/>
  <c r="D2468" i="1"/>
  <c r="G2467" i="1"/>
  <c r="E2467" i="1"/>
  <c r="D2467" i="1"/>
  <c r="F2467" i="1" s="1"/>
  <c r="G2466" i="1"/>
  <c r="E2466" i="1"/>
  <c r="D2466" i="1"/>
  <c r="F2466" i="1" s="1"/>
  <c r="G2465" i="1"/>
  <c r="F2465" i="1"/>
  <c r="E2465" i="1"/>
  <c r="D2465" i="1"/>
  <c r="G2464" i="1"/>
  <c r="E2464" i="1"/>
  <c r="D2464" i="1"/>
  <c r="F2464" i="1" s="1"/>
  <c r="G2463" i="1"/>
  <c r="E2463" i="1"/>
  <c r="D2463" i="1"/>
  <c r="F2463" i="1" s="1"/>
  <c r="G2462" i="1"/>
  <c r="F2462" i="1"/>
  <c r="E2462" i="1"/>
  <c r="D2462" i="1"/>
  <c r="G2461" i="1"/>
  <c r="E2461" i="1"/>
  <c r="D2461" i="1"/>
  <c r="F2461" i="1" s="1"/>
  <c r="G2460" i="1"/>
  <c r="E2460" i="1"/>
  <c r="D2460" i="1"/>
  <c r="F2460" i="1" s="1"/>
  <c r="G2459" i="1"/>
  <c r="F2459" i="1"/>
  <c r="E2459" i="1"/>
  <c r="D2459" i="1"/>
  <c r="G2458" i="1"/>
  <c r="E2458" i="1"/>
  <c r="D2458" i="1"/>
  <c r="F2458" i="1" s="1"/>
  <c r="G2457" i="1"/>
  <c r="E2457" i="1"/>
  <c r="D2457" i="1"/>
  <c r="F2457" i="1" s="1"/>
  <c r="G2456" i="1"/>
  <c r="F2456" i="1"/>
  <c r="E2456" i="1"/>
  <c r="D2456" i="1"/>
  <c r="G2455" i="1"/>
  <c r="E2455" i="1"/>
  <c r="D2455" i="1"/>
  <c r="F2455" i="1" s="1"/>
  <c r="G2454" i="1"/>
  <c r="E2454" i="1"/>
  <c r="D2454" i="1"/>
  <c r="F2454" i="1" s="1"/>
  <c r="G2453" i="1"/>
  <c r="F2453" i="1"/>
  <c r="E2453" i="1"/>
  <c r="D2453" i="1"/>
  <c r="G2452" i="1"/>
  <c r="E2452" i="1"/>
  <c r="D2452" i="1"/>
  <c r="F2452" i="1" s="1"/>
  <c r="G2451" i="1"/>
  <c r="E2451" i="1"/>
  <c r="D2451" i="1"/>
  <c r="F2451" i="1" s="1"/>
  <c r="G2450" i="1"/>
  <c r="F2450" i="1"/>
  <c r="E2450" i="1"/>
  <c r="D2450" i="1"/>
  <c r="G2449" i="1"/>
  <c r="E2449" i="1"/>
  <c r="D2449" i="1"/>
  <c r="F2449" i="1" s="1"/>
  <c r="G2448" i="1"/>
  <c r="E2448" i="1"/>
  <c r="D2448" i="1"/>
  <c r="F2448" i="1" s="1"/>
  <c r="G2447" i="1"/>
  <c r="F2447" i="1"/>
  <c r="E2447" i="1"/>
  <c r="D2447" i="1"/>
  <c r="G2446" i="1"/>
  <c r="E2446" i="1"/>
  <c r="D2446" i="1"/>
  <c r="F2446" i="1" s="1"/>
  <c r="G2445" i="1"/>
  <c r="E2445" i="1"/>
  <c r="D2445" i="1"/>
  <c r="F2445" i="1" s="1"/>
  <c r="G2444" i="1"/>
  <c r="F2444" i="1"/>
  <c r="E2444" i="1"/>
  <c r="D2444" i="1"/>
  <c r="G2443" i="1"/>
  <c r="E2443" i="1"/>
  <c r="D2443" i="1"/>
  <c r="F2443" i="1" s="1"/>
  <c r="G2442" i="1"/>
  <c r="E2442" i="1"/>
  <c r="D2442" i="1"/>
  <c r="F2442" i="1" s="1"/>
  <c r="G2441" i="1"/>
  <c r="F2441" i="1"/>
  <c r="E2441" i="1"/>
  <c r="D2441" i="1"/>
  <c r="G2440" i="1"/>
  <c r="E2440" i="1"/>
  <c r="D2440" i="1"/>
  <c r="F2440" i="1" s="1"/>
  <c r="G2439" i="1"/>
  <c r="E2439" i="1"/>
  <c r="D2439" i="1"/>
  <c r="F2439" i="1" s="1"/>
  <c r="G2438" i="1"/>
  <c r="F2438" i="1"/>
  <c r="E2438" i="1"/>
  <c r="D2438" i="1"/>
  <c r="G2437" i="1"/>
  <c r="E2437" i="1"/>
  <c r="D2437" i="1"/>
  <c r="F2437" i="1" s="1"/>
  <c r="G2436" i="1"/>
  <c r="E2436" i="1"/>
  <c r="D2436" i="1"/>
  <c r="F2436" i="1" s="1"/>
  <c r="G2435" i="1"/>
  <c r="F2435" i="1"/>
  <c r="E2435" i="1"/>
  <c r="D2435" i="1"/>
  <c r="G2434" i="1"/>
  <c r="E2434" i="1"/>
  <c r="D2434" i="1"/>
  <c r="F2434" i="1" s="1"/>
  <c r="G2433" i="1"/>
  <c r="E2433" i="1"/>
  <c r="D2433" i="1"/>
  <c r="F2433" i="1" s="1"/>
  <c r="G2432" i="1"/>
  <c r="F2432" i="1"/>
  <c r="E2432" i="1"/>
  <c r="D2432" i="1"/>
  <c r="G2431" i="1"/>
  <c r="E2431" i="1"/>
  <c r="D2431" i="1"/>
  <c r="F2431" i="1" s="1"/>
  <c r="G2430" i="1"/>
  <c r="E2430" i="1"/>
  <c r="D2430" i="1"/>
  <c r="F2430" i="1" s="1"/>
  <c r="G2429" i="1"/>
  <c r="F2429" i="1"/>
  <c r="E2429" i="1"/>
  <c r="D2429" i="1"/>
  <c r="G2428" i="1"/>
  <c r="E2428" i="1"/>
  <c r="D2428" i="1"/>
  <c r="F2428" i="1" s="1"/>
  <c r="G2427" i="1"/>
  <c r="E2427" i="1"/>
  <c r="D2427" i="1"/>
  <c r="F2427" i="1" s="1"/>
  <c r="G2426" i="1"/>
  <c r="F2426" i="1"/>
  <c r="E2426" i="1"/>
  <c r="D2426" i="1"/>
  <c r="G2425" i="1"/>
  <c r="E2425" i="1"/>
  <c r="D2425" i="1"/>
  <c r="F2425" i="1" s="1"/>
  <c r="G2424" i="1"/>
  <c r="E2424" i="1"/>
  <c r="D2424" i="1"/>
  <c r="F2424" i="1" s="1"/>
  <c r="G2423" i="1"/>
  <c r="F2423" i="1"/>
  <c r="E2423" i="1"/>
  <c r="D2423" i="1"/>
  <c r="G2422" i="1"/>
  <c r="E2422" i="1"/>
  <c r="D2422" i="1"/>
  <c r="F2422" i="1" s="1"/>
  <c r="G2421" i="1"/>
  <c r="E2421" i="1"/>
  <c r="D2421" i="1"/>
  <c r="F2421" i="1" s="1"/>
  <c r="G2420" i="1"/>
  <c r="F2420" i="1"/>
  <c r="E2420" i="1"/>
  <c r="D2420" i="1"/>
  <c r="G2419" i="1"/>
  <c r="E2419" i="1"/>
  <c r="D2419" i="1"/>
  <c r="F2419" i="1" s="1"/>
  <c r="G2418" i="1"/>
  <c r="E2418" i="1"/>
  <c r="D2418" i="1"/>
  <c r="F2418" i="1" s="1"/>
  <c r="G2417" i="1"/>
  <c r="F2417" i="1"/>
  <c r="E2417" i="1"/>
  <c r="D2417" i="1"/>
  <c r="G2416" i="1"/>
  <c r="E2416" i="1"/>
  <c r="D2416" i="1"/>
  <c r="F2416" i="1" s="1"/>
  <c r="G2415" i="1"/>
  <c r="E2415" i="1"/>
  <c r="D2415" i="1"/>
  <c r="F2415" i="1" s="1"/>
  <c r="G2414" i="1"/>
  <c r="F2414" i="1"/>
  <c r="E2414" i="1"/>
  <c r="D2414" i="1"/>
  <c r="G2413" i="1"/>
  <c r="E2413" i="1"/>
  <c r="D2413" i="1"/>
  <c r="F2413" i="1" s="1"/>
  <c r="G2412" i="1"/>
  <c r="E2412" i="1"/>
  <c r="D2412" i="1"/>
  <c r="F2412" i="1" s="1"/>
  <c r="G2411" i="1"/>
  <c r="F2411" i="1"/>
  <c r="E2411" i="1"/>
  <c r="D2411" i="1"/>
  <c r="G2410" i="1"/>
  <c r="E2410" i="1"/>
  <c r="D2410" i="1"/>
  <c r="F2410" i="1" s="1"/>
  <c r="G2409" i="1"/>
  <c r="E2409" i="1"/>
  <c r="D2409" i="1"/>
  <c r="F2409" i="1" s="1"/>
  <c r="G2408" i="1"/>
  <c r="F2408" i="1"/>
  <c r="E2408" i="1"/>
  <c r="D2408" i="1"/>
  <c r="G2407" i="1"/>
  <c r="E2407" i="1"/>
  <c r="D2407" i="1"/>
  <c r="F2407" i="1" s="1"/>
  <c r="G2406" i="1"/>
  <c r="E2406" i="1"/>
  <c r="D2406" i="1"/>
  <c r="F2406" i="1" s="1"/>
  <c r="G2405" i="1"/>
  <c r="F2405" i="1"/>
  <c r="E2405" i="1"/>
  <c r="D2405" i="1"/>
  <c r="G2404" i="1"/>
  <c r="E2404" i="1"/>
  <c r="D2404" i="1"/>
  <c r="F2404" i="1" s="1"/>
  <c r="G2403" i="1"/>
  <c r="E2403" i="1"/>
  <c r="D2403" i="1"/>
  <c r="F2403" i="1" s="1"/>
  <c r="G2402" i="1"/>
  <c r="F2402" i="1"/>
  <c r="E2402" i="1"/>
  <c r="D2402" i="1"/>
  <c r="G2401" i="1"/>
  <c r="E2401" i="1"/>
  <c r="D2401" i="1"/>
  <c r="F2401" i="1" s="1"/>
  <c r="G2400" i="1"/>
  <c r="E2400" i="1"/>
  <c r="D2400" i="1"/>
  <c r="F2400" i="1" s="1"/>
  <c r="G2399" i="1"/>
  <c r="F2399" i="1"/>
  <c r="E2399" i="1"/>
  <c r="D2399" i="1"/>
  <c r="G2398" i="1"/>
  <c r="E2398" i="1"/>
  <c r="D2398" i="1"/>
  <c r="F2398" i="1" s="1"/>
  <c r="G2397" i="1"/>
  <c r="E2397" i="1"/>
  <c r="D2397" i="1"/>
  <c r="F2397" i="1" s="1"/>
  <c r="G2396" i="1"/>
  <c r="F2396" i="1"/>
  <c r="E2396" i="1"/>
  <c r="D2396" i="1"/>
  <c r="G2395" i="1"/>
  <c r="E2395" i="1"/>
  <c r="D2395" i="1"/>
  <c r="F2395" i="1" s="1"/>
  <c r="G2394" i="1"/>
  <c r="E2394" i="1"/>
  <c r="D2394" i="1"/>
  <c r="F2394" i="1" s="1"/>
  <c r="G2393" i="1"/>
  <c r="F2393" i="1"/>
  <c r="E2393" i="1"/>
  <c r="D2393" i="1"/>
  <c r="G2392" i="1"/>
  <c r="E2392" i="1"/>
  <c r="D2392" i="1"/>
  <c r="F2392" i="1" s="1"/>
  <c r="G2391" i="1"/>
  <c r="E2391" i="1"/>
  <c r="D2391" i="1"/>
  <c r="F2391" i="1" s="1"/>
  <c r="G2390" i="1"/>
  <c r="F2390" i="1"/>
  <c r="E2390" i="1"/>
  <c r="D2390" i="1"/>
  <c r="G2389" i="1"/>
  <c r="E2389" i="1"/>
  <c r="D2389" i="1"/>
  <c r="F2389" i="1" s="1"/>
  <c r="G2388" i="1"/>
  <c r="E2388" i="1"/>
  <c r="D2388" i="1"/>
  <c r="F2388" i="1" s="1"/>
  <c r="G2387" i="1"/>
  <c r="F2387" i="1"/>
  <c r="E2387" i="1"/>
  <c r="D2387" i="1"/>
  <c r="G2386" i="1"/>
  <c r="E2386" i="1"/>
  <c r="D2386" i="1"/>
  <c r="F2386" i="1" s="1"/>
  <c r="G2385" i="1"/>
  <c r="E2385" i="1"/>
  <c r="D2385" i="1"/>
  <c r="F2385" i="1" s="1"/>
  <c r="G2384" i="1"/>
  <c r="F2384" i="1"/>
  <c r="E2384" i="1"/>
  <c r="D2384" i="1"/>
  <c r="G2383" i="1"/>
  <c r="E2383" i="1"/>
  <c r="D2383" i="1"/>
  <c r="F2383" i="1" s="1"/>
  <c r="G2382" i="1"/>
  <c r="E2382" i="1"/>
  <c r="D2382" i="1"/>
  <c r="F2382" i="1" s="1"/>
  <c r="G2381" i="1"/>
  <c r="F2381" i="1"/>
  <c r="E2381" i="1"/>
  <c r="D2381" i="1"/>
  <c r="G2380" i="1"/>
  <c r="E2380" i="1"/>
  <c r="D2380" i="1"/>
  <c r="F2380" i="1" s="1"/>
  <c r="G2379" i="1"/>
  <c r="E2379" i="1"/>
  <c r="D2379" i="1"/>
  <c r="F2379" i="1" s="1"/>
  <c r="G2378" i="1"/>
  <c r="F2378" i="1"/>
  <c r="E2378" i="1"/>
  <c r="D2378" i="1"/>
  <c r="G2377" i="1"/>
  <c r="E2377" i="1"/>
  <c r="D2377" i="1"/>
  <c r="F2377" i="1" s="1"/>
  <c r="G2376" i="1"/>
  <c r="E2376" i="1"/>
  <c r="D2376" i="1"/>
  <c r="F2376" i="1" s="1"/>
  <c r="G2375" i="1"/>
  <c r="F2375" i="1"/>
  <c r="E2375" i="1"/>
  <c r="D2375" i="1"/>
  <c r="G2374" i="1"/>
  <c r="E2374" i="1"/>
  <c r="D2374" i="1"/>
  <c r="F2374" i="1" s="1"/>
  <c r="G2373" i="1"/>
  <c r="E2373" i="1"/>
  <c r="D2373" i="1"/>
  <c r="F2373" i="1" s="1"/>
  <c r="G2372" i="1"/>
  <c r="F2372" i="1"/>
  <c r="E2372" i="1"/>
  <c r="D2372" i="1"/>
  <c r="G2371" i="1"/>
  <c r="E2371" i="1"/>
  <c r="D2371" i="1"/>
  <c r="F2371" i="1" s="1"/>
  <c r="G2370" i="1"/>
  <c r="E2370" i="1"/>
  <c r="D2370" i="1"/>
  <c r="F2370" i="1" s="1"/>
  <c r="G2369" i="1"/>
  <c r="F2369" i="1"/>
  <c r="E2369" i="1"/>
  <c r="D2369" i="1"/>
  <c r="G2368" i="1"/>
  <c r="E2368" i="1"/>
  <c r="D2368" i="1"/>
  <c r="F2368" i="1" s="1"/>
  <c r="G2367" i="1"/>
  <c r="E2367" i="1"/>
  <c r="D2367" i="1"/>
  <c r="F2367" i="1" s="1"/>
  <c r="G2366" i="1"/>
  <c r="F2366" i="1"/>
  <c r="E2366" i="1"/>
  <c r="D2366" i="1"/>
  <c r="G2365" i="1"/>
  <c r="E2365" i="1"/>
  <c r="D2365" i="1"/>
  <c r="F2365" i="1" s="1"/>
  <c r="G2364" i="1"/>
  <c r="E2364" i="1"/>
  <c r="D2364" i="1"/>
  <c r="F2364" i="1" s="1"/>
  <c r="G2363" i="1"/>
  <c r="F2363" i="1"/>
  <c r="E2363" i="1"/>
  <c r="D2363" i="1"/>
  <c r="G2362" i="1"/>
  <c r="E2362" i="1"/>
  <c r="D2362" i="1"/>
  <c r="F2362" i="1" s="1"/>
  <c r="G2361" i="1"/>
  <c r="E2361" i="1"/>
  <c r="D2361" i="1"/>
  <c r="F2361" i="1" s="1"/>
  <c r="G2360" i="1"/>
  <c r="F2360" i="1"/>
  <c r="E2360" i="1"/>
  <c r="D2360" i="1"/>
  <c r="G2359" i="1"/>
  <c r="E2359" i="1"/>
  <c r="D2359" i="1"/>
  <c r="F2359" i="1" s="1"/>
  <c r="G2358" i="1"/>
  <c r="E2358" i="1"/>
  <c r="D2358" i="1"/>
  <c r="F2358" i="1" s="1"/>
  <c r="G2357" i="1"/>
  <c r="F2357" i="1"/>
  <c r="E2357" i="1"/>
  <c r="D2357" i="1"/>
  <c r="G2356" i="1"/>
  <c r="E2356" i="1"/>
  <c r="D2356" i="1"/>
  <c r="F2356" i="1" s="1"/>
  <c r="G2355" i="1"/>
  <c r="E2355" i="1"/>
  <c r="D2355" i="1"/>
  <c r="F2355" i="1" s="1"/>
  <c r="G2354" i="1"/>
  <c r="E2354" i="1"/>
  <c r="F2354" i="1" s="1"/>
  <c r="D2354" i="1"/>
  <c r="G2353" i="1"/>
  <c r="E2353" i="1"/>
  <c r="D2353" i="1"/>
  <c r="F2353" i="1" s="1"/>
  <c r="G2352" i="1"/>
  <c r="E2352" i="1"/>
  <c r="D2352" i="1"/>
  <c r="G2351" i="1"/>
  <c r="F2351" i="1"/>
  <c r="E2351" i="1"/>
  <c r="D2351" i="1"/>
  <c r="G2350" i="1"/>
  <c r="E2350" i="1"/>
  <c r="D2350" i="1"/>
  <c r="G2349" i="1"/>
  <c r="E2349" i="1"/>
  <c r="D2349" i="1"/>
  <c r="G2348" i="1"/>
  <c r="F2348" i="1"/>
  <c r="E2348" i="1"/>
  <c r="D2348" i="1"/>
  <c r="G2347" i="1"/>
  <c r="E2347" i="1"/>
  <c r="D2347" i="1"/>
  <c r="F2347" i="1" s="1"/>
  <c r="G2346" i="1"/>
  <c r="E2346" i="1"/>
  <c r="D2346" i="1"/>
  <c r="F2346" i="1" s="1"/>
  <c r="G2345" i="1"/>
  <c r="E2345" i="1"/>
  <c r="F2345" i="1" s="1"/>
  <c r="D2345" i="1"/>
  <c r="G2344" i="1"/>
  <c r="E2344" i="1"/>
  <c r="D2344" i="1"/>
  <c r="G2343" i="1"/>
  <c r="E2343" i="1"/>
  <c r="D2343" i="1"/>
  <c r="G2342" i="1"/>
  <c r="E2342" i="1"/>
  <c r="F2342" i="1" s="1"/>
  <c r="D2342" i="1"/>
  <c r="G2341" i="1"/>
  <c r="E2341" i="1"/>
  <c r="D2341" i="1"/>
  <c r="G2340" i="1"/>
  <c r="E2340" i="1"/>
  <c r="D2340" i="1"/>
  <c r="F2340" i="1" s="1"/>
  <c r="G2339" i="1"/>
  <c r="F2339" i="1"/>
  <c r="E2339" i="1"/>
  <c r="D2339" i="1"/>
  <c r="G2338" i="1"/>
  <c r="E2338" i="1"/>
  <c r="D2338" i="1"/>
  <c r="F2338" i="1" s="1"/>
  <c r="G2337" i="1"/>
  <c r="E2337" i="1"/>
  <c r="D2337" i="1"/>
  <c r="F2337" i="1" s="1"/>
  <c r="G2336" i="1"/>
  <c r="E2336" i="1"/>
  <c r="F2336" i="1" s="1"/>
  <c r="D2336" i="1"/>
  <c r="G2335" i="1"/>
  <c r="E2335" i="1"/>
  <c r="D2335" i="1"/>
  <c r="F2335" i="1" s="1"/>
  <c r="G2334" i="1"/>
  <c r="E2334" i="1"/>
  <c r="D2334" i="1"/>
  <c r="G2333" i="1"/>
  <c r="F2333" i="1"/>
  <c r="E2333" i="1"/>
  <c r="D2333" i="1"/>
  <c r="G2332" i="1"/>
  <c r="E2332" i="1"/>
  <c r="D2332" i="1"/>
  <c r="G2331" i="1"/>
  <c r="E2331" i="1"/>
  <c r="D2331" i="1"/>
  <c r="G2330" i="1"/>
  <c r="E2330" i="1"/>
  <c r="D2330" i="1"/>
  <c r="F2330" i="1" s="1"/>
  <c r="G2329" i="1"/>
  <c r="E2329" i="1"/>
  <c r="D2329" i="1"/>
  <c r="F2329" i="1" s="1"/>
  <c r="G2328" i="1"/>
  <c r="E2328" i="1"/>
  <c r="D2328" i="1"/>
  <c r="F2328" i="1" s="1"/>
  <c r="G2327" i="1"/>
  <c r="E2327" i="1"/>
  <c r="D2327" i="1"/>
  <c r="F2327" i="1" s="1"/>
  <c r="G2326" i="1"/>
  <c r="E2326" i="1"/>
  <c r="D2326" i="1"/>
  <c r="G2325" i="1"/>
  <c r="E2325" i="1"/>
  <c r="D2325" i="1"/>
  <c r="G2324" i="1"/>
  <c r="E2324" i="1"/>
  <c r="F2324" i="1" s="1"/>
  <c r="D2324" i="1"/>
  <c r="G2323" i="1"/>
  <c r="E2323" i="1"/>
  <c r="D2323" i="1"/>
  <c r="G2322" i="1"/>
  <c r="E2322" i="1"/>
  <c r="D2322" i="1"/>
  <c r="G2321" i="1"/>
  <c r="E2321" i="1"/>
  <c r="D2321" i="1"/>
  <c r="F2321" i="1" s="1"/>
  <c r="G2320" i="1"/>
  <c r="E2320" i="1"/>
  <c r="D2320" i="1"/>
  <c r="F2320" i="1" s="1"/>
  <c r="G2319" i="1"/>
  <c r="E2319" i="1"/>
  <c r="D2319" i="1"/>
  <c r="F2319" i="1" s="1"/>
  <c r="G2318" i="1"/>
  <c r="E2318" i="1"/>
  <c r="D2318" i="1"/>
  <c r="F2318" i="1" s="1"/>
  <c r="G2317" i="1"/>
  <c r="E2317" i="1"/>
  <c r="D2317" i="1"/>
  <c r="F2317" i="1" s="1"/>
  <c r="G2316" i="1"/>
  <c r="E2316" i="1"/>
  <c r="D2316" i="1"/>
  <c r="G2315" i="1"/>
  <c r="F2315" i="1"/>
  <c r="E2315" i="1"/>
  <c r="D2315" i="1"/>
  <c r="G2314" i="1"/>
  <c r="E2314" i="1"/>
  <c r="D2314" i="1"/>
  <c r="G2313" i="1"/>
  <c r="E2313" i="1"/>
  <c r="D2313" i="1"/>
  <c r="G2312" i="1"/>
  <c r="E2312" i="1"/>
  <c r="D2312" i="1"/>
  <c r="F2312" i="1" s="1"/>
  <c r="G2311" i="1"/>
  <c r="E2311" i="1"/>
  <c r="D2311" i="1"/>
  <c r="F2311" i="1" s="1"/>
  <c r="G2310" i="1"/>
  <c r="E2310" i="1"/>
  <c r="D2310" i="1"/>
  <c r="F2310" i="1" s="1"/>
  <c r="G2309" i="1"/>
  <c r="E2309" i="1"/>
  <c r="D2309" i="1"/>
  <c r="G2308" i="1"/>
  <c r="E2308" i="1"/>
  <c r="D2308" i="1"/>
  <c r="G2307" i="1"/>
  <c r="E2307" i="1"/>
  <c r="D2307" i="1"/>
  <c r="G2306" i="1"/>
  <c r="E2306" i="1"/>
  <c r="F2306" i="1" s="1"/>
  <c r="D2306" i="1"/>
  <c r="G2305" i="1"/>
  <c r="E2305" i="1"/>
  <c r="D2305" i="1"/>
  <c r="G2304" i="1"/>
  <c r="E2304" i="1"/>
  <c r="D2304" i="1"/>
  <c r="G2303" i="1"/>
  <c r="E2303" i="1"/>
  <c r="D2303" i="1"/>
  <c r="F2303" i="1" s="1"/>
  <c r="G2302" i="1"/>
  <c r="E2302" i="1"/>
  <c r="D2302" i="1"/>
  <c r="F2302" i="1" s="1"/>
  <c r="G2301" i="1"/>
  <c r="E2301" i="1"/>
  <c r="D2301" i="1"/>
  <c r="F2301" i="1" s="1"/>
  <c r="G2300" i="1"/>
  <c r="E2300" i="1"/>
  <c r="F2300" i="1" s="1"/>
  <c r="D2300" i="1"/>
  <c r="G2299" i="1"/>
  <c r="E2299" i="1"/>
  <c r="D2299" i="1"/>
  <c r="F2299" i="1" s="1"/>
  <c r="G2298" i="1"/>
  <c r="E2298" i="1"/>
  <c r="D2298" i="1"/>
  <c r="G2297" i="1"/>
  <c r="F2297" i="1"/>
  <c r="E2297" i="1"/>
  <c r="D2297" i="1"/>
  <c r="G2296" i="1"/>
  <c r="E2296" i="1"/>
  <c r="D2296" i="1"/>
  <c r="G2295" i="1"/>
  <c r="E2295" i="1"/>
  <c r="D2295" i="1"/>
  <c r="G2294" i="1"/>
  <c r="E2294" i="1"/>
  <c r="D2294" i="1"/>
  <c r="F2294" i="1" s="1"/>
  <c r="G2293" i="1"/>
  <c r="E2293" i="1"/>
  <c r="D2293" i="1"/>
  <c r="F2293" i="1" s="1"/>
  <c r="G2292" i="1"/>
  <c r="E2292" i="1"/>
  <c r="D2292" i="1"/>
  <c r="F2292" i="1" s="1"/>
  <c r="G2291" i="1"/>
  <c r="E2291" i="1"/>
  <c r="D2291" i="1"/>
  <c r="F2291" i="1" s="1"/>
  <c r="G2290" i="1"/>
  <c r="E2290" i="1"/>
  <c r="D2290" i="1"/>
  <c r="G2289" i="1"/>
  <c r="E2289" i="1"/>
  <c r="D2289" i="1"/>
  <c r="G2288" i="1"/>
  <c r="E2288" i="1"/>
  <c r="F2288" i="1" s="1"/>
  <c r="D2288" i="1"/>
  <c r="G2287" i="1"/>
  <c r="E2287" i="1"/>
  <c r="D2287" i="1"/>
  <c r="G2286" i="1"/>
  <c r="E2286" i="1"/>
  <c r="D2286" i="1"/>
  <c r="G2285" i="1"/>
  <c r="E2285" i="1"/>
  <c r="D2285" i="1"/>
  <c r="F2285" i="1" s="1"/>
  <c r="G2284" i="1"/>
  <c r="E2284" i="1"/>
  <c r="D2284" i="1"/>
  <c r="F2284" i="1" s="1"/>
  <c r="G2283" i="1"/>
  <c r="E2283" i="1"/>
  <c r="D2283" i="1"/>
  <c r="F2283" i="1" s="1"/>
  <c r="G2282" i="1"/>
  <c r="E2282" i="1"/>
  <c r="F2282" i="1" s="1"/>
  <c r="D2282" i="1"/>
  <c r="G2281" i="1"/>
  <c r="E2281" i="1"/>
  <c r="D2281" i="1"/>
  <c r="F2281" i="1" s="1"/>
  <c r="G2280" i="1"/>
  <c r="E2280" i="1"/>
  <c r="D2280" i="1"/>
  <c r="G2279" i="1"/>
  <c r="F2279" i="1"/>
  <c r="E2279" i="1"/>
  <c r="D2279" i="1"/>
  <c r="G2278" i="1"/>
  <c r="E2278" i="1"/>
  <c r="D2278" i="1"/>
  <c r="G2277" i="1"/>
  <c r="E2277" i="1"/>
  <c r="D2277" i="1"/>
  <c r="G2276" i="1"/>
  <c r="E2276" i="1"/>
  <c r="D2276" i="1"/>
  <c r="F2276" i="1" s="1"/>
  <c r="G2275" i="1"/>
  <c r="E2275" i="1"/>
  <c r="D2275" i="1"/>
  <c r="F2275" i="1" s="1"/>
  <c r="G2274" i="1"/>
  <c r="E2274" i="1"/>
  <c r="D2274" i="1"/>
  <c r="F2274" i="1" s="1"/>
  <c r="G2273" i="1"/>
  <c r="E2273" i="1"/>
  <c r="D2273" i="1"/>
  <c r="G2272" i="1"/>
  <c r="E2272" i="1"/>
  <c r="D2272" i="1"/>
  <c r="G2271" i="1"/>
  <c r="E2271" i="1"/>
  <c r="D2271" i="1"/>
  <c r="G2270" i="1"/>
  <c r="E2270" i="1"/>
  <c r="F2270" i="1" s="1"/>
  <c r="D2270" i="1"/>
  <c r="G2269" i="1"/>
  <c r="E2269" i="1"/>
  <c r="D2269" i="1"/>
  <c r="G2268" i="1"/>
  <c r="E2268" i="1"/>
  <c r="D2268" i="1"/>
  <c r="G2267" i="1"/>
  <c r="E2267" i="1"/>
  <c r="D2267" i="1"/>
  <c r="F2267" i="1" s="1"/>
  <c r="G2266" i="1"/>
  <c r="E2266" i="1"/>
  <c r="D2266" i="1"/>
  <c r="F2266" i="1" s="1"/>
  <c r="G2265" i="1"/>
  <c r="E2265" i="1"/>
  <c r="D2265" i="1"/>
  <c r="F2265" i="1" s="1"/>
  <c r="G2264" i="1"/>
  <c r="E2264" i="1"/>
  <c r="F2264" i="1" s="1"/>
  <c r="D2264" i="1"/>
  <c r="G2263" i="1"/>
  <c r="E2263" i="1"/>
  <c r="D2263" i="1"/>
  <c r="F2263" i="1" s="1"/>
  <c r="G2262" i="1"/>
  <c r="E2262" i="1"/>
  <c r="D2262" i="1"/>
  <c r="G2261" i="1"/>
  <c r="F2261" i="1"/>
  <c r="E2261" i="1"/>
  <c r="D2261" i="1"/>
  <c r="G2260" i="1"/>
  <c r="E2260" i="1"/>
  <c r="D2260" i="1"/>
  <c r="G2259" i="1"/>
  <c r="E2259" i="1"/>
  <c r="D2259" i="1"/>
  <c r="G2258" i="1"/>
  <c r="E2258" i="1"/>
  <c r="D2258" i="1"/>
  <c r="F2258" i="1" s="1"/>
  <c r="G2257" i="1"/>
  <c r="E2257" i="1"/>
  <c r="D2257" i="1"/>
  <c r="F2257" i="1" s="1"/>
  <c r="G2256" i="1"/>
  <c r="E2256" i="1"/>
  <c r="D2256" i="1"/>
  <c r="F2256" i="1" s="1"/>
  <c r="G2255" i="1"/>
  <c r="E2255" i="1"/>
  <c r="D2255" i="1"/>
  <c r="G2254" i="1"/>
  <c r="E2254" i="1"/>
  <c r="D2254" i="1"/>
  <c r="G2253" i="1"/>
  <c r="E2253" i="1"/>
  <c r="D2253" i="1"/>
  <c r="G2252" i="1"/>
  <c r="E2252" i="1"/>
  <c r="F2252" i="1" s="1"/>
  <c r="D2252" i="1"/>
  <c r="G2251" i="1"/>
  <c r="E2251" i="1"/>
  <c r="D2251" i="1"/>
  <c r="G2250" i="1"/>
  <c r="E2250" i="1"/>
  <c r="D2250" i="1"/>
  <c r="G2249" i="1"/>
  <c r="E2249" i="1"/>
  <c r="D2249" i="1"/>
  <c r="F2249" i="1" s="1"/>
  <c r="G2248" i="1"/>
  <c r="E2248" i="1"/>
  <c r="D2248" i="1"/>
  <c r="F2248" i="1" s="1"/>
  <c r="G2247" i="1"/>
  <c r="E2247" i="1"/>
  <c r="D2247" i="1"/>
  <c r="F2247" i="1" s="1"/>
  <c r="G2246" i="1"/>
  <c r="F2246" i="1"/>
  <c r="E2246" i="1"/>
  <c r="D2246" i="1"/>
  <c r="G2245" i="1"/>
  <c r="E2245" i="1"/>
  <c r="D2245" i="1"/>
  <c r="F2245" i="1" s="1"/>
  <c r="G2244" i="1"/>
  <c r="E2244" i="1"/>
  <c r="D2244" i="1"/>
  <c r="F2244" i="1" s="1"/>
  <c r="G2243" i="1"/>
  <c r="F2243" i="1"/>
  <c r="E2243" i="1"/>
  <c r="D2243" i="1"/>
  <c r="G2242" i="1"/>
  <c r="E2242" i="1"/>
  <c r="D2242" i="1"/>
  <c r="F2242" i="1" s="1"/>
  <c r="G2241" i="1"/>
  <c r="E2241" i="1"/>
  <c r="D2241" i="1"/>
  <c r="F2241" i="1" s="1"/>
  <c r="G2240" i="1"/>
  <c r="F2240" i="1"/>
  <c r="E2240" i="1"/>
  <c r="D2240" i="1"/>
  <c r="G2239" i="1"/>
  <c r="F2239" i="1"/>
  <c r="E2239" i="1"/>
  <c r="D2239" i="1"/>
  <c r="G2238" i="1"/>
  <c r="E2238" i="1"/>
  <c r="D2238" i="1"/>
  <c r="F2238" i="1" s="1"/>
  <c r="G2237" i="1"/>
  <c r="F2237" i="1"/>
  <c r="E2237" i="1"/>
  <c r="D2237" i="1"/>
  <c r="G2236" i="1"/>
  <c r="E2236" i="1"/>
  <c r="D2236" i="1"/>
  <c r="F2236" i="1" s="1"/>
  <c r="G2235" i="1"/>
  <c r="E2235" i="1"/>
  <c r="D2235" i="1"/>
  <c r="F2235" i="1" s="1"/>
  <c r="G2234" i="1"/>
  <c r="F2234" i="1"/>
  <c r="E2234" i="1"/>
  <c r="D2234" i="1"/>
  <c r="G2233" i="1"/>
  <c r="E2233" i="1"/>
  <c r="D2233" i="1"/>
  <c r="F2233" i="1" s="1"/>
  <c r="G2232" i="1"/>
  <c r="E2232" i="1"/>
  <c r="D2232" i="1"/>
  <c r="F2232" i="1" s="1"/>
  <c r="G2231" i="1"/>
  <c r="F2231" i="1"/>
  <c r="E2231" i="1"/>
  <c r="D2231" i="1"/>
  <c r="G2230" i="1"/>
  <c r="E2230" i="1"/>
  <c r="D2230" i="1"/>
  <c r="F2230" i="1" s="1"/>
  <c r="G2229" i="1"/>
  <c r="E2229" i="1"/>
  <c r="D2229" i="1"/>
  <c r="F2229" i="1" s="1"/>
  <c r="G2228" i="1"/>
  <c r="F2228" i="1"/>
  <c r="E2228" i="1"/>
  <c r="D2228" i="1"/>
  <c r="G2227" i="1"/>
  <c r="F2227" i="1"/>
  <c r="E2227" i="1"/>
  <c r="D2227" i="1"/>
  <c r="G2226" i="1"/>
  <c r="E2226" i="1"/>
  <c r="D2226" i="1"/>
  <c r="F2226" i="1" s="1"/>
  <c r="G2225" i="1"/>
  <c r="F2225" i="1"/>
  <c r="E2225" i="1"/>
  <c r="D2225" i="1"/>
  <c r="G2224" i="1"/>
  <c r="F2224" i="1"/>
  <c r="E2224" i="1"/>
  <c r="D2224" i="1"/>
  <c r="G2223" i="1"/>
  <c r="E2223" i="1"/>
  <c r="D2223" i="1"/>
  <c r="F2223" i="1" s="1"/>
  <c r="G2222" i="1"/>
  <c r="F2222" i="1"/>
  <c r="E2222" i="1"/>
  <c r="D2222" i="1"/>
  <c r="G2221" i="1"/>
  <c r="F2221" i="1"/>
  <c r="E2221" i="1"/>
  <c r="D2221" i="1"/>
  <c r="G2220" i="1"/>
  <c r="E2220" i="1"/>
  <c r="D2220" i="1"/>
  <c r="F2220" i="1" s="1"/>
  <c r="G2219" i="1"/>
  <c r="F2219" i="1"/>
  <c r="E2219" i="1"/>
  <c r="D2219" i="1"/>
  <c r="G2218" i="1"/>
  <c r="E2218" i="1"/>
  <c r="D2218" i="1"/>
  <c r="F2218" i="1" s="1"/>
  <c r="G2217" i="1"/>
  <c r="E2217" i="1"/>
  <c r="D2217" i="1"/>
  <c r="F2217" i="1" s="1"/>
  <c r="G2216" i="1"/>
  <c r="F2216" i="1"/>
  <c r="E2216" i="1"/>
  <c r="D2216" i="1"/>
  <c r="G2215" i="1"/>
  <c r="E2215" i="1"/>
  <c r="D2215" i="1"/>
  <c r="F2215" i="1" s="1"/>
  <c r="G2214" i="1"/>
  <c r="E2214" i="1"/>
  <c r="D2214" i="1"/>
  <c r="F2214" i="1" s="1"/>
  <c r="G2213" i="1"/>
  <c r="F2213" i="1"/>
  <c r="E2213" i="1"/>
  <c r="D2213" i="1"/>
  <c r="G2212" i="1"/>
  <c r="E2212" i="1"/>
  <c r="D2212" i="1"/>
  <c r="F2212" i="1" s="1"/>
  <c r="G2211" i="1"/>
  <c r="E2211" i="1"/>
  <c r="D2211" i="1"/>
  <c r="F2211" i="1" s="1"/>
  <c r="G2210" i="1"/>
  <c r="F2210" i="1"/>
  <c r="E2210" i="1"/>
  <c r="D2210" i="1"/>
  <c r="G2209" i="1"/>
  <c r="E2209" i="1"/>
  <c r="D2209" i="1"/>
  <c r="F2209" i="1" s="1"/>
  <c r="G2208" i="1"/>
  <c r="E2208" i="1"/>
  <c r="D2208" i="1"/>
  <c r="F2208" i="1" s="1"/>
  <c r="G2207" i="1"/>
  <c r="F2207" i="1"/>
  <c r="E2207" i="1"/>
  <c r="D2207" i="1"/>
  <c r="G2206" i="1"/>
  <c r="E2206" i="1"/>
  <c r="D2206" i="1"/>
  <c r="F2206" i="1" s="1"/>
  <c r="G2205" i="1"/>
  <c r="E2205" i="1"/>
  <c r="D2205" i="1"/>
  <c r="F2205" i="1" s="1"/>
  <c r="G2204" i="1"/>
  <c r="F2204" i="1"/>
  <c r="E2204" i="1"/>
  <c r="D2204" i="1"/>
  <c r="G2203" i="1"/>
  <c r="F2203" i="1"/>
  <c r="E2203" i="1"/>
  <c r="D2203" i="1"/>
  <c r="G2202" i="1"/>
  <c r="E2202" i="1"/>
  <c r="D2202" i="1"/>
  <c r="F2202" i="1" s="1"/>
  <c r="G2201" i="1"/>
  <c r="F2201" i="1"/>
  <c r="E2201" i="1"/>
  <c r="D2201" i="1"/>
  <c r="G2200" i="1"/>
  <c r="E2200" i="1"/>
  <c r="D2200" i="1"/>
  <c r="F2200" i="1" s="1"/>
  <c r="G2199" i="1"/>
  <c r="E2199" i="1"/>
  <c r="D2199" i="1"/>
  <c r="F2199" i="1" s="1"/>
  <c r="G2198" i="1"/>
  <c r="F2198" i="1"/>
  <c r="E2198" i="1"/>
  <c r="D2198" i="1"/>
  <c r="G2197" i="1"/>
  <c r="E2197" i="1"/>
  <c r="D2197" i="1"/>
  <c r="F2197" i="1" s="1"/>
  <c r="G2196" i="1"/>
  <c r="E2196" i="1"/>
  <c r="D2196" i="1"/>
  <c r="F2196" i="1" s="1"/>
  <c r="G2195" i="1"/>
  <c r="F2195" i="1"/>
  <c r="E2195" i="1"/>
  <c r="D2195" i="1"/>
  <c r="G2194" i="1"/>
  <c r="E2194" i="1"/>
  <c r="D2194" i="1"/>
  <c r="F2194" i="1" s="1"/>
  <c r="G2193" i="1"/>
  <c r="E2193" i="1"/>
  <c r="D2193" i="1"/>
  <c r="F2193" i="1" s="1"/>
  <c r="G2192" i="1"/>
  <c r="F2192" i="1"/>
  <c r="E2192" i="1"/>
  <c r="D2192" i="1"/>
  <c r="G2191" i="1"/>
  <c r="F2191" i="1"/>
  <c r="E2191" i="1"/>
  <c r="D2191" i="1"/>
  <c r="G2190" i="1"/>
  <c r="E2190" i="1"/>
  <c r="D2190" i="1"/>
  <c r="F2190" i="1" s="1"/>
  <c r="G2189" i="1"/>
  <c r="F2189" i="1"/>
  <c r="E2189" i="1"/>
  <c r="D2189" i="1"/>
  <c r="G2188" i="1"/>
  <c r="F2188" i="1"/>
  <c r="E2188" i="1"/>
  <c r="D2188" i="1"/>
  <c r="G2187" i="1"/>
  <c r="E2187" i="1"/>
  <c r="D2187" i="1"/>
  <c r="F2187" i="1" s="1"/>
  <c r="G2186" i="1"/>
  <c r="F2186" i="1"/>
  <c r="E2186" i="1"/>
  <c r="D2186" i="1"/>
  <c r="G2185" i="1"/>
  <c r="F2185" i="1"/>
  <c r="E2185" i="1"/>
  <c r="D2185" i="1"/>
  <c r="G2184" i="1"/>
  <c r="E2184" i="1"/>
  <c r="D2184" i="1"/>
  <c r="F2184" i="1" s="1"/>
  <c r="G2183" i="1"/>
  <c r="F2183" i="1"/>
  <c r="E2183" i="1"/>
  <c r="D2183" i="1"/>
  <c r="G2182" i="1"/>
  <c r="E2182" i="1"/>
  <c r="D2182" i="1"/>
  <c r="F2182" i="1" s="1"/>
  <c r="G2181" i="1"/>
  <c r="E2181" i="1"/>
  <c r="D2181" i="1"/>
  <c r="F2181" i="1" s="1"/>
  <c r="G2180" i="1"/>
  <c r="F2180" i="1"/>
  <c r="E2180" i="1"/>
  <c r="D2180" i="1"/>
  <c r="G2179" i="1"/>
  <c r="E2179" i="1"/>
  <c r="D2179" i="1"/>
  <c r="F2179" i="1" s="1"/>
  <c r="G2178" i="1"/>
  <c r="E2178" i="1"/>
  <c r="D2178" i="1"/>
  <c r="F2178" i="1" s="1"/>
  <c r="G2177" i="1"/>
  <c r="F2177" i="1"/>
  <c r="E2177" i="1"/>
  <c r="D2177" i="1"/>
  <c r="G2176" i="1"/>
  <c r="E2176" i="1"/>
  <c r="D2176" i="1"/>
  <c r="F2176" i="1" s="1"/>
  <c r="G2175" i="1"/>
  <c r="E2175" i="1"/>
  <c r="D2175" i="1"/>
  <c r="F2175" i="1" s="1"/>
  <c r="G2174" i="1"/>
  <c r="F2174" i="1"/>
  <c r="E2174" i="1"/>
  <c r="D2174" i="1"/>
  <c r="G2173" i="1"/>
  <c r="E2173" i="1"/>
  <c r="D2173" i="1"/>
  <c r="F2173" i="1" s="1"/>
  <c r="G2172" i="1"/>
  <c r="E2172" i="1"/>
  <c r="D2172" i="1"/>
  <c r="F2172" i="1" s="1"/>
  <c r="G2171" i="1"/>
  <c r="F2171" i="1"/>
  <c r="E2171" i="1"/>
  <c r="D2171" i="1"/>
  <c r="G2170" i="1"/>
  <c r="E2170" i="1"/>
  <c r="D2170" i="1"/>
  <c r="F2170" i="1" s="1"/>
  <c r="G2169" i="1"/>
  <c r="E2169" i="1"/>
  <c r="D2169" i="1"/>
  <c r="F2169" i="1" s="1"/>
  <c r="G2168" i="1"/>
  <c r="F2168" i="1"/>
  <c r="E2168" i="1"/>
  <c r="D2168" i="1"/>
  <c r="G2167" i="1"/>
  <c r="F2167" i="1"/>
  <c r="E2167" i="1"/>
  <c r="D2167" i="1"/>
  <c r="G2166" i="1"/>
  <c r="E2166" i="1"/>
  <c r="D2166" i="1"/>
  <c r="F2166" i="1" s="1"/>
  <c r="G2165" i="1"/>
  <c r="F2165" i="1"/>
  <c r="E2165" i="1"/>
  <c r="D2165" i="1"/>
  <c r="G2164" i="1"/>
  <c r="E2164" i="1"/>
  <c r="D2164" i="1"/>
  <c r="F2164" i="1" s="1"/>
  <c r="G2163" i="1"/>
  <c r="E2163" i="1"/>
  <c r="D2163" i="1"/>
  <c r="F2163" i="1" s="1"/>
  <c r="G2162" i="1"/>
  <c r="F2162" i="1"/>
  <c r="E2162" i="1"/>
  <c r="D2162" i="1"/>
  <c r="G2161" i="1"/>
  <c r="E2161" i="1"/>
  <c r="D2161" i="1"/>
  <c r="F2161" i="1" s="1"/>
  <c r="G2160" i="1"/>
  <c r="E2160" i="1"/>
  <c r="D2160" i="1"/>
  <c r="F2160" i="1" s="1"/>
  <c r="G2159" i="1"/>
  <c r="F2159" i="1"/>
  <c r="E2159" i="1"/>
  <c r="D2159" i="1"/>
  <c r="G2158" i="1"/>
  <c r="E2158" i="1"/>
  <c r="D2158" i="1"/>
  <c r="F2158" i="1" s="1"/>
  <c r="G2157" i="1"/>
  <c r="E2157" i="1"/>
  <c r="D2157" i="1"/>
  <c r="F2157" i="1" s="1"/>
  <c r="G2156" i="1"/>
  <c r="F2156" i="1"/>
  <c r="E2156" i="1"/>
  <c r="D2156" i="1"/>
  <c r="G2155" i="1"/>
  <c r="F2155" i="1"/>
  <c r="E2155" i="1"/>
  <c r="D2155" i="1"/>
  <c r="G2154" i="1"/>
  <c r="E2154" i="1"/>
  <c r="D2154" i="1"/>
  <c r="F2154" i="1" s="1"/>
  <c r="G2153" i="1"/>
  <c r="F2153" i="1"/>
  <c r="E2153" i="1"/>
  <c r="D2153" i="1"/>
  <c r="G2152" i="1"/>
  <c r="F2152" i="1"/>
  <c r="E2152" i="1"/>
  <c r="D2152" i="1"/>
  <c r="G2151" i="1"/>
  <c r="E2151" i="1"/>
  <c r="D2151" i="1"/>
  <c r="F2151" i="1" s="1"/>
  <c r="G2150" i="1"/>
  <c r="F2150" i="1"/>
  <c r="E2150" i="1"/>
  <c r="D2150" i="1"/>
  <c r="G2149" i="1"/>
  <c r="F2149" i="1"/>
  <c r="E2149" i="1"/>
  <c r="D2149" i="1"/>
  <c r="G2148" i="1"/>
  <c r="E2148" i="1"/>
  <c r="D2148" i="1"/>
  <c r="F2148" i="1" s="1"/>
  <c r="G2147" i="1"/>
  <c r="F2147" i="1"/>
  <c r="E2147" i="1"/>
  <c r="D2147" i="1"/>
  <c r="G2146" i="1"/>
  <c r="E2146" i="1"/>
  <c r="D2146" i="1"/>
  <c r="F2146" i="1" s="1"/>
  <c r="G2145" i="1"/>
  <c r="E2145" i="1"/>
  <c r="D2145" i="1"/>
  <c r="F2145" i="1" s="1"/>
  <c r="G2144" i="1"/>
  <c r="F2144" i="1"/>
  <c r="E2144" i="1"/>
  <c r="D2144" i="1"/>
  <c r="G2143" i="1"/>
  <c r="E2143" i="1"/>
  <c r="D2143" i="1"/>
  <c r="F2143" i="1" s="1"/>
  <c r="G2142" i="1"/>
  <c r="E2142" i="1"/>
  <c r="D2142" i="1"/>
  <c r="F2142" i="1" s="1"/>
  <c r="G2141" i="1"/>
  <c r="F2141" i="1"/>
  <c r="E2141" i="1"/>
  <c r="D2141" i="1"/>
  <c r="G2140" i="1"/>
  <c r="E2140" i="1"/>
  <c r="D2140" i="1"/>
  <c r="F2140" i="1" s="1"/>
  <c r="G2139" i="1"/>
  <c r="E2139" i="1"/>
  <c r="D2139" i="1"/>
  <c r="F2139" i="1" s="1"/>
  <c r="G2138" i="1"/>
  <c r="F2138" i="1"/>
  <c r="E2138" i="1"/>
  <c r="D2138" i="1"/>
  <c r="G2137" i="1"/>
  <c r="E2137" i="1"/>
  <c r="D2137" i="1"/>
  <c r="F2137" i="1" s="1"/>
  <c r="G2136" i="1"/>
  <c r="E2136" i="1"/>
  <c r="D2136" i="1"/>
  <c r="F2136" i="1" s="1"/>
  <c r="G2135" i="1"/>
  <c r="F2135" i="1"/>
  <c r="E2135" i="1"/>
  <c r="D2135" i="1"/>
  <c r="G2134" i="1"/>
  <c r="E2134" i="1"/>
  <c r="D2134" i="1"/>
  <c r="F2134" i="1" s="1"/>
  <c r="G2133" i="1"/>
  <c r="E2133" i="1"/>
  <c r="D2133" i="1"/>
  <c r="F2133" i="1" s="1"/>
  <c r="G2132" i="1"/>
  <c r="F2132" i="1"/>
  <c r="E2132" i="1"/>
  <c r="D2132" i="1"/>
  <c r="G2131" i="1"/>
  <c r="F2131" i="1"/>
  <c r="E2131" i="1"/>
  <c r="D2131" i="1"/>
  <c r="G2130" i="1"/>
  <c r="E2130" i="1"/>
  <c r="D2130" i="1"/>
  <c r="F2130" i="1" s="1"/>
  <c r="G2129" i="1"/>
  <c r="F2129" i="1"/>
  <c r="E2129" i="1"/>
  <c r="D2129" i="1"/>
  <c r="G2128" i="1"/>
  <c r="E2128" i="1"/>
  <c r="D2128" i="1"/>
  <c r="F2128" i="1" s="1"/>
  <c r="G2127" i="1"/>
  <c r="E2127" i="1"/>
  <c r="D2127" i="1"/>
  <c r="F2127" i="1" s="1"/>
  <c r="G2126" i="1"/>
  <c r="F2126" i="1"/>
  <c r="E2126" i="1"/>
  <c r="D2126" i="1"/>
  <c r="G2125" i="1"/>
  <c r="E2125" i="1"/>
  <c r="D2125" i="1"/>
  <c r="F2125" i="1" s="1"/>
  <c r="G2124" i="1"/>
  <c r="E2124" i="1"/>
  <c r="D2124" i="1"/>
  <c r="F2124" i="1" s="1"/>
  <c r="G2123" i="1"/>
  <c r="F2123" i="1"/>
  <c r="E2123" i="1"/>
  <c r="D2123" i="1"/>
  <c r="G2122" i="1"/>
  <c r="F2122" i="1"/>
  <c r="E2122" i="1"/>
  <c r="D2122" i="1"/>
  <c r="G2121" i="1"/>
  <c r="E2121" i="1"/>
  <c r="D2121" i="1"/>
  <c r="F2121" i="1" s="1"/>
  <c r="G2120" i="1"/>
  <c r="F2120" i="1"/>
  <c r="E2120" i="1"/>
  <c r="D2120" i="1"/>
  <c r="G2119" i="1"/>
  <c r="F2119" i="1"/>
  <c r="E2119" i="1"/>
  <c r="D2119" i="1"/>
  <c r="G2118" i="1"/>
  <c r="E2118" i="1"/>
  <c r="D2118" i="1"/>
  <c r="F2118" i="1" s="1"/>
  <c r="G2117" i="1"/>
  <c r="F2117" i="1"/>
  <c r="E2117" i="1"/>
  <c r="D2117" i="1"/>
  <c r="G2116" i="1"/>
  <c r="F2116" i="1"/>
  <c r="E2116" i="1"/>
  <c r="D2116" i="1"/>
  <c r="G2115" i="1"/>
  <c r="E2115" i="1"/>
  <c r="D2115" i="1"/>
  <c r="F2115" i="1" s="1"/>
  <c r="G2114" i="1"/>
  <c r="F2114" i="1"/>
  <c r="E2114" i="1"/>
  <c r="D2114" i="1"/>
  <c r="G2113" i="1"/>
  <c r="F2113" i="1"/>
  <c r="E2113" i="1"/>
  <c r="D2113" i="1"/>
  <c r="G2112" i="1"/>
  <c r="E2112" i="1"/>
  <c r="D2112" i="1"/>
  <c r="F2112" i="1" s="1"/>
  <c r="G2111" i="1"/>
  <c r="F2111" i="1"/>
  <c r="E2111" i="1"/>
  <c r="D2111" i="1"/>
  <c r="G2110" i="1"/>
  <c r="E2110" i="1"/>
  <c r="D2110" i="1"/>
  <c r="F2110" i="1" s="1"/>
  <c r="G2109" i="1"/>
  <c r="E2109" i="1"/>
  <c r="D2109" i="1"/>
  <c r="F2109" i="1" s="1"/>
  <c r="G2108" i="1"/>
  <c r="F2108" i="1"/>
  <c r="E2108" i="1"/>
  <c r="D2108" i="1"/>
  <c r="G2107" i="1"/>
  <c r="E2107" i="1"/>
  <c r="D2107" i="1"/>
  <c r="F2107" i="1" s="1"/>
  <c r="G2106" i="1"/>
  <c r="E2106" i="1"/>
  <c r="D2106" i="1"/>
  <c r="F2106" i="1" s="1"/>
  <c r="G2105" i="1"/>
  <c r="F2105" i="1"/>
  <c r="E2105" i="1"/>
  <c r="D2105" i="1"/>
  <c r="G2104" i="1"/>
  <c r="E2104" i="1"/>
  <c r="D2104" i="1"/>
  <c r="F2104" i="1" s="1"/>
  <c r="G2103" i="1"/>
  <c r="E2103" i="1"/>
  <c r="D2103" i="1"/>
  <c r="F2103" i="1" s="1"/>
  <c r="G2102" i="1"/>
  <c r="F2102" i="1"/>
  <c r="E2102" i="1"/>
  <c r="D2102" i="1"/>
  <c r="G2101" i="1"/>
  <c r="E2101" i="1"/>
  <c r="D2101" i="1"/>
  <c r="F2101" i="1" s="1"/>
  <c r="G2100" i="1"/>
  <c r="E2100" i="1"/>
  <c r="D2100" i="1"/>
  <c r="F2100" i="1" s="1"/>
  <c r="G2099" i="1"/>
  <c r="F2099" i="1"/>
  <c r="E2099" i="1"/>
  <c r="D2099" i="1"/>
  <c r="G2098" i="1"/>
  <c r="E2098" i="1"/>
  <c r="D2098" i="1"/>
  <c r="F2098" i="1" s="1"/>
  <c r="G2097" i="1"/>
  <c r="E2097" i="1"/>
  <c r="D2097" i="1"/>
  <c r="F2097" i="1" s="1"/>
  <c r="G2096" i="1"/>
  <c r="F2096" i="1"/>
  <c r="E2096" i="1"/>
  <c r="D2096" i="1"/>
  <c r="G2095" i="1"/>
  <c r="F2095" i="1"/>
  <c r="E2095" i="1"/>
  <c r="D2095" i="1"/>
  <c r="G2094" i="1"/>
  <c r="E2094" i="1"/>
  <c r="D2094" i="1"/>
  <c r="F2094" i="1" s="1"/>
  <c r="G2093" i="1"/>
  <c r="F2093" i="1"/>
  <c r="E2093" i="1"/>
  <c r="D2093" i="1"/>
  <c r="G2092" i="1"/>
  <c r="E2092" i="1"/>
  <c r="D2092" i="1"/>
  <c r="F2092" i="1" s="1"/>
  <c r="G2091" i="1"/>
  <c r="E2091" i="1"/>
  <c r="D2091" i="1"/>
  <c r="F2091" i="1" s="1"/>
  <c r="G2090" i="1"/>
  <c r="F2090" i="1"/>
  <c r="E2090" i="1"/>
  <c r="D2090" i="1"/>
  <c r="G2089" i="1"/>
  <c r="E2089" i="1"/>
  <c r="D2089" i="1"/>
  <c r="F2089" i="1" s="1"/>
  <c r="G2088" i="1"/>
  <c r="E2088" i="1"/>
  <c r="D2088" i="1"/>
  <c r="F2088" i="1" s="1"/>
  <c r="G2087" i="1"/>
  <c r="F2087" i="1"/>
  <c r="E2087" i="1"/>
  <c r="D2087" i="1"/>
  <c r="G2086" i="1"/>
  <c r="F2086" i="1"/>
  <c r="E2086" i="1"/>
  <c r="D2086" i="1"/>
  <c r="G2085" i="1"/>
  <c r="E2085" i="1"/>
  <c r="D2085" i="1"/>
  <c r="F2085" i="1" s="1"/>
  <c r="G2084" i="1"/>
  <c r="F2084" i="1"/>
  <c r="E2084" i="1"/>
  <c r="D2084" i="1"/>
  <c r="G2083" i="1"/>
  <c r="F2083" i="1"/>
  <c r="E2083" i="1"/>
  <c r="D2083" i="1"/>
  <c r="G2082" i="1"/>
  <c r="E2082" i="1"/>
  <c r="D2082" i="1"/>
  <c r="G2081" i="1"/>
  <c r="F2081" i="1"/>
  <c r="E2081" i="1"/>
  <c r="D2081" i="1"/>
  <c r="G2080" i="1"/>
  <c r="F2080" i="1"/>
  <c r="E2080" i="1"/>
  <c r="D2080" i="1"/>
  <c r="G2079" i="1"/>
  <c r="E2079" i="1"/>
  <c r="D2079" i="1"/>
  <c r="F2079" i="1" s="1"/>
  <c r="G2078" i="1"/>
  <c r="F2078" i="1"/>
  <c r="E2078" i="1"/>
  <c r="D2078" i="1"/>
  <c r="G2077" i="1"/>
  <c r="F2077" i="1"/>
  <c r="E2077" i="1"/>
  <c r="D2077" i="1"/>
  <c r="G2076" i="1"/>
  <c r="E2076" i="1"/>
  <c r="D2076" i="1"/>
  <c r="G2075" i="1"/>
  <c r="F2075" i="1"/>
  <c r="E2075" i="1"/>
  <c r="D2075" i="1"/>
  <c r="G2074" i="1"/>
  <c r="E2074" i="1"/>
  <c r="D2074" i="1"/>
  <c r="F2074" i="1" s="1"/>
  <c r="G2073" i="1"/>
  <c r="E2073" i="1"/>
  <c r="D2073" i="1"/>
  <c r="G2072" i="1"/>
  <c r="F2072" i="1"/>
  <c r="E2072" i="1"/>
  <c r="D2072" i="1"/>
  <c r="G2071" i="1"/>
  <c r="E2071" i="1"/>
  <c r="D2071" i="1"/>
  <c r="F2071" i="1" s="1"/>
  <c r="G2070" i="1"/>
  <c r="E2070" i="1"/>
  <c r="D2070" i="1"/>
  <c r="F2070" i="1" s="1"/>
  <c r="G2069" i="1"/>
  <c r="F2069" i="1"/>
  <c r="E2069" i="1"/>
  <c r="D2069" i="1"/>
  <c r="G2068" i="1"/>
  <c r="E2068" i="1"/>
  <c r="D2068" i="1"/>
  <c r="F2068" i="1" s="1"/>
  <c r="G2067" i="1"/>
  <c r="E2067" i="1"/>
  <c r="D2067" i="1"/>
  <c r="G2066" i="1"/>
  <c r="F2066" i="1"/>
  <c r="E2066" i="1"/>
  <c r="D2066" i="1"/>
  <c r="G2065" i="1"/>
  <c r="E2065" i="1"/>
  <c r="D2065" i="1"/>
  <c r="F2065" i="1" s="1"/>
  <c r="G2064" i="1"/>
  <c r="E2064" i="1"/>
  <c r="D2064" i="1"/>
  <c r="F2064" i="1" s="1"/>
  <c r="G2063" i="1"/>
  <c r="F2063" i="1"/>
  <c r="E2063" i="1"/>
  <c r="D2063" i="1"/>
  <c r="G2062" i="1"/>
  <c r="E2062" i="1"/>
  <c r="D2062" i="1"/>
  <c r="F2062" i="1" s="1"/>
  <c r="G2061" i="1"/>
  <c r="E2061" i="1"/>
  <c r="D2061" i="1"/>
  <c r="F2061" i="1" s="1"/>
  <c r="G2060" i="1"/>
  <c r="F2060" i="1"/>
  <c r="E2060" i="1"/>
  <c r="D2060" i="1"/>
  <c r="G2059" i="1"/>
  <c r="F2059" i="1"/>
  <c r="E2059" i="1"/>
  <c r="D2059" i="1"/>
  <c r="G2058" i="1"/>
  <c r="E2058" i="1"/>
  <c r="D2058" i="1"/>
  <c r="F2058" i="1" s="1"/>
  <c r="G2057" i="1"/>
  <c r="F2057" i="1"/>
  <c r="E2057" i="1"/>
  <c r="D2057" i="1"/>
  <c r="G2056" i="1"/>
  <c r="F2056" i="1"/>
  <c r="E2056" i="1"/>
  <c r="D2056" i="1"/>
  <c r="G2055" i="1"/>
  <c r="E2055" i="1"/>
  <c r="D2055" i="1"/>
  <c r="F2055" i="1" s="1"/>
  <c r="G2054" i="1"/>
  <c r="F2054" i="1"/>
  <c r="E2054" i="1"/>
  <c r="D2054" i="1"/>
  <c r="G2053" i="1"/>
  <c r="E2053" i="1"/>
  <c r="D2053" i="1"/>
  <c r="F2053" i="1" s="1"/>
  <c r="G2052" i="1"/>
  <c r="E2052" i="1"/>
  <c r="D2052" i="1"/>
  <c r="G2051" i="1"/>
  <c r="F2051" i="1"/>
  <c r="E2051" i="1"/>
  <c r="D2051" i="1"/>
  <c r="G2050" i="1"/>
  <c r="F2050" i="1"/>
  <c r="E2050" i="1"/>
  <c r="D2050" i="1"/>
  <c r="G2049" i="1"/>
  <c r="E2049" i="1"/>
  <c r="D2049" i="1"/>
  <c r="F2049" i="1" s="1"/>
  <c r="G2048" i="1"/>
  <c r="F2048" i="1"/>
  <c r="E2048" i="1"/>
  <c r="D2048" i="1"/>
  <c r="G2047" i="1"/>
  <c r="F2047" i="1"/>
  <c r="E2047" i="1"/>
  <c r="D2047" i="1"/>
  <c r="G2046" i="1"/>
  <c r="E2046" i="1"/>
  <c r="D2046" i="1"/>
  <c r="G2045" i="1"/>
  <c r="F2045" i="1"/>
  <c r="E2045" i="1"/>
  <c r="D2045" i="1"/>
  <c r="G2044" i="1"/>
  <c r="F2044" i="1"/>
  <c r="E2044" i="1"/>
  <c r="D2044" i="1"/>
  <c r="G2043" i="1"/>
  <c r="E2043" i="1"/>
  <c r="D2043" i="1"/>
  <c r="F2043" i="1" s="1"/>
  <c r="G2042" i="1"/>
  <c r="F2042" i="1"/>
  <c r="E2042" i="1"/>
  <c r="D2042" i="1"/>
  <c r="G2041" i="1"/>
  <c r="F2041" i="1"/>
  <c r="E2041" i="1"/>
  <c r="D2041" i="1"/>
  <c r="G2040" i="1"/>
  <c r="E2040" i="1"/>
  <c r="D2040" i="1"/>
  <c r="F2040" i="1" s="1"/>
  <c r="G2039" i="1"/>
  <c r="F2039" i="1"/>
  <c r="E2039" i="1"/>
  <c r="D2039" i="1"/>
  <c r="G2038" i="1"/>
  <c r="E2038" i="1"/>
  <c r="D2038" i="1"/>
  <c r="F2038" i="1" s="1"/>
  <c r="G2037" i="1"/>
  <c r="E2037" i="1"/>
  <c r="D2037" i="1"/>
  <c r="G2036" i="1"/>
  <c r="F2036" i="1"/>
  <c r="E2036" i="1"/>
  <c r="D2036" i="1"/>
  <c r="G2035" i="1"/>
  <c r="E2035" i="1"/>
  <c r="D2035" i="1"/>
  <c r="F2035" i="1" s="1"/>
  <c r="G2034" i="1"/>
  <c r="E2034" i="1"/>
  <c r="D2034" i="1"/>
  <c r="F2034" i="1" s="1"/>
  <c r="G2033" i="1"/>
  <c r="F2033" i="1"/>
  <c r="E2033" i="1"/>
  <c r="D2033" i="1"/>
  <c r="G2032" i="1"/>
  <c r="E2032" i="1"/>
  <c r="D2032" i="1"/>
  <c r="F2032" i="1" s="1"/>
  <c r="G2031" i="1"/>
  <c r="E2031" i="1"/>
  <c r="D2031" i="1"/>
  <c r="G2030" i="1"/>
  <c r="F2030" i="1"/>
  <c r="E2030" i="1"/>
  <c r="D2030" i="1"/>
  <c r="G2029" i="1"/>
  <c r="E2029" i="1"/>
  <c r="D2029" i="1"/>
  <c r="F2029" i="1" s="1"/>
  <c r="G2028" i="1"/>
  <c r="E2028" i="1"/>
  <c r="D2028" i="1"/>
  <c r="F2028" i="1" s="1"/>
  <c r="G2027" i="1"/>
  <c r="F2027" i="1"/>
  <c r="E2027" i="1"/>
  <c r="D2027" i="1"/>
  <c r="G2026" i="1"/>
  <c r="E2026" i="1"/>
  <c r="D2026" i="1"/>
  <c r="F2026" i="1" s="1"/>
  <c r="G2025" i="1"/>
  <c r="E2025" i="1"/>
  <c r="D2025" i="1"/>
  <c r="F2025" i="1" s="1"/>
  <c r="G2024" i="1"/>
  <c r="F2024" i="1"/>
  <c r="E2024" i="1"/>
  <c r="D2024" i="1"/>
  <c r="G2023" i="1"/>
  <c r="F2023" i="1"/>
  <c r="E2023" i="1"/>
  <c r="D2023" i="1"/>
  <c r="G2022" i="1"/>
  <c r="E2022" i="1"/>
  <c r="D2022" i="1"/>
  <c r="F2022" i="1" s="1"/>
  <c r="G2021" i="1"/>
  <c r="F2021" i="1"/>
  <c r="E2021" i="1"/>
  <c r="D2021" i="1"/>
  <c r="G2020" i="1"/>
  <c r="F2020" i="1"/>
  <c r="E2020" i="1"/>
  <c r="D2020" i="1"/>
  <c r="G2019" i="1"/>
  <c r="E2019" i="1"/>
  <c r="D2019" i="1"/>
  <c r="F2019" i="1" s="1"/>
  <c r="G2018" i="1"/>
  <c r="F2018" i="1"/>
  <c r="E2018" i="1"/>
  <c r="D2018" i="1"/>
  <c r="G2017" i="1"/>
  <c r="E2017" i="1"/>
  <c r="D2017" i="1"/>
  <c r="F2017" i="1" s="1"/>
  <c r="G2016" i="1"/>
  <c r="E2016" i="1"/>
  <c r="D2016" i="1"/>
  <c r="G2015" i="1"/>
  <c r="F2015" i="1"/>
  <c r="E2015" i="1"/>
  <c r="D2015" i="1"/>
  <c r="G2014" i="1"/>
  <c r="F2014" i="1"/>
  <c r="E2014" i="1"/>
  <c r="D2014" i="1"/>
  <c r="G2013" i="1"/>
  <c r="E2013" i="1"/>
  <c r="D2013" i="1"/>
  <c r="F2013" i="1" s="1"/>
  <c r="G2012" i="1"/>
  <c r="F2012" i="1"/>
  <c r="E2012" i="1"/>
  <c r="D2012" i="1"/>
  <c r="G2011" i="1"/>
  <c r="F2011" i="1"/>
  <c r="E2011" i="1"/>
  <c r="D2011" i="1"/>
  <c r="G2010" i="1"/>
  <c r="E2010" i="1"/>
  <c r="D2010" i="1"/>
  <c r="G2009" i="1"/>
  <c r="F2009" i="1"/>
  <c r="E2009" i="1"/>
  <c r="D2009" i="1"/>
  <c r="G2008" i="1"/>
  <c r="F2008" i="1"/>
  <c r="E2008" i="1"/>
  <c r="D2008" i="1"/>
  <c r="G2007" i="1"/>
  <c r="E2007" i="1"/>
  <c r="D2007" i="1"/>
  <c r="F2007" i="1" s="1"/>
  <c r="G2006" i="1"/>
  <c r="F2006" i="1"/>
  <c r="E2006" i="1"/>
  <c r="D2006" i="1"/>
  <c r="G2005" i="1"/>
  <c r="F2005" i="1"/>
  <c r="E2005" i="1"/>
  <c r="D2005" i="1"/>
  <c r="G2004" i="1"/>
  <c r="E2004" i="1"/>
  <c r="D2004" i="1"/>
  <c r="F2004" i="1" s="1"/>
  <c r="G2003" i="1"/>
  <c r="F2003" i="1"/>
  <c r="E2003" i="1"/>
  <c r="D2003" i="1"/>
  <c r="G2002" i="1"/>
  <c r="E2002" i="1"/>
  <c r="D2002" i="1"/>
  <c r="F2002" i="1" s="1"/>
  <c r="G2001" i="1"/>
  <c r="E2001" i="1"/>
  <c r="D2001" i="1"/>
  <c r="G2000" i="1"/>
  <c r="F2000" i="1"/>
  <c r="E2000" i="1"/>
  <c r="D2000" i="1"/>
  <c r="G1999" i="1"/>
  <c r="E1999" i="1"/>
  <c r="D1999" i="1"/>
  <c r="F1999" i="1" s="1"/>
  <c r="G1998" i="1"/>
  <c r="E1998" i="1"/>
  <c r="D1998" i="1"/>
  <c r="F1998" i="1" s="1"/>
  <c r="G1997" i="1"/>
  <c r="F1997" i="1"/>
  <c r="E1997" i="1"/>
  <c r="D1997" i="1"/>
  <c r="G1996" i="1"/>
  <c r="E1996" i="1"/>
  <c r="D1996" i="1"/>
  <c r="F1996" i="1" s="1"/>
  <c r="G1995" i="1"/>
  <c r="E1995" i="1"/>
  <c r="D1995" i="1"/>
  <c r="G1994" i="1"/>
  <c r="F1994" i="1"/>
  <c r="E1994" i="1"/>
  <c r="D1994" i="1"/>
  <c r="G1993" i="1"/>
  <c r="E1993" i="1"/>
  <c r="D1993" i="1"/>
  <c r="F1993" i="1" s="1"/>
  <c r="G1992" i="1"/>
  <c r="E1992" i="1"/>
  <c r="D1992" i="1"/>
  <c r="F1992" i="1" s="1"/>
  <c r="G1991" i="1"/>
  <c r="F1991" i="1"/>
  <c r="E1991" i="1"/>
  <c r="D1991" i="1"/>
  <c r="G1990" i="1"/>
  <c r="E1990" i="1"/>
  <c r="D1990" i="1"/>
  <c r="F1990" i="1" s="1"/>
  <c r="G1989" i="1"/>
  <c r="E1989" i="1"/>
  <c r="D1989" i="1"/>
  <c r="F1989" i="1" s="1"/>
  <c r="G1988" i="1"/>
  <c r="F1988" i="1"/>
  <c r="E1988" i="1"/>
  <c r="D1988" i="1"/>
  <c r="G1987" i="1"/>
  <c r="F1987" i="1"/>
  <c r="E1987" i="1"/>
  <c r="D1987" i="1"/>
  <c r="G1986" i="1"/>
  <c r="E1986" i="1"/>
  <c r="D1986" i="1"/>
  <c r="F1986" i="1" s="1"/>
  <c r="G1985" i="1"/>
  <c r="F1985" i="1"/>
  <c r="E1985" i="1"/>
  <c r="D1985" i="1"/>
  <c r="G1984" i="1"/>
  <c r="F1984" i="1"/>
  <c r="E1984" i="1"/>
  <c r="D1984" i="1"/>
  <c r="G1983" i="1"/>
  <c r="E1983" i="1"/>
  <c r="D1983" i="1"/>
  <c r="F1983" i="1" s="1"/>
  <c r="G1982" i="1"/>
  <c r="E1982" i="1"/>
  <c r="F1982" i="1" s="1"/>
  <c r="D1982" i="1"/>
  <c r="G1981" i="1"/>
  <c r="E1981" i="1"/>
  <c r="D1981" i="1"/>
  <c r="F1981" i="1" s="1"/>
  <c r="G1980" i="1"/>
  <c r="E1980" i="1"/>
  <c r="D1980" i="1"/>
  <c r="G1979" i="1"/>
  <c r="E1979" i="1"/>
  <c r="F1979" i="1" s="1"/>
  <c r="D1979" i="1"/>
  <c r="G1978" i="1"/>
  <c r="F1978" i="1"/>
  <c r="E1978" i="1"/>
  <c r="D1978" i="1"/>
  <c r="G1977" i="1"/>
  <c r="E1977" i="1"/>
  <c r="D1977" i="1"/>
  <c r="F1977" i="1" s="1"/>
  <c r="G1976" i="1"/>
  <c r="E1976" i="1"/>
  <c r="F1976" i="1" s="1"/>
  <c r="D1976" i="1"/>
  <c r="G1975" i="1"/>
  <c r="F1975" i="1"/>
  <c r="E1975" i="1"/>
  <c r="D1975" i="1"/>
  <c r="G1974" i="1"/>
  <c r="E1974" i="1"/>
  <c r="D1974" i="1"/>
  <c r="G1973" i="1"/>
  <c r="E1973" i="1"/>
  <c r="F1973" i="1" s="1"/>
  <c r="D1973" i="1"/>
  <c r="G1972" i="1"/>
  <c r="F1972" i="1"/>
  <c r="E1972" i="1"/>
  <c r="D1972" i="1"/>
  <c r="G1971" i="1"/>
  <c r="E1971" i="1"/>
  <c r="D1971" i="1"/>
  <c r="F1971" i="1" s="1"/>
  <c r="G1970" i="1"/>
  <c r="F1970" i="1"/>
  <c r="E1970" i="1"/>
  <c r="D1970" i="1"/>
  <c r="G1969" i="1"/>
  <c r="F1969" i="1"/>
  <c r="E1969" i="1"/>
  <c r="D1969" i="1"/>
  <c r="G1968" i="1"/>
  <c r="E1968" i="1"/>
  <c r="D1968" i="1"/>
  <c r="F1968" i="1" s="1"/>
  <c r="G1967" i="1"/>
  <c r="E1967" i="1"/>
  <c r="F1967" i="1" s="1"/>
  <c r="D1967" i="1"/>
  <c r="G1966" i="1"/>
  <c r="E1966" i="1"/>
  <c r="D1966" i="1"/>
  <c r="F1966" i="1" s="1"/>
  <c r="G1965" i="1"/>
  <c r="E1965" i="1"/>
  <c r="D1965" i="1"/>
  <c r="G1964" i="1"/>
  <c r="F1964" i="1"/>
  <c r="E1964" i="1"/>
  <c r="D1964" i="1"/>
  <c r="G1963" i="1"/>
  <c r="E1963" i="1"/>
  <c r="D1963" i="1"/>
  <c r="F1963" i="1" s="1"/>
  <c r="G1962" i="1"/>
  <c r="E1962" i="1"/>
  <c r="D1962" i="1"/>
  <c r="F1962" i="1" s="1"/>
  <c r="G1961" i="1"/>
  <c r="E1961" i="1"/>
  <c r="F1961" i="1" s="1"/>
  <c r="D1961" i="1"/>
  <c r="G1960" i="1"/>
  <c r="E1960" i="1"/>
  <c r="D1960" i="1"/>
  <c r="F1960" i="1" s="1"/>
  <c r="G1959" i="1"/>
  <c r="E1959" i="1"/>
  <c r="D1959" i="1"/>
  <c r="G1958" i="1"/>
  <c r="E1958" i="1"/>
  <c r="F1958" i="1" s="1"/>
  <c r="D1958" i="1"/>
  <c r="G1957" i="1"/>
  <c r="F1957" i="1"/>
  <c r="E1957" i="1"/>
  <c r="D1957" i="1"/>
  <c r="G1956" i="1"/>
  <c r="E1956" i="1"/>
  <c r="D1956" i="1"/>
  <c r="F1956" i="1" s="1"/>
  <c r="G1955" i="1"/>
  <c r="F1955" i="1"/>
  <c r="E1955" i="1"/>
  <c r="D1955" i="1"/>
  <c r="G1954" i="1"/>
  <c r="E1954" i="1"/>
  <c r="D1954" i="1"/>
  <c r="F1954" i="1" s="1"/>
  <c r="G1953" i="1"/>
  <c r="E1953" i="1"/>
  <c r="D1953" i="1"/>
  <c r="F1953" i="1" s="1"/>
  <c r="G1952" i="1"/>
  <c r="E1952" i="1"/>
  <c r="F1952" i="1" s="1"/>
  <c r="D1952" i="1"/>
  <c r="G1951" i="1"/>
  <c r="F1951" i="1"/>
  <c r="E1951" i="1"/>
  <c r="D1951" i="1"/>
  <c r="G1950" i="1"/>
  <c r="E1950" i="1"/>
  <c r="D1950" i="1"/>
  <c r="F1950" i="1" s="1"/>
  <c r="G1949" i="1"/>
  <c r="F1949" i="1"/>
  <c r="E1949" i="1"/>
  <c r="D1949" i="1"/>
  <c r="G1948" i="1"/>
  <c r="F1948" i="1"/>
  <c r="E1948" i="1"/>
  <c r="D1948" i="1"/>
  <c r="G1947" i="1"/>
  <c r="E1947" i="1"/>
  <c r="D1947" i="1"/>
  <c r="F1947" i="1" s="1"/>
  <c r="G1946" i="1"/>
  <c r="E1946" i="1"/>
  <c r="F1946" i="1" s="1"/>
  <c r="D1946" i="1"/>
  <c r="G1945" i="1"/>
  <c r="E1945" i="1"/>
  <c r="D1945" i="1"/>
  <c r="F1945" i="1" s="1"/>
  <c r="G1944" i="1"/>
  <c r="E1944" i="1"/>
  <c r="D1944" i="1"/>
  <c r="G1943" i="1"/>
  <c r="E1943" i="1"/>
  <c r="F1943" i="1" s="1"/>
  <c r="D1943" i="1"/>
  <c r="G1942" i="1"/>
  <c r="F1942" i="1"/>
  <c r="E1942" i="1"/>
  <c r="D1942" i="1"/>
  <c r="G1941" i="1"/>
  <c r="E1941" i="1"/>
  <c r="D1941" i="1"/>
  <c r="F1941" i="1" s="1"/>
  <c r="G1940" i="1"/>
  <c r="E1940" i="1"/>
  <c r="F1940" i="1" s="1"/>
  <c r="D1940" i="1"/>
  <c r="G1939" i="1"/>
  <c r="F1939" i="1"/>
  <c r="E1939" i="1"/>
  <c r="D1939" i="1"/>
  <c r="G1938" i="1"/>
  <c r="E1938" i="1"/>
  <c r="D1938" i="1"/>
  <c r="G1937" i="1"/>
  <c r="E1937" i="1"/>
  <c r="F1937" i="1" s="1"/>
  <c r="D1937" i="1"/>
  <c r="G1936" i="1"/>
  <c r="F1936" i="1"/>
  <c r="E1936" i="1"/>
  <c r="D1936" i="1"/>
  <c r="G1935" i="1"/>
  <c r="E1935" i="1"/>
  <c r="D1935" i="1"/>
  <c r="F1935" i="1" s="1"/>
  <c r="G1934" i="1"/>
  <c r="F1934" i="1"/>
  <c r="E1934" i="1"/>
  <c r="D1934" i="1"/>
  <c r="G1933" i="1"/>
  <c r="F1933" i="1"/>
  <c r="E1933" i="1"/>
  <c r="D1933" i="1"/>
  <c r="G1932" i="1"/>
  <c r="E1932" i="1"/>
  <c r="D1932" i="1"/>
  <c r="F1932" i="1" s="1"/>
  <c r="G1931" i="1"/>
  <c r="E1931" i="1"/>
  <c r="F1931" i="1" s="1"/>
  <c r="D1931" i="1"/>
  <c r="G1930" i="1"/>
  <c r="E1930" i="1"/>
  <c r="D1930" i="1"/>
  <c r="F1930" i="1" s="1"/>
  <c r="G1929" i="1"/>
  <c r="E1929" i="1"/>
  <c r="D1929" i="1"/>
  <c r="G1928" i="1"/>
  <c r="F1928" i="1"/>
  <c r="E1928" i="1"/>
  <c r="D1928" i="1"/>
  <c r="G1927" i="1"/>
  <c r="E1927" i="1"/>
  <c r="D1927" i="1"/>
  <c r="F1927" i="1" s="1"/>
  <c r="G1926" i="1"/>
  <c r="E1926" i="1"/>
  <c r="D1926" i="1"/>
  <c r="F1926" i="1" s="1"/>
  <c r="G1925" i="1"/>
  <c r="E1925" i="1"/>
  <c r="F1925" i="1" s="1"/>
  <c r="D1925" i="1"/>
  <c r="G1924" i="1"/>
  <c r="E1924" i="1"/>
  <c r="D1924" i="1"/>
  <c r="F1924" i="1" s="1"/>
  <c r="G1923" i="1"/>
  <c r="E1923" i="1"/>
  <c r="D1923" i="1"/>
  <c r="G1922" i="1"/>
  <c r="E1922" i="1"/>
  <c r="F1922" i="1" s="1"/>
  <c r="D1922" i="1"/>
  <c r="G1921" i="1"/>
  <c r="F1921" i="1"/>
  <c r="E1921" i="1"/>
  <c r="D1921" i="1"/>
  <c r="G1920" i="1"/>
  <c r="E1920" i="1"/>
  <c r="D1920" i="1"/>
  <c r="F1920" i="1" s="1"/>
  <c r="G1919" i="1"/>
  <c r="F1919" i="1"/>
  <c r="E1919" i="1"/>
  <c r="D1919" i="1"/>
  <c r="G1918" i="1"/>
  <c r="E1918" i="1"/>
  <c r="D1918" i="1"/>
  <c r="F1918" i="1" s="1"/>
  <c r="G1917" i="1"/>
  <c r="E1917" i="1"/>
  <c r="D1917" i="1"/>
  <c r="F1917" i="1" s="1"/>
  <c r="G1916" i="1"/>
  <c r="E1916" i="1"/>
  <c r="F1916" i="1" s="1"/>
  <c r="D1916" i="1"/>
  <c r="G1915" i="1"/>
  <c r="F1915" i="1"/>
  <c r="E1915" i="1"/>
  <c r="D1915" i="1"/>
  <c r="G1914" i="1"/>
  <c r="E1914" i="1"/>
  <c r="D1914" i="1"/>
  <c r="F1914" i="1" s="1"/>
  <c r="G1913" i="1"/>
  <c r="F1913" i="1"/>
  <c r="E1913" i="1"/>
  <c r="D1913" i="1"/>
  <c r="G1912" i="1"/>
  <c r="E1912" i="1"/>
  <c r="F1912" i="1" s="1"/>
  <c r="D1912" i="1"/>
  <c r="G1911" i="1"/>
  <c r="E1911" i="1"/>
  <c r="D1911" i="1"/>
  <c r="F1911" i="1" s="1"/>
  <c r="G1910" i="1"/>
  <c r="F1910" i="1"/>
  <c r="E1910" i="1"/>
  <c r="D1910" i="1"/>
  <c r="G1909" i="1"/>
  <c r="E1909" i="1"/>
  <c r="D1909" i="1"/>
  <c r="F1909" i="1" s="1"/>
  <c r="G1908" i="1"/>
  <c r="E1908" i="1"/>
  <c r="D1908" i="1"/>
  <c r="G1907" i="1"/>
  <c r="E1907" i="1"/>
  <c r="F1907" i="1" s="1"/>
  <c r="D1907" i="1"/>
  <c r="G1906" i="1"/>
  <c r="F1906" i="1"/>
  <c r="E1906" i="1"/>
  <c r="D1906" i="1"/>
  <c r="G1905" i="1"/>
  <c r="E1905" i="1"/>
  <c r="D1905" i="1"/>
  <c r="F1905" i="1" s="1"/>
  <c r="G1904" i="1"/>
  <c r="E1904" i="1"/>
  <c r="F1904" i="1" s="1"/>
  <c r="D1904" i="1"/>
  <c r="G1903" i="1"/>
  <c r="E1903" i="1"/>
  <c r="F1903" i="1" s="1"/>
  <c r="D1903" i="1"/>
  <c r="G1902" i="1"/>
  <c r="E1902" i="1"/>
  <c r="D1902" i="1"/>
  <c r="G1901" i="1"/>
  <c r="E1901" i="1"/>
  <c r="D1901" i="1"/>
  <c r="F1901" i="1" s="1"/>
  <c r="G1900" i="1"/>
  <c r="F1900" i="1"/>
  <c r="E1900" i="1"/>
  <c r="D1900" i="1"/>
  <c r="G1899" i="1"/>
  <c r="E1899" i="1"/>
  <c r="D1899" i="1"/>
  <c r="F1899" i="1" s="1"/>
  <c r="G1898" i="1"/>
  <c r="F1898" i="1"/>
  <c r="E1898" i="1"/>
  <c r="D1898" i="1"/>
  <c r="G1897" i="1"/>
  <c r="F1897" i="1"/>
  <c r="E1897" i="1"/>
  <c r="D1897" i="1"/>
  <c r="G1896" i="1"/>
  <c r="E1896" i="1"/>
  <c r="D1896" i="1"/>
  <c r="F1896" i="1" s="1"/>
  <c r="G1895" i="1"/>
  <c r="E1895" i="1"/>
  <c r="D1895" i="1"/>
  <c r="F1895" i="1" s="1"/>
  <c r="G1894" i="1"/>
  <c r="E1894" i="1"/>
  <c r="D1894" i="1"/>
  <c r="F1894" i="1" s="1"/>
  <c r="G1893" i="1"/>
  <c r="E1893" i="1"/>
  <c r="D1893" i="1"/>
  <c r="G1892" i="1"/>
  <c r="F1892" i="1"/>
  <c r="E1892" i="1"/>
  <c r="D1892" i="1"/>
  <c r="G1891" i="1"/>
  <c r="E1891" i="1"/>
  <c r="D1891" i="1"/>
  <c r="F1891" i="1" s="1"/>
  <c r="G1890" i="1"/>
  <c r="E1890" i="1"/>
  <c r="D1890" i="1"/>
  <c r="F1890" i="1" s="1"/>
  <c r="G1889" i="1"/>
  <c r="E1889" i="1"/>
  <c r="F1889" i="1" s="1"/>
  <c r="D1889" i="1"/>
  <c r="G1888" i="1"/>
  <c r="E1888" i="1"/>
  <c r="D1888" i="1"/>
  <c r="F1888" i="1" s="1"/>
  <c r="G1887" i="1"/>
  <c r="E1887" i="1"/>
  <c r="D1887" i="1"/>
  <c r="G1886" i="1"/>
  <c r="E1886" i="1"/>
  <c r="D1886" i="1"/>
  <c r="F1886" i="1" s="1"/>
  <c r="G1885" i="1"/>
  <c r="F1885" i="1"/>
  <c r="E1885" i="1"/>
  <c r="D1885" i="1"/>
  <c r="G1884" i="1"/>
  <c r="E1884" i="1"/>
  <c r="D1884" i="1"/>
  <c r="F1884" i="1" s="1"/>
  <c r="G1883" i="1"/>
  <c r="F1883" i="1"/>
  <c r="E1883" i="1"/>
  <c r="D1883" i="1"/>
  <c r="G1882" i="1"/>
  <c r="E1882" i="1"/>
  <c r="D1882" i="1"/>
  <c r="F1882" i="1" s="1"/>
  <c r="G1881" i="1"/>
  <c r="E1881" i="1"/>
  <c r="D1881" i="1"/>
  <c r="F1881" i="1" s="1"/>
  <c r="G1880" i="1"/>
  <c r="E1880" i="1"/>
  <c r="F1880" i="1" s="1"/>
  <c r="D1880" i="1"/>
  <c r="G1879" i="1"/>
  <c r="F1879" i="1"/>
  <c r="E1879" i="1"/>
  <c r="D1879" i="1"/>
  <c r="G1878" i="1"/>
  <c r="E1878" i="1"/>
  <c r="D1878" i="1"/>
  <c r="F1878" i="1" s="1"/>
  <c r="G1877" i="1"/>
  <c r="F1877" i="1"/>
  <c r="E1877" i="1"/>
  <c r="D1877" i="1"/>
  <c r="G1876" i="1"/>
  <c r="E1876" i="1"/>
  <c r="F1876" i="1" s="1"/>
  <c r="D1876" i="1"/>
  <c r="G1875" i="1"/>
  <c r="E1875" i="1"/>
  <c r="D1875" i="1"/>
  <c r="F1875" i="1" s="1"/>
  <c r="G1874" i="1"/>
  <c r="F1874" i="1"/>
  <c r="E1874" i="1"/>
  <c r="D1874" i="1"/>
  <c r="G1873" i="1"/>
  <c r="E1873" i="1"/>
  <c r="D1873" i="1"/>
  <c r="F1873" i="1" s="1"/>
  <c r="G1872" i="1"/>
  <c r="E1872" i="1"/>
  <c r="D1872" i="1"/>
  <c r="G1871" i="1"/>
  <c r="E1871" i="1"/>
  <c r="D1871" i="1"/>
  <c r="F1871" i="1" s="1"/>
  <c r="G1870" i="1"/>
  <c r="F1870" i="1"/>
  <c r="E1870" i="1"/>
  <c r="D1870" i="1"/>
  <c r="G1869" i="1"/>
  <c r="E1869" i="1"/>
  <c r="D1869" i="1"/>
  <c r="F1869" i="1" s="1"/>
  <c r="G1868" i="1"/>
  <c r="E1868" i="1"/>
  <c r="D1868" i="1"/>
  <c r="F1868" i="1" s="1"/>
  <c r="G1867" i="1"/>
  <c r="E1867" i="1"/>
  <c r="F1867" i="1" s="1"/>
  <c r="D1867" i="1"/>
  <c r="G1866" i="1"/>
  <c r="E1866" i="1"/>
  <c r="D1866" i="1"/>
  <c r="G1865" i="1"/>
  <c r="E1865" i="1"/>
  <c r="D1865" i="1"/>
  <c r="F1865" i="1" s="1"/>
  <c r="G1864" i="1"/>
  <c r="F1864" i="1"/>
  <c r="E1864" i="1"/>
  <c r="D1864" i="1"/>
  <c r="G1863" i="1"/>
  <c r="E1863" i="1"/>
  <c r="D1863" i="1"/>
  <c r="F1863" i="1" s="1"/>
  <c r="G1862" i="1"/>
  <c r="F1862" i="1"/>
  <c r="E1862" i="1"/>
  <c r="D1862" i="1"/>
  <c r="G1861" i="1"/>
  <c r="E1861" i="1"/>
  <c r="F1861" i="1" s="1"/>
  <c r="D1861" i="1"/>
  <c r="G1860" i="1"/>
  <c r="E1860" i="1"/>
  <c r="D1860" i="1"/>
  <c r="F1860" i="1" s="1"/>
  <c r="G1859" i="1"/>
  <c r="E1859" i="1"/>
  <c r="D1859" i="1"/>
  <c r="F1859" i="1" s="1"/>
  <c r="G1858" i="1"/>
  <c r="E1858" i="1"/>
  <c r="D1858" i="1"/>
  <c r="F1858" i="1" s="1"/>
  <c r="G1857" i="1"/>
  <c r="E1857" i="1"/>
  <c r="D1857" i="1"/>
  <c r="G1856" i="1"/>
  <c r="F1856" i="1"/>
  <c r="E1856" i="1"/>
  <c r="D1856" i="1"/>
  <c r="G1855" i="1"/>
  <c r="E1855" i="1"/>
  <c r="D1855" i="1"/>
  <c r="F1855" i="1" s="1"/>
  <c r="G1854" i="1"/>
  <c r="E1854" i="1"/>
  <c r="D1854" i="1"/>
  <c r="F1854" i="1" s="1"/>
  <c r="G1853" i="1"/>
  <c r="E1853" i="1"/>
  <c r="F1853" i="1" s="1"/>
  <c r="D1853" i="1"/>
  <c r="G1852" i="1"/>
  <c r="E1852" i="1"/>
  <c r="D1852" i="1"/>
  <c r="F1852" i="1" s="1"/>
  <c r="G1851" i="1"/>
  <c r="E1851" i="1"/>
  <c r="D1851" i="1"/>
  <c r="G1850" i="1"/>
  <c r="E1850" i="1"/>
  <c r="D1850" i="1"/>
  <c r="F1850" i="1" s="1"/>
  <c r="G1849" i="1"/>
  <c r="F1849" i="1"/>
  <c r="E1849" i="1"/>
  <c r="D1849" i="1"/>
  <c r="G1848" i="1"/>
  <c r="E1848" i="1"/>
  <c r="D1848" i="1"/>
  <c r="G1847" i="1"/>
  <c r="F1847" i="1"/>
  <c r="E1847" i="1"/>
  <c r="D1847" i="1"/>
  <c r="G1846" i="1"/>
  <c r="E1846" i="1"/>
  <c r="D1846" i="1"/>
  <c r="F1846" i="1" s="1"/>
  <c r="G1845" i="1"/>
  <c r="E1845" i="1"/>
  <c r="D1845" i="1"/>
  <c r="F1845" i="1" s="1"/>
  <c r="G1844" i="1"/>
  <c r="E1844" i="1"/>
  <c r="F1844" i="1" s="1"/>
  <c r="D1844" i="1"/>
  <c r="G1843" i="1"/>
  <c r="F1843" i="1"/>
  <c r="E1843" i="1"/>
  <c r="D1843" i="1"/>
  <c r="G1842" i="1"/>
  <c r="E1842" i="1"/>
  <c r="D1842" i="1"/>
  <c r="F1842" i="1" s="1"/>
  <c r="G1841" i="1"/>
  <c r="F1841" i="1"/>
  <c r="E1841" i="1"/>
  <c r="D1841" i="1"/>
  <c r="G1840" i="1"/>
  <c r="E1840" i="1"/>
  <c r="F1840" i="1" s="1"/>
  <c r="D1840" i="1"/>
  <c r="G1839" i="1"/>
  <c r="E1839" i="1"/>
  <c r="D1839" i="1"/>
  <c r="F1839" i="1" s="1"/>
  <c r="G1838" i="1"/>
  <c r="E1838" i="1"/>
  <c r="F1838" i="1" s="1"/>
  <c r="D1838" i="1"/>
  <c r="G1837" i="1"/>
  <c r="E1837" i="1"/>
  <c r="D1837" i="1"/>
  <c r="F1837" i="1" s="1"/>
  <c r="G1836" i="1"/>
  <c r="E1836" i="1"/>
  <c r="D1836" i="1"/>
  <c r="G1835" i="1"/>
  <c r="E1835" i="1"/>
  <c r="D1835" i="1"/>
  <c r="F1835" i="1" s="1"/>
  <c r="G1834" i="1"/>
  <c r="F1834" i="1"/>
  <c r="E1834" i="1"/>
  <c r="D1834" i="1"/>
  <c r="G1833" i="1"/>
  <c r="E1833" i="1"/>
  <c r="D1833" i="1"/>
  <c r="F1833" i="1" s="1"/>
  <c r="G1832" i="1"/>
  <c r="E1832" i="1"/>
  <c r="D1832" i="1"/>
  <c r="F1832" i="1" s="1"/>
  <c r="G1831" i="1"/>
  <c r="E1831" i="1"/>
  <c r="F1831" i="1" s="1"/>
  <c r="D1831" i="1"/>
  <c r="G1830" i="1"/>
  <c r="E1830" i="1"/>
  <c r="D1830" i="1"/>
  <c r="G1829" i="1"/>
  <c r="E1829" i="1"/>
  <c r="D1829" i="1"/>
  <c r="F1829" i="1" s="1"/>
  <c r="G1828" i="1"/>
  <c r="F1828" i="1"/>
  <c r="E1828" i="1"/>
  <c r="D1828" i="1"/>
  <c r="G1827" i="1"/>
  <c r="E1827" i="1"/>
  <c r="D1827" i="1"/>
  <c r="F1827" i="1" s="1"/>
  <c r="G1826" i="1"/>
  <c r="F1826" i="1"/>
  <c r="E1826" i="1"/>
  <c r="D1826" i="1"/>
  <c r="G1825" i="1"/>
  <c r="E1825" i="1"/>
  <c r="F1825" i="1" s="1"/>
  <c r="D1825" i="1"/>
  <c r="G1824" i="1"/>
  <c r="E1824" i="1"/>
  <c r="D1824" i="1"/>
  <c r="F1824" i="1" s="1"/>
  <c r="G1823" i="1"/>
  <c r="E1823" i="1"/>
  <c r="D1823" i="1"/>
  <c r="F1823" i="1" s="1"/>
  <c r="G1822" i="1"/>
  <c r="E1822" i="1"/>
  <c r="D1822" i="1"/>
  <c r="F1822" i="1" s="1"/>
  <c r="G1821" i="1"/>
  <c r="E1821" i="1"/>
  <c r="D1821" i="1"/>
  <c r="G1820" i="1"/>
  <c r="F1820" i="1"/>
  <c r="E1820" i="1"/>
  <c r="D1820" i="1"/>
  <c r="G1819" i="1"/>
  <c r="E1819" i="1"/>
  <c r="D1819" i="1"/>
  <c r="F1819" i="1" s="1"/>
  <c r="G1818" i="1"/>
  <c r="E1818" i="1"/>
  <c r="D1818" i="1"/>
  <c r="F1818" i="1" s="1"/>
  <c r="G1817" i="1"/>
  <c r="E1817" i="1"/>
  <c r="F1817" i="1" s="1"/>
  <c r="D1817" i="1"/>
  <c r="G1816" i="1"/>
  <c r="E1816" i="1"/>
  <c r="D1816" i="1"/>
  <c r="F1816" i="1" s="1"/>
  <c r="G1815" i="1"/>
  <c r="E1815" i="1"/>
  <c r="D1815" i="1"/>
  <c r="G1814" i="1"/>
  <c r="E1814" i="1"/>
  <c r="D1814" i="1"/>
  <c r="F1814" i="1" s="1"/>
  <c r="G1813" i="1"/>
  <c r="F1813" i="1"/>
  <c r="E1813" i="1"/>
  <c r="D1813" i="1"/>
  <c r="G1812" i="1"/>
  <c r="E1812" i="1"/>
  <c r="D1812" i="1"/>
  <c r="G1811" i="1"/>
  <c r="F1811" i="1"/>
  <c r="E1811" i="1"/>
  <c r="D1811" i="1"/>
  <c r="G1810" i="1"/>
  <c r="E1810" i="1"/>
  <c r="D1810" i="1"/>
  <c r="F1810" i="1" s="1"/>
  <c r="G1809" i="1"/>
  <c r="E1809" i="1"/>
  <c r="D1809" i="1"/>
  <c r="F1809" i="1" s="1"/>
  <c r="G1808" i="1"/>
  <c r="E1808" i="1"/>
  <c r="F1808" i="1" s="1"/>
  <c r="D1808" i="1"/>
  <c r="G1807" i="1"/>
  <c r="F1807" i="1"/>
  <c r="E1807" i="1"/>
  <c r="D1807" i="1"/>
  <c r="G1806" i="1"/>
  <c r="E1806" i="1"/>
  <c r="D1806" i="1"/>
  <c r="F1806" i="1" s="1"/>
  <c r="G1805" i="1"/>
  <c r="F1805" i="1"/>
  <c r="E1805" i="1"/>
  <c r="D1805" i="1"/>
  <c r="G1804" i="1"/>
  <c r="E1804" i="1"/>
  <c r="F1804" i="1" s="1"/>
  <c r="D1804" i="1"/>
  <c r="G1803" i="1"/>
  <c r="E1803" i="1"/>
  <c r="D1803" i="1"/>
  <c r="F1803" i="1" s="1"/>
  <c r="G1802" i="1"/>
  <c r="E1802" i="1"/>
  <c r="F1802" i="1" s="1"/>
  <c r="D1802" i="1"/>
  <c r="G1801" i="1"/>
  <c r="E1801" i="1"/>
  <c r="D1801" i="1"/>
  <c r="F1801" i="1" s="1"/>
  <c r="G1800" i="1"/>
  <c r="E1800" i="1"/>
  <c r="D1800" i="1"/>
  <c r="G1799" i="1"/>
  <c r="E1799" i="1"/>
  <c r="D1799" i="1"/>
  <c r="G1798" i="1"/>
  <c r="F1798" i="1"/>
  <c r="E1798" i="1"/>
  <c r="D1798" i="1"/>
  <c r="G1797" i="1"/>
  <c r="E1797" i="1"/>
  <c r="D1797" i="1"/>
  <c r="F1797" i="1" s="1"/>
  <c r="G1796" i="1"/>
  <c r="E1796" i="1"/>
  <c r="D1796" i="1"/>
  <c r="F1796" i="1" s="1"/>
  <c r="G1795" i="1"/>
  <c r="E1795" i="1"/>
  <c r="F1795" i="1" s="1"/>
  <c r="D1795" i="1"/>
  <c r="G1794" i="1"/>
  <c r="E1794" i="1"/>
  <c r="D1794" i="1"/>
  <c r="G1793" i="1"/>
  <c r="E1793" i="1"/>
  <c r="D1793" i="1"/>
  <c r="F1793" i="1" s="1"/>
  <c r="G1792" i="1"/>
  <c r="F1792" i="1"/>
  <c r="E1792" i="1"/>
  <c r="D1792" i="1"/>
  <c r="G1791" i="1"/>
  <c r="E1791" i="1"/>
  <c r="D1791" i="1"/>
  <c r="F1791" i="1" s="1"/>
  <c r="G1790" i="1"/>
  <c r="F1790" i="1"/>
  <c r="E1790" i="1"/>
  <c r="D1790" i="1"/>
  <c r="G1789" i="1"/>
  <c r="E1789" i="1"/>
  <c r="F1789" i="1" s="1"/>
  <c r="D1789" i="1"/>
  <c r="G1788" i="1"/>
  <c r="E1788" i="1"/>
  <c r="D1788" i="1"/>
  <c r="F1788" i="1" s="1"/>
  <c r="G1787" i="1"/>
  <c r="E1787" i="1"/>
  <c r="D1787" i="1"/>
  <c r="F1787" i="1" s="1"/>
  <c r="G1786" i="1"/>
  <c r="E1786" i="1"/>
  <c r="D1786" i="1"/>
  <c r="G1785" i="1"/>
  <c r="E1785" i="1"/>
  <c r="D1785" i="1"/>
  <c r="G1784" i="1"/>
  <c r="F1784" i="1"/>
  <c r="E1784" i="1"/>
  <c r="D1784" i="1"/>
  <c r="G1783" i="1"/>
  <c r="E1783" i="1"/>
  <c r="D1783" i="1"/>
  <c r="F1783" i="1" s="1"/>
  <c r="G1782" i="1"/>
  <c r="E1782" i="1"/>
  <c r="D1782" i="1"/>
  <c r="F1782" i="1" s="1"/>
  <c r="G1781" i="1"/>
  <c r="E1781" i="1"/>
  <c r="F1781" i="1" s="1"/>
  <c r="D1781" i="1"/>
  <c r="G1780" i="1"/>
  <c r="E1780" i="1"/>
  <c r="D1780" i="1"/>
  <c r="F1780" i="1" s="1"/>
  <c r="G1779" i="1"/>
  <c r="E1779" i="1"/>
  <c r="D1779" i="1"/>
  <c r="G1778" i="1"/>
  <c r="E1778" i="1"/>
  <c r="D1778" i="1"/>
  <c r="F1778" i="1" s="1"/>
  <c r="G1777" i="1"/>
  <c r="E1777" i="1"/>
  <c r="D1777" i="1"/>
  <c r="F1777" i="1" s="1"/>
  <c r="G1776" i="1"/>
  <c r="E1776" i="1"/>
  <c r="D1776" i="1"/>
  <c r="F1776" i="1" s="1"/>
  <c r="G1775" i="1"/>
  <c r="F1775" i="1"/>
  <c r="E1775" i="1"/>
  <c r="D1775" i="1"/>
  <c r="G1774" i="1"/>
  <c r="E1774" i="1"/>
  <c r="D1774" i="1"/>
  <c r="F1774" i="1" s="1"/>
  <c r="G1773" i="1"/>
  <c r="E1773" i="1"/>
  <c r="D1773" i="1"/>
  <c r="F1773" i="1" s="1"/>
  <c r="G1772" i="1"/>
  <c r="E1772" i="1"/>
  <c r="F1772" i="1" s="1"/>
  <c r="D1772" i="1"/>
  <c r="G1771" i="1"/>
  <c r="F1771" i="1"/>
  <c r="E1771" i="1"/>
  <c r="D1771" i="1"/>
  <c r="G1770" i="1"/>
  <c r="E1770" i="1"/>
  <c r="D1770" i="1"/>
  <c r="G1769" i="1"/>
  <c r="E1769" i="1"/>
  <c r="D1769" i="1"/>
  <c r="F1769" i="1" s="1"/>
  <c r="G1768" i="1"/>
  <c r="E1768" i="1"/>
  <c r="F1768" i="1" s="1"/>
  <c r="D1768" i="1"/>
  <c r="G1767" i="1"/>
  <c r="E1767" i="1"/>
  <c r="D1767" i="1"/>
  <c r="F1767" i="1" s="1"/>
  <c r="G1766" i="1"/>
  <c r="E1766" i="1"/>
  <c r="F1766" i="1" s="1"/>
  <c r="D1766" i="1"/>
  <c r="G1765" i="1"/>
  <c r="E1765" i="1"/>
  <c r="D1765" i="1"/>
  <c r="F1765" i="1" s="1"/>
  <c r="G1764" i="1"/>
  <c r="E1764" i="1"/>
  <c r="D1764" i="1"/>
  <c r="G1763" i="1"/>
  <c r="E1763" i="1"/>
  <c r="D1763" i="1"/>
  <c r="F1763" i="1" s="1"/>
  <c r="G1762" i="1"/>
  <c r="F1762" i="1"/>
  <c r="E1762" i="1"/>
  <c r="D1762" i="1"/>
  <c r="G1761" i="1"/>
  <c r="E1761" i="1"/>
  <c r="D1761" i="1"/>
  <c r="F1761" i="1" s="1"/>
  <c r="G1760" i="1"/>
  <c r="E1760" i="1"/>
  <c r="D1760" i="1"/>
  <c r="G1759" i="1"/>
  <c r="F1759" i="1"/>
  <c r="E1759" i="1"/>
  <c r="D1759" i="1"/>
  <c r="G1758" i="1"/>
  <c r="E1758" i="1"/>
  <c r="D1758" i="1"/>
  <c r="F1758" i="1" s="1"/>
  <c r="G1757" i="1"/>
  <c r="E1757" i="1"/>
  <c r="D1757" i="1"/>
  <c r="G1756" i="1"/>
  <c r="F1756" i="1"/>
  <c r="E1756" i="1"/>
  <c r="D1756" i="1"/>
  <c r="G1755" i="1"/>
  <c r="E1755" i="1"/>
  <c r="D1755" i="1"/>
  <c r="F1755" i="1" s="1"/>
  <c r="G1754" i="1"/>
  <c r="E1754" i="1"/>
  <c r="D1754" i="1"/>
  <c r="G1753" i="1"/>
  <c r="F1753" i="1"/>
  <c r="E1753" i="1"/>
  <c r="D1753" i="1"/>
  <c r="G1752" i="1"/>
  <c r="E1752" i="1"/>
  <c r="D1752" i="1"/>
  <c r="F1752" i="1" s="1"/>
  <c r="G1751" i="1"/>
  <c r="E1751" i="1"/>
  <c r="D1751" i="1"/>
  <c r="F1751" i="1" s="1"/>
  <c r="G1750" i="1"/>
  <c r="F1750" i="1"/>
  <c r="E1750" i="1"/>
  <c r="D1750" i="1"/>
  <c r="G1749" i="1"/>
  <c r="E1749" i="1"/>
  <c r="D1749" i="1"/>
  <c r="F1749" i="1" s="1"/>
  <c r="G1748" i="1"/>
  <c r="E1748" i="1"/>
  <c r="D1748" i="1"/>
  <c r="F1748" i="1" s="1"/>
  <c r="G1747" i="1"/>
  <c r="F1747" i="1"/>
  <c r="E1747" i="1"/>
  <c r="D1747" i="1"/>
  <c r="G1746" i="1"/>
  <c r="E1746" i="1"/>
  <c r="D1746" i="1"/>
  <c r="F1746" i="1" s="1"/>
  <c r="G1745" i="1"/>
  <c r="E1745" i="1"/>
  <c r="D1745" i="1"/>
  <c r="F1745" i="1" s="1"/>
  <c r="G1744" i="1"/>
  <c r="F1744" i="1"/>
  <c r="E1744" i="1"/>
  <c r="D1744" i="1"/>
  <c r="G1743" i="1"/>
  <c r="E1743" i="1"/>
  <c r="D1743" i="1"/>
  <c r="F1743" i="1" s="1"/>
  <c r="G1742" i="1"/>
  <c r="E1742" i="1"/>
  <c r="D1742" i="1"/>
  <c r="G1741" i="1"/>
  <c r="F1741" i="1"/>
  <c r="E1741" i="1"/>
  <c r="D1741" i="1"/>
  <c r="G1740" i="1"/>
  <c r="E1740" i="1"/>
  <c r="D1740" i="1"/>
  <c r="F1740" i="1" s="1"/>
  <c r="G1739" i="1"/>
  <c r="E1739" i="1"/>
  <c r="D1739" i="1"/>
  <c r="G1738" i="1"/>
  <c r="F1738" i="1"/>
  <c r="E1738" i="1"/>
  <c r="D1738" i="1"/>
  <c r="G1737" i="1"/>
  <c r="E1737" i="1"/>
  <c r="D1737" i="1"/>
  <c r="F1737" i="1" s="1"/>
  <c r="G1736" i="1"/>
  <c r="E1736" i="1"/>
  <c r="D1736" i="1"/>
  <c r="G1735" i="1"/>
  <c r="F1735" i="1"/>
  <c r="E1735" i="1"/>
  <c r="D1735" i="1"/>
  <c r="G1734" i="1"/>
  <c r="E1734" i="1"/>
  <c r="D1734" i="1"/>
  <c r="F1734" i="1" s="1"/>
  <c r="G1733" i="1"/>
  <c r="E1733" i="1"/>
  <c r="D1733" i="1"/>
  <c r="F1733" i="1" s="1"/>
  <c r="G1732" i="1"/>
  <c r="F1732" i="1"/>
  <c r="E1732" i="1"/>
  <c r="D1732" i="1"/>
  <c r="G1731" i="1"/>
  <c r="E1731" i="1"/>
  <c r="D1731" i="1"/>
  <c r="F1731" i="1" s="1"/>
  <c r="G1730" i="1"/>
  <c r="E1730" i="1"/>
  <c r="D1730" i="1"/>
  <c r="F1730" i="1" s="1"/>
  <c r="G1729" i="1"/>
  <c r="F1729" i="1"/>
  <c r="E1729" i="1"/>
  <c r="D1729" i="1"/>
  <c r="G1728" i="1"/>
  <c r="E1728" i="1"/>
  <c r="D1728" i="1"/>
  <c r="F1728" i="1" s="1"/>
  <c r="G1727" i="1"/>
  <c r="E1727" i="1"/>
  <c r="D1727" i="1"/>
  <c r="F1727" i="1" s="1"/>
  <c r="G1726" i="1"/>
  <c r="F1726" i="1"/>
  <c r="E1726" i="1"/>
  <c r="D1726" i="1"/>
  <c r="G1725" i="1"/>
  <c r="E1725" i="1"/>
  <c r="D1725" i="1"/>
  <c r="F1725" i="1" s="1"/>
  <c r="G1724" i="1"/>
  <c r="E1724" i="1"/>
  <c r="D1724" i="1"/>
  <c r="G1723" i="1"/>
  <c r="F1723" i="1"/>
  <c r="E1723" i="1"/>
  <c r="D1723" i="1"/>
  <c r="G1722" i="1"/>
  <c r="E1722" i="1"/>
  <c r="D1722" i="1"/>
  <c r="F1722" i="1" s="1"/>
  <c r="G1721" i="1"/>
  <c r="E1721" i="1"/>
  <c r="D1721" i="1"/>
  <c r="G1720" i="1"/>
  <c r="F1720" i="1"/>
  <c r="E1720" i="1"/>
  <c r="D1720" i="1"/>
  <c r="G1719" i="1"/>
  <c r="E1719" i="1"/>
  <c r="D1719" i="1"/>
  <c r="F1719" i="1" s="1"/>
  <c r="G1718" i="1"/>
  <c r="E1718" i="1"/>
  <c r="D1718" i="1"/>
  <c r="G1717" i="1"/>
  <c r="F1717" i="1"/>
  <c r="E1717" i="1"/>
  <c r="D1717" i="1"/>
  <c r="G1716" i="1"/>
  <c r="E1716" i="1"/>
  <c r="D1716" i="1"/>
  <c r="F1716" i="1" s="1"/>
  <c r="G1715" i="1"/>
  <c r="E1715" i="1"/>
  <c r="D1715" i="1"/>
  <c r="F1715" i="1" s="1"/>
  <c r="G1714" i="1"/>
  <c r="F1714" i="1"/>
  <c r="E1714" i="1"/>
  <c r="D1714" i="1"/>
  <c r="G1713" i="1"/>
  <c r="E1713" i="1"/>
  <c r="D1713" i="1"/>
  <c r="F1713" i="1" s="1"/>
  <c r="G1712" i="1"/>
  <c r="E1712" i="1"/>
  <c r="D1712" i="1"/>
  <c r="F1712" i="1" s="1"/>
  <c r="G1711" i="1"/>
  <c r="F1711" i="1"/>
  <c r="E1711" i="1"/>
  <c r="D1711" i="1"/>
  <c r="G1710" i="1"/>
  <c r="E1710" i="1"/>
  <c r="D1710" i="1"/>
  <c r="F1710" i="1" s="1"/>
  <c r="G1709" i="1"/>
  <c r="E1709" i="1"/>
  <c r="D1709" i="1"/>
  <c r="F1709" i="1" s="1"/>
  <c r="G1708" i="1"/>
  <c r="F1708" i="1"/>
  <c r="E1708" i="1"/>
  <c r="D1708" i="1"/>
  <c r="G1707" i="1"/>
  <c r="E1707" i="1"/>
  <c r="D1707" i="1"/>
  <c r="F1707" i="1" s="1"/>
  <c r="G1706" i="1"/>
  <c r="E1706" i="1"/>
  <c r="D1706" i="1"/>
  <c r="G1705" i="1"/>
  <c r="F1705" i="1"/>
  <c r="E1705" i="1"/>
  <c r="D1705" i="1"/>
  <c r="G1704" i="1"/>
  <c r="E1704" i="1"/>
  <c r="D1704" i="1"/>
  <c r="F1704" i="1" s="1"/>
  <c r="G1703" i="1"/>
  <c r="E1703" i="1"/>
  <c r="D1703" i="1"/>
  <c r="G1702" i="1"/>
  <c r="F1702" i="1"/>
  <c r="E1702" i="1"/>
  <c r="D1702" i="1"/>
  <c r="G1701" i="1"/>
  <c r="E1701" i="1"/>
  <c r="D1701" i="1"/>
  <c r="F1701" i="1" s="1"/>
  <c r="G1700" i="1"/>
  <c r="E1700" i="1"/>
  <c r="D1700" i="1"/>
  <c r="G1699" i="1"/>
  <c r="F1699" i="1"/>
  <c r="E1699" i="1"/>
  <c r="D1699" i="1"/>
  <c r="G1698" i="1"/>
  <c r="E1698" i="1"/>
  <c r="D1698" i="1"/>
  <c r="F1698" i="1" s="1"/>
  <c r="G1697" i="1"/>
  <c r="E1697" i="1"/>
  <c r="D1697" i="1"/>
  <c r="F1697" i="1" s="1"/>
  <c r="G1696" i="1"/>
  <c r="F1696" i="1"/>
  <c r="E1696" i="1"/>
  <c r="D1696" i="1"/>
  <c r="G1695" i="1"/>
  <c r="E1695" i="1"/>
  <c r="D1695" i="1"/>
  <c r="F1695" i="1" s="1"/>
  <c r="G1694" i="1"/>
  <c r="E1694" i="1"/>
  <c r="D1694" i="1"/>
  <c r="F1694" i="1" s="1"/>
  <c r="G1693" i="1"/>
  <c r="F1693" i="1"/>
  <c r="E1693" i="1"/>
  <c r="D1693" i="1"/>
  <c r="G1692" i="1"/>
  <c r="E1692" i="1"/>
  <c r="D1692" i="1"/>
  <c r="F1692" i="1" s="1"/>
  <c r="G1691" i="1"/>
  <c r="E1691" i="1"/>
  <c r="D1691" i="1"/>
  <c r="F1691" i="1" s="1"/>
  <c r="G1690" i="1"/>
  <c r="F1690" i="1"/>
  <c r="E1690" i="1"/>
  <c r="D1690" i="1"/>
  <c r="G1689" i="1"/>
  <c r="E1689" i="1"/>
  <c r="D1689" i="1"/>
  <c r="F1689" i="1" s="1"/>
  <c r="G1688" i="1"/>
  <c r="E1688" i="1"/>
  <c r="D1688" i="1"/>
  <c r="G1687" i="1"/>
  <c r="F1687" i="1"/>
  <c r="E1687" i="1"/>
  <c r="D1687" i="1"/>
  <c r="G1686" i="1"/>
  <c r="E1686" i="1"/>
  <c r="D1686" i="1"/>
  <c r="F1686" i="1" s="1"/>
  <c r="G1685" i="1"/>
  <c r="E1685" i="1"/>
  <c r="D1685" i="1"/>
  <c r="G1684" i="1"/>
  <c r="F1684" i="1"/>
  <c r="E1684" i="1"/>
  <c r="D1684" i="1"/>
  <c r="G1683" i="1"/>
  <c r="E1683" i="1"/>
  <c r="D1683" i="1"/>
  <c r="F1683" i="1" s="1"/>
  <c r="G1682" i="1"/>
  <c r="E1682" i="1"/>
  <c r="D1682" i="1"/>
  <c r="G1681" i="1"/>
  <c r="F1681" i="1"/>
  <c r="E1681" i="1"/>
  <c r="D1681" i="1"/>
  <c r="G1680" i="1"/>
  <c r="E1680" i="1"/>
  <c r="D1680" i="1"/>
  <c r="F1680" i="1" s="1"/>
  <c r="G1679" i="1"/>
  <c r="E1679" i="1"/>
  <c r="D1679" i="1"/>
  <c r="F1679" i="1" s="1"/>
  <c r="G1678" i="1"/>
  <c r="F1678" i="1"/>
  <c r="E1678" i="1"/>
  <c r="D1678" i="1"/>
  <c r="G1677" i="1"/>
  <c r="E1677" i="1"/>
  <c r="D1677" i="1"/>
  <c r="F1677" i="1" s="1"/>
  <c r="G1676" i="1"/>
  <c r="E1676" i="1"/>
  <c r="D1676" i="1"/>
  <c r="F1676" i="1" s="1"/>
  <c r="G1675" i="1"/>
  <c r="F1675" i="1"/>
  <c r="E1675" i="1"/>
  <c r="D1675" i="1"/>
  <c r="G1674" i="1"/>
  <c r="E1674" i="1"/>
  <c r="D1674" i="1"/>
  <c r="F1674" i="1" s="1"/>
  <c r="G1673" i="1"/>
  <c r="E1673" i="1"/>
  <c r="D1673" i="1"/>
  <c r="F1673" i="1" s="1"/>
  <c r="G1672" i="1"/>
  <c r="F1672" i="1"/>
  <c r="E1672" i="1"/>
  <c r="D1672" i="1"/>
  <c r="G1671" i="1"/>
  <c r="E1671" i="1"/>
  <c r="D1671" i="1"/>
  <c r="F1671" i="1" s="1"/>
  <c r="G1670" i="1"/>
  <c r="E1670" i="1"/>
  <c r="D1670" i="1"/>
  <c r="G1669" i="1"/>
  <c r="F1669" i="1"/>
  <c r="E1669" i="1"/>
  <c r="D1669" i="1"/>
  <c r="G1668" i="1"/>
  <c r="E1668" i="1"/>
  <c r="D1668" i="1"/>
  <c r="F1668" i="1" s="1"/>
  <c r="G1667" i="1"/>
  <c r="E1667" i="1"/>
  <c r="D1667" i="1"/>
  <c r="F1667" i="1" s="1"/>
  <c r="G1666" i="1"/>
  <c r="F1666" i="1"/>
  <c r="E1666" i="1"/>
  <c r="D1666" i="1"/>
  <c r="G1665" i="1"/>
  <c r="E1665" i="1"/>
  <c r="D1665" i="1"/>
  <c r="F1665" i="1" s="1"/>
  <c r="G1664" i="1"/>
  <c r="E1664" i="1"/>
  <c r="D1664" i="1"/>
  <c r="G1663" i="1"/>
  <c r="F1663" i="1"/>
  <c r="E1663" i="1"/>
  <c r="D1663" i="1"/>
  <c r="G1662" i="1"/>
  <c r="E1662" i="1"/>
  <c r="D1662" i="1"/>
  <c r="F1662" i="1" s="1"/>
  <c r="G1661" i="1"/>
  <c r="E1661" i="1"/>
  <c r="D1661" i="1"/>
  <c r="F1661" i="1" s="1"/>
  <c r="G1660" i="1"/>
  <c r="F1660" i="1"/>
  <c r="E1660" i="1"/>
  <c r="D1660" i="1"/>
  <c r="G1659" i="1"/>
  <c r="E1659" i="1"/>
  <c r="D1659" i="1"/>
  <c r="F1659" i="1" s="1"/>
  <c r="G1658" i="1"/>
  <c r="E1658" i="1"/>
  <c r="D1658" i="1"/>
  <c r="F1658" i="1" s="1"/>
  <c r="G1657" i="1"/>
  <c r="F1657" i="1"/>
  <c r="E1657" i="1"/>
  <c r="D1657" i="1"/>
  <c r="G1656" i="1"/>
  <c r="E1656" i="1"/>
  <c r="D1656" i="1"/>
  <c r="F1656" i="1" s="1"/>
  <c r="G1655" i="1"/>
  <c r="E1655" i="1"/>
  <c r="D1655" i="1"/>
  <c r="F1655" i="1" s="1"/>
  <c r="G1654" i="1"/>
  <c r="F1654" i="1"/>
  <c r="E1654" i="1"/>
  <c r="D1654" i="1"/>
  <c r="G1653" i="1"/>
  <c r="E1653" i="1"/>
  <c r="D1653" i="1"/>
  <c r="F1653" i="1" s="1"/>
  <c r="G1652" i="1"/>
  <c r="E1652" i="1"/>
  <c r="D1652" i="1"/>
  <c r="F1652" i="1" s="1"/>
  <c r="G1651" i="1"/>
  <c r="F1651" i="1"/>
  <c r="E1651" i="1"/>
  <c r="D1651" i="1"/>
  <c r="G1650" i="1"/>
  <c r="E1650" i="1"/>
  <c r="D1650" i="1"/>
  <c r="F1650" i="1" s="1"/>
  <c r="G1649" i="1"/>
  <c r="E1649" i="1"/>
  <c r="D1649" i="1"/>
  <c r="F1649" i="1" s="1"/>
  <c r="G1648" i="1"/>
  <c r="F1648" i="1"/>
  <c r="E1648" i="1"/>
  <c r="D1648" i="1"/>
  <c r="G1647" i="1"/>
  <c r="E1647" i="1"/>
  <c r="D1647" i="1"/>
  <c r="F1647" i="1" s="1"/>
  <c r="G1646" i="1"/>
  <c r="E1646" i="1"/>
  <c r="D1646" i="1"/>
  <c r="G1645" i="1"/>
  <c r="F1645" i="1"/>
  <c r="E1645" i="1"/>
  <c r="D1645" i="1"/>
  <c r="G1644" i="1"/>
  <c r="E1644" i="1"/>
  <c r="D1644" i="1"/>
  <c r="F1644" i="1" s="1"/>
  <c r="G1643" i="1"/>
  <c r="E1643" i="1"/>
  <c r="D1643" i="1"/>
  <c r="F1643" i="1" s="1"/>
  <c r="G1642" i="1"/>
  <c r="F1642" i="1"/>
  <c r="E1642" i="1"/>
  <c r="D1642" i="1"/>
  <c r="G1641" i="1"/>
  <c r="E1641" i="1"/>
  <c r="D1641" i="1"/>
  <c r="F1641" i="1" s="1"/>
  <c r="G1640" i="1"/>
  <c r="E1640" i="1"/>
  <c r="D1640" i="1"/>
  <c r="F1640" i="1" s="1"/>
  <c r="G1639" i="1"/>
  <c r="F1639" i="1"/>
  <c r="E1639" i="1"/>
  <c r="D1639" i="1"/>
  <c r="G1638" i="1"/>
  <c r="E1638" i="1"/>
  <c r="D1638" i="1"/>
  <c r="F1638" i="1" s="1"/>
  <c r="G1637" i="1"/>
  <c r="E1637" i="1"/>
  <c r="D1637" i="1"/>
  <c r="F1637" i="1" s="1"/>
  <c r="G1636" i="1"/>
  <c r="F1636" i="1"/>
  <c r="E1636" i="1"/>
  <c r="D1636" i="1"/>
  <c r="G1635" i="1"/>
  <c r="E1635" i="1"/>
  <c r="D1635" i="1"/>
  <c r="F1635" i="1" s="1"/>
  <c r="G1634" i="1"/>
  <c r="E1634" i="1"/>
  <c r="D1634" i="1"/>
  <c r="F1634" i="1" s="1"/>
  <c r="G1633" i="1"/>
  <c r="F1633" i="1"/>
  <c r="E1633" i="1"/>
  <c r="D1633" i="1"/>
  <c r="G1632" i="1"/>
  <c r="E1632" i="1"/>
  <c r="D1632" i="1"/>
  <c r="F1632" i="1" s="1"/>
  <c r="G1631" i="1"/>
  <c r="E1631" i="1"/>
  <c r="D1631" i="1"/>
  <c r="F1631" i="1" s="1"/>
  <c r="G1630" i="1"/>
  <c r="F1630" i="1"/>
  <c r="E1630" i="1"/>
  <c r="D1630" i="1"/>
  <c r="G1629" i="1"/>
  <c r="E1629" i="1"/>
  <c r="D1629" i="1"/>
  <c r="F1629" i="1" s="1"/>
  <c r="G1628" i="1"/>
  <c r="E1628" i="1"/>
  <c r="D1628" i="1"/>
  <c r="G1627" i="1"/>
  <c r="F1627" i="1"/>
  <c r="E1627" i="1"/>
  <c r="D1627" i="1"/>
  <c r="G1626" i="1"/>
  <c r="E1626" i="1"/>
  <c r="D1626" i="1"/>
  <c r="F1626" i="1" s="1"/>
  <c r="G1625" i="1"/>
  <c r="E1625" i="1"/>
  <c r="D1625" i="1"/>
  <c r="F1625" i="1" s="1"/>
  <c r="G1624" i="1"/>
  <c r="F1624" i="1"/>
  <c r="E1624" i="1"/>
  <c r="D1624" i="1"/>
  <c r="G1623" i="1"/>
  <c r="E1623" i="1"/>
  <c r="D1623" i="1"/>
  <c r="F1623" i="1" s="1"/>
  <c r="G1622" i="1"/>
  <c r="E1622" i="1"/>
  <c r="D1622" i="1"/>
  <c r="F1622" i="1" s="1"/>
  <c r="G1621" i="1"/>
  <c r="F1621" i="1"/>
  <c r="E1621" i="1"/>
  <c r="D1621" i="1"/>
  <c r="G1620" i="1"/>
  <c r="E1620" i="1"/>
  <c r="D1620" i="1"/>
  <c r="F1620" i="1" s="1"/>
  <c r="G1619" i="1"/>
  <c r="E1619" i="1"/>
  <c r="D1619" i="1"/>
  <c r="F1619" i="1" s="1"/>
  <c r="G1618" i="1"/>
  <c r="F1618" i="1"/>
  <c r="E1618" i="1"/>
  <c r="D1618" i="1"/>
  <c r="G1617" i="1"/>
  <c r="E1617" i="1"/>
  <c r="D1617" i="1"/>
  <c r="F1617" i="1" s="1"/>
  <c r="G1616" i="1"/>
  <c r="E1616" i="1"/>
  <c r="D1616" i="1"/>
  <c r="F1616" i="1" s="1"/>
  <c r="G1615" i="1"/>
  <c r="F1615" i="1"/>
  <c r="E1615" i="1"/>
  <c r="D1615" i="1"/>
  <c r="G1614" i="1"/>
  <c r="E1614" i="1"/>
  <c r="D1614" i="1"/>
  <c r="F1614" i="1" s="1"/>
  <c r="G1613" i="1"/>
  <c r="E1613" i="1"/>
  <c r="D1613" i="1"/>
  <c r="F1613" i="1" s="1"/>
  <c r="G1612" i="1"/>
  <c r="F1612" i="1"/>
  <c r="E1612" i="1"/>
  <c r="D1612" i="1"/>
  <c r="G1611" i="1"/>
  <c r="E1611" i="1"/>
  <c r="D1611" i="1"/>
  <c r="F1611" i="1" s="1"/>
  <c r="G1610" i="1"/>
  <c r="E1610" i="1"/>
  <c r="D1610" i="1"/>
  <c r="G1609" i="1"/>
  <c r="F1609" i="1"/>
  <c r="E1609" i="1"/>
  <c r="D1609" i="1"/>
  <c r="G1608" i="1"/>
  <c r="E1608" i="1"/>
  <c r="D1608" i="1"/>
  <c r="F1608" i="1" s="1"/>
  <c r="G1607" i="1"/>
  <c r="E1607" i="1"/>
  <c r="D1607" i="1"/>
  <c r="F1607" i="1" s="1"/>
  <c r="G1606" i="1"/>
  <c r="F1606" i="1"/>
  <c r="E1606" i="1"/>
  <c r="D1606" i="1"/>
  <c r="G1605" i="1"/>
  <c r="E1605" i="1"/>
  <c r="D1605" i="1"/>
  <c r="F1605" i="1" s="1"/>
  <c r="G1604" i="1"/>
  <c r="E1604" i="1"/>
  <c r="D1604" i="1"/>
  <c r="F1604" i="1" s="1"/>
  <c r="G1603" i="1"/>
  <c r="F1603" i="1"/>
  <c r="E1603" i="1"/>
  <c r="D1603" i="1"/>
  <c r="G1602" i="1"/>
  <c r="E1602" i="1"/>
  <c r="D1602" i="1"/>
  <c r="F1602" i="1" s="1"/>
  <c r="G1601" i="1"/>
  <c r="E1601" i="1"/>
  <c r="D1601" i="1"/>
  <c r="F1601" i="1" s="1"/>
  <c r="G1600" i="1"/>
  <c r="F1600" i="1"/>
  <c r="E1600" i="1"/>
  <c r="D1600" i="1"/>
  <c r="G1599" i="1"/>
  <c r="E1599" i="1"/>
  <c r="D1599" i="1"/>
  <c r="F1599" i="1" s="1"/>
  <c r="G1598" i="1"/>
  <c r="E1598" i="1"/>
  <c r="D1598" i="1"/>
  <c r="F1598" i="1" s="1"/>
  <c r="G1597" i="1"/>
  <c r="F1597" i="1"/>
  <c r="E1597" i="1"/>
  <c r="D1597" i="1"/>
  <c r="G1596" i="1"/>
  <c r="E1596" i="1"/>
  <c r="D1596" i="1"/>
  <c r="F1596" i="1" s="1"/>
  <c r="G1595" i="1"/>
  <c r="E1595" i="1"/>
  <c r="D1595" i="1"/>
  <c r="F1595" i="1" s="1"/>
  <c r="G1594" i="1"/>
  <c r="F1594" i="1"/>
  <c r="E1594" i="1"/>
  <c r="D1594" i="1"/>
  <c r="G1593" i="1"/>
  <c r="E1593" i="1"/>
  <c r="D1593" i="1"/>
  <c r="F1593" i="1" s="1"/>
  <c r="G1592" i="1"/>
  <c r="E1592" i="1"/>
  <c r="D1592" i="1"/>
  <c r="G1591" i="1"/>
  <c r="F1591" i="1"/>
  <c r="E1591" i="1"/>
  <c r="D1591" i="1"/>
  <c r="G1590" i="1"/>
  <c r="E1590" i="1"/>
  <c r="D1590" i="1"/>
  <c r="F1590" i="1" s="1"/>
  <c r="G1589" i="1"/>
  <c r="E1589" i="1"/>
  <c r="D1589" i="1"/>
  <c r="F1589" i="1" s="1"/>
  <c r="G1588" i="1"/>
  <c r="F1588" i="1"/>
  <c r="E1588" i="1"/>
  <c r="D1588" i="1"/>
  <c r="G1587" i="1"/>
  <c r="E1587" i="1"/>
  <c r="D1587" i="1"/>
  <c r="F1587" i="1" s="1"/>
  <c r="G1586" i="1"/>
  <c r="E1586" i="1"/>
  <c r="D1586" i="1"/>
  <c r="F1586" i="1" s="1"/>
  <c r="G1585" i="1"/>
  <c r="F1585" i="1"/>
  <c r="E1585" i="1"/>
  <c r="D1585" i="1"/>
  <c r="G1584" i="1"/>
  <c r="E1584" i="1"/>
  <c r="D1584" i="1"/>
  <c r="F1584" i="1" s="1"/>
  <c r="G1583" i="1"/>
  <c r="E1583" i="1"/>
  <c r="D1583" i="1"/>
  <c r="F1583" i="1" s="1"/>
  <c r="G1582" i="1"/>
  <c r="F1582" i="1"/>
  <c r="E1582" i="1"/>
  <c r="D1582" i="1"/>
  <c r="G1581" i="1"/>
  <c r="E1581" i="1"/>
  <c r="D1581" i="1"/>
  <c r="F1581" i="1" s="1"/>
  <c r="G1580" i="1"/>
  <c r="E1580" i="1"/>
  <c r="D1580" i="1"/>
  <c r="F1580" i="1" s="1"/>
  <c r="G1579" i="1"/>
  <c r="F1579" i="1"/>
  <c r="E1579" i="1"/>
  <c r="D1579" i="1"/>
  <c r="G1578" i="1"/>
  <c r="E1578" i="1"/>
  <c r="D1578" i="1"/>
  <c r="F1578" i="1" s="1"/>
  <c r="G1577" i="1"/>
  <c r="E1577" i="1"/>
  <c r="D1577" i="1"/>
  <c r="F1577" i="1" s="1"/>
  <c r="G1576" i="1"/>
  <c r="F1576" i="1"/>
  <c r="E1576" i="1"/>
  <c r="D1576" i="1"/>
  <c r="G1575" i="1"/>
  <c r="E1575" i="1"/>
  <c r="D1575" i="1"/>
  <c r="F1575" i="1" s="1"/>
  <c r="G1574" i="1"/>
  <c r="E1574" i="1"/>
  <c r="D1574" i="1"/>
  <c r="G1573" i="1"/>
  <c r="F1573" i="1"/>
  <c r="E1573" i="1"/>
  <c r="D1573" i="1"/>
  <c r="G1572" i="1"/>
  <c r="E1572" i="1"/>
  <c r="D1572" i="1"/>
  <c r="F1572" i="1" s="1"/>
  <c r="G1571" i="1"/>
  <c r="E1571" i="1"/>
  <c r="D1571" i="1"/>
  <c r="F1571" i="1" s="1"/>
  <c r="G1570" i="1"/>
  <c r="F1570" i="1"/>
  <c r="E1570" i="1"/>
  <c r="D1570" i="1"/>
  <c r="G1569" i="1"/>
  <c r="E1569" i="1"/>
  <c r="D1569" i="1"/>
  <c r="F1569" i="1" s="1"/>
  <c r="G1568" i="1"/>
  <c r="E1568" i="1"/>
  <c r="D1568" i="1"/>
  <c r="F1568" i="1" s="1"/>
  <c r="G1567" i="1"/>
  <c r="F1567" i="1"/>
  <c r="E1567" i="1"/>
  <c r="D1567" i="1"/>
  <c r="G1566" i="1"/>
  <c r="E1566" i="1"/>
  <c r="D1566" i="1"/>
  <c r="F1566" i="1" s="1"/>
  <c r="G1565" i="1"/>
  <c r="E1565" i="1"/>
  <c r="D1565" i="1"/>
  <c r="F1565" i="1" s="1"/>
  <c r="G1564" i="1"/>
  <c r="F1564" i="1"/>
  <c r="E1564" i="1"/>
  <c r="D1564" i="1"/>
  <c r="G1563" i="1"/>
  <c r="E1563" i="1"/>
  <c r="D1563" i="1"/>
  <c r="F1563" i="1" s="1"/>
  <c r="G1562" i="1"/>
  <c r="E1562" i="1"/>
  <c r="D1562" i="1"/>
  <c r="F1562" i="1" s="1"/>
  <c r="G1561" i="1"/>
  <c r="F1561" i="1"/>
  <c r="E1561" i="1"/>
  <c r="D1561" i="1"/>
  <c r="G1560" i="1"/>
  <c r="E1560" i="1"/>
  <c r="D1560" i="1"/>
  <c r="F1560" i="1" s="1"/>
  <c r="G1559" i="1"/>
  <c r="E1559" i="1"/>
  <c r="D1559" i="1"/>
  <c r="F1559" i="1" s="1"/>
  <c r="G1558" i="1"/>
  <c r="F1558" i="1"/>
  <c r="E1558" i="1"/>
  <c r="D1558" i="1"/>
  <c r="G1557" i="1"/>
  <c r="E1557" i="1"/>
  <c r="D1557" i="1"/>
  <c r="F1557" i="1" s="1"/>
  <c r="G1556" i="1"/>
  <c r="E1556" i="1"/>
  <c r="D1556" i="1"/>
  <c r="G1555" i="1"/>
  <c r="F1555" i="1"/>
  <c r="E1555" i="1"/>
  <c r="D1555" i="1"/>
  <c r="G1554" i="1"/>
  <c r="E1554" i="1"/>
  <c r="D1554" i="1"/>
  <c r="F1554" i="1" s="1"/>
  <c r="G1553" i="1"/>
  <c r="E1553" i="1"/>
  <c r="D1553" i="1"/>
  <c r="F1553" i="1" s="1"/>
  <c r="G1552" i="1"/>
  <c r="F1552" i="1"/>
  <c r="E1552" i="1"/>
  <c r="D1552" i="1"/>
  <c r="G1551" i="1"/>
  <c r="E1551" i="1"/>
  <c r="D1551" i="1"/>
  <c r="F1551" i="1" s="1"/>
  <c r="G1550" i="1"/>
  <c r="E1550" i="1"/>
  <c r="D1550" i="1"/>
  <c r="F1550" i="1" s="1"/>
  <c r="G1549" i="1"/>
  <c r="F1549" i="1"/>
  <c r="E1549" i="1"/>
  <c r="D1549" i="1"/>
  <c r="G1548" i="1"/>
  <c r="E1548" i="1"/>
  <c r="D1548" i="1"/>
  <c r="F1548" i="1" s="1"/>
  <c r="G1547" i="1"/>
  <c r="E1547" i="1"/>
  <c r="D1547" i="1"/>
  <c r="F1547" i="1" s="1"/>
  <c r="G1546" i="1"/>
  <c r="F1546" i="1"/>
  <c r="E1546" i="1"/>
  <c r="D1546" i="1"/>
  <c r="G1545" i="1"/>
  <c r="E1545" i="1"/>
  <c r="D1545" i="1"/>
  <c r="F1545" i="1" s="1"/>
  <c r="G1544" i="1"/>
  <c r="E1544" i="1"/>
  <c r="D1544" i="1"/>
  <c r="F1544" i="1" s="1"/>
  <c r="G1543" i="1"/>
  <c r="F1543" i="1"/>
  <c r="E1543" i="1"/>
  <c r="D1543" i="1"/>
  <c r="G1542" i="1"/>
  <c r="E1542" i="1"/>
  <c r="D1542" i="1"/>
  <c r="F1542" i="1" s="1"/>
  <c r="G1541" i="1"/>
  <c r="E1541" i="1"/>
  <c r="D1541" i="1"/>
  <c r="F1541" i="1" s="1"/>
  <c r="G1540" i="1"/>
  <c r="F1540" i="1"/>
  <c r="E1540" i="1"/>
  <c r="D1540" i="1"/>
  <c r="G1539" i="1"/>
  <c r="E1539" i="1"/>
  <c r="D1539" i="1"/>
  <c r="F1539" i="1" s="1"/>
  <c r="G1538" i="1"/>
  <c r="E1538" i="1"/>
  <c r="D1538" i="1"/>
  <c r="G1537" i="1"/>
  <c r="F1537" i="1"/>
  <c r="E1537" i="1"/>
  <c r="D1537" i="1"/>
  <c r="G1536" i="1"/>
  <c r="E1536" i="1"/>
  <c r="D1536" i="1"/>
  <c r="F1536" i="1" s="1"/>
  <c r="G1535" i="1"/>
  <c r="E1535" i="1"/>
  <c r="D1535" i="1"/>
  <c r="F1535" i="1" s="1"/>
  <c r="G1534" i="1"/>
  <c r="F1534" i="1"/>
  <c r="E1534" i="1"/>
  <c r="D1534" i="1"/>
  <c r="G1533" i="1"/>
  <c r="E1533" i="1"/>
  <c r="D1533" i="1"/>
  <c r="F1533" i="1" s="1"/>
  <c r="G1532" i="1"/>
  <c r="E1532" i="1"/>
  <c r="D1532" i="1"/>
  <c r="F1532" i="1" s="1"/>
  <c r="G1531" i="1"/>
  <c r="F1531" i="1"/>
  <c r="E1531" i="1"/>
  <c r="D1531" i="1"/>
  <c r="G1530" i="1"/>
  <c r="E1530" i="1"/>
  <c r="D1530" i="1"/>
  <c r="F1530" i="1" s="1"/>
  <c r="G1529" i="1"/>
  <c r="E1529" i="1"/>
  <c r="D1529" i="1"/>
  <c r="F1529" i="1" s="1"/>
  <c r="G1528" i="1"/>
  <c r="F1528" i="1"/>
  <c r="E1528" i="1"/>
  <c r="D1528" i="1"/>
  <c r="G1527" i="1"/>
  <c r="E1527" i="1"/>
  <c r="D1527" i="1"/>
  <c r="F1527" i="1" s="1"/>
  <c r="G1526" i="1"/>
  <c r="E1526" i="1"/>
  <c r="D1526" i="1"/>
  <c r="F1526" i="1" s="1"/>
  <c r="G1525" i="1"/>
  <c r="F1525" i="1"/>
  <c r="E1525" i="1"/>
  <c r="D1525" i="1"/>
  <c r="G1524" i="1"/>
  <c r="E1524" i="1"/>
  <c r="D1524" i="1"/>
  <c r="F1524" i="1" s="1"/>
  <c r="G1523" i="1"/>
  <c r="E1523" i="1"/>
  <c r="D1523" i="1"/>
  <c r="F1523" i="1" s="1"/>
  <c r="G1522" i="1"/>
  <c r="F1522" i="1"/>
  <c r="E1522" i="1"/>
  <c r="D1522" i="1"/>
  <c r="G1521" i="1"/>
  <c r="E1521" i="1"/>
  <c r="D1521" i="1"/>
  <c r="F1521" i="1" s="1"/>
  <c r="G1520" i="1"/>
  <c r="E1520" i="1"/>
  <c r="D1520" i="1"/>
  <c r="G1519" i="1"/>
  <c r="F1519" i="1"/>
  <c r="E1519" i="1"/>
  <c r="D1519" i="1"/>
  <c r="G1518" i="1"/>
  <c r="E1518" i="1"/>
  <c r="D1518" i="1"/>
  <c r="F1518" i="1" s="1"/>
  <c r="G1517" i="1"/>
  <c r="E1517" i="1"/>
  <c r="D1517" i="1"/>
  <c r="F1517" i="1" s="1"/>
  <c r="G1516" i="1"/>
  <c r="F1516" i="1"/>
  <c r="E1516" i="1"/>
  <c r="D1516" i="1"/>
  <c r="G1515" i="1"/>
  <c r="E1515" i="1"/>
  <c r="D1515" i="1"/>
  <c r="F1515" i="1" s="1"/>
  <c r="G1514" i="1"/>
  <c r="E1514" i="1"/>
  <c r="D1514" i="1"/>
  <c r="F1514" i="1" s="1"/>
  <c r="G1513" i="1"/>
  <c r="F1513" i="1"/>
  <c r="E1513" i="1"/>
  <c r="D1513" i="1"/>
  <c r="G1512" i="1"/>
  <c r="E1512" i="1"/>
  <c r="D1512" i="1"/>
  <c r="F1512" i="1" s="1"/>
  <c r="G1511" i="1"/>
  <c r="E1511" i="1"/>
  <c r="D1511" i="1"/>
  <c r="F1511" i="1" s="1"/>
  <c r="G1510" i="1"/>
  <c r="F1510" i="1"/>
  <c r="E1510" i="1"/>
  <c r="D1510" i="1"/>
  <c r="G1509" i="1"/>
  <c r="E1509" i="1"/>
  <c r="D1509" i="1"/>
  <c r="F1509" i="1" s="1"/>
  <c r="G1508" i="1"/>
  <c r="E1508" i="1"/>
  <c r="D1508" i="1"/>
  <c r="F1508" i="1" s="1"/>
  <c r="G1507" i="1"/>
  <c r="F1507" i="1"/>
  <c r="E1507" i="1"/>
  <c r="D1507" i="1"/>
  <c r="G1506" i="1"/>
  <c r="E1506" i="1"/>
  <c r="D1506" i="1"/>
  <c r="F1506" i="1" s="1"/>
  <c r="G1505" i="1"/>
  <c r="E1505" i="1"/>
  <c r="D1505" i="1"/>
  <c r="F1505" i="1" s="1"/>
  <c r="G1504" i="1"/>
  <c r="F1504" i="1"/>
  <c r="E1504" i="1"/>
  <c r="D1504" i="1"/>
  <c r="G1503" i="1"/>
  <c r="E1503" i="1"/>
  <c r="D1503" i="1"/>
  <c r="F1503" i="1" s="1"/>
  <c r="G1502" i="1"/>
  <c r="E1502" i="1"/>
  <c r="D1502" i="1"/>
  <c r="G1501" i="1"/>
  <c r="F1501" i="1"/>
  <c r="E1501" i="1"/>
  <c r="D1501" i="1"/>
  <c r="G1500" i="1"/>
  <c r="E1500" i="1"/>
  <c r="D1500" i="1"/>
  <c r="F1500" i="1" s="1"/>
  <c r="G1499" i="1"/>
  <c r="E1499" i="1"/>
  <c r="D1499" i="1"/>
  <c r="F1499" i="1" s="1"/>
  <c r="G1498" i="1"/>
  <c r="F1498" i="1"/>
  <c r="E1498" i="1"/>
  <c r="D1498" i="1"/>
  <c r="G1497" i="1"/>
  <c r="E1497" i="1"/>
  <c r="D1497" i="1"/>
  <c r="F1497" i="1" s="1"/>
  <c r="G1496" i="1"/>
  <c r="E1496" i="1"/>
  <c r="D1496" i="1"/>
  <c r="F1496" i="1" s="1"/>
  <c r="G1495" i="1"/>
  <c r="F1495" i="1"/>
  <c r="E1495" i="1"/>
  <c r="D1495" i="1"/>
  <c r="G1494" i="1"/>
  <c r="E1494" i="1"/>
  <c r="D1494" i="1"/>
  <c r="F1494" i="1" s="1"/>
  <c r="G1493" i="1"/>
  <c r="E1493" i="1"/>
  <c r="D1493" i="1"/>
  <c r="F1493" i="1" s="1"/>
  <c r="G1492" i="1"/>
  <c r="F1492" i="1"/>
  <c r="E1492" i="1"/>
  <c r="D1492" i="1"/>
  <c r="G1491" i="1"/>
  <c r="E1491" i="1"/>
  <c r="D1491" i="1"/>
  <c r="F1491" i="1" s="1"/>
  <c r="G1490" i="1"/>
  <c r="E1490" i="1"/>
  <c r="D1490" i="1"/>
  <c r="F1490" i="1" s="1"/>
  <c r="G1489" i="1"/>
  <c r="F1489" i="1"/>
  <c r="E1489" i="1"/>
  <c r="D1489" i="1"/>
  <c r="G1488" i="1"/>
  <c r="E1488" i="1"/>
  <c r="D1488" i="1"/>
  <c r="F1488" i="1" s="1"/>
  <c r="G1487" i="1"/>
  <c r="E1487" i="1"/>
  <c r="D1487" i="1"/>
  <c r="F1487" i="1" s="1"/>
  <c r="G1486" i="1"/>
  <c r="F1486" i="1"/>
  <c r="E1486" i="1"/>
  <c r="D1486" i="1"/>
  <c r="G1485" i="1"/>
  <c r="E1485" i="1"/>
  <c r="D1485" i="1"/>
  <c r="F1485" i="1" s="1"/>
  <c r="G1484" i="1"/>
  <c r="E1484" i="1"/>
  <c r="D1484" i="1"/>
  <c r="G1483" i="1"/>
  <c r="F1483" i="1"/>
  <c r="E1483" i="1"/>
  <c r="D1483" i="1"/>
  <c r="G1482" i="1"/>
  <c r="E1482" i="1"/>
  <c r="D1482" i="1"/>
  <c r="F1482" i="1" s="1"/>
  <c r="G1481" i="1"/>
  <c r="E1481" i="1"/>
  <c r="D1481" i="1"/>
  <c r="F1481" i="1" s="1"/>
  <c r="G1480" i="1"/>
  <c r="F1480" i="1"/>
  <c r="E1480" i="1"/>
  <c r="D1480" i="1"/>
  <c r="G1479" i="1"/>
  <c r="E1479" i="1"/>
  <c r="D1479" i="1"/>
  <c r="F1479" i="1" s="1"/>
  <c r="G1478" i="1"/>
  <c r="E1478" i="1"/>
  <c r="D1478" i="1"/>
  <c r="F1478" i="1" s="1"/>
  <c r="G1477" i="1"/>
  <c r="F1477" i="1"/>
  <c r="E1477" i="1"/>
  <c r="D1477" i="1"/>
  <c r="G1476" i="1"/>
  <c r="E1476" i="1"/>
  <c r="D1476" i="1"/>
  <c r="F1476" i="1" s="1"/>
  <c r="G1475" i="1"/>
  <c r="E1475" i="1"/>
  <c r="D1475" i="1"/>
  <c r="F1475" i="1" s="1"/>
  <c r="G1474" i="1"/>
  <c r="F1474" i="1"/>
  <c r="E1474" i="1"/>
  <c r="D1474" i="1"/>
  <c r="G1473" i="1"/>
  <c r="E1473" i="1"/>
  <c r="D1473" i="1"/>
  <c r="F1473" i="1" s="1"/>
  <c r="G1472" i="1"/>
  <c r="E1472" i="1"/>
  <c r="D1472" i="1"/>
  <c r="F1472" i="1" s="1"/>
  <c r="G1471" i="1"/>
  <c r="F1471" i="1"/>
  <c r="E1471" i="1"/>
  <c r="D1471" i="1"/>
  <c r="G1470" i="1"/>
  <c r="E1470" i="1"/>
  <c r="D1470" i="1"/>
  <c r="F1470" i="1" s="1"/>
  <c r="G1469" i="1"/>
  <c r="E1469" i="1"/>
  <c r="D1469" i="1"/>
  <c r="F1469" i="1" s="1"/>
  <c r="G1468" i="1"/>
  <c r="F1468" i="1"/>
  <c r="E1468" i="1"/>
  <c r="D1468" i="1"/>
  <c r="G1467" i="1"/>
  <c r="E1467" i="1"/>
  <c r="D1467" i="1"/>
  <c r="F1467" i="1" s="1"/>
  <c r="G1466" i="1"/>
  <c r="E1466" i="1"/>
  <c r="D1466" i="1"/>
  <c r="G1465" i="1"/>
  <c r="F1465" i="1"/>
  <c r="E1465" i="1"/>
  <c r="D1465" i="1"/>
  <c r="G1464" i="1"/>
  <c r="E1464" i="1"/>
  <c r="D1464" i="1"/>
  <c r="F1464" i="1" s="1"/>
  <c r="G1463" i="1"/>
  <c r="E1463" i="1"/>
  <c r="D1463" i="1"/>
  <c r="F1463" i="1" s="1"/>
  <c r="G1462" i="1"/>
  <c r="F1462" i="1"/>
  <c r="E1462" i="1"/>
  <c r="D1462" i="1"/>
  <c r="G1461" i="1"/>
  <c r="E1461" i="1"/>
  <c r="D1461" i="1"/>
  <c r="F1461" i="1" s="1"/>
  <c r="G1460" i="1"/>
  <c r="E1460" i="1"/>
  <c r="D1460" i="1"/>
  <c r="F1460" i="1" s="1"/>
  <c r="G1459" i="1"/>
  <c r="F1459" i="1"/>
  <c r="E1459" i="1"/>
  <c r="D1459" i="1"/>
  <c r="G1458" i="1"/>
  <c r="E1458" i="1"/>
  <c r="D1458" i="1"/>
  <c r="F1458" i="1" s="1"/>
  <c r="G1457" i="1"/>
  <c r="E1457" i="1"/>
  <c r="D1457" i="1"/>
  <c r="F1457" i="1" s="1"/>
  <c r="G1456" i="1"/>
  <c r="F1456" i="1"/>
  <c r="E1456" i="1"/>
  <c r="D1456" i="1"/>
  <c r="G1455" i="1"/>
  <c r="E1455" i="1"/>
  <c r="D1455" i="1"/>
  <c r="F1455" i="1" s="1"/>
  <c r="G1454" i="1"/>
  <c r="E1454" i="1"/>
  <c r="D1454" i="1"/>
  <c r="F1454" i="1" s="1"/>
  <c r="G1453" i="1"/>
  <c r="F1453" i="1"/>
  <c r="E1453" i="1"/>
  <c r="D1453" i="1"/>
  <c r="G1452" i="1"/>
  <c r="E1452" i="1"/>
  <c r="D1452" i="1"/>
  <c r="F1452" i="1" s="1"/>
  <c r="G1451" i="1"/>
  <c r="E1451" i="1"/>
  <c r="D1451" i="1"/>
  <c r="F1451" i="1" s="1"/>
  <c r="G1450" i="1"/>
  <c r="F1450" i="1"/>
  <c r="E1450" i="1"/>
  <c r="D1450" i="1"/>
  <c r="G1449" i="1"/>
  <c r="E1449" i="1"/>
  <c r="D1449" i="1"/>
  <c r="F1449" i="1" s="1"/>
  <c r="G1448" i="1"/>
  <c r="E1448" i="1"/>
  <c r="D1448" i="1"/>
  <c r="G1447" i="1"/>
  <c r="F1447" i="1"/>
  <c r="E1447" i="1"/>
  <c r="D1447" i="1"/>
  <c r="G1446" i="1"/>
  <c r="E1446" i="1"/>
  <c r="D1446" i="1"/>
  <c r="F1446" i="1" s="1"/>
  <c r="G1445" i="1"/>
  <c r="E1445" i="1"/>
  <c r="D1445" i="1"/>
  <c r="F1445" i="1" s="1"/>
  <c r="G1444" i="1"/>
  <c r="F1444" i="1"/>
  <c r="E1444" i="1"/>
  <c r="D1444" i="1"/>
  <c r="G1443" i="1"/>
  <c r="E1443" i="1"/>
  <c r="D1443" i="1"/>
  <c r="F1443" i="1" s="1"/>
  <c r="G1442" i="1"/>
  <c r="E1442" i="1"/>
  <c r="D1442" i="1"/>
  <c r="F1442" i="1" s="1"/>
  <c r="G1441" i="1"/>
  <c r="F1441" i="1"/>
  <c r="E1441" i="1"/>
  <c r="D1441" i="1"/>
  <c r="G1440" i="1"/>
  <c r="E1440" i="1"/>
  <c r="D1440" i="1"/>
  <c r="F1440" i="1" s="1"/>
  <c r="G1439" i="1"/>
  <c r="E1439" i="1"/>
  <c r="D1439" i="1"/>
  <c r="F1439" i="1" s="1"/>
  <c r="G1438" i="1"/>
  <c r="F1438" i="1"/>
  <c r="E1438" i="1"/>
  <c r="D1438" i="1"/>
  <c r="G1437" i="1"/>
  <c r="E1437" i="1"/>
  <c r="D1437" i="1"/>
  <c r="F1437" i="1" s="1"/>
  <c r="G1436" i="1"/>
  <c r="E1436" i="1"/>
  <c r="D1436" i="1"/>
  <c r="F1436" i="1" s="1"/>
  <c r="G1435" i="1"/>
  <c r="F1435" i="1"/>
  <c r="E1435" i="1"/>
  <c r="D1435" i="1"/>
  <c r="G1434" i="1"/>
  <c r="E1434" i="1"/>
  <c r="D1434" i="1"/>
  <c r="F1434" i="1" s="1"/>
  <c r="G1433" i="1"/>
  <c r="E1433" i="1"/>
  <c r="D1433" i="1"/>
  <c r="F1433" i="1" s="1"/>
  <c r="G1432" i="1"/>
  <c r="F1432" i="1"/>
  <c r="E1432" i="1"/>
  <c r="D1432" i="1"/>
  <c r="G1431" i="1"/>
  <c r="E1431" i="1"/>
  <c r="D1431" i="1"/>
  <c r="F1431" i="1" s="1"/>
  <c r="G1430" i="1"/>
  <c r="E1430" i="1"/>
  <c r="D1430" i="1"/>
  <c r="G1429" i="1"/>
  <c r="F1429" i="1"/>
  <c r="E1429" i="1"/>
  <c r="D1429" i="1"/>
  <c r="G1428" i="1"/>
  <c r="E1428" i="1"/>
  <c r="D1428" i="1"/>
  <c r="F1428" i="1" s="1"/>
  <c r="G1427" i="1"/>
  <c r="E1427" i="1"/>
  <c r="D1427" i="1"/>
  <c r="F1427" i="1" s="1"/>
  <c r="G1426" i="1"/>
  <c r="F1426" i="1"/>
  <c r="E1426" i="1"/>
  <c r="D1426" i="1"/>
  <c r="G1425" i="1"/>
  <c r="E1425" i="1"/>
  <c r="D1425" i="1"/>
  <c r="F1425" i="1" s="1"/>
  <c r="G1424" i="1"/>
  <c r="E1424" i="1"/>
  <c r="D1424" i="1"/>
  <c r="F1424" i="1" s="1"/>
  <c r="G1423" i="1"/>
  <c r="F1423" i="1"/>
  <c r="E1423" i="1"/>
  <c r="D1423" i="1"/>
  <c r="G1422" i="1"/>
  <c r="E1422" i="1"/>
  <c r="D1422" i="1"/>
  <c r="F1422" i="1" s="1"/>
  <c r="G1421" i="1"/>
  <c r="E1421" i="1"/>
  <c r="D1421" i="1"/>
  <c r="F1421" i="1" s="1"/>
  <c r="G1420" i="1"/>
  <c r="F1420" i="1"/>
  <c r="E1420" i="1"/>
  <c r="D1420" i="1"/>
  <c r="G1419" i="1"/>
  <c r="E1419" i="1"/>
  <c r="D1419" i="1"/>
  <c r="F1419" i="1" s="1"/>
  <c r="G1418" i="1"/>
  <c r="E1418" i="1"/>
  <c r="D1418" i="1"/>
  <c r="F1418" i="1" s="1"/>
  <c r="G1417" i="1"/>
  <c r="F1417" i="1"/>
  <c r="E1417" i="1"/>
  <c r="D1417" i="1"/>
  <c r="G1416" i="1"/>
  <c r="E1416" i="1"/>
  <c r="D1416" i="1"/>
  <c r="F1416" i="1" s="1"/>
  <c r="G1415" i="1"/>
  <c r="E1415" i="1"/>
  <c r="D1415" i="1"/>
  <c r="F1415" i="1" s="1"/>
  <c r="G1414" i="1"/>
  <c r="F1414" i="1"/>
  <c r="E1414" i="1"/>
  <c r="D1414" i="1"/>
  <c r="G1413" i="1"/>
  <c r="E1413" i="1"/>
  <c r="D1413" i="1"/>
  <c r="F1413" i="1" s="1"/>
  <c r="G1412" i="1"/>
  <c r="E1412" i="1"/>
  <c r="D1412" i="1"/>
  <c r="G1411" i="1"/>
  <c r="F1411" i="1"/>
  <c r="E1411" i="1"/>
  <c r="D1411" i="1"/>
  <c r="G1410" i="1"/>
  <c r="E1410" i="1"/>
  <c r="D1410" i="1"/>
  <c r="F1410" i="1" s="1"/>
  <c r="G1409" i="1"/>
  <c r="E1409" i="1"/>
  <c r="D1409" i="1"/>
  <c r="F1409" i="1" s="1"/>
  <c r="G1408" i="1"/>
  <c r="F1408" i="1"/>
  <c r="E1408" i="1"/>
  <c r="D1408" i="1"/>
  <c r="G1407" i="1"/>
  <c r="E1407" i="1"/>
  <c r="D1407" i="1"/>
  <c r="F1407" i="1" s="1"/>
  <c r="G1406" i="1"/>
  <c r="E1406" i="1"/>
  <c r="D1406" i="1"/>
  <c r="F1406" i="1" s="1"/>
  <c r="G1405" i="1"/>
  <c r="F1405" i="1"/>
  <c r="E1405" i="1"/>
  <c r="D1405" i="1"/>
  <c r="G1404" i="1"/>
  <c r="E1404" i="1"/>
  <c r="D1404" i="1"/>
  <c r="F1404" i="1" s="1"/>
  <c r="G1403" i="1"/>
  <c r="E1403" i="1"/>
  <c r="D1403" i="1"/>
  <c r="F1403" i="1" s="1"/>
  <c r="G1402" i="1"/>
  <c r="F1402" i="1"/>
  <c r="E1402" i="1"/>
  <c r="D1402" i="1"/>
  <c r="G1401" i="1"/>
  <c r="E1401" i="1"/>
  <c r="D1401" i="1"/>
  <c r="F1401" i="1" s="1"/>
  <c r="G1400" i="1"/>
  <c r="E1400" i="1"/>
  <c r="D1400" i="1"/>
  <c r="F1400" i="1" s="1"/>
  <c r="G1399" i="1"/>
  <c r="F1399" i="1"/>
  <c r="E1399" i="1"/>
  <c r="D1399" i="1"/>
  <c r="G1398" i="1"/>
  <c r="E1398" i="1"/>
  <c r="D1398" i="1"/>
  <c r="F1398" i="1" s="1"/>
  <c r="G1397" i="1"/>
  <c r="E1397" i="1"/>
  <c r="D1397" i="1"/>
  <c r="F1397" i="1" s="1"/>
  <c r="G1396" i="1"/>
  <c r="F1396" i="1"/>
  <c r="E1396" i="1"/>
  <c r="D1396" i="1"/>
  <c r="G1395" i="1"/>
  <c r="E1395" i="1"/>
  <c r="D1395" i="1"/>
  <c r="F1395" i="1" s="1"/>
  <c r="G1394" i="1"/>
  <c r="E1394" i="1"/>
  <c r="D1394" i="1"/>
  <c r="G1393" i="1"/>
  <c r="F1393" i="1"/>
  <c r="E1393" i="1"/>
  <c r="D1393" i="1"/>
  <c r="G1392" i="1"/>
  <c r="E1392" i="1"/>
  <c r="D1392" i="1"/>
  <c r="F1392" i="1" s="1"/>
  <c r="G1391" i="1"/>
  <c r="E1391" i="1"/>
  <c r="D1391" i="1"/>
  <c r="F1391" i="1" s="1"/>
  <c r="G1390" i="1"/>
  <c r="F1390" i="1"/>
  <c r="E1390" i="1"/>
  <c r="D1390" i="1"/>
  <c r="G1389" i="1"/>
  <c r="E1389" i="1"/>
  <c r="D1389" i="1"/>
  <c r="F1389" i="1" s="1"/>
  <c r="G1388" i="1"/>
  <c r="E1388" i="1"/>
  <c r="D1388" i="1"/>
  <c r="F1388" i="1" s="1"/>
  <c r="G1387" i="1"/>
  <c r="F1387" i="1"/>
  <c r="E1387" i="1"/>
  <c r="D1387" i="1"/>
  <c r="G1386" i="1"/>
  <c r="E1386" i="1"/>
  <c r="D1386" i="1"/>
  <c r="F1386" i="1" s="1"/>
  <c r="G1385" i="1"/>
  <c r="E1385" i="1"/>
  <c r="D1385" i="1"/>
  <c r="F1385" i="1" s="1"/>
  <c r="G1384" i="1"/>
  <c r="F1384" i="1"/>
  <c r="E1384" i="1"/>
  <c r="D1384" i="1"/>
  <c r="G1383" i="1"/>
  <c r="E1383" i="1"/>
  <c r="D1383" i="1"/>
  <c r="F1383" i="1" s="1"/>
  <c r="G1382" i="1"/>
  <c r="E1382" i="1"/>
  <c r="D1382" i="1"/>
  <c r="F1382" i="1" s="1"/>
  <c r="G1381" i="1"/>
  <c r="F1381" i="1"/>
  <c r="E1381" i="1"/>
  <c r="D1381" i="1"/>
  <c r="G1380" i="1"/>
  <c r="E1380" i="1"/>
  <c r="D1380" i="1"/>
  <c r="F1380" i="1" s="1"/>
  <c r="G1379" i="1"/>
  <c r="E1379" i="1"/>
  <c r="D1379" i="1"/>
  <c r="F1379" i="1" s="1"/>
  <c r="G1378" i="1"/>
  <c r="F1378" i="1"/>
  <c r="E1378" i="1"/>
  <c r="D1378" i="1"/>
  <c r="G1377" i="1"/>
  <c r="E1377" i="1"/>
  <c r="D1377" i="1"/>
  <c r="F1377" i="1" s="1"/>
  <c r="G1376" i="1"/>
  <c r="E1376" i="1"/>
  <c r="D1376" i="1"/>
  <c r="G1375" i="1"/>
  <c r="F1375" i="1"/>
  <c r="E1375" i="1"/>
  <c r="D1375" i="1"/>
  <c r="G1374" i="1"/>
  <c r="E1374" i="1"/>
  <c r="D1374" i="1"/>
  <c r="F1374" i="1" s="1"/>
  <c r="G1373" i="1"/>
  <c r="E1373" i="1"/>
  <c r="D1373" i="1"/>
  <c r="F1373" i="1" s="1"/>
  <c r="G1372" i="1"/>
  <c r="F1372" i="1"/>
  <c r="E1372" i="1"/>
  <c r="D1372" i="1"/>
  <c r="G1371" i="1"/>
  <c r="E1371" i="1"/>
  <c r="D1371" i="1"/>
  <c r="F1371" i="1" s="1"/>
  <c r="G1370" i="1"/>
  <c r="E1370" i="1"/>
  <c r="D1370" i="1"/>
  <c r="F1370" i="1" s="1"/>
  <c r="G1369" i="1"/>
  <c r="F1369" i="1"/>
  <c r="E1369" i="1"/>
  <c r="D1369" i="1"/>
  <c r="G1368" i="1"/>
  <c r="E1368" i="1"/>
  <c r="D1368" i="1"/>
  <c r="F1368" i="1" s="1"/>
  <c r="G1367" i="1"/>
  <c r="E1367" i="1"/>
  <c r="D1367" i="1"/>
  <c r="F1367" i="1" s="1"/>
  <c r="G1366" i="1"/>
  <c r="F1366" i="1"/>
  <c r="E1366" i="1"/>
  <c r="D1366" i="1"/>
  <c r="G1365" i="1"/>
  <c r="E1365" i="1"/>
  <c r="D1365" i="1"/>
  <c r="F1365" i="1" s="1"/>
  <c r="G1364" i="1"/>
  <c r="E1364" i="1"/>
  <c r="D1364" i="1"/>
  <c r="F1364" i="1" s="1"/>
  <c r="G1363" i="1"/>
  <c r="F1363" i="1"/>
  <c r="E1363" i="1"/>
  <c r="D1363" i="1"/>
  <c r="G1362" i="1"/>
  <c r="E1362" i="1"/>
  <c r="D1362" i="1"/>
  <c r="F1362" i="1" s="1"/>
  <c r="G1361" i="1"/>
  <c r="E1361" i="1"/>
  <c r="D1361" i="1"/>
  <c r="F1361" i="1" s="1"/>
  <c r="G1360" i="1"/>
  <c r="F1360" i="1"/>
  <c r="E1360" i="1"/>
  <c r="D1360" i="1"/>
  <c r="G1359" i="1"/>
  <c r="E1359" i="1"/>
  <c r="D1359" i="1"/>
  <c r="F1359" i="1" s="1"/>
  <c r="G1358" i="1"/>
  <c r="E1358" i="1"/>
  <c r="D1358" i="1"/>
  <c r="G1357" i="1"/>
  <c r="F1357" i="1"/>
  <c r="E1357" i="1"/>
  <c r="D1357" i="1"/>
  <c r="G1356" i="1"/>
  <c r="E1356" i="1"/>
  <c r="D1356" i="1"/>
  <c r="F1356" i="1" s="1"/>
  <c r="G1355" i="1"/>
  <c r="E1355" i="1"/>
  <c r="D1355" i="1"/>
  <c r="F1355" i="1" s="1"/>
  <c r="G1354" i="1"/>
  <c r="F1354" i="1"/>
  <c r="E1354" i="1"/>
  <c r="D1354" i="1"/>
  <c r="G1353" i="1"/>
  <c r="E1353" i="1"/>
  <c r="D1353" i="1"/>
  <c r="F1353" i="1" s="1"/>
  <c r="G1352" i="1"/>
  <c r="E1352" i="1"/>
  <c r="D1352" i="1"/>
  <c r="F1352" i="1" s="1"/>
  <c r="G1351" i="1"/>
  <c r="F1351" i="1"/>
  <c r="E1351" i="1"/>
  <c r="D1351" i="1"/>
  <c r="G1350" i="1"/>
  <c r="E1350" i="1"/>
  <c r="D1350" i="1"/>
  <c r="F1350" i="1" s="1"/>
  <c r="G1349" i="1"/>
  <c r="E1349" i="1"/>
  <c r="D1349" i="1"/>
  <c r="F1349" i="1" s="1"/>
  <c r="G1348" i="1"/>
  <c r="F1348" i="1"/>
  <c r="E1348" i="1"/>
  <c r="D1348" i="1"/>
  <c r="G1347" i="1"/>
  <c r="E1347" i="1"/>
  <c r="D1347" i="1"/>
  <c r="F1347" i="1" s="1"/>
  <c r="G1346" i="1"/>
  <c r="E1346" i="1"/>
  <c r="D1346" i="1"/>
  <c r="F1346" i="1" s="1"/>
  <c r="G1345" i="1"/>
  <c r="F1345" i="1"/>
  <c r="E1345" i="1"/>
  <c r="D1345" i="1"/>
  <c r="G1344" i="1"/>
  <c r="E1344" i="1"/>
  <c r="D1344" i="1"/>
  <c r="F1344" i="1" s="1"/>
  <c r="G1343" i="1"/>
  <c r="E1343" i="1"/>
  <c r="D1343" i="1"/>
  <c r="F1343" i="1" s="1"/>
  <c r="G1342" i="1"/>
  <c r="F1342" i="1"/>
  <c r="E1342" i="1"/>
  <c r="D1342" i="1"/>
  <c r="G1341" i="1"/>
  <c r="E1341" i="1"/>
  <c r="D1341" i="1"/>
  <c r="F1341" i="1" s="1"/>
  <c r="G1340" i="1"/>
  <c r="E1340" i="1"/>
  <c r="D1340" i="1"/>
  <c r="G1339" i="1"/>
  <c r="F1339" i="1"/>
  <c r="E1339" i="1"/>
  <c r="D1339" i="1"/>
  <c r="G1338" i="1"/>
  <c r="E1338" i="1"/>
  <c r="D1338" i="1"/>
  <c r="F1338" i="1" s="1"/>
  <c r="G1337" i="1"/>
  <c r="E1337" i="1"/>
  <c r="D1337" i="1"/>
  <c r="F1337" i="1" s="1"/>
  <c r="G1336" i="1"/>
  <c r="F1336" i="1"/>
  <c r="E1336" i="1"/>
  <c r="D1336" i="1"/>
  <c r="G1335" i="1"/>
  <c r="E1335" i="1"/>
  <c r="D1335" i="1"/>
  <c r="F1335" i="1" s="1"/>
  <c r="G1334" i="1"/>
  <c r="E1334" i="1"/>
  <c r="D1334" i="1"/>
  <c r="F1334" i="1" s="1"/>
  <c r="G1333" i="1"/>
  <c r="F1333" i="1"/>
  <c r="E1333" i="1"/>
  <c r="D1333" i="1"/>
  <c r="G1332" i="1"/>
  <c r="E1332" i="1"/>
  <c r="D1332" i="1"/>
  <c r="F1332" i="1" s="1"/>
  <c r="G1331" i="1"/>
  <c r="E1331" i="1"/>
  <c r="D1331" i="1"/>
  <c r="F1331" i="1" s="1"/>
  <c r="G1330" i="1"/>
  <c r="F1330" i="1"/>
  <c r="E1330" i="1"/>
  <c r="D1330" i="1"/>
  <c r="G1329" i="1"/>
  <c r="E1329" i="1"/>
  <c r="D1329" i="1"/>
  <c r="F1329" i="1" s="1"/>
  <c r="G1328" i="1"/>
  <c r="E1328" i="1"/>
  <c r="D1328" i="1"/>
  <c r="F1328" i="1" s="1"/>
  <c r="G1327" i="1"/>
  <c r="F1327" i="1"/>
  <c r="E1327" i="1"/>
  <c r="D1327" i="1"/>
  <c r="G1326" i="1"/>
  <c r="E1326" i="1"/>
  <c r="D1326" i="1"/>
  <c r="F1326" i="1" s="1"/>
  <c r="G1325" i="1"/>
  <c r="E1325" i="1"/>
  <c r="D1325" i="1"/>
  <c r="F1325" i="1" s="1"/>
  <c r="G1324" i="1"/>
  <c r="F1324" i="1"/>
  <c r="E1324" i="1"/>
  <c r="D1324" i="1"/>
  <c r="G1323" i="1"/>
  <c r="E1323" i="1"/>
  <c r="D1323" i="1"/>
  <c r="F1323" i="1" s="1"/>
  <c r="G1322" i="1"/>
  <c r="E1322" i="1"/>
  <c r="D1322" i="1"/>
  <c r="G1321" i="1"/>
  <c r="F1321" i="1"/>
  <c r="E1321" i="1"/>
  <c r="D1321" i="1"/>
  <c r="G1320" i="1"/>
  <c r="E1320" i="1"/>
  <c r="D1320" i="1"/>
  <c r="F1320" i="1" s="1"/>
  <c r="G1319" i="1"/>
  <c r="E1319" i="1"/>
  <c r="D1319" i="1"/>
  <c r="F1319" i="1" s="1"/>
  <c r="G1318" i="1"/>
  <c r="F1318" i="1"/>
  <c r="E1318" i="1"/>
  <c r="D1318" i="1"/>
  <c r="G1317" i="1"/>
  <c r="E1317" i="1"/>
  <c r="D1317" i="1"/>
  <c r="F1317" i="1" s="1"/>
  <c r="G1316" i="1"/>
  <c r="E1316" i="1"/>
  <c r="D1316" i="1"/>
  <c r="F1316" i="1" s="1"/>
  <c r="G1315" i="1"/>
  <c r="F1315" i="1"/>
  <c r="E1315" i="1"/>
  <c r="D1315" i="1"/>
  <c r="G1314" i="1"/>
  <c r="E1314" i="1"/>
  <c r="D1314" i="1"/>
  <c r="F1314" i="1" s="1"/>
  <c r="G1313" i="1"/>
  <c r="E1313" i="1"/>
  <c r="D1313" i="1"/>
  <c r="F1313" i="1" s="1"/>
  <c r="G1312" i="1"/>
  <c r="F1312" i="1"/>
  <c r="E1312" i="1"/>
  <c r="D1312" i="1"/>
  <c r="G1311" i="1"/>
  <c r="E1311" i="1"/>
  <c r="D1311" i="1"/>
  <c r="F1311" i="1" s="1"/>
  <c r="G1310" i="1"/>
  <c r="E1310" i="1"/>
  <c r="D1310" i="1"/>
  <c r="F1310" i="1" s="1"/>
  <c r="G1309" i="1"/>
  <c r="F1309" i="1"/>
  <c r="E1309" i="1"/>
  <c r="D1309" i="1"/>
  <c r="G1308" i="1"/>
  <c r="E1308" i="1"/>
  <c r="D1308" i="1"/>
  <c r="F1308" i="1" s="1"/>
  <c r="G1307" i="1"/>
  <c r="E1307" i="1"/>
  <c r="D1307" i="1"/>
  <c r="F1307" i="1" s="1"/>
  <c r="G1306" i="1"/>
  <c r="F1306" i="1"/>
  <c r="E1306" i="1"/>
  <c r="D1306" i="1"/>
  <c r="G1305" i="1"/>
  <c r="E1305" i="1"/>
  <c r="D1305" i="1"/>
  <c r="F1305" i="1" s="1"/>
  <c r="G1304" i="1"/>
  <c r="E1304" i="1"/>
  <c r="D1304" i="1"/>
  <c r="G1303" i="1"/>
  <c r="F1303" i="1"/>
  <c r="E1303" i="1"/>
  <c r="D1303" i="1"/>
  <c r="G1302" i="1"/>
  <c r="E1302" i="1"/>
  <c r="D1302" i="1"/>
  <c r="F1302" i="1" s="1"/>
  <c r="G1301" i="1"/>
  <c r="E1301" i="1"/>
  <c r="D1301" i="1"/>
  <c r="F1301" i="1" s="1"/>
  <c r="G1300" i="1"/>
  <c r="F1300" i="1"/>
  <c r="E1300" i="1"/>
  <c r="D1300" i="1"/>
  <c r="G1299" i="1"/>
  <c r="E1299" i="1"/>
  <c r="D1299" i="1"/>
  <c r="F1299" i="1" s="1"/>
  <c r="G1298" i="1"/>
  <c r="E1298" i="1"/>
  <c r="D1298" i="1"/>
  <c r="F1298" i="1" s="1"/>
  <c r="G1297" i="1"/>
  <c r="F1297" i="1"/>
  <c r="E1297" i="1"/>
  <c r="D1297" i="1"/>
  <c r="G1296" i="1"/>
  <c r="E1296" i="1"/>
  <c r="D1296" i="1"/>
  <c r="F1296" i="1" s="1"/>
  <c r="G1295" i="1"/>
  <c r="E1295" i="1"/>
  <c r="D1295" i="1"/>
  <c r="F1295" i="1" s="1"/>
  <c r="G1294" i="1"/>
  <c r="F1294" i="1"/>
  <c r="E1294" i="1"/>
  <c r="D1294" i="1"/>
  <c r="G1293" i="1"/>
  <c r="E1293" i="1"/>
  <c r="D1293" i="1"/>
  <c r="F1293" i="1" s="1"/>
  <c r="G1292" i="1"/>
  <c r="E1292" i="1"/>
  <c r="D1292" i="1"/>
  <c r="F1292" i="1" s="1"/>
  <c r="G1291" i="1"/>
  <c r="F1291" i="1"/>
  <c r="E1291" i="1"/>
  <c r="D1291" i="1"/>
  <c r="G1290" i="1"/>
  <c r="E1290" i="1"/>
  <c r="D1290" i="1"/>
  <c r="F1290" i="1" s="1"/>
  <c r="G1289" i="1"/>
  <c r="E1289" i="1"/>
  <c r="D1289" i="1"/>
  <c r="F1289" i="1" s="1"/>
  <c r="G1288" i="1"/>
  <c r="F1288" i="1"/>
  <c r="E1288" i="1"/>
  <c r="D1288" i="1"/>
  <c r="G1287" i="1"/>
  <c r="E1287" i="1"/>
  <c r="D1287" i="1"/>
  <c r="F1287" i="1" s="1"/>
  <c r="G1286" i="1"/>
  <c r="E1286" i="1"/>
  <c r="D1286" i="1"/>
  <c r="G1285" i="1"/>
  <c r="F1285" i="1"/>
  <c r="E1285" i="1"/>
  <c r="D1285" i="1"/>
  <c r="G1284" i="1"/>
  <c r="E1284" i="1"/>
  <c r="D1284" i="1"/>
  <c r="F1284" i="1" s="1"/>
  <c r="G1283" i="1"/>
  <c r="E1283" i="1"/>
  <c r="D1283" i="1"/>
  <c r="F1283" i="1" s="1"/>
  <c r="G1282" i="1"/>
  <c r="F1282" i="1"/>
  <c r="E1282" i="1"/>
  <c r="D1282" i="1"/>
  <c r="G1281" i="1"/>
  <c r="E1281" i="1"/>
  <c r="D1281" i="1"/>
  <c r="F1281" i="1" s="1"/>
  <c r="G1280" i="1"/>
  <c r="E1280" i="1"/>
  <c r="D1280" i="1"/>
  <c r="F1280" i="1" s="1"/>
  <c r="G1279" i="1"/>
  <c r="F1279" i="1"/>
  <c r="E1279" i="1"/>
  <c r="D1279" i="1"/>
  <c r="G1278" i="1"/>
  <c r="E1278" i="1"/>
  <c r="D1278" i="1"/>
  <c r="F1278" i="1" s="1"/>
  <c r="G1277" i="1"/>
  <c r="E1277" i="1"/>
  <c r="D1277" i="1"/>
  <c r="F1277" i="1" s="1"/>
  <c r="G1276" i="1"/>
  <c r="F1276" i="1"/>
  <c r="E1276" i="1"/>
  <c r="D1276" i="1"/>
  <c r="G1275" i="1"/>
  <c r="E1275" i="1"/>
  <c r="D1275" i="1"/>
  <c r="F1275" i="1" s="1"/>
  <c r="G1274" i="1"/>
  <c r="E1274" i="1"/>
  <c r="D1274" i="1"/>
  <c r="F1274" i="1" s="1"/>
  <c r="G1273" i="1"/>
  <c r="F1273" i="1"/>
  <c r="E1273" i="1"/>
  <c r="D1273" i="1"/>
  <c r="G1272" i="1"/>
  <c r="E1272" i="1"/>
  <c r="D1272" i="1"/>
  <c r="F1272" i="1" s="1"/>
  <c r="G1271" i="1"/>
  <c r="E1271" i="1"/>
  <c r="D1271" i="1"/>
  <c r="F1271" i="1" s="1"/>
  <c r="G1270" i="1"/>
  <c r="F1270" i="1"/>
  <c r="E1270" i="1"/>
  <c r="D1270" i="1"/>
  <c r="G1269" i="1"/>
  <c r="E1269" i="1"/>
  <c r="D1269" i="1"/>
  <c r="F1269" i="1" s="1"/>
  <c r="G1268" i="1"/>
  <c r="E1268" i="1"/>
  <c r="D1268" i="1"/>
  <c r="G1267" i="1"/>
  <c r="F1267" i="1"/>
  <c r="E1267" i="1"/>
  <c r="D1267" i="1"/>
  <c r="G1266" i="1"/>
  <c r="E1266" i="1"/>
  <c r="D1266" i="1"/>
  <c r="F1266" i="1" s="1"/>
  <c r="G1265" i="1"/>
  <c r="E1265" i="1"/>
  <c r="D1265" i="1"/>
  <c r="F1265" i="1" s="1"/>
  <c r="G1264" i="1"/>
  <c r="F1264" i="1"/>
  <c r="E1264" i="1"/>
  <c r="D1264" i="1"/>
  <c r="G1263" i="1"/>
  <c r="E1263" i="1"/>
  <c r="D1263" i="1"/>
  <c r="F1263" i="1" s="1"/>
  <c r="G1262" i="1"/>
  <c r="E1262" i="1"/>
  <c r="D1262" i="1"/>
  <c r="F1262" i="1" s="1"/>
  <c r="G1261" i="1"/>
  <c r="F1261" i="1"/>
  <c r="E1261" i="1"/>
  <c r="D1261" i="1"/>
  <c r="G1260" i="1"/>
  <c r="E1260" i="1"/>
  <c r="D1260" i="1"/>
  <c r="F1260" i="1" s="1"/>
  <c r="G1259" i="1"/>
  <c r="E1259" i="1"/>
  <c r="D1259" i="1"/>
  <c r="F1259" i="1" s="1"/>
  <c r="G1258" i="1"/>
  <c r="F1258" i="1"/>
  <c r="E1258" i="1"/>
  <c r="D1258" i="1"/>
  <c r="G1257" i="1"/>
  <c r="E1257" i="1"/>
  <c r="D1257" i="1"/>
  <c r="F1257" i="1" s="1"/>
  <c r="G1256" i="1"/>
  <c r="E1256" i="1"/>
  <c r="D1256" i="1"/>
  <c r="F1256" i="1" s="1"/>
  <c r="G1255" i="1"/>
  <c r="F1255" i="1"/>
  <c r="E1255" i="1"/>
  <c r="D1255" i="1"/>
  <c r="G1254" i="1"/>
  <c r="E1254" i="1"/>
  <c r="D1254" i="1"/>
  <c r="F1254" i="1" s="1"/>
  <c r="G1253" i="1"/>
  <c r="E1253" i="1"/>
  <c r="D1253" i="1"/>
  <c r="F1253" i="1" s="1"/>
  <c r="G1252" i="1"/>
  <c r="F1252" i="1"/>
  <c r="E1252" i="1"/>
  <c r="D1252" i="1"/>
  <c r="G1251" i="1"/>
  <c r="E1251" i="1"/>
  <c r="D1251" i="1"/>
  <c r="F1251" i="1" s="1"/>
  <c r="G1250" i="1"/>
  <c r="E1250" i="1"/>
  <c r="D1250" i="1"/>
  <c r="G1249" i="1"/>
  <c r="F1249" i="1"/>
  <c r="E1249" i="1"/>
  <c r="D1249" i="1"/>
  <c r="G1248" i="1"/>
  <c r="E1248" i="1"/>
  <c r="D1248" i="1"/>
  <c r="F1248" i="1" s="1"/>
  <c r="G1247" i="1"/>
  <c r="E1247" i="1"/>
  <c r="D1247" i="1"/>
  <c r="F1247" i="1" s="1"/>
  <c r="G1246" i="1"/>
  <c r="F1246" i="1"/>
  <c r="E1246" i="1"/>
  <c r="D1246" i="1"/>
  <c r="G1245" i="1"/>
  <c r="E1245" i="1"/>
  <c r="D1245" i="1"/>
  <c r="F1245" i="1" s="1"/>
  <c r="G1244" i="1"/>
  <c r="E1244" i="1"/>
  <c r="D1244" i="1"/>
  <c r="F1244" i="1" s="1"/>
  <c r="G1243" i="1"/>
  <c r="F1243" i="1"/>
  <c r="E1243" i="1"/>
  <c r="D1243" i="1"/>
  <c r="G1242" i="1"/>
  <c r="E1242" i="1"/>
  <c r="D1242" i="1"/>
  <c r="F1242" i="1" s="1"/>
  <c r="G1241" i="1"/>
  <c r="E1241" i="1"/>
  <c r="D1241" i="1"/>
  <c r="F1241" i="1" s="1"/>
  <c r="G1240" i="1"/>
  <c r="F1240" i="1"/>
  <c r="E1240" i="1"/>
  <c r="D1240" i="1"/>
  <c r="G1239" i="1"/>
  <c r="E1239" i="1"/>
  <c r="D1239" i="1"/>
  <c r="F1239" i="1" s="1"/>
  <c r="G1238" i="1"/>
  <c r="E1238" i="1"/>
  <c r="D1238" i="1"/>
  <c r="F1238" i="1" s="1"/>
  <c r="G1237" i="1"/>
  <c r="F1237" i="1"/>
  <c r="E1237" i="1"/>
  <c r="D1237" i="1"/>
  <c r="G1236" i="1"/>
  <c r="E1236" i="1"/>
  <c r="D1236" i="1"/>
  <c r="F1236" i="1" s="1"/>
  <c r="G1235" i="1"/>
  <c r="E1235" i="1"/>
  <c r="D1235" i="1"/>
  <c r="F1235" i="1" s="1"/>
  <c r="G1234" i="1"/>
  <c r="F1234" i="1"/>
  <c r="E1234" i="1"/>
  <c r="D1234" i="1"/>
  <c r="G1233" i="1"/>
  <c r="E1233" i="1"/>
  <c r="D1233" i="1"/>
  <c r="F1233" i="1" s="1"/>
  <c r="G1232" i="1"/>
  <c r="E1232" i="1"/>
  <c r="D1232" i="1"/>
  <c r="G1231" i="1"/>
  <c r="F1231" i="1"/>
  <c r="E1231" i="1"/>
  <c r="D1231" i="1"/>
  <c r="G1230" i="1"/>
  <c r="E1230" i="1"/>
  <c r="D1230" i="1"/>
  <c r="F1230" i="1" s="1"/>
  <c r="G1229" i="1"/>
  <c r="E1229" i="1"/>
  <c r="D1229" i="1"/>
  <c r="F1229" i="1" s="1"/>
  <c r="G1228" i="1"/>
  <c r="F1228" i="1"/>
  <c r="E1228" i="1"/>
  <c r="D1228" i="1"/>
  <c r="G1227" i="1"/>
  <c r="E1227" i="1"/>
  <c r="D1227" i="1"/>
  <c r="F1227" i="1" s="1"/>
  <c r="G1226" i="1"/>
  <c r="E1226" i="1"/>
  <c r="D1226" i="1"/>
  <c r="F1226" i="1" s="1"/>
  <c r="G1225" i="1"/>
  <c r="F1225" i="1"/>
  <c r="E1225" i="1"/>
  <c r="D1225" i="1"/>
  <c r="G1224" i="1"/>
  <c r="E1224" i="1"/>
  <c r="D1224" i="1"/>
  <c r="F1224" i="1" s="1"/>
  <c r="G1223" i="1"/>
  <c r="E1223" i="1"/>
  <c r="D1223" i="1"/>
  <c r="F1223" i="1" s="1"/>
  <c r="G1222" i="1"/>
  <c r="F1222" i="1"/>
  <c r="E1222" i="1"/>
  <c r="D1222" i="1"/>
  <c r="G1221" i="1"/>
  <c r="E1221" i="1"/>
  <c r="D1221" i="1"/>
  <c r="F1221" i="1" s="1"/>
  <c r="G1220" i="1"/>
  <c r="E1220" i="1"/>
  <c r="D1220" i="1"/>
  <c r="F1220" i="1" s="1"/>
  <c r="G1219" i="1"/>
  <c r="F1219" i="1"/>
  <c r="E1219" i="1"/>
  <c r="D1219" i="1"/>
  <c r="G1218" i="1"/>
  <c r="E1218" i="1"/>
  <c r="D1218" i="1"/>
  <c r="F1218" i="1" s="1"/>
  <c r="G1217" i="1"/>
  <c r="E1217" i="1"/>
  <c r="D1217" i="1"/>
  <c r="F1217" i="1" s="1"/>
  <c r="G1216" i="1"/>
  <c r="F1216" i="1"/>
  <c r="E1216" i="1"/>
  <c r="D1216" i="1"/>
  <c r="G1215" i="1"/>
  <c r="E1215" i="1"/>
  <c r="D1215" i="1"/>
  <c r="F1215" i="1" s="1"/>
  <c r="G1214" i="1"/>
  <c r="E1214" i="1"/>
  <c r="D1214" i="1"/>
  <c r="G1213" i="1"/>
  <c r="F1213" i="1"/>
  <c r="E1213" i="1"/>
  <c r="D1213" i="1"/>
  <c r="G1212" i="1"/>
  <c r="E1212" i="1"/>
  <c r="D1212" i="1"/>
  <c r="F1212" i="1" s="1"/>
  <c r="G1211" i="1"/>
  <c r="E1211" i="1"/>
  <c r="D1211" i="1"/>
  <c r="F1211" i="1" s="1"/>
  <c r="G1210" i="1"/>
  <c r="F1210" i="1"/>
  <c r="E1210" i="1"/>
  <c r="D1210" i="1"/>
  <c r="G1209" i="1"/>
  <c r="E1209" i="1"/>
  <c r="D1209" i="1"/>
  <c r="F1209" i="1" s="1"/>
  <c r="G1208" i="1"/>
  <c r="E1208" i="1"/>
  <c r="D1208" i="1"/>
  <c r="F1208" i="1" s="1"/>
  <c r="G1207" i="1"/>
  <c r="F1207" i="1"/>
  <c r="E1207" i="1"/>
  <c r="D1207" i="1"/>
  <c r="G1206" i="1"/>
  <c r="E1206" i="1"/>
  <c r="D1206" i="1"/>
  <c r="F1206" i="1" s="1"/>
  <c r="G1205" i="1"/>
  <c r="E1205" i="1"/>
  <c r="D1205" i="1"/>
  <c r="F1205" i="1" s="1"/>
  <c r="G1204" i="1"/>
  <c r="F1204" i="1"/>
  <c r="E1204" i="1"/>
  <c r="D1204" i="1"/>
  <c r="G1203" i="1"/>
  <c r="E1203" i="1"/>
  <c r="D1203" i="1"/>
  <c r="F1203" i="1" s="1"/>
  <c r="G1202" i="1"/>
  <c r="E1202" i="1"/>
  <c r="D1202" i="1"/>
  <c r="F1202" i="1" s="1"/>
  <c r="G1201" i="1"/>
  <c r="F1201" i="1"/>
  <c r="E1201" i="1"/>
  <c r="D1201" i="1"/>
  <c r="G1200" i="1"/>
  <c r="E1200" i="1"/>
  <c r="D1200" i="1"/>
  <c r="F1200" i="1" s="1"/>
  <c r="G1199" i="1"/>
  <c r="E1199" i="1"/>
  <c r="D1199" i="1"/>
  <c r="F1199" i="1" s="1"/>
  <c r="G1198" i="1"/>
  <c r="F1198" i="1"/>
  <c r="E1198" i="1"/>
  <c r="D1198" i="1"/>
  <c r="G1197" i="1"/>
  <c r="E1197" i="1"/>
  <c r="D1197" i="1"/>
  <c r="F1197" i="1" s="1"/>
  <c r="G1196" i="1"/>
  <c r="E1196" i="1"/>
  <c r="D1196" i="1"/>
  <c r="G1195" i="1"/>
  <c r="F1195" i="1"/>
  <c r="E1195" i="1"/>
  <c r="D1195" i="1"/>
  <c r="G1194" i="1"/>
  <c r="E1194" i="1"/>
  <c r="D1194" i="1"/>
  <c r="F1194" i="1" s="1"/>
  <c r="G1193" i="1"/>
  <c r="E1193" i="1"/>
  <c r="D1193" i="1"/>
  <c r="F1193" i="1" s="1"/>
  <c r="G1192" i="1"/>
  <c r="F1192" i="1"/>
  <c r="E1192" i="1"/>
  <c r="D1192" i="1"/>
  <c r="G1191" i="1"/>
  <c r="E1191" i="1"/>
  <c r="D1191" i="1"/>
  <c r="F1191" i="1" s="1"/>
  <c r="G1190" i="1"/>
  <c r="E1190" i="1"/>
  <c r="D1190" i="1"/>
  <c r="F1190" i="1" s="1"/>
  <c r="G1189" i="1"/>
  <c r="F1189" i="1"/>
  <c r="E1189" i="1"/>
  <c r="D1189" i="1"/>
  <c r="G1188" i="1"/>
  <c r="E1188" i="1"/>
  <c r="D1188" i="1"/>
  <c r="F1188" i="1" s="1"/>
  <c r="G1187" i="1"/>
  <c r="E1187" i="1"/>
  <c r="D1187" i="1"/>
  <c r="F1187" i="1" s="1"/>
  <c r="G1186" i="1"/>
  <c r="F1186" i="1"/>
  <c r="E1186" i="1"/>
  <c r="D1186" i="1"/>
  <c r="G1185" i="1"/>
  <c r="E1185" i="1"/>
  <c r="D1185" i="1"/>
  <c r="F1185" i="1" s="1"/>
  <c r="G1184" i="1"/>
  <c r="E1184" i="1"/>
  <c r="D1184" i="1"/>
  <c r="F1184" i="1" s="1"/>
  <c r="G1183" i="1"/>
  <c r="F1183" i="1"/>
  <c r="E1183" i="1"/>
  <c r="D1183" i="1"/>
  <c r="G1182" i="1"/>
  <c r="E1182" i="1"/>
  <c r="D1182" i="1"/>
  <c r="F1182" i="1" s="1"/>
  <c r="G1181" i="1"/>
  <c r="E1181" i="1"/>
  <c r="D1181" i="1"/>
  <c r="F1181" i="1" s="1"/>
  <c r="G1180" i="1"/>
  <c r="F1180" i="1"/>
  <c r="E1180" i="1"/>
  <c r="D1180" i="1"/>
  <c r="G1179" i="1"/>
  <c r="E1179" i="1"/>
  <c r="D1179" i="1"/>
  <c r="F1179" i="1" s="1"/>
  <c r="G1178" i="1"/>
  <c r="E1178" i="1"/>
  <c r="D1178" i="1"/>
  <c r="G1177" i="1"/>
  <c r="F1177" i="1"/>
  <c r="E1177" i="1"/>
  <c r="D1177" i="1"/>
  <c r="G1176" i="1"/>
  <c r="E1176" i="1"/>
  <c r="D1176" i="1"/>
  <c r="F1176" i="1" s="1"/>
  <c r="G1175" i="1"/>
  <c r="E1175" i="1"/>
  <c r="D1175" i="1"/>
  <c r="F1175" i="1" s="1"/>
  <c r="G1174" i="1"/>
  <c r="F1174" i="1"/>
  <c r="E1174" i="1"/>
  <c r="D1174" i="1"/>
  <c r="G1173" i="1"/>
  <c r="E1173" i="1"/>
  <c r="D1173" i="1"/>
  <c r="F1173" i="1" s="1"/>
  <c r="G1172" i="1"/>
  <c r="E1172" i="1"/>
  <c r="D1172" i="1"/>
  <c r="F1172" i="1" s="1"/>
  <c r="G1171" i="1"/>
  <c r="F1171" i="1"/>
  <c r="E1171" i="1"/>
  <c r="D1171" i="1"/>
  <c r="G1170" i="1"/>
  <c r="E1170" i="1"/>
  <c r="D1170" i="1"/>
  <c r="F1170" i="1" s="1"/>
  <c r="G1169" i="1"/>
  <c r="E1169" i="1"/>
  <c r="D1169" i="1"/>
  <c r="F1169" i="1" s="1"/>
  <c r="G1168" i="1"/>
  <c r="F1168" i="1"/>
  <c r="E1168" i="1"/>
  <c r="D1168" i="1"/>
  <c r="G1167" i="1"/>
  <c r="E1167" i="1"/>
  <c r="D1167" i="1"/>
  <c r="F1167" i="1" s="1"/>
  <c r="G1166" i="1"/>
  <c r="E1166" i="1"/>
  <c r="D1166" i="1"/>
  <c r="F1166" i="1" s="1"/>
  <c r="G1165" i="1"/>
  <c r="F1165" i="1"/>
  <c r="E1165" i="1"/>
  <c r="D1165" i="1"/>
  <c r="G1164" i="1"/>
  <c r="E1164" i="1"/>
  <c r="D1164" i="1"/>
  <c r="F1164" i="1" s="1"/>
  <c r="G1163" i="1"/>
  <c r="E1163" i="1"/>
  <c r="D1163" i="1"/>
  <c r="F1163" i="1" s="1"/>
  <c r="G1162" i="1"/>
  <c r="F1162" i="1"/>
  <c r="E1162" i="1"/>
  <c r="D1162" i="1"/>
  <c r="G1161" i="1"/>
  <c r="E1161" i="1"/>
  <c r="D1161" i="1"/>
  <c r="F1161" i="1" s="1"/>
  <c r="G1160" i="1"/>
  <c r="E1160" i="1"/>
  <c r="D1160" i="1"/>
  <c r="G1159" i="1"/>
  <c r="F1159" i="1"/>
  <c r="E1159" i="1"/>
  <c r="D1159" i="1"/>
  <c r="G1158" i="1"/>
  <c r="E1158" i="1"/>
  <c r="D1158" i="1"/>
  <c r="F1158" i="1" s="1"/>
  <c r="G1157" i="1"/>
  <c r="E1157" i="1"/>
  <c r="D1157" i="1"/>
  <c r="F1157" i="1" s="1"/>
  <c r="G1156" i="1"/>
  <c r="F1156" i="1"/>
  <c r="E1156" i="1"/>
  <c r="D1156" i="1"/>
  <c r="G1155" i="1"/>
  <c r="E1155" i="1"/>
  <c r="D1155" i="1"/>
  <c r="F1155" i="1" s="1"/>
  <c r="G1154" i="1"/>
  <c r="E1154" i="1"/>
  <c r="D1154" i="1"/>
  <c r="F1154" i="1" s="1"/>
  <c r="G1153" i="1"/>
  <c r="F1153" i="1"/>
  <c r="E1153" i="1"/>
  <c r="D1153" i="1"/>
  <c r="G1152" i="1"/>
  <c r="E1152" i="1"/>
  <c r="D1152" i="1"/>
  <c r="F1152" i="1" s="1"/>
  <c r="G1151" i="1"/>
  <c r="E1151" i="1"/>
  <c r="D1151" i="1"/>
  <c r="F1151" i="1" s="1"/>
  <c r="G1150" i="1"/>
  <c r="F1150" i="1"/>
  <c r="E1150" i="1"/>
  <c r="D1150" i="1"/>
  <c r="G1149" i="1"/>
  <c r="E1149" i="1"/>
  <c r="D1149" i="1"/>
  <c r="F1149" i="1" s="1"/>
  <c r="G1148" i="1"/>
  <c r="E1148" i="1"/>
  <c r="D1148" i="1"/>
  <c r="F1148" i="1" s="1"/>
  <c r="G1147" i="1"/>
  <c r="F1147" i="1"/>
  <c r="E1147" i="1"/>
  <c r="D1147" i="1"/>
  <c r="G1146" i="1"/>
  <c r="E1146" i="1"/>
  <c r="D1146" i="1"/>
  <c r="F1146" i="1" s="1"/>
  <c r="G1145" i="1"/>
  <c r="E1145" i="1"/>
  <c r="D1145" i="1"/>
  <c r="F1145" i="1" s="1"/>
  <c r="G1144" i="1"/>
  <c r="E1144" i="1"/>
  <c r="D1144" i="1"/>
  <c r="F1144" i="1" s="1"/>
  <c r="G1143" i="1"/>
  <c r="E1143" i="1"/>
  <c r="D1143" i="1"/>
  <c r="F1143" i="1" s="1"/>
  <c r="G1142" i="1"/>
  <c r="E1142" i="1"/>
  <c r="D1142" i="1"/>
  <c r="G1141" i="1"/>
  <c r="E1141" i="1"/>
  <c r="D1141" i="1"/>
  <c r="F1141" i="1" s="1"/>
  <c r="G1140" i="1"/>
  <c r="E1140" i="1"/>
  <c r="D1140" i="1"/>
  <c r="F1140" i="1" s="1"/>
  <c r="G1139" i="1"/>
  <c r="E1139" i="1"/>
  <c r="D1139" i="1"/>
  <c r="F1139" i="1" s="1"/>
  <c r="G1138" i="1"/>
  <c r="E1138" i="1"/>
  <c r="D1138" i="1"/>
  <c r="F1138" i="1" s="1"/>
  <c r="G1137" i="1"/>
  <c r="E1137" i="1"/>
  <c r="D1137" i="1"/>
  <c r="F1137" i="1" s="1"/>
  <c r="G1136" i="1"/>
  <c r="E1136" i="1"/>
  <c r="D1136" i="1"/>
  <c r="F1136" i="1" s="1"/>
  <c r="G1135" i="1"/>
  <c r="F1135" i="1"/>
  <c r="E1135" i="1"/>
  <c r="D1135" i="1"/>
  <c r="G1134" i="1"/>
  <c r="E1134" i="1"/>
  <c r="D1134" i="1"/>
  <c r="F1134" i="1" s="1"/>
  <c r="G1133" i="1"/>
  <c r="E1133" i="1"/>
  <c r="D1133" i="1"/>
  <c r="F1133" i="1" s="1"/>
  <c r="G1132" i="1"/>
  <c r="E1132" i="1"/>
  <c r="D1132" i="1"/>
  <c r="F1132" i="1" s="1"/>
  <c r="G1131" i="1"/>
  <c r="E1131" i="1"/>
  <c r="D1131" i="1"/>
  <c r="F1131" i="1" s="1"/>
  <c r="G1130" i="1"/>
  <c r="E1130" i="1"/>
  <c r="D1130" i="1"/>
  <c r="F1130" i="1" s="1"/>
  <c r="G1129" i="1"/>
  <c r="E1129" i="1"/>
  <c r="D1129" i="1"/>
  <c r="F1129" i="1" s="1"/>
  <c r="G1128" i="1"/>
  <c r="E1128" i="1"/>
  <c r="D1128" i="1"/>
  <c r="F1128" i="1" s="1"/>
  <c r="G1127" i="1"/>
  <c r="E1127" i="1"/>
  <c r="D1127" i="1"/>
  <c r="F1127" i="1" s="1"/>
  <c r="G1126" i="1"/>
  <c r="E1126" i="1"/>
  <c r="D1126" i="1"/>
  <c r="F1126" i="1" s="1"/>
  <c r="G1125" i="1"/>
  <c r="E1125" i="1"/>
  <c r="D1125" i="1"/>
  <c r="F1125" i="1" s="1"/>
  <c r="G1124" i="1"/>
  <c r="E1124" i="1"/>
  <c r="D1124" i="1"/>
  <c r="G1123" i="1"/>
  <c r="E1123" i="1"/>
  <c r="D1123" i="1"/>
  <c r="F1123" i="1" s="1"/>
  <c r="G1122" i="1"/>
  <c r="E1122" i="1"/>
  <c r="D1122" i="1"/>
  <c r="F1122" i="1" s="1"/>
  <c r="G1121" i="1"/>
  <c r="E1121" i="1"/>
  <c r="D1121" i="1"/>
  <c r="F1121" i="1" s="1"/>
  <c r="G1120" i="1"/>
  <c r="E1120" i="1"/>
  <c r="D1120" i="1"/>
  <c r="F1120" i="1" s="1"/>
  <c r="G1119" i="1"/>
  <c r="E1119" i="1"/>
  <c r="D1119" i="1"/>
  <c r="F1119" i="1" s="1"/>
  <c r="G1118" i="1"/>
  <c r="E1118" i="1"/>
  <c r="D1118" i="1"/>
  <c r="F1118" i="1" s="1"/>
  <c r="G1117" i="1"/>
  <c r="F1117" i="1"/>
  <c r="E1117" i="1"/>
  <c r="D1117" i="1"/>
  <c r="G1116" i="1"/>
  <c r="E1116" i="1"/>
  <c r="D1116" i="1"/>
  <c r="F1116" i="1" s="1"/>
  <c r="G1115" i="1"/>
  <c r="E1115" i="1"/>
  <c r="D1115" i="1"/>
  <c r="F1115" i="1" s="1"/>
  <c r="G1114" i="1"/>
  <c r="E1114" i="1"/>
  <c r="D1114" i="1"/>
  <c r="F1114" i="1" s="1"/>
  <c r="G1113" i="1"/>
  <c r="E1113" i="1"/>
  <c r="D1113" i="1"/>
  <c r="F1113" i="1" s="1"/>
  <c r="G1112" i="1"/>
  <c r="E1112" i="1"/>
  <c r="D1112" i="1"/>
  <c r="F1112" i="1" s="1"/>
  <c r="G1111" i="1"/>
  <c r="E1111" i="1"/>
  <c r="D1111" i="1"/>
  <c r="F1111" i="1" s="1"/>
  <c r="G1110" i="1"/>
  <c r="E1110" i="1"/>
  <c r="D1110" i="1"/>
  <c r="F1110" i="1" s="1"/>
  <c r="G1109" i="1"/>
  <c r="E1109" i="1"/>
  <c r="D1109" i="1"/>
  <c r="F1109" i="1" s="1"/>
  <c r="G1108" i="1"/>
  <c r="E1108" i="1"/>
  <c r="D1108" i="1"/>
  <c r="F1108" i="1" s="1"/>
  <c r="G1107" i="1"/>
  <c r="E1107" i="1"/>
  <c r="D1107" i="1"/>
  <c r="F1107" i="1" s="1"/>
  <c r="G1106" i="1"/>
  <c r="E1106" i="1"/>
  <c r="D1106" i="1"/>
  <c r="G1105" i="1"/>
  <c r="E1105" i="1"/>
  <c r="D1105" i="1"/>
  <c r="F1105" i="1" s="1"/>
  <c r="G1104" i="1"/>
  <c r="E1104" i="1"/>
  <c r="D1104" i="1"/>
  <c r="F1104" i="1" s="1"/>
  <c r="G1103" i="1"/>
  <c r="E1103" i="1"/>
  <c r="D1103" i="1"/>
  <c r="F1103" i="1" s="1"/>
  <c r="G1102" i="1"/>
  <c r="E1102" i="1"/>
  <c r="D1102" i="1"/>
  <c r="F1102" i="1" s="1"/>
  <c r="G1101" i="1"/>
  <c r="E1101" i="1"/>
  <c r="D1101" i="1"/>
  <c r="F1101" i="1" s="1"/>
  <c r="G1100" i="1"/>
  <c r="E1100" i="1"/>
  <c r="D1100" i="1"/>
  <c r="F1100" i="1" s="1"/>
  <c r="G1099" i="1"/>
  <c r="F1099" i="1"/>
  <c r="E1099" i="1"/>
  <c r="D1099" i="1"/>
  <c r="G1098" i="1"/>
  <c r="E1098" i="1"/>
  <c r="D1098" i="1"/>
  <c r="F1098" i="1" s="1"/>
  <c r="G1097" i="1"/>
  <c r="E1097" i="1"/>
  <c r="D1097" i="1"/>
  <c r="F1097" i="1" s="1"/>
  <c r="G1096" i="1"/>
  <c r="E1096" i="1"/>
  <c r="D1096" i="1"/>
  <c r="F1096" i="1" s="1"/>
  <c r="G1095" i="1"/>
  <c r="E1095" i="1"/>
  <c r="D1095" i="1"/>
  <c r="F1095" i="1" s="1"/>
  <c r="G1094" i="1"/>
  <c r="E1094" i="1"/>
  <c r="D1094" i="1"/>
  <c r="F1094" i="1" s="1"/>
  <c r="G1093" i="1"/>
  <c r="E1093" i="1"/>
  <c r="D1093" i="1"/>
  <c r="F1093" i="1" s="1"/>
  <c r="G1092" i="1"/>
  <c r="E1092" i="1"/>
  <c r="D1092" i="1"/>
  <c r="F1092" i="1" s="1"/>
  <c r="G1091" i="1"/>
  <c r="E1091" i="1"/>
  <c r="D1091" i="1"/>
  <c r="F1091" i="1" s="1"/>
  <c r="G1090" i="1"/>
  <c r="E1090" i="1"/>
  <c r="D1090" i="1"/>
  <c r="F1090" i="1" s="1"/>
  <c r="G1089" i="1"/>
  <c r="E1089" i="1"/>
  <c r="D1089" i="1"/>
  <c r="F1089" i="1" s="1"/>
  <c r="G1088" i="1"/>
  <c r="E1088" i="1"/>
  <c r="D1088" i="1"/>
  <c r="G1087" i="1"/>
  <c r="E1087" i="1"/>
  <c r="D1087" i="1"/>
  <c r="F1087" i="1" s="1"/>
  <c r="G1086" i="1"/>
  <c r="E1086" i="1"/>
  <c r="D1086" i="1"/>
  <c r="F1086" i="1" s="1"/>
  <c r="G1085" i="1"/>
  <c r="E1085" i="1"/>
  <c r="D1085" i="1"/>
  <c r="F1085" i="1" s="1"/>
  <c r="G1084" i="1"/>
  <c r="E1084" i="1"/>
  <c r="D1084" i="1"/>
  <c r="F1084" i="1" s="1"/>
  <c r="G1083" i="1"/>
  <c r="E1083" i="1"/>
  <c r="D1083" i="1"/>
  <c r="F1083" i="1" s="1"/>
  <c r="G1082" i="1"/>
  <c r="E1082" i="1"/>
  <c r="D1082" i="1"/>
  <c r="F1082" i="1" s="1"/>
  <c r="G1081" i="1"/>
  <c r="F1081" i="1"/>
  <c r="E1081" i="1"/>
  <c r="D1081" i="1"/>
  <c r="G1080" i="1"/>
  <c r="E1080" i="1"/>
  <c r="D1080" i="1"/>
  <c r="G1079" i="1"/>
  <c r="E1079" i="1"/>
  <c r="D1079" i="1"/>
  <c r="F1079" i="1" s="1"/>
  <c r="G1078" i="1"/>
  <c r="E1078" i="1"/>
  <c r="D1078" i="1"/>
  <c r="F1078" i="1" s="1"/>
  <c r="G1077" i="1"/>
  <c r="E1077" i="1"/>
  <c r="D1077" i="1"/>
  <c r="G1076" i="1"/>
  <c r="E1076" i="1"/>
  <c r="D1076" i="1"/>
  <c r="F1076" i="1" s="1"/>
  <c r="G1075" i="1"/>
  <c r="E1075" i="1"/>
  <c r="D1075" i="1"/>
  <c r="F1075" i="1" s="1"/>
  <c r="G1074" i="1"/>
  <c r="E1074" i="1"/>
  <c r="D1074" i="1"/>
  <c r="F1074" i="1" s="1"/>
  <c r="G1073" i="1"/>
  <c r="E1073" i="1"/>
  <c r="D1073" i="1"/>
  <c r="F1073" i="1" s="1"/>
  <c r="G1072" i="1"/>
  <c r="E1072" i="1"/>
  <c r="D1072" i="1"/>
  <c r="F1072" i="1" s="1"/>
  <c r="G1071" i="1"/>
  <c r="E1071" i="1"/>
  <c r="D1071" i="1"/>
  <c r="G1070" i="1"/>
  <c r="E1070" i="1"/>
  <c r="D1070" i="1"/>
  <c r="G1069" i="1"/>
  <c r="E1069" i="1"/>
  <c r="D1069" i="1"/>
  <c r="F1069" i="1" s="1"/>
  <c r="G1068" i="1"/>
  <c r="E1068" i="1"/>
  <c r="D1068" i="1"/>
  <c r="G1067" i="1"/>
  <c r="E1067" i="1"/>
  <c r="D1067" i="1"/>
  <c r="F1067" i="1" s="1"/>
  <c r="G1066" i="1"/>
  <c r="E1066" i="1"/>
  <c r="D1066" i="1"/>
  <c r="F1066" i="1" s="1"/>
  <c r="G1065" i="1"/>
  <c r="E1065" i="1"/>
  <c r="D1065" i="1"/>
  <c r="G1064" i="1"/>
  <c r="E1064" i="1"/>
  <c r="D1064" i="1"/>
  <c r="F1064" i="1" s="1"/>
  <c r="G1063" i="1"/>
  <c r="F1063" i="1"/>
  <c r="E1063" i="1"/>
  <c r="D1063" i="1"/>
  <c r="G1062" i="1"/>
  <c r="E1062" i="1"/>
  <c r="D1062" i="1"/>
  <c r="G1061" i="1"/>
  <c r="E1061" i="1"/>
  <c r="D1061" i="1"/>
  <c r="F1061" i="1" s="1"/>
  <c r="G1060" i="1"/>
  <c r="E1060" i="1"/>
  <c r="D1060" i="1"/>
  <c r="F1060" i="1" s="1"/>
  <c r="G1059" i="1"/>
  <c r="E1059" i="1"/>
  <c r="D1059" i="1"/>
  <c r="G1058" i="1"/>
  <c r="E1058" i="1"/>
  <c r="D1058" i="1"/>
  <c r="F1058" i="1" s="1"/>
  <c r="G1057" i="1"/>
  <c r="E1057" i="1"/>
  <c r="D1057" i="1"/>
  <c r="F1057" i="1" s="1"/>
  <c r="G1056" i="1"/>
  <c r="E1056" i="1"/>
  <c r="D1056" i="1"/>
  <c r="F1056" i="1" s="1"/>
  <c r="G1055" i="1"/>
  <c r="E1055" i="1"/>
  <c r="D1055" i="1"/>
  <c r="F1055" i="1" s="1"/>
  <c r="G1054" i="1"/>
  <c r="E1054" i="1"/>
  <c r="D1054" i="1"/>
  <c r="F1054" i="1" s="1"/>
  <c r="G1053" i="1"/>
  <c r="E1053" i="1"/>
  <c r="D1053" i="1"/>
  <c r="G1052" i="1"/>
  <c r="E1052" i="1"/>
  <c r="D1052" i="1"/>
  <c r="G1051" i="1"/>
  <c r="E1051" i="1"/>
  <c r="D1051" i="1"/>
  <c r="F1051" i="1" s="1"/>
  <c r="G1050" i="1"/>
  <c r="E1050" i="1"/>
  <c r="D1050" i="1"/>
  <c r="G1049" i="1"/>
  <c r="E1049" i="1"/>
  <c r="D1049" i="1"/>
  <c r="F1049" i="1" s="1"/>
  <c r="G1048" i="1"/>
  <c r="E1048" i="1"/>
  <c r="D1048" i="1"/>
  <c r="F1048" i="1" s="1"/>
  <c r="G1047" i="1"/>
  <c r="E1047" i="1"/>
  <c r="D1047" i="1"/>
  <c r="G1046" i="1"/>
  <c r="E1046" i="1"/>
  <c r="D1046" i="1"/>
  <c r="F1046" i="1" s="1"/>
  <c r="G1045" i="1"/>
  <c r="F1045" i="1"/>
  <c r="E1045" i="1"/>
  <c r="D1045" i="1"/>
  <c r="G1044" i="1"/>
  <c r="E1044" i="1"/>
  <c r="D1044" i="1"/>
  <c r="G1043" i="1"/>
  <c r="E1043" i="1"/>
  <c r="D1043" i="1"/>
  <c r="F1043" i="1" s="1"/>
  <c r="G1042" i="1"/>
  <c r="E1042" i="1"/>
  <c r="D1042" i="1"/>
  <c r="F1042" i="1" s="1"/>
  <c r="G1041" i="1"/>
  <c r="E1041" i="1"/>
  <c r="D1041" i="1"/>
  <c r="G1040" i="1"/>
  <c r="E1040" i="1"/>
  <c r="D1040" i="1"/>
  <c r="F1040" i="1" s="1"/>
  <c r="G1039" i="1"/>
  <c r="E1039" i="1"/>
  <c r="D1039" i="1"/>
  <c r="F1039" i="1" s="1"/>
  <c r="G1038" i="1"/>
  <c r="E1038" i="1"/>
  <c r="D1038" i="1"/>
  <c r="F1038" i="1" s="1"/>
  <c r="G1037" i="1"/>
  <c r="E1037" i="1"/>
  <c r="D1037" i="1"/>
  <c r="F1037" i="1" s="1"/>
  <c r="G1036" i="1"/>
  <c r="E1036" i="1"/>
  <c r="D1036" i="1"/>
  <c r="F1036" i="1" s="1"/>
  <c r="G1035" i="1"/>
  <c r="E1035" i="1"/>
  <c r="D1035" i="1"/>
  <c r="G1034" i="1"/>
  <c r="E1034" i="1"/>
  <c r="D1034" i="1"/>
  <c r="G1033" i="1"/>
  <c r="E1033" i="1"/>
  <c r="D1033" i="1"/>
  <c r="F1033" i="1" s="1"/>
  <c r="G1032" i="1"/>
  <c r="E1032" i="1"/>
  <c r="D1032" i="1"/>
  <c r="G1031" i="1"/>
  <c r="E1031" i="1"/>
  <c r="D1031" i="1"/>
  <c r="F1031" i="1" s="1"/>
  <c r="G1030" i="1"/>
  <c r="E1030" i="1"/>
  <c r="D1030" i="1"/>
  <c r="F1030" i="1" s="1"/>
  <c r="G1029" i="1"/>
  <c r="E1029" i="1"/>
  <c r="D1029" i="1"/>
  <c r="G1028" i="1"/>
  <c r="E1028" i="1"/>
  <c r="D1028" i="1"/>
  <c r="F1028" i="1" s="1"/>
  <c r="G1027" i="1"/>
  <c r="E1027" i="1"/>
  <c r="F1027" i="1" s="1"/>
  <c r="D1027" i="1"/>
  <c r="G1026" i="1"/>
  <c r="E1026" i="1"/>
  <c r="D1026" i="1"/>
  <c r="G1025" i="1"/>
  <c r="E1025" i="1"/>
  <c r="D1025" i="1"/>
  <c r="F1025" i="1" s="1"/>
  <c r="G1024" i="1"/>
  <c r="E1024" i="1"/>
  <c r="D1024" i="1"/>
  <c r="F1024" i="1" s="1"/>
  <c r="G1023" i="1"/>
  <c r="E1023" i="1"/>
  <c r="D1023" i="1"/>
  <c r="G1022" i="1"/>
  <c r="E1022" i="1"/>
  <c r="D1022" i="1"/>
  <c r="F1022" i="1" s="1"/>
  <c r="G1021" i="1"/>
  <c r="E1021" i="1"/>
  <c r="D1021" i="1"/>
  <c r="F1021" i="1" s="1"/>
  <c r="G1020" i="1"/>
  <c r="E1020" i="1"/>
  <c r="D1020" i="1"/>
  <c r="F1020" i="1" s="1"/>
  <c r="G1019" i="1"/>
  <c r="E1019" i="1"/>
  <c r="D1019" i="1"/>
  <c r="F1019" i="1" s="1"/>
  <c r="G1018" i="1"/>
  <c r="E1018" i="1"/>
  <c r="D1018" i="1"/>
  <c r="F1018" i="1" s="1"/>
  <c r="G1017" i="1"/>
  <c r="E1017" i="1"/>
  <c r="D1017" i="1"/>
  <c r="G1016" i="1"/>
  <c r="E1016" i="1"/>
  <c r="D1016" i="1"/>
  <c r="G1015" i="1"/>
  <c r="E1015" i="1"/>
  <c r="D1015" i="1"/>
  <c r="F1015" i="1" s="1"/>
  <c r="G1014" i="1"/>
  <c r="E1014" i="1"/>
  <c r="D1014" i="1"/>
  <c r="G1013" i="1"/>
  <c r="E1013" i="1"/>
  <c r="D1013" i="1"/>
  <c r="F1013" i="1" s="1"/>
  <c r="G1012" i="1"/>
  <c r="E1012" i="1"/>
  <c r="D1012" i="1"/>
  <c r="F1012" i="1" s="1"/>
  <c r="G1011" i="1"/>
  <c r="E1011" i="1"/>
  <c r="D1011" i="1"/>
  <c r="G1010" i="1"/>
  <c r="E1010" i="1"/>
  <c r="D1010" i="1"/>
  <c r="F1010" i="1" s="1"/>
  <c r="G1009" i="1"/>
  <c r="E1009" i="1"/>
  <c r="F1009" i="1" s="1"/>
  <c r="D1009" i="1"/>
  <c r="G1008" i="1"/>
  <c r="E1008" i="1"/>
  <c r="D1008" i="1"/>
  <c r="G1007" i="1"/>
  <c r="E1007" i="1"/>
  <c r="D1007" i="1"/>
  <c r="F1007" i="1" s="1"/>
  <c r="G1006" i="1"/>
  <c r="E1006" i="1"/>
  <c r="D1006" i="1"/>
  <c r="F1006" i="1" s="1"/>
  <c r="G1005" i="1"/>
  <c r="E1005" i="1"/>
  <c r="D1005" i="1"/>
  <c r="G1004" i="1"/>
  <c r="E1004" i="1"/>
  <c r="D1004" i="1"/>
  <c r="F1004" i="1" s="1"/>
  <c r="G1003" i="1"/>
  <c r="E1003" i="1"/>
  <c r="D1003" i="1"/>
  <c r="F1003" i="1" s="1"/>
  <c r="G1002" i="1"/>
  <c r="E1002" i="1"/>
  <c r="D1002" i="1"/>
  <c r="F1002" i="1" s="1"/>
  <c r="G1001" i="1"/>
  <c r="E1001" i="1"/>
  <c r="D1001" i="1"/>
  <c r="F1001" i="1" s="1"/>
  <c r="G1000" i="1"/>
  <c r="F1000" i="1"/>
  <c r="E1000" i="1"/>
  <c r="D1000" i="1"/>
  <c r="G999" i="1"/>
  <c r="E999" i="1"/>
  <c r="D999" i="1"/>
  <c r="G998" i="1"/>
  <c r="E998" i="1"/>
  <c r="D998" i="1"/>
  <c r="G997" i="1"/>
  <c r="E997" i="1"/>
  <c r="D997" i="1"/>
  <c r="F997" i="1" s="1"/>
  <c r="G996" i="1"/>
  <c r="E996" i="1"/>
  <c r="D996" i="1"/>
  <c r="G995" i="1"/>
  <c r="E995" i="1"/>
  <c r="D995" i="1"/>
  <c r="F995" i="1" s="1"/>
  <c r="G994" i="1"/>
  <c r="E994" i="1"/>
  <c r="D994" i="1"/>
  <c r="F994" i="1" s="1"/>
  <c r="G993" i="1"/>
  <c r="E993" i="1"/>
  <c r="D993" i="1"/>
  <c r="G992" i="1"/>
  <c r="E992" i="1"/>
  <c r="D992" i="1"/>
  <c r="F992" i="1" s="1"/>
  <c r="G991" i="1"/>
  <c r="E991" i="1"/>
  <c r="F991" i="1" s="1"/>
  <c r="D991" i="1"/>
  <c r="G990" i="1"/>
  <c r="E990" i="1"/>
  <c r="D990" i="1"/>
  <c r="G989" i="1"/>
  <c r="E989" i="1"/>
  <c r="D989" i="1"/>
  <c r="F989" i="1" s="1"/>
  <c r="G988" i="1"/>
  <c r="E988" i="1"/>
  <c r="D988" i="1"/>
  <c r="F988" i="1" s="1"/>
  <c r="G987" i="1"/>
  <c r="E987" i="1"/>
  <c r="D987" i="1"/>
  <c r="G986" i="1"/>
  <c r="E986" i="1"/>
  <c r="D986" i="1"/>
  <c r="F986" i="1" s="1"/>
  <c r="G985" i="1"/>
  <c r="E985" i="1"/>
  <c r="D985" i="1"/>
  <c r="F985" i="1" s="1"/>
  <c r="G984" i="1"/>
  <c r="E984" i="1"/>
  <c r="D984" i="1"/>
  <c r="F984" i="1" s="1"/>
  <c r="G983" i="1"/>
  <c r="E983" i="1"/>
  <c r="D983" i="1"/>
  <c r="F983" i="1" s="1"/>
  <c r="G982" i="1"/>
  <c r="F982" i="1"/>
  <c r="E982" i="1"/>
  <c r="D982" i="1"/>
  <c r="G981" i="1"/>
  <c r="E981" i="1"/>
  <c r="D981" i="1"/>
  <c r="G980" i="1"/>
  <c r="E980" i="1"/>
  <c r="D980" i="1"/>
  <c r="G979" i="1"/>
  <c r="E979" i="1"/>
  <c r="D979" i="1"/>
  <c r="F979" i="1" s="1"/>
  <c r="G978" i="1"/>
  <c r="E978" i="1"/>
  <c r="D978" i="1"/>
  <c r="G977" i="1"/>
  <c r="E977" i="1"/>
  <c r="D977" i="1"/>
  <c r="F977" i="1" s="1"/>
  <c r="G976" i="1"/>
  <c r="E976" i="1"/>
  <c r="D976" i="1"/>
  <c r="F976" i="1" s="1"/>
  <c r="G975" i="1"/>
  <c r="E975" i="1"/>
  <c r="D975" i="1"/>
  <c r="G974" i="1"/>
  <c r="E974" i="1"/>
  <c r="D974" i="1"/>
  <c r="F974" i="1" s="1"/>
  <c r="G973" i="1"/>
  <c r="E973" i="1"/>
  <c r="F973" i="1" s="1"/>
  <c r="D973" i="1"/>
  <c r="G972" i="1"/>
  <c r="E972" i="1"/>
  <c r="D972" i="1"/>
  <c r="G971" i="1"/>
  <c r="E971" i="1"/>
  <c r="D971" i="1"/>
  <c r="F971" i="1" s="1"/>
  <c r="G970" i="1"/>
  <c r="E970" i="1"/>
  <c r="D970" i="1"/>
  <c r="F970" i="1" s="1"/>
  <c r="G969" i="1"/>
  <c r="E969" i="1"/>
  <c r="D969" i="1"/>
  <c r="G968" i="1"/>
  <c r="E968" i="1"/>
  <c r="D968" i="1"/>
  <c r="F968" i="1" s="1"/>
  <c r="G967" i="1"/>
  <c r="E967" i="1"/>
  <c r="D967" i="1"/>
  <c r="F967" i="1" s="1"/>
  <c r="G966" i="1"/>
  <c r="E966" i="1"/>
  <c r="D966" i="1"/>
  <c r="F966" i="1" s="1"/>
  <c r="G965" i="1"/>
  <c r="E965" i="1"/>
  <c r="D965" i="1"/>
  <c r="F965" i="1" s="1"/>
  <c r="G964" i="1"/>
  <c r="F964" i="1"/>
  <c r="E964" i="1"/>
  <c r="D964" i="1"/>
  <c r="G963" i="1"/>
  <c r="E963" i="1"/>
  <c r="D963" i="1"/>
  <c r="G962" i="1"/>
  <c r="E962" i="1"/>
  <c r="D962" i="1"/>
  <c r="G961" i="1"/>
  <c r="E961" i="1"/>
  <c r="D961" i="1"/>
  <c r="F961" i="1" s="1"/>
  <c r="G960" i="1"/>
  <c r="E960" i="1"/>
  <c r="D960" i="1"/>
  <c r="G959" i="1"/>
  <c r="E959" i="1"/>
  <c r="D959" i="1"/>
  <c r="F959" i="1" s="1"/>
  <c r="G958" i="1"/>
  <c r="E958" i="1"/>
  <c r="D958" i="1"/>
  <c r="F958" i="1" s="1"/>
  <c r="G957" i="1"/>
  <c r="E957" i="1"/>
  <c r="D957" i="1"/>
  <c r="G956" i="1"/>
  <c r="E956" i="1"/>
  <c r="D956" i="1"/>
  <c r="F956" i="1" s="1"/>
  <c r="G955" i="1"/>
  <c r="E955" i="1"/>
  <c r="F955" i="1" s="1"/>
  <c r="D955" i="1"/>
  <c r="G954" i="1"/>
  <c r="E954" i="1"/>
  <c r="D954" i="1"/>
  <c r="G953" i="1"/>
  <c r="E953" i="1"/>
  <c r="D953" i="1"/>
  <c r="F953" i="1" s="1"/>
  <c r="G952" i="1"/>
  <c r="E952" i="1"/>
  <c r="D952" i="1"/>
  <c r="F952" i="1" s="1"/>
  <c r="G951" i="1"/>
  <c r="E951" i="1"/>
  <c r="D951" i="1"/>
  <c r="G950" i="1"/>
  <c r="E950" i="1"/>
  <c r="D950" i="1"/>
  <c r="F950" i="1" s="1"/>
  <c r="G949" i="1"/>
  <c r="E949" i="1"/>
  <c r="D949" i="1"/>
  <c r="F949" i="1" s="1"/>
  <c r="G948" i="1"/>
  <c r="E948" i="1"/>
  <c r="D948" i="1"/>
  <c r="F948" i="1" s="1"/>
  <c r="G947" i="1"/>
  <c r="E947" i="1"/>
  <c r="D947" i="1"/>
  <c r="F947" i="1" s="1"/>
  <c r="G946" i="1"/>
  <c r="F946" i="1"/>
  <c r="E946" i="1"/>
  <c r="D946" i="1"/>
  <c r="G945" i="1"/>
  <c r="E945" i="1"/>
  <c r="D945" i="1"/>
  <c r="G944" i="1"/>
  <c r="E944" i="1"/>
  <c r="D944" i="1"/>
  <c r="G943" i="1"/>
  <c r="E943" i="1"/>
  <c r="D943" i="1"/>
  <c r="F943" i="1" s="1"/>
  <c r="G942" i="1"/>
  <c r="E942" i="1"/>
  <c r="D942" i="1"/>
  <c r="G941" i="1"/>
  <c r="E941" i="1"/>
  <c r="D941" i="1"/>
  <c r="F941" i="1" s="1"/>
  <c r="G940" i="1"/>
  <c r="E940" i="1"/>
  <c r="D940" i="1"/>
  <c r="F940" i="1" s="1"/>
  <c r="G939" i="1"/>
  <c r="E939" i="1"/>
  <c r="D939" i="1"/>
  <c r="G938" i="1"/>
  <c r="E938" i="1"/>
  <c r="D938" i="1"/>
  <c r="F938" i="1" s="1"/>
  <c r="G937" i="1"/>
  <c r="E937" i="1"/>
  <c r="F937" i="1" s="1"/>
  <c r="D937" i="1"/>
  <c r="G936" i="1"/>
  <c r="E936" i="1"/>
  <c r="D936" i="1"/>
  <c r="G935" i="1"/>
  <c r="E935" i="1"/>
  <c r="D935" i="1"/>
  <c r="F935" i="1" s="1"/>
  <c r="G934" i="1"/>
  <c r="E934" i="1"/>
  <c r="D934" i="1"/>
  <c r="F934" i="1" s="1"/>
  <c r="G933" i="1"/>
  <c r="E933" i="1"/>
  <c r="D933" i="1"/>
  <c r="G932" i="1"/>
  <c r="E932" i="1"/>
  <c r="D932" i="1"/>
  <c r="F932" i="1" s="1"/>
  <c r="G931" i="1"/>
  <c r="E931" i="1"/>
  <c r="D931" i="1"/>
  <c r="F931" i="1" s="1"/>
  <c r="G930" i="1"/>
  <c r="E930" i="1"/>
  <c r="D930" i="1"/>
  <c r="F930" i="1" s="1"/>
  <c r="G929" i="1"/>
  <c r="E929" i="1"/>
  <c r="D929" i="1"/>
  <c r="F929" i="1" s="1"/>
  <c r="G928" i="1"/>
  <c r="F928" i="1"/>
  <c r="E928" i="1"/>
  <c r="D928" i="1"/>
  <c r="G927" i="1"/>
  <c r="E927" i="1"/>
  <c r="D927" i="1"/>
  <c r="G926" i="1"/>
  <c r="E926" i="1"/>
  <c r="D926" i="1"/>
  <c r="G925" i="1"/>
  <c r="E925" i="1"/>
  <c r="D925" i="1"/>
  <c r="F925" i="1" s="1"/>
  <c r="G924" i="1"/>
  <c r="E924" i="1"/>
  <c r="D924" i="1"/>
  <c r="G923" i="1"/>
  <c r="E923" i="1"/>
  <c r="D923" i="1"/>
  <c r="F923" i="1" s="1"/>
  <c r="G922" i="1"/>
  <c r="E922" i="1"/>
  <c r="D922" i="1"/>
  <c r="F922" i="1" s="1"/>
  <c r="G921" i="1"/>
  <c r="E921" i="1"/>
  <c r="D921" i="1"/>
  <c r="G920" i="1"/>
  <c r="E920" i="1"/>
  <c r="D920" i="1"/>
  <c r="F920" i="1" s="1"/>
  <c r="G919" i="1"/>
  <c r="E919" i="1"/>
  <c r="F919" i="1" s="1"/>
  <c r="D919" i="1"/>
  <c r="G918" i="1"/>
  <c r="E918" i="1"/>
  <c r="D918" i="1"/>
  <c r="G917" i="1"/>
  <c r="E917" i="1"/>
  <c r="D917" i="1"/>
  <c r="F917" i="1" s="1"/>
  <c r="G916" i="1"/>
  <c r="E916" i="1"/>
  <c r="D916" i="1"/>
  <c r="F916" i="1" s="1"/>
  <c r="G915" i="1"/>
  <c r="E915" i="1"/>
  <c r="D915" i="1"/>
  <c r="G914" i="1"/>
  <c r="E914" i="1"/>
  <c r="D914" i="1"/>
  <c r="F914" i="1" s="1"/>
  <c r="G913" i="1"/>
  <c r="E913" i="1"/>
  <c r="D913" i="1"/>
  <c r="F913" i="1" s="1"/>
  <c r="G912" i="1"/>
  <c r="E912" i="1"/>
  <c r="D912" i="1"/>
  <c r="F912" i="1" s="1"/>
  <c r="G911" i="1"/>
  <c r="E911" i="1"/>
  <c r="D911" i="1"/>
  <c r="F911" i="1" s="1"/>
  <c r="G910" i="1"/>
  <c r="F910" i="1"/>
  <c r="E910" i="1"/>
  <c r="D910" i="1"/>
  <c r="G909" i="1"/>
  <c r="E909" i="1"/>
  <c r="D909" i="1"/>
  <c r="G908" i="1"/>
  <c r="E908" i="1"/>
  <c r="D908" i="1"/>
  <c r="G907" i="1"/>
  <c r="E907" i="1"/>
  <c r="D907" i="1"/>
  <c r="F907" i="1" s="1"/>
  <c r="G906" i="1"/>
  <c r="E906" i="1"/>
  <c r="D906" i="1"/>
  <c r="G905" i="1"/>
  <c r="E905" i="1"/>
  <c r="D905" i="1"/>
  <c r="F905" i="1" s="1"/>
  <c r="G904" i="1"/>
  <c r="E904" i="1"/>
  <c r="D904" i="1"/>
  <c r="F904" i="1" s="1"/>
  <c r="G903" i="1"/>
  <c r="E903" i="1"/>
  <c r="D903" i="1"/>
  <c r="G902" i="1"/>
  <c r="E902" i="1"/>
  <c r="D902" i="1"/>
  <c r="F902" i="1" s="1"/>
  <c r="G901" i="1"/>
  <c r="E901" i="1"/>
  <c r="F901" i="1" s="1"/>
  <c r="D901" i="1"/>
  <c r="G900" i="1"/>
  <c r="E900" i="1"/>
  <c r="D900" i="1"/>
  <c r="G899" i="1"/>
  <c r="E899" i="1"/>
  <c r="D899" i="1"/>
  <c r="F899" i="1" s="1"/>
  <c r="G898" i="1"/>
  <c r="E898" i="1"/>
  <c r="D898" i="1"/>
  <c r="F898" i="1" s="1"/>
  <c r="G897" i="1"/>
  <c r="E897" i="1"/>
  <c r="D897" i="1"/>
  <c r="G896" i="1"/>
  <c r="E896" i="1"/>
  <c r="D896" i="1"/>
  <c r="F896" i="1" s="1"/>
  <c r="G895" i="1"/>
  <c r="E895" i="1"/>
  <c r="D895" i="1"/>
  <c r="F895" i="1" s="1"/>
  <c r="G894" i="1"/>
  <c r="E894" i="1"/>
  <c r="D894" i="1"/>
  <c r="F894" i="1" s="1"/>
  <c r="G893" i="1"/>
  <c r="E893" i="1"/>
  <c r="D893" i="1"/>
  <c r="F893" i="1" s="1"/>
  <c r="G892" i="1"/>
  <c r="F892" i="1"/>
  <c r="E892" i="1"/>
  <c r="D892" i="1"/>
  <c r="G891" i="1"/>
  <c r="E891" i="1"/>
  <c r="D891" i="1"/>
  <c r="G890" i="1"/>
  <c r="E890" i="1"/>
  <c r="D890" i="1"/>
  <c r="G889" i="1"/>
  <c r="E889" i="1"/>
  <c r="D889" i="1"/>
  <c r="F889" i="1" s="1"/>
  <c r="G888" i="1"/>
  <c r="E888" i="1"/>
  <c r="D888" i="1"/>
  <c r="G887" i="1"/>
  <c r="E887" i="1"/>
  <c r="D887" i="1"/>
  <c r="F887" i="1" s="1"/>
  <c r="G886" i="1"/>
  <c r="E886" i="1"/>
  <c r="D886" i="1"/>
  <c r="F886" i="1" s="1"/>
  <c r="G885" i="1"/>
  <c r="E885" i="1"/>
  <c r="D885" i="1"/>
  <c r="G884" i="1"/>
  <c r="E884" i="1"/>
  <c r="D884" i="1"/>
  <c r="F884" i="1" s="1"/>
  <c r="G883" i="1"/>
  <c r="E883" i="1"/>
  <c r="F883" i="1" s="1"/>
  <c r="D883" i="1"/>
  <c r="G882" i="1"/>
  <c r="E882" i="1"/>
  <c r="D882" i="1"/>
  <c r="G881" i="1"/>
  <c r="E881" i="1"/>
  <c r="D881" i="1"/>
  <c r="F881" i="1" s="1"/>
  <c r="G880" i="1"/>
  <c r="E880" i="1"/>
  <c r="D880" i="1"/>
  <c r="F880" i="1" s="1"/>
  <c r="G879" i="1"/>
  <c r="E879" i="1"/>
  <c r="D879" i="1"/>
  <c r="G878" i="1"/>
  <c r="E878" i="1"/>
  <c r="D878" i="1"/>
  <c r="F878" i="1" s="1"/>
  <c r="G877" i="1"/>
  <c r="E877" i="1"/>
  <c r="D877" i="1"/>
  <c r="F877" i="1" s="1"/>
  <c r="G876" i="1"/>
  <c r="E876" i="1"/>
  <c r="D876" i="1"/>
  <c r="F876" i="1" s="1"/>
  <c r="G875" i="1"/>
  <c r="E875" i="1"/>
  <c r="D875" i="1"/>
  <c r="F875" i="1" s="1"/>
  <c r="G874" i="1"/>
  <c r="F874" i="1"/>
  <c r="E874" i="1"/>
  <c r="D874" i="1"/>
  <c r="G873" i="1"/>
  <c r="E873" i="1"/>
  <c r="D873" i="1"/>
  <c r="G872" i="1"/>
  <c r="E872" i="1"/>
  <c r="D872" i="1"/>
  <c r="G871" i="1"/>
  <c r="E871" i="1"/>
  <c r="D871" i="1"/>
  <c r="F871" i="1" s="1"/>
  <c r="G870" i="1"/>
  <c r="E870" i="1"/>
  <c r="D870" i="1"/>
  <c r="G869" i="1"/>
  <c r="E869" i="1"/>
  <c r="D869" i="1"/>
  <c r="F869" i="1" s="1"/>
  <c r="G868" i="1"/>
  <c r="E868" i="1"/>
  <c r="D868" i="1"/>
  <c r="F868" i="1" s="1"/>
  <c r="G867" i="1"/>
  <c r="E867" i="1"/>
  <c r="D867" i="1"/>
  <c r="G866" i="1"/>
  <c r="E866" i="1"/>
  <c r="D866" i="1"/>
  <c r="F866" i="1" s="1"/>
  <c r="G865" i="1"/>
  <c r="E865" i="1"/>
  <c r="F865" i="1" s="1"/>
  <c r="D865" i="1"/>
  <c r="G864" i="1"/>
  <c r="E864" i="1"/>
  <c r="D864" i="1"/>
  <c r="G863" i="1"/>
  <c r="E863" i="1"/>
  <c r="D863" i="1"/>
  <c r="F863" i="1" s="1"/>
  <c r="G862" i="1"/>
  <c r="E862" i="1"/>
  <c r="D862" i="1"/>
  <c r="F862" i="1" s="1"/>
  <c r="G861" i="1"/>
  <c r="E861" i="1"/>
  <c r="D861" i="1"/>
  <c r="G860" i="1"/>
  <c r="E860" i="1"/>
  <c r="D860" i="1"/>
  <c r="F860" i="1" s="1"/>
  <c r="G859" i="1"/>
  <c r="E859" i="1"/>
  <c r="D859" i="1"/>
  <c r="F859" i="1" s="1"/>
  <c r="G858" i="1"/>
  <c r="E858" i="1"/>
  <c r="D858" i="1"/>
  <c r="F858" i="1" s="1"/>
  <c r="G857" i="1"/>
  <c r="E857" i="1"/>
  <c r="D857" i="1"/>
  <c r="F857" i="1" s="1"/>
  <c r="G856" i="1"/>
  <c r="F856" i="1"/>
  <c r="E856" i="1"/>
  <c r="D856" i="1"/>
  <c r="G855" i="1"/>
  <c r="E855" i="1"/>
  <c r="D855" i="1"/>
  <c r="G854" i="1"/>
  <c r="E854" i="1"/>
  <c r="D854" i="1"/>
  <c r="G853" i="1"/>
  <c r="E853" i="1"/>
  <c r="D853" i="1"/>
  <c r="F853" i="1" s="1"/>
  <c r="G852" i="1"/>
  <c r="E852" i="1"/>
  <c r="D852" i="1"/>
  <c r="G851" i="1"/>
  <c r="E851" i="1"/>
  <c r="D851" i="1"/>
  <c r="F851" i="1" s="1"/>
  <c r="G850" i="1"/>
  <c r="E850" i="1"/>
  <c r="D850" i="1"/>
  <c r="F850" i="1" s="1"/>
  <c r="G849" i="1"/>
  <c r="E849" i="1"/>
  <c r="D849" i="1"/>
  <c r="G848" i="1"/>
  <c r="E848" i="1"/>
  <c r="D848" i="1"/>
  <c r="F848" i="1" s="1"/>
  <c r="G847" i="1"/>
  <c r="E847" i="1"/>
  <c r="F847" i="1" s="1"/>
  <c r="D847" i="1"/>
  <c r="G846" i="1"/>
  <c r="E846" i="1"/>
  <c r="D846" i="1"/>
  <c r="G845" i="1"/>
  <c r="E845" i="1"/>
  <c r="D845" i="1"/>
  <c r="F845" i="1" s="1"/>
  <c r="G844" i="1"/>
  <c r="E844" i="1"/>
  <c r="D844" i="1"/>
  <c r="F844" i="1" s="1"/>
  <c r="G843" i="1"/>
  <c r="E843" i="1"/>
  <c r="D843" i="1"/>
  <c r="G842" i="1"/>
  <c r="E842" i="1"/>
  <c r="D842" i="1"/>
  <c r="F842" i="1" s="1"/>
  <c r="G841" i="1"/>
  <c r="E841" i="1"/>
  <c r="D841" i="1"/>
  <c r="F841" i="1" s="1"/>
  <c r="G840" i="1"/>
  <c r="E840" i="1"/>
  <c r="D840" i="1"/>
  <c r="F840" i="1" s="1"/>
  <c r="G839" i="1"/>
  <c r="E839" i="1"/>
  <c r="D839" i="1"/>
  <c r="F839" i="1" s="1"/>
  <c r="G838" i="1"/>
  <c r="F838" i="1"/>
  <c r="E838" i="1"/>
  <c r="D838" i="1"/>
  <c r="G837" i="1"/>
  <c r="E837" i="1"/>
  <c r="D837" i="1"/>
  <c r="G836" i="1"/>
  <c r="E836" i="1"/>
  <c r="D836" i="1"/>
  <c r="G835" i="1"/>
  <c r="E835" i="1"/>
  <c r="D835" i="1"/>
  <c r="F835" i="1" s="1"/>
  <c r="G834" i="1"/>
  <c r="E834" i="1"/>
  <c r="D834" i="1"/>
  <c r="G833" i="1"/>
  <c r="E833" i="1"/>
  <c r="D833" i="1"/>
  <c r="F833" i="1" s="1"/>
  <c r="G832" i="1"/>
  <c r="E832" i="1"/>
  <c r="D832" i="1"/>
  <c r="F832" i="1" s="1"/>
  <c r="G831" i="1"/>
  <c r="E831" i="1"/>
  <c r="D831" i="1"/>
  <c r="G830" i="1"/>
  <c r="E830" i="1"/>
  <c r="D830" i="1"/>
  <c r="F830" i="1" s="1"/>
  <c r="G829" i="1"/>
  <c r="E829" i="1"/>
  <c r="F829" i="1" s="1"/>
  <c r="D829" i="1"/>
  <c r="G828" i="1"/>
  <c r="E828" i="1"/>
  <c r="D828" i="1"/>
  <c r="G827" i="1"/>
  <c r="E827" i="1"/>
  <c r="D827" i="1"/>
  <c r="F827" i="1" s="1"/>
  <c r="G826" i="1"/>
  <c r="E826" i="1"/>
  <c r="D826" i="1"/>
  <c r="F826" i="1" s="1"/>
  <c r="G825" i="1"/>
  <c r="E825" i="1"/>
  <c r="D825" i="1"/>
  <c r="G824" i="1"/>
  <c r="E824" i="1"/>
  <c r="D824" i="1"/>
  <c r="F824" i="1" s="1"/>
  <c r="G823" i="1"/>
  <c r="E823" i="1"/>
  <c r="D823" i="1"/>
  <c r="F823" i="1" s="1"/>
  <c r="G822" i="1"/>
  <c r="E822" i="1"/>
  <c r="D822" i="1"/>
  <c r="F822" i="1" s="1"/>
  <c r="G821" i="1"/>
  <c r="E821" i="1"/>
  <c r="D821" i="1"/>
  <c r="F821" i="1" s="1"/>
  <c r="G820" i="1"/>
  <c r="F820" i="1"/>
  <c r="E820" i="1"/>
  <c r="D820" i="1"/>
  <c r="G819" i="1"/>
  <c r="E819" i="1"/>
  <c r="D819" i="1"/>
  <c r="G818" i="1"/>
  <c r="E818" i="1"/>
  <c r="D818" i="1"/>
  <c r="G817" i="1"/>
  <c r="E817" i="1"/>
  <c r="D817" i="1"/>
  <c r="F817" i="1" s="1"/>
  <c r="G816" i="1"/>
  <c r="E816" i="1"/>
  <c r="D816" i="1"/>
  <c r="G815" i="1"/>
  <c r="E815" i="1"/>
  <c r="D815" i="1"/>
  <c r="F815" i="1" s="1"/>
  <c r="G814" i="1"/>
  <c r="E814" i="1"/>
  <c r="D814" i="1"/>
  <c r="F814" i="1" s="1"/>
  <c r="G813" i="1"/>
  <c r="E813" i="1"/>
  <c r="D813" i="1"/>
  <c r="G812" i="1"/>
  <c r="E812" i="1"/>
  <c r="D812" i="1"/>
  <c r="F812" i="1" s="1"/>
  <c r="G811" i="1"/>
  <c r="E811" i="1"/>
  <c r="F811" i="1" s="1"/>
  <c r="D811" i="1"/>
  <c r="G810" i="1"/>
  <c r="E810" i="1"/>
  <c r="D810" i="1"/>
  <c r="G809" i="1"/>
  <c r="E809" i="1"/>
  <c r="D809" i="1"/>
  <c r="F809" i="1" s="1"/>
  <c r="G808" i="1"/>
  <c r="E808" i="1"/>
  <c r="D808" i="1"/>
  <c r="F808" i="1" s="1"/>
  <c r="G807" i="1"/>
  <c r="E807" i="1"/>
  <c r="D807" i="1"/>
  <c r="G806" i="1"/>
  <c r="E806" i="1"/>
  <c r="D806" i="1"/>
  <c r="F806" i="1" s="1"/>
  <c r="G805" i="1"/>
  <c r="E805" i="1"/>
  <c r="D805" i="1"/>
  <c r="F805" i="1" s="1"/>
  <c r="G804" i="1"/>
  <c r="E804" i="1"/>
  <c r="D804" i="1"/>
  <c r="F804" i="1" s="1"/>
  <c r="G803" i="1"/>
  <c r="E803" i="1"/>
  <c r="D803" i="1"/>
  <c r="F803" i="1" s="1"/>
  <c r="G802" i="1"/>
  <c r="F802" i="1"/>
  <c r="E802" i="1"/>
  <c r="D802" i="1"/>
  <c r="G801" i="1"/>
  <c r="E801" i="1"/>
  <c r="D801" i="1"/>
  <c r="G800" i="1"/>
  <c r="F800" i="1"/>
  <c r="E800" i="1"/>
  <c r="D800" i="1"/>
  <c r="G799" i="1"/>
  <c r="E799" i="1"/>
  <c r="F799" i="1" s="1"/>
  <c r="D799" i="1"/>
  <c r="G798" i="1"/>
  <c r="E798" i="1"/>
  <c r="D798" i="1"/>
  <c r="F798" i="1" s="1"/>
  <c r="G797" i="1"/>
  <c r="F797" i="1"/>
  <c r="E797" i="1"/>
  <c r="D797" i="1"/>
  <c r="G796" i="1"/>
  <c r="E796" i="1"/>
  <c r="F796" i="1" s="1"/>
  <c r="D796" i="1"/>
  <c r="G795" i="1"/>
  <c r="E795" i="1"/>
  <c r="D795" i="1"/>
  <c r="F795" i="1" s="1"/>
  <c r="G794" i="1"/>
  <c r="F794" i="1"/>
  <c r="E794" i="1"/>
  <c r="D794" i="1"/>
  <c r="G793" i="1"/>
  <c r="E793" i="1"/>
  <c r="F793" i="1" s="1"/>
  <c r="D793" i="1"/>
  <c r="G792" i="1"/>
  <c r="E792" i="1"/>
  <c r="D792" i="1"/>
  <c r="F792" i="1" s="1"/>
  <c r="G791" i="1"/>
  <c r="F791" i="1"/>
  <c r="E791" i="1"/>
  <c r="D791" i="1"/>
  <c r="G790" i="1"/>
  <c r="E790" i="1"/>
  <c r="F790" i="1" s="1"/>
  <c r="D790" i="1"/>
  <c r="G789" i="1"/>
  <c r="E789" i="1"/>
  <c r="D789" i="1"/>
  <c r="F789" i="1" s="1"/>
  <c r="G788" i="1"/>
  <c r="F788" i="1"/>
  <c r="E788" i="1"/>
  <c r="D788" i="1"/>
  <c r="G787" i="1"/>
  <c r="E787" i="1"/>
  <c r="F787" i="1" s="1"/>
  <c r="D787" i="1"/>
  <c r="G786" i="1"/>
  <c r="E786" i="1"/>
  <c r="D786" i="1"/>
  <c r="F786" i="1" s="1"/>
  <c r="G785" i="1"/>
  <c r="F785" i="1"/>
  <c r="E785" i="1"/>
  <c r="D785" i="1"/>
  <c r="G784" i="1"/>
  <c r="E784" i="1"/>
  <c r="F784" i="1" s="1"/>
  <c r="D784" i="1"/>
  <c r="G783" i="1"/>
  <c r="E783" i="1"/>
  <c r="D783" i="1"/>
  <c r="F783" i="1" s="1"/>
  <c r="G782" i="1"/>
  <c r="F782" i="1"/>
  <c r="E782" i="1"/>
  <c r="D782" i="1"/>
  <c r="G781" i="1"/>
  <c r="E781" i="1"/>
  <c r="F781" i="1" s="1"/>
  <c r="D781" i="1"/>
  <c r="G780" i="1"/>
  <c r="E780" i="1"/>
  <c r="D780" i="1"/>
  <c r="F780" i="1" s="1"/>
  <c r="G779" i="1"/>
  <c r="F779" i="1"/>
  <c r="E779" i="1"/>
  <c r="D779" i="1"/>
  <c r="G778" i="1"/>
  <c r="E778" i="1"/>
  <c r="F778" i="1" s="1"/>
  <c r="D778" i="1"/>
  <c r="G777" i="1"/>
  <c r="E777" i="1"/>
  <c r="D777" i="1"/>
  <c r="F777" i="1" s="1"/>
  <c r="G776" i="1"/>
  <c r="F776" i="1"/>
  <c r="E776" i="1"/>
  <c r="D776" i="1"/>
  <c r="G775" i="1"/>
  <c r="E775" i="1"/>
  <c r="F775" i="1" s="1"/>
  <c r="D775" i="1"/>
  <c r="G774" i="1"/>
  <c r="E774" i="1"/>
  <c r="D774" i="1"/>
  <c r="F774" i="1" s="1"/>
  <c r="G773" i="1"/>
  <c r="F773" i="1"/>
  <c r="E773" i="1"/>
  <c r="D773" i="1"/>
  <c r="G772" i="1"/>
  <c r="E772" i="1"/>
  <c r="F772" i="1" s="1"/>
  <c r="D772" i="1"/>
  <c r="G771" i="1"/>
  <c r="E771" i="1"/>
  <c r="D771" i="1"/>
  <c r="F771" i="1" s="1"/>
  <c r="G770" i="1"/>
  <c r="F770" i="1"/>
  <c r="E770" i="1"/>
  <c r="D770" i="1"/>
  <c r="G769" i="1"/>
  <c r="E769" i="1"/>
  <c r="F769" i="1" s="1"/>
  <c r="D769" i="1"/>
  <c r="G768" i="1"/>
  <c r="E768" i="1"/>
  <c r="D768" i="1"/>
  <c r="F768" i="1" s="1"/>
  <c r="G767" i="1"/>
  <c r="F767" i="1"/>
  <c r="E767" i="1"/>
  <c r="D767" i="1"/>
  <c r="G766" i="1"/>
  <c r="E766" i="1"/>
  <c r="F766" i="1" s="1"/>
  <c r="D766" i="1"/>
  <c r="G765" i="1"/>
  <c r="E765" i="1"/>
  <c r="D765" i="1"/>
  <c r="F765" i="1" s="1"/>
  <c r="G764" i="1"/>
  <c r="F764" i="1"/>
  <c r="E764" i="1"/>
  <c r="D764" i="1"/>
  <c r="G763" i="1"/>
  <c r="E763" i="1"/>
  <c r="F763" i="1" s="1"/>
  <c r="D763" i="1"/>
  <c r="G762" i="1"/>
  <c r="E762" i="1"/>
  <c r="D762" i="1"/>
  <c r="F762" i="1" s="1"/>
  <c r="G761" i="1"/>
  <c r="F761" i="1"/>
  <c r="E761" i="1"/>
  <c r="D761" i="1"/>
  <c r="G760" i="1"/>
  <c r="E760" i="1"/>
  <c r="F760" i="1" s="1"/>
  <c r="D760" i="1"/>
  <c r="G759" i="1"/>
  <c r="E759" i="1"/>
  <c r="D759" i="1"/>
  <c r="F759" i="1" s="1"/>
  <c r="G758" i="1"/>
  <c r="F758" i="1"/>
  <c r="E758" i="1"/>
  <c r="D758" i="1"/>
  <c r="G757" i="1"/>
  <c r="E757" i="1"/>
  <c r="F757" i="1" s="1"/>
  <c r="D757" i="1"/>
  <c r="G756" i="1"/>
  <c r="E756" i="1"/>
  <c r="D756" i="1"/>
  <c r="F756" i="1" s="1"/>
  <c r="G755" i="1"/>
  <c r="F755" i="1"/>
  <c r="E755" i="1"/>
  <c r="D755" i="1"/>
  <c r="G754" i="1"/>
  <c r="E754" i="1"/>
  <c r="F754" i="1" s="1"/>
  <c r="D754" i="1"/>
  <c r="G753" i="1"/>
  <c r="E753" i="1"/>
  <c r="D753" i="1"/>
  <c r="F753" i="1" s="1"/>
  <c r="G752" i="1"/>
  <c r="F752" i="1"/>
  <c r="E752" i="1"/>
  <c r="D752" i="1"/>
  <c r="G751" i="1"/>
  <c r="E751" i="1"/>
  <c r="F751" i="1" s="1"/>
  <c r="D751" i="1"/>
  <c r="G750" i="1"/>
  <c r="E750" i="1"/>
  <c r="D750" i="1"/>
  <c r="F750" i="1" s="1"/>
  <c r="G749" i="1"/>
  <c r="F749" i="1"/>
  <c r="E749" i="1"/>
  <c r="D749" i="1"/>
  <c r="G748" i="1"/>
  <c r="E748" i="1"/>
  <c r="F748" i="1" s="1"/>
  <c r="D748" i="1"/>
  <c r="G747" i="1"/>
  <c r="E747" i="1"/>
  <c r="D747" i="1"/>
  <c r="F747" i="1" s="1"/>
  <c r="G746" i="1"/>
  <c r="F746" i="1"/>
  <c r="E746" i="1"/>
  <c r="D746" i="1"/>
  <c r="G745" i="1"/>
  <c r="E745" i="1"/>
  <c r="F745" i="1" s="1"/>
  <c r="D745" i="1"/>
  <c r="G744" i="1"/>
  <c r="E744" i="1"/>
  <c r="D744" i="1"/>
  <c r="F744" i="1" s="1"/>
  <c r="G743" i="1"/>
  <c r="F743" i="1"/>
  <c r="E743" i="1"/>
  <c r="D743" i="1"/>
  <c r="G742" i="1"/>
  <c r="E742" i="1"/>
  <c r="F742" i="1" s="1"/>
  <c r="D742" i="1"/>
  <c r="G741" i="1"/>
  <c r="E741" i="1"/>
  <c r="D741" i="1"/>
  <c r="F741" i="1" s="1"/>
  <c r="G740" i="1"/>
  <c r="F740" i="1"/>
  <c r="E740" i="1"/>
  <c r="D740" i="1"/>
  <c r="G739" i="1"/>
  <c r="E739" i="1"/>
  <c r="F739" i="1" s="1"/>
  <c r="D739" i="1"/>
  <c r="G738" i="1"/>
  <c r="E738" i="1"/>
  <c r="D738" i="1"/>
  <c r="F738" i="1" s="1"/>
  <c r="G737" i="1"/>
  <c r="F737" i="1"/>
  <c r="E737" i="1"/>
  <c r="D737" i="1"/>
  <c r="G736" i="1"/>
  <c r="E736" i="1"/>
  <c r="F736" i="1" s="1"/>
  <c r="D736" i="1"/>
  <c r="G735" i="1"/>
  <c r="E735" i="1"/>
  <c r="D735" i="1"/>
  <c r="F735" i="1" s="1"/>
  <c r="G734" i="1"/>
  <c r="F734" i="1"/>
  <c r="E734" i="1"/>
  <c r="D734" i="1"/>
  <c r="G733" i="1"/>
  <c r="E733" i="1"/>
  <c r="F733" i="1" s="1"/>
  <c r="D733" i="1"/>
  <c r="G732" i="1"/>
  <c r="E732" i="1"/>
  <c r="D732" i="1"/>
  <c r="F732" i="1" s="1"/>
  <c r="G731" i="1"/>
  <c r="F731" i="1"/>
  <c r="E731" i="1"/>
  <c r="D731" i="1"/>
  <c r="G730" i="1"/>
  <c r="E730" i="1"/>
  <c r="F730" i="1" s="1"/>
  <c r="D730" i="1"/>
  <c r="G729" i="1"/>
  <c r="E729" i="1"/>
  <c r="D729" i="1"/>
  <c r="F729" i="1" s="1"/>
  <c r="G728" i="1"/>
  <c r="F728" i="1"/>
  <c r="E728" i="1"/>
  <c r="D728" i="1"/>
  <c r="G727" i="1"/>
  <c r="E727" i="1"/>
  <c r="F727" i="1" s="1"/>
  <c r="D727" i="1"/>
  <c r="G726" i="1"/>
  <c r="E726" i="1"/>
  <c r="D726" i="1"/>
  <c r="F726" i="1" s="1"/>
  <c r="G725" i="1"/>
  <c r="F725" i="1"/>
  <c r="E725" i="1"/>
  <c r="D725" i="1"/>
  <c r="G724" i="1"/>
  <c r="E724" i="1"/>
  <c r="F724" i="1" s="1"/>
  <c r="D724" i="1"/>
  <c r="G723" i="1"/>
  <c r="E723" i="1"/>
  <c r="D723" i="1"/>
  <c r="F723" i="1" s="1"/>
  <c r="G722" i="1"/>
  <c r="F722" i="1"/>
  <c r="E722" i="1"/>
  <c r="D722" i="1"/>
  <c r="G721" i="1"/>
  <c r="E721" i="1"/>
  <c r="F721" i="1" s="1"/>
  <c r="D721" i="1"/>
  <c r="G720" i="1"/>
  <c r="E720" i="1"/>
  <c r="D720" i="1"/>
  <c r="F720" i="1" s="1"/>
  <c r="G719" i="1"/>
  <c r="F719" i="1"/>
  <c r="E719" i="1"/>
  <c r="D719" i="1"/>
  <c r="G718" i="1"/>
  <c r="E718" i="1"/>
  <c r="F718" i="1" s="1"/>
  <c r="D718" i="1"/>
  <c r="G717" i="1"/>
  <c r="E717" i="1"/>
  <c r="D717" i="1"/>
  <c r="F717" i="1" s="1"/>
  <c r="G716" i="1"/>
  <c r="F716" i="1"/>
  <c r="E716" i="1"/>
  <c r="D716" i="1"/>
  <c r="G715" i="1"/>
  <c r="E715" i="1"/>
  <c r="F715" i="1" s="1"/>
  <c r="D715" i="1"/>
  <c r="G714" i="1"/>
  <c r="E714" i="1"/>
  <c r="D714" i="1"/>
  <c r="F714" i="1" s="1"/>
  <c r="G713" i="1"/>
  <c r="F713" i="1"/>
  <c r="E713" i="1"/>
  <c r="D713" i="1"/>
  <c r="G712" i="1"/>
  <c r="E712" i="1"/>
  <c r="F712" i="1" s="1"/>
  <c r="D712" i="1"/>
  <c r="G711" i="1"/>
  <c r="E711" i="1"/>
  <c r="D711" i="1"/>
  <c r="F711" i="1" s="1"/>
  <c r="G710" i="1"/>
  <c r="F710" i="1"/>
  <c r="E710" i="1"/>
  <c r="D710" i="1"/>
  <c r="G709" i="1"/>
  <c r="E709" i="1"/>
  <c r="F709" i="1" s="1"/>
  <c r="D709" i="1"/>
  <c r="G708" i="1"/>
  <c r="E708" i="1"/>
  <c r="D708" i="1"/>
  <c r="F708" i="1" s="1"/>
  <c r="G707" i="1"/>
  <c r="F707" i="1"/>
  <c r="E707" i="1"/>
  <c r="D707" i="1"/>
  <c r="G706" i="1"/>
  <c r="E706" i="1"/>
  <c r="F706" i="1" s="1"/>
  <c r="D706" i="1"/>
  <c r="G705" i="1"/>
  <c r="E705" i="1"/>
  <c r="D705" i="1"/>
  <c r="F705" i="1" s="1"/>
  <c r="G704" i="1"/>
  <c r="F704" i="1"/>
  <c r="E704" i="1"/>
  <c r="D704" i="1"/>
  <c r="G703" i="1"/>
  <c r="E703" i="1"/>
  <c r="F703" i="1" s="1"/>
  <c r="D703" i="1"/>
  <c r="G702" i="1"/>
  <c r="E702" i="1"/>
  <c r="D702" i="1"/>
  <c r="F702" i="1" s="1"/>
  <c r="G701" i="1"/>
  <c r="F701" i="1"/>
  <c r="E701" i="1"/>
  <c r="D701" i="1"/>
  <c r="G700" i="1"/>
  <c r="E700" i="1"/>
  <c r="F700" i="1" s="1"/>
  <c r="D700" i="1"/>
  <c r="G699" i="1"/>
  <c r="E699" i="1"/>
  <c r="D699" i="1"/>
  <c r="F699" i="1" s="1"/>
  <c r="G698" i="1"/>
  <c r="F698" i="1"/>
  <c r="E698" i="1"/>
  <c r="D698" i="1"/>
  <c r="G697" i="1"/>
  <c r="E697" i="1"/>
  <c r="F697" i="1" s="1"/>
  <c r="D697" i="1"/>
  <c r="G696" i="1"/>
  <c r="E696" i="1"/>
  <c r="D696" i="1"/>
  <c r="F696" i="1" s="1"/>
  <c r="G695" i="1"/>
  <c r="F695" i="1"/>
  <c r="E695" i="1"/>
  <c r="D695" i="1"/>
  <c r="G694" i="1"/>
  <c r="E694" i="1"/>
  <c r="F694" i="1" s="1"/>
  <c r="D694" i="1"/>
  <c r="G693" i="1"/>
  <c r="E693" i="1"/>
  <c r="D693" i="1"/>
  <c r="F693" i="1" s="1"/>
  <c r="G692" i="1"/>
  <c r="F692" i="1"/>
  <c r="E692" i="1"/>
  <c r="D692" i="1"/>
  <c r="G691" i="1"/>
  <c r="E691" i="1"/>
  <c r="F691" i="1" s="1"/>
  <c r="D691" i="1"/>
  <c r="G690" i="1"/>
  <c r="E690" i="1"/>
  <c r="D690" i="1"/>
  <c r="F690" i="1" s="1"/>
  <c r="G689" i="1"/>
  <c r="F689" i="1"/>
  <c r="E689" i="1"/>
  <c r="D689" i="1"/>
  <c r="G688" i="1"/>
  <c r="E688" i="1"/>
  <c r="F688" i="1" s="1"/>
  <c r="D688" i="1"/>
  <c r="G687" i="1"/>
  <c r="E687" i="1"/>
  <c r="D687" i="1"/>
  <c r="F687" i="1" s="1"/>
  <c r="G686" i="1"/>
  <c r="F686" i="1"/>
  <c r="E686" i="1"/>
  <c r="D686" i="1"/>
  <c r="G685" i="1"/>
  <c r="E685" i="1"/>
  <c r="F685" i="1" s="1"/>
  <c r="D685" i="1"/>
  <c r="G684" i="1"/>
  <c r="E684" i="1"/>
  <c r="D684" i="1"/>
  <c r="F684" i="1" s="1"/>
  <c r="G683" i="1"/>
  <c r="F683" i="1"/>
  <c r="E683" i="1"/>
  <c r="D683" i="1"/>
  <c r="G682" i="1"/>
  <c r="E682" i="1"/>
  <c r="F682" i="1" s="1"/>
  <c r="D682" i="1"/>
  <c r="G681" i="1"/>
  <c r="E681" i="1"/>
  <c r="D681" i="1"/>
  <c r="F681" i="1" s="1"/>
  <c r="G680" i="1"/>
  <c r="F680" i="1"/>
  <c r="E680" i="1"/>
  <c r="D680" i="1"/>
  <c r="G679" i="1"/>
  <c r="E679" i="1"/>
  <c r="F679" i="1" s="1"/>
  <c r="D679" i="1"/>
  <c r="G678" i="1"/>
  <c r="E678" i="1"/>
  <c r="D678" i="1"/>
  <c r="F678" i="1" s="1"/>
  <c r="G677" i="1"/>
  <c r="F677" i="1"/>
  <c r="E677" i="1"/>
  <c r="D677" i="1"/>
  <c r="G676" i="1"/>
  <c r="E676" i="1"/>
  <c r="F676" i="1" s="1"/>
  <c r="D676" i="1"/>
  <c r="G675" i="1"/>
  <c r="E675" i="1"/>
  <c r="D675" i="1"/>
  <c r="F675" i="1" s="1"/>
  <c r="G674" i="1"/>
  <c r="F674" i="1"/>
  <c r="E674" i="1"/>
  <c r="D674" i="1"/>
  <c r="G673" i="1"/>
  <c r="E673" i="1"/>
  <c r="F673" i="1" s="1"/>
  <c r="D673" i="1"/>
  <c r="G672" i="1"/>
  <c r="E672" i="1"/>
  <c r="D672" i="1"/>
  <c r="F672" i="1" s="1"/>
  <c r="G671" i="1"/>
  <c r="F671" i="1"/>
  <c r="E671" i="1"/>
  <c r="D671" i="1"/>
  <c r="G670" i="1"/>
  <c r="E670" i="1"/>
  <c r="F670" i="1" s="1"/>
  <c r="D670" i="1"/>
  <c r="G669" i="1"/>
  <c r="E669" i="1"/>
  <c r="D669" i="1"/>
  <c r="F669" i="1" s="1"/>
  <c r="G668" i="1"/>
  <c r="F668" i="1"/>
  <c r="E668" i="1"/>
  <c r="D668" i="1"/>
  <c r="G667" i="1"/>
  <c r="E667" i="1"/>
  <c r="F667" i="1" s="1"/>
  <c r="D667" i="1"/>
  <c r="G666" i="1"/>
  <c r="E666" i="1"/>
  <c r="D666" i="1"/>
  <c r="F666" i="1" s="1"/>
  <c r="G665" i="1"/>
  <c r="F665" i="1"/>
  <c r="E665" i="1"/>
  <c r="D665" i="1"/>
  <c r="G664" i="1"/>
  <c r="E664" i="1"/>
  <c r="F664" i="1" s="1"/>
  <c r="D664" i="1"/>
  <c r="G663" i="1"/>
  <c r="E663" i="1"/>
  <c r="D663" i="1"/>
  <c r="F663" i="1" s="1"/>
  <c r="G662" i="1"/>
  <c r="F662" i="1"/>
  <c r="E662" i="1"/>
  <c r="D662" i="1"/>
  <c r="G661" i="1"/>
  <c r="E661" i="1"/>
  <c r="F661" i="1" s="1"/>
  <c r="D661" i="1"/>
  <c r="G660" i="1"/>
  <c r="E660" i="1"/>
  <c r="D660" i="1"/>
  <c r="F660" i="1" s="1"/>
  <c r="G659" i="1"/>
  <c r="F659" i="1"/>
  <c r="E659" i="1"/>
  <c r="D659" i="1"/>
  <c r="G658" i="1"/>
  <c r="E658" i="1"/>
  <c r="F658" i="1" s="1"/>
  <c r="D658" i="1"/>
  <c r="G657" i="1"/>
  <c r="E657" i="1"/>
  <c r="D657" i="1"/>
  <c r="F657" i="1" s="1"/>
  <c r="G656" i="1"/>
  <c r="F656" i="1"/>
  <c r="E656" i="1"/>
  <c r="D656" i="1"/>
  <c r="G655" i="1"/>
  <c r="E655" i="1"/>
  <c r="F655" i="1" s="1"/>
  <c r="D655" i="1"/>
  <c r="G654" i="1"/>
  <c r="E654" i="1"/>
  <c r="D654" i="1"/>
  <c r="F654" i="1" s="1"/>
  <c r="G653" i="1"/>
  <c r="F653" i="1"/>
  <c r="E653" i="1"/>
  <c r="D653" i="1"/>
  <c r="G652" i="1"/>
  <c r="E652" i="1"/>
  <c r="F652" i="1" s="1"/>
  <c r="D652" i="1"/>
  <c r="G651" i="1"/>
  <c r="E651" i="1"/>
  <c r="D651" i="1"/>
  <c r="F651" i="1" s="1"/>
  <c r="G650" i="1"/>
  <c r="F650" i="1"/>
  <c r="E650" i="1"/>
  <c r="D650" i="1"/>
  <c r="G649" i="1"/>
  <c r="E649" i="1"/>
  <c r="F649" i="1" s="1"/>
  <c r="D649" i="1"/>
  <c r="G648" i="1"/>
  <c r="E648" i="1"/>
  <c r="D648" i="1"/>
  <c r="F648" i="1" s="1"/>
  <c r="G647" i="1"/>
  <c r="F647" i="1"/>
  <c r="E647" i="1"/>
  <c r="D647" i="1"/>
  <c r="G646" i="1"/>
  <c r="E646" i="1"/>
  <c r="F646" i="1" s="1"/>
  <c r="D646" i="1"/>
  <c r="G645" i="1"/>
  <c r="E645" i="1"/>
  <c r="D645" i="1"/>
  <c r="F645" i="1" s="1"/>
  <c r="G644" i="1"/>
  <c r="F644" i="1"/>
  <c r="E644" i="1"/>
  <c r="D644" i="1"/>
  <c r="G643" i="1"/>
  <c r="E643" i="1"/>
  <c r="F643" i="1" s="1"/>
  <c r="D643" i="1"/>
  <c r="G642" i="1"/>
  <c r="E642" i="1"/>
  <c r="D642" i="1"/>
  <c r="F642" i="1" s="1"/>
  <c r="G641" i="1"/>
  <c r="F641" i="1"/>
  <c r="E641" i="1"/>
  <c r="D641" i="1"/>
  <c r="G640" i="1"/>
  <c r="E640" i="1"/>
  <c r="F640" i="1" s="1"/>
  <c r="D640" i="1"/>
  <c r="G639" i="1"/>
  <c r="E639" i="1"/>
  <c r="D639" i="1"/>
  <c r="F639" i="1" s="1"/>
  <c r="G638" i="1"/>
  <c r="F638" i="1"/>
  <c r="E638" i="1"/>
  <c r="D638" i="1"/>
  <c r="G637" i="1"/>
  <c r="E637" i="1"/>
  <c r="F637" i="1" s="1"/>
  <c r="D637" i="1"/>
  <c r="G636" i="1"/>
  <c r="E636" i="1"/>
  <c r="D636" i="1"/>
  <c r="F636" i="1" s="1"/>
  <c r="G635" i="1"/>
  <c r="F635" i="1"/>
  <c r="E635" i="1"/>
  <c r="D635" i="1"/>
  <c r="G634" i="1"/>
  <c r="E634" i="1"/>
  <c r="F634" i="1" s="1"/>
  <c r="D634" i="1"/>
  <c r="G633" i="1"/>
  <c r="E633" i="1"/>
  <c r="D633" i="1"/>
  <c r="F633" i="1" s="1"/>
  <c r="G632" i="1"/>
  <c r="F632" i="1"/>
  <c r="E632" i="1"/>
  <c r="D632" i="1"/>
  <c r="G631" i="1"/>
  <c r="E631" i="1"/>
  <c r="F631" i="1" s="1"/>
  <c r="D631" i="1"/>
  <c r="G630" i="1"/>
  <c r="E630" i="1"/>
  <c r="D630" i="1"/>
  <c r="F630" i="1" s="1"/>
  <c r="G629" i="1"/>
  <c r="F629" i="1"/>
  <c r="E629" i="1"/>
  <c r="D629" i="1"/>
  <c r="G628" i="1"/>
  <c r="E628" i="1"/>
  <c r="F628" i="1" s="1"/>
  <c r="D628" i="1"/>
  <c r="G627" i="1"/>
  <c r="E627" i="1"/>
  <c r="D627" i="1"/>
  <c r="F627" i="1" s="1"/>
  <c r="G626" i="1"/>
  <c r="F626" i="1"/>
  <c r="E626" i="1"/>
  <c r="D626" i="1"/>
  <c r="G625" i="1"/>
  <c r="E625" i="1"/>
  <c r="F625" i="1" s="1"/>
  <c r="D625" i="1"/>
  <c r="G624" i="1"/>
  <c r="E624" i="1"/>
  <c r="D624" i="1"/>
  <c r="F624" i="1" s="1"/>
  <c r="G623" i="1"/>
  <c r="F623" i="1"/>
  <c r="E623" i="1"/>
  <c r="D623" i="1"/>
  <c r="G622" i="1"/>
  <c r="E622" i="1"/>
  <c r="F622" i="1" s="1"/>
  <c r="D622" i="1"/>
  <c r="G621" i="1"/>
  <c r="E621" i="1"/>
  <c r="D621" i="1"/>
  <c r="F621" i="1" s="1"/>
  <c r="G620" i="1"/>
  <c r="F620" i="1"/>
  <c r="E620" i="1"/>
  <c r="D620" i="1"/>
  <c r="G619" i="1"/>
  <c r="E619" i="1"/>
  <c r="F619" i="1" s="1"/>
  <c r="D619" i="1"/>
  <c r="G618" i="1"/>
  <c r="E618" i="1"/>
  <c r="D618" i="1"/>
  <c r="F618" i="1" s="1"/>
  <c r="G617" i="1"/>
  <c r="F617" i="1"/>
  <c r="E617" i="1"/>
  <c r="D617" i="1"/>
  <c r="G616" i="1"/>
  <c r="E616" i="1"/>
  <c r="F616" i="1" s="1"/>
  <c r="D616" i="1"/>
  <c r="G615" i="1"/>
  <c r="E615" i="1"/>
  <c r="D615" i="1"/>
  <c r="F615" i="1" s="1"/>
  <c r="G614" i="1"/>
  <c r="F614" i="1"/>
  <c r="E614" i="1"/>
  <c r="D614" i="1"/>
  <c r="G613" i="1"/>
  <c r="E613" i="1"/>
  <c r="F613" i="1" s="1"/>
  <c r="D613" i="1"/>
  <c r="G612" i="1"/>
  <c r="E612" i="1"/>
  <c r="D612" i="1"/>
  <c r="F612" i="1" s="1"/>
  <c r="G611" i="1"/>
  <c r="F611" i="1"/>
  <c r="E611" i="1"/>
  <c r="D611" i="1"/>
  <c r="G610" i="1"/>
  <c r="E610" i="1"/>
  <c r="F610" i="1" s="1"/>
  <c r="D610" i="1"/>
  <c r="G609" i="1"/>
  <c r="E609" i="1"/>
  <c r="D609" i="1"/>
  <c r="F609" i="1" s="1"/>
  <c r="G608" i="1"/>
  <c r="F608" i="1"/>
  <c r="E608" i="1"/>
  <c r="D608" i="1"/>
  <c r="G607" i="1"/>
  <c r="E607" i="1"/>
  <c r="F607" i="1" s="1"/>
  <c r="D607" i="1"/>
  <c r="G606" i="1"/>
  <c r="E606" i="1"/>
  <c r="D606" i="1"/>
  <c r="F606" i="1" s="1"/>
  <c r="G605" i="1"/>
  <c r="F605" i="1"/>
  <c r="E605" i="1"/>
  <c r="D605" i="1"/>
  <c r="G604" i="1"/>
  <c r="E604" i="1"/>
  <c r="F604" i="1" s="1"/>
  <c r="D604" i="1"/>
  <c r="G603" i="1"/>
  <c r="E603" i="1"/>
  <c r="D603" i="1"/>
  <c r="F603" i="1" s="1"/>
  <c r="G602" i="1"/>
  <c r="F602" i="1"/>
  <c r="E602" i="1"/>
  <c r="D602" i="1"/>
  <c r="G601" i="1"/>
  <c r="E601" i="1"/>
  <c r="F601" i="1" s="1"/>
  <c r="D601" i="1"/>
  <c r="G600" i="1"/>
  <c r="E600" i="1"/>
  <c r="D600" i="1"/>
  <c r="F600" i="1" s="1"/>
  <c r="G599" i="1"/>
  <c r="F599" i="1"/>
  <c r="E599" i="1"/>
  <c r="D599" i="1"/>
  <c r="G598" i="1"/>
  <c r="E598" i="1"/>
  <c r="F598" i="1" s="1"/>
  <c r="D598" i="1"/>
  <c r="G597" i="1"/>
  <c r="E597" i="1"/>
  <c r="D597" i="1"/>
  <c r="F597" i="1" s="1"/>
  <c r="G596" i="1"/>
  <c r="F596" i="1"/>
  <c r="E596" i="1"/>
  <c r="D596" i="1"/>
  <c r="G595" i="1"/>
  <c r="E595" i="1"/>
  <c r="F595" i="1" s="1"/>
  <c r="D595" i="1"/>
  <c r="G594" i="1"/>
  <c r="E594" i="1"/>
  <c r="D594" i="1"/>
  <c r="F594" i="1" s="1"/>
  <c r="G593" i="1"/>
  <c r="F593" i="1"/>
  <c r="E593" i="1"/>
  <c r="D593" i="1"/>
  <c r="G592" i="1"/>
  <c r="E592" i="1"/>
  <c r="F592" i="1" s="1"/>
  <c r="D592" i="1"/>
  <c r="G591" i="1"/>
  <c r="E591" i="1"/>
  <c r="D591" i="1"/>
  <c r="F591" i="1" s="1"/>
  <c r="G590" i="1"/>
  <c r="F590" i="1"/>
  <c r="E590" i="1"/>
  <c r="D590" i="1"/>
  <c r="G589" i="1"/>
  <c r="E589" i="1"/>
  <c r="F589" i="1" s="1"/>
  <c r="D589" i="1"/>
  <c r="G588" i="1"/>
  <c r="E588" i="1"/>
  <c r="D588" i="1"/>
  <c r="F588" i="1" s="1"/>
  <c r="G587" i="1"/>
  <c r="F587" i="1"/>
  <c r="E587" i="1"/>
  <c r="D587" i="1"/>
  <c r="G586" i="1"/>
  <c r="E586" i="1"/>
  <c r="F586" i="1" s="1"/>
  <c r="D586" i="1"/>
  <c r="G585" i="1"/>
  <c r="E585" i="1"/>
  <c r="D585" i="1"/>
  <c r="F585" i="1" s="1"/>
  <c r="G584" i="1"/>
  <c r="F584" i="1"/>
  <c r="E584" i="1"/>
  <c r="D584" i="1"/>
  <c r="G583" i="1"/>
  <c r="E583" i="1"/>
  <c r="F583" i="1" s="1"/>
  <c r="D583" i="1"/>
  <c r="G582" i="1"/>
  <c r="E582" i="1"/>
  <c r="D582" i="1"/>
  <c r="F582" i="1" s="1"/>
  <c r="G581" i="1"/>
  <c r="F581" i="1"/>
  <c r="E581" i="1"/>
  <c r="D581" i="1"/>
  <c r="G580" i="1"/>
  <c r="E580" i="1"/>
  <c r="F580" i="1" s="1"/>
  <c r="D580" i="1"/>
  <c r="G579" i="1"/>
  <c r="E579" i="1"/>
  <c r="D579" i="1"/>
  <c r="F579" i="1" s="1"/>
  <c r="G578" i="1"/>
  <c r="F578" i="1"/>
  <c r="E578" i="1"/>
  <c r="D578" i="1"/>
  <c r="G577" i="1"/>
  <c r="E577" i="1"/>
  <c r="F577" i="1" s="1"/>
  <c r="D577" i="1"/>
  <c r="G576" i="1"/>
  <c r="E576" i="1"/>
  <c r="D576" i="1"/>
  <c r="F576" i="1" s="1"/>
  <c r="G575" i="1"/>
  <c r="F575" i="1"/>
  <c r="E575" i="1"/>
  <c r="D575" i="1"/>
  <c r="G574" i="1"/>
  <c r="E574" i="1"/>
  <c r="F574" i="1" s="1"/>
  <c r="D574" i="1"/>
  <c r="G573" i="1"/>
  <c r="E573" i="1"/>
  <c r="D573" i="1"/>
  <c r="F573" i="1" s="1"/>
  <c r="G572" i="1"/>
  <c r="F572" i="1"/>
  <c r="E572" i="1"/>
  <c r="D572" i="1"/>
  <c r="G571" i="1"/>
  <c r="E571" i="1"/>
  <c r="F571" i="1" s="1"/>
  <c r="D571" i="1"/>
  <c r="G570" i="1"/>
  <c r="E570" i="1"/>
  <c r="D570" i="1"/>
  <c r="F570" i="1" s="1"/>
  <c r="G569" i="1"/>
  <c r="F569" i="1"/>
  <c r="E569" i="1"/>
  <c r="D569" i="1"/>
  <c r="G568" i="1"/>
  <c r="E568" i="1"/>
  <c r="F568" i="1" s="1"/>
  <c r="D568" i="1"/>
  <c r="G567" i="1"/>
  <c r="E567" i="1"/>
  <c r="D567" i="1"/>
  <c r="F567" i="1" s="1"/>
  <c r="G566" i="1"/>
  <c r="F566" i="1"/>
  <c r="E566" i="1"/>
  <c r="D566" i="1"/>
  <c r="G565" i="1"/>
  <c r="E565" i="1"/>
  <c r="F565" i="1" s="1"/>
  <c r="D565" i="1"/>
  <c r="G564" i="1"/>
  <c r="E564" i="1"/>
  <c r="D564" i="1"/>
  <c r="F564" i="1" s="1"/>
  <c r="G563" i="1"/>
  <c r="F563" i="1"/>
  <c r="E563" i="1"/>
  <c r="D563" i="1"/>
  <c r="G562" i="1"/>
  <c r="E562" i="1"/>
  <c r="F562" i="1" s="1"/>
  <c r="D562" i="1"/>
  <c r="G561" i="1"/>
  <c r="E561" i="1"/>
  <c r="D561" i="1"/>
  <c r="F561" i="1" s="1"/>
  <c r="G560" i="1"/>
  <c r="F560" i="1"/>
  <c r="E560" i="1"/>
  <c r="D560" i="1"/>
  <c r="G559" i="1"/>
  <c r="E559" i="1"/>
  <c r="F559" i="1" s="1"/>
  <c r="D559" i="1"/>
  <c r="G558" i="1"/>
  <c r="E558" i="1"/>
  <c r="D558" i="1"/>
  <c r="F558" i="1" s="1"/>
  <c r="G557" i="1"/>
  <c r="F557" i="1"/>
  <c r="E557" i="1"/>
  <c r="D557" i="1"/>
  <c r="G556" i="1"/>
  <c r="E556" i="1"/>
  <c r="F556" i="1" s="1"/>
  <c r="D556" i="1"/>
  <c r="G555" i="1"/>
  <c r="E555" i="1"/>
  <c r="D555" i="1"/>
  <c r="F555" i="1" s="1"/>
  <c r="G554" i="1"/>
  <c r="F554" i="1"/>
  <c r="E554" i="1"/>
  <c r="D554" i="1"/>
  <c r="G553" i="1"/>
  <c r="E553" i="1"/>
  <c r="F553" i="1" s="1"/>
  <c r="D553" i="1"/>
  <c r="G552" i="1"/>
  <c r="E552" i="1"/>
  <c r="D552" i="1"/>
  <c r="F552" i="1" s="1"/>
  <c r="G551" i="1"/>
  <c r="F551" i="1"/>
  <c r="E551" i="1"/>
  <c r="D551" i="1"/>
  <c r="G550" i="1"/>
  <c r="E550" i="1"/>
  <c r="F550" i="1" s="1"/>
  <c r="D550" i="1"/>
  <c r="G549" i="1"/>
  <c r="E549" i="1"/>
  <c r="D549" i="1"/>
  <c r="F549" i="1" s="1"/>
  <c r="G548" i="1"/>
  <c r="F548" i="1"/>
  <c r="E548" i="1"/>
  <c r="D548" i="1"/>
  <c r="G547" i="1"/>
  <c r="E547" i="1"/>
  <c r="F547" i="1" s="1"/>
  <c r="D547" i="1"/>
  <c r="G546" i="1"/>
  <c r="E546" i="1"/>
  <c r="D546" i="1"/>
  <c r="F546" i="1" s="1"/>
  <c r="G545" i="1"/>
  <c r="F545" i="1"/>
  <c r="E545" i="1"/>
  <c r="D545" i="1"/>
  <c r="G544" i="1"/>
  <c r="E544" i="1"/>
  <c r="F544" i="1" s="1"/>
  <c r="D544" i="1"/>
  <c r="G543" i="1"/>
  <c r="E543" i="1"/>
  <c r="D543" i="1"/>
  <c r="F543" i="1" s="1"/>
  <c r="G542" i="1"/>
  <c r="F542" i="1"/>
  <c r="E542" i="1"/>
  <c r="D542" i="1"/>
  <c r="G541" i="1"/>
  <c r="E541" i="1"/>
  <c r="F541" i="1" s="1"/>
  <c r="D541" i="1"/>
  <c r="G540" i="1"/>
  <c r="E540" i="1"/>
  <c r="D540" i="1"/>
  <c r="F540" i="1" s="1"/>
  <c r="G539" i="1"/>
  <c r="F539" i="1"/>
  <c r="E539" i="1"/>
  <c r="D539" i="1"/>
  <c r="G538" i="1"/>
  <c r="E538" i="1"/>
  <c r="F538" i="1" s="1"/>
  <c r="D538" i="1"/>
  <c r="G537" i="1"/>
  <c r="E537" i="1"/>
  <c r="D537" i="1"/>
  <c r="F537" i="1" s="1"/>
  <c r="G536" i="1"/>
  <c r="F536" i="1"/>
  <c r="E536" i="1"/>
  <c r="D536" i="1"/>
  <c r="G535" i="1"/>
  <c r="E535" i="1"/>
  <c r="F535" i="1" s="1"/>
  <c r="D535" i="1"/>
  <c r="G534" i="1"/>
  <c r="F534" i="1"/>
  <c r="E534" i="1"/>
  <c r="D534" i="1"/>
  <c r="G533" i="1"/>
  <c r="F533" i="1"/>
  <c r="E533" i="1"/>
  <c r="D533" i="1"/>
  <c r="G532" i="1"/>
  <c r="E532" i="1"/>
  <c r="F532" i="1" s="1"/>
  <c r="D532" i="1"/>
  <c r="G531" i="1"/>
  <c r="F531" i="1"/>
  <c r="E531" i="1"/>
  <c r="D531" i="1"/>
  <c r="G530" i="1"/>
  <c r="F530" i="1"/>
  <c r="E530" i="1"/>
  <c r="D530" i="1"/>
  <c r="G529" i="1"/>
  <c r="E529" i="1"/>
  <c r="F529" i="1" s="1"/>
  <c r="D529" i="1"/>
  <c r="G528" i="1"/>
  <c r="F528" i="1"/>
  <c r="E528" i="1"/>
  <c r="D528" i="1"/>
  <c r="G527" i="1"/>
  <c r="F527" i="1"/>
  <c r="E527" i="1"/>
  <c r="D527" i="1"/>
  <c r="G526" i="1"/>
  <c r="E526" i="1"/>
  <c r="F526" i="1" s="1"/>
  <c r="D526" i="1"/>
  <c r="G525" i="1"/>
  <c r="F525" i="1"/>
  <c r="E525" i="1"/>
  <c r="D525" i="1"/>
  <c r="G524" i="1"/>
  <c r="F524" i="1"/>
  <c r="E524" i="1"/>
  <c r="D524" i="1"/>
  <c r="G523" i="1"/>
  <c r="E523" i="1"/>
  <c r="F523" i="1" s="1"/>
  <c r="D523" i="1"/>
  <c r="G522" i="1"/>
  <c r="F522" i="1"/>
  <c r="E522" i="1"/>
  <c r="D522" i="1"/>
  <c r="G521" i="1"/>
  <c r="F521" i="1"/>
  <c r="E521" i="1"/>
  <c r="D521" i="1"/>
  <c r="G520" i="1"/>
  <c r="E520" i="1"/>
  <c r="F520" i="1" s="1"/>
  <c r="D520" i="1"/>
  <c r="G519" i="1"/>
  <c r="F519" i="1"/>
  <c r="E519" i="1"/>
  <c r="D519" i="1"/>
  <c r="G518" i="1"/>
  <c r="F518" i="1"/>
  <c r="E518" i="1"/>
  <c r="D518" i="1"/>
  <c r="G517" i="1"/>
  <c r="E517" i="1"/>
  <c r="F517" i="1" s="1"/>
  <c r="D517" i="1"/>
  <c r="G516" i="1"/>
  <c r="F516" i="1"/>
  <c r="E516" i="1"/>
  <c r="D516" i="1"/>
  <c r="G515" i="1"/>
  <c r="F515" i="1"/>
  <c r="E515" i="1"/>
  <c r="D515" i="1"/>
  <c r="G514" i="1"/>
  <c r="E514" i="1"/>
  <c r="F514" i="1" s="1"/>
  <c r="D514" i="1"/>
  <c r="G513" i="1"/>
  <c r="F513" i="1"/>
  <c r="E513" i="1"/>
  <c r="D513" i="1"/>
  <c r="G512" i="1"/>
  <c r="F512" i="1"/>
  <c r="E512" i="1"/>
  <c r="D512" i="1"/>
  <c r="G511" i="1"/>
  <c r="E511" i="1"/>
  <c r="F511" i="1" s="1"/>
  <c r="D511" i="1"/>
  <c r="G510" i="1"/>
  <c r="F510" i="1"/>
  <c r="E510" i="1"/>
  <c r="D510" i="1"/>
  <c r="G509" i="1"/>
  <c r="F509" i="1"/>
  <c r="E509" i="1"/>
  <c r="D509" i="1"/>
  <c r="G508" i="1"/>
  <c r="E508" i="1"/>
  <c r="F508" i="1" s="1"/>
  <c r="D508" i="1"/>
  <c r="G507" i="1"/>
  <c r="F507" i="1"/>
  <c r="E507" i="1"/>
  <c r="D507" i="1"/>
  <c r="G506" i="1"/>
  <c r="F506" i="1"/>
  <c r="E506" i="1"/>
  <c r="D506" i="1"/>
  <c r="G505" i="1"/>
  <c r="E505" i="1"/>
  <c r="F505" i="1" s="1"/>
  <c r="D505" i="1"/>
  <c r="G504" i="1"/>
  <c r="F504" i="1"/>
  <c r="E504" i="1"/>
  <c r="D504" i="1"/>
  <c r="G503" i="1"/>
  <c r="F503" i="1"/>
  <c r="E503" i="1"/>
  <c r="D503" i="1"/>
  <c r="G502" i="1"/>
  <c r="E502" i="1"/>
  <c r="F502" i="1" s="1"/>
  <c r="D502" i="1"/>
  <c r="G501" i="1"/>
  <c r="F501" i="1"/>
  <c r="E501" i="1"/>
  <c r="D501" i="1"/>
  <c r="G500" i="1"/>
  <c r="F500" i="1"/>
  <c r="E500" i="1"/>
  <c r="D500" i="1"/>
  <c r="G499" i="1"/>
  <c r="E499" i="1"/>
  <c r="F499" i="1" s="1"/>
  <c r="D499" i="1"/>
  <c r="G498" i="1"/>
  <c r="F498" i="1"/>
  <c r="E498" i="1"/>
  <c r="D498" i="1"/>
  <c r="G497" i="1"/>
  <c r="F497" i="1"/>
  <c r="E497" i="1"/>
  <c r="D497" i="1"/>
  <c r="G496" i="1"/>
  <c r="E496" i="1"/>
  <c r="F496" i="1" s="1"/>
  <c r="D496" i="1"/>
  <c r="G495" i="1"/>
  <c r="F495" i="1"/>
  <c r="E495" i="1"/>
  <c r="D495" i="1"/>
  <c r="G494" i="1"/>
  <c r="F494" i="1"/>
  <c r="E494" i="1"/>
  <c r="D494" i="1"/>
  <c r="G493" i="1"/>
  <c r="E493" i="1"/>
  <c r="F493" i="1" s="1"/>
  <c r="D493" i="1"/>
  <c r="G492" i="1"/>
  <c r="F492" i="1"/>
  <c r="E492" i="1"/>
  <c r="D492" i="1"/>
  <c r="G491" i="1"/>
  <c r="F491" i="1"/>
  <c r="E491" i="1"/>
  <c r="D491" i="1"/>
  <c r="G490" i="1"/>
  <c r="E490" i="1"/>
  <c r="F490" i="1" s="1"/>
  <c r="D490" i="1"/>
  <c r="G489" i="1"/>
  <c r="F489" i="1"/>
  <c r="E489" i="1"/>
  <c r="D489" i="1"/>
  <c r="G488" i="1"/>
  <c r="F488" i="1"/>
  <c r="E488" i="1"/>
  <c r="D488" i="1"/>
  <c r="G487" i="1"/>
  <c r="E487" i="1"/>
  <c r="F487" i="1" s="1"/>
  <c r="D487" i="1"/>
  <c r="G486" i="1"/>
  <c r="F486" i="1"/>
  <c r="E486" i="1"/>
  <c r="D486" i="1"/>
  <c r="G485" i="1"/>
  <c r="F485" i="1"/>
  <c r="E485" i="1"/>
  <c r="D485" i="1"/>
  <c r="G484" i="1"/>
  <c r="E484" i="1"/>
  <c r="F484" i="1" s="1"/>
  <c r="D484" i="1"/>
  <c r="G483" i="1"/>
  <c r="F483" i="1"/>
  <c r="E483" i="1"/>
  <c r="D483" i="1"/>
  <c r="G482" i="1"/>
  <c r="F482" i="1"/>
  <c r="E482" i="1"/>
  <c r="D482" i="1"/>
  <c r="G481" i="1"/>
  <c r="E481" i="1"/>
  <c r="F481" i="1" s="1"/>
  <c r="D481" i="1"/>
  <c r="G480" i="1"/>
  <c r="F480" i="1"/>
  <c r="E480" i="1"/>
  <c r="D480" i="1"/>
  <c r="G479" i="1"/>
  <c r="F479" i="1"/>
  <c r="E479" i="1"/>
  <c r="D479" i="1"/>
  <c r="G478" i="1"/>
  <c r="E478" i="1"/>
  <c r="F478" i="1" s="1"/>
  <c r="D478" i="1"/>
  <c r="G477" i="1"/>
  <c r="F477" i="1"/>
  <c r="E477" i="1"/>
  <c r="D477" i="1"/>
  <c r="G476" i="1"/>
  <c r="F476" i="1"/>
  <c r="E476" i="1"/>
  <c r="D476" i="1"/>
  <c r="G475" i="1"/>
  <c r="E475" i="1"/>
  <c r="F475" i="1" s="1"/>
  <c r="D475" i="1"/>
  <c r="G474" i="1"/>
  <c r="F474" i="1"/>
  <c r="E474" i="1"/>
  <c r="D474" i="1"/>
  <c r="G473" i="1"/>
  <c r="F473" i="1"/>
  <c r="E473" i="1"/>
  <c r="D473" i="1"/>
  <c r="G472" i="1"/>
  <c r="E472" i="1"/>
  <c r="F472" i="1" s="1"/>
  <c r="D472" i="1"/>
  <c r="G471" i="1"/>
  <c r="F471" i="1"/>
  <c r="E471" i="1"/>
  <c r="D471" i="1"/>
  <c r="G470" i="1"/>
  <c r="F470" i="1"/>
  <c r="E470" i="1"/>
  <c r="D470" i="1"/>
  <c r="G469" i="1"/>
  <c r="E469" i="1"/>
  <c r="F469" i="1" s="1"/>
  <c r="D469" i="1"/>
  <c r="G468" i="1"/>
  <c r="F468" i="1"/>
  <c r="E468" i="1"/>
  <c r="D468" i="1"/>
  <c r="G467" i="1"/>
  <c r="F467" i="1"/>
  <c r="E467" i="1"/>
  <c r="D467" i="1"/>
  <c r="G466" i="1"/>
  <c r="E466" i="1"/>
  <c r="F466" i="1" s="1"/>
  <c r="D466" i="1"/>
  <c r="G465" i="1"/>
  <c r="F465" i="1"/>
  <c r="E465" i="1"/>
  <c r="D465" i="1"/>
  <c r="G464" i="1"/>
  <c r="F464" i="1"/>
  <c r="E464" i="1"/>
  <c r="D464" i="1"/>
  <c r="G463" i="1"/>
  <c r="E463" i="1"/>
  <c r="F463" i="1" s="1"/>
  <c r="D463" i="1"/>
  <c r="G462" i="1"/>
  <c r="F462" i="1"/>
  <c r="E462" i="1"/>
  <c r="D462" i="1"/>
  <c r="G461" i="1"/>
  <c r="F461" i="1"/>
  <c r="E461" i="1"/>
  <c r="D461" i="1"/>
  <c r="G460" i="1"/>
  <c r="E460" i="1"/>
  <c r="F460" i="1" s="1"/>
  <c r="D460" i="1"/>
  <c r="G459" i="1"/>
  <c r="F459" i="1"/>
  <c r="E459" i="1"/>
  <c r="D459" i="1"/>
  <c r="G458" i="1"/>
  <c r="F458" i="1"/>
  <c r="E458" i="1"/>
  <c r="D458" i="1"/>
  <c r="G457" i="1"/>
  <c r="E457" i="1"/>
  <c r="F457" i="1" s="1"/>
  <c r="D457" i="1"/>
  <c r="G456" i="1"/>
  <c r="F456" i="1"/>
  <c r="E456" i="1"/>
  <c r="D456" i="1"/>
  <c r="G455" i="1"/>
  <c r="F455" i="1"/>
  <c r="E455" i="1"/>
  <c r="D455" i="1"/>
  <c r="G454" i="1"/>
  <c r="E454" i="1"/>
  <c r="F454" i="1" s="1"/>
  <c r="D454" i="1"/>
  <c r="G453" i="1"/>
  <c r="F453" i="1"/>
  <c r="E453" i="1"/>
  <c r="D453" i="1"/>
  <c r="G452" i="1"/>
  <c r="F452" i="1"/>
  <c r="E452" i="1"/>
  <c r="D452" i="1"/>
  <c r="G451" i="1"/>
  <c r="E451" i="1"/>
  <c r="F451" i="1" s="1"/>
  <c r="D451" i="1"/>
  <c r="G450" i="1"/>
  <c r="F450" i="1"/>
  <c r="E450" i="1"/>
  <c r="D450" i="1"/>
  <c r="G449" i="1"/>
  <c r="F449" i="1"/>
  <c r="E449" i="1"/>
  <c r="D449" i="1"/>
  <c r="G448" i="1"/>
  <c r="E448" i="1"/>
  <c r="F448" i="1" s="1"/>
  <c r="D448" i="1"/>
  <c r="G447" i="1"/>
  <c r="F447" i="1"/>
  <c r="E447" i="1"/>
  <c r="D447" i="1"/>
  <c r="G446" i="1"/>
  <c r="F446" i="1"/>
  <c r="E446" i="1"/>
  <c r="D446" i="1"/>
  <c r="G445" i="1"/>
  <c r="E445" i="1"/>
  <c r="F445" i="1" s="1"/>
  <c r="D445" i="1"/>
  <c r="G444" i="1"/>
  <c r="F444" i="1"/>
  <c r="E444" i="1"/>
  <c r="D444" i="1"/>
  <c r="G443" i="1"/>
  <c r="F443" i="1"/>
  <c r="E443" i="1"/>
  <c r="D443" i="1"/>
  <c r="G442" i="1"/>
  <c r="E442" i="1"/>
  <c r="F442" i="1" s="1"/>
  <c r="D442" i="1"/>
  <c r="G441" i="1"/>
  <c r="F441" i="1"/>
  <c r="E441" i="1"/>
  <c r="D441" i="1"/>
  <c r="G440" i="1"/>
  <c r="F440" i="1"/>
  <c r="E440" i="1"/>
  <c r="D440" i="1"/>
  <c r="G439" i="1"/>
  <c r="E439" i="1"/>
  <c r="F439" i="1" s="1"/>
  <c r="D439" i="1"/>
  <c r="G438" i="1"/>
  <c r="F438" i="1"/>
  <c r="E438" i="1"/>
  <c r="D438" i="1"/>
  <c r="G437" i="1"/>
  <c r="F437" i="1"/>
  <c r="E437" i="1"/>
  <c r="D437" i="1"/>
  <c r="G436" i="1"/>
  <c r="E436" i="1"/>
  <c r="F436" i="1" s="1"/>
  <c r="D436" i="1"/>
  <c r="G435" i="1"/>
  <c r="F435" i="1"/>
  <c r="E435" i="1"/>
  <c r="D435" i="1"/>
  <c r="G434" i="1"/>
  <c r="F434" i="1"/>
  <c r="E434" i="1"/>
  <c r="D434" i="1"/>
  <c r="G433" i="1"/>
  <c r="E433" i="1"/>
  <c r="F433" i="1" s="1"/>
  <c r="D433" i="1"/>
  <c r="G432" i="1"/>
  <c r="F432" i="1"/>
  <c r="E432" i="1"/>
  <c r="D432" i="1"/>
  <c r="G431" i="1"/>
  <c r="F431" i="1"/>
  <c r="E431" i="1"/>
  <c r="D431" i="1"/>
  <c r="G430" i="1"/>
  <c r="E430" i="1"/>
  <c r="F430" i="1" s="1"/>
  <c r="D430" i="1"/>
  <c r="G429" i="1"/>
  <c r="F429" i="1"/>
  <c r="E429" i="1"/>
  <c r="D429" i="1"/>
  <c r="G428" i="1"/>
  <c r="F428" i="1"/>
  <c r="E428" i="1"/>
  <c r="D428" i="1"/>
  <c r="G427" i="1"/>
  <c r="E427" i="1"/>
  <c r="F427" i="1" s="1"/>
  <c r="D427" i="1"/>
  <c r="G426" i="1"/>
  <c r="F426" i="1"/>
  <c r="E426" i="1"/>
  <c r="D426" i="1"/>
  <c r="G425" i="1"/>
  <c r="F425" i="1"/>
  <c r="E425" i="1"/>
  <c r="D425" i="1"/>
  <c r="G424" i="1"/>
  <c r="E424" i="1"/>
  <c r="F424" i="1" s="1"/>
  <c r="D424" i="1"/>
  <c r="G423" i="1"/>
  <c r="F423" i="1"/>
  <c r="E423" i="1"/>
  <c r="D423" i="1"/>
  <c r="G422" i="1"/>
  <c r="F422" i="1"/>
  <c r="E422" i="1"/>
  <c r="D422" i="1"/>
  <c r="G421" i="1"/>
  <c r="E421" i="1"/>
  <c r="F421" i="1" s="1"/>
  <c r="D421" i="1"/>
  <c r="G420" i="1"/>
  <c r="F420" i="1"/>
  <c r="E420" i="1"/>
  <c r="D420" i="1"/>
  <c r="G419" i="1"/>
  <c r="F419" i="1"/>
  <c r="E419" i="1"/>
  <c r="D419" i="1"/>
  <c r="G418" i="1"/>
  <c r="E418" i="1"/>
  <c r="F418" i="1" s="1"/>
  <c r="D418" i="1"/>
  <c r="G417" i="1"/>
  <c r="F417" i="1"/>
  <c r="E417" i="1"/>
  <c r="D417" i="1"/>
  <c r="G416" i="1"/>
  <c r="F416" i="1"/>
  <c r="E416" i="1"/>
  <c r="D416" i="1"/>
  <c r="G415" i="1"/>
  <c r="E415" i="1"/>
  <c r="F415" i="1" s="1"/>
  <c r="D415" i="1"/>
  <c r="G414" i="1"/>
  <c r="F414" i="1"/>
  <c r="E414" i="1"/>
  <c r="D414" i="1"/>
  <c r="G413" i="1"/>
  <c r="F413" i="1"/>
  <c r="E413" i="1"/>
  <c r="D413" i="1"/>
  <c r="G412" i="1"/>
  <c r="E412" i="1"/>
  <c r="F412" i="1" s="1"/>
  <c r="D412" i="1"/>
  <c r="G411" i="1"/>
  <c r="F411" i="1"/>
  <c r="E411" i="1"/>
  <c r="D411" i="1"/>
  <c r="G410" i="1"/>
  <c r="F410" i="1"/>
  <c r="E410" i="1"/>
  <c r="D410" i="1"/>
  <c r="G409" i="1"/>
  <c r="E409" i="1"/>
  <c r="F409" i="1" s="1"/>
  <c r="D409" i="1"/>
  <c r="G408" i="1"/>
  <c r="F408" i="1"/>
  <c r="E408" i="1"/>
  <c r="D408" i="1"/>
  <c r="G407" i="1"/>
  <c r="F407" i="1"/>
  <c r="E407" i="1"/>
  <c r="D407" i="1"/>
  <c r="G406" i="1"/>
  <c r="E406" i="1"/>
  <c r="F406" i="1" s="1"/>
  <c r="D406" i="1"/>
  <c r="G405" i="1"/>
  <c r="F405" i="1"/>
  <c r="E405" i="1"/>
  <c r="D405" i="1"/>
  <c r="G404" i="1"/>
  <c r="F404" i="1"/>
  <c r="E404" i="1"/>
  <c r="D404" i="1"/>
  <c r="G403" i="1"/>
  <c r="E403" i="1"/>
  <c r="F403" i="1" s="1"/>
  <c r="D403" i="1"/>
  <c r="G402" i="1"/>
  <c r="F402" i="1"/>
  <c r="E402" i="1"/>
  <c r="D402" i="1"/>
  <c r="G401" i="1"/>
  <c r="F401" i="1"/>
  <c r="E401" i="1"/>
  <c r="D401" i="1"/>
  <c r="G400" i="1"/>
  <c r="E400" i="1"/>
  <c r="F400" i="1" s="1"/>
  <c r="D400" i="1"/>
  <c r="G399" i="1"/>
  <c r="F399" i="1"/>
  <c r="E399" i="1"/>
  <c r="D399" i="1"/>
  <c r="G398" i="1"/>
  <c r="F398" i="1"/>
  <c r="E398" i="1"/>
  <c r="D398" i="1"/>
  <c r="G397" i="1"/>
  <c r="E397" i="1"/>
  <c r="F397" i="1" s="1"/>
  <c r="D397" i="1"/>
  <c r="G396" i="1"/>
  <c r="F396" i="1"/>
  <c r="E396" i="1"/>
  <c r="D396" i="1"/>
  <c r="G395" i="1"/>
  <c r="F395" i="1"/>
  <c r="E395" i="1"/>
  <c r="D395" i="1"/>
  <c r="G394" i="1"/>
  <c r="E394" i="1"/>
  <c r="F394" i="1" s="1"/>
  <c r="D394" i="1"/>
  <c r="G393" i="1"/>
  <c r="F393" i="1"/>
  <c r="E393" i="1"/>
  <c r="D393" i="1"/>
  <c r="G392" i="1"/>
  <c r="F392" i="1"/>
  <c r="E392" i="1"/>
  <c r="D392" i="1"/>
  <c r="G391" i="1"/>
  <c r="E391" i="1"/>
  <c r="F391" i="1" s="1"/>
  <c r="D391" i="1"/>
  <c r="G390" i="1"/>
  <c r="F390" i="1"/>
  <c r="E390" i="1"/>
  <c r="D390" i="1"/>
  <c r="G389" i="1"/>
  <c r="F389" i="1"/>
  <c r="E389" i="1"/>
  <c r="D389" i="1"/>
  <c r="G388" i="1"/>
  <c r="E388" i="1"/>
  <c r="F388" i="1" s="1"/>
  <c r="D388" i="1"/>
  <c r="G387" i="1"/>
  <c r="F387" i="1"/>
  <c r="E387" i="1"/>
  <c r="D387" i="1"/>
  <c r="G386" i="1"/>
  <c r="F386" i="1"/>
  <c r="E386" i="1"/>
  <c r="D386" i="1"/>
  <c r="G385" i="1"/>
  <c r="E385" i="1"/>
  <c r="F385" i="1" s="1"/>
  <c r="D385" i="1"/>
  <c r="G384" i="1"/>
  <c r="F384" i="1"/>
  <c r="E384" i="1"/>
  <c r="D384" i="1"/>
  <c r="G383" i="1"/>
  <c r="F383" i="1"/>
  <c r="E383" i="1"/>
  <c r="D383" i="1"/>
  <c r="G382" i="1"/>
  <c r="E382" i="1"/>
  <c r="F382" i="1" s="1"/>
  <c r="D382" i="1"/>
  <c r="G381" i="1"/>
  <c r="F381" i="1"/>
  <c r="E381" i="1"/>
  <c r="D381" i="1"/>
  <c r="G380" i="1"/>
  <c r="F380" i="1"/>
  <c r="E380" i="1"/>
  <c r="D380" i="1"/>
  <c r="G379" i="1"/>
  <c r="E379" i="1"/>
  <c r="F379" i="1" s="1"/>
  <c r="D379" i="1"/>
  <c r="G378" i="1"/>
  <c r="F378" i="1"/>
  <c r="E378" i="1"/>
  <c r="D378" i="1"/>
  <c r="G377" i="1"/>
  <c r="F377" i="1"/>
  <c r="E377" i="1"/>
  <c r="D377" i="1"/>
  <c r="G376" i="1"/>
  <c r="E376" i="1"/>
  <c r="F376" i="1" s="1"/>
  <c r="D376" i="1"/>
  <c r="G375" i="1"/>
  <c r="F375" i="1"/>
  <c r="E375" i="1"/>
  <c r="D375" i="1"/>
  <c r="G374" i="1"/>
  <c r="F374" i="1"/>
  <c r="E374" i="1"/>
  <c r="D374" i="1"/>
  <c r="G373" i="1"/>
  <c r="E373" i="1"/>
  <c r="F373" i="1" s="1"/>
  <c r="D373" i="1"/>
  <c r="G372" i="1"/>
  <c r="F372" i="1"/>
  <c r="E372" i="1"/>
  <c r="D372" i="1"/>
  <c r="G371" i="1"/>
  <c r="F371" i="1"/>
  <c r="E371" i="1"/>
  <c r="D371" i="1"/>
  <c r="G370" i="1"/>
  <c r="E370" i="1"/>
  <c r="F370" i="1" s="1"/>
  <c r="D370" i="1"/>
  <c r="G369" i="1"/>
  <c r="F369" i="1"/>
  <c r="E369" i="1"/>
  <c r="D369" i="1"/>
  <c r="G368" i="1"/>
  <c r="F368" i="1"/>
  <c r="E368" i="1"/>
  <c r="D368" i="1"/>
  <c r="G367" i="1"/>
  <c r="E367" i="1"/>
  <c r="F367" i="1" s="1"/>
  <c r="D367" i="1"/>
  <c r="G366" i="1"/>
  <c r="F366" i="1"/>
  <c r="E366" i="1"/>
  <c r="D366" i="1"/>
  <c r="G365" i="1"/>
  <c r="F365" i="1"/>
  <c r="E365" i="1"/>
  <c r="D365" i="1"/>
  <c r="G364" i="1"/>
  <c r="E364" i="1"/>
  <c r="F364" i="1" s="1"/>
  <c r="D364" i="1"/>
  <c r="G363" i="1"/>
  <c r="F363" i="1"/>
  <c r="E363" i="1"/>
  <c r="D363" i="1"/>
  <c r="G362" i="1"/>
  <c r="F362" i="1"/>
  <c r="E362" i="1"/>
  <c r="D362" i="1"/>
  <c r="G361" i="1"/>
  <c r="E361" i="1"/>
  <c r="F361" i="1" s="1"/>
  <c r="D361" i="1"/>
  <c r="G360" i="1"/>
  <c r="F360" i="1"/>
  <c r="E360" i="1"/>
  <c r="D360" i="1"/>
  <c r="G359" i="1"/>
  <c r="F359" i="1"/>
  <c r="E359" i="1"/>
  <c r="D359" i="1"/>
  <c r="G358" i="1"/>
  <c r="E358" i="1"/>
  <c r="F358" i="1" s="1"/>
  <c r="D358" i="1"/>
  <c r="G357" i="1"/>
  <c r="F357" i="1"/>
  <c r="E357" i="1"/>
  <c r="D357" i="1"/>
  <c r="G356" i="1"/>
  <c r="F356" i="1"/>
  <c r="E356" i="1"/>
  <c r="D356" i="1"/>
  <c r="G355" i="1"/>
  <c r="E355" i="1"/>
  <c r="F355" i="1" s="1"/>
  <c r="D355" i="1"/>
  <c r="G354" i="1"/>
  <c r="F354" i="1"/>
  <c r="E354" i="1"/>
  <c r="D354" i="1"/>
  <c r="G353" i="1"/>
  <c r="F353" i="1"/>
  <c r="E353" i="1"/>
  <c r="D353" i="1"/>
  <c r="G352" i="1"/>
  <c r="E352" i="1"/>
  <c r="F352" i="1" s="1"/>
  <c r="D352" i="1"/>
  <c r="G351" i="1"/>
  <c r="F351" i="1"/>
  <c r="E351" i="1"/>
  <c r="D351" i="1"/>
  <c r="G350" i="1"/>
  <c r="F350" i="1"/>
  <c r="E350" i="1"/>
  <c r="D350" i="1"/>
  <c r="G349" i="1"/>
  <c r="E349" i="1"/>
  <c r="F349" i="1" s="1"/>
  <c r="D349" i="1"/>
  <c r="G348" i="1"/>
  <c r="F348" i="1"/>
  <c r="E348" i="1"/>
  <c r="D348" i="1"/>
  <c r="G347" i="1"/>
  <c r="F347" i="1"/>
  <c r="E347" i="1"/>
  <c r="D347" i="1"/>
  <c r="G346" i="1"/>
  <c r="E346" i="1"/>
  <c r="F346" i="1" s="1"/>
  <c r="D346" i="1"/>
  <c r="G345" i="1"/>
  <c r="F345" i="1"/>
  <c r="E345" i="1"/>
  <c r="D345" i="1"/>
  <c r="G344" i="1"/>
  <c r="F344" i="1"/>
  <c r="E344" i="1"/>
  <c r="D344" i="1"/>
  <c r="G343" i="1"/>
  <c r="E343" i="1"/>
  <c r="F343" i="1" s="1"/>
  <c r="D343" i="1"/>
  <c r="G342" i="1"/>
  <c r="F342" i="1"/>
  <c r="E342" i="1"/>
  <c r="D342" i="1"/>
  <c r="G341" i="1"/>
  <c r="F341" i="1"/>
  <c r="E341" i="1"/>
  <c r="D341" i="1"/>
  <c r="G340" i="1"/>
  <c r="E340" i="1"/>
  <c r="F340" i="1" s="1"/>
  <c r="D340" i="1"/>
  <c r="G339" i="1"/>
  <c r="F339" i="1"/>
  <c r="E339" i="1"/>
  <c r="D339" i="1"/>
  <c r="G338" i="1"/>
  <c r="F338" i="1"/>
  <c r="E338" i="1"/>
  <c r="D338" i="1"/>
  <c r="G337" i="1"/>
  <c r="E337" i="1"/>
  <c r="F337" i="1" s="1"/>
  <c r="D337" i="1"/>
  <c r="G336" i="1"/>
  <c r="F336" i="1"/>
  <c r="E336" i="1"/>
  <c r="D336" i="1"/>
  <c r="G335" i="1"/>
  <c r="F335" i="1"/>
  <c r="E335" i="1"/>
  <c r="D335" i="1"/>
  <c r="G334" i="1"/>
  <c r="E334" i="1"/>
  <c r="F334" i="1" s="1"/>
  <c r="D334" i="1"/>
  <c r="G333" i="1"/>
  <c r="F333" i="1"/>
  <c r="E333" i="1"/>
  <c r="D333" i="1"/>
  <c r="G332" i="1"/>
  <c r="F332" i="1"/>
  <c r="E332" i="1"/>
  <c r="D332" i="1"/>
  <c r="G331" i="1"/>
  <c r="E331" i="1"/>
  <c r="F331" i="1" s="1"/>
  <c r="D331" i="1"/>
  <c r="G330" i="1"/>
  <c r="F330" i="1"/>
  <c r="E330" i="1"/>
  <c r="D330" i="1"/>
  <c r="G329" i="1"/>
  <c r="F329" i="1"/>
  <c r="E329" i="1"/>
  <c r="D329" i="1"/>
  <c r="G328" i="1"/>
  <c r="E328" i="1"/>
  <c r="F328" i="1" s="1"/>
  <c r="D328" i="1"/>
  <c r="G327" i="1"/>
  <c r="F327" i="1"/>
  <c r="E327" i="1"/>
  <c r="D327" i="1"/>
  <c r="G326" i="1"/>
  <c r="F326" i="1"/>
  <c r="E326" i="1"/>
  <c r="D326" i="1"/>
  <c r="G325" i="1"/>
  <c r="E325" i="1"/>
  <c r="F325" i="1" s="1"/>
  <c r="D325" i="1"/>
  <c r="G324" i="1"/>
  <c r="F324" i="1"/>
  <c r="E324" i="1"/>
  <c r="D324" i="1"/>
  <c r="G323" i="1"/>
  <c r="F323" i="1"/>
  <c r="E323" i="1"/>
  <c r="D323" i="1"/>
  <c r="G322" i="1"/>
  <c r="E322" i="1"/>
  <c r="F322" i="1" s="1"/>
  <c r="D322" i="1"/>
  <c r="G321" i="1"/>
  <c r="F321" i="1"/>
  <c r="E321" i="1"/>
  <c r="D321" i="1"/>
  <c r="G320" i="1"/>
  <c r="F320" i="1"/>
  <c r="E320" i="1"/>
  <c r="D320" i="1"/>
  <c r="G319" i="1"/>
  <c r="E319" i="1"/>
  <c r="F319" i="1" s="1"/>
  <c r="D319" i="1"/>
  <c r="G318" i="1"/>
  <c r="F318" i="1"/>
  <c r="E318" i="1"/>
  <c r="D318" i="1"/>
  <c r="G317" i="1"/>
  <c r="F317" i="1"/>
  <c r="E317" i="1"/>
  <c r="D317" i="1"/>
  <c r="G316" i="1"/>
  <c r="E316" i="1"/>
  <c r="F316" i="1" s="1"/>
  <c r="D316" i="1"/>
  <c r="G315" i="1"/>
  <c r="F315" i="1"/>
  <c r="E315" i="1"/>
  <c r="D315" i="1"/>
  <c r="G314" i="1"/>
  <c r="F314" i="1"/>
  <c r="E314" i="1"/>
  <c r="D314" i="1"/>
  <c r="G313" i="1"/>
  <c r="E313" i="1"/>
  <c r="F313" i="1" s="1"/>
  <c r="D313" i="1"/>
  <c r="G312" i="1"/>
  <c r="F312" i="1"/>
  <c r="E312" i="1"/>
  <c r="D312" i="1"/>
  <c r="G311" i="1"/>
  <c r="F311" i="1"/>
  <c r="E311" i="1"/>
  <c r="D311" i="1"/>
  <c r="G310" i="1"/>
  <c r="E310" i="1"/>
  <c r="F310" i="1" s="1"/>
  <c r="D310" i="1"/>
  <c r="G309" i="1"/>
  <c r="F309" i="1"/>
  <c r="E309" i="1"/>
  <c r="D309" i="1"/>
  <c r="G308" i="1"/>
  <c r="F308" i="1"/>
  <c r="E308" i="1"/>
  <c r="D308" i="1"/>
  <c r="G307" i="1"/>
  <c r="E307" i="1"/>
  <c r="F307" i="1" s="1"/>
  <c r="D307" i="1"/>
  <c r="G306" i="1"/>
  <c r="F306" i="1"/>
  <c r="E306" i="1"/>
  <c r="D306" i="1"/>
  <c r="G305" i="1"/>
  <c r="F305" i="1"/>
  <c r="E305" i="1"/>
  <c r="D305" i="1"/>
  <c r="G304" i="1"/>
  <c r="E304" i="1"/>
  <c r="F304" i="1" s="1"/>
  <c r="D304" i="1"/>
  <c r="G303" i="1"/>
  <c r="F303" i="1"/>
  <c r="E303" i="1"/>
  <c r="D303" i="1"/>
  <c r="G302" i="1"/>
  <c r="F302" i="1"/>
  <c r="E302" i="1"/>
  <c r="D302" i="1"/>
  <c r="G301" i="1"/>
  <c r="E301" i="1"/>
  <c r="F301" i="1" s="1"/>
  <c r="D301" i="1"/>
  <c r="G300" i="1"/>
  <c r="F300" i="1"/>
  <c r="E300" i="1"/>
  <c r="D300" i="1"/>
  <c r="G299" i="1"/>
  <c r="F299" i="1"/>
  <c r="E299" i="1"/>
  <c r="D299" i="1"/>
  <c r="G298" i="1"/>
  <c r="E298" i="1"/>
  <c r="F298" i="1" s="1"/>
  <c r="D298" i="1"/>
  <c r="G297" i="1"/>
  <c r="F297" i="1"/>
  <c r="E297" i="1"/>
  <c r="D297" i="1"/>
  <c r="G296" i="1"/>
  <c r="F296" i="1"/>
  <c r="E296" i="1"/>
  <c r="D296" i="1"/>
  <c r="G295" i="1"/>
  <c r="E295" i="1"/>
  <c r="F295" i="1" s="1"/>
  <c r="D295" i="1"/>
  <c r="G294" i="1"/>
  <c r="F294" i="1"/>
  <c r="E294" i="1"/>
  <c r="D294" i="1"/>
  <c r="G293" i="1"/>
  <c r="F293" i="1"/>
  <c r="E293" i="1"/>
  <c r="D293" i="1"/>
  <c r="G292" i="1"/>
  <c r="E292" i="1"/>
  <c r="F292" i="1" s="1"/>
  <c r="D292" i="1"/>
  <c r="G291" i="1"/>
  <c r="F291" i="1"/>
  <c r="E291" i="1"/>
  <c r="D291" i="1"/>
  <c r="G290" i="1"/>
  <c r="F290" i="1"/>
  <c r="E290" i="1"/>
  <c r="D290" i="1"/>
  <c r="G289" i="1"/>
  <c r="E289" i="1"/>
  <c r="F289" i="1" s="1"/>
  <c r="D289" i="1"/>
  <c r="G288" i="1"/>
  <c r="F288" i="1"/>
  <c r="E288" i="1"/>
  <c r="D288" i="1"/>
  <c r="G287" i="1"/>
  <c r="F287" i="1"/>
  <c r="E287" i="1"/>
  <c r="D287" i="1"/>
  <c r="G286" i="1"/>
  <c r="E286" i="1"/>
  <c r="F286" i="1" s="1"/>
  <c r="D286" i="1"/>
  <c r="G285" i="1"/>
  <c r="F285" i="1"/>
  <c r="E285" i="1"/>
  <c r="D285" i="1"/>
  <c r="G284" i="1"/>
  <c r="F284" i="1"/>
  <c r="E284" i="1"/>
  <c r="D284" i="1"/>
  <c r="G283" i="1"/>
  <c r="E283" i="1"/>
  <c r="F283" i="1" s="1"/>
  <c r="D283" i="1"/>
  <c r="G282" i="1"/>
  <c r="F282" i="1"/>
  <c r="E282" i="1"/>
  <c r="D282" i="1"/>
  <c r="G281" i="1"/>
  <c r="F281" i="1"/>
  <c r="E281" i="1"/>
  <c r="D281" i="1"/>
  <c r="G280" i="1"/>
  <c r="E280" i="1"/>
  <c r="F280" i="1" s="1"/>
  <c r="D280" i="1"/>
  <c r="G279" i="1"/>
  <c r="F279" i="1"/>
  <c r="E279" i="1"/>
  <c r="D279" i="1"/>
  <c r="G278" i="1"/>
  <c r="F278" i="1"/>
  <c r="E278" i="1"/>
  <c r="D278" i="1"/>
  <c r="G277" i="1"/>
  <c r="E277" i="1"/>
  <c r="F277" i="1" s="1"/>
  <c r="D277" i="1"/>
  <c r="G276" i="1"/>
  <c r="F276" i="1"/>
  <c r="E276" i="1"/>
  <c r="D276" i="1"/>
  <c r="G275" i="1"/>
  <c r="F275" i="1"/>
  <c r="E275" i="1"/>
  <c r="D275" i="1"/>
  <c r="G274" i="1"/>
  <c r="E274" i="1"/>
  <c r="F274" i="1" s="1"/>
  <c r="D274" i="1"/>
  <c r="G273" i="1"/>
  <c r="F273" i="1"/>
  <c r="E273" i="1"/>
  <c r="D273" i="1"/>
  <c r="G272" i="1"/>
  <c r="F272" i="1"/>
  <c r="E272" i="1"/>
  <c r="D272" i="1"/>
  <c r="G271" i="1"/>
  <c r="E271" i="1"/>
  <c r="F271" i="1" s="1"/>
  <c r="D271" i="1"/>
  <c r="G270" i="1"/>
  <c r="F270" i="1"/>
  <c r="E270" i="1"/>
  <c r="D270" i="1"/>
  <c r="G269" i="1"/>
  <c r="F269" i="1"/>
  <c r="E269" i="1"/>
  <c r="D269" i="1"/>
  <c r="G268" i="1"/>
  <c r="E268" i="1"/>
  <c r="F268" i="1" s="1"/>
  <c r="D268" i="1"/>
  <c r="G267" i="1"/>
  <c r="F267" i="1"/>
  <c r="E267" i="1"/>
  <c r="D267" i="1"/>
  <c r="G266" i="1"/>
  <c r="F266" i="1"/>
  <c r="E266" i="1"/>
  <c r="D266" i="1"/>
  <c r="G265" i="1"/>
  <c r="E265" i="1"/>
  <c r="F265" i="1" s="1"/>
  <c r="D265" i="1"/>
  <c r="G264" i="1"/>
  <c r="F264" i="1"/>
  <c r="E264" i="1"/>
  <c r="D264" i="1"/>
  <c r="G263" i="1"/>
  <c r="F263" i="1"/>
  <c r="E263" i="1"/>
  <c r="D263" i="1"/>
  <c r="G262" i="1"/>
  <c r="E262" i="1"/>
  <c r="F262" i="1" s="1"/>
  <c r="D262" i="1"/>
  <c r="G261" i="1"/>
  <c r="F261" i="1"/>
  <c r="E261" i="1"/>
  <c r="D261" i="1"/>
  <c r="G260" i="1"/>
  <c r="F260" i="1"/>
  <c r="E260" i="1"/>
  <c r="D260" i="1"/>
  <c r="G259" i="1"/>
  <c r="E259" i="1"/>
  <c r="F259" i="1" s="1"/>
  <c r="D259" i="1"/>
  <c r="G258" i="1"/>
  <c r="F258" i="1"/>
  <c r="E258" i="1"/>
  <c r="D258" i="1"/>
  <c r="G257" i="1"/>
  <c r="F257" i="1"/>
  <c r="E257" i="1"/>
  <c r="D257" i="1"/>
  <c r="G256" i="1"/>
  <c r="E256" i="1"/>
  <c r="F256" i="1" s="1"/>
  <c r="D256" i="1"/>
  <c r="G255" i="1"/>
  <c r="F255" i="1"/>
  <c r="E255" i="1"/>
  <c r="D255" i="1"/>
  <c r="G254" i="1"/>
  <c r="F254" i="1"/>
  <c r="E254" i="1"/>
  <c r="D254" i="1"/>
  <c r="G253" i="1"/>
  <c r="E253" i="1"/>
  <c r="F253" i="1" s="1"/>
  <c r="D253" i="1"/>
  <c r="G252" i="1"/>
  <c r="F252" i="1"/>
  <c r="E252" i="1"/>
  <c r="D252" i="1"/>
  <c r="G251" i="1"/>
  <c r="F251" i="1"/>
  <c r="E251" i="1"/>
  <c r="D251" i="1"/>
  <c r="G250" i="1"/>
  <c r="E250" i="1"/>
  <c r="F250" i="1" s="1"/>
  <c r="D250" i="1"/>
  <c r="G249" i="1"/>
  <c r="F249" i="1"/>
  <c r="E249" i="1"/>
  <c r="D249" i="1"/>
  <c r="G248" i="1"/>
  <c r="F248" i="1"/>
  <c r="E248" i="1"/>
  <c r="D248" i="1"/>
  <c r="G247" i="1"/>
  <c r="E247" i="1"/>
  <c r="F247" i="1" s="1"/>
  <c r="D247" i="1"/>
  <c r="G246" i="1"/>
  <c r="F246" i="1"/>
  <c r="E246" i="1"/>
  <c r="D246" i="1"/>
  <c r="G245" i="1"/>
  <c r="F245" i="1"/>
  <c r="E245" i="1"/>
  <c r="D245" i="1"/>
  <c r="G244" i="1"/>
  <c r="E244" i="1"/>
  <c r="F244" i="1" s="1"/>
  <c r="D244" i="1"/>
  <c r="G243" i="1"/>
  <c r="F243" i="1"/>
  <c r="E243" i="1"/>
  <c r="D243" i="1"/>
  <c r="G242" i="1"/>
  <c r="F242" i="1"/>
  <c r="E242" i="1"/>
  <c r="D242" i="1"/>
  <c r="G241" i="1"/>
  <c r="E241" i="1"/>
  <c r="F241" i="1" s="1"/>
  <c r="D241" i="1"/>
  <c r="G240" i="1"/>
  <c r="F240" i="1"/>
  <c r="E240" i="1"/>
  <c r="D240" i="1"/>
  <c r="G239" i="1"/>
  <c r="F239" i="1"/>
  <c r="E239" i="1"/>
  <c r="D239" i="1"/>
  <c r="G238" i="1"/>
  <c r="E238" i="1"/>
  <c r="F238" i="1" s="1"/>
  <c r="D238" i="1"/>
  <c r="G237" i="1"/>
  <c r="F237" i="1"/>
  <c r="E237" i="1"/>
  <c r="D237" i="1"/>
  <c r="G236" i="1"/>
  <c r="F236" i="1"/>
  <c r="E236" i="1"/>
  <c r="D236" i="1"/>
  <c r="G235" i="1"/>
  <c r="E235" i="1"/>
  <c r="F235" i="1" s="1"/>
  <c r="D235" i="1"/>
  <c r="G234" i="1"/>
  <c r="F234" i="1"/>
  <c r="E234" i="1"/>
  <c r="D234" i="1"/>
  <c r="G233" i="1"/>
  <c r="F233" i="1"/>
  <c r="E233" i="1"/>
  <c r="D233" i="1"/>
  <c r="G232" i="1"/>
  <c r="E232" i="1"/>
  <c r="F232" i="1" s="1"/>
  <c r="D232" i="1"/>
  <c r="G231" i="1"/>
  <c r="F231" i="1"/>
  <c r="E231" i="1"/>
  <c r="D231" i="1"/>
  <c r="G230" i="1"/>
  <c r="F230" i="1"/>
  <c r="E230" i="1"/>
  <c r="D230" i="1"/>
  <c r="G229" i="1"/>
  <c r="E229" i="1"/>
  <c r="F229" i="1" s="1"/>
  <c r="D229" i="1"/>
  <c r="G228" i="1"/>
  <c r="F228" i="1"/>
  <c r="E228" i="1"/>
  <c r="D228" i="1"/>
  <c r="G227" i="1"/>
  <c r="F227" i="1"/>
  <c r="E227" i="1"/>
  <c r="D227" i="1"/>
  <c r="G226" i="1"/>
  <c r="E226" i="1"/>
  <c r="F226" i="1" s="1"/>
  <c r="D226" i="1"/>
  <c r="G225" i="1"/>
  <c r="F225" i="1"/>
  <c r="E225" i="1"/>
  <c r="D225" i="1"/>
  <c r="G224" i="1"/>
  <c r="F224" i="1"/>
  <c r="E224" i="1"/>
  <c r="D224" i="1"/>
  <c r="G223" i="1"/>
  <c r="E223" i="1"/>
  <c r="F223" i="1" s="1"/>
  <c r="D223" i="1"/>
  <c r="G222" i="1"/>
  <c r="F222" i="1"/>
  <c r="E222" i="1"/>
  <c r="D222" i="1"/>
  <c r="G221" i="1"/>
  <c r="F221" i="1"/>
  <c r="E221" i="1"/>
  <c r="D221" i="1"/>
  <c r="G220" i="1"/>
  <c r="E220" i="1"/>
  <c r="F220" i="1" s="1"/>
  <c r="D220" i="1"/>
  <c r="G219" i="1"/>
  <c r="F219" i="1"/>
  <c r="E219" i="1"/>
  <c r="D219" i="1"/>
  <c r="G218" i="1"/>
  <c r="F218" i="1"/>
  <c r="E218" i="1"/>
  <c r="D218" i="1"/>
  <c r="G217" i="1"/>
  <c r="E217" i="1"/>
  <c r="F217" i="1" s="1"/>
  <c r="D217" i="1"/>
  <c r="G216" i="1"/>
  <c r="F216" i="1"/>
  <c r="E216" i="1"/>
  <c r="D216" i="1"/>
  <c r="G215" i="1"/>
  <c r="F215" i="1"/>
  <c r="E215" i="1"/>
  <c r="D215" i="1"/>
  <c r="G214" i="1"/>
  <c r="E214" i="1"/>
  <c r="F214" i="1" s="1"/>
  <c r="D214" i="1"/>
  <c r="G213" i="1"/>
  <c r="F213" i="1"/>
  <c r="E213" i="1"/>
  <c r="D213" i="1"/>
  <c r="G212" i="1"/>
  <c r="F212" i="1"/>
  <c r="E212" i="1"/>
  <c r="D212" i="1"/>
  <c r="G211" i="1"/>
  <c r="E211" i="1"/>
  <c r="F211" i="1" s="1"/>
  <c r="D211" i="1"/>
  <c r="G210" i="1"/>
  <c r="F210" i="1"/>
  <c r="E210" i="1"/>
  <c r="D210" i="1"/>
  <c r="G209" i="1"/>
  <c r="F209" i="1"/>
  <c r="E209" i="1"/>
  <c r="D209" i="1"/>
  <c r="G208" i="1"/>
  <c r="E208" i="1"/>
  <c r="F208" i="1" s="1"/>
  <c r="D208" i="1"/>
  <c r="G207" i="1"/>
  <c r="F207" i="1"/>
  <c r="E207" i="1"/>
  <c r="D207" i="1"/>
  <c r="G206" i="1"/>
  <c r="F206" i="1"/>
  <c r="E206" i="1"/>
  <c r="D206" i="1"/>
  <c r="G205" i="1"/>
  <c r="E205" i="1"/>
  <c r="F205" i="1" s="1"/>
  <c r="D205" i="1"/>
  <c r="G204" i="1"/>
  <c r="F204" i="1"/>
  <c r="E204" i="1"/>
  <c r="D204" i="1"/>
  <c r="G203" i="1"/>
  <c r="F203" i="1"/>
  <c r="E203" i="1"/>
  <c r="D203" i="1"/>
  <c r="G202" i="1"/>
  <c r="E202" i="1"/>
  <c r="F202" i="1" s="1"/>
  <c r="D202" i="1"/>
  <c r="G201" i="1"/>
  <c r="F201" i="1"/>
  <c r="E201" i="1"/>
  <c r="D201" i="1"/>
  <c r="G200" i="1"/>
  <c r="F200" i="1"/>
  <c r="E200" i="1"/>
  <c r="D200" i="1"/>
  <c r="G199" i="1"/>
  <c r="E199" i="1"/>
  <c r="F199" i="1" s="1"/>
  <c r="D199" i="1"/>
  <c r="G198" i="1"/>
  <c r="F198" i="1"/>
  <c r="E198" i="1"/>
  <c r="D198" i="1"/>
  <c r="G197" i="1"/>
  <c r="F197" i="1"/>
  <c r="E197" i="1"/>
  <c r="D197" i="1"/>
  <c r="G196" i="1"/>
  <c r="E196" i="1"/>
  <c r="F196" i="1" s="1"/>
  <c r="D196" i="1"/>
  <c r="G195" i="1"/>
  <c r="F195" i="1"/>
  <c r="E195" i="1"/>
  <c r="D195" i="1"/>
  <c r="G194" i="1"/>
  <c r="F194" i="1"/>
  <c r="E194" i="1"/>
  <c r="D194" i="1"/>
  <c r="G193" i="1"/>
  <c r="F193" i="1"/>
  <c r="E193" i="1"/>
  <c r="D193" i="1"/>
  <c r="G192" i="1"/>
  <c r="F192" i="1"/>
  <c r="E192" i="1"/>
  <c r="D192" i="1"/>
  <c r="G191" i="1"/>
  <c r="F191" i="1"/>
  <c r="E191" i="1"/>
  <c r="D191" i="1"/>
  <c r="G190" i="1"/>
  <c r="F190" i="1"/>
  <c r="E190" i="1"/>
  <c r="D190" i="1"/>
  <c r="G189" i="1"/>
  <c r="F189" i="1"/>
  <c r="E189" i="1"/>
  <c r="D189" i="1"/>
  <c r="G188" i="1"/>
  <c r="F188" i="1"/>
  <c r="E188" i="1"/>
  <c r="D188" i="1"/>
  <c r="G187" i="1"/>
  <c r="F187" i="1"/>
  <c r="E187" i="1"/>
  <c r="D187" i="1"/>
  <c r="G186" i="1"/>
  <c r="F186" i="1"/>
  <c r="E186" i="1"/>
  <c r="D186" i="1"/>
  <c r="G185" i="1"/>
  <c r="F185" i="1"/>
  <c r="E185" i="1"/>
  <c r="D185" i="1"/>
  <c r="G184" i="1"/>
  <c r="F184" i="1"/>
  <c r="E184" i="1"/>
  <c r="D184" i="1"/>
  <c r="G183" i="1"/>
  <c r="F183" i="1"/>
  <c r="E183" i="1"/>
  <c r="D183" i="1"/>
  <c r="G182" i="1"/>
  <c r="F182" i="1"/>
  <c r="E182" i="1"/>
  <c r="D182" i="1"/>
  <c r="G181" i="1"/>
  <c r="F181" i="1"/>
  <c r="E181" i="1"/>
  <c r="D181" i="1"/>
  <c r="G180" i="1"/>
  <c r="F180" i="1"/>
  <c r="E180" i="1"/>
  <c r="D180" i="1"/>
  <c r="G179" i="1"/>
  <c r="F179" i="1"/>
  <c r="E179" i="1"/>
  <c r="D179" i="1"/>
  <c r="G178" i="1"/>
  <c r="F178" i="1"/>
  <c r="E178" i="1"/>
  <c r="D178" i="1"/>
  <c r="G177" i="1"/>
  <c r="F177" i="1"/>
  <c r="E177" i="1"/>
  <c r="D177" i="1"/>
  <c r="G176" i="1"/>
  <c r="F176" i="1"/>
  <c r="E176" i="1"/>
  <c r="D176" i="1"/>
  <c r="G175" i="1"/>
  <c r="F175" i="1"/>
  <c r="E175" i="1"/>
  <c r="D175" i="1"/>
  <c r="G174" i="1"/>
  <c r="F174" i="1"/>
  <c r="E174" i="1"/>
  <c r="D174" i="1"/>
  <c r="G173" i="1"/>
  <c r="F173" i="1"/>
  <c r="E173" i="1"/>
  <c r="D173" i="1"/>
  <c r="G172" i="1"/>
  <c r="F172" i="1"/>
  <c r="E172" i="1"/>
  <c r="D172" i="1"/>
  <c r="G171" i="1"/>
  <c r="F171" i="1"/>
  <c r="E171" i="1"/>
  <c r="D171" i="1"/>
  <c r="G170" i="1"/>
  <c r="F170" i="1"/>
  <c r="E170" i="1"/>
  <c r="D170" i="1"/>
  <c r="G169" i="1"/>
  <c r="F169" i="1"/>
  <c r="E169" i="1"/>
  <c r="D169" i="1"/>
  <c r="G168" i="1"/>
  <c r="F168" i="1"/>
  <c r="E168" i="1"/>
  <c r="D168" i="1"/>
  <c r="G167" i="1"/>
  <c r="F167" i="1"/>
  <c r="E167" i="1"/>
  <c r="D167" i="1"/>
  <c r="G166" i="1"/>
  <c r="F166" i="1"/>
  <c r="E166" i="1"/>
  <c r="D166" i="1"/>
  <c r="G165" i="1"/>
  <c r="F165" i="1"/>
  <c r="E165" i="1"/>
  <c r="D165" i="1"/>
  <c r="G164" i="1"/>
  <c r="F164" i="1"/>
  <c r="E164" i="1"/>
  <c r="D164" i="1"/>
  <c r="G163" i="1"/>
  <c r="F163" i="1"/>
  <c r="E163" i="1"/>
  <c r="D163" i="1"/>
  <c r="G162" i="1"/>
  <c r="F162" i="1"/>
  <c r="E162" i="1"/>
  <c r="D162" i="1"/>
  <c r="G161" i="1"/>
  <c r="F161" i="1"/>
  <c r="E161" i="1"/>
  <c r="D161" i="1"/>
  <c r="G160" i="1"/>
  <c r="F160" i="1"/>
  <c r="E160" i="1"/>
  <c r="D160" i="1"/>
  <c r="G159" i="1"/>
  <c r="F159" i="1"/>
  <c r="E159" i="1"/>
  <c r="D159" i="1"/>
  <c r="G158" i="1"/>
  <c r="F158" i="1"/>
  <c r="E158" i="1"/>
  <c r="D158" i="1"/>
  <c r="G157" i="1"/>
  <c r="F157" i="1"/>
  <c r="E157" i="1"/>
  <c r="D157" i="1"/>
  <c r="G156" i="1"/>
  <c r="F156" i="1"/>
  <c r="E156" i="1"/>
  <c r="D156" i="1"/>
  <c r="G155" i="1"/>
  <c r="F155" i="1"/>
  <c r="E155" i="1"/>
  <c r="D155" i="1"/>
  <c r="G154" i="1"/>
  <c r="F154" i="1"/>
  <c r="E154" i="1"/>
  <c r="D154" i="1"/>
  <c r="G153" i="1"/>
  <c r="F153" i="1"/>
  <c r="E153" i="1"/>
  <c r="D153" i="1"/>
  <c r="G152" i="1"/>
  <c r="F152" i="1"/>
  <c r="E152" i="1"/>
  <c r="D152" i="1"/>
  <c r="G151" i="1"/>
  <c r="F151" i="1"/>
  <c r="E151" i="1"/>
  <c r="D151" i="1"/>
  <c r="G150" i="1"/>
  <c r="F150" i="1"/>
  <c r="E150" i="1"/>
  <c r="D150" i="1"/>
  <c r="G149" i="1"/>
  <c r="F149" i="1"/>
  <c r="E149" i="1"/>
  <c r="D149" i="1"/>
  <c r="G148" i="1"/>
  <c r="F148" i="1"/>
  <c r="E148" i="1"/>
  <c r="D148" i="1"/>
  <c r="G147" i="1"/>
  <c r="F147" i="1"/>
  <c r="E147" i="1"/>
  <c r="D147" i="1"/>
  <c r="G146" i="1"/>
  <c r="F146" i="1"/>
  <c r="E146" i="1"/>
  <c r="D146" i="1"/>
  <c r="G145" i="1"/>
  <c r="F145" i="1"/>
  <c r="E145" i="1"/>
  <c r="D145" i="1"/>
  <c r="G144" i="1"/>
  <c r="F144" i="1"/>
  <c r="E144" i="1"/>
  <c r="D144" i="1"/>
  <c r="G143" i="1"/>
  <c r="F143" i="1"/>
  <c r="E143" i="1"/>
  <c r="D143" i="1"/>
  <c r="G142" i="1"/>
  <c r="F142" i="1"/>
  <c r="E142" i="1"/>
  <c r="D142" i="1"/>
  <c r="G141" i="1"/>
  <c r="F141" i="1"/>
  <c r="E141" i="1"/>
  <c r="D141" i="1"/>
  <c r="G140" i="1"/>
  <c r="F140" i="1"/>
  <c r="E140" i="1"/>
  <c r="D140" i="1"/>
  <c r="G139" i="1"/>
  <c r="F139" i="1"/>
  <c r="E139" i="1"/>
  <c r="D139" i="1"/>
  <c r="G138" i="1"/>
  <c r="F138" i="1"/>
  <c r="E138" i="1"/>
  <c r="D138" i="1"/>
  <c r="G137" i="1"/>
  <c r="F137" i="1"/>
  <c r="E137" i="1"/>
  <c r="D137" i="1"/>
  <c r="G136" i="1"/>
  <c r="F136" i="1"/>
  <c r="E136" i="1"/>
  <c r="D136" i="1"/>
  <c r="G135" i="1"/>
  <c r="F135" i="1"/>
  <c r="E135" i="1"/>
  <c r="D135" i="1"/>
  <c r="G134" i="1"/>
  <c r="F134" i="1"/>
  <c r="E134" i="1"/>
  <c r="D134" i="1"/>
  <c r="G133" i="1"/>
  <c r="F133" i="1"/>
  <c r="E133" i="1"/>
  <c r="D133" i="1"/>
  <c r="G132" i="1"/>
  <c r="F132" i="1"/>
  <c r="E132" i="1"/>
  <c r="D132" i="1"/>
  <c r="G131" i="1"/>
  <c r="F131" i="1"/>
  <c r="E131" i="1"/>
  <c r="D131" i="1"/>
  <c r="G130" i="1"/>
  <c r="F130" i="1"/>
  <c r="E130" i="1"/>
  <c r="D130" i="1"/>
  <c r="G129" i="1"/>
  <c r="F129" i="1"/>
  <c r="E129" i="1"/>
  <c r="D129" i="1"/>
  <c r="G128" i="1"/>
  <c r="F128" i="1"/>
  <c r="E128" i="1"/>
  <c r="D128" i="1"/>
  <c r="G127" i="1"/>
  <c r="F127" i="1"/>
  <c r="E127" i="1"/>
  <c r="D127" i="1"/>
  <c r="G126" i="1"/>
  <c r="F126" i="1"/>
  <c r="E126" i="1"/>
  <c r="D126" i="1"/>
  <c r="G125" i="1"/>
  <c r="F125" i="1"/>
  <c r="E125" i="1"/>
  <c r="D125" i="1"/>
  <c r="G124" i="1"/>
  <c r="F124" i="1"/>
  <c r="E124" i="1"/>
  <c r="D124" i="1"/>
  <c r="G123" i="1"/>
  <c r="F123" i="1"/>
  <c r="E123" i="1"/>
  <c r="D123" i="1"/>
  <c r="G122" i="1"/>
  <c r="F122" i="1"/>
  <c r="E122" i="1"/>
  <c r="D122" i="1"/>
  <c r="G121" i="1"/>
  <c r="F121" i="1"/>
  <c r="E121" i="1"/>
  <c r="D121" i="1"/>
  <c r="G120" i="1"/>
  <c r="F120" i="1"/>
  <c r="E120" i="1"/>
  <c r="D120" i="1"/>
  <c r="G119" i="1"/>
  <c r="F119" i="1"/>
  <c r="E119" i="1"/>
  <c r="D119" i="1"/>
  <c r="G118" i="1"/>
  <c r="F118" i="1"/>
  <c r="E118" i="1"/>
  <c r="D118" i="1"/>
  <c r="G117" i="1"/>
  <c r="F117" i="1"/>
  <c r="E117" i="1"/>
  <c r="D117" i="1"/>
  <c r="G116" i="1"/>
  <c r="F116" i="1"/>
  <c r="E116" i="1"/>
  <c r="D116" i="1"/>
  <c r="G115" i="1"/>
  <c r="F115" i="1"/>
  <c r="E115" i="1"/>
  <c r="D115" i="1"/>
  <c r="G114" i="1"/>
  <c r="F114" i="1"/>
  <c r="E114" i="1"/>
  <c r="D114" i="1"/>
  <c r="G113" i="1"/>
  <c r="F113" i="1"/>
  <c r="E113" i="1"/>
  <c r="D113" i="1"/>
  <c r="G112" i="1"/>
  <c r="F112" i="1"/>
  <c r="E112" i="1"/>
  <c r="D112" i="1"/>
  <c r="G111" i="1"/>
  <c r="F111" i="1"/>
  <c r="E111" i="1"/>
  <c r="D111" i="1"/>
  <c r="G110" i="1"/>
  <c r="F110" i="1"/>
  <c r="E110" i="1"/>
  <c r="D110" i="1"/>
  <c r="G109" i="1"/>
  <c r="F109" i="1"/>
  <c r="E109" i="1"/>
  <c r="D109" i="1"/>
  <c r="G108" i="1"/>
  <c r="F108" i="1"/>
  <c r="E108" i="1"/>
  <c r="D108" i="1"/>
  <c r="G107" i="1"/>
  <c r="F107" i="1"/>
  <c r="E107" i="1"/>
  <c r="D107" i="1"/>
  <c r="G106" i="1"/>
  <c r="F106" i="1"/>
  <c r="E106" i="1"/>
  <c r="D106" i="1"/>
  <c r="G105" i="1"/>
  <c r="F105" i="1"/>
  <c r="E105" i="1"/>
  <c r="D105" i="1"/>
  <c r="G104" i="1"/>
  <c r="F104" i="1"/>
  <c r="E104" i="1"/>
  <c r="D104" i="1"/>
  <c r="G103" i="1"/>
  <c r="F103" i="1"/>
  <c r="E103" i="1"/>
  <c r="D103" i="1"/>
  <c r="G102" i="1"/>
  <c r="F102" i="1"/>
  <c r="E102" i="1"/>
  <c r="D102" i="1"/>
  <c r="G101" i="1"/>
  <c r="F101" i="1"/>
  <c r="E101" i="1"/>
  <c r="D101" i="1"/>
  <c r="G100" i="1"/>
  <c r="F100" i="1"/>
  <c r="E100" i="1"/>
  <c r="D100" i="1"/>
  <c r="G99" i="1"/>
  <c r="F99" i="1"/>
  <c r="E99" i="1"/>
  <c r="D99" i="1"/>
  <c r="G98" i="1"/>
  <c r="F98" i="1"/>
  <c r="E98" i="1"/>
  <c r="D98" i="1"/>
  <c r="G97" i="1"/>
  <c r="F97" i="1"/>
  <c r="E97" i="1"/>
  <c r="D97" i="1"/>
  <c r="G96" i="1"/>
  <c r="F96" i="1"/>
  <c r="E96" i="1"/>
  <c r="D96" i="1"/>
  <c r="G95" i="1"/>
  <c r="F95" i="1"/>
  <c r="E95" i="1"/>
  <c r="D95" i="1"/>
  <c r="G94" i="1"/>
  <c r="F94" i="1"/>
  <c r="E94" i="1"/>
  <c r="D94" i="1"/>
  <c r="G93" i="1"/>
  <c r="F93" i="1"/>
  <c r="E93" i="1"/>
  <c r="D93" i="1"/>
  <c r="G92" i="1"/>
  <c r="F92" i="1"/>
  <c r="E92" i="1"/>
  <c r="D92" i="1"/>
  <c r="G91" i="1"/>
  <c r="F91" i="1"/>
  <c r="E91" i="1"/>
  <c r="D91" i="1"/>
  <c r="G90" i="1"/>
  <c r="F90" i="1"/>
  <c r="E90" i="1"/>
  <c r="D90" i="1"/>
  <c r="G89" i="1"/>
  <c r="F89" i="1"/>
  <c r="E89" i="1"/>
  <c r="D89" i="1"/>
  <c r="G88" i="1"/>
  <c r="F88" i="1"/>
  <c r="E88" i="1"/>
  <c r="D88" i="1"/>
  <c r="G87" i="1"/>
  <c r="F87" i="1"/>
  <c r="E87" i="1"/>
  <c r="D87" i="1"/>
  <c r="G86" i="1"/>
  <c r="F86" i="1"/>
  <c r="E86" i="1"/>
  <c r="D86" i="1"/>
  <c r="G85" i="1"/>
  <c r="F85" i="1"/>
  <c r="E85" i="1"/>
  <c r="D85" i="1"/>
  <c r="G84" i="1"/>
  <c r="F84" i="1"/>
  <c r="E84" i="1"/>
  <c r="D84" i="1"/>
  <c r="G83" i="1"/>
  <c r="F83" i="1"/>
  <c r="E83" i="1"/>
  <c r="D83" i="1"/>
  <c r="G82" i="1"/>
  <c r="F82" i="1"/>
  <c r="E82" i="1"/>
  <c r="D82" i="1"/>
  <c r="G81" i="1"/>
  <c r="F81" i="1"/>
  <c r="E81" i="1"/>
  <c r="D81" i="1"/>
  <c r="G80" i="1"/>
  <c r="F80" i="1"/>
  <c r="E80" i="1"/>
  <c r="D80" i="1"/>
  <c r="G79" i="1"/>
  <c r="F79" i="1"/>
  <c r="E79" i="1"/>
  <c r="D79" i="1"/>
  <c r="G78" i="1"/>
  <c r="F78" i="1"/>
  <c r="E78" i="1"/>
  <c r="D78" i="1"/>
  <c r="G77" i="1"/>
  <c r="F77" i="1"/>
  <c r="E77" i="1"/>
  <c r="D77" i="1"/>
  <c r="G76" i="1"/>
  <c r="F76" i="1"/>
  <c r="E76" i="1"/>
  <c r="D76" i="1"/>
  <c r="G75" i="1"/>
  <c r="F75" i="1"/>
  <c r="E75" i="1"/>
  <c r="D75" i="1"/>
  <c r="G74" i="1"/>
  <c r="F74" i="1"/>
  <c r="E74" i="1"/>
  <c r="D74" i="1"/>
  <c r="G73" i="1"/>
  <c r="F73" i="1"/>
  <c r="E73" i="1"/>
  <c r="D73" i="1"/>
  <c r="G72" i="1"/>
  <c r="F72" i="1"/>
  <c r="E72" i="1"/>
  <c r="D72" i="1"/>
  <c r="G71" i="1"/>
  <c r="F71" i="1"/>
  <c r="E71" i="1"/>
  <c r="D71" i="1"/>
  <c r="G70" i="1"/>
  <c r="F70" i="1"/>
  <c r="E70" i="1"/>
  <c r="D70" i="1"/>
  <c r="G69" i="1"/>
  <c r="F69" i="1"/>
  <c r="E69" i="1"/>
  <c r="D69" i="1"/>
  <c r="G68" i="1"/>
  <c r="F68" i="1"/>
  <c r="E68" i="1"/>
  <c r="D68" i="1"/>
  <c r="G67" i="1"/>
  <c r="F67" i="1"/>
  <c r="E67" i="1"/>
  <c r="D67" i="1"/>
  <c r="G66" i="1"/>
  <c r="F66" i="1"/>
  <c r="E66" i="1"/>
  <c r="D66" i="1"/>
  <c r="G65" i="1"/>
  <c r="F65" i="1"/>
  <c r="E65" i="1"/>
  <c r="D65" i="1"/>
  <c r="G64" i="1"/>
  <c r="F64" i="1"/>
  <c r="E64" i="1"/>
  <c r="D64" i="1"/>
  <c r="G63" i="1"/>
  <c r="F63" i="1"/>
  <c r="E63" i="1"/>
  <c r="D63" i="1"/>
  <c r="G62" i="1"/>
  <c r="F62" i="1"/>
  <c r="E62" i="1"/>
  <c r="D62" i="1"/>
  <c r="G61" i="1"/>
  <c r="F61" i="1"/>
  <c r="E61" i="1"/>
  <c r="D61" i="1"/>
  <c r="G60" i="1"/>
  <c r="F60" i="1"/>
  <c r="E60" i="1"/>
  <c r="D60" i="1"/>
  <c r="G59" i="1"/>
  <c r="F59" i="1"/>
  <c r="E59" i="1"/>
  <c r="D59" i="1"/>
  <c r="G58" i="1"/>
  <c r="F58" i="1"/>
  <c r="E58" i="1"/>
  <c r="D58" i="1"/>
  <c r="G57" i="1"/>
  <c r="F57" i="1"/>
  <c r="E57" i="1"/>
  <c r="D57" i="1"/>
  <c r="G56" i="1"/>
  <c r="F56" i="1"/>
  <c r="E56" i="1"/>
  <c r="D56" i="1"/>
  <c r="G55" i="1"/>
  <c r="F55" i="1"/>
  <c r="E55" i="1"/>
  <c r="D55" i="1"/>
  <c r="G54" i="1"/>
  <c r="F54" i="1"/>
  <c r="E54" i="1"/>
  <c r="D54" i="1"/>
  <c r="G53" i="1"/>
  <c r="F53" i="1"/>
  <c r="E53" i="1"/>
  <c r="D53" i="1"/>
  <c r="G52" i="1"/>
  <c r="F52" i="1"/>
  <c r="E52" i="1"/>
  <c r="D52" i="1"/>
  <c r="G51" i="1"/>
  <c r="F51" i="1"/>
  <c r="E51" i="1"/>
  <c r="D51" i="1"/>
  <c r="G50" i="1"/>
  <c r="F50" i="1"/>
  <c r="E50" i="1"/>
  <c r="D50" i="1"/>
  <c r="G49" i="1"/>
  <c r="F49" i="1"/>
  <c r="E49" i="1"/>
  <c r="D49" i="1"/>
  <c r="G48" i="1"/>
  <c r="F48" i="1"/>
  <c r="E48" i="1"/>
  <c r="D48" i="1"/>
  <c r="G47" i="1"/>
  <c r="F47" i="1"/>
  <c r="E47" i="1"/>
  <c r="D47" i="1"/>
  <c r="G46" i="1"/>
  <c r="F46" i="1"/>
  <c r="E46" i="1"/>
  <c r="D46" i="1"/>
  <c r="G45" i="1"/>
  <c r="F45" i="1"/>
  <c r="E45" i="1"/>
  <c r="D45" i="1"/>
  <c r="G44" i="1"/>
  <c r="F44" i="1"/>
  <c r="E44" i="1"/>
  <c r="D44" i="1"/>
  <c r="G43" i="1"/>
  <c r="F43" i="1"/>
  <c r="E43" i="1"/>
  <c r="D43" i="1"/>
  <c r="G42" i="1"/>
  <c r="F42" i="1"/>
  <c r="E42" i="1"/>
  <c r="D42" i="1"/>
  <c r="G41" i="1"/>
  <c r="F41" i="1"/>
  <c r="E41" i="1"/>
  <c r="D41" i="1"/>
  <c r="G40" i="1"/>
  <c r="F40" i="1"/>
  <c r="E40" i="1"/>
  <c r="D40" i="1"/>
  <c r="G39" i="1"/>
  <c r="F39" i="1"/>
  <c r="E39" i="1"/>
  <c r="D39" i="1"/>
  <c r="G38" i="1"/>
  <c r="F38" i="1"/>
  <c r="E38" i="1"/>
  <c r="D38" i="1"/>
  <c r="G37" i="1"/>
  <c r="F37" i="1"/>
  <c r="E37" i="1"/>
  <c r="D37" i="1"/>
  <c r="G36" i="1"/>
  <c r="F36" i="1"/>
  <c r="E36" i="1"/>
  <c r="D36" i="1"/>
  <c r="G35" i="1"/>
  <c r="F35" i="1"/>
  <c r="E35" i="1"/>
  <c r="D35" i="1"/>
  <c r="G34" i="1"/>
  <c r="F34" i="1"/>
  <c r="E34" i="1"/>
  <c r="D34" i="1"/>
  <c r="G33" i="1"/>
  <c r="F33" i="1"/>
  <c r="E33" i="1"/>
  <c r="D33" i="1"/>
  <c r="G32" i="1"/>
  <c r="F32" i="1"/>
  <c r="E32" i="1"/>
  <c r="D32" i="1"/>
  <c r="G31" i="1"/>
  <c r="F31" i="1"/>
  <c r="E31" i="1"/>
  <c r="D31" i="1"/>
  <c r="G30" i="1"/>
  <c r="F30" i="1"/>
  <c r="E30" i="1"/>
  <c r="D30" i="1"/>
  <c r="G29" i="1"/>
  <c r="F29" i="1"/>
  <c r="E29" i="1"/>
  <c r="D29" i="1"/>
  <c r="G28" i="1"/>
  <c r="F28" i="1"/>
  <c r="E28" i="1"/>
  <c r="D28" i="1"/>
  <c r="G27" i="1"/>
  <c r="F27" i="1"/>
  <c r="E27" i="1"/>
  <c r="D27" i="1"/>
  <c r="G26" i="1"/>
  <c r="F26" i="1"/>
  <c r="E26" i="1"/>
  <c r="D26" i="1"/>
  <c r="G25" i="1"/>
  <c r="F25" i="1"/>
  <c r="E25" i="1"/>
  <c r="D25" i="1"/>
  <c r="G24" i="1"/>
  <c r="F24" i="1"/>
  <c r="E24" i="1"/>
  <c r="D24" i="1"/>
  <c r="G23" i="1"/>
  <c r="F23" i="1"/>
  <c r="E23" i="1"/>
  <c r="D23" i="1"/>
  <c r="G22" i="1"/>
  <c r="F22" i="1"/>
  <c r="E22" i="1"/>
  <c r="D22" i="1"/>
  <c r="G21" i="1"/>
  <c r="F21" i="1"/>
  <c r="E21" i="1"/>
  <c r="D21" i="1"/>
  <c r="G20" i="1"/>
  <c r="F20" i="1"/>
  <c r="E20" i="1"/>
  <c r="D20" i="1"/>
  <c r="G19" i="1"/>
  <c r="F19" i="1"/>
  <c r="E19" i="1"/>
  <c r="D19" i="1"/>
  <c r="G18" i="1"/>
  <c r="F18" i="1"/>
  <c r="E18" i="1"/>
  <c r="D18" i="1"/>
  <c r="G17" i="1"/>
  <c r="F17" i="1"/>
  <c r="E17" i="1"/>
  <c r="D17" i="1"/>
  <c r="G16" i="1"/>
  <c r="F16" i="1"/>
  <c r="E16" i="1"/>
  <c r="D16" i="1"/>
  <c r="G15" i="1"/>
  <c r="F15" i="1"/>
  <c r="E15" i="1"/>
  <c r="D15" i="1"/>
  <c r="G14" i="1"/>
  <c r="F14" i="1"/>
  <c r="E14" i="1"/>
  <c r="D14" i="1"/>
  <c r="G13" i="1"/>
  <c r="F13" i="1"/>
  <c r="E13" i="1"/>
  <c r="D13" i="1"/>
  <c r="G12" i="1"/>
  <c r="F12" i="1"/>
  <c r="E12" i="1"/>
  <c r="D12" i="1"/>
  <c r="G11" i="1"/>
  <c r="F11" i="1"/>
  <c r="E11" i="1"/>
  <c r="D11" i="1"/>
  <c r="G10" i="1"/>
  <c r="F10" i="1"/>
  <c r="E10" i="1"/>
  <c r="D10" i="1"/>
  <c r="G9" i="1"/>
  <c r="F9" i="1"/>
  <c r="E9" i="1"/>
  <c r="D9" i="1"/>
  <c r="G8" i="1"/>
  <c r="F8" i="1"/>
  <c r="E8" i="1"/>
  <c r="D8" i="1"/>
  <c r="G7" i="1"/>
  <c r="F7" i="1"/>
  <c r="E7" i="1"/>
  <c r="D7" i="1"/>
  <c r="G6" i="1"/>
  <c r="F6" i="1"/>
  <c r="E6" i="1"/>
  <c r="D6" i="1"/>
  <c r="G5" i="1"/>
  <c r="F5" i="1"/>
  <c r="E5" i="1"/>
  <c r="D5" i="1"/>
  <c r="G4" i="1"/>
  <c r="F4" i="1"/>
  <c r="E4" i="1"/>
  <c r="D4" i="1"/>
  <c r="G3" i="1"/>
  <c r="F3" i="1"/>
  <c r="E3" i="1"/>
  <c r="D3" i="1"/>
  <c r="G2" i="1"/>
  <c r="F2" i="1"/>
  <c r="E2" i="1"/>
  <c r="D2" i="1"/>
  <c r="F801" i="1" l="1"/>
  <c r="F819" i="1"/>
  <c r="F837" i="1"/>
  <c r="F855" i="1"/>
  <c r="F873" i="1"/>
  <c r="F891" i="1"/>
  <c r="F909" i="1"/>
  <c r="F927" i="1"/>
  <c r="F945" i="1"/>
  <c r="F963" i="1"/>
  <c r="F981" i="1"/>
  <c r="F999" i="1"/>
  <c r="F1017" i="1"/>
  <c r="F1035" i="1"/>
  <c r="F1053" i="1"/>
  <c r="F1071" i="1"/>
  <c r="F1799" i="1"/>
  <c r="F816" i="1"/>
  <c r="F834" i="1"/>
  <c r="F852" i="1"/>
  <c r="F870" i="1"/>
  <c r="F888" i="1"/>
  <c r="F906" i="1"/>
  <c r="F924" i="1"/>
  <c r="F942" i="1"/>
  <c r="F960" i="1"/>
  <c r="F978" i="1"/>
  <c r="F996" i="1"/>
  <c r="F1014" i="1"/>
  <c r="F1032" i="1"/>
  <c r="F1050" i="1"/>
  <c r="F1068" i="1"/>
  <c r="F813" i="1"/>
  <c r="F831" i="1"/>
  <c r="F849" i="1"/>
  <c r="F867" i="1"/>
  <c r="F885" i="1"/>
  <c r="F903" i="1"/>
  <c r="F921" i="1"/>
  <c r="F939" i="1"/>
  <c r="F957" i="1"/>
  <c r="F975" i="1"/>
  <c r="F993" i="1"/>
  <c r="F1011" i="1"/>
  <c r="F1029" i="1"/>
  <c r="F1047" i="1"/>
  <c r="F1065" i="1"/>
  <c r="F1670" i="1"/>
  <c r="F1688" i="1"/>
  <c r="F1706" i="1"/>
  <c r="F1724" i="1"/>
  <c r="F1742" i="1"/>
  <c r="F1760" i="1"/>
  <c r="F1786" i="1"/>
  <c r="F1848" i="1"/>
  <c r="F810" i="1"/>
  <c r="F828" i="1"/>
  <c r="F846" i="1"/>
  <c r="F864" i="1"/>
  <c r="F882" i="1"/>
  <c r="F900" i="1"/>
  <c r="F918" i="1"/>
  <c r="F936" i="1"/>
  <c r="F954" i="1"/>
  <c r="F972" i="1"/>
  <c r="F990" i="1"/>
  <c r="F1008" i="1"/>
  <c r="F1026" i="1"/>
  <c r="F1044" i="1"/>
  <c r="F1062" i="1"/>
  <c r="F1080" i="1"/>
  <c r="F1685" i="1"/>
  <c r="F1703" i="1"/>
  <c r="F1721" i="1"/>
  <c r="F1739" i="1"/>
  <c r="F1757" i="1"/>
  <c r="F1812" i="1"/>
  <c r="F807" i="1"/>
  <c r="F825" i="1"/>
  <c r="F843" i="1"/>
  <c r="F861" i="1"/>
  <c r="F879" i="1"/>
  <c r="F897" i="1"/>
  <c r="F915" i="1"/>
  <c r="F933" i="1"/>
  <c r="F951" i="1"/>
  <c r="F969" i="1"/>
  <c r="F987" i="1"/>
  <c r="F1005" i="1"/>
  <c r="F1023" i="1"/>
  <c r="F1041" i="1"/>
  <c r="F1059" i="1"/>
  <c r="F1077" i="1"/>
  <c r="F818" i="1"/>
  <c r="F836" i="1"/>
  <c r="F854" i="1"/>
  <c r="F872" i="1"/>
  <c r="F890" i="1"/>
  <c r="F908" i="1"/>
  <c r="F926" i="1"/>
  <c r="F944" i="1"/>
  <c r="F962" i="1"/>
  <c r="F980" i="1"/>
  <c r="F998" i="1"/>
  <c r="F1016" i="1"/>
  <c r="F1034" i="1"/>
  <c r="F1052" i="1"/>
  <c r="F1070" i="1"/>
  <c r="F1088" i="1"/>
  <c r="F1106" i="1"/>
  <c r="F1124" i="1"/>
  <c r="F1142" i="1"/>
  <c r="F1160" i="1"/>
  <c r="F1178" i="1"/>
  <c r="F1196" i="1"/>
  <c r="F1214" i="1"/>
  <c r="F1232" i="1"/>
  <c r="F1250" i="1"/>
  <c r="F1268" i="1"/>
  <c r="F1286" i="1"/>
  <c r="F1304" i="1"/>
  <c r="F1322" i="1"/>
  <c r="F1340" i="1"/>
  <c r="F1358" i="1"/>
  <c r="F1376" i="1"/>
  <c r="F1394" i="1"/>
  <c r="F1412" i="1"/>
  <c r="F1430" i="1"/>
  <c r="F1448" i="1"/>
  <c r="F1466" i="1"/>
  <c r="F1484" i="1"/>
  <c r="F1502" i="1"/>
  <c r="F1520" i="1"/>
  <c r="F1538" i="1"/>
  <c r="F1556" i="1"/>
  <c r="F1574" i="1"/>
  <c r="F1592" i="1"/>
  <c r="F1610" i="1"/>
  <c r="F1628" i="1"/>
  <c r="F1646" i="1"/>
  <c r="F1664" i="1"/>
  <c r="F1682" i="1"/>
  <c r="F1700" i="1"/>
  <c r="F1718" i="1"/>
  <c r="F1736" i="1"/>
  <c r="F1754" i="1"/>
  <c r="F1779" i="1"/>
  <c r="F1815" i="1"/>
  <c r="F1851" i="1"/>
  <c r="F1887" i="1"/>
  <c r="F1923" i="1"/>
  <c r="F1959" i="1"/>
  <c r="F1995" i="1"/>
  <c r="F2031" i="1"/>
  <c r="F2067" i="1"/>
  <c r="F2255" i="1"/>
  <c r="F1770" i="1"/>
  <c r="F1764" i="1"/>
  <c r="F1800" i="1"/>
  <c r="F1836" i="1"/>
  <c r="F1872" i="1"/>
  <c r="F1908" i="1"/>
  <c r="F1944" i="1"/>
  <c r="F1980" i="1"/>
  <c r="F2016" i="1"/>
  <c r="F2052" i="1"/>
  <c r="F1794" i="1"/>
  <c r="F1830" i="1"/>
  <c r="F1866" i="1"/>
  <c r="F1902" i="1"/>
  <c r="F1938" i="1"/>
  <c r="F1974" i="1"/>
  <c r="F2010" i="1"/>
  <c r="F2046" i="1"/>
  <c r="F2082" i="1"/>
  <c r="F2273" i="1"/>
  <c r="F2076" i="1"/>
  <c r="F2309" i="1"/>
  <c r="F1785" i="1"/>
  <c r="F1821" i="1"/>
  <c r="F1857" i="1"/>
  <c r="F1893" i="1"/>
  <c r="F1929" i="1"/>
  <c r="F1965" i="1"/>
  <c r="F2001" i="1"/>
  <c r="F2037" i="1"/>
  <c r="F2073" i="1"/>
  <c r="F2259" i="1"/>
  <c r="F2277" i="1"/>
  <c r="F2295" i="1"/>
  <c r="F2313" i="1"/>
  <c r="F2331" i="1"/>
  <c r="F2349" i="1"/>
  <c r="F2260" i="1"/>
  <c r="F2278" i="1"/>
  <c r="F2296" i="1"/>
  <c r="F2314" i="1"/>
  <c r="F2332" i="1"/>
  <c r="F2350" i="1"/>
  <c r="F2733" i="1"/>
  <c r="F2841" i="1"/>
  <c r="F2949" i="1"/>
  <c r="F2253" i="1"/>
  <c r="F2271" i="1"/>
  <c r="F2289" i="1"/>
  <c r="F2307" i="1"/>
  <c r="F2325" i="1"/>
  <c r="F2343" i="1"/>
  <c r="F2250" i="1"/>
  <c r="F2268" i="1"/>
  <c r="F2286" i="1"/>
  <c r="F2304" i="1"/>
  <c r="F2322" i="1"/>
  <c r="F2254" i="1"/>
  <c r="F2272" i="1"/>
  <c r="F2290" i="1"/>
  <c r="F2308" i="1"/>
  <c r="F2326" i="1"/>
  <c r="F2344" i="1"/>
  <c r="F2251" i="1"/>
  <c r="F2269" i="1"/>
  <c r="F2287" i="1"/>
  <c r="F2305" i="1"/>
  <c r="F2323" i="1"/>
  <c r="F2341" i="1"/>
  <c r="F2746" i="1"/>
  <c r="F2854" i="1"/>
  <c r="F2262" i="1"/>
  <c r="F2280" i="1"/>
  <c r="F2298" i="1"/>
  <c r="F2316" i="1"/>
  <c r="F2334" i="1"/>
  <c r="F2352" i="1"/>
  <c r="F2962" i="1"/>
  <c r="F2723" i="1"/>
  <c r="F2759" i="1"/>
  <c r="F2795" i="1"/>
  <c r="F2831" i="1"/>
  <c r="F2867" i="1"/>
  <c r="F2903" i="1"/>
  <c r="F2939" i="1"/>
  <c r="F3788" i="1"/>
  <c r="F2822" i="1"/>
  <c r="F2858" i="1"/>
  <c r="F2894" i="1"/>
  <c r="F2930" i="1"/>
  <c r="F3729" i="1"/>
  <c r="F2711" i="1"/>
  <c r="F2747" i="1"/>
  <c r="F2783" i="1"/>
  <c r="F2819" i="1"/>
  <c r="F2855" i="1"/>
  <c r="F2891" i="1"/>
  <c r="F2927" i="1"/>
  <c r="F3752" i="1"/>
  <c r="F2702" i="1"/>
  <c r="F2738" i="1"/>
  <c r="F2774" i="1"/>
  <c r="F2810" i="1"/>
  <c r="F2846" i="1"/>
  <c r="F2882" i="1"/>
  <c r="F2918" i="1"/>
  <c r="F2729" i="1"/>
  <c r="F2765" i="1"/>
  <c r="F2801" i="1"/>
  <c r="F2837" i="1"/>
  <c r="F2873" i="1"/>
  <c r="F2909" i="1"/>
  <c r="F3700" i="1"/>
  <c r="F3736" i="1"/>
  <c r="F3772" i="1"/>
  <c r="F3808" i="1"/>
  <c r="F3844" i="1"/>
  <c r="F3880" i="1"/>
  <c r="F3916" i="1"/>
  <c r="F4243" i="1"/>
  <c r="F3733" i="1"/>
  <c r="F3727" i="1"/>
  <c r="F3763" i="1"/>
  <c r="F3799" i="1"/>
  <c r="F3835" i="1"/>
  <c r="F3871" i="1"/>
  <c r="F3907" i="1"/>
  <c r="F3721" i="1"/>
  <c r="F3757" i="1"/>
  <c r="F3793" i="1"/>
  <c r="F3829" i="1"/>
  <c r="F3865" i="1"/>
  <c r="F3901" i="1"/>
  <c r="F3784" i="1"/>
  <c r="F3820" i="1"/>
  <c r="F3856" i="1"/>
  <c r="F3892" i="1"/>
  <c r="F3709" i="1"/>
  <c r="F3745" i="1"/>
  <c r="F3781" i="1"/>
  <c r="F3817" i="1"/>
  <c r="F3853" i="1"/>
  <c r="F3889" i="1"/>
  <c r="F3706" i="1"/>
  <c r="F3742" i="1"/>
  <c r="F3778" i="1"/>
  <c r="F3814" i="1"/>
  <c r="F3850" i="1"/>
  <c r="F3886" i="1"/>
  <c r="F4201" i="1"/>
  <c r="F4237" i="1"/>
  <c r="F4198" i="1"/>
  <c r="F4234" i="1"/>
  <c r="F4425" i="1"/>
  <c r="F4681" i="1"/>
  <c r="F4685" i="1"/>
  <c r="F4991" i="1"/>
  <c r="F4189" i="1"/>
  <c r="F4225" i="1"/>
  <c r="F4216" i="1"/>
  <c r="F4210" i="1"/>
  <c r="F4246" i="1"/>
  <c r="F4420" i="1"/>
  <c r="F4435" i="1"/>
  <c r="F4520" i="1"/>
  <c r="F4775" i="1"/>
  <c r="F5315" i="1"/>
  <c r="F4573" i="1"/>
  <c r="F4584" i="1"/>
  <c r="F4588" i="1"/>
  <c r="F4636" i="1"/>
  <c r="F4640" i="1"/>
  <c r="F4717" i="1"/>
  <c r="F4721" i="1"/>
  <c r="F4764" i="1"/>
  <c r="F4874" i="1"/>
  <c r="F4428" i="1"/>
  <c r="F4473" i="1"/>
  <c r="F4477" i="1"/>
  <c r="F4488" i="1"/>
  <c r="F4503" i="1"/>
  <c r="F4581" i="1"/>
  <c r="F4585" i="1"/>
  <c r="F4596" i="1"/>
  <c r="F4611" i="1"/>
  <c r="F4637" i="1"/>
  <c r="F4656" i="1"/>
  <c r="F4683" i="1"/>
  <c r="F4710" i="1"/>
  <c r="F4820" i="1"/>
  <c r="F4883" i="1"/>
  <c r="F5036" i="1"/>
  <c r="F5207" i="1"/>
  <c r="F4548" i="1"/>
  <c r="F4552" i="1"/>
  <c r="F4645" i="1"/>
  <c r="F4419" i="1"/>
  <c r="F4452" i="1"/>
  <c r="F4474" i="1"/>
  <c r="F4478" i="1"/>
  <c r="F4519" i="1"/>
  <c r="F4530" i="1"/>
  <c r="F4534" i="1"/>
  <c r="F4582" i="1"/>
  <c r="F4586" i="1"/>
  <c r="F4627" i="1"/>
  <c r="F4638" i="1"/>
  <c r="F4642" i="1"/>
  <c r="F4766" i="1"/>
  <c r="F4829" i="1"/>
  <c r="F4982" i="1"/>
  <c r="F5045" i="1"/>
  <c r="F5369" i="1"/>
  <c r="F4416" i="1"/>
  <c r="F4456" i="1"/>
  <c r="F4467" i="1"/>
  <c r="F5081" i="1"/>
  <c r="F5117" i="1"/>
  <c r="F5153" i="1"/>
  <c r="F5216" i="1"/>
  <c r="F5279" i="1"/>
  <c r="F4449" i="1"/>
  <c r="F4460" i="1"/>
  <c r="F4501" i="1"/>
  <c r="F4512" i="1"/>
  <c r="F4516" i="1"/>
  <c r="F4564" i="1"/>
  <c r="F4568" i="1"/>
  <c r="F4609" i="1"/>
  <c r="F4620" i="1"/>
  <c r="F4624" i="1"/>
  <c r="F4802" i="1"/>
  <c r="F4865" i="1"/>
  <c r="F5018" i="1"/>
  <c r="F5189" i="1"/>
  <c r="F4621" i="1"/>
  <c r="F4639" i="1"/>
  <c r="F4657" i="1"/>
  <c r="F4675" i="1"/>
  <c r="F4650" i="1"/>
  <c r="F4668" i="1"/>
  <c r="F4686" i="1"/>
  <c r="F4704" i="1"/>
  <c r="F4722" i="1"/>
  <c r="F4740" i="1"/>
  <c r="F4758" i="1"/>
  <c r="F5485" i="1"/>
  <c r="F4719" i="1"/>
  <c r="F4737" i="1"/>
  <c r="F4755" i="1"/>
  <c r="F4464" i="1"/>
  <c r="F4482" i="1"/>
  <c r="F4500" i="1"/>
  <c r="F4518" i="1"/>
  <c r="F4536" i="1"/>
  <c r="F4554" i="1"/>
  <c r="F4572" i="1"/>
  <c r="F4590" i="1"/>
  <c r="F4608" i="1"/>
  <c r="F4626" i="1"/>
  <c r="F4644" i="1"/>
  <c r="F4662" i="1"/>
  <c r="F4680" i="1"/>
  <c r="F4698" i="1"/>
  <c r="F4716" i="1"/>
  <c r="F4734" i="1"/>
  <c r="F4752" i="1"/>
  <c r="F5472" i="1"/>
  <c r="F4479" i="1"/>
  <c r="F4497" i="1"/>
  <c r="F4515" i="1"/>
  <c r="F4533" i="1"/>
  <c r="F4551" i="1"/>
  <c r="F4569" i="1"/>
  <c r="F4587" i="1"/>
  <c r="F4605" i="1"/>
  <c r="F4623" i="1"/>
  <c r="F4641" i="1"/>
  <c r="F4659" i="1"/>
  <c r="F4677" i="1"/>
  <c r="F4695" i="1"/>
  <c r="F4713" i="1"/>
  <c r="F4731" i="1"/>
  <c r="F4749" i="1"/>
  <c r="F5452" i="1"/>
  <c r="F5488" i="1"/>
  <c r="F5524" i="1"/>
  <c r="F5560" i="1"/>
  <c r="F6274" i="1"/>
  <c r="F6547" i="1"/>
  <c r="F5440" i="1"/>
  <c r="F5476" i="1"/>
  <c r="F5512" i="1"/>
  <c r="F5548" i="1"/>
  <c r="F5584" i="1"/>
  <c r="F5940" i="1"/>
  <c r="F6130" i="1"/>
  <c r="F6396" i="1"/>
  <c r="F6403" i="1"/>
  <c r="F5431" i="1"/>
  <c r="F5467" i="1"/>
  <c r="F5503" i="1"/>
  <c r="F5539" i="1"/>
  <c r="F5575" i="1"/>
  <c r="F5497" i="1"/>
  <c r="F5533" i="1"/>
  <c r="F5569" i="1"/>
  <c r="F5976" i="1"/>
  <c r="F6166" i="1"/>
  <c r="F5458" i="1"/>
  <c r="F5494" i="1"/>
  <c r="F5530" i="1"/>
  <c r="F5566" i="1"/>
  <c r="F5914" i="1"/>
  <c r="F5455" i="1"/>
  <c r="F5491" i="1"/>
  <c r="F5527" i="1"/>
  <c r="F5563" i="1"/>
  <c r="F5904" i="1"/>
  <c r="F6094" i="1"/>
  <c r="F5970" i="1"/>
  <c r="F6393" i="1"/>
  <c r="F6465" i="1"/>
  <c r="F5931" i="1"/>
  <c r="F5967" i="1"/>
  <c r="F5928" i="1"/>
  <c r="F5964" i="1"/>
  <c r="F6000" i="1"/>
  <c r="F5913" i="1"/>
  <c r="F5949" i="1"/>
  <c r="F5985" i="1"/>
  <c r="F5907" i="1"/>
  <c r="F5943" i="1"/>
  <c r="F5979" i="1"/>
  <c r="F6430" i="1"/>
  <c r="F6502" i="1"/>
  <c r="F6384" i="1"/>
  <c r="F6420" i="1"/>
  <c r="F6456" i="1"/>
  <c r="F6574" i="1"/>
  <c r="F6660" i="1"/>
  <c r="F6378" i="1"/>
  <c r="F6414" i="1"/>
  <c r="F6450" i="1"/>
  <c r="F6375" i="1"/>
  <c r="F6411" i="1"/>
  <c r="F6447" i="1"/>
  <c r="F6708" i="1"/>
  <c r="F6744" i="1"/>
  <c r="F6780" i="1"/>
  <c r="F6816" i="1"/>
  <c r="F6852" i="1"/>
  <c r="F6888" i="1"/>
  <c r="F6924" i="1"/>
  <c r="F6960" i="1"/>
  <c r="F6996" i="1"/>
  <c r="F7032" i="1"/>
  <c r="F6405" i="1"/>
  <c r="F6441" i="1"/>
  <c r="F6610" i="1"/>
  <c r="F6402" i="1"/>
  <c r="F6438" i="1"/>
  <c r="F6600" i="1"/>
  <c r="F6624" i="1"/>
  <c r="F6672" i="1"/>
  <c r="F6399" i="1"/>
  <c r="F6435" i="1"/>
  <c r="F6696" i="1"/>
  <c r="F6732" i="1"/>
  <c r="F6768" i="1"/>
  <c r="F6804" i="1"/>
  <c r="F6840" i="1"/>
  <c r="F6876" i="1"/>
  <c r="F6912" i="1"/>
  <c r="F6948" i="1"/>
  <c r="F6984" i="1"/>
  <c r="F6594" i="1"/>
  <c r="F6630" i="1"/>
  <c r="F6666" i="1"/>
  <c r="F6702" i="1"/>
  <c r="F6738" i="1"/>
  <c r="F6774" i="1"/>
  <c r="F6810" i="1"/>
  <c r="F6846" i="1"/>
  <c r="F6882" i="1"/>
  <c r="F6918" i="1"/>
  <c r="F6954" i="1"/>
  <c r="F6990" i="1"/>
  <c r="F7026" i="1"/>
  <c r="F6591" i="1"/>
  <c r="F6627" i="1"/>
  <c r="F6663" i="1"/>
  <c r="F6699" i="1"/>
  <c r="F6735" i="1"/>
  <c r="F6771" i="1"/>
  <c r="F6807" i="1"/>
  <c r="F6843" i="1"/>
  <c r="F6879" i="1"/>
  <c r="F6915" i="1"/>
  <c r="F6951" i="1"/>
  <c r="F6987" i="1"/>
  <c r="F7023" i="1"/>
  <c r="F7059" i="1"/>
  <c r="F7131" i="1"/>
  <c r="F7020" i="1"/>
  <c r="F7056" i="1"/>
  <c r="F6579" i="1"/>
  <c r="F6615" i="1"/>
  <c r="F6651" i="1"/>
  <c r="F6687" i="1"/>
  <c r="F6723" i="1"/>
  <c r="F6759" i="1"/>
  <c r="F6795" i="1"/>
  <c r="F6831" i="1"/>
  <c r="F6867" i="1"/>
  <c r="F6903" i="1"/>
  <c r="F6939" i="1"/>
  <c r="F6975" i="1"/>
  <c r="F7011" i="1"/>
  <c r="F7047" i="1"/>
  <c r="F6576" i="1"/>
  <c r="F6612" i="1"/>
  <c r="F6648" i="1"/>
  <c r="F6684" i="1"/>
  <c r="F6720" i="1"/>
  <c r="F6756" i="1"/>
  <c r="F6792" i="1"/>
  <c r="F6828" i="1"/>
  <c r="F6864" i="1"/>
  <c r="F6900" i="1"/>
  <c r="F6936" i="1"/>
  <c r="F6972" i="1"/>
  <c r="F7008" i="1"/>
  <c r="F7044" i="1"/>
  <c r="F7167" i="1"/>
  <c r="F6603" i="1"/>
  <c r="F6639" i="1"/>
  <c r="F6675" i="1"/>
  <c r="F6711" i="1"/>
  <c r="F6747" i="1"/>
  <c r="F6783" i="1"/>
  <c r="F6819" i="1"/>
  <c r="F6855" i="1"/>
  <c r="F6891" i="1"/>
  <c r="F6927" i="1"/>
  <c r="F6963" i="1"/>
  <c r="F6999" i="1"/>
  <c r="F7035" i="1"/>
  <c r="F8068" i="1"/>
  <c r="F8104" i="1"/>
  <c r="F8140" i="1"/>
  <c r="F8176" i="1"/>
  <c r="F8212" i="1"/>
  <c r="F8248" i="1"/>
  <c r="F8284" i="1"/>
  <c r="F8320" i="1"/>
  <c r="F8356" i="1"/>
  <c r="F8392" i="1"/>
  <c r="F8428" i="1"/>
  <c r="F8464" i="1"/>
  <c r="F8500" i="1"/>
  <c r="F8536" i="1"/>
  <c r="F8056" i="1"/>
  <c r="F8092" i="1"/>
  <c r="F8128" i="1"/>
  <c r="F8164" i="1"/>
  <c r="F8200" i="1"/>
  <c r="F8236" i="1"/>
  <c r="F8272" i="1"/>
  <c r="F8308" i="1"/>
  <c r="F8344" i="1"/>
  <c r="F8380" i="1"/>
  <c r="F8416" i="1"/>
  <c r="F8452" i="1"/>
  <c r="F8488" i="1"/>
  <c r="F8524" i="1"/>
  <c r="F8560" i="1"/>
  <c r="F8086" i="1"/>
  <c r="F8122" i="1"/>
  <c r="F8158" i="1"/>
  <c r="F8194" i="1"/>
  <c r="F8230" i="1"/>
  <c r="F8266" i="1"/>
  <c r="F8302" i="1"/>
  <c r="F8338" i="1"/>
  <c r="F8374" i="1"/>
  <c r="F8410" i="1"/>
  <c r="F8446" i="1"/>
  <c r="F8482" i="1"/>
  <c r="F8518" i="1"/>
  <c r="F8554" i="1"/>
  <c r="F8080" i="1"/>
  <c r="F8116" i="1"/>
  <c r="F8152" i="1"/>
  <c r="F8188" i="1"/>
  <c r="F8224" i="1"/>
  <c r="F8260" i="1"/>
  <c r="F8296" i="1"/>
  <c r="F8332" i="1"/>
  <c r="F8368" i="1"/>
  <c r="F8404" i="1"/>
  <c r="F8440" i="1"/>
  <c r="F8476" i="1"/>
  <c r="F8512" i="1"/>
  <c r="F8548" i="1"/>
  <c r="F8365" i="1"/>
  <c r="F8401" i="1"/>
  <c r="F8437" i="1"/>
  <c r="F8473" i="1"/>
  <c r="F8509" i="1"/>
  <c r="F8545" i="1"/>
  <c r="F8071" i="1"/>
  <c r="F8107" i="1"/>
  <c r="F8143" i="1"/>
  <c r="F8179" i="1"/>
  <c r="F8215" i="1"/>
  <c r="F8251" i="1"/>
  <c r="F8287" i="1"/>
  <c r="F8323" i="1"/>
  <c r="F8359" i="1"/>
  <c r="F8395" i="1"/>
  <c r="F8431" i="1"/>
  <c r="F8467" i="1"/>
  <c r="F8503" i="1"/>
  <c r="F8539" i="1"/>
  <c r="F8572" i="1"/>
  <c r="F8608" i="1"/>
  <c r="F8590" i="1"/>
  <c r="F8626" i="1"/>
  <c r="F8584" i="1"/>
  <c r="F8620" i="1"/>
  <c r="F8578" i="1"/>
  <c r="F8614" i="1"/>
  <c r="F8824" i="1"/>
  <c r="F8860" i="1"/>
  <c r="F8818" i="1"/>
  <c r="F8854" i="1"/>
  <c r="F8845" i="1"/>
  <c r="F8842" i="1"/>
  <c r="F8878" i="1"/>
  <c r="F8827" i="1"/>
  <c r="F8863" i="1"/>
</calcChain>
</file>

<file path=xl/sharedStrings.xml><?xml version="1.0" encoding="utf-8"?>
<sst xmlns="http://schemas.openxmlformats.org/spreadsheetml/2006/main" count="130433" uniqueCount="11068">
  <si>
    <t>Row ID</t>
  </si>
  <si>
    <t>Order ID</t>
  </si>
  <si>
    <t>Order Date</t>
  </si>
  <si>
    <t>Order Year</t>
  </si>
  <si>
    <t>Order Month</t>
  </si>
  <si>
    <t>Year_Month</t>
  </si>
  <si>
    <t>YearMonth_Sort</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</si>
  <si>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</si>
  <si>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</si>
  <si>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</si>
  <si>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</si>
  <si>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</si>
  <si>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</si>
  <si>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</si>
  <si>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</si>
  <si>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</si>
  <si>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</si>
  <si>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</si>
  <si>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</si>
  <si>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</si>
  <si>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</si>
  <si>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</si>
  <si>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</si>
  <si>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</si>
  <si>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</si>
  <si>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</si>
  <si>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</si>
  <si>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</si>
  <si>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</si>
  <si>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</si>
  <si>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</si>
  <si>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</si>
  <si>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</si>
  <si>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</si>
  <si>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</si>
  <si>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</si>
  <si>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</si>
  <si>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</si>
  <si>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</si>
  <si>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</si>
  <si>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</si>
  <si>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</si>
  <si>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</si>
  <si>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</si>
  <si>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</si>
  <si>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</si>
  <si>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</si>
  <si>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</si>
  <si>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</si>
  <si>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</si>
  <si>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</si>
  <si>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</si>
  <si>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</si>
  <si>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</si>
  <si>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</si>
  <si>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</si>
  <si>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</si>
  <si>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</si>
  <si>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</si>
  <si>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</si>
  <si>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</si>
  <si>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</si>
  <si>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</si>
  <si>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</si>
  <si>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</si>
  <si>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</si>
  <si>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</si>
  <si>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</si>
  <si>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</si>
  <si>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</si>
  <si>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</si>
  <si>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</si>
  <si>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</si>
  <si>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</si>
  <si>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</si>
  <si>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</si>
  <si>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</si>
  <si>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</si>
  <si>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</si>
  <si>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</si>
  <si>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</si>
  <si>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</si>
  <si>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</si>
  <si>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</si>
  <si>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</si>
  <si>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</si>
  <si>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</si>
  <si>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</si>
  <si>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</si>
  <si>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</si>
  <si>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</si>
  <si>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</si>
  <si>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</si>
  <si>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</si>
  <si>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</si>
  <si>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</si>
  <si>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</si>
  <si>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</si>
  <si>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</si>
  <si>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</si>
  <si>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</si>
  <si>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</si>
  <si>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</si>
  <si>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</si>
  <si>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</si>
  <si>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</si>
  <si>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</si>
  <si>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</si>
  <si>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</si>
  <si>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</si>
  <si>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</si>
  <si>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</si>
  <si>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</si>
  <si>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</si>
  <si>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</si>
  <si>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</si>
  <si>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</si>
  <si>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</si>
  <si>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</si>
  <si>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</si>
  <si>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</si>
  <si>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</si>
  <si>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</si>
  <si>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</si>
  <si>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</si>
  <si>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</si>
  <si>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</si>
  <si>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</si>
  <si>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</si>
  <si>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</si>
  <si>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</si>
  <si>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</si>
  <si>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</si>
  <si>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</si>
  <si>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</si>
  <si>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</si>
  <si>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</si>
  <si>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</si>
  <si>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</si>
  <si>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</si>
  <si>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</si>
  <si>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</si>
  <si>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</si>
  <si>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</si>
  <si>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</si>
  <si>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</si>
  <si>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</si>
  <si>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</si>
  <si>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</si>
  <si>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</si>
  <si>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</si>
  <si>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</si>
  <si>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</si>
  <si>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</si>
  <si>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</si>
  <si>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</si>
  <si>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</si>
  <si>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</si>
  <si>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</si>
  <si>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</si>
  <si>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</si>
  <si>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</si>
  <si>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</si>
  <si>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</si>
  <si>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</si>
  <si>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</si>
  <si>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</si>
  <si>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</si>
  <si>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</si>
  <si>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</si>
  <si>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</si>
  <si>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</si>
  <si>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</si>
  <si>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</si>
  <si>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</si>
  <si>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</si>
  <si>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</si>
  <si>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</si>
  <si>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</si>
  <si>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</si>
  <si>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</si>
  <si>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</si>
  <si>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</si>
  <si>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</si>
  <si>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</si>
  <si>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</si>
  <si>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</si>
  <si>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</si>
  <si>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</si>
  <si>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</si>
  <si>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</si>
  <si>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</si>
  <si>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</si>
  <si>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</si>
  <si>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</si>
  <si>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</si>
  <si>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</si>
  <si>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</si>
  <si>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</si>
  <si>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</si>
  <si>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</si>
  <si>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</si>
  <si>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</si>
  <si>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</si>
  <si>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</si>
  <si>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</si>
  <si>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</si>
  <si>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</si>
  <si>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</si>
  <si>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</si>
  <si>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</si>
  <si>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</si>
  <si>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</si>
  <si>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</si>
  <si>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</si>
  <si>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</si>
  <si>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</si>
  <si>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</si>
  <si>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</si>
  <si>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</si>
  <si>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</si>
  <si>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</si>
  <si>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</si>
  <si>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</si>
  <si>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</si>
  <si>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</si>
  <si>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</si>
  <si>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</si>
  <si>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</si>
  <si>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</si>
  <si>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</si>
  <si>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</si>
  <si>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</si>
  <si>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</si>
  <si>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</si>
  <si>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</si>
  <si>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</si>
  <si>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</si>
  <si>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</si>
  <si>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</si>
  <si>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</si>
  <si>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</si>
  <si>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</si>
  <si>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</si>
  <si>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</si>
  <si>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</si>
  <si>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</si>
  <si>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</si>
  <si>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</si>
  <si>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</si>
  <si>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</si>
  <si>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</si>
  <si>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</si>
  <si>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</si>
  <si>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</si>
  <si>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</si>
  <si>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</si>
  <si>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</si>
  <si>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</si>
  <si>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</si>
  <si>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</si>
  <si>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</si>
  <si>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</si>
  <si>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</si>
  <si>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</si>
  <si>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</si>
  <si>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</si>
  <si>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</si>
  <si>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</si>
  <si>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</si>
  <si>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</si>
  <si>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</si>
  <si>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</si>
  <si>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</si>
  <si>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</si>
  <si>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</si>
  <si>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</si>
  <si>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</si>
  <si>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</si>
  <si>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</si>
  <si>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</si>
  <si>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</si>
  <si>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</si>
  <si>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</si>
  <si>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</si>
  <si>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</si>
  <si>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</si>
  <si>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</si>
  <si>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</si>
  <si>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</si>
  <si>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</si>
  <si>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</si>
  <si>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</si>
  <si>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</si>
  <si>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</si>
  <si>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</si>
  <si>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</si>
  <si>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</si>
  <si>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</si>
  <si>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</si>
  <si>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</si>
  <si>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</si>
  <si>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</si>
  <si>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</si>
  <si>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</si>
  <si>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</si>
  <si>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</si>
  <si>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</si>
  <si>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</si>
  <si>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</si>
  <si>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</si>
  <si>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</si>
  <si>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</si>
  <si>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</si>
  <si>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</si>
  <si>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</si>
  <si>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</si>
  <si>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</si>
  <si>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</si>
  <si>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</si>
  <si>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</si>
  <si>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</si>
  <si>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</si>
  <si>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</si>
  <si>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</si>
  <si>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</si>
  <si>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</si>
  <si>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</si>
  <si>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</si>
  <si>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</si>
  <si>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</si>
  <si>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</si>
  <si>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</si>
  <si>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</si>
  <si>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</si>
  <si>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</si>
  <si>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</si>
  <si>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</si>
  <si>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</si>
  <si>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</si>
  <si>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</si>
  <si>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</si>
  <si>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</si>
  <si>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</si>
  <si>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</si>
  <si>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</si>
  <si>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</si>
  <si>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</si>
  <si>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</si>
  <si>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</si>
  <si>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</si>
  <si>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</si>
  <si>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</si>
  <si>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</si>
  <si>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</si>
  <si>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</si>
  <si>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</si>
  <si>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</si>
  <si>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</si>
  <si>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</si>
  <si>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</si>
  <si>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</si>
  <si>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</si>
  <si>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</si>
  <si>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</si>
  <si>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</si>
  <si>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</si>
  <si>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</si>
  <si>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</si>
  <si>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</si>
  <si>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</si>
  <si>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</si>
  <si>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</si>
  <si>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</si>
  <si>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</si>
  <si>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</si>
  <si>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</si>
  <si>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</si>
  <si>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</si>
  <si>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</si>
  <si>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</si>
  <si>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</si>
  <si>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</si>
  <si>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</si>
  <si>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</si>
  <si>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</si>
  <si>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</si>
  <si>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</si>
  <si>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</si>
  <si>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</si>
  <si>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</si>
  <si>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</si>
  <si>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</si>
  <si>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</si>
  <si>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</si>
  <si>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</si>
  <si>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</si>
  <si>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</si>
  <si>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</si>
  <si>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</si>
  <si>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</si>
  <si>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</si>
  <si>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</si>
  <si>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</si>
  <si>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</si>
  <si>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</si>
  <si>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</si>
  <si>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</si>
  <si>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</si>
  <si>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</si>
  <si>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</si>
  <si>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</si>
  <si>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</si>
  <si>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</si>
  <si>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</si>
  <si>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</si>
  <si>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</si>
  <si>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</si>
  <si>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</si>
  <si>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</si>
  <si>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</si>
  <si>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</si>
  <si>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</si>
  <si>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</si>
  <si>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</si>
  <si>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</si>
  <si>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</si>
  <si>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</si>
  <si>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</si>
  <si>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</si>
  <si>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</si>
  <si>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</si>
  <si>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</si>
  <si>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</si>
  <si>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</si>
  <si>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</si>
  <si>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</si>
  <si>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</si>
  <si>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</si>
  <si>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</si>
  <si>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</si>
  <si>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</si>
  <si>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</si>
  <si>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</si>
  <si>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</si>
  <si>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</si>
  <si>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</si>
  <si>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</si>
  <si>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</si>
  <si>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</si>
  <si>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</si>
  <si>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</si>
  <si>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</si>
  <si>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</si>
  <si>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</si>
  <si>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</si>
  <si>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</si>
  <si>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</si>
  <si>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</si>
  <si>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</si>
  <si>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</si>
  <si>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</si>
  <si>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</si>
  <si>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</si>
  <si>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</si>
  <si>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</si>
  <si>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</si>
  <si>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</si>
  <si>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</si>
  <si>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</si>
  <si>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</si>
  <si>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</si>
  <si>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</si>
  <si>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</si>
  <si>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</si>
  <si>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</si>
  <si>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</si>
  <si>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</si>
  <si>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</si>
  <si>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</si>
  <si>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</si>
  <si>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</si>
  <si>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</si>
  <si>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</si>
  <si>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</si>
  <si>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</si>
  <si>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</si>
  <si>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</si>
  <si>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</si>
  <si>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</si>
  <si>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</si>
  <si>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</si>
  <si>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</si>
  <si>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</si>
  <si>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</si>
  <si>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</si>
  <si>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</si>
  <si>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</si>
  <si>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</si>
  <si>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</si>
  <si>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</si>
  <si>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</si>
  <si>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</si>
  <si>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</si>
  <si>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</si>
  <si>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</si>
  <si>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</si>
  <si>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</si>
  <si>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</si>
  <si>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</si>
  <si>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</si>
  <si>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</si>
  <si>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</si>
  <si>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</si>
  <si>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</si>
  <si>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</si>
  <si>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</si>
  <si>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</si>
  <si>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</si>
  <si>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</si>
  <si>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</si>
  <si>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</si>
  <si>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</si>
  <si>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</si>
  <si>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</si>
  <si>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</si>
  <si>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</si>
  <si>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</si>
  <si>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</si>
  <si>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</si>
  <si>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</si>
  <si>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</si>
  <si>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</si>
  <si>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</si>
  <si>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</si>
  <si>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</si>
  <si>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</si>
  <si>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</si>
  <si>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</si>
  <si>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</si>
  <si>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</si>
  <si>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</si>
  <si>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</si>
  <si>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</si>
  <si>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</si>
  <si>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</si>
  <si>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</si>
  <si>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</si>
  <si>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</si>
  <si>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</si>
  <si>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</si>
  <si>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</si>
  <si>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</si>
  <si>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</si>
  <si>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</si>
  <si>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</si>
  <si>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</si>
  <si>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</si>
  <si>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</si>
  <si>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</si>
  <si>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</si>
  <si>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</si>
  <si>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</si>
  <si>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</si>
  <si>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</si>
  <si>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</si>
  <si>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</si>
  <si>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</si>
  <si>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</si>
  <si>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</si>
  <si>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</si>
  <si>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</si>
  <si>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</si>
  <si>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</si>
  <si>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</si>
  <si>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</si>
  <si>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</si>
  <si>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</si>
  <si>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</si>
  <si>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</si>
  <si>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</si>
  <si>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</si>
  <si>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</si>
  <si>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</si>
  <si>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</si>
  <si>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</si>
  <si>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</si>
  <si>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</si>
  <si>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</si>
  <si>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</si>
  <si>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</si>
  <si>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</si>
  <si>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</si>
  <si>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</si>
  <si>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</si>
  <si>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</si>
  <si>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</si>
  <si>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</si>
  <si>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</si>
  <si>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</si>
  <si>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</si>
  <si>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</si>
  <si>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</si>
  <si>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</si>
  <si>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</si>
  <si>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</si>
  <si>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</si>
  <si>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</si>
  <si>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</si>
  <si>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</si>
  <si>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</si>
  <si>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</si>
  <si>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</si>
  <si>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</si>
  <si>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</si>
  <si>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</si>
  <si>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</si>
  <si>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</si>
  <si>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</si>
  <si>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</si>
  <si>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</si>
  <si>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</si>
  <si>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</si>
  <si>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</si>
  <si>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</si>
  <si>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</si>
  <si>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</si>
  <si>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</si>
  <si>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</si>
  <si>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</si>
  <si>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</si>
  <si>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</si>
  <si>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</si>
  <si>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</si>
  <si>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</si>
  <si>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</si>
  <si>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</si>
  <si>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</si>
  <si>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</si>
  <si>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</si>
  <si>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</si>
  <si>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</si>
  <si>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</si>
  <si>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</si>
  <si>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</si>
  <si>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</si>
  <si>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</si>
  <si>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</si>
  <si>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</si>
  <si>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</si>
  <si>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</si>
  <si>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</si>
  <si>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</si>
  <si>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</si>
  <si>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</si>
  <si>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</si>
  <si>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</si>
  <si>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</si>
  <si>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</si>
  <si>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</si>
  <si>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</si>
  <si>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</si>
  <si>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</si>
  <si>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</si>
  <si>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</si>
  <si>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</si>
  <si>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</si>
  <si>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</si>
  <si>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</si>
  <si>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</si>
  <si>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</si>
  <si>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</si>
  <si>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</si>
  <si>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</si>
  <si>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</si>
  <si>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</si>
  <si>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</si>
  <si>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</si>
  <si>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</si>
  <si>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</si>
  <si>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</si>
  <si>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</si>
  <si>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</si>
  <si>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</si>
  <si>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</si>
  <si>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</si>
  <si>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</si>
  <si>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</si>
  <si>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</si>
  <si>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</si>
  <si>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</si>
  <si>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</si>
  <si>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</si>
  <si>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</si>
  <si>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</si>
  <si>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</si>
  <si>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</si>
  <si>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</si>
  <si>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</si>
  <si>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</si>
  <si>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</si>
  <si>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</si>
  <si>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</si>
  <si>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</si>
  <si>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</si>
  <si>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</si>
  <si>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</si>
  <si>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</si>
  <si>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</si>
  <si>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</si>
  <si>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</si>
  <si>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</si>
  <si>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</si>
  <si>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</si>
  <si>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</si>
  <si>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</si>
  <si>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</si>
  <si>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</si>
  <si>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</si>
  <si>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</si>
  <si>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</si>
  <si>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</si>
  <si>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</si>
  <si>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</si>
  <si>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</si>
  <si>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</si>
  <si>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</si>
  <si>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</si>
  <si>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</si>
  <si>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</si>
  <si>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</si>
  <si>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</si>
  <si>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</si>
  <si>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</si>
  <si>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</si>
  <si>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</si>
  <si>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</si>
  <si>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</si>
  <si>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</si>
  <si>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</si>
  <si>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</si>
  <si>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</si>
  <si>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</si>
  <si>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</si>
  <si>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</si>
  <si>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</si>
  <si>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</si>
  <si>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</si>
  <si>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</si>
  <si>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</si>
  <si>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</si>
  <si>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</si>
  <si>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</si>
  <si>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</si>
  <si>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</si>
  <si>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</si>
  <si>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</si>
  <si>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</si>
  <si>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</si>
  <si>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</si>
  <si>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</si>
  <si>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</si>
  <si>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</si>
  <si>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</si>
  <si>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</si>
  <si>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</si>
  <si>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</si>
  <si>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</si>
  <si>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</si>
  <si>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</si>
  <si>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</si>
  <si>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</si>
  <si>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</si>
  <si>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</si>
  <si>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</si>
  <si>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</si>
  <si>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</si>
  <si>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</si>
  <si>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</si>
  <si>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</si>
  <si>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</si>
  <si>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</si>
  <si>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</si>
  <si>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</si>
  <si>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</si>
  <si>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</si>
  <si>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</si>
  <si>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</si>
  <si>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</si>
  <si>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</si>
  <si>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</si>
  <si>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</si>
  <si>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</si>
  <si>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</si>
  <si>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</si>
  <si>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</si>
  <si>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</si>
  <si>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</si>
  <si>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</si>
  <si>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</si>
  <si>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</si>
  <si>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</si>
  <si>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</si>
  <si>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</si>
  <si>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</si>
  <si>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</si>
  <si>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</si>
  <si>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</si>
  <si>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</si>
  <si>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</si>
  <si>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</si>
  <si>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</si>
  <si>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</si>
  <si>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</si>
  <si>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</si>
  <si>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</si>
  <si>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</si>
  <si>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</si>
  <si>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</si>
  <si>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</si>
  <si>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</si>
  <si>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</si>
  <si>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</si>
  <si>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</si>
  <si>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</si>
  <si>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</si>
  <si>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</si>
  <si>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</si>
  <si>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</si>
  <si>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</si>
  <si>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</si>
  <si>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</si>
  <si>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</si>
  <si>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</si>
  <si>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</si>
  <si>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</si>
  <si>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</si>
  <si>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</si>
  <si>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</si>
  <si>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</si>
  <si>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</si>
  <si>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</si>
  <si>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</si>
  <si>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</si>
  <si>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</si>
  <si>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</si>
  <si>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</si>
  <si>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</si>
  <si>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</si>
  <si>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</si>
  <si>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</si>
  <si>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</si>
  <si>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</si>
  <si>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</si>
  <si>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</si>
  <si>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</si>
  <si>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</si>
  <si>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</si>
  <si>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</si>
  <si>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</si>
  <si>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</si>
  <si>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</si>
  <si>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</si>
  <si>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</si>
  <si>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</si>
  <si>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</si>
  <si>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</si>
  <si>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</si>
  <si>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</si>
  <si>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</si>
  <si>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</si>
  <si>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</si>
  <si>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</si>
  <si>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</si>
  <si>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</si>
  <si>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</si>
  <si>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</si>
  <si>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</si>
  <si>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</si>
  <si>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</si>
  <si>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</si>
  <si>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</si>
  <si>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</si>
  <si>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</si>
  <si>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</si>
  <si>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</si>
  <si>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</si>
  <si>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</si>
  <si>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</si>
  <si>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</si>
  <si>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</si>
  <si>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</si>
  <si>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</si>
  <si>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</si>
  <si>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</si>
  <si>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</si>
  <si>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</si>
  <si>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</si>
  <si>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</si>
  <si>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</si>
  <si>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</si>
  <si>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</si>
  <si>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</si>
  <si>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</si>
  <si>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</si>
  <si>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</si>
  <si>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</si>
  <si>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</si>
  <si>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</si>
  <si>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</si>
  <si>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</si>
  <si>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</si>
  <si>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</si>
  <si>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</si>
  <si>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</si>
  <si>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</si>
  <si>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</si>
  <si>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</si>
  <si>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</si>
  <si>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</si>
  <si>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</si>
  <si>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</si>
  <si>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</si>
  <si>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</si>
  <si>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</si>
  <si>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</si>
  <si>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</si>
  <si>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</si>
  <si>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</si>
  <si>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</si>
  <si>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</si>
  <si>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</si>
  <si>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</si>
  <si>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</si>
  <si>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</si>
  <si>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</si>
  <si>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</si>
  <si>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</si>
  <si>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</si>
  <si>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</si>
  <si>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</si>
  <si>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</si>
  <si>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</si>
  <si>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</si>
  <si>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</si>
  <si>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</si>
  <si>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</si>
  <si>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</si>
  <si>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</si>
  <si>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</si>
  <si>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</si>
  <si>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</si>
  <si>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</si>
  <si>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</si>
  <si>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</si>
  <si>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</si>
  <si>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</si>
  <si>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</si>
  <si>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</si>
  <si>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</si>
  <si>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</si>
  <si>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</si>
  <si>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</si>
  <si>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</si>
  <si>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</si>
  <si>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</si>
  <si>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</si>
  <si>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</si>
  <si>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</si>
  <si>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</si>
  <si>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</si>
  <si>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</si>
  <si>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</si>
  <si>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</si>
  <si>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</si>
  <si>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</si>
  <si>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</si>
  <si>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</si>
  <si>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</si>
  <si>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</si>
  <si>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</si>
  <si>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</si>
  <si>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</si>
  <si>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</si>
  <si>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</si>
  <si>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</si>
  <si>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</si>
  <si>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</si>
  <si>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</si>
  <si>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</si>
  <si>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</si>
  <si>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</si>
  <si>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</si>
  <si>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</si>
  <si>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</si>
  <si>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</si>
  <si>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</si>
  <si>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</si>
  <si>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</si>
  <si>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</si>
  <si>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</si>
  <si>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</si>
  <si>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</si>
  <si>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</si>
  <si>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</si>
  <si>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</si>
  <si>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</si>
  <si>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</si>
  <si>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</si>
  <si>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</si>
  <si>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</si>
  <si>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</si>
  <si>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</si>
  <si>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</si>
  <si>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</si>
  <si>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</si>
  <si>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</si>
  <si>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</si>
  <si>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</si>
  <si>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</si>
  <si>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</si>
  <si>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</si>
  <si>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</si>
  <si>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</si>
  <si>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</si>
  <si>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</si>
  <si>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</si>
  <si>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</si>
  <si>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</si>
  <si>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</si>
  <si>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</si>
  <si>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</si>
  <si>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</si>
  <si>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</si>
  <si>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</si>
  <si>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</si>
  <si>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</si>
  <si>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</si>
  <si>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</si>
  <si>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</si>
  <si>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</si>
  <si>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</si>
  <si>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</si>
  <si>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</si>
  <si>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</si>
  <si>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</si>
  <si>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</si>
  <si>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</si>
  <si>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</si>
  <si>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</si>
  <si>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</si>
  <si>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</si>
  <si>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</si>
  <si>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</si>
  <si>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</si>
  <si>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</si>
  <si>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</si>
  <si>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</si>
  <si>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</si>
  <si>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</si>
  <si>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</si>
  <si>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</si>
  <si>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</si>
  <si>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</si>
  <si>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</si>
  <si>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</si>
  <si>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</si>
  <si>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</si>
  <si>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</si>
  <si>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</si>
  <si>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</si>
  <si>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</si>
  <si>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</si>
  <si>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</si>
  <si>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</si>
  <si>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</si>
  <si>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</si>
  <si>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</si>
  <si>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</si>
  <si>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</si>
  <si>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</si>
  <si>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</si>
  <si>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</si>
  <si>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</si>
  <si>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</si>
  <si>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</si>
  <si>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</si>
  <si>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</si>
  <si>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</si>
  <si>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</si>
  <si>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</si>
  <si>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</si>
  <si>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</si>
  <si>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</si>
  <si>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</si>
  <si>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</si>
  <si>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</si>
  <si>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</si>
  <si>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</si>
  <si>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</si>
  <si>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</si>
  <si>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</si>
  <si>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</si>
  <si>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</si>
  <si>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</si>
  <si>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</si>
  <si>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</si>
  <si>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</si>
  <si>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</si>
  <si>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</si>
  <si>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</si>
  <si>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</si>
  <si>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</si>
  <si>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</si>
  <si>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</si>
  <si>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</si>
  <si>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</si>
  <si>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</si>
  <si>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</si>
  <si>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</si>
  <si>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</si>
  <si>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</si>
  <si>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</si>
  <si>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</si>
  <si>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</si>
  <si>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</si>
  <si>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</si>
  <si>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</si>
  <si>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</si>
  <si>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</si>
  <si>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</si>
  <si>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</si>
  <si>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</si>
  <si>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</si>
  <si>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</si>
  <si>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</si>
  <si>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</si>
  <si>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</si>
  <si>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</si>
  <si>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</si>
  <si>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</si>
  <si>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</si>
  <si>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</si>
  <si>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</si>
  <si>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</si>
  <si>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</si>
  <si>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</si>
  <si>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</si>
  <si>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</si>
  <si>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</si>
  <si>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</si>
  <si>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</si>
  <si>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</si>
  <si>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</si>
  <si>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</si>
  <si>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</si>
  <si>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</si>
  <si>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</si>
  <si>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</si>
  <si>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</si>
  <si>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</si>
  <si>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</si>
  <si>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</si>
  <si>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</si>
  <si>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</si>
  <si>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</si>
  <si>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</si>
  <si>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</si>
  <si>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</si>
  <si>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</si>
  <si>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</si>
  <si>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</si>
  <si>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</si>
  <si>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</si>
  <si>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</si>
  <si>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</si>
  <si>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</si>
  <si>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</si>
  <si>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</si>
  <si>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</si>
  <si>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</si>
  <si>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</si>
  <si>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</si>
  <si>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</si>
  <si>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</si>
  <si>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</si>
  <si>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</si>
  <si>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</si>
  <si>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</si>
  <si>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</si>
  <si>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</si>
  <si>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</si>
  <si>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</si>
  <si>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</si>
  <si>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</si>
  <si>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</si>
  <si>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</si>
  <si>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</si>
  <si>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</si>
  <si>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</si>
  <si>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</si>
  <si>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</si>
  <si>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</si>
  <si>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</si>
  <si>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</si>
  <si>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</si>
  <si>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</si>
  <si>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</si>
  <si>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</si>
  <si>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</si>
  <si>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</si>
  <si>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</si>
  <si>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</si>
  <si>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</si>
  <si>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</si>
  <si>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</si>
  <si>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</si>
  <si>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</si>
  <si>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</si>
  <si>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</si>
  <si>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</si>
  <si>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</si>
  <si>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</si>
  <si>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</si>
  <si>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</si>
  <si>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</si>
  <si>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</si>
  <si>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</si>
  <si>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</si>
  <si>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</si>
  <si>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</si>
  <si>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</si>
  <si>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</si>
  <si>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</si>
  <si>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</si>
  <si>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</si>
  <si>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</si>
  <si>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</si>
  <si>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</si>
  <si>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</si>
  <si>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</si>
  <si>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</si>
  <si>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</si>
  <si>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</si>
  <si>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</si>
  <si>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</si>
  <si>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</si>
  <si>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</si>
  <si>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</si>
  <si>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</si>
  <si>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</si>
  <si>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</si>
  <si>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</si>
  <si>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</si>
  <si>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</si>
  <si>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</si>
  <si>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</si>
  <si>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</si>
  <si>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</si>
  <si>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</si>
  <si>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</si>
  <si>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</si>
  <si>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</si>
  <si>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</si>
  <si>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</si>
  <si>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</si>
  <si>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</si>
  <si>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</si>
  <si>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</si>
  <si>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</si>
  <si>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</si>
  <si>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</si>
  <si>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</si>
  <si>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</si>
  <si>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</si>
  <si>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</si>
  <si>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</si>
  <si>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</si>
  <si>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</si>
  <si>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</si>
  <si>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</si>
  <si>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</si>
  <si>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</si>
  <si>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</si>
  <si>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</si>
  <si>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</si>
  <si>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</si>
  <si>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</si>
  <si>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</si>
  <si>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</si>
  <si>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</si>
  <si>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</si>
  <si>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</si>
  <si>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</si>
  <si>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</si>
  <si>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</si>
  <si>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</si>
  <si>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</si>
  <si>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</si>
  <si>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</si>
  <si>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</si>
  <si>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</si>
  <si>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</si>
  <si>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</si>
  <si>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</si>
  <si>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</si>
  <si>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</si>
  <si>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</si>
  <si>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</si>
  <si>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</si>
  <si>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</si>
  <si>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</si>
  <si>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</si>
  <si>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</si>
  <si>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</si>
  <si>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</si>
  <si>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</si>
  <si>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</si>
  <si>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</si>
  <si>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</si>
  <si>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</si>
  <si>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</si>
  <si>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</si>
  <si>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</si>
  <si>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</si>
  <si>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</si>
  <si>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</si>
  <si>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</si>
  <si>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</si>
  <si>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</si>
  <si>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</si>
  <si>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</si>
  <si>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</si>
  <si>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</si>
  <si>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</si>
  <si>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</si>
  <si>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</si>
  <si>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</si>
  <si>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</si>
  <si>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</si>
  <si>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</si>
  <si>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</si>
  <si>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</si>
  <si>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</si>
  <si>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</si>
  <si>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</si>
  <si>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</si>
  <si>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</si>
  <si>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</si>
  <si>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</si>
  <si>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</si>
  <si>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</si>
  <si>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</si>
  <si>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</si>
  <si>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</si>
  <si>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</si>
  <si>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</si>
  <si>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</si>
  <si>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</si>
  <si>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</si>
  <si>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</si>
  <si>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</si>
  <si>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</si>
  <si>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</si>
  <si>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</si>
  <si>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</si>
  <si>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</si>
  <si>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</si>
  <si>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</si>
  <si>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</si>
  <si>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</si>
  <si>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</si>
  <si>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</si>
  <si>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</si>
  <si>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</si>
  <si>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</si>
  <si>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</si>
  <si>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</si>
  <si>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</si>
  <si>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</si>
  <si>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</si>
  <si>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</si>
  <si>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</si>
  <si>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</si>
  <si>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</si>
  <si>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</si>
  <si>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</si>
  <si>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</si>
  <si>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</si>
  <si>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</si>
  <si>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</si>
  <si>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</si>
  <si>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</si>
  <si>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</si>
  <si>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</si>
  <si>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</si>
  <si>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</si>
  <si>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</si>
  <si>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</si>
  <si>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</si>
  <si>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</si>
  <si>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</si>
  <si>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</si>
  <si>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</si>
  <si>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</si>
  <si>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</si>
  <si>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</si>
  <si>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</si>
  <si>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</si>
  <si>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</si>
  <si>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</si>
  <si>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</si>
  <si>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</si>
  <si>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</si>
  <si>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</si>
  <si>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</si>
  <si>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</si>
  <si>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</si>
  <si>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</si>
  <si>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</si>
  <si>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</si>
  <si>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</si>
  <si>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</si>
  <si>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</si>
  <si>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</si>
  <si>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</si>
  <si>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</si>
  <si>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</si>
  <si>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</si>
  <si>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</si>
  <si>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</si>
  <si>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</si>
  <si>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</si>
  <si>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</si>
  <si>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</si>
  <si>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</si>
  <si>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</si>
  <si>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</si>
  <si>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</si>
  <si>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</si>
  <si>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</si>
  <si>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</si>
  <si>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</si>
  <si>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</si>
  <si>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</si>
  <si>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</si>
  <si>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</si>
  <si>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</si>
  <si>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</si>
  <si>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</si>
  <si>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</si>
  <si>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</si>
  <si>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</si>
  <si>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</si>
  <si>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</si>
  <si>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</si>
  <si>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</si>
  <si>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</si>
  <si>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</si>
  <si>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</si>
  <si>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</si>
  <si>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</si>
  <si>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</si>
  <si>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</si>
  <si>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</si>
  <si>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</si>
  <si>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</si>
  <si>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</si>
  <si>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</si>
  <si>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</si>
  <si>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</si>
  <si>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</si>
  <si>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</si>
  <si>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</si>
  <si>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</si>
  <si>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</si>
  <si>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</si>
  <si>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</si>
  <si>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</si>
  <si>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</si>
  <si>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</si>
  <si>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</si>
  <si>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</si>
  <si>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</si>
  <si>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</si>
  <si>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</si>
  <si>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</si>
  <si>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</si>
  <si>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</si>
  <si>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</si>
  <si>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</si>
  <si>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</si>
  <si>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</si>
  <si>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</si>
  <si>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</si>
  <si>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</si>
  <si>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</si>
  <si>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</si>
  <si>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</si>
  <si>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</si>
  <si>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</si>
  <si>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</si>
  <si>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</si>
  <si>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</si>
  <si>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</si>
  <si>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</si>
  <si>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</si>
  <si>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</si>
  <si>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</si>
  <si>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</si>
  <si>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</si>
  <si>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</si>
  <si>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</si>
  <si>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</si>
  <si>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</si>
  <si>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</si>
  <si>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</si>
  <si>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</si>
  <si>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</si>
  <si>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</si>
  <si>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</si>
  <si>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</si>
  <si>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</si>
  <si>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</si>
  <si>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</si>
  <si>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</si>
  <si>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</si>
  <si>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</si>
  <si>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</si>
  <si>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</si>
  <si>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</si>
  <si>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</si>
  <si>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</si>
  <si>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</si>
  <si>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</si>
  <si>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</si>
  <si>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</si>
  <si>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</si>
  <si>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</si>
  <si>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</si>
  <si>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</si>
  <si>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</si>
  <si>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</si>
  <si>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</si>
  <si>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</si>
  <si>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</si>
  <si>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</si>
  <si>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</si>
  <si>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</si>
  <si>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</si>
  <si>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</si>
  <si>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</si>
  <si>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</si>
  <si>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</si>
  <si>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</si>
  <si>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</si>
  <si>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</si>
  <si>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</si>
  <si>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</si>
  <si>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</si>
  <si>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</si>
  <si>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</si>
  <si>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</si>
  <si>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</si>
  <si>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</si>
  <si>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</si>
  <si>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</si>
  <si>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</si>
  <si>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</si>
  <si>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</si>
  <si>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</si>
  <si>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</si>
  <si>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</si>
  <si>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</si>
  <si>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</si>
  <si>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</si>
  <si>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</si>
  <si>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</si>
  <si>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</si>
  <si>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</si>
  <si>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</si>
  <si>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</si>
  <si>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</si>
  <si>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</si>
  <si>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</si>
  <si>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</si>
  <si>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</si>
  <si>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</si>
  <si>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</si>
  <si>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</si>
  <si>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</si>
  <si>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</si>
  <si>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</si>
  <si>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</si>
  <si>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</si>
  <si>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</si>
  <si>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</si>
  <si>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</si>
  <si>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</si>
  <si>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</si>
  <si>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</si>
  <si>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</si>
  <si>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</si>
  <si>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</si>
  <si>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</si>
  <si>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</si>
  <si>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</si>
  <si>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</si>
  <si>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</si>
  <si>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</si>
  <si>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</si>
  <si>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</si>
  <si>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</si>
  <si>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</si>
  <si>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</si>
  <si>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</si>
  <si>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</si>
  <si>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</si>
  <si>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</si>
  <si>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</si>
  <si>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</si>
  <si>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</si>
  <si>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</si>
  <si>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</si>
  <si>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</si>
  <si>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</si>
  <si>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</si>
  <si>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</si>
  <si>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</si>
  <si>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</si>
  <si>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</si>
  <si>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</si>
  <si>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</si>
  <si>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</si>
  <si>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</si>
  <si>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</si>
  <si>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</si>
  <si>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</si>
  <si>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</si>
  <si>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</si>
  <si>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</si>
  <si>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</si>
  <si>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</si>
  <si>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</si>
  <si>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</si>
  <si>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</si>
  <si>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</si>
  <si>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</si>
  <si>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</si>
  <si>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</si>
  <si>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</si>
  <si>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</si>
  <si>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</si>
  <si>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</si>
  <si>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</si>
  <si>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</si>
  <si>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</si>
  <si>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</si>
  <si>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</si>
  <si>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</si>
  <si>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</si>
  <si>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</si>
  <si>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</si>
  <si>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</si>
  <si>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</si>
  <si>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</si>
  <si>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</si>
  <si>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</si>
  <si>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</si>
  <si>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</si>
  <si>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</si>
  <si>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</si>
  <si>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</si>
  <si>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</si>
  <si>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</si>
  <si>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</si>
  <si>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</si>
  <si>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</si>
  <si>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</si>
  <si>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</si>
  <si>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</si>
  <si>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</si>
  <si>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</si>
  <si>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</si>
  <si>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</si>
  <si>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</si>
  <si>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</si>
  <si>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</si>
  <si>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</si>
  <si>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</si>
  <si>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</si>
  <si>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</si>
  <si>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</si>
  <si>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</si>
  <si>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</si>
  <si>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</si>
  <si>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</si>
  <si>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</si>
  <si>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</si>
  <si>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</si>
  <si>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</si>
  <si>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</si>
  <si>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</si>
  <si>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</si>
  <si>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</si>
  <si>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</si>
  <si>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</si>
  <si>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</si>
  <si>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</si>
  <si>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</si>
  <si>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</si>
  <si>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</si>
  <si>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</si>
  <si>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</si>
  <si>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</si>
  <si>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</si>
  <si>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</si>
  <si>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</si>
  <si>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</si>
  <si>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</si>
  <si>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</si>
  <si>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</si>
  <si>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</si>
  <si>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</si>
  <si>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</si>
  <si>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</si>
  <si>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</si>
  <si>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</si>
  <si>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</si>
  <si>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</si>
  <si>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</si>
  <si>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</si>
  <si>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</si>
  <si>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</si>
  <si>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</si>
  <si>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</si>
  <si>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</si>
  <si>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</si>
  <si>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</si>
  <si>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</si>
  <si>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</si>
  <si>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</si>
  <si>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</si>
  <si>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</si>
  <si>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</si>
  <si>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</si>
  <si>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</si>
  <si>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</si>
  <si>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</si>
  <si>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</si>
  <si>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</si>
  <si>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</si>
  <si>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</si>
  <si>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</si>
  <si>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</si>
  <si>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</si>
  <si>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</si>
  <si>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</si>
  <si>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</si>
  <si>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</si>
  <si>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</si>
  <si>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</si>
  <si>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</si>
  <si>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</si>
  <si>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</si>
  <si>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</si>
  <si>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</si>
  <si>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</si>
  <si>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</si>
  <si>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</si>
  <si>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</si>
  <si>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</si>
  <si>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</si>
  <si>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</si>
  <si>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</si>
  <si>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</si>
  <si>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</si>
  <si>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</si>
  <si>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</si>
  <si>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</si>
  <si>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</si>
  <si>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</si>
  <si>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</si>
  <si>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</si>
  <si>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</si>
  <si>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</si>
  <si>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</si>
  <si>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</si>
  <si>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</si>
  <si>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</si>
  <si>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</si>
  <si>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</si>
  <si>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</si>
  <si>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</si>
  <si>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</si>
  <si>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</si>
  <si>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</si>
  <si>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</si>
  <si>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</si>
  <si>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</si>
  <si>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</si>
  <si>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</si>
  <si>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</si>
  <si>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</si>
  <si>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</si>
  <si>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</si>
  <si>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</si>
  <si>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</si>
  <si>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</si>
  <si>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</si>
  <si>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</si>
  <si>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</si>
  <si>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</si>
  <si>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</si>
  <si>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</si>
  <si>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</si>
  <si>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</si>
  <si>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</si>
  <si>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</si>
  <si>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</si>
  <si>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</si>
  <si>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</si>
  <si>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</si>
  <si>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</si>
  <si>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</si>
  <si>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</si>
  <si>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</si>
  <si>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</si>
  <si>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</si>
  <si>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</si>
  <si>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</si>
  <si>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</si>
  <si>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</si>
  <si>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</si>
  <si>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</si>
  <si>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</si>
  <si>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</si>
  <si>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</si>
  <si>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</si>
  <si>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</si>
  <si>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</si>
  <si>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</si>
  <si>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</si>
  <si>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</si>
  <si>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</si>
  <si>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</si>
  <si>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</si>
  <si>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</si>
  <si>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</si>
  <si>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</si>
  <si>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</si>
  <si>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</si>
  <si>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</si>
  <si>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</si>
  <si>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</si>
  <si>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</si>
  <si>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</si>
  <si>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</si>
  <si>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</si>
  <si>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</si>
  <si>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</si>
  <si>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</si>
  <si>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</si>
  <si>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</si>
  <si>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</si>
  <si>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</si>
  <si>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</si>
  <si>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</si>
  <si>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</si>
  <si>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</si>
  <si>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</si>
  <si>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</si>
  <si>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</si>
  <si>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</si>
  <si>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</si>
  <si>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</si>
  <si>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</si>
  <si>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</si>
  <si>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</si>
  <si>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</si>
  <si>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</si>
  <si>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</si>
  <si>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</si>
  <si>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</si>
  <si>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</si>
  <si>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</si>
  <si>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</si>
  <si>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</si>
  <si>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</si>
  <si>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</si>
  <si>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</si>
  <si>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</si>
  <si>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</si>
  <si>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</si>
  <si>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</si>
  <si>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</si>
  <si>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</si>
  <si>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</si>
  <si>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</si>
  <si>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</si>
  <si>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</si>
  <si>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</si>
  <si>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</si>
  <si>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</si>
  <si>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</si>
  <si>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</si>
  <si>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</si>
  <si>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</si>
  <si>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</si>
  <si>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</si>
  <si>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</si>
  <si>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</si>
  <si>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</si>
  <si>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</si>
  <si>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</si>
  <si>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</si>
  <si>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</si>
  <si>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</si>
  <si>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</si>
  <si>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</si>
  <si>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</si>
  <si>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</si>
  <si>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</si>
  <si>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</si>
  <si>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</si>
  <si>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</si>
  <si>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</si>
  <si>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</si>
  <si>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</si>
  <si>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</si>
  <si>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</si>
  <si>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</si>
  <si>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</si>
  <si>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</si>
  <si>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</si>
  <si>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</si>
  <si>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</si>
  <si>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</si>
  <si>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</si>
  <si>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</si>
  <si>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</si>
  <si>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</si>
  <si>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</si>
  <si>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</si>
  <si>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</si>
  <si>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</si>
  <si>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</si>
  <si>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</si>
  <si>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</si>
  <si>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</si>
  <si>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</si>
  <si>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</si>
  <si>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</si>
  <si>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</si>
  <si>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</si>
  <si>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</si>
  <si>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</si>
  <si>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</si>
  <si>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</si>
  <si>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</si>
  <si>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</si>
  <si>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</si>
  <si>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</si>
  <si>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</si>
  <si>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</si>
  <si>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</si>
  <si>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</si>
  <si>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</si>
  <si>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</si>
  <si>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</si>
  <si>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</si>
  <si>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</si>
  <si>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</si>
  <si>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</si>
  <si>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</si>
  <si>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</si>
  <si>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</si>
  <si>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</si>
  <si>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</si>
  <si>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</si>
  <si>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</si>
  <si>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</si>
  <si>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</si>
  <si>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</si>
  <si>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</si>
  <si>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</si>
  <si>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</si>
  <si>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</si>
  <si>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</si>
  <si>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</si>
  <si>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</si>
  <si>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</si>
  <si>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</si>
  <si>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</si>
  <si>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</si>
  <si>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</si>
  <si>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</si>
  <si>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</si>
  <si>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</si>
  <si>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</si>
  <si>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</si>
  <si>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</si>
  <si>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</si>
  <si>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</si>
  <si>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</si>
  <si>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</si>
  <si>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</si>
  <si>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</si>
  <si>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</si>
  <si>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</si>
  <si>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</si>
  <si>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</si>
  <si>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</si>
  <si>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</si>
  <si>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</si>
  <si>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</si>
  <si>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</si>
  <si>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</si>
  <si>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</si>
  <si>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</si>
  <si>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</si>
  <si>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</si>
  <si>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</si>
  <si>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</si>
  <si>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</si>
  <si>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</si>
  <si>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</si>
  <si>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</si>
  <si>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</si>
  <si>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</si>
  <si>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</si>
  <si>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</si>
  <si>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</si>
  <si>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</si>
  <si>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</si>
  <si>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</si>
  <si>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</si>
  <si>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</si>
  <si>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</si>
  <si>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</si>
  <si>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</si>
  <si>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</si>
  <si>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</si>
  <si>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</si>
  <si>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</si>
  <si>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</si>
  <si>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</si>
  <si>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</si>
  <si>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</si>
  <si>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</si>
  <si>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</si>
  <si>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</si>
  <si>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</si>
  <si>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</si>
  <si>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</si>
  <si>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</si>
  <si>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</si>
  <si>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</si>
  <si>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</si>
  <si>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</si>
  <si>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</si>
  <si>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</si>
  <si>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</si>
  <si>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</si>
  <si>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</si>
  <si>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</si>
  <si>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</si>
  <si>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</si>
  <si>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</si>
  <si>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</si>
  <si>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</si>
  <si>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</si>
  <si>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</si>
  <si>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</si>
  <si>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</si>
  <si>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</si>
  <si>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</si>
  <si>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</si>
  <si>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</si>
  <si>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</si>
  <si>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</si>
  <si>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</si>
  <si>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</si>
  <si>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</si>
  <si>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</si>
  <si>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</si>
  <si>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</si>
  <si>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</si>
  <si>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</si>
  <si>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</si>
  <si>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</si>
  <si>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</si>
  <si>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</si>
  <si>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</si>
  <si>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</si>
  <si>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</si>
  <si>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</si>
  <si>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</si>
  <si>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</si>
  <si>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</si>
  <si>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</si>
  <si>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</si>
  <si>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</si>
  <si>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</si>
  <si>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</si>
  <si>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</si>
  <si>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</si>
  <si>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</si>
  <si>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</si>
  <si>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</si>
  <si>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</si>
  <si>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</si>
  <si>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</si>
  <si>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</si>
  <si>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</si>
  <si>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</si>
  <si>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</si>
  <si>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</si>
  <si>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</si>
  <si>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</si>
  <si>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</si>
  <si>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</si>
  <si>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</si>
  <si>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</si>
  <si>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</si>
  <si>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</si>
  <si>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</si>
  <si>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</si>
  <si>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</si>
  <si>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</si>
  <si>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</si>
  <si>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</si>
  <si>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</si>
  <si>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</si>
  <si>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</si>
  <si>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</si>
  <si>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</si>
  <si>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</si>
  <si>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</si>
  <si>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</si>
  <si>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</si>
  <si>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</si>
  <si>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</si>
  <si>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</si>
  <si>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</si>
  <si>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</si>
  <si>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</si>
  <si>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</si>
  <si>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</si>
  <si>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</si>
  <si>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</si>
  <si>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</si>
  <si>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</si>
  <si>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</si>
  <si>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</si>
  <si>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</si>
  <si>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</si>
  <si>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</si>
  <si>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</si>
  <si>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</si>
  <si>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</si>
  <si>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</si>
  <si>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</si>
  <si>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</si>
  <si>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</si>
  <si>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</si>
  <si>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</si>
  <si>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</si>
  <si>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</si>
  <si>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</si>
  <si>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</si>
  <si>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</si>
  <si>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</si>
  <si>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</si>
  <si>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</si>
  <si>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</si>
  <si>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</si>
  <si>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</si>
  <si>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</si>
  <si>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</si>
  <si>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</si>
  <si>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</si>
  <si>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</si>
  <si>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</si>
  <si>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</si>
  <si>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</si>
  <si>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</si>
  <si>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</si>
  <si>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</si>
  <si>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</si>
  <si>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</si>
  <si>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</si>
  <si>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</si>
  <si>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</si>
  <si>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</si>
  <si>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</si>
  <si>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</si>
  <si>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</si>
  <si>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</si>
  <si>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</si>
  <si>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</si>
  <si>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</si>
  <si>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</si>
  <si>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</si>
  <si>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</si>
  <si>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</si>
  <si>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</si>
  <si>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</si>
  <si>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</si>
  <si>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</si>
  <si>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</si>
  <si>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</si>
  <si>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</si>
  <si>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</si>
  <si>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</si>
  <si>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</si>
  <si>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</si>
  <si>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</si>
  <si>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</si>
  <si>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</si>
  <si>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</si>
  <si>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</si>
  <si>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</si>
  <si>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</si>
  <si>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</si>
  <si>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</si>
  <si>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</si>
  <si>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</si>
  <si>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</si>
  <si>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</si>
  <si>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</si>
  <si>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</si>
  <si>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</si>
  <si>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</si>
  <si>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</si>
  <si>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</si>
  <si>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</si>
  <si>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</si>
  <si>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</si>
  <si>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</si>
  <si>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</si>
  <si>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</si>
  <si>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</si>
  <si>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</si>
  <si>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</si>
  <si>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</si>
  <si>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</si>
  <si>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</si>
  <si>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</si>
  <si>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</si>
  <si>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</si>
  <si>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</si>
  <si>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</si>
  <si>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</si>
  <si>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</si>
  <si>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</si>
  <si>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</si>
  <si>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</si>
  <si>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</si>
  <si>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</si>
  <si>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</si>
  <si>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</si>
  <si>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</si>
  <si>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</si>
  <si>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</si>
  <si>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</si>
  <si>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</si>
  <si>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</si>
  <si>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</si>
  <si>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</si>
  <si>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</si>
  <si>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</si>
  <si>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</si>
  <si>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</si>
  <si>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</si>
  <si>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</si>
  <si>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</si>
  <si>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</si>
  <si>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</si>
  <si>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</si>
  <si>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</si>
  <si>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</si>
  <si>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</si>
  <si>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</si>
  <si>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</si>
  <si>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</si>
  <si>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</si>
  <si>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</si>
  <si>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</si>
  <si>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</si>
  <si>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</si>
  <si>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</si>
  <si>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</si>
  <si>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</si>
  <si>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</si>
  <si>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</si>
  <si>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</si>
  <si>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</si>
  <si>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</si>
  <si>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</si>
  <si>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</si>
  <si>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</si>
  <si>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</si>
  <si>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</si>
  <si>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</si>
  <si>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</si>
  <si>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</si>
  <si>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</si>
  <si>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</si>
  <si>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</si>
  <si>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</si>
  <si>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</si>
  <si>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</si>
  <si>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</si>
  <si>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</si>
  <si>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</si>
  <si>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</si>
  <si>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</si>
  <si>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</si>
  <si>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</si>
  <si>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</si>
  <si>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</si>
  <si>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</si>
  <si>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</si>
  <si>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</si>
  <si>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</si>
  <si>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</si>
  <si>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</si>
  <si>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</si>
  <si>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</si>
  <si>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</si>
  <si>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</si>
  <si>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</si>
  <si>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</si>
  <si>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</si>
  <si>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</si>
  <si>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</si>
  <si>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</si>
  <si>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</si>
  <si>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</si>
  <si>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</si>
  <si>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</si>
  <si>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</si>
  <si>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</si>
  <si>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</si>
  <si>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</si>
  <si>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</si>
  <si>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</si>
  <si>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</si>
  <si>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</si>
  <si>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</si>
  <si>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</si>
  <si>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</si>
  <si>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</si>
  <si>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</si>
  <si>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</si>
  <si>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</si>
  <si>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</si>
  <si>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</si>
  <si>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</si>
  <si>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</si>
  <si>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</si>
  <si>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</si>
  <si>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</si>
  <si>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</si>
  <si>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</si>
  <si>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</si>
  <si>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</si>
  <si>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</si>
  <si>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</si>
  <si>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</si>
  <si>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</si>
  <si>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</si>
  <si>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</si>
  <si>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</si>
  <si>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</si>
  <si>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</si>
  <si>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</si>
  <si>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</si>
  <si>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</si>
  <si>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</si>
  <si>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</si>
  <si>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</si>
  <si>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</si>
  <si>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</si>
  <si>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</si>
  <si>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</si>
  <si>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</si>
  <si>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</si>
  <si>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</si>
  <si>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</si>
  <si>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</si>
  <si>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</si>
  <si>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</si>
  <si>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</si>
  <si>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</si>
  <si>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</si>
  <si>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</si>
  <si>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</si>
  <si>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</si>
  <si>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</si>
  <si>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</si>
  <si>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</si>
  <si>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</si>
  <si>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</si>
  <si>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</si>
  <si>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</si>
  <si>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</si>
  <si>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</si>
  <si>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</si>
  <si>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</si>
  <si>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</si>
  <si>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</si>
  <si>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</si>
  <si>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</si>
  <si>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</si>
  <si>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</si>
  <si>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</si>
  <si>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</si>
  <si>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</si>
  <si>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</si>
  <si>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</si>
  <si>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</si>
  <si>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</si>
  <si>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</si>
  <si>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</si>
  <si>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</si>
  <si>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</si>
  <si>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</si>
  <si>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</si>
  <si>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</si>
  <si>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</si>
  <si>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</si>
  <si>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</si>
  <si>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</si>
  <si>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</si>
  <si>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</si>
  <si>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</si>
  <si>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</si>
  <si>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</si>
  <si>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</si>
  <si>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</si>
  <si>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</si>
  <si>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</si>
  <si>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</si>
  <si>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</si>
  <si>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</si>
  <si>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</si>
  <si>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</si>
  <si>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</si>
  <si>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</si>
  <si>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</si>
  <si>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</si>
  <si>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</si>
  <si>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</si>
  <si>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</si>
  <si>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</si>
  <si>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</si>
  <si>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</si>
  <si>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</si>
  <si>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</si>
  <si>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</si>
  <si>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</si>
  <si>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</si>
  <si>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</si>
  <si>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</si>
  <si>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</si>
  <si>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</si>
  <si>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</si>
  <si>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</si>
  <si>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</si>
  <si>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</si>
  <si>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</si>
  <si>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</si>
  <si>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</si>
  <si>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</si>
  <si>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</si>
  <si>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</si>
  <si>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</si>
  <si>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</si>
  <si>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</si>
  <si>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</si>
  <si>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</si>
  <si>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</si>
  <si>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</si>
  <si>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</si>
  <si>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</si>
  <si>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</si>
  <si>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</si>
  <si>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</si>
  <si>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</si>
  <si>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</si>
  <si>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</si>
  <si>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</si>
  <si>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</si>
  <si>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</si>
  <si>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</si>
  <si>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</si>
  <si>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</si>
  <si>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</si>
  <si>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</si>
  <si>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</si>
  <si>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</si>
  <si>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</si>
  <si>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</si>
  <si>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</si>
  <si>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</si>
  <si>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</si>
  <si>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</si>
  <si>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</si>
  <si>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</si>
  <si>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</si>
  <si>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</si>
  <si>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</si>
  <si>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</si>
  <si>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</si>
  <si>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</si>
  <si>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</si>
  <si>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</si>
  <si>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</si>
  <si>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</si>
  <si>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</si>
  <si>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</si>
  <si>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</si>
  <si>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</si>
  <si>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</si>
  <si>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</si>
  <si>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</si>
  <si>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</si>
  <si>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</si>
  <si>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</si>
  <si>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</si>
  <si>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</si>
  <si>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</si>
  <si>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</si>
  <si>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</si>
  <si>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</si>
  <si>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</si>
  <si>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</si>
  <si>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</si>
  <si>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</si>
  <si>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</si>
  <si>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</si>
  <si>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</si>
  <si>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</si>
  <si>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</si>
  <si>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</si>
  <si>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</si>
  <si>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</si>
  <si>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</si>
  <si>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</si>
  <si>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</si>
  <si>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</si>
  <si>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</si>
  <si>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</si>
  <si>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</si>
  <si>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</si>
  <si>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</si>
  <si>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</si>
  <si>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</si>
  <si>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</si>
  <si>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</si>
  <si>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</si>
  <si>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</si>
  <si>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</si>
  <si>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</si>
  <si>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</si>
  <si>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</si>
  <si>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</si>
  <si>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</si>
  <si>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</si>
  <si>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</si>
  <si>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</si>
  <si>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</si>
  <si>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</si>
  <si>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</si>
  <si>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</si>
  <si>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</si>
  <si>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</si>
  <si>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</si>
  <si>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</si>
  <si>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</si>
  <si>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</si>
  <si>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</si>
  <si>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</si>
  <si>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</si>
  <si>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</si>
  <si>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</si>
  <si>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</si>
  <si>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</si>
  <si>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</si>
  <si>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</si>
  <si>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</si>
  <si>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</si>
  <si>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</si>
  <si>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</si>
  <si>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</si>
  <si>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</si>
  <si>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</si>
  <si>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</si>
  <si>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</si>
  <si>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</si>
  <si>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</si>
  <si>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</si>
  <si>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</si>
  <si>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</si>
  <si>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</si>
  <si>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</si>
  <si>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</si>
  <si>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</si>
  <si>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</si>
  <si>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</si>
  <si>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</si>
  <si>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</si>
  <si>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</si>
  <si>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</si>
  <si>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</si>
  <si>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</si>
  <si>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</si>
  <si>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</si>
  <si>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</si>
  <si>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</si>
  <si>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</si>
  <si>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</si>
  <si>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</si>
  <si>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</si>
  <si>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</si>
  <si>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</si>
  <si>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</si>
  <si>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</si>
  <si>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</si>
  <si>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</si>
  <si>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</si>
  <si>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</si>
  <si>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</si>
  <si>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</si>
  <si>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</si>
  <si>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</si>
  <si>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</si>
  <si>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</si>
  <si>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</si>
  <si>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</si>
  <si>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</si>
  <si>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</si>
  <si>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</si>
  <si>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</si>
  <si>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</si>
  <si>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</si>
  <si>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</si>
  <si>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</si>
  <si>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</si>
  <si>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</si>
  <si>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</si>
  <si>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</si>
  <si>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</si>
  <si>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</si>
  <si>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</si>
  <si>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</si>
  <si>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</si>
  <si>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</si>
  <si>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</si>
  <si>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</si>
  <si>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</si>
  <si>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</si>
  <si>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</si>
  <si>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</si>
  <si>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</si>
  <si>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</si>
  <si>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</si>
  <si>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</si>
  <si>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</si>
  <si>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</si>
  <si>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</si>
  <si>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</si>
  <si>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</si>
  <si>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</si>
  <si>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</si>
  <si>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</si>
  <si>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</si>
  <si>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</si>
  <si>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</si>
  <si>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</si>
  <si>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</si>
  <si>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</si>
  <si>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</si>
  <si>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</si>
  <si>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</si>
  <si>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</si>
  <si>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</si>
  <si>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</si>
  <si>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</si>
  <si>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</si>
  <si>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</si>
  <si>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</si>
  <si>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</si>
  <si>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</si>
  <si>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</si>
  <si>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</si>
  <si>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</si>
  <si>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</si>
  <si>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</si>
  <si>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</si>
  <si>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</si>
  <si>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</si>
  <si>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</si>
  <si>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</si>
  <si>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</si>
  <si>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</si>
  <si>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</si>
  <si>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</si>
  <si>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</si>
  <si>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</si>
  <si>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</si>
  <si>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</si>
  <si>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</si>
  <si>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</si>
  <si>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</si>
  <si>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</si>
  <si>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</si>
  <si>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</si>
  <si>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</si>
  <si>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</si>
  <si>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</si>
  <si>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</si>
  <si>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</si>
  <si>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</si>
  <si>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</si>
  <si>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</si>
  <si>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</si>
  <si>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</si>
  <si>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</si>
  <si>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</si>
  <si>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</si>
  <si>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</si>
  <si>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</si>
  <si>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</si>
  <si>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</si>
  <si>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</si>
  <si>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</si>
  <si>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</si>
  <si>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</si>
  <si>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</si>
  <si>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</si>
  <si>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</si>
  <si>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</si>
  <si>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</si>
  <si>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</si>
  <si>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</si>
  <si>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</si>
  <si>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</si>
  <si>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</si>
  <si>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</si>
  <si>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</si>
  <si>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</si>
  <si>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</si>
  <si>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</si>
  <si>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</si>
  <si>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</si>
  <si>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</si>
  <si>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</si>
  <si>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</si>
  <si>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</si>
  <si>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</si>
  <si>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</si>
  <si>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</si>
  <si>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</si>
  <si>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</si>
  <si>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</si>
  <si>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</si>
  <si>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</si>
  <si>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</si>
  <si>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</si>
  <si>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</si>
  <si>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</si>
  <si>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</si>
  <si>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</si>
  <si>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</si>
  <si>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</si>
  <si>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</si>
  <si>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</si>
  <si>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</si>
  <si>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</si>
  <si>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</si>
  <si>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</si>
  <si>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</si>
  <si>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</si>
  <si>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</si>
  <si>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</si>
  <si>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</si>
  <si>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</si>
  <si>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</si>
  <si>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</si>
  <si>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</si>
  <si>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</si>
  <si>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</si>
  <si>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</si>
  <si>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</si>
  <si>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</si>
  <si>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</si>
  <si>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</si>
  <si>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</si>
  <si>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</si>
  <si>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</si>
  <si>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</si>
  <si>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</si>
  <si>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</si>
  <si>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</si>
  <si>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</si>
  <si>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</si>
  <si>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</si>
  <si>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</si>
  <si>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</si>
  <si>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</si>
  <si>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</si>
  <si>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</si>
  <si>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</si>
  <si>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</si>
  <si>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</si>
  <si>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</si>
  <si>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</si>
  <si>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</si>
  <si>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</si>
  <si>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</si>
  <si>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</si>
  <si>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</si>
  <si>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</si>
  <si>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</si>
  <si>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</si>
  <si>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</si>
  <si>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</si>
  <si>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</si>
  <si>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</si>
  <si>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</si>
  <si>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</si>
  <si>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</si>
  <si>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</si>
  <si>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</si>
  <si>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</si>
  <si>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</si>
  <si>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</si>
  <si>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</si>
  <si>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</si>
  <si>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</si>
  <si>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</si>
  <si>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</si>
  <si>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</si>
  <si>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</si>
  <si>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</si>
  <si>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</si>
  <si>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</si>
  <si>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</si>
  <si>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</si>
  <si>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</si>
  <si>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</si>
  <si>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</si>
  <si>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</si>
  <si>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</si>
  <si>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</si>
  <si>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</si>
  <si>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</si>
  <si>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</si>
  <si>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</si>
  <si>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</si>
  <si>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</si>
  <si>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</si>
  <si>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</si>
  <si>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</si>
  <si>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</si>
  <si>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</si>
  <si>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</si>
  <si>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</si>
  <si>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</si>
  <si>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</si>
  <si>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</si>
  <si>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</si>
  <si>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</si>
  <si>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</si>
  <si>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</si>
  <si>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</si>
  <si>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</si>
  <si>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</si>
  <si>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</si>
  <si>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</si>
  <si>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</si>
  <si>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</si>
  <si>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</si>
  <si>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</si>
  <si>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</si>
  <si>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</si>
  <si>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</si>
  <si>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</si>
  <si>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</si>
  <si>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</si>
  <si>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</si>
  <si>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</si>
  <si>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</si>
  <si>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</si>
  <si>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</si>
  <si>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</si>
  <si>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</si>
  <si>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</si>
  <si>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</si>
  <si>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</si>
  <si>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</si>
  <si>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</si>
  <si>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</si>
  <si>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</si>
  <si>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</si>
  <si>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</si>
  <si>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</si>
  <si>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</si>
  <si>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</si>
  <si>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</si>
  <si>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</si>
  <si>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</si>
  <si>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</si>
  <si>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</si>
  <si>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</si>
  <si>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</si>
  <si>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</si>
  <si>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</si>
  <si>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</si>
  <si>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</si>
  <si>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</si>
  <si>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</si>
  <si>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</si>
  <si>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</si>
  <si>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</si>
  <si>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</si>
  <si>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</si>
  <si>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</si>
  <si>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</si>
  <si>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</si>
  <si>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</si>
  <si>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</si>
  <si>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</si>
  <si>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</si>
  <si>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</si>
  <si>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</si>
  <si>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</si>
  <si>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</si>
  <si>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</si>
  <si>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</si>
  <si>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</si>
  <si>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</si>
  <si>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</si>
  <si>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</si>
  <si>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</si>
  <si>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</si>
  <si>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</si>
  <si>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</si>
  <si>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</si>
  <si>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</si>
  <si>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</si>
  <si>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</si>
  <si>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</si>
  <si>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</si>
  <si>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</si>
  <si>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</si>
  <si>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</si>
  <si>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</si>
  <si>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</si>
  <si>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</si>
  <si>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</si>
  <si>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</si>
  <si>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</si>
  <si>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</si>
  <si>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</si>
  <si>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</si>
  <si>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</si>
  <si>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</si>
  <si>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</si>
  <si>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</si>
  <si>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</si>
  <si>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</si>
  <si>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</si>
  <si>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</si>
  <si>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</si>
  <si>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</si>
  <si>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</si>
  <si>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</si>
  <si>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</si>
  <si>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</si>
  <si>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</si>
  <si>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</si>
  <si>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</si>
  <si>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</si>
  <si>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</si>
  <si>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</si>
  <si>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</si>
  <si>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</si>
  <si>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</si>
  <si>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</si>
  <si>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</si>
  <si>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</si>
  <si>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</si>
  <si>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</si>
  <si>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</si>
  <si>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</si>
  <si>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</si>
  <si>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</si>
  <si>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</si>
  <si>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</si>
  <si>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</si>
  <si>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</si>
  <si>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</si>
  <si>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</si>
  <si>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</si>
  <si>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</si>
  <si>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</si>
  <si>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</si>
  <si>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</si>
  <si>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</si>
  <si>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</si>
  <si>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</si>
  <si>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</si>
  <si>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</si>
  <si>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</si>
  <si>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</si>
  <si>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</si>
  <si>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</si>
  <si>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</si>
  <si>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</si>
  <si>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</si>
  <si>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</si>
  <si>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</si>
  <si>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</si>
  <si>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</si>
  <si>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</si>
  <si>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</si>
  <si>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</si>
  <si>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</si>
  <si>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</si>
  <si>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</si>
  <si>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</si>
  <si>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</si>
  <si>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</si>
  <si>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</si>
  <si>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</si>
  <si>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</si>
  <si>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</si>
  <si>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</si>
  <si>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</si>
  <si>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</si>
  <si>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</si>
  <si>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</si>
  <si>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</si>
  <si>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</si>
  <si>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</si>
  <si>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</si>
  <si>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</si>
  <si>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</si>
  <si>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</si>
  <si>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</si>
  <si>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</si>
  <si>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</si>
  <si>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</si>
  <si>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</si>
  <si>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</si>
  <si>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</si>
  <si>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</si>
  <si>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</si>
  <si>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</si>
  <si>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</si>
  <si>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</si>
  <si>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</si>
  <si>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</si>
  <si>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</si>
  <si>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</si>
  <si>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</si>
  <si>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</si>
  <si>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</si>
  <si>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</si>
  <si>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</si>
  <si>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</si>
  <si>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</si>
  <si>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</si>
  <si>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</si>
  <si>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</si>
  <si>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</si>
  <si>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</si>
  <si>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</si>
  <si>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</si>
  <si>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</si>
  <si>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</si>
  <si>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</si>
  <si>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</si>
  <si>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</si>
  <si>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</si>
  <si>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</si>
  <si>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</si>
  <si>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</si>
  <si>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</si>
  <si>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</si>
  <si>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</si>
  <si>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</si>
  <si>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</si>
  <si>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</si>
  <si>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</si>
  <si>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</si>
  <si>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</si>
  <si>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</si>
  <si>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</si>
  <si>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</si>
  <si>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</si>
  <si>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</si>
  <si>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</si>
  <si>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</si>
  <si>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</si>
  <si>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</si>
  <si>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</si>
  <si>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</si>
  <si>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</si>
  <si>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</si>
  <si>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</si>
  <si>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</si>
  <si>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</si>
  <si>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</si>
  <si>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</si>
  <si>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</si>
  <si>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</si>
  <si>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</si>
  <si>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</si>
  <si>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</si>
  <si>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</si>
  <si>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</si>
  <si>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</si>
  <si>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</si>
  <si>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</si>
  <si>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</si>
  <si>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</si>
  <si>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</si>
  <si>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</si>
  <si>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</si>
  <si>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</si>
  <si>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</si>
  <si>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</si>
  <si>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</si>
  <si>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</si>
  <si>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</si>
  <si>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</si>
  <si>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</si>
  <si>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</si>
  <si>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</si>
  <si>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</si>
  <si>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</si>
  <si>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</si>
  <si>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</si>
  <si>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</si>
  <si>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</si>
  <si>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</si>
  <si>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</si>
  <si>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</si>
  <si>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</si>
  <si>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</si>
  <si>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</si>
  <si>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</si>
  <si>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</si>
  <si>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</si>
  <si>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</si>
  <si>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</si>
  <si>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</si>
  <si>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</si>
  <si>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</si>
  <si>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</si>
  <si>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</si>
  <si>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</si>
  <si>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</si>
  <si>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</si>
  <si>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</si>
  <si>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</si>
  <si>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</si>
  <si>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</si>
  <si>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</si>
  <si>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</si>
  <si>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</si>
  <si>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</si>
  <si>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</si>
  <si>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</si>
  <si>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</si>
  <si>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</si>
  <si>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</si>
  <si>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</si>
  <si>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</si>
  <si>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</si>
  <si>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</si>
  <si>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</si>
  <si>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</si>
  <si>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</si>
  <si>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</si>
  <si>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</si>
  <si>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</si>
  <si>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</si>
  <si>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</si>
  <si>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</si>
  <si>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</si>
  <si>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</si>
  <si>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</si>
  <si>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</si>
  <si>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</si>
  <si>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</si>
  <si>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</si>
  <si>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</si>
  <si>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</si>
  <si>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</si>
  <si>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</si>
  <si>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</si>
  <si>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</si>
  <si>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</si>
  <si>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</si>
  <si>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</si>
  <si>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</si>
  <si>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</si>
  <si>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</si>
  <si>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</si>
  <si>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</si>
  <si>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</si>
  <si>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</si>
  <si>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</si>
  <si>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</si>
  <si>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</si>
  <si>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</si>
  <si>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</si>
  <si>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</si>
  <si>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</si>
  <si>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</si>
  <si>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</si>
  <si>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</si>
  <si>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</si>
  <si>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</si>
  <si>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</si>
  <si>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</si>
  <si>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</si>
  <si>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</si>
  <si>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</si>
  <si>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</si>
  <si>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</si>
  <si>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</si>
  <si>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</si>
  <si>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</si>
  <si>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</si>
  <si>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</si>
  <si>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</si>
  <si>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</si>
  <si>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</si>
  <si>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</si>
  <si>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</si>
  <si>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</si>
  <si>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</si>
  <si>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</si>
  <si>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</si>
  <si>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</si>
  <si>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</si>
  <si>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</si>
  <si>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</si>
  <si>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</si>
  <si>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</si>
  <si>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</si>
  <si>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</si>
  <si>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</si>
  <si>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</si>
  <si>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</si>
  <si>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</si>
  <si>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</si>
  <si>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</si>
  <si>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</si>
  <si>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</si>
  <si>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</si>
  <si>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</si>
  <si>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</si>
  <si>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</si>
  <si>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</si>
  <si>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</si>
  <si>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</si>
  <si>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</si>
  <si>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</si>
  <si>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</si>
  <si>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</si>
  <si>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</si>
  <si>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</si>
  <si>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</si>
  <si>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</si>
  <si>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</si>
  <si>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</si>
  <si>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</si>
  <si>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</si>
  <si>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</si>
  <si>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</si>
  <si>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</si>
  <si>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</si>
  <si>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</si>
  <si>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</si>
  <si>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</si>
  <si>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</si>
  <si>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</si>
  <si>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</si>
  <si>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</si>
  <si>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</si>
  <si>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</si>
  <si>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</si>
  <si>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</si>
  <si>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</si>
  <si>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</si>
  <si>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</si>
  <si>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</si>
  <si>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</si>
  <si>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</si>
  <si>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</si>
  <si>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</si>
  <si>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</si>
  <si>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</si>
  <si>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</si>
  <si>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</si>
  <si>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</si>
  <si>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</si>
  <si>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</si>
  <si>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</si>
  <si>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</si>
  <si>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</si>
  <si>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</si>
  <si>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</si>
  <si>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</si>
  <si>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</si>
  <si>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</si>
  <si>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</si>
  <si>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</si>
  <si>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</si>
  <si>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</si>
  <si>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</si>
  <si>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</si>
  <si>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</si>
  <si>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</si>
  <si>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</si>
  <si>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</si>
  <si>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</si>
  <si>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</si>
  <si>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</si>
  <si>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</si>
  <si>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</si>
  <si>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</si>
  <si>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</si>
  <si>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</si>
  <si>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</si>
  <si>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</si>
  <si>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</si>
  <si>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</si>
  <si>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</si>
  <si>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</si>
  <si>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</si>
  <si>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</si>
  <si>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</si>
  <si>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</si>
  <si>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</si>
  <si>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</si>
  <si>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</si>
  <si>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</si>
  <si>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</si>
  <si>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</si>
  <si>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</si>
  <si>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</si>
  <si>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</si>
  <si>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</si>
  <si>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</si>
  <si>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</si>
  <si>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</si>
  <si>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</si>
  <si>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</si>
  <si>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</si>
  <si>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</si>
  <si>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</si>
  <si>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</si>
  <si>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</si>
  <si>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</si>
  <si>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</si>
  <si>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</si>
  <si>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</si>
  <si>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</si>
  <si>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</si>
  <si>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</si>
  <si>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</si>
  <si>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</si>
  <si>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</si>
  <si>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</si>
  <si>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</si>
  <si>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</si>
  <si>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</si>
  <si>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</si>
  <si>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</si>
  <si>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</si>
  <si>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</si>
  <si>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</si>
  <si>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</si>
  <si>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</si>
  <si>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</si>
  <si>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</si>
  <si>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</si>
  <si>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</si>
  <si>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</si>
  <si>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</si>
  <si>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</si>
  <si>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</si>
  <si>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</si>
  <si>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</si>
  <si>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</si>
  <si>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</si>
  <si>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</si>
  <si>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</si>
  <si>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</si>
  <si>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</si>
  <si>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</si>
  <si>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</si>
  <si>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</si>
  <si>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</si>
  <si>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</si>
  <si>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</si>
  <si>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</si>
  <si>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</si>
  <si>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</si>
  <si>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</si>
  <si>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</si>
  <si>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</si>
  <si>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</si>
  <si>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</si>
  <si>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</si>
  <si>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</si>
  <si>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</si>
  <si>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</si>
  <si>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</si>
  <si>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</si>
  <si>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</si>
  <si>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</si>
  <si>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</si>
  <si>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</si>
  <si>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</si>
  <si>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</si>
  <si>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</si>
  <si>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</si>
  <si>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</si>
  <si>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</si>
  <si>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</si>
  <si>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</si>
  <si>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</si>
  <si>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</si>
  <si>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</si>
  <si>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</si>
  <si>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</si>
  <si>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</si>
  <si>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</si>
  <si>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</si>
  <si>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</si>
  <si>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</si>
  <si>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</si>
  <si>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</si>
  <si>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</si>
  <si>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</si>
  <si>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</si>
  <si>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</si>
  <si>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</si>
  <si>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</si>
  <si>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</si>
  <si>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</si>
  <si>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</si>
  <si>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</si>
  <si>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</si>
  <si>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</si>
  <si>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</si>
  <si>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</si>
  <si>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</si>
  <si>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</si>
  <si>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</si>
  <si>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</si>
  <si>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</si>
  <si>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</si>
  <si>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</si>
  <si>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</si>
  <si>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</si>
  <si>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</si>
  <si>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</si>
  <si>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</si>
  <si>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</si>
  <si>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</si>
  <si>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</si>
  <si>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</si>
  <si>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</si>
  <si>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</si>
  <si>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</si>
  <si>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</si>
  <si>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</si>
  <si>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</si>
  <si>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</si>
  <si>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</si>
  <si>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</si>
  <si>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</si>
  <si>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</si>
  <si>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</si>
  <si>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</si>
  <si>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</si>
  <si>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</si>
  <si>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</si>
  <si>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</si>
  <si>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</si>
  <si>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</si>
  <si>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</si>
  <si>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</si>
  <si>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</si>
  <si>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</si>
  <si>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</si>
  <si>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</si>
  <si>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</si>
  <si>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</si>
  <si>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</si>
  <si>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</si>
  <si>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</si>
  <si>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</si>
  <si>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</si>
  <si>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</si>
  <si>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</si>
  <si>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</si>
  <si>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</si>
  <si>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</si>
  <si>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</si>
  <si>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</si>
  <si>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</si>
  <si>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</si>
  <si>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</si>
  <si>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</si>
  <si>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</si>
  <si>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</si>
  <si>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</si>
  <si>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</si>
  <si>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</si>
  <si>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</si>
  <si>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</si>
  <si>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</si>
  <si>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</si>
  <si>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</si>
  <si>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</si>
  <si>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</si>
  <si>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</si>
  <si>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</si>
  <si>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</si>
  <si>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</si>
  <si>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</si>
  <si>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</si>
  <si>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</si>
  <si>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</si>
  <si>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</si>
  <si>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</si>
  <si>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</si>
  <si>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</si>
  <si>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</si>
  <si>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</si>
  <si>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</si>
  <si>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</si>
  <si>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</si>
  <si>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</si>
  <si>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</si>
  <si>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</si>
  <si>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</si>
  <si>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</si>
  <si>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</si>
  <si>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</si>
  <si>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</si>
  <si>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</si>
  <si>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</si>
  <si>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</si>
  <si>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</si>
  <si>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</si>
  <si>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</si>
  <si>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</si>
  <si>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</si>
  <si>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</si>
  <si>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</si>
  <si>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</si>
  <si>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</si>
  <si>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</si>
  <si>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</si>
  <si>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</si>
  <si>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</si>
  <si>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</si>
  <si>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</si>
  <si>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</si>
  <si>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</si>
  <si>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</si>
  <si>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</si>
  <si>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</si>
  <si>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</si>
  <si>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</si>
  <si>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</si>
  <si>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</si>
  <si>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</si>
  <si>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</si>
  <si>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</si>
  <si>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</si>
  <si>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</si>
  <si>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</si>
  <si>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</si>
  <si>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</si>
  <si>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</si>
  <si>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</si>
  <si>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</si>
  <si>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</si>
  <si>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</si>
  <si>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</si>
  <si>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</si>
  <si>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</si>
  <si>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</si>
  <si>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</si>
  <si>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</si>
  <si>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</si>
  <si>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</si>
  <si>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</si>
  <si>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</si>
  <si>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</si>
  <si>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</si>
  <si>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</si>
  <si>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</si>
  <si>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</si>
  <si>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</si>
  <si>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</si>
  <si>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</si>
  <si>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</si>
  <si>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</si>
  <si>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</si>
  <si>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</si>
  <si>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</si>
  <si>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</si>
  <si>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</si>
  <si>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</si>
  <si>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</si>
  <si>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</si>
  <si>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</si>
  <si>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</si>
  <si>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</si>
  <si>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</si>
  <si>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</si>
  <si>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</si>
  <si>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</si>
  <si>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</si>
  <si>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</si>
  <si>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</si>
  <si>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</si>
  <si>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</si>
  <si>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</si>
  <si>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</si>
  <si>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</si>
  <si>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</si>
  <si>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</si>
  <si>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</si>
  <si>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</si>
  <si>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</si>
  <si>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</si>
  <si>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</si>
  <si>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</si>
  <si>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</si>
  <si>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</si>
  <si>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</si>
  <si>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</si>
  <si>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</si>
  <si>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</si>
  <si>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</si>
  <si>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</si>
  <si>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</si>
  <si>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</si>
  <si>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</si>
  <si>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</si>
  <si>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</si>
  <si>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</si>
  <si>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</si>
  <si>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</si>
  <si>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</si>
  <si>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</si>
  <si>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</si>
  <si>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</si>
  <si>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</si>
  <si>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</si>
  <si>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</si>
  <si>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</si>
  <si>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</si>
  <si>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</si>
  <si>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</si>
  <si>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</si>
  <si>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</si>
  <si>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</si>
  <si>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</si>
  <si>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</si>
  <si>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</si>
  <si>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</si>
  <si>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</si>
  <si>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</si>
  <si>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</si>
  <si>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</si>
  <si>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</si>
  <si>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</si>
  <si>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</si>
  <si>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</si>
  <si>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</si>
  <si>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</si>
  <si>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</si>
  <si>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</si>
  <si>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</si>
  <si>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</si>
  <si>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</si>
  <si>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</si>
  <si>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</si>
  <si>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</si>
  <si>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</si>
  <si>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</si>
  <si>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</si>
  <si>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</si>
  <si>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</si>
  <si>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</si>
  <si>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</si>
  <si>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</si>
  <si>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</si>
  <si>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</si>
  <si>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</si>
  <si>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</si>
  <si>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</si>
  <si>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</si>
  <si>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</si>
  <si>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</si>
  <si>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</si>
  <si>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</si>
  <si>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</si>
  <si>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</si>
  <si>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</si>
  <si>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</si>
  <si>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</si>
  <si>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</si>
  <si>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</si>
  <si>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</si>
  <si>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</si>
  <si>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</si>
  <si>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</si>
  <si>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</si>
  <si>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</si>
  <si>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</si>
  <si>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</si>
  <si>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</si>
  <si>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</si>
  <si>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</si>
  <si>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</si>
  <si>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</si>
  <si>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</si>
  <si>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</si>
  <si>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</si>
  <si>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</si>
  <si>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</si>
  <si>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</si>
  <si>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</si>
  <si>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</si>
  <si>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</si>
  <si>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</si>
  <si>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</si>
  <si>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</si>
  <si>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</si>
  <si>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</si>
  <si>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</si>
  <si>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</si>
  <si>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</si>
  <si>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</si>
  <si>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</si>
  <si>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</si>
  <si>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</si>
  <si>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</si>
  <si>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</si>
  <si>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</si>
  <si>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</si>
  <si>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</si>
  <si>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</si>
  <si>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</si>
  <si>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</si>
  <si>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</si>
  <si>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</si>
  <si>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</si>
  <si>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</si>
  <si>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</si>
  <si>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</si>
  <si>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</si>
  <si>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</si>
  <si>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</si>
  <si>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</si>
  <si>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</si>
  <si>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</si>
  <si>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</si>
  <si>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</si>
  <si>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</si>
  <si>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</si>
  <si>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</si>
  <si>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</si>
  <si>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</si>
  <si>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</si>
  <si>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</si>
  <si>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</si>
  <si>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</si>
  <si>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</si>
  <si>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</si>
  <si>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</si>
  <si>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</si>
  <si>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</si>
  <si>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</si>
  <si>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</si>
  <si>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</si>
  <si>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</si>
  <si>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</si>
  <si>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</si>
  <si>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</si>
  <si>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</si>
  <si>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</si>
  <si>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</si>
  <si>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</si>
  <si>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</si>
  <si>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</si>
  <si>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</si>
  <si>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</si>
  <si>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</si>
  <si>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</si>
  <si>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</si>
  <si>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</si>
  <si>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</si>
  <si>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</si>
  <si>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</si>
  <si>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</si>
  <si>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</si>
  <si>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</si>
  <si>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</si>
  <si>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</si>
  <si>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</si>
  <si>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</si>
  <si>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</si>
  <si>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</si>
  <si>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</si>
  <si>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</si>
  <si>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</si>
  <si>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</si>
  <si>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</si>
  <si>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</si>
  <si>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</si>
  <si>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</si>
  <si>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</si>
  <si>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</si>
  <si>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</si>
  <si>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</si>
  <si>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</si>
  <si>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</si>
  <si>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</si>
  <si>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</si>
  <si>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</si>
  <si>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</si>
  <si>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</si>
  <si>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</si>
  <si>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</si>
  <si>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</si>
  <si>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</si>
  <si>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</si>
  <si>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</si>
  <si>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</si>
  <si>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</si>
  <si>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</si>
  <si>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</si>
  <si>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</si>
  <si>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</si>
  <si>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</si>
  <si>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</si>
  <si>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</si>
  <si>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</si>
  <si>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</si>
  <si>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</si>
  <si>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</si>
  <si>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</si>
  <si>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</si>
  <si>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</si>
  <si>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</si>
  <si>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</si>
  <si>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</si>
  <si>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</si>
  <si>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</si>
  <si>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</si>
  <si>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</si>
  <si>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</si>
  <si>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</si>
  <si>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</si>
  <si>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</si>
  <si>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</si>
  <si>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</si>
  <si>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</si>
  <si>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</si>
  <si>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</si>
  <si>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</si>
  <si>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</si>
  <si>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</si>
  <si>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</si>
  <si>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</si>
  <si>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</si>
  <si>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</si>
  <si>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</si>
  <si>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</si>
  <si>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</si>
  <si>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</si>
  <si>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</si>
  <si>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</si>
  <si>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</si>
  <si>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</si>
  <si>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</si>
  <si>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</si>
  <si>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</si>
  <si>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</si>
  <si>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</si>
  <si>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</si>
  <si>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</si>
  <si>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</si>
  <si>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</si>
  <si>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</si>
  <si>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</si>
  <si>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</si>
  <si>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</si>
  <si>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</si>
  <si>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</si>
  <si>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</si>
  <si>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</si>
  <si>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</si>
  <si>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</si>
  <si>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</si>
  <si>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</si>
  <si>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</si>
  <si>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</si>
  <si>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</si>
  <si>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</si>
  <si>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</si>
  <si>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</si>
  <si>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</si>
  <si>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</si>
  <si>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</si>
  <si>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</si>
  <si>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</si>
  <si>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</si>
  <si>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</si>
  <si>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</si>
  <si>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</si>
  <si>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</si>
  <si>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</si>
  <si>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</si>
  <si>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</si>
  <si>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</si>
  <si>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</si>
  <si>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</si>
  <si>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</si>
  <si>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</si>
  <si>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</si>
  <si>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</si>
  <si>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</si>
  <si>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</si>
  <si>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</si>
  <si>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</si>
  <si>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</si>
  <si>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</si>
  <si>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</si>
  <si>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</si>
  <si>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</si>
  <si>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</si>
  <si>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</si>
  <si>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</si>
  <si>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</si>
  <si>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</si>
  <si>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</si>
  <si>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</si>
  <si>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</si>
  <si>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</si>
  <si>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</si>
  <si>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</si>
  <si>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</si>
  <si>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</si>
  <si>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</si>
  <si>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</si>
  <si>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</si>
  <si>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</si>
  <si>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</si>
  <si>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</si>
  <si>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</si>
  <si>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</si>
  <si>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</si>
  <si>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</si>
  <si>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</si>
  <si>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</si>
  <si>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</si>
  <si>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</si>
  <si>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</si>
  <si>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</si>
  <si>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</si>
  <si>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</si>
  <si>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</si>
  <si>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</si>
  <si>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</si>
  <si>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</si>
  <si>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</si>
  <si>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</si>
  <si>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</si>
  <si>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</si>
  <si>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</si>
  <si>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</si>
  <si>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</si>
  <si>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</si>
  <si>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</si>
  <si>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</si>
  <si>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</si>
  <si>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</si>
  <si>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</si>
  <si>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</si>
  <si>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</si>
  <si>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</si>
  <si>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</si>
  <si>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</si>
  <si>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</si>
  <si>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</si>
  <si>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</si>
  <si>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</si>
  <si>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</si>
  <si>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</si>
  <si>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</si>
  <si>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</si>
  <si>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</si>
  <si>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</si>
  <si>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</si>
  <si>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</si>
  <si>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</si>
  <si>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</si>
  <si>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</si>
  <si>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</si>
  <si>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</si>
  <si>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</si>
  <si>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</si>
  <si>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</si>
  <si>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</si>
  <si>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</si>
  <si>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</si>
  <si>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</si>
  <si>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</si>
  <si>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</si>
  <si>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</si>
  <si>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</si>
  <si>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</si>
  <si>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</si>
  <si>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</si>
  <si>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</si>
  <si>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</si>
  <si>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</si>
  <si>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</si>
  <si>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</si>
  <si>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</si>
  <si>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</si>
  <si>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</si>
  <si>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</si>
  <si>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</si>
  <si>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</si>
  <si>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</si>
  <si>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</si>
  <si>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</si>
  <si>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</si>
  <si>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</si>
  <si>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</si>
  <si>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</si>
  <si>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</si>
  <si>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</si>
  <si>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</si>
  <si>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</si>
  <si>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</si>
  <si>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</si>
  <si>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</si>
  <si>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</si>
  <si>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</si>
  <si>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</si>
  <si>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</si>
  <si>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</si>
  <si>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</si>
  <si>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</si>
  <si>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</si>
  <si>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</si>
  <si>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</si>
  <si>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</si>
  <si>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</si>
  <si>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</si>
  <si>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</si>
  <si>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</si>
  <si>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</si>
  <si>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</si>
  <si>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</si>
  <si>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</si>
  <si>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</si>
  <si>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</si>
  <si>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</si>
  <si>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</si>
  <si>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</si>
  <si>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</si>
  <si>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</si>
  <si>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</si>
  <si>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</si>
  <si>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</si>
  <si>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</si>
  <si>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</si>
  <si>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</si>
  <si>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</si>
  <si>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</si>
  <si>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</si>
  <si>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</si>
  <si>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</si>
  <si>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</si>
  <si>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</si>
  <si>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</si>
  <si>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</si>
  <si>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</si>
  <si>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</si>
  <si>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</si>
  <si>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</si>
  <si>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</si>
  <si>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</si>
  <si>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</si>
  <si>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</si>
  <si>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</si>
  <si>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</si>
  <si>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</si>
  <si>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</si>
  <si>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</si>
  <si>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</si>
  <si>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</si>
  <si>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</si>
  <si>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</si>
  <si>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</si>
  <si>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</si>
  <si>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</si>
  <si>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</si>
  <si>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</si>
  <si>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</si>
  <si>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</si>
  <si>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</si>
  <si>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</si>
  <si>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</si>
  <si>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</si>
  <si>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</si>
  <si>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</si>
  <si>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</si>
  <si>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</si>
  <si>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</si>
  <si>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</si>
  <si>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</si>
  <si>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</si>
  <si>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</si>
  <si>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</si>
  <si>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</si>
  <si>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</si>
  <si>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</si>
  <si>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</si>
  <si>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</si>
  <si>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</si>
  <si>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</si>
  <si>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</si>
  <si>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</si>
  <si>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</si>
  <si>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</si>
  <si>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</si>
  <si>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</si>
  <si>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</si>
  <si>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</si>
  <si>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</si>
  <si>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</si>
  <si>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</si>
  <si>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</si>
  <si>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</si>
  <si>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</si>
  <si>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</si>
  <si>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</si>
  <si>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</si>
  <si>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</si>
  <si>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</si>
  <si>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</si>
  <si>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</si>
  <si>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</si>
  <si>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</si>
  <si>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</si>
  <si>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</si>
  <si>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</si>
  <si>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</si>
  <si>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</si>
  <si>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</si>
  <si>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</si>
  <si>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</si>
  <si>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</si>
  <si>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</si>
  <si>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</si>
  <si>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</si>
  <si>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</si>
  <si>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</si>
  <si>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</si>
  <si>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</si>
  <si>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</si>
  <si>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</si>
  <si>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</si>
  <si>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</si>
  <si>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</si>
  <si>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</si>
  <si>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</si>
  <si>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</si>
  <si>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</si>
  <si>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</si>
  <si>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</si>
  <si>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</si>
  <si>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</si>
  <si>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</si>
  <si>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</si>
  <si>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</si>
  <si>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</si>
  <si>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</si>
  <si>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</si>
  <si>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</si>
  <si>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</si>
  <si>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</si>
  <si>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</si>
  <si>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</si>
  <si>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</si>
  <si>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</si>
  <si>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</si>
  <si>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</si>
  <si>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</si>
  <si>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</si>
  <si>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</si>
  <si>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</si>
  <si>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</si>
  <si>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</si>
  <si>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</si>
  <si>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</si>
  <si>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</si>
  <si>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</si>
  <si>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</si>
  <si>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</si>
  <si>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</si>
  <si>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</si>
  <si>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</si>
  <si>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</si>
  <si>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</si>
  <si>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</si>
  <si>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</si>
  <si>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</si>
  <si>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</si>
  <si>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</si>
  <si>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</si>
  <si>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</si>
  <si>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</si>
  <si>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</si>
  <si>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</si>
  <si>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</si>
  <si>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</si>
  <si>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</si>
  <si>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</si>
  <si>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</si>
  <si>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</si>
  <si>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</si>
  <si>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</si>
  <si>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</si>
  <si>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</si>
  <si>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</si>
  <si>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</si>
  <si>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</si>
  <si>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</si>
  <si>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</si>
  <si>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</si>
  <si>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</si>
  <si>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</si>
  <si>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</si>
  <si>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</si>
  <si>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</si>
  <si>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</si>
  <si>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</si>
  <si>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</si>
  <si>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</si>
  <si>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</si>
  <si>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</si>
  <si>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</si>
  <si>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</si>
  <si>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</si>
  <si>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</si>
  <si>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</si>
  <si>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</si>
  <si>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</si>
  <si>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</si>
  <si>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</si>
  <si>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</si>
  <si>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</si>
  <si>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</si>
  <si>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</si>
  <si>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</si>
  <si>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</si>
  <si>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</si>
  <si>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</si>
  <si>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</si>
  <si>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</si>
  <si>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</si>
  <si>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</si>
  <si>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</si>
  <si>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</si>
  <si>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</si>
  <si>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</si>
  <si>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</si>
  <si>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</si>
  <si>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</si>
  <si>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</si>
  <si>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</si>
  <si>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</si>
  <si>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</si>
  <si>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</si>
  <si>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</si>
  <si>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</si>
  <si>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</si>
  <si>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</si>
  <si>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</si>
  <si>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</si>
  <si>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</si>
  <si>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</si>
  <si>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</si>
  <si>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</si>
  <si>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</si>
  <si>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</si>
  <si>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</si>
  <si>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</si>
  <si>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</si>
  <si>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</si>
  <si>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</si>
  <si>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</si>
  <si>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</si>
  <si>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</si>
  <si>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</si>
  <si>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</si>
  <si>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</si>
  <si>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</si>
  <si>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</si>
  <si>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</si>
  <si>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</si>
  <si>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</si>
  <si>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</si>
  <si>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</si>
  <si>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</si>
  <si>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</si>
  <si>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</si>
  <si>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</si>
  <si>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</si>
  <si>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</si>
  <si>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</si>
  <si>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</si>
  <si>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</si>
  <si>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</si>
  <si>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</si>
  <si>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</si>
  <si>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</si>
  <si>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</si>
  <si>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</si>
  <si>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</si>
  <si>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</si>
  <si>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</si>
  <si>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</si>
  <si>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</si>
  <si>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</si>
  <si>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</si>
  <si>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</si>
  <si>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</si>
  <si>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</si>
  <si>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</si>
  <si>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</si>
  <si>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</si>
  <si>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</si>
  <si>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</si>
  <si>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</si>
  <si>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</si>
  <si>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</si>
  <si>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</si>
  <si>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</si>
  <si>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</si>
  <si>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</si>
  <si>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</si>
  <si>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</si>
  <si>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</si>
  <si>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</si>
  <si>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</si>
  <si>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</si>
  <si>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</si>
  <si>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</si>
  <si>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</si>
  <si>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</si>
  <si>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</si>
  <si>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</si>
  <si>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</si>
  <si>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</si>
  <si>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</si>
  <si>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</si>
  <si>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</si>
  <si>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</si>
  <si>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</si>
  <si>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</si>
  <si>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</si>
  <si>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</si>
  <si>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</si>
  <si>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</si>
  <si>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</si>
  <si>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</si>
  <si>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</si>
  <si>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</si>
  <si>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</si>
  <si>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</si>
  <si>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</si>
  <si>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</si>
  <si>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</si>
  <si>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</si>
  <si>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</si>
  <si>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</si>
  <si>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</si>
  <si>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</si>
  <si>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</si>
  <si>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</si>
  <si>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</si>
  <si>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</si>
  <si>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</si>
  <si>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</si>
  <si>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</si>
  <si>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</si>
  <si>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</si>
  <si>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</si>
  <si>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</si>
  <si>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</si>
  <si>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</si>
  <si>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</si>
  <si>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</si>
  <si>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</si>
  <si>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</si>
  <si>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</si>
  <si>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</si>
  <si>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</si>
  <si>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</si>
  <si>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</si>
  <si>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</si>
  <si>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</si>
  <si>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</si>
  <si>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</si>
  <si>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</si>
  <si>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</si>
  <si>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</si>
  <si>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</si>
  <si>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</si>
  <si>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</si>
  <si>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</si>
  <si>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</si>
  <si>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</si>
  <si>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</si>
  <si>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</si>
  <si>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</si>
  <si>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</si>
  <si>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</si>
  <si>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</si>
  <si>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</si>
  <si>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</si>
  <si>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</si>
  <si>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</si>
  <si>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</si>
  <si>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</si>
  <si>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</si>
  <si>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</si>
  <si>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</si>
  <si>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</si>
  <si>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</si>
  <si>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</si>
  <si>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</si>
  <si>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</si>
  <si>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</si>
  <si>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</si>
  <si>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</si>
  <si>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</si>
  <si>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</si>
  <si>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</si>
  <si>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</si>
  <si>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</si>
  <si>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</si>
  <si>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</si>
  <si>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</si>
  <si>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</si>
  <si>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</si>
  <si>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</si>
  <si>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</si>
  <si>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</si>
  <si>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</si>
  <si>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</si>
  <si>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</si>
  <si>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</si>
  <si>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</si>
  <si>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</si>
  <si>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</si>
  <si>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</si>
  <si>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</si>
  <si>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</si>
  <si>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</si>
  <si>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</si>
  <si>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</si>
  <si>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</si>
  <si>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</si>
  <si>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</si>
  <si>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</si>
  <si>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</si>
  <si>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</si>
  <si>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</si>
  <si>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</si>
  <si>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</si>
  <si>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</si>
  <si>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</si>
  <si>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</si>
  <si>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</si>
  <si>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</si>
  <si>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</si>
  <si>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</si>
  <si>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</si>
  <si>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</si>
  <si>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</si>
  <si>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</si>
  <si>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</si>
  <si>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</si>
  <si>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</si>
  <si>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</si>
  <si>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</si>
  <si>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</si>
  <si>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</si>
  <si>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</si>
  <si>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</si>
  <si>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</si>
  <si>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</si>
  <si>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</si>
  <si>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</si>
  <si>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</si>
  <si>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</si>
  <si>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</si>
  <si>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</si>
  <si>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</si>
  <si>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</si>
  <si>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</si>
  <si>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</si>
  <si>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</si>
  <si>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</si>
  <si>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</si>
  <si>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</si>
  <si>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</si>
  <si>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</si>
  <si>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</si>
  <si>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</si>
  <si>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</si>
  <si>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</si>
  <si>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</si>
  <si>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</si>
  <si>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</si>
  <si>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</si>
  <si>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</si>
  <si>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</si>
  <si>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</si>
  <si>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</si>
  <si>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</si>
  <si>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</si>
  <si>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</si>
  <si>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</si>
  <si>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</si>
  <si>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</si>
  <si>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</si>
  <si>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</si>
  <si>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</si>
  <si>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</si>
  <si>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</si>
  <si>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</si>
  <si>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</si>
  <si>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</si>
  <si>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</si>
  <si>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</si>
  <si>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</si>
  <si>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</si>
  <si>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</si>
  <si>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</si>
  <si>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</si>
  <si>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</si>
  <si>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</si>
  <si>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</si>
  <si>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</si>
  <si>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</si>
  <si>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</si>
  <si>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</si>
  <si>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</si>
  <si>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</si>
  <si>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</si>
  <si>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</si>
  <si>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</si>
  <si>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</si>
  <si>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</si>
  <si>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</si>
  <si>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</si>
  <si>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</si>
  <si>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</si>
  <si>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</si>
  <si>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</si>
  <si>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</si>
  <si>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</si>
  <si>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</si>
  <si>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</si>
  <si>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</si>
  <si>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</si>
  <si>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</si>
  <si>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</si>
  <si>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</si>
  <si>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</si>
  <si>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</si>
  <si>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</si>
  <si>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</si>
  <si>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</si>
  <si>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</si>
  <si>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</si>
  <si>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</si>
  <si>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</si>
  <si>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</si>
  <si>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</si>
  <si>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</si>
  <si>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</si>
  <si>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</si>
  <si>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</si>
  <si>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</si>
  <si>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</si>
  <si>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</si>
  <si>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</si>
  <si>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</si>
  <si>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</si>
  <si>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</si>
  <si>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</si>
  <si>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</si>
  <si>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</si>
  <si>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</si>
  <si>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</si>
  <si>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</si>
  <si>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</si>
  <si>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</si>
  <si>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</si>
  <si>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</si>
  <si>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</si>
  <si>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</si>
  <si>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</si>
  <si>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</si>
  <si>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</si>
  <si>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</si>
  <si>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</si>
  <si>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</si>
  <si>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</si>
  <si>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</si>
  <si>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</si>
  <si>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</si>
  <si>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</si>
  <si>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</si>
  <si>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</si>
  <si>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</si>
  <si>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</si>
  <si>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</si>
  <si>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</si>
  <si>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</si>
  <si>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</si>
  <si>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</si>
  <si>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</si>
  <si>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</si>
  <si>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</si>
  <si>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</si>
  <si>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</si>
  <si>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</si>
  <si>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</si>
  <si>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</si>
  <si>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</si>
  <si>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</si>
  <si>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</si>
  <si>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</si>
  <si>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</si>
  <si>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</si>
  <si>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</si>
  <si>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</si>
  <si>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</si>
  <si>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</si>
  <si>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</si>
  <si>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</si>
  <si>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</si>
  <si>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</si>
  <si>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</si>
  <si>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</si>
  <si>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</si>
  <si>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</si>
  <si>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</si>
  <si>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</si>
  <si>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</si>
  <si>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</si>
  <si>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</si>
  <si>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</si>
  <si>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</si>
  <si>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</si>
  <si>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</si>
  <si>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</si>
  <si>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</si>
  <si>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</si>
  <si>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</si>
  <si>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</si>
  <si>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</si>
  <si>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</si>
  <si>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</si>
  <si>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</si>
  <si>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</si>
  <si>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</si>
  <si>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</si>
  <si>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</si>
  <si>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</si>
  <si>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</si>
  <si>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</si>
  <si>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</si>
  <si>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</si>
  <si>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</si>
  <si>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</si>
  <si>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</si>
  <si>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</si>
  <si>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</si>
  <si>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</si>
  <si>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</si>
  <si>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</si>
  <si>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</si>
  <si>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</si>
  <si>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</si>
  <si>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</si>
  <si>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</si>
  <si>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</si>
  <si>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</si>
  <si>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</si>
  <si>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</si>
  <si>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</si>
  <si>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</si>
  <si>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</si>
  <si>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</si>
  <si>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</si>
  <si>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</si>
  <si>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</si>
  <si>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</si>
  <si>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</si>
  <si>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</si>
  <si>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</si>
  <si>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</si>
  <si>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</si>
  <si>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</si>
  <si>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</si>
  <si>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</si>
  <si>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</si>
  <si>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</si>
  <si>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</si>
  <si>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</si>
  <si>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</si>
  <si>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</si>
  <si>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</si>
  <si>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</si>
  <si>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</si>
  <si>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</si>
  <si>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</si>
  <si>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</si>
  <si>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</si>
  <si>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</si>
  <si>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</si>
  <si>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</si>
  <si>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</si>
  <si>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</si>
  <si>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</si>
  <si>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</si>
  <si>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</si>
  <si>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</si>
  <si>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</si>
  <si>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</si>
  <si>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</si>
  <si>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</si>
  <si>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</si>
  <si>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</si>
  <si>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</si>
  <si>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</si>
  <si>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</si>
  <si>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</si>
  <si>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</si>
  <si>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</si>
  <si>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</si>
  <si>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</si>
  <si>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</si>
  <si>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</si>
  <si>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</si>
  <si>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</si>
  <si>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</si>
  <si>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</si>
  <si>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</si>
  <si>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</si>
  <si>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</si>
  <si>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</si>
  <si>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</si>
  <si>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</si>
  <si>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</si>
  <si>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</si>
  <si>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</si>
  <si>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</si>
  <si>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</si>
  <si>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</si>
  <si>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</si>
  <si>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</si>
  <si>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</si>
  <si>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</si>
  <si>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</si>
  <si>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</si>
  <si>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</si>
  <si>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</si>
  <si>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</si>
  <si>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</si>
  <si>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</si>
  <si>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</si>
  <si>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</si>
  <si>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</si>
  <si>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</si>
  <si>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</si>
  <si>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</si>
  <si>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</si>
  <si>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</si>
  <si>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</si>
  <si>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</si>
  <si>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</si>
  <si>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</si>
  <si>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</si>
  <si>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</si>
  <si>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</si>
  <si>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</si>
  <si>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</si>
  <si>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</si>
  <si>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</si>
  <si>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</si>
  <si>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</si>
  <si>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</si>
  <si>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</si>
  <si>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</si>
  <si>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</si>
  <si>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</si>
  <si>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</si>
  <si>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</si>
  <si>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</si>
  <si>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</si>
  <si>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</si>
  <si>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</si>
  <si>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</si>
  <si>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</si>
  <si>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</si>
  <si>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</si>
  <si>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</si>
  <si>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</si>
  <si>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</si>
  <si>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</si>
  <si>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</si>
  <si>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</si>
  <si>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</si>
  <si>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</si>
  <si>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</si>
  <si>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</si>
  <si>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</si>
  <si>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</si>
  <si>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</si>
  <si>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</si>
  <si>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</si>
  <si>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</si>
  <si>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</si>
  <si>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</si>
  <si>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</si>
  <si>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</si>
  <si>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</si>
  <si>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</si>
  <si>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</si>
  <si>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</si>
  <si>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</si>
  <si>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</si>
  <si>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</si>
  <si>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</si>
  <si>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</si>
  <si>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</si>
  <si>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</si>
  <si>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</si>
  <si>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</si>
  <si>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</si>
  <si>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</si>
  <si>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</si>
  <si>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</si>
  <si>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</si>
  <si>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</si>
  <si>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</si>
  <si>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</si>
  <si>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</si>
  <si>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</si>
  <si>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</si>
  <si>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</si>
  <si>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</si>
  <si>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</si>
  <si>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</si>
  <si>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</si>
  <si>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</si>
  <si>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</si>
  <si>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</si>
  <si>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</si>
  <si>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</si>
  <si>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</si>
  <si>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</si>
  <si>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</si>
  <si>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</si>
  <si>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</si>
  <si>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</si>
  <si>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</si>
  <si>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</si>
  <si>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</si>
  <si>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</si>
  <si>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</si>
  <si>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</si>
  <si>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</si>
  <si>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</si>
  <si>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</si>
  <si>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</si>
  <si>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</si>
  <si>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</si>
  <si>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</si>
  <si>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</si>
  <si>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</si>
  <si>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</si>
  <si>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</si>
  <si>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</si>
  <si>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</si>
  <si>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</si>
  <si>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</si>
  <si>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</si>
  <si>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</si>
  <si>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</si>
  <si>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</si>
  <si>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</si>
  <si>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</si>
  <si>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</si>
  <si>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</si>
  <si>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</si>
  <si>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</si>
  <si>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</si>
  <si>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</si>
  <si>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</si>
  <si>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</si>
  <si>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</si>
  <si>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</si>
  <si>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</si>
  <si>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</si>
  <si>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</si>
  <si>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</si>
  <si>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</si>
  <si>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</si>
  <si>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</si>
  <si>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</si>
  <si>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</si>
  <si>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</si>
  <si>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</si>
  <si>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</si>
  <si>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</si>
  <si>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</si>
  <si>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</si>
  <si>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</si>
  <si>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</si>
  <si>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</si>
  <si>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</si>
  <si>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</si>
  <si>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</si>
  <si>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</si>
  <si>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</si>
  <si>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</si>
  <si>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</si>
  <si>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</si>
  <si>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</si>
  <si>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</si>
  <si>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</si>
  <si>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</si>
  <si>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</si>
  <si>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</si>
  <si>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</si>
  <si>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</si>
  <si>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</si>
  <si>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</si>
  <si>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</si>
  <si>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</si>
  <si>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</si>
  <si>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</si>
  <si>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</si>
  <si>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</si>
  <si>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</si>
  <si>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</si>
  <si>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</si>
  <si>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</si>
  <si>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</si>
  <si>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</si>
  <si>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</si>
  <si>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</si>
  <si>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</si>
  <si>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</si>
  <si>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</si>
  <si>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</si>
  <si>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</si>
  <si>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</si>
  <si>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</si>
  <si>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</si>
  <si>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</si>
  <si>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</si>
  <si>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</si>
  <si>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</si>
  <si>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</si>
  <si>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</si>
  <si>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</si>
  <si>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</si>
  <si>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</si>
  <si>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</si>
  <si>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</si>
  <si>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</si>
  <si>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</si>
  <si>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</si>
  <si>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</si>
  <si>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</si>
  <si>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</si>
  <si>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</si>
  <si>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</si>
  <si>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</si>
  <si>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</si>
  <si>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</si>
  <si>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</si>
  <si>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</si>
  <si>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</si>
  <si>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</si>
  <si>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</si>
  <si>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</si>
  <si>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</si>
  <si>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</si>
  <si>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</si>
  <si>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</si>
  <si>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</si>
  <si>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</si>
  <si>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</si>
  <si>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</si>
  <si>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</si>
  <si>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</si>
  <si>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</si>
  <si>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</si>
  <si>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</si>
  <si>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</si>
  <si>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</si>
  <si>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</si>
  <si>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</si>
  <si>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</si>
  <si>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</si>
  <si>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</si>
  <si>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</si>
  <si>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</si>
  <si>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</si>
  <si>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</si>
  <si>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</si>
  <si>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</si>
  <si>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</si>
  <si>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</si>
  <si>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</si>
  <si>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</si>
  <si>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</si>
  <si>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</si>
  <si>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</si>
  <si>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</si>
  <si>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</si>
  <si>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</si>
  <si>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</si>
  <si>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</si>
  <si>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</si>
  <si>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</si>
  <si>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</si>
  <si>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</si>
  <si>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</si>
  <si>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</si>
  <si>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</si>
  <si>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</si>
  <si>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</si>
  <si>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</si>
  <si>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</si>
  <si>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</si>
  <si>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</si>
  <si>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</si>
  <si>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</si>
  <si>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</si>
  <si>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</si>
  <si>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</si>
  <si>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</si>
  <si>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</si>
  <si>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</si>
  <si>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</si>
  <si>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</si>
  <si>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</si>
  <si>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</si>
  <si>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</si>
  <si>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</si>
  <si>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</si>
  <si>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</si>
  <si>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</si>
  <si>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</si>
  <si>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</si>
  <si>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</si>
  <si>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</si>
  <si>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</si>
  <si>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</si>
  <si>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</si>
  <si>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</si>
  <si>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</si>
  <si>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</si>
  <si>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</si>
  <si>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</si>
  <si>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</si>
  <si>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</si>
  <si>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</si>
  <si>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</si>
  <si>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</si>
  <si>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</si>
  <si>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</si>
  <si>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</si>
  <si>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</si>
  <si>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</si>
  <si>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</si>
  <si>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</si>
  <si>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</si>
  <si>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</si>
  <si>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</si>
  <si>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</si>
  <si>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</si>
  <si>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</si>
  <si>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</si>
  <si>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</si>
  <si>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</si>
  <si>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</si>
  <si>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</si>
  <si>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</si>
  <si>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</si>
  <si>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</si>
  <si>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</si>
  <si>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</si>
  <si>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</si>
  <si>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</si>
  <si>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</si>
  <si>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</si>
  <si>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</si>
  <si>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</si>
  <si>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</si>
  <si>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</si>
  <si>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</si>
  <si>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</si>
  <si>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</si>
  <si>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</si>
  <si>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</si>
  <si>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</si>
  <si>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</si>
  <si>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</si>
  <si>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</si>
  <si>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</si>
  <si>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</si>
  <si>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</si>
  <si>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</si>
  <si>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</si>
  <si>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</si>
  <si>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</si>
  <si>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</si>
  <si>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</si>
  <si>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</si>
  <si>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</si>
  <si>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</si>
  <si>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</si>
  <si>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</si>
  <si>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</si>
  <si>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</si>
  <si>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</si>
  <si>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</si>
  <si>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</si>
  <si>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</si>
  <si>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</si>
  <si>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</si>
  <si>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</si>
  <si>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</si>
  <si>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</si>
  <si>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</si>
  <si>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</si>
  <si>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</si>
  <si>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</si>
  <si>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</si>
  <si>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</si>
  <si>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</si>
  <si>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</si>
  <si>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</si>
  <si>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</si>
  <si>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</si>
  <si>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</si>
  <si>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</si>
  <si>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</si>
  <si>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</si>
  <si>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</si>
  <si>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</si>
  <si>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</si>
  <si>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</si>
  <si>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</si>
  <si>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</si>
  <si>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</si>
  <si>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</si>
  <si>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</si>
  <si>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</si>
  <si>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</si>
  <si>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</si>
  <si>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</si>
  <si>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</si>
  <si>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</si>
  <si>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</si>
  <si>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</si>
  <si>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</si>
  <si>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</si>
  <si>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</si>
  <si>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</si>
  <si>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</si>
  <si>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</si>
  <si>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</si>
  <si>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</si>
  <si>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</si>
  <si>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</si>
  <si>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</si>
  <si>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</si>
  <si>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</si>
  <si>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</si>
  <si>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</si>
  <si>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</si>
  <si>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</si>
  <si>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</si>
  <si>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</si>
  <si>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</si>
  <si>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</si>
  <si>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</si>
  <si>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</si>
  <si>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</si>
  <si>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</si>
  <si>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</si>
  <si>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</si>
  <si>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</si>
  <si>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</si>
  <si>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</si>
  <si>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</si>
  <si>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</si>
  <si>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</si>
  <si>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</si>
  <si>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</si>
  <si>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</si>
  <si>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</si>
  <si>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</si>
  <si>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</si>
  <si>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</si>
  <si>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</si>
  <si>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</si>
  <si>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</si>
  <si>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</si>
  <si>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</si>
  <si>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</si>
  <si>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</si>
  <si>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</si>
  <si>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</si>
  <si>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</si>
  <si>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</si>
  <si>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</si>
  <si>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</si>
  <si>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</si>
  <si>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</si>
  <si>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</si>
  <si>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</si>
  <si>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</si>
  <si>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</si>
  <si>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</si>
  <si>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</si>
  <si>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</si>
  <si>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</si>
  <si>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</si>
  <si>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</si>
  <si>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</si>
  <si>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</si>
  <si>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</si>
  <si>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</si>
  <si>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</si>
  <si>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</si>
  <si>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</si>
  <si>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</si>
  <si>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</si>
  <si>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</si>
  <si>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</si>
  <si>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</si>
  <si>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</si>
  <si>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</si>
  <si>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</si>
  <si>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</si>
  <si>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</si>
  <si>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</si>
  <si>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</si>
  <si>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</si>
  <si>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</si>
  <si>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</si>
  <si>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</si>
  <si>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</si>
  <si>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</si>
  <si>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</si>
  <si>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</si>
  <si>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</si>
  <si>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</si>
  <si>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</si>
  <si>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</si>
  <si>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</si>
  <si>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</si>
  <si>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</si>
  <si>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</si>
  <si>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</si>
  <si>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</si>
  <si>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</si>
  <si>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</si>
  <si>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</si>
  <si>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</si>
  <si>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</si>
  <si>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</si>
  <si>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</si>
  <si>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</si>
  <si>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</si>
  <si>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</si>
  <si>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</si>
  <si>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</si>
  <si>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</si>
  <si>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</si>
  <si>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</si>
  <si>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</si>
  <si>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</si>
  <si>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</si>
  <si>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</si>
  <si>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</si>
  <si>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</si>
  <si>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</si>
  <si>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</si>
  <si>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</si>
  <si>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</si>
  <si>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</si>
  <si>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</si>
  <si>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</si>
  <si>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</si>
  <si>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</si>
  <si>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</si>
  <si>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</si>
  <si>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</si>
  <si>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</si>
  <si>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</si>
  <si>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</si>
  <si>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</si>
  <si>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</si>
  <si>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</si>
  <si>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</si>
  <si>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</si>
  <si>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</si>
  <si>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</si>
  <si>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</si>
  <si>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</si>
  <si>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</si>
  <si>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</si>
  <si>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</si>
  <si>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</si>
  <si>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</si>
  <si>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</si>
  <si>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</si>
  <si>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</si>
  <si>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</si>
  <si>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</si>
  <si>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</si>
  <si>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</si>
  <si>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</si>
  <si>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</si>
  <si>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</si>
  <si>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</si>
  <si>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</si>
  <si>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</si>
  <si>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</si>
  <si>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</si>
  <si>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</si>
  <si>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</si>
  <si>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</si>
  <si>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</si>
  <si>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</si>
  <si>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</si>
  <si>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</si>
  <si>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</si>
  <si>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</si>
  <si>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</si>
  <si>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</si>
  <si>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</si>
  <si>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</si>
  <si>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</si>
  <si>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</si>
  <si>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</si>
  <si>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</si>
  <si>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</si>
  <si>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</si>
  <si>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</si>
  <si>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</si>
  <si>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</si>
  <si>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</si>
  <si>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</si>
  <si>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</si>
  <si>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</si>
  <si>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</si>
  <si>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</si>
  <si>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</si>
  <si>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</si>
  <si>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</si>
  <si>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</si>
  <si>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</si>
  <si>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</si>
  <si>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</si>
  <si>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</si>
  <si>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</si>
  <si>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</si>
  <si>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</si>
  <si>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</si>
  <si>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</si>
  <si>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</si>
  <si>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</si>
  <si>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</si>
  <si>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</si>
  <si>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</si>
  <si>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</si>
  <si>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</si>
  <si>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</si>
  <si>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</si>
  <si>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</si>
  <si>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</si>
  <si>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</si>
  <si>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</si>
  <si>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</si>
  <si>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</si>
  <si>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</si>
  <si>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</si>
  <si>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</si>
  <si>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</si>
  <si>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</si>
  <si>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</si>
  <si>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</si>
  <si>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</si>
  <si>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</si>
  <si>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</si>
  <si>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</si>
  <si>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</si>
  <si>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</si>
  <si>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</si>
  <si>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</si>
  <si>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</si>
  <si>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</si>
  <si>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</si>
  <si>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</si>
  <si>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</si>
  <si>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</si>
  <si>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</si>
  <si>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</si>
  <si>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</si>
  <si>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</si>
  <si>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</si>
  <si>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</si>
  <si>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</si>
  <si>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</si>
  <si>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</si>
  <si>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</si>
  <si>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</si>
  <si>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</si>
  <si>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</si>
  <si>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</si>
  <si>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</si>
  <si>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</si>
  <si>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</si>
  <si>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</si>
  <si>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</si>
  <si>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</si>
  <si>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</si>
  <si>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</si>
  <si>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</si>
  <si>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</si>
  <si>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</si>
  <si>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</si>
  <si>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</si>
  <si>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</si>
  <si>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</si>
  <si>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</si>
  <si>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</si>
  <si>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</si>
  <si>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</si>
  <si>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</si>
  <si>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</si>
  <si>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</si>
  <si>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</si>
  <si>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</si>
  <si>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</si>
  <si>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</si>
  <si>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</si>
  <si>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</si>
  <si>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</si>
  <si>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</si>
  <si>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</si>
  <si>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</si>
  <si>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</si>
  <si>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</si>
  <si>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</si>
  <si>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</si>
  <si>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</si>
  <si>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</si>
  <si>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</si>
  <si>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</si>
  <si>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</si>
  <si>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</si>
  <si>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</si>
  <si>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</si>
  <si>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</si>
  <si>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</si>
  <si>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</si>
  <si>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</si>
  <si>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</si>
  <si>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</si>
  <si>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</si>
  <si>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</si>
  <si>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</si>
  <si>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</si>
  <si>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</si>
  <si>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</si>
  <si>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</si>
  <si>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</si>
  <si>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</si>
  <si>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</si>
  <si>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</si>
  <si>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</si>
  <si>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</si>
  <si>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</si>
  <si>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</si>
  <si>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</si>
  <si>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</si>
  <si>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</si>
  <si>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</si>
  <si>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</si>
  <si>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</si>
  <si>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</si>
  <si>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</si>
  <si>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</si>
  <si>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</si>
  <si>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</si>
  <si>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</si>
  <si>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</si>
  <si>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</si>
  <si>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</si>
  <si>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</si>
  <si>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</si>
  <si>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</si>
  <si>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</si>
  <si>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</si>
  <si>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</si>
  <si>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</si>
  <si>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</si>
  <si>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</si>
  <si>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</si>
  <si>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</si>
  <si>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</si>
  <si>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</si>
  <si>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</si>
  <si>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</si>
  <si>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</si>
  <si>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</si>
  <si>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</si>
  <si>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</si>
  <si>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</si>
  <si>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</si>
  <si>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</si>
  <si>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</si>
  <si>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</si>
  <si>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</si>
  <si>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</si>
  <si>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</si>
  <si>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</si>
  <si>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</si>
  <si>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</si>
  <si>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</si>
  <si>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</si>
  <si>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</si>
  <si>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</si>
  <si>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</si>
  <si>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</si>
  <si>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</si>
  <si>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</si>
  <si>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</si>
  <si>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</si>
  <si>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</si>
  <si>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</si>
  <si>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</si>
  <si>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</si>
  <si>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</si>
  <si>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</si>
  <si>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</si>
  <si>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</si>
  <si>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</si>
  <si>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</si>
  <si>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</si>
  <si>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</si>
  <si>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</si>
  <si>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</si>
  <si>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</si>
  <si>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</si>
  <si>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</si>
  <si>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</si>
  <si>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</si>
  <si>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</si>
  <si>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</si>
  <si>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</si>
  <si>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</si>
  <si>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</si>
  <si>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</si>
  <si>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</si>
  <si>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</si>
  <si>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</si>
  <si>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</si>
  <si>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</si>
  <si>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</si>
  <si>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</si>
  <si>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</si>
  <si>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</si>
  <si>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</si>
  <si>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</si>
  <si>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</si>
  <si>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</si>
  <si>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</si>
  <si>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</si>
  <si>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</si>
  <si>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</si>
  <si>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</si>
  <si>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</si>
  <si>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</si>
  <si>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</si>
  <si>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</si>
  <si>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</si>
  <si>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</si>
  <si>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</si>
  <si>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</si>
  <si>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</si>
  <si>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</si>
  <si>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</si>
  <si>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</si>
  <si>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</si>
  <si>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</si>
  <si>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</si>
  <si>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</si>
  <si>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</si>
  <si>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</si>
  <si>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</si>
  <si>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</si>
  <si>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</si>
  <si>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</si>
  <si>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</si>
  <si>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</si>
  <si>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</si>
  <si>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</si>
  <si>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</si>
  <si>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</si>
  <si>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</si>
  <si>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</si>
  <si>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</si>
  <si>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</si>
  <si>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</si>
  <si>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</si>
  <si>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</si>
  <si>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</si>
  <si>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</si>
  <si>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</si>
  <si>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</si>
  <si>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</si>
  <si>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</si>
  <si>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</si>
  <si>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</si>
  <si>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</si>
  <si>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</si>
  <si>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</si>
  <si>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</si>
  <si>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</si>
  <si>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</si>
  <si>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</si>
  <si>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</si>
  <si>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</si>
  <si>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</si>
  <si>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</si>
  <si>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</si>
  <si>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</si>
  <si>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</si>
  <si>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</si>
  <si>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</si>
  <si>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</si>
  <si>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</si>
  <si>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</si>
  <si>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</si>
  <si>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</si>
  <si>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</si>
  <si>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</si>
  <si>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</si>
  <si>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</si>
  <si>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</si>
  <si>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</si>
  <si>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</si>
  <si>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</si>
  <si>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</si>
  <si>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</si>
  <si>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</si>
  <si>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</si>
  <si>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</si>
  <si>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</si>
  <si>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</si>
  <si>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</si>
  <si>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</si>
  <si>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</si>
  <si>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</si>
  <si>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</si>
  <si>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</si>
  <si>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</si>
  <si>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</si>
  <si>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</si>
  <si>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</si>
  <si>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</si>
  <si>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</si>
  <si>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</si>
  <si>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</si>
  <si>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</si>
  <si>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</si>
  <si>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</si>
  <si>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</si>
  <si>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</si>
  <si>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</si>
  <si>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</si>
  <si>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</si>
  <si>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</si>
  <si>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</si>
  <si>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</si>
  <si>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</si>
  <si>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</si>
  <si>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</si>
  <si>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</si>
  <si>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</si>
  <si>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</si>
  <si>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</si>
  <si>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</si>
  <si>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</si>
  <si>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</si>
  <si>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</si>
  <si>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</si>
  <si>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</si>
  <si>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</si>
  <si>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</si>
  <si>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</si>
  <si>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</si>
  <si>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</si>
  <si>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</si>
  <si>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</si>
  <si>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</si>
  <si>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</si>
  <si>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</si>
  <si>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</si>
  <si>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</si>
  <si>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</si>
  <si>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</si>
  <si>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</si>
  <si>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</si>
  <si>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</si>
  <si>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</si>
  <si>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</si>
  <si>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</si>
  <si>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</si>
  <si>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</si>
  <si>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</si>
  <si>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</si>
  <si>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</si>
  <si>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</si>
  <si>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</si>
  <si>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</si>
  <si>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</si>
  <si>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</si>
  <si>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</si>
  <si>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</si>
  <si>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</si>
  <si>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</si>
  <si>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</si>
  <si>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</si>
  <si>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</si>
  <si>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</si>
  <si>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</si>
  <si>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</si>
  <si>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</si>
  <si>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</si>
  <si>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</si>
  <si>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</si>
  <si>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</si>
  <si>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</si>
  <si>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</si>
  <si>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</si>
  <si>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</si>
  <si>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</si>
  <si>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</si>
  <si>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</si>
  <si>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</si>
  <si>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</si>
  <si>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</si>
  <si>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</si>
  <si>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</si>
  <si>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</si>
  <si>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</si>
  <si>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</si>
  <si>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</si>
  <si>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</si>
  <si>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</si>
  <si>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</si>
  <si>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</si>
  <si>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</si>
  <si>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</si>
  <si>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</si>
  <si>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</si>
  <si>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</si>
  <si>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</si>
  <si>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</si>
  <si>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</si>
  <si>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</si>
  <si>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</si>
  <si>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</si>
  <si>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</si>
  <si>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</si>
  <si>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</si>
  <si>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</si>
  <si>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</si>
  <si>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</si>
  <si>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</si>
  <si>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</si>
  <si>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</si>
  <si>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</si>
  <si>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</si>
  <si>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</si>
  <si>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</si>
  <si>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</si>
  <si>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</si>
  <si>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</si>
  <si>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</si>
  <si>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</si>
  <si>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</si>
  <si>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</si>
  <si>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</si>
  <si>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</si>
  <si>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</si>
  <si>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</si>
  <si>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</si>
  <si>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</si>
  <si>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</si>
  <si>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</si>
  <si>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</si>
  <si>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</si>
  <si>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</si>
  <si>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</si>
  <si>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</si>
  <si>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</si>
  <si>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</si>
  <si>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</si>
  <si>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</si>
  <si>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</si>
  <si>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</si>
  <si>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</si>
  <si>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</si>
  <si>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</si>
  <si>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</si>
  <si>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</si>
  <si>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</si>
  <si>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</si>
  <si>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</si>
  <si>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</si>
  <si>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</si>
  <si>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</si>
  <si>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</si>
  <si>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</si>
  <si>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</si>
  <si>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</si>
  <si>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</si>
  <si>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</si>
  <si>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</si>
  <si>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</si>
  <si>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</si>
  <si>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</si>
  <si>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</si>
  <si>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</si>
  <si>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</si>
  <si>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</si>
  <si>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</si>
  <si>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</si>
  <si>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</si>
  <si>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</si>
  <si>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</si>
  <si>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</si>
  <si>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</si>
  <si>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</si>
  <si>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</si>
  <si>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</si>
  <si>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</si>
  <si>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</si>
  <si>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</si>
  <si>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</si>
  <si>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</si>
  <si>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</si>
  <si>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</si>
  <si>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</si>
  <si>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</si>
  <si>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</si>
  <si>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</si>
  <si>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</si>
  <si>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</si>
  <si>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</si>
  <si>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</si>
  <si>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</si>
  <si>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</si>
  <si>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</si>
  <si>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</si>
  <si>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</si>
  <si>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</si>
  <si>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</si>
  <si>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</si>
  <si>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</si>
  <si>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</si>
  <si>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</si>
  <si>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</si>
  <si>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</si>
  <si>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</si>
  <si>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</si>
  <si>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</si>
  <si>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</si>
  <si>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</si>
  <si>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</si>
  <si>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</si>
  <si>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</si>
  <si>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</si>
  <si>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</si>
  <si>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</si>
  <si>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</si>
  <si>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</si>
  <si>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</si>
  <si>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</si>
  <si>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</si>
  <si>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</si>
  <si>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</si>
  <si>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</si>
  <si>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</si>
  <si>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</si>
  <si>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</si>
  <si>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</si>
  <si>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</si>
  <si>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</si>
  <si>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</si>
  <si>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</si>
  <si>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</si>
  <si>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</si>
  <si>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</si>
  <si>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</si>
  <si>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</si>
  <si>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</si>
  <si>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</si>
  <si>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</si>
  <si>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</si>
  <si>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</si>
  <si>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</si>
  <si>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</si>
  <si>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</si>
  <si>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</si>
  <si>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</si>
  <si>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</si>
  <si>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</si>
  <si>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</si>
  <si>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</si>
  <si>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</si>
  <si>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</si>
  <si>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</si>
  <si>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</si>
  <si>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</si>
  <si>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</si>
  <si>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</si>
  <si>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</si>
  <si>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</si>
  <si>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</si>
  <si>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</si>
  <si>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</si>
  <si>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</si>
  <si>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</si>
  <si>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</si>
  <si>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</si>
  <si>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</si>
  <si>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</si>
  <si>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</si>
  <si>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</si>
  <si>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</si>
  <si>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</si>
  <si>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</si>
  <si>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</si>
  <si>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</si>
  <si>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</si>
  <si>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</si>
  <si>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</si>
  <si>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</si>
  <si>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</si>
  <si>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</si>
  <si>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</si>
  <si>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</si>
  <si>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</si>
  <si>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</si>
  <si>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</si>
  <si>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</si>
  <si>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</si>
  <si>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</si>
  <si>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</si>
  <si>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</si>
  <si>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</si>
  <si>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</si>
  <si>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</si>
  <si>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</si>
  <si>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</si>
  <si>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</si>
  <si>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</si>
  <si>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</si>
  <si>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</si>
  <si>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</si>
  <si>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</si>
  <si>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</si>
  <si>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</si>
  <si>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</si>
  <si>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</si>
  <si>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</si>
  <si>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</si>
  <si>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</si>
  <si>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</si>
  <si>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</si>
  <si>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</si>
  <si>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</si>
  <si>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</si>
  <si>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</si>
  <si>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</si>
  <si>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</si>
  <si>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</si>
  <si>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</si>
  <si>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</si>
  <si>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</si>
  <si>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</si>
  <si>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</si>
  <si>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</si>
  <si>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</si>
  <si>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</si>
  <si>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</si>
  <si>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</si>
  <si>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</si>
  <si>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</si>
  <si>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</si>
  <si>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</si>
  <si>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</si>
  <si>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</si>
  <si>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</si>
  <si>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</si>
  <si>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</si>
  <si>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</si>
  <si>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</si>
  <si>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</si>
  <si>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</si>
  <si>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</si>
  <si>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</si>
  <si>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</si>
  <si>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</si>
  <si>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</si>
  <si>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</si>
  <si>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</si>
  <si>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</si>
  <si>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</si>
  <si>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</si>
  <si>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</si>
  <si>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</si>
  <si>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</si>
  <si>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</si>
  <si>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</si>
  <si>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</si>
  <si>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</si>
  <si>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</si>
  <si>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</si>
  <si>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</si>
  <si>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</si>
  <si>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</si>
  <si>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</si>
  <si>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</si>
  <si>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</si>
  <si>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</si>
  <si>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</si>
  <si>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</si>
  <si>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</si>
  <si>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</si>
  <si>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</si>
  <si>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</si>
  <si>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</si>
  <si>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</si>
  <si>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</si>
  <si>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</si>
  <si>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</si>
  <si>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</si>
  <si>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</si>
  <si>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</si>
  <si>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</si>
  <si>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</si>
  <si>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</si>
  <si>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</si>
  <si>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</si>
  <si>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</si>
  <si>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</si>
  <si>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</si>
  <si>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</si>
  <si>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</si>
  <si>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</si>
  <si>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</si>
  <si>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</si>
  <si>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</si>
  <si>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</si>
  <si>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</si>
  <si>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</si>
  <si>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</si>
  <si>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</si>
  <si>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</si>
  <si>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</si>
  <si>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</si>
  <si>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</si>
  <si>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</si>
  <si>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</si>
  <si>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</si>
  <si>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</si>
  <si>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</si>
  <si>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</si>
  <si>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</si>
  <si>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</si>
  <si>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</si>
  <si>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</si>
  <si>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</si>
  <si>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</si>
  <si>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</si>
  <si>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</si>
  <si>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</si>
  <si>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</si>
  <si>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</si>
  <si>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</si>
  <si>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</si>
  <si>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</si>
  <si>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</si>
  <si>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</si>
  <si>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</si>
  <si>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</si>
  <si>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</si>
  <si>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</si>
  <si>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</si>
  <si>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</si>
  <si>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</si>
  <si>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</si>
  <si>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</si>
  <si>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</si>
  <si>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</si>
  <si>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</si>
  <si>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</si>
  <si>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</si>
  <si>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</si>
  <si>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</si>
  <si>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</si>
  <si>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</si>
  <si>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</si>
  <si>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</si>
  <si>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</si>
  <si>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</si>
  <si>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</si>
  <si>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</si>
  <si>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</si>
  <si>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</si>
  <si>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</si>
  <si>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</si>
  <si>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</si>
  <si>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</si>
  <si>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</si>
  <si>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</si>
  <si>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</si>
  <si>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</si>
  <si>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</si>
  <si>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</si>
  <si>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</si>
  <si>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</si>
  <si>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</si>
  <si>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</si>
  <si>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</si>
  <si>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</si>
  <si>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</si>
  <si>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</si>
  <si>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</si>
  <si>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</si>
  <si>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</si>
  <si>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</si>
  <si>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</si>
  <si>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</si>
  <si>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</si>
  <si>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</si>
  <si>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</si>
  <si>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</si>
  <si>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</si>
  <si>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</si>
  <si>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</si>
  <si>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</si>
  <si>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</si>
  <si>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</si>
  <si>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</si>
  <si>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</si>
  <si>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</si>
  <si>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</si>
  <si>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</si>
  <si>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</si>
  <si>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</si>
  <si>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</si>
  <si>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</si>
  <si>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</si>
  <si>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</si>
  <si>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</si>
  <si>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</si>
  <si>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</si>
  <si>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</si>
  <si>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</si>
  <si>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</si>
  <si>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</si>
  <si>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</si>
  <si>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</si>
  <si>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</si>
  <si>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</si>
  <si>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</si>
  <si>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</si>
  <si>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</si>
  <si>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</si>
  <si>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</si>
  <si>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</si>
  <si>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</si>
  <si>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</si>
  <si>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</si>
  <si>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</si>
  <si>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</si>
  <si>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</si>
  <si>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</si>
  <si>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</si>
  <si>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</si>
  <si>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</si>
  <si>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</si>
  <si>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</si>
  <si>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</si>
  <si>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</si>
  <si>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</si>
  <si>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</si>
  <si>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</si>
  <si>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</si>
  <si>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</si>
  <si>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</si>
  <si>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</si>
  <si>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</si>
  <si>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</si>
  <si>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</si>
  <si>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</si>
  <si>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</si>
  <si>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</si>
  <si>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</si>
  <si>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</si>
  <si>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</si>
  <si>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</si>
  <si>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</si>
  <si>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</si>
  <si>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</si>
  <si>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</si>
  <si>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</si>
  <si>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</si>
  <si>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</si>
  <si>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</si>
  <si>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</si>
  <si>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</si>
  <si>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</si>
  <si>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</si>
  <si>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</si>
  <si>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</si>
  <si>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</si>
  <si>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</si>
  <si>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</si>
  <si>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</si>
  <si>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</si>
  <si>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</si>
  <si>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</si>
  <si>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</si>
  <si>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</si>
  <si>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</si>
  <si>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</si>
  <si>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</si>
  <si>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</si>
  <si>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</si>
  <si>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</si>
  <si>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</si>
  <si>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</si>
  <si>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</si>
  <si>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</si>
  <si>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</si>
  <si>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</si>
  <si>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</si>
  <si>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</si>
  <si>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</si>
  <si>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</si>
  <si>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</si>
  <si>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</si>
  <si>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</si>
  <si>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</si>
  <si>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</si>
  <si>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</si>
  <si>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</si>
  <si>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</si>
  <si>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</si>
  <si>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</si>
  <si>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</si>
  <si>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</si>
  <si>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</si>
  <si>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</si>
  <si>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</si>
  <si>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</si>
  <si>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</si>
  <si>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</si>
  <si>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</si>
  <si>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</si>
  <si>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</si>
  <si>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</si>
  <si>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</si>
  <si>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</si>
  <si>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</si>
  <si>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</si>
  <si>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</si>
  <si>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</si>
  <si>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</si>
  <si>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</si>
  <si>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</si>
  <si>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</si>
  <si>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</si>
  <si>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</si>
  <si>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</si>
  <si>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</si>
  <si>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</si>
  <si>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</si>
  <si>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</si>
  <si>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</si>
  <si>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</si>
  <si>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</si>
  <si>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</si>
  <si>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</si>
  <si>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</si>
  <si>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</si>
  <si>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</si>
  <si>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</si>
  <si>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</si>
  <si>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</si>
  <si>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</si>
  <si>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</si>
  <si>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</si>
  <si>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</si>
  <si>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</si>
  <si>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</si>
  <si>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</si>
  <si>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</si>
  <si>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</si>
  <si>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</si>
  <si>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</si>
  <si>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</si>
  <si>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</si>
  <si>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</si>
  <si>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</si>
  <si>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</si>
  <si>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</si>
  <si>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</si>
  <si>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</si>
  <si>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</si>
  <si>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</si>
  <si>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</si>
  <si>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</si>
  <si>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</si>
  <si>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</si>
  <si>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</si>
  <si>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</si>
  <si>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</si>
  <si>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</si>
  <si>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</si>
  <si>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</si>
  <si>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</si>
  <si>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</si>
  <si>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</si>
  <si>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</si>
  <si>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</si>
  <si>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</si>
  <si>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</si>
  <si>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</si>
  <si>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</si>
  <si>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</si>
  <si>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</si>
  <si>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</si>
  <si>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</si>
  <si>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</si>
  <si>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</si>
  <si>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</si>
  <si>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</si>
  <si>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</si>
  <si>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</si>
  <si>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</si>
  <si>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</si>
  <si>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</si>
  <si>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</si>
  <si>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</si>
  <si>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</si>
  <si>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</si>
  <si>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</si>
  <si>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</si>
  <si>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</si>
  <si>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</si>
  <si>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</si>
  <si>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</si>
  <si>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</si>
  <si>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</si>
  <si>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</si>
  <si>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</si>
  <si>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</si>
  <si>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</si>
  <si>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</si>
  <si>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</si>
  <si>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</si>
  <si>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</si>
  <si>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</si>
  <si>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</si>
  <si>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</si>
  <si>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</si>
  <si>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</si>
  <si>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</si>
  <si>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</si>
  <si>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</si>
  <si>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</si>
  <si>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</si>
  <si>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</si>
  <si>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</si>
  <si>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</si>
  <si>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</si>
  <si>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</si>
  <si>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</si>
  <si>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</si>
  <si>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</si>
  <si>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</si>
  <si>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</si>
  <si>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</si>
  <si>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</si>
  <si>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</si>
  <si>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</si>
  <si>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</si>
  <si>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</si>
  <si>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</si>
  <si>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</si>
  <si>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</si>
  <si>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</si>
  <si>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</si>
  <si>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</si>
  <si>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</si>
  <si>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</si>
  <si>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</si>
  <si>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</si>
  <si>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</si>
  <si>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</si>
  <si>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</si>
  <si>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</si>
  <si>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</si>
  <si>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</si>
  <si>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</si>
  <si>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</si>
  <si>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</si>
  <si>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</si>
  <si>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</si>
  <si>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</si>
  <si>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</si>
  <si>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</si>
  <si>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</si>
  <si>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</si>
  <si>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</si>
  <si>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</si>
  <si>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</si>
  <si>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</si>
  <si>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</si>
  <si>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</si>
  <si>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</si>
  <si>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</si>
  <si>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</si>
  <si>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</si>
  <si>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</si>
  <si>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</si>
  <si>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</si>
  <si>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</si>
  <si>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</si>
  <si>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</si>
  <si>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</si>
  <si>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</si>
  <si>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</si>
  <si>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</si>
  <si>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</si>
  <si>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</si>
  <si>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</si>
  <si>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</si>
  <si>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</si>
  <si>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</si>
  <si>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</si>
  <si>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</si>
  <si>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</si>
  <si>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</si>
  <si>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</si>
  <si>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</si>
  <si>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</si>
  <si>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</si>
  <si>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</si>
  <si>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</si>
  <si>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</si>
  <si>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</si>
  <si>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</si>
  <si>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</si>
  <si>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</si>
  <si>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</si>
  <si>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</si>
  <si>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</si>
  <si>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</si>
  <si>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</si>
  <si>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</si>
  <si>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</si>
  <si>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</si>
  <si>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</si>
  <si>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</si>
  <si>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</si>
  <si>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</si>
  <si>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</si>
  <si>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</si>
  <si>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</si>
  <si>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</si>
  <si>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</si>
  <si>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</si>
  <si>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</si>
  <si>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</si>
  <si>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</si>
  <si>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</si>
  <si>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</si>
  <si>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</si>
  <si>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</si>
  <si>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</si>
  <si>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</si>
  <si>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</si>
  <si>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</si>
  <si>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</si>
  <si>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</si>
  <si>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</si>
  <si>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</si>
  <si>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</si>
  <si>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</si>
  <si>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</si>
  <si>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</si>
  <si>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</si>
  <si>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</si>
  <si>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</si>
  <si>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</si>
  <si>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</si>
  <si>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</si>
  <si>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</si>
  <si>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</si>
  <si>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</si>
  <si>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</si>
  <si>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</si>
  <si>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</si>
  <si>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</si>
  <si>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</si>
  <si>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</si>
  <si>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</si>
  <si>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</si>
  <si>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</si>
  <si>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</si>
  <si>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</si>
  <si>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</si>
  <si>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</si>
  <si>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</si>
  <si>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</si>
  <si>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</si>
  <si>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</si>
  <si>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</si>
  <si>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</si>
  <si>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</si>
  <si>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</si>
  <si>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</si>
  <si>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</si>
  <si>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</si>
  <si>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</si>
  <si>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</si>
  <si>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</si>
  <si>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</si>
  <si>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</si>
  <si>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</si>
  <si>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</si>
  <si>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</si>
  <si>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</si>
  <si>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</si>
  <si>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</si>
  <si>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</si>
  <si>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</si>
  <si>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</si>
  <si>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</si>
  <si>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</si>
  <si>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</si>
  <si>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</si>
  <si>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</si>
  <si>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</si>
  <si>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</si>
  <si>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</si>
  <si>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</si>
  <si>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</si>
  <si>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</si>
  <si>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</si>
  <si>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</si>
  <si>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</si>
  <si>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</si>
  <si>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</si>
  <si>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</si>
  <si>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</si>
  <si>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</si>
  <si>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</si>
  <si>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</si>
  <si>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</si>
  <si>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</si>
  <si>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</si>
  <si>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</si>
  <si>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</si>
  <si>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</si>
  <si>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</si>
  <si>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</si>
  <si>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</si>
  <si>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</si>
  <si>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</si>
  <si>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</si>
  <si>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</si>
  <si>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</si>
  <si>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</si>
  <si>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</si>
  <si>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</si>
  <si>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</si>
  <si>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</si>
  <si>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</si>
  <si>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</si>
  <si>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</si>
  <si>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</si>
  <si>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</si>
  <si>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</si>
  <si>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</si>
  <si>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</si>
  <si>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</si>
  <si>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</si>
  <si>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</si>
  <si>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</si>
  <si>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</si>
  <si>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</si>
  <si>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</si>
  <si>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</si>
  <si>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</si>
  <si>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</si>
  <si>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</si>
  <si>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</si>
  <si>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</si>
  <si>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</si>
  <si>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</si>
  <si>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</si>
  <si>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</si>
  <si>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</si>
  <si>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</si>
  <si>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</si>
  <si>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</si>
  <si>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</si>
  <si>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</si>
  <si>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</si>
  <si>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</si>
  <si>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</si>
  <si>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</si>
  <si>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</si>
  <si>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</si>
  <si>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</si>
  <si>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</si>
  <si>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</si>
  <si>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</si>
  <si>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</si>
  <si>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</si>
  <si>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</si>
  <si>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</si>
  <si>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</si>
  <si>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</si>
  <si>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</si>
  <si>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</si>
  <si>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</si>
  <si>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</si>
  <si>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</si>
  <si>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</si>
  <si>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</si>
  <si>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</si>
  <si>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</si>
  <si>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</si>
  <si>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</si>
  <si>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</si>
  <si>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</si>
  <si>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</si>
  <si>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</si>
  <si>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</si>
  <si>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</si>
  <si>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</si>
  <si>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</si>
  <si>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</si>
  <si>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</si>
  <si>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</si>
  <si>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</si>
  <si>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</si>
  <si>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</si>
  <si>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</si>
  <si>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</si>
  <si>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</si>
  <si>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</si>
  <si>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</si>
  <si>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</si>
  <si>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</si>
  <si>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</si>
  <si>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</si>
  <si>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</si>
  <si>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</si>
  <si>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</si>
  <si>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</si>
  <si>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</si>
  <si>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</si>
  <si>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</si>
  <si>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</si>
  <si>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</si>
  <si>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</si>
  <si>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</si>
  <si>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</si>
  <si>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</si>
  <si>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</si>
  <si>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</si>
  <si>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</si>
  <si>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</si>
  <si>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</si>
  <si>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</si>
  <si>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</si>
  <si>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</si>
  <si>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</si>
  <si>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</si>
  <si>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</si>
  <si>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</si>
  <si>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</si>
  <si>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</si>
  <si>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</si>
  <si>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</si>
  <si>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</si>
  <si>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</si>
  <si>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</si>
  <si>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</si>
  <si>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</si>
  <si>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</si>
  <si>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</si>
  <si>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</si>
  <si>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</si>
  <si>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</si>
  <si>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</si>
  <si>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</si>
  <si>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</si>
  <si>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</si>
  <si>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</si>
  <si>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</si>
  <si>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</si>
  <si>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</si>
  <si>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</si>
  <si>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</si>
  <si>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</si>
  <si>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</si>
  <si>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</si>
  <si>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</si>
  <si>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</si>
  <si>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</si>
  <si>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</si>
  <si>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</si>
  <si>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</si>
  <si>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</si>
  <si>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</si>
  <si>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</si>
  <si>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</si>
  <si>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</si>
  <si>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</si>
  <si>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</si>
  <si>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</si>
  <si>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</si>
  <si>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</si>
  <si>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</si>
  <si>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</si>
  <si>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</si>
  <si>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</si>
  <si>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</si>
  <si>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</si>
  <si>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</si>
  <si>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</si>
  <si>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</si>
  <si>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</si>
  <si>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</si>
  <si>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</si>
  <si>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</si>
  <si>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</si>
  <si>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</si>
  <si>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</si>
  <si>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</si>
  <si>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</si>
  <si>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</si>
  <si>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</si>
  <si>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</si>
  <si>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</si>
  <si>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</si>
  <si>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</si>
  <si>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</si>
  <si>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</si>
  <si>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</si>
  <si>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</si>
  <si>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</si>
  <si>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</si>
  <si>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</si>
  <si>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</si>
  <si>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</si>
  <si>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</si>
  <si>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</si>
  <si>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</si>
  <si>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</si>
  <si>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</si>
  <si>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</si>
  <si>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</si>
  <si>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</si>
  <si>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</si>
  <si>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</si>
  <si>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</si>
  <si>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</si>
  <si>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</si>
  <si>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</si>
  <si>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</si>
  <si>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</si>
  <si>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</si>
  <si>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</si>
  <si>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</si>
  <si>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</si>
  <si>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</si>
  <si>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</si>
  <si>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</si>
  <si>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</si>
  <si>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</si>
  <si>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</si>
  <si>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</si>
  <si>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</si>
  <si>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</si>
  <si>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</si>
  <si>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</si>
  <si>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</si>
  <si>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</si>
  <si>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</si>
  <si>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</si>
  <si>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</si>
  <si>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</si>
  <si>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</si>
  <si>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</si>
  <si>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</si>
  <si>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</si>
  <si>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</si>
  <si>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</si>
  <si>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</si>
  <si>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</si>
  <si>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</si>
  <si>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</si>
  <si>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</si>
  <si>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</si>
  <si>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</si>
  <si>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</si>
  <si>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</si>
  <si>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</si>
  <si>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</si>
  <si>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</si>
  <si>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</si>
  <si>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</si>
  <si>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</si>
  <si>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</si>
  <si>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</si>
  <si>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</si>
  <si>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</si>
  <si>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</si>
  <si>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</si>
  <si>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</si>
  <si>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</si>
  <si>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</si>
  <si>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</si>
  <si>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</si>
  <si>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</si>
  <si>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</si>
  <si>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</si>
  <si>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</si>
  <si>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</si>
  <si>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</si>
  <si>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</si>
  <si>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</si>
  <si>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</si>
  <si>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</si>
  <si>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</si>
  <si>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</si>
  <si>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</si>
  <si>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</si>
  <si>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</si>
  <si>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</si>
  <si>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</si>
  <si>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</si>
  <si>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</si>
  <si>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</si>
  <si>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</si>
  <si>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</si>
  <si>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</si>
  <si>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</si>
  <si>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</si>
  <si>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</si>
  <si>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</si>
  <si>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</si>
  <si>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</si>
  <si>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</si>
  <si>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</si>
  <si>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</si>
  <si>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</si>
  <si>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</si>
  <si>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</si>
  <si>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</si>
  <si>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</si>
  <si>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</si>
  <si>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</si>
  <si>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</si>
  <si>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</si>
  <si>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</si>
  <si>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</si>
  <si>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</si>
  <si>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</si>
  <si>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</si>
  <si>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</si>
  <si>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</si>
  <si>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</si>
  <si>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</si>
  <si>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</si>
  <si>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</si>
  <si>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</si>
  <si>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</si>
  <si>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</si>
  <si>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</si>
  <si>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</si>
  <si>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</si>
  <si>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</si>
  <si>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</si>
  <si>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</si>
  <si>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</si>
  <si>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</si>
  <si>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</si>
  <si>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</si>
  <si>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</si>
  <si>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</si>
  <si>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</si>
  <si>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</si>
  <si>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</si>
  <si>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</si>
  <si>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</si>
  <si>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</si>
  <si>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</si>
  <si>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</si>
  <si>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</si>
  <si>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</si>
  <si>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</si>
  <si>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</si>
  <si>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</si>
  <si>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</si>
  <si>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</si>
  <si>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</si>
  <si>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</si>
  <si>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</si>
  <si>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</si>
  <si>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</si>
  <si>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</si>
  <si>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</si>
  <si>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</si>
  <si>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</si>
  <si>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</si>
  <si>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</si>
  <si>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</si>
  <si>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</si>
  <si>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</si>
  <si>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</si>
  <si>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</si>
  <si>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</si>
  <si>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</si>
  <si>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</si>
  <si>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</si>
  <si>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</si>
  <si>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</si>
  <si>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</si>
  <si>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</si>
  <si>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</si>
  <si>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</si>
  <si>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</si>
  <si>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</si>
  <si>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</si>
  <si>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</si>
  <si>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</si>
  <si>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</si>
  <si>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</si>
  <si>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</si>
  <si>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</si>
  <si>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</si>
  <si>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</si>
  <si>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</si>
  <si>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</si>
  <si>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</si>
  <si>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</si>
  <si>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</si>
  <si>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</si>
  <si>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</si>
  <si>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</si>
  <si>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</si>
  <si>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</si>
  <si>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</si>
  <si>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</si>
  <si>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</si>
  <si>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</si>
  <si>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</si>
  <si>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</si>
  <si>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</si>
  <si>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</si>
  <si>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</si>
  <si>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</si>
  <si>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</si>
  <si>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</si>
  <si>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</si>
  <si>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</si>
  <si>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</si>
  <si>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</si>
  <si>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</si>
  <si>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</si>
  <si>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</si>
  <si>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</si>
  <si>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</si>
  <si>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</si>
  <si>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</si>
  <si>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</si>
  <si>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</si>
  <si>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</si>
  <si>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</si>
  <si>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</si>
  <si>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</si>
  <si>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</si>
  <si>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</si>
  <si>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</si>
  <si>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</si>
  <si>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</si>
  <si>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</si>
  <si>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</si>
  <si>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</si>
  <si>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</si>
  <si>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</si>
  <si>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</si>
  <si>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</si>
  <si>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</si>
  <si>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</si>
  <si>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</si>
  <si>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</si>
  <si>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</si>
  <si>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</si>
  <si>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</si>
  <si>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</si>
  <si>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</si>
  <si>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</si>
  <si>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</si>
  <si>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</si>
  <si>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</si>
  <si>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</si>
  <si>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</si>
  <si>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</si>
  <si>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</si>
  <si>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</si>
  <si>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</si>
  <si>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</si>
  <si>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</si>
  <si>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</si>
  <si>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</si>
  <si>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</si>
  <si>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</si>
  <si>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</si>
  <si>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</si>
  <si>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</si>
  <si>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</si>
  <si>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</si>
  <si>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</si>
  <si>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</si>
  <si>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</si>
  <si>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</si>
  <si>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</si>
  <si>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</si>
  <si>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</si>
  <si>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</si>
  <si>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</si>
  <si>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</si>
  <si>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</si>
  <si>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</si>
  <si>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</si>
  <si>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</si>
  <si>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</si>
  <si>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</si>
  <si>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</si>
  <si>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</si>
  <si>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</si>
  <si>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</si>
  <si>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</si>
  <si>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</si>
  <si>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</si>
  <si>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</si>
  <si>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</si>
  <si>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</si>
  <si>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</si>
  <si>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</si>
  <si>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</si>
  <si>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</si>
  <si>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</si>
  <si>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</si>
  <si>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</si>
  <si>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</si>
  <si>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</si>
  <si>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</si>
  <si>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</si>
  <si>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</si>
  <si>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</si>
  <si>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</si>
  <si>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</si>
  <si>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</si>
  <si>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</si>
  <si>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</si>
  <si>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</si>
  <si>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</si>
  <si>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</si>
  <si>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</si>
  <si>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</si>
  <si>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</si>
  <si>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</si>
  <si>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</si>
  <si>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</si>
  <si>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</si>
  <si>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</si>
  <si>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</si>
  <si>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</si>
  <si>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</si>
  <si>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</si>
  <si>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</si>
  <si>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</si>
  <si>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</si>
  <si>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</si>
  <si>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</si>
  <si>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</si>
  <si>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</si>
  <si>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</si>
  <si>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</si>
  <si>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</si>
  <si>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</si>
  <si>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</si>
  <si>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</si>
  <si>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</si>
  <si>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</si>
  <si>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</si>
  <si>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</si>
  <si>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</si>
  <si>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</si>
  <si>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</si>
  <si>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</si>
  <si>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</si>
  <si>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</si>
  <si>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</si>
  <si>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</si>
  <si>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</si>
  <si>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</si>
  <si>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</si>
  <si>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</si>
  <si>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</si>
  <si>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</si>
  <si>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</si>
  <si>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</si>
  <si>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</si>
  <si>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</si>
  <si>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</si>
  <si>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</si>
  <si>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</si>
  <si>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</si>
  <si>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</si>
  <si>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</si>
  <si>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</si>
  <si>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</si>
  <si>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</si>
  <si>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</si>
  <si>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</si>
  <si>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</si>
  <si>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</si>
  <si>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</si>
  <si>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</si>
  <si>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</si>
  <si>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</si>
  <si>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</si>
  <si>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</si>
  <si>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</si>
  <si>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</si>
  <si>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</si>
  <si>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</si>
  <si>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</si>
  <si>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</si>
  <si>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</si>
  <si>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</si>
  <si>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</si>
  <si>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</si>
  <si>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</si>
  <si>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</si>
  <si>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</si>
  <si>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</si>
  <si>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</si>
  <si>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</si>
  <si>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</si>
  <si>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</si>
  <si>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</si>
  <si>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</si>
  <si>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</si>
  <si>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</si>
  <si>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</si>
  <si>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</si>
  <si>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</si>
  <si>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</si>
  <si>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</si>
  <si>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</si>
  <si>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</si>
  <si>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</si>
  <si>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</si>
  <si>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</si>
  <si>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</si>
  <si>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</si>
  <si>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</si>
  <si>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</si>
  <si>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</si>
  <si>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</si>
  <si>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</si>
  <si>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</si>
  <si>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</si>
  <si>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</si>
  <si>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</si>
  <si>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</si>
  <si>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</si>
  <si>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</si>
  <si>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</si>
  <si>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</si>
  <si>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</si>
  <si>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</si>
  <si>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</si>
  <si>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</si>
  <si>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</si>
  <si>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</si>
  <si>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</si>
  <si>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</si>
  <si>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</si>
  <si>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</si>
  <si>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</si>
  <si>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</si>
  <si>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</si>
  <si>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</si>
  <si>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</si>
  <si>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</si>
  <si>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</si>
  <si>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</si>
  <si>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</si>
  <si>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</si>
  <si>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</si>
  <si>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</si>
  <si>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</si>
  <si>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</si>
  <si>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</si>
  <si>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</si>
  <si>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</si>
  <si>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</si>
  <si>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</si>
  <si>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</si>
  <si>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</si>
  <si>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</si>
  <si>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</si>
  <si>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</si>
  <si>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</si>
  <si>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</si>
  <si>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</si>
  <si>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</si>
  <si>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</si>
  <si>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</si>
  <si>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</si>
  <si>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</si>
  <si>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</si>
  <si>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</si>
  <si>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</si>
  <si>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</si>
  <si>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</si>
  <si>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</si>
  <si>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</si>
  <si>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</si>
  <si>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</si>
  <si>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</si>
  <si>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</si>
  <si>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</si>
  <si>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</si>
  <si>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</si>
  <si>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</si>
  <si>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</si>
  <si>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</si>
  <si>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</si>
  <si>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</si>
  <si>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</si>
  <si>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</si>
  <si>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</si>
  <si>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</si>
  <si>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</si>
  <si>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</si>
  <si>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</si>
  <si>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</si>
  <si>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</si>
  <si>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</si>
  <si>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</si>
  <si>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</si>
  <si>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</si>
  <si>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</si>
  <si>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</si>
  <si>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</si>
  <si>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</si>
  <si>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</si>
  <si>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</si>
  <si>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</si>
  <si>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</si>
  <si>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</si>
  <si>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</si>
  <si>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</si>
  <si>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</si>
  <si>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</si>
  <si>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</si>
  <si>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</si>
  <si>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</si>
  <si>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</si>
  <si>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</si>
  <si>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</si>
  <si>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</si>
  <si>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</si>
  <si>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</si>
  <si>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</si>
  <si>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</si>
  <si>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</si>
  <si>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</si>
  <si>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</si>
  <si>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</si>
  <si>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</si>
  <si>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</si>
  <si>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</si>
  <si>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</si>
  <si>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</si>
  <si>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</si>
  <si>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</si>
  <si>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</si>
  <si>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</si>
  <si>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</si>
  <si>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</si>
  <si>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</si>
  <si>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</si>
  <si>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</si>
  <si>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</si>
  <si>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</si>
  <si>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</si>
  <si>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</si>
  <si>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</si>
  <si>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</si>
  <si>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</si>
  <si>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</si>
  <si>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</si>
  <si>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</si>
  <si>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</si>
  <si>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</si>
  <si>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</si>
  <si>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</si>
  <si>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</si>
  <si>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</si>
  <si>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</si>
  <si>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</si>
  <si>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</si>
  <si>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</si>
  <si>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</si>
  <si>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</si>
  <si>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</si>
  <si>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</si>
  <si>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</si>
  <si>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</si>
  <si>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</si>
  <si>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</si>
  <si>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</si>
  <si>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</si>
  <si>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</si>
  <si>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</si>
  <si>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</si>
  <si>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</si>
  <si>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</si>
  <si>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</si>
  <si>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</si>
  <si>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</si>
  <si>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</si>
  <si>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</si>
  <si>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</si>
  <si>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</si>
  <si>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</si>
  <si>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</si>
  <si>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</si>
  <si>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</si>
  <si>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</si>
  <si>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</si>
  <si>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</si>
  <si>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</si>
  <si>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</si>
  <si>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</si>
  <si>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</si>
  <si>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</si>
  <si>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</si>
  <si>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</si>
  <si>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</si>
  <si>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</si>
  <si>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</si>
  <si>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</si>
  <si>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</si>
  <si>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</si>
  <si>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</si>
  <si>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</si>
  <si>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</si>
  <si>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</si>
  <si>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</si>
  <si>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</si>
  <si>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</si>
  <si>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</si>
  <si>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</si>
  <si>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</si>
  <si>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</si>
  <si>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</si>
  <si>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</si>
  <si>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</si>
  <si>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</si>
  <si>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</si>
  <si>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</si>
  <si>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</si>
  <si>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</si>
  <si>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</si>
  <si>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</si>
  <si>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</si>
  <si>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</si>
  <si>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</si>
  <si>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</si>
  <si>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</si>
  <si>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</si>
  <si>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</si>
  <si>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</si>
  <si>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</si>
  <si>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</si>
  <si>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</si>
  <si>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</si>
  <si>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</si>
  <si>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</si>
  <si>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</si>
  <si>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</si>
  <si>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</si>
  <si>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</si>
  <si>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</si>
  <si>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</si>
  <si>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</si>
  <si>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</si>
  <si>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</si>
  <si>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</si>
  <si>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</si>
  <si>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</si>
  <si>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</si>
  <si>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</si>
  <si>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</si>
  <si>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</si>
  <si>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</si>
  <si>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</si>
  <si>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</si>
  <si>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</si>
  <si>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</si>
  <si>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</si>
  <si>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</si>
  <si>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</si>
  <si>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</si>
  <si>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</si>
  <si>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</si>
  <si>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</si>
  <si>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</si>
  <si>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</si>
  <si>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</si>
  <si>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</si>
  <si>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</si>
  <si>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</si>
  <si>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</si>
  <si>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</si>
  <si>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</si>
  <si>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</si>
  <si>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</si>
  <si>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</si>
  <si>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</si>
  <si>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</si>
  <si>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</si>
  <si>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</si>
  <si>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</si>
  <si>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</si>
  <si>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</si>
  <si>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</si>
  <si>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</si>
  <si>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</si>
  <si>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</si>
  <si>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</si>
  <si>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</si>
  <si>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</si>
  <si>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</si>
  <si>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</si>
  <si>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</si>
  <si>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</si>
  <si>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</si>
  <si>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</si>
  <si>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</si>
  <si>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</si>
  <si>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</si>
  <si>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</si>
  <si>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</si>
  <si>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</si>
  <si>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</si>
  <si>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</si>
  <si>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</si>
  <si>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</si>
  <si>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</si>
  <si>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</si>
  <si>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</si>
  <si>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</si>
  <si>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</si>
  <si>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</si>
  <si>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</si>
  <si>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</si>
  <si>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</si>
  <si>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</si>
  <si>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</si>
  <si>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</si>
  <si>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</si>
  <si>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</si>
  <si>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</si>
  <si>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</si>
  <si>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</si>
  <si>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</si>
  <si>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</si>
  <si>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</si>
  <si>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</si>
  <si>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</si>
  <si>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</si>
  <si>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</si>
  <si>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</si>
  <si>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</si>
  <si>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</si>
  <si>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</si>
  <si>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</si>
  <si>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</si>
  <si>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</si>
  <si>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</si>
  <si>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</si>
  <si>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</si>
  <si>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</si>
  <si>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</si>
  <si>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</si>
  <si>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</si>
  <si>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</si>
  <si>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</si>
  <si>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</si>
  <si>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</si>
  <si>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</si>
  <si>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</si>
  <si>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</si>
  <si>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</si>
  <si>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</si>
  <si>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</si>
  <si>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</si>
  <si>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</si>
  <si>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</si>
  <si>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</si>
  <si>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</si>
  <si>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</si>
  <si>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</si>
  <si>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</si>
  <si>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</si>
  <si>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</si>
  <si>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</si>
  <si>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</si>
  <si>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</si>
  <si>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</si>
  <si>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</si>
  <si>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</si>
  <si>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</si>
  <si>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</si>
  <si>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</si>
  <si>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</si>
  <si>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</si>
  <si>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</si>
  <si>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</si>
  <si>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</si>
  <si>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</si>
  <si>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</si>
  <si>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</si>
  <si>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</si>
  <si>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</si>
  <si>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</si>
  <si>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</si>
  <si>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</si>
  <si>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</si>
  <si>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</si>
  <si>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</si>
  <si>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</si>
  <si>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</si>
  <si>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</si>
  <si>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</si>
  <si>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</si>
  <si>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</si>
  <si>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</si>
  <si>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</si>
  <si>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</si>
  <si>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</si>
  <si>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</si>
  <si>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</si>
  <si>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</si>
  <si>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</si>
  <si>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</si>
  <si>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</si>
  <si>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</si>
  <si>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</si>
  <si>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</si>
  <si>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</si>
  <si>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</si>
  <si>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</si>
  <si>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</si>
  <si>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</si>
  <si>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</si>
  <si>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</si>
  <si>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</si>
  <si>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</si>
  <si>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</si>
  <si>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</si>
  <si>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</si>
  <si>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</si>
  <si>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</si>
  <si>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</si>
  <si>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</si>
  <si>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</si>
  <si>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</si>
  <si>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</si>
  <si>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</si>
  <si>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</si>
  <si>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</si>
  <si>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</si>
  <si>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</si>
  <si>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</si>
  <si>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</si>
  <si>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</si>
  <si>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</si>
  <si>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</si>
  <si>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</si>
  <si>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</si>
  <si>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</si>
  <si>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</si>
  <si>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</si>
  <si>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</si>
  <si>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</si>
  <si>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</si>
  <si>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</si>
  <si>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</si>
  <si>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</si>
  <si>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</si>
  <si>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</si>
  <si>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</si>
  <si>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</si>
  <si>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</si>
  <si>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</si>
  <si>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</si>
  <si>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</si>
  <si>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</si>
  <si>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</si>
  <si>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</si>
  <si>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</si>
  <si>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</si>
  <si>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</si>
  <si>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</si>
  <si>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</si>
  <si>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</si>
  <si>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</si>
  <si>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</si>
  <si>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</si>
  <si>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</si>
  <si>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</si>
  <si>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</si>
  <si>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</si>
  <si>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</si>
  <si>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</si>
  <si>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</si>
  <si>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</si>
  <si>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</si>
  <si>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</si>
  <si>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</si>
  <si>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</si>
  <si>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</si>
  <si>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</si>
  <si>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</si>
  <si>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</si>
  <si>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</si>
  <si>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</si>
  <si>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</si>
  <si>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</si>
  <si>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</si>
  <si>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</si>
  <si>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</si>
  <si>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</si>
  <si>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</si>
  <si>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</si>
  <si>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</si>
  <si>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</si>
  <si>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</si>
  <si>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</si>
  <si>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</si>
  <si>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</si>
  <si>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</si>
  <si>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</si>
  <si>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</si>
  <si>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</si>
  <si>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</si>
  <si>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</si>
  <si>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</si>
  <si>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</si>
  <si>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</si>
  <si>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</si>
  <si>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</si>
  <si>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</si>
  <si>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</si>
  <si>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</si>
  <si>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</si>
  <si>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</si>
  <si>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</si>
  <si>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</si>
  <si>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</si>
  <si>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</si>
  <si>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</si>
  <si>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</si>
  <si>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</si>
  <si>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</si>
  <si>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</si>
  <si>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</si>
  <si>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</si>
  <si>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</si>
  <si>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</si>
  <si>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</si>
  <si>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</si>
  <si>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</si>
  <si>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</si>
  <si>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</si>
  <si>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</si>
  <si>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</si>
  <si>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</si>
  <si>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</si>
  <si>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</si>
  <si>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</si>
  <si>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</si>
  <si>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</si>
  <si>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</si>
  <si>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</si>
  <si>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</si>
  <si>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</si>
  <si>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</si>
  <si>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</si>
  <si>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</si>
  <si>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</si>
  <si>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</si>
  <si>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</si>
  <si>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</si>
  <si>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</si>
  <si>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</si>
  <si>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</si>
  <si>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</si>
  <si>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</si>
  <si>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</si>
  <si>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</si>
  <si>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</si>
  <si>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</si>
  <si>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</si>
  <si>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</si>
  <si>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</si>
  <si>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</si>
  <si>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</si>
  <si>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</si>
  <si>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</si>
  <si>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</si>
  <si>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</si>
  <si>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</si>
  <si>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</si>
  <si>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</si>
  <si>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</si>
  <si>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</si>
  <si>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</si>
  <si>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</si>
  <si>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</si>
  <si>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</si>
  <si>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</si>
  <si>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</si>
  <si>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</si>
  <si>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</si>
  <si>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</si>
  <si>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</si>
  <si>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</si>
  <si>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</si>
  <si>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</si>
  <si>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</si>
  <si>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</si>
  <si>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</si>
  <si>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</si>
  <si>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</si>
  <si>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</si>
  <si>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</si>
  <si>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</si>
  <si>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</si>
  <si>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</si>
  <si>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</si>
  <si>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</si>
  <si>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</si>
  <si>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</si>
  <si>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</si>
  <si>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</si>
  <si>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</si>
  <si>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</si>
  <si>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</si>
  <si>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</si>
  <si>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</si>
  <si>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</si>
  <si>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</si>
  <si>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</si>
  <si>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</si>
  <si>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</si>
  <si>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</si>
  <si>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</si>
  <si>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</si>
  <si>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</si>
  <si>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</si>
  <si>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</si>
  <si>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</si>
  <si>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</si>
  <si>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</si>
  <si>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</si>
  <si>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</si>
  <si>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</si>
  <si>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</si>
  <si>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</si>
  <si>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</si>
  <si>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</si>
  <si>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</si>
  <si>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</si>
  <si>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</si>
  <si>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</si>
  <si>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</si>
  <si>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</si>
  <si>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</si>
  <si>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</si>
  <si>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</si>
  <si>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</si>
  <si>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</si>
  <si>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</si>
  <si>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</si>
  <si>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</si>
  <si>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</si>
  <si>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</si>
  <si>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</si>
  <si>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</si>
  <si>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</si>
  <si>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</si>
  <si>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</si>
  <si>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</si>
  <si>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</si>
  <si>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</si>
  <si>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</si>
  <si>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</si>
  <si>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</si>
  <si>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</si>
  <si>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</si>
  <si>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</si>
  <si>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</si>
  <si>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</si>
  <si>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</si>
  <si>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</si>
  <si>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</si>
  <si>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</si>
  <si>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</si>
  <si>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</si>
  <si>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</si>
  <si>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</si>
  <si>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</si>
  <si>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</si>
  <si>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</si>
  <si>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</si>
  <si>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</si>
  <si>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</si>
  <si>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</si>
  <si>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</si>
  <si>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</si>
  <si>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</si>
  <si>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</si>
  <si>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</si>
  <si>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</si>
  <si>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</si>
  <si>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</si>
  <si>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</si>
  <si>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</si>
  <si>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</si>
  <si>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</si>
  <si>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</si>
  <si>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</si>
  <si>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</si>
  <si>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</si>
  <si>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</si>
  <si>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</si>
  <si>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</si>
  <si>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</si>
  <si>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</si>
  <si>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</si>
  <si>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</si>
  <si>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</si>
  <si>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</si>
  <si>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</si>
  <si>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</si>
  <si>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</si>
  <si>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</si>
  <si>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</si>
  <si>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</si>
  <si>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</si>
  <si>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</si>
  <si>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</si>
  <si>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</si>
  <si>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</si>
  <si>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</si>
  <si>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</si>
  <si>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</si>
  <si>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</si>
  <si>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</si>
  <si>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</si>
  <si>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</si>
  <si>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</si>
  <si>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</si>
  <si>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</si>
  <si>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</si>
  <si>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</si>
  <si>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</si>
  <si>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</si>
  <si>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</si>
  <si>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</si>
  <si>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</si>
  <si>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</si>
  <si>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</si>
  <si>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</si>
  <si>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</si>
  <si>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</si>
  <si>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</si>
  <si>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</si>
  <si>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</si>
  <si>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</si>
  <si>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</si>
  <si>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</si>
  <si>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</si>
  <si>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</si>
  <si>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</si>
  <si>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</si>
  <si>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</si>
  <si>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</si>
  <si>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</si>
  <si>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</si>
  <si>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</si>
  <si>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</si>
  <si>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</si>
  <si>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</si>
  <si>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</si>
  <si>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</si>
  <si>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</si>
  <si>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</si>
  <si>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</si>
  <si>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</si>
  <si>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</si>
  <si>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</si>
  <si>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</si>
  <si>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</si>
  <si>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</si>
  <si>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</si>
  <si>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</si>
  <si>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</si>
  <si>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</si>
  <si>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</si>
  <si>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</si>
  <si>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</si>
  <si>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</si>
  <si>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</si>
  <si>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</si>
  <si>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</si>
  <si>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</si>
  <si>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</si>
  <si>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</si>
  <si>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</si>
  <si>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</si>
  <si>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</si>
  <si>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</si>
  <si>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</si>
  <si>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</si>
  <si>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</si>
  <si>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</si>
  <si>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</si>
  <si>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</si>
  <si>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</si>
  <si>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</si>
  <si>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</si>
  <si>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</si>
  <si>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</si>
  <si>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</si>
  <si>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</si>
  <si>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</si>
  <si>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</si>
  <si>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</si>
  <si>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</si>
  <si>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</si>
  <si>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</si>
  <si>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</si>
  <si>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</si>
  <si>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</si>
  <si>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</si>
  <si>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</si>
  <si>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</si>
  <si>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</si>
  <si>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</si>
  <si>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</si>
  <si>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</si>
  <si>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</si>
  <si>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</si>
  <si>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</si>
  <si>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</si>
  <si>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</si>
  <si>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</si>
  <si>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</si>
  <si>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</si>
  <si>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</si>
  <si>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</si>
  <si>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</si>
  <si>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</si>
  <si>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</si>
  <si>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</si>
  <si>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</si>
  <si>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</si>
  <si>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</si>
  <si>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</si>
  <si>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</si>
  <si>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</si>
  <si>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</si>
  <si>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</si>
  <si>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</si>
  <si>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</si>
  <si>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</si>
  <si>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</si>
  <si>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</si>
  <si>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</si>
  <si>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</si>
  <si>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</si>
  <si>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</si>
  <si>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</si>
  <si>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</si>
  <si>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</si>
  <si>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</si>
  <si>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</si>
  <si>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</si>
  <si>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</si>
  <si>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</si>
  <si>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</si>
  <si>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</si>
  <si>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</si>
  <si>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</si>
  <si>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</si>
  <si>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</si>
  <si>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</si>
  <si>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</si>
  <si>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</si>
  <si>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</si>
  <si>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</si>
  <si>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</si>
  <si>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</si>
  <si>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</si>
  <si>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</si>
  <si>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</si>
  <si>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</si>
  <si>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</si>
  <si>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</si>
  <si>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</si>
  <si>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</si>
  <si>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</si>
  <si>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</si>
  <si>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</si>
  <si>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</si>
  <si>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</si>
  <si>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</si>
  <si>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</si>
  <si>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</si>
  <si>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</si>
  <si>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</si>
  <si>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</si>
  <si>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</si>
  <si>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</si>
  <si>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</si>
  <si>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</si>
  <si>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</si>
  <si>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</si>
  <si>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</si>
  <si>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</si>
  <si>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</si>
  <si>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</si>
  <si>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</si>
  <si>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</si>
  <si>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</si>
  <si>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</si>
  <si>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</si>
  <si>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</si>
  <si>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</si>
  <si>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</si>
  <si>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</si>
  <si>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</si>
  <si>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</si>
  <si>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</si>
  <si>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</si>
  <si>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</si>
  <si>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</si>
  <si>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</si>
  <si>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</si>
  <si>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</si>
  <si>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</si>
  <si>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</si>
  <si>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</si>
  <si>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</si>
  <si>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</si>
  <si>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</si>
  <si>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</si>
  <si>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</si>
  <si>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</si>
  <si>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</si>
  <si>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</si>
  <si>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</si>
  <si>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</si>
  <si>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</si>
  <si>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</si>
  <si>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</si>
  <si>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</si>
  <si>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</si>
  <si>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</si>
  <si>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</si>
  <si>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</si>
  <si>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</si>
  <si>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</si>
  <si>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</si>
  <si>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</si>
  <si>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</si>
  <si>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</si>
  <si>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</si>
  <si>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</si>
  <si>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</si>
  <si>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</si>
  <si>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</si>
  <si>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</si>
  <si>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</si>
  <si>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</si>
  <si>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</si>
  <si>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</si>
  <si>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</si>
  <si>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</si>
  <si>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</si>
  <si>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</si>
  <si>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</si>
  <si>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</si>
  <si>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</si>
  <si>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</si>
  <si>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</si>
  <si>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</si>
  <si>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</si>
  <si>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</si>
  <si>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</si>
  <si>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</si>
  <si>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</si>
  <si>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</si>
  <si>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</si>
  <si>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</si>
  <si>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</si>
  <si>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</si>
  <si>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</si>
  <si>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</si>
  <si>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</si>
  <si>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</si>
  <si>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</si>
  <si>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</si>
  <si>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</si>
  <si>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</si>
  <si>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</si>
  <si>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</si>
  <si>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</si>
  <si>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</si>
  <si>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</si>
  <si>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</si>
  <si>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</si>
  <si>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</si>
  <si>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</si>
  <si>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</si>
  <si>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</si>
  <si>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</si>
  <si>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</si>
  <si>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</si>
  <si>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</si>
  <si>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</si>
  <si>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</si>
  <si>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</si>
  <si>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</si>
  <si>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</si>
  <si>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</si>
  <si>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</si>
  <si>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</si>
  <si>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</si>
  <si>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</si>
  <si>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</si>
  <si>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</si>
  <si>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</si>
  <si>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</si>
  <si>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</si>
  <si>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</si>
  <si>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</si>
  <si>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</si>
  <si>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</si>
  <si>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</si>
  <si>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</si>
  <si>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</si>
  <si>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</si>
  <si>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</si>
  <si>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</si>
  <si>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</si>
  <si>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</si>
  <si>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</si>
  <si>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</si>
  <si>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</si>
  <si>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</si>
  <si>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</si>
  <si>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</si>
  <si>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</si>
  <si>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</si>
  <si>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</si>
  <si>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</si>
  <si>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</si>
  <si>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</si>
  <si>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</si>
  <si>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</si>
  <si>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</si>
  <si>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</si>
  <si>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</si>
  <si>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</si>
  <si>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</si>
  <si>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</si>
  <si>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</si>
  <si>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</si>
  <si>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</si>
  <si>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</si>
  <si>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</si>
  <si>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</si>
  <si>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</si>
  <si>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</si>
  <si>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</si>
  <si>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</si>
  <si>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</si>
  <si>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</si>
  <si>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</si>
  <si>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</si>
  <si>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</si>
  <si>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</si>
  <si>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</si>
  <si>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</si>
  <si>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</si>
  <si>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</si>
  <si>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</si>
  <si>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</si>
  <si>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</si>
  <si>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</si>
  <si>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</si>
  <si>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</si>
  <si>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</si>
  <si>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</si>
  <si>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</si>
  <si>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</si>
  <si>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</si>
  <si>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</si>
  <si>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</si>
  <si>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</si>
  <si>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</si>
  <si>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</si>
  <si>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</si>
  <si>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</si>
  <si>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</si>
  <si>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</si>
  <si>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</si>
  <si>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</si>
  <si>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</si>
  <si>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</si>
  <si>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</si>
  <si>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</si>
  <si>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</si>
  <si>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</si>
  <si>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</si>
  <si>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</si>
  <si>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</si>
  <si>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</si>
  <si>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</si>
  <si>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</si>
  <si>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</si>
  <si>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</si>
  <si>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</si>
  <si>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</si>
  <si>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</si>
  <si>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</si>
  <si>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</si>
  <si>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</si>
  <si>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</si>
  <si>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</si>
  <si>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</si>
  <si>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</si>
  <si>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</si>
  <si>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</si>
  <si>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</si>
  <si>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</si>
  <si>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</si>
  <si>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</si>
  <si>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</si>
  <si>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</si>
  <si>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</si>
  <si>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</si>
  <si>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</si>
  <si>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</si>
  <si>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</si>
  <si>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</si>
  <si>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</si>
  <si>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</si>
  <si>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</si>
  <si>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</si>
  <si>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</si>
  <si>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</si>
  <si>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</si>
  <si>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</si>
  <si>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</si>
  <si>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</si>
  <si>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</si>
  <si>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</si>
  <si>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</si>
  <si>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</si>
  <si>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</si>
  <si>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</si>
  <si>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</si>
  <si>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</si>
  <si>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</si>
  <si>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</si>
  <si>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</si>
  <si>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</si>
  <si>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</si>
  <si>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</si>
  <si>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</si>
  <si>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</si>
  <si>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</si>
  <si>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</si>
  <si>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</si>
  <si>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</si>
  <si>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</si>
  <si>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</si>
  <si>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</si>
  <si>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</si>
  <si>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</si>
  <si>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</si>
  <si>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</si>
  <si>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</si>
  <si>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</si>
  <si>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</si>
  <si>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</si>
  <si>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</si>
  <si>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</si>
  <si>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</si>
  <si>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</si>
  <si>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</si>
  <si>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</si>
  <si>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</si>
  <si>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</si>
  <si>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</si>
  <si>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</si>
  <si>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</si>
  <si>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</si>
  <si>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</si>
  <si>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</si>
  <si>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</si>
  <si>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</si>
  <si>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</si>
  <si>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</si>
  <si>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</si>
  <si>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</si>
  <si>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</si>
  <si>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</si>
  <si>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</si>
  <si>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</si>
  <si>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</si>
  <si>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</si>
  <si>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</si>
  <si>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</si>
  <si>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</si>
  <si>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</si>
  <si>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</si>
  <si>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</si>
  <si>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</si>
  <si>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</si>
  <si>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</si>
  <si>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</si>
  <si>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</si>
  <si>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</si>
  <si>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</si>
  <si>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</si>
  <si>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</si>
  <si>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</si>
  <si>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</si>
  <si>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</si>
  <si>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</si>
  <si>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</si>
  <si>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</si>
  <si>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</si>
  <si>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</si>
  <si>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</si>
  <si>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</si>
  <si>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</si>
  <si>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</si>
  <si>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</si>
  <si>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</si>
  <si>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</si>
  <si>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</si>
  <si>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</si>
  <si>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</si>
  <si>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</si>
  <si>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</si>
  <si>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</si>
  <si>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</si>
  <si>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</si>
  <si>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</si>
  <si>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</si>
  <si>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</si>
  <si>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</si>
  <si>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</si>
  <si>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</si>
  <si>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</si>
  <si>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</si>
  <si>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</si>
  <si>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</si>
  <si>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</si>
  <si>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</si>
  <si>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</si>
  <si>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</si>
  <si>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</si>
  <si>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</si>
  <si>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</si>
  <si>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</si>
  <si>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</si>
  <si>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</si>
  <si>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</si>
  <si>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</si>
  <si>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</si>
  <si>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</si>
  <si>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</si>
  <si>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</si>
  <si>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</si>
  <si>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</si>
  <si>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</si>
  <si>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</si>
  <si>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</si>
  <si>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</si>
  <si>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</si>
  <si>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</si>
  <si>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</si>
  <si>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</si>
  <si>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</si>
  <si>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</si>
  <si>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</si>
  <si>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</si>
  <si>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</si>
  <si>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</si>
  <si>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</si>
  <si>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</si>
  <si>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</si>
  <si>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</si>
  <si>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</si>
  <si>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</si>
  <si>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</si>
  <si>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</si>
  <si>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</si>
  <si>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</si>
  <si>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</si>
  <si>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</si>
  <si>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</si>
  <si>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</si>
  <si>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</si>
  <si>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</si>
  <si>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</si>
  <si>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</si>
  <si>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</si>
  <si>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</si>
  <si>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</si>
  <si>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</si>
  <si>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</si>
  <si>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</si>
  <si>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</si>
  <si>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</si>
  <si>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</si>
  <si>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</si>
  <si>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</si>
  <si>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</si>
  <si>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</si>
  <si>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</si>
  <si>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</si>
  <si>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</si>
  <si>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</si>
  <si>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</si>
  <si>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</si>
  <si>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</si>
  <si>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</si>
  <si>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</si>
  <si>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</si>
  <si>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</si>
  <si>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</si>
  <si>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</si>
  <si>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</si>
  <si>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</si>
  <si>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</si>
  <si>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</si>
  <si>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</si>
  <si>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</si>
  <si>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</si>
  <si>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</si>
  <si>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</si>
  <si>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</si>
  <si>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</si>
  <si>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</si>
  <si>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</si>
  <si>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</si>
  <si>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</si>
  <si>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</si>
  <si>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</si>
  <si>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</si>
  <si>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</si>
  <si>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</si>
  <si>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</si>
  <si>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</si>
  <si>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</si>
  <si>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</si>
  <si>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</si>
  <si>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</si>
  <si>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</si>
  <si>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</si>
  <si>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</si>
  <si>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</si>
  <si>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</si>
  <si>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</si>
  <si>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</si>
  <si>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</si>
  <si>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</si>
  <si>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</si>
  <si>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</si>
  <si>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</si>
  <si>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</si>
  <si>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</si>
  <si>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</si>
  <si>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</si>
  <si>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</si>
  <si>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</si>
  <si>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</si>
  <si>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</si>
  <si>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</si>
  <si>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</si>
  <si>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</si>
  <si>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</si>
  <si>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</si>
  <si>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</si>
  <si>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</si>
  <si>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</si>
  <si>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</si>
  <si>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</si>
  <si>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</si>
  <si>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</si>
  <si>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</si>
  <si>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</si>
  <si>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</si>
  <si>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</si>
  <si>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</si>
  <si>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</si>
  <si>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</si>
  <si>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</si>
  <si>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</si>
  <si>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</si>
  <si>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</si>
  <si>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</si>
  <si>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</si>
  <si>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</si>
  <si>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</si>
  <si>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</si>
  <si>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</si>
  <si>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</si>
  <si>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</si>
  <si>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</si>
  <si>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</si>
  <si>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</si>
  <si>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</si>
  <si>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</si>
  <si>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</si>
  <si>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</si>
  <si>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</si>
  <si>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</si>
  <si>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</si>
  <si>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</si>
  <si>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</si>
  <si>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</si>
  <si>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</si>
  <si>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</si>
  <si>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</si>
  <si>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</si>
  <si>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</si>
  <si>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</si>
  <si>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</si>
  <si>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</si>
  <si>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</si>
  <si>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</si>
  <si>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</si>
  <si>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</si>
  <si>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</si>
  <si>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</si>
  <si>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</si>
  <si>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</si>
  <si>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</si>
  <si>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</si>
  <si>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</si>
  <si>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</si>
  <si>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</si>
  <si>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</si>
  <si>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</si>
  <si>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</si>
  <si>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</si>
  <si>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</si>
  <si>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</si>
  <si>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</si>
  <si>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</si>
  <si>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</si>
  <si>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</si>
  <si>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</si>
  <si>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</si>
  <si>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</si>
  <si>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</si>
  <si>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</si>
  <si>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</si>
  <si>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</si>
  <si>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</si>
  <si>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</si>
  <si>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</si>
  <si>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</si>
  <si>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</si>
  <si>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</si>
  <si>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</si>
  <si>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</si>
  <si>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</si>
  <si>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</si>
  <si>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</si>
  <si>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</si>
  <si>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</si>
  <si>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</si>
  <si>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</si>
  <si>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</si>
  <si>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</si>
  <si>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</si>
  <si>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</si>
  <si>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</si>
  <si>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</si>
  <si>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</si>
  <si>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</si>
  <si>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</si>
  <si>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</si>
  <si>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</si>
  <si>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</si>
  <si>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</si>
  <si>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</si>
  <si>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</si>
  <si>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</si>
  <si>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</si>
  <si>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</si>
  <si>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</si>
  <si>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</si>
  <si>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</si>
  <si>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</si>
  <si>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</si>
  <si>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</si>
  <si>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</si>
  <si>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</si>
  <si>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</si>
  <si>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</si>
  <si>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</si>
  <si>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</si>
  <si>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</si>
  <si>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</si>
  <si>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</si>
  <si>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</si>
  <si>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</si>
  <si>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</si>
  <si>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</si>
  <si>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</si>
  <si>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</si>
  <si>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</si>
  <si>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</si>
  <si>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</si>
  <si>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</si>
  <si>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</si>
  <si>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</si>
  <si>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</si>
  <si>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</si>
  <si>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</si>
  <si>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</si>
  <si>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</si>
  <si>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</si>
  <si>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</si>
  <si>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</si>
  <si>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</si>
  <si>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</si>
  <si>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</si>
  <si>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</si>
  <si>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</si>
  <si>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</si>
  <si>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</si>
  <si>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</si>
  <si>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</si>
  <si>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</si>
  <si>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</si>
  <si>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</si>
  <si>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</si>
  <si>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</si>
  <si>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</si>
  <si>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</si>
  <si>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</si>
  <si>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</si>
  <si>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</si>
  <si>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</si>
  <si>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</si>
  <si>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</si>
  <si>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</si>
  <si>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</si>
  <si>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</si>
  <si>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</si>
  <si>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</si>
  <si>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</si>
  <si>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</si>
  <si>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</si>
  <si>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</si>
  <si>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</si>
  <si>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</si>
  <si>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</si>
  <si>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</si>
  <si>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</si>
  <si>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</si>
  <si>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</si>
  <si>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</si>
  <si>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</si>
  <si>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</si>
  <si>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</si>
  <si>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</si>
  <si>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</si>
  <si>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</si>
  <si>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</si>
  <si>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</si>
  <si>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</si>
  <si>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</si>
  <si>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</si>
  <si>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</si>
  <si>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</si>
  <si>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</si>
  <si>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</si>
  <si>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</si>
  <si>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</si>
  <si>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</si>
  <si>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</si>
  <si>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</si>
  <si>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</si>
  <si>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</si>
  <si>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</si>
  <si>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</si>
  <si>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</si>
  <si>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</si>
  <si>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</si>
  <si>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</si>
  <si>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</si>
  <si>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</si>
  <si>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</si>
  <si>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</si>
  <si>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</si>
  <si>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</si>
  <si>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</si>
  <si>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</si>
  <si>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</si>
  <si>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</si>
  <si>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</si>
  <si>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</si>
  <si>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</si>
  <si>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</si>
  <si>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</si>
  <si>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</si>
  <si>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</si>
  <si>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</si>
  <si>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</si>
  <si>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</si>
  <si>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</si>
  <si>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</si>
  <si>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</si>
  <si>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</si>
  <si>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</si>
  <si>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</si>
  <si>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</si>
  <si>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</si>
  <si>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</si>
  <si>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</si>
  <si>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</si>
  <si>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</si>
  <si>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</si>
  <si>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</si>
  <si>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</si>
  <si>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</si>
  <si>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</si>
  <si>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</si>
  <si>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</si>
  <si>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</si>
  <si>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</si>
  <si>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</si>
  <si>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</si>
  <si>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</si>
  <si>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</si>
  <si>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</si>
  <si>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</si>
  <si>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</si>
  <si>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</si>
  <si>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</si>
  <si>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</si>
  <si>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</si>
  <si>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</si>
  <si>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</si>
  <si>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</si>
  <si>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</si>
  <si>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</si>
  <si>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</si>
  <si>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</si>
  <si>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</si>
  <si>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</si>
  <si>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</si>
  <si>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</si>
  <si>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</si>
  <si>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</si>
  <si>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</si>
  <si>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</si>
  <si>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</si>
  <si>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</si>
  <si>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</si>
  <si>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</si>
  <si>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</si>
  <si>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</si>
  <si>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</si>
  <si>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</si>
  <si>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</si>
  <si>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</si>
  <si>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</si>
  <si>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</si>
  <si>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</si>
  <si>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</si>
  <si>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</si>
  <si>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</si>
  <si>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</si>
  <si>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</si>
  <si>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</si>
  <si>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</si>
  <si>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</si>
  <si>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</si>
  <si>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</si>
  <si>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</si>
  <si>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</si>
  <si>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</si>
  <si>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</si>
  <si>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</si>
  <si>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</si>
  <si>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</si>
  <si>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</si>
  <si>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</si>
  <si>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</si>
  <si>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</si>
  <si>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</si>
  <si>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</si>
  <si>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</si>
  <si>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</si>
  <si>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</si>
  <si>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</si>
  <si>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</si>
  <si>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</si>
  <si>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</si>
  <si>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</si>
  <si>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</si>
  <si>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</si>
  <si>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</si>
  <si>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</si>
  <si>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</si>
  <si>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</si>
  <si>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</si>
  <si>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</si>
  <si>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</si>
  <si>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</si>
  <si>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</si>
  <si>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</si>
  <si>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</si>
  <si>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</si>
  <si>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</si>
  <si>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</si>
  <si>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</si>
  <si>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</si>
  <si>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</si>
  <si>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</si>
  <si>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</si>
  <si>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</si>
  <si>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</si>
  <si>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</si>
  <si>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</si>
  <si>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</si>
  <si>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</si>
  <si>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</si>
  <si>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</si>
  <si>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</si>
  <si>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</si>
  <si>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</si>
  <si>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</si>
  <si>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</si>
  <si>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</si>
  <si>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</si>
  <si>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</si>
  <si>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</si>
  <si>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</si>
  <si>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</si>
  <si>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</si>
  <si>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</si>
  <si>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</si>
  <si>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</si>
  <si>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</si>
  <si>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</si>
  <si>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</si>
  <si>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</si>
  <si>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</si>
  <si>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</si>
  <si>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</si>
  <si>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</si>
  <si>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</si>
  <si>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</si>
  <si>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</si>
  <si>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</si>
  <si>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</si>
  <si>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</si>
  <si>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</si>
  <si>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</si>
  <si>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</si>
  <si>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</si>
  <si>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</si>
  <si>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</si>
  <si>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</si>
  <si>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</si>
  <si>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</si>
  <si>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</si>
  <si>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</si>
  <si>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</si>
  <si>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</si>
  <si>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</si>
  <si>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</si>
  <si>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</si>
  <si>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</si>
  <si>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</si>
  <si>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</si>
  <si>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</si>
  <si>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</si>
  <si>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</si>
  <si>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</si>
  <si>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</si>
  <si>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</si>
  <si>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</si>
  <si>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</si>
  <si>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</si>
  <si>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</si>
  <si>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</si>
  <si>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</si>
  <si>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</si>
  <si>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</si>
  <si>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</si>
  <si>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</si>
  <si>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</si>
  <si>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</si>
  <si>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</si>
  <si>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</si>
  <si>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</si>
  <si>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</si>
  <si>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</si>
  <si>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</si>
  <si>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</si>
  <si>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</si>
  <si>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</si>
  <si>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</si>
  <si>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</si>
  <si>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</si>
  <si>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</si>
  <si>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</si>
  <si>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</si>
  <si>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</si>
  <si>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</si>
  <si>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</si>
  <si>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</si>
  <si>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</si>
  <si>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</si>
  <si>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</si>
  <si>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</si>
  <si>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</si>
  <si>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</si>
  <si>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</si>
  <si>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</si>
  <si>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</si>
  <si>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</si>
  <si>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</si>
  <si>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</si>
  <si>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</si>
  <si>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</si>
  <si>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</si>
  <si>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</si>
  <si>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</si>
  <si>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</si>
  <si>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</si>
  <si>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</si>
  <si>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</si>
  <si>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</si>
  <si>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</si>
  <si>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</si>
  <si>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</si>
  <si>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</si>
  <si>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</si>
  <si>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</si>
  <si>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</si>
  <si>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</si>
  <si>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</si>
  <si>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</si>
  <si>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</si>
  <si>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</si>
  <si>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</si>
  <si>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</si>
  <si>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</si>
  <si>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</si>
  <si>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</si>
  <si>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</si>
  <si>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</si>
  <si>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</si>
  <si>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</si>
  <si>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</si>
  <si>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</si>
  <si>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</si>
  <si>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</si>
  <si>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</si>
  <si>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</si>
  <si>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</si>
  <si>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</si>
  <si>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</si>
  <si>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</si>
  <si>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</si>
  <si>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</si>
  <si>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</si>
  <si>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</si>
  <si>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</si>
  <si>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</si>
  <si>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</si>
  <si>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</si>
  <si>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</si>
  <si>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</si>
  <si>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</si>
  <si>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</si>
  <si>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</si>
  <si>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</si>
  <si>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</si>
  <si>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</si>
  <si>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</si>
  <si>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</si>
  <si>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</si>
  <si>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</si>
  <si>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</si>
  <si>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</si>
  <si>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</si>
  <si>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</si>
  <si>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</si>
  <si>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</si>
  <si>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</si>
  <si>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</si>
  <si>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</si>
  <si>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</si>
  <si>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</si>
  <si>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</si>
  <si>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</si>
  <si>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</si>
  <si>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</si>
  <si>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</si>
  <si>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</si>
  <si>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</si>
  <si>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</si>
  <si>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</si>
  <si>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</si>
  <si>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</si>
  <si>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</si>
  <si>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</si>
  <si>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</si>
  <si>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</si>
  <si>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</si>
  <si>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</si>
  <si>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</si>
  <si>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</si>
  <si>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</si>
  <si>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</si>
  <si>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</si>
  <si>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</si>
  <si>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</si>
  <si>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</si>
  <si>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</si>
  <si>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</si>
  <si>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</si>
  <si>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</si>
  <si>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</si>
  <si>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</si>
  <si>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</si>
  <si>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</si>
  <si>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</si>
  <si>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</si>
  <si>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</si>
  <si>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</si>
  <si>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</si>
  <si>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</si>
  <si>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</si>
  <si>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</si>
  <si>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</si>
  <si>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</si>
  <si>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</si>
  <si>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</si>
  <si>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</si>
  <si>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</si>
  <si>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</si>
  <si>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</si>
  <si>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</si>
  <si>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</si>
  <si>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</si>
  <si>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</si>
  <si>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</si>
  <si>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</si>
  <si>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</si>
  <si>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</si>
  <si>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</si>
  <si>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</si>
  <si>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</si>
  <si>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</si>
  <si>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</si>
  <si>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</si>
  <si>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</si>
  <si>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</si>
  <si>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</si>
  <si>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</si>
  <si>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</si>
  <si>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</si>
  <si>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</si>
  <si>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</si>
  <si>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</si>
  <si>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</si>
  <si>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</si>
  <si>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</si>
  <si>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</si>
  <si>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</si>
  <si>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</si>
  <si>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</si>
  <si>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</si>
  <si>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</si>
  <si>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</si>
  <si>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</si>
  <si>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</si>
  <si>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</si>
  <si>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</si>
  <si>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</si>
  <si>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</si>
  <si>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</si>
  <si>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</si>
  <si>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</si>
  <si>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</si>
  <si>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</si>
  <si>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</si>
  <si>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</si>
  <si>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</si>
  <si>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</si>
  <si>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</si>
  <si>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</si>
  <si>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</si>
  <si>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</si>
  <si>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</si>
  <si>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</si>
  <si>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</si>
  <si>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</si>
  <si>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</si>
  <si>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</si>
  <si>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</si>
  <si>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</si>
  <si>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</si>
  <si>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</si>
  <si>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</si>
  <si>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</si>
  <si>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</si>
  <si>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</si>
  <si>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</si>
  <si>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</si>
  <si>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</si>
  <si>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</si>
  <si>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</si>
  <si>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</si>
  <si>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</si>
  <si>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</si>
  <si>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</si>
  <si>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</si>
  <si>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</si>
  <si>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</si>
  <si>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</si>
  <si>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</si>
  <si>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</si>
  <si>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</si>
  <si>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</si>
  <si>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</si>
  <si>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</si>
  <si>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</si>
  <si>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</si>
  <si>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</si>
  <si>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</si>
  <si>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</si>
  <si>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</si>
  <si>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</si>
  <si>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</si>
  <si>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</si>
  <si>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</si>
  <si>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</si>
  <si>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</si>
  <si>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</si>
  <si>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</si>
  <si>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</si>
  <si>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</si>
  <si>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</si>
  <si>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</si>
  <si>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</si>
  <si>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</si>
  <si>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</si>
  <si>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</si>
  <si>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</si>
  <si>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</si>
  <si>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</si>
  <si>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</si>
  <si>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</si>
  <si>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</si>
  <si>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</si>
  <si>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</si>
  <si>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</si>
  <si>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</si>
  <si>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</si>
  <si>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</si>
  <si>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</si>
  <si>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</si>
  <si>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</si>
  <si>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</si>
  <si>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</si>
  <si>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</si>
  <si>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</si>
  <si>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</si>
  <si>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</si>
  <si>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</si>
  <si>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</si>
  <si>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</si>
  <si>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</si>
  <si>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</si>
  <si>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</si>
  <si>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</si>
  <si>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</si>
  <si>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</si>
  <si>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</si>
  <si>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</si>
  <si>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</si>
  <si>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</si>
  <si>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</si>
  <si>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</si>
  <si>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</si>
  <si>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</si>
  <si>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</si>
  <si>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</si>
  <si>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</si>
  <si>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</si>
  <si>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</si>
  <si>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</si>
  <si>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</si>
  <si>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</si>
  <si>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</si>
  <si>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</si>
  <si>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</si>
  <si>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</si>
  <si>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</si>
  <si>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</si>
  <si>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</si>
  <si>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</si>
  <si>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</si>
  <si>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</si>
  <si>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</si>
  <si>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</si>
  <si>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</si>
  <si>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</si>
  <si>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</si>
  <si>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</si>
  <si>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</si>
  <si>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</si>
  <si>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</si>
  <si>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</si>
  <si>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</si>
  <si>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</si>
  <si>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</si>
  <si>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</si>
  <si>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</si>
  <si>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</si>
  <si>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</si>
  <si>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</si>
  <si>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</si>
  <si>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</si>
  <si>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</si>
  <si>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</si>
  <si>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</si>
  <si>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</si>
  <si>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</si>
  <si>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</si>
  <si>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</si>
  <si>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</si>
  <si>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</si>
  <si>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</si>
  <si>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</si>
  <si>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</si>
  <si>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</si>
  <si>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</si>
  <si>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</si>
  <si>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</si>
  <si>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</si>
  <si>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</si>
  <si>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</si>
  <si>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</si>
  <si>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</si>
  <si>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</si>
  <si>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</si>
  <si>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</si>
  <si>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</si>
  <si>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</si>
  <si>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</si>
  <si>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</si>
  <si>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</si>
  <si>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</si>
  <si>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</si>
  <si>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</si>
  <si>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</si>
  <si>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</si>
  <si>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</si>
  <si>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</si>
  <si>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</si>
  <si>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</si>
  <si>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</si>
  <si>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</si>
  <si>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</si>
  <si>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</si>
  <si>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</si>
  <si>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</si>
  <si>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</si>
  <si>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</si>
  <si>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</si>
  <si>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</si>
  <si>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</si>
  <si>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</si>
  <si>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</si>
  <si>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</si>
  <si>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</si>
  <si>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</si>
  <si>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</si>
  <si>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</si>
  <si>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</si>
  <si>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</si>
  <si>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</si>
  <si>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</si>
  <si>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</si>
  <si>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</si>
  <si>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</si>
  <si>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</si>
  <si>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</si>
  <si>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</si>
  <si>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</si>
  <si>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</si>
  <si>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</si>
  <si>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</si>
  <si>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</si>
  <si>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</si>
  <si>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</si>
  <si>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</si>
  <si>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</si>
  <si>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</si>
  <si>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</si>
  <si>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</si>
  <si>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</si>
  <si>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</si>
  <si>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</si>
  <si>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</si>
  <si>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</si>
  <si>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</si>
  <si>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</si>
  <si>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</si>
  <si>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</si>
  <si>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</si>
  <si>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</si>
  <si>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</si>
  <si>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</si>
  <si>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</si>
  <si>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</si>
  <si>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</si>
  <si>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</si>
  <si>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</si>
  <si>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</si>
  <si>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</si>
  <si>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</si>
  <si>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</si>
  <si>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</si>
  <si>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</si>
  <si>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</si>
  <si>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</si>
  <si>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</si>
  <si>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</si>
  <si>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</si>
  <si>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</si>
  <si>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</si>
  <si>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</si>
  <si>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</si>
  <si>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</si>
  <si>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</si>
  <si>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</si>
  <si>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</si>
  <si>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</si>
  <si>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</si>
  <si>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</si>
  <si>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</si>
  <si>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</si>
  <si>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</si>
  <si>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</si>
  <si>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</si>
  <si>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</si>
  <si>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</si>
  <si>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</si>
  <si>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</si>
  <si>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</si>
  <si>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</si>
  <si>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</si>
  <si>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</si>
  <si>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</si>
  <si>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</si>
  <si>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</si>
  <si>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</si>
  <si>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</si>
  <si>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</si>
  <si>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</si>
  <si>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</si>
  <si>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</si>
  <si>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</si>
  <si>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</si>
  <si>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</si>
  <si>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</si>
  <si>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</si>
  <si>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</si>
  <si>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</si>
  <si>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</si>
  <si>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</si>
  <si>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</si>
  <si>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</si>
  <si>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</si>
  <si>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</si>
  <si>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</si>
  <si>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</si>
  <si>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</si>
  <si>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</si>
  <si>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</si>
  <si>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</si>
  <si>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</si>
  <si>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</si>
  <si>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</si>
  <si>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</si>
  <si>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</si>
  <si>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</si>
  <si>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</si>
  <si>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</si>
  <si>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</si>
  <si>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</si>
  <si>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</si>
  <si>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</si>
  <si>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</si>
  <si>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</si>
  <si>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</si>
  <si>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</si>
  <si>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</si>
  <si>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</si>
  <si>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</si>
  <si>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</si>
  <si>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</si>
  <si>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</si>
  <si>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</si>
  <si>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</si>
  <si>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</si>
  <si>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</si>
  <si>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</si>
  <si>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</si>
  <si>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</si>
  <si>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</si>
  <si>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</si>
  <si>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</si>
  <si>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</si>
  <si>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</si>
  <si>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</si>
  <si>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</si>
  <si>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</si>
  <si>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</si>
  <si>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</si>
  <si>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</si>
  <si>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</si>
  <si>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</si>
  <si>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</si>
  <si>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</si>
  <si>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</si>
  <si>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</si>
  <si>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</si>
  <si>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</si>
  <si>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</si>
  <si>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</si>
  <si>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</si>
  <si>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</si>
  <si>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</si>
  <si>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</si>
  <si>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</si>
  <si>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</si>
  <si>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</si>
  <si>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</si>
  <si>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</si>
  <si>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</si>
  <si>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</si>
  <si>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</si>
  <si>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</si>
  <si>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</si>
  <si>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</si>
  <si>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</si>
  <si>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</si>
  <si>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</si>
  <si>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</si>
  <si>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</si>
  <si>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</si>
  <si>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</si>
  <si>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</si>
  <si>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</si>
  <si>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</si>
  <si>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</si>
  <si>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</si>
  <si>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</si>
  <si>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</si>
  <si>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</si>
  <si>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</si>
  <si>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</si>
  <si>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</si>
  <si>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</si>
  <si>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</si>
  <si>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</si>
  <si>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</si>
  <si>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</si>
  <si>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</si>
  <si>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</si>
  <si>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</si>
  <si>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</si>
  <si>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</si>
  <si>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</si>
  <si>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</si>
  <si>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</si>
  <si>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</si>
  <si>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</si>
  <si>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</si>
  <si>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</si>
  <si>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</si>
  <si>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</si>
  <si>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</si>
  <si>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</si>
  <si>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</si>
  <si>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</si>
  <si>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</si>
  <si>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</si>
  <si>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</si>
  <si>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</si>
  <si>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</si>
  <si>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</si>
  <si>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</si>
  <si>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</si>
  <si>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</si>
  <si>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</si>
  <si>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</si>
  <si>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</si>
  <si>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</si>
  <si>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</si>
  <si>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</si>
  <si>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</si>
  <si>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</si>
  <si>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</si>
  <si>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</si>
  <si>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</si>
  <si>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</si>
  <si>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</si>
  <si>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</si>
  <si>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</si>
  <si>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</si>
  <si>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</si>
  <si>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</si>
  <si>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</si>
  <si>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</si>
  <si>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</si>
  <si>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</si>
  <si>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</si>
  <si>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</si>
  <si>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</si>
  <si>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</si>
  <si>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</si>
  <si>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</si>
  <si>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</si>
  <si>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</si>
  <si>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</si>
  <si>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</si>
  <si>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</si>
  <si>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</si>
  <si>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</si>
  <si>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</si>
  <si>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</si>
  <si>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</si>
  <si>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</si>
  <si>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</si>
  <si>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</si>
  <si>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</si>
  <si>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</si>
  <si>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</si>
  <si>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</si>
  <si>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</si>
  <si>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</si>
  <si>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</si>
  <si>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</si>
  <si>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</si>
  <si>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</si>
  <si>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</si>
  <si>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</si>
  <si>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</si>
  <si>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</si>
  <si>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</si>
  <si>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</si>
  <si>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</si>
  <si>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</si>
  <si>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</si>
  <si>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</si>
  <si>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</si>
  <si>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</si>
  <si>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</si>
  <si>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</si>
  <si>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</si>
  <si>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</si>
  <si>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</si>
  <si>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</si>
  <si>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</si>
  <si>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</si>
  <si>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</si>
  <si>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</si>
  <si>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</si>
  <si>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</si>
  <si>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</si>
  <si>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</si>
  <si>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</si>
  <si>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</si>
  <si>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</si>
  <si>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</si>
  <si>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</si>
  <si>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</si>
  <si>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</si>
  <si>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</si>
  <si>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</si>
  <si>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</si>
  <si>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</si>
  <si>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</si>
  <si>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</si>
  <si>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</si>
  <si>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</si>
  <si>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</si>
  <si>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</si>
  <si>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</si>
  <si>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</si>
  <si>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</si>
  <si>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</si>
  <si>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</si>
  <si>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</si>
  <si>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</si>
  <si>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</si>
  <si>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</si>
  <si>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</si>
  <si>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</si>
  <si>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</si>
  <si>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</si>
  <si>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</si>
  <si>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</si>
  <si>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</si>
  <si>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</si>
  <si>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</si>
  <si>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</si>
  <si>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</si>
  <si>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</si>
  <si>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</si>
  <si>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</si>
  <si>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</si>
  <si>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</si>
  <si>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</si>
  <si>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</si>
  <si>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</si>
  <si>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</si>
  <si>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</si>
  <si>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</si>
  <si>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</si>
  <si>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</si>
  <si>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</si>
  <si>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</si>
  <si>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</si>
  <si>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</si>
  <si>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</si>
  <si>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</si>
  <si>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</si>
  <si>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</si>
  <si>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</si>
  <si>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</si>
  <si>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</si>
  <si>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</si>
  <si>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</si>
  <si>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</si>
  <si>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</si>
  <si>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</si>
  <si>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</si>
  <si>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</si>
  <si>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</si>
  <si>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</si>
  <si>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</si>
  <si>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</si>
  <si>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</si>
  <si>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</si>
  <si>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</si>
  <si>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</si>
  <si>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</si>
  <si>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</si>
  <si>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</si>
  <si>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</si>
  <si>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</si>
  <si>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</si>
  <si>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</si>
  <si>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</si>
  <si>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</si>
  <si>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</si>
  <si>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</si>
  <si>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</si>
  <si>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</si>
  <si>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</si>
  <si>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</si>
  <si>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</si>
  <si>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</si>
  <si>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</si>
  <si>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</si>
  <si>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</si>
  <si>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</si>
  <si>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</si>
  <si>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</si>
  <si>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</si>
  <si>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</si>
  <si>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</si>
  <si>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</si>
  <si>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</si>
  <si>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</si>
  <si>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</si>
  <si>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</si>
  <si>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</si>
  <si>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</si>
  <si>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</si>
  <si>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</si>
  <si>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</si>
  <si>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</si>
  <si>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</si>
  <si>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</si>
  <si>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</si>
  <si>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</si>
  <si>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</si>
  <si>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</si>
  <si>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</si>
  <si>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</si>
  <si>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</si>
  <si>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</si>
  <si>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</si>
  <si>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</si>
  <si>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</si>
  <si>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</si>
  <si>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</si>
  <si>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</si>
  <si>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</si>
  <si>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</si>
  <si>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</si>
  <si>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</si>
  <si>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</si>
  <si>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</si>
  <si>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</si>
  <si>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</si>
  <si>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</si>
  <si>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</si>
  <si>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</si>
  <si>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</si>
  <si>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</si>
  <si>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</si>
  <si>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</si>
  <si>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</si>
  <si>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</si>
  <si>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</si>
  <si>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</si>
  <si>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</si>
  <si>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</si>
  <si>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</si>
  <si>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</si>
  <si>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</si>
  <si>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</si>
  <si>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</si>
  <si>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</si>
  <si>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</si>
  <si>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</si>
  <si>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</si>
  <si>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</si>
  <si>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</si>
  <si>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</si>
  <si>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</si>
  <si>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</si>
  <si>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</si>
  <si>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</si>
  <si>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</si>
  <si>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</si>
  <si>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</si>
  <si>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</si>
  <si>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</si>
  <si>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</si>
  <si>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</si>
  <si>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</si>
  <si>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</si>
  <si>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</si>
  <si>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</si>
  <si>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</si>
  <si>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</si>
  <si>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</si>
  <si>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</si>
  <si>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</si>
  <si>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</si>
  <si>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</si>
  <si>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</si>
  <si>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</si>
  <si>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</si>
  <si>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</si>
  <si>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</si>
  <si>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</si>
  <si>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</si>
  <si>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</si>
  <si>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</si>
  <si>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</si>
  <si>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</si>
  <si>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</si>
  <si>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</si>
  <si>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</si>
  <si>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</si>
  <si>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</si>
  <si>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</si>
  <si>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</si>
  <si>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</si>
  <si>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</si>
  <si>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</si>
  <si>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</si>
  <si>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</si>
  <si>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</si>
  <si>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</si>
  <si>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</si>
  <si>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</si>
  <si>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</si>
  <si>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</si>
  <si>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</si>
  <si>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</si>
  <si>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</si>
  <si>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</si>
  <si>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</si>
  <si>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</si>
  <si>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</si>
  <si>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</si>
  <si>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</si>
  <si>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</si>
  <si>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</si>
  <si>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</si>
  <si>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</si>
  <si>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</si>
  <si>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</si>
  <si>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</si>
  <si>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</si>
  <si>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</si>
  <si>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</si>
  <si>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</si>
  <si>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</si>
  <si>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</si>
  <si>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</si>
  <si>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</si>
  <si>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</si>
  <si>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</si>
  <si>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</si>
  <si>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</si>
  <si>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</si>
  <si>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</si>
  <si>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</si>
  <si>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</si>
  <si>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</si>
  <si>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</si>
  <si>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</si>
  <si>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</si>
  <si>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</si>
  <si>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</si>
  <si>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</si>
  <si>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</si>
  <si>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</si>
  <si>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</si>
  <si>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</si>
  <si>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</si>
  <si>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</si>
  <si>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</si>
  <si>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</si>
  <si>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</si>
  <si>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</si>
  <si>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</si>
  <si>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</si>
  <si>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</si>
  <si>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</si>
  <si>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</si>
  <si>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</si>
  <si>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</si>
  <si>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</si>
  <si>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</si>
  <si>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</si>
  <si>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</si>
  <si>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</si>
  <si>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</si>
  <si>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</si>
  <si>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</si>
  <si>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</si>
  <si>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</si>
  <si>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</si>
  <si>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</si>
  <si>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</si>
  <si>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</si>
  <si>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</si>
  <si>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</si>
  <si>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</si>
  <si>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</si>
  <si>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</si>
  <si>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</si>
  <si>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</si>
  <si>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</si>
  <si>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</si>
  <si>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</si>
  <si>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</si>
  <si>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</si>
  <si>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</si>
  <si>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</si>
  <si>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</si>
  <si>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</si>
  <si>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</si>
  <si>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</si>
  <si>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</si>
  <si>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</si>
  <si>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</si>
  <si>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</si>
  <si>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</si>
  <si>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</si>
  <si>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</si>
  <si>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</si>
  <si>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</si>
  <si>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</si>
  <si>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</si>
  <si>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</si>
  <si>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</si>
  <si>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</si>
  <si>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</si>
  <si>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</si>
  <si>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</si>
  <si>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</si>
  <si>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</si>
  <si>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</si>
  <si>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</si>
  <si>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</si>
  <si>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</si>
  <si>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</si>
  <si>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</si>
  <si>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</si>
  <si>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</si>
  <si>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</si>
  <si>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</si>
  <si>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</si>
  <si>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</si>
  <si>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</si>
  <si>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</si>
  <si>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</si>
  <si>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</si>
  <si>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</si>
  <si>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</si>
  <si>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</si>
  <si>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</si>
  <si>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</si>
  <si>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</si>
  <si>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</si>
  <si>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</si>
  <si>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</si>
  <si>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</si>
  <si>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</si>
  <si>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</si>
  <si>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</si>
  <si>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</si>
  <si>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</si>
  <si>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</si>
  <si>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</si>
  <si>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</si>
  <si>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</si>
  <si>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</si>
  <si>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</si>
  <si>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</si>
  <si>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</si>
  <si>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</si>
  <si>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</si>
  <si>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</si>
  <si>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</si>
  <si>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</si>
  <si>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</si>
  <si>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</si>
  <si>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</si>
  <si>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</si>
  <si>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</si>
  <si>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</si>
  <si>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</si>
  <si>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</si>
  <si>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</si>
  <si>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</si>
  <si>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</si>
  <si>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</si>
  <si>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</si>
  <si>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</si>
  <si>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</si>
  <si>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</si>
  <si>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</si>
  <si>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</si>
  <si>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</si>
  <si>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</si>
  <si>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</si>
  <si>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</si>
  <si>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</si>
  <si>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</si>
  <si>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</si>
  <si>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</si>
  <si>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</si>
  <si>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</si>
  <si>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</si>
  <si>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</si>
  <si>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</si>
  <si>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</si>
  <si>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</si>
  <si>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</si>
  <si>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</si>
  <si>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</si>
  <si>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</si>
  <si>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</si>
  <si>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</si>
  <si>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</si>
  <si>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</si>
  <si>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</si>
  <si>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</si>
  <si>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</si>
  <si>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</si>
  <si>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</si>
  <si>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</si>
  <si>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</si>
  <si>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</si>
  <si>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</si>
  <si>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</si>
  <si>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</si>
  <si>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</si>
  <si>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</si>
  <si>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</si>
  <si>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</si>
  <si>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</si>
  <si>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</si>
  <si>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</si>
  <si>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</si>
  <si>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</si>
  <si>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</si>
  <si>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</si>
  <si>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</si>
  <si>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</si>
  <si>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</si>
  <si>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</si>
  <si>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</si>
  <si>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</si>
  <si>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</si>
  <si>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</si>
  <si>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</si>
  <si>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</si>
  <si>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</si>
  <si>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</si>
  <si>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</si>
  <si>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</si>
  <si>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</si>
  <si>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</si>
  <si>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</si>
  <si>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</si>
  <si>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</si>
  <si>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</si>
  <si>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</si>
  <si>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</si>
  <si>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</si>
  <si>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</si>
  <si>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</si>
  <si>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</si>
  <si>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</si>
  <si>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</si>
  <si>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</si>
  <si>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</si>
  <si>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</si>
  <si>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</si>
  <si>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</si>
  <si>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</si>
  <si>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</si>
  <si>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</si>
  <si>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</si>
  <si>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</si>
  <si>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</si>
  <si>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</si>
  <si>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</si>
  <si>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</si>
  <si>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</si>
  <si>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</si>
  <si>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</si>
  <si>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</si>
  <si>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</si>
  <si>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</si>
  <si>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</si>
  <si>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</si>
  <si>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</si>
  <si>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</si>
  <si>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</si>
  <si>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</si>
  <si>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</si>
  <si>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</si>
  <si>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</si>
  <si>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</si>
  <si>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</si>
  <si>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</si>
  <si>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</si>
  <si>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</si>
  <si>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</si>
  <si>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</si>
  <si>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</si>
  <si>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</si>
  <si>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</si>
  <si>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</si>
  <si>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</si>
  <si>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</si>
  <si>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</si>
  <si>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</si>
  <si>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</si>
  <si>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</si>
  <si>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</si>
  <si>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</si>
  <si>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</si>
  <si>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</si>
  <si>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</si>
  <si>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</si>
  <si>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</si>
  <si>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</si>
  <si>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</si>
  <si>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</si>
  <si>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</si>
  <si>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</si>
  <si>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</si>
  <si>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</si>
  <si>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</si>
  <si>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</si>
  <si>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</si>
  <si>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</si>
  <si>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</si>
  <si>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</si>
  <si>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</si>
  <si>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</si>
  <si>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</si>
  <si>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</si>
  <si>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</si>
  <si>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</si>
  <si>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</si>
  <si>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</si>
  <si>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</si>
  <si>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</si>
  <si>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</si>
  <si>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</si>
  <si>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</si>
  <si>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</si>
  <si>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</si>
  <si>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</si>
  <si>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</si>
  <si>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</si>
  <si>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</si>
  <si>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</si>
  <si>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</si>
  <si>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</si>
  <si>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</si>
  <si>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</si>
  <si>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</si>
  <si>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</si>
  <si>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</si>
  <si>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</si>
  <si>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</si>
  <si>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</si>
  <si>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</si>
  <si>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</si>
  <si>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</si>
  <si>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</si>
  <si>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</si>
  <si>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</si>
  <si>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</si>
  <si>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</si>
  <si>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</si>
  <si>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</si>
  <si>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</si>
  <si>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</si>
  <si>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</si>
  <si>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</si>
  <si>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</si>
  <si>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</si>
  <si>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</si>
  <si>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</si>
  <si>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</si>
  <si>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</si>
  <si>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</si>
  <si>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</si>
  <si>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</si>
  <si>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</si>
  <si>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</si>
  <si>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</si>
  <si>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</si>
  <si>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</si>
  <si>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</si>
  <si>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</si>
  <si>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</si>
  <si>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</si>
  <si>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</si>
  <si>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</si>
  <si>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</si>
  <si>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</si>
  <si>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</si>
  <si>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</si>
  <si>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</si>
  <si>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</si>
  <si>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</si>
  <si>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</si>
  <si>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</si>
  <si>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</si>
  <si>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</si>
  <si>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</si>
  <si>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</si>
  <si>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</si>
  <si>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</si>
  <si>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</si>
  <si>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</si>
  <si>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</si>
  <si>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</si>
  <si>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</si>
  <si>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</si>
  <si>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</si>
  <si>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</si>
  <si>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</si>
  <si>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</si>
  <si>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</si>
  <si>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</si>
  <si>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</si>
  <si>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</si>
  <si>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</si>
  <si>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</si>
  <si>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</si>
  <si>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</si>
  <si>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</si>
  <si>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</si>
  <si>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</si>
  <si>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</si>
  <si>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</si>
  <si>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</si>
  <si>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</si>
  <si>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</si>
  <si>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</si>
  <si>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</si>
  <si>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</si>
  <si>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</si>
  <si>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</si>
  <si>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</si>
  <si>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</si>
  <si>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</si>
  <si>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</si>
  <si>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</si>
  <si>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</si>
  <si>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</si>
  <si>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</si>
  <si>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</si>
  <si>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</si>
  <si>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</si>
  <si>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</si>
  <si>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</si>
  <si>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</si>
  <si>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</si>
  <si>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</si>
  <si>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</si>
  <si>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</si>
  <si>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</si>
  <si>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</si>
  <si>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</si>
  <si>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</si>
  <si>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</si>
  <si>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</si>
  <si>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</si>
  <si>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</si>
  <si>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</si>
  <si>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</si>
  <si>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</si>
  <si>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</si>
  <si>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</si>
  <si>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</si>
  <si>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</si>
  <si>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</si>
  <si>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</si>
  <si>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</si>
  <si>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</si>
  <si>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</si>
  <si>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</si>
  <si>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</si>
  <si>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</si>
  <si>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</si>
  <si>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</si>
  <si>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</si>
  <si>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</si>
  <si>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</si>
  <si>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</si>
  <si>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</si>
  <si>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</si>
  <si>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</si>
  <si>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</si>
  <si>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</si>
  <si>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</si>
  <si>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</si>
  <si>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</si>
  <si>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</si>
  <si>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</si>
  <si>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</si>
  <si>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</si>
  <si>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</si>
  <si>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</si>
  <si>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</si>
  <si>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</si>
  <si>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</si>
  <si>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</si>
  <si>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</si>
  <si>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</si>
  <si>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</si>
  <si>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</si>
  <si>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</si>
  <si>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</si>
  <si>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</si>
  <si>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</si>
  <si>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</si>
  <si>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</si>
  <si>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</si>
  <si>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</si>
  <si>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</si>
  <si>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</si>
  <si>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</si>
  <si>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</si>
  <si>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</si>
  <si>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</si>
  <si>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</si>
  <si>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</si>
  <si>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</si>
  <si>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</si>
  <si>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</si>
  <si>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</si>
  <si>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</si>
  <si>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</si>
  <si>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</si>
  <si>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</si>
  <si>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</si>
  <si>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</si>
  <si>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</si>
  <si>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</si>
  <si>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</si>
  <si>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</si>
  <si>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</si>
  <si>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</si>
  <si>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</si>
  <si>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</si>
  <si>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</si>
  <si>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</si>
  <si>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</si>
  <si>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</si>
  <si>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</si>
  <si>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</si>
  <si>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</si>
  <si>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</si>
  <si>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</si>
  <si>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</si>
  <si>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</si>
  <si>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</si>
  <si>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</si>
  <si>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</si>
  <si>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</si>
  <si>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</si>
  <si>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</si>
  <si>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</si>
  <si>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</si>
  <si>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</si>
  <si>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</si>
  <si>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</si>
  <si>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</si>
  <si>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</si>
  <si>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</si>
  <si>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</si>
  <si>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</si>
  <si>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</si>
  <si>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</si>
  <si>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</si>
  <si>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</si>
  <si>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</si>
  <si>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</si>
  <si>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</si>
  <si>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</si>
  <si>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</si>
  <si>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</si>
  <si>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</si>
  <si>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</si>
  <si>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</si>
  <si>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</si>
  <si>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</si>
  <si>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</si>
  <si>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</si>
  <si>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</si>
  <si>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</si>
  <si>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</si>
  <si>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</si>
  <si>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</si>
  <si>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</si>
  <si>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</si>
  <si>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</si>
  <si>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</si>
  <si>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</si>
  <si>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</si>
  <si>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</si>
  <si>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</si>
  <si>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</si>
  <si>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</si>
  <si>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</si>
  <si>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</si>
  <si>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</si>
  <si>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</si>
  <si>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</si>
  <si>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</si>
  <si>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</si>
  <si>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</si>
  <si>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</si>
  <si>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</si>
  <si>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</si>
  <si>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</si>
  <si>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</si>
  <si>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</si>
  <si>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</si>
  <si>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</si>
  <si>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</si>
  <si>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</si>
  <si>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</si>
  <si>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</si>
  <si>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</si>
  <si>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</si>
  <si>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</si>
  <si>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</si>
  <si>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</si>
  <si>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</si>
  <si>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</si>
  <si>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</si>
  <si>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</si>
  <si>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</si>
  <si>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</si>
  <si>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</si>
  <si>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</si>
  <si>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</si>
  <si>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</si>
  <si>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</si>
  <si>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</si>
  <si>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</si>
  <si>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</si>
  <si>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</si>
  <si>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</si>
  <si>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</si>
  <si>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</si>
  <si>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</si>
  <si>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</si>
  <si>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</si>
  <si>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</si>
  <si>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</si>
  <si>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</si>
  <si>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</si>
  <si>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</si>
  <si>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</si>
  <si>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</si>
  <si>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</si>
  <si>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</si>
  <si>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</si>
  <si>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</si>
  <si>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</si>
  <si>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</si>
  <si>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</si>
  <si>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</si>
  <si>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</si>
  <si>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</si>
  <si>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</si>
  <si>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</si>
  <si>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</si>
  <si>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</si>
  <si>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</si>
  <si>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</si>
  <si>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</si>
  <si>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</si>
  <si>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</si>
  <si>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</si>
  <si>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</si>
  <si>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</si>
  <si>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</si>
  <si>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</si>
  <si>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</si>
  <si>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</si>
  <si>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</si>
  <si>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</si>
  <si>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</si>
  <si>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</si>
  <si>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</si>
  <si>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</si>
  <si>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</si>
  <si>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</si>
  <si>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</si>
  <si>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</si>
  <si>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</si>
  <si>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</si>
  <si>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</si>
  <si>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</si>
  <si>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</si>
  <si>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</si>
  <si>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</si>
  <si>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</si>
  <si>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</si>
  <si>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</si>
  <si>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</si>
  <si>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</si>
  <si>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</si>
  <si>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</si>
  <si>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</si>
  <si>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</si>
  <si>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</si>
  <si>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</si>
  <si>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</si>
  <si>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</si>
  <si>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</si>
  <si>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</si>
  <si>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</si>
  <si>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</si>
  <si>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</si>
  <si>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</si>
  <si>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</si>
  <si>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</si>
  <si>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</si>
  <si>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</si>
  <si>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</si>
  <si>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</si>
  <si>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</si>
  <si>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</si>
  <si>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</si>
  <si>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</si>
  <si>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</si>
  <si>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</si>
  <si>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</si>
  <si>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</si>
  <si>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</si>
  <si>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</si>
  <si>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</si>
  <si>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</si>
  <si>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</si>
  <si>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</si>
  <si>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</si>
  <si>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</si>
  <si>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</si>
  <si>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</si>
  <si>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</si>
  <si>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</si>
  <si>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</si>
  <si>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</si>
  <si>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</si>
  <si>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</si>
  <si>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</si>
  <si>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</si>
  <si>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</si>
  <si>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</si>
  <si>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</si>
  <si>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</si>
  <si>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</si>
  <si>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</si>
  <si>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</si>
  <si>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</si>
  <si>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</si>
  <si>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</si>
  <si>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</si>
  <si>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</si>
  <si>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</si>
  <si>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</si>
  <si>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</si>
  <si>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</si>
  <si>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</si>
  <si>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</si>
  <si>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</si>
  <si>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</si>
  <si>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</si>
  <si>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</si>
  <si>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</si>
  <si>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</si>
  <si>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</si>
  <si>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</si>
  <si>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</si>
  <si>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</si>
  <si>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</si>
  <si>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</si>
  <si>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</si>
  <si>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</si>
  <si>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</si>
  <si>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</si>
  <si>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</si>
  <si>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</si>
  <si>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</si>
  <si>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</si>
  <si>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</si>
  <si>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</si>
  <si>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</si>
  <si>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</si>
  <si>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</si>
  <si>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</si>
  <si>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</si>
  <si>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</si>
  <si>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</si>
  <si>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</si>
  <si>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</si>
  <si>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</si>
  <si>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</si>
  <si>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</si>
  <si>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</si>
  <si>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</si>
  <si>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</si>
  <si>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</si>
  <si>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</si>
  <si>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</si>
  <si>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</si>
  <si>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</si>
  <si>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</si>
  <si>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</si>
  <si>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</si>
  <si>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</si>
  <si>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</si>
  <si>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</si>
  <si>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</si>
  <si>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</si>
  <si>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</si>
  <si>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</si>
  <si>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</si>
  <si>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</si>
  <si>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</si>
  <si>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</si>
  <si>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</si>
  <si>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</si>
  <si>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</si>
  <si>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</si>
  <si>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</si>
  <si>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</si>
  <si>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</si>
  <si>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</si>
  <si>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</si>
  <si>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</si>
  <si>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</si>
  <si>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</si>
  <si>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</si>
  <si>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</si>
  <si>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</si>
  <si>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</si>
  <si>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</si>
  <si>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</si>
  <si>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</si>
  <si>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</si>
  <si>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</si>
  <si>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</si>
  <si>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</si>
  <si>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</si>
  <si>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</si>
  <si>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</si>
  <si>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</si>
  <si>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</si>
  <si>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</si>
  <si>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</si>
  <si>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</si>
  <si>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</si>
  <si>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</si>
  <si>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</si>
  <si>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</si>
  <si>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</si>
  <si>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</si>
  <si>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</si>
  <si>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</si>
  <si>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</si>
  <si>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</si>
  <si>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</si>
  <si>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</si>
  <si>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</si>
  <si>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</si>
  <si>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</si>
  <si>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</si>
  <si>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</si>
  <si>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</si>
  <si>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</si>
  <si>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</si>
  <si>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</si>
  <si>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</si>
  <si>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</si>
  <si>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</si>
  <si>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</si>
  <si>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</si>
  <si>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</si>
  <si>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</si>
  <si>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</si>
  <si>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</si>
  <si>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</si>
  <si>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</si>
  <si>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</si>
  <si>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</si>
  <si>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</si>
  <si>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</si>
  <si>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</si>
  <si>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</si>
  <si>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</si>
  <si>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</si>
  <si>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</si>
  <si>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</si>
  <si>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</si>
  <si>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</si>
  <si>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</si>
  <si>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</si>
  <si>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</si>
  <si>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</si>
  <si>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</si>
  <si>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</si>
  <si>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</si>
  <si>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</si>
  <si>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</si>
  <si>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</si>
  <si>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</si>
  <si>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</si>
  <si>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</si>
  <si>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</si>
  <si>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</si>
  <si>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</si>
  <si>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</si>
  <si>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</si>
  <si>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</si>
  <si>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</si>
  <si>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</si>
  <si>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</si>
  <si>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</si>
  <si>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</si>
  <si>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</si>
  <si>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</si>
  <si>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</si>
  <si>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</si>
  <si>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</si>
  <si>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</si>
  <si>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</si>
  <si>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</si>
  <si>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</si>
  <si>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</si>
  <si>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</si>
  <si>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</si>
  <si>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</si>
  <si>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</si>
  <si>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</si>
  <si>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</si>
  <si>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</si>
  <si>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</si>
  <si>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</si>
  <si>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</si>
  <si>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</si>
  <si>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</si>
  <si>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</si>
  <si>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</si>
  <si>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</si>
  <si>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</si>
  <si>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</si>
  <si>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</si>
  <si>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</si>
  <si>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</si>
  <si>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</si>
  <si>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</si>
  <si>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</si>
  <si>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</si>
  <si>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</si>
  <si>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</si>
  <si>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</si>
  <si>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</si>
  <si>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</si>
  <si>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</si>
  <si>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</si>
  <si>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</si>
  <si>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</si>
  <si>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</si>
  <si>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</si>
  <si>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</si>
  <si>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</si>
  <si>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</si>
  <si>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</si>
  <si>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</si>
  <si>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</si>
  <si>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</si>
  <si>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</si>
  <si>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</si>
  <si>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</si>
  <si>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</si>
  <si>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</si>
  <si>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</si>
  <si>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</si>
  <si>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</si>
  <si>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</si>
  <si>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</si>
  <si>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</si>
  <si>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</si>
  <si>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</si>
  <si>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</si>
  <si>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</si>
  <si>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</si>
  <si>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</si>
  <si>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</si>
  <si>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</si>
  <si>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</si>
  <si>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</si>
  <si>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</si>
  <si>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</si>
  <si>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</si>
  <si>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</si>
  <si>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</si>
  <si>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</si>
  <si>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</si>
  <si>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</si>
  <si>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</si>
  <si>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</si>
  <si>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</si>
  <si>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</si>
  <si>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</si>
  <si>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</si>
  <si>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</si>
  <si>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</si>
  <si>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</si>
  <si>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</si>
  <si>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</si>
  <si>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</si>
  <si>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</si>
  <si>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</si>
  <si>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</si>
  <si>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</si>
  <si>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</si>
  <si>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</si>
  <si>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</si>
  <si>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</si>
  <si>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</si>
  <si>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</si>
  <si>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</si>
  <si>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</si>
  <si>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</si>
  <si>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</si>
  <si>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</si>
  <si>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</si>
  <si>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</si>
  <si>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</si>
  <si>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</si>
  <si>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</si>
  <si>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</si>
  <si>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</si>
  <si>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</si>
  <si>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</si>
  <si>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</si>
  <si>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</si>
  <si>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</si>
  <si>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Sum of Sales</t>
  </si>
  <si>
    <t>Sum of Profit</t>
  </si>
  <si>
    <t>Count of Order ID</t>
  </si>
  <si>
    <t>2011-1</t>
  </si>
  <si>
    <t>2011-2</t>
  </si>
  <si>
    <t>2011-3</t>
  </si>
  <si>
    <t>2011-4</t>
  </si>
  <si>
    <t>2011-5</t>
  </si>
  <si>
    <t>2011-6</t>
  </si>
  <si>
    <t>2011-7</t>
  </si>
  <si>
    <t>2011-8</t>
  </si>
  <si>
    <t>2011-9</t>
  </si>
  <si>
    <t>2011-10</t>
  </si>
  <si>
    <t>2011-11</t>
  </si>
  <si>
    <t>2011-12</t>
  </si>
  <si>
    <t>2012-1</t>
  </si>
  <si>
    <t>2012-2</t>
  </si>
  <si>
    <t>2012-3</t>
  </si>
  <si>
    <t>2012-4</t>
  </si>
  <si>
    <t>2012-5</t>
  </si>
  <si>
    <t>2012-6</t>
  </si>
  <si>
    <t>2012-7</t>
  </si>
  <si>
    <t>2012-8</t>
  </si>
  <si>
    <t>2012-9</t>
  </si>
  <si>
    <t>2012-10</t>
  </si>
  <si>
    <t>2012-11</t>
  </si>
  <si>
    <t>2012-12</t>
  </si>
  <si>
    <t>2013-1</t>
  </si>
  <si>
    <t>2013-2</t>
  </si>
  <si>
    <t>2013-3</t>
  </si>
  <si>
    <t>2013-4</t>
  </si>
  <si>
    <t>2013-5</t>
  </si>
  <si>
    <t>2013-6</t>
  </si>
  <si>
    <t>2013-7</t>
  </si>
  <si>
    <t>2013-8</t>
  </si>
  <si>
    <t>2013-9</t>
  </si>
  <si>
    <t>2013-10</t>
  </si>
  <si>
    <t>2013-11</t>
  </si>
  <si>
    <t>2013-12</t>
  </si>
  <si>
    <t>2014-1</t>
  </si>
  <si>
    <t>2014-2</t>
  </si>
  <si>
    <t>2014-3</t>
  </si>
  <si>
    <t>2014-4</t>
  </si>
  <si>
    <t>2014-5</t>
  </si>
  <si>
    <t>2014-6</t>
  </si>
  <si>
    <t>2014-7</t>
  </si>
  <si>
    <t>2014-8</t>
  </si>
  <si>
    <t>2014-9</t>
  </si>
  <si>
    <t>2014-10</t>
  </si>
  <si>
    <t>2014-11</t>
  </si>
  <si>
    <t>2014-12</t>
  </si>
  <si>
    <t>Grand Total</t>
  </si>
  <si>
    <t>Q1. Overall Business Performance</t>
  </si>
  <si>
    <t>: How have sales, profit, and order volume evolved over time?</t>
  </si>
  <si>
    <t>→ Analyze trends by year and month to identify periods of growth, stagnation, or decline</t>
  </si>
  <si>
    <t>A1-1. Sales</t>
  </si>
  <si>
    <t>• Sales show an overall upward trend over time, with noticeable fluctations month to month</t>
  </si>
  <si>
    <t>• There are clear seasonal spikes, particularly toward the end of each year, suggesting strong year-end demand.</t>
  </si>
  <si>
    <t>• Despite growth over time, sales experience shapr drops in some months, indicating volatility rather than smooth growth.</t>
  </si>
  <si>
    <t>A1-2. Profits</t>
  </si>
  <si>
    <r>
      <rPr>
        <sz val="11"/>
        <color rgb="FF242424"/>
        <rFont val="Aptos Narrow"/>
      </rPr>
      <t xml:space="preserve">• Profit is significantly more volatile than sales, with multiple months showing </t>
    </r>
    <r>
      <rPr>
        <i/>
        <sz val="11"/>
        <color rgb="FF242424"/>
        <rFont val="Aptos Narrow"/>
      </rPr>
      <t>negative</t>
    </r>
    <r>
      <rPr>
        <sz val="11"/>
        <color rgb="FF242424"/>
        <rFont val="Aptos Narrow"/>
      </rPr>
      <t xml:space="preserve"> profits.</t>
    </r>
  </si>
  <si>
    <r>
      <rPr>
        <sz val="12"/>
        <color rgb="FF000000"/>
        <rFont val="Calibri"/>
        <family val="2"/>
      </rPr>
      <t xml:space="preserve">• Some periods of high sales do </t>
    </r>
    <r>
      <rPr>
        <i/>
        <sz val="12"/>
        <color rgb="FF000000"/>
        <rFont val="Calibri"/>
        <family val="2"/>
      </rPr>
      <t>not</t>
    </r>
    <r>
      <rPr>
        <sz val="12"/>
        <color rgb="FF000000"/>
        <rFont val="Calibri"/>
        <family val="2"/>
      </rPr>
      <t xml:space="preserve"> correspond to high profit, suggesting margin pressure or heavy discounting.</t>
    </r>
  </si>
  <si>
    <t>• Profit volatility appears to increase over time, with larger swings in later years.</t>
  </si>
  <si>
    <t>A1-3. Order Volume</t>
  </si>
  <si>
    <t>• Order volume generally increases over time, indicating growth in customer activity.</t>
  </si>
  <si>
    <t>• Similar to sales, order volume shows strong seasonality with peaks toward year-end.</t>
  </si>
  <si>
    <t>• Higher order volume does not always translate into higher profit, indicating that increased sales activity alone does not guarantee profitability.</t>
  </si>
  <si>
    <t>Q2. Revenue vs. Profit Drivers</t>
  </si>
  <si>
    <r>
      <rPr>
        <sz val="18"/>
        <color rgb="FF1F497D"/>
        <rFont val="Calibri"/>
        <family val="2"/>
      </rPr>
      <t xml:space="preserve">: Which product </t>
    </r>
    <r>
      <rPr>
        <i/>
        <sz val="18"/>
        <color rgb="FF1F497D"/>
        <rFont val="Calibri"/>
        <family val="2"/>
      </rPr>
      <t>categories</t>
    </r>
    <r>
      <rPr>
        <sz val="18"/>
        <color rgb="FF1F497D"/>
        <rFont val="Calibri"/>
        <family val="2"/>
      </rPr>
      <t xml:space="preserve"> &amp; </t>
    </r>
    <r>
      <rPr>
        <i/>
        <sz val="18"/>
        <color rgb="FF1F497D"/>
        <rFont val="Calibri"/>
        <family val="2"/>
      </rPr>
      <t>sub-categories</t>
    </r>
    <r>
      <rPr>
        <sz val="18"/>
        <color rgb="FF1F497D"/>
        <rFont val="Calibri"/>
        <family val="2"/>
      </rPr>
      <t xml:space="preserve"> drive revenue, and which  actually drive profit?</t>
    </r>
  </si>
  <si>
    <t>→ Identify high-revenue but low-profit (or loss-making) products</t>
  </si>
  <si>
    <t>Sum of Profit Margin</t>
  </si>
  <si>
    <t>• Revenue concentration is driven by a small number of sub-categories.</t>
  </si>
  <si>
    <t>• Profitability varies substantially across sub-categories.</t>
  </si>
  <si>
    <t>• Several low-revenue sub-categories deliever disproportionately high margins.</t>
  </si>
  <si>
    <r>
      <t xml:space="preserve">→ Sub-categories with lower sales volumes, such as </t>
    </r>
    <r>
      <rPr>
        <i/>
        <sz val="12"/>
        <color rgb="FF000000"/>
        <rFont val="Calibri"/>
        <family val="2"/>
      </rPr>
      <t>Labels</t>
    </r>
    <r>
      <rPr>
        <sz val="12"/>
        <color rgb="FF000000"/>
        <rFont val="Calibri"/>
        <family val="2"/>
      </rPr>
      <t xml:space="preserve"> and </t>
    </r>
    <r>
      <rPr>
        <i/>
        <sz val="12"/>
        <color rgb="FF000000"/>
        <rFont val="Calibri"/>
        <family val="2"/>
      </rPr>
      <t>Paper</t>
    </r>
    <r>
      <rPr>
        <sz val="12"/>
        <color rgb="FF000000"/>
        <rFont val="Calibri"/>
        <family val="2"/>
      </rPr>
      <t>, achieve the highest profit margins, making them efficient profit contributors despite limited revenue share.</t>
    </r>
  </si>
  <si>
    <r>
      <t xml:space="preserve">→ Sales are hehavily concentrated in sub-categories such as </t>
    </r>
    <r>
      <rPr>
        <i/>
        <sz val="12"/>
        <color rgb="FF242424"/>
        <rFont val="Aptos Narrow"/>
        <family val="2"/>
      </rPr>
      <t>phones</t>
    </r>
    <r>
      <rPr>
        <sz val="12"/>
        <color rgb="FF242424"/>
        <rFont val="Aptos Narrow"/>
        <family val="2"/>
      </rPr>
      <t xml:space="preserve"> and </t>
    </r>
    <r>
      <rPr>
        <i/>
        <sz val="12"/>
        <color rgb="FF242424"/>
        <rFont val="Aptos Narrow"/>
        <family val="2"/>
      </rPr>
      <t>chairs</t>
    </r>
    <r>
      <rPr>
        <sz val="12"/>
        <color rgb="FF242424"/>
        <rFont val="Aptos Narrow"/>
        <family val="2"/>
      </rPr>
      <t xml:space="preserve">, which generate the highest revenue by a wide margin compared to others. </t>
    </r>
  </si>
  <si>
    <r>
      <t xml:space="preserve">• High-revenue sub-categories are </t>
    </r>
    <r>
      <rPr>
        <i/>
        <sz val="12"/>
        <color theme="1"/>
        <rFont val="Calibri"/>
        <family val="2"/>
        <scheme val="minor"/>
      </rPr>
      <t>not</t>
    </r>
    <r>
      <rPr>
        <sz val="12"/>
        <color theme="1"/>
        <rFont val="Calibri"/>
        <family val="2"/>
        <scheme val="minor"/>
      </rPr>
      <t xml:space="preserve"> the strongest contributors to profit</t>
    </r>
  </si>
  <si>
    <r>
      <t xml:space="preserve">→ Despite leading in sales, </t>
    </r>
    <r>
      <rPr>
        <i/>
        <sz val="12"/>
        <color rgb="FF242424"/>
        <rFont val="Aptos Narrow"/>
        <family val="2"/>
      </rPr>
      <t>phones</t>
    </r>
    <r>
      <rPr>
        <sz val="12"/>
        <color rgb="FF242424"/>
        <rFont val="Aptos Narrow"/>
        <family val="2"/>
      </rPr>
      <t xml:space="preserve"> and </t>
    </r>
    <r>
      <rPr>
        <i/>
        <sz val="12"/>
        <color rgb="FF242424"/>
        <rFont val="Aptos Narrow"/>
        <family val="2"/>
      </rPr>
      <t>chairs</t>
    </r>
    <r>
      <rPr>
        <sz val="12"/>
        <color rgb="FF242424"/>
        <rFont val="Aptos Narrow"/>
        <family val="2"/>
      </rPr>
      <t xml:space="preserve"> exhibit relatively modest profit margins, suggesting that large sales volumes do </t>
    </r>
    <r>
      <rPr>
        <i/>
        <sz val="12"/>
        <color rgb="FF242424"/>
        <rFont val="Aptos Narrow"/>
        <family val="2"/>
      </rPr>
      <t>not</t>
    </r>
    <r>
      <rPr>
        <sz val="12"/>
        <color rgb="FF242424"/>
        <rFont val="Aptos Narrow"/>
        <family val="2"/>
      </rPr>
      <t xml:space="preserve"> necessarily translate into high profitability.</t>
    </r>
  </si>
  <si>
    <r>
      <t>→ Profit margins range from strongly positive (</t>
    </r>
    <r>
      <rPr>
        <i/>
        <sz val="12"/>
        <color theme="1"/>
        <rFont val="Calibri"/>
        <family val="2"/>
        <scheme val="minor"/>
      </rPr>
      <t>labels</t>
    </r>
    <r>
      <rPr>
        <sz val="12"/>
        <color theme="1"/>
        <rFont val="Calibri"/>
        <family val="2"/>
        <scheme val="minor"/>
      </rPr>
      <t xml:space="preserve">, </t>
    </r>
    <r>
      <rPr>
        <i/>
        <sz val="12"/>
        <color theme="1"/>
        <rFont val="Calibri"/>
        <family val="2"/>
        <scheme val="minor"/>
      </rPr>
      <t>paper</t>
    </r>
    <r>
      <rPr>
        <sz val="12"/>
        <color theme="1"/>
        <rFont val="Calibri"/>
        <family val="2"/>
        <scheme val="minor"/>
      </rPr>
      <t xml:space="preserve">, </t>
    </r>
    <r>
      <rPr>
        <i/>
        <sz val="12"/>
        <color theme="1"/>
        <rFont val="Calibri"/>
        <family val="2"/>
        <scheme val="minor"/>
      </rPr>
      <t>envelopes</t>
    </r>
    <r>
      <rPr>
        <sz val="12"/>
        <color theme="1"/>
        <rFont val="Calibri"/>
        <family val="2"/>
        <scheme val="minor"/>
      </rPr>
      <t>) to negative (</t>
    </r>
    <r>
      <rPr>
        <i/>
        <sz val="12"/>
        <color theme="1"/>
        <rFont val="Calibri"/>
        <family val="2"/>
        <scheme val="minor"/>
      </rPr>
      <t>tables</t>
    </r>
    <r>
      <rPr>
        <sz val="12"/>
        <color theme="1"/>
        <rFont val="Calibri"/>
        <family val="2"/>
        <scheme val="minor"/>
      </rPr>
      <t xml:space="preserve">, </t>
    </r>
    <r>
      <rPr>
        <i/>
        <sz val="12"/>
        <color theme="1"/>
        <rFont val="Calibri"/>
        <family val="2"/>
        <scheme val="minor"/>
      </rPr>
      <t>bookcases</t>
    </r>
    <r>
      <rPr>
        <sz val="12"/>
        <color theme="1"/>
        <rFont val="Calibri"/>
        <family val="2"/>
        <scheme val="minor"/>
      </rPr>
      <t xml:space="preserve">), indicating large differences in cost structure or pricing effectiveness. </t>
    </r>
  </si>
  <si>
    <t>• Some high-revenue sub-categories are loss-making or margin-inefficient.</t>
  </si>
  <si>
    <r>
      <t xml:space="preserve">→ Products like </t>
    </r>
    <r>
      <rPr>
        <i/>
        <sz val="12"/>
        <color theme="1"/>
        <rFont val="Calibri"/>
        <family val="2"/>
        <scheme val="minor"/>
      </rPr>
      <t>Tables</t>
    </r>
    <r>
      <rPr>
        <sz val="12"/>
        <color theme="1"/>
        <rFont val="Calibri"/>
        <family val="2"/>
        <scheme val="minor"/>
      </rPr>
      <t xml:space="preserve"> combine relatively high sales with negative profit margins, representing potential profit leakage within the product mix.</t>
    </r>
  </si>
  <si>
    <t>Discount_pct</t>
  </si>
  <si>
    <t>0-0.1</t>
  </si>
  <si>
    <t>0.1-0.2</t>
  </si>
  <si>
    <t>0.2-0.3</t>
  </si>
  <si>
    <t>0.3-0.4</t>
  </si>
  <si>
    <t>0.4-0.5</t>
  </si>
  <si>
    <t>0.5-0.6</t>
  </si>
  <si>
    <t>0.6-0.7</t>
  </si>
  <si>
    <t>0.7-0.8</t>
  </si>
  <si>
    <t>Discount_pct (grouped)</t>
  </si>
  <si>
    <t>Helper Table</t>
  </si>
  <si>
    <t>Discount Range</t>
  </si>
  <si>
    <t>0-10%</t>
  </si>
  <si>
    <t>10-20%</t>
  </si>
  <si>
    <t>20-30%</t>
  </si>
  <si>
    <t>30-40%</t>
  </si>
  <si>
    <t>40-50%</t>
  </si>
  <si>
    <t>50-60%</t>
  </si>
  <si>
    <t>60-70%</t>
  </si>
  <si>
    <t>70-80%</t>
  </si>
  <si>
    <t>Q3. Impacts of Discounts</t>
  </si>
  <si>
    <t>: How do discounts affect profitability?</t>
  </si>
  <si>
    <t>→ Examine the relationship between discount levels and profit to identify thresholds wehre margins deteriorate.</t>
  </si>
  <si>
    <r>
      <t xml:space="preserve">• Profitability </t>
    </r>
    <r>
      <rPr>
        <i/>
        <sz val="12"/>
        <color rgb="FF000000"/>
        <rFont val="Calibri"/>
        <family val="2"/>
      </rPr>
      <t>declines</t>
    </r>
    <r>
      <rPr>
        <sz val="12"/>
        <color rgb="FF000000"/>
        <rFont val="Calibri"/>
        <family val="2"/>
      </rPr>
      <t xml:space="preserve"> monotonically as discount levels </t>
    </r>
    <r>
      <rPr>
        <i/>
        <sz val="12"/>
        <color rgb="FF000000"/>
        <rFont val="Calibri"/>
        <family val="2"/>
      </rPr>
      <t>increase</t>
    </r>
    <r>
      <rPr>
        <sz val="12"/>
        <color rgb="FF000000"/>
        <rFont val="Calibri"/>
        <family val="2"/>
      </rPr>
      <t xml:space="preserve">. </t>
    </r>
  </si>
  <si>
    <r>
      <t xml:space="preserve">→ Products sold at low discount levels (0-20%) maintain strong </t>
    </r>
    <r>
      <rPr>
        <i/>
        <sz val="12"/>
        <color rgb="FF242424"/>
        <rFont val="Aptos Narrow"/>
        <family val="2"/>
      </rPr>
      <t>positive</t>
    </r>
    <r>
      <rPr>
        <sz val="12"/>
        <color rgb="FF242424"/>
        <rFont val="Aptos Narrow"/>
        <family val="2"/>
      </rPr>
      <t xml:space="preserve"> profit margins, while margins deteriorate steadily as discounts rise beyond this range. </t>
    </r>
  </si>
  <si>
    <r>
      <t xml:space="preserve">• A clear profitability threshold emerges around the </t>
    </r>
    <r>
      <rPr>
        <i/>
        <sz val="12"/>
        <color theme="1"/>
        <rFont val="Calibri"/>
        <family val="2"/>
        <scheme val="minor"/>
      </rPr>
      <t>20-30%</t>
    </r>
    <r>
      <rPr>
        <sz val="12"/>
        <color theme="1"/>
        <rFont val="Calibri"/>
        <family val="2"/>
        <scheme val="minor"/>
      </rPr>
      <t xml:space="preserve"> discount range. </t>
    </r>
  </si>
  <si>
    <r>
      <t xml:space="preserve">→  Profit margins approach </t>
    </r>
    <r>
      <rPr>
        <i/>
        <sz val="12"/>
        <color rgb="FF242424"/>
        <rFont val="Aptos Narrow"/>
        <family val="2"/>
      </rPr>
      <t>zero</t>
    </r>
    <r>
      <rPr>
        <sz val="12"/>
        <color rgb="FF242424"/>
        <rFont val="Aptos Narrow"/>
        <family val="2"/>
      </rPr>
      <t xml:space="preserve"> at moderate discount levels and turn consistently </t>
    </r>
    <r>
      <rPr>
        <i/>
        <sz val="12"/>
        <color rgb="FF242424"/>
        <rFont val="Aptos Narrow"/>
        <family val="2"/>
      </rPr>
      <t>negative</t>
    </r>
    <r>
      <rPr>
        <sz val="12"/>
        <color rgb="FF242424"/>
        <rFont val="Aptos Narrow"/>
        <family val="2"/>
      </rPr>
      <t xml:space="preserve"> beyond approximately 30%, indicating a tipping point where discounts begin to destroy value.</t>
    </r>
  </si>
  <si>
    <t>• Deep discounting leads to severe margin erosion.</t>
  </si>
  <si>
    <r>
      <t xml:space="preserve">→ Discount ranges above </t>
    </r>
    <r>
      <rPr>
        <i/>
        <sz val="12"/>
        <color theme="1"/>
        <rFont val="Calibri"/>
        <family val="2"/>
        <scheme val="minor"/>
      </rPr>
      <t>50%</t>
    </r>
    <r>
      <rPr>
        <sz val="12"/>
        <color theme="1"/>
        <rFont val="Calibri"/>
        <family val="2"/>
        <scheme val="minor"/>
      </rPr>
      <t xml:space="preserve"> exhibit </t>
    </r>
    <r>
      <rPr>
        <i/>
        <sz val="12"/>
        <color theme="1"/>
        <rFont val="Calibri"/>
        <family val="2"/>
        <scheme val="minor"/>
      </rPr>
      <t>extremely negative</t>
    </r>
    <r>
      <rPr>
        <sz val="12"/>
        <color theme="1"/>
        <rFont val="Calibri"/>
        <family val="2"/>
        <scheme val="minor"/>
      </rPr>
      <t xml:space="preserve"> profit margins, suggesting that aggressive discounting overwhelms any potential revenue benefits and results in disproportionate losses.</t>
    </r>
  </si>
  <si>
    <t>• Total profit is highly concentrated in low-discount transactions.</t>
  </si>
  <si>
    <t>→ The majority of total profit is generated within the lowest discount bucket (0-10%), while higher discount levels contribute little profit or generate net losses.</t>
  </si>
  <si>
    <r>
      <t xml:space="preserve">• Higher discounts do </t>
    </r>
    <r>
      <rPr>
        <i/>
        <sz val="12"/>
        <color rgb="FF000000"/>
        <rFont val="Calibri"/>
        <family val="2"/>
      </rPr>
      <t>not</t>
    </r>
    <r>
      <rPr>
        <sz val="12"/>
        <color rgb="FF000000"/>
        <rFont val="Calibri"/>
        <family val="2"/>
      </rPr>
      <t xml:space="preserve"> reliably compensate with increased sales volume.</t>
    </r>
  </si>
  <si>
    <t>→ Although some sales occur at moderate discount levels, total sales decline sharply at deeper discount ranges, indicating diminishing returns to aggressive discounting.</t>
  </si>
  <si>
    <r>
      <t xml:space="preserve">• Overall, discounts function as a </t>
    </r>
    <r>
      <rPr>
        <i/>
        <sz val="12"/>
        <color rgb="FF000000"/>
        <rFont val="Calibri"/>
        <family val="2"/>
      </rPr>
      <t xml:space="preserve">high-risk </t>
    </r>
    <r>
      <rPr>
        <sz val="12"/>
        <color rgb="FF000000"/>
        <rFont val="Calibri"/>
        <family val="2"/>
      </rPr>
      <t>lever.</t>
    </r>
  </si>
  <si>
    <t>→ While modest discounts may support demand, aggressive discounting consistently reduces both profit margin and total profit, suggesting that current discount strategies are not sustainable at higher levels.</t>
  </si>
  <si>
    <t>Q4. Regional Performance</t>
  </si>
  <si>
    <t>: How does sales and profitability vary by region &amp; state?</t>
  </si>
  <si>
    <t>→ Identify consistently strong and underperforming geographic areas.</t>
  </si>
  <si>
    <t>Total Profit ($)</t>
  </si>
  <si>
    <t>Total Sales ($)</t>
  </si>
  <si>
    <t>Total Profit Margins (%)</t>
  </si>
  <si>
    <t>•</t>
  </si>
  <si>
    <t>→</t>
  </si>
  <si>
    <t>A4.1 - Regional</t>
  </si>
  <si>
    <r>
      <t xml:space="preserve">• At the regional level, the </t>
    </r>
    <r>
      <rPr>
        <i/>
        <sz val="12"/>
        <color rgb="FF000000"/>
        <rFont val="Calibri"/>
        <family val="2"/>
      </rPr>
      <t>West</t>
    </r>
    <r>
      <rPr>
        <sz val="12"/>
        <color rgb="FF000000"/>
        <rFont val="Calibri"/>
        <family val="2"/>
      </rPr>
      <t xml:space="preserve"> and </t>
    </r>
    <r>
      <rPr>
        <i/>
        <sz val="12"/>
        <color rgb="FF000000"/>
        <rFont val="Calibri"/>
        <family val="2"/>
      </rPr>
      <t>East</t>
    </r>
    <r>
      <rPr>
        <sz val="12"/>
        <color rgb="FF000000"/>
        <rFont val="Calibri"/>
        <family val="2"/>
      </rPr>
      <t xml:space="preserve"> regions generate the highest total sales, with the </t>
    </r>
    <r>
      <rPr>
        <i/>
        <sz val="12"/>
        <color rgb="FF000000"/>
        <rFont val="Calibri"/>
        <family val="2"/>
      </rPr>
      <t>West</t>
    </r>
    <r>
      <rPr>
        <sz val="12"/>
        <color rgb="FF000000"/>
        <rFont val="Calibri"/>
        <family val="2"/>
      </rPr>
      <t xml:space="preserve"> also delivering the strongest overall profit. In contrast, the Central and South regions lag behind in both sales and profitability. </t>
    </r>
  </si>
  <si>
    <t>A4.2 - State-level Performance</t>
  </si>
  <si>
    <r>
      <t xml:space="preserve">• State-level analysis suggests that profitabiity is highly concentrated in a small number of states. </t>
    </r>
    <r>
      <rPr>
        <i/>
        <sz val="12"/>
        <color theme="1"/>
        <rFont val="Calibri"/>
        <family val="2"/>
        <scheme val="minor"/>
      </rPr>
      <t>California</t>
    </r>
    <r>
      <rPr>
        <sz val="12"/>
        <color theme="1"/>
        <rFont val="Calibri"/>
        <family val="2"/>
        <scheme val="minor"/>
      </rPr>
      <t xml:space="preserve"> and </t>
    </r>
    <r>
      <rPr>
        <i/>
        <sz val="12"/>
        <color theme="1"/>
        <rFont val="Calibri"/>
        <family val="2"/>
        <scheme val="minor"/>
      </rPr>
      <t>New York</t>
    </r>
    <r>
      <rPr>
        <sz val="12"/>
        <color theme="1"/>
        <rFont val="Calibri"/>
        <family val="2"/>
        <scheme val="minor"/>
      </rPr>
      <t xml:space="preserve"> stand out as the strongest contributors to total profit and sales, substantially outperforming all other states.</t>
    </r>
  </si>
  <si>
    <r>
      <t xml:space="preserve">• Several states like </t>
    </r>
    <r>
      <rPr>
        <i/>
        <sz val="12"/>
        <color rgb="FF000000"/>
        <rFont val="Calibri"/>
        <family val="2"/>
      </rPr>
      <t>Texas</t>
    </r>
    <r>
      <rPr>
        <sz val="12"/>
        <color rgb="FF000000"/>
        <rFont val="Calibri"/>
        <family val="2"/>
      </rPr>
      <t xml:space="preserve">, </t>
    </r>
    <r>
      <rPr>
        <i/>
        <sz val="12"/>
        <color rgb="FF000000"/>
        <rFont val="Calibri"/>
        <family val="2"/>
      </rPr>
      <t>Illinois</t>
    </r>
    <r>
      <rPr>
        <sz val="12"/>
        <color rgb="FF000000"/>
        <rFont val="Calibri"/>
        <family val="2"/>
      </rPr>
      <t>, and Pennsylvania</t>
    </r>
    <r>
      <rPr>
        <i/>
        <sz val="12"/>
        <color rgb="FF000000"/>
        <rFont val="Calibri"/>
        <family val="2"/>
      </rPr>
      <t>,</t>
    </r>
    <r>
      <rPr>
        <sz val="12"/>
        <color rgb="FF000000"/>
        <rFont val="Calibri"/>
        <family val="2"/>
      </rPr>
      <t xml:space="preserve"> generate moderate sales but contribute relatively little profit, suggesting that high revenue does </t>
    </r>
    <r>
      <rPr>
        <i/>
        <sz val="12"/>
        <color rgb="FF000000"/>
        <rFont val="Calibri"/>
        <family val="2"/>
      </rPr>
      <t>not</t>
    </r>
    <r>
      <rPr>
        <sz val="12"/>
        <color rgb="FF000000"/>
        <rFont val="Calibri"/>
        <family val="2"/>
      </rPr>
      <t xml:space="preserve"> consistently translate into strong profitability at the state level.</t>
    </r>
  </si>
  <si>
    <r>
      <t xml:space="preserve">→ A subset of states, including </t>
    </r>
    <r>
      <rPr>
        <i/>
        <sz val="12"/>
        <color theme="1"/>
        <rFont val="Calibri"/>
        <family val="2"/>
        <scheme val="minor"/>
      </rPr>
      <t>Texas</t>
    </r>
    <r>
      <rPr>
        <sz val="12"/>
        <color theme="1"/>
        <rFont val="Calibri"/>
        <family val="2"/>
        <scheme val="minor"/>
      </rPr>
      <t xml:space="preserve"> and </t>
    </r>
    <r>
      <rPr>
        <i/>
        <sz val="12"/>
        <color theme="1"/>
        <rFont val="Calibri"/>
        <family val="2"/>
        <scheme val="minor"/>
      </rPr>
      <t>Illinois</t>
    </r>
    <r>
      <rPr>
        <sz val="12"/>
        <color theme="1"/>
        <rFont val="Calibri"/>
        <family val="2"/>
        <scheme val="minor"/>
      </rPr>
      <t>, exhibit negative total profit, making them clear underperformers despite non-trivial sales volume.</t>
    </r>
  </si>
  <si>
    <t>A4.3 - Geographic patterns</t>
  </si>
  <si>
    <r>
      <t xml:space="preserve">• The profit by state map highlights clear </t>
    </r>
    <r>
      <rPr>
        <i/>
        <sz val="12"/>
        <color rgb="FF242424"/>
        <rFont val="Aptos Narrow"/>
      </rPr>
      <t>geographic clustering</t>
    </r>
    <r>
      <rPr>
        <sz val="12"/>
        <color rgb="FF242424"/>
        <rFont val="Aptos Narrow"/>
      </rPr>
      <t xml:space="preserve">, with stronger profitability concentrated in parts of the </t>
    </r>
    <r>
      <rPr>
        <i/>
        <sz val="12"/>
        <color rgb="FF242424"/>
        <rFont val="Aptos Narrow"/>
      </rPr>
      <t>West Coast</t>
    </r>
    <r>
      <rPr>
        <sz val="12"/>
        <color rgb="FF242424"/>
        <rFont val="Aptos Narrow"/>
      </rPr>
      <t xml:space="preserve"> and </t>
    </r>
    <r>
      <rPr>
        <i/>
        <sz val="12"/>
        <color rgb="FF242424"/>
        <rFont val="Aptos Narrow"/>
      </rPr>
      <t>Northeast</t>
    </r>
    <r>
      <rPr>
        <sz val="12"/>
        <color rgb="FF242424"/>
        <rFont val="Aptos Narrow"/>
      </rPr>
      <t xml:space="preserve">, while losses are more common across portions of the </t>
    </r>
    <r>
      <rPr>
        <i/>
        <sz val="12"/>
        <color rgb="FF242424"/>
        <rFont val="Aptos Narrow"/>
      </rPr>
      <t>South</t>
    </r>
    <r>
      <rPr>
        <sz val="12"/>
        <color rgb="FF242424"/>
        <rFont val="Aptos Narrow"/>
      </rPr>
      <t xml:space="preserve"> and </t>
    </r>
    <r>
      <rPr>
        <i/>
        <sz val="12"/>
        <color rgb="FF242424"/>
        <rFont val="Aptos Narrow"/>
      </rPr>
      <t>Central</t>
    </r>
    <r>
      <rPr>
        <sz val="12"/>
        <color rgb="FF242424"/>
        <rFont val="Aptos Narrow"/>
      </rPr>
      <t xml:space="preserve"> regions. </t>
    </r>
  </si>
  <si>
    <t xml:space="preserve">→ This spatial pattern suggests that regional performance differences are not driven by isolated outliers but reflect broader geographic trends in cost structure, discounting behavior, or customer mix.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</si>
</sst>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quot;$&quot;#,##0.00"/>
    <numFmt numFmtId="166" formatCode="0.0%"/>
  </numFmts>
  <fonts count="27" x14ac:knownFonts="1">
    <font>
      <sz val="12"/>
      <color theme="1"/>
      <name val="Calibri"/>
      <family val="2"/>
      <scheme val="minor"/>
    </font>
    <font>
      <sz val="12"/>
      <color rgb="FF000000"/>
      <name val="Calibri"/>
      <family val="2"/>
      <scheme val="minor"/>
    </font>
    <font>
      <sz val="18"/>
      <color theme="3"/>
      <name val="Cambria"/>
      <family val="1"/>
      <scheme val="major"/>
    </font>
    <font>
      <b/>
      <sz val="15"/>
      <color theme="3"/>
      <name val="Calibri"/>
      <family val="2"/>
      <scheme val="minor"/>
    </font>
    <font>
      <b/>
      <sz val="12"/>
      <color theme="1"/>
      <name val="Calibri"/>
      <family val="2"/>
      <scheme val="minor"/>
    </font>
    <font>
      <b/>
      <sz val="12"/>
      <color rgb="FF7030A0"/>
      <name val="Calibri"/>
      <family val="2"/>
      <scheme val="minor"/>
    </font>
    <font>
      <b/>
      <sz val="12"/>
      <color rgb="FF000000"/>
      <name val="Calibri"/>
      <family val="2"/>
      <scheme val="minor"/>
    </font>
    <font>
      <i/>
      <sz val="12"/>
      <color rgb="FF000000"/>
      <name val="Calibri"/>
      <family val="2"/>
    </font>
    <font>
      <sz val="12"/>
      <color rgb="FF000000"/>
      <name val="Calibri"/>
      <family val="2"/>
    </font>
    <font>
      <sz val="11"/>
      <color rgb="FF242424"/>
      <name val="Aptos Narrow"/>
    </font>
    <font>
      <sz val="11"/>
      <color rgb="FF242424"/>
      <name val="Aptos Narrow"/>
    </font>
    <font>
      <i/>
      <sz val="11"/>
      <color rgb="FF242424"/>
      <name val="Aptos Narrow"/>
    </font>
    <font>
      <b/>
      <sz val="16"/>
      <color theme="3"/>
      <name val="Calibri"/>
      <family val="2"/>
      <scheme val="minor"/>
    </font>
    <font>
      <sz val="18"/>
      <color rgb="FF1F497D"/>
      <name val="Calibri"/>
      <family val="2"/>
    </font>
    <font>
      <i/>
      <sz val="18"/>
      <color rgb="FF1F497D"/>
      <name val="Calibri"/>
      <family val="2"/>
    </font>
    <font>
      <sz val="11"/>
      <color theme="0"/>
      <name val="Calibri"/>
      <family val="2"/>
      <scheme val="minor"/>
    </font>
    <font>
      <i/>
      <sz val="12"/>
      <color theme="1"/>
      <name val="Calibri"/>
      <family val="2"/>
      <scheme val="minor"/>
    </font>
    <font>
      <sz val="12"/>
      <color rgb="FF000000"/>
      <name val="Calibri"/>
      <family val="2"/>
    </font>
    <font>
      <sz val="12"/>
      <color rgb="FF242424"/>
      <name val="Aptos Narrow"/>
      <family val="2"/>
    </font>
    <font>
      <i/>
      <sz val="12"/>
      <color rgb="FF242424"/>
      <name val="Aptos Narrow"/>
      <family val="2"/>
    </font>
    <font>
      <sz val="12"/>
      <color rgb="FF000000"/>
      <name val="Calibri"/>
      <family val="2"/>
      <scheme val="minor"/>
    </font>
    <font>
      <b/>
      <sz val="16"/>
      <color theme="3"/>
      <name val="Calibri"/>
      <family val="2"/>
      <scheme val="minor"/>
    </font>
    <font>
      <sz val="18"/>
      <color rgb="FF1F497D"/>
      <name val="Calibri"/>
      <family val="2"/>
    </font>
    <font>
      <b/>
      <sz val="12"/>
      <color rgb="FF000000"/>
      <name val="Calibri"/>
      <family val="2"/>
    </font>
    <font>
      <i/>
      <sz val="12"/>
      <color rgb="FF242424"/>
      <name val="Aptos Narrow"/>
    </font>
    <font>
      <sz val="12"/>
      <color rgb="FF242424"/>
      <name val="Aptos Narrow"/>
    </font>
    <font>
      <b/>
      <sz val="12"/>
      <color rgb="FF242424"/>
      <name val="Aptos Narrow"/>
    </font>
  </fonts>
  <fills count="4">
    <fill>
      <patternFill patternType="none"/>
    </fill>
    <fill>
      <patternFill patternType="gray125"/>
    </fill>
    <fill>
      <patternFill patternType="solid">
        <fgColor theme="4" tint="0.79998168889431442"/>
        <bgColor theme="4" tint="0.79998168889431442"/>
      </patternFill>
    </fill>
    <fill>
      <patternFill patternType="solid">
        <fgColor theme="7"/>
      </patternFill>
    </fill>
  </fills>
  <borders count="18">
    <border>
      <left/>
      <right/>
      <top/>
      <bottom/>
      <diagonal/>
    </border>
    <border>
      <left/>
      <right/>
      <top/>
      <bottom style="thick">
        <color theme="4"/>
      </bottom>
      <diagonal/>
    </border>
    <border>
      <left/>
      <right/>
      <top/>
      <bottom style="thin">
        <color theme="4" tint="0.39997558519241921"/>
      </bottom>
      <diagonal/>
    </border>
    <border>
      <left/>
      <right/>
      <top style="thin">
        <color theme="4" tint="0.39997558519241921"/>
      </top>
      <bottom/>
      <diagonal/>
    </border>
    <border>
      <left/>
      <right/>
      <top style="thick">
        <color theme="4"/>
      </top>
      <bottom/>
      <diagonal/>
    </border>
    <border>
      <left style="medium">
        <color rgb="FF002060"/>
      </left>
      <right/>
      <top style="medium">
        <color rgb="FF002060"/>
      </top>
      <bottom style="thick">
        <color theme="4"/>
      </bottom>
      <diagonal/>
    </border>
    <border>
      <left/>
      <right/>
      <top style="medium">
        <color rgb="FF002060"/>
      </top>
      <bottom style="thick">
        <color theme="4"/>
      </bottom>
      <diagonal/>
    </border>
    <border>
      <left/>
      <right style="medium">
        <color rgb="FF002060"/>
      </right>
      <top style="medium">
        <color rgb="FF002060"/>
      </top>
      <bottom style="thick">
        <color theme="4"/>
      </bottom>
      <diagonal/>
    </border>
    <border>
      <left style="medium">
        <color rgb="FF002060"/>
      </left>
      <right/>
      <top style="thick">
        <color theme="4"/>
      </top>
      <bottom/>
      <diagonal/>
    </border>
    <border>
      <left/>
      <right style="medium">
        <color rgb="FF002060"/>
      </right>
      <top style="thick">
        <color theme="4"/>
      </top>
      <bottom/>
      <diagonal/>
    </border>
    <border>
      <left style="medium">
        <color rgb="FF002060"/>
      </left>
      <right/>
      <top/>
      <bottom/>
      <diagonal/>
    </border>
    <border>
      <left/>
      <right style="medium">
        <color rgb="FF002060"/>
      </right>
      <top/>
      <bottom/>
      <diagonal/>
    </border>
    <border>
      <left style="medium">
        <color rgb="FF002060"/>
      </left>
      <right/>
      <top/>
      <bottom style="medium">
        <color rgb="FF002060"/>
      </bottom>
      <diagonal/>
    </border>
    <border>
      <left/>
      <right/>
      <top/>
      <bottom style="medium">
        <color rgb="FF002060"/>
      </bottom>
      <diagonal/>
    </border>
    <border>
      <left/>
      <right style="medium">
        <color rgb="FF002060"/>
      </right>
      <top/>
      <bottom style="medium">
        <color rgb="FF002060"/>
      </bottom>
      <diagonal/>
    </border>
    <border>
      <left/>
      <right/>
      <top style="thin">
        <color theme="6" tint="0.79998168889431442"/>
      </top>
      <bottom/>
      <diagonal/>
    </border>
    <border>
      <left/>
      <right/>
      <top style="thin">
        <color theme="6" tint="0.79998168889431442"/>
      </top>
      <bottom style="thin">
        <color theme="6" tint="0.79998168889431442"/>
      </bottom>
      <diagonal/>
    </border>
    <border>
      <left/>
      <right/>
      <top style="double">
        <color theme="6" tint="-0.249977111117893"/>
      </top>
      <bottom/>
      <diagonal/>
    </border>
  </borders>
  <cellStyleXfs count="4">
    <xf numFmtId="0" fontId="0" fillId="0" borderId="0"/>
    <xf numFmtId="0" fontId="2" fillId="0" borderId="0" applyNumberFormat="0" applyFill="0" applyBorder="0" applyAlignment="0" applyProtection="0"/>
    <xf numFmtId="0" fontId="3" fillId="0" borderId="1" applyNumberFormat="0" applyFill="0" applyAlignment="0" applyProtection="0"/>
    <xf numFmtId="0" fontId="15" fillId="3" borderId="0" applyNumberFormat="0" applyBorder="0" applyAlignment="0" applyProtection="0"/>
  </cellStyleXfs>
  <cellXfs count="82">
    <xf numFmtId="0" fontId="0" fillId="0" borderId="0" xfId="0"/>
    <xf numFmtId="14" fontId="0" fillId="0" borderId="0" xfId="0" applyNumberFormat="1"/>
    <xf numFmtId="0" fontId="1" fillId="0" borderId="0" xfId="0" applyFont="1"/>
    <xf numFmtId="0" fontId="0" fillId="0" borderId="0" xfId="0" pivotButton="1"/>
    <xf numFmtId="164" fontId="1" fillId="0" borderId="0" xfId="0" applyNumberFormat="1" applyFont="1"/>
    <xf numFmtId="0" fontId="0" fillId="0" borderId="0" xfId="0" applyAlignment="1">
      <alignment wrapText="1"/>
    </xf>
    <xf numFmtId="0" fontId="4" fillId="2" borderId="3" xfId="0" applyFont="1" applyFill="1" applyBorder="1"/>
    <xf numFmtId="0" fontId="5" fillId="2" borderId="2" xfId="0" applyFont="1" applyFill="1" applyBorder="1"/>
    <xf numFmtId="165" fontId="0" fillId="0" borderId="0" xfId="0" applyNumberFormat="1"/>
    <xf numFmtId="10" fontId="0" fillId="0" borderId="0" xfId="0" applyNumberFormat="1"/>
    <xf numFmtId="0" fontId="0" fillId="0" borderId="0" xfId="0" applyAlignment="1">
      <alignment horizontal="left"/>
    </xf>
    <xf numFmtId="0" fontId="4" fillId="0" borderId="0" xfId="0" applyFont="1"/>
    <xf numFmtId="0" fontId="20" fillId="0" borderId="0" xfId="0" applyFont="1"/>
    <xf numFmtId="166" fontId="0" fillId="0" borderId="0" xfId="0" applyNumberFormat="1" applyAlignment="1">
      <alignment horizontal="left"/>
    </xf>
    <xf numFmtId="0" fontId="15" fillId="3" borderId="0" xfId="3"/>
    <xf numFmtId="0" fontId="15" fillId="3" borderId="0" xfId="3" applyBorder="1"/>
    <xf numFmtId="0" fontId="12" fillId="0" borderId="5" xfId="2" applyFont="1" applyFill="1" applyBorder="1" applyAlignment="1">
      <alignment horizontal="left"/>
    </xf>
    <xf numFmtId="0" fontId="12" fillId="0" borderId="6" xfId="2" applyFont="1" applyFill="1" applyBorder="1" applyAlignment="1">
      <alignment horizontal="left"/>
    </xf>
    <xf numFmtId="0" fontId="12" fillId="0" borderId="7" xfId="2" applyFont="1" applyFill="1" applyBorder="1" applyAlignment="1">
      <alignment horizontal="left"/>
    </xf>
    <xf numFmtId="0" fontId="2" fillId="0" borderId="8" xfId="1" applyBorder="1" applyAlignment="1">
      <alignment horizontal="left"/>
    </xf>
    <xf numFmtId="0" fontId="2" fillId="0" borderId="4" xfId="1" applyBorder="1" applyAlignment="1">
      <alignment horizontal="left"/>
    </xf>
    <xf numFmtId="0" fontId="2" fillId="0" borderId="9" xfId="1" applyBorder="1" applyAlignment="1">
      <alignment horizontal="left"/>
    </xf>
    <xf numFmtId="0" fontId="6" fillId="0" borderId="10" xfId="0" applyFont="1" applyBorder="1" applyAlignment="1">
      <alignment horizontal="left" vertical="top"/>
    </xf>
    <xf numFmtId="0" fontId="4" fillId="0" borderId="10" xfId="0" applyFont="1" applyBorder="1" applyAlignment="1">
      <alignment horizontal="left" vertical="top"/>
    </xf>
    <xf numFmtId="0" fontId="4" fillId="0" borderId="12" xfId="0" applyFont="1" applyBorder="1" applyAlignment="1">
      <alignment horizontal="left" vertical="top"/>
    </xf>
    <xf numFmtId="0" fontId="8" fillId="0" borderId="0" xfId="0" applyFont="1" applyAlignment="1">
      <alignment horizontal="left"/>
    </xf>
    <xf numFmtId="0" fontId="8" fillId="0" borderId="11" xfId="0" applyFont="1" applyBorder="1" applyAlignment="1">
      <alignment horizontal="left"/>
    </xf>
    <xf numFmtId="0" fontId="9" fillId="0" borderId="0" xfId="0" applyFont="1" applyAlignment="1">
      <alignment horizontal="left"/>
    </xf>
    <xf numFmtId="0" fontId="9" fillId="0" borderId="11" xfId="0" applyFont="1" applyBorder="1" applyAlignment="1">
      <alignment horizontal="left"/>
    </xf>
    <xf numFmtId="0" fontId="0" fillId="0" borderId="0" xfId="0" applyAlignment="1">
      <alignment horizontal="left"/>
    </xf>
    <xf numFmtId="0" fontId="0" fillId="0" borderId="11" xfId="0" applyBorder="1" applyAlignment="1">
      <alignment horizontal="left"/>
    </xf>
    <xf numFmtId="0" fontId="0" fillId="0" borderId="13" xfId="0" applyBorder="1" applyAlignment="1">
      <alignment horizontal="left"/>
    </xf>
    <xf numFmtId="0" fontId="0" fillId="0" borderId="14" xfId="0" applyBorder="1" applyAlignment="1">
      <alignment horizontal="left"/>
    </xf>
    <xf numFmtId="0" fontId="0" fillId="0" borderId="10" xfId="0" applyBorder="1" applyAlignment="1">
      <alignment horizontal="left" vertical="top"/>
    </xf>
    <xf numFmtId="0" fontId="0" fillId="0" borderId="0" xfId="0" applyAlignment="1">
      <alignment horizontal="left" vertical="top"/>
    </xf>
    <xf numFmtId="0" fontId="0" fillId="0" borderId="11" xfId="0" applyBorder="1" applyAlignment="1">
      <alignment horizontal="left" vertical="top"/>
    </xf>
    <xf numFmtId="0" fontId="10" fillId="0" borderId="0" xfId="0" applyFont="1" applyAlignment="1">
      <alignment horizontal="left"/>
    </xf>
    <xf numFmtId="0" fontId="10" fillId="0" borderId="11" xfId="0" applyFont="1" applyBorder="1" applyAlignment="1">
      <alignment horizontal="left"/>
    </xf>
    <xf numFmtId="0" fontId="0" fillId="0" borderId="10" xfId="0" applyBorder="1" applyAlignment="1">
      <alignment horizontal="left"/>
    </xf>
    <xf numFmtId="0" fontId="18" fillId="0" borderId="10" xfId="0" applyFont="1" applyBorder="1" applyAlignment="1">
      <alignment horizontal="left"/>
    </xf>
    <xf numFmtId="0" fontId="18" fillId="0" borderId="0" xfId="0" applyFont="1" applyAlignment="1">
      <alignment horizontal="left"/>
    </xf>
    <xf numFmtId="0" fontId="18" fillId="0" borderId="11" xfId="0" applyFont="1" applyBorder="1" applyAlignment="1">
      <alignment horizontal="left"/>
    </xf>
    <xf numFmtId="0" fontId="17" fillId="0" borderId="10" xfId="0" applyFont="1" applyBorder="1" applyAlignment="1">
      <alignment horizontal="left"/>
    </xf>
    <xf numFmtId="0" fontId="17" fillId="0" borderId="0" xfId="0" applyFont="1" applyAlignment="1">
      <alignment horizontal="left"/>
    </xf>
    <xf numFmtId="0" fontId="17" fillId="0" borderId="11" xfId="0" applyFont="1" applyBorder="1" applyAlignment="1">
      <alignment horizontal="left"/>
    </xf>
    <xf numFmtId="0" fontId="13" fillId="0" borderId="8" xfId="1" applyFont="1" applyBorder="1" applyAlignment="1">
      <alignment horizontal="left"/>
    </xf>
    <xf numFmtId="0" fontId="0" fillId="0" borderId="12" xfId="0" applyBorder="1" applyAlignment="1">
      <alignment horizontal="left"/>
    </xf>
    <xf numFmtId="0" fontId="0" fillId="0" borderId="10" xfId="0" applyBorder="1" applyAlignment="1">
      <alignment horizontal="left" vertical="top" wrapText="1"/>
    </xf>
    <xf numFmtId="0" fontId="0" fillId="0" borderId="0" xfId="0"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wrapText="1"/>
    </xf>
    <xf numFmtId="0" fontId="0" fillId="0" borderId="0" xfId="0" applyAlignment="1">
      <alignment horizontal="left" wrapText="1"/>
    </xf>
    <xf numFmtId="0" fontId="0" fillId="0" borderId="11" xfId="0" applyBorder="1" applyAlignment="1">
      <alignment horizontal="left" wrapText="1"/>
    </xf>
    <xf numFmtId="0" fontId="0" fillId="0" borderId="12" xfId="0" applyBorder="1" applyAlignment="1">
      <alignment horizontal="left" wrapText="1"/>
    </xf>
    <xf numFmtId="0" fontId="0" fillId="0" borderId="13" xfId="0" applyBorder="1" applyAlignment="1">
      <alignment horizontal="left" wrapText="1"/>
    </xf>
    <xf numFmtId="0" fontId="0" fillId="0" borderId="14" xfId="0" applyBorder="1" applyAlignment="1">
      <alignment horizontal="left" wrapText="1"/>
    </xf>
    <xf numFmtId="0" fontId="21" fillId="0" borderId="5" xfId="2" applyFont="1" applyFill="1" applyBorder="1" applyAlignment="1">
      <alignment horizontal="left"/>
    </xf>
    <xf numFmtId="0" fontId="22" fillId="0" borderId="8" xfId="1" applyFont="1" applyBorder="1" applyAlignment="1">
      <alignment horizontal="left"/>
    </xf>
    <xf numFmtId="0" fontId="0" fillId="0" borderId="0" xfId="0" applyNumberFormat="1"/>
    <xf numFmtId="0" fontId="0" fillId="0" borderId="16" xfId="0" applyFont="1" applyBorder="1" applyAlignment="1">
      <alignment horizontal="left"/>
    </xf>
    <xf numFmtId="165" fontId="0" fillId="0" borderId="16" xfId="0" applyNumberFormat="1" applyFont="1" applyBorder="1"/>
    <xf numFmtId="0" fontId="4" fillId="0" borderId="17" xfId="0" applyFont="1" applyBorder="1" applyAlignment="1">
      <alignment horizontal="left"/>
    </xf>
    <xf numFmtId="165" fontId="4" fillId="0" borderId="17" xfId="0" applyNumberFormat="1" applyFont="1" applyBorder="1"/>
    <xf numFmtId="0" fontId="0" fillId="0" borderId="15" xfId="0" applyFont="1" applyBorder="1" applyAlignment="1">
      <alignment horizontal="left"/>
    </xf>
    <xf numFmtId="165" fontId="0" fillId="0" borderId="15" xfId="0" applyNumberFormat="1" applyFont="1" applyBorder="1"/>
    <xf numFmtId="10" fontId="0" fillId="0" borderId="16" xfId="0" applyNumberFormat="1" applyFont="1" applyBorder="1"/>
    <xf numFmtId="10" fontId="0" fillId="0" borderId="15" xfId="0" applyNumberFormat="1" applyFont="1" applyBorder="1"/>
    <xf numFmtId="0" fontId="17" fillId="0" borderId="10" xfId="0" applyFont="1" applyBorder="1" applyAlignment="1"/>
    <xf numFmtId="0" fontId="17" fillId="0" borderId="0" xfId="0" applyFont="1" applyAlignment="1"/>
    <xf numFmtId="0" fontId="17" fillId="0" borderId="11" xfId="0" applyFont="1" applyBorder="1" applyAlignment="1"/>
    <xf numFmtId="0" fontId="0" fillId="0" borderId="10" xfId="0" applyBorder="1" applyAlignment="1">
      <alignment wrapText="1"/>
    </xf>
    <xf numFmtId="0" fontId="0" fillId="0" borderId="11" xfId="0" applyBorder="1" applyAlignment="1">
      <alignment wrapText="1"/>
    </xf>
    <xf numFmtId="0" fontId="0" fillId="0" borderId="12" xfId="0" applyBorder="1" applyAlignment="1">
      <alignment wrapText="1"/>
    </xf>
    <xf numFmtId="0" fontId="0" fillId="0" borderId="13" xfId="0" applyBorder="1" applyAlignment="1">
      <alignment wrapText="1"/>
    </xf>
    <xf numFmtId="0" fontId="0" fillId="0" borderId="14" xfId="0" applyBorder="1" applyAlignment="1">
      <alignment wrapText="1"/>
    </xf>
    <xf numFmtId="0" fontId="23" fillId="0" borderId="10" xfId="0" applyFont="1" applyBorder="1" applyAlignment="1">
      <alignment horizontal="left" vertical="top"/>
    </xf>
    <xf numFmtId="0" fontId="8" fillId="0" borderId="0" xfId="0" applyFont="1" applyAlignment="1">
      <alignment horizontal="left" vertical="top" wrapText="1"/>
    </xf>
    <xf numFmtId="0" fontId="8" fillId="0" borderId="11" xfId="0" applyFont="1" applyBorder="1" applyAlignment="1">
      <alignment horizontal="left" vertical="top" wrapText="1"/>
    </xf>
    <xf numFmtId="0" fontId="4" fillId="0" borderId="10" xfId="0" applyFont="1" applyBorder="1" applyAlignment="1">
      <alignment horizontal="left" vertical="top" wrapText="1"/>
    </xf>
    <xf numFmtId="0" fontId="26" fillId="0" borderId="10" xfId="0" applyFont="1" applyBorder="1" applyAlignment="1">
      <alignment horizontal="left" vertical="top" wrapText="1"/>
    </xf>
    <xf numFmtId="0" fontId="18" fillId="0" borderId="0" xfId="0" applyFont="1" applyAlignment="1">
      <alignment horizontal="left" vertical="top" wrapText="1"/>
    </xf>
    <xf numFmtId="0" fontId="18" fillId="0" borderId="11" xfId="0" applyFont="1" applyBorder="1" applyAlignment="1">
      <alignment horizontal="left" vertical="top" wrapText="1"/>
    </xf>
  </cellXfs>
  <cellStyles count="4">
    <cellStyle name="Accent4" xfId="3" builtinId="41"/>
    <cellStyle name="Heading 1" xfId="2" builtinId="16"/>
    <cellStyle name="Normal" xfId="0" builtinId="0"/>
    <cellStyle name="Title" xfId="1" builtinId="15"/>
  </cellStyles>
  <dxfs count="51">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font>
        <b val="0"/>
        <i val="0"/>
        <strike val="0"/>
        <condense val="0"/>
        <extend val="0"/>
        <outline val="0"/>
        <shadow val="0"/>
        <u val="none"/>
        <vertAlign val="baseline"/>
        <sz val="12"/>
        <color theme="1"/>
        <name val="Calibri"/>
        <family val="2"/>
        <scheme val="minor"/>
      </font>
      <numFmt numFmtId="14" formatCode="0.00%"/>
      <border diagonalUp="0" diagonalDown="0">
        <left/>
        <right/>
        <top style="thin">
          <color theme="6" tint="0.79998168889431442"/>
        </top>
        <bottom style="thin">
          <color theme="6" tint="0.79998168889431442"/>
        </bottom>
        <vertical/>
        <horizontal/>
      </border>
    </dxf>
    <dxf>
      <font>
        <b val="0"/>
        <i val="0"/>
        <strike val="0"/>
        <condense val="0"/>
        <extend val="0"/>
        <outline val="0"/>
        <shadow val="0"/>
        <u val="none"/>
        <vertAlign val="baseline"/>
        <sz val="12"/>
        <color theme="1"/>
        <name val="Calibri"/>
        <family val="2"/>
        <scheme val="minor"/>
      </font>
      <alignment horizontal="left" vertical="bottom" textRotation="0" wrapText="0" indent="0" justifyLastLine="0" shrinkToFit="0" readingOrder="0"/>
      <border diagonalUp="0" diagonalDown="0">
        <left/>
        <right/>
        <top style="thin">
          <color theme="6" tint="0.79998168889431442"/>
        </top>
        <bottom style="thin">
          <color theme="6" tint="0.79998168889431442"/>
        </bottom>
        <vertical/>
        <horizontal/>
      </border>
    </dxf>
    <dxf>
      <border outline="0">
        <bottom style="thin">
          <color theme="6" tint="0.79998168889431442"/>
        </bottom>
      </border>
    </dxf>
    <dxf>
      <numFmt numFmtId="14" formatCode="0.00%"/>
    </dxf>
    <dxf>
      <font>
        <b val="0"/>
        <i val="0"/>
        <strike val="0"/>
        <condense val="0"/>
        <extend val="0"/>
        <outline val="0"/>
        <shadow val="0"/>
        <u val="none"/>
        <vertAlign val="baseline"/>
        <sz val="12"/>
        <color theme="1"/>
        <name val="Calibri"/>
        <family val="2"/>
        <scheme val="minor"/>
      </font>
      <numFmt numFmtId="165" formatCode="&quot;$&quot;#,##0.00"/>
      <border diagonalUp="0" diagonalDown="0">
        <left/>
        <right/>
        <top style="thin">
          <color theme="6" tint="0.79998168889431442"/>
        </top>
        <bottom style="thin">
          <color theme="6" tint="0.79998168889431442"/>
        </bottom>
        <vertical/>
        <horizontal/>
      </border>
    </dxf>
    <dxf>
      <font>
        <b val="0"/>
        <i val="0"/>
        <strike val="0"/>
        <condense val="0"/>
        <extend val="0"/>
        <outline val="0"/>
        <shadow val="0"/>
        <u val="none"/>
        <vertAlign val="baseline"/>
        <sz val="12"/>
        <color theme="1"/>
        <name val="Calibri"/>
        <family val="2"/>
        <scheme val="minor"/>
      </font>
      <alignment horizontal="left" vertical="bottom" textRotation="0" wrapText="0" indent="0" justifyLastLine="0" shrinkToFit="0" readingOrder="0"/>
      <border diagonalUp="0" diagonalDown="0">
        <left/>
        <right/>
        <top style="thin">
          <color theme="6" tint="0.79998168889431442"/>
        </top>
        <bottom style="thin">
          <color theme="6" tint="0.79998168889431442"/>
        </bottom>
        <vertical/>
        <horizontal/>
      </border>
    </dxf>
    <dxf>
      <border outline="0">
        <bottom style="thin">
          <color theme="6" tint="0.79998168889431442"/>
        </bottom>
      </border>
    </dxf>
    <dxf>
      <font>
        <b val="0"/>
        <i val="0"/>
        <strike val="0"/>
        <condense val="0"/>
        <extend val="0"/>
        <outline val="0"/>
        <shadow val="0"/>
        <u val="none"/>
        <vertAlign val="baseline"/>
        <sz val="12"/>
        <color theme="1"/>
        <name val="Calibri"/>
        <family val="2"/>
        <scheme val="minor"/>
      </font>
      <numFmt numFmtId="165" formatCode="&quot;$&quot;#,##0.00"/>
      <border diagonalUp="0" diagonalDown="0">
        <left/>
        <right/>
        <top style="thin">
          <color theme="6" tint="0.79998168889431442"/>
        </top>
        <bottom style="thin">
          <color theme="6" tint="0.79998168889431442"/>
        </bottom>
        <vertical/>
        <horizontal/>
      </border>
    </dxf>
    <dxf>
      <font>
        <b val="0"/>
        <i val="0"/>
        <strike val="0"/>
        <condense val="0"/>
        <extend val="0"/>
        <outline val="0"/>
        <shadow val="0"/>
        <u val="none"/>
        <vertAlign val="baseline"/>
        <sz val="12"/>
        <color theme="1"/>
        <name val="Calibri"/>
        <family val="2"/>
        <scheme val="minor"/>
      </font>
      <alignment horizontal="left" vertical="bottom" textRotation="0" wrapText="0" indent="0" justifyLastLine="0" shrinkToFit="0" readingOrder="0"/>
      <border diagonalUp="0" diagonalDown="0">
        <left/>
        <right/>
        <top style="thin">
          <color theme="6" tint="0.79998168889431442"/>
        </top>
        <bottom style="thin">
          <color theme="6" tint="0.79998168889431442"/>
        </bottom>
        <vertical/>
        <horizontal/>
      </border>
    </dxf>
    <dxf>
      <numFmt numFmtId="165" formatCode="&quot;$&quot;#,##0.00"/>
    </dxf>
    <dxf>
      <numFmt numFmtId="165" formatCode="&quot;$&quot;#,##0.00"/>
    </dxf>
    <dxf>
      <font>
        <b val="0"/>
        <i val="0"/>
        <strike val="0"/>
        <condense val="0"/>
        <extend val="0"/>
        <outline val="0"/>
        <shadow val="0"/>
        <u val="none"/>
        <vertAlign val="baseline"/>
        <sz val="12"/>
        <color theme="1"/>
        <name val="Calibri"/>
        <family val="2"/>
        <scheme val="minor"/>
      </font>
      <numFmt numFmtId="14" formatCode="0.00%"/>
    </dxf>
    <dxf>
      <font>
        <b val="0"/>
        <i val="0"/>
        <strike val="0"/>
        <condense val="0"/>
        <extend val="0"/>
        <outline val="0"/>
        <shadow val="0"/>
        <u val="none"/>
        <vertAlign val="baseline"/>
        <sz val="12"/>
        <color theme="1"/>
        <name val="Calibri"/>
        <family val="2"/>
        <scheme val="minor"/>
      </font>
      <numFmt numFmtId="165" formatCode="&quot;$&quot;#,##0.00"/>
    </dxf>
    <dxf>
      <font>
        <b val="0"/>
        <i val="0"/>
        <strike val="0"/>
        <condense val="0"/>
        <extend val="0"/>
        <outline val="0"/>
        <shadow val="0"/>
        <u val="none"/>
        <vertAlign val="baseline"/>
        <sz val="12"/>
        <color theme="1"/>
        <name val="Calibri"/>
        <family val="2"/>
        <scheme val="minor"/>
      </font>
      <numFmt numFmtId="165" formatCode="&quot;$&quot;#,##0.00"/>
    </dxf>
    <dxf>
      <font>
        <b val="0"/>
        <i val="0"/>
        <strike val="0"/>
        <condense val="0"/>
        <extend val="0"/>
        <outline val="0"/>
        <shadow val="0"/>
        <u val="none"/>
        <vertAlign val="baseline"/>
        <sz val="12"/>
        <color theme="1"/>
        <name val="Calibri"/>
        <family val="2"/>
        <scheme val="minor"/>
      </font>
      <numFmt numFmtId="166" formatCode="0.0%"/>
      <alignment horizontal="left"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dxf>
    <dxf>
      <numFmt numFmtId="14" formatCode="0.00%"/>
    </dxf>
    <dxf>
      <numFmt numFmtId="165" formatCode="&quot;$&quot;#,##0.00"/>
    </dxf>
    <dxf>
      <numFmt numFmtId="14" formatCode="0.00%"/>
    </dxf>
    <dxf>
      <numFmt numFmtId="165" formatCode="&quot;$&quot;#,##0.00"/>
    </dxf>
    <dxf>
      <numFmt numFmtId="165" formatCode="&quot;$&quot;#,##0.00"/>
    </dxf>
    <dxf>
      <numFmt numFmtId="0" formatCode="General"/>
    </dxf>
    <dxf>
      <numFmt numFmtId="165" formatCode="&quot;$&quot;#,##0.00"/>
    </dxf>
    <dxf>
      <numFmt numFmtId="0" formatCode="General"/>
    </dxf>
    <dxf>
      <numFmt numFmtId="0" formatCode="General"/>
    </dxf>
    <dxf>
      <numFmt numFmtId="0" formatCode="General"/>
    </dxf>
    <dxf>
      <border outline="0">
        <bottom style="thin">
          <color theme="4" tint="0.39997558519241921"/>
        </bottom>
      </border>
    </dxf>
    <dxf>
      <font>
        <b/>
        <i val="0"/>
        <strike val="0"/>
        <condense val="0"/>
        <extend val="0"/>
        <outline val="0"/>
        <shadow val="0"/>
        <u val="none"/>
        <vertAlign val="baseline"/>
        <sz val="12"/>
        <color rgb="FF7030A0"/>
        <name val="Calibri"/>
        <family val="2"/>
        <scheme val="minor"/>
      </font>
      <fill>
        <patternFill patternType="solid">
          <fgColor theme="4" tint="0.79998168889431442"/>
          <bgColor theme="4" tint="0.79998168889431442"/>
        </patternFill>
      </fill>
    </dxf>
    <dxf>
      <numFmt numFmtId="14" formatCode="0.00%"/>
    </dxf>
    <dxf>
      <numFmt numFmtId="167" formatCode="m/d/yyyy"/>
    </dxf>
    <dxf>
      <numFmt numFmtId="167" formatCode="m/d/yyyy"/>
    </dxf>
    <dxf>
      <numFmt numFmtId="0" formatCode="General"/>
    </dxf>
    <dxf>
      <numFmt numFmtId="167" formatCode="m/d/yyyy"/>
    </dxf>
    <dxf>
      <numFmt numFmtId="167" formatCode="m/d/yyyy"/>
    </dxf>
    <dxf>
      <numFmt numFmtId="167" formatCode="m/d/yyyy"/>
    </dxf>
    <dxf>
      <font>
        <b val="0"/>
        <i val="0"/>
        <strike val="0"/>
        <condense val="0"/>
        <extend val="0"/>
        <outline val="0"/>
        <shadow val="0"/>
        <u val="none"/>
        <vertAlign val="baseline"/>
        <sz val="12"/>
        <color rgb="FF000000"/>
        <name val="Calibri"/>
        <scheme val="minor"/>
      </font>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Trend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Q1_Pivot!$H$2</c:f>
              <c:strCache>
                <c:ptCount val="1"/>
                <c:pt idx="0">
                  <c:v>Sum of Sales</c:v>
                </c:pt>
              </c:strCache>
            </c:strRef>
          </c:tx>
          <c:spPr>
            <a:ln w="28575" cap="rnd">
              <a:solidFill>
                <a:srgbClr val="0070C0"/>
              </a:solidFill>
              <a:prstDash val="solid"/>
              <a:round/>
            </a:ln>
            <a:effectLst/>
          </c:spPr>
          <c:marker>
            <c:symbol val="none"/>
          </c:marker>
          <c:cat>
            <c:strRef>
              <c:f>Q1_Pivot!$G$3:$G$50</c:f>
              <c:strCache>
                <c:ptCount val="48"/>
                <c:pt idx="0">
                  <c:v>2011-1</c:v>
                </c:pt>
                <c:pt idx="1">
                  <c:v>2011-2</c:v>
                </c:pt>
                <c:pt idx="2">
                  <c:v>2011-3</c:v>
                </c:pt>
                <c:pt idx="3">
                  <c:v>2011-4</c:v>
                </c:pt>
                <c:pt idx="4">
                  <c:v>2011-5</c:v>
                </c:pt>
                <c:pt idx="5">
                  <c:v>2011-6</c:v>
                </c:pt>
                <c:pt idx="6">
                  <c:v>2011-7</c:v>
                </c:pt>
                <c:pt idx="7">
                  <c:v>2011-8</c:v>
                </c:pt>
                <c:pt idx="8">
                  <c:v>2011-9</c:v>
                </c:pt>
                <c:pt idx="9">
                  <c:v>2011-10</c:v>
                </c:pt>
                <c:pt idx="10">
                  <c:v>2011-11</c:v>
                </c:pt>
                <c:pt idx="11">
                  <c:v>2011-12</c:v>
                </c:pt>
                <c:pt idx="12">
                  <c:v>2012-1</c:v>
                </c:pt>
                <c:pt idx="13">
                  <c:v>2012-2</c:v>
                </c:pt>
                <c:pt idx="14">
                  <c:v>2012-3</c:v>
                </c:pt>
                <c:pt idx="15">
                  <c:v>2012-4</c:v>
                </c:pt>
                <c:pt idx="16">
                  <c:v>2012-5</c:v>
                </c:pt>
                <c:pt idx="17">
                  <c:v>2012-6</c:v>
                </c:pt>
                <c:pt idx="18">
                  <c:v>2012-7</c:v>
                </c:pt>
                <c:pt idx="19">
                  <c:v>2012-8</c:v>
                </c:pt>
                <c:pt idx="20">
                  <c:v>2012-9</c:v>
                </c:pt>
                <c:pt idx="21">
                  <c:v>2012-10</c:v>
                </c:pt>
                <c:pt idx="22">
                  <c:v>2012-11</c:v>
                </c:pt>
                <c:pt idx="23">
                  <c:v>2012-12</c:v>
                </c:pt>
                <c:pt idx="24">
                  <c:v>2013-1</c:v>
                </c:pt>
                <c:pt idx="25">
                  <c:v>2013-2</c:v>
                </c:pt>
                <c:pt idx="26">
                  <c:v>2013-3</c:v>
                </c:pt>
                <c:pt idx="27">
                  <c:v>2013-4</c:v>
                </c:pt>
                <c:pt idx="28">
                  <c:v>2013-5</c:v>
                </c:pt>
                <c:pt idx="29">
                  <c:v>2013-6</c:v>
                </c:pt>
                <c:pt idx="30">
                  <c:v>2013-7</c:v>
                </c:pt>
                <c:pt idx="31">
                  <c:v>2013-8</c:v>
                </c:pt>
                <c:pt idx="32">
                  <c:v>2013-9</c:v>
                </c:pt>
                <c:pt idx="33">
                  <c:v>2013-10</c:v>
                </c:pt>
                <c:pt idx="34">
                  <c:v>2013-11</c:v>
                </c:pt>
                <c:pt idx="35">
                  <c:v>2013-12</c:v>
                </c:pt>
                <c:pt idx="36">
                  <c:v>2014-1</c:v>
                </c:pt>
                <c:pt idx="37">
                  <c:v>2014-2</c:v>
                </c:pt>
                <c:pt idx="38">
                  <c:v>2014-3</c:v>
                </c:pt>
                <c:pt idx="39">
                  <c:v>2014-4</c:v>
                </c:pt>
                <c:pt idx="40">
                  <c:v>2014-5</c:v>
                </c:pt>
                <c:pt idx="41">
                  <c:v>2014-6</c:v>
                </c:pt>
                <c:pt idx="42">
                  <c:v>2014-7</c:v>
                </c:pt>
                <c:pt idx="43">
                  <c:v>2014-8</c:v>
                </c:pt>
                <c:pt idx="44">
                  <c:v>2014-9</c:v>
                </c:pt>
                <c:pt idx="45">
                  <c:v>2014-10</c:v>
                </c:pt>
                <c:pt idx="46">
                  <c:v>2014-11</c:v>
                </c:pt>
                <c:pt idx="47">
                  <c:v>2014-12</c:v>
                </c:pt>
              </c:strCache>
            </c:strRef>
          </c:cat>
          <c:val>
            <c:numRef>
              <c:f>Q1_Pivot!$H$3:$H$50</c:f>
              <c:numCache>
                <c:formatCode>General</c:formatCode>
                <c:ptCount val="48"/>
                <c:pt idx="0">
                  <c:v>13946.228999999996</c:v>
                </c:pt>
                <c:pt idx="1">
                  <c:v>4810.558</c:v>
                </c:pt>
                <c:pt idx="2">
                  <c:v>55691.009000000027</c:v>
                </c:pt>
                <c:pt idx="3">
                  <c:v>28295.344999999994</c:v>
                </c:pt>
                <c:pt idx="4">
                  <c:v>23648.287000000004</c:v>
                </c:pt>
                <c:pt idx="5">
                  <c:v>34595.127600000036</c:v>
                </c:pt>
                <c:pt idx="6">
                  <c:v>33946.392999999996</c:v>
                </c:pt>
                <c:pt idx="7">
                  <c:v>27909.468499999992</c:v>
                </c:pt>
                <c:pt idx="8">
                  <c:v>81777.350799999971</c:v>
                </c:pt>
                <c:pt idx="9">
                  <c:v>31453.392999999989</c:v>
                </c:pt>
                <c:pt idx="10">
                  <c:v>78628.71669999999</c:v>
                </c:pt>
                <c:pt idx="11">
                  <c:v>69545.62049999999</c:v>
                </c:pt>
                <c:pt idx="12">
                  <c:v>18174.075599999993</c:v>
                </c:pt>
                <c:pt idx="13">
                  <c:v>12210.867</c:v>
                </c:pt>
                <c:pt idx="14">
                  <c:v>38466.795999999988</c:v>
                </c:pt>
                <c:pt idx="15">
                  <c:v>34195.208499999993</c:v>
                </c:pt>
                <c:pt idx="16">
                  <c:v>30131.686499999996</c:v>
                </c:pt>
                <c:pt idx="17">
                  <c:v>24797.292000000001</c:v>
                </c:pt>
                <c:pt idx="18">
                  <c:v>28765.324999999993</c:v>
                </c:pt>
                <c:pt idx="19">
                  <c:v>36898.33219999999</c:v>
                </c:pt>
                <c:pt idx="20">
                  <c:v>64595.918000000042</c:v>
                </c:pt>
                <c:pt idx="21">
                  <c:v>31404.923500000012</c:v>
                </c:pt>
                <c:pt idx="22">
                  <c:v>75972.563500000047</c:v>
                </c:pt>
                <c:pt idx="23">
                  <c:v>74919.521200000076</c:v>
                </c:pt>
                <c:pt idx="24">
                  <c:v>18542.490999999995</c:v>
                </c:pt>
                <c:pt idx="25">
                  <c:v>22867.711000000003</c:v>
                </c:pt>
                <c:pt idx="26">
                  <c:v>51186.217000000011</c:v>
                </c:pt>
                <c:pt idx="27">
                  <c:v>39248.592999999957</c:v>
                </c:pt>
                <c:pt idx="28">
                  <c:v>56691.07699999999</c:v>
                </c:pt>
                <c:pt idx="29">
                  <c:v>39430.442999999977</c:v>
                </c:pt>
                <c:pt idx="30">
                  <c:v>38440.754999999976</c:v>
                </c:pt>
                <c:pt idx="31">
                  <c:v>33265.564300000005</c:v>
                </c:pt>
                <c:pt idx="32">
                  <c:v>72908.108899999977</c:v>
                </c:pt>
                <c:pt idx="33">
                  <c:v>56463.130000000026</c:v>
                </c:pt>
                <c:pt idx="34">
                  <c:v>82192.322799999994</c:v>
                </c:pt>
                <c:pt idx="35">
                  <c:v>97237.417000000016</c:v>
                </c:pt>
                <c:pt idx="36">
                  <c:v>44703.142000000007</c:v>
                </c:pt>
                <c:pt idx="37">
                  <c:v>20283.513399999993</c:v>
                </c:pt>
                <c:pt idx="38">
                  <c:v>53908.961999999985</c:v>
                </c:pt>
                <c:pt idx="39">
                  <c:v>40112.42089999999</c:v>
                </c:pt>
                <c:pt idx="40">
                  <c:v>45651.23619999997</c:v>
                </c:pt>
                <c:pt idx="41">
                  <c:v>48259.748700000004</c:v>
                </c:pt>
                <c:pt idx="42">
                  <c:v>48428.364999999991</c:v>
                </c:pt>
                <c:pt idx="43">
                  <c:v>61516.085999999974</c:v>
                </c:pt>
                <c:pt idx="44">
                  <c:v>90488.722000000038</c:v>
                </c:pt>
                <c:pt idx="45">
                  <c:v>77793.755199999971</c:v>
                </c:pt>
                <c:pt idx="46">
                  <c:v>112326.47100000005</c:v>
                </c:pt>
                <c:pt idx="47">
                  <c:v>90474.600799999986</c:v>
                </c:pt>
              </c:numCache>
            </c:numRef>
          </c:val>
          <c:smooth val="0"/>
          <c:extLst>
            <c:ext xmlns:c16="http://schemas.microsoft.com/office/drawing/2014/chart" uri="{C3380CC4-5D6E-409C-BE32-E72D297353CC}">
              <c16:uniqueId val="{00000000-287D-48CF-9DC5-335829B3B6F9}"/>
            </c:ext>
          </c:extLst>
        </c:ser>
        <c:dLbls>
          <c:showLegendKey val="0"/>
          <c:showVal val="0"/>
          <c:showCatName val="0"/>
          <c:showSerName val="0"/>
          <c:showPercent val="0"/>
          <c:showBubbleSize val="0"/>
        </c:dLbls>
        <c:smooth val="0"/>
        <c:axId val="1506525191"/>
        <c:axId val="1506528263"/>
      </c:lineChart>
      <c:catAx>
        <c:axId val="15065251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(Year-Month)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528263"/>
        <c:crosses val="autoZero"/>
        <c:auto val="1"/>
        <c:lblAlgn val="ctr"/>
        <c:lblOffset val="100"/>
        <c:noMultiLvlLbl val="0"/>
      </c:catAx>
      <c:valAx>
        <c:axId val="1506528263"/>
        <c:scaling>
          <c:orientation val="minMax"/>
        </c:scaling>
        <c:delete val="0"/>
        <c:axPos val="l"/>
        <c:majorGridlines>
          <c:spPr>
            <a:ln w="9525" cap="flat" cmpd="sng" algn="ctr">
              <a:solidFill>
                <a:srgbClr val="D9D9D9"/>
              </a:solidFill>
              <a:prstDash val="sysDash"/>
              <a:round/>
              <a:headEnd type="none" w="med" len="med"/>
              <a:tailEnd type="none" w="med" len="me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Sales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5251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Trend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Q1_Pivot!$I$2</c:f>
              <c:strCache>
                <c:ptCount val="1"/>
                <c:pt idx="0">
                  <c:v>Sum of Profit</c:v>
                </c:pt>
              </c:strCache>
            </c:strRef>
          </c:tx>
          <c:spPr>
            <a:ln w="28575" cap="rnd">
              <a:solidFill>
                <a:srgbClr val="C00000"/>
              </a:solidFill>
              <a:prstDash val="solid"/>
              <a:round/>
            </a:ln>
            <a:effectLst/>
          </c:spPr>
          <c:marker>
            <c:symbol val="none"/>
          </c:marker>
          <c:cat>
            <c:strRef>
              <c:f>Q1_Pivot!$G$3:$G$50</c:f>
              <c:strCache>
                <c:ptCount val="48"/>
                <c:pt idx="0">
                  <c:v>2011-1</c:v>
                </c:pt>
                <c:pt idx="1">
                  <c:v>2011-2</c:v>
                </c:pt>
                <c:pt idx="2">
                  <c:v>2011-3</c:v>
                </c:pt>
                <c:pt idx="3">
                  <c:v>2011-4</c:v>
                </c:pt>
                <c:pt idx="4">
                  <c:v>2011-5</c:v>
                </c:pt>
                <c:pt idx="5">
                  <c:v>2011-6</c:v>
                </c:pt>
                <c:pt idx="6">
                  <c:v>2011-7</c:v>
                </c:pt>
                <c:pt idx="7">
                  <c:v>2011-8</c:v>
                </c:pt>
                <c:pt idx="8">
                  <c:v>2011-9</c:v>
                </c:pt>
                <c:pt idx="9">
                  <c:v>2011-10</c:v>
                </c:pt>
                <c:pt idx="10">
                  <c:v>2011-11</c:v>
                </c:pt>
                <c:pt idx="11">
                  <c:v>2011-12</c:v>
                </c:pt>
                <c:pt idx="12">
                  <c:v>2012-1</c:v>
                </c:pt>
                <c:pt idx="13">
                  <c:v>2012-2</c:v>
                </c:pt>
                <c:pt idx="14">
                  <c:v>2012-3</c:v>
                </c:pt>
                <c:pt idx="15">
                  <c:v>2012-4</c:v>
                </c:pt>
                <c:pt idx="16">
                  <c:v>2012-5</c:v>
                </c:pt>
                <c:pt idx="17">
                  <c:v>2012-6</c:v>
                </c:pt>
                <c:pt idx="18">
                  <c:v>2012-7</c:v>
                </c:pt>
                <c:pt idx="19">
                  <c:v>2012-8</c:v>
                </c:pt>
                <c:pt idx="20">
                  <c:v>2012-9</c:v>
                </c:pt>
                <c:pt idx="21">
                  <c:v>2012-10</c:v>
                </c:pt>
                <c:pt idx="22">
                  <c:v>2012-11</c:v>
                </c:pt>
                <c:pt idx="23">
                  <c:v>2012-12</c:v>
                </c:pt>
                <c:pt idx="24">
                  <c:v>2013-1</c:v>
                </c:pt>
                <c:pt idx="25">
                  <c:v>2013-2</c:v>
                </c:pt>
                <c:pt idx="26">
                  <c:v>2013-3</c:v>
                </c:pt>
                <c:pt idx="27">
                  <c:v>2013-4</c:v>
                </c:pt>
                <c:pt idx="28">
                  <c:v>2013-5</c:v>
                </c:pt>
                <c:pt idx="29">
                  <c:v>2013-6</c:v>
                </c:pt>
                <c:pt idx="30">
                  <c:v>2013-7</c:v>
                </c:pt>
                <c:pt idx="31">
                  <c:v>2013-8</c:v>
                </c:pt>
                <c:pt idx="32">
                  <c:v>2013-9</c:v>
                </c:pt>
                <c:pt idx="33">
                  <c:v>2013-10</c:v>
                </c:pt>
                <c:pt idx="34">
                  <c:v>2013-11</c:v>
                </c:pt>
                <c:pt idx="35">
                  <c:v>2013-12</c:v>
                </c:pt>
                <c:pt idx="36">
                  <c:v>2014-1</c:v>
                </c:pt>
                <c:pt idx="37">
                  <c:v>2014-2</c:v>
                </c:pt>
                <c:pt idx="38">
                  <c:v>2014-3</c:v>
                </c:pt>
                <c:pt idx="39">
                  <c:v>2014-4</c:v>
                </c:pt>
                <c:pt idx="40">
                  <c:v>2014-5</c:v>
                </c:pt>
                <c:pt idx="41">
                  <c:v>2014-6</c:v>
                </c:pt>
                <c:pt idx="42">
                  <c:v>2014-7</c:v>
                </c:pt>
                <c:pt idx="43">
                  <c:v>2014-8</c:v>
                </c:pt>
                <c:pt idx="44">
                  <c:v>2014-9</c:v>
                </c:pt>
                <c:pt idx="45">
                  <c:v>2014-10</c:v>
                </c:pt>
                <c:pt idx="46">
                  <c:v>2014-11</c:v>
                </c:pt>
                <c:pt idx="47">
                  <c:v>2014-12</c:v>
                </c:pt>
              </c:strCache>
            </c:strRef>
          </c:cat>
          <c:val>
            <c:numRef>
              <c:f>Q1_Pivot!$I$3:$I$50</c:f>
              <c:numCache>
                <c:formatCode>General</c:formatCode>
                <c:ptCount val="48"/>
                <c:pt idx="0">
                  <c:v>2446.7710999999999</c:v>
                </c:pt>
                <c:pt idx="1">
                  <c:v>865.72799999999984</c:v>
                </c:pt>
                <c:pt idx="2">
                  <c:v>498.72989999999828</c:v>
                </c:pt>
                <c:pt idx="3">
                  <c:v>3488.8352000000004</c:v>
                </c:pt>
                <c:pt idx="4">
                  <c:v>2738.7095999999992</c:v>
                </c:pt>
                <c:pt idx="5">
                  <c:v>4976.5243999999984</c:v>
                </c:pt>
                <c:pt idx="6">
                  <c:v>-841.48260000000209</c:v>
                </c:pt>
                <c:pt idx="7">
                  <c:v>5318.1049999999996</c:v>
                </c:pt>
                <c:pt idx="8">
                  <c:v>8328.099400000001</c:v>
                </c:pt>
                <c:pt idx="9">
                  <c:v>3448.2572999999979</c:v>
                </c:pt>
                <c:pt idx="10">
                  <c:v>9292.1268999999938</c:v>
                </c:pt>
                <c:pt idx="11">
                  <c:v>8983.5698999999986</c:v>
                </c:pt>
                <c:pt idx="12">
                  <c:v>-3281.0070000000014</c:v>
                </c:pt>
                <c:pt idx="13">
                  <c:v>2821.2762000000007</c:v>
                </c:pt>
                <c:pt idx="14">
                  <c:v>9724.6723999999995</c:v>
                </c:pt>
                <c:pt idx="15">
                  <c:v>4187.4961999999969</c:v>
                </c:pt>
                <c:pt idx="16">
                  <c:v>4667.868999999997</c:v>
                </c:pt>
                <c:pt idx="17">
                  <c:v>3335.5571999999997</c:v>
                </c:pt>
                <c:pt idx="18">
                  <c:v>3288.6483000000003</c:v>
                </c:pt>
                <c:pt idx="19">
                  <c:v>5355.8083999999999</c:v>
                </c:pt>
                <c:pt idx="20">
                  <c:v>8209.1627000000008</c:v>
                </c:pt>
                <c:pt idx="21">
                  <c:v>2817.3659999999986</c:v>
                </c:pt>
                <c:pt idx="22">
                  <c:v>12474.788400000009</c:v>
                </c:pt>
                <c:pt idx="23">
                  <c:v>8016.9658999999974</c:v>
                </c:pt>
                <c:pt idx="24">
                  <c:v>2824.8233000000005</c:v>
                </c:pt>
                <c:pt idx="25">
                  <c:v>4996.2466999999979</c:v>
                </c:pt>
                <c:pt idx="26">
                  <c:v>3625.2714999999971</c:v>
                </c:pt>
                <c:pt idx="27">
                  <c:v>2957.844599999999</c:v>
                </c:pt>
                <c:pt idx="28">
                  <c:v>8627.4763999999996</c:v>
                </c:pt>
                <c:pt idx="29">
                  <c:v>4499.584499999999</c:v>
                </c:pt>
                <c:pt idx="30">
                  <c:v>4464.6602000000021</c:v>
                </c:pt>
                <c:pt idx="31">
                  <c:v>2328.3533999999986</c:v>
                </c:pt>
                <c:pt idx="32">
                  <c:v>9360.4909999999909</c:v>
                </c:pt>
                <c:pt idx="33">
                  <c:v>15763.379700000003</c:v>
                </c:pt>
                <c:pt idx="34">
                  <c:v>4376.0693999999949</c:v>
                </c:pt>
                <c:pt idx="35">
                  <c:v>17902.730100000001</c:v>
                </c:pt>
                <c:pt idx="36">
                  <c:v>7208.6825999999983</c:v>
                </c:pt>
                <c:pt idx="37">
                  <c:v>1605.6477999999986</c:v>
                </c:pt>
                <c:pt idx="38">
                  <c:v>12957.8999</c:v>
                </c:pt>
                <c:pt idx="39">
                  <c:v>2803.6307999999967</c:v>
                </c:pt>
                <c:pt idx="40">
                  <c:v>6274.4577999999983</c:v>
                </c:pt>
                <c:pt idx="41">
                  <c:v>8087.668399999995</c:v>
                </c:pt>
                <c:pt idx="42">
                  <c:v>6623.5570999999982</c:v>
                </c:pt>
                <c:pt idx="43">
                  <c:v>8894.4485999999961</c:v>
                </c:pt>
                <c:pt idx="44">
                  <c:v>11395.439400000005</c:v>
                </c:pt>
                <c:pt idx="45">
                  <c:v>9440.660799999996</c:v>
                </c:pt>
                <c:pt idx="46">
                  <c:v>9682.5518999999949</c:v>
                </c:pt>
                <c:pt idx="47">
                  <c:v>8532.8679999999931</c:v>
                </c:pt>
              </c:numCache>
            </c:numRef>
          </c:val>
          <c:smooth val="0"/>
          <c:extLst>
            <c:ext xmlns:c16="http://schemas.microsoft.com/office/drawing/2014/chart" uri="{C3380CC4-5D6E-409C-BE32-E72D297353CC}">
              <c16:uniqueId val="{00000000-591E-4406-BC57-03E21E64BB6E}"/>
            </c:ext>
          </c:extLst>
        </c:ser>
        <c:dLbls>
          <c:showLegendKey val="0"/>
          <c:showVal val="0"/>
          <c:showCatName val="0"/>
          <c:showSerName val="0"/>
          <c:showPercent val="0"/>
          <c:showBubbleSize val="0"/>
        </c:dLbls>
        <c:smooth val="0"/>
        <c:axId val="1514030087"/>
        <c:axId val="1514032647"/>
      </c:lineChart>
      <c:catAx>
        <c:axId val="1514030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(Year-Month)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032647"/>
        <c:crosses val="autoZero"/>
        <c:auto val="1"/>
        <c:lblAlgn val="ctr"/>
        <c:lblOffset val="100"/>
        <c:noMultiLvlLbl val="0"/>
      </c:catAx>
      <c:valAx>
        <c:axId val="1514032647"/>
        <c:scaling>
          <c:orientation val="minMax"/>
        </c:scaling>
        <c:delete val="0"/>
        <c:axPos val="l"/>
        <c:majorGridlines>
          <c:spPr>
            <a:ln w="9525" cap="flat" cmpd="sng" algn="ctr">
              <a:solidFill>
                <a:srgbClr val="D9D9D9"/>
              </a:solidFill>
              <a:prstDash val="sysDash"/>
              <a:round/>
              <a:headEnd type="none" w="med" len="med"/>
              <a:tailEnd type="none" w="med" len="me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Profit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0300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 Volume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Q1_Pivot!$J$2</c:f>
              <c:strCache>
                <c:ptCount val="1"/>
                <c:pt idx="0">
                  <c:v>Count of Order ID</c:v>
                </c:pt>
              </c:strCache>
            </c:strRef>
          </c:tx>
          <c:spPr>
            <a:ln w="28575" cap="rnd">
              <a:solidFill>
                <a:srgbClr val="7030A0"/>
              </a:solidFill>
              <a:prstDash val="solid"/>
              <a:round/>
            </a:ln>
            <a:effectLst/>
          </c:spPr>
          <c:marker>
            <c:symbol val="none"/>
          </c:marker>
          <c:cat>
            <c:strRef>
              <c:f>Q1_Pivot!$G$3:$G$50</c:f>
              <c:strCache>
                <c:ptCount val="48"/>
                <c:pt idx="0">
                  <c:v>2011-1</c:v>
                </c:pt>
                <c:pt idx="1">
                  <c:v>2011-2</c:v>
                </c:pt>
                <c:pt idx="2">
                  <c:v>2011-3</c:v>
                </c:pt>
                <c:pt idx="3">
                  <c:v>2011-4</c:v>
                </c:pt>
                <c:pt idx="4">
                  <c:v>2011-5</c:v>
                </c:pt>
                <c:pt idx="5">
                  <c:v>2011-6</c:v>
                </c:pt>
                <c:pt idx="6">
                  <c:v>2011-7</c:v>
                </c:pt>
                <c:pt idx="7">
                  <c:v>2011-8</c:v>
                </c:pt>
                <c:pt idx="8">
                  <c:v>2011-9</c:v>
                </c:pt>
                <c:pt idx="9">
                  <c:v>2011-10</c:v>
                </c:pt>
                <c:pt idx="10">
                  <c:v>2011-11</c:v>
                </c:pt>
                <c:pt idx="11">
                  <c:v>2011-12</c:v>
                </c:pt>
                <c:pt idx="12">
                  <c:v>2012-1</c:v>
                </c:pt>
                <c:pt idx="13">
                  <c:v>2012-2</c:v>
                </c:pt>
                <c:pt idx="14">
                  <c:v>2012-3</c:v>
                </c:pt>
                <c:pt idx="15">
                  <c:v>2012-4</c:v>
                </c:pt>
                <c:pt idx="16">
                  <c:v>2012-5</c:v>
                </c:pt>
                <c:pt idx="17">
                  <c:v>2012-6</c:v>
                </c:pt>
                <c:pt idx="18">
                  <c:v>2012-7</c:v>
                </c:pt>
                <c:pt idx="19">
                  <c:v>2012-8</c:v>
                </c:pt>
                <c:pt idx="20">
                  <c:v>2012-9</c:v>
                </c:pt>
                <c:pt idx="21">
                  <c:v>2012-10</c:v>
                </c:pt>
                <c:pt idx="22">
                  <c:v>2012-11</c:v>
                </c:pt>
                <c:pt idx="23">
                  <c:v>2012-12</c:v>
                </c:pt>
                <c:pt idx="24">
                  <c:v>2013-1</c:v>
                </c:pt>
                <c:pt idx="25">
                  <c:v>2013-2</c:v>
                </c:pt>
                <c:pt idx="26">
                  <c:v>2013-3</c:v>
                </c:pt>
                <c:pt idx="27">
                  <c:v>2013-4</c:v>
                </c:pt>
                <c:pt idx="28">
                  <c:v>2013-5</c:v>
                </c:pt>
                <c:pt idx="29">
                  <c:v>2013-6</c:v>
                </c:pt>
                <c:pt idx="30">
                  <c:v>2013-7</c:v>
                </c:pt>
                <c:pt idx="31">
                  <c:v>2013-8</c:v>
                </c:pt>
                <c:pt idx="32">
                  <c:v>2013-9</c:v>
                </c:pt>
                <c:pt idx="33">
                  <c:v>2013-10</c:v>
                </c:pt>
                <c:pt idx="34">
                  <c:v>2013-11</c:v>
                </c:pt>
                <c:pt idx="35">
                  <c:v>2013-12</c:v>
                </c:pt>
                <c:pt idx="36">
                  <c:v>2014-1</c:v>
                </c:pt>
                <c:pt idx="37">
                  <c:v>2014-2</c:v>
                </c:pt>
                <c:pt idx="38">
                  <c:v>2014-3</c:v>
                </c:pt>
                <c:pt idx="39">
                  <c:v>2014-4</c:v>
                </c:pt>
                <c:pt idx="40">
                  <c:v>2014-5</c:v>
                </c:pt>
                <c:pt idx="41">
                  <c:v>2014-6</c:v>
                </c:pt>
                <c:pt idx="42">
                  <c:v>2014-7</c:v>
                </c:pt>
                <c:pt idx="43">
                  <c:v>2014-8</c:v>
                </c:pt>
                <c:pt idx="44">
                  <c:v>2014-9</c:v>
                </c:pt>
                <c:pt idx="45">
                  <c:v>2014-10</c:v>
                </c:pt>
                <c:pt idx="46">
                  <c:v>2014-11</c:v>
                </c:pt>
                <c:pt idx="47">
                  <c:v>2014-12</c:v>
                </c:pt>
              </c:strCache>
            </c:strRef>
          </c:cat>
          <c:val>
            <c:numRef>
              <c:f>Q1_Pivot!$J$3:$J$50</c:f>
              <c:numCache>
                <c:formatCode>General</c:formatCode>
                <c:ptCount val="48"/>
                <c:pt idx="0">
                  <c:v>78</c:v>
                </c:pt>
                <c:pt idx="1">
                  <c:v>47</c:v>
                </c:pt>
                <c:pt idx="2">
                  <c:v>157</c:v>
                </c:pt>
                <c:pt idx="3">
                  <c:v>135</c:v>
                </c:pt>
                <c:pt idx="4">
                  <c:v>122</c:v>
                </c:pt>
                <c:pt idx="5">
                  <c:v>135</c:v>
                </c:pt>
                <c:pt idx="6">
                  <c:v>143</c:v>
                </c:pt>
                <c:pt idx="7">
                  <c:v>153</c:v>
                </c:pt>
                <c:pt idx="8">
                  <c:v>268</c:v>
                </c:pt>
                <c:pt idx="9">
                  <c:v>159</c:v>
                </c:pt>
                <c:pt idx="10">
                  <c:v>318</c:v>
                </c:pt>
                <c:pt idx="11">
                  <c:v>278</c:v>
                </c:pt>
                <c:pt idx="12">
                  <c:v>58</c:v>
                </c:pt>
                <c:pt idx="13">
                  <c:v>67</c:v>
                </c:pt>
                <c:pt idx="14">
                  <c:v>135</c:v>
                </c:pt>
                <c:pt idx="15">
                  <c:v>160</c:v>
                </c:pt>
                <c:pt idx="16">
                  <c:v>146</c:v>
                </c:pt>
                <c:pt idx="17">
                  <c:v>138</c:v>
                </c:pt>
                <c:pt idx="18">
                  <c:v>140</c:v>
                </c:pt>
                <c:pt idx="19">
                  <c:v>159</c:v>
                </c:pt>
                <c:pt idx="20">
                  <c:v>293</c:v>
                </c:pt>
                <c:pt idx="21">
                  <c:v>166</c:v>
                </c:pt>
                <c:pt idx="22">
                  <c:v>324</c:v>
                </c:pt>
                <c:pt idx="23">
                  <c:v>316</c:v>
                </c:pt>
                <c:pt idx="24">
                  <c:v>89</c:v>
                </c:pt>
                <c:pt idx="25">
                  <c:v>82</c:v>
                </c:pt>
                <c:pt idx="26">
                  <c:v>161</c:v>
                </c:pt>
                <c:pt idx="27">
                  <c:v>170</c:v>
                </c:pt>
                <c:pt idx="28">
                  <c:v>222</c:v>
                </c:pt>
                <c:pt idx="29">
                  <c:v>202</c:v>
                </c:pt>
                <c:pt idx="30">
                  <c:v>199</c:v>
                </c:pt>
                <c:pt idx="31">
                  <c:v>180</c:v>
                </c:pt>
                <c:pt idx="32">
                  <c:v>362</c:v>
                </c:pt>
                <c:pt idx="33">
                  <c:v>190</c:v>
                </c:pt>
                <c:pt idx="34">
                  <c:v>373</c:v>
                </c:pt>
                <c:pt idx="35">
                  <c:v>350</c:v>
                </c:pt>
                <c:pt idx="36">
                  <c:v>162</c:v>
                </c:pt>
                <c:pt idx="37">
                  <c:v>105</c:v>
                </c:pt>
                <c:pt idx="38">
                  <c:v>227</c:v>
                </c:pt>
                <c:pt idx="39">
                  <c:v>198</c:v>
                </c:pt>
                <c:pt idx="40">
                  <c:v>260</c:v>
                </c:pt>
                <c:pt idx="41">
                  <c:v>234</c:v>
                </c:pt>
                <c:pt idx="42">
                  <c:v>226</c:v>
                </c:pt>
                <c:pt idx="43">
                  <c:v>218</c:v>
                </c:pt>
                <c:pt idx="44">
                  <c:v>463</c:v>
                </c:pt>
                <c:pt idx="45">
                  <c:v>302</c:v>
                </c:pt>
                <c:pt idx="46">
                  <c:v>447</c:v>
                </c:pt>
                <c:pt idx="47">
                  <c:v>477</c:v>
                </c:pt>
              </c:numCache>
            </c:numRef>
          </c:val>
          <c:smooth val="0"/>
          <c:extLst>
            <c:ext xmlns:c16="http://schemas.microsoft.com/office/drawing/2014/chart" uri="{C3380CC4-5D6E-409C-BE32-E72D297353CC}">
              <c16:uniqueId val="{00000000-0316-4C43-8C65-5F08D412598D}"/>
            </c:ext>
          </c:extLst>
        </c:ser>
        <c:dLbls>
          <c:showLegendKey val="0"/>
          <c:showVal val="0"/>
          <c:showCatName val="0"/>
          <c:showSerName val="0"/>
          <c:showPercent val="0"/>
          <c:showBubbleSize val="0"/>
        </c:dLbls>
        <c:smooth val="0"/>
        <c:axId val="1514029575"/>
        <c:axId val="1514032135"/>
      </c:lineChart>
      <c:catAx>
        <c:axId val="15140295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(Year_Month)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032135"/>
        <c:crosses val="autoZero"/>
        <c:auto val="1"/>
        <c:lblAlgn val="ctr"/>
        <c:lblOffset val="100"/>
        <c:noMultiLvlLbl val="0"/>
      </c:catAx>
      <c:valAx>
        <c:axId val="1514032135"/>
        <c:scaling>
          <c:orientation val="minMax"/>
        </c:scaling>
        <c:delete val="0"/>
        <c:axPos val="l"/>
        <c:majorGridlines>
          <c:spPr>
            <a:ln w="9525" cap="flat" cmpd="sng" algn="ctr">
              <a:solidFill>
                <a:srgbClr val="D9D9D9"/>
              </a:solidFill>
              <a:prstDash val="sysDash"/>
              <a:round/>
              <a:headEnd type="none" w="med" len="med"/>
              <a:tailEnd type="none" w="med" len="me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Order Volume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4029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[superstore_analysis (version 1).xlsb.xlsx]Q2_Pivot!PivotTable1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Q2_Pivot!$C$2</c:f>
              <c:strCache>
                <c:ptCount val="1"/>
                <c:pt idx="0">
                  <c:v>Sum of Sales</c:v>
                </c:pt>
              </c:strCache>
            </c:strRef>
          </c:tx>
          <c:spPr>
            <a:solidFill>
              <a:srgbClr val="0070C0"/>
            </a:solidFill>
            <a:ln>
              <a:noFill/>
            </a:ln>
            <a:effectLst/>
          </c:spPr>
          <c:invertIfNegative val="0"/>
          <c:cat>
            <c:strRef>
              <c:f>Q2_Pivot!$A$3:$B$6</c:f>
              <c:strCache>
                <c:ptCount val="3"/>
                <c:pt idx="0">
                  <c:v>Technology</c:v>
                </c:pt>
                <c:pt idx="1">
                  <c:v>Furniture</c:v>
                </c:pt>
                <c:pt idx="2">
                  <c:v>Office Supplies</c:v>
                </c:pt>
              </c:strCache>
            </c:strRef>
          </c:cat>
          <c:val>
            <c:numRef>
              <c:f>Q2_Pivot!$C$3:$C$6</c:f>
              <c:numCache>
                <c:formatCode>"$"#,##0.00</c:formatCode>
                <c:ptCount val="3"/>
                <c:pt idx="0">
                  <c:v>836154.03299999656</c:v>
                </c:pt>
                <c:pt idx="1">
                  <c:v>741999.79529999977</c:v>
                </c:pt>
                <c:pt idx="2">
                  <c:v>719047.03200000292</c:v>
                </c:pt>
              </c:numCache>
            </c:numRef>
          </c:val>
          <c:extLst>
            <c:ext xmlns:c16="http://schemas.microsoft.com/office/drawing/2014/chart" uri="{C3380CC4-5D6E-409C-BE32-E72D297353CC}">
              <c16:uniqueId val="{00000000-A81C-4B1B-9796-3547C89411B5}"/>
            </c:ext>
          </c:extLst>
        </c:ser>
        <c:ser>
          <c:idx val="1"/>
          <c:order val="1"/>
          <c:tx>
            <c:strRef>
              <c:f>Q2_Pivot!$D$2</c:f>
              <c:strCache>
                <c:ptCount val="1"/>
                <c:pt idx="0">
                  <c:v>Sum of Profit</c:v>
                </c:pt>
              </c:strCache>
            </c:strRef>
          </c:tx>
          <c:spPr>
            <a:solidFill>
              <a:srgbClr val="C00000"/>
            </a:solidFill>
            <a:ln>
              <a:noFill/>
            </a:ln>
            <a:effectLst/>
          </c:spPr>
          <c:invertIfNegative val="0"/>
          <c:cat>
            <c:strRef>
              <c:f>Q2_Pivot!$A$3:$B$6</c:f>
              <c:strCache>
                <c:ptCount val="3"/>
                <c:pt idx="0">
                  <c:v>Technology</c:v>
                </c:pt>
                <c:pt idx="1">
                  <c:v>Furniture</c:v>
                </c:pt>
                <c:pt idx="2">
                  <c:v>Office Supplies</c:v>
                </c:pt>
              </c:strCache>
            </c:strRef>
          </c:cat>
          <c:val>
            <c:numRef>
              <c:f>Q2_Pivot!$D$3:$D$6</c:f>
              <c:numCache>
                <c:formatCode>"$"#,##0.00</c:formatCode>
                <c:ptCount val="3"/>
                <c:pt idx="0">
                  <c:v>145454.9480999998</c:v>
                </c:pt>
                <c:pt idx="1">
                  <c:v>18451.272799999992</c:v>
                </c:pt>
                <c:pt idx="2">
                  <c:v>122490.8008000001</c:v>
                </c:pt>
              </c:numCache>
            </c:numRef>
          </c:val>
          <c:extLst>
            <c:ext xmlns:c16="http://schemas.microsoft.com/office/drawing/2014/chart" uri="{C3380CC4-5D6E-409C-BE32-E72D297353CC}">
              <c16:uniqueId val="{00000001-A81C-4B1B-9796-3547C89411B5}"/>
            </c:ext>
          </c:extLst>
        </c:ser>
        <c:dLbls>
          <c:showLegendKey val="0"/>
          <c:showVal val="0"/>
          <c:showCatName val="0"/>
          <c:showSerName val="0"/>
          <c:showPercent val="0"/>
          <c:showBubbleSize val="0"/>
        </c:dLbls>
        <c:gapWidth val="219"/>
        <c:overlap val="-27"/>
        <c:axId val="459688528"/>
        <c:axId val="449685008"/>
      </c:barChart>
      <c:catAx>
        <c:axId val="4596885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449685008"/>
        <c:crossesAt val="0"/>
        <c:auto val="1"/>
        <c:lblAlgn val="ctr"/>
        <c:lblOffset val="100"/>
        <c:noMultiLvlLbl val="0"/>
      </c:catAx>
      <c:valAx>
        <c:axId val="4496850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Amount</a:t>
                </a:r>
                <a:r>
                  <a:rPr lang="en-US" baseline="0"/>
                  <a:t> ($)</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9688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Margin by Sub-Category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rgbClr val="00B050"/>
            </a:solidFill>
            <a:ln>
              <a:noFill/>
            </a:ln>
            <a:effectLst/>
          </c:spPr>
          <c:invertIfNegative val="0"/>
          <c:cat>
            <c:strLit>
              <c:ptCount val="17"/>
              <c:pt idx="0">
                <c:v>Tables</c:v>
              </c:pt>
              <c:pt idx="1">
                <c:v>Bookcases</c:v>
              </c:pt>
              <c:pt idx="2">
                <c:v>Supplies</c:v>
              </c:pt>
              <c:pt idx="3">
                <c:v>Machines</c:v>
              </c:pt>
              <c:pt idx="4">
                <c:v>Chairs</c:v>
              </c:pt>
              <c:pt idx="5">
                <c:v>Storage</c:v>
              </c:pt>
              <c:pt idx="6">
                <c:v>Phones</c:v>
              </c:pt>
              <c:pt idx="7">
                <c:v>Furnishings</c:v>
              </c:pt>
              <c:pt idx="8">
                <c:v>Binders</c:v>
              </c:pt>
              <c:pt idx="9">
                <c:v>Appliances</c:v>
              </c:pt>
              <c:pt idx="10">
                <c:v>Art</c:v>
              </c:pt>
              <c:pt idx="11">
                <c:v>Accessories</c:v>
              </c:pt>
              <c:pt idx="12">
                <c:v>Fasteners</c:v>
              </c:pt>
              <c:pt idx="13">
                <c:v>Copiers</c:v>
              </c:pt>
              <c:pt idx="14">
                <c:v>Envelopes</c:v>
              </c:pt>
              <c:pt idx="15">
                <c:v>Paper</c:v>
              </c:pt>
              <c:pt idx="16">
                <c:v>Labels</c:v>
              </c:pt>
            </c:strLit>
          </c:cat>
          <c:val>
            <c:numLit>
              <c:formatCode>General</c:formatCode>
              <c:ptCount val="17"/>
              <c:pt idx="0">
                <c:v>-8.5644604339238442E-2</c:v>
              </c:pt>
              <c:pt idx="1">
                <c:v>-3.0227682032054545E-2</c:v>
              </c:pt>
              <c:pt idx="2">
                <c:v>-2.5476952272184696E-2</c:v>
              </c:pt>
              <c:pt idx="3">
                <c:v>1.7886183609096121E-2</c:v>
              </c:pt>
              <c:pt idx="4">
                <c:v>8.0956732891427505E-2</c:v>
              </c:pt>
              <c:pt idx="5">
                <c:v>9.5061130358477672E-2</c:v>
              </c:pt>
              <c:pt idx="6">
                <c:v>0.13489326988749753</c:v>
              </c:pt>
              <c:pt idx="7">
                <c:v>0.1424035793665881</c:v>
              </c:pt>
              <c:pt idx="8">
                <c:v>0.14857360625502225</c:v>
              </c:pt>
              <c:pt idx="9">
                <c:v>0.16867516872463853</c:v>
              </c:pt>
              <c:pt idx="10">
                <c:v>0.24071083254740883</c:v>
              </c:pt>
              <c:pt idx="11">
                <c:v>0.25054699501765737</c:v>
              </c:pt>
              <c:pt idx="12">
                <c:v>0.31396504291930627</c:v>
              </c:pt>
              <c:pt idx="13">
                <c:v>0.37195584600425768</c:v>
              </c:pt>
              <c:pt idx="14">
                <c:v>0.42267581842200763</c:v>
              </c:pt>
              <c:pt idx="15">
                <c:v>0.4339183719570246</c:v>
              </c:pt>
              <c:pt idx="16">
                <c:v>0.44418672222830874</c:v>
              </c:pt>
            </c:numLit>
          </c:val>
          <c:extLst>
            <c:ext xmlns:c16="http://schemas.microsoft.com/office/drawing/2014/chart" uri="{C3380CC4-5D6E-409C-BE32-E72D297353CC}">
              <c16:uniqueId val="{00000000-C5C1-43BB-9A9A-75B104D10D73}"/>
            </c:ext>
          </c:extLst>
        </c:ser>
        <c:dLbls>
          <c:showLegendKey val="0"/>
          <c:showVal val="0"/>
          <c:showCatName val="0"/>
          <c:showSerName val="0"/>
          <c:showPercent val="0"/>
          <c:showBubbleSize val="0"/>
        </c:dLbls>
        <c:gapWidth val="182"/>
        <c:axId val="1161180447"/>
        <c:axId val="1161179487"/>
      </c:barChart>
      <c:catAx>
        <c:axId val="116118044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Sub-Category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rgbClr val="C00000"/>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1179487"/>
        <c:crosses val="autoZero"/>
        <c:auto val="1"/>
        <c:lblAlgn val="ctr"/>
        <c:lblOffset val="100"/>
        <c:noMultiLvlLbl val="0"/>
      </c:catAx>
      <c:valAx>
        <c:axId val="1161179487"/>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1180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[superstore_analysis (version 1).xlsb.xlsx]Q2_Pivot!PivotTable4</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Sub-Category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Q2_Pivot!$J$2</c:f>
              <c:strCache>
                <c:ptCount val="1"/>
                <c:pt idx="0">
                  <c:v>Total</c:v>
                </c:pt>
              </c:strCache>
            </c:strRef>
          </c:tx>
          <c:spPr>
            <a:solidFill>
              <a:srgbClr val="0070C0"/>
            </a:solidFill>
            <a:ln>
              <a:noFill/>
            </a:ln>
            <a:effectLst/>
          </c:spPr>
          <c:invertIfNegative val="0"/>
          <c:cat>
            <c:strRef>
              <c:f>Q2_Pivot!$I$3:$I$20</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Q2_Pivot!$J$3:$J$20</c:f>
              <c:numCache>
                <c:formatCode>"$"#,##0.00</c:formatCode>
                <c:ptCount val="17"/>
                <c:pt idx="0">
                  <c:v>330007.05400000012</c:v>
                </c:pt>
                <c:pt idx="1">
                  <c:v>328449.1030000007</c:v>
                </c:pt>
                <c:pt idx="2">
                  <c:v>223843.60800000012</c:v>
                </c:pt>
                <c:pt idx="3">
                  <c:v>206965.53200000009</c:v>
                </c:pt>
                <c:pt idx="4">
                  <c:v>203412.73300000009</c:v>
                </c:pt>
                <c:pt idx="5">
                  <c:v>189238.63099999999</c:v>
                </c:pt>
                <c:pt idx="6">
                  <c:v>167380.31800000009</c:v>
                </c:pt>
                <c:pt idx="7">
                  <c:v>149528.02999999994</c:v>
                </c:pt>
                <c:pt idx="8">
                  <c:v>114879.99629999998</c:v>
                </c:pt>
                <c:pt idx="9">
                  <c:v>107532.16099999999</c:v>
                </c:pt>
                <c:pt idx="10">
                  <c:v>91705.164000000048</c:v>
                </c:pt>
                <c:pt idx="11">
                  <c:v>78479.20600000002</c:v>
                </c:pt>
                <c:pt idx="12">
                  <c:v>46673.538000000015</c:v>
                </c:pt>
                <c:pt idx="13">
                  <c:v>27118.791999999954</c:v>
                </c:pt>
                <c:pt idx="14">
                  <c:v>16476.401999999998</c:v>
                </c:pt>
                <c:pt idx="15">
                  <c:v>12486.312</c:v>
                </c:pt>
                <c:pt idx="16">
                  <c:v>3024.2799999999997</c:v>
                </c:pt>
              </c:numCache>
            </c:numRef>
          </c:val>
          <c:extLst>
            <c:ext xmlns:c16="http://schemas.microsoft.com/office/drawing/2014/chart" uri="{C3380CC4-5D6E-409C-BE32-E72D297353CC}">
              <c16:uniqueId val="{00000000-A183-4F2F-A1E2-0BE3D2BAF7E5}"/>
            </c:ext>
          </c:extLst>
        </c:ser>
        <c:dLbls>
          <c:showLegendKey val="0"/>
          <c:showVal val="0"/>
          <c:showCatName val="0"/>
          <c:showSerName val="0"/>
          <c:showPercent val="0"/>
          <c:showBubbleSize val="0"/>
        </c:dLbls>
        <c:gapWidth val="219"/>
        <c:overlap val="-27"/>
        <c:axId val="1343998143"/>
        <c:axId val="1344000063"/>
      </c:barChart>
      <c:catAx>
        <c:axId val="13439981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Sub-Category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4000063"/>
        <c:crosses val="autoZero"/>
        <c:auto val="1"/>
        <c:lblAlgn val="ctr"/>
        <c:lblOffset val="100"/>
        <c:noMultiLvlLbl val="0"/>
      </c:catAx>
      <c:valAx>
        <c:axId val="13440000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Sales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3998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Margin by Discount</a:t>
            </a:r>
            <a:r>
              <a:rPr lang="en-US" baseline="0"/>
              <a:t> level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Q3_Pivot!$J$3</c:f>
              <c:strCache>
                <c:ptCount val="1"/>
                <c:pt idx="0">
                  <c:v>Sum of Profit Margin</c:v>
                </c:pt>
              </c:strCache>
            </c:strRef>
          </c:tx>
          <c:spPr>
            <a:ln w="28575" cap="rnd">
              <a:solidFill>
                <a:schemeClr val="accent3"/>
              </a:solidFill>
              <a:round/>
            </a:ln>
            <a:effectLst/>
          </c:spPr>
          <c:marker>
            <c:symbol val="circle"/>
            <c:size val="5"/>
            <c:spPr>
              <a:solidFill>
                <a:schemeClr val="accent3">
                  <a:lumMod val="50000"/>
                </a:schemeClr>
              </a:solidFill>
              <a:ln w="9525">
                <a:solidFill>
                  <a:schemeClr val="accent1"/>
                </a:solidFill>
              </a:ln>
              <a:effectLst/>
            </c:spPr>
          </c:marker>
          <c:cat>
            <c:strRef>
              <c:f>Q3_Pivot!$F$4:$F$11</c:f>
              <c:strCache>
                <c:ptCount val="8"/>
                <c:pt idx="0">
                  <c:v>0-10%</c:v>
                </c:pt>
                <c:pt idx="1">
                  <c:v>10-20%</c:v>
                </c:pt>
                <c:pt idx="2">
                  <c:v>20-30%</c:v>
                </c:pt>
                <c:pt idx="3">
                  <c:v>30-40%</c:v>
                </c:pt>
                <c:pt idx="4">
                  <c:v>40-50%</c:v>
                </c:pt>
                <c:pt idx="5">
                  <c:v>50-60%</c:v>
                </c:pt>
                <c:pt idx="6">
                  <c:v>60-70%</c:v>
                </c:pt>
                <c:pt idx="7">
                  <c:v>70-80%</c:v>
                </c:pt>
              </c:strCache>
            </c:strRef>
          </c:cat>
          <c:val>
            <c:numRef>
              <c:f>Q3_Pivot!$J$4:$J$11</c:f>
              <c:numCache>
                <c:formatCode>0.00%</c:formatCode>
                <c:ptCount val="8"/>
                <c:pt idx="0">
                  <c:v>0.29505019222803031</c:v>
                </c:pt>
                <c:pt idx="1">
                  <c:v>0.12752886387962775</c:v>
                </c:pt>
                <c:pt idx="2">
                  <c:v>0.11815062964209472</c:v>
                </c:pt>
                <c:pt idx="3">
                  <c:v>-0.1083962178432758</c:v>
                </c:pt>
                <c:pt idx="4">
                  <c:v>-0.20959461392989984</c:v>
                </c:pt>
                <c:pt idx="5">
                  <c:v>-0.34804711895440732</c:v>
                </c:pt>
                <c:pt idx="6">
                  <c:v>-0.89464613902809764</c:v>
                </c:pt>
                <c:pt idx="7">
                  <c:v>-1.226284202229788</c:v>
                </c:pt>
              </c:numCache>
            </c:numRef>
          </c:val>
          <c:smooth val="0"/>
          <c:extLst>
            <c:ext xmlns:c16="http://schemas.microsoft.com/office/drawing/2014/chart" uri="{C3380CC4-5D6E-409C-BE32-E72D297353CC}">
              <c16:uniqueId val="{00000000-A2BB-48E3-8897-45B05F00114E}"/>
            </c:ext>
          </c:extLst>
        </c:ser>
        <c:dLbls>
          <c:showLegendKey val="0"/>
          <c:showVal val="0"/>
          <c:showCatName val="0"/>
          <c:showSerName val="0"/>
          <c:showPercent val="0"/>
          <c:showBubbleSize val="0"/>
        </c:dLbls>
        <c:marker val="1"/>
        <c:smooth val="0"/>
        <c:axId val="979101839"/>
        <c:axId val="979102799"/>
      </c:lineChart>
      <c:catAx>
        <c:axId val="9791018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102799"/>
        <c:crosses val="autoZero"/>
        <c:auto val="1"/>
        <c:lblAlgn val="ctr"/>
        <c:lblOffset val="100"/>
        <c:noMultiLvlLbl val="0"/>
      </c:catAx>
      <c:valAx>
        <c:axId val="9791027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Profit</a:t>
                </a:r>
                <a:r>
                  <a:rPr lang="en-US" baseline="0"/>
                  <a:t> Margin (%)</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101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Profit by Discount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Q3_Pivot!$I$3</c:f>
              <c:strCache>
                <c:ptCount val="1"/>
                <c:pt idx="0">
                  <c:v>Sum of Profit</c:v>
                </c:pt>
              </c:strCache>
            </c:strRef>
          </c:tx>
          <c:spPr>
            <a:solidFill>
              <a:srgbClr val="C00000"/>
            </a:solidFill>
            <a:ln>
              <a:noFill/>
            </a:ln>
            <a:effectLst/>
          </c:spPr>
          <c:invertIfNegative val="0"/>
          <c:cat>
            <c:strRef>
              <c:f>Q3_Pivot!$F$4:$F$11</c:f>
              <c:strCache>
                <c:ptCount val="8"/>
                <c:pt idx="0">
                  <c:v>0-10%</c:v>
                </c:pt>
                <c:pt idx="1">
                  <c:v>10-20%</c:v>
                </c:pt>
                <c:pt idx="2">
                  <c:v>20-30%</c:v>
                </c:pt>
                <c:pt idx="3">
                  <c:v>30-40%</c:v>
                </c:pt>
                <c:pt idx="4">
                  <c:v>40-50%</c:v>
                </c:pt>
                <c:pt idx="5">
                  <c:v>50-60%</c:v>
                </c:pt>
                <c:pt idx="6">
                  <c:v>60-70%</c:v>
                </c:pt>
                <c:pt idx="7">
                  <c:v>70-80%</c:v>
                </c:pt>
              </c:strCache>
            </c:strRef>
          </c:cat>
          <c:val>
            <c:numRef>
              <c:f>Q3_Pivot!$I$4:$I$11</c:f>
              <c:numCache>
                <c:formatCode>"$"#,##0.00</c:formatCode>
                <c:ptCount val="8"/>
                <c:pt idx="0">
                  <c:v>320987.60319999972</c:v>
                </c:pt>
                <c:pt idx="1">
                  <c:v>10448.168499999998</c:v>
                </c:pt>
                <c:pt idx="2">
                  <c:v>90337.306000000011</c:v>
                </c:pt>
                <c:pt idx="3">
                  <c:v>-12760.415100000006</c:v>
                </c:pt>
                <c:pt idx="4">
                  <c:v>-25550.16150000002</c:v>
                </c:pt>
                <c:pt idx="5">
                  <c:v>-20506.428099999997</c:v>
                </c:pt>
                <c:pt idx="6">
                  <c:v>-5944.6552000000029</c:v>
                </c:pt>
                <c:pt idx="7">
                  <c:v>-70614.396099999911</c:v>
                </c:pt>
              </c:numCache>
            </c:numRef>
          </c:val>
          <c:extLst>
            <c:ext xmlns:c16="http://schemas.microsoft.com/office/drawing/2014/chart" uri="{C3380CC4-5D6E-409C-BE32-E72D297353CC}">
              <c16:uniqueId val="{00000000-CB6C-4C8B-B436-A675F24A6317}"/>
            </c:ext>
          </c:extLst>
        </c:ser>
        <c:dLbls>
          <c:showLegendKey val="0"/>
          <c:showVal val="0"/>
          <c:showCatName val="0"/>
          <c:showSerName val="0"/>
          <c:showPercent val="0"/>
          <c:showBubbleSize val="0"/>
        </c:dLbls>
        <c:gapWidth val="219"/>
        <c:overlap val="-27"/>
        <c:axId val="1170261327"/>
        <c:axId val="1170249327"/>
      </c:barChart>
      <c:catAx>
        <c:axId val="11702613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0249327"/>
        <c:crosses val="autoZero"/>
        <c:auto val="1"/>
        <c:lblAlgn val="ctr"/>
        <c:lblOffset val="100"/>
        <c:noMultiLvlLbl val="0"/>
      </c:catAx>
      <c:valAx>
        <c:axId val="11702493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Profit</a:t>
                </a:r>
                <a:r>
                  <a:rPr lang="en-US" baseline="0"/>
                  <a:t> (%)</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0261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Discount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Q3_Pivot!$H$3</c:f>
              <c:strCache>
                <c:ptCount val="1"/>
                <c:pt idx="0">
                  <c:v>Sum of Sales</c:v>
                </c:pt>
              </c:strCache>
            </c:strRef>
          </c:tx>
          <c:spPr>
            <a:solidFill>
              <a:schemeClr val="accent1"/>
            </a:solidFill>
            <a:ln>
              <a:noFill/>
            </a:ln>
            <a:effectLst/>
          </c:spPr>
          <c:invertIfNegative val="0"/>
          <c:cat>
            <c:strRef>
              <c:f>Q3_Pivot!$F$4:$F$11</c:f>
              <c:strCache>
                <c:ptCount val="8"/>
                <c:pt idx="0">
                  <c:v>0-10%</c:v>
                </c:pt>
                <c:pt idx="1">
                  <c:v>10-20%</c:v>
                </c:pt>
                <c:pt idx="2">
                  <c:v>20-30%</c:v>
                </c:pt>
                <c:pt idx="3">
                  <c:v>30-40%</c:v>
                </c:pt>
                <c:pt idx="4">
                  <c:v>40-50%</c:v>
                </c:pt>
                <c:pt idx="5">
                  <c:v>50-60%</c:v>
                </c:pt>
                <c:pt idx="6">
                  <c:v>60-70%</c:v>
                </c:pt>
                <c:pt idx="7">
                  <c:v>70-80%</c:v>
                </c:pt>
              </c:strCache>
            </c:strRef>
          </c:cat>
          <c:val>
            <c:numRef>
              <c:f>Q3_Pivot!$H$4:$H$11</c:f>
              <c:numCache>
                <c:formatCode>"$"#,##0.00</c:formatCode>
                <c:ptCount val="8"/>
                <c:pt idx="0">
                  <c:v>1087908.4699999911</c:v>
                </c:pt>
                <c:pt idx="1">
                  <c:v>81927.872499999998</c:v>
                </c:pt>
                <c:pt idx="2">
                  <c:v>764594.36800000456</c:v>
                </c:pt>
                <c:pt idx="3">
                  <c:v>117720.11379999989</c:v>
                </c:pt>
                <c:pt idx="4">
                  <c:v>121902.75800000006</c:v>
                </c:pt>
                <c:pt idx="5">
                  <c:v>58918.539999999979</c:v>
                </c:pt>
                <c:pt idx="6">
                  <c:v>6644.7000000000025</c:v>
                </c:pt>
                <c:pt idx="7">
                  <c:v>57584.038000000095</c:v>
                </c:pt>
              </c:numCache>
            </c:numRef>
          </c:val>
          <c:extLst>
            <c:ext xmlns:c16="http://schemas.microsoft.com/office/drawing/2014/chart" uri="{C3380CC4-5D6E-409C-BE32-E72D297353CC}">
              <c16:uniqueId val="{00000000-2BC9-4161-9CB7-92F0F546A736}"/>
            </c:ext>
          </c:extLst>
        </c:ser>
        <c:dLbls>
          <c:showLegendKey val="0"/>
          <c:showVal val="0"/>
          <c:showCatName val="0"/>
          <c:showSerName val="0"/>
          <c:showPercent val="0"/>
          <c:showBubbleSize val="0"/>
        </c:dLbls>
        <c:gapWidth val="219"/>
        <c:overlap val="-27"/>
        <c:axId val="1167844719"/>
        <c:axId val="1167845679"/>
      </c:barChart>
      <c:catAx>
        <c:axId val="11678447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 Range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845679"/>
        <c:crosses val="autoZero"/>
        <c:auto val="1"/>
        <c:lblAlgn val="ctr"/>
        <c:lblOffset val="100"/>
        <c:noMultiLvlLbl val="0"/>
      </c:catAx>
      <c:valAx>
        <c:axId val="1167845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Sales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844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[superstore_analysis (version 1).xlsb.xlsx]Q4_Pivot!PivotTable1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and Profits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Q4_Pivot!$B$1</c:f>
              <c:strCache>
                <c:ptCount val="1"/>
                <c:pt idx="0">
                  <c:v>Sum of Sales</c:v>
                </c:pt>
              </c:strCache>
            </c:strRef>
          </c:tx>
          <c:spPr>
            <a:solidFill>
              <a:schemeClr val="accent1"/>
            </a:solidFill>
            <a:ln>
              <a:noFill/>
            </a:ln>
            <a:effectLst/>
          </c:spPr>
          <c:invertIfNegative val="0"/>
          <c:cat>
            <c:strRef>
              <c:f>Q4_Pivot!$A$2:$A$6</c:f>
              <c:strCache>
                <c:ptCount val="4"/>
                <c:pt idx="0">
                  <c:v>West</c:v>
                </c:pt>
                <c:pt idx="1">
                  <c:v>East</c:v>
                </c:pt>
                <c:pt idx="2">
                  <c:v>Central</c:v>
                </c:pt>
                <c:pt idx="3">
                  <c:v>South</c:v>
                </c:pt>
              </c:strCache>
            </c:strRef>
          </c:cat>
          <c:val>
            <c:numRef>
              <c:f>Q4_Pivot!$B$2:$B$6</c:f>
              <c:numCache>
                <c:formatCode>"$"#,##0.00</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0-3DA8-4C4B-B31A-13355C1DA8F1}"/>
            </c:ext>
          </c:extLst>
        </c:ser>
        <c:ser>
          <c:idx val="1"/>
          <c:order val="1"/>
          <c:tx>
            <c:strRef>
              <c:f>Q4_Pivot!$C$1</c:f>
              <c:strCache>
                <c:ptCount val="1"/>
                <c:pt idx="0">
                  <c:v>Sum of Profit</c:v>
                </c:pt>
              </c:strCache>
            </c:strRef>
          </c:tx>
          <c:spPr>
            <a:solidFill>
              <a:schemeClr val="accent2"/>
            </a:solidFill>
            <a:ln>
              <a:noFill/>
            </a:ln>
            <a:effectLst/>
          </c:spPr>
          <c:invertIfNegative val="0"/>
          <c:cat>
            <c:strRef>
              <c:f>Q4_Pivot!$A$2:$A$6</c:f>
              <c:strCache>
                <c:ptCount val="4"/>
                <c:pt idx="0">
                  <c:v>West</c:v>
                </c:pt>
                <c:pt idx="1">
                  <c:v>East</c:v>
                </c:pt>
                <c:pt idx="2">
                  <c:v>Central</c:v>
                </c:pt>
                <c:pt idx="3">
                  <c:v>South</c:v>
                </c:pt>
              </c:strCache>
            </c:strRef>
          </c:cat>
          <c:val>
            <c:numRef>
              <c:f>Q4_Pivot!$C$2:$C$6</c:f>
              <c:numCache>
                <c:formatCode>"$"#,##0.00</c:formatCode>
                <c:ptCount val="4"/>
                <c:pt idx="0">
                  <c:v>108418.44890000013</c:v>
                </c:pt>
                <c:pt idx="1">
                  <c:v>91522.780000000261</c:v>
                </c:pt>
                <c:pt idx="2">
                  <c:v>39706.362499999967</c:v>
                </c:pt>
                <c:pt idx="3">
                  <c:v>46749.430300000058</c:v>
                </c:pt>
              </c:numCache>
            </c:numRef>
          </c:val>
          <c:extLst>
            <c:ext xmlns:c16="http://schemas.microsoft.com/office/drawing/2014/chart" uri="{C3380CC4-5D6E-409C-BE32-E72D297353CC}">
              <c16:uniqueId val="{00000001-3DA8-4C4B-B31A-13355C1DA8F1}"/>
            </c:ext>
          </c:extLst>
        </c:ser>
        <c:dLbls>
          <c:showLegendKey val="0"/>
          <c:showVal val="0"/>
          <c:showCatName val="0"/>
          <c:showSerName val="0"/>
          <c:showPercent val="0"/>
          <c:showBubbleSize val="0"/>
        </c:dLbls>
        <c:gapWidth val="219"/>
        <c:overlap val="-27"/>
        <c:axId val="550580304"/>
        <c:axId val="1905575951"/>
      </c:barChart>
      <c:catAx>
        <c:axId val="5505803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Region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575951"/>
        <c:crosses val="autoZero"/>
        <c:auto val="1"/>
        <c:lblAlgn val="ctr"/>
        <c:lblOffset val="100"/>
        <c:noMultiLvlLbl val="0"/>
      </c:catAx>
      <c:valAx>
        <c:axId val="1905575951"/>
        <c:scaling>
          <c:orientation val="minMax"/>
        </c:scaling>
        <c:delete val="0"/>
        <c:axPos val="l"/>
        <c:majorGridlines>
          <c:spPr>
            <a:ln w="9525" cap="flat" cmpd="sng" algn="ctr">
              <a:solidFill>
                <a:schemeClr val="tx1">
                  <a:lumMod val="15000"/>
                  <a:lumOff val="8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0580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Q4_Pivot!$I$1</c:f>
              <c:strCache>
                <c:ptCount val="1"/>
                <c:pt idx="0">
                  <c:v>Total Profit ($)</c:v>
                </c:pt>
              </c:strCache>
            </c:strRef>
          </c:tx>
          <c:spPr>
            <a:solidFill>
              <a:srgbClr val="C00000"/>
            </a:solidFill>
            <a:ln>
              <a:noFill/>
            </a:ln>
            <a:effectLst/>
          </c:spPr>
          <c:invertIfNegative val="0"/>
          <c:cat>
            <c:strRef>
              <c:f>Q4_Pivot!$H$2:$H$50</c:f>
              <c:strCache>
                <c:ptCount val="49"/>
                <c:pt idx="0">
                  <c:v>California</c:v>
                </c:pt>
                <c:pt idx="1">
                  <c:v>New York</c:v>
                </c:pt>
                <c:pt idx="2">
                  <c:v>Washington</c:v>
                </c:pt>
                <c:pt idx="3">
                  <c:v>Michigan</c:v>
                </c:pt>
                <c:pt idx="4">
                  <c:v>Virginia</c:v>
                </c:pt>
                <c:pt idx="5">
                  <c:v>Indiana</c:v>
                </c:pt>
                <c:pt idx="6">
                  <c:v>Georgia</c:v>
                </c:pt>
                <c:pt idx="7">
                  <c:v>Kentucky</c:v>
                </c:pt>
                <c:pt idx="8">
                  <c:v>Minnesota</c:v>
                </c:pt>
                <c:pt idx="9">
                  <c:v>Delaware</c:v>
                </c:pt>
                <c:pt idx="10">
                  <c:v>New Jersey</c:v>
                </c:pt>
                <c:pt idx="11">
                  <c:v>Wisconsin</c:v>
                </c:pt>
                <c:pt idx="12">
                  <c:v>Rhode Island</c:v>
                </c:pt>
                <c:pt idx="13">
                  <c:v>Maryland</c:v>
                </c:pt>
                <c:pt idx="14">
                  <c:v>Massachusetts</c:v>
                </c:pt>
                <c:pt idx="15">
                  <c:v>Missouri</c:v>
                </c:pt>
                <c:pt idx="16">
                  <c:v>Alabama</c:v>
                </c:pt>
                <c:pt idx="17">
                  <c:v>Oklahoma</c:v>
                </c:pt>
                <c:pt idx="18">
                  <c:v>Arkansas</c:v>
                </c:pt>
                <c:pt idx="19">
                  <c:v>Connecticut</c:v>
                </c:pt>
                <c:pt idx="20">
                  <c:v>Nevada</c:v>
                </c:pt>
                <c:pt idx="21">
                  <c:v>Mississippi</c:v>
                </c:pt>
                <c:pt idx="22">
                  <c:v>Utah</c:v>
                </c:pt>
                <c:pt idx="23">
                  <c:v>Vermont</c:v>
                </c:pt>
                <c:pt idx="24">
                  <c:v>Louisiana</c:v>
                </c:pt>
                <c:pt idx="25">
                  <c:v>Nebraska</c:v>
                </c:pt>
                <c:pt idx="26">
                  <c:v>Montana</c:v>
                </c:pt>
                <c:pt idx="27">
                  <c:v>South Carolina</c:v>
                </c:pt>
                <c:pt idx="28">
                  <c:v>New Hampshire</c:v>
                </c:pt>
                <c:pt idx="29">
                  <c:v>Iowa</c:v>
                </c:pt>
                <c:pt idx="30">
                  <c:v>New Mexico</c:v>
                </c:pt>
                <c:pt idx="31">
                  <c:v>District of Columbia</c:v>
                </c:pt>
                <c:pt idx="32">
                  <c:v>Kansas</c:v>
                </c:pt>
                <c:pt idx="33">
                  <c:v>Idaho</c:v>
                </c:pt>
                <c:pt idx="34">
                  <c:v>Maine</c:v>
                </c:pt>
                <c:pt idx="35">
                  <c:v>South Dakota</c:v>
                </c:pt>
                <c:pt idx="36">
                  <c:v>North Dakota</c:v>
                </c:pt>
                <c:pt idx="37">
                  <c:v>West Virginia</c:v>
                </c:pt>
                <c:pt idx="38">
                  <c:v>Wyoming</c:v>
                </c:pt>
                <c:pt idx="39">
                  <c:v>Oregon</c:v>
                </c:pt>
                <c:pt idx="40">
                  <c:v>Florida</c:v>
                </c:pt>
                <c:pt idx="41">
                  <c:v>Arizona</c:v>
                </c:pt>
                <c:pt idx="42">
                  <c:v>Tennessee</c:v>
                </c:pt>
                <c:pt idx="43">
                  <c:v>Colorado</c:v>
                </c:pt>
                <c:pt idx="44">
                  <c:v>North Carolina</c:v>
                </c:pt>
                <c:pt idx="45">
                  <c:v>Illinois</c:v>
                </c:pt>
                <c:pt idx="46">
                  <c:v>Pennsylvania</c:v>
                </c:pt>
                <c:pt idx="47">
                  <c:v>Ohio</c:v>
                </c:pt>
                <c:pt idx="48">
                  <c:v>Texas</c:v>
                </c:pt>
              </c:strCache>
            </c:strRef>
          </c:cat>
          <c:val>
            <c:numRef>
              <c:f>Q4_Pivot!$I$2:$I$50</c:f>
              <c:numCache>
                <c:formatCode>"$"#,##0.00</c:formatCode>
                <c:ptCount val="49"/>
                <c:pt idx="0">
                  <c:v>76381.387100000124</c:v>
                </c:pt>
                <c:pt idx="1">
                  <c:v>74038.548600000053</c:v>
                </c:pt>
                <c:pt idx="2">
                  <c:v>33402.651699999988</c:v>
                </c:pt>
                <c:pt idx="3">
                  <c:v>24463.187599999994</c:v>
                </c:pt>
                <c:pt idx="4">
                  <c:v>18597.950399999994</c:v>
                </c:pt>
                <c:pt idx="5">
                  <c:v>18382.936300000001</c:v>
                </c:pt>
                <c:pt idx="6">
                  <c:v>16250.043300000003</c:v>
                </c:pt>
                <c:pt idx="7">
                  <c:v>11199.696600000003</c:v>
                </c:pt>
                <c:pt idx="8">
                  <c:v>10823.187400000001</c:v>
                </c:pt>
                <c:pt idx="9">
                  <c:v>9977.3748000000014</c:v>
                </c:pt>
                <c:pt idx="10">
                  <c:v>9772.9137999999984</c:v>
                </c:pt>
                <c:pt idx="11">
                  <c:v>8401.8003999999983</c:v>
                </c:pt>
                <c:pt idx="12">
                  <c:v>7285.6292999999987</c:v>
                </c:pt>
                <c:pt idx="13">
                  <c:v>7031.178799999996</c:v>
                </c:pt>
                <c:pt idx="14">
                  <c:v>6785.5016000000041</c:v>
                </c:pt>
                <c:pt idx="15">
                  <c:v>6436.2104999999992</c:v>
                </c:pt>
                <c:pt idx="16">
                  <c:v>5786.8252999999986</c:v>
                </c:pt>
                <c:pt idx="17">
                  <c:v>4853.9560000000001</c:v>
                </c:pt>
                <c:pt idx="18">
                  <c:v>4008.6871000000001</c:v>
                </c:pt>
                <c:pt idx="19">
                  <c:v>3511.4917999999998</c:v>
                </c:pt>
                <c:pt idx="20">
                  <c:v>3316.7658999999994</c:v>
                </c:pt>
                <c:pt idx="21">
                  <c:v>3172.9761999999987</c:v>
                </c:pt>
                <c:pt idx="22">
                  <c:v>2546.5335</c:v>
                </c:pt>
                <c:pt idx="23">
                  <c:v>2244.9783000000002</c:v>
                </c:pt>
                <c:pt idx="24">
                  <c:v>2196.1023000000005</c:v>
                </c:pt>
                <c:pt idx="25">
                  <c:v>2037.0942000000002</c:v>
                </c:pt>
                <c:pt idx="26">
                  <c:v>1833.3284999999998</c:v>
                </c:pt>
                <c:pt idx="27">
                  <c:v>1769.0566000000003</c:v>
                </c:pt>
                <c:pt idx="28">
                  <c:v>1706.5028</c:v>
                </c:pt>
                <c:pt idx="29">
                  <c:v>1183.8119000000002</c:v>
                </c:pt>
                <c:pt idx="30">
                  <c:v>1157.1161</c:v>
                </c:pt>
                <c:pt idx="31">
                  <c:v>1059.5892999999999</c:v>
                </c:pt>
                <c:pt idx="32">
                  <c:v>836.44350000000009</c:v>
                </c:pt>
                <c:pt idx="33">
                  <c:v>826.72309999999993</c:v>
                </c:pt>
                <c:pt idx="34">
                  <c:v>454.4862</c:v>
                </c:pt>
                <c:pt idx="35">
                  <c:v>394.82830000000013</c:v>
                </c:pt>
                <c:pt idx="36">
                  <c:v>230.14969999999997</c:v>
                </c:pt>
                <c:pt idx="37">
                  <c:v>185.92160000000001</c:v>
                </c:pt>
                <c:pt idx="38">
                  <c:v>100.19599999999997</c:v>
                </c:pt>
                <c:pt idx="39">
                  <c:v>-1190.4704999999994</c:v>
                </c:pt>
                <c:pt idx="40">
                  <c:v>-3399.3017000000054</c:v>
                </c:pt>
                <c:pt idx="41">
                  <c:v>-3427.9246000000016</c:v>
                </c:pt>
                <c:pt idx="42">
                  <c:v>-5341.6935999999996</c:v>
                </c:pt>
                <c:pt idx="43">
                  <c:v>-6527.8579000000027</c:v>
                </c:pt>
                <c:pt idx="44">
                  <c:v>-7490.9122000000043</c:v>
                </c:pt>
                <c:pt idx="45">
                  <c:v>-12607.886999999984</c:v>
                </c:pt>
                <c:pt idx="46">
                  <c:v>-15559.960300000013</c:v>
                </c:pt>
                <c:pt idx="47">
                  <c:v>-16971.376600000021</c:v>
                </c:pt>
                <c:pt idx="48">
                  <c:v>-25729.356300000014</c:v>
                </c:pt>
              </c:numCache>
            </c:numRef>
          </c:val>
          <c:extLst>
            <c:ext xmlns:c16="http://schemas.microsoft.com/office/drawing/2014/chart" uri="{C3380CC4-5D6E-409C-BE32-E72D297353CC}">
              <c16:uniqueId val="{00000000-5AC0-574C-B63E-4BCC110F78A1}"/>
            </c:ext>
          </c:extLst>
        </c:ser>
        <c:dLbls>
          <c:showLegendKey val="0"/>
          <c:showVal val="0"/>
          <c:showCatName val="0"/>
          <c:showSerName val="0"/>
          <c:showPercent val="0"/>
          <c:showBubbleSize val="0"/>
        </c:dLbls>
        <c:gapWidth val="182"/>
        <c:axId val="259694784"/>
        <c:axId val="1898151951"/>
      </c:barChart>
      <c:catAx>
        <c:axId val="259694784"/>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State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151951"/>
        <c:crosses val="autoZero"/>
        <c:auto val="1"/>
        <c:lblAlgn val="ctr"/>
        <c:lblOffset val="100"/>
        <c:noMultiLvlLbl val="0"/>
      </c:catAx>
      <c:valAx>
        <c:axId val="1898151951"/>
        <c:scaling>
          <c:orientation val="minMax"/>
          <c:max val="80000"/>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Profit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low"/>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9694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State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Q4_Pivot!$L$1</c:f>
              <c:strCache>
                <c:ptCount val="1"/>
                <c:pt idx="0">
                  <c:v>Total Sales ($)</c:v>
                </c:pt>
              </c:strCache>
            </c:strRef>
          </c:tx>
          <c:spPr>
            <a:solidFill>
              <a:schemeClr val="accent1"/>
            </a:solidFill>
            <a:ln>
              <a:noFill/>
            </a:ln>
            <a:effectLst/>
          </c:spPr>
          <c:invertIfNegative val="0"/>
          <c:cat>
            <c:strRef>
              <c:f>Q4_Pivot!$K$2:$K$50</c:f>
              <c:strCache>
                <c:ptCount val="49"/>
                <c:pt idx="0">
                  <c:v>California</c:v>
                </c:pt>
                <c:pt idx="1">
                  <c:v>New York</c:v>
                </c:pt>
                <c:pt idx="2">
                  <c:v>Texas</c:v>
                </c:pt>
                <c:pt idx="3">
                  <c:v>Washington</c:v>
                </c:pt>
                <c:pt idx="4">
                  <c:v>Pennsylvania</c:v>
                </c:pt>
                <c:pt idx="5">
                  <c:v>Florida</c:v>
                </c:pt>
                <c:pt idx="6">
                  <c:v>Illinois</c:v>
                </c:pt>
                <c:pt idx="7">
                  <c:v>Ohio</c:v>
                </c:pt>
                <c:pt idx="8">
                  <c:v>Michigan</c:v>
                </c:pt>
                <c:pt idx="9">
                  <c:v>Virginia</c:v>
                </c:pt>
                <c:pt idx="10">
                  <c:v>North Carolina</c:v>
                </c:pt>
                <c:pt idx="11">
                  <c:v>Indiana</c:v>
                </c:pt>
                <c:pt idx="12">
                  <c:v>Georgia</c:v>
                </c:pt>
                <c:pt idx="13">
                  <c:v>Kentucky</c:v>
                </c:pt>
                <c:pt idx="14">
                  <c:v>New Jersey</c:v>
                </c:pt>
                <c:pt idx="15">
                  <c:v>Arizona</c:v>
                </c:pt>
                <c:pt idx="16">
                  <c:v>Wisconsin</c:v>
                </c:pt>
                <c:pt idx="17">
                  <c:v>Colorado</c:v>
                </c:pt>
                <c:pt idx="18">
                  <c:v>Tennessee</c:v>
                </c:pt>
                <c:pt idx="19">
                  <c:v>Minnesota</c:v>
                </c:pt>
                <c:pt idx="20">
                  <c:v>Massachusetts</c:v>
                </c:pt>
                <c:pt idx="21">
                  <c:v>Delaware</c:v>
                </c:pt>
                <c:pt idx="22">
                  <c:v>Maryland</c:v>
                </c:pt>
                <c:pt idx="23">
                  <c:v>Rhode Island</c:v>
                </c:pt>
                <c:pt idx="24">
                  <c:v>Missouri</c:v>
                </c:pt>
                <c:pt idx="25">
                  <c:v>Oklahoma</c:v>
                </c:pt>
                <c:pt idx="26">
                  <c:v>Alabama</c:v>
                </c:pt>
                <c:pt idx="27">
                  <c:v>Oregon</c:v>
                </c:pt>
                <c:pt idx="28">
                  <c:v>Nevada</c:v>
                </c:pt>
                <c:pt idx="29">
                  <c:v>Connecticut</c:v>
                </c:pt>
                <c:pt idx="30">
                  <c:v>Arkansas</c:v>
                </c:pt>
                <c:pt idx="31">
                  <c:v>Utah</c:v>
                </c:pt>
                <c:pt idx="32">
                  <c:v>Mississippi</c:v>
                </c:pt>
                <c:pt idx="33">
                  <c:v>Louisiana</c:v>
                </c:pt>
                <c:pt idx="34">
                  <c:v>Vermont</c:v>
                </c:pt>
                <c:pt idx="35">
                  <c:v>South Carolina</c:v>
                </c:pt>
                <c:pt idx="36">
                  <c:v>Nebraska</c:v>
                </c:pt>
                <c:pt idx="37">
                  <c:v>New Hampshire</c:v>
                </c:pt>
                <c:pt idx="38">
                  <c:v>Montana</c:v>
                </c:pt>
                <c:pt idx="39">
                  <c:v>New Mexico</c:v>
                </c:pt>
                <c:pt idx="40">
                  <c:v>Iowa</c:v>
                </c:pt>
                <c:pt idx="41">
                  <c:v>Idaho</c:v>
                </c:pt>
                <c:pt idx="42">
                  <c:v>Kansas</c:v>
                </c:pt>
                <c:pt idx="43">
                  <c:v>District of Columbia</c:v>
                </c:pt>
                <c:pt idx="44">
                  <c:v>Wyoming</c:v>
                </c:pt>
                <c:pt idx="45">
                  <c:v>South Dakota</c:v>
                </c:pt>
                <c:pt idx="46">
                  <c:v>Maine</c:v>
                </c:pt>
                <c:pt idx="47">
                  <c:v>West Virginia</c:v>
                </c:pt>
                <c:pt idx="48">
                  <c:v>North Dakota</c:v>
                </c:pt>
              </c:strCache>
            </c:strRef>
          </c:cat>
          <c:val>
            <c:numRef>
              <c:f>Q4_Pivot!$L$2:$L$50</c:f>
              <c:numCache>
                <c:formatCode>"$"#,##0.00</c:formatCode>
                <c:ptCount val="49"/>
                <c:pt idx="0">
                  <c:v>457687.63150000101</c:v>
                </c:pt>
                <c:pt idx="1">
                  <c:v>310876.27099999978</c:v>
                </c:pt>
                <c:pt idx="2">
                  <c:v>170188.04580000002</c:v>
                </c:pt>
                <c:pt idx="3">
                  <c:v>138641.26999999993</c:v>
                </c:pt>
                <c:pt idx="4">
                  <c:v>116511.91400000003</c:v>
                </c:pt>
                <c:pt idx="5">
                  <c:v>89473.707999999999</c:v>
                </c:pt>
                <c:pt idx="6">
                  <c:v>80166.10099999985</c:v>
                </c:pt>
                <c:pt idx="7">
                  <c:v>78258.135999999926</c:v>
                </c:pt>
                <c:pt idx="8">
                  <c:v>76269.614000000016</c:v>
                </c:pt>
                <c:pt idx="9">
                  <c:v>70636.719999999987</c:v>
                </c:pt>
                <c:pt idx="10">
                  <c:v>55603.163999999968</c:v>
                </c:pt>
                <c:pt idx="11">
                  <c:v>53555.360000000001</c:v>
                </c:pt>
                <c:pt idx="12">
                  <c:v>49095.840000000004</c:v>
                </c:pt>
                <c:pt idx="13">
                  <c:v>36591.749999999971</c:v>
                </c:pt>
                <c:pt idx="14">
                  <c:v>35764.312000000013</c:v>
                </c:pt>
                <c:pt idx="15">
                  <c:v>35282.000999999997</c:v>
                </c:pt>
                <c:pt idx="16">
                  <c:v>32114.610000000019</c:v>
                </c:pt>
                <c:pt idx="17">
                  <c:v>32108.117999999995</c:v>
                </c:pt>
                <c:pt idx="18">
                  <c:v>30661.872999999981</c:v>
                </c:pt>
                <c:pt idx="19">
                  <c:v>29863.149999999994</c:v>
                </c:pt>
                <c:pt idx="20">
                  <c:v>28634.43399999999</c:v>
                </c:pt>
                <c:pt idx="21">
                  <c:v>27451.068999999992</c:v>
                </c:pt>
                <c:pt idx="22">
                  <c:v>23705.523000000005</c:v>
                </c:pt>
                <c:pt idx="23">
                  <c:v>22627.955999999995</c:v>
                </c:pt>
                <c:pt idx="24">
                  <c:v>22205.149999999998</c:v>
                </c:pt>
                <c:pt idx="25">
                  <c:v>19683.390000000003</c:v>
                </c:pt>
                <c:pt idx="26">
                  <c:v>19510.639999999992</c:v>
                </c:pt>
                <c:pt idx="27">
                  <c:v>17431.149999999991</c:v>
                </c:pt>
                <c:pt idx="28">
                  <c:v>16729.101999999999</c:v>
                </c:pt>
                <c:pt idx="29">
                  <c:v>13384.356999999996</c:v>
                </c:pt>
                <c:pt idx="30">
                  <c:v>11678.129999999997</c:v>
                </c:pt>
                <c:pt idx="31">
                  <c:v>11220.055999999999</c:v>
                </c:pt>
                <c:pt idx="32">
                  <c:v>10771.34</c:v>
                </c:pt>
                <c:pt idx="33">
                  <c:v>9217.0299999999988</c:v>
                </c:pt>
                <c:pt idx="34">
                  <c:v>8929.369999999999</c:v>
                </c:pt>
                <c:pt idx="35">
                  <c:v>8481.7099999999991</c:v>
                </c:pt>
                <c:pt idx="36">
                  <c:v>7464.9299999999985</c:v>
                </c:pt>
                <c:pt idx="37">
                  <c:v>7292.5239999999994</c:v>
                </c:pt>
                <c:pt idx="38">
                  <c:v>5589.3519999999971</c:v>
                </c:pt>
                <c:pt idx="39">
                  <c:v>4783.5220000000008</c:v>
                </c:pt>
                <c:pt idx="40">
                  <c:v>4579.7599999999993</c:v>
                </c:pt>
                <c:pt idx="41">
                  <c:v>4382.4860000000017</c:v>
                </c:pt>
                <c:pt idx="42">
                  <c:v>2914.31</c:v>
                </c:pt>
                <c:pt idx="43">
                  <c:v>2865.0199999999995</c:v>
                </c:pt>
                <c:pt idx="44">
                  <c:v>1603.1360000000002</c:v>
                </c:pt>
                <c:pt idx="45">
                  <c:v>1315.5600000000002</c:v>
                </c:pt>
                <c:pt idx="46">
                  <c:v>1270.53</c:v>
                </c:pt>
                <c:pt idx="47">
                  <c:v>1209.8240000000001</c:v>
                </c:pt>
                <c:pt idx="48">
                  <c:v>919.91</c:v>
                </c:pt>
              </c:numCache>
            </c:numRef>
          </c:val>
          <c:extLst>
            <c:ext xmlns:c16="http://schemas.microsoft.com/office/drawing/2014/chart" uri="{C3380CC4-5D6E-409C-BE32-E72D297353CC}">
              <c16:uniqueId val="{00000000-CF05-894A-B6AB-EE1EA4DDFA4E}"/>
            </c:ext>
          </c:extLst>
        </c:ser>
        <c:dLbls>
          <c:showLegendKey val="0"/>
          <c:showVal val="0"/>
          <c:showCatName val="0"/>
          <c:showSerName val="0"/>
          <c:showPercent val="0"/>
          <c:showBubbleSize val="0"/>
        </c:dLbls>
        <c:gapWidth val="182"/>
        <c:axId val="232775167"/>
        <c:axId val="232692303"/>
      </c:barChart>
      <c:catAx>
        <c:axId val="232775167"/>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State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2692303"/>
        <c:crosses val="autoZero"/>
        <c:auto val="1"/>
        <c:lblAlgn val="ctr"/>
        <c:lblOffset val="100"/>
        <c:noMultiLvlLbl val="0"/>
      </c:catAx>
      <c:valAx>
        <c:axId val="23269230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Sales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2775167"/>
        <c:crosses val="autoZero"/>
        <c:crossBetween val="between"/>
        <c:majorUnit val="1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Margins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Q4_Pivot!$O$1</c:f>
              <c:strCache>
                <c:ptCount val="1"/>
                <c:pt idx="0">
                  <c:v>Total Profit Margins (%)</c:v>
                </c:pt>
              </c:strCache>
            </c:strRef>
          </c:tx>
          <c:spPr>
            <a:solidFill>
              <a:srgbClr val="92D050"/>
            </a:solidFill>
            <a:ln>
              <a:noFill/>
            </a:ln>
            <a:effectLst/>
          </c:spPr>
          <c:invertIfNegative val="0"/>
          <c:cat>
            <c:strRef>
              <c:f>Q4_Pivot!$N$2:$N$50</c:f>
              <c:strCache>
                <c:ptCount val="49"/>
                <c:pt idx="0">
                  <c:v>District of Columbia</c:v>
                </c:pt>
                <c:pt idx="1">
                  <c:v>Delaware</c:v>
                </c:pt>
                <c:pt idx="2">
                  <c:v>Minnesota</c:v>
                </c:pt>
                <c:pt idx="3">
                  <c:v>Maine</c:v>
                </c:pt>
                <c:pt idx="4">
                  <c:v>Arkansas</c:v>
                </c:pt>
                <c:pt idx="5">
                  <c:v>Indiana</c:v>
                </c:pt>
                <c:pt idx="6">
                  <c:v>Georgia</c:v>
                </c:pt>
                <c:pt idx="7">
                  <c:v>Montana</c:v>
                </c:pt>
                <c:pt idx="8">
                  <c:v>Rhode Island</c:v>
                </c:pt>
                <c:pt idx="9">
                  <c:v>Michigan</c:v>
                </c:pt>
                <c:pt idx="10">
                  <c:v>Kentucky</c:v>
                </c:pt>
                <c:pt idx="11">
                  <c:v>South Dakota</c:v>
                </c:pt>
                <c:pt idx="12">
                  <c:v>Maryland</c:v>
                </c:pt>
                <c:pt idx="13">
                  <c:v>Alabama</c:v>
                </c:pt>
                <c:pt idx="14">
                  <c:v>Mississippi</c:v>
                </c:pt>
                <c:pt idx="15">
                  <c:v>Missouri</c:v>
                </c:pt>
                <c:pt idx="16">
                  <c:v>Kansas</c:v>
                </c:pt>
                <c:pt idx="17">
                  <c:v>New Jersey</c:v>
                </c:pt>
                <c:pt idx="18">
                  <c:v>Nebraska</c:v>
                </c:pt>
                <c:pt idx="19">
                  <c:v>Virginia</c:v>
                </c:pt>
                <c:pt idx="20">
                  <c:v>Connecticut</c:v>
                </c:pt>
                <c:pt idx="21">
                  <c:v>Wisconsin</c:v>
                </c:pt>
                <c:pt idx="22">
                  <c:v>Iowa</c:v>
                </c:pt>
                <c:pt idx="23">
                  <c:v>Vermont</c:v>
                </c:pt>
                <c:pt idx="24">
                  <c:v>North Dakota</c:v>
                </c:pt>
                <c:pt idx="25">
                  <c:v>Oklahoma</c:v>
                </c:pt>
                <c:pt idx="26">
                  <c:v>New Mexico</c:v>
                </c:pt>
                <c:pt idx="27">
                  <c:v>Washington</c:v>
                </c:pt>
                <c:pt idx="28">
                  <c:v>Louisiana</c:v>
                </c:pt>
                <c:pt idx="29">
                  <c:v>New York</c:v>
                </c:pt>
                <c:pt idx="30">
                  <c:v>Massachusetts</c:v>
                </c:pt>
                <c:pt idx="31">
                  <c:v>New Hampshire</c:v>
                </c:pt>
                <c:pt idx="32">
                  <c:v>Utah</c:v>
                </c:pt>
                <c:pt idx="33">
                  <c:v>South Carolina</c:v>
                </c:pt>
                <c:pt idx="34">
                  <c:v>Nevada</c:v>
                </c:pt>
                <c:pt idx="35">
                  <c:v>Idaho</c:v>
                </c:pt>
                <c:pt idx="36">
                  <c:v>California</c:v>
                </c:pt>
                <c:pt idx="37">
                  <c:v>West Virginia</c:v>
                </c:pt>
                <c:pt idx="38">
                  <c:v>Wyoming</c:v>
                </c:pt>
                <c:pt idx="39">
                  <c:v>Florida</c:v>
                </c:pt>
                <c:pt idx="40">
                  <c:v>Oregon</c:v>
                </c:pt>
                <c:pt idx="41">
                  <c:v>Arizona</c:v>
                </c:pt>
                <c:pt idx="42">
                  <c:v>Pennsylvania</c:v>
                </c:pt>
                <c:pt idx="43">
                  <c:v>North Carolina</c:v>
                </c:pt>
                <c:pt idx="44">
                  <c:v>Texas</c:v>
                </c:pt>
                <c:pt idx="45">
                  <c:v>Illinois</c:v>
                </c:pt>
                <c:pt idx="46">
                  <c:v>Tennessee</c:v>
                </c:pt>
                <c:pt idx="47">
                  <c:v>Colorado</c:v>
                </c:pt>
                <c:pt idx="48">
                  <c:v>Ohio</c:v>
                </c:pt>
              </c:strCache>
            </c:strRef>
          </c:cat>
          <c:val>
            <c:numRef>
              <c:f>Q4_Pivot!$O$2:$O$50</c:f>
              <c:numCache>
                <c:formatCode>0.00%</c:formatCode>
                <c:ptCount val="49"/>
                <c:pt idx="0">
                  <c:v>0.36983661545120106</c:v>
                </c:pt>
                <c:pt idx="1">
                  <c:v>0.36346033737338257</c:v>
                </c:pt>
                <c:pt idx="2">
                  <c:v>0.36242618076123928</c:v>
                </c:pt>
                <c:pt idx="3">
                  <c:v>0.35771386744114664</c:v>
                </c:pt>
                <c:pt idx="4">
                  <c:v>0.34326446956832996</c:v>
                </c:pt>
                <c:pt idx="5">
                  <c:v>0.34325110129032838</c:v>
                </c:pt>
                <c:pt idx="6">
                  <c:v>0.3309861548351144</c:v>
                </c:pt>
                <c:pt idx="7">
                  <c:v>0.32800376501605211</c:v>
                </c:pt>
                <c:pt idx="8">
                  <c:v>0.32197469802398415</c:v>
                </c:pt>
                <c:pt idx="9">
                  <c:v>0.32074618340142624</c:v>
                </c:pt>
                <c:pt idx="10">
                  <c:v>0.30607163090040818</c:v>
                </c:pt>
                <c:pt idx="11">
                  <c:v>0.30012184925050933</c:v>
                </c:pt>
                <c:pt idx="12">
                  <c:v>0.29660509072084151</c:v>
                </c:pt>
                <c:pt idx="13">
                  <c:v>0.29659843552031101</c:v>
                </c:pt>
                <c:pt idx="14">
                  <c:v>0.29457580950930884</c:v>
                </c:pt>
                <c:pt idx="15">
                  <c:v>0.28985215141532483</c:v>
                </c:pt>
                <c:pt idx="16">
                  <c:v>0.28701253469946575</c:v>
                </c:pt>
                <c:pt idx="17">
                  <c:v>0.27325882292940501</c:v>
                </c:pt>
                <c:pt idx="18">
                  <c:v>0.27288858703296626</c:v>
                </c:pt>
                <c:pt idx="19">
                  <c:v>0.26329011879373787</c:v>
                </c:pt>
                <c:pt idx="20">
                  <c:v>0.26235790034590384</c:v>
                </c:pt>
                <c:pt idx="21">
                  <c:v>0.26161925678063641</c:v>
                </c:pt>
                <c:pt idx="22">
                  <c:v>0.25848775918388744</c:v>
                </c:pt>
                <c:pt idx="23">
                  <c:v>0.2514150830349734</c:v>
                </c:pt>
                <c:pt idx="24">
                  <c:v>0.25018719222532637</c:v>
                </c:pt>
                <c:pt idx="25">
                  <c:v>0.24660162705712782</c:v>
                </c:pt>
                <c:pt idx="26">
                  <c:v>0.24189626388255342</c:v>
                </c:pt>
                <c:pt idx="27">
                  <c:v>0.24092863329944975</c:v>
                </c:pt>
                <c:pt idx="28">
                  <c:v>0.23826572117048558</c:v>
                </c:pt>
                <c:pt idx="29">
                  <c:v>0.23816082315269443</c:v>
                </c:pt>
                <c:pt idx="30">
                  <c:v>0.23696999214302636</c:v>
                </c:pt>
                <c:pt idx="31">
                  <c:v>0.23400715582149612</c:v>
                </c:pt>
                <c:pt idx="32">
                  <c:v>0.22696263726312954</c:v>
                </c:pt>
                <c:pt idx="33">
                  <c:v>0.20857310613072133</c:v>
                </c:pt>
                <c:pt idx="34">
                  <c:v>0.19826323612588409</c:v>
                </c:pt>
                <c:pt idx="35">
                  <c:v>0.1886424965190989</c:v>
                </c:pt>
                <c:pt idx="36">
                  <c:v>0.16688540795754486</c:v>
                </c:pt>
                <c:pt idx="37">
                  <c:v>0.15367656783135397</c:v>
                </c:pt>
                <c:pt idx="38">
                  <c:v>6.2499999999999972E-2</c:v>
                </c:pt>
                <c:pt idx="39">
                  <c:v>-3.7992185369136657E-2</c:v>
                </c:pt>
                <c:pt idx="40">
                  <c:v>-6.8295580039182735E-2</c:v>
                </c:pt>
                <c:pt idx="41">
                  <c:v>-9.7157885121084878E-2</c:v>
                </c:pt>
                <c:pt idx="42">
                  <c:v>-0.13354823353086456</c:v>
                </c:pt>
                <c:pt idx="43">
                  <c:v>-0.13472097019514948</c:v>
                </c:pt>
                <c:pt idx="44">
                  <c:v>-0.15118192455324622</c:v>
                </c:pt>
                <c:pt idx="45">
                  <c:v>-0.15727204944144668</c:v>
                </c:pt>
                <c:pt idx="46">
                  <c:v>-0.17421289299580631</c:v>
                </c:pt>
                <c:pt idx="47">
                  <c:v>-0.20330864300423973</c:v>
                </c:pt>
                <c:pt idx="48">
                  <c:v>-0.21686405359821037</c:v>
                </c:pt>
              </c:numCache>
            </c:numRef>
          </c:val>
          <c:extLst>
            <c:ext xmlns:c16="http://schemas.microsoft.com/office/drawing/2014/chart" uri="{C3380CC4-5D6E-409C-BE32-E72D297353CC}">
              <c16:uniqueId val="{00000000-AA5E-C740-A349-144799FD386E}"/>
            </c:ext>
          </c:extLst>
        </c:ser>
        <c:dLbls>
          <c:showLegendKey val="0"/>
          <c:showVal val="0"/>
          <c:showCatName val="0"/>
          <c:showSerName val="0"/>
          <c:showPercent val="0"/>
          <c:showBubbleSize val="0"/>
        </c:dLbls>
        <c:gapWidth val="182"/>
        <c:axId val="1880704927"/>
        <c:axId val="1880775615"/>
      </c:barChart>
      <c:catAx>
        <c:axId val="1880704927"/>
        <c:scaling>
          <c:orientation val="maxMin"/>
        </c:scaling>
        <c:delete val="0"/>
        <c:axPos val="l"/>
        <c:numFmt formatCode="General" sourceLinked="1"/>
        <c:majorTickMark val="none"/>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0775615"/>
        <c:crosses val="autoZero"/>
        <c:auto val="1"/>
        <c:lblAlgn val="ctr"/>
        <c:lblOffset val="100"/>
        <c:noMultiLvlLbl val="0"/>
      </c:catAx>
      <c:valAx>
        <c:axId val="1880775615"/>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0704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[superstore_analysis (version 1).xlsb.xlsx]Q4_Pivot!PivotTable4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Cities by Profit Margin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Q4_Pivot!$R$3</c:f>
              <c:strCache>
                <c:ptCount val="1"/>
                <c:pt idx="0">
                  <c:v>Total</c:v>
                </c:pt>
              </c:strCache>
            </c:strRef>
          </c:tx>
          <c:spPr>
            <a:solidFill>
              <a:srgbClr val="92D050"/>
            </a:solidFill>
            <a:ln>
              <a:noFill/>
            </a:ln>
            <a:effectLst/>
          </c:spPr>
          <c:invertIfNegative val="0"/>
          <c:cat>
            <c:strRef>
              <c:f>Q4_Pivot!$Q$4:$Q$14</c:f>
              <c:strCache>
                <c:ptCount val="10"/>
                <c:pt idx="0">
                  <c:v>Leominster</c:v>
                </c:pt>
                <c:pt idx="1">
                  <c:v>Cambridge</c:v>
                </c:pt>
                <c:pt idx="2">
                  <c:v>Marlborough</c:v>
                </c:pt>
                <c:pt idx="3">
                  <c:v>Quincy</c:v>
                </c:pt>
                <c:pt idx="4">
                  <c:v>Revere</c:v>
                </c:pt>
                <c:pt idx="5">
                  <c:v>Lawrence</c:v>
                </c:pt>
                <c:pt idx="6">
                  <c:v>Andover</c:v>
                </c:pt>
                <c:pt idx="7">
                  <c:v>Lowell</c:v>
                </c:pt>
                <c:pt idx="8">
                  <c:v>Beverly</c:v>
                </c:pt>
                <c:pt idx="9">
                  <c:v>Everett</c:v>
                </c:pt>
              </c:strCache>
            </c:strRef>
          </c:cat>
          <c:val>
            <c:numRef>
              <c:f>Q4_Pivot!$R$4:$R$14</c:f>
              <c:numCache>
                <c:formatCode>0.00%</c:formatCode>
                <c:ptCount val="10"/>
                <c:pt idx="0">
                  <c:v>0.36554140420249215</c:v>
                </c:pt>
                <c:pt idx="1">
                  <c:v>0.34600888286960502</c:v>
                </c:pt>
                <c:pt idx="2">
                  <c:v>0.32717189314750289</c:v>
                </c:pt>
                <c:pt idx="3">
                  <c:v>0.31494057653182544</c:v>
                </c:pt>
                <c:pt idx="4">
                  <c:v>0.31063125555048837</c:v>
                </c:pt>
                <c:pt idx="5">
                  <c:v>0.30273117215048717</c:v>
                </c:pt>
                <c:pt idx="6">
                  <c:v>0.28493426637604685</c:v>
                </c:pt>
                <c:pt idx="7">
                  <c:v>0.27130853484858186</c:v>
                </c:pt>
                <c:pt idx="8">
                  <c:v>0.25353125399215692</c:v>
                </c:pt>
                <c:pt idx="9">
                  <c:v>0.24021727419771319</c:v>
                </c:pt>
              </c:numCache>
            </c:numRef>
          </c:val>
          <c:extLst>
            <c:ext xmlns:c16="http://schemas.microsoft.com/office/drawing/2014/chart" uri="{C3380CC4-5D6E-409C-BE32-E72D297353CC}">
              <c16:uniqueId val="{00000000-AB42-9B40-96AB-4FB846FEB4D1}"/>
            </c:ext>
          </c:extLst>
        </c:ser>
        <c:dLbls>
          <c:showLegendKey val="0"/>
          <c:showVal val="0"/>
          <c:showCatName val="0"/>
          <c:showSerName val="0"/>
          <c:showPercent val="0"/>
          <c:showBubbleSize val="0"/>
        </c:dLbls>
        <c:gapWidth val="182"/>
        <c:axId val="627101232"/>
        <c:axId val="624626816"/>
      </c:barChart>
      <c:catAx>
        <c:axId val="627101232"/>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4626816"/>
        <c:crosses val="autoZero"/>
        <c:auto val="1"/>
        <c:lblAlgn val="ctr"/>
        <c:lblOffset val="100"/>
        <c:noMultiLvlLbl val="0"/>
      </c:catAx>
      <c:valAx>
        <c:axId val="624626816"/>
        <c:scaling>
          <c:orientation val="minMax"/>
        </c:scaling>
        <c:delete val="0"/>
        <c:axPos val="t"/>
        <c:majorGridlines>
          <c:spPr>
            <a:ln w="9525" cap="flat" cmpd="sng" algn="ctr">
              <a:solidFill>
                <a:schemeClr val="tx1">
                  <a:lumMod val="15000"/>
                  <a:lumOff val="85000"/>
                </a:schemeClr>
              </a:solidFill>
              <a:prstDash val="sysDot"/>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Profit Margins</a:t>
                </a:r>
                <a:r>
                  <a:rPr lang="en-US" baseline="0"/>
                  <a:t>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7101232"/>
        <c:crosses val="autoZero"/>
        <c:crossBetween val="between"/>
        <c:majorUnit val="0.0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_xlchart.v5.21</cx:f>
        <cx:nf>_xlchart.v5.20</cx:nf>
      </cx:strDim>
      <cx:numDim type="colorVal">
        <cx:f>_xlchart.v5.23</cx:f>
        <cx:nf>_xlchart.v5.22</cx:nf>
      </cx:numDim>
    </cx:data>
  </cx:chartData>
  <cx:chart>
    <cx:title pos="t" align="ctr" overlay="0">
      <cx:tx>
        <cx:txData>
          <cx:v>Profit by State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Profit by State</a:t>
          </a:r>
        </a:p>
      </cx:txPr>
    </cx:title>
    <cx:plotArea>
      <cx:plotAreaRegion>
        <cx:series layoutId="regionMap" uniqueId="{B9F14226-DE1F-0649-8999-00B6EC829050}">
          <cx:tx>
            <cx:txData>
              <cx:f>_xlchart.v5.22</cx:f>
              <cx:v>Total Profit ($)</cx:v>
            </cx:txData>
          </cx:tx>
          <cx:dataId val="0"/>
          <cx:layoutPr>
            <cx:geography cultureLanguage="en-US" cultureRegion="US" attribution="Powered by Bing">
              <cx:geoCache provider="{E9337A44-BEBE-4D9F-B70C-5C5E7DAFC167}">
                <cx:binary>1H1pc9u4svZfSeXzSw8AglhOnblVQ1Kb9yWx4/nCkpeQ4AaS4P7rb8uWE5ujmfjU8a23pEnVJJZA
NfCgt6cb8L/v+3/dp4/r6lOfpbn5133/++eorot//fabuY8es7U5yNR9pY3+Xh/c6+w3/f27un/8
7aFadyoPfyMI09/uo3VVP/af/+ff8LTwUR/r+3WtdH7RPFbD5aNp0tr8w3s73/q0fshU7itTV+q+
xr9//vLYr83nT495rerhy1A8/v75zUc+f/pt+qC/fOmnFOSqmwcYa+MDymxBBcbo6YU/f0p1Hm7f
tqQ8sG2bSM6JfHqJl+8+XWcw/pfiPAmzfnioHo2ByTz9/8ewN5LDT799/nSvm7zeLFcIK/f756+5
qh8fPl3V6/oRpq2M9p4/4OmN+F+vnub729sF/59/T34AKzD5yStMpsv1q7f+AsnN2kSwCWqdv6zN
f48L5QcUY9vhgj+vO3+LCybowHEYFYg+Awe4Pe+JZ1zeJ9NucF6PnSB088deInT62H06fKzM4/Cy
Sh+AEDrAtkTSsbeaQ94ixOkB48IBy/AMoKQv3/2M0Ptk2o3Q67EThE4P9xKhm0GDnQtflugD4CEH
sO6MEJs+G7YJPBhxUCBMqYPQM0Av371VoF8LtBubHzOZAHNzu5fAnCXpOtLZ+mV1/ntkbOfAETal
DFZ+p8sBYJCwEeJb0ydfvvsZmfdItBuanyMn2Jwd7SU2p7qqo0/eutKpyj8YIVva3LG3qjFxPlwe
YOHYgjH2jCB7i9D75dqN03T8BK1Tby/R8nSqq/WDflmrD9AkATZOOA6iZKcmYQSqRrmwmf3ypc8q
9B5RdkPzc+QEFO9sL0G5eTT1p2tVhSpXH6lB4oBRAtEb3obNEw0S6IBhm0P8sA0eJgC9W6zdKE2G
T6C6ud5LqP6o1Kg/1MzRAyJtQgSmu2NsjA8Yo45kzrOdw2+16B0C7Ybnx8AJMH/8uZfArB4gQnhZ
mv/eqlF6YAuJOKHbyBlSztcpKcYQWTvgngRyXr712az9UpDdcGyHTcBY+XsJxgtV8El//wTGusnu
PtiuSQQeBduQzbwGhfMDhBmRwCU869Ik2/lPxdqN1O6nTIDz9zM82OR0J4+9uv9AVbLpASXgZzDd
BmrgZl6jhhE7wBBrSyQmtu190uxG6fXYCTanJ3upVCvdfWBwQMkB4pD+cLpNTSeoSBsSIIQYRtv3
J+H1r6TZjcrzqAkeqz/2Eo/NDluuswJ4t+rxxQd8gOexD5hwGJb2NjWdAMPxgcM5WDkkn+Nt4BRe
k27vFms3QpPhE6hOl3sJ1ZVu/m9yVPtAIluCefsZQb82bRBhC0nBruFtFDFRovfLtRus6fgJWlf7
6YROdF6vPzLGBh4b2baDJd9t6zCSkCk5mLBNRPFamd4hym5kfgycQHLyZS8V6Gidmw+t+IgDKiiU
czjfSRpIAeE3wgLZzo+s6DUuv5ZnNywv4yaoHF3tJSqnj3fV2iQfGRWAcyEcgjW+jdUmhDVU4gSQ
1kBob53TxKC9R6LdyPwcOcHmdLaX2MyBZ1MPHwgNEQeO3BQLgJR+euG3YbQgoFLcpmTDWm9eEDe8
Vpl3CLQbmR8DJ8DMj/cCmPt/rOU+r9Bz1Pbmk/9pCVtCuAyVUmpvDdokagPFAXMGHKjc0jwTRzMp
Mf+9WLsxmgx/M5P9qF+fqDx/NLr+QI2h7MCmEhRGimeNmGiMpAdYgrYA+/ZWVd4ly24gXg2dqMvJ
6V6oyxupodXj+rHKIB57WaAPyG8oJJ4Ogf8mKsIJEJ2ESQZUwNNrQqy9Q5LdmPwY+GZuMLX9jMW+
1uvo4+CwobeGbPw92Xr0iceH1GXTQkAIYRNf/ys5doPxPGqCxNf9ROL0sV1/pIvfYAHtNPRHyfMv
pDMD0hlqnlw8WzQwaK9d/K/l2Y3Jy7gJKqfXe2mx/qiSj85WKKTx4ERsvM1GJrhICL1siR3H2Tqa
ieV6j0S7kfk5coLNH5d7ic2Xx42XN48fyJdBJ4egUOBEW51AEwMmNlGATRjmP+vTr5XmXSLtRufV
0Ak8X/bT2T/3PPjr5GPjMGgjhP5OoMG2jh16aV6zZMCdQf/npgj60qU2MWtPHSa/lmo3SG/nNMHp
1N9LNVql0GujlXlZpw+IyqCREGqdkKFs85MJRgK6bahgtiO2JnDSD/UeiXbj83PkBJvVfuSXb6SG
gPmPdH23/tBWNXLAoQMAIrBp/wYDywfEJkHb/o4JJu+QZDckPwa+mRtMbT8ROaseww9tiwbWH/rO
QBvYc6Iy0ZXntmjgyaDt6UVDt12Dv5RkNyAvM5jgcbafQcDJuhrSdf7wsjb/vfWyoQcNeEsgi996
Fs4OOILupx+sy4QTe48kuxH5OXKCycl+epRj3SijPrTqYqMDCUqAGNQyn19vwZEYomoMmaXYNnjS
lw3xrCzvEmk3Oq+GTuA5/mMvHf5ZpD6wI4NCvAXZCtTDtis/yWeASoZ3oDOQ/iQzX4fMv5JmNyjP
oyZ4nC33Eg9vnarvuvrYdk1+QBzKmMTbwv6EroQaMvRrcijPvPSkvdWX98m0G5vXYycIefupMTfK
3OvcqI88DgUtf5DBODbbqs3E20CMzOGUmgNtgc9888TbvEuk3fi8GjqB52a1lwp0oozZ/CkK9bKL
PyAMALtFELBjLznKXwGCLloCnepbKmDCaL5TqN0QvRk8Aenkai9BuozgfOOnlfnYYI0CoUwE6Mm2
SVNOvM+mwQkDmbNpen56TdTovVLthunt6AlOl/upTEfgnJv7ZPhATYLjT4QTwZyfJ25fUzbCOSCC
c27jrambMJ7vkWg3Pj9HTrA5ut1LHVo8ajjXsf5AaKBMRgURUNncWdUUNrBtUIaGtrOdXugdAu1G
5sfACTCL/QwQ/g/O24DSYCKkzbZnBqeGDc7jQBXBgWMFOw3beyTaDc3PkRNsrvcTm3MoE5ghbdcf
GmBD2iMkxNdbvUAIv01I4fiAsIXY9KQ94wP4vU573ivVbozejp7gdL6fOG1iHt1U6mWdPiCEg8Y/
xqGOtr1RYFrN2ZTawO1w/FIrmDie90i0G5+fIyfYnOznocKTtTHr+6gxj3VtPg4gODcAOSh0OUH/
+dNrauQgukPQCgVF6pcvfaZz3i3P38DzdjpTjPZTf/zHdN2tP/L0ALQQIMiAGDRoPsMjJzbOgVKb
YNTG2+h7oj/vkWg3QD9HTrDxZ3sZuJ2sVf74soX/e8NGHShDbw5yvgAzKeYweUAwwxQO5TwDN2FD
fynOblS2wyaQnOwpJOo+UuH6YykdwSmXcJhwpzWDPIfD/QMQr+0+wHHyDon+BpgfI6fYrPZSXVb5
wweXD+TBZtGpeGmqARrgTQrKIAXFgAzUP59eE0v2DoF2I/Nj4ASY1X72dHgaWm7ua3Xf1B9ozTaH
0BzswKmanUko9HJyG5JUTCaovFOa3ci8GTxBx/uyl2pz9XQy7de9Lf/ZhWpwep3a4EzgoOCzWZs4
m03HDbERUAhs4mbeK89ugN6OniB05e8lQpsDkbe6Sj5QeeBWKFsSuunceHpNLBt3gCBFCM6AbkOB
CU39Hol24/Nz5ASb0/9P5NrfX4j3475Af12vZ08XDb66E++f332aPNx9OBm6TeZ3xnLPef7q4ffP
2IYawavTH5uHbEc+JzJLCNnVj5T31ZDHtal//2xhB9pFEUdQP4VgD0PB4fOnDm542bzFQO8oo1DB
E6Cc0FD6+VO+6W77/TMhoJGQWUkHIkAKBDkE7pBbb97C0N0AV7wJBCoLiS8UzX/c7niu0wF6W34s
x/bfn/ImO9cqr83vnx1I0Irnj21kpXDiQThUglgMWiYp+Fd4/359CRefwafx/0NMpmPshOTKmKJo
3GLMzOC2GOT0xjSTxwUNq4tIpdV9wRPyJYoS65LIcljk1BoKL1XC8VLTs9xFQdr5FsNeLa1i5vRt
cWsQgucwKySha7VancdVXySuVTj2Skd9Mm+gODMrcCyPiYX680jmna/iZFhoMiSXY2yPSxly40bY
ah7z0RorN6IdPbN6FZ31eapSNzJ1t5ZhMay5HQ3KDyNYNi8KW0u5VVKNc56i8tAZrOKuIVG8rsNu
OLeSAftExMPtUI2VJ4sw4Z49jPVjW4XYJUVKVyHco3cRRuwC15ZSrk4N+drY/ZiAZftx4eUOCGzY
AVMIGINLFTdHuKFHYnPvwWsIspHS2AoMuxorW64cu3FmBekr5krdW4lrk7LmriKZPNe8IMd5R2Bq
BRPa8VSC2sUYxcOMc0ev5Ni0J2PgRKekofoBq8S6yUvHXEaD1c8cFccnjVPjyBVRnV6naSAWYVQV
88bY+kyI6mud2s7SKbpjHnbkC4nIgkfyIS5ZeffPk5bgc95OGnKbzQbe9OlCjzvd7MtX+66Ajqow
QEV+RXUW3OIN+qHW+Bv0JfbnFkfVqontapXFXT2jUZ4RN7PqcW7seDzpmx7dFQmGZZBO15+FOU0O
O207V8EAfyuht/SRFBofhRbpzqKG4WM7LPtzRwTXIe3JQiqVXid513osSdFS5V2+iKzKWiStzfwB
dHQ2ogz2tF2j9giN9kPOmuOuInhZN4GzHERlapcGtq/6IZn1TkdmqJDR3FG3aSHjQ0p1d68ibbtp
bXf3RRXYKz6k1bKqcesGUdR6RdvMa9X1l6CUySlvLVAmk6hlYj+gTMWVy4KKGT+JR+dI0DDzVCD6
xlfKlK7msVygsSIeUY3weZ73l30OKLl1ruKTLLLL40Gk5Gao8+JRpGVWuXlXGeZCubpc9iPH8zwy
Zin7Qh2ldY1Ogmjoz0WO2xMnKWFyxG7SbFZGY7wcqiiW3khDcmmpuj8zNYYFJSqcq1GMy87Z6KaV
jBdZ25kbGpnyToZJeExpJT0U9j2E0v+kMBObBTEm1AvhKgob6k2bPmEJHvP13iFhGwRhy63LqEbj
RS2bfGFhk14PfSf8ijfSo3Kzdyo93ndEjJ6pTTF4tBuih7jQ/WnBSHBY1qi84SUt/DRK0aIUxbde
0sQvG5Z9zUp4StJWTurGrZ0vUsD+WAdB5KI6HGfGCfvZkGly2aMqoS4fYKpDYw0nNAqUB+ZqmLfU
IRuDqpPDyilqPHNqi8wUakp4Zt/2p1Wix4unbVvEpfSUYsNJVTr4GBc6+K5Tgb4JKzM3MsbmJrfG
8hSatqrYzYooi3zbztVdjpJFqSsr85peNpFrNw1b0GFM+CwRkTgTqNQDpP//tPwEvVHdzfLb4Hc4
gsv2CBxy4BvVfqW6XYmNFY5VcEmqgll+jTl2h6q0ruJRwgxwTJDHSmN9iQfVRq7TF7I46as86hcC
KXAvNuhg45K0DA5F0hbrpGXV4MqyK0KvwFVwW9EBJoNIilelaqz5fz4BunGvcDsQ+OWno2evJ5CP
ialwFPLLlI31rI9xf1oWYTgvWZBWrsnBzgRlB/aCMDAxeeRYMybyYo0C5BzhjgXfQfdsMMyDXts9
x8es65PDiBRNMC9TEXxJeZkFbpSHqXD/WfYnf/zTXz8tPgWOAmNoAIaocXNs7rXsXVapaqSdc6kb
x8ndzpjgO+zmQCwrU6XXeFTjSdyb/izlbb6oMwEzIHnOVqJQ7aHOhPI6SapV6nTVSvPS+lKzTC5k
R2vlVWWTn43CqGNOYP5dJlPi1qYz31twEwCRoncm6JoVGkfRekk59ucN7ZJ8wVteeUXsjG5PKjBD
TRPckAjHS0tY4tCokswCICrnqbHDeZFG/W3F8nFRdW2wUkNUzcac58KrCekfcWjAXpGMWq1nCoJn
o13Iua2TO5xVSxPZeenaSVGsUtoGtzkHVYeYoD9/Ur1AWuFDFVhRO2MJ/LDJk+Bw7CtymRIzNH4W
260nSRk9oMKM8xhFwS3svPaRptnGgmyWJubBYaPy8YSiEZaPZmD5ClUhdyBZ8gUVZAxdWjL1jWfx
va0zvSrDqF8lHTFeVZHWs2hKjqO+M77D0/40xiP4kn/eCBAkTtVQwnlWBD2TYLM34eAkbABbnTUm
acvLKMU19wYECuY+2ea068vFEJSRx6MAJhCNUTiHUKxYM1KPFyMGmzQLM7OKrJL7URqnh6VKTecO
GVKJ11qxytwwzOd1mWzUFXN0N3Qo/Qrmv74jHW0fG8Wp5cM1dRn3TSS0WuQQjp20ee3MMo4G2Ac0
t1M3tdMgnac40MiVY9YsRWj1/jAWfNXT7GvfaWyDlFD+8yyiFrJk1gVkSkPnmwY1D6UDbgX2V+RX
utTLHo9mQUFrlzxVm5Bzg2vRqfrG9MnSsZJ28Huixpm0hxtcFLlva2G7IE+UuSYGhZAhhc0aE0M9
JgS/h8p55ldtmxxqHKPlKNPBcpk9louxJJE+IX1ApVc0SXQNfkBdGytOU3csOlu4WmXxjYHS/Oim
ScnCZQRxS+9lNlgD10RF9GBJji+tttsEOFWvD5HowVWZjPnV2Caha0dNPav7KEMw3QRMXgrXvSPX
dBX8PagbUIMhImPgCWYo9dMR51/CsDarAFHwOiOO7bvIDtTghZgVyZFV15vwRw4XIdwCb83GsER3
WarBrtZlJvwBLDvyrHzEx6HTJYcDbAThhp3WRxYdIu052La/YT0qAfupGS/iXAaNi3ncX1YQWy5r
K5eha8w4ficsESvRjNYMbnxLmCtYgEMXVWM3o20rPWGYijxWBdztKgt2oSohynT7sPJr6SSW6xQB
8pU9pt857y5rXabKcyBsDdwu4bmXdkl2ynkWnZOMdx44AwkrI4fx4kmRtrnkNv5+TonudTFUKoy2
d97/+Of/fNEZ/Hm6kP3nDzdX5v/8F3C7z3ft/+OnoCtikxaa6Yc20vx4FgizlW6TTb75x19S279J
Xp+v7v+bN9+X2UL0RCHZ++H5/5LZvrlHf5MsbkdsE9unK8EkgZOOkm16fyhwRy+JLdzhxiAwgxAB
2u0FMH8/ElubHdDNFdicwMlWaL3b5AXbxJbA0T3bgUwAruWBrj2J2H+S2MLB/rd5lQMu0oH7L+Tm
1kYEd/kQyKFfu0pUW1Zbao1WXUmqm9ai3DXpcC96kp6O2CpnEUSNbp/p5JJ34gQS4PYba+PyqtDW
VYkqc9gMLHJLwcET6MZaDYHNgkWr4wjcSmmtG861K5lG5ZKKgEOo45DQnOfcGewLSlVCMtfKU8xX
I64EOZV0RPqrSUvSxC4EzNpeFEldFCeiqBCPPdR2Y9+7iWzrjLpBkMR0Po4h4q1bdFVVfk0F2Nfe
5XmW4sNI9oy4JQlkPeMRomYepZQUhzUNFbjtOE8g9QJ3PAxyBpZqxIdcD+SaDqEpE3fUGPLHmga9
WAjCB2fVKO2gwE0GxeMvwWBZTQuaDw7Gj7Sj13EeiIeQxSH3R2J6U86qSKOWgaJzha76sYoLvwYR
zCLpNTmCA7Sj8Romo6MAHGDrdTV3zLxFcdzORh0Pwhc6XmahLm57+JULmZvmdr2MrV7MOiSc26F1
qCvsMFpC2HsVpmkBYDXxSUlyvYxJdx1rZS/iuotdnMlwmXRhNLplFkY3qlddOBtateKiP9G0Ooq6
prkxYZZ7TWrO7ayPQjdvZeG2Ibuv+6Bzq6a7BSbEeARi8aS3V2GfXPdtnbuDxPEhkCd38Pshqpkd
JM3VKBrjAh+RLRpYUsvOtevwolsYHvG5IPkCGuku21Fds5RAJK/qo9HozpVJeDpGJfeypr7VmTnM
Wp0vk1oVPle234+Q5pqhYEdFgfC8KsfzKMy0m5DkukCW8pvK0rMkax+ZytlJxsbgvJOauQb1lish
5nKNHfjJ0CQL2lLs9mN7RmJIadu27cFHBCkkQW10HDRpdSJqyFq5Q9GKa6XmeT86bmOFkTeaUtyp
hrSLrHXUnYjK/rCvhmFWlI51CUwLdfM4fAzsQJ85Vn3l1Kq/yrMhXaAig3hZFWqZJ4y5jULMtfXg
WG7uQLYLTNQK7EI0hyBJzsPMoZ4TWXLRsu5RO0m2qqNa+wHYDjcJIQDzgl7daZtqr3XybBaGVehK
lBlfaxv8eV4PnjNakNSiNp1hyyhXkP4LdnLkVmlybaXBahzzzs1MUbqQfd04Q4AgdOzjw6h0pGcV
VH0HuqX6sxm5F+PajZOOgu9uS0bdZkDJcdYmzRFjNWh8U4nSt+lofdc1y223FQI7kIoLFPpV3I6D
N2S9tSQJai4H3Hb8KqVJcc4QyXK3DCp1WgjCII5VYhbwgBsPp038xbCs9mqEx3ChYk0O8yasMm+w
a/g22FjJ6AZdfd+kpe2hoG3P4y7BXtvCtghlm2JX9P3wUBZgVGchp8NhU6t8Sepu6OSihq3Ve9bA
ICwpQdrE1aarv+Oy7BS4/aCYs75pou9DbCToWifL0aWoLLpTIhxzaxzYLQQYt2ic4zZDR1Eus0Wn
ROFFpUUWiGiYWdIBtREzYIo0WIm+I55GoTVz7LZx7QJCZVSU9iyQY7oowwCyETF+64Hsvuaq6E/T
2FqDSt2QUSE3TxM9y8r6sLZKehojkvhVSuKj3FIPgRGVr0ihrrMqTrXLCkedkGposZs1o+2POMPn
kHZ9LVMCQQ1UCjfkZaoPsaznwM62x22jiks4um9dJdTwNckcYAsTWXpjJiGtbsII1LjrgZEMdN7P
h3RAJywY9KwOauOHdV2fpibSM3hOPtcWGhbVRmsTGrCLbGxtSBqdfmaVabTgaXueRlTN1GCWHUYR
gXBu3PiSUbhDwPKLzh5u80Y7S9pm8r4i5oL3NOpck9jt0hb1NzbEmasQsmbEblc0xcJPGgjP3BoX
9fdAUzqLrdo6Ghonmou2wX6ORjkDekO5QyjCeUAx2AMxnKpOJGejhdqTQcnYzYeG+yrvidubGFSL
k2ZWUxIuIkl7FwFh4sk4BuYCV4vBCiuwwfWJbMBqjfYAOSDwMR6q+3xVJ9RxWVc5boi7y0aMxE0E
ZBaaZokLc5PLsu8X1lDKVYXawNO4Ry5nMrsfCt3OkGXXXoMtyy9MUvpxptPAlYKYL1LF0rdFMvgl
TaVv6nIlLYg7K6v43pf8a6a4no2ya+bIFJDPDnKElIvqWZT30bxpsv7QSsqHNhlP0jpojnC/idk7
p/RSwvMzApHJMekB2BwN8RzSB7Qa4TfbLC2HS7cs8sRt81x5IkxS1xIw5yaJU0hIE7B3JftzHNHg
5oLjWZTUfxKdJEcQywYuHvLUDexucIshxsewB8zCKBp5XZJ8b1gq530x/hkW8NRklGDL4sEJTgKN
A+K2MZj+RIZ3WYEh2E3r6jxISOBFLTanHRUtOHdSuAyFtxo73wtZPkLCDpmVAwFD29ObDFIGL0tM
eZ0KeNRY0cotmr7+XgHH7sUmTnwKRtTlpovOtZPGF5LoYoUEGY/bpIZl4MmfTQYhORhTDVZbtTdi
0OAwavsKqKnca8O+AeJKgF1nKr0jeU28DCiQVUMzNo9bPni5tPK5icfsmGDSzephpF5rD3cmCqCo
QBikAhJk6KIkmSFZimuDyHie2EbDgo5QpXAj3vQ5LFgB4rd1Et+C2if1Sd3l4kvJHRhro+GqaoIV
S/vOs1IZXjQm7c6dOohvecyuHMY6uIU6PKVEm6XdiND2+iiGioQJYKEjFdGvkH90Xu8wSK9qMaNj
wIhXGh4C0m03+GOZDa5ircReqMmDA6mtA6xwkkBhAOuzFo/1Eo09X/LeEX92iUG3Derv4yKoz0Zk
W/GsbaN2GRe1feZkrJ3hMe5zsKxF3bpONAD/0EpI8BwHdgTKLkshnctuQAZ5YDUtCDFIQTyHmvS7
qeA3ZW0UNQRM4XyedgdesUVRYAdUJme1Bt4HaH+vIRvmOrSvCjU0Hq/RMTDv8TfDJLrLw/Iw7aJg
9GMdhV4Z2g8pM85VzhS5x2EM9OEIVzJAYUY1/aroNDA4Konixu+dob9HqUj9QjfmauyqchWA8Txp
IytdyJydA7NxFGhec78Fd9AvsTXGsJ1Zyx+CkGdeRAw/k7Wjbpyioie4UY5fZV0K1Qi78ApdjKlf
lTyb6drWl5VNK+UNsBSnfUIEcICBdlxeF03oj5WoM7/tzXCWC5UuQlzF84B39RyYPqgigVyLumLW
InbiIFuUQBHcgDVLbsDFNd+AE0FXSVwHSxRztUJOBxFvULLDMge+w1WWCRJ3YF16HRIVD0etNWTA
WETVobQIKESEumRWqFQekrJqvSjrcbLhOAqftSGCcoGpLuqxr2+QGJsHKKG0S2G0PNJxXJ9RqLJ8
hfpElYD+6bj27ZL5SeZEBVRiyvFaVnWmY0gfTPclxGBhPciTGumPsrCZS9NiaGcqBn04koJm2UwE
KfvaBWJk38LEUqPfih48q2ioBEWs+hr4WNaHMyAJ2Cmzk+i25R2zIFhprtIxh9qXiXLrJM17dRtk
Tj6vApFRPxv7dNU0OfJjEYfCpTSxhGuyLrtBQR9ctPDRZZ+Bea0yedVlEBubvGzu8izXvhXxeM7q
MTyqcghJ07wta7fO2uwLjjpgpuEeyUUnsuQ41qacD1kd+TosU6+wxtS4TlU48w7n3UVKnarynTHI
gHlXyayNcXOc5WPjUhLny4b34Tkp7GC4FDyu9FkP1Jvjy7BHJUu8TTMkBAtAkcvBCLdpCCnMA4Sb
SjShm/Cyo1e6DlkCtZBm0IJXZhnLKJNuFw/teJT21PKYifEsHYu88m0TgR3tRdpD6MTsZR0x54YI
lTX+2IUFX1ZAROI7uMYs8JEVB+GxaltVurCFq3hGRNj5jDRt4SUW78D61JU+bmurWDZG4sseKnte
hktrMTos8tt6sA7LripWFexJv6ltdQycqvIC0vDvUM6g9yhP6OgCB1zHiz4rvphEBuoWfj9B42VU
dif1hmkUwM84PjNCPGpRhEvWZBCC4zqyvFJV/HqMOzSDasNIZ9KkydwQM64RBNZH3VA4bgr5MVQa
0ULDYw9HKD9ewMG94lsEjN1l12HncCxU5wFBW/hOhO3CxVFmz8IEykYaBRAdAG246JMWAxsa61NK
y8y3QcavBqJI4Lt6qCblOJ6F4OsgOC+HGdCu9axJ+coq8tbXkLhf1qGS8ypBZO3Qni6zpCrcIAHL
BHSWcLnS0UKFdgvEoCOObZUxgNdE3V0qrXaREnpm91C6RHl11oIkblUj4hWEDMsSpyWEUk14nEBK
27tY0m4G+6acF7J3ZuUAzBpUW1Lk4vh/2TuTJbtxq1u/y50jggAJkhjcCZvTZZ9KZSo1QaSkKpJg
A7ABAfLp/3VU5Wu5rv07PPfAdoVcmTqHBIG91/rWZlOXTvZ1KToc4xJu7NcZNX2mRdKfSAP/jzic
JIOLhzRL8a7FnAQERpMKw4OWUZ8NIiEPS7hvUCnrk/Vtd+dbO+S8GsIJFTjpym6r69+MiaM7KWFL
FmasThLaXdTO2PitUfkGfyrfJ9hxU7usOHTc9gTnS9yvvmpLNTTxqY0bXrIuwIY5a31pAvqYpv0K
pW72Orem+piTQRWD3pYWhd2Y3rdknHLfB21JOxllqhPheyVokoVuHvq8b+r+nZj5fQyTNqvX9Bhx
T4NMm/VH4HGwpk2wn7d+6nD9rG2ylS8283A88q0NoT4kVVzEe/eBeGxdrrhbcCH8F5OiiaggRO7j
j0F1X6DJXtebDXRpl6GFPBiG8FoClnWNkBfVzPyjnb3M+iqIc9TMP+VLr7pyYjjzqsiPtzpWA1bL
nBxpABefTVFz21VV+wj9IQgKG3mblqsJ1vt5Qb2tgpUV41X+8elszmIcu3J3636qVBr85ga0aGpR
66mPFls4MrIntSRQBMz0fan9cklgzmZB2iYX6FpFXW8G1ko84gAm7YUl/fq0t5Dbq2b8hn4Npdg2
NFsR7ao/D9asbV6t8/a2LnLOoPfchWEvX1FKvTRkHPNkWpKbOg5dPvodhaOuz9LtIwAIS6ZiWO1X
Qcc7R7cwqxV7HQi2PLVG0cHEU5o7DIt7qz3ts3CchgJDstacwa9+gczLM7637GbY6tuGDO+LSebT
Ntefppj+Dnof9d+G6mio4MjXmr2HNe3O4TpEP2beTUVQTWFhSP/q8Wqn343pyX6ohjReMqgeKL69
gWC9x/1zui1BlelK0WIxqfy6BrZdM7+uEwSKzT2PFOZDBo8M6AEECHfgcwRoQ/U9RY/j+bG1oXgG
0MKXzIRcx/h6MrFZOtULwZPQl3HQThc2oJTcm8qj1ZEFbpVJ7lrFzcMaRyisaUt0xva2oVnM9m4o
17Sjc2mD2tyDu07P+Af8X+2Q/s7g7URKY/NIm/oiTABVnONwpbDtZWvseGxJW5U+tnB5E9UXvPOX
vUlaPOr0dcKRlMN+MZllVy3QDFW+CZtkCY3X6zOBKq+h/Mg4KuFqZtgSYj+t7qS0PSXr+LVK94vH
ggdIY4JzW5E7KWbUOh0fSzUmF0PX5eBC+LlJG3cXwyH/jSKY8wGlfo7KlOUyGm+nan0Sar6SA1jx
cuOl8MMTvO2hgDCTnAFIsCwhS31E7wIBce/Jg2PRW0Oj+WaRxBRuipu86mB114Gpykb39OQVmrOJ
2/k8LFUA5WLRWdDyH8ZJ8WRJABlOOrjdevvaVhTK2bKFh6Sdmkwt4TfJV/rJpbwtYr+5KVdWu9/4
nKyfsPexLI75lCfBaC/TCDEqoCqnkkR33ZQS6CxNw8opaNuTiIe7aOnmXO5hZAvWOGHLpKJ9ksG8
g92B85GKXR/aZjMfM9X6nadR2Bct2ffvLaulz+nWkg8d99NDEnTkpHDgTRnGYPpT2qrpNmnRIiUi
VXXhm+oykagqw37bvqHOwqNVmf6jUTR90C6Ud/tS2++kiX+vJrqZTNRkvoyQoZ92H8mcN4kbctME
7nPquX1krI72+8mn2mQu6fURKmhfZ2IJTbHvIj5Q3dCkiNvGF4Y1w5Q3+2YOjWE1+gVJ7mkz8TXn
OAxOjVxftop/RoXAP42y0odq3JYTnoOtjKeZorlKX10aY4evB/apCjqTwy19SOksP3o/kFz1Ms2B
nbGm6NCkkxs4lnF42w2QVsdlrW9QQyz+UMWTzifVxPYSDdh/sngJjDpW0vmrSNTVcHTSETVNH9Ns
QHOD8s5pw/Mk1tPrZKLxZhzTdM1qDeopswE0vs0omW/YF95j7UV47xoevKz4BXGRjnZ/s+3SZXiM
YTeFEKjrrBq2+S60xt4mWD1jHhi3HN04NLe7MWYqcGCJbJlshYppc0tG2dIvOOavlRB2mXd4UsnX
aKpTPNpWLSeT1jobiR9RtOLlw0NWkW7NozT0n7g1C8SnoDVxhjYsxZ0g4hV+cfWD15WqiqGSlS+g
qW3PW7v6Ng/xoJX76LcGBT0ab89wRKME7U2xhuZ3h/K6hEXwtBGU9fscBxfTxkvBjXXHqpHjk69W
9qYUKvCCR9iw94nTx3nUtMm6cU2fZz7hPMVeph+7naxvJGrsJaxH6DL9LtK7aSPLW2tIcB/0bjsy
g0gDmtc5fJpBbDwLItG+TFSKG0Jq9m3rmvayzOn6ibEQYij4CzylesC2mvU8HRhqxrouGj4rPJQu
wollHVTBLJxEpe6h8C84T8QUdjeKso0flthx3OlelXKZKlX4dn7cqzlSWbwZVoaQoV6CPakuKsJW
OXT19ntnevou6YxCbY+XtIDSMd3XQjRVVqlmfLMx1wdHcOpWOsJhhiVVoNlpyqCa1dEQlwYZpNGb
SfrkvLpgKc0ct7eGIj2Kyp4Gt3rX7vOihsVjl236oiYONu8USWwnC3ky7Wju+ebSU1/TqpzX3Rzd
HER5aFqsEjK55S7t+vAL1FuCQ8yZlwD13S2sZ3ewC6p/yJkJVBpSP2+1WvNUVCtEe63yysz9nV3E
d7JSWmJzkqe45ktBtp3eiRWPRqhYXTbjlXuk6ePgY392G18vMUl2B9arK6IFXYdFxZhDb54ucy3s
HZmS9jaNxbch9bRc5RYcVLp9VFtf5yxq0RmkCrIilT20sml7JU0oDwngFhCEe1gSLPRjvZo5X6eN
nVtM3IY62w4bg9C2F3XoaQHQKskWrlHLgmp5b7poy9Eq7MC+fLzjIJvtY5po6MBUdF0xcLZ2z57X
TbHVOGwUb3ULPWttb0kyFo7DvrmOR0WloesDbdMdGON+Dx8ffx7Ipzn024MDppaxtX0VM/sSVtis
ORnKJgr3AkrJhxiu8GMFw8O5uipm0gXFkBB9YLSNTi7qj1GlnvfUoFWIOM+FDXbwCvtDWDcg7tT4
ZuZRPcaVPUnCTiisluO6R+tXAuwqZyH5EuIliIdgR4XsR9IczYqD2qf2oxdqfHJ2fLKadVsW6BRH
O702gnVHHjCqestlwOrzOATsNlrJj4gk9k6zYcom7P9ZAxsMQo+IviyO26zq/e1qjD9P3fj2X9v6
X79A/u9ANgO5BSDtX9vWv46jurrWf/7An6413sGDlyaIIGAYO04xvQfUzJ+udQpQG0oR5de3k2JQ
PPznv+HYGFIiMKUcU0kp9IMYP/b/XGsMmwsxOQsE98+psuBZ/yPX+opb/4J3IXx2HYLGOd66Ae8c
Xvg/etbSkWqtB87Pqw+MLJjaW/A9Rl54FK0glPn8JoDAHgzeTHmgzoOg6xbzLuAAfuZDat6jWM1v
QTjMbziO2L9B//4RFscAQyEYiHBMa+eQE2N6ddx/If+ETSdJnYjO6Dn0B6/BV41BPdwO3APwAEO0
HVFBX6ktjSb6l7v4J6bxK6mOOeR/uTYp8kV4MSaA/CC5hlb/ggzLmnUmtg0UyEp+6UcIDdbZRty1
YtJoNg1PblmQDjEuU5zc+Eg0n6mamq9+H/YfiZ3HtTD7Fl6qrprLNrbdcekm25bTqOOnpE6BiHqb
cHRc/QIGMzQHKLagbKA2Q/fuoQZH69w/1GwLTJ5QyBtBOo5b5miSFNbuEI1TWxPAaUsMUV7F7L1K
YSboGQXSPqf6JpmjvcSrk+1zPczwkLZoWDOywOpAKSdEnQtZqzxsouCNTBMp0WW+WGwpUOH3EbxQ
Epvhfoqg7BGcbWs2aZhFG+kl5KU9zNS+2A0ysVvHrJJxnaMOhCkAq+PLoNKeZwSi0y13ShbxtC1v
qYMLCY+pc0EW0NqvGW5AfErDdju4uouPXrAGzgpz6FVjNj4LS9RTMDcNLRTQovdOB3GhhySYirT2
onQ2nJrDGvoU+jkepWcvU/RochxjGDBRvbxQq2tAMAkYQpGKDqUVfIRnD4q5ztFyzRK6O7bmnrYy
zQa5tFCXeGwo9JBqD28GPwUOW33DXNbigMwUYEjcVkWiE18ZI1kXQdV3nH9JQBiUNY+Hx3aY/GGu
AIFk8MrgcEI8Q/kXeHoAjDAdJuzVj1vHoMJBsPsx1mw9tEFzEMu6AuCj4hyjr3/e2bbCfdNWXXbo
o0XKl+SjhjZ92vsAyFlnltPWgDk+LAyMcAbKbIvzcY38kq/jMKPfVfRGktRfkAKQr6gIgMO52pms
S3j9W+SC9YHCJONZMyT9byyJIIiwfQwz9DiwTQStRnh7687DLIYLoAo8e5/qiqjw3raN5SaD8B27
T3TqG2+yMRn0msOmH6tceTnAKzZLC90FiHKK0lkdWaDdj7Zde5qtbd0D1jWDWYO7eRRT87E2YC5O
Ylgj9jDPEzBK+KznLggVOBk0SuJ240x/7PDxbC6F9SgdoWUu3wdpFVR9sYBAhEMBG3Sx00BKLdPt
bt3osOVzkICItivZm08bEIHttK3AYnIiB5Czeph6mOq2rsxXqJoQmVoygHYVG0eHVLkWpB6QSxwF
y3A71Q78xBiE+mPWSXimmDeKpe4Dfd7auX2mwE6wGdb4/u3eDA9qtwnyERqYB2ECfxvAWXnZask/
TXKnrkRgAuJMvUbz29LEKoLcuuLT+yrZT6P2+6lBafg+S67fYY+LGSGEFaVI7fAgl3NgwWLADrLf
AjXZ4E6hgQvuhXShhf5o9Mc0d4JDTOn2w8+tXOCb19AMLSsXdcV1W7Ks975h+ytoWdLovHUhkOWj
l0x2O/qFiG4fHDxCYC7pCovYXNoK2Vmso41WKME1haD1Zah818wZIXz4sNsCMgNZl/lGT3t8P84U
n3jVqyYHB2JAZRGZDBh41j1sQ72igNYNm7OZKv9km4o9RFrjwUIGoXsAFD/2+VDFmhfptq5nD/+H
Qc1a6v62R8mqsCXuDmu3N9F5oDRd76Nx8uiEQi5tMcxT8pWsA4xSXJxW5F0FObjQabyhWawRrsjA
yDgYnUTf1/Em+iKNlc4k5oQgleNZ2bpZf5vp8jn0Lj6vQih+pItwT3BZw64gsOTXI/j3McootPo1
Y1rIPIIvdKA2aO/qcJUjrsw23Nadm15Ya32cJbXl3/k6xCpbQ1ofNBwfxTTZofBwfxt1St/IGviM
TfZpzpYx7c4esQFepn6iNyHplrNgDC0CFhB5aXHO7PjKAuqfGGEh0bFPWB7z+WpMaMYU3MdkQJIK
uiZ2vzVW01W0qKAO8+jgJTb8uQ/n/xaOf1SHL5v57f/+n3+IMv4tpfmzDuQYg/FLyfH/8Y6P/2TM
0C8/+GcBmWDso7hGza+JrSva+EsBea0tBQZzsj9qxGt59GeeD3NSfr7LBnVniHd5YurD3wtIzImk
qC0RhUKcBcO8ov+kgERs769VEgKDIUbiBOyaEoj/WkGif5333gTbiScDCAp7FZggWrrwnkmvRSmY
AnKNvnrqD26JR5FBDANBn2qcu/s4OZUjDkMEDPGl40UNV56ASqksNvTvaJTkg4vj7aaHFF9AlPA0
2/uUA8Ih81wqukXFDujNZCSccWonULMQJqolHNpJ1TuCOky/TvM2XTY11veoq4MygVL3WTISgrXv
krqcBOSmstb9+KlqJz+cghGwQAF8JPlAJhAsQkt1jX0OM7kd8CLRFr31srD1cGqSvfmNUFp9d2D3
7zx+5gvfNLxsICTRbd13Erxggm06S0K4XygJKlZqghJApFV3s4ZCPcCuWO4QZiJHKtWOlk9GXaaX
1ZcomdoDzA10/xwXJffeWSgH8Zx1fS88FGAQZmvHw8/phMtMSQLaA7nD4DKgHS2HJI5OjI1ViQyl
yKImohe3i/5xIWEMUWXvn4K9048KlfZDLfGqi2wN2uHCE2ZylYIEbx0IQ4YyfcmntL8bEgr3eUti
WKywIneVDzx4Q0G63FodfUFOaflE53mA2j5J0RWMqMoAmErb4zDZ8NV3LTsoG6bH3lTK5+suJWDX
Ft19GLQ5Xga133G+zs+Q9lJVxrHkl5C44PeZxEMZ9fQ5WR8RExmK2UUj+vLgMYIdpPNZs/AeTJ59
h0pafZ760D+ss0Kz3sclmdMl5xAgsecu/TEcfHcR3SRvhVHDEw+W6A6S7FvjItjkOmiLLbbbYQA+
9gm401jGhPcnF/R5oOmSt61Sz9KOwYMlc1JIH7kzDqdjq3Ae95FzeQ2DqZC7xhkoVi3h+Ep+QMyr
/V049x0qGTmAp5Jw+ZeOPmORY+f1fjzPgMqyHUpjiRSGK2BsRUU88CeN1QYdFe5+gERYn8LNJ/X8
Ze8bnoELIYcabyDJ+JbiU841zytbAQ+ytLl0ACe+YKZVdUYIZnzmHejfDaMvL0k6A+gg9VZO1K95
B+XyPlxHrBssW5f5eGNHgyIlswOkFxVEss3RDeHswdn0DAGUA2VtIl0d46jfKvoZ2rVvDij43bWE
pgA8bKEgp9Tps4t9F5t8IyK1EARb7j5xaJTAbfnY1vSVRlgLZcBVcxMDTH5a0lrWbz7aIbBaqrrw
MAiNQqWLoTyndG3uRboxNKYG4YVOUfARCDwi1BNRTThSdeGgzk4z4A6dhvmceRXsyGFMmkzrp7Vp
Ivdp+aOArX5Ws20YrOq9bZdpHwpIS0OyZzWfWQ42VoB2mNHSoONqquq9pw08R1XTBveH6B7L0+kt
KD2UtwrKWOPx9VO3JVXRqSFNy7EPl7Y6AfyJ3q0ewFYmraBt/I5rJIA8d3aBgboMIZyWQbZLiP+J
ZXtWgYZIBQ7ELvJlaG28weeGJgDXY2Lo1An1f3Tb/00m/LuTGsMqcKr+a4nn/ucrYPIPdMrN398M
/POs/uNH/3ZWY7zV9WTFq0qwQbKfSf6/iz0hnD5QsRAUcOZexYQ/z2pEFDjQXeTi0wAhhp9vOvsz
ohCGeMdGiGFZiD3w4Cof/SdndRL8Ve2BysRCyEcoTTAbP0z+EuZLWo9kbjerk8cjBqFRtDXoerSq
rmDrJHy5wLfWWRokdXyWbKtQTrNBpHm8z6AImIuVP4S77wFdctA0J9Jp6gCsrEOPlr4O5x/YktLb
TdbR2eiF3oP8i87wSCh8aaZGpJXj8Lw2IMMBwHQEjRawup8Ww62opX4fZmhKJtjlBBAHA5wzN9D0
ltYs+himld73oicDJrVUV9xbs9QcGU7wqZxbcv2RUPZ93qpmewRFIl4tKBCWuSvLnsGN8M+V5+K1
b6h/nhQLz7Lt0Y+FxifTQ8XAA1w0n3R6iUUy/5jhEb50Q4+ymIJeyilggyY3EXLLW+fRXbVW4GsY
EUE9ZqyaTgEN6UuA4fcfCfP+UWtiT+Fah593l/rHIdRIE4aBnrO4n+l9xUZ8f5NU8lXFeOVOPo4N
fLEEvup8NGKff0BMwhUYIg23fu7MOzrrAApyOOFfizzVN73m/GNDlw4/GLT6iVOHT+s6/G1BWLEX
JVHU5DaMoULEwuNbg7DqshQqx3unAnx30fF9zawLwvs4avqboU5wDrRE3aarBMXiGn+nZLOeQy3a
89Ak+JkE0EkDx0OqKut9T+IC6xp/8scN7QLUUAVMJ/HK7PUOr5v1j7il8/wl3vTmb52RIMLA28Hd
DsADNU+kZ/gKelP4LQYnFtCyuev2nHcW18Upgs9Ye/D1sMsiAt+PJFVzHJeeryfT9nXwhoooCg9d
v8OIR6rl91paXIlgHcTr1rnnZZ/5AY1mHOWdbOQrEiXqKVkhnGcdFHmkgHv2MuBEfve1u67aHgu9
9RECtqgm8Jt2yfDff8Ybr4toCULMj4gdPmuyrFgNbJpxZ0W4JGEJ3SA8pxG1sJdRGo25qWYsPoB9
dSHX67mUOLP8wDA2xEaCxdD72oGRLxLhcYPBGwFIgdkDZqxVZtgugxLwXlr4IX25YonGcB8HcasN
6vtTohD2J2plYb65EJ+72W2zZ30r/XMYVIPMBtdjxUhq5x8exUpVIkmCe7de18mGSP67vd4iYNfh
uYc3+Q4DF79sGQMEJDkTZRINzRGNN2jviJr3Cdbq688l3JAE1xc2z42+PuzqukhlvPpniA+4JI5V
26NHIP+x35m+iWpkhA4IZIhXDLLHhVu0CcPcdCkWjE0CfdMN1wD0z0fCdqY54rzHxdtqi5sdYONo
aDO+78k0nUZukEmPMWrhJXJavhJgNiQzUD51pkZML+imBA9nrBFGgsrWHLuaQ8B0TY+vEzTRuUGC
s8rGYMO/hdwSFhjCDyRHwBXXR04RfVnZgm8d7NhBIuS6z8gbiFunO3G7jzFu4dJs+A0a00SQxyQp
eBibwP5+VOOKzBJBz4H9tNpFAV88OYE+gAPUYfIIHz0pQof5D5nXoCmz0E+VO+xICwP8wkMhMzaB
70crjx2rZ9rB/pu9uauURbJqG5tjuOFZBr0dnaH3ElH2tMPvieI+OkNdSwu1YMsIAklfFljAuIJ9
5J/N1XpCa9SO720gx5Ogc3WUS81ekhBrHpMpnDykNRTOTzPeQxCdvMUWibykuPVtixVFBMONgm5J
XyQC2eZS6QQBhBDpsPrSS9UcUWY1R/Df7Z6vCJCdukZGH3PDsDVTuWFNocPAAt/iHbcVuhT/CGDv
N7mHaPMy2o2+KPilW9GifB+yPtBYL3ReRIl8hHl3YsUT0ccjvW+0oC9gePB5FBoJWa7iunIS2unt
EqkJv55Vcv5RtUgKNzXH6kYj/XJ9/9jr1HCqbiJjp5NF0ng8/FzzEYvwQ8GC74xE1nX92ySm97ZZ
xSteZpLgeyIbAe7M0XF5WhEU9gcMF8D+htEcKUY6hNf1eIVAcwO+GhmtHTfyjy1NzRTusEkclhKX
6WTPCtU3yaDVugnjaAh9jGI8XV3XCgWTAZc37BAIuT5x/ZpGrw4WM839yKcaoBd2Vg1XNz46KE6v
tAmH4dVV1da+cZA7DWr5awgbiaDmCAmcf4jOiVLZsX+itWWIGQw/EN1GSMJAFMzSMbgezrLCDozZ
PPTe7RwbWYf6weYpeE7EumqImfUD2+rthO0n7F1BK4sSIsN0IE3zWO/iph9mmJoskR7BibkR3dOu
ut9U0HRJmncLqV5xlE4nBAp73KIhwFMDFQx7LZ5J2J3YYnRGHOPwI8Yp/qGH/lUDub4I6S00+C11
HnVICPEsSs9XIBJhk3joXpqtMjc4Y9JHCmNA4tlFMmYa0duDyljuMSxW38y2q/I1rerPTTJixMY2
yK/jwkrC9Hg7Y/pRDg4uDxKFZyCzPe2JOy3Ldp5ra24w+2Tq5WNQIxcmxIIBN/ZgYPgeCCZxP5po
zVSfPEvMTgjetrgzsPIT3cfyTKnusasqPOGYzVnsYWBZYZBZKyDo7EOezAuvsniMFLh01p8ohcac
NZFJ4YG04aEd2CpAnu4HaLzuwhViDDmw3g364mDq7bDFW5ecBJYlROrZooFgGJ9zsyA09pD6BcSg
EjjmGj+eGk+gi/SOfo7oqu9IEA8Pzd6ml4RJrF5gWVmMWH1ZpcoA6jRI66g2sTeThzyfhFUQZjPh
/qOLtPq8Jf3nSCVjd9uNc/SEHm4oyTK7FLbRJBAOCtffobiIb3UKyGbG/IdsxyKD0J00RTpt02Ej
SpyCFQ7Z5pe+7FPjIUlHqs1sOKs7YCJqu8P1in+oJR0Ou3US53iDyFnjPkN+NaCvkumYSPd1BW+F
SUPJN0zc2Z5rvg0FgFt2AMOmMrbw6WkOcFljhAdK7nvEJix7IRi5kFEMs7gDhYdBMvvGc8DqPSwy
Eh2lWJNbg+ETZTXOL+PVhcqmGJVROfejBvMssUW1PeoTV5sS04AwvqGf6AXCFjlxoedzK2x0q8Md
4XfugQO2I//kYw3eFKBSScTeZgo7VoYV0j5GoyoSVJ1kb+kDDgFkU6J1OFQpic/dFCJcr8M8HELE
7Mg8HdPrCRFu0NN9JeyJt7hhc7MROAQeLb2ZxB1ypVDRe1YswxA8t5NKb/XWLZ+hZZPbrTcdxOg0
wc851K7flrUTqEugJF8QsxqPqln0F8ytgSrR234FXdez9oWB2T8lLiT3QTwGCNoCI2vT6AAHczso
jTSlC5Lkg7T9F09GqFA06XpwINN8IAmWDYIksP0w8soeA9nWOU/bMcfmD/iQdziIEKM/rwNgv7qK
SrYglURN0F13K3re1BR+SPgPYyH17L+gIi5RXU+oBJtgKLYWWPEyRvGLHLGjYOefehCFYJtIw5JT
MPvw2NfdVswIJ+OmddTdAnDFGBkTWgVXb47TCddu4cHz6toORA0g1A21OAaOqOdGUiSRqOqj7pTs
8wpKq/XVAUDsWOwpNYWEuWDyCoGXCShqKI9LXBNsTBNI6bS17pW0M0MOL5YszhpLMV3CLOhA6rFM
gL5hNjieiyZc3CumbHXnPd5A7E1bizD2spe2BmYtECI5xCCuP7vKp1jiYa8jcmn4tfDDRto34jsi
iNVtNfb39brMbwR25U0/pXfATucch5f81FsWfBFuhrFi0bsslxZ2cvM2x8YGZ/BrYrmQke5XmzBU
mIAiQjs6aKxX67dC4yYfJEwPVLMwcjLPG52+y7HDpi6VchjXQgCzCQnxZ9pDDL1Qeuc56yICjmom
gavyigc2fE8xf2I8IJMOuzJtkLg+JE7y/gYRePw59LedFgHvlxSrh4mp5BY1aD3VqLYGN6MQidcI
Z1Mzmm67IMgKOYo5+oJatAOKhzkyNYgp829wgL+iCGidORr7K93B8A6s64iBX1EEW0sQszCuwMpD
OSx6RIL92x7tdv4Sbfs+HqJeoBrRA+8wnAKUfnP8RXL4JzzCT9jhV1QDnwDjMjA1MwIwgk/xF1TD
1TEGZcDpPXEP5TiTw1whoS2Q5rvqnnWFYlOaYxM2dXWzGLkPpYlneV8NC31JA0vvIbOiqvzfP9U/
uSx4GyXmsKJsj6EjwoL49bIMoZVQxqPqhAQDinSP07/0GAUiUJEh/b00DJWP7XcUR2StzPv//rdT
IDL/gK/gYlxfhnn9D0pwMDR/+eu3BOmGdcc12Tq0QoqOm8GJM6a9wg2pN8RQ9tCl4UubSHKm1/J7
iLrof9g7s+W4jazrPhEcGBJA4rbmKg7FSdRwg6BEEfOMTAxP/y/Qcv8SpZa+7uu+sMN2WAQLhUzk
OWfvtdMLLZqaIaM3YdpEY9zj+u+XCho3RJm+MGulhimRyv/hdv3iS3R9xi+0+m0TGt3b+6WDKDEc
Q+aHEq1+y4B5VN069rKaQ5Mb4Bgt66LceuAOngqRTXdNT6+iianlk2ps74qyWf/hFr5VuQSWxxlI
OBArfGgsbzU2htsYM2Ly+NCivqasN7zxrqcl9djR4ulW0ljK38G2u2dhMe2uNfVFiWUv3y+D72QN
xmKpwbizv//FnF/9YhDLycyQFs3g1+/+O/GPr826LdomPtRexAk1qqi91IoGeuujKE+crryv41yK
I65RdozRqbrshHZA3ymhmZLHeggeTRNn2kq8nostVIB7LIfBNhIzx/ck6jhz433hDL/0esrAZGWj
bqFbkvntqK4WMt/z30VpUoDOU/PSBSinerxD0xAxt00hUi3nOHDuGc8Wqhtcm6AZqIB+fzuWuN03
j7pH+p7wmFDRQoRM/eOjDuKtSSbtG3sndtkD7Wou45NUS6lTjvz2bPwIJGypjfsSD8KM2Sbm15oS
Nd+PgcfdihyL6gSCAf1rsBlsr8Lm76MP5XP72h5y7Hr5stuULg1apyg5VBEdsHXi1zraRrppD/NU
cHXXzmjeeNmkeUIoCJ5fP+z/OtF/6ESzmy3BFf++E32shqfvh8zf/sC3/nNg/sXWwtuJprFP7/db
7zmAjiMYAKEaInTz77b0P3Ni5y/X5JHyaUi/zoJ5qXzrPZNXs0QJ0ZQGTCX8pZn9D//n29vqd9xX
JLc/Pr8kejouu4y9QMQIy31d7t8tZwyYvS79RJ7MphgvjLTDAwJo5G503Oy5YBM/DmEv/LWfuxES
+inMrh2naD+mqdfhxPM748aKfMw+Me7UG+H04WM226G4aJJx/BLzao6OVeM04ToslYPzcJyjnWLW
tg3H3H+c3B65Rls73aqdGMqe4lTmz1pP7qVulHyMxyptmb0x5Fz1SCUnzGtjse6d4QinIDlqF+ZH
CuhSrbwycMGOFI73zM6Vfy1N/wguZr5Og1Ej4WnEXRYaat7gwwxfcOMV58jQV1nOvHhxZ6Uf59Bp
ngRMyfcjy3ZtY4x6MRyHl0AQuU2zakf/pqYjUGzGyelu4OWOV7S9cC8GrZhe/MIwbqsy5Vjm6yK6
1oaNP13UvsdBS3LsHYCYXNpxmsH4AcQTrJgax09zHZWH3Au7ravDmDmpE41rRxZy3/mu46+YlOb3
kxXHZ+Wqo1upKjokA2dzmljy5NpC781qrEFfFIV3X8QRb3w2odzHfRrbGFYtWzE3y0oLmZ2ogmdG
9iNjP9n6JjN+DdgE4/HaDrPmpIANbemLoPi2Ufqs82YMLhZI2crlWAhpLajltZiqINmF2ld32i+a
QwQy7JAZZvc5NkImukECa4ya06vvm3zoT5YvjXVlj9wcWqU93N8yP1ugT8yVjGbG7PSfFYdQX3/I
FUwFT4leXli4RmKYdfTUVljIg5NjemG/iYoh3eYdfs4yVthkxgTppeNRgohhpMtI8wduSFo41JYx
HmGU2y8dP0UdzH5uko0hneplAOkgMKvM9BUSMSNVax3POOBGyx9DNaZHWJ8NaIkp5c1aevqptgJ5
A+MCpXldurvAcFp8R07jYNzheL8aE2s4z30XpY+NSYdX386GTCpwNDMwtj0q0QRnvx/fFHYwWfkz
3y78POzjaMpe/ePYhy7R3U9VQh1HE+Ua80uwKawKvb3o9cfBReEkJ8t+RyvgsQmXKXE+34uOgx0n
IguGk2Xp8oC8r94ZFa7pkhW61oHtn6ZeYO4tsoLl7bRr3p40vrMBfpTVLiL1CrVaXaw504Q7mhkU
DOi4tslIBdYuovw8sy7sPrCuKhNj6FiJOyDyB9SiLh4czE54nBm0muV08MaG+67GsS5WWkzhBmcJ
T6AoG/PacKvJ23SdomhGg7BLkKme7GIpCVOsac4YDJfKmRH7NwU0U4Rt2IiLubnwOsxhdqoKcDql
KFdJ5bl7zJ79nRF0t3CUmlVWpS+zdN6Bh1559K2fJSbpTeqB7aqStHswFF5mrP/+GqM6vZzRte6Z
ubBryQJYR9CJAGUrugdgG/EqHSJewjQeV1phHxXlI7MkfD2o6VZG5RzSPrrzvDLeFsAC12FTlus0
MXGwjl0OfxP/43rMvOVuV8OD6TjxxtRTAF4J1a+de0jS7NS+o7rrNmxP2XYSrXuEwISpkbPmuIpE
p67cIDO3zZiONAbc+b2TCwFn0k03cYYOcqzj+OSr3n/wfVdd1AMYDDapjj3Fr9g7VokbGl+AU+A3
o0Cbz2bG6oX2nd7Mmr0xi2p5qGYhDsoI0svBMpgyRl007kIbikRfIqoYUI2soyRrrgulk73fFvIi
a+0nlOEAMqJEo00rOHMETb8tOvQpLMMyvh3yONti0ivztRfl3G3bSVmo0giCLwldQe65s1jjk7Ef
13Apy8vEjbtz2snhWZswVjWwo33R2+bWlBgXcQ6pXdvJ4kNTSXkT9xEC7Yiv/0Mq3Z3tKgNXyVie
LXg8mymPzAdkMRAzJtF/RBUj7v1m8UByWN9OVmPu8lqoKz33klG+6DKYjUa2dVE8sunGibrHflKd
ZNw5Txxlp4PjNMPlaDflFS2F7jAarnXuOjdbjz0Nxw7X1T0+H08ifLKS614H/SXFtr7ELwtjIqZv
ysA0w6Ai2TLz6GwFzHkTOsHAx5UvV8wF/HXEnr9x0t5e+EDxfGI0Ee8KznLXiZ2H7+JyHtCX1G73
aaJyg9pm6OQS40x36OwQW/BsjZ+LXmWgeer5wdEOHvcw9dsV80vaRX7TvWuiwb6c43C4RJKpI0Qb
Jjoet4nvXE9Z98CU7R0WpnozDQ1ALW/q4/d1U3fYpz1K964K6Ykuuz1v9PGJaUX+4MQC3Tgdp3E7
cJJfm7aY1ylP5QnX2i0a9C49R61j9f0HoAwB1lPAGlZmfgAnlJeHivFu8p7JfVhCvqo8xZsoM2V6
nquY5gk1bLFVltcgQdJjsa3NcX6Wvfa2YTaV6xb4gb+KHfqmq7YdwlUUT2qPGOhhQLKzT8DAbXlI
wyNfZb5RZZnfOvWE9670TyrC6dp4IEb+dz7+v5hxfAR2vzsew9mp2qfnf4XVLxKNv//MtxMyKsW/
zOWsi5TCs5zv1ZSWSXiZSxfD5fwc2Lhy/qXQwI5DXYyI0kNuiU/H5mz9j0LD+wsHDdBJz3c5I/FD
/qNT8hsx5cKhlEtoii+5HG/EN0WeWcQ1JtzZuJB92NCCI6JITupDqwNRticm9j4bWoZONE73lJ1Q
GC6dIC8G6LoB/at+xbsPMdVJBCFD/qvSwNzk8Z7t48hM0SXlbdLtoUtBINxjQHeT5NKNBvTgq5n/
GuJfa2au9c509dCAUosUQsf4EoyGC+R7NUjfWMXSAISkIVQXJ3C2dOIyZ8iTCeZcqM2PeNPCfl1h
Kayn+7SZLcvZwpMf/FssGyoOzknSb4c+EAxeOZzAAnIVvW10UO1sTJDNDZRmkVshdP67+fK/qvIP
VaXjmMsT+++rygeUyF+77uvX70vLb3/q28KRBCv+qrSkSLR47hc90d+RS/9aNMiaaNxQPDIcF/SV
lliTfxaN+CtYPG8kmyF6cmAI/UeL5lW29H1nFDz/sjQF+hqPXEgscT80IYHhO0Y8uOXR4E1l1Xvt
hwhmt6ExgMDpC6ixK4vmynDZL/3/omumjbXMBJDe+IemEAlorLArtmwK1nW3zBHGZaLgLbOFKPI6
dz20zraIvPFDwZ6/vChchwwQJhP2MqNQpEKsee+LLbXGsyprJhkOw3VcNNHGW+Yc1jLxoJuvkFGY
QOlAbVerORi7nRtTAOalZGCSTtUHwfAYpVNXHNUYMfhLvJ3qsHuZvTZ5wSe815c5TDklOXEZnG9W
uhO8eREGVh9iC3yEjcfl1L2OdCLb8z6DQWfQA7uHoU/RRtFVhRXrHVuAvBzT2bxTxExsyty/BekX
XJnUGhtZRNGnPO4YOziZPsy+0pssacJVmJrtHmFFeRgSsc6W2VRVV/6xRSW28wg5YRvR1rmkiIrK
bONWY3ZjyBDZLfIZeHWD3OKFq+DbMQ9rcQ1uh0aYa8SZ4jKAIn9U3Ux1ZMCOFVlsnCi/6m1mN/M6
NtJ506GJvEJ7wSCukQZDuWFQD1ZSMy+iL3IZgZbaC6Q8O7txXH5qN9/W2u6u/MSAM6vsB2+Z/01o
KbfdgEcu9DPO9RkC7YHB7c5T1bgxaqaIYpknKgaLiG8+Yb3v9tjz0oPSkb1HuhI+amquXZqGdAAS
umBXUFnTqwiFMaiRZZQ5LlNNWeR6k8RSHpi4tND+wSBMyxwUwjr9zGU2yiw0+CzbcniJoAruZrNk
yN2EtIBZN+JWTEOXX05p/S5GBwvhoZqeSLxhGFvOrnllVJm+kAZioaow+ZKTgHFkHUlmuctUN17m
u+Ey6XWWmW/O8BcRFWNgwxHNQaoqux2rxjjJ0tFnCqTgQjQJTkLCaHDlJ5ZR+JzaVTJxKl4mB8w0
GUDPyyzaYyidvo6nQd07u3iZWduv4+tmmWQzjUcYDmAvWtlCmSBLbAWSaZhB4aDOAeFuFQlQgLm4
wS50oO8N8wd+wVXr2U9V3vjhZYMCIr6orfy9x/nrDqXbHiubZRy7RInQ3pNzwoB6pYOhDL7MAlXM
Ngqn+TwDbLvplC2LL0HphPOlKBXwxF69c+vRuWlxTLZqm2N0FGGXboNWMe3Ly+A0VD745CAE2byp
Y69GL2OQBrOm6RodaqgC7Ts7h9YKQAGFPDSx0vMr/1R2ruyMDQWTbZ7ZKLnvha4JdKBw9NptRejM
R0rHoQcoYUTXDbNz/71JGdAgWnQn67ak/A2fU07XjLHnAORisIotYYitqap7nlwoqjIo1Gvvx6Ic
0AyiVmYfpJ99qAvGQZYa65lb5QPANalUttGqpY0bjjH6s4GTwWMBZuspW7B1ALPwbB0teE56VS7D
MsyR4nmin5btMWzo+uBPGPk22kgA9FGp00Ar3YxLznlEK71Yes1OhLZ9nXU5LXBzQKjF3scV+yzk
pY5DjWlPESUpzNokKKuzj1qbHs+kmtjpL9BYuCZIXfRakT/6CODi0juP2ht38F/5VzPXzNtd7vHa
Qzb0kA/Svmg9Zt/U3y2zZ/ipwz6l2XhVBqI5ZknAuh/dcOPSbaHBpBx/j+I03pc+IKkqbrOb0s4v
51feVGu51eUYu2Ci69rHdNULOPhC+iwqndDeUaWyVj1u2pNEYoAGO13WKtIEK/KSLYQMx9iZzJ3v
/RzXiAfLzFo7A5MmzyjLa0xd1Z3UvneN10V/xAJmT1SmwcXEGA3WRmtt0BVG+75Fk7iaZwX3q+jm
6UszNZ95R7Xw84QHHTM01glmO7myzca8j2Z6JqOZyneuiDpg30bIy6HMj3nkd+eql8YuNybzpEsz
/DLTA76ZQqh7vhcRupCGB8b45gegFcmmKwL5UVvNWK16uI+HFD3ahT8vzHGXITUqimxTw+L4FGMt
OrlNhZmOch0SP3iw3sTx0QNrwvqpHYiwUzjfeOBbQZMG+w6wy7vZr/rj5GnFfIjEDZejY7NKLVwR
c0fAxpBX8RnhIw2GdrTlBeqlGtWbg0Ox5RQ4cH3GFYBebStBX2SH8U09RQNGEap9kQb4DfgAOxCu
GonBIGK2xll8oHoGMKLdoH7S0u6vLH+2vmplVzu3B0yRWaF1oL/jvDdGrmcHVbSp0b/t0qSut23Z
59eZOTSPinV4xUylvUHzFVzCXC3Xc1yml1k8Mt50Yn2dVS7CD9orh3zWnxoJ/WsScfw+rJR5HYYW
quO08zgJFDNOHFmZ66pwzOuO1IV+nbDyb9zUH/eYutonSe5AA1RkQ8xXf9t26FNWopDesQi64DZD
tnthpVn1eUCivarHwtxmE3z52Izehy3GcwvZNYcH31+8hc42QZ8ncVYbH8YyNLfQXOorjvgmVsGO
5DLe/s1mNCABCSvGtjliaDRsdFwb1UUdkmJEboGBj7LTo4cfi6y4NZ1fmDNlZPdrAh1sOsw0eCyA
76x7iUCRRd3qflOFiftkj5IzBSpPvMhmyk7QYrakP6jRM/j3DiqUiFdeVJCYAIV6qpPb/1XF/5eq
2OKFz9z935/vd1TFyfOPg6O//8w/p3vzL34EM1YTzsFS+mKH+Me44C/RCvQDqXKpbl/nSv8YFyiL
MSUwgeeHLTOd/z88ssVfrs0JH+ar9zfB4j854S/n9+/P94G3jI7QzbsYFkGlvBEZRMNoAl+pFE42
FfVrVJKo/IUdB5dC4alb+W5bXgJYSGAGgQ7cfHevvo2yvgdBUCp9f3WkDcg+8GfAcliME2+VH03D
+ENDWt0PytZbf8JPZtEt20x+Uhz+i0tREyENEGIZvP1YyLQ43S0LFN1eWC2SZZuBD0DQegu7o/kv
PhW3MmDGZy1wi0VZ8d04jkZeBlhf9Pt8ZGcbSaDZtKS5rPvRV8fff6o3k7/XG7gk9QrT4aHA6/Lj
pUZNwxBudE8MXhhgB7BvsQJ6L7zxN6jT0zWNZLSwxE+saxON5e8vzjP407dHNcYAk6cYB82bz0nY
TRg6NaMRoxLI5tMRHIQFwe73V/n5GXFtnku6N4IJJ/DOHz9iF0mn002o9m0AD4JnEzHsyh0bX29T
BB3FHz7UGy0Ad9S1Ib8s5l6bx2SJQvn+y3MbxP6xRTUZTSARadR/9R37RUZVsbLy4sIL6fX8/gP+
fBtdrEm0xYS0qOZfXcDfPS5hnKXIaCqFxBsAUom1ky8rqLa/v8pym75b6K+fC4UVJbxv8o53ltv8
3VWwW1hl1mRq7ySaYZthXEZGd2YYZa9HE57I76/2q7v4/dXefGmYtaIGoZ/aS0Tdq7AiokDjOKzT
V+JqANwtyz7//pKvIVlvPyFNPs9dVEs8kG+2sinOPDmQfba38KIAORDwn82FLl7N8sDANduoBovr
RBWIROPZ6015ql3nQEhDtdcq0Fs1wiJpB7/+Mo4OGTFI2ld22Df3DPVWeKGitUVO2h82JusX379j
CrhDniuRELx94mQXeXZFIsE+GagCoTcMFF/j6OqtYTjmKuksZIGyGhguZJyvwBp/Asc23ihL1tc+
RzCQZVFwtlD7/WEtuL/81diflxXu8tebxZAGuZchIe33Yx9vOS+6m6SNl/wJr992TdS9GxOHOfhA
8uwGpVB5GksYjF1I1MamGCGka7NcZaJLV81EkodjwUEKS+BvJfaVi0jZ7bXtzcZxzgDENbrvN4Pv
1kwxW456Q2I89lqG68BJsDSA59oRJ8ZJ1Gnlln7Cqc9AN8DdZdYVugzic/ciFtk7NcjuOhNwVSdY
G7vWYaYEi+6MsB3oB6by1SRyZzWGeXhpxtPC52n0Hv+MsQ7d6SWbnLtewtYN/Cg7IDftz/zkcvf7
p/XnBUIngoMBq54QpZ/EfWMXucodli+9i6+ZIsXrRJpHLK4Pag7rLcEH1n+8JLki3CckaYuDMniz
PALk5hJxdL9vQ/TzndjmGOuDUlxSG9BwCrwPv/+EP+/bkowFjvGkSqF/sd/oBzsiTUq+m36fTnm9
svFjHNGZ0bC222nz+0v9/JjS60TYz9QyYBa7RJ9/v7dFytUINireglK7FxVCW8Q+kFv/i6sIT3JM
QWLDPfzxKgXTg6IfuIGG15otSJ7AOKgmkje/v4zFgfDNTs2nkaBUlp6oz+vox+tkCT06rw6AxOBD
3FRWB4t9hKGDzqwiqLbzOVLw4JPJC99Uvm+J+6jgB/5pW3J+8WtwhLHgdIFW+0n/2TSMuhPtE9KH
xodmYpDvwiHtd2LoE7nGByGOFg2WbWtWX/Nq8O9InoCI6ZJNUsyzcwIm+CeJ51tsGC8x6QY+3XB6
3AFn1jevlUgYhhHGTrcvI1UezRY2rkn3Zi775jrsarWOfTx2OZF0qF6M6axIUFjTa7Y3gYRr75f5
1xxL/nUmR5CtwyeVGqRFJH19P5WArxEhE5kcxcOpnPJrw+z/dLj49QfADgXVw8G0siDrvn9SQ6sN
Cuw23NR4uotan7zmQUTvYnYxvE1+ugk7sNiF7/W8sdoClNH8JBP/oWu94KhIJlmPstXb2KyC24p2
wIMU89fZDcuTI+NgR+rqhPQrxQSX9vmuRcf9h1eC9WaM9vdX8N0nePN0Dj2NuqiaOvJk0ugUzkF5
6vFhwDswN33Sssljp1+lqYmtdVrwcaL4wzp8q1799ivgHHRZjNBb3ix3OEVimFzV7WEsLLjmXLqf
OVbd+KJj1hWYz1Wux/e+bcVfunbd01pek8YUw3xAJKajbmdDVt+0aK4xLVoDQSq2IgaJC+5HN03h
N0XW1wnfHFulf+87SAvMtNp4RvC+lml7sLRrXqIhyA8zMUmIae+9iQtFmFLX9RAw0/j9jvDz0U16
i7ldcELwGMS8ueW0jnwa6WwITZq/L0MCWkFyGTPWBVwAzh/Oib/Ytj3OwFSewn9NBv7xCcUz7JUt
m84eRdsLUQv4YSx6hmIkkOj3H2upTX48r/GxoCnbgRCeb7492EM9VjCCXZ6kNnrILCd6jxpqmVxO
VBPulBH0Y3oGbXbPiv/wCP3i7euRWOihleTF9FNiOXkEjc3AhXmtP30Me3kz+g2CqPAl9/vPlLze
H15Qb7XpyyOLzppZtmVTcHtv9/RAG92YJDyylOHlHWi9a5sEws3C51o7ev5qhqRaJvm4iaaaww1C
k7XuiNc0Oa38/q7/8mFiFs+bhQky7Mwfv99E9dqNNet3kFW/MRdhI2G7MXaeClpVnL78/nK/eDV7
JidHPKDU3hT5P16O/mUWMefmS57acU9KRMiUQ8Z/qBF/eX8tOhk8SdxeRLo/Xga1Y0TCRd3tqZHR
KemRBA6c3WtmBsZx6FDMRRriOAFWOSkQeJjpBuTbURsXMxLHP6zXn4tyiUOL0zLafx+J9pv1OsC1
meMOypuje3NLOHW069r5atITWqzCwhLfFbDZF9BalSnzD8vK+tUK5jTEzebcLuks/3gveiLVbadk
mjhZIv5c+63hojuP+nOXWEvqkld53rpS/ICVMS1ece010KEQMaDuKRo/ztaDMQ1X0BVA3dh9r6wF
Y9Y9//7J+MWviS4aBwJLn3POWw9CjLYSBKDX7KEdtDslZr0V6CVJaHOTP9ySX1wqYP8EUI6KRMq3
vR+A713dtH6zx15YvAhn8m8R1+IRMTzzv/hYnEGJWvSWltpPuxrQxbmvJfwk107a2wDvBcZHP7xI
254u4r8ajTd/75TfN89+sYlxJdoiHBF9mlpvnnmyhCOiB7hSAopgE/ZlfV9AxtzydsN3MxI7KioM
j7+/6C9vJfU1ZgkP21bwZj1HkVn2QeySSW1bel24EEYSPIyb1rS7P1xqQbD89IbgpIHswEe1A6/3
zZMsM1EppjM8ImKxr3nT1DM8jcUAObEIF3Fi29kbjzN5vm4cPRg7Kkc1buE2OcUtKDMWV8JALTiG
3ZQ/2rUGEtESpqo2dQ7xiClNEz9VDJiuMhgy3S6Kl7FbVy7zkZKPRJ41rCy5CbQ7WLvBMZ3pwsX9
t8eA6M9b0khBl0Vwlh48ZWOUyRmVweCyitHbOkEd21gC8ad/9VKaJdGqpoKJL8a4JdmzTbI2JkC2
sqZjXtJd28eJVYitYdbWifSm0diTI627a7colSQ2QU3hrddZebnj341hVwyMjseVEkFGMkSmRXTF
zMMFX+s6VbqDrZXfayPwwhO8zupgtUTkELHRgk4N4uSxIC1gCaXBdHz0I/KP1lJVVbabyF6ItkU9
le1lqiknk7UX1EO+7zAbZ5tREyO2qTTpmxdg4kKTvkNR470mAYvDVQJm78nvQvolfog2dJaiau+J
dzT8fdV36XQDp5bUiEQQEjQZTeDfmQTZI/NjFKyOHGLHXSNHpOkCDk29QnA1z+sOszWMM15ReIqW
9p8J7TNbNcyH3+H0zNdjXuDj7QQRe6u0rt1DIdUtfd6d0m79Pqzt/AMYCfOuL71hFQIgORgTwTNO
E5xVvtDIut0Y++VdSGigFqhMsxk/E1R2QFRBVuwipU+OnghKqrunNCNRFOMkkLp0dHaF4zwLOGpo
XqeO36H1915HKBPOBm9PoDgRKQM5T8RvRxedqMfPfg+ORKiJ+EZfP82N5x40Q6qVHqeVm+SPpulB
RfOaGzcogDuYZXKDCmxeKzOxLhA+xFfOwPdBtZBgTg4fR1CczFKt2yTBmhlPY3gMA8E0O80Uh4rO
X+PkclFt+/MtSKBj06OKJpoCNu2cnTO6SyNe5VM2jvZmNjPCdHrUyZBl9TrzEZwPiJ8Zl8obCBN3
hRGPW2uQMQbadoY7BuOfMay9pF6Zd2GU159K2ZmXwG6IBuqhqY1m3754RlOuYaHWG0nDeu9XlQtI
PWCaVYbj0TET+9hNvtzSpDjZFv4xt7Z2mTt9KEzVfCiT8IC2+j5R0wcX+u12MAMadQp0tLekWkZZ
IY9a+eVOG02I6RliZyDDUxc6ycaLKrk1UwFPGN3dijkntHzqhrukNfRNE7UkNCiGg4PTXfYTEef5
OMNXNZB1NUONXbdPSC0uikNZSP0iOrIcpgS5RbbJdNITFauqppyJQ+ek2YLLqJKgf8gqidPN5uF5
X+CuHDd+Qx3By5RNIo3U8LHm3l83A08Zc15ivjLraKpo2hoEs+w8a5YX/EO1HVkQ2xCI99RdymmI
hu7jFLd+RyoZ/pwhgzBltx8NywF/TFDoyrD5nfc+8IUvoz9n9cHJ0IdsCnwisEEqXByXhuH1KSY8
SbhOTjCzcaI9a8KwqZrk0LbcKcQGZY79utAPMV39GztP7QeEM1lyHFKEF26QNNfWYMsdyZLDjPGe
ZlycdOZnzww5T0JyqKFFmvlFzUv2C3SoyCMbK6rW6UBU4OU4dt690Fn4EtDcV0TfeEhWahSOm3mS
4zvmTMVLW7eo3SdoTp9KRMYbSjT3HJR2/RHdw0DoXTfte04sD3IS6Ufd8XMmIx/JHrSb04zxEFtJ
SUaxgLpKF44xSIqFZNdrxZMQO0HzgfCq5ktT46vIcNV/8Bs7OaQILAlLGvtsl0xm9x6tJOEbfjWQ
/YaPut+ouWNxAGpx15kpsg2wLHeNEME5KrglG58WMkDvPmh3GXVTcShq7JzwbCKN4WOIZgRKiSWR
+Q9hQriugFxcMBrEoRLnyzNoDKcoSON75KpgKv1W2XD/+tp4RI7BR8T9SAh3RMLuIfUy/ajtUQ1X
URhG50TC1azMer5CsiAvRSz4qQ4CEoHS7V735BbBTPGbk4fv4JwOXf2J1p29pXHmIvFmqW5LvBoA
IcZsN1QExO194IZnwNHaX9du7J5ZRA2Lim+XJnxzyhDGnv04rj+3OmpvAVRYDx3m0fdJmk37eYKH
K2NuqoGxiuwSu7mt3bb+7C4V5rr0ZjALWQPahjubHJjP82MNYElWK5oT6B9gQLqrP/dT3X7QMfd1
9v3mS2VFBMfNSI3yVQNg+hTRjdiroO+esd+7ZzE3xrDSVRCdR0S4UM68opieYY0KAuJqe3BEjmsI
8culxWsZp1yQRmsD3Aug9RKMEjuUCsnQwSjzUFuTe07cKnxXe3F07bmq+uSROLjpVUxWh23MgLy0
5BDpKsfeRgQ9n6bWDDeRofRFC3rrIAJ/fCeNlH2RxOSDU/OngaZFZxU0OLRi6XICL03JxMJp8mOb
hTijQQFk6Qb9O166oud/CHWAfiQa8n6TznWlVjPrnDYW2QDTRNNa+rp79iPhrsNwyuFm98tTruKa
7N/Udu+TItaPouqVvx4qfskcodWd7Nv6yUlj7x5qRgMvrRzi8+QV0LU7NNEfchANN9Lr1KNZj9kd
fCdxXlAVl25qhXeN0FwoM6YdHTt0chwy4rPouGuEL0035EZPL+YMI8gYSaslfUaGd3aRiuNrzIDn
DPzEikgEjuzjuwAbxzPeHLgLMzrqeGvgMH/xa9p86xBAAPwa10KkBMSKTCbPqHyiOQinRchjeOGd
iCm5VphxmulYaI1lKFY8STPBeGy9nuBJY8+Kz3mWwtQpyC27MRwEl0xMc75rs5OxPnpOJct10PUv
FQpIGJxmkaLMGJoXkn+sRxHVwwaQrPXV06lSmIvG5pbdYn6pbMgga88up4yoJVd9taUigB1zHc9+
XXNbCEpuuz2xo5i1yKuwHmY7N+6C3mQ38z39daxlc9uHyGdUY9c4UKb644he5tbqZXQOPbhUfaDk
Jumkc2Qfg9wwSdZ3aUT9+yZJSvO2NSR5XBSUhXuspoqbJx3/ipo43NUKaMcKLYFP37R3FANhR37C
T91fhxCe9jrP9eGVcNXw2rx0cFWplQsG7sYTXb2rS9G9a2sNXX2OX/qo4j91dQ2bQ9fOZxdb5U7U
mKJrPIUb2yHz19WOt7e4XysmmmKT9S3rsCeG684q2vHmlUtYCkhndh5BjTOqezTrV0iLwVWZZkIt
Q2zooIL0uqH/Y6pYn0BRtYsyyTubQwHTjei+vYfTbD+aiXE1ekZ9LolgvocDUh0DQgiQzCU4m6yS
YWNjuebRTfqTnqZ8k7A2r8xoaC/LyC9PRIWTDmM7HAEDxn+0UJ8ClMPHzC8BgVXaeda5ODWJabGl
Sf7mdM229Kwa95C4GMdUvOe8DX6FLMXPwbDMmaoegolhHxvSdJmWxRxIdVpN7+U4RHdmGQ87f6wP
HmrMTQDlLvp/7J3HdtxGu0Vf5X8B/Au5gGk3OjNHkRMsyZKQQwEohHr6u0HZvg532ddzjzywyCab
6KovnLPPJpMN8QH6M/O/6q2okIxx59Ba2Qb4h9ynw9mKBSnUNi8KCDgGKtUxNszbonLbfa8Uiy9L
kVe1TNOdGxTmwcnz/lFJw+eoC5MH1fMiyovFnTLDesNgeoEZA0AszEL/xYcOfcwy8QLLtTowLk2p
AynlNlW2NJjvpvQ6I+Vgiwn1FDva+pKa8bQfUcceBtvSUZApJ5pGPox9mw4AOhgVJsviXygu3Nfc
9Q6EijR7Pk4cwE1Od5rAqj6EZRh+H9EOv86ta92EVahRLVTuU5vO+Xamht2j/PQuFbrRl9Wcfb8g
/d57Yz/LvaAuJCGswzqPU/GbZtWEXyoZshuZ8xgg30tA1CBI41iDtYv0K++3c4v4lgUCYcCEJylI
y1ub+KHPePKLczLVxwFLFNm9rgHTB1q+Nu3XITOqPR/FfeZooibYsVGQCXVTuV78TMY9ZYZLxgRH
YL5pgyF7CMxOR0XlBJd+yTi9zJToipJcJafzbvF/Nc02nUJQ23VJ6ubSjNc+pJmaGs0o+MD59blN
5vy2zB2csDLXkBm7DtMfIDwUdSurYbwGMJN/qmzXPyClq7lyiPHcSN0y0lCZMd+FmKCvFobZdHWC
5N2N6vLiHE6Z+QCJ5dyhkjvGI1kWQV9c4y8B41VPglO/AeDFgmeFwZCbMuYYebG6WbMRfgrZmdLn
QHKtiWVLUepJfNR4xeo02IzjYH2aMUGeGlt8sbT/LSZq652KtXwv+6rh0OqNZ/znxt4ZFTwVgFD3
i0/FUi4d6ctk1WlC1+K0pRyaj6ONqPJsOM3kRqMwe+K5ixU3Wrt+c2vg/F1JEaK5ZXwDptgm4Rjh
e7liLUlUz9+rCvS0LYPqHsoh6v8PsF9OqMPXsrfJ0AZl+FXC2Wu3tsE3lKgAsLvlzeMCnGb61FHx
8HfLaHKq1C+5JQwAiWUL0hFfQfvGbcnsTJd4shn687+Q6NlP1Md0phAz3XNSzNBai2b42qsVdwd+
sPpegGGDJqWH+N0klPhLkYI+2zQr87QH7vKOwJAm3I0zeO2tBrBneKR0EhoyhmKnC69+xMjNwdCn
89TsRTKMzd4NcWpG2Ih4PFJbUeA0ddk8pr4iJDRMmvjdszy+Jmxn8BvQ1govgg/HY1Q7xMdGZOAU
zS6HYwB4BJWWoIlBmk2Wg1v3l0x7A32jWY8W+aXtlCV7ile+M77ouTm5E+NH6HLhYhyMZS0BSJ/k
V6KZCq/y1HTryAc2qMCC+vyVgNgIzOizIkm0G1MEqAT+rLZwr/puK8WrKukAL53gH7z/eDM9stvI
EGQ9maFwNVGmCZBEQHRXJDhY32RL+HYP2vxjKADDpn700I/VhzLLGfegLMhoMIu5OLYWU6BbW3oE
xQye9i5LNzSPxOcUwKVc9q3bKZb8foXwmId0RIfmlx4Vw3io4MCl5L4N4/fRZza6UbbXpte+YaVP
MDrsQ40v8bWCDnFfiBBEQgti9Al4Wb8cZ8bw8a2r+KWP9mjyeFCV81NnEGro8pa5Ntj/wfHd8jfh
s8vsP10i5jK8iyPUt4FDAjhMRveSbfhhgZD0Y/8NN3ROYrvqJAuMkAzbg1lk9rwtIZhT7/Ln1Mea
+d95AqJoIuweqOhIeGrzk4lhsiF7uCQAg5AnPJ58pmi4uYS5v7aVgh+GpF8hq7L1rMvbdHTMrVxL
yFLU9oCa206frZw4KmIwzDM76e44Vcq5r5JgvkLLlL1onU7PE0iDH2P1fz1mf+MxQ2/gs2L4dTT8
p7SLm29fus99wfj4R3rGBz37xxf9Qi/x8JIxIWatxxjGg3HzqwjVMl28mYKhUoAL87caVNdBgwoN
C//lOn/9oAT97DIDBvUPgCV2sA5uf7P6o5tBhGLxQRam469bm9+vKEpHGdBh0/HKIQFzTK81nnSb
sFPMMzlBLhTO7tJWpwyWxrdUGQHGTJqhJ3Y7PiD/IX4sqyDWtE2Ofd1ZuU9b0vt4rkKb4UVpcK73
ZQrK0emMfa0z9cllgHPTBQIc4GiHijyoILtBVO1sC4/VyKYdtQ0tNMUosnjOzZBUdFIrwNRkFnFX
FGZ9N+CIeoB0SNYLE9LipaPYOhO1E5CVzagCezQgRWWmhr2RQRM+lGlQPXT28IJLTZ9gh8wgJERy
50tPP5hW2T3M8OwgwfHja2alO2NywMZBp2YehxN7XD3ZnBdrrNfq1FarZ1us7u3sw8gNm4PIttXd
jUw4fQW4oMDYr+5vJ8EHHqbCehQf3vDZz3ej6WIYNzBBETCMizyQ/XP1YSznXsVk7o74zc3VeV6v
HnQTMzoDQWQmzupQN1evusxqnBp1i4M9+zCzr4RfSiAc7sE0pnucsPrcVS73dLp64csRVzyyqiAg
ywqvPOaVHKp5cktvm+9FjhlCp3jre1Q9R3NqsOintbqqVw9++mHHH1ZnPkNExYQmRD/rF/YtNEHS
rlcvv5DmdMXKfzkGlu98xrTSnPPQGh5RDQACIJKi2DEvQsnVpXZwIsBIXbNMMPfSEkZUx2V9bwym
8zgs7vAGVKz8vti9+WSvDAJ/pRFUvWfcOJnYI2oZPmHCB1oAhyC8kyvJgHi0cY8Ej+H7AOdgWokH
4DSMHVyR+asEgHlrDW1zla+MhPADlwA8HXRCuFIUnA+gApYV/MHkvbHLmFfmAuVfel9/gBj8lcmw
rHQGYL3jnlBXjVnJ/TzaY3CpV5qD63jtjdtZyVatrAdjpT6kK/9h/kBBMPzPr9qVD1GupAhzZUbk
Kz2ClBU4EitRoqBCxG6yciaCD+RE/IGfkB8oimClUpBILzi/IFWwr2BwAosYqUfpfWJZARp8ZVtA
BWDLufIuYFmBvmhaOdKOJvpNlq1NfFfZzhdWAMkTU2nvdk1y6oK17RxFfcfkcXiwx5QgKM8ZYFKM
ukBpC28WvzVhwsR4zB7Sp4Ho+n6qGe1kAfxX+pv4ZIdWd/IW0NiQdi1m7EA6oUn6XVy9cIy0dwsl
9rFOpLkbSSHfZUYLcDW16okmpyX3T2ZMnNNF3lZJldx2qcsySfrOe5mVrBf4bM+vfZwK0DCBWh59
v0BhCffG2OncSo+eH1dnpccanDLo2HjL8Nkb93W7mLdwwy0LQGldVKj7guQFt4sETe43MTWelDEn
SdYSkVo1X8EBY0VSfjVfO1qQPJgVXlZE+TIaL8nYA1LLLY/Mq9IguNjJrLzZ0omAYcUvqyuajna+
h15pvXY9eCbEoHbXyn3pN545XyPvCmYsJc66hbf33dhiWiN2bfFZusym6s1HdmP24j8nooKciQFJ
jcdGVnzaz7q1eyKzBrCoM86W0S6mxy6fk+AnNynitEZuVZqT91whv5NiF7SeUewNoC/510W0rVUc
kAV03Y+95791wN/UAY6PTeKv6oDXb/3wn5esS7I6+10x8PNX/lwMCPFfZMY+ZEeLsCrwhHzTXxwp
NlZ0VCpsd3+lMfyCMzMxq5iWKYAo+GtNwJ3+czXgiP+CTvJxVvjM6eyQ6uIfVAd+8IcdMyjO1TgB
U0EgO+Sn/OOOmQ60rPMkPfUVmGSGcoQkcpD3FwfYOjvWgWa3UI710FsGGwIGFSYIqYiPwHSkqzII
so6V2HdM4R9R5BhYrcvwJcMUfABfiqEbTiFY/dmTa3AQxoy5SL1TH4MB26tcxXjQDHdijxF4pA9y
ZvnRGC54rttqPsrYPWMpVxBLWKZiuQqSZ6vuYbOOXodW2c/Z+U4vVk/Xs6o1l2c9jHrLr7Tss3EV
yREPeJ9MjXUemrUjnOt+QvSwJphrIyZHCL/tFV8C/LYzxXhoG+M+i9u8jxiLTMfOAZOsp6WGVOSY
r7rrxkvumMtT3C7Ofun6dL1ofcmMY/3NS7rSnV35QHBJ+9mD2hgJvpmW6jFJPdA7DhQxPHVZRLFj
XUIre25w4a2uzPE6cBeA0+WwNSSZSwlkWrKUMnd4LNpc3MWN5dzHrmNy4vtA/ZE5KH7jMjB0hO02
3DB5wD3espL1kd1E/MyY8frB3cIvo681sNbFs0NaPGsqFu5XwmWNaKn0Ngk0vjeiWd0yElwNpP1N
7oaJjnavBmKGoJPXeDMCXw8sc4cjPuXh2e2XnAlMpq2dMdr4RPLFITa9rz3+Hp660oF9HHLzLaOX
iRS/y66Ih5e4xthJKuXzUizuNlzM+r2b8uVspa1AiBak+F4XQsDpg8s8SR6YizsYeEVTXnMoypsS
GQlvdVmlYtNWjX+bqN5nXWvEpEiJ8S3uYvt+kU2+80AcXC26/TbYTgKGetFAcGg57/SU9+c5xNKX
+2C1qBOvUN3HUOJ9Nsy1Ed9bzvAJaz9zVW7BU8r9llymASvv/UyPLz9DHujfsViq7xmypnufIdOF
TFfnkUV1HnEJqSuCCqW/HcaKt2xiTHQNrvh9ml11Y7S2sbMn85tbV+9impoeVUctT2Puqk2JtOSW
Btjqo6pbgjcw7+pJG4pN3hiXO1/GiO91hVr9aLrKy7FmM4DANjlN7ylGZjOyFpW1u96Q/UzgRsfY
i7/yzhN4+LO1zrkfG12ySkvNqxY1gLOdLXQOY2vfTZ71pvvwzexAmJkOQmNhVmSY+lkbbl2Ryu4w
cnMdTFAMr6D/n0D0fjNtFaM+xT6863CBHb1yHIPbtCRQk6ydjHAp3z4mnDkPfAegSljAoFJkFzqw
6TTj+ex5mF0sDirpJ/u6D3udHIJ47qixuvatooRQD92wCH6kfp8bKr4bFbLsThaEf43OGPWr2Zop
6wHfd0pkhB7lva3xzB9x4HD1Uknkl8Ix82KX9RQTG8JNvevec+KdcJr0lFaxtZPtQJC8MIzIav3g
1e0qtvWDvoBDNI7J0KcQZkps6L5t7L0YaH1oLtOekTo+G2LgPs2es0RVLqcL4mGkFANlAsEwiuwX
HCZAy7170msKKMbFuCFvrkIyV7jbnGv/nBdEtzdKwfpwe2SIVpVcT+hfeAdyrZ9kaXonbwi6axb7
xsuURKkqL8oskqgqe8at2bpvxwrL1LS9MOP4hPWdZGGUOqdZx3rn8a8u7J+aa6t0CMFl2jqjpm+k
bUZ4IhxxKvwx4KTq5L0Tds4Tannc6n7LrMmz0ongML0ALGC2DuO8KN50DuTOncV08Vwr33BAvJdF
wEBsVOnMHoNdLOYWohb0eFPqZPnO7o7Mm1GIfeolbANF1ioSWfufXDYtEUMeir/UX2NMbVOdYiZA
26aJu6usVO9cLDjIBxYmNSs4PqUwbvVmaKfJ31ZVNvxEeIxT7gRt2xVjnHA/JtZjwqDs6BiVeclM
0W67OsgPpWDilWpii5gXUfCGAYmCzYLv2BiPdlebJ3MRFlm8RXryJ3fe+SIwL/4A6J0bO9j3rWmT
XmqFlxn05262y4fYR40g+kQcJuwDwSbusu8gJtTKhw9c2GOcvZM1llHo2PIkQ4veIk8KGZkrvcFq
tkYz20Dc+Yhep22S3WQmyIyC2IXtooswQtFmASKU8X5S8jJXldxBp2P32XQzwsYWnjnL4qvBAaao
lZueOg2BIxyqU+J1X2VIaKIqpi9V5aqdaS1kBiuuG6tLT0HXJ0c1lU5UxcHNyHZx6GvnxqlsJu5o
eO4nApT2ndHfJEv+oMzeuJ/S/G7mfT3HSK74NJY3FLB6P/sFzQ2Jxp4Jy7z39x4L+8gtIMpsvFGR
tOjOyzP4Z7K+Fe/rgyR6zicFelhgEhNn0Oxsbs5uY3+kzdEfLiQckINDDp1fB5pOJw5b/VhlZmh8
mj7S6zIhAh1lHqF25o+Au7mwyhJkzWBZy5HW59ETa8az/sh77iEp3IysAnmsPMvZ2Dk4941J0vM3
FBpERptKy1u7sY00YmEBN7BV82vVmPNZrLHTShJALRcD7sVYiRmr+lKMZ9MvJo7+suY9GFPiq9cg
a6vixAwKw/+8rDHX1HP5eTRD5WyQFFYPgVbZuTKrPsLvsmMKNO2Xj9hsW6E+G8jR7JdA7ie6q73z
kbRd1RyvhXR4g4oFzjN2+eQFSGTLcBl/X9cWPUVH5bjHrNOkeZvaUyBTFW5bbjc9Me9unUvXqird
DfQpVr+xF8Vum5vL3Hs9d9smWFIQJ73AkKEL4m+Wnngw5Cj9qE74tdSFRtk4GR9B5GZsqmKDDhf/
m4ewZdusgFCUQwhJG+xOpJ/gR4gKesC3npQPWNa5mYPL6uQDAR4TqVL+ghBj1d+hpZr30Kr9o/4I
UJfFPJK8htIPG/Sasc6+KsSgQe569RHBXq5p7JqI9z0cowPUXFZSGSAisuPJAd7IIovJziTWPclW
zL+R9cnOYbwOfNUnI4oKCOlaBf/pRHio+RqvgfEJkLKUkEmHHHlMxGTK98VgbrMOAB+Ht945vEkX
Inq+uAIc9iI8s4LoqshALgtzASDZFeluGhSrm0559nYgiZSW00+rW2RuAYkyRap2g5det97U7sOp
Gq7wSnknMkqYb9ToIO/7slMFCJW6PLgraYU8agcedk+mSFm7y1ei4NP3kJr7mcZRXGIXysgKcxEE
vlCaRXFiJeF1ZXrk/Szi01ChCQE6DHwwIQ25XHOR7ZmVbGcvutv2QE7fHMJepi0Jdd0xwzvDXWKH
12W+LN9sI04IzMqsz5yn2TmbDGu3AJL6NDKZWiAlVSLeA/BOgwiEBvCfoSIEpR6cB/JynZ3nT/Wq
eyl2hZuxdJwrtfPmcbxoMU43S59MDz0AGvR507zNPSTQDakfnxf4LXLl57p7K2sGf9NabbeTNkuz
qpmJncEWujP81N8z2Bdf7dqer1oCFG4C1nCP7WQJrLwCpCnhXf1TWJvlp8QyyyRiXhGemyWJzxnN
89lsWS0KnteLKRP/3tHDtJ3MtjnZ2uQFkLJtLOG2u4V0WGp/pIEeudsEqgzItIuyqveT33oH8v7q
E7tzFqxEEj2hOXL2htnthlbC5k06gKh5Nd7kQtgXDokx4gPIh0WMNgULJ59TAFJMDQkSqsp9aKZW
RVb5uEjwR8guig6uf5tRo5TkS1BADeVP2G09fRRlOu0yied8HAigZ4iRktJUhvP1aNuoI6fObfYf
Te2//f/f9P9AH1YD7l/sAT6yNKPPLHR+1/7//IW/7ALIxFx9RMzzMTGy3PnDLgCHIxRxrMj8h877
l/YfgiM7Avp7PDsmTg6GBr8sA7z/fmAqkNfjjETNaP2T9h9V/u+WAwAiBYh1LCMYtDyA/H+0T8Bx
b3t/FpBO2WQkGodssgzxWozRkfXXxuASllcJINRj4OVygxBGv5H/51tbCpRjP7bGVczPzinB6j6h
+wKDoPvrBkR3ihv4HMhJRG4Zco7SXz1ynbZr7KVxwdhIbo0LgXtkqPacU7vURGHmZEe3soEllMut
3/domxttQUJjRkYIcewccsl8jp97Jto2ORYZ+0H46mecTwhyZXw/caHPeM7WlAikCK11lH3r0MEG
CDtK/2y5+KIVJVaayK/KsyakxS2N2NjlW+y5y3VMj8epbqK/Nn9KDaTrsuyNHeEw1p4cPVhAjWQn
DkPNqL36NVzGfNe3RD9rypBy7m47+tsdeRPDZ1YSpDmKio+px2nrVD6vX3ER8065pBoF4XHpVfYg
krQBXm1pYiDtENnYQkRk23KbDfltt4SsBUGX7RgUWuxEQ1p/s3VwJnoOCZWr5YSBIzq8sj+TJ3Wd
WkxISNZ5CE2QmkMsDnC3YH9NxSYuqfKWEKK1SxhWZMcmSRI5npN0efGQQm3HYf0l2mJAdodyvlxU
su247XdloL5UfQjiZ67OLar9S9th+HRsZKBa7I2sbKn/ZB2pgkCojIHTRnr+MYzD8wDsZxsUhJtn
OjZeFoeINEKxvF1PRCQexnneIw0JN8ZYLSebHJYnkbescaxgjISY5L6fLcYnvUHy0Wy6Edx6TGtB
cpgV6nCJR3kXWvl7i7TlgojpRCwaK1VUkwCBOtAjoN+pTNjMS7BYJSPlIpdPTe+/BLO+ym3EGMno
u3ujJpjLMnV6EG31WaNtyJFvH3LaEbI7p3pnhrlxlnb4zSV3MgJd7EU8E08l7bY/8Uig8r0Pm7zZ
q6RYtsQ30WzDeRkDi5lUDyCL0cZJkiP/vrAG5zbtL7NRfNELHQdHebvLIXsfvRrLlNZ1wDCfZ4FF
kIxE0rrHVFPL42Wdt+Qvyoii9pPRD1VUCDLcfRp8CqBFHqyAv2DjoOjxc27n2MmfO9tPrmszrfZO
8CUJe/M8J0JuvdY3nkqun36r/NSNRJllDyzig21NrDXBaelyaLOwe1pxfpElwuJB09ygbtfXPbr1
fZAX04oq8Pea6CZ6FlPs6tlCDmYb5l3md5qmpah2Fpq/reK+j1Jwd0htc/9koW7cZklAA2Ynp8Eb
7QsLdGxjxIo+05ryLga49mwC2uBih1PkTUx/TK8hqsXLzeclds3NYKAmqEaJ1pgh0jZUmqxXXdSP
heEsd3GrzLNFoBv6DNDmJLAa1Gs0t1ME19DfKgZ2O2fp0R/7nboSRu3wD42rGnfgoSn8G+LrvmQo
HNmskWc1SrYTKhiNSGjez1b33lGkaJgY3HxHThNEiEW887repAAfHs0gO5Hq458DLUi17LwHgCYS
Pb3T7NKQikdPpR+57jxsbBn+pIbyIUOgQr7pXalqjBd5Zh2WzPhWuXrZl52+dIO4yib+fS/qw4RF
B0FBXaNPMbotokdY1DFBJimebiD42WfZJBPTRf3YEyZwFCNFIcBAYzMF9GaYt5adnTXYiWrJI5X4
3fVii72q7M+hXMO/Ad/R9PTeY2xD46hEiHHEoP618sPsym9jTxiA0Et8g5zHOZilZZ3JAyj2eQlf
qFiIakX2smp+q+CYMttqSvvd9/urPHHzE4ywF7zZaO8yOolycfwTnov6KQzH1zLupqhtxTc/Bbc2
xtmwRdv0ZFvqItyhu2kD+5zh2GZrxWywRAWPA++uTOM6Ij49gDAvv3edMqMMOu/G06o5uC6LRogT
+Q6EISjKcuoO7gxljFkQaH7EZr1Dmb0E4dPiLscGl9BF+7naj/Yi90NAFYcZHAjYOpUZ3ewOdeRV
bnEJzUbMtA2R2bawEmzgyqOprLzHNc838qmlL4vsT+ioW4RbKOOTQdmbMuV6YZrpv5XF/GmKlQJX
KL42kJk2aVKme2UP02GuZ2MPWoh4uGoMbxmEoPQl40ECXeIHn65b2cfbwbMRcsUPTa6b3eRn+1lm
iLJ9F8VwaryqsIUIYsxfnay1OQuVOgWj7jhrMoStcewfOX+zczq6AAUQ/O6mAL296mDiB6XtHDIc
L/tETM7eLltGhm5rHRKRv05j5p0QJz0tQ3/pC0l6tpF8d4xWnMu6pEsQJQaQ1rf2XoPZxHIr8xww
R6Er5SbXnKr7jtC4aAoWVrJfStQtDJazIQYxT2SgDOvjjF7TXaWf7Pinl4GkKcFHERVSjhydp68K
bmOvCyd2fSlZrXzImrzyeucobcwSFgJ++KHPjiLvAb0DpljMETuvbzi9MTRpRFas2O3Ye0AEJPzu
rRnnGq5K54y9CLGxw7j2iIUoMwN/QN12zP+v/y2v/z+oN3DdIRbLvyivv03/OX4mzjnNum+/09r8
+Mpf1mssyoB3rIH0HzTzn1drwv6vt3JXAgyozh9qa9Q5JAXBgaP+Q6RDAf1rbc1CLvT45wAjqIYp
rv9Rbf27yhqbOyMcx8ETDMoAxNUffbCu4ZOJE0DBKWov3Trax97rJy+/eVP+D1vqn7Z364uwDgw9
ZrX85w+mzQH4aAuFSh8VdOHNLHrsVmJ1kBTusPvrl/p9p/Dj93F5W4TnmoLC8g8v1VQs/PPE0ccZ
J9YmK7PiYtsOdWZDdgkC4OFYWZ1xmLXnssxb/g6ptaqUfqNicoG0AEqgX7FYpMLq/sOe0i514E2+
LY/MDp5s2LNB1kd//Ruu3+JPL+ER8ILTF9nKH9lgXWcsSPIseaQneGKq/8L0qdkqqBgbU0ue0l8f
5//jLwdM7c8v57JkRiCGcZ0wKR7E3+JJnIS5yhz2/dGd8Pdgq0Pl3oRGdS48tA7l6D678SQBaSZy
MDnuOdtoRBizEYneETWMMAnFpZ0QYZLmQXFSkwgJKm3GEJNhWaLS7fuQi82WFuaAKg1ZeoX2iWBu
54u90mNG3Be1GyB37AbTfln6sN1iUqeQK6iEblKpqPbTwokUs66XJV+n8j7uVSDdoksj7FTVk0/m
6WuGPJhBZMeKMsHf5A118bDqrLF3cmWCOkxu1IgsEjUErWXA5A7FmtyPSusTeo1ryDDj3qlwi4vy
ocncn3wd3A8daN7JDWg2zPk94XriJRiXGB7fs3LAaBetlgcI3BlDfivy+nz61qWhPIk8vW0X3+D6
b7qdazOEQvDk38AZK7YhFpaznTgvwrDic55SW8he0JmM4zcijcInVsTgra08v9GhTJ4G7tGtonU0
wzEh3haX/jzFwMSzMt7l5pxeQ07e4prZmDGmwYuXMBzeTZ1BJgjKjyQ8oehQmCwbET5JOL4RLiSa
Z3ZFV60JuuVSw2mw9vXcdf6zWwvjNS1Gwpoai+8T4BN9aizw2CQekMjEQHKTdR0rJuS1kH8r2V03
LIl2di0LXMrselkr5XeyYbtBy2LtGDjZ+zErTRxJBS7RkVrPSDNbvamMLXSyhaN8ZWiRPGWp1DvS
q0HIEcAepdyzJCVkVsgt38VXTEy7+1bX3R2V5lUcLs6b1MHw5CqnOEojta6t2fGPFYM47lbKEDXU
84F0sTe4fh6DbGwi+1w485FNV3hv+kl+gOHaXevEaO5wBkd2r5brZEbStA3b0tyzHJZvjb/GqGU+
mWKM67NDF7rqksVrK6tT/y4T/R4wIsDAeBDWJrSS91yxxeHLXucxOTPGhBXbTvftUjyDJkCWNzJi
cAlquwwQazdZSsWMSn66N+LJOthOZh4tsy2Z6Q/uyWt7eaF7hZRiJl5zy2owsHmibfJrGJWa904s
l8+9QX9LLA5iyiRnspH44NVnsoj9koUwye7EvxexFJE0Ja+WFA4JyiHAuS11ebyPycA+z/Dl34Ji
wMQQJOEBl+F0mVlWME5RE65wIz2wwY357FcGMHKSmFyCt1gfF+HG8cvprO3UuppJGN3Hub8mqzc5
sjxQouzYPjux8xpamu36MJgP2byYaKSdd8Hf1WC5+UhYrcvsk3fayUhPBgVA2c2gVrvGEMUT/lsZ
oEv3dX5t9LK9z1lGR7XUX2ngWH6lJsj8gBy4U4yIfGcZ5v28qP0wk7zG3paOD1f7QRd824S133Nn
GaLieJqMCFYEnZ7dOJ9h/RebJm39XY8vvU2cJ89j+1xbRVefcG/3d8ponc+c28GJFEs6DitFybfK
2dJU8Rfy3FbfxGUB6sNBoMG2KyivOJD0yZqxMCOPe+sathBoctYeKG62ZRszkzXTqySAEcIFsKlG
cxww/yEKLyurvukxO5ej/Uwxj/cBrOM2Cbqz2wUGTCuEB3FhBFhCi2/xTOS9lv1OKNv9rEy3/ZIr
ePQtathwgycliDgS/NsMr8sVKRDlya9sJkIB6rNm0tMnLEjOhmqIV2bOQL5D6fMB2hj1nH9n7lC+
WpM0n2KhXQbXuR8hs7G2UDJztuheSQgEPQVbM54va/bnr/gwjdtCsvPu+5pRg8hfcJXWxyUkZW0r
O7QEljuzhnY5PcpAlgelhXtVOtkkN0hTRxSZgXG0qGy2UoqfBMwghoCE4UYy9vJTkAdinXxY+I2y
atfZLuvQccmOduHaO8sP06PKmlX5o8B8DZ5362NnOKYGkQyBRwhFthxK4vYYiafzs8XJRasPEJs3
iaCkIGEkZVpsuI2hsB9d/LL+VFWvw1K47zMd+Y3f+fqVvWXUFNlEtHfbdTfKaoc9M3WevEXkR7fA
TlL6PGRcnt/R5hAWJbti7ydxD2+8mdBdOJwZIMSFfxmsaoGGa5e9+lFX/DtD/5sZOvW19ZcausdG
Del//jxD//kL/3eGTj8LjovCHAcjKZ6/Sug+9PQQiMC7hRC0mLT/7wydQbnr8FF21lyWD6n9LyN0
+79u4NkItcHa+eZaSv4DBR2dy+/rOJPKjcGWacFoIQzZs9Y67zew15At3BDH0rjAFBvvqfeqnWbY
c6rWqDqBT5bF7Gg/OB9BdmuknbWG2wUWeqekIPBuWaPvnN6utpYcAgbaJsl4DJvrLTUA5/8anFeQ
oJe0Do80nM/YZZvtuvXLpIo7vB8YodYAPmON4sNmTShfD0s1XIP6UKBwU0i3tB+HNcivbW1Y6OhT
b9xp7J9qJ8QlJQY3An9efjVJA1xIBcxZpTntIMGKqPslXIaHnPv0ICePNEG01NUDWYTqzPCWy1Gk
HJjzGkE4rmGEeYnqfZl8caoSQsjyNbTQXeMLh54gQyDwq++Qt/Om8w2SDif22dGIqxDP7EcWIqqw
5ajXgESzJSqx9aR3ZXbBsSzth3aNU3TWYMWKhEVgFlWUr6GLCOiQNK9BjFIG8X4wCWfkgWl2wRrY
KNfoRk61LfcuC1D0ORe9BjwKzxDnag19jNf4R+UCCJztZGbu8JEP6a1RkQWZkRKJVjQt6QtJlPbz
VHn+aXbRm9Vr2GTaEztpLk4T37TdgjadXICsgzpPRWRexhoP5yNhmUWhdhlucOMnDLlA/TdkQBsa
SWRPWiuipl5vGW26LK7dQQ6bwcvJzHbq4CZMQtNgJiOdGRHkKKdDZffd0RYeFoeqRg+dAWO6nas1
3lEM5gAwAz83ij3dO+MG+pp3xcrV3ObWnBU7o9AGcRhEskIdgYB7YyyZ0xqkRc/k9ByaH0OO5ueZ
B2SNdQTCN1oHIu2P8cj/sHcmy40j6ZZ+lfsAjTTMcJi13QXBmRQ1SxHawDQFZsAxA/70/UE53Mis
rq7KRe9qUWaVGaGURBLu/3DOd4jN6ZZhyTI4aX4dovhtlSwzFXxeTTpi1M6KXUn6IEQDy1PDMG79
MEZpsbOVbLo7/1cR9PiliNaGL3k0+vkcxZYZfUmniRf4UlJnvwqrx4Ss6nrLtAvNtbHIryv2P7ds
jdFkz1/6bLZRaLWzRbYNeYsNkdbT/mxYlGtP8ZfG2/zSe3eL9Dv7UoGXfv3hqKhGgQWh7q7MY8ws
nCRM6rCqxU/hr4ryFPpSAKNHJ5NldAdW6ov+nAyQqmSgX+IIXQTqSPG0TaLghAaMV+f75kvLbi2y
9uxL4e4sYvd6kb3niwC+XqTweM3Fplvk8e6XUp4fQL9Servcjwjpp0VSnyzierdtCNX8Utx79aK+
t7+U+AiLGxo65PnxItQX0kOz73zp96NFym9oRgeeahH4I3JF659+6f6Nr5ppMQP0iy2gXgwCHk6B
GNjitZ8O0UP4ZSP4chTUi7ngq/f9z4X4Ly5EkwuRsckfY4J/MJddJUuA2V83yr9+1W+3ofC5vRhQ
cRMuam3mXn/chr73CwYyFsnIwy28pi7f6382yha3ICtoROjQz3/eKFu/2D43q29YDCO+TGl/4zrE
sLQMgn4aozD/RxwHQt4zl001YQt/vg+ZGPi0TiWNrQ6lol7qTHpx9J7hPumMCdUDIT3I5KwBygDa
RXL1XNlZnxPo23ZVKKbDkijMq4kNj08vSav/jDvStp8MbNHZemyNt0iY0WMxQdhAUOY8D7bdXdV6
1CHw9UmUSSqipuklNO8qGvlD/F2TL3caYb37RVp1whCl9sXk3OZNZ71pox3OJx1nsFjBxe/OQ+rb
5aOVIUA8t6pWOqsid+yXUBOr/0jVDBzDbLloF6+tn8qtmttxrZDIrK1Gt7BqWP13vKEjmsgerz7E
swRmRo18Ri62V+ee3SALKMssK4SheZg8GpwHRHKOpQoa9FnuwXahAHoYu+9du4fYhAhlZ07pR177
8ybxEtZgep0wY0H7sUvNhDrCym7c1AvTPX/FuqIEDot1N1nJviutrlk1TEM3naG9Tpk9rYSeFuOh
aT0tUMgoNzXs0IldZTzgFPNqhyJGa++Q0ThXLDrhUMEzMQ6979fVqVNkh6lCePfSc8IHNLroqqD5
WNo6baWTn/IWvGBAe5l+G8YGwggjoyDD+8hrIIdV3U/l0fWr/NRJ/HBlX1DCmy6EM5RuDFG6vlsK
mkjGG9ZD6q4uIzvRd7Akm33GXGTVYQhcsSLZz+moyjXBTEOMnbtOt4KVxt6uCvObVFgYVgpTzYOf
e8RXd9EIJMTWdJFj7MB3SzQ01B1902PLnbhku5xx3M5EzqW3hzhySgZNaY4N+zVqVbMYlnO8vU7u
E99rByY4o4tywhFrD5gs1ydGLxnUnYhDd+PHjI0yyrs0wPhLs47LJ4jdBcbfw2ha5UqzIIo55riB
wzoEzSRQTWveQ8axXTjmIeqbK2dGWauAPnlJdbFrVS87VNZWgHi8DDSdm7WPmhbfTuD8Vg3fZhuR
70EPO3839FFtPS9hujDM9+yL20PdxPFGuXV6rgtNP0iHGggmn3n0NZaNWWu0SMdB7BU26yB81BVa
xCo5afmsDnrNo2m6ufnoz+ZL2Qk7YHZEonfcaYHdpcO2Kr2uOzpY7Ug2G98aVFHHJrGjU+16Pb0y
mT8Eae4qzQfbJvstlQCvj1avk0Kjqa41X0P2lSLHi+NPdATfvAl9sR+Sx+zWulr5dsNeWrfZ3fr9
HJ2hXLCzS2YJqFfdA46g761QRwymEwZ2kxo3/PTpKXVmrcH60MkDnOj+U+ZyXovY4sXhYdvXCxbJ
Qx1SRqrDiVUfytG5J7PtLhPJmayqHcFq1E6memBNuav01j8C8Ltr/eRQKlCMQmemkvLqR2yJBTPb
tq53Yp6uUlNDH+gw+Wtk3m2GkJSsKLSfFo7KakT7vjYKANk2XByzHF3q5rgnJY3U5Bozm9+5MCY6
h0MwEVc2JoIVtrBppePxAsFg2reAWspNMTVl4PnDyGdLotzk/XB3Zss+H25ivxdN/q48co+Qe/tH
l+Py2INDhMZvpZfY70gCFPDmeCqM2yiubwle3miCX0pV5WUSdvqaL6dZ1ocMSEXaaif6B/suMWuX
4p9YM94wQDGT9L97dfxN19oBWtf0I+4KY0+eVx+0Cagj1xAInTWEID3F5qblWL/tLLZ2kQK0naUe
YurmdoTfuuWYAMaWaiPB45nbPXOu9GsTWM2wklaXXlKzH4K6gwuv80ZtdVyLF3Cp8R2qFP+qmfQ7
xeR1bafF9zYibQO1+vU8FUAHaX6mFJ+JKtu7FnExrxDBib2eblMrs/jxKvs1tpML3GpuB9ACyIpB
T6bdAyIBhIeFCu/HjJUrmKNgMrr00dPSRyfyE1ghw2ur/G9uxHS9R5oi4cNsi5yE8dgct+0IqMNN
ScpK0dumtX0xjajejaJ5LzFAb5xGYfrtzAdJjiMfYIruNUCy4eTUo445F22lL895Gz9hyYVzlyOq
qGyMF+3C8PJf4FK0IOJhpC1nqdTEjWgtBLbpdDfx1uFGGKI64BgVLxli0W+5I9x1Y7FKjTTW46Y3
XHnzsBnq7OgJs9s6Q20SU5eKVT1IwiBCv4qDbM4FETu9OsRVt+8k0uYkzHZdridB5GvL/Bz3d5Xl
gQp9byVGm1F0Zff2OxgzXMFdpYnLrHT7Ni6gZeH+qq9y8CnBDBJtI1MHeC4Eh2A0+/OUsEwux/zR
sFH+hxVACMXFmvr+xmy6e3jKF5IlinfakT2bpm+pl+Wbgd/HnbIqC/C6Jadhtg6IvI0tvGVhksPr
qMvk2PmwcsJaQpaLjZOTONF2RiiyavvI+k7wmbzDlZeV2BoAvG7QcpcIIKzyJtIGZuFVE2Pr4V6T
CfiauSL6jWWVBBEq+7PJnj5ITILofHQMq9DSHmNtXK5nXBuVi7hJOJdR98wnrczLaz2im1rbc25H
8A9V2t+VKcolH5XXcRqsR3vS5RvuCi3aAwPss63DBh6DeG6M+MdtaO9I3XNzM3T+ewFa0Yi9JOig
ydyhJL7Bu6sFdabdFnPcX2dT8tw2Fn67ya2OzOafETfnD7SDR5MGYWPw663NMq9fOF7t/Ygp6DVF
lr8ZnbCBz6eZm7Qa4p27UFyFkDBAMlrzpB2++7ihNgDVtKtoGLMn6WOl8YdW/HB7J1r3DooDJ7by
V1rB+d4bQSRlvfhuZeSOFKLwnjyPkYEWunpgesi+yojgkmnU253vQeizrKlaE8TGQ8Qblq4sFjjb
WiQcyDQ+m6gh67ZIP2STvc265t35fjk8W+2AUKuPL7kOgGUeuLJRkxm4bpIGqBMNqL2SepOfWqWq
fdr3NjVCGV0ZZg6SiPAmzfGWTBCf+MPCRNVliri/1WpL7JXn1s+a8vdVN08PMMPRKwN1SgJfZcm5
7LqPOhPvnM75tsa4ue6bsH9EXXdyGbTspE8Wh4OkYRNKlwsCGtQaf9oQxIyXAHZWqXkpLQuBvOnU
aEtAN+VdO58Le/T3WBiBq8X1O82jEfRTnhg3ErvfPQdkO22s3srFCsNKvKjIoe7bhZ1xebVa+b1m
hXyK3NnZ5tSCT/rYWHNQiVwwXCa45b6ILeOtzB33DWEG4hLVIcUL43qlGTkFA+udrelzWCp6cgrg
4ej1CoEf8hooNggwHCLPgrGEEHqMiaYpqDzg+yeQrVClGMUYnxpWk8xlh+je1yhEjSsKrYANzFPj
q4Nrjh9V6Lq7WnpqXXRy2vRh5B7CkumKmsia4ZLc8a4dnZRRl5/ANc1Zbqww1L0M3ZKTqSDvlRKx
mJMTg9EsEaRaVu1ju5Qr7BIQJ4SR760OYEXcpMOx1MdN2FiXNE6tx8R2m12O8+uUxEV1SjsMWsBl
7mcVb/Ohbu4apDHsGt56rBDbLg1h+BThI2RE1t61uQ4121q7MYi21mlWYkhhALtzucFvsFcln7sC
iAIwAYYIlVbKIMGpIXLUX2TdYXgVLq6DemBck8Uvo9+dXQr8rS54iQtfPk5VWW0ImZLQaqHDglha
p0CA17QqQKo6DUdV5EFQAhBzQD9/h8XA3rmR9Z6X/WMlISpqrrrtMLRQLjvzdhrJn2lkt5Y2oC5L
Os0VI4phS2a5+YQoqgXpURSPU9eioDQheE2zZq9SNvsri71BGuM6x0RTVeesUI9FLadt1VLTJSyj
PzJCQQ1QqLcq4VM+5S6cNhIp3EmEj56Rn+u4ty8N+CmmJ+UPil+sxXG7MRAuoYfHDQDd63oir3mr
8r54RAeP0dhmbVjbpb+xbYodQFMOvNg0v8rw3q/mEWCwzzL54orwTW+baO1nk7uLx2y6JaNW22LP
NQJclVQ9hvSvdZleSnZTF1OvMBfUS5pngwPN1ueLiVlAY+ERKBfAsTcMwwpWy3hGYvJR0W/khvbd
FOo1ki50kbY/0+aSiZpC8IQuRlD9sFGatsvjH5qoe0axoHkJlJH7Omtu6sQ6lVPM8RjXIoAooW+l
pL3FPmthZxl2Jv4khqvpaYmIok7ArpCRkurF1rKTe528/j3sozew0Xx+Kuu27648WJnVgMuUdip6
Afo5BD2qry4B4xxZ3pnQy2/kDa4b3692kJmqlRkRYxWGYFW0UjfOts0qDwFWoBFJHXTwVpMVC3n9
koUVykGl3fSEvwpAW5PiSkjxI5ncBDVMaBlvZyHaQ8Mn+GVu4k8rI7fXCscZ4CsTSia7ObPq2Cm+
5ygXqk2SGMWFK4vh1VRZOQVe1XhrM27K27Ezu/2gTXWgA1rdpQmc4QCygh4HVdbJ7yZcbzgtjMUb
R9aPY7+IMQcoklTV2cH34nJnE660lbPCrKv37rYp+4e5UYy+K//aF316Uyaa8cNJ2v6k4sQ9Sksw
RM3n7NhX4bzF89w82CVMRdGYr/Tw6VVW2jT4EVM/FQ3B0FbR2QJ1HvToVK5IlrM3EDunnVUhjU0H
uqXBs7VtB9wH3Dh2Uassd0Np2etoQglR1FDDkrYjrnURUZbIISO7F4ErU2tjxnl47Rqdi8NjfhNF
768K03v1opxXjKL2qkSpum/S+eA0gyI0bbhgGaGsaGOPu9h/8ReQI2Iji10zKB5NOiVlEGg86C8U
3P6Ino8mC/g/H9di3NomDLxuMoNqmtJtXOn5gbrxwDw5DfK8AIDCDAmNas7aHoPyJs9AJ8fymmZK
3KHWsHe0wkxcrAkacOazRECMm11xVXMLAR2XeH38U9miYZZZaiMzZ4rcZ2BTBtoP0Ib1ycP/t3Kj
PNm3mW0ETYNKMeta/QQWsDvi5PpRK0yCPiu8pbcAwnsxON03k4qKm7ThbUSguwKyxrIxz8dAw6q0
cqukW2e10E6jnd4kZmEC5CquItd7wqDW7qiv0cZIPv4tmvPS0HfRyLwjx6HFpiGetz3LxEATKDST
pPtUlbx1q+5qlvDDGxYVKrI2TBnoswh9CAqtIOiXBG0zzBnXWG2gxxOnsqOH+7jKG0By0qFomY8j
T2rAiprVbt9xRjpGs6YAfBu89C3BDibs+mbqqumQMBlf00Li2uuegDSXW7ufNrRafJKN2Qu6oYWa
aST6RRm9uRMTEea+4tK1OwuSmnE3pxqr2X6jBjdjbwuRk0ZHlc81ejTUHOMokHEaD5ydd+ZMfhGf
7W6TuSOdlxiDqKEd7MCYKUXUDxOBtREm4zFGm8V2vXwru8q/TSONN1Is+6AaiQORm4/CsG885Xco
LQwT7oDOtseBb9c0bFcolDWUEN6MLdpLHwowU8KoL60yT5lwX4mG3Mr8lfXrru/EjwYcK21uMhNv
SUYzy/N1zSrMSCWWznr4Ibsmg86SvcRsWDa1DRawxTOb4R5jqCKYlWBRjtZlySwgNuAGc2q9sNC6
aWIO6KDtG3cKJBGB10U/mEeNml6upig3VyNa5/VQz+yIem5yOTAv93UJf7SdSryNHQlGtXuShXFq
dCdg0VZQiGV5v2WKEx25spxVpgyv5oae6/6sVQqNcWvmPigaYI1JXoc3glOtW1Wt0ZAOAvkUnCNL
DLd70GDCttuCDHZi6rVsbALLiBm1ufQIM8eH2Sfb1PaNGjAjr5ETSmYOPSA5fMnCfiOdwMu6M7HN
LROL1f+Xef3us7q8Fp/t/14WAe8UF5xzcffff/7H9td/jj6rZfr9p3/YfClHb/vPZr77bPucL+U/
9Nvf/Hf/8Dcs27+YxLMSMwjA+OeT+MPHa1z9rDv97St+m8LT1/2iU9cS5msjJwUt+McU3jCWMTwK
RRsfDtuxn2fwuLo4ihEH/b7H/n0lbfzi++R7QL51HCSof095Kuy/SAsXxJyFgYzc4mWVbom/jOBJ
Ca97xwvdCyBC7RCF5VSfSqC24NIFlG1sDJNZZBYRkrrv5vcqkY7/ZpjeZ0zI1T1mV8sJ8HM+uK7B
+srTkpNjeUwWc1NwhsnSRRzuw4uo1pqlWA9jVIlqhOvjWD/qZR1ywSE5s4pT5iftbhhy1HQeOcc1
T1AutjCny0MRzhRZaV8HxWzwwBa5TTstnC3RHCYdp9/fwmdjbJ3qY4guRcpziyp+N7tDjdmrGT+U
kb/YRSc+bBwt3/Ox8na6TORLU2Q611/hQpluucxTDCmw/TnDPbOJT2qOp70uMZvyRmkX+u6Q1sob
8FcLA09K45vR0CAe7w1uQqfNCSEwkzG9ZmJkPg/ztKQ1yzXxkZL5VqzfzWQF3nWUtGtGWM/Mi/3H
yZnma+T71k6a/vM0CRco3ByE1lDc2qlW7+2+MS9NUTQHRnAhdU+SnIsBSYqDT+XK1/JXv6sdgOLM
IbDpZCcW7P4ur7SBR90LD3PoWNusNPJPwHLcNKkwPjlJRR2Itqn2vpl89r2Jm3hMpm+OIfDlRgk+
6FqKCM52Ll5ME9uxg1aS16Z6LpLimQM1uYKcxcYwHsGpdJqzsSz6DwIPPcxClAcrb1wURpQIS7Ga
+MW9pyYSxADvysPyiXxE4OZuARgD2wn7PNt7Zg93IvY8EpqrwVtDXBiQbgGtnsmFmUYQYvgm7uzM
yG7muVXX4RjrAVan+kwdyVQ30SeH74JnBvS5vbPTnLyTgun5/ei2+dlhM3uOZ9e6IoWT8MY4HG/G
pm62ZdtO7wyqc7a0ukXLkWnyB/P9FL3AaBu7wkvHc6PAxE9O2Z67kKnnanLH6COGF440DJB0zH43
Ws299E40DyCCk87TLyMcG8Bn3Lurplxa99odfEQIbf/EZd+PrKxmk0iCrJ6DSfeStRnFw5adKyM6
raAYZDvhn4aioFjoAOUxZKqrBnf4dE5qfiivduWxZaX0GDUeO4gBYcePqsfdIUTu770E6wmWvA9X
OSQAxjEoHrSI0KcbbaSHokAKLGlJqH+6/0wAcbYaGu8kQ7JNCgFnN48c/Q3iYb5lae6+Z3Wojmoq
2KC4A/NjtKsU2kY3fvMr27rRstAjGg1dRc/tHwVlNs6nakSnEAg0dEcBC0GCkuA2RmqqbjwH4YXC
vgFGhKhC9k8sr8ysuUOm6uxEPvaLEK0iQKUkMClFQEeXFbFnkAzinMIXTGp8fiW3QlnPtNPHmokH
cKW49TaGGjAfdSEbsFGox4GN+GoYISbEjo6y1p95Szo7vIoFOlUXwIgRiuYhAcpw51v9viktdT32
+kjh6x2JlcEog1uJuissRqDgbnVDvpK2MUYDT5+QYr7P2lxeFe1gPphmnb4kOgnmlFKQd8dmPIg5
icNDidnhfkprM/Ah+lgTS/zC0zZ6WY23kV0355nqJeDw1C/ww0tIFGUclAWz8EFHPRJZo35QtfFh
jI57kXZdHkxjMA9FC+MpMejEQWub2fIm7xrcduswkQ+aJ/GIzqbV3Ss/nj8LHRWB0ryZlVhh33pz
XaDrNqhuLcuMAyNhc+T1kOUAL2AtM1XHvKOfHstct1FbllHgisG90sHkrtCOjgef/QjyRp9xXaXH
+5lYokCb2H01djcvez7H/c4lqAhd8LVPI601JnexFcysK3/AoGRj5STVHSgkI5BMAbqq1l8jVUSb
moJ9TR857MTQ4lzDlR9/N1XUnZsiv2urqmeQ5JaBRVNwglrPVrd02EZNQt3oRuJft3GT1asOeNjG
xra2K2xMgaZFI9ZmAru9F9uf0VwOm9Gb3hnbkK3DmZmvwmyMgwZl+jnWbAYwQBmeJflHgW1IdUeg
tb/urMr9TmYez4blStJtaDWNJJuuStCoHFgY6ohVsV+yHLSXAGp4MUIaPaVXxutYRDbGQvUY4pwN
zHE2987gomzStdC5p/+dCKNQwDH9/E7pxoHqge1xw5Z/A02CN7g0HX/tJcPtKLPoWZscovN6KEkz
ErCbNG9nJtN1ND7h1auPvlV7x0jEOGj5OPp7zk2Y8J1+ZqNr3SnV3/SYMnAMEA1DgEcWOHz2HhCz
FEsGzYpHItmVvlGeXQX9DUnsXTbjH5jGpsKTa8GBYJAo9snk9lsEVvmmtfoi0EV4RhyT7Sq3Bdej
syUoFc3nKAvU0r2Jc60ghgKTW7oyp5x8IxEWZ5A0HN9jOL7Gic4eftDdk0JT9G54ef6GcVG7OG1z
21r45kixetRnm1RpP6zP4wijqOk0tRO9129qxxse2yLuj45bLBOJ7hCnRP6B/1hixeds36vFDzhp
UXtMzBC/bBLZd21UVjdqyYwhZ8cZ4DPckphgfsfuNp7htw+MwoxweDaSRNvnanDOhUzSo5k428rC
h45L/xq+19OEUoDmpMjhadHIetGQP/gikkvnUl9DpDeCCa/5Vq/DT5FFHIFsM3cCY8VqjNt835Lb
fY5tezxJJ4u+DT7zFq8dqrVUxBOw8Vc/SBJ7iNF1BSaLsfss5EfojKyjG2D44qbWFVKGciNj4wWV
HzPCyo6vU8inOTGCRDOgvQsN+zGvs/JYp5a9Aaw57AgS97fJlIUvTT9PbJCT5mXSSncV+T3sFiin
B29ENosJ72UZ/9P3sDpBOkGeeFRs8j5+1XpnXjezpa88kaqj72PMz6L8NHUnD4qXyYYb5oWdE2wZ
C2Zrse7lj6nmlvcUVdmprAVXvWOEHlI8gFHXFawOpvyRvBBLsS1cS9LN6s0VkTFAXidH28WpXWz1
2IzOHnleKIzTfh+FKUPTYUzdm9qR04Etu7EFGNqsAdI52EXGl9bgrCXMx5G7cTTUtRy9dAEPG0f6
sXLriHF6xVksEEfWtIdh1rr0bXlEVw86z147lZreyyyWLy6Rujpl7msR4VvhB/lR9EW9Rc7vV8Fc
as2BGYYIijSDE6aazA28GvXxyrCz8kpOZhZYme2S+VPUcUC4xAdRG+baBufLleZCA3d8ndSLLL2m
7g26RM+3Ixz1rR5KbtAxNI6KcyDgEpaYRgCssVTSf8CSAE82s8nqO4LcK7eLNsTeNStKj2ZDpOyt
QxiVtWox7ZzCsAUdUJrpQeetfiFqNtpjOQB/xtJqoRC02bGBm8/WXWvX9ZizDam90PtWx3rjbw1Y
NXj29VtPciGtsLOkZFF1xvskvfya8RcHwmDmgRVm5jYsFa7ZezGFfYowHiVJ9Z70BUbUFVJUvELe
FGeZfQwdNO+nbhJ+9TDOA68a7P5J0+aVX1Ipr9KGSC6oVrnhDUGJimZNBlbmrec4KtHQhyky9Gie
PiXZSh+jz09IjeB842uqF42oJ7BKgzyEMyC5lTEQPq23Ijn2g6ivWDE4NN9u9d3iybOyGQHSxPKK
ERasgAjAHdMYWa0iOZUfTagbV1UyCVYUBvOQkWbu4vXug4ohv9eN437YuWxDlplKnkLHHzeO8tkX
FLWF/7tojlohi1t9jJmSWFBoECSN/Z6xKDOyGKkQVZ+5rmxKGHNsC0wHSbZ3mwVllTvmSS9bwiP0
hhLA0Ulyz+Np7bhzYa08je+nZ7J6nJLBfm5JCZiQQoDpWAHphIit59iVeOXuRgBDQZJ383dWeddR
KnhZdXgx9xNBJeshjYAmMfXVmXBFLMu7tmUxvOwmWnbEPXEBUsCAXkZzVFr9IW0J81kB0iuOE8LZ
h0jk3feO0pOeqR0uc6mi+wIGGCBLXuywiHH4+B3dl2MW8UULkQKRmTANG7eX+gEFY30fhoXerROY
D7te+c4hQ+h4xwIK2Gdt1E9N3BjfDHTG38oqegoLTz/bJr5d1vi6trdMuWx+GNKgstJP2N/kPW6C
Fht4KEvviqwG+7aM61dPNXhLpJrAi2mxrgIx6lz7iYpwlenAQ6+zfM6fU7YDjyIdw50AdxwFM7Ne
VglD95ixwvoYiH5jLI2mpS0iueYnKrcpeld2lE3JWNZlwbKi9aDWqZNlMxQ745ui6qPi1zBuNdU0
39SeyGIIFnly14D2Wem1ImJrSHtzg9/C2JjM0Q4j+KRDrFR6Jj44ORSw3S/EedDATi4fJl17y0Wl
HuPIDh3kFS6/nDVzaOgANJ9hgOOyNoaRRUbqqWttrtQ6J89815lDflcudZKl+FwBDetWBrK5Y2hm
SSCpfIMEz9y+TEMDqTYxv/SfSyFrOM0ZyiG8wVJfQi1UtPGBNmFFR2ZQ1N+qbhTFtZGlrUX2nEsz
VhvcAhBJWuz4fcwmBF2q7aoPbWb5dmP4Wrp3oSLyHxy0+Rmji5we1Kil3K9aR8Pb3QCeszyTRaxn
oj7x4XyPJ16SRpCEF9Vs4q3WqOCR/a/CHtrY7rTpoqIJVqFXPzDDnp5+Gv/8X/yai3PhT7JGAYgH
2bGDsFFnuoNr4E8yf1lPY5pbxniJtNZZa/4itset703FQRMCDNeLWVi7ITWPrLe3mt1sndjYCC+8
kr2CdNJt+FV3vkoZUCe7//cP9xcbsP71s0EsRkkJFhjw/p9/tsIY6lIPzfEiZXPxJLUiWsvh8ve/
CY5pzKo6blXvry+Ak3YTTS8crwQ40PI/V8u3uP22X9/mP+LgfzGSXPS3P70h/6ANJm+sa5L37r+q
H/8V4A4o3v7Mnf7163+bT3ruLz6jO5wvwmVyz0rqj/kkRGpGlBipddzpX+DpPyaUlmAMSbuG0cYg
6thz+Yz/NqHkjwTRiCZ/6DqeCdL675hm/hohzueHp8nmMTLRnLrWl6fmJ8/MbJQZgtdJ32cTa9jo
Rx5p1+h9DylPUom4BuLjsdXDjR/234i9W6XWvzJ7+395nr9+BIsBJv4gn1Ht1/P+049QOS4gGHad
+6qZ9Utof5tRWbUDMQZwrBZWkd7V/dqXsCztnIdY4lf1TBs+hvkdOnugOMUhXlzpixiiEmz+uGE8
48LRFK5smgzq0LWGCmKly3c0m/ylGKcHF1D2krYcbPzf2SY3OpkfW1XtEho9KFOz4yNf7ZCrRYx5
ap2g25XSO1IItaa1rLWekb1plU+zwG7BZ2I/YUUtuNdtE5UHQgvojurW7loUeyzjEqobx6FLszqr
3bTZ2db625zoB8wFCxXR725d/7thaRtQpq+K4CgUNXjioCNz1gRF7TMMjDd9la8Hqr2mz+4AnjxA
u202GfKboZMvvW/qO3itN1HrnVKjfFNRH3Qp+yd3zHeuWnaCXQcWvyzfiwkxR5YKItH08b20I0I9
+/YMlpsyTpeBdFu+mdommXUdFYRF/udw+fd4G19ot3++77jA27j6nJL3Py09TMT3yPt/X3roS0gN
Xajlf+08frIekBtOsI3l6hgcHN/72YgHsF7nqPF8ASjB86wlf+b3Q8X4hRPFIAyHxCacArb4O4eK
s9xyfzIeAMwDUOHYjoO/FEzFn2/BOrVzNUZlem5Yls2vdmVTdJW219kbHRZ9iVGamR2ErcSq2kI7
VJCmnCZgH1PuK+Ladq7Wzh+NFTHnIBncIdR5HhTIX9f7xDDrrYnnAGlV70sc3rSNdI3jbN9rhIUI
IhCHHvVf+0F0E9kd+oy23CHaWqUxqpNE6zzo2/2A2YHiBiX0vVUimA9cqkt2F9ZIMNzitmad2bCP
p8LmyR2DSYBrMofCgQmMHsPJpvjsDszoxX1MpbjIy3VhERBFmnkHGSItZdE+EFzpUnqktpXrz0nt
darflXIQWAxbvcCZkTDSYkes1+Dt2mbr1XK+ccy8xBs4jylf6s6aepEQsJP/AG8+/50HkNw0l8/r
P38AcRz8Y5TEr1/0+53u/ELIIP9q4aCI5VL/404X1i8uyw+PfFuHBwCT///c6fiF2DZiaANqQqOq
w3X5/fEDTsnlK3TPRdj7d+/0rwXqz88f2lCYOjzh7uJOAnrzlyqU8TGD4zky9kIQBrPkAoug0X0H
f8lcwy2zuHPCl7kk6QGMWhQ/6r1kyggOjVF01F8YvSbMQwcLsWtohDDoHXETz5FEjVzmD1UJ14/h
iiDqs3sIh3ASdGj1q25JgKqIbprosW208snsCGuSxcjEdzC15sNBSniq4sg/k//nvJZ6TXbhZLbO
qyVd/pLp2v5T51baJ0v06RE6QzF9+h4EofSYtP+HvfParpNJ0/CtzA0wC6gine4kbeVk2fIJy5Gc
Cwq4+nlqyz1ty/3ba86nD1q/ZGkDRcX3e4PUN2kT7HtI9SFZkZeYybfhmT/F9RNYFf6MG/KH5c2o
XMeBztRYlPI9OIdrCgDdkpYIfwWG2VBlgEsBKPWN08/lDufgEOv0MsT2Tk0hzdK4LuGPOrmCrTpS
rvLZA1AwbvZxqOG6c1CTG8yxPstqrS8TTa6gF67gVb0sPvT5UO9B1+TOYnImBFDoZ9dFQ1rBKkuO
Eo9JtJ1VexebOEX811N5tOfJelFDme1gkBIEbg/priDLDwQIH/3guR0yDHgDnzzKPfHzYB6k5JLS
FUewdrb4ECj3Flbb2h0sHN+f+i7E96CVJCdhR9G+yESGxBWRv4uxgWnlwqEtUtyUn0hG5IS6QOt6
AqImYKSEfGNCa0ubpA+AwRt2OsyEAbsYOM8Y91dEeU+QUMI0Ii3P6jscNXQ9NpcYe5P5ePrPksyN
dQu3lqNtR05gtV3SyhBXxFLgtcIR88WNVnINPVXFzznRrdnWG/2Q/A+JB05JhoIDWcuLnsOmIEkR
VXf07IyWSjZ9iK0OXVM6mNB5PAbckewMVg+S1llF4ihS5X1qwbuHM4ldP5WXeVgvo3rh+kvlNJfY
9BQrZgsrDxSYRnE7Y/OrihXTbStcuAHtdAiOgwTtLZaGcUtFu8IMIokhouy8pRf5LpzRMe1CAFf3
Jp5KsK5BxTbuie2UEfTa5Oor9uac4ouV7yXcTUqvDWvXGRV41RkC6oRGw7ds/kGGJHpT8TQPH64q
Xzeri9x52+uZn6xdICA1gerPc8prWQeIeD6Mk620Wh4iHl37DpYvLnjmioh8cCifLF8cdenQN7vJ
YAq5TuJn3RcqNAqFBCdY7U7rWd878pNNuTfcSgxfLn2bvIcOlA1pmDf3eHjnnrxPcsDpQiC0PWYi
64d97I9CbImO5/MTUfJYSxWGV2lc+u8RIS3W8+kuw3Idk/Nygc4MbO5xswAK9DKL7c5N1KPnwAZx
EMiHfM17hpjcoSDSaAcOTWleKfJ00yZGBnajFuJrIn9oSLFE/nMTLRlMvjBKWP9h+GRnRWPRISKs
Wc8ConSoCuRdf47bnUMGTdeW39fVo0fmvmX6FCxz4EXPCqszdgO6uQwcZIyod4p5axg8eqcidz0f
Vl8/2JoQVGJh2xdBTxPkzY0OyrG0rtigS04rKsScuvXYTHuuBYd4cFE8j1WdUIVD2Hfj20F8mUdL
9MzLBDhil+Y85OmCJrik6PKi5DjElInd+REdAc66oDiHFRoBqG7i3Y+ZGr7kRqC5KVl0nsuonB9D
H/YXPAo6tttTK+KY0lhXbAwtno6AU7FZKW8OW6WxxQa5rdFL0GQTvmFstBAXRMGXjkgbsXfqJjR0
Om0xOUACPCYJgeWiNu27zGn83AcBM8jYNRMXrPStpty4J1nPTfaWEuj/OuhOm6qXLSKFTJw1ZZhS
32PFuK+dtn4op8avqZ6b+M2gSNGunYxqdb98k0ElLuJeZef5FDpfSyDz5zAZ5+BAuicCud7PvgkQ
nyfcHJdjW9XVfgFU2SJzf9fnVv+cunLAAKdAyFqSdXK2OKBziAjLK2euoQpHcw2Ju4LFltjrN5Nh
yAjQ5XAZetQjwPuCBVh8jcXLAmp2qSBN4nrkGoUllYRrFIDA3lqjHKRc62L4TmDSlZd02CYQXQCJ
KJX7NewnIk2WbrmogdNvKAGR+Y2rAjigg9UBtdDBuSoLk4qymoAU0gjOFPWjwzqZ8JSuaK+1CVQp
TLRKPfXMJoStwJRtxwenrj+IRIOCqlMuC0F94qotatt9F7eieUZp0D+WWt6l3tQ9UL1MNjoZnIcY
8OERLWC6KcdZhbcdVfxz3NfbvZ2k9ofE1fOlJEBmTVz//Qjd8YxsqKY/83TdGLMfBHrnUz+bga/P
UZbBsWvdu2EAi/SrNsWrxsTXaBNks8Sdsu+HtGn2s4uMszSRN0MOUrjBkyJt96W2a2w241R/jNu5
KlEim9wc+5Shs3QlHjiWI9EOEfO0pfqknlwSFF8yF08PlkI4uqMJ5qlgOx8nX9Crtcg/zizvl1RK
xhvlkuvTA3W3sDWAUvXcUs2oY3U14JS0m2TkPi6RJS+XOXfuEa6q7xOmox+XU5LQfEoVwnmWhCGF
ae0xKYt6ix/SB5z64/s0deJdYZgGbAXnq0kBPpek702cQS7GQVi3fa/wSjolHC1B9a1UEEi6NSOR
y1vc+zxT00uYkWuUEKx8F7WRdzuPGtFmccpRgkTW3gRWXFzbiEBrkmVs616SR7UL5IimtSoD/Nv8
+aIdqvpjNiq59ZqW2nZrXxR2/0wk8rRPTcAT3PEXBw/fnHClK2vx5AetE/KgAuorWycenD3kkPQS
uUxyK8JmvB6D/jwcNaLTgJTb1HZGZs2mneWVTpXkCUlOcFNOL5Bk3VGx+Fk38CCJHyK5qkLXCXPb
eR/nEuPm0id4ym0klSIyln2M73YOuhjmwlbu0xnhVSKieN3Bw8Am1jfZWfjG4N3PYU3ch0RK34UR
qrKmR2gAn4diLInValusMxamBHM1PSHM7Zi887FLu6x7K9s5UDy2SY2iJlJV9ZihjoISbCK/XHyx
d7OL3HaPa51Fic73us0ypOkdWk0YW4LwMNvEiC0mUIzaLBOUnzTXzEATtfYBU0NVRfdC2YSR1WPK
t65sL4lu7R5SjzABCo9EmI2nNLPUBJuNJuIsy3x718f+MVR5eNUUyfLOPoWiedX4nI7pB6Tg8ZZz
c8iGAl+0d1MLGS8YZij63SAuYCnM5zPpThsZpeQBjT7vQVHb8DdVRQ10G1L4IunBZLdNvolxa02i
m8xMuFuZRhDLgqo8a7UMEYHx4FM7949x3gR4d3dxvmc5hGCTY62HhWGBVxhU6Ll3HtBK11RGctyn
1yUZLhE2SgHkRPLI3JNmoF2XYAP+Zr4OTnEHAfPN17wjA4GKGGkIp2AEtKzllzYIuvOoj8hNOCUo
mCyF0qQqrNIELOCU5e8zk7qQQ04kGiocr7WhK8cLqWvLRN4GwfJwkk12w0o4hnjH+lZcq7oUMEgq
wizucpURMF54zcNYzYn/UKJnMgF2lKsmBWeJKBL5uXBcOzlAYMF1Y7LZCxa+U9wmLLLQBeYrfKgG
mFIFYvt8COP7gW3ANda6aFPrRSQfsPqtm90q8PVCKPuSEKzxsMY6bzdVkkJ0GBcCxjzvpqOw1WNe
1Vm7sfHGC+Q56nJ2uuUsrLP5zvHU8JTq6gKW9mUbrvMOgT/hm0MzfPGZLc8m1fUXGH7EZ30SPrNR
04dg6HdT0Mv7fFpK/NSmosDNeSb07wKMQzuHLFpXsnwkFUEg6hoRVkXB+mEUiBXnoiIliymPyjQV
QgP3EYEFTWK9Ksbeqr4s0zzcWdFCRYoopmyftJk3fg5V+4Qkoi7QUGejjN2zymJyO5JjddalInho
nPJ9S1EyvUShGMRXorY/KR2119D2sO9DUDseC52RybLmC46JRZ4GD5RIPKCPiv/CAL4v6viuwcrv
4JHO2VslZEb9fk1ls5WiD5PgLnHb7o7V74hyubL0+U8n+f9QOzKloZ+AKaBm4YWYTRm/Dioob61g
MS8fF4yF+vOg7+VRC06iXpa6T+sSDF+j3vlrOehNPYgLgq2HgOsisCVbBWPR8RO2DeNp8T17oJJX
9dGVStm6wyv3PhWWwpTabcYvKbQveZNM4YhuoPdFvGypHafVde7lJTMfA3vvd7Xsb6t+cm4qVGTt
RU++xfOUqmiPSJkNoFzrmG1b5Q9f7cQWEQd6UKhH17di4lvmgniZcWSbibz3U+NNWj0OZP8Mh5Wo
JjgQNYVC+RHQC0VpHM4c2BJYrez1E84iBTPGUxWI9kWXy/DViBi+h+S/PoooYUevuoHfpyTWvtgY
Fsw4+M2BZeZOmwOWQ5DfasFrOEQ5B4ezMGn684Vf7G9l0zr+WZ86/rwfnLB5OZ2FK79z/lIue4NG
8g4okUmQGgBJG3DG1B9+egdo4dyYumdz7i3mvOxlOWeDEfOi5Pjn3vV7IYMLRVBsUFmEwn3bu4jp
RmJdcqEyLXnFbVhVe8y+eD+MPflpyOCIcTYkNxumQtO+evm8Eu//Q9/+/eqhjekMVHdJfYjghV8f
s7UWJ4Bp0iBPat0nX+twl3XZwv6x7M+b2eKqvgo4BFi64tj250d3jEfuryOLYqSL6wHYMr42b58d
cgjRdDGEZ1g/fDpa61FeB0XnPtX5wLFZOigz2cYseJYkkGk2NsowDn51EpTniZydp9MN/X/x8i/F
S5o/BFj8Z3jzuqnVp/rTz4qKH3/zv8UF+d+gWT6vMrBtpgHkGT/cvB3HR2xByZD6gmMH0jgO/dvX
6B81FfK/gVwpRpCSQ7XeSDT+pSf50a2RovxjN2f+/LWr2aT4UCw09UIsXqmrvkE3W/Rmbhwv6W3Q
tjhvlicmtzakbpy9iuU8ADSqEZAlKcGQeKpdJycaORKZr8OJWx4kFUb9oZ128NbWDjJ9MwT+l7V3
8ZOpM0IDCatZrhrUouX7zBDgcYWzv+YimaONA7wybjjXBWRNnij0meU37/BcCaBXd9E0XSDu7vV1
3/r1PlVEqgOwGf3e4hfXrRPJLbtsKGeLdWWPSwtCZZQATl6v7g7N00eqF/3eRYl4lNOMVIEMO+cb
i8iI3FbA0IvCGKPVWBszc2k0Cpyu9XEsx+Dc6sf+ODUVW5Q+q+f7qbPOIOvBbUL7oI0IIrVKhRCa
SYi7wu3g/ewRA4RoHScG9BQpUbj9ubEcAELVqFcUW5oyRzYdiN7jYFW71CpR1A0mtReN1YY3Tyvb
6+ig8su8C5mvw93Qwgu8NGlgX2iR5bLA/jrun1afLBnVy4GDWNAnc7E358RWan9uz/qwTcu9O7v6
uqF+lMnSaDAdx64PGGZUhAhomaZKnOfZDJI2s/trpzG4XJHcogDYOoPjcODWaTHmKC+jpJ8hUzr4
E0Z4NmuWHx93RMpVGHSTahAE7a4F33+ZhOs8DANxH8i9CWeI6qA1Pq/O8H2JbVeLGxdf6cp5DNDQ
H3yVBQBYrWHmwcM2JL0qmq50UhQX/onJF/RkhKNzHvNjhhZW7CE83TsO/te24QbGaaFvB0MatLMs
R92AGHi3GHahBWx9QY5Ls09AKg5rlhVAWuktGN78oPxREpuBvAcv7Z4M8rJTyUUYqoBgYUFrb908
jM85ZaMiLMWC6eVs94fVkCYbty2/uKpzxCE6cSx7Q7dUJ+YlqHmP5w7+6heDwDKCLKLyIq+wSjiX
9fgR5ifI80r9jv2iIXw2sk0+Jr20L4GIqgPGXRZukxBFAy53XRryqLM6831tSKVov+GXSkM1rU6s
08K18arHcwXutjugni78+jhp27shbSJHMUHk0ZVvWK11vKJ9zO1lV0B55R7xkzJM2LFMbvx0GIvd
KP0rVvvhQ2rYtKnh1TbVylnNcG0Lw7odnaB9lw/rjVcH3r3p2bexM9g7+BiYRHXONaQsNNJZi34C
/f0hJJYDSw/R2t8bB5PBxjCD2RuT9tJJfdWAX50PJSLFBfP1szyfirM4g3WIjcnw1dXFcAbiHT0m
EtUGxR73KiyC5xXCcm2Yyxzw/SsQIO8KKxfrPM8H/d7rGk1GXTFrrFaE+0J1ccanbFkbMJzSFg9E
o2HiXA/iuxWEabVVtMahMGRrMmq+sBOI8CiLBxyNxwWCQAHF87EVek5x8ZiaLzJckifMGhKbeL/e
+4z7gKGaDwOf0VrHkliRrcB0EpR+Ko/axpSkwEB0G2J3vY+nfD4IwzyfPYgUuq3Rn48+MmXlJQRn
BaPKLp0oHZ+UIbWjKSqeOGJyAs4x7HCXq8jw4D3DiLcCQ44PDU8+5NiOJaosw6+zIdNHZZidT3FT
fw3IFt2VJ/p9W6Fg2i8NuUIL9PzYzx+INyROSmDVUtC7Hx3LhB04htlPrme81ZD9ofc5O+pKACsc
QLOb3CgDmtEWHxujFoCrjvmddgiHnm3fe4F/jKu+0Rs0J+VB0Ov3mCAQmCryxpwDC+zIkS1YM+Wj
yRXqe4KwHgIz5uxNmQ5E77jig4v51O1qtBCTUUUsRh/hGKWEC1vzMra0/Rg4YErbgdpTd2ga0jAH
I8AIW7jSch6bh1xaDedeI9lI89HaSEcl3xEP2ef1VAcvwlUrHtd0rT0en+U2Vcvkb6jaaYiPzPwh
MiGo4EhG3I6ISUakOMgEf9Ski9rLUHvpRRP17R1EwGmn4LHQskanki2ALR6ORDlAPlqWwV5KpIMO
Kpd4BqJxHJQva78s41a63TdifkGK54bavec211g45VtLIKlZjbiGXF8yiYrommqDB5X+pMbBxb+4
BlRC/GMUO6XR7uRGxRMYPY+tHaQ9hElGDzKasR0I1Xxs5jiTmyaWpA2hULjtp7Z4X0VN9z4xQiLk
9/FzCxf/cjSCo9RIj5xeLgSwNfnZYoRJ8YJdrg2WQS4CT9sQWuPa6oiB58TmOxjfSWnbyyaTkFOt
DHm+b2RSHVjmXTcEyMoRWDUX9UlWVRmFFQawVUEUqePuQxjgtKPSH+QMf9kzIi1MrdBr4VO1XjhG
xOXy+da2MRqvRJHb7Bvt17J6OEvJlYU+rO0RxnsyZAff6MeIYW4xE58AmAlUQBqexGFGaQkIEcAd
JPikS/v/zfFPtf8vBBjiO/jwLcma+peNrqG8/PPW+F2NlcDX/3pUn9S34be/+7E99iH0BRD2vADu
xg/W3uv22AkIu3GApH+yx/6xOw7g13jSFOR/UAB/FP4deH7C9ZwoQtNLwcUN/i9bY8HO/KdDmDHk
BtHCsl64kE9ZYd6cdKm7kr+hCw9Zf6zADUBeWzAW2xQlnz1vbItPqFA499fdMizEHpJHS+q71cT2
56TuZU3HdeciuIhSbxl3BVSd7hxD+HIAFq04YbKMzF772StUjiGU5fslyWQJZ27nWzA3y/gANz4o
P3ESb+MvohKdf5P41N7EpnKygVuR8HyqWwyZla53Sen1RbtptFdVV+yniTnZJ1XlLJcQeOv8u4Ug
h7/56ZX+h2Pyr4psSZYnkBOnYxn5vD7XfnN6oMqXQYNOw2+xbgj0O1eVLOV5CXW5D87XIVH4TiDD
LrPvpR0jXHol1f7j8eUN4ZLrw8vgJCQFOJQPCeQNIrTmIhw44GRfcwdhKlZhDYyVdAOX2MI0E251
0qtdn6pEQlCUCAzqOy2JxnOpmVCLFBfKT2vjgdZ0oqeK6oUd//bnNvoVJpOGkCrgq0YcsjAyoFvS
z35CTOY0I/uvFwhbwcVtd5esASmFhzLE3IIgdqod/keYA7H6C4Dy5t2Y60pjH+96tvGLf3td0Mcm
aCwRfk0W+pwPaNuWbPDAIqFI6jwbs9s6TpWiVJFC0vD/AmJwTv55+HB5wCGgGzeSnCwZQ78+duJN
mUWOjPhKYlrQYUXIjsj7xECy1JECc1DeYF3TOMQGd8uIHtUmoXJDblZJo/z5Bfx+J4iHfDhGUH2B
694S6NKASjpF7/6r9DVD7rA4/upgPdfrcZD7LIylj4CMJkAgAh/J/9jYy8QGYcoau9V/eSu/Ypj0
Biz68elHaIKRsftb3pTyMxs8t46/QFmpvf6s6VosA/ZWTAjpcraE+OK4uz8/v7GA+PVVoLgiNMAM
VDCt33wTEtj5XtQq6zMW7kFlnc8YrzAgqrlJB5KgNPwNuYWou0APniNX0BBeZmPcWbV+Tp635fT1
Y1SlVV/vOqqaLmmaWT18/vNt/gq54VwBU5zlXHLYZw4/8cp+HiejRtOMbGT+PPeqpxOQym7zfmx4
NiRYU2aarEf0wp0ZNEjEzJesTca/vJ/fGgtYJsDVxjYsc8gbht72822EnQtgjpbKeMdZzOE5sxeh
89Niq8W7FLHHvD8kY198qnKvZkbt26p3vPPQyq2J/L2U2dbM/AulBe5wxfFSzqiaqr9MKyZj+Ze3
6phGCgh8CIGWQILerE+z0HUb1av4PMRA02QSqKGFrYzRXdbWW90RXYy0mboL/0aAatXgEFusi/Wo
2zY+4qdSwkOu1tVeLqu0gxZkJEc+5M3Rs63ywa8iZM3oj6OZKdG1ctjtF/YalXwqqfS66/4yTN+g
nsxUOKZC7gcNE56PX8ibGYOeWXdTPbUfAw8TSg87G2oB3SaOcWem4roiAEbYuLzOnqAF/Bt+hkwn
JE1h+LqZtRJ+dxi1+PsYkm9ncZfdRmRjJ+5gRs7YfdMtsBkbsPhp2o9tzyjq9gJNtrx2nVQspFxw
YOxw9Z3K9blK5wW6AdpkfIS2TPjaf8CMP7bO+wo857nHwd+/oYJtNgg4w1VldFaMnnk9zSAiutAy
Bd700PZ5sT6vJT4EBWIuqgXuNqP1eUFNHYEGoI3q2YmEGOjy7gQ7a74ArSUq3LXeIIYD7CXz7oo5
ydhgdKfLo+u1MH0LmznnIxo2D9w5Br1mb6Baryo+zfjIdu0hmnpnepSiWRGwA8NQdSyrHq6tlcRU
VUGZdfJSh5RKngkXcuhkQQhL+TuanYYtyp/nhrezJq0fgD84RKJA9KPg9OugpI5TJw7pWR9XUn3Z
3M9E8lIu0aQSl0cxdpqJ4s9XfDsbuQFzkeuwbqM+Qjjy5opDD29QV0K/iBVyBRrcUZrpzx2CgsXb
nzrP/xjnYqUTaor5Q3IdMLHQT/98G+7bJxfIVUi9gB3r2i6FkDf3sYppxETar54rWVdK4Dcweta3
pks7ZqO0GMhC6+Ogye6wJ02YceCSNMkeZbs7NSj54W6RluEm3WUZh/7jLPoSXtWgHX96UKGFzW3n
rVDV6EQ24IktMWEggst3zGBPbfohxnjsLo5xXigz8ieUL7cu6327oDTtxTz9RfT1dl4jBQAhH0oc
PJHZ4jtvl+vCj9Nac3p8N42c7qK91/cum9hpNf1WsskiMhpOCt12LiLBlwTOhpnqMJ0zo2LMtRs/
Umg1P3S7bMVdHTBKmCmyWwfboe4+wQI9W72lYNTFBDDTYZ0lrBidgdMxjP7yEn8F2QHV8RBl2WRW
4w2Csr6Zqkk8qdYmr913oUoFY0u1FPuyMwV3zgzd0ziGnQc8c4hThCiYf/qYbXWg2QAdn8hcYRtP
Tpz5EUD6UHwqozyQ55lG1dptukU3/k3czfxWlgrziIspXx4KK4Cd0UKowsVtYb3gcf/yaG92mTwa
BWDpOgwVGz7223qgwk86KMdmeSeSycxUqu/oWmu5Zs0XZYeFyWXHI2N9Dlw8cgosbhqHFzL7lNWX
/Vr54DOHSFijfscutac5IJIJep+YVmYTWFsRXUzqsjWz28i0eZ4hlWVaU+xIuCBgp813nLEcmgKv
CpqC8kFqqa0HbsyQSHHQ4bvX9jFTYUFB538Ptv/hFPRmjIZsF9hdBS4pok5ERsSbMeroVfqL31lP
UxU0zA6v21s3DecJsXxIzHT9t2nBfOS/K4T0KGrIgo29zbKEKePbg5dNzrD02zl4GkZ8CD6pRSk6
FGs/7SPzVjYeRQ2rodbgA2DT4CXMbrYsTHq0koaqre4CH6JGfoiVDJkMGJDTQ182/NZcWQx8RWSk
j7/V6bWBMiPw38xlWDNWGEXmdSRgrTS9RaA3X6Ilj6YHu6ka7sQrCtYmvM7NOfXPrS0j8dvDm0WA
ScLBBuz3ExXbwcFK7Hl5SnFIwrlLjYVot7G24/zGd0mpWvZd2vugpJHrRlhB9T3K5Qu7HMUM6Ynd
jnXZJ5UljZgb78tON3PyxSZN8pzMaunDmKmb8iueTGsP1RzN+yeNK5e+lZNjz+suxLgBq+eO/eMw
HmCxh9NN36XxbMh8AOtXwu6dCLM+lGzbfFYYJm+aOezWfAN7vseAk3LNxGAgsFojP54tYOX8QDV4
lI8+unZJfuXsjHrEXVlDmGP/FifqqNKAnRkc9VKvK8daumJ7nIslHmE7tbl/mHCegJ1aWfP6hOuP
mz1jnJrEOwGpHbtYzqcNbhuJGqJdlAGyYyBeJnhZCbXrGgyOL+Ootu0zfIJS94AgOEztfYvVpHy3
gG0WFlRTe56fZtyP1LU1qNp6YMUIxq9gbX7/bg0mHEk2bdM46XAfkW5iQH3QjQNFj7AiHBIiLa49
Qb8OXfjZqfKwxpaqJaAaSqBaum8R5g8IvFEgDU5+ruK688Id5wCv9M/iyir8G2JarIJQLr91hzL9
hiOSULTyjF1cL68xS5jo0pTchja9p/CqfHtf1xIa0nGMcO8qr0hYKLpkTxyQ0tSavDjJskMsKz16
D3Htiu7o5zJNwgN9xReIH6fVZlkvcVvQsO4wNOwU5MseWs4RaijmYmc6q1httkWkcTDf4S4/eh8a
a/S94Ujn0BaIumDb4tyMLbuuCJsLEc7+bekGCN9vsYY2P7SyjMLaBjaC5HJrM8ju8zrCbpoucr/H
yODcwU0iCChhesWI2KHOHehInkRpjtrfszIeJxEei8qnOV58m6hvL4285HbRrW6DO8yLcl0ecMGz
3PYI4SoKp1usVzB223RRZDCJoMcytHgOiOm01kspy4GWspaOKfuaWbtLvUtLxH0AHRg2hFPe5ZAj
w3ivcyaCZE9QheDembLMLRFRVSLhgh+7ZN3OxjG1RwWrbLJDP7iJW3M9Ykii6N2YhF2HgRF1BrXD
+DtjBdnCcDAfwv2zZdl0XWT29BJ/CXMwIFVK+Ic81abFRKnIqafqnCrrscb/jHmKQhtCtW2kVUMH
WGv2G2cq6kmS3RAsbR4VZcNK83V5wP9YS4aYq5WpwyETsqN5PQ6iD9d77xBsxi/WMsrBkqzR6nkV
FoRa3Ji6jgNNd+izjJ3WVod4mRJJEKYeegK6/NiNz8TyjFlNe0H1ac7SEdbefB3mgbllSpp9uz76
9CxDLOOfus+xNZsO5vdI8acL6tr8DJcR0zTThOaQbHcVdpp7mEj05Rl/PE/fC9F9BnBL+Zk3t43/
WHgyjhC86ggAiCor5CAbvvep95DbEfGRQW6Zh4vVcmqMkV7Tb3/scSNv9cx3YvCKa2FnvfX4o6mt
11//VyO//h5IgVtcB25Lfs7Wqa10+lyQb5v1Z5gKLTx05+LGhq83zN7MfuQAnlD+8F5fVLPC26OW
ozB7SY61E2EEuHEKQ/i6jaqxoZUmtyr5FReWAncFzBHjTofBlNn0JhDL+WEZJHb3mbqzaUGIcZIv
UCrNM6Vuxhlt2za1r53zBSss/sx+fbWv3cOPi5L28SF/8sXDrIQ/m/0lpbMkTm8uk0qibnqcXzs7
SN+tViZHdcGTCtO8rx1pHdFusf92hfkUqqQDf0eAlaB3DSo1t/7aoBYBOHzTlKKRwd6yYf3lx5WI
K6r3iQGR7L3OxoYxHeWJQT4G4rQ/Z1Pgdp8dP6npPoPHjpWH79GM+beDEc7zge5kvqAngP+7LWvb
DIdq9cz91yPGTfodZV+CzQ8UI/nctBNOIs7JeAocdSle+0qWD5EKzn40OdFpPbdDUbXgQ1gBGi6e
t1nBOj852Lza79i55ViUtZ2l6mxrD0nMxb08bTgyKeJo1bEEMACy4TWl45G8aTOcR9ZXflYso5+H
h4LNIqbCIhpKeFeE9dqImkqKmxXZkEPCOZ9cODiZmxSWHF/YNHrlTYUlaHmzVBrczqMKBlTUgeWX
N1OhYkAB3edc3UmTZnr2yVbkFBAvRGCrnY6YyvPDLDqXGSbs03IM9yVeLPwKLlJxNByh4fTr/GJT
p2W+SfDnL0jaeoWTc1Xiun8YUwij7ZdFDlKI8zZPaY4zcRozHWkENNhAqnO8Pos0bLR61wmdav9c
vT76jOCGJhLtvBY8UZFoQvJ8XNSY5eB2mOYjWsz0GvAq08Vf8dNwKDQtgFeyeV6VZS5f8MDq+H2y
9zy+y8oVXBmLgAKBMJDF4lfXonV6fsNfHHOGnbxxoF+9giyr45U9Xoh118ekNMXdymesr9BbzLEc
1LAjWQmIMsaXx/9IDm/R1FtVAkx4l1Xhm/GkpM4A4RGFKKZK4ccLa96wMNNAOBC+aTzkFgYqcMew
AIsnVTPhz/ul5ClfNNuz2LrQ8dD32U0kcgNSNiMTFty3WPjqXgJjLfF+jnNrSQ++JisEuUpjQVDd
BIBA/keZoPMh44G1mpe/WnLlqfy6MstGRe4Hrda7vUPne23JXDUg0aRjZ2K60KtXxcF9sY7aeoTX
oUAV1pbMi4/Mt/QvS7crLZBL2zwDXjwWkz/HS4NSlRn7VXbWUdVoPLaiJe2cz3Iu/fIGw0ZMDQ/S
bQZlfSd6PJ/jPSuaKMmgJPqts7Zh6QT9M4ikLtSTTRU5SbbIHUQ6P2D254juazRlU+e+wLkCmjjr
i3EiVtJy16F4XuXoygYSps+BYwMJtWFPGQReNDojvbzKI3c78UMrwNdFU5madz+e5PVdolsCIIZG
LxbzWKfppiwnM/9FS2JmE3b/ZvBmA+nL1b4+ofdQTMzPPMeGJ77FdNv8YixAJ7BPoKRofr9En9Kc
J+wW45tVLQ4kdQaqGZV4Ghly5WuXZU/JTISOyvzTKwRvplMr2fYzAsFg42AvHd6NKRlVzQb1C4C9
REwSuUfdEUWKqYS1GjhwoE7EF8m2TB3Jt6N/Uz/mBYNbmjsvMtx6Pv64kNdHLGkdXcV6fD2x1XhM
BIVRm4/yvnidsDDCNp/chY4Bo62yMyDkgFxJyl2VVB3JHETKj9bjmHktz6w0VbwJk77EbONSdDHW
YzCV5rbG04CzmoJ1ZBN7oxnkrWvKjJiDzKZPBjFaxQwDbVjAFSqUktF4eG0QcGAz6WEtbrZYckCY
dZm6BA6EfwG+3hzowXKYH+jBJ8MD5zdYOVXUEMCr3UcESD53TXr6zGjQpHHfdPj/cBMl5vi0woSt
K/f+l9Pdr2c7c3lIjTDwImN3wMD9Fenrx7mxNATCxx9TYw4GbNqfgkr5FyrzGwCd0WTDyeRaQFb8
v2+O9T8V5nSIpX7MVvJffcTGtaXZdm0s5S0JGaZ3R/Bs+TJmUEkeG4kAw4PNfZoc//zYv0IIRlYO
KuR4PDzlcPq5++u9xJNwgW9zomSoqvkfM+TNTNHDQPjBHorm39v59wtiegNwYJipgIvRG8yiSHub
lHU7fugwgvA/JrAK1TFAUmxgzdPI/vMDnvIx/41YmCcEu0V95ZDj5lCOenPBuYQ5VavSf/gxY2js
JehEiw8DyTvMcginQ97Ga38/arHku2qszXwueqYGa1gl69Ff7ujXns4dcZQiWI7SKK4aQHRvjDWW
yCaQbRHdQ/k6qDT7Osb4PBYx83oWTpk5J8hxYWRGgsWBrYWVmhvJW9GNK/7GnOwPXiUaHIuJ4fKX
LVN9x68zPmLnJlsE58mtfq1ntf/D3pn0xo2kW/u/3D0bnIfF3SSZo5SpWSV5Q0i2i0NwiCAZnH79
96Rdja/KDVSh97fRQHXDJWemkgy+wznP+XnM/v2H+PVr5IuDJACjBC86OMVfR088d9WAP3O85L24
nkzrj0JIkpalH0i10O7tf/96nskXef2P7/u//M4CIq35gk19+eOxB3pOlRuTtHqv3XR9kf1XozXP
ZOQPs4nPB+4DDMqvx4EDLtLC11Refj6WKJKv3wbJaNwXeHCvD4y//4DX8+VPlykXBOsnlzsQPYrL
RPOXUe20rHPRrR6Eb0iYwouDGrfGFx+uwX951PFX8wJOyNordOn0CUv46z1fp3a96MzPDj9LkdFj
OsJ1ZKuaf/z9p/pDivGnD8askJciEdf+sZgPf10XmiZ7maBAadehosz7re3NVzWCxoig29/7tWGH
HiOoY7aK+zglSc7foE0kwOKGpzUSHJCdQjL5ubVdZg/mfZ16WdYeAOaxE76kcyGsGRa8zcrpvVeK
aJhtV0KWUtu60qs9YPQ2/b4misZj1EbqDCh+DJw/93nCpxlx7lJM4Ioga8jiEZIZPfoFXmjicybn
QKMRFHVSGaXkq/ijQAkMfizHVjNdLwUq9JCHhf/jGPvZagiCc1h55rXN0U1reC0DJvgZFLStDXj8
0tiaf4ESy9fBxelhVFI+/jwBJctR7nZThhbplqLHRbUi7+2ipkh8UKEw1/898lA8NuFa/CxkflRQ
bNYmfr+rCq8P8UDhxj3SWwjfBp/R8pK1oKsYTybbiiJDulz39FPM86uyenEoeyPn4i9DhA289E1C
kE5eP3bMWZeffVg04bVUCQptNNOPTGACtgzX5NKQUBZDt9lk1hvloB6y7yPEi8G0zRTOAvXsLSQP
ts/sG64bLWpA0/Yv7dCzRHguJNPmjNwAFznBLu+UZZVxbVF0/r7QevYhhOJ5sr9YJAEM4YWxWSof
migqCawpm94w6YQ5OOYh7oacXfq2aRe+22SabdSPIKOZTBDrtZqWB+bEXdLpVkT9QCgc6+ipoJuO
ELXGMwEEMCdMzL+fvlmLBTq4S8HdbGrQ8d0bwZehgQ/v58rtj7NIsQ/P/Nuw5twud01e+cA2/qiz
GHxf68SFjFf+8fPSqH5Ug01QCVq2DkW2xlPTmT4cgg5jdsDbsAXxXZMwxuiZQ7wNn2RDiMGuJmLR
Ixgim568pSAwcSmgaxbu6BwK01mPZKONByYZ7WPQ+XYMIiC/BMVQAa11x+455aI+uJmH9p27L/8s
yVJ9y8wC4mZkwRQJK2fY0+wyUrIb7yaU5pcWmzXhkdK/9UGk4GXOc75d0+h2ZTC7BBkW+m4tq8Hc
8uwetuFiOhVXrF9/zaV+si3Mtp1rZDf12A9br2cEjfYlO8BuiuDLTyEo3Fyx15fFt6JXaVLlkoQA
t2kSL43UKVzterekDVvgRpI3SR26kMVUNsFu4q88hvRjn93c6j26h/SbikRFMpdVrZslKsm+KM32
SbrM5jcVIxqYFU6bvUzzGn5URuPRyuv6eQrtYmvag3nCkpUXwEUN59ZlTLfrhp58cSKgHxgeAv/G
uBB9s1j10M9Y0noc7TIvdhJ28RbB7fDYjy4DB46CBCcCFtK+IyzAw2Edp0GU5uFbMdrRckSBoL/2
tgsZqtVyoM0patj9I06Z7+HgBTURjkZ3qiPkCIlLNuoDEZYAx9nV33j9QOZSCgz4wyx7eTsHqPh7
H7wAZ6d33aGSHHmaKWfPZiDGI9Nv4wT9Lb9m6xYVTPwJUse6hhbmAXSF75NU03dlGHNsF9b6QaAD
OYFRKpEPrmvPlZtXstqgmOo0WO1JzCdfZ8Q4mjjELpjVOIhpqeJxcirnBJygkqduJi/Cltq+8QCH
Ahv0Xr1p+WrqNL24FrfP2ONCZ7RIsGeG8DbAkd6CrgiG5iJzt3tfJBF6pcl6O+s3WqCBEHFQZJ7c
GNpxP9hMtxsHvhasg8nZ2GY9PMwgEGEXLFipxTBkL4r877duBsK6UbMmecy6YndL3h8b15CZGzfe
nK+xO4fTfWT3eRU3hCF8lDV5HSx56temLdRG4n1/ILchPEq7A73amekJDgo2wBA2+NVigzuXgSsv
ihso1QZ0jkxn2B8MoPCVJaKPzqCoSULqs3Ljlb269ycfG7CtfD+OijU4DFab36PTQdsx5d2L3TZy
P+rZ2pdy9D86J32Z6JNfsDit4V5JMvJKVWffoYB4+3wItN5SBi5PQxd5pDW6io2tyCDh5uN49CNB
ojN1qIVquo9eomaIPrHbO89ll7af4zqu3zUXOD7l1j67CAv2Jk+KRM1qeKK+NDaAJMZbWIniy2q2
zZ7EVLytDePkS76YLs+ymROJvJWQeZAniFxjMRPLvin3wtPdC9ouh/dPNBQeIGdX+k7/zlxO3UdN
3h2spYqeSG1Zb7K+BG4fcOTSBtfFpXHN4dRpd7pvekxHYGrdr44YORxstQBGhwK0RTs53VnOcPW2
B9OxmGanZW4TNvsU0E5Ce4zCkrFHdFyNLr1N07x7gB+cv4SMTt7VGg7PPPBJhDW64LxaxoCGyS92
VZR64LUqABH4Xyvim5cGDz1atN2aGe29YAR/D2ZHQhiRlbnrplK9y0G7wEW8db3tIlffIFRCBG7U
7XPmrGT35lk9b51AhAeLnV88ytW9C8cMLxdm7m9GaqNBu4X1sBZRvNQztW4SaEba4a3wnDEYyCju
REVkUCTT28mQ2T1TlupC4mjzWg3dBz+TMegtrFcivnRS6qC8zFGJ/NKTVnGKWml/0UaqpxibP4Dq
MSBK1R5Htc/tisDRKLeCGzdtu5D8R4jspzoPZcIel3zBkX13EsJ6IqB8HaJxUztpc2kN9v03iwGp
wE18cxq6W3xzLHosQATTsXFVfefMrvEQNFEhCRMGxEcGnuwe4WSPNY6qdslv6kK0RNZ2jYcIMU0t
Yx+Mfb8+LhgFdL6/lh5mEqkZkpDgt9bi0ToJevIO+khA5RJ7tU7HM9OSkqgQbWXPExw/AlnNyidC
ljI+mSxKxJuBRnx4xScO5oVzpJMD0UAbM2uQFR3GwSe/xJ7Npnwm5j4FRLzMitjbk81hZx5Dl43A
XlXLNbhs7D1N8momShQ4WQWsoCNKBEa4gQPiqXBQzWzAbVQPLRSbdT/RaIIVDJQNZyUqZ6IIOub4
Zxgu65QgkFuTlsnWqbSHIvatQJwGY5n78q5aDD9aHX79jTnXCXOaWlxVWhje6rthcMtwSBa/JEWe
AXvfcj+ErDdjbZFJsXUtgjpuwe6XICcaxrzxOsww+Z16YfET6FIcmsL1sKmxKDyLgjFpUs7FfMCc
aIWJj68S/LmPte8osk6yjtQePitwM8uzP9jDxfCiGaBpmbqYiFwBH2dhZvdqSQhxY0Rp4nQSxEjb
pjAaszG3tR1TwuVGS+bzVYo2bYLcfyQOtYVLrzTRL1XMSTrwL7TwomBrcggpkp5yGDYbD375lWJT
B1aQb6U9t553tozR1y8sc+v0UF55adk4flnXPHvJyBvIIumBPlJT/TSh7YD7lnZ7k4cHPiroG6y/
gvWmwtV56ZxC78a8i2JJXJPcBMg04UPUXv3UNRXp3p2/bDSGDs7Xcai/DllK4H0L00FlMyxbAKxm
bM39pJKVh417H/W58xQgIOqSYmTWw/XABbNBDzd9s1opHqRq+nDbB0F22xNJ+6QVWZZbPWdjemRq
jPnJqOfoWLelIkpaVTtShbynRpjWNhry9kaknnG2xeze2JKlZZuRSyBIj24T207Hj0YHer/Otg05
M+AhnJjRqGCoWH57QT84IV3sJmIp+smcCbbOSjyoPc6ayCJ4KG4RROpj7/PhsG8Z1tOadsW3lL23
2pfs15KOm3LarIvoLjzlefgXvqiSoqS+4C2kjzx1ip0OIj/WjcxfyyKzvjB5m3eIdqJ9a0b1LpBB
eW+UZhePtU/WfVO/VCVKsIzGbRfYafneTjY0KM9pSRcwUxg9tpPOm7SbyxAGvyb4QNp86Mxkwl3M
Y0yz69yVtCWnkUTHrwLYxc+AdmE50+3I5jbxpGqPDiPjV4bvNukl0TpLQmJNdfbT1KFu5XC8XoTu
V1dcm+Glqa9PbeCGn+0YEsJLZDeLUIbJrX9svKZo474r5oFd09oyLCT1w4qBa5iEXxhF6Z0JNLA/
cxyvpPxWvAfikQIQ7oK/98pr4JrIF4nN09d2kAw5Qs6OWktkp1q2w2+Sro2seOk45pefUeWREU7j
wRgEWdeyNA6F8uyXq25gZ62j0JtiMeSd583lJwENkscDneeu1SlqqDb1nFtWd92NXBCVEHdISXM7
91p+CnuYi7hnzDgSPF+R8zUs3CvclPRpWjLF/DaytcKPW47jtilH58SQOkMyVeBwO1xlo99dJKTp
rg7y4YYo5I5elnJkSKpUEXtmqCt72MQ3+QohsXoP5DjHMON6rIKGMi96CqwntmthhCqIGg7GwTV6
e6KoOnH6NfCTFMFclHIRpScqDuKQnHyyDFJAr0q8pTY9ue3kiMMARQoXUezm5CW4Ytxlo88qBfNX
KSjSuu21jR3jdFEFiSKeg0f1rel1I+7s1pr6hK6CDJMNF2+7yrizdFYte8Mk4dW9g5eXkt5rgWn8
qJCNXvPsjRCM446FmZjNs8hbH+wW3fbsEqKw5mROxQEPXMJecvZXpKRo1NzukjTjktbiZglT2zFJ
yKQBk/fVyHTI2czIvCO967RUxVuWCZds2olbhTUKbhxAt5txVgSV7DJqteaosUTWv/eqn0dCZtE/
1bArFbu2J5zP7F72EqHU0CTd4hpmeV9qKfgesCv2BalCBGhNbG9moE/W99qIAH91si+bBVZ3Pntv
Hlum/OnnsNaQ14UDaePX0ahtpbO8iSKsOqxcOceZX3AfrsE3YhTM2d+jq16535TVR8W7lvhI800T
Mugy6GxTWEg8IjiOh1ewTI4K4aos5nwxy8hc3FhnvVZiv7Ld4tvikUfm6KcT6mYE3kiE4NLcOJqP
t8IBR2XRYwDsnTp9cgZPFv7WR6haOCdTa7W06JCKgRqH3iFTOwlElPPYGNpEoEI624i5KN1lxIm5
RAVFVOjuiyGol0UyhcUzqooYSZWGzrbNmtktqq2cUNxEzA5g7t2ulH4hTK7KT9mCjWlEiIblqojg
kWV1XDLGuvpVhrp6MVDXDDjvMZ9tXM29s0VtUn8zG0GVhfodB+629fsoT8YOncq8WW3F8nH19fJD
ZX+KIP/de6hjD8yBi9vWTB2iWn19Lq1lqbfSqRFrjRGLYGlUT2U0T8FRUcIF0IMkhDxYeqLZd4OJ
inEOJSmGSKjFN7maqeBodQFY+jxHNbld6/LYF8Y0UyAYIN0CAiHitJSetweQMtRJWofzp7Gm8yI3
VjYp6xEAqPCSqQBL3pHg1sGOG2kNmtUY6UaIjcyvpICuP+jcE+O3zJivExcqaruJSWvPdvi0xtTY
1doKEefYisy71HTB0bmL2R+svg3eq7FyrT4OUjtrYwaKhUeHSvbxpQ59UyegK/TwhvQB2cSmk6js
YjQdoBwbbdnoihhuXTI673rjKurw88zCbd5Mjgi2gfCrEzFXBLIgvMZcgbZO1kg37EX3Sdh4V8CX
MeRkky18McGcEc+Ntu4AkxLzrWZg9rkiWODaSKMHbQCQ0fkqd74l5/uFLztxozSMtiXaiu8G4iWG
h6XMbg2O4f4LzeWUPwRl3V2rLscuDlQw/qlzA6/45Ih0lr0zuuVjC/v1jEwy+5Z1Fr/5cFpn5GpE
Q5KVuxbzRhbm9BLOnr4HGJnzEbCxsR0O6pbTNKgxKwgverQYHwZJVGI8thhakDeGNua3yXHxEXqi
dw+NW2IonjrvSaVZuxvsxnzzux5QZoAOMe+qFYV+D7wKy9FywVNpE8uo+xFTV9UgkI+KMRqPmd+h
TuubFTlolk5EAE5RdZVG0A3HRKEQ68iGiD0rCSGQ2jIwihy9Bn6HYjNAZ9AbJ+uv6P5m6c+Olvo2
s60xTEwvk8EOIYR8nuZgQHU8NHxK1ADBF5dgYoCyFOB3igh04DTAR5oNNfVS/Eh2Q45CYkie8EAv
UV4xLrlfayYAG8AWkui4EYFd4ph1sV3VzM9kHnI6ZCO1TEZH/j4Rtrq1037Gre4t7wGnxUhqV9PJ
pFJj+Nh73aB5Oc+D0YOm5+TUGK2dKrVviMETATKhdIGxZ6XRjWHk9udSFeI0G7K/R6tXkiwY2h+4
YnTDniGIlrjw+pL41Ilgg0RPCxyzqguHdKvzIqw4f0kYIiXAhp43+JP3aqS5nC9MrsisQshRL5tK
1tZ7EaF42NQIMS4tChNzG0xA0OM1snE1qNT06m1tlfkz2UfdFPPcpKqjPk9yBxDx9ffm300O+V/M
Xdr0Ela18wbmhCyiUVfvTl+3b91AZHRekN0aoKhEKJWNXPJV955hn8+orWYjNqg8zp3G3tMzd/nS
ZNo4djj84TcXIrgbiMQ8DR7sAjpycctcABpKaoavTIwL4IRN5n9KewV87Zr949gt9lGQBEPU0kgC
EdWaWSOdATC3Cfo+PPRO3vjJGhnkJNVFNO8b75rYg1sWvDXDLaDRvevGyvHItYM3dkNgfY42cLLe
8nSZ36J0AGzSaxPrpCe2NWG9vyMrNhPXc4eXkHJ/b7mp9dmiQH8z+RFvY8z84pD8v+G5Cc8zS/69
hJ25mUP9gUB5uJfaJA8uHFrT4j5Y76PMAKPUWW6953nQNbQZvQOSGHEKP307Kbv7Deu6BauYRkW1
BclIc261r0ZYuU9l7rh17DLVP0rZWKzCUFoKx/m6aKb/REpI5kHdJw8oqLwJO3BcTG90tG0tHzu3
hwhyN5S54pTvw/CqTeoU/mdEAjOpl4pdAwvH9s6FLIz8ZLLxahBH3przkB9NndflekTIvQwvaTFP
3levcVtxKNuwBm6Zup05GEk4eu7UcXgJ1CzstNBHlEA8wCsivLNWysbQXIqYtLfOnI/Qa5hibnx7
9nau20zhF7B/A4eKkqKaK84xLycxiToPnUJiLH5G/KVy0VghR6aMR1W14IXmpkHG7oLaGXPZfjeV
ARkuYaGJUG8L1gbuIhvLIhOohWQGTsSOuQYVa5CszFZTPYxOONDCFM7sd91rG05gNBIWsSF9H5ah
Yi4vYJp7Ddxy8kPCAUzp6F59atAg1rLhb5HFEk+tS0m2WUHiqPEAfdAro5iJ9fWTuH5mRtU+hx4Z
qN+0ka020XBpKPgztPCBP98YQ0/DfFMuPUBmkm+jkFDlf1jP/dUgwvIPA3WEV5YlJzI9hA9/XQU2
Jj1HCRb2q1niIvlj6237wmP91Dl1htpzCkfQcFfYmw2So6swIpEMb/IUHpxmDl7KH4uuv39ff90u
87YC9vTYVcFWsTxkV/TXt1UAXA28rAi+iVZevU31T+EHmc0VF6LRsi77h0XlX3fy11fExn0F/uMd
ZuV7RQz8WZPB0DAcTPwS3+ufrzj+VNU4XtOxmu+JQNWI4EYgpFg+ipJl5c+v4v9QZ/+IOvNM+09X
x38ENZ0L9o/8V8riLzQH68fP/cFzCMN/oe3AlWE7SBIsz+ev/AN3Fln/8rnXkd9xlf1BcnD4n2yO
h/x//8cx/2UhqgHewGIRMZP3X4WmcHNzofxp3c1N7MGB4BrCm3Nd5PNG/nwhFQEtuZC9ONZlu56D
TKw7w+5ZCK61DBNvyM3DoFDZbGwMSIRbqkWA6KUGvm0R8b+sqaafZZ4DoqvlUKyYySwt8OnUnu+7
whVJQIv/TpIl1S8VdqExTxTBoqkWpL11rGE9Y8YwD7xLHCpLjgf4MuL++B4QV6hjVRTstXLErpuS
e/DxejTGSFXnPakI8z0ytHUnnXxhDOump9a7suv9Zm5ueZteswFYJj8c3L+AnCKRNNpwjoteiDjy
c9doJJh4rNHdk5Wu2jiFMz36ZjHMMPjGrDvzd+RLGvarOWJ+2NY6m7tyI3LDe8/NaGFhEk1Mt27a
wRGhs5mwx033yg50jhgsnLILj3Jouq1YSDifMtPfkcxYK3dTZLUZ7mzKTzMhj9DxjpZ7/TczK4+C
txk8RbP3lUk+q4FehDX9FXXEsR9kiQV8xgljC6hsBsy09lMzIO+gyT5rALp3Y7C029ZcK/pC0BbX
VkeFb9DKBmMLpANSWaOCvfbXZOD/oVEeu69eqcYLqa5mHwsTiTM8LethLew2mdJ0fOuqBxLDqn3d
1ebZ6sNqz9RDdlSj8Vj56gazwE65St6rXNhcMDJA3KeZNBlLlD6M/kKkhvSuBQfLxaAi+pr6haEq
zdd3o5nLx7AfZowVsyIW0WCXjq3gOKBbfy+96z4E6EJSBF1zpCQcTm5aHbA7VY95VYqHkUKWUHoj
C+A/q71hTf6J+eRxjpbnoGHsx1Qn6j+91kofa5EHyew4BQNiv96yAKhvArMiFYt4ahLni+qlHf0G
6ZKV71mXRF/9TCjmTmlX3pNsoJjWWh4OGkleWLSEV5pZaRmnJvf5qQUI2gNmGsoOhYmPbd9zaUj7
3fczQk5sV3wtbN969UNuKpfGZZdWKexUyhw6WDIEO2f6Tlpr+LEyc9xGErTCZsyz4YPh0bZc4eNZ
OeGIQk43o5t7dyQYVDusf3C2/SxFIZq54ki4hn9O28B6nxEO0+Y0DE1tpqfIDio2HEsUa7ft8cK1
oLgnrz0IBjQ3E1FsF7Bc64FcS+9BYhu56FGWbzCGy3e+0Wo/z9q5IZirOpCsIS9idQEuZ4OfxmmX
Baeic9Z75Q3jbT2oMIH0aaFFl2HwuJQDon821BwrUPrPITrVB0JIfJYR3BKHau5SYyPDAkmDnzl3
OiQObGTA/dvck1CywQ9gMrAei/OQC/WshZ6I0vYlKYtZszXmInqHGV2+dqM/3AxeGxno0ghuMUll
tXcWLAbmD1F6JPxz2g+YvhMGNuGuU6P3uzd2ao+PevltLpmuZpFxbISsj4OXngGqIvnQuYkE15uh
oWVHG7DVwuYyxiyykcLV3xhFQVkVTXUwMxBqDdmxiUWDuoeDGOzs3JyZr/vqUyKuuDHVxK7OpXj0
G3d6KFtPXXLkAQTQaecBV83yptti/eql1vjALyS9Y2Wnf1uDxYpHd0IP1A+4Neq5PEyVW+6lW/r0
kLoVL5hHqj1fO3eLMaldFAj5zTH8YQ/CkFZ2TgmQnf35ig3ssDNaY4PQuV78uLSJvg57z/59vU78
N2ANNJfy0iZ47J4l5rtzntb3tATRxW7t7O2qBNpjd1HYARYDnOBSmGeIUuY5GkR0MdrafljmkTmd
1S/RLQa3ak9sxF2lNFt5ixv1pDUx6asbYVpIJ+BbyKGyk8T1m2ShT2Wtneas1UDn7nDUNFVzY/ge
YdzKtZ7Iv/VIpxhwivXKX77m5UTK72RcI1d0X5YHRPTqk7Z6O5PTc+JZEm1T1dpfSk2OatV71V65
RfFsEZjzmAVDcLEHpiOGViuTzkWol77R0WUmD+I89tL4kJDceKJZ02NVtIxyuXuC22aalm+L0YL8
EJnyDk3jTYxi6nEP7H68jFA5TnZlN7D9lHqd6MfvZ29Jk8Ul+4RiPH/gyUaaSqTbz3Bogt+XQpCP
hweUIJEo+4Zoody6xRrhN5K7qQ01CQKEjgYAjMAm8T4RaPXGMSRxFXNOX40fbF6tKh5tVA2xvxrl
qcpd9ZoiL9+2gWyPoVeT9ev5pfi9wT2169mv/AaGwPe3TGvrTyfLwn2jWA5p7AE3Y9gYm4r+7oin
HdadYDHDlo7nSeUO1WVwzeiuDOv+LKxl2NICtifVGsM5HQzWcq7wLlPF9NcYG/0bzmj2izIaeyb2
zNA2vTPpB5n1TCLBgX83HSiimwhZeLOJ+B2DzRwMHKue/66KlqNHGC1wtt4om+uhLcEYryRY45lu
7wLROJfCTBuOpRFqYwi7c1OSML0PhvbHNTFBbLcjZA61lUNla4PwQ5iMufAxfLhsIc9G1nhPYYZw
wzLR7E3MxTgGF/ueRaeJhrk5X7/AkyL7dc/kNB4XRG1RqeyzBrZ/zGwiT0BjtvctXqaXIBxGZAFI
n5Rqvb3ho5G/piluQ5+HYyWYGtENyOOC5v6BlsH9CsaQNbk1yJVpyRg9kS8kIWX1NtnnnfXspbDx
49qQ7r1I1XUzN87RQ5U1wX7KechOpnPLnhBCHxIC86xM6zxcUxuiwQ6xVRnqe64LUhbwCEaHdFDB
IUAXGPdVjyoiXfp7ouflvVikOpQ5CVQzHUS8eoURTxMcT1wsXfAbtYD9PDtRyVbRc4Lfw9rQ73Ub
ertUyDci6zFmlaQW2F1P5mVrDtQdU9gfbI68bFPSsp8m2RlsCu2e6CiXzAse2mr9Wsiuxo2A+IDF
NfnWLY+3RYQZl6bbM9kQ3n1KbbqzCh7W2heYf6ewC1jWooYo45lD+EJen0p61b02JpCvcRpdLM6r
6e553jW70YXaWTFNg2luBQcosuEdK9mZp0JQvFOg+T2+7JACZEkPWpYpUegistFLdZY4Mm+3Yq7s
6n5qJcA9LCGltwlI4tmSpLRshSGmR1puZoSrMx19c2nuBqEm7hPH77g4IlpCsrO2rivsvTA5Vugf
KaZZB8PCHWxzehrNKnsxRVu9IHELgSii4Y69VKk7KYboZhU+1UrmpUdIHpqYcLNk0SdanmCbkO1r
ocduTebMKU/lQI45CzGrYLGWEeRcKzvrvzt1iZRGbATGkpD1IauLFA1tQjxLd/KqXD0QfOicXbdb
LpHqrIRtKLEvmZpPACbWbUbh/7b64U3p+s+ZX0yJthG8IL3nU7qnWgTWlwId5AZ7UhWr1I8oyWqf
RHZQjphpGNpDmcRgaLDRddYPEno+i8B4CCVbhCgf/aRaUXf1qjDjdmimvekYbsyuI55pEW6KyqrJ
dsle+FqcnV5CxB89khGH/KuNURV3zIOdcw9U1+pZeM8j40zAuFWC7qUj1briF3P1s1b1df4MeHTT
Bm5zQo/t7Bod7miilxNJVnf54tqvDgt0EYczGCJwjt3uOiqGOoweIRXaSZBqDOBo630QzmyUi9J5
Xwx73pcFy7c6CvdocYI7UrpJyPAbcW64/D6MPtgyH0if66H3D5J5KtqN3jznNeFrYza5MRoPHnNA
vY6FDMLd0g8rmqTUQ/mpQZW0Q3aBoMSTHVn3nWfy4cqw2hbrUNMnyI4cSRn0/zBh+CvYxbtCsGzP
QflPioAf0h/+tTHMU5dJLyKCY4klmxJuDtJTt4ac0h7hdHhBGvVVUks1PLJNkfypZf5HUsTPF/cx
gqH7JqPQin558bVokDCssjjC/uy+rtg6ANhW+V0oIvH49y/1q5Cdz+mgoHOsa/fLoPKXl8KfXSLz
qHkpaatmyz2CK6xZsvb737/OLwy+H58JwTyoOcvGwvIfhiEQKovbiSA7ksW+7HJs+Edfz/a2AhB5
D75ERLdjlEOaWdz6QwYZHfW0ZvkdE/Jrc53mvLu/f0v/+RWjdHdcclmBkuC8/qX31+YQ5gNdxpF1
6Xo2646tTTnRQbuMrawER3r3ddYj37PVpacfr/1/86N/mh859PN/+pr+Y350+T5+fMP98TNX9Pjt
f/+Haef1R/5Nyrcg5TMNdti6XqFLf47htbGZ/BuNb5O7G2CR8m1IcRYDo/8/QvL4Iw9JFBmdth1e
p6i/oPD/Do3PyOqvIyS4+NdxJIQQJkg/GEy/nBQDY2P2Sc45SPvgdZlc77jgXu023srygRRGpRLk
7Cfuc2VtWkuNW3PN+i2j6Gqv7V7deqmp7TcvX8UFpUuX3ygUxG5sSzV7iQa1+8o2cXwbRN0lQ7as
mxyt1hxHI5LEjRzKIeHIbcY9+ybrUTt9+96M6Xi3dlE6M8FuJs26sQtWNkfdtCtqF9tKV5It1olR
bwK5DHs/4i1ChSpnaB9ZC6/ZWJz5nl1C4O9ytj/ZgTt71cl1cP9ZagqoTbUI8U1RydyhbR1rOtp6
vktTzCEIrVI+e81GFvkNer7g2C6dC2Dd0hjXUZnyp07vSftEFOrC7AQFxDFD442hq15mZlG8wRaF
42rUoIzq2nmwQ9k+RG6ZPa6lGO8UEau4PysM2nkN4jft25EIP3iiiEAbRdhki9YFsQ9zuFALuMNu
Nw8SjqT9Mkg5BKtkwGOSNX5ILa/Qe3w2mRPsOeFFBuGiMFczmdnwNqiWmnC+OMFaN1YMCNo44qts
NSK7jLjzuGQy3jQCQiTMu/k36Hpu7zyOgnyejsOdp65XpON8EYpItBSXS9GBl2izrt5J5iHZBqGD
42exZ+RlCi19MXawua1+ilGPO5x9SrPPv+1NY8wT5I0+Im6zn6z0xsaMnibK7cfrhROsh5X6jEkD
oBDqnZr88fE0DITQmBdrqcvBQfvY9+O01hsx2VNv/T/2zmy7biPbsr9SPwAPIAAEEI8FnJ4UO1EU
qRcMShTR9z2+/k5QdlqknOZ11atfMm1LJM5BE9ix91pz3YcsrmJ5mOJVK/nUjTWJXp7NbDoLrv9d
8H7CHz8+5XGxiduuib91P69eDEZc3rn/4UT9suB9jttvJQyOV9Dk33/qj3a5/M3VKUcMe2VHYT3j
Jf1Hu1z8BoBY4thi9EazZn1//7EEEj2Oj5kJCX+Cc8zkY/zeRbfEb+CSHMyz0uJtrPiE/2AJXEuE
P3vojH1wQtumDl6X32bIt6USNk5kfHYkzwj2a8AXGmwvjKI5LPNM6mvXEDX80wn6i/Lorw6IH05n
xbF5CxhrTfOTI5dus6hEldtnpo3w2hhGIG2qn65khsAjnNv3wox42/zyBdmWcb4wxoFoe+NmVIlc
WoJbCNAoI/mYKA5gJolx29rk4P79V3tdk7ycSy4115rQFh3x/Zuv1kQjWdCpYZ1hVbMfYydpDnYH
Gpkha2hcdMui7pw0MS6awJ7eqQT/4ltyJ9ncDa4OLevtcHGsU+ClWmOdtSKxjoWLgxM6ekE/E1zT
u1jS16PMly/KHWgo5pSUn/gBXl9DFOJt7kyxdYY2kwM5FeIyD9kcYVFD55ApS4BDFZ0ADhKTOzfI
uO8tgwiAzZSxO9dFof6RZXX9QJKKAKuqazigXd9yvNE7IcsJA+vMHUEo+i+RtigD4/3/47EoSphy
reUwnp/XXz5kD5tF1MNnJuv4RW9p7ZPT5dNNn4j3EqrW8/j64QSUyi7GtnFVu78OuDo6D7LsrbMh
iJ5bsUbkilx7h7X2663DQaRgKsf/s0q9uZj6kOAGEpnFdp2o4MRlju+5stKgsabU03//iLyxiP+4
UtDWDUb366Dw7bjZDUwDyqNhniUiJuXKHDimEWit/JHr69ap/WhBL4HXoaabOerMI0Jt8/jOx/j1
DibXl2VPXx/VtZJ8fREDYIdBQFPmbIKiSUO+MDB+B8o9r+hO+joiVkgSqWikN4P7MTYvD6+9Ah1Z
QZrD33+av7oCa1HM/oor7ehv7qg0U3LK04qHF8rPDfIB0l7WhHCrglD9zw9FNh2Fs8OrRbwdmU6V
25QN2IOzGE/BDR1bHlkKH5Z6dw2K/vuDvV7qWb4tmqm6oyzeLM6vt28VdWVW15V2CmYQRUxSmuqh
MDNGqi/x0CjN3HfuZeP1ErweEqKoo/MK5m62cMy/vq4V0x1mVY46IWOP99R2GtERTTvdyFGbbuI2
4Lqa0FCvIjcRt3HII5VPHVnWDFQx3sSyPiw1r7+XFaSzmC5zAwgSyYNII2M9Nsr3ThI9gVdPuc2L
32E15UZUOppjXo2vPzP1aWJNOe2oNtPzHYj0ZVfGUmOk2qa4j3VqarzDRARj+i2TapZbg1923ZAG
+ZLtzGckIpULiVm7e2Ks1j1hauXWVdHCcyVgREebVRQ6QHIZkUAZobIea9CVNwxBm4Oe8GONTv45
KsG0IURWEIUucFp1WNXO6GeapybhBHoEPs9XzG61ZotwUt11S6QlfqSC2kAzSvoPk1uYyJtcRZKA
G5J2TC8EByT3VPUcAy3WmcQ5eIXZRNchuNE2BLxRQRCKSu6QyjKqB5D23bLXgkVJWq9meYZdg70T
CrgiOqVZ1D2lQFPQtReiOpGSMN/AF5iuNNEx1GFYH8ZfDMTFi+cspkyZKyEpuqsz4gMLtPyPKVp0
vIhocB5nQ7VP7Uv8nhwG+5ENj/hWLQFKnNqpbxpJj8oewb1hiESRz/qLxIiZGm8YYzaMW9JceEgn
jGNWkGo+DizOaBAHd3Tj4n0AIeqpQeJMW5mJVLesQdOKtOwbIqGXOzHY7VOlLK4Txb66w8rVPqXI
gIQnwR1ulxY3j8/MUd311czfovdmHhWETySXgLpvl47zZvU6PqSXtxwoDXdXtbBA0eiDrVrxzYxm
ZoK7Rqh6EjNjXsyLc4rWwkRLaCSHda7OkSNNN3R4SJXEIcAQxC4y4wKYJncNob/2oyPhfHpzkpD7
NJSrKXjQA0eeqnW91NBUtfvWGupsLzBv1IzInRTLWcd7UZbEp3EHh3O4xVFpXERannEp7bzDp1vC
uENiYfG+6dIATzS+Ee7lIdHUXUuyM+GXXe9uJoavV5WBJcSD+bqy/dElC69DYWj6lRkuHxYnI8fH
iHP7cShr+1FGPW3wFjRntgEZ23zEFygOy0KC9EaE0vpSDENx6y7x/AG1WLap26lk9qJlhku7Xm9O
MdlMZFrPHAZQGfLTYin7jd4G8jaDesvgSrrsEB143Bd0p/Sz3AIbjihWqVVDavqTTRt4Lpb5NgU4
vu3LqKqInkbiCtQwRRCnt8V1V7WoZZOgz7+XKFmfXWspjzYajAvkY33hE71NC4Dtb0XARsbCNeoV
gyEGAtW9zNKm3bX2LL9Ni2Ns4HSiamn1JtzRl3SAKvYVac8JNlL83+UFbhJjxHbbRl9CmGpkVrOd
nmVEUm0xB2eMwpx6j8xSPlRx3u3molq+SEhMJ0SPiFmn0Vq+EGKbbm1bLD6jQi6jG9iDn6Zj8YVo
I6fDZ0Hmc4p3Yr8Wo/g6JkZBGLpybVtTAyJfxWCeu0x0WJgg0SOpv+lThoGIhAEgNFG7m+1+/o4K
etxGWqxdz6rM7+N0sHy2uB3ZvKshCO0g+dzNo9NZPB8xUU9ANiKfWYKxw8rDL3K1C2uKdJZ/M0Ao
mzZmZGykA4aPcOya4aztNSD3cXBx5avxnErXPQjTmO1NEQ+QJYOAA9FIDDYka0dHF86gn3UEJNFD
17YiL/tPVUr32ofPuOvtlHlUpH/LnLa8V1ksvFgZ067VAhP8HZ8DcWt+zVtpSbnwS3QuLfLcKozP
25FWaXJeOqq40rseV0rbcVNrkorscUYSe6GJhEeipZ8+bcuqE8mZhIyGosmcutpnte1Qp+Po8stF
GbezvnDL6tgSgFzjcNu6/WTrILGidWID+gY/qRNkiw9LrnwIDIsMP6SvvjOTeNq1ivex29sBbmpg
Y2dlk62/DWxbu0/jjiWI1ZjCrCpZbSf2URjYKeHksBi3Q2WtfkhaQQdrspLpYBtp9VBV3LY+pkMo
CGlWZA+CISn1XMRkwDBLJloeFNkq/wJG0K2e52qwvJZ+CTnYTtfifrLG77k71vRXUs3+rGSgjuTW
tQf8rCEOF0x+Pc7vJPqKHukxqWxza1vxylWbWT7uswWU50fGG6V5gNDsXgxNgoQBEfg2GkemhkQD
73C/Vp8WFeK4RbE4fhrI27lB+fIssuV+EpZxmeLBPLCuOqDGVYN+ua/EE1FV4RORg+PHEANgxZRc
S7b1kIYKLIAz4uSN4nT2ajScJ2nHLdwH+NaIsUkYZvbet+F46NSkn1l1OX/AkmjeSLA0SEHztEfi
xVXAKUg/4U4rhqnYTkaXfZiaxrpcyJu4rA2rv8ljF6Yq3aZvAGKzbdkRFFEqOWDArVCs2YGIJZp8
M/Yh2zDn6xdmSXmdsVww69kkuWud5nH4GlTa+HHswvTa6Hv9Q0NH8EuKcx42GwHpKwLCiL2aLM0L
hQbkQzPZ5klDPya9aAjbRxGP1RkEHbVlsNafGZBMAs/q2rzZGyx5O41idtjgsxYBONTAmXbwFM1b
mVYVgFNz+VjFUXCuz/1yjWQPgjBzpYc+6+p+q7etFZ/wyk6272JVJcYtgOl1ISd9rPYq6tsDu1zt
PMGI/Al8qYCXByyl8DBj6ZAIuXkuaJVVzwaezA89iIH9xIvwjIjdPNtUKgpamrpsLyIWt32Kwjz2
KyoLvDKDM1yHAtaCVzCVr7gv0denE3h+ZoU28YOCZdTUZ9WBExuKcSPypg+gcWLu73AjoYimZexu
3cyxWBCN8XuJeyjYMdBfdgirrKNlwU4xM7kc2t6Jb1qwOJ9wFLd3SAGs7QAu0l/ov3rwughY1aPI
8CYSGCFJjk7sI/uLnsAx8B7qyLLxA22Isw32zOlqWNinkN/mYBYrg/hS6M70SW9G7QNkDTP0YpP5
oauZGGCKqrB3gPhtvJgiVu2+5959Dkil+ly5ZvcNdrLzNEoibXY6jjR0EBkUSZ9IBkxHJHKUz0u3
1Gj8o2XuD05XPaMJD6/aJEfavtByO5mEK4IKKAs4NlNcY2NxGjSWvJ0vtWxMtmLNI9nA61WncFnT
HPWodCIGdVbnnqVI+D3Ncob7SM4l/r5wSS51skR1JFpFdlmoDAVCAR3rOtJMrhoRGgYiCGL/pv5u
ilCFWD92sP8Of94Z/jiOYrP131uhJJIU37918be++7mF+uPHfu+Fkuq2dkAh9gg0u2uy2396oY75
mwP5VtdNx2Wqh1T+z14o4yAb4Tz5TiYfgn/4sxeq/4aAk76XycYZUIP6Z0nJLx26PxsuHMRhDiTo
htJHAh4n3mzFbDGzryzj4VCSRbIRJFVtSW9Xvt1196QRf3XpltD+X7pt0U/KTxOJRG2a0xN6pgpx
l3vrDm56IjM4/TD12fngrpZ9TV6IujE9ymvkBckAdmL1wuGwXHaWmeubOgS4D0oJcarSYl/JXvmO
EtdVMOgb3C5UiZabbo0an2JocEyoKYOfGAXH1Gt9k6Tt/ZCp296OS/wbpcCimXyVWqVvMjIisNEu
GNcHpzlWQ3NvkKqOTmYwQUzY2hYc6h22oZvENL4OhI3ys9V9VsbPZchih+wI2YsU10bktp4o+D5k
EsDIaOp7aSSAzhtUEqPG1ytQUvsTHuLNoDnHpnGPwAC7bUDusD8wPAm7nFgBZFwi1SZPSk5l6Tbt
RmcI4hHXYXpWGn7iK3AadPeYo1TfBA1/a0DvApDC0rYRznhid0R5SKym2hFTmm1kjfRuSK3r0e27
7fqTiYV1OFYo+RaBvhVsKQHE8Ja2dmcs12GJKpg84W3WcsgsXOwz26r5+KMptn3NBzIrmW4Y830C
mIgN3mETosrieS7q8lCbDXCFYE43Yzoz31FZ+C3INIPzoG4JAu+2ZpEhUtIx9a2unR3LmLuKlQXS
b9XeQkZIz8HNAm7RMvTfFIQHdEGmZ7YcdLQdpHHa7ctNwmLpIryr203lcB8Ys3mdDy4yQ10BUjIG
X6T8D3bs64E3nx8mqXU0tUbtjAQbJdK46eSgpdoO1XoXdfxdrKIXcWukJAG0YusMUeLLQGKxFNxY
fZajA7HtC+7n50nhaaNt5nrZGH9FG8C1X/g3XoWTRxJQsRk7F3PoUPIzOWeJl6y7EU7FLL5uCdlt
m/uX650TQ+oNGbcV1FRefBG3DDYTLn2N27BnjHrSjfCZh5y7ml2V50bcna7DrYIgFtBw3c2fMgK3
POniSjb4IDx5rkfMaXzRc7ocy7mlR9dtx5rnhDCc4DTCzP4QOTwdymnvHcgcvqTnxQPHzeTyNL6c
DLY4gz9q/NUqzb+C9CUjHHTIKRPwmdnQVz5C5eA0F8q4wS1YMdIdUf42vGtNhpBAgYXYNmnJqLTB
K0BxzWcIo/bMbbVpH9JxPTfrgPAddv7bFOYP6SwmsJukwCJbcpcV/OE0orRxBQ8qNkjQRQOR3ukc
Zls0oM96NsTXQ4QicX28zGRZDrrRCyx5GYkJJcovEHKlp+dcbitSKcIgvdhPuplu4R/wGKZu6b9c
Wy3n62tBcS7pMLKEcAsUOPV9KEgV72Ku34sboaThuG+RY2+hyasduLtsgyWZvPP1BljvcB7x69ha
gBPNLGMKE+rWQmuH7JBL1/VUS13DbTSBOdgOiRE8VrGtHeyIr7poHAtzsHZAhMzqhdsWeCaXwEgJ
CubzKZOnhxov9nMaIL4ojOCkN31B4itmdXuy8U0kX7UwpiSAcXwepCJlo8AT0S+6dghtntNysY3z
2SHb2pHcZAVBbecapnh/KVi+MP0+wjhyPWMpMNBbVJAZfDYCi88DYxx8Zr/SdzrdZNdqt14t2uY4
StKiHaKcN1Oc6we9ZJOhwVanFjFY3EYuneakah/04hqvh7tfjGLeVwx/t5U1DL5d87WDgY8w9oRA
84ggbnNZwXI2pD/WJqGQ0rw8tNA9Bl8LtVt+d3TFTkTfNLZ1LeZk3stAcz27g3mAdJabqZ6qXSvB
/aC/0yEw6cU5te100TvpM41mTg27+FXwPfhSoZlLc34lICO1swqZbmkOIehEwoQu1sZvTerYlTAW
9nMlrRw3qJ/pgSGG65PtS/0LOG06WYjWdkbTfHN1UBOEBgKMrJ27HD8NgsLoShv7C1oLiWeObnia
4wnbjZZRM24kiNWtSMeSSL9Jk/2G+KAvCOVWEwEVgdwq12jBkS9N8lUk5bQxEGjZPkyCWztENNa6
Y5V8mMO2P8WEwLiU3gFUjCBkI7RNsCN6UYkWKQotGYSeJFHa2dH3HRJ/TiHmTbNq2u1Cr8mA31pr
NK/6R7gE5RNNvW9WjCzSC80pfXZrU1vYZmiYVn0eDHZpRVPugFpMqvIa7OF+lcBJyhP2XJuQV9FG
GG7wQY3lou0ysxjbi5S9pnMslNXmB2IUOu1+pn/oR304ZOdBpMzOa9hbSx9DErHb9iDFTJxAEWg3
qPpSGnTy9qdS7C+Grm/a4mtdY9H1py3u0JoCEPq6xZwpKOKQ5qnQ43mGDho9szl1WYLc275BBWxT
4PtWzJ3+98d929p+OS4QI10g2XFM/U09pWiEskGq+oMxvix2PINmnD4RFp16U5U+//3RXs9RXqo3
Br2SYZZFRpN6C/ulv4cLfCl6nFHcIGsloNJA2xJyo//4Xv9uAt7ZBKxxVNw7/30XcPe9ycvi1Q7g
95/5cwuArRmxlakzA8R0ymTudzkEWwCLFwmmL4sewQ9j4R9yCGRfjCbBSjvrPJRpyZ9bAMHGQdGh
Y3YGYJtxyj+RQ1ivZzFiJZKrNXEY2c6aDrj++U/qBKqqnlQz1z64WFa8PIooeULeTT+dk//N40ji
NN/RwgWOHsR8mxUXoEsU0DFRbSdFYVDfUtC4U1B+KbphusqlYx6zpWYUw07jvZnyer1+GirzlHBw
hp6YBjltiN/efMVIZtmE6U8xH1BlilqqHTfDxAQlR517A96gfAxB95M9UsTmBvBE/H0i8qPYykaa
m6wBTDD3Ccl2g5v5Zq3Vpz4to8vWTdYk1Qzlbzc31bYN6cz3rYN7TWbj5u9P4F9+Ceb8yiD21uZG
Whe8n66T3lgVc65FQQzm3TmhF9vlWm4dY2ecyd9gdwTzFn60llOu4Y4geUJRHpCbOPP5GC1fIeif
rsqWmlYflniv6Env2LtlGPCGdOcCtrol+HpthS+8z7S8eE8t8stqxXUA5q2Yga/iH/FmbSRLpO9n
B2tDTENn02B8RACOjNUpk3fWxV9W4fVIrk6gumu7Njvo1yfLHiCmVgZHGkxsa3NXc/GkW5+azqyv
AXy8pw958xC93GHMfREucYsjrXzzthFGCzNAyzheGDfXrCgAP/rwn2k+Xu5jIgyY8TLxxVVvvTl/
qmG5yPBPHRqBhsjlrFWmikm5cW/fudl+eXtK1h4DSSoPHurVt4tCEhpCjdyDBwHM67g47J0ixT0D
tWjczPkaXmVE7F/Ksktv5sFGRUCk6wbobHATsck/Y1dVXzezXA2+jP08MJG04gfDXA4hhM5TmVEy
xtybn4bQKWbfxAOigTYYl4ZuMgeZKosKEXjuoRWy/TzKJT78/ZeE9fB2XWDkSj6z7RDKKVdZ2Ou7
JBBBBkWnmQ4jnQBCFgHWEBLWHjX03RiB23UuWT5PWaNt7BR2GjdvcsjyBJyfUXU7+Bcg6tJ4ZEIF
/62Whf7ZIOniwqYK+OKMef7ZruUWXqX4aDBex50K99NvZJDdCj3FPItyfoOke/qErUFsCur8PWpO
gxS3Lyxn6UF2tn0Z9sI+kNpdnvF2iej0BfRQcXYctAKAS2nHZGpQHuxbs3RvEVolx0RL8k1h1BFo
izD4FvHi8fM2DY8WG8DLKjPGmpA+xzrPXQrfIZD2thqgmkmr6n3Zy5LQXAMIetqUKUi1ws/qApV9
PmuXtqpw04HsAOccddsw7cy9HVhwYxIZ4b1IK8nmYLGu7cjUb6u+zT87eHSeKwxdE8FWap59hQML
ulups+EtouneYbK4cXKBdgxb+TGZk+l8oWFwycjP3XRuTNaPmcfjZd8V9dciyexHdtzYSRUNhyD9
rqWa+0ErMm1jhTHJbg5041zyqaVRb1OhjuSwQBQNKuy1MKo6sqUajQ1Vsder5Hw9n5syY7fLVkbz
2nLEXJabDygEmYsxVFt9vznz7mr+pGVMRvhTfbkw4J0yagY9udV5v/i4Vsw98C332C+W+dgEsr1K
OE/FsdPpbdVOa96mFvxuKEDNkKVeX5vmY1lTaaeR0OjATC7aYVE0n1CJ9FDpp5FLMyUeo9rwMM79
LorMaxHk/Za1bTh2TIRwv+MLwtEmnkwU0psG/e713GQf4sCOfG0cUhwrWb/pg7TxohxDXKPrp0ow
TtNDy/JgeIUfiyT8EITyC2QT/RB1nX4TGAtIsEZ+Bpb3KHJw2SNeMZxXEgGEHRAi2DTGuTP146mw
U0LqhmWiK0OfvU9qSL0My+l4aBFLFEhYIy+Y67DBOdPckFToFkgpIQ7Bg1ZFMx9mCnaRSC0/SqEx
eo1eD9xcw+hseA2luxifabEBoh5vSBUQexTB2pm9lOV5h3eNKB17fkzGVr/u49ZxsYLYLhM8ZoiX
C9NWlqnWqM/m2bAYeEzZwTBj/eCUPC5Sm0s99RQBbmm/FSO6jMiJam8BWgIPJYEzNljhfRIY/RMp
NfO9OTTjCWbucEwH1XlDWFnnja5BQGaWT4NMH449XcdLbU6h82UAS+H6YuYyjkWsnKXeGDXesFwP
c6Ixl+mTNejFDsEWtJs0rLZWVlp+MveAM80+3huyLs5JdW09uEOdZ5f8K6F7abWJ5VSfVIWLB6Ec
vBLJFqNu9XQXJMP8jJ91LC8IkMs2QUVRsDCY9poSx3QlcncTh7w5jIXNgtD7aqsP9ID4xs3Jgbu6
pdWT0gMmO33p9PbzQvTjpeBBvcA4XJNcEHQr1bYqh+/k+4wbldHKQyXRfIsglu1oIzt3ETBA0igd
tCI69QUilOiSiTnVyUDJV5aQlGSoEj7dS8hvbxCmOOkyvclCq75PEpNtuw66NtaoCzUbi36WGohz
rDrdVaHq70D6Z8cazcET7RUs6Qmt1KThS9YV5ZfMyuC0KIvPNZsVGMclODlQNPd0ohw2wiZtASQC
1VY1A9+cOfElROJxY/d0L176VpZthZeLUwU0kWHbGUxAs/ZzKKWNAcHkk6Q9CLxh6NYBFFwHr0Nq
jwMvTeytqTD7GywMNF8YSDG9pn8FQ5euXA/am4giv8Jx51FHNqeBLgAz4Wh+pgYe7uKhYV0vRX1K
aNUSnGhbgmliXu+DQrPP4PRrNzMHiDawACkvAgctiT1H9pcxsBvo0DLqbnAd8k9p2N80uqg3DemI
97prn7WpkQDdqMs9Uqdl9KgXzTN70vddzaJgNL15MZi1tQOXPx3zVEhoEUm0K80g2pZFf4teUYAk
60hxSkd7S3vqqgkKYM2Q9TDQV8Mc7Tn9Tvqtsdw6Om/avKbhNdud101FP3tdTgehMQWkbBXkDBet
acZ4UbjCii6IXpjy5Yfg8d8N6zsbVqo2LD//fb/6f7PHr485EvY/LUs/fuQP9b7126qwNywJZ4Yd
20/qfTg4FjMnHhR3lRS+SFn/w7xZDUw2wyrcTvRcFLXUnwwcgdie+krykOigzv4/tqur0XGNXMKV
J9bQl7eVfWJUgp6lpR2UplmJFyfzcujpO71TAb/dqqyHWTWKiqPp7i9q2cVo6Xovg3bA32vcEhYM
ta/X3ct8HLD4/HT+/2Jv/HazwrGAElBnC1OxObVXx9ZPOzuuRUJLzgwOs1GqS102wwdgWuQdLDoy
MJnH76UBmcavXw9xAjX+qrU2UI+uYuGfDjmlrV0bThMc4rmheQh1oTunWRYytoYqj/IArcMd8nMT
Yzs9PODGqDFpyDIyKPa1Hfa+PQzWyGCCTWKVADxR5Qrzoeeofy3IGmLg06o9eEe1p6SP97mcBRb2
qTihasyvMxTAe0SV3Sejk8VJDYy2tAAyfzB38YUVJjbxkWER7eca6h6iVbKvkVdcC6IPv5NpstxF
qdXcsdp90Ps5RlWUFT7QCv2wCDPFHc3exY8Ss78WbZ8/L+ZSXuL5Tj4JPaZHTmGwo0tdrAq6we/L
YqTLHSCOWmqxdwcUGQ3p81sjAuCcdWZ75hhdedFULmmQEPAeMYFrkHdWInejjYd6Bv3GiqYCiX9N
lN9al4pRLvlEusMS9R40EYxTjWvt9FY0D3GKlgRLd9Q4LQ3neSQg80Hhppnb86iokp1ToI/yx4D7
3EccAC5cN/Pia9841UNCsPDnRKXiRgF5i2AKtOopcUnK9kjUZDKZi7lMCfuJp10zuMARsd1EX9Mo
c2kuF1Z2yZDFZT4E2O7c6UdwFZBR7tx5yeBAxc0Grjf3XoLnz7OgTF+SbXmDjkH3KUbnm4jCfNsa
evNAKvywKye9o3UgUYZMRIo/NXke7aMi+jY3SbUJkWWfhcrtQQwsdpRvW04OxX/2oc7y5bNlCu3a
LOLlXKciQfQ14eKXxaBrmzROAt3TSqIOZWwfA7aoh2Es2q0JfgMBZ9g/ha3svqbGnGTbJVwkfBm6
HCdOQUuQtfxWdxmDlrG5KDJ2npOTPekmLvBVAR9oMIxSJq+qBaFYByBztMpFvQEW3W8ZUKEMsXSf
ZG3pOVV3lmAzYS6Ml9FnW5Y8YlwI+MvOFzPAZQ6VeYYiIeubYMzEuYzaK3saQVO5rmNxa/P0TKAh
sfKxo0WS/H3KHW1nNxA4UlEsX7uJRAGurP0VhEt6CTiJpLWl625A9Gg+0T43da3ibW8v9xoVyIVY
2HOIeWkv2GgtW0RJ48eiUL0fGmrYzbl1XYzsuhACikOcQvS2vA4B2vytAP0ivGDoIQvKHmwJ+xeX
zYC3wNLdpGGektIqVmDJnNVyOXfHbJ6OmULMCnIJKx8SFA2W4F3ajhZWTrBF7RhyIsp6089Dm9xa
5OWGKHDJAqWCv3XmLtqqFxIWhQpULC1YCVk2pkBPdbgQ9+OwSBhamkUyOTF9Ali5SzG/QXA9u7s2
aWMAXGHeEVObYq/GpmivGeZVPIQXCLlhd5VYHserENg5UK9K1m10phAGgfsiodZ+EBURGES5MWmI
KG8nJe4SclBRABFf5Dw5LwyxqCNk+wRWY4WLpTlxXbA3VZs+UH+mH9WQx3sUhyzDZe6wFde77M4J
Zm0NBhXBjMpMmid7Ghj0jMuAexVrpNrbnQnIXAT1uYGW6yByTXfg486AVvNVuSiiklFRW6//2Qlk
8HGe+/GbZCbCLgadw84CtXksM0KjvN6CmJ32mXWsWr04xdOotl3eL4Wf1wFwZc0dy7PaWgWJzuAY
OwQTJX3LGFR3hVqraHUmp4QZgT4NAvVlavinutOKjwuqYxD0hdbDnx3G/Hoyreq7JS33nA8Sh7t0
lUVWs8oBnsgwi7bNPAKo0TN1mdmxfMxyaLeElQ/GDjtxfq2NqUNIDuPoAlEnMjdORpc/E0CS3THs
RH2JgmQh9SQvP4Z5hFOspYxA5gWOrue5zX60Tf+tAt+pAtHuSl7q/70MvPg+/p8HUl1+rgN//6E/
5xaYZsjX+6FOArbw59xC/eZINEP4x+Waq/qzdOllbuEiJZIOPVh0T/8pBC0dG6cybWVQUq3kZfuf
FIJvSxjXxk+FJ41hCw1ejHCvSxhjkPWg62F5JDqBeOa0CO1LsxmriyUb//FQj2OhtIK6QLohZfGb
dvKAmZnEO6M4OiYGOLbUxkXSm+pu5gycQ5B7z7P0S/sVo+vq0WIyRMf/R+Pyp/Ks0fCTVa7O8XLi
GjxU8LDTk2nBUjlZ5rHoAiBF5uQat6OMxTul72tY6doxp0qnDqVrzg6UAvH1iWVBouNEfvdxabru
Kc/y1akGGPt8NpbpZsKlchcI/b2v/LYIXo/K2VqHttTcv9Aturajo4AI5vhiyH0xvUCGxYWh4gbb
BqrT7U+3+/+i6mYoxE3K4bh7GRS89U0laCAq1A7qEGkBbqgV9Yf3DnOUa2q82Af58PfHM345r+jr
TOnCHCfdVOHben1ekWkisArWCL1yqun/yaAVl8uCigZy+erhhONuAL8uLFxJqXED9K64K6rKGX28
Rcg3Qqd1brpZiN5rBrsnG6yKWt4uarqfxXsjAFx4fJ7XykBIFDSOuQXxtIm33t4CQE6Y0DM82A6x
PbdaLuzgrA0zvd6F5coNrENjPBEvNmdrOJTNNgkK+I0GlfsgdDiLJ6br5hGQj/0YklaHdlpm3Ett
IMqzF28Mr7Y8Og26wNUF/9G4yMUq7McQifGsF+0qpWgwF4wzSqxdZU+4AxoHK1YP1OmsIsjohu3D
dBXEik7f0gyl/dUFoz5vJAH3w5YoZOwDjWkz+2KVkBvSb1N1SPRB+5yg8yYmuBENt1yQ1OTW0eTT
2AFRXxnGd+7SCRyWEcfJBKRLDdb1VMzjeaFH+M4QG47esNoAvZeFoJlzntNpaOlZjbzlVFoT6DYF
dfXwYpJdGt08yiHFwTANQ/Xg5uZwhdQbcJGq6UKtDUfo/UZjPxLVNd38MCLkQ1A9mFE33Wi1Bl1s
9QbFS2w/2mwWimMxq+lBQiinaY/ZmPp5dVn3Fg7aDcTD0csxVxAjVuDPEuSTNJvexaWd9ZxHd6G9
RiaDcdsrLtqCEvNurBecRJrENRjiEqzN0TZ3gFNxLqkJKROCcMyaP+7VKAnhvUZmPPYf4nRqn7Kk
ZP9n2aJ6EPOAf6IdB2wXGh3F6KScIM6PRMLXtDKhA7j9tsMI9zka2Ga6dI+wm6a9M23zeXWHDYW0
HhlUVg9RSL7Bi2dLrbYwzBW0rq0i5s4gzVvzLdCfZw3Qc/plq0mD+SKzI9QlnFKe7uphgomR+2GZ
LvVuACCCfDGindhHCaUHwZN81xGOvIc1pjm8nH9UQjZZX65F2olDjIGrRa1fF0q/ePk7xCFQdeHu
ZN1YooPGd72OnG7YjKFSu74m49yP1sdDdulYHTCMBJiN2kFHEdqO9FDryVU3JhHBCNw6mg/g/DNX
Ty66WraV7bl036aP4KgwNnlBOQXDjuii2QvQOaLYzGJDP45G5wyI2khSik5t28Xaftb7ZERVq83B
TYXCPUMc9D/snVdv3sia57/KYu7ZIFmMC8zFvllZVmrLN4RsWcyZLLL46fdXknuP9eqsjJnrAU6A
22qRLBafesI/uLTZqmQconMbo/hHL7SnZ6kMGnNT1i/p9YQY1oQAiG7eMb+U+95GQgzCTl6TUUqs
mkxs2w1Xuqxzf9foZuCcKgTcGTztQsQLW90unF4bh0EmLl36/WvSSOBuaj4b4nq+85C8XCcNBBvP
NtQlIC1Pc3isr73uTzIAwI5XzdaVobuXU9LSExzQO/sGETVkJADhXKzjMJ3PJJ64BycA47kaTU2j
MevlMqBl8Qw7yrqkS+KfkqJ7l41ZhRHuOI46tyiEeOGzge/Ggi/cHgDk8BymaNJvcAmL0w2bO0Sl
lh7lBgciLIKBD0QPooJctrEM5x7Ki7FOu/apsrC8ywrAGId2YtjODwo2HSoAbCmV041OLC0JQFye
bzjm2Mt2VCXpAfILp7RugageZINrDeFDqRKQuqgOlxRDUs43y5xEYPfJLd74oL0Wapf59DTXQfyQ
uR4BkxY+IrVm9nfWASRbh8oVJ5FJlzllhHsSNCH+ViFkyQ3HaH3nYbmA4Fm16XkMRoqiDFzk4xYz
/HvpG+tb2RnGcrIgPB6cCKwQBHOapp+Z7FhdfurZQnxfYukyq6ry03/ZAjIGSk7iILzzk6T971gD
NuHk39KcyX28y6YTV4yG3Iiptda/ewRWdnU1j/Y87iA3PxybBTrKbrEwA8QHuUubBVa+4XzHUZGf
bzixuns3Ce3oexhMabdq2yaqd0tQI8Bsx/mIWB2m4ufo2owsXRk1THzc+Kvyg/qQOhWCg0wuNxlf
1d63GopWhR/HYz3Du1s1A5NuMaHoAA6Z19pikLFNi94hWDhF3F12Qa+QU8qCSzyZoaRhsYaTAP36
Z7PIQpSTXMJb7i1smnZkp/SxGWziWY8S2coVgjmJ5puhgQn9yLOJ6VnI75G49+29IQnP+4lXAzU6
JA4CVNSc30BNqxR9Wdy+8ootOAuAB14Bq3ET22gLFJ3sDiqRxEHpxn2/173Pc8wlwa7gqlysMg6T
ci0Qybt+pbt57sRY+JUhV3dcWESL87Qoumnr1xDoJyNOV+g4660/IQ1xPUwVYNixmZzzCT7V3i/c
Ra46TYitBGBkxhyd5mUvUFXRQJqvewTwIU27qebGtlono8CalowBKSpv/3ZbVuUilNsmGZkEfQeO
L78j2rdF1x2kQj9lkOS+9AvCrbUAJzhlhudVgKVpgcwXlhfDKzS7sH6c7JYhlO1K7jotG56VtgOX
rLpU+TcOFjvoXDbegJ/JqqDPkWMFAe3B99fx7HhgfXAPXSO8rm4jo3YfPebpzUp1RnY+NZ1mK/1b
e0hnEUGPZJJv3Ra1wdR1TIyXoWtDTDkn4Mfcs6bXG374YM8T24KZECd5Gw7WHbYoHE9xN1f5rvMd
2NvxnOoVxaIDs2EXQAvdzgCGZNkRqm4j/UaZnfGaxpIdV/TsIsNqqRoYQZmMXlz0cTGYCxhTPliG
YsjFOpFa3uI3YYy30psLr1mnyLkkwQ1jdwgZm7zBIBJljLiF0qby1Igt7BDJluP9jD0NqpukG0gv
u9sUW1Y0z4sy3YB5Z7ZPt3eP3Rc5iM848ZRebXIJekmuUyNRW/6LxpjjhqdFtjQXvP72pg6ILLlM
DLpBYXpq4IK4kn3C0aOC8hAzj8A0k75ZMTJ/QjjH29DFZRjphzjC9dG6RXMrDgjpoovHnWVCZukW
CyuceW5PajnEKxpT1k2FYzaEEYLEKpNQiy0wwqvBK/MXI3VcOpl1dAiXugTS0UqArjW6VkSFl6pr
X4xCXYWzM52wr0kMxta8AulpXrkgrjbSLNder8rDPLp4w4O7uJ1BAO8yDtFN1iaYzDnOlWMOzgV9
s+oLb5tzmZH0KSdfuXfK3IA2I4Z1UHrbOCwuxpzBpmCprkwaU/cNCOJH5rjispaI/6/BNZFAzu2+
QD8MRuq1KK0bMj/sg6C2vLhe5J4KdNjSlIZwmOEZWOHyEwXQ4JefwFJ4IQ7GIPnOdYHEb8rRLGoS
bUM2a4MTGBGIUeoIkughOucV0XBA4mxsbZRhBWL1F31esEnLhGiTeh07cpHIpOPuUtABVfkE8VSS
dr81dH7M/zv+iexugVRj9b+qsbzGbGbo//M/dJX0riqha0rB4dJYADL5QToCldIs5MRrDo37mvTL
2UTL9M/yQh+qHzBqDGXAYFL2OxRu76s1DLUHmAYDngOVBjGNqDLetT0CFPT5LTQdtAPg6Ws4/LxM
/FD6c104YXpWBvCKSvH9dSnJCwFWojnQnvWeBqPsDmU/F/Nu8hPiV42gwY3nJcTiVuos9/OrQzk7
Xt0ANpgDYhp5oQ+OLarP6J7g43mABQkTGqVT+y7QURccA9F+iBGbAADQUZbozBtWGcH99Rb+p2P3
h44dDiO0sP7/DTvmtn1+NLbV/8avbh2AvL9CH8YgRj04zCBR9U+3DtHbv4DwWaBfXRtw4m/NOtiJ
SMby4xjTvDmb/L9mnctfuUiWobELLJhh639Jc01jnH/bWPp2LNtyQQCDjHcYOB19ToEvVUmMcX4m
6HlnL0x/IrKsabINfKGGIbPVQwbFZNj1ShRwxnvluj/mqGiqc6sG/GLvGsPhOMtbvM/zFSm+jv5B
kQOe68zSQN0dgKwHjyGN8Lk11lLIFgaCKEZsEnGPHWm2kNw3kHhjE/b3Pd8331PBOA29EswWUhwm
lxFRqr3oY0771czwC3egYpoBK+0qmfUNaq893MQ/6VFZ74GIugEFZNSiN4SgGUOv49Wpe88C1rK4
PxuqZqpRLHpxc1sxdWKYGca4jhnr2Uqr8oXAnao7B3w4t2Yz2+B5sAqJ5/vf9tb1xzD7isX9V5zl
lnwfqLHvAJ997X0evTAfiZSSLmD8bFH05BcNIgP56eJQ4Kb7BMYSko2lnyaWtljBfhK7QdgNWHib
TZ0/4eytMJrxRyQCThm/9WayXaIYPc6lmHkV2wEdHWa4QCGNeUs63HqXy5KjzLctmeVDzjGhvfjh
Hwbt788OcPYsMsq+YBRcRIr5Ft7H1ijJkRtAleGnOeHudYvDrlHflEVUL9efr977MKovRFtaR28X
qx7QFPp9/9a/VUxFwgXZimcw9zYO1U0R5Y4J5IovfBZ+5lxNPawq3CU9tzCGdWPFvrxhNlb9CQj9
vkv+eicA3vQxRs0Jk/foOLFErMxwzrxn2QeddwmeKsPwDIESnBtPmaAuyP1//uwfFhm5J+YGKMtj
ecUqHD07BCkD82pf/ChgltZq06rGwFhcBguuGX+41vumsX46AhfMFwYBNsQCPWv4fZ3tFPlv6Hb2
82zFfer8tBnEJ8lJ1IzsO5qUeokL5Y3jn5rHHx+SPeTp/6DIS9A96pGDf6ZzDAf5x2wCsl9WKLsG
8iayjZTV/Xw9j7Aa+iEZmCB76bm29lM7ZhRl2HLkk7TL556Kt/QPNDur+4KKsAXXD145bq7mcInM
8rxOu8ozt65M8uUh6/2mEfQACYgRQMSoDL9kGXhv2iqysovzXMYdhibj5DgkGZ/f9IcXAzHFDRHr
4O1Afj8OaFaYB0gjmdWPSg0dd9EZiKG/SMRi3a91XXq1wOJV1kP0p8X6+GJgR3g0EODaoMF2rAoZ
GZr50LnGd3jeFro9IRanaDjQ3k86XNQFVNfiwGeS+08qKchhNm3XdSGUXmO25V1aLhM2iQiFLcP3
uILtvRMVXLUzcnznz1yx4Pjz5AaZCujPJITkDw7r/QZ2YyrIEj7a9yRIkZ5cZYEaluvemzs21aKY
vMt92De9d2mIKOVr6ilgOAwqTymCZZg7sfrBBiyzF6/XWSXHH+UivWnLgR7wFoCBLhNd3Bn87Nee
LmWEqFXp5+xUicQPb6fqBo9juEKokDeSlJEO0UaPl5Pa2Gougi/Yfg7z46L47vGvmpeItbApOAny
5oKEXLazHQpkgIUJrt2Alpys/OlB/0ytlRiifrnm8w/dr1VasTW7Bekz9HCaLKxwM4Yh+xUhxgbL
kJE6dHlYgFTKO/x+PHnTZ/yTaZXgC86SJIlX887sZJ64NIobkPrWmWgMbSuJsQkPU8NDx+5X4c5Z
uat+ymx+0rMQZktWKUDe0tu7ck6GLwO+tRxmsEozQnDf0UEB9RyHXNpIp5Afpyumr2bEqvEuBUYL
7WMbpPgjR45s04uCbhEOUhaA5rMEq7PxdJxhasMFxuODpUtlaqmzgCqWw9KMBn1mtlhy87U1AXAm
e107VZNjavn2AG42JDxqhbCrl21MM8IGZOWaFduvn2MdxIrSN41y2yLLxf+lSGGX2bpvctTNfv2O
tmmZjwjw32myZsvV+IYBgnVZg1GkikvPDQp2p0rUPFP8tqoOAF1Wzg2akR+YJsybTquiG41ijceZ
vqIwfLI2BXiVZWmUj4LPhkCvt0sdDpxaIgcmivdV5GXlTYW1k4+FrgCYhoSSm9l8U7LC3Itml90V
vDMxg71/gS1kRf5uiAdEck8Nh+7yj7acJWtYQ2Tl+i6B0YpugwIV2myzIExQTCcRGCFKn3ipdO6W
WbPg7xS0Cv0QWUhX/6JlglfF29ro9Hv3bUkU2NLmBL23rRHC5E46+tb8CdxIK+Rp2EuH31Kr2uFT
GDNG24iKxzTaycPseuCWFE/PP5xGOlLZxgkTRovQ7H0+QYWKJztFLPhOHiSYQm4vQ6xI520oWsAJ
6REKdb+mo8Mf1qFQ2gg1c0K9xq0EIf8yzhOtekouX++5ghTQOWSMe1mfGAMutqhOreVdE1T8b2sF
BR+wnw3EBlLHhSzDmVK+c9WpRQePJCcRY67V6U8a3hu/tMPkkDfh9uSNcNcbS8g7H0wQq4ACTdOr
A9V0n5UX2gebX4gyBAXvGiTYqHe1SFNtaZqHi+Ue5qDAzHeTmXdgntNQbiwoXzoyJUWCBoRnAnHK
w7gRuwF2v2Nu2Nv03GIGIcu1q7BIstdBD87U2YYlQKOKRAFt3UvPdaUmKwCyaU20GjKRXtVWkgLH
JlfXbxjBMmVaO5tvGW3ztEeDF7m2rh3qfj0X0AOmsxwsCveIyCrvpnWCtHZhwVtIY4JBzGhB3ELH
iRxIIX0dzgGortSZii2BmHCzRTAow2M4bsY6DFcjeTvWZpFN//UQiWx043gV5IRZ78cyoXqX6GCr
eOYQNfoFxEuXzEkSn0MRHC2fiT1ISDZPmumQ4g8TvZNdriK9L81x7tlDkUjbPD6rl3rh71qbQRUo
A1cQKvsWFj+z1pz3Ua1m07DG9hLROpuQm1XtyFuqLAa4wLRVOfG7wtbUURCJNkh9KzNtokHuzKGZ
+ElKmJa/GzpU28+C3JQaoDhkOiNkEBATnhpn9li/ITGIDpJV5Fuw7KFnQ0n0XFR9wttvlXsWqJid
HhQ9reyzZDZGLu1YQPrBcQIX46ynu8gpj+EuJKBt4BT6kEXdvWU7zsiD1WiwBZ0iPqggMZyr2YRC
iVATnmHOoWkH5qzboO7qboXqhE6xTKBF6geMJaqRX3UIUV8vzlS3ooZYAj6zDbfobUzCOBnRjuho
XgYi3rTRVEVbxxyj9jZqZx4+rTn81VaqyeeOfWw0WKW6hIaebTK0Fdg8QTrqFfy1raEf6b9TTi3Y
uHih68TZq+EgoXyCW/Kiu6omayz8LuymFZlobPJ9ot3Al+sgHOhjyZxYfnNpp4TdDR4/9MdR7LSU
9w3Pg6K7Ncu5uAttunXsITrA7alXNTAzvVqOzY+m5Iw56xj6ORdYz/sCeaImbb8BlETTLferunh2
smLpbkqAmN3TBHNvusIzqQCWhjwPA3PhTg1yI1kVus26hZncj7tpcvGi79okmuuVV5olGh4Fx+o2
CgaJnRLvCP8nxh/tguBAJTtnphmdS53SL92E+4rDpMDGIqAz1PCIE93o3HrFoJx4nbVOPhsIxtiK
piujn8SK2KdRPJwMCSdZsfZpNy3LJkyZTHW7CGpCfQZGLhpXjE8vJtO0mp3EcRQAMgnachdnwOY4
+LzBP+0BzCGK4Ay2tYbfE0KH8uKhD7X4qJ+tTTAm3TrGFOrg22JAAMaccDMNK9PcW5OV2LuomS00
Fge0NFOIZMI1rhuQ3s49ZsvYOezNxsdpaxtiST3fzcMshguDbrtx4xhOvzwMFbt6xUDH6+4XH9Hx
Gqyw53fNPpjdeJlh2fqw4cJ5KfJ9lA7ZvFtqJyiRe8trYSdrv1v6NvhulVlQPSc2tJp5k3vYm4Nw
dqHKrkeUM3yED3t3gKkRVa2LCEpuuoW3j0oj9y5hOxt5vpces+4i+ZkEFTIi1roO8hGVBstFisHb
emIQRnzZ2TxMdv0r+zZVEXkWPqdlzZBpQgCKY6kpRdm495Nym8bZNNHURZJ8ysSg6aCk75KNRebE
B9NBFWP/VwbOfGAjBSxejpWQQMLH3QY6few4wPkcEsfTEQ6itc4wU8bTVrSD4DLFTONE30zB2cLU
mpTUTVrJ0QNKOOOUQes0tpc9Uq78zt3o1jr78/pcVw5+hk63Nt6RSLbsx7ZMva9u1WvGjdW8KpPE
xkCvoRlblzDp9j2ZfZADR7T3ju2SBTO00ll0qKaGWJYFqT40ImOKJs7wskdAEjUZbxGYiIBN6Q6V
TcVvnJRjafKg5CUB/SbXxYKHgFgWNmf0BLSJ1GRC/IEFaipfn5zIvc7caRcnPtce/cWvl1vpuOgT
r+sonPllZlZHfEu9W3fcfx9mOk7mDuIkaC9mFiIbmwpXNat7CrtQ56thBK7iwR7Gzvs+TW1V7zw7
86vzuM4kx+LQNDqXqhpfpyxJiKFnuB/qyhusFzy9VB5uIKHKEZFoxGfxiYfpNLO2odm5LD8xXOkU
6bXd4/WlPqV+nWBATFhH1H90x8IL8XKsmOtFBguJtl8W1nuVMu98KUaMAifCTKbvYOyNhO3zz0os
LZ8Qk0KxkJH6VcJvrIH3ls4mR0QmwNfRKPRWTJExp2Yp58j9CgGf3tPba+TAtKwHyr9xuAvaaOaJ
BWKNvKOxl2AqLqs4x8DsekGbPwofZY5ibX6AdBmX04lDOirvFt/WWay1NLr51HXMOZITUAM6qTAH
RqpokdtKF/KB17JZSvp11sxsDJ3XYYM1HFlKbEc6m0cLCtmcg4k/ogyu4dHZdXruRT7mTAe1OPo7
EAJGI3Rb5H7kHZNi/Ym0eOzQ8Kqylh+IJL72T5lVUBqnLcD6agWsPIWI0No+HE89HtanayJlzKE5
1gC6vTXOaGSBnuh0vjkgFIXRaZFlZNYmK5C9RItf8Qf+uf5pspJuuZ6KwOe4tBLuC5/xxNepIbDb
WCfzotF3+/Z55AN49TsmbTUvtesJfOW5mAWsZImzDmQPtNaRaAR8zF4o1qkiJ8h2TufovVtUdlhd
lJMVy2ETF31gjaf8glKQ1E41Y8Q1I3/0m7bV0vEIZiNhc2S9pVPrUNaUfLEP5u9JdmOKXy6C4M1A
cFGTI84dkC85PtGuzT4rTVsXgVnjUrGh2apfSO+EpJcUnrznQbmLOhOTTf0EYUnNKGHaos2fZGIx
111Hb5kPI3hJrtEjzMbTpsiAkRj8qogDlPBIDOY4Nqm+qrgV/CmmZum2yjCM+YeQmJFeY3VjmmuR
IP8ebGTSxb1xwE9AjHfeUoBwgIlrsf6gwnXRDaRWZ2HdbOki3w87ncjHKLbKu6iPYt7aUNLQRT4V
SR7UlcH6gQb3Q7cGeU8SQgxYrJaS8aRFt3MCnCRLthMadpB3GYUtOlQ2xGTc63x3BoJf+TNb/2AF
FiwAlQfkUW+fXiULnVoVRhlW5UoP4vsWQrrs9caoJt0/QtJX6S3pm8FUXZnOPFfYycaLrrjd0BhY
yMny9SdOtRw3Fx4EC5JXNWXxPoJyO37xZn/pT9DltYpDAP2l7zjYDIf8AEVfSeiE5l3za0Jn6IhV
GfbYvEm7soni6FC/Vo1zHkPVPGnRdCZIkfCPwIjoXNnFNoylrgLfCosiWvRN1/gHq3jNV6YYUQ7B
QsXryCBjo1MkwcFZT0mFd+w2tUZ962M1cxJuZ4ANyHshjuXkF35Dc4QfXBQ7CpV4HbAGXqORoPXV
p2m1Yi7YL0wGElHlT6KedYWu3iJHOPc60QW9q3fl5721f9MzgmQHkJqBju9iKfa+ZxSACZqisJi+
zxFW5gxZURxP3I3hqLZAwmTseN4/XPK4q0abKqA8dXQ7D0D4cZ9VNVUVmAN0G9dDk+qleNsaRWDo
zu7nT/fxUppdqEHPDIwYTR11Vm0Qf+CrRf0d3Vwdn2rPEZKkkGBN7Pr8Wq/dwN+GHL5F69hHAML2
HQFz57hN2ZtWX0wQur7PohwpZMakBPS+dgcn4TNMgCJzFi7Ig+VPY+W4kLVGWbSIwMDspe6mC6En
G0iq6Q4PygE61v6afVQdMoukSL7bcybADpr40+e3/2GpBG1hElsLyqUFIVL//W9TBry4yyGefPdp
SK2Z++CA0mUhhysl1OeX+rDnBI3hkFEQKHiGusf9btKo1K5IoJ7CJBCjOkQqyKYHa/H1J4L8GD73
f3i44xEKrEQLiRichZgm2B8ImF3biyCmf//UOImOUcPMx3Y9pkT2m9jGukltopB8n2RC8eefBWD6
7opoV7onnz/78TIzNUUiSWt5QTewQAO8X+apGmZgqrH4Rk+C0lElCV2qAIYeEfDzKx2vMg6eJk8L
+JOr0Rw7mrnlJIaBsDLr21jVfn6BlbsuzdOMSu2A0ITOGj+/4HuQA0MTlzFYAMRfkzJImo520JAF
C8FEdd86kNvsoA6oF2GOoKh4r1HXFrO1StJYJaiz5m7Cyfj5DRzJz3IHHptY4+99H3KFK+z3i0uV
mBRW41ffWlQH8IhnlrXkW7oeSZjt39IW2SU6NfYcNCTU5ldT3MBmivKi9AZAnyfT2+KU0EZZI1r/
Sn+IeIpRLSwFcueCPGKqg34TiAGy1Cq18oFo7U+uPixBk9WAfZIIdA5kJqITucjgjzSPrKmb0XeR
OS26bUAybw8nKaPlYNnUuaG/9x7iG8HC6GyfKgbCmj7OYT6R26D5oY/4BrwEt+W/Neh7UnuiJlY7
OmnKguE147PBhSJdmJXaC89EKp31B37f0Zm05QzI9Cypctqyny//hw0Hth+CN3pCIdyfD1t7pLJI
DHNRj3XSggI9xM2gS6BwgY7BzOitZf35JfXX8nvI1aE2fJ3RQMD4aODKoAzwGtKGj2EMAV1sxzT0
8gt85JDIvTR7kzvQPgQjRdSMTDkvAs8XfTef38bxk2M745hETs285ps7lqKqUNeYeJfJY17T/jxN
y24o7xFrtLtzux8uP7/YcQSBRg5kiU6Rh7Udqm1Hm9wDjZYmTd9/k22TLQ9u5uttgbuIzqw+v5R9
9Enz21HYcgLYV0zexAf9wXiazaKopH0PhhlsaUT7coh3WHilVLppNnE6ACtfSv7Pp2HDvpxdmEwU
a26HgiBtXVowlDx6ft9gUE8eai2OTtTTmAoFiRS+CqxrEt3Wmg3dBggGlD8SeFiebhPDn+SnJYZX
PJyRu5xFcYxvDGFFljpeUxDkYPIMgzha7PDEiJ2LzxfhaL1Zg5C4gsoWE0jxcWLqYgoUlt443wOG
1CcziEX9yRlTTeX8+aXE0X7W75TgBRoN1hJ9/WMaEU7j9FQtJ7oLnPr1WqNL6zSXrU71R0I9Ieht
9l4A0mEVqrnSXdJff+rkqDsEQPZYXNfxdT+TWrAh0tllH9FRMPJsNJbznk8V8ZW0KfNpr8RIwbTN
q4jyOF0IanL3a/DHtEgPkYwis/l2lsBc+DtZl/qFL27GVYzX6TjqIfrCqPTrHq/hJvpNQoCI+ZcR
CtHvHfNI3Vj+NULji2TvgjHVxXOEOT2/UFnlRAvk8yUN3r8+3/cdJvkm8mNIE+K2Yx4luC1PAG+9
iX4UUvhfcZN27Z3NePTg5biQ0+NPhh1OP+GZClIMRRsnqg6lnRcPiK+Bf66CsWJoivpOCIkY8e5k
aO8j6tce648eX/gkkDCjw+xLyajth8THA7/CDqTlmlmOdyVd+GA4O/cXnEgJLrRlgo6S0Wfi74U5
sjyNuglf+QZitLOha5g/GIsxUBwUIPgRUO2uHU6lfOcUBia7qpOboVHtlpl48ZAwwz8tCpspQabB
5BwiEyO8wSq+gZpwz9Qca7AhpDALRajOv7M5n58aQOHuKuq8hBaGRnDbiCjeTb4YH1IhEnBQpuFg
GUvf7hF1Gsg4RtPdek7fkxZF4yGbx2zHmEChRsy8aEaDOcR3Y3RKeYp7w3aYQknDJsmyv0eYlnTN
ozEHydvVd0sGWZz008B7BMENbNbNL86gzO+2GvpvGLw498nowgSavfIs9/t066Qq/YOr2vtgzYZg
rEwwg+vJTJ9E4WhD1LR/fEQnqmfeF9wqiBX5FqEfRAq9zvTu/7D93h1QbxfzAcrpY54c7jgjAetO
ateF1bNn+iUYodm8g41t96uyzC+kI0bqv7guvzAihOn8+bU/7PzXxwSrw8iGIH5cj4xujz6l05XP
bVVRuGIch/lTKSyAb59f6PU3/esYfn1KzS8l7wstDuTjInK2oRlJsDLPFvJOkpyH42JVU/CkyFIU
/k1ll5E2jzOQnijcsNkIiaX7Xqaut5mLAdgXYD3vqvO68LQyWv+e8xaXIvqKw0NZkrzYQ1U2K3uw
nC84CFQv5QhVtqI9+0Xayv47zKhTV1ZtwYuCR3AlMFBL0GQrPbo3ObM4xBtprHWhes5Q5WeUMHY7
K3bNJ3MeBBLfofhDLnQEwmNJdBpAGsS6YNRoH6cEluH3s4MMxrMz6sVPUpHsRZ0Vh3mZ4f+ExaMw
whleYszQowVqfYCVj07J52/G1Zv53ZvxNVhT40FQeOUYPyoCrDwqGR8k/nM8MjigndYhHBygvLPp
mZIMG+mU88Evh3lcpUZTMu2py0NN3+pCNp4cVkiRGFeLFTsHsSgaZx2E/xJRLnfd5cZFqir/XAm1
r0Qp7uiBFle1wUtbeQzG1HoZZsYuWQ2g3m9C/4a0Uda7yUlflJelmEo36T6nU3xI47q5Kt0BQ+s6
6sfvqkjGe+w88y9GhdzIyputaSfsATUEgbvO3VSESO8nrckDJLOFBNYQMwLwszZjEMKZeOu4RnCe
Jsr5G3lC9AEZOiC8//nivocl8YpZW2w1yEE9qlnf1t/fbxXzSEuY9+5Hzy1g/0uUrbOHJhUKbYW2
wnR60hoPn1/Reg98fb0kuQElDrpJQPCO2dTImxVdydH5M2sy55S2GfJB0aiMMxqV2Y5BxECkd+Pu
ucFk9SGN5+E8TUPziyFDsfv8Xl4p8e+3Fqkm4fNVVNizjsGA3VS6fRBjagKvBWsnL6qjb3W3JHLT
lspdtaad0+EoNScIOm+iNlniuYcEOOyGPkkYrhl4lsmmqz3/azogUkbrlxZ6ZfTJRe6l/QFJw/nS
GxMcr1w/dlbYfNnTqsdVLqHDiWr/qrMQ6Ecdwm32KPQ3uywfjAuUiiQ/MPnG+atXoprhQ2+Qy292
8cTpva4tRF9KxrxklAJ/31XRFhWQkiljhsvQ88GVlKbkIv3tgMTjSVIWAvNwH7gMO5Fx0dqj63eN
WGrFyBVEHT4CM3OlAeXGeN2DfbiYmrBHzzRtPHC1iNVbJ9pUrtub8Ij+Rnwt/YpKzvDipJi4QoTN
UN34/O18jD/4NoSA5oCuoavwoa8nbCahiD7mP+EAmFhzTWH2HZSHYmrIK6Om8p+XfowQyDG+K5lN
FehR2fxJjOrfbVgMqUmbBchVZMCO2h0gpfqyX/ziZ4Rm07h5fSHeMibFeVp4A2adMrxru2rcKS+J
tk0YzY9J0MmGfYIr2h/W5N98sFr7GulmF6rHB8TuUo6TrOc8+xn7pnfbelZ/YxeGsfFp7J5xLo6X
Y9EOpw30+RM0nq2LofI5yF45ZqmfBACSq0meQ3ESLyDnW/i1bZrf/uEu39cA+hv3wLsipmWDmdYy
Ee/DiiwjVYatM/6k693G92QWbr+mk6hWY2/KSxviNzOlfvGCTdC59UuymD7GeBH2Gnvh1/2Di6fK
uelP+b3dOSMTEk6BXZd1BcsdZ/7aaRn3vu23/+FZ/IlnEbqfCqP8ny4HC/TU/y6MYr3+O/8I5IV/
IdLm0ToIEUDB3IlN+4+9vfMXYTX0PJtWoRae5oD5RyDP+4sZt7ZdR0sB2LdWU/lHIE8g9W5pmWot
OPfq9vRfsLcH3v0ug9AtSv5D4UR7m+raPQ7zAEdsp7FH58QtgmANBh98BxKT+yVK5tMibt0Dkk0M
DOtpUs9u3fvnbu60gJosa7qp69Fk2zbGE+5/5kUOcpVJZSTuvCxDD8GDmb6Je8e/TArZ36hMpncM
zIt9zhj1pKSn861uogBehZ+dgu7aDqpvv9Miyw7QKCDc0YKYO6YUzfLDbLCQTZGepdWIfcotXb78
NKyK6izyRbEfBfy3eaguatcGMldEMGkzSFcWPPqTKi3hs5YG+uy2EfunZTs2xQpN0au6CYp9UwTh
OQKTuN/43mx/YYQaXgJ1My8spEwvSIBwzpW1aHdE4mLPZDv+aoVpeGkZ+bU1e+MFftl3i6nofnig
UarWCQ1k3BrxQrqAsWCpkHqzwFGvO1pH1yEAFFSvfPA/jjv3q06zi93CbJ6niYuITgD9TKGz4oOT
37dO5rWruXCyfVPO2SHsh2EzOVO5MX1lUQ3a4991kEZXw5hMXwY4nz+YqKuvVTdCcswBbQuVdZee
yOYvgKHTNa2QdNdGWBGas9d+L8U4b4A/+rtGFhIac85jxBjNOXlVHHDus1dt7ozPRihWaeeCxgyb
M7tCH1pPxMcUxFBu1nDH3egCl+7yxAiMkyL3803c1si2gczdt8iTvCDkWq/6bEjPBs+Z9p4ZRic4
k5bXTAYWG+O/DGsP2JnGVlBInjXA5B5ilYaPfosUbpZ6zWnUIF/WyKm9CyMnvVgoMC+m3gRxN3Yi
/TsanP48g5x469ROsy/J7sLVBJbn4M6FD/mkEOLLovz0Io4drC19vyhWiLlRwWCyTDNgQIoh7YU8
9xj8XYcde4V6AjOqbHGKH+M8N5eR5xUHNY/izKPlvi8bL30cAz/9Cm3YAlDQuF9KEF6HOVHzJbNe
cWZPbn3oxjq+gjTc32WLCLEBQ5e2NMaTpoomRHwrN8ADrbEfcVPyLloshk5SGjuHLCucEuPcviCv
Ri62aKYzO5kctiPO1AaGQORPwxNDD1Qf1JxbW7uJ/CfUOH667VyexKqB9g5M7qQGwrh7E67xK/tB
OPkPNYkmXhuxYz+iqn1XSwGEsEdEdzEr80uNKAsgwiQyTl0cQtALQHroMpFU39hCee1TH3XZtY81
EaguIcIfaRQk+0pqR7ElLe6DFJKrFACMkT0oz7KYlzgJ8X/ZO7Pltq1ta7/K/wLYhWahWbcAe0oU
KcnqblCybKHvezz9+UAnZzs+eyd/7nOTSlViyaLIhTXHHOMb0d7qUmuFGyp7sI2m/crFoq9pONYe
MZ7sA32wDsVQbVkiYkWwbMoqozROLijS6b3ppztrGtqD5c/5XiRZsWrKDjwOh+Ur1T/R3jYzfzPR
4Lji0U45WT7G92VDlGweK3KwCQPEHE7U5JZm8oKrbPxiM2deSj0rPH6hXAHrMNFXXB7Ks1ITpKQC
/FjVrIM9iB1mG2dbvxnUWzagxM3TS+/7/Yuy6OCJZWiXWA2MXY73lkLcgac5Efv6wwBa4QIlXA3q
aG8LbRjXfQoSfB3ahvPS2ng8aWOZ08gd7KnA6jDBFG6KZAuvewaTOZm2V/ejJeFFDoUb+NMaaj4X
UFqXgbxI2X+hGhK+aZowe6d1UHHMMf+5sqzVY1ASv51yX11rmvIS6wnKLd0TBigCCWPOwjgrSYJ4
dJA9AwBU9ynC+hpjfOXCgSm+plaIE64I5cXMHGvfNOaYuTPr9kvUKqDY7dzDctC8WzRmb2MicWe1
sTJiSpmhnnoH7LbjZ5Q30EZgrTF2yCfJU+NE11D4XDsiusnm/o0lgrXjiTh7U9z0Jzq24G9wY79p
Ytjs7aTIm6wT9bmN/eo2xlb2pPhRemqSrFxT8AqzQhbBatbDcs3i1XhGKNMB4vNT1r5TbMIx1r/P
dtDdDsgT78KolocL2I8XLv/RF0yBMJQBHhLgiGWw7fBDYz0MBk/R/PCsaUx6gxQmGO9qfFA7Xvo8
NOfVNLUUeYy6c3RA0cZoHRR9kNgaeKNRJy0VdnT8ZjusaYHRbfNobBdLbPkl7fxtRKKBLjN/Pie9
IdZlj9nZnVp1jvG85MI1g3FjVUV/0vpAP0hkrbehgsw9kGfBRMzjNuIjfgSQVO7YkmPIBCMkXxPL
ilZZPqgvqQ+ylZOJiFOrrybdMs9zFysfJSmiQ9k6ygbbeHNHUjDdm0LxN0A+m0s6Dc4XVrT+RlMr
9SHsI5VvZ/uKN02KtTEwAp3qCbI+zScf6txx/CPOzBiuR0HUH+TZama2dfWFvJ6rOiID6ISRUbEY
sGUuAQ6VlHkSqRcW+kumMo6Dx87kIgIdqUrpijZke6mCKt0VIR9pipBsaurnpmaIsX2n+pR1mez7
NNRdMQ7KTaRna1qKszOt5cmuNbtXszYB/xQNDXoOzNKvSWu9EnF4V/3uE//mq1OM9zldXp4yD6ic
RgXVKbenNTbaR52yyUMZ2vYjFXr6E11i+ceCd3rGK/PqABtSeKtHBJWSQ4nNRO0OZdVUfbtNIa3P
1i1XrTywqAzEermOyAKI9bLwuBlp91x1w9g556qtJsI1lv/ZgbBwdmk/8IuDuKjjh4YjTPW7uu0m
bj3bLCyL24iYRvFacoBy91rM86OfbCqM8tkBml29WjT3FZe85KgFU37o6sh+NSezekO8COKzj0Z3
tENTqx8psAj9bTonKcTFsRlm7JxBa8bfnHBslC8mHjkTkG1PUyCApqTANETHTa6olGJR8bjpKddo
7GDAjwQyXp34TbaBeB5BA+2oWrO9CQTYif9z3Eia5zzqvQ9RLW7omwdpqyqF6SaUzT8pNrBk7iJf
8plCv5AJF/yAVB5oNQ9uoK9qHnGq6dTD1zjV/DYPcwtMN4yGd0g/06GWFt0LQum2Wj5O1AUu1y1j
BnVGoVJ9jKI9ExHup2kFoaHFeE6MjSwwjklgdiQzxCWb6WKnfiDYzwKDcef7/qHO9OjQqsEN7Wip
B3OpvAEN266mwK7eOgMwO1ZdekiqPtqQpJBrWkb9dR2lxXrwRYlKEJJFaPFfesSnnF2nljo6v55t
TdVXP0VHmMAriSBCAaH5SPtGnaPlPDdqxxj60QkblNkXvxKLgsliOMrSf4a4H1jyvxjiyPEuTbr/
PS1/GwFP42Px8xT32x/69xjHgokNIaekpTON/T7Dmf8i+rys85YR7fc2LpXBDheUqlO9o6vG8s1/
n94syOckLNAAmPyRFf9WUN40/rjANSkkhWwhsLcSTUCf/1VMqDULrbsKwsNsqpyxCFSLqitiX5/g
24r+lQIJ+6SYZnEflVN+ouFcIVaWqZoHBDhea3akPsRtQoVHrY/JXei0cYJXLY9pe6+3o4yMQ0vk
zs16TqGV6Ywc7ZiRcT74yWATnDPDY88W+EYN8Je7BVFRwpPJmU2ms81ATm996qi3IklF6xFH8FdN
l1hXs8Y+wWdFBdbkr+a5CRU4ahyrbjY4+tEei+EtQVMCfM0hhl2y67exQtF8nxf+fQG+Fl+GMoz7
Tv2aJHPxbiepczsnhr+YJR1qN8UQrAdQNZvEH627Ad9ysGYcT1Xc+4W61zgG6KzRlY+hANeCVi3v
MAc7+8LPajRPWLwU1JbamWV8twXPW9+LRgyHOCGDC8QrBnNscKuIVW44sRnj3CBvVAHODXD84qs9
NuWsfORWsKwu6Bw+QQXN91NUvfRyrO5jnuPbhO3iF9KS7YOULdeqVJnrr4S4gpcaq75kHEcWsqwg
7lzMpTP33JzrWWJHpMOjeh+aMrE9XcfvXSGDdp4uhmfyrjovcp5+TbElw6eBk6BBdvmYVRqXI3xP
yhyYh6RuywPPtPlY+mnvUcLRbOwRy+Wq5vFG2mjq9JrfZ5C8MOryJOVV6vhqmdJs9MZIj5Nm+15N
PJcflHIdHOJ+d6NF1JnGphpux4rioiIX4XPSRmGCN7M0dEaUosCHY8baSvFNLjwhBPbGjXjv7SvU
rNtOSIolO+p+EhbGPW0vMztO4jfcqIcG5lU6G9RomHIcPqNY72qvHIGCw7prZtjyYX6OLDYBoprs
m6Au5hW23s7Vaye7LVsgTLpiaBO2g4ECqUJM9kRZShk8+UygYKa7QHyt0JNLNylNCzIV1T8FUvRu
LufAXvW2CFaFk2NZzUx54SIOUd1R1mUIGD6E62PV5olrdf+R20ayV2sQy0OMd4GlfjdtBf1Fx5mb
brOJyUF+kUXsvyiZFSgHv8KMt5a5rX2rBrXp3FAduvuehIu/7uF7vrZIGjlPxaq7aF1evdWTqnuS
oNZ7Uht17/VTO903kO2dnTASWolqR4Io0+lekpkxCtdvsaK5na8ZTwYW5mOlhuJrx+0fX77gTbsE
TNJdGeTOW4yijJZDbGOPwVk+zn2Cl3yKbT9zBUpOusLCXmycMM/eWT7JL3UkvirqUK6ssjZutc6a
vpsll0TeE1qREw7y8xcg7I3mpXXc2vyy8vq1tQWeD0qyyr3jF+0qU/ouY5VgyptQH4kOtvVFa1Cd
0UL4PNeqWXmTU4u1k5YzgqnNJaun2XcUZbSi3rdbz0NbHZJCsw+m2tjebIQxdUcOwglzEicakTTb
U2RJIUsqonu9V8xtEanJuFJk64u1sGv1VU9CuZ4Fh2mvqyX9U3BlaUNh1meYNqpTInziELIw2vva
iahF8u0sfoZAX01upbXGwGHmd3s/GHNnmdfKt96eynonFIeVhyohVZnq1NwJ0pIfhWln6Ft0eJ2n
alI4XOaQhiQllrULL7TfKE5YvVnDNHyvsI2+TiLXbo0m8jPW8I0z0ftC4Ar2vFHdhZP0k5Wjl1TU
hoO/pyeKGlxWpg9B0pQrJ5HDkQ0s7cFpUq2s3D6IcmLBluf0fWM1oPwp8vdxwrFZaKKiJzl7DHKz
23Lx9t2ItX7v0o1TA9NLptzD6m6tK3Wcv5GTHbN1r1nVqjC6bK0WYa9T5u7E5PS0tO+OAkJ8jgMI
4HL0PCtBmu8mW+SJ+uJMiQVmPqwNrW1fug6m0B0EAsUl12bdafHgb0im1fdWlqr3tIwEZ47FcWs7
ybzvg+HJFHl+XyGT3ncakxARxth/go+WvyA8ABrJ7XxAVAqSJ+5awOubgY+VE5X5mTRldpY2fNom
yJbOw0ScZJA19MDTRx1TksOxzdMOqWaiSVuX3aZy7CpeGU2WnWKp8te1EmWDKTjkhcFEwUdd6gh7
wOtuKo2//jy2+q1p5v7s1nPrPwigGvs4SobHoFOcyuWeHX43ZmW6y5Wgy7atUhU3E3xSbtBl+UCU
0d4H/OAfJPdmwkK1uR3bqttAiqUbWMQj7dWVQkceMZxNDOjQHbW2W+Ml79akMjiPYATPR72d7X0Y
hYWXDfG5SrvaNSvduPMx8AsO2cS/H2Z/X1ixfgu9KSi8fBZc5Z2uOAezHW2X1/ORiJZ2I+O53nFc
2Bjva4Wqpr431joC1yWVc/gN/S3aRaMyKMDnICvwTm+nwzTb0wXZYdhCJ5T7Xuuap9ovmNc00vF8
nqzlCk920yhtSYZjCPoInMFECjjOMcl0hqwug6GCWcNWgwgibW1NjFjdxVUq7jo8ZLezLcd9w4Mx
ckt9OOXS+VCLSH5ojaEXrtmYFWnqNHxTBz/ZN4VSstIO6YuOeo4a3n4hD2mRGrBcKa7ZRH2cnH3J
FaS07WGVtJr1SljHudOnnE8ei+kcPQBjznYmETkTC9L14gHC7gvG54ATO4R0dWQs7DQSNg7pvT4b
5GtEo8EDsJmmOlvI180OgZ8GtJkUhOllsVapN+SGI55jUsvVCjEA5D3lUJJXvtDn6aGugtWIDDcx
hlvotdKyPaIJiz4ZDJeZatL4SCyCWuWuVcIXE2939M5CKadD7TqP1sNcM5wmP0ZVja4BBtfixxjL
W1ZnqLV/jLgV0y7X3vE5SZT8I+5H/Um2nf2oLeNxxZxcLQNztozOdtWUnt31mUcY/d5ivuYAZPcZ
vsfM3fYygBvXWVwsY3nDfE7dW7wDJ56eKy1dDyJTbvjl6K6zDPY53ONPYzb7JXReMfkPleEsak2U
7gAltBeCqVhou06EiCu1DIJHvIT1Opv1+RLO3Hfc9ofUcB0J/lmB/cX0xFJ3GSv++/S0T9MoL6I/
7sB+/KHfpycblj+52QXzoi0tSXy93wcojU0Xrn1UXmzFeItZt/0+RunXJRhAPbgnfD3B8PPvMYr3
NsAY1mfXpZr+d8oBMPP+cQlGrRHuJol5kAmPIWvpo/rZ6hFZEb4ArQkPI0VHyLAlQoUZT9axrGwF
uuGoiZXoYvlQJhVydwsww/fUHqYm6622qHbUFPm+5xSpdZhnW/jrtC/wRraqOl46Q2Riy75nUi4J
kc3nKhf0w/Ul5ADECFCaXDWa/iYdyKu7FAR3Or4KdeZqUXQWZ65lszcZagi82twKN48LbihAk2oe
uvEYeoBH/EOD57N3haNUX2U82R8Oj6VV68hgHcwqVohwSShxqJNfYL1DGOpG4mheNXhfbweBhSDr
u/sm1ZUNJYSUM1IrpxKkZsP/UMbxdKHbsj3VgY6HKCbztGZCI9wUO2NgurmpBo5rxeV9apb9li+P
g3Eupl0wWPKgl3V01EJnO0Y69+mwiIqNmdMyqjch9NR20BNtNZp+tRGtrT+nkgtBBDTpQdNHeu9D
8Rb0U3lnFpOk5dEwzp0e1/u+mMQq1PRzaM3Nyswte61MVPCMuOfPhq2kJ7rm702VyBt1VFTQlqMd
fliopVvBcOrVRB6PWpal14rE+742bF524gu3TdeIE5Evg79bN3c36rCu9KI4+dB3PuPekps+EdOm
MSPHCygQuqdp9cP0aYTSyCt7lsK5hBGC57s5P0uhaIu3JPfK1Dz0Awx3m9Keh7hujHsDGv+Rp95w
BkxRXcok/BrrpFjMwuIaGYxHaGrTylw6aSzdF25tsarA4pA9pHWSeXmSNifmp9BreUU8XyaXmhAI
NOGk8yI+sV8S4DuuaPSRTsYmW5WjSU0ujtWVQoRtpfZ+8AhCBJMRjFRwsnFeSL4sHY1rtSy1o8GT
7jCpHRbRcaBaVqQXHg+AOabRl/d2ZJYXRxc9MH0/9l0q/eaTWKikcdkrOL/GYjsrXX6v6ryjbatr
b2juFEcAAJzbhthovO1vi9GYX/sa8hKVTG1Il1So4dJN0so1jF6seAIM2y72g41SdUfLkM2BuoBb
YodgnWeLqtkKGizZ1VHZGTlxYJ4wZb8a1Qn2N91NnjW3T4qSbnCccPOb1I1vHwUjuEtu5GWCz3IO
DWZianq0qZbUVIp7nsTpOnfKj4bn/x6A6tNkhLkLDuots/FZLMGOycsi/WhCAvHy5Tc1fVMC8NCF
1sKI7tRn0cmRqUz6u3LoldvBkXLtd2UABEW8chg2d9zUx43S1IWXJoG5n6pGPAmAGt4IPxMWRk2l
FSMzNJeD7YdYeiP9FSG+otAgq7epXen7uEEZjW7arA1d+ijdKY9OuY+1EmQfbQgiW7ExZu3GvXsD
Y3X0RBI3945vpBeAwMG+j3mZJ1STveRZfwEpMW/zlv1XSQxli8HIuhV1TwubMezrCWzvCoDRcBlE
+9SB59op0D1Og9DCnA9YgTyiUhCrkMhYVVqtx+fJH4zsZijMU1Y7X4sK+q9lzfIxNiYqi/Q8AZ4V
+WdE8OjODJv3XJQYEUg8u3OkvVtlTyUkKK72ran5kVXU8FVdpvqRCSLbqLrJW1oNUm5XIl2nILrO
E8euG6IIuCk4kAKz4PQ2dywR2NP5Xt/xHoymcXoj4Is/IaOo9KGqx4cc4IAbsEO4K7JQ4DeUaVee
A7Cme6McwmZb4uGg3c3sVbeZ42JfJj2QCqC06aooc3nfxvZnCTPCC/RR2wyhk1Ls5GjsNBSLzl18
EBjlPBFl3Rh4RWci6JSRxfQA2XDj6G2GklaNfMTzckjH7ilMaQARcBTy9pBBNwGmXSjVR6KQagK/
wo6b/CkK0h3bvKJzYcA6u6Rz4vlmFLV1GXlgPxi1z0ckGXjr7eu2N18aLaoP4ZyhCbAZM7+2vPsj
T1v0Q48eUlu4g1Xa91WqOPrKJ1x+KAAqHarJVzatjPNg51ctCpYR3IVplz44Cq5m2kUYB8IEIIIn
5yF8LR3RrHtdZDstCsJ3CLaqdDOnjmMvmFpxE0CNj1xblMsAP2BR60uHz4fR9ziLx5ldLEf7Zw4C
cXBpQRxu274BETzqlbo4ufCDzFisA0DknYHQM87ds8r8+17VavTKMzngbp51t40xZ3eUA8hPlaTu
vApT37gn2NE/A3WcT5lq723NSr+TNbe+mUBOuGKGRtUBw+lTmMoi2ptFv884bT1i6fq0mlJUJFf6
vIrEcULnqesn8wZce/pNiUHmHbJOx/ltldFwQca3nniOyHU5zsGmmyadhgQbfIKnJRqWR1Zi40eC
eVNwGAX+k0zy/jzaFQ18AP+VcxRbBA10clav8eQnJ9zdkIR6JiwEPwq29oSekm+irZL7csgfUiyX
uhfhvdknUKpXWkLX9aos2upurozK95qrXKBfpYMJA+ptuegJ5qIssLav3pxFbcivwoMSyEBC5kCP
qBdlAmkQkcJY9AqxKBcT+T8f2DR6RneVNuxF5ZBXwWNatI/yKoPEV0lELuoIqxeEEmfRTOKrfKKM
KCmLf2LPZw55pbtKLdOiuvA3l2tjUWL8qyiTXwUabdFqqDSL7v1Fv6kWJSe/ijrVou9wPCP1mGSG
2LzqeJYXJUgLWwtFir37tOhEZD4p6Fu0o3FRkapFT2LkbddmmCMyaU2Jsta0+FhQoEjdIUbZiy41
LgpVcxWrskW3Sq4SVnSVswBMFC/JpJf5uhUSwauMq/m7xQXqFvYJPnjd+kpoUX6xF62sWFQz4yqg
ccQjpk1XYW1YNLb4KrdFi/Immb7fenD2uzIsEeb0wKTPBxeS8RWPaXhsFw1PXuU8mmGQ9rAnsJAu
9GIXAJ+iiXjuEgfGWzjdg56iwWPUQ+29l73uUfZRvgV0WFxM2dIaGY+6+tpdZcZgURzLq/hIXlX7
Rtc1kiS+TuRJZ1Eqo0WznK7ypbEomd2iacJdQ96cF6UzWzTPOEjObIWxw+T2CSDhqli0Ufp01oND
GALCoyQSQj9Kt2ipgQQLu2Ilr1Pfzt3QAW26rehwLLGi9+IrTdjIsmJRaPOrWBtfhVvtKuJqTaRu
8UIGpwZu/XrQETH0GAvTLMx2NZdGuulUFU2aMj8GxOx7eNWLCQXb3/Gn16C4FkEZiE79BQey/9US
hU/6aZGe+W0iQ5eLIo0YmWBLWWRqAlRI1lEdxPQMIsB8K1XJmFov/yiVMOVoMYbbwq/C5xSy+WO0
COHqIonXizheX3VyLbGcY1Jn0guY8UPoDQfnqqpDje8ASS1aOziD5KWBdwfbzB+wO4eR2eKfLfHI
MZnPx0TRysNAkc8NP2F6oy/6vr8o/Zj3211WVpAnpJHvqxQaEjiC5/K6HyBFX1OvVNlnInbKd21Z
IvwzJedt1E5/MSWzf/tTo+jqe/o+vNfff14x/vgzv83INlV4QgoYBoLnDkOy/N8Zmf9E3tkymXbZ
9V3Xj7/7ROW/yP0wNgO1Ndk7/bxppH6ZoD82UlCw1zXk3xmRQR38MiIvKVx8p6RNlkkdY90fR+Qk
7kOs8bLaTdYUvrRxmy9yv0FkY6Se0RvtOms3ZTWdU6SqwWP69JDSJAg9FeN+H6G/U6yrvfhRl/EG
z6n2IbkwfB9bS1k5fHFsQnzw0qA956Ai3LpL3wQa7op++3KTB7LhlFeDNa2c6IW8iNHOz0yT5eWQ
34wYpU5pbOIScDpq5pGkfLEEpOsDIYdk1RU+lZZ2Cp4orBkspFUfR7BdMMyY8pTRjLcDfzmd+IlV
7u0ZIRwYZHufy0AckOpYiVTKS5RmymNQ5ZxI1ZhvMTUE6xJooVs6TYnaSxozG5sLV5BvppLwQ/r8
pLDDLkKfko2UCYOTaShuHOTtFk7WJ1NQNLiqbME2Eb1cm2U0b/SqBes3892R0S8W7Es3sttbVAZA
fbp+iTTn0e+7Ww06GVfd/GGoZu1mBLWB/yvv8VkNyz8A/E7ZjXDKF8APQOi0dqS0NHiTFqEAbEXu
4oVMpuStMhffa1E8QDadXwFeq6uSmOCK+GTHATpRwxFh8bLl42j4a9+O0Q99a/krMOaafGlZjcYW
WpV6ZyQKN0Ueag9BI9OnYurEE7zNfMtgBkMu8I0NMe8RnyUJyFDNPpu5PKuWmGGkKocWJsl7AXTy
sWS5wJHn08lilAiELDXO6QCi0Zkd1zG51EyAc15E4jxaTVRsi5HGJK2ZsG74ib1GDNZ2srKcdZ06
X9K5VCocisMXnnvBQQAqtz07WPqhpd99KCr5BI+Ll3Fp9dQ4ZVHFADoAjXUwdFTzOg3zB0PRxjUR
5Tqk5MNAJmnlpmGrtTIQYj0KVTQ3BuDKJVPhYZeN9LbUlYGYGZSaRvhtKkjLmg5wmd4qTro2dkdi
zi1AvVoxv9hgZo4is9Q3wQ++ami1ZriMdZ6MvJbFRnNqnwsY+7gjPEiz3RfY7FwTAuz0qeTmrGwd
Zh3/c5L2cJvqNYmqACjNOsW8U7saoZUSdflHjuEfOfQvDnoiyzoe/v8uh37BbvvzKf/bH/jtmCen
/C9SysvUY2km3n5M/79JoZom/sW5qhMf4EnwQ+/8txSqahouPvunIICNlURdrPuaveimuFL+RhDg
lxw1fyMAF4Zq8HxhqJLWr2lSZnM2RJMz3cp8VubEc4ZymjaZRedellEjmozwSr0+CMpjY4rmmzZN
EYqeNbK5zOtdXUECgEo4nuOFbJRF2ngf4lw9Y6FoMEws1cS+k7jGoHb9vMsyS/jDvWJPEKI82Jns
eb9AlZRZuesyFnVWMPRchNTUV+5kBrzvUBBxaaSns1J2PhHNpqjbDfi5xn4f2LCj/b1vj6CbpO1U
PSZxXuQHBTSKvi5FqIt1ECOhHnkthXHHtXj0oHQtQbKSfukg0wMEADFPbHUzkXndkFIvv9STV7Y+
G7gXLP8xz/TwcW4LgwuWBqBs7pSvQ5hFj04s6ooPWRhfRrSOdqyr/WxSiBwWfvcuuWa5NXS82I0S
9q+WGhueLHrw81QlApjLDzErLzJw7pwMo45co/bVUbfnLNfQ5JzxFMKpU/bjUAykDxOYqQ/KpEEe
XfEUiYMN7jOoRVs9YtLd9r7K2LcDI8GkSjtEAl1gWctw17stmVdyfgsZidas/+fq9/9nL7OtJTXz
30+E+7D49v3/7Zv0Pf/288nAwLn8wd8vgNq/wDJR6kGa7sdS439PBppXeP8vCJJlebKcAT+dC7zh
BTAJApo/roa/rUgEX06YKmEkboV/62hgxfnL3Y/TCi/ukvyGO02NwpIh+ikJW1GSxbyCn4TUM0TL
KQSJnNApAA5bQhbXzZch6/tbduARHt7yJQ1MZa8O9kkvOlLJmC3RIhqRXWhHz89ppz7RLBawqk2B
2hSCBmY+Ssa+1siZikkBBs604jqNfSoXQRdJ7RzTevYujezWGtJbQxm2flv6QCdMTFIkVV1sBtiU
6+izU7volPE6egvwzgWOVGE8haCC9o1lTJ2PhVTPZAMhPtTDezHCPDcTEH2CVAAFdp8NaYNVRhXG
2i6ck22MW0jZpYcz5hOR5nbQqG4YzdAVUYeEmdxSGXMW8XRUA/6vOlaITETvU8mdrqjmD7OlEbHX
PgrbeqmmZlOkfkoKKDSekYh2Ue1YLiO3XBOinoEmOCe0k5ekT99tdYYwGQz3ap3cLq8AFe5UzyTp
Z1wC0WyCNt4YKZEjIwNa0tEBQ8K1fwyM4d7JR/JGuoXKlMoPNt5yq4ULWGU6LqjX/cxCz1OGhhcG
EqEwowPdMDqgOho40QyGElu8kRyCMX2vq/i9mM0TNYc1CGOUPcEPtES8i3Y6i5Tf1WS0m0qWKJ3i
2vkC1BWu1jLCxq5e8ELpIUxgugxblzKpcI3Lvl2ojsWxLaNpDSeG1zLM3hGUuQsjRrMRKiZv+V70
yND/BjORjM+51dkDEEXQnADjdq8eQUbT3JOEnwaIv7WpRbdJMh51fjk7p5DwSSJ+QjxeT7MPEQja
LqseaSirpOEb9ZETr0Ip5htIpodiomdAVLDPzfExU83VOOUDdHLYsn4RvZNEAKevjx9OMR97PQDX
HtbRKalINo/qV6cy7uQQaZ41aJsJj+LMymZXjdBDic9FUQmhtjZ2ODGBFqgA4ZK2B/fSzUermCCx
DQtd1tAMHl28EyiTaN1KzxgrGvUpD7QPaQytmy0E1TZID5rdE6ntHsWYQrXEUqxaqFRdNj4avha6
ScT4kOrLipBNlEd2gTjc8rrDqD0RUnwpqjzG6m+eSggym3b5c/ycTBLIY4NhvUR2Pe2oo5ldLr2n
UlfKt9hXQHrFZLxrxe8vhsXbLh0D35sqYXpAbPtdZU/9AX2/39OZ4OzHXsEeQtnzuprLDH9LOW3o
Qu4PWVg1nq6kxkerNW9TX1s3mpOUCIpjEVViVVMQBNozqyD3Uk3x7tsFulBQ6mCMY1HlT2BsnrJR
oXFwFg3CPqZtj5DSCTvRGwav3qMNFW3cAk9gRJjIpnpdiZErfU2JGk/gsUZvudJA7OqUKuE5LwQG
bkU8FbTRwIk0zXXfme/0N9cfeY6nHFU0XBMDch17it1ylhYqS9at9Knwz1rLiiLIefvPsf5RaAXF
xxUsi7CHRz/qAGftgt/bgsXu8AC5Fbr6atSFQ7uf3W1RtX3MpPaLrViYjCrqCvr6Uxnqo7D+it/1
x3j0wmMkUCodUCHQ7sl7Lv/9p1McRZkV9pAUO9GTDza6qvV87haRWd3OvvZXvEEeSj+RKX58N/B/
KvhAVWjOr3qBFENH74id76ApMd5qyYHpCtSDwYH+08P0P7RPLYHpf4MKrt8JqhJimK5yeaYO748/
12DboxH7ZbHT2+Rd+pyGy3EcawNRRWquiz3/pm7+/Hsixvzf7+nwAMfTAHzjV+5GYOSwDRtQQlNr
hkSOABMDw/IU2HuDYrIS5OdN0/lYN5xuf/6tjV+VGH6PhCG42dIiyN3/18w9pXrDHBN42TVZbazi
InPYs0F74rg4xgUAY1WOH0Mz9qz8+v4Q9w2fW5njiwboGlrAMvL52AWULbIE2kmZUe2Kfwbd4DhY
ne86lr5ApXmvFvFtbtWbDLjymAVPqhniLRzFqXOog8XJK7cYy8vXACyjR7nftPrzn/Q/vIVwFbLG
0xBpuJH+8ovV00hmhS7yXag3G1GoZ1XO52xGwPmL7/OfXlGh0URlmwAE8NL/8R0kB0QJ/iPvVba/
+2ZkptEisVZTDuHckvD3HQCLgZZd0n46262aXcKAZ6iYg89qoZkvVxW4fhQA6OMxUBoSnUP3qEjr
hDd3i8m7ddF2qBYPQmtbjfr4Epj6tM0CvVxKsqNjh1f4Pk/Gp7Hmsd/pkTi0kcPm1gLFT4X5pw9L
x2Xhf3W3F1sGnU/AbE8O9aXw93h4l8YunMxdGOZ0nVCYh5tuhLEEsk3v5jMZQyJZOl+bivK32sRA
ZWvcsf78hfwPJwzlWov/ToWXYjq//MJmW8GYrxj5bh6063Vi5GQzEa2hqRm7P/9eXJT/zycQcROC
HYhZSdvVH39nNehcOxVTvjOTHmd+dMiKvzowr5+kX04W29J0IZZ/ElH65XtQ/Z20qarmu0L25aaJ
Rt0T/vyxnPTRDBaHboxDooudVPQTlN1wbefpQRn9ZxLsXx18dy5TVk3xYGzsYHDwkJWcTuWU/Q97
Z9LcNpZm0b/S0Xtk4GFGR9SG4CySEilZtrxB2LKNeR4e8H59H8h2VJazurJzn7XIodLUQAJ433Dv
uWchom/KkeaGrPtsn5sOhD/blCuGl90pT5zN6NXvQOUplCQeVus5mQOSfIlBEugrGh8YitHCSUEa
CSp+qvuVbiTf7JJLEGTFeZyyY2ZHIL2dlAJVSKpfgdONjPFg1PtbVRrxxjLVn6C3rH9zx/6gkvAc
tqxf2YWlUfcTY8dyL3IahZHeOEh6/LmGlvE7x7wDOMjTdT57l8ImQjjsEDkQvHvfQ4vzwqzckEnL
VCxctFPEHK6HWP8g09pce7qrVtnoXMIBlvgQ2pfYN9I1WzKA8hX2Wzedn2F8v6pumZcmj5NJdcgu
BaC+NmG00J+hO/ermnCqnZmjRa3lLbIdduct16dV8+DrHMBmmDZTxBewpQ1bPeOgHf+EN/hvbhLO
jOV/woTusIzsf38My6gBOCLHci+9ck2JM61cyY9j6cMqrKM/+USwHf3xPoFUZfJYE8Lw/nBPNhZ7
QwNI1b41uhIDTFetvTA9hpxUvuDzURWXpJppkMbFq0no24ckys9ORgHI2NxZVSWcxqQYybZwVIEZ
G2QK8P3PXSZO2ujd5wQNEB1AtT+V4AvNunstUnWb8vmuAFLC5FXdRWb2KZRLlcqWOlX6uRlA9kyV
EVCubkbQsls0dZe39hLtPRGcNn/QR47qaEyYUyQ02zoc4FWBzT9MZI+/NUG4u6u17LPqWA7yKelp
JL0sGlBF0+rZSj61faSvZgQdvjk+ITN7aLQEpyHVmnCHNfFisOz5B42F2SoclwuyHkbcMm23WW6j
brIvlSufIAfTQNgAKAC1a0HeUC3pYXqemsxbuzV/mjHuhyYlKKXsw+bk29Nru1AaBt7gNE/OSCYK
Zj2U4lZufUjj8SYZGwZmZeNnKo7amB4VmP9VG3ED931+pCneoQDC+x6NXJjcHY7sz7mwP8adLI+Z
sC9jN7JfbgHA0xhNigm4JEIRJ7J9yXvrg0H055+cx86/ub2pddh/swviivrVbZaTVQ8txC72nTu/
lh0JHzrnHkos2jtu66X+emu1CcAiW8Kn0nu750sQjLPsyHtLeRnZ2yiqAeSy9mbxg+6OOPeowcbk
lRt/GuY9SkyNBi1DBoQPfNOUefQKztg/o/Zl1xxxLpII6p8IsaHKd82LofGMYRr+PJqUW3pr1gzZ
kiGYiApD2kZljULL4DyMzYoPJKLMdtPhqR95grbGYuSgJfWH/IxA6GbZQ7JDyDltkjYz1w05MEUs
n4hEZL0jNIVhaH512Fxs27q/kWKV7rPEuYwcIjSZw5PJSHSp5nv35/n698z9T2buDLgWbs3/PWE7
lF/owj/9frj24zU/FcjWbxxMC1JNZ+b+xtP5MXX3vN90tHdMvE0ql3/ZrjJCc+2loViYkhZ9E+f/
TwGyi+8TuTAv+6Fb/ivDdwqKX5/SAuIvX41pnQFZ0PilAh2QwiYqnrRDaKppbTZ5/slOwzBaDYlu
0E0qHs6ruZsVDao2yiCLDHFyYM6flRMSsiQElMtQT8YvjMKLexVO5Uef4QC0CD9j0sarivWEGXpb
lKr8WNiheWBBYdy3CSXmkm5vnjHaeCrI0oJwA9Z3zi5xvEe3zfJbOw3jvT5+KqoWQQKq3ed+1NuX
KkvITlZjXirUnvX0ib1YMa3Ix5kZHpjEnuBWKBFpmSSPZpvaabLPMRKJiDVrwXkxGy0JTxRyLBca
ODgcusM5QltqsncErcnpTk22ySuP/KrW9FO2bF5q7hofG/tCJolPZuqO3gY1UIItqcwdM8i0rHqt
u7p+qWApXLCX6jhI8u6ODbJ89YqxfLH6hBaNNe18l8isuc51Gn0yYgPZcYpbBDrQFvUPzxBkScGU
eJJ4tal6sEk0AyfjsTheEZ/m7lhpZBfPJBcN64jaLm6qmXbTdeUQwcwZgrHEa+NY804aifsgms43
VqlZvE5dLtjn0biRCVyDZ0j7R5MnJOyZjgmbnM090RQiZ/SQlUe7x3qYzmq486CLhwfVieY4ko8H
+zuyfWLQ7MY9eXphlNQ6c/5MLtPwOFiY0dNBSI7xbBSMdbLwQ6/V06GWdrMpS187ScWmBSY6h7ya
rUAy9DmpSAzvCV2sm8D2i/Ykw7a5iz1vBLvgk+qFhg/qB2Ta+H60ynxTNz4BZaX0G4yEzKaYAk+t
WPnOkGFKTZHSdVNj7yLSfgqAIrL7CNMGf70MG7AnBN1E7Pv9Uux5mCe3uM7M90ZUJFdf2Xw3kMjt
o6gNggqa2LoTBrFFq3io4j064whlflVz7IzNXmIWvUXQPAKnSKcXrYzaI5Yh/6tspduSMFhEaLxM
6SUbcmD8G6p6VApdH1UwUSLTeYgtyoHV6BFRtPIJqnu1CFkh0C82sk2kq2Lt2z0JZ4Uon/gcs3cI
YeMHd0q7cyfm+Oi2xuhvBOQaoAGltdYc8AxrLtfqyTMb/R4XcNWttYb/LqrIOjejNVQEKRb1JS1d
tNqIFrnLP0zEyC4kF5JXFxcqbBG9PvpAOPhbVYoFiT3545w6tyWMUM9Ppa5P5JKB2+hZq8lBUsgo
PbzNcjTnI/bsdN9I50F4TLUhf6gABA/qftJ3Hie4W+Omm4b8JQz9mU0xaVFrFwtuF2S1gQ+s6OzH
AWIvYJJE9MGyocdwlOgXC+3yqbedeGdR9jBk6ZhqIi/YEDiVbTxz4FLkfrmF3YS1IBnH/N30pgVG
Ba5DDSKeAZGwVaOUfrRUJwv0wy4RrOzGG20vh/bZQp941TLPxwG+yI9ppI/EpjlnrHHtrlhEyvki
V66HYr4iATcI8UPMXC2yZm/u8qtssWznP0TPyTY0/Xzj1nyQ7F9WxSKSFk18oVTFbIF8WkdHTRlW
A3o/DKbWEMCF1Jqg9xdnEV8Dwz6mKQ4BaFIrsnE6vswi1V5E2zGRCwdamSoQi6SbGVx3n6Dy9he5
twT3tKkWCXiqRLiPlqf1jD68FAjFw0Uyns1f2m686xXvYdgzw3lTl0OA1rd6F7+b3qTnaNAZPyJG
R5UOXYIRZ2LcSEH01yHKdTS1945M04ceTbsVYoA25jt3EbsXevU4LtFIxeQSkLOo4nWZjWvjTSpP
5+jt3Vhkwbwo6Yfvonrk9U0iumNrdncAd4jH9b1xB9zVWiOygPoJdxktLnqWI4QsKrRK1uoFgkh3
9idpbRmDrwwuoztn0fzrUYsv880HAIJpp5G6sLOQEUL1qdSFwSjWga7CXOoh+7s28+zfTMUYeA0z
OL9mi/PA8dsvbhXrxyyJxJ0Cn7jROukVQW1PYnnMNlgYPC6/J2I9ojWAaJKaF6+DWlwPkRPNl3xx
QsyjIH1v6RA0VtgXw0+udqs13BJ4KFosBcjU8VW0BWyqMQ/Dq724LqzFf2FX+oz1c7zzEXaus8Wl
kU/hp3jxbRiLg8NYvBzJ4upwFn8HcVhF0JvOsVu8HyC1efJr+nvSVJuVrS3mkHTCuOvwkxqZ+yrR
bd48zce1PEzY+2blbwfc3N8choxQGzbd4kSRvYVcqV38KTxjtFPaJ5hWmrhobnYe5+tm8bQwcDYD
e/G5kCsUv1pv5he/6si1zoYbF2GOvVTPH1I7tFfO4ptJFgeNEPqDC+FgvXhJDsXis8kBWKy1YfHe
SPHRZla/aUDePRaLQ8devDo9+bfb7s3Aw+NwMfOMuhMIsl1hcC1mH9t0dmLx/2j4Zkhlk/O+9JLp
4PQckQgKnIOWM/373qj8XSf/SZ1smJyw/6lOvnyV/3X82nZf59+Xyj9e9nMPbf7m62wIWPYyVgcy
SRf4o1ZGiEjzB8oWgMkiNuS//FxEi9/ItcORR0gM0PU3WcvPUtn7zefL6Tr/hU0AvNq/UipTlf9S
KtN86sxpGbvTi7JZ+GXIaCDXAllot3t/1BIzKFuz3xDS22Z3MXL/u0lvkX9EdhceKz2JhwPSw/4a
18TI7bJUzFnQtmNerOLMTwI3HAi4WO5vusOI8SxUQZbUnb5zMwbmkd+kgcLPfIkQ7ZtrmCHh02SU
9gcypT/lgCQivtTTCEzxkSmEunat/4RYOQXEXWcQjZ087JClu+AYzFSdB2nZS6SqJ26dU5GtW/f6
Bz/DK77SNJ7nZSmzY9eO/YahPkKRmhdKx9U2iD+nSzFRQQhNiFuoDG1TdJr/rTNaziMqFXrNkdH4
AYglYn1ryupP5ih6mAhoZtiUpVC4eKMIJiPL2o0/8/mzA9Y6Xs1Guz2wAlfezmMMWgVpMRxUllqB
S3IEnnlbQgUxyprtl1P4hf9+TInhDMrc0z/AFldnjDp+YBs+BQhAgD1oAvx52sB3F54kozzVsMsl
vR/IBELAKu791mZ/nhiYe/Fp7NvUG4q1UUfayzCY9qMHZq9YOYMpTq3X+fpO2iJ/njOQUlAKBvGh
LTyoINmk89XyIp7uvTrXvqlYQlbE7XDMCFX+ouUd+0vmx7u3nw8HRHvgym7nVcpfD0be82GU0OcC
1wETsNVboiBAEIxEotZqm5D1soGx0APkG4cljDkxTpEH3SJeDT2utBOevJiU51xkau90rHi3se1m
yc5UZoXgL1QaBTxTaWVVB6Jwe2hQ6Ths+yQyPtQsgp2tqGdP33GpqP3QF1wLXp0diVakE6jYa/od
JkOwFLb9WIHQe241M3+M63ZeYJPdiQBXjANq9LYxgyBnjW+KLE97iO7QFsTv0xlpau6T5KLVfNiM
gjOkm73NCLjil0xJPtrYiqkgfCoMEJndIJ91/B4PZcp5rko57/Dy+DsiKMxv0jFhpYVtQSStoEnl
fDZgGZBjrffxJQOCZStGKDUBxI7B8M6iXMCNP7aVm256EBS3sPDnM4GZGXOvLFmrXgcY6hQJNrlI
ejsyjcS2zWPzmZjBbFd4kwbSzon9fD31SeHtMqFD7K6sD4Dkh1NhU0N504yFdmwkCRkDsrXNmOXn
IgqpLjrhONvEU7iuXPZZg04nFYWeRZM3eO29Unn10DHQvHaa6WzlPBcPdmKJ4xCV/koYTbQpXMfa
K9fpN0THqGNsNRxwmSFRg+W2+W4CALWyixk9K2Eb3KgAePBaZtwYBqnjgYvwYgtJd9osELh8GRgq
tCqdtmtqszsP9LP38CWyu1KT9kNPgi3cgLHnD7ogwZCk5QjGKAmsU+43ybCWVNIfRqUl55DtweuM
oQr5UoUvj49e1dTJJdIiidC0iumtUxNwos5rPinWBR403HZiwVUVzWPj66AH5Shi6KGjmQD0KNU7
2Gb6RqXUxCNhIkel19Wz5gA8MxpXN+ixtYrASORy2qaclcC0zJhxbcQlsaVDaRNYzYNCrAa4l+vR
ceY7yU72Gk+qe+/z+5vwYtWUHuqiwt3oKPozgGhxoM3OwGRfehkah9JGsaY3pBmr2K0E9r26Ddoc
2Z3j0oSR5tJmgdEW6R0zY3ZYCH6o3FPDSVamA3cNJ8a0i/WoDOSM30bpzYYxqAHTqXEvyJG1pyzL
efgPBrY7QmkR4rGy6YEseKp9aL0M/kHJYpSFgroCTuCp1LESfXl7srAMCr/5U8Fml2pqbQglID8t
d1Ht8NCaqKyeWzzca0fTeayORoW80J05YdrKKXfEYLbgXnOkiATxGTfgF3wj9OjTujQAWwRInRQp
1nJk3iM1v7xw2s+Xrs2I96kq5OFAndS5xWT/fUnwd7n0J+UShaXxH00bd39ke39/yY9Sybd+s9l2
uqhnbcvyDfFPzwZra3S+kN4cQrwEqzB2zj9rJSqWn7WR8xsofo8ixmD7jIRP/JXaiJnkv9ZGum/6
TESwoji2icrjV9FFE/bsGqPJIZOr9kRAWSbk2kH/IBHZdlqN7B45a8iQIIPEGl6qchZEfdi6RiOp
erbxj3nV6GScdZ1jttNGU1NrQRFdksEYo412t3IbFPWXLLbYmG+LFu+tvPQ6gasTAz1XWoHV4XmN
tn2XF85ptJruFcXCFTQMvDBhaADqF3hJbvk+VQFEk9oAbYJCDxcD2x2IJ813/Akb2VTtcCx1+qkk
D9YO0k6np3Df2Ckkaw7NQ7ogVdqG8OYOMBhNXNfAXKHCS+s7B7n+kiDvf+AJb1V8i9lRm+mN24Kv
G4aLueBcWAl49xmujpeGyd1aW7AvCTkRD4oWZ1sNs02q7qKQSt9YMdUbN6ZfEDKZKvJDCrnko7MA
ZqCiMT0UC3amgj+TT/PF09uUMzAr5gN/CdkvOOZ9sqBrfJbomz4FZzO9kW3GBXIzvPFu9HlB37xR
cDDJQsSpFjhO/sbJkQsyp9RU8TAsGJ0pLvC8tbPcQZ2Yr35nzEfNT5cBJUg1DcOaluzjPE2+cD3Y
1/SN1zNS2NzHRQmQwXbafbeAfWTYl0/xAvtRC/anWgBA4xTBDLI8IEaWPRrvtTdekNOADqqsaFj7
dQ5SiLwDSmwwQ5RT2P2SwRo2wiiHjbZQoKQWTlsTb80efjm8onlBF2lzUW9J4+IkXMBGqLPBuy+w
o7gTYI90AEjDgkKq3qhIlgKQNA3KGYXYTiNllEPGzY+/Mwayxvis2UZdwzzQsRM2q2b0rbI9pjXJ
iOWRUY/M2Q+zmEt9tuYafTZlKQ9omUNA3egxkqzXt67q7yfqnzxRDawDPOj+70XNfZZ/Yqj5L5ua
Hy/65zPVWtpYvBGY0GhAWbr8NEjoZB/gZ0O8tgil3/YxP56p5mKGYCeJS+7NH/fz+WpC4rShYzp8
k+V13l95vtpL9sPvRSeYN4DDGGzu+QmWjc0va5p2zBZtLeN3q9dY01j5tqdk25pF712xEcfVgXk8
A+S+i5W9yVpn0N7FC183dx0D1u6ktTXk3aLwk3CnoXkGyUsQ850X+QnDO55YHylpoPcCtjjGIsrv
+oXt6y+U30ZPkuJoLOxfZ6EA9wRlndI3NHC5UILJJV2AwbPYoQ8bg0jF4ISLUYIWHt8ww54eRyic
F/bw+MYhnjEWrpk9xyfWHnCKzTdSlB/VXvJpXABSwxtLCpBCFm3rhdvJyFePebaTsqlbS029PPUL
mXimvOTfTwTv7XigQOLXZSTY4rUqZ1zf+/77iUIwz3K+lDbKHtgdBiFL9joDaRFevO9HU5jzfjar
ZC4Gjq2QbbRcD+PoikC83ary+32b4YnlLs7KzlbtAsUJUZoPRG5DzBxKCBCAt7QimHrfIqIo9lRj
ibWd1hY7LodJMmJtZKWxm9GQD5VKv6hwnjs7I1A9mm36zCqxOC1x5++MbArbC63uomov2wc99cKV
8jVzJUeLLUsXl4eYeOtdhNjpMUOcSj3a6UgqRCmvAuva1vHr+ZNbp9lGgk4I5myO6fG6Zjt6RXZq
mWTs4GcUh6rqhx02vgYNcFmxUSZ0/eCNE4CtONsWRYng24mje7rtkjDvfFpD7c7WVm+bq9SJqn2n
/PDaFrJ4H5YaI+YszL2V0sb6Pk+dd1lVRFczaroHGY/ulci48SWm1cKJLSAg1/F0XXxAWzgayTP9
c/iAlHh+jyhXI918GGBTu6z1pEhcxMRZ+ByD3yTrwNHu0T2BUutaDT6O25qn0AnznZZqiUJj0Wbz
c914Npb63HnXOKJ87Ja4AgbxcTQFdtqYEyKT1p0CtNjqUCLKgcfZd8UGl39/kAgcdoRvR88mw447
X7lxvRK1LZ9IvO7wg9bMkddD1ubfhLScfGW67OxWEWFIm8yACTIzzXpoE0h4rbSf0sZdd+lgmahT
Jvck5gWukCYqL+nl2HUOUWTcQUdDK2v5A237zGc95F17jXOnfG477J+E0def8Qm+F/jvg570lCOf
NCjyGtr03NXQaOd8uoaggI6lNbVPEW3zhwEsRbG0HsZrWkHn11TppqumMd0j4A9/a6X119Fvwr2w
aV5iRqR8gm6K38IbPuhOmr+fM5W8NyU7zMBuvOx9o5X+WqLX3KOVAZKCTnaDEbDfkk51J6vUCZgl
5bu0NeEMEjRxlFPnM5QBYVuzM/U1MIsJEiDWbfGKJJvkoQzT6TixKmwD2HAmVzHL2hj2b74C+d+t
LbAvzPwHiIchnTfvCyFKmGuDSNMZyXeSyZuPN3K2jWfL1cz7XmvfJap9TEn0+zLZFeNjjPN6trIl
48fAINzsyW1T667g7D+Rq0zEZtqFazeJDr7VuedZ4qgibKZ7JKA5Zy+sV6/OAJi+BmH+YIa++oz/
DGGo0PJp5ReyvovSyHoXxejTnYaei/VaQx608qOzZYjhpbe1NfqRKAizQg9UJoj9Sid60qSOPnVm
nHwFqDEE3dicjCGUG9uR0zoeB/ODEYfJ3tRcw1tNUs4ngx0KvgxHQlXpUcuvMismHq6ZtG1bLVGY
NADVFe4OiIS6FxgJhkmg3kmIrcvDRMfpCpdx2htxP90qaXUe231pPo596H0mx0BjL5MMWGEJ2wUh
FOLQANbvnaqxtD8xB63usPS2DrRAwXNu0M3pIRJkNQMLjruVIS39jB9WPM1C6y5u5A/zKhrAlArT
zmGPEg/AsBHiYj0L76QJo7qAJmSuQ2pJ0OvTKxqn8iakMx8iLewCviiD0jTsGBnW/q5HXH9Co8Ww
yqu9V6tq7W+VZn1J6sY4sQ7uekwCxcwcKt1guCbCh3Cqs5xi7+ybWXaKdbiTq1S9xrpB5abnFcPL
6V2lt4/g9MmOEC3UiJBMS7gN8TbB8Q5RQflXAEMVakEjNmk4ZIfMPL7k2RhticQK11h1xfuksa1d
Gtn6lvv9NVWld2uMTgZxk1dPEXx35EktGIU0KzZtG9r52a6wANhdOZ6rUo/28KXnhJmn0+8sbIdX
rtwCp7YPr2uu2i9oFjSdybHIKXss7zlCinHkJySNV9ZlUNm1DTMos4uHItRsTBmk34oSPZtOZA1S
AT05aSzQWMKU1a4fpgHG3NS/GC0249zDNjC62ce+E5/Tps4YURjqNMoiGtCEyvjB8hpcNsSErKci
NoLZnLpvAnX9BiPN8JgS5L0ZLdluqsgjXtarvLWJe+MxGUV3cXS330mflJS5S9r7kcRnsUkVgTfs
9gov0NpYO8jhrk2sOLBL+bnVrfwjZOSBjD0v+1Kgxt/MVOqoq7yP0I6+tlnSHWCuugFpZdm6sfmn
ENP4akYcvh+TXj/oZNmsaRXI5+0Ter1aS1/91IO9msfajmGsxvgszK9pn5tHJiLJtu7T5jBQkGwI
hvD3JpEOMKqpvIhBsXeZEY93yApy7qMJOHkvyHrDQNQjhq7GjYlX7bW3JYFHFiiOIRLBMMfOnr14
EyT2WVmy3pdWgYqi9o1tJezXRq+vA4ztVQmuILDoPnlEa6BXtA/owQEvxU6yTTJFhZHrzobYowvq
v6urd0QIN8BAySzUiVxe63FJl4FTKq2g/5Rt7a0YusHySkpCK+L4yPp7sW1iZSs07eZ3kyQ/YvD3
ZB4RY2IWbL7Lh5npFgYd3KOq0srAyenwxkGssyTLd11fE7qs6nJtRRXsm3gQu5IEHx7CrgnObDJW
PNvdp94ykr1KwyrAd/y1CR2GvnOKjrMAcGMktc1BlsWcB+ZwlUw4XpOC/GGU3ERAdIQ0TGN5ddB5
chgjuhlt2mvdr4fDVLT+HiYU5hwypY9FP1/zxP4IvPzd373U/4cowrLM+4/LvPOndv6DpfT7i36u
8hamCJMMBkEWTvHfh8+5PkhO3QZ6yTaNtc4/V3mm/5uLAA2XCRRKc8kv+Oe4yv0Ntb0p6LKIn1x2
gH+lnfplWMW3Zzimk9boo6MznMUJ/3shdKkPKUZIdiduJGyFbMUqT9EUze8KMdG/4CoJftdqPqAP
opz7r3IoHipWet0//nv5gt//38OXf/y3vXxDF5EfVhJ+co/51L9+w55U2V5TzryfprS96to4Bg5B
X7v//F1+tQbxXZgJLs5+m3neH1wrvd3h3rbjCWtQgybXmJprVlEhJiDPNromc1BTrVyjm9FunXSn
77fL6/Q/0VcGL3/4JSGq/uHXZPNgkCCC0Yvf2f9FYM4Gy0vG2e1RVDn5tJ0ks+7cjfX9SMt1ggXV
HidKHXgqoMsFingzZD9ZJ1oS4NRn1eTZEParEBYA5wzhxpFgfeGxuMHcmPFncyT+gLYIKxjBbaYO
ucFhx5is9+b5W9PP2c1MvWytJk/tKcCWnsFpjoXDjCxMmnkXjgXbuzoSiFEq6GRwRDC77/VmEk+O
adSXVmbiyZjG6aE3hxDOUVd/8gpofUGHbf4bCkS1hUM5sikq512XTuUppPIL2jBh6ikro0SEpVcf
42SuX0Sk80I5Jf6pw3qDBN4Jb/5INweVv9arA29ViTUHT4vAEMdWfGcguu6WPYyxgQVjPM2AEdYA
T+N7u1HlqbJ85Ep5ZAAVdZP2WhE9D5uNmjuAbu/hI4jVWZkThBq9kGszBLuXYe67dkUfHtXgTjsH
8PEBYiM/jtmPz6lejM9NqpxHPh1kKx0Ll9JApDhAan6dkQ8F1CtcQ7KcGSiE1QtGET6Zpi71PYgG
7iGJF8XsS5/0GmZ+TRPP36jQ53d6y0tmve3eO5XnncIpsg5N1IunIWcz852eg5PrVBQe7wizQ9Rn
ViER1LCXob3OcyKuiIgAgTAam4oEqlvNUm41iMgJmBu0r1bIv0ZU0CZ1oaEomyYPHpk1NAgduZ05
COedA377gEqrvsxuLdcIYsCIdmbZlhsdgt6h7jzwKMomUMzCr0HuVnaLpGDWAZ3uYqEICHI/Gr9m
hA4t/Bh6YZw5PDRE9ZF0qfEZXLc6+83IlwJ8RlRi6K3gt3snX2qk9jH5DBytse8J7RkDCxbaxrFS
f9X7MSl1SNcK7Crl+FVkybxjeGrdRxafRDj63spi9U08gQlOM68H3tcsqj+5uW8HkwzTdN1PWlIC
OgvDm6OHzSsTC3UuZTy/M2RBjlnFzZC3TbblUO+/6KkjnhIrkWs8ZGoLeDHHzc3nyCSZt3q5RPNy
Gr/OLb+9Ai6HllTxSVhORYSE4Ppvs7F+ySM3POZd9iK1bjjGSVvcR943mBY0FAmhEvGqCwuDkar9
UTdmptNhODxHBtfm4sZJdoZORWhR1XFij197y60vdWpzUU4GwLiYDwrhQb9lk1zf14Vp3fu9tO+H
ORRPZdLVL4PtVB81qgtwO5natkZYfTQLG+OlqbEM82aP7jL1wLWXsvoUeVRjQcISEdc9q8q3X86L
uQmYE2m3aa5LSHsJGgmJeO993WnZba56gac/4v0R9DZH5IpF4Eg92fcVQZwB84ZkZ09J+1rnDr0g
pdwAtj72Gqq1zD+l+kzEpmOAGuwdI/KM917mQ197GSvCmV+TdrBeElEWWbSnbipx4/dKKzemDgjv
PDcypFWOzMG6mdlMtoM1ze8EcoCgIrMaras9MZMj8WvLdWjrq95gIrMiKJpH01Behgqtb88VdrQI
Ce31Trsiurpp9nCxirogPMO1r6pFgYC0wyTkKnoM7fBSaBifsTpF+8hQ8aEwsnfQVsRmyGH6D9b8
GVPgsLHG4UsWG0RtliyCAaEfYuVEq1IM9ali5LcBVDoFXRj1XwhobjZR0t1NfRNuc9mK46QwXsC6
dYPctWHw1VFysZQ1n4nGGOegVeHRSb2jllFTJ3lTkmzjh82BXVe+NrTJCoBU2rBTsxGtdJ5/i2oF
4tS0S3eHMo3EDKu8ERyfbIxC8+/SOKrPnZPKrRNzwzZpIe6SOSQ51MfYpmY+SEOMdAelNu4LF+d/
3Zse4wUGTrUJcHNEEctOF7gC4zwISHbi7ynmH80i9LeO5XYnUfpmzpZ96l+7WkqHuYiPT6NQfIar
KMedbtSJC3pKfiQ8qD0NnYFD19CHQyR9saYuYKNgh+RXzGH3ajLZYJAXceZxgHvbEVnuCghgv0lL
p7mZC+xJ9Fm3jVCFTOiINLKSvOmjt3C0pAmCoJwi1Ix5lr34Wli5gTM5885PxkSiNGFYgFGBGPvR
Mpm2m82V6syja7VN91DzfAVXyUMEnm9WGx1pBmF1tvKuviOjQaGW140DEwfkp3HMXdVtIgI4gT9y
BTIAsI+1007vlDRTUBSAF70On1m+NketOorWUZ/qXLcPxlyopzqtqygQnb+flO0fiiGcH5LMVOsx
HIhRKWorcIy84HLPgIVJBPydZVpXt7MyigPwM6uIbTfNk7dtEFdtND9XK4nodw1pKP3gOtgOSCWV
WyucyWdFrbVtYtr7IcJGK5gUgW+UhyQxJ6Zw47iO4I4+514kdjk6jI1jVvEy+Aw3Pulq58qvLBQ/
UrsV/QQlo1EES5AkTvaoDSJ80zgAHq2oucShck8+yRtYkqWkoc0X4nlhxdm57pQ4kNXj0v/FEOBy
FZovA1x25ry2ZAxnMFm+W9JCvCAVqf61JjY4X6NmdKa1nurjQSEdD+pCa3cD+8gXRrkJQhbCX04W
avTXwkwdQoM7a1QRQYcisl8Yc+l7GWfIjQnJRU0FOz3bksY3fq5QatD7yqUuqJsrDLt87TTkW228
sUAxOeV5tgoJyHG5/Ir40Jpje/KbrrKCFq1tvqIJTvbEzDCVSZPKvp8NJlMqLuvPbPs01BA12Dk+
G5jFS4mUpibnUC7UPmXEAf49tHk41/0XEMxIeyJpVNlWzzoOnJqn8Lcyz711PWvhrc7c5R7IKBNc
cH7hOrJhkbgxjuYmru17lSTaTUOYza+bmPF2oEP9X/bObEluI0vTT4QyOHaYtY3ZxB6RezJX3sAy
SSX2xR2bA08/H4JSj5jqolr3dSMrFcUAAuFwP+c//xJsYqbm65IiL9k4nm7eddPPDcEd/Ehi5nSe
eqrCH8WXTC3xADmv/d4QBR1sLMygqZORYeILgXfuljLU+6JzSVm2FIzV1hqcfJMlVnG04Y1fFmqe
D47ZjpuyZijQqQzIsmxwV9gkbsvhjpLcuMdFsH9KLfyLiXyBL4ME9Tqez3cRShJjPMpSZAnLpoxL
8geyRBJCMOUojqGU4pZtsPpuN149bAxy1ji1B7bKmI1oVSpuB9B32ifCwL45NfntoLIHcHBKNe3j
EkKMyVR6m/TDuIljzvKaYuuVGSX+wtNS/oZe/ep3ujiCUZkrO3bEQ1Dq6SOYGpy25ohk2CyFm5SO
AN4TDjoW2VR2ccwtRse/7mH+ohoNoWniQkkqApxOPA4+9RDKCvN6cagDVrPkiby3My2JqFfJcPkO
RQ7lvQ2raOCH+dpO2DRWY8XD7jv37xoasbRlP7dtP+4EKFhwO+HSR/7Jt6KvbVQSmewORIq0CX7u
vXsDK8vaxt0YnSaHgjAJebJoPTV5xDVZ0a1rHzDq+hozA7k3CPg8Eeo8XVRjIwkZcpybgfH440jF
vfubB0dz/JebDYS90Dlc5Fyfbzbwg5xsS7s9MNFhxNxW3pep4UUzRZbcGD2rjqOIBYb3vXjIOywj
Tc6pU46S9S3DRxJjbIqgX9/U2Sjh5ydou0yqsAoNaNz/0vjGWEXDdY9bbNdsifdYaBPDB33ich4Z
WinVJxu25nk72TYHT9RTQTFYTPd+srymzpCTVufIk1148BQjt/7epIV/F3gAc2EncW80FC5LcsHU
f33naJT/8jx9G40LNne4XsAi/tSzu8xIGyJp1UFLzjR0XjDXJETCXT1pdqe0GjdhYvsfgzUNB+aQ
zCaF9RZkzfNYxWQcu5RLhkvYQQ/x7GpQlvM6NE0FDxHmnWmW9lfLgS16hY9nNVyoJAmOkSfyjelg
xZlqXuiSrQRjiNS9MQXxwkqX1KtFGV5SQM67StvThUMy6UbJftzUyw6D3Nq4H2LlfTFcf/oogxi7
RqtyiJyzwWspWjzq3rEujn3PBrbEEdJIBwxtGeXxH0G+YIWoGFO6H7W6rmZ5VxVy2VPCpWzPKejD
EjKOY6beFwLfmi2DYVg5zKwJQJfUoALIIYZQ+BQTuMUQwrWKr8pmhnvqitkfLmU0xjykFDGQodtO
b904T5DKNXZUkKRgZ72t4PQy74Hkh37ceqojR2Bus9ha+h745RH5X7qJ5uX/iCjoo43ZwnFaRykm
nwP5xeQ4hiZWgX5h64bTmJpemUlWbRhi8I0hWtZbzSacgN9SyvtakHgANklqeGwe6L7ZYiGgPptk
h6+tCqZS6xq1WpdhM19pReMWJE7zPmV9vlNpl+77gerKzEdW5NzRUCSV1z91afHVJ18CIrdoXoOx
wBZITelAU8mzC2EepmS28PA5dIx7lVn2UXBw3OX2kO6BRtn0sBwtjp0b1G8aFuSbMyHNwywUwSCv
bb6zu0Dd0okGlxMDjBV+ZJCuiqp9rrDaf9ZaoLXU7Ebd0ttVSVgQLNkh4nTmQqPqLEDVxRyTQdxm
dC1EB+J+mPp3pa36J1P01taqrPrNJXxtbzp0WI2ge2bEMXMCdKRfP6PYGOlFigbRcYrJFBqj+q2L
KiD/oKMzihyn85lHzLwjS9ysWGnBH6KPlN/I6uWpLAHdLd3hCg7sfKgSzkTZSFA5a+TI0eFyhCZo
pXbuBCe9KC35Mk5+cClGYJa2QYwdI/M4pRj+XHqYGe4VB+ie+GcXMnU1POE+SXs/YhkZLAhQGNBu
ljn4EPHUIARjNX8EvKXzFsZuQ4Y14WCa8WrXY3E6mm58IyqnhWmQLOoSPrQylsJ5uWvthIBYQVqz
MOpi+Q3ssTiK5VXVy/5uwtTeNIAlX12pyU6DPIo1mDla2x5axOO0NK+YeNHAJ9qRd2al+GXqjFLk
fBY3VbzM6WL0VLkdsFQpesF1bAi/AKt8u8KfLubYm670ALp2XoaWBoJheUvzoHtjunJiEA+7neTd
GfGpbJYP+lGkigLkBElhcSwqkUKRoqBCrh5c9hEBQWd4wIgNHoMj6WwBHHn0C5A3p0SA5Q2A0Jgk
HyqYp6uZ1w2dEaLDCCYyWFgQg16Zjc7vZePoJbgxxwYhoCTra1/fysWFM6k6fuJ4NIujnvlGphcy
Z4xnXsEaU5wHC1sh4L/cdNdNb9RbwouAMwDuxu2ZNx/r0r2xcs/9QsFjMkz0hva5y4iLYw/L5cts
OwBluDLLbzHsuW1rdtNjZfCaR5YqjsYCruAfxbZGRx+dzkgNLD1z8dOpFDF0KZ9UYiuAHzJbnC24
/Bm/OR+SOge7rerEORqm8Ztpzku57C/q6KKkWJKtme9+LE1UvrvGARqqahHdk0lYXRLIukypnOAy
6Fr5UgswNHLkwdT6pVYeS3vRt9Jp4dLesbkbVvu9LsL6q44pdpQpw8vRZ5+tR1J+GI5L9c2sbH6Q
PO/F9pxLT9g0UEXGO72sZ6mWbbiN6vaCsAYQyTD1qXlzxV/nEEWKDPvyIVlQb+qS5RSgQfsqApaE
M/ft915G9VsiovjGh+ezE2pZPzl5e7Q6gJEeXwer/+J4Lm8DFNK7OK/y+3IcQJEcjkkPYsDD+WwQ
kI5PfRAnNz5bPrgTICr5Cs6NfzbjC8cwuJRE/V3JKbceRoVYYLFgXXuoPGHrsVUmXiYeYD2T3ApH
6IhteXGcCrO6nKGCX7oWRWy5/AZEjjavbTsqzBIwGtmUI+QEy4mHp2mkTG5y8DmzLqwHo6zYbNnH
Xuo2aF4ThDMn8AtvfYYEB0LGj4HVRKeYQECMQyg/W3aThoBNRtWkHrBCapQnPfqzVcmLve+QuR5k
XfBSTOZQfyXYCoB6BDO204hWoaNwtj05bizA5S2HPYvnvM1q6Ep7kKPpQsFyfKarn1C/WotevYQP
c0KMqm8VoM0jHNL5QII8kAVeHDxMk+0tGXiP8tDm1PKGhh7PZq0Z6HH1CF5mFbpMj5XjytNIXPCb
v2yVtslDwWoiv2HEi18F8QegXga0ehlyPiRAJryT8L4xF/GnH8N8W/r9b34V6T15gejEKfBs/NRp
QiBlNu84g1FySKaMx4wsxFXapMmN5Vdfh8HlqWHUZB+tIOFVGXKeASZHdEPDKF+oSsg2QIIYcSib
dUjd0rvp9WiYbLKjpJzAaJoKchrIVu/5wacA0npuAamf//X8Yk5lxhFjiF59c0fO1IZD5VjNnb7V
FkogbHIx2BhrXuiUqjL2XTaZwWVlQ3edXZgo6XzVeDMd2ehPO93mH70z1942aWlgz0Cx3zZfHYvO
dFyqgAld6bDQiPs9QALfGHuPIhsPfeC8kneIZcgyiSEqhTmyuxCH8roPTl3U1atzufof2uff0D5F
uDhB/XvW5/+FWFV/suc4/5Xf55RnU2xSzG1SAu3fyfJ/cD6F8y/4856JYeHvSX9/8OjPnE/+Ft60
/+3c8QfvEzkiI0zi0eldmZD9I9onQO3PTYgZ0jbBRkVwaApu77M3din9ttUwfIi3bgotvVUwdmTB
YEXv1eZF3QyBVa7hmHSswNxCPWw+dzRjYptXTdk+WKXTQVEUgc1YhwRk1YwZ+F8lm+ALJ1zTehii
ZlWKlLkZtVPtHHtkIoVFw3TIjHHExrNyLQvDZkIRynZoV3MHKa65qoqJanrAy5SU56Bh512YW7VR
gqdmKTXJ5CBYzGzZnCrDe0HtN+zHevBjhEEknUGGvMzKNqXF0b3AUJ7dHoYDBFV0k2S4wqPKY0I5
MTYYAV1GhhhzXMN98PT9nA/umwk6mTONaYerFBo1HoJJhwhKDX3KoUYRX+yZZBR7PSigJDes06NX
4n8FdRD2KrCHme6lYSCW8zDPwE4tH/qVUVC9JKWTH5pIjbtsVjh/+UbFB1cE2+t1OUTDjeVG1StH
gLgfPeY2exw9qffbdogxC50s0O8YExLOYbXJXDm8dAoj2GiufQ/ap8QFQ9ecGrD9XL6oE5m99RIV
mbwcURruW8tTW0fkw5YWV9L0CHww6lo0DKf8kYGVzSZCjq979KLWfyJvUV9a3UhERYpHaUfUnKIP
GFjqG8PuJ/NOevmWVqoq93ZXEBFYuxpyKMNCzFIySFHuUA4+xouOqjdm77irxhtKjq8o2YAl98HO
GsdxO3YZhPvYguSEyywaMQisjQuEW4wf+MiZbzOD213u8jYSep8S4kdozluJGZm1C1VJgFKtmy8C
WcQFoTfFS80oahWZgxjXjRF3h2JIYnNjKf+mLCe16WG6bVVSA5c2SQExyhRaDADOhYQfGutt4qvw
Rruy2UtYk+teOvEpCSPtr2q7zL945OmS45P0xXczM+pjF2XWsSt9PCRJ2/nK26AGeLsifI/KgUiw
qSU6Yh930nqIirQ/jqr0d1Yx0NCEhNp9CZzhmzmCMQy4lW2iQNGT8Aakx9pvbE6BWKNCjZHZXJZe
4aABdYPXgHnyfmgX10sX9BcCMPa9q5bJhL1pI/lA8amuZWDO71jXAF/JeHqCAljSQEa8goZhkmzf
GLO9HRqjvZlqXV1LN8uwp6szpB3WQBCo24J2wk2uH70Y3u6i3TpW4C3PnSxKvQq6qLjPncZaYyvS
7IeOpOc6YB36kUNKnJObcMdlv546bYe7unIwLwuInosumibIyCPrmhu1DDtazyx+w1l0OsqwJXKF
ymA16CkkaKT7lpmpA+VyHNcuaVuHrAjDde1Yb3qcnt1C0TLlcag3DD4h426k7fI7jqsG/Lb38Fc2
opjL5q7XT+o/p+L/yhde4Bj5SzHEZd2n7V98q378rd9PRtypgExQHDgQVs7ihv9WQyA+g9wDm8UP
PADHM0b7hxoCnYTFYYVZPMwJBAvwiH4/GS0+MCRMF4YKKW9wgv6R4sz+RKkRDPUdqC7oIXDIQrPx
icOTTmrs61SgH68ixNnsZeLeJDXlCkZps6tlFizOp7753hp+9OAnoTpiDxmdDJVS4CsQHr/wxWVt
IpBEBQ0IMwj0mUGQGw8BZydDBqrHbW0iHhdYZoADGP1vmcL9StMfPzmW7LbNIpbH+ye6qk0nWeSU
/gAcB34F90ON+64kJL2Wpfelr3p9/adK5vavfJtPLCaeAICq5SD1sxfWj/sJncaIVw01kOIR1yN9
y3kQ7uOpJ6ei65bvxX3/+noUVs2fsNzz9RD5QS+CPbUYrfLnf0LDLbpnHed5cxwNZa90XLzHM/QQ
wjXSv7nSJ6OF5UpgrwJ2GFC2ANH++Upz74mZnbM4YtWE3JUQ4BVicsJmILR8GazC2U9JFt3/46/n
UwUyfmAxgfsuX/9PXy8zGX6UFX0mbF+8EI3FmwE2jO9ueu0i3f/nV2N8jkaTZCuPPOmfrxaHwZhW
ZQZexMGSX1WqnHfaU2K86Yvw4dfXEosxxadfLlwkSIFvo6dHvvTzxXQeF0mZm+lRJrog2SiJWixb
ZIkhpxJgCBM+Br3qEeO1+XAg4LlrtmlLO/nr+/jrAnJhqPk+nBmkq2wqP98G5or+VPZ2dpR9zmhO
txNy7Jg6MfQaZMu/vthf15BLyUxxGlCmO1AEfr6YkmFhd8pD9i3m+a4OVLvpDN5gkg3z5Aj5GNtI
v0Lc8DfX/Z++JKa9IoTNFfrQH3++bk7YSxp7TXasRomeeuDXHO1+8aJI++yfXcsJEUUgVhXYAbIL
mp95jE5q4KCRhOkxFahZpQZSXDWmmi7iabQff/08P+2352u5NEIEcWCw6372cM/KzjOUwRqap3kU
mxoG36lI7eF3B51/yyL81PH8uA7jotBjk2G5Wj8/v95D6+LVOj1GJrSGjR4zvhRuyxaMKyiCCVI0
jMhUV8NNVk0WbfFXS/5mbPVp7Sz3QM/FRreM/2A0flo7wwQXi7Qr7mFoUQmLQVqrZZhxFdkTcUBx
4CLOt6e/2c/Pj/BPr+lyWXxl+OI2g0/ybT8tnYHJbj1HfnpMCKR7VplXnhAeTrCjqmSPtWiFzsOg
DlyNk44huY84hhxHr9LfiZMFBmyGsDzlUYXX1yJ0i9KIf8yZ8Xcj2k8Hz3Kf+HJQGvhUB/9DIJ9r
RyNAjnEgsMV7n6ABqfUATZ6fqPBGD5Vw1vj4QBg+yeiY/F6ZzMgQRlVRdOzz2rkIuzA6Ym9oX4eG
18KPGZI6g8YW+sP+n67aAMItIzzhUpH8RZaOGAjzu2JMj2VoYsCTL4Ddumrbbvvr63x663kkpGbx
k/mIb/jn57MxNSweitHSESz+DWE6A8NXee2CuDrul19f6/N2fr7YYnjE6ejiAfrZh2gKWrd1dMZ2
jvfQJg6iYWNCD1xjqpfvsN8idY3a+0L02n8F3oz3REN1f/NgFxt83sSfl2tgo/k3Q5eigNv5dKoU
CmUeb0Z08HuQWoAvi820C7XdHGOA4ju07+a7i2aJGL8ea6CpSbKY/52rAGWL6V6cWQwhrOHbbgiJ
u2hlhumGxMo2XVt5OV8VCV5KSSqt+7mwo48B97mnYCqguBYK26FQMuj0JY7jKEfci0GZbLgtRs/3
LtPGL0wQzANEPnGZ0I32GxOi8YPhj/PdRB4g9j1VMtwAV3ZvRTSZ77NBGYdTAc17qKuI4anhgl6U
siQeZ2iiA+6XTrvL/ARLHttXS41Q5w6cUJyJ3+g+xTcY4vbjeHZ51gvVeA1s63wUQ+cAQNNjJbj6
ZMlVbPNmM1KJN4xK0/c+YfOu29j9wBIysPA+pGxc0iuDGNuiEJ99Yued/eiYFEOVr9vvgc9orgL2
eQ3kqIL7WmSsN97+ON9BlcFSGqdC4y6wWvZOs+391xlrvo3O0aD5y99t3ZrbmIDFcJte/JF9NPEP
YW1PV5wzxZOU03hzfryRN+JCUyXmXcOEPj/VM3K7YwQFF6UMsehX9HYMuuWcwIPwz7sVKqAL1c3s
UIHQBsQ3QlbWtcmMdX3mANHl8uwmmkWIQqaZPDg6dZ57gAuDxGGzul2ClDHpdvicMUmTK6/DzbCV
fooYKBwXoaSa4n04L7Qvx+VQwEbTfmTYp6yVYfFsS9tK3wum2AwraucNGAYpGy8NqrMoLec7kBeN
C2Cu9C2MeX2TwjRIQFhE+rXwOramGUMVMaHe2drLOizHOjoFRJjEC8mzg3ilBQWMKGvG8EPBWjqb
UcXjBGsoovWaViBT813pGsQcLbHn2MlD0VlnfAGGiRmMunXLAttis9i8JSNDZ1I8WL1u7oDxRwn6
zz6hY8ClzyAaaQl4MGOIkrFRZKc8KLbhjBeqVo6+qQ1QEVLgxQH19TJ8gvPBrFjdxVhaHM1AVRdj
jDlGWhbpxrNaaGJ2NZ96aXoHiC/RQ9z529pZTFO9Kr+auNqauGGgmNnf5+mMK8aC9ptpZr8G+MCu
Gqfcm/XUYd7TQxk19Ly26PnWAhH5LtS4DzqqInyLp2o9QT68SeNqOoG27JJE2ruxT+oT+nu8Zowe
RLwcl0kkX6vIA7VOsMkhNbvrV1ZLEEjnOq/Kb+0rjFlvlIbtOQy2XnAYB1a2Ze9cmT56kYf4tW2s
iwLiutnnDA27atznIQLLfCaaKJlND9cIZ4ZUldy3yfRO8PMbk8V2mxmlvZk8h8SEebAY6AUvcrE+
BERrUEvrgFOtb6yvEJFPM5gv7jrpNVglVoyO9zAM0UVd+fFLxxBgmziTPiVFyQbsLDVSaU3XXmrb
Vzhsyjsy8VoM1yHizLN3mftyISo7Zea3IVCmtOL2N2nmzWESdQbiGA2RXE2xnZ0EOUFiFRmxf9m7
BTdUF1ikr4bJmh/d2bERWiwkXUzFw4tOCHlDoeQkm9Fjv8h9s3iEjhc/Yik8fpnA/xZ5VRNAtRuY
3sKvs5eobX/n5F3wPStTddTArMdELtPtiCr6SsXmPTPy8d7HrGprz30PIVNjvqoBoJN12sjytu0w
ePV505jTGRjWrKy8jtZqohbJA3JX88pr14j/UraiasRdPeJEQBPqH5qM1gfvDqLPKPN24Ww6+x51
Oyr5xipvmNw++cUsN2JcmBNyDrJ1DA0M8jtDyGznZlaJzRjDuCrL3VuTYPSd5/cx0+B4vLB7vekg
GZ6ysTfxqg3G8KudaWJSXKyP8CNjnwQxU8nJltTtkA6C9jAPJQszo3agRSiMuwLG8hZc8gU+vbsz
YVC89k4VfHSY3SHIq4QF0O76z3qcw3lvuqmBzyrpClHdU49VWh4a5L/X2pDeHb4GhAPVdbM2Oukf
6KDDQ6iFRT4EU6vfGmYLW0D66SQ7+8ovkdCGYNGE04XiEr5pRQmzsJ3RANwVkWRWhobGpvnPEgeY
QokHIzVAH2AWI3vxcdp1+3nDIVwQnWAMzjc9m+2djxvzUcuq3QTQfjdAldvIyyqmjVHs7keiWxA/
dMMWgorzmOMsfRt3pNaVkciOUSatK55gurFh+cohEvvBdVnYYXXlAR+sMVuzbmNZuAdX+vZlGMeL
xmd2YZlLsSmDsd4XJh72iECCt36JgmejkQwyRzwVg65WkG0jN2CeWTFerkbRrmIGsk+VCVsd5XV9
Y84RZX9oY1IAXT+rtlNu1A4W2gD+BBH7r27uAeLUMr7QBtwZWD/LlNgIJ9QG8DQ6e+zvOsQecAAa
PBfXqCM4051wZPJfD+41HTseOxjM0ACI+oTdYsfbxdhjzMritiF7+CYgq+dgyzYJGX4GhxKXgCOx
GqQHiCi4qKWOrphuB3smzuV7Xkkf0WYTymcnduWOOLD8I3RLENzGb+ojFrVgSVmhnpbxIsNevVWy
dgqEkzOEcQL6BiYeDtgvNaZBtG9PLRsIkzyWpHI38Pb6CxFN6E3rbMsvnm7z0voGGtzgitMwKMFa
s91WxPAxw+3rd19UwwlLNOKvQ85AmdjzfnKnaOMEeXcrzKF9z/BNOGWy4NRgE1B53K0Hx5e5+wj8
X/ntN8+hV1yZTqWTj8TAnblLW1KuY6eraJM640MyHbnS2FJcp6PbPxpxNLw7Kg1e4z4kXmKxAcdf
z5yDBaqfysIv1yAi1cHwnOlkWVmID543PMMtT69NEhk2RjBgXp7JrF5BqxBrqqj4erImnyky3EIb
yu3RJe3V5q46fXCqzLwi37jYFPnImVFbOO2ti773oHTlddKvRCb1QZAOAkEd4/INkpKa7Wya4y+B
nVnTGiPfHl8VzTEiQIcWR4uQ3aedjYe0CM0dVFV+Nw4FJulNd4Lr039r6I3oMPDErYySp6CC9GvE
fJ+wb0qcq8RvrApzD6UPnmlHTzgV2G+G1RgfltePl0jf4ge3mrM1WbNirx0dPgo8/ZZhuPoaNcQf
FoMZrmWbPlIYR9su8iCh5vLes5/ieK5WE+6J9GERi6okN6syV2Zg3PsDI6fMr2ZE0lD+Z8Nbqaqb
1owAypWmONn4fkJkeAVtPaDHRpTroNvV6XuOB161xnTAw5GcaMnJiw+WNqxd742/dbMd7unlUWZA
3N3lxAiv89JDQ10yHULwvSrdfofHDNp2PFE2fsRyNjMtLia33PezeJsbPjhhKr5HKkQ8bDkVe1zy
9ReJwJ4AqSC+yqrhw2hMGzFSWa28YbBOKcAugqVEn1KUqofQBB5AtTfxPqt+3ySd+Z5jeLCix+fU
oRA64XnukC2Qyl05di1ODzq7zAXxPB7cGJuCC98+7WF+pW9GzxSrxNHewVUygUWNBLmVzQZzSBRM
lIK3WrQwvYsML6mu/a1TEJQao573wksXE//wq5qMcqcmbDA63AhWc8xUdGzvett4Sz1nx3SN8MQ+
vMbm/ITw5nUs55s+j05d7T3iJ3LFlgtgVKTdhafmj0zGT4zS7snr3TdU0+sqK95CM8V7Kwek9Lvw
Hc+Odg3jAG8sQ7iPdbHM4GrrXYeCwsqI2eQT61h4xErilbvL+uZCJz6pT7H3rRzCZmWVoNr4Q9MR
xLitPM/2/E0PTE2z3tpJv0BBMoVT/GxCG59XCsPCk6MaOIQIlNIaDxmBBaZMX5BOtpBhkktXPprB
0D/IQIbwJ9Ivvh0niAVDbHDl0L8Ylgq2ehy6AyaaKGN6ZRyUzpbXfDJPrp36L17rVPu0lF6waZNR
HVPpAY+O2dJO+GGioXIISmjCUhyinLz5shtcQ+2SUt+7lhd+Nz1/Mk4GSa6TgBnTYnhqDbhoXnRB
2SKIgFSicZlRy+dZMs/eJkDnEeBCRN0xLjtWNDFCjVqBajoZQVdZIXZQtRLcQamHDr7d+8Y1TEE/
3bRGnRFEGgKaeu1Iy7mY/Kreil6DOI8+2sjjBeSqjBjcKKARsQIaqY0V1LRFMcu+39RsL+BMy0xj
qrF+7GMahIgQ0l1VWy7m7LO+lpxxT4GMkEw52KlaKRa93SQ98zoz3HTYduFE29H7bEvj4uxYiaU7
ESmqvmy2xpvMm8SliW3sTsRkHCX5GL3GpQHIHTu+uBet2209V9GJxPNgvtf16LlXOE0tLW/YwTdK
3KZ9ltVA6VAYHg6ywlZHans+mgAtg1wBGvSNO8Xzzhew/czR67560DY3qaL8gwzY3LoKIyQxMKpc
DIthy2OJm2MWnLY2StLEhY+Hp95V0PtgBMuk5ny9oXGM7VR7Cpq0zcwmL4a96Tvly/k/CYPSujc9
2n5cX8O977rzwYKd/IbylR5MKwuUILDHm3Gm7DFoNpn1zHDksRKarrDZc1f4S8ndGSiGasEYhTn9
4uvTbooybYj2SpNwb0BgJ0kUs2QPnu/egwn9XKcdXyDN+ET2kfmuBXi5xU5UvJS9ya9e5Xj+RqNW
R0R3+jbX1LuzsZAp8x42MWHn+EaYfC+nBAtvXNo+OeCrtcYtQe4p1ejt+77w1WbIl4zJdAYVAbxk
M+gF3YmJg2LtDK485qh+S9a/ORuXYY1UFPAP5m6egSgG80WoVGuRtRB2QDI4NiarKp7rXZePI1av
sjOvXTG6F3WGDq+dXcCraMZIYll3yExhdkMOpPzH9b9QxXyX4KtFm6QxkOZoaKIPA1dcQBHarLui
X55J0TNlE/wrv5Umz2rgsQFSrh0BjRpadYXzFFDc2V3Un6LxZi4I0qprWASewwroHJPPDoflA/GQ
+hJbobENE9xL4ZqB5/uQrnXlmy84VUA8qBxslhcT1abueFrCIxFujbBjuhr4IFxDVOhuJIyyl0S4
ZK3lXR7u05Z1nxiU18IHZ8UTn4ZfGFb0MZNyfTHAosRWmQ/NcAV+A0qsbBypreGxg2x7GQqEIAMD
+DeI5Zo0zIRXx0h4hR27ZzY5IruOiGx/y/22Q8ujDRu2wVBAQldFJO5pDviGleUBf0UI6qiAo7Ha
hxWOz/Qt6rkLl8dbIuo59TUmrENbW/dj3hGHsrywVpsn38u5bN4k0vuGo7wdTkU3RccOyBW7WWiK
b/OEb44JItdJ/l6o0vyCzfe9d1v4lCKl9eiabxUyCJihUbBvBwTdZsev03URL/siy436KQSxqLDd
WUzC4xqKjw0EftXAiXlVo4sIf/ZmcQFfWdxUthed3MLmzjs6H3dTsR3uTSz3YPoqfmJ3WQVjAzTn
Ni6QAh6nxOcGHT3hGPasEn8232Mza94YRRr1mlks7zQOP9Gmpjvd9Sb7I0Gv1Z6IBeNhpiGAh9Lw
hcNuWYPKhDnqu9A2cbyGlxwQa0CE+CIdQw68OFInw2+BR5+8psHQL22d6q96CJhCtRTkCii1ibcJ
ZQUnIwqgS9EO1TUpgv0D0sHgezM40Uda6/A0uEmBrdHIyYSwGnqK608xrBFWwGKm9Zp5LoqKVtkK
U6kagBshd1pPP+Dn/9D//ob+ZzFnYzrx7/l/V+m3JI3fqp9CB378pT94Dta/8MpglIETCfM6RjD/
n+dg/sthchC6IO7QAB2PWdUfTrrBv0jNwuuClpY6/TwO+53nQHYXYVoLIu4IJGMBKQb/579+Gn+1
n/79z84hS4rCn1F2ziRh2w6DFGbSTN4/z8LZMdBPF624qOCRd/TJIGH6oFzou2w5lYeRRTKV9WWW
C2N8THXlHDlSEqqWNmzcNz+ljRYIezN7IG6e7CFYNhVZgNlFbC2wKMpCqHZgAdhy/OlJ3/6YBPz5
1j+NiWj/uOGAR2uSzUAb82ncG7Q9sJSa1QV0PH0vErLG3RFO+jT4JrzeCc+wX1+QIdnnh8UTEgQT
u9Dnl+nrpwmakRZ2Y/R1TP5LeMkhYJCHMAixBHij0MVTQhryIJSJXHTEm1yve2fwiaP0+iHauXEi
6iPzN7atGQMsZO1e1OMD3Hn6NqhSJP01LI7bBFbKQ2GJbt47UVVfZK2AgBhzQg4rkUfKW0nF0GBN
WA6CW4xgedaGN+h7UCwEpmJ237qqqVta2YBLhYRHxFsoWVm5GSFfYV3rGVixefwicl12bd/vIoLN
QGYxBFHCZhGMduG+KRuLh8kxQrWdu0ZcqwBz+7Ufp4QhMTcY461Y7txMYJqhsoutByHwRFylfst3
axUaUCOZ8GzzRm5DW2mgtzZ2tq/WMOYzVEFLJjf4/HJHsC/s4wSSqh8VDjNzupKGhUojS0R7YdX4
3F/PObgRyNvkNS8WXPzk1KmW9RdTyq0NaBTD/awq+PY2cfbPbP2MBmyr48mlMFzJhepqjaV8g9vK
eiD6bV5jGMWli2bgT5seFHFLBhfUOD1Ljk/DzLJk0T61ZIgRzIHUFwk8GYs55nQg9dFTP3nh09CD
XZCJTIe/kal3l3i4j2CDJnlIANT8Cp7Tde1LgslIc3BmCqgtz9Hu1266nF8p6DqmIS5iwy/TTBbC
erBcS1zETB+S07z8JP7ycDDKx6FtbGxM8aQxCfwLOgyn52EYrxKA+TsDE1S9yjQv7yKwDeBfEGy1
bWkVEVHgDoFDqueP/qaG4LLFGiPeFABmizRcTw+ITrtrAyjCX5dZhCBpdnu8LbLOvZqm2HsyBl9c
499e3JIoRKTciDyDwYATrFPr/7F3Xr11I2u6/kUcsFiMtysH5WzdELItM+dU5K8/D9V7zlhLgoSe
68HGBtxot0okK3z1fm/InZc8SPrHUnLzRu/FlA0HipWey5e7DOOBN47lP3iPoWwLOR6XK/z3q6a9
Nmhk2iurd5g2fU3CBA2pzK4vuT5bctNYOM6mWJ9WEhbJSA73RCo4MxLsKQPTXEQSHPzPGOMP+4M/
ZvEfGpPqJsp09Cd2So51ETBHGuqpbhkWnrjD5ofPkyZApQvNH/i2aOrSDKcP0r55MywuqjQWZUL0
rr9pdJDfJzoe6gZnJBaChpG02kUGqMI2QUZwtDCzIO0KO9gdASVI5mLfUFdk1lY0WCbYszLvePVO
Ab95zR2NUC7BavPWODXxXhxv1liDvRRHahijvkumSdMetM6ZqrMWS+f6alTYBGxIKGX7nbJh9O4j
Eyu2G7+P0Y6i2MdJtpdyP1HG9otpzHiXNTYyEUX/gOrH8+ZA7xKxNoEeLrZJJrtKeCgrOF/Lt4mc
kLmtNgU2B/XK7udFAaeYn6IGFJNs5oWByZyGCQ58qtB+UqnbGZexj7YHLZYglNCRg6Bn4caAO/Nl
hs5NgO+j4wd1/FyLGj3mwurw7JC+2yaPNTuECHE5maz6ssjy3MZwEgtGb+2kgQbXmtyYYKEznQ50
5fjmbVqLixgwSD26nV8lr5aTG5gqEtoW+OuM9r9xmXH+TBU4FpLKvZ8b3NcWRWHr+j40SN2as2om
Lg9RoOOqMyHviQL3Iocg8mT1nb8sJnHrQP0dlnTdunt8kbQ1Ima6dkXZLGUXhHuZev5K+sRaL7Ko
J7BaCtx0QyezdmR2waEvzJhq+xFrzo5U99Ky8xgd+0ivJwWELUtXf2jAK5cy05+1HGPKljbWIhkJ
uYvCQbk7kRjBz7TxnVcVSB/Xkzq/bFP7jP43vqQJTelru3CCZ0v2+TrjkFphvCBvuK/nz8IMs42B
t6O/dKaM2yZXlCuP1N2lU5JFSPcpSc+xAE3vjbhxsO5sWm6JrVpovVJkDaFQ7HEXvezTKTuz8GFZ
dwj5rtnWy+fY68Lb3kyvBkdX8bauGnNTjZUCsSiwiwWfuQ0aO70fMrMJNnWb48HAAQYwWk2gQ16y
ASijgVwNUExSx2Hb62Vxx6FTPuVWVoareGpyjNP14jG0gUgERw/omm2RtkezhbAbG9g1iHoyz3yn
+RPV3L/SzjR3xhQHmwHB6oUVNI65CoEkR5wVKAdW88X9WDVZsXXTakzJK5ZkWIbK2ASWuMY4sNzq
KuxWNc/4hF6tJEzc6O19jhVQvx4zp7uoWtO/9crQ3mpQnDcWAMwS59/J3YyjbV9oXOmPbNjjTs/z
EeKi8PYT9126hXW9bFEXL6tujJEjNvTyon76retpfIR0MR0x8iQA5usK5UMxhyee5H9ips5IZB3v
yU1VkUk3TrmWqLasd0mOwZA+SA4hU0Pbh89HcaTjVu++HvWEukUh5oB3ALDOrnAQjOaq6S9mI+kn
oRMOlnfAfbT8gQEUG0PZGtQYX49zQoJ5G2cmTFEuG7j3nVLfIPHYXeMF/sFM5grD0Wv27Fnkaymf
DePfD+boOtd3CuSZWPz+oQRrWAsoAg9v5rTFLMacKaNLLeq8b8g9HwtZWMvohKnFdRDsU6JtRZey
1EBoDhL07CKfRX7WgJa6oVt1bBxgoq8f7ZPxoCvBfxWQq8wPwenCLVi2aWbRogn9h3+OIBgYnBhW
3lCNNNHI6/16zPl1/UXm4dvNLCmoS3Cq+XinxfpISCnZWK15QEJLdeUgbI0oS3xO4FzNV2gTPYNc
IvDhz7oWc3x8/Qt8nKRolqCVuTocKgOi6Pvvifig0lWKSUDXRfUO6ZHcKzEU36TSfzqKgzDLxp0f
M8aTWZP6xpD7UFsP9ATq3Rih/XTccfjmZX42ChdK6Fn4cLDwTkaxW3pRlsaz4JlDKE+EYBY97/9i
mpBRAPeKCJhZiHbyxhJCt1BXFtbB8FEnA2EyKfoRX8f16Lfioi1VP31zpfu4f7Gns5vwWGjRGPb9
R6IR5Y9DapsHrfDtJ0F3hrSmnlKkSwtvnYPc4zTbTEyRryfHx53FhW8o4fzrElf+00f18AKgZWwZ
mBmyuv2CfbK1weSmGMn610N98ohMDgdiJUudK7/x/hEdjMoYKjOQ284Cz0wUxwnH2x/EDrNjzzc4
Nc+arwf97PmggiM3JN8e79OTQXtMAGTo2eKQ2lW9yzNT7lPdDbdcdL5d6ac0U5a6BzoBpGZCw3Y/
rrTQrV2d/eQw1Q0K3VhkFggcPJEbGCH1RYE/IhwrlGxXaqCuG6i1mou+whBrY+LJweWisF7A+Zrf
Al0sVeeUp+GVm9hl+s1r+bgR4tIhHeJ2pGED0Mzr7K+DK4/wUMYFihmeSQaKfDTdMwzboGAzmWqx
R1n/9ZcQH9euR9eAulJ6UIDdU5J6kIKX+JxxB83VqHXJSeP+0GKR9RuuPEcmQPc83+NIXFRdWv1A
1zyJlYw8dVM1RpVuq6Cb5hY/FgEtdh3h6utf8LN3wk7JXMEmXf/ATYYDiAzeZdVnk0vRrVvxswg0
eWhSmUcIpXGE/nrAD3PTlmTNz6oBgyn6gUhf0dan6B+nA5in+dJgiULGW5UzTVXJbfzfDwZuJHUA
Graa01PAnZAOBZU3HlSg1FWcY6aItQu3HEsvuSV9PdiHT82TuYgDhC7nE++N4PrX9MoSTZSNr48H
27e4WJL6y8xiIXJL/Hog48RLyEA/CRpO8WDxcDa42PuJnMowUjZZvVQQddhc6dzhSAJ2mza592kc
N8cy7kFCzABXiHCggcmNxJH1okrnYxA2yU0YJeAE2sBladkInEomp653umYDZYF6yY2ezujHQPj7
tB2MAE5tjnNd9m83YmLhKe8ATD1Yvx9KoSiHs+bQxjwYE8a0Q94VR6xRom2gj/+66mIo5oDpkIog
UFOfHG94ahlEGOIXUaN6xYMh5vmrgmayRmfuCO/kW/xwPr3+qoEQpLAfGix9hEcWvtUnXymfMimq
2jIPdqXMV9s2+gMRZN7DGyBiOw2oTjWldNeVMr5ZZMbpFEFPZ9gS6j8jz1quObXt773OTP02gq0C
2w8L0WxakfRiJzglYzomCUBRRDLgDpXgY180+Oh7QcEKlHUQ7Yx2xCgGxsx4o3cZKOKUzHhNVTvz
xaJDk7t4s12oM7uJsQ8U0ZXTjhry7WKIrJ2nBUkMcOlKYgbiZnpAEsRxp3EYbMe2FuWhh8lAnoPd
0NYcFNBY4yfgfiREcNBHVR84KzcYjOTc0ue4INrL2fUA2nBR260GhyWyr4pRaHjakxKN42KLsafu
VIZ+Biyt58vGsToPxkVdnrUJXS2UeeWEo9VYTVygp+gAD00scVGxOjyOBMzEnDT0yGrBvvUej1c5
xXnBmhEx4FFXilT8hhadAIprmCpBYylnMBR3xfCqHxV/duiqF3u7AKLcerXnhzu7T7gV5dXEv53g
rf1TfNJwBXnx0rmuqUrWWpinFk7TeQMfIqGFzsV9rJWX7OnVq5tSTVl4JQkGKM6SoOrb60Y2fBBi
ulndhcjK5IZoSM6LumtFtRE6evZEN9yzwLaL5MYpRfNbNTpPgY+mNb2SpNmZ53UlZihqSPnM+AXx
H/Lo1ouF7910W2KR4JE0E5tn/ewUCaKBoSdZAW2iNojbGR4cBOQKE32AcDcbYfv10ucnInTzxc9p
kPm+UnGn3aoiYugqmTi14NQgcVyEqWyMy3zorfZGRBpEoYTpEl5xX6VNJkYH/0Y6lOa+72vY5quu
7bXlVOb4DtkGW7g1BcygHMKATTL7EDlnJpTBYR/iFAS9F1l3dFHUKZiWW3bNtFUpd1jSATxQxoD2
eX0ncqtOMW+ymGB5iOyUZnTN2fBWB4DZM/twQQJqCO0C3AxJD75oPkCIW4G2FeoP8QH+lTvB9fgH
grPSjl9Ghnh+m7FhvURk6fo0oRtSGf5ZVsTrzq6D7L2Dg6H4yxwOWgPOj+JOKBFGO9BesHkDwli3
rOFLNNvKtbmZhanFe4X9xDPIuOl+jhEO2hsVgcP/05pBDfjiW3IuJAKT2s4tHBOhfDwjsTXw/KKM
uf7AlQeBfzv+HJK86qsQ7Mo5Q7zekcqjRyqGqJDozTHDmZrorVKj05COJi/WxM1ebmLPCKLrJq/4
RYQOdrIpU6O5ySfSYZ7RhUgNZ1XHSpIbt/BUd26pFAf0OM7J1sLLfHx1NToZ69itDPN6FCUocDhS
G5NFJAYn4zymDQAPJgSuYK6YdHMSVnArnUcK86SFSoREq5SLlK40NrW+P2Vg81pqQUeqG9D6MQWU
hJ+fTy6QRGxCq9B1BdQGQg4/BzOWro+Hf078/+uTftMn5SA1OT+/6JO+RPnr303S//wX/2mS2qSF
zvc97vjoqOjTczT+dzK7+C9wA1AlHBSdGR35nx6p81+AFw5EJhql7rs4BxOZuAUohXoIjMOcZeIn
PdGveqQnFSqCRDAQshxwcqNUFaddv9Gjf8qBhtLaX1OGWOO5G1/+9TY+6WV+HAIxPDd5aHb8ytRA
709npHYziQ6nrt6Xi2RycQvEhMXmlf7/d/6/GGX+Lf4qSGvfU8oKZ0/9/LnRngv12n6XRPHdg8zX
i7+GcKLChOLMEN1Eesz1GFHS/Pz6KSifTy4ppsvtZEYdDYOZIT5c3BqqhzjoucpaWl7/wvpEH9YQ
Jwg1mBMDLD9Jb6SewTJJCVmQjY47XiPV2oYZuh1VP2yjsq4fiEqWYgndKV7VrXNtWFkPnt+r4cyr
icPBUFtfyVb1G9H7xAvpxpyVnnXx3ThLDnAvjo/4wiFDKsrnzC1XmOo267QQ/Y78j6XlVSGuj+h4
V4nmhOdpWY40iDssYSLaPXbdQZvSU+eou5ONjs7BWSq0xvBcrzQbnks6LicdAUmoWf2xDbJOLZLZ
SHnqku6s87LpPmr5x7AkIil2ql+2kTloMjO5drWqXzV0Abam0ZyZidHeq3w0rweybslmdNJ1IesY
Ohg5ZWknzA0uH9XCUaU4d2FCr2NpKpBw1d9IB0sPE+LMmTPFJKNNrjGCATXi3PdJPi0gUS+Doguv
/bgffnltNl73GKXBicUrBSOgmPGi6XWg0f2EHUcdrzJEVfeIOC25GibxWtezox9yw/aPVpmKplCc
tg8eveIQuXprXve9zg+aXzBq9/MCOjNh2m1WLu3RsldZ6bdnqQ0ffBGZQbb2sWoviagTCdR2jCG7
NNYuiEt7bRuNoLSx7X7Hk7o3J+PVyz3rhzKsYImnafRENRPvdVwuIfeEFYFDg/k6MwepGwd8YGPA
wwXIOh/BwoHzodP5eZni94iVkxwyz2oeIm3EeF5VzjFzuxDm0uDT767FlpM/vKZHEe8DjPRWXl3W
m8GALVoYdGUWIDbB0vNHf03ouw5hEavwg4W4aQfplAGMyV5WVUysVeYmOFzH/W1STN1tW/r85ZqI
JeiikXWdBmOx0Gm0HsAdTCD/olv3AG2XrsfrXNBE9VdZXRorg73zAlOfON7HyNk4ukmrXSj6xf58
Oosbs/OD6zGI9Ft6oYlalNTxlwbl7zYMAn0rzNr/6TuWxD8Tq7ILY/DQ4uAn6hATL/JuESOIuBzJ
+1iNwWjTUA/Mw1jW1VmlwSkT2dTvba+0r3xNaluMDOWVI7LgbDCtBz+r4JE5IWFmyup1mqiVbeyr
mvT4rlOpWhLM6f9sUWouvHIgt10SNrotkM39MePE/YMMoF029OOONfD3zxA76DUuwfi7clXX11rT
euhmvPl9+Hpir8Skfqdo2vBs6lW6xtJfxy1RjLsMxPAsDQLzDo7ltPZHV/QMZomti4MjAL05PLmG
3z/nvhVe6xmWmFgvp/aKpDPoj/BiELSAAf4SSdMeqqzLLjqphpdayvw87wLvUolJ3kGWRHvXNFBx
VUX++dvVWpKXvgnK2r2iWMtfxtAarusRKoWKw/ZCNZV9JhS0w6byrGNSwlYVldUvcZqyb8tR4n+K
iH4HE9Htl1wHGYA6jc0rNfz2up50BxdL3U8cCCi2tUInXWx6f9D/cJPizoOVfXhbETT9m7DWZid6
NqFEy5otUwORJ+SkTcmFDaufISBFvowa+AsY1Xe6WR3TwZ6IVCyq8G4C1sezqsd/iEUT2qvYIycb
6eV04LcN7gxRTAfiQqsjGqtxmVpE6CzJ3NHjhZXF3t6lYtjgRWSjnAy8vdV4cEnhXK5LPdC2wNER
Lkm2ZE6gpoAO7OntWh/rev8P+zassBL1Q19bU9VSaxp66i17v+U9qGJSeCK66ionveTnULUt21if
YP9tIgyK9XHZsgs8R5FHMEHvOLsWasgrwdrThrgN6/jGLR24zbgLFzH6S5MU4mfr5AgzUziOfxoP
JfFI9tmlR6V9ePvrRo6baMYtdI+6nub0ZDkzWxjnl4bsjXXPfXJcM4cn3m6LE7IIZgXbPCQaSRjo
sNV7ct4MOI4ynQUItKcfHdU2KziC/FWzlto6mr3R3mjPBqa3NzOK8SM2w+KhjzLMmbwu38Jc9tfR
hFVpjPchiA5yD13NpMiie8Gqut0DWroJUYqxtXL9BBtNrD/ZPOv+wkOcA6s3tLR1Lbzo3E5UD5m1
DUjDE4WCEuKN800LX+DakDiWQdHPDhCY4Ew6hd2SAxhjZw89iV9YV5huexGUasGd9OlN0RqZM4P9
zfbGKt1868BVgi1VdgyLLRmNzQlHOFFD/MW9S7srIxvrC5pn7dqVxKwXoFr7Djzs9xtzNplZvRk3
qKMvCuxr7Aa7lwrzaFa/5m6pRus9jK7kYfAib5vnFXztas6RM2viXVoY2MEbz34+7BoPpZgWwzkf
yI/BshWKaeEhWwvh3l/JejRfRFal67xkgpOXmBwmZvQSs4t2jc4uf405w3HA15u7JrGnByZScGWH
WnDZxp13m8+hFraJyU5Ul/nWraX91FKQtosuMvyzFNPv8R+GrOFrxEe1yXQ9aXr/2ue+dp85pQ/T
vY3FytXs/3ynpFX+n5F75lqZctjoJiQubpraXQAZ5woiDwqs1JhdxFX0I+8a99orerXR9M56xNzN
fOxrzXyMrXK84KSyN2EVaquRRIQVHGy0Fj4BHhPY7U1B5vragCS11hKpLt7eemtxCSvIPsJGV9/Q
Hi84+Jr4CNVFgLORvw7NBj9iJuKG4FT96KA1W+de3O6zsZXrssoIwql1k0XsANh28I0vfVcEe6TR
sBre5jIQNW4ImulSV7jmcXIjdUEcD5yQFCtAYbZ9hflfnlzqWI3ubRQ4T57v99vWx4IEa2UOQx0/
34dhwtgpachZEhVCgWCAlrPE0CFkCxQzfRtpeDKqCzaFcY9ba37pEMtAzDGsFvjW5fig44FgLfJp
iNdTNxLmKICWU2/E5Sxx4kuZhNoGoA1VS5ehtRgmdSWcAf1FXapLXBg5uh1Mi7dOVWiYH00ZWIch
uCovXKyU15xN/Z4QywntldkgFGzxVV7mTl7cYX2Xbzo2HGoghHNHYRrtZYW8AnkIUQ4B9vekzAKS
kJA4bLBFIka6SnLtrtF1IBY3wy7ZMiXEDMIyl3qAwyqy6DJeTG8eNm4PBlWVPWxtkacPesd0ykoY
/NKLxM830biZIQQmkkT/OXouRHMVFXKhkXh5CFHXriM6pbSa4ajVieMc7MEc12471nt3NKCUy7HH
UCDzYDAu2h7HA6I/5XQNdMWah80Hx97nH+7I5g1a6KRhf9a1EC99/uoV6Z5AfsVErHAjYnMb6XLa
k2FtbweMUecnupwJH0tI4iHZHJHRLLsouzVUAl7mIu2cyreETpA6/JpH43kEgYYTl1e3speYiiSR
dkRZeNWVI+Z/JnqtIdZe3ap1NsLMn2SHZDCNyfblMcgg0YFN8Idv6o3r1sOaGF5jC2MIN0DqkiMm
CbgJppXurKkQ4WBNVrZsw/GKFJ9imTR29svJtV9oIy6V0ciNoYihoW6r9m7oGAsS2+6GIpyWtasF
O3arLS+iXwpEktBiMsTxiftEJgTMkxgJMA6M5Fa4AwHQiUSYpbukfOdWaa5Tp+R58xKPwEVHL4od
Gyll6Z+XeRgsiZrN13aU4oBTyL7bTsQnPwddb+0SJbBEGDvV07eaitsS/7AJC3GaRphZh8cwtsur
PE/KJzDffMGpnv3A8QLRYu/gpCGwEyD+FVP9rqffAwiXbM007HZamFgIKIPKvDLderqCwlXfEt6U
QEnqHHSSCnalPdn2Wjm1v/QJM9im3hRv+irhSq6n0SGIyYYlvaj66WHQfhREmKN/SS0PXK0I5ICU
rlNJcmzyn5T34oeyc/dceF2rL2vDKq77Kq61hVF0w5UPqrdvR9Q4MXjkpnWRjhtZpuMl4Glz0HzN
V1wp3/pphmaF0TA8v0tTtPF1brXFpsM67oddU18twPKMi9H12h9JGjoHPK3zR2JvdB8+dCcf9PmE
tEFtkQa5IXk3eXcMI9c8D7Omfcxbae3gZg+H1Ar6I4Tm5FeLTShuA4KPW3Stf9U7ZfY7axx92duC
5lkTF5Bp/dI5QCUzz+oW2REsV7SNY5+b3HUbs1uPZJvdy9zJ1uigBXqfvg8vCm18TXrHfTIA0RE/
Ty45lYS4YWoRL+OenGNqvAnJWZihbO00Bf461uxkcRrv4pK0opKMCz4vp+1h5FaB3Y4kNQkiatCU
E5yS7E5L0e/lbbUI2OXJe9DJVvHQ9yWifKxlLFeJjf4Fda1TdSuLypggGTu7I5q4OGun1NgTZUwp
tQ4ydOSEIyel2xHo0BDpt+O6ZGuvY5uirB9qay86231otSpfcO90t9xiBhInIv8e1UhLX8BJrygV
4xciDIr7uEqqp7IrlbMtNVDYReRDt932heVbCxL0SLbV2vzalGKgmzBrOZKa7s2iq4f40BvdK9HB
aB2Bd86U5+ZHSWX7Ky91e0kQJR5kWnIxFT0JUY3U0m2LNcMS9RwYfl8OWIBWZXuB2jm4IK0cB38z
jZs1dvYVxgg2Ph4EN9yw/n+3uU4kOWcaEYUOdtrSb6eDVzTdVYLpHGG5afhA+KXk4CLDmPg3/7qB
L/xTauWzGTfDM+4Rt1OH78XGQZ+ywnhWbGNiH7dtqcklSy29heVK1iM+GvWNpadNBkkau4Ow0zcw
jWdLz9DcaW5hbgkMds4wyEeMktSdsw8zj7tpDH8RqQ5dTnbChSW1AHGucu646nCe4OTy7GeOvioD
79FU5nDUS2Fs+SkG5mJVe2tGJpEaLrHNRTv+DCa/3/TJ4Ea8tzE+97xp2MIS5o2R90gfPFY1+Aov
RfrOo9OH5l3UFzXi04gFW3vhAq/hHkcV24O4Z2GcHhpX3EEeZgrnpSon+1BhxbFoh9ZelzQ/XgoP
VDxFQLQjrC6+sGGoEpiEgejCqKluVWNVJI8MOTh3E1DhatfEaLV70kGzaz/S7CuHALmVHdNDEGEv
/4ggJyw7HshW6aLgAO22u8wtFZ6lVmLdmiUWEDi+TL7W/YhzDXUfDbmM7Xbdl7JcTa3Sr8k2tHfp
gPtS0SbFduxletuy4y46lZNRQwjXtk67OzgB9G6cmUM2BzC1Q/0cermzi4OQE4tC8MBGqu0y6fVn
lHLOYTARtzdBlVD/Fvmfro1JPEnb8qfEJOkHzDOSdRYBjjw/8dKN9aMoO//oEgq5Ai0h4zVojLvO
0NS41CDUeBc0MAJjWeQVrFBZF6W1qXI1cTULa2TIY53e5RlttcwavW0Yza5nQFh3ttG8Qn0gW3qi
VKkrWR/0afgFmT9D34X1NEUVl6QK5fUkkBnCCiXNuxE7jXbkgfVvPTmZ/ZDhPLA0/SLYURWmK+CO
X40RoXjVRx85OOcr7rG7TtkvDlcQFU9nVq1fU0OR8+kAE2mdK36ZXjoczcIiWLGSAClJTofIF7ue
qLs/oS2tK9qPxnWjvD+0b7WHgKV3b+A5G66spqgQWtRqDh8SzkLLrWKr0/dYG1GVr+x2Ts3DvOkb
Q7ePKChsBXrkkBMhgxmnVBJbpUbeay5sNhLTF70GGBeVBXOy2nIfz75pIX9AdpHaYKwIRQrihE3D
6wTZVZZq6VTDaisISdTxkyJpGzJYGpTf0Vg/GwpbTgd3cpQ9bH3vh9IbuwR+FDxY6AZ3KjY5MuJe
nOvYKH9DOHD4UX/35F2eCtIqrESMDhnxBK8WiaXTKWIo8lq7syRtk51dx5ScTN5FFahsW/RMrq8R
7M+ezxCz8Mo1LagOJ4NaESocrYiaHTxLcgjw7FjYNZAdd1Lzm+c7tTucn48FTQvDmZkhp8nQCZv/
VJZavcvGEEp56msxm5sbk60GopkCf1yVowBBTKfwvCOt6Jvx51lx+n4NKenf2LjZG6echzEwS5il
QbNzMw0APucBaWTef/0+T4kV80PCsNFnstkbv/P9fFGC46L1jHrXtkC3zhBSRQSO9C9SQ592E1Sz
Rd95al3UFMlfD/3Z/IE8ZmFJTPMGft37odH2KREYsp5BkhGvDovWZDwDwTBc04qsOyqwMWz99dfD
frb0JRQ0eFp0QXBJfj+sbIjUcyKGdao4PYisv7dR5u8Cm1nrOczfr4f7bMJK9phZcAcz7JQ/CA9B
F/gmMFzTWneVUW25/Kt1RRv8m11GzC/sdMJICN7QY6xPGFreNP3nW0JMGX7BiWFujn73W8GRW2hN
KvCVwxfAdif9JfRnMGkAiv/6cT+btFC3YGmaEq/eD4vGkS08Db3Gvywwr1FCgeYHbLFfj/LZS+UT
zu0rGEYfKNEm3n2dmbH1vO0CfezTivBGtRBmXH7z/T57IKSmYCASVB4z1/fTJUEp2I8wT+E9V0Td
DsWz7RbPXz/Od2OcbGrQZQybg7reCaM9n+x6a7rZd86gn02ON2YiNG4TyujpavNid6iNtt6V1K7n
8DeMg1HkNMr6IXoKNXYYrBz0y4BA0VWJLHSP0el3O9rHpUdOskULhfXnAV3M7+GvDqdpldisFF61
CwQRUG3R2stBJNVZqsU4JJRevvq375XxiAEhywDhn3O69qo5OnAsZbXLckWBYo/XTiicb0qJj3OR
hA7Xwu3chqHmnqZiegFqU0SRFUnRAfyrskA6V/ZnDnrCb6biJyPxEHNaIwx5CSfu/evzmiiaxtEt
dmxtuDtozVGOzl1Zxw9fv7ZPPhNCXUMXfCt2LnPeuP/6THaZJdKDokakmL6u0xfNRQCUEABS+Yev
RzoNUaEbLd8NdVKugFHZs8MdlorEfq3M3AzmELQWqomHjIrc2+l+tKjH0If7KGVN0H29Rrtvc2Vd
t5NB/jLd363RAKNltQQAz0yMMSyyHg+tVBhyDeF0TogHgH6VQ5GZjVu4V7Xr1CAc5OD0qboYig4E
m+TZdAnMRl4zcSffPKh5QjOdH5SGO8RMFgDs4NPDLk0nTXpwMrEqDdtHL8v1C9G7Nyihopds6pxD
Nwf7Yjzxo0Zyu3ESAqYSZe9t/BMji86sqMoE06X7zOdi1NqkvxTZDZG855MPsJQVSUXAGCSgKpIO
NpyxxK+GWJdFTbbDAd1Vt1RmYe7obRPt1OJlyjjxCgjPOUtMuAxx4vlLxX698oKBMKhArUxOH4+3
ZWjcG6dG/+nMBhhfz4BP5pqB7zkMDs4sSv6TuUbIR0X1MfJeYq0564Un93x1tQviGjMx5cth9/WA
HwseGMXkneIcYKBYcIz3kxvvNnS/ZVbsPLdFjx+RDFsFdXtmy7Ld+m7QnoVAr3cm7q7fCFw+Wb5U
c9CncQeGUnq6fOtg7LWws/MdMNf41NuDeK7o99zhYBC//uuHhODBbgTWwf9PS0f6otw3xy7fZX1N
VwTjO4TokPhWWPLVe7tJInfZ0GAfF4MBaP/14J88J3WVtOmFczOAZ/L+DaPOx0O+yPMduXZE+Qz5
XaBmx9n4v0NE3jky/G1j8HEkPAVYTxgdc71C0vN+JDCgJsBgN91hzfg4juTZGa4iAQfS9b+eppQb
EKYgRnH70O2TZyqboujI3EnhFRDoOtkArzK+HAbLhs5p//63L3Cm2QvqGxOn+g+SkyBKS2wgKh7L
yuROK8e8oIdITwchQfKd8//HBchglDbQgiwa2qfHVwU3BOF9xpNp5l0otUdsPH/HSt5hnPJNDTKv
5ff1KUNxLbV5NI6XD6R+qPZjrkHEwL51LcFKvcJKF07aw4KeXQ9T47tq9PMREURBY5sX3enxYpaO
i3FzsqtEf0i88gWy852skwpXJDtdhJ3xjUTpsxnJTQr+PVUHI57MSItUClyKnWSndd1hTPudaSaX
ka1/M8zHghE1EkohExUM1ccpoNC7uooifvSu14zZOBtnkVJxIn49Dz9ulYwC0VmwM+uIPk4mPU6C
Ko9jkexqCaIF0oP3TvfHye3ruGppqLvTUo7fyQA/sO1RfbxtHLMuFpHl6VLzswmntBAwwbNGUPDU
A4bLSwIFlUeXfsppYjcjGukFxqJJiGIbi7y80Z1tq6pgn9JH3pBCezeNVnWDYREu7GVJcTCXBdVs
1gYtzr73DMzwcU61vtnjP/0wBCQw4zChQcf1fkeCkhCmdDbSHeh0vo5HLz5oCpzz6w/z6SyDVwmk
5BkoIk7OsMysOEaCIt2R/Zgi1e93eiLuXKf9rmr5ZMGix6S2ZR8in/lkAlhkNOdllbMRqVJCZPHD
vbJ1tfn6aT7bgZA/A8OhswDs+PDOdEMFnZZAHsL5r3c4ppTV4b/RpD8Rk/37Kpo7IzRRjow5S+b0
hopHOCzokCU6Jv7v+d3VeI9ktf/49VN9tnhcVrsDJZeLwek0JqAyF1PB4kkjy71KRkGLzbd+02wp
NnVgub+GlCQS0MLvRGGf7XkwYnE44vD9eOkBOtWxwemTXRAYl22u4TQXbMr4oYynW7br7deP+dmE
59pDCqPJtf8DSJbyjI6NxfOOrPRkmxHidj2gB1p9PcqpMJLymTs4L9PgOJLQnE/2Va8zVGcBue/c
btAfolAvNhqM44WPd1JKb84Z7mPE2cQYt/1lNebJhZU6chu6cDonzD5pLMflSlR4ceNjBx+jI9H3
G1Di1A/qn1/SEXJemeiETguf2m90C+ENp40yaRO01YtovWIJq6zZR4772CnQCacMaWLkMnpIhr7Z
+6QHw9bHoW12qcUFYg+K5C3sUcN+JOQ5vn6Rn6w1etqUoJgdIN08PRBTDCHiSFFuE679u5xEu9FL
yJR+Cn9lfPl6rE8monjjGOMwBUB8evs2cOnXTXT4u8kXv3UAh1Vm6S/NmOY7x8vjNVB5+02F8cmi
E4KOHRUNJ9aHEptEyVHVQcHjxdYT7mOkFsDaoY9RTwuJi+19VQ/VCjZGv/v3z/r/2DuP5jiSLFv/
lWe9j7LQYjGbjFRQSSgCBW7CwAIZ0iM8tPj183mS3UUkMcRjrdvGprqaTSCUi+v3nvsdvLEClZEi
QDxdKSE9ITf022rPWe0AC7UhK13ckI2PIQDHD7PvvEcFeOtLErKRBjDpmWcpe73TMFeA5dp1tdfo
ygxnY0CVUFrdzQgcfi9cDtK/fsI39hwekBjKYmMjWDyZgSJq7AQ/9Wo/gXrZFDbm8jo9f2sLRew/
uVRAm69PPyZ5/pMNQXpgMETJEc0IqvLaKWqoPF7nXqQ0yL2zfL01Ri0mlOpDUJn+k510QBJXLmQG
9q3o73E/+OI49X3R8v3SuL7xgX//9uGIBYymC5NGTconpxPQmKi1me1S7hdzQePnjbdN36wleYB3
LvTGwkxKHftci8wzbRzqe/6QxJELVFM94ghYxM4jHbs7f6nv3xkS1s/xwatrnIyJQMty6G1cA0G/
sbLTVJ63Tuvcmj3WmlExggqKdRrYx0auWzeLP1Zj4yEWolbb+01O8q9HDVmmVHpxo99oUAY2I5Da
fWp1zfli28mNGcQgdmZIlpHUy51oEWdxup1xR42js8TxKVLoqpnNUK4vGeX72yUQiK1KA9+BSrTN
Th/qKDgaM33ICp3osFIQ7TxtPiSTl+yMpp3PCsC6h8FKxNWgNcPez4P7tMrbkDecbwW5omaVIBTc
I06ks3Fc5CbqEwexcK7YRZaCb2X99tev962xyS7uGYwTfIFP108oX3U3u4xNZMLP9dQ9+4n8YFva
li5G4MPjd6Pq3zlNcwRUwR7pewpCJ3PBSeaytuK53Hd1onJOB/pGz8aufCd4/bmsppwhKWwRm5Cm
O6U4YMyQWPRllntE5DdSpg2aQf+vmnbrKr5CkBL2jvkpbsp3jkzW29clS8sb5XB9GpAFErsgOTrk
RKp5+TOZdLqEGlu7odFFLzZoZjjj1I6A254P9booEQkC/2chr83hzEHl72SjdmbpvbY1OrsMI4Sh
DDi5o95JBTvIPjvGwEF9QgqIdUe8DjqaOtPBW9axEd2ZObxzf3HqFYRYO4e+CsY0435AdMkv9HwY
15lfLDswbPWWji7+XCxOmLRdtvFgvD/gzvrep3hrTVf8ANxASTNgZv16jUj11hFlPpR7jJZmKoWr
edR3udEN7yzob61FP1znNDAa5CCAkIzl3ncKPSzJN4QiSTa/ni5vbYguME7qCtTb4CG8fhi9NmVV
Y2+zp+jkh7NCu+rmY5UnaOrb+Z2mszcvRr6SM0tAd9vpIcJtWIywGcYSIQHzqQDzuKJsUYCipe7S
d17fWwuBS9qf3YKWvZ+C32KeLTdDRbXHJfzGbD03xFHisSqaL12KZiFx33mTxlvjQtW8OcAiIfBO
6zRLKwveL3FaNhW4Liymce4vzXhmkotfV5aW7G1ZQ8aWgXWb6rRozzFNDXGVlld+7OfboLLnjx4t
QbRnRDHWPr/+0m/eHgsiaSTyt5SvX39pGu5bLU8Ic8ZafrGC+CExh7vCQkfyD64DK5ZGF0QbPwUH
7aABa0WPt+ckKsnmdM/lrNH83jfvbKRvha3KApQUi/qHdzIPLYhVDjhWse/oGUlaJK5jedMAEsl8
40NR1feiCN5JVLw1gH+45GnAmi12gUZPF3ttnHZxX30J7AJxu3veVMM7Zw7rrfGrDIvJRWNLTC7p
9ffqRt+Wy+QJlhlz/tQl8isMVDfEMsQPSd/GoeKoh4IVeZPWqtdAM5Qys0H0hwXMo01S5TGqcf/p
TToW6GqjzyjpmjtAn9iklgWcy6j1t5M3+g++w6qJ8U+LYEprJ4ALKrVZmV/10aSdBSDYJPVPWdUf
kOLITUfIl/rDuBKzlW56MZt3EtE1m73pvDOa3noLgerUJcXBuD0twBaFbNuS/oT9IhdId4ux6nT7
Ecj2BTnTxy59F3X11idWnVkIZTySraevXWZGDKaBaZLWsNkH2Tdye6S4WzEmJPjXo0n/9YQ5aidO
MrwoZkAvm0wXjpknXzrW5oIqaSH2rliCMBl7985OjCEsrdm5SKqieMA3CpqejXLy2C7gJyDrRb9g
4oOkb6eNWJD9/nsn2FAt0FDiOE6cHJQCd/bxi7CKfR7E9iZpZlexCpb9nFXtYwZRY48u8vM7L+Ln
ch+oNqIbDj+cmX46+8aTs8hoYEa3S4SUFazsFkEqXNZIYS1AXK0YKSgnHezi4iYJZ2oydF7Y71m2
Wm+slaovHDkGlCAKbebruacjjXBFlwr6ljOL0ojqa0gtLALQVpfOBW/GO+sy1Mi0WOHmVJBENjRB
HRVo2XA9WqMOrjECyw8hFarCov9JWFzukpEhRcdUvkXU5+yQ5H+ZEWOzZA8b282SDVphe91oZQf7
ofY2sCIViQQgcW7d5VY5fWDa0oQ2MxEeE78Pzgvde9IxT3rnYP7W81MBowfdUxX608QR6basaDuL
5y/y6Q47R7So7pQ+poaWbH/90d+6FMJrtAZ0o7NtnAQgFJ3wbVbbEmaNyVrWvurmm2R+HiRF/Pjr
ax2/2+lMU9lfAORkGX9iLJaaW/SjSDkcDJiWrDoKxjR7Lbaxi2Q14EVZGBdGpUfX3WSOB9PU4huz
0/B3sAq5kyW2F8cb+i++4R18AzUKduv/kATWz93z//tSdmk3H57Fl//5V/hcpF+BXKckz779+dnL
//zr2099JzgYhv0HKSPbIWPF2MFX/T8EB7JJcO4pKJEIAZhJPfBvhIP5h44Nu0txF/IB1QbWte+Y
e8v8g2ge3QZrv6IPBsbvIByMk7VMJ39tmATUpLJxmMfV/vUSAju4kjUdxIdytGinGiOoa5WFoS3H
nHG4cZH9n2fTUOYbDsvdU0eF/SOHnalm+y7r9wb+yTaq7gbxEPlLAlTFPVN3+0Newy5nmQdJPxzM
ujQOcb5A3ulpkKT/feiqYDWMdv/kQTZJV43wAQfRnQLMJVpA3IZo9MuXoOv0D/wO8LUmrqcfF0fz
YRu4TvTFmDXjvfLGMVr+Yaoe7xg9HAtDwEb8U/hjpx5onGDuDtbkxGjcp6X4OChgxrbz5soBCjAZ
2Tr1mMaL5zKN51y3dlTugVo1yPlfkqltaUDRJN7WRPzDqhOJAoE2Th7j9wHyJ2cBFW0AAoi4I3ho
k/oiL0aA4WmrucpCZ3hP0vzzZ1AkPrZUDzkDEryTxQ73pnjEvqk9lB0YLny3odmAS2BoSAXiJ/kU
3MnIKP78YfJcf3trv6j4657Kh7ChsvAh3kDn/PrrO/qEKraNy0PpL8bByJP+gD1CmPpR8k4so8KC
H7+auhJ5OlUkcmEC+yfjjAr8vNRNUh18qdvP9QgJaRfRrmCucplsdACDVD911FhhZpH1f2cvOQZn
ry/PQEG1ZluEUawOJ5cnfZ8mcSnSg4ex37PIeuc5L9Q9OItoN25DG9OMpWCyG4HgQ8DKK+8LzpLt
2RjM9uXkWo0eWiNU9RBrOfHRAl5grRN/nr9IbZBrXaNNEs5GZQMCsdCLvhN0nR4h+VDEHCwbFgke
FQueHGl0t3dKx4m0K6OPxHPadG28MrS8K226FucyPgdNl3+O/UBeTkudbF0ygJhmGYP3FbvShaoJ
9KjQrugdTxvLexkcSRvYrwcTCqPTj0zal0EEM5W1ldmpEpw/LCYox1O9STrrCp28jFCgdUEC6Kqb
rGDbDT0EqanWb2jhcvpVkiRe2GC905qN3BU2NHJUf2iwAEuBNCnG+BEPyupsbpGvSaeWH4np/HWE
RS9lqSyD3N1Zyicya8vDKLX2Q61h8BrHRpCttCUC2GgOidhTFSluzSy+JhWHArPovfrQRfV9ZwrN
AjJv8iLTGUR4Y/cLtLbRzy4LEqFPkd7b54lLJ9UST8rEB3sJ2kCKOT2j02EWpED9ZW2MjgacdfpL
kl68A8ZBU9Ao6MmM2roHUWWa93VijPku8jSDkCLJo88UvJqBFtla+9QLT6wpqJtneVXKM6MOihc4
Ui7z3hL5XRqQyYJWbsfnTUTDJkV4CfTCDD7U+A5s7LEBrWZMMMILIuc4HEbEweFgQvkSrdWsexl8
gDsQ62sDZfqercYcQ7AG7sqn1P3nJPTkgv4keedYnbPrgwy3Q3o/l2ffrZpNC2IdL6zcj7faNOnP
Jv7yX1vq/zggmfTf00pqDvF26rKKyTHCGkfT428bTP9o4CFILPmrKzagpuJFi8FbZW2WaSG6N48m
fGfC1LorohAPzVLsGjffxHY/0w5jGfY6bXEuW2WMpG5rgQhpd5PlTZcutgRFdNNDShDEuylJo+Yl
iRL4JU9kOzkWI66jLxIvAHo+s85qVn3X91I/dHkn8ukcY0SyS7RbRmeiIcVOb2hR3R0RaNlsgfzr
+QYR3E+6Zvhcwqc1MIrYDzvMNeuNmyPHDpuiM6IPSa0rrWU+o/NfzxNtgpcuwTEjaowqA25Iz164
dbUkizAqpmIShyjU8CM20B2JLa6HQF2Kms0r2uBACM89IkZFpR9BpAurVpHrkqDHc2EsPEwb2oio
YOuUMd4cpD5ZMUvSoCr510CMHNo5bq/bVMPXo4pTACQ9bhb6Wq/Mbpfafu8fVANZdF7C0vGcLCzB
dyzzvkUS3iQbGSf0YUaYeZMvbdoy3c6FK8DJty1sGYeedwgCk4NpZZPW+P7yWc1HTQqFhLVcHEH4
f137UGSQgnjlZfmIq0Qgzqwm6IpNnnTu7dJ34DszrcJVBPZnC/zDS8wEnWAzyPKOzdg6z+LFzLe9
5A42Fe1lywb/FA6/yN3keCX8maGtMVWadWQY/XljOU5By7GFH6SHkYH87vmCr6i1fCkQ3rprul4L
0ICzSOozQ0/tfZx6uXJGxYyAxvk0Wi99lDsgRxsZXGfRmNmhldb4YwiK/NqFHhX21pAYBnO7ANI3
xpzAVExSA4JiHtgJRuH8PdpIUyx++zq26nAaU20B+pdqn5pSWTjQ25r7NOMtZUp62x9szbpHB2/2
B1cGc0X7ad1dYTLAlhRDF+QHAkUC3kZpYpRPuLQD/Kvxjp227egs6YXRxd03qB/IeeCUvsHg3fYl
wLtN6y6QMEVvQEQkj0fdBfkize9p/VSMI5EFYNvhrnXc8bNsEms/eJjIbHwakMxViU4dr/GiggZZ
NoNxWNCq2Dc0Wxj3RqfxN+BgwPTrACJOm8EUWYqZpWmOZ3iDw09MNSxVSr1WgzPL6nbnFS0c2GlG
axzq9UjsiAENN1a1LLoX7GDBA/VfRrdglWzWtLZgjtO1QUSHZIPe6Nb0ywBlKZ7A/VU3dSr4VF4+
Tq659NGMgktX1YLhCPB2jIr0IxJUqFsHVKHuSwrjYDvYvN70qiBBBbmiuTLIB6aOLOI8vSkbjynf
9EQFMf8ba6rZlcmH2rBn/Hst+ob43GMDPVBoiaQMp/f1tJ3InFmbeahBI/LfwSTyRCwgOJGqOLkr
xUNEbv3cH9IUOkvi5IwLLGyex1JZrUw0d90C9YJtGBPmZheVLPPszme32LWlDnQ5iOsndJQubEqK
xeZ5hb1sfxElVTys58arRwLc2dpJk9ca6l49/5UXGIPjjKdX+xpjuPxxxDm43YtIE19nfHxYQ9Ja
mXGiTrI2qTnTVS5dETxqeiTwi5Ux9C2bZW5uxuQ2rbr2IhA59BXHbMyYZc+x2Y4SM3hoMg0vJ9r+
mCaLFlnBGbQ1o/4iWJDnc1oPmRujWrE3maPxRiG0Dxs2mbG+gJliuiE4xW5gp7UGndC7xp0lGIJ7
bSZMP1+CrjFeurac6eYnEzWcpaPJr5qEAXPAHrHCO5N8lhE/68Dd0tE8dFcT1Ma7bGjrle+1e1tM
YAKW0eXj0JQMb1MWeVVdle5kX2qkCqtNUtOUexHPo0xC32lFck8k0r7oWBJKdFNpO6xy6E8tnkqD
X7MLzPVdEddG+idN1ZaPww0R2PxRdhYmOgnkpmaTePjNnGuRHD8nsQ4RofBaNz9LSYnfTK0WLbum
r9sU6E3PDE3RzFvXEw1vzkHAFIf6KwfdvUJCak9kubKx3YwJXn9UccuUdv/FE6wdpM83xmRNuGQW
pt/sFr9m9Oc2quD1HM16G0aydevHI8UzSxrGGjtd8MBYF+11iWMfC6wpg2zrU+zAaaR/MtEB+TjH
0nf/0QE5MYIAjTv7ysanZ7itoxbDoTlmRG9kavE1OThgKERZGfKs1yhsljnpBW43UxXwXNOkxVd5
o4FGFWCnce4sRd9dFUXE/TcBgvw28fNkPU6Y4sy1zbynYo8Zix0l3tV/MynHhMg7mRR1UuA493+n
Uh7nioRW/GMe5fvP/DuRotuwK1H3u2RSdKYZyc7vKEykKwpryaFaqdSsH1GYDnkUuM5oTchYK9HJ
f/Iotv4HBwOqxTr5QxS9JOF+A4WpTsQ/nuh88jgGIjmEHwgygmOm9oezRtSPRupE9XjoxQvOawBp
30k6nx7JTy/gvj7MNBPtL3LiAj7hMsq3VR88p8MhJREvXn548W8dw1Xa+NXDkG9yLBqNLY5NZK5O
Ev2z0RrkrsEKZg4E5kxSbOHE7s6g4sy8dj612RT7fyUVplX6Tpdmqy2cRBxcPc4RT9exeKnqyvdi
QMJ2Qu6WiCrWdzOd3pRjdD8Vl31jAx680F2qJUUbZFFz70MXu3CB80X3M0F2ZqbOOeVxCud1xfFq
zjhrdSGOZbB7rcbpVubgaiyH44BBMlQMQU/+XQ1+d2jARZWDV625CQH8x51NwAu9ed4YMv1IZNxj
sFv3yiSOmGcrBjju4sLrnGztgN46+DQ/j5+0SscETYvVGteZDTsaMKAPtubJ5SLjJKndjVi12OUG
WEkUaDLs8gyuFBFGk35Xff43//reqgG2n9zIL1aN5zZh1eiq8tXC8e3H/r1wGEB0DSSbLg1vBOCq
4+3fCwcZWHQqCFwxIf07+Rr8oSvZfUA/A+38zIS/Fw3nDyaEEoEqQyeqLr+VfH1dU7DJBXNeJzeB
CJ81jRLO6zm9gGfqtbZHoDwUHKLKdOpvGgoa7gqZSPvphxfzxqx+nQ05Xow8iCpNBnQYknx6fbHY
mezCSyCHJriLPR3N62aQKQ85LtruiiVXPsXky54DZZ/3Dy6tmuN81TrMS3196VTLjamrDPtmgQj/
VAYNEco3wxyvd2nZ8CdOAa3eKIuFaCG3++vLq1//93KmnhyRg2moNl+kgDg8vb68aaUx+LTCuimE
hlWDryk7V73rF3meVupyE8fqdwRJJ40O3y/KUEF/Y7g/C7WB3UV9LAPzhgDGvC/pmj0zhUuwguaB
4Kdz/Es7VUaXvdFTNUy6vntBag2bS3N5D7VLd5X0YuyeWq3hPLRQ/nmm/E5cHzmDblwMMlJulwtu
k6tWGkDlJoTH1jtCw9fbzrfHQHdD9xWaRgoEJ1uBP/oW1PLEvEHMx1jpC84+BdCgrd9OmLGmdIhM
udO+swOp/OHpFwOXGbgUObjwKQfC1XQvm5wGLzpjMO5LbaHTzCuTr/ho1jezsUy3zpHZ55HQgyLQ
/54t0PGpEcIqExo6mX8WywGHLfMaqBflDxfbTDVh5oDEdzzUxjv6CUPlek+eFW2WykRTvvZ+8qwC
ewW/SO+NG5oSp1tNIgvfDhBnixVHX1wJctt+JgxXsxOP1FB66sh8xC1msPPe+dw/r0iUs6k5UVGn
nfWnnmqT7Teo9Ui/6buaSWJ7EY4KZoeTJAlCwH2/nphvTRJPVa6P/0fz3UmdwZCZnmrWYN40Lb2/
5QySL7RjXEZ6DwtR0WT2mYXx+gWWrYxyCMnGQQzBBBsow3R5ZWRLdXF0+I1rZyL7QZcfThZDsDka
8CbJwNGhnDNmmePTJE6tVu+L7a8f4qR74ThYPFVJIP5zaDn9SWxTxFHvz4EBkijT6+3i4Q9zHDcT
OOanphFaWPgj697MCxT+GGBZvJC+os+p3stZkEJIc7qKdguOq83aiPQWyyN9uv31fb6xCnrAXGi1
sLnZn4I6bTL7AYGrceNgSsLZRr1mQzbyydAj475WTqK/vqDaQV+NbKWPoG2C/DHeKj6B9ut1V3Sx
men53N4c3XmP1hmA1p3nKLBwJex1a7puLBdLiCiNOK3qQ4b/1YiR613a5xx6rXLGGbXCPyLTWQF0
5bmTUjHHyYIxcXxFLbuGS8Y8CS5bIr6LmWLL5dEWw/R4oGXGJ+fXT/VNe//jhGWzpjqlzCQpl1L5
Oxm0C/Jhr8br+abip8JAzkuzznC8/lBbxdztyyEZRuoyQ9atTUcDpYQ7Z5RsgyROs1Wh2gvDGXFd
aGbmsNFVcn4AFqqkFG0PuhJdD5DICJr2GmZjgIw8GbWPUhMxpEKvqprVGAM+BokBDHpNjYuZAcSs
37AFkKjPM3BqNtzCm77skgu/FdklqpzqAEfDq9eYh5Apl2ah/UnKLP9gVHPxl563eJISByQrc14W
QOHTkLzMTjW75/D+ynVKpqs61wM6VsEuZvK61pMKQ2is0zAorFp97VAGBbXkeZp86MsiGzGE9by7
4Mh6r7MYfltjDvUA6CqmXSOgZEqY3pn+Z7zQGz8sIfvl+2VaOspdfQ8M2KznVDsDbGpfmnGvSo8D
3HqKPXfzOBh96NlD3NxoKju/ypyudMK6NWkZFKCq5bUXi6Ih92UnkB6zMXiIk55tN2eMeLMyHnYr
HAtQdJAYIjTAYRfQA3cHV+u5DWzChGMNkhCQhZgKyHT7zfxx9loSVpGFp7rfkokFZZgV3qWfe3nP
zmwkhi/Dpex1T0IcA7F15VpVfalNdF1sY87ASb6S6eSf2XGaHIY86P7yy9ytVrGZcJZKs2YNYjU+
NKbdbJsA0mRdyadR15c/jdZPz83Bn9boBszP+HZXeGWrnGZgRluTQv4nEbTOn0g4nVXtyuSFgTJ9
ifsIqOBCvXGtGKUyTCLwvU1MvVmQywoZWEK3SGOW0+SvZg0Kqk9Z2qaaAGk8jeW95vhpfjHQm5nb
OMoUgbj3hqgCj0w/5Fx5a6pG2JasuhnRgovRkEO6lP80zNF0ZAjdUTOgFM/aDP3Qz40ADGYyuBa3
m9Oxvp7JJPvQdVXws+AoXeU5H6jUMBvUY9rTWO01irQ+njAbaj64BQg0bh8nnGcHqhNYLgpEtH04
eAHrSlCxVnxzGE98IKhbu6z5HYHh4djV0BwfugZUhVWaVVqo69i/jgFpLapHyhGbrvOnBmT+Te/5
Sxcus6tsYxAmAn0n5dcVsLEzMTrPIPCCh9HEjK9dEvvM7TFE1GzWIc8WwUYAxG1XNTPUD4VQTnZz
7XBznDiqC8I6TNJdbBTzWVQXeZlTldMd9ZdAMlx2OPlA9hsgCa0KOxAx1bKOP4mXCV8pigrGAQ9Y
/mDxSB1vfYeX05js1KsOH98WTL+RHfqyZokJEI9dxrUILgOvmm7RkrGppxgbXx/XSGI4/zJy2ES9
rMYFu/LbFzzgeJVBYxv3bdvzr8e7FX2P+5xV29N1RdhpwnRM5+v6GIvk+FI2H0qR4/Qdk+dG72cc
BpvIcDZH434wlmBzNMnqU44bFrSO+6MXeNJhD7WeVfTIAd0BEj3zUExJrpQnQ/sCRXi6zdS/oZYg
zx1nRJ96PjjPR+tZmtLaF1mw2x5T01lOhSKc0na+PQYKS16T+sU2wX02J+L7rC34tEgmN5PpZy9I
paBNpoRDZ1Wt6Qc9YUq7VaQf2obU7CXDiG9nqrstq5qNp8X362h4jtkTQXilHNGghMqnCLhHStuK
iWthhJjr+ZsR51C54FLrliQuqtajQVQ1kqasNXjQ4THA6VWoki9Z9/Lt8GOpPXnOAlUoweegCG0t
r7OVJ93eviJ/6l8muD08J7C8ix3bDjcoTYqisNZL+MpUFqLPhZaQYS2PU4iWVOomw9SoMIidp1s3
441vj+0LWgK+kYx8gjv+K5gbNuDSdljbKnVUyROR7ozZIDCgHneGyG9EimF5ZzxOdWENmnubzj2I
Ui0puNvhm3UsO26nhqdTFsZBj5VxHAVBfnM2QAe3KZr1VziCoTAXlIGJ0lyMmGnWX8j+I/PjZiKH
AdwBMOWfhh88UIf07rEvAB/e1Xq6AwXAGCmwe3pOxEhUOknB8x8XgbywpltyULyVIk+DS4wwwI0E
zDDpqsuLkZpPpmY95VL8LIHFXhxtpwj3630dWXxVOMj+umAj5z2MhKAk36MHTRV4jqWShobHi5zy
kABguODNFOMac9k0LXdyHIn2lBntxZiyBDgGSPQNKCQWHzuu4/Y6mHDBPfOBgkerrLZZmswqAl/U
GMFD2i1TADRpwVNgcTuCIpLgxEAmVgJ35OCcZ4tm/XtT8zkDBBnHEHvyjfvRUrVWy6RDcMU6HxTU
oAP55MZS1XyMccLpnHHLTjTdxqpJa9VUeNYeD7wLEh9KeRZTNOaImrJ06yusJoz7vuYPK5Vv3XQq
Slso2BXfIsbjtjkvlM7WUnkkWr4SKy2ODC6xltdWWW+KNaUrTjLqrTVymIJ1NoJHXjfqdhKXp8hT
DC2lKr/SLhKDA8/L6VZfZitae9ZC3RCamb9y2pjlKM2ZXLDIWB2TtnGgyjPkqfXn0YQ3Y4Sn2jh4
NY7CZAA3DpRL53ZqxrIJMSqhroblgfNsT2pl4W9TC5x0jq04pJ/lAMUrQKH+WJyLweWniz4x6zvS
ybQp4RbCi17U5kLvl1r7JjPDTyM2WOQJRWJ1JEcusJB+ZUwcX8C3tUgd3IfMZF1QC2sTe+w4x7Eb
xbB/VkcD8slL58+Ik6Ob4/i0zT7aZSQCdkNJ+eHK632GiK/3zd528uE8iefG/z4gBGYnX6U35ENI
VbHZw3wJNsUsqRUiNbo/jgoX+A92ZWZkHMiEMpGVmC5zVLYhbzWI2i79T+Wqc0pWonnJ0UDUJkmI
xslUHUg9kIb8lOp140BNQteBHyKBEMhoREEHw8ZDnSEH3Abrt3FtFDEzy4tqdhjVGrbFf2y67rOK
1d5KjQ/0iy03nNQZ1N8MOLuRRfu4Atq45VF8jTxedgeCke27y3hLljcybdQGVK7m2JrHUA4di0IV
N0O0rTWfClCJF+zCgOuYZlat6s2xnKdbMdscCSRHtYdgmgn8nJjn7mewGvBw7E5DoN5MBk2nECDv
BgM0/r7rBwqsRptRWT0WaJuj/68DTmBh568Y7boRLc195/QEITF1vgd9lOmulJN6Xi8Yr+3e9O56
fxIfTMv5K9EiLcyDrN3T4apKiqzsVJuzr7HVQrQ36wiNOEfqcKgsJvBE8TVLJTvSnI5L2JHyDIhQ
Zvchz4CaOCkl/VXljMuET1GG6SiWzwMYWnxe8GUSZ6mU2ZVltwZKwsoRZ5zsp31pSBBw2CuVV1Fl
VV+DqSBeOLoDUsFghDWt2fmbaWo7/bxWi/85gnISkagnial6u+IEU5TFmZJI3Jdk2fqwLqJRu4sz
k8/TCMk/68DgJVnOMl2TARxJzoPTw0aJdakeiHHo2Jhu68THcDHuiPCmmiZAFHcXx4NyDg/5AuWp
KoFTAcXivKHfM1oo2+dmRXxgRyN3Stsdvy9KWLcXh97NLxUxJrtLIINNpvZwQ8uih8hXdvfHg2Gs
x6U8L4pMsuQptUDlTl50QT4NVmNSBZcQoOyzUQaoTCcneMCro30xF7xVXSu3zziD8V1L12T/bJQx
YC9iVqvFTc37gSuHx3UzyHIWR4pO1N2VMS9OQCzqSmp2KRCfiXUkSV+Nky3hnMPZrjrWvaZmCtEV
SJAaaTmG3s7WjdXKjC6OHYizXQIaKEm/2INLMR6qHjPuKHWgYh9cat8ijJocicbOLHLIoWeeh3fN
GQe2qYMBBu/d7/tmR7283xa2afqcVTrnGWtDOCK+QcrOCViVyPPwSrxMY9uIIpOThHDZWNxhdu8T
MtbrpcaPUzqTcWiWWC0Hx5CZvqKvbgw6lCyZ0LdxLjx/486dueXKyX3S9NPHKXGXy8Se04+yj/N1
ywxhdea0s2zZEHv0Vq7QzXC2pXbdaG41hYTTpb+xGmvam7Gj/dVLy3nJgh7ZDFHl16qYWsLtsYhX
xFUmmYtWvzQIynYFyZU/sRp20ZdFUYGDSV1m9aaupvrcsab0kHo4wMeZmz4K2cV36PaGKYSJNK/z
1lFlKWc+BJaMPkJLy/+q6pnf5JR62hIpl0F8vZQaJ9ZCj0cMUju9yagZD+7TMa3w3wrPOxUeExoQ
usz/u8Jz9dy2z38lfful69ofizzff/J7kccN/qAByKUs7JC3NKhx/KfI41l/IL6n8EOL2r/LOWUF
4v9//mWbf9CYR8qIH0NvTr/n35Ue4w/KxrR/wkRQ2nzd/Z3y8OtUmMOvNsCYwQ0x+Hfu7qT4Elgz
rHupyb2fFl9RzNAM5Vd4+PosmD+8netveahfaKiPV+L4p+Tb1LV+6isvSjCLy2RwJXOh8U2Xn6Sy
6EXX3/9WrvjbM3EN0ntQKkgsqmf+oeQddwhIGplLQLN5H0a9/qEdREZH9fLw249ELh4YrGrx0bnW
6wsNdLsEVbPI/dzmX9EUfY209GvGf/6Ty6jSISVBABUn3wjqIvRGZ5J7uu+DTeDXtDjAEQvzKf0H
r07pzmEUI0v2f8JtxFIXNn4lEldL0VxOep/jvUbuuimzdx7qddb3+JFw5gV1rUqWkENP3p03kJnp
Agx2k3HMV24/387xxG43P0i1Of/6Db4uMX6/mAVMSnlqY1SubuaHEaEZTsXcrHDzrTlGeRjm7DOf
SKfS0mfdj0WY2o21Mjit/f5QROGhEL7HxsTTT4dgvjeLpJR7WafVXQ8vf+UEWv4AedZ6Z36pF/Z3
9vf7MxKxsipQSmVWv37Gpc96vIWFhAFHykRgf7PJTD26+/WbfGO9gPH891VOGgRIqtuD1hdchYQ5
mujpYRBjeV42/+zV/XClk1E/5iKphpIrJUU/076SPauKYvj/Mb30nx8KdQ4lYFQ3AVHHKT6vioTj
i0oKutrMai31gZzhLDtCKFvMmyDSq7URNMa2Bga5Jw6s1sfMLFmn8nyoqe+HY0Ws78MTC5uqxA4h
SbHnziLrTJnHbnsv/zqjDzqLF2O4kl5LhCvVqcMMqhp7bv4Kel2x0fPRDHt2jL031eJmbgLzMffM
6syJsugTyvB5jZzd2UceJpTVXAa7MWM8596EZLqde02sOLD666EmhOw6UHB9XpQbmi3LOwyYbBLl
eDXUEas8dSjuHSubmzmzCXT9dsjCxPOTakN+R/98LOGlLfdzjOsEirV1zklnWwWx/BCbS7XuECTQ
Tm1RXVoZfYEMvLa6YOdikLWlVIeise79tdZILRTIJjeLYOES2DcQrJRmGHksLpQecC7CrgRnrMnY
0qRddeGAaOLcRv2yA6BELUjv6LcWuEP5ASUrr4CvECeDczHFRvYp9qviwR1zCrGtJZ9qV5iPEc8u
V+QA5ZMUtCtwTwNBeeLJoAsta2auTwh6UiyvmuKhHfEH9LVW3JB77D79L3vntdw4kq3rVzkvgA54
cwuARpREylRJKt0gygneJYCEefr9Jbtndpuzu2Pu56YiuqskUSSQWOu3CW8NvUh9d3Gn4kM3+Ewn
+kFeaz//WIY5eR5dVM2zOhqzAbpnrXCXMjySmc+9HVQZFZCg8uQw2zec6GOUSCArmVZWyBiQq07H
qTnlKcN5aE9pfk4t3AeFmzYfLt2zZ4OO1oMLXNDEpjb7uLPUZV8NNHJSAQnSxna2K3PeBLJgqBO1
szWq+y795G/U5YSpl5fvAeVdYc0uE1N1qUA7arpQQm3CrQ55g6ICf4zsgpi6d/mWJR2QFx4Y8Kmm
LdmZXL0Rd9QdbK/gd86npSnrD5Pl5MTvuO7oA2Ib0v3+aBcARK2plBJUCBcRHR0OhUO2Q+kDq5qk
WmkB4hVIo5nJVYX6mEDKo0Du0jakcQqcu3AxjvU4Hzpb37RI2jziNlrJDqPVqf4aYPXshTy5VBLe
0xRfAwz1e7SZ8h5PgQFDGcjqMEhAl5np920TW3lgNRkJ3NGEme8LxvVttxV+2bNWpvMUAkLQcR8g
YTU37i1bU3IFbGvDZ+mNsNmF7UDFVJyhS8uLFZNmnVzdzlca0xD0GyWfhJOl5Xufms1pSejeEsuA
LUcUH6YP7JbgXDvxQigzp/go1taBNT2r3QzfIJ0GU1oFFFXxCU0Wj76JhqEo84H7gewSlLmouekI
XrKfTRc4RzgYuARXrS22Mb11wyoPJPFQ+RZMXAgbkleqYfKPgS7OsEexG6GRO1A893OchBdnw/IM
zXAcW/ltytb8VLM77qakc295FHqP2cRNaTS8LN2o5L0cBSxwyX1OhFoSmp1XvvoGwjJcHvt686oI
sL8bo3ouh5KqNfRv1lhxUV+346zq1hj0I7hYDJWgIdz1KDPWWILohtZAIfGGE+EI4CkPhnrudja/
N+L4rzgG/YtPftpX9in/0ZLgWy2LzSd64K3TMnFFkZGdvE9qx9Uhd2JJgNPOGYBow9rvAzIHVfuA
JioR0l+lRRktyI+GK/rQ1quvjsNBeaW8KXD0HrecfktTiDWGe2S5d6zJf6SfTtwZM70T9HpwGU6B
6A+VXk9xAdET1eaEP2fmR2ODE8ecyp3INIz5e0ZCTtdUDS1ZA71eSNF3Iq8uVke3WDZbPh9C3V2G
Xs3VrdneVqj9OMl75CHItm38rLw7YICogN3JwDzJqYtP7ctY+sZPfea0kuoacXRUBmUy5iBmS7qX
KxEz3swkEWra6FCa7OwHyjoBboQZORZkUz+yv8rNbT/nC+/Q5iVNjBpfAN8r1w2fsOJ9gbxSngaf
ZJcmkQ8Cd0q2qX4cJs4eLeX0wNu3I6+n5j0P2mlvFaQJpZhIzlZi6t8CYxpvpQYeV7bTxS+H6ji4
ujwUgBmHOki1+1HkFyu35JtWFMNlXbLxPim211y35le/BNnwV6BJezMQogf5tmuyvr7QgJI8VOUX
r6dJLreyjzZVdQtj/pn7+UVIPT2ahOzS/1v3EWAwGVXrYBJLuqYHDvdvmtNOoenx0FMBDDdanlUv
dLg1J9Fw4ug1GHWuG52KQJzX7tdDljJPsir4DPbsXnNYgsxEPLebCDnmMh0J57DFocmC0DSybg5H
9KGggFXFYVaw5PVcIkVQR0aqlzfNjDOKmj7U2k1Ji0mMAWITYdVZ5A9YaT/qVOzOvapONT8PtVmf
5t6qTy2LfBe1/tSfrGqY4gnyyayw8y0EXt6us7nUGw+fSnD+1d6cPPXmTLuTXha0ItoQ+tlpLgKL
Zka6fKV/suXUNmHiTmhqImZxkhjCjZT9j2EtMtwWsqx/dg55gUaeejeL73VGhNBBDCCXjr7rh4Vz
ffWVzz8axTg+NK4HcFXYU0DrgJ8Wu7HLhB3TIW7ImrNnePdL/NhRu1TPc2Et1MwZLjA1w7Wdh523
yhMsfBnnnf4Ns9WxKwp8iKtVh7ZDNoIJNxVzcMhHxymwccJnF/HoYXXUbHM9cJ+aVtgW1PZOlT8e
zZ7E1qVPvpbYRuiSN8udSaNj3Hq98UbKxHKeeEYbwHQ0wzfA2RiyKms7c7um39PKIx61NAYtrLwl
YLTUtJt8QTKyh6XnfLMxdlGcxXTCtmTPcBAk5mBDzMSxJAahjvzVkYe/H7D/GrEQ8Oz0lRoSTTka
gT9N2MNG9zbOlOrY8wCNXXOW9zQ86B7wIXMCRdv5ebW0DEXExlxRBqK95YZ3bjESpjnmqn9a1P4o
tGOvUK8HhIBgV+K62af/uFd4qZlyD/B6RG28TEihRcmZOnv516aanpKVx9zfvwN/2QxxeSCu4ych
CgXnUMvc75a1wZZOnc5ddZQ9QxhqxYQHFI/jpsmA/6Fvb/7+5/3ZNKx+QwORtAqtgZr9S4pmIxhw
bLdUee40cKumxxZbZYNfuRD11xHl2a4cCMFDxjs/XB87MyW47iGDRd5nRqVFCb2VXxHNysNChfQ/
LHbWX9YTXh/yfeSpHjn+f1nKO9oCqJmaymNW1/ZpkkP90VqU6YUzFKleh6nNsF0BKRP8URjjGc6I
ZbbkFXcGg3bOL8Eo05x8s/fj1WTzHPIOgqVaJ+fWNmEkGyK+7kp3CHaj7MFTxylxjqnK0bcomW93
tlcnz2gw7a+WSyJLGPDHwdcM73FNkCuGybqQfZjnxfv1qdg0dC9F84Yx/x/ei7+WDan3gomSbArX
CZw/x+qkuDwLnl7lcVTItKPBWYwLWU6zZb/1OYV5GmNj6BeZuXdE4ER0LPyTffvPe3aAGdJH+6nz
kXCZ/unyJBtxdglryo8B+/bB0VJoXHv+p2PgL4gFPwWggkIDKlEIH/gTYjHlk0zcps2Prs3w7BJU
TRq5O0a9iS0odEv6eteC5SErGXr//n4wFVLwByQhYESxFP5DsOxfC19Wo7SlqGbi1gYMj8fKhpXQ
kiR4h3lxbocWwv8SaHAThBW8lMHaf5ARMe/GVTpphCI+Q7icCjGGfTXBQKRjxziJeenI/B3cFW0D
e5oYyXijJSTV/oq4/Bev/ie8mmWbR8X/jVdfxM/0j24E89cv+Q2o5lz5xQYCwb/Eaa+sB/8Gqg3c
CI57rfUgIITcQWTR/wKq3V+uyVtAJ8rGeXUr/JYHYxvKx0QKw79NTv8JUE1F2x8vS4XHcwJS5KAu
TtKH/gRwlcNE7OkU5A90xlhFEJH6RNiLQMF3oUDXth9tt4cPbiu21z2Xq7KIz8ouXiaynZdzb7kG
qAD66RALdTlaT5lfadXy6vgAPnrkMqZBoDflMd0afX4Y4Ud/gFPPQOFUlNNdIowMrtacjDbNwjYz
S19SeGunOyzTxakuGuPDSnlKhcHQ+980Eyprcf305KGiJS8/3aKFOIEnHiPJIcVkEVtBRSZMSbgK
WWXuNIWw3XUZblUnnHCzbO2zp2vf/MXNCLHWirABZzzTBJvf5JSO3iHBzm886UzvM/KGna13AWrG
xs2ehKd8g0O7rA+SotEg7sy5Fjur4zeGg9tgV4e+6mK6WLPbPin3qcy5d9PZ/ZbPcvw8SDcrzo65
aPQAd94lp9Z9RsKxZHlUoV+JmEMYQVDNBhKDBDFyz54zjk3MJ7G+JSszp6bTpRSu7MfPnm0RhTu0
a1ISOZZhU3WT7Habl+WN9F7DObj2ot+kjSV3gUvOV6RjyWYIB/lOQ0rzutdVLAS2pn2BRxvo+KTh
/AVBcHxqVutkY3UsZ28KrcrmkihoDWc1WrJhiwtnGETsVt76ZZzW3n3gNzF1TO2yXmLAmiXGpIx6
T6l1a63IPjxREddGk/VxyO1pP6eWGzs91aRTm3mP/YZ9NGwI145NdI6PpVuL09raACJ1bzxyKM67
RtbuKbHJqgkJWHB/KC43XrhpzmRqb6hFfhVbpoAcQIqN1t3ZVz2m/qs4k6iCGalm4KAX8ne8EXYX
1RIM+cEu+6y9wRmPsFS3EPpSleznLskN9WDfzQnR/4hJGjx0SDnxBNpQ3Lx7j9NApywuXOk9113D
tuCh+uxe2CE84mWVSJbqbPSy4qqdtZZFNSCb6dCeijYR6JXIPPhR997aMSJ7pRdW1OdqdxINJh5a
f2nPLO/5nVSyXjdp5q/mr4Jfpf1dGTTWm+UqDB5ak2BbhMc60Z0FsNmRjFPa2EdjHdk6rlpjXdTe
vknz/IG8eAMRSy9Zc1uR1NzZie8BI3Rrjl6MLEW0F/DY8m7b8qkHLLOtqM34NGOCX6UR6Vd6tLhS
pe6VNhU1OSL3y1bP50oxrNRuTXGWkj7MFWdjQy4UI1tpXn7W0FDTZXzlbfGfwLzWis41FbE7BlR+
nGx9eNrI9EBBMmnftStLTOwRG7fvFKtzHltr2PaEGtfjPp3W9m1BmUpxu6Kit80324OddKI58D+V
uoTMuvHISbQ+272y9v8miawq0wWDYNS8ueLJhGKJD/oTPztK12nlACDPsjRld5zLzGhvBKNY7Hea
cWshQaelqzAf7WZWO6CNfG9XXJOxJ1KIy7UvDtti+adC89eS2nnCS+4WAwGEZxFPHvOTyoPvJ8Ou
MlJEIzmfVYuUZStic7OtRxqCdLm3pqyK3aAwb1sXwY/lw9rvtLzD9mNni/Gp2+wcvXhl8jmXdlp8
E71XfC30UfuMWFB+ITxFip1obZt7zV4ouS6Ip6kNVxtvRJraUWVNBdFD2ZCKW/6BTaEFwZ1VyOzU
0WVNrSQ7L6ZNh/JhdL5OpxOPXNkyXibSSEywCOZEV6RWyEQvqVIVFjnWYz2nI8IVRpp7YjImVmEk
f58MND0vct5ebS5hHJqDUkYFjW4eXVS+j66TG3E6Jms8mqRk0Cfg6bsGafiu0hzgiXaZl6cmGexz
BVqEalt4tXE/gxfdkzjoFge/b623flze0oWsnHCk8s2IjRz7eCSlPpIIIouF+ASVxbCtxvBUF20h
0HSS7/xoLDIRpFLY1UoeSf1bPAn4JWEl/cCpcbYRMf+6jf13nvqHecpQXPXfzVOHn61I/5iv99vX
/DZQ+fov7MWQqZ6q1ILe+d+Bynd+wcBFGZUHcewSWsVf/TZQqe3vX4F6+i9M4UxbKtjRoA3pP5mf
2GX/OD9hu8C8wDdjhSSZ33HVmvm7vTqgd9NHSV0dLT/9wmmxAGCV7Q428Y1cx2chtWNDYMebXxtv
tG8r2molZ1PitEBHs2m9eWPNHOZDFWxhY8zODT1HxNysescTpaceUAbiY02kG/OoBIPxUcJoadW9
646rP2nmah42jTpvq0JJ1vl5vk+0RuHh3hNd5v7DvOVx6Y/1bQOkxXeb0J/NPQWDmmnG62yLkz6K
qJf1BaTPCbvRHsOiWm4E7YKPDhJoYJ/Zi4x1nj6x1ZZIlhbC+nO4IFszHufNcg7DmL66dp2jX52r
g1dX2f2o58ZtYfGadL3JHwx3EDtHc/sH3/J2dl69TAtok0UKE/MD4LUnv7aTQWWQJedY2N3yLUeN
c1vOJE5bwdYiuO3dgzPMtFjawjvMxHNEs12xo1vWj7FYrD2SvCSmwY0CaW/6amI5jbRRnoqgJF0k
hy0oeMofNtR2Oz7VcM685qnuh/1YraR4aJeEx+du0vrl2FkByRQwIU8B3pm3UTrdqyOLfR3Mj5sx
1k8lO/RdXvliCgtgvBI9RHUvqFqdd6Yv9ahv+vJt2tr8sbSwC1iDpigyPGlhh2H9ubc0QuSJ1r+1
y3WjKL12rnBxf0dIVn4WbTW/JQFmA0h3VNG1VTZMupTV0XYMVyVRVw0zujWC6/xHT1H9DW1yKSQY
sSOj5XdfvLwgWhxbUvXSlGTDovYLDjqKtbPdIB5jblHiwFTvxJ3Xm35MsobBmxcwhtOkprQQZgeq
Oygacmv15kS+2QQV4jdMNzlhVCQOkfBwhkWErKNnZG/OXvHumWjF4yt745hoqa/xVr4FY7HUUPVG
2Rpny13aWxs89Y7junjvOvQdIQtUnlK/B+5Vw+L8KkQGB8zPE6E7DV2f9kJ8DJ6RjZH7SCYXvJeT
w92K3sctwrPwZc1X/ZtAsXmjEaVVROlAQ24qWv4NqskH3kCYsGWFigOcQwbdOhBNI98SpeM6xXqT
rg8mhX0vzpSQXevAfxVhv6brE+wor7FukVWXLh6zoXXcMrJWPgdmf76hMS5ZvyMKoCGSB3hzUV7A
jPvvkKM98cJlgbRNcCu4pDiRkgyEBODY27geiE85GJPV/XQWgRRyarvL9ZUVSdH5ezkpuWUFvf6Y
bvg/c4fhN7KSzH9E+4s3Thvrj6rOcOo4zfRpKOw5al3VQJKrXxz4EgnI5IyfvaXmH1ZMLjeO5BCJ
fatdd3owwCnMdvF+vdIwVvHTtlTtGMYK/JkvMDaEqrcX5m3G3SwtpsjZ+urFhjJ8nRvkxbuxtr1H
4cAHtEqmbSwwpAAVZoSRy7Oh//lQ8Xg1J61WThwzmbt9RUzdjyvsysrhXkgcX9mYDPMp0Qv/ae61
epdxRbK1BU7yHpgKHHVqMJAmWfhGEpJNeCvyyyolmuEKEjIJtM992gcsqyOeHPVpIZ9un/N0hYQd
yoRACfoQyCkveOdWkNk7gyd8wrRTZTJ2U779NK8pZPjCVb/xR+77X3xhr5HZUwU8FNt5aPBx9esD
Tv5PKALaUDrtO2tsmNYu9kD/3hyniz6nD5nUy7AaMT8U4sOZg9vAaqFqie1tTO9pGay9JbMDtPdL
Kga2IX3x71yXb9glDsioBk24tpFvNu3TyHMM2sVqp4ORG+6T3RWfB6NQ2k3O8BLOL3a9zooMugOj
vF7POSr8eSliSjtPVuMlD8aoLRcDTfveb9MVjNN3s4PblkXoB9JmnyhrfCcoXKSsiLaA1s3QGBg/
GgpbiJj6SZ00ttws726LbRp2jVkbN5bpfBcGDkjfeeQxCVMlJ+ti9mnyRUvNN7aX7/gxa+ogiZur
ZDWSy97InVZba1wMGw25xDrJqHNdNDxYWSN2ku1HLZ3I3HCGOpuKhxohWoupOwVeebCKMYscZ+MD
zl1jv/Rg2MW8lmCsxmd3JenHC6ieXtb6hkgri1qsvox1f+p2QNHsksF06tKt27OFfOnJVwyXptXv
CGj1TgSMoIugUD12aKfRDdgvraZY0lg/rLV76nLf+5mbXn60IaDePVdDu1KWn0Y05F/XVbN23Osk
c1k9MWNTM4RkFo0nkvVAKOS2cR7QbHZMmcENrMm6HSH0MKGl+3r4ka1jslMC7/OSibnbWYAGY9SM
pr6GzSam3SbN5q41XLaruXzkssI76ybGg7Wt9m5G9tBG9aQVR4xlXczIDnRgmN3PwYG22WrzBtNZ
yX7XfZ2q1oyJ3sehYcg3PSEEXG952gdm7xw0d/qOlfhLn1kHyh6Sz+g81tCySgmNS8JXC5F0L2zn
c7I2oDrchmFBVMcbLp8hwisUj4bu383+lO4YEvwf7AzyyWOy/8xKpGYIL0Dhb7srXWrJTFCuyY4b
pbL4XCjJij3Y9c8h8YqfoxDVKWBhVRa9JG6lJvc80+d9OfC1KR1w5IzrZy8p2kdiDZc4zXomK+WC
nDvhnzvZze+NvlbvM3rJszva+CaZsELBWhBjz2k5ycecPJiscfBwlrWqaAPtvpPkuxmnAR/Fgghl
c89m0E97P+1rnVsifRndRbu4BvbVEr19z4fY6hFZN+Txl8V05znC5oppEjTLvdMRobvNcOnUMJ9b
9KInW/XRJITAkXPYJy9Bn49Pc7nlxW4b+gZ/RtBo5zH1nRsmhfJg6G2/yxcSKlFRtCrsfvloatO8
GFiDP88in4+kqPavLnw0TNvaxFQoZNHszTQD2x16b2+7KWumsFpK7aS3HGCdYfbHNnGGqBNjERXJ
muzb3PB5WVV/QKL0Db+rHw4imS+lq+n3IgH1w2YoDr2Z0RI6l0nEzHC/tMXe1rQDNJaL3X37UgjR
wuw0FPgRZiIQzJdGmGdDta9tHd5SlPYBbO5+ybP1IFSIBSYYFfU3yIetZMYrZTvw5JL+ZZ376hlM
aj76Vql9Qf10Nppu+Ak5xgCC8nwfdG66n6qkCzUYG/CgPI8nsXGLE94f4vx44gnaXhA/4X2GUABL
m50Xq1sObJJpPFjb8wpFcF5ytT/7fnFYG+PgzmjAK0PsWtmmP/tlPVgjjzzZt9VO4graLXRTnXJp
DEiXhuRm7pM7isWe7MRxYgKfi5t1c5fbpECtMsaFlpXGzrW2p6DkdDVuvUlzc7krugylwqGs5yJ9
pAqmj7mFYQSUqduWCrLQUh4Jaa/r+B30dEXyNtOEd7Mw/253DqMKMcBpXTq7dSjYx/0OWM4ho6Mg
MkFOsGy1m5cErKQyW79nlEdLO3QtBKcoROrXpbYfFYi4rxu4ZkjR+Rnh27Yz1m04p4XT7gvp2Pej
s731GzUaW+c+5UGrRcU2jk9Z0JhxFTi4373O+TYs7RoVZrN9I0NqvJ9rT9vnhvxJPba5mx1T3vtS
WrHne/bJXth+Qoc4xmCuzLvZc/unlFFlZyaAS6vmvROZkWAInYqv8wh4lGvCBl5IklOt5S52UF2P
yh4cU8ocA0HnY8xKuoqEX5u0AD/4FGjjEjqlfbtZDNowdz88eN7Q7mtxdo0yqlr7e1aZQ4zaIzit
6ebS6mqooR/D1fgNLHb84ZVOcTfPzcAcP9hHTDvOjSiCZ11OgR6SkLdpSrFX3mxbQnktKS0rwS5C
eyQob3utSI29H7L6OwtoShAqRHoHn7g5t2uTQH822fe+rnnqa339w5OkraPUHsf91ORyLwxdfGF8
cbHPYm0kihugzjKerLxwLlaxpQMW68o66XbQx966cadNzfziTvN023dWc7dVEoizX8fqUja9R06u
b2Xfmn4Aq0loitwTYMijQEeo0GAs9lvmgCrwf/ipzsEhU8d4yqfUfx2Fh+/GqptvW9bqpBEmYOYc
+QAz0aTPzaeGoR/D4+bfJi1qnIGDkaDU7SZfkybsZpYsVG7lOYdX/ILP3ogxlFpl6MBhRaIo5hZz
W8sllDKUFK1PqEuTB+MnaiBV9M3Y9g3u9pDpedxWLL7zJsvYGkYaL/pBfqD7oQHCGon+7FE6L1rz
s1StXcOaEA9pDXelmKAcUuE/4TqRD2k2dk9QG1tMhC7TLUwnDaKtvxOJlcdF4BNKm+WfWfzwIwYZ
ZaRF7d9QnpGKX3nW/6I+/4D6KL0FvNL/zaI9t9OY/b/oK4tt3nz9ve3jty/9DfzxfPK4UBWgOYew
Jiro32Sab4HquMr4YXt0jaq/+Tf08wveEQX0kAQMQuOBCv0LCqJ2gUPFwURybRpDhfEfZAI6V935
7yneAFsJxhKV7eNaNMv/iUubcrOE889VraZnzLsgKy0Cr7m2Dxn+/L3bmIS+NmnhPwYEWcrQzNkC
Z9ZhsjQzop4Fch/M8rn16g7Z+tC6ZvMsB5f9xzaWh26zuNy9eXOOnVB+Prh0NjRyE2KvxPQRzQvE
ScykXwxhZjFv3cFLZefSaFFeV+hQThObG16pIE9p4VxXHE4lcC7FSrJoPmjNRKTgETm/L7XBvpAr
sDyUWWJHWrtIbaf3SDZBwhtWBddpilizyE++kcvAEUF2yD2O+ITlwUSgPWHOP82cPzfBklMFxcNL
ftEBV4O4r5PxJz/FkKGwm8AAOmF8RNPVI3j03AppuHJyL0njiqh0x7bc5drsHHOlp9lZG3a0nA/8
6CTO8uA2DokexpYnPzbXAbYojXl47TbN4/vyyl7tzhlem1kveQzrrNfMH5d5SppP3eC3l3EQcr1d
+iV1YtAjHe4NjG0Iq7oyGHSMvtWJ0uj8R2JS1x0hG7yRhZEktWKKmIBps1Kqx617N1LffyA9ibNt
2YRuxAk1rxB31dwie6sH1hmEYB2KxdLogweHnLvsriCP8Tjw/u0l8QJ3lZv3hy3L5jvCS8z9QtED
HgqnATcxev9Rw9t7RkGOIRwT27FGBgtLJ4xPKCxtzl4+Ha1CHr3QoHEpRS+1500p7V2vMIDy5xk3
ZzmRbQ4ZPBw3rR75nQ3W0Cbvv83oyL+IqTVfO32F8gk2FPiRk5LWQIUQZ+VIhnboI2J7XCCuwnW1
g2dT5OnjYm1kMQULKW+RI613M1mGIeTKc8x4zLT5q7+VTMyDEdx1neUxuK06PM9SNDmS+37cbqZp
RYSWJ5NGIoBGmg5xu/XOYiFusnCwgmK8QYfmEMoxd9OTBwNd3mXWEjx0iGXQ5AjX/dwYq32fDRqb
dwRfqemoVYqWzkXm9c06pMuqBwk5WoXKE9F4I8RxxVnqf+klHRwanpk+yjrGJD4fTQ0NgYVrded7
vr9PsW6bE3kZQhtPo9tN+k3VE1fzanZqzaNByKGvl8vnzUtSjbwaMUCFJve4nOVtLsfhFenlmRik
9K6a6jz4TihxIU0W+rq1tRN5LF4Te2alf3YsPd/n24ryF2Zjl1CDutdd/nO09Oqm39KZ5AAzjzUe
U/dDAeQ0dOMTVvIszqvOBFwqTKz0JdfQi+vSFnXk9tY+NamVHFohUEpOjkWgOvFNXZwXZk9uOqJX
bTSH9IfT8BqOq04sYSgnc4rXcVluNV8vbtpJd+I1aJ7ajcQtNfwWagwO/HY5qbLUnbfk1c5W4zJG
zANMmvYDlGiHfRhomeDhxTcYstW4jQPEOw/r8jxuQxp76Xzwx8J5MYRYMXdD1qsQp8vMDG9ch3k1
1mtDkMWpzagv1dDvq/E/aQbwGKe51dVuUKzeWd/M5EsvyvnIBlI9N2qXKNRWsar9wlabBv0V1p4g
gCqc1R5ik/6Z9/5KAQQ7Sqa2FWQ66Bo1vsooGbTz61pTsuBgWnciGtEuG+sPFriELA42ovK6G6kt
qbjuS2pzctUOBaX5LVBbFcSyv8uvm5bauRq1fbVqD2N9hPZXu1mhtrS1wuI9eel7SyoFLaPMSqXa
6sxgYr8bW0EjRT8fdbX9FZOg7NudWcDYCidlQEC3vO5GgbZbGmbybpUOvpUlUVk1hY1PT6Oi5GbC
v18erRrBUYMibR8EAlwT2wDhgxNpP36CInrRkHJPHXhxTgRNXNQgpLhSaq4Kd/PO6O5ZVuV1cfXV
DossQ22z7LWW2nB59mbnLfD7b9geGDe3JS/fOhoE9rgjBOFfpr8n/QkQZ5M4SeZEf0VXr6GRm6gO
psqcOhjk3GuPr7y2aqVan5r7Qe3eKGNfvOs6bqjNPFU7uriu69N1dXfUFg/az0Kfqt2+uq755XXl
79X2byscwFGIgFTYACYbGPw6W+DPofAPHlz4wUOdfyKDsYpFl6Id0SbtZez04ZUrrunjfJq7W90S
T64CIAiw0s9WUTaxP/JOkzZXKKhCX8whWgjSPpqmSChHsDU4ZMANS8EcU4342s0srPfyioUIBYs0
V4SkUGCJIkQ/t9kk2beAUhYFqnRB79/1ifmuBdNHrpAX13TR7yo0ZgCWIc0FTfg2lOiRwWykQm82
heOkwqa8onhHrfwdraLDGg7msyn0B7XD2yrXgNZakCHPE1/7GlhOWjqJMEu5EwpHShOPfG96E2JM
csVRXgEnU2FPm0KhqsEVwJUgUw0QFUEGzV2tUCtkwgBYxPMCZs1XYGsw6u2cKrSrA/aaiuwTomRG
KeaLXAFjs8LIPEL+YofU7h65D4dr6RCslClcbbTFEJLsAdbWJPlXChQ+aabbxpBZ+numsLlWoXTC
EE+TND4S4Dufsogo0LwvBNToca8wvkWhfcGabHedQgA9q/+Cggh9OuDgrFBCBJ7djlwOqPtUWpSm
giZasrtxFL5YADTmCnGsuOZZWkAhDTEEB1Mhk51eHATw6akFtLQVemkoHLMC0MRStP0YFcY5WlP7
DPJFcd8VAk0UGkpqvdw5LukOq8JKQYzqUACfJsCohsJT9d6xLqiUKMcEbO0BXU3AV+TtBpIl8NhO
IbOdwmgnwFqvnoGljB/DFcadFKJrNApO6eAzBruzaeZE/iEVBszE4j3hD02JsJ6LPQKC5WIqxFgA
HQs+dJppD3mmn7N1sCNHocyFwpvXbDGJeAGDtgCjlxKUIKEX8NDNOVC1p1DrKZvoUwLIZtHltwPZ
thXGrfWg3ZREvIxFflDDZm80FwT62BAAyen9/UABc+zNGmuZpl+SebgQn0gI0DhEcJJh0dXvogqa
cBuWT/MwPXTGeKHD5Z5pDYjeZWWsMERFK7lvzICTSo/kNneuGL9jEdsNswf03ygSwK1hWDPEPubq
UZmolfX2YIqm/DVF8L+L3z8sfsqC/LeL3+3PZpy+l+vvV77fvuhffD96Ry9AAUmR5h83vuAXh0xG
m6D5wPNZ8FA2/mvlC35RNUQGASTYk00M+P+78iHHJH9UJbfbxnWJ/E9WPuMv9mCi6V2CBlC4q2K9
P6snEXxmwt+S9CRR3mZQvIi3ZyPd9tbc0HvTe8FJYvukl/em623EfsAdAeikHCkqrfGc9UZ/QOgH
tPW7/fn/lwtg/lmY4Ju8JbgqdJSk7Mx/VlQvg7M6JRkKSsrYtZeA/efiY8PhNRA3SVwfBxGaN43T
gEfUmFoBD0E5UN0bTMkPn8igx4Gtuhe7bvVq73XrtPS8Zv08RnY2GF8o/R45+ivZbfsNKAuJl4M1
+lIPjj9ose2Omo98ilxLWy8RsZEbRETTEre2V4rP2SrTY7todTEjyqv6JxRRWNpsb8CzopUNxSUC
11ZrrsX/cHdmPW4jyRb+K8a8U+C+DHAHuKVS7bvL7rZfBFmlFilS3EVK+vX3S5GyJbrs7nIaGOKy
GwZsVaXIZGRkZMSJc0bIzz1nqJKyq3gQFD/QJbD64CUpUVyeLcHNRzo8ISvCoy/LzVIlIWuQ2qrM
PF0MAzJYMByGFn2w1Vj3o6uSMlx4RuUYxYsFdadHEmRkhuY1ijPjj5SulfM82OZXtAJo56uVUUwD
1c/vvaW1PrUXxbU2T67SxC6eHQi8HzRIh86dgmYtYonqaq1UCup/24yeJG9h32WmsbmJ5/6ZEixC
QIqAXJ8U0/ukGpzRFWLEBFHjyP9TH49T50RdWfUt0Hflcbuip3Ho4HRHdVCtb+bO9r1Ki+N9vqG9
DUmi2Dkpalubn7mhYn7Jof088VKfDRJC9O1wxTnCflLdMH2qgtjgmOguH6xq6xCxGrkW3hpxVBgf
FqjVwmipBPdbgnVzM9Zpxo7q542qroFjGvHl2k4tKFeW8VnqlH445KxFgxLiAKNt7GgXa2Ocjpyt
p5xwLs9IkKd0fm7LesiuZT8y69k1NGPExhTQr+bwrF95mu1ewTYTzU/HsRr9mVJCe06cZPFXVsPa
QT5CSd8jUrK9M2J9fYM+i/Myd3z7zByX2WiZ8fQUDUu6LMC36WjEQCfrV+bZNqvBqEJP4U9CzB6O
tHwNnDbM2Sbm9ZPqVPUd4nbVtcWWMYpMcjJm5kMzp2xjUCuBwQMJ7HK5zM9WnCRO5nngY9LUoRDA
qqg9DbeZaf9JUoh4ZQ3ed+x6KxjIam2izxfwkC6Q4xPFz1soDc1Tdw3zEFstp9lysbA/FTCt5nRn
+9qlXtnQfia1sfGH29KJN+dVAmHiCRtQAe1XtnRoNOTokJBk8AgO5uhQndjFWHm21gVYAlOJStIq
uXbtpVZiUdzkbFg58AOeLLXIvwG6HV+v/ZrZg40PhuVqMVoUlX8WUdEH7eyOzemyNmsbHEedP2/r
NL7xIkjxTtJtFt7SITY+MxJvPNThNGJ1wfRqIiZsjqtz0QMTneqclh8dsJ/WOZSU9mVY5h88v95+
cartesSGbV561OKFEoOHvpymJJyynPoT9Qg3P0ldSrVQem5j7TQM8tAbzuu43pwkRe58jseOtwIZ
nFN7TzTNre44rpLS0LYkVpae69DyVpX+8gYe0lI/8TZVdZnM7QQxTZzIkoqWG91bScKODvRavy8i
s360cw6rlKEBgYgAK7oH0Jee13QVkwCn2KOc5YWWVqdpznnCxh1co/xLyLEaR4golXFGWtwoE5JY
unGL6EdGDFMmyHMamXofuIvk2Ul0JTrVVoGJ4Bmf29ioR/i88a+qrZXf1rrvPwR6HX4Aghg/uxbI
3PlmtTxdpnU4wj3jfK0iDKcLaFbik8CEKozaVm4/FMEG7l6ARdt6uM4y70k3ajcYORwDeSlpbudn
prr0ZiQ5sqvNUqs/zV0/Glak157AOmQXa8pyUBcq9O+Ctb5Q9QWSR+BnzWsf6v8zpwaOZBkJ8sY0
WPuPtAnpfyT01j85GwSPLoq8mD8ggZKS49uUYTSkY734nGxUsoAmZTkLpBoFFA4X4cTPvIwKD4DK
29JdVpDcAmcjVWS4Idxdm9K/V9alElJiL/g6WOTgedI33pOn+PVZ5tjFZ1r1+Yq5p9KWjW8+WyBD
dJmH+nqU1VYGNitdXy6ccPwnfHgaf2B0+HkWeUihWmhoxvBLCpiMpy71eEhLrXOjzS1YlZ2NDhWv
WmjZlYc82vgSUYDVdena9u61XSiuf71Uc8UHk8ZDVpozKnx7ujBU1IhcwOJhtjY+BlqZXi5Sx3nw
DB/FImM5hUfLwxCt0LhfAzpHtgSXY0U3tPeNp+DT4aqgGmFbCsVubamcuuQrRmlqLu7g73LOzURJ
+YXtWr+PWegmiQm3vrNIJg11faWfLn1ESlc5f0AepHxe1GH2mFMeujatDMbQAv74T6blVdOKxtbr
EOTjab4kBSPiEshBESLESi0oKTdOgOsAEOaOYMXwbwpkqxCLRFvl2nCzNQlKw6eZFa0qxxytIO81
YcXIPeNsQ4ogOV1vV+pHe0EzAmnQLPxils48HJESQtVybs4B3hHpbxCdi0q6Sl3fqScg7SOEr8Kg
ggEO1AKcqn74kRCO1+VPFHNR3SuqGT5tVPt9uB5b54sF3MQjA3Qf4hiFb9wWQQ1cGL0F/R4YvnlJ
iJV83iTj8qxcKfAIlirvC8DQhqYFYxF/NixanBU1qF50mNkESgIlKwcNqls3K7SbAnfGKio2W/rt
Kx3p3UDVU3D3JSV7x9HDCa2TnwpFA40Ds7g5BKOWXi1IijhAJl1FqJ2SURlSeaawryTohda+Wt6h
B7p5NG0teL+OKhVZz0KDYDmPoFRYFcXT3ENwkqDIuvWtBNmGhCV2E9CNZ516pEoFijGA99Ba0vJC
70R1OiabNa3RPvjielQcUd5SvCuHDK4IMC09HwFf9kbg+EvzJK/z7SUaQQ7tMcnKvimX6taEcjpa
6aSxtoD1nMWiusk0KCvBRxjzxTCPTdsaEp7kf+gL+ikeUYdcmucrNv1HVi00Uio2MB55SWRfoQ7C
TkA/SZxdhBnzebqGW2rM1moSfyWR4b5frxHMTDIH5UUTCA1M7TCunfhwrJ27iR0tbnN/E65JfDnL
u0Xsrj/m4CrI7tXO54yq+Xli004I60GoTKHfVq5c2oxjeEfy9XKIHo8KB6i2ZcuAXnl1HixT7UEP
5v7yyk0DD8khJ/0LKLlJKk2dq5epu4hUCDcqhczxCjzPegWipby2EftN7P9nXXHt+VTomMMfgoz5
42qWb55mxSoqi32lS3z6kARx+Zz82g/9fKBWKP1vDoq6iaLUwQnn603t7vhnY0QTHmz1gjo7Cl8g
Zi2heUOHHBeFviihq6X5mATngE/oyAc6vruM3RceTNKPpuHnT9jM589/5mdPwBGYVyOU5HUOuM1N
Tdf/ns+SX5wF17NtGgrbi/bFw1lwnAHsapTKDmaJwmyPZoH6Tbflcvdi3mAKhjmAy8+lcxJuoFdM
wdMHpuFhLIDtdhfl4n5NAj3QokX/qGT+5llwB03BW0NjSFyQEByaAq0UqJGjv06j/u7q3YKgwUN6
FnALdNrSL2+bzSyQKDmaBZEscqH/IovTXH2zBfgqDHja5GzBHJiUNEiY2V/f9eEsaKo9AKCJLQh1
+n6tBQgBhIyS3POj5AYnokMFtXnJnbXgYAWIIBLvt/NDNrFfs6ChxyVrBTr4GfqeNOhCm6uzObBF
QlJpmFRyvlpJv2ahFQmVsgVoYLEBW9fh1thdTOvxWnAGYpKEalI/PYJBt76sLZjmAHoWnf9w+4eP
7+gDkuY0teENdlfvNkcNYknpaNEaGKZtg3pq3X7HIcAwrHOyFOJZzSw0bYs9ipP0V7gp3hoimMYA
vnKb7Q+Oit11bAv0XrIUoDDeyWj2yxXAVylrBIY7oBnecTnMHz83UbIo7HjQc/T07Yush/Sm6OLu
YXMWh4Hd1dkOPHcAb5NGHP1tjfTLBjg1iqhWbjswBjYcoRpisc0sdP2hRqHRwRhU2gLF1XjeHnkC
uqEbH/3rx0ZOTLpnwLukte6u4w41NLeFt/Qowu4mobG9Hk2C6PmWtAThDjzXAsJLm7q4OusBNwj+
GJZCu3cnJfYyQe0jtRAMbwA3njD1diF04yJhA3B967rdu+hY4MRlz8tERCZHDZPV3jj97hpQVUQC
VJMaZQ+DAZav7PvHul1ASKAGmqtj/h5hMUdEVd3PDyfpfm0H5DGkJ4EsIY4OI++8fdcWxBNgTtU2
m9K7pwf1/p24xpsDQn0AVZlBcvD1JKqDC6DHAT7HZtvt0QYgeAObdfnr26DpDLB/gyRIe/bpJIsw
sAHUIWyUWuMiemcEmulosmsAR0jcK6Q32qfsZNI1zRzAE2k49M70zQWgM9B6ZwkrwMh1V4cIs33J
nednEViwy6giHtpdvQsHXBg3ZHcDbwBFLcHAPvjvLAXHYiW4yHAgzLi7+mcKmuM261PCFDgIUlSl
qNTminjVh8kSsIUk2S0NStH+xQQaaSJZK2A7pBIBwLJ5yV7HClwen6oVEXMbMv+3IsNpsopLUdxE
ny8+hJPuuJX/SVzcGeFbYZG4mB2Pll22xd3VsQGPlSLqC4bX11QRKFghBfRPZmHysgxQ+IYaJ5iW
2Pq38io+n03RMuDYaq7jlYAlIDNIdhmFqP0s9Sw6BPnbRC0S/oCWUcjDMIbX/YEn1MegUdbgythd
/6310HmP34rMhqGK7lgpWzAsYmHCYCjVm6fsnBSJlaHeAMKC79hdvcsWcI4TnHBys8B5uZGYez1W
Fty/Nvp0okmwp7MA/lt6hyQY0ok5yRu8agt4R/LHDtWW9ljZuxUBUF7oBcjZAqlSaJTpVmpr6Z0V
IRAHjkP9dX9w6F209Bo141tPjwalIxNZRVIkX9f9YbRElz5YUcjXaUvYXb0LnF/rWHnzLJAnQfkY
Rbc2U9A5PsBTqbsO1iAoAsTVO1uAWVN6RZhiD0BJ09hDkbrZJHNAHQ833FYye5RJeI2v4s1GQGUN
fD6gi3YpdIJGwWOKIgBqkO0Zu3duEVQM5KiSbhGdVp4PtdBvC/7IIUB0D/eVR0alp0vBIOCVDZ0N
HIKm03Vmt4nljkOA1kQA9hC/aD/vnVs0WBLS4ZJGwsBAEnK/IroOgXCK9CrFyG9us18HCIBYmvQB
AjgaKCvOUa8HCg7HLE7b9BW2p6zepRU44cnGjCwIVL1AqWptSbVjCvhEoIkOYeU+A7nzQ33aIoRw
sKRzFMlmpGBgJPpBvWkHvhAttG1Q2Xxhj2ZBQ4S78VW/fqI21AGSDEJ5aG/xx3kFT2Oj1Kg6wr29
u3q3IHAL34nEvDVcEJg0g95BUV/aXZ1wgWwrWTYovff1+d6FCwQ6XnNTv24LFB6gAhT93K0tdDZK
ImdHID7Q02lsoXezQGmUe5Y6SqLwAyOZZpF2bkyh4xzB5yH+Q9jUpnF65A/IA0tn2AQIg+MTVYdj
P+DYtG+AZP+aZX1DkPQPpuhrP8zQD6KXXSdMMCtea5j50Q/sO0C+/7zt/ti1eBxwzO1+UDTGNN/d
pOjE3/9zlLzb9WYcfLjv1Tj89fYBv//qV29q/48XwSyf5FNfqAvTgtLe5t1kSTfN/0aTL5Pl5DCT
jpNmzr/dyf/86+g+D8z+bwYuws64As0pPS5d+ckxeWCDi5IfOKRXcVLsb1G8xqZHRXbk4SQK/kry
+FjvoomvpMdOoiSfvCSHd91ApORHjuPZtAymK+oDzWBiShrPJzv46Sya1JN8djhyU8yUHrmtabxL
/no3TCBa+3I87Q2cVPZbzpj14OXYvBvgvuzIP1FG2a3eVzvsvm5EP1uRF8x4EBzOuGZQ1Nv/w68P
fPky8Y8MsAUnyE7FZQRNaBIcr8imVUh66PgFidXj99fkQaRHTurOsLtqlOyw19/7pgYZLD0wA/yI
mkfS4G6SFUod3WluzhKyt307CeIj79E2C8iPm2+iSfyyXxW7zbwJd+SHLorJ1F8Vs7I8sukW0CU9
fjD1g/nkuCreROvyQ7MXFEl5ZNlt9lh+7KII+D9Nj3wT1RqBavgdoyervDu0SHtLD53EZce49QaK
Ijvy3exLPulETxyMRQ1PfuhqcrxvtSVS+YHrdxeTZVr4wfG23mL3f8f4V7O8mG32k7Bbmk2q7ncM
fjtbB9OjbaxtyPwdg39C+aBz3yKXID10AiHvq4TabTPl7/mC00nYXfsNCFN2+Hs/OJ7xhh9Aetgw
IiI5PtVAPSCQ09JD/1AIWHKzfJjFcbGJqknnmNCSBcje95OfvMzeIS/X3dsaHKXs8O//ltldcnqa
L/jeENuGANn7f2b2Z0UxOwopWgiN/Njr41NlW2WRHfdDOfH3Bi18YdsbIjvsxxnMQfHRma/tQ5Ue
OUDzsWPebd1Ndug/Juw7sM4eYwJp9hfZe+nBZ0X57uNrN9+wN0iPHxRTdNuDo8itxfJJj40eMhOz
n4Sdndhwae7/4UenvtcyTV/pQ77PP+3JUV77tePkmviJaTSb5P/5PwAAAP//</cx:binary>
              </cx:geoCache>
            </cx:geography>
          </cx:layoutPr>
        </cx:series>
      </cx:plotAreaRegion>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_xlchart.v5.25</cx:f>
        <cx:nf>_xlchart.v5.24</cx:nf>
      </cx:strDim>
      <cx:numDim type="colorVal">
        <cx:f>_xlchart.v5.27</cx:f>
        <cx:nf>_xlchart.v5.26</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Sales by State</a:t>
          </a:r>
        </a:p>
      </cx:txPr>
    </cx:title>
    <cx:plotArea>
      <cx:plotAreaRegion>
        <cx:series layoutId="regionMap" uniqueId="{65A3E812-E6AD-014D-A76E-DB7EC7A622CE}">
          <cx:tx>
            <cx:txData>
              <cx:f>_xlchart.v5.26</cx:f>
              <cx:v>Total Sales ($)</cx:v>
            </cx:txData>
          </cx:tx>
          <cx:dataId val="0"/>
          <cx:layoutPr>
            <cx:geography cultureLanguage="en-US" cultureRegion="US" attribution="Powered by Bing">
              <cx:geoCache provider="{E9337A44-BEBE-4D9F-B70C-5C5E7DAFC167}">
                <cx:binary>7H1pc9vGsvZfcfnzC2VmMOupk1MVANwkUZtlO84XFC3R2LcZ7L/+NiXKlhAm1qno1i1WvUyqEgkc
sjEPpvvpp3tG/77r/3WXbjf6XZ+lufnXXf/r+7Cuy3/98ou5C7fZxpxk0Z0uTPGtPrkrsl+Kb9+i
u+0v93rTRXnwC0GY/nIXbnS97d//59/wacG2OC/uNnVU5NfNVg83W9OktfmbawcvvdvcZ1HuRabW
0V2Nf33/eWvqd58iHUR5tHn/bpvXUT3cDuX21/cv3vr+3S/TD/zTl79Lwb66uYextjzhlDAhMVEP
L/H+XVrkwf6yJdEJx7awFcLo4WU/fffFJoPxrzbrwajN/b3eGgM39/DfPw1/cSdw9dP7d3dFk9e7
aQxgRn99/zGP6u39uw/1pt6a9+8iU7iPb3CL3e18/PBw/7+8BOI//578AmZk8ptnWE2n72eX/gTV
E2rvim/v3CJtsq9vjJhCFACz6UuohDhBmBPFbfkIJVx/fEweofpvzTqM2OFPmQDnuUcJ3G86Gov8
LVcXPSHKJkRienB1YYxPOKdMccYfVhd+CdkrDDqM0veBE2B+++MogVndb8LiaWr+udOj9ATWCBKE
4kdY5MuVhDE94UzZQiL29K2Pa+inhhyGYz9sAsbKO04wiu4NlwglJ0hQzgSl3wPM8wCk7BMGFzhG
++t8gshPrPkLQB5GTfH47SjxuNh279bbPrp7wxVi0xNKIO5j+uiXEIT956hgxE8wkkAL5MRlvc6a
w6g8HzvB5mJ9lNisi7zevGVEoRDkbZthJQ4vF4wUEDqGCd/Rg+fh/xWmHEbl+8AJJOvbo4TkbJOb
DVDHN2TQVFJBlBCPDgwWxPOloiQEG4Qlstl3DvAcl5/bcxiWp3ETVM6AAR8hZ77YftUbk7xlYMEn
jAjwYWLvwsgEF3UiMXAAYu/iC7wmgeU1Fh1G5sfICTYXs6PE5kPR1OE7d6OLNHpLX2bbJwrZCgLN
j9zy+cqB3FMqChEG72naBKHX23UYp+n4CVofjjOJ+Vhvwjf0burEJrs1RParZLKKHjIYIQkhfILO
z+w4jMnjqAkSH48z0vymk7eONRRWhIJQgvexZJK4KHJCbYUZY/LRp03Sl9dYdBiXHyMn2Px2c5Q+
bZXfR29KzGx1osBNUfk09RPGLPkJyABCgRxwEJpXGHQYme8DJ8CsLo4SGLfI8+1dHd019dt5MQpc
QDDMgDk/Tv6EowlyImwJ+JDJgnmlNYeReTF4go57nC7tYttu7t+QpMGqsRmnlNnoL5QYDkoMs6WQ
jx4NgHtOnn9uz2FonsZNULn4dJRr5vPGhFCNqIv8aXbeQCMTJxRjGyoD4LN2r0lhABN0wgA6iegj
e5sg8zqbDqPzfOwEoc+/HSVCF4X+36HQ7ITZIFR+Xz8TlIQ6wRKWD+f7JGhC0l5v12GkpuMnaF0c
J4Xe6VCnW222wxuuJ3SCQS5TzN4nOxMiLUByFpJBQfFxuSn69N2PyvPrbPoLlJ7dzxSh06NcT5+H
AsqjwdMUvYG7Iycw7xzUgL2uNoEHlAJwdxgiFdpHqqfv3tdBf27QYWy+38kEmM9fjhKYyySFUk32
lhQBXJy0KZQIHqkbgkDzXCVQAAwo0QiJfaBSL5F5jUWHofkxcoLN5dlRYnMTQo383cqkm/z+aY7e
YOVACZNIoti+6qwmOakA7o2Bve3KnA8vSIyeU7jXWnUYo5ejJzjdrI4Sp0u9Dd6UyoHOBhRAcpvv
Y8vLFfRI5UAMZRTow3Nsfm7JYVSexk3wuDwOreDv5fPH+XlcNy/e+d923ijwW8Cvqb2vG0wEA6Wg
nUPaHATSR9QmhGDSCfPXZh2GaDL8xZ0cR5vNp63OoLz29MS+gSejUIpmBP6ZQAHyAOeEKw4Fz4fX
RCV4hSWHQfg+cLJQPt0epeNaR6DdmKJ+w+hP+YlNFQZVc69oTqM/PcEKoj802Tw9CI+E7FW2HEbl
2dAJLuvj1NTWGz28bdCHtkEF1TUoab4MJYKfCASthN+d1iTYv8aSvwDl+z1MMfGOcq08Zs7eJnnb
5QKqDeU21Mz2nmqCD+SeJ5TvWtKe0syXq+a1Vh3G6OXoCU4Xx4nTKoWiZxGZp3l6gzADSgB0nkFo
3wf2CUYSNBsKZI3JPWGG689J2WssOozPj5ETbFbnR7mGfks3XzdvmmtCHQD6MaGaOdHRoHojKTTe
ELRvk55g8gpLDkPyfeAEkd+OE5Hb7Y4BmO326ZH958vFZjD1MOtoXwFAE2UGoLGpTTgW+8IaMITn
y+VVJh0G59nQCTy3x0kEoBu90Jv7t2wUBCKgJGOI/pj95+oMJJUnkFbu8piXsLzGlMOo/Bg5AcW9
PEovtlN2l5ushBqOfsN1Q+0TLhnH6qnmOU1qdjVR6OsATfpRWJsQ6FebdRilyfAJVBfLo4TqsWPo
zUkbNNvaHFOA4zG9nASfHWkjNoI0iNOXi+i19hyG6OXoCUIfjpOu/S/skAJ9GROpbL5HZ6pvwg4q
SE4Z7Cd4RG/i6F5j0WF8foycYPPpt6NcPTuX8KXQydMz/M+5AWwegFST0B0xe3hNfRwDbRoh8IJ7
qj0tf77CosPY/LiXCTYXX44SG2+bbrrNW8YfaO1ASEKAeep7nqQ5gkEmKjm18b5wMBHVXmPRYWx+
jJxg482OEpt1ZEzR6Ojt1g3IN+DOoFNt37sx5dS7PkIhYPvHk0wwweY1Fh3G5sfICTbr4yRvV5Dw
mCFtN2+6K5fuOp/5LqzsXxPVE7Z6SlvK3ZaDx5gDMel5zvNaqw5j9HL0BKer44w9640xm7uwMdu6
Nk+T9SYBCPJOqOAAi354TckBFEcRlHmgge3pS/fy9GvtOQzR5HYmGK2PFaMof8sEiIEwsNtd+xSA
JrSaqxOCgRnA9sNH7Cbker35iTl/Bc3DsCkkxxl63E0afSv0mzo3W5wQBsBAu/Sjd5s4N9jtAWcO
CNi787Q99+XSeZ1Nh8F5PnaCkHuci+YyjN5QzoHAQ2H7AGwvPOzPJAikCPoNbfqjaP088PzMmsOo
PI6a4HF5nBLBOroLo2Dzlp24sOlDUKHgyIeDMUYyaF5HCrLP/fVJkvMaiw7j8mPkBJv16iiJ9GJb
wPkpmyd38s/Dvw2NART2DYA0c9CVSRvKcdDgAZvYHq9PtIFXGHQYme8DJ8AsjtOJnRdNZN54Pw46
UdDShDgooI+vl5VqhYFiY9i4JveebhL9X2XSYXCeDZ3Ac36c8OyStt2/ZfmWOSiEEgICwfcq50Qf
gDIonIpCoLCw13b+5NZeZdRhiF7c0QSk9YejdG6fI3NX5CZ628gD7WfQss73a+TPEAkbOj/hqJSD
7u1VJh0G6NnQCTyfjzP2nAFNau6S4Q2DDwjTRBDJ2b4mPck9gRcQKUDGwXt0JiLOayw6DM6PkRNs
zr4c5dK53fZveiIEBmXTlhQ2rh9kBdDZaYNiDerND+Cek+ifmnMYlf2wCSS3vx8lJHMoVEdvudOQ
yBMGngo6CR8xmW4jgMyGSshryG4rwe41oWqvMOgwLN8HToCZ/x91ePz1wXffzwn0NvVm9nDA4LOz
7/7+6sO9w9mHk6F7VfIg03585Ff3v77HNkT6Z+3Tuw/Zj3xUy5ZQm4iiJ9f5bMh2Y+pf31uYQY6E
BILEFNQeDLTh/bsODkzcXeJQPKWcgpggocIKW+ffv8t3u/F+fU8IlFVBaFAMJCAKmxjU+3cgtO8u
YWhrgL1aEkHdFVRwYIrfT3e8KtIB2vO/T8f+53d5k10VUV6bX98z8MTl49t2tlJoUJWMKjCLQxcL
hT3icP1ucwM7mODd+P8hrtIxZgH5YExZNk45ZmZwWgx2umOaqfOSBvo6jFJ9V4qE3IZhYt0QVQ2L
nFpD6aaRZG5qep47yE87z+LYrZVVzljfll8MQvA53ApI4FhtEV3Fui8TxyqZvSrCPpk3QLFmJY7V
ObFQfxWqvPOiOBkWBRmSmzG2x6UKhHFCbDXbfLRG7YS0o5dWH4WXfZ5GqROautuooBw2wg6HyAtC
mDY3DForcnSix7lIUXXKBqv82pAw3tRBN1xZyYA9IuPhy6BH7aoySIRrD2O9bXWAHVKmdBXAhrjr
IOTXuLaiyClSQz42dj8mUJ7+ftDlAQhseAKmEHAOe1l33Q6QGOyOrXoOQTZSGlu+4R9GbasVsxs2
K0mvuaOK3kocm1S1cCKSqatClOQ87wjcWsllwdwoQe1iDONhJgQrVmps2vXos/CCNLS4x1Fifc4r
Zm7CwepnLIrjdcNqHDoyrNNPaerLRRDqct4Yu7iUUn+sU5stWdmdi6AjtyQkCxGq+7ji1de/v+nd
Ht2XNw3i5u4B3rVOwdY1unsunz13JWwKCXxU5h9okflf8A79oCjw79Cf2F9ZAulVE9t6lcVdPaNh
nhEns+pxbux4XPdNj76WCYZpUKzrL4OcJqddYbMP/gD/V0GP6ZaUBT4LLNJdhg3H53ZQ9VdM+p8C
2pOFiqL0U5J3rcuTFC2jvMsXoaWtRdLa3Btgjc5GlMEzbdeoPUOjfZ/z5rzTBC/rxmfLQWpTO9S3
vagfklnPOjJDpQrnLPqSlio+pbTo7qKwsJ20tru7Uvv2SgypXuoat44fhq1bts28jrr+BhZlciFa
CxaTSaJlYt+jLIq1w33NjZfEIzuTNMjcyJd940WRqZxCxGqBRk1cEjXSE3ne3/Q5oOTUeRSvs9Cu
zgeZks9DnZdbmVaZdvJOG+4AYa6W/SjwPA+NWaq+jM7SukZrPxz6K5njds2SCm6O2E2azapwjJeD
DmPljjQgN1ZU95emxjChJArm0SjHZcd2a9NKxuus7cxnGprqqwqS4JxSrVwU9D10rP3dgpn4LNhs
B3u64NQ9G+jjrl9YQTx8/uyQoPX9oBXWTVij8bpWTb6wsEk/DX0nPS0a5VK1e3Z0Md51RI6uqU05
uLQbwvu4LPqLkhP/tKpR9VlUtPTSMEWLSpa/94omXtXw7GNWwackrWapE7d2vkgB+/PC90MH1cE4
MyzoZ0NWkJse6YQ6YoBbHRprWNPQj1xwV8O8pYzsHGqRnGpW1njGaovMItRU8Jl921/opBivHx7b
Mq6UG0V8WOuK4XNcFv63IpXod2ll5rOKsfmcW2N1AUqFjp2sDLPQs+08+pqjZFEV2srcpldN6NhN
wxd0GBMxS2QoLyWqigH0/7+bfoJeLN3d9NsQdwSCrdsEjnMRu6X9bOl2FTZWMGr/huiSW16NBXYG
XVkf4lHBHeCYIJdXxrqNh6gNHdaXqlz3Og/7hUQRhBcb1mDjkLTyT2XSlpuk5XpwVNWVgVti7X/R
dICbQSTFqypqrPl/fwN0F17hSFqIyw97ap7fQD4mRuMwEDcpH+tZH+P+oiqDYF5xP9WOycHP+FUH
/oJwcDF5yKwZl3m5QT5iZ7jj/jdYezY45qHY2L3A57zrk9OQlI0/r1Lp36aiynwnzINUOn9v+0M8
/hGvHyafguSKMTQCQ3vJbj/Qc9u7TEd6pB27KRrGcqczxv8GT7Mvl9ro9BMeo3Ed96a/TEWbL+pM
wh2QPOcrWUbtaZHJyO0U0auUdXpViMq6rXmmFqqjdeTqqskvR2mic0Hg/rtMpcSpTWe+tRAmAKKI
fjV+16zQOMrWTaqxv2pol+QL0QrtljEbnZ5ocENN438mIY6XlrTkqYkqMvOhI2OeGjuYl2nYf9E8
Hxe6a/1VNIR6NuYil25NSL/FgQF/RTJqta4pCZ6NdqnmdpF8xZlemtDOK8dOynKV0tb/kgtY6sAJ
+quHpecrK7jXvhW2M57AL5s88U/HXpOblJih8bLYbl1FqvAelWacxyj0v8CT125pmu08yG5qYuGf
NlE+rikaYfpoBp6vjDRyBpIlt6gkY+DQike/iyy+s4usWFVB2K+SjhhXa9K6Fk3Jedh3xmMi7S9i
PEIs+fsHAUjidBkq2H6EQCgEn72jgxPaAL46a0zSVjdhimvhDggWmPPgm9OurxaDX4WuCH24gXAM
gzlQsXLDST1ejxh80izIzCq0KuGFaZyeVlFqOmfIUJS4rRVHmRME+byukt1yxQJ9HTqUfgT3X38l
HW23TSSo5cHhwZnwTCiLaJEDHVu3ec1mmUADPAc0t1MntVM/nafYL5CjxqxZysDqvWEsxaqn2ce+
K7ANVkIfg2uRaKEqbl1Dgjp0nmlQc18xCCvwfIWeLqpi2ePRLCis2qVIox3l3OFadlH92fTJkllJ
O3g9icaZsofPuCxzzy6k7YA9YeaYGBaECig8rDEx1OVSijsQyDNPt21yWuAYLUeVDpbD7bFajBUJ
izXpfarcsknCTxAHok/GitPUGcvOlk4RZfFnAwr86KRJxYNlCLyldzMbvIFjwjK8t5TAN1bb7QiO
7otTJHsIVSbjnh7bJHDssKlndR9mCG43AZeXwnHvyDGdhv/36waWwRCS0XclN5R66Yjz2yCozcpH
FKLOiGP7a2j70eAGmJfJmVXXO/qjhusAToG3ZmNQoa9ZWoBfratMegN4duRa+YjPA9YlpwM8CNIJ
uqI4s+gQFi7Dtv07LsZIwvPUjNdxrvzGwSLubzRwy2Vt5SpwjBnHb4QnciWb0ZrBMeMJdyT3ceAg
PXYz2rbKlYZHocu1L5xOW/AURhWwTKcPtFcrllgOK33kRfaYfhOiu6mLKo1cBrTVd7pE5G7aJdmF
EFl4RTLRuRAMFMyMGsbrh4W0zyX3/PsxJborykFHQbg/8/77j/+5LTL49+Hg9R+/3B2Z/+MnKDg9
nrX/t++C4scuLTTTN+2s+f5ZYMzeul02+eKHP6W2f5G8Ph7d/xcXX5fZEpsTKCx8j/x/ymwvHg6G
edlRvMsZ9wP3+a3iJ2x3RDjDsC1IwIGJkKk+5bcIdq1CI51CBFgC/AcSacgbd0ks3XXgQW4JlxGB
LhQB9H+f31IGjZNA7iAfAsEDAvR/ld9CMfKFm6TQiQRVLm6DHImZpPgh+3rGViADLg3vBTkfYZN5
MC4iEwy17xUEOdlg1lZN1azMRFo7rWRx5Uhqj18skkIiSyK8NG1pnftg+2yorGweDFXhimI06yLI
l6G2m1NZdcKjqeJn8OcArA9Vbko4fiuwzupIYqekGf/QyrL/GEtV505TxNYCl1XhZCauXG7AwcLn
4Tmpqih3VOvbC2CDvgt2907IgmUShWtuZ/qUKFo6YeVfd2N12ZvCA30VQXQq8bIypQ0rUCauSPkp
pr7nN4nywqC6bxjuvCYujZu1Ona1nQ9rXwfBrKuR17foLrR45FSpsWZ+HOP5ALF9wYoqcPKALKyc
5Z/V0MYzUyaRN6Z0lvb6UicDnVlBUm80qe15KjLplqzUSzvj8P0ZNg7MFPXqXKrlYJroRgRh4WUY
j8syIcrtigHWeVm2y6COL/WgkFuZZJxlVYSdBui/Q1Fpz0LEbC+ILOZ0WdM7LSThp0kk1iFWvoPt
7EahrJvVvlgoiC0lUBHHT0nuDAp0B2oHyCM+WlhRjF0WDp9Y3Q5uW+9uokxqr25s30uHJnA1s/gs
lc3XzCjP7vvstMxxdFZqcK026WfFKOZWlJZzNla51yTcciLomXcqxpfKV6f1UCBXJqR0otG3Pg12
VDg2gkTeFKUEVt73c0IDBSJINqxIEca3Ii7HlcGy9cD7VXPTYzYnxho80yPq5aDYOEwGi77h1Klg
v95M4fiPsi/pWWXJ1ZD7mQvEtvIaozvHToNFaDcCOHRZeWlqzZK4ui0M/yT78TwmnXCCltO5lUdo
htEYLkSZbUYW/xFXNV3Eha/dLu7yGVKxdVoRtaWjFXt1q5gHz8QtCDwO7+CRkDq4VkVczJsgGVwS
+KmbBLXbSjy61KTIwTVbVSTGfwx0xG6izRlIGF/HgfazPpTlLI7iYclySGfHMZeOlcKzEOVx5Ymg
pMtwpA1k+0PvohR+l2D9u2XqzEtE73s8N8AHi6FaYAkIFrDRd87jTM99O/6oCQ/WOQqzuS2/Bsqg
0z4QlcsgQblNKc6M2/CQekAbopusTaSbG46cOAmHRRkpfYvyXnpwRiKITkJSDyLcGv7+STqXcdLN
iB/y+Zg0mQeHJIlZ3kOgq0Gwuoq4HmdoTLIZNjJ0G5YQL6zteJeg8xUm2nejQLZLQoJVzVpyZizU
eBYJy48Ns2EWJUgIhMbC5YHqPNZllYNYEbmGxejj4FPk1CAjwsqtxnkdlsJVzYgdPSb5h8Syhyu/
bNApBobOHGjaDIHbW0k446XsvL7OuNukeTKzB5PMwdTmXFi5DW+0zmFbabooEn5h0eRr1PLQjXOZ
rtpKBE4jW8sTI8xnORq2FMAPnchG33o/lB4QNnZatiNxYl5/QDJaNXnLT+UogCdrdsP9uJp1yC5m
oeorZ+xS7lHag55QKThXMb2JQGbwcXOVNnntoDjCiyGythkdh3mqxzNdi3MQRWrHiHzR8WFwcprn
cxFY2s20Kb3Bb0EOhCMTHUyjTVUEnRPI8YMpSL8UO06VJsJyOtnULpwSP8xIVBBP5xU8UgHX64GI
eZORjars0pFRbLttZkA3ImHgZkLNGqB/wLnjRU+rbWvSzhHj4F8wHdsLlGJ86ss0mccpaWfJUBpn
qJPS61Qml6GNLouU/MG5OY8DGq8M6z/JzghHRLx208HmqwZF+a1S7efU151XlmLLw65zWz+q3S5I
bwluzgSt9UUpyWlU6MxhRZGuU8GdHOmrNPRzz7dD6fpV9U3rBviTor7DxqZYUNpEns+GeFZ1dXo+
pJ1e0F5Lh9m+WqZx7hg7/EMNUt0OdFgWaY7PRh4385YM1byWaev1Er4xH8fbqqXRlUn4eYwhCPWW
3ztJp2A94yCda0g8HZSxD2UCMgSvq+hsqMwq0FXptK1tOUHdECcFbcYLs4p/SZP+985vmqUYxH3R
kNYJgzScN6TuFn3eW/Mg95krslZd1ml7hQIROhWIYmB4ty4r47s1I6Wb+TdFPBazjkfzvoo6Bxxa
usKh9blRZexUVn9vRyUBX9g0K9mOGnxNpGeD7/Ml+N/oNGxptwgs8HKdtJjbaJk5oJHZi2i02TwQ
nT0naWm7PS3xIhDx566N2Gq05O1QmzOTVNopreCbbZXiNM1Tf26JdHRoyfGcFULOMM3QqSwRcQoK
kXwErzrXXBdeJ4fRzr+mHJSFjzSqfZPAM2tVKl/2nRXR0u3rShbdp9pvMwFLseImTp0Knr5MXvpM
q650REiS3SIr4owZe1mRImqxK3ZK1ke76XKbJ84waCODGTMFeO/EqSBNiRInJz67sWkmuP5StH0+
5qfabo1QblxACsScPE4jK0ydvAQtXMNfOwDO+P/p9c8KRwp2Zf8dvX7Rw/tQN3ocsefVnAMN5tCM
ahMGh7uw3aF7e14Nx1ZB0xa0BjMMGhYg9INWwxkLQLVBnHsizz9otX2CgJEA1YZj/KBzBQT5p/Th
RY4EhbL9zy/KRi9INaj1sB8QGvtg4x+cO8MfNv89V6EGkCbserDGZeHPBjVjw1rGsIvie7Lxqq+Q
GM5X3XUWgslQHQUTnvF2UJlSqBupcQmM2ElG4ApDDhR3+8++ZVL+0r7qexbCt4j8D2P9UfTbmrn/
7CsgC3p+IyIqaF608BWQTwt0DSWqavxJNQXSo92nPNMFqYSSPvytBwEtSQJOR92lds+/xaRWGQdt
pUEFyfVdAX95oAOtGeoSooOvZn6S3tgo809R2vintkHNvDd2P+NxDxG4b7tFVGr9iYSjjd1oNLEH
kfiasKxlXtj23bnS4HeBJyLPrvt2jkGC/xAhAjqFyJr4dkhk74hYxGeGt8KVRflHJksvltLM0gK3
yybWLtQeQuRYsJnUSywRrtMSNMWkagqHR7o4A4YSr0KUijMkR/7FykSOIQMawjWqLH6WBungjsgy
s9Bi7Vkd7DKCpK9TbwTt5LxR2fgR9KnUA+WFuLGo7jgoB6d+lNkz8LatZ8SYLSgx5zQh9cc+H+g1
xCW8sBqRAp3U8Qo8eOKkDaZzk8jKEX2J1xIBvYtBsgZls29vbFHDhySyPhcjlN2KURKolw4Gr30f
qpVFrAI3KJrw2o/b7k7V2XDdjnZjXO73whVtDN8Xjdsu5/7vYdno2AORdfzIOw6ZTjfirda9lbrM
0PqbVdE+dPs4rT8pEslw3vOaXrctgg/aTTCjeF0MjNROVmelywfGvaz06/OU+3btRFA1mvksF6UL
9iWuYiATNmlsXQA/2dbGok43wN/ii8f+Ix3JVkHW8aUnLHBpY0W/10kfr9BQwZTosMKLvKPbsS60
csKuGpdxhXonTksAgflj/alB8HlZD3bEvUhOM8XMp8gahJv2lTjLZBOuy6zzZzbTeNGYLrzuUhKv
gtxuPaVLPYdKDYK6LxkTh3EeuMof/JnsBxRDJVoGUMKlZDmCzuXGZORuVcX1AgJksoxZ3H6AWkrz
oS59eLNWkK4kMmLXaTAUDkr95BTK4NShFqTxLZyUfikVTCfkVdj3Ml0SDzQKcVF3Ko5XMeEZKNRV
VDlAM7APRMHHN7Txg+shiNCHOG+S3oHIyi6hPhEvwiBAC0y1/9WHs3AVPCWWf0E6VfhuEgrROBTn
jRP7Pr0EnZt4QzBwtx8DejqUujqvLJAIcTa2K65KfuVbtrUwZWhfCZwF5x1ln/ysgiIXaKSd27MW
LZuw4mRV6Tp1mqZPexcEAv9r3Tepo8quqB3baqxFMYTyG40T+c0K/No1lunOtMDqawh/T3EWNBXF
joLi7AwSLOX4hdrNh48S7uGxv0+BdsWuaft0FgYlWmKDh2UmFTlPg4Deoh5SdX+QUMu0LYYXUuR6
wTra/S6J3/4BfC68RlmFlm0EQopHmz5yIxG1tpNBL8QdTkx9WmVNdgH1dNj6CaWsdd4E6hL0Xfs2
VfUA+qmR1qyvMDvrSDBc2W0yzoNSy6s40vlmCFl3rQfIJfo4rC96U/Fz3IthbSrFzpISKna4YlBk
HWr+oRxs6dXjMC6rzoKyBUPQXOBUeOe8UuLX13pEAggb8hPh5JwzL5KQnLV+h75R4O6ZE6ZF+KHS
bXzPRm6WuAUnlEBpbgGPBvN6rti8hGxgURddkHmmjIwHUYXOGkSrs7TjY+yERRXejiTzA0jFU/hM
BkmlFyvhu0Tk4ylYGwD/L8bTIRmqMxaTwU2ZH1VuzHMUOyyL1QrOsmDzIo65J0BNWDGjinnN+2JW
osBa6DAB3T7nNjwTEurkc2AJ9QwNWq8sjVK4jUoOcx9KAjPhN76eEZQqSD7q/2HvypbkxKHsr8wP
aIJFLHplySSzdtdm+4VweQEECAFikb5+DtU9M3ZWRlV4nieiu6O7K11KhHR177nnHGEe1s6s6BOF
661ohv5l6ZVCGJvru6aj4b7klo4VosDXqmIm7eYgyJTD55+BJczOKULvwhE2CjaUlWEUEi5xoU5n
v6gACsWoYVX+a2QT2ivjutyAsF4fXz/uCN+7b0s6HPRaoMNvvGC5WQxHiznUKp3DGs1LrGGD2VVh
Qu0CgPjrkJWRwL8Bis/xpB02IutX1ktdq/E5WNWYzF6Jj9LBJelrW1XIgsfOiD4OFWv+hdOye5qr
tt2/No89z+RpZQCmcWK18dJb6FuvU330u+kb5PfqgNZViKR94l4S5rWV8aWuETyH+ZopC9P32iMc
bFZd+fU6X9lEAezRdrdmHWHaiUJpu4fBcWcg5OHcHvloo0cQdL6aEsqNydCnxxe2VrQ2WFX79/Y6
Wp/VOJu7CrhKG8mtcefJEM2LZWtKGjlh2Kpe8uOKhl1kD9Mcv7bzZOUvS0RWvPrQBdDfbf2xqXHL
H8zGp+uG+/ft4HsXud2xfQEAMnH6An3aPifhHtnocHAlqZ8WVrG9AKngfmvKpN7WzA+VEvuiZugU
bofdyIDzER6gU+gHJHVtwP4dG92ozP311h00/Wa3fZMKiQXu56BmGKzoOLCoSltqiZ8cZ/jBGa3x
AcWmecJCKm79khQ3ik/sXvAWBA06sn01SLEPB9f/rJCQqmiqnPyyWUSh47EVbO/kZL1F7wO9LWLN
P2eRk8c2kHlslOJ2EhL/3/dUqzX/pS182ZW6y85CqXftVQ15KPIaQcat9RG1/ZQSb62+iGkMgXbN
6w6ojffsTpo+zwOhz9yT+honlb8r+5IkuqpIQiQtsyDPuysDrOJTV7YidQbRpqR21+vXWVce6uVu
DMMbp7Z2lhAdDr6RX3hDZ0d9h/aLmMwSAwy2dqvXWRdBX4pUMK4OrVZuKvvWjtfBotjEAdPHydHN
TR7axcFuS12DdwUihAEUd8cIDZFXhPTChNV6HYwiT9smKGKbqrmP0Diub6yetwdfr/5nlufzXqGl
5AERwWFoGYrXb3pzVaOSvLL7kcXFwtw2tnRdIgTa9qeSVC8AgUFiKHsgmjIXN8FgTFJ13lREGnSL
J2vtABQIs/DUTHrcBXbNLhumeTTVAb9x65LsJtepj3RqvQu+oJdsBwtQ6EGuN30w4ugOSqH2Qd8R
N1pNG9SJA3ZAFYV2yVKcTfOBDYVZopyO8gqgh7BjdJG7h6lbxW5CwEEOJILxwqaOuukLM8fD5M9x
UTbmSi+2PPa5v+xcB2yNqK8FefiHrxa2MzJm6o5RMyNsWK/taOUBZDBj5fEknHs36uXWXrdF82RN
WE6tNEirWWW/WAUFC6Ttx4QuC/qmLATXYa1ABSJ0zI/liI1Z2Z6DpvRi7oY6CI7+QnUaKj0cQu3M
MnL1LPuoZf68RmruEOnE6Jo7y1+x54nbdDrO8R8PlPSFilhezpeTIjzO8dFb7tqijjrT59loc7qv
LNcceJj7+6Wv9tsT3QTl6sSGgSYGugB61lPV3jtrPaRdyEVqZEn2yuvUELmedr5qoUOOs6G/d2dX
N1FdkYsin28nqQNAHegyL5z8DEFS29lUfAZvyI4arvNLPEadNFaHyOkV47ADwWxJuwZdhTyvZrQX
cnVBAW9McdMDVkWGWB6l8dpYlfrWkVUX16Pffg8E+T4a72Z1RiA069JueVt/CMvAAThXPSxdaeIh
JEWGaLXHRMxA/qhIihzYMKvDzwA9h1hxt+sikKfyJFyKIqrdQSVWqMhBeBL9gEDieYX0KLIqB5h7
KMXVKvMrKYAM1nMhUr9qOuAv7jztjeHl12KavaxebYBAelrndA1Ndy9B5kQ7uLD6MWqd8qLkvrwV
opaf0S0REU719stI5PRdzoF/H9gDXZMmlPVhmrU5OhWr0d8up4yUtbcmXdHTWxoO5pYDvLyXRVWn
czsFOl7XoU184/vpGgBlzoey3DfM8N3c1yjJraY6FtzW6N0qsLEG017YjLiZqRuPDcnSFe4id+G0
1vXFKF6Q3ttfwOEMr2w2KSseHK+7m3s+kMjppuU2N7o7KF2yPSflCLBwwlZsW0tGNSNlEQ0D3mKy
5t4LLWkPQLM0+obait8JTwHmrvTwxR+QX0WrXTrXwCDVl7opg2MNpOw514GVR72Y3CdrOyF9u5WR
VYZltgoxXZRVSK/KdlTPQoGdCKxsOTZeMV8sRNffFeUgZZU2Xi74s/ntjM7Gj3YMrHiGwBpSd945
2CLA7OzaoZfoTnqRT1BgR3oWFLXuiJaDRhfw0RVBm9a5Z9dRNc/ldUf0z3oOws9OF2ydERPGRdGY
nTc2POZo5ETI8QyOQrCxpmgi65L4ekAk4w3PuJwbcDTBB0ganLZHjaoi6UrXRIsdJsUoTTJW7QNp
qs+rUH1UIMpHAG5CtH4Aete2fB5c7ia13yxVhEu3+ynxkBnvO+ajl1233aUyjXMYhhypFMgcOi/c
mNYynEjmjgtpM5RLPvmpVTNJdOC9gz354ZMivYhQd4Z7VDFLBCZp/ti4RF3iUGxukSryb6vtdo+8
r/vPcpJrsJfE03ZU5X1V7+fOy72orpHSUKLEHSxUFoGmTLV+rQcf0O40LPw4O9PPYgmXaAK8c7my
UFy4yGy/C2n5sc6DMfFJfW26uekASpNmr2r0aha8qkvQwZZya2Opa/Dhi2uOZCjitOFjGoZefzUU
fh6PA3c+Yf//UOj4RBPONBZNgQOqbK7MkXXjdFvjPvKEAmd+WofRxcEV2Kkt2vwOjdLuBRjuV8rH
5SvV672ZwAbZBX45J0QsNrqvBpFdkq01MDX3aDAvKi7LfvjkWc3Yxrk/7vxysnZmnqfIw4oHyamj
+7L0g0un9jWCyzAFh7JlqE25U7x42hsjgUgISJsUu7BYgweUOjhPCtZ+zcGXSWTBnulKlwtL2s4e
v8VJ+rVX97SiP4ImHG7mTumXwuTzbq6XsMK8aX7FmFn28wDAnAHK3fcFXwfgK5gUNw+eg7mkD9Xc
DTs+VdiwAyujRSCn0qXPdh7x9sotnVvUIE8IyPXNKo1/7AE+R2pRfiobkX/rWG3iZljCjPQuv/bX
3IjII6hinAHZ7Tp6fVzMi/gkzFggwyV3bduqgwp1e5dXxL8NeqtIfO4713Y5u7/sQoi444tMh6kq
jrkopxvhreVl49XePZWciSLW6KFOX7ggYMrW475FuE1n6crEqNW6y/PJz5pFTnGn6m6vZ7e5V4i4
0bQKmaK7Yu2HZnooJpNHa2D5R7fo9F4tw1fQy4OMFyVOLCSCRwRSkrUumy+RygXHBTyv67Hoa+S/
nfg1KT5XSaPki9tzUNlDNfUoAfqyfukszq0LG3S/i3DJeQK0ZMFiG52HySGrjglzPHYNznzhgAnQ
92vkDp30dr1YDUqzcmDXQg/Ng2iZiFpPs30JVkIiAWE9+M74c13VFFkGqcrQu8PRMsv3wEPV4DVO
GyOpQpHUzxr0n5of2orZKcqJjDgOP2L/e2Cl+U9tgdyY5l2RIStsEsAd30dwhZPO0nlscZyvelnQ
F/G/BShBVm4uvcG6Qw7lAzkDTESm0P5OWbNc0M5zU78HdceqxXBT5HY2M5L/KsEHufUs4tyNK/vV
r5Q8Fdh6j+AtDmWCHkQPdvaAvu2Iu+ci8Ai6vcXWCQ05dNB9VcxRCN3CB9TgtygoTAMDz8dld5uC
NjjBWv0Vzf+ZhEO2UOB3MwEYV8kOa7Lfox5v93+J7IKHDGs1iNigdIOdxwnmGqzeijwpGDLdFWiJ
jfhH1QZr2hSySf5+KBtuLjC0BOcWoe9PeNcafQn40caDlWHxsHKKI4PP9pWl5voDZuGfzHxg+3gq
24F1DIX5CEY8mUO79izduBhKDGK6rBtVZ/7AkXJi8UZ9sbb7bsbi+vvnw63eoJdBCgPt2cmgXpXb
DoHXcaZrzCK4EjilB0B2qEnpB8/3JyHon+fDhkYLI6C4+sM/mcoawd9ISYas1eDORU1OwFLtQ36o
HSCaDeCPW6ltIIiNKa+mZl0/GH9bFX8i9Q5zXBALYdq/EZxOVo0uqCytuhizsIUoA0kXgIx+eXx/
PreHOB0Et6Na4cYYxv0zzp/rZbVxXCjmDJlSgG6DpUQWUQRuft04lsmMdkCmmRiILQOS5PeHPrd+
YHoLKgTELPDH3+jjvzVumEfBj3DcYQNJdCpdTxXAVQAEB8RqwNwtkIHpUuXp+8NuK+TNE1MLuTne
LDx3T4jR7sj8LqgwbNCDz2q386MPsmBW+Fi1LMD6fX+4rTH0ZjjEGIhXNjnlKa0M3W7LJqHGcKPy
Hnqn36P4X9M+D6wPoox9wrd/3ZAuPO0pKnAEGut0Qo359136Zlq+j69rU+fTj1VhbZKxsa8AKVt7
PzTWtzLfwKQFUPz7j3tu0eKiAz+AK54DC/DTTRO4yiyFBYJXUNA7b+qA5hcIse+Pcm5S8Qq39pWF
xudrk+u3pUNBtp1oi9DzGgVmnqMVwfQKqgeXH7y/cw8E7wtgINDlocW4fZXfhqpX8FY0OBLZsvRN
4izdVwiqvr7/OB+NcRLUKk85Pg7qIbMddWV88DHC9h/2Kuii5xuxZxfHJufdbqHYRISni4PxELok
NWQSuetVMVnO0ekEGmXzUn0uCSJML2brpkDLP5EgxB1AOfooor3dehCm4iYs3IUFbgwW6p9zST05
uaSDsKiwhyZSnfLjxa77y4bw/lBLJpK/nVeMB0IpQx7l2MHp3utRVoVaun3WihUJiq/vgtIOPkgl
3q5FFwRUKDYB7TpuaJ9EUFbYygx102eVKiboEMDK6uR8CSp09cFSPDMSHiIEe9a3PZcGJ8uEjVVl
tA67DKFNIGkZL1wdPMiBP70/bWdekx1QqBbxrhC5thuVfl/yvmxrlw1BlxmwAIfmGwmbmNcirqDD
eX8k5+0ZC1HAb0OdhAtgVH7e+hhqmhmAe0GLqF0CpaKVzVPaz8I8ag/5mIf+x5D0FOi+NfT5F8hU
SaqMo1KO7u/eGQGjtYMLABwMsfrohVwelbuSQ7GU5ipvUAfSHpy2CXyaFHWVShtHcXUMZsgulm4C
gq0nv4kBs/EIzCHzwYOeijAQm3GCo68HNjO48d7pYdc0hrhMTJjTsVTPrBXWtT2Hn7TvV99aMwXH
qWnQP22gaVrrYheANIaetX/w/TYFg1TGdi/r2Jke2xyFkQIRT3QtJA0hZJwAltqu7tOxXoA3Vm4Q
5aChORtff46G2QmOhJMJfKWOZuhtL4lSoRNjHJ4AwgsuawouA6/BJV4RrxNWLLEJijWhOOgYZssh
qBvNaL0EOfSP76+AM2sNdGQbDA6cWUj5T9ZaDsYisg+NeeFkvJxhBX7AW1+zgg8cIoDcXbL3B3yb
8EAWAq00xMzgjLPThKfvIDpYZNtlLFT0ALwV4sViUJe+K9U+Dwt1WQJ6faAVK3CF3l8RVUJYJqCO
9B1wcd7WHEOhZwKNqcgAc+nPs7/YX6EltB/AmOc/3x/qzEOC4IFoBKwDf5+mjuiLot7Uk8hA5UZX
ZLbRxEMnaEwIF8PBh3w0jEc02HUEKRL7+zCFvAqqAfDkMcmvssDfTsygLibATkJkYw65T79AigKO
bQwR9fDXaQDdghRkRVt5hat8/wxUwIDGAnKcJnPC8FlraMIdSF+xi1z3r5cp0g0QpkCMQvVh+Sen
pxy7birmqQGvYFoS4wN4dfnNsnj+DsDTj/ff3ts4j3s68GAOtFzoIp8eWwX444I2PR7La92MSC06
9BDR0xkbtx4/mMO3G3C7FAT369owzcOQJ8dXD25I6U8tnozQh9Ilz70Jf/DVfSgW/4McZNvLf6bC
GAplqY9HQ8z3ToZq3bLSgoCI4comdYGVsg6y2aCZTWTEfARM+VE2en5EhlQUAipsutPjhcog7LYR
e3s+1kx+67T94A51H02lD0uAyYHDxd/tcWoh8YZgHVkHRjxZkd6IugMqgzoj03SE525GaX1T+dYH
w7xNGLdhUBrClBXZxymgMIfWWlX41dlMHPJAAkEPcsWJ+P7DvI0iGMW2kGyEDjQ44cmiX4mzCrD6
62xwgWgB6YkbPv0KhH8HNQAa6hBMu7r7IEq+yhFPV8kWOAIPekVEy5NR89YohrKvzpgHdeDSMMBw
QtZQ8zN06SEGGKNRb3pT0tEaykXDJNpeVrBXa18cGvSRdwvSIqO9/hOb6joppERysKUFfed4F6DF
+Y/MWXwoSkbvg29/9sXA9xgrDp7g9PTFgJJQNuhsNBnQaZFyDYk/WYFzvv9izgWIzbAKkBJz4Kl4
upFoj2Ok6JpMqKCJum7OrNp+CAP1UdZyZsN60GaCVYnbt1HD/hlfoUl1hewFAtEKjU1N8vKw+ta6
e/9pzkUgmJsAhgtRlGPu/hzFcMtZi4nUIA+NPJoDHFOrB73jODYvM6d/n0WjZgRNFEcGbn63TivU
UFX+DMJVjdox/7HN3VD5d+2QP7//VOc2D8S2/nbBHAqD02W8jrWAfBabp6m88LbWNlpsufcDzZZu
NxRe+H1pJD8ALRw/OKrOxTwwYinyanam6AF0apUuneusKJwbJcg3w6Gk5k+Sm3uE6w9GO7fgUfbA
Xma73/ANSNbgGQNfjnUmC1nvW98L7haHk+T9ybTPrRFMIjT4FE47oC/9uUbY5KyTB8g9C6fFeqpK
q9sRMI6jHCrtBr25YHnkdtjFU6fmm16L+tprAndfhuB0Gi2hkSq4TOw+n9JmCcHHmCb+UXVrn535
YPOagGXJ5vv355cc8tGCMqfFabNStAlU/81WrIvBKhsPVRA+TyvQiUCWaGIISITrZYZAl3VfSzA6
jC/VUS4tPQBFYpEPG5qIlXiO9yfyzDyip40UFJ5qABdPD8QmwHeAFUmXLcL8kMZWO0uCTJk34K/o
b++PdWY6cOU4Nra3AbXIuv+cDsfWcHQJFVL73P5hAXBIWs/6BgW3yAImeAqoXH2QYZzZdLaNjh0y
GpxYb2D9eWj0OsAeJlu49xketyR2wNpBH2MwmwtD/9gPSw8jCjFnf/+sNlyfN0QKCeJppKSEgW4Y
jl2GWu269xe4sgzNHdD4Iirr4kmHXhG9P+K5N4mpBQwAvSq0q9tU/JZlY68saqTQuhOr6GNtz2Al
CFfdLT1rs9ZHIf3+eGfOHDwgcigXBxuSxZMd2OYDhY0zpnadYWnSUOiS4BnSJy4Ysf+XoeBYgAuf
kTDCbOrPR5MBtC+tQIlms07cek1voiFQ/kU12fYH4evcGnWxoTYdwob0n6zRGZQ4YYAMZGM7PUxl
99PzeqgY8f6qor8LoT376+IIAQyiCwcX8qB9croB7RW9Nmc0IjObOYQFQfswDYkEDvDBQGcCMyB1
yF5x6xKFjGN7n7+tD2kWMMBylIBN4T3DW2cfmv7hgyXh4necpGp/jHGyJhjEQxxyMuxnHtgRrSp5
HL3R++RMfg597TJiFq0lgoOITEafF4/dMgQgC6FXO4VDDfBvIimc29HppSsYcK5tQ3Olm6xy1XA0
lJZ3DivWWGj4d+TSEvt2BDkL1a2OQYPND6UHXyFjrbBgsQdwdTna958Mg0GHJWyIGbt2HPbW3OcM
BdRa3PDGQnbYwaVL1NVwU65BubeHUcPlBBTN2S3bq5kMcxbW7KHq6jHGDNe7FlgR/MRAFMxATmyj
bjEyzafSA1m4Xi476kJPWUEh9/70nlubOMUDG+sEd2udxk844/RK+1iboAl/61f1LSzlDXXJzm27
NCdL93/Ydsi5kewBvkdD6GQvQPcserfQIlN9uWFO14tTHxYlPkhe30J+sGdH1xDAHzACn50MQ9e6
dIcVmjaQyO9g1zuAMxh+7+tHNKGvQEiBOtb5Wgzig5LJPT8uUFrMKIrr04SMybZv5eIBE+m0+Vyu
FlRCAyV3ELpYTQrODGqc3mvzVMErJWkESIJkEgjkvTMfPLD8Pb6Qg2vBZshWVMQ5iKFYcHKPfic6
2Iy/ePaMQn0FFbAOTJEwZfvAXgKTFHZ+79R0jEPj9VGtOK0jZWSRcnyfRDXyJzQf9i0PG7OXK1Te
UHTh/7fGi+Fax9OABM5T73ofvYpzMd13scYY2nB4IduU/RYjKmv0WlHPIrPUN412bwTzln1tq/mD
lXUuFv02zmliNMsZ3iJsEVnoNVYsgDfEbVmm72+XcweiDwcH9BVcKIPCk1PD6uHk1tNBZGg6wZUE
nkcoxp+7ugSnftQfiM7ODga8EjULrvV8k/b6A4KRaLBXSOm3qETNfqZyBwYouNSq+mD6zgUCH7A/
TgtI9t4kv43Wrs/BosoGPtw5Y+DHdq6fu2b4CfOWu7b0P5hJ+9y62HreKGBBIQhO+zRmlA3mF3ka
X5sSKi/HhnB7WA4OsPikc0mZUdmrGH5d7qfKystMFxA1FLCWvAqLsN6xjurHAJIgyDPygpoP5uPs
10NABIwE/BbObn8u22XNR6jXkeYsvfzpsuKpdOb7xgWP5P0VdXYcqPghdAFp401yMM5ElxJ8vAyV
qASao74JTZYE91x9cJCeS1sBToG0ATNxhr/+fCB3YVBwgHuZKWhGyhEU10XcDRDQ89C+abr+oW3Y
B0DFuQX825CnCSs3tAFHz2ozsqz7Yup+MtqA3O4fh27+oOZwz61fVKRokiF9RC18UhepJaTSrEGL
MOPor7An+LVUzI/nxg5jwLdFTCSp4hYROa36TWtA7I2ZOYD0x+bxmQJUec77cMwmB4oFqNqgMyrV
cF8Y1iWhaBpovsdwtwZL+BR6iJoRLCBAmCLjmsBzAdBm5/yyFgdylg7OBNL6yrvpGlQcmSqkfFU4
L7B4cat0arVzL0G6xmHveB+spnOzwDalLiAOrNvTBmzTyHEU0CdkBoYeRhk7UhZ99qR3Acz0WVV6
+WDAc694U2a9esZ6b3B4yW1YqyAZyqqeEfDiJhh4GlS/iQs7jjwaN076+xvmlTtxkhCCMQPXFQfb
BWXmyZsuiIYFQdi0md8aFpfL5N/T0p5j4Wrvouya5kk6sJfiFMzJV7nAq79oO8FdT4HStyfLAub6
+1/qzLwj2dgk0AzCwDclL/N12CrHbbIanl5pOWj/SpRIGzXvxmc+wGgGvMiX98e07beZMVgJQH22
qB28qX2L1TMyn7GjR5ODyuoWdAdCqrsb82HcM9gQRVgpYE56TcqKoYw1ejJQXlA7ef+LuGdi2KYL
Bx0DF7Kj0eb8GVosUCP8VlUtdMvcRWtk0zVUbmPuwK0W3gVmJjgoDjYyJFbw4mkAItukRR+1Gsr5
dnEXa6d1bn0uKRJvmMJZn5EWwwR1wZKCYqqGIQ3z9qDk/9QgYyNkzyn1eZmCK0yTgQiVlX4fwNNl
CpKwuHC62r2vXbHeYNtChAYnXfNchhM7NlbwxZp0/UFhfu750QGDBj3YOvSnwBHgNt6MysXzw17i
vgQtLVv9tXqubFLu3p/rc0OBeA2uwWZ2+aZsRdOp79vtWGKdWyayDzc1H2yMj6xsiuf3x3p9b6c7
bUN/XVSvOAZPy39B/GZa2grFwezlYaTQMIbYy1B7n8tuTkTQ2Bd2Z+W3anWWa8chxZ2jCAxP3Ubu
JUxCDq9f6P/tGz6wb9hInb+9ujfmaEk1qqH6rv6j+/UfuPV7al/+9/Kezczhnz//r5dDAC8Hi6HT
AuIUIFXbwRL7by+H4D8RwcAhB7SFa8eQnP2PmQNuwoQUGVeYww4N1tyBjx/965GGH+FuGHS/wMhC
zeXgR39h5vBm0cF32rNA1QdzBxdqAFn4M5hoCIZsmC5ZULN0cVv8agpys+r8APV+AmvkrK2s42jl
KbwAP9tw7uPu+EE8Y6ep0vYVXPQiXHCxgGrYJ7BXB8BchmFhZd2greucftZMXo5znQp4rm2+WpaC
AgI+3SKiDVQ50HPukeDCy8X5QmeomcpEwJ3lCoadUdWFO8XqSAb2dV8CsqDeHNmSJ2Qu4CorvwOU
wIegHBCQU9Vf+eik279qCol4pR9H0+2rFu0okmqPZbRD4RwVcMPprVmAdm2pborIMLpuYtUTTgEB
IBAkD6wJBKEwal3YgzruRTHBd6vi5o6qEWZDUMZWIbnyPA5HMOWO4HVcUjLdNaWY0lWAUU+YuvPZ
Fxv9sLEIvpkR36Dl0Gn7kHb4Qdz2DLqYMp26JpnXFmq2+hPMeR54vwxpPbbprOTXCfyIfdVMt8UY
XHBbvBjQlxSvY8CXzd6HlD5a4JIQuUJ8b1eKwpCHOtLW8h0snaTwp/FSbH5SjSVj6Y8YzKAX7t4U
LTK6/w8ur3cTfBBcNgIADuz/aUC/iS5XlRA/x04Bmf/5+gtffRf/+VP/xhTcQURBPEE3FV7WaAtt
gePfmMJwi6G72S2GAMyB+2xXDvyv7yKA182ocaumHe9330VcCAa81NsiV4guJBiRfxNTAHv+mSuB
CRjgCAtQ225+js4rc/E3FMIta9YCULEuhEW6sp8gPoVb9GqLHJQ6e5VpDQ+ZLtLuDPOHFSAhZAZS
uVA/NHD8bw08lCR0o1eIRJR1EP1x87zCgJA+2QyEiWQZ7ZcidIrHdp0C+Kz53vNMqbqC4ETdGiQy
+a7qcLVB1IEMdVUs+CE0YSuTe8JLNL8VFxdg85msXeEUMSj3hSw01xfW2K9hBB2fupw5o+LRrfMp
uBwhiLVgn+EvUxvR1t18M8B8Ec64QhLUwd6WIw/XI2gk9agTd7DcGD5l0xf0LJZyjaa5JVe1W8Ei
uR+AOe5qvNt7pOywaXMdAUde2eTVIwIxqP0l+jjxUPHZP1AkcD9QNPX3Pp2cwxiocu+sHBYNTKcw
VYBZnNVXaLDOjrPnTgUrFre+9eFhzDN8xL3SAc/bRK1uBZU5ANhowCmQKpt8W2GQHIUWb5fDMAYk
NoK5KXhbbIWjH+RQpgx6LzWUjJ9sq/GuYAe4praaAvswMdZ3F8qw/Mm0YXAvAy9/GJR2wsOQK5ck
fJRec9GMdOxjKBT553kZSkDBThDXgPIwB3KOekh2jj7rmgslA8zl1IKm7vhjbkW11suFmlQRxqSQ
ZQoTNfOpFwWtrH0OH4CstuF4pQaUVzASQ9a/GJEEoZ5LyF56vgth/IXQ3TqfpXF1C+kuMQ+sCRoa
4QaIoMooscLmCd2dSTwWm1jAwiFAnZXAGLNh47h3Jq4teCQXngD9kDdeZX8rRjMUeHOQuHqAFtMW
PsJOL+k1hO1Lulo5ZKJM2IdqNhCo5X7KSgqLxLpbeFx5A86Frm9jyK8UUnY1htHGH4SYy3OWtIG4
C+y9ELQHEjzUq4e+mnMopuHK2wS4ZjFwkuuuaW/6zWlwj1MsPwa12Am/Hh8JKe9WYLPRgGF2hYGF
XjvrL7a1wAciqPJdPut7uCqOcA7BEWL8nl/2LbEOkLzWO5X3zpEhrY/q0cbJRICutRSmaXRqut0C
f+cL0mhzsKDLxgtqnEe4GnwVKqRxbxdBBBMOElMopnadCJQ6ApWEAV61vAzd0BwHONFcgLU7Jca0
oJ5K3O+BnHWkctpRIzE/pE+qloi46AkjES4EKaHSLn/CbfNzsNocAs5OArG1TMToAPdGNCCXhE26
uIR4DIhgBby2RyNcVQReCB08RGfHy2M6cPsW355fcE+TIcpXJQ/IQaafspE6CaHHhLVguWRQc8Nk
UroQJRuVdX1/EIt337vNJ/jIXBo737NhsjbjmYfKhwjTGtkRV2R8Gll1EKZ1ktDSacEx+wUonOFM
H8e+34d6veJQhOGWimndDbKBp0VuUI7l9Ake09WmxhsTu21+NtQaILFe4AgC9e99Rf6LvTNZbhxJ
t/Sr9AM0yjDDsQU4k6LmUEgbmGKCYx7dMTz9/ZiVVZaV3XXr1qIXbVaL3KVCFEn4cP5zvoPiRiY3
DkfSeN3osQhm4s69MSLyCtc/1xVaSoTtPkKfqLcVdP04CPXEd6tFAODz8DHPQr00ZAhzuy+/rwEX
iY7MxokUObbUnugLNsz8KsMxPyjB1Yan4lZ40j1q0paG4I9am/o6Czf/LG+rWaGSgHNMPhjntrXd
p8zu/FPTjjLmA+t3wEnDd5AFX0E0acAq8y85VtYhDQbs0xmlBzhRmO8Y4FLVkjnbgWX9cSSHHKWr
Hx6LPHhK/P5x0qNJJj8Q5yY3piCGDDG+sa6oja2DREetM+bX3AZ30Y3FuDf5oHZm06mrl3ryCXZr
eNfP5tPaGyNoDdLWqQ0NKlT3y1ztCOPBOsnbAGfa8DQQvuEdArWtzHyXO4XDy2vcT+lm18KR7A4d
3tnCwmqZjy+gNP2dXa3J81QAJjS6Pp6JOL8GRv7qpWEWlYb+HNbwq5/aR1sBcG0t1TJlKuH42tOO
6eOx8fN9aOcJ72LnXm0r7faT6L/XJES3Xr8ONyntpcVoxhe4QNSqZKnPXjeZV2k5T4AOL+Ugv/gF
GXO7BD2KIBux0m59I/xww2mIHdeLi9ta2hriQQzOfshgd898dDBENBNlllHxUSSp9bUkbLLpHYCD
qQFE0g70XbDoLQHyEzbXcefpzj73PqfVTrdwaLA0yLhYSrEvZ7UeZTMeEHdOOkuK/ViaWZzS+0N0
2tixmZXxmoRBJCY3ZLBGquM7sIKRBRvb3nVZTfdRwveP1qDv7kqVGfEyaTA2uSe/4Xhz48lWlzkD
uVhP5avl6kMNWSPUKxtrHoaQNcZnoFvXLguq7zANcf0uX/OgKLeav8efi6aISUtkZ704R6uvrB3l
AJijU1Av15mQv4a/07UbtUrr7GVeulvAqUaDSp33pFEtrDSLuL7Rw2XZioKVSVdO/ZAaGnZj00s/
HtnX2ozL0dKAhGDE3u5q1aqLDc0yzmy7PYTQPqPEMV6lMd225yndND4IYOFdJ5PBj1GX9b2ZthpH
9lK6aYZqkqunOofvG8JCPs3aeXVns/3G6BK6QVJBntqByHFuuBuLWTYtM4s+sM/anPzD75WhHywZ
ZPHoTuPT4NUPU20YcVcQyl3I2RboI0Pv9Dtin82pW/03MaAOzxk4HsMatxZ/3sauy+6D5dU9TNaS
fOar1W8nVOwjrnt7mzda7v0SYLQAWhBXhcsfO+j3MGVEUptcbwgDF1/acJxAWQ/il4+9Z6M8uJye
dMrPRgTLczAZflQo8e4UHlxPUQVfAkAOGyPxTWBIwJHrtDajeTJvmhqalePMzWZ2bw8RH1geObNT
7DqRsSCHvLy05+pT5T/avvi2mEbwFIa1fnMGTWhfyWtpFt5mQZWGT9daVSwyLA/x2vZu1Jp9eR7W
tTnkSsHTH+r0zrLLw1gkRWxgz98qFTZPooKQw3Ir1SMpaHFYA797M9bwQMhuftEDKiDoH6g44Vpk
l3ocf3SF+M7qXO46ZIENBDH1CoP67NdOuG/Dftl4gD+3SeuzQaCZbxAydSyJ1NWx0eT2tXaYPeNq
7CCwDvAkxmG5VO4UHuhLmDeB7L6XKcZh8F+Z9dC22npmgRzmraMc7nf+OMly71LxtXMrt2DzGoz6
vQPpeE6BxO1KzoJfzKl3lrjhWkqIzF0cQEyO9a0uPf8bUAZwQOuNYZTILjKskgOD4j23MW1CaRIc
jyt9CoD/RxkQ2tqxwZRCTOG5rXv4gjIsNxUnj1iKjDs3Or5VTfLccyHeFZVOn2FRjL11x0Errmr9
pQ/Xo29PP5rE9/ddy2i1Gtt5C3PNPyY1AId19sKITXLPp3bychfqSaYp7mmanKIJ9aFHd4xtrPAg
PEAqeyUtAn3Ssf8VzUG6dRstSTtGrbDKgzPiR5Z9rk81jMSkd665zJ3XzCWgVba+OGeyas75KCvm
veHzsspdqUn/I5y6e9P6pkrJgSlPGjIqyauVwswtO3uTGK6z8WWLJcLrI0F47dT7S70NOgYVNd+7
qp+HCJnRihujbuPM1RsBG4/lJPMilCMdDR2h6LWQH1NIcIED/g4QogEIpn2dm7rZ4pdvIy+rziRZ
lg3GuApIAEfDcqRwhHhny55YNsemcZ9CLGd7P3W+l7V6pRbBuzd8KHIV9xR79JbdPNVu3LfjpqX3
IXJar7+joULv+tWwvxCLgwFQVtXrPAI8IFjOVreQKcwtiCBOQ2xIUrYR2XkDsQHsYtW1864ZONNl
TZL9KHprA40NGlPGt3wufeQF/BX+LJLXwCovnVTutXfDMVZd/YvD7xAVctha4H1jaRQ2H6m+n+Ug
mWuo6rV3c4L4rqKgx63DrcswmEO3IEVKGcddkbK4LJRF7ELT666+SL6ZQ8+YnpjNXk7F/NgtgbEL
B4D+jDE49VhteG+2+bWeF3W1TSSvBmbJOvQF5XLmcrXz8GTgmsW811BOorWOqECfLsKBX8x9o7SM
d1qlPtPW3wfWoC5ccxfejGI3lesxodJouxrGvpS/DNFhD/UH82INeXvoiv6BHM+5niXLIzS2WOnM
3LUt11tt987eGfXebjwrcvL8TOiUDTQ3T2YhXr1AMlvI1s85UN8TlX5rmoLvT+M8qvEuaJLXRq9w
sZCRPgyDBhoFG3nM1jVOneCyhuKraJtNH4bNvmBzjCBttdcksXOC+aZFU1f7mOPQiY0hN+NRwTkC
oJia1yJp4GuvxoMiyCiioppXtoQ84c9lJ+gi02jlDovBcOz5Bn/QFPbTKSa+I8m0RNKxhz6a3BLj
gfSq9xJ2ccN0wapwcdqMj+fGKTngNX2wsWVfgx+wR6zvc4ezzy/2eWaklArZvSnjphjbd3uysnie
tMclp+1eJ3VDlmupj5yqi2MILWrvhrW7a5c1PU+m8nck2F9o+EvBa4X3oVD5Q50Z1i8vG9R5lZl/
ah1gAXa5FCfVJMsOhmH/4tYL88fe/uQOn98VtcsFPzXv1zXVsR6a9OLMgRMrZN47/CjutluxYTkN
APkcoslOB66B/hhQRZalHADqeq9rx92ks8GlCkYHFKLxRnsANV4DDU9dHPh+mztbW5bJvW+NPlON
5ZuoVBhVdvAZpCXvGIdaIIkM78niH7E1YZ6b9NWqGo4Vg0QcLMIPVFbosgyuNnkl9a1nseYY1K+b
qeCfH8IJmCWXLCgefF2raccUBT8KMKhmnvOdbMzyyLnxGFR1HpdlpXe3qciW1RwiTeXV27LI9jlu
JS5T4knlhrvnKozi4sz5uy5C+CIg64s7tuqbysht4boM4ZmhrYhaLGWUMQQe9K8qNjTXj8ayu3Ow
DGbkp2V2GApwPH0PZguMn3kei248DY3zq1vVHcEAyH/cLew1u1qs7lsImhV1knyMYOyjPCzsrVWW
U2xMhhX5TTZuik4Y58nNH6hOtKOiqe5SP/jSiHDYc77usDnw9R9oZqgtc0+eUAP78LjLYJjaqSLj
nxLKjrJs/Lk27aPfjHdLC7ysX5LNmjpbVIYbz8mp48qoKOIaJX9eiVzjDLEpZ1Zlz0wODEeJaBWt
x6FlOU08qbG6TWlNNbJG4m4jxqC/6SD/lgUeHuHuYR6b+ZgNi73hCnlmif7CxLHewdDcctXim2wR
pR/1MEU8DeaV4JK9F/OEjLKy6bojnMHWelpy4yhytV21j/LbWXXIRWet3zrXQDaZpkkAO7deWDuf
bIik/EV63Ba/0dDEFKc918HRMJk8tZFCEdhYSTadJKMNgDf1t3pswsc8pXaO0yxRsA4O/Oysr8Jy
HwhujAzjLXvjDOaOKEYAh7HPmZY2nrHxy2CJuODkL1Uifwqruw6rfS6E/0nnHNjVz9GqYHiJX70m
KUm/wLLFbw+KtAo3XV7HVo6Ov3b6F7iuIi5R72VnyG3n2reMrhEXNiCoklpC0GCgeDd1jRYgrZVj
S57gD8gfeskCHQ+q9+e4Bax0XyltnwzO9C3lRORPJhoBNrpbev4ndvJWF1UUmm23rYe57ul3oNCo
889tZZ1704shKN/a94pS7VBxUuJOCkLSagUdO/TSqQsuIpLfA/1FEePc/pjRe/cgWNXGqBms3gMF
CkZQQJtd/fHFcP1q2FVioEGwN4qpjx1LIrX53BEWlg9bZbvcDa3OjmreIy9p0RwoHjQvitnlt6EA
vjteEiscUCyi/yd6/f9HJUgWTXq4X/+5En/88SmbP6rwv//E7yo89zoqjjAZM4YnPsg0/u8qPGM9
ZHiGai6+CfFHSPtv3UcsxTBIOBQDAfn7XM+1GPmRK6Hbl5CUx1Dw39Hg/5ro/sM0GZcCkTVeFlBM
hgf/h329sJJOeUHiX4HfkJlO6rk718Gy2Mg71uJR9jHTaOfUp5nxZfm8Zq0XfoMN81M2q/fsBoXj
xVbjvDC4m9/o1cjOngNfFXFHsIa1tS94NFYotBvDWZfxiTqXtKPeAabCq1kDFI1qnZVOdQYZOuy1
LvP8Gtgy7HiCSrHLBlkfq2ThkJWrLq4WiwcWtwTXaeHtZMbMYYty8whCANk6Nyegn07LXFDZ437x
dUclUj/9WK3yw61G8cMNB/O9nJpgb7ZZ+9FXhcn2V5G2dgY2c4wz0Swka3hg9/K8LnI+mG3j7vig
jCv37oSrVaB30hRgJuM+tFPdE+xQwERu1DegTHY25fcoRvabXuaLq2BSWdncom9J82kZ6uYJSlS9
QcJ6Qy8OX2dvXugpnp19a4dv8yz8rQalmzi6eqT0tzu4qrevfVWBaBXOjcyUZZdKNxMJIpndhUb5
GY6dR40oOoTX+sW5Y5/fl42hedSD5LgknrMjklT+rEraLlacZT9ZSUVH/1pPGNrOfipl99twyuav
OISnOkqznF2kFWncVaX4sG1VbL0gRxcTzVuVVW8sqNld3bUrw8ZJvyej4W1BNDdbl+ql2Gs5HkTB
VGv4mODhOaxmYfUcrLPrR4kp2+PtG/na6cHfCbaNm7pWFofAVhj5ZBCMvHodbGqDrhA83I6/bNpy
nlTk0y7y5BZW8bAsw3qfTNKMJSb+C+dIVN3MnD1+C80ytNe7ezcviTlXqOfPkz+UF69ql4tcfOcO
+k4OoC2ZHqa+63f1MMzfEarLOoL6x5WjMNpf6Pu5IkiPr6IK8unSr0l2mL16uIwJqmc0+1P6Q9ql
EcOo9w7SGpnPLqoNoH6FEo7kGJjXqV44unB3LaO+vl3dOx8QXSoG9YXNXk2MrBZ7xzSmg9doBtnG
TiX4Nmkj0RkVh0GmE+FZVxWHhbHFbx9rulx34TRfso4XFXQ+xntGSq9pHzCD0IUtfzWKDhQhyvAQ
kFC+9J7xw189kypBmXOa58YcOb0xcYfigBQ7rdPugtwM3zKNj173wRlUa/ZQCWjyJAjMb9q3yh1F
Z/73oktWoKQVExRfox9PPbVbvTVOX/F9Og9GkQQb8rHJTrH7p3FdTMu5gTQzxkIkzUn4xdRuKpo3
t4uy14fAc5vtSslJ7Pvz7ZTpMLyyi/6pND2cReWkvngSzGSG2ICImeArCMKUOUOLEOcBr0WpgcfO
WQ6nDGpnSIFZMFEpxK63tVZNRc+YMAGbxPqqZxhreuqsnfRAKMoQTGk/usmdFHX/4Psd5xfRv1CH
7T+Fjjr0tbPeT8oEtjsHJ0/xWIOytzl3JdV0EJPfPOQVvkJrskDJi1YszwVe0btq0PaLbXf5R2Za
HWXnRRKpCQetWGCwH2vcSs9z3tkxILTYwZF4V8GGNetmekzdrr8snF5iFk/zOig+7sarycBWaOHa
7MINTE7zuHbWD4v8+bUlvnK0LW0fq0H5UWZxEwdwB+WQD3nf00m1SbKWkHBLk9piO+PzGsrlJ1DO
Nl6NYGEkVrmPwdJV9KDD3qMw2JaxlTE5CtTcbjKGIZFpryN6h5pfwRO6u66FvucL7d+Zc22QQGUh
CpmPbJIiRK5rTCzB7URV58zsq3dpAGHO5/nvbILrgemy8dPKOwPlTjpY31z1K08MJlZe1jwNHffv
FhVgbDrzM12rdNtxYN9wj9R7oQf6nVoaS9+Jz4yXviqfbtF8hCS/jh0uBWe7TJnqQpHbTYBWH0wr
C+8HeYt808i9bl34qPvKBdJiO1zEqG/QGxVI9yfBB72dgvk7sg2NtayZZZQUk4xBYBsXaQBSA803
vbUz+p1rteuTL6ZwMzqN/66E5NlwfMCDHldN6tRnPIbKYMFKOX57mftRlJq8QdBxKwHgsV/Nxvqc
qtSlfmt9TeiXi+1psQ+ehr7CbTnxnrn/zpvWXMWR4oen1bSOnB6YHvdM+beFufAB1+ADN0GmH6e2
SN+MGSRurjCkLH4tH/C9UYQC+Xf6QqNVdwqdLjilZEjQ/Qqanlg3DQqvzQsTXedpXdWDSrORgj+z
PCveMKollKKa2a5OcBwiHgm6W0OrvvhrKo+hMJ6KJeSrNvUNPhXnhmCqU3HIZl/tUjGW28FRkKBF
cskLoqGNPyjqSJkS1CuXTxAc7pEHin6nCkoEVVCgg+eyg46bVJSO9izfUzJ9ysxkDq9N/7zqIfhu
BWX5recAf/WG/nFwaJdahftqLu5wBWDSXabJCY79aKx4EgMIMl6gXwe4qyfPr26KxHiUeYBAVGTN
Xt/shmq9tWbNRjqcgIXTKpel7tOQ1s3DSqnsBsazp6M8f7S4Ar1TCkXDCbsyUpiV6DcLovehXLV3
qdosP9kZ1H2Htka6LO8L3/0y4xTgclKV26zmIhukunwJRdrebi7dfStGON2ARndml/wURcoSyDRz
Lwbku0kO5WFoyvUiXXc6t16RftUggKJg0M2mXctuw8R//eV15QsMcZQuBmPPRcJLGK1i5DaA+OLn
zh1WhnrbSusjGRikVI0r7+k2h4pOCTlWyMuSWO5rCdb61OWOu3UZIsBRl+Eum4vko1fLzAQ56z9m
o/bBz6oQrD+JmGAi8ERV1cdN/ufew+gE60RU3LpESiU/DeUtm35xzCgQObDVkPrKIi3P83gGZ+/C
hW0qfXXLJkX8RVuTcGVfc8OvnzlUFee6E2z1nkUrbDYVIr9vmtFC5U/ba4mMXoFr4TZr9neTA8K5
nj2D8gG32pnSTmEvIf/1dq4OaZIjmuop9x86r52PTNmt3SyI3C157sWTO30MOL4g4qMU7afJWu/b
KSDA4/XWiftYvfPENH/SvydKZFeuhwmsae5tZcqt3l+orvRoRPheF7L98Bcdg/8dPqs0TDa8kF9U
V3S7HPI8KeDaoL5gMEVc5YVxoBe98OOgK6o8styivgPbWMRO4fpb7pWwsg03/ZGM9IC4kNHZ0vx+
jOAlzE9Fkd9z7o3H7JZls/11Z2L53K5TYp1oO0jJ0nHalEKYB4ZK5i+sql40wqKI1Dg1jJbGdGtl
DIg5evTboSwevWAtHNIyy3xOyDDHXU3fislH/dFYQ3qw5yTZBgytbl2dAyX1Ay01qTSGTTeVTEO6
IAm+UtjThztLodtkq/kYtGxIZO7S/GpNo/V9boPyHvmLBUHbZewkhb1L6hUS+7OYE5XTQ4qTpPme
qUoD1a7qEsRpMMuicE+JJ7LiPM4ibF6mRfOuNeOP2YDFHtaclKO896kDodDPCnCa46LZeFQjBJtF
pvXGGJOcxtZ0mX+2Pk3LE9wJiiYG7ys/03wY6ZTsbiz1IyUyMHEtLeaNOYjspLTo7hgxeFy+/ebd
4cmD+o8BaWZ4hYRFo2a62HvUmLaJ0nauKRM3rTsIx4IRhYUeMmHSvAbKf1mlbPGxeP4PlxBAwjBz
bc+JF05bbw2ZF1SdQ0ti1Z+Mqq0ezUmikjgNeOAGB/0BWRSNjAgTWgMVhYDUKeCYhlvxdnYjblJx
GZSefTbrwT31Zs8RwDNpMqI7feP5S0WttcHvM4u2eZ0z7b5R8eNRAJ5RZksIwLCjziyLmPl4/kRb
tRdn5bi8M8q7T3PB20r3x/w8T2gkOk8zSvbUaqJwgazNRzohgG4xmxiYEasoSVtxL36T5jhpqWM+
gAeIhrauTnOV5y+pKMf3kaMnd6ZBX5d6TZ8rbx124vZmJ5XM91gbuX15diWvRoIVKGpqkOm+as3j
kg/dc5JU5kh7AP+rgkx/LIa+fmIA1UPctbovveytr1Yruq91k9KIE5gX16aDhzG+Ce/abm+TH0Qa
XFbUJoRV+6zlPFCWmLR1cKdm6T7WsvsM1h4aF6EVfKCGNNdYTCbbfkYbz3TrCfLvi3Ip33KmA68i
n5L9DZUKjxitl1GCHl8LRlg/tEFnOQaI9DxUabvhFdU7sFY8hNgwkGV9BiwRVw/OOrQIMRmS3vRt
5dTHid/AjQ84eXnoAlHgWQ3L7KlPsQOZ3dpDrM2VvaX5xtra6GjHCT76UYI/vnhSZ0dYxcG19Lg5
BLPPl8k0vpWiWV9lCkYfe4XPH+csLBqmVyxvBUuFzTd/YpCRB+u9sTTrBhh4sh9tXT7Vt3OSs/K9
6lfmaRa2uVNiF1nccvKNsyxsDnWeWADErLTh/nk7yFpef/FuHQBZbXq3FSzdhgv1x5KvXV51Xxsy
QdU9WOLB2ZZkn527zmIXoLd3oLQSNs9wiw27/vqDMjdzeoBJnx982WDHBdu7vI313M4v62Tk7K/G
yIV3fFDm4AQYdBUUJ9gJZEynM29JL8QOPD6TeGewGlVE/7ty9SDd0ZivazrvEyMg8V1W85c/yD8P
fxVP/th895sT+Y+airiBgDxie5zKUHf+DKdqu3nKweNO19QYvA2oZxlZgM+DuToa+KWT9MOunL3O
7RPj7Z3h9jtPWlsRYFpW6xbT55Y/dQ+qH4E62//3L+5PUQVIr7w2ABU4KQMfOuKfspKVpbvaTAgG
tG1/DVrOingt/1Xu6//2Syyy57g7b7CVP78BXj7OXHr1dM2o0L795xvlrg6a3W9/y3+SB//CHPzX
MMs/VyRJGzT9549/ECX/+jN/0yRN+6ZJEmDFUU+8XPxBkzTRHj2Yx3BybqObm/33b85ghEwA04iP
vzF7/VtGgY3sVtbuEF8ISasTH/fQ9ywz/HdUyd+QiP/wAP2WTwS5Cl8G8/KfIy5mJVszMVbjLHAd
5hwuSDks6muv8dr2p9ysAkLZ3DcFe0EwjH7mXZywpOY7rUI8PRyXmsVt05MbMmp17moDDLK/sFzI
1MxvPvserVEVfE2T/a0FDkXN4wiL8YuewDxRh6Rb+V2vpodiwGgwVRQJyoulIbHTPTcJ+oOlMJj/
aF+wxd1wXSounKnMqImhK8d8t2tMrjFHLqyMz3lHIQ4bs4ut9FFIOlrCe6ZG2Ejp5i2jStjMSTxV
OzXVgszXOTAvBv6SlJJ1zJ7/eWr+J5Z6uE+ChOA/f2yOzfQPbvrff+D3ZyY0/0KMLOCpcG/G9787
6f2/cGVh47RpxgsI02Oy/9vz4vzFA6Embqw22Fa/xcJ+f15c8y+OD7dQ4MC/5Xb4qX/DSQ9v6c9G
emKOYEwAsgMYIXR4w3X8wUi/VOOo6yATJ7Or5rOB3495rk30A+LGD+wz63FKRhe+Nq0odE8sSXF1
nKp/pyeO3Al1G8YDHl0TZE276AdM98mXYrUTmuSzef4uR/TgY9M5eB0TOlgwjCEd7pSVhNsEK/6X
xRunR0Km2M76pSpx9wA0+KGZPV10p8QXOTd5H63lrU95ZEK4cCLiQoCz8yhDzi9ctMttLh2sED4N
kzA6Ksf/QbC4/FmbwTGFoXrNw1mTle3cp4Lqh3WjdJv8Gp21useTdsdsTdbRUmf5+5o43aebpPpt
TnFS28uAy8Jx2jQKU6/ron4OHlpk2GozL87wgP1/vsNkaOG36N3lV1AZxmNT59xoA03dA5y95Oi7
LVJBOggLR27juBdbAkBBi18t6hxJrn7CdAC44ifD1tOJfLcIfs6xIyqxH2DDBlFYMT1ZLCnvlaeO
XqPoXcimMt0TZRYnYld6bzaw1jZrVfnPlUzXbL/WsgyobJag2JmEqxWiUH0bgLhN+GOxTKYKi+jp
scECqs5+2GNwSorupJIivxU++FhAm8anO2kOz/1KDYCXIxBFeITE1V2aMMPyHagnHVSAmRfZHArD
HL5JIxFjHGaQG2IXOtVzV07jiSiHgd9s5s0JS2qzjLYu7y0ugGYk0jUHdbg0ihUr0F/BaiBAKHcU
Z0s2HP3o+sGRnKRBeGIhTsZNWlH5VRKKvkcs6+MMH+cSoaKhbEwz4rmJ/+E05nAjI1/O6YMY218D
/4rC/bp2+ABpX/w1pQVWfWci2UyR6Tp+r3vHNw4JF/YvCbSro3bqbrtSJ+YcGUTpz9YKxYM/9XrT
tLW3w2HW40t3OmdnNSH3nTmzpvt1HNL8C5WmyazpihNZU6IlGyMtY5bOngAMygdE+cUqf/Dp2pMb
0yOY8d7Obs3N+GKuMG2zq+kHVXJNKZvcVBb2NIsKGq5Wk48QbNnECfgdycAAuFyf3WFOt/RzW148
WhZQjqTGK2o0GHKhMBKXBwV4WkZM+ENVVDzelFUtDWpoWlA+X1vYPEOU9MFsKxzPVrIjvMJuF4z2
NptDor+pU23KwjrbY8g91SQCMGMA4+xGSYrpXdYWj+Zi9ibxhHo5+HPH+67mGT1Su3gZapwuc+TW
nXk12Fn9zTAoB801QSnK1/FkVz2oYgg8OEDD6aLwrW8mplB7xlKKEXa1dmd/6NQJXaZ6Ikvo1oTr
fG/v5zUTwXB4XCUPZtHkv1bhvFoGy0Apih+ib9xN7vsyarJ8eDGUXV7LiY7coWarzmbPeu7dglVL
oBpE4eCSfWPWHiMxyCifyIVom3uLVsUDUtEXcgFlnK482EbjHPIxffJRS7cVIIIYp0Yd55mJcWge
SnHoVx+Bs/Bv73YzvRDNlBtTL+ExaNx1S2MpirQNWtq/oXVZnort4lKgxESjgm5GCCZK3UHdeWFh
brs5R2vjtvvmEE2iewU3sCzAoM8A4U6BGoOXIPDUuZ18fOBhOrCmBA1rB9f5xPhurjPJBlmk6z3d
q7xzdZo/YNoof+JrE4cGWNJBQSG7TJZBXUM6pPMusVcSffWtqXKgrBe5oLtiYsj2QV+Jc4FxyaT6
ACZ2pncz3E30pY7CxUHT5OvwplC8K4ttsjp1iTBZ8m7bTs6DKoww/J5lC5uIcDSHsIyGgZi60PqS
eXK4zwfB5df0gA7UxbonY25uTXrSyP0Hakf1fPW1o4boQY5pu8QpH//XnDmu7Slk3WKu7y2tss1C
Vc8LM7ry17C443tgpe5z0M31I9b8dLtwD92VDMPu8LOJY266GK7LwmBEKWx6TWHNEo9wHeZNcnA+
nYGvNAHt6TLbHZkJqx0OM42098PgFfFMZpSnalqeU6u6BTMNK7uOGnOlGSb6Mnhcj0zp5TGBhwIF
RrBkluk93on8kCVGxswLU0VUaBHEKWs+3vPRtqNklCs92jjfqiKvuAaVyatEzZNR1XrDx5LZWRGt
hs4uti6Gw2BjRKWsZ/5WjaqIV6ddX2jSs5l35Bj1yctTkBF0wyuSvn1ZGVxeVgjfCF++eaPpdfLJ
8xUO31Tbu7WBd7hMEKRifxnlW9u1w4OzUrcph4ZWJham7sCOPn/KAgXZkS6BHcX4fouCjhqE7S7O
+VaevH58HInX5bdqAGscv5qdj4mKGQPofvPrYqRYzZiO9dmb69kJwLSx8RU7UWGi2q6NRAesmQRs
lcV4jRAfoK/WnNcfYtT+ljbNGi9XxhIMtJKa4L6fEmJti9pPZvUyzXO3p7w03fIlTajyG8qNArzz
6FD0uqGx+qRSo910fv87JfQ/t8p/cau0iU8S0Pzn5+Prz+l/3f2cs+//cLH8/cf+frN0/gLbEaYU
KEzMLn/InHIp5Gbp+CbJVrCFfzwpOwE/RFKVosv/Yu88tuw2tmX7K+8HoIGER3d7V96x2MGgWCS8
yYTH17+ZJemIpNxVX60jHZG1azsgV6yIGVDPfGqFfp8sxU+E2IE6wajyiYgyC/6Lk7Kr5Y1vJ0uN
bAJq7DrQzuhc/hHGL+mJW8a4yi4Kl9T8yakd3bvm+J2zNRPSbSHnCfrpZjh0dVsax9pKMD7Ti+7z
UR8JFnpGO78pm4lwbZiNS/X6PCznqfL8L1IV/iZFdlGLhM8bk7kjxFCMs/NgcHgJaD0demIf7VtB
GXaxMucYU9A2R7xjHjRTo/PvhrofmBRRtfTcaL8PkR6yIqaVX6ZLopb42BRGTOZOwuI0futp1Pp1
NI0XLqPJxRswZwQPCRKhzhWaASjprcD6t2CSoUeYNl1gU2hOGVQI8yWVfrf0+6oZAurDWpOOgnPK
LhNzoCk/c6pRO182861rFZW/XuYx468CKl0+wpPw06v/BtT/y4AKil0TkP/6C0jUNE6r7ykSv/6l
X79+vvuTpb98aDO6E4hR6n+DamD/5OF6AQ2MRKPT278LOzZBcWxmwuRLqDsKUG++EXb4adjCfA8x
xvqXGIl359y33z+G4NC3+YaDa4M5b/6IasM3gGNgjsUhCOaKc/sAsE2ZoUuweJaXdLTBHET0yYKL
W/VBnDyZfcN62bRrPAhxf83OXXfGDTYpp0hEW+WDWE6AkBFDq4pHam2qiLN2cJRR9xgN0QQPrpef
TLvJVYrbWsVPLWyaZ6vjftiUI+rLYBnqzSVDcq6TOLzQ9+h+qkxZLOvJat1PduPxhzS++rnzauML
7snpKbfrcvoS+khY2SltnfGaOWerSFPSMJKdTfbewd4bouqRJWXcZavYIM/Qd/Qa4WOvAbc7LmGT
JcF50ASYrXxJtKAtGW83ABSna6GmYqPyJPhY5EVgndtuCHhZaJQ+iGmML8SUenxKHicznIJAIQMa
CXacjOhDa/OfnXKpzvGYkgUJFhaVHJM/qKyttqxVnY3BxXldULDxbFnZfF8SJ4iPHFfTfd2UzW0U
Una/n6LEOZrTYLx2bZFuiA5NT4nZJps8zRi7EMik/9y06dCtfW8ywu2iFpZdUxaZcheF2LUBtDud
dUOcYZE7g26ARyUD51NPDfbCAX9sXp3YCS4wT8TjNNr6Vc5hgq2SOhSPYe6ympitEQdy2tUYyXBd
N6uOyxVHBTbC1y1ulX7tA84g7MYwWm4Dd8B9HCRhxcVZyYq0Bb0rZxqHLJvYEf9YUBmxrAlVsdOQ
HCdKii5L7Vi259y/NOwWXq2QCXztdmX0nDkByw6394JLNzhUqheM5QKXvhs+B+CM+nXVReEzKFOO
ZyoY6FxBQhCPYHt5Gu/nbezc/YINKbSPdtK5nxqMDu2eyVhhuZna5RxWjIMrKh7qsxULmjQhZPGE
4L/zcyS5FlzuS5GcKBLjFxiFZFT044xXtxyiBitjWXJqinAgb9yZPthNMBFg3wRs2q3raChYcrYU
d8fHrhnSZRXXWfeWZTXrm3zh3x1CO3juau5de6yXndTJo4FwrmeY/AcHdZM4jKeffLB0GXUNFqV3
azVO/D+L9G3c7Ng5pinhbVlaEhgeVuO1Y0Dex9VnmbdBOniX90ck3Z1Pu8Hw7ONYCD6bctDLJAa1
6HlUeRfoaGrsIwFYw7JXim5eE59fsHbiCXezqZpXyXoVJoA7qQMeRde5izNcCbktk/qY2qlqt5HX
2/ZaWhBpV7Fd8LTmMgguSVR4L6TPZ+P5/beEt9nHh2Imx4ZfwuWXZZPEpwylWFyHiiAvI0WLHtt6
o5Z2KashOj4SGt0hvvOWWqZ+fWg2Mdvrbg7rc+i19XlW5L6vwzklwhEwyXkaEJnu89rgAxGWbHP8
kc5UYoZSHZzSFPMulU3xdVlcPpGZZ+jPFPFC9squEVCj2A9jffYF/Api2/m01tZtWnxCa4Ev5o33
5hhMtwMs0lebTxottnUvQAYkVQkTxiEMTBEzpVQu/BbXMgiPtVYbQrurqAKeITpce6YfnbNwDp95
M9kYckoT91kyd0QKcdu8dk7fRvgDrelh4FO8JwNU7hb8o6zzY/euT7v2c2ZwtFwV3HSei7CYHgIP
ORsDLR9sS2ESgoxTGxcOhlQRVWVe26sFX1u77kb6WljZVwRlecmoVIco5pMqDf3Pssl8eyuqOtA5
itHg4kD64xjHmXO0K/36zlMSPSvf5wrSy3rgAcvxZsRntnWG2Iq3BvLiypIR03SpnAZtIrX3dRFQ
KqG4Y9yhsVT3oBAZqYe8oHLIzxOgBfXi74xRzV8cv7RPkerSQzYE4q3AK/EcxP3k70wugRepvPSL
zarvsXfd+diArd7ObNPWdWo8qcxQsCmddlPJHIJJEQbpfhasZRHQiouYKjJiIRX0OISIL8Tm8oWh
GmoBh7z2HLgYUVj0+jN+COTM15l16bkjLSPXSEGgNbCQXIF+wO8wjiAj8OlZ3jqNFp89hrxWniq/
4B5PnO0SKFqmp1nOpwofBfKJcS9K6j1YAAtkJExwrbgUOVfzu8Wxk+NghnvGs2m3DNTBtTJvrsae
Fprc6KPbalBcTeh0JyLV9Peioss9Hll/d2G7xLiqUvvS5JVpPUV0KD8TMVUPxejcJu4g77GtxasR
deM+whj/AAQiYdsxdcGNxL55SP2i2ZpxYn6IrXGi9T14XGLLe+nJuezrya3V3h2rOuT7AZnhMAAS
5os/HkAKEK5orNuWRqCVVzaJuy3MxLyM9VJQJS07865N6no7WfA7CrB/qxYBjcD9AI+STgCzMjdJ
lIwfo2YqCxA0vZvtzLLv6ceWRdGvDeEQGrdlvcZ21D1aVR68ptS+ttwKCWf1mdOvSmJux8Gz+VSP
dvZx4vZ+xiLTX6OAfBwVHocGmy479HFqsLFUUXdpPRa8gxNaD3NoOOd5ysQdxJLu6+BM6uMcxrX8
NHVmMdylnoric6dIsMUFbWyNVB8sGpDvkkRE9H9jMeUoOF2GDtdB0XKkYQY59fRm3yhFTXNrAXde
zX75pehwDsslzbaRO1t3WYooGaRehCCbeLdhE7o3Uz9C68irpCS7R7752mcTdWVC/6g2SW8ad05e
uxvf6YGZlMjTg+NNp6Ytq49p3zlrt24wNTbmKTfVc8ctcZtkfE4JDb4KKz5mY9ZeDGCyH8YRVZLv
HCEaEbUCrHWSnMlJxzd2UPdXPZ25ND5AG/GtbpWYoueqWTeTcxmTzuEZBmJtJUwvpKOsHkVgNq49
h4+KmSaXEqDHgfDSS4TupNGG5UpZtYNFqMuJIeEpFQSiuRY2YCEnEvexHUbAmh3prSqPW/gudGya
XhnW7LsgdrzbAHH9oVYkTDFy48JrwZms82XaobIOV7XKXUhE8ZNnSnGulJFuBN7edVwRpQ67snxI
icWTBeP4saOMPd1Mlu4rRw0x8GYh4KzYUqArTwqrvm3Oj6ZSw3lubfMFUx4XKC+ur7gCDZgs27QF
EB3e2Z05wPPrE/7Vcpqzjcx6n7hlASYdPBdUrgpnfUIc/NQ7WY+L2jM3KkKA7rLgUufx/GS2GFpw
UvfPSZ98gAEUrZmbAw4UoP6fhoYUht9OZDNla5+wp0JQNGP8e2ES7Lze433oMLV4q7LE/LYO/N5T
uzlPXL4JZZevm8mVOyclH38ukpBEgV8W+2Z0AtL/PPGhmdRDlNU+JEkZZVtuhzirs5Z8YgGbLYjI
wE1K3APJqVgsZYmzWea4PUO0cGyCB3N/npSD29eyJnvH35mu/HLCReJzvXnLZO99xQo1bjHBu8sB
iEnxufF9eQhVGG0LfbRiEEZdG2Ys4w4xyXVRZt42NWSzzUilrIM+6K9GnVOL5qJbz4PUCBifMFqG
gXFpg8Z+4v6WX3VVYWMdLsOJwGGX2hBJ3Pq+L6fYuy9YMyxAQ/ApDR1m9aAanZ9zYZnxDudyxRfI
5CyYeyK/ibnJ4hOdLlXetljkcyhLWRtEdy3HgCuLnAFXXkRGJOShqjeLnXHGcsLXuBf1/RKNrLbL
OMHh2s8XYPzutcTRpFahlMamr93+RC67O09CzvugSqdb4XbtYzKWJ+J55yZYpg1kJ3lTtnX7mX2n
uR86qU4CzORexcEzB7Vx57dqM/jKucvoRi1W7pDn+Y58W1yc0DhGsUvDZZlXhGS1t7KoSN+XOBXv
extKxQSSF8ARyi6QFmI8EOZ6XhA7Wi55r4zy8zxM7a1BKS8JmkWl27hJ3f5ntj+PZGGrHHhO2juR
tQfwaxvHaAIFkNj+fS2KlwY3WnIGTeFHF7syP3Vj2FyR18hB6vFZOOZjGvE+Z3MOrSNL/Hu8MS7S
R8k/qXGl8iq6rZtW7qgNWSmjIMUyviyJww7MVkHs38ZWI2+5+x27kjvoePhmkv8T0xBr4u8G49C0
qUcNBRZugmJ/wIrH4djPVsy51lfKOY42k6ibJhZlVn77Firxjz6gHzw6LIrBOQYsFm2fVljLRSn4
dmWM1X2mSJjekqpU4aVLOLoTKHQ/5UZXklOt+88Jfn/nOh6CnsCo8uxoXmMaTMqrzM0Krnx8sbeU
FDjqplSDuC7BBzQnZYnweUi6cAudhgMgvN+IY1vptW9mbNohAz0q1IPlGRQTyilXh7TvOWbCdflU
u8PYPbD+cNvdwiYM82uFQ8z5iOgFSiQKJga2mDgTZ/2YWSTnivFY+nbzOhZz+6bTq1+DZageIINz
ou9ky5/HC9W8mpCqpkvMbGToa6fJgCWMiPUehtadLnBp90Fcq8PMH1Q3Tt3A71eJ8KZtS7fQ6/ss
XHpS/AMf+wc18hdvlINSgyBpIs4gyXz7HgBBsCIMb/XBnfW87KYZs0EvCsa1v/906R/0jez5ywPh
QeAYABLQ+kPzlWKCw95fH4qk4C1ugrLcdpXk/eG753xqU8IBzIYTQ8jCXfb13z56AH2ZxvbAAUka
/mgHa4xZgISfanLpjfXojYCoU5nOnB8LxQLB4FG9zmcIMODa/mp3+ev6Y7xMPzx3XGgWuCu0ZTv8
w3PHFWxEdUTSDbs3P30Y49658nNpPVbsdMoNTYw8eRadwOpossL2ChKAwa+K/eIQO5N4fH81/tsv
/NN+AYcAwuJfy5tXdQVH/zsLDm+Z/jv/Wy44P6FmebyVvmlyGcDm8ivQUggPRxuJWfYLunpKoyZ/
s+H8TZjWwYbjsIygM8p1WVeIf7Nc4Pr5/UcN3xx+H+2o41pugfLV3/dvbDgNoAEriubkxm+aUJA9
1xG+Uaf5XOnl88FHNKogB8RJlq5Su7mK3/ODaZy8te+hQj8urWYdmIkksLBIUpQ1pQ+fF2UBEqzS
APqsDjHWYEKKl1QnH+t2Md8yzCbhSiCv9JzZhT9vAD2RnUwNr34CtueTq5PhMJyg+qjxSjVetaVn
ESzeDNgCP5CXX2GOcNacsjHPzcbF7OcGhUpHQEVWLdaGsPtHthdqa4GgODrDREZ11lFSbiI9nBXN
OQ+DKLG2NAXDSHB0OJXpejz2Re8fDNWr41CXHFFUWk13gzT2uAEwtRN6HXX6NTGKDgIOFyF+KzBX
L5PbNmtoRSC4CNImoUjVQbOmkFBHYssdR5oig5fj28plsKos+EugFFqibRHhevbYQGFW5tIL8A6p
e3Kypb1tGwIh51H47mdekfmct2EWqUdcLsuxU07LIOareMq3ek5snNGbmr0KmqTYWpM1XtXsj1Kn
0PANIcxqBymtHARhkiTpsBSkeFfkxOmvGXr/vMBaIfq5Fq0QDNxjkvcZyA2o7xMpGlFCjRvOxcjt
x6P1mnVVwHwXGL7fbBr0/VcWwOK+befpFs6PMb2Fld9kX0NwT1/hslujfW1V1LiIB5wmYud1qY+A
1ehIBgE8nc4ow+GCSSY/ee8RDl/lEbz5os+OKRAUm4Lv/E6IWm1NHQqJkny8aXVaxEzTjFgrFJjN
rGMlBrL1KcjyehujVOyWNM2RtJIbNLzpvsPok4I2KqxNGqqkwm3Uxacg6HyHkxOv9trKApbolQk+
oqAN4Ejdg9otOi1TW03x2eqksHfhe7hG6ZxN9x65QTVXwBbbUJxaG1aYY3PEzEoYWQen6j8S+UF5
XtjfcV7USZ8awyflQY55RiIqdxBbjf2gE0I+D3dV6NSQYMN+V+k0EdAfVtSOzhiV73Gj3DLzs4bt
EdqzWrA5OC2OA+aY65QYCVHZrnAuno4zVdEC9CIz502O7YvfEZCojkD1RXztJW2fb3rHu3C3bz8k
OkaV6EAVFhhmNR2yynXcqhd+85S1yzV7bPdOf7JvItGaG+zk0EGluMKNDxwnbQjOAl7aBSmIG16B
xvxa0613U+tIGGfj5aykQw0V+tWhLaBTzKkX77NsyPdRStwEfl37Zo15u0fxDh9ih7guyx7rEuT+
80JSrdKRNQZ874IC5F5g+BmHLGvHF1fWmBWyfMI2kdrWK8ZXHFz9vNRoOIVp39MD0SPPtfZXww8S
vHy8Grtcp+x65ixOAiFwWro5NkY/yxCDhOc8NDbmLvBtQ/3ZCeb4EUpXbK7qXLk/g53SGcO25Wc0
xrEICmuNZ89ApR+K42hCo8sn3HxBlqFdDNm0s3XkcHJhd49NBXio9+DTdG4suCL0XXoWYdI/djrN
SJg8f2TEZALOILVZ8yXUAUhXRyENX6ciAx2QDBjbQ0TTInibdIoyLIL0MER19eanZrgp3nOXTYm7
fjvXjgmwShwjL7vvShUctbthk/PpfhAGSxR0HiKdoQ53jqQ8yXWIDXslhBUG0PQ605HQujftj7WO
iRJShHo8CifbTKbnvhI8Cze2DprW75FTX40v0K8q1hRZredAqqAH8qrGxPposOzuK0YwwCauXLZ1
kbT7Cbb4Bwvq6M2iQ7CDjsPOOhgrdETW0mFZWsTMB1+gKa1bdk9yV9dtTPaA5G1AX8jGoRD+PnOM
mrlXZ3WTrDdWjujir1g/zUOF3fTVphXC2Cx8tLaLzvwm3Tx4uAFJA1c6FxyQDycDOHhXFi7qNd9I
e+fE2v0mw+YcjG5yqkPV3JIAGTYd6HReWR1QTmfEFlreZIaQT4iZfFoBM0IQb44mJBo8ctYRm93c
rx1Lfil1PFpMNbt716qvYHdma8MmS73oVHVBKoW0Z3jFtgFnKYxTYtj4BPMrRCVS3zqqXejQdqbj
274OcpujINNteEl474QTvKmgm471FKXOqo6ccT0QTb1RQ5O/lGEtX2KdIIe7FD03hDDPvU6aJzpz
LvCTbikszfazIpEezZ3EoFaxQ3N4tjXmI8vsjhUpUg7ffv/kOCbGydQhlWSkcJk8nY+XaJm3svXh
CZGsr0/Ve56+1NF63Jxlvk6ZIrYB0T9ex2784EwE11ydzodmSlAfQOlyEjq9b/HzsXDqcH/cJSNY
GjN8mRcXpKizcKMPKrMn6hi36c7T4AA/bZrHyB8QmA3WEzlrpiBltYSEiOCOEvwOJPjvcPx/2v0D
X2Fo++vD8YMOWvy/zaf8B+S7prbwF38zqXs/MU4Kz6URgo3+OzjmtxOyyeHZY/rjvOv8YFR3f0LP
JL1h6yLfd3f7bz51C4S8S6Oop4vVCG/9K586qYofDsghP4LNGKd1EXLkfu/R/eaAzODNxjSSxtnB
8XXHVFzCDsc3WWoHpa+9lOYyWPf2u79SOy2F9lwGIkg27JBGwOU4Mu0Wk4qQXXDI3w2bUQb1qdIu
Tl/7OXOMnXFjH5wc4TLSnk8H8+eICXTUblAsZRB9tUNUvHtFtWs01P7R9t1KKp3CemA0TlZNA4ic
dGl57VDX+wiXkwyb3zkbwrPFm4lJdcasCi/qq93wxfaj/m4O5+4+085WOQLBgtGH3xWLbA8DOZBn
rMMDJz3tjB20RzYrKoyho+cfyxhvXKa9tI521XbaX8t5a/E2MS8nCx02NmhqeHGHd1uu/27RnbVb
d9G+XVM7eBtXuhdTBYeisO4b7fK1td+Xc+a5iqZyk2kvMPl8a5trf7CUgDo67RnmAwMwRPuIpXYU
p6NcxznLId6s8rxo37HvGv6JHKe3ZpQuV70DnH5CrqoO07tt2dUOZhbDD9Kt5Gack2cM0tbTWLre
cXL84bXSHuiEI/fGnO06um7UjDW0qJNUhWtpJMI8D1VkLw94uHN8R+lYB8bnvJiEv6woVzGWXe+1
hAjYRbXL2nRrBxsvl9Fu1XEZvJd2FVyHcWjCZg+kPZFDGOS4L60Wdp/vTnuINBXeWdhNN1OpXcd+
B11rTo0y6Vhtt/YA9J0ckZ8rmLEC4u3WyBcIlphBESqz3smvjZmZzdgY4LXjBa+EWpRiJChSIylw
L1Pz5q74Qa0frhuIw0t18nFFeuq1tiL3XnGPxPUZtiwIM7pAuhrt/C7q8nJfYYr1WXz4yzCMuzBK
TDbM+ABUdx+y/pq9J1CFrflgoNkFbDbDrCjDtRWTSrJ2JrDVCc0y92rXnK7GtJobuZMtSY01UpJ4
qYNmuhthh1G6lFXS0iyXrAYwE08bGs/CiLbLlq1wOg/Gc5K7ab6xFr+cV51XTlc5tiHIDaF8c5dY
LpuaW/J9VSQGw5nvyoZDYpM8Rwit5bUBM0KsmVBBIQ6jN+wKwx/B2bGeB63TVdVpzkRyqKuCCqnF
t+P1GPTzg4oSOFM2dNGXPNXSP9Oy/VEmjrWBYRvfSAoPbjyZBttuAF3iJaIamRdhpyxm627LWOJc
5zZ6SOequfXIBT+H3IR7XDUChqRDfLhYkWlTRyvLqI4NPAyljW8QNG2pT1rFHSR9Ad8YnJFAke8G
uuNWmWt380oA4+Ee3nb3/eBXt8Sx4r0vocMii9+E2RA/RkUznVlJUhsnjXj5RTv7Ty36J7XIhoTz
dzdE7UY9fCqblkvEl2/xa9x19N/8zRFn/uTBRHivP7F+j2351k+u61skqmkIQ2PSPtXf9CL3J6yr
fO6RhVDiXa3y/H47xDTKH7dxQSDx/Dv42o/qb+CDU0bNYrvNb0ES7Hu1yDE8AkqBvxxyLZjg0GaN
68XP37wof7JX+FHmf38QcpmhzmXyPz/I/F09GA3pyeXQ55ZcTX67bBJ/8NdN7nTbv38ohLnvhFb9
UNpcS8iBIkb3x3LOuuRwnsU2Lo4BmkxagG6wLNgnQg9EBS6uQwkceD8trrMiz1n/w8P/4eXE7Yjr
kbY3IXjTflSZgd3jm/Aseciq8dEq/ZeARenfP8MflzSBfggX9ZFtjRfQ8ff9O6aUMfdmJOTBFePj
5NrPqBP1ukfFRGeSX/7+wWydTvz+BUWtR7jmHEeSGnFTy43fnJbsWLJbZyY+OKMtT3FeimZdh0Z5
yt2oPBVUSOCMkVTNxJgcGA6B5wLxCfH4lrkq1Qa7PwMPtrJwRSAvP/Yj3IM1O/kQtGlRYJfgsp9V
mGREo6fQkCVrSDEBuaufrWzcx0Pbfa2cAKOT6kzreYZOszbmsC838O7taxp7mFOT3N4Q+JqeZ5S0
CwLEyLXc8hVTDoX0j55LBV46+zWnLGXfRXHt3rhdld97mlIwODAQ+riLr/uhEqu4BJ9SBz2Vyya7
46FfliOU4StAsgPl1+VXxy/u69T5jPB216mafIsTlCf26B/jAUBDqBe4DCu0sdAFtMmbRe5z6aZr
VYmN22bjF9QYeQRld0PxuoFihfrlWGW/HevRu56gxq9Dw4tOVmw/+4aITlmSdmvGL11bMHxhbgwf
p4oV9SwAFS6hjB87j/6WPiA5EQ7xxq9jDHNjNByWtIi2mTklV6h0kA3YZkcBjTVubHr5ltGYgEYM
JyU8dmBYJ5qI/PBR+gNwssDF3BCkOBLNLKMdqREIfNXEEu7JgbLwkuQDybmaepttME3WYy1ylER2
owe2jHDwlOpK3lU3OUel5IgCT21r4UTalSNdC7KU2a3Ehov1rhLbARbbDgaj+ezUeQAGHwUTvJ/V
v/apKTH3mLO4GIsfP6YJAkOV1mIVYfrbJJLqytWYivC4GCq6RFGi7pqFYbhU7SWiWOhVLkH3CAMx
P+gz3pWYbO9QAgLAPuqlUOKqaU/U85U0FDyMPIXfjetrOjhtGt6ZHgVuht2oqyU26tu+mDdW289X
mAEbfFBNYe5w6stXjtvEkVKPgKeY3HSvQqc/p9GYr6IFU0vqt7sowq9LKIeqemAdH7M+T+jZcF9w
OZycMpLAaMe7Zs6f0FYZdofM2DukZs9dy9SbJmAMhz4e74xoFHvLTimhNZviQOoWkFXTcrCnbhE/
P3Htm3LmvsEnmj2UprCZd3Yk50+tUZtrMkrVZYgzgz2TZ+3JygHoKAx6wOEE5bs8kv5GmlAR8cvZ
MGpDw7B14pJiniaZT5MRRK9B3tE/HsRU5UbReJ6Qw4Di9AzzoZHsyW9FfPdL8gAOsTiHFOS6dHOE
Eey2p8VKxGXCGL6LMi98xoidgYROq43nJ5/syH4JxUJFTdeZ9+k0mwdrsD/Sy3QxgiJ+yGusxcLn
lQYxfuocsp5DlBPqdShRicYh38hAgAVcsiujlbDCZVRgflveUmiHAQYeJo6AUO4xMmKEQ8O8m+Z+
103EYDMDAlgdNuN+yXWENPLkkxKGX3J5GiGpSVXvequ2P7UD9JI6abxtO+1kE9uPrttoQ1iuqmPl
D+1tDxrwE9ft4JiWI+xIkRTr6f0El8BUXrm0EV9HRd7pvWczP9UiKC5ckJajILi44gj3quqR+iIY
Z6T8IxwhTQRl2UzYHVN9yg2AyiSEbAg8+GKLUlTXbRkci8F6yssEBmEkgGcHijEuQBljEwEXzwiu
4iin6D3M1otst35v4YI2nebnrLeHm8aBXLxyC757XBK8m3QmLgiDoTh6paUONgikTT0u44d6Gm1E
YcUjm2E2z+vC4wsEnn3SWwGjeBGjNBFsFufOXjJvYxfsoASelnZVu4W994uk23oayikmb3ory9m4
yaWefNtqnSs/07RF2kpCIq9rDMG6jm1yMCRz9SgCWYDd8R3wqsyHGK6XAaNIYByg4HtrKf3PhAFi
wpYh77uM3Ay2dOA/Fu0k9hWFBEC5nBlS/pwerNwhjOKFyaFPa1z3U+8e3M51b7xU5IfEiOOPgT7V
p/O+IPu8aYdkehJcuTYWEf8dLxKptSAWa9fECgjVIbcecG5tPbzQL92cOx+nwUuu8XgvL21lb2pI
3ekqa5S67kXTUS8BvwwXY4ZEADOcujZjw83zK64bknuIoTsvjtoj98fxOGQ21ww51b53hjvNumxj
FW3/y7niv0P+Px/ybQ6sf616XX8ZPr19vxG2uYX973QvBKIWcTGb9t3fulF/07ssTme/Hekt8mU6
d8JWwsVcKji6/nqkt13+k+vpIzhLY26s/0rhAofy/ZmNwYEAm2dRaGiHeKR+PIXiTZwGur7tKz9q
ASOMjstuQBhq5S6FCZislPpuU58QyKQg1S+poFloxhkpz973VisvbmT21gc3WfLr2i+gEEtafuiQ
Ayvk0hPjzM/24Awf0A3UpotnoADNbE3rcAgIhDZdBlrdI1ey78dZYLtq69dqiIabBdfbRIC3GnvY
4wpZRUZq3KW0v+A5yvDQqnxgZCZeufdCfsVVk2QTDJK4Zi9hzPZ068yz7+2SKRjjA5PA0m+mPDO5
isGbXFGQkL9J35A3aewOJQD5crqJIrYKqEoRzx3C2ZyvMpQV/1jPymGRKKCM7hE4+K926zbWicjP
fCsTV87H2KjISXORmoxTwC9YYwleDJqiZFnad1bQ1Hehk8X3S5YPNxAKVhjGi24zJiVSdtTWA1Z1
5R8gaFaSa1i9wFuYuumWNr8cfd1RU9dc2bn11DVNB5ZtM0YmNa6HSLhpvy8jToD+PkDWiHckXM3F
3ExZqSpznVfBdI1UU1ZizcLDIDnzTpdq3lFTGRJsVeXbNCiMYnppm8Jp7fshx4emcA4An3HTaJiu
c4n1N6L4GwFs1dRUxOwaKLLxqrcd24sxDCZZxFZwNnbsoEQ7AuXsbHbcLMR8zMOmMaCJStPz64PZ
jiI6A6wuoo10qMTlg8NYuUyZu+yMKeMolJdUuw6nrsNsZV6Lucw6m5rHth1GZKF8tMZWfIhZ31vL
K2LSXKm3jghxCXmefGIR3b1/i/+74P3DBc92Te1M+esL3vMXVWKD+VbP+PXv/KZniJ8cX19bqBez
mOq1OvHrFc+nntV2fKJ6WJa0Vv+NB4arHMo7dX+/A2x+1zSoX4V8QQQwEKbr+P/KA/P95c9CZgDG
RMCPT6nPPkkP6d+MrAH5/YVyZZd8X0u9ZEJpQRYDOfzmNfkTUeNHO1uAxYbnyN2eCz+vxA/KSdQP
ktBbHB36rGJqJLPADneK6o9VN0y3pUcsqVjwyGzqBVvj3z+2fr++n8p5cIw+gUnLKRd7Hdn89ikm
Hm19dh6EeMNC4kC+os91mASP65r5fSas+lMMXjDEQZbaG1z/6ZfJQPvcciCxN4USC5jwLCVlEYDD
lIY89dpM0QZZZawJkAABmVVDvXO8XPWtH91Djhl/OXD8pSnuT58ELqkQmYs1zB9McSaBGLvs6Cej
mcbaTlwed3SUOMfUH+cnaZvDOhI5ARyjhGyqSTOvY9gHEE/jmd8vDadbr7Km27ql6MsciDjR7LLs
hiAvjlM45LtgILhXkgjYgXok/0j/yT86WP/kfQhg2AnskyCU9O3+2/ehBbnVz/4YEtVuxo0yYaxP
g5r3PhuZv3/L/yD78I4j0IFYCnRyVrcxfPtIpArbsuEAehhsVt9scXnzvECeVGfLO9MFov73j6c/
Qd+6NfXHG2weBxI+4v+fvTPZjhvJkugXIQ/mYdmBmBmcKYrUBoeiJDhmwDE44F/fF8xUdaa6K6tr
X5usIUUFGQwA/uyZXeMksX4C/3QR2VZPMtEoeb00k/fcUWBDjBiC//5VODX9+iouGECankMsH477
y/sXSW4XxIFgndgqO9CA+qN1ouxY9OHT37+Q/X9crp7NmoAMMfeF/3VTyFn5R4rP4NGmh+GkA8rU
RcRnZoEUvgVTShbeEj5TSjMUD8vkhZe29AuqOa3kQYy1vqo8r7uXCDbZxp8QOFqLxd9mstAaUya0
Mz7z5ZDx2fw0pUG9oKWSNdukuUIKc1NeZG7XkSO0qRCiO/iz8nV2/Psfkkj0r+8nZ0gobqjKq86K
TPzX31pCtc+IaX0+qnVmwMimTsE6R9ACSmhwnS1Au/6YS8m0sc4dfHjzI9PZuJ8+ppJ1Pmk/RpWB
oaXza/OzRT7yxosW90uwzjasRXZwquxHiyghJnVSlLEknfyEeSnaC+qwt8M6K0G/tbf1Oj9xeLHY
UXzhdgYwdp2x0tH2jtM6d/F0EceK+XbnpH52hH1A1986qZFbsw6904RPcp3jciOvtrXVsSfjIPcu
ePDEVV+QGF5nwJaaSaCk62RYrTPilPjerp1sN4aZNcakRBgmAbvClpJN8TwwapbrzFmv06cXtcu3
hYznhqDGsEuLwTl4icvAmvvCjnXR+oSVmWdphjSJAPTVZ7p4ix8tWKl5U5gRQ/DqOcMD1JgOwFgx
vwRhXWyDdXJG4S9P+TpN0zHg34I+DbdDmK2MhypTt6hP3dea0uY3k6HcWKdzwZhurPO6wYZqS98m
u7ZAniFy8V37Vrcr7Og0T0Z90yQtaj0xPqSAVRUwgppGkRwYOHoBvkSWY6uG0K9qgoXC5QkfCxsp
2RMybnVxV/XB+BAirMrUN0SIkSdoprZ3Js+XOF/VC7uJQqJ+rvNGagdQGe9TfRrMkYVp0DtPhbuv
Vy2EgF+xGTvHeSPF2+wJMRpbp53BBzVACD/VS08CFCMXvxpaJPpVcVFIL0Jwik5QPrm3TaehbEiI
GaTxNlLY32hCqbaS4+r9IsvrLGE/Yawaz5SW4xa8mNyIagBDYZpnKrKwTKcu1X/RnD7WeXoN5veL
WBUksWpJyaoq5dL/vAzFm80adqtkj0Nn1aAGLwn3jpTWJSB3dq5XrYqaOlQrEx7XuDYFDKumFazq
FrEwFVtr8ZibN1DuVhWsoHAppmoseTVWjaxd1TKBwBCjSiOhyQ85jYcRbSJ6KPaIUT5ym8oItK8a
HAdg48rTdBQOq0InZ295y1VvkmvtwfoQ30LMM+28BWezSnxWb6H2LZZ7EvVcHq1VCwwaLhcfdC7s
pKizNdtrW2EvEHRwbvQg6Ac28/pdTm5KxMoav/lBv7w4k1RnksnTqYA2BKa6dS+SEOGBClxSWIk5
nUayziB5C5DF5bKkRJ7yoLdOdRYFGuNS51NpaqYVBHs9f3In7KhQPsTJBAu1g66OcrMQmosccv0A
eCA0zfhDYUKteEz+Z05XLB0P0L7OUWuSi2vG5WD4IW3SvVmgEU7Lj2mQqrkBVFJuk5ZDgZ7oM5GN
XeBQrXDxgxjAVZmEG9scSW9Oyt7xE8tz4OMyIETLJlmYCx4Cs/+sI+Xe2lyoNwu68rgtkgGyl9k2
E5UQkq7u0tQ0UuTyXQRzuqegLXhGfK8vtRdYT4bJ+aJsWnFbFIrTycSRD4/ZWgzHNnybgKLuiE6A
OcFCVzxAiu9e8twptoWp1TYzOBcaXouiVFjEz1208BbM+XMD3ODUZV7/TUN7Ppa5y71H8kMiL+pr
nxq5s45orlgWp71xhKZOvZc8uRQLwtiHrrjNG3p3IFLwkxeZuI3MSm290bF33aDtnesRaNRBm9Bf
6Wq+xo7K/nPqA2AYpcN3UowROatp4EcyfPjXA5Mledoip1AnEt4tMRWKktk4HNqB0Deth2UcBRSo
clbx4EMRXuQcKc8T/I6N5YjlB2fg6TmbJPf1xu7OOY5eglaeax8ss+oOSW14ZEkb42HhBcTWgOS/
0USL+bYX4X1RiYfhK/HF8GAGaOpJkY4P0rS7rQyE9cK66qoH03AIYJIfeurO1xIb07nyZvOAHQPR
UI7ODXFZShYFNvaqIJpMrZOgHyERu4a6RSsxbHyRQ8Zwqbwd9so7mdQRFQIinQ6ynRZx4O0Pincq
IztxkX3VTXyasXkPcz1iTKgkUUbHRpyOksprubMu6Ax1aLviZlb2XOnTx+P9PwPrvxhYObWhcP3z
efW/yrevb9VfFLrfv+SPcTV0fwsZLS33H0v4f4yrYcgki4AWcO5CNeMY/w+97kOUCzx4UIh7vh+s
+/yfep35m01mjfOVz0VCYOzfi2z8cmbjb8EQx3dBrIRt/q8n+9xqbeQZ1ziya3Fp3cwXFuWR2/+L
E/CvR+31Zdj1BySgGFY5V//1aKitHjuSngyYDa71VDQVHeWjGd5WakLR+tP7/3/Mxr8OK7wWbBDO
2Taod8Itq0D5p+GB30XeR3RnHheglremL6drWM/O2dUmxBu/IhP89y/Iav1/vYsEq3BMME2sjbO/
7qnnovc6i00R/huC6kjozXBp5Mh+uTGAy8RhpKJnBFwHs9KYTmv5cpkvB79Rdg0jMh1jb5rY3o4z
Q2JLGu8YkQqj7DyS5teaBpJLF/XRoUt44HOkzw6Vv9gxnjb8RNKq7kHkUHhGE/sna/DrczRJ6JlJ
ld3guM1u3DRnxeaktTgsnVmdsrRfuDn31b1tuPo74QGN68mVz9ztrsm9ZDsVlDVIgdI8atsprl3m
tBADtDPes4CsfmhHN7eaaMMn28xynqhJuQfBR/NkVlGr29TqaDZJs+10R+/mZHIM6Ra1s8Tc0sPs
9PA8huZGtqGiQblw3swypUrGV91WU8t17KggZnc3R4mPXGs371ATK6p3qvkeOIUg4dMpdEIZunuz
t+VrVhiRKrazkETo8DeT0u1fI8/2lv4i6jbfB3VAxZZK+JxTO9pQgWA6Vf11lEH7mo9p+HmtRn2I
UjMSsTL76Fse9lSsWhGVYoR3l4Y+KaItezmFLBVhiYmvBe2t1EXUbnkLoCDEk+WmzSUY1Xi1jLV6
DhfYC5ih5da2Sz57ORL3xoXYcps5BLpnetk5jC4PgoM5EUtTvlZBM+0b+ApIBz4xhbnxq2+yqsRB
1OJ9kTANUyoqrlIqetuNpT1RwTVo3jn8l9ddWenPOFyNe9AgGgRrwimGzVNxYt1lGiuyKDFBsRiP
LqzwEw207nFSdb9zlqy4mHk6foPVMhDLhuCx06kmH2Wgcpx5C3rgEP57N5SxspS8oQRrwkaDAdSZ
FXVKLk76gVmkSD9RoZ7xIW3Lg9GGoMTxCcY9LdrscF0zjpLMR10frkCDuA6BkhQ+I6DENyDRFIMY
wRcnGZ2taPxlNwd+95Co0r6QKLnzZqWsDe5Cl482V8/s2RPKNRNtbk3fZ/rD9h5ugusCx/9XNqpL
zG/W+9rORXGbRYyChR6Gh84bDHhF4UPXRdlu9PSLwQnkxtbMHMAk+hsGLb1Tka8e6zpiDUs6ab/Q
D1Yrpi4naexjVoRqIvOfTmJ5r/GIsy6bxrHZ+iTPcuaXkGEAClBOTD6tCm/n2zjvSRx1vr6Eqlzm
UxmZ6VLFAuXa3CQGfrnnolcAWzazPfY4R7TR0K+yTH3+5Mo8TAcO3fnMCf4pAGa5iyyc8OtBhVwH
MS9yPx4a+CYaEN0PatJ+8DLTnxPug6Ww8RWHHOa3WWks4b6HLIBxL60Gf4/NVaeo8h5/0mkpoL/x
OznCmUXhV3epb6Shs2n9rhdXUWJMlGD1ifJe7VaMMt+YNbAKjrdzZD/nozK8fbeCa77RWsMvSpCl
Ns4FPSmjfCyqpObQBS+0eOX8WTxGU4VFwVzRDE0VMIqbQ/kcJAvlZoljU9ykRt85e/NEDbvCREkT
kiGigzc4zlmBCYUdM3tHuzJMIL7FQsl7pcFlARUDidN36/9Nm2fySDhCvft2zdm8tup27xacNpty
5nVH2qsJL5Xuqe3N+pzR8LIbqlFTUwy7nos9hDnUuS6BXJxi1t6CbIRumUEPo2UzrnszZOvMKovf
QBJ9mSX/rRuM+lH3ZpJvvNoY2y1G1up+dtz2O+6m8MI3kqX7wnabq5buMPDdYGXFTi6qOYX0zNzS
hem/lRCS6NcqJ2vP9qy6N1QRFDBqoJnFht/y7zzS6T/sUJbPjskypyxyX29DXTWPEExI9/YcIyxu
HoU/ct2Wv8um/zkF/otTINCr1ar/z4+Bqxnz/F3235c/by7++LKfmwvnN+D0HOZY11Ii8REz+Lm5
8HBjYjwJbIyDsKM4YPzc3IL/XFeqIchQ+xcyaPgbaW6CwPwboJ7mv7e5xcH56ymGZhRogWxC2JIQ
qvhFDwW2hhVp9Dh8TAYID4zow25JQbtciWTyrmZTdtNj6vXIjTBmxtOU1cO9aI2pOhS5xX1OosRU
gJqpCyIM4IA/415htzP85TRxs/to6k16xWuHLjWiTXo2aIgpLOFs6VFLnma79l54Xr2VFsYw/qqn
CR/F40AM4L6X0VPTpjRD1hg3N41fMlASrwCLgs/temTNTMcgcdwHGqscqkIH8yViSoM/ZmT2Q12r
4txLAphNFWax3/KFxA4MxtNgvqnQBVb7M2AmTaNl1RvRDw4W3IDaZn3ITZWWp3Ri+8mppGjfnMka
dlr1UazdnvPP+kYVuqPMPhBf+f1nsWH06+3LmuTJK6QOD/gqKULLq/GkKXmPA2fkC3tP9fbWrtfK
dL+KqujzlOuO2tAyNF8CthPXfjtFsQeR71jBDT4OqidEbIy8uhUqBRydBuw+G6JYZY0zcueNpMcx
I6MgUfWIwzxA8CrabWq8jqPjPUK+YaPpj451kWHP4K08q3xeijIIkbZG6wU6NufOYjb528pKzLdh
Wxo/tFBRPNN+cC7ELL4ZmFpuQKpBeFy/v379rvhk0zWb88+TTUd8jb6pQZL5Qa32phzrA7uKKcaJ
r/H58Sb34ULLj5545gRDZmMvskbUkHFA3bj4hN7EMSnBAR79foAJJLygyA4OvWUNPaia0mSjKc7a
bU6ThLG4GfIJS0uW2i+twUF7b7VLaB74qDDODBWfhbAtzvlIaRevnsV4Sr1s54LofCSZWj5Lwykf
BZmMl64V/QUiS/SU6yncC2Zsf4th0EGbG9OrpHPFZ2hz0N6ixbvCWgwlx88LOLcDLsup4YfMNfhv
T9t9ffDMyN0QSyS+60cDXYt5q191reDPuBzoyak4P5TvqDZOOOo16Bd6Zqtt51kBlcMcxE1RNvxd
0Vi2CEI+ulrs4n7Iss0kmyDfDWnRPyRVtFxnWlGih9Vni9iUXFcMOnM8pSo8WIRg9rIUznOJS/NQ
hbMBzoxwX0kDZ0ZBAwmH/nFo3BdvKMcLW7zPbPiXPF4TJGRgR21oYCbldZUmegCB4vv7LNRJTMqq
jUeTPC/BOGoNszGUtyzLmzvQXtV9bzj+Xi1LdUcLKAymFOGZtGG6qxjbjhqJbGcjLZ0FYhTpDfLc
sSo95xNJcMy81cJDNpFoM4p+iQ2Mcy4Mu874UKmk2K+Lzp3dDC62wyTX8ah649C1Tn89OlF+O4cO
RYqG8u5IxNq7idwRfzDoTQJA9HNAITIirFxRl41bNZvBy6SN7BouW7oetfPv9dCc5MKvXrdRsa19
B/U6t6heI0ECHz42+Zo3VHUueiOXxIDSpuoeuwgJfKcmS+xGMTnZxihqTcH1YtI63QlEoVaeNYrf
s+F7y8HuAuQ6ZyFjSkVBS3SnXjQOiakkZGWL9Xg+1p7FpexxrBohtW0n31+uFKWH92LW/eeIn985
4Quh7KGtGs7qNJRCPkty9OrFpzCjUDgmKRVcoT6IjmOsRdBYANhaGYMFFU9+QKQdNzTnSVtW+RWM
pmKJJ8lZw8xtYLOO3/YxZVbzQZjUdKqlemu02e1kttinBs/mTbOMxlNR0CS2odVUr+3MOX3ldTlQ
sxtqieWEDH5ASBkfHzdz25+4K/X+mLx+3FkgBCY/orkqzmXDFWoTUyeCtF5FLQrj48zS7Fkq5Fbf
MLmtTvThctdYeMJI4IUHskiSfovSdrkclP1geesLocLO29oGdReXU6GvlalImQplRPUNT/vlppdF
s2wbNuS7nh3btQwt7+rjDPCf49K/OC6RbrSxZfzz49LVW92/9X8+Kv3xJX8clSL3NxKclD6s5n9W
wKtf7aetba3uQqw119zIRzzlf85KnFh+qmRrH5dJLhJdy1/DL/+WSoZa99ez0UrtcVhIOyRL2RX7
vwYfgCmHZZ7O/hV4khW85weW2vqE3IkKjr3xkX+0dUKheVGt8T44zJYXS880ZMQNGTPHY0m0nOhC
3/vAF3esLKSbHMNktPwYFyxL3QDkcntTCBctbQ9RqoKqPIDaFDOUkoCeFegcNJgSjiwr/zK5Xf9e
YMoe3CxIYss2gtgVfrAvKZnmVNClrCj08miEWlsXlhJZG3d0GJsd7l47B+Bqyd681LNVekDWzDWp
LkHrHcsuHLu7nOHyUXZJ9NqX2oEY2ncjy1Y55e2VX0uR7JoleuEO7za8xOLr3RyVNupVEJjkPhdg
oE6Thau/1n/tgkBRA9ioL5Rw0t3hDcGeZQsCCqWVwyafbHq2G0cYIdXXrIAKXbG4pI36i4+y9mL3
js2zscmidzaC7+W83ISmhG0C9Hc58Y/kemJovKXHzDxizrF2Q+6sBxaz4s84UXePTYa8NzBdczuo
dILr25IEgUDQYH91E6rRFHeNY23o6m60xv55FlVyspnODloHy33U28uZ1GEnSUxCMN0kVF8cRZln
3/g8ePdY8CYayjnY3FJIHB7AMshj38zWhdqp+knoIDvAv2/uKCsJ4oluTahqBFGvXW+yPxtN2bsb
H0vPbeOm4xZrf0ORexBwxLb0FcepZdrCfcM2btfjzlh7JZSRgIBQnPFKN5/p2KWx7YuxVC2sjJIn
Ydbpkyts/W5WdnASoJ8etbkkN6PRNZcGC3pFvtJYoF1qf7IoBp44RmH2//mfeIrdSVwb3tobGmfm
R+NcRyfc2j/X9qmqz1XSq7LZBr9X1NnSeKCUk7ZQCFNlrzR9Aollvv/njvr/icfbWJX+dg9B6+ob
JaB/WUT88UX/c08F2ATYh6kUcy6Z5j/dU9fSCvYMeDdMGxGbf/XH/PnRTOGzIqCuYh1Lf95fgelT
7OmFPi+yft2/10rh8XT4sxcH4j7LAZsKRb4DCyzfLwsCORVhPWMwOLuUk24dt9wPHNlIPA0h3oca
urUXYYjdDDAWaYyQ/mh8Aiee0yTh22x1YagRvImrKsqSgzEajnwCu1JesSLP8jtEceBNMgtePZTN
s7DSEppwbm8jA49cB+6nOrM4x/deRIA4ppzlcNsZGIdF21yTD2qp8lmsQ4ogRYGSsNt9NSkZvU7Z
4oRHcFXI0UO3+C+TmsfwbqFWkiAUINZ8PaLuHOoo6hgmX5i9TYMhXgjQ99WxwRCS7luQOf5l8Ew6
gfZGWZnueqZe7/qVykJH3ZS/PxEwl/B44IDEj0txr6TMrl5yniGEdNYnSvX786Wm+oPCbkLKlFui
csFGugl/fzQlJe8nlUVLNfLYooXZVNtxQuGKrY9LVf1+3RYi87iKC1Jb2IfqvKGIsfq9ldEf14pG
1ozwrWG6r92NItSdS7Ysb6nNKfwprduYw6wtyBUT62p0/k0nODfoGhoqzHPMmeTXSOWheR7sYk5o
Ya0G42QqclMmpKSNBhi6QWelqaMX9UkYxnRIMUc/FoY/ch7tTY31qVb3Vgny38dC8wYXikRZOcI7
LhbBjAfGcgqr4gLSBuZ171YnvFXjoagnAvNd3fhQT8vxFE5zHIyCXFgFTxT8d3rLtF0DOCnnLZI+
HqzBWxuqse/0OkruZYUYzAZ5aDdFUoaotVN7W+b+J3Za6T2Bxf5OiSm4B1EzveLEnrdpRIhOtmK+
5/PQ7Be01Gfm5+SutBsKiNFPWAWPI+vvwE62ysqCmygqkmfRzs5xFr5xa8zgrTe9NKI94FHngrqJ
wp4bmd6ydCqW57aj5jwA8P6p8636EWBWgf8qERTweTksgDirZDDHzUKYsJacbpCLe1qJxno4qVnL
gyqL9NlB7LiKNDygjdV66slFaiay1Mok346FLH9YyvVZpAd6Lfdq8HMWdoOVEzXrTmY6OEnlPeVE
uHpYAc7GdebgYiECpxsWTGXNLDdOt2Oa2lcouM2RY9/I2L7wu8Y+L+9F6dfPEjcLNp2g/YqB5LPV
ySkeyjA885sGLt6SAlj6NrzWSznfYwkS5xpU9FPK2PxC6VpVraOH/Z430rwydA1DvOuc4KzKOdq7
efud3GdytDyGF8hUzEZJkD9GRTi+0JpWfl4oBPjsqCFbaXVh8bnDEQZpjSvMNwZ5MNmi7qJADfus
haDWwIJASyoPuXSW2zqqvbOae0JUNbDyllBSZNxazPEb7VFvs8FQm93VST4TYwP7GzdE3PgUo1kL
L5xpix4olYdRuewaNbYsq5i8eV8GeEmliFPDhG7RK5S3iFXe4tnPbmA4t4MhP2VaPuatEXwDEc5C
ghAmPhwPf4ZHZELnT0QH3KuKZ//FHNx24+d9sg2y9MSWN7helOy4NMb+UYOc2nrSbN59NrObVunm
zqEJ42unGlq3Lcz8pEtVC10sdT+lwvViv2Pm2qiqW0h6Rem1a1vj6+AZwI9KIgjQSXGwWRaVDjMz
adambz3dZN9LRW1FP3UXe0zogffVvBXTCK9JJNnRMQI7JD+qlos9t+HWLXwFyXSwDa44V2Dd72Zj
Lxs4rBsGgOYeMjw6fTtY0Q6YunUz9Rl2uDJZDZKClsX5aIthfmiUS5EC52XncRqS8GuhMJhuxmyk
GQMXKD2eiVgeXJofoYnV3hs66FppgACxWQaL+9zIvusuteoENxJlXBtbueb1R0sFWPv+JsBMs9CT
6yjI1x7uxj4jYlmFnDXbxQovBrboG47X6DrKa+LBnN87nnkPlvLXqEdCcYroEUpzDJNe0UZYSdz5
YgyrWEUs4t1tpPejMdxvWdvZF4usH1yqDkZFGeW7Dtw+FzlIJ/hi4XUEQeQCdsnPN7l+F1hXNvTc
N4iX86fGlI+QMMw4tKRghUyWLkN422dkykGH6+i+s2SzM3wb5pWLtHdMDXFTFlO6d8cs2cpaWtQl
ee4hTz1zz/X+nuuapZpNQkN0ZfOUBkgYlpDtWeUFsTc8lOW115Cj9foaVHhtpkdDzQtW1sofDi4A
vns+uVgszUjdZfQ6fuvm3iBL2Folxx5o2amfuGe+QwKwsM4wabZYXsrCq+6qhOVTyYr2ZNUDlQy9
OW+X3swuhoQ1Bl66OQzjPG7dcR5e4X6JLW3w4MSD4svQW1/zDqyu5vF4YVuT0rrYK3GH5Ybeyb5h
pVxhwiT40/+wnKnYjdYyPuYAynYs6+WuScNi74ZNuHWkkTxmuKTXNonhoCKHurceqB1hV8fa5TrC
UUTKGu6OFMaJJbHMXBF7tfoqTbf8QonCuEeqo6o2ZHpZOKnTJhF+EWH5XRZZfwINEsRmUBAy9fhv
Cc6RzQLQEyPrYJ5M+mi2jAqATYaMWa818vcoZz89QCk5IMYCLuuT8j4fWEWjiGR7UlLdaeRAshvJ
yx8dt+n3wczJy1CNd4ANNF1lVVNyHc1Ukg6WYYCtQfsjFTXtnKCv3wdPZTHf+xOZZSseF+EfFZ6n
OPOutavaY+1WBd62yN43lvfeme39OIYcHbIP9yLwGLx+QDONFytzIf0J0tAUstCaWoKXK8zmJmjl
fWD2h6jvDlpVbP1Bfm1NUTNlDGi55Jn25MzCDaIbzuKsBrVMm2Svy3SfuOW1Q40t8Bhsn6U/RkcY
KCnAcFZqRX23oG7tkYVpcKHtJfZLJrxptFiTF+WhH9pmO2g6G1nphxtPjAQ4wRVxEw6cW3bdlPpF
RvA0uLipdU5GNvKs713iI/ouOZ2V1Uj2PGs9HmSF4HngjPcKheM9q5ZuFxh8/JreOPrE5O59A3Bf
NMB8nDzGa3ppx9NcyQiEQ4p/O9PhuRqW+zLzvrhJ8Ok/s9T/a5ayvLUW7J+rU9fZuiWV2Z/1KSqL
1i/66eoCqRv9xIitY9Ef4lTk/RascwwKzZ9WeB8EFkRrfPGryWr9e36OUUB7TbSsAHcYvhGMYv9O
9sj7dYUH94XxiTgyuxcnIDf16xgF0asbu1ScNSSkjt7M1Cer7eaJvbDNd6dX7LIBHbbA+bN2qW+0
iiBMhpVpxVge8p2FFfExp3BpIa48F7eChVGx8Y0630SBPABjdM5DzYK5mngObTm5YBNoksgV2CRV
sMc/Ka7oXGouJufeAAN2eWmxKtytda4HShLEIYHPeiB37A5xWhEPX6efg86EPBXk/gj8wPjSuodP
6YzLAMlDhfZVMKMdEeHDTzsHSRo7YiTeaNigCesmeWhY1oPt4qlyGs2vRaGbt4DWsGtdkOrfyDkc
dvwBKoYnel3oNfZvVTLDkSKDXVIenTTmiQ2ki0PfNt7X486PoAUb6eR1iMJdye/pjPOAnuMWlK5o
xwNmBPngUnt2zgsWuhuOfJg6nNz+nqNQx/Dh9QYiktNhE0j9m9Ss06u+1QamkRTBy2ob+8bQXX1a
su5lgtX0kJMPOVB3Nn0S7TA8RtEww4wxtPzKhZ++SKMoonj0uFf6YCHGja4jzUGkPpVmEWTYjzN5
ErTtBrGNsPfWLTxSYttVn33bJ0E+1uVXSlSHI7GTYW+xQHrXwA4vmSlvDZ1650IOsOsTra/ahAIN
LMfrEyFkP0nNz8IuAEiG5PeZFi9RFkGH410a+dsoItijz5VXIM6TGCCJzw9KlGDTW8l4sTIPniqj
7YGCi7Wdju1ZMWSioI2sdaj9mumlqXwPOqiReBizBH4z+B189k4dZSPXowsmF0uZ6RRMGhPedvY0
sHRonYpVX/M41w6mYS+a1Y8st2noZWyq6U8ve42TTtR3mc+44nZLcEllo7eeXsaNTQ/7dTsY+cWm
uWmh3UoRl2ncBegs/S3pMwwBmylpTN2vPJs5NRet58MPQCRtWrM66lbT0zUFbgqspbZudOVF9yng
a3hebC0ENjiBZudL8LllNL3XgVOcTDTUWOWGIbYTHI8DddnzldaD3+/zaKhpXsqTF6PyU+OcdFA5
d/COrW8djjQ2u6aiplyrJgFXUlivQ1QmgBbqbry3xrr7gmPbBgmirLdCOkxN0zIsDz0+vvDoOgUn
aBlGzTGzSZpElTNTkjcIkW3GxHKenckkY20K9+vod4i3lsuHNg6kLo90uodfchKX14VHnoFoWxE9
0aNOfdqSB4DwXJrXy22b9s0+FHX15qUi+sTh5qthqnbrt9K5Zq+7fPfYrXZ8JqympqovqV+wnPUA
wmU+BPyyavkKLlkCvg7y9gR3YlgB3jxHSexEF4E8vG0HeW/1IftUOGjDTpoenVmhdHdh2eoYkRNy
/wQ/cXbbbOuKiOpONXRnOhiCs2f2K8kQBhDvg5sfGkbfHOfAEsQG1v/DVLrZgz0Z3qHJzIJTUDQk
tGgF0ny1CwHc1eVmOtkmlc1RDYH5EAxteaLuuLthPIQZGjXO8CCBg/LGBlUOxS2nz72zaODiZpaM
pwRUYIibUbVfpmBp6T4zwv7YmRGwHM9c+luX+f698QI8Bj2JpTsKqwxuLhomEd1pdKfgKpn2Rii6
Lz5bh+8dxS6vi1tb106fJZQZKDbquNwxoOK0c7pbsURJsQ3tttr6QgF9sw2Wx3BbHlkZt/CdI3Ul
fcqDq7Lotj59wm5LsTBCVXkfrWXDZO+SU74WEDeW2x1mOolTduCHfq0pztho0KVGn2TAkpMi42gA
Xtut5cYaEnC1m0hcbPEkVDvzowe5xOl3O5tWST2yix+OsmRXqjb7rD9alJfArQvzJYRvyQwrpGMN
wwuWAbqXkzkB5xLlPuM0ZX7aKuWDX5Xmgw+N5Y7bImzDsNAndt3PMCfrhw6Dy8No9QnDML7HZ0Uz
5gsn6HDc1NgRzoKiseew9rHq9YrLCrh0fWeOVNdQwNvt+7RaE56FC06RPkvSOPgMiQRw2+ZpF8/V
kt2MdjTuQZd1Obn9qrrJI5Nv1y+MvdVTLLLpS+iACpYUyBjZ+5cOJ8qtBnd77XnwszdSD8mjG0r/
hEKgntLRCOH7Ton47qyifP2hzw+rVL+son3UtMj3q5DP8tp8h1KtT2qRHr2KtHfPq/RffGwBdGeQ
CLTKZZ9TBQVTfRhx+iYjTNB1hzCu6wSYxSwE0KJipuO7rhxBM6yrh+RjC7FYRfKgdAIeKLevJWGp
Jq7XpcWyri/IJGSH9f18kutyI8q1PHK7CA5sRmCpfGxBbFt590C4xLeE1RTMAUMZGIDnltcxh+W8
rAsVu5DqQOledJrWdYtMmupuWlcwXE9sY6iqlCBW1h0NnkhmaP2xuvnY4rDf7+7Vx26H5W4Ur0C0
nVhXP3lXurfjug7SQTSfeh6MTN+2uqnZGpnr+sj62CRRDdS9ZOt6ycRKcOrXlVP9sX3KPjZR4mMr
xWbdix1CnftsygtKQTmCsN1S22Kw/Fd7XW7ZC2uuQaw3TfWx/dKUkGpGXttuHmv2Y5ldp9yxBe0i
V93HBs1EPBXxBIfqNVtXbB7OyO7O/9i8IZGT99K+X3hxlVudebH9IeM59vva7r/ZO7PluI21y77K
H30PB+YhorsjulDzRLJIURRvEBQlYgYScwJP3wsl24eSbfn43ufiTBZVrCoAmbm/vdfG/skMj4Wf
T76cR3s1M74ZZzSujXnwJzzb8aOisAM/YS44oThQnnlVmrtZdLaEYcUvDN/RoumiA2pTYyYPsa4Q
gZrsk4Yu17cblKlY7fZcsnrN1L4vaHx+gaH8iW2v/JjCcHpNeqk/em3nPGhVKPZVFT9UhTOucqPK
d05FbYHT9TQglvJiZxhegu7NjGHFt/an2SL9mWppdhBmbYV4oLpPhNuSre242W2lZavBzJUjXw5F
prVId0XaVm/GZAEMb0WVYmyqIAIhWsTZti7H9s6wBgwLXWeSNhO1F4YPrt3Vq3zSp7sIyn7MTHGw
QEL9e3r6b05PTIfmY8Vfn552WRYXZfz9dP/bD/12enJ+oQVZNzBUcAjgsMTf99sBSvsFsB0pEUIz
zCccl0HRb05IiJWqjaYH+ICmIBVOw7tjFNe24xI7tvWZZan/k2MUJe3fT6PwFegEOqhnBhTNIcub
nZLvIiSxHZtJpiEvy4oT0WIQJTbrZLQPAr5Lw65VM1GUEu9epBU55DYAaeKrvWsh9zdtWW0JZQSB
75aZvWd+bNK21pfkxFpVlXfwTXJzoyXOqNylXlJ/pEGKNFwvqHRijDu3GPQ0MByRvFkUwCF04NTI
yLK1KDubZy7EE56K9bSbtKk15wENO5TMMWoW3YR+AYNdIjaDQPTU1yrVZ1BZziv5YiZbVLKuwkll
hhOJrG14qBOTWGrhYOpHT28hzXu5fULZpBai7y5NpitrIpdEUQnRqeRWbC2+F0ky3pHkbc91qOeX
PAHDv+KEpsBad2VoLQpLDV2EZnHJLNFv+OurlTaV4zYcbG+vi5pygogheczMmOrduFxbBZlqvYnw
gbUDJchY/AOa81pH/wgOF2cZEfl7TZf2ik5PSIejuLHwH5BpNYzbTk/mapURIJ+m30b21Cwt6uhX
0Ipx3AkluzUcJTsbxXCxVCq1CN8QuBfSiV7tQBcbk8MpiYEiPWh5nl0DoZe+Nhw+9igOT03XmOch
Kgx+t27qjuqwqvSyPAeizt+S3mYqk5oYLqzY9UPiEhfd9l4twD9LoIWBbys8lxhVsL5b00fPVLRF
DYvZF5m1p9uWpyQRhfukbowLQDx5YNVDBW3U6k6k0edEN6IXq7TZRobyAMZwJFuJqxaHpLmobaHc
9aXM73Fv5X6RZs2Z81Pkt3wifuCld3WWtGdFpkzwuWM/pHIKkAJ1SQK1yZfUEwIFsPhNFSq1l2of
hA+T65DIgnaGRp/QNspfSyJ1pQqhHQxWuv2odl8y/jxBejO7Y3nIouUoA+/ixJa4I4BIDTIjo2BB
gHE6m4rR+onolU2qynIzKV1xUXWuaMfu2qOemvR+ZjrPbcNca1z2p1Ia06eeVvN4pbRtRHIm0pYC
vaBaGBgfl6wAw6ZLAkalVXewDa/Zq5F96vumclg6CdaDkk6oyZDK1ihwfrHCiH5JWw/mNJIqAPra
R0XJ1lEzsfMb1XXgHEyO4IumKp7GoUtuI4MzMaEEbcS742XmhZU4WxWueG1Y/3d5Uj6ORlQsMr15
zp06W6exDsoyj/WDZdICUczf1PhFCRkVlBqTwqlTP5odXYaw3IOtIPN2GmgLWwVUuy8T1fzEw7C5
YadOp1xTw9xLQ6BZVWM+mrYy+JLU8zIPagI8HJntRIGqHVmLINY/9U5QrRjx1pvMqfRd0uynNj62
Oc2ypG8XYxGfi6DB7kJKltRNvsxhOK0G9t3rlNGIbzI9ubiBkd3hYgmBvfExj6gmO7rM5F0us2lT
4ARZCiFq4ITSPpl1T+bMGHBHmpwvKIoY7gazfUQbV7aMr6zzYGpRwQ3G1HVQicMrZuYtGSroye0Y
DEZOL611pjLkc1mVJGTsCautMRLQoFeWaXIc3DJTj2+sqHkpTAFgEvftYoq1F8zGBGCjWm2fm5q3
rOaRWNYi0w9hVuRrVbe4pNUwY3dFXy3kvOyWaSt4MBSBRcawvZwn5s9T5+EKCng+E91pj/Eox2dv
lHG4yIll31e1vC9UuwIUX+Q3ZR6Bx++9rBO3oRVoO0MM9IuQmgSImlm9umimpNwx7Q3KBX74bFmK
wru0ifMmSnXwabTU1gM6PjEWV4vRg2wIA8Iu8hL/LFIx5viSvt1uIWKb08OEfdLV2xwlrZLc4gW1
IpJ2Uur9NHM79kW7zws16lhblOo1VRKoBRHlpvC/IxSkm7QGErCADkA3QEdbz1GatX0nWbDvjRqv
Jn5QLr1d3fbWU0Ptzj6acjSBdjKooOHqj31t1g99UtcOoz2M8pcqU1wKQMmo7UtgvftqDJR1CzY3
3NItjIJlhDcRo/d7V0kMCip7jgNRSr2K701D9EngdF71uplvNWq+XmDZqPRRu5hs/XBszWNo0O24
cDBkcYAfumDXC5f7w+j7fmHISbkTPNpBE5rqsCDzOZzavmluR6lX1AXZo4TASbyHIbPVQb035dR9
VDn/vlS1Gn9iTQ7Zm+fdCTd8fkOMwXsDSNvBgM4C46L0af9RAdt/zlVn52h2RpeKYX+xCo+mlDgy
qm7RWX22Cj0z3lllv8t52voN+4dxOWaoSAsv4FNcJEnkPnb9aB0Jk2dflERNgn3e6YBrSO0Md9jG
7UfWEW8laI9Zd+OoU0RC0RXGPQIQ4a6OpXxN49gzeRhRB+/hVLiVTkXeMB8j5TZO7EYsdCOvPyVj
kJ6NbB6s95ywEPyIE+28rkq/UAeQXsRQ3NOBzGE/pnpyl2qM1rQUssdSgHe7mSp8/D6DPeQC/Sod
jFQ5n8SsJ1izshDMGoM7qw3FVXhQQmoFKG1Aj6hnZQJpEJHCmPUKc1YuxpozDvB69IzuKm3AlRfP
3lXwoKO524mrDJJcJRFvVkeqq1DizpoJ/hXkE4VswdmeNRXuOeSV7iq1jLPqwm/uMXFCiQmuokxx
FWi0WashwBVfglm/qWYlp7iKOtWs7/B4RuqxNM4gAO4cKiZQgrSotVGkTCCEs06UzYoRldt4n2cV
qZr1JI687Qq7ESKT1giUtaZdNrMClV3FKGfWpeSsUDVXsSqfdav0KmHFVzmrk035lI66KFat6SF4
iaSavtpsoE7BrIcZuv3ZnBUyZ9bKylk1M64CGo94xLTxKqwNs8aWXOW2eFbePE7fz71Vo8YBOgxp
PbAmhDJjND47A3TEdtbwvKuc516lPVwTYC5KvdzS98l/TacudbcJaISLC2O39yUc3Jfe63VfFJZ4
Ds2gvbO8Ft9LInX1U3eVGcNZcRRX8dGddUjIHkiSwVWehJUUPMWzZslQEPnSmJXMbtY0IQcjb06z
0kkvabpLwvSWBrr4ifPhOUSCKGdttEckpfiA+fPYendm66nnbtZSwYY58RIojg6shr2hq4XOpiKx
KhYW+JDPcD+QZc1ZoS2uYm1yFW61q4irNbG68bIwPDeAIlYDnidI3lm/mUyrxcdvZOtOVdGkiS5y
QMy/0suNXsz02/lqk7lmBjcLyqnd1h9Cywk+Y20N1sQQkZ75NpGhxaxII0bSUneVqYOrZB3X9K1B
LDaTLwLzRbHAK18sBJUYPFoMKvOCKvqYBZJR6SyEq7MkXs/ieH3VybXUdg/Qyj0/xJqLYyHcE+dD
VS9mgd29au1U+6VPDaNhsDOghkGrxFYbrITQ0dxmzT5VNMbtuKCPvMPsqM/6fjAr/fms+eei6teh
ZxS7KguNpZ5OH8V1PoCLu34Jjcq5NapK+arNQ4R/T8n/zSmZ+dtPDfDLr9nL8PJ9b8O3n/n1jOwA
LDTnknUXOgOZMfs/Dnj+kQP3De+lx6zv6sr8zazp/eIa/B+gFgiufT9pBDaBlYITtG3p1zHkPzki
Yxj94YgMNY+ZJX222nxSV380xKdJHyUa+PftaI/RE9DVYpb7DZI6kjCqL506b9eiGm8zpKrB5/Tp
I6XBqg5UsU6IDpKTNibtKYi7PFoADLX9GD/iV9lCpXf5y322pSmTnva2cBUExC57NtFw4UbEYl2E
XsNTXg1XZJDRC/kQ4y0gFIvh5VAcpWync5ZYxK7cDqgOklRg+gEBPrCzkH66MiDAi7FqQUqEg4Vn
1weJiQZHCqc8RVrJBmf1XA7MEWvnTAjhJXSFS+GF5h6pjpFIpTzFWa48hPjbGS9hW+s8PVyJkGiY
cBt4SZLuv1w2d2xBvlhKypsMeKdapN+Z+ogNyEs5OFmGAh+yaDdqCNWrBi2Ngast8cIQS7EoOFzr
VSvW1cSrY/u+sw2pLmKnPaEyYJzT9btYcx8IoZ+0wONUL4v7ocLvLwcABhmbiIXuDvO/5cdyBLvl
iqcgxygzaa0koh0+Y3Ha2VXZLzLDuEvH9Lmy+mThlOW9TJTpU5oV6lIYYHJSWvF4gJJvi+PC5xJ8
kEawwkGHfhjY86/AMdfirwYWDWp7ctQbI1XYKbKo3YeNlz0SEzIfIeAXGw5mhBHCwFjbmisXRYsr
NVLzt2YSt6pNZi8wlX1rjtULaKn6gdA1Xq44wKplCARChhq3WD+3NMaCvbTY1AAOq5/M1H2wm7jc
UOMMlakZw6MdpM4KMVjbepXt0vfpfsBEq1S4E4cPrHsz/Z6CWd8JZxqGF3SvikoM1mfjZdy1kBvO
eVxxAMWNKMEtReD/s4h6bUWTKwMr1NwTbiCTtN6amnqceQixuHNsDc9jH7PJVFjscll5m7oyEDND
odHxgMeJMJlF2AHUQ3nWNdkdwlBpuzWlCNYHxxzig5nb6rPJG182MDw4XCY6KyOfJR2Gbh2wAWMe
dxhGqAa7MlHRp6ykHd9gBk/KxuWsE7yNmBVPmV4b0SIszHSVOcgoCxoQfYG6fP/vg/6/edCD59EJ
C/21HPqhfYneG0l+/YFfH/MY30kz0X4DJB4+LXDI36XQK9ob0wjuIVaCb3rnf6RQVZuJQc47R76D
lQRYETRTZ9ZNcaX83//9HQ+1+eF//0/R5bclh9Lm//yv2fH/3pDPskNGQAWKifcfYd+YA1HvJFDO
5kyIRnc8eQXxz9R3BzGOayDK3mOem8YulThoyZeG4tBYZvNFG8cYRc+WTC6LelvjGj3oopS3SddR
3Rxr8hKNo3WLhaLBMDGDGAI3XRj0evWkm3ObJpeL4owSWHUHytszP0QUBuRi2+UM6ihV6RkZqFmg
3Hi52ed7ysNqEtg6I2X3DdFsjLvtADBJ9rvQ6TQe2QGOtmTvOS6xddHzId8rRenoK0EuxlwBx6yn
A5+ladywLZa+ystypwhoGmGuhwgA5kSbXZ2boMGHDJjODGOpHH0ip8qQ5aHIiU9ObWmwwdIAREyd
8hn6dvzgJmaNJTWPkjuJ1tFKPLaTBf4hKoPuxWObBXg6J4Qap8xfbZWIolf2UG98T06OXuwTRl4W
DJwpxc6MXKP21UH/BtzGkiLPUZiC3ZZDOcCxoMaMlNeodRC6WUWS2f4mLN3Z6LQxd5jQrlRvTQ05
qWaUY/RVOo9l2OudBOeVgm8hh5yc9/9u/Yj9xu34N+FHzo02d9NfPxEuUfnl6//smuyl+PL+yfDr
D/62AdR+malcGrfer0ON358MjgZTDIzst+HJ/Ax491zggjfda+Tx29bwV6eZyV9nAqiagdn/7NHA
iPP7Z4PJ08o1VBhkVG1SBOXgZ3v/bKjqkOOTh59EwQm6SMaoxEWP9XQVul6+inXracj7/sQMnNaJ
TjxloTXnO5yzXnYZWZIpQosgk4HpMi9us059BPcYMqrNqmRdmoO75FYydrXmUF05Ks464bSycBvn
LGZBF0ntNpFD/eIZ+Qmq+8lQhk3QimDZ1hYmqSG3SHd07qKv47dO7eJzzv7arxxRzO2J1UIlE7lA
+8Yypk6H0lNvbQbDC68eXko5SKB89Wo0YfXXbfzWZEm6zI1wXDmle3YMuRliR/g4Y94QaU4wHi6B
tJhmxh0SZnqiIvrWTMaDGvKn8GUvZBS/jII9XVlNrxbWVegur9RpPFVjs8Zjm/l1HhkfkYi2ce3a
C47c3qpscAkUintGO3lK++zFUSdtrYbDRa3T0/wJAKyZ3fHZWyLAZje0ha+NbCTEkkO770KH4+zQ
P4TGcJmTVT6hVlSmzHtl4u1ttMjchiHt79TK7CYGetBNGz4YVfVNK97rUaf7MpUPNprBIMynyEj3
ocxe6ioh/G2dHTRye2Gj7Jm8ocGM38p2vDVpO1yPRrum3Ril05wBDQA4ZRvhp9aJOuglH5Qe1RRz
W9jgwJpEqzgFqdOBGDq0IqZ9R5k/yyh/QVBmL4wYzUQIotP8WsLkDyjVdAvT6LbVmQNEPMFd8NNK
rx6EgyupT6M3I+OPWVp8SlN50Plytm7p2ezIeId4vB6noMXY3NqMejwDNlbDC/WxmywjaATH2kr2
JGUea7MKGNnIh1y1lnIsBr+Iapp+yvil6MkLZLp8dcvp0Oth7CdRHdNo4DzFUv1M/eaNRyuUbw/a
esSjODGy2VJi8TBV1jaORcuFamxxYkYLYBVwwlpMml03HexyBKs08H16BsQ6z+FKkLCrSHPlHCsa
9bEItVePjMoil7ilWhrhiQI8gG56MGX2lqvJ6FMV3i67XD4YgRbRKcXxgagRI0ImUb6mxQQK5s9d
K2yCRuYTJNRkDUYPoIfpYIrm53ifnCSQxwbDfoqdesSszOXIpvcsyGE8J4Hi+VSIjUt87/2dYXPZ
ZTIMCCSQChnZtG4rZ+z36Pv9rsltd0YGYw+JxmxVTSLH3yLGtYrytc+jqvF1JTNeW615HvvaPmpu
KuYKsRJY1bImIJUsoT0bSyedhpfAKdGFiJdl9iYxq+IxLYLHXBIMW8JiQdjPCUzIKDhjJ3rG4NX7
qczQxu0R/1eMiWysVwQr2NLXtk0+IpY1eksJoN12qnOmRLdFSRcsFdOPpUJkoeks3P6d9SKLsX4t
Ch0PkZJEq4wBgevAbRGTZ6Oy5N2SEEJwq7WMKIjAMbFI9NeS5r9FU+X4GnvVt6WurQ0H/ze/RbDo
8ABRQaLRq6Gb7g0z126Dqh1gJnWeHMXGZFQNu6Cv35ShPph2un+36PwXnESXATuASdvk1mfHCD3o
u6c4ijIj7CElidXT8mp0VUuvljzHVnWaAs3+Zpf4boP5fkPJovR+P8ma4QHbx/1MNyJsoR/1As8c
usIeHUAZ3OrQtNM9p6toYZOr+JtXmj3O38Hj53ZKShh5MTbP4JG+f1+D40gjgZCx1cEte3MN2vw4
Tsjq+wZQPJIiA1O/n3+WiDF/fE2oSTaeBm/+z+9fMzQKL3IpnIWNb0Urq+kfmMBkvmKYW+hojAR5
v1k2HeqGp9vPX9r4UYnhkzVQKGA3OXjUcUZ8/9qCTNOUjG6xbagXhMabu8zZQOnwuDhQzpxuVU++
Do3sGfn1/T7pG+5bDwhTDcQuonMzBDAPlZJV17CIz+eUMOCfQTc4DCA6FkSAhY8ti8Fqcirsep1b
/UXm4aMKgnBpS/PcuZni4+SF0oZ79lNIMIV0O4+Hn7/TP7mEcBUyxoMVobIj/eGL1bPYy0vdLLaR
3qzNUr1VvekWNFP1N5/olRD64xVkanAjoGFRD/BjGNkbECX4h1yrTH93jeRMQ0plpWY8hAvbS5aN
m57acAZv9uOt06r5XRSyhppT+Fb1PJfnrQoUlRTcjTyESgOEeugeFM8+483dYPKGQC3iHCwWLfWV
1OVTaOnjJg91sZLxGB86vMKXIpWPsmbZ7/TY3Lexy+TWbqkBKuK3ILbsBQP/q7u93HDQeQvK6dEN
u/XUNizewthGo7WNoiLGZ8/YHyL6IcUH4evddOuMqEdU3WhrIO3PtYWBytHYY/38C5uv+j98js7s
v1Mhm4Fx/P7KnMi6VBgAiu00aNfthOTJZiFaL5TB2P78tX44r87PF/IOrFNgIB3P0ud//u68Wutj
7GTmWGyttMeZH+9z+FB/8xJ/8mRxIJuY5vzvnn49M797Ddof0zZT1WJber2AuyWBMQXT6/ykjydj
3LQ1gCzdhKWrn4fAi1YgcPakdz82SfLZxXe34JRVg/pPjG2fsIhHcEsXYsyx3oVvkz0YKyeI021m
2BPzTAMgrDo1xyy2VyBGP7gt/7fduBQPgD30M4t9CyBc2jm9Sqz1GuQ61kh9Q6dUu1D1+M0iiopb
Oj31MqUyFd4mqCo2qNrA7pcq1aKIQFap7aUs9GhlGtM3/M1fPvPNP7lj+S48zFo8h03T0r//Ugpd
zDTOvNhqGQeFnrOxH7cdO3gl5T1HfAIx261lNrpnitKBYDWYHCYtv2kTruUgBUJqF6hiweydsjlj
d5H6NCTCWLoq/V1pb5+DzoGfEljnCKgJ+VWeRALI0NJJxkdVH16nZtZL43tpsDskt0ATqiIJWqiP
IxuxhQgisTEyvKhiuISWzeycgDR4EB58jd1TqAoWGfMFfF3dmh49Ufenn19Vf3KTsGbM/5o7T3Tt
h89oCCtau4a+2A5uAaiU44cz8OuYkKoCEf7NN6JpP4AW5vtkrm3msaZpuvuHe7IymRvqZldsa/hk
BGAgW7pBsoeNu/U0vp+p5JKcRg5Ivc5jisb7pzjMTnbKBhDZ3KZjgg5cOL/VygPyRcsxGeVidD/D
RD+SZrvJPEzTkcduXxalsTRE85on00Vm4yF35sWYyyw00pdgmHepTKmTST1VHaUEstR9tqsrCFTu
Gk8dQFauGrz3xhIgAcIydlSS2PwEFpq1CLp2kcG12UkXlWk+BAWFLJcDvMB90Q0PcctB0gXeTuck
Rz1rGh7qNlQXI4YOz+gfsJndVkq8Nwx2a5rTLeMiHUnUd0uFgRlg1/mCFF1PWqZuVvNt1EiLYrHh
wQ7nA4SVKtxPQvGzit0SELKTJNG7dAR/Ghn3qUosbjHgKEfPkq91SzVbxwecZPEJy0SO1sNW3MzM
pyTqLwOyIfQ2cKhFvqd/dT/RkwcUjBu4bbM9h2Ia2VhZ4rDnwuTusIf2lGnWc9RAYkk1i9xzz3y5
HjF/DVRMo4APtGEcXHb24MSedHBdf7Me239ye7PXYf7NLIgr6se0WTYaSUXfYL5tHHC4TX9pVNY9
nFgc77it5/3X9ahdzgC61mOnd73ni4hSpKEBm5/wY1Vu4KguSLukHoMffHfLrA0rYkxusfJkN25x
Yioc0FJsQKEZryhPCV8r2oFOuH2ZNYesiyQovSOpc3b5DkhfhWcMavhjb7DdUmsDPLMad74MWyZK
LjtrHFo662EEogivNNtsJ+ke2p4naK3PQQ6OpCD3ThiELqZFfQRGTrmKa4qeq4E2nmh4SAJ4ZLmm
TASGxlebycW6Fu3F4XSwTWP73LOIcMjsHgwk0Xk33zq/ra//4sX+RmHTvHml+WuB7f+BmyiLl/fa
2rcfeS+6k5I0cCF/a7j/XVqbRXeoYrbKgehXJ/Fv4poxC+z8FNoXe5rvxDUDSKs+G5ecb57mfwTD
0fUfThOUtVn8XjOGFZXfJPX4/bKZV07TSLgHxOcEtR72wh1avCaMuuxSPZSid/XcJ3nfThBN9Bxk
zMeWubC2SguRNw96braAWzQ0PH1FwqoWAx3JfVEJ9z62CwHo2weIFWudLwZpFmuGYQU+T/qPqCIe
BmSC4psgzNA1b3CQTC2oEHEqsjEpABvHwMWBEhQ0dcKzAHHfq+RY7PGEJTDAzFeJfaHYTzBQ+81Q
9g4N2hInJYiYY5JT5JEnkgipZaX6A7lvsD3QZMmIQJdIQ0z/vbei7p06jqyeQOjb3HuXKe2pKRI6
dGbmGf0pBi7FGSVqGTjXfRdPPNJDNdsUss82tKBlVLV5ZUyDMOsrOgdMH78ZVfDkigJC1CbqxHYt
pe9ToaaSZCcloGKuAyXRws7CubaEFgRnaeKZy0N1Kyg+tXOh6HDtFkUxaJdR08DtDsVI+2gzF5E2
cyVpYlX9U1sjNAUTMh8wnErInSxdSSF3bfFGzWvBaZAl1XHmr24a3aaEnQrzlR2KSiMAVmOSLDWx
dExnWDGigclCTsja2XOnKn5uedTbgRF4jAbSYmWt1WzRc6kvFUKz6l1FL7oOkDrfGG2GBbm0JOv5
HLWL2YoqtA3kvcPBzqzLpdqZ1kLYfb6tyiBayhDldK0Pw7Aa2oSMUKiDfkDFYj9Sh0JYPgmn4Y19
qvoyWRpIa4u7kVBtjEkYU85LzmZHX3t1jkGrlOJeY0p6wFSTPZV0tyzo9dEGXyhhu836KFSXeu3c
UHJaL0FHBqs6Kh1GJ1E2165rUutXYZhVUHNCuYqc2ruRVkVFECwZv6vMcB/R6UrM2MjTe5u8Dj6h
qANNnyjlrg0SfdfmDmdU3DzP3A11j1le8z4HeY/lcGwYTW/CttIfgizudkOdO2s961HlPEyz967Z
v6oDNJOe3dAycGscxNwB8a50qA70x1DCvg1R4o/0E5qQcS33k0vFw6Zv5lO11UwaWCTkwUUDrZwi
xKB6sMysPleuOn3O2jxYYrUcH/Ez5NtgApMONphea6xDEyw5oWCtK2VxrqwkYftbJgDv9J6ggdWw
zYDYVH6wQ2hGM9FyV3hx+LGlBkAu3DbILqkpdL+hP2zTt/mmLV2uQycwcaGaqQpRq+r8sZWGtyaS
y+bIxdoaHIRwE/yOrbihYpuJtq1mX1Euxl3lNVg6oipZ9HL0MDK0r4kam0tjHKhlxc23TTLP80tT
f5HD+BH8iYUbPfTkEpMZiKJlZVBRP1fUVqSnbfRbmuF52ZQN91h/O3X+uyr+zaoIA9z9KaP89FKP
f5g5ffuh32ZOs+kIQCN8S5NRMovc7wuj45HZYcmk3xQO5jxC+n1d9H5x2IxxsCCmYsyAg//kcpxf
OI4bGmYlnlQz2vyfzKR/PCl5KsxPde4dVXmE2POo/P0Rv1C7hEkJSGgn1KyJDbpZHENJ52GuSbBs
yE7+u13D7Tel4r1m+aOmwAs6rPVoTfzmLtjN71+wzTyKDCZ73EqZ1Heq0ve+bVP49fNX+WG151NV
kUjm0b+FQe8PslZrNYx3rUh+69Wku6m6S0si3DGe6JWqDHPpGu1gZpUoFxLd8sPPX57IFW/jvUzj
QY5HKaUHiHQGn+0PJ1BStm7cj067ZZebybUc5qIxhzKwHrXliFm03ksIThiuyDZrHJmNgDy5iJXY
Z5QPQdtlHYACgVkAfA4dBKEGldmFR826kfJnqdbLceJCM6A5RCR2sbCCZq5RdcfxrWrH9GIkbrqc
pDtt4UrNKDS72oMFqLCHVeMm6HNC/yKktZn2a7YGxF+od1YrqT3wwBXneki1B1328rY1aAYb8Eq/
uDl2fp8tyPgWAQ1cE1TpAWDTk9kksjgGAK38OoiBuQ7UBB4jxuTPUTyKT1qo8oODjL1jgzbHGdkO
Ll4PpI7YvlDLHR8Vz+oQ0UtDMWf/ttE5lTUL8NL6CrOY/jDinFiSiIpurGoqjqXpkYfIQp3UkRPX
d2VGjyoMooFoTEtrWWNH02kyJBa2uTzNYC3dM5mr7pq8pX6tc+TGJhm5uxaqIfj0j4ma949VMtn3
fDsUrzXs9Aodobkjyvk6lhTEgWHiGhqKEU5iUH5CSeKbqUShbvFwcA8NiFVGW3hHWwNlWlUUpw0d
pYxqzY+Mat18tEvXPQYyNHdV2GoPXTY1H7/Z65B6j3nu8ol4SUVtlJkPhIbATUMNzDKqe2FI4JGg
Eq6s9PQiYI1TTRfaPjjE+tUM+J9w/zUD3JVOLbki2VAWZle9SrZRH+D70I1EPndX4vQ6j87cX9ol
5Iwao6gL9kNNRnMHxbvtRP+cYyLoKFqQXsJBA+GIff3MMMXyMy/sv6YqXXYYzED8Id3x0NDK51hW
/SN53unkVT1/Fc7ojcgpCiHg7R69QRHngCgz0a3KulFCav9M1rGVbSbeovUo++jTlEuxp2T+q5bG
4wYmrHkTmnwT11o+E6I//AKDvE0mOj5XCglfnMyzfDkESbJs6XYqcEIHwcVWg+qVA/Z0KoZo/KAP
lKMUJTdDVtPQB6uoZTNjaw+xGQ9LROZpfe3Da0K+RwC5fNTzJZqx7f061rz7Cfc5FekT34TJNBG6
Ftc/+1zxKQudYJ/RwjIoTbeP4jq/Cd03TC9qDzklZ2DQBLkOKdZ6VvUR6G4QdI+hzrU5y3XxRlcB
XZnAquCR9F/JHYizSCwuSqnjKI/4ouhTaNeMscWNyA3zxmsH66YbA+2hiBvxqePw8qwATcKPl07r
Wqet2sgtJjOGAuPbpTuHliWXPHcxUCDtov34MWx0xvIQ2K9vzo24CcBfKhc5igIrfkz1w+COzUfR
KOllLFuNoX/ItaeBbNvLLMmZwarxti2pBffBKMYbizatV9p1QdxBqOrItUdu9aQxhT4m6kjhs62T
RWhtPXT1j0ASsGd/6mm0al/jujM/xVqRp+EWHFTBuL6dlGKFf2LoTmNFb+B+CI3OvBjpCPyBSr4P
Gi0Hfml3pMU0S4IaJWe95jq01EXLuRASFE7Vdd8V5670aDHgCtubSnrbqo1yV6rZRbG6s5mLHLqG
Y91NNcUKFvOtM9Hp+8AKzrnCZBQtNNyGFBntcj39gB1LW3UZof/OHD8zNehWZt99oRY13ykFfHuS
0rtoskN6cTpxLCGZrkgycYQJwvaLxpR8FcbNQbZVsM6GWtvLCWWGMJzjZ46FSV+EdIpN5niCndHT
tUQnpJ24eyWFCBTTbQv6xguqHdijbKkr0vRJsViEq9K+XORZ9haKiQyUYRXOhkgMSA2zuIyFE6/Y
JnuHJArFqbGTYW1H3LBVkmuHeAzkqvNQvqeRL1LXOHCqhdJvKc0aYf8ZLtREOJrCIJHTF5QzRiru
CyilWCSt2NvCKLs35j2tbTrNUSs8I6M8QLYk+obB9q3KQ8jJJ77DRZgxvtZF7OBNHZ6hC9XHrtEZ
4dHwuQsHT1uyL7AhLAYALsageTXKoYNPGrLmtaBJ1n3EMjcjS1ZJYVcXY3aDam3arP8/e+e1HLmR
bt0nwgRMAgncVhXKkUXXJLvJGwTZBt4kbAJPfxaomf9I1Iz0z/25UYxi1F0OSHxm77XprBJNPIoB
TMnXr/4qtJ0cNAoVTRdbgTx/CYyoliyKvfkQICCdCNCAgRi4fkIDLxwqREfdU535wPgwLp8azlf8
LBwiGP7yxiYZmvvqIoquuQLisIQ4tuwTIMVuh4aXu6qjn8oV7hCuQLiG7rnxWv20TE6GVgVnht8x
iC52zmjUZ6v1ljdC4NyTPZfLY5M1dUz3Fxz14gancojmuzR3lt0YDXBWyobEY7soudxz1MRTnIed
cMS97EROcYA+jaDgqdyYjb9XZMaERlAsm8l15h1SxOyb9FAA+eY87UU0jxvEeMZeJVALh5g9mwUA
E3/HdEpTRwMXHcddjDHpufBj61AQLxGSLZ2sPNcoDKZIXOqgFgSZTMZD2WtkNGqBPMFsodgIFw9x
qDwcICJWN0m0yOsANAc7y2mC01esluhSJPmloYU7AfOhI00TJOLFEjkvA8Zt8LXuJNGzAMy9WnEi
/jazMvNnU64GYiErT+/MjATbRakAIaDRHgYw6y8QagneJSY1uxZ9zGDcyTzzYnViXOKNVVmx+wK9
0zxOSY5p06wrQmIwV+d7mbjje00ABUi/aa0LGnWPyL3YeQoAVuiPZXpl6IIc5AiCjuTyK5NT64zt
daA6gnBb3XXFBuNleoRDA2wyS2v3drYBbi5E5L3beO4IeWjQpfPbYGpcS6SP9NiisBYITl2FPzwi
ybBq+h94NEksiSe7zvcmud7xpuEU/lUVTF2a2Ygemlyu90BOmSDR+0e72EWsJBNWnjSA7u2SpsaD
AdSEj5s6yX4AvOfvYhNkYUmRl+yEp5t33QxLA9mDH+kjYnceqAp/K75UaluPmTV3P5pMZv7Oxi1K
ncyeBuEI5rqQMtT7onNFWbYWjFVoj4Ko2sQuTo70qmtGS8tRmN20K+uJw7jNWFiUDfKLXeJ2PNxZ
NRsP2AyG59TG4AgThhgQdlQ38fLxLgIFUmbNY4+UWg9lbJS/2Fv4G8KJKU8Cpaw7jsHqh9N49bgz
ALExIxo5KmMOok3Z8nZg2c6HxDLwd6Ymv52lDJ9okbKdDzGssysT2H4I6WzaxTHP8ppi6wX0OgbE
eS1/A69+kb0uTnbHR3BiYT36pZ5/+XODFHeJ6rDKUiJX0gmO74zEzgZe5RSn3A7U/V83EX9aK609
BDYVsAlgGBiCfuohWjvI61XCjryDyF2AcB9pK7LaKsgw98Va0SwOYSkjP8xrN+PjqKaKL3vo3b9r
aKzPa9r1vazvBMItYZxI+/7Ytg21U5cY7/ojzJEuwfA9uLfSI4857qfojLDPZPHKN8syiNE8wS1h
1rnOESXvawza+cGoHHXunHG+qqZGQSES4nZMbf00UXHv/+aL+6zeWN+sbzlrSoUbeNiq//hmfdBF
cjSc7gioGnJ+V3lf5oYbzbSy5NYYuOp4FHGBYY4nOLXHU2LynDrnrLreMowmOGcpgv76TX0oKf7Y
ETouAG5mxkyixZ8a3xgvqc1AqUOX7SjEyYEDp49UiOtlgsXdtkOy42hewtlxePBEAxUUvPT0IBOK
6FmMOTg7oc5O4RG/FLn1jyYt5L3PdDMMeoW9w2iRYaoVFfzX75wl5p+aWckoftXBIwggHO1Tz+4i
HG0KqMZHrXimzTIlkEeRj7SvZ83plFbkbCeO/DXa83gErw5HwLLf/Kz5OlWxE6Yu5ZLhQkMYyNO5
jK0tXsamqYhXIlDINEvn1RaEYF0w+lTjVZsk/inyrHxnCqagqeaGLjlKUI6k7q1pJQ0GpZJ6tSiD
awrIZV9pZ74SCdU89r5pV68nDPtY42GMW++L4cr5V+nH+DnsSsCkc8DQUrR41L1TXZyGgQNs5RXS
SPuw6CGU8x9hEOUKaVfV+m+1uq4WdV8Vaj1TgrVszynog5KMEWGm3heIcE0I756wEVD819mgqEEt
Rg7kWo7PMUQuRqCuXSCgA8547otFjtcqmmK+pBSfvKG7XoduzBZ9OzROVIBacLLBaYkqA2NNdhEL
Zvu5jgSz7A/fi/TAsp7y1RMTLasRJqKgj3ZmR3TLllxQyx83RFHaV4GJl0AWjm54GlPTt2bCygE2
M5+Y/Kg61BzCCVhaSnmpLZAIM0U+7TQx9B2NSIfb/Ct5ptBEKgJYOteo220ZNMtFtzRufiKa9zkb
8n2b9ulhGKmuzHziilx6Goqk8obnPi1eJQCK7aKt5oXUTnSD7ZyONJV8dwGBSilQF758HjrGQwuh
42Tx4LjPnTE9QHzl0MOTVJx616/fNOFOb2K2qA3twoYcSzLj3un99o5O1L+eIUtsECyTJVNU3dcK
L/5XrQloNzWnUb/2dlUSrPuJfpzQFxV6hMQCLNha4vLUdhldC2xB7BGpvC+ddng2rYE408qu39w1
p90UdFiNRfcMuXnhCdDXVvfVzhgoQa5p2EqmzLsjwWnSRxXuOr+nM4qE6CWY5YV7hMisikBJi/+z
Nxf1va403wqhaZuO7nBDtNdyrBKeiapRTOXsiUeODtZHaMLef+/OkgFQaatv0yz9a2tizNI1bGtj
iyysFEXgtYfb4dDyAD1UiL/IiKvGZ+wptPcTnhJ/nQAFPu1mmTMfkiltsj9Vyy+fu3QJCSJrXnIP
epiWzXs/4IGaTDe+tSqC7Msp8baW4C+tjLVwXt+1FgFDLD+tuTDqYv0NnKk4Weutqtfz3QQwsmsY
lry6SgNXIxML7bA52eFA2sPTvDavqHxp4BMt1L1ZtfwydUYp8vEsbqp4xY/HNuJqx+dSpehlruN4
fFXrUKIu5Hy1xCzL9Mh07eMyRM5NIQHM0TzqwZgvImbi4XSzuv+Y+FQOl08Jy3HrWUxOVEkXXFRW
SvILBRX7bP96iCAIfYwHjNjgaxCKzpaBI1/9OshbUhhhecNAaEqSX62/zJeF263a6jmmGJk0szA/
Znplkpn7oBqhV7Jjjk7CpyQbaqnv1GrTSaqenziezOKkFz6R6QV48uKFW7BGNfdooztk/AdabNsM
Rh1CN2KcweBuCj/iAGNdurd27rlfKHhMSIfe2H3tM3hynGG5+rY4gkEZtk31PSYUKOzgxT1VBrd5
ZLfFyRi5KBCYcqzR0Ufnj0kN4UPmKrirWjh1rDdRADPsUaw+Qsfi5T/mNx8PSZ0zu63qRJwM0/hp
mstaLkuDn68oKZZUZ+b73y7NlNFlIxgNVbUVPQAtrK4htq7wbZJc/b5T32qLGZrVxczUhrVWnkon
uR0FnRY27p7D3bC7H3UR1K86pthpTRVcT5Jztp7AAKErV+13s3L4QfJ8sEIWh4xyPMrzPuOeXq9n
1a7HcBfV3RU0ByaSQSqpefOWP85DdL5aEYyPyTr1pi5ZnwI0aK+WzyUhlqH7MaiofkusKL6VxJfs
rXa9fnKAfLQ6DCM9Pg4sgOL0Ud76ARPSOK/yBxLZmSIJHpMeG/LHj2eDhUv2PPhxcis58pk7MUQF
wCBu5Ydan3Bzn4ByyhA1s9KdWlTXq0eLvSOVsKAd3iZeZj02HvrbdOCHxNdcnObCrK4XEu6uXZsi
tlx/A5ikzUsH3Ao1BUqkXTmRuWCLeHyeJ8rkJmc+Z9aF/WiUJKVHnGPf6s5vXhLyQM/ML7ztx0hw
7Bla+nYTnQk9n1AWUX52nCYNBE4I/GARuEJqAjWHnman5MY+QPRlCloX3BSzOdavkK8YUE/MjJ00
olXoKZwdj6W0zXA55GHPxfNxzGqYMgcmR/NVS3jTV7r6uSGvq1z7CWI+zrolN6BlaPMEPGg5GsAV
iNfrRr5Mk+MtGbmP8sDhqeWNDT2ew7VmmNGDnpiX2YUu01MlXHWe4Am/yfWodEy+FLQo+S3kegQt
8BGYehmkBaqA5wNrOqbTC3F2qI/kfMH9aj3i8R9+ShLjDwAFi01FgedguKYJaYq6eUc6TMmhgKef
MmCJm5So4VtbVq/j6PKtoeR0TrafcKuMOd8BKki6oXFS36hKgB8Meo54KJt1QN0yuOnNZJgcspOi
nMCJSgU5j/NuHPjBZ1CdBHUzUv/4148bcy4zHjGGNbTf3YlnasND5VQtvb7TNgGn+OhQ4Ew1N3RK
VRlLl0NmdLmygcYsLgEb6XJpvIWObJLzXnf5r0EstRcmnbMajWjKZNe8CpvOdFqrgFljeN6RjjYc
GCTwidH/FNl0HHzxAhARTRGDnAMsFfD47pqHkteDf+6jvv6/VeX/l0UOZ+m6QPzPCp7Hn1X1s+t+
/vy9hueff+qfu0rf+gdbRYnZTdDo/b89ZWD+w7EYfcEBtFDj8M//XVR6/6DVWnMDf4tLdum1/umO
c8Q/2H/RfmGIcP3/lsMu5OeuzifKykNzZKIiZ1n5WUEu59YxksmteGTlncUSHmh5NoZAkSZKsJLN
0WbtYafr3p4hh3UkqFjdapuPI3lUJZMrhrtE9NjIlG464EGPOjfz0EvNilkAoXjbqXXCMvb0t1Jr
xSDScZ23IK6sk92YrIECd2LUEgsExfLHwNDmNDpdfHDTKt55fq627EuSLfDp4TAzcdqsRIma5CXd
7REHUFVgCy2w9tXfRKP8twq/6glWFeVR6u2HTsqdydG5HbOUUquN/GM1pwUh7NTANLEMtzawbupv
CTSpA2Dl5dyNbFNJtvW894hiLtnoErsfc5A4vtTt3D/lWc+yETHowzC19q6iYSSSIbjgjlU7v4zj
14JuHplPPpIdO4yENeCViTKzPaBsYGqZii3s6/m+bmp5aomK3XuQiTfLMFq3lQx4FOQ7t9b5neED
FJYRRycWMz8swPBshly5X1rAiOGkhLmFtiggLeruNHSLQb+6WGfaPoMFStWQe6SWbWJkC1FHZn1R
XiKTUEGpYJ6Lzh/Vlghtks6uY5AUB9FY5d5GAcHf2i33zUq5k7BfN6z4Hj1d6u9zPnhhN5ESFMm8
u19yrMHT7BV7DwXNzmj0/CDSTL4PqJEaCGZmmXYHq3Gy4zDG9sEBXPA8UtHusyzymM55+YzK284u
sUsIR+E3QCGZFpahXxYECSa+f+y8tt0rD6bAvD5NfNe1AZ6RkUvobfDut9X0K57mYL+Ylfa3Kiqr
kPtG3AuEm8X1nDVPyWBlTz7y7jcDuwbGiMU1L4Qyj1e+sU6aSpMfOQ0oqxvGziuw0N8lS+6fI9Or
bh1rrC/FZD0lxCH1gO2EOgIYzjFMK+NM/jKSK3IwroTCUo4xVAA0TC2jlMfBGNJ533Y5E8ZgEDn5
LYOezujI9lllj8Fm4Ym7p8/z2ROAMsO2YpfHGRga9WEAcZbm1Ky2hU0ErUOem73LFCz3DvHzRtvk
PxoGLhhXwaIDrH5pPfutLpSMrpVT6IReqvjqpa18KAlKiQzfMk5dOojIPhS9QxjAZgymKvjOekTh
h43m5XYZdXfXDSA4vuO6iZZrUWEi8/vhyW20cweWOmmHsMjlo4g6ZLAt9SBAu+A8YVZfAWNdMe+a
xGseGm2U2bRNUUMdGyHz9skuJgGv3CWDGXgn0Mtanolt8ztjV7qEcd9yUPK9lyMVYOSxj1hTayKT
2F3F8tlEhnUDGb+UX5E9kv8edu5s3Vc6GKIfWYQzjydrsOGE2ySWMHDADPUXrlyXZLeADDlWc6jW
tkjuKINNkHDv0ojAANLAsSZ36wKtW+0PQ86jv0XaF+FHF5cpLoPncm7ctxzEAVeKOVvxCToXLX6l
Jn1H1SJ+zMLp8wPuzbE54laR6A6NNKDwt6IoCCs35yWZKbQeTkiT+iZeQGnmXUHZBWmLuioWvGKf
R0Q32UHHTLmM04zILWib9a30Z7v2tvOgEqe/yoGJmCQBjzgLpZZxSMqMd6vXsAiAjvyrWbCqYffW
M020ovmxAEFy1cJFbikNWkXMVRlM+BHJr4Adphh0BNz3MEx3bl4QdGEPDrsuy04OlRz9Q70mYlRE
YywxFu9Na7n1tV6TM6KmIRh16onTIPaIvr76iNkY1sSNPvPss08Ih7umcXCvEszBSj0N27h2jL25
JnfIgmmXZ7O2AALrGhuCOyq8ukP94I8SCTLbghf3IwzEdoIrMIvEmKuW3BstYuSQ/YLUcxkKSuJu
mb+rWb3zjGpvEH8T5C0jMqbGlPGAbSrzS7xY0V4T2Pfkiri7Z1gV8XCoaE1j2d3WvW/sC2M2z2Nl
Rt/Bdrm40qxdx5rnxNEZHUkQMb/l0kp3XRn4LyO5XjUkXbth26D0FQCZ5YKjxN/ESlPFTXP2SjiE
dXap3W5ErPfoG8VGM5PItr2TWA0xso4IoeMtd3i0spD+9dAVVfO0yBpMoTcOB4sZyAHxo6vgryBd
Wzr4LGSYUosL5Km7Vts+fRVHPH2tu4PHAzyQ1/+iUSRvbItM7Jho+jswbFTC2NhDFrbxweMD7JsO
m/bGmkTC0biIb4xGW56FwMze0Ov2F0su1s8Rv/XehbYY5sBhjx7Tsa8seJjGBTV5vTSU+yxtGBpC
krzJzUk9gzpVl6Ht2zvXtYJrX1oVEd5Vds0QEjWrk4w3OYMaJm+FdyyW8RUAXno9iyT5Ci7YvIki
K+Av6TwqgXX8Mfjkk9SlY950ZNz2JLu6/p2bITFBctW+4Xrbqs7Ld6AX+/u2c9dJQOl7pzLogntC
4zFcZ3n9PnUxdDtdmmE+k55CMvhX7AkMWypC34pKkgpgzIxT4bz7G9MyvmnAT6FAQXpx09S8coxu
hVGgjd1pJrY7gSMdx4jVPxn20Pu7oYs7ppVShwGRVJtu1F6wVUxQtkvgEx1WxTa+p3K1Ym7M3LPi
Nd588hfH56Zux35X45B7s1c9hxYJaSwSIiNPtzYPUHGOMKskQMzMj3nkxSVgysfOY23y21rk/6SI
fyNFtALbpyT+z/X9dT2kHUb5t9/X9//8U/+q732E+B51tEB6h4DQY6X0L0i4WGWK6PKk77E6+dg2
/YuARpCtjW4eqDgaMCzH/wsJt/kLf7OioaxY1Y3/VSS480kciLMKMA4jFpctE/P1z4bDdG6noU6t
9kSgg/R3yKqtBxNA1IXIv2Zfq8xfTZ7SfO8MGT3KJGhPOOGis9GmjCpaZtWykID8qYYOuVjHyaNV
lBvfz41HHxk/61L64LDmuUo8a6aZaBrDT9xpwL2Y9D0LW/VhQwLlNiar+lKbIlnz7uW4AzXVblGx
tdOhL8mDqFXpfeEZom9+95Pd/Vkeua6mfrcl4htgNWQLstidVb+4tlO/12PiOW7HmuXISbeWvkOa
HhzieQDJ0/fr5+J9//Xr0dT96fUCB+8aUCLOuc+rHZs5oI7zvDlNRutsdFy8xwtCNzhC6d+80sp3
//TJpGNb6FxZylns5v74yZbBs0igYukyUQTtbHjnm2B24Wohzfsy2oU4zEkWPfzXH4+njGQfyMXE
Bmv9+L9zl2Yma9yyYmJGHCO2L2PFfKPrk+5u0G47/zZ6+I/ezH/zZYI2YveIGV+QrfBpTxYH/pRW
ZcbkG417fqnactlrr7Wm26EIHv/6k1mfgDHrlRKsUCpKFpD6tOx//Gg6j4ukzM30pBJdAHFLqGnZ
P5R4D1uLaeic6NuBuvd64iF6hGXfN2HaMRj76/fx58/sorWVEvVfwD8/u/Txkcm5HJzspAgJwerQ
zd3Oi7GsBB6w5r95sT9fQ9B2LHwyDBQQgX52q7cqKJy+9TLwt8tyX/ttt+sN7mAgrnlymruUekNW
Qe7/zev+uw+JP9kK0KUGEiH3H7/rHK5VGntNdqomNTIn49ecnGEihzAdsv/utaiJ+Psxrpo4n1ZK
2afXEiSuWWMSpKeUTmunNMuRTWO281U8T87TX/94n87bj9dyUTbBHMJLDAPgj58rKwFDtgbX0DIv
k8XzXZbnInVGa/fXr/MnOTafyWXxHXgcMlyu9h9fZ/CKrvVqnZ4iE4HWTk8ZHwpjuY12FLFzQlZ4
v9FtXxNK0zZZFJplnPzNAv7TtbN+VuxfHHTrEAht9ifj/EgIDxGrPe9h7NaycFR056xlL5EzQz6L
fXdH5vf8N+f5x1f4u2NvfVmbI8jzKPx5hn72t49oVOolkukpgb35tc288kzpP6PzrJIDLsoKULiB
JYXhhI5JIZ2GeTxNXqV/QM5modGMQXnOoyo6xqZRniNyqc7Rkhm/VVX/8ej6d+/T5YdZp3UBgvXP
LJHcdaKJkbRxhE3lvc8IGtvtSI4pP1HhTd4RD2YjN3NmSEIg8DNfTLb9JFdXUXQa8lpcwTqOTprt
/01geB1KvzGpMwS5gRwPf301/fmq9bEOIEawXCoS7/NbNYOqZwkypdTP5pyTP8zqYVt1XR/+9et8
uuv56QAE8pNJifiBG+TTCZsaNl8KNfWJOflyH6QLC8WKxoDdkXC//PVrfT7OP14MmY/N09EF/vqZ
6zD7ndsJnXGc13h7Yj8adyZC523BrbKngwMwiQ3oyhq0fGFREx+g4PV/88WuxA/uxD9erj4jYUkQ
J0UBb+fTZy7axrC5M6IjmULtzAjf5jDtA+00p5iV173BbPbdJVQaYukAsnxukizmf68tiQfV6epD
jxXgf7jrxwCyT6eypt0qXLvp1s7L5cLEMUIqreyHpXCiX6Meimd/LhDrFy1u3kAh2ZC0p2e79N2r
sTU5cDs87Q8uuokv7ELNI5Jk6zrBGDfsTCwTj4aclvsZ9OmwKapkvGXx0r8V0Wy+LwZlXAcZif0e
3RIyEMPFSFmqEhLY2ETHpbMEUYH084AeZLvWCDVYfIYmtnjDCGd9B/joPE0fhna9mia2LKDEr2Ls
Bas07F5J2PlZcokd7myWw/EO0Uf6PiQc3nUXu7/iGtT/tiopG1dQrx9v2eaDFCFhQxwmYVIMVVJ3
P3yJyKDCgfriq6n1H2or43rj7o/zPaI/3PPkRRiEgXScnWY3yJdFRFC08iC+yPXPdm7N25hx6GKs
X63gMi2MR1L05gvPmeJZqXm6/fh6I2/q0TMk5j3S1yQ/1wvY3lPE5MM52yRAXLCZIdlRS4KiS36c
VpDDrphlcEL5ljaQ8MKT2tYmapHth5oRwx3f3YxvDcmjaSaPQqfi64CH0gCublZ3KzMeHoHg75kI
SrtApo93nZLpe0tE9Zpk387xIVhWAatweShkseM8MfVq7Y1h892Wjp2+F+hxWLvW4o2BBlnj3DTE
gkdpudxjAtX9ts9bfYf3R9+maKYSjAxW+lp4PUcTIXfEjxCvHDrrdViuiT4+tKZ4lav3SEi1RQFj
lTWCorHgWsKdslyY2KJ/jGi95g0m2eW+dA2IbmvCA+QMxIbbjA+ALCJDG7ztuMBCs0uat2RCPgOw
iKvXzQXbyijR9XFI6Bg8tzagwK0sGzNG8h0bRXbO/SIMFoMs1lbo29rAoEnghUW8z7Ku0VGvoXpp
7+M+SU8ms+SrKZ4EzIgi3TGcQvDqVMt5UKZ3ZLMTPca9DGsx5G+kAuaXmVfbQlbHFbrIQ54ukILX
vSVRfs6L73PbNaI8mCR/ETw4IH439LK1cahtLa9q94FmDkiSJJxBvlVSytLxNo2r+Yzxc58kytlP
Q1KfQSoB5TIGdntEsaGp4GMVud9ukzwvCAjoCQntYB71rnhpZedcGBLcthrd+jg6erWECvwltrN3
VfrkRV4ZIua0rwosOOZAfFvTV9OBWYO5zRcobMlierugEcs6EX/okvkdxv0bGokuzAwACLMngMMw
jEaa4H9THigp/LxNwarS56k2NPYrlooz4w0LLkd6g22aHDrWQuMYXdUVAbE968wwEbM+J0XJASzW
Gqm05xsvdZwLkz11D/6zgy2BpHBZvOtcqtVyIUrSZQJc1cqOu5/KzJvjbNXkkVTRGBEGEzvZ2QKJ
Zm0iI5bXg1vwhuoCGsRmnO3lyV2Eg2VstRvATwiuestStxRKItlNHucF8bjFE8Li+IlQh+nLjBV5
zb9ufETDIzoUlMLOmiog9yLv/R9ZmbYnjeP7lKhVpxNRRV/a2HxA7TM9yGmeQ2cZBqTlOnNhxDVj
sk0bVd51vVxg0rkKxYEhKAXsnISVdqYWyVfEdF553dZjSspRVE2AJIj13cg4kMcmo/UZuP4Qfc/V
PlhMcRimUUBvbOzyFg3KsywWtbOmVQOmFhYJMYJWbDzIKbI9Y/byymD6t6+y3L0jR7Lbe3KI0bXE
05Uz6F2PXPqcTYPZb4BqBa8OeyX8wRXpG9uRcxLzbpucHUXdjnyKGI1lLLkwM2oHWoTCuC/mVoZY
pL/hDHL3Jlqwl0FU/q9eaBZcXmXZj3bpyq96Iu7uYLop6awDIBkGgNRjlVbHZlmCG20oj0SoDg5a
XTdbo1fySAcdHAkUtEHhsH//2WD0DOEFzGfVOxdZCvMSYIuHwxlY1yjnK0qY1beBm+m+iBRbf9yA
Ds1/lgjGFK31aKQG0wc8Ehj4ZPBFu4St8BAuoMQYo/iuF7O7l73B1EBV3c7HwLDDNR2u2wl0E1Hs
HiYoVdi4+hHSdyqe8rkjeLIH0FlGVnaKMmVf+AZTSJfjVo2RdRhdlws7qC4e44NtVAb2XawK9+gq
6VwTCLi6FRcXv4yydqU/1YfCBNeBnc1/G9bUCw4ahSRjSp2t39dMbfPI9VFmMKLfVJPVbWKkJc+V
ie9mMP361lwiyv7AqT0ga0ZWhXNu1GKTZrAHYK7LFzf3GOLUKr7SBipA9Iur3sUIZnxTKM56Zxru
e2xrqJmaYOy2+Lx4potgQsNUj+4NHXtzyEspaQCs+lxYc8/dBYFhysrirgGzfuuDJTs6qksCZBz+
sYT4coIgBCjFivyrmvCgCzod/4B2pnzPKyW9MG8C9VXErtpDPsx/BW6JmbyRTX0ilYtZUla0z6tQ
AtmKDltVi4Jk+wXrCyzS8c1sBDZ0akwDivlALcuqnRFsUrk7FMjDFXuRdGvWWcgvnoZ5aX/HmN7s
0qGB2eAicAkriKOoUYb6nSH2eF4AzO/8gGcgS5jlMLsEfws/7+8sc+zeszbnzFYFTw0OAbZH/XYU
UuXuEySCSnbfPUGvuDFFpZNfiTErIluJXuXG7ivapN74xVq2umhwYzfp5A5PxHGN76JN/Zd4CCDp
gLswCnLBFt/lsTeXhSy3TESqo+GJ+WzbDPbD0hu/4pJJb0zgMzvDHwvA7ioj6QnD6ZYqKr6Z7Vmi
h0El7WAeWJde2FNM0eujqDLzAsq92BX5xDOjZtXPYn0YPMSpeZ0MGytT+mgBQsJqUzbDDnNczXE2
L/EXnyzxeQujdji5AWP2rcV0iOuyCDh9WEk/Eitt7hHd87vxUEAT1PRnVIvD94beiA4jKXaVUfIt
tH76GqFUIteAEueSyMauNtJu9dEzneh5dm3nzbAb45ftDdM1Jt740a3YqYDVtg5a6ODJqlISBAa3
fY0gsFJOmoziu/SJwjgK+8hDTp+rB895juM1mGbheMWHwUVVggiszI3pGw9yhH6RyWrZ4i7fi8Xw
Nuw4ZgLIzHKjKU52UiakI1QYcHx67E2FHmFFJL3nhZ1UW4M+eTMkUHRnLz7a2rD3gzf9ZJMSHOjl
8ZhhQdjnENO3xMSf7Y4MXysdCap3h71PghGYAtvYsfXnAZ1p62p2y8OwWG/LiqNL0PccMD1Cwi7n
4iD6VH9hOZ6wuPPjS1aNv4yGFbdaymrjjaN9ThnsYr1M9DnFc38MTMYD+I8JYG7a4dCwy3zPeyvY
0OPz1KEQOouhFiGAUrUvp767NnvNCseCROaxonYouLY01d6un/Tt5JkWoV7aO7qtSvCDjFiEVbMr
Bh8vJqXgnbagmvVF1uwRI/7sW6SWjVEvB8tLsdip4LWdjXLfzo0HVJfZwRIDaJk6oieNt9QTe0Af
cGKH4KYquzMWwpepXAjOjc597T01bXThyGVgRGD8ldcuv1iQP0P1eABNfmiopokELN4CM52IhGNI
KfvgneCRbot2atgFhuU+1cWKA6ntdx1YFFZGzCGf2KfCg6ALfXafDc2VTiSAu9j7Xo4B0VYlU+2N
ixAgjKdh+Eo4yHc9AnDJBnsPIg0v3BzM8VcTAwz5ya2fn0XboIbGakm2oXOwlnBU6TdM4ORQ9cm1
q55Mfxwela8ClGDpF+nECbbnIN+2ahy+GXbrh3oa++NID3M9DC2xPDpbb3O2lq6Tym9eJ6pDWirP
33XJ1J5S5TEehT9HOyGDRCNKsyih4UIJqHXect2PrtHuk1I/uLYX/DA9Mj7PBtDq2ULj1/kmWhh7
cq56v+ywdiGP03cENKx/n63y7G1m6DwxuLCinqTnnisaYlrTwmUm1QqmH6GkBEzHSb3JqYeO0hmk
cYPmmdCkzqgzmMsBQ1Ovm2g58wDU3WBHL36cR7+6yOMG5FVZMbiRTyNi+zRSO9uvaYtiLvthV3O8
MGdadxpzPUQvQ0yDEMFb3hMm5V5l6aJvFM+4Z19FmD8BRW/tVBphPyvPvMkMNx3DPphpOwbJsTSR
zgz4dO1OrBR/crbY023mzWQUWWiorRicW5JP0UtcGgy5Y3JwHqzO7UPPbelE4mU03+sapP+lT3BO
bhxyUeZt4jbdV1WNlA6F4ZmHxnLaE7U9fzWsQCNMahr0nTsjVZKWpL+avP7VQ4C+S1vKP2TNzZ3b
LtvcGqGmNESu4vtpT3ZOlkDaOXjiExdlcUeT7w+SGcG6qfl4vbERRjjXXovhgwwT+oTxYEpRfvv4
TwK/tB9Mj7a/lllwkK67HAmJat7w8NOD6dZmSuA70+20/A9757YUN7Ju61dZse/lkJRSSrrYN6U6
UQUYMMbYNwpsjM7H1Pnp96eie7UNXrB7Xc+YER3d0wZVSak8/P8Y32Dbo3HYpNcz4/bxUm4m6VP2
So/aensqFEN9oo0y4tzoUurGWR5XUAzjyNtpWHGAJg+Q8HAs0Hm21ZcybvkCccJvZB6ZrxWFlys7
zoz7vNN56gSr85mHsTlDwjBepSP73VlbZOFphy+CXIfWH3W+l0Vo7W1lc+yr+6gqfXtK6h1bNc72
XZc5zbpPF5xuPFMVoXjJZICmAaIPMZml1dvoHuAX5Ix/fdbOaWhXDxT/8CCkCRVFdz56TaNMAkg8
Ak1YOwipLJBtbNt0GKzzrG71S9sY7GOZ4ChWs03xKpjTw2ncYZjHo4LMme0/0ZwEuBLu3Crk3v2o
LZ8vqgLCTxbGksYx6zrrlnuSdXTZDP6TZzWC7uu5bRQpfcvAEIJBpNiVSylOdcV84UzB8HFG2YEQ
BC2RtBgBraXzu71++YVZIj+FpqeRQAsqF9Us9XwH+8hYOPp9ri8MpMJqzpxi+dOy5W4ZEnWUj0Vt
uuj5RZtpbjwbgJymo4uzwUqmLRKFWDHuI43tteFQZyWdiwO/oZnB0wzQ/9ijB9+JmV9Komn5QCmx
IMELodPnFtvAuWdgaetxBD1gkRmRWES8OlrEK2yJjt7kAEAiIJ3iIXVUiyuRZjvgoz7T+1WTBcYN
hwO+YWFKyl8B1mB2wMFQ7LwiNs85tzRfWm+5vTn2xENXcpt6VZo3Qwow+/TCmiqNHvM5rx4I9ePS
Y6f6Q9ZOwRnKRgZkh+D6YSa1LtSpyLU1P+c1cXpk8v3ewUn2IyPm6NFWPwoMXWjcA3enetAUesvT
aduAl30BDATd5FGxKLxdS3d/E5ZyuhCUwC8q8Fxfm8EGJzLL2TjivEDuJ2RwsDPBJ285+djrYhGD
6MKm+EFbFDbYMgqGitKcXdmUFGziDv3UbTkTDl7HKHFm/XuoJ9UDrUiN3NCo4p0uGxQ9JafTbacz
P8K0LnahDLXbmQMBSKyKL+y1yxhslpwkx0aAHocmDgtXTEi/ncUEC9gghhsZ9T9dyTnZ54Ax3qsy
Hr+NPdqMlWJD3lBKrcJNxLaClREv47mh+uISYGp3iwnafax6K3iKy9E79DbZoFgyWJlAREDKsp0p
BGDFCOi9OviaSBtvmGpI/1w7JQVukBRxOT2Xn/8jdHhH6GDSZ6MR9T8LHS7iH2REPxS/6hz++qG/
dQ7mB6g/tDJgKtGv+03noH+w6Bx4NhV3mlKE9P63ltlyPxC8BrWHIy379FM77J+kD+nZS0XcOoWr
I45+EfzzVhCQ8aIXxZpkCIHEGk48DT79ZS+cGQMSRKaMY4EjpuWcTCVs3Dc2RgSmnEKC5ImmvDxP
UkMbPsdjYZ2xpETsWpSHxs+JOUYbqEwT0ZOskcgZ4FcB9jQ5huZSFsUjjVCPWgCAoV/u9NVzJ+BX
fNPSEfylP8Dxjw+MEptuiIl+9eUndxWpPUEzN0fcgeMNocSA7wbcNVPv6DgUiFp/px1Kk+zVJZF8
w2C3MQIt3dcXDVEtzkSldWV4pDd7ziKgJT5pH8aSVQBrADpOrdV7o9Exvg9Qm0e/s3oH8q7s+mBr
h5FRkloEWGk19w53hZShbt6ZrRyv3CIGTlKi4iCfGuNPZhrtvLOCojwmyoCFGLJC9sSlBo1c1Q1N
A98eO9AB4QDG8KjJfryhioVV3pjth7aoSsVR1uVSXhT05Og5xOOtBzhw5mpA2ej6kidCimerum4b
KGxpkwRt1BiCQTCIzH5oBLCaydK8ZjO3lXFJ9HAaE6UWT+GGvgHCSWP55HoE9A6/cGjeGoYGqTF2
FN9NNbjZtWgar0I58DFGM3YJVbPN6qvZD2RLSfbE0UdEanwi1BfibKKSOn5uYGXN8arWTPxmhIOr
o1lajnlJVpKjUXmbZHVv4iqKDm2jGH8hWzlfQ0bR38yowm81QXLHF6Z+WgPCbLlzMbBNAu7bcizP
mgpulN83ZAL7gdS4dFb1/GlFhOq4MRPwvP441yyfmk7o7+LiVDCRm2KBFgDzACebFvYDlfrgrpuk
d/esfMUc1+RrtMzXkYSj5Oso/sMNBWqegrTaVt1H4JKqvTWzgdpwH0WH9nZZv2Kq6+CPbGzTnyY0
rmRumbZpHEO6D9FhXh6Js9wcD0Axz68S5dGrSYOCxNJqqOX6friIKMxfa64OfSQZeXkXVICL/iI2
2PtwVMQOBucmXDXSGZx1icBlA+QnXGcUzBbIxTjdYp8nSJ5ShOPnSYC1crY7KD1Ja19MUyjvtB6j
wtBX2ZUQafhgEgmzpzFguX5sFs5DQWDVl0pw8sa5ypCNBjYr5NO0rh8lA3c8zwLqPeYobYzFHK7u
NIrH7bVJI1Ou7d5h2BAKz+0d4lw2Hzk+22Kr7FArMj/vaoGKZCJyYCYAgRFJ7SmnprmKBXXwpymZ
uuor/5onTzQmx5s4RzGcyCX2hgxe+0Gxn+r8qPSMW4BlPJ4spVS60oKBZ4s7OMs3aEirr9wZXi52
abyUKZTxYKt0Kr/3dDzGGxhvvAja7HCDY5Oqwi7FEHW0wfJUKJ9Vsw/7BPMv8tvxCjx3TYNlBuQp
io5b75CMlG84oyFVNHjbyH0ZE+4Lvgy2D9ReyiN7GLO5TedZ0+60zplrzCON1hCFDfBkC4yZ6XfO
Ee1/ji09T2+CPsEFD3uk9lEuiLOZbWy/mqece9kAxCInRR9QUXvekl1Q6XmzDzIXAJzFrBIdKpLO
hH8ayCnxAuO2BNjSrGW/vBTgTfkt44D3m8m8NG/jTgPnhZ4qkvdj5nbmx4S85hpXqZGWPxwxGPQs
3ITiznKYoXMTJuMeU0yTfGuMBmf5yu6gD4nAbdMvDTOEgWUhmO2GBPaikC5yLw3dt5OFGtjX1OA3
6QynA105nnmbNcZlQjFo/OJ2QZ3+tJ3CNEl5nAiZ3OS0/82POevPXFPHwhx+FhTI8eljlFJHvGoK
cLk2Al0OD3GowwdDCI3R3b0sEIjc230X+OVsfHKgkA4+XbfuM4Q3bQOOga5dWSlfdGF0JjIvWIsA
gv8qj3vY/MKY7HXk5PZeU2zQ4MAl7La/hJHVEWBR2RIhd1lN9HoyirBV5ep3inqlL3L9m4b0e9XS
xlqlUwEnPxpGd2+kZvg9U4HzcwxFAL+pKT62mTyn/11Pm5Sm9LUsnfCbLfpiQxqqtQYhI244rxff
DEKVtmZBDJzvzCRk6RxRrjwA475TpTVpEHOaXcRVmH02E+WsPF21nBJbclL7cfSpy1FfyYfqY5/N
+bkNUWrTYUm+ZlonEMjrok+9lV0Njj4mu6ZW1hb1+EjFoix2PfUZEkBl9nnILRTOTVtAk2EBozBa
z1SHvHRLoYwGcj0gMckch2mvF+Uti051X9h5Fa2TWRVbN9bLL5GkRGKw9FBdk3ZX+DRbyCWSlF3D
uM/XOKjUU9xw/so6y9qbM4F4A9b7SztUjrWOKElOMGLYDqyXg/uxVnm5c7N6ykCzi/LMiUZzG9rG
dRKU1W4Ji183fMd7nLcVuQlmL88KlOz9Zsqd7rJureCThztjp0Fb3doUYHwt0WZ3O01SXmoc6UmI
sqe9XhQTwkXDO5s579ItbBq/xYri192UYKxW9PLifn7Ea5AcEV2QFVM0XvaOuOnVZg66p+B/xiKd
web2QjJRI/x2k4xjydhWzZ7sJKqhg2AROkXrQiwqj3Tcmv3bG7EXIhg2Yg71DgqsC98SgdELSRUZ
GRikBts71HhNv4KyY2KoWpM9xtvXeSGCOV1nEUyxXTbhkL6UviHikZ3ywgCr1rLDcPSGOXvBFdhj
wITx7y/m6Bj84JuKRVj8u07M4B3WQjaBBzcjDaxcbOWLZNTXYvIu377U640szFOIB+zFiVt2Xgpt
a7qUlUaF5iConl0WHVtve4AKoehWHRWxdO+Mkj9cD7kS+lcDcZX1KiPCIN69LLLcpkUTBXfPSxAK
DFYMu1DsRlQ8cXvf/o7L7fp9s76opJacmEVW/WqzPuU0brymJV5ZFuyuHCz6MduSgBW4GJcjtAXp
U/iwxvl3XUtYPt7+AK8HKfh0ZGWujobKRCj6+/OEg1zrYwbupOviZg8FXZyNBiGm/4urOAaonyXu
9ZVOKwvMoQiQth7oCTT7KcbFjhfpveCdP30XDpTIs7C08uK9GJuypRdF5LQ8QP9y15JkHKqJ1Kre
/i5/GCZku6C9cjntcNx8ccfSOq/xiZf2wQzgLFDCZFD004BnYwpa47Ktxn5+50j3ev5iTmc24Wth
puKyvz8kGlHBNGTSOmhEkdwbdGcOs96zFekyEu4KKvcm5e+ZIfL2V309syzxZQLNvy6810lGHlQT
Wsa2CZaVtzsol7RCSU1uToBvvH2pP3xFBgdJYuzBHY78LyZLB+Qil8pNwAGLVT03yuOsWvidFgMm
XU5w4zJq3r7on74fUnCXPHlbQnF+cdEe45aIcDQfyLVr9sUS8JvpLmm3+nL4eftaL+WbTNNLaCgl
NQsZtvv6TYvcxtWZTw5zo2ANJEZuU4FDJ3KDIqS5LCG9orGa2CaPA/u6gb2Wuuxr0H5bC7oQh4vS
fqDOR+gwDn92nXORRVduKqvsndvyeoTDGyLfFCGPKSnQLO/ZL5L8IraHGJ4dIzwXXCgOoFMsZVgF
TN9iqCUe2/p37s7rd9eja8C+UuAbF+5LkXqYUS8JWOMOmqux1x3dBf7fYt99RCvPkkmhexnvSWxc
1l1Wf4XQMBtrEXvjTa3MOtvVYTcvLX5gJy3goehfv/UeHD6qQbwMPLuX2mQ0gAA9XN76fHbZdOt2
8s0INXFQmSji1VDr75VxXo1NSbodb8OSU/gHIX1NW59N/zQfqHlaDwq4U7I6ZUyzsnMaf/v2/+li
1I2EToGGqeblKuDOWIfC2psOY0jsW1KAhQVSxSnH1itOSW9f7NWj5pu5mAOwRy8r3kng+svwylPN
qFSgTwcZ2BwswxitMI3viFPi2xcygR78vrpKpstl80CgHUv6y50RSYvxKCtnYAfRROpK5wzX+Zqr
2vRzQONYHaukpxJihfBtIjKsR04kjmhWdbYsg6hJbqI4pU6gDRyWfGXAXJqdptnrmqSURdVLbPVs
qX4MNT2l3WCGaGoLGJz5O5PH6+eD24pEdMTfqH5fbYVikqYqhzbmwSSjaj0UXXkE8hTvQn3617su
iaHSlZZjUbB1xMvlDTqg2fYj5JtGlwKaTML3r0uayRqdOUL4xnfrh8vq9cseCEMK86HJq4/xyIbA
/3K6mXNh1I1tHWQ9Wj+lNPtDYwXe3akgIh1FVaeeM7rr42i+M9OZL4cIfjqTqGkJPENfvFynUMRf
BqOVBW2MWgW1HzDkfF7j7JUpzHfwicIEhx643+Hcpda6L5WhLr2wZKEQTRiTszmBvEIxM93oXU4V
cU6Xek3dOMvBoiMeZHUCyDS5VAk2aCMmM3HScHSXQ4zXXiO0nMKlK8prO1Ek7y7Di/Bodg9T2xjV
oUfJoFamVLQ1h5HSmApS6n4phaNgFdc99n03HMz0wta1tFnTXs6vB6oNl41sNTQssbwqJ6KadqVT
4OXoWxDFulOb+jllaVgAyrE7LO7oCc7blDY0zrxqhs031TMH6Dk+oEMzfHhQdoeB1kCZSJB0Hdst
tW+9h1Yt5qQoeWeMhOJRByLAeEQWnVIU1xLeF2+slmIonNjoqifKOtw4dNXLM4J6KXp7jRdEe9mn
nIqKeuZPZ3Rrz5tPGq5UXrxs2dfUFe9aVBD790S1HD1ESgudg/vUjF56Rq9+vKnGOY+uRF5m5Xka
1n17rYTigZiVw9tdGnmV3pQzSdLrpmuNegssZbxJddM9D6Us0xunMtTjqHS+BURge/4piN+zLpra
WEpRQ8ZjhnzGD/LV7Qcbguf8qQKD4oHESKzzfmHeUtEATbyNaW6OW3J2uDx1ECpXZHRRCHfzCbVf
LwJ+I0a3wPg+D6I4q8ek0z6R+cul63Rm1UJTg8VxFWVCmR+LobfbGyPWEAqlDJfoSqPajM5wciDR
0qG0zvq+QW2+7tpe8+eqgKAmTaZwew4ZQQWCAbkyHaK7zy0kg8MZ3Am00u1o9PFl2WTUtNwK1sdu
zDjDrszYo8oY0j5vbo2CVEEwdDYDrIiwnV5qccPacNoHULNn9MFzo9QQyZK6GZYeCI8BhRCXEGAS
XJ68dg6uXDAQV88lODvr+DAiIr3ASkz7IQ4ikm9Up4Zq//xaActY+KnMvYMjEvArdPMbivOTcWuM
RhTvqfZSmzcRjHV+g15C7WpXcjKLMpv7ivqJ7yAS1X2fYrIAtmNMHf65NYMb8CGwxbKROBES3NKx
HnID+IqPepMzV5Vw/EErTwX+tPw5sqPIGFG7cs7J0emIXdTjkZx2N9XVMYexP+/ySqPTkE0WN9Yi
l0NsE88M42tV1HwQQ6d2sq0yk0jTGZv/N3whQoMR7dhpeuOWhLxd2GNGlkOSFJbfkcow/XQ1Ohmb
xK1N63oyKqrA0cTeWPD+DU7OekwbAB1MRLmCsWLRzQHYAaXL+cLGPIU/Y2PRquAb0JWGyxIE85K9
p2Wke2fNgoOYMoqS6POL2aUkkVjIKnR9pNRGhRx9DlipjozO5xX/P33Sd/qkDlylX7Ys64f24b+e
SVGXD/nP//t//BLe0482/tG1v3ZKn3/sr0apY3xYctcWSxx7mWfX91+GcEcQQcMJ4b+bnr80Ss0P
dE4xB7ED4kOcXEJ/N0p1oE8EJ7vCfk57+1eGcI4vL5Zv7IIcDnXMu4bzh52xbdLvkWXc70tS2tdm
FGebaC48327b+0mm3114zquqnNsNXTzPTxO0WuM4pQfXQFOnt+6t2yNr07I2vcBpdN7DMqUQIi8h
szCQdQ3dZoJuAb8bKU9oVrYWleJ1HTLMCTHwtpVHJAu9RMLZPfO6Cnp9TUxasUqQ1W6M2hlJZuGa
JyJiYhRcU6/1dZKq+8UlCretZJEhhFPayXeJ4hHhEX89NTCnk+LWnFV9c0+FHx6c3YtVMtvaJg+c
O23QbxJhfO8bLi/t6j4r46cybPFolw4NQWleGxEIIIi2dLsqwPh6U99LY0nTaBzchIuduwA/6Y95
ocN5Ad/UuGchqR2bQHFrei+A3ZwLMtXTJzPVxpWU3MqTVEqv+aVZzy2A9/KZr8Bt0N0zCElqHTT8
rR7NPzJ7lENRYCqEQma5T1jqt2UWLvx0yZ+m1vXgdmjW+ElmggXijVcWaEmxCiduQYWVd2O3xnwd
ltm1N2X9BsI+zySc7aNtsQgXgwAQWiPWEhX0DH0OP6MoQ4K/aD68sniairrcY8w3fTuY0vVwyunw
SLKEngvcpfFuYRa0G1FkFak6SQLyFRip1QKvY49hQuf31G1AJi6kRYlsWyMKpGIpJzaWuycWZMdg
O2fwiG5PgwRqqrueLBwYlcM4MCZxjY4USaCOH9iFBEoTpfdxwV33MR8qTFLrTGiNtzWSToElzseD
48HM7qtlFLX8Xbatl7ECdVyXS85NHyU+xpeR28TAontV+XQcLhnPT+xHlnRpPjpype+CyAW6C/xX
Qp8MfTo7v6F1FYkGuBDynLukDIpTpoMoi+Ol5zequT897xxGKQ5mhhUkRgCVEUOGLhuPnryaVSfd
7KCTnMxLzqiW/F03YnS6DkOlXN6FsIYfivVcrNgNfieniuc/UnLoqzS+BO135ljO7TTz5AdaJCvH
QUw1QIlFJc3b4TnqHuAl4aEOT9hlOVi5vI2nm1FUvBSE3gAeTPPvMOSJfmFLeWCRs2meMmizFJXc
VHjGTa4SsigwVayGBY0p2qrazrm5MBxLfZ03QBips/AZwkgdQTeNiIqgPIga5+IJAJs6vJQ4qs/j
IUG43iE9w8tK/27ALwXmUl8LnYnA7aMMHEuYbVhwn2AWxdd9ZKN0WAZIAu9eN7DejRaU/o40wlXZ
oWTXcx63FXnpIYz0YjfqIt30xvIapm7pn56tlvP1tQBQbx8sUwhDoKjINRAD9+Y0yk+JLmXVANxh
U0FnJCNpQyBBHzSG82kALCOcV/waXHCxExPTmNfzfls4Vvanx9x2LO4tOnh/TE1CgBHBPlSxre1P
Dk70isiOOwMWG9m9fmLH3+Npwaca6ROBFgIuHG8Px9HYzwXkCcR9aMga4KJwkcZLe7R37pB81xAn
rLBgkv+Umukmc3gjSC3S9qHNe1rOtnE+gerYOpJBVuSwODU02/5cLKD1JH8oFJMDHexVPFo7L8qQ
k4HvIUwKDoWlhPQJgxfrpgG8W5sKR4ak/nqSBI40nfd6aYuNloWLSoLeOykK+lpzkKYFnXkdUSzY
zQY00Yr67Qa1Te/bxCXQveUjDB0+FF6Rcg/0hn/AyH6em0xvyahaXto+JmMA/u8tvztC5MqQ4DB5
bdL/3klQZYB1y2XZIUqZ3hwB5jLm+ZWZvo5qvTgfpTVedg7GEMvm1ky8Aad7jdgoXac5v5IMC29r
FYRLWmOLiNW1mQJhk64wKQVXCEuIWiypQLlB/VQ7/N95l2x46RHzxswnlpbFbLiaH66u2Ruwvsie
a+cux122STW29EN3CaopWYmBuu4UjxR6NNi3xloSaknXd0AeV4ya7NZzNn9L7SzvV6AtLLnxXIOM
4Hluku9mAjPPqBLSlmLdvIVSnsGuH6rkYgoJPooHnUco9CDEKRnSxdkkOrmGESLaK3bEMghX0gBh
tW3USGbolLb6hsxDMp1npMOGL2v4dGRPP2htWT4qr/9h0ZUk20SM6ZNbC/LimCXmWflM/8O+LZpy
6+XpiMS90XCJVFgw13li9do6ZClCjuMGFx6mbXBZohjUZWpGroMlzFL5vp3mVrufQsSJURf22TnJ
WaJF/Z4Z0ge2W8eXdi/NaROaRUBcRcf2IXLk7S9bsavXOqqXZQn2NTRXXIoDDmpH72VxOPM0c7bK
poO9PU2AuqOnOGVxEYV72zWlYFjx1lkxI/3t676ovi6AM4uOoatT9yOIT3/RX/Cwb05eW3V7NK7L
ZMc7KOL0sYALvxqr9Ontq72oLD1fDXAGRBvaXq9M7Zy7NTQNRbfPJgbIshNAma1t4Orqz9/rP4eA
dw4BDKAFKfE/iyW/xAp8vIp/U0v+9VN/qyXlB1eXpk3zzHaX4wCD5m8qlEnYJI/vH2LUP2pJoptd
sWzMYUmZtMD5GH8fApBfemKBCGAY04EZWP9GLfn7kLVcqpIOdUmTaitVQ+ppvzcMTEOP0s6O5PF0
jm9yuEg2nqb9PE2cp0+CtF9u0B/ezT9dkI73QtWxdWhYfLFfOxQUzZAaVbl9RDjnro2eov/soRGU
mVvvw0kZ7zBCfn9Lnr8gXSnuF/oBTlMv30n0m8qjx390ykg+sCc1LkWSGLdq0YO+/dV+n3ZOl+JR
86zpYkJ5OB23filINtShwy41rCMObYokDmomyHmIh8hmo7uIrvvOSRNkh4v66u1L/+FbMpJsRoOr
I5U4dbB+uTRF7H7StcY6KspaZ4VbUcXQbBIQ8j58t+Vg/F6cP31RRiD0M6gvrqQf8PszHMtM5Q4I
guNQSi7kVHAkVkOi02/oWwfhQiGSKjoA+qVqMzVRr+4to6TsMWY4fXWTDMd/+/WRPUErQXvsSMrf
y5P55esnZAt3WRhYR3ew+Loefd4dlVX+8b+7FuV1m7zzkzjkxYAKE6Fn0TRZR6HQiHU0+B6dFgNV
l5jV17e/1nIf/ymvL/cZ4xy4aE77OqKGl+2WGMmLJsvOOvZB9KRM5W06Eufe6em8HjpchO356WLM
Ui8eJkd8ywGwbx3nVCHNZU9erVxZab4xp1TX3v5GxnJ3Xn4lQXYhpXtAE8bLRj+YHqOfUd4dE3OR
fwrcGRhxNcqLFLkq6Byp/WAtopFTf3CKWnFGBpU4e+djvB7BcKCY9vTlVbU42f0+YALTIC0SN/xx
dFvzINLC0FZ1QCpAhV3YJ/sAUWuKelHiDu3oYpxeXoxc8e7/o4P6pydA6CpV5+VJUxT6/cOkpPON
eVrx8nJcudF1fVid+kQW55PN21/8T5daaEloA5cMp5cjCklFUzYcDo8xytibZyGllo1M9a7kSbx9
sd+neqZv1Pe0hj2LleUUSvz798JUCoe4rrQDsBhUojSHq6+FyOjEDS5i2mJ6V0/1MklrEVQh7EDz
T+GKB/xSeFSls2VKTAYHfVF4WNjLwZiwMb5BsY2MlsDQHMX2jCTdTdCAhrxS+YgmydGW+jsg6no/
1yx/pxmktdJKMQDQ9OJTg6i9jo3yvZtkn5bYf14JxCFQBVAXoHyhqypZGn+/TVjAEuJLgGWoTM+3
+kywRRlLbRsaKu2opeTTGMKBSRrwEGVSTXJj8Muum0ZDgDshjlOrgBy52A9sBKmzyNvHEYqpRCc/
Lz0EPAvRWm8Sg8Qig2RXILye9VBHLvr6RTxBf7p9PLUMHcTEDYhwAoIGE7F72zvl0Q0tcQCtBRp5
SpPpCnApXX7qnd4dDRL8AoB8amOPEZJfrZyIoJ7ci2TqZ3AjOfJ1sZC7rKi5xqL+krBEruoanCB9
LcukKBKjxFfgrEjhtIzq61Q6+AS0YPYkERKow1Ub5s2Sp0qvIs2i9jFNUBE4FVajQ27E0w3AovFK
I8gJsXCVhvE3Y4IntUJnK9N0NbhDcHfS8RVtKh9SCK+zf2pjTIanHqnkLCs0ooSHnDCQH9UcmBhs
nfqGXlyObA3SghNzoAGv4vU2biubFcaYDMARoqatOkJspX6i+WK0uKMwxO44B+A1EUI9Ngo0rFai
/G9nk/uD8Nm5URiC78zeJgvQs3hOuRy8O4O86sc0D030QNQDNlgWF33y1ADDrSb+FqBqRPMn70me
0Fc5ORggg9NWOa1yBSs1TF/JMZtAwoZEL8682WpyHEa2FcEIWOXFNDuct9iYaAB0YU4Q8qUnJi21
cpLjhortIl4vMpQacc2oSYWOIUHCtMHjm1QQDTCrFn6vk3fNmZL5Ehl9rXbKgma2M0eTDyNsJ803
DbFaj7KMeP9KPcQ6cBJfRFpOWwgnO82boATFtCaaclGLnKjXRiEYy32ieXeKgFC1c1tqHBgAx6vK
WIwfbevQoptODa+2QFLpV2C0LwAszeR8xnT4+rK2H2TUgVNRJzUqHajmUyhmcz9zYHLWJo2vb0Xf
F7fuHE8XGYEy61qN0GJotRju1oh1Qp6ysj8Ls4m9jSK4i2DouYSGhSX5NsvmeFhx6qQv69jJdIlC
UD8SvllWqzz1sOTaSoBB0Cx/KubpNiWiftOVUVUdUtJT2BnJNFrNuiquW4I+KHUHXf6zpPfz5BIB
coYEr7ukBYBMeBoT8Pldyszko+jPN4NegfpoF42xzLDZYieYJHwSB0r1olAuld6EW9Rv2NS9rorX
xknMXHblpZf0xgBOXkXfQqHZqPdhcwAukrsabfARXIdT71w0318raIFbSinzNxkOJa7ZPER9PFjz
N+LZ0g22pRk5Rc9jdAMbC2I6FN8SMi1b4lWWXqfewEBiM0r5aUTeQ2kp1zY1e8AVKOl8Sy2oXSYm
tOAlmTFdCp2jSOvqLEHmgRewm34GYTlsIqgs1xNyjHtSeCEXLZLyqkCongByWEGSf3Bai/cDu8U6
IDvU7/rG2Oao0pPG1S6tMdKZ/kVQ4jxvgG2vJfWnsvXT2nOEvcI44obl8uSr4ZydrruH1I32Hb3e
sLJOinhrEcdbi0zeXQTz2SKdnxcRvbnI6atU1tT5C7Ul8XDyEYf9yBxV3ntZjIvDM8at0gKx7jI+
hxe0+TWrEmp96t/RubRqmFChzhN1QjM5xz1SXOltV11lqmVQw/Nw2oeTJFEzE14Jtfg1NiUK5OQo
T8pgU+BxQwbAbBg2OhNSOS9eEBrlJjr53rtr0JiHG7cbbYDXcTQWBFBRs13lTkDD2iRl7mtgWJj5
sdP6zoSCulUe67Hb2QEyVtMqj89NZt0YKwXVqmUKYjZmY1aVzLYj5yiIAGzhZD8bt7QrePW7CJOI
NVpIXW06RF8r/KV8NMrmNGWyIvtqQphhPxd1iyC+NEvw41C+8m92ErnV01T1FuBspw2oc7bgVxJr
+An+poaFkWr2F9oI3lkTeWqflRMQimIMY6B05E5+V31LuCS1StuKw9APJqaP+2zWaNHD4yrF3qVI
ddk3Cf2eLE430TDUe/z383ZyF+C6F+Y4CBxr+NxThrwh9/HJzOb7kdLLx7Q12z3z6qJJ9Qg+sLrK
fEQNGz6SCjt8CjuHJ8cbT2wj2kNvZYUQ88hap+aEHEk5B1KyVAmXM6sIQpXM434KLZxSmzfqR6su
pwucQ+JGzmOsrRoyvo2V5CkkPpsdfEVFPxabEUARiYCNRRTtnH2sqQPe5LFb+w3xeD8ozmWbEjvJ
99KTPUrPajahJpixXClXxH4aNdFq6EAnAdugPKk84HZJ7lqHaei/B5U2fBraML02uk6/aOLQ/pYO
Mg39JoPWY5F1hH1tEuGlZ03xRYOTCXjR4IEh6UP1YMZDdcwdgZw1tsHqSF1D/NyS0LQzmPK2GpvZ
fo27yUT7gk1r3EZZIW5lWlX7vhAIMuIoONenDrt1pJe418Pha5e1dbfRlbLiA/3tkSDfkmL5CrO3
m15KjEAV5exO7TnlaueJM5efwVqYHmSiDuaJqTl6uu8YPJcDK/yT0dfqoquqfkfRmJjURBF7XGEk
VCsC08QZKpUaqHVg4CtiZ6ERLOn01yG+Pjplp4IwFvTmazrSI4SfYp+PMXFbVGWp9/l11ZM+ZuYN
rpsM8sRF60ykPE1ebbgbN3MsJkRj+FnCqwm23oKnIJHcOrOs2tycEkfhDcY3SCDqz50xqTsXXcIG
7w9BIbjfVqkjLWIwo4hQwzlx6NcNNAgNPAqPkLVYh9rFux1oPeAei1t11c+cUwoyMIm3hCr/0dTJ
8tKbQbuw41aEmMyAyrmaaJxVURX2tkZONAD0iD216xi7T0EWLYZD0f7AXuk8AqSQ8Vav8Cr4FLch
xiWEAkIGRAD1NLdzTdwkzjDKrW31ZEdjeIWER7DKxao9iGFE9VCWRU38ID2+lYUMjyZM0XzUsiHZ
mLoMQKyES94N7jIcOFHpRJir6CQe006n+2E5/X0kIXzQhJiTjzoJQeTrVUX2sfCyBdMFXec60gRP
LaOAZO3zasjG7m6MgEpZzyfY/9RC36uFGqg+fzn/vVJEfCqB1PyX/9CAyvkdky+ef/RvVYT7AYy3
7ixs2cW0wRH1r3qoKz4sOj7EiZyJnv/kb0i+/YGjuoEhhxMS6ZcO5/W/yqECuQRGb6qYFKPY8lF1
+xfmcfukVv/1NOahhEDK6PA7kRa+quF3HA8KlolyP2IQHWBnpIKNUxF7u6ioq60sTCxQRZi4MGuh
XCC8KkiPA5yx7jOYIetGdFg1g1h8OZ10SmkWn3olg29Uk9jHzgLNFO+YvSerAzEg8hH7GGt9uXZS
FHnIFolShLs9JmoVoQ8R51BjosvUKOkh0LoSh26us3pTk3aMK3KaBoPVRELSn/ukeFI5xyk6zpO1
TVGef4yMBH5KFFg+GOQe9E/9/9g7j+a6jXWL/iK4kMMUwAk8DIdBokhOUFQgMhrdyPj1b0H2tRX8
rPId34ntKls+CWh8Ye+1ET6rZGnqkJ+gKWLNyszsAgQR4G16gGtTU0mLz4szcUBCfppWn65jznUe
QRTLz+QJe0Es66T/wqvQUiqbjTG0C2x7CNIkgSOeWy27r/7nOSG/JyrdXpQ7yNvOMWee7QFE0eu3
nB/86FDX3LoNuag7Y82Tz6vrSIl+Y+o+tKuGrjHhnX3AeEjS7KSX90GJCzeZifqbhqR5RwEtzn2n
xuVylnMK120wdQB/mcfmpaorI4l0Q7KDw9Hq380l70sy2aKIJJOnxo+Zsx6mWvHueKgSRZn6/m1S
ASTmoFW6ESdUBE0cVJPYewCQyEz3QAXU7bk0ZHDrdKBWrwrEv8eO729P7xFckW0oD2uWTVdbE7Kf
s5EKKHca8WAY0r/TbK6WosQnESy+c6wNstHrRBnvEsC4F0j3ebJWaAPnwRPnEuyT9rDa9bJzvYI8
r44EGCKSBztG2+eAXdTqns9sWHuU7PLjtNbyWQ3C/NDqC8VxsErHjZyURpMgKp+eLOt5gmK4vZtb
6ieGmMGDyeP+brZWqsVgVhrin9F6IcWo63C+ao4Z95k2vfrkYHFok+fStpaX7llvpid7LhqSYj1W
/uQ8w5U75MmgXZk8iqZoMj1GLWgKGzJBraDoLzKnxDaRTu1wT8XtlFeZNQe3rc80MDSU675vjMW+
zjpNhxprVbZGSmpRsOImwkit1iGdFz1IQpxUU8tTgS8CPxL6Gf9ZkuoQaj2EAswGrpXw+2jTCJ7Q
GuS0Yyvj71M0uuZwTITS+hP10aBfMJta8g9m2wX9iZG+A+WBy+cJj6/2QB53h+AkAShZj5f52Hcf
MlnfsF5Or6oBK+engoJvRHeJdtXWTmmtA+D1zEp/z7Yl3+frkoU6z8ZdAvZ4rxPfEvYMji/kmk6P
eU+MmRZk4rorMrnr2v6+QKWLA741N7s2K9aw5Bp6dNnuukdub+0dWd/JQSiF8Re1KqIDZuHACgtT
xm45p3utN7v0s9PwHo4Lesdh67eGeMGIcYmTvrggW8eJl6BBTwvQseiSC3rCLgp8MZ9QUQ87JvrY
6HugdiSNHibN1j47KycNSAry1BCa+kZxWHLTCJe29266ZX6A0prGXjrRqRfOowFlOCyGYUBFOojz
5Ov3kDpMfPC0e8gSSNOzJY6rKmHC3LrpPmkoKAqnudSbtvtSLN6NvsL/kqqcjvMkq4cGy9K5oH1g
rQ2K1q668dYYEossVAYLE8nKB9tdb3LpL4fKhu6YZV21B0ZPqYTpJTLAAEe5UqKNiWJ+BsEP6bfy
zmurrvupRJVkZvSwllAH5DRqX7ga9a+Cq+R2FaKqTnwMOG0PTU4ll9NV7IXqiWVLnC4ShsmwEPQS
wIxROxV1DqOvWsZwwM8scrOLU4SvUektTWzCkAwrsF0fpkJORwD8/ftiUD0XxqQdUjW/DcqttoyO
ZdcrcolH5tMvVulosAYTjJpuAQsghHWtE7YBIP5o1aCWGuxs+yBAxUY7KfIDzAf7RFZgFYGY8u4G
UqsPMNAEpT4VYe/YNVeFu3o3SycbdErlmhc7X+b9fdDJ5DGQzjYdrZH2iiG7IbdIfoRFLWhb57x8
ar2q3hv02SChTX9fd31wEOtImzcl+odApYDVRuYWgnHJTYPm43KBU3esrdq/s/gX1507a+fOTx89
Bk8AIgM57EFDujfKTAwUWXNfkpY1F+lVUNZ+QL60I+m7c5KhCX8lvgDp2wq0ol7Y4ANbHE3DusG+
TqVZZ7OCo7WZEwVAJq/1kCUq5HKg6oZQ0gc+9q3efeCKoxDNBzoW3VL3UGDFHblROjvBson9nm96
qLgM7GmvM82K0C7jyDZVEpIRqV2oxCu+WJ1dfxlq8BhuZm14iz6ZmCiwtTgRIxWAIFikE9P0Ge9h
Zo73SJX8z7M/pLs2kOQOJ+aLFgxvOcmWT4yD8asvjR5BvX9PbK62kY/LCBAbAxODc25dZPI+VfZh
toqXxB0+EXvnHFZh9+EK5TSy8uWJrNoApIAwYVKqV9DQZTha+gWBW+VOGWb7BYv5GJaFhnoDTudx
NIdGROZKm7G6icHYgZi9spvKu8Zwb5q0b67qlU4XoB/1t5mOeU8Ot5pIfDbq9SZd6NAJ/Pk8FNm7
RcQbhwcX8WoRoGuN1dEzCJp0Eh0xfLAdrqUjt2JG+lFvKxSkPOV2GXKwV7Ms34EfF7GFC4uwNA8E
R+57X5Sh7ofReEtqGfoql1Ggec9MJZGOkjFxIFnUOwXEpl21+mCHniWfRQoflz3yCYEZOZWM23Yj
kcG4LEbrWMxLfWGN7YWzuRIK13ifT0t5VXHNkzHibprqLjiYBWF5rQ4MYKzak+jnB3tlJGWQXYZc
k1BxQrk+99SfUW+RKpj4M0k+5A8TyV1bS8yEatw5GCTCpenq/TzgJFKa/ylJzSeyRpJnXTrWmVwi
8B++cyeNnuvK+VSbtXGRr0O3a0mSvmwbjJqDNL949RRRF3zuiD7N4oG3RFJZNx39lqjNziavM5cZ
WlG4XAcqFu/e0JYUNf1U7HWqxzMMkwQsujiB2oxFpQ55pt9kS2dHjtdyiRp+GhNiw3zOYCNttcX7
uWzd+y3w8NBicgHQbjbiHqS6iAqUSt7o8ulSQSM6M/WVnRt37vrYE3S8FZvSaM7M7dPInoJLsxVv
Tp4epYnsPdP0M1gSQHWMlQDgoZX0woKZj6owpazd/G7qBua7/Zl4vGuqtZwZybpw3zP8JCkDtPo4
QJEvuM0dv8rGGNKlg60DptFVUzB8d2vZkNetQsC2yNg0vEC3pmrK37dZ/2v8ftH4GS737z81fpfo
4odP5fKtDv6PP/QfDYzx27e4sG86vuA3hOw2oICvxlrawT8VMFbwm2GbgcG6k20eOhQU8v9p+VwU
MMi6cNXZTJO2P/UvWr6vipNvOz4emuy/yc2ysG0yhfph/4Z0P1P+mqQnQNQcARaq27vJAMdpTU1/
yCWTCcCehTbNF6207SkshB/cU3L2R+XV48GShjzofQ4085uv8W+kMo7JZ/xmW765APhwyGR0cxN5
YWv6fjU4M+B3SpwCF97otOIc0P+c/dVlfFp8DTU1OIjyr0GnOY+oPrUCHoLgueuvgah+0xiwNR2f
nNR22UJT1y0/dcm2KFU764znOqMjUDvU6AA2R1fzISgVhLDWvyey2rjR/CN1Ek/d3wNbjd/jW+FX
keWaLcS6it8jXgOnkvf+1+RX1NNWzW1IIKyviIYFIw1jGzWt9IeMp0ow+dYt9NnhfSBaqjjQXwTj
VmaVhqBq5cd6qfV7O7EExxuy9yLKM8FjyC+d2diPiZlVp94SVbnPx6Ui8nmw7LtmA/cT2rBvVPI4
U8EfMPGpk0wL4zAMVvcp1zN1Dmpnjt2iuzRScWqF273zmny+NYJ5OXjd0F9SS4ynWUPqmIMrUuAc
CvdG2tZy1aTZXsuLkgyGwRD3APufdfxK4Hc6IfAPVtkTioLWC/XBma61VGh361AGMyDGpdsB4p+v
Um990Ie0OqtlgB62Bo0XsnEx0j0JevZHPD6gJtuMByQcHFx59BHuve6X7f2I2Z020a9vnXH1qFgt
ZZTXKO87632RMtqd8UGdV4p1e0mAD9OxsgvQCRHIcKrho3UOVVU3+9briaqg18KQiKF4tzaecZyt
hBySNdBC+nK5m3V2KPbagw2SqXvHty4v8VVSG3uVfkoNKzgFhLSdMlJP0jhp9Oqp7Y3unfBE8SYn
hDPMI7T2gTXNemMxmruyRt37nHqZu7eTXu5qyadX5tiz1BlBI+WCppTv3d6vZOkSxFK22WvJZR9a
ppojVn6Kx0Q63eveON0Epj1eOjwydpXNTMaWKMh7DX0zwAOLD8QcPQOKCe+SCXiq8oxLWrH02E/k
mi/RSjL5E0Mh6pW50phgBsPOCSbj1UyLDFDYsnwxeVhfyzqzY3+e1ZFHLd1sXxTuc2cCRI0SLyOz
fHQLFYvJWsgk7z0k0KPAT8pKsOuIm5W1h22C1gG5uhVQHKQYL0JCMrR3Dm5FoL54ZhirKOMyaB3h
7Ga+x4vRgy8Q1jjgr9LSbeBNT3x79pCwrx7RJXdjhmXNdBB6+4n9qZ7syQ1z8Avv1qndAEVBwNe3
SmylZObuLREkkenn292F28YO0wqr22FkQ1zFJt3yndfouXPwSuFelL16H2TT+tEb1xmdd2dfBO7G
jXeXoI5bQxN0Wd70PGaEKIat7y5k7kJPJ4oXmnQQAe2bFmIylPdCumQwxI6ETc1w3fDHG9pVRhrG
ymCF4FkP7+zYZ/XVtunfSHnjeCFSVxARxiFSRwW057MD6UqRfZya566ypztX0ayGKwFE81ZgVWcc
Qi22bZ8iaIJuoSF/NtoxbhX9hMtxcFln7OLCIanqx6Rv5H0+WL1giGVa14mcJDUM5vWY4lE/534h
3mFZAK9vDLkd64J/73KNBpTPS3YawXpdT2aW3ebmVL5va4P1Me6aiPTIOmbazF6UJVMQOl1ZfkJO
gfEJaBCjeYbs7i30mUp72lbVUzRLGdyb6MXznUcbyI/SKlft4Z8FXxhyyBP8jOk59bMqGhmv3Rv9
KI8z/StYOU2hphDZUYfqB01dZvZlFowFyO1RPTiWWHENGm52x5jU/CDGOr/3lrk2jghg0lvcYS0z
vqUvWWN5WfciFvaGoY2ryjkoZCQEWpBog1VYGuhE5vEaT+EocE9MDqMiyy+rsFz67AxdkyAdZ+x4
uSrtxzfO9+A+0LJpLz23e3GhY1VRGujkhnM274uF/EJVmvNOTo7ccTbMF8RuJU8jWxH+wkXHOc9N
XgLiCxcdkE84ICyJAr02G4wT0rsyUicAj7SY2ZbOZMgTSvU8uYDuOVz26AK//mxHzc8ua11paEos
PuRoeDsAR58Q7E3x5BOPUsrZeoQhyLa59bzbgL0wr1p/MiUS0ZCRlHUm3P2KAGOOHKe6Shc/+TR3
4iLwhpqdnDZHqVGTAcG8YtcSL3Gz4HQ/2EIDHrquM7ZfbnSbwQR7J4dhUmSagxnX2WKGg+IvOUaC
l2Iq5Z1ig3uJE4HIiq7NmmfbQZg/WhUmcQQUsaoZwWx1ycdK+4qjo3mI7MXLOToKb/R3S5ZkV50Y
R/Z6vgUx1JczA0or86zI6FbP3g2LttjxVKvA2i+MCNhAroP+6BZ93zAGleVHu/dSvC9BY2GSscmJ
jqn0lxVOP3pGnEnehH3Er9YD5iM8ysOoq+e8y8pHpvb8XNmrZhfjWdPt8n7R3YdyTpxDUdQpQwRb
EW7TdJl1je/b7UODwuucwJu+oMQSL4tI+n0/aHUsep3fK9GLRXCzFM2L5cia/2c+fjaNptyxHbK3
h6iqr33ZGVcdxxl3UbesEbx1cwypu0AOV36PDwJOUvmKPPa50wx0LIth2RH81PZUMBTxNpeGZofW
wkQlGiqo0WTtyfp+yvQehkux3NmukT/MxEVYsdsZbMpUZWr7oevu02DiYe34znXmCHSsglvsKkdq
5sQBo9IuAh9J9LZT24xRtyYlYZr1aSpm+dEP2A+GatWCk8cEdyswHVPt6gL+z2KsvR2qSa0XfuF6
7D7F4F714MjtsM2rwWSMtW6+lKIYryQc1DZEEgUCXjW265DnVKgPZgGz/25EqEEKEA99XHNiRaLC
NZDsAlG5J7CKPAlsBg7yWEq+T3bRSZbwaLWpv0Rl+Q/zbIDek54G/6BY3EtflRy0eDfagy/cqrhW
JLwC1SPD8qZAsfbIqlUy3Zu8F5n4xUG4qerDEuTGJxs55wmTtmwOslNzjcGn1vF7GiuPDEkWHAEF
rXFrEmFdn/w2D3Cte+1b0Og2ozSd4IcW4pu+5cpoTI4HV4/n31PvXX8xhfs/g/PvPuVftHWsV2zr
m37kp33e9WvXvX5ihf6l77tve7s//uQfvZ0b/Abmzd0U0Y7l0aahH/7L5Lwt85AEbfidTe77Z3dn
b9YHXA1fjcc2svy/Fnq28ZsJng7hKAaeAL7Tv+ruvhe80kHxCvg84U3zz7w78/sOKrAWVytbrT36
efWWiZRAAl+gQ/AR2X7z7fxdt/Zjr8YrbQg/IC+IHxHXfv9KVWM39jobvJLJ7Vfr7Uu7ITa404Zf
9YV/80q8BgZBMMG27W+f+Ru1O+VFQpAruWeMsAdWb/q5G+kdXLk+/uuPBNDJBLHFy+m81vcvNHqV
EQi1ErDWlW9lVb4lWv5W8Pf/5mUA/QCtQQT742/Uu+hUM2duj4kGmJCpswy/ggnLOf8vvjqu1QDv
FL4XgFCbZPnbr67Va1tkfKKRNLWrmeQ7Msegiaim+MWH2v5P300VfKwR5gbigsLGCOWH784ba3/b
SLVHpEZliB/wfknnR6Z0j+0Ih+2fv8FtDvDTizEmQbUG9gtn0PcfiwAbwb0poHFs+DwP6c0REEUS
Ci1/1X12jLmtWLIhKfv3l6IPp8BhbonJ5if2m6vEYAI/a49sfsXDsNFdnEArH7WCf/rnz7h9YT99
RsdjQO0ikeeu/v4zrkMxwAap26OGa/1YI4rdMapIHv75Vf7mvICi9derbMaBby4QH27mqA0VrxLM
ziUN6CMM2ebEWOG/+uq+eaUfzouprDMxYp4/ZtWwxO5cvK4stUC6/vL2+hrE/v1Xh0vMB+3JFA6z
w4+ENpHUjl+Ltj62IwbOVh9ZgbPDA++y7ZaDRBexESCflKAZj7raFkYVci5L2s1plA7xX5MAkujP
KfAW0UyfvCwHr1MgEtji4febB5d8SawaqzFetx5hgeTXbdrzQEjwOvwn1Kv1Ti9x8g48MY7eLOs7
tM3mh9IzUb0mRfIy1uNCvTo7rJSRSgqs6Iep4HouvdlNo26hXgwJB/TjUSKf6vus2Q3ICnc94acP
vVbYJz1Yp08y4ZQH5M57dw1epUDLiBUTbyy6gEzsFrtinFfSYeQd70czUcPXCR+6JLBuL4K0Pafm
KmL2ZazPAf8wcTfImJ9DiTAbYzIoBqkn866QyJMxNWhQCfh0bN8lSaVej6e6MZkTcLhkQO53LoLk
iBhaY98TUoOIOjCsk13jPyvUKi4NnZAwf7Ms+QHuHsYsJsTl0bmcU6N4SX1RPboTXibZWe2zdGvz
Q8JnR+UxGezeaht8mUv0JaN2r0WNZlkL9zoyN7aCmq2qx24i6pdUk/oO7FD/kvDVXGaFbM/uULxB
IxiioXDND7Wfv83dlDz0LjrkaTsasw5PyFKZ4N1UpSNfdwKK29siB8KEMg0Jm8GnJbc3P4wpunPK
APQfFdslUkTw54bIZ/Ob1GoDYpTS5o3W0Lghq5Mvcagc1qLaBGTh62Vf4cM/rTidr0gKbZCs8iUk
rFwiTMxLVMs2RbBt8pFSLy9fgpUIlFpOBBU6GbymqqfmRQO7LVHzxtTba/aUbcCCLkE6hr4x2JnG
iLyVdSZadldv1JVGaM4HX2ucd3NT1m/0xOLEZ1x2Tc/Jid0MKWthBI/I9ox3FtVoETmKqMpI2c5Y
MlLJRrEfZhT0am6x8wcbAomlRUnKp8k6FmoJpgC9AKnfScVtZxMyFI0sSHbrgnG+t9pxCJ1qarPH
vtHS8TD4TfEaTLQcpKGM1/QDBmK9gIzGr8agSQXj06rW8uC0Q1/tJ02Z+b5o8bPs1oI9UUifPw0h
THYYVUHbfTZX7i0bwSng6snp3iOtbZ/Tgs3xV8VvPQverBoQnWCmyRdWq9jz4OrbJydLyxeJSfvE
MLXZqRnWCclpb8xbAuABRBnzRlicpfUSa2yTATnVbnaTMvHcMeIMDoXGLzRYPPqIcKuijaAZOzhF
HopREVyatXP2pWmRzjSlSyYaSnTGBcbw1HYLE/VakGsTDFwIKxGRJ5or8sByySK3Z1NqVCDI0i/9
oLw46+YHkmCPvRg/DtmSn+rGhWuStC6cbN+7ywZuSqPhbelGNV6PUB12acl9btMxhmDGyg/oKNZL
PZj3NUYCusoZn0M9AWSmnyny0OorLmpORUxDVbvEzVAEZ4uici817vpyqJZ4JO06BFy27FbF6VZP
/Xhgw1aTasvnNuviNe80/wzQAQ7o3G37cHizImXTD73FOs0DV1TJgfoyBBvhumKrOjZ8fKdDfxXW
sHLOfTNMnzpNkYSWdpw5mV36d4argMbr1SuBomjP0NpHiEU2PROZPiZ6jBh5DhA0xxr8OzRG6sqY
ho3yslVapEpKkkXrgQiCgkPMHETsAi+NlQCVlwNrjgANTp8yp7lAbQlaJuh0rmAdEEhena22F/ts
snx+BDRRndzqakTdlxWWGk5ymTHorQ0bCQTfTp4EGINc9gFfT10QiM996Rtf9InTatyuEQf1+k0J
1O+mcBC0jKghOOOoJHCO9c5NkTr7juBOPCgbk8ZaORFJwIjG1RXv85lvaPWShnxMZK+YMqdo4Bdm
RKVDfUx5GqBRhyTvu01zStahvusGzh4t5fSYAm76cqz5zum/9xYjJ7QHYNasxNQ/BgaLgVFD9VqK
4eyXXYUYXB8PBfELB2hibOxVfrZya3xCmtSdlznrr5Ni/ZDr1vTB38AD/oI4w14N57hiTNo1SInO
LUK726p89iRCgtzK4A8lrE/7/D3386MadUIjfQEDKK1JCtWt9mwvHZmYKN83DfNHzYHhYHo89MqA
p6GWZ4SQN5y8quHE0WvfeJfrBploKz9p+/sh69rI1FgfGcjZLMI5XcIxeG5j6FnQyx5r07HVocmC
0DSydgpxBEBvYcfCYVbQ5JGtQsgo5qdULy8aVvYA7VvQ902pNoPWKNEmVa2V16GVko2GAH2SdQgZ
+H3Hmvs0Sas+MfLV20j4gzwx7BriwagXs4oTOQvPvVwmk6w3Hj6V4vyrodvcSwb7U0wiW6YdbHD5
2YmJDskIIYjt0T/ZIyFfIaNLqOeoJtDnu+EaKO+tW/AUhP5Y1l9aFtehkaeI93wPIgYCOOgYlsQa
gQFkY2b4XkkWbK/6/rZxPeY+hT0ELEn8tNj1babseEXWOSLfN7oXMHJlH5Gq9TAV1lyFreHC/aC4
JhCg9Zbx1FRFGeet/tH2B8KaC4Q7CxsxxB3Z3kTHHHNwjHfM6LVrgsU1cpk95m0a8IgD96kJCqgg
D31gpnU0JaifWSavJeq5nQcycmfq4NMZrxhPyDPgn/CMRu2UAukAPzgwNq2s9YbbNf2UVp4xoKZk
fV958LuKStMu8pl9495La8432+X4tlOqE7olFpuTHVRO3PKBj+UwIVz0F2f8hUne2Ora74pRsFD0
/joAAwtTjf1Dhd2tawqJXq+OhEly3pgTk+Z0YCfiK+qEntLyhmQQVGgmALxDGajNiUKaY2/VaR4a
wa8aNe/v3g8TAgPBwNbs/tiopaBffY7Qo6qNR/TmlwrdZYjE/rWphvuEDJ/9P7cYP3WGaHohQvBK
X0MN9B+Wuh3Bg3U6tRUuQ4qwJhkSHlAYcJomE5eavYhfmZ1/6mm2F/ScjQ3AjvsnLmyjKHBst6w4
UMjyI7mKcz7vSO+JC1W/9hqDyLLLqAcdf8KWy2MHugvky8yEN5gZlRYlJelJYpXYJzqe6//8fVh/
9/4A5KL9xvzMJOmH7rWdc6H5xJkfs7q2T8PY1W/CYnUbTv3UkbZL9DneRBywUG8Ko7/ZNljgV3nH
rUGhnfMhKGWaE8ooCGImnWeXb6DlahmcS6yYwRWKbnVVurh9WacgkO6HxDmmCaeyNdO47myvTh4s
W7dfkZ8j6g74ywFhqndHcAYP4GSZq0c9z4uXr0/FpgHHEk0r5JtffBfG1sX+cHewnnGRPUA1D34C
4afDlJAZ2ZXH3oWj4GidCHsUcdBN7SdJdulRo2xEF5uZe4dwxoix6+mff46f+myEFS75Y1w0YAt/
ssb3izu5bW6A7KTfPjissi/JJPrVMfDTxIJXYVABBsDb+CY//uZDTn6Y24j86NoUz27KwdW0Ll4a
M6DPcEsoPUtB80AM4vj0zx/Q/Pk7pkRhi0JQHUhwvAbf9/jIQ+1RVVN2ZByfJsfKFsGVliTBSz1Q
GhMk7CzngOiox8ZeHstgkYQpOxOpsaOTRj3IVLb3qWLeLQk4tgD9gUez2WAdqb+DKzyX3WeZbIm4
GmEQ6e8Tl//JkH41r6bZ5lHx/7N4zupLKr4D8Zi//5E/BtWcK7+RThAwpeW0Z0TLJfnHoNow7d8c
qAg+uRBwlPiv/hpUu7+hvSG0kEEGXAEiD/+UITGo5hIm28FiBMb0C4XSv5AhWeYPz4VtHs8JiHB/
uziR/Pww4Cq7gUS4IchvizKwCmh1ho4cQiEFOAfkmNusp8A1HsCfoVTmckVDH04g1KIygUtNBK7l
GkwFSkLBux6aMUoIFPzV/MHxGfjoESIOqrGxKY/s7fXplgx4/TNz6olRuNc1uR8pI/P10ETggjtA
ZGbpjwcRsNKqM1mcanyAb1bKUwpZp/Q/auaWyOVCPvNKW2LxStdo7r3qnsdIciAnd42toNLPZZmL
MWosd0CJa+JvDNeqVeBqLVt77+naR392s7hGT487GmQjSaM5ksi1uJpLO9+kT8PLRKj2ztZbPIfU
t9m98vwyizsxL7fjsCZB3JpsOndWyycGfLj2/q6TVRsH2OYuZUKoIFKCqCd19GNOiNv7bnSz4sYx
Z41smNY750qn/oHghmK7colmpQ6hBEmCORjDDnHX8uBBRcUMkrTLU7JQc2p6QP/OMjF98GwrCcJO
gPSNaGXHi9xNsst1mucntm6GcwBUp4MHtcZdAKK8wZVS1BThTL5ZWuZW+wEktorSVBZd5DM6Pmld
gxNSc0A8I/xZaR3LyRtCXBFcEsWab1KTOevWuEBwQsZZ5S3P/bBI95ZPsu2daWfmmGHNHOf6YO1w
hsMZ0IrszVOVTVORl8cut4f9lFpsSmVOJS4y706u9gy+h2CU2CRf8A4zkjotwmYgUkvjjkNx2jUj
efWJzdYRrpvjfp7awIjZksPCg6iHQGoRNXv6lCEHI8WGhbpNMO1yrTdUee3JLO3Jh1VJMo/vwwGs
WczXIzPkWxupq7hYEdvbmzdnSZswA8mB4aHu7KuJ9TE+1KwBKlNSdNuWHdOx59YdZlp+K0aP3kON
BByogAa97pEegtWpgysepSve4VBhLawja569jroz7cSpEIkKrlzMMJ9r6S0tJbJXemyTl1q7GtGw
dhE6X3FD855fjU2fXbpJM73iN3fbEMH0sFsoNJaLOV0yJ+qE2aBCr1w9OyKoAHpIWEcFKxV7PV3H
mmo909Xa2zdpnkO3ZvsbZQRXI5NRSc2dnfgeY4R2yftYFWKYojZhWXC1rvkgGZZh6REZv2bcMio1
Ir3R1IoQsAlSPFR6jrS2HmrvGqT6dFN1jn5QpTfEWWqlC1ecrUGh9MCWVpqX32hCVCNqOqyeqD10
V8V15U9PJnK2A75kibtH7+7XuS/Wu2DQPmnI1binwBHNkQ/3wLnphdWte1Qo8ALSYRFPcyJ0O/SX
ISNeGPk/WZ+tIrBat6lkAg047pGTaHmwZUBuJWwpHOx5VZnQQXRKzYuv82RLtOoN78l7B1jqFUrf
bn0YS5Okyancwkbxrs2x32oG+KVOv16Twryzm2nrAe2gqHdFymnmDHqDWEUWh3W2/FOh+QBsfQgw
89W8JSR5VtcAym9VefDRLO4qI02YBvNbCay5axGDD7TutHbRx701QAV1g8K8FG7DTNwvGCZqebvF
Z2az8a5d7TzWiejkdy7ttPiopFe8Foiw31uqGp87fUblpoRtc6/Z8xhrxWrtasPV+guVpqANrKHo
dm7WpeqS/8AmfF4DlhtSO7ULpZCPuQHrF1YswnVszyFYvQCBgaMaX1BkMougTnRVilEZ9O1RA70s
dhAHprQPhUNJcy2adqAVJjvtHUh/63Gc1g82lzAhfd28QUka3Ty6/uTdbaaFOO2TJe7NTF7AJfD0
XbP25g4rGOMJsYVRNkln35BPP0ATQABrXE/Mi67xOrnFwZfCepL9/EQYyQgtGcOGERs5MY3ROOo9
NNuxmIfrGgnVzboY3T0yiEJFgudXeofoKFEI9O1qWRd8I14PYYNZDuTLEwF9k3+D6OuPbux/9dQv
6ilj21X/Uz11+CLIwnj9dvP/x5/5j6pb/42+mGWqp5sbpcz6q6Dynd82wp+pE3zFuu4r5utPK++f
BZSl4/elcGKr5JMw5pv/pn6il/2hdWK5BfUpQHKAopzjY2szv1ndBaZAFin86mj56TOnxcwAqxRY
J/WnRnMf1KgdG32QT35tPC0Tre3gLXvmP6d+8fzdqknzwsJbdNFVwUpS5eRcEKxeoY3TW54oeAzg
aqi3JRndmEclMxi/06+0tGpfdMfV7zVzMQ/kTw6xVU1r1Pp5vk+0ZpuHe/fFmPu305pjQ+vry4aR
Fv83sjkwvuD/00wzXiZbnfQeq91Yn5n0OWHb4/EpqvkCx8R658AAYewzeZGxTMM7utoS+eGcXGBC
bdGTGnfTajkHYEkfXLvO0cNO1YHcgey6JwDjsrB4T7re5LcGMck7h7TaW9/ydnZePQ4z0yZrhvEj
XYbX3vgqBmJ0R2ucYmW388ecRwzhJTjwrGAVwMWle3C6Sd8pdF6HCZAX+qeKHt2yPvfFbO3x4SZx
XsItYAv2ao7LFGn9eCrwde3rnG1BwVP+sPYNaikvCCfo1ff1/7F3JstxI1mXfpW23iMNDsfYZr2J
OYJjBClK1AZGiUrM84yn789Bpf0SU5my6nVZWamqskRGBMLhuH7vOd+pml2bTjvGQXe+0iN2WjUe
SumRYckk5OKVRvqpRQf/0ULzmCFfnUWbXRLO0NdRitJ8FdPGwy7SpTc1Iqlha7i9vq6wAX3q5iI6
JxIjnWw0NSLL6WKUAbJJ+Lf+A9p7GgUJcKSVlllLu7iCXFtGt5jdh0++R3IXQ3fvCUxXklPpdmR1
FA6zqt7LtvimzCPJVu7ZUaP+nFihgCFYbx1a6ZbPThQ7Nk/ePn3KSVq+smBqwCWEsWTmM22vWaTM
1wLYPtckvLibMpKCi+dRhqM1V1oIo6Sr26gx5Fzo+anS5o5RiJtT3URpQkdHFFkE5Rs22UQ4+s4Y
nPizY/SwnJbpjWXApIqNtHgAiJNtx4xRPSG32H6wrV+Z9FOv2a7jz2WJvmPFASoKSEOh75UxxdnS
ex7v6QPCH28TSrKOh9S2iTAUzpTcB9kOzL0stPibuiKqo+JZ+DRFk/6l7giF0SSPt3XQtFzVuuDv
IOC95wIyCRsnRnE0C3E7FhaDppZf6RjdBGkpJ42JOI70yepgzx8s5l8xBJJgujAd5T1mBfnoiU2W
UlNYoMYkIuUttT+/ULRgH7awx/Lt1NPeHNuMEBruv32E9sQhv4ChLRZyptPQc9InWkg0HCuzeY0q
mj6ik+U3ayQuxe8KsmPVO4v9uHR3fSf49Snj9XOg5KmRRfG7ln7ont8YYFqb/ZmiGz/lVt49NsBr
1oVNpioNKj447UskIJ3VfnDGjL+YUrkcrZ5NZANGY9rqXsNMYTDjz8tKi62WV5sDdcYgjAZGwMjE
hqA6fLVwS0ImyzGJ27AAnkxGhh+HHIXnts1M51xbzAOKBJSgGJmQ0qgw1gYaO5PxP19q1zHVhwPP
t2bA896lQ9a+Lm1Xjhz2HZjRiROTMC6IMt3LUGnZNmRFcmrzLCgGhmqOWhk9kNwf+UU9Q7Yajytp
KkGoPSxNQiqB4qEilYzDKiiz5dvKhgyvCoBXd90kft6uUTa78Oy4eydl5RI84X2qHSWetAN+fTdM
AcNwROQoa2MUW+6zW5vT2lgsYvF82+ThbV9N953WPKIIKFa9VXzmGLsKMnvC13xjtN0dXvL7sNdh
J7ThIYvrPy0Mah72ETha3jo3nMvYYJ/vwz1j76egxtdmKYebrbxupW/RGdUYE07F2lV+uJbnGGMX
WXR7EQn7YmKca5SDzu7ZwxPlqrOVv0445MJE2XQbjd5mGONNgxVPKk+eUO48MRrxzi2CiR6ncvAR
ZQSq3+tNzhMJaIYShUuvPH/tYv/TMALmAaMujIGVcghWyisYK9dgbuAflBgJawyFOcZCUzkMk76T
d8rI8KxhP+T08hVDdoZ8Hmdi2oNMyZRbUVO+RfKrsDAaiN3XJZFKD51yOHImmV8zTI9kgaNqVT5I
5CIPedyVJ89J9lJ5JS1r5gtW/smxoocdK09lgrkSawBMWK86Jsp3qcP0OJC7RMSE25UYHfBn6hg1
S+XY5BTyXCkP5wgN7HpSvs6ahb9HgqpvrB7TpGD6Bc5/BRjnTzmVl1L5QyPlFDUZQH12bOyNhHw9
YkGJX6bFWRr3ZGErt6ne5aARlQPV9Hw6FP08sx8oh2pADY7KXflWEXoYjKUr7Kyh8rXqZHLeEqKG
2VUuxte8NXAf5coPi+AYyhoW2VR5ZVlWtdIni3upnLTDYqrNOi0mpjgpN5TstA6U+7YhiAl1iHGc
MrzUsixfCP80NpXbeJtY9J905ePVlaPXU95ecPFfdVN/rkK515X7F53HtEIcD7+Rgfq6UC7hGrsw
GA+6OtyGq1h5id2Y53DeEC4udPeaeJBgS5HgvnJm6C+OsiNzJFI1hPIoN8quPCzO5d7gjAvwKP4Q
K8mKqezNJHbH31qw7SePA6vKOvE36HH7Hc/0YYeT5jQEmdxCe9dvHWWilqYc4cNXVFaKLzeUtXtb
9uXwOden9POgnNq28mxbVFirWvm4MWJg6c4We3eonN7+YvpGCBVc94sVvFls4XQ5CJRRXnF3sY23
GMhb5SS3RQ2TQhpjxZdY6NhlcaD3SdxdO1ZtsmJyJOHwAEtjZc6IvS08ubcFKs6TqTzuvnK7+2++
96i9DIsZfl6M8a2Xa7dt4FpHKoUEilVRbaMxhe40WAXdE/z6eWYYd0L5+Ic6Gg5l6FQfbebRTNrw
+wezF64HZyBywCyjte7Mx0TxATJFCtAVM6BU9IBCcQRKRRSIF7aAogz4ijeAROmLowgEjWIRJAuV
QPEJQNhBKlDMgk7RC6gZbsYiJmQUiABkw3UK5CBecAdx3kMBGKp6PSsaQqS4CJkiJBR1YmIfn2+g
qEz7WnEUDEVUsBRbYVaUhUTxFgpFXpgUg4GeFLZjmWjPqJ9usYs03xiOUYDYU7vzFMYBLX2JeB+0
Q11H0aZTuAdQp4AfIEDwBC3uED91q5KBAr20wXqS5bjnJBlsGuhfpKs5t+C0OD+7KMmnXOxJAgW4
JwiA64vgWzVOe6mwFH1VpNteoSpGfRxPkcJXcHb2j2ShXEdBhWnQsjYOevTjNNvjlR+jVmk3sRYm
YmvLGXwMu6u4cjpSN/otiGqUCntg3XFwlnZcbbiFmQis+MBmr1oWGpxOmnKgSsE4BtOSKDeNR0A4
qFUsSpVkHQdZYhGOHnMed0vaclaXjHEKxKxjypbZET62JsA19TVM3KE3gXsiOEUhkn0cM/Osmoi7
LGfWzFB0eED4Nm/FNDe3QWwVu7i3zJvWmj9Vs4y2c2lfIq/Q1vHctlAFcmOTelZ8Vzml9QWE5bSO
jXz+IhrR3gyZo+0i0X+rg8nYDpbR37h9LzeO65hwWzj9rCxiNT1y5q8Hx64uAaXK1vBpLk2a8xlH
sL+qCMN4AQs3rSPI4rQXfBLHtIjYzxira1LRx+z7aFz7pRvyqCzT/diaILdd79HT2nFlgVeeJYU2
k7tXhznvyqyy+pZMxnVamF9Dkmc2qD280xTMdr6NhSr6g6luv9CLbV+dxIqvhyFvqOMb8yDtyDqS
KfSg952HkYBaRlOKveQ4zz64n3k2p2szqrUz0MH5Y1rr6U0TZl85gGJIKRik451oST8i+pHxZx5+
rbKMp75WZa8O1lf2LGR1uw4C5K4WOF0oX+ytgU3n0voejTopLjKKrTuCaYJmJYxUnnTTqzaw3rjT
uhxaSzd0V1VJBsuc9rQ4q6lN75K8whKJiif8giuNXo0fR0iNBJmpPAdVmhRHw4I6IPXcVzfQ2Tj6
wBLY1QL3Y1s70JJlln+Z8cBi3/LpmbPl05hZd/qQP+YU/VtLzO6VX6DGadgYt66YIQmRDlQOHLJQ
uSW3EXPFZ9HSi7ErB5eVxQyLgKZ4KFaITFhCAUUJtuaQg2/ktY9k1deBvwUZmc8S8QcACCz5YzTM
fbKRTdut6qrp/0T3kx0c2UaHukLpPGr5t2Sco1Uz+Q7Hx+Y6qfFNlUHtXuxM7++DsC0vjDZmvLoV
1S2TzpUVFJCJfBltYs/1T7yxDxz8/I0DHmenwSg8prYW1G9z1v92fX7X9UEGjCDjn6dox/wVYcPP
XZ+3n/mr62P+gXae1oCaoZJQR5fl+xTNdcmsYCJmS6LVyblQo7LvTR9GZegP0Hw4jiWISFFq+L/M
/M4fTP1JZ8DQQGQ5U9n/pAtkmn+TcwgpFDhfqUsYY7+3zHcGVK45HLWjD9NqI6sUbVzsUwl0i1GM
KGhMY5PyjzWd4lQlAclVtvKXgULBaiaU68xX/jMHbdLdzCHns7fY0wIm06xt5VoblX8ty+f8c2Yh
gqYjZdxRBtBRRd4obzjSuzO5RcoK13ipzdHTfXDqJL3UKP3u9P4lUw66UHnpWqrIZ1SpKgS0T/N5
n+jl+NIsFjxEgxPcdKmseeNi05OLZa9U7r1QS3CoyTpDKDFBqFE++4iaW/kA/dTrblR3SGKE9mdz
Y9Wg07dpgSdnXUsvBnfsxnJfQeLFPa68hHKxFcrFYqjlqS3XiXIelk1ZPmPSmxEaTTqmdByKyACH
r27W41psI3RxvRtMV5FyNU5lHLwYIQxrwFSYfSna+g5Wla28kKNyRc7WWNxbciro+rgjPsspG5x9
Cl/o1pXZeDZRL+3Kqd1M2C6JN+uCFQHNgHa7egW5cz8YkXPPWRG/Zoxzc2yYr8gxc+9tS5SYC+P2
QU7UXRGmvK05TPLgz8TbrnJ4BCerhQAdQ/S/chf/6KyspD3ZrWzFgXKYRhZmU3fxndbalD7JrOwe
OmVOhc+FT7VTltVImVdbZWMtlaE1zz3teph59LfAZFYFZ4E14cPzNTmu3cc0mcoKKzhuk8GvqysQ
gf2fXu1hngWjg5EWd3N415t5ui1J6Y03+eBV+Qq7VX+TahjEV56y5VbLs7EZOR6QTMVRzoiH5nMc
o4pZDz46ohWRYsF97qIcPqA3iS5hmciPRpBFZ2+2eDX8PfWDoELZYaYzr8TiIYbuEqIoaXmgTXiM
DdQxh0HZjvHmpWs7i8dnLQ/qE2lt3rehHpx6Zy+uZZx/OJhpXuL8JWFlWNN3LLRPMdPE+3BxPvdY
LnMGxXPy1Vy80eQYJttAJ3LLU9bpSpmo+R4TjjdNeO8APLxplNnaWXzXQlmwiYI0N5o9BdmG5Vo8
usqsjeIF37amLNzMqc2bqje7Ystkr8SZ6BRRsxoy7vJPYy5iU1mUmeFzeUbD1Tm89mA6oPvkImgJ
TvX6KbYvDYGuenqdY56EMm3QISThbQCy4fco0i8gcuV0ChGaH6rBvhcu6r7SxN8qZRSsJrP28Ixy
92wbMjCfGcxPK5H6cMWdzvSadVIaxTqHqPHQdRZFyIQBed2aE6y6PNJvzTIbr1uLJoBZxRZD5Ibj
O5l42DL6ZOtKgFo198vFb1C2riK6Ah9Gf5DZtd21enzvKASRtzFLvL0AixpacikExty6NUSlHYau
fjLTcDhrieslm7GWw1HW/YlUGPumKMt6n7UJdeSoXL5dNp2rwjWOXZwyz3et4OhOTXpGoVtfIAuN
azOJaWoz1d86JV8kbq5V5sPjFlV4S/ojg9oWqXTLrDQ+QRHiN0mt2neOX229yHhmKm6tkD2e4hhD
tAIzgu4nGtDWlDG+MZ9ChrpHv6mLteCy7IhHbe4i3XyGZh5s6G97W8KBtZt4Fj7yLXbrqdM/5hi6
SUbjDJJMr3UD/njmGvqtfhVHJH2vBdSUnd6EH0apUE5x8eQ6k3PM3PIrR8J0y9njouNFoRhNnwJZ
39lDHN+3Vf6J8wQ60+mKGDF9l+nFQx+h48xGTA+DPgGQHJJ+Y+Qp4u1uLN0DZAglAFAG9r6paO2G
9k0VieZUy+aqjf1gx0y83xuyNzeiIQ1thTZKp9RJwlMdOGbExyvn5xBH8Q0Od3NnU6cDhDevbL7t
az1gOqZrXX5BGFLsFfl4b3IEX7dTMd9ONSYa1g9MTqKfy3M1YcuXc41OIoja9JygyL+zvfqVICT9
lESBuJozr9oilXYRqlujUNss7T5IK1Pw6FABbnBVolYdLWMLyzfbBHYw3aYjx7upF/WHOcE7ollm
w/E8OlukxXFLJOG67vvmNquTjIF0mj3A+/PPlgGJ1+xqDkjAXKgh+yt8R8MGsFuIJN5/CRu9OqPH
H+6N0RuvorqRFzvy8oduYGjfSvvUOFlOoc3SiTX9I/RNhvsaf4Tx6BMiyzs1EjzXY99cXM1z1jNz
jZ2cZm/XDU76J/SN/HYeiK2eu+sBeHyK9YFJJnsMAOk2cggsD7PqQn+eSAAHfpR0Ckn4qQFpemzC
r2aacm95BW5vJ+kuLML01iv09D4GY7qyEQ5vI3tuNkLo9w5dFGaocX3MZinvU1d6G62byjtrEJ+t
vra3ldCSh8zjeGi1jvGxLcxqhx0pYVxKWUB7stfttTCdfAdysaZOJkVDlHV0pfW2d7KaYaLdF41H
u+URSYCLfSS/wBabpfj7b538mzoZ5aNKvfrnOvkW0OOvacfff/R7uexYf5hM6sEJK1ehAdb4f+pl
8w98wrbJhGMpidX89K8hqf0HYyuy32hBSoMf46f+qpclU1dV4hrwr5i+WvI/qZedv3kDcVgDVYZ6
bBNQraOS/3lqSqAGh/K0iQ9jS1Ay+uokJB6+CRjSGX2Nb6btS6RIrg7A5+gbE7OFnFAtd81S59lk
DHY87ii1s2RLpyeoDlpaiAFETJ9nOjBvQlCyyKLJrzCWZaFsL1aKe8/siCqYVMpMWtry2EeCgcSA
RB3MSErTIAM/eQ2gvXhGJ4TPTZ9JV+9j1FqEIwn3WoSG+ZLXvbjNcM1BncwD2151mHnLvZECjNg2
iaZ+hJFXRi0eMVGqWu+pk4IXJseUMVLbuOMlGC3viebceKljQx7pQoJlpkPl1NgA86Q4Ec5RuCeb
cF1ofEyr0jxjwCdCKPEC3ge9PHNiQpaOsgN9hH+HTpeJ3MowAsJ1OK486swXXxwDB1FRaN2BaYP8
gLFpvM/p5x0aqZOPYGckKgQGYT2YCALmdXbKr65QK5Ok4cVNsy+9uXmN6bCVq9wsSC9q0vJZ+pXe
r0ZZ89fMURRXWWFZL1OgVM5dwBuwlsifIeXVdA4SoKmVCKqTmK5Xtjfyqc2E13QTzIVprCskdWoh
ge4GnZatGTGtDp3wlv5ffO32vljVQzTeALjujwCG8IFEaKcJ/VbX8y2bIhszJo+sa/7J2xcK1YFc
oQAL0JPRqW+4nzpY2PrcNJ/wQ0zj9VAqkxo5uthx9CZNorOWGXyEAmMSroqeOJCV2xC+srbSjusy
xBrvkWNe6q+GydSstaM5gXIEZVZ/oMsX6h9ruzHljmaQxmgIqj0ZcXxvep97T1M6XKgSLIJOQhsJ
jgrtmY0mPjs9IV2rJRSjFJnxmJssQDhMatVSDe8S9Dn+bioDfhNBQfzphGpoGqpFtExKQ3vgfztt
z2owaso5gn5bR74BsV0sbuZN6jhIn8qAWKpAwz698Xtj8XOWdL2Y5gVbvSUTKaS8RstGbdrjoUUw
yoQoYGyZxGUOapRhOnRZAPjZlh4r602orLsCiaR5WKRUik8sVQoz7xvCJOPETA0FpR5gCMuHjBXj
i655HUeTl8xnDZlWr9bJ5I3lM3PYEYVAK48ZVeszdRq/rK10eI9w7LaAsaP91ENIKk1RPoNp85+W
JRxpDtc3wThaqJs9VovUt/vxMsiOSzIYjHZHxs33GebEKzOMmRwatuk9SYMAbFJKSkmsT+qyYDpH
x0yW2/zj5ZbAlh3t7Wji4k14y/aVzsaBUr16JuqgPtDpR5Rld9g1zaHw8aBjdF6VIJbpYFWY8dKa
8JOVXUw4MOFi7dPQoik5RBkfR8fN+qaGqvSJv0U+FQtMw57DuLLn+vi1yaDaYDj1lrKC+EUe8Yx6
10ORetdzZfMVohNlSRQlANRVqrnMJzoHCM59XPWcPLUaZvK2ZTiw0dPSOdj4SXd6yvjdqhCikk4N
4QlPJp9XjjUwuxnPc7j1uCmwKtYZb2iW7FiZUQzhZSK75oYhsLeNJrzDYG0YiXtsz26eIFEDI8bv
weFjHpME4EDcsmXoui8eW+yjXMGMtKpyrPhLUJWq54TEpYMnmmAPocd4dCRrHs/I4O9AbNXzQ4Oa
3zyM2JOOkhMH2lzlpNU8lRgGJQeCuT7P5SkoHKJqZI7w5JTR6tzHOka9zlShW/3At5RGvvnSRAZb
s/An1pSPyEg5QGe+1rrBZ6IPgLvWHN/EY9VNOCStaZg2iJcB7FCEs15Ew1S5yFmlgwdbnwCtStxG
hSces0zwfuIMq9+299TKcZBXTCczrvn1RuA3r0GC7SMKLVY39oBHDB+k5USWiK/MsqsPnXD0ares
edMw+SG95TMzdVbrv3NsIh+j3nuySNjjc+pq2+sHUbVnjPKEUyHDZH+rG2K/0lCq9eipkXdZqSQX
OfNFvm1pcUNe1YZyl4eR5aNeOcZuU2HOwSAMrVFo4t60ubvSNPFipj1cXpmSfaXuuKx3zSfYlKPg
1GTV4W7ZWYsiFPZ+CN3qScAiyp+GIJiSj9Yg2Scgv/FGl7RVM2ytFy9FTRB3mPBF2BlrN8hf83Ak
XadU0kO3whuymvyAHdhLcWWSV8BGBoCXO9gtSBelZxTmIrwzpnA6sP3IbNjgJKeEWCHSL0idJpDo
KssbzoOG46MprpvIS89znH6L9YgYcwCvWvDEoxTjU2tlfEW5CglMupG9lnuy3oRsMWigB4B3a1nV
9muRZ09FIOqT5490v1eTO4zUIbJ+NEz3WHjqQdRw+npEOlxe8Yxx7wUCRkZ9dS93sCkgSAv8Q5au
UuUIDFWdq/BD5FQWOWm5/7lC6KgZRXXdYF5b163D5C7mHuBcC/ZrOLQt6rCwK6+cmLGof6+HTDQ9
r/2Y0+gqy6baabYD0p6wuDhzLj4GBf3jZKdQN0ncymz/KJDqsKsqWzE4DVyFOnywUi+zDS6EOV87
TWuh+azMeF0WRnYQQBhDWHKlu9bMRO6SHCgdkvF5p3fjcCI3CcUT8fBgx428DKfdZMM3R3esRejJ
m06dX4mHxzxnzncu6vxTE3s85vDLHiJYZygBBvHBFH1xo+l2fsewwD05DIQ3qTApSkK32AYuk7IV
XUkOXgiKr+qx128cGQB1QpU6vuCfiT+AF/0AmaxKr1MO8ucqAc6gtRwt1+ZcezsXMRmWzNr7ErqE
0jUD/buZRbatLCfauPVU7yYt9g56X/WbCc3OluP5GK5NM1YO8ia+cesQDTnXy36NWzffzTileI5H
+jaIhg+eF5e7JHLqveMPn4nRXFvIrr4EzA4vocVEVqSVsZNYrFdGa9VnBjEh5U8O1HjMxq+4Cx5J
xMOIN3D0dqNwPmczLoDC6bIdmV/m3vd657r0InMbVM1jhSQ6ZoxNZbRtsqoA2o1mNoE8zIA7LLcB
dcOpy2pxMppaO1gcGo+J15nXBYxNjswEOvVJZT2MNvlkIAHdreaBvIjZsZSYK7mnF7RxqDq1ORF3
PAQQIJh9vgtczT6mtZzOAUdTmcv8YGhNvXfVEwJ5BEPIwOsOFghNPHCT9tz4Y7WJy9q7mWPr3EUZ
eQ641y54+d3rYkrbD4T2addThqYPvLzDz6FDtL+0fQqu3zeM+dSOebWPo7b4FFO+Bys05n3E+jaS
R7rOND0Y+N/qdkVz2BYOAkcTYaU17eIiyXDyOs4LROZPo1ZxqBUg5Nd9TXSd5rBsCCccdAI2226v
+zQOLNQuazb/YAN9jwcR86Jjn1uvZRiYW6MlwU6Ueqp2K3Gc4lq++LVeVhu/aMZPVMRbquuaSpCw
ks2ESXfbVqb9iLVY3LLz19k2KjAQaKhHDnozyn0WYt0H6jnxpaVCJXYQObIqEax5HRuJW3PtWosR
9pCkYhtYaT1Ri1eokS4RwHqEWZgXwJ3PTR+8svkHuzAmjmFWwQxkYOTlOgghNa0KFd2A10NjY6oj
++Birn3SksZweez5BgxPFf5QkwJRqzgIB6rOTdRwX0SI655KNFHHWQVIeCpKYlahEl1IzIkXO9HO
VpETQ0DMxka8RVFEb8EUxGBF3lcysYNrZBO3oYqw0EKvu8pq98ZOSF7g4eU/ZHTmP3kDAPhVx9kF
WHulUjGaJSEjS2zEMxrgOaIz2LW8HbAjFakRC5WvEXBw8+/8VuVulCqCY1zSOFAwsKn732M6hiW0
w1oSPMDYqTgPwoY1HYjBEvQRWHonn90w46lrdAh/yPRzZQDU0reyq0qv+edJoTO61C0VG9nXhod+
taMGJdSMaisfIM2u7N7k2RRVZTqddDGPlwnz6iO1KLj1agDdAKCy/I1Zk/P5T15Njs5Mj7EMG9Jw
OEar//8HwXEXErpatlFMqohHHmJWFHL8OJvIsj7RlpurnUl/B0psbqWJvRoSos5/aDncv9lC/1fe
ZfdFlLfN//3ff/NS8w5cLNT8B4Z93oXycv7wDobQFsVstMHBGj2X0XLeBOgvPOEbt0JrwoBi0y/3
kYzC4Kot/TnflrTBboO8FY+u3iFBLRKqyn9/V7+4LB5wF2xsNn0NmIs/v6lcdn4RxmZwyDXFaBh5
+tNjLahJewW3aCODyqfLsDVstD74XWb24hz90UHLxeDlbfVvSnD4ce9efqI5l/cz12RKOQrFopqg
HGJYyxDKgOK0NKrowZWPieNrR6HK79xMzfiqN6vSuEMXRS7GCot/EB5adYIuqwA6mIpgvAy5ZKP9
98v1iy/RcpANEpCHJN8R769X7wUR2WXo1nNIOmBPprFr1gTolhRNWIQrjLEZEKGxqV4yRMqXqqVX
UYWc5aNirC9ZXv0G6iVUz+fnSwh0nOGuCuLCZbi84x+WlWYpiTF1w6GOQQatbA3eT0tL6gm1LXWg
C9kmWA0GqmgAQPKIR8llbkVe5F4QjgfAvynVGYwr+++XSv7qjdmm5dm2C/jdeu8adnq9BDVRhQdk
R1SoAVFNaUeo7lA7ozLSNfkDoh7XPE4FZetmlEWTnHrT6C+d2XuEUPQk7eo0++2VudTFgpndXos4
RAXmTPmO44ua21eqqFr1enIPFMVGy3y6JYnD9PZmojH4+nYojTLcMN2S65tP5XgJ/YhZbB8TL63q
uBcAwKytmQgHFBcO2dS/+Z6M97NuT9iOgYFC0Dcwbah2Py/1UGhVNPWOBinWYg80CvjIJ5dcGdbM
yLtn4/euJ2Tw2kNuzDRPxizkbU1RNz+Mns3VCqTgdGLNC3jM5L9ysfhzdFImUEt7SBpEKq+GOqZL
g74lIKIjoAO2jpyyD7ZBj1J1njJeHZEjzRs7mZBfuhwIXpfv/r+d6N90opmhqe/9nzvRH7FTIu/8
0afz/We+t6CFbv6ho4ZwbDQZOpNjNuS/jM9C8H8xRqMDTFdZiTn+UmxYfwCNAMT53dqsmtPfO9Cm
rnzPoD51lxIBF/1/5NtRj6gf9hqyDehimyrLASAGO/c7147fDYI4j2q47bLXoEmJMPnyw9X4xUPy
3U3ytxd45/avR5lm9DmGWwi7+EmzVee9RP1t5K3D72v06/h/gm/FL17KUo+2nz4MTicLk7iUpL5x
uHv37JnQ3qV0t8VNbKVk3hMJrRmA9qeV5xrU+5+beAzcryFGz1bf6yWjZqhlqTVF+UmXOj2q14IB
rBOAxDVDsKZ7NK36noja7hvEUlDu112Nrti80kl4PaaNF/v1oxsDLQH3VviPU9XuYiOyTk0bC7pO
BQdNklMq5PZGbgQrSNEWE27kbgNj8l6ijrTSrAqTh8oj5qde22ZO5vuGN5HhDrQno1GhaKcaotMH
GBjdVepXxDHNPR3UHeeAVGZXTmvFG2skh8sViTV81gqdJiXUX1q2rVFzhsb5fmdqjIyv4tbDJDBw
PDXzrewD39MQuSdxO/p7B9NGs//vrpG3UTv9btdQNNUf7pO/0X0/vqCDIsnpZ2IC3AH1Y39tHBAT
PAGUAPALN6altFZ/bRwGMrAForAQEf7aNLw/dJ3b2NP5oe/A3782DYvUT0soGCpPLB5X4j8ZW6lN
4X/uM4i3EEqAd5g6oBSyYd4/+JAvV7g+Ovuc9fT314R4dGeGWARJIHluPv9wYX5xV/9czy4vBjVC
qdc8HrXGctP/UA0F1mgyT2rNc0jy+vMyeplaWoBvmdhsuTD1dMd8AcVfH/4/XppNFmCSjZPyPdc1
0hIxtoUwz7NqyederYroaaDz6Kg2N81gqiC8/bQmG3+mVPv3l/+ZSKE+ucPhBrcAyjy+uPcvb6Bv
yT1QoOc002giulr/1g+lzxsV6uUQXrm/qfEM1tu775YXZalQOjKvdqTaY3+43CQS+11QegaSgZwB
DCeNo5HZnKbgenhPZcss0YwkL96JDhxG2Hbtq13iHUs1m+tQ2SoIzwnIIAeWRxt4Rhn8glKQfHIC
63VxBauPWVOksJMrClWOISN51PI3xdnPj523a4dy3VI5tvRF3x9DXE4Y3eiEBpnaGmulY+bJ/kmJ
6Ta4xtNoKq5ARTZvVdI/PoF+9sB+f1WP28MhvhaGz7uHHUYBJx6tWpzxlVC9LgcwJw//1CHRn+EN
jBfLZLRESUBBuwxR/n3F/P3G5MDgSpdag+gm9/290nteDn9kFOflzBCpG2byGCRRJ4rbf38p8YuF
IgWWPcTovCDz8p8Xij+BWdU5xJ7NyBsvGikKye5tjOxLps7AQ8wXRBTq7tQZAb/12unyjQBW8O/9
+7v51QeHx81uCQidKfq7VWvw+PWAwurnrq24SUwmTcW10aJ6Xi3HgH9/tV/dJHQc1H3Jvxzr/cFf
lDTRNdkb52XSkE8hxb0Z4OZcZmYZ/Lqj7JnBMT9mlS89/Kz3RpWjRuuGxhXcWU1N5YIK1uI20Q33
uk2YLQCHpVkS9kwe82X2arl4ZU8e3Il09+8f4t1JfVmsDhZxPOSQ1zxW7M9fYJwGfudOnjhjbaXL
swzxlnVD/5eRooJZwqRg35s4RxHlziEtIkYOErBXHcpJTeGjxKxSjKgzpzTh682rW+vj5d/f5y92
QUj1aJYxXeFEfF/UaSOkA6TB4kz8L9vOcplR4pTPQk3TqrT+3co23i8mjrasap65urCIcX3/ilkb
GLGeTM15KJlUWMy0XyDRqD8kM9pOGXJraTP4Ym7NHE3vY4RtA1jDh6hLmNnIfGpfZYHTdpm+6Ro3
QQSM/9pUa2K5RMAzOASLCJxrQ8V3NSFGueawbx4Nhw804xd8y8/7x62JT/BuZ1dUM75nSORMzhz7
PRJ9dhPP4cAanGGPYNAsSVPaxI6G/UCmE+7FnuO5MkrH7cawwKiswT364c6DVqM4nlTI62ksvbUR
G/1Wz1pnR5sHpkpoN51YI+mc5IpYNNLKdDmj5tXDQftQapi0NroD0nQ1LJgWHJJhs9ENnTsDq0+3
5RGgcC4xaU2mW+bnToFeXOK4ro3MLW77GIbqxi1qHQ+TQZKPoMV0J+ief9WTBrRu1BLBRTbUXPL+
+vCVUJjJhioQ5puo5fkNltrKJPTouLyvFgbNuPBoTIWmsRwmdqvecbTyqYMcOWyk7zgPRDmFuFxi
6E8qLKuCtWEF4F4Qvk+U6a3hfkEqwoAZZWmbHGZCTNGv4e2tjwYNXOTvrjCvsf3S9Sx7/6RDuHpA
yYrIz8HcVJ+1gd4ZWM82t9bMNum+Z2FQlveQIdN6PXpm6G/cmHYJeEgeuwlrxJmUgGKZn5OPxUx8
oYQ7+Ep4d0p20ngmZULuMjGkBGSK3pd0jhhE8GMTfjYmCmqg7jZ+iuVTANu5dhPadTyZRShwzMxv
iCBmS8x6bMkkDpIPFKHgDSlURqN7NIMovO0Tr/3KoNsmoMgIOUtFxHF5ECJva8Osd7UX4fwrmA8z
xv9EiyM6Gb0LOIY64AtcI3yIUdXsHZjNOwOHy+fMa6xPhXIuVnYZvrJQxm9B58eErIZB/v/YO7Mt
OZEsaz8RuZiHW3fwKeZBEQrdsEIKicEYDDDA4On/D8/q7qp/rZ7uOy8qs5QpBY6D2bFz9v52bI58
PfucHKljn0kvrq1gwpa6BZtsXVet6eQbBhl1rfpykSXs6YRn8hV+UyFupiYcBK7wporq12CCkhPt
NaOHNojrgJQAsVNwXchY29H5YhwgUHIw9CSuyC0Mi+kfQT5kwoM+ieR3I598h8sVZQNytVvq8GCY
W/GDsP65FYI73ZAmf2Nm+G5Z7Q0c+ZBdIEABml6I7ErRDxsD3xhhAGinloW2+YTACL9bS7u2WHgq
OSbjgji4gJVJEbcC+QEwlW/WtzbXeFHiQTNNwMZzxLBrM4fy1YuJJbtws6cxCJGkrovvfqbeTOB3
YVKvqk1YUtaz94k0Pnq7Ng+HNd/yduH8GC7rUEC7PKn7nLBYYmLoQtW1wx+PZ5WL48QBh3ATRo04
E2OBlfYGm6392pne9h9tGgylJtZnlrM03VVuVGdIMRW/khGBPGCzovChA8svrESeiUPocXN6ptOI
LTFWDrs+t8r7selYYvDgh9vcJLqNglY/QxthUy8MVtTrGkkNF96mHptoUNIAgzoC8i/abmW0yUSG
YZO6XK+2Hkd6gk7nov2i7ET27KFE665zf0F/un+4jsCzDCEb2DLrfgIAenMdXkzWGmFAK5fnq+LA
qcpNvWWzPSstZyZcVI8c0L1PELp8KF5JfpLIJ0gGLQ9Duf3T1C/IfLKS6tMUk/cZbnP/aCuPZLVJ
ZqKs+yhFTfULEWF5vhYKq+jQF2Fi9D9tTX1/lfD0HReDhr78QjgbcC8Cxzm3nWHem5sQzm9T837o
K9He8hjx3dnb1TZtx8YzbBq3rXtuliZFeNt2EZY1gSxo3CRui7CNPkk3Cr8/bAKJCStie+6GTdI2
8XtQP7Uz3cfO6Ok7XgscfBgwS9dSff19+HG20mdhsg0K3sM8u3cN0YFIkz5yq9lbIHXUnvuZBw49
arYdLlDaGrkB/Pe5TKARpT8rI+eHN9dXyEo9RFOTxtYWN+w88Ljmp9Cdh68qQqbHCSKkuOP/RpnF
BkxuM2tbux1VRA601lo27cqmTvL5pu/xZAdnPk5740wGHs5lXJadkVdc7TQW/Yn2tXWvtsfTI+T4
3sxKdiaB0KxPyoly1Q3LZbyTc2bkpxq5GVUarm9E5jm2wiTkr1s73RrzyhXcs2unXk9F8FqKsCMe
cRNt/a2uQtrsfeb1zD3VchPsXxcBUWFypAfFXUF5Bw9t8ZxzF/GGSX/78eDMwz2jO8oxZcmP0gI0
EmV8q5T73alLHb7VgrZxXLGRcx9mZFtRg6TOyBFG6iXzP/tQ8b6aVV0ndkGUXZwBg7/t+4EruT6J
ri6t4eaqxUKKw4Jh9RjEqWm7DJuqTuGDhe32BZWdy9Jkt6iVmK9HbzgTNaApjqMDYdaKosgOR2og
G4P6Cz0479MpS+vVNkLOAFHJMQRah/U6Oz032bExu5ARWEYIQIpIfviZ5EXvLCaG10/ITkSNPGws
1r7tiZ7eDrzrbODK3ISd2CiYwrB0m7uZI+3r2PGL7dZv/RubskJCrP6uGK/b5rKaPFGyMhBRhTmf
nUQvRgR2aGAwsuu4H0dOMttd6+UEOaKcrWolopnLyX0+hdjEU3JUvK9NDmu0Ig7j2VwXB7+ks2L2
wg4VkkKYsRwVgpcLYQyrYz5gIdnlPPIjDzgawLxIfSeZ4eOdFhxcdeJFBDI8635u+n0zu4wqDLIO
Pl2yuhE3bsLN60ChqkbkZF1rtEkUhXN1qWHx1kmFt6d7oZ0884hsAtr9um0uOLW3tQ/WhXFEt8Mi
TymSbUdyV3FeARzX3lxvwN9r0XZwn0qbdWFbWPFDsONcn9002yhlWsn+pLFi/OzZhp6uzyfA6/SI
NWs84lxwxV0whjwiTDbJ7fTEdMmxE4f/eCCwXId/ZEDq4L7up/5klODcqkV6nwiHGVdtT4WvxaZB
gjuA9JXJkNU1SBi9rdsAB6Rosd42VrNTXsNKtKzkO4DsoQnReyUTkGL7QMZc8/QVPb64HinXcFwo
hPoYnRfRFy4fgUfOevVyv0UxRX5iuMcdww4T0FQ+IH7UjyPJcG94i6wHFOXrEyd1HmrTsOxxrzYF
3XUFdIUSpOelATdbpZt0M1Ild8kJZl6bbQOC3J5hhWMyr1gU2qyf0kNnhAzPSTDgastRbQq2buHn
ZnJBVoiVyd9JjmpvBOJS+HkZn3tccPEz7HOVEZdurxEAUwsB5bNwH5zUODX5A+wNsz0zprTue3Pi
Krxwo9dkRcvTblpoIBAdQgNKMkMwf5uRcTZSb583iOZHl1Hjyxjq+gEu6q/cSA1kreVwIgzU3DFz
I71FZOWfzIGFHNhkc2AFbwQxADg4HM32WBaSHWnBnbyHKKUiKpTFfxMl2kGvkHyhrTev+miMpXPY
8B4oFzpy2iER1edCyvLOcQfL2rNr1mdO9vrUWChs95WUzV3aOu2fSG+IJn8TcDPB4AnrBxvCqNaD
Mi/dtvjDCMpoRALmoaYa3ZYTTNVUZ6O1txkiVKN9R+Cg8ZKVNl9PX0v+t4s2oBC0f5TZJnK20JnB
KTFyrVABUuPUW0nX5Qg+RYbs9CpKRnzBO7OpXUXFKjs7Ea9qlG8RD9eEinRFfSvslvrATWeuVF83
kzRn3V5RZ4jfLTUmu0sk0f9te7hloNxNw5Qn6HowzJAHywuW/W38rFjTWlIC0hv6aT3+JuSuxaYx
hUGEWl0jerZQeRE0QsqB78DB4gzG90oGB/tnX7K5jXXGarX6hf16Hf9f182oFIQPbSqCZOka3olq
qzdliuQfeQryALiXrNHalR9XM0CrWPf6jldIbRrgIjXExWi9g59tK/O6tuxAnO3yk+3lxW938s3h
BpUrb5wy0E17ooPw/HeF0dEjMdiZa9EwJw4CEFxnDmxanQbON7Bjx/7YqmE8VCQphZxVGOSawLBe
wxB1PZ+YVYk+D7ckgARZ7dIUaejxqkD1p8V/JRcZXR8u+/Nmqbrv101E+XfJ7Jn1Hz+zNVkxeCMO
majhzkHRsA/85Pw170f9TW9BKLm7FN/kmOEO5Q1hdea0sxLBY48B3r7atAFBSuOxv9I4Kachczq9
o0925hm/Rul4XyiY1t8VVeWflrwRyu2ZdG3qKvvGklDrrA3zWW3AT5fLRWl95YB2XVN2Sdfq7uI5
urhnxBvGWekX77VU2YtPja/3Y41oSgzQRZfQW+4jR6bfSBwRv9pu4U/yriDS4golXZsNUIr4f7aI
RDLxfpFg439cuzP/Nxf+byY8m+qIhtl/Phd+yIv2n4fC//gN/5jthOZftNihq9GA8zYXEd3Vf/Px
u3+F9N5RpIQMkrchy39MhUFe021EXGMFPn/DfPRvU2En/IvejokUAd89v5127P+Chm39awuMURMj
l9D2vIC+E5Ph/79XxFoJNKXxvPNEIHka2+UqnonfSS+e65J/vnjDO80wrOLkvB+oj9JLWCnOqeBW
v3kNhiGXnPd302mG90wTWPNPd/K/HQldr86mYwKr28PuxVDoXzuX0Rj2qTVH7rmc3PbTyznd0dhp
bhtPbyexolqOkTQnon1b4e7+65+Nrutf+mjkWJIQS/cGLxnTd//K3fznCUma21imxqI7Y3r9XlN/
ow8fi+hOkJXhx770glvbDBvgdIsf3Gg3Kr5Z+IZ+6LVZoRoMSGwlNeOFrOIhgaJXHVVFKFPSd63/
RDtKgvpAwnlmA1G3lnSg25vS3UHAovwm8Mra00esH3IbMuY+YNCwN8OuW3azFQTxOK4QnsIxNzqi
k3yNHsa3CbQmDLvFirHjcMipeXBXmLjka+TN0KCwZey8M8AlAkLsIhAoUUr0l1O45rvR90ZCl+h1
1GvPwY54c8TUvmzue5fOtZFvSsS+dabTgkwHaMHqAMhWoIZWcrEJ8kmh5DIboL9l6+V7U4a1tzOG
yLr15jKN/X5R71TpAcwws0KNalq5ntiVQ3+DHi2HOYffoCO7QIBtMzVn7NI9b/LfJ9ou0HJL+EAf
FSNvdH54ZuMQGX0yj05fHCZHh8uu4FV61mmYkbrUdX61I9FMvVo475NGATg40+KvshhTnXom8DLM
95jrSdADrIbp2BJpCHlHYc/aeT6+gMTNVuem0T0VQ5YVNjE+qDp3WDRAAkv6PSdvsm0SX1yfhqfn
fQ/KJUxyz28eBUkgB5x9NlpPj/mPC3mKUCdTWwezLOmaqdl7JO7NOGKPyb663Ib3ZRaHSE0TfUor
Ovt2UD+v9jI5nLjG8kLsWBmHGFg5Wit5WgkuJv5YKk4VfQscGmniSnixjaoTY4Mm+q5rhmOIOOEm
NUJ9obeXvjnlpi6d85kY58DLf7scT2mvWtpjdBLUv5knCzg1K7kenVeQWR5Z2NuwIK8cavyg98uY
d+8lz4zSuaf/PXpyV6a1P79YfV1oSTeJ9LZ9ilUu2+MVbixii5T4akoEW+FO9eXRJvH9C5tMbe0I
JIdGvpONROU+dFFffCJzIKYxatBGPUBbTy/ruDrnynTK6buvC85hi2e3nysgBeJYGXf1vBVElf1i
kllWcR8ByaZl2+LvVmPfGAn6j+WOeHeKzMEMlJWME5O6lwUO5HIiR4ly0Ugbqre26eli9SOd2R8Y
w7AfCwLrwCosHge1bBbmacUgwFagmts+nwsZd5gbPikbqOzQ4vGoa0pz/FjimcHVthji29jBOmse
4AcG92R+ddGWgXitavlsBDV6L326WjPa/CHdNHPu8K4KvySoupi4ep0F64kqYT0V2NWRmHvtxzzZ
yOsiDwJ1nM+8yBDnR20wq9DjT7PsR/OOYtAz7yPYBbTGbNl+YvaJSBsyqvVwXcojPjmKfw7CiSrD
7cgFM3Yjg61v1cARrN2L2VnFcKQbkHIsZiewlk+Pgg2iQ/g32EH8TXuoFiuD/dBa6zx9h5xYQYUw
8Mt/jouqeXT6dSBUCK5cN1hcMdrl1jjMI1renUug47EL7eoBbyAxU5xKEcHAeNTI5zP0oW3Li1Wk
YfXAGa+r9/hOW4+Ir2k6k2FFF96cVF7f1kYfQHXiCnh2a4lr1rLC6d7t+o1o6XjpGDdDH/xAJz4v
APx6Ee0rghksuMIQFGnuLCGIGPpHH61ltPe5D+OUBnbZ7lK4hWfqSDsR89D+HCz1DcyWf6YdU3pH
Cz3200hEThUbwk3JsWHA4O44rtWYRNotCRwgzsEaTXGXO1O6xastzW1ezf2rjf1m46KO3i9vavyN
AWzlh3YWRK22aJUqy9O3LgiFmzSf8tsxoJW2Ux0Cdd2F0ktC3QNmNyp1jrAOBHQiUuNVsM8Ae3Ii
sqaijiGL1dWBvfe9YQg3wy7klEUFzXJsZmdh9Zt8evms49neyzz3oFMW/KF2hvf/Kxz/R9Ig5jpU
W/954fj6G77QP1eOzt+/4x+VY+T85Zmb+9xCZRBsk9F/rxw5K/zlOzbMCmo24qY2Rfx/ONrdyOdf
IQpnkEoEy79Xjrb3F2pxyhqc8OGVHPW/qhypN/+1PsK/7SHG37QrXJDDz/rX6sxUhgEqsDXhAtr9
+2S4wW6oll+htqv7Fc1skhvWgHalFc/BHN6hVmYdn8ruRbbGC46D4TKS4rHrwmC9c0EVn5fU8dPj
1Jb5I+MB43MMAjJQ/NYkIjRMAxIUPOIkHhtsL86T68L8q3cwlKzgvMKotO+JkzLbbwMWpJEsOLG2
zlEKJeVdKHsEG3sTe7LWHMonAL6cKEXp4vNAVERzlI5P960K8cihcMZWaV3ySPvM+uw0UkmQm+5w
yDmryotiMlbh0WoE5tWdxteCNZQmr3UJ2sV+c5dsIBpmba2WeBMitcJjaAeLdx5pfID7IwEvKF9T
5liA/a1ATF2cI/f+LJs0/NrO2WAB7AEVetLDopvwaWBRMV+oykoZKy5hOArd2jeoNVa4jH6UA2C0
IJvOio3nQCe/nJK1pRphllqe6ozxnG4KVe9Q36gTqOkwmZGUfBCzRIyEg/weyPRLxt7LlzWWdx0A
3lNpz29lWzjHUs2E7pG/eBJzRjHT1Vn+XoCoy+A+kxoT6rvW7W/yeRzfhwxyyFgNjxCmSFxppgiU
Xub/QnU4AwGZPzBHDVg8o73QhBhr8aYnRf8ssspLGLo/aWSRLZOK8WUNRxSRq1EfR24p9uB2U3bP
xyHIgwOE4CMapedpLd78yuboXaiblTypHeSw+5W1fF+P6qOtB/qmbXMS9PxjVOuxBg4LNI/MUinJ
SmbW8kjsY0sjUrxJBlbx2NNxFfX0m86Xf4caKn2co9ZH+sUeG43U5QMtYMF89uhOLu7MdXqwS5Jd
pokjOzMKCueZBZuJS38XqtlO0GSaZ2hJxaHRq7cbjSzfr1uqTzHa0xH0b/EzzDt90f2yQKbyjGd6
hO6uKbPfFFLtg2eoF0i9MIHrpULKyq7aFLI4MZKFwlCgAKWYwWrReONBEbt0Zl3IDz3mnUPGKGbv
5UZ0nPyZfhQ2MZUTgZyyduxAyhTNHj73z9bBXDl5TZ1gwqC9adZDjMOm3g0NUB8k6/7OM6cqweiC
0NTWrxa9hx0jqDegAEAhGxgSg4QRo4x3b0nNnQOY85J3HuWOJFDWGb3+x7gG+9IC2wbdntikqQNZ
Py6muK0nMd74vuKNH/uwix13Nf60xIgSVkonyNu16FkozcoJMOJSa+NkC3N8ZpwwBy8Vc5hH37Tr
ZtelfXEvQ9s/QLuF7hpw0thb1Vi+Dn4NuQevUnakPWRfmjHraSo7ip/Gg4UHJZ3Vr5GZCv2maXos
Z2HtJ1JKiWGdoJ6FWi9fnWRRTUAHLReqF9yAal7m6Kh4tPSesbGp9x1Xu529ZvXHAijAOHRO5cHX
45j/WUpG9juUNdAYXbOT870desPH4PG02LvczTlbT7V5kzdRfZwLJvR5Z9jQ68lb6QSRLeCzjnQF
WSU0UdqtCYHXc0CWO3JlZis7J4GdWR0hUWMzD9fvmp7EW1BIfV+Vxiev1Lu9FibMfIIa6k5dwHG6
96Vpi5huV3kD1PwrHcI+LmxZvCFronrgfFvc2T0EIqyIqxOvVm09dnX6rasIrKK35kS30q3aixWp
A0qt6ZYhm3x2nch4Ee4QfNq1V8SZiMAG1xFNqTHLeY1nbdtJiqn8sCDdvvPJeEpUqgbiUJQC+Exw
OH8OZ1XDBJu7vbUUVz42UazFoIR1YnRVjoZ5eqwAoOHJH06zRa7NLlUg9rpwRSKQ+s0TNc4HAYze
yZ3q6FdvD0+BdvN5NwiOsE6ovvtLWXMWNY0ETtSZTBqm3aPlcOKypPqTEiSTlIYybhbOcPhqRytu
TGazstUUtlmYHZAqsR5AsS7mUDyshjndMdsiXGsZA8Cn2Hj1UPJq0ZVOlGtnxzxy9c6c6XZGZYnG
xeqPy4bcDB11F42sWqvDwDKywUabuEHPSrjwjmYivDJrfh7J5d6JsIX/4pLtxWeLTp2m3b50+MnN
Kd1zlKOR70f1r0W2KHc4J+1HyzBiOQjcqXULxAOB/PAaFWUU0wRY4s4Fajao7hwZCHl6Q/7RXfCt
LoI2WaN5PJgDWGUET8ypXBf6W6PzwzjW+sLc9wv/1l2l0vHG0hXH7RkLVWUHzQOyU/OWJkCbAKUu
D3OhzPOKgPNkoIfcdZIWxdQ06FwzrKpGyGceEQVRvQvWu87/sa4bCJwokyQX6gep6IImM1oDa4H4
lTqU8RJ53S3PwHAkXAsCtBB/qMSjg5brj0zyp4o1Yi0jPillsoBNj+4ISz/Yhp+1xN5qVqp/TJk/
7fPJGu5nN5zY3G25I+SHY4D3R0bdb6CL1aHyKBgm7b7XnA73tRi6tyrkj1p7F/bOqNWfHujCvhyA
1bksortgmPNH0DvlE0EpcsOyr7eTUNyGQPwY69SMWUxbVu1ieievmA1DOS9F4QP5zRgbljpkXfeL
6id9CpteCiP60a19GMXBsgeB2ByGcq1vbbQriVpWGPLO8nPI02U32X6wm2l5k/MhRGJGXfg2mPb6
KJjocEPJFcCYEYy64YZJLh+ob/nBay/UnZqb8LULPH6vYy4vdKDOPnSgvVFFKE3QtDx6hDx/BKX/
goydwIUqu3ftdjg5Y5ghashLmXAI4UYTk+J+izwBac7jALcwv3HX1LcRPwUZ3/QEY2LtaF0VYBes
fdbaX16jGy9e+J53trTaBwQZBHitOjgF2gt/zGIwPzjg/iplqh5W0zHKZELDdiqlch682p8Say11
w8oqFex2cuwj3PukynkeT4RZP3dh5D1jkCVVm1XToMSwJdHW7lD9GXonRCM1lBnfKdL0zSvd+0cp
LY9XpqGbcOqHaB33wCn8mEnfC5nbaLuUeUsMbPl9IOziZ5N1F3IuEcSVbZ7tu8z5qvzBe2mYxvyy
mAwxqMVXJvBEjxqaZUu2QyHycoy1t+hfZhVWsWzH4WWde7qNLJ53kHhIX2/8R5DNMIcDFcQT24E+
WcYKmW3yp+ArzYJ6n9tD8BApr3j3ZO/eWWPhxX09V4lXOBK4gVzpjHQBaGbltM+94/ZIQbgV90CA
oEiYaetB0WEIEq+IB1BK6GF5gHhWHTOrLw9pMKsDbWg7kVzXUfW+cSw519bHLqiKd1Yz8c4WN36v
Zm2+YDBJTyZ+6bPpzVS8aedfCFLAw18YA9EWiz+D/rOZG5L0DdgvWnMoE7B52l0O5C+RRRVd7K6f
GFprS+y028jYnzIzWc2hf0KCoN7NcB2/PDlPpxCg5E1bluqBbOX+W+t4veD9a9E1Op0fi3pTLFFd
rW9Rr2rYz543zK+ZxQpLqII7RvEaSQeLYiWXKSlK3ocb7FtoJ8K08r/Nabj63zMwMWuMqI2dNQQ0
yYvYa0Vrw6cr6grXv2cel39MwQxTAI7BS7U2yN4H1Dp3VaOLj7T2mgMG/nqL0dPVeRwbc8NsZuHO
BQkFe56J+buZ6vRp4j896Zrlta+jF7rCDUVYN/5s6qaNjTwoD75as5u+oSStmqlTO1VP9auVz/nO
MQP7CGFQEIwKIGOBEBmDCav20lirYef10jvMVjM/Va7XMz9a0xqIbiFgfVnjLYzdcefaZcPUW2eP
tnTS5TkMyr590BnQpTiiu9+RAIMiHd7UVy3zjbeyG0fblsMX5WZBDgLWzW52X6AXkL7IMrbgseqH
UxnlNRjakk7iTaU3sPZQWkm1SqR1zpCzjuqw0pROvnNSue+9Aw2qx3idM+A9veBd/IlPJY1NRqjZ
bQEMvdvxCPclxPKMhCB0w4j4oHOw+qi+vZ2Axp5GWs/PuoMtUtMjPK6QP+NJLcalm3t57nkmY/Qd
xa0svWKfMvH7UxMe98skwnmlAUfLFhGKfB1ElBYfluWSD0lnEACF30DIWlcv9slV/A2kJTv5Y00J
binU7l3RB29rSWYTrq7VTSIgW4fBHtZPxPEIb9BBkG1T3beBNI84TsbLCi7tScpCfs+1Wz/Ps+Vd
VklwlU1iY+zlFh1pKycEIhMDSXMmYwiz27pzMHL3PfmFaEA7GKFc47eBKjJRmgxyGlxlkrHXUZx3
C4qyXiVjFZwN2Uxxy8H9WWVFdOhRpH96pOGdAMRA9xSsTBUQLEy+bX4sMmeK+xYniFPUZLuTXj3/
rCJjOla2++Cgrv0iI/UBqQdqBcW4VNr2cupggFBKjdmt4EirQd25c8Jz0x0k4uqkWxjV4JiooJKW
RZ7MaQ17CTovpxFD/Bio6XcbY+ZkFKkTG9j5Ucr4DcF6lRr28M8WepebpiF16x0zf+NBOevyLOf8
NGpR3Wls6XS0GqenAjcqpCd5/ltK371L06Jgoe0yhIT098XAwj9KYumRa+0ZetRJL9TEpjMvT7ky
o/tJZ3TkoA2fBFT8BAQEC+bQtpfCtB5DyMw76Me63UNN/RyCDSrcLmrLzOzCe0FAID5g6BhAahEA
V5HzkaHx3DF0QNRSF3n9Ycjho3MCQe83PLqMsU2YVtOXiYzyFBbmSpAJrWiLgyfwIw8avIaDh5CP
yIcyyBhBrUC3IycnrKFFGd3o7+DLbvKMdO61o+9efScvYXveRrNNRgVkb4caJPE3xllVROmlLJA1
ikGnCFZR01IzW2BTGjSJSU9zfIug6m5bv2x4WoaAgA4RAFtzi1tG3uKR/oNpxqOrxzCZGMPdD4p6
GyEhmStb+0eHgzxHHdI42sMrYTCh+XtuOKKVqpxOtUuE20wa3FOpAjoCsv+lcq0uQU132GQSdcHy
Fuf5Is+h9Ds2YMQIzEWmp1XkGSym7ifnNUqxpSnoeK5lfW5GOZHWNg3L+6RoqdPvuXPQkbxRSr0W
RtftA2BDN7nvzPtOrxSObc70bUUJC5Okj5tp/BFZ3d1soXCHMfJGnh3RExOZktJHAz4TbP+ea6tG
aNqTUWuG0x5llPe6tgLgLjnlN1hEbpnKfygZDKdlyF96nzBfVtLDvFAdNZlkgtLaHw5571hHGvdr
gHcSg5wlbtSo3zTD4j9S1sZ6yJoQ0DldD4pvLUdGen79HC6KbIM2K61YyTD9MZloNHd6mkCXRsv8
3FkWyXFVmKa0ndQ8H7wBkQPFP/FFRMd5RzE60TMsDPypCBhaEtOmlMRbsD/K4E2oE98U/cVuKCXX
glnakqUxX5UM7kTpEdSFlBYoo4D1Z6+isHbglCooO2FlDclo5hIesh+e+Qf+FdKPP3ZmP7tly+IB
7ufCtFZcFo/NleHbr1RASDvCPwdcgYJ0FwRINb1KX1bY37zq1lvPlkQ3HPDwaG+9QNlgrYk2eYbl
T9s7QZVXWN7R9qiEs8FmSfB1P80nYl1PwdT9yML1onng9yBEzLPIjLs0Gqh1KojiZRdcpDWpA4iC
IAmEX12kR/uvi0wCfij191Sm9p5Io9s+m57QSn2ZdcETny5eEunmqXNlE9OYCc6NC2A2MFR+5OxC
A3GtjQe0XO8FdKcbdGMyngnj2WeV0xxzU5IY1NbWSYN9iHtvHM6Nykw6F+TamAIOz5xGT6Nh0oZL
52Kft8sPkVl0ztTiHALRgwVSzk9cdtbLHHoi9vUy9/tybOff3hBML6x99g63KfMxsxsvfUcziijk
vZUaUBH70KDPUhR20ptCnCK/uUMnSALv6rhjbBdzNCZBZhFHVJq5uDAL3FvEEYJ9WuTngCj1A3er
U2+jg/WXsHMgUNYijM/Wr/uHwKyMU8mG1yORCzQMnpK8PcERCbVmiQWwyC69QdQ1MW3LT+osXq1M
1p9FaYUP7eykBJzm4y/iT/5kvbXARcuN4UJeX/S0ajfFTxDMzV4W5vwt1N74aNu5u973OmzhlQZ1
e6QLWsPsUY6M1zXyD1bLYBhcQqFjaRdM84p1kYdC2jnnhdS4txiXTXuPzeBUpNPrknnfqBC8ly7N
CKklWuTEe7Akfj9YHK7Ct3kzEDDntl8y4IJ7qINEuQ3pZ62RZ4OHCskks+0irjikGzezTVFzWxHm
s+vUlN9QQyh9yCAPEQtS+CM0Ntafna9MWR6zdNZbk4io4JleGDVN7VskZK6M8525lSCX/LZ/66Xb
YTgDcL/LkS0xwjLp8S2QIfcL68IH0cGRcz8XnvlKgrTlx2E3ru+jgAfGa5zSNKJBDT+OOMk7Z5TE
OPH0wN+TszrOXVPcrlJKYIM0eBjajhkV0zIrzBIKr3oPUHZfs8p8AC0iwKbP4eGIsVQn0mnaXWdo
qPpD6IYMvI1q2iOy0C+ALRXNJ1NI8DyLSfaijVeTXBpwTojpGcpnaE9jemrL84L4iaBBXrRk7Ygu
pKDn4K1ttmhK0FrGkyP/zJTXCSOCp8WgrEe3aV6k8DHZy3EG3J92Tzqb7He4/Y1mfsmCvfae9Th0
G5iq6qbwefB69lPWsvaxWo3p3XCL8eIQvz5eibh3/WKodyE33X09L0db4pPm8Do4TwMhq8+RkXJ8
6a00ujGMHK9LVYgLmNvpBd0hzVC8bLylBKXiWKqx9sEUHfI8LryBFN5gdtmxxpmu4M7po6y8p8O/
ZZ5HvVPdlJa9eAflzx7fdF0SMdxnJcjW4ZE8HIat/iLtxKEN9WquQXYpXZbKpsqXPxW60I/UGijU
EGija6TBdJ9HEfD8rCy69xF092HeglOz1mUz45GKOewUiZkN5VEaM/pTWqM3faqD8zSbKpGDL24J
biTeTcCpuG3Xdv6GloHQIebxdYwmxN37vZuynCgCgUQn74FIhqjnrSwZplUe54HsN0cKnhKjn9Vd
WNXOd7q3kPoYar+a1He3PfLVw6io/mlnBnRpjPx5yctpD4cV0hqzjH0mh/puVNEvY7JAhFl1evJz
T8Xkdlh30cSrgbohT4oOswQOp8dG+/o8k6Z58Y1gnXd+WsUucggeGojl9Jv7y4Cc447hsbgFcvSz
weKdTCn8+TJcPsmgIvJ5M1kRckVb0UpJuOz65c0onPSAcS9PpE28tMGDfswnOeynfrHP0Fjp2bSi
WWwabWucO5okIIs8AeW11LLm2n8UFdmKHBXWE1n0PqoNaxgfw6ClD2wBmY0bz56qZ42+Ml5yNpvS
w0NDP2sStwb2uNljfEOP1aLSaPODJUK8alDpPbHy62b6NDh6eZjB7ezsSbxFg/3dyVisPaNJCtdZ
Yzoln1GDADlCdRzPc046mFGZcRMY7cG2xP9j7zy269bObP0u1ccZCGthAY3qbOzMsBlEkVIHg5JI
5Jzx9PWBx9emtlTUtdvVOLKPLRJ5hf+f85tiP4hsR8D23ezQsicET3pup6MyDuaTFUYWZP/qsWyq
+MYOur2vmXsWVu2uRxfzVRtpg5iW9oTjEuTqzAp5hHy6K2nVr0ane85wBtwOXXVLPzqdVnrhMLWj
AoZCmWon6O2T5+tmeKiIysZFqf0AZ9FdveW914z/q4g2GIUeVzyhoelWAZkOfUlCSJ1W/9e2fvn/
aVsbmOhp9P7vbettigHjx/P7xvU/fuZfkkd+BdQoHdGcKQHX/LNx7ailb21LRIemobvY9v/VuIaQ
o7MVRPKIwdSk3/2vxrX4S1Jdo9GtQ2dY5JD/TuP6Z3espDtuwUERhkRgb/MenmkKA+pUvNksD02z
C1qcOC7SfmFikxEsjQEPyjonX5MexNplX7Z+d69+o2g801sCawNk5xjcH+zk9OnPzPRVBZW4p4y1
G+j/bdSU2RsjMtM1eUDZ/j84lOtI2EEC7759dqga2ZRhsM7fCQNHTWpSC6DaQtymY1T/wVVxK923
DHKUkmc4hNkYE7qWokU8P2LeseZqXbdt4rWj6g4fX9XP5AX5dgNh3uERt3gp5DmNgIYxYeGSG+ji
lgFwbt7mdWe/jqSFw9uOPbIkoPvS2/dKncbmxwfnHXzHzPh/B4fWtrzFqHnPrpPIY9+3yrbdaYXA
1R2PaAsNtgcfH+XXd0TCjzIVLW8bMpQ6O0oTOMR2VH63qwGl1Lyb4H1XksbMkqWYUTz4+HA/EzSW
i5ImMmLdBBnDa7LoTN7LXGXVkw1iwAYNJvabYVK/YM54dQLSj4w0u7BJZf6DtPbX2yhN0ySETCCv
RTtyBiTwwyQG21F0QKuZXXIfeGSpu8Xm4+tabtO/4DV/XxdibAxSCqKMtJbb/A5wgq8PswOhVjuL
0OyVpWmXgdac8IaaHgtJ+Ydr+t1dfH+0s4dG/AQWOqD5OwdM9concjXoWS+X8Vs5y2XlnCTfPr7A
MzrF31eIksem7AC97Bd59BQmtjMMfHZGaAsUc4Liur60borZ2XcFvoauulP95OCKIXibXYbDDtfa
0wEvdn3n9ptuRNhaD6r8Po4WAhwg3aRVt9X9XE+oRGlmGEk1/2FgMn7z/C1dIGIHePQmVPr5yThN
YJsF7d5dNHTIAQSLwCUwXPYbTbP0VdQYgE4djFsWd4+y2yi+stYdbzq869eqnS3Wg4F7MhCv/OFb
kL89Ncbn5QuX/HP2MWBQtBOguC0ZmyE5naFcR3W4NPftdtPgkXwYIwsh0WC76Rr2IXHqORvcxkfH
sM5G2k+9nuMpbZYYdWQSloGo3s9ZWYMFmy6CzqyvTXvWDnPC6rvq23Y9KCzoVVsTmTFEGjl1Dik7
VgSknbXP1rJMan9W7Wy6Yjy2CTpAipo41HzprsZUXoQieegGp7lOBEWrCeHmtrY6VnZae6KMioI0
UvhPyXtbjX7qX+rhtIi9K0LQ4deD6plek8m6ax0Kl64Kkj0A3fbEb863H7+tv34gDm8sqjX0ooui
7WzeHZtAdnJYHnoTXmsJmzpQawcjGj91s19u6Cob//YnyRExEQDZxMHHePPza+bWY++Ae253tQ8R
vCGXzwi+u7m4rC1SwxPXfvr4Cn8dt52F8acgZhGMKMyzYa1BL5LzbNpdPKUYYyHMHyBn4hxGRbH+
+FC/vqaORMxiYo5wdcuyz17ToJN9PPQFs6DTy4sCdPChGCiL/QdHEbAaTAc3Gffw5xuYUR/J2oEb
qNm1XqPvdrV9VwXOzceHOSMMLeMYV+MYBkYURXXknGaURNps2KVLT4NklXWBzRHdDIJsyJmgQnwq
z6PFi68DQz/WzmONlqJgc/anYcnicn6eMCBxWbaB6QOfDoacny+3qgoxR71qdmJMFaF7brr1h7jd
kpIbOR7KJHEwclwHtV68pMWg7mjrU25AHXWVzbN1ZKf2J2jtuQfl7da4SlkOXmaXNevZtBIQOa35
odXs8qDLD3pN4VEnMW/O2+rab8rOo6FPoIzkU04rbTp1tKc9O9LNtevQNFR5+pIaY3+dQOWY5+Fr
F2u04qO2vJ9yugpgleVeBuFwzKf0WtPbPy0ufn8BroFwhiU93/9Cl3o3C/tG7WYECHBTw+kuqFW5
7QYRPICMYdKvVLz2G3oOmbJbZqw6Qxc/Pzt46pvadg8dsg9vdOp+E+qFe1vMinBCMb/M0s+POLvd
7VAG03pIYmI94jbd1pCp/zAlGMtj/+W1eHcFZ1/B0KaccDHhMMb+e1xsgEdEojl51/q6jWoG+Q7y
ZBzrBPVMixeJIvTHH8g5j/fvt8BFTir5GPGxnH3uiN4FxYyu2cVauNTCU0d+Y1l1o0RD0p6r/yjS
fnxUphF+b2oPszAGjMIM18mSxNcHzdakbbWuYZASw2IMqFTMDo0ZB9yNMo5pqAXGC4ngBkOluldW
spF6XKxtzX0sHWh7Ri/1S00a6Z4E+GfV6/f2xIECAeamHNxG/uGe/7p0c2x2gxgLFvMVu6WfXxpp
OmR/xgwIVZw+5iAre/wd2kz7Da659Yd14m+GbZs1MDtPofjF+tk+iQatndcMOrsyyF/pY2N8NnoM
CiNqr4+f4/Kbzt4kjkSkmCuErfTzhT0l5Y4CrORNqoNPiWEFj3G6kF5whCOynBJUVLqtOUffBkfz
8aF/M/vayMFtrMZMTCy8f76jNHsRMsMFISRy+uK3zs2oqjtd+K+par+x5bX/MEG9baN/uVaJOt0w
2XDb52O622vNGEW8smzD8zt8Wtcm8u71YvbwrH5+0f3sUxGl4zqYShY3wom8vgnohLFa+fjSf/sy
wclkZrGUwIj586VHXdvLsOf7HRz84nqpUHyQxIsYp8D6EMavHx/uN1MzAGCLx2yw92aT//PhbDzX
QdaNPGQKfDta8L434zb7wx7xt/cXCh4s3+X2/mLcJNcmQD5QNjv2yLXn9CPyBrKqPNt3tMPQWHyd
Pe0c1IEpLXZSmagGkMHZaxfzbP9pjPx1U+7YBrtCNuVCQeY9+14HNJJz2CBKsPpW34SBCrZNPV9N
/RR4QWZoHuVbGl8K106RdPofPqtzE+syPDIu2txs1u0OOYA/3/I26H3TynXklIYIv5Wqhi811EF7
augNImmzC9v2io5fsNKmJf2qt6tUrgEH07XLKhUm3qBNA6IrKyABqm3BnOGJ+RM08jcDjQNS3WaM
AURPh/Ln0ww1J8JPZlc78tvqbSfmfiNwviF/ldEfbslvDuUyftL9oS4P1PTsc6ebhiS7VtWOwJTs
VRA3fQuzHOq9ZgPv+/iF/+2xeBN1eymp/TKq4eCbaUWLaifNqL4FQG1jNMW3H9ctVcR/Fhpv/h49
3ucw/GYQY7VLWYQloqKodTYNmrMf0NflSBHhasTI5uV9hs1yw+xGksCIp0MURLh8fNDfXh77a0Gr
DEfPOeozCPQcmLKsdpNpgDSRZCZGiEnXtY5f7eNDvfm6z2cIVhqktCs4jZi/z95kJ8EHE8wGr4hY
AjnsaWrpWIZiwIaX+TlZ0XVjrm3W5KlXWf2gbdk5duMGsaSV3WaO5OOKLGqMpPuSq22WPaCgGqdK
Bw0ntcl986vwuRikdpWQitlsgzCFHdPkEApXOZdkLT1Gx1m7vRwMGuO6NV2Q/uoCLKvVvMHqEZKo
nYQwXDoT9H8qRmluYyMb7Y3llqFJyAmJWy92TLEkgOOn2+HFGNbYJuooqUPcOYUxHdKc6toujIxM
bDS9NI5I40Zt1yBmaK5llncOPelu8m9tSN/5ln/X4GCDeUnGVSfchLZ70ovgylG5xAstrSLedrJK
73vNtf0j5s9ib9Toj9Av1Phw3RBZO63YRfFDjNJBBYjLPKcr4I1MNLaDTVZOeX2J1kPRp7fdckh3
DfFJZDn3aDTXRY+14SJDxahTd4Arsi6RF7K4irBnPavGp16i/Hb0ZkcU9T3aeU0tfIt4usH0TEs+
wgW8mbTKVXd6kTnBBuBL0C14onFbOaMbgYELwCOKMphnwDKxu8trpihSEpbyn451NFlVNB8fyK5J
vTHNSCZqBPrlVVyWcp853S113m3Xy/LRh5/4RDCeftfmNvnaRCrutSXa3KrcU5dO27xqtmOo8jsf
RXYvQtCkMxweWl5EBbtJtg26/mj1YG2Q9z3HCXYN2Zn+uotHawvGDDqZNmx6WsicQ612doPizRWR
vRNIBVasmAHf5G5w0Yhy/KZa+DSim9DGq/55rmy5x7M9o6ueVjJKSYqwNwBJq5slv31j6HmEZhnZ
S6dHxoVDxN2VNfA82C2AnYN3NeLr3EnNuI2ihbo0jf7BB4nojXHSsahoFDxTIddNo+ZbuCaHqhVQ
1gma4o/klFBdIvS5PibjaK5nPUGp1KKzwqbce2ASM3AvtGp5sjdk5t1lWggla3BCrGL17NEX7ghs
msxFUqjf+UFafgU8qF8S34nuqkV4Oupt/WprVe5hrC3XDgXrHVxMSZfKpeGX++PB0gntbia4JBQp
jqZBIoYsjW0ip6dM76onqF57rENwRqcniZV6M+juYqGCQ2AvlgGYJs6h70gt7rXKJ8YJ+6fr+MfG
t6K1HRTORo8F5vRhMZzELq1I9g13Ua31N1VQ0/7uxkXq3Vy2k6/I4ZzxNGj5S1MNJXb8NsISlmX7
PHP6V9HQKF+gP1S4kh4M2OThZc6hOa5YaS7k5yJy209J4eAOM3l5HjNTt8a1qthHMJkySMQB3q+S
e39dDbxl8eSjoUyMg94F00ZD9bKFeOhc8F8KRGPcbh8ixNRcOtMQDM2XKaxVg+STaOshITPXrL9o
BoghJLR0lU3OeaeIk/s+qjkp91aC3m2dOTWuvqkwFNRDzW4h9ikH5VKK6007Up7VSeUsqmhf19yp
VZvkKYFSWQ9XJh5v3qh6fpYn0WGIbWKQ3Ki6NnBubJHto9cgFnw8hlGjf7N1n/Uk2XTlBsRNelEy
yX5HCBDYCA+DwosHdNiXEIzse9En/qtLcb9DV2Rj5Cr9Xl9D9Bkf6DNlr3VZoy2dyKf9mo+qXrNF
kyc3B9RFPPeAoriZdi0rlk/OJOIvSBE6XsZ0RNhtVseFsu1FY44BTGDhpQpHGyRuMBa1fcebEFpu
9YQysPpelSLZJqNWPanKjPZxTRz7wRrbZEv6evMo4cuwPywGhLUkQ7XrboY3iIaQ7NdEFwnh5Lb0
4CNah44kxrWihAwdonXrbcK+KdtnJQE1JHQG/efKH4J548gIWJqLHSrCuSRw/2W0Bg9lHqbLO6gN
x8CNw3udmDAE1HVnbhtup/Y5dwWXSJ4LDscA+9I+tpP+cw9cbbgKfD84RU7lrAu9nK+KFlycCAW/
1YJbJPTIvu9bRGGkQKrqCGo0PMVDU36ldGfCYyvkKaj5VDd5kc3bGd3odihQ3+4w4gYnnJC98koZ
yhMfUcVHxdOlCF8dk8wVJxWG5bd6YbuKuQZCSRzOYxQn026eMFc7ITdVq8WEMMSsbkuE19/kssP0
cnumoQ4vkXBVVnx7ib6YYQ9qt1GLCiUaOT5z35Tf2qmsn/qQ+zorVX0vjABV7tyF3NYKWsExoBqx
61x4UASKyROoDlDTfeEGpzECxMV6N8umH3MMiXhkBh4sAcBrIAX00mBaRooGhdTTcKtD7cgJhmWE
6lBLVoVufCqNSZ4iWfgPpR0G17bsiq82cu51CwURjak2E00Mqaz5ITvL3AS46I5TrfvrADvrRZ1x
8XB/xwdHixkXsaOh6eCncVcGp86tEDyE8EAxMeoOHQurSg914sNEaF2KOOsoGfwjvDr+gt+7DpqD
IW3X8VwW3WrmO6eMBWhmmihaOwrspgqE9Hx/SoEwtMtbDoYXY1VsyvsoC/vPAMJI0RgKTjKVenLn
tHUJpzC078kBrEiAzofwBPQVVEMj8voprYCEOXbTfdbLMbkjsVaclvC9Sxkb/l0leg6UaNOWih0S
WhYZ4Uk03DWUbdMNprzpVZ+h62kjViCkPY5/Z2axOLwxaxCd8hsL+Dos2ccHF0PxD3SxQjvO5HGE
G43MrFdVUubzfCLPSOSUBio6YnkRvNlaodA94PzRwKPa/p2AHTBjQELcfcj6Hht12PEmzaiOGXpt
wZvGmBWe0iQmJTRDFHqjWTFFXBJFFmVs44T9wbYKJ/fcpn0tHLAN9C6y2KuyoXpFVmV8FgF4s35o
jBdc2x34WnOsbhkt5tfCJOvQs02I4ejYZPdiOh3uVr9XvPtlyW3BhQaTD0+HUa+AHxmfZojOd26r
M5opu38ZS6e6bf2cwn9lltdtD8F+JEHl1mid4OTbJO224H/WUeNYB8YxcHoTqsNDrgXtYxVFuX5b
azijgZbi8zgUU8HNcyx1xZ7Y35YwPRnEwKhQN22tjoaw5XwFidNe+2TW7vo07fdiyeytmDYvrVok
HQbjILqxRVNuy1w0DzU451U9h68tDupt2SCKI0C6tL5JN5BbUUJWLGHIrk0LQ5XsLXtncL9WdDTF
OmlrvsMWjeOdkdXjDYuQgWRJCHBmGpCDrRX3rSuuIOgSwKvrEXsZPBlD58bXoAOPehf2R8J1aw6b
2Cd9APgXoove2Rbo4BEk/dVoa+Upx992T7JhcXAh2gQMutm8MnKajRXA84OM2mM/Tek64tu8Ag9W
X+aByo/4MJHemBZLQJf2HyXUZ1eG1SFRUC6Tord+9Kk4VojcGdIc/rAwo+e2UXpjKy7GMRaPrLcJ
lESo/s0dlj5T0ZLJqJmHCqsS3bKQBWkfF9OjMw7BnZ6Hw1aN5d4ucAa4g4YiLaoKWDTzM/W/7AuA
NnRfAIAHBhgC7WIsZomnpglTQJwkzSHRdPzAvqafEkwR26braHwZHWLAaQBs6CT6Dvpoc99VuJWt
wQ3uuoaDdNJXN53u5isK0xPOLuh2buTan+2mTfdRpD6PJLHvKJeGrANZyq0y8iJWRTSEVxHIHByV
5sG3ZuNbqPvDtnc0fdeaxrx2os5aDz0fY1OGLZGDlAqDabIvWFyIx1jIHYSqYsvnxABcxOxOA7ty
d27quq8Yns3HsRTGtZu5M6qFTHwqwzH2RtawW8nYdZH5TfoZbpi6hQDUbGXfjMRysC5EflkTBjaO
5QvQtxTDRdBG11XMaxDlaUDo5pgTwleWpFiKLG68sURvSAMBpxXKtE5h3TPRdj2TMpYcgyHft0mV
YowSGimloFdm3XxsIy3b8iluI2uGW0SPjQWZ6q4zIf0HDMQsMwTAIobAeFUCoLxz9HpeAzd2Lhro
tgi4QjhIKaI1q5anrJRgwMPBNWhapFgapqK/ssnOzFmjaQkfnJ0fy2CMT2lsLQrSeMamWtc529JU
Azm5pM/1V0Rmxk+ZKewdlLWcKQePxKqaS0oaXaRBkfWt6nKimM2uTmFrWnV1nBzdIdLvyAA41qBu
934PGAlG+NVbKkiTD/AqRAGRlgbPinjL9pK677TCnbQ3Rs19cumZss95rosczWsoZ68q7R5yfh46
q75vjadxggNfmOqbMdsvPjrGr6xY069pkxUMWo32oFKpbTFqkxCpuux2slmxpFONtQ0h8Iyi1Q9L
lkPjvjdJeTpqVjGIda/0Bu9jAoCDQcMuTtqwBAHmkypOlG8KfQUfOihoA6QMQthV469ZFue3JtmL
t+S24399iyqPIQT9SBsTgyJEsB8VyeGlZwIzPFWoAI4S79D9BOFjeKpZ8fDcIjY5MPpTZgkNdGNa
Ogs9kkQcZktqZ3NqYAoJKEgeCj8yP7E+ZmeaZKE4BsnY/MC/Cyi6aygiEKievSagXcnHnVv/q47j
61sSEua8KgTY3Ya4yq9EmrMJF36kuV45ExmuSSwQ+Ap6V23mROb3KS4NHlI4DsVWBW1fbIU7UNHo
wEvEq9DsWOAUeVrch3aHAwOUsP9VGpKfccsRWwX50YlcC1iJ4NMtvDlrgGpY4GOJXGqdo9JSbGJG
DhoTlNVcRLNs2TfqeW9gDimHKNiyeOU3z1C0ioMYKD+Sl+1OGrbrZQmAtJ9LYjPlXsYgQvK1XWcs
WlMfaMkK1pSyvXTssGnUfYjkGnocdLJAZq9m13HUrsJxsx7Qc379+2ZKhLEItGlPRmAiljgVZUBV
X7GfKHaEuwUkdMOH9KgFcevhyeT3Ev1YvkujmHIPygIE03kyJvvSoAp0MnHMG9tWzvJiqtviXg4o
KniE9Fu9wa+4vkRJ6iE1voz4okHFAJSCZOsQUW3bv/Y2tdFVByQ/vLJh5H8iddDc5V2eP2YkOd0m
yq18r8R19AlCfTPtR8rw/kl0XPTe7HXOkVU5Zx2Ruckub0IkT/8Pe7THM+HbpfYfTmvqMtzFXmv5
+3NuAlZn9xKtOFmQX03fvET4q7HDdjUI0M7FILTTk8gcvVTn+8FZKPV5n1P/Ow7Ewusr3kNWdOAC
y/gAdpMiSk1vBaJTFSH75ptiw80kzPwFKIRE5FXudMiqTNId0lPYW7pXLUvIVOVmC+DNDOH6wTaE
qaQf6UlDEs866zYLnPESLVP0eZ7D4QG7R/93G+z/mJufpvLlv//r+QeBiqzgWAx9b9/rSVHeLH3k
f5aGf0lVu3lBcz6l/XMe/SRE/ccP/kOIqsRfyKJgbFJxf6MkvROiLlhOlp2ophY9Kcq3fwpRhfkX
/xOWoEUQ5yJ7oNmB06wN//u/LPcvZUiaaAYKIRQe0DL/DfYmDQoK/u96ZMKhhk1f3EAUqgxsUWf1
bKTwgPhLfdpLvlkcAYtXBf/TYF2b/lgQIGDGhkU8Q1Rn26FlBbHCV1MfhFOgrp6reoi9MMX8gbe+
pZ8RIljUAFwEHSy872iu/dNg29NFhqtvjb8BpvRMiRieh9Y0ZEtPYj3DzylXmtUAPFQYYwgtDH22
yARkzztQ2MXnmjT54xRX4TVIUn2jMP08+KZmEdDDMLGpXZwrm7DIqvsgqcd8r1dwB9aQKNQzO1Cw
BolBSjFMXItCpF5SUKU5RiExzPcIk6IXzUCUMzBuXY38zJOcCmzx0CgEUQKpD3pIQbhbKZS5gPhl
QPi4Bj2RFOb0glzF+ITzsb1ik6LtDD+emcR8drtF248baJPJFp8kRgLJTfHGcegwIdjNCjw+47Bb
AqvpU2k9ODW32QCuyyHMUD/mKNs3ObsoNMJVsDFd7ryIhHEcZje7aTXLxp8xZ7f6nBY3MZDSU0il
EFe+nuRHZDSlFzszjMwBWBGyJL31aie7ypWBkX1iDRYiBizn2Mul/gjLs73sCvHUyKC9N5omx7hX
I4lcm8gNSLbsnIRKcGd9HtOESntnOTu2MPHo9bPvw81KMApYOlNCkc9XkrXi3VLBjzc2RYYj1RX9
tdHsfCMy4071N5mb5utmoIciAv1G4CwtvKYwrWvwPt0XDFfBAzPYeOqbGN0/6mSNTZMn8TKBq2uz
nZWP6ZEUbv/SLVlySL0VV7i7HqNB4Lgv9GQ92d1SXw78e7qCFQUOme0HPfP0wmi9JInjO7+r9BO5
gmrtj4tGiqktiUEZZmIYvBCv6tqfyWJduX3hYx735bazs+TVHYbvGG60LWgWtsdhmxp3vOTBqhnH
6tDAp2GF4lob2rIUsWlWru1c3ha8bViyAAUwV6wyh/qsFjZPcxYxq49K24YIK2m+O5xlE0ov6GgB
Gp0RHVMYDE+CgtChTMPqTsIpv5poEB2V08CGID5gUyOt8VJ6ItdWX/He8NoOqxH8844VOOuCHBdH
TJcdMbLdge0zII3jpWKnHUSiCOjyZFNgPGCDGyOqXsaw0EcNWBEdkQRhEDp3gz2mtGsnzXU6vEWJ
HO4ldifIXbKiC/OZ7W4Qb3S4+Bd2ravb1qG1/TiKGe1pR/IPjHC3YC6l9zNx/D66dp3JhOlbskBJ
YwPUQu1bYb0RRqHJJ5xjeXwY0I4ACS3wsa/YIc2COJ5Cq/v7PorEcN/+zf4M3kCgiUUs1peEHe+c
r6kR5/TvQ9mAzi5t6s59AwhmzWsWBF8yI8K+HIdGxPPRiozXcygmfTNi4gkw2UQjl+8MkwrWaZw7
zqbKrDYJ9jBExJeuyME0qcQ1EvsL98iFnobWDi92m1uYNnM/aS3+w/aTA5R8/C6rUO9a/1OeIM/B
Mo+i2zPbmiaGqRnj3/3W/5up/zBTS6wcH03U3nMavRb12TT990/9Y5ZGaPcX8Gm0YdghpESC90+7
iEH6qdAR+6OepgOLVvz9LK1Tu2eaFogtF/36v2Zp8y9p8QsBgzlUfNBh/Duz9Lk4Uafji1nFdpDO
oG4wF6bjewEbauOiJPBrvAab6W76YVlxFlaM6y5RQ3/L+DYd47HPIe4QZv+lLUT/gAB4rFaNm//D
lfS/hrsZZy3w5WwEVEjq0NAd0TxwR96fjSAAnXp411+bS2RGQNeOYUYVsJdxRhT08gbRfVF9ySdf
Z86SsRLX7B39uVECP53Kf7htSxmFBAW8vmlqPNA7osYz2dJ/MSa+jO275/2bnv2bYvrdIuftjLHt
LKonibjqXH4jIhXybKf22hplgKaTNfZDL5A7bls1AZ/pJxLK1pGCvzwrG8PnlOgWZLyanVGNxPVH
ODYNqREaeWBNGxX9qs1CvV+pWuIbDxZYZNK5x6xxSZtTuu5+bsLqIkkHyhbsBuwrBNx9tvv4qn59
DEpAVOFBEIuL2Ods5abgdhFOkzbXeUtmSxGgglphAefVKHPKsMNYu/elb6RPHx/2TIuAmAPhiMNi
x+Rd5I/ltN6JKaU+BqJsgvz6LfvNSMKO0CMEAo4ffv74SItA5P1TW47kopUiXRCjy5uH6/2RqICC
kABAee1go3kmDYNAJ2RjGBuTMtzoVUflAVKUQ4fLkkP2p5fmbGXMhfKioPLAqAX2HUfSzxeKIDYi
Dy6LrlWVyOcs7sBU4EtLd3LOGszYBZwmnUe/G9IK7EuVFOqlJTPqMLiTuBxtq9Y9a4gL6A3APB+s
ujStdQhq7KXUaMnq2pwpT7rIGfbSsmHffHz3zhVJy/mrZdjAtcbaXolFMPXuQenM9kD1fQ0ek4+5
vW4boAla0uZiBeMtD45DGCXfAsctL8e5Crd2IUZShIxevbaKnA1vQkTloVToX6LaUj9o6ofq+PFJ
CvnLQ7aAuiKZImYeHqBU7LnenyVIi0iH+2BdxaJaQkHWCF1mnA+j5W5pG3ZePVY6VCKkp6swDJVX
G/mO9mu5SwUArQQs812ZygzgQToEjwOIucPUtLheZFU+UKdw1mSi+/SLYzr3UWuxnvDjJr8eSpw4
FQh5mJMGyDy6Ssv+uw+zvbTb9M6Mg5tgypnP005V14hWPrVmpllru0dUYkRIcda16GZUP4MTX6ah
dL74eieOoe0Yl3Mw9q436KHIAJVN0UFzanqaw4Ql1xiktnhgv+Ngbe9xzkOVBbSktn5TdQfhm+an
KjSGZOcrDa/4HCb+N9fS6yVettIAuKlsXZYNXt8iLw8GGvEfUV+i2yitLLmHqTKqVV8JdOp+TX+W
+7AjpdM9VUM2bgQ++61hjEa/SVHCB14/0JGlrxL6mwzJ3rorXbYSWqCTqFe0e6YaE/qNHtsrp1Xp
EziZ8MKs3fJeWq2kEkLJfdvYGYppwAAbKKUkNfR4rbcam6lnE27baxOgDvFms2UXlQdmH2zHFioh
gophMwV952zrwg/XKc2Kfc5fhbcraqS/fdYDgGjimOwln0qpKiSKDUARvme1Wp7tajvZBIg69NuB
OhTb/FpHQ8GbBA2yRROMZl+Nl7hpqOfedkPVZhkyghSVzQ+WqGCrvzSDNr7BGmqG8uK7OWVxa1HP
bbuu1K9ha2YJ6Pqomne9y0rukNURdbwYWti9roj2isnAAVLDM0DmU+ls6eaQ3LB17vvMh22aDGw/
kiHQvZpANf8UVvhLi30yqSFcT2Pqtpc0AizeqAFIYDN49LC0ra2FsX/q+XRsUG5OicbAsJIm2+Zp
VLsLPUC4PkLKyKawjhNEwpvU8ZMUmIDAsbnd4G+HVEFSaXxWBVuZL4lFDqYiAtTNZMEnhEsmWt8A
Cr5pKLbDZgsi55UmjcLwrRcmHhnhdM611EieOOYW9DfJbhEm8DztG8SnNf7zgI7QxsdkX23duskj
eJp2Nu31pslKT5oQCTzweUBj0cRHmsdjNR+1MkOOYVk2mVb8o2sU3XWt4ZZT0YMR42YHgARtuknC
1r6buxbOUryEK8H3DSEcsQc0w3bn1z0YGyZj6xgHs5lsu5IzQIgAgJxNBsJpjyi9crjKHLZBKDxy
eBK+YYAiAVCdrgPfokah8p7HGSn25sAJY4sgnYSqy9rhBOBZYcGvDoYeiX0ADYa1e5JU1joqIuQu
nU9NVhvq0r2BkBJDGIjoG6wyQqi0C32BiuC7CgDbha4qNwaeguKA2AxmcULg6kCHeIbXRSsIXDG0
vkUPhAdl1Y6R9rXGWD9pq4jvyLw2UEWhjXFo01qfpnQwu2uMKnT9crdqr2SXMyVBRkr4ARdZFIjS
KDTyLzOitfCIkCIlCGKQc3RhtEH7SVBVfEbOQ7HTATFEjhxCDyJD7ZmAqoztGrGKFmwvj9LFJjKi
6ks6EGi2iqlh3DfSHr6VdWjtezWgunESdLFULn1+j0wLcqDyuidReCwtcdssiVJGu4QywaUjcLAl
THfc0GWIkbyMJjF/uQoa84RMjcw5vVpezjimvKpAsDY3NDZah00TiWCrcMg5saJh0L1gBiMzzSFg
cJMxShLDYbgUxtuGQNWbmHCT5M50EG4cRhEP3RWpvMvicwnaw6Fio1UZMg5dFDPBqKOZtTOFXLVc
/HLqA+MT57XEm9E/5yoQmHCrQgAIhG8lPZ9OmQZJhONXLT0iuoDPAf8fY6rZEo9WGWKCDmCVmEUO
4VCP3RXirXJJHOmqcUt5SScH6y32gX8H78MVMYCMrrGsk9s8+4yqxV0iDoircEKZ8F5MhCoO+ZJF
NtbxdGe1I5FXAcvc+KIAZBrfO8wWuybXjeu3kE/053a1EH0j81g4gdtB8C+gWKCerLDtqAkkOYql
xNNVNX1P0kT+D3tntlS3kqXhJ9IJSanxsvfMsDHYgI1vFBiMptQspYan7y/BFW22T+Po+46oqhMu
c5CUSq1cwz9cT0OH0k9jzir/CnQj7g4FU4WXeQl1DEmRu91QB2Dhldpz0qFEVYRfDeDz4CHruFn5
DmFubscEcEHfXYQFOk0b14YkRdiDHbdSiR3eY3em4q20Sz6TxYhEeOaUldX8xGUKE1J6qHwbo47Y
zEYMVnRSoJM5ZMbmwgKS4+G3IXvFSSuUNotrsu94TIW3xkyafr6EfWs99x1wwFVhWb46S0ebXzUV
VoJf+hh79FB4LeiJwrrbLRXDs+M0+/JLpgB2BUhlOQU4y8MyekyYctPqln3NqLE6lt7kXBo9VO5t
AvhFXcTzWCdroKtFcksmgiQTFpjIjPtpp7Bo6bCOCUcVNJwCc/NFxo2VfrOqRaCWgyZ9Pt/VvcDZ
E/dbbD8TH+2pcyOqxx9JbBr0cnwkT85SsNU3U2dEy74dmg6V4WVgk6Z2n4lrNOYW96rwwNOiZYvx
/dGxEmdCUTobuy1jEN7aGJSMn9uFmT3CLx3i2ZOY2o2SdtDul6Bh9+e46vibGcURlJcQWmm+ji5G
etnrjIyTLrxnrxeI3YelRYC16zDbBQzn6MgMD8AtxgB7kVz5d65dgq4c6R46RyeSgfrcRJ2GS8Ts
aBQ1IePvKBwwdk3pplSXflsn4tqeTOmd6S4zzwX0Nj7mqP+OmwKAK1rKJQLqRykj7r9FVH3XJUGe
bJBOMM9mDCCxRPY8nxZwlPjH16z0/zspf+mkWCga/Ja//zHy+C+Jt/Pj71OSt3/jP10UO8QyDB4E
/FNhwtkk13/zGQNE/g+Cy4DKqacowj1qkV9mEb71DxgwfpwqD368pbkqv0YdLn/lQpvXxE9NmkGO
4/8w6nhl+f1POalvh2IIoSXiFM8ZnApEMJKfC0Ztzs+EGXT2IoslEibqM7bR9Ju+x7noPgO/0O+6
WcgC+PPsuk/wlevyEhuFqrF3taFnhHkTGMjhlCF9/gRFyDyZ7lqzMLIZunTtLR6OMUg/Gagik4XD
NJLDjHY5DqmcdZS8tQ921kTr6C7pte+vxDoVqSRnDlNbY+xMN9iLDrKUu5rSzA3bNbq2RhDtSpV1
SGGj6Beh8/Xbi/yXFskJwxDlX/COusXEf5EmQerkfR2G8CnZfre4P+tuVHgdFrGfgJ9oGR7lR9BG
IZecLCyZXhqmmfMtPDa0otZ2MrQ8T0leM919fEuvXZnfXxgINuimPjUjLHhaaCe3hJcUvh1dGz9b
0nTzI0L+cX6+ODoa7hPDS8d8VfjkOtoJuw6GVZ5NeNejGIcT22OFhjDgQn8A5nEuTdWBCIG7saDp
KidexbZHq325T1ovMqathxG2d7UsucWPgbjr3GaFJNUAMv3jh9JNmd+eidNd70H0INCmCb0/+OCM
asnvcln+NGH7IGRdpkb1mSFTtVx/fCFd3b+/EGNDzXJ3OZZh7uruxm/V/yyLBmTPFD3r+tsS2xqz
XgfUhskXzhmbOZ/wE3JFgh6yK41+zazeV5/z1C3/RkZ73zBCYoEbCWgWwWnWdf4pcRSK4UxdlHnP
CnV/78pFOJ3yvKWU9vGlI/FEEvzjZ/9jkemXMEN0BWNNX7OC3j+7YcWGX0lfPMmhaStUs2Y6Lgi+
MxCbx79cS2/C9+tM4KL/+0rcxBXRfn8t5PxkXqeu/TxZMULwPyl6AOeeRTW2cedx1egllsyjhr8R
Of98SPYQUxbN5nQ1+ez9hUUruxaeX/c0mYAUoTr4+txlLJqyuh+v50krSb/C8FUuCAolOyo0TxY0
qyorH0ncnzuUmwv/QI+hvJN2T4xa9z7CefWnKVwis7is0rb0zK2rkny5zzq/rsWqkARETGtR7A5v
sowmt4PmfWnLyxwEczAfYGM7RXv4+Kb/eDGaQh/SgeftoPJxGtCskNppss3yqYS/xF20RphnL4r+
svutqgoPMTQUM3Cb/dti/fliQt6KzViA2YHNTP39i4kMoLV16xo/qOQtm6rBd+Ggrv2gTugIWgLN
QYnipZP7jzPMpwkNjralobIujMlWt+AnRyoIvICX/keMhHK4E3jsQoGCoovx+l9WKTj9PLlBH44o
nwm+C4F1+m7deKzbYmirH0mQgm1YoT3XL9cdEqZsqmU241ntw47s8MoQUcrX1JWOw2FQQgwjWIa5
E89PbMAie/HQ4uU3YFyeL6DBLXqHL28B2Ilqoos7DbH3DY0KkHRrVfg5O1WhqMzbKVuwBT1wKLRQ
KbeKSIdoA71CLmjTJwluaET10wMEGlKIFZgsTAOwCs0EQd5cUq/JdrbToPy3avDGm65rz8mggI1M
US3MKaNuuebzD11oLfit3Lco+nGPVp2F5QBedbC+oZzHOHk7MO1c7pde+OpWtY2nPncZ/8+4SsqM
CEITEnFLILcAwrh0gRxdPtOArg0+9Ag5eB6mwv8IeeA5KZn+rroxs/lJz0JLOsFywO8KEISQZfub
fvQLDrO5QYW1X3ctHPh5m8UhlzbSEVVlrNQgBSC8DkPZuxIYEjcPTZC66hA5qkmP0sHjej9a3VRe
YNcyD+fDNEzspSkACjhrBpE1XwSqSzgszajXZ2YTRDZfG+DnnhFphbw9Cqy/HsDNUAUEJoyakbZa
RHyDBXXNku3XTbEOYrLwTaPYUrp4/APbYDpmIFCRWP3P72jqxsBCKYVfQJFko6EzrUSyuKzBINKZ
S091QnDEApFnit9W1cnzkZVzg3rgB8axR/W1xKkURomVhPqKwvDJ2uY68liWGkoFj0eg19ulCntO
LUE7lE2TRV5WfMZDq/L9HSLdervUQFr5plQZhuya2MY5aF6LCdjIC9pXVuTvaI3kgTg3aIHPTw2F
IGtYTQqDbvpYWKBFXwJpeqzJ4g+BHM+wd1FIM2Lip3O3jNqKv5uReNQPkYW1Nx0bQe8tBiuih9uo
HSiiwLZdMH+g2WZHev+2onH4E3ycRqjzsFM42W7AkdPAhOaG4lLGm+/xsV+1iBVxS9jK6AuNA/Dk
DIu9hNnFGqEbPsE5aPDk2ojFAzOiPAxNU7Rg00DnbZB88vSqcwL2fzo4/AF5n9nntjIHf1N4nKpg
BQfQKSznghQkv0mSAjqHrEfy1t8hza23qE6t1W0dlPxvY6GGjjh01hMbSB0XsgxnTPnOKcgXHTx0
1+Qxa0SrP2kn1L+0ZZbKm3A78sZy1deWULc+JmqsAkKyGr6n6G5kxRH4t8UvbNqORuUa2dFB72ok
g9t+w/hxsdwDiv0uFW1m3sKNTUO1AR3k68iUyIQmtGcaO9y045opXz7HDkoZyUIjI1bQda7deZ7Y
/kHHgBOJfNwq5pJEYawwUwDBkuPHaPa40kNmz0T6qbKSFM4Cubp+wyVqXph3gdLqlHEGBws0L82Z
pq+AO0tAt+NFjmQM9xgZHe+mQVqgch/LzgIxjdhYBi3rS4idr1NeVV0VTsHao8uIYwaBmHCz7UWc
zfic10MVovlK3j6pVWTjUXWIBJOoGAf3nDDrPS0ME5xEB9uZZw6zCb9PsD3JlCSI31fJYPlX/RR2
evNguaN3Ihq3Tb3LZ3Tk0JJHJoA9BGcPs90L1FUX/q6x1dDSx3MFobJr4BYi5QoWWJSryTSsobnq
6JIQcjOsIXhLCNDZnAXVXADBWYeNqaPgwOKzc8G9Rr3amX2N3jZOD13D3/V4KhOXclMV003Y45+B
6psz4HK6qh14BeMFRgZEB8Uq8i3QW+vYUKppBV40vP1mdi8C+mLOIZDdwo0nkzFwaceSE/dPuOQ4
gs/hc8oXkQtHZRs4Uh+yfT80bMfJc9OKsQJTGeLDHCSG82ky57aGFjAXrnOoacbxSEHVVi2QNWC+
DHoQCZufwO9QjfyqQ4j6enHGqhFVuMe/IIBMHycZnLKzIYOtCZoEibANNLQy2jooozVfombi4QGN
SaI97AGfO/azEaLmrioSnw87GxbSafT30UfLV7+2dZEC/SXIOJVg4y7IkHLnXmXocN8ZAYeWBZyU
NRZ+G7bQGGYZm3yfRpzy5WJeyLgHWx7LRx89JexuujBvezBVizV7341ylC0EuEnehuhYIffctk0K
bw1z3JzZoBrqp5p2uHHRxgUS3hF3KtZ01dPme0rMXUDxlpV8dpATaT8XWoj7caQHPX5aQrRdtWJY
X10g9z7W4Pnh5WrFMUav3bAbRzdQV22DijeWX4VZWJdCcqxuo6DHX6LhHbUE+YmeFYDrUrV0umKs
J3RKv7TjLFeOP0s7XNWtMfcPIDUG54sn+9lBgoZOkfbNkyh/VKs65Pkhi85R3GNEx0km1/4ix2WB
qSQXs91FNiauFxMfx7Dy+vw4IhFT7wCDx2LjkqAttzEivxUHn9f75908D8FKOBAy1jPjTSyOvLjv
wg3zCu316Ps2GhiujA/ogvQb2G3jchGFpWnurdFK7F1UT1aJhYovFzTWI+Ea13VeFc4dpCqg8Xuz
9ue62YaVOU23eijaH42uL43PjuF0y31fsqvxVfG89m7xVYxUlew9umt7hMnjBacv5dfeJgTvwDQx
7WnQL+gu4ysX5pWwk7WPO24T/LCKLCifE5x61bRBxHpufoaZK5i+Dn5d+StbdG4P7yQqGzfYDLnp
YpQdFUbuXWEnYeT5Xnk1aW3yMwkweMRTqQqgmFQby8UfCmK1oOEZX7U2D5Nd/8q+TVhgnvV5xP0Q
HsUIq5VjqS4EbI07lIbq2tnU0dhG0KtMMyZHmZXvko1F5sgH006zzjVLo83IoFoxKX2shAQSPu4m
0OljywHO55A4no5wBeAfQklqzJEV7ZBHgyWhH6wegwuMlQ1SUghIeHQd3aTIOGX6Eqjnsp8BR/bR
bnArnf0xUNaVg59ZOA+sZ4zdZLgfmiL1vrnYm3MrVg2IM9zHRk+voWZ8QJh0u47MPmD8UNt7x3bJ
gkeT3I2RGK1kYlkWABMZMcoeIzT5RNG55lZZsDXFIXRsSUpUQmgmphRDYfKg5CVMt3AQKlodEAtp
c0aPASzLEclpTKg1gQwNErkOmnHiTltGdVwbF1+/Wr4ox234uyoKJ34ZMksR31LnVi3334WZjpO5
40t+BPRvyB2VtIet9jFESIsfCSNFtLH7ofV+jMi1g6q3wThcAoRRHIt9jda2OC9rX6csSdjrNeqr
0uutl8Ho5jzcjNJSg1xxHtI3WPk1DqVoSJuty/ITw2edIr22e7yu0KfUrxMMgCDrCMRTdyy8EIhL
ubJEZLCQNSbQYbWfU0yWXuRgsLCEmUzfwdAZmJEd/rMSUFXB+A81TWn6Q2XCb6yKHiLeJselOwB/
i2g8S5ZCo6NmKabI/SZbi97T22vkwLSse8q/ob8NmmjiiUVWwrHD70f56J2Xca4wYFvGzIzCBwW7
IcsPSe3FxXjmkI6q2wVFSp7KWmrdfGrbQaXJWW2WOqkw+ywlBR/tWRfygdewWQr6ddAF0tFs/X4D
yIcsJbYjnc2rqmZ0fcDPoVPBNcYFdpVeepFvcj+Y/+jvQIBE4VEVs0t1KztHfyJNgT/91VJmDT8Q
KSC8j5klKY3TxtIbTEQDak37xvYleXb8dromSsUcmgNkKD4oIWqyQAbBOt/sPb0fI5lBQl6brED2
Ei0aUa6nsPqnyUra5XqUDFqAZifcl70GzqFTQ4SOYRNvLFHru337PPLe5b1IeBq81LYj8BWXYhIq
/q6CMU6BzGBbC7OlaNgLsM6xB+Q7c1pH711Z2mF5LEYrVv0mll3A1JdfUAiSWtCevNvBUAXXKpeW
RzBrlepmBUiaDNGRipIv9sO0fVTtkGoT0nyoscGitnTEpTNaEPXxdbPZZ4Vp6yIwq10qNtPCkZbP
yAlJLyk8ec/97C7zhRht6ifPD+dJ7Seb6eqjSqyJRYFQpjOfLjYVuUZXBS1Pm05MO+btr4o4WOBS
qt2EBgzVFy5vgj/F1CxMV9Dlm55gduEhy+DIBG6UQAUMNipp4844BF4thlsMesRgrI3RYv1RUdFF
N1A5nYW1E5bFqEGEYBP6VVxX7I+oi2LeWl/Q0K02U2AwSE9bvFnJUUK3Wu5ZdR1xEYih5j1rfPjL
na4f2E4eCCF+EY7yOlTWxGTvUPsIJSNRjPMlGQ2khoRSJcf38ent0yuV1KmVNArtGjg3lQTY3CvV
6Y1Rjrp/xKjwdaYKsm8sP5nONJUMB+NFV9xuaPQs5GhBEsoPVMtxffS8HGbjMo9ZvI+wixxuPGQZ
urMA9oHEsc2mpuBgw00SKtPU4z2z8xj08WtCBxGOcJ81pc5EbfRSiTPjW9U45Yx9k7MGDSuCFAn/
4K07Ole23GIRoKvAt8JCRou+6WrBwgnwRgOcEBpusFDxOiqAkLqhSDLZ/WNSlrzS1Br0rTOG5yTc
TskQ9f0WDqWTH/2a5gg/uMzsqNlmytysel6jAdIy7yAgrzwj7RYmAwkmso+iwgUv3M5vkSNkuswa
Flaud+XHXaN/6RkF9AQBHYE+dP9QqYSHBjoglOOPKep1namdApGpNRyUvsJVN7Q8718uedpVo00V
UJ46up1nByRO77tqc12iYNt7/Q/XG/X05m1rSDjjHF0fP92fl9LQPyxO9cCI0dRJZ9VO4npRdCd+
pE6k41PlOUKRFBKsiV0fX+u1G/h7/xj+D21q4dqAOb0/p1Iw90FIATr5MYlioJAZEs0wXbu9k/AZ
Mom1OAsXryJoDKXjMqoelGwChCt7fF2u6ELoyUZIyatjz1tk/jX7KNtYlwhYlXecCb7XjPzp49v/
Y6nQ/kXjK0Qvn3LcNvXf/zZlmNqo6GPUgx/7FLoNRmpmq8tCDldKqI8v9ceeEzSGkZIHxUtfNTjt
d5NGwTEkgXoME+RL5kM0B9l4by2+/kS8KB7/uuVORygoMMPb0oBwpgmIhZ/sg7bpRBDTv3+sUTrg
twPNoYs4pET2z7EN0XPeRCH5PsnEzJ9/Yjxrtp+IdogBfPzsp8vM1NTFy0BPVfncUFN7v8wjbicK
Rrn4Tk+C0hE3ObpUQenrcv7jK52uMposJk8Lrpir0Rw7aV7nJIZogmXW96Gs/PzY11IfUGlGpXYA
xKGzxo8v+B7FzJQQNDltZ4a8LhM+2kfvH62HpUQwmVswT8yJIHOJSIc5guLMe43aRkIZS9J4TsK1
n2PVM28/vgHnj8X12MRousFlD/5FOJAqMZFW7Zffm8Sc4xKpZASst3Q9kjDbv6Utqk10aoxuvY7f
v5rihouukNgWHkYnydn4tjhF5uoWD61/9DRproaCamGRQcmR0KG3HXSbAOxigICblfdEa3909WGp
5qFS1SaJIDPhtER0IhfpfcSJnixQRFh5q5wW3TYgmbf7s5TRMkjSKjd0bgU9VaddRmsj/7XWcB3e
mVen5DY+kE5+fV23NbflvzXoO1J7omae2zppyoL+NeOzLZ0sR1mB+/jK7FA9oj0WZy2dSVtNSjdZ
ypy27MfL/8eG8+EzmJ4LRwKu4x9be6CySDClmR+qpBHkrHHd6xIIrQCdAfxqWX98Sf21/B5ydahF
spoZDbjywD9Vx2RQhkRWF4wPYezpHiOMaC8/apn43LgyOxx8I4iFuGHXu8mKdFJoyELfzce3cfrk
QBwdk8ippUf45k5JCYgwliPvMnnIK9qf51CR++LOzke7vbS7/urji51uckFy5gs6RR6sFIgu9vvP
DAOgGJ2yrvuuGoCH927m622RZbXOrD6+lH3ySfPbAZ5rtw+fyZsQ5sm0ULubSKxh7Tv44RhtRbQv
e8wSaaNS6aZg8vgWGHgX/MOnYcO+nFwR3pMKu22w0kastGAoefT8vh6FJA+Fj6YT9TSmQkmwBJif
EpD3uq01GboNEPRexUeoAk+3ifOC6citMizBwxm5y1kEUUxPiixV6HhNQZDD1zMM4qjclXjZO28Q
ov+VJHOy3qwBtF5h8p06PgD80zVwgULBXBymu6FAAiHneRlVYL48Ith///F6i5P9rN8pwcsDcAFD
iDh6ErNxZaOnajnRLbJ/r9caXFqnuWp0qj8Q6glBb7N3CUiHVcDrWndJf/2pVWhPpRQIJovrOjAL
9UBD1kQ6GygWHQUjzwZjwWGgThD5SesiH/ezGCiYtsgbUh6nC0FN7X4N/pgW6SGSITObb2cJzIW/
U1WhX/jiZlzFeJ2Og0bUF1YWHVBstNxEv0nogDH/sq8I/NUG2rZuLP8aofFFsnfRlNLFc4RFBL9w
tvBGq/5y3gbvX59mNjHJN7U/kMtZ6J6+voYnUIFZR09SCf9b1uKItbMZjx68PKgdevxJv4udKbyY
camONrUTlYfCzuU9pEp4QZrLz9A0FqvQmINuhZ1BcxdRv3bXcupUsk4CZR/SMLspGLU9qRrFn5XX
QudcM8vxPik3qi4SM+2OnEjJQrWeoHxndJn4ujBHVucRvGt3VSO77WzoGub3xmL0FAdyAuAI8u7a
4VTKd440xNGfW7Xp67nZMhOX9wkz/HMpbaYEWd3TzqvykRFeb8nvoCbQaJgw5VoNS2OC0q5b/9bm
fH6sEzQ+VlHrJbQw4q7bY4pZ3o6+GO5TIdCVCEwD6QmDvt0DVKjuWRp1+wUlo460KBoO2TRkO8YE
c70umRdNoJ3D1FgNTqHOZVltQesrGjZJln0dAg8uQxANCH6NbXW7YCq5If00UAc1DGdteuaN08/m
D3vuu++Wvzh3CFGhQj95xUXuA5XE2i69+Pgjex+s2RCMlQlmkPqY6ZMonMQ09M/wlcbR95n3hdKL
HcG182SFph+UV+/u44u9/6DfLuYDlNPHPDmcOAnWEWRXavKwfEYtuAAjNJm3Vkl/dVUU+VE5QpsR
Yo1zw4gQCuDH1/5j578+JlgdRjYE8VPYxOB2YZU7bfHclBrTKmSdT6ht4nb3l2Pi9Tf9zzH8+pSO
bQM80MwfEZ6idIBe57YCK/NsjRXfjHi1GEJ+30o3UyL9z6VdRJ/TDuPSlSndsN4IhTf7XqUu8paQ
KdCATXvvU+u14XlpNP4d521HnjTI/r4oSF4AZBd4YPSWcwM/uHxBMCO4LGnP3ihb848z6tSVhY4B
aiR5/EkUEBJXhl94dG9yZnHWGNJYa8P5Ge/YnlHC0O6s2DUfzakX0FlC8Zdc6ASEx5LoNIA0iHXB
qMA+TQmg/3eTE8zLszPoxU9SkeyRuZKHaZkekauVD+CGp82AjwvA39bwDpAx3XLz8RZw9WZ+92Z8
DdbUeBAL4BjEyffJgoUaHuODxH+OBwYHtNPwtJ+078imY0rSbxRI6YNf9NOwghJZMO2pikNF3+oI
DUkhV+LHxif41M4BV2waZ0gJfC/gSLvrNjeO6Vz6l7OY90DaxS09UPmpMnhpGCRitrle+omxCwby
0dqvUaolbUS2BbvKl9nL0ivhI66Y0yk+pGiifSrcHnW+KuoG/C+T4c507fzGKAMOCG+yxp2wexQX
RJvGt6MME8QqGpMHSCYLnmofMwLwsyZjEMKZ+MWBhnqZJrPz1aKrHaFwmsPq/nhx9dqdri2kWXJQ
j2rWP2VtIvXCeM30o+cmddwroxHZPfjoeUaUsTSvLLRJ/1bSnbCH2VW+BmNS4li2AIJ3qruP9Ids
C47On1mdOee0zVD9iYbZuKBRiSe0ybe0EW7cPtfClPcYLveXKfDzG0OFYveXp/9za5FqEj7twEZ8
3DoFA7Zj4SJMWpY/44kBA3U7aklVuyRq00DxWzWmndPhKCocCaCPoMuDUKJ7SIDDbuiThGjLV4gU
Ygjv+d/SXird+qWFXhpdcsQgvTs0QkxX3pDEZzFieg5qnlpfrsNyC+2j2iwGHFNhjAbF4tZ7g2XZ
ZXlvHCFgK35g9A34WAgpzqjzYq+BlOUuHjm9kbhK88uCMS8ZpSgUKq6NLIGUjBkzXIae966iNCUX
6b709lSeoRwCj6z1gcuwExkXaUeU7lqEacnIFUQdqlETc6XekzJG/sKvjyP2Mx3Kb/h8r1m/ykKZ
2R/bvenF9te+rdJvA/oDL05qoy3WqQzRoI/fzp/xh50SApoDuoYu4R99PWEzCc2nMf8JE91EwAqV
zh+gPGamhrwyair/eem0uVdp/JhVNiIV66n6b1Yj/7ZhAw1B5ugLQofewPv4A1KqK7rFlz+jwpuH
zesLgSCbyMtUej2enrA+MD8fdrMHtauG8PiQYNBSs08W6/Yva/IvHyyijvSWCR1gLcOTw3gpBrRa
pzz7Gfum96XxrO4zMpIGApckGZyLw9Ugm/68dsriTE7COvalz3zJl/10rXnnAJLLUWHIPogXkPON
uwqaNP/yl7v8I2WA6gt8nk8czDRF5cmSqQIv4LBxhp90vZv4jszC7dZ0EufV0Jkw9T2VM1PqFrTD
gtatXhLE1PLVEtn1uBd+1d27oYwvTX/M72xYrUxIOAV2bdZKljvO4AE3jHvf9tv/8yxuP9aWgpAJ
mfx/l5b6rzYHC/TYvWNavP47v5gWQfiP54D8hTWNPWMQmmzaN6YF6i7/EFaxeIDz/apkQYL3i2oh
vH+YcdOxd2DVA/vWzqf/UZUS/5gWojRhQDf6Vafq/0K1AN797pTTLUr+Q+HkW/hFcac6y/ytLwxw
xIadPThnrgyCNRh88B1lr/ZLlEznEKKgWSHvOq+ReJ6f3arzL93caQA1Wdb4uaoGDMW72niEwmoe
c5CrTCojcetB4Y5pbHnlJu4c/yqRqvs8Zyq9ZWAu9zlj1LOCns73qo4CeBV+dg66a9vPXfODFll2
gEaBJTYtiKllSlEvT2aNaVUaxR6txim3v9DlQ7GxlOVF5Au5HwTu2FNfHit8JdZwfIuNkRXJuaU6
SIJpAdm2MDyBmkvsnxfNgO4lMjqfqjqQcMcCrRwXY+Pje5N9wwg1vALqZh6tOTWPJEAGTn2VaHZE
Yrlnsh1/03RQVJDya2vyhmNkI1lrQvS0PNAoZeOExsqk5n0hXdCM8dlbBxY46nVL6+g6BICCHagP
/sdxp27VynTYu9Ksn8eRi4gWJfQmhStaDlV+1zgZHMFJOrhuF1N2CDttA+iMBeY3s0U1aA9fqyCN
PvVDMt70Vbo8MVGfv2kVqJs4B7Qt5qy98gSCnTTa0jWtkHTXRO5wYU5e8wMFwgkzmNjfYf+g9r6V
8xjxNKFQUcqDKl8FE5zh2QjFKm1d0JhhfWGXMfR3jvMhBTGUmxUyUW50LPK6gD9vnMncR/u7qZav
DsjcfdMo9wXd7mrVZX160XvOuPfMMDqzi6S4ZjKw2LvQQIKTVnJkbFESHS5qYHL38ZyGD37jFdss
9erzqPbGL7Uam9swctLjQoF5HCGyKwQ8Rfo16p3uMhtM+cWpnHpfkN2FqxEsD+rZ0od8IoW4WTDP
PcaIGu7Ai8DKM+qACiatLZoBPWJkaSfUpcfg7zps2SvUE160zhZHPg0oqV5FnicP8zSIC4+WO+Ja
XvowBH76rakTC0BB7d4UILwOEzTWK2a94sIe3erQYrD5qXeq7jZbRLieik6eFcaArnk0RquwdAM0
Wmr7oaT1fmxiB1ohjZ0DnvT4gxV5J8mrURiX9XhhJ6PDdmzag4HrOvlT/8jQw0SxdsqtrV1H/mMj
xp9uMxVn8VwrDKO05jEQxh0dCVwHECq8F07+NCMghbR37NgPflDeVkoAIexqpMlNBJOrxENgHg9b
49w1mFytmMKZV4mi+l6P2C88QonMrvGARBkb6lH4lEZBsi8V/1K8pPIOtYgCYhUAY5OG+EUW8xJH
IdIzb5DQth1ZfPFF1/8gsVAtkvrWLcCTMzi93nk1NnuGiEARPL8oV6nM8hs60vKzG8mDhyTWuRct
5ZmTF9UGVzs0JwmWaOmE6ZkPB3g3p6LZcLSjnllO2ee6g0q2oMK/FjkFxJLMuQYC5N9AlU13PnXm
TW0X1ZoXSgrYJrm9IXmor412gpvvNRdNyzh4HYY7t8+KfYR7xZEJKBYT8kZFkfpm6D547gnrJjNj
cSjB3nZQwTjNS1O1T6KfuRNQraM5YfNhjVCrpTUYEEpF8A1dmwZBCNTh0tWIxg1Qhzn+tHRVvjem
XlstzC5aGmry4MnTlVzF0Ywx/UICulQDotdhqO7iBZX/lcypvWUbN4Q56r9VWLfmRVw3KJGVkbm1
LONbhoyqVkpHTCOVIT6qHsDZECYICpfp1zwYzTNJY30LML5Z2Vle/ZBeAhKuSsIbtwi8s65DiX61
MG6/SXsDRX8fPesS2w8P0dw9Fr3Btdl5BTSlQphXKqjMdRAVCwCuQHpbgB3hfcipcbU4SfK1DZz0
sljUd4YI3oETEceMrFNXXeykbKUxu+wyRAF7BM0ui8Fpr3uUho8ZsLJ7I0rlVZcjio8YQ7yzwire
LEjqbBm8iq80yuyDhxrTFj32aodgsv1z8ePhONKeeHREow+XYXG+kfynd4AClVx5aQ6BIwvj/QAe
GuhhDAPZipJrS9vdjKGjhdia6Ys5sPQlAr8b/HbqbTfZwUWAYEpGrwMtcxhbIxvNGtehwYyONzsA
TYvFsC/TqdeQ2PpODtE+hdGwBb24XOfIR2xrBdh5NfcmSn+DgfKLG087r6nUlaVi+zykrfV9bOx8
M8JnAUTMcZvyiV90JIYHpuQAMvOmDR9yz0s3RTma32TURgciExSn3t7MGK1fLxg6PtWwiM7rPjB2
wMa7TzAF5RmSztHOc+LuRs5jcMeINtpZZmN+SVRqcjk/MtbzbHg7ARDoqp0bRIKX+clcBsI/zZkF
wPXkxKh4jNZmobZd2Z1x4ZamTZOhbFP0rcAiAcvUBA4zJaKl5g0Dfc2pzLL4dnBJRFbZ0Mh5XYqw
v2niRh6qhE96NdV+TgLctRQx6D41L2Fb52dYFSGiNI3GZWoXqL2XxbVCQOPQu8OD27ox5k5dQ7Nz
GIcfeY8IXJo8mtHwAn7zIaimz6W1FGtjGelyiqY4a0sfgb4mvbWbuD5HPse/Vbhn3OM9XT6hMzF9
BSvzECgE9tnqKUSlHB1qnmI4r5sOa9699KZm8Y6kWjjzrNC5MF04+FXvbPXA43LCzXQzjNMQXDd9
M0Ou8aKXIZ1FcJBq5MUZM6jOnQGTfh1V5n6YyXr2RVJXxxSaRvVQE0DJvTR4fkKqsgEoX5yjid0i
0JjZG5K8/MJCBud8aFP/wUVM5jvNizi7jujRXfiJa7W32pUh2ssFUnq5nrpxAc4Z9272jI0K+tMu
GDl3ayUKxxVkAPMK0FAqNqVhznvwTtjHeN3X/2bvvJbkRrJs+yvzAyiDFq9AIHRESqbgCyxZJKE1
3CG+/i4EOXPJ6jtdt97brPuhjElGJIS7n3P2XrsnDQk9Ulxs1Jk7OcTm66To495OGyeYy0Fc+clp
6xUOx8kiOaadeRaAV2NE2QC88phdRnGksucs8qlakiJMqHCP7CDKUwLs/Tw5hRZgp5qvMonba8fd
PC7D6A9JOn6YuTcfO28ll5qK2JGwOvtoczhuGYsufOCt3SlND1REqJ/mDUzIAeE5Nja8wCgmbUvF
mWE+lAv4r6xV4sNiIjAWUUQMFHEUx0GNz7ZWFAHQpuacRPawmWOn/SwMG4UmhJRd2sp0i5PCCyHv
RGGXFjWReWZDl4A0dH9AfxlgnyJSW21APhd6ubPUSP1OwjjH6AYL4gSsktH9V9utbPcVYCll6J/C
XOFVn6IW0uMQMBhOy+I/Rdy3akiH+W+KONq0K/nuf6/irt/G/3qvu/zXKu7nX/pZxuF9x6aKmglN
k8Pwbi3IfpZxDphfug1Ud/SEKaF+ccybFrUanmiQhAiH6MRQfP0s40z1D7zFq5IC1RI5wvyD/8Ax
//vMA6kVtmuKSIaLKoWhfUMH/1LEaSQUIiqMa8aqCnO6vIqtO6MbmyuK+b/TQf3eZfnxWQh7VK4F
HZ8bSvHXghF7NsQPV6sODmv9FfmVds0EQ+GZK3Bu238ag7r+bsALacNCl1uVXn+Z53SKoTsgw/k8
BHLAl9SGAUc2LRpmmTXiY8BoFRqTqz2Pdqr/TU/p9wH57ZfFcWnTYOfurdqXv1THitpPGNurw9IN
w9cScYHtI4h2zzOg9ceJeF8oMOrfGYb/H5fY4mqt09H1Wfurgg49RdaNrsOuVGprHEgyfJXg7dBd
p8SDxOr8jz+QlpSq8nErXQCo0vqFfnl+oDpNDK06b58ojDN/VAmENIWlayifMcfZ77+8Xvc/mui/
RjNq/3JdMbLi/EZS5HFx9dtU95cPnElxXuJokqQ4Ty3ndzuCuLAwyZQgXenPBbNItatbkFDlzLn2
SP1YvQAcc0D+AgmjxHB653GYddZ8JK9CoptJ+rM2edPbrLt/8xSgL/q9SwJ7m06JzruPO4qWzE2Z
9Mv3rUoQ0hl7G+xtIzaflVK3olMfF6Qu4hzHctXG2niEXY2Tx7/hlHgH50cF9vGesbhtH2/RNOXc
ACEy+s72CU7gWeL0hoBicbXrlCa0KyQTgBJBMXwjctG4DuwJMLiE3pNgoDBi98dZX9xtY03aVekc
qivhqLh1lHl61AZ7uo9Sj478AgvT+uJKo4GX3y2TBADVQiGCqDXd26wS9iZ1Ze7tM1Uq5AonHoFF
nd7xyEXYADlo9UAra9IVEk37tp5/aOdoaZpNl8H0pPkwVfN4xnYFN8y2MizEhBiDnloXAuh5vKeT
7Kd7ZaS16nEudXE2ts27yPTmfelU40CXk1b9JGXz7paGpGbo6xI/2urVmNTMAzjeWR9up06PgByh
WpUyat6NZJgelVbRnq2BygfYFoQsD6bNoZq96d0m3EwEhApwrOkj6MmUDPymTW6OWNt7PtAjKu+F
soZTk3BH66NAaHx1F8l160ztWXjcNIg73gtReNYHKYPTYxqz1VNQW8Z2rlM4V94EJoqufjQ9/nhW
k4zTfZAY6Sgu6RptQXgAg3nGhs27PktSd/sRGwaqrzlPjh4xPuUhb5UW6DLcCVeEA6EBrwm6wRcU
A4BMh1zAQ8JEznPCidP8qHu3eUfsysvfEh7hzd0K/CkzTrmggzJ/yhslMJGBnzp15vbDa57uhQCq
tpG2ziXl7SYxaQLaFvxgYOEa5CZ5iUYwW7LmpozN+ruOJkARN66xCK/X35wGKzCEa4ZJ7jgbzwWG
HbSVp15vPzNEURWUs5qxbiwJmZGyeSC2V25GjONb0fY8wMn6euDPIiqQmMooOmk9hU5AW04wSJtc
7xHZi9ZhNKQcEJyXXDW7Dq3dAxd0mTtPTzQRCQ5El4M5dguBbvYjugpYO4tUUw+I/B05+TjdYKj1
UOaU3ayKbNxgFJqjx6aprMJPassi0yPBM3vWF29+p/c6fpUEbMpgJHAnvR9nzrCvPZc/gc9VyV2v
JxUILjUnWssFEQOsnMAcS1pc5/65MaIkxICMuKXySPgyMOYm7XSgf2duCUE3rpZbk4Elx32EmeBE
KtT0bJeCbJsmSrntygy1DE5d7yTaW6/q7aZJZtunU6DdKYhQHkeYU2Q0RdL6PHDohcNg9KMRxF46
naSjEEjl1jGZIKpOJo1aL1e3E/FXgCvalbRA58h00r5iVPEg/i4mYW7VWHLDJ6Wv/SWLKa+bZfjq
pQk4qF4RTO14uL2jGQ2E1Xum7D1g+k70YiANqzaaYn4akpgObNcy3nayawbpxdy3I0BvftDgoevo
88TweElCTjT+w2ddnh7XOecUosJI0r2tROzSBJjt4H427xYyxpdyTgR919gtLd+ScnpcaDm9II7R
ro2pNe8zIa7gD/PxAyl7/JJZNgtmrefPmaJmr1m38GJ5s2UcIhXdZ4pU9uA23tqugnyxYRutn20L
XXZKhBC5BSatAoNYgyOARdV7XfpG+1x2irIcFlyt7gFhI9aEQGv6iUYsobBHwieML0ssLTskGvdY
eE10huYb33fE5Bxi13tGGdG+FEP3MZfTuvqn2ktfekDZBddp8jLWeeI606NXN/pnoURiDNCAqxc8
js4T1Xzu4P4fD7j4FLkxxlYLeC+dE9j6zt0S6VjdTUKfxHYx9ZcycZsNqnESU2WZkJM66y051cA+
6PMZEaxf3BJfCs3g5xt2rO6TlaCB+eK5Y9r5LeDWeru4RKn7epwLyqI+V870QASXrowafxms+I2k
0XpPxI1LeiHgpYxfib5w0+Uw8KL+HX8nZ5FVkXQ2ICEGuSa5rS2QIXpKvcliYRYxXQK3nw9wztyr
Ms1sC9i9aMoXNhC2gqgWK7JY3nJ4PrHfCp4UvDU4MyZlfZREXGH/Rsl0RRDMWtraOmt65vHvSGAm
O+zV3rkfuTVBURBQCA8RL5bvkAGK6g04AxxAem/+ZMTe2S6atIQlABu46CRmKwjPtCatVRzloSgn
nKBQCGFYR9kZm0kZGA5ZRo3Bx9vW2BY7TKvdvu74YDTP5scyZyz4tyXQwQXSkXOxRi7NDOiT+2Gs
3MoXzWieRyFUEIkWADfsu/3XygB/hA2u44lA0Gt93EaPfWqtKDWibQGl4apZ8aqICI/0BjR79+Nr
aZXFPKBNMk4SkbIW/Q6ZVqe26Lo9guTpfpCcfUt39EJtKWD06bSJKlCdc2lOF42xtBGgj6nfR7rM
yZ1uSb51Wjb8rqNcrfb0aGbn0WyhVLNb2HSqS7+g/CbkYnRV6Tj4eE37KPI+a6lOrfkpopp/txON
hXXulOwMnITCNi8EQWKG0FBxOEvN3Ahy3NmkJQSLEIDDU1ErdJ9EonwfOkLOEjFCYuU7c8q50SX1
aeSxcIuOnbz1Bu3ZoCtDrBdpIfm2c+CV8E3S9Yq2jDr8wkIhHIjGhd9NhuBQPUXrHYU2wm1C0Qkj
s+c2KlpL1TDoGIfVjcXAKg0L14rU1YhtEo/AVumMT7bB7PdJ/ghRSH9EKhQ5Ke1sVY23rHkDcTvD
Ts1TJdY+ZS6nZXpea0SDo3HcKEgSCFN1TXCIijJFFAd4clwDHspb1oOjJ+oRyRYBEOUgg3QNheD/
7WZCpHosSK68cPvbRwI5kkOOVedtUjxyvgZCJgCDsPWswRMxfEd6/YRRYLqz+D0IqahWwJlKboXJ
ACUgCeGBtNt0Y3SxoI8Xwz9eAy+6CSltjZiGpg9xGNBhcFpzDOn8TNIQ1XJOJNgr8+9Kalpbdw3U
IJ8Zqt/QonjnDRwDVoXvVUfkYzHfeRN5HDzXHAwEGR3EsKp3VjnLDcmQgd3P5X6irxdyNo6emJLN
22xN/CAcZgwn07wzEdBfJl1UD9xt9uU1K4Sdr9yZt/wQxRjQfthh7BUXASLfN7hUd+qaOdIotnjv
1hySWpYrnjhWOUBO7a5Y80pseW8QX8LJrwp1tLLfrVu2iSHNlMYjhnm1wmkzmpG7V7KFOYnNDTEF
r/AWiSmwX9BzRc1BW5ENmcyR7P2ZeSUrCLl+5L8lgtUQKvKJLErlYCN+bi59XvCQlgmrTWp3PJGL
jLj3EfLT/n7OxwzxLMfuzb8vo9bZ7P9VKFGdutQlyPJoLGi0IP5a9i9Szzx2vGbfWLdDP0AOHU8f
T+K//5x/qX74IOT19DIo+00Kt9/LQy8Cf5fVQ7MvaH+iOHUc7bnt8SzTgNXqk22upcttOfz3n/u7
VOL2+7kw+C3bpjIFZ7X+/r9UXZTkhZHVREFOWWF/DAqmg7KfoOSOTsL6VZfV/GjbCWtxK9dT7r//
9N9NRT8+nbgdExuTzZf4q8Fm7skWHDW73o8WIUewVjr92V1X3ewGIR7ihjVfxa7xbqwnb5xQLO63
r/Af2cXfdOwMG1LPL3frX/iWr9/64b9e0i5O/xIW8vNv/nfbzvnD0Xl6PKaD1iqk4B/92bZz9T9s
hLtI8hHhYGvR6an9VF/Qm8MQsIrfaPX93rYznD8QWvI4gMejKbXiMf9B247+4F/fYKxyWD1oOGio
ONnPf3/C49kciyqLk0NfOuJEvq5FXaM3/QmgtbkpTDA1fi4M7ZGjK2HfiCBV2sebQtXGPQGJShZG
kXC2HYHaT57Lz1CJeC+pOxS7xFNi34BLUp/qyWq3pCINhN7niXXoMXx3W5GJaAlg0oxEkrtWYTHx
R7ArvTnfWEgN9kyMjxV0CPbaeU2RL934k1YBb+Zk30UBvqc3UpZesEVGNnDXfv60DHIl+CJDS6UC
xQdT+0M81tqR0S4ztKnqx5AQxEIGUIXbR2tu0zN/RWs2nerIXVMrD2nUZP2Ggd24h7lUX5YRXerU
G+rr0nXylBEj8Rw1M8V41yf3utcjjoAxtIJDCJgM9ZLxV0qU0RaWmgTONs7lU5xY1lY3JpK2ev7Y
UVvt5GnppzpnIBG7g7y45sx+VwyBAhEHe3CNbBBG4PCUN5lzD+/deIhMQ6XHb9Mn2NZYijEeYblm
64s833WkGeqN1HwbX+2G75xvmG2bZDJ4RFQqjsNWYLwCvG72DBPPDsf2Hca5u5jewwA2TTWLjYNr
LzAthvuEsy7meVA6MoV7YAy+ay+Dj4Fz72Ew/GT2c0aYarpooSLBlpig7dnc+8rifljivLj6fsjU
9xSA+Ebwu4R5NLxEMAuIOO0+zflsUjKp1WesCfNRSxoHiYCbbKx8DmONSMsii+NHIq6NaiPBM17c
rGyvMMpLLnUBTcZvoMbcxaK373NDiYjIcuQ700b9gfNrFgLNmM7z0nwbdIiSJJHCFVnTI+/hLPTH
iQ5Dl9lGgKl3Ohd2HtFRtcl4q5ToQTOGt7ivGSkPTn5I7C6KT+OgFvJhwsXZfnRx3H9m/Cu+p7i7
H2wIJCgLWuMpByKHMaUSZ6vvWzsYZMklG5uyuwhd/TxOprgqja6E+qh+o8H42RlHEFClVbUHmZnC
L1JDvYMIqfUbSB3uuxsn4nlRqNgztvLQbqNCBEgMRblXTWFlW0I7qwLF9Th+TuKlJoSBniXjYKXt
JwCnHfF53OXQcgbgaxVNjwdZLwW46kQ9N60Hkge2UPQgG/1+tLT3pffe1Y5upkpuUAcUotl7jNS8
wHSStttJgOo7laPfqxW5z3HUfFN1Ec0rS7IJO2Sie6uQ0r1LyNoAeOtCFGOsto9Zcx75F2LfMfrk
2rfpCSjweIBlUyJgZeeeAhFTSF16r1/inRtNXRwI9rQSvbh47IbZ4Sv1cP1FdC+xmnLuztETSENu
ek7KW6F6u9k0OK/mi2wf9EXniCoirUStIObslBtqlhOt01QFRKrauvSWEYWOUScIbyMtbBtGe7aD
TFNrmIbhZ0BcPCynitCGfTz0yS536alGtEy2VjRL31PncUs6durHZNy9YUibN2XWjic3dbZmNZR+
E82agKRtYpzsMuuBvME8JFde+vaYlAF9TxOLQNkes9zAmUl+xE7iRwikVsaXUVojVwAg1HNLi+Ng
DW53mdRBeRnjTSKKk1DzeEM3EQUZunY3nBAZb7PmRFzpG0GM9gY2i36AeriEFj91Kiy1vmiQ+oko
NRXkbC2AYooQYRnOIedQyErVtQ+G1xnPruUmAZ4aYmORVI+koi3zLqLKcJC05fn7knmCM5cznqAn
rw1h+Zn6BNSSFMnkI/vvtoAhNX9a5LVY4vk7A1/Jn8LXS6wYAJGTNmI3Rf2fJqHpG/JavZxOdKVt
al0Vh4gw16Cuow71rvjMxmITJEn2ebW0iJRA366pB804AvPAJPCnXrHbhAiV+7NZRt5WxtpTzJBs
j2xdPaWq0wRd5Wa7wkHGnizdvmeO42Ozd4FMUBqCWJN7aH/qQZ0dDWZ8nhzs0YTxiywdedWo+uzY
7rZvVP0sHM07TZWThpNePEKxwoDVx85ulWK72J3SdZguCPphhEe0A2vviKhjg3OnPbSeRtR5hlRp
o07GfafVgVJPOlQeXtFL0sTpNVUhu+UFbdR5gXqDiFA7UlkSziHa01SWbagudHYB70C0KpsxzIqi
OZN4EcOBNpNDt3hfiKJAcWV1X2H7i1Dk45eyNEWoarMWkmn3qda65OB2fQxGtVhpZ+5VatEjJHyD
glAHtiWk9YB/otx2Sn+N5+xRqL3yMCbZ/cR1PTKd53yvFtfYKZftZOdkldOYt9Cty97eWmgkQM54
MUYOKYiRNKf5k5nPsw/iZDQfW3L17OOSDbO4zD3jwlBn5+x8/RalN6gGDjbfBLuihjaRUWqYRPgO
nspU9ZQ3PMZE86UYrpZNauHZodu3pvehOSsKM3QGTZupQ9Iny+lWL6FcOMpQFplXmWsdjxUTLwRF
GRpAVevKb3OtTZaPNqa903HVJhuyx5dXoxHTawlD60iFpVFhVf2unRkjBEBIJzvQ5lweVWJaWPqL
imsgk2E/l+oSapgW9yu36WPOXIhptciYpngCyKPulI8uTP4jwLJ+wxA1BGc9bpkT0TDVhbLrB0JC
e7CM29FtYQR1A0nmJZEASGoMLlA+46xK1Dh+MeeoASlFnYwGpb/FeJj7tFtMuVEXco/GWmijz+62
jERXN8apa0SZhAPZA1rv67PwXEStUoUzxd7mE3iCsKx3BNlBjPmOzMUqZExuL8VBTWZxKpJcOSht
a3Pwi1SUbtAdvDvNUuwhqIelTbe5Bcaudr2l21AIkaoZt+p7b5GbuJkyNXtwk659zLxsJOkAHTzu
CM/a9WB+tx2Gov2iJagn4VES1ABUz+l9p5uHV6LnvQ3BANoZ3hid2YKb/7YYqbm1e2tnDIRy+uky
iNl3Cbrj76cRzghDkr6ijNKHdRIzk1XKq4kVKF5PQG0RlAikDySjqq9RhL8nbmhakKBpuPm2mc1K
8rgMKh3mYXhj8V5Cg4t0qj3ti7kKgGZGiqXPHY1ahG4qkjqvy+FYUJrONAwtPRiIWSUh3E7KuwrX
uBbYRJ6Fg5VcGmtsth7JTbTkHOtg00RddUau9dBDLgUhYFXFzqzsLvS4aUdXoOjZMHycv06IGj/T
c08/6bPtnCITUixGFumce5Wj2SaKtdi7lKplBPrsvA2l0b/OEYWhHVvmtlCWONAnSz10+rx0Acpm
+32FMWH9dJtunxoO6wBAvEuRkTamk+ATDG2qfbCepsd0VLSQAAX7DYBePwd5VzrRVmnThOwtddHp
4pTddq4G41FotRFaNgqpenbyMDdTb+dNpQgtRmwngHPjFYHz+Ng7SFRwOUxBZuW6X+dN8jFj7kXr
V9fk4BAKAoOVVm/YotwiJZaWnoF9N2QmYW91ia0E1s50bvqUiUO7NE/NqDlWwHqefa8HrX8GmVe8
xZpaxBtrzrwjMrromDqFesSk224BQ7QnFVLWg7EMY8A0vz7QleMDADEwSDCbENOZxtlftUMy0URQ
OxBmWZrLajvajbXLCqU6TCpn8QauzTPTQWOrICQbANbdpXGHWTYr5TVjrH5ikZAbXkBeFkfqHFhY
+Yy8A+CntE2Yl5kdzqaG9DOXc+vXZc+73pnZCZ9XBD9XbTlADcWfSW5by96haR+mrbC/k504frXL
KXGJmPGmi9T1ydiOnVlv/1P//38pduA90I75d4qdL91fEy7Avqx/6Wfp71l/4M40ad7SwmcUtf7R
z9JfU80/MDygysGCf5Pe/E/lj7lCxc9EZ8khxvDW8/kfwc4/qfQxff1e6dM3Q5uzumdBtNvg/v/S
y1rJXoxmE3k2ysWTyWXJO123c98w22yuziTSmDPi+VRGoBmF4rZ+nubjs+V2aG6XIXoqSjda/Iqv
f+m0zL7TmSKcp4xEQYamShOsUEcJJrFTttWSijezL0tmME6bbaTuia03uOlVn1wjyK0uJnVPLnrY
aAx00Qoa1yEurQAYXbtVpVve57la3Q/jKB49kOYZqNU4Z7I/jkdT6UhwmDq7eiPxKXoRaqKQqejW
3mORuOVjpw8g9/LlwAo8MTZy4nu7tZZHVSu6xyk2oi1B3PbdwqAxVEZjOK6tdUzmRk6LlKhdM+FA
6afIyp8FeoMPxynbfdrXEcNuYhLumWH197ZjJ69tmQsQdnWG4TiWOAgS5guO1SaP1mRnoQSAHPuK
Wk3nLh71s9v2n5h00f1G6kEShikNTjFGszxXgyBiSZu+5NPU0Whmtd0j3U/PbVpl5Ic0Vv85rRaS
uFvu4aciz8qrO8pkq8ApRjcIB8tPZtixhXSdIKty1/WzSEnX9kS2V4r4biTJGnLslG+WhHC2HrvQ
Xh3r8TwllKwV4YHXRCsR9kJzm584eIptDlwuGOxcv6Pp2O+Z81UXp1XHs0ly0t6Fo/8B66c+ZgRS
PSG1KaaAvnke0j4aoFAn7LVlY4oL+Dd128L+BA1ZVA8K57wngKvDO5GhxfdZ79VnGMLpxs6n6g53
jnI1KKQ4VA7YNmP2yXaqvHv20/INc67cam5TbapBV8MRPPtuVC0lVIxu+tqOPWrioanP2TRMYKvl
KunlwWHsrHjenwY45C5oOw1ZLmGOFM90x/PQtKvkYa2Pc98mJi2cUYv7pVrLrdsDVECE9iF16Z4q
evA707CaqwniMRAVQwZFXxBe9CilJw27dSgVLzs3EEj2Rdy4e1XaxbesQgOrNhyV0zxe7nIra4gF
JG3zT7c2XPy1cY/DuB3tYqKPgyumSm2H/mWCdDXv0FJAuN9kSgE7QyvV127KyCn0ck7HZo/ew0GK
45P5Kx86JV7e26LRCZsrmunEYTh+9uip3bmt6XduE++kdKp7zKXDI+mVephbWAN8IZe85JmsHJ/s
GgG3fpgsrJR0QCDSVwoTTdeODkaW4ZfxtO7Avkq8PSdVc6Gt1OLt5ixZvrCMNPdzhfcE9iBQUlEy
jFIa9YLEoBp3QjZN4LSpG3aMnO7KuIzvusTUN3ZrG58L3AC5z7s9vfbENKHfoXp/gs9nxAGluxIu
mZbsmaSUR7FI7LSl4oxRIJXWktuqmdW7LKIJG9CCycurQqrki6NVGBuIl484lLVtxEqSNstmKeuv
BeEGLqqvcroYi1PO3BorZTQ0S+Ullj2Cm4zEiAhPQjxtDNp5dbAAsNa3DLAWCny3mR50mqCvXR9V
gpMk5+t2W9i1pTLttFx3YsBtxKWY9C1u05hmRDzOthuHE+p99YleJce5T5RRzfA4GCQk72saAml1
XBqE60sw0PKamo3JWGF86rIpdv804xxEYZBwlBmtTyWe2tYJ3cZS8q0ixJB9nZ2m0fId2smuI5qJ
ze0/c4C/mQOQwKOykf7v54BL2vfr/5om/U28++Pv/bcH0/2DLV9jFYYKYmmWzT/58yjgadgzTcvQ
fmn/GzTpf276hvoHcl86C+yiUIIcMnH/Ubt/bef/OrCDUQNCA1KhjZzdxKb8e7s/dZic502fH5ha
Lhe8U8tW0Xsm3SCW3I01JOp+aC2NgkkbkHVp7ZyvVi+9OtdmTXudsqv167gnhLTObRYnT5vrLsgj
fbrvUhM3zqwgsGvyjuqgz3C4nKLUmUVY9Y0eGtqwXOBj0yv0bimoiTnliOwr+c3J3HWKlqbLlsxI
D6mFadiPrTLjPMqiaeeO43S/OHzfxkjmHe3u6EjEK8NAGxzDma9pQVodq+bD8CjLXdXLN5UgdXWm
B0hXPDGVivEhw1vRPWnRIpSju2p8/FlBaPxVxkZMr8lzFP1FlVGchqWIiVAkLkqx3hOVDE0086M3
JKcajCX2khEewHjf6o4Akx8Dmr0CL0/cbZ3PWgypWrW3apGXLLxpXKruVu/loNKoRv160Mz1J2PS
Kpy3qcubaocJyvZjpNMWDfwEnUukYXPYaJAKDTfQcluLWVBKO2Iu5IMc/VKuHi25urXqm3Grv5m4
tLh13xYxDQqcfVxeY9U6O2Evm4H/go2NF8zKWnl13AyDWL56xYrVNbbgE9mMq5OsKx4w/mIr7Erc
pz3mVNfbNjf7mVydaF05bltUGvft6lKzboa1QaT0s2aPXjI9yE/56myjeZBjbK+SwLBoYQ+sr9+U
1Qvnrq641ptIPGRT3iaVlh6G1T2XWX0Ocz6p6fGgdybsdEAMVuz11XeXrA48ib0WYSgG2qDCoKdo
OPVo1R8mb352kKx2Prt8/8Wq6WmVeeJsptXtl6++P3UcypOjFn3YNyaawNUfWK9OQaScyY7pqfen
fTMSkoOc3cvVXRhLptHBxM5y9YhiBiydacqxupkSmV2oD93qVBwRnL8YeoEaDPOkbccYGnWsjSka
CU6hvFTmaJhbZvHmIc5LOsCrK7LDHrmmenwsq2PSa2o0hXhNho9uIZVkgVlM89X082Y8SXN1Xa7+
S0MuTFnsOMLMufozaUzYFzqz2jsaBveqORU9Un0cDkQ9FQd6B14gTPye/er8RD5KlDAUldO4+kKL
1SFarl5RZMvala05e4NimL1zR4vdtLpLBcOCvaiq5pqv3tMmXm2o0epITTtjuW+tQZ7L1a9a3qyr
0epiJa4L04iiGCwrxpRe3LkzHjxcspk/8krsCyigCrtnmh4rOzbuBI2Os1yds9PNRGugYLo0uUwv
lNzts8jF+JSuvlsjh7aoTHhx69WV20l7OBHb4inhhMbtqN4MvNrq5bVWV28DUXc3LGq8QclLZDTq
7e/W6gM28eS84sXDG+wph2p1Cw/YhtHNVMDnErIHPHQ89MA46DSn2VIBVWM7RsArvkLU0H1j9SSr
qzu5shp8yohJSSyunC3KmmmzrH7m5uZsbscUahr9Lrsyx4esttprsnqh69UVTbbY/CZWpzSTffnA
BYnuproRILtwVMvVW817Aqxm9VuPN+f1zYSNfjP/1KzObG47b4sykqbs5M1Xg37cbnFLzNxTRGzs
ZE8mwppuuHdutm+5OsAzznxMJSz9Oz7F1bG0esXn1TVODsJzQ0zCJYnK+0YO3pWWaPymu7z/i+WB
UL5Z0NXVjY5LUb14Q+5dlbrUHwBVI5/U+tk7E/1V7DxM7cXN3q6tTnchYnOzmB56twgt9iHNtfjY
1GghY9eGNS+M6iLawWccxVKzuukV5NxHvTW1JxvbMAXSoNDaa204fjcz/ngz5ovVo9+vbv3cdjhU
Yd1mL/EY89X652x19xerz79FcvOswf0H0z04V301wipAsCG3z3n7qce5dZ0sZ7nIlSHQrDQBts/x
sUhrEAO8Pc6Z+dr8db4hCGhtWvuqssajEpcSH64mr3LojKNOUu3WTdv2ZbSs/h6XVkT4hlx2Rjol
2AxFg+BX1F9cgB/f5zQfMHsOqGs9L/465lMGhmzx/GhotmA/BVy13to4mso0uOZ74uPslYOrYQUE
tlnIj6Z0tYIcdoCHgb3SoovEbF8iUQ0hcJj64Fol7VDLzvLvlam1296T7SsoHdsOMXeVX4w4dndV
O0UXoUXuSRL8g3ty6Q6J5+49keuIjHT2N5/5f3EdTNW7ownbX3Jtxu9NcNWxrZXhEg1o2zPqiysB
4vRcZSVe6UIgLWw82Qf44ybX741RPECcd88LoP1vqiEKXHKC8EDf4xqfinFQnpPEst/btGbpyZUa
Ek+vEK/Fot1gZFyiKBxUt75zcuYUqQo/T1QSChK0GY0y13J3zlAjHxP9mNIF9ZQ2IMm3DqbacT9y
Ejy3amp8mKKvL0pcWU8uM1xfYxBzHgfPZBmc9fu5XdQgjir8uVZ/bAtD29FdDuRcpRsva/WLcIcM
c3gNCj2p6vsaQeMnh8l9iA6u2LZtbe0UO6samtxG6FI1b4o87Un3MJrDvKj9g8P8688hgZ/uU6Mu
G1gx3pNGMbilV6xv1aTDVBBliQknojHv86hFUafLyXso4ooxU8ImO6rGmbSukdtemuqlVUHImPZ0
9AbdDbVUaencpPrgE8Xl7emaOntHyYh8KWjeMk3o75ulaO7zuWn3WaLr+8mwKgC0SGjHcfGWXaR1
zitnAf15okdCZciI8LsLJuC9rF1rG+XNm9UWTqhk3oNB/4eJd60OKEpHt9+TE41HIxuy5IgUE2Fa
pTPTBG7FnMFR2uXPlPS4FlVDNB51kA9WzfYG3z3m0TT7bZn9H/bObLluHEvXr3JegB0cQfJ2j9qa
B8tt64ZhWS7OJAgSnJ6+P1iuqNTOLjuqr09GZiosbYskCCwsrPUPmEvDXSwpArNZa5TZUZyKVFjs
vG6lSzEThG9xYu92facwAVf13TiNPjq0q+0f2e+gh/ooAVaDtRys3AkvQKaDIHbCmV0hzL+SoIl+
axURCciSXGhZJNs0K2MX8KRySgRIUixkWqu6n1qJ8iLtK5QTYbeQvtL+3lPcmB6FosA7AdE+CXtp
7oaym1gnnlBMjjh8I/HN9j62CwiPEVZQ9SKZnslUcbBy7elppC79DKa/eoZyER2A8q/+Nki67k6W
Q3y1wp7G5CtITjQvdY35K3iTTdmyg22iMTnlelTrjiJWcVkMcUwPZHRypNXSuL2oOzftf3g16DBO
0uWwUCjZeF10DYS/3M20kcGcZ90DBGLvxvfVchtTC9lhFEfNH175JXyD1eAv0i+riK4KX3xKRT7B
/clvmzxweEr/si5D5yUPodqoBZJqlwjqGujgfXEAA54WKzQ6V5m363Dv2OOb8Y2z/mseWg9oYUIf
y0axA2mbbQAC2DSQKAvYHkKNZUAxhiPCVV45NZTs9JnXguH8EoEU6YGyexXJjVXld4AoPVr4/len
97FvGQdttNeqXVlGCsp/xcDUU7ypYDptcAuWqHr5zWWKYvCh0dEhS8EmR/l4h3QbIhQKS05YtTB/
bNEg2Re62CVh3bNNAD3tgA8PdNHqI2hsqBh54X2FpYHIQE6bB0YW7iZBeDcL2gNwRMqbhun3DTjq
HiX85FONeOWFtJLlMqDGdWOI/rsxnfwtQD62uT7LTzCWowNUhHUroQvhEaOnjWyH9BZhaHb2slju
ApuHK6IKU2+QqaKTCjsTSYHyL6fW/4UQd450pEaNnrfnG/0q1PPPEZZZ4i9g8KP8VNCDIIWbQ/jI
a0SUDnQpnny76b5LcqmGLRsM7e8vfg5CMxcHPuraNLw84HBnILQ1b5QArpOfnLlV31c0VK+Rb8zu
ojIuH39/qXPEKpdC2pj/zOmXatrZpfIuL8Sc1VxKUs/cs0aWCoBQ2v74/XUcc5L+eNI2jFgfhqrx
/BPnGvRlu8CeKsP0pEGDHNAc80+CatC+avLhvlNlGV+PMbqtvPT6mwxTTtTTmmZ3VpKZw3WCffz+
97f091eMtB/ip0D9Is6056RObQ9RNnDKOFFPXW9sQEZHPOA5QSNgDefLTjP1fdYj79lRybtc5f+v
H73Xj7635FZqefyR5m3zoQ5k2iz/vnr0zMv+8fb/noZvw48PEl6u+Xu/qkdCYJWOAji65+jcGajo
P6tHhKP/ghQe25yPDfHbuKj/gpAar/TA6El7KOab2tKvgpIT/ReIk4CCEi0GB+Xi8D8pKHneh1lu
rsj0RvAQCjQY1+jc96ByWKvOxNke28sBiXpX+kY83v5pkxMEWpbfKOkGPTnO0i/+bqAXDeLLahMb
w1rl48bUunMZXmLLiHxfGVtNdzHFoJtuqqCGVEqZaQ7ka1BiSIa3KdpHBRy0EDnxH+EMCpKWD3IN
36IoQIGZ422H25HIUb7CzQSfrGrry4BEISOZnjhzVAHllo0RAqmvHUom3HJa1/gkuLWHq6XVj2z/
f4BxfwSv0/fD+cT0AMGP8/rAc3+suYVOnWvEsKMfiPRgonQx1H5FfwCGmwov1j7FaRXLI1nl/6js
JHeTw19m1P8S2c8iEdcPQ7r4LthjaLLIVJ/V/NYC6gv6cPlb4ZTGgWVoqVIaehpu9sUBw4AUBzOV
oaNBW8S3VtncT75nLBWo74vJuxxE1lCbaVG0xOkxDuhjuX8YIxN2/xUt0XvBQAKjjpjoj0MI0/Lj
GM1ZbrmZ8qw3AaTMdncpWjkhBfXIH8h/jL+ReClRsRhOvx+cs3djrkuIZlenzIvkxfl1pV7asLW8
6A0XSEOHhhla9V8yP0FfbANpQud3DeQDxNEpTNEu3fz+8rSAzx4biVVI/Ui/I4zHGvr42Gkw5pY9
Z96bFVZh522DyRYYpGicik7tCmjhNrec1gEy0C36qcSSgToUiUPFoPynd4KcgvBFQGUUgOe5wjJC
+RhyLbZ688XEkjssjlgd+Chq0r2/z6PEFy9IiLkuCTy9a/FCyWpU8X7MW1tOf3grH/MBZkNg9KSR
JBQkBqQlZ7NhQP60WJCL/57EK7yzY9shuQBTKan7eDkutCOZIr9/fucsknFN8PSsEpMgEE7PVR7S
eC2CWA7Wa5ajxGpd4M1iFkQ9t1nfbvVU+CTqeU3fRm5mclMGIsjtTD8hwIasCh1U1eDTmtUKb1hQ
eu5jPYK6ff39bX7cw31A+p7to0YRgGnBDeickKKnBEZ6t86vs6LuAGIKg0Xej033GvTKrLzRepLo
4ppFM0yt+ZJT8v7D+/nbYDkYgSPWYCNCipsLoe3jvI06t0cpUbSvTRUYR72C6AXgDKdbbMyuvCQg
7vdU2stvv0xOFDhoPL0iqzDWBl1GtDWR/6f4f5Ov1XhF9UaShv9+uJzzBWYskyAngddEvgMajxnP
vxB4UINqaLyu3is6B8aEGtkcWen7bh1y2WynbjEuNeh4/zRaXroaIwOQA4v1hJtYckIdn6PItl6R
VrzC0BSpD6DNlM0GdCptq3oUdZyi4uR6OGghIm4Vi9NQjIyNzxyINIrDf1imDrIxHyIGZWPYQPCB
8IESKAucRQxmZtONzShfwqANimArbfyIOhwONOzXLUKGxuksWd6jZ6V9fobRF+FEUunhR3AFPQEX
Y/L+vIb88yiOjQXJCJIyRj2atXs2LUqcxuoka+WLVKyibu/1ZeTfuE7mLVderxeG490Pss7mBVy3
ztTUZVsC/iQe025NrAuwDMX6WVm6F7dRLkyCML87Z5Y6MK+n7T1jdAsADsdFqQpch1cw/MaHpqrM
ppUz+rygtomNwQV2cBj2URhFQHnjBcXCl57CMB5sgCq8HuyzNu+unNOcBKP7eXm0NoyZOSpdxt+m
JXngznOrMbnBIIO6/Db3gt7yAeFAZ3wCBLEO10qVidpUGHC64AJSdNEvUuTB0q+wcRP/82iPxp4r
pAyH3TBGmKQov5/s51GT0UeihuSec4ego3g2NbxkaVIHJvELTMsevYLZpYZg3FKLtjp5GnSE/x+d
KNg2jfi7y3GKrNRQnM6u2IPLz6bam756K4SEYDtp34Q/F5Afm7cYu0C8YIm9MgknV1PwvEHoG4z4
H1a5SWc/LAqOrIgfmRMskvh/NyLAJ113VizqzzXEigElhxYZ2R8tgghEo6zsGwcVvrDN70cExYlT
MgvaFCv1wR1bIBfhVI1UZ9Luqkoi8TR7qooWkA+OGB9RqeOMBnwIgh2TCFp/Ab0WqiX4dRATl5Ap
mIftSOUUBQCjD87KxzPVu8MlLJQLDQPlzePx96/6PK5RuIg4L5un5kwAzOxMk6gUIAGmrg+fYUTY
JLGBAt955Y6rmbcwzgCgZLT8mLYUxY2bTTr8zGwxRTNT2kOfwk2eIAuYKe12+QqzMZcuuPl90a09
3qJdhW5ITvV/4Si7S0y709s40H9ZnaFj7AJ//0juWWSjMBxhlwU7AOIjQI1zWWo0X+qVvoD7HA2Z
x9oaZGpuYLA8YzT/vo5d2za+pygDmyVOrDQhBeQFG42FTsxyBaTbfAsLvL78Bi8fV/p8wue7o+I3
4YSadDOfypGy4NegXyf6Q2mFyjvISI1ev13YL3jcPzzaWZbJo6Gy5bsOSwUg4N9EnAaafGGl6Z+D
EjORCuI5UwvKed5+p7JdgrxfhpZGYohtHcGttlqHF4JJibH9XmtBTe4Qe5aewI/1iuGYwsJj9tES
JJo0OdCj8QjtzdhR9ZqweZGj1k1Yw1nIRMF8QJwCE9VgcRiKOvUZimEIjStSAF+eJYFGQ8Gf3sfH
hMLyHUHyb12OztYoNEeP7AoPNzj2CBidp7rOtPpiEZ31CRx9S3R4T2+pgWIXtuVkSWHuT2HhbDsy
lwSOZbs225JtNLw+bv7Gq9gXcg7pgKKj8W1YhoEJxd7P+PiF9OHKJxM8DEx3KuiOCh1EvFq+1QQ9
RmlSOIfch6KPErhWgx8RDFiQ46OqWj4112ixPKJVwkb167Wl3QRGD6XknxZurCLzOlJE8hl6q8gd
vsQgksdHu61b7iQoS/YmPLTNOfX3Uw7q5seYyMObTYAgAa+TLOj8ZEM62CMPOC/0VhYBE3zQpUep
fLKT4la4K+XffZcpIaNN7P7Fw92utAct4u/27d3Uzul3G7XliynRPjj/f+Ph7o+0Vtbdn33bbeXE
u6ZRWICD19N/8G2fraCgIfDBsd2eHdQ1j8iY/DurdpUxFeVpRuZUb7peFuIw/sWgfRKtm3/WqIUk
2AYN7pk1e5y7U/lbU/YUm8/M3r8bsS/4OpTWc/w3B3Z2jFC/Beov3uuSZmnWP/yf7NY1sFgbQPrU
O8XFf2C0PiP5pvyb1WtHpjTEm15mD56wB2Hvm8aXMjzpOMmz6roJ5rJL9wVetfgRQD9P8/yQ+PWk
g8ekcb3uJAo/S6MDc0UgFg6U12Zbxz45p/aeWr7ApQuG/Fospynt8U47TnnNbrMt4wkg0Q57Hh18
aS0tgv40TcFEj3fySFvAIkiyrhghIi+axR1GmdBu7ob3b1p5jrPHxqbMyeUQD/W711V3sTteFkLJ
1L1wZguyKyK+ARJWx7kpHAAJgT+afRGgaM7jpF7ApvJtThZhx9AQsjhI7/BWn2R4D2i2mCpIAp7l
yhPo3jga70ThBTkITbq1BK5QQegoP4dpkljrle9jQpzuLXinTn1D1O6y4MryEhVW1w7VZqe6L4qp
iJL9VBAI0n2bOzDttoQsc0vgDSvb3VN7XXK4YRLaZgS2FXu15oubug3Xqwu4MM86jbpuqzh6M7Ju
hOO2GLeOyMwv4f5JWdDWiU1O72ewczkYgLn0xAFHOTNiXoUAVkxfNRusp6YOTcj30eEALRxPQ8sE
WBvyjSM0btM9ke+Pmg3ByvB1UBkY0yHuwS0gyuJwyAS2Y16Pg9+pG/y3g/MmH2x8DOGxZ9OW4lVY
wJAz/0fXcaDpDirPybS2U+QsIQIuURbgNL22vu70Z9hOOm8YLytbWxRZVt+Z4fyG5pZz3jQcMMHM
4goeP+pe0X03E0woy7z5YEFc5bWKazM04+jwUbZYLNy5h7Hpuez21/Mo5XndKwW3jO8Fs2zFE44B
ADygjMcUgDYSpCpj8Wv2JGsPHhi2lWUeLhmWn4OhmTWYrrznuHEAPII/eX1QorybK+vp11Bb7x//
5yC/f45KgYtXs0sDPzTsw2x8LYG35OqYN97CQ3fuOnMtmstpbj9xAE/beBO8v6gWpjZTjZO3VukJ
i6clCZBMycZF3MUgQxil0a0rPkL/3eGuKHMkY4w4/mKSXuD1Lt/EcMnuXuP3EcQO0OcJoZSYZ8rc
nDPaVraNmJyLRUfGms9+f7Xv00MkZcX4CB9jWxtmMV5bajuDWGOepu9ufJmfCb65tJ0dZs8rQi56
wHMr88zwvk+kFWlh7pKHNL/FyVXPdbAtBP2z6YfM3Pr7gKKOvPKHtvJan6YzwsZlcVrRMZ7lMTVF
JCDgubGYv0aByVQ+ECjrXvMxdLtXJIcapk8fkLHy8DDZma49tWzzC93RfAGdH/GlamyzHHD5McPU
aJFm07Ou0irND02K9NoTzUMHqBwUqNAZ8Gj/OVfyoo+H8PhryONiVNzOnHslv4QdoOXihczx3j6O
DrrM9jOZWxGNO7SUcYHd2n2acHF4ci1HpqGS1DYrCgaUbHhNmT6FbWqWs65WU+gpIfwX0QE3dIhw
lwAksTy8QCTJBlhTxX4Fsizp0UQ/ITah+Xw2dEgWbEgag+q27jT/X+qJul1gT7D3oEsghw4zckgo
CkxALPmbWdqOn0WTQJvbJ8tq5j6i44Ii8ex1LhEmUhkO7PCS0K3Hf9xqkrg/BXGo1vmrjXMR8Sat
2haL8l/l5GKoMoXHc4Zvn/y++D06/ReyyBiOo/dzzXQtSDReezKVCUC6LGqn4Rmxw2wSF8P7o0O8
RwB158l5LXmiMp36YC9W2yHKDVCe+JkzSzNrqFeZKf5eP43w0GUEHO2a5x1yLBktaHoLbkA7QOgB
f8KhjLpy7LtlEwPryBdR33h0v/iEWBxzhh0D3TOv3ossqxOgE3TQTYfSwClNUGi0NiDNTOkt4VhO
1bALoL/CmHZKjr51zdkJ8fiKwkRwVZfo2CMijaU7Rfi0jAZCpSeShT0PIFPMMHPWM4Onc8+UCgD1
AQ29LyqEPIMr2u085deJ9AxDhCnplcpvY68wRUqopoSfsEw8MTxgrF4vyX5OCmvJDmKSkMB3lC4c
4YNz4ID74qfAkTs4kpMxhV4tf+WpRFObbaMOEjPdUOJ0mHzvI1kMLZVoLwdFM15OKwYH4UO56sl6
UiTTVBVW2cXihXjL/LImib7hsfBt8wyJxIe7O3C8NFWqKidfJbOO63aSLyJesg5u5VyJ6lbQ2V6S
g++2/WD9YwJxPyd7djQPVZC+ov5tbaPKCdVnKpJTOXyy0w6NiG0SLF42P04huU33Fo/52Llf+ySi
NHFUCIeAu4ei0ZefV1+7frvR7A7QTQfHaen7hmEQa0czy2toTNDvWwAM4yac6EzNu19P8v4ujZ0o
wxNA9jeP9TPcVNVo4l+8pCaakP2bxYsflfkEDCjGLClc8z1UjSw+saSL+WDiUZ2ooUfAm+TzVSJZ
yukMp/V2BbQh9wAYQrMq49r85NeUteeZSIRzr/nRewnehFMr3aoZlGW4cVxlR/ca6gQWDZPdULD3
lxULudOEQR1/KbXQ76N8T5+ILyBPiBagnpjfvk3/4Za6pblzMMj81V8XClTMltYxVayn9xNbkxfA
sKFwSu0/lO8BC80185sRZTbFaKALpgiJxqzy/R00j65NNlkntPUE7EvyzMNEF2+8zN3UpHGAwLlG
OFbmtvTPBWe1JfvIBiClWeTSNW3GHaRRMyfDBGl7pAyyvqnrfVZUrMbD+4BQBzZBr6T/z+/1kawp
rjLXQwj+D4WvswM9tRziAzMY+WDMtP5WVs4GegjUq92nrG0Fdx2myAY+qaklzHaWb1ZQhbgtowAF
ydz7H053H8925vLC9GqM5azD9c8OtkrPrTX1IaWq99BYUAM2409DpfqDGfRZAZ3VZMNT5FqUrPi/
MMf6vxTQpwjZ+oRU8p9zxC7ntt2i4oh+GsQFM7tjkZmXCleON9z60FcDkHQ/g+PvH/tjCSGwwVHw
b2DIkZ7HPHc/3ksyei7l2yJ9iumqiRcgSSYf7/sII6O1JXX+0zj//YKukYeGpgn3gnd9Vt9E3wjO
YG2jTDyDnXxJS3Z8IwdNmPu1sn//gM5Hy0PzhNRuYYYi9O7CGDlH4cxV4afNUInHXxFjynBLzjaL
8BYEhGa/j0aUPpJVPejJWwqE4jCpefE9RWiwQJKxEf3hjj7OdO6IoxSEIVqjMZxRuoMfx3yJbWsK
F697rN4X1URexxqfdYl+xyGPxpxXkPl6YWXGHpsDqYWVmRsppAeXbDtihZocAnxXUImYCS3LllDf
8XHWR+LcIjLJeXI7vfez5HuY/f1DnL9GXpxvY3tBx8SB+3JeemLf7QZ3xlcsQ2uU4Vx/JkISzr1+
WKxI+9f/+fUCmxdp/kH862zMQlyaeMG2vv217c2gz4qN3RJZUa/p8/Q/Kq0BXXQiVPB5PgSKoRmd
hwNvSqhEj3nBdmOyYJJk8zbCsmJdNH1nNozfP6CJL//q1lOfxR+UiWpAKQZGdS5KPy3rjOREUF6E
jaXKYBvWdei9CNQQ/rgE/34pXh0oSREZL2WE8D/Ovzpx60WnIr14T0VAMpqm5uyiMPmnFvgvKMZf
HoxaIZfCFQEkGiEEh/SPV7Nt+jL41fRHtSKajpgX6gUMpUaJTbf/6NeGHvq27VNqq/GmTtAmRzEZ
/3anvmK3BoKTblE0GEAWuz61B/u+ToI0bS9QOKAnfJvMwN/xrYUt1ZOmdDD+0r0qXL9BpLLSqztA
JrZFD/pfBZTarj3UDT2BX9vPfl4pOIx4d0lTO918U6bZCDCSJEfk8EftAqjGBQeNEKHICtQvr+JX
goJYs5n25XtaQYYesVmIn2Hs/ahRTjahG2kil9DN0dCkAdPoWiS0reEA3Dau5gOkWEKHt15fmWTO
es9tJM1RVrstIwerqLIfageSeK/gWu7AKVaF3vyz5NGxbSIS+p7I/JyqdNYmxhc7B7OJh91IZYmz
RSkghiNfbT3VgOPJFGy6FaBUK1zLOE9Rz6+K6tkj7Y29W7EA4panQtiWKQb0o6LOigGXOYfFeKzi
xJWVuqbsSgUmpMuwKbIBqd0t0lrphKJH54Eecu/jLpbhtE877BS7T8ESj2v7iX6D6WiRA6J+edsO
PU2ET7mk2pzuACEBJzhkqnOcAsQ5Sec/Fo6efXQZiHlyX1BkXYbolrJZIh+aGFqOuy+a3rI5CRM4
ZgRyhoxe+r5pF97tbprdVS241FCZGLekZhBJgQcuyXRdYrrXrxva0RPUGSuOFH3RPLP7o48n7/Qq
7Lpcsl3ik3BDjQ2bWn1pqLxYyFC9t9x+xaKOfngqriMUujlwNFklIP/9yrMofJs8ET0Ps+m8T43q
ZzbYhFXJkU3FIGLkZlS2qB0iWdqG3IZbIuQxldYYfyKIt9GThNlVHeo8SINNlqbTU7DkmFMt+YTp
FKT3i9z21lOtjPuCSttH9Hrc7RwHGZ6HQ2VvO39UnxIm9YWfYvi4YfVlr4WSyHrYebubYwcVVDx1
hiOHXUpKbhNcRdJ+aUuWY4OOvHHPQyUHgy/erm2pQxHO/r5oc323FtVg78nKh3202F7FjBX190zq
J9fx5ZXyrfSqHvthH/Q+ymS9n16MrY53WTxFD6HMOvr6Mn/L+y7ZVQg3bdCNaXZBEneX0erWhyVp
6AJD2EfrCrpPgzYe5KCJX3mKOI+9qrnVR3APmDrHJT6Us1OtmyUugkNW2O2T9KnNbypKND3ewW36
PM1r9A3BkYCjvK4/TZGb7213sC8hZWQ5JkmWd+1TpkOBsW9+9EWYPFA8zMErDV78hp6Yz3nGkc4j
Uq1ZjsxNY+2dvh4e+9Gn4EAo2PWYCV56Pd4Am6CeIjQY0FuNvuSINiwnEAj6e+/6hbNvtRw45uR1
BlnNC6IfESrRCGonlrqsY+AIO98Ziod5REghoFd/FfSD023Rr2m/2UUv8VXy7ateOGaGJtglcwYZ
p8uZdPbGDsvxFNWtBeXdy9xdRPR7c6YJI4gVcwrId+AKv06ym350ljVvUcdavyHn37ogCiTwwXXt
mblZhSgaiCmld3KFWHMpdAqPx3Zkfrs4IYGYI9V2hDfjXSJZV8lLNXdIlkntXgVVPW+o9H4OJnzF
MGS69R2Wz9jrYUdpEaepdK7HEFEZlG78cGhuZearr4ucycnQwhsglaCvOJflNkQSS8IzQgKaznS7
gR/YHFsKBRvXrocHtO/Khz5bUMMshyF97qDDf1GzrFGxmPUM91PJYlNwf3RcYd6XLLw5Q9dyjqb7
2O2zatusY/GtqOW6oclTf25alA6kHJ2HuPWjE2x0rK+UnVz6eeN/6yPkEAvq/ZiUUHDloglijhqa
zJJq3KYiC3Jr5ZTxN2WR1Owi8rNiExR9dy8mUR4I9EJs43wNLwYcRu7B6YDtmDL17LYN0nVYWBwL
OYpvykueJ87Jz2uHpcixk3gKF12d/lgYkGM2hFrvSQOXp0HFQbJRfkfHtkQKxM7G8YSmgTx25KGO
MVeJnyGAxq/eLL1PhUraV3zJ1h+aCW4kId0bH2DB0Wan2HVzNzyRX1qbYGrGa0v15csKoe/oVU4C
Moty8m2GwCV72UxEsos8oh6E98FFSGNmK/umOJaBVs9guzzuf3QvHbvxDoho9V+py3X3cZPByFyq
+KlGnf8q7YsO2g8hl2NwDTkCIelLpf3pvsGS8pOKIv+7V8L637jdMt76S83ioaZ153iDvppVOJ3y
afZa6jZRc0yg8uw4Hhv2KzHvtFpoUaNPpR5QMsyeI0onX+G/DJ/Y8NMLFluIooYFhnwVMAxhIFzT
4Xa87VDH1S5al8ZjvqvmgENii4pKlN1Db5U4j8jKPqip6L7KQfsIGgbreq1iX18BVCqpDtTtJ6zR
kAvN0nree2EZXTj0/LYjehZ3EQxpKvPKerMSFwza9RL4ax7jtzaT6+5CTUk7ukZPYgyHvY3VFTSn
fzkVUGWpbi0YOp//Dy4FQH30c+6OY3fMXOOk9ldzArtu4stzTwLEyGq8tNch/uVJ0Fr0+68WqwsZ
awGvTF138Uijx5mVgz2v39V33uxbD2ET53IrZpW1+yyW6hGjirHe0/JdsqsaQ7p8Z6kmAISYJI51
DJGKWB/x/lM6O5rUw97F3dxWLVIysp3S8rLkTI74nBOSuWyDWifjzf+uUA9cL3F2k0OKiD1tIIbP
GAbCFCGOKJwOBIlT2gAruhgHEcIome2m+LR6S+KOaLF3yJJBqko7+xT5dASOXbU0CLKNfaCf0OEt
IeC6aRVjM4/EF5wXy4/np9wDNbNxcUt4aBfHQkuFg2aB81zn2tdTXMzN1lXU8W/Q+FynXQtJbtdS
2bossEDYCicsL+FazX1xV2HNiD49lhCNPdc76jR1aVBaaJHUdwMyvBE2dqIQlUuBHT18BOPWHtl8
B57h3new6bvGmaAQiN5R5t2uw9w1CJ8sNH5CXZQXDXrw7T6lUXhT5pRJd8Wczxc4ITl4u0R2FlIS
K5QD2RtZvI3UQbhAhab7LQZ3uLWCeA63dZEg4o6Av0cpjprdZ0da6m00vpmekqibIjzpePsUYRTt
bknhMgviem+gaNMmzMTjYvmoeG07HS05eoI0NvhAa1uIs30nCHWR2Geykhhnds4co+4F9SzbSxf6
V3DjWKPQKPY3dXJRdJEPv3x8WdcsfU4z+ZLGMig2HBPqpwlsxz6B5Xe02TxsgoRQtL/C9apa3OoW
srQ+jJmKt7KTq5E38bDtrOugfoLMJHZKCXh7Ue4TX8eh/o50/3pAQ5c2Xgrhkw5jZG8drBe73cpm
49/HfeYhWqSUwgSEWg/zwQg3g4eb3pxWlg8SDcRo34dheg3bvn3SXT+kez2n8NGoGqe4f9RzfMJd
A9vXpqsOJd7OnEJtmO1D1l6VSWDduOXsX7mSpiXqETSvY45FO9dNxm+NDvVxnV1Ip3bIJryzYavC
HUP4HHvVCD67VHC/4h7zWtyo0gKBvX6U8HTrBAwpgEh9QoM5nfcLRe6nFSXOtwQtqu5Y0F/bKRYl
3K2lVLfs8mz+uYBQlRfkF9xC8siukx80OtwI+sjsM67hzguVNwR9Sic+tnZcH0IZFvdWYavtWIvs
C65Yz7gAUVDl4HYI3aT42k7u0G4Cr22/enaiLrXrJTOaoHMRbVEy9fGNdnlo7BoPfj6PWw673l3B
seRynJz8e5l54UuJkt+X0vGm65HO7S6QXXtCEHP5TPEdvjoxbYbOV9jdjUgSj7wVNTgzCf3v2BBz
GF6a2uzas9u/tvhr4S8hchqhFJNbcWqCBvpojw/qQK9pbSkWhlPhbL2KOLJBU78IbirZu69ZliHe
5Fbcw6aoQgTmSn7vlvIXcyLDPexUC+2GuyFLxgrBBbbvyxrK2n9LTm3ZtpSeZ7+w8U4KzSUkqi6s
oRS7QRbWBdIj7rPBDRycdSwhLSIVchcEc/Gqx0iyPXDyPLQ6AQ3VJoF3TetOXclldZBrTklprude
y9fSHeYcbrEisc3Hav4+DAtrhUXJOU1LqphvI10rZHqLcdw3xehdUqROgUzl80oyD2z0ByJpY3Ko
w2zAroLzG7oRQTLsqqSzgr3VYWu1tdcx+Dz0VfU1lOOMS43XI3qOOPetnhD5oruGLgYtYQZLDFNW
HSeSqkuiXzPt5y7LClK5mNQTQQervfVQGrG2OjFIPMRCAxSTJY7nBpHCJNoa+wJ41OMhHQWtlLrc
YhA2YDBgjrG4saJS7pJTe02yfml63ZQoljoTOtFjn5SEtFi0EBKVo9NqOVq2WzT+ndBeEm1Kp4P6
XAEbtZrtaEVzkRxomJWzfVNmrWjjLaftGcVmHIfrXm9DbIGCZZfRv4rgyIPm9pcdZOukLq+WKHE9
e9trDmDyvhqpDnkIo6cabTelZZd/SdMSfvluYqnQRoGN4zVqM+J7LYZDSq7WYPWlrfoffdfPY4Cl
V5nXzT7o6LU9JTYanSiwA5TC7kktPu5K94VGDCL47FvApVAZ0Egw0L2ZFY//A0eT0GYc+6JZdrHM
5uALRq1u9vRerLWkaTgMVWxKo66TzPIKSVHT5gYvYLoVrMM1fEv9xJ7FEVz1ynrrnD7GTV1OmZVt
mohCl8XJNikmwRZBOB4+64yCQnQ9kFDirl7ENlLm6FfrrjyudLd4W2x5RVvgKg5Jvd4F1aCX5srT
PN66gT3muv0W0AuiXk/eEMhc4M7bZbl3aWvdLS04pHwgx+HskHYHiZMX8dgacPeGnXzjAuYidZcx
EXPBmbgfIv+YDwhYLZIq7EglNd8CqdLV5O/TZvbzao9cMiLw1A6aFg4+qV+0TzBBSuiCjcjr6o3j
dzH6ucvq+UfjwPdZRrp6tkDXDIhyQj7b+Jq1swdtUr/ZTQmPF/Q7IjX7VvRxthsVOJV5s7odzcdV
6OUnyv4yztMR3nUwXlAHzq9bO0H4zxX6pnCWpd5Lrx5OwxjTCIYx9lTE8xSeOlRXw42HnJePVv9U
Nkc12KAY50iiLAqEunyTq52UhFYEStFSiXy9G7x1eeyRfZ1JEKxqTwbKCTEpZBAclfCHepfU0fxq
rckMJ9hJ8bd6jNA2DHZT3jTflU0DG62ikaNBs1rYRdsKqbE96YTqL3QWlONbipIBFRcyahe+fJml
B3haY4KBtXYiwDluFzfbxPbbdu8vdn/h9G34tRor3+m3YeKm7ZaCYh5wQg2X/rbG30HvXDvQwxeg
Dyrl5cikzrZgOuB5N9pxwRVR3LpNOXnXG78jD7+ZabjNG1QKw31YigoJCozUeoDXWyWj8VbWQDfQ
9+13eDhADA+RBjzCW+DFhHNqbTAo7S5wV+pw96Zg9roCWGBuJPGDtuyW50QmQTgY/C287J0fJxEa
aGArfsCXJykoC5leW4Th/oXD5ZQ9oEGsTNblufkFGYy4VPjD5q+ESA9e6egXj+3kJTfAJNO3VDmM
fDStM3C1RFMZWdcc+dTcnp6jOdD3k0I68n+4O7Plto0lDL+KKvdEYV8ukqpDUrIUWbbjeM0NC5IY
EFwAEAAX8OnPNxhQJiBZJ/aoKqiD5MYm3QQGPT29/P33m4w2NqrD3irFmnormhUWTvDeIH3IgJ95
ursySFrE4x3YmM87SzDHO4vCvoSKfT5a73Lnz/UkSi9KM9G/uHlhwCkCDhHChQMI/eJQDWk5qt6I
Fu94bG6gYyJCYW48M023wfYqcnPQaUUCyTYD7mFL8nfBUkAjiIYhoPMq84IKEXVW3aKxkAkNgqQR
z2dCFgYWJOCFViTmfdNfXtxA+LF5HTHU3R/rTpR5jGteZh92e0iqL6qSed9D0ADeXwxiYir1Cgf8
7XogPN7CtxndhU9dwWu1mATAURaw7Y450Ocgr0iXvDusyAAMD26WueeLLQC7saWv4vPDes+/iRzg
dMBGVtl4a2V/74oZE4gmxX7EhKjqq4e12F5DopRn4+V6678vnJz2+XLgOGsCgpgs0MpMb6zlxLz2
Z8uFB0xoUjHYwZgE14PBzLylR3zx+34A/yVYvfkIDJgZ0hWzSagzeEE1ip1ino8YbRRX480OlsDh
MvfLyflmFvtL7G9uLa/nhlk5F6W7cz7R65zt35C5WsCqwcCvarjMVsZXqJ+Y2rACiPEmBWGin3s7
pyIoCEy6GtYTnWl6K2M++7Bw9vluxLmJV4d/Dv10vvbFurlvd9aONLRlphNmuK6sL2tQFtFwu1l+
tYpV+iUv03Q4ixNyjyXbxg+iLSq/zL9GjGuK8K32AwitDsZNvqG9pyDv8lcSbQZX+ZxNPc7jhfe2
3JTp76Wzptcj9xavyQt4l4OJ7n8iYxx7qEHk3mbmASoeWy/eb/PKvFoUjAdlmoMPr3wFeyTQmYQU
j1cU/mVhwes8hqECx2kVB/tXiWNul+/plo0ZnXUoxjmqbo/WsGmd474Y10mVzsAG7owvswnE/8Gk
NIZZsdFpnXQWzM1dTv4GVqyP4actP/q4+68Me2LcpiDQIeeaVHBE7lk4IP9f6Lnxb/YU+V9l25Jd
529CAMrlu2wD2ejQL1PdYB8c3gUQlOHRGBAicB7kzJjzC2tMk/01WbTB693azD/PSXaM/T2BCtPR
EtjZZ0b6aeAv7T/nMwvmLZus/lWWJQalMJCWC8u6qzZk//PzRUY+KL/lgIImi0mf9LN4X4ho01X2
PreL1HbeQi2yxsoXvi+wSfma/mdAAvuK6SDUGig4pm/tCigNtFwmvRrm2Er1fTm70jez1fxwBZC7
Kj9O4v3OuXMSO11czlN/VdqjiZ3r5WDsbx17l2O8FqBZqGmBj4DbNHb1McA744Db6MOANMohvtP3
V5tqTxZz6Jp758K2k53/l5skJUZlnS2WTIzcec5Md8b4eeAUxoPKjSIALTYYK+DIuPGgqip6odk0
wNhtByjoLEunuqC8K8YUNAHqQVbGIJcZFcs4WoAWyiJo4cwROsiYzVfRPDro6z+2ll8SwsTWHmqS
T6m/m2znYwqxkPVe0DIU7xmVOU8hARsXO9d3jXM9s6AXv90wLsOohkjJ4mq0S21csuEhm2EZLie0
Sc6ZnzGoxJPYbqRDCTeL9ltv/Zk5ZQcYRuOJL+ZigoX33P31oCwImK/nVTFZuszPDXxve/F80bHT
+kbxjwbqgF5ZipzA9AA+tItziU7MMd9nwZ0+p4ukqXqb7sKh/JRbqwi0587fMlBQX9m56Q29fAlI
c8iYTU7h0kr23sd5Xeh6/r7a1WVuy6NOT7tqQP3Vo++tUzOMnYrWpCiG+iXNRG/TSgI/VosAWoVX
8P9Alfr8L7Zr8uIXaeNmNUTvMCXfLpMzSUO/1OmXmK7kL24lqgYun5zSfOHNbGhuy62+H9DyEc8p
VspX8X/D5tA8iBjadV6zff+xmeawMxSbZVkc+TPFp++wQeWH9Oe+9Lygs+k/4RmngA4DQ5shor6p
+o6fk7EMy7jc3E9//cU2NSIXGqUtm53BBS6GbRc1Hw/QFQ2cEDaEfVNf9Q+eLNL3luH5J5Tr+fx3
nnsCuUBX97/+YtJCTDtYiyfjh1fBgtiCir3Lkh6fsrUKps4qgCBybLngPXp+usPAiCg9vgWvB5AT
H1xG++17nqYbLoPiLF8uC5/zSz16etNyha1Xe3xHcyzBpG81Ks47Pn37XqAZcAsBm2N0nrg4PPq2
CpCoqK6CrdFlaHl048qnpCnsdBUM3YWI2LeI2eWC90gLwDGKllA1LfA1CKxA8HgSe6Uj8PT5A1/D
RaMJk6kL9dU7S4BzEyifB5bGnEcX5gMMvrg6WgA1EChhTAJMH/Ul1a5PuiBgp4q6YDsagFWwOifv
+lQX3EAz0TngrXZP7aJoXVW1CDaDRjzH5L+uEjB91DUhksAa1Bdubb8MohGYPjetZhB0jaGjWHt2
g7w6BsHQBLiVwS3NsdG7w/GpQbQ/6hrhG7g2XVFwdclF6ByOvq7B4OVxLLBU4pLL3ieDABiHuEpJ
Fxiqa5jUgyHNeVIXfFwEYOOW4zeHA1D4vu0IR/mEtFH4gAOQ6RX1xaqeWsXA1ET2yMFTlqrQO7NA
/VDwfyipguVoVFip9oCarq9OxOS7nB2WCYABQglx9c9bssmgKK4CcSOHH7SC8BnUV+eICCxNOBDk
GprPe+czMyNL2SoIZ8ihqeToLHVcRhgWPcFrWHMo9sscEDeZ8rySJBwPCY0fyR14mm2DECFufNIo
ciBogtoHGomHz3u2CgT0qm4CO4GtDnsSLvFTVhGP2dUd3SLB17sz4Xha/7wOWKg4jrLgI2ofBphB
/HBoW+BGlFffnh7mI0PZAhA0k4GwiYnkQ3ZWQWwBwjJoKUXzSc+Un1NMVfk5DB3azjgI5CnwKGgm
e0jOQAcj0lMtoK24eTU/vwlstjhNd5CXNg/ZcYxE0CyarAgo5Rd65yNDLKvsEogsomN6hMxtS+C5
mke3awAxaE+f3rA9Q3UnECyTJNU9ogT5lB0dgElJc0WN39d75xZD2a4cGwTMHqU70jxmTLpK4OAK
wBFrAWmpr94tgml4vozaFAwB+XKcQRiznvaKDT0gmnYMSqf9Ow4MUkaKUYHwBmCsZ/asfMlBRwsI
k0GfY2yg66+vfysquPvnnOvfSZh0JHyrqFkBRx6EM8xCkM+IZWlFyewUkUh4MIe90wQq0r5ybIC1
IypgIkPjFT/WBHrwxURBUZHn6t2RiMcmGtbVcgW4P6bHZGencYI7h4LvaDQN0wtNDa++emcVLd6g
qi5YrAJ9PIHlNk5gZxU8UoykleDQbj7vnS6Q4xUTuJV0AScRXSBV6jX1tU7eKAg0ss0ACI/JhH/L
Nob3qzgZx0WZx3dlax6FwWtUXAWcRNSABKHdpIu7q0AOkf0AiUXjRvVuRxgcXco7ggIKYCSfuFDu
+07iyLfIrHCA2HqTY+zfjqDJRNU6klS3yRbjLT2dOfHxJqAQ8QStSX31bxUsTnrVHREwbMUFYHNE
H3SsI3T5OE0CH9YknHuXTxaJFFVdsEDgiNERMM4+vOtTr4kyE7PSSTVCR1tfPbSOtrJ1tEXtAD50
i+Owvjp2IbA1A/CqTkq11roeVdl4cYLiSO2IpMDk2TA/+U/H0LhLnsA4MH+or0pAdCOtlEIQKVTd
FR5Rc3WUAFAWHF6+wKnIVcBg9CyzCAW7coGJiitFZSKIpx0FjwCDONPUG1UI5Jncox1hYReVDweD
tIlF48bRLHZ0AaeR4UcCs/QtwOiXLnDjytA009eYVgIKtYmSullmHAXSl5Dki0yzuHrnKNBIrWoc
RXo1gDmQ5Il8yI4qAE7VgKeKzELf7AFYKlP58dF0qmxkGJtSQydwwDEQBoFClNs718BgQpfi0WjZ
Ghl04lBGnNVXt9AkHl/UF8iv1eqBdvTMEMCJphw9Bpo4+um1+xYXtbxEl3yKgX9A2bG+ehc9kvBS
TSSQTjGhOmRuTgPB7BoCgywrJWmQvM3Z2DdVACZlS/1U8JIAHzDQDGBakzTqbogasi9yeE2moXcb
wmTmkfIq0L5hMSFS1NnrC9t/uiE8h8qkzvCyo9n4Adv4D1yph34YWoGW93UnTDwtnmqY+d4Xjh0g
jz9vuj9ki4f9MGi0/qIYnCp/+1ujzG+tvFXdo3Dy4bFn4fSfNw/4+KefvKnjX17G0zzM72ZV/bhV
c5tvwhXdNP9ZhrfhKjxNmuG98k6+3cmvv7Tu8+RY+B+CmTl0lCPWRACrjn+Wc2R/Si4DzNKkLbg+
rJRvmJk4SREWx1usbxn2reOff/6WRyHDTKGZiFt3Le2q6l0zDSDNw/v0eJfirqXrpi45SaZ3ZXy3
aaVUJQhNVfh4ugx3YT49vW1Z01WW3KSBz9K/z1iczeq2veyy+Uj1Vy5Y9fi+9T6bsEFV8qtpmkft
W27yt6qSL1nxOD5dcYMpy5hXVcFX9+GspYANOkFZ7nJJT3rc3pESGq0sOrmPw44Vkd6esuR011YL
CV1VFXv92DbJDiJlwQjY3C2qoxrUZk8WElVFv043cfFomWWfg6rsmzBOWtaDLONLHC83IZMlwuT+
dDkaqJH6LRdFeDfbFFMGr7Xl15hOZfnx3Qwy7fZAdpnjVBfNWQBdQ0uzYYgV6WN12ZAY83+WtWwT
Y0oEuOMlpKebvCv6RW48TcqODWkQOao3/WZ6m4cd76kp6KqL3obtc4uqmKgIqQvenV2Gq6yYxe1j
venxewn5v0/zYtqyVEQkIm/7EsJvpvAWto4xhItE4EsI/woF6FGSsLBNJKUsOoUy+2wU5iknZXtz
yi7jl/mBcbjo7n0JxlcV/3YWt1dc1miVxS6WeCTtqMaU2GFl0fk0StsmVnbzqwp+N02SolpCANl2
/uD2EPUZVfHvZ+n99OyqeHS2STCxqvg/0813FLEptb7MDzxWxAYSryr+A6s/LYppy6Voeq/UZe/b
UWVTZlGV+7EMZ0fFEDalyVmriv00zVecbC3JsjVXWXJMZNNR7watpSr6c8i5k0Rle2s2WTtl4dOi
PPv01M2TqaKUqSw/Lu5SJjO2zEoDaVSWXaVgo6LjTdZ6IklYnpf8VKbpgUbjcf7pSI7y1D9rJ9fE
N+6W0zD/7b8AAAD//w==</cx:binary>
              </cx:geoCache>
            </cx:geography>
          </cx:layoutPr>
        </cx:series>
      </cx:plotAreaRegion>
    </cx:plotArea>
    <cx:legend pos="b"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_xlchart.v5.29</cx:f>
        <cx:nf>_xlchart.v5.28</cx:nf>
      </cx:strDim>
      <cx:numDim type="colorVal">
        <cx:f>_xlchart.v5.31</cx:f>
        <cx:nf>_xlchart.v5.30</cx:nf>
      </cx:numDim>
    </cx:data>
  </cx:chartData>
  <cx:chart>
    <cx:title pos="t" align="ctr" overlay="0">
      <cx:tx>
        <cx:txData>
          <cx:v>Profit Margins by State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Profit Margins by State</a:t>
          </a:r>
        </a:p>
      </cx:txPr>
    </cx:title>
    <cx:plotArea>
      <cx:plotAreaRegion>
        <cx:series layoutId="regionMap" uniqueId="{25116DBE-3B9D-3B4C-8610-81D2BCB28377}">
          <cx:tx>
            <cx:txData>
              <cx:f>_xlchart.v5.30</cx:f>
              <cx:v>Total Profit Margins (%)</cx:v>
            </cx:txData>
          </cx:tx>
          <cx:dataId val="0"/>
          <cx:layoutPr>
            <cx:geography cultureLanguage="en-US" cultureRegion="US" attribution="Powered by Bing">
              <cx:geoCache provider="{E9337A44-BEBE-4D9F-B70C-5C5E7DAFC167}">
                <cx:binary>7H1pb9y40u5fCfL5ysNNInlw5gVGUm+221ucOJkvQsd2JGoXqf3X3+q47diazsSD8YuLBm4nQGLL
7C7yYVU9tZD+723/n9v0fqPf9Vmam//c9r+/j+q6/M9vv5nb6D7bmKNM3erCFN/qo9si+6349k3d
3v92pzedysPfCMLst9too+v7/v3//BfeLbwvTovbTa2K/LK518PVvWnS2vzNs72P3m3uMpX7ytRa
3db49/dekRZ6c1e8f3ef16oerofy/vf3L37q/bvfpu/1l899l4JodXMHY6k4klLYNmIEfX/h9+/S
Ig93jy2M7CObcUEd+vihZ5sMBr5GlO+CbO7u9L0xMJfv/z4f+UJweHD+/t1t0eT1dsFCWLvf33/M
VX1/9+5Dvanvzft3yhTeww94xVb6jx++T/e3l0v+P/+dfAMWYPKdZ6hMV+tXj/4Cytl99+74Xpv7
4XGF/j0sDB1hKpG0KX6AhbyEhbMjhwsbdp58eLHHz35A53Uy7cfn+dgJQmfHB4nQzVCAHoWPS/QG
8BDQGukQQtleeDDiR7aNGbMResDn8bMf4HmFQPuxeRo4Aebmy0ECc56km6jINo+r8++RoWCuBGXM
gZX//prYMwnAIEER4nynOY+f/YDMayTaD82PkRNszk8OEpubjYlAaeoif1yhf48O40cMY2pzsVt9
/tKsYYJAbxwmEHuwe4Deg6fb6c2rZNqPz/P5TBC6+eMgETordB298za6SFX+xjpEJeU23RmvCUpc
HmFhU+E4zoOOOS9Rer1c+5Gajp+gdeYdJFo396Z+90npUOXqLcESRw4joFGYPBi0CVgCHTmYciAT
OyYx4XGvFms/VpPhE6huPh0kVH9oNRZvqlHsiEhKiMBsL0gY4yPHYbZ07AeVmti9Vwi0H56ngRNg
/vjzIIFZ3QFdeDQ2b+CO2BEVEnHCdjRaTNwRBpptgyUUyH781AdH9EtB9sOxGzYBY+UfJBgfiuZ/
x/3QI4moZAT/sFjPQ1KwaEIyJEBpHpRp4n5eL9d+kKbjJ2h9OEz387HeRI97+N9rDpVHlFDOHbLj
2ZP49LtB44IQ4kzQ+ZUc+zF5GDVB4uP1QerNNr5ebrIS6LW+fztIGD1yhO1gSXeQgKN/rjYcH9lb
wCCr8MDaALLn3PrVYu1HaDJ8AtXZ8mCh+lLo5HGl/r3iMMgcUEkYpbt82xQl+8iBJ4DjjilM1Ge7
zL+S6OcAPYycYnOYuYPtSqzve3X7hoSAsiNwO5RjtotsJuhg5BxhSB9I8D6Pe+KBELxOmp8j8ziT
KTbrA9WbdnP3lkEOuBtIC7CniPQvRM0BogYhKRfiMevz0rb9Sp6fIfMwborKYYY11/f9xjxu239v
yig+Yg4VDIjYg0MBlXjucCSABmZOcr6LTAG056D8Upz9mOyGTSC5/nyQijKHeo56S00h4siW29Qz
pDgfNeE5KIIcMcEpI9sc6PYFFu45KK8QaD8sTwMnwMxPDwKY27+tOz2s0IPKvPjJf1ptk5B9hvQn
o/xp9Z+jAyqD8LbWJnfef1LWmZTDfi7Wfowmw1/M5DBqbWuV5/emqN/QtzDniDIJCiMfXAeamjF2
hCVoC6RvXqrKq2TZD8SzoRN1WZ8dhLq8kBoK05/udVbk9eMC/XvnwtgR4jaBPxMKxglkyogjHWBh
31+TzMwrJNmPydPAF3ODqR1mlHmyyc2bensBjoOBK+c70zVVEwG5NDBeYN6eUpzPHcuv5dkPy+O4
CSonHw5ST87uv+qNSd7SfEFYTzjELHwXskwyMeBSBJSjoVS9Swv8JaD8tUT7kfkxlwk2Z7ODxOb6
futbzP0b5mSgGi0YsF+0C0vQBByx9T2UOJj/6L55rjSvEmk/Os+GTuC5PkwX81AV9DfJ23p/qEhD
FAPx/M6dyJdBDIQ2EOVsazePnTaPPm4X93+vwf5aqv0gvZzTBKcz/yDVaJVCNbpQbxhobpuhoEQD
vHjHiicYCahHM+FQW+xcDzx/rkWvkWg/Pj9GTrBZHUZU80JqoGl/pJuvmzdttyFHHAqXkOeflp0d
sHxom+XcBf8TTF4hyX5Inga+mBtM7TAROdf34Zt22EDxDDozQBucBxo20ZWHDhtgBNDU+VJLfi3J
fkAex03wOL86SOu13ugh3eR3j2vz7yOZbYctMDSgxS89C3eOOIKmjadYf5KJeY0k+xH5MXKCyfpA
PUrRvSVhJhBZQn8gZ7vezUmAKSnkaBByMNo9nxDm1S+k2Y/Jw6gJHqs/DlJHvAKI8m2tbpv67dSE
bcuTNrbpY5wyiS8h7udUQAcNmQT8r5RmPywvBk/Q8a4PEp1Vfqc2b9q8JI8kkF8m7F2CbKIwEMQA
LNDQ+VjSnAD0CoH2g/M0cALM6jADmIe+kl+HCv/sAAckyhiFajHU9p/yLs9TytsAhlAEGU6HPWrr
Q+jyWnn2g/Ny9AShD4fpaM4j9YbFZAhbGIZSjOS7NtpJ0RJKMfAEWjPZj2LA87DlV9Lsx+Vh1ASP
8+VBmjJvk6pvhX7bfll+RGzmOGDSHkowEz8DTWXQMMshpfbYFPhSa14n035sno+dIOQdJhU4LRpl
3tjdoCMJ8QlyoJXp4fWSN0sM7X8YWsvETq0mZu1VIu3H59nQCTynhwnPWhmz/VuW6nEXv0FAA3aL
IGi1eMy2TAIbSMdAGzOBE4W7pOaEQL9SqP0QvRg8AWn94SCt3I0yt0Vu1Fues4G+Zchn2tTZ6chf
IeLQmWFDb/NTHfq563mVSPsBejZ0As/N6iDhOYGFaW6T4Q0VCM6gEU6EY/9ojHlO2YQNhJpzTvEO
nQmhfo1E+8H5MXKCzcmXg8TmKoJjwO9W5m0zNhCKOkSAeoidA5oQt20nLYaKzvbAxvfXJHPzWqn2
Y/Ry9ASnq8PUoccj7O+Kb+/g4HiTfX3jI1ASwRl1TIEKPFckzqGdBjqeoUvtAagJVfinYu0HbP+7
TIDzvYNUsMV9AQfWNm9o+6B9g0EaB+LRvfRbUKjHQXsUnO/Y65leIdB+lJ4GToBZHCazu4BitRnS
dvOmwRGErEJCbLRbezTthQKFElSIbQ/Ig0KBZXzOG14r1X6IXo6e4HRxmDitN8ZsbqPG3Ne1eVys
f8/B4RgBxKjQRQinOb6//uqiHASthtAR/fihD0mfV8uzH6LJ8AlG6wPFCEKkotHqcaX+PTxQ86EO
h3zp7hj7tO9DQhcu8DuOH7sKJgxvG+X8SqKfAPQ0corNYV6usla3kQo3bxsbCc64BL6wV3WAfXM4
+A7Z1N3zv4Svv5boZ9g8jpxic5isbr1R+f3bKQ2zoRlqewr6WQfhczbnyCOCIdMN1bsH4CZs7pfi
/ASVh1lMIZkdJF/7X7hfAIJVTIQEe7ZXXTjcPwB8wYZj1A/PJ8HQayTaD8yPkRNsPh2mm/Hv0023
ecsjn3AKF0EizoHezoe1l5P4x4beNeEwinfxz8TNvEai/dj8GDnBxj9MvVlD8/qbFk3hphtgX9vi
z/4uA4wgS8pAs5xt0PqcQ79ClP2YPA2cQLK+PkhT9odO3rqFnUF0A7aK4p26TEjzlpVRCSW7x0L3
RF1eI9F+aH6MnGDzx/+jLqmfX4f3dFmgv6k3s++3DD67Ee/vn36fPNx9OBm62957afXDzl/d/f4e
U6gaPDtPtX2TF4qxBOupnkj6syH3G1P//t7CNuCLOIKKKlAIDCWI9+86uHRn+8iBIjhzGNT0BFTK
YQe8f5dvO3d/f08IlMchlpI28AoGeT+wocC9t48wdG7BFXwCQf0cqDpUnZ5ud7wo0gH69p6WY/f1
u7zJLgqV1+b39zbsrvLhx7ayMjhDJGwmQSwH2sEZtFPA89vNFdyxBT+N/w9yZDrGdkg+GFOWjVuO
mRncFoOc3phm8rRkob6MVKpvS56Q6yhKrCsiq2GRM2sovVQJ20tN7+QuCtLOtxzs1dIqZ3bfll8M
QvA+jhWS0LXaQl3Eui8T1yptuiqiPpk3UK6ZlTiWp8RC/UUk885XcTIsCjIkV2NMx6UMuXEjbDX3
+WiN2o1Yx86tXkXnfZ6q1I1M3W1kWA4bTqNB+WEEy+ZFYWspVyd6nPMUVcf2YJVfGxLFmzrshgsr
GbBPRDx8GfSoPVmGCffoMNb3rQ6xS8qUrUK45/AyjJxLXFtKuUVqyMeG9mPiP9sveyCgsAOmEDgO
3D22vQIBiozbQ9zPIchGxmIrMM6HUVO5smljz0rSa8eVRW8lLiVVzV1FMnlR8JKc5h2BqZWOKGxP
JahdjFE8zDi3i5Ucm3Y9BnZ0RhpW3GGVWDd5ZZuraLD6ma3ieN3YNY5cEdXppzQNxCKMdDlvDC3O
hdAf65TaS7vsTnnYkWsSkQWP5F1cOdXXv5+0hIj/5aSBMW838PYMAhyhZtt9+WzfldAtGgaozD+w
Igu+4C36YVHgz9Bz3V9YHOlVE1O9yuKunrEoz4ibWfU4NzQe133To69lgmEZpN3152HOkuOuoPaH
YID/VdA3f0/KAp+EFunOo8bBpzSs+gtbBJ9C1pOFVCr9lORd6zlJipYq7/JFZGlrkbTU8QfQ0dmI
MtjTtEbtCRrpXe40p50meFk3gb0chDa1ywLqq35IZr3dkRkqZTS31Ze0lPExY0V3q6KCumlNu9tS
B3TFh1QvdY1bN4ii1ivbZl6rrr8CpUzOeGuBMplELRN6hzIVa9cJtGP8JB7tE8HCzFOB6BtfKVO5
BY/lAo2aeEQ1wud53l/1OaDk1rmK11lEq9NBpORmqPPyXqRVpt2808ZxofhWLfuR43keGbOUfalO
0rpG6yAa+guR43ZtJxVMjtAmzWZVNMbLQUex9EYWkitL1f25qTEsKFHhXI1iXHb2VjetZLzM2s7c
sMhUX2WYhKeMaemhsO+hc+rpetg9CjOxWdAHCWUQ6ISkUIranoGQQO6f7x0StkEQtty6imo0Xtay
yRcWNumnoe+Er3kjPSa3e0cX421HxOiZ2pSDx7ohuovLoj8rHRIcVzWqbnjFSj+NUrSoRPm5lyzx
q8bJPmYVvEvSajt145bmixSwPy2CIHJRHY4zY4f9bMgKctUjnTCXDzDVobGGNYsC5YG5GuYts8nW
oBbJsbbLGs/s2iIzhZoK3rNv+zOdFOPl921bxpX0lHKGta5sfIrLIvhWpAJ9FlZmbmSMzU1ujdUZ
dD3o2M3KKIt8SnP1NUfJoiq0lXlNL5vIpU3jLNgwJnyWiEicC1QVA5Djv1t+gl6o7nb5KfgdjuCq
PQKshG9V+5nqdhU2Vjjq4Iro0rH8GnPsDrqyPsSjhBngmCDPqYx1HQ+qjVy7L2W57nUe9QuBFLgX
CjrYuCStgmORtOUmaR09uLLqytArsQ6+aDbAZBBJ8apSjTX/5xNgW/cKVRjwy98Pcz6fQD4mRuMo
5FepM9azPsb9WVWG4bxyglS7Jgc7E1Qd2AvigInJI9uaOSIvNyhA9gnunOAb6B4FwzwUG9pzfOp0
fXIckbIJ5lUqguuUV1ngRnmYCvfvZf/uj3/46++LzyBRhDEcboAbW7YHUZ/L3mVa6ZF19lXR2Hbu
dsYE32A3B2KpjU4/4VGN67g3/XnK23xRZwJmQPLcWYlStcdFJpTXSaJXqd3pVcEr67p2MrmQHauV
p6smPx+FUaecwPy7TKbErU1nvrXgJgAixb6aoGtWaBxF6yXV2F80rEvyBW+59srYHt2eaDBDTRPc
kAjHS0tY4tioiswCiBnnqaHhvEyj/ot28nGhuzZYqSHSszHnufBqQvp7HBqwVyRjVuuZkuDZSEs5
p0XyFWd6aSKaVy5NynKVsjb4knNQdeAE/cV31QukFd7pwIramZPAN5s8CY7HXpOrlJih8bOYtp4k
VXSHSjPOYxQFX2DntfcszbYWZLs0MQ+OG5WPa4ZGWD6WgeUrlUbuQLLkGpVkDF1WOeozz+JbWmTF
qgqjfpV0xHhak9azWEpOo74zvs3T/izGI/iSv98IQBKnaijhhDiCpiOw2Vs6OKENYKuzxiRtdRWl
uObegEDB3O+2Oe36ajEEVeTxKIAJRGMUzoGKlRuH1OPliMEmzcLMrCKr4n6UxulxpVLTuUOGVOK1
VqwyNwzzeV0lW3XFHH0dOpR+BPNffyUda+8bxZnlw82BGfdNJAq1yIGOrdu8tmcZRwPsA5bT1E1p
GqTzFAcFcuWYNUsRWr0/jCVf9Sz72HcFpiAlFJU8i6iFrBzrEs7vDJ1vGtTcVTa4Fdhfka+Lqlj2
eDQLBlq75KnaUs4trmWn6hvTJ0vbStrB74kaZ5ION7gsc58WgrogT5S5JgaFkCGDzRoTwzxHCH4L
Nb/M122bHBc4RstRpoPlOnSsFmNFomJN+oBJr2yS6BP4AfXJWHGaumPZUeEWKotvDBQVRzdNKidc
RsBbei+jYA1cE5XRnSU5vrLabktwdF8cI9GDqzKZ4+uxTUKXRk09q/soQzDdBExeCte9I9d0Gv4f
1A2owRCRMfCEYxjz0xHn12FYm1WAGHidEcf0a0QDNXghdsrkxKrrLf2Rw2UIt8BbszGs0NcsLcCu
1lUm/AEsO/KsfMSnod0lxwNsBOGGXVGcWGyICs/GlH7GxagE7KdmvIxzGTQu5nF/pYFbLmsrl6Fr
zDh+I04iVqIZrRlU1hPHFU6AQxfpsZuxtpWeMI6KPEcH3O20BbtQVcAy3T7Ufi3txHLtMkC+omP6
jfPuqi6qVHk20NbA7RKee2mXZGecZ9EFyXjngTOQsDJyGC+/K9IultzRiYeQ6LYoB63CaHfn/dOX
/3NdZPD3+3XsP765vTL/x1eQ8n+4a/9vfwrquduKlpn+0Faap/cCYXbSbaPJF1/8JbT9SfD6cHX/
Tx6+LrKlFG0PLTx5/r9Ets/O6v6Ih3ejdsGtgJ4UaPGGc45QHIc32wW2Eh1BNoNCChA68L8fj3gK
bClciQR9lA4cQN6WoSAefgps4ZoriEbhgBiHq//hHgXB/klgy/jWEz7zlFDPh8vQMdzJCDE81CPF
JMIASkatqLPzldUmBpeLlgdh3M4Cq+vAqWVw+NbFDvi505oMg5eZavCx6emChwFfVhlTbmAHJpvB
Nbf4zFTMue4TlMwchXI/DB1je52msyx0+s9Z31eVP0AGACLRHK9IiVKvgdjEq6KQzXjA75q8rFct
NeHChtjbd0RSeThIIm8c62YxtAi5HAx+4Y6yN3M7qjIvzUUCVHEoPrOyEptcm2zV9OE4R8qBkI1z
H9Ut8tpYhefAmsQyH1QKQRttldsaVoN9IU7xOcJNtSCtNR6bNpWRH8LtiF/BGZeR22dlWrmZDsN1
oYf6YxLX4rSPR3TVQLDj5ym/bBss1yimlS+yMPwzjUzkSpq0y5E3rZ+oKnCDGOmF5kG+7BTzEk2H
y6Is+ErnJJ87EGq7YDrwec7lcZgnvl30yYUlAsvlAUlcPHRiloamcJuksj9oRPNZVzHkIYiLTyVw
mVVjRmsZWCM+ZklkHacmL2cJqUYvsuLRNzEq1pUT8WhWCcuK3a5rrrEq2Yxgm5+GQWYvWImzOamo
De9qxsuyJWbNlRW4SUOunT7rb4ekcWami8Hu8sRcjkkAbzQ46dxpit63yn64YirmX5ug98p8+BNi
NLPAJY2XTRuSBfQ1Bp9aoYp5HAfOnVBOMqybgcTr0M4SNxVlH3l9X2czkaWtryIhlsbRGjgnUf4A
R/Jm4OeJG4o6dTVEE1+FzrtvkKuQ8xHlvfCqIMtn21vmL9nQmfR0iMuPUYPjj6Ivhg3kXRB189FG
a6tI2hNhIeIWGQKQlYzKWRkK4wJPFH40JuI4QE5+TnFbrNMOf4x6q6xdi7JqKZoiueyLyjoWOW3P
SablCauU07uQEom1p7CV8WVjNWqYa5OMrSsbliTe2PTdsaOAUOWklS4QLjqPWCk8goEbuVVBsuXQ
iNjLR2mHLmENAhNPmsyn3dgSP65CIBI4U8Afx+zCsuyltKvEjZq8WmuHbIq04sFpRdM+OilxeuMo
za+ywl4ElsDWyqiGBWQB0XaccLeVXS5vRzZUahYGw3g+tr25MA0R2a3MaTCesrxxc1E3H+2ypxda
NJFuZmnCr1lg4pnUDZ6FaS4hq8BJ5srApINfRk55VfYW5CQ8NbThsmQ80R9J2rGk922U5HXk5w4v
+HFubGEsP7MhFjoHQwnrnrUlhBVOnDt6VkDq48sYVV3todIKz6qBZ/wG2YJUGmLLAV/mEM4Fd3FQ
Gc9Wo3TBwkESjFlshpriA+xcO3GFzJrOlZrhxOvbVJUQm8r4K7eCwVqKvEXFyi7SznIL0TSJ3zYa
KEfQRw1bd2EmP2VDaW8SCJNgp6ABhysM8XTr5tvQJ685uxsYrZMFCSCVt+RDxXMfkmoycWscBHKW
2wl85JiGkKnKeoSvaTgWmZeYNIxd1JVqAbYPPrFOgiB1iTQQtGahiqnbKpkX51wMpHAgaq4iWp8k
aWcjvyhayw15z8MZinLnvG+dfm6zDr5EaRu72oY19hwcDNdpJ8iJdiyj3aTQFfLGTHaLGI4lrXPJ
qlWiJOh9bwe+naSs9khD+aLBJFrkvBWLItLJRU7S0zGUmLsa28VpH9nRSVCWfF50NQM2tr20zM1b
VVZ+kzfYrWOHHAuuF7aVx1tdjcF+hY6a6bCg1hxxhT7wtIxnDjEj9iikRlzHyvMzHjXFlWi5c1Y7
VfvFjgMyQIpFngwU+GlaaewnPQsXta5H445jkyI3M+NwWw3VV/BR+gwqNs6844HlqVYh4RJUoQ/h
iIN5j2Lx0WahuWTMCsA55OkqhaTpeVELa55aAzpucxTcjsSxL4YA+4Y7IVD/OFhm8FafE46VbzIp
vrS46gu3Dki5jO2qP+EjhxjIJkARqz7xy26I/4wgsD62q6I9Y2E/Bz7I3B6yMLFX0wiX22QJm8VD
MF44Mo5nUSIXJs3LjyMv6tXgtM0Ca4j77DazKzfGXeeNBsK8Li2ic6iw27GveyJOFAUTL6HC6Jea
QpQLn/8BkjO2S7CK3JAE0UU5hJ3XjlEyY7EMFxDEinkJ8VDq4o5FYBpH9pnSSoMvtGW5aQWp15iP
+L5tSDG365HOEhzgpWMqemP18HlEFqFfYhPOYzi7MNN5nZ4lqKs+NaCH60bX+mJ7sOpUcJx7Y5TH
p0nUq0VFo/YsKezRs0nqLNOx/bMSTJ0OLIpugqJBZ0GAJbyJcYAJZGPqNqJAXpFRdGaA+9eeAs2/
sGPeLyRx9EYA+62Mk/iQbK4vtbH7DGJQ4awyaeRl4kTjCY6T4mtnwsot+wzNkqFAqwiFN4HOHQ/n
GQLywLlrWQOdKZJo4SJsfe7zAM2YDsu1rRQ6oZaB/Dl4/8rvLVr6DEcsdntcf7RIUwu/MaExLuP9
TFpd4Zq2d6RXQcXCG6UYIDESktqDsIJwx0WJg0N4N9SJkULw0Oi29otA2RvSC+AULIpHiMNisARa
JzIDrXKGiH+gOhYhuLwwA95+bZyhVP+f3z/Q8V9UrgikuCBz93N+//wk37YWtBvwSO3hd57Abb8I
EbjxDG9/5dMTvRdQ0QKvAORpS9eh9QU4/K5uBU3qEi5Ig6tpMLB/B4b9oPfQfQaHDqHU9f1qIUj8
/xN6j7d1qefsftsJJSD9CJdMwelrCEBe5sGCzgrbKLftVdujMvBJPCaQCCmDY5uxFko5NuRNoVYw
L+G3Ksxx10OqMa3LL9Kg/qOdi/ILc2JzA2TT3IQ9Ir/Ikb6sqsEtFlISKJ3BRXE2oXBmbFvyeZYi
lY3QAe4kW8UtKzZ2BImoChzaaW73EAlDsmVYyBJt01sFxPHPUNyTHocrzydrI6DGD7/UYftrG/i2
0WIS+QQRSUunUdUqCIPPWRVQr+kaJdeJ1IXjOyWwYjhKBZaCDg4/6ZlUH3Gs1Z/9mI93vDFV65fj
QI9DoOWzxGnSRZ3qJpnpqnAueSQgl9433F4FXVZDspqWc4ZKSEfoJoDMdiaxx1qTnUdkQKXHcYs9
JKpqcDsMMUvTjNngAuGyIItXA7Fswal+CUWeuIUB+j0aUZxww8YZ/IaZ5irKTT4vBpa3rlVTkczD
SsrIk0EUe1QxdGNpbc0EMLemH3XqsbECzsGdMj/TrA9nVmR1rasL2i4HKwu8xBqpG0PMBVEJ79rK
DQMn8sooj7yM9MPnPBaZ7VpG4lO7iwMfMtP1jegCKEIqlHYIDGnUty4A4CwFTYZ5F6XOopdEQdaP
dMZFDqmuZGPFl8gohf0YcjBf0gI5fpFDWcsXUS9nXUO1mre0F4OrQJWu+kCEvRtUlQPZJRbV17gp
IsgWcEi2SiHT0Idgqr7qodwTeZh2JnAVUP55hpNAuHlQJ7R0bafE1oyFIz3Je406yOEp0rlJJBs3
hqwxwBpbbGm3hFhAbhztdrb9mceDmEW2k18kue7n4FSIdhs7Gl2m6zh3Q9TjOYpjPdd1BwwiJdZi
JCK8qyLSzhOk5rJuW8h0YrlyCM+uRjK01K2LJj4eYxH7wq75JuJ1uRwzBLm5tKyXg4LizLwmUExx
IR03OF7Vsr722io3C+BV+AR4fX8M5dLgE40J5A27qCvdlNvRPetQe44L3Nuuynl2TzhLCpeMFXUr
CK6BruOwUu7QjjZ1Ha6d2Afd+xCFVkzPmkQ1NvCUIHO6D1hnqi9dYLZF6wU0qEIv7oMcu6Ksk7s8
hlqOcGsdLwgqurskaTPstkmUQVWjzMsWrU0ltdq0Kk3LpcxbRs6N0ZBvbka6ShGN289Or0J5Otik
2IwWrRsvkE2vQSsqq77NgyZOfS1rSNU6dcHUrG50bs2KQAzrdsD54BnEoXTUQPiuPgy0GIbl0Fak
8awghxJDkess9CFbGJZ/Mtnp1E2sHMoCcrBz7YVdAilNiL/AFdT5qY46VfoVosXGFJyuMFw6A1u9
hzhhSExyhTkYzbCPYP7JqPLzeGw4FJILqE1ZRMKnQYUhOB6iAKL0YMTdDCrLAdTmW2ZuauXEzNWq
Ben7kI/LqujHpSo6aAII7OJL10IAANXatmz9qANFnhnU9JbboL75imLdoHWstI3OZNDRxiuhfLvR
JpVAAK10nH835RJmHnksbsisjrd1jcSq27NekfETlBUsVXhJR6G2s+gDEqSjD54ADxu7aTQqjwVQ
XfgnCeFOCdhHEO4A1ynw2LWf87BPlQGyZOebZqghBoWmAHNS6NE5qyBz1Ppt0RbWvGtqFbvM0iUU
C0l6PuRR27tOoYhxDY77y0aF5JwVBSgWFGvTc6geQhonD53C9sXQtqu+4DVxUVtH2WlmaQ4pBpAA
9m5WslWOsQBWXek+dkdqB42fm//L3pk12amzV/gXkQIx3zLsqefB3W7fUG33MUhCSCDQwK/P2v6+
JCeppCq5z90pH3d7bxDS+671rJcl/xGYyfoKF4eX9djvU9TIIvNhtQ1woathzu2HjAJ5P2S+FE2R
MVl1QMCBLzjScqvlT42KLnY2O5uyZOkxWkv7tGVQ5puAJ505wiickyoqqDAVkWVXJ+hPDtEW8jto
Sd18LSOn22G0yyvhm8sqdDPpr9RMGatMHA3olnjLiAz2eoxSd5uMTN50gxlut3xfdLXOxXh28FfT
tnBLhLpzXM8lIXteYQEFrxznzI6vXPomKedRVtEsclJnqdZFtUlCWOXXfAJyYmOP3c9kbGmwj/d1
2qfJwXXY8LWI9fv/C8P/8/tZ/y7xYm7H30qO/0YY/tvE9mvlCCP++hP/rBz/jCpCbwZSPbvmRROU
Zv9GPOFNBRkce3jHmDFVIHH175UjhOHk+u7KnGCiPlLaV2Dkn8QTwbzKOAUiAmgRAe8S9ea/Kd//
Sd4H4/XflEeYoXytvv5WO8I7TTFqvLy+YSlE30wAV/29OgvXIDCzRMtkcdS9myDJK+g7vwpHxvs9
CuZ2AE4AcVTy59wWdyCjsI8bNr8oGbzM4aIvm88gahXX9lhuwdl3cdYdjWQD/MY5+NzyXFZlJsP5
lBRdDg88Jb1+nPLUx+jSKYemFExjlJ/3aCnIfZnsofymR2zsrAJJIeOj4qtSd4VawpzVobG7cxUv
zSqSqus4Sw773oe5qZRdlvnbWMB4c1U+iTG6DKXLSDWTrlzbfAgTfRjGhKjLmqBDIxWbOJgc6Gze
ly0sLMiqufTkLfG9huK2ywhg0Zp0rjiitfPpeaMyDSGVepqzV2hLwWZgCcF5bAaZyk82dcVXnzEI
eDvRTs/tMsjQZHCArnoIqjKmmhUfQR+5k+QGKOSu6y0robXAGUXzv+LgORiUGKbdJaqRppDsJHqp
PhzexCuqcYrXEwtc0dqwSD+8SZOqiPvhBB7ipcfZi5u1sbuZTPLEiH1jksZHtlpWRaLsT9z2KGZm
0Q/v1FFoSd7Qc164O5ksN4Pdtnfdi6neRv0YCzf06E1LVZk++7W6zlbLZj+AyOma4CDkLj73jr85
s06VLyN2AVX3E68NXtq449vLXmwaMmwgjhB/34J4klWaK3vU+ZAfCjIdYVo8m52+ZSMB4kHXm11L
iHi8v4cemNdiWz+k0Bdh5HTiK87rnMaN28E/aa+yG6XC6LDM++PQC1lxwt9UGNBmWwLZcmH+yuiU
3Yls7x5tKbMK3U4AhRZ1uY67hvuNHxOTRJXboe0ysE7GGAfzsEPhbLFhd9u43BUrcKY8TcJzLik9
TG5Pqy3oYVXoufhJN2KOwqT0ZzHM7uIW71s1p8EzELykmlj/Fwop+ZAG60u6UvcyCT8eQ4VTdaKK
niaeZdVGw6xCMQN5bEqBQQFRPGNfGA5wz8tDL9KkToegPJrM/iVTLs7rsMqmw95R8R7OfN05+lPC
LalNOom275e+KkOhoR/GMHqn1dfpHoB2Cs3YRpA5qoK41yidwmoZ+Vswdud9nywkNjVXwHLeU9+F
YAocuwxzinJHJfQ3OLzlx7bnNYvWinGIvJBA5iypNh/yW2H4dpNlK574bSnmJk724LdcswnyZlFE
KRitIkRpxszuay9ccCI83J59ZGz+MiZcPWYhEVM1dwu9VwXJADjQou3gFek6GjcGMQTS0BpGe3+k
TJLLtPWLqH284l/DwuJ71dn11zbOcR12xjwyy6PaGCyLvjQjaljn/NessKm2fZ74C6qX6URW6215
XLG0XB34DH71jE977b3s+juaZ0vhB3fqkLltG357pks8a7ac0Q2Es7L3pEj1h4YkawhQzAG9tRHh
zTCV4mhpoephDsgxJBLfjFswbywDQiixSzhLahn2QZvGZqtiBYYiVHPcduU+Hue+A6ZS7N8dNIm3
nCp3P7LgE4/UO9lpWE0jl62Y18sazMk9CwlvlpGwmymgX50uloYSRd/EwlA9oL+ld2TxJqoE6vBm
j0T0CB7n2zwSuN2YGHalWkd5icr1AGzX3JqNqmdA2MELT3T+SUQKjJSX81VSBm+19QMeY+uAqnZy
cgc/+vAu67xs127VTb+u6/2oB9ni96BXDUIPNwxPLYqr7EnsJgZNlLo2mMfhmI/mcRxQ6FOvTzYK
BwKff7+eJXtR+S6bnlDjfEybTE+JEeWvheinHOqZrTRHCxsX6/fMM4FeNAxaEptzMkZFwzf49pDl
1fq7kwkE2GANbjx6uEMB/66Zwr1swb2hsO2L/tAlEfaDwt9TW/CHPQjNnaclqya/5Q2dHKmcZni0
crK1a0L641AmDsoeKWpoukDaouXog37BHrzelRt2rT32gIMA6tXh6qbzyqHUZnZJqz6yz1uxk4oX
QE5kAisM3608zc4dAz+X5yU0XY1WDu5nVopfXknThuiT6i0KggZ67twwIceuKguiX0vKygYigG/m
ZCwbvc7nMgCQsATqt5vzb4Lmst1Lux1CrQA6+XJHV57IdpjccNg24S4Bn78M3+/GtdtuIneFOWw6
w4rKpweCyuQWIoBsp9CzA7iS8LzjzcCnIM3LalaQKMw00bro4csGBb7zxhmsDcGx383Zj30PPVyl
PILuvf4gkvMbQA4dLM5prLoYZbzyLLrFGtBHTZOhtpz/RiVeHpzaf/QKv5XvJfYy5tPurpNRR6CO
YOvnZf9TqAgUxAgRuuOkqwcT6XubFAaHO1Hwh3q0AelvVc5/geQCcpOiYDAueRfoDmvB9fw2FvhV
+5Isldrc+nsBfF0zzXiTYBOtcm2HR5mO7KkkUp3Dguy3hq+4DDn/sQmwGthMJXZtat4LL3FgrPEL
mMWpNr2DvuAK7OsZHX9CpyDQUrw8b4nIDszkvp7KYDpototbEhHbrn5PahP7n3roQJuTDIxIic9g
B87bsJyLNx2S/ZHHWuKCwjHMqiHf3IQLpvDxzcrZBx57vt6tdipe5zzFz8ahf4ECdc5GZ+tgLPun
TY/2MV079pGz7CXNMosxEP19QqQ+xVvRx7UbGFB13eFCD3RIvgFMsbVL0cD5tWiTvcsIpPi8x502
1jf7DOmKZgYKVy/JVwrmKQUuzDmI8Ug+mGhfT+Hu8lPu0uKH5Tr8QIP7i6lufdjDOGCtMYM5MbXG
D6nITBvtzE3YWdVqqnTwANNMCQc6TbEiQvE8F2X6bH2owxq7ZoASgyhSp4kef+sFL0G6Pqg97ilG
ucnKQ+k4KhWleGQmqAkAAsGD1xsEysb38YuifqvzNbwFks2+66wMf079fBnt0O0Nk0Nfz338NQJs
eJkySn5FPQNXumMOOYh9urmzsvDZKsoHtjUu9e5XOBZjo+SmX3a7QG3E5nlnhmA8llP2COTtpkO/
mzcGx4E7RcHOsJwzk391fS7qgej8oVxT+p6qJbmLNpo2i7AjMPVY1UqqHcrInItWrrF8XuJkobXH
pbh3nBSAQzuZVtCUtr7Zl2IVDRxe/zAVdDz20cIOXW7Xw9XbbBU+F4y1LDgy9LXiOIMde8duxt9x
xG3fAcuFLwAfulPIcnoOU4uKt5uzyzwBhKtooDte+cyObz2hzN+YwENh2oflUgYED8QQovtVdCwv
MG9NPQgX8Sv8pprM9CE4cr08rbtb38Ni377A1ptToWV5IxlbHxLg998Ari8cz59kaxPPWcNFOigg
+vP+Vi6rkAztg7avfYQdtkaftJXNXqo4q5JRedNShufhBjiNAFzQjdk32xV79r3nAd0bUzicrMWW
lHgQF7dC2sigioIey2Ap8uHD5DaDQ5xvL+M+IRShhym4GydHP8BNTAdgJSJpxO7G87ZNYQM9ry+q
JOFBgZ7bivewc90T3Lzp5AS210WUL1CFJxRh8/ZzEpNsgiFnh2zd+5tlQkk6TmZewd8Y8RoNFsgy
XhNxtIXgt0zq+eAFTHTZz2Otgn3UVbqo9GCjyT6NSbosTbp3Ai4j5a1h0XYrpn2rEsKm05a7/pGo
uPPPRc4W+eDAZKZNCXV/zngN+JSgWAA7XfqrrLARovQXyk1abH3F89kmL3LtMw5IfvMSJq8+sXIQ
ZWUZlMSb0SVBnWkWteOupqWJ9YB91BWjQ+mUxad1yNJ3Ag1la3bbq/y0gFCNfuKNMV0Twmvtb6kx
dK6whBfWQj61TUY2oyBI5+CRhnWRt2YN1GmD9PzsEPmoBTTC455mQ2NWH1xmu6jzgjXZbGtMbwHb
0rojW/4bnHvyK5x4skOAg2R7BNbzqnnZ0Y8oSrZaQBm8W68IagFwL20yXRR/yUL1p2wTKMGjdQjq
GTzF285s2AJD35O21CM/aNjYnyEK6xsLVqAa0R8jghIeJX7tZUcu5Qkz3tT3ASjns7VRetkVtTXI
XdWkQwRFOhpE3PYceQIZwoYIwZMeHYchsCxM3ifJDP4Dn/GbRhUJENIhZjBFrO1x1qE4n30LHndt
tzE/B2oyjUTj/rz2tDwsPCSfaeKSk+CLqjqOnQmcY1HlVA5H2scGxGha3MZUZLi9erA/xzIwx5Ek
D7FDpiWclgeDT1Ita0igNxJ/mqNxRim19bccLa2rwJbZFutmPqjSpe3sYdUAw4c1HzE6tLYTA8Rs
HOMdYjo/NGr6Spa5OAUUwZDA4iSZbDYVFYwnXQdhgAQCi+OD7BLYn2UePKzx7oGvDqfN8fHO8W2C
ojXFCyrwYGxHPwx/KZUld12HvEqj5v7UAepMuMbGvylWewQXapgeol34anDoWP8EhKO8N66HIjfR
7MQzmrZkDLFhaikvNIweiwI6n9bayXpT/afOJ9ZM0q8chd1c3PNgXmqYyryNxi6p2FjGH38QCZgO
k6gFHcRHoPTHHOfAc0BSJKmLwkoq8xU6HKwFDfezF5CiIzSeV/d93SoHFL72PIb6kPewoPbxE1Pg
htbgbgFPd99VgSaiB6G6z9Ddx++Ada/rbQtlu60T5H0Xx20GCroaadldGNVAV7TrKtGHWY2a+Q/X
6tjYLhDHtz5x860EbIPVovNjFCLeRRaY8mPf80foD2HYbInbitbAhrvXK+ptFoJDmq/yjyu0Opfz
PLaQh/dTz4rwLzuhRWMrMyeRrFtjg5k8sTWHIqCWX+vg1kuO1E4Vwom6QNdqhsErMPfZjAM44Bf4
IgZQGTjsns4/0a+hFPMTheK5M3GeNmV43Rvt380KSR16z10ci+4NpdQrDea5zpc1vxmyGESh21E4
ygHu2z5Dfd+CpZnM9qOM5jsb+bgaGHmbAmx58B6Tg8qWorZpXLwPLhIVgIipwZthDHiYLn0F/5tW
6c7JzeSHWxpMH6vK9cnr4WXJot8Y5IL6z6M6mnpEtQZJPkB5jOfYTMmXTselCfslhkQv3hzM4t9K
iWA/9FORrRVUDxTfToFk3jPxXPg17CvZs6hZVdH9MOHGTeWMWSBQePs8R6DSwckhyQD/x9pDqhOk
+ZgQEXoclx75FpfPSDqma6XiFOAQM12+VcUyrAGeBNFmIV8uZEIpuVN4ab7vGtwqld9xlqoHkwF8
qCIeXJ0iTqMqI/s4taYYI91u4aDuMeahOOM/8L/4VPwmgP4TJrF5FHS4wK0FLp3icIX59qvjCkwl
D3jfumxD/CdnoklHd9lpzvGoR28LjiSo4auqNnLVAtXU177c8iqPMnN9JlDl0Sg9khSVcK8JtoTM
LcaemNxOuZl/9MV+cVjwSFiq8Mz74K4rNWqdMZ1bNucXFZn1YGMEfXKejReVQv6by1DXE0r9GpUp
qbtkvl1681QyfY2UYcV3Pm1LNz0h9DQ1EGbyM5JzpMqDdTiid4GAuIvgwZLknUaJvlm7QDV2yWjd
j8hADaHqWypFdHIMzdmSbvo8rX0I5WKVIEDSL2W78mkLQshwnUUMSvofvI+gnK0+PoCVoxVb459d
aqIXW6S8yZy3S802af9KdW5esPeRKstS+GPhvF2WGWJUGDGAskFyNy5FAJ2FUtIuIeenMpvuknXU
dbfHydYQasutzftI5BVSHeDgcT5G5S4PnHr1qSMpP1LACeJqHey/OBlAckaeB58yE8tDHo7BieHA
Wyq81cqdCs6W25yjRQKuzIYGNt5lCZK+jYX3P1Fn4dHqlfikLCoepI27u30dtl8BzX73S+RVVQ6B
vsyQoZ92l3Sg+HI71YqGFsBmuj0SMiT7/eIKqSqbC3mECiqA1q4Acfa9zA6RhDHcZJy6RhEKN4/u
Xh2oIgP6hS64j2CXmTrFYXCinXn1ffoNFUL6Mne9hEnu1xOeA99mi47QXBVvtsiwww8TeenDUdWI
0TwUke4+hZuCmomuqJFHBos6okkPbhBlyeJbkFu6mlcz3KCGWN2hzxZZL4xm2yWZsP9U2Roqduw7
664i0TgA9S9m1DQii6oJzQ3KOytVWueZXN4Wlcw381wUphok4rAw/6DxecW62mNf+MikK+N7S9Pw
1eAXZE0xb/v7xoEH4TFGDiGGQA36a/L6Lt7Udptj9cwgKO16tPNEb3el1NLgwCph2m49KiZv1yoi
q1hxzF8rIewyHwgr5D+SZSjwaG9sPalikNUcuBlFa5EUMLyD0dRJEbuXdFMrxKeQqwwwcFjgTgTl
G4JE/Vc69AymfN/1roGm5p89N47XMR60dp8d8Khco/F2BEc0SlChGhOr3xbldQuL4MkHKOt3nYUX
xbO1SdVmjz3t5ifXG/LOGCpw+JfYsPcljR71LCMKTNAUzzpdcJ5iL5OP4x6Y9yCh2yUeZugyAljW
3eKD9Z2rILwPhfVHojBwCM2rjp80onzPJeBQAdqxK2+CYCA//Uj5ZdWFeSEkhhiKYB6eUjlhW61E
WkwENeMwNDTVgH9zm+DE2oAB6ipeyp7dQ+FfcZ6USzzesIj49LBmNsWdFqzt1qVnjeP6ce81zFaw
XaSNIUO9hnveXxjg2XoaB/97VCL66CKNQm3PwJ1B6Vjuh7KkfdUzOr9vWSoPNsCp28sEhxmWVINm
h7Zhr9lRBbYIK0ijN0vn8rOx4doq0HO3KsKwOlT2UXgrd2m/gWVYYdc6KhowIcj/LEmH7WQNnhSf
1X0KDv0khqhvtdnV0eowqWPFsUqCxa53xSji71BvAxxiVr2GqO9ukUmyh21F9Q85M4dKEwzPfmCm
LsreQLSXrO6VFnfbWv4KTASkOBLdKRvStQn8Ht2VBo8G6IahpfM1EB8Vj5PL3Nn61FyyIN8tQsBj
kwCHwKIp8xp683LRwDnuYB7z2yIrf06Fi1rT+fDACv/ZezHUJOHoDAoGWTHqBLSyxb8FNO4OOVKP
iJaDfAyw0I+DUbo2iydnjpebQp3lkycQ2vZmiF3UAC/JqzWVqGURd/ygY+JrtAo78sAuA7UR6e2x
yCV04Kgcx2ZKiRmfXToAZx9w2LCUSw49y/DbIJ8bm8K+uQ66QKUhh0PEix359v0eAS/8edg96dj5
B4v8ckUMfys1+R732KxB2rY0ifcGSslnOYE1LnsYHtYOfaODMWymPJAHEvHkZBNxTHr2vBew7GWS
pnW5hTsgmP0hHigwWza/Kz2zx6zfECcgJxRW69GAi/kRII9bkzj4HoeAasIdFbKbA3pUsOorV2yf
omTzk93mJ/jRo69CWeBoj66N4DAGD0iz+LoLyXCep5DcJib4SoJ8u5NkWqoF+39FYYNB6CmT72Bo
NuCO7tYo5c7LOP+/bf2/4x3xvgkwiv8z73j/56V49SewMfofbyL5Qz7+40f/6V/n6b+Aac5yvLwt
xYn3Z/7HP/1rkI8xykBYJqDrrqGn/+Rfp/B1ME0D/iXePJb9LdgU461jcVRcPfE0vLKU/xf/Og//
K/oI5JLEYCnTa74KAeb/EgHOuUOef9Ts5NYCQlFU8gHWK7gt2xCzlK5d0dTIClNJhuwM0LwHW0Km
sqizXaPFJDZj7hDvTkCRTyG1nIJRRhZqhgE4XIVDrL8ERe/suyE5K7lG95CFkzMO0AhNC2EzZhxk
8dlQ2IZQR8YAsjU01z/nz205dPJj0gAsVbh3C1QaDIKv7BQVt9FAEqSYTHQvShFMeAtOf/UCJSnU
kYw5QsCaB9cfiTuBHAGj/hESA8hpSASkslejs8JR5Z57lyK9QCP3vDASnzsuACfFyuXLQ0/QLF5k
usjikpW5/tIoIF/HSYARiSBtAY7ukTNUCaYd+NEBNeJbia+hygRbCyH9ckKeLHpFeC39zIlzj1IG
2yk2Q/xttwWCEbFEBjkOJeI0Qkf3PZnx/RVCY28sw0sI63mmKJpyFN36qMpdf4GsxBWYEolWTo/q
A5hZiO0lXvDXEhfJG6RY0k8PZA3NAqzMUxpZfFo74l8L4568sm5ArmKLAX5XWenwrSG/jVUB5O9j
ZCG+ezmmSOJsNozvs4SKmwlhqPuYB+y2MB0kDkvdHeuoOcey5OeJ5viZHIoExXHYsR7xDRFkDdY1
/uQfN3QMe740qEjKN7Jd77Dxm3vELdUaBpT07taqDnIhxFi0PiHEIvoUCIKvID3Db1HQgaE76nEE
Fj9uuC6WBfiMiBrBzLE+CVAUBnkPfH4VqTkpLobwHQMvkvgwih1dGpCH30O34UqEZirf/GifkY1I
D6CusqQeO9q9ATdgT7nBrlqN2K4xO0CQ1ynBAnSDva5agYWOXAVi+R4TXlBeIHAGOPQfoejrIlrD
GFNnMovPmq8Gq4EsGne2jNc8bgHRxeciiZCXGfN8nWvVayw+qL5D0xmCRy+3av1CbOGaT1lVdD9Y
GKhNXjrcYIhRUCtQCUBQ5AyRscvEShzMHIelaA2WaIbSdCpvpSqz5JQzjAgJmCFx7W2Mz033je6V
4J17jsN+6qrJCqyYLtr0l3PXSAwwA9w7c10nHoM8PrbrLYInF58FCtcPVPf4ZescIlaNme9tnkwU
QUMDKzCJ1MeCuvvtzxKmQY7rixrgRl4fdnZdpF1m3DNIPFwSS3r/6DDG41HsRN6A5J/4AW59+YbQ
Gy7cKlUc12ossGC2PJQ345RdV8D1kdhGxIAy6nHx/LDhZoPHOdOIzh97viynOVUIBWUY0PKaWNm9
BdBggkoBA5YVEmGIQCJWOAKxA6kC5JQexyEFzWupwNcJaXKmyH331Rx6/C1ALVhgcMaDGjEQXJ8O
yahXQ1Z863DHDpJgGsQZZnR5a+VY3u7IDKpqpR6/QWIGEVLcQQGxZMvRGz2y2QBoCRbtsZ/2e9mg
acpPaE1RHoyYV4R8TIDsGqbGVE5Caq9it/T2sGPGAFRBPBRdRRaYv+DasGMJIi1qQ+3UXc82YDdI
ph1jj2cZ1l5yBvwclK2IRvyeJBPJGahp0bAVW0YYdtHriv4AV1AkDvkz1CUVGfj8wcNuPpXIqxy7
dSCveYw1j3k2tjsUA3DfF413MSQnBwPojJR1ees4x4oKSuRBGkC80WuHMQ7q0ssc7nQMdGi4iI7R
Iwt3eoQ5yPfagC46jbRLPjUl2JoRvMKa6kBqGXgiO24rIM30M0TvR2sHgvF13nz0ylBM+4YvAtkd
EUqsl0ivZQvzXH3Y0uCJENkc3VNZRq8QePB5mFB915ryunLyaJT+grQhfj3pO/3Vc8wXoEOK1V3i
n7i+kfVtoWnEbhK1LacN8wnmw581n5AEPxSu+M7Ada7rf8uz6H6jpnxDdgdRFrzcAP+EsRHEa4Px
Ag6BKdSR1aLReYxDfF2PV4egRuS2BMCz40b+Y0tjOkLroHKLpZR2xbKdWaHnoAK4bBcMsQqixyTD
0zWOvGQg7nF5kVY8/HnihCmSN4v+I6rdnC4DVEDsrBIlf3a0wC/fIiSepjfb956/p5B1aD0m19EN
wEXoETx4+lmOtmzZNounaNgIPOjpCwMf4KArELJVMSNCCoCgxw6MiV7Rvd1TbGQj6oetLiD2g/kZ
QPYOD8QP/oTtJxa2iXrkfNBRy0lGdSb38kZMGhUvyTsHV13Tcnza2fgXC+mYF/W4Bv0bjtLlBNpM
4BZNIZ4aIKHYa/FMohbGFiOrwJIUcP68ZF9yEm8Sftyl7NwGIN0XFlHWLAZJmhTnq1oOEiGbxlfq
e3WDM6Z4jEDJd3h2gU0sc4ywRBSt9xgqLW/0Nva1KfrhG81nDObxU/djXkkbEDnfasxMqyGS1uDl
8AxUm4hEYE/r6s962NQNJiYtonsMB0BDZbliLNZ2UOgGDgFGjD6qxFRM5M8dJq6E74j9IpVZ5VJk
3TmKpMCuyvCEY05ss8fhRhoFoKkhkBCnOtcrAq3ZnDCYlki5Rn8Cr/SafQ0SHh/4n0BsjhQKgGd7
SRk87hqejwdsO6nBH3zmx/xUYlmC2NYbdDyCoVs3K4iih8KtkJNZiWOOuvlE/wR1hY2+JdfsbnBN
8dJrnje/JntHaHZVhmEcbV8wBH9DBZQDcdjtZnFg1fO4R0RYB6n7HBPJvvlcfEtYPo+346yTp5lD
mghWbQtkKJYS5EhsfutrEnm4ZpI1psZUOxYZqO+cNgUyygcfsPIUGsRFvEOyWRTXkDOGmfFqizW7
g4bA/B2uV/bF1mI67JvtcI5T8EjUfgOLrCDNIUyZd/aHgRiH+WT5TyT9/POQ+qmBG0MOEDhZRdZ0
edIhcsQZnOUWeTh46ghuBxjUgrSf1neQaDF+avdpDSdTIC8SJMeuNPmtwsiatp/163yNZFTLn5i4
FrOEIdZhi+IC9YlFQLpH3XDZxBJdIAEGp7SU+syRbb6V8Y6RGamDVnzNp7tMwoyAitUG5c4rhh2r
wgrhj8nMmhxVZ7Dz6AGHAMCFxEyHvgiy87ggE4+IaB1PMRgsZFaPxfWEiD06VdeX2ynluGGa/it7
Z7IcN5Jt21+59uYoQ+sABncSgWjZBHtSmsCklIi+dTi6r78LzMwqKaRHWtW4BpVWHQMRaBzHz9l7
7UlDLj8ywK9b/wrRIZLywgy6stTvMpxyl9WUd4/maGqX05t1X3uz8Q/Url+7N3N/iKz6iAan2aVJ
V71AuwIDUCiMntzfZvZgMtDdu4OlXesCzyxvXjfIPHuLnWfaphVSu0F33S9aVryMWoMgxXDzgiZB
K7eay22DygAPDKA8tdMXeoGzcAxY/OlMOzkvIuAbh76kE7xwD8wOyYqxsBBYrYzDlLbWl7BF9RWE
lRxfqIg3VNctleDCVJgWukLXwFkIG1YUVv62oN1M40tLTHevS9gMRYwPWy68BmfIjeGS6QfwqdpS
KRYXKbyWc9c5+l0/ZDntFiYUE7U4mKL0LgkNZCpGWtj53p1lTwsvG6Mt05ImmD2jDkKU9vU6Qg3R
Mqewwl0nYo2FqWWM5mVqeNIyiRV2EqEpVokyYNLUHTuQuNm49EWhp/NcJFY3PMHmyw8z/kbM2VOG
UrebNypmBuejMNgKxnGPQzR63OJWUdnaMXGWwo+FtEj8P9CnRZdRU1zHfSefNZo9F0XrXTGTkHQX
9fC+UKb+4g8SkYpi79Ids6aZkmcpaqUfaG763VFrjHnxzFgp3CTfUs2wSY3FBxWxcQtPIQ4Aqllc
DavRSSrvU9jkLOphmg5AnjQ6nX64cox2BoaRptXsrM3c1miySU0fonXk6Mr65MUFb10Ey3h3vAQ5
7tYdQqe4QB/Nf59VlFyB7hSdx91j+u3GUdSgcRtTbZWDpBARvc27KWnqfDqichzvJnMwHqhFc/q0
wwKD1KjPftjx/0b8fe7LY+vssLFfrI4m2JJFf/6j8lvFIeMUXBwMUn2mVwV60fF5tmclX6Cmzc3W
Lnyqkap0cpA2jHCT3ftf4M3594P2nIQROseIGA2iYXDumWe+xSEW4HWwPe2d0ae3GJYyQr7rI/W6
RqgaRxSbYb1LrCSOLro6nMtNLWR4HZWd8eDpyri2q4W68P63+s1pIZ+bjFvKdkEGwCKY/8GuWFoq
rOLUjvaMtynSR97+mxGAkE9FhjS4S0wqH1XMFEdaH9Wf3j+6QWvkRz3+cjI4PKZRbwGyYSg9O/zk
MvruZ87JlLMVSo1mqnnjNF6RckHiCY3CbA2e9ZDhfz8YS/ld2uAoLnq7qXHciAlFHwOoDkl4t+yg
GZWX6SvGI/YwJXPUD07Xby7iQr1xXAuXJwzL8/PV+1GiWZqX70sGuS3zy1HJdSyymqLJgVuxLmtg
HQIt/JfCzqa7pqNXAQqGDkA1tndF2aw/OIXnlk/fENRAtoWdwYXhdG441ZxGm5k0xvuW0Rzbek2M
dx0tqSdJi0euPG3Z/g6mKb/ZIHsOdc/+okTPlePH55W8xuOw7ME4s+9/Met3X0wQSQXhFN6t83bt
f7i13F6v26Jt4n0tIirUqGLvpVb+MLQu48bEkuV9HeeefUBSyIoxWpXMjhjp+jtl91jG4n7wn3Qd
2dLKfquLDVrEO/Ro/iayZ8r3JJLU3AgjqOGXXk/p6zzZWD3plmRuO6qrhef57c9NaVIA3FTz0gUo
p3q8w+AHrKJP4dgtdRxQ/ox7Cwsqkj50++yA3j8dJi6Ws1tdkOJpC2zQtBCJL/75VgcM2SRT72o7
K4brgd1qLuOjB1uAe2bk27Pw4xY0vV67LxlQzygxYr7WlKj5fvQFZyuyDHYnyNvzdYqnguXVNvnn
6MIG3ry1hyyzXi52m9KlwfgbJfsKlgkAUbfuo03UN+1+ngqO7pgZzRtINT13CBuCb28/9r9krQ+c
9wabKlbQ/38neptXbfLty9+E9aUF/dff/Mt8z0fwtMDYtE2HUJB/Wqg8d3FQCVjhhgmu/Q279Zf5
3jIA7yNKwnyvW7qJ8+pfFiqbcD/M+kg7xZ/G/H+nBf3L60JYjm3RAXUsUsx+WWwiFJPMWBAqmKaK
ujX7Xfq1thn7l7ayeGZdpy0v8Y0njAZRCAU/nKvfvMPP2t+8pJaoLoPz4y0t8PN3eNPQjekRVO4G
nCgbdyrExkjMPJjcpNj/B4eCRsYib9ucurOntbVSpnYoTna20dJ8MlGlofurNyAJmv/gV3Eql0QL
g4tuLe/IH9bJ2Rgz/DN2t8tHmCIjBMKghea37kZXHd7/VYu97YcS5O0ELnn2tm5xUzC1+PlQWJdU
hjy8A4Mc+jR2zduyVeIV1k5AnzFdu7Bs8KWE2brW2S2/f3Duwd8cnLfUchczCzn7ncAOw9Cqu26n
VTYN0HTE5W4gVHn/KL/eI47JfelivhImKqWzo8jIs/DqhGrX+tjcuTdpa6wcLAL9JuXVXHzwo85W
dc6oYwK00GHfEAAsFsfjjxfPaWjbxgZ7omhC+RRn7XfXMl+9qCpWRl5ciDD9qJD99TQ6DJl8E1ek
sbgYz0qmMM5SCqJK0axjzlmGFM217leb90/jWWH29ruolYHnkekFa3Y5zT/clDTOjTJrMrWzkh4O
qKZdRpo8TYZprpE0OB+UVb87iz8e7eyiMXaLGrZsaufRnluFFU6kHuVGnb4JK300HFn29f0f+AZJ
/flZcEAZM+lb6k9uSNbtH3/hFGfCG2Df7gymCni3bWTe+mIiqGZvr6ooC1Rz5/YT/DVett/Qu3ho
raw9Xqxq1yu/36gRxEI7uPUf42hhBaU5uTLDrrmfYRoz1YrWBpzcDxYm4zfX39JtcCoC1QZV+9kd
58lImBXGo10yKIxpNnIEdzWOTr/RNEtfJdJgg+dVQwAPDbIR6uXPqC7GG2V49bUL/AhlQuSfDPZt
HzwLzm+/Guvz8oQ7/Ovsq6V+LjKaAd1u7OINpCYnSNp4sZmJbiObSD6OiYWldSB5IKDmK49jidRK
hjjqgmLECNHr5QojVrpqJgx7lgHeJSzReJQMIi4iZbbXppi1w5yhA2n6rgsG16nXTdcyKhwS7anr
vXDtWwnNaabwW3CyNHyt1ttA8jt2GY505LVq3YWOvxpz5yK2s0c1ePI6s5FPTiAEtq2l0Bho3YkW
JSyDxJ1Xk51bqzHMw0s9nhbsSNPvmIRo69CZXrPJuus8JLS+G2V7GgfdiU8ut+/frb8+IDAAl+ky
5ILFW312s44ycpQzLBddxtcavNh14ukHIxkf1BzWG/xNxr/9SHJEcDZsLpZZuH92RJ/GoUebq9u1
IZ1QaW9yI4KgZ19C5QL16IuX93/hr+u2h5UKhxTmcaZe5tmyJnEullybbpdOeY0QxB4O7BisjYef
L3j/UL/epozqadGC6fF1i5nBz09+pJw+HfqKt6DXOxcVLZNDNSDQ/A+OQtwRZYoFlef8khUo9Ypu
4ARqotXbVeP62l41kXfz/mEMCsKz1yq/xjMMkEjLftQ5u1BZAh1T1D7qeibKQWVILBcjaBB2DBVB
BWigGTgjLKYJfGy95xZXX4VM6KNlyfrN16CEMcAPQYz6ZSffNJU9J70LpHnMXTCefr4Nh7Tb2kMH
UpiOtn0wQBsi4Ky+59Xg3mEwQ/jmYEEs5tk6ohn6aLN+TkPiJeY5ZIOStosMh5r17LUS2ZqmhbEl
d2WkyoPeIoHV4SbOZddch7JWa6xlDNJBEq/zRptOCqPUWiS6Gfge9hW3zL/nxgjizRtRZg6fVaph
Cku6+n4q0bfTTiIyI4qHYznl15refVRc/P4HMNiykHowflhIXD++o0Kj9QsGJ5zUeLqLWpe8jsGO
HmNWMaZUbhqEEvV74YqON1ZbQGiZv3iJ+yBb4R8UBsT16LX9JtYr/7YCxPfg2fP32QnLo+XF/hbq
/hQMWco4M+3ybUtH7oNXgrE8tj+/ZbkEP/yCs7tz6EBkRtUksY2m0TGc/fIIrqAMUk0PugSwuqUE
jJNUR6AwLVQs5NDvPyDnfYg/74IlQtbhYYSodPa4g1+xkdUpuUu1eFFl557zlbLqxrVluQIt/a3K
+/HZNY34D9muO6Cua0zXcZBZcQkLQG5NDBRBS/eM8bMx4Jc0FW5nDrgbnTTF2hEZ3ycmoCyV7r1r
ZRtHT6tAaP5z7aXt3ugd/VJzjHw/44amLXIvJg4UIS9Y14MPTfj9H/xr6eaJRaZkUyEIJCtnp3yp
ekDYsiA0af5chgD6IQ1pM01o+rnWB3Xib5ZtQQ3MztN2+WD9bEeB+kOULYvOro7KVxxVTDYMaJ32
iO/4/Z+1fNLZncSRkFL5ti1c/bywR9yskAI73Elt9JAZVvSc5jPD/2JiN+FMGX5eXWgAbgUpN+8f
+jdvXwGYRLiWxYvpl8QabEcgNVJd7pQ7fQo772Z0mzvdDl9zt/vKlld88II67zIutywdMzgpBnls
jjhf0/1ek2OScMuyDS/vIIZdm4BGggU7tLb6+bseQjVP8jGIpprixibaoZfg1XWqlfd/+m9vJoek
qiXd19bPX8uJ6non7nl+B6/qAr0G+EjYQsxgpgLCE6ev7x/uN69mgRCEy0y4AfjBsxUbcmgWFWrk
Ik/tuMMMFsIX9uIP9oi/Pb8GnQzuJE4vcr6f11Xm+RFGtlru2CO3a68fMdqh0VlD69UOg7R4OnuM
BfjUc8xeqFHoBuSbsdcu5ll8tEb+uin3mLVRLdPFdWm2nT2vA279OZbY46y+0zeEk0Rb2c5XUz8x
cCkMxE2ywILhwo+qMqV/8Fid4xTf7jWqIU42dTtpZGeH74jUMa0Sjvdk2PHX2m01hw5i1J1kYizm
alEJsa4UH7DSpkX104smdwI9rfGPFI0bZ+tBmwbsv1aE8qXrlLHQmeS39++M3yw0SxQ4aVlMIXHv
nt0ZseYlkM1Es0O31m6VPfcbGwYbIAYn+eCU/OZQPusnPgQU4h5xVD/fHfg6ZN20brNjUFy82tbk
3tKrpduvCf0/+FnUoBBVxNJS+2VVgyU3Y4qym51jJu2tTxedEbYbXiCBoYv4z0bjzZ8r5Y95b79Z
xDgSbRFKRJem1tk9T5ZEhMOIIyWIyoKQeKj7AuDfhrcbE5QRupBdMbp+/6C/PZXsr2l7k5TLLODn
UxlFetn5sUMmiWn068JBK5owjQ5a3ZQfHGoR0/7yhqDSAPi/hCmDIT27k70MIhNcZG4RexlEimnq
8M6QGgcQrgjLfC1aaQaCmjxfN1Y/aFt2jmrcYNu3itvCc3i4ElDW/iGUU/5k1j1yvxZmkgrqPBfo
3QhW+VINjnaVoQaW2yhegNeyXMjEJT+JPBNReV7g985gYNHSrenCYY67Y5TszhugQzHs6Cw2HoQy
GXnkQKrNbWoUo9hYfh2bDHdRGn0XKc2SaFWzg4kvxrgF4NMmWRvDiaqM6ZCXdNd2cWIU9kbTa+OI
SXvUduSI9PLaKUrl4Y5SU3grpJGXW/6zNmyLAWj7uMIOnmEAy3o7uoI27EDldKwq3Sqnye97zRfh
EQxhtTdanLA46VqIkH4MYAVT0OI9RT5yICEuqteeqqpsO2GxijZFPZXtZdqznUzWwq+HfCeRjWTB
2EMLCKoeyM5FgZ9ep+9Q1KhoMLpTXCWAwr64MqRf4obduJ49u2rvobho7q7qZDrdgN/EHJbAo9xM
WuO7dzpBRtFGAWFXB4rYcdt4o59sbRTF9cquo5nML2Qzu7LlFcV0aGn/6UAMs1UjHe+RmX2+HvMC
RYa0IWms0rp29oWnbunzblXv1M9hbeYvCAL1u64UwypESrrXJvylVuOfVD5ty0Zux9gt70LYIL3N
5DabmUxhvhiCzM+KbaT6o9VP+KFr+SXNAAcxAg8DlY7WtrCsb7alDZseMxPfoXV3QuK99u2E/C5M
aysq5hlUlx9dSLsevyI/HQJbTVBa3P4L0kVnDz10hvAxrRzC7HRdbBj6NTeOXyDT08sEegYGTKUn
xgWRA/GVNXA92C0kyEzCpxHC4M7RjNskYchO9lt4CAk/W49ppigqpLtmJucEUrrzLeLuQ9PZ3QoH
GsjNOTtldJdGVCfHbBzNYNYzPLMdjl+AmaRCuVlxMViYhriyN2gF7wotHjfG4MVIIdp5jUNJBejS
zcXcrt+FUV5/Lj2pXyJbxgHcgUAY9a59FVpTrkE81oFHw3rnVpWDX8LHelKG48HSE/MgJ9fb0KQ4
mgaTQKc2tpkzvRS6al7KJNwDsbpP1PTiAPXcDLpPo05BxCWQEo91VniHXrnltteaEPkKIELfC48y
tJJARJW30VMbTOqwoI9SH1MM+4a7pNX6myZqMWIpsNyDJS+7iYibfJyh62jld0mKGcKLLgFOVhT7
svD6V1ti2ZoSgg6yIOuTDiKUqppyJg6HSrNF+FglfveQVR4zS5Ob57lgTj4GbsM+gpcpi0QaQSGr
OffXzcBdBmEdN39mHHQVTRsN/+VWGLN3wb+psC9zukPYxJO89KYhGuQnErZcCXzADEnrwitgtp80
w4LqCg9opZl8552LjO6P0Z2zem9lOK+Dwmvhy02V4XqXmia6lHGqh4c2h7+mHWnP6qiRqybZty1n
Csx/mSOkKfoHYr/GGzNPzQciK7LkMKREHjh+0lwbMIS2AGRwDo4AQo9xIvWvQg+pJ9Hk1Rt31vML
0u1wVEsvEljgo2qdDhBBLsdRinu7z8JXn+a+wuEqCjbfYa8H8+SNj8yZite2JlWMFCtpfC5xAwRs
0ZyTX5r1JxIHiJSK5bTrqFgevMlOP2GKU9yM+QhixGyOMyPkdTKWoMhsYJJ04RiDpBLEVdcr7oTY
8psXPOrNH01tZ+jKtebFbcxkn7Zhhyd67LJtMuny2akaPHZuNYB4QBHTBWommg03O5r3TCdhENuD
syYCwDooFKiBSwsZTnHnt9uMfVOxL2oG8yiTo/6pCQfiBj0nMSBXAeZKYGjZcOgKRoOHuozz5R7U
hmPkp/G9jjwKlEerzK3kdGpPBCHwE5ljw9qLAGntU5H1T705quEqIkPxlHiNF1R6PV8RFuBd2rHN
p1potm0yZu77Dnsy6le3OYo6jk/pIOvPtO7MDY0z5xQxtRabsipmpH2EuQ4VHIgdSMjoBJOvd9e1
EzsnHqKGh4qrSxO+OWaFb5/cOK6/tn3U3iI1NB4kMoDnt9jXeQLz6cWcVK21JyyKZnNbgwD56iw7
zHUpZgRzWYNImTOb7FEC8rEasnejtZvjW5Ds3Mv6azfV7Usfc15n123+qIwIPsRMyEe+auDmHiO6
ETvld/IbQirnZM+NNqz6yo9OY+IgoR1EUUzfyJ+14UDU5mDZOU5W1M+XBq9lTNF+Gq01hLvwo0sE
8axQKsQqWzHCr43JOSVOFT7WIo6uhaOqzwKwSNApgthWpjZjyeg9ikhHWeYmgud2nFo9DCLAihct
Joq97bvjo6elrIuA0XAX8tfYX6KTIiBtXsWeQwVe6h4TC6vJD20WonFB1JWlQZIN4ZFQAf4PYe+T
3BANeRekc12p1cxzThsL5Pk00bT23F5+cyPbWYfhlIMD7pa7XMVLDHBqOvdJEfdPdtUpF94AXzJ3
9OzO69r6i5XG4h79I0mWdTnEp0kUQIOlXbYvOWK7G09I9YT8NLtDqW+fFtHhpZMa4V1j9xwoIx2T
jh32CIqM+GRLzhoe6+kGPNxEtiJqb20ESoXJ1CNlskjtwxs9XVgDn1hBeqdkHx99nYkMhAYUdHNL
S3yjoRV6dWvafOsQqRdKZMeQJJ8KDeu10CoXBx4MKiI0NBHe2VBsZ1BYYEYORd8D9IwVd9IM/4Kl
V9jcaaxZ8SnPUtTRBXiCG80i6oiJac611qUX9wdBwFy59mX3WpE95DC7KFIyEYbmFYOv8WRH9RD0
gzS+ww9Vas2j19yyWsyvlYnGcy3McspwVDvqu0mWmsM1c7n365rTAg+tlTvoQgZZsJS8D7OZa3d+
p7OauaL/PtZec9uFBFeoxqyvu36Cl0lSxa3RedEpFDgMiEb1gkR61oF1DA3ehE/tUGpR99wkSanf
thqMTqwqEIcO1VRx8jzLvWJPHG7JsmxZxAB60zftLMVA2PI+o4zprkO0+rs+z/v9m1eh4bV5aeFJ
UkhmouRG2LLe1qUtH9u6Bxo9x68dLM9tTcA0Ksu+tr46fuRs7Rp5C0asKjAt0F5Ob4mdwflaMdG0
g6xreQ473PZ3pD6ON28Os9LGs2LmEf4frbrvfPuKUC+MB7qesJeBDjQoP71u6P/oKu6PmApaDpuJ
kz4UuHMgdOzI9mO8rifa1Si0+lRCWrtH0Ul2Mmx1wmqSYl4ZJcPGxnD0g5N0x36a8iDh2bzSo6G9
LCO3PEIExARqWpSAPuM/WqhffDK7DgTXYemoeutbn9uEKurGjrcT/7DAopbCqNdjZ1+MY2o/U28j
pAWZ8tUfljlT1aFF1cxDAzSLaVlMQdqn1fTsjUN0p5fxsHXHei/IQQp8/EoReXoVVPT5C/2/4lNW
ENbCO4etlQmlgIWeHc7anQghWadZhpZZQ/zdh5p+ysDzbKVSDL4MhS19GoYbIoj1nZWm8l41cDOt
wY/ulOQgygndG6X75YrG9IT6FyuIn/jiScgu3yeJ+zTiQNvRLo2pAynlVkUyVUQjDvFVArx9XRnm
IbRm42ush8O2J5dq15nGHHiJsoKh52GUddwhtaRVGE2TuKC4sJ9T29mRlVBteZxYgKuU3WkkGn/n
577/CnrTfB5xMV37hT+jWijshzoe0/VIDbslc8m5KEhsekLB597CoidPrZdjs3WpCwEBtIigxrH+
PjNqAv0Tdcl1k3IbEJwTITYmCoZlrUa9axepXI81zncGCDC/8EgrF4icicv4C+qq7BgN5b7LmhxE
l62hzgYCPuvmc5doxZZHcUu8IQR9ZmwUZK66LmwnfARlSZlhg85nCUxXtdcld57ezkFWWN6FnBa8
qR5D5M+xT1utcypqp6rW8eAbDC1y4DpT1V8JNMMlNZqW8cCJ8lhHY3rKU2thGaQzHru2LdmW5mR5
1ovqrr9CKpy+FKYtduR9lLxyoPWsmrmmpaESbbzxwyU1mmY2uzoXwNZKtWl29IdEv0NTe2xTqBhh
D6Lfk9lVzlW+kOUAOdmusGIw4Flkvd0lfd9pBSdrb4ya/+IzM2Wfgye3hL4Qk5HT1KJfp24Ze6u+
74yXcbLJoTXdr2Skfg9x1H+mYs0/55JU1VRK7dHNHW1r9QplLNL+20lQseRTC2QNJMUMWyGMa8qh
cd+bqNyPmlUNdtC7uoTCly3G0dIW1UkbFgFkObnVifYNGZuEv0dEzuWLQRFwYvq5KNLy1kRzeotf
DeH7m0UrhVX/jeB3UHmY0r41OKbqtanxgQ0qgKMDxep+QmY8vLRUPFy3hE1OEQtihHsNq1teY84j
0a/+xNuS3tmcG+CJIhqSB8JxzAfqY3ameB/tY5SN+G6zqvsm1WJcwkhWvGYYavAFzF34WYc99jWL
MbGsqsW9KpHpfsbKxSbcDhONkNIZq5TmAOOBcNP77mbOnPI+hxfERSKMttq6UddXW9sf6GgoQMfp
KjYVBU5V5tV9LBQsID+qws+O4fA3fj0ipMQ3kzkBTh9uo9KCEhUQ7QGMNXWQSwUlKi2XTQyhaCDq
7VJeJLPTsW/Uy94AU0Q2a0QousEnz+Q5VAd7oP2IT8ifNACgSwkAZIafxGbKv0xj3S4DgW1MYfAE
n71CjuyKdT4qgEFtH2NVIseEnIzIKV5NpTiqamA/BQNkgc9/nkwHRAOoEMaTyRrOE8o0F3E5duhI
VDsM2hHOJCGzNb0gTj1q5PLeQT9GxHeS0u5BWYADrczIk60NukAns4Fvte2c2bmY2q66dwYUFVxC
5q3rIWz4fZnr0A9pIQSlFxIVA3hkHD0xeIeuf+0FvdGVMp06vhKaET+gtjR3pSrL58Lw3dvM9Ztw
XWMWfcCGIqf9SBs+PNmKH703e53vSFXOt07QGrPLm8ZSY/6HI3vNNeHZpfcfTwF9Gc5ij3+nY5FA
5puwe0lWfFnkpLKX3xNIn4AZVdswwPBBVe30LDHHda7z/GD6dfR5X9L/Ow7Y4XQi1ToqOoJr6vSg
i5YmSstshWyBJgFAwjPFhpuXMO8vkNU4QValp5BVmfM456e4t/R1s5SQuVuaHVEjZkzCDCk70P31
IzPpdj8UyrotIm+8RMuUPM1zPDwOJtE9b63H/2pQP9CgojcQjBj+2Rr+BeJ//f1r+0VmtI//Rf7/
64/+5vg7pLjSIWasRxvGQa38TxGqodv/QBBCUwnTwE8aVNtCg4qvwUOeQv/1Te8N7qyL//f/Iev/
N7D9prc0bn8Y/bGbQYRi8CC7uiWWqc3PXeTcUpCViZW4tADd9PHVnLVgGDJseU1KPgWFsz3VxSHp
w/g7viCvWWVshh6Y7YjDsoLe54UXzmybLHMJqRdsS6Qg7ZSU9VWXa6zrMo8x5Vmtti3nRL3YNHCu
W8/F2EV6iSLmxkuuzdGz1pnDaGRV9zN0USMmohGn+HUHt3wdLlZUnV7ETZbp5U03DOoOzxoRFnRI
s6eWYutoa60HEo9WxYveYImDPqbB6/cq/y6PveKuNbsn8mHng/SMcccYJLoRjTPf6Ube3o04k/D0
8PVneqUbbbAwAMEZoB9nEd0tjHHDerGkFVGWPKgEaorrFlgHZRWSWj4LkqiaWt4gE46fmyJT01qv
APRbcIe2fuwa967TxHfOKIDV6nZPe4j4UThig3npNfKxgFkPSgHtZbuye8tc67BvHkokpWvdGL/S
EERmYpG4u9e1PrlskhI7YFk78jOB6uA+F682JVBaXHsA57eQx2agoTbv6XiyoiDvPYDrdNs9Inq0
5IbUGDLk8+jE3jbduikxhHOMuxR8LdbDoRoIbSzVZakZyXVsFIK4HrBH9zQRFR0aH/2syMwTvjCg
dmZTXrmNPlwy8p/22BWsL8RFVsfUN7p7VAM5axlMtw39IpRcbWx6B3JZ1BXDBH3bGK4WlGFe3mqd
bt13k919wh6Sv06m1B9M0N8I6cfyVEhHu7YSd4uopXvhXBGW1Yylf9NIr3gh9anfIsGj+d6Z+maA
4r4bdEfbaFY7fmuwMp5gxlWX6Ugf3CfIl5BEbhzo9prv/2FZqWrXhEVCwSLGilnGmC/5h6KMb0vZ
6xn7xIYWOSGDi+2638JumkEQ2F96s/cuStXT2LGc+tpujWgNzrUg2AdEcCyJchwNDXQIzf/0sp5t
e59HtYe5U+D+pZC80Wv2AEkGSyejQiRAyQm1P7zK8grexhLGVDMAXl55rqMuAE+6rF9xfGReQeME
VzlSj9x5YVgB5GFMx0ugwkw5bamucCVgea3qpmc7Gs2fmrw2SSXK6/GCEUD0QFfaOS0BNS3E0l3f
u+UNncfuzuxj8m0cq1vYzHOG0hbn8Irem6JB0kF+ZYcCoVIOJa2dhHTyA/ub8GD6RntwJiAHeKYN
euzYLfEFklNePLGM1DewunkTRo0Ozr1wNolWY52NAdCyyamJM2ug9Lfx1JyKqIhObWwzTGqE9TkH
AbwIMdvxWYaxG63ABk33QmQoLOsyJ4w9NeK9I8LiqGYw4qsCE3C4pvns9NuynvQTBAjDwGpaEnyu
AZ56ImeyATIhqpAar2lCVpKkhoRUVN8wdhMCqkQxXlmzu1CpMyfJAlC12lPUSywxqeEQ5ZNr8Mms
xIDnzk4EQy1J1XPBpqMeb/EhGs+tDCnNo9ps62abk1Skj1fIu7yRMEdrmcKb27avo8InTWoSDF1G
XUn9ntmYOYnHyC3wQBL9STZ81RQ87ce5NiVJQB0G15FMyd7Mhvs2HSPvDzvKwrhEbpXrg/NYIL9r
3I1XO1q21ZTq0m+TCzI32yELaNs/557/rQM+qAMsgU3ivTrg+bvs/ucpaaOkTH4qBv76y7+hSO4/
kBkLPHrkPpoYzfjQv6FIJiHwqFSY7mLk04XJ+PfvOEgds4oOJ8xzMYpQE/BO/6sasNx/GP4iUXIB
jSMxp7r4N6oD4Z3NmDFVLsYJ3J0uskO+5fmMmR1oTvhIfJAFhneacmS/sZDLCwtsBjPWjs1upizj
ThoaEwIaFTphMAGPwLBnVwWaPQyVu23pwt+jyAFKauX+U4L1fYcRlSh1HGcAUkan2fLUYcwYs9g5
yBCOyValKsRGrtkDcwzPIVSNNYtsFX8i7bwuxn0T2kfC3MnNaRmmQv/yokejlLhse6dFqyxSZr7D
kyHZ9Sxqzelx7vqZSBbmjEm/iORIPbuNhso4dtWyIxxLCUU/XECFsxY2dw48kUv+BBtzq7v9jqCi
2ySsUxnQFhn2rYXhfR6mcjVKS3+e27a/SOHlP4Q1YM6plfHyohUNPY7ll+fsSjdmIbAzGykJ6C5Z
X6t4mIr7KAZNT7uuJjiA/5lix7jwjeSxIv92yUPurzx7Ah2Qd2ut0asgwmMcMXC0u/usTt0bMg2s
29C2dFZ8AZ4FmYNaOOaeNgcEXvu8P3p84zUjWYHsJuA7E4MrO3ttVz77Wo1Q23C0gEIypmLgfuna
jBENFZ/gpZI4S+KknQcurwZCzAZwzSSL2Zed1tKIlEDxVx7QEoa53Z6E8O7RllNKByaZjY3Wm/hE
0smCjihLh+vhqMvZM/ddqn9K2MsEit+yycLuKSwnnb5I+zhlk732J7383A7pdDTi2kWI5sUkTk+w
/tgH52kU3dEXt4jOdqv8ikWxuc6RkXCq8yJ2V3VRiVOkpGBcq4ULK73/FLaheTs1VbpxIjFeTnP9
vTMtMgjKaRabZct5Mw+pPI4+lsdUQBWgTrxEdR/C+xBMmEstvDWs7iWSFX1V3oKHmPdbdDF0hGjf
juzxmy9tFMnP+tCoV/jxxq2gyXRBVKV1z6A6DXgJqUvy1xqx7vqCUzbQJrrCeP55AKd0rcHB3JiD
/t0ui8/uMFQSVUfZHPr/Y+/MduRGsi37RUxwNrLR6AfS6WO4xywp9EKEJs6kGWfy63tRmahS5u3K
ugX0431JQMgYPDiY2Tln77VzewDQbOn3FMBGt6vaxXsD2DG8rNrAJG+My8hVMeL7tUKtftTtwQHV
79KAILB4mj6nRIjrO2MhkCXqNNWReZW3tL24y5EjYExk2znncWzWklFaqt9J1ADEOBjoHEZpPkyO
8bZ2/pveDkGrWwiNBehNULGZ9ENbpKo9AFk2D3piuh+BuLxgtv6ug0JGfUpwd9TiAjs6Je7YewKr
6Hj4iOoYdpjHhDXniZ8AFgQL2K1T2YUKbDrNRl11PMw2Foch6Sbz2vkdkT1ePLecsVr5VnGEGJ7a
fhF8pG6fa0P8MA7IsltVSAReoMq7kZhzuqyHxbZS4D/rqB7N1fSqIw4ctl5OEvmlsPS8iLKOw0RA
ZqNz7RwrjoQFCjqtYiNSsocXKSDzGtL1PtptxbS+Xy+1LrRj0nfpofBKHOdw8PdODH7E15dpT0sd
n81cFp9mx1p2Va6mC+JhpBQ9xwQQXyCWQZsH4CecRzhkZB0wQyTdJa2QzBV2mLPtn/MCQmMzDPIw
2h0yRKNKrhP6F65Avq4vqtSdk9N77ZXBvgbmZpcO5WXQi2RXlR3t1mybtxNCTddUXuhxfCJ0nsBU
lDqneY3XyOGrLsyfmqtRWmR70m2dUdM3ytR3eCIscSrc0WOlatWjBY30BbU8kZqupNfkEDMQLnJd
DrFGbx1aRVEQ6AUwwp7FdHFsg8y1dvxcFh4NsXFIZ+YYzGIxt/wMyrqVa7L8YHYHvWwUYp86CdNA
MooGgia7r4T8qB1NHg5/qbulM5r6cAK7WYZNE7d3WTl8ZmMhu71nYFIzguMtxa28Br2cJjeEY9p/
BQNmlZGgbLujjePvx8R4TmiUHS2NcKVMFzJsay8/lIKOV7oCoKNfxIHX96JaNGA5a208mm2tn/RF
GESMFunJnew5cgmhurg9yA52bG/fSeiUA+6Ly1yLDLh++RS7qBFEl4jDhH3AC+I2+zGQFLKRPjw7
4Hhnh5MxljvfMtVJ+Qa1RZ4UaqfP1kNrNKHWkCSHH9lerqlMslumQ/gpAOiEy1r4OxRtxplyLN5P
g7qQEaEiElKYfTYtwWOVhEzBsPiutyzwbIOdntrV/+L5fXVKnPab8pMhGorpS1XZQ6QbCyDUge3G
aNOT13bJcZhKawe8+DYyXey72rpZlUnHHQ3PI7Taat9q3S1Z8qdB77THKc0fZq7rOUZyxdtY3jjA
rvvZLShuIDw7OlSKzt07DOx3duEnjD3GocdHNC+vGPmJMB64rk+KpE+XcNt+wV0OmKaJTHbONjCz
mdAD6sMFVg1Es0WPCABYqXRiX67PMLh97dPUETG0y4QAtApXlwp6LGoku3NhlKUdid4wliOlz7Mj
tuja9WeMbVeU9m1kFMhj5RhWYOaAOQKdANvvKDRmJ9CHVd2bjamlOwYW60dLDvPHqtHns9jSdIct
V1ct2kT/vhIzIfHwis+6W0ws/WXNNRjT/rhs+bxGxYrpFZr7vuSk93Key8+j7g9WgKQQkPs6ZOdq
C1vD7xLRBZr2C3EW35Q5oD6DbvrQLZ7aT1RXe+tngHBVs7wWyuICFQuOfYLqkw/2EpNtl29kZll0
HDoqC5D1z5BifYWQOjUDblt2NyC4jS2tSysH8hZ66hSyGc1lYLbNzqXDiWdvC7wl9egKCAwZawHI
bOkAPSJH6cYBpvsyXCiUtRPAV/KV9Rj2fIAOF/+bg7AlbPpVZSiHEJI22J3gWOFH2BXUgCSd5SlU
glzPH720VU+gmCb4gO6CEGPT36GlmvdwB9zj+jMXWhWglgJwBXRgxBYdzbzKx6BBnHSVb8nSJTf/
00py9Z6gnYNFChWROuB0lsAj3pTQtCwOuy2tGsQEwBYt60CO016/2QsRi9sJCOlaBRn0ZG/p1/GW
g51ImrhhMpCMtcdETFR2V/R6SBZI/4nFe40sLtIF2NoXWwA2WISjVwF3lGjXstiw735bkGfRw3JB
IOWYYd8jtAhtN63ukbl5sMGKlCwwJ71KZ5J7n4SXO7xSzgnaFP2NGh3kY/czIrxz6vJg1wh+fG4a
ZIMtTLys7eUbCdfpZ58z9yuFo7jEdkoA+cZCAN3F0WwXJ0biXyvdgdy2iE/9Fui6bNGubkLIa7nF
vZozI9nWXNY27PLcfbPAdk0hrNH2mOGdYS8x/WuZL8t3U4sT0IeZ8c56mp2zSTOiBbTQp5HO1BJC
phPxHhRD6u16nXiypK/AWdW99TQYjRU57lRvupciKuyMoeNcDZFDVsFlFeN0W7pkeurA2aPPm+YQ
0PGmyZbp+wK2RsF0aOy9kZEFGEhDtpEyGZpVW/qahS000tzU3dPYF9/M2pzvJCicm8cY7llOhsDK
K5qcHEGje/FrvfyUGDrZ3/Qr/HNDosE5o3g+65LRouB5vegqcR+ttZ/CSZfNyVx1fgFStsAQtoyW
Whic/ZEGOsQJg8bqkWkXZVXvJ1c6B8it9YnZOQNW4HIvaI6svaa3US9Vfp8lEMDzvBpvuRDmhUVi
3PEC8rKI0eTAwspnFUQypZqSUVHlbrSAKyeCeVxU0FTILooWQouEOx2VkII4QPXlV+y2znoUZTqB
vMZzPvbkatPESOHtlf58JZkcdeTU2s3+f+YA/50wXwff1d+V/+F7mf1o2r/U/r9/1x+lP/X0b3CN
6b4DW3AcnFz/KP0N0/7N1kEJ4M3mtIsT/Z+lv/mbjjKQhAobK+fmjv9n6W/+5lj8QM4eHnoS2jn/
Selv8Dv+NBdATw4Kw6W7gJQawOPWGfjFpI6XmeYhyp0b66cfjdM2z2qsHLp8Iabx0dWc5ZzPY02y
HIigt76xx1fsxbypnV//Qd/+Ov+vf5Eu/BeBvc6nsXUfbb2wdTgV7vZpf/k0NlgZ1HbDeKPbDB0Y
TTDDTdG4RAHwsKMUnuzhTYyS4VxbeWBfVN6yyMVrJ2y48aL+5vc9Ig0/Tcm0KEvjldcZBcniOvF3
Y9HQuf5yv/8fjoCffuxf5yrbJ6bbv3mqGOl4fzX32JlIubdLf7NmJ0l2LhO819HGTLnvxUJZPy6z
ga5MxB5Bc2x8AaA2SGxjy9y1xUD7LZ27zkBTJZn79hlQsR6W78j255CPkmyhyDCWz1Xnpx0dAx0m
UaouMBoRRTBrdK/Yw8fq8Pd/1X+9DYIuguBGuDwb2Gr+fBsE+ZSTJsvuVvcbaDPBY0VTZmP2yhqR
1zS3/rOMjfLT3//av3ShNhYUXaiNC8WzyH+2j/XL3ad5mtiyS+obpz7jZrBr3ghxx6Ydpx/+/jfx
+vzpqd9+k68zXQdTzpx4I8T8+pvQVxGVRNDyzQPS8a5+opwwpQHwZyeKdDWga6DD41F1W85U/buH
5i+OTv5QHhTTQQlruy6rw19+PXZbAGV1ld2EKpz3Kh+IY4J6Ux6cteoicHjUD8yV0sNUKuLNVNGI
733pd6fJX+y72bVaPbQmgIObFqR6tVppWruUSM3vUkPwrWtrJUIgjDY4bMsl4+3vr95f/U7b5wf8
ahowcUybd5U17dfLp7uDU7MpauQOxoS4tH3HUEsr+toGyrjUyXlKs+JL4vnybl5Vuncbe85C7Cvi
Ry/WtQFnnAiaUvn4PWst8Q3LQCrOf/8hbee/3GQarTxEzLJYW3k7N6/LL4+T2xKmRb6Rdc1tJWOf
w4qfrnAVZsvfI0oewnZWdEMo9IcgTVMRtkZ9QNwtDzQvTLZ6VT3J0qkgbZVT8nEiSvW0dD2jS0fJ
V1QQ3i5WdYwaPacLkPVWjtMh7+rbJOF8gBQjvC0xiIZFs7pN98e0YoLRl09mnjwkS23NQTkIdcMS
89KblWbt3BHLipFh9Nm19rDiKZq8/A5sM5BBfbDPKZiwuzWZR58TS2pXBHIu2UkDJ4qQeaEiMiZH
27IevspO9c+DrglCZape7ONODScbvuWLSgGkH2LBzC9Y0yL+4lt6OwYZyesElQoYvZK+QdHU8mTg
QP+WjRJXiLSq4pnssFkEo7Jxwcct6m+uwwFOoH+vporJ6dSqvWHMxhiV+OyhzU7ovVFtpnFUYQjc
DdK/hx6e0KMymv7IVmOS8qbnbuD1ovw0V3p6MVtfPjOXcg6IETWk2G6FH5sAnIg07nzdj4x29to8
6+8MnKcfXYL3JAQJqA+kbJljsp97pjXYNaZoScbB27dNnO5KpJDHmi+l+LBbjMVjNRJ0xDlYCwGo
bto/Bz8IgUhxaPVaXR1atwCRRlj148ScHxko9S4nOluRetzjOIYIIBjEFStqscdhgsNeYVIo8fB8
w9sJR/Stm7T5ZyhRy1LefDWXKu8t1GI9jR79RoZ0VcxnNLLrYfSHPj5VP0n3OamYz/ScEJ0uFkqe
gXuAiUjpCHfWtMIZVccx+2FfFpOKqEATPWzLHtFLCh5cNMcCxmgKUrb0+zuGeBZP1ETjuJtCFLLa
3tXSPL4fNxgekaWexMFgWEVX7esya/0tJcf2Y2yamYtsD86EAxZZh1bRgBghdtSHQrufSrCmURdz
Ktg7dQIE1gNZsoa1WWwxQcwDIN53S9I9dEj5yCBNMu8HElBApTu9MSFw2N7g3RzKjPhcW6IXzKRr
eH/rcuywtrbkrCToTaOYMBm192kpZ/uldKsFjmlXydAxN+qeIEa1POC4zzSGALb5UZMVZg/LcouN
y1bpGpI+Xeu45OiF8orchBPBO30ZFWnvPq0DbRMaio1pkGOfkuQH295M+wP0ZOLa2Iytc55Au9sP
kk+AzYF2eESzeKWlmC9yulbUzTH+kZrcpNgwhnNrOU65S2IrGSAfjIi+MtFtyjm08Ov3sgAItqM7
U5LbSNSMOhlQ2ClVySALzYIaf5c1GWaaIUbxpU2t9B9IAsvtEBoLqOhK5qt20bfwLKguCQGuqS9k
ZEAsaE5Y2YC2F/4Wdr19XWAgNK15fBJrcxtBuAj6OdM+twTILFqQ8R6ZNwPPFc4bDxG49UJGgDnc
XOmjKa6ZhF+doWZLSqjV+AY6DFytOGOW+7ZiiUvP2DQAdHeTs2YXo0/6F5s+/ztmIaRUnsHDux+w
kVhR567Q8qoBeOyO9mPRhd4URz8x9uW04cDzJB+fO6rGL7JNreMoJjw9XoHrFl1UzM9xygak/8/s
i3WWlv3Y9Y7xYvQaX0H+Kvy+3ligk6NhzDHUzKY5nWqRdOb9Tzh/ravt4cxzxFuCqPHuAdkkZFVd
bUkR6VTzwRr62saFHcz/YHk6T3fFKtnuiH9CdtczazIf8pa5yZPpYQs5zXY+Ddce0wqHT/xfD/Av
XJwwU8WvbpqVbudsVv2KTAx2dVC1xHZMrE98LuKabqjz+Suwr3CpUoJ+1tAvRl4dWSYkQdSt2BSo
aIzfE/4fa6rZ1+m9MuyFFBxLgqI4pdPGZsQaJtGqIMxFgaCj/ImWkU4Sd52XKeQvYgGZ0WdwTu5h
ieOZ8c/emGUe+bgO6OF5Sdz33xmfM8DDJ6uf9e6ScMzNLw2B3fmzx25x6GrduNFMVG+425lzkVyf
mefGA718IV2DtCY6NgooiFisg8QPhZpFqOVrURbOA3BPvTkiXBmLjxhDku5YoVn8sayMcKIuI9Yd
FDgkpSiDrd7tpVv5HzXM+bgtZaICYbPMLS38f3oC3cWvyCOkLQqChWXPgSfBtAqefQ5ZNSrNmteE
kZ7ln2yg7Op7xYK8nD2DRyqathUb5aXGFZ1HvM9sMpO6GBh+XJq+ZT+y01r0n2iD559bf/RftIVj
+nn1+9b4RnsUGnJlGGI8ZZPJj5orI93GjImbbLYf+uQaTJ/92iDNvc6LKJ/zEduYRySkXeHiPK6T
y80pdKNbDxIhc3Ot3dm+QxKzhaxjrRkvyTLJNMQYW6UvnESIHtxUCwFLZzcGRdpt7bNp9BS7wKKe
y0QZ2SeQuBapcAwfi+VV9hbg2VRhCI1SQcbiWYvl9CVNEBSFpSDa65Th3H6cOy1eD+2guiz6PSwj
M/vceiBLdXVulYtbl8z2UXevtpHac7hwuukiRJbctcmrEbe3K44AxhtdGRkz+Q27sTS99rDSjuGj
2jMBEAvJWiQMSoajHydnIdrgpwKXnc7/wLNedQ+1XxsssKb0872H9HfCH/tmesPkGQExDuLVMWu8
m5OT9PbVjktvfFL0AzFjJDzRJEeD+ttTOADrzKy+aO5EK1PrwZz1kvSeucHvmGHsTa4FKffTrsI+
a4INrob+WpYxn7/1C1gBqVekO8CM+ok+F+/94rqCMAmUKNefp9L/UVL8GyWFSXcD+cK/VlResxp7
Z7M58n+RVP7+XX+0Ujz/N4QKMDs3VMqWI+X+o5Xii99QTfooKl1IAAZgy3+2Uvzf6JYAj7JRXoD8
E/9spSC3tAGCO75h6TRm+Mn/WSvF5Lf8qaz06dmADoUpxwfUIYz+ueKwUliePWpvpoZYs9QQQrHV
dgw542MGxJhWn20R9rlYI9YaBnYGqby8sN9neE+sLWtWB3Ign3FeYttHLWzl60caCrb9wcALUOyw
QlFVmclrNWMrY4rifByhXl6VnvRMtYkn3GdNTqBCk2rimmDushE1zr48aAQnHLd5AlEO83qsZuex
bEkTJcovXi56p2ZyyV2zvxtz365frYKp2123Kuj9Q+lOQ4Wdwxq+5euCI8zs5vCnwHwLIViXbtqt
9IV3VKUW+iRreEMQPTEIHDCoYPPPMIopesYEFnBvn5O4rNzQMuuGaShJRK8GerAABFS9hi1DCfdk
u6AvBG6GZ9cesCnTeT2Yc/6tVP4SZSIDuKwr4oJHGp6H3MxeyEbGyEGeQX7kS6zrQh5QtaPQy459
bfWkyIFnjHpDe59ZmAJPz6vp1HZCIzDbtyJFc2fGmZGOyCOFcqLV1ronesfOdfTps8CmFMZp8H3V
XPrVJzqp8sSzFE78wmCaYQIWVkvb5Z10ykvZwdQIRRvnn8aJk6wGSz0sEPxyDeQYqGGuz67flPDJ
EYESyTsRSAOkHNX4skyXfugTsi8S2hAic9cnVSd2phMNULXHwkCw26OCxdU8HZd8WuudgM1EbESs
WD+XOD7aTWV+kivny2BFSfbic1ZHoZtMOOOg0HslaibE5q+JRxNOJxhxsx8wvaC70B02Hr3endLE
qaugyku8B+9Jt7abSr9E0O6U5Ox0dmji4b2tTjyhZ8MbTq6EgXJ4ffLS2I381EZeUDRTHqJ2RzWL
tC1MAetzpMGYHBC8STBJ55gTYfA43tvZQyqgiZcC2WHlmKdkaK/Owjh5xelMIvnNVitB0E5xsGfc
p6KAx+AW3SsRnI8zDIug5dfsE6C2QTUub4Y+rXshsngfj8szcUPdiVZPGq2uyu9Upekn6eBApuo2
z75WYyDpCDHuqIsCIoKyM+YBAjO9Jrto5bKedMWrabql+eov5ue69+xQGQnFY0pyMuGS476pRd+f
adrmpy6bvrQ0cs5tZicX5Qry7NdKj1q5HADCwyqQw95mOlQUpPFmW45bojSf1CYjZwZFZLmzqk+C
lmHgx2TbuooIRsLVCk6rtjeh8lmSO6xdhK0Sywudan3GLdWRoUEm82g6cWi3ufHAp88vxAhpLXqf
nkKeSvK7LOWy81KLi8PLdmRz3xVCovNK1h75oTrVk/OsrPKp8AiDNeKD3w56mJvrS+b2h0bv/DPU
iqfOz071Cn/E05Hp5Fz9hHKUEuK1U+rgLWSlmRpDMWdgtCfLnnjNtQuS2P6wmQfJsmP2aVRQ4WzM
oCYZ77u8TIdn0rOvDD2N0O/dLTXXYRHMvKuNcobsjXkOdDrh+I5M+xF3Yh1Vc0t6jD9OPFuScSX3
wz2YXUVWPEXq0WvLrxxHCcAxdf/sslyeBxggICitnHTUPj8OHpAF3grjMUnVI0F7kebxR61NfZs9
O38vt9WsGGIhAy/vtIuUpv2Umco9N7JPQ24Y7shZ+m9CpZ+oMsdtOPkj7Ql4TkQ3hNvRNuBgy3Sf
Qvo8LBmlEMv6Y29NeMpW1z8VOZk5bvs4AS3as0xAIMi1SRDA5fYfWVdoYePQHGm+9PktN4eRYzww
RJ0btdeR6t5gBKVP1jz713bWn9ZW63d2Xr11CYhZJBr3y0xdr9A7zzniqrXunogLYnXBChQPer7P
rcLi4zX2e2pnN2Bt7A74aZilw1vJe5L/CqZt1Ro/E+ZwlT+z7Y0+fxVa/uokPqG62vjerf4nNzFP
5uBsM7tB7qsSLXNqThSHuNPc/ECiFzVhrmxiwhN1mLz2a43qP3LaFaV7b77IGLdZMMJw2OHCHy+O
mnQU6QwUaSFSsn1Ahw7coVwjHfsWjZvNuO5/xoxFrAcW7GJbS6XmPXidxVQ5n59mbh0SnDFRIcuo
97lgQvqpdDx3R8ORV02zAS2J8SqWMRpVcRae2e8dqqcLsgEvUKOEgBr7TRoWS+nBlR7WU0rTqpfM
87O4OPSlTrK3r1Hjj1gemqIM19gXgTfZaO0ae7C/4t1HCt83mndbVt1+TCss4kge1bXEM0hS3dhE
MncgRmFbCqm+7+ZMsSdM5athI3eJG1xQKxtr7vuR2fbPQMRu4FSrr+NcH31v+cScpoxG/h53poxE
tSeyy7hYJ5QNxh7ImGeSN+Kst9mxy5HcLSXBKaTGxcmchAAiPKndkFhvcTNIcvKMokbLA9WI6puV
aSSA7CHRxq4ImjZFy8a+JjM8m8w1clp4hoSLQ5C0Cfc6zEwTpRjAlCC2tFcigrftGalS4/qB5jm3
SRfmB60u63s9keO8s5fSxi+6rPnwVOead/K7gsz20Xq1Z11+QVKkJUcIGAMtJgEoJLBIrME0YYM4
RN9RmtFILnCljQ9GKrKwx0L5xPj8AcG6FqpCe6yIzLsv5uxj11qITEkeOqvV/chEv3yZiW0mwq2P
DP68nVmX6jPLKxm4KOHec7Qo0eTELVAKzYzyZkwP7oYu8jyJ8a0gjpxi7M1HAhhBEdCuyTgVH6SP
fswfO+8HzfFkNziSnLPUKt8bTyzPYsIXXAzem1UA2628SnwQYs12WuzqIcET+UudQOudJwB5Ps21
wLLmZjfb20vEDcsDa7YKMD0ZCzL67ihpO1oU+TfZFl8WurxPvl+PH6F2RwgT0ltJnPxuGdmyRS4N
pGZZi5N5la0dSL0tLx09+COOepszQp1cDbPEhwuxXCO1AYmQ3zx5lanQS3jp8Kgpyzsyu1IftdU/
Nv0yvwDKowdFgykL/bXI7uq+/6YK7yurc7lXqJV3QxsPr1DALm5t+QfpA6B18F1HsXTZILBA7xBl
jmHqmDqUmiY3b7VloQoxHXWXUx8HZd8td5U9+Ud0uxAFUvWVgtEIh7nMjAeJxvWZBbIjkm6wSi9A
pZVu0glQkzahIWxenVa/AYy1LolLsDZhpdkHfWqtJWw8Mh8DDVrxc5Vaxpe6dNwvdlbjrln7xKef
owLNKDkwDFxzk1FisCLp5wA8nsVAZy0byE22zPuYQsXivYX/DjQCHnPFyQOoZYadG4OkUU3ppR0m
sS+qMXn2NQ6ixpWDVljV44fWX0+uOX1rYtc9KCnWXdXLORrihLq1bkgLmwEss0keuGvkngEQ8mnF
78qG6HNUpJ9HmEI4BsFN1BKuIT0yekaxYv8rmiNRcpLGrWRW4Rnl0epxaaVtPp5rfSIdzrrlaW69
ZtDdD6TRepcsrZpL3qNKxFH5vKzpviTo4onRon3QjS8D+p99n8cYV6v4FRxIRaPYJPPJZmaRwiUg
V50uYg74yl3qCJHNca157kAPkI3hm0bYaKRDZfa480pGxwQ8oPL2XKQ2agy8tUg/T1u7mgP+Xve4
xJUvX2dy9SLI6hJEE0gkfMW7HPLVjlIFZ3avISNMBLZhXJG03OwndDX2wU2sr2U9vDYSjIjmro89
Ki6Oy+RzzRNt7Fb2O6gJKW00pyUHfB737aqZH8oJ4xWN2ep17jtmNSa29XnR7CA3Wi2wGuJCUqwW
KMea5o7Ys9dKyXnfdJzpMrzI34rW2Bnwfx7XjKd8Ll0GeGBY3dmLX0lkvFPpYN9aPNf05uofHH7R
06ddZOQMw1INCQyW9vs57YA8lUP1ivgDdb09JHtl135k2xx2cFfTjNfy8lokLC7LBCXL1x11c734
i961yc4vZveQTsX8qBah7dGkGyFSYk49BpMXXea3el6Gm6k3KGrUhMG3RXZp68vNRCGjGZ4eri5U
LzGODKB9Md15DOca6o3S0OjKrO8kYGGp64Y7ytyFiwG2Bkt97BVjtGoaAaM/cA6SE+bCo4KiLI+q
aB9UZl3qmb60nyoCQsdM30tJeYtm3ELDNR5MRHkB/qLLxkXnnIBGp/BeHZFaGAfW91kMX+Mh+QIr
jeensR5p3ggAMc2ItJpyKvkM6WYMB7s89RnsssQSd6vvfSJkY9f6fnPAjtwEZgK7PY7xEmq0M+9s
Wz7mE6czrcv1sAcylAWMlvRbETcTxzPtYXDV6OEun1e2hBwRnslOoAChyXS/eF53Qu7sfl7a9LtV
TDwj8bRAOTK7NphsmolB6lRvNK6rJspwbt3YsvBLzY1VcsBrWrEz07Z+nHqzP47aTOwmdCFi54Br
hdiJ9JRA+V6+mcDsaN+PDkWOVK/TQDbaOIJO4VRdnHyR1gcbovheLisKdX1w9209vCztSq5r49/7
3pA/1Jlm/HCybrisaeaepeW1R7NcivPQxMseoX/7gvCiIZXQfKeGz69FTcMvTvT7dU3GcOya5M6i
kx8OhulciVOwIzA188FqZmJWR6qlUdjavmfODmOPhjhhnIeRDvcumUkNrBRW+azrkx29DQ0bvH7P
YI0cS5lbkZmW8b1r9C6ypuWLVw1+UJniXSQlV4xD7bUeyppYpuXktOMatNN4QyfFsaJjXlsV/md/
o5coD/1aDnAnQEZRcwyCB4HlkQO3z9iLdwcnAMc9qv69bQJ+6GczbOY536eNXp44N55EVech0cK4
/ughRazmiC5R5UdEMx/yVN5TTHlPwKvtA6UwHRdrBoFV+D4naVsvrmzV7EKQ9iQCN/9Sd7UXyCK3
d2YsnGAo8AoSzB3A81AXgegVXV6ZHbvCNsK2lcDB+k6/wMLoz8gXf6gVZSwRa8FWW0CeupHpylBu
TaptCnFZG+LVIAuYEZpXus7o80j5zXrYTp52mez8ITMrpAxNdU1c8QFVJoOPn9Q5yePfzcxSDP2Q
TPQ7SmSJIaSpZT8UGT/KG8wgy/rvayMf3aa/LhJoXrswlEqsiC4DdRak07DSqjqYelr3cUm7xupC
PZ1ZlR09PqZN2UJPYNZqzct54k0NB8D/aGx71kjHIBhbjl9GkX/J0EB6tnqY+2YmjHhBGacUUtX+
A2Syem8Pc0SpxZPMdCfsxw5UjJHpt9UYzANgF9ooK5uu3VvgA4ynJddOXj5E6+gWoVJgaCh01vqj
sjXaJgyEvb1ZkhElzSdS3Rf+orGPCnei8vKmMGkpB5koBesK35qOwM6Is+mcbtIXx66/1MiPHvNE
40Z6zkFNiqRbcmZeCRh5EEwIdrM0TMw2+r7vHKAObZu7IQdlbeeWYsELIPIXUrW+e4a6dat5KTz3
3TLMvSzfewMETO/9aGEQUeZmC5kuK3Lcyt+pvA6NXKJjVuMP2bcFlsTic6q0NFI2s4QOoXiBZJKm
ikevBF1+sqtregGpASyLVetz3uQPLe1tuOBD684hehdxXw2jedY408tgTkqGaCNF+agWlKEDO7kc
iwp/gwS60801gt4ebLdyL4yuLq3uhG4+k6jOpGDY08VJzmxZTlCshiB601jUcKc1a3uwO7P08V9C
KMlKFT94rGp90HRGCxIX3A8ME9yUbv+iAULq9pXXAbZqtWJqQ8tIabW51AgLy4c5ZPucGDzFPJBr
5MSSnsMAPQExvmd/Ackpiv4uNnzmAn9IXf5/9+sP35vbe/W9+9/bD/7K4YJ1Lu3/z5//2f3+b6Rw
G0/gT/+IfqoRH4fv7fL0nSRevvV30dz2lf/d//lH4/zfdOKB8hooYf51J/707T1tfu3C//Ed/xA0
Gr/pnGtJsEIj5sLT+EcXntkXbXjLcGwciXiVf+3B60jTdKaDHodi9xc5o238RpC27+oms3FEOrr1
n/TgkUH+pQW//QQUlYR1IctAWvWXFnxhxGpwROzeoG9opySuZ3WpxYIDCh3gAmJrG8wWFrkpuu+W
z2smHf+LYYrvKWT3ZxTelhMiYn5BtzV/LISWXRzGhlA4TI81TNYulm1/7fxmR7r10j8BQWJKmSbT
pF71WsVscGNWWtWl8LMOw3WZ5zdBuJfiDSq9PaC1+lTFC4esnFDyajF4YavSppz2nD1DfJOK0x8e
gRLQts71Kb4rLSnvugHZxOKO6mz67fSNCfxnm3TQb7bf6W/l1IiDLjP5ua0Kne2vckGrdWzmubE5
qVPWcGG26WVd0vmoSxTW3CjtRt0dU1qJEVOBZ2ClbH0zGVuQh4PBTuh0JeRNM5vyezpG5kekjFtE
mdyRmSLpb6U6mex189T/X/bOa0luJMu2vzIfcFEGh8ZraJFakvnilkUyoYVDOYCvn4Uke5qV1c26
NXZfrlk/lDAjMxGBQLj7OWfvtTnSbmhhPdMvDh9Hd5yux5K42doKn8cx8LaDOa2lPRS3Tmqog9M3
1lVTFM2RFpzk3JMkF8VQ6aPrxcllaOSvYaeQZMF13rrYpc5wFsJ9XhkDX3VfHifpLrnQIme6m7DT
pIH4xkqK0ihom+oQWsm3vreQ0Otk/OSKADF6lCD+V2hdgMvlwYtl9QQM+Cl9saB6LpLimQU1ucQu
juIq1ngIO8Pd2jb1BykfKOlqjgcrX5ck/XFEWA6rSVjc+/PoeCtoU/VxeSIf1WJ+gdqFw1T2eXbw
rR6zVez7xJJVg7/BZjTYexNS2wQMedT45jMR3TmZyG6mqZ2vpY7NdTyT58U5kq5uYo4uV7GrLbw/
Z++kBPJifLeTe+21+YULMvginjz7kugZEktiqW90o5pd2bbjFxrVebki646SIzPqN/r7ab+KtCP2
hZ/qi2aGjTi6ZXvRSbqeq9HT0dcYSN46Ryd1IJCrjFZTX/tnige4WEnnm2gYJo4u1K54J8uldFfe
EGJdbfsnNvteM7KaLDicmZrgypHoa0XxsGNET4vOKDgMMp0Iz0NRcFjooEPQZFJVgyWC8a3iRfnK
q08tI6XHqEHZSEfQit+qfq62QZCHBz/JvIvGNb56M2YjO47xnyIiArnWEJu+Wg5Ia5tRPKgLM3wm
dStbDY1/riVAX6RTVLWYlH4H85HvMFZ5XzIl59M8FkxQvIH+sW6AEDai05/QTto3RiZ98gACuevZ
/aN1menpXGmDwjsIZHUKkF/V+KfYjSdg1De+yxx/VshuPI98DuZPDK+srLnDwOfug1z3TzA9K6jB
JZTwVGYGVVbEnKGmEecWYUCnJuQtIZfEoMbuiTHU16A32fW2Yh5SxIuSCZgO5scB8AJyaGxCsWvi
0wsnPpLOkZdxUDY3Hq46IYPmIUGXckeG8aEp7fla96bm4OufYCkn+IPoWB8TWWhIeF51A1Tc2Aot
8I2iC5vuszavL4t2sB4sC0VEYhLbx1EKRbZu9DGYklgeSzP078dUWesQGyvWZvOy8I2tWVb6NnJU
czFxelmzeJpXQPNK7FdlvEb5arMoqHAT2do8zkp8RbjoXdWOKo+oRK1j0WJsTgSVODw5K1s+5H1D
GtZGJvWD4dcTkjjL7u7nMJ6+FSZkidnwJ0ZihXPrT2qZ6wtOt7ZtxWuRMDnye3AKuI0AWVtzR7+j
Hx/L3HR2qi6jtRcM3qUJG2pVVSxEIfORjQTM+NmuzPiA1CtfGwjqMLh20zLnc73PbIIzpNHQ+CZS
ZdC5i+31xLjyDfAKEyuCoe/w/4p1TRegq5T5Gs1FtFUc2DfUkcM+GFqDSg8a+mdrjrqLpsjv2qrq
aSR55dqmKDiDamSqW7pMo8ZgvjFFEl63cZOpVYdjfutEdG8Kp0JYa1OIIUfFY+LHzjekpcNW++MX
2jYApVkz85XMdLxuwN5dxIZDAwYn0nMN9HvtiHq+I8Ut3HR25X0mKILvhu3VIJ0pNUWSjZdl3Bss
WBHHbzdxXrIcP3sAyeNKSAq92azEqy4iZzN286PsWdItPVkHd/BqfFKGdO+pf0cIrDNEmDC/m01x
5PRg4ptiyr/FQsUHXFpuuPGT4VaTvvpsjC55ET3W4Ak6y02at5jvDRXpJzPy1Cm0lX+Kgrim75fJ
8MC6CQixMy+Y6Np389zfENsKgzKHhwy1Nlu7PHsP6WQVC3h5xVci2ZehKC+8GeRBGBh32RTyqOmm
Cui8Yn6ikRgcktHrd9jy821r98XaDOQF8LJsX3ktHlWTKUE5U3xi7naOfKHiXV/AXo0wgq2sMQfq
HcjiAh8my7eW+jVOTObwKGrO89D6X4iGz39vOMBfuW1z29qFew+6/dGcHKLUQqkutMaY23TGvA96
v98q1x8ekQX1J9crlo5Ed4xTci7wvC1ZelN26Ofc91aIXdpTYsl+6ySRc4ecvrqZF1AycGl3QMJ6
CybU+gzUVV8ALRxohQk5PIskMQ75PLgXRZ2kJytxd9hAaEtY2Ck852lEKUBxUuSYyClk/WjIH4jg
rpfKRV2DYRTrsa2BYiv5LcgilkCmmfugpX2HtjI/tITVXcSOo881xoZPhBMDimuHalPPMDmZ+M9v
4PMf4qKk08Vg7D6TvIROZB3VAM0XL7UvkTIQ6B2LF9kySCH8HagyuJ+c7Ax4pHj9pXAec5WVJ5Xa
zhaazLDHHhHukjGTL00/jUyQk+ZlNEpvhXgNw+JgDUdfpz3wlvZlaf9T9zA6QTqBhCkqtnkfvxq9
O22ayUYZFqTzKQynlZ9F+XnszlhTHKwRFUYvJyfNJQ7orcWmnz+mhlfec6jKzqUK2OpdAec80bik
rysManT5o/oKFuuu8OyaatZsLuEkQzYaXWMfp06xM2MruvCB2G8bK+0PkUxpmg7gwG+UW49Hpuxi
ByUHsVKaumvt6JdWsNZCsHbrvdZivq61ny60LXGiHit3bqDH1z6QwZIOTnkos9ajbkNEVi68CGfj
VvP4pczi+oVM8LXJMfe1iEK54YW8FX2hdmlRhoj3S6NBCG8G6yLNMMfPDfpVnAxFuhJOVl7Wo5Wt
7czxAF0XKl5DVP0KX9aCgzgzrys8EHhuaIJ6zdJrzr3rLjHznQYeuDNlzQ6qJaI71oE1m3CNrwGq
AEMl8y0AmbbqJiZZfUd6YeV10Zash2bF0QN9eJ7duhDY7VWLK/MsZQtGr7TSo8lH/YICOjpYo8Tz
z9CKgfTUZqcGWCRTd6PdKJ0zDVG+9D+p2GzCncCgibXUvPVrNiTU9VF6JXQnvoy1n1/T/mJBGKx8
bcvM2slyJlDiPhhlnxK3iJKk+pL0xUBqQVHmYfHgj3GWOSfpBkl27sYgrB70NHDXMACNhjGtwpKT
8ipt4NBj5c4RGa5LVDQbwO8ZOjrcIhujk2lHmNY0fkORH3/VIa+QM4L7iZ+pXrDsSLzEQ32UE/SE
lRhIXDPbIDn16AUvGTG4FN9e9dnmm2dnEwKkkeEVLSy1AYNv7enG1NUqqsfyayNNcVklY8CIQtAP
0diYr/zee5hjPECqcb2vTl63kmHmXJ9JgtRbdw6ZFxTKXqVe0ZyMoi5uTR3TJSGUbBEk6f5AW5Qe
WYxUiFOftakcjjCWbgsw20l28JrFv5271tksW4ipZsMRwEXTGuTxuHG9qbBXvsH1zKyuiMEcnOcW
NOaIFKIugHSKBQNn5mhPuXN3GlftOsm76TOjvOsoJapzZWKSvB81PZIhjXAK0/U16XBFDMu7tmUw
vMwmWmbEPVSuOgB8trTmOGn1wFQhWK+gRxSnsUjThyjIMcNx9KRmaoerqZyj+wLjO/QWbrYs4nRv
hB3Vl2sV8ZUhkQIBCh2HrYf4/whAS91LWZgdim/+aj+H7jFrm/KOARSEGyXUUxM34pOAUv2prKIn
WfjmhWNBBGWMbxoHUsqXyQ9NGlRW5tkPi/oeYntbbqSsS/8SQKlzW8bq1Z8bSLj1POKpN2ITqb42
2faTOXJgRUPMuc7yKX9OmQ48BqmW+wDGV7Se6PUyShi6x4wR1teBvAPa0mha2iKqN7yicpc2KV9C
ZBi0ZT0GLCtKD846KlkmQ7GrfwfBAaG3Mtx21VTjdKP8RWVZhnly1+BnXZlqhisP2dvatgEWY4s+
2lHjGT7G85xekJmVHAuAhlcwbClgR4+HyTR+z4NqfowjR7rIKzzenD2xaJhQY54B3yHvFINmkJH6
87UxVfMmJ8Rv31lDfofjJtjYM88VTvluBZiOOD0rS9Y1J991koTVoUylAPlMthX153KQFW5zAdoD
yEZpLiTXOdqGOJXx1SAzKNSnqtNBcS2ytLUJXPAoxpRgFwCHj6h03cdMQjQNRG/+akwM325EaKQH
DxQIv3AwpueuHOvxYdZGyv5qdBS8HcTo1vYtBrG+hfokBG6nz9ySJiD+IVJM4u1WVJjw/0/hDG3s
dMZ4hSkIQIevHuhhj39hlhMfjVTBYlLFuoqwkfxE10V3+bORqlajTnNb6Cvyi92NEVrxSlhMiMYC
7xEmqOjFKuz9kFonxts7w2l2biy2gS8v637eIvrc8lb34ZzSoE7+wqr40TP4/trAdKGkXJxeH62K
hRhUaUpLX9V1c+XXnBXRWg5XPzXA/oXL819dZIF5ou50QtP/eAPctBspejGvJxbpwPzjGfkOr/l3
X+D/62bjZfKlqdrqrftje/G9ZfjP3uP/Ry3Jxe7JLf/3Lcmrb8Pr1z8qg7//yP/0JCGq2o5D+te7
kfonZbBYHLn/AKrhqjZ92/c9fM40KwW+RXauBa9qu/wR4ZZw/xyLyFMIaP9owf54Puje/nsfs/Uh
R8skjW65DDpgPD3Wn56YuHPwTDe1fenL1n+atOMeJ1ugx3Pn3GQ/L5RiYlCdcKcqwVhIodyYEZRo
L8j3vdWqCxfHn/XJjQmtqfyc5p1CHIP0km8jNC3yPZ7swRk+dVnRbLpoAttYTxCJwyGAGVZ3KRMJ
Ly6Hfa8ncdfbbfW5HORwPTeY+NaBUXImzeYGcoqSjd4liCYOfpPS12+yoV9RYnd7L+QlruoYbuia
zI+FbDXZ440zTRB54jHQ0SF0xNxvxiw1f097yrQVc8Xsq/INBQPBHbAl4gy8lrLCIapQ/pobDga0
ZVIkOP6xmhqH+BNBcb5n/MOf2i3CmVMfRGwXsUu2RGSUiI3IExmNU8ALrM6OnOH4ICot7FsrqKvb
kPTQuznNhmuVL+Yn5nMbAEt0+2RbETOtG/9A4VmqdepUc0Rd1403iGAJ8WKtQh8Ji8F67Ooabyrh
JNKsOnWQwk36fSEtpsn7AKpktPObxJxNcCYFrKB1Vgbjle3PZHesu2kwjs73RRnTCit06jlBiWk+
CXIicp7bmvxz+w5UDWhU2xNoCt1EDuNV9t1vt3QyQ0j9KCt29bspr//u0CP6DLuexLq+G767+Nzv
nj7VD34H/MMY4g2olcX5Z7ZkrGCgZKS6UU47LA8O+dvzmLozlslUw6EqPJ0Pp+67B1H8sCQ2bUuo
ULHKNKcx8Sn67l+EYbm4Gbvv3kb3u9Px/Vv8nwXvL2Ywy2iCTfbfL3j3y6r0X5tXQOF/WPZ+/OCP
ZS/0fnMcSLtugInhx1jlB1ZSLIxpnjHEjyGpsqRY/HMVdH8juAjkJEsTxgiflffHIuhYGCxci42U
qGdib/mhD4verxZBVvEPsxh8ROi3TCFYxSzTFR/8/CFkmk5KZZwdRwy3gesUKOsb91jkc7ZlyNBu
zHmw7uzcox9G9vVWDFN4DAQMwAj9OLJ+rzjbrVWsheqCQ5aY6CBkykwUc1e69ukNbbMuuotq++Bk
SC6kA+HJccon3Wc32uKMhz8WvStdZDQpKaKG1gmxMsKAg8pmsiQ5uXXflShkkff6a2ovUEF6aB9Q
rXHC8ztnQ2mZfzUNIsgC+5Fp6ptdd9jSZH87gX24SytvGQczIkbB0hd3STr3KIQDdZ78eOgYcRbZ
fkD5jMwZEvSkPf9YRGOxTdO5OzkNvLKu7W3OnNVMFge386rxDGtERMLUfSBpgxyZUdkxgiK4y7PZ
mFuzRoNYu8q9MJvgkOfWXQ1NZGV3obgsMnEm4K3YpCOMNrpXYH7jbFopRRu7M+sCLgBd6qCEJ6Wi
DLivVusoI66VD6s4zx3SeN81/BNVDra4ChFt72DdGK0IzelYcj6knTZiNc3newW2cKOn+CmchPWo
C9fDGekPn0uBgC1uafCak13Jq7qZ4DXnVcwqt2bWIszzUJJrcl82dpb1dLTJ/8EuOAr2oyrvjRlM
aJtili6rdl6bLtQRFHud6ladi09R2WVwFUahiXMhQIqBQmFQel8gvjmwGYP9po0EcJnJ5vVYlEzp
/I7Z84QbmbSUYG5tMBtR4l6AIUJRKdiMtkY2o+/qhrDA59072ZWBYrs2Ngbi82jeV3UzN81lleaJ
QU4YSmUGoCt+UesTHoEedy5Pviw7r/lcWdK9a2ZqtWwVtlViwPAm+4ByifCirNiXCk1odM3egUJ2
F8oY+tgeU0DT3YXsgoCBEfK05r0xvCODYUrnUAyt7zhhzunvdOHsO2xYJyBT1A67HxxisSCJqwA4
MSQl1vPpnVnMpANHfLagjEmjhWps9C2EY+BRxlP8zj22cPJNqw6S0GUmOCFRV6qv7hwpqISkNt+V
eQzgnZVEQa4GkPEkv1OW6agS7bTAl+dBewOYqYXJ3Ku4YvCE5/o0pUCbwVMaWAx9SM4aFON98853
thfUc/ZOfXYXALSKQUGj8Iyu1YKHJn8p2HYLMtrDcaz3vADzcjZbd0vgqrkdF8x0sgCnParmp/Cd
Qu3jkMXD/06nBrbbHK0FWQ2eRR6D2odjzdYJ0zpa8NYC9S/DvgV6DfgVuUMKc2CidASLHZttd8f2
Wt7gj4/2PvTsmADy6zAdogf5jtZ+p2yrBbj9nw3x/wa0xN4Rsjv8+w3x6pv+r8NrUbcsEd9+Fif8
+MkfO6IPMpmO4bs50GJj+7Eb+jCTXJ9zvfkdmbTUB/+oCchp4LQO6Mlnc8UGhpzhn9uhhyKBzdX2
gXZbf0+asDBzfgIFOfip+EWkQy81Bki7pcj+iUaCCGmM0KnNh6xEcmXPHoI0L3r66ab8daH6/SKA
oUMXVQL/WQyKP12kqwajDsNgPvSZpVaj3xK86S9ZgpnTbX99qYXx8vH9ONwWhpo4y92PkdtVAfo9
jez5ACuCcNOcxqZlMRkQFTsWUVDdoUA6ux9n1wHrPFV/cfk/3U6EV6TIhz4+Az60jyU5VpDA1Z6l
DlDkHqzCfw6SdvPrd8hD8cd3uFzCBYJE5jMBBt4HKUnTGBPhLEIdXKEfRtd+gkNYrXuLrdacFU/p
/zzO/+KTs4MPyhUnQCpm4UN1PPoMtBl4EH/+7OwIwt7IlP7gaJIeCVgl76wKjeKUuVDvcwxWjtQK
I2akOnO1JA4XjLgALq6KrKEIJKKCkYoFcWYVp0F2RHnOUGuohhCjf57T0WLZJ0/LUqLWqyIOwR+H
2HbSwv7dSvU+GsjhK51gYWt1pvWEjrFeE1feFxvcIPZVrPpwg8XV3vT015+mdOGzepGG7m35Tbxx
FI1uz82j54SgKE5ZDbDqiKRLtyuzuyVxazU4dAj7qIuu+oGAHLj4clMFMBzJLlG7AeLNEQ3uJTLL
YWcX5Ib7+V2VOF8w8Nx2TVUw5QiKU22OL9FA+zJcwHmGy+8scMpusnpW+0y5CbhXsXHbVH9j+KOO
CD2u6wkjLg2+ZutY4AiJvvCuRjwV65AwwxNF3hNAHHlK46Rbq5auWzIM32w8Rg/AwpPNJJDxzKGK
HjoPd2Mf0GUOh2jjV+S1j1oOhznJ5TY1x/iybF36fugdJfGxZzcyIckgLOimJQMgCo+w/bHGJZUf
Pih/YHRPN2JtQQ2+qM00xTtcCyl25dg03qNDD/I5zobmmhMvvycgMfihEtlwzpukP9BWQSXSNMCG
LeXGZ1kojiioDbZWqTIICjiRAAynN6qCc5vqUmxBD1o7FEom2ZQAjDg3jcgkE6v/3CfwyKO1OYkL
Y/ajhyRW87ZMKgH0GAh8rCAerXQiwuNsNPICdmZzW8+IDQhavJDYbj+rOYACgmvisJzxLqECeIeC
NhnGCi9BQ1GO+7KwP8dZQ7c4IzBwl/r2eHDaJLw1vYiWuV03l3NkVDdkRG+stp8uoxE+3Tqsc3MH
Jlx95rhNoEfi1XBrRjfZN6HTnxNJbSvn2LuBt7KT0qa9KjtfrGhlv6Q9PF9+7HkcohNAy6Xxom/r
KXvEaEJAy5AaewdLxrkDjrBKYkQ+5KXpW0NqsbfsxDwIs86hu3aMeeEqnacKBsvKjNzqGnZUYPFE
I6daNArmrS3V9NoalbnO+dJcDFFqnLvIs/b2GNK+zkGDI1SGm5NJ5W+UiWaILGUbBWdoGDb+lxHb
ah1Pp9EI5Ocg64izg7OxJ29Wn0ewtYyMek0+uBHvYXlLvvuFsbIcahlH9kSwuFm4sr1cn2YrFhdj
aAc7mXpA3PCNIJhOSAjz41db2s+hmDFwgsu7S8bJPFiD/YJr+cIAc32fVaazIjpnIffPp86pCN+U
IDsxRncbqUliVgEJZd6cXhqtQkkPlnxTqvlrghYoWMUmFUcgo+EI7anfCsO8ZUS368aKbEWD+XgV
1no/Z/zaCAD0YyMMv2B50ugMVFPtequyX9uB3n4V1962JaG8juwH14VDDi+iKcG7DO1Nj3DmlXU7
OCaFRlklYjJd3k9wMYpjuu71fCXzrLMQ59fTYyWC/IIFaT6KkTDr2nI/NxVADUplY6UR9KB8kmiQ
zfgiCsp9zAaAodikiIsiQC15IcqrltjrfLAeCZ1DoSMF0vKgoYwLwG4BHkE1YgSEA2ff5Bim61m1
W7+3nNfedGoaZPZwXZOLFK5ccNkM9CbvOpnIc4HRmB+9wmoONgPCTaVn/YkwSnvFaYgrmyFU1nXu
8QXCvDCmb5Cx8mehlfkg/dkBYZp6GwIXBBUAoYsr4s1sSDdxBz+Z50swG/9KB824ztRS+bblOmv8
dNEi4eULE8wtqoEqL5wRIDnEym0eKLqQs+8gPqQ+xCwzD2TzBMYBj4iHuNr/gsiUEKch5HNX0k1R
Xgf+Q96OguTJpGBk7QDGHqbkABMKnboXxoc+qZYMiN49uJ3rXnsE2x1iI4peguVUn0z7fIoXOGo8
PgpWro0FRnHHTcof7CASa9cUsM6NLrPuHZKTPV0Uz92UOS8j6bNXXuPNzxCsNxU69mSV1k1z1Yu6
w3zFdB98fEqLAEU9MANjw+b5RkoDJBDVZDsvku2R/VFD4LdZM9RY+d4ZVTYdSSCSbf/9XPGfrtdf
dL1oATm/VB5fvrbt65e4b791XfuHQ/73n/xxyPfC30ILbqOAFsHJ3Aw5G/7joG//BmiVZhgtfO/H
af4fB33rN0pyIqf5McycgfUTB0S800OY7AQQDZcUlr/T96LM+HhsxJXm22BIuBg00z+e40Kbo0ZW
G1DAk/wNOlK4NwK8eUnAIPDXZ8Z/dSUaQo5t0rED5vThSoChS2fG23UILDjfyOBe6rKicyTjfv33
r7R0BW3cARY9x+WV/FRXRB2wIEjj9aHTWU88tHndDsg9PDX/3QKG7p6NTZR8PI+39XGcN4CZ4JA2
1wfkGW/wo96IMXtL+e/ffj9cxg0c4fOJ/+kz6rx4bmN3rA/S0OE2XJLIW3JH1/iF/xe3bmGMUpot
tSS90A+3rjbR6MW8o0EWzQX5T5xUKiu4aMr0L97U8pv+UJFx75aRE5gbmwo4WEqmnz4kfyDPtgt1
fYg1xyGvn+6maHwSxvRUD5wzf30HP8yEl2ol8GwyjTDGM3f9WH8Zwq34blZ4vkGcb/wWPEkaKBxO
RvJqBuhwE6exVwiqur//KAYePB8G/z701I9fL+CovZXHZX2oVVLd9w2KEzc0sicj5f9+/R6XG/an
G0rfgFUBsq7wPxSAM8lEU1LB8zd61RyKvp62qWXK+19f5V98iwPvp6t8qPsCEuYGo8+5Sji6jG/G
p6HQ5akEKvO/uXU/XenDeoFhNK6GkivFeU/o6Zi+zpWBs/Wvv17mn98Us4WADkTohwxU/Q9PPW1j
NyjoBBzqwULjZw70VqeaudvsFNM2ZMa2EWEjMIu77sEkTJn2OPxpG7vraVCuRzosQd7UOxGY1qrU
X/w4IYuWkDdMj6bY9X72NjHdOEazGC5rHy1SU8+tx2GuUshb+SuwGYutyUxr3bNjHGiik3/chBau
DgLLXYk5CgrotGFA6R44R3HYnMpwTzZQABhlBI9JiDCTxqxENTKoyDl2HeCRPstLghT88r4zUueE
Sk5/UZJVHhMjr90TXIU541mTnpCCQ0ILBtw9Zz6aoVJNWl6PYREqSP+k2mRDV++QltfXkTVXm851
XG+NUVAipetRK60UTf29J5t6p0wJvU4RSW80uL4KEHnbmTEynB6/W/tdaRGfyeISk1W29Ty2gBKO
zK6L64rUChBY1D4kGJJuUZ2F2WH3JHCOtDgyxKHiW88I9d3zGIn0JQqq/MnTGB9Va9efFQfTZ8l7
J0xPi/pzTZjIzGsijghzAz6VtW1PfNdhWNA6YKKaP7U6cM+B0Ra3hpF0L5Jbc45TVV97ffpmCj7T
PvWs5yJI3sZWy3sCE6ojTW9efdtW5ym3qmzXQDFAPxWGOQrgxBvvmBk7R1b0bi0HsuiHiHhsjgHY
LXKrL09JZAfkZSP9vYps/M6pF5VvVPCQpKuUm9jn1F6WobHyvz/2ORCDE6nrwUXsccuYLvE2ewIh
Ziee1vi7o4dgtnhLEbaDl3Ae2WIhRW+kGy8kS8Kgyb5GTJTvE6wQNSzkoQ43uDCGT7GsgfBZAhwE
o6oMAqRnlg22uGR+ZvTu0lTIiGD24wqnc4Tfj4SXFW1DzDGpoFazPPGA+4Tnx23MpZ/huAOzhDgm
w7hfsp4bMJgr1DB8BJ0coYWOVk2Dx4gyYzESh08tZRRGd3M21nRKwu08hcG+s2tG+24OYvCpK40I
cUBQpq+hJtMIhBOx6H6FZC0Jh5ziUo53GtHLp7mZs71b9x0aTaOx8OLVtjsvvhuU6KTIaHwsEGN+
n0NwheQuEVNtkHy0AVHePjKkrj9HBNLjes1ZQ8eKF9v0hn3yTAdHvwOZdC0yPgk3jrIXFVk4s2RU
biEHgGBu0jcYFCHmPs8+8ULETkTFhAyhBQoYF5z7o4zczT7Kw31q8An1Nltfb7OqxUETbNw4lFAY
mz7bxPUYfyvr0D0AtRkQlsfefOGI/lPdTsPeLip0pGHPgzDroDyRfvPWykStFHTGdSsIf26ib12P
bztux3uyIA80W3/v4yk5FSTUAm6ovTNboX8b93wpcZ+OiMfy4XLomnAb4eXeOUFHz7f2s+cA0f0Z
ou+umP18Hc1jTcaFzuivZAkoabvLeahZFcebeIE2lX0aXtscKnfK4FufLc2RYajlym7TaTs3rG6F
xkcvln23phjdAEJ9hQ6PhBER6Ws+tsGtPXTiqoo0EEZH2qex54nKWFBfemq4tZljAB9K3r7bznyN
ikCF113Z6y/YFCibosVpGjtZcCs8RHuOmb+6Lgtl07B+eNDmAB+M4BEaQB/Sh4pNg7IPbmWVNRdC
90vq+HLS6sNG7XOz6MnaTFnErB4Ws+bSIM+JIWkDkBZC6C9UpkeSunBu4W/jCSb8uknya0av1S5G
2smHUNTXrVrO1ZVVnXNR8zBhyiXBphAOFAvuTiJDiI9eLwDls+rCJP/cZZjFTDAgq2F5RojtFhj+
u+QqdcdoN0yQVkC1pABAkOJdpZG7a510ponaWGuXIe5eYVVeD1ASHpOROzQz8ttgdCL8zlgIy3zC
uKDNpiEyzCsfhjqS68BjEibnvrhte9YeI2L1gOO+LbOh4J6HVb+zUxcCHsbBK1ta5u+h6LvzYBBS
TofkOsCHc2g9EyVLXIX7IoyMy65Jru3EHj4ZadqCeYq7SwkrMDFt/RxkU7Ch4U5a7SyAjoYJbbxY
Fdc1bbubPANY1RSbxMZYFS1Why555Pv81AwmAumgMrZxVKg1MUz1tTPh4WVbjPYs7r8bboUd0GfT
I9vJORpJnD8psthPTcmKYxaBeMAjVJOVykdaf19kPacFEchnsKP20qvMG/01+za+r2mJaC/o8Tf7
kl60Rf6fXnXvHerpvVudUuThkARNwfw/MjP4ZFCwsSb5yap873jTvKT7ndd2AjDne1f8vUOOnBOn
BG4PreziRHCLSSedNvPJXop5vI1LYS+/l/mTtsZiZvPJG9Y/7FbyTlk60Rvy6GMag8lQxCdy4O0B
rXKBtPvkDD3zTen1NkgEzuINViXEz/4bcYh4mol1K77VrreA3CP/OAYIyNd6AmLN6cY1t6odWden
AKoy2KKm625KD1dqQ/hfiKE7iNJtV8eNs5ntXgwFa0/7EmRkb2Dcyu91ao/5qhZ0S5fDtZOsaghW
pzJPs01Sm78D1j7UtAlXKLUYFSAfwurJ94uFY7h13RRkv10a6abzwdobjjXt+Z5a9qpK0W71edAd
LNV321HJVxI6UWloK9taJlyuivHqp6KzxivGxzSFx6gBg4MJHfh2bs9XfF2jLxHBhejKBJFUuT+G
HC0N45iMONR2PrhXEn49lm+HTMM11RItfGBZuQtyPoZu2NPRWQeTO/yFRHQBjf7xHI/zmNofBzJj
qkVC88fCCNoRwInWzA+KDXQDdWe47KLeBDXScE7oOFpeTfYCRbNmzhVZ2NCmaiz33Nm0pVYQ/P+i
UPvTpGd5Pcu8ESbpUux+LNQiK+I7wOuB0vXEMOXcZKypsOhey7y/kxPb3K9LjD9VhkyTTEpDdDac
xxFJfrgBzuAWkaaJPZBefl3KnjFdyXZclnF1hoRUHX99vY8BEczluKDvhgw6GXr+yYVdNhxwHC/L
WVAUbBRWiQqEfgm/KG2K186owm3WQtVA2qRv3rcdXc0CeI2lMTQKTKgyy93XalbDfmzZ13/9+hZ1
6ccnAtKEZbsekEs6SR/Kk3pMgLI5Pf1HovEwSLTFW2UvnBLd6dbEkOBw2M5zzNvM0kR3RZA3xSzO
mOtacNCmK/vKUaY8BUB5NpNF5YkJgYyHfOrds2Ml4UXZpM1F5iG06AaVEGvXSxcPD6uyPVK4bh2/
kPe2Q/qI7TkAk0P+tUcF79/iYmIDlhD8n8wkwXe57IolRstgredFyfTre/Hf7J3ZctzGlrVf5Y++
hwOJOS/6puZicSqSokTdIChRwgwkZiSe/v9ASW6J9rHbfe1zImyHLbKqUEDmzr3X+pZ4o9J6/a4Q
fSHs8Dwc+Is3/+e2QQTRP2X3yg7dEpHmGm0FKT5FrGE7H4DNGQemMkCa0tjauY10IWV0fxfV8Ydv
A5FsgMPP5CvhNn3zDmiDk6gFEB5+nE72rhFVJ4UK62+WgT90LKRNEgif1PYdEobefud90g+hV1bJ
wSNbDf4KC1eJ2n5dWyCgMRJWNoIZDg9AfIcPf32NrT9eY0oUGMTw4oWwnbfHYS0yZ2jyMWbWBdz+
kDuVvDTCUH4sekrjtgKOfSMNVz4STPOYYTD4CsiGjGI9uCSxVWWcLOstvqk6xzTP1EZRTgKqPlB/
y8u0KtuXOhRhdzTCloPr67v/t1/9N/1q2/EsFobfp/gLi+M7Y2OBffz3f73rnuOf29Tff+B7m5rW
728YJ4JF7IEOEnn6721qQSiYCfJCuug0JaYCdoj/aVMjmPQJ2GHN+i5EIe3b5H/2IqFc7iGULf9A
l/naB/yprYXCnTUZuTyN8gXUYb9Z/Kq6SuJKB/pKlrMxZziClNb4EEf5yGpoH7NpIpFgiCJ1al2n
fRGap3LiBH6r65JbjkPwyVLVdJuCCtwWmHvvYq3d24JsSZNSIp8SiGArrN39AGq68NAtoMDTEwrs
Hn26dN7FjMfoq/VUdzyJ44AAEy+ScSNxtFCxsXa2KN5IiQmQW4Jx7Q+j55rTcIz8XiThMfQhS10A
nKqHezVwke+NssIyoyAmOlBpx2Y+cS0dm+oZubvJy8ZY20xsn8XC64ichd3RFETokIGaXJNtEu9r
35ptcH5e+FAWVvwwd5V94ENVm3zujU9IypOHIHUaKJj4u85T5V53U1MfZzeJIEmF/bMk0IMjccEh
IFni/TwztTHGU+sSnDvNPofbNBqShUIyZ+NkbcfRHOoTxqdFRZ4uinJOwWjJJwQKegMkONL3hhb4
1DZmlKXRLnSUa/l7K5nifj98k6oLMwpFkjMKBmQ63XmASRtMmMRX8y0AVLaK4dv+/u+K8DcrAuox
asf/vCBsvuTP4/OvArVvP/NDn4bNxEF9zTPIBuRDwvx9TfDd3/BXUfB8m0At6rXvS4Itf6MDDble
ouZeHFjUtz9WhgAFOAKoZeumTf0PJWpC2m92YokHBv2cY4pALjj9Nx3vLB0od9C5HLSn4w+YSEq1
8ZRNi2eaiaec/KbodqrWt3nFyGm98AVw3DCUD021S4ekBNptz+JDiPs1XmGAIKRUmuOXqUN+E/DL
1wS6ZMjDOPUEhkEnCI6NQcPCJrN8V3La3+Ozjuj+SA8FgQO0nE6ye592Y3k5ARi4zlMX0GrQmwRh
onp11iF2DGw0ZrYBZ8eZhrn3qoupp6k5mtNUN6wwhc3geHLT/cibQw3QeOoIfjU8VuBu70pOs1iB
k4+pXxsfkrwwHrBEeyvsqeW+B4lDGhEVgwpahfGXpkcxteeB0F6AkHxIzJ4rEVtnDlPZThIevdGu
bZBqU4JqjrKvqmGGzgyflmtpzt3WVcm8s2oaQpxeu7t4sM6ePeEr87srSBH2qrescyKCh3Dor0RI
tnI8lfdjPSPnGPGj5hkRtSDLlr8Ul5UuLp1AfQg5mq1n0U0XmY4+SjSvXk2YYG7bZ2KDP9buQGuj
qmB1GPMTLWxzo+CnbLIAIDlHkAH7I2n3aJImIkeBlYGrDb3lLdQrz+VXMxVHUzD75o2dGcD+YDXf
R63MHyvdE08w2eXeZrSwxuRj7zwBYRUoLGAks/jazuoWr8J8CB0DLYmunytHNA90joEkJoTSwGzJ
EXJb6pae4QEaDadot6tvINs3H+g5PXgtjINqapK9IFbq0gszfzv7UjB88oJtkwfv8lkZtKXs8R2l
+yLzqVp/TQRQcbZk2H82zHrBhdemfe6s3L4uEmLQNqOFiQmJCTonJkr3NvGQW7sp0bKhP7mDfiR3
bUCDx7Zx9IRLoHmaDMkmhnq9Hgr6P3umTyo7RkogZkt0BS3UDVYdNJEK0vXUn6LI6PrdgpV5x2k3
OTmFZ0Kt7git112yLhLSCzb0dqtqJwIy1RZknnkade12xyo1XZD7aae/0jKejX1Akyz8qqU/XuWg
M9nQSifb5n5i4/bOI3alVHybTf270P/NQi9Q6XJ++M8r/THPE84K7c/l3/cf+r7UBz7hIr5FuCP5
Iqz0y7nqu0pBClQKmA1JLFloklR0v6/1WHBYzDmhO2wPvImlMvyx1nu/SY6ry1DNs5bF2fonVaDn
/OFMAtXMljh7MQiho1j01z+f+xIvASgl2vhiqgUttVGRVoq5Aswf9j3IKxOxdw6d53uV1aDsuxDH
GsyDwJ02UctCdWhEEdLerHLC3NEKkVTMSIQenmlO594Gw7wXKVGi50ymzfu6hPGxHpQd0fwKc8iD
g9WSuDTSaV7lIfyUVU9+usNwvPcuZcooYtVSxh1ngSdlVaa0DOCb2M12EOmEgHqswou2DTmaIlmt
PyGR8j9DChg2XSAJTp1Nm4WT/IGWXptrofgHfWVdSgtoZSsL72pE1oy8q+c5Z/zht+iZVqAlTFDK
nkjuaaLp8xSb3XUTWcVdwXQBsPFUGfE6ZSrprkrXjODPpOoudxW994icKhgB+hCNnrywVJOcMIJT
N1vIyOIqqYjKY7hntXHGxaStRjA6QPad0/nW+xyY54rnOL8X1vQaoYHCVUMdrbTclLNt3/YQiY9D
pRFiCuuW2UW7cWkcbnGpwHxRRn5r+0Z+bZfjnWtC2XDzvKFROPnxZy+01N7xAfvC1MpOJNTnG6r5
+m4Ahc9lj5PoChCGcz3GJRslVIT+Ekx0DVfyOlRN8ZVMFknwoqN3rZsENAD89g5RwGcXXyeYKRGu
SRVknyCZdhW783vpACRt8OCsic+8GEaEuz5hdPdU9fYdQsjpRFE/3iakuJxVFn8CKRo/u5VHjkw0
nZCvAgvvl33bCh3YAso4D9VU3OcNGNUyI5bWsjMSELkiEPqzc5On3bUB8B8Uc9K+y6Y5XAGfnK51
0hJnObnoz1zeKfOhaGMOYfQwBz6DXVRuIDTTsqLBTDpcg69KiZMd1+aFNvuXnD9/E0EVPvsMzZdI
xVDe+YmrzrT0iNsi4QUgYDTP1w5o73Wq8Lhn5lTtZ6Mv70yLO9r3+u4SAZyzjDRXFAJQ07ntryrI
oU+QydxkazBYvXBSdiOFPo2qxR6cTZ1l4x6UCEmXdX9Cl9NemLF3NQxtTYyDh4gPCxG1VDpBgihz
JjnYZgcGERp5dWh0CDO7RwOPetzOdwBFzV3on5yBKUxblx/0CBQ4tpsbo8sfBSPxjcydO2gI+bYM
1OdW+VjU0upR23HJaLX9WPhNvsvIB2Msmlgn14GHVS7flH4xImicleho9/fme1rYTEe0DA9qHIyr
MSC3IOxVtElN54nFsL2xVDHtDDh96GMjPNF16zySkTSup9RvQak15orAHB4rAzdVjNsvsZ7IwKi3
vV/AKvdrCxTHxdwll13RQWzHxKPL5LoMgZo4S9RA4xTUZykhZaNKdtmI6c8BznBH3ZmfVeBGiPy4
zBpOzFFKbzoXUz7vS1SFdKEV8WUwtK+cZrhgpD0eG+2ExC6JdjyPTvfY48M9GLUmzoBUNNIRIao4
o3kPSNHJobUKSD23Ohzt4nLkdFg0wSdO2y7j+Fk+pHAqwA/jAI6DJLzVSD1v3Lh9Lh2FsBiZ9mom
bsdTg9ut4sbsPrao+vdmEasNOSrWKcpLoECWyy1tRjkFiJNDnIjzW82yS43IekeGcFWt/VJ/nHvS
OYaQ9XnouQcTPemPUk/QmQtk3vd1wwzTJMoPoWtxUxUxtshBQsq4jdxQHG0FpWUP7wMhfO4SidfO
aXVUGRZksBVdviEcUN51qf9VVRDlIguhwRgHOcPlQDA0NTxAL8orC9i/TlL0Eyif3gU/qBLP2IGm
nXeB1RVINOqJR7wEsDb1j3GuW+Ec9FB2zFRNZgRMo+rPmZFWkLWdtMf3FY8WxJImYBKVVhOe0B4k
0+XkNN55YsO+t0Hg+7g+ufVgZw3uh1YkzUU8F2T3kXXufuq4+5O1IBcTMpwR+s6K3qN/V+cG6S+h
MJuLCpMG4ZbhQrROS0Io6u6IFTC6QTWT3wdGCqO8GQx/T3guNy76j/hJBU67HSynODD0iZ+XnhAg
66BBrx3pzrmM7Ia4Xd9RPrOisQ+Pg4K9M9oLaN2eZuOsWNqRpDpoBGnajFfd0La3erJqc+N7GpzP
LEok76nb43Z0prl/b4Z2/Vw3ZvLEnhxBYy76q9aei5twcOVXjAg93p88tO+MIRveG9g1rwvTP3Is
BZxZ2N6LW0qX2OLYBtjeu0O+jSToFbcajgWrLZMoYekNQ/sFeEp/ARop463HHgDvJbCs/MVITYD/
BaeVdkX7FnMjBpZH9hG5VZAYdz3QVQMcFaNYJvwijo4NUXyfMzgrDotRFD5KTjK3E1U5d6WOjdsk
9Vq1suyieUp1mF3buUKBPoSd468tyZRO9nX2gg00u1NjeZ8TAEwvnoz4IwjNYkN/nocVuUt9M9c2
OTbt2AZg21sQh1ttSfNK5fH45I56/BIGcf0xcJxhxzQM5I4RYSfFrKuNi0akw23pst4wX2+Mz46p
GbE2JU4P2wjaQ+9r1RzwE6qPEk9ssNZz2B+V6OxxkyZpDczJL9L3hHU4ziqobDzCSPOXA6gNq79T
+ZFnLgH6g2hEr7UzoRbIYrRPfmM+hbILHVwXZjZtBCPgfZ87yV0olbkHremvSyCK6aomoIiDMjYf
uGLMCOEX+FiLu/pCkGzLid2BMTHgr85RZpFereb1FDRg27HZQG+2OITGxJiuRKvOom+7Teu68pJj
DTlvfliBjiA3hNw1YgdWRV42TwgxYEAnUU9UfU9n6UOmLYUMyqFVDXGhnr94FFBXoQkP07aI04hi
+Q44ffFcRW21s8n0yQEn+LiJyQGtjPUoM1ZEULHmMfFN/0rOjv9xcJv8oOBYRLhd3bkkKE/bn3xS
1E5dKOxH2cU0woPCnkB1NSjbycmoDlEw8Y/Z3GfBIbVjfUfLrx7WE/6H50EO1lqVrvrIsbA7u7ID
zplOlvnUzxSQ28gce+4ls+1XQemLF1lDutyGhRdBm6jS8EMiu/Kdnsmk2tllPJ16PCmQboge28wN
eTiFb2fHNMpuzblPPtSlfx3pYVPFBSfEYHEn9+AudSfPTifN6953ok0kC8CorlTWjZdTGwakie1r
j8Ji5TaD80n6s0XzoVLRMg2AHQ62HtydMGyh16IlDE7mUXTddta8Ha05xMGVD/vZcbvNrOyc07zZ
XwqYpF7fFF9icqOaddJ7/hcvBYa3GtqSY7/XNe8iOMmfPKcKd0Nl0pXh25zbtWqc/iq2Jo61lFnt
KgxdEztUg4gHp4pD5gzOp3KFMoiwQqzQLC32eFUBsnyfh1P+ALIr3puJa3A+CPvLBsoko+qMkBFm
9nIdmdSIBdDwYC6MllDfmrCuRNIALq0o+4CARjQrSLb0a+PE7cKtUpa3hdM6nzJDqIvRc8QlnzC/
tJwk+RzOSbcrkg63oaqHXSTt8ljnkb2xsvm90kB218ISzXNk1/6tXdfgOumO/tsO/fK/ce0inbY4
Nf7nU/J7XRVJGf18SP7+M7/PSBiEMJT3PY6zphA+rc3vh2R8nfwn/2dMxY8RCU1UwTgNGTAKYAbM
nKy/n5EdE5o4nlDm6zaNR7aof3JGfqP/NRe2FJBzpjRMzhmaLFPknwTVYU/cAEe08bovXqI2Zzv9
9NPVuP02c/l/RDjeVlRF7X//13LE/mUS8+YF3kximsnOCzXxAgH9tpiNtpfPwKsSuY6Ll79+KZcr
+etriSDAKGvZtiORkZpvWrtaIGJzc0dcpW6uzVQBksZbTZdVBhamyY9tOkXBZ8YYQWcCE7cIj1xX
uauT8oLJVB0VL5SyC7eAI1GM/4GY9Mjc66Dsv2BtCJLism+c1nBOpqfmY46QJ2wYl6BuQBdahQ+6
7nZ0u9yLtkvFbVpXCN3wkNYlki8e/VVgNxS+1sBhoF2Ng02kgpuDj8zu629Ucs8pBx8lSxUU+I09
TdlR9hbbtUreMSzvTznodxgeTFvGHVLXBcLug4vYuJM3XwegAsePGPNobBoRgGDIGM0aDQMzIgei
8Ez8kYyN+9E0Eqfc2tQnZLutuwz2V4iZqoHm/vqN/Ntb+5vemr3YLn66ef8wVn3/jMu/jBhr/7Jw
fPuxHwuHoBsm0G/8gN/waP1YOCznN1wdpHYsg9IfQxSHYazJY4yX+3dn0I9Fw/2NB0IsrgnLZ5zC
u/sH49VlUfifZxprDK0+pvxMVxfJDT3BXxeNGc1Kb7S9dy6GvCB2Ppl6OhRtR5dmrNuPP12YP1lA
ll/25sWkRNOzNPE8Pu7y0P+0QkXu5OQ+sLFzbGj1VDqV9aC7QT5mSdd49E9MxLem7zzLIW0O/4eX
ZpFlwL0Ag94aQBIjE+S2COc8Qwl7KmWD4nnQYKdxPC7y5WBi0tKaDe39NpyRUf/1yy9L46+fHHOQ
JdBR0UT4E/+/nUQlYBT7zLgGgmNgDKTcm/Su1EVSLS83FUFw+devaS1CsT+8KLcKInOYRv5bw1Wp
kE5FSlpnUsktGEGBfbQKjwRy35LyUXVucOkkNi/ei75p93HXdy+eapN9bnhch5qQnr3yo3Q6oKqN
wu08z84zyhgKyZBjtjgh6kU5nSz69FWrRBFvppxgvG+Cjv+Ip/t121luUX9RwQBytFwCAF47wz/d
NcEY2D2NQYva3+Be4YhxZP3Mpl2Af/MhZ5BxQlPe/s0OxGjzDxcPMAU9bAQRiH3ebHaeYfrpBIz4
nIpBPJTGoqb1y/irmU71WYt5usOwK64pCWKaOih5v623//FT//HBRHFHz51agzk8Pd9fn5WBiMSM
+bg4e6A47pLlgQFuMN1GQy3+hhcp/uRGsQV+Qjr4vOAfNFWhxo9BkSrOTiKnOxLDcHwPiUCuH9p2
+0IKtfMMCXx5Ok1Ej3RDeViM1EdTsbhE/vq2/bMPjnGP1RLJA6LUNx/cYvuVuEfMcw9AqV478OCr
S9ov5kAzJ5P/h4fEZ9njueT/vvvWwgeD2kwMm6lm03bBpqRDNa8dbPyn3jerU4HQ9Qg1qTrVdcJd
LnMk2AWtSZizqQDSs0TinQxvmO6iGlE2fHjMcl02yC0uEgTxMaQnfmvKU+YGJSlQEn5SvvvrS/Yq
BnvzpPsW3x/13+I0C95US2kehX2gpThjxTHr3ewj6X69b6auUE+vqvcc3cxTqbmARYC0PUrmnGBy
zfBc6QJFWZI5uKjJsM4bmuRm+xI0MK//+n3+ySroIyxiYM+04o9FnTFZ/eCFjji7M1E1oEG4zEI1
6kkALnmo8+bv7uxlB/3lKfaoyTF24QRFdYC99c2FKbrISnH3t+dR2dXJ7Qr3OcS3xl9s1IO9CR+y
sT2MWGEShrTUh5Qm8oj++T4hYUytbE7DL3Y1cKebrACmwUOQ4Nq9BGVbnV4vUcuu4aGexvfRUvGd
NDE/lxiJnCOcEXE96746/fVl5BO8/Vh8Er5nLIsOXU0oPb8uDnOQSRINdHSuuEvATei52aTEHN8Q
iK27Q0nk3rhO/QGspuUaObKGgTSvncRttQj+qZDXmjDotZVakDyLzt8NcCy6A/zfXsAsiLQNIMIN
541pzxIUdTwa75RRRN3GZCxPZmCkY3fNRDGGimeZPBlpO4JOKJaQrizNK8Zcqjz3ZRefgrZIL60i
qK6J3CR0K6gak94q2S0fhPazG1Hp/LOZtXhwqAOQNeuZyHENGuFFM1HyLjodl5ukY//Gv+bC1a7t
VN3WJlji9UQABfOTqjU3JDAynBt831CPPRLzcWOHvn8PMRz4AfAfUugaa6gHREZRQ065J0kQ8zor
+FQb9A3J+Wi7DP7kDIGh7nuCwKwaBht5kcIhNbjHUaaG8MLERXhPGLLo1z59weZsjIi46XV2pQuM
xWLWU8SRUrdIyHNiOSXBxhtY1fIRHTnbbsY94ut+EXEyLtvWRTxG21c7oQ/ki3dXue5zK4nyWZcB
qw0lIAvxQBLtHSnq/Jj2W+Y7xBYaRAiFubMifz33L4PMz8hoCkUsAgJGShTj6sKOzFRfATWvL41J
BkQFcAaOIWwvtHQSjeNrUgG7zwHSF2DqVsxZKkmbjURKfg0Uodk1NOY5Samn0TTnD6IF0G4tqPaA
OuCT7ujfu0nd7n3MXTv0aNXHYkG8VzbJNPUr9n0BwEf9woKfFyy82fP1rOOwK/dNpNxNIWDHc2MV
JgNN4q9QOOiFMB+Amndq6A1QUyL1YLyi6IcyIIPwovwGqae9b0puALxA/qbwsRPTFNLQiuCiwJkM
Lf4urNEiwhhKtyHiVaIN7RWbgMBw9cGIB0BuhcxSMuN0rQvoDeZS/MzudFdlGVeaCKTqxNyUYogV
3HkmGsEnpRFHGsFG4GHfTUbLN4ZrmE1BaxvsiC9ZV2TFWpFo7kqOyYLN1MGBhbRO+OoJZwXfLOB8
vtQkpbdomgiKRjlye5EHzFefDSzZiROdez+Yu/VMTstz6I7EfCYm9WpHHjDhN6P7PIWzfBxpaL+0
c+wcvd5j4XFYh3ynQOnYxDXR9DyhJB8UNr8enQZvjhMHgmWfhnbv4bPONFm6gF6tB9qtyx+qcnnZ
dQPrM8tZCEiEgPBoI0THv8H7xWcaEgofnP78i9knyHsXuFycxlqSW7rc5k80sUivexKqJMYJ3lVU
4wKUfjXdWa7Hpp4YrKivayQ1XHAZumyiZLk3h7AK0AZD58Fx0TjioQU22VNw8G6LvkfxjuV2uiUI
lAKkdxN9W7/WIllObt9NCVnqEEWDuO5nvpEBp8BJI9F/GBCJbS0LFGOfcNyw89R6SEOL7bkDrrPR
S/XIAd19xmvDh+KR5JUy0DovScXNkC7/NDRaAb9JqT7NbHCfyUfCir+URypnt61lVD+lWUH1O5EN
efdaKMwQTGDjpLn3bE3U92mb89XWvJnJCtIXh3BVroVv28eqNsxrM+aR9qqQ8CEo+NUltxHfnbW8
27Kq2XhaXGdtyDsyU5MivKpquXVFpp5o2LOb68wymm242HW9dobEMlSYaY512/DOB35mWJEXRCxa
bTSo/18LnH4pVTLiWV6+HX7sZU/WqVw8oy5G4LVjZDVaLOX1zhW6b+ynhes8x0gb8j3bDm9QWVM6
rzCKjumWzMXwU27EvHj5+ggJaCvTbkB4ShnEztNtmvEcOGP7QhYE35HC0GrhYniRkWADLh2Xta1a
jioZAta90ILCAGkw+jB/vC5bQmb4ONXJHkiKSjRTmxVdXd7t0CfNYRzZcbvl9nTLXFyb8IyAXzo9
vzkdKFedINX9lRojIz4UccgZUHgld20f4yLcMgfjzYQuNzBcUa5Zh+7wEWCc/5BmMGa2XW1iiLAk
90geY/igM8w1hXnK539dBLLcnu7oQXFVSGKVlx7auiOgMR44b3l5fI/BOl2e+rzDm5wKEDMy4lul
3K8PdWjzrSYWmr2cjZzrMFKCyjIJH41YT7eTjrznJuh4Xk2yn7dWMhtAWHGNXjZNyzt5vROdCVDU
aUxYAlwULdNWNDmLDxy2qL2VE/D5Y0DHP1yluNdJDKcXfigafLxJN0+S9KfZaLcEXVIUEVlODWSN
UXFPD859JvRYPFhGwBlAphxDnCkQD6PdcJFtSwuCTsJU5oBLpXryIsWDXotxun39hOxE1MjtYtpo
CNTevx5459FQT7OweUQjjqgJS7e5GjnSPvQ1/xLoGF9Lt1RpczDyPb1WjK/bpp5N7iiVG/bRDmI+
+wxt6bK0YCOlvVVsmr7nJLNctUYNk9yko8jnTbO8ndjjU2RJ6DzjEuZ5LWNMCcgUeaxmbYcb357t
Xd/mgnFVG7EcJRkPl+WQ4IThu3HhHHHLE2eBVvsORaBnkxzjI0JN6ABuXYlz+25qyFknE8VBmm5g
in52iOcmXQ+T52M5mRxbCXA5ZnVlELckgzG/IH6FnybAx6rvaSeP3CJhxoWel80lSV/XvskC/lVF
gkWeUiRajuROx3klLrgnXi/At7VoObiTb8C6sCysTeSz47zeu2E0sa3BEG8Ok5/oTw3b0Pn1/sQZ
F+5TGgFEIddOduX3AbdIYPbNwXGz4SKOdBN8vyEKVFBflc+gdl00Q3MwltSfXCv3OfLopbzeFXis
eSgymFPXdEJ5kOtSYFtdug1ZayTVGpupKOHjlqxEyBuw9dcWTYjGTfGfJ8sHMsaCuy9pMJY2zsh/
0xRCDfIGC4+8w0fglhMPbuxV4wZBIU8Wygt2GFRu9q5S3DQ9MqxH207EDZiJ+cxJnZvaNAQ6mm5k
0X5dAUExM42tQp+L3YXGsn13KVfJxkxIM4gNiMleZOtxrcAfgKuKmiHE2hxIlqt+ebdp3/GY2bXm
dSOmOHeFZsK/UhzVYL1qCj834nP3egi4u+E8E8oGyX0RHRlqvh9EkEyHDsZgfEMKuVkdS5bR68Yc
eBduQEg4O3/F3W4KsDYPndtThERGhokV0ci+VNPyeX053jq95d/3wVTc4O75HBshcbsybQ9uXpMG
BbbiNGZR+jUCr7/yLUz8NiiBDL8wOioSovVdmih2JJ2M85o8xU5SoWjvMUs11zlRfKGVO87THiYa
0VlloAfCXyr0HwPZGolS6ZUNVl4gbHKLIyf76VAKVcICU6q8CiswVnLKqRc8C684EwzusKa1umA7
TW1nXtTL4n+BjohGJPQAaqreYbpr5WV+NCqLLgydon5d5+Fo3EepxdfTFIq/1lJwkbAFT7d0ANFb
2yNssmZZ/OuFJVMsJV0dB2Q4RR0V3lQbcH/xhbwelLOcVXa0JY+qjBcv+KuVPUSx+5hZFfUBhhDe
6fS6mYQx6zYWiir7UlFjsrtIJbeAAe2jMNLwMQxC7qDXg2FkRqW6wJWHEqLpWNMq7MThiX4a83i8
0ZfJ4kseFciHaMJMJYxuIRJgh/aIozpyBuN7xazP/tkwC8V+ErFawSa0HhaQGfJplkiZZiyODJ3s
7avdhcxoFnUVyuASPU9SbJAcskZPjkJGjTOxYmD/3NQ8Ql3OzZOERnZhVC5UsWVlnueKHYizXXyw
3Dj54gye2Z6gKfDEkTZNtnRWy8tXIIiHnf3UG+zMRVYGzhF2P3oNDmxTd2g53yB675t91bWElS0Z
FpxVOvfZJHf5IQgELTtXsirR5+GS+KnBtkHaPSeJwmNj8WBJP8Dd9kiS9u2jcieehzlaloPXktlF
p+2h4wEqURbmDvqoH2w93Vk7Xjl+iBvyEqeFmBA7Onmn+iiDNwpfdAtvsJthdVi9j9ytMC0UDcq4
bQwPozzldBkgqQbyyEDf+Nwr231JZT9/YYI9fMUp1FJujzn5UMxz6Fy05qWgKNvnNFc+OLzdZtOH
IYr+ui7TeltXU33h2lNynfgq2ESpl7wvVBfdg6YcpnVfAEbIWncZS7n6WtoqfAeaIPtc1Zrf5JZm
0lIpo/cnVtHgxJqb8BBgp5iIDRloe0+vbYV/Jzx/M+HBY700Gf/zXHihOV99mZLPv+RMf/+xHxMe
02Zigyh4oY4RM/1zpsurs86GEMLIQ+KZoS32wyuzWOXgNTO0XBJYXk13P/TT4jcqSYHsehmYvE5m
/smY5+1wGBu1g5qfyZELvRAI8q8dozp18nmMyvSyIZ9cPzuVA4u1dIgM2Jqx5CZbsWaOqT4knN8K
41hZsXIbTm9+eahGVBye0eqXxo6IljRM5aKA1MN8mhD1fqmb3Eei63vNXB9K+KEk9RHUN2p8bi2V
dY8qCt0VvJXcX1SIpo7oxHLqmNNY3tB+7Xwks/0g7C0O10bpe/sVJ+UR6EVctI3lTS8sT9b+Jq5M
Qs2SYNFgIotlAlu4lA+cTN1sii89qhcV3Md41KoxXS9zd+S0hdNBXkjZVtuHFvMSaU8phy/zfVL7
3dyzhQ4BsQ1YqUvzhLMXxj/lJRto2+z8Wulblz2IWa0eU37U08YMus70k6t/H8D/jTBjcVFzv/7F
A1g1f5ov8v0Hvz+C5Iu4PFzYTpnvYZpe8pJ+DFmXfBHHw4ZggQBf3Ai/P4Kvk1Z6dvxnGpUuKoz/
kWcQPWIzcYKo/c2t9o8mrY7/dqQkfcde0Ie+xZPIgOPNZANrrWopAazLGYAkIQ1Ji9oSpLRlIihs
rwwUTRygyQNaYVuA6gIwbH4yrNwDuJyIQzso45KMoJ6d3ijo5NWIZ2kRXBFvd4gbu7+AXuBvkPZ6
p6ovjfu6bCGJlBFM3yQQK4Wd534I1PQuDdCJrfqK04RQdbUqWqJTvRamBr9P4Paqk3Ilh9DepzUJ
DLzvCaV8RKRJTC8RAxstBs5CdXge5/oGgR1nJmGuHNynh5pY1RXdwQxOl3chHCCzfSY3cVS/9K4Y
N32qCNUcmnTd0Fy/QpYRbceOnKLB5IHz6L7krbElNgUkmjnPe7eqacRF1h5XUfle6iHdtipLNjPx
i/nU3DSZdraQpDoaUJ29y+kDrpXL6cAuPF6/EEt4JmmhXRlIMI19cudHcUXfUcwHlVkSchsxqqNS
AxCc9KbRkhzONpu38MYE5jaJuM1UNjELrr2JEvqaSFfJsq7y9oK09atYSPAUdnFHEisW+NDfywKo
ibMgnnOLowOAyLXD6XdjhebeSFLQsLF+dLtBr4du+RAq6zYdQcQbcAzRunEND6Jt/6lo4ZcT3Hmh
SpGcMGjoNRX1tpr9nZHkaufO5Nj3mWcQO+n7q9r1DjKUNMuhOQeZRak0hwaq+KRa2WbvEmxHADGT
1GlnOYhHjaHQR4s4xwfEk/OxFeQx+/5Y7xiqujv0NHrTTqazQXbrcQqBqdOTD1qDf9hKqGtqUs6J
Q9BR4yhcW65NLGfbIAfOo31sU13JWtWbnCyNLK0fqtZ7DKb5MrVGfxURNLozEI1uhTnHe18Vz7Ob
fkzrztmnVdisR9DfWyjCxgWwgy/OvABgBululu4DzN6VN3JLBE10llUKYSzKNAJMCmKK+/UQCOZ3
bW4S6eEeaysVHzVgIdhc7Wkysk8zClZ02YHaIn7VB7eEQTXPJaCjnHsBR2i9Ier2/7N3HtuRI9cW
/SL0QsAEgGkiHZNJb4pVEyyaJrwN+K9/G8kudRXVqla/sSbSkopJMGECce89Zx9rT649kcT0D2BN
8f+lonnSVAtb3hmDtSxU76tyqmFYcQVL07O2EmPnNjCTh8aQ4QV68Hxrui8LEOowhhRVdiW1ewRN
ufI7GVlrJ4vj27xPmTsoqRNUEk27Kvaae30B+GHRSm9nwPtrpeYL1eJocJN02BAqLrdzCuTeZh64
KUYAaK2h6dcxL18y2dJ8Q48+8jsbh0DUmrCrMUeeCaMJfGDX/d4wwrPW7o1zpendWuMt/9DBF94S
tIsK0UockpDhUNkDAn+CbBgR2on+ALpHX7WakDy59bxQ+nCIdzMV7JwWd6lmTtdB1ekH0arBZrIi
o9gfsJtuZOUOJG3n0u8y8sVMOKlb/tTu6MDo5we1I7a1bFem8lKz0pcYNvJiLM/O+hrXeef22tqZ
OZ/VrGAi0ujDdqS/j0HkrjGd24eqnw0iXNs7JF1nXdFLhJq4w4htupUBW/BBN8tN5CFanodMri1r
RLRVe6/g4egejteB6K4zplQrPYnFjmnP7zle+22GIb9pnWM88PPKKXaDpNEIwLYADEQQOgz5aj0F
CHlphLorYcXPNbAy/AnznYKKvqc5Qi5uygYFTW3rM+CfaNeRItsUNbdUKJuLyXCI4DaePUyZKzfG
et/nyr4LjChEpwt8bNKw4YpkN1r17z1Dh5UzT8Gl3SSwwzMhDiQjp9skY4KXLq3pqU2Jg/Nydx+Z
+lWZGd+kVMcktJIzZY+P7qAoeWIIItlkyrNOj4t7z+tRwTb00Sr0ttEwgE0nUWAIs3tDdOeO1TaX
lWsgUSG0wGbWeLFEdhd6c51FGE0Dk8zQoK7fm6bTiSuwwKjNXbmzrC6GOzglm3posyMCt4Yka9pH
tkn8eUaogzIj/B2udz9Z074kjPh8lnCve2Oqt62b4Q1yOWIxz/d1b8XXKpXHRPASGjU80+kAOpzM
02zbdLa90nMbzx/aEwYL8TkWnbOwIfmnB5lGeA62JsjiOvS9Wn7N0vFpCLpu70zOG2BWDL1hRhA6
DejdWIzaNiwC23eY71+1WX+th+Sm1syz+cOHiwr/tt/aRuXnwW3J2J/0w3gLHWdYsaARPh9pXzoP
x3OtjW9mXGHczrruzO1nms9x3GymIJB71t/4EAE53IVkmqO41ohfWEwLLk3aXYznYxs6g7k14IT5
VO1iFzrJlwEKAzkGLnIpda7SukHLHL6bWuUcaI4EW2zkRAlVUmztkkpYWLl+cCvq9dLiTY4bJtg2
oGjXgzvNZvGCIaJoH6y4DWBchfgRPbKyBkbWlT+2tVsOjy3MSodHkRSFhCYKd1/uXgUAdQawmhFq
ZR4yEj1sZe4x3sU9ZWmF/+3B7IbCZO42TUwGwo2t6CaTJ1V/xEsVS9QUVksqha/M1JcQqgZxBY78
5COgqvgjr6r4iK/63/b6v9les+Vku/ufd9foYsvm+e2n4vbjM/+qbUkitbD/AiSTbFsXA/C/NtYL
NUZS9y4amsUc/OfGGkE0+l2UUx/6QgNtxvfaFjWkJwgqkN+Z6P9EwniqXf9Uv6DrwGUMJwzdC4eD
V7GoJX4QiC2eMz3QZu0cnmGdEIZOR33qnpres4rmkOgYGGr6dK5LdrWDtJEkNdPL2K2R6ALCgnh3
jKoVNnwPEIx5UfyhNNbaiOk5a/NJTdt9SGtTN7bj+Gh/UGBwcSRBh+dq5lgPut3DPQhX1Mgdtaj4
ozQdljo1WipWrZeYaQ4mdULn40NY6to6CHr9q3EqeMuP6heDClimjWuFg3PjRmNHlRzHLdtklljA
Ka6hkYvXFYuFrmtmpuX4lgNCT9kru9Xqf0/Nf/PUCMoxlIj/+bE5K4fnHxW/f3zgezGq/ybYdvNU
UPNx5//xvFCjSsuQgpBd2jrGj70g6xQGAElpedIWHjol8XfJr/4bTG9gZ+RwQRFZPvUPekGW+XMh
ai+QO4Ti0kBbr+OqN82fHxiyYdq+cGL3oNf5eK4lbGaG1EhvR9NO38iWATB5crERb4+jLT2Z2yj7
vpKxiOMtcJR2jQsIH1xUTf21ZbbBYzrjfj6vF8tc1MZJyER78bSR82dqfn0y2AEH2WC5cR4nmCg3
XVOZCAWmPAsOOMOyt77HqtdDjH6MxjLBQnjy8rXIpkHKllj8Whyu0WL66xf7XxKZOAHlyRVITI98
I2Yt+52uzFmYYR5MvLH/0sa1dYvtEW9hx6T5vV0Mh6HWX6TM2SjNijj5Oi/GRCAc/ZcxrKlkJhW9
a6ZJz94L7Rpk8OhcV5KcxfU4meo6scPxgrGBGFYIFKZ3J9e0m7JI4JtAtA8ve82AZXJyToZ4EgEV
lCbqoShJ6UYlM2lXmHyi57miZs9koDZ2H0RfxcTc3Tfd3N2pRRRJVpTM7iYRRVed3eFy7Iiiiek8
78LZcw+oGPudXkJVXs8Aq+7QKyA4mYsoc3jz4obC42x0uGxTpFxQL0vvbRL6iKjKbRzdx96GTdtr
sDIEaX3ogjTZJErIeYWHXvpZPXrnzYxNe+ErFGxCK/cSLYUXb4Pe6W57J6/3zAjKfYpg5oUxE8Q/
L86z0rdmWd0Ra9wehOPipjRGTo6X0dHQAG5eCSdw9JUbzskVjoglTsd2+qes06cV8oLWBUFQsuWK
5mmEwBs63oFea9CuwxxpQaYKJB7RYg8bY2yLpqTAtIYxKlc0yttDSzJYtJLRGF67bfVO43Eicqqd
63ituYyehjBFK2UicBxWsTW3r6R5Sm0fsI1+JIsoOevNot7M3pQwcChk/1wJz72WQ4NBDk/e1tPM
xlklZm1uRemhVhpjMVzNrQqTx1pnFtzfsEMjngauAjb5nSP6+HYgVvU6Nwgczd64usZgMaxtYs7t
aBX0F4/63MC+vdQlgMXLUJFBmgvSSIXV9l8HIuPOXKQuD6HLMQJVg52f76wlz5RtlrD9Voi+2AdM
2baYVtgx84RCTzecAzbedKuIW+LxJi11oglRLfmpzpKkyju03KglXbVuRbBNIvKPyBw1NvFICmsT
mog/CGY1loTWUidAbiytW0hR+2zQ7eO85LlOOsmu45LxCpqB886+tspJTCMFtnAb7kAkT/olDN5J
UsKSGIvV2dsSN9sejLzJNxTfzplJsNGxW9JmhyV3trYxf6/KfK7PmS51ByMhoXYSlF1gk8mtlcmS
jeqpmzniwUwJt0W18SAIu5WZmyJYLa11Qu25KuNE3WsEL1xmAwRftSTmgnUVd80pRtddEnU9nL8r
/ZSyu1AqkyV5t18yeHvCeE2LlM4lnTecebA1wGoJwb1ySfDNlyxffEAYM08Bv6PK3H0zS6SIS/4v
7u/hnpZ/tNaXdGBnyQmmgwcsE63lrawWl+uSJ8yE2D5zloxhCeVyBPGmugtGYhB3x4Tg3RwwhZlZ
1pOT4wmKUtrmYxVFB4dZ873j2N15NciMAVioWFOgZVBC4P7SXnUkWvTm0nC+0lOeXqwryfWMuOD3
NKzcfTlb1h4dfXIcBAkOm1CF4zYwZibihU5inYLgGMZpzewV/D4ArcUIaTzTQAW4G8b9dgzyeWV7
dbvJSfSCm8dJuRmyKN0ElBYZ7YOMs22QLtxgc/C81xid6uKX6tmExWSZI/4jaiyGJXBFdsHw1uu2
tumLdN7BhCItGN0o43Gn21JB5E/4p1xkWozV/ZDL/5S4NKfsTruk3V9cCVQ/mL5D/Z6ckQyksdV+
dURo3TnAsG7qOgo3k6j1bVbhEu3n1j1LdIuah7SzdEMWWsaiG8XdXWyZ5cGNlPlsKm5p06yHI272
4sJlyLcfNVtcKWWnS3XU8VQN010ockLUck3El/Sm2qPuBf1R2Vmw1yM78ftEEYxluSyZWXglPJXs
GbXG11qKqG+V9q7DlNUM12bSGuQ6tdF80LMq2uZpkl/GRsYksMCpv8orW32bYoNs3lnr46PRp2qv
jABl3yzGl7ztUmKgq/ne7E2sw0HiQJhGRhuuwI091OFAsxl76hH7cE9DAsIf91sd3dqyE3dG2Bvb
uUxoZQw1tAwGqNGXqq7UtTkv2nUiGhGpLqs9b/TxOUprsq0iy1ErLDPjZhgIJMTENKM07tqD3bQ3
bTep5CpsTNG2T3otF04MuFSR6k+TBhFiX45OE3+xbIPsYUihsuNNlOpucjWXkMVWhdnlm07Iej2Z
aAo2lT7Ob27by02QToXfNDFLcGRaSI2aZghWYTR1u0HPGXCP9S4mPhu4PqA0LmW27tCJ3pjVhDOv
cA5dqFXrWoI5/N/++L/ZHxOms8jO//P++EusXiG5xj/b4j4+9ccm2ZW/ncw1AqLR97HM943ykn/F
NtkDP/jHlvf70NRiaAo8kLQq/gU0rvnDRtmAYmWSZ0VJCveCUJd/slH+bFeg3mWzxR1MU9tgqLT8
+w91JXauKO3QF31I9KBfj9e2ACk6TxNakbZBMPrDCbr+KFl/NNj+1QEpCnDHLW4FKfhiPx4w5VtX
IGfscxN84lr0A5u6xfPD623ZcaGX/PXxPrsjli+IJ5nzhSmNjLFPQ2GwVbNis2CdO2Ukn5NFkHmS
+Cmbtf/Xh/rsWOBQXGqMVNi4COD9DBFvoiEKu1RY5+miXI4dDH52OyPokETAXrYzSmYnTVB5LPLW
Xx/6L74ld5LN3eDqFF2fScpDnfaTDmnnXBmYeWAGLeYlu0AWhOgw/xv30r95qfii3IGCXogkcopy
7edrODIXyh2iX86HEgskwll0XKsh0ZEQ9q2DxqbAvBAdiGlHJDo1SItRjpSIPUei2llOi79zOP37
15e4HiW5ksIB0vYZV02mOergkOLMHSy+rrfk6OiYEHf/z2Nhi8e4zS3MjfPphgoTU8+A61rnphpQ
YVuaenPafLztFjHir6/qch7/bPrQbPIkbicXPYNDiLz+2R8Xo2FEtNNZ59RP78qAXI7s85960U4H
wRZ7+m9WqU8XEzsQCgkjs87nFLtPAhKUdhCEL1+gWPw7j+gntPnHV2I6LHA7YuPCAP/zrcMERvSz
JsxzjOdIEumMYo8KNMQUGfOGr26doiOVEw/pYtObGO+chQxpz359Yv/iDkaqwrKnL4/qIs36+c8I
DGHQqU6t8xHT+cGkhgSJvwjKKk1xhyIXJdQlNVA4TnOH//P08NqLb5QV5O98u39191p0MChJuNLO
ZwNXyjB7zFNmjaeEn5O6bwDPf47+09v8+ov/1aGkJGeP2pQu5+c7aqwoIBqnNs9jm9PreSGPrJYt
cGlXciV+fbCfl3qWb8vScVx6Fm8W/HqfD1ZFbZmRbqAdApTVMwEuDe48E3vAPGDv6IuJ1eHXRxQ/
L8HLIQktAcgrITJygT9boKt0XjpTFNV6gP7acgvkkapRIJgHDYepgiq9OWkoIxfHQRzySOV4rs4Z
1SGCdGNZ7xk5N/vTCvIhkJ9mNOirINJmbMCLmP3XfzLt5Z+ecpteFxjhxfqLEZ6G1WfCL4jpxBpz
0zow0QUntqC4ygXKFQqVdqtSzyecmEgsG9BdbGQnuRH8spsGSToQpSRjLhbkARcysMP2bTbz9m00
Um7dDy2wgfOLSq3B47tCnMDMToCVej5JRTOJH0VP+Fiz+A+cic+tVWKYZ4NBsnO7eP3c0DIPTcIJ
XE2oZK/DOMOBgQTEe2znSCNQzQtqsRfUDiFzxIhRW+5FMvVpKQcmjeLYlLusqDnGIusHSYijpXZ1
tBS9RVWK/F5cqohpE+oNhKc4ndp5R7qlJw8nR6NqQ7LUp0YU0SFl0PWG967+6lSFUR1yEU+3wmXX
ohmthkK+SsP4myBCd2aUyJSGfGxU9Y91hr0LpJx8BprH3W4lhv08UbO8KWAVvKF77C455pLXag4M
Qjmc+raRbb6zB+baThyCF2T97VFGeDZvmJNnQzORh6IExylJyLAPA2m8zTBZPk7kTexOtuKT4fak
621ng/PjDYFzq1Q4Pxo9hpyKAlyuTpx3MTbqLc1DSiVptpA1FXwl34UF+EjKIT9Fghd8vKDgt+SL
WHluOW9Wt5hkTm+5gjf1FvENsRhTHjXJPmQQjFEB2hfy3kha+LmKaXYO0bIxOTmbaQZ6Rz0x0AzT
wyBeQ9cwW5xsJXVcc9ekAPCfHbnEpU1JQiRWX7rUKKRcO/JwEuBquALUTlk9xlpjXGzz6JaY0Dct
70VZRjx/pR5O4SafXXEZadgF15OdI2THBoXe25ks3jdtiqSUABSTexmUk/eodMq/nduSrTdqqNwr
4fIualsHS/yEwsBY4UREFQ28dKZVmc2hL2KMr31Z288k7XmADorGy9b2JJq70JyN/Yw20FkbobS+
FX1fkCQXTxdZDQWrViPpOSiphbsVMby5OAO5FmaLAUtl4wiAfi67ta7AL9PYWNDRzDjSlUPv8BLQ
in6eWxENiTz1kFcwL8TQp1n+VMzTfQrfe9ORmV0dUn0iJol7MlrNuipu2kq5xYrZSo7MumnfXYvI
PdtwuktPMvnAHZoAyu9SViZ/Xrwwg45CBonCVD3JDLHHVtmTfAViL9aqLYojBtEm3OrY32ncdlW8
FsRQ7FAdlpde0ovBL4hY/RYuvkWnbKuLJXBth3srOBdT69Q7Vw3ya4UvYTsV1fyNFIDywCQznOjn
WvO3IqtpKNjG7CvRcxldAAk+WMziW1IReLjGkavWqd44u2UzqlbEOyrEAE2ubWr2gIs+Mt/SH2yX
hQnvFJnttx1GiTMgANVZ0kRqO9nd9HtA7vMm0mLtBl1R/hSnvcU8H/1CVdAiSGq4kk7aPCPr5PnA
HrQOjBw1SE92ZV6V/CJXw7WDzdNyzYAY97QxYXlKB9de66PtJid41YBECCHXKLxxR3a67h4p7GSv
i7gfiG0POBAas2BNdmGElQg5F9haAGPlpG2MvOweqlTWld8XaosMZcJfo79mDhQ2L4vBxnpi3CoN
tUmX8Xd4QZvf8FZCwjmzvB+lVZN1HupcUQfv9hHVdnENKAPYNggx09egLLXPJ7OVZiAlWwHVtVFF
VfBVz+W4iO8NkzaNz2rbvoUNalFiDz1xj5iMW1anWfPYOCAeN243km+FpG3EhlLWOs5bDIwzWiat
/BoIbIYnn8ApCLBVHu9jt7MDnF+GtQQuZctvE2Oldh/0EvzlbMyWnAltpI5SCjPgWvbI3fvK4tHv
Ipu8xNGCpnGy7FUVt61fOj1uMwDn2VcDoRv7uagDKmBCiuOZj1SVf7PhGFbvU9VbiyETxFjmtGpT
JNbwO07+OvTtVLO/4IIGIRl5ap8RgAaebAzjbpWJJHpRffucYEbZ2FYchn4wsXw8ZWBftbt4ruht
ukbkXqLIw5aaxekGHUhN7r2ct+CSqgf83zkDCYDgDxDv8luMXe9GNj+NhiWu0tZA7i8zcgENr0Ex
1VXGW8jg9G2O4+Eu7ByuHE88UhAUMR4GLmeYV30U03FG6OccpI2AHi1PRjNaSdZxP+0Iady33qif
W3U5XdSqNW/lPMbw9/O0EyvJVUjgQuDN0wpUBJtRtNnF2DTW1QzV4KoWVnebx6SxNaVQr1avZZsS
muZL6cn+vIX3hI8hMAARowWO/TTCcz508wACs85YLrwAqVnuWgdM3i9EYw53QxumN6Lr9IsmDu1v
6SBThHpZ5PGuRJy3wvkTXnpYDS6a0TYPmjegGoz6UD0b8VCdQ93zgCTSsxVS13CrtwpUqmDJ26IB
6VC7CMMgANAiJ2QbQVC5l2lFAnNhzndVHAVHfermmzbSS0SZ4fC1y2hDbnSlrPgwMnGzIY9CJli5
weCml3LEFrTzyC3fU+VqxwQp9AMUOeRtdB/zYmVojp7iJnGHy4E3/Lvoa3XRIYBcYvOm8yJREJcr
LwrwOgnKi4jFbZdaQDUx4lZYVMPe6W9Cox9MBg4BIEDFkvc1HVuTeV5mH4FIs4ya+kTYal31xUDA
Y9MFfgYA8aJ1ptlGFVkLd+NmjsWCKIbfyRDtAkYsiMvCCleMZdXGxszkvFedE9+qXNQPnZjUo5sh
9+xHcmDmZMRL5iBKtHTMQkQ+JM4aFKwDLzWYozewBryHWp2wgIDWaba2OFXX/UydUmRM8Hy7DOIr
VHTjg94M2oUdtwx14mW+455GPfBz7G3NPG5gkBV7atdx775j7xi/VK7Zvg524LwNEj3BVq9kp3ws
g3jVkjKjCRssI6f5NH1qTpMoh5mUvQyn1GlONS8jK/M0vSrLol5Hp5mWBbjDT5dBl5Yx8jJO0y9v
GYSFp5kYyAPmY/ZpVpYuYzPNYoAWnWZpzjJWw03DhC1Yhm3Fae5WLCO4SGMIyzt74dXmH/TaMTqx
bE/79f85SP7GQeJg4Pihsvk3RBgi6+L31zZGVvijYuDjY3/0Qh1BoAqRYhJ7IgUCY+1/iQYc8zcH
aQ1OEQSfFGhLDMt3uCDKHNtyDeCCyNRp4fF3/CkaAGlD38ukcBYg+P+Zev3Uofuz4cJBEAp4Bt1Q
+kjw+IxPvR3bmKgrkXrtUZSLtRHF2SaaC8+3afVPMn1x6ZasqpLIkKIjSzFNpFqN45QeYNlVvt66
927vYjbL2vRiBIjZAyFeOZq8NOrGxNukFSsn6T2fgI4R81gxby0z19d1iJ4csIe3rfBd+57sPB/a
xE2FbGatI0NcJZabbkTtMEQTHFML9d5P4A9DVoBHnKTqqc+8e2gB5aquSsOXdvIitUpfZzk/noq5
98veac6qvnkSmHz92e7NVTIzlsoD51Eb9NvEFC99w+GlXT1lZUwWKYvdWLLWOBIwVeSqlVHwfWQ1
thu9qZ+kSPBSQ7BfkULMOhmSDzxiL1n3mnPWNO4ZeSvtBv0dGyUPsmubm+j00ncj1RA4S05l6Taw
VWp+adZzCqw0fOArcBp09yyPlVoHDT/VY0Px2WGQgxoYDGYiELOYS4npzsJsLQG1+n1q3SwqVKYp
zL+swGUP1pF8YzAdDCdOQZWZIHZbMd+EZXbjESvAsJ1DZphqwKeT8VIMJpnBNX+QWcl0rc/hQ6qW
lFyHIsQri/epqMt9bS65s8EEghzgLgUdEZtBBlyfTOF7QibbzSlzRelwpiM881tG/gSa6EBvG1pH
93gn02PNTsYnIGDeVmwI94PL2TMVBx1s58wVGnJ1bhIEAO56smq1xoesr9FPALBziZ7WvfvBFb1P
YAHuZN2+6XnzMTrEUGlqDdqwhAlsGebjwfEYePfVche1/CyMyMtYiRRiozI2zhL+IwM5cpq4sTrA
lz7JPpfcz++jl5or2mbuKhviF+LzuPYz/4tXIb4AoRVrXP7KZ2fHZ/KFYi9w/xlAGy/0mqCwRjVP
p+udgzNf9Rm3VTvwfcOIW8bxMPeVTC6ZsbnZgfTxdx5y7mqqqpUbcXe6DrdKuTwLIUO7hyzif0o3
eSG/k+sP5AVWTBpfdpwux3Lu6dGhHKt5ThzSYg+Dm88XkcPT4TnqySEj0pf0vHjguJlcnsbTyaDE
6RFw86Moa1/ycjA2GDXrA3h9e0NBX4E3UMGBAHpxi3mk8o1qII2y4V1rtoT9zblBBHJa6uuckfua
zTV/QxgpWEDauAvpuB5RB8XID2ZjAxAHG+ZgorZGGkxzj7us4B/HoUgviNnR16bOQkDzNUPpHGYb
nedEz/r4po9A2y+Pl5nM814XnbGBMOgSrUSgT4n7G3EwlxskSnoII73YjYCDSeRYHsPUJfl3ubZa
ztfXggLvGOLiUHALFFXtEdnBuTnd5UBOaDvRcNyRwc7oPs+8rQQSvR40IoRON8Byh/OI3yAsIVlo
4g71ep5va/aIlFsuc9uxW2obbqMxBWjdJyJ4rhbssB3xVWeNYxWdQI7imaxedvwSMwH1mZy+hyl/
H6ZD1hXsMX5OAwQEqQBE1HTF0Yn18dIe7R3R2S9aiKBQcwifCpBzUSjwRBDGpu1Dm+e0nG1xRI/i
bdHfJitEU8VRUx5HB6vD2ps/F4rFQUCyjkeLHWSmMMuP/DIx9L6lTLl4T02qVqyDtaGas0GCqnAK
HNZjnOt7vaTI0LKQRTEULG4Dlw4/q7cLOuMmMj13BxYel0PLYlJZfe8zia78oOdPGDp8Ojwi5Z4i
mP+gIP1YmwyP3LnTQ9vHElJQSNqVaKNrKhF93djWjTEl004GGiLttlxeOwM3Uz1WWyVjrl+Zof2u
deK4pEUWsJO+02jm1FDFk8bBKcYsma5T0hmuO8F1tQqZbmgOKURDkB4yi6hrJ9OCa0PM1HMlrRw3
qN/pga2cvEM3tex/w5j1xNKyeCua5tXVNXtTaIIUgdp5zEu0NqkWXWtDd0lrAYTN4IaHKcZPjumE
PeNadpO+MdKh1CnbNNnhbZq/pXaW90zfXYuAFXeJKJ7nJnkxyBFYA60j2TTWjXsbUdMaFQXW+ylU
3SEedC6hqQfg34OQQmiT6OBbCHRpr6PQkstAH1aCg7jilOuctqh4TmnPM70m4UuY0zSvumcNtNMb
Tb1XK9bLbhWaY/ru1qY2U2ZoM+Btln+qtKIpt16ejl61arSanlNCzHKeUHOtQ15Fa0O4wYVHWq62
zQh7UZdobVznDJq7yvctpHLtaaJ/6Edd2GfHIPLMlsl+htGkntI6vrR7aUyb0CgC7bbo2D5Ejrz/
YSv2F0PXT23xZV9j0fWnLe7QmvI+u/IyTzNmq2wwBcTTtGvm6J3ilIi3wr3vGlJWbTb4xEJwp//6
uJ9b26fjWsLVDenqjql/2k95NEIpkKpuL4bTYsczaMbpW4FvBqlP+v7ro/083Djt3hj0LsJTQpUJ
3/10NPp7mkX2QLfPJm6QZSfgIYwEIwE47XSk/xUBf1MEGJaxBBT+Z0HEVZo9g6T7STT8x4e+i4at
3yxzmZ/SUFs0up71rxpAnPzl3KOQSk5ucP7pRxM5I8NFF2xw3b+L7M3fCHK1SWjkIMvn3H+ihbBt
RP4/DFwhrzKI8dBjIGs2IEt8nk42vDGLUYr6AL9kXJtWhg2sb7eMVNwb8hki+rNeyCaeXuCMubuR
nfYQAbTG9C2NklqAEddcLDuiOIAgQol93011xgzFi5PrVhbNt76Jna82iUGHCHvPeTskxtrTGLvA
XYrzgzEGsEPIO8YOmBTHpKrp1BVRVV70U1ehH5twywzsXMI5Miqg2kPjfe15kbp7V48WCAdghad+
GDv3eqLgWjtEy+JJLDHBmzjHC98LKzd+7lsteuoaBvl7EmrSkMkBPstjS1RAS8ZRluuW3+lL53CV
DzGwkcsswnzsbGFEzdVlqRRfNxpVQ6Yf6E8r2LdKms2IdrDWtfxQ4NJ3cdUYASqCNYowpJ8u0Qh0
/gIw4OQQxlPeDQtl19NxzPa9I3zG+EJ/HYZMDfMmJWxg0FdpoWyM7aSNof7PP6wA8uQLKE4egfHD
MBC5c22JtZ1UaLVSieqh8oHvGZGTEpTdlXPyNgfTtAjcWjra9roPy9iCEGP14c5Ix6C5dPJWO9Nh
Gl3riRusZsSwq6G3MNWrqDiLNK3fhXZlYAWUXcx+XafJJ4rhRhCRuJVeNT07VZJuBjJpwJRN0Tou
Vb3t3Tw9UlaZu1JZ+VlZtt2OkJWa4OiiZOrdZ4t/avSdLkq3eV6Ua1NG4ZVtEIvBbnBcSwuyh9Xy
ok5kWO7V7AU3TT7kX4JCI+QpDTJ30c1VV1kiH9IyD2/MsFbXQ9Q7N/hu+69RDssw9NhNNVU03ixR
w1sCiuJHfKbBdWaU0xe2yJrBBqWjj+QYAfyh2LkkODN4jKrR3IMZ0a60MViMgkClt1SS5jGQQbbT
gL7Oa+E06fRY1S6DBYLkHmopijs1jalYgeRE9Y3T2xz9OG+c0S9BX54VOEgZUNIk3BCf0p4N49zs
BgKoHmkvm+fe7DAVEgRu31uewLPtVmR74QRusncxWBKUjzMvilKaEhsANoyn4FJcN/FM4TnY90nt
MMbsLEpKc3SOYlpSa8AYZcUqaLr+qgtD2CbjWO4tCzVwm0xc6y5TzU2UyeKRjQNzk8CpXsij/CII
NvEhEroHrjQT18pktqMq92KesvEmYKB5KLD+sWcz5yeUvnm+9UgSfk1ggJ5rc+Fgl6tN50CiEnuv
pPq99+pgjzqq3kRM3rmCTnLnpW73hFQ3+4LuKv5iDm1ss3d00y814AqKTZ4wqbXNTqcPsvGcod3G
lUSAgxg6d7GXJo050Q8r7MMwKm9YgcHF18NntSuRLNJKGxLFCjVEfF0EyXgYtWps/DKkzusF27TI
dkdojYzt1pZWT5ty6Cp/CNBncl5aCqss8kNNx3euhgNQSjI4J9t4tBzNvGq15iGem7uk0py30S5R
RJJIgnDWHhh8UzjNOLChDJ/n+kSnt8VYLxMFhSwOz9glORfTQGhzWXbqbs5chnaNXr7KTuclPszl
NY7K+QWUEQmyArECxgEaziGuz4cwsmz2c4wrcKzX0xqJVXhh4ev82toajgoiOAGM6f6cYoUnZaY5
MG0On7Fmxr9nA6wN1ddHqGDDxpbDuI76znwyKFb2puYYLmOvYToaiCbWVioHWHnYkHnirEi/FDVW
SnrvWrQiOrK8IdCMAUjVCihh3Qj0D9EgXMkA/fQKhB4TESNqYW4OFkOWNBzMu74N3Jd0yJmQdnHH
2OdEWwwC4nIs7AbHsi/s585uoOPJgPnvhIydH9WZhoaiIOOtQwG6Qm2vXzgekLBJaOrSCb1uYuZO
8JEw7axZqTg6K3O3j1fVJEBnCqO8VDEOZW+wS7/Vx9ead96twPx7FhJV7/NLUUcngTqz08rbtbU1
HrXWoCvlVu4rm0j7vdSst7iqjSNcU9VSieTTKvMYf0Cj4iHX0gt6vu6FZ6bpkYa+TGg0vUa6Ua8I
tIOaO44Ppd7cjfWMi180xPGgX1gRiBNtYyFs8Kyzd1OLptzAaI/A+qlB7cEZXmZpH24x3gZYjBsB
2cTGTR/a+pbn/TWhxLulZBv8iGn/fegIVpCoIZ+GKdWmQXSXXdglFYutiv6iLPRwrw0jI1mZy3Zn
kWx+w52bkwgMZQzgevNWjxjIV0YlMrY91v+xd2bLcePYun6V/QLsIAkSJG9zTg2pWWXrhiHZLs4T
CI5Pfz5Kqm5Ldba96747OqyynBInAFz41z/4jxG+zmec4bSxh7pcVy4eDNCs3eK6CA13l9sYUVol
ybxma46bqTWTCzzlPQQ8ZbXX3djRThz1V1sRZ5v7FbiIlz3p1npJmxqsn9fjRT8UEVT/dojxcWwQ
O7RVthmLmP2eGNs/LdFnW3oE3V1qSneLxFZtq8jHfNWvKOeVEd6hU21P0BP1fggwLJjaRF31kNas
bToHKlo5uBRj1xcbx6E7x4I1Xrvl8KJMJ39qxqHbRfRXvhdk/myxH+S5+v4TMXI/VJa0C7rkEdCR
gXa4/FeIMfxqgoty6BNtHk18QzdYqts7WycWEgoj/RbAZWftjI29dktj5eDle5Pin3pmt2myq3Xa
HDsKEnC3PDgIzGR3xMiPGwPd+55tVH+eFFXOPBrRwWjLMDYm+6n1WFf9Vnht+U27AwZbDhlHXUQO
1hTLA0ElGEy6l7Mz1IfSKbKVST7ArrLcb41Z33QdSEWJCQJ9rXnPEg2tReDSnMCPiGP6HEk2I9XJ
TbnNzOoEt/HGM9t90Db7GVcM0JYMl7q4vPUNnZ2lFbFqpcJ1okGGtsJqzl45SBjaOV+S4fNLgXbq
NmjHYZ+D6h6cKY02UHRujKy8nlQS7zB9x2K2Mkoak9NN0HfWJsOMcd/quoJ2hlDAiSo2/nFn7cte
zCzCniAncoRJHhjevYZrcpjTsMLHyPrRhNLYokpHKFF0xcpOapcXWRbzPhDdzQAL8FtSTM3WMxh+
VWugbOnLG2n0Pi/jmSgqt7OACevuOBYqOBC2h8A8mf2zQk83eeI+0b97+O9e6v9CLmf/Y/1SfLlY
cp39UO2P6eeGyvuP/dVREf9iXEEggz/IXoq36b93U6TXu3zHZy8FIY7y59+bKQfbLegGSIldmM9A
A+yz/tpQ+f8K+HWmyb9gpkWr5p9sqHD5+rihQnuJ2xAJk0vbxluAgI88S9oeQHC8xA4BZsvYkCpQ
+Akz2Ow8JhTxfKSN0N9FLjhrZSZxdySvXt9QjPbFHqb0lCGHILMFqQ/4mRd2YhV2wHp2DSMOa1An
YcK05t7LMNqIgiZdz6MxnCKiDQV4eRjej3bpfpFl/5yT1Ab8Utz3Teje6ayab1rwTCLdUnq2debg
d5eHLQw5D8UmWOtlh0crcHTqW7etBCPRtTa/BJlFLhSuzvZtWQ7ZWatAfXm/0jWp+cFBesYWufV4
KjCR3liGZd2Gs02TpTUCGLwK+Iv6Fo/CvpgVTAgMVXgfZvWz6EET5wHofHZagMvlRmVz42+UF7/w
/KFpGi0/PVi94s2sZn9Pey2o1mnRHecsddae6PjB1h0g3dhlPRHWWwRF8EefzhAoytw3v7DDmS9l
DXLL9gLQFuXJAV9idewNAPTZ8gfWidQgVDgBgB2SSnSrWAfKXRHsZkOlI83yoFIfaxa7joyvXSfc
Ox9RYoG2UVgXym8Dcz+4Vv44ZSCzbLI66wv6qsURFVwaskYRj1d+nRt/zvGAsTkI+VkWj/F3UMLx
VBPbsX89P9746sjIVmTt8efRznl/AOey8YVOWQ67BRjed9iNriu/nnfYjhjb1p9ozM19F688ndgX
kW9RU6w6DUnpAucGHB/D3Mrmg2y1ErsYohpWxxi6kxIfzgZW6FV2Bk527JWDP75O+26nk8j+UhuQ
z3dWPfnmnqEyHzpW7S8URLwAOrpUHJ36CPVUsiXY271D3pc/KkPkd3Gtpi9NHbcXfimIV5x7fxcL
W8kN6bKCXXIXnRPSGf+Rsq2giJrcc6PmYfsyxco/0y6trYqLfO3UubPdlnukz84qcxs9rGSwZBhh
bfR1LodpT7MxwKfRFn8OUgxgv6ooqhW7kjHewDNKKPpSU8enLK+2LqILDJZkJW3AZEdgQUI6rcJJ
ZwsRpL0Ni2C6TOYhW4tqcaLSZnhZyCIhTJgKYW8hm8RiMhaPOYjlnh2mAdFKxjDuRp0g8c0ss73T
lfPF1Xl3UbjmH/BcJ4LG+4YtRdrNxrzts/wSi3le6Ahz5S7xZ7JpPcxHAB7KsyhEGUNV6Kurec6r
61bOxU1rCLkbpqm4dhPHQvCEqZ9lN9ALIUkcZk/qLb5d81nsNGR6Z/Yg1kPuiocRVsrKLSZ6JtTS
TFRKHaoRKC6lDedrTdso25W6H7cLUoJ9X5jO625ojX2DhPuyE0F6NfoiOy+Nwb3WbkRbDWSID3ot
QQ+kIIRLaylwLvKgSbrNMJreF4juyWVoWdG3idjZH6Wujgom52auA/ovaHGGFe7YcQq3EoXh2uRn
nucmYNIbqRrLQ1QVzR11RZ1ivmzF2y7uRbKicpgfRhc4fU4bsg1Erc5ms64eDelOe7vxcAMUk4Fl
LfiHaWzhfFIJ97l2aGiX7VZ0pWsxld0B6y/Erpteyul8COvqJh7n9o+A6xdHJ5yRC9dFRQa0nCM2
TmEar4kWQHKdUSJqyKRuwvU3XbeeY6/CHQVHExhDdnwvvcgk35R08LWtivS8x2x4WoN8xXgQ2fif
oWtu1yrox32Mgex6mEglndkPq2Syj5h1e6dq6oz7LMtZ/DsbRjQ7atyDvDLX9K79WV0rP8vOXvsy
FdD7jS17VqUWhs3X15WlyXSIE2+RneVgVWD0s2W+zaIaZ727cWaNUhi+bKRhsqz2dkW8Jcaq0Hsq
SRMtYnmGYWI7TIfBvrVcGkCVjtW4KSldxZqE7/lyMIceHepgBOWJt/2Epz1E2k21EARauvuXyrfc
N774f6Hn30DPFkoi4Nr/HXo+p3X33P5cKr3/yH+AZ/RRHrwOHEKdgFL336WSZb5STKAa+TA/HMcF
4/6LfELF8ldttDi6oDCimyEkaqt/FkpnOZ+aI2DNdDSRK6DbEj5w16faqAlxgUqjUZ4Xdu1jfyg9
rAOlRRYyTMrWqMFIcfReENOsEFV4qsoJObxy0XkFLMgoRO/yN7C1fYNejXlUwER+iLp03QkI5ivv
Fa3N3qBbjMwLZzjpN1h3sj2U+k5rSABf3UIUueghG3wDnLjRTuIREQ2Lbg1z3MPdOAioCppoU2Pe
fGf488wGT8d0H/GlLgmQRZvMdopcV/yCcWzL3XUKG9nAkRu04ZA3ftdcpxi43ClkNl/bfBYxJIGG
3QYVXlqfA43H4ZawmC+s8E7FISY5b8cgh0lfo5kpV2Iq0W5UiX9F4oT82tDq3xhBNTwlvYP62yXg
p+omWoYqVnqV9jZoZSVimqa6Mup9Nhf5MYWP+yRbt/lit8Lm3Vglwbcq8L/l48Lkhh666jM8A/kj
vOw7Ka5wwjEPS77pVqdiKVjMgs+IoLnp0jIe1uY0mRs9RAAsTo37Mi15ooNyJyTGc2DVOJCqVtB2
7drHMS5IBlbTsJ9nj61ea0/QKFOMrhA/jwbe0EZywP4t+c54cG/SDHuvbU9hcxUXpb8fXUkyRjVa
FxiXlPcx9lR7fGera+Tu3rofcXxcO6iZLh2s7/4w0Og5K9nY4qpyom4T1FhXFJ7nUWJb8znlFKHI
SUfz1LLLbktQjA2LJxx3YqDGy6HwVmtItPOTMRX1DoCRN2HSzEcntudvZmF7xxjKxx0QQXjqjKa6
qAwsgfYYGU5XYzfL3rJ2Y08ZhVHWX191BtoeXxr4i9Udrd1Xz6IGV6HFwaiGEVueFWE75Fhtvpkc
2cpgm01ZygL91hSADEWH4L8b0J82oN/wQdVquv2Bgf4HnbK97Pv+9/X0oUz0j+//c6ef9Y8Py+rr
z70vqpI1Ec6cpPMm5GvE5l+LKsHB/3LZgaBQhpxHa4ie9PuaCg0Qb56fAkHfF1iLzSeaNJSI6CoX
6yDvn20+P+w9lyNatokz15JlzD74s8YPXrgq0Tu5P3wr1B3hODU26PnarPtkfnTdrs6eHQOex65s
JlwVNtoeIa+uMRkxX6JSObCAMXfJPOLs3KnbZDhINwfMB/P2MneLGkuqKhvd+sXNNLNlY0iZUxhE
qJGtH95IAXMLjdbLnwkBrsNvohCNPEUyoaBcIVtqORUH++niCg94PZSbKHdVVq+qwS0KkNWp4ZSj
orCmcxsWS/qn0fZkUK5/eqT/H2LAx/25g+QssJ1FSY5fJXfdZET8rMb2rCLpYhn7P8IBgx9MEAon
d5j+PY29w9xGOkF7ktR58mduhgn5V78+/EL4/KnhyvGBHzx07nATeFKczMfjz6nwcQaVyffUysSS
4FEJF6eVILCNJt2pcYgUaTq0JEkDMRwDOOx6cMQE0dDCh2cQZ1pS02Zk/kDMs04ItNGc/OYefXxP
O4AnBDT7DCGJ/dUyLD+e4xgnWIgqYXyXhupNexPNXuQ1u9x3tIDNorSUMFnMUP9GpPrp2SzHRRHq
2bZrYiMnPh+37lDCVYbwv0ewsRDI9madt19iJ7TLCLV10iVXZRhrTTZFXNm2XP362VAO/fxoODyZ
fKiP2S/hEsIc+njZEfp4wxxj8R3jRdhza5qx0n1mIhn6SPaXl5/IG6usS5E14NFZS3ZavCJGOOem
/NMzwThh8d/zkZMik/1UKMVeHOYpZjzfHTkw5XYTNk5WtnPV0LXONvFDRz6pjlvQrFrpefKpghCP
dLZPKrMefvNUgM0+3hbXluS1QjmAiYDn76fRAFGGtLmsDL/RlCpd0h+auginrREWbTCRcqBGhsiv
r98Sfzsm1t3MEiYqvmniM4oWBXPqBrU2XmK8QQrjMCI+YUKAMeFfwjY1dWaHxks74Yg8BrbgRlC2
xN1dUcsUcZJhqfIuKOJClSD3lbIx5SXA6eXXp/mRZOR4+PXheWA6QGSs4VRpHwdMN4REgjTz+DIq
4BVzZXaZyfMxx0G4xmrEBdO4qwk2XyaNxjKMLzTjut88n7/dLAt6OWQn3HqwpXNY2j6ehk8LSE8g
di9l7hqs4Smr1wzgNpkadEXAZcue26hT2XOR0pMgeKcmGso9+PSy8axq4Jq+rvxTzE+V9Ix7NJ5Z
TQ7jr2/Xst/4MJKs5SZhhQEOi7wf05CPJzqKoayDEs1OS4yfUWxT3dZ5d93MOqG7NDQ4oOdrA6dW
/g0f5oKdpU9vgkD0ug6PbaDYPayLmRLsvCDTRSOpwxQ+1OuOLUJ+C/oXzZi9iWBkSbQNNKPkxs9B
zm8lGWrAXuo3F/SRPcNKhRsExH08CxBe4+j0acVgZJZNX/b1k+dWbuquYWC5DMUw7IJAYSdAqzhe
EcT7unqSDcW/da/LSW0hJYlpt2ohm103iN/PoU+7reXkBMWISyfUFsvc/TQssjFr4SJU9VOtmEXN
VrSZ71zaIMUTTg6wdJoV9kb5/AhCOU0eLHM1NPGaBX+Q5N7iM35QBS0jcL2ulSek4kuBMDo9TNk9
FirL46laETCEpt5z+9tapdn8OOcywybdzFGm2OuEu88Dqsog5puCBtD86GOTwbMTiEn50s5mREYv
XXbR7qTXLc8uQ+dGgdG8Hj7wI2Mi/qcaU35FRfHAmZOgstQGunaL7HlsJQERu6BXVn+H6dOsiU7L
wsU0qVBEQBhRWIyLOniIvpZ+GTqPvdlbDDIkkdQZPbwUSpRfj43PqyZ33zM9j7DnhcLFlvfjWBfh
hKCCPcjTjDk4XciRpkUNDIe5eX4UXTOwUPz6iJ9XI9oNDiQy3tvsvIk4+HTEVpltPBRi+CrmbhmM
Q+csy5/dehkvb9njJf8UpgiDmxVEABzuLnFVgZn+m1m+tFk+zHLh4QjjLay1V13JZ4OdWfRdYwSy
eCxwJtG0EarONX5UTdywGsXooKytCiFpXfeYCbPi1LFbRduIjVxfrXw2uXmP+3nUnOehL+9GIgn9
aYXziOxvtW+Y8MuJhCLEeRxNcFXTCVGzs/u0lske49Z6C7BFdXEM00wvM78H/biyed+T7ymQxo79
/tc3/vO65gteUJQbXDV7AmF9fl1nMozLAU3ZQ9+VJkWsq5RNEQsayrh1KLJwniejjmE7ZrSoGxys
XytbcoeXIS066M3hXTjKZUjbTTIX6oDVtFiWyGZuTWvXoBZB4ja70wK3kVy11NTWBO0f3avVMI1+
fUkL0PTzQ8SBhf4VWxMJyRQgz/y0VDeCzkOVlvaDr7HkrHe6jpYT0Ibolqn7Oo9t05w4tzDGwBvX
SWktS4qqG140Rgw4CN/IXb5VNVmbPcOX8JzF7nK5D82Ekc6JYDc+lcQwy8iFiBDu7DIDptWu9lUv
WuQDZc3l/ubSPlWZXFpgCSgxTBVUVtR7H2emhqTl5V01PYioX1YqrRqGFuzspPqmTT9b4h2QDs+P
nk1UbIYdXGXxQEZZ5NG0nQtpAR8FwuiGB6pUxe0YPNgG5ZnoZ1aTMsGBr987iF+X1a1j2TwkKClY
1jQVCQfEodvkb+yxLG5FETncCoT+saHXbt6lTIkYbIm/vd2fZSnMnn99Ez7NUejlguoK/Rm0Btqp
n0tda5ixnJGNcY8heMXq8FbewuIee/ofSIfBqH99RHtZfv6jNMPTBzKroLA3eS2ZRCl9eh2Z0Bkd
hFTePWHUjBA9ac2A4t3P/YEj5lQu2gKjGpFb5WLihuc91g/PBYsed2lQY66vPaQJYboLteOzGDAh
+1uVV3xqLAwmvh5JXTi9P7aowcRgWI05cmdUWBhj8jiibFwehEEuAF9wBQ36W7MqKs7EzTB9eMyk
Xvapv7523Mr+dvHLS4BFwrLg1fxtR0U52KJgG6f7OJ7ouiIcyQTtKnj96UnCVFfTtomVhFUR2HYA
bU0pwCfcAzsxuquaascg8bEwnMuwiD2y8YZqjL6ZSW4esL535Cbz4H59d3ASVbdFJQv1PAD4D1dO
j0XsTFI1lrpAl9SPRLcNg+v3J9XE4VjRMzULhDumsoJNiYOEBWtMdypcVaPfzNDkSpqD45qMyZ7J
gO/9MOFaabipk+7AnDvnTuZ6ciK6OVY3dPua0GNrATbDSB917FGZrT3sWWeCOmOGYn0c8R7uVkTK
pHLXB14kNm5hjPP9IOkqPnYOvlYbAZBmrSf2pxXclEgTmxIkNs25yM2jA2pLjaTLHObzMChNc28N
Vmzv4L2TGrqt4YQ6D5PbR5nxEFTmON6PehT6kqyP0sDyFIHbd1dJqR5mD95sRYe6QpZ/E4xznu0J
SyCcb8bnkV5ikFXCjteemtvGf7GK1C+/Q0PG537DUJmaH0Gnh8FcE4zVWulBh2XjIlXKTDeX+xBm
mDwREG1k2b6Xtd3m8Y+Yvii9xPWIEZ5yLmnG9gzpGRy5jm+ENLU0t2Xp1LUHUShM4vyidMeMhl/a
R3roLxAoRwkOlMTOdu5tWNqiOcrUiSN/x1iRghjwfjZ5refEeiN/RyIgG72JQzWn03GIWiNO9gTJ
8rYhR3JwWGD7OumI9zY66bZHBgew6HoQlC24fdVUXWgeoVuP8iqHXMEX/fZNI0mIS14B+zscbobt
27zMXRPY/VkqVR3ZB2s0DM8jZtuFD00YQ2oV+cpFR8J7EYPQhMuJhMtLhdTrSZL7nbpx4EZX01AP
tXedEtw55DsvE4ZdH7NuCvz+SqbCTQLYRyiom52ntBtnj0RJ4xV/7jg5kP3WIETJKi5ZtZuY9rII
lZeT6Uf0T36dpgNc5y38xKGNtlViCc6dJWs5pQlTAXqJJgaUSbMx6wxnjU2pUf6UX2zkKhyvSPMg
eOgiv8GIgK03d9YmT5c3yNqS8fJLOH9KFgiweB3YqNRarn5dx1i9SDx5h+WOCdSyfKnaWBt3ZeEt
S77T6wj/0GDAP5NGZ0m9sYeIUPC5+u1Sod2D6JN5D6bt8S5pQ46WxxabTOwKlsdj1YDV7h9WPi73
uXSCFCwJUr7iURhl5sfOj6ZhQ9PsVJJQaa0H35o8uGN+jPkqT9Dpmu5Rp2WXlNwvI56rfdzNjjVe
+qm3nHLCkybcVDKyOILgn5qX0BiXASbhSfPk3cnge3lQLLem7y0+yisW4xvOAfMQDrt+vx6lhGhe
ANzQDq1dGG7yLnMd5FtrZwgAgFa1F9PExvDpdfSEc4s/7YZUyeXiQmRGfGk6Ro1av9e4gTu7y98E
pPdLgTuCcfd+q423j/91k98+B1Jgk4lr15D/1lZJR+AlS2SdqH1SiomLbux55CCRLQhpv2MDHlXB
yn17UNXca4YaO+9ORcfSCqbQXVnEi0/yiqyoaomAtYucj9hkgXJWwByI4lZ44ixFb1RASGGO0jdu
XoK3O4jpisMVvl9TbCfs0dZ1VWK1epjgvvJj5tujfRseMiQh3dxKByKpuXW9fLn4UU4x4zSy1HKY
mGYW35zomnnxA915B09XrlQst/dtIM3d1HGWXOTyW6xEtfwclkZk465aTRDWXzfUmAf4lOROiMrx
tobplll6nFFcjPU+MgGRzO2QdBVzOkijBfloB55v0pNJ+2LJqGT4tC4VKxdP1i7DtQXLXn6h3S9f
kCUQvgs1Cee0YUW463L+ZSejeHjA6hAB4q4k68i4ixthReKQtZNn6XPxNlbwhg60t3+/5Zj/KE5n
TETGL+ENUHHwtE4y3vO91czSfKByw/lvg9pElxAq2yjk4LiyVGyZCFEF28wBDIBseEzQtLwqWqZz
x/uV72VTJ1N/l1EsjtOZCPBMqg7awbmsWOeBs2j8wjYCNrQCq+PzsW5avlA0uvmpaDr+nIoB3M41
aZlhxAeWn596OviAAoNKOboVR1X/SI75yC4gnOZl7A8BS3m6g0Nks8L4KoaKss0LXrHFdjTKMIDC
HPCqGr+aEvKA3EV5VWXZ4R1OhoaKS9auw4ykqr9NTgvD7lCnMbdjL17nDL7MBEqu2nDIwvmRIKBq
0A8NmtlBHoikXi59xJuaWyRq3Dq4InqniIflbFqsclrBli43+Ocsowa8ahnib/ip32YDP42Yd7le
DbmKL4oBzuebBPSRwLN8BlcOHDuD4gJkMcniUtSW4hNyspY9LFzNlnH1BrLM2HKocNeVjQrtY0Tn
jt8xv0FvIdtyUEPY0hkQZWhlbH0LzM6qEmouwIR7XkDd4Uq1MySA8FHma5ZKIUNM107txEqT7tjr
LTcPN7cFKrBh/YDFp3mJluYcRxSu8utAeRYaZ0PYYmJ8CgQMfXzKOxasSy8LhdQ3zsIVD7dYGBlT
vJND7eYtNH1Ct5DiAALJJyeCytiseBkGPPzZcGauSpbF8too3HC558pWFoPv7U6mugKJFomZiP5s
mF3cDG6yuRsMGs2zBlWYa9T2T6y3jC9jqPG+36eOuVwDDiIGiz/bywWlyhPqVSprguyH+gkr8Lix
Xpwxl/lJyqaewp1jV602/hwSKx3DLW80kbv4g4F/G3D30cA8gkgOmb43oyZdTIjcScTj7eBR2zTf
gz7pG/sr6mOgib3Kur7ArMae2+xxdjr8llZ07dlwrDRMdGpKiAwBbWNGeZEG9rrnm4ZHAAP6JGch
SL9eyduzbEit5va4LrQfLut1ucnzfln/gilaVhOq/2XyJm2xfKJ8Re/D1F6+hyjO4BMTLgl8CSFr
8gl27ktvI8nDmqkcUS2Gp1lPFolyTNRlVgbF8i/vQ5aakpVoMeLln94g+GU5NTAQGidF1INlK9O/
7mIPS7HVYJYA9s40Iw07DoRR80ORMS9wYEufiC8OZZk+Ig9gfDsm/YcTuOVy5llCp/Hp/UAkNfFK
axgqxt3bjo2si9nDIqysO+cme1uwiMFYfnPjQ0gjRDFvFhCyVVI5zqaIiqYKV3GDju+uS9yaa8am
IGUoJXa0lHExwh7jzuvz5bS61wkHSZD3yCp0u2WS1/bSZtyUw7iMSQ+yZ5ZA1m7LotjGac5sRKS9
9CTAgZdFL/PlUmI5LUna57EtYEn+Bvj6tKEHy2F9YARD7l20sJ9h5VjTQwCvtu9igi44ay+KRmYD
jPr81BjOMoMgLy2zC7f65dx/s7v7uLdbDi+XXg3+1C4EnM84q+rGyhhaD6jqbWlEALDMK/YBzKRf
H+oTgM5sgtlsciwgK/6Uy7b+J+9qWGiNT1Z5+dcYMbOxqtZNHTrOlRfQs2JFlvHyULsk5QlXjnJ4
ZO+L46/P5SOE4Jrwgvg/RB5JO5xxbn88l7AXNvBtGt1hIsYylriEx5Az2aKQ3s4VpfPv7vPfD4hO
FeAAObcNuBh8wjdx9DItVJrhLSkAvCjgbAYaA0/MooA1X2f2ry/QWrps/0EslisEuzVfbXZwBXc+
A5ljnjr4ueTy9n3FGEg9ZhBNEh2Yuxud1u93aR3O6qYbxJRuig5HyidHKJYGo50d3ke/OaOPI50z
YiuF5Q+tUcKegeg+9QVJMTUGbxLNbf42qQbqOub42GUh63qC6IlHEDs4DyCxJRSFM2iMeDmRtBZN
N6/7hp39zoVd5fIqZ2khH4BITz7O/AitE7Ja9pPr4a2fVb8ts7++iM+PkQfnmLho0jGxLIKRPj9G
GTca8k9/ilsiJnnjvRZCdeuW3c1k+J1z8c+P55o8yOV/8m+kM48IE3yUzO70/tqDNoR3ggnH161W
cLWifwStQf7HfBVPciYG6n/nb8uBGOC/ln2Snt5eSxTJy9PwYIeLbdk2ywvj1xe4AGc/DVMGBO0n
hxkIH8VZfKM+TsRhwkVPzW528MiTz5akQ6zpnqRiwvxuCv79UDw69BWwBtnpQzD+eKgC30nSbGV0
eCtFehd0hHFkNwVffn1V71SMny4MrJBD4WFvvzbmMXP9eDTTpC/jJXGLfYNtxu3WdokTpgbH3rqr
/mzRmfpyXbUR2Couf7jDWXIFUVlbxTlvayg4eHVkNcjPhe2APZiI1ki+qg4TtYFbncIxyaxxWoc2
LaevbQM/Pdqq1CbjZlvk3WzrNURZ2RYbX7lAbRditCohr4O3fl4m2YyIq7DExW68zKK4D6DMdL1M
iG4xcQ8mRHGWXkLqjpHWPIr3AsUz+LEYhuOwDAUqdJ+XhXxdxt62GtlgsnQPcWGzdLM1XMqAoScd
zjhU+BPlp9Lu+AAlluy8k2jzpZgz3lbAmuYos92EXjmjQGh1Yc1I6lRQJhv0GnmKvfI75NHw2oSd
/FbIvFZQdNYG7i8ajOUl7jXIyo7sLTKJsYtfcUgsQZZKwaRbkWDQPBYt+ynw/DzNHwRlbyBOpI0E
Dt6m0jQWMKDtFTjr9LYPC4apRaBH/EIB7AoC49FlWKWx9vF5NgjDIvNj1RBp4NrXQRPUHll+jXTc
5t6dgn6u7uk3LB0takAUQqdKtzQR7pMatDnaQEKCTrCLVWMR5VNYFJ1/Tmw9W//MleNgP1nuOGki
rwqI3zdlEKSZvU1L9I7shFk4Rr0mrpxe+rasJp4thHabFKfFKwe0b01pZrlY+xOFNFxkQavbeUU7
ekjYTQe+oi+axIjmHDPXw4tEMocaPnQouMtV4ZWF+lKCvJBpBMt2abm9r0UN/fBIXvgF63a6I+lL
otB9r7MAvpc6ERvY5aXzNjTQo1ENll6esWVTAYwYeO7KlAWZvW1UeZyGjYn7asiMPrhnEa/8uxrR
XL4rEjdyV3EUDXfulBA+NCVDuE+cXhwSU8zHQo39ASSjuvWUxNQscOOTl+ic2GynV/chg/rgEEWI
eRAW1i+pqvMvkZlg8onMnr0oZmN7NrtASuiPzkkpfaoypmM51PJCDkm98RAJ8nSh8u5Sb3S2aZV0
V3OaY1XDu1tv/ckU6BdaWXyL6+7Otpz6XDlGdF6guN26LRA03JfogLkvuePB4N94ddzQ16+T70nb
kLMdk+42Eea7ccOgITEY790pLOkCl7WLwCFbfJxx9vR2A7/y6LMfe1Fj1e3tKQ6/NwEKxAwaL8L6
IHV3cWpWd7UDNo9hGgZfK0NU0QOiff85J7OcrXxHPo1vJ1vT1uYZtvAx2amGIS4wLph3Srfljzb1
whvAwwS+khbBd4tWD/sZq7ZuezuNUYNOpbG12kLfthBHj8tSsMFEoDsTrZrQkhcDptFeQC7yl6Qn
buwIA6H71hLobG2rrtZsc5IinmDnuv4PX7tesTFCQ50VAXSEjWPp9GbsifNx6dWfu622MJ/w4+rZ
TNv6YvQc87zFt4ARGrpLDzXqh7ORcvYSwWt/BP02zpJMxPbGZ/X7bg0D0ZQzptYx2+ba+DrUzfCj
MYxxybGfn/HGJeIsCGvog1gJMXLjvM5XMKZUt6nR1YxnsovI+DatOjlNlsdCzJZq3Q8Cdazjk5R0
psZG7ey6s8/xSRqJZXMf3WH6ZnZheHKWSLC+7fQGaBEFaTQWvYfbdSWQIOnyVMeO+jrVIzWZSXs7
wjYtgwNBYj3urvgCdMJ5pjNNbrqdl/sKoGBl4yZ6M1pldoNFu87WmdbRQxNPzRdF7pm9asZuXIeW
Iv435fzouPpgbky8McZQffSH68Bu4xyX6T59Tosax388jh8Jv25Wdd1bRJk7/rG2lb/ulBmeEdvr
PLe+HC9S8P6etoNDYqgONSI/o2FH2kUX0jcq7IitLHhWWLrikEZ9lhLa1zbE1kmyoe1GSpL5Zu+g
0dJcw9OB2zHE6sGuynrfd6O1T+tePisRPgzskx/mBityZD3ofdOmiH5M3JB9rL2u21IGTnfYnLnh
SjkNHVvS1ldm3PdHUp7qfUMdaq0irw0eglIHL2KsxX2qwuqln/v5R8cA3+CYDwMbYsGeZDJ704yN
vqO+NFbuUPbIwdvsaTZx5Ra5hQ9wCZx8iifT4V02siKR0O2DB7mZPJAvg0dgW6b7zO3UA9wuwfn3
9plllmKXStF+BZdrroMyVgdryoO7oiDRO2pJBB89lly2wUVyKh1Tn6nOGa4xPlP3ijCXbyLrWRzs
ZuqJPCyYPGBaV5bQ3fmovOGYDKOowG38ch/KwsFaTMKwBPYIjrOhwgssCtTNbPvxgw908rWZfX3P
Cz86MNm8y9kyNBwmhNT4Z7v43eXY2OsCYZg/T8g0TbhouzkyqusMCP46Gqu6WcMMMXdqIHKg1p0T
sbme5wsVON05RCXim40CQb+YodfH2BpuhZf9P/bOZDluZMu2v/LsznENfTOoSQDRMxjsRWoCIykJ
feMAHHDg62tBeatMqfteptUbl1lOZEkyIhCAu59z9l7bPxjM/KBCLvbVHxOLznynfdNiEw3azezY
SwZls1KcdSNP0tL2bwrHGj0Ac5hPyWosgza+mbQ2uaPLUhLMPtcv5dC98zukGOBff+krTjC59PJb
FeTIL53WyE5B05pfpYYpIyzTSb8g9ZHPmTmOYp+aJWCQIDW8sx03nb8L9KoOTlXqtxFzXBtaDPPu
yA8WUNNkBAbAuK24vm005v3nWRMe19rVp6GDD4ncfUcigDEda1tUV6IFtHuvDvBbuKpL17j3tnvI
yaqDbAAMOz1XWdEQAtnVeMAwvhraHjZDvzyAt+5kul+PHnoUCKJ7moKr1pAUeSqoycn/MzxOLqFT
yfhnaGjeh5Y0kqcJpvIcNnrp3iDXiw2gMBwRzwOF+PDiZFR/HetI1w4OHktcXMiKDuPgeiR3Kr3O
nxZrjkkfn5XQA3IOWez0o28zEdgLyHQdsI3ekY+BlhRQFc2kDLoN/IKkLELNDtRjZqGa2ZipXd43
oC0W4umpKqEPCFO/mYJc1XjL6ONfvJLlNEIgt0QNna1TDn0gdA2vOEHKV0S1lbPmBguYE9Ckqoro
01TFqtJqTae6DoOd+0M0u7lb4qiXfcPz4DPeDKUxm9XWNrCM3MDHwfZb1bR5w2VQAjdKNTP48WRe
HOrMdpptwqDwUmS0SSOgzepgJdihI7BoqUdLLO+MY5F0LeNIoJXzxpyYfruDORAfGSgvrPIYCKpn
F2uOJT27F6PVum9jwNHE6trZ3DdNTFxyMqamhD/qqlSD3tGvUjTyLlP3YdZsOOsh0bJzVoaspAM/
ADGbHNFPFiHhu9u0LduNkwhDBdui8gwv3bamahznYhDaLJ8Z5lbxIRe+/Z6M49dlSRMAK+3XJGgd
PIpiqh4ntB1bEKZgaNg8dBYJt2P85WEomc3ytrMyAu7TLghb0S6kqCPTJBahcqrHri7dqOtwxUg/
s1lfx6H6HDB/7rymZHKVqBgOJ/tKaKh+EtHCZmPfBX1qPXoIiLooG+n1cD9ww2zQw03fjKYt7ltR
9/6297zkpm/q5lEK0kK2UpEZdKRrDHxDq1RwrJpcYIoW5a5Y7d91oRvbYEibcxE72gX8k302W4aW
TdIzvA4oiyJo5eN7Ddt9vyjTXI2ebMIRWBvRb1vDhaJS+NNwbNeIvqCfdBWKAi+57fZYAgMDIkjY
IIiUx97lw21nmtyPC6E030DYwhrPma9FHQ/ltFnmortll2fzz1xQh1nO+YK3ED+w62Q7CSw5lHWb
vuRZYnyl86Z2iHaCPRCeaue1Xn6n5XoXjpWbvhIF8FzmKMESCredZ8b5G2DTodk4uJzfYCZi5DQt
GKBxp3I/zGiOnuLW5EMnOh3uTI0hxa51JS5VnkYwUJ9FanlfCziLr4VhTTcQrxAotKI5WrSMX2i+
m8W6pqkWQKkuLm5M5kvBZB+guC3tTxvvms6xvVp3bWX2H82IG3xbuhmDUJrJjXusnTprwr4jOJNZ
09LQLPSm3AitknVk42pZ7lwIuTE/0jQdio1Z8h42eemlgHT4uyHtL+6JdG6dY+VK04sG2AKgbzS2
7xOJEMOXlqotDYvWsvSvbLxTtwk0fxoPEDzcaGhz7QBKxnxedQM7g1BgCZxMa6+Oo/IPOfot2wOV
J/ayGDVUEzsWKZh+d25x1pary9bsblQv2w+opyoLe9qM4yYbS/U5DDPPCg8ldZps6WJ+G5lajRsm
ciPxBqN1okkNxnLKSI8+rLLR7zYS0nhXeelwtmfqt43GcWSIylhA3NREheZXX0bnBcdeSQgO5LCi
twhc1TWyaOXkGY9M1/wAVRBnuI07TGm5nzhUnVj96mmrRIrhWKiAoycqDq25tdLJ0EJJRLQgOEZ3
2m0Hzz5ZFSncRPj/qjS3i3GXjC6jlKoI84JDWrddy1hwYbOADBA60GyX1xrTa3E1G2PqCZ7r44Il
DZ72AorNkLDZ95pu5rV9BRYAoLEwRGa9l8hGgZ+MGjFI8Y6BGaCAS5E2LqBTqm0FK0ouadXL0GPD
deYoZX4FWU6i5rZJzR7nuCrOsx+blh72sIENYjRGukOwq5F5B2SsylZkr0lS2E0STTwqjFFw41h1
txmVII9+l6wpskeZSq360Quooc42Rf9U1VtHMGt7jHWckOMeoE021FE325qe3+USuJrzYmvIpUBN
gzGbmN6ojo//vdICT+c69nk9Y71LlfPqMGVKH/9o1mrtOnAYSqAYj5ppxKo9k164ju7RC6zTCp7D
xfuW2LGu3D266oXnTRhwbN9kO6Uwp2qfRpdGZRvnk8sWwXI8vEjCXYV/M3CgVLd6HugzDD+IqaLY
L0y3+LbY8vIGjDLo8bGKnHKQc322JB9vIX4YlUUP/bu3qvjRGpw2c7fAYNPMOulSirlBh0R+AH/T
shOxa1sfEgcyvSaC45pcTMRcHN3bgBWT/CUOUb69zwavmueWLuxIJzULkVThObe3Sa1s4OrthOIm
oHdQNz5+Umn721gjMpwp2BhDodkYtgjsLXEKlr1n7le9tL4snzXUNQNB3pjPNuCg1LJFbVJ902vY
DExp9LQrto3bB2k0duhUVsC1YPi4uHL+qbI/BVky3jmoYw/0gbMbkmissDBdeckN2ALb1qoQa42w
LKxWKx/JWZ+8o+AI520syBr2RsH+qPfdoKNiVH47gXLSx+IbNO+4YGm1wVm57KMyIo19fugzQFMc
EMjo4ARKhRjnrePsO9ceqiiGnfChLbGawVUlkzAefPg/TjRldf3ZQeyG4ZWTO6XXQP6oRsjxSrcc
J7r+QNxKMX5LNLV2XDhRmzWgszTZ4dMaY21XScNHnGMKSIKxbjfN1p71/mD0jfcGdtA24HfHZtKE
NBSJKiYpau5vK9/VZWTqjhxekT4gm9h0LSq7EE2HGDkgGSa6IppbBHmbdrWxBefwi2LgpjZk5Xpb
r3DLk5b0DVJ2iV25RVvXghwKzRlMtV8Tq7zxtCHd41vgi/EUhCELbd1BtCUAF0nD7GNBsMC9EQf3
Enc+n3OBVGG06m7my47sIPaDLUzH6buGeInmYd4mNxrLcP+V4nJK7+E8k6Hbo2PKDpxg3FMHliP7
YIm05r2FXRgOmxVfkEkmxOdAB9z406KQq5EiuSmWJVObNtOnZ1858m4Cc8FHwMbGdNirGlZTr8Ks
UDjBA/5hw4sC8rCPBk0LMr7RxnyZLBsfoVP0NvwpOPBi6pxHQazRbjBr/dXteoOsGXSIabdGnVs9
wCksR/Mtnkozi0xJmg0VSo1APsjGgCgqt0Od1tcLctAknogOmIJylUZQDYdtTWzbjgkRc1Y4QFkf
JSOYMHo0+B2Ii2rh5mwsYtc5FBC5d7FkK28S0wBooDtJ6+0QQrRPk/IGVMdDzadEDeB9tbvUJ2mM
A/hVaOuJt8c7D/lUm1dkWhEHyFGgF6cRG3qO8op2yd1S0QHYLG7bAs8aEdhFFnbp7SJWzFriIKdD
NlK1EcyKHxNQza0Z96RrDc785rFajGcFbLmNSjH6Dz2RWJAZNccRFAQZXaDKbC5WGZtnPy0LD5lQ
PFebzoiDs6al5sdMrs9KNezv0OrlxIH55juuGFkzZ/CCeQ3myjtAH3Y2R3KaczIHOp+oIZlmfsn6
21nlOTfM2dkN7uS8aDHoy1s6VwASEXKsiLu2Mt6yAMXDpkKIcdugMNG33uTMFAWBiatBxLpTbSsC
iZ4KR3VTyL7JqY7zeZRanfDX6+ZeJ2uiDY39HCJqWVmvApVFshll+Wb1VfPaQaXepFlN7xFFJUKp
ZOSWL7u3RJv0hLOV0uBwLMalk9h7evouX+tEascu56GOuqzwroMcmtPgCLwenVfc0BfwDlqs+y90
jDOP2yBxPzDyW5Dk9f5h7IBukP0JuC4fV6/1XOsV0pmaFo/X9/4BXGINtSTQODhVxHLuiV4bywfc
slnU0dyKOm51OxSWQziSFRjnem5StIGT8ZrGs3ol/8rYtL3UsU7CJa/8Mv6BrFiPbMcenkkdE3uD
6J2PBgX6Kw7v2dloiguH5B94kO1fFEP+fTsOPHW+fEegPNy1Euf5hkBB3eA5WO7A8hKM1xl2tWc/
6GrKjN6KfA9xCr99Mwmzg7FTGZGvKFREk9XLRqUG1BS/tB/zlJyz0Karf2zb2mAUhtKysKzPWdL9
77ZFSz+o+2CDKqoxYgaOi+mVirap2ofO7hvbuQ55Kljle99ftUmdwP+MSADkTSWYNTBwbK42/Fnk
J5OJV8OMrEZXQ3rU5RoTcUTIPQ/PcaYm59Op7aY45I1fDXYY250+aJE/OsD+WLwK1CzMtNBH5IGR
ueBbBmEsHBt9spbCrnA7XR3lrOhiblxTOTvbrif/KwzCgUUF0GAJ5nPynFR3Is556BQiqC5JgqAF
0NyIHJljPKqqGS80Dw0ydpsoI0Jhm++60OYVB0Nb30Pr105zkTKxzJICtVCbxKuInHuQgLY9dM5F
F/ej5Q+UMJml3K57aUhiHPOIQaxP3YdlKFP5bZ43vWwioud819jqrSV78SGLZTTgWOZJm83h1Ngc
ych2TFkZDjE2yTwI6Vivn8R2Ez0o90BmCSL8IrVkMZ1NFvsF/w8tvOeqszb0FMznfAY+6IYKcLg3
7v5mPPdngwjDPwzUAV5ZhpzI9BA+/Hk4V4NVAqraBp/wbVBX/TH1hn3gMH7qLFIdD+Pkj+S06ZXd
md7Gg7yMUqVkjtKHg1Ur7zn/Oej66/f15+kyb8tjTo9dNWD+igr8d5515gD5cJLM+1Y07Tpoqf4Q
fhBUCGpqrzWMy/5mUPnnmfz6iti4uRqrd5iR74oY+FWTQdPQH+BQ19+rP15x/ENVYzl1x2iewDpb
IoIbdQVvOM1yhpV/fBX/y8f5Gz4OSkHd/OXu+LeApkvG/JH/2jb7FZLzr9/7F8/B9/+JtgNXhmkh
STAclz/5X2n1xj/dFY3zK0nQ4oZjcjyk//EPS/+ngagGeAODRcRMzv8Ixc7DzY3yy7ibh9iBA8E9
hDdnHeTzRn69kTKPkrxo++JYwdi8eAnxJJrZMxBcKni8Dklxh0GgstmYGJDyjUGWgr0ZOQPfEEYx
P8PNoZ6ln0NGT8OiWNKTgekaFrGp4EQT2OJR4r+RF8vplxN2JjFPZACgOC20ALQMSHmYMfQD7xKH
ypziAb4dcX9893LfkqHIMuZaKWLXTc4z+LAujST8xIqQkkndIUMj3MdKZ9qwNnBDR4HAc2uCRnib
kOxivFzvFu7fHZ53YGCg4o+znHOS/1Jbq1siDLBGd4+kvEnt5Ctq9M0Mhc77Rq87AYEWeJr5oo+Y
H7aVTBRQxCLVnLdUD2YGJsFEd+vcDFbhwzDHHjfdCYJFIVwl/pTcspWn/q4pZiN5mBLd3ellUQl7
kyWV7u9Mjp+EmqS65RwNe/3JxEgD71WBp6j3rtBdGvLoRRjTU2gxEeq9JDImf7H80Chcg4DgTeWS
peOCOE8+qmVOrqM3N9tGX0rqQtAWa6kj/NcFHC6AMoN9c6qFt5fuAuWV8y15Sd0n0PDx1vNzvQ8L
HYlzidnwfslI3JjieHztiHHyWforUlIuRu8TWkJwVMdpNBxLV5wxC+yELdo7kRYmN0zrIe6TdJq0
GYL66M7quWid9cDBcNEr65TkWklTleLru1ar/MHvB4WxQomImTGzdGwFxwHd+lvurPMQoAtR5nX1
kSPhcLLj8oDdqXwA4FPcjxxkCSPSEi/ECrnXwCuf6E8eVTA/eTVtP7o6Qf8Bjjh+qIrUi5RlZTSI
3WrLAKA6e3rZs8FyJkmXrHxuRmKshGake8YlwadLXA59p7jL70YUrHRrDQcHTTvrt8HsQ2EYckM7
1anLb816rd9jpuHYITDxMe17yrXWfHOJuExC0y4+M9M1XlzgzpFN4bKLy9g+JhxzqGBVdeys6Xsc
9/77Qs9xG7SgFYi2TIZ3mkcQhTNmT+kEj7CdzqOdOlcyk8od1j8LJGQSoxBN7OLYBIZ7iRvPeFMI
hylzapqmJt1TZAclE445CCXsX7xwTXK1AFMfCho05ymd1S088DVeqHXuW2wjt3Js81dRp/kb32i5
V0paZ+j+5UHWdXtL/Hf52SYD8Vox5OVT1lnLnXCG8YbEAT+qiJpGi9763sOcD4j+mVCzrFgqu/jo
VO+DBQL7ZuKROJSqi7UNSQlIGtzEukpf9jcjDe4vCrgzDaSZ6Q8NoOwypIV4koWcHjPsEmTJJ/VW
U1nw1gD7felGdzgPDllW6NK8HAO+t5g7AxYD/YcgPrZotPcDpu+Iho2/68To/HDGTuzxUc9fVE53
NQnWiNy2Og5OfCkZHkaxTCGBBmTCGnVyNIP2PDO5XLN+NuAp5TdaUSbm3ro86IlSm9oBJWxQoO67
jIG/mUKnXnCpfLSIK866mJjVEewZurU93eeNI25T5AEHJtXWPa6a+VU22fLpxMZ4zwWJr4zs5JfF
m40QADV6oH4YoqZS+WGCG7Vv7dylhpRN8Yx5pNzztfO0aJPYBV7RfrPgje0XTO+kZcQ6JYir7I2o
OuyMxlgjdK5mN8xNaHx+75g/lrXjvwFrILmV5ybCY/fUYr67pHF1R0kQ3JqNmbyuSqA9dheBHWDW
xg1nYf3iZoV+CYYiuNWayryf1UifjjSB4AaDW7kPSnUthWQqb/CgnqRM7GixA0wL8TSoI3Ko5NTi
+o0Sn3QcLkZ9kcQ2wENiqanL+gxwMT+ZwjYe3RkDS8g5PQ574c6faT6pjg/tk9cMlTU/IKIXH5TV
W0Ww14m9JNjGojG/5nLMjmXvlHsBgPPJ6PL+IfEG79Yc6I5oUix0OkkJeu5rGdwqx1suY99q720j
EbcaxvRQZmTqbnh6vJt6muZvkB9BfhSJcA517Uy0YqpxH/fGeDtC5TiZpVmD8xLiZaIeJ7Z2jqPZ
Hpc9h/H0np2tfXMD2Xz4Q+39mLMCxCUeUHLuguQbooV8S8JOgN+o3U2NL88M2JzIA2AENon3iUCL
PGfCEOkI6H05vjN5NcpwNFE1hO6i5SdSRMRLjLx825CEdfSdKouZZ5F2VuOe2pHGJL6AIXDdLd3a
6sNKEn9fE+N5kdgDzqMPRLykvjviaT8EsmAww5SO/aS0h/J2sPXgmvtVfylItN5SAjYn0WjDJR7I
NaeL7dxOJd1fbazlF5zRzBdbAMJ07OmhbXprkvdt0tOJ1IL5u27JUpKjnbFdB1zjczkNGo5Vx30T
WcPSU2gN1OBey+t10W5d1CBxvMUz3VxXIPFtpsc1y9I4RwWJrgSMx46/94bm5z0xQUM2yYJFmwW3
jZRF/73QaXPhY3i3mUJetKR2Hv0E4QaWVetmoi/GMjibdww6dTTM9WX9Ak+itIw9ndNwnBG1QZMz
LxIi7zExQRZ3aQ0eDi/Ts+cPI7IApE9CgFbXXDTyiKOtre+yOZbA3SOqgfYI872/p2SwP2FdMiY3
hnahWzIGjwbRKpCyenNHe9V4csCB2mGltfZdEYt1Mjeq4L5Mam8/pWyyk27dMCec+NorW78I3bgM
tqtOwWD62Ko08T2VGVHgeASDQzwI7+ChCyRetkcVEc/9XbuU7V0xt8Q0p6Z5UFQQhFZmWjhNBM7h
Yum8L5wFzCcFm5WpomN5P/xKk29V4zs74vteHVFizMqDe8vs+pzPpw+cOya/P5gseeSBULKfprbT
mBSaPXxp28Xn65HP+5m1XYUbAfEBg2sVOQ3b21z4Cbem3dPZKJy7mLMpafFs1tItMP8S4ugxrEUN
kRN/Z8tbK5Ei6kX3UutAvsZptLE4L7q9Z7+rd6Mti6ikm7bTaCEeiML2r4xkFbuCl71xQHN7fNng
asUcH2Sbx2ECBNtEL9UZxZF+uxFyZ5d3U9OOkBRtlZO9QorZth77mSy2Ynqg5KZHuFjT0dXn+joU
YuI5sVy402ZASUgM2Na2C3Nf6Cwr1I8cphkHK5p8pj49jnqZPOuEyz0jcfN3eDKADDmxENe2GILz
UricVhInPkLyADWf6DmDvoKQjnHjM33N5NgtkUqs/JQPAU1fgglI686SgOg7YSb9d6vKkdIUUI5n
w2d8yOgiRkMbqcHvTk6ZintX662LjR38NhCdETENTcIhEeoEYGLZJhz8XxfXP+e2+5S4GSlCJoIX
pPd8SvtUFZ7xNUMHucGeVIaQ8QOOZJX7yoTPPGKmoWk/wQkXUmOiay3vXTp/ZJ527xMhRET96Ebl
grqrF5keNkM97XVLs0NmHaGiRDhnpVFtQfA887VYOzn7iD96JCNWyeGGnLwr/WDr0jv2m9Ez8FYj
7cwEom2E7qUL26rkwqx+1rJa+8+WBfrNs2syHAlnJgZuRxE9n/xsvKazbb5YDNCL0FdgiHRYmbu1
VUykInqEuJDWGkwP7ZLml+cDF1+y3HqbNVPtybwhoJNUQrQ43lW5aRG2LpGTNbffu9Z7W/oD8VNF
dtOhpZ+KdqPXL2lVZqC7oYOi8WCbA+p1zFrP3839sKBJih2Un2BJGa0mtxCU2NmRdV8dnQ+X++U2
W4aKOqHthj+o6L9UrXd/lID/p5bVHT24of+Pf6w65z8XhtgdLJT/NmgVn/rwz4VhGtt0ehERHHMs
2RzhlEew0eKzSjskWOEFqcVny1mqZsvWi+ivX/zPDRVnJXCZLkYwdN+O5RrBby++ZDUShqXNjoZq
us8FW8dNm5Xp1S+C4uGvX+p3dTkvZaGgs4y1+qVR+dtL4c/OkXlUvFRrinrLM4IrrAae//2vX+c3
Bt/Pz4RgHtScYWJh+TfDEAiV2e4KLznKNp53KTb8oytJpCwBRN6BLymCmzFIIc3MdvXeegkV9bQk
6ZUO+Vpcxynv7q/f0r9/xSjd4deuwCBq2t/Jd5Ig5XSgyjgyLl0uetUxtcknKmibtpUR4UjvPpUc
+Z6NLj79fO3/7R/9Tf+IiIaV1PP/5oFe3rOaWwtMeTbMx2//8Y9//cYvJFA4oDZDNcclj/uXXD94
n7q/NgUdw+AbXTMq/ouu7P0T346HsyHA3rBaG/67n2RbpH6vtGZPh8lC7uD/CAbKS/xp0eAmCizo
gTa9eUCTv1s1Zu42a5i15dDE2xkk0YyF//rL1fi/rEv//hI8PHAB6YDxlh3jt85nPMlSY2NdDuOq
gFl8jjbER7hc0v++5v8fr7K+i188b10cKOYuvIpXf+21r436Pjh/w2f5uw/y28LjZY1dNyMvIZd7
T7+fs0gsH3/9KUh2XP/Kr8s4dFbDx6fDWurZQNl+u1x9qbXYLER3ANLXfTYeysctM1diqSde2sHM
/8DwkATgUsYowHW5U72ltm6OoJdKbtpzRuteQMNbRpgtnO+6wbs3nWp0UBaq6SbokKA2MapHa0AF
bYwx2UhIoemBkWn7xGlOkQfs5Yi+Ry/0AcNVCDVz3++3ZWOg/mdYSD1Joa3RvYggMaWokIBmFUKC
icnI5XI7mR9ThiFn3V/cNw1rg0GO2pxemJS4Z1z6c7jonC7ozI3nIamkIgZjKKOFdsGNDKrlORv4
Z9qS75R74tM1K+8UZxXHck2MUe8tEJXN/oZD2vCs6tm+B29j7DXpldvG6vKjXRGyVkrD3vWFz1xd
tcbF14m7yi3m8cpU44PlsRnbOLpvPAay22bxTTo4c29cUGrxPOQBUSqNTO/jfJw+g6Ga7+neSIQg
MbpEjxDnPRF/36fajV/TVnYY+4JyeUZ87ViMcozvXadg2ji9PfzQhK3SUGFjeAlMMBo75Q72/Tjq
/KH1Aju2cWlIjSM8YCAl2p0dN6qAC9wg+bAGcBoJ9mWn9tqQ90cxCdM7lGWu3eIk/47akZS3eZDf
8kU924v5PYDiQ0fJSUJbatnrQHl61GfBJekwb+/ryf6+UG4FEPrFgrBRR0NftnwJDpkTL1Ln71WK
94H1plhdAv1LtnZxsfB458qX6aXFHbO1nM7Yyx5ZwVSaFFa1xQSwa7vdhI9uD3V0wZtAOy0MYqzt
hFzoxNCUxB87nNsOi+HyAuZC2K/IyeSqfCZ7Tj4+kkAjH4c25oc78qEwZGQO9dNMnncZFydstvYG
bZHcjkGAxDngcuIGMmLSxlsCXlg7bwdksPmRQIVqh3YClb2C6RIjro+NB1vGyf28gjrglxToGabM
uZowkRmVJRCC7C7+iD3HCrhLtPjWnAJcR3QiPWIxjFpSrMb2lf6uGa3O8BB5mn2a207cCM0zHoxq
WTXxrXsXa5a2h9Vj0b6pkpvJdl7iSiz3ALxIYlPOqCPfEK55FB2tBClViWAtS+OPQaG1CNqJnAoL
KMseEbP/w84L/wdCYhJBtH46d4wbPlIMf1tqKRvRBE7DrdYPNCCAtnM9YoRbkbGobwwduZL9qMpt
mrQ6IhdjPlRYZ2/KJLGfdHIWwUb4dP+AThh7nybs3pns6dVHK/O1jp30Xq+ETpCZiU6VmLYsZAIx
QmpGxftpYB07CQK1biEcTFgJaAXVMgmuylispzIY6CAzKKfFJ8h7QMw83zGoJe2+7fy7POvq9zl1
pvtuntWdwuF1q+gS3RjKmy+9CJwzysR6bwgHgdY8uI/tbPlEf83LQdBCIkJcN3kBYayLV2nGw323
6FQvq9jI29AqcSJkx81ujCf9h525Ayr5skFrBlj/m7O4SH5GFqFCq/AOxoYTKfLAcdu0/X5AB05q
Rkv5z65ibzETAhqc3BV0hfLrCdcQadrkJvE3nRgZQx6QC2B69XLi3SZPptEsJ7JOxdnJzTksnTgT
Ye4CLdk4YAuOnN6dXZPnbuTZSXB0+gANjKuabasn2r5L0djxARB6hr6VIwUO1gT4ueuOWqevsU/C
nwHqxdoWDQuSQ1Mvg3AE5o0QoFnUxiRT5q4uO/ExiWFgGRuL+xKTyR6/0hwOrAJfsyxYts3oYQ8x
c4Y3yKh2ZuI7Z+Ll6/3UZKSnQn5t3/uiMT4GryZstCS99welHClGvZqugaEXp58/btau81jhrDnO
KsERszjedJ2WXF1/Rg+NPmfpLfcwox/MdViOEuKdfr4kZRjjKbcnBlzOJkMjSDz6B0LK/ounCGIf
nXRNguosbUsXeb7Uay6V2Sfmg12r+A1havMyZlUFBIncI8dZYqosQ9/kml6FEwp7eGOyOLmNfGdC
MRx9Sid8E7A3Ij8u9ANgRZqwczfeBgOKg02dOtq2M4Ls4hZqRAA+JET5IeU6NPS+TPJWDevYmdaI
Qckfq1PeG4opCWJJQgzzhdioGmoufkl3OQQZZReqbf116MflPrPJktjQ+MtCp8VD4k1IeBneS142
K6b4hGuMplZH1iysPe0JmSGxU5riq/ctYiUaz+qOsrTSbwGp4aeCWNvHqnOdc2w0wT5x1zQXgRCe
p1/z95xGuyMqveJlCrJgX9fCfQzEGoJnI0P3h6HeJ2t4WLdudn1gIIvK6bJMa1CXZZCE1QS9tUlj
V91ZCDvfjUqU27rlBifskTQo7ugQK86wpYtVf8/Zw4+UyIwqCnd54UZK7uBcJag/ZPBY59UYujYh
TFnHpMzvLPd14EA6wB8w45tyQjoU9phC9iaUqLthKJb7RdPH7yPR78+V18aYC5jdRL7m/ut7KgYV
/5h13qyyLVKv7Na4JXZHe0rigkXGKuZTXprkNzgqe8O94GOyGtVO06XzxZKz/WXsNPtL7rTzLTuV
u0tFqmF2zLSIzl168OK4uWDG6R4aMia2JmltW62wFBFRXPXBqZB3oWi5moW+00mxZOPr8zOZpMZG
NPQt8S+h8+ZG3JH6qp89gaarDvLhWM2DtW1FxViq020eYhRYKM/n8hr7RnJk/kGz+Oe9jINuuQ80
m+kMFcp58TN1S7JjjOnYS0LDHkZg1sCVrqhSqiNTOxc9UTzuoUYiTPEzNkN9sfn6F7FcUDEtF0OQ
opbAj6FVgkKFJdAwHlIt+yCkGEVXKuaj2cb1FTTQQnSXIzFKMiB7gYvkOBsoifl2kTNJlLjOiHMi
SE0WXn61GLDupGXSvpeVc85RDN4Z3qRt465VV+H1bN1eWg97j8Yc4mNsPkVkUqBm2FxTaOSqHI8k
cMLZwevRXqahrI2whlT4JBtV75Aq03BlQNOfDdscriIh7KyTuBKStFwu82S0J5pY084yDbIHRFFr
T0DXmWn71ciJGR3hpiTpM9STnkcT/W6+WfrV3OqPwkL5M9b7wajLF11yO2HP41gdZMaHntjzxa4E
ub+g+z6gyplyozLaxxpxnae058HMDMc8Mala7mkUeCd3suetP8zd0Z9N7A7WPLaMfAJ3VAh3G1a6
mqS4e2zEPPPEoOEjivnHE8HCGOpwcI43+FPyMOZH73JgoYCMFzKRYQYiGV4NuOg6XSaW+Kn5RFfv
P9k7r93IsWzb/st5Z4GbnhcHF7hhGSHvzQuhVCrpvdkkv/4OZlU3pFC0hDzP56EbaFNikNzcZq05
xwwHil2zCRcfNxrlLsputCEh+xSSI4Sf3/GiRVsvdAQvz2M+zsrkvLrRe52aSRIpJ4HfX3YlWOfC
AOosY+XNqQiMEUb+SJmfgmFMMDG3QU1WLZg5TbBOG8ep5ZoMYW3r+xHaV/YlWLvMulumGI/W7BDD
fQlyaIni+lIrqXr/NuwCHnhtJvMCt4O+0QY5u7hFtXNCm/LtFN3KAr9k7SgBDZpqy4MAlqcatJn8
rKaS5jwqOS4g4mbQAUazl5eWPbo/HZGV6hBRTjvPWKc2htd/vLwdxHpm7BwZLiaaPAyg/NKEtKIU
KUCh9wiyyX5+Drre9P4x9XYD7QBn+mjqRex5EsZWeZnTbnzEmIXNQhuzJ7KIuteyh+lC9Rn4UErw
3a7rx2mvRW6yNdKw85QQxeOqCCrj0nDQ48WBVd+UQZSs+6yzx+Uw1BlBYvR1Brueu7NhuE3h2m/6
KuFIrqbRPogJtqXjUP1w6yk7EeSve1MyY9xWsgh0SQxNh4P1pMl/sL2nl2zlzpmAOKkua80srnpo
Ngqq8E5e+hNRvO0YurPPptm0DsV2LcswIyVIH9AJ1rzF1eCbPwz6UXLZh9N48dshnJttsemisX5C
SIeYexChdj46bvuUpKG9TzCtPiD+U320DZ1+r84rpCWyEpuoE3pDnncn6EkNaqhN+wBEyfSGtpL7
1Az6E6mMySt+M7olKA9ni2XrX/Z2mf3MGltd9qCR3/uGBXE5p7jwEVooHLAR4dEiW0YNmT2j0hp3
em5DRPJN2qtR34cYCce3pLedR62waUm5k0NGZjptzCaNUXaiYGWPN7EU4ujoFp0ykDY11sxkcRp7
eGRx/pMMyutltd2PnCpWRahPpBg5q6ChDdRE2S117cchJ5kqYJZfULiBCOmOHIpF+UBqpg4GNJUR
rni76vAXuO22gH19S65ycdpOqbYjh5mtFMEmAFFBGybo+RVPb6SSeRyXLOVtJC+wRNKJ9qSznPtW
QXrMudPZcoqRC02J/LtUV9pTFsX0kq1i/AJeq7iLq6R6LLtysLFpgBJGA1hFybYvTHSQScKWxgBt
d2XoQubLpoiG56QGmLvocJ3ue617C6Qj6SI54nSgdnyis7N9zUvVIgVp1jwqyflU9KRXN7qSbtsE
TqTE4n2KlZY8Q7cq23NDc4JzUhYtFEFp3KwhN1RnNaHReJti7Zrv/2ebY83qWNPcRWcTqKn77YSn
tOkucaRx7gjS8H6oG52Fi8QpgR/vqkE5+kNXymcjbiTUrOFm6rTG2NgWBjIll9ibq4mZvVR0eudd
ekMGmmyXYVjV1yYyErrZgKStsFM3U993C5MR7ylOYWxJO7ZPtcQamVzqjkCnzOVsGmvBD3MkOixn
JsQ2pgQbJ4BTzFGH9SRws2c/s1Xknu6DMRjyRIUns+Wv/ON1NiLjp506ZE4X7fgjmPx+A1baQfaD
e/PMdSe57WubJ1Y4mLCDmDa54vJQdN9+sPvQuI36AiZCF/HB1i79q5w9FbHO7sZUzG2L//6SM8g9
E3JyMZSTta9wJwPtaq11meb+S+Em0zKtpeMh9ocmPPgTjQF8pQvCVwePdnVFDqzMr3PSbdjhKldZ
Nps9nDG78iPFurQrtBi4QbVzEfb6LxHkJH3HEldUFwV7Pw+7Cwi04WlqJuaNQaMhD5agzGg8xvSm
fYjuWzIZ4nVf6iUpbYN6havA8lJJ5FVB7ux27MkFbcEoLLohL9eu2wOvSLvboJvoEtmqtdeDYty2
sn4O3dz24iBkxWIjuGciVbwMf9gpWzl7L40sOG+CKmH/W+S/ujbuI1qK5Q+9isunxmkx/iwC1E8/
CjWO1RNRdv4JEtx4RbVEMtga7bbTIKosQZWa7nmUQkYlm6CqhoVeF6W5qfJh4miGofM8H+v0Ns9o
oWXgR7Zh1JAFRwnr1tKat2Ggt6VObFXqSq/RuMhXrGwZTTziBthUcUiq+nFBaEu8Q0BOFHkjPEXT
4j3fv/lIU+4+C9gb45sGpsM+CLqxA9kh6lbojfwliSuX2iil1w3Wi80RZIinU7NWr9hDIRZBL7FU
Oke8IpOXJ6Cz9bVVYWEnRbS+QJbs9XgFfoWWbtJdVbSrZnB/VTiq7+lFNneaZpPHbjZFhW6uHvxV
4whso7lZbFV36NZaVIFcbAPamnStvkGYfa6CEkpBbwftsCvIATmotVoDcgysb7UnDep3vUIxLiKI
M8uqLefxbPt12fVTZZcwH9WG905cLSWpQ3GuPZgDUiS79sZihg00/FuU2cM6Dcr0Dxtl8PLJk9Jt
1zE102Tq+1inVhurpPwouDFsJLdDbLBkxL04U1us11/f1UfJsWn8fSnkzQYphFzx4BliB1RHVBC1
l9d5d4q5P/GsGg2Mz+CdjcXZtugZXF9f9Nij1IQudOpw5kxi+3h/ZuSTjlgQbTgmPEUNGMzCqinZ
cSY1vrm/j5i7v++PD5oWhg3ujVyzj5cC94yXGju4l42h7i9SMNBMbk68SzQqminlj8tyFFQQ0yk8
69Jh+Ob6h43I+flqOmlQ7txu1Q5R9WNglKGaBI2HvIICfM4NWpW8+/p5Hrb85ovoyOedGTSH5VP7
eJODYLloMdF4LXYGagYhu4jA1v3zVFMnbxq1AYeMO6yLmk3y15c+Nn50zSKfw6V5Iw7zKlzTGAQa
mXoukowoAcwWbchcCLahIVVYp9iBjSFOoa8vO4+Qjw2QuccJmsngzaKxnCH57zo5eoMz1o64LLCj
dC+y/g7o6OQFFqPWtRm/X1/u2IDFe+MgyZ9DTg8BhQGsBEGoJpdrWvO20qoth/9hXfm2+s0sc0gK
/P1B6q6pkWoAQYIX+vHO4N388y6tqZOvze+xCeP+J9h5NG1NKs4oKatby5nUl9Cfi0mSUvzXt3ts
0OouNEZrDs5yPn00tt5O6DhrT7cD4wphL9V8MOXfXOXYQ+UVzu0rlcbnoRbBGHyjMzKmnt+zQB/7
tCJchHuCCIdv3t+xGzIIU0T2QFXenZuo74dLMsxKslQyocoqXWmyeLac4vnPH9r7axxMapFJXCcL
NZperT2brHoL9P/q60scHRyMP0DyDEXT/jQ43NiRtdbWXsne9SzoVG0PqYdGWS+jxxB+0rrKe/Ui
IC5sVeoBzBBf/25G+/zp4dMxaaHw/bmULuZn/e7TM8yy05XCrbxAoCBpi9ZaSpFUp6Dpql1Sun8M
Cpzhh7aDh1szNWEffnsVxypnBDnpZfnABsUar2C5299sJT6PRZ0eOp4NSrtYfX7LPN7dlIscagJt
U3lRG3TLpiyiJdqwUxsayTdD8ciVuAnHRBAnYBbYB8PEbfA+jKNTeExtiKiU5kQf7Vvyru6/HitH
XpNAn6UK3hUzlzFP3O/uyCqzBFYuZCzc62BuXrDqAR/Il1H1j+jjdfg/wRsKxxRVTP5eU6R9XmP1
D5c6WGOpUVl+ZnGprncp3OcwiCASYpgb3L5bk2o23YEbyLYwd/16VRlU99W68p9QCynrdtLadUz3
d6s1lNEynKQZjaMp2ZtOXO5bfVB2AbjUM2IMKehXUJCITFDWnKvadaq1cbuHMDycS2Bu2xyYOpl0
VBwX0oqmv9Ut//FGyag+XHVYwenr4VMzhQ4n+OMzTdNJwXbS8UyJW3hwgUKc4wS+Hi0resmmDhl0
mtI/Tf2nekgCwiYQpyWDtZvFfpFJZ1ZgIVxq3V3mczAifXOZF9l1KZ2zyYcWlxVJtZ7h5gvYDjZW
+FjXFkCf+0Xda/ZeiZVuORiF4dHblqu2dTQQ0Um8ooRnnybA4njBrr8cmK9XbkD2qB1g+GZddXla
GuADd2rUH7Yv828WrSNjjaBLgYKDNYst/8FY87OepI565LnESgPlxNV3vHVi0uI6LlCq69L7enB/
3vDoBNNiqMItRajl4YanKoy+l2VWeK7TGjvqrdm6Cur21NLLdus7QXsaUnq9NSI3+DtB/j+OgSOf
L7s54K9EPs3Zgwefbx0Q7BF2FtrkaBwfe0uK54p+zy2uxvjtj28SgcdsPHRM/nW4daQvynlz7HIv
62u6Ir2giUcnCLFxnNc7sGKRs2xosJOVrVG0//riR+6TfZVu0QvnZIDO5ONQt5Ogo+yU517jF0Qr
yfw2GDDkOPFY//E2wJgnKWGjMIIBdyjVowbUBIWIcQA5zsM45nKlOUPHV6TrfzxM2W4gmEIYxelD
PcyML5sCjitWcXQFnVwBtPAUPb6Q0rQ2FJ5+/ukDNFSdG9PwA9JFPly28HGVuZFW3BaIZE+Bzwi8
faSnM0Pvm2+e4ecPkIuxtWFrYNLQPly+CCcQodVl3Jli3Ia68oCS+mc86LeBtL7Zg8zf8sedN5fi
WIpTVWN5ObQWZjppCrmCEEMvU1hy+dqFjY4FrJ8WU97vKVN+txs9fkWXrSgOST66w+XFQD1bzFes
RL9P3PIFpNmtXicw5UMrXYSd9meYZ7bgiEZV3t686+CKB9+42XDuaH078ZSu249p7yH0vsAt/s1l
Pm9K58twNMRezO7jsKDQO+oQRfxpr1c05Vaxc2NXDqyIX4/Dz1MlVxEqmw1HIybjkPONVRhecSxI
7tCpaFHpWULu/WXn1lVctTTUnWmpj8U3s+RB5t987OaqTBy2iROV2fJg+vAzEH0c+xLPBfCwkKlL
GS4vk+lscOnSTzlNbKxEQOOwgSRkYk1uSdtLtbfw4YJdSh95I9kWTaNZXeNUwcdVlmwO5m0Bzh/z
BFmcdedqZImQ52V+8+uPvhiyixhxwnGNwxeDJCGcnTapR3U6X8dAXPfKQJ3z6xfzeYblEaGrpKTk
avanLWdmVCwjQZF6eWunZHD3npqIW8duv9u1HPlgAaWzt2UeImT24FWQ5QN2p8LOpg2ljpDFD3eD
BQbt67s5NgNZbAEczeFQzrP7uF5MgFIHQBoJ4qEmXgB2nEUxXbtumvRHHxt/vovmzGgKgyUDnCsc
/4+Xc9rI6hFcJZwd/Z/zs6sj6yqr/Yev7+rYx+PwtdtIcjkYHA7joUlyMRV8PNCSHQw1ghabb/6k
2VJs6sB0XklmjHdUC5tvlqpjcx6KWFTcLL6fDz2UTlWoGn3iBYF2QdLcyxQHmzK+h6J/w3T9zdWO
DXiOPRqDnZPlpyJZyj3aFpYcj2TOZJtZpn0lSY1cff0wf3McDpcOHqKtsRzpyJwP5lUXSl8HQjHx
nE6q91GoFhsFxfEC4Guf0puz5V0sHDK5i7a/qMY8OTch3W9DB03nNOIRM4O4XInK79apdNBjdF38
3elWHH3yNidsvkwdw8LB51L7jWrKLGO1GQzaBG31Ilq3WKIqa3aR7Tx0A9UJeNE0MXI9uk8kAGjf
LZ5xNC+B97T7UmbGjiqSi8VbwScWch9fP8gj3xo97Tkj1tYpLh4uiKnNb4gGttukUoLNEu1GLRFT
+ni6i/Hl62sdeRwzkmLeV8z8/MNtjCZGkgkgxXiTL36qFBxWmam+NGOae7abx+sZaPrNDuPIR0dK
rLDY0bBifdpi93U6DtDDub3YfAyjQFlqqHboY9Qz+Ges7qoaxiVqjN7783sVgiomFSk2iIczpaFA
Qa+xPXqc1c4rC2AP6IMrqvEAEpPgfnTM4M/3bVxwLgNAknCZyj5OY3wrkpilqvAUYo+Wo8DbnhPp
eCVhBXoZLPpvrndkzeF67KEwx1CvPSStZNDV8BfyaIc+oHNh1HKlVkUFacq0/yeXArunO3NGh3O4
iJa2gb0v54gm3CK/NNMKFprdWidRJ8Q309exMTqHmcw+hLnSr318ij2SuHyiMuA1WXfbhcUb2Kvb
tOH9RUF15eCX/ePDERMYpgvNFBqdmsMPUAz02jRCI7xJm9D42fK67upVSR3gmwsdmZgpqRMAMsNg
sHHM7/NdEaeccEKrGH69NDAfcKNvnam6/XrQmzp/42BW/nCNw1lZiZMYKB3fc2yLBUbqct+YjXmt
dZa/8Mki5SmqEgQ3cDFYvMFdIWtQfhDatp0DwkKKDjVkHtHpNQYUcERAryV2Ky/S23o/GUZ4pbnB
sMzH3n/ySzXfZg3iLE634xIZrL8LTYcmBekRl6aYWfUx7ftrcNWIrXKBT7TAqgYyt/JdDlBDcBGn
KrvDIopgqEX1RTjY4Rai37hLTSSavR5mZ71S9x62stuoSJolTzjZZNSK6kWIUNBDnJgtCjmVa1gA
JmLhRMI90aOlJOlo8/XjPTY2f3uxGCd43g7nT6tqqpZ05NxDJvxSDe2LE5YXhq5s9KwA10ii19fX
O/aFs+dms0f5nobQwbdghmNe6cGYw3cJ55rTudSSnWzzbzavn0t+BrVSGlvsTSjTuQeXwYMf6vXg
5h4i8iugOcQHSOe1Su5oQp8hSFl2pvYcYPD7+u7049elSou7jcP14YbMLbMqK6VJTaQYp8dwZtxi
uVOuMLqo6RrNDGecihy7dZv01SrNEQkqHaxSq9L6nYnK38QKt9PVTtmI1gDtiDCUAVdu6XfSwXbj
H6YgOl4OSAETewpWbissai/2tAqEf6MlRrN0JrPCd4sjftFOJWG6/J455/ENz4e4xMM5bcthJjaY
gv+e9Mll2LTx2lZs7R7M23ev4tgbByQGP4g2HC9kfmTv5ohIbcwsT/rcU9uXkU7hArjGNhFt/83I
OjYXvbvO4caoL/ssLVyZe45JlAeAlG6ZheH66xd8bGtjYU2lr0C/jWygjzejVuQhV0adezSdiEjB
l8ph/IHQODT1zfiN6ezoxahXcmYBEPtp20uuMLJccOro76yMk+i0xWa+QQGKlrqNvnl8xyYCi7I/
qwWWvU+b33QcdStGReXVcX2lNba1JMPgoUjrtzZCsxBa3zxJcWxczD1vDrBICOzDPs3UlCnPl31a
PKQhLi9NEGRSyx2QRmNV6EroGWXVLuGu6dfQFkJvDDA1BBiLz5zASTYETox3NpYg7Bl+gKv76zd9
9OcxIVJGon5L+/rjm5aD3yhJyDZHVuWb7gb3odbfpGBu/yfXsR1Oihx/Z8vcx+s0BESHJXo8j5No
STWnfclHBeR9V3+zkB7btlKcQrSB6xYM3sF3qEMVJWJzyrwWz0iIO9yR+VVdmPvYERdpUd1mqftN
oeLYAH53ycMNawywB42emnmKHLZBV7yRF4u4HWRr0X9z5tCPjV9OpDTJ2D5yFj44F7XSMcDt2BnT
jDY+tyEQ0si1oEUJZ0n5NlgqpRItM2bkdVTNXgNFzMrMGtEflJAHg6LKg1/Bj+g0HAu42vAZhW19
E0xuAdkWyEAGKWkz2NK5d0xmTYhfDYIppYG3k8ylzUL7pUoNO0vhrAZSgeKiO0eKU65h0b8RWEfS
76hH6y4btZsS0TWLPTjDr0ftsafgzk5dShyM28MGbApKvYGyys6vnHZTO4lFqxoPZmmeUDN9aCOC
jr++4LFXPDuzEMrYFFsPH3sZiwBmCZ9JVEFB6suuLjcTp9+VHgCbWjSzJv3rK/7WThxsCFHMaNwg
nwvHzIM3HcCGpEuaZp6VTe4ylB1cgFD0y5yswpOQwIH7UssciDAoJ3/bBfCbp/dZN7VrcPDuVpES
5frXP+rIc2ezMVugXYyBn468rjU6WavpqUe+gLEO69E6y0O2jSMAzAeAzpOHLvLH19cUn9t9BqoE
qj7zrE0mnvZx6ggGcyr9ni+6mXykrIRSbBCk6huyYJot+aH6gpGCctJM125Qh8uRngzOC0Osvv4h
MxjwcIs++8KRYwiOOaAGPv4QFWmElbVRhm851mmNzL6GSE+nK7TVRGTxZOxdG6NGxmIF5DiliExG
L33UqA77S5C56mYcffUxNNh4awCzHtkW59tQMqRwTCUbRH3mFkn+GzFKC6bsfm1YcbhGK2ysaiVv
vdCqwC+Fnb1yghOtSPSbBO7mBZ8tJrSRD+EhdDp3D4/+SQVl9M3B/Nj90wHDg27PHfrDwhHltjht
Wp37T5OB0O4ALao1RA+RUMLN18/62KUQXqM1wI3OsnGwAaHpRHjfvCy5hR4S6e3Mbr6hTPZumAYP
X1/rEzyCKjnHglkfRhGTDurB8Z8E5bSTWcThoDdh+rc0jDF7TYbY+gTFrQhnEycCvvplO2jyXNOU
4EprFXdp6Gm5LUHj7H7/oP/FN3yLbzAYB/8mCXyif/6/OpqKnMrZe37D/I/8g28QqvuXSjVfp+Gh
i5nz+W/wpxDGX44wfs8hbDOpZ/2b36Dbf1E7Q55BBuvv/4U/+C8eqPiLaiz0SpQiFIbEH+FAKUl8
nD+Q5pn8LpYR5CD8vMPvJ8Nf1QyJJU9FVGLQtkCgA/Dj6GRaGM8QujhIjePKbqdum2hMHOoDSYEQ
hROMis2tlhntVC9mZC1gE/avpYwxt+dV6dxEFqR1q112cR6JblnKgegUDlXQenPMDV7MaqDQ+2Fp
y/od+QVZ00M5hyzelmdsviHE9X1EO8jFg3MKGGvYF0rWq7t4dnKOhu/fxnpVEo1oPSpN0eM67bG2
qYO7gmRcnsKxibZZPHQCo1ui3YbIPhC5hISYL9xMgrV26t5dSz5ruUrrKQA/kFrD9UT8xItaarhU
AOn0ZxHobDyyYSuZX/suAmKEfird5kMPrYyaJNhUt4h2VhZU9rnrtj2O6VGlNa4ouFEsPKvbtk7w
CCgpjv4wo69XgvDaxFNtTwtSOvjDAO39AY6w319opp8/tXIU19ICjLotELKswqbBERMQWTQsm4DG
WZNk9So2q/6xrY3x3p/r9Ms6qMphNxQEVaMRMblRoi467RGBTHUqTeB8jWbVa0Mk/RpQZSXYJdSn
EmzfHJ1IEiZqvLCc7aTmzvIb+x4E2HCqYYhvthFa43YTNjiIFz1DfaVghFSvKitZM/Pk2VZvU39p
AboikStubTxWcaxQxyFAD16HURcrtcNaSB5Q5hEPHgKx6uExseeTa9nGxRKccx9sRg0n7Zz+UppL
0aTyl+1H6ssEknaTmHyNm8SP6jVZ5+NLNlNzN26dmVusfuWNyOvwJLHa9BFlvrXw1V7IZakErZdC
vVFXWm1fZNlYA7QK/TV5X7hNgF8LBo0YRL/G1lNtxrn+Gdo1LnSzIpzOx5eGSz7Yhy6neHxfWXJj
pbpJ5lPYpT/VWMESRTT0rs1IRqRB4j/zNdT42mJc9ghgRIQPEnn2Nmgr7dYHsrSTdQYvMoVgv3Bz
v7mB0f+qSlNZ9XBGV75TQ+DnC4h2wPywW45QuLFeWphoMis19gl1sScQR9q2b0JKcWaDFXNl9mCD
Gi1T9FXjV7ekUdbnlaNOP3CZ+6uuCsb7Liozz59Ik10qiurGi1KBVt+XSnMx4pU8r8wYwmCLszwC
PDcTBOFfrEToF3dWAKNRKm6+Iy4teGirOToRzn96nRiltmwmgvzInsL67jAObQScWGIS9coMq245
ttDkNkVuaJKZxRf+ye+Uk85sy4s6891NY6npWy6ScVe5Ddy+OTy5H0Z3kfvta6xGxgowqFyaZFx5
cepiLza0l0GOD2Zam8s8Cdxh5aKEqpMVdRTeIxStCnuTdSkbTCpcNjGt7l8Clf9dFb9ZFRGrO+zD
//OyePYC/O0l//l+XfznH/pnYbRN1kV7lkux0CHUUjne/EPEtt2/OJOjxkWwMne/Wfz+4Rrp7l/o
ntjvucZc0HrPNWLJ5IRN0ZEvzLA5I+r/9X//+4N2qzn4z++Fi4dnK3duHM+KedoUFM8O93q5CqYm
CxNwQIEwp4XfG/kpKqfxLhNEeQWB+R0caN48vj9ZcUGbtZ5zHL/8c5+VzKKwVSZr9IaBIpCq9Dje
LRlt372Ey7//3vvbOljtearsX387OkwODJ+OjC36lb4igMAbWzzABCZUV5AFOTHYRrlWFQmytaHx
Y1Sxct1Ie7j7+vJsTz7dJs07DW8+TH9+zWFxuAPnF/Wj3XpFaqXkraHe3JA4BiAE+eDpoIX1fsC7
1pC1aBM3XPq63yzqMqJ+0KA9uoFBCU2x8B0IH/Awy0UgCN11JpmwbiT8f/FEA5rVU2UiM4pwQUxq
fjOaS4xo4y/q7cm1HjsJmF5OiKFhErRlW9Wevnb1CGNj3Pp9BlWhDAQzMPmdFaHZmj15ajWIWybc
8ryWSDEAAMEZ0CEoSaspX5wsg2XIFmT8FTbcUZ+n/X3a5eO2IU/xlNRIlKd+5AgiFwCph75KUzga
yydBuLG6lFCNT5sKNBx1Kv/a7e2sXYGjVYsdj4q5OhAA5gjVZf+21YjgIx7ZbiA6Ydq+HYuRKM6h
CC9M/Io0K1yk13ircZ3aUX1VkNlFCMpsXWRNBsZqoZedIDNTns/kSmct3SdkGV01WevvEaoOW6sS
6a5CfLsmu7S/j9Wsv6/iybrh7WjriarrOtegNXbWUL2OheR7sKkBRDIf77BzFE+dOvFmKk4hnjVD
p2wJTU5vc/fUEkrkVWTf/pK4xu/Umn9kVOvmwcK2eOoPgbHDyS5uu3Ti7N7K/HQoCvc0yzjizxBW
I16QrK3AwO4moJjUXKB5++mSDFhtXVRacl1aIR5QEcysY0iChs9/DBJk88sAWlDgAaTFgml01Ssp
ZuOdo7Tj1oq6dEcqcnk+2qVcDV2chquGHDPcvlaT7kpQDdTzQWjaAG23ivCT6wBh+8ZywurcQBa8
TEmTeUvUUWXL2M4dJVVl0hDFczRU/T0igOmMmCf+1IyuLzNOdGLgjl2SUs/9ZP7Ylcq8INe3x+jA
vVhG7C5aN8yWPSbbDDQ4hHyRRISQRppxERB2sfaRVC8McrNWLPkGAfBlx3NNgvLFTl1zOeBIjFct
gPwcw7FP6qHqV69IsqazHAL4ncbxcks+GNb8uko2SpK3bGYscRsZuBjD2eEsFJ5tE/Ae425+1PMQ
Tdn2vpGsk2wm3L9k80y8CcPCWWkIxj/73PIpDWBHpk3yJJWm24cRnNbA+aV2rkp+n0KeImXjTNuF
jfkMgqd61LBy3gcaYxMjchJtNVgBK8NInw3f7t9awy7Py9hkUA5az96AFwVmpN34lVFelJluXLit
NC+60Re3edSUTx2Hl2es3IzWOS+g1vziWcdfeRJDKboZnBEsKhBYOCa5LF4CBy4GRZORY0FNaMDv
m3NCPoIGCvH1MJZ5uxqieDqjd9k8lBSnr8eiFc6CFiUxr62AvZLG2dKSauS1hWZD5/CHaAs7pH6l
1D6nqWVJZ+O3dapHEYG/gKNj46bU9Oq8tcCdaA+0JIH8P/VFLtvXqO6MpwifckJ6oT7lBuaDScnX
yM9ld0ZkqG/uZaB3xjWkEpgVxjDewbFsl4XVhfmCEHrE9IQFbxiHJnh+zoUELA4tU1OXn3cFwFv8
8u7eUJLLVm2UK+JorxWzI7e+zDY4qs2rqZ7Jn/agn9dmcOOb/nmG83cF0jbwAm0Kd5mW3DXIedZd
iuqmM4C8OhlBRX33Mwm1bKfkATE/RrgLJ1QSuejK0yLr5To1iSCibdD+JFOrWgdRQzxV5W/w4AgY
Nom7EmMNLQxaMtK+IDo3JkAailv2I4lq/t6Knb2SlNUqSivChkrXr3aoUfHuKANhSSqOQUJ76dRl
aforKKfWoSMNPrlrjHHpGvn1mNvRmm2yexLDtDqjcS3xcfPBAkIRJ9GIe6tznWA30WxeaoIDp5or
vZfZ4DbKVnfWhSRkpdQdPst8Bn+pyPc1JVNPpBm5XheIG5L+3A0th+ZU5K6erjWe/SvBPtJamhRr
0fNPvEPKcW3vAbiwN5YgbQqq3mnXaCR9a2qHs8EV9A5dC2qGb1Wr0W9e9UJ22wCMNO6aKnLIhGWZ
CzXsDnFuVdeIlgSgh6QhVLILB6QpSszpeXh2zB7bg54MJzmHroWTJskT3t3CXlqDNW5JQ4vkEp2X
w8nZQXPZGzo7RB2FhNBAFM8Q6B3dN01djUwiIIKSUmsWHJGLMyNtyhM5+dCgNFXboSRsVnoY8lU1
nKdQ4ua0IRZjK8x9adXD3ST1mEAP3OdIMyDbr/ReKfaitqYXwqpNelDZdEuuUwGkpnG9Afj8jgjl
8ZKQ+GnVEz+yT7LSWFpaigfaSvpFKoNk3Ri6cWU3NF4Lf9biBTV8ELV0NpXSozwArbeQpj6uDFeP
H20rAB6jjnJj+COsArdXNhVsL+wj2VUqFNZykIm7KNIHfYGfYBUogXsPe05s04gRb+lFuHP6wV+7
0jfOCvph0SKRynXWDsQwVNO4H6ktkKJkutC/KqvO3oh2PMeUZ5+6A26wpSHJAFykqKmRrobJWckR
bleiQaioUFj1STr5+hPJ54Qi2ibpwAtNps1JOAaJs4xFrL6V+OvTlYFad1ipsdrvpqoiHzhT6i3B
2+aTTLsooj0SxacGMfWvmR5bc54HTPpgIXIRmE845FV8xEkDWKLI0WYqQ55s7NDsfxSxILIjlfO+
oKyuMKKnKwvjRrGGWhWdKMPsZoHXEdsMvyzc4SqrT92qKQx8J7TTFrIwI7Adjt8s46gwL0bNj7wp
zMsfWukoDfmFYzK/G5WMGLZIcayzDqE2BOLX5KeuBgvZycv2J7kIskRBQGF5oyZz6gyemPEX1WUH
VY3iX5f04vkGErYJtq+W/iowOzZEYZQtOQCaFxNQpmulKEtuN9LDTUcKJOAN9BEg4kdATIY1lD+G
skPzESJBBIXD6oxZqNr/vfkih1XcglBpfpZgLZ2VZobcH0HE9FiGcdTWbEOtm4EA5AYgTQW0V+uJ
wYGunu5oZ+enlJYmz1AbucoKyWRcx+TqZMCH/VVoNizublYo13ngdveRpgcXQcZOIzet8jyYfv8K
t3ok3YFtKZDweVKesvFXC1FzEbk22xO3qsQl02D+Uy8tasNKQA+gYZu4J2CDxMys5ufMJKZtKJTu
PoxIpSHXR4Hk/BsBHGTWeKL2Mfff9XJFQvIIXSSunnBfEIQ3zttfPLVPdjukQLq4hTmD+5aoifEX
9rtoO0x+Qepu5C5EJOG8jSbBroui1FOs1G71jQbwU+9lbtcKpKKcl1CrfVJH15qbFEGgtF6gaNXe
p7E5b4ftfFnFVQ2nbt7e66SS9LyY52asQamQgkMFpDW/O9BQbT08tv39S3Qb1xcs3Pkc+U5h0RU6
UXWo5T0jYudPFENnXthWq60Dot33I8Ggi9DlybaBOlzaAWakuDHB77TFM1EDDExyIfeN3o8nufz/
7J3ZbuTI2W1f5bwAG5yDvCVzUA5SSqmhJN0QKlUVZwaDM/n0Z1Hu9u+2YTd8b8BouF1WScpkRnzD
3nvV6rXvbftCVuL0PFJx/8X+4l+2d+sLtzqUUcKhWf4Xbz07jVwMmtXeaCmR8kNbuY8zqBKGXxmp
0z1PHVcRD5gx8MQToYcXj3vqmFeT/Mhq6mZBRN3tf24Jv7aUf258LdRCNjNjJtH2vygtYsI0TAZK
7U1ZWsoKUfKtSRG9Oi+jBlil6ZMNR/OynVm/AP6DG/iawR3ei2T9mKKDvmajrY4YDQnWjRz5g9xw
8eAx3YRETjxppDUr+bpjuPaff3I2jP/y5mM59VY3CNl/q6Tqz2++A1yqLmaswxORKOEs0jrbqtKf
d3KeOJ1S/Eo+lO9fgzkPN0RJxjvNMD+wLn4jsc5CgkW5pDljvOnxq90OjWm/DWASb9PFyk+6Xlrv
Jg6ICYN1XQ0nkp28Q+Qa+UaHFbJL4RIx3Y6zm9gnglQ3EqJUppJ6tSj9MwXksqsmaz6h6hzBJuJq
kusJYxLpeh3ixn3UHDH/Kr1YJ2ahsm1osS1nLDkJ1L2jLA59zwHG5I+anWaZvgTQsxYsEF8rprMl
J/FXrU6SuHqocDNxphA+s7FJrXz1S5aNtp6yHrbyemtOEQwhhKfnDPLKbjAYOZA0OLzEixYzAnXM
4r2xSJk/wikXw1lFY8yLlAKT0Ka2m7ZOnCd62NdWVJBqZGU9QV7E3WqtveEXqswXGRFj2iqLAC3h
LkV8yClpNtGy/g8RBX200VskDGGUYoMYUIt75gndT0umjjXV3MbU9I2esHKIooTfOK58uZ04hEkG
nSjlxUQopAZ0MqSd1vH604i0nt1+0wnkCklecsLW0ciMK/0aJ0tD4+Yldv19zvp816Rduu8Hqis9
H3kil46GAvRn/9Klxbto6B+XyajfvLGwIH/O6UBTyWvnrwE/x2VZN7NOol1JO7IOBhfHQ24N6T7C
5VCFntMVEIw8+TGBqPmwZ9DpHTQaM+Bjm+8soA/3dKLeeVYM7tkpkk5VVO23qqSXmch4OoDLlO/d
2ttVib/uJ7oBwupSQGPCGN9Dbo/hVbUZXUslLPBTqXgoraZ/0Y3e3JqVKT8cKPN7bOnzqTbonjdN
tXADdNJov5kZAyWlivquEynz7sjmNOmiCpkCREOPf7eJmZHOwmek1XuSnieDP+z0RX3KauJVKWH1
kNjZBk5qLzeoy9RR1YqpnInMJJj89QpdWZ87ZxYMgEpTvWIQ8s7GyJiFCF3/HBt1c0xnUZ3dmBcO
Jc68r3TTCaVXDS8IhGjvxzndw++hGPZoN8uc+ZBIaZOR6iy/PD6lyzb1lvotd8v7YRI10NKOdhvU
78Wo7BZbc4Juy+YvrbS1cF5/6gnqkUGWouTBkKhhzrM1Fgdj/ahO6/mu5/m4qRmWvDtqIoi7Kdla
ZChZtuCLmIyszWs66TTwyWSrBx3CGbGQADd/fN3FdRVX5JbE5nzK0VrDIW5G5joWwU0MVvntCjGf
lphlGZhP7/z1GJIdQyERV2TyTr1GQGHMxMNqZ/XwNfGpLB4fHNrgZchWhB9FF0ycYnpT2BRUBeqf
cx+5yBbX8YAWa7wMmJVEyOKTl34d5C0p2bJ5zUAIktuvxlvm24WPWxVOc0wxMq6h1l7M9EoHN3VV
NcLggALYX0OIHfwdhIiqntxFEh95i+NRLw4TWbsBajaTIc7CRxCpISO4yGVTFee6E9a9Jrd+xiNI
vKsxbitSlEPyaQhmzgmWpeDRgX27SI1QQjARJNZSvUI+Z1DmdKP6JEDH3BLHOD9XBMIFkdkUB20d
ruDz5lijo4+OX5Macj508FmEHIfVwnoTjDPDHsXqg8xTvv3X/ObrkpxyZreVTOyDpms/dQB9lMtC
4+0rSool1SI7/tujmTK6rG1GQ9UKrdONAvKFhE6GcdM7e12rXqXBDM1oY2ZqmFqq84jREggKnVYY
6x2HO/zGHzi55fsUU+w0uvLPo+CclWPCS5g4qvnUSdcm7CrvDVzkJaMcl/K8y/hMr8+zatZjGDtv
eyragomknwpq3rzhy7lE51OKyPQpWafe1CXrLUCD9m54PBL20rc/ehXJj8SI4ovoa8ZGzfr8EOlH
Rh9zyMLl14nW6ddXeev5TEjJQMyv5TgwRQKju3GFYT593Q0GfKRj74HBEBz5zJ0Yog6aY19ErDlc
FaPvnZVPGQKX0nwam3kI/ZL0X1dSCdu0w2HiZsZT7ZLamfa8kQTTFIe50Ksz6euskU2K2HJ9DxLK
w7cWK0C9axZJcT4anGZ2PLzMI2VynTOf02VhPmllxWHLOfZKZmv9hrE0OjK/cMOvkeDQMbT0CD49
xlUybrKJ8rPlNKlD2px8F7OK3Sk5UZx0NDslH2zS1iymoJCJqnDWB/lemBoD6pGZsZVGtAodhbNF
FNDGZLi8gsF4eL6O2UnwajA5mk+NtONvdPVzvXK61n6inZhCNdZ03zC0ea4FVbu2jIwshnbgxQTc
tge90xLUaHFruUNNj2fxrGl6dJ1G5mVmMQFFqWxHHce6YIi4HpXYmM1tk1v5hXx7IvHd1GHqReq1
BcCRtouRCZ/Jhuk0VsX5FkMj/lsl+p+iAtnZ8aMHFQWeFaY+TUhdyPo7IaqUHKpdikNW8SFL6zS5
EH39PgwOr9oiQHaaXsJHZch5DboC2Ew1jOqVqiSzg36ayXkkQ8+nbumd9G4kqhlWtaKckDKigpwh
gw09b/js4SrNTUbqX//69cGcy4wrRjN6OJgjd2rNpXKolm66J6993pVJlu4l8KetlVJVxvCc6wAF
Tnyxa4HwEFLWclu7Cx3ZKGbQCfmv3l6ku01aGtivQbFoyRQk+/06rlXAPClaMqDg/Z5BAr/xeBBF
RuKaZ78tTZwQZUcx2zFQ2faO4JvlsveOXdT9rv7/36ryL1aVKBHWrJx/v6p8XDm7/y/8aGSR/lnI
8/uX/rGw9H5jmqkLnLJgSGAl/X1f6Vm/MVlz0EaQ2fK3P/ljX+n8Zuo4LnBQWi53v6BF+EPHY7L/
ZN+HDfpL0s6K8Z/2k/9pX+l8bc7+1EeBdHHYqPJ3wjZiEPznZoQkbFL5GLXg3xLcgX6SWyM6G7K7
E9Q4O1Bsdh9WceY9+KnFxMRMKz47ZMZvhiLxuDasniM/Sq1vbkvsrnTN6nFo3egd0eEENY6cWBY5
i3NTw92OAnpN55Rqg9zA5JMTOywukk2nTVkb0PP4UOoKLbnLDalxbCCLOvaLKtRW0eth95qJXQ7z
3k1Q8A5Z9Qt7FtcbYdb2LqeqvyRGNt3nMKngH06DtgX8YR2baK7KgLeggjpHYmVyGKaWj6dE8mlq
TVSHnRlZh760rOO4eNbBn1I0xxN08ze6KeFvVBl1P/ku8Aoau/LZqfUkKpPxq1L4JW4xb/3ZsQ5T
VLkgjd1O5ttUG52bdF2rbq1FL3+lvOFgVJzp3gUDGW9JTo5+LK7DpjA3RtYDCyCHMOIn+2bXDnX2
qOdXP6f9ZyWQXMY+qp44J+Slaxva/klNsbOxe5OszigRNNlFWQCb0A0l9WBJau9hyvm5lEsWe5AZ
UcRYk2tiCpBNC7C9Cxdx7Hn3UcGxRTp2oxubCD9htSG0Ue6EV1INLuIw1WV9yQ3l3ztwx5JzBlbo
puX12w2SgoGTXe2XJBnPSY+mZkoG1qggGuWjYSjvQbN5WrKcAw0SrnNTksAfYhk0ntao6UM68+4Q
YUveSi/kJW/UoD0udjlvXZEZR7tFukGD2NublIFnSxQF6zy7N6ydVaVABpZSvTW9NL/V+mxzgi/K
YVAeO+0PtKrelqzebhWmzf7DVFOowNXyH80mjR8ma5nirT81KB+dgX45YvjIeFtzzE2XaOOHtzAv
zVvDP9c1iWU7FEvxEahfRZ0sqHjpcmdz3qdRr50Jj+fSGU3Sfy198ioqIhCIHSa03BmpROv+CjfD
yc+JNfn3TDENK2Bu7T5XxkwwcavpY8zm2daoETPg2g41dLNYsIVniLQsnLIRzI3GC0GumZNK700N
BPhonT+qMKFiiXh/tHEImFH3atwyrwERjYDZ7G8i2WjdsXPrXj8USs3pN7Nu/e6IVNXBGMrj8yqi
WHtkGtGGLMJvRVkOp3To2m+JKu8g2Mbnoicj9DNzNMrdwMRkZmtHwNSi2giz0J8dS093BFAlJI52
UD3w2+10UNRBZ1GDqyUeX9LOTDean8jbNkvII6q7a9YbCZsYbBRQf0x2YjnP0Atr7Ni94eOtPTHp
iPayaVAJskaACsMqu96kmak2IBIYiXTgGH6woDGLG0RzxLsMvdlvUAxNJ83Ts4PsdWcz+9UVxM65
y9rokA1GG/qenI6rK28rprTY2l3CWkJOeyLvNKLpOWmKqIFOuOwnjyUNa1NI3zUE2Jao346Q2o2I
xz1IT+fFaAjKyfq+D5a5l5fR06/kU5oBoEXettZPNrENC3YoIoCCtRvvogq2aeZUJx2F489sFnf6
YkZvqsnHm4kYucfKHbxLNsgWLyP2GHYkw73Row8nwp7ZOH3l3naXuxQOx76wobySSVTsZiOn+9X4
KoRQeZg2hMXCOF3eJESZEOn9Zamb227Mo7A2kyHMLdmgT4NamLmafksE9HhhX01J1crvPqftHuGl
t03h5+xk02UAQJ0WR4apcEwQY1YMgwYrMTVOc7GuQUT8LomBx86WpFjc5mpjgqwNClg/38ZMjTd6
GXfPWd/gKndHbR8306++cYv9nEBA6hq6ssEwo3crd1jRTxHdj5vZJXsF1KeH3pUj0TCljRZdpfXO
95svpQUZQnWf20cvojOcNE089PTs+3ThavqScHaOXfJUuIu4m1sF/xsETJptPZV2V58c9xcfWx84
Iax93L0JFHZPfa9kLvNgmdL8tRZFuTN6DNRRyjaLAHF/LxfW1PUY6d8gB5A0xlo0lHT6d5VnyhML
VlJBrdJ7IOS9YkM4aZfWi19ErEo9NHzV76B2uncslskHBbaeG0dnyuKzn8PGobt2VFh0KX0xpS9Z
8QrlKRQAksKdzpYh41XrzmLQFCxlsgY11zQYAlHLXtQQk7QmZoICph40ea+9dLXefuOJq9h49mN9
0q3m6kaZfJiWTr+zCG7brElXbl/wGNiwLMjHDyeDNGrThLs6AOE9NJHIflqtXf7swbpv3MQql3Do
otHhHnTnY8Vo2wqzWTkbGkPjWbIJuCZ+7v2YvD7e1r6i64rMd83vf6VpFb9ijSBycq7YlNnOM02D
dstnigAzi4XcYHDOLbOKnuPG3k9W9h65/adnKme/SLsLWBYOoZXOr1TqPgW+NDdCNB+qpM8ZLP3A
zDMHomLWP2P2/0GOwpLgJyu7Gcy+kqG5zPZ2cSPjvmgRs+btmD9UhntXxV11Lpem3+J60OcApUza
MYVoCJluISvdxTNho6iWf/RZgm5mQylFfcG0lfaBmIkbYWTLZt1dqMBfD9fcUWsxo7ywsxuw2txy
26SK0g8zz58005Uba1T6e2KK9EamnvjZGM21H4xfkJrQFoPs8TXxVhWGTjfPCHDKdXH052g51yhh
A2GpNxnDJl78/jhWecTZWddbxNM5VorBwp03lwdrqA/OzDQNacZzOs75ueCZDyoGmTTaLcyTrEvC
Ws/2LBzro+ymR3shm99g2Qa3gpFKki0/Osu2QwRL8jHyELCldF8MJEoWopgchy16iS6Yq7bckRBX
Bo3mfSKafDVUHL3pyrEuBK3hwvKcB2V0PFfOZ2mWxiGl+d/W9NEnBtTy1CvzpyhHIATGj9bLVbLp
+ZFCo2rHGw8iV9DaEBZShWNzYFy1p2IRV5gb8SYpxmynUz1ezEpE900kjw1vOhbIPVkgd8ncgshF
Csvq04s3M9iKTWNkxp1VZ89TXrvXCAPKfmVx9YEwK3ntk16GWasFYnD57ZB221zpZ021Lk715aWj
zVuLTWVUFyk64kVH/4TB9JeTxjcKnXuQaPolGtvLUqRBkXRsLFsRZHX53hRoKZZ2ehqJl6+N7oL4
GTYK5yl/MaymDh33PPc5NWBPhPlKJXC8glB5x0qdNYncds4V27uzW6qKaUUTmLNgeqbl5XIPKSb/
mxPwf43fXzR+ROSsrsd/3/idsGz0n/n8jxrV37/o95bPM37zGVkQ0v5HX/e7QtXzf8P4hdPPFL5Y
s0HZ+/3R8vm/MeX1DYIgrTUKUEeD+UfL56JrZVWEu5vgt7WJ/G9avi/w5T92fKtlYzVdEr3iu/8q
5rSQ6jNejeIj8X8cAash/2E04mWHxaLbp0r4x0H/jstiOtTKtjGzS8+/UnJ2OOKA11vKUHu9Yzr6
F9EUxL/802bMM/nlHOSzmAXpmf85pRwawIzjwnMPYnBqefHpfy4eqXr8DFrksCniIEoNW+M04Irq
YpJ+tBpgfDn5ffTDw5v/0NJVq2Zbz6IU3xZE/HdzolAx2klrvOEu7zj6i4Fp4zK4mrcpAKXpl7J1
vFZjpd9p3g11ErcuYfVdsjGK0c7hqNgib54TJP43ctLKbISFWKgrKoUCaYhoLbzeeeUfvYZBqTTn
bDs1/pPC/sat4o+edQ93sH/2ZU0V16hyCAgqK2LWKpn6Xs6lfrUjS3K82U2dIeQgZT/wALgYQOTM
pCCyVBb5DgVsUVBwolipyDXNx3jcVU30MlHB73E4NEcADrARe6v9xHzSXFinTbAT2pMRy2Mt3fZJ
VCmUJH+a96LtuxO1xHCctEHbpGJRDaS1zL1TtjWfqzjZaWmW14ThGfKq2f6bbtGja9SIEnlIkazq
u1oEeu+Mt1ostQcomv4UCg7d7ZgO0zkWy6Pex8WlmfuUDtOvRNCOLn4ML9fs701LhefXCRckgfVL
2NNHuFfdy+vrkFYWbaJX3jvDIqhYLXSDt1ZVtNZzFkNRX5cRl4Vi3Z4jc6foWJ9mnfD1KrEqoshq
Z18UZbWrRQdgm16L/F3CGwmJE8bNZEU1ElifxeWiq+2k1/JgL90Ycmu5D7zq6uS5ObWxKPRjTGjL
cU0VOCYG/PVNVOnFa90Z7ZMUMvulRoMKO++1+lG16XJnVeZ0tgZd/IhF4qIS6tS2VPz2jTl0IcUy
fqCUeGNa9sHeLWqcVFDndfKR89iTRNRMIY69hmsiHq+6GMY737SHk8OVsWWT4u+hJRVbBN/VusQi
wgqizTXpiGBHO0uwa5MmPNKYRKIdM/KWFGdlu68MhahXpgIchuf3W4c1yIcZZ0lYZvP8E3hbdItB
0d54QIFw8Nt0s4z43bfWnJcGoXNiHMzBzZqNHK05gYm2jpMH+GUZGqO29QJTlcJc6axIoZDsUxzE
BdMat420JwcQnQhsregYqzTGya8d6bAipTckAoPyiFVRco5ztzpNycirBylzCe0hQ/EwJLtiNp0s
QA9kf5ajPbpBit7vaRlrxD74OXj5FpXfOk4W7SxJUq3JcoFPF4JJG5mcDZhswHSDyI9u+UFUeurs
RS7dQ941z34yLt/FsExbLmz74Lsky2IR88tNbWiSLkuMb0OCIiuoPZcNThkvlbEhICZfeWbVOAey
bQS0SgFmnm3JlAWSqKThjnaVkYbBGB0Il4cIyxi6pDzPVAxmwJx5OMgYw9Om5RDBJRd5xcWRkht9
SMlmawt7fHAbmlXiL2HnrgVWcbH5YOxHBtwI8uQgtV3TGjUT4oZ+wuU4OGExpeToo6J8ibpKXdPe
6thFF6Z1G6lRUcN0st1QPOqX1Mvkk5CmVmyMHo+MLvlzl2fUp3yek+OwOM3taCbJfWqO+XNdGtUT
+2IjjOe+hBA75luOZw5fbD75ZxZTyQCLTcGGaVbj3rfpXGivhIUDo5tQl11Ni4X0VtAG8qbUjdvs
bL30fzLkQCxVGuNb7CVFODBeuxrdoG4m+tcF5VIDMVEmNzqkSPRPKrFPiT9kOzEOzaNjSXy0keEm
DyR/EOiBvuwq5qk0btqmje8JP6qZ8c1dXgDITNp3OetMAW2j4nRo5qzY0lzkH4nycbM5uDNuO7ht
EmPAyL6IbLYcUtncIXCZOi3HJNXy7Yq4G35xvvtXsFXjTgm3fXc1n28Ro48+25zNu2y2skOTmwSn
j47acjZMh0zk0euQDwb/4KHjnOdDnoMLDGYUdKzXl0QLfb00qxBrnjijsvPjQMxmkgd6a6ijP41p
dBg61Z86z4WxytsGNSg5lXpDCnNv8UsOhthi6/rMLH3crNkKYa4m6yU1uvqQsdi5963E4LuWn6Zq
UfIykrIuk4bhMeLoX5ziHM9ehL5dHnzRo5V3tAkLQaltPOYV27q2s7sZXMnellrNFyyTean4oEMB
Tr3xzmGYFJpmT5xbMpuAnPhH6unaOxgH9dCY1nRiR2QjDK+T6g2F4/AJeadlBe2ITVMyglnrku+F
lstPnlIHGhXSGI6OTAzedk6i5IxTYgBB5FnNyfLUxIDSSoSF3nMRsFJnbbY3Y9n41m5mRCA309Lr
L24Gc5IxqMq/IxhA8clIiAD72I7NaEOljyWyw+iGJy0R40fVfmXtoAIhb2jQm7e0TfIXSjjeruRD
s7Phouk2Om7dfczhle2zrIwZItg4MsOqTazbNh1dSFwUXpcoJ3+VEku+zzLqdl2vgfDqdN6vSM+g
ExIVXL1bjir5O9Phhwl3D+MAQgcu0aa89VRrnIF8cRxP7bywLxsAZFF3mXVQ4KDjAYFZ9WH4AiIc
tCpnNiwblp5fkw8SaQRqjR4cB2tmogK2mYzurSZVeR0TvbvDqjc/2K6RPoJB1K2N2xr4PRpWiru+
ba+xP3JZO55zmzhEf0NiNM1zCjXD2fiMSttwtFMLSWFpM0Zdm5SIadbnmE3quwd8izH5ovlHwQR3
LTAds9mWmfS3s7F0dtCMzXLwMuLdwU717rkrIUYG6K96kzHWIhQjwQw1j7Fglhw5RxD+VjbqAcqT
BmGImLWHAeeCve+59B/41MJw1HkG0NXiDzoOWcNNQOxYpW6QV0LIw9OQRFytNvWXLCzvEQELiTVK
aMiNstk9kTrGQZv4Vr33pFtkt00y5wSM4Sa6y6DavqAeVEz3RvGuIi/bS5dscEiGufZpG5F29LCE
VnvVoqQKNYajIEyNhStDCfrLtKyNezONk/Lo1al/iXtR//Ir5FhhoUNUqD3yx8htHzQmx72r4yRR
idWdXGiO8vf8t/+1dX/R1pkGjvj/1Nbdyoqgnj858n//mr9b8u3f9FUESfem60zs/9GS77KVwyVn
0Z6RbWn+nyXfxsevYwekpfGoY0H2/L2vs+3f2O7RJGJIZJuHs+6/6etA4/25e9IdVyf9iP9YLA6J
A/2noIl6kTk1+czWvq7ZURVaiYx/TJAWObit5xtByAZc0zxmWR2kVn2L20sLCx7MH20EfDIQyPPQ
H+iJmnBfqBLvRyvcz4WHf4uYAdAQPo/5LFXeFN/SxVZn2S76j8yKJzS8PUyUgK2mWI1Fw2DtwbfJ
Z9F1wjy0yh/oNKy0GW+b2q22BDlPFRqEAlbh7KJjN3w7ZNTdBc6snfUefTD+PQ8xf1YtsOzm5p35
PuUz7dDBHiZ40jMpSD/pJntwQGuQiu9FCe6msXKS0HaT9JYkoxFycS9uNMIUD4Msszpo0mp6GJTG
/IurSpo+osqJRFgKVFZTMW5m9kRL9m1y2jq0eqBxPVb2xDdSgESL0WCYxskXdZteFhlXkLAah/O+
WnWNzJ3acNGinBAf3nleZX3pDYqo1DkigW3vsXJk7mltGj55RZBftX4WUc66RP90jd1q9kk0MVPM
rMHESLk71fvGw2qOFNIcb9ExsCxj4FjMhqFXO3ehZMEcaNPWMvZLJyDheGTyeujFaQFn1/gLtyPh
pNMWvT7jS0pjpu/mAPE3N/wBtjgBpdxXk0HOd36AgiFEjezAQVJqmca1ZetxX2A9mX7QvtXZLz8z
2l8Ev5ijdWdW5MQZj6KMjJ3bpUJi7RCReK3xENhowADjYbGAgl31NS9Uk3MPzUWfHVKbO3jbFPmD
YUg8+Sl8XEh946UlGj3Q0zTjsZxyuZnrnBQo0yBnLMslvhCdvj2FI5njWyR5Yrp2bm8j2NQKc5P6
TVKBgu3io+dx1pNpwqsdmlyGN3qlD7A9iBs6kCfVMDpd2g9p1sWnCd/KAvOKsilo1MLayqMeD2Ik
Xxb54b6BzLobA9uKi3XnkRk3dtW/J5lNQ8dU2rlfI14dOLZ1TDqhrZ9iVhe7cnK0PXcUOzK+3W0B
RWJvLMb0UGEAIyUn9zL4ppEISuWNfQA5LD+ZRqzGYDTbYePRDh0GRIJ36RoREGCjsM+uly3HKlpY
72ID2+R98sHPmO08dCy7vojv3KSFq9rb7lkXon1lGh69J02CgR5h277OLHubgyk+9oaon7N2uWN7
5jysT/YlMlp9I3QLSq0ybheu2IDxbBd6FthBD6gzMHSr1n9Jwnsv0snj17hOl1OjbHIuh7y4aQsX
SVHqxlRERBZEaUvSp6rbHzQQ7R4Hj/8Y2xoJXJZnntGTvyyMXSorU1C9IvecL4NzrlOlAbxsx2+O
QoMWZBBGz1NqmW948EBV9fMiY5LfdevK+KjfMiC2fmnCY7vc8Wrs8oWta98Vn4TU+WGTRijRtX5W
fpAPrv1YW+OU0AsM8tP25vjJyexYDyRqte9dyTap8tuWv6PWDoVXmJQttRYgKSwOo+7KYz7RqrGf
zfBPZhML6Ni7mRxCFGhFBy/A1JrtOiemaRN9l54MP+mf0KTlYcHr89RO6oHHWl49c8a9SbXv5JF/
o6HcgXeP8onRkYYqFVMCuxO3Su79wktvhkhWP0Sq+2CQ8SlDccd/vp2ljTNKN1B1Z1eaf+8wW8O0
yXm6H2lc6zIwxtm88XsrCsdueWYbamzmyYkFFaNiH18MnOy9br0DUybiLOk1KiTDzjYTCelvjjf6
G8uol6ucILXbohm/5QnBaY6VyVuzqGFNDGL6xPUzbAfT6n7FeJhCBid4uYqk3U9kYL2a1VJeFoNy
Z0AGfj/Db9wZ9E+Mqpv6REyp/ihYc+dhy/pT7aRsY9ZwSv/wCCTb2OwTrigGZRfOY2KFSdaTSWJ0
8a9pQUddDZV4s4id0mBuNP524cgJk24eWPfHqOkqycnvjeCHhTcg8mALHfKJtHZ2bJjPsfJrwJtO
cpR+U98rwKKbTulM/Gc/mX8CG+4eiZFVWahM4kZacIaKem5Ft65JNwY+h8OCFKUPbVP9xMNtbY1J
+sg+TXlLlncWouRtzkslx4cCtjfpVf6tGoicpqVLkwiRnpbfJkg1NuxUs3e2vKgYyRK8FbU3P+qj
0bIkw5B8tTF93QxeNx3kFKU2HjV7hSOn+qUZ6vxb6Uv1DY1sc19R3yM9jNJTP4ELTUZveTbId9mS
iM4SuxnmbYR3HzUsTcrG5rclLINtV3eoClaaoP36Z5u8hZk+vq02GgqOkMg6FKd6ot+rVuA7EB7r
lYo9eReW+TifnGwu120zSj9P2havYze+2pNwAmdI3D2t+JAQARQtRyM13E9oFboWyqhK7+MuGUM3
0/1v84KsQ7cXLnqP8IRVsN2mOzfN3TO2iPqJPR52N81pcDPGESkewLenc69g0rY1Cv6/TaD/Vxz/
RXEM52XFK/z7ncdL2sQIu/5UHf/+RX/I3JCs0YNZCNxAdZhf9qo/th7Wb4TrIjHzEa2tewdK4P/b
ethUxf9m68HfRmQ6ybwe0CL3v9p6ELf/5+qYcphCW5AtjOfK0Uk/5M//wXLFOUBK+RwbN543V+S8
DKTBNjqG96Wa1TkdLYaS0ftckUUbrELiZ72v2e/pljylSdzfWdJdgbSDtSOqxyAGSMBvwFhZn9CG
F0+ymhHVE7Z3UFH3FA3RRNhsrz50rCQN7gxe4OeW4LsXs3PRxZVjRBwS6rMfpDbJk0xi/wxM2vmo
dFUsIbt45wNbHv+nlY3x0rlS+5lPKHQRb5TTT9ZPMCmPaWuPd8QRbZuSEOF4yk46I3tv7w6oxUbL
pooJYq237/qOImpjJhIqjO3U7NIJBtjSeDJE4PwN2jJVNnoea7ozmgkZQZ5470VeYHchgsjjZWHc
e2NMY3zOakK58NzgqqJbInHaA3e0M5QObLVlyFIu1SkeUeWRwW1vHEyEr03WVlvHiMh+YmEWFpE1
vjA9nq+lJJbjYLc94ll0ZveRv+hi/6UA0adBe+tQlW/6dpqeE51zC1NqQWG5DEq81C0qpVAgseD4
bxC8BVMW6WoX+XGRQn+xO/MC82xROw0h5VOjPPujr1F6E9Y11m92jEzeXWXH04g7KDBzAkeDRPrG
kw/AlshjE1lKnDIzDYp6VfOirsbg01C/3bWofPpQdC1lrVVXRblFUm2YjJD8NSGpUdhhR6BuJ3CG
aJi//msBj2oJIyqh/8/emSzHjWTb9otQhtYBTAPRN+xbTWCkJKLvHI72698Cs+o+JbNuynJ+J2WZ
lRLBQDgcfs7Ze23BqaLkz01xwd/BXJy553pxrJj+jHjOgbr0lNLuTQKnwzehehu9Sx5Hs7GORsd/
8ijjkGSq0H+Ck044qvQWPZgv0dozX+NjfKrFB7fqEDEpktOsWDlvNXrGdmfj66GyGtv55JcT16f/
Wp3MyCCmG/zmck5fborZSDs9qWzO4yPuBX6BwUBxuHGjlLsLbgxYw4Acnk25zwpaTxxEmR+4ORu0
iwb0KuzzIdy2KtSjg6p74GdRlaof6Nu0IEGHg7gJXUTCHW9kvsvTVDVBpZWIzldokvgPRBny40ex
fHhvVilZUCaJuoHECQLRsHGtgy2IxRjHxXc1t6p+FaTFBLZW8yFCmpE3IGMEDmGuKFyK022vCesw
5NQNK97G3N90iMKnQWbKCyyb4xFaG7OfMQ8a9ps+Ta2HeW2sTkKX9WtjGqhfGwgJ+yhJHfs2Sjt/
k2EurA4JdW279JMtiyMDuPtVZOV8rKlgXB+HuXi2VTppT5+/JQ3GLtrnE/3ywDIcflmnxoWw0kzL
uALCQhc9z6CIrFox8D1nJOHN94i3MGVV+fKVmvpyf4hN09srNfnVyRct2iNZ8e/+lCDq9/yoFQt9
OqFQ0lgQfrE4HwcC2WmtNQx5Ct2YtklT5x8zvX7MQwIqW1AaJhOcyNE8Mprx9FYn1yjGDpEhvbDR
zTCNKN+cgZcKxlODN970gM5fLVaaFehVh4wvj0tU9b7t12flkbBeOx7qJVNrehBjrQ9KF2FfMCGK
uBK6G55Sf/Kf+DJFvCYkz7hL40nNK+ro+lXZXRtuUQeO9z2reJcOXrFFdGMGeh85t12i2u8p2QAW
3VAei9zPx3tPaEXgmpxJViZtRj4MN+AMSoqcQ6gYlbWaKwcVnhoIg1s7ftmSkZFE+IbAlbr7gWbq
9wa/Nic6ECfWxg4HhHdmi1g1orA7oDvl/k5jHD5JXMZnwVGk54LFcD0Yjr2x+8iMNpoCAY9P2/AX
E3V9AJtj7fBtkFhFXzFCdVSXd3QncAJROzF1wrNiMh2e3a2GNeWn7RbWMZQq2ae9Z/zIHXd+8qJu
dHF+4ctvpEh+Ws04PHSOMx1qMjE2DDTCoEq0R5lqEvC13a7RA+EGyH0v2U0GnSATC9XZGMuB/28s
t7qHzrakoubAu9ABsJi1JwxrjKt66j8b1gQogSljfIwnGb4AbTHj0JFpeikc8APOJ4kg5BQpAuwn
7nkxwTPbKX6S3wW9YP4kGYxTg0xswRvkcA4YJtCKoEeEDzPzevrbOZVfczvbFqJs3d+pXoxM5sma
bbE2XAZ0W6tM68KbsufEpyYXAZOGoNYoyxcLlk4UKL+dox14RetcZ5jzHsPaqp6GOJf3zO5vgBI0
d5RO1I1Ra9yFhuHel4yFVznyO++6QQuyT1wgNXoU6y8A35hShN7DHJniuWsnc1eNDmpJZygrn+cD
g8u+l+Py4CPZrP0Cc6l50xI3uBJFHTubnPMyYMQ5D6awUfptG1cM4WgobvKlp9OmluR4zjiwJnCI
rsSaucbwLazHAiIMwAzkTEXXFfupyfMu0DAhbXqrqQJv1NWDWWbea0KmPMN/rNjXXQotr9C1+tAL
i1UNIuPbyOv9RAOmu+J4/22QXrMwIiZaVMNYiwB/jTojOErXPSqV+8mn5TSNqXGbGUJ99PYov01+
VDVvo9Lz/jYRMoxOijrtEOVEvdaNfGEqHN7G2LbWmUB8xlFwPPcKUhIeMApDgQ+rtbRrKZXYtIAJ
MPa7xc9ccXBvFgFm6EzmbZqo/tVLBNwFQPU3fu0712M3UKJmZYwMDgNEfUVrILsADjExMna6dmtn
DE1duxs23C6XKZoYj3VblN+STiH0qurHsKv1Y6bLJ8UrcROnrNM21V8NMzqkQ9qetcmxX4YBvgHP
3CQB5rcGmRlxfGqZCF1bXtVdOlfuiZOive+aakWZ1rFrVvVon4eY6UUPei4wY5uhclSbneLlp10J
m6WiI48vBnJ4zdx4DlPbXbjJqOJM6BbQebK1AH+xZmrLOjBRtMWjQPRp+chNIpvCEvOAbWwJ1ELJ
YJq1detFtrjxfMrRStodL3rUcnyeWAXZPG41V/WXSmagMbvoUeiNcSppIqwNa3H4lZOz9VVR3NN1
oNyH/ZFv8Rsn69HMU9R3+qitOoX/AMgkg94CD9g2s/TpQZeyP03oJZ5JPGGDQgR3YQfCiT62SUv6
hH9rKZ1+UtnF/Ktp1ydUoc1d7BQ5GSyI9jZdVeKLiIfKOHbMROl8MNSQoTggm/bOVQZAS2/zkPSt
Aq5EF7+kYQEz0jE8DhTkCD32KEdXbjuSONG01lHUBXhmPTKRuMfeVnSC7wEeBnKAotDpcXpux1B5
gm/Jk1CoLKhHp9naScfbMY8ZpTZukaPzs72n2ueD9/Uo79HCumCqmzDd8DpEapi2ybrJ/WzlheFK
R6xwF4fUyyuZIo6Yp6g9kV9gWys9nrrTKO1qO5jmiDib/RTh/Bh7DO6c/kfadOID6d6woY51sKT6
9KQYwDZ7OFHhJl+OVshJkdv0U4Or1Cgq7J2pwDPS1BB5+iTwOq+7DLVhrkPyBYKpb/p1xrjvlEHA
uZrxE1qPvN+yiypzC4FM4Y/FTaoSi+6vg4yxGCNxl/uaNQeO5iMsQNCx8srBfs8MU4+2vihR4zDg
hD8DGuA64iUbkXl8LrO23aBCRMmTtl5423IMWHo+KH1KuuwvCMBK9D+LFChEExQt4qA5HGisFyiG
mqybziT9OFdNGTNUBjGi0Sh3uiMCJnUajWbaeZ8SJEe1D/FQHFEmnGpvHtfE/TbosKr2O+A8HSRo
I48GDrqdjLwnDmrD1m3lunelfZt+6qAcCGfZNh0LGrPA8wZjm5B0T3Ltp4aqykv0VIUp5juERYBa
4P1HLB+TBnNdotO0yo4bYiGqzTqpFd8nnDf0cqf5WotnmWzobzrdu6fqh7qbysxlcNDZobkjPcDS
DuEodszo3LvKyJ8BlozxCZaBG56tUn9Tg19fRoeDHEKLpjvg6Q35ntMp23hZGrt36HEc/Tkp+Cc5
rGRWhjdV3TZbMsnQ0OaBUw/Pc4zi27akF7k3kVk3N7z9QMXyBv1d8vFfmZXMi4hGsZZwwP9C0vAH
vCwR51pXSvswWFSiThKbJGW67Q9fGr+DSTo43upfBYgAEmA2OKZtuXj7za+BQoyLJ8Y2hKKVDOvP
mHTw07Ixv2WagqtjVt33ONdt+yrqvc46SInDZQpawOzFJXVS8I8aDzaN6tKW14XsDQhjYq6P0jT8
pz5W/qbPMCusCBMIObYVov3BlNXyKeiBTt+bQgPL3Iy4aZKu45gJIu6tcvpB3eP3cdrtrAwMWUEp
8O19m6knkOR644JTDB2Ls35ELZKxYzwUrlXDS8JWz5IpP4BdlPfEjnCiV03LnxemXmMgs0e0cNRG
2rJ36hRYhhbezhDu2u2SDtfuvKjC2cMflNd2VRMOJGNDjGjPver1sxYuaMr/Jnxj6Xb8+TtwHfCk
HuZ4m2nAV058xgk5FK1e7Z1pqZedJKU2AABFufZLn+jmjx/5Kzp0gZn85UKEd3IMANbCEJT//mvb
RVLBNdhu93mc8xXXMC83yJP4fnj27Lc2Ib2K2nCkCJl5y77+06sv0Q4gazxbXwS0Xzg7tTYZWJjH
ioic2nwQAykXSZNMnB9zuUg5uapQLkWABtWwXv39xY0vA1kGwjgBTJ2BseESq/j1sxM2CCstlNUe
qRY/vR+izr64GTTnMsVOv0bty4fv7ak6KWIyyX2TZUfhV0Zuvo/s0Xj4/IX+r735m/YmeQge7cD/
vb15rrqkTb5M///9t/6j6faA7hNhwvHL+8Ou+z8+Xh9dgO0unlyP4fsfrc//9DctJAMIrlmAvLZ8
8l3+Z/pv8gPJZwDIb3JiZ//5R9N/68sDbRiIe0xwChiDDVg6X7OZGFoMXZUY8uAgWiFKJdWMOwb5
88XrMU1VTeoxWq9d/b3V3PDBjX15mIoyxDWUgCVA+xe4uWucKyYEO7xnoGN6g7gPD63ug8dpBTQa
nvdNpSs/MOJ0hF6idT9TNt3zCNXjiVGIwiTjJQE6l/BS6TYe3ZJp21o2VHsQa+WwU4U279Egifuu
7MbfbGlf3mPcAV5evDm5DQur+Ouzni7ovKqv6wMnN1y2YUti0NT5ganU8rn4vX9ZIv9lZ/vyGvu8
nm/pOGBgPrvGV4yTCfNjZLxdHwZNWqsxyt8RPOKRYUzxmyuxSH7dQ5croRFBwMJbE1vB17CFuRPG
jLKPSWSI7ttEuoWKlAGzB4b3vjdze3HShXf/+OMtHXu8AiwmaFXLx/9l4yZ9uR0KlKcY8NBCEfMt
MeLopuusu9HB+PjPr8YcgH3agGKNQ/XPV4t8b0jKIoVyow9OdillMW9HIY3husv9P7bBP0G7f30l
LT7+r/eTUcQSc0X+yxKA8+eLjVmUx0WmJ4cmHnMrsGJ0/OumKUiNwja7ijEKXXdI+c9Dm/X7OXdV
vUlaIBj/9DMvcwhevgR2L/ORLy+n3GjdqehQizZdxsEHkV+7FhHxFL6oMXH//cX+uoYckjqQ6ZG2
BfDZ/OLzl4jkLSVFeqiNeb6tPEntpvEE1zT34sPUJk66dkuse7+57l+fEphBwiACVwjsMPqyb/2y
jLIoHZJIEGldDg2Dxp5vk7YmeV1l0qX/7Fo4z/n5/uKh4eslz/jLtWw890Yf+8khQcu/bkZASKta
l9Mpmgbr8e/v55f99vNaZLVyK73lFPs19zYtFPpkdJvgXqk91lhti2OeWP3vkpq+WmKWz8QcjOx4
NhmWq/nn+9eJvJWiGpNDqANjZU6PlnhlT6UJJ9paIEVJgXxHKuyiM+aRcIPKOv4NbO/L2lk+K1Ev
bHQG+EQ47F/WDsLsLFmciIewx/9cG32D1wAE2yW0puJYRR5dFmFNv9nPP2/hn46OMDHYgjhne6hC
/jKx6yOBsjN0k0PshdazTEVx5Eg+wXQu451k8MJBG8xD+Znh6gYhdUx/GEQ5/jBEDryo7v3imIVl
uI90rTiGScj/zKl2+/cr4b/9ng5fDBM3TgcEEny5PZljhQP4GW2vW654Rxdgy6CnKcBXlItB7EsN
+fVqStFWocAdaGlB9lsq0DA8dFlln3zlh4cR0t+Vr4kWqm8fVynwbd/td3//u/511S7nYQuvvMOJ
BCLJn1eT7pcMtPIhOVCJYBXPFswQuuVWbf7+Ol+eelbMHydfWhJLduHXd2OimdwUrSWIhF4o5JCZ
iUVJ9w5OlO3c//21vm7nnxej2Q4lgM4yIdRfPtTkES4Mm4HtnG7YOvLCfq0DNQ9yHpVtaDLFrUf0
CgYN9FegTNEOObP6zY019M+y9c/L1bNIeGdkzKGAX+fLWyWXtWbyZIR7t6OJD67HZDNV/mjVhwi8
1a2GePTdicMkSBLs1FAFYjIOUbNJj+ax7tCChL3qQ5a4Ub1vdnAJ0xoUQa66JDBxeV4Q14Rg0Rvz
bs6t8KMfu/yJWGTA/LkcB7otUty7VLZHE8vtqZc6G25bDOadw7z2nlpD34MfN84xITjdWice4UGD
zXI7RSEZcDlmE+ppMl/zcNLfgW2El1arEcgzLghBPmoOoUmk5c6rsq/D/dwadotNigbeynKXmGUN
qAck+8a03wi9Mb6XIFUeB4RUDa7+vtACYFP2R94rG2wW0S7xpvXS+BJZPNm2w9ZiyD5570hjWyMH
cj5wlXkmcxuOjUixdUQikPuibqvHwt4Nts5hqHTH9gftPyCEaeO+eg0db5oyKeuNpz/KtgB+uXxd
S+3WM1v2Tr3t3NfZDp31SPLfxV3+bovI/RKBcAG6nAztsHKTXHsgr2268J7Jn5pmGq4/b28oBgW7
MNZvwVzH2ZGZTR4fQoIDrKOpF/GFSBnwnAgJobe6n7tVZ8DdUnPkBnTKNXDdGSuy0kdDDz7JxRBs
uHcTGTWYhXU9frDHxH7uyEsipj7SyxsrA3NFOCI/ZwDBchGqjpiPuMk7+oWhJLFJTtHOnxdYte3w
Ukgjy3oEUShNporc28Iyk/cccS/O78p+w2LCUIuHJl/QBsV8S+DTqNDQyfFG75vxOpnsPqbRbiTf
cqHYmmYjf0L5xzDCWtZhMVTh0evoyi1oegUuejQ4wNDHBB7a56wlkijmSzRMsI5DSq9pRSDWfFs4
GqZRKIrtmt5xPQUpHwAHWAoHPGhZYBum/PVbPCDxqkaP1etkNmSyMKaCx5o9XgkHBYOIwVys9Ai8
e6Tl6THzSEucMenQkx2vIWU0W5Xi9IuGeUHmQaqFcClvUR0lB92T5Yluoh0kBdoCYbbAra1yPnaN
LvZIR8KHSLmbysYb1Igyu0xcLQhDx70uZneXwc0JmoVRpiep9ep5PHa1Xez0igmLlnWA7rVxRmRo
moEhIGz4YwXsTpY5SilCB5/8pL9OaM4fCXnaxnFjbUm2rI54dXFaah0cr2JY+Il8rDzzZBBnWb6e
etUxhLSxvCLMlfhNL1GRXEsmWCuE1uMS/2TjjjDRpjTJowgFA8G2Nk/kSAZ6l4E6VOWwy3woFGiT
ac3Pulj7NYiRxI/v4Da9+7X5Bg+x3aRaYa0nYeMwxG8ChtB7aTDyMQgAWhsAqOWtxszrG/EJxxnK
MiKW5IqItGGd2eKh78NTVbrRiwJdtolRtBzjvGADtpczUmFOVyKxrIX50NwaSd4etR588DyjAHWb
JV4B7Ifb+iSoNWbU/mz0rN5PRpUSdIakhllFZKVHo7IrYxVqkXvuHCQqWDqYmaz6yZwfHUaJxMMs
0QKqN/0TvbzmmoOSHa8HktNpouv5IxDx6BGFwHA/VQ7nh6pFab6qe5iTUMGtTVgId2sjC/iB4lce
RtLdDhjFGGyHnKIvMtLvGJQOd+4wTdCdug6M/Jg6K3xrSN6Suino1mIIcnnSUKtjnmUcnVVhICfO
IpmHUTUrRRswAU/YipjIRnbIG8GNfHdfp5Q+HesPwPtUblHE4HMZeuxcsjaL61ZXT24+Ix3EZHtl
N7OXBhHwaiI7QCemW/zMxUmrQQiWaebc6N3YbpE/RDAso+FkdeNagUY/pkOnK2Z3g//NQsZOFlhp
tknQs08S1CXjo9VwbsdlSrzu3BcszJSzAyVCrt3m5CxsiEN7YUTuMK9kktfZpfehyHCfyNg1zAez
cNzncUBmvdOdREMJNYyrsOo4j5Vjs6/n2b8atUbcyhyXqlVVdaCpxt1TQft7fzQYvCEzkj9rQp02
iOanY6MsZiy2fvGJwMtJOzHOWCtKjjBLRoOb+7d52MBMIPnHovhnZEObAtCUlmh0H8hDIKzH9e9H
p4PVgSZDrQhnsL+Ps97euooR6tiU7dqrGnNNQhpijrRE0BxGzm5wtXwrPNVvcDHaj9nUVigYwX+h
e08PYdqYF+5gsrbIJmj60Nj1jsPC9suLoH0QhIVv3kRNDv0LncPZj6IlmWh2yMZojHXhDdUu16F5
EF3jvXWKj8RG0wR9i8E38GDoMKIJHQ8KYwkUsxxQGEdgJJ9KnYyNTocIps8hx34fgdqqbrW03EyZ
VtmrJCVnkKGt++pkgiZO1USnUYP4C6t4YVsy7PipKMfPqBW6W2UTcYOaiWTlAC8773TbH+CVVr1z
RcVe77LCdSkAjOqYGxO5vD1pi0Na5De1cNS1h0hrbzVt7INs9PYFQLHD4JWM2ozQO2FLCC8wOb0d
nMziPStxTm4yhnzPdsSgTog0+/CdguC42sWOrRHluKnTXD65QBFBVI4b2VRYB31nJuaihQPzpmNH
HNgEWu0QMaHJeLnCQ2riEipaOncnotATNCk48Z0u2WSF+Z0QOgBSXU0+IxrFFu1DtJAnu+rdNcr+
OI8pTkefdyCDnXk3OVO4RoWlbgy9b99TmbFnN2TT5mwCMotU0NtukzmPCviwy9SKDri90u1yjD9i
bWoClbQ5aF1blZRJSvtoCGVkKlSbV8ngdI8ayql3WyYeMzRfliuiLbHjjvrsYXpzJubbcNTKgiR5
ZstH1HJ+tClE/0wiRnKlZ0Wz1rw+N1Zps7iWsaQEnKKAHQAFAY0DEd1CgHJwqnxkYGmrEdtCql/s
IcnXeTbwzsDGOoHm7TqBRwI/Rbcy0mbcG+GgjoYs6m6tbLNiO5vm6B6KjjkFo2N2B4dRIzAjukOs
Sxx5AUgj7SHJfR0XRcX3xksB/metjhCKu+81tdHijMzXJX6kj0Z6ybcQKmm+dJT0S+zWZgl7RY57
oVvh0+SY1ptm1tqHCfbhTGAXQv1yTgOj4seO9ug/GmUChrBzJLIJO+E4qfsB7vtHDsbhRoUCdH7W
3AnrKcKvTZIw2yuZCyyq4kl3Sn2le9qd25N0mbrlHOguQSWYjRmuqykgeRAC1TLYdl3AYARDkvZJ
jb0qLcZxcAHfs9zEZaJRJ6+6WGFREdEeZY257cTwU82Wv6OWJ08Gz9Q2IwMaAZc4mm1BKGXC4L9w
uq0X+VGAhUtbuyHLWU9HSFpOsetm422u+cExLM+dOTUZ4+0pR7OXjPeNMDEvIEy9MCD+0Goshs2M
Q0v0vXlMaOxuWrpZx0RO+d7XaQ+QNTbxPEv4NrHS3zOFGokan7cOB6Gj3VX2pvWTZlsMqj3rakzP
mTHuMgEoz+LAFQzTKNaINq4HPG+r2B7F3pFNTPYDdoe2qdd555G7xFHwZjRa/Nl5Wm891f5UIHg2
NeqznSESHPCN/01OWrGVUy1OqqZ3gIQfOUZ721naWyLsLaGeE+cU/6os2iNxQa9DMV93WXhUlXis
ZXhhy6VhlCd4IuX8kTbREwmedxB7djWn6aBM8zdfT4bdnNGkdJX/bjg6TiwZdWtfM5xHEJ7YjCrz
ffQNDlZaxCYfm4dcSOLBTH2bdjX0AXcgyEV8L3q/XpmM86MVlgF7Ew1d9zxb8/exJ6w17QBOuDm5
N5M/Rc86YRdwKaWXHZk7Qz4nVimpkHsZ86ZvkpeRsTII3/jsNI+613dAQRof6mty71pRDBnTzwLZ
9N2LZkpvMw5AVnpqmHPHUHoPUWB5zCf9CAPIfRGtXWImbYS3buNBHpJG0B5l9k454frxCIDW4AgN
n8BewRuZkY46mtzGxXjnmML/oQucs0etRnaAD9xvPX1n9hi5TjjfW2JcQOFi9jJBiAWV2WTpG8oQ
MdC4wO7GHFWxot0hw/q9qKtTtdLTHJZUG8VotDgP7V2rc7Ur+OZusm61Km1WGtLElWgHSs4MK4ns
oN15URZ+tKHgAeSqjBjIqaYQMT0KqbXpVZRFEcu+W1dsL/SZlpnGVHXha4c7Da0OgGrEyM4phfR2
1fCOe/KakKAn26FKTrBbqKkR+lWqOUm/UQz0b4vOZVsa0F6h4FqqEyMhiyydzeE6FZNx1hG/bo1I
Zkc8aOFrVGg0uSPbNe6M1lEb4WC2oN/V6+/YSoRzUTEpSSvLV1CSYwSczw261bWXa0Lf1UjbDpzt
+dGaKLVNXFGgIxECr+MaMMp13OHfBLD5dSI5/oEwr28cOQeZ0ZOQWmN1JuNDHkycgdC2LPLvYoem
QEuR73UuPYJlUvN5vb62NaxAQmIDspjZZHm/w5pavHz+Ed8rzDtdUPZXburvkMTPeyBr9Rt5fdRg
ozTpEngWssWZY49GscmsZybZw8+4mYS8O8hcFL6cpVFMwjNjlJGUhi7jX3NGpfoqSaDtacRuHAv8
bEdBOsFOkN/wXCWKD4BUu8DUN863LY2XG6QNxkvR6XzrJfqsQziM8iCdElrryHl31hYEfNaRgVBP
5JFhRJIHu6AXXjuUfU0f11XgTGmz46hGbd91uYsaJAsHRBYzXRGal2wGHWPlUJc+wJ7eaQ5ZqBcF
61+ftbNfEXBH84+8gSylo+ghgJayNVdG7itaMqj241UZzdVWZcNgn/ER6leOMTinKiU9rJ0dmlfh
nB0/1x3heORRYFDi+K/yJ8S+8y2wr0XQCYqQ3y+uww8N4zhNEcqs27xb7kneMWUz+Fe+q/Gqcntu
G03KwMZsdUGcVe6qpRXXduV8cSeojHPOwBrk4rwVNitA2Yvy1++XH5in4j4yfW3jxz2hITlsD4V9
aD2Wrv5S6EveMfqIg4s5bV1XiruFpoAFSxzNdOn5QRvgLr6zbuBgv8RoV9N1pjL4iS3rPtY4Xhsu
fdb1Z+PJ0MzwYzZAMPaw33dwgJkwQpx8o5VYWmte5/2jMkfj7BvE1/Skf7wRhzHegNzm0dFiHmHb
woLrDIRFhrVRvWVuCxCmGTUL/Vn/qazPQ+OO4oBPWJqC9ldIDBgnYAy9O79MzDN1i3xW/nJ7C6KI
jqjM5kvfVubdkC0+h+WBRakb/yjmon5rUH/jCeja/pirKTwoWq7FqgOu/oaUCwI+HTnV8Pd8meC9
hDzROS0UeCOh9FD195KxPjx74IptTwylrvh2lAp52LHPwv+dfDoWJYpVibE0qghLsGiBX2q08a9y
gGMVzGI2TqQsGPgcRXh0covfXFH5OOuS7XCnWw7ND8ai5IAvq2Coac05tUNLwbFB02ce3r7V4Hes
EnfW3yM9rd8YRWoVMrOaZ7qSTriuqE6h/7A/+jZ3KhKR9jBTEBB/XfOBfbWsQanDu3cdYPMAZpDV
e9YE5t1dAq88l7IPql7/0xPUyQgVjfGlrZLx29h7TKFaDuSSVmod4SUrQU+Y5BadjbYvr+JBdQ8E
nnk/6t4OPxLsgsfeibF0RwNvJuIgScV23An9eckK6P0mfE2FQw5MKy0Zrt2KBjfxk0k1/dF+/j+h
w2+EDph4liip/13ocEm+x0n0Vv7Krvv3X/qPzsH8l22gU2DO/G983f/XOej/spkc+A4dd4ZStmBW
9W+dg+39y/B83SQeii629TkO+ze9zjb+JXxn6YjbBkFXnuv8E8qB8WUWxTsJvgHKMcFMmsn711k4
O8ZIhniL1hVQFaaRnk7YuJcOoQNsOSV62yqeiuqcLkzkx2QEwcIrJebU0oKeenMTymjcsHpqAfxw
UtCLcJDtHElmZC5tUfLQEOLQC0CY9cud/i96gS/6BMo/fmGPW6t7pkMZ82Xc67UdbSk5w64h1OvO
iEtMwNBazlPv6qQRTLiQ/v6CDMkY5/wyklimkwx9IUPiyVumr18GolqSY2LuqujEbPbMS0BLgfca
KMxSm1xBknAbrdkbEpkaLGl246Cze9fe+6Lrw60TxUZ1YP7GtjX3LnelFOHiP1EY2FBxYpKoUHHc
xKhSHnLTUPPOXrxsaWsgsMNOiF/GyEIkVo1kaBA4Y4cvCnAW91oT/XhHF4tYPCgvb6qsccCkjcel
/DjsI9x1YVqsBzLfzdUgNKw4gm+kCQrVdt02RC9IZzYxH6RhsQgGC22ZtAimnWzkrptZ1caVxCiF
EyzC3gCQzl+Y68tvrscE3JMNFpkPhgHFdZW4LZ+tlWnzqsXgDiIYxfDqzMQboQOb+LL6AXeU4Ewc
X4/xYtr6pL1PdFLHR0ku9gyqF0rBg5niEj4h93bNqzmjb0TnbRL1i0mCSHxUEk+fG3GUA2ngOv3d
LEtSQqzcHJ/Z+hkN4GjmziUtAgWSL6uxOshFLxf0cnE+hULj0nnd818hH/PbwcVCZjjOeJdXmp6m
8ZLYhPOnkuUSUEhwJx6nrHTePo1O3STQR3b0LohDocJfN4m4jeH/UgS3DTeJBjXfgrCVAh5ANHK9
t2cOULh7F8OZkyzvr4TuOlHHjsKUhB1/wQEj8DROEdOH+DgvX4nLHIVXe4LADXgP9qQGFR6sb6W5
wdwjJ45pzN/C6CZpNB15eIF3GB76C0hVm5ZSkegX3+C3lMId3HWFwAUfjhvBamyMJdBynB6EMtWV
RivCBWIXEqM0Ox2JvKlyLtMUiSetd42roa/zGyBb0ZsJrmjPYMD2ggRS7FsZZT2yXSpveLcs2Xjg
sNJTfHk4zfG1BUUe0u8xR+GMG5BX/pNG81jdmgwyAS31Lsumly63d0gKIa8pnx1r2zqRVoK77RoL
Fclke/FsrVNWJL2ngp7mwlyxh48pnZCd8o9F+sFgcrxLFjFpKnJ0mFXEGmk5T2G6WryIOFf4evKM
VulKg1IniAud8Rt+SiW5MzxcnNJ4KLO6Wvx2eEHaFyYe453HFi830JS4wYlJV2GXocI8OUTw1itw
99jY+hRPWRqa441tOQ0DlhnSCbpobj2OLq5CjYbWFY8EHkvy5bkv4J45PtB7qU6cYUz5kM2zpj1p
HfjIszKlJm+mkXBTuH0W2+9cAN9/TKC9ZXdgE0i8I2e0gXBrWYeZYyzGvangXkrCrxMO/Ytt1P80
cNZ6IfchIIZxa7OrxMe6QfP1h2MvGzW+uIpwVrkW/fJQwE7hp/zh5CztynxIOij7tAS9WLyMudeZ
12lIIlFAFOsnXmwwmFks7ldvKWaY3ETpuIeEL9NvwJhJkVs5HUnDVuip7FmyQxgx2cxY5a6roiyF
h9xLC/2Nm0caTJpP76jOcjoyleM7V7k0rlKaQeOz14VN9tNxSxM6tD3BWsRs0JvmdcH7Z27oYxEE
dwhLk3ptBQNQ1w+xaQG9h6MzUzwkkU4W+EwoURJ5VyUCkRen77B6zca920cj2Mqi6h5Jc9c2RC8y
tUNJDrcmig9W7odrcOEJhXbSDyvDMiZnHbuFs9daDmhkvqectp+jGKPd1q4dUQIwrCdmPTlN2Lr2
9KeWfmVgFfo3rJkcXhljgesp1SoB1ejtjcyM3vM2dH+O0PpXHPLKa5WLM/PvZtpkDKVvRQUd3rH6
clPwkloTF2vdUa+X3ww7LjCk6FGIWbeg2qREufGj/8feme02rmRZ+1UKfd084Bwk0P0DrVmyLcuy
05nOG8I5cZ6HYPDp/49yVfVJZbUT575QqDHLSYsiI3bsvda3aOSKKq0tpk9pdhdXYfbBTCAoI5zu
OCV2gBGGETBXQ67akMvqfsim/NaxB6KkiR97YFmvPid+Hz0OdnaSQh8BXNctxGYFF0FPymI70J95
DFs3+yBzuw03TVfMMEmqgiytJ7pDfrqhUcYAuZZITDIhWPYGq3xi06k+FQ4+rxUwnwIuil5+jFxa
JAZbD90114FIwLBlPFYubdcwHvIVKPL2R9xw/gKKA1t9SsKNJGbv6IStsFcRLUkFIpxyYDUf3G/q
Ni+3XlarbJlkVrkXQKs3oWM8JEFZbXV41auGz/iJlK1KsksN7r4gwHxYq1z0x7qzg0egqu5Wa6d0
g/fDXWqJNnkbpVz3qHGkv2HBVgBxCoVw0fD3E+ddpoVNs8TL0y/rXiWEqLXM8uJh+qbrWXKD6ALW
CzShbPV+hfJLMWdjyOcf2CoJ6CSp7Wc5Sl3mFuwzjiVjVzU7fBB0Q6XFJmRrJJKRTlzeMHFrdu9f
9UoEQ1Uk6HfQYMXvMAuMriRVdjBFIpKOf4BXWr0ArmRhqIiT8H4j27wSwVyuMwumKJdNEF/X0jdE
PG7f+mFwsNO5whB6U71cogmdMWDpef9D/auLCbBk3E4Dxfu1phHvYKuFFIEHD6bTupwj5GbJKJx6
vBLvX+rXQhbVMjgFanGdDva10LZmSllpdGgOFt2zYzFHkzmSBMiWadVNK2gT/eXrIVdC/2ogrrJR
Fv38lGCD4LXNcocRDb7bty0IBQY7BlZeqpE2Vtze9685P3k/V86zSgrpEppqvrzrYl2BKu0w3tkH
4A5UV+LiSWdBZQcuxvkIbbv81FLLB/6zTkbL+JcfUs/BBYOaCQ2ViVD05w9dFnatjxnRpn0PeUxK
0s1GA0f2+x/z11eBqwiDWF/Qjfiqrl7ALDAlwQSte2AmgAcFBMhWeEr+5mb+q6twoESeRXowL97V
VdyOWZSj8VlI+vZWLn5buon0qt7/LP/isXRQ56Nv47TDcfPqjqU1Jnd6Cc7BDMhUpIXJQzEoKca1
CoA2dNWIt//9S/66frGms5rwsWyL/3T1wRhEBUpmrn3QysD9ZDCdOUz6DDvoM2iXBZ17k/b3xCPy
/nV/fdnxlPgWmn8dX8kvb4QP/JmRsWMe0p63O4AHfNO59OSmBGDE+5f6Fx+Rh0MgrORV58hv/vwc
CnDLXCo3D5dw2gst4oIxyGwemHQ+wY3zU/P+Rf/V50MKjmUIqCFQmauLDkSXWhHw+kPmQisoctva
Z7oXbTno/PZNv5Zvskz7dCdoqdkXKP8vb1rkNZ7OenKYmpZcwcTIHTpw6ETOKEIaSKkwDcisp0we
JXWdpNZqjxgyx2BjkznG4aJ0XunzkTpFmh9V51Rk0QmEW5X95rb8+oTP1jlhIuQxYZNcezyK2JFE
ZgU84USVkY0YkEQ5t2HhcSU2j1riU9a//01cpwVc7o7grWJ7RgLsXYvUQ1hhZsAeBwZEo9YdPYvz
AyFL3Te08myZNLrn5z2JjWPdZ/XLMDiASqzYH891a9bZtg57ICxUScQVEjIc/eW3HpcVVjaPl4FV
8lqbjAaQ8E6Ptz6fPIpu3UnINSNWrM1gNSxkrf+ujfPLs+kSm8DbQCuHR/QXIX3NWJ+iX00Hep74
1whyBghRFzymI8bSv1pCcDH6RsDp4S+yHVytad6EdQhcmTqM4TiekiL1b3VsuQTQ6hXHxfe/61+W
6flimAMMHX4Ny9nVW5enmlG1ga4ObuBwsHyD3/Aickp8/0LmlTGOBAeWy7l4cPhwLn2xnxcVLMvx
6FZCUkE0UXvSOcMBO/DaLv0QMDhub6pkoBNygfREkgEmJxJhNYs6m7dB1CTnCPQuEgLoplieDfKV
J9yrO11zaWXR9bI2ejZ3PySO5AlseoimFoIDGTXvf5JfHwbcVuRyIP5G9ftLKRQXaNYEY8yDOSlv
dQH9EOgcb0Nd/eWqy3UQ4btgtGjYCrhYP9+zLtTNbhhJuW10MDaemfD5ayL41iA1yht0J7/tH867
159qIAwphJSYvPoYj4iIvP6WAPhZRt049sGtR/s7oSXDobGhDl0aIq5o6erUU8Z0fRzN36x05vUj
gp/OdAlCgYADRYpKyPr549pZ0MWoVVD7GXSSppWekMrQbpU79ZZJbGTgfcG4ntqroWwNwDezh7aw
oJjtzG4mcV34Unqf00Wc0rlfUzdiPlj0BGXgNOU5anAGJ9uev/8kOqUV/E0EAe18LUwh9qeeVT44
UDKfsQRBOyJnBFFQ1xjVYUDJ0MLlahlrypHWWBuk9P3SCxAprgdAQl4oTWIJdC1tVoyX8wdJtwE6
SqehYYndU6kMbdqWAo84XexiWuiiNvVb2tJ6sWyF0/soLhoYOilTLZx51SRXpaonDtBTfECHZhCR
kDkA88jRqwkW6usYcNSi1KH2vFpTQrbm4g051VdGZnxDFp3SFNcS3hd/rOZmKNSX6DQomF5rwVS9
3LslLcrtzCiIdu6Qcioq6ok/vcCWLsUnA1c6L3421zV1xbsWFZmjftAtRw+RMkLn4K6a0b+QZMdz
NRJUdrJyuEW3aVgP3UNrtXwhJpjYZl0aeZWSzqezXzR9Z9QbQ3fHc6qb3m3oumV6FpXRfiM/ghYY
aBNn+m6BkrXvmtqYW1EXnBEp5/wgH915hdFCU3IGCYNnMRP7duBuDnQ0yA/cxAw3x41bKS5PH4TO
VTfhst4CwUHtN1gBfyNGt8D4MkkyROox6bXHsYy5dD1TsFZoarA4LqLMasHey8HpzkasIRRKeVyi
E+dVxmSGEhIlo0ai5TA0qM1XfQdJfqoK0tJdkyXcmUKeoALBgLswhYzFrY1kUO4j4DzIe0djiI9l
k9HTgoPZwu/KOMMSuurTZQwZnzdPRuGAlvJIxMQmF2E7PWpxw95wqQPo2fP0kd1OqyFyS/pmWHos
dRPQCPFgEKhy/OF3U3DCrD6e3lpwTtbzy1gRdmMbYMprHEQRkXh9K6vd22vlmqwt+vzOSGEl3mvB
NL+hOa+MJ4PEuHhHt5fevIlgrF826CXabe25nMywfHNfUT/xGUBG9F9UXMphM8b04d9GM7gBX7HV
z4VEaFPbAVK3X3MjmTuxDe35RYVFfodWfuaTzdufcHuajBG9K4hDgnnEAiMf7NXSS/X2JvdhOW3z
SmPSAGKLG0sECIrgxDfD+IEsPH4RA0Zes6kysz0XE1Szz/hCLG2g0eOk6dkr/bG/c8bMeHKTpLCX
fRPE6runMclYJ15t2g/KqOgCR4ra2OL9k7BFFg5jAHQwEe0KnhWbaU7KG9xZ4iOFeQqkzcGiVYGq
YioNiykIppzevEb80AHYFd16lVkgLOigTSB+7MRGVqHrI602OuToc4iQ7odEvu34/56T/mZOSvE2
z8r+7znpvvj2ix387Wf+MSa1/xCYnCzMm3QIOD78c0rqeX/oEAeoETmD0rAw+aN/TEmNPwRDVZ0j
PWUDNSt1zz8yvsQfgj+Yf4xumok59a9MSTm6XO3dHt3cmXtAWUKZiuvz5+2zN9sonlhU9gFRtysL
mtQrGTlkRvSxzhCfmpksCTXHSrS9RsJEik7h1o2InSAhkQQKYw6jCOZYCtEbgHyDsfjsX1IrQj8N
4wU/lRMLQaxFXkzF59whQFmfQy+aS/5FMjTWHa4RD2XTJSGj9TN3G7veo2CWdW7GfrjXh9d8DtaI
5oiNDhbNC/O6ebUcsoKBhl6Nr+0lmSO+pHRo1pzYMUIOHxfWJcmjmkM9Ii0luMJq5jB7lvVgja41
3kNrhs2OPLXH1jMSoNrr0CagUXLeWaOWJzWkIaQX+ayXWNvajwB/01yKbq1L2oh1SR5hmONay3QO
JKnait5dp09HoGA6WVWw0kK/lV89eDgvCDQxWgxeqG5Q4tYPqkqYOUUmE5/EnBWQ/WboibB18Rws
8fnJ4+SM5cmxFNRg6Y2QclQuxTYb4/ToWfn4YGfWtKlUt0L5uBdCAn+ikl0ORd8woFNUtLE4GXWL
sSAh0GVsUQJbY+6dKCIrMkeS7tFSsl3FLTgfWyprF0zUAWje4X87HXtEohBJY18hVgYjV03mTxbN
ppo5eCZGqX4LVpw4mkZT2TN5Rv1jP2fWENtLfE0/J9nEc6YNaixS4uacm1m/fCsnMqE6MiYX5aTI
ImFkcsuG13/MUlXVS8fPm1sZNPUN+qvhB5UGmTqka2LdIfQouh/sIltXlDPJqpB+XSwohIe7TBsh
pzGTxpEz5/aEMJucbRjnVPMmMtLPSZJl2RJvfI19prbCU+EhONlR6sZn3M3WRxONwIM/OVyNIr55
NCoz2ZCxYd8Yl2ghQh+jnWZ1KPMV0UPU2fVOzmlEoAyypZsn44tWhM3BmlOLZCNFs3EvYUaGRSm2
lnPGEclpk1y2XVhqn/BfuafoEog0kMRSEAs6pV/tS2RSH5npGupevvIdEpXqOVuJ7zH9gLA/Ogly
0O/aOYNJMAzw18aczBQFBeRUV4X5ise1fPLmDCfyR5B8aXOyk1GGNnxpJL3IDfOKwBJRxu1C5rzl
n8bCSOw5uYgWFrdnND29OvhDrPNvZWGEHTuMP6jEPbfsfHp2W7xtO2arddMulz3q6WHSg7OSg6UO
kRMlu1q6JwMi/6qycblYVsy42obwPuK4HNYttsSXIPAV0jowoCvR2367TCuzxMrXOo9972AnUUx7
lx0TsWVUxPrRBvF12zmke9o1Tho4UNkyTRlK+wBG1x4D9GXD+3IO2hHVZDwM2YcxkFYOgbHTk5OY
k0n9lV0R+UOOaUsMULYQJK0fTQOovOybZxsg14OWev7sE7Pk3mqGwxAW7l2JOXALNMxcZWM2ISLM
1UNdeua+T+B+Y3EJ955qsweJaOlM4OiISjyJN4HlZ2tR8UVaYNzyoI0XRh0dcyamfY6WkITE2yE5
EC7K32RpNSaVoF77sfniBqgrnYQMZdD+ACT1BabMlr9Gm/OyWvsZuBzBQW1TLg1uy0b4Xnsf6/aL
D5F4JdGYr6mitDviKLATzau16vWPhdEx2A3Jmk7Vt6YdbjBZZcug01HKciRaGoQpbvDXfcB3yYQv
KZ89ocQ+96qvKDOy9RgjGFVoJwMEjaHV3LsySU5dXXzCKwmQTt2IWOmbXC8fhxh+Xj6Kbil1Ra68
TAc0gNmQLnraujsC49KlAoq86AcGorCG3TuG++2hsWBJJkG4Ub43bE1rsFdGq1IGo7SmV8JPo0MT
ChvKiKyml4igoTuCr+yNKw2K5d5GxtJ3t3rYmLTc++Ksj3W51ZxC29pq4mlS5XRUTZAEPD/GsKBG
rh5qRVoXA9WUNO64yx5SbSTt2m++iZKWXxqHxs2U+/WakaiXL1HfQTcmSpcgao/H74mhTbgiyLME
J+CY6yluGem5oTpmIyHfajCaD1Ma0rxw7PZo+vGD02g1r0QK6nMY2mPepPmyybP8kRjw4MExA0JU
ZpSGU5LhYPE1+QFxXeQ9R6/ZGLxGrV4/cD6SJ3P0xxvwUNbZjf3isZcYCTvLPbQiL5Zjz6OTaPpH
p41qZOr8C0yWYOm7/KZmShTTOLRnT/ORXPSj2qD38zfzgPTH7OU7TpL6fupvZQfGcNH0rX1kjdFu
IcgJTnYAGM8OvKZVzQH1BryrtXTwUW+Jfoq+2hlqV4KbCIESaX/mIcyOfqlnp8QJyHcoXLGO3ald
kVByEnZrgwhMmn0+WdYpA0O20sh2uXek8dkZGnddG1r6mPukHzqdMD92pV1vWs7OBk9GRAQbdYEL
GFMUG5LY4fk7lrs1qia+0QZmXU4r1a7w4nHvdmyRYzq5ey0jfOutyfjvOvk3dTK4aOPdOvmOAqKk
ZfKznvDyQ/8olMk/8pnLMAdlhve/ZbLvUPAyxLgIAv9ZIOt/gAoh49YUsMJ0WL7/WyCTsDTDtGaW
iM5zQu38//7rJ+RLe/Xf/4yAcayrApmmljDn8QLTKEamzvXkqzFc0Hx1iGbJYRlZZBm0iY4wsMBU
i8q1hxc9zAUSI2iKcaXmV4bE0NpDqrMs/D5ZG8RyPCYQstW6Mcf0Hh90ksKuRkPhi2ZLcoZ16Ioe
xw/8pXrleHTOyW/wbSyKSMM2ip30Bkh2yXrmG2JRmtltRV7IibfN20K1jLYBYTpbO80IXMCTEKxI
d3G3Uxw1+9S23Dsq0QDrbEuYiNXTmVrkEly7GEv5Gc+RYptD0LK0iGTfJpqJr6Qog3NZ2yT6AkoZ
9z2moHQqXwWY97spxTe5aEavW/N/QDA3AOJNwRzeS0j2dItcn4wyhN363lCBvUsbU/sqy6b+IeZI
M5LsvH2Jh/V7OJoBe3pekXsUVf22s9g1WQawnOK9pT2UEhuxxE72PdFLnbhD9kuouhZmEYRbR/zu
4U1bTdrX4hKxZlQlDY6pLvYqrj8N/lifEzmLmSJv+BBVXffo+92YLzJtar7MKrFPjZaSz9k7NlZU
F0g3IZo+W7JXMEKiEbgwMcjsI8dPxZKuJPHxdMD6pWnLjy6yc25ykX3BadTt/CnuNgYxcl8nkilu
Y72516bQOaRNB2wwmKabKoB4Wjii3YjRa8kWd2PFxq96s+H7DNNPfuyDyecu9fxtkCM3ZmtlNzDp
sAKXucsHHX2oSkbQ3xqxQ/iNo0fbsQ7mOAE7+ph2MeZzWVQWnPYRkHDuOkS5MAHSOcJh50AWxLO3
B9YOttb2p3bZl/qcKmmg34xm6EYWKh0wcIuSP4OdTR+CHfUHx5K+gYoxj0hI1aXoSaLiFKN2W9i1
ErdhU+KSnRSu88bL76pOS25NzTIUbjZpaws4qCQEOWUVPgdiMt2F34f2F4jUc4mJkGgrMtbqEhHX
bqogH6xQlcJ08ArjiNbHfwhJKVuSTriuIkyz5Cqv3Iaso4xMyEJY6V6fpZ4y0bRoNbS92tpFNN5M
U+fCm/C7AlR2EnzScrTuh6AmQmVNOJXxrZawHQD2yv48TPjS1oNKjZfOz4ICHm7dPxh9UeNF082l
X5GBm1LQDcSOdurcsjV6O9tKJeZczy+RzKkWbLo1kmrQRdEcrGpYz0T7RjdEothferfWOZ/Q6AmX
opmyXRUW3udE6OKO3Gal72mC+k8TJErMz4kISB6NMorhKmzLjRcV+SutOv9DE9tfNF1WK7fiwGz0
rvruVA1UWEK7yoJshaDgNNG3pLk1SQeDNSual04AFFgokVR7Ilm6FWlrxHV2juPfRubYraqueWA0
5xOVEPM+N7oD5Nxr7LVHH3mZmwLU4tC3q9Gu4pUdEQk8ya4+AM0UB3xzlAxWlHjcB5ugw75nRWs4
EC+xz8JlJYb4bA6asy1jnWRsze8CsOei0V/MNCKKwWYxHQBfqqVfEJe1hZ2V7UNl1cfUDuhXA9Xo
zphAbW6syJOPAM1rtSA7xpIsZkG/D8Kx8JaeJqvPg1DIgmwGQ7taR0jD1Eu19zYxGl9LR2COaI1k
OEEYp5ROp8hfALsHduvjntgQjlp/dqWS32sK/xdlF8ad1YIAWneyhUlvOVSKSz+w6vtI+UG68swq
X7mRDBDgaRJ8g149hmlbrbzUl2R8NOQeIBBbuYU42PPRfCiK7MGPQIcNIafohDxuetp2vR31/Cks
nH7bNjJA9GlTi7YEgAh0hqpY+h1JQ4g7pm8TGsB8PRhuvSqtPsehGA0ofHXCwUbdyIb+xs5qtyC8
vJFV/BHiUlbslLBxUH3yFPRtcxE1ltF1n/petcl9MAbawuQkem8kaDCpzJqzm2f62TVEeGJZHFF3
pNN+COWzYxfFuWYeeO6NNqCgjpM5C8GFq04vG96CKOQhYkbw7BUup/pW8lqRBFbMSIH8RJeLQi3E
1trFqc34hQCScpjMdeI0IbBxdrvlmKv42Jt+v6k9USdUuzlpmr7Or+um2sbAH82NYbLCq+6b9sJo
WpfUT379Car8HUaRAGno1AWPtte4+yRO5RMRDx617hBE361JU/eFFvY5prC6ZHiiAirRqnqceMb3
IR/8K5Fi016qxiEIgy7MGNTTZygJY0kyNijC0MjUJoHdvRiNDmpLBzYi7RzWoz42phuzm8Qe4kq5
zGVyqjOaL05tWvdBCcaIRTYNzpBL9qWbmHfNWIYccCdb8K71EAJQ3m7n+/nUlCPGqGRqdiwXYpvU
jXafpnA7CDOUzkPmT9G3oEOgHI+a1AihGyuuo3fqoCahHswUcCIpCf5+MPr2uQnK/DQYzrDjfXLV
gpiRBpuv8HO+ohCR5qSUvuqwbknaVH79IOla0K9LLH+JJthYR06s73Cy2zhsIfxMwh/3LRsjrXZT
Hgvf+6qXsf/VaC1aV7Cc609xn0WfdRmk+5bk3y0TYc3jCM5Sw+MXkYNKt8pZWrQ9iahPUlJcKEEq
ulY4ygz3xSxj795UhBR00bxoIhUz4+0kpTOtm8Y0y8dC+Z/QZaONHSJwsGgg695Y6oWH5RmRp/8S
A4J/dAy/rU9uA4V8ZwlU5YvJdWGb5AnhM7cmCYTsY75R6GBCQL1UBPtAkrgtzUk9NiCFRoKJOAlF
sD0q3xX0HfAzLKFiPEyGWZJ2Aosix6urRZ+cynLiV9PlFV8iwdaddSNxE6O+dsd6cu8MYxyHbluG
aaz3Bx5ZE/OoGAqMCq8EXr1Q9o4f01QrvibDCPSl68UTSLrqgMj9qS6EWudWne9FTcak6AeGWeV4
drPphQXwhx0T7Ne5L6KX/RfEkFQQduPgUHD6F+FryQ58YnaqjWwt7Vy75cthWNRU6b5gZPfDmhyo
7dis03Qha8tDu9rH2a4BUPNgOTJVy763OS5WDSSKJ8/tieadTNyLsDpQ+JbSybW3Ifm/T0+/Oz1B
1Eb58H9PGY7f5d9eYJL9dHp6+6G/n56E8YfHacr7k3nqb39P1RL+H+AUTZCn4i1Z9k9uLOcP3SBp
izBAcrA8NKj/PEbZeLiQ2oIRRd4I5uKvubGu5A82whsL2CyBszrkNfcaJ2cMbj3oeljuB+Zj8TIt
QufeYq86Xoyrf7o1v7dPXa7l+Zz9mKrYhnEtIhzwNqA2M4q9YFB2nPCwHxMWuGfFHbit6+l3eotr
9cMsKuLASecJxQVLw5XeotEsEz+tzvXy2Ywi9QoZXwIK69iN6NHIX2JwbI2e8SRn18v7H/bqdDp/
2BmbabP/8jYzrvp5fFNrejuWbVOQM9h132gfMaHNjMG7JUF7PNNW958DU//dR77Sl12uyt2y0K7O
5/L5sfkzq7NrCT2VnsiRRhgYs7Oo+4bBCL2EP0+Y/7qmBVMa8g6dyyEs1C3koT9fMNG1sTLbxt9F
gLJvhIcmVEUA3HPPwg0VDO7L+7f12j0Iq9PBMoj/jtHYLGC+Eh6p1tCnMBiHXV+O4DV6KMHm/XQx
UHnSRr6l2PiPXoZrUHB4ONeDUzwXFf24ZeSm4ERC0Ypzp0z8yc3g9IQJVFFLqo4/flKm95unwBG/
PAcMCtH5YeHj2+Rlv/p9i9z3QlCj/c4BF2E/abnpBHACM4ovQlq8VV6HhgSIFSnSDdrOMZ54B9V5
tsbsTDB57iFuPWufK6yPodU2sEUAiroLKr7y5qKYG+Mojw6DbuL3KZoZpm/q3AfINsgyGCMyVgMR
jQkPupa3mfujR60RKAF7gZ0IwDpWxtlWF8Q+IoEJBLPzxYMVpjjSTeNA4kFtJjeN5YBkZpVwV7E3
pP4OZYb2EWWlH5xBpTQ8coCUCL0SrdII08GlZBjfeUpHZgsGyakj5neM7w9joSQjigjxG2dhUvwo
9umEzgtBQxwlPcABWY4mu/Hkp8BmcO3U1QvdUhRijW7t33Qt4zBULx4WnJNOfytf+vV08R8l/jox
GufVa3BovskwLllnBKiNZ63WjCenwzQdTzFyE1T/IBuUP74gnEH4gNsAgdHFfNXbDZ+0Smm15FmL
kAYDe/BsJilyoJ7k0VfSh3jMZg1G0OCe7DG+nCfIIM+yxg7pauhg4pC4rNqSiFcUSAUP2Y6G9LIl
WfD89qyCj0R8FFmx7O/iFA4iTX2O/LbDhzXVULXbVmKPIZCOZJSDL2D97VMcnwBjAZ17ENJsM/oY
DdJ/9irW0xUpuqilc2Y57oJixn4tCRp5icKKl58451uf8cAzrnLMC/YlCGtMKxLXQvRnDcU3SNOq
HE+cRVC7DO6csMbbXb28WcfCErUwc9CL/zAyrH0fJVivJFaZcyxtPyO6FQ3X5f7bY0dB2TOrjUg9
WfkeQhuoF75+vPx/uoATfY5YinVjYnLHZ32IRDesJFMuBntz+EI0vx4u3pZqB9skCG6wrOvVjNXq
V2k9egwFdGE01qLDCNBDryEl99iBuquchZen5vhYofwH/xMQvTpssoRs1ICjEaHQWWzoe2l0Agcx
jTlENlAbYm2rdJCIqzpE/HGuqoIcyah0oDkVUd8Ft+bkqxf01fLboLR64MzTTvFJKs2UH1tuf7Rt
kQVtW/BCcjHpabkA8ERgKj4HAlAHh/vcPlWgeZjU0GUKCl9tfCsDeUVau7Rqe0Oco3WE78UAY5A7
BnAjsQLl+OTmfXnR6fK1a+poO6mLxiwyPoHzrldVpNxFp0bjnsjZ7iyjug0XXTA4nzs7hWQUWa20
lqEfjzeD0Iad7ZUhIAWdtPOFzsDFa/rwW92ybLp5LA4k/7jHSi98bIKTrW6NQuYYTketLYlACYlZ
rqbumx9Hs3FD68N4xcPtH+ygGwuEM0NLkrwQwTN5Vl2xMjT7QxeFZAY29WthiITwYpzpTCAtHXex
mKMbwZzy3qvUab8BmuB/Zl0ez2xzPMsm1sF4R+IHuzSpLlvVdtWLY3T+c64i+NMinKU1zjCM54u5
ZIyoLSrbqF5Um47EWaXyFe5J+Jw4LgtmaaZPTF2Sjwktn2l5sQEHeovbQOBo9Cpfj/AvBsWKbbR8
ch2MmgRrrFo+RrjBJOY5YCAm3f84tZXxOW80bdoT9NJ7eytvJgszX9WSLd0YHCdc07K+TOHguOum
SA+ZXwW3UqvCU0MCFEntPhD/qH7OuuZVEffD6h8bz23u96uk5z7RWGSddyojPnAmNj/3WtDLJa0Q
/a7ypXhENZKKFb7AvWOhAFlZsjaWfmQI8s/Kxtv4hVmQyGWO/WaCW5lHXgVrogUZOcB7WXFmZrKH
o9YZFrnFSKkQmv0lI3uq30Aw7JoPTuSbwZeZ645ut66CcjN56OkW9EV7e4kjSruFwNlz63JmlhPZ
2Z+UIDwrBiV4LyJLXyV8pK1g2sM00QzaF5Cg1CJV53i3lgQqCDOHr7X28bmCkrRZLOwsbPB9t4pE
7MQ7aiPhgk1eovnTsjkGJsNuz5SK5S11Gdst6p4npQ11j2RNbX6U+pBGKUAj42jBVsHW7Zqs6ZeQ
wsHkt3G7yL9lPoX6PoN9NkdtwoNZXDwzMUQ6IkQJoRsW45yi44K2YFpopqz3zYC9JhpQww0Y/1BZ
wme+9atMWyZeyZUTNhPa4oJMRTzTvEuORDsvFPt4SRDg9hKWMqmEBf+yBELdRY8m0Kry6Esdw0En
Cw8daAW7BmCVTgvWwV/bdFr7rWAcWWFSpL/CzlrjQs/YH0G+s07nFy2fqknuXmWdI6gYFEeU7duv
9SY2rKOESiLQZjWroNFxU2eIrQeF+b8bqH2BGCJVmDKwpibNeUyTvSL25s5wQ+SmeuOXL9Ksq+je
dGZZd5zPQnk5K05WRRMrcbZJogRDUrmdjaiDrNOa0Z/09EGIZTjamKDSlqh4IOTqEYG48+JGJGci
NaUvLatmBJGY9cnsezXCJykmODdMJN1bG0Jpy7oojMes1PRD1Ufajw4W/jbqpT8u+J2pcmINg7c5
0qzBDtywk9d+ZzxZDXaiRdiMSAkbYaM/DMd4vqM1PJ4Fsle29b7yMIjnDUsVOEe+0SSx7NfpojrO
mEEfNaPm1NCZk97oK6cFXbQmrDLQnw1N2Y7NfaK0fHStWOsfmbhkbrWMZRRG3hn6K5KXFZDECTSs
F9YqJuAs1kLjQ+JRLUOxlp2zEIYDSEEvnTUCgQBSLX7mVQdoAmqCMre5BhUGvN486rab6GgB61wi
W1Vr/lnTAcYFmSVTdcfXX5+hiEb7dIi0T6PmxweyZYPF0EZsPcrLd6HpGowhoBpkvSTp0KvdVaGD
3NSFf2OrNkDMYj2EHks6OuweNW+IsHcySMAbx3pfDqggwy4D8oOju4Rxy8gKnRiyiZSKpHPz9AfC
WWdDmm3AuKSka9XVBN7xBsolq8KPgmmTlql7f7TlnueawgBq773fVfq9k9O0G3RCl1qV78YeRRK1
cfA4uj0dPjbRVVITyDba9r2td/bdaPbFA982+3IxZgd2vnxr44DA6Wd1Sy9316Gf3fUpaAGLW3Wv
qyr8gOyzf2lK0zqWQ56US0AeFJBjvSV7tMCKjtTZOFP5FWs6yPoPBx/FwULlQG8tpy1L76sQknjJ
nZZM350a78PR7nmFN45jyWgFHov4VSqCYaahwtpfKLyVrCCRzgrBfsVq2CXlTV+b2h7YUF3dtWnG
Q5rP6dGx2/BETgOsQ/z9oMJPKpUJSNfZGPb+MWo+dfzZGIBJRHDgwDlozrPa62M/2sHEZ8erdpVz
KfqHET14M1MH3r/OL6cfLjR73JhCQ5Tj4Pbz8RAdetcnZVftMjprjGCEMNBKkZC2IBuJXF4s5NHh
shy+f91fjv7zByTxxJ0jvggguDp1cSTPrKQcq92YZO5rp4EiAEIKikCKaBau54U6u27EWlxfcoTf
vzp9m+u7iwKUUzEvOL/Exa/29fUcF2H73/9h/CeNfLonhlvu3ugn5KiaT9686kJGZrX/e1JU1cCQ
mCtvwltY3C+/wr87dr/p2Bm4XP70Za1eu9e/fS+6uFPH1/z7f//H/2Svbfr653bd20/8vVuHDegP
oodwWSMgnb9AHqy3bp0hwCrB4iEmwsG+hy73n6JgWnwWflUSpOi/QE6amyB/FwU7/BEWYP4ULfFF
aPxXNA/Wz66r+dcxEHTYNCVBJ6GhuHqdPDGonDXG/h7h6Ex+ZHPAr76SknTmbtV1EF6fkwyR1KZV
VpYv21Y5zldsRVWBxNApa3NTaTD50FjCIIPjh3KJ1d/L0hmDo+daopaNXbmTu4iDMeTsMlhDDcjM
ynoFFSNOepotFPeVaBbw1+CD8H7/f/bObLlOJVvXT0QFkJAJl2f2ai3ZktzcELZk00PSN0+/v5Rc
p5bkCjn2/Y5YsRy25TkhSUaO5m94n4oMrY2AlBJwHByFwfaDo+hiTnvA75kfIj82zVYQoS2fdTrd
IksZIZ70jwf5X9qLb1wkTAMqxGOJ3hCGR57hv70ONnUnnbrvVv+npmqmGi1jlSB30XqAua5CcLF8
5eykVfmLwJ0udyBeyDxxgh0Qd0D7Yorn+/cv6Zm7+J84yyWBkMHQC8o7fVZ6n28uyVhfl3QB4yd8
+TBFQu02zs9XjwI3PSYWmusoe6g0QRSH/I6ZXZ7NGqfKzEYV9TvJ+tI0GzX4FhwDm/5psl+jeB12
awG7pdv3MGDWh6SVkTXvSYcbeb2uucOPlaHH3AcwMFYJ4UtoeYXE+Sfy5vXZ4QHxMHsQLimRLaTN
8KbHGCX5nFp5Uf20J2uRn/wqteqPyO3U6837q/c6jJovoi1torfvwFv90xWkQHh2lXP0BHzfdcRe
I+nj2cA/eMNnoTLvw9TVvkg2mFEWVr/VTqzGj3nqV9mv96/kdZf8+UoQmzDHGDWn/OM4cbBAtsM5
k09jF7Ty2oeEBOq2LS2ASecIkay+/N8uMjA45gagnhybc9oEtX82ci0YsKoulHgshobJz65ZtAU6
cwxW+Op/+S6zCf+xSVlnApfnhAwCEIQg/L3+LjdFFAavVPdpduIu9X6is0hhehbhJpCd06Q0S1ws
cvirDMUfOwneu9GhIwMJfILumx65YFzXhlnePc52OAQrcs5FMH6MXAvwzl/u0fnzETIwcW0ouC47
Cru+1zeZ1bWTT6NbPoFT90t1otlZ3RdUhA0DcBVHsf4whytyo5d12lbS3vtjkq8PWac0pB/qXEbz
qM+gBX+bZTCyaKsYOffLfIzbYDkNk+eRZLy/7f54MH6AsANESsPodSBTvr5m8L6BO9PMfawAh3EV
LcI22a/RWSz/Sw36qBa7qBzr/m/iBM6fDybkqdBAsGldQ1Z988WRMcbTrW/9WH3LcWmTKD8dQIsG
4NtQDkfwrEOjWnq5+r4kBTnMrmnbNtTb0kLP5g5Hkgl8SxLMa/8jBr4eHgQQhOWCHN9DP+IvqxS8
fbZcIFMB85qEAeaNb5+tH1NBlkNb/0iC1OVVzIKlX286ObdsqnWx42U8hp3ukM/Bb4+3qaOA4TCo
JJP2ZB/mXrw8sgGR85KdySo5/igX6U07Xp39egnAXqSJLgCtY/mlo0sZoR9fqpydOhZ9x9Op2l5y
DFfCGXkiWCiaEG1hzc0XugsaVrcRcLf567qYFGLTAD9mLVwKToK8vaayyQ6uR4E8gd+dUtoI0svK
n3IanBRuCMqlK6S/KPS/VGnF1mxXdG1RLtL4OqCIDFLxS97VWGvtB+rQ9WGFuzbejW0jx49dxp9M
m6TKiCCbBGIhz8xNZogPNH+gYuPkIrTFix4FfAY4RyNGB8w7qYDgg0vIXH5SOmnEj6Qwh0t59OEy
97c95DkOswW+JSG4wxk7XvYZAjMjxg1TyI/TFTPfZsWoh1+LECOyr0i7An+IPPS1rwq6RdBhnG6u
LhKE5obzYR5m9tIcYLy60OBKsc0JqGI5LG04xfzSBJHL26aDpu/cbe1VOs9Pv2/Az3q8pKnTsPTM
drYdWSyoj/DpctHNsQliRalwE9vjKyP5JVV6KbNtp/OM3vXLIjS6YT4i0ggb5S1brsb7QiSrzxoM
Il346lknBMdF1NxT/LKqXk6rWmx8aJ/8wDT1mAthUjtgB+0koflGYSmytkUzd0w2elENt0egN9ul
BhSX/RI5eow4uOBdUX6semja6pAJYbaLxhaEd2qswpBdE7sthJytmG0+EM0HJ1KHPu6hPJ9bmA8t
j005j6xhPY9QFLc+gdGJPgUFKgXZblUDEkOITlcjDX4k9k3uljmz4O8WSbbITWQhXf2rhgleBSbK
as1zV+5IFNjT5hy5mdqNzP5t6VvzuxhKixiRuR49PqVeQIH3uyFjtJ3x5Gm0k4e5dc8lLdw9fzgN
dKSyHXbwjBaR3FK8gkvQ5OwUASrEO40yeFY/LFNMKBgCjbTRrzsvYP/j4220g0IwbVxW5oVmjZux
ZAUHoKAs5xqAx6jRuY4Rw8wY97I+sS3NFjWp9Xing4r/N05Q8AKrrCc2kDquZBlQ1nnPF/QhTPBI
chIx5lqteaW90Hxoa3uQPAHWkDcanIYjxjuV5i6rkNRKd8uJahqS9BVIO2rjfdOagne7kouZXS3S
FM16nYer45/moPDnFp2suxBUTzjuYNMqE5mSIsnQjLatg59jSC0OPVwGD1hQYnpuMYOQ9cZflpnt
H3QQ8b19WGJkXZEoTLWk+Yi5OsQ8GyMJe4uZikg/1PB8I9TQssE8YZRvFts5uLzLo3WWQtFOUTFr
GzhJ27noOmu6yKOO5tQJhw6eTeMFKPN8rzpcYwu8vLIlrj+FZRN51XVtiEfoe9qpNxV7AjHhZt9j
sw03KNZDHYabgbx9HjfokPTJKRLZ4MdQhXPCrHxcJ98CVE2wXbjnMIMEkCabNpmTJL40vhaOYmIf
dmbzpJkJKaqf6J0c8iUy+xI4W8ceikTa5PFFvdYrf9e4DKpAGfiCUNk1Fau0K3OeR7WZUasYmmsU
9ACeHjJwpTylymGAm+xraHx8VtjYJgoOLD4710511I8HuwdzCtU86xr+rm8jE5dye4TtF/aZyQgZ
BMSEJ43VAuvXJxbRYWQVeRcct+/YUGMDErM+4+k3i3+BNwY7PQC/y4XD9Rz4as8pZq6fcMlxNNJd
5JQvIx8u+T5A95RF6PsBnNtmln4KNlUF7UJ8WILE8gAdLoj/bwhRjFh00zNn3UNrB2AGos6kWLYF
gOixDBqqkd91CFHfLM5UN6IOj4jSMcXcx6hoCgsC1YonJR7CAjdOdLyjvYdQdfMpamZuPq05/BdA
upPiilU2WaxSXSaKFzsbVtLpU4B4GSv4e1uX6WT+DpVSOPjbFVlErlzWlgn3nRVwaNFVRSFtL1Qb
thOUpSLG5Igmecqb6wWYeDmbiRGHvnbx4Mp20O7oj2/U6iwShcOpaD/Z5VzchS7dOvYQHeDmXFYo
rh5kPQ76UZecMRctQz/vKuJKxbaugBh+AzspEVxXVV08eVmxth/LWpbt9wkIJiruOLvYm8kqkEcD
WDbpahNkVejjJAbRqxsOQOGC8bptkmiuN1gBls6lKDhWwf/2IxxBnlFLkIfBD4MxwdcNylc8AyEk
pV9bXNY2HpMCNwTUZS39V+zIB++TRPbci7dZ46GXuQFzt9B0ZfSTOHBkMTbqz/qEk6xAfrGY1nWH
bApdavwSgU5fYOQUDRvGp1eTbTv6MIYqFjugYfN6F2duUnPwyV6dd7hdBhvh9a6zXVBKqQHdx30H
y6d2VbaFCO2229gv4pNyRb+D6zatSPrBMTw6k5O4h0jPDiT3HkurFHqB8K0bndeldz90TZvVR1uD
AYY2V9vzfDf3s+ivLLrt1kfP8tDm6Ct2Ndx6KeFhoYdZ1Zuil6rVx2D243XeMELQWJ3Na5Efo7RH
vWKtvaCsN3jVCOCFYLe7JvjhlFlQPSWursd5l0ssJH6GmS+GYTugf642ruj83j72UdX4xgXB9qEz
RyWaZteQN2AcHEfJrLtIfiZBJfrQ2aJHMLj1zvH7ZZV7KXphxdety81kN7+zbxt7POl8nOKyZsg0
1ak5UHUJ29a/nxZfa2+He04boWEByIocBaVoZIOR6Jl4YVpQ5uz/ymozMqhWzKM5VkICCS93E5j0
EeTpyOuQeNJEuNK3TYaZMp52okO2FFPMNE50egouVqbWpKR+0owcPX5SZpwyfeXHLqInSvGZh8Gv
TfYnu9xUDipzDGRi8cayCI9DU6byC2p8CIEcUUdQyNvH8EeHnR4anzDpdx2ZPV7irNLRc32yYIZW
JosOl0kTyzLcDwl6kTVFE2c4PFEbYHQlV3EKPbApiLu4VPzWWTmUNjdKXhLQb/L9sjUBsSxczugJ
aBOpCZqzPQukK2VOzqCZZq60jRPFdyNUq+r10+gZD8QtfJyZD0MWFJYpAMsacOmxCzMTJ1FeKfgR
N8PMo95Vke4gi4RtaPJVSKlEG7cfWvljmpqqPgCRVtVlXGcjx2KvtcmlKq1MypKEvVmjvq5k7/wa
LBiP4W4CzQUanvOQvsFGaUg2wKzs1mf5ieH45ezr53aP7EpzSv0+wYCYsI45wy0imgwnc/UOTqss
pI69LKyPC7xoensD7l4TYSYzVzB0Fj6Cp3+vBNDnrmdSKFYyUlUlfGKNnXHp7XIHQSNomxZcTjwx
YE9Rs5Rz5H9B0Zbe08tj5MB0nAfKv6G/Q8sVqPoB/o/DMxq6EUzFtZFXnpKbdcrsKPw65srP8lOi
ZVyix0E6Ot6tCvUf/JVWbZpPbcucIzkDNWCSCrtnpDptJnj8HIroiLBZSvp1zsxszG5Vv/NylywF
OQCTzY+1blv/ZMOsGIObtU/AG19KBE+4nmX1zHsABcnmVkfI4eMdk2LziqAWaBpeuIbyA2iEmETN
KSiN08YxG0zgW9m4x8ZVBXk242FzuibjCL8bks1EoroVQpMFStGafLNH4Gdh/JZlZNaQmCi1oxX6
5LLlz81PG+LWejMVgeK4dBKuy90miTKpYS6H2CTzQpurfXk98t7nuTBpQ7Xq2HYEvvJSzGKMv43B
FKOJ4jsqV7zVDXuhwKWLnCA7eC08bL0tKhf7uXJy4rHfxUUXOMM5H1AKktqpZoy4ZeRf8l3V2nIL
tkazkGaFY1LrcKwp+WIF5u/72A6G6tvlAwaSuJJNnrj0QL7kCOL5YKZ/lbZrisBM+1RstjObB9J5
IeklhSfPuV9gEV2IyaV+wn5vmcfj7Iom/z4mDnNd6MnPmQ8jeJg1+w63Ge42hTtDYvC7IkZOD8bE
YY5jm+qrihvB72Jqlna/WJY1P4pxaFY0xECiwnbD7CrYjUkbd9YpkFoMdxKz3MHa4g3O+ltJaIpu
ILUmC2tnxxT5KmxNIh9D0B/vIsz1eGp9SUO33s2BteLEA9avIkcJ/Xp9YNVNxF2dhnLvrFG6mgAn
jfgykTjz9bT2MKjjYzUxWZ608uc+2WNUy9Y/OYGTUKrkkIsfX149DFNNalVYJYQZlOTgFjS7Hu6w
2RjVZPpHViQWsyXR75yqD7Y3z1XDgqym4vZDq2chJ0eZV5xqOdZXwOI9ktdlymJMEap5uJWzWruz
ANRZcYKpRk3BwWZhAkAR2I+ETlnkNR8TeqDgQzgKlclE0SEnikNAe64aUaXPeUuxXHIIUiT8AzAi
OlfIs6O6Y6rAl8IClxxz0fWK6XK85S1bGFH2wUrF643oFyw7iiSb3T+BwOeRps5gLn2oUKIq9wgc
R32/tzBuyK+UpjnCD64LOwogvglYPY/RQo0779IU+zML5j+TgURU+XdRz6ZCX14iB2xlk+iC3jW7
8v2u0X/pGWGkDZCagQ4QzbcN1gBM0ITUz/RjjnpTZzIzLxJ/Z6FnUISbbmi537985duuGm2qgPIU
FRrPAMLf9lkXXVWB3cv+hy8nM7152RoFqowcXe/f3Z9fpRw0YwA9MzBiNPWms+qC+ANfLeofqReZ
+FRLTyAxOhOsiV3vf9dzN/Cf/WMsS2hTC9RnIa3+OZXqbHhAU5GLH7MokZ6/GJIS0PvW772E1xBF
GoezcJU1QWOocImmiTIWTVBsjWSzvKYLYSYbISWviT0vkfn37MOohJsUSfkY2qAc1Uz87v3L/2Op
kEq0SWzRTKQcZ2r7usk6t1HZx5PCwiJ1Zq6DA8qUhRyulFDvf9Ufe07QGA4ZBTEJYqj7tt9NGgVH
hgTqe5gEEH5P0RJk04OzKvOKyCie/rrl3o5QEJN2lHRdgNl02N23IkJt04kgpn//XXuJiVH9zMt2
M6RE9o+xizbYsotC8n2SiYXf/ywA07cfiHalf/b+vb9dZqamPiAAM1U1iOi3O3Kq+hmYaiy+0ZOg
dFxgZC6PQYUWdPKXB/p2lV10HLlbwJ98G82xN83rnMQwEE7mfBuqWuVXsBdNaZ5mVGqnMXFN1vj+
rb0GOTA0QXyZtjNDXkgZJE1vdlCfBSvBZGm/tSC32UEtUC/CHEFx4blGbVPM2C+m8ZKECC74CSfj
+xfwDCL/5xtIqgWazRbAzyFX/KG2S5WYFI5W1bcmsZe42jPLWvM9XY8kzJ755uvNCM+LMw9ZORO/
fzfFLb83La9SoviTnCHFaRanzNDjoF/lA3CSNFexpRVMHANIzOQRUx3glCd6K4CE7uQ90VpNvjks
QZMhY7xLItA5mOsRnchFeoyLl0dnaucJOf6cFt0eOyvkTM5SRssBcog5Jr4cQ2Nn0i6rdRVVTJc2
5jiXOiW3UZ0wRzwaL5rLUi8N+o7UnqiZ56Dh6OEE/XPG54IL1Vt8ZzIiid3FE+sP/L6lM+mOMyDT
i6TKacu+v/x/bDiw/YigovgVuuLPrT1QWSSWvS5f66QBBXqKdW9KoHCFjsHM6KVl/f5Xmvj96oET
asPnGQ0EDKA8b/Y4gzLAa10wfQ1j1BbEfkhDiVolYui5dW13eLeib452FkXU7EQmKbRgoPCH71/G
2zsXAoYNkRMpY/4XPI+//wF0qWRTIY7TJ1/zmvbneVq2fXnv5pPbXrpdf/3+l72NIDACgSzRKZIi
YF75VtxWgkZDj6Drvo2NztYHP1NmW2SZNpnV+1/lvnml+XR0kvGnkupZS9d+My2MJ3SUimp078Ew
gy2NaF/28SGmjUqlm2K9zbvAwLvkF0XDhn05+xAYSIX9Ntho2rq0YCh5zPxe421EHuqskJrv7DSm
QsG9gLciqbPEtLVmy7QBgl7WvIRjIE2bGGInP401iuDmrNznLIpjy0yKnLE08ZqCAIm0Mwj26VLg
p2mjIPX+IrxZb9YgJK7YvKeeQgDp7Rr4ftyHpRzme8CQ5mQGsWheOWuqqZzf/yrxZj+bZ0rwAo0G
a4m+/tv9PNWanqrjRXeBVz9/1+DTOs3HxqT6A6GeEPQyey8A6bAK1YzRIJbbL79rx8F0CIDssbi+
p0w/k1pQE+ncsovoKFg5cqDrZcerKplg6TKfjouAli/2mFZQHqcrQW08/B78MS0yQySryFzenTWw
V/5urEvzwFeEn/wv1vN0XL20JkYkJGnMWH5iniQECFzQN2ok8Ne7Hu6NqYxeRmi8kexdMKameI4i
uhwIajiY7NR/OW+D149PKeUxybddAEtgD21IWq/zmoY7GANbR4/FKNSXrK189+AyHj3JPNAePf6k
P8TeHF4sQVpECIFF1anErOgBLjz45yoYcG3sYrEJrSXAVCrpm/uI+rW7KeZuTLbId7inNMxuS0Zt
j6P2Or2RLUjLLbMc+WH04YMldtpdcSIliPeWyZjvLFjMn1fmyOM5JvDIhGlcp70dXcP8wVoxkIfG
AYJ/24XtjceplB88BKOx0mzHXa+XZs9MvHiAse+dF3CQGf4YMDmHyMQIr3eKb6Am/IsFbx/AhpDC
0DHXrbpzOZ+/a0Dh/gY3s4QWhkFwu1lVgTUWw0MqBF7RgW151c6ib/c1H0LIOJZuP0mv60iLouGU
Idl0YEywYFfMvGjezlOYWpvBKzGorGpUCcKRhk2SZZ8HmJZ0zaMhB8nb1ndrNtAS8xwLg1LL8ra2
tG+9frF/uEvffcMnyLtPBh8m0CzLC4w1072XLulfnCJeB2s2BGNlkly4nsz0SRTebIia9o9q/Lh6
4nnBrYJYke9lUWOgKVtb3r//Rr9+oV++TAGUM8c8OZxwX+8+pBpJ7dqwesIitwQjNNvI3tJfxQ87
x7xUDNR/cV3eMiJU+V/ysT92/vNtgtVhZEMQfwubGPwurMFKl09NVVG4ikIjHFwK568mDs+f9J9j
+PkuDb+UvC90OJDfFpGzC81oBCvzhK8H74xwOS4QiymddDcnhfpY4TPyMe0iS2/swse8Xow6LfAv
8uVuLnpgX4D15IdWtuF5ZTXqnvMWFTr6iv1DWZK8uH1VYtjZO96tPWbVr3KAKlvRnr0d3cX9HGbU
qRsHx2W9hUfwQZQh+9hSpaR7kzOLc6aQxlobLk9ZjeF91gwtPsm+/d2ee7FFm178JRd6A8JjSUwa
QBrEugjO6LcpgWOpbvaCZX3yBrP4SSqSo8CB4TSvM/yfsPgqrHCGlxgz9EBIQWJrv/jV7v3t55vN
/OrJKAPWNHgQB+AY7hev9x/CDiXjg0Q94V1Q5LTT2nwzB74K8ZopVqQ/vBK7sLKfB6SUdMm0py5P
eKaGV6OWyEgVKrY+rE7sncS60Dhro/BbmdJP37a5dZUulbpcxIKSQinu6IEWH2qLh7aRDMaW7drP
jF2yGkC90qH6SNo41gcc7H4tMkuvBYJLqKPS8kzjWn8o/b7od3VkxJWLZLi30YW+xXmYA0LOznQQ
bj8N6KOmECOKMMm2SWNzA6g9hxsQ+YwAVNZkDEI4Ez95vhVcpsnifXboakcbhg5IAr2/uGbt3q4t
3gmU+5JqVr01sUCIlfGaraKnBrD/tdWI7EGnYllg5VX2tTNRS/zlG53XwFd2laLMAnULHsnQvt6y
qR3IrW3J0fkz05l3TtsMdT8cfK0LGpXZgUFET6T34/ZJC7t4SOO5v0zT0L61xlAc/nL3f24tUk3C
pxu4CiTuW2x5O2GRHcRVhVAWAwbq9jr6VrdrMu6acvE3je2ihziUhhMEnTdZdlki/VMCHBaN1CkM
8aG0kItua6m+oGc4mtYvLfTK6pKrXCKN0QgxX8shic9iX8XeBvdCd9og1u8mdDjtEuIyjkpQHFZf
Hy2W5ZDlvXUVSmfkByZlXcouWbDxgw+9y/xUY9nJ6b2t0eG/LBnzklGKcow3RVNUQEqmjBkuQ88H
f6Q0JRfpPvXuXJ0hnSraTauAy7ATGRdtJV2/GxGmFSNXEHUzE03mSj3Gh/G2A/twNemw6zZ1qiW4
2sCtnTPAKVN7tOERfe7bOv0yVFOPQIaLp103Zmhsv/90/ow/7BSjVgd0DV2FP/p6wmUSms9Tjhky
/QF8MsPsByiPhakhj4yaSj2t3RCdycr6saDHjQyTHPXfXCX+24ZF/460WYBcNVYjr+MPSKmu7FZV
/IwQcht2zw9ErkOCClkh+4O9juFd01bDYUGyfq/DaP6Kiw2GnUm3Ond/WZP/8sIGKFzjhuVD9fgD
sbuWwzTWOEH+jJUtPzXS6T66hWXtFI3dC87F4Rrfl/5cQ58/K2bhXPUV5t6bZ45ZqpIAQDJ6+ZdQ
nMQvkPMN/FrMQT/95Sr/SBmUBO/q84qDmTYyEa+XDBuuBRlPb/hJ17uJ78ks/A6tK1Tghs4er9Fy
yZkpdasMdkHr17+S1Vb5ZkXWcjqicNk9+GERX9pqyu9d5NSYkHAKHNqsLVjuOFNbr2Hc+7Lf/o9n
8TeeRei/K4zy/9ocLND37hXT4vnf/EdVEic4SesgRADFyKz/m2kBoQ0NSVDW0qVVCHI+JMH7rb8u
5L+YcdOxx/GJ/MKIn/ybaiEEkin40SC+TqcAdfj/lf468O5Xp5xpUfIfhZNyHKpr/22YBzjietod
vDO/CALUCC3wHVU/Htcomc+LuPFPq1UzMKynaXny6w4zg9xrADU5zvSxrgebbaut74UqbATlvJBJ
ZSSMIwF6CBJm+i7uPHWNpFz3ccnG9I6BeXHMGaOelfR0vtU6CuBVqOwcdNe+X7rmBy2y7ASNAsId
LYgZ8bRBr4+2ziFXR7Gk1Tjn7ie6fPl5iMwclhGiOA4C/tvcV1e17wKZKyKYtBmkKwce/VmVlvBZ
S0uKnWvF6rxsBl0guj5/qHVQHHURYG7dYTPLuG12bxmhhtdA3ewrZ0ntKxIgTBfGWjQHInFxZLId
f3FQTLxGEvbGmeVwFeGpvNoL3Q+MpzdV4yHBaVPz/iJdSDYT1h3bwAFHvW1pHd2EAFA2TqbA/3g+
6u+tYRf7ha2fpokvES3CiE2KdwaSWfl942Wy2WCvkR3RWM5OYdf3u8mbyp2tFodq0B0+10EafegH
dKN7OJ+PTNSXL1U7QHLMAW2LJWuvpcjmW8DQ6ZZWSHpoIn+4sGfZ/CjFMCMRFyM2NRYjNOac24hn
BBbzqkCLc0JnN/eGJysUm7T1QWOG+gINLAwrOM6RbLIxtqjhjvvRVZnr8gz/rbMix1Ikbur1swcy
99ggT/IrDrMaea8+veilNx2lHUZnbpmUN0wGVveAYFSOjhtVxB5bmOFCA5N7iJc0/KoaWe6zVOrz
SMvpkx6n5i6MvPRqpcC8mjobxN3QivQz4mTdZQY58ZNXe/pYkt0hWw+W54RNhoJ8gt/S7Ypk/lUc
e+sBvEiBNROs24/k8A7NgB4phrQT4yUmYPZNiMbzOfWEEd9aveJxmGd9HUlZnJZ5EBeSljsOHjL9
OgQq/QJtGI/JWPu3JQiv04xD9zWzXnGBdlp9ajE3/wBpuLvLkMVGca4rzkprONNVhPReWPnBNcRj
92tF6/2qwWHkLKWxc0Ix3kPBOu8K8urE/1Do6cJNJo/t2LQny+735E/9d4YeqD4sc+7sXR2p76hx
/PSbuTyLFw3tHZjcWQ2E8fAiXIPH74Pw8sdlEjreWrHnflVBdVePAghhp5fjalf2bY0oCyDCJLLO
fYvJ1YYpnH2djFTf2wmX6e9d1GY3Ks4bUF1ChI9phPFdNfKP4jUt7jGdhUMuABgje1Be4B5c7ick
2M8w8pY70FDlJyW6/geJxdhu+ty5A3hyFruTPEdL/sgQESiCREN6kxZZfktHuvjoR8VJLlOP8dda
nXl5We86HMYRTQ3F174O0zPll9FhSUWz42ifEZ+Ys4+6g0q2IsG9FTkFxJosuQEC5F9Alc33ijrz
VrtlveWBkgJix+juSB70jdVCpMTY76JpGQdvUezw+6w8Rh3SBExAcYwrbscoGr9geF0DxhLObWbH
4lSBve2ggnGaQ7FvHwWiFZsIVOtkz+pYO9O8HwtnsPYJ7llfegXGc6PttcAFTi01UIcl/rB2dX60
5h6ps2Xx1bYdZ4kuHl3JDZqk+6FaSUBXRC+DXRiO9/G6GO38nNq7aOOGMEf9twl1a1/EGvotRlP2
3nFQ/EelL9jE8SqQIggV6EqAsyFMkG2Bw3IeTDbqs529BxiP53OW1z8KmYCEq5Pw1i8DedZ1Piq2
K+P229T4IShVbYEcdN9lpuZjBiUOprEsoSmVwr7G8M7eBlG5AuAKComaXB0+hJwa16uXJJ/bwEsv
y3X8xhBBnjgRVzRIu/G6iz30N8jYL7tMVltMr8LLcvDaG0TZm6sMWNmDFaXFdZeXGilLvJGdsI53
q5voPYNX8ZlGmXuSGFvv2yioD8mMjO+q4uFqoj3x3RONOVyQ/fhC8p/eAwoci41McwgcWRgfB/DQ
QA/jaWs5UXKD8RZBPPT8zRg38yd7YOmrxF93y9JrXATc4CLAey2j11EnH2BsTWw0Z9qGFjM6nizG
bksshmOVzr2BxOr7YoiOKYyGPejF9SYfhbfXI2Bn9ADtNQPzUnkbP8YGqqnHa2eM3fOQtta3qXHz
3QSfBRAxxy3uF/MFAkn6xJQcQCYyQuHXXMp0V1aT/aWI2uhEZILi1Lu7Bdnrm3XIrEcNEexc94F1
ADbefYApWJz5nhUdJMItt8UyBfeMaKODYzf2pwQDBr5ORajDLpY8CIBA1+i+/qi6dXm014HwT3Nm
BXA9e1D9kTzbrdS2G2wZLvzKdmkyIJ2A1ipYJKPYB4HDhmWOHuEtA33Dqcyy+G7wSURQR2qKZVuJ
sL9t4qY41Qmv9GbWConAtWspYlQUNNhxoCE4GjVBb56sy9Qt90tQITY5VvmpR3zQNyqExFoECQOj
TZj38isUh+82ooXgN78GiBhWzlpurRUXrEqgcNgarUNgtHeuUT/UiVJ3o87dh5zS6dHIO30GK/M1
eFFORD25R/hEv6gqalQg0VgsXhQXSbWqGN3aZzHGFC6AtzcDj8sZK53dMM1DcNP0zQK5Rka/BiQs
glMxTjw4awHVebDGddwiXn0cFrKeY5noGnPxxqq/agIouZcBz89RfmgAypfnqNm1O9Nz35Hk5RdO
vFTnqKCrr/7iN99oXsTZTUSP7kIlvtPeDdjHRMcCx/K12s7dtALnjHs/ewrwMLDufTBy/t5BtLRC
oTbNa0BDqdhVlr0cwTtVh1F2nzsVT+CR4mJnLzzJPvY+z0gDnWSqURRFAgxp08p4rynSySI5T1vv
ckDhLAaUXfubPOaUsdRonchF7qs1KfYJFS7yA6H1KcFG/nJWhYMMsrNcj+hrXLc8zfO1nzZIZU7f
UfpZzttQWqC3rOHoVLNRFjXplliROsNlqL1IsdWJADnLBae8qAd4Do0NLjCIScTsYGZ4t+WKIVrW
WPHZ6gEwHqIoOm9LNz3v7fhSOri0oLmkMTSRONvEqvk2CCyqgeouR3zz0gNMCvwMYzvat2lR76fI
03QJErgIPfjLLfSp4DTY2qXP75ZH347sX94AmWCroSCiAoKDqfMkEawNPnf2QBn6OHgKKbP7qPFM
B5PBcIpZ13Pp+X9F3F+KOJey5t0q7gNq73X1zxru9z/5N13ekf+C5AxAmi6/kMLgS36LWwJw+Zfh
PAeBYeXZ/NT/L+I8+S8X3jD/jg6MLRz3P0Wc5/wL4y38mCEGQacn1f1f8eXd150PNC09o3EB9IRq
EbLp2250jkdGPg1hepPlISfYVkBsbDZtnMsPYaQ979aTDV53dWFXAOcj+hL+ZhpTuc0jvCTn6wbQ
qt6oHKVBpIzyXnxMAsCa82fg/lYOsyZvy4024RUalT3dGLrNU2nryWb+11VpsG2dJICzPGDxg448
1kHBeKxDL95DRMjOS1C3vwSSRcDZDYrdMpJrs8SFWlFMbuo6Xrcz0PqPPmi1Ywy1ZYdpjY36cFoj
XC8g5W4aty05BgrdYjEnPOue7O1HMEvkSCCObzg11LXkuDpL1zW7nHOPZBCBrW9TNrjQOVDS3ZDm
JB9blKWTXVfPy804wDPcoSZcwoKjErQ4LtY+AFFSaHwUk+SiIdKiVRxvwU7JH+k09vfdKJPs2ndn
ix67Vh9SiFITLkFzkm4LuRiabfI/7J3JctxYtmV/5VnNIcNFj0FN0HhHZ+ekKFITmERKAC76vvn6
t0BFVEp6FRmWVdOYZIaFgnKnN8C5++y9NtsJDNsu0GjKdZYH2+xBhPFOLM/RUiFLqu44MK5H8QMG
iAgfHjmHrYkmGY8ppTtX6zTPz9BYhImTZVaPcamPIdaHrvRVPI1iZ/dWEntcnOtPSzuTXIgbqEKA
E4qT0pUqSLYtn+cX0ercOtlkI6znG/BcrimIbHtGfkMy7bo2sHJ7eemHpbHu+E2o/dIykj4B7YBz
kKqDHnZqa3kwE5LvdpuDrorT7EB8mjAI5VEB9+0hoJXKvm9WA7hXSZk5MdC+us/IlZwIyGENKRpx
r5juFJZjAZ7JsBfo0a1pvaGjimAGMnEDwGVljbIQq8lo2nIdsWtKpT4bMV1u1ypDg12fNDiFTu27
+PcdJ+SFMIjijklZ3xlZk1THtUw5Wau4F+ItlgtoBoG6AzMVZaVICaQAayW2xI7LCIqVV+9+6GLe
q1WM9gOsp3QK7C2k8wQFy6atpupUMJ+uFYFuo7AKC+psd9RjgsY/4cRv3bNVx8lb0dgsS2WOzdnL
nQXU8WgCRfQjhrIb8j7peSz75MqKyukLB15WphlwvxCjZLEcZ/xSJqqyVrbs4S01OVAdplUH9sVU
peEho3tr2sZt9luFvSvjNKWREroq+5ExkazhooJvduTYEVRDnOgBaRQAanXERHle13TYTgMGAaCE
dzOox4KgjkoYA0+JUrrxHfDAtEOYGAr7el6L6SYn0rBvM3sIkhgiAJ84Qxl9acM8zRU7vVGqKscl
EEU5pl78Mm1Q5M70rKVdte/pvYhPhtpBqevlek9k8RVfcsl3SiGM6zumXMybnlzUuuup72E3PyzV
88zEY3jOMiSP64qevieF3JZ7/iWgMlcp+/7AlWh5MBp3ro5kn5H5Uzbj1j5XE2062pJWP0Kq7fcJ
Dp85ALjSU7MjPsHisj5MWSIqwJ3LHDi1Iq70rlOv10hq90Y58X2MDFeiMMRczcwB+FG2NPjJZt05
SQV8feBMyjyfWVKBftW7EjcXqLe940RdmIuY0Tjlvap2mFFloK2Gfq/Uizru2P7mgeVK7aqySjfU
HakwNGDKSAJjKzGtVyMNVFLmvM9ks+XXtrHlF6n2ykeYAePLJmy0ZGMMg++aMY8oWhxoCmEp/bFF
wfCxi8sutNi5tFf8BwbxaAXzmIc8Xi/Ib86KAmZ0iqnBi0WErFWPNI0xBjMNsj6mVJWaDavF/FCO
9XhQCO1VYbQZylnvmhy4rkmNEZtySoo+qOHVn8YJRYePMEbDDps1woXKOcuZ7HtSeiKI+2gJei1p
jjZFFypH2V4LySpQ71LNE0N31Bk3ORE9RAkWLuIa10B1vfarJfdOU+nPTT8/oz2NrtdbKcQzkti5
AyVS7UG1jVgTrou62BzjaPuArWTrV9y/4nsxw2sDr2rky7ocCt3uiXL4HGri6ERR2eTcGE4mfqzI
/pmn/maewj28mT//Ghe+/1bRX/3l54Hqj5/5UxVXP4DJouDYxrmDyW0zSv0xUDnmB8YhQqis2PER
v+Oz/1TF/zVA6SrAIQYnTD+kvjdV+7dOpX/XseQwbv286mVysxnT+MtUS0DhBWn9607G1aqSghIn
P2AjfuFqMXt9l1Uhq7VnjMwPLaeVUh2aZ6cQz8tE/e1gL7tuHk89JMhwVRrtqKPyHjs6EjbCjnl0
hyzft4tac0dpUDBGt/2+wIkOuFVi5HE69UxJRv0ZI5V6UTA57LEFDYFOwtGvnZTWPqVEXY3tC6K5
czetaZA5fXGFEXHibyORpZNn4aqqcbSfjPak9u2W7bjFi4vdqDd6T+bzkWrn9d4E9RtU9mT7YpmG
RzqaM38rG90aI2rPUMQ9VX3mnkrIT5YBzE6bpnxvF3ly3VNafSV1npOqlumdsLo2NNH+7lhe493J
n6hs8wZ9XomDsPwt7PFLNWD3GPVxClrORF9TbjEUjkPj1CHl4YNqICogoIXkf+z9VC50/hj5HKLM
vhF61HfGQHlqmllb68rwRSN0C2JuPEk3K3ZFCotVcpffrz15fd5VUrJ2eSmabte/7z6V22hr3hyU
Zj7Uujt5s12Ji1tr+XM/mvUnc5S7wt2KFPriklG5xZ7SaQdQGmgMPrUv122tx1OoOaMKx7fJnoe1
Su8zPTGOeoeLUddJf3h1PLYPja5EDyCxzSsjowDDUwoTUyxwjDMAjPSmrfLpGQtB9+aalvs0Fzph
JBYm9GtXtnNORrfALZcZx2aAmWFPWA/LXOeammujeeh1gMZ2KglOSXvMn8qsNK+ounP3eATEjVGy
FWRuySvmU7Vuz3ajOQH2BMGL5zKGe8mAfbDT6vLUdlEk0QrV8kSVyNCAlSiZbtI8o8RDQC+8Ufuq
wh+nk5OfbPnZpjYH406Ew5plSvQktbx6cGgeD+cirR5YEEAdtSC6GdShnLlcy881iQtOtXSNxTSY
r2JXSJYDvarPd4tJU/jQZ4xkdC/NIa0YvH+M3Ae9nzAPmCT0g7ahXrvhXvi00N34tR1s/ajo3N78
uOt5VTdCRpuMM4lUElLjvEC2xMopHsfKLE9zz19pa0gmAYG25Y4Kbbb8Q7RkBxMMtfSaBWw1Gyqe
Y0FA90KOrboCqmRlvr7wPjD78xeKfk6aMG/TMlzGYgnmvqhfEr5/9AGzUPdmTvVBRLTA8uyE7sla
lOnN0hjdG+Ut414Mev0NzAGo7AG/y/szk5GsHVjSYiNxYjW5j1da0FIkDVJ5UeLcGzOfQUPpCyhn
iXEqzXJ47KQx+ZW1WBZ5Ln7xXi+WyzKY/Ud7LvgPcyaXozn+cKhXS6iCo9jLyZCf3z9p0qRgBIV2
O2NQII+RFwcfoXq3umXeZtxNYjn45trkT4Y7aZ+mUkmx9RWGfY9uZhwr2tQuYkbSbtseb1Y8AJeo
R95UCjnKkwKNDTU3mrClTkX/xnEnReeurFtHWAsnJqFdIlU6l6nZUBF8Ijm1uWb02dXaxkMDpKOq
pKX5pIwOj2gvuB/zOFEe4BmwdrRk9YD453JY3fj627tVTEX1QK6A7vUui2gZEv3o+JXklaNjyDwL
7vAR0w4tPYEV89cPW57LBh7mrSv/kzrOi9Mai69BRPWhFt7QMnYzNssdGdfHsQHjPprVZ46xULIt
+qCca60fbtUpvkvAcRDUTg7kjL+bk3tFSgC/i+L6pWZf5k7f6WOy7631KW47TkOU158pc+NCF5lh
1lFyVC9YWLSyuvTcx6gp0ytUq1RYF6OWH6mFgqA7cg3PhBMHll3rvrDpck+L5QaXVjDNhP+j6qSX
dnQnemW+FTOVwJCtFwl31kr2VpVJjxWKwXkiKwjosheidBZ8AkD7JFBa8VbGsz822remJBvVUDhz
JdctUqkV+FY087UVPd2U5j23Sbpsx0G/RQSNXpRYe+b08kreAcG/7IodJp6ebVI5hkqhY/ihypbs
XauNfm1Z1cMAo5KAmVzfCijgkPExlKGz7ep+fijlQJuvne11uDWkoVfe4NQSu7kZKKuYluycWeKj
ReUZIceGWuylOKrkOw4TF+FAdYY6nMuMs6Q7oLuuCKVV9dKog+HNmMLPS6bap5YP/l4uFgDbMXpR
RdH42Ia8QSzsYetLnTr2t1Sz04MxNepn21JYdGbZYy86+QVxm/y5HCmq0xvHR5Ojlbtz+5PBppFE
7rpyPdDH/BAzgwvoN6rhr7CF3OihKeB5L30U0gO03MxJO9WhjmjQ45/VWMsRXaW4bNTKcyUsTldT
ds/HirWYFYk7bHdGOMF4pboJDtkhK7M6YGRHOhBa/a3DJBfCtDguBSBDva6/DHnFesqBXCDF+ExZ
+OirFXd7V2vMPdjXV4iKL02i79WliT5OoqZBTM9GD3BrRsrFVK5bA5lxKVF1+Bp6EpznM8nfzi87
Pejxq5wnZ4hDhgTnjTPDeAGKJT5yJNpmCDywPhH95TSR/WAfonHG9Vmcf5Q2azijM4pvXWTLb33b
5ieXA6sHLDQKqlEZd9zTp13W8bNxoYfL2qs3diSre/wPM+jYhslKV9Cl6ta5qcd6+lzCHfg8aUK/
2XDLvsmE5dFcuAY53yKu5H06bOVIlMZFWeG4m3krPo8zq8RTp0ViprB9tei6pU8LLHGh8pWIn6iA
UG4tQeFCpmszHNqKDVXUxko44p0/22YL7FiUFNBDhEPANdaJ2+A8VDeVQ+2cwX4xjBqA6VHXRE9u
k/aXCZCLDMEz4DLroS/e9LFjHpkUsr1QqyZM5zxiHWhWqCft/L0sNOiSpBs+Tm06Hdg1NJ8sgDSY
MQHbxKtL46A9UZlN6x0y9Ao0gCmsGEflpFZcwGqhNYcqwjVUt730ZbREuyoVDk8rb/aLkX+1u9zx
ujaabjNLUa/bCNUv16t232jJ6A9TFvnMDNdzRQ5bUfaxFrP+c9YX2ba0ikuCvpi+m9ZfRSa8FBv6
rjDU3qcgyNijzV1TxcFCoOKkqQ1U1pt5N96tGTNeNoLVIZXt3C5QwR/QpKYDeCPlRe9xS7Al/DbZ
7Hkaa+l3LjH73ZCDVCfvEaMHpWkwtHQVQ0/QPDz9F+6g1S1x5AEayLCgpU3mk17Pe06ScdDp68Ni
6fbNnG7nZ8eR+6UUexb3rF4F7Nuxir/hUt3rtCJ6I2nlcATsGc7wOU7pKGiglF10nJronMbNhepo
M2C7JI9QMOarSDrQEAIJjkDAxFgvbsbVVVzZAzTLMZT1FkTb0zEp43tiRw1buaGbYo9f2MBx6CpK
zC0hblTMES5gNoqzwBbNx5n5dz2bjCoZhV5FZoZQdDmPOxS9oz1kcHw97tvY6AvWkZqHKYUUdsJe
djQ8S48qjabz4tNcGPebiLgrqHj1Y2OYHqi3XEOxrN1NLM1qJ0fTuO7N9blZ9TRca+uSugAB5Nr3
lwRkfpCzsLwlE25+pcAHLJpWrl9FJ/rrqQCcnYrxWxsvWjiZ2njtjCMgDcc2TizcJq5+MJvdKdfO
E1HVS8yoEpIc0INFsT/jWNyYBYP8MvWIR6kCl5T7fXQqlNTyYkn2PaP3gjN9OvtR7UAIi/BRzPTK
7VXHfSQlPntYjK5WnUE7z+WbrU2jZzQFHhbquvPKeE0A89H+nbqnJV6BWEuxDf3x0vZf0WL7N9KH
4NansmOO77A2W6l5bKX7oI6Dq3oNs4wSZGOfHelxJPOxrsZyNtIWGwCo2U95q+bXXVK8cgAl511p
uIW8qV/NK7boVZCWyWtTFNz1KSh5s0dru2aRBN9hBB93LUyGF8YXK8Q4Pl/6iJU2M9BFhw9L+Sx0
LE9ouX5SDReLwrLyTcMq+mSxprzCMFSe13xE4myWPr/NysY2fQI7ydey6dBqIpni8BcJtwLVbW08
ralTMQfkrvPmxCoXjjE2xSUdYgcXqk2TjF6UX9ekYrM8RmjmXPIRZvxBncrHkqE/NMXqsNzvq13H
hTF0xHpMF7Z/Ne5mbtBrdpPGw/QiyE8GVkPjqWfSU+G3UmJEABjHRyhmKJGVQ/alTN3+kRRySz9e
XzXlqldw09N+XXx4C1SMBvg9cPU23fg9oWLxYOt9emgbmk9mpfyWzZgdqAq2OT5256ylKrSOW+cC
Z2i8i5O+vrDaWIOM5hkKOih3NePKYb+vp4F0nejEE/vIwS8KbDepdri/nGNuKXH7zxbtBzn6b1Qf
LKsa5sG/Vn2evrVFVfY/qz5//Mwfqg8AaSJ2LMt1zK+oLRv3+Q/Vx9Y/ILqzJ7MMQO2QVXikP1Qf
470jjkz3ZnPe/L3/UoEM7QMbOZIPBjKQYAtm/ycyEBLWT35/QjwEt9nV8Qx5EGIV25//lPLEoDes
aeUA83JwBRdJ4ngSiMePj89fYoV/tf9CRbAECaitME3HDPo/kAXRwCSuV3F0GIhlCW9UXfRV9O/P
mC7nu4Jk/TFfG7b61drXLz+9H3c/sgs/I4239+vnX/H9wRGUEMB42RDYfvsVqdTC95w57iHmNJjt
7Laj/2imQq0w1ewiaZf8ErtFzUKqZO+PwyP9Nit9WYZWi3cStA5CDz0ie85fua83SkPfBZaXDkoY
95Y8YvkFmC3s8BfR+m1Hl8LKp+D/4ZcgiuzCjFVNPki/GahVdCXaIVb30KyzRlFCte4KpTCOqT0t
HxtdxT8hMsyVCk0LPovQ+mVyObibnJm2Elh3ZuWhoSSwQ4K6tQJJcpN1NzpZfmRll+2ccRKPRTr0
uwX9mlaxgmvhv/8dNj3xX9GSHx8Ckrcu6iagQ+v3fW1HMGxY7Mk9sMBDKMP7RR1Yu+zt6u+Qzr9t
ht/fcQcCCI+5WYx/LyM0GXRoOOeRRjogDkvf8OaBlDm1vd7cq2Zc/EehtB+/GVqIs0XS+JD9HojT
BN1QhZLzeKB/7rmicHsdKH34j18/5GOW3rajcwj8PZDmtlwu8klxDq02pXtuQ98R+9JD1jmP//6B
3skRv71TpgZql9Au14X/cVGQMSj9zXF10BDbjqvdaWFC/+h+2arDloI9jScSiyxI1WeXZTSdc51b
WWBIEV0SXHpXhWk29+2y1UJYo9l5tdhip9DOKPXN6+hUUUazT/lsfhxju8Rdu6rc2mI5ra1nxDzI
XBtaCAUlPXQa9pvJWtPDv/8l8Wn+/nl00MpAm9iaTScA+fNfL32RFuVYg9r5MEkOt0VcsVKLo+7I
RijbVVmnMXtW32e60gMzy9mq0ul9oF5t2I2i7ndZ3bY3NfQa7ECljnmyVD8JVvw3prsYn+2pKD6Z
De1QYtIeBDBN+ovAivkA3fNHTcV1l6xpCUoIPH8SM5uy5Fz2GaY+CUWKy1mGlc80b+OBWO+YolVy
d0GSqSONg7aVHthjYlA3U+Qm9Nh9p1fOIy0f8iiZAoJSNEnvoWi8Jtx4/IJuiqMBN+a2zgmPcbS3
jTOkSPKKkWXiw9MM3zJYnluDVeX4q+PqkLVV9tQzteZNmXusbZVbfITL27JQvo7u1Icxpom9GRmS
EiYrAfqYQfNTSLzem4muPtZDV3yy4yT7XjO+zTim3QWhqU3IrpGpBEJEcfwzLlwMlYUGM8t186Nc
5HxemSVvgR45Qe8gpns6cMnboS9x4Mnc/KI2wJep0AJJmH1TMsW5VspcCYw4jUPFbk9FgX8yt0QT
Zpp7nEcFjGlURx7BpwmQVNsq5ChL6IXyvL2eQZXL2icOh7+qomJeFPqLmViTZ8wJNoSsKM6sZpeP
Sp71Gn+qrjcYWdEDF5AjKBoYp2Qx6Xutcp0j/kr9SxtZ3Z3kdSqPPVwsv4Fz8ZgZgJBqPhEjAtJA
EOwLduZql1FoHnDCcwpv24d/ZDsw+BUxJ94adDwOKvFhWoZdkuj3WlQMIde28djDPfOIlvU0wSfa
m97ynrf4We6XNr+GbZwQmGf2HOMcp0K04WKLfvBbFROkxnoZooBBcdYco1HF1wQMPicACw/gsdRL
JFYoz631aekzVvdlGUyUmvmKRNDvzcjBq9+KMyfUCeU2o9Z9XGe/UPXYGzCXef3IWYgm5IRLFCt5
ARbEh0syXylODIIUFLS/UBfxolBtx5OZox3GGYjrmV5VWA4a1ChuRnbAbSjbpbFDmkJO2zGZFMS+
7TaHJfLFuVeQMFq8aV8kZvj7Ie1sxyNt6lCWrsn6Fumfd4jDXXO1ED04AtrKD0JP1YNd8XWxlIXa
Ic9ttDUbQnqxUIhtipch1EX+rMrytR2N+FlGYngDo7s862M7nQrHGalgcuGCx7VxblWl3jc9ygKl
UeNxEHy/lCWrvSFfWBxDLrQ7QRDDtdcmEJuhv1Bp55uVdf5ojGq501UtOapZXIcGRzxfLuiCrj5A
aYS+cU5nnIqlSv0S9R7lWZYDMlmK4/Lk1lQmWdWwIH5xluOclO0iOS7fx76dqhtS+XkQ1QwFKyBg
r6UYD8NPgc0/5s4hOP9RtIC4qI6TFvIbtyfbYmc90UQJOFxdrpCpuk+rOxm3Gl/UGwIhDWVXEf4b
TwXC+U3QRItbRl3xbcj2NbHnGAZraj8lxGjPpWmLR0VlvsgrasVAZzOdjIx8rK1JGxKJ4NkBwt1U
SpVhRrWySx4bzTO49CzI1HUCg8lcqJjY8vOMMsrJaLJdHbvDEyUg+bHB5vAGZkw95JIKKMnKkQMu
4xeR9+i0ugbPa9HrG7De0cnutmbBCZiSb4EiCCTr/dBtR35zgGm3rlpMgTnoWtj0K54p08CHDvGx
89B2+BnNzbtPsWWZPmkLngn0AHU/jhR1RYolKPzR7RWnVCbNUIfzfCu4MNBtzm6mpljsoEoslK49
RCdmFRODikWwl2ar00izMHDIZPnODDw+pWPLdZ1j90kuKM4es42GkFY0e8pUzCvilcpl4QEQt+nK
IxkHnSIwcdF8nmjM45QMw+GCXYh/yuLh0qp0R7Z2Ip5Vx7zqMiH3ICuqfScByHrMi/qVOUNMbbgo
CDIzN6O+VVQmzXwk9m75Yy6TXbXVWQItfxSRAuat71M0CrrFbGIiyGs4vbIkHvftez0mL7+dvbaG
0yTntiuo0MT0Ajp2LlGx+oKCtVbXKPRyo8Jk/zoTPYJDoRnJzTxRpLL+QGT8Y1P4mwMrU5v+0yD0
f+tI+vql+NWl8P4jf5oUjA+0sRBqBS3E6gr00f85rjoOJ1ky2tgTNEv8ZlL4wLRIwp6h27BARTJL
YWDrk//9vzAtaJoB0Mikr8tUdVf8fxxXCRRAkNmeBZ5PTcWB+uvMJkWtGR2azgGxkexHKpf1MLhG
9zcT8O9Hle1hUPUxSGx8PebqXx9mFV274ElXDt1qUNpcsRfVB9W5LSbo+H9zNv79sMJjQVhiztYw
axKb5O375QRuCNm5ox4dFlG5tzjLxmtKc/STsULyqGlt/bvAPRUC/JU/z/fMuggSgjiu4UCRU5Ek
fn5I4IxmI2yCEinkaq4YTdWfK9o1KwzwRWX6DsnqJ+pWdG2nDjEyqIkkubB1m7RyD2aEReo44v8c
Zg6JtQR3CjyfWX9xW/VrOaftuYHovm8ibviM9OmeBaMGV34uT0srivs8g2KZK23/UfRWeSIKxWor
YicfLX16gykMZsRmnKV5Qi2OuAoXLs5dcY+lb4X8DA01gQHyxNXuWh2WNJzsHH2vztXDqunZNW4X
y/ETqQ/3WjcU31d9rW5hb8qPmppimmUw2JlNUvoiLdgMVOV0UCtEzmYFKeuMGElbSPtEAuaaNaje
Xdmir25gp2PHB4X4Rc1j5ZBbUxOsrTIdGip1SF7MbkTgUdGq185hYrTWDR1frclAKHIiCEDsZ6d2
WvuSZoo7ZUBEWhtcor1MoMxeqKs2l+6MrVPu7He9cnrXLrFgomOqm6RJk1X9QhmX8wlfiHZx37XP
Se3cN+l0tfTEuzpaaAtKqbKJpgS40E+BOiZfs4RiSz8tjfxWfddaib1UZ3sTYJdNigXqwRY0SttA
24Ra412zNTb5FnfFJZlT1kWzXC7JJvJ2m9xb2BU8+FntkQ42NXgGqf7WbhJxgla8tLIOYp17T0yV
Ne2mK9TqsOPFYfjPr5tNcjZ0TbnXy3Q9q++KdDeLjOj+qKJTg2xXPaVSHoxNxiZGBt5vk7b1Jc3O
qoyHt7gDtpm9a+Drux6ubNI4L0EHpc56bfoc6uoE7ZhyLQwx+Ru2jMkDvQrFGrE9y+KPbqekfEgR
4olDYohVitnv5qn0K80gHxYh3dt1fyXf1fx5E/Y5lskvrEEpoUD1B0KsB8m2CJi3lUC0LQfwJd6Z
7/sCZ1sduNsSYd7WCXrGiZbt5bd5WzWYrdJfZ9v6od8WEbyz5td6zrLbdFtTZNvCojF7uiJ659I0
bhoObDUUJpAbNsxaqG0rDw5aazi5hEPL94WIYDVCses9lc6fqF5ma5L+WKH07/uU8n23Er3vWawf
S5flfQOzbsuY7H0vY73vaJb3fY3zvrsB4bQtcsiksNWhY5YNDz7ebd0z/1j+EJRugmEhv/xotNKh
QpSU78wE/2gvgHVdQXRmG1SoCVYi+rs8s1Etz+2dstxTMgsnY6Z+2dnZS6aZx8JhmA/SHCzVroPj
2xi4E3prF2fYgS9jZvJf6nU6xjdW0w6Y7ou2nO5iFG/SV7XVdMmVGykji9KOVe2LVidDKz21jBTg
n+3sak9ymBRz18xcI9+whLPYSfqkV04ZFaJD+wCbrWToEm6XvTB/Zg/uWKT7FiPY9mA2R3FqN57s
aFFaSim0aPEgKesncx4rSgTWEZqLCcV4b/a6fpq0qDmLeTYPWqFsXpoMow8mbFc8AumPOdw127+2
Iyt6ANU/vVpayWxesjTcGRnTZpWzdfQwoMBfGXLjSKizPL07W/piIM1ERQdGE3CNWBwMo2t8G8L3
DscaJOnN0WPWLgv5TnVmj6QV0S9iEJ/nln9qeqV8WDsVnxBEyKEOxnEq7mfdqL8ZluHQuxrhaso0
g1IEzEJrMFhxDv6SBpKjo+bubW6m1hda3Hh+ej6KHU0YxT0FFBCfMuglpQ8LlT8zN5eP5rT5k672
812eSWsNsOhWDzGemNrrGCMEFw/MSXxv8x+y6T9T4N9Mgbg5tX87Bt59K8uOg8SX8lfH6h8/+Ofu
wvgAj4EN/zYNbdSFf+0uHPUDiwPowKR93rcaP+0uNCJATE4qMxr0YABa/xoG3Q8YfuidYbZkAmGz
8Z8Mg9p7le3PgwyXUFLWNqdEZkLwrMavg0xeYKkvanU5mDYs94AgDn5sM5+4TFLW4YauJoXuF0Xa
FrsJk6LraV3bHg0HqtZubaDU+QkGOQSars/NIGFWQwPiABW07mtNd9PtZGHvKhahBkYKn5uqFcdE
LFQ6mpzEYgSrlWvbMp8S+dAGhN17WoIZLGxlsu7pV6ue2m5pT4tskhvwl2poK+v6MdIUPQXiafON
cpGhKBcqmoc4a+fyoDYugXwxq/aXVeoIWZmotsgDxuGJ07eb0UQ8R8GQlIfUXtNvihDx67Qq6fXM
zzybSyWHwAXEcSbmy9db2J06eAyEHdUBVEbQ+DSZd64T51ej7spbil7663HqlL2I5OrTGkpnR9WP
LEaJkOykHcvRN3lR/Jn+JU9pOX7mRUE/N533KgVppv7RaXmZwYPRCz4gIJxKKx5gqlvGQcNVFeJG
cT0jNcRpWt3irld0C7DQWtyzA6ju5OC0t0mEus5iKCtPCLYES2hD8zOMrjuQN9gwWqe4Lm0Rq+Fi
WxPtLxm5A7801U+sfPrzUBnPHVDLB9F1pbN3QHrlJEBkTP3y4GT7jQvxNOeZtpNQ1gAYxBJ72BpF
11QLpMGiq5nPnm+9plOhu9gWXduh9V4QDXfyOzGOMjQKcbHHu2Irk+YO2OxJ6dwZw5BWW5BFh4vR
DS9iK6JuC32+5YZo+jA2Q6DcVHe8l1cn1FhjpcUktFVbu9S53ZsAda8ZDT6lk2EFVEdk1HRRil1u
9djYH5uQ4ao4TGAF1Er0fpZJeYkGirWx8dkYMynbjq1qn0ndCQtjmvxkUKsgei/opiwgOkg3MnfD
1t/tTtOriFxlR7iCthncnOLChzxGY4Q2CpsIx1vu6uju5hRgFDICqzTvKz5t+PPcKwS1xEMzRuJN
uue14F6+bn3jCadFz9w6yKetjTwe6CUXmD9POdz1Z/KA8bHe+svNvCaTb9BpDsOz2WwmhI/JMPj5
e/f52PC5eS9En7du9HpJIm9gvU2B1ladXluDyaqeFmtQCFsoPSUzuse6vcTio4OclO46V0y0sbPe
N7ibyB9N7dOP3nbC9M7woGmZOT2YZEBMsuYNCZknYfBZCFVTpldWq9r3vZNEyafZWJHdcHXn+q7E
Q5J6OflnHh9br+ss0Pn0mht+Dg509LcCtTak/AN06OzqpTxOFaF8L69WiRlbqgATN+dQOz6MKTVa
D32WwkAFSKBI/SZjeSdfsqxv1zLAL1DalPiZ8AGXGjRAMHbazJVtSOP4BfZgjNacCDJbmVIV9JfT
F6GG8wLNjr6OdN7K6KeFiSuXJWkxKt/xILMBc4yX7ZzTv9L9IjKC4WJ1yaPkQ1+dkOx0OHJlhJrP
/1lRdpRU1iukyVT61h7LbMAfqjY6upDWtzjVNUXM4bsK8c+d+m/u1BSXspf6a38B5BUgsq/9f1Xf
/8uv8qH4+usN+8fP/3m/tj7Qkwyliw0oed338O2fXgP7gxBArMnkAi4DnYYM8WfCxCGXu3X+ugCY
t80sf/SneON8YG0Oftx1QGBrGn/0H0ROxO+beMzppmqgR5A0JlG8/eY/6w6LKDOYebN6oAnQL+Lv
nKNv5yU6YmoOyglEbaqeGElDNxqeRaZ4Uu9+DIR/aURwN+Xm54lhewq6hR0BRWpbp/+m7OB+t2oH
29ChQjS+iYznxa3P3ZiFZcEhg1u52iN1uzXGfSOPrmsuDpjsjRK76osxsuJKgrJW0B1WxcM3setd
spW2uGkSApOGOXoALgJl5Nuo1q8G0BBur9tlDM7zZ8kedfvHhd0LDNiP3UqbStF5nRIupnswKsKB
QB2tc6OO5eKtJBS2+22n64GaDf6il08LUc6Wz8SBHLFXsHJBVbrCrGQjha33Rg+n18EGmToKdzJJ
9xfyRdhlmO2H+zwpcQKWsacpsCYs90XoCq4FxgyWKmEhhYeJxTcsm2OF6xEEDocqD8a58Nshu8xK
9CibqcXgXYRjX38Gb6Du03y4izv7SgosV+hCvcz8xiJJQ62Lg3+M06Belq/FbKjcohxWVur0Whpx
EFtDdy477LQgoLi4dzzYSopCv40LGf/Yz/9zcfmbi4vGd5mR+K+vLpekevv2XyS0vpRvP1uY/vjB
Py8r4sMmuG4lxVsZws84N9xNIBA3TvymlW4upT8NTNoHfgJ90fqhIv/KARAG2uPmhfpv7s6tqXEr
i8J/JZV3u3S/PGSqBgy4oXEThiE9eXE5bpBkyZKtu/Tr5zuSILZwIB2lalSjpCqdxhxLR+fssy9r
r8Vff4dBURui68PtDJSEDC3pZQ1xULSuhcU5gC/tY2L2rW1H8wkd+fR5uuhW+gg/o1lKh4un6F8L
MMS3sD17EK3svgaOPvkkFeZCiTKoY2HEoDIGgPtnwvzwLsikRyp5jidatja4SYU1q7OJ+imWaRLQ
QHoizEYWyUrMxQ4RLgrK8t2mLFAeU7e3LPtbdVJcLdPdEmZw3QZ0vGV95zST5rH3nEmZt9gyj5SD
ERkE/b6HHQSae/JD6C1I9U1kS3eGnEDLHRcr0TtKvQUdJQ3qpjj1nhMooWZs+urCjKyFqZZXyJmy
eZzw2fbD20LO76EycbEt2aWm+LdZVd9pm+pGcvhUvJnAa+WtCFGiWbSv13rq46HJ68g0vu6r5DIK
KFzFW1f9BTqOuRdbxplILl7AdAvKcWIt5FT96ufBypToipGc4l6K/VsxA+QiLFS/gufNDkRU4qSb
SzWAF07d0t5FNx9I5CJ/cNTi3gpLcqSK4XxCx2hNeGFfya4G+311I/T4PtVBIJjeSYtKQGY13btW
3ExBTah8MNzqvtjBXaT6104ZrOL9ZhXV+sJ01RidSQ1lLh6ogIc3Sqs7jabty0pNL/f2bn820fxr
BDFR3kvd7RmySZszJWKiFBfhRspnopEAGnfPJ1uSkT26SXc4e5D5M5fudpXRQXgmVbV/luJugZNI
LnbY74sJwlakq+5SpbgCSXJDNwsplly62ZmgjnPffVbRYQJu6t36fnlDSArMLoKSYePxhJFWPdZL
ZBuQRAxmnq2S9kz4IuCtGyJRrf6M3Nx1VNWPsbZHoFYvH7aSPiursEBCFgHAZeStoItC81gp11ZU
3+S0gOEdxt7C30M/W0q/WXv1i114VD5p36yUdF7rWTzfl0i8wXHoeTtkBGN17mx5RxMJeJuf5ri9
WX1jRBUZM7qkUOKlGGGbrAQUv4GUKFsybYn0GDry2lbBU2yFzF3qBNcyKmNk5R60MnjewmBwLhkR
QsHb8kFdyu6Z76V0TwGSQC8IiSgIpuAsFPOOkOCC0/orRe4NfEz6Ygfo8TIVv8dznrlkV88K1fjq
mXE1N0qWI/7nYqdMdr9ulgTv5gYi3niyzEGls+yC0lme06Gmn6M0mM/hKciv95Gef0LY2hJokMkX
362Ci329236BbqG6lGBqvIazIzlXJoG6pjfm1yqPjc+y5e8IZsqIPOQs9l2OdoA8oMLRD18tzQgc
iUOXpXG10fbhI1oDj9uSbpRZrSVQOMGscw6THG2L/q+xCizPL4OL0sWXBp0+2wEavNiDMJHBbaCW
fOaVsXNtNZTt5n4RTNy7MNJg2Zloj9FEhoM30/WLPNNXZVjF6zBU4FyEoOICrrYzy6QzalfbBt2i
2wwqikg0TlF+dUKWf71R1pEckWzbb6GboMkTwkdUAU1YALgLwqyaZUgPmzQrFc36oklmdlUqLLrK
N7+aE2ORKXs0pfP4eVLEN5rxkchKvwQGb5xCgol8EKkhwAHi5wdW3NsYWoaqSzTXIF45U7N9Kmgk
FlB9QVggfyQK1a9+iW9Do0nAAyVNtpqk0sG32VqRIQ5vhnMkL5COlP1rSh7wcasfKnX1nU2+ifQX
vdoKuTBc756/W5hmqW6Wu2iugKSxl1hDYY43cgHiDbcv+sSfpMuDA/yuPfsO4a79ru7mO4ENQ88D
Rpj/Hs+lo4YIUCXoPVSp7sILh3okiiXnEwSSSHyj7szzBkF9EydYt/e/WhWlyuPTmOe1qfKaZPnk
N0zeO98p6g2sZPNkG6sALbbWHYrgNDsk0g28Bf5csst1QQv5pV/ktDfnCfvWDlH6E/0eONAO2EEK
jpy6qj637S342iymn6G4KQzMt2WQGfJpe9xHm9vQiC+3en5fbp1HierSzCi1BeLn6IlHaB3rerT7
j4N21rlmYR7ef9ITSwg8s6TocITDu9yHsiqBZ28pEoVzV0kutUi6k+z6blvT6vnB95yaUU1WhWsF
CpzW7OO3aRcyZD+WWKs26X/yNHeV7GkXEplPInWbPkkLFSxH1FTz6s5Mpe3PrsMZqtXO815IzgpX
BfElVJqV8saZJOCLiuxhYhsLNc6v0PkAXLTztnDpuMbVvlRgotCV6mrrKPQeCp2KTIqT+9AvH8tY
NMMqnnadehaslkZKL3ToPS89ZFFCWEbhR7Oiq3KCtCY6jJaTXSKSxOG9U+duBUm6GyJITx8tHX0l
Qhjo6ihZfQcRJLx5AE0vwd/9GusIRZn04X4wkScsDLABwl9a+UyFCt3xPNYmVSptoobzupAbd6LE
stHpZiB5o87ff2l42G92gS5xTlHhg668T6Efo29oBloVznU/v0fy4Zouxg+UGBqK8d5OMw1ouIjW
weIq/cS35yKeE0BPMI/sfHeZeKVyri3rtbD0Xo12AQLm1xRvgEkoC6QQ3QszDK4n5fIXaIZ/s4w8
PFO2EJBawUadQ5TOIUtJ+mxXbW/JJj/XRqFemEs4jwLVgDKHNsqzTKqTz4FnXNCp82/0jITWsAWm
lIrWeYD26BkYh/Sc3PXukuZYikJA666ykoS4pHjPesgShFf8Ni/9a6p46K4aGxxUmfyYLkNHKBps
KK3dR6HiXmhq/YE+inZix3bU8dhh7Y3AVKjsRKF1G87lgEAhd7cI6KZ0byoTn2d2mQFofjezoLIW
W91AZyyJpTMyol8g9Hm0oFK6IAcM/dOyBgRgyBH5d+lrsdmpM4tuRXoAjcUyg7cgW+oLl7LDTI+x
RLuIhnJzUz1KSrGm2nbmmd6/ShXv0KYl+TyelFe+K9H+zzTtIFC4UoPiyt4V945uwM8Qsz4B5S7P
EgP1GZg1N6jFA51Q9PoRmtP8A1GoE5uEM0NcFGeI3nrBVOHsYYUv8nBeWCE1aMIPCBquUEbJzpY7
54M3Ivdo9EHNAzTiFMasybICUL+3J/eaWpFjzkLw7El40RQtreXmGtjD3JZ5P3XEkqwrAqRcEGpu
NniATnBr+DiAWbQ0gA8jpgWEAwFyiglwO9DBgkLyb8DdPtNn/yVADfrctfH2aZdWwdgm6+2mvi8D
KjowyZ+JZeao/mpZCC+1UGgUlG73GXjTMlLOcVfJc2xI8fBKm/ASri915ul80IYIE0IifmNX5Je7
ZYaoCDjKT6VV3jVBEBS80axI/eg6zIoHLyWQtCgrnYMwgW6pLh7i1JFIBNnAPfMHxZfv9hMPOki8
NRkOKk9Us8QfJlv+BgYVFuQuyy9lLU4uxDZKSn0BuckD8o4EEDos4Zaxm5wHe7wlarq35R7stLnj
0zFJ6f0GNfswpRht6+U6FlTaGRO8CbxbTyVmsUtccS3Qvm7c/L5QkexTIyrdIbxq+ea6RosZWj02
MOmca4Liq+2Sk8VzchYmu8Mo0ttA1n91kyK89mV9kSf5DKwfKr0ERqXA/9BXG0EXqy+CVPuqxBTB
3ze5DVdNzx7i6+iiOcZgRfX1BYJK3exJOm7niVmtwyS/TyTOvZwwixZX+Knwv5pQO0L8nZwdnl6z
50N0sqoiARG54dfIls/8FBVD27dnVh6r5ixInf05+LDwwi6zah7IsBvknk+DvaN5F+DinTWyivbt
LrbdWe1wLqa1a38Ouffz2qQMOcHGbNLqMVdxt6RY3YEh8bLz0kmhWLDwrB0CQ85Dl+ZummNxs81N
9pDmWNBYSe9ji5DUhqEF2Ma9poMMjqBcvfBin46DgkYLt3jYLEH2osNaAxOu1kYCT0C8S+9NooO5
7xmLnEOEIDN7gL7kTnjzqflyvv7fZNi6BxFwyIsw9dLq5+wpru6fEoR7XlmTxE/vIi9MH+Cb/isf
ekllnR7ohz/VcaiQscUSHuXsmptq7vi9MQJUbNPs29NPP2rSFAYe6vOm1JhzkQUPIhpI2h9PLFoI
SeubuETkUbharMDBJP3RNLz/hO18vv+Z956gnaBP3376keQgWINBk6AKJKsApNIy11y9SbAVui/p
p6OLsp0EXAa+cESToNIjx00PmwVrakDuZVIMamcBZO7RUpCmFEOo/ksgh8U1vqVA8/zQWWBD4CzL
FhJr7SwQNR/Ngj0VqWoCrG6t8PNxrQWgNKKtcNha0KYaxCF0FBuv7/pwFmTJmBIfsRYE0Gdszw8g
fejz61Ndxezp6MI3V28vmKwCS1fRb+zmBwd5bLNAEXfgLIi9wCsW1Zd2FbCsDleBCegLnWl007ut
Qnw7rllQUSBsjXVb9309br/jiFRpy2+0hhECai4W1+Es2PZUhXKFzvjObrYmaESng1AwGmoRFGuq
CwYAPOaTs4CjoFm4CQpFtuYa3elASVIZvCMUQUxuwE2itU/Z2xEoAk7FJFG07AzH2HYELqM6eEew
4nUk4l+tY89fAl85NZAbtkxa68U1ujMCatXBk6BNRf8+2JnOUegdEWQxptTUdZLc7RkxukkQBLID
TwhVAILoRpQ06hbdmz60jaS8p1Tg8KbGZw404MhDH5+NQJcbDBXsd3H1zYFYAyZdYQIONbKjETfx
jerDd0ePmEPVpmePDrvm4i0fvn4TsmJ+grxEt0dGNwvkgVoHfoB/YE4VnVZGiHbaSej5ByDfCZyg
jpC1zk8a21IgmNFa6/TXZ0EzSSQIigzw/6c8ZgqbnIzUbSmkNtM0OnMo0xjQWqkBs6BN0WOTgPl1
r/rNyYjLrBNYoME6tlXAaxn6+CrZIs487F3vMLQMQWguzETnI48vagbHPfTx4dtin9MlS8zUXL23
DwQOuDjTYLV+6IhCBDSKRfVxUNJAmAAiJVICIGab6/g0YIEJmSB8ppd4cXRbADz04IyqPqXsIbqz
uwRRbysY9hR8JLBqxGuba3xB8wkmu+/2DLQpXf4K//RdAgWvuGn66hbJ6OygCup76FZQCQOpVNoo
NLQvuW8JyLWScKYI1f28NT0jMggCiDR4FnjXALUszT6dObFgNaQrz9Rg3HtxH8eVP1IAJw3NnBAj
sQwoHXSOTz9IENUFWBWBfnVmcXQ7giBX6LYNOxzkqY4LLIKl9l33QiWyaFBU0jgCJ2ZzjS5UaPtn
Bk2CCJclwmEoLo+PRtNEtVyI4eE9jvNQoCQ+PFxUCReB+YvugPY6noU2RuiYSkcWLtM8MDREUm2o
b6C1ZImffHyiZY3JoeupWwTjMwSiL2yoIWCpA3Wl4tylUHsOgiwRLmuCuFRsktEdB8J6D7MBgpSX
ZfBaP2RCD3MmFo9PTz4ZtS6n8r8yhOsoC1OBfHC8vvjnn3QMeiP8jjpgJxAGwQ9OrNRcvTXAYSCJ
EizNOu1OGd1KoDFQICkHrQSNXIBgu1IR9DplDlkJJnUlUlSjLamoAJsHzoKqkxogKyB1tYK+e0Tq
AJgWjeHsmuYaYeLI7gL6AYkjmuDQa2NLnLaKtsqOkdBfQ56kuf5XVmH1bQvXbNdqfNgICICZIGfY
hsBHNHVZ53hoH5JXfWgaTUwnfMYAVMZ3MkpUPwc+vvAO8ZHxDnqPbYDBApTzag3HFyyKvO7Qpydk
VkwiDZjmm6sXMlv6VAElb4JuaRfH+NYACf6h3gGi2CrhMnCzLiTubQFbm9KrQw1Xab9pRBkDoBby
4EVAhADxI9ijLmPQcwzgEqKJmAwjRZXmGp0ZBByG2uYwO4h7RDHJFpT07VLvzwLK6VAt2aRSx7oV
TrSTf3cKkWw5qha23kVDfWgq2XQdFgrRPtOuhfGZRdpt2pv6644BpKiIeXPyG78nzQ/PRFu01UOz
qsC+0Vyjc5VBnAiS12GegTo1LBIQ9otn0NsRYi2IMjyFl3ZHjM46kvJXBicQoNWFdUVAzdqn7B8O
ZBotAidCq3YtjK/MdIJt7rvtgjgDKLd3trFBFx3uCHJpqF7QwHcAaWfxjeik5HSz24Prr9sFgkco
7aBP7vqw+tYRd8kUG48OrXYtjO6kpH3BHmwdgRfB8kzg1G4IgTQ7XAs2TiUwZRinuzpLm70a0VoQ
XtPguAm0tkpJERP4uu8PZ0EUXrHC+JVdYetPPf+f+NBrP8y56wXfmk4Y7yk51TDzRx946QB5+/Ou
+0O0eNC8+sr90nxQkNm03/17o8w/jiLTZrsf/PBl+x/+eveAb7/65E29/OXce4pXCBVUzeNW3W0u
Vlu6af4ZrP6AMr1pEjrJwfN6Ln4wcOKvDsNtkQh4+f8B48ZeHYXHAzfQyN+n7qcfjyb24CB/94Zj
fxUmq+TlFn/v1Bk68vkqgJgl7rGRtjiuwWNHQRSvvkWHd92iJIePHIZP69RbZ+nR4E3SZOjgs6dg
Vazip8OR23rF4JH/HKfcwNWNuEfsfTtehS1kfej9Xz1FsXNMg9cVtoeOPGfGPe9wxuFe0Dlkhw78
6dvKPVqAHS5t8LgQIoWRd7wj24apwUOH3+APOn5/bRg8eOSo6A3bpFqHDnvz1ja17vnggRkgW/vV
yzJozF6bHBs69OcIYaI309xGmEPHvl154ZH1EJqRf8PxcruKqzeEcW2mdPgtJ8lq7WbJU5oerWml
BfINHt9bu56zCg/fZOe3Dx+asyCJ0qOVrbTJw+FjJ4nHv7vdkW0CxyLqKn/H6FEW94cWWc/BQyON
2rMhSlttHjry4um3eNXznjpEy/Ch89XxudW11wwfuPhhvtruEtc7Pta7ZMrfMf71U5w8HVkqWgJE
z+DfMfjtU+mtj46xri317xj8Pyipv9xmEx+0rQyDh47i1P3hfBVHnJTHm5PoSn75xr/ubS+aL5it
/P7eb8G3Q+//i+sdz3jLDzB4WD/AIzkWgupi98FDx09OH1vQwIyGDnz3gWjBQIf1IzLUgcP/S+hh
nVyIXY1l6PS0X/B2IXbJiKHDPzD7T0nydORSwOEsyrbDxy6Po8quxXfouP9OV+7L3QmbAoZbtIcN
HfYd0e+Bi+TRI7LpRcEddHnoTf+y4twJnfR4a3ZdQoMHf0rSH07efMthMXh8L1lHiCYeeW4dXGfw
2FUE+sF5WRbNOmm7it8f+VSm6TUj/Tb/9EKOcurXjpNr4hPr4GkV/+O/AAAA//8=</cx:binary>
              </cx:geoCache>
            </cx:geography>
          </cx:layoutPr>
        </cx:series>
      </cx:plotAreaRegion>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2">
  <a:schemeClr val="accent2"/>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Reversed" id="21">
  <a:schemeClr val="accent1"/>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withinLinearReversed" id="23">
  <a:schemeClr val="accent3"/>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11.xml"/><Relationship Id="rId7" Type="http://schemas.openxmlformats.org/officeDocument/2006/relationships/chart" Target="../charts/chart13.xml"/><Relationship Id="rId2" Type="http://schemas.microsoft.com/office/2014/relationships/chartEx" Target="../charts/chartEx1.xml"/><Relationship Id="rId1" Type="http://schemas.openxmlformats.org/officeDocument/2006/relationships/chart" Target="../charts/chart10.xml"/><Relationship Id="rId6" Type="http://schemas.microsoft.com/office/2014/relationships/chartEx" Target="../charts/chartEx3.xml"/><Relationship Id="rId5" Type="http://schemas.openxmlformats.org/officeDocument/2006/relationships/chart" Target="../charts/chart12.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0</xdr:colOff>
      <xdr:row>19</xdr:row>
      <xdr:rowOff>190500</xdr:rowOff>
    </xdr:to>
    <xdr:graphicFrame macro="">
      <xdr:nvGraphicFramePr>
        <xdr:cNvPr id="3" name="Chart 2">
          <a:extLst>
            <a:ext uri="{FF2B5EF4-FFF2-40B4-BE49-F238E27FC236}">
              <a16:creationId xmlns:a16="http://schemas.microsoft.com/office/drawing/2014/main" id="{8DB9847B-A75B-BAFC-A164-A5A5CF588EB8}"/>
            </a:ext>
            <a:ext uri="{147F2762-F138-4A5C-976F-8EAC2B608ADB}">
              <a16:predDERef xmlns:a16="http://schemas.microsoft.com/office/drawing/2014/main" pred="{2E4FD303-2E8C-99CA-42DD-07051910F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9525</xdr:colOff>
      <xdr:row>0</xdr:row>
      <xdr:rowOff>0</xdr:rowOff>
    </xdr:from>
    <xdr:to>
      <xdr:col>18</xdr:col>
      <xdr:colOff>9525</xdr:colOff>
      <xdr:row>19</xdr:row>
      <xdr:rowOff>190500</xdr:rowOff>
    </xdr:to>
    <xdr:graphicFrame macro="">
      <xdr:nvGraphicFramePr>
        <xdr:cNvPr id="5" name="Chart 4">
          <a:extLst>
            <a:ext uri="{FF2B5EF4-FFF2-40B4-BE49-F238E27FC236}">
              <a16:creationId xmlns:a16="http://schemas.microsoft.com/office/drawing/2014/main" id="{462A6831-880C-F929-C950-E62A9F180C70}"/>
            </a:ext>
            <a:ext uri="{147F2762-F138-4A5C-976F-8EAC2B608ADB}">
              <a16:predDERef xmlns:a16="http://schemas.microsoft.com/office/drawing/2014/main" pred="{8DB9847B-A75B-BAFC-A164-A5A5CF588E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19</xdr:row>
      <xdr:rowOff>190500</xdr:rowOff>
    </xdr:from>
    <xdr:to>
      <xdr:col>8</xdr:col>
      <xdr:colOff>676275</xdr:colOff>
      <xdr:row>40</xdr:row>
      <xdr:rowOff>9525</xdr:rowOff>
    </xdr:to>
    <xdr:graphicFrame macro="">
      <xdr:nvGraphicFramePr>
        <xdr:cNvPr id="6" name="Chart 5">
          <a:extLst>
            <a:ext uri="{FF2B5EF4-FFF2-40B4-BE49-F238E27FC236}">
              <a16:creationId xmlns:a16="http://schemas.microsoft.com/office/drawing/2014/main" id="{B0EF5242-C9AE-95D4-CB11-8988204B6731}"/>
            </a:ext>
            <a:ext uri="{147F2762-F138-4A5C-976F-8EAC2B608ADB}">
              <a16:predDERef xmlns:a16="http://schemas.microsoft.com/office/drawing/2014/main" pred="{462A6831-880C-F929-C950-E62A9F180C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9525</xdr:rowOff>
    </xdr:from>
    <xdr:to>
      <xdr:col>9</xdr:col>
      <xdr:colOff>0</xdr:colOff>
      <xdr:row>26</xdr:row>
      <xdr:rowOff>9525</xdr:rowOff>
    </xdr:to>
    <xdr:graphicFrame macro="">
      <xdr:nvGraphicFramePr>
        <xdr:cNvPr id="2" name="Chart 4">
          <a:extLst>
            <a:ext uri="{FF2B5EF4-FFF2-40B4-BE49-F238E27FC236}">
              <a16:creationId xmlns:a16="http://schemas.microsoft.com/office/drawing/2014/main" id="{AF0B3544-42EB-304A-BAEB-B3ADD4B40D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18</xdr:col>
      <xdr:colOff>685799</xdr:colOff>
      <xdr:row>26</xdr:row>
      <xdr:rowOff>19050</xdr:rowOff>
    </xdr:to>
    <xdr:graphicFrame macro="">
      <xdr:nvGraphicFramePr>
        <xdr:cNvPr id="3" name="Chart 2">
          <a:extLst>
            <a:ext uri="{FF2B5EF4-FFF2-40B4-BE49-F238E27FC236}">
              <a16:creationId xmlns:a16="http://schemas.microsoft.com/office/drawing/2014/main" id="{56FE5D96-12DB-B198-69E0-C209EB8F20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27</xdr:row>
      <xdr:rowOff>9524</xdr:rowOff>
    </xdr:from>
    <xdr:to>
      <xdr:col>9</xdr:col>
      <xdr:colOff>0</xdr:colOff>
      <xdr:row>44</xdr:row>
      <xdr:rowOff>200024</xdr:rowOff>
    </xdr:to>
    <xdr:graphicFrame macro="">
      <xdr:nvGraphicFramePr>
        <xdr:cNvPr id="4" name="Chart 1">
          <a:extLst>
            <a:ext uri="{FF2B5EF4-FFF2-40B4-BE49-F238E27FC236}">
              <a16:creationId xmlns:a16="http://schemas.microsoft.com/office/drawing/2014/main" id="{076CA3BC-31D9-FE32-736E-1D4037F48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0</xdr:colOff>
      <xdr:row>16</xdr:row>
      <xdr:rowOff>9524</xdr:rowOff>
    </xdr:to>
    <xdr:graphicFrame macro="">
      <xdr:nvGraphicFramePr>
        <xdr:cNvPr id="2" name="Chart 1">
          <a:extLst>
            <a:ext uri="{FF2B5EF4-FFF2-40B4-BE49-F238E27FC236}">
              <a16:creationId xmlns:a16="http://schemas.microsoft.com/office/drawing/2014/main" id="{A4F749F8-EC87-8327-C26C-63E1A7CA1F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0</xdr:row>
      <xdr:rowOff>0</xdr:rowOff>
    </xdr:from>
    <xdr:to>
      <xdr:col>14</xdr:col>
      <xdr:colOff>0</xdr:colOff>
      <xdr:row>16</xdr:row>
      <xdr:rowOff>9524</xdr:rowOff>
    </xdr:to>
    <xdr:graphicFrame macro="">
      <xdr:nvGraphicFramePr>
        <xdr:cNvPr id="3" name="Chart 2">
          <a:extLst>
            <a:ext uri="{FF2B5EF4-FFF2-40B4-BE49-F238E27FC236}">
              <a16:creationId xmlns:a16="http://schemas.microsoft.com/office/drawing/2014/main" id="{2C7ACD00-1410-F55A-EF12-5D992F7408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685799</xdr:colOff>
      <xdr:row>15</xdr:row>
      <xdr:rowOff>200024</xdr:rowOff>
    </xdr:from>
    <xdr:to>
      <xdr:col>13</xdr:col>
      <xdr:colOff>676274</xdr:colOff>
      <xdr:row>31</xdr:row>
      <xdr:rowOff>190499</xdr:rowOff>
    </xdr:to>
    <xdr:graphicFrame macro="">
      <xdr:nvGraphicFramePr>
        <xdr:cNvPr id="4" name="Chart 3">
          <a:extLst>
            <a:ext uri="{FF2B5EF4-FFF2-40B4-BE49-F238E27FC236}">
              <a16:creationId xmlns:a16="http://schemas.microsoft.com/office/drawing/2014/main" id="{7F4FA4AF-1B3A-974D-6347-FADABE63F1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18</xdr:col>
      <xdr:colOff>38100</xdr:colOff>
      <xdr:row>2</xdr:row>
      <xdr:rowOff>0</xdr:rowOff>
    </xdr:from>
    <xdr:to>
      <xdr:col>19</xdr:col>
      <xdr:colOff>457200</xdr:colOff>
      <xdr:row>14</xdr:row>
      <xdr:rowOff>180972</xdr:rowOff>
    </xdr:to>
    <mc:AlternateContent xmlns:mc="http://schemas.openxmlformats.org/markup-compatibility/2006">
      <mc:Choice xmlns:a14="http://schemas.microsoft.com/office/drawing/2010/main" Requires="a14">
        <xdr:graphicFrame macro="">
          <xdr:nvGraphicFramePr>
            <xdr:cNvPr id="18" name="State">
              <a:extLst>
                <a:ext uri="{FF2B5EF4-FFF2-40B4-BE49-F238E27FC236}">
                  <a16:creationId xmlns:a16="http://schemas.microsoft.com/office/drawing/2014/main" id="{C7C9FC18-86E1-7FD7-7301-77FAADE93F14}"/>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20015200" y="4064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820853</xdr:colOff>
      <xdr:row>18</xdr:row>
      <xdr:rowOff>77438</xdr:rowOff>
    </xdr:to>
    <xdr:graphicFrame macro="">
      <xdr:nvGraphicFramePr>
        <xdr:cNvPr id="2" name="Chart 1">
          <a:extLst>
            <a:ext uri="{FF2B5EF4-FFF2-40B4-BE49-F238E27FC236}">
              <a16:creationId xmlns:a16="http://schemas.microsoft.com/office/drawing/2014/main" id="{72636719-3363-0174-2E70-623BC5CF68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27609</xdr:colOff>
      <xdr:row>41</xdr:row>
      <xdr:rowOff>11043</xdr:rowOff>
    </xdr:from>
    <xdr:to>
      <xdr:col>6</xdr:col>
      <xdr:colOff>13805</xdr:colOff>
      <xdr:row>62</xdr:row>
      <xdr:rowOff>0</xdr:rowOff>
    </xdr:to>
    <mc:AlternateContent xmlns:mc="http://schemas.openxmlformats.org/markup-compatibility/2006">
      <mc:Choice xmlns:cx4="http://schemas.microsoft.com/office/drawing/2016/5/10/chartex" Requires="cx4">
        <xdr:graphicFrame macro="">
          <xdr:nvGraphicFramePr>
            <xdr:cNvPr id="6" name="Chart 7">
              <a:extLst>
                <a:ext uri="{FF2B5EF4-FFF2-40B4-BE49-F238E27FC236}">
                  <a16:creationId xmlns:a16="http://schemas.microsoft.com/office/drawing/2014/main" id="{DCB2E066-E66C-CB3B-97F2-EC753FB9BB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7609" y="8342243"/>
              <a:ext cx="4964596" cy="425615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17579</xdr:colOff>
      <xdr:row>41</xdr:row>
      <xdr:rowOff>11042</xdr:rowOff>
    </xdr:from>
    <xdr:to>
      <xdr:col>11</xdr:col>
      <xdr:colOff>811032</xdr:colOff>
      <xdr:row>62</xdr:row>
      <xdr:rowOff>13803</xdr:rowOff>
    </xdr:to>
    <xdr:graphicFrame macro="">
      <xdr:nvGraphicFramePr>
        <xdr:cNvPr id="7" name="Chart 8">
          <a:extLst>
            <a:ext uri="{FF2B5EF4-FFF2-40B4-BE49-F238E27FC236}">
              <a16:creationId xmlns:a16="http://schemas.microsoft.com/office/drawing/2014/main" id="{6B73F257-E6A5-66D4-A3A0-FDDE8621D2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2368</xdr:colOff>
      <xdr:row>19</xdr:row>
      <xdr:rowOff>20919</xdr:rowOff>
    </xdr:from>
    <xdr:to>
      <xdr:col>6</xdr:col>
      <xdr:colOff>0</xdr:colOff>
      <xdr:row>39</xdr:row>
      <xdr:rowOff>190500</xdr:rowOff>
    </xdr:to>
    <mc:AlternateContent xmlns:mc="http://schemas.openxmlformats.org/markup-compatibility/2006">
      <mc:Choice xmlns:cx4="http://schemas.microsoft.com/office/drawing/2016/5/10/chartex" Requires="cx4">
        <xdr:graphicFrame macro="">
          <xdr:nvGraphicFramePr>
            <xdr:cNvPr id="9" name="Chart 10">
              <a:extLst>
                <a:ext uri="{FF2B5EF4-FFF2-40B4-BE49-F238E27FC236}">
                  <a16:creationId xmlns:a16="http://schemas.microsoft.com/office/drawing/2014/main" id="{09F2BEDC-7117-EC15-A5C8-588A5C4B5DF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368" y="3881719"/>
              <a:ext cx="4950632" cy="423358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8531</xdr:colOff>
      <xdr:row>19</xdr:row>
      <xdr:rowOff>18711</xdr:rowOff>
    </xdr:from>
    <xdr:to>
      <xdr:col>11</xdr:col>
      <xdr:colOff>814351</xdr:colOff>
      <xdr:row>39</xdr:row>
      <xdr:rowOff>193893</xdr:rowOff>
    </xdr:to>
    <xdr:graphicFrame macro="">
      <xdr:nvGraphicFramePr>
        <xdr:cNvPr id="10" name="Chart 11">
          <a:extLst>
            <a:ext uri="{FF2B5EF4-FFF2-40B4-BE49-F238E27FC236}">
              <a16:creationId xmlns:a16="http://schemas.microsoft.com/office/drawing/2014/main" id="{DD4C6916-9632-ADEA-B271-C74ADF5428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63</xdr:row>
      <xdr:rowOff>4430</xdr:rowOff>
    </xdr:from>
    <xdr:to>
      <xdr:col>6</xdr:col>
      <xdr:colOff>0</xdr:colOff>
      <xdr:row>84</xdr:row>
      <xdr:rowOff>12700</xdr:rowOff>
    </xdr:to>
    <mc:AlternateContent xmlns:mc="http://schemas.openxmlformats.org/markup-compatibility/2006">
      <mc:Choice xmlns:cx4="http://schemas.microsoft.com/office/drawing/2016/5/10/chartex" Requires="cx4">
        <xdr:graphicFrame macro="">
          <xdr:nvGraphicFramePr>
            <xdr:cNvPr id="11" name="Chart 12">
              <a:extLst>
                <a:ext uri="{FF2B5EF4-FFF2-40B4-BE49-F238E27FC236}">
                  <a16:creationId xmlns:a16="http://schemas.microsoft.com/office/drawing/2014/main" id="{AB8D1395-F904-13F2-EB96-7EAD7705A9E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0" y="12806030"/>
              <a:ext cx="4953000" cy="427547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3810</xdr:colOff>
      <xdr:row>63</xdr:row>
      <xdr:rowOff>2540</xdr:rowOff>
    </xdr:from>
    <xdr:to>
      <xdr:col>12</xdr:col>
      <xdr:colOff>10160</xdr:colOff>
      <xdr:row>84</xdr:row>
      <xdr:rowOff>10160</xdr:rowOff>
    </xdr:to>
    <xdr:graphicFrame macro="">
      <xdr:nvGraphicFramePr>
        <xdr:cNvPr id="12" name="Chart 13">
          <a:extLst>
            <a:ext uri="{FF2B5EF4-FFF2-40B4-BE49-F238E27FC236}">
              <a16:creationId xmlns:a16="http://schemas.microsoft.com/office/drawing/2014/main" id="{B1F5005F-7C24-44E9-27DD-9A9D593DF9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10306</xdr:colOff>
      <xdr:row>0</xdr:row>
      <xdr:rowOff>6790</xdr:rowOff>
    </xdr:from>
    <xdr:to>
      <xdr:col>12</xdr:col>
      <xdr:colOff>812800</xdr:colOff>
      <xdr:row>18</xdr:row>
      <xdr:rowOff>25400</xdr:rowOff>
    </xdr:to>
    <xdr:graphicFrame macro="">
      <xdr:nvGraphicFramePr>
        <xdr:cNvPr id="13" name="Chart 19">
          <a:extLst>
            <a:ext uri="{FF2B5EF4-FFF2-40B4-BE49-F238E27FC236}">
              <a16:creationId xmlns:a16="http://schemas.microsoft.com/office/drawing/2014/main" id="{0626352F-FB29-AE32-2834-19BAD5741E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0</xdr:colOff>
      <xdr:row>0</xdr:row>
      <xdr:rowOff>0</xdr:rowOff>
    </xdr:from>
    <xdr:to>
      <xdr:col>15</xdr:col>
      <xdr:colOff>0</xdr:colOff>
      <xdr:row>18</xdr:row>
      <xdr:rowOff>12700</xdr:rowOff>
    </xdr:to>
    <mc:AlternateContent xmlns:mc="http://schemas.openxmlformats.org/markup-compatibility/2006">
      <mc:Choice xmlns:a14="http://schemas.microsoft.com/office/drawing/2010/main" Requires="a14">
        <xdr:graphicFrame macro="">
          <xdr:nvGraphicFramePr>
            <xdr:cNvPr id="14" name="State 1">
              <a:extLst>
                <a:ext uri="{FF2B5EF4-FFF2-40B4-BE49-F238E27FC236}">
                  <a16:creationId xmlns:a16="http://schemas.microsoft.com/office/drawing/2014/main" id="{42C56363-7D50-104D-B967-D9D9B6B9A3F8}"/>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dr:sp macro="" textlink="">
          <xdr:nvSpPr>
            <xdr:cNvPr id="0" name=""/>
            <xdr:cNvSpPr>
              <a:spLocks noTextEdit="1"/>
            </xdr:cNvSpPr>
          </xdr:nvSpPr>
          <xdr:spPr>
            <a:xfrm>
              <a:off x="10772482" y="0"/>
              <a:ext cx="1657305" cy="37416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loe Kim" refreshedDate="46051.83341053241" createdVersion="8" refreshedVersion="8" minRefreshableVersion="3" recordCount="9994" xr:uid="{7862124E-149C-4124-B52E-7B5DAAFBD7AC}">
  <cacheSource type="worksheet">
    <worksheetSource name="Table1"/>
  </cacheSource>
  <cacheFields count="27">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1-01-04T00:00:00" maxDate="2015-01-01T00:00:00"/>
    </cacheField>
    <cacheField name="Order Year" numFmtId="0">
      <sharedItems containsSemiMixedTypes="0" containsString="0" containsNumber="1" containsInteger="1" minValue="2011" maxValue="2014"/>
    </cacheField>
    <cacheField name="Order Month" numFmtId="0">
      <sharedItems containsSemiMixedTypes="0" containsString="0" containsNumber="1" containsInteger="1" minValue="1" maxValue="12"/>
    </cacheField>
    <cacheField name="Year_Month" numFmtId="0">
      <sharedItems count="48">
        <s v="2013-11"/>
        <s v="2013-6"/>
        <s v="2012-10"/>
        <s v="2011-6"/>
        <s v="2014-4"/>
        <s v="2013-12"/>
        <s v="2012-11"/>
        <s v="2011-11"/>
        <s v="2011-5"/>
        <s v="2011-8"/>
        <s v="2014-7"/>
        <s v="2012-9"/>
        <s v="2013-1"/>
        <s v="2014-10"/>
        <s v="2012-12"/>
        <s v="2014-9"/>
        <s v="2013-7"/>
        <s v="2013-3"/>
        <s v="2011-10"/>
        <s v="2012-4"/>
        <s v="2011-12"/>
        <s v="2013-9"/>
        <s v="2014-12"/>
        <s v="2014-11"/>
        <s v="2014-5"/>
        <s v="2013-4"/>
        <s v="2012-1"/>
        <s v="2014-6"/>
        <s v="2013-8"/>
        <s v="2012-3"/>
        <s v="2011-9"/>
        <s v="2014-2"/>
        <s v="2013-10"/>
        <s v="2012-5"/>
        <s v="2011-3"/>
        <s v="2013-5"/>
        <s v="2012-2"/>
        <s v="2012-8"/>
        <s v="2012-7"/>
        <s v="2011-7"/>
        <s v="2012-6"/>
        <s v="2011-4"/>
        <s v="2014-3"/>
        <s v="2014-8"/>
        <s v="2014-1"/>
        <s v="2011-2"/>
        <s v="2011-1"/>
        <s v="2013-2"/>
      </sharedItems>
    </cacheField>
    <cacheField name="YearMonth_Sort" numFmtId="0">
      <sharedItems containsSemiMixedTypes="0" containsString="0" containsNumber="1" containsInteger="1" minValue="201101" maxValue="201412" count="48">
        <n v="201311"/>
        <n v="201306"/>
        <n v="201210"/>
        <n v="201106"/>
        <n v="201404"/>
        <n v="201312"/>
        <n v="201211"/>
        <n v="201111"/>
        <n v="201105"/>
        <n v="201108"/>
        <n v="201407"/>
        <n v="201209"/>
        <n v="201301"/>
        <n v="201410"/>
        <n v="201212"/>
        <n v="201409"/>
        <n v="201307"/>
        <n v="201303"/>
        <n v="201110"/>
        <n v="201204"/>
        <n v="201112"/>
        <n v="201309"/>
        <n v="201412"/>
        <n v="201411"/>
        <n v="201405"/>
        <n v="201304"/>
        <n v="201201"/>
        <n v="201406"/>
        <n v="201308"/>
        <n v="201203"/>
        <n v="201109"/>
        <n v="201402"/>
        <n v="201310"/>
        <n v="201205"/>
        <n v="201103"/>
        <n v="201305"/>
        <n v="201202"/>
        <n v="201208"/>
        <n v="201207"/>
        <n v="201107"/>
        <n v="201206"/>
        <n v="201104"/>
        <n v="201403"/>
        <n v="201408"/>
        <n v="201401"/>
        <n v="201102"/>
        <n v="201101"/>
        <n v="201302"/>
      </sharedItems>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ount="631">
        <n v="42420"/>
        <n v="90036"/>
        <n v="33311"/>
        <n v="90032"/>
        <n v="28027"/>
        <n v="98103"/>
        <n v="76106"/>
        <n v="53711"/>
        <n v="84084"/>
        <n v="94109"/>
        <n v="68025"/>
        <n v="19140"/>
        <n v="84057"/>
        <n v="90049"/>
        <n v="77095"/>
        <n v="75080"/>
        <n v="77041"/>
        <n v="60540"/>
        <n v="32935"/>
        <n v="55122"/>
        <n v="48185"/>
        <n v="19901"/>
        <n v="47150"/>
        <n v="10024"/>
        <n v="12180"/>
        <n v="90004"/>
        <n v="60610"/>
        <n v="85234"/>
        <n v="22153"/>
        <n v="10009"/>
        <n v="49201"/>
        <n v="38109"/>
        <n v="77070"/>
        <n v="35601"/>
        <n v="94122"/>
        <n v="27707"/>
        <n v="60623"/>
        <n v="29203"/>
        <n v="55901"/>
        <n v="55407"/>
        <n v="97206"/>
        <n v="55106"/>
        <n v="80013"/>
        <n v="28205"/>
        <n v="60462"/>
        <n v="10035"/>
        <n v="50322"/>
        <n v="43229"/>
        <n v="37620"/>
        <n v="19805"/>
        <n v="61701"/>
        <n v="85023"/>
        <n v="95661"/>
        <n v="64055"/>
        <n v="91104"/>
        <n v="43055"/>
        <n v="53132"/>
        <n v="85254"/>
        <n v="95123"/>
        <n v="98105"/>
        <n v="98115"/>
        <n v="73034"/>
        <n v="90045"/>
        <n v="19134"/>
        <n v="88220"/>
        <n v="78207"/>
        <n v="77036"/>
        <n v="62521"/>
        <n v="71203"/>
        <n v="6824"/>
        <n v="75051"/>
        <n v="92374"/>
        <n v="45011"/>
        <n v="7090"/>
        <n v="19120"/>
        <n v="44312"/>
        <n v="80219"/>
        <n v="75220"/>
        <n v="37064"/>
        <n v="90604"/>
        <n v="48601"/>
        <n v="44256"/>
        <n v="43017"/>
        <n v="48227"/>
        <n v="38401"/>
        <n v="33614"/>
        <n v="95051"/>
        <n v="55044"/>
        <n v="92037"/>
        <n v="77506"/>
        <n v="94513"/>
        <n v="27514"/>
        <n v="7960"/>
        <n v="45231"/>
        <n v="94110"/>
        <n v="90301"/>
        <n v="33319"/>
        <n v="80906"/>
        <n v="7109"/>
        <n v="48180"/>
        <n v="8701"/>
        <n v="22204"/>
        <n v="80004"/>
        <n v="7601"/>
        <n v="33710"/>
        <n v="19143"/>
        <n v="90805"/>
        <n v="92345"/>
        <n v="37130"/>
        <n v="84041"/>
        <n v="78745"/>
        <n v="1852"/>
        <n v="31907"/>
        <n v="6040"/>
        <n v="78550"/>
        <n v="85705"/>
        <n v="62301"/>
        <n v="2038"/>
        <n v="33024"/>
        <n v="98198"/>
        <n v="61604"/>
        <n v="89115"/>
        <n v="2886"/>
        <n v="33180"/>
        <n v="28403"/>
        <n v="92646"/>
        <n v="40475"/>
        <n v="80027"/>
        <n v="1841"/>
        <n v="39212"/>
        <n v="48187"/>
        <n v="10801"/>
        <n v="28052"/>
        <n v="32216"/>
        <n v="47201"/>
        <n v="13021"/>
        <n v="73071"/>
        <n v="94521"/>
        <n v="60068"/>
        <n v="79109"/>
        <n v="11757"/>
        <n v="90008"/>
        <n v="92024"/>
        <n v="77340"/>
        <n v="14609"/>
        <n v="72701"/>
        <n v="92627"/>
        <n v="80134"/>
        <n v="30318"/>
        <n v="64118"/>
        <n v="59405"/>
        <n v="48234"/>
        <n v="33801"/>
        <n v="36116"/>
        <n v="85204"/>
        <n v="60653"/>
        <n v="54302"/>
        <n v="45503"/>
        <n v="92804"/>
        <n v="98270"/>
        <n v="97301"/>
        <n v="78041"/>
        <n v="75217"/>
        <n v="43123"/>
        <n v="10011"/>
        <n v="48126"/>
        <n v="31088"/>
        <n v="94591"/>
        <n v="92691"/>
        <n v="48307"/>
        <n v="7060"/>
        <n v="85635"/>
        <n v="98661"/>
        <n v="60505"/>
        <n v="76017"/>
        <n v="40214"/>
        <n v="75081"/>
        <n v="44105"/>
        <n v="75701"/>
        <n v="27217"/>
        <n v="22980"/>
        <n v="19013"/>
        <n v="27511"/>
        <n v="32137"/>
        <n v="10550"/>
        <n v="48205"/>
        <n v="33012"/>
        <n v="11572"/>
        <n v="92105"/>
        <n v="60201"/>
        <n v="48183"/>
        <n v="55016"/>
        <n v="71111"/>
        <n v="50315"/>
        <n v="93534"/>
        <n v="23223"/>
        <n v="28806"/>
        <n v="92530"/>
        <n v="68104"/>
        <n v="98026"/>
        <n v="92704"/>
        <n v="53209"/>
        <n v="41042"/>
        <n v="44052"/>
        <n v="7036"/>
        <n v="93905"/>
        <n v="8901"/>
        <n v="17602"/>
        <n v="3301"/>
        <n v="21044"/>
        <n v="75043"/>
        <n v="6360"/>
        <n v="22304"/>
        <n v="43615"/>
        <n v="87401"/>
        <n v="92503"/>
        <n v="90503"/>
        <n v="78664"/>
        <n v="92054"/>
        <n v="33433"/>
        <n v="23464"/>
        <n v="92563"/>
        <n v="28540"/>
        <n v="52601"/>
        <n v="98502"/>
        <n v="20016"/>
        <n v="65109"/>
        <n v="63376"/>
        <n v="61107"/>
        <n v="33142"/>
        <n v="78521"/>
        <n v="10701"/>
        <n v="94601"/>
        <n v="28110"/>
        <n v="20735"/>
        <n v="30076"/>
        <n v="72401"/>
        <n v="47374"/>
        <n v="94509"/>
        <n v="33030"/>
        <n v="46350"/>
        <n v="48911"/>
        <n v="44221"/>
        <n v="89502"/>
        <n v="22801"/>
        <n v="92025"/>
        <n v="48073"/>
        <n v="20852"/>
        <n v="33065"/>
        <n v="14215"/>
        <n v="33437"/>
        <n v="39503"/>
        <n v="93727"/>
        <n v="27834"/>
        <n v="11561"/>
        <n v="35630"/>
        <n v="31204"/>
        <n v="52402"/>
        <n v="2908"/>
        <n v="81001"/>
        <n v="94533"/>
        <n v="32725"/>
        <n v="42071"/>
        <n v="6457"/>
        <n v="11520"/>
        <n v="90660"/>
        <n v="84604"/>
        <n v="84062"/>
        <n v="30080"/>
        <n v="24153"/>
        <n v="44134"/>
        <n v="36608"/>
        <n v="2740"/>
        <n v="75061"/>
        <n v="8360"/>
        <n v="85301"/>
        <n v="14304"/>
        <n v="27360"/>
        <n v="92683"/>
        <n v="38301"/>
        <n v="75019"/>
        <n v="91767"/>
        <n v="89031"/>
        <n v="18103"/>
        <n v="19711"/>
        <n v="85281"/>
        <n v="92677"/>
        <n v="8302"/>
        <n v="2149"/>
        <n v="13601"/>
        <n v="54915"/>
        <n v="98006"/>
        <n v="75002"/>
        <n v="79907"/>
        <n v="76051"/>
        <n v="75007"/>
        <n v="37167"/>
        <n v="98031"/>
        <n v="70506"/>
        <n v="97224"/>
        <n v="60076"/>
        <n v="75023"/>
        <n v="23434"/>
        <n v="46203"/>
        <n v="7002"/>
        <n v="28314"/>
        <n v="27405"/>
        <n v="21215"/>
        <n v="53142"/>
        <n v="66062"/>
        <n v="98002"/>
        <n v="74133"/>
        <n v="97756"/>
        <n v="27604"/>
        <n v="74403"/>
        <n v="6450"/>
        <n v="42104"/>
        <n v="46614"/>
        <n v="6010"/>
        <n v="89015"/>
        <n v="99207"/>
        <n v="76248"/>
        <n v="45014"/>
        <n v="32127"/>
        <n v="97504"/>
        <n v="22901"/>
        <n v="59801"/>
        <n v="33178"/>
        <n v="29501"/>
        <n v="97477"/>
        <n v="32712"/>
        <n v="19601"/>
        <n v="80020"/>
        <n v="65807"/>
        <n v="7501"/>
        <n v="73120"/>
        <n v="23320"/>
        <n v="79424"/>
        <n v="65203"/>
        <n v="37604"/>
        <n v="36830"/>
        <n v="92404"/>
        <n v="1453"/>
        <n v="59715"/>
        <n v="85345"/>
        <n v="44107"/>
        <n v="8861"/>
        <n v="91761"/>
        <n v="91730"/>
        <n v="56560"/>
        <n v="75150"/>
        <n v="95207"/>
        <n v="32174"/>
        <n v="94086"/>
        <n v="3820"/>
        <n v="17403"/>
        <n v="77840"/>
        <n v="63116"/>
        <n v="2169"/>
        <n v="95336"/>
        <n v="44240"/>
        <n v="76903"/>
        <n v="84106"/>
        <n v="35810"/>
        <n v="37918"/>
        <n v="72209"/>
        <n v="48146"/>
        <n v="43302"/>
        <n v="80122"/>
        <s v="05408"/>
        <n v="4401"/>
        <n v="38671"/>
        <n v="47362"/>
        <n v="48640"/>
        <n v="57103"/>
        <n v="80525"/>
        <n v="47905"/>
        <n v="37042"/>
        <n v="95823"/>
        <n v="91360"/>
        <n v="2148"/>
        <n v="1040"/>
        <n v="87105"/>
        <n v="89431"/>
        <n v="92236"/>
        <n v="60126"/>
        <n v="7055"/>
        <n v="29406"/>
        <n v="23602"/>
        <n v="14701"/>
        <n v="46544"/>
        <n v="43402"/>
        <n v="92253"/>
        <n v="32303"/>
        <n v="37211"/>
        <n v="98226"/>
        <n v="60098"/>
        <n v="76117"/>
        <n v="60090"/>
        <n v="29483"/>
        <n v="71901"/>
        <n v="80112"/>
        <n v="43130"/>
        <n v="88001"/>
        <n v="35244"/>
        <n v="75034"/>
        <n v="95687"/>
        <n v="84107"/>
        <n v="53186"/>
        <n v="93309"/>
        <n v="33068"/>
        <n v="45373"/>
        <n v="78415"/>
        <n v="90278"/>
        <n v="32839"/>
        <n v="7050"/>
        <n v="70601"/>
        <n v="60035"/>
        <n v="11550"/>
        <n v="46060"/>
        <n v="55124"/>
        <n v="29464"/>
        <n v="48310"/>
        <n v="54703"/>
        <n v="78577"/>
        <n v="59102"/>
        <n v="97030"/>
        <n v="37421"/>
        <n v="83642"/>
        <n v="92307"/>
        <n v="60440"/>
        <n v="55369"/>
        <n v="95695"/>
        <n v="77489"/>
        <n v="77581"/>
        <n v="94403"/>
        <n v="49505"/>
        <n v="93277"/>
        <n v="66212"/>
        <n v="92592"/>
        <n v="92399"/>
        <n v="2151"/>
        <n v="77301"/>
        <n v="60477"/>
        <n v="52001"/>
        <n v="48127"/>
        <n v="87505"/>
        <n v="28601"/>
        <n v="60188"/>
        <n v="56301"/>
        <n v="33161"/>
        <n v="46226"/>
        <n v="33317"/>
        <n v="34952"/>
        <n v="29730"/>
        <n v="79762"/>
        <n v="53214"/>
        <n v="91911"/>
        <n v="66502"/>
        <n v="16602"/>
        <n v="80229"/>
        <n v="61821"/>
        <n v="47401"/>
        <n v="71854"/>
        <n v="78539"/>
        <n v="77520"/>
        <n v="46142"/>
        <n v="90712"/>
        <n v="2895"/>
        <n v="54880"/>
        <n v="76021"/>
        <n v="98042"/>
        <n v="74012"/>
        <n v="33023"/>
        <n v="33021"/>
        <n v="77536"/>
        <n v="67212"/>
        <n v="78501"/>
        <n v="52240"/>
        <n v="83704"/>
        <n v="2920"/>
        <n v="61032"/>
        <n v="77642"/>
        <n v="95610"/>
        <n v="75056"/>
        <n v="98052"/>
        <n v="32114"/>
        <n v="86442"/>
        <n v="46368"/>
        <n v="58103"/>
        <n v="46514"/>
        <n v="91776"/>
        <n v="33063"/>
        <n v="30328"/>
        <n v="44060"/>
        <n v="73505"/>
        <n v="23666"/>
        <n v="13440"/>
        <n v="54601"/>
        <n v="83501"/>
        <n v="39401"/>
        <n v="94526"/>
        <n v="48858"/>
        <n v="84321"/>
        <n v="6708"/>
        <n v="30605"/>
        <n v="4240"/>
        <n v="61832"/>
        <n v="85323"/>
        <n v="30062"/>
        <n v="85364"/>
        <n v="54401"/>
        <n v="99301"/>
        <n v="60302"/>
        <n v="32503"/>
        <n v="77573"/>
        <n v="20877"/>
        <n v="84043"/>
        <n v="35401"/>
        <n v="92553"/>
        <n v="40324"/>
        <n v="80538"/>
        <n v="85224"/>
        <n v="59601"/>
        <n v="63122"/>
        <n v="76706"/>
        <n v="48066"/>
        <n v="60423"/>
        <n v="18018"/>
        <n v="55113"/>
        <n v="68801"/>
        <n v="55125"/>
        <n v="48237"/>
        <n v="72756"/>
        <n v="88101"/>
        <n v="33458"/>
        <n v="93101"/>
        <n v="75104"/>
        <n v="68701"/>
        <n v="84020"/>
        <n v="48104"/>
        <n v="91941"/>
        <n v="83201"/>
        <n v="49423"/>
        <n v="6460"/>
        <n v="60089"/>
        <n v="92630"/>
        <n v="96003"/>
        <n v="95928"/>
        <n v="13501"/>
        <n v="72032"/>
        <n v="82001"/>
        <n v="42301"/>
        <n v="83605"/>
        <n v="70065"/>
        <n v="3060"/>
        <n v="38134"/>
        <n v="94061"/>
        <n v="37087"/>
        <n v="93454"/>
        <n v="60016"/>
        <n v="98632"/>
        <n v="37075"/>
        <n v="50701"/>
        <n v="2138"/>
        <n v="60067"/>
        <n v="1915"/>
        <n v="97405"/>
        <n v="93030"/>
        <n v="98059"/>
        <n v="60025"/>
        <n v="33445"/>
        <n v="80022"/>
        <n v="77590"/>
        <n v="27893"/>
        <n v="87124"/>
        <n v="27534"/>
        <n v="98208"/>
        <n v="90640"/>
        <n v="92020"/>
        <n v="77705"/>
        <n v="33407"/>
        <n v="79605"/>
        <n v="61761"/>
        <n v="63301"/>
        <n v="60174"/>
        <n v="93010"/>
        <n v="97123"/>
        <n v="91505"/>
        <n v="95351"/>
        <n v="67846"/>
        <n v="8401"/>
        <n v="80501"/>
        <n v="95616"/>
        <n v="26003"/>
        <n v="95037"/>
        <n v="7011"/>
        <n v="53081"/>
        <n v="30344"/>
        <n v="57701"/>
        <n v="1810"/>
        <n v="34741"/>
        <n v="6484"/>
        <n v="6810"/>
        <n v="52302"/>
        <n v="32771"/>
        <n v="78666"/>
        <n v="80634"/>
        <n v="76063"/>
        <n v="44035"/>
        <n v="83301"/>
        <n v="33134"/>
        <n v="60441"/>
        <n v="1752"/>
        <n v="20707"/>
        <n v="77803"/>
        <n v="71603"/>
        <n v="57401"/>
        <n v="21740"/>
        <n v="7017"/>
        <n v="60004"/>
        <n v="60543"/>
        <n v="55433"/>
        <n v="92672"/>
        <n v="94568"/>
        <n v="93405"/>
        <n v="72762"/>
        <n v="95240"/>
        <n v="77571"/>
        <n v="45040"/>
        <n v="30188"/>
      </sharedItems>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_pct" numFmtId="10">
      <sharedItems containsSemiMixedTypes="0" containsString="0" containsNumber="1" minValue="0" maxValue="0.8" count="23">
        <n v="0"/>
        <n v="0.45"/>
        <n v="0.2"/>
        <n v="0.8"/>
        <n v="0.3"/>
        <n v="0.5"/>
        <n v="0.7"/>
        <n v="0.6"/>
        <n v="0.32"/>
        <n v="0.1"/>
        <n v="0.4"/>
        <n v="0.15"/>
        <n v="4.5000000000000005E-3" u="1"/>
        <n v="2E-3" u="1"/>
        <n v="8.0000000000000002E-3" u="1"/>
        <n v="3.0000000000000001E-3" u="1"/>
        <n v="5.0000000000000001E-3" u="1"/>
        <n v="6.9999999999999993E-3" u="1"/>
        <n v="6.0000000000000001E-3" u="1"/>
        <n v="3.2000000000000002E-3" u="1"/>
        <n v="1E-3" u="1"/>
        <n v="4.0000000000000001E-3" u="1"/>
        <n v="1.5E-3" u="1"/>
      </sharedItems>
      <fieldGroup base="23">
        <rangePr startNum="0" endNum="0.8" groupInterval="0.1"/>
        <groupItems count="10">
          <s v="&lt;0"/>
          <s v="0-0.1"/>
          <s v="0.1-0.2"/>
          <s v="0.2-0.3"/>
          <s v="0.3-0.4"/>
          <s v="0.4-0.5"/>
          <s v="0.5-0.6"/>
          <s v="0.6-0.7"/>
          <s v="0.7-0.8"/>
          <s v="&gt;0.8"/>
        </groupItems>
      </fieldGroup>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Profit Margin" numFmtId="0" formula="Profit /Sales" databaseField="0"/>
  </cacheFields>
  <extLst>
    <ext xmlns:x14="http://schemas.microsoft.com/office/spreadsheetml/2009/9/main" uri="{725AE2AE-9491-48be-B2B4-4EB974FC3084}">
      <x14:pivotCacheDefinition pivotCacheId="17883238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3-152156"/>
    <d v="2013-11-09T00:00:00"/>
    <n v="2013"/>
    <n v="11"/>
    <x v="0"/>
    <x v="0"/>
    <d v="2013-11-12T00:00:00"/>
    <s v="Second Class"/>
    <s v="CG-12520"/>
    <s v="Claire Gute"/>
    <s v="Consumer"/>
    <s v="United States"/>
    <x v="0"/>
    <x v="0"/>
    <x v="0"/>
    <x v="0"/>
    <s v="FUR-BO-10001798"/>
    <x v="0"/>
    <x v="0"/>
    <s v="Bush Somerset Collection Bookcase"/>
    <n v="261.95999999999998"/>
    <n v="2"/>
    <x v="0"/>
    <n v="0"/>
    <n v="41.913600000000002"/>
  </r>
  <r>
    <n v="2"/>
    <s v="CA-2013-152156"/>
    <d v="2013-11-09T00:00:00"/>
    <n v="2013"/>
    <n v="11"/>
    <x v="0"/>
    <x v="0"/>
    <d v="2013-11-12T00:00:00"/>
    <s v="Second Class"/>
    <s v="CG-12520"/>
    <s v="Claire Gute"/>
    <s v="Consumer"/>
    <s v="United States"/>
    <x v="0"/>
    <x v="0"/>
    <x v="0"/>
    <x v="0"/>
    <s v="FUR-CH-10000454"/>
    <x v="0"/>
    <x v="1"/>
    <s v="Hon Deluxe Fabric Upholstered Stacking Chairs, Rounded Back"/>
    <n v="731.93999999999994"/>
    <n v="3"/>
    <x v="0"/>
    <n v="0"/>
    <n v="219.58199999999997"/>
  </r>
  <r>
    <n v="3"/>
    <s v="CA-2013-138688"/>
    <d v="2013-06-13T00:00:00"/>
    <n v="2013"/>
    <n v="6"/>
    <x v="1"/>
    <x v="1"/>
    <d v="2013-06-17T00:00:00"/>
    <s v="Second Class"/>
    <s v="DV-13045"/>
    <s v="Darrin Van Huff"/>
    <s v="Corporate"/>
    <s v="United States"/>
    <x v="1"/>
    <x v="1"/>
    <x v="1"/>
    <x v="1"/>
    <s v="OFF-LA-10000240"/>
    <x v="1"/>
    <x v="2"/>
    <s v="Self-Adhesive Address Labels for Typewriters by Universal"/>
    <n v="14.62"/>
    <n v="2"/>
    <x v="0"/>
    <n v="0"/>
    <n v="6.8713999999999995"/>
  </r>
  <r>
    <n v="4"/>
    <s v="US-2012-108966"/>
    <d v="2012-10-11T00:00:00"/>
    <n v="2012"/>
    <n v="10"/>
    <x v="2"/>
    <x v="2"/>
    <d v="2012-10-18T00:00:00"/>
    <s v="Standard Class"/>
    <s v="SO-20335"/>
    <s v="Sean O'Donnell"/>
    <s v="Consumer"/>
    <s v="United States"/>
    <x v="2"/>
    <x v="2"/>
    <x v="2"/>
    <x v="0"/>
    <s v="FUR-TA-10000577"/>
    <x v="0"/>
    <x v="3"/>
    <s v="Bretford CR4500 Series Slim Rectangular Table"/>
    <n v="957.57749999999999"/>
    <n v="5"/>
    <x v="1"/>
    <n v="0.45"/>
    <n v="-383.03100000000006"/>
  </r>
  <r>
    <n v="5"/>
    <s v="US-2012-108966"/>
    <d v="2012-10-11T00:00:00"/>
    <n v="2012"/>
    <n v="10"/>
    <x v="2"/>
    <x v="2"/>
    <d v="2012-10-18T00:00:00"/>
    <s v="Standard Class"/>
    <s v="SO-20335"/>
    <s v="Sean O'Donnell"/>
    <s v="Consumer"/>
    <s v="United States"/>
    <x v="2"/>
    <x v="2"/>
    <x v="2"/>
    <x v="0"/>
    <s v="OFF-ST-10000760"/>
    <x v="1"/>
    <x v="4"/>
    <s v="Eldon Fold 'N Roll Cart System"/>
    <n v="22.368000000000002"/>
    <n v="2"/>
    <x v="2"/>
    <n v="0.2"/>
    <n v="2.5163999999999991"/>
  </r>
  <r>
    <n v="6"/>
    <s v="CA-2011-115812"/>
    <d v="2011-06-09T00:00:00"/>
    <n v="2011"/>
    <n v="6"/>
    <x v="3"/>
    <x v="3"/>
    <d v="2011-06-14T00:00:00"/>
    <s v="Standard Class"/>
    <s v="BH-11710"/>
    <s v="Brosina Hoffman"/>
    <s v="Consumer"/>
    <s v="United States"/>
    <x v="1"/>
    <x v="1"/>
    <x v="3"/>
    <x v="1"/>
    <s v="FUR-FU-10001487"/>
    <x v="0"/>
    <x v="5"/>
    <s v="Eldon Expressions Wood and Plastic Desk Accessories, Cherry Wood"/>
    <n v="48.86"/>
    <n v="7"/>
    <x v="0"/>
    <n v="0"/>
    <n v="14.169399999999996"/>
  </r>
  <r>
    <n v="7"/>
    <s v="CA-2011-115812"/>
    <d v="2011-06-09T00:00:00"/>
    <n v="2011"/>
    <n v="6"/>
    <x v="3"/>
    <x v="3"/>
    <d v="2011-06-14T00:00:00"/>
    <s v="Standard Class"/>
    <s v="BH-11710"/>
    <s v="Brosina Hoffman"/>
    <s v="Consumer"/>
    <s v="United States"/>
    <x v="1"/>
    <x v="1"/>
    <x v="3"/>
    <x v="1"/>
    <s v="OFF-AR-10002833"/>
    <x v="1"/>
    <x v="6"/>
    <s v="Newell 322"/>
    <n v="7.28"/>
    <n v="4"/>
    <x v="0"/>
    <n v="0"/>
    <n v="1.9656000000000002"/>
  </r>
  <r>
    <n v="8"/>
    <s v="CA-2011-115812"/>
    <d v="2011-06-09T00:00:00"/>
    <n v="2011"/>
    <n v="6"/>
    <x v="3"/>
    <x v="3"/>
    <d v="2011-06-14T00:00:00"/>
    <s v="Standard Class"/>
    <s v="BH-11710"/>
    <s v="Brosina Hoffman"/>
    <s v="Consumer"/>
    <s v="United States"/>
    <x v="1"/>
    <x v="1"/>
    <x v="3"/>
    <x v="1"/>
    <s v="TEC-PH-10002275"/>
    <x v="2"/>
    <x v="7"/>
    <s v="Mitel 5320 IP Phone VoIP phone"/>
    <n v="907.15200000000004"/>
    <n v="6"/>
    <x v="2"/>
    <n v="0.2"/>
    <n v="90.715200000000038"/>
  </r>
  <r>
    <n v="9"/>
    <s v="CA-2011-115812"/>
    <d v="2011-06-09T00:00:00"/>
    <n v="2011"/>
    <n v="6"/>
    <x v="3"/>
    <x v="3"/>
    <d v="2011-06-14T00:00:00"/>
    <s v="Standard Class"/>
    <s v="BH-11710"/>
    <s v="Brosina Hoffman"/>
    <s v="Consumer"/>
    <s v="United States"/>
    <x v="1"/>
    <x v="1"/>
    <x v="3"/>
    <x v="1"/>
    <s v="OFF-BI-10003910"/>
    <x v="1"/>
    <x v="8"/>
    <s v="DXL Angle-View Binders with Locking Rings by Samsill"/>
    <n v="18.504000000000001"/>
    <n v="3"/>
    <x v="2"/>
    <n v="0.2"/>
    <n v="5.7824999999999998"/>
  </r>
  <r>
    <n v="10"/>
    <s v="CA-2011-115812"/>
    <d v="2011-06-09T00:00:00"/>
    <n v="2011"/>
    <n v="6"/>
    <x v="3"/>
    <x v="3"/>
    <d v="2011-06-14T00:00:00"/>
    <s v="Standard Class"/>
    <s v="BH-11710"/>
    <s v="Brosina Hoffman"/>
    <s v="Consumer"/>
    <s v="United States"/>
    <x v="1"/>
    <x v="1"/>
    <x v="3"/>
    <x v="1"/>
    <s v="OFF-AP-10002892"/>
    <x v="1"/>
    <x v="9"/>
    <s v="Belkin F5C206VTEL 6 Outlet Surge"/>
    <n v="114.9"/>
    <n v="5"/>
    <x v="0"/>
    <n v="0"/>
    <n v="34.469999999999992"/>
  </r>
  <r>
    <n v="11"/>
    <s v="CA-2011-115812"/>
    <d v="2011-06-09T00:00:00"/>
    <n v="2011"/>
    <n v="6"/>
    <x v="3"/>
    <x v="3"/>
    <d v="2011-06-14T00:00:00"/>
    <s v="Standard Class"/>
    <s v="BH-11710"/>
    <s v="Brosina Hoffman"/>
    <s v="Consumer"/>
    <s v="United States"/>
    <x v="1"/>
    <x v="1"/>
    <x v="3"/>
    <x v="1"/>
    <s v="FUR-TA-10001539"/>
    <x v="0"/>
    <x v="3"/>
    <s v="Chromcraft Rectangular Conference Tables"/>
    <n v="1706.1840000000002"/>
    <n v="9"/>
    <x v="2"/>
    <n v="0.2"/>
    <n v="85.309199999999805"/>
  </r>
  <r>
    <n v="12"/>
    <s v="CA-2011-115812"/>
    <d v="2011-06-09T00:00:00"/>
    <n v="2011"/>
    <n v="6"/>
    <x v="3"/>
    <x v="3"/>
    <d v="2011-06-14T00:00:00"/>
    <s v="Standard Class"/>
    <s v="BH-11710"/>
    <s v="Brosina Hoffman"/>
    <s v="Consumer"/>
    <s v="United States"/>
    <x v="1"/>
    <x v="1"/>
    <x v="3"/>
    <x v="1"/>
    <s v="TEC-PH-10002033"/>
    <x v="2"/>
    <x v="7"/>
    <s v="Konftel 250 Conference phone - Charcoal black"/>
    <n v="911.42399999999998"/>
    <n v="4"/>
    <x v="2"/>
    <n v="0.2"/>
    <n v="68.356800000000021"/>
  </r>
  <r>
    <n v="13"/>
    <s v="CA-2014-114412"/>
    <d v="2014-04-16T00:00:00"/>
    <n v="2014"/>
    <n v="4"/>
    <x v="4"/>
    <x v="4"/>
    <d v="2014-04-21T00:00:00"/>
    <s v="Standard Class"/>
    <s v="AA-10480"/>
    <s v="Andrew Allen"/>
    <s v="Consumer"/>
    <s v="United States"/>
    <x v="3"/>
    <x v="3"/>
    <x v="4"/>
    <x v="0"/>
    <s v="OFF-PA-10002365"/>
    <x v="1"/>
    <x v="10"/>
    <s v="Xerox 1967"/>
    <n v="15.552000000000003"/>
    <n v="3"/>
    <x v="2"/>
    <n v="0.2"/>
    <n v="5.4432"/>
  </r>
  <r>
    <n v="14"/>
    <s v="CA-2013-161389"/>
    <d v="2013-12-06T00:00:00"/>
    <n v="2013"/>
    <n v="12"/>
    <x v="5"/>
    <x v="5"/>
    <d v="2013-12-11T00:00:00"/>
    <s v="Standard Class"/>
    <s v="IM-15070"/>
    <s v="Irene Maddox"/>
    <s v="Consumer"/>
    <s v="United States"/>
    <x v="4"/>
    <x v="4"/>
    <x v="5"/>
    <x v="1"/>
    <s v="OFF-BI-10003656"/>
    <x v="1"/>
    <x v="8"/>
    <s v="Fellowes PB200 Plastic Comb Binding Machine"/>
    <n v="407.97600000000006"/>
    <n v="3"/>
    <x v="2"/>
    <n v="0.2"/>
    <n v="132.59219999999993"/>
  </r>
  <r>
    <n v="15"/>
    <s v="US-2012-118983"/>
    <d v="2012-11-22T00:00:00"/>
    <n v="2012"/>
    <n v="11"/>
    <x v="6"/>
    <x v="6"/>
    <d v="2012-11-26T00:00:00"/>
    <s v="Standard Class"/>
    <s v="HP-14815"/>
    <s v="Harold Pawlan"/>
    <s v="Home Office"/>
    <s v="United States"/>
    <x v="5"/>
    <x v="5"/>
    <x v="6"/>
    <x v="2"/>
    <s v="OFF-AP-10002311"/>
    <x v="1"/>
    <x v="9"/>
    <s v="Holmes Replacement Filter for HEPA Air Cleaner, Very Large Room, HEPA Filter"/>
    <n v="68.809999999999988"/>
    <n v="5"/>
    <x v="3"/>
    <n v="0.8"/>
    <n v="-123.858"/>
  </r>
  <r>
    <n v="16"/>
    <s v="US-2012-118983"/>
    <d v="2012-11-22T00:00:00"/>
    <n v="2012"/>
    <n v="11"/>
    <x v="6"/>
    <x v="6"/>
    <d v="2012-11-26T00:00:00"/>
    <s v="Standard Class"/>
    <s v="HP-14815"/>
    <s v="Harold Pawlan"/>
    <s v="Home Office"/>
    <s v="United States"/>
    <x v="5"/>
    <x v="5"/>
    <x v="6"/>
    <x v="2"/>
    <s v="OFF-BI-10000756"/>
    <x v="1"/>
    <x v="8"/>
    <s v="Storex DuraTech Recycled Plastic Frosted Binders"/>
    <n v="2.5439999999999996"/>
    <n v="3"/>
    <x v="3"/>
    <n v="0.8"/>
    <n v="-3.8160000000000016"/>
  </r>
  <r>
    <n v="17"/>
    <s v="CA-2011-105893"/>
    <d v="2011-11-11T00:00:00"/>
    <n v="2011"/>
    <n v="11"/>
    <x v="7"/>
    <x v="7"/>
    <d v="2011-11-18T00:00:00"/>
    <s v="Standard Class"/>
    <s v="PK-19075"/>
    <s v="Pete Kriz"/>
    <s v="Consumer"/>
    <s v="United States"/>
    <x v="6"/>
    <x v="6"/>
    <x v="7"/>
    <x v="2"/>
    <s v="OFF-ST-10004186"/>
    <x v="1"/>
    <x v="4"/>
    <s v="Stur-D-Stor Shelving, Vertical 5-Shelf: 72&quot;H x 36&quot;W x 18 1/2&quot;D"/>
    <n v="665.88"/>
    <n v="6"/>
    <x v="0"/>
    <n v="0"/>
    <n v="13.317599999999999"/>
  </r>
  <r>
    <n v="18"/>
    <s v="CA-2011-167164"/>
    <d v="2011-05-13T00:00:00"/>
    <n v="2011"/>
    <n v="5"/>
    <x v="8"/>
    <x v="8"/>
    <d v="2011-05-15T00:00:00"/>
    <s v="Second Class"/>
    <s v="AG-10270"/>
    <s v="Alejandro Grove"/>
    <s v="Consumer"/>
    <s v="United States"/>
    <x v="7"/>
    <x v="7"/>
    <x v="8"/>
    <x v="1"/>
    <s v="OFF-ST-10000107"/>
    <x v="1"/>
    <x v="4"/>
    <s v="Fellowes Super Stor/Drawer"/>
    <n v="55.5"/>
    <n v="2"/>
    <x v="0"/>
    <n v="0"/>
    <n v="9.9899999999999949"/>
  </r>
  <r>
    <n v="19"/>
    <s v="CA-2011-143336"/>
    <d v="2011-08-27T00:00:00"/>
    <n v="2011"/>
    <n v="8"/>
    <x v="9"/>
    <x v="9"/>
    <d v="2011-09-01T00:00:00"/>
    <s v="Second Class"/>
    <s v="ZD-21925"/>
    <s v="Zuschuss Donatelli"/>
    <s v="Consumer"/>
    <s v="United States"/>
    <x v="8"/>
    <x v="1"/>
    <x v="9"/>
    <x v="1"/>
    <s v="OFF-AR-10003056"/>
    <x v="1"/>
    <x v="6"/>
    <s v="Newell 341"/>
    <n v="8.56"/>
    <n v="2"/>
    <x v="0"/>
    <n v="0"/>
    <n v="2.4823999999999993"/>
  </r>
  <r>
    <n v="20"/>
    <s v="CA-2011-143336"/>
    <d v="2011-08-27T00:00:00"/>
    <n v="2011"/>
    <n v="8"/>
    <x v="9"/>
    <x v="9"/>
    <d v="2011-09-01T00:00:00"/>
    <s v="Second Class"/>
    <s v="ZD-21925"/>
    <s v="Zuschuss Donatelli"/>
    <s v="Consumer"/>
    <s v="United States"/>
    <x v="8"/>
    <x v="1"/>
    <x v="9"/>
    <x v="1"/>
    <s v="TEC-PH-10001949"/>
    <x v="2"/>
    <x v="7"/>
    <s v="Cisco SPA 501G IP Phone"/>
    <n v="213.48000000000002"/>
    <n v="3"/>
    <x v="2"/>
    <n v="0.2"/>
    <n v="16.010999999999981"/>
  </r>
  <r>
    <n v="21"/>
    <s v="CA-2011-143336"/>
    <d v="2011-08-27T00:00:00"/>
    <n v="2011"/>
    <n v="8"/>
    <x v="9"/>
    <x v="9"/>
    <d v="2011-09-01T00:00:00"/>
    <s v="Second Class"/>
    <s v="ZD-21925"/>
    <s v="Zuschuss Donatelli"/>
    <s v="Consumer"/>
    <s v="United States"/>
    <x v="8"/>
    <x v="1"/>
    <x v="9"/>
    <x v="1"/>
    <s v="OFF-BI-10002215"/>
    <x v="1"/>
    <x v="8"/>
    <s v="Wilson Jones Hanging View Binder, White, 1&quot;"/>
    <n v="22.72"/>
    <n v="4"/>
    <x v="2"/>
    <n v="0.2"/>
    <n v="7.3839999999999986"/>
  </r>
  <r>
    <n v="22"/>
    <s v="CA-2013-137330"/>
    <d v="2013-12-10T00:00:00"/>
    <n v="2013"/>
    <n v="12"/>
    <x v="5"/>
    <x v="5"/>
    <d v="2013-12-14T00:00:00"/>
    <s v="Standard Class"/>
    <s v="KB-16585"/>
    <s v="Ken Black"/>
    <s v="Corporate"/>
    <s v="United States"/>
    <x v="9"/>
    <x v="8"/>
    <x v="10"/>
    <x v="2"/>
    <s v="OFF-AR-10000246"/>
    <x v="1"/>
    <x v="6"/>
    <s v="Newell 318"/>
    <n v="19.459999999999997"/>
    <n v="7"/>
    <x v="0"/>
    <n v="0"/>
    <n v="5.0595999999999997"/>
  </r>
  <r>
    <n v="23"/>
    <s v="CA-2013-137330"/>
    <d v="2013-12-10T00:00:00"/>
    <n v="2013"/>
    <n v="12"/>
    <x v="5"/>
    <x v="5"/>
    <d v="2013-12-14T00:00:00"/>
    <s v="Standard Class"/>
    <s v="KB-16585"/>
    <s v="Ken Black"/>
    <s v="Corporate"/>
    <s v="United States"/>
    <x v="9"/>
    <x v="8"/>
    <x v="10"/>
    <x v="2"/>
    <s v="OFF-AP-10001492"/>
    <x v="1"/>
    <x v="9"/>
    <s v="Acco Six-Outlet Power Strip, 4' Cord Length"/>
    <n v="60.339999999999996"/>
    <n v="7"/>
    <x v="0"/>
    <n v="0"/>
    <n v="15.688400000000001"/>
  </r>
  <r>
    <n v="24"/>
    <s v="US-2014-156909"/>
    <d v="2014-07-17T00:00:00"/>
    <n v="2014"/>
    <n v="7"/>
    <x v="10"/>
    <x v="10"/>
    <d v="2014-07-19T00:00:00"/>
    <s v="Second Class"/>
    <s v="SF-20065"/>
    <s v="Sandra Flanagan"/>
    <s v="Consumer"/>
    <s v="United States"/>
    <x v="10"/>
    <x v="9"/>
    <x v="11"/>
    <x v="3"/>
    <s v="FUR-CH-10002774"/>
    <x v="0"/>
    <x v="1"/>
    <s v="Global Deluxe Stacking Chair, Gray"/>
    <n v="71.371999999999986"/>
    <n v="2"/>
    <x v="4"/>
    <n v="0.3"/>
    <n v="-1.0196000000000005"/>
  </r>
  <r>
    <n v="25"/>
    <s v="CA-2012-106320"/>
    <d v="2012-09-25T00:00:00"/>
    <n v="2012"/>
    <n v="9"/>
    <x v="11"/>
    <x v="11"/>
    <d v="2012-09-30T00:00:00"/>
    <s v="Standard Class"/>
    <s v="EB-13870"/>
    <s v="Emily Burns"/>
    <s v="Consumer"/>
    <s v="United States"/>
    <x v="11"/>
    <x v="7"/>
    <x v="12"/>
    <x v="1"/>
    <s v="FUR-TA-10000577"/>
    <x v="0"/>
    <x v="3"/>
    <s v="Bretford CR4500 Series Slim Rectangular Table"/>
    <n v="1044.6299999999999"/>
    <n v="3"/>
    <x v="0"/>
    <n v="0"/>
    <n v="240.26490000000001"/>
  </r>
  <r>
    <n v="26"/>
    <s v="CA-2013-121755"/>
    <d v="2013-01-16T00:00:00"/>
    <n v="2013"/>
    <n v="1"/>
    <x v="12"/>
    <x v="12"/>
    <d v="2013-01-20T00:00:00"/>
    <s v="Second Class"/>
    <s v="EH-13945"/>
    <s v="Eric Hoffmann"/>
    <s v="Consumer"/>
    <s v="United States"/>
    <x v="1"/>
    <x v="1"/>
    <x v="13"/>
    <x v="1"/>
    <s v="OFF-BI-10001634"/>
    <x v="1"/>
    <x v="8"/>
    <s v="Wilson Jones Active Use Binders"/>
    <n v="11.648000000000001"/>
    <n v="2"/>
    <x v="2"/>
    <n v="0.2"/>
    <n v="4.2224000000000004"/>
  </r>
  <r>
    <n v="27"/>
    <s v="CA-2013-121755"/>
    <d v="2013-01-16T00:00:00"/>
    <n v="2013"/>
    <n v="1"/>
    <x v="12"/>
    <x v="12"/>
    <d v="2013-01-20T00:00:00"/>
    <s v="Second Class"/>
    <s v="EH-13945"/>
    <s v="Eric Hoffmann"/>
    <s v="Consumer"/>
    <s v="United States"/>
    <x v="1"/>
    <x v="1"/>
    <x v="13"/>
    <x v="1"/>
    <s v="TEC-AC-10003027"/>
    <x v="2"/>
    <x v="11"/>
    <s v="Imation 8GB Mini TravelDrive USB 2.0 Flash Drive"/>
    <n v="90.570000000000007"/>
    <n v="3"/>
    <x v="0"/>
    <n v="0"/>
    <n v="11.774100000000004"/>
  </r>
  <r>
    <n v="28"/>
    <s v="US-2012-150630"/>
    <d v="2012-09-17T00:00:00"/>
    <n v="2012"/>
    <n v="9"/>
    <x v="11"/>
    <x v="11"/>
    <d v="2012-09-21T00:00:00"/>
    <s v="Standard Class"/>
    <s v="TB-21520"/>
    <s v="Tracy Blumstein"/>
    <s v="Consumer"/>
    <s v="United States"/>
    <x v="10"/>
    <x v="9"/>
    <x v="11"/>
    <x v="3"/>
    <s v="FUR-BO-10004834"/>
    <x v="0"/>
    <x v="0"/>
    <s v="Riverside Palais Royal Lawyers Bookcase, Royale Cherry Finish"/>
    <n v="3083.4300000000003"/>
    <n v="7"/>
    <x v="5"/>
    <n v="0.5"/>
    <n v="-1665.0522000000001"/>
  </r>
  <r>
    <n v="29"/>
    <s v="US-2012-150630"/>
    <d v="2012-09-17T00:00:00"/>
    <n v="2012"/>
    <n v="9"/>
    <x v="11"/>
    <x v="11"/>
    <d v="2012-09-21T00:00:00"/>
    <s v="Standard Class"/>
    <s v="TB-21520"/>
    <s v="Tracy Blumstein"/>
    <s v="Consumer"/>
    <s v="United States"/>
    <x v="10"/>
    <x v="9"/>
    <x v="11"/>
    <x v="3"/>
    <s v="OFF-BI-10000474"/>
    <x v="1"/>
    <x v="8"/>
    <s v="Avery Recycled Flexi-View Covers for Binding Systems"/>
    <n v="9.6180000000000021"/>
    <n v="2"/>
    <x v="6"/>
    <n v="0.7"/>
    <n v="-7.0532000000000004"/>
  </r>
  <r>
    <n v="30"/>
    <s v="US-2012-150630"/>
    <d v="2012-09-17T00:00:00"/>
    <n v="2012"/>
    <n v="9"/>
    <x v="11"/>
    <x v="11"/>
    <d v="2012-09-21T00:00:00"/>
    <s v="Standard Class"/>
    <s v="TB-21520"/>
    <s v="Tracy Blumstein"/>
    <s v="Consumer"/>
    <s v="United States"/>
    <x v="10"/>
    <x v="9"/>
    <x v="11"/>
    <x v="3"/>
    <s v="FUR-FU-10004848"/>
    <x v="0"/>
    <x v="5"/>
    <s v="Howard Miller 13-3/4&quot; Diameter Brushed Chrome Round Wall Clock"/>
    <n v="124.20000000000002"/>
    <n v="3"/>
    <x v="2"/>
    <n v="0.2"/>
    <n v="15.524999999999991"/>
  </r>
  <r>
    <n v="31"/>
    <s v="US-2012-150630"/>
    <d v="2012-09-17T00:00:00"/>
    <n v="2012"/>
    <n v="9"/>
    <x v="11"/>
    <x v="11"/>
    <d v="2012-09-21T00:00:00"/>
    <s v="Standard Class"/>
    <s v="TB-21520"/>
    <s v="Tracy Blumstein"/>
    <s v="Consumer"/>
    <s v="United States"/>
    <x v="10"/>
    <x v="9"/>
    <x v="11"/>
    <x v="3"/>
    <s v="OFF-EN-10001509"/>
    <x v="1"/>
    <x v="12"/>
    <s v="Poly String Tie Envelopes"/>
    <n v="3.2640000000000002"/>
    <n v="2"/>
    <x v="2"/>
    <n v="0.2"/>
    <n v="1.1015999999999997"/>
  </r>
  <r>
    <n v="32"/>
    <s v="US-2012-150630"/>
    <d v="2012-09-17T00:00:00"/>
    <n v="2012"/>
    <n v="9"/>
    <x v="11"/>
    <x v="11"/>
    <d v="2012-09-21T00:00:00"/>
    <s v="Standard Class"/>
    <s v="TB-21520"/>
    <s v="Tracy Blumstein"/>
    <s v="Consumer"/>
    <s v="United States"/>
    <x v="10"/>
    <x v="9"/>
    <x v="11"/>
    <x v="3"/>
    <s v="OFF-AR-10004042"/>
    <x v="1"/>
    <x v="6"/>
    <s v="BOSTON Model 1800 Electric Pencil Sharpeners, Putty/Woodgrain"/>
    <n v="86.304000000000002"/>
    <n v="6"/>
    <x v="2"/>
    <n v="0.2"/>
    <n v="9.7091999999999885"/>
  </r>
  <r>
    <n v="33"/>
    <s v="US-2012-150630"/>
    <d v="2012-09-17T00:00:00"/>
    <n v="2012"/>
    <n v="9"/>
    <x v="11"/>
    <x v="11"/>
    <d v="2012-09-21T00:00:00"/>
    <s v="Standard Class"/>
    <s v="TB-21520"/>
    <s v="Tracy Blumstein"/>
    <s v="Consumer"/>
    <s v="United States"/>
    <x v="10"/>
    <x v="9"/>
    <x v="11"/>
    <x v="3"/>
    <s v="OFF-BI-10001525"/>
    <x v="1"/>
    <x v="8"/>
    <s v="Acco Pressboard Covers with Storage Hooks, 14 7/8&quot; x 11&quot;, Executive Red"/>
    <n v="6.8580000000000014"/>
    <n v="6"/>
    <x v="6"/>
    <n v="0.7"/>
    <n v="-5.7149999999999999"/>
  </r>
  <r>
    <n v="34"/>
    <s v="US-2012-150630"/>
    <d v="2012-09-17T00:00:00"/>
    <n v="2012"/>
    <n v="9"/>
    <x v="11"/>
    <x v="11"/>
    <d v="2012-09-21T00:00:00"/>
    <s v="Standard Class"/>
    <s v="TB-21520"/>
    <s v="Tracy Blumstein"/>
    <s v="Consumer"/>
    <s v="United States"/>
    <x v="10"/>
    <x v="9"/>
    <x v="11"/>
    <x v="3"/>
    <s v="OFF-AR-10001683"/>
    <x v="1"/>
    <x v="6"/>
    <s v="Lumber Crayons"/>
    <n v="15.76"/>
    <n v="2"/>
    <x v="2"/>
    <n v="0.2"/>
    <n v="3.5460000000000007"/>
  </r>
  <r>
    <n v="35"/>
    <s v="CA-2014-107727"/>
    <d v="2014-10-20T00:00:00"/>
    <n v="2014"/>
    <n v="10"/>
    <x v="13"/>
    <x v="13"/>
    <d v="2014-10-24T00:00:00"/>
    <s v="Second Class"/>
    <s v="MA-17560"/>
    <s v="Matt Abelman"/>
    <s v="Home Office"/>
    <s v="United States"/>
    <x v="12"/>
    <x v="5"/>
    <x v="14"/>
    <x v="2"/>
    <s v="OFF-PA-10000249"/>
    <x v="1"/>
    <x v="10"/>
    <s v="Staples"/>
    <n v="29.472000000000001"/>
    <n v="3"/>
    <x v="2"/>
    <n v="0.2"/>
    <n v="9.9467999999999979"/>
  </r>
  <r>
    <n v="36"/>
    <s v="CA-2013-117590"/>
    <d v="2013-12-09T00:00:00"/>
    <n v="2013"/>
    <n v="12"/>
    <x v="5"/>
    <x v="5"/>
    <d v="2013-12-11T00:00:00"/>
    <s v="First Class"/>
    <s v="GH-14485"/>
    <s v="Gene Hale"/>
    <s v="Corporate"/>
    <s v="United States"/>
    <x v="13"/>
    <x v="5"/>
    <x v="15"/>
    <x v="2"/>
    <s v="TEC-PH-10004977"/>
    <x v="2"/>
    <x v="7"/>
    <s v="GE 30524EE4"/>
    <n v="1097.5440000000003"/>
    <n v="7"/>
    <x v="2"/>
    <n v="0.2"/>
    <n v="123.47369999999989"/>
  </r>
  <r>
    <n v="37"/>
    <s v="CA-2013-117590"/>
    <d v="2013-12-09T00:00:00"/>
    <n v="2013"/>
    <n v="12"/>
    <x v="5"/>
    <x v="5"/>
    <d v="2013-12-11T00:00:00"/>
    <s v="First Class"/>
    <s v="GH-14485"/>
    <s v="Gene Hale"/>
    <s v="Corporate"/>
    <s v="United States"/>
    <x v="13"/>
    <x v="5"/>
    <x v="15"/>
    <x v="2"/>
    <s v="FUR-FU-10003664"/>
    <x v="0"/>
    <x v="5"/>
    <s v="Electrix Architect's Clamp-On Swing Arm Lamp, Black"/>
    <n v="190.92"/>
    <n v="5"/>
    <x v="7"/>
    <n v="0.6"/>
    <n v="-147.96300000000002"/>
  </r>
  <r>
    <n v="38"/>
    <s v="CA-2012-117415"/>
    <d v="2012-12-27T00:00:00"/>
    <n v="2012"/>
    <n v="12"/>
    <x v="14"/>
    <x v="14"/>
    <d v="2012-12-31T00:00:00"/>
    <s v="Standard Class"/>
    <s v="SN-20710"/>
    <s v="Steve Nguyen"/>
    <s v="Home Office"/>
    <s v="United States"/>
    <x v="12"/>
    <x v="5"/>
    <x v="16"/>
    <x v="2"/>
    <s v="OFF-EN-10002986"/>
    <x v="1"/>
    <x v="12"/>
    <s v="#10-4 1/8&quot; x 9 1/2&quot; Premium Diagonal Seam Envelopes"/>
    <n v="113.328"/>
    <n v="9"/>
    <x v="2"/>
    <n v="0.2"/>
    <n v="35.414999999999999"/>
  </r>
  <r>
    <n v="39"/>
    <s v="CA-2012-117415"/>
    <d v="2012-12-27T00:00:00"/>
    <n v="2012"/>
    <n v="12"/>
    <x v="14"/>
    <x v="14"/>
    <d v="2012-12-31T00:00:00"/>
    <s v="Standard Class"/>
    <s v="SN-20710"/>
    <s v="Steve Nguyen"/>
    <s v="Home Office"/>
    <s v="United States"/>
    <x v="12"/>
    <x v="5"/>
    <x v="16"/>
    <x v="2"/>
    <s v="FUR-BO-10002545"/>
    <x v="0"/>
    <x v="0"/>
    <s v="Atlantic Metals Mobile 3-Shelf Bookcases, Custom Colors"/>
    <n v="532.39919999999995"/>
    <n v="3"/>
    <x v="8"/>
    <n v="0.32"/>
    <n v="-46.976400000000012"/>
  </r>
  <r>
    <n v="40"/>
    <s v="CA-2012-117415"/>
    <d v="2012-12-27T00:00:00"/>
    <n v="2012"/>
    <n v="12"/>
    <x v="14"/>
    <x v="14"/>
    <d v="2012-12-31T00:00:00"/>
    <s v="Standard Class"/>
    <s v="SN-20710"/>
    <s v="Steve Nguyen"/>
    <s v="Home Office"/>
    <s v="United States"/>
    <x v="12"/>
    <x v="5"/>
    <x v="16"/>
    <x v="2"/>
    <s v="FUR-CH-10004218"/>
    <x v="0"/>
    <x v="1"/>
    <s v="Global Fabric Manager's Chair, Dark Gray"/>
    <n v="212.05799999999999"/>
    <n v="3"/>
    <x v="4"/>
    <n v="0.3"/>
    <n v="-15.146999999999991"/>
  </r>
  <r>
    <n v="41"/>
    <s v="CA-2012-117415"/>
    <d v="2012-12-27T00:00:00"/>
    <n v="2012"/>
    <n v="12"/>
    <x v="14"/>
    <x v="14"/>
    <d v="2012-12-31T00:00:00"/>
    <s v="Standard Class"/>
    <s v="SN-20710"/>
    <s v="Steve Nguyen"/>
    <s v="Home Office"/>
    <s v="United States"/>
    <x v="12"/>
    <x v="5"/>
    <x v="16"/>
    <x v="2"/>
    <s v="TEC-PH-10000486"/>
    <x v="2"/>
    <x v="7"/>
    <s v="Plantronics HL10 Handset Lifter"/>
    <n v="371.16800000000001"/>
    <n v="4"/>
    <x v="2"/>
    <n v="0.2"/>
    <n v="41.756399999999957"/>
  </r>
  <r>
    <n v="42"/>
    <s v="CA-2014-120999"/>
    <d v="2014-09-11T00:00:00"/>
    <n v="2014"/>
    <n v="9"/>
    <x v="15"/>
    <x v="15"/>
    <d v="2014-09-16T00:00:00"/>
    <s v="Standard Class"/>
    <s v="LC-16930"/>
    <s v="Linda Cazamias"/>
    <s v="Corporate"/>
    <s v="United States"/>
    <x v="14"/>
    <x v="10"/>
    <x v="17"/>
    <x v="2"/>
    <s v="TEC-PH-10004093"/>
    <x v="2"/>
    <x v="7"/>
    <s v="Panasonic Kx-TS550"/>
    <n v="147.16800000000001"/>
    <n v="4"/>
    <x v="2"/>
    <n v="0.2"/>
    <n v="16.556399999999996"/>
  </r>
  <r>
    <n v="43"/>
    <s v="CA-2013-101343"/>
    <d v="2013-07-18T00:00:00"/>
    <n v="2013"/>
    <n v="7"/>
    <x v="16"/>
    <x v="16"/>
    <d v="2013-07-23T00:00:00"/>
    <s v="Standard Class"/>
    <s v="RA-19885"/>
    <s v="Ruben Ausman"/>
    <s v="Corporate"/>
    <s v="United States"/>
    <x v="1"/>
    <x v="1"/>
    <x v="13"/>
    <x v="1"/>
    <s v="OFF-ST-10003479"/>
    <x v="1"/>
    <x v="4"/>
    <s v="Eldon Base for stackable storage shelf, platinum"/>
    <n v="77.88"/>
    <n v="2"/>
    <x v="0"/>
    <n v="0"/>
    <n v="3.8939999999999912"/>
  </r>
  <r>
    <n v="44"/>
    <s v="CA-2014-139619"/>
    <d v="2014-09-20T00:00:00"/>
    <n v="2014"/>
    <n v="9"/>
    <x v="15"/>
    <x v="15"/>
    <d v="2014-09-24T00:00:00"/>
    <s v="Standard Class"/>
    <s v="ES-14080"/>
    <s v="Erin Smith"/>
    <s v="Corporate"/>
    <s v="United States"/>
    <x v="15"/>
    <x v="2"/>
    <x v="18"/>
    <x v="0"/>
    <s v="OFF-ST-10003282"/>
    <x v="1"/>
    <x v="4"/>
    <s v="Advantus 10-Drawer Portable Organizer, Chrome Metal Frame, Smoke Drawers"/>
    <n v="95.616"/>
    <n v="2"/>
    <x v="2"/>
    <n v="0.2"/>
    <n v="9.5616000000000092"/>
  </r>
  <r>
    <n v="45"/>
    <s v="CA-2013-118255"/>
    <d v="2013-03-12T00:00:00"/>
    <n v="2013"/>
    <n v="3"/>
    <x v="17"/>
    <x v="17"/>
    <d v="2013-03-14T00:00:00"/>
    <s v="First Class"/>
    <s v="ON-18715"/>
    <s v="Odella Nelson"/>
    <s v="Corporate"/>
    <s v="United States"/>
    <x v="16"/>
    <x v="11"/>
    <x v="19"/>
    <x v="2"/>
    <s v="TEC-AC-10000171"/>
    <x v="2"/>
    <x v="11"/>
    <s v="Verbatim 25 GB 6x Blu-ray Single Layer Recordable Disc, 25/Pack"/>
    <n v="45.98"/>
    <n v="2"/>
    <x v="0"/>
    <n v="0"/>
    <n v="19.7714"/>
  </r>
  <r>
    <n v="46"/>
    <s v="CA-2013-118255"/>
    <d v="2013-03-12T00:00:00"/>
    <n v="2013"/>
    <n v="3"/>
    <x v="17"/>
    <x v="17"/>
    <d v="2013-03-14T00:00:00"/>
    <s v="First Class"/>
    <s v="ON-18715"/>
    <s v="Odella Nelson"/>
    <s v="Corporate"/>
    <s v="United States"/>
    <x v="16"/>
    <x v="11"/>
    <x v="19"/>
    <x v="2"/>
    <s v="OFF-BI-10003291"/>
    <x v="1"/>
    <x v="8"/>
    <s v="Wilson Jones Leather-Like Binders with DublLock Round Rings"/>
    <n v="17.46"/>
    <n v="2"/>
    <x v="0"/>
    <n v="0"/>
    <n v="8.2061999999999991"/>
  </r>
  <r>
    <n v="47"/>
    <s v="CA-2011-146703"/>
    <d v="2011-10-20T00:00:00"/>
    <n v="2011"/>
    <n v="10"/>
    <x v="18"/>
    <x v="18"/>
    <d v="2011-10-25T00:00:00"/>
    <s v="Second Class"/>
    <s v="PO-18865"/>
    <s v="Patrick O'Donnell"/>
    <s v="Consumer"/>
    <s v="United States"/>
    <x v="17"/>
    <x v="12"/>
    <x v="20"/>
    <x v="2"/>
    <s v="OFF-ST-10001713"/>
    <x v="1"/>
    <x v="4"/>
    <s v="Gould Plastics 9-Pocket Panel Bin, 18-3/8w x 5-1/4d x 20-1/2h, Black"/>
    <n v="211.96"/>
    <n v="4"/>
    <x v="0"/>
    <n v="0"/>
    <n v="8.4783999999999935"/>
  </r>
  <r>
    <n v="48"/>
    <s v="CA-2013-169194"/>
    <d v="2013-06-21T00:00:00"/>
    <n v="2013"/>
    <n v="6"/>
    <x v="1"/>
    <x v="1"/>
    <d v="2013-06-26T00:00:00"/>
    <s v="Standard Class"/>
    <s v="LH-16900"/>
    <s v="Lena Hernandez"/>
    <s v="Consumer"/>
    <s v="United States"/>
    <x v="18"/>
    <x v="13"/>
    <x v="21"/>
    <x v="3"/>
    <s v="TEC-AC-10002167"/>
    <x v="2"/>
    <x v="11"/>
    <s v="Imation 8gb Micro Traveldrive Usb 2.0 Flash Drive"/>
    <n v="45"/>
    <n v="3"/>
    <x v="0"/>
    <n v="0"/>
    <n v="4.9500000000000011"/>
  </r>
  <r>
    <n v="49"/>
    <s v="CA-2013-169194"/>
    <d v="2013-06-21T00:00:00"/>
    <n v="2013"/>
    <n v="6"/>
    <x v="1"/>
    <x v="1"/>
    <d v="2013-06-26T00:00:00"/>
    <s v="Standard Class"/>
    <s v="LH-16900"/>
    <s v="Lena Hernandez"/>
    <s v="Consumer"/>
    <s v="United States"/>
    <x v="18"/>
    <x v="13"/>
    <x v="21"/>
    <x v="3"/>
    <s v="TEC-PH-10003988"/>
    <x v="2"/>
    <x v="7"/>
    <s v="LF Elite 3D Dazzle Designer Hard Case Cover, Lf Stylus Pen and Wiper For Apple Iphone 5c Mini Lite"/>
    <n v="21.8"/>
    <n v="2"/>
    <x v="0"/>
    <n v="0"/>
    <n v="6.104000000000001"/>
  </r>
  <r>
    <n v="50"/>
    <s v="CA-2012-115742"/>
    <d v="2012-04-18T00:00:00"/>
    <n v="2012"/>
    <n v="4"/>
    <x v="19"/>
    <x v="19"/>
    <d v="2012-04-22T00:00:00"/>
    <s v="Standard Class"/>
    <s v="DP-13000"/>
    <s v="Darren Powers"/>
    <s v="Consumer"/>
    <s v="United States"/>
    <x v="19"/>
    <x v="14"/>
    <x v="22"/>
    <x v="2"/>
    <s v="OFF-BI-10004410"/>
    <x v="1"/>
    <x v="8"/>
    <s v="C-Line Peel &amp; Stick Add-On Filing Pockets, 8-3/4 x 5-1/8, 10/Pack"/>
    <n v="38.22"/>
    <n v="6"/>
    <x v="0"/>
    <n v="0"/>
    <n v="17.9634"/>
  </r>
  <r>
    <n v="51"/>
    <s v="CA-2012-115742"/>
    <d v="2012-04-18T00:00:00"/>
    <n v="2012"/>
    <n v="4"/>
    <x v="19"/>
    <x v="19"/>
    <d v="2012-04-22T00:00:00"/>
    <s v="Standard Class"/>
    <s v="DP-13000"/>
    <s v="Darren Powers"/>
    <s v="Consumer"/>
    <s v="United States"/>
    <x v="19"/>
    <x v="14"/>
    <x v="22"/>
    <x v="2"/>
    <s v="OFF-LA-10002762"/>
    <x v="1"/>
    <x v="2"/>
    <s v="Avery 485"/>
    <n v="75.179999999999993"/>
    <n v="6"/>
    <x v="0"/>
    <n v="0"/>
    <n v="35.334599999999995"/>
  </r>
  <r>
    <n v="52"/>
    <s v="CA-2012-115742"/>
    <d v="2012-04-18T00:00:00"/>
    <n v="2012"/>
    <n v="4"/>
    <x v="19"/>
    <x v="19"/>
    <d v="2012-04-22T00:00:00"/>
    <s v="Standard Class"/>
    <s v="DP-13000"/>
    <s v="Darren Powers"/>
    <s v="Consumer"/>
    <s v="United States"/>
    <x v="19"/>
    <x v="14"/>
    <x v="22"/>
    <x v="2"/>
    <s v="FUR-FU-10001706"/>
    <x v="0"/>
    <x v="5"/>
    <s v="Longer-Life Soft White Bulbs"/>
    <n v="6.16"/>
    <n v="2"/>
    <x v="0"/>
    <n v="0"/>
    <n v="2.9567999999999999"/>
  </r>
  <r>
    <n v="53"/>
    <s v="CA-2012-115742"/>
    <d v="2012-04-18T00:00:00"/>
    <n v="2012"/>
    <n v="4"/>
    <x v="19"/>
    <x v="19"/>
    <d v="2012-04-22T00:00:00"/>
    <s v="Standard Class"/>
    <s v="DP-13000"/>
    <s v="Darren Powers"/>
    <s v="Consumer"/>
    <s v="United States"/>
    <x v="19"/>
    <x v="14"/>
    <x v="22"/>
    <x v="2"/>
    <s v="FUR-CH-10003061"/>
    <x v="0"/>
    <x v="1"/>
    <s v="Global Leather Task Chair, Black"/>
    <n v="89.99"/>
    <n v="1"/>
    <x v="0"/>
    <n v="0"/>
    <n v="17.098099999999988"/>
  </r>
  <r>
    <n v="54"/>
    <s v="CA-2013-105816"/>
    <d v="2013-12-12T00:00:00"/>
    <n v="2013"/>
    <n v="12"/>
    <x v="5"/>
    <x v="5"/>
    <d v="2013-12-18T00:00:00"/>
    <s v="Standard Class"/>
    <s v="JM-15265"/>
    <s v="Janet Molinari"/>
    <s v="Corporate"/>
    <s v="United States"/>
    <x v="20"/>
    <x v="15"/>
    <x v="23"/>
    <x v="3"/>
    <s v="OFF-FA-10000304"/>
    <x v="1"/>
    <x v="13"/>
    <s v="Advantus Push Pins"/>
    <n v="15.260000000000002"/>
    <n v="7"/>
    <x v="0"/>
    <n v="0"/>
    <n v="6.2566000000000006"/>
  </r>
  <r>
    <n v="55"/>
    <s v="CA-2013-105816"/>
    <d v="2013-12-12T00:00:00"/>
    <n v="2013"/>
    <n v="12"/>
    <x v="5"/>
    <x v="5"/>
    <d v="2013-12-18T00:00:00"/>
    <s v="Standard Class"/>
    <s v="JM-15265"/>
    <s v="Janet Molinari"/>
    <s v="Corporate"/>
    <s v="United States"/>
    <x v="20"/>
    <x v="15"/>
    <x v="23"/>
    <x v="3"/>
    <s v="TEC-PH-10002447"/>
    <x v="2"/>
    <x v="7"/>
    <s v="AT&amp;T CL83451 4-Handset Telephone"/>
    <n v="1029.95"/>
    <n v="5"/>
    <x v="0"/>
    <n v="0"/>
    <n v="298.68549999999999"/>
  </r>
  <r>
    <n v="56"/>
    <s v="CA-2013-111682"/>
    <d v="2013-06-18T00:00:00"/>
    <n v="2013"/>
    <n v="6"/>
    <x v="1"/>
    <x v="1"/>
    <d v="2013-06-19T00:00:00"/>
    <s v="First Class"/>
    <s v="TB-21055"/>
    <s v="Ted Butterfield"/>
    <s v="Consumer"/>
    <s v="United States"/>
    <x v="21"/>
    <x v="15"/>
    <x v="24"/>
    <x v="3"/>
    <s v="OFF-ST-10000604"/>
    <x v="1"/>
    <x v="4"/>
    <s v="Home/Office Personal File Carts"/>
    <n v="208.56"/>
    <n v="6"/>
    <x v="0"/>
    <n v="0"/>
    <n v="52.139999999999986"/>
  </r>
  <r>
    <n v="57"/>
    <s v="CA-2013-111682"/>
    <d v="2013-06-18T00:00:00"/>
    <n v="2013"/>
    <n v="6"/>
    <x v="1"/>
    <x v="1"/>
    <d v="2013-06-19T00:00:00"/>
    <s v="First Class"/>
    <s v="TB-21055"/>
    <s v="Ted Butterfield"/>
    <s v="Consumer"/>
    <s v="United States"/>
    <x v="21"/>
    <x v="15"/>
    <x v="24"/>
    <x v="3"/>
    <s v="OFF-PA-10001569"/>
    <x v="1"/>
    <x v="10"/>
    <s v="Xerox 232"/>
    <n v="32.400000000000006"/>
    <n v="5"/>
    <x v="0"/>
    <n v="0"/>
    <n v="15.552000000000001"/>
  </r>
  <r>
    <n v="58"/>
    <s v="CA-2013-111682"/>
    <d v="2013-06-18T00:00:00"/>
    <n v="2013"/>
    <n v="6"/>
    <x v="1"/>
    <x v="1"/>
    <d v="2013-06-19T00:00:00"/>
    <s v="First Class"/>
    <s v="TB-21055"/>
    <s v="Ted Butterfield"/>
    <s v="Consumer"/>
    <s v="United States"/>
    <x v="21"/>
    <x v="15"/>
    <x v="24"/>
    <x v="3"/>
    <s v="FUR-CH-10003968"/>
    <x v="0"/>
    <x v="1"/>
    <s v="Novimex Turbo Task Chair"/>
    <n v="319.41000000000003"/>
    <n v="5"/>
    <x v="9"/>
    <n v="0.1"/>
    <n v="7.0980000000000061"/>
  </r>
  <r>
    <n v="59"/>
    <s v="CA-2013-111682"/>
    <d v="2013-06-18T00:00:00"/>
    <n v="2013"/>
    <n v="6"/>
    <x v="1"/>
    <x v="1"/>
    <d v="2013-06-19T00:00:00"/>
    <s v="First Class"/>
    <s v="TB-21055"/>
    <s v="Ted Butterfield"/>
    <s v="Consumer"/>
    <s v="United States"/>
    <x v="21"/>
    <x v="15"/>
    <x v="24"/>
    <x v="3"/>
    <s v="OFF-PA-10000587"/>
    <x v="1"/>
    <x v="10"/>
    <s v="Array Parchment Paper, Assorted Colors"/>
    <n v="14.56"/>
    <n v="2"/>
    <x v="0"/>
    <n v="0"/>
    <n v="6.9888000000000003"/>
  </r>
  <r>
    <n v="60"/>
    <s v="CA-2013-111682"/>
    <d v="2013-06-18T00:00:00"/>
    <n v="2013"/>
    <n v="6"/>
    <x v="1"/>
    <x v="1"/>
    <d v="2013-06-19T00:00:00"/>
    <s v="First Class"/>
    <s v="TB-21055"/>
    <s v="Ted Butterfield"/>
    <s v="Consumer"/>
    <s v="United States"/>
    <x v="21"/>
    <x v="15"/>
    <x v="24"/>
    <x v="3"/>
    <s v="TEC-AC-10002167"/>
    <x v="2"/>
    <x v="11"/>
    <s v="Imation 8gb Micro Traveldrive Usb 2.0 Flash Drive"/>
    <n v="30"/>
    <n v="2"/>
    <x v="0"/>
    <n v="0"/>
    <n v="3.3000000000000007"/>
  </r>
  <r>
    <n v="61"/>
    <s v="CA-2013-111682"/>
    <d v="2013-06-18T00:00:00"/>
    <n v="2013"/>
    <n v="6"/>
    <x v="1"/>
    <x v="1"/>
    <d v="2013-06-19T00:00:00"/>
    <s v="First Class"/>
    <s v="TB-21055"/>
    <s v="Ted Butterfield"/>
    <s v="Consumer"/>
    <s v="United States"/>
    <x v="21"/>
    <x v="15"/>
    <x v="24"/>
    <x v="3"/>
    <s v="OFF-BI-10001460"/>
    <x v="1"/>
    <x v="8"/>
    <s v="Plastic Binding Combs"/>
    <n v="48.480000000000004"/>
    <n v="4"/>
    <x v="2"/>
    <n v="0.2"/>
    <n v="16.361999999999998"/>
  </r>
  <r>
    <n v="62"/>
    <s v="CA-2013-111682"/>
    <d v="2013-06-18T00:00:00"/>
    <n v="2013"/>
    <n v="6"/>
    <x v="1"/>
    <x v="1"/>
    <d v="2013-06-19T00:00:00"/>
    <s v="First Class"/>
    <s v="TB-21055"/>
    <s v="Ted Butterfield"/>
    <s v="Consumer"/>
    <s v="United States"/>
    <x v="21"/>
    <x v="15"/>
    <x v="24"/>
    <x v="3"/>
    <s v="OFF-AR-10001868"/>
    <x v="1"/>
    <x v="6"/>
    <s v="Prang Dustless Chalk Sticks"/>
    <n v="1.68"/>
    <n v="1"/>
    <x v="0"/>
    <n v="0"/>
    <n v="0.84"/>
  </r>
  <r>
    <n v="63"/>
    <s v="CA-2012-135545"/>
    <d v="2012-11-24T00:00:00"/>
    <n v="2012"/>
    <n v="11"/>
    <x v="6"/>
    <x v="6"/>
    <d v="2012-11-30T00:00:00"/>
    <s v="Standard Class"/>
    <s v="KM-16720"/>
    <s v="Kunst Miller"/>
    <s v="Consumer"/>
    <s v="United States"/>
    <x v="1"/>
    <x v="1"/>
    <x v="25"/>
    <x v="1"/>
    <s v="TEC-AC-10004633"/>
    <x v="2"/>
    <x v="11"/>
    <s v="Verbatim 25 GB 6x Blu-ray Single Layer Recordable Disc, 3/Pack"/>
    <n v="13.98"/>
    <n v="2"/>
    <x v="0"/>
    <n v="0"/>
    <n v="6.1512000000000011"/>
  </r>
  <r>
    <n v="64"/>
    <s v="CA-2012-135545"/>
    <d v="2012-11-24T00:00:00"/>
    <n v="2012"/>
    <n v="11"/>
    <x v="6"/>
    <x v="6"/>
    <d v="2012-11-30T00:00:00"/>
    <s v="Standard Class"/>
    <s v="KM-16720"/>
    <s v="Kunst Miller"/>
    <s v="Consumer"/>
    <s v="United States"/>
    <x v="1"/>
    <x v="1"/>
    <x v="25"/>
    <x v="1"/>
    <s v="OFF-BI-10001078"/>
    <x v="1"/>
    <x v="8"/>
    <s v="Acco PRESSTEX Data Binder with Storage Hooks, Dark Blue, 14 7/8&quot; X 11&quot;"/>
    <n v="25.824000000000002"/>
    <n v="6"/>
    <x v="2"/>
    <n v="0.2"/>
    <n v="9.3612000000000002"/>
  </r>
  <r>
    <n v="65"/>
    <s v="CA-2012-135545"/>
    <d v="2012-11-24T00:00:00"/>
    <n v="2012"/>
    <n v="11"/>
    <x v="6"/>
    <x v="6"/>
    <d v="2012-11-30T00:00:00"/>
    <s v="Standard Class"/>
    <s v="KM-16720"/>
    <s v="Kunst Miller"/>
    <s v="Consumer"/>
    <s v="United States"/>
    <x v="1"/>
    <x v="1"/>
    <x v="25"/>
    <x v="1"/>
    <s v="OFF-PA-10003892"/>
    <x v="1"/>
    <x v="10"/>
    <s v="Xerox 1943"/>
    <n v="146.72999999999999"/>
    <n v="3"/>
    <x v="0"/>
    <n v="0"/>
    <n v="68.963099999999997"/>
  </r>
  <r>
    <n v="66"/>
    <s v="CA-2012-135545"/>
    <d v="2012-11-24T00:00:00"/>
    <n v="2012"/>
    <n v="11"/>
    <x v="6"/>
    <x v="6"/>
    <d v="2012-11-30T00:00:00"/>
    <s v="Standard Class"/>
    <s v="KM-16720"/>
    <s v="Kunst Miller"/>
    <s v="Consumer"/>
    <s v="United States"/>
    <x v="1"/>
    <x v="1"/>
    <x v="25"/>
    <x v="1"/>
    <s v="FUR-FU-10000397"/>
    <x v="0"/>
    <x v="5"/>
    <s v="Luxo Economy Swing Arm Lamp"/>
    <n v="79.760000000000005"/>
    <n v="4"/>
    <x v="0"/>
    <n v="0"/>
    <n v="22.332800000000006"/>
  </r>
  <r>
    <n v="67"/>
    <s v="US-2012-164175"/>
    <d v="2012-04-30T00:00:00"/>
    <n v="2012"/>
    <n v="4"/>
    <x v="19"/>
    <x v="19"/>
    <d v="2012-05-05T00:00:00"/>
    <s v="Standard Class"/>
    <s v="PS-18970"/>
    <s v="Paul Stevenson"/>
    <s v="Home Office"/>
    <s v="United States"/>
    <x v="22"/>
    <x v="10"/>
    <x v="26"/>
    <x v="2"/>
    <s v="FUR-CH-10001146"/>
    <x v="0"/>
    <x v="1"/>
    <s v="Global Value Mid-Back Manager's Chair, Gray"/>
    <n v="213.11499999999998"/>
    <n v="5"/>
    <x v="4"/>
    <n v="0.3"/>
    <n v="-15.222500000000011"/>
  </r>
  <r>
    <n v="68"/>
    <s v="CA-2011-106376"/>
    <d v="2011-12-05T00:00:00"/>
    <n v="2011"/>
    <n v="12"/>
    <x v="20"/>
    <x v="20"/>
    <d v="2011-12-10T00:00:00"/>
    <s v="Standard Class"/>
    <s v="BS-11590"/>
    <s v="Brendan Sweed"/>
    <s v="Corporate"/>
    <s v="United States"/>
    <x v="23"/>
    <x v="16"/>
    <x v="27"/>
    <x v="1"/>
    <s v="OFF-AR-10002671"/>
    <x v="1"/>
    <x v="6"/>
    <s v="Hunt BOSTON Model 1606 High-Volume Electric Pencil Sharpener, Beige"/>
    <n v="1113.0240000000001"/>
    <n v="8"/>
    <x v="2"/>
    <n v="0.2"/>
    <n v="111.30239999999998"/>
  </r>
  <r>
    <n v="69"/>
    <s v="CA-2011-106376"/>
    <d v="2011-12-05T00:00:00"/>
    <n v="2011"/>
    <n v="12"/>
    <x v="20"/>
    <x v="20"/>
    <d v="2011-12-10T00:00:00"/>
    <s v="Standard Class"/>
    <s v="BS-11590"/>
    <s v="Brendan Sweed"/>
    <s v="Corporate"/>
    <s v="United States"/>
    <x v="23"/>
    <x v="16"/>
    <x v="27"/>
    <x v="1"/>
    <s v="TEC-PH-10002726"/>
    <x v="2"/>
    <x v="7"/>
    <s v="netTALK DUO VoIP Telephone Service"/>
    <n v="167.96800000000002"/>
    <n v="4"/>
    <x v="2"/>
    <n v="0.2"/>
    <n v="62.988"/>
  </r>
  <r>
    <n v="70"/>
    <s v="CA-2013-119823"/>
    <d v="2013-06-05T00:00:00"/>
    <n v="2013"/>
    <n v="6"/>
    <x v="1"/>
    <x v="1"/>
    <d v="2013-06-07T00:00:00"/>
    <s v="First Class"/>
    <s v="KD-16270"/>
    <s v="Karen Daniels"/>
    <s v="Consumer"/>
    <s v="United States"/>
    <x v="24"/>
    <x v="17"/>
    <x v="28"/>
    <x v="0"/>
    <s v="OFF-PA-10000482"/>
    <x v="1"/>
    <x v="10"/>
    <s v="Snap-A-Way Black Print Carbonless Ruled Speed Letter, Triplicate"/>
    <n v="75.88"/>
    <n v="2"/>
    <x v="0"/>
    <n v="0"/>
    <n v="35.663599999999995"/>
  </r>
  <r>
    <n v="71"/>
    <s v="CA-2013-106075"/>
    <d v="2013-09-19T00:00:00"/>
    <n v="2013"/>
    <n v="9"/>
    <x v="21"/>
    <x v="21"/>
    <d v="2013-09-24T00:00:00"/>
    <s v="Standard Class"/>
    <s v="HM-14980"/>
    <s v="Henry MacAllister"/>
    <s v="Consumer"/>
    <s v="United States"/>
    <x v="20"/>
    <x v="15"/>
    <x v="29"/>
    <x v="3"/>
    <s v="OFF-BI-10004654"/>
    <x v="1"/>
    <x v="8"/>
    <s v="Avery Binding System Hidden Tab Executive Style Index Sets"/>
    <n v="4.6159999999999997"/>
    <n v="1"/>
    <x v="2"/>
    <n v="0.2"/>
    <n v="1.7309999999999999"/>
  </r>
  <r>
    <n v="72"/>
    <s v="CA-2014-114440"/>
    <d v="2014-09-15T00:00:00"/>
    <n v="2014"/>
    <n v="9"/>
    <x v="15"/>
    <x v="15"/>
    <d v="2014-09-18T00:00:00"/>
    <s v="Second Class"/>
    <s v="TB-21520"/>
    <s v="Tracy Blumstein"/>
    <s v="Consumer"/>
    <s v="United States"/>
    <x v="25"/>
    <x v="12"/>
    <x v="30"/>
    <x v="2"/>
    <s v="OFF-PA-10004675"/>
    <x v="1"/>
    <x v="10"/>
    <s v="Telephone Message Books with Fax/Mobile Section, 5 1/2&quot; x 3 3/16&quot;"/>
    <n v="19.049999999999997"/>
    <n v="3"/>
    <x v="0"/>
    <n v="0"/>
    <n v="8.7629999999999999"/>
  </r>
  <r>
    <n v="73"/>
    <s v="US-2012-134026"/>
    <d v="2012-04-26T00:00:00"/>
    <n v="2012"/>
    <n v="4"/>
    <x v="19"/>
    <x v="19"/>
    <d v="2012-05-02T00:00:00"/>
    <s v="Standard Class"/>
    <s v="JE-15745"/>
    <s v="Joel Eaton"/>
    <s v="Consumer"/>
    <s v="United States"/>
    <x v="26"/>
    <x v="18"/>
    <x v="31"/>
    <x v="0"/>
    <s v="FUR-CH-10000513"/>
    <x v="0"/>
    <x v="1"/>
    <s v="High-Back Leather Manager's Chair"/>
    <n v="831.93600000000015"/>
    <n v="8"/>
    <x v="2"/>
    <n v="0.2"/>
    <n v="-114.39120000000003"/>
  </r>
  <r>
    <n v="74"/>
    <s v="US-2012-134026"/>
    <d v="2012-04-26T00:00:00"/>
    <n v="2012"/>
    <n v="4"/>
    <x v="19"/>
    <x v="19"/>
    <d v="2012-05-02T00:00:00"/>
    <s v="Standard Class"/>
    <s v="JE-15745"/>
    <s v="Joel Eaton"/>
    <s v="Consumer"/>
    <s v="United States"/>
    <x v="26"/>
    <x v="18"/>
    <x v="31"/>
    <x v="0"/>
    <s v="FUR-FU-10003708"/>
    <x v="0"/>
    <x v="5"/>
    <s v="Tenex Traditional Chairmats for Medium Pile Carpet, Standard Lip, 36&quot; x 48&quot;"/>
    <n v="97.04"/>
    <n v="2"/>
    <x v="2"/>
    <n v="0.2"/>
    <n v="1.2129999999999974"/>
  </r>
  <r>
    <n v="75"/>
    <s v="US-2012-134026"/>
    <d v="2012-04-26T00:00:00"/>
    <n v="2012"/>
    <n v="4"/>
    <x v="19"/>
    <x v="19"/>
    <d v="2012-05-02T00:00:00"/>
    <s v="Standard Class"/>
    <s v="JE-15745"/>
    <s v="Joel Eaton"/>
    <s v="Consumer"/>
    <s v="United States"/>
    <x v="26"/>
    <x v="18"/>
    <x v="31"/>
    <x v="0"/>
    <s v="OFF-ST-10004123"/>
    <x v="1"/>
    <x v="4"/>
    <s v="Safco Industrial Wire Shelving System"/>
    <n v="72.784000000000006"/>
    <n v="1"/>
    <x v="2"/>
    <n v="0.2"/>
    <n v="-18.196000000000002"/>
  </r>
  <r>
    <n v="76"/>
    <s v="US-2014-118038"/>
    <d v="2014-12-10T00:00:00"/>
    <n v="2014"/>
    <n v="12"/>
    <x v="22"/>
    <x v="22"/>
    <d v="2014-12-12T00:00:00"/>
    <s v="First Class"/>
    <s v="KB-16600"/>
    <s v="Ken Brennan"/>
    <s v="Corporate"/>
    <s v="United States"/>
    <x v="12"/>
    <x v="5"/>
    <x v="16"/>
    <x v="2"/>
    <s v="OFF-BI-10004182"/>
    <x v="1"/>
    <x v="8"/>
    <s v="Economy Binders"/>
    <n v="1.2479999999999998"/>
    <n v="3"/>
    <x v="3"/>
    <n v="0.8"/>
    <n v="-1.9344000000000006"/>
  </r>
  <r>
    <n v="77"/>
    <s v="US-2014-118038"/>
    <d v="2014-12-10T00:00:00"/>
    <n v="2014"/>
    <n v="12"/>
    <x v="22"/>
    <x v="22"/>
    <d v="2014-12-12T00:00:00"/>
    <s v="First Class"/>
    <s v="KB-16600"/>
    <s v="Ken Brennan"/>
    <s v="Corporate"/>
    <s v="United States"/>
    <x v="12"/>
    <x v="5"/>
    <x v="16"/>
    <x v="2"/>
    <s v="FUR-FU-10000260"/>
    <x v="0"/>
    <x v="5"/>
    <s v="6&quot; Cubicle Wall Clock, Black"/>
    <n v="9.7080000000000002"/>
    <n v="3"/>
    <x v="7"/>
    <n v="0.6"/>
    <n v="-5.8248000000000015"/>
  </r>
  <r>
    <n v="78"/>
    <s v="US-2014-118038"/>
    <d v="2014-12-10T00:00:00"/>
    <n v="2014"/>
    <n v="12"/>
    <x v="22"/>
    <x v="22"/>
    <d v="2014-12-12T00:00:00"/>
    <s v="First Class"/>
    <s v="KB-16600"/>
    <s v="Ken Brennan"/>
    <s v="Corporate"/>
    <s v="United States"/>
    <x v="12"/>
    <x v="5"/>
    <x v="16"/>
    <x v="2"/>
    <s v="OFF-ST-10000615"/>
    <x v="1"/>
    <x v="4"/>
    <s v="SimpliFile Personal File, Black Granite, 15w x 6-15/16d x 11-1/4h"/>
    <n v="27.240000000000002"/>
    <n v="3"/>
    <x v="2"/>
    <n v="0.2"/>
    <n v="2.724000000000002"/>
  </r>
  <r>
    <n v="79"/>
    <s v="US-2011-147606"/>
    <d v="2011-11-26T00:00:00"/>
    <n v="2011"/>
    <n v="11"/>
    <x v="7"/>
    <x v="7"/>
    <d v="2011-12-01T00:00:00"/>
    <s v="Second Class"/>
    <s v="JE-15745"/>
    <s v="Joel Eaton"/>
    <s v="Consumer"/>
    <s v="United States"/>
    <x v="12"/>
    <x v="5"/>
    <x v="32"/>
    <x v="2"/>
    <s v="FUR-FU-10003194"/>
    <x v="0"/>
    <x v="5"/>
    <s v="Eldon Expressions Desk Accessory, Wood Pencil Holder, Oak"/>
    <n v="19.3"/>
    <n v="5"/>
    <x v="7"/>
    <n v="0.6"/>
    <n v="-14.475000000000001"/>
  </r>
  <r>
    <n v="80"/>
    <s v="CA-2013-127208"/>
    <d v="2013-06-13T00:00:00"/>
    <n v="2013"/>
    <n v="6"/>
    <x v="1"/>
    <x v="1"/>
    <d v="2013-06-16T00:00:00"/>
    <s v="First Class"/>
    <s v="SC-20770"/>
    <s v="Stewart Carmichael"/>
    <s v="Corporate"/>
    <s v="United States"/>
    <x v="27"/>
    <x v="19"/>
    <x v="33"/>
    <x v="0"/>
    <s v="OFF-AP-10002118"/>
    <x v="1"/>
    <x v="9"/>
    <s v="1.7 Cubic Foot Compact &quot;Cube&quot; Office Refrigerators"/>
    <n v="208.16"/>
    <n v="1"/>
    <x v="0"/>
    <n v="0"/>
    <n v="56.20320000000001"/>
  </r>
  <r>
    <n v="81"/>
    <s v="CA-2013-127208"/>
    <d v="2013-06-13T00:00:00"/>
    <n v="2013"/>
    <n v="6"/>
    <x v="1"/>
    <x v="1"/>
    <d v="2013-06-16T00:00:00"/>
    <s v="First Class"/>
    <s v="SC-20770"/>
    <s v="Stewart Carmichael"/>
    <s v="Corporate"/>
    <s v="United States"/>
    <x v="27"/>
    <x v="19"/>
    <x v="33"/>
    <x v="0"/>
    <s v="OFF-BI-10002309"/>
    <x v="1"/>
    <x v="8"/>
    <s v="Avery Heavy-Duty EZD  Binder With Locking Rings"/>
    <n v="16.740000000000002"/>
    <n v="3"/>
    <x v="0"/>
    <n v="0"/>
    <n v="8.0351999999999997"/>
  </r>
  <r>
    <n v="82"/>
    <s v="CA-2011-139451"/>
    <d v="2011-10-12T00:00:00"/>
    <n v="2011"/>
    <n v="10"/>
    <x v="18"/>
    <x v="18"/>
    <d v="2011-10-16T00:00:00"/>
    <s v="Standard Class"/>
    <s v="DN-13690"/>
    <s v="Duane Noonan"/>
    <s v="Consumer"/>
    <s v="United States"/>
    <x v="8"/>
    <x v="1"/>
    <x v="34"/>
    <x v="1"/>
    <s v="OFF-AR-10002053"/>
    <x v="1"/>
    <x v="6"/>
    <s v="Premium Writing Pencils, Soft, #2 by Central Association for the Blind"/>
    <n v="14.9"/>
    <n v="5"/>
    <x v="0"/>
    <n v="0"/>
    <n v="4.1720000000000006"/>
  </r>
  <r>
    <n v="83"/>
    <s v="CA-2011-139451"/>
    <d v="2011-10-12T00:00:00"/>
    <n v="2011"/>
    <n v="10"/>
    <x v="18"/>
    <x v="18"/>
    <d v="2011-10-16T00:00:00"/>
    <s v="Standard Class"/>
    <s v="DN-13690"/>
    <s v="Duane Noonan"/>
    <s v="Consumer"/>
    <s v="United States"/>
    <x v="8"/>
    <x v="1"/>
    <x v="34"/>
    <x v="1"/>
    <s v="OFF-ST-10002370"/>
    <x v="1"/>
    <x v="4"/>
    <s v="Sortfiler Multipurpose Personal File Organizer, Black"/>
    <n v="21.39"/>
    <n v="1"/>
    <x v="0"/>
    <n v="0"/>
    <n v="6.2030999999999992"/>
  </r>
  <r>
    <n v="84"/>
    <s v="CA-2012-149734"/>
    <d v="2012-09-03T00:00:00"/>
    <n v="2012"/>
    <n v="9"/>
    <x v="11"/>
    <x v="11"/>
    <d v="2012-09-08T00:00:00"/>
    <s v="Standard Class"/>
    <s v="JC-16105"/>
    <s v="Julie Creighton"/>
    <s v="Corporate"/>
    <s v="United States"/>
    <x v="28"/>
    <x v="3"/>
    <x v="35"/>
    <x v="0"/>
    <s v="OFF-EN-10000927"/>
    <x v="1"/>
    <x v="12"/>
    <s v="Jet-Pak Recycled Peel 'N' Seal Padded Mailers"/>
    <n v="200.98400000000004"/>
    <n v="7"/>
    <x v="2"/>
    <n v="0.2"/>
    <n v="62.807499999999976"/>
  </r>
  <r>
    <n v="85"/>
    <s v="US-2014-119662"/>
    <d v="2014-11-14T00:00:00"/>
    <n v="2014"/>
    <n v="11"/>
    <x v="23"/>
    <x v="23"/>
    <d v="2014-11-17T00:00:00"/>
    <s v="First Class"/>
    <s v="CS-12400"/>
    <s v="Christopher Schild"/>
    <s v="Home Office"/>
    <s v="United States"/>
    <x v="22"/>
    <x v="10"/>
    <x v="36"/>
    <x v="2"/>
    <s v="OFF-ST-10003656"/>
    <x v="1"/>
    <x v="4"/>
    <s v="Safco Industrial Wire Shelving"/>
    <n v="230.376"/>
    <n v="3"/>
    <x v="2"/>
    <n v="0.2"/>
    <n v="-48.954900000000002"/>
  </r>
  <r>
    <n v="86"/>
    <s v="CA-2014-140088"/>
    <d v="2014-05-29T00:00:00"/>
    <n v="2014"/>
    <n v="5"/>
    <x v="24"/>
    <x v="24"/>
    <d v="2014-05-31T00:00:00"/>
    <s v="Second Class"/>
    <s v="PO-18865"/>
    <s v="Patrick O'Donnell"/>
    <s v="Consumer"/>
    <s v="United States"/>
    <x v="29"/>
    <x v="20"/>
    <x v="37"/>
    <x v="0"/>
    <s v="FUR-CH-10000863"/>
    <x v="0"/>
    <x v="1"/>
    <s v="Novimex Swivel Fabric Task Chair"/>
    <n v="301.95999999999998"/>
    <n v="2"/>
    <x v="0"/>
    <n v="0"/>
    <n v="33.215599999999995"/>
  </r>
  <r>
    <n v="87"/>
    <s v="CA-2014-155558"/>
    <d v="2014-10-27T00:00:00"/>
    <n v="2014"/>
    <n v="10"/>
    <x v="13"/>
    <x v="13"/>
    <d v="2014-11-03T00:00:00"/>
    <s v="Standard Class"/>
    <s v="PG-18895"/>
    <s v="Paul Gonzalez"/>
    <s v="Consumer"/>
    <s v="United States"/>
    <x v="30"/>
    <x v="11"/>
    <x v="38"/>
    <x v="2"/>
    <s v="TEC-AC-10001998"/>
    <x v="2"/>
    <x v="11"/>
    <s v="Logitech LS21 Speaker System - PC Multimedia - 2.1-CH - Wired"/>
    <n v="19.989999999999998"/>
    <n v="1"/>
    <x v="0"/>
    <n v="0"/>
    <n v="6.796599999999998"/>
  </r>
  <r>
    <n v="88"/>
    <s v="CA-2014-155558"/>
    <d v="2014-10-27T00:00:00"/>
    <n v="2014"/>
    <n v="10"/>
    <x v="13"/>
    <x v="13"/>
    <d v="2014-11-03T00:00:00"/>
    <s v="Standard Class"/>
    <s v="PG-18895"/>
    <s v="Paul Gonzalez"/>
    <s v="Consumer"/>
    <s v="United States"/>
    <x v="30"/>
    <x v="11"/>
    <x v="38"/>
    <x v="2"/>
    <s v="OFF-LA-10000134"/>
    <x v="1"/>
    <x v="2"/>
    <s v="Avery 511"/>
    <n v="6.16"/>
    <n v="2"/>
    <x v="0"/>
    <n v="0"/>
    <n v="2.9567999999999999"/>
  </r>
  <r>
    <n v="89"/>
    <s v="CA-2013-159695"/>
    <d v="2013-04-06T00:00:00"/>
    <n v="2013"/>
    <n v="4"/>
    <x v="25"/>
    <x v="25"/>
    <d v="2013-04-11T00:00:00"/>
    <s v="Second Class"/>
    <s v="GM-14455"/>
    <s v="Gary Mitchum"/>
    <s v="Home Office"/>
    <s v="United States"/>
    <x v="12"/>
    <x v="5"/>
    <x v="14"/>
    <x v="2"/>
    <s v="OFF-ST-10003442"/>
    <x v="1"/>
    <x v="4"/>
    <s v="Eldon Portable Mobile Manager"/>
    <n v="158.36800000000002"/>
    <n v="7"/>
    <x v="2"/>
    <n v="0.2"/>
    <n v="13.857199999999999"/>
  </r>
  <r>
    <n v="90"/>
    <s v="CA-2013-109806"/>
    <d v="2013-09-18T00:00:00"/>
    <n v="2013"/>
    <n v="9"/>
    <x v="21"/>
    <x v="21"/>
    <d v="2013-09-23T00:00:00"/>
    <s v="Standard Class"/>
    <s v="JS-15685"/>
    <s v="Jim Sink"/>
    <s v="Corporate"/>
    <s v="United States"/>
    <x v="1"/>
    <x v="1"/>
    <x v="1"/>
    <x v="1"/>
    <s v="OFF-AR-10004930"/>
    <x v="1"/>
    <x v="6"/>
    <s v="Turquoise Lead Holder with Pocket Clip"/>
    <n v="20.100000000000001"/>
    <n v="3"/>
    <x v="0"/>
    <n v="0"/>
    <n v="6.6329999999999982"/>
  </r>
  <r>
    <n v="91"/>
    <s v="CA-2013-109806"/>
    <d v="2013-09-18T00:00:00"/>
    <n v="2013"/>
    <n v="9"/>
    <x v="21"/>
    <x v="21"/>
    <d v="2013-09-23T00:00:00"/>
    <s v="Standard Class"/>
    <s v="JS-15685"/>
    <s v="Jim Sink"/>
    <s v="Corporate"/>
    <s v="United States"/>
    <x v="1"/>
    <x v="1"/>
    <x v="1"/>
    <x v="1"/>
    <s v="TEC-PH-10004093"/>
    <x v="2"/>
    <x v="7"/>
    <s v="Panasonic Kx-TS550"/>
    <n v="73.584000000000003"/>
    <n v="2"/>
    <x v="2"/>
    <n v="0.2"/>
    <n v="8.2781999999999982"/>
  </r>
  <r>
    <n v="92"/>
    <s v="CA-2013-109806"/>
    <d v="2013-09-18T00:00:00"/>
    <n v="2013"/>
    <n v="9"/>
    <x v="21"/>
    <x v="21"/>
    <d v="2013-09-23T00:00:00"/>
    <s v="Standard Class"/>
    <s v="JS-15685"/>
    <s v="Jim Sink"/>
    <s v="Corporate"/>
    <s v="United States"/>
    <x v="1"/>
    <x v="1"/>
    <x v="1"/>
    <x v="1"/>
    <s v="OFF-PA-10000304"/>
    <x v="1"/>
    <x v="10"/>
    <s v="Xerox 1995"/>
    <n v="6.48"/>
    <n v="1"/>
    <x v="0"/>
    <n v="0"/>
    <n v="3.1104000000000003"/>
  </r>
  <r>
    <n v="93"/>
    <s v="CA-2012-149587"/>
    <d v="2012-01-31T00:00:00"/>
    <n v="2012"/>
    <n v="1"/>
    <x v="26"/>
    <x v="26"/>
    <d v="2012-02-05T00:00:00"/>
    <s v="Second Class"/>
    <s v="KB-16315"/>
    <s v="Karl Braun"/>
    <s v="Consumer"/>
    <s v="United States"/>
    <x v="31"/>
    <x v="11"/>
    <x v="39"/>
    <x v="2"/>
    <s v="OFF-PA-10003177"/>
    <x v="1"/>
    <x v="10"/>
    <s v="Xerox 1999"/>
    <n v="12.96"/>
    <n v="2"/>
    <x v="0"/>
    <n v="0"/>
    <n v="6.2208000000000006"/>
  </r>
  <r>
    <n v="94"/>
    <s v="CA-2012-149587"/>
    <d v="2012-01-31T00:00:00"/>
    <n v="2012"/>
    <n v="1"/>
    <x v="26"/>
    <x v="26"/>
    <d v="2012-02-05T00:00:00"/>
    <s v="Second Class"/>
    <s v="KB-16315"/>
    <s v="Karl Braun"/>
    <s v="Consumer"/>
    <s v="United States"/>
    <x v="31"/>
    <x v="11"/>
    <x v="39"/>
    <x v="2"/>
    <s v="FUR-FU-10003799"/>
    <x v="0"/>
    <x v="5"/>
    <s v="Seth Thomas 13 1/2&quot; Wall Clock"/>
    <n v="53.34"/>
    <n v="3"/>
    <x v="0"/>
    <n v="0"/>
    <n v="16.535399999999996"/>
  </r>
  <r>
    <n v="95"/>
    <s v="CA-2012-149587"/>
    <d v="2012-01-31T00:00:00"/>
    <n v="2012"/>
    <n v="1"/>
    <x v="26"/>
    <x v="26"/>
    <d v="2012-02-05T00:00:00"/>
    <s v="Second Class"/>
    <s v="KB-16315"/>
    <s v="Karl Braun"/>
    <s v="Consumer"/>
    <s v="United States"/>
    <x v="31"/>
    <x v="11"/>
    <x v="39"/>
    <x v="2"/>
    <s v="OFF-BI-10002852"/>
    <x v="1"/>
    <x v="8"/>
    <s v="Ibico Standard Transparent Covers"/>
    <n v="32.96"/>
    <n v="2"/>
    <x v="0"/>
    <n v="0"/>
    <n v="16.150400000000001"/>
  </r>
  <r>
    <n v="96"/>
    <s v="US-2014-109484"/>
    <d v="2014-11-07T00:00:00"/>
    <n v="2014"/>
    <n v="11"/>
    <x v="23"/>
    <x v="23"/>
    <d v="2014-11-13T00:00:00"/>
    <s v="Standard Class"/>
    <s v="RB-19705"/>
    <s v="Roger Barcio"/>
    <s v="Home Office"/>
    <s v="United States"/>
    <x v="32"/>
    <x v="21"/>
    <x v="40"/>
    <x v="1"/>
    <s v="OFF-BI-10004738"/>
    <x v="1"/>
    <x v="8"/>
    <s v="Flexible Leather- Look Classic Collection Ring Binder"/>
    <n v="5.6820000000000013"/>
    <n v="1"/>
    <x v="6"/>
    <n v="0.7"/>
    <n v="-3.7880000000000003"/>
  </r>
  <r>
    <n v="97"/>
    <s v="CA-2014-161018"/>
    <d v="2014-11-10T00:00:00"/>
    <n v="2014"/>
    <n v="11"/>
    <x v="23"/>
    <x v="23"/>
    <d v="2014-11-12T00:00:00"/>
    <s v="Second Class"/>
    <s v="PN-18775"/>
    <s v="Parhena Norris"/>
    <s v="Home Office"/>
    <s v="United States"/>
    <x v="20"/>
    <x v="15"/>
    <x v="29"/>
    <x v="3"/>
    <s v="FUR-FU-10000629"/>
    <x v="0"/>
    <x v="5"/>
    <s v="9-3/4 Diameter Round Wall Clock"/>
    <n v="96.53"/>
    <n v="7"/>
    <x v="0"/>
    <n v="0"/>
    <n v="40.5426"/>
  </r>
  <r>
    <n v="98"/>
    <s v="CA-2014-157833"/>
    <d v="2014-06-18T00:00:00"/>
    <n v="2014"/>
    <n v="6"/>
    <x v="27"/>
    <x v="27"/>
    <d v="2014-06-21T00:00:00"/>
    <s v="First Class"/>
    <s v="KD-16345"/>
    <s v="Katherine Ducich"/>
    <s v="Consumer"/>
    <s v="United States"/>
    <x v="8"/>
    <x v="1"/>
    <x v="34"/>
    <x v="1"/>
    <s v="OFF-BI-10001721"/>
    <x v="1"/>
    <x v="8"/>
    <s v="Trimflex Flexible Post Binders"/>
    <n v="51.311999999999998"/>
    <n v="3"/>
    <x v="2"/>
    <n v="0.2"/>
    <n v="17.959199999999999"/>
  </r>
  <r>
    <n v="99"/>
    <s v="CA-2013-149223"/>
    <d v="2013-09-07T00:00:00"/>
    <n v="2013"/>
    <n v="9"/>
    <x v="21"/>
    <x v="21"/>
    <d v="2013-09-12T00:00:00"/>
    <s v="Standard Class"/>
    <s v="ER-13855"/>
    <s v="Elpida Rittenbach"/>
    <s v="Corporate"/>
    <s v="United States"/>
    <x v="33"/>
    <x v="11"/>
    <x v="41"/>
    <x v="2"/>
    <s v="OFF-AP-10000358"/>
    <x v="1"/>
    <x v="9"/>
    <s v="Fellowes Basic Home/Office Series Surge Protectors"/>
    <n v="77.88"/>
    <n v="6"/>
    <x v="0"/>
    <n v="0"/>
    <n v="22.585199999999993"/>
  </r>
  <r>
    <n v="100"/>
    <s v="CA-2013-158568"/>
    <d v="2013-08-30T00:00:00"/>
    <n v="2013"/>
    <n v="8"/>
    <x v="28"/>
    <x v="28"/>
    <d v="2013-09-03T00:00:00"/>
    <s v="Standard Class"/>
    <s v="RB-19465"/>
    <s v="Rick Bensley"/>
    <s v="Home Office"/>
    <s v="United States"/>
    <x v="22"/>
    <x v="10"/>
    <x v="26"/>
    <x v="2"/>
    <s v="OFF-PA-10003256"/>
    <x v="1"/>
    <x v="10"/>
    <s v="Avery Personal Creations Heavyweight Cards"/>
    <n v="64.623999999999995"/>
    <n v="7"/>
    <x v="2"/>
    <n v="0.2"/>
    <n v="22.618399999999994"/>
  </r>
  <r>
    <n v="101"/>
    <s v="CA-2013-158568"/>
    <d v="2013-08-30T00:00:00"/>
    <n v="2013"/>
    <n v="8"/>
    <x v="28"/>
    <x v="28"/>
    <d v="2013-09-03T00:00:00"/>
    <s v="Standard Class"/>
    <s v="RB-19465"/>
    <s v="Rick Bensley"/>
    <s v="Home Office"/>
    <s v="United States"/>
    <x v="22"/>
    <x v="10"/>
    <x v="26"/>
    <x v="2"/>
    <s v="TEC-AC-10001767"/>
    <x v="2"/>
    <x v="11"/>
    <s v="SanDisk Ultra 64 GB MicroSDHC Class 10 Memory Card"/>
    <n v="95.976000000000013"/>
    <n v="3"/>
    <x v="2"/>
    <n v="0.2"/>
    <n v="-10.797300000000011"/>
  </r>
  <r>
    <n v="102"/>
    <s v="CA-2013-158568"/>
    <d v="2013-08-30T00:00:00"/>
    <n v="2013"/>
    <n v="8"/>
    <x v="28"/>
    <x v="28"/>
    <d v="2013-09-03T00:00:00"/>
    <s v="Standard Class"/>
    <s v="RB-19465"/>
    <s v="Rick Bensley"/>
    <s v="Home Office"/>
    <s v="United States"/>
    <x v="22"/>
    <x v="10"/>
    <x v="26"/>
    <x v="2"/>
    <s v="OFF-BI-10002609"/>
    <x v="1"/>
    <x v="8"/>
    <s v="Avery Hidden Tab Dividers for Binding Systems"/>
    <n v="1.7879999999999996"/>
    <n v="3"/>
    <x v="3"/>
    <n v="0.8"/>
    <n v="-3.0396000000000001"/>
  </r>
  <r>
    <n v="103"/>
    <s v="CA-2013-129903"/>
    <d v="2013-12-02T00:00:00"/>
    <n v="2013"/>
    <n v="12"/>
    <x v="5"/>
    <x v="5"/>
    <d v="2013-12-05T00:00:00"/>
    <s v="Second Class"/>
    <s v="GZ-14470"/>
    <s v="Gary Zandusky"/>
    <s v="Consumer"/>
    <s v="United States"/>
    <x v="30"/>
    <x v="11"/>
    <x v="38"/>
    <x v="2"/>
    <s v="OFF-PA-10004040"/>
    <x v="1"/>
    <x v="10"/>
    <s v="Universal Premium White Copier/Laser Paper (20Lb. and 87 Bright)"/>
    <n v="23.92"/>
    <n v="4"/>
    <x v="0"/>
    <n v="0"/>
    <n v="11.720800000000001"/>
  </r>
  <r>
    <n v="104"/>
    <s v="US-2012-156867"/>
    <d v="2012-11-13T00:00:00"/>
    <n v="2012"/>
    <n v="11"/>
    <x v="6"/>
    <x v="6"/>
    <d v="2012-11-17T00:00:00"/>
    <s v="Standard Class"/>
    <s v="LC-16870"/>
    <s v="Lena Cacioppo"/>
    <s v="Consumer"/>
    <s v="United States"/>
    <x v="34"/>
    <x v="22"/>
    <x v="42"/>
    <x v="1"/>
    <s v="TEC-AC-10001552"/>
    <x v="2"/>
    <x v="11"/>
    <s v="Logitech K350 2.4Ghz Wireless Keyboard"/>
    <n v="238.89600000000002"/>
    <n v="6"/>
    <x v="2"/>
    <n v="0.2"/>
    <n v="-26.875800000000012"/>
  </r>
  <r>
    <n v="105"/>
    <s v="US-2012-156867"/>
    <d v="2012-11-13T00:00:00"/>
    <n v="2012"/>
    <n v="11"/>
    <x v="6"/>
    <x v="6"/>
    <d v="2012-11-17T00:00:00"/>
    <s v="Standard Class"/>
    <s v="LC-16870"/>
    <s v="Lena Cacioppo"/>
    <s v="Consumer"/>
    <s v="United States"/>
    <x v="34"/>
    <x v="22"/>
    <x v="42"/>
    <x v="1"/>
    <s v="FUR-FU-10004006"/>
    <x v="0"/>
    <x v="5"/>
    <s v="Deflect-o DuraMat Lighweight, Studded, Beveled Mat for Low Pile Carpeting"/>
    <n v="102.35999999999999"/>
    <n v="3"/>
    <x v="2"/>
    <n v="0.2"/>
    <n v="-3.8385000000000105"/>
  </r>
  <r>
    <n v="106"/>
    <s v="US-2012-156867"/>
    <d v="2012-11-13T00:00:00"/>
    <n v="2012"/>
    <n v="11"/>
    <x v="6"/>
    <x v="6"/>
    <d v="2012-11-17T00:00:00"/>
    <s v="Standard Class"/>
    <s v="LC-16870"/>
    <s v="Lena Cacioppo"/>
    <s v="Consumer"/>
    <s v="United States"/>
    <x v="34"/>
    <x v="22"/>
    <x v="42"/>
    <x v="1"/>
    <s v="OFF-BI-10002794"/>
    <x v="1"/>
    <x v="8"/>
    <s v="Avery Trapezoid Ring Binder, 3&quot; Capacity, Black, 1040 sheets"/>
    <n v="36.882000000000005"/>
    <n v="3"/>
    <x v="6"/>
    <n v="0.7"/>
    <n v="-25.817399999999999"/>
  </r>
  <r>
    <n v="107"/>
    <s v="CA-2014-119004"/>
    <d v="2014-11-24T00:00:00"/>
    <n v="2014"/>
    <n v="11"/>
    <x v="23"/>
    <x v="23"/>
    <d v="2014-11-29T00:00:00"/>
    <s v="Standard Class"/>
    <s v="JM-15250"/>
    <s v="Janet Martin"/>
    <s v="Consumer"/>
    <s v="United States"/>
    <x v="35"/>
    <x v="3"/>
    <x v="43"/>
    <x v="0"/>
    <s v="TEC-AC-10003499"/>
    <x v="2"/>
    <x v="11"/>
    <s v="Memorex Mini Travel Drive 8 GB USB 2.0 Flash Drive"/>
    <n v="74.112000000000009"/>
    <n v="8"/>
    <x v="2"/>
    <n v="0.2"/>
    <n v="17.601600000000001"/>
  </r>
  <r>
    <n v="108"/>
    <s v="CA-2014-119004"/>
    <d v="2014-11-24T00:00:00"/>
    <n v="2014"/>
    <n v="11"/>
    <x v="23"/>
    <x v="23"/>
    <d v="2014-11-29T00:00:00"/>
    <s v="Standard Class"/>
    <s v="JM-15250"/>
    <s v="Janet Martin"/>
    <s v="Consumer"/>
    <s v="United States"/>
    <x v="35"/>
    <x v="3"/>
    <x v="43"/>
    <x v="0"/>
    <s v="TEC-PH-10002844"/>
    <x v="2"/>
    <x v="7"/>
    <s v="Speck Products Candyshell Flip Case"/>
    <n v="27.992000000000004"/>
    <n v="1"/>
    <x v="2"/>
    <n v="0.2"/>
    <n v="2.0993999999999993"/>
  </r>
  <r>
    <n v="109"/>
    <s v="CA-2014-119004"/>
    <d v="2014-11-24T00:00:00"/>
    <n v="2014"/>
    <n v="11"/>
    <x v="23"/>
    <x v="23"/>
    <d v="2014-11-29T00:00:00"/>
    <s v="Standard Class"/>
    <s v="JM-15250"/>
    <s v="Janet Martin"/>
    <s v="Consumer"/>
    <s v="United States"/>
    <x v="35"/>
    <x v="3"/>
    <x v="43"/>
    <x v="0"/>
    <s v="OFF-AR-10000390"/>
    <x v="1"/>
    <x v="6"/>
    <s v="Newell Chalk Holder"/>
    <n v="3.3040000000000003"/>
    <n v="1"/>
    <x v="2"/>
    <n v="0.2"/>
    <n v="1.0737999999999999"/>
  </r>
  <r>
    <n v="110"/>
    <s v="CA-2012-129476"/>
    <d v="2012-10-15T00:00:00"/>
    <n v="2012"/>
    <n v="10"/>
    <x v="2"/>
    <x v="2"/>
    <d v="2012-10-20T00:00:00"/>
    <s v="Standard Class"/>
    <s v="PA-19060"/>
    <s v="Pete Armstrong"/>
    <s v="Home Office"/>
    <s v="United States"/>
    <x v="36"/>
    <x v="10"/>
    <x v="44"/>
    <x v="2"/>
    <s v="TEC-AC-10000844"/>
    <x v="2"/>
    <x v="11"/>
    <s v="Logitech Gaming G510s - Keyboard"/>
    <n v="339.96000000000004"/>
    <n v="5"/>
    <x v="2"/>
    <n v="0.2"/>
    <n v="67.991999999999962"/>
  </r>
  <r>
    <n v="111"/>
    <s v="CA-2014-146780"/>
    <d v="2014-12-26T00:00:00"/>
    <n v="2014"/>
    <n v="12"/>
    <x v="22"/>
    <x v="22"/>
    <d v="2014-12-31T00:00:00"/>
    <s v="Standard Class"/>
    <s v="CV-12805"/>
    <s v="Cynthia Voltz"/>
    <s v="Corporate"/>
    <s v="United States"/>
    <x v="20"/>
    <x v="15"/>
    <x v="45"/>
    <x v="3"/>
    <s v="FUR-FU-10001934"/>
    <x v="0"/>
    <x v="5"/>
    <s v="Magnifier Swing Arm Lamp"/>
    <n v="41.96"/>
    <n v="2"/>
    <x v="0"/>
    <n v="0"/>
    <n v="10.909600000000001"/>
  </r>
  <r>
    <n v="112"/>
    <s v="CA-2013-128867"/>
    <d v="2013-11-04T00:00:00"/>
    <n v="2013"/>
    <n v="11"/>
    <x v="0"/>
    <x v="0"/>
    <d v="2013-11-11T00:00:00"/>
    <s v="Standard Class"/>
    <s v="CL-12565"/>
    <s v="Clay Ludtke"/>
    <s v="Consumer"/>
    <s v="United States"/>
    <x v="37"/>
    <x v="23"/>
    <x v="46"/>
    <x v="2"/>
    <s v="OFF-AR-10000380"/>
    <x v="1"/>
    <x v="6"/>
    <s v="Hunt PowerHouse Electric Pencil Sharpener, Blue"/>
    <n v="75.959999999999994"/>
    <n v="2"/>
    <x v="0"/>
    <n v="0"/>
    <n v="22.78799999999999"/>
  </r>
  <r>
    <n v="113"/>
    <s v="CA-2013-128867"/>
    <d v="2013-11-04T00:00:00"/>
    <n v="2013"/>
    <n v="11"/>
    <x v="0"/>
    <x v="0"/>
    <d v="2013-11-11T00:00:00"/>
    <s v="Standard Class"/>
    <s v="CL-12565"/>
    <s v="Clay Ludtke"/>
    <s v="Consumer"/>
    <s v="United States"/>
    <x v="37"/>
    <x v="23"/>
    <x v="46"/>
    <x v="2"/>
    <s v="OFF-BI-10003981"/>
    <x v="1"/>
    <x v="8"/>
    <s v="Avery Durable Plastic 1&quot; Binders"/>
    <n v="27.240000000000002"/>
    <n v="6"/>
    <x v="0"/>
    <n v="0"/>
    <n v="13.3476"/>
  </r>
  <r>
    <n v="114"/>
    <s v="CA-2011-115259"/>
    <d v="2011-08-25T00:00:00"/>
    <n v="2011"/>
    <n v="8"/>
    <x v="9"/>
    <x v="9"/>
    <d v="2011-08-27T00:00:00"/>
    <s v="Second Class"/>
    <s v="RC-19960"/>
    <s v="Ryan Crowe"/>
    <s v="Consumer"/>
    <s v="United States"/>
    <x v="38"/>
    <x v="24"/>
    <x v="47"/>
    <x v="3"/>
    <s v="OFF-FA-10000621"/>
    <x v="1"/>
    <x v="13"/>
    <s v="OIC Colored Binder Clips, Assorted Sizes"/>
    <n v="40.096000000000004"/>
    <n v="14"/>
    <x v="2"/>
    <n v="0.2"/>
    <n v="14.534799999999997"/>
  </r>
  <r>
    <n v="115"/>
    <s v="CA-2011-115259"/>
    <d v="2011-08-25T00:00:00"/>
    <n v="2011"/>
    <n v="8"/>
    <x v="9"/>
    <x v="9"/>
    <d v="2011-08-27T00:00:00"/>
    <s v="Second Class"/>
    <s v="RC-19960"/>
    <s v="Ryan Crowe"/>
    <s v="Consumer"/>
    <s v="United States"/>
    <x v="38"/>
    <x v="24"/>
    <x v="47"/>
    <x v="3"/>
    <s v="OFF-EN-10002600"/>
    <x v="1"/>
    <x v="12"/>
    <s v="Redi-Strip #10 Envelopes, 4 1/8 x 9 1/2"/>
    <n v="4.7200000000000006"/>
    <n v="2"/>
    <x v="2"/>
    <n v="0.2"/>
    <n v="1.6519999999999997"/>
  </r>
  <r>
    <n v="116"/>
    <s v="CA-2011-115259"/>
    <d v="2011-08-25T00:00:00"/>
    <n v="2011"/>
    <n v="8"/>
    <x v="9"/>
    <x v="9"/>
    <d v="2011-08-27T00:00:00"/>
    <s v="Second Class"/>
    <s v="RC-19960"/>
    <s v="Ryan Crowe"/>
    <s v="Consumer"/>
    <s v="United States"/>
    <x v="38"/>
    <x v="24"/>
    <x v="47"/>
    <x v="3"/>
    <s v="OFF-PA-10004965"/>
    <x v="1"/>
    <x v="10"/>
    <s v="Xerox 1921"/>
    <n v="23.976000000000003"/>
    <n v="3"/>
    <x v="2"/>
    <n v="0.2"/>
    <n v="7.4924999999999988"/>
  </r>
  <r>
    <n v="117"/>
    <s v="CA-2011-115259"/>
    <d v="2011-08-25T00:00:00"/>
    <n v="2011"/>
    <n v="8"/>
    <x v="9"/>
    <x v="9"/>
    <d v="2011-08-27T00:00:00"/>
    <s v="Second Class"/>
    <s v="RC-19960"/>
    <s v="Ryan Crowe"/>
    <s v="Consumer"/>
    <s v="United States"/>
    <x v="38"/>
    <x v="24"/>
    <x v="47"/>
    <x v="3"/>
    <s v="OFF-EN-10002504"/>
    <x v="1"/>
    <x v="12"/>
    <s v="Tyvek  Top-Opening Peel &amp; Seel Envelopes, Plain White"/>
    <n v="130.464"/>
    <n v="6"/>
    <x v="2"/>
    <n v="0.2"/>
    <n v="44.031599999999997"/>
  </r>
  <r>
    <n v="118"/>
    <s v="CA-2012-110457"/>
    <d v="2012-03-02T00:00:00"/>
    <n v="2012"/>
    <n v="3"/>
    <x v="29"/>
    <x v="29"/>
    <d v="2012-03-06T00:00:00"/>
    <s v="Standard Class"/>
    <s v="DK-13090"/>
    <s v="Dave Kipp"/>
    <s v="Consumer"/>
    <s v="United States"/>
    <x v="4"/>
    <x v="4"/>
    <x v="5"/>
    <x v="1"/>
    <s v="FUR-TA-10001768"/>
    <x v="0"/>
    <x v="3"/>
    <s v="Hon Racetrack Conference Tables"/>
    <n v="787.53"/>
    <n v="3"/>
    <x v="0"/>
    <n v="0"/>
    <n v="165.38129999999995"/>
  </r>
  <r>
    <n v="119"/>
    <s v="US-2012-136476"/>
    <d v="2012-04-05T00:00:00"/>
    <n v="2012"/>
    <n v="4"/>
    <x v="19"/>
    <x v="19"/>
    <d v="2012-04-10T00:00:00"/>
    <s v="Standard Class"/>
    <s v="GG-14650"/>
    <s v="Greg Guthrie"/>
    <s v="Corporate"/>
    <s v="United States"/>
    <x v="39"/>
    <x v="18"/>
    <x v="48"/>
    <x v="0"/>
    <s v="OFF-BI-10003650"/>
    <x v="1"/>
    <x v="8"/>
    <s v="GBC DocuBind 300 Electric Binding Machine"/>
    <n v="157.79400000000004"/>
    <n v="1"/>
    <x v="6"/>
    <n v="0.7"/>
    <n v="-115.71559999999999"/>
  </r>
  <r>
    <n v="120"/>
    <s v="CA-2013-103730"/>
    <d v="2013-06-13T00:00:00"/>
    <n v="2013"/>
    <n v="6"/>
    <x v="1"/>
    <x v="1"/>
    <d v="2013-06-16T00:00:00"/>
    <s v="First Class"/>
    <s v="SC-20725"/>
    <s v="Steven Cartwright"/>
    <s v="Consumer"/>
    <s v="United States"/>
    <x v="40"/>
    <x v="13"/>
    <x v="49"/>
    <x v="3"/>
    <s v="FUR-FU-10002157"/>
    <x v="0"/>
    <x v="5"/>
    <s v="Artistic Insta-Plaque"/>
    <n v="47.04"/>
    <n v="3"/>
    <x v="0"/>
    <n v="0"/>
    <n v="18.345599999999997"/>
  </r>
  <r>
    <n v="121"/>
    <s v="CA-2013-103730"/>
    <d v="2013-06-13T00:00:00"/>
    <n v="2013"/>
    <n v="6"/>
    <x v="1"/>
    <x v="1"/>
    <d v="2013-06-16T00:00:00"/>
    <s v="First Class"/>
    <s v="SC-20725"/>
    <s v="Steven Cartwright"/>
    <s v="Consumer"/>
    <s v="United States"/>
    <x v="40"/>
    <x v="13"/>
    <x v="49"/>
    <x v="3"/>
    <s v="OFF-BI-10003910"/>
    <x v="1"/>
    <x v="8"/>
    <s v="DXL Angle-View Binders with Locking Rings by Samsill"/>
    <n v="30.84"/>
    <n v="4"/>
    <x v="0"/>
    <n v="0"/>
    <n v="13.878"/>
  </r>
  <r>
    <n v="122"/>
    <s v="CA-2013-103730"/>
    <d v="2013-06-13T00:00:00"/>
    <n v="2013"/>
    <n v="6"/>
    <x v="1"/>
    <x v="1"/>
    <d v="2013-06-16T00:00:00"/>
    <s v="First Class"/>
    <s v="SC-20725"/>
    <s v="Steven Cartwright"/>
    <s v="Consumer"/>
    <s v="United States"/>
    <x v="40"/>
    <x v="13"/>
    <x v="49"/>
    <x v="3"/>
    <s v="OFF-ST-10000777"/>
    <x v="1"/>
    <x v="4"/>
    <s v="Companion Letter/Legal File, Black"/>
    <n v="226.56"/>
    <n v="6"/>
    <x v="0"/>
    <n v="0"/>
    <n v="63.436800000000005"/>
  </r>
  <r>
    <n v="123"/>
    <s v="CA-2013-103730"/>
    <d v="2013-06-13T00:00:00"/>
    <n v="2013"/>
    <n v="6"/>
    <x v="1"/>
    <x v="1"/>
    <d v="2013-06-16T00:00:00"/>
    <s v="First Class"/>
    <s v="SC-20725"/>
    <s v="Steven Cartwright"/>
    <s v="Consumer"/>
    <s v="United States"/>
    <x v="40"/>
    <x v="13"/>
    <x v="49"/>
    <x v="3"/>
    <s v="OFF-EN-10002500"/>
    <x v="1"/>
    <x v="12"/>
    <s v="Globe Weis Peel &amp; Seel First Class Envelopes"/>
    <n v="115.02"/>
    <n v="9"/>
    <x v="0"/>
    <n v="0"/>
    <n v="51.758999999999993"/>
  </r>
  <r>
    <n v="124"/>
    <s v="CA-2013-103730"/>
    <d v="2013-06-13T00:00:00"/>
    <n v="2013"/>
    <n v="6"/>
    <x v="1"/>
    <x v="1"/>
    <d v="2013-06-16T00:00:00"/>
    <s v="First Class"/>
    <s v="SC-20725"/>
    <s v="Steven Cartwright"/>
    <s v="Consumer"/>
    <s v="United States"/>
    <x v="40"/>
    <x v="13"/>
    <x v="49"/>
    <x v="3"/>
    <s v="TEC-PH-10003875"/>
    <x v="2"/>
    <x v="7"/>
    <s v="KLD Oscar II Style Snap-on Ultra Thin Side Flip Synthetic Leather Cover Case for HTC One HTC M7"/>
    <n v="68.040000000000006"/>
    <n v="7"/>
    <x v="0"/>
    <n v="0"/>
    <n v="19.731599999999997"/>
  </r>
  <r>
    <n v="125"/>
    <s v="US-2011-152030"/>
    <d v="2011-12-26T00:00:00"/>
    <n v="2011"/>
    <n v="12"/>
    <x v="20"/>
    <x v="20"/>
    <d v="2011-12-28T00:00:00"/>
    <s v="Second Class"/>
    <s v="AD-10180"/>
    <s v="Alan Dominguez"/>
    <s v="Home Office"/>
    <s v="United States"/>
    <x v="12"/>
    <x v="5"/>
    <x v="16"/>
    <x v="2"/>
    <s v="FUR-CH-10004063"/>
    <x v="0"/>
    <x v="1"/>
    <s v="Global Deluxe High-Back Manager's Chair"/>
    <n v="600.55799999999999"/>
    <n v="3"/>
    <x v="4"/>
    <n v="0.3"/>
    <n v="-8.5794000000000779"/>
  </r>
  <r>
    <n v="126"/>
    <s v="US-2011-134614"/>
    <d v="2011-09-20T00:00:00"/>
    <n v="2011"/>
    <n v="9"/>
    <x v="30"/>
    <x v="30"/>
    <d v="2011-09-25T00:00:00"/>
    <s v="Standard Class"/>
    <s v="PF-19165"/>
    <s v="Philip Fox"/>
    <s v="Consumer"/>
    <s v="United States"/>
    <x v="41"/>
    <x v="10"/>
    <x v="50"/>
    <x v="2"/>
    <s v="FUR-TA-10004534"/>
    <x v="0"/>
    <x v="3"/>
    <s v="Bevis 44 x 96 Conference Tables"/>
    <n v="617.70000000000005"/>
    <n v="6"/>
    <x v="5"/>
    <n v="0.5"/>
    <n v="-407.68200000000013"/>
  </r>
  <r>
    <n v="127"/>
    <s v="US-2014-107272"/>
    <d v="2014-11-06T00:00:00"/>
    <n v="2014"/>
    <n v="11"/>
    <x v="23"/>
    <x v="23"/>
    <d v="2014-11-13T00:00:00"/>
    <s v="Standard Class"/>
    <s v="TS-21610"/>
    <s v="Troy Staebel"/>
    <s v="Consumer"/>
    <s v="United States"/>
    <x v="42"/>
    <x v="16"/>
    <x v="51"/>
    <x v="1"/>
    <s v="OFF-BI-10003274"/>
    <x v="1"/>
    <x v="8"/>
    <s v="Avery Durable Slant Ring Binders, No Labels"/>
    <n v="2.3880000000000003"/>
    <n v="2"/>
    <x v="6"/>
    <n v="0.7"/>
    <n v="-1.8308"/>
  </r>
  <r>
    <n v="128"/>
    <s v="US-2014-107272"/>
    <d v="2014-11-06T00:00:00"/>
    <n v="2014"/>
    <n v="11"/>
    <x v="23"/>
    <x v="23"/>
    <d v="2014-11-13T00:00:00"/>
    <s v="Standard Class"/>
    <s v="TS-21610"/>
    <s v="Troy Staebel"/>
    <s v="Consumer"/>
    <s v="United States"/>
    <x v="42"/>
    <x v="16"/>
    <x v="51"/>
    <x v="1"/>
    <s v="OFF-ST-10002974"/>
    <x v="1"/>
    <x v="4"/>
    <s v="Trav-L-File Heavy-Duty Shuttle II, Black"/>
    <n v="243.99200000000002"/>
    <n v="7"/>
    <x v="2"/>
    <n v="0.2"/>
    <n v="30.498999999999981"/>
  </r>
  <r>
    <n v="129"/>
    <s v="US-2013-125969"/>
    <d v="2013-11-07T00:00:00"/>
    <n v="2013"/>
    <n v="11"/>
    <x v="0"/>
    <x v="0"/>
    <d v="2013-11-11T00:00:00"/>
    <s v="Second Class"/>
    <s v="LS-16975"/>
    <s v="Lindsay Shagiari"/>
    <s v="Home Office"/>
    <s v="United States"/>
    <x v="1"/>
    <x v="1"/>
    <x v="25"/>
    <x v="1"/>
    <s v="FUR-CH-10001146"/>
    <x v="0"/>
    <x v="1"/>
    <s v="Global Task Chair, Black"/>
    <n v="81.424000000000007"/>
    <n v="2"/>
    <x v="2"/>
    <n v="0.2"/>
    <n v="-9.1601999999999961"/>
  </r>
  <r>
    <n v="130"/>
    <s v="US-2013-125969"/>
    <d v="2013-11-07T00:00:00"/>
    <n v="2013"/>
    <n v="11"/>
    <x v="0"/>
    <x v="0"/>
    <d v="2013-11-11T00:00:00"/>
    <s v="Second Class"/>
    <s v="LS-16975"/>
    <s v="Lindsay Shagiari"/>
    <s v="Home Office"/>
    <s v="United States"/>
    <x v="1"/>
    <x v="1"/>
    <x v="25"/>
    <x v="1"/>
    <s v="FUR-FU-10003773"/>
    <x v="0"/>
    <x v="5"/>
    <s v="Eldon Cleatmat Plus Chair Mats for High Pile Carpets"/>
    <n v="238.56"/>
    <n v="3"/>
    <x v="0"/>
    <n v="0"/>
    <n v="26.241599999999977"/>
  </r>
  <r>
    <n v="131"/>
    <s v="US-2014-164147"/>
    <d v="2014-02-03T00:00:00"/>
    <n v="2014"/>
    <n v="2"/>
    <x v="31"/>
    <x v="31"/>
    <d v="2014-02-06T00:00:00"/>
    <s v="First Class"/>
    <s v="DW-13585"/>
    <s v="Dorothy Wardle"/>
    <s v="Corporate"/>
    <s v="United States"/>
    <x v="38"/>
    <x v="24"/>
    <x v="47"/>
    <x v="3"/>
    <s v="TEC-PH-10002293"/>
    <x v="2"/>
    <x v="7"/>
    <s v="Anker 36W 4-Port USB Wall Charger Travel Power Adapter for iPhone 5s 5c 5"/>
    <n v="59.969999999999992"/>
    <n v="5"/>
    <x v="10"/>
    <n v="0.4"/>
    <n v="-11.993999999999993"/>
  </r>
  <r>
    <n v="132"/>
    <s v="US-2014-164147"/>
    <d v="2014-02-03T00:00:00"/>
    <n v="2014"/>
    <n v="2"/>
    <x v="31"/>
    <x v="31"/>
    <d v="2014-02-06T00:00:00"/>
    <s v="First Class"/>
    <s v="DW-13585"/>
    <s v="Dorothy Wardle"/>
    <s v="Corporate"/>
    <s v="United States"/>
    <x v="38"/>
    <x v="24"/>
    <x v="47"/>
    <x v="3"/>
    <s v="OFF-PA-10002377"/>
    <x v="1"/>
    <x v="10"/>
    <s v="Xerox 1916"/>
    <n v="78.304000000000002"/>
    <n v="2"/>
    <x v="2"/>
    <n v="0.2"/>
    <n v="29.363999999999997"/>
  </r>
  <r>
    <n v="133"/>
    <s v="US-2014-164147"/>
    <d v="2014-02-03T00:00:00"/>
    <n v="2014"/>
    <n v="2"/>
    <x v="31"/>
    <x v="31"/>
    <d v="2014-02-06T00:00:00"/>
    <s v="First Class"/>
    <s v="DW-13585"/>
    <s v="Dorothy Wardle"/>
    <s v="Corporate"/>
    <s v="United States"/>
    <x v="38"/>
    <x v="24"/>
    <x v="47"/>
    <x v="3"/>
    <s v="OFF-FA-10002780"/>
    <x v="1"/>
    <x v="13"/>
    <s v="Staples"/>
    <n v="21.456"/>
    <n v="9"/>
    <x v="2"/>
    <n v="0.2"/>
    <n v="6.9731999999999976"/>
  </r>
  <r>
    <n v="134"/>
    <s v="CA-2013-145583"/>
    <d v="2013-10-14T00:00:00"/>
    <n v="2013"/>
    <n v="10"/>
    <x v="32"/>
    <x v="32"/>
    <d v="2013-10-20T00:00:00"/>
    <s v="Standard Class"/>
    <s v="LC-16885"/>
    <s v="Lena Creighton"/>
    <s v="Consumer"/>
    <s v="United States"/>
    <x v="43"/>
    <x v="1"/>
    <x v="52"/>
    <x v="1"/>
    <s v="OFF-PA-10001804"/>
    <x v="1"/>
    <x v="10"/>
    <s v="Xerox 195"/>
    <n v="20.04"/>
    <n v="3"/>
    <x v="0"/>
    <n v="0"/>
    <n v="9.6191999999999993"/>
  </r>
  <r>
    <n v="135"/>
    <s v="CA-2013-145583"/>
    <d v="2013-10-14T00:00:00"/>
    <n v="2013"/>
    <n v="10"/>
    <x v="32"/>
    <x v="32"/>
    <d v="2013-10-20T00:00:00"/>
    <s v="Standard Class"/>
    <s v="LC-16885"/>
    <s v="Lena Creighton"/>
    <s v="Consumer"/>
    <s v="United States"/>
    <x v="43"/>
    <x v="1"/>
    <x v="52"/>
    <x v="1"/>
    <s v="OFF-PA-10001736"/>
    <x v="1"/>
    <x v="10"/>
    <s v="Xerox 1880"/>
    <n v="35.44"/>
    <n v="1"/>
    <x v="0"/>
    <n v="0"/>
    <n v="16.656799999999997"/>
  </r>
  <r>
    <n v="136"/>
    <s v="CA-2013-145583"/>
    <d v="2013-10-14T00:00:00"/>
    <n v="2013"/>
    <n v="10"/>
    <x v="32"/>
    <x v="32"/>
    <d v="2013-10-20T00:00:00"/>
    <s v="Standard Class"/>
    <s v="LC-16885"/>
    <s v="Lena Creighton"/>
    <s v="Consumer"/>
    <s v="United States"/>
    <x v="43"/>
    <x v="1"/>
    <x v="52"/>
    <x v="1"/>
    <s v="OFF-AR-10001149"/>
    <x v="1"/>
    <x v="6"/>
    <s v="Sanford Colorific Colored Pencils, 12/Box"/>
    <n v="11.52"/>
    <n v="4"/>
    <x v="0"/>
    <n v="0"/>
    <n v="3.4559999999999995"/>
  </r>
  <r>
    <n v="137"/>
    <s v="CA-2013-145583"/>
    <d v="2013-10-14T00:00:00"/>
    <n v="2013"/>
    <n v="10"/>
    <x v="32"/>
    <x v="32"/>
    <d v="2013-10-20T00:00:00"/>
    <s v="Standard Class"/>
    <s v="LC-16885"/>
    <s v="Lena Creighton"/>
    <s v="Consumer"/>
    <s v="United States"/>
    <x v="43"/>
    <x v="1"/>
    <x v="52"/>
    <x v="1"/>
    <s v="OFF-FA-10002988"/>
    <x v="1"/>
    <x v="13"/>
    <s v="Ideal Clamps"/>
    <n v="4.0199999999999996"/>
    <n v="2"/>
    <x v="0"/>
    <n v="0"/>
    <n v="1.9697999999999998"/>
  </r>
  <r>
    <n v="138"/>
    <s v="CA-2013-145583"/>
    <d v="2013-10-14T00:00:00"/>
    <n v="2013"/>
    <n v="10"/>
    <x v="32"/>
    <x v="32"/>
    <d v="2013-10-20T00:00:00"/>
    <s v="Standard Class"/>
    <s v="LC-16885"/>
    <s v="Lena Creighton"/>
    <s v="Consumer"/>
    <s v="United States"/>
    <x v="43"/>
    <x v="1"/>
    <x v="52"/>
    <x v="1"/>
    <s v="OFF-BI-10004781"/>
    <x v="1"/>
    <x v="8"/>
    <s v="GBC Wire Binding Strips"/>
    <n v="76.176000000000002"/>
    <n v="3"/>
    <x v="2"/>
    <n v="0.2"/>
    <n v="26.661599999999996"/>
  </r>
  <r>
    <n v="139"/>
    <s v="CA-2013-145583"/>
    <d v="2013-10-14T00:00:00"/>
    <n v="2013"/>
    <n v="10"/>
    <x v="32"/>
    <x v="32"/>
    <d v="2013-10-20T00:00:00"/>
    <s v="Standard Class"/>
    <s v="LC-16885"/>
    <s v="Lena Creighton"/>
    <s v="Consumer"/>
    <s v="United States"/>
    <x v="43"/>
    <x v="1"/>
    <x v="52"/>
    <x v="1"/>
    <s v="OFF-SU-10001218"/>
    <x v="1"/>
    <x v="14"/>
    <s v="Fiskars Softgrip Scissors"/>
    <n v="65.88"/>
    <n v="6"/>
    <x v="0"/>
    <n v="0"/>
    <n v="18.446400000000004"/>
  </r>
  <r>
    <n v="140"/>
    <s v="CA-2013-145583"/>
    <d v="2013-10-14T00:00:00"/>
    <n v="2013"/>
    <n v="10"/>
    <x v="32"/>
    <x v="32"/>
    <d v="2013-10-20T00:00:00"/>
    <s v="Standard Class"/>
    <s v="LC-16885"/>
    <s v="Lena Creighton"/>
    <s v="Consumer"/>
    <s v="United States"/>
    <x v="43"/>
    <x v="1"/>
    <x v="52"/>
    <x v="1"/>
    <s v="FUR-FU-10001706"/>
    <x v="0"/>
    <x v="5"/>
    <s v="Longer-Life Soft White Bulbs"/>
    <n v="43.120000000000005"/>
    <n v="14"/>
    <x v="0"/>
    <n v="0"/>
    <n v="20.697599999999998"/>
  </r>
  <r>
    <n v="141"/>
    <s v="CA-2013-110366"/>
    <d v="2013-09-06T00:00:00"/>
    <n v="2013"/>
    <n v="9"/>
    <x v="21"/>
    <x v="21"/>
    <d v="2013-09-08T00:00:00"/>
    <s v="Second Class"/>
    <s v="JD-15895"/>
    <s v="Jonathan Doherty"/>
    <s v="Corporate"/>
    <s v="United States"/>
    <x v="10"/>
    <x v="9"/>
    <x v="11"/>
    <x v="3"/>
    <s v="FUR-FU-10004848"/>
    <x v="0"/>
    <x v="5"/>
    <s v="Howard Miller 13-3/4&quot; Diameter Brushed Chrome Round Wall Clock"/>
    <n v="82.800000000000011"/>
    <n v="2"/>
    <x v="2"/>
    <n v="0.2"/>
    <n v="10.349999999999994"/>
  </r>
  <r>
    <n v="142"/>
    <s v="CA-2014-106180"/>
    <d v="2014-09-19T00:00:00"/>
    <n v="2014"/>
    <n v="9"/>
    <x v="15"/>
    <x v="15"/>
    <d v="2014-09-24T00:00:00"/>
    <s v="Standard Class"/>
    <s v="SH-19975"/>
    <s v="Sally Hughsby"/>
    <s v="Corporate"/>
    <s v="United States"/>
    <x v="8"/>
    <x v="1"/>
    <x v="34"/>
    <x v="1"/>
    <s v="OFF-AR-10000940"/>
    <x v="1"/>
    <x v="6"/>
    <s v="Newell 343"/>
    <n v="8.82"/>
    <n v="3"/>
    <x v="0"/>
    <n v="0"/>
    <n v="2.3814000000000002"/>
  </r>
  <r>
    <n v="143"/>
    <s v="CA-2014-106180"/>
    <d v="2014-09-19T00:00:00"/>
    <n v="2014"/>
    <n v="9"/>
    <x v="15"/>
    <x v="15"/>
    <d v="2014-09-24T00:00:00"/>
    <s v="Standard Class"/>
    <s v="SH-19975"/>
    <s v="Sally Hughsby"/>
    <s v="Corporate"/>
    <s v="United States"/>
    <x v="8"/>
    <x v="1"/>
    <x v="34"/>
    <x v="1"/>
    <s v="OFF-EN-10004030"/>
    <x v="1"/>
    <x v="12"/>
    <s v="Convenience Packs of Business Envelopes"/>
    <n v="10.86"/>
    <n v="3"/>
    <x v="0"/>
    <n v="0"/>
    <n v="5.1042000000000005"/>
  </r>
  <r>
    <n v="144"/>
    <s v="CA-2014-106180"/>
    <d v="2014-09-19T00:00:00"/>
    <n v="2014"/>
    <n v="9"/>
    <x v="15"/>
    <x v="15"/>
    <d v="2014-09-24T00:00:00"/>
    <s v="Standard Class"/>
    <s v="SH-19975"/>
    <s v="Sally Hughsby"/>
    <s v="Corporate"/>
    <s v="United States"/>
    <x v="8"/>
    <x v="1"/>
    <x v="34"/>
    <x v="1"/>
    <s v="OFF-PA-10004327"/>
    <x v="1"/>
    <x v="10"/>
    <s v="Xerox 1911"/>
    <n v="143.69999999999999"/>
    <n v="3"/>
    <x v="0"/>
    <n v="0"/>
    <n v="68.975999999999999"/>
  </r>
  <r>
    <n v="145"/>
    <s v="CA-2014-155376"/>
    <d v="2014-12-23T00:00:00"/>
    <n v="2014"/>
    <n v="12"/>
    <x v="22"/>
    <x v="22"/>
    <d v="2014-12-28T00:00:00"/>
    <s v="Standard Class"/>
    <s v="SG-20080"/>
    <s v="Sandra Glassco"/>
    <s v="Consumer"/>
    <s v="United States"/>
    <x v="44"/>
    <x v="25"/>
    <x v="53"/>
    <x v="2"/>
    <s v="OFF-AP-10001058"/>
    <x v="1"/>
    <x v="9"/>
    <s v="Sanyo 2.5 Cubic Foot Mid-Size Office Refrigerators"/>
    <n v="839.43000000000006"/>
    <n v="3"/>
    <x v="0"/>
    <n v="0"/>
    <n v="218.25179999999997"/>
  </r>
  <r>
    <n v="146"/>
    <s v="CA-2012-110744"/>
    <d v="2012-09-07T00:00:00"/>
    <n v="2012"/>
    <n v="9"/>
    <x v="11"/>
    <x v="11"/>
    <d v="2012-09-12T00:00:00"/>
    <s v="Standard Class"/>
    <s v="HA-14920"/>
    <s v="Helen Andreada"/>
    <s v="Consumer"/>
    <s v="United States"/>
    <x v="45"/>
    <x v="1"/>
    <x v="54"/>
    <x v="1"/>
    <s v="OFF-ST-10003656"/>
    <x v="1"/>
    <x v="4"/>
    <s v="Safco Industrial Wire Shelving"/>
    <n v="671.93"/>
    <n v="7"/>
    <x v="0"/>
    <n v="0"/>
    <n v="20.157899999999998"/>
  </r>
  <r>
    <n v="147"/>
    <s v="CA-2011-110072"/>
    <d v="2011-10-22T00:00:00"/>
    <n v="2011"/>
    <n v="10"/>
    <x v="18"/>
    <x v="18"/>
    <d v="2011-10-28T00:00:00"/>
    <s v="Standard Class"/>
    <s v="MG-17680"/>
    <s v="Maureen Gastineau"/>
    <s v="Home Office"/>
    <s v="United States"/>
    <x v="46"/>
    <x v="24"/>
    <x v="55"/>
    <x v="3"/>
    <s v="FUR-FU-10000521"/>
    <x v="0"/>
    <x v="5"/>
    <s v="Seth Thomas 14&quot; Putty-Colored Wall Clock"/>
    <n v="93.888000000000005"/>
    <n v="4"/>
    <x v="2"/>
    <n v="0.2"/>
    <n v="12.90959999999999"/>
  </r>
  <r>
    <n v="148"/>
    <s v="CA-2013-114489"/>
    <d v="2013-12-06T00:00:00"/>
    <n v="2013"/>
    <n v="12"/>
    <x v="5"/>
    <x v="5"/>
    <d v="2013-12-10T00:00:00"/>
    <s v="Standard Class"/>
    <s v="JE-16165"/>
    <s v="Justin Ellison"/>
    <s v="Corporate"/>
    <s v="United States"/>
    <x v="47"/>
    <x v="6"/>
    <x v="56"/>
    <x v="2"/>
    <s v="TEC-PH-10000215"/>
    <x v="2"/>
    <x v="7"/>
    <s v="Plantronics Cordless Phone Headset with In-line Volume - M214C"/>
    <n v="384.45000000000005"/>
    <n v="11"/>
    <x v="0"/>
    <n v="0"/>
    <n v="103.80150000000003"/>
  </r>
  <r>
    <n v="149"/>
    <s v="CA-2013-114489"/>
    <d v="2013-12-06T00:00:00"/>
    <n v="2013"/>
    <n v="12"/>
    <x v="5"/>
    <x v="5"/>
    <d v="2013-12-10T00:00:00"/>
    <s v="Standard Class"/>
    <s v="JE-16165"/>
    <s v="Justin Ellison"/>
    <s v="Corporate"/>
    <s v="United States"/>
    <x v="47"/>
    <x v="6"/>
    <x v="56"/>
    <x v="2"/>
    <s v="TEC-PH-10001448"/>
    <x v="2"/>
    <x v="7"/>
    <s v="Anker Astro 15000mAh USB Portable Charger"/>
    <n v="149.97"/>
    <n v="3"/>
    <x v="0"/>
    <n v="0"/>
    <n v="5.9987999999999815"/>
  </r>
  <r>
    <n v="150"/>
    <s v="CA-2013-114489"/>
    <d v="2013-12-06T00:00:00"/>
    <n v="2013"/>
    <n v="12"/>
    <x v="5"/>
    <x v="5"/>
    <d v="2013-12-10T00:00:00"/>
    <s v="Standard Class"/>
    <s v="JE-16165"/>
    <s v="Justin Ellison"/>
    <s v="Corporate"/>
    <s v="United States"/>
    <x v="47"/>
    <x v="6"/>
    <x v="56"/>
    <x v="2"/>
    <s v="FUR-CH-10000454"/>
    <x v="0"/>
    <x v="1"/>
    <s v="Hon Deluxe Fabric Upholstered Stacking Chairs, Rounded Back"/>
    <n v="1951.84"/>
    <n v="8"/>
    <x v="0"/>
    <n v="0"/>
    <n v="585.55199999999991"/>
  </r>
  <r>
    <n v="151"/>
    <s v="CA-2013-114489"/>
    <d v="2013-12-06T00:00:00"/>
    <n v="2013"/>
    <n v="12"/>
    <x v="5"/>
    <x v="5"/>
    <d v="2013-12-10T00:00:00"/>
    <s v="Standard Class"/>
    <s v="JE-16165"/>
    <s v="Justin Ellison"/>
    <s v="Corporate"/>
    <s v="United States"/>
    <x v="47"/>
    <x v="6"/>
    <x v="56"/>
    <x v="2"/>
    <s v="OFF-BI-10002735"/>
    <x v="1"/>
    <x v="8"/>
    <s v="GBC Prestige Therm-A-Bind Covers"/>
    <n v="171.55"/>
    <n v="5"/>
    <x v="0"/>
    <n v="0"/>
    <n v="80.628500000000003"/>
  </r>
  <r>
    <n v="152"/>
    <s v="CA-2013-158834"/>
    <d v="2013-03-14T00:00:00"/>
    <n v="2013"/>
    <n v="3"/>
    <x v="17"/>
    <x v="17"/>
    <d v="2013-03-17T00:00:00"/>
    <s v="First Class"/>
    <s v="TW-21025"/>
    <s v="Tamara Willingham"/>
    <s v="Home Office"/>
    <s v="United States"/>
    <x v="48"/>
    <x v="16"/>
    <x v="57"/>
    <x v="1"/>
    <s v="OFF-AP-10000326"/>
    <x v="1"/>
    <x v="9"/>
    <s v="Belkin 7 Outlet SurgeMaster Surge Protector with Phone Protection"/>
    <n v="157.91999999999999"/>
    <n v="5"/>
    <x v="2"/>
    <n v="0.2"/>
    <n v="17.765999999999991"/>
  </r>
  <r>
    <n v="153"/>
    <s v="CA-2013-158834"/>
    <d v="2013-03-14T00:00:00"/>
    <n v="2013"/>
    <n v="3"/>
    <x v="17"/>
    <x v="17"/>
    <d v="2013-03-17T00:00:00"/>
    <s v="First Class"/>
    <s v="TW-21025"/>
    <s v="Tamara Willingham"/>
    <s v="Home Office"/>
    <s v="United States"/>
    <x v="48"/>
    <x v="16"/>
    <x v="57"/>
    <x v="1"/>
    <s v="TEC-PH-10001254"/>
    <x v="2"/>
    <x v="7"/>
    <s v="Jabra BIZ 2300 Duo QD Duo Corded Headset"/>
    <n v="203.184"/>
    <n v="2"/>
    <x v="2"/>
    <n v="0.2"/>
    <n v="15.238799999999991"/>
  </r>
  <r>
    <n v="154"/>
    <s v="CA-2012-124919"/>
    <d v="2012-05-31T00:00:00"/>
    <n v="2012"/>
    <n v="5"/>
    <x v="33"/>
    <x v="33"/>
    <d v="2012-06-02T00:00:00"/>
    <s v="First Class"/>
    <s v="SP-20650"/>
    <s v="Stephanie Phelps"/>
    <s v="Corporate"/>
    <s v="United States"/>
    <x v="49"/>
    <x v="1"/>
    <x v="58"/>
    <x v="1"/>
    <s v="OFF-PA-10001950"/>
    <x v="1"/>
    <x v="10"/>
    <s v="Southworth 25% Cotton Antique Laid Paper &amp; Envelopes"/>
    <n v="58.379999999999995"/>
    <n v="7"/>
    <x v="0"/>
    <n v="0"/>
    <n v="26.270999999999994"/>
  </r>
  <r>
    <n v="155"/>
    <s v="CA-2012-124919"/>
    <d v="2012-05-31T00:00:00"/>
    <n v="2012"/>
    <n v="5"/>
    <x v="33"/>
    <x v="33"/>
    <d v="2012-06-02T00:00:00"/>
    <s v="First Class"/>
    <s v="SP-20650"/>
    <s v="Stephanie Phelps"/>
    <s v="Corporate"/>
    <s v="United States"/>
    <x v="49"/>
    <x v="1"/>
    <x v="58"/>
    <x v="1"/>
    <s v="OFF-PA-10002254"/>
    <x v="1"/>
    <x v="10"/>
    <s v="Xerox 1883"/>
    <n v="105.52"/>
    <n v="4"/>
    <x v="0"/>
    <n v="0"/>
    <n v="48.539199999999994"/>
  </r>
  <r>
    <n v="156"/>
    <s v="CA-2012-124919"/>
    <d v="2012-05-31T00:00:00"/>
    <n v="2012"/>
    <n v="5"/>
    <x v="33"/>
    <x v="33"/>
    <d v="2012-06-02T00:00:00"/>
    <s v="First Class"/>
    <s v="SP-20650"/>
    <s v="Stephanie Phelps"/>
    <s v="Corporate"/>
    <s v="United States"/>
    <x v="49"/>
    <x v="1"/>
    <x v="58"/>
    <x v="1"/>
    <s v="OFF-ST-10001590"/>
    <x v="1"/>
    <x v="4"/>
    <s v="Tenex Personal Project File with Scoop Front Design, Black"/>
    <n v="80.88"/>
    <n v="6"/>
    <x v="0"/>
    <n v="0"/>
    <n v="21.028799999999997"/>
  </r>
  <r>
    <n v="157"/>
    <s v="CA-2012-118948"/>
    <d v="2012-05-28T00:00:00"/>
    <n v="2012"/>
    <n v="5"/>
    <x v="33"/>
    <x v="33"/>
    <d v="2012-06-03T00:00:00"/>
    <s v="Standard Class"/>
    <s v="NK-18490"/>
    <s v="Neil Knudson"/>
    <s v="Home Office"/>
    <s v="United States"/>
    <x v="4"/>
    <x v="4"/>
    <x v="59"/>
    <x v="1"/>
    <s v="OFF-AR-10001547"/>
    <x v="1"/>
    <x v="6"/>
    <s v="Newell 311"/>
    <n v="6.63"/>
    <n v="3"/>
    <x v="0"/>
    <n v="0"/>
    <n v="1.7901"/>
  </r>
  <r>
    <n v="158"/>
    <s v="CA-2011-104269"/>
    <d v="2011-03-01T00:00:00"/>
    <n v="2011"/>
    <n v="3"/>
    <x v="34"/>
    <x v="34"/>
    <d v="2011-03-06T00:00:00"/>
    <s v="Second Class"/>
    <s v="DB-13060"/>
    <s v="Dave Brooks"/>
    <s v="Consumer"/>
    <s v="United States"/>
    <x v="4"/>
    <x v="4"/>
    <x v="60"/>
    <x v="1"/>
    <s v="FUR-CH-10004063"/>
    <x v="0"/>
    <x v="1"/>
    <s v="Global Deluxe High-Back Manager's Chair"/>
    <n v="457.56800000000004"/>
    <n v="2"/>
    <x v="2"/>
    <n v="0.2"/>
    <n v="51.476399999999941"/>
  </r>
  <r>
    <n v="159"/>
    <s v="CA-2013-114104"/>
    <d v="2013-11-21T00:00:00"/>
    <n v="2013"/>
    <n v="11"/>
    <x v="0"/>
    <x v="0"/>
    <d v="2013-11-25T00:00:00"/>
    <s v="Standard Class"/>
    <s v="NP-18670"/>
    <s v="Nora Paige"/>
    <s v="Consumer"/>
    <s v="United States"/>
    <x v="50"/>
    <x v="26"/>
    <x v="61"/>
    <x v="2"/>
    <s v="OFF-LA-10002475"/>
    <x v="1"/>
    <x v="2"/>
    <s v="Avery 519"/>
    <n v="14.62"/>
    <n v="2"/>
    <x v="0"/>
    <n v="0"/>
    <n v="6.8713999999999995"/>
  </r>
  <r>
    <n v="160"/>
    <s v="CA-2013-114104"/>
    <d v="2013-11-21T00:00:00"/>
    <n v="2013"/>
    <n v="11"/>
    <x v="0"/>
    <x v="0"/>
    <d v="2013-11-25T00:00:00"/>
    <s v="Standard Class"/>
    <s v="NP-18670"/>
    <s v="Nora Paige"/>
    <s v="Consumer"/>
    <s v="United States"/>
    <x v="50"/>
    <x v="26"/>
    <x v="61"/>
    <x v="2"/>
    <s v="TEC-PH-10004536"/>
    <x v="2"/>
    <x v="7"/>
    <s v="Avaya 5420 Digital phone"/>
    <n v="944.93000000000006"/>
    <n v="7"/>
    <x v="0"/>
    <n v="0"/>
    <n v="236.23250000000002"/>
  </r>
  <r>
    <n v="161"/>
    <s v="CA-2013-162733"/>
    <d v="2013-05-12T00:00:00"/>
    <n v="2013"/>
    <n v="5"/>
    <x v="35"/>
    <x v="35"/>
    <d v="2013-05-13T00:00:00"/>
    <s v="First Class"/>
    <s v="TT-21070"/>
    <s v="Ted Trevino"/>
    <s v="Consumer"/>
    <s v="United States"/>
    <x v="1"/>
    <x v="1"/>
    <x v="62"/>
    <x v="1"/>
    <s v="OFF-PA-10002751"/>
    <x v="1"/>
    <x v="10"/>
    <s v="Xerox 1920"/>
    <n v="5.98"/>
    <n v="1"/>
    <x v="0"/>
    <n v="0"/>
    <n v="2.6909999999999998"/>
  </r>
  <r>
    <n v="162"/>
    <s v="CA-2012-119697"/>
    <d v="2012-12-28T00:00:00"/>
    <n v="2012"/>
    <n v="12"/>
    <x v="14"/>
    <x v="14"/>
    <d v="2012-12-31T00:00:00"/>
    <s v="Second Class"/>
    <s v="EM-13960"/>
    <s v="Eric Murdock"/>
    <s v="Consumer"/>
    <s v="United States"/>
    <x v="10"/>
    <x v="9"/>
    <x v="63"/>
    <x v="3"/>
    <s v="TEC-AC-10003657"/>
    <x v="2"/>
    <x v="11"/>
    <s v="Lenovo 17-Key USB Numeric Keypad"/>
    <n v="54.384000000000007"/>
    <n v="2"/>
    <x v="2"/>
    <n v="0.2"/>
    <n v="1.359599999999995"/>
  </r>
  <r>
    <n v="163"/>
    <s v="CA-2013-154508"/>
    <d v="2013-11-17T00:00:00"/>
    <n v="2013"/>
    <n v="11"/>
    <x v="0"/>
    <x v="0"/>
    <d v="2013-11-21T00:00:00"/>
    <s v="Standard Class"/>
    <s v="RD-19900"/>
    <s v="Ruben Dartt"/>
    <s v="Consumer"/>
    <s v="United States"/>
    <x v="51"/>
    <x v="27"/>
    <x v="64"/>
    <x v="1"/>
    <s v="OFF-EN-10001990"/>
    <x v="1"/>
    <x v="12"/>
    <s v="Staples"/>
    <n v="28.4"/>
    <n v="5"/>
    <x v="0"/>
    <n v="0"/>
    <n v="13.347999999999997"/>
  </r>
  <r>
    <n v="164"/>
    <s v="CA-2013-113817"/>
    <d v="2013-11-08T00:00:00"/>
    <n v="2013"/>
    <n v="11"/>
    <x v="0"/>
    <x v="0"/>
    <d v="2013-11-12T00:00:00"/>
    <s v="Standard Class"/>
    <s v="MJ-17740"/>
    <s v="Max Jones"/>
    <s v="Consumer"/>
    <s v="United States"/>
    <x v="4"/>
    <x v="4"/>
    <x v="60"/>
    <x v="1"/>
    <s v="OFF-BI-10004002"/>
    <x v="1"/>
    <x v="8"/>
    <s v="Wilson Jones International Size A4 Ring Binders"/>
    <n v="27.680000000000003"/>
    <n v="2"/>
    <x v="2"/>
    <n v="0.2"/>
    <n v="9.6879999999999988"/>
  </r>
  <r>
    <n v="165"/>
    <s v="CA-2011-139892"/>
    <d v="2011-09-08T00:00:00"/>
    <n v="2011"/>
    <n v="9"/>
    <x v="30"/>
    <x v="30"/>
    <d v="2011-09-12T00:00:00"/>
    <s v="Standard Class"/>
    <s v="BM-11140"/>
    <s v="Becky Martin"/>
    <s v="Consumer"/>
    <s v="United States"/>
    <x v="52"/>
    <x v="5"/>
    <x v="65"/>
    <x v="2"/>
    <s v="OFF-AR-10004441"/>
    <x v="1"/>
    <x v="6"/>
    <s v="BIC Brite Liner Highlighters"/>
    <n v="9.9359999999999999"/>
    <n v="3"/>
    <x v="2"/>
    <n v="0.2"/>
    <n v="2.7324000000000002"/>
  </r>
  <r>
    <n v="166"/>
    <s v="CA-2011-139892"/>
    <d v="2011-09-08T00:00:00"/>
    <n v="2011"/>
    <n v="9"/>
    <x v="30"/>
    <x v="30"/>
    <d v="2011-09-12T00:00:00"/>
    <s v="Standard Class"/>
    <s v="BM-11140"/>
    <s v="Becky Martin"/>
    <s v="Consumer"/>
    <s v="United States"/>
    <x v="52"/>
    <x v="5"/>
    <x v="65"/>
    <x v="2"/>
    <s v="TEC-MA-10000822"/>
    <x v="2"/>
    <x v="15"/>
    <s v="Lexmark MX611dhe Monochrome Laser Printer"/>
    <n v="8159.9519999999993"/>
    <n v="8"/>
    <x v="10"/>
    <n v="0.4"/>
    <n v="-1359.992000000002"/>
  </r>
  <r>
    <n v="167"/>
    <s v="CA-2011-139892"/>
    <d v="2011-09-08T00:00:00"/>
    <n v="2011"/>
    <n v="9"/>
    <x v="30"/>
    <x v="30"/>
    <d v="2011-09-12T00:00:00"/>
    <s v="Standard Class"/>
    <s v="BM-11140"/>
    <s v="Becky Martin"/>
    <s v="Consumer"/>
    <s v="United States"/>
    <x v="52"/>
    <x v="5"/>
    <x v="65"/>
    <x v="2"/>
    <s v="OFF-ST-10000991"/>
    <x v="1"/>
    <x v="4"/>
    <s v="Space Solutions HD Industrial Steel Shelving."/>
    <n v="275.928"/>
    <n v="3"/>
    <x v="2"/>
    <n v="0.2"/>
    <n v="-58.634699999999995"/>
  </r>
  <r>
    <n v="168"/>
    <s v="CA-2011-139892"/>
    <d v="2011-09-08T00:00:00"/>
    <n v="2011"/>
    <n v="9"/>
    <x v="30"/>
    <x v="30"/>
    <d v="2011-09-12T00:00:00"/>
    <s v="Standard Class"/>
    <s v="BM-11140"/>
    <s v="Becky Martin"/>
    <s v="Consumer"/>
    <s v="United States"/>
    <x v="52"/>
    <x v="5"/>
    <x v="65"/>
    <x v="2"/>
    <s v="FUR-CH-10004287"/>
    <x v="0"/>
    <x v="1"/>
    <s v="SAFCO Arco Folding Chair"/>
    <n v="1740.0599999999997"/>
    <n v="9"/>
    <x v="4"/>
    <n v="0.3"/>
    <n v="-24.858000000000175"/>
  </r>
  <r>
    <n v="169"/>
    <s v="CA-2011-139892"/>
    <d v="2011-09-08T00:00:00"/>
    <n v="2011"/>
    <n v="9"/>
    <x v="30"/>
    <x v="30"/>
    <d v="2011-09-12T00:00:00"/>
    <s v="Standard Class"/>
    <s v="BM-11140"/>
    <s v="Becky Martin"/>
    <s v="Consumer"/>
    <s v="United States"/>
    <x v="52"/>
    <x v="5"/>
    <x v="65"/>
    <x v="2"/>
    <s v="OFF-AR-10002656"/>
    <x v="1"/>
    <x v="6"/>
    <s v="Sanford Liquid Accent Highlighters"/>
    <n v="32.064"/>
    <n v="6"/>
    <x v="2"/>
    <n v="0.2"/>
    <n v="6.8135999999999974"/>
  </r>
  <r>
    <n v="170"/>
    <s v="CA-2011-139892"/>
    <d v="2011-09-08T00:00:00"/>
    <n v="2011"/>
    <n v="9"/>
    <x v="30"/>
    <x v="30"/>
    <d v="2011-09-12T00:00:00"/>
    <s v="Standard Class"/>
    <s v="BM-11140"/>
    <s v="Becky Martin"/>
    <s v="Consumer"/>
    <s v="United States"/>
    <x v="52"/>
    <x v="5"/>
    <x v="65"/>
    <x v="2"/>
    <s v="OFF-AP-10002518"/>
    <x v="1"/>
    <x v="9"/>
    <s v="Kensington 7 Outlet MasterPiece Power Center"/>
    <n v="177.97999999999996"/>
    <n v="5"/>
    <x v="3"/>
    <n v="0.8"/>
    <n v="-453.84900000000005"/>
  </r>
  <r>
    <n v="171"/>
    <s v="CA-2011-139892"/>
    <d v="2011-09-08T00:00:00"/>
    <n v="2011"/>
    <n v="9"/>
    <x v="30"/>
    <x v="30"/>
    <d v="2011-09-12T00:00:00"/>
    <s v="Standard Class"/>
    <s v="BM-11140"/>
    <s v="Becky Martin"/>
    <s v="Consumer"/>
    <s v="United States"/>
    <x v="52"/>
    <x v="5"/>
    <x v="65"/>
    <x v="2"/>
    <s v="TEC-PH-10003931"/>
    <x v="2"/>
    <x v="7"/>
    <s v="JBL Micro Wireless Portable Bluetooth Speaker"/>
    <n v="143.976"/>
    <n v="3"/>
    <x v="2"/>
    <n v="0.2"/>
    <n v="8.998500000000007"/>
  </r>
  <r>
    <n v="172"/>
    <s v="CA-2011-118962"/>
    <d v="2011-08-05T00:00:00"/>
    <n v="2011"/>
    <n v="8"/>
    <x v="9"/>
    <x v="9"/>
    <d v="2011-08-09T00:00:00"/>
    <s v="Standard Class"/>
    <s v="CS-12130"/>
    <s v="Chad Sievert"/>
    <s v="Consumer"/>
    <s v="United States"/>
    <x v="1"/>
    <x v="1"/>
    <x v="25"/>
    <x v="1"/>
    <s v="OFF-PA-10000659"/>
    <x v="1"/>
    <x v="10"/>
    <s v="Adams Phone Message Book, Professional, 400 Message Capacity, 5 3/6” x 11”"/>
    <n v="20.94"/>
    <n v="3"/>
    <x v="0"/>
    <n v="0"/>
    <n v="9.841800000000001"/>
  </r>
  <r>
    <n v="173"/>
    <s v="CA-2011-118962"/>
    <d v="2011-08-05T00:00:00"/>
    <n v="2011"/>
    <n v="8"/>
    <x v="9"/>
    <x v="9"/>
    <d v="2011-08-09T00:00:00"/>
    <s v="Standard Class"/>
    <s v="CS-12130"/>
    <s v="Chad Sievert"/>
    <s v="Consumer"/>
    <s v="United States"/>
    <x v="1"/>
    <x v="1"/>
    <x v="25"/>
    <x v="1"/>
    <s v="OFF-PA-10001144"/>
    <x v="1"/>
    <x v="10"/>
    <s v="Xerox 1913"/>
    <n v="110.96"/>
    <n v="2"/>
    <x v="0"/>
    <n v="0"/>
    <n v="53.260799999999996"/>
  </r>
  <r>
    <n v="174"/>
    <s v="CA-2011-118962"/>
    <d v="2011-08-05T00:00:00"/>
    <n v="2011"/>
    <n v="8"/>
    <x v="9"/>
    <x v="9"/>
    <d v="2011-08-09T00:00:00"/>
    <s v="Standard Class"/>
    <s v="CS-12130"/>
    <s v="Chad Sievert"/>
    <s v="Consumer"/>
    <s v="United States"/>
    <x v="1"/>
    <x v="1"/>
    <x v="25"/>
    <x v="1"/>
    <s v="FUR-CH-10003817"/>
    <x v="0"/>
    <x v="1"/>
    <s v="Global Value Steno Chair, Gray"/>
    <n v="340.14400000000006"/>
    <n v="7"/>
    <x v="2"/>
    <n v="0.2"/>
    <n v="21.259"/>
  </r>
  <r>
    <n v="175"/>
    <s v="US-2011-100853"/>
    <d v="2011-09-14T00:00:00"/>
    <n v="2011"/>
    <n v="9"/>
    <x v="30"/>
    <x v="30"/>
    <d v="2011-09-19T00:00:00"/>
    <s v="Standard Class"/>
    <s v="JB-15400"/>
    <s v="Jennifer Braxton"/>
    <s v="Corporate"/>
    <s v="United States"/>
    <x v="22"/>
    <x v="10"/>
    <x v="36"/>
    <x v="2"/>
    <s v="OFF-AP-10000891"/>
    <x v="1"/>
    <x v="9"/>
    <s v="Kensington 7 Outlet MasterPiece HOMEOFFICE Power Control Center"/>
    <n v="52.447999999999993"/>
    <n v="2"/>
    <x v="3"/>
    <n v="0.8"/>
    <n v="-131.12000000000003"/>
  </r>
  <r>
    <n v="176"/>
    <s v="US-2011-100853"/>
    <d v="2011-09-14T00:00:00"/>
    <n v="2011"/>
    <n v="9"/>
    <x v="30"/>
    <x v="30"/>
    <d v="2011-09-19T00:00:00"/>
    <s v="Standard Class"/>
    <s v="JB-15400"/>
    <s v="Jennifer Braxton"/>
    <s v="Corporate"/>
    <s v="United States"/>
    <x v="22"/>
    <x v="10"/>
    <x v="36"/>
    <x v="2"/>
    <s v="OFF-LA-10003148"/>
    <x v="1"/>
    <x v="2"/>
    <s v="Avery 51"/>
    <n v="20.16"/>
    <n v="4"/>
    <x v="2"/>
    <n v="0.2"/>
    <n v="6.5519999999999987"/>
  </r>
  <r>
    <n v="177"/>
    <s v="US-2014-152366"/>
    <d v="2014-04-22T00:00:00"/>
    <n v="2014"/>
    <n v="4"/>
    <x v="4"/>
    <x v="4"/>
    <d v="2014-04-26T00:00:00"/>
    <s v="Second Class"/>
    <s v="SJ-20500"/>
    <s v="Shirley Jackson"/>
    <s v="Consumer"/>
    <s v="United States"/>
    <x v="12"/>
    <x v="5"/>
    <x v="66"/>
    <x v="2"/>
    <s v="OFF-AP-10002684"/>
    <x v="1"/>
    <x v="9"/>
    <s v="Acco 7-Outlet Masterpiece Power Center, Wihtout Fax/Phone Line Protection"/>
    <n v="97.263999999999982"/>
    <n v="4"/>
    <x v="3"/>
    <n v="0.8"/>
    <n v="-243.16000000000008"/>
  </r>
  <r>
    <n v="178"/>
    <s v="US-2012-101511"/>
    <d v="2012-11-21T00:00:00"/>
    <n v="2012"/>
    <n v="11"/>
    <x v="6"/>
    <x v="6"/>
    <d v="2012-11-23T00:00:00"/>
    <s v="Second Class"/>
    <s v="JE-15745"/>
    <s v="Joel Eaton"/>
    <s v="Consumer"/>
    <s v="United States"/>
    <x v="46"/>
    <x v="24"/>
    <x v="55"/>
    <x v="3"/>
    <s v="FUR-CH-10004698"/>
    <x v="0"/>
    <x v="1"/>
    <s v="Padded Folding Chairs, Black, 4/Carton"/>
    <n v="396.80200000000002"/>
    <n v="7"/>
    <x v="4"/>
    <n v="0.3"/>
    <n v="-11.337199999999939"/>
  </r>
  <r>
    <n v="179"/>
    <s v="US-2012-101511"/>
    <d v="2012-11-21T00:00:00"/>
    <n v="2012"/>
    <n v="11"/>
    <x v="6"/>
    <x v="6"/>
    <d v="2012-11-23T00:00:00"/>
    <s v="Second Class"/>
    <s v="JE-15745"/>
    <s v="Joel Eaton"/>
    <s v="Consumer"/>
    <s v="United States"/>
    <x v="46"/>
    <x v="24"/>
    <x v="55"/>
    <x v="3"/>
    <s v="OFF-SU-10002189"/>
    <x v="1"/>
    <x v="14"/>
    <s v="Acme Rosewood Handle Letter Opener"/>
    <n v="15.88"/>
    <n v="5"/>
    <x v="2"/>
    <n v="0.2"/>
    <n v="-3.771500000000001"/>
  </r>
  <r>
    <n v="180"/>
    <s v="CA-2012-137225"/>
    <d v="2012-12-15T00:00:00"/>
    <n v="2012"/>
    <n v="12"/>
    <x v="14"/>
    <x v="14"/>
    <d v="2012-12-19T00:00:00"/>
    <s v="Standard Class"/>
    <s v="JK-15640"/>
    <s v="Jim Kriz"/>
    <s v="Home Office"/>
    <s v="United States"/>
    <x v="20"/>
    <x v="15"/>
    <x v="29"/>
    <x v="3"/>
    <s v="OFF-AR-10001940"/>
    <x v="1"/>
    <x v="6"/>
    <s v="Sanford Colorific Eraseable Coloring Pencils, 12 Count"/>
    <n v="3.28"/>
    <n v="1"/>
    <x v="0"/>
    <n v="0"/>
    <n v="1.4104000000000001"/>
  </r>
  <r>
    <n v="181"/>
    <s v="CA-2011-166191"/>
    <d v="2011-12-05T00:00:00"/>
    <n v="2011"/>
    <n v="12"/>
    <x v="20"/>
    <x v="20"/>
    <d v="2011-12-09T00:00:00"/>
    <s v="Second Class"/>
    <s v="DK-13150"/>
    <s v="David Kendrick"/>
    <s v="Corporate"/>
    <s v="United States"/>
    <x v="27"/>
    <x v="10"/>
    <x v="67"/>
    <x v="2"/>
    <s v="OFF-ST-10003455"/>
    <x v="1"/>
    <x v="4"/>
    <s v="Tenex File Box, Personal Filing Tote with Lid, Black"/>
    <n v="24.816000000000003"/>
    <n v="2"/>
    <x v="2"/>
    <n v="0.2"/>
    <n v="1.8612000000000002"/>
  </r>
  <r>
    <n v="182"/>
    <s v="CA-2011-166191"/>
    <d v="2011-12-05T00:00:00"/>
    <n v="2011"/>
    <n v="12"/>
    <x v="20"/>
    <x v="20"/>
    <d v="2011-12-09T00:00:00"/>
    <s v="Second Class"/>
    <s v="DK-13150"/>
    <s v="David Kendrick"/>
    <s v="Corporate"/>
    <s v="United States"/>
    <x v="27"/>
    <x v="10"/>
    <x v="67"/>
    <x v="2"/>
    <s v="TEC-AC-10004659"/>
    <x v="2"/>
    <x v="11"/>
    <s v="Imation Secure+ Hardware Encrypted USB 2.0 Flash Drive; 16GB"/>
    <n v="408.74399999999997"/>
    <n v="7"/>
    <x v="2"/>
    <n v="0.2"/>
    <n v="76.639499999999984"/>
  </r>
  <r>
    <n v="183"/>
    <s v="CA-2011-158274"/>
    <d v="2011-11-19T00:00:00"/>
    <n v="2011"/>
    <n v="11"/>
    <x v="7"/>
    <x v="7"/>
    <d v="2011-11-24T00:00:00"/>
    <s v="Second Class"/>
    <s v="RM-19675"/>
    <s v="Robert Marley"/>
    <s v="Home Office"/>
    <s v="United States"/>
    <x v="53"/>
    <x v="28"/>
    <x v="68"/>
    <x v="0"/>
    <s v="TEC-PH-10003273"/>
    <x v="2"/>
    <x v="7"/>
    <s v="AT&amp;T TR1909W"/>
    <n v="503.96"/>
    <n v="4"/>
    <x v="0"/>
    <n v="0"/>
    <n v="131.02960000000002"/>
  </r>
  <r>
    <n v="184"/>
    <s v="CA-2011-158274"/>
    <d v="2011-11-19T00:00:00"/>
    <n v="2011"/>
    <n v="11"/>
    <x v="7"/>
    <x v="7"/>
    <d v="2011-11-24T00:00:00"/>
    <s v="Second Class"/>
    <s v="RM-19675"/>
    <s v="Robert Marley"/>
    <s v="Home Office"/>
    <s v="United States"/>
    <x v="53"/>
    <x v="28"/>
    <x v="68"/>
    <x v="0"/>
    <s v="TEC-PH-10004896"/>
    <x v="2"/>
    <x v="7"/>
    <s v="Nokia Lumia 521 (T-Mobile)"/>
    <n v="149.94999999999999"/>
    <n v="5"/>
    <x v="0"/>
    <n v="0"/>
    <n v="41.986000000000004"/>
  </r>
  <r>
    <n v="185"/>
    <s v="CA-2011-158274"/>
    <d v="2011-11-19T00:00:00"/>
    <n v="2011"/>
    <n v="11"/>
    <x v="7"/>
    <x v="7"/>
    <d v="2011-11-24T00:00:00"/>
    <s v="Second Class"/>
    <s v="RM-19675"/>
    <s v="Robert Marley"/>
    <s v="Home Office"/>
    <s v="United States"/>
    <x v="53"/>
    <x v="28"/>
    <x v="68"/>
    <x v="0"/>
    <s v="TEC-AC-10002345"/>
    <x v="2"/>
    <x v="11"/>
    <s v="HP Standard 104 key PS/2 Keyboard"/>
    <n v="29"/>
    <n v="2"/>
    <x v="0"/>
    <n v="0"/>
    <n v="7.25"/>
  </r>
  <r>
    <n v="186"/>
    <s v="CA-2013-105018"/>
    <d v="2013-11-29T00:00:00"/>
    <n v="2013"/>
    <n v="11"/>
    <x v="0"/>
    <x v="0"/>
    <d v="2013-12-03T00:00:00"/>
    <s v="Standard Class"/>
    <s v="SK-19990"/>
    <s v="Sally Knutson"/>
    <s v="Consumer"/>
    <s v="United States"/>
    <x v="54"/>
    <x v="29"/>
    <x v="69"/>
    <x v="3"/>
    <s v="OFF-BI-10001890"/>
    <x v="1"/>
    <x v="8"/>
    <s v="Avery Poly Binder Pockets"/>
    <n v="7.16"/>
    <n v="2"/>
    <x v="0"/>
    <n v="0"/>
    <n v="3.4367999999999999"/>
  </r>
  <r>
    <n v="187"/>
    <s v="CA-2011-123260"/>
    <d v="2011-08-26T00:00:00"/>
    <n v="2011"/>
    <n v="8"/>
    <x v="9"/>
    <x v="9"/>
    <d v="2011-08-30T00:00:00"/>
    <s v="Standard Class"/>
    <s v="FM-14290"/>
    <s v="Frank Merwin"/>
    <s v="Home Office"/>
    <s v="United States"/>
    <x v="1"/>
    <x v="1"/>
    <x v="3"/>
    <x v="1"/>
    <s v="TEC-AC-10002323"/>
    <x v="2"/>
    <x v="11"/>
    <s v="SanDisk Ultra 32 GB MicroSDHC Class 10 Memory Card"/>
    <n v="176.8"/>
    <n v="8"/>
    <x v="0"/>
    <n v="0"/>
    <n v="22.984000000000009"/>
  </r>
  <r>
    <n v="188"/>
    <s v="CA-2013-157000"/>
    <d v="2013-07-17T00:00:00"/>
    <n v="2013"/>
    <n v="7"/>
    <x v="16"/>
    <x v="16"/>
    <d v="2013-07-23T00:00:00"/>
    <s v="Standard Class"/>
    <s v="AM-10360"/>
    <s v="Alice McCarthy"/>
    <s v="Corporate"/>
    <s v="United States"/>
    <x v="55"/>
    <x v="5"/>
    <x v="70"/>
    <x v="2"/>
    <s v="OFF-ST-10001328"/>
    <x v="1"/>
    <x v="4"/>
    <s v="Personal Filing Tote with Lid, Black/Gray"/>
    <n v="37.224000000000004"/>
    <n v="3"/>
    <x v="2"/>
    <n v="0.2"/>
    <n v="3.7224000000000004"/>
  </r>
  <r>
    <n v="189"/>
    <s v="CA-2013-157000"/>
    <d v="2013-07-17T00:00:00"/>
    <n v="2013"/>
    <n v="7"/>
    <x v="16"/>
    <x v="16"/>
    <d v="2013-07-23T00:00:00"/>
    <s v="Standard Class"/>
    <s v="AM-10360"/>
    <s v="Alice McCarthy"/>
    <s v="Corporate"/>
    <s v="United States"/>
    <x v="55"/>
    <x v="5"/>
    <x v="70"/>
    <x v="2"/>
    <s v="OFF-PA-10001950"/>
    <x v="1"/>
    <x v="10"/>
    <s v="Southworth 25% Cotton Antique Laid Paper &amp; Envelopes"/>
    <n v="20.016000000000002"/>
    <n v="3"/>
    <x v="2"/>
    <n v="0.2"/>
    <n v="6.2549999999999963"/>
  </r>
  <r>
    <n v="190"/>
    <s v="CA-2012-102281"/>
    <d v="2012-10-12T00:00:00"/>
    <n v="2012"/>
    <n v="10"/>
    <x v="2"/>
    <x v="2"/>
    <d v="2012-10-14T00:00:00"/>
    <s v="First Class"/>
    <s v="MP-17470"/>
    <s v="Mark Packer"/>
    <s v="Home Office"/>
    <s v="United States"/>
    <x v="20"/>
    <x v="15"/>
    <x v="45"/>
    <x v="3"/>
    <s v="FUR-BO-10002613"/>
    <x v="0"/>
    <x v="0"/>
    <s v="Atlantic Metals Mobile 4-Shelf Bookcases, Custom Colors"/>
    <n v="899.13600000000008"/>
    <n v="4"/>
    <x v="2"/>
    <n v="0.2"/>
    <n v="112.39199999999991"/>
  </r>
  <r>
    <n v="191"/>
    <s v="CA-2012-102281"/>
    <d v="2012-10-12T00:00:00"/>
    <n v="2012"/>
    <n v="10"/>
    <x v="2"/>
    <x v="2"/>
    <d v="2012-10-14T00:00:00"/>
    <s v="First Class"/>
    <s v="MP-17470"/>
    <s v="Mark Packer"/>
    <s v="Home Office"/>
    <s v="United States"/>
    <x v="20"/>
    <x v="15"/>
    <x v="45"/>
    <x v="3"/>
    <s v="TEC-PH-10001552"/>
    <x v="2"/>
    <x v="7"/>
    <s v="I Need's 3d Hello Kitty Hybrid Silicone Case Cover for HTC One X 4g with 3d Hello Kitty Stylus Pen Green/pink"/>
    <n v="71.760000000000005"/>
    <n v="6"/>
    <x v="0"/>
    <n v="0"/>
    <n v="20.092800000000004"/>
  </r>
  <r>
    <n v="192"/>
    <s v="CA-2012-102281"/>
    <d v="2012-10-12T00:00:00"/>
    <n v="2012"/>
    <n v="10"/>
    <x v="2"/>
    <x v="2"/>
    <d v="2012-10-14T00:00:00"/>
    <s v="First Class"/>
    <s v="MP-17470"/>
    <s v="Mark Packer"/>
    <s v="Home Office"/>
    <s v="United States"/>
    <x v="20"/>
    <x v="15"/>
    <x v="45"/>
    <x v="3"/>
    <s v="OFF-PA-10000061"/>
    <x v="1"/>
    <x v="10"/>
    <s v="Xerox 205"/>
    <n v="51.84"/>
    <n v="8"/>
    <x v="0"/>
    <n v="0"/>
    <n v="24.883200000000002"/>
  </r>
  <r>
    <n v="193"/>
    <s v="CA-2012-102281"/>
    <d v="2012-10-12T00:00:00"/>
    <n v="2012"/>
    <n v="10"/>
    <x v="2"/>
    <x v="2"/>
    <d v="2012-10-14T00:00:00"/>
    <s v="First Class"/>
    <s v="MP-17470"/>
    <s v="Mark Packer"/>
    <s v="Home Office"/>
    <s v="United States"/>
    <x v="20"/>
    <x v="15"/>
    <x v="45"/>
    <x v="3"/>
    <s v="FUR-BO-10002545"/>
    <x v="0"/>
    <x v="0"/>
    <s v="Atlantic Metals Mobile 3-Shelf Bookcases, Custom Colors"/>
    <n v="626.35200000000009"/>
    <n v="3"/>
    <x v="2"/>
    <n v="0.2"/>
    <n v="46.976400000000012"/>
  </r>
  <r>
    <n v="194"/>
    <s v="CA-2012-102281"/>
    <d v="2012-10-12T00:00:00"/>
    <n v="2012"/>
    <n v="10"/>
    <x v="2"/>
    <x v="2"/>
    <d v="2012-10-14T00:00:00"/>
    <s v="First Class"/>
    <s v="MP-17470"/>
    <s v="Mark Packer"/>
    <s v="Home Office"/>
    <s v="United States"/>
    <x v="20"/>
    <x v="15"/>
    <x v="45"/>
    <x v="3"/>
    <s v="OFF-AR-10003514"/>
    <x v="1"/>
    <x v="6"/>
    <s v="4009 Highlighters by Sanford"/>
    <n v="19.899999999999999"/>
    <n v="5"/>
    <x v="0"/>
    <n v="0"/>
    <n v="6.5669999999999984"/>
  </r>
  <r>
    <n v="195"/>
    <s v="CA-2012-131457"/>
    <d v="2012-10-31T00:00:00"/>
    <n v="2012"/>
    <n v="10"/>
    <x v="2"/>
    <x v="2"/>
    <d v="2012-11-06T00:00:00"/>
    <s v="Standard Class"/>
    <s v="MZ-17515"/>
    <s v="Mary Zewe"/>
    <s v="Corporate"/>
    <s v="United States"/>
    <x v="56"/>
    <x v="1"/>
    <x v="71"/>
    <x v="1"/>
    <s v="OFF-EN-10001509"/>
    <x v="1"/>
    <x v="12"/>
    <s v="Poly String Tie Envelopes"/>
    <n v="14.280000000000001"/>
    <n v="7"/>
    <x v="0"/>
    <n v="0"/>
    <n v="6.7115999999999989"/>
  </r>
  <r>
    <n v="196"/>
    <s v="CA-2011-140004"/>
    <d v="2011-03-21T00:00:00"/>
    <n v="2011"/>
    <n v="3"/>
    <x v="34"/>
    <x v="34"/>
    <d v="2011-03-25T00:00:00"/>
    <s v="Standard Class"/>
    <s v="CB-12025"/>
    <s v="Cassandra Brandow"/>
    <s v="Consumer"/>
    <s v="United States"/>
    <x v="57"/>
    <x v="24"/>
    <x v="72"/>
    <x v="3"/>
    <s v="OFF-AR-10004685"/>
    <x v="1"/>
    <x v="6"/>
    <s v="Binney &amp; Smith Crayola Metallic Colored Pencils, 8-Color Set"/>
    <n v="7.4080000000000004"/>
    <n v="2"/>
    <x v="2"/>
    <n v="0.2"/>
    <n v="1.2037999999999995"/>
  </r>
  <r>
    <n v="197"/>
    <s v="CA-2011-140004"/>
    <d v="2011-03-21T00:00:00"/>
    <n v="2011"/>
    <n v="3"/>
    <x v="34"/>
    <x v="34"/>
    <d v="2011-03-25T00:00:00"/>
    <s v="Standard Class"/>
    <s v="CB-12025"/>
    <s v="Cassandra Brandow"/>
    <s v="Consumer"/>
    <s v="United States"/>
    <x v="57"/>
    <x v="24"/>
    <x v="72"/>
    <x v="3"/>
    <s v="OFF-AR-10004027"/>
    <x v="1"/>
    <x v="6"/>
    <s v="Binney &amp; Smith inkTank Erasable Desk Highlighter, Chisel Tip, Yellow, 12/Box"/>
    <n v="6.048"/>
    <n v="3"/>
    <x v="2"/>
    <n v="0.2"/>
    <n v="1.5876000000000006"/>
  </r>
  <r>
    <n v="198"/>
    <s v="CA-2014-107720"/>
    <d v="2014-11-07T00:00:00"/>
    <n v="2014"/>
    <n v="11"/>
    <x v="23"/>
    <x v="23"/>
    <d v="2014-11-14T00:00:00"/>
    <s v="Standard Class"/>
    <s v="VM-21685"/>
    <s v="Valerie Mitchum"/>
    <s v="Home Office"/>
    <s v="United States"/>
    <x v="58"/>
    <x v="30"/>
    <x v="73"/>
    <x v="3"/>
    <s v="OFF-ST-10001414"/>
    <x v="1"/>
    <x v="4"/>
    <s v="Decoflex Hanging Personal Folder File"/>
    <n v="46.26"/>
    <n v="3"/>
    <x v="0"/>
    <n v="0"/>
    <n v="12.0276"/>
  </r>
  <r>
    <n v="199"/>
    <s v="US-2014-124303"/>
    <d v="2014-07-07T00:00:00"/>
    <n v="2014"/>
    <n v="7"/>
    <x v="10"/>
    <x v="10"/>
    <d v="2014-07-14T00:00:00"/>
    <s v="Standard Class"/>
    <s v="FH-14365"/>
    <s v="Fred Hopkins"/>
    <s v="Corporate"/>
    <s v="United States"/>
    <x v="10"/>
    <x v="9"/>
    <x v="74"/>
    <x v="3"/>
    <s v="OFF-BI-10000343"/>
    <x v="1"/>
    <x v="8"/>
    <s v="Pressboard Covers with Storage Hooks, 9 1/2&quot; x 11&quot;, Light Blue"/>
    <n v="2.9460000000000006"/>
    <n v="2"/>
    <x v="6"/>
    <n v="0.7"/>
    <n v="-2.2585999999999995"/>
  </r>
  <r>
    <n v="200"/>
    <s v="US-2014-124303"/>
    <d v="2014-07-07T00:00:00"/>
    <n v="2014"/>
    <n v="7"/>
    <x v="10"/>
    <x v="10"/>
    <d v="2014-07-14T00:00:00"/>
    <s v="Standard Class"/>
    <s v="FH-14365"/>
    <s v="Fred Hopkins"/>
    <s v="Corporate"/>
    <s v="United States"/>
    <x v="10"/>
    <x v="9"/>
    <x v="74"/>
    <x v="3"/>
    <s v="OFF-PA-10002749"/>
    <x v="1"/>
    <x v="10"/>
    <s v="Wirebound Message Books, 5-1/2 x 4 Forms, 2 or 4 Forms per Page"/>
    <n v="16.056000000000001"/>
    <n v="3"/>
    <x v="2"/>
    <n v="0.2"/>
    <n v="5.8203000000000005"/>
  </r>
  <r>
    <n v="201"/>
    <s v="CA-2014-105074"/>
    <d v="2014-06-25T00:00:00"/>
    <n v="2014"/>
    <n v="6"/>
    <x v="27"/>
    <x v="27"/>
    <d v="2014-06-30T00:00:00"/>
    <s v="Standard Class"/>
    <s v="MB-17305"/>
    <s v="Maria Bertelson"/>
    <s v="Consumer"/>
    <s v="United States"/>
    <x v="59"/>
    <x v="24"/>
    <x v="75"/>
    <x v="3"/>
    <s v="OFF-PA-10002666"/>
    <x v="1"/>
    <x v="10"/>
    <s v="Southworth 25% Cotton Linen-Finish Paper &amp; Envelopes"/>
    <n v="21.744000000000003"/>
    <n v="3"/>
    <x v="2"/>
    <n v="0.2"/>
    <n v="6.794999999999999"/>
  </r>
  <r>
    <n v="202"/>
    <s v="CA-2011-133690"/>
    <d v="2011-08-03T00:00:00"/>
    <n v="2011"/>
    <n v="8"/>
    <x v="9"/>
    <x v="9"/>
    <d v="2011-08-05T00:00:00"/>
    <s v="First Class"/>
    <s v="BS-11755"/>
    <s v="Bruce Stewart"/>
    <s v="Consumer"/>
    <s v="United States"/>
    <x v="60"/>
    <x v="22"/>
    <x v="76"/>
    <x v="1"/>
    <s v="FUR-TA-10004289"/>
    <x v="0"/>
    <x v="3"/>
    <s v="BoxOffice By Design Rectangular and Half-Moon Meeting Room Tables"/>
    <n v="218.75"/>
    <n v="2"/>
    <x v="5"/>
    <n v="0.5"/>
    <n v="-161.875"/>
  </r>
  <r>
    <n v="203"/>
    <s v="CA-2011-133690"/>
    <d v="2011-08-03T00:00:00"/>
    <n v="2011"/>
    <n v="8"/>
    <x v="9"/>
    <x v="9"/>
    <d v="2011-08-05T00:00:00"/>
    <s v="First Class"/>
    <s v="BS-11755"/>
    <s v="Bruce Stewart"/>
    <s v="Consumer"/>
    <s v="United States"/>
    <x v="60"/>
    <x v="22"/>
    <x v="76"/>
    <x v="1"/>
    <s v="OFF-AP-10003622"/>
    <x v="1"/>
    <x v="9"/>
    <s v="Bravo II Megaboss 12-Amp Hard Body Upright, Replacement Belts, 2 Belts per Pack"/>
    <n v="2.6"/>
    <n v="1"/>
    <x v="2"/>
    <n v="0.2"/>
    <n v="0.29249999999999987"/>
  </r>
  <r>
    <n v="204"/>
    <s v="US-2014-116701"/>
    <d v="2014-12-18T00:00:00"/>
    <n v="2014"/>
    <n v="12"/>
    <x v="22"/>
    <x v="22"/>
    <d v="2014-12-22T00:00:00"/>
    <s v="Second Class"/>
    <s v="LC-17140"/>
    <s v="Logan Currie"/>
    <s v="Consumer"/>
    <s v="United States"/>
    <x v="61"/>
    <x v="5"/>
    <x v="77"/>
    <x v="2"/>
    <s v="OFF-AP-10003217"/>
    <x v="1"/>
    <x v="9"/>
    <s v="Eureka Sanitaire  Commercial Upright"/>
    <n v="66.283999999999992"/>
    <n v="2"/>
    <x v="3"/>
    <n v="0.8"/>
    <n v="-178.96680000000001"/>
  </r>
  <r>
    <n v="205"/>
    <s v="CA-2014-126382"/>
    <d v="2014-06-04T00:00:00"/>
    <n v="2014"/>
    <n v="6"/>
    <x v="27"/>
    <x v="27"/>
    <d v="2014-06-08T00:00:00"/>
    <s v="Standard Class"/>
    <s v="HK-14890"/>
    <s v="Heather Kirkland"/>
    <s v="Corporate"/>
    <s v="United States"/>
    <x v="47"/>
    <x v="18"/>
    <x v="78"/>
    <x v="0"/>
    <s v="FUR-FU-10002960"/>
    <x v="0"/>
    <x v="5"/>
    <s v="Eldon 200 Class Desk Accessories, Burgundy"/>
    <n v="35.168000000000006"/>
    <n v="7"/>
    <x v="2"/>
    <n v="0.2"/>
    <n v="9.6712000000000025"/>
  </r>
  <r>
    <n v="206"/>
    <s v="CA-2014-108329"/>
    <d v="2014-12-10T00:00:00"/>
    <n v="2014"/>
    <n v="12"/>
    <x v="22"/>
    <x v="22"/>
    <d v="2014-12-15T00:00:00"/>
    <s v="Standard Class"/>
    <s v="LE-16810"/>
    <s v="Laurel Elliston"/>
    <s v="Consumer"/>
    <s v="United States"/>
    <x v="62"/>
    <x v="1"/>
    <x v="79"/>
    <x v="1"/>
    <s v="TEC-PH-10001918"/>
    <x v="2"/>
    <x v="7"/>
    <s v="Nortel Business Series Terminal T7208 Digital phone"/>
    <n v="444.76800000000003"/>
    <n v="4"/>
    <x v="2"/>
    <n v="0.2"/>
    <n v="44.476800000000026"/>
  </r>
  <r>
    <n v="207"/>
    <s v="CA-2014-135860"/>
    <d v="2014-12-02T00:00:00"/>
    <n v="2014"/>
    <n v="12"/>
    <x v="22"/>
    <x v="22"/>
    <d v="2014-12-08T00:00:00"/>
    <s v="Standard Class"/>
    <s v="JH-15985"/>
    <s v="Joseph Holt"/>
    <s v="Consumer"/>
    <s v="United States"/>
    <x v="63"/>
    <x v="12"/>
    <x v="80"/>
    <x v="2"/>
    <s v="OFF-ST-10000642"/>
    <x v="1"/>
    <x v="4"/>
    <s v="Tennsco Lockers, Gray"/>
    <n v="83.92"/>
    <n v="4"/>
    <x v="0"/>
    <n v="0"/>
    <n v="5.8743999999999943"/>
  </r>
  <r>
    <n v="208"/>
    <s v="CA-2014-135860"/>
    <d v="2014-12-02T00:00:00"/>
    <n v="2014"/>
    <n v="12"/>
    <x v="22"/>
    <x v="22"/>
    <d v="2014-12-08T00:00:00"/>
    <s v="Standard Class"/>
    <s v="JH-15985"/>
    <s v="Joseph Holt"/>
    <s v="Consumer"/>
    <s v="United States"/>
    <x v="63"/>
    <x v="12"/>
    <x v="80"/>
    <x v="2"/>
    <s v="TEC-PH-10001700"/>
    <x v="2"/>
    <x v="7"/>
    <s v="Panasonic KX-TG6844B Expandable Digital Cordless Telephone"/>
    <n v="131.97999999999999"/>
    <n v="2"/>
    <x v="0"/>
    <n v="0"/>
    <n v="35.634600000000006"/>
  </r>
  <r>
    <n v="209"/>
    <s v="CA-2014-135860"/>
    <d v="2014-12-02T00:00:00"/>
    <n v="2014"/>
    <n v="12"/>
    <x v="22"/>
    <x v="22"/>
    <d v="2014-12-08T00:00:00"/>
    <s v="Standard Class"/>
    <s v="JH-15985"/>
    <s v="Joseph Holt"/>
    <s v="Consumer"/>
    <s v="United States"/>
    <x v="63"/>
    <x v="12"/>
    <x v="80"/>
    <x v="2"/>
    <s v="OFF-BI-10003274"/>
    <x v="1"/>
    <x v="8"/>
    <s v="Avery Durable Slant Ring Binders, No Labels"/>
    <n v="15.92"/>
    <n v="4"/>
    <x v="0"/>
    <n v="0"/>
    <n v="7.4824000000000002"/>
  </r>
  <r>
    <n v="210"/>
    <s v="CA-2014-135860"/>
    <d v="2014-12-02T00:00:00"/>
    <n v="2014"/>
    <n v="12"/>
    <x v="22"/>
    <x v="22"/>
    <d v="2014-12-08T00:00:00"/>
    <s v="Standard Class"/>
    <s v="JH-15985"/>
    <s v="Joseph Holt"/>
    <s v="Consumer"/>
    <s v="United States"/>
    <x v="63"/>
    <x v="12"/>
    <x v="80"/>
    <x v="2"/>
    <s v="OFF-FA-10000134"/>
    <x v="1"/>
    <x v="13"/>
    <s v="Advantus Push Pins, Aluminum Head"/>
    <n v="52.29"/>
    <n v="9"/>
    <x v="0"/>
    <n v="0"/>
    <n v="16.209899999999998"/>
  </r>
  <r>
    <n v="211"/>
    <s v="CA-2014-135860"/>
    <d v="2014-12-02T00:00:00"/>
    <n v="2014"/>
    <n v="12"/>
    <x v="22"/>
    <x v="22"/>
    <d v="2014-12-08T00:00:00"/>
    <s v="Standard Class"/>
    <s v="JH-15985"/>
    <s v="Joseph Holt"/>
    <s v="Consumer"/>
    <s v="United States"/>
    <x v="63"/>
    <x v="12"/>
    <x v="80"/>
    <x v="2"/>
    <s v="OFF-ST-10001522"/>
    <x v="1"/>
    <x v="4"/>
    <s v="Gould Plastics 18-Pocket Panel Bin, 34w x 5-1/4d x 20-1/2h"/>
    <n v="91.99"/>
    <n v="1"/>
    <x v="0"/>
    <n v="0"/>
    <n v="3.6795999999999935"/>
  </r>
  <r>
    <n v="212"/>
    <s v="CA-2012-101007"/>
    <d v="2012-02-09T00:00:00"/>
    <n v="2012"/>
    <n v="2"/>
    <x v="36"/>
    <x v="36"/>
    <d v="2012-02-13T00:00:00"/>
    <s v="Second Class"/>
    <s v="MS-17980"/>
    <s v="Michael Stewart"/>
    <s v="Corporate"/>
    <s v="United States"/>
    <x v="61"/>
    <x v="5"/>
    <x v="77"/>
    <x v="2"/>
    <s v="TEC-AC-10001266"/>
    <x v="2"/>
    <x v="11"/>
    <s v="Memorex Micro Travel Drive 8 GB"/>
    <n v="20.8"/>
    <n v="2"/>
    <x v="2"/>
    <n v="0.2"/>
    <n v="6.4999999999999991"/>
  </r>
  <r>
    <n v="213"/>
    <s v="CA-2012-146262"/>
    <d v="2012-01-02T00:00:00"/>
    <n v="2012"/>
    <n v="1"/>
    <x v="26"/>
    <x v="26"/>
    <d v="2012-01-09T00:00:00"/>
    <s v="Standard Class"/>
    <s v="VW-21775"/>
    <s v="Victoria Wilson"/>
    <s v="Corporate"/>
    <s v="United States"/>
    <x v="64"/>
    <x v="24"/>
    <x v="81"/>
    <x v="3"/>
    <s v="OFF-LA-10004544"/>
    <x v="1"/>
    <x v="2"/>
    <s v="Avery 505"/>
    <n v="23.680000000000003"/>
    <n v="2"/>
    <x v="2"/>
    <n v="0.2"/>
    <n v="8.879999999999999"/>
  </r>
  <r>
    <n v="214"/>
    <s v="CA-2012-146262"/>
    <d v="2012-01-02T00:00:00"/>
    <n v="2012"/>
    <n v="1"/>
    <x v="26"/>
    <x v="26"/>
    <d v="2012-01-09T00:00:00"/>
    <s v="Standard Class"/>
    <s v="VW-21775"/>
    <s v="Victoria Wilson"/>
    <s v="Corporate"/>
    <s v="United States"/>
    <x v="64"/>
    <x v="24"/>
    <x v="81"/>
    <x v="3"/>
    <s v="FUR-BO-10004695"/>
    <x v="0"/>
    <x v="0"/>
    <s v="O'Sullivan 2-Door Barrister Bookcase in Odessa Pine"/>
    <n v="452.45"/>
    <n v="5"/>
    <x v="5"/>
    <n v="0.5"/>
    <n v="-244.32300000000006"/>
  </r>
  <r>
    <n v="215"/>
    <s v="CA-2012-146262"/>
    <d v="2012-01-02T00:00:00"/>
    <n v="2012"/>
    <n v="1"/>
    <x v="26"/>
    <x v="26"/>
    <d v="2012-01-09T00:00:00"/>
    <s v="Standard Class"/>
    <s v="VW-21775"/>
    <s v="Victoria Wilson"/>
    <s v="Corporate"/>
    <s v="United States"/>
    <x v="64"/>
    <x v="24"/>
    <x v="81"/>
    <x v="3"/>
    <s v="TEC-PH-10002844"/>
    <x v="2"/>
    <x v="7"/>
    <s v="Speck Products Candyshell Flip Case"/>
    <n v="62.981999999999999"/>
    <n v="3"/>
    <x v="10"/>
    <n v="0.4"/>
    <n v="-14.695800000000006"/>
  </r>
  <r>
    <n v="216"/>
    <s v="CA-2012-146262"/>
    <d v="2012-01-02T00:00:00"/>
    <n v="2012"/>
    <n v="1"/>
    <x v="26"/>
    <x v="26"/>
    <d v="2012-01-09T00:00:00"/>
    <s v="Standard Class"/>
    <s v="VW-21775"/>
    <s v="Victoria Wilson"/>
    <s v="Corporate"/>
    <s v="United States"/>
    <x v="64"/>
    <x v="24"/>
    <x v="81"/>
    <x v="3"/>
    <s v="TEC-MA-10000864"/>
    <x v="2"/>
    <x v="15"/>
    <s v="Cisco 9971 IP Video Phone Charcoal"/>
    <n v="1188.0000000000002"/>
    <n v="9"/>
    <x v="6"/>
    <n v="0.7"/>
    <n v="-950.40000000000009"/>
  </r>
  <r>
    <n v="217"/>
    <s v="CA-2012-146262"/>
    <d v="2012-01-02T00:00:00"/>
    <n v="2012"/>
    <n v="1"/>
    <x v="26"/>
    <x v="26"/>
    <d v="2012-01-09T00:00:00"/>
    <s v="Standard Class"/>
    <s v="VW-21775"/>
    <s v="Victoria Wilson"/>
    <s v="Corporate"/>
    <s v="United States"/>
    <x v="64"/>
    <x v="24"/>
    <x v="81"/>
    <x v="3"/>
    <s v="TEC-AC-10000109"/>
    <x v="2"/>
    <x v="11"/>
    <s v="Sony Micro Vault Click 16 GB USB 2.0 Flash Drive"/>
    <n v="89.584000000000003"/>
    <n v="2"/>
    <x v="2"/>
    <n v="0.2"/>
    <n v="4.4792000000000058"/>
  </r>
  <r>
    <n v="218"/>
    <s v="CA-2013-130162"/>
    <d v="2013-10-29T00:00:00"/>
    <n v="2013"/>
    <n v="10"/>
    <x v="32"/>
    <x v="32"/>
    <d v="2013-11-02T00:00:00"/>
    <s v="Standard Class"/>
    <s v="JH-15910"/>
    <s v="Jonathan Howell"/>
    <s v="Consumer"/>
    <s v="United States"/>
    <x v="1"/>
    <x v="1"/>
    <x v="3"/>
    <x v="1"/>
    <s v="OFF-ST-10001328"/>
    <x v="1"/>
    <x v="4"/>
    <s v="Personal Filing Tote with Lid, Black/Gray"/>
    <n v="93.06"/>
    <n v="6"/>
    <x v="0"/>
    <n v="0"/>
    <n v="26.056800000000003"/>
  </r>
  <r>
    <n v="219"/>
    <s v="CA-2013-130162"/>
    <d v="2013-10-29T00:00:00"/>
    <n v="2013"/>
    <n v="10"/>
    <x v="32"/>
    <x v="32"/>
    <d v="2013-11-02T00:00:00"/>
    <s v="Standard Class"/>
    <s v="JH-15910"/>
    <s v="Jonathan Howell"/>
    <s v="Consumer"/>
    <s v="United States"/>
    <x v="1"/>
    <x v="1"/>
    <x v="3"/>
    <x v="1"/>
    <s v="TEC-PH-10002563"/>
    <x v="2"/>
    <x v="7"/>
    <s v="Adtran 1202752G1"/>
    <n v="302.37599999999998"/>
    <n v="3"/>
    <x v="2"/>
    <n v="0.2"/>
    <n v="22.678200000000018"/>
  </r>
  <r>
    <n v="220"/>
    <s v="CA-2012-169397"/>
    <d v="2012-12-24T00:00:00"/>
    <n v="2012"/>
    <n v="12"/>
    <x v="14"/>
    <x v="14"/>
    <d v="2012-12-27T00:00:00"/>
    <s v="First Class"/>
    <s v="JB-15925"/>
    <s v="Joni Blumstein"/>
    <s v="Consumer"/>
    <s v="United States"/>
    <x v="65"/>
    <x v="24"/>
    <x v="82"/>
    <x v="3"/>
    <s v="OFF-FA-10000585"/>
    <x v="1"/>
    <x v="13"/>
    <s v="OIC Bulk Pack Metal Binder Clips"/>
    <n v="5.5840000000000005"/>
    <n v="2"/>
    <x v="2"/>
    <n v="0.2"/>
    <n v="1.8147999999999997"/>
  </r>
  <r>
    <n v="221"/>
    <s v="CA-2012-169397"/>
    <d v="2012-12-24T00:00:00"/>
    <n v="2012"/>
    <n v="12"/>
    <x v="14"/>
    <x v="14"/>
    <d v="2012-12-27T00:00:00"/>
    <s v="First Class"/>
    <s v="JB-15925"/>
    <s v="Joni Blumstein"/>
    <s v="Consumer"/>
    <s v="United States"/>
    <x v="65"/>
    <x v="24"/>
    <x v="82"/>
    <x v="3"/>
    <s v="OFF-PA-10004000"/>
    <x v="1"/>
    <x v="10"/>
    <s v="While You Were Out Pads, 50 per Pad, 4 x 5 1/4, Green Cycle"/>
    <n v="22.704000000000004"/>
    <n v="6"/>
    <x v="2"/>
    <n v="0.2"/>
    <n v="8.2302"/>
  </r>
  <r>
    <n v="222"/>
    <s v="CA-2012-169397"/>
    <d v="2012-12-24T00:00:00"/>
    <n v="2012"/>
    <n v="12"/>
    <x v="14"/>
    <x v="14"/>
    <d v="2012-12-27T00:00:00"/>
    <s v="First Class"/>
    <s v="JB-15925"/>
    <s v="Joni Blumstein"/>
    <s v="Consumer"/>
    <s v="United States"/>
    <x v="65"/>
    <x v="24"/>
    <x v="82"/>
    <x v="3"/>
    <s v="OFF-BI-10002852"/>
    <x v="1"/>
    <x v="8"/>
    <s v="Ibico Standard Transparent Covers"/>
    <n v="19.776000000000003"/>
    <n v="4"/>
    <x v="6"/>
    <n v="0.7"/>
    <n v="-13.843199999999996"/>
  </r>
  <r>
    <n v="223"/>
    <s v="CA-2012-169397"/>
    <d v="2012-12-24T00:00:00"/>
    <n v="2012"/>
    <n v="12"/>
    <x v="14"/>
    <x v="14"/>
    <d v="2012-12-27T00:00:00"/>
    <s v="First Class"/>
    <s v="JB-15925"/>
    <s v="Joni Blumstein"/>
    <s v="Consumer"/>
    <s v="United States"/>
    <x v="65"/>
    <x v="24"/>
    <x v="82"/>
    <x v="3"/>
    <s v="FUR-FU-10000087"/>
    <x v="0"/>
    <x v="5"/>
    <s v="Executive Impressions 14&quot; Two-Color Numerals Wall Clock"/>
    <n v="72.703999999999994"/>
    <n v="4"/>
    <x v="2"/>
    <n v="0.2"/>
    <n v="19.084800000000005"/>
  </r>
  <r>
    <n v="224"/>
    <s v="CA-2012-169397"/>
    <d v="2012-12-24T00:00:00"/>
    <n v="2012"/>
    <n v="12"/>
    <x v="14"/>
    <x v="14"/>
    <d v="2012-12-27T00:00:00"/>
    <s v="First Class"/>
    <s v="JB-15925"/>
    <s v="Joni Blumstein"/>
    <s v="Consumer"/>
    <s v="United States"/>
    <x v="65"/>
    <x v="24"/>
    <x v="82"/>
    <x v="3"/>
    <s v="TEC-MA-10001148"/>
    <x v="2"/>
    <x v="15"/>
    <s v="Swingline SM12-08 MicroCut Jam Free Shredder"/>
    <n v="479.98800000000006"/>
    <n v="4"/>
    <x v="6"/>
    <n v="0.7"/>
    <n v="-383.99040000000002"/>
  </r>
  <r>
    <n v="225"/>
    <s v="CA-2012-169397"/>
    <d v="2012-12-24T00:00:00"/>
    <n v="2012"/>
    <n v="12"/>
    <x v="14"/>
    <x v="14"/>
    <d v="2012-12-27T00:00:00"/>
    <s v="First Class"/>
    <s v="JB-15925"/>
    <s v="Joni Blumstein"/>
    <s v="Consumer"/>
    <s v="United States"/>
    <x v="65"/>
    <x v="24"/>
    <x v="82"/>
    <x v="3"/>
    <s v="OFF-AR-10001958"/>
    <x v="1"/>
    <x v="6"/>
    <s v="Stanley Bostitch Contemporary Electric Pencil Sharpeners"/>
    <n v="27.168000000000003"/>
    <n v="2"/>
    <x v="2"/>
    <n v="0.2"/>
    <n v="2.7168000000000001"/>
  </r>
  <r>
    <n v="226"/>
    <s v="CA-2012-163055"/>
    <d v="2012-08-09T00:00:00"/>
    <n v="2012"/>
    <n v="8"/>
    <x v="37"/>
    <x v="37"/>
    <d v="2012-08-16T00:00:00"/>
    <s v="Standard Class"/>
    <s v="DS-13180"/>
    <s v="David Smith"/>
    <s v="Corporate"/>
    <s v="United States"/>
    <x v="66"/>
    <x v="12"/>
    <x v="83"/>
    <x v="2"/>
    <s v="OFF-AR-10001026"/>
    <x v="1"/>
    <x v="6"/>
    <s v="Sanford Uni-Blazer View Highlighters, Chisel Tip, Yellow"/>
    <n v="2.2000000000000002"/>
    <n v="1"/>
    <x v="0"/>
    <n v="0"/>
    <n v="0.96800000000000019"/>
  </r>
  <r>
    <n v="227"/>
    <s v="CA-2012-163055"/>
    <d v="2012-08-09T00:00:00"/>
    <n v="2012"/>
    <n v="8"/>
    <x v="37"/>
    <x v="37"/>
    <d v="2012-08-16T00:00:00"/>
    <s v="Standard Class"/>
    <s v="DS-13180"/>
    <s v="David Smith"/>
    <s v="Corporate"/>
    <s v="United States"/>
    <x v="66"/>
    <x v="12"/>
    <x v="83"/>
    <x v="2"/>
    <s v="FUR-TA-10003748"/>
    <x v="0"/>
    <x v="3"/>
    <s v="Bevis 36 x 72 Conference Tables"/>
    <n v="622.44999999999993"/>
    <n v="5"/>
    <x v="0"/>
    <n v="0"/>
    <n v="136.93899999999999"/>
  </r>
  <r>
    <n v="228"/>
    <s v="CA-2012-163055"/>
    <d v="2012-08-09T00:00:00"/>
    <n v="2012"/>
    <n v="8"/>
    <x v="37"/>
    <x v="37"/>
    <d v="2012-08-16T00:00:00"/>
    <s v="Standard Class"/>
    <s v="DS-13180"/>
    <s v="David Smith"/>
    <s v="Corporate"/>
    <s v="United States"/>
    <x v="66"/>
    <x v="12"/>
    <x v="83"/>
    <x v="2"/>
    <s v="OFF-ST-10002485"/>
    <x v="1"/>
    <x v="4"/>
    <s v="Rogers Deluxe File Chest"/>
    <n v="21.98"/>
    <n v="1"/>
    <x v="0"/>
    <n v="0"/>
    <n v="0.21979999999999933"/>
  </r>
  <r>
    <n v="229"/>
    <s v="US-2012-145436"/>
    <d v="2012-02-28T00:00:00"/>
    <n v="2012"/>
    <n v="2"/>
    <x v="36"/>
    <x v="36"/>
    <d v="2012-03-04T00:00:00"/>
    <s v="Standard Class"/>
    <s v="VD-21670"/>
    <s v="Valerie Dominguez"/>
    <s v="Consumer"/>
    <s v="United States"/>
    <x v="29"/>
    <x v="18"/>
    <x v="84"/>
    <x v="0"/>
    <s v="FUR-CH-10004860"/>
    <x v="0"/>
    <x v="1"/>
    <s v="Global Low Back Tilter Chair"/>
    <n v="161.56800000000001"/>
    <n v="2"/>
    <x v="2"/>
    <n v="0.2"/>
    <n v="-28.274400000000021"/>
  </r>
  <r>
    <n v="230"/>
    <s v="US-2012-145436"/>
    <d v="2012-02-28T00:00:00"/>
    <n v="2012"/>
    <n v="2"/>
    <x v="36"/>
    <x v="36"/>
    <d v="2012-03-04T00:00:00"/>
    <s v="Standard Class"/>
    <s v="VD-21670"/>
    <s v="Valerie Dominguez"/>
    <s v="Consumer"/>
    <s v="United States"/>
    <x v="29"/>
    <x v="18"/>
    <x v="84"/>
    <x v="0"/>
    <s v="FUR-CH-10004477"/>
    <x v="0"/>
    <x v="1"/>
    <s v="Global Push Button Manager's Chair, Indigo"/>
    <n v="389.69600000000003"/>
    <n v="8"/>
    <x v="2"/>
    <n v="0.2"/>
    <n v="43.840799999999973"/>
  </r>
  <r>
    <n v="231"/>
    <s v="US-2011-156216"/>
    <d v="2011-09-13T00:00:00"/>
    <n v="2011"/>
    <n v="9"/>
    <x v="30"/>
    <x v="30"/>
    <d v="2011-09-17T00:00:00"/>
    <s v="Standard Class"/>
    <s v="EA-14035"/>
    <s v="Erin Ashbrook"/>
    <s v="Corporate"/>
    <s v="United States"/>
    <x v="35"/>
    <x v="3"/>
    <x v="43"/>
    <x v="0"/>
    <s v="OFF-BI-10001679"/>
    <x v="1"/>
    <x v="8"/>
    <s v="GBC Instant Index System for Binding Systems"/>
    <n v="18.648000000000003"/>
    <n v="7"/>
    <x v="6"/>
    <n v="0.7"/>
    <n v="-12.431999999999999"/>
  </r>
  <r>
    <n v="232"/>
    <s v="US-2014-100930"/>
    <d v="2014-04-08T00:00:00"/>
    <n v="2014"/>
    <n v="4"/>
    <x v="4"/>
    <x v="4"/>
    <d v="2014-04-13T00:00:00"/>
    <s v="Standard Class"/>
    <s v="CS-12400"/>
    <s v="Christopher Schild"/>
    <s v="Home Office"/>
    <s v="United States"/>
    <x v="67"/>
    <x v="2"/>
    <x v="85"/>
    <x v="0"/>
    <s v="FUR-TA-10001705"/>
    <x v="0"/>
    <x v="3"/>
    <s v="Bush Advantage Collection Round Conference Table"/>
    <n v="233.86"/>
    <n v="2"/>
    <x v="1"/>
    <n v="0.45"/>
    <n v="-102.04800000000003"/>
  </r>
  <r>
    <n v="233"/>
    <s v="US-2014-100930"/>
    <d v="2014-04-08T00:00:00"/>
    <n v="2014"/>
    <n v="4"/>
    <x v="4"/>
    <x v="4"/>
    <d v="2014-04-13T00:00:00"/>
    <s v="Standard Class"/>
    <s v="CS-12400"/>
    <s v="Christopher Schild"/>
    <s v="Home Office"/>
    <s v="United States"/>
    <x v="67"/>
    <x v="2"/>
    <x v="85"/>
    <x v="0"/>
    <s v="FUR-TA-10003473"/>
    <x v="0"/>
    <x v="3"/>
    <s v="Bretford Rectangular Conference Table Tops"/>
    <n v="620.61450000000013"/>
    <n v="3"/>
    <x v="1"/>
    <n v="0.45"/>
    <n v="-248.24579999999992"/>
  </r>
  <r>
    <n v="234"/>
    <s v="US-2014-100930"/>
    <d v="2014-04-08T00:00:00"/>
    <n v="2014"/>
    <n v="4"/>
    <x v="4"/>
    <x v="4"/>
    <d v="2014-04-13T00:00:00"/>
    <s v="Standard Class"/>
    <s v="CS-12400"/>
    <s v="Christopher Schild"/>
    <s v="Home Office"/>
    <s v="United States"/>
    <x v="67"/>
    <x v="2"/>
    <x v="85"/>
    <x v="0"/>
    <s v="OFF-BI-10001679"/>
    <x v="1"/>
    <x v="8"/>
    <s v="GBC Instant Index System for Binding Systems"/>
    <n v="5.3280000000000012"/>
    <n v="2"/>
    <x v="6"/>
    <n v="0.7"/>
    <n v="-3.5519999999999996"/>
  </r>
  <r>
    <n v="235"/>
    <s v="US-2014-100930"/>
    <d v="2014-04-08T00:00:00"/>
    <n v="2014"/>
    <n v="4"/>
    <x v="4"/>
    <x v="4"/>
    <d v="2014-04-13T00:00:00"/>
    <s v="Standard Class"/>
    <s v="CS-12400"/>
    <s v="Christopher Schild"/>
    <s v="Home Office"/>
    <s v="United States"/>
    <x v="67"/>
    <x v="2"/>
    <x v="85"/>
    <x v="0"/>
    <s v="FUR-FU-10004017"/>
    <x v="0"/>
    <x v="5"/>
    <s v="Tenex Contemporary Contur Chairmats for Low and Medium Pile Carpet, Computer, 39&quot; x 49&quot;"/>
    <n v="258.072"/>
    <n v="3"/>
    <x v="2"/>
    <n v="0.2"/>
    <n v="0"/>
  </r>
  <r>
    <n v="236"/>
    <s v="US-2014-100930"/>
    <d v="2014-04-08T00:00:00"/>
    <n v="2014"/>
    <n v="4"/>
    <x v="4"/>
    <x v="4"/>
    <d v="2014-04-13T00:00:00"/>
    <s v="Standard Class"/>
    <s v="CS-12400"/>
    <s v="Christopher Schild"/>
    <s v="Home Office"/>
    <s v="United States"/>
    <x v="67"/>
    <x v="2"/>
    <x v="85"/>
    <x v="0"/>
    <s v="TEC-AC-10003832"/>
    <x v="2"/>
    <x v="11"/>
    <s v="Logitech P710e Mobile Speakerphone"/>
    <n v="617.97600000000011"/>
    <n v="3"/>
    <x v="2"/>
    <n v="0.2"/>
    <n v="-7.724700000000098"/>
  </r>
  <r>
    <n v="237"/>
    <s v="CA-2014-160514"/>
    <d v="2014-11-13T00:00:00"/>
    <n v="2014"/>
    <n v="11"/>
    <x v="23"/>
    <x v="23"/>
    <d v="2014-11-17T00:00:00"/>
    <s v="Standard Class"/>
    <s v="DB-13120"/>
    <s v="David Bremer"/>
    <s v="Corporate"/>
    <s v="United States"/>
    <x v="68"/>
    <x v="1"/>
    <x v="86"/>
    <x v="1"/>
    <s v="OFF-PA-10002479"/>
    <x v="1"/>
    <x v="10"/>
    <s v="Xerox 4200 Series MultiUse Premium Copy Paper (20Lb. and 84 Bright)"/>
    <n v="10.56"/>
    <n v="2"/>
    <x v="0"/>
    <n v="0"/>
    <n v="4.7519999999999998"/>
  </r>
  <r>
    <n v="238"/>
    <s v="CA-2013-157749"/>
    <d v="2013-06-05T00:00:00"/>
    <n v="2013"/>
    <n v="6"/>
    <x v="1"/>
    <x v="1"/>
    <d v="2013-06-10T00:00:00"/>
    <s v="Second Class"/>
    <s v="KL-16645"/>
    <s v="Ken Lonsdale"/>
    <s v="Consumer"/>
    <s v="United States"/>
    <x v="22"/>
    <x v="10"/>
    <x v="26"/>
    <x v="2"/>
    <s v="OFF-PA-10003349"/>
    <x v="1"/>
    <x v="10"/>
    <s v="Xerox 1957"/>
    <n v="25.920000000000005"/>
    <n v="5"/>
    <x v="2"/>
    <n v="0.2"/>
    <n v="9.3960000000000008"/>
  </r>
  <r>
    <n v="239"/>
    <s v="CA-2013-157749"/>
    <d v="2013-06-05T00:00:00"/>
    <n v="2013"/>
    <n v="6"/>
    <x v="1"/>
    <x v="1"/>
    <d v="2013-06-10T00:00:00"/>
    <s v="Second Class"/>
    <s v="KL-16645"/>
    <s v="Ken Lonsdale"/>
    <s v="Consumer"/>
    <s v="United States"/>
    <x v="22"/>
    <x v="10"/>
    <x v="26"/>
    <x v="2"/>
    <s v="FUR-FU-10000576"/>
    <x v="0"/>
    <x v="5"/>
    <s v="Luxo Professional Fluorescent Magnifier Lamp with Clamp-Mount Base"/>
    <n v="419.68000000000006"/>
    <n v="5"/>
    <x v="7"/>
    <n v="0.6"/>
    <n v="-356.72799999999995"/>
  </r>
  <r>
    <n v="240"/>
    <s v="CA-2013-157749"/>
    <d v="2013-06-05T00:00:00"/>
    <n v="2013"/>
    <n v="6"/>
    <x v="1"/>
    <x v="1"/>
    <d v="2013-06-10T00:00:00"/>
    <s v="Second Class"/>
    <s v="KL-16645"/>
    <s v="Ken Lonsdale"/>
    <s v="Consumer"/>
    <s v="United States"/>
    <x v="22"/>
    <x v="10"/>
    <x v="26"/>
    <x v="2"/>
    <s v="FUR-FU-10004351"/>
    <x v="0"/>
    <x v="5"/>
    <s v="Staples"/>
    <n v="11.688000000000001"/>
    <n v="3"/>
    <x v="7"/>
    <n v="0.6"/>
    <n v="-4.6751999999999985"/>
  </r>
  <r>
    <n v="241"/>
    <s v="CA-2013-157749"/>
    <d v="2013-06-05T00:00:00"/>
    <n v="2013"/>
    <n v="6"/>
    <x v="1"/>
    <x v="1"/>
    <d v="2013-06-10T00:00:00"/>
    <s v="Second Class"/>
    <s v="KL-16645"/>
    <s v="Ken Lonsdale"/>
    <s v="Consumer"/>
    <s v="United States"/>
    <x v="22"/>
    <x v="10"/>
    <x v="26"/>
    <x v="2"/>
    <s v="TEC-PH-10000011"/>
    <x v="2"/>
    <x v="7"/>
    <s v="PureGear Roll-On Screen Protector"/>
    <n v="31.983999999999998"/>
    <n v="2"/>
    <x v="2"/>
    <n v="0.2"/>
    <n v="11.194399999999998"/>
  </r>
  <r>
    <n v="242"/>
    <s v="CA-2013-157749"/>
    <d v="2013-06-05T00:00:00"/>
    <n v="2013"/>
    <n v="6"/>
    <x v="1"/>
    <x v="1"/>
    <d v="2013-06-10T00:00:00"/>
    <s v="Second Class"/>
    <s v="KL-16645"/>
    <s v="Ken Lonsdale"/>
    <s v="Consumer"/>
    <s v="United States"/>
    <x v="22"/>
    <x v="10"/>
    <x v="26"/>
    <x v="2"/>
    <s v="FUR-TA-10002607"/>
    <x v="0"/>
    <x v="3"/>
    <s v="KI Conference Tables"/>
    <n v="177.22499999999999"/>
    <n v="5"/>
    <x v="5"/>
    <n v="0.5"/>
    <n v="-120.51299999999998"/>
  </r>
  <r>
    <n v="243"/>
    <s v="CA-2013-157749"/>
    <d v="2013-06-05T00:00:00"/>
    <n v="2013"/>
    <n v="6"/>
    <x v="1"/>
    <x v="1"/>
    <d v="2013-06-10T00:00:00"/>
    <s v="Second Class"/>
    <s v="KL-16645"/>
    <s v="Ken Lonsdale"/>
    <s v="Consumer"/>
    <s v="United States"/>
    <x v="22"/>
    <x v="10"/>
    <x v="26"/>
    <x v="2"/>
    <s v="FUR-FU-10002505"/>
    <x v="0"/>
    <x v="5"/>
    <s v="Eldon 100 Class Desk Accessories"/>
    <n v="4.0440000000000005"/>
    <n v="3"/>
    <x v="7"/>
    <n v="0.6"/>
    <n v="-2.8307999999999995"/>
  </r>
  <r>
    <n v="244"/>
    <s v="CA-2013-157749"/>
    <d v="2013-06-05T00:00:00"/>
    <n v="2013"/>
    <n v="6"/>
    <x v="1"/>
    <x v="1"/>
    <d v="2013-06-10T00:00:00"/>
    <s v="Second Class"/>
    <s v="KL-16645"/>
    <s v="Ken Lonsdale"/>
    <s v="Consumer"/>
    <s v="United States"/>
    <x v="22"/>
    <x v="10"/>
    <x v="26"/>
    <x v="2"/>
    <s v="OFF-AR-10004685"/>
    <x v="1"/>
    <x v="6"/>
    <s v="Binney &amp; Smith Crayola Metallic Colored Pencils, 8-Color Set"/>
    <n v="7.4080000000000004"/>
    <n v="2"/>
    <x v="2"/>
    <n v="0.2"/>
    <n v="1.2037999999999995"/>
  </r>
  <r>
    <n v="245"/>
    <s v="CA-2011-131926"/>
    <d v="2011-06-01T00:00:00"/>
    <n v="2011"/>
    <n v="6"/>
    <x v="3"/>
    <x v="3"/>
    <d v="2011-06-06T00:00:00"/>
    <s v="Second Class"/>
    <s v="DW-13480"/>
    <s v="Dianna Wilson"/>
    <s v="Home Office"/>
    <s v="United States"/>
    <x v="69"/>
    <x v="11"/>
    <x v="87"/>
    <x v="2"/>
    <s v="FUR-CH-10004063"/>
    <x v="0"/>
    <x v="1"/>
    <s v="Global Deluxe High-Back Manager's Chair"/>
    <n v="2001.8600000000001"/>
    <n v="7"/>
    <x v="0"/>
    <n v="0"/>
    <n v="580.53939999999989"/>
  </r>
  <r>
    <n v="246"/>
    <s v="CA-2011-131926"/>
    <d v="2011-06-01T00:00:00"/>
    <n v="2011"/>
    <n v="6"/>
    <x v="3"/>
    <x v="3"/>
    <d v="2011-06-06T00:00:00"/>
    <s v="Second Class"/>
    <s v="DW-13480"/>
    <s v="Dianna Wilson"/>
    <s v="Home Office"/>
    <s v="United States"/>
    <x v="69"/>
    <x v="11"/>
    <x v="87"/>
    <x v="2"/>
    <s v="OFF-ST-10002276"/>
    <x v="1"/>
    <x v="4"/>
    <s v="Safco Steel Mobile File Cart"/>
    <n v="166.72"/>
    <n v="2"/>
    <x v="0"/>
    <n v="0"/>
    <n v="41.680000000000007"/>
  </r>
  <r>
    <n v="247"/>
    <s v="CA-2011-131926"/>
    <d v="2011-06-01T00:00:00"/>
    <n v="2011"/>
    <n v="6"/>
    <x v="3"/>
    <x v="3"/>
    <d v="2011-06-06T00:00:00"/>
    <s v="Second Class"/>
    <s v="DW-13480"/>
    <s v="Dianna Wilson"/>
    <s v="Home Office"/>
    <s v="United States"/>
    <x v="69"/>
    <x v="11"/>
    <x v="87"/>
    <x v="2"/>
    <s v="OFF-PA-10004082"/>
    <x v="1"/>
    <x v="10"/>
    <s v="Adams Telephone Message Book w/Frequently-Called Numbers Space, 400 Messages per Book"/>
    <n v="47.88"/>
    <n v="6"/>
    <x v="0"/>
    <n v="0"/>
    <n v="23.94"/>
  </r>
  <r>
    <n v="248"/>
    <s v="CA-2011-131926"/>
    <d v="2011-06-01T00:00:00"/>
    <n v="2011"/>
    <n v="6"/>
    <x v="3"/>
    <x v="3"/>
    <d v="2011-06-06T00:00:00"/>
    <s v="Second Class"/>
    <s v="DW-13480"/>
    <s v="Dianna Wilson"/>
    <s v="Home Office"/>
    <s v="United States"/>
    <x v="69"/>
    <x v="11"/>
    <x v="87"/>
    <x v="2"/>
    <s v="OFF-AP-10002945"/>
    <x v="1"/>
    <x v="9"/>
    <s v="Honeywell Enviracaire Portable HEPA Air Cleaner for 17' x 22' Room"/>
    <n v="1503.25"/>
    <n v="5"/>
    <x v="0"/>
    <n v="0"/>
    <n v="496.07249999999993"/>
  </r>
  <r>
    <n v="249"/>
    <s v="CA-2011-131926"/>
    <d v="2011-06-01T00:00:00"/>
    <n v="2011"/>
    <n v="6"/>
    <x v="3"/>
    <x v="3"/>
    <d v="2011-06-06T00:00:00"/>
    <s v="Second Class"/>
    <s v="DW-13480"/>
    <s v="Dianna Wilson"/>
    <s v="Home Office"/>
    <s v="United States"/>
    <x v="69"/>
    <x v="11"/>
    <x v="87"/>
    <x v="2"/>
    <s v="OFF-PA-10000061"/>
    <x v="1"/>
    <x v="10"/>
    <s v="Xerox 205"/>
    <n v="25.92"/>
    <n v="4"/>
    <x v="0"/>
    <n v="0"/>
    <n v="12.441600000000001"/>
  </r>
  <r>
    <n v="250"/>
    <s v="CA-2013-154739"/>
    <d v="2013-12-11T00:00:00"/>
    <n v="2013"/>
    <n v="12"/>
    <x v="5"/>
    <x v="5"/>
    <d v="2013-12-16T00:00:00"/>
    <s v="Second Class"/>
    <s v="LH-17155"/>
    <s v="Logan Haushalter"/>
    <s v="Consumer"/>
    <s v="United States"/>
    <x v="8"/>
    <x v="1"/>
    <x v="9"/>
    <x v="1"/>
    <s v="FUR-CH-10002965"/>
    <x v="0"/>
    <x v="1"/>
    <s v="Global Leather Highback Executive Chair with Pneumatic Height Adjustment, Black"/>
    <n v="321.56799999999998"/>
    <n v="2"/>
    <x v="2"/>
    <n v="0.2"/>
    <n v="28.137200000000007"/>
  </r>
  <r>
    <n v="251"/>
    <s v="CA-2013-145625"/>
    <d v="2013-09-12T00:00:00"/>
    <n v="2013"/>
    <n v="9"/>
    <x v="21"/>
    <x v="21"/>
    <d v="2013-09-18T00:00:00"/>
    <s v="Standard Class"/>
    <s v="KC-16540"/>
    <s v="Kelly Collister"/>
    <s v="Consumer"/>
    <s v="United States"/>
    <x v="70"/>
    <x v="1"/>
    <x v="88"/>
    <x v="1"/>
    <s v="OFF-PA-10004569"/>
    <x v="1"/>
    <x v="10"/>
    <s v="Wirebound Message Books, Two 4 1/4&quot; x 5&quot; Forms per Page"/>
    <n v="7.61"/>
    <n v="1"/>
    <x v="0"/>
    <n v="0"/>
    <n v="3.5766999999999998"/>
  </r>
  <r>
    <n v="252"/>
    <s v="CA-2013-145625"/>
    <d v="2013-09-12T00:00:00"/>
    <n v="2013"/>
    <n v="9"/>
    <x v="21"/>
    <x v="21"/>
    <d v="2013-09-18T00:00:00"/>
    <s v="Standard Class"/>
    <s v="KC-16540"/>
    <s v="Kelly Collister"/>
    <s v="Consumer"/>
    <s v="United States"/>
    <x v="70"/>
    <x v="1"/>
    <x v="88"/>
    <x v="1"/>
    <s v="TEC-AC-10003832"/>
    <x v="2"/>
    <x v="11"/>
    <s v="Logitech P710e Mobile Speakerphone"/>
    <n v="3347.37"/>
    <n v="13"/>
    <x v="0"/>
    <n v="0"/>
    <n v="636.0002999999997"/>
  </r>
  <r>
    <n v="253"/>
    <s v="CA-2013-146941"/>
    <d v="2013-12-11T00:00:00"/>
    <n v="2013"/>
    <n v="12"/>
    <x v="5"/>
    <x v="5"/>
    <d v="2013-12-14T00:00:00"/>
    <s v="First Class"/>
    <s v="DL-13315"/>
    <s v="Delfina Latchford"/>
    <s v="Consumer"/>
    <s v="United States"/>
    <x v="20"/>
    <x v="15"/>
    <x v="23"/>
    <x v="3"/>
    <s v="OFF-ST-10001228"/>
    <x v="1"/>
    <x v="4"/>
    <s v="Fellowes Personal Hanging Folder Files, Navy"/>
    <n v="80.58"/>
    <n v="6"/>
    <x v="0"/>
    <n v="0"/>
    <n v="22.562400000000004"/>
  </r>
  <r>
    <n v="254"/>
    <s v="CA-2013-146941"/>
    <d v="2013-12-11T00:00:00"/>
    <n v="2013"/>
    <n v="12"/>
    <x v="5"/>
    <x v="5"/>
    <d v="2013-12-14T00:00:00"/>
    <s v="First Class"/>
    <s v="DL-13315"/>
    <s v="Delfina Latchford"/>
    <s v="Consumer"/>
    <s v="United States"/>
    <x v="20"/>
    <x v="15"/>
    <x v="23"/>
    <x v="3"/>
    <s v="OFF-EN-10003296"/>
    <x v="1"/>
    <x v="12"/>
    <s v="Tyvek Side-Opening Peel &amp; Seel Expanding Envelopes"/>
    <n v="361.92"/>
    <n v="4"/>
    <x v="0"/>
    <n v="0"/>
    <n v="162.864"/>
  </r>
  <r>
    <n v="255"/>
    <s v="US-2012-159982"/>
    <d v="2012-11-28T00:00:00"/>
    <n v="2012"/>
    <n v="11"/>
    <x v="6"/>
    <x v="6"/>
    <d v="2012-12-04T00:00:00"/>
    <s v="Standard Class"/>
    <s v="DR-12880"/>
    <s v="Dan Reichenbach"/>
    <s v="Corporate"/>
    <s v="United States"/>
    <x v="22"/>
    <x v="10"/>
    <x v="36"/>
    <x v="2"/>
    <s v="FUR-FU-10002505"/>
    <x v="0"/>
    <x v="5"/>
    <s v="Eldon 100 Class Desk Accessories"/>
    <n v="12.132000000000001"/>
    <n v="9"/>
    <x v="7"/>
    <n v="0.6"/>
    <n v="-8.4923999999999982"/>
  </r>
  <r>
    <n v="256"/>
    <s v="US-2012-159982"/>
    <d v="2012-11-28T00:00:00"/>
    <n v="2012"/>
    <n v="11"/>
    <x v="6"/>
    <x v="6"/>
    <d v="2012-12-04T00:00:00"/>
    <s v="Standard Class"/>
    <s v="DR-12880"/>
    <s v="Dan Reichenbach"/>
    <s v="Corporate"/>
    <s v="United States"/>
    <x v="22"/>
    <x v="10"/>
    <x v="36"/>
    <x v="2"/>
    <s v="OFF-ST-10004804"/>
    <x v="1"/>
    <x v="4"/>
    <s v="Belkin 19&quot; Vented Equipment Shelf, Black"/>
    <n v="82.367999999999995"/>
    <n v="2"/>
    <x v="2"/>
    <n v="0.2"/>
    <n v="-19.562399999999997"/>
  </r>
  <r>
    <n v="257"/>
    <s v="US-2012-159982"/>
    <d v="2012-11-28T00:00:00"/>
    <n v="2012"/>
    <n v="11"/>
    <x v="6"/>
    <x v="6"/>
    <d v="2012-12-04T00:00:00"/>
    <s v="Standard Class"/>
    <s v="DR-12880"/>
    <s v="Dan Reichenbach"/>
    <s v="Corporate"/>
    <s v="United States"/>
    <x v="22"/>
    <x v="10"/>
    <x v="36"/>
    <x v="2"/>
    <s v="OFF-ST-10001590"/>
    <x v="1"/>
    <x v="4"/>
    <s v="Tenex Personal Project File with Scoop Front Design, Black"/>
    <n v="53.92"/>
    <n v="5"/>
    <x v="2"/>
    <n v="0.2"/>
    <n v="4.0439999999999969"/>
  </r>
  <r>
    <n v="258"/>
    <s v="US-2012-159982"/>
    <d v="2012-11-28T00:00:00"/>
    <n v="2012"/>
    <n v="11"/>
    <x v="6"/>
    <x v="6"/>
    <d v="2012-12-04T00:00:00"/>
    <s v="Standard Class"/>
    <s v="DR-12880"/>
    <s v="Dan Reichenbach"/>
    <s v="Corporate"/>
    <s v="United States"/>
    <x v="22"/>
    <x v="10"/>
    <x v="36"/>
    <x v="2"/>
    <s v="TEC-PH-10001580"/>
    <x v="2"/>
    <x v="7"/>
    <s v="Logitech Mobile Speakerphone P710e - speaker phone"/>
    <n v="647.904"/>
    <n v="6"/>
    <x v="2"/>
    <n v="0.2"/>
    <n v="56.691599999999966"/>
  </r>
  <r>
    <n v="259"/>
    <s v="CA-2014-163139"/>
    <d v="2014-12-02T00:00:00"/>
    <n v="2014"/>
    <n v="12"/>
    <x v="22"/>
    <x v="22"/>
    <d v="2014-12-04T00:00:00"/>
    <s v="Second Class"/>
    <s v="CC-12670"/>
    <s v="Craig Carreira"/>
    <s v="Consumer"/>
    <s v="United States"/>
    <x v="20"/>
    <x v="15"/>
    <x v="29"/>
    <x v="3"/>
    <s v="TEC-AC-10000290"/>
    <x v="2"/>
    <x v="11"/>
    <s v="Sabrent 4-Port USB 2.0 Hub"/>
    <n v="20.37"/>
    <n v="3"/>
    <x v="0"/>
    <n v="0"/>
    <n v="6.9258000000000006"/>
  </r>
  <r>
    <n v="260"/>
    <s v="CA-2014-163139"/>
    <d v="2014-12-02T00:00:00"/>
    <n v="2014"/>
    <n v="12"/>
    <x v="22"/>
    <x v="22"/>
    <d v="2014-12-04T00:00:00"/>
    <s v="Second Class"/>
    <s v="CC-12670"/>
    <s v="Craig Carreira"/>
    <s v="Consumer"/>
    <s v="United States"/>
    <x v="20"/>
    <x v="15"/>
    <x v="29"/>
    <x v="3"/>
    <s v="OFF-ST-10002790"/>
    <x v="1"/>
    <x v="4"/>
    <s v="Safco Industrial Shelving"/>
    <n v="221.54999999999998"/>
    <n v="3"/>
    <x v="0"/>
    <n v="0"/>
    <n v="6.6465000000000174"/>
  </r>
  <r>
    <n v="261"/>
    <s v="CA-2014-163139"/>
    <d v="2014-12-02T00:00:00"/>
    <n v="2014"/>
    <n v="12"/>
    <x v="22"/>
    <x v="22"/>
    <d v="2014-12-04T00:00:00"/>
    <s v="Second Class"/>
    <s v="CC-12670"/>
    <s v="Craig Carreira"/>
    <s v="Consumer"/>
    <s v="United States"/>
    <x v="20"/>
    <x v="15"/>
    <x v="29"/>
    <x v="3"/>
    <s v="OFF-BI-10003460"/>
    <x v="1"/>
    <x v="8"/>
    <s v="Acco 3-Hole Punch"/>
    <n v="17.52"/>
    <n v="5"/>
    <x v="2"/>
    <n v="0.2"/>
    <n v="6.1319999999999988"/>
  </r>
  <r>
    <n v="262"/>
    <s v="US-2014-155299"/>
    <d v="2014-06-09T00:00:00"/>
    <n v="2014"/>
    <n v="6"/>
    <x v="27"/>
    <x v="27"/>
    <d v="2014-06-13T00:00:00"/>
    <s v="Standard Class"/>
    <s v="Dl-13600"/>
    <s v="Dorris liebe"/>
    <s v="Corporate"/>
    <s v="United States"/>
    <x v="45"/>
    <x v="5"/>
    <x v="89"/>
    <x v="2"/>
    <s v="OFF-AP-10002203"/>
    <x v="1"/>
    <x v="9"/>
    <s v="Eureka Disposable Bags for Sanitaire Vibra Groomer I Upright Vac"/>
    <n v="1.6239999999999994"/>
    <n v="2"/>
    <x v="3"/>
    <n v="0.8"/>
    <n v="-4.4660000000000002"/>
  </r>
  <r>
    <n v="263"/>
    <s v="US-2011-106992"/>
    <d v="2011-09-19T00:00:00"/>
    <n v="2011"/>
    <n v="9"/>
    <x v="30"/>
    <x v="30"/>
    <d v="2011-09-21T00:00:00"/>
    <s v="Second Class"/>
    <s v="SB-20290"/>
    <s v="Sean Braxton"/>
    <s v="Corporate"/>
    <s v="United States"/>
    <x v="12"/>
    <x v="5"/>
    <x v="66"/>
    <x v="2"/>
    <s v="TEC-MA-10000822"/>
    <x v="2"/>
    <x v="15"/>
    <s v="Lexmark MX611dhe Monochrome Laser Printer"/>
    <n v="3059.982"/>
    <n v="3"/>
    <x v="10"/>
    <n v="0.4"/>
    <n v="-509.99700000000075"/>
  </r>
  <r>
    <n v="264"/>
    <s v="US-2011-106992"/>
    <d v="2011-09-19T00:00:00"/>
    <n v="2011"/>
    <n v="9"/>
    <x v="30"/>
    <x v="30"/>
    <d v="2011-09-21T00:00:00"/>
    <s v="Second Class"/>
    <s v="SB-20290"/>
    <s v="Sean Braxton"/>
    <s v="Corporate"/>
    <s v="United States"/>
    <x v="12"/>
    <x v="5"/>
    <x v="66"/>
    <x v="2"/>
    <s v="TEC-MA-10003353"/>
    <x v="2"/>
    <x v="15"/>
    <s v="Xerox WorkCentre 6505DN Laser Multifunction Printer"/>
    <n v="2519.9579999999996"/>
    <n v="7"/>
    <x v="10"/>
    <n v="0.4"/>
    <n v="-251.99579999999992"/>
  </r>
  <r>
    <n v="265"/>
    <s v="CA-2013-125318"/>
    <d v="2013-06-07T00:00:00"/>
    <n v="2013"/>
    <n v="6"/>
    <x v="1"/>
    <x v="1"/>
    <d v="2013-06-14T00:00:00"/>
    <s v="Standard Class"/>
    <s v="RC-19825"/>
    <s v="Roy Collins"/>
    <s v="Consumer"/>
    <s v="United States"/>
    <x v="22"/>
    <x v="10"/>
    <x v="26"/>
    <x v="2"/>
    <s v="TEC-PH-10001433"/>
    <x v="2"/>
    <x v="7"/>
    <s v="Cisco Small Business SPA 502G VoIP phone"/>
    <n v="328.22399999999999"/>
    <n v="4"/>
    <x v="2"/>
    <n v="0.2"/>
    <n v="28.7196"/>
  </r>
  <r>
    <n v="266"/>
    <s v="CA-2012-155040"/>
    <d v="2012-11-10T00:00:00"/>
    <n v="2012"/>
    <n v="11"/>
    <x v="6"/>
    <x v="6"/>
    <d v="2012-11-15T00:00:00"/>
    <s v="Standard Class"/>
    <s v="AH-10210"/>
    <s v="Alan Hwang"/>
    <s v="Consumer"/>
    <s v="United States"/>
    <x v="71"/>
    <x v="1"/>
    <x v="90"/>
    <x v="1"/>
    <s v="TEC-AC-10004469"/>
    <x v="2"/>
    <x v="11"/>
    <s v="Microsoft Sculpt Comfort Mouse"/>
    <n v="79.900000000000006"/>
    <n v="2"/>
    <x v="0"/>
    <n v="0"/>
    <n v="35.156000000000006"/>
  </r>
  <r>
    <n v="267"/>
    <s v="CA-2014-136826"/>
    <d v="2014-06-17T00:00:00"/>
    <n v="2014"/>
    <n v="6"/>
    <x v="27"/>
    <x v="27"/>
    <d v="2014-06-21T00:00:00"/>
    <s v="Standard Class"/>
    <s v="CB-12535"/>
    <s v="Claudia Bergmann"/>
    <s v="Corporate"/>
    <s v="United States"/>
    <x v="72"/>
    <x v="3"/>
    <x v="91"/>
    <x v="0"/>
    <s v="OFF-AR-10003602"/>
    <x v="1"/>
    <x v="6"/>
    <s v="Quartet Omega Colored Chalk, 12/Pack"/>
    <n v="14.015999999999998"/>
    <n v="3"/>
    <x v="2"/>
    <n v="0.2"/>
    <n v="4.7303999999999995"/>
  </r>
  <r>
    <n v="268"/>
    <s v="CA-2013-111010"/>
    <d v="2013-01-22T00:00:00"/>
    <n v="2013"/>
    <n v="1"/>
    <x v="12"/>
    <x v="12"/>
    <d v="2013-01-28T00:00:00"/>
    <s v="Standard Class"/>
    <s v="PG-18895"/>
    <s v="Paul Gonzalez"/>
    <s v="Consumer"/>
    <s v="United States"/>
    <x v="73"/>
    <x v="30"/>
    <x v="92"/>
    <x v="3"/>
    <s v="OFF-FA-10003472"/>
    <x v="1"/>
    <x v="13"/>
    <s v="Bagged Rubber Bands"/>
    <n v="7.5600000000000005"/>
    <n v="6"/>
    <x v="0"/>
    <n v="0"/>
    <n v="0.3024"/>
  </r>
  <r>
    <n v="269"/>
    <s v="US-2014-145366"/>
    <d v="2014-12-10T00:00:00"/>
    <n v="2014"/>
    <n v="12"/>
    <x v="22"/>
    <x v="22"/>
    <d v="2014-12-14T00:00:00"/>
    <s v="Standard Class"/>
    <s v="CA-12310"/>
    <s v="Christine Abelman"/>
    <s v="Corporate"/>
    <s v="United States"/>
    <x v="74"/>
    <x v="24"/>
    <x v="93"/>
    <x v="3"/>
    <s v="OFF-ST-10004180"/>
    <x v="1"/>
    <x v="4"/>
    <s v="Safco Commercial Shelving"/>
    <n v="37.207999999999998"/>
    <n v="1"/>
    <x v="2"/>
    <n v="0.2"/>
    <n v="-7.4416000000000011"/>
  </r>
  <r>
    <n v="270"/>
    <s v="US-2014-145366"/>
    <d v="2014-12-10T00:00:00"/>
    <n v="2014"/>
    <n v="12"/>
    <x v="22"/>
    <x v="22"/>
    <d v="2014-12-14T00:00:00"/>
    <s v="Standard Class"/>
    <s v="CA-12310"/>
    <s v="Christine Abelman"/>
    <s v="Corporate"/>
    <s v="United States"/>
    <x v="74"/>
    <x v="24"/>
    <x v="93"/>
    <x v="3"/>
    <s v="OFF-EN-10004386"/>
    <x v="1"/>
    <x v="12"/>
    <s v="Recycled Interoffice Envelopes with String and Button Closure, 10 x 13"/>
    <n v="57.576000000000001"/>
    <n v="3"/>
    <x v="2"/>
    <n v="0.2"/>
    <n v="21.591000000000001"/>
  </r>
  <r>
    <n v="271"/>
    <s v="CA-2014-163979"/>
    <d v="2014-12-29T00:00:00"/>
    <n v="2014"/>
    <n v="12"/>
    <x v="22"/>
    <x v="22"/>
    <d v="2015-01-03T00:00:00"/>
    <s v="Second Class"/>
    <s v="KH-16690"/>
    <s v="Kristen Hastings"/>
    <s v="Corporate"/>
    <s v="United States"/>
    <x v="8"/>
    <x v="1"/>
    <x v="94"/>
    <x v="1"/>
    <s v="OFF-ST-10003208"/>
    <x v="1"/>
    <x v="4"/>
    <s v="Adjustable Depth Letter/Legal Cart"/>
    <n v="725.84"/>
    <n v="4"/>
    <x v="0"/>
    <n v="0"/>
    <n v="210.4935999999999"/>
  </r>
  <r>
    <n v="272"/>
    <s v="CA-2012-155334"/>
    <d v="2012-07-30T00:00:00"/>
    <n v="2012"/>
    <n v="7"/>
    <x v="38"/>
    <x v="38"/>
    <d v="2012-07-31T00:00:00"/>
    <s v="First Class"/>
    <s v="HA-14920"/>
    <s v="Helen Andreada"/>
    <s v="Consumer"/>
    <s v="United States"/>
    <x v="8"/>
    <x v="1"/>
    <x v="9"/>
    <x v="1"/>
    <s v="TEC-AC-10003628"/>
    <x v="2"/>
    <x v="11"/>
    <s v="Logitech 910-002974 M325 Wireless Mouse for Web Scrolling"/>
    <n v="209.92999999999998"/>
    <n v="7"/>
    <x v="0"/>
    <n v="0"/>
    <n v="92.369200000000021"/>
  </r>
  <r>
    <n v="273"/>
    <s v="CA-2012-155334"/>
    <d v="2012-07-30T00:00:00"/>
    <n v="2012"/>
    <n v="7"/>
    <x v="38"/>
    <x v="38"/>
    <d v="2012-07-31T00:00:00"/>
    <s v="First Class"/>
    <s v="HA-14920"/>
    <s v="Helen Andreada"/>
    <s v="Consumer"/>
    <s v="United States"/>
    <x v="8"/>
    <x v="1"/>
    <x v="9"/>
    <x v="1"/>
    <s v="FUR-FU-10003274"/>
    <x v="0"/>
    <x v="5"/>
    <s v="Regeneration Desk Collection"/>
    <n v="5.28"/>
    <n v="3"/>
    <x v="0"/>
    <n v="0"/>
    <n v="2.3232000000000004"/>
  </r>
  <r>
    <n v="274"/>
    <s v="CA-2012-155334"/>
    <d v="2012-07-30T00:00:00"/>
    <n v="2012"/>
    <n v="7"/>
    <x v="38"/>
    <x v="38"/>
    <d v="2012-07-31T00:00:00"/>
    <s v="First Class"/>
    <s v="HA-14920"/>
    <s v="Helen Andreada"/>
    <s v="Consumer"/>
    <s v="United States"/>
    <x v="8"/>
    <x v="1"/>
    <x v="9"/>
    <x v="1"/>
    <s v="OFF-BI-10002557"/>
    <x v="1"/>
    <x v="8"/>
    <s v="Presstex Flexible Ring Binders"/>
    <n v="10.92"/>
    <n v="3"/>
    <x v="2"/>
    <n v="0.2"/>
    <n v="4.0949999999999989"/>
  </r>
  <r>
    <n v="275"/>
    <s v="CA-2014-118136"/>
    <d v="2014-09-17T00:00:00"/>
    <n v="2014"/>
    <n v="9"/>
    <x v="15"/>
    <x v="15"/>
    <d v="2014-09-18T00:00:00"/>
    <s v="First Class"/>
    <s v="BB-10990"/>
    <s v="Barry Blumstein"/>
    <s v="Corporate"/>
    <s v="United States"/>
    <x v="75"/>
    <x v="1"/>
    <x v="95"/>
    <x v="1"/>
    <s v="OFF-PA-10002615"/>
    <x v="1"/>
    <x v="10"/>
    <s v="Ampad Gold Fibre Wirebound Steno Books, 6&quot; x 9&quot;, Gregg Ruled"/>
    <n v="8.82"/>
    <n v="2"/>
    <x v="0"/>
    <n v="0"/>
    <n v="4.0571999999999999"/>
  </r>
  <r>
    <n v="276"/>
    <s v="CA-2014-118136"/>
    <d v="2014-09-17T00:00:00"/>
    <n v="2014"/>
    <n v="9"/>
    <x v="15"/>
    <x v="15"/>
    <d v="2014-09-18T00:00:00"/>
    <s v="First Class"/>
    <s v="BB-10990"/>
    <s v="Barry Blumstein"/>
    <s v="Corporate"/>
    <s v="United States"/>
    <x v="75"/>
    <x v="1"/>
    <x v="95"/>
    <x v="1"/>
    <s v="OFF-AR-10001427"/>
    <x v="1"/>
    <x v="6"/>
    <s v="Newell 330"/>
    <n v="5.98"/>
    <n v="1"/>
    <x v="0"/>
    <n v="0"/>
    <n v="1.5548000000000002"/>
  </r>
  <r>
    <n v="277"/>
    <s v="CA-2014-132976"/>
    <d v="2014-10-14T00:00:00"/>
    <n v="2014"/>
    <n v="10"/>
    <x v="13"/>
    <x v="13"/>
    <d v="2014-10-18T00:00:00"/>
    <s v="Standard Class"/>
    <s v="AG-10495"/>
    <s v="Andrew Gjertsen"/>
    <s v="Corporate"/>
    <s v="United States"/>
    <x v="10"/>
    <x v="9"/>
    <x v="11"/>
    <x v="3"/>
    <s v="OFF-PA-10000673"/>
    <x v="1"/>
    <x v="10"/>
    <s v="Post-it “Important Message” Note Pad, Neon Colors, 50 Sheets/Pad"/>
    <n v="11.648000000000001"/>
    <n v="2"/>
    <x v="2"/>
    <n v="0.2"/>
    <n v="4.0768000000000004"/>
  </r>
  <r>
    <n v="278"/>
    <s v="CA-2014-132976"/>
    <d v="2014-10-14T00:00:00"/>
    <n v="2014"/>
    <n v="10"/>
    <x v="13"/>
    <x v="13"/>
    <d v="2014-10-18T00:00:00"/>
    <s v="Standard Class"/>
    <s v="AG-10495"/>
    <s v="Andrew Gjertsen"/>
    <s v="Corporate"/>
    <s v="United States"/>
    <x v="10"/>
    <x v="9"/>
    <x v="11"/>
    <x v="3"/>
    <s v="OFF-PA-10004470"/>
    <x v="1"/>
    <x v="10"/>
    <s v="Adams Write n' Stick Phone Message Book, 11&quot; X 5 1/4&quot;, 200 Messages"/>
    <n v="18.175999999999998"/>
    <n v="4"/>
    <x v="2"/>
    <n v="0.2"/>
    <n v="5.9071999999999987"/>
  </r>
  <r>
    <n v="279"/>
    <s v="CA-2014-132976"/>
    <d v="2014-10-14T00:00:00"/>
    <n v="2014"/>
    <n v="10"/>
    <x v="13"/>
    <x v="13"/>
    <d v="2014-10-18T00:00:00"/>
    <s v="Standard Class"/>
    <s v="AG-10495"/>
    <s v="Andrew Gjertsen"/>
    <s v="Corporate"/>
    <s v="United States"/>
    <x v="10"/>
    <x v="9"/>
    <x v="11"/>
    <x v="3"/>
    <s v="OFF-ST-10000876"/>
    <x v="1"/>
    <x v="4"/>
    <s v="Eldon Simplefile Box Office"/>
    <n v="59.712000000000003"/>
    <n v="6"/>
    <x v="2"/>
    <n v="0.2"/>
    <n v="5.9711999999999996"/>
  </r>
  <r>
    <n v="280"/>
    <s v="CA-2014-132976"/>
    <d v="2014-10-14T00:00:00"/>
    <n v="2014"/>
    <n v="10"/>
    <x v="13"/>
    <x v="13"/>
    <d v="2014-10-18T00:00:00"/>
    <s v="Standard Class"/>
    <s v="AG-10495"/>
    <s v="Andrew Gjertsen"/>
    <s v="Corporate"/>
    <s v="United States"/>
    <x v="10"/>
    <x v="9"/>
    <x v="11"/>
    <x v="3"/>
    <s v="OFF-LA-10002043"/>
    <x v="1"/>
    <x v="2"/>
    <s v="Avery 489"/>
    <n v="24.839999999999996"/>
    <n v="3"/>
    <x v="2"/>
    <n v="0.2"/>
    <n v="8.6940000000000008"/>
  </r>
  <r>
    <n v="281"/>
    <s v="US-2012-161991"/>
    <d v="2012-09-26T00:00:00"/>
    <n v="2012"/>
    <n v="9"/>
    <x v="11"/>
    <x v="11"/>
    <d v="2012-09-28T00:00:00"/>
    <s v="Second Class"/>
    <s v="SC-20725"/>
    <s v="Steven Cartwright"/>
    <s v="Consumer"/>
    <s v="United States"/>
    <x v="12"/>
    <x v="5"/>
    <x v="32"/>
    <x v="2"/>
    <s v="OFF-BI-10004967"/>
    <x v="1"/>
    <x v="8"/>
    <s v="Round Ring Binders"/>
    <n v="2.0799999999999996"/>
    <n v="5"/>
    <x v="3"/>
    <n v="0.8"/>
    <n v="-3.4320000000000004"/>
  </r>
  <r>
    <n v="282"/>
    <s v="US-2012-161991"/>
    <d v="2012-09-26T00:00:00"/>
    <n v="2012"/>
    <n v="9"/>
    <x v="11"/>
    <x v="11"/>
    <d v="2012-09-28T00:00:00"/>
    <s v="Second Class"/>
    <s v="SC-20725"/>
    <s v="Steven Cartwright"/>
    <s v="Consumer"/>
    <s v="United States"/>
    <x v="12"/>
    <x v="5"/>
    <x v="32"/>
    <x v="2"/>
    <s v="TEC-PH-10001760"/>
    <x v="2"/>
    <x v="7"/>
    <s v="Bose SoundLink Bluetooth Speaker"/>
    <n v="1114.4000000000001"/>
    <n v="7"/>
    <x v="2"/>
    <n v="0.2"/>
    <n v="376.11"/>
  </r>
  <r>
    <n v="283"/>
    <s v="CA-2012-130890"/>
    <d v="2012-11-02T00:00:00"/>
    <n v="2012"/>
    <n v="11"/>
    <x v="6"/>
    <x v="6"/>
    <d v="2012-11-06T00:00:00"/>
    <s v="Standard Class"/>
    <s v="JO-15280"/>
    <s v="Jas O'Carroll"/>
    <s v="Consumer"/>
    <s v="United States"/>
    <x v="1"/>
    <x v="1"/>
    <x v="25"/>
    <x v="1"/>
    <s v="FUR-TA-10002903"/>
    <x v="0"/>
    <x v="3"/>
    <s v="Bevis Round Bullnose 29&quot; High Table Top"/>
    <n v="1038.8399999999999"/>
    <n v="5"/>
    <x v="2"/>
    <n v="0.2"/>
    <n v="51.942000000000007"/>
  </r>
  <r>
    <n v="284"/>
    <s v="CA-2012-130883"/>
    <d v="2012-09-26T00:00:00"/>
    <n v="2012"/>
    <n v="9"/>
    <x v="11"/>
    <x v="11"/>
    <d v="2012-10-02T00:00:00"/>
    <s v="Standard Class"/>
    <s v="TB-21520"/>
    <s v="Tracy Blumstein"/>
    <s v="Consumer"/>
    <s v="United States"/>
    <x v="32"/>
    <x v="21"/>
    <x v="40"/>
    <x v="1"/>
    <s v="OFF-PA-10000474"/>
    <x v="1"/>
    <x v="10"/>
    <s v="Staples"/>
    <n v="141.76"/>
    <n v="5"/>
    <x v="2"/>
    <n v="0.2"/>
    <n v="47.843999999999994"/>
  </r>
  <r>
    <n v="285"/>
    <s v="CA-2012-130883"/>
    <d v="2012-09-26T00:00:00"/>
    <n v="2012"/>
    <n v="9"/>
    <x v="11"/>
    <x v="11"/>
    <d v="2012-10-02T00:00:00"/>
    <s v="Standard Class"/>
    <s v="TB-21520"/>
    <s v="Tracy Blumstein"/>
    <s v="Consumer"/>
    <s v="United States"/>
    <x v="32"/>
    <x v="21"/>
    <x v="40"/>
    <x v="1"/>
    <s v="TEC-AC-10001956"/>
    <x v="2"/>
    <x v="11"/>
    <s v="Microsoft Arc Touch Mouse"/>
    <n v="239.80000000000004"/>
    <n v="5"/>
    <x v="2"/>
    <n v="0.2"/>
    <n v="47.959999999999987"/>
  </r>
  <r>
    <n v="286"/>
    <s v="CA-2012-130883"/>
    <d v="2012-09-26T00:00:00"/>
    <n v="2012"/>
    <n v="9"/>
    <x v="11"/>
    <x v="11"/>
    <d v="2012-10-02T00:00:00"/>
    <s v="Standard Class"/>
    <s v="TB-21520"/>
    <s v="Tracy Blumstein"/>
    <s v="Consumer"/>
    <s v="United States"/>
    <x v="32"/>
    <x v="21"/>
    <x v="40"/>
    <x v="1"/>
    <s v="OFF-PA-10004100"/>
    <x v="1"/>
    <x v="10"/>
    <s v="Xerox 216"/>
    <n v="31.104000000000006"/>
    <n v="6"/>
    <x v="2"/>
    <n v="0.2"/>
    <n v="10.8864"/>
  </r>
  <r>
    <n v="287"/>
    <s v="CA-2013-112697"/>
    <d v="2013-12-19T00:00:00"/>
    <n v="2013"/>
    <n v="12"/>
    <x v="5"/>
    <x v="5"/>
    <d v="2013-12-21T00:00:00"/>
    <s v="Second Class"/>
    <s v="AH-10195"/>
    <s v="Alan Haines"/>
    <s v="Corporate"/>
    <s v="United States"/>
    <x v="76"/>
    <x v="2"/>
    <x v="96"/>
    <x v="0"/>
    <s v="OFF-BI-10000778"/>
    <x v="1"/>
    <x v="8"/>
    <s v="GBC VeloBinder Electric Binding Machine"/>
    <n v="254.05800000000002"/>
    <n v="7"/>
    <x v="6"/>
    <n v="0.7"/>
    <n v="-169.3719999999999"/>
  </r>
  <r>
    <n v="288"/>
    <s v="CA-2013-112697"/>
    <d v="2013-12-19T00:00:00"/>
    <n v="2013"/>
    <n v="12"/>
    <x v="5"/>
    <x v="5"/>
    <d v="2013-12-21T00:00:00"/>
    <s v="Second Class"/>
    <s v="AH-10195"/>
    <s v="Alan Haines"/>
    <s v="Corporate"/>
    <s v="United States"/>
    <x v="76"/>
    <x v="2"/>
    <x v="96"/>
    <x v="0"/>
    <s v="OFF-AP-10002684"/>
    <x v="1"/>
    <x v="9"/>
    <s v="Acco 7-Outlet Masterpiece Power Center, Wihtout Fax/Phone Line Protection"/>
    <n v="194.52800000000002"/>
    <n v="2"/>
    <x v="2"/>
    <n v="0.2"/>
    <n v="24.315999999999974"/>
  </r>
  <r>
    <n v="289"/>
    <s v="CA-2013-112697"/>
    <d v="2013-12-19T00:00:00"/>
    <n v="2013"/>
    <n v="12"/>
    <x v="5"/>
    <x v="5"/>
    <d v="2013-12-21T00:00:00"/>
    <s v="Second Class"/>
    <s v="AH-10195"/>
    <s v="Alan Haines"/>
    <s v="Corporate"/>
    <s v="United States"/>
    <x v="76"/>
    <x v="2"/>
    <x v="96"/>
    <x v="0"/>
    <s v="OFF-SU-10000646"/>
    <x v="1"/>
    <x v="14"/>
    <s v="Premier Automatic Letter Opener"/>
    <n v="961.48000000000013"/>
    <n v="5"/>
    <x v="2"/>
    <n v="0.2"/>
    <n v="-204.31449999999995"/>
  </r>
  <r>
    <n v="290"/>
    <s v="CA-2013-110772"/>
    <d v="2013-11-21T00:00:00"/>
    <n v="2013"/>
    <n v="11"/>
    <x v="0"/>
    <x v="0"/>
    <d v="2013-11-25T00:00:00"/>
    <s v="Second Class"/>
    <s v="NZ-18565"/>
    <s v="Nick Zandusky"/>
    <s v="Home Office"/>
    <s v="United States"/>
    <x v="38"/>
    <x v="24"/>
    <x v="47"/>
    <x v="3"/>
    <s v="OFF-FA-10002983"/>
    <x v="1"/>
    <x v="13"/>
    <s v="Advantus SlideClip Paper Clips"/>
    <n v="19.096"/>
    <n v="7"/>
    <x v="2"/>
    <n v="0.2"/>
    <n v="6.6835999999999993"/>
  </r>
  <r>
    <n v="291"/>
    <s v="CA-2013-110772"/>
    <d v="2013-11-21T00:00:00"/>
    <n v="2013"/>
    <n v="11"/>
    <x v="0"/>
    <x v="0"/>
    <d v="2013-11-25T00:00:00"/>
    <s v="Second Class"/>
    <s v="NZ-18565"/>
    <s v="Nick Zandusky"/>
    <s v="Home Office"/>
    <s v="United States"/>
    <x v="38"/>
    <x v="24"/>
    <x v="47"/>
    <x v="3"/>
    <s v="OFF-LA-10004689"/>
    <x v="1"/>
    <x v="2"/>
    <s v="Avery 512"/>
    <n v="18.496000000000002"/>
    <n v="8"/>
    <x v="2"/>
    <n v="0.2"/>
    <n v="6.2423999999999999"/>
  </r>
  <r>
    <n v="292"/>
    <s v="CA-2013-110772"/>
    <d v="2013-11-21T00:00:00"/>
    <n v="2013"/>
    <n v="11"/>
    <x v="0"/>
    <x v="0"/>
    <d v="2013-11-25T00:00:00"/>
    <s v="Second Class"/>
    <s v="NZ-18565"/>
    <s v="Nick Zandusky"/>
    <s v="Home Office"/>
    <s v="United States"/>
    <x v="38"/>
    <x v="24"/>
    <x v="47"/>
    <x v="3"/>
    <s v="TEC-AC-10002001"/>
    <x v="2"/>
    <x v="11"/>
    <s v="Logitech Wireless Gaming Headset G930"/>
    <n v="255.98400000000004"/>
    <n v="2"/>
    <x v="2"/>
    <n v="0.2"/>
    <n v="54.396600000000007"/>
  </r>
  <r>
    <n v="293"/>
    <s v="CA-2013-110772"/>
    <d v="2013-11-21T00:00:00"/>
    <n v="2013"/>
    <n v="11"/>
    <x v="0"/>
    <x v="0"/>
    <d v="2013-11-25T00:00:00"/>
    <s v="Second Class"/>
    <s v="NZ-18565"/>
    <s v="Nick Zandusky"/>
    <s v="Home Office"/>
    <s v="United States"/>
    <x v="38"/>
    <x v="24"/>
    <x v="47"/>
    <x v="3"/>
    <s v="FUR-BO-10004709"/>
    <x v="0"/>
    <x v="0"/>
    <s v="Bush Westfield Collection Bookcases, Medium Cherry Finish"/>
    <n v="86.97"/>
    <n v="3"/>
    <x v="5"/>
    <n v="0.5"/>
    <n v="-48.703199999999995"/>
  </r>
  <r>
    <n v="294"/>
    <s v="CA-2011-111451"/>
    <d v="2011-12-26T00:00:00"/>
    <n v="2011"/>
    <n v="12"/>
    <x v="20"/>
    <x v="20"/>
    <d v="2011-12-28T00:00:00"/>
    <s v="First Class"/>
    <s v="KL-16555"/>
    <s v="Kelly Lampkin"/>
    <s v="Corporate"/>
    <s v="United States"/>
    <x v="77"/>
    <x v="22"/>
    <x v="97"/>
    <x v="1"/>
    <s v="FUR-FU-10004091"/>
    <x v="0"/>
    <x v="5"/>
    <s v="Howard Miller 13&quot; Diameter Goldtone Round Wall Clock"/>
    <n v="300.416"/>
    <n v="8"/>
    <x v="2"/>
    <n v="0.2"/>
    <n v="78.859200000000001"/>
  </r>
  <r>
    <n v="295"/>
    <s v="CA-2011-111451"/>
    <d v="2011-12-26T00:00:00"/>
    <n v="2011"/>
    <n v="12"/>
    <x v="20"/>
    <x v="20"/>
    <d v="2011-12-28T00:00:00"/>
    <s v="First Class"/>
    <s v="KL-16555"/>
    <s v="Kelly Lampkin"/>
    <s v="Corporate"/>
    <s v="United States"/>
    <x v="77"/>
    <x v="22"/>
    <x v="97"/>
    <x v="1"/>
    <s v="FUR-CH-10001891"/>
    <x v="0"/>
    <x v="1"/>
    <s v="Global Deluxe Office Fabric Chairs"/>
    <n v="230.35200000000003"/>
    <n v="3"/>
    <x v="2"/>
    <n v="0.2"/>
    <n v="20.155800000000013"/>
  </r>
  <r>
    <n v="296"/>
    <s v="CA-2011-111451"/>
    <d v="2011-12-26T00:00:00"/>
    <n v="2011"/>
    <n v="12"/>
    <x v="20"/>
    <x v="20"/>
    <d v="2011-12-28T00:00:00"/>
    <s v="First Class"/>
    <s v="KL-16555"/>
    <s v="Kelly Lampkin"/>
    <s v="Corporate"/>
    <s v="United States"/>
    <x v="77"/>
    <x v="22"/>
    <x v="97"/>
    <x v="1"/>
    <s v="FUR-FU-10002918"/>
    <x v="0"/>
    <x v="5"/>
    <s v="Eldon ClusterMat Chair Mat with Cordless Antistatic Protection"/>
    <n v="218.35200000000003"/>
    <n v="3"/>
    <x v="2"/>
    <n v="0.2"/>
    <n v="-24.564599999999999"/>
  </r>
  <r>
    <n v="297"/>
    <s v="CA-2011-111451"/>
    <d v="2011-12-26T00:00:00"/>
    <n v="2011"/>
    <n v="12"/>
    <x v="20"/>
    <x v="20"/>
    <d v="2011-12-28T00:00:00"/>
    <s v="First Class"/>
    <s v="KL-16555"/>
    <s v="Kelly Lampkin"/>
    <s v="Corporate"/>
    <s v="United States"/>
    <x v="77"/>
    <x v="22"/>
    <x v="97"/>
    <x v="1"/>
    <s v="OFF-BI-10004593"/>
    <x v="1"/>
    <x v="8"/>
    <s v="Ibico Laser Imprintable Binding System Covers"/>
    <n v="78.600000000000009"/>
    <n v="5"/>
    <x v="6"/>
    <n v="0.7"/>
    <n v="-62.88000000000001"/>
  </r>
  <r>
    <n v="298"/>
    <s v="CA-2011-111451"/>
    <d v="2011-12-26T00:00:00"/>
    <n v="2011"/>
    <n v="12"/>
    <x v="20"/>
    <x v="20"/>
    <d v="2011-12-28T00:00:00"/>
    <s v="First Class"/>
    <s v="KL-16555"/>
    <s v="Kelly Lampkin"/>
    <s v="Corporate"/>
    <s v="United States"/>
    <x v="77"/>
    <x v="22"/>
    <x v="97"/>
    <x v="1"/>
    <s v="OFF-FA-10004854"/>
    <x v="1"/>
    <x v="13"/>
    <s v="Vinyl Coated Wire Paper Clips in Organizer Box, 800/Box"/>
    <n v="27.552000000000003"/>
    <n v="3"/>
    <x v="2"/>
    <n v="0.2"/>
    <n v="9.2987999999999964"/>
  </r>
  <r>
    <n v="299"/>
    <s v="CA-2013-142545"/>
    <d v="2013-10-29T00:00:00"/>
    <n v="2013"/>
    <n v="10"/>
    <x v="32"/>
    <x v="32"/>
    <d v="2013-11-04T00:00:00"/>
    <s v="Standard Class"/>
    <s v="JD-15895"/>
    <s v="Jonathan Doherty"/>
    <s v="Corporate"/>
    <s v="United States"/>
    <x v="78"/>
    <x v="30"/>
    <x v="98"/>
    <x v="3"/>
    <s v="OFF-PA-10002105"/>
    <x v="1"/>
    <x v="10"/>
    <s v="Xerox 223"/>
    <n v="32.400000000000006"/>
    <n v="5"/>
    <x v="0"/>
    <n v="0"/>
    <n v="15.552000000000001"/>
  </r>
  <r>
    <n v="300"/>
    <s v="CA-2013-142545"/>
    <d v="2013-10-29T00:00:00"/>
    <n v="2013"/>
    <n v="10"/>
    <x v="32"/>
    <x v="32"/>
    <d v="2013-11-04T00:00:00"/>
    <s v="Standard Class"/>
    <s v="JD-15895"/>
    <s v="Jonathan Doherty"/>
    <s v="Corporate"/>
    <s v="United States"/>
    <x v="78"/>
    <x v="30"/>
    <x v="98"/>
    <x v="3"/>
    <s v="OFF-ST-10002756"/>
    <x v="1"/>
    <x v="4"/>
    <s v="Tennsco Stur-D-Stor Boltless Shelving, 5 Shelves, 24&quot; Deep, Sand"/>
    <n v="1082.48"/>
    <n v="8"/>
    <x v="0"/>
    <n v="0"/>
    <n v="10.824800000000096"/>
  </r>
  <r>
    <n v="301"/>
    <s v="CA-2013-142545"/>
    <d v="2013-10-29T00:00:00"/>
    <n v="2013"/>
    <n v="10"/>
    <x v="32"/>
    <x v="32"/>
    <d v="2013-11-04T00:00:00"/>
    <s v="Standard Class"/>
    <s v="JD-15895"/>
    <s v="Jonathan Doherty"/>
    <s v="Corporate"/>
    <s v="United States"/>
    <x v="78"/>
    <x v="30"/>
    <x v="98"/>
    <x v="3"/>
    <s v="OFF-PA-10004243"/>
    <x v="1"/>
    <x v="10"/>
    <s v="Xerox 1939"/>
    <n v="56.91"/>
    <n v="3"/>
    <x v="0"/>
    <n v="0"/>
    <n v="27.316799999999997"/>
  </r>
  <r>
    <n v="302"/>
    <s v="CA-2013-142545"/>
    <d v="2013-10-29T00:00:00"/>
    <n v="2013"/>
    <n v="10"/>
    <x v="32"/>
    <x v="32"/>
    <d v="2013-11-04T00:00:00"/>
    <s v="Standard Class"/>
    <s v="JD-15895"/>
    <s v="Jonathan Doherty"/>
    <s v="Corporate"/>
    <s v="United States"/>
    <x v="78"/>
    <x v="30"/>
    <x v="98"/>
    <x v="3"/>
    <s v="FUR-FU-10001861"/>
    <x v="0"/>
    <x v="5"/>
    <s v="Floodlight Indoor Halogen Bulbs, 1 Bulb per Pack, 60 Watts"/>
    <n v="77.599999999999994"/>
    <n v="4"/>
    <x v="0"/>
    <n v="0"/>
    <n v="38.023999999999994"/>
  </r>
  <r>
    <n v="303"/>
    <s v="CA-2013-142545"/>
    <d v="2013-10-29T00:00:00"/>
    <n v="2013"/>
    <n v="10"/>
    <x v="32"/>
    <x v="32"/>
    <d v="2013-11-04T00:00:00"/>
    <s v="Standard Class"/>
    <s v="JD-15895"/>
    <s v="Jonathan Doherty"/>
    <s v="Corporate"/>
    <s v="United States"/>
    <x v="78"/>
    <x v="30"/>
    <x v="98"/>
    <x v="3"/>
    <s v="OFF-BI-10002706"/>
    <x v="1"/>
    <x v="8"/>
    <s v="Avery Premier Heavy-Duty Binder with Round Locking Rings"/>
    <n v="14.28"/>
    <n v="1"/>
    <x v="0"/>
    <n v="0"/>
    <n v="6.5687999999999995"/>
  </r>
  <r>
    <n v="304"/>
    <s v="US-2014-152380"/>
    <d v="2014-11-20T00:00:00"/>
    <n v="2014"/>
    <n v="11"/>
    <x v="23"/>
    <x v="23"/>
    <d v="2014-11-24T00:00:00"/>
    <s v="Standard Class"/>
    <s v="JH-15910"/>
    <s v="Jonathan Howell"/>
    <s v="Consumer"/>
    <s v="United States"/>
    <x v="22"/>
    <x v="10"/>
    <x v="36"/>
    <x v="2"/>
    <s v="FUR-TA-10002533"/>
    <x v="0"/>
    <x v="3"/>
    <s v="BPI Conference Tables"/>
    <n v="219.07500000000002"/>
    <n v="3"/>
    <x v="5"/>
    <n v="0.5"/>
    <n v="-131.44500000000005"/>
  </r>
  <r>
    <n v="305"/>
    <s v="CA-2012-144253"/>
    <d v="2012-05-04T00:00:00"/>
    <n v="2012"/>
    <n v="5"/>
    <x v="33"/>
    <x v="33"/>
    <d v="2012-05-09T00:00:00"/>
    <s v="Second Class"/>
    <s v="AS-10225"/>
    <s v="Alan Schoenberger"/>
    <s v="Corporate"/>
    <s v="United States"/>
    <x v="20"/>
    <x v="15"/>
    <x v="23"/>
    <x v="3"/>
    <s v="FUR-FU-10002671"/>
    <x v="0"/>
    <x v="5"/>
    <s v="Electrix 20W Halogen Replacement Bulb for Zoom-In Desk Lamp"/>
    <n v="26.8"/>
    <n v="2"/>
    <x v="0"/>
    <n v="0"/>
    <n v="12.863999999999999"/>
  </r>
  <r>
    <n v="306"/>
    <s v="CA-2011-130960"/>
    <d v="2011-12-30T00:00:00"/>
    <n v="2011"/>
    <n v="12"/>
    <x v="20"/>
    <x v="20"/>
    <d v="2012-01-04T00:00:00"/>
    <s v="Standard Class"/>
    <s v="KB-16600"/>
    <s v="Ken Brennan"/>
    <s v="Corporate"/>
    <s v="United States"/>
    <x v="79"/>
    <x v="12"/>
    <x v="99"/>
    <x v="2"/>
    <s v="OFF-AR-10003651"/>
    <x v="1"/>
    <x v="6"/>
    <s v="Newell 350"/>
    <n v="9.84"/>
    <n v="3"/>
    <x v="0"/>
    <n v="0"/>
    <n v="2.8535999999999988"/>
  </r>
  <r>
    <n v="307"/>
    <s v="CA-2011-111003"/>
    <d v="2011-06-01T00:00:00"/>
    <n v="2011"/>
    <n v="6"/>
    <x v="3"/>
    <x v="3"/>
    <d v="2011-06-06T00:00:00"/>
    <s v="Standard Class"/>
    <s v="CR-12625"/>
    <s v="Corey Roper"/>
    <s v="Home Office"/>
    <s v="United States"/>
    <x v="80"/>
    <x v="30"/>
    <x v="100"/>
    <x v="3"/>
    <s v="OFF-BI-10001072"/>
    <x v="1"/>
    <x v="8"/>
    <s v="GBC Clear Cover, 8-1/2 x 11, unpunched, 25 covers per pack"/>
    <n v="45.480000000000004"/>
    <n v="3"/>
    <x v="0"/>
    <n v="0"/>
    <n v="20.9208"/>
  </r>
  <r>
    <n v="308"/>
    <s v="CA-2011-111003"/>
    <d v="2011-06-01T00:00:00"/>
    <n v="2011"/>
    <n v="6"/>
    <x v="3"/>
    <x v="3"/>
    <d v="2011-06-06T00:00:00"/>
    <s v="Standard Class"/>
    <s v="CR-12625"/>
    <s v="Corey Roper"/>
    <s v="Home Office"/>
    <s v="United States"/>
    <x v="80"/>
    <x v="30"/>
    <x v="100"/>
    <x v="3"/>
    <s v="OFF-AR-10002135"/>
    <x v="1"/>
    <x v="6"/>
    <s v="Boston Heavy-Duty Trimline Electric Pencil Sharpeners"/>
    <n v="289.20000000000005"/>
    <n v="6"/>
    <x v="0"/>
    <n v="0"/>
    <n v="83.867999999999967"/>
  </r>
  <r>
    <n v="309"/>
    <s v="CA-2014-126774"/>
    <d v="2014-04-16T00:00:00"/>
    <n v="2014"/>
    <n v="4"/>
    <x v="4"/>
    <x v="4"/>
    <d v="2014-04-18T00:00:00"/>
    <s v="First Class"/>
    <s v="SH-20395"/>
    <s v="Shahid Hopkins"/>
    <s v="Consumer"/>
    <s v="United States"/>
    <x v="81"/>
    <x v="17"/>
    <x v="101"/>
    <x v="0"/>
    <s v="OFF-AR-10002804"/>
    <x v="1"/>
    <x v="6"/>
    <s v="Faber Castell Col-Erase Pencils"/>
    <n v="4.8899999999999997"/>
    <n v="1"/>
    <x v="0"/>
    <n v="0"/>
    <n v="2.0049000000000001"/>
  </r>
  <r>
    <n v="310"/>
    <s v="CA-2013-142902"/>
    <d v="2013-09-13T00:00:00"/>
    <n v="2013"/>
    <n v="9"/>
    <x v="21"/>
    <x v="21"/>
    <d v="2013-09-15T00:00:00"/>
    <s v="Second Class"/>
    <s v="BP-11185"/>
    <s v="Ben Peterman"/>
    <s v="Corporate"/>
    <s v="United States"/>
    <x v="82"/>
    <x v="22"/>
    <x v="102"/>
    <x v="1"/>
    <s v="FUR-FU-10001918"/>
    <x v="0"/>
    <x v="5"/>
    <s v="C-Line Cubicle Keepers Polyproplyene Holder With Velcro Backings"/>
    <n v="15.136000000000003"/>
    <n v="4"/>
    <x v="2"/>
    <n v="0.2"/>
    <n v="3.5948000000000011"/>
  </r>
  <r>
    <n v="311"/>
    <s v="CA-2013-142902"/>
    <d v="2013-09-13T00:00:00"/>
    <n v="2013"/>
    <n v="9"/>
    <x v="21"/>
    <x v="21"/>
    <d v="2013-09-15T00:00:00"/>
    <s v="Second Class"/>
    <s v="BP-11185"/>
    <s v="Ben Peterman"/>
    <s v="Corporate"/>
    <s v="United States"/>
    <x v="82"/>
    <x v="22"/>
    <x v="102"/>
    <x v="1"/>
    <s v="FUR-CH-10004086"/>
    <x v="0"/>
    <x v="1"/>
    <s v="Hon 4070 Series Pagoda Armless Upholstered Stacking Chairs"/>
    <n v="466.76800000000003"/>
    <n v="2"/>
    <x v="2"/>
    <n v="0.2"/>
    <n v="52.511399999999981"/>
  </r>
  <r>
    <n v="312"/>
    <s v="CA-2013-142902"/>
    <d v="2013-09-13T00:00:00"/>
    <n v="2013"/>
    <n v="9"/>
    <x v="21"/>
    <x v="21"/>
    <d v="2013-09-15T00:00:00"/>
    <s v="Second Class"/>
    <s v="BP-11185"/>
    <s v="Ben Peterman"/>
    <s v="Corporate"/>
    <s v="United States"/>
    <x v="82"/>
    <x v="22"/>
    <x v="102"/>
    <x v="1"/>
    <s v="FUR-FU-10001756"/>
    <x v="0"/>
    <x v="5"/>
    <s v="Eldon Expressions Desk Accessory, Wood Photo Frame, Mahogany"/>
    <n v="15.231999999999999"/>
    <n v="1"/>
    <x v="2"/>
    <n v="0.2"/>
    <n v="1.7135999999999978"/>
  </r>
  <r>
    <n v="313"/>
    <s v="CA-2013-142902"/>
    <d v="2013-09-13T00:00:00"/>
    <n v="2013"/>
    <n v="9"/>
    <x v="21"/>
    <x v="21"/>
    <d v="2013-09-15T00:00:00"/>
    <s v="Second Class"/>
    <s v="BP-11185"/>
    <s v="Ben Peterman"/>
    <s v="Corporate"/>
    <s v="United States"/>
    <x v="82"/>
    <x v="22"/>
    <x v="102"/>
    <x v="1"/>
    <s v="OFF-LA-10000634"/>
    <x v="1"/>
    <x v="2"/>
    <s v="Avery 509"/>
    <n v="6.2640000000000002"/>
    <n v="3"/>
    <x v="2"/>
    <n v="0.2"/>
    <n v="2.0358000000000001"/>
  </r>
  <r>
    <n v="314"/>
    <s v="CA-2011-120887"/>
    <d v="2011-09-27T00:00:00"/>
    <n v="2011"/>
    <n v="9"/>
    <x v="30"/>
    <x v="30"/>
    <d v="2011-10-03T00:00:00"/>
    <s v="Standard Class"/>
    <s v="TS-21205"/>
    <s v="Thomas Seio"/>
    <s v="Corporate"/>
    <s v="United States"/>
    <x v="83"/>
    <x v="30"/>
    <x v="103"/>
    <x v="3"/>
    <s v="FUR-FU-10001588"/>
    <x v="0"/>
    <x v="5"/>
    <s v="Deflect-o SuperTray Unbreakable Stackable Tray, Letter, Black"/>
    <n v="87.539999999999992"/>
    <n v="3"/>
    <x v="0"/>
    <n v="0"/>
    <n v="37.642200000000003"/>
  </r>
  <r>
    <n v="315"/>
    <s v="CA-2011-167850"/>
    <d v="2011-08-09T00:00:00"/>
    <n v="2011"/>
    <n v="8"/>
    <x v="9"/>
    <x v="9"/>
    <d v="2011-08-16T00:00:00"/>
    <s v="Standard Class"/>
    <s v="AG-10525"/>
    <s v="Andy Gerbode"/>
    <s v="Corporate"/>
    <s v="United States"/>
    <x v="84"/>
    <x v="2"/>
    <x v="104"/>
    <x v="0"/>
    <s v="TEC-PH-10002398"/>
    <x v="2"/>
    <x v="7"/>
    <s v="AT&amp;T 1070 Corded Phone"/>
    <n v="178.38400000000001"/>
    <n v="2"/>
    <x v="2"/>
    <n v="0.2"/>
    <n v="22.297999999999973"/>
  </r>
  <r>
    <n v="316"/>
    <s v="CA-2011-167850"/>
    <d v="2011-08-09T00:00:00"/>
    <n v="2011"/>
    <n v="8"/>
    <x v="9"/>
    <x v="9"/>
    <d v="2011-08-16T00:00:00"/>
    <s v="Standard Class"/>
    <s v="AG-10525"/>
    <s v="Andy Gerbode"/>
    <s v="Corporate"/>
    <s v="United States"/>
    <x v="84"/>
    <x v="2"/>
    <x v="104"/>
    <x v="0"/>
    <s v="OFF-PA-10001937"/>
    <x v="1"/>
    <x v="10"/>
    <s v="Xerox 21"/>
    <n v="15.552000000000003"/>
    <n v="3"/>
    <x v="2"/>
    <n v="0.2"/>
    <n v="5.4432"/>
  </r>
  <r>
    <n v="317"/>
    <s v="CA-2011-164259"/>
    <d v="2011-12-28T00:00:00"/>
    <n v="2011"/>
    <n v="12"/>
    <x v="20"/>
    <x v="20"/>
    <d v="2011-12-30T00:00:00"/>
    <s v="First Class"/>
    <s v="SP-20860"/>
    <s v="Sung Pak"/>
    <s v="Corporate"/>
    <s v="United States"/>
    <x v="10"/>
    <x v="9"/>
    <x v="105"/>
    <x v="3"/>
    <s v="OFF-AR-10003373"/>
    <x v="1"/>
    <x v="6"/>
    <s v="Boston School Pro Electric Pencil Sharpener, 1670"/>
    <n v="99.13600000000001"/>
    <n v="4"/>
    <x v="2"/>
    <n v="0.2"/>
    <n v="8.674399999999995"/>
  </r>
  <r>
    <n v="318"/>
    <s v="CA-2011-164973"/>
    <d v="2011-11-04T00:00:00"/>
    <n v="2011"/>
    <n v="11"/>
    <x v="7"/>
    <x v="7"/>
    <d v="2011-11-09T00:00:00"/>
    <s v="Standard Class"/>
    <s v="NM-18445"/>
    <s v="Nathan Mautz"/>
    <s v="Home Office"/>
    <s v="United States"/>
    <x v="20"/>
    <x v="15"/>
    <x v="23"/>
    <x v="3"/>
    <s v="FUR-CH-10002602"/>
    <x v="0"/>
    <x v="1"/>
    <s v="DMI Arturo Collection Mission-style Design Wood Chair"/>
    <n v="135.88200000000001"/>
    <n v="1"/>
    <x v="9"/>
    <n v="0.1"/>
    <n v="24.156800000000004"/>
  </r>
  <r>
    <n v="319"/>
    <s v="CA-2011-164973"/>
    <d v="2011-11-04T00:00:00"/>
    <n v="2011"/>
    <n v="11"/>
    <x v="7"/>
    <x v="7"/>
    <d v="2011-11-09T00:00:00"/>
    <s v="Standard Class"/>
    <s v="NM-18445"/>
    <s v="Nathan Mautz"/>
    <s v="Home Office"/>
    <s v="United States"/>
    <x v="20"/>
    <x v="15"/>
    <x v="23"/>
    <x v="3"/>
    <s v="TEC-MA-10002927"/>
    <x v="2"/>
    <x v="15"/>
    <s v="Canon imageCLASS MF7460 Monochrome Digital Laser Multifunction Copier"/>
    <n v="3991.98"/>
    <n v="2"/>
    <x v="0"/>
    <n v="0"/>
    <n v="1995.99"/>
  </r>
  <r>
    <n v="320"/>
    <s v="CA-2011-164973"/>
    <d v="2011-11-04T00:00:00"/>
    <n v="2011"/>
    <n v="11"/>
    <x v="7"/>
    <x v="7"/>
    <d v="2011-11-09T00:00:00"/>
    <s v="Standard Class"/>
    <s v="NM-18445"/>
    <s v="Nathan Mautz"/>
    <s v="Home Office"/>
    <s v="United States"/>
    <x v="20"/>
    <x v="15"/>
    <x v="23"/>
    <x v="3"/>
    <s v="TEC-PH-10004093"/>
    <x v="2"/>
    <x v="7"/>
    <s v="Panasonic Kx-TS550"/>
    <n v="275.94"/>
    <n v="6"/>
    <x v="0"/>
    <n v="0"/>
    <n v="80.022599999999997"/>
  </r>
  <r>
    <n v="321"/>
    <s v="CA-2011-164973"/>
    <d v="2011-11-04T00:00:00"/>
    <n v="2011"/>
    <n v="11"/>
    <x v="7"/>
    <x v="7"/>
    <d v="2011-11-09T00:00:00"/>
    <s v="Standard Class"/>
    <s v="NM-18445"/>
    <s v="Nathan Mautz"/>
    <s v="Home Office"/>
    <s v="United States"/>
    <x v="20"/>
    <x v="15"/>
    <x v="23"/>
    <x v="3"/>
    <s v="TEC-AC-10000892"/>
    <x v="2"/>
    <x v="11"/>
    <s v="NETGEAR N750 Dual Band Wi-Fi Gigabit Router"/>
    <n v="360"/>
    <n v="4"/>
    <x v="0"/>
    <n v="0"/>
    <n v="129.6"/>
  </r>
  <r>
    <n v="322"/>
    <s v="CA-2011-164973"/>
    <d v="2011-11-04T00:00:00"/>
    <n v="2011"/>
    <n v="11"/>
    <x v="7"/>
    <x v="7"/>
    <d v="2011-11-09T00:00:00"/>
    <s v="Standard Class"/>
    <s v="NM-18445"/>
    <s v="Nathan Mautz"/>
    <s v="Home Office"/>
    <s v="United States"/>
    <x v="20"/>
    <x v="15"/>
    <x v="23"/>
    <x v="3"/>
    <s v="OFF-ST-10002974"/>
    <x v="1"/>
    <x v="4"/>
    <s v="Trav-L-File Heavy-Duty Shuttle II, Black"/>
    <n v="43.57"/>
    <n v="1"/>
    <x v="0"/>
    <n v="0"/>
    <n v="13.070999999999998"/>
  </r>
  <r>
    <n v="323"/>
    <s v="CA-2011-156601"/>
    <d v="2011-09-19T00:00:00"/>
    <n v="2011"/>
    <n v="9"/>
    <x v="30"/>
    <x v="30"/>
    <d v="2011-09-24T00:00:00"/>
    <s v="Standard Class"/>
    <s v="FA-14230"/>
    <s v="Frank Atkinson"/>
    <s v="Corporate"/>
    <s v="United States"/>
    <x v="85"/>
    <x v="1"/>
    <x v="106"/>
    <x v="1"/>
    <s v="OFF-FA-10000624"/>
    <x v="1"/>
    <x v="13"/>
    <s v="OIC Binder Clips"/>
    <n v="7.16"/>
    <n v="2"/>
    <x v="0"/>
    <n v="0"/>
    <n v="3.58"/>
  </r>
  <r>
    <n v="324"/>
    <s v="CA-2013-162138"/>
    <d v="2013-04-24T00:00:00"/>
    <n v="2013"/>
    <n v="4"/>
    <x v="25"/>
    <x v="25"/>
    <d v="2013-04-28T00:00:00"/>
    <s v="Standard Class"/>
    <s v="GK-14620"/>
    <s v="Grace Kelly"/>
    <s v="Corporate"/>
    <s v="United States"/>
    <x v="86"/>
    <x v="1"/>
    <x v="107"/>
    <x v="1"/>
    <s v="OFF-BI-10004593"/>
    <x v="1"/>
    <x v="8"/>
    <s v="Ibico Laser Imprintable Binding System Covers"/>
    <n v="251.52"/>
    <n v="6"/>
    <x v="2"/>
    <n v="0.2"/>
    <n v="81.744"/>
  </r>
  <r>
    <n v="325"/>
    <s v="CA-2013-162138"/>
    <d v="2013-04-24T00:00:00"/>
    <n v="2013"/>
    <n v="4"/>
    <x v="25"/>
    <x v="25"/>
    <d v="2013-04-28T00:00:00"/>
    <s v="Standard Class"/>
    <s v="GK-14620"/>
    <s v="Grace Kelly"/>
    <s v="Corporate"/>
    <s v="United States"/>
    <x v="86"/>
    <x v="1"/>
    <x v="107"/>
    <x v="1"/>
    <s v="TEC-AC-10001908"/>
    <x v="2"/>
    <x v="11"/>
    <s v="Logitech Wireless Headset h800"/>
    <n v="99.99"/>
    <n v="1"/>
    <x v="0"/>
    <n v="0"/>
    <n v="34.996499999999997"/>
  </r>
  <r>
    <n v="326"/>
    <s v="CA-2014-153339"/>
    <d v="2014-11-04T00:00:00"/>
    <n v="2014"/>
    <n v="11"/>
    <x v="23"/>
    <x v="23"/>
    <d v="2014-11-06T00:00:00"/>
    <s v="Second Class"/>
    <s v="DJ-13510"/>
    <s v="Don Jones"/>
    <s v="Corporate"/>
    <s v="United States"/>
    <x v="87"/>
    <x v="18"/>
    <x v="108"/>
    <x v="0"/>
    <s v="FUR-FU-10001967"/>
    <x v="0"/>
    <x v="5"/>
    <s v="Telescoping Adjustable Floor Lamp"/>
    <n v="15.991999999999999"/>
    <n v="1"/>
    <x v="2"/>
    <n v="0.2"/>
    <n v="0.99949999999999894"/>
  </r>
  <r>
    <n v="327"/>
    <s v="US-2013-141544"/>
    <d v="2013-08-31T00:00:00"/>
    <n v="2013"/>
    <n v="8"/>
    <x v="28"/>
    <x v="28"/>
    <d v="2013-09-02T00:00:00"/>
    <s v="First Class"/>
    <s v="PO-18850"/>
    <s v="Patrick O'Brill"/>
    <s v="Consumer"/>
    <s v="United States"/>
    <x v="10"/>
    <x v="9"/>
    <x v="105"/>
    <x v="3"/>
    <s v="TEC-PH-10003645"/>
    <x v="2"/>
    <x v="7"/>
    <s v="Aastra 57i VoIP phone"/>
    <n v="290.89800000000002"/>
    <n v="3"/>
    <x v="10"/>
    <n v="0.4"/>
    <n v="-67.876199999999997"/>
  </r>
  <r>
    <n v="328"/>
    <s v="US-2013-141544"/>
    <d v="2013-08-31T00:00:00"/>
    <n v="2013"/>
    <n v="8"/>
    <x v="28"/>
    <x v="28"/>
    <d v="2013-09-02T00:00:00"/>
    <s v="First Class"/>
    <s v="PO-18850"/>
    <s v="Patrick O'Brill"/>
    <s v="Consumer"/>
    <s v="United States"/>
    <x v="10"/>
    <x v="9"/>
    <x v="105"/>
    <x v="3"/>
    <s v="OFF-ST-10000675"/>
    <x v="1"/>
    <x v="4"/>
    <s v="File Shuttle II and Handi-File, Black"/>
    <n v="54.224000000000004"/>
    <n v="2"/>
    <x v="2"/>
    <n v="0.2"/>
    <n v="3.3889999999999993"/>
  </r>
  <r>
    <n v="329"/>
    <s v="US-2013-141544"/>
    <d v="2013-08-31T00:00:00"/>
    <n v="2013"/>
    <n v="8"/>
    <x v="28"/>
    <x v="28"/>
    <d v="2013-09-02T00:00:00"/>
    <s v="First Class"/>
    <s v="PO-18850"/>
    <s v="Patrick O'Brill"/>
    <s v="Consumer"/>
    <s v="United States"/>
    <x v="10"/>
    <x v="9"/>
    <x v="105"/>
    <x v="3"/>
    <s v="FUR-CH-10003312"/>
    <x v="0"/>
    <x v="1"/>
    <s v="Hon 2090 “Pillow Soft” Series Mid Back Swivel/Tilt Chairs"/>
    <n v="786.74400000000003"/>
    <n v="4"/>
    <x v="4"/>
    <n v="0.3"/>
    <n v="-258.50160000000011"/>
  </r>
  <r>
    <n v="330"/>
    <s v="US-2013-141544"/>
    <d v="2013-08-31T00:00:00"/>
    <n v="2013"/>
    <n v="8"/>
    <x v="28"/>
    <x v="28"/>
    <d v="2013-09-02T00:00:00"/>
    <s v="First Class"/>
    <s v="PO-18850"/>
    <s v="Patrick O'Brill"/>
    <s v="Consumer"/>
    <s v="United States"/>
    <x v="10"/>
    <x v="9"/>
    <x v="105"/>
    <x v="3"/>
    <s v="OFF-LA-10001074"/>
    <x v="1"/>
    <x v="2"/>
    <s v="Round Specialty Laser Printer Labels"/>
    <n v="100.24000000000001"/>
    <n v="10"/>
    <x v="2"/>
    <n v="0.2"/>
    <n v="33.830999999999989"/>
  </r>
  <r>
    <n v="331"/>
    <s v="US-2013-141544"/>
    <d v="2013-08-31T00:00:00"/>
    <n v="2013"/>
    <n v="8"/>
    <x v="28"/>
    <x v="28"/>
    <d v="2013-09-02T00:00:00"/>
    <s v="First Class"/>
    <s v="PO-18850"/>
    <s v="Patrick O'Brill"/>
    <s v="Consumer"/>
    <s v="United States"/>
    <x v="10"/>
    <x v="9"/>
    <x v="105"/>
    <x v="3"/>
    <s v="OFF-BI-10001524"/>
    <x v="1"/>
    <x v="8"/>
    <s v="GBC Premium Transparent Covers with Diagonal Lined Pattern"/>
    <n v="37.76400000000001"/>
    <n v="6"/>
    <x v="6"/>
    <n v="0.7"/>
    <n v="-27.693600000000004"/>
  </r>
  <r>
    <n v="332"/>
    <s v="US-2013-150147"/>
    <d v="2013-04-26T00:00:00"/>
    <n v="2013"/>
    <n v="4"/>
    <x v="25"/>
    <x v="25"/>
    <d v="2013-04-30T00:00:00"/>
    <s v="Second Class"/>
    <s v="JL-15850"/>
    <s v="John Lucas"/>
    <s v="Consumer"/>
    <s v="United States"/>
    <x v="10"/>
    <x v="9"/>
    <x v="63"/>
    <x v="3"/>
    <s v="TEC-PH-10004614"/>
    <x v="2"/>
    <x v="7"/>
    <s v="AT&amp;T 841000 Phone"/>
    <n v="82.8"/>
    <n v="2"/>
    <x v="10"/>
    <n v="0.4"/>
    <n v="-20.700000000000003"/>
  </r>
  <r>
    <n v="333"/>
    <s v="US-2013-150147"/>
    <d v="2013-04-26T00:00:00"/>
    <n v="2013"/>
    <n v="4"/>
    <x v="25"/>
    <x v="25"/>
    <d v="2013-04-30T00:00:00"/>
    <s v="Second Class"/>
    <s v="JL-15850"/>
    <s v="John Lucas"/>
    <s v="Consumer"/>
    <s v="United States"/>
    <x v="10"/>
    <x v="9"/>
    <x v="63"/>
    <x v="3"/>
    <s v="OFF-BI-10001153"/>
    <x v="1"/>
    <x v="8"/>
    <s v="Ibico Recycled Grain-Textured Covers"/>
    <n v="20.724000000000004"/>
    <n v="2"/>
    <x v="6"/>
    <n v="0.7"/>
    <n v="-13.815999999999995"/>
  </r>
  <r>
    <n v="334"/>
    <s v="US-2013-150147"/>
    <d v="2013-04-26T00:00:00"/>
    <n v="2013"/>
    <n v="4"/>
    <x v="25"/>
    <x v="25"/>
    <d v="2013-04-30T00:00:00"/>
    <s v="Second Class"/>
    <s v="JL-15850"/>
    <s v="John Lucas"/>
    <s v="Consumer"/>
    <s v="United States"/>
    <x v="10"/>
    <x v="9"/>
    <x v="63"/>
    <x v="3"/>
    <s v="OFF-BI-10001982"/>
    <x v="1"/>
    <x v="8"/>
    <s v="Wilson Jones Custom Binder Spines &amp; Labels"/>
    <n v="4.8960000000000008"/>
    <n v="3"/>
    <x v="6"/>
    <n v="0.7"/>
    <n v="-3.4271999999999991"/>
  </r>
  <r>
    <n v="335"/>
    <s v="CA-2012-137946"/>
    <d v="2012-09-01T00:00:00"/>
    <n v="2012"/>
    <n v="9"/>
    <x v="11"/>
    <x v="11"/>
    <d v="2012-09-04T00:00:00"/>
    <s v="Second Class"/>
    <s v="DB-13615"/>
    <s v="Doug Bickford"/>
    <s v="Consumer"/>
    <s v="United States"/>
    <x v="1"/>
    <x v="1"/>
    <x v="62"/>
    <x v="1"/>
    <s v="OFF-BI-10001922"/>
    <x v="1"/>
    <x v="8"/>
    <s v="Storex Dura Pro Binders"/>
    <n v="4.7520000000000007"/>
    <n v="1"/>
    <x v="2"/>
    <n v="0.2"/>
    <n v="1.6037999999999997"/>
  </r>
  <r>
    <n v="336"/>
    <s v="CA-2012-137946"/>
    <d v="2012-09-01T00:00:00"/>
    <n v="2012"/>
    <n v="9"/>
    <x v="11"/>
    <x v="11"/>
    <d v="2012-09-04T00:00:00"/>
    <s v="Second Class"/>
    <s v="DB-13615"/>
    <s v="Doug Bickford"/>
    <s v="Consumer"/>
    <s v="United States"/>
    <x v="1"/>
    <x v="1"/>
    <x v="62"/>
    <x v="1"/>
    <s v="TEC-CO-10001449"/>
    <x v="2"/>
    <x v="16"/>
    <s v="Hewlett Packard LaserJet 3310 Copier"/>
    <n v="959.98400000000004"/>
    <n v="2"/>
    <x v="2"/>
    <n v="0.2"/>
    <n v="335.99440000000004"/>
  </r>
  <r>
    <n v="337"/>
    <s v="CA-2012-137946"/>
    <d v="2012-09-01T00:00:00"/>
    <n v="2012"/>
    <n v="9"/>
    <x v="11"/>
    <x v="11"/>
    <d v="2012-09-04T00:00:00"/>
    <s v="Second Class"/>
    <s v="DB-13615"/>
    <s v="Doug Bickford"/>
    <s v="Consumer"/>
    <s v="United States"/>
    <x v="1"/>
    <x v="1"/>
    <x v="62"/>
    <x v="1"/>
    <s v="OFF-BI-10004140"/>
    <x v="1"/>
    <x v="8"/>
    <s v="Avery Non-Stick Binders"/>
    <n v="14.368000000000002"/>
    <n v="4"/>
    <x v="2"/>
    <n v="0.2"/>
    <n v="4.4899999999999984"/>
  </r>
  <r>
    <n v="338"/>
    <s v="CA-2011-129924"/>
    <d v="2011-07-12T00:00:00"/>
    <n v="2011"/>
    <n v="7"/>
    <x v="39"/>
    <x v="39"/>
    <d v="2011-07-17T00:00:00"/>
    <s v="Standard Class"/>
    <s v="AC-10420"/>
    <s v="Alyssa Crouse"/>
    <s v="Corporate"/>
    <s v="United States"/>
    <x v="8"/>
    <x v="1"/>
    <x v="34"/>
    <x v="1"/>
    <s v="OFF-BI-10003314"/>
    <x v="1"/>
    <x v="8"/>
    <s v="Tuff Stuff Recycled Round Ring Binders"/>
    <n v="7.7120000000000006"/>
    <n v="2"/>
    <x v="2"/>
    <n v="0.2"/>
    <n v="2.7956000000000003"/>
  </r>
  <r>
    <n v="339"/>
    <s v="CA-2011-129924"/>
    <d v="2011-07-12T00:00:00"/>
    <n v="2011"/>
    <n v="7"/>
    <x v="39"/>
    <x v="39"/>
    <d v="2011-07-17T00:00:00"/>
    <s v="Standard Class"/>
    <s v="AC-10420"/>
    <s v="Alyssa Crouse"/>
    <s v="Corporate"/>
    <s v="United States"/>
    <x v="8"/>
    <x v="1"/>
    <x v="34"/>
    <x v="1"/>
    <s v="FUR-TA-10004575"/>
    <x v="0"/>
    <x v="3"/>
    <s v="Hon 5100 Series Wood Tables"/>
    <n v="698.35200000000009"/>
    <n v="3"/>
    <x v="2"/>
    <n v="0.2"/>
    <n v="-17.458800000000053"/>
  </r>
  <r>
    <n v="340"/>
    <s v="CA-2012-128167"/>
    <d v="2012-06-22T00:00:00"/>
    <n v="2012"/>
    <n v="6"/>
    <x v="40"/>
    <x v="40"/>
    <d v="2012-06-26T00:00:00"/>
    <s v="Second Class"/>
    <s v="KL-16645"/>
    <s v="Ken Lonsdale"/>
    <s v="Consumer"/>
    <s v="United States"/>
    <x v="88"/>
    <x v="7"/>
    <x v="109"/>
    <x v="1"/>
    <s v="OFF-FA-10000490"/>
    <x v="1"/>
    <x v="13"/>
    <s v="OIC Binder Clips, Mini, 1/4&quot; Capacity, Black"/>
    <n v="4.96"/>
    <n v="4"/>
    <x v="0"/>
    <n v="0"/>
    <n v="2.3311999999999999"/>
  </r>
  <r>
    <n v="341"/>
    <s v="CA-2011-122336"/>
    <d v="2011-04-13T00:00:00"/>
    <n v="2011"/>
    <n v="4"/>
    <x v="41"/>
    <x v="41"/>
    <d v="2011-04-17T00:00:00"/>
    <s v="Second Class"/>
    <s v="JD-15895"/>
    <s v="Jonathan Doherty"/>
    <s v="Corporate"/>
    <s v="United States"/>
    <x v="10"/>
    <x v="9"/>
    <x v="11"/>
    <x v="3"/>
    <s v="OFF-AR-10000122"/>
    <x v="1"/>
    <x v="6"/>
    <s v="Newell 314"/>
    <n v="17.856000000000002"/>
    <n v="4"/>
    <x v="2"/>
    <n v="0.2"/>
    <n v="1.1159999999999979"/>
  </r>
  <r>
    <n v="342"/>
    <s v="CA-2011-122336"/>
    <d v="2011-04-13T00:00:00"/>
    <n v="2011"/>
    <n v="4"/>
    <x v="41"/>
    <x v="41"/>
    <d v="2011-04-17T00:00:00"/>
    <s v="Second Class"/>
    <s v="JD-15895"/>
    <s v="Jonathan Doherty"/>
    <s v="Corporate"/>
    <s v="United States"/>
    <x v="10"/>
    <x v="9"/>
    <x v="11"/>
    <x v="3"/>
    <s v="OFF-BI-10003656"/>
    <x v="1"/>
    <x v="8"/>
    <s v="Fellowes PB200 Plastic Comb Binding Machine"/>
    <n v="509.97000000000008"/>
    <n v="10"/>
    <x v="6"/>
    <n v="0.7"/>
    <n v="-407.97599999999989"/>
  </r>
  <r>
    <n v="343"/>
    <s v="CA-2011-122336"/>
    <d v="2011-04-13T00:00:00"/>
    <n v="2011"/>
    <n v="4"/>
    <x v="41"/>
    <x v="41"/>
    <d v="2011-04-17T00:00:00"/>
    <s v="Second Class"/>
    <s v="JD-15895"/>
    <s v="Jonathan Doherty"/>
    <s v="Corporate"/>
    <s v="United States"/>
    <x v="10"/>
    <x v="9"/>
    <x v="11"/>
    <x v="3"/>
    <s v="OFF-FA-10002780"/>
    <x v="1"/>
    <x v="13"/>
    <s v="Staples"/>
    <n v="30.991999999999997"/>
    <n v="13"/>
    <x v="2"/>
    <n v="0.2"/>
    <n v="10.072399999999996"/>
  </r>
  <r>
    <n v="344"/>
    <s v="CA-2011-122336"/>
    <d v="2011-04-13T00:00:00"/>
    <n v="2011"/>
    <n v="4"/>
    <x v="41"/>
    <x v="41"/>
    <d v="2011-04-17T00:00:00"/>
    <s v="Second Class"/>
    <s v="JD-15895"/>
    <s v="Jonathan Doherty"/>
    <s v="Corporate"/>
    <s v="United States"/>
    <x v="10"/>
    <x v="9"/>
    <x v="11"/>
    <x v="3"/>
    <s v="TEC-PH-10000702"/>
    <x v="2"/>
    <x v="7"/>
    <s v="Square Credit Card Reader, 4 1/2&quot; x 4 1/2&quot; x 1&quot;, White"/>
    <n v="71.927999999999997"/>
    <n v="12"/>
    <x v="10"/>
    <n v="0.4"/>
    <n v="8.3915999999999897"/>
  </r>
  <r>
    <n v="345"/>
    <s v="US-2012-120712"/>
    <d v="2012-12-20T00:00:00"/>
    <n v="2012"/>
    <n v="12"/>
    <x v="14"/>
    <x v="14"/>
    <d v="2012-12-24T00:00:00"/>
    <s v="Standard Class"/>
    <s v="CS-12130"/>
    <s v="Chad Sievert"/>
    <s v="Consumer"/>
    <s v="United States"/>
    <x v="89"/>
    <x v="5"/>
    <x v="110"/>
    <x v="2"/>
    <s v="OFF-ST-10000107"/>
    <x v="1"/>
    <x v="4"/>
    <s v="Fellowes Super Stor/Drawer"/>
    <n v="88.800000000000011"/>
    <n v="4"/>
    <x v="2"/>
    <n v="0.2"/>
    <n v="-2.2200000000000131"/>
  </r>
  <r>
    <n v="346"/>
    <s v="CA-2014-169901"/>
    <d v="2014-06-16T00:00:00"/>
    <n v="2014"/>
    <n v="6"/>
    <x v="27"/>
    <x v="27"/>
    <d v="2014-06-20T00:00:00"/>
    <s v="Standard Class"/>
    <s v="CC-12550"/>
    <s v="Clay Cheatham"/>
    <s v="Consumer"/>
    <s v="United States"/>
    <x v="8"/>
    <x v="1"/>
    <x v="34"/>
    <x v="1"/>
    <s v="TEC-PH-10002293"/>
    <x v="2"/>
    <x v="7"/>
    <s v="Anker 36W 4-Port USB Wall Charger Travel Power Adapter for iPhone 5s 5c 5"/>
    <n v="47.975999999999999"/>
    <n v="3"/>
    <x v="2"/>
    <n v="0.2"/>
    <n v="4.7976000000000028"/>
  </r>
  <r>
    <n v="347"/>
    <s v="CA-2014-134306"/>
    <d v="2014-07-09T00:00:00"/>
    <n v="2014"/>
    <n v="7"/>
    <x v="10"/>
    <x v="10"/>
    <d v="2014-07-13T00:00:00"/>
    <s v="Standard Class"/>
    <s v="TD-20995"/>
    <s v="Tamara Dahlen"/>
    <s v="Consumer"/>
    <s v="United States"/>
    <x v="90"/>
    <x v="31"/>
    <x v="111"/>
    <x v="3"/>
    <s v="OFF-AR-10004027"/>
    <x v="1"/>
    <x v="6"/>
    <s v="Binney &amp; Smith inkTank Erasable Desk Highlighter, Chisel Tip, Yellow, 12/Box"/>
    <n v="7.5600000000000005"/>
    <n v="3"/>
    <x v="0"/>
    <n v="0"/>
    <n v="3.0996000000000006"/>
  </r>
  <r>
    <n v="348"/>
    <s v="CA-2014-134306"/>
    <d v="2014-07-09T00:00:00"/>
    <n v="2014"/>
    <n v="7"/>
    <x v="10"/>
    <x v="10"/>
    <d v="2014-07-13T00:00:00"/>
    <s v="Standard Class"/>
    <s v="TD-20995"/>
    <s v="Tamara Dahlen"/>
    <s v="Consumer"/>
    <s v="United States"/>
    <x v="90"/>
    <x v="31"/>
    <x v="111"/>
    <x v="3"/>
    <s v="OFF-PA-10000249"/>
    <x v="1"/>
    <x v="10"/>
    <s v="Staples"/>
    <n v="24.56"/>
    <n v="2"/>
    <x v="0"/>
    <n v="0"/>
    <n v="11.543199999999999"/>
  </r>
  <r>
    <n v="349"/>
    <s v="CA-2014-134306"/>
    <d v="2014-07-09T00:00:00"/>
    <n v="2014"/>
    <n v="7"/>
    <x v="10"/>
    <x v="10"/>
    <d v="2014-07-13T00:00:00"/>
    <s v="Standard Class"/>
    <s v="TD-20995"/>
    <s v="Tamara Dahlen"/>
    <s v="Consumer"/>
    <s v="United States"/>
    <x v="90"/>
    <x v="31"/>
    <x v="111"/>
    <x v="3"/>
    <s v="OFF-AR-10001374"/>
    <x v="1"/>
    <x v="6"/>
    <s v="BIC Brite Liner Highlighters, Chisel Tip"/>
    <n v="12.96"/>
    <n v="2"/>
    <x v="0"/>
    <n v="0"/>
    <n v="4.1471999999999998"/>
  </r>
  <r>
    <n v="350"/>
    <s v="CA-2013-129714"/>
    <d v="2013-09-02T00:00:00"/>
    <n v="2013"/>
    <n v="9"/>
    <x v="21"/>
    <x v="21"/>
    <d v="2013-09-04T00:00:00"/>
    <s v="First Class"/>
    <s v="AB-10060"/>
    <s v="Adam Bellavance"/>
    <s v="Home Office"/>
    <s v="United States"/>
    <x v="20"/>
    <x v="15"/>
    <x v="29"/>
    <x v="3"/>
    <s v="TEC-AC-10000290"/>
    <x v="2"/>
    <x v="11"/>
    <s v="Sabrent 4-Port USB 2.0 Hub"/>
    <n v="6.79"/>
    <n v="1"/>
    <x v="0"/>
    <n v="0"/>
    <n v="2.3086000000000002"/>
  </r>
  <r>
    <n v="351"/>
    <s v="CA-2013-129714"/>
    <d v="2013-09-02T00:00:00"/>
    <n v="2013"/>
    <n v="9"/>
    <x v="21"/>
    <x v="21"/>
    <d v="2013-09-04T00:00:00"/>
    <s v="First Class"/>
    <s v="AB-10060"/>
    <s v="Adam Bellavance"/>
    <s v="Home Office"/>
    <s v="United States"/>
    <x v="20"/>
    <x v="15"/>
    <x v="29"/>
    <x v="3"/>
    <s v="OFF-PA-10001970"/>
    <x v="1"/>
    <x v="10"/>
    <s v="Xerox 1881"/>
    <n v="24.56"/>
    <n v="2"/>
    <x v="0"/>
    <n v="0"/>
    <n v="11.543199999999999"/>
  </r>
  <r>
    <n v="352"/>
    <s v="CA-2013-129714"/>
    <d v="2013-09-02T00:00:00"/>
    <n v="2013"/>
    <n v="9"/>
    <x v="21"/>
    <x v="21"/>
    <d v="2013-09-04T00:00:00"/>
    <s v="First Class"/>
    <s v="AB-10060"/>
    <s v="Adam Bellavance"/>
    <s v="Home Office"/>
    <s v="United States"/>
    <x v="20"/>
    <x v="15"/>
    <x v="29"/>
    <x v="3"/>
    <s v="OFF-BI-10002160"/>
    <x v="1"/>
    <x v="8"/>
    <s v="Acco Hanging Data Binders"/>
    <n v="3.048"/>
    <n v="1"/>
    <x v="2"/>
    <n v="0.2"/>
    <n v="1.0668"/>
  </r>
  <r>
    <n v="353"/>
    <s v="CA-2013-129714"/>
    <d v="2013-09-02T00:00:00"/>
    <n v="2013"/>
    <n v="9"/>
    <x v="21"/>
    <x v="21"/>
    <d v="2013-09-04T00:00:00"/>
    <s v="First Class"/>
    <s v="AB-10060"/>
    <s v="Adam Bellavance"/>
    <s v="Home Office"/>
    <s v="United States"/>
    <x v="20"/>
    <x v="15"/>
    <x v="29"/>
    <x v="3"/>
    <s v="OFF-PA-10001970"/>
    <x v="1"/>
    <x v="10"/>
    <s v="Xerox 1881"/>
    <n v="49.12"/>
    <n v="4"/>
    <x v="0"/>
    <n v="0"/>
    <n v="23.086399999999998"/>
  </r>
  <r>
    <n v="354"/>
    <s v="CA-2013-129714"/>
    <d v="2013-09-02T00:00:00"/>
    <n v="2013"/>
    <n v="9"/>
    <x v="21"/>
    <x v="21"/>
    <d v="2013-09-04T00:00:00"/>
    <s v="First Class"/>
    <s v="AB-10060"/>
    <s v="Adam Bellavance"/>
    <s v="Home Office"/>
    <s v="United States"/>
    <x v="20"/>
    <x v="15"/>
    <x v="29"/>
    <x v="3"/>
    <s v="OFF-BI-10004995"/>
    <x v="1"/>
    <x v="8"/>
    <s v="GBC DocuBind P400 Electric Binding System"/>
    <n v="4355.1680000000006"/>
    <n v="4"/>
    <x v="2"/>
    <n v="0.2"/>
    <n v="1415.4295999999997"/>
  </r>
  <r>
    <n v="355"/>
    <s v="CA-2013-138520"/>
    <d v="2013-04-09T00:00:00"/>
    <n v="2013"/>
    <n v="4"/>
    <x v="25"/>
    <x v="25"/>
    <d v="2013-04-14T00:00:00"/>
    <s v="Standard Class"/>
    <s v="JL-15505"/>
    <s v="Jeremy Lonsdale"/>
    <s v="Consumer"/>
    <s v="United States"/>
    <x v="20"/>
    <x v="15"/>
    <x v="45"/>
    <x v="3"/>
    <s v="FUR-BO-10002268"/>
    <x v="0"/>
    <x v="0"/>
    <s v="Sauder Barrister Bookcases"/>
    <n v="388.70400000000006"/>
    <n v="6"/>
    <x v="2"/>
    <n v="0.2"/>
    <n v="-4.8588000000000022"/>
  </r>
  <r>
    <n v="356"/>
    <s v="CA-2013-138520"/>
    <d v="2013-04-09T00:00:00"/>
    <n v="2013"/>
    <n v="4"/>
    <x v="25"/>
    <x v="25"/>
    <d v="2013-04-14T00:00:00"/>
    <s v="Standard Class"/>
    <s v="JL-15505"/>
    <s v="Jeremy Lonsdale"/>
    <s v="Consumer"/>
    <s v="United States"/>
    <x v="20"/>
    <x v="15"/>
    <x v="45"/>
    <x v="3"/>
    <s v="OFF-EN-10001137"/>
    <x v="1"/>
    <x v="12"/>
    <s v="#10 Gummed Flap White Envelopes, 100/Box"/>
    <n v="8.26"/>
    <n v="2"/>
    <x v="0"/>
    <n v="0"/>
    <n v="3.7995999999999999"/>
  </r>
  <r>
    <n v="357"/>
    <s v="CA-2013-138520"/>
    <d v="2013-04-09T00:00:00"/>
    <n v="2013"/>
    <n v="4"/>
    <x v="25"/>
    <x v="25"/>
    <d v="2013-04-14T00:00:00"/>
    <s v="Standard Class"/>
    <s v="JL-15505"/>
    <s v="Jeremy Lonsdale"/>
    <s v="Consumer"/>
    <s v="United States"/>
    <x v="20"/>
    <x v="15"/>
    <x v="45"/>
    <x v="3"/>
    <s v="OFF-AR-10002399"/>
    <x v="1"/>
    <x v="6"/>
    <s v="Dixon Prang Watercolor Pencils, 10-Color Set with Brush"/>
    <n v="17.04"/>
    <n v="4"/>
    <x v="0"/>
    <n v="0"/>
    <n v="6.9863999999999997"/>
  </r>
  <r>
    <n v="358"/>
    <s v="CA-2013-138520"/>
    <d v="2013-04-09T00:00:00"/>
    <n v="2013"/>
    <n v="4"/>
    <x v="25"/>
    <x v="25"/>
    <d v="2013-04-14T00:00:00"/>
    <s v="Standard Class"/>
    <s v="JL-15505"/>
    <s v="Jeremy Lonsdale"/>
    <s v="Consumer"/>
    <s v="United States"/>
    <x v="20"/>
    <x v="15"/>
    <x v="45"/>
    <x v="3"/>
    <s v="OFF-PA-10002713"/>
    <x v="1"/>
    <x v="10"/>
    <s v="Adams Phone Message Book, 200 Message Capacity, 8 1/16” x 11”"/>
    <n v="34.4"/>
    <n v="5"/>
    <x v="0"/>
    <n v="0"/>
    <n v="15.823999999999998"/>
  </r>
  <r>
    <n v="359"/>
    <s v="CA-2013-130001"/>
    <d v="2013-04-24T00:00:00"/>
    <n v="2013"/>
    <n v="4"/>
    <x v="25"/>
    <x v="25"/>
    <d v="2013-04-29T00:00:00"/>
    <s v="Standard Class"/>
    <s v="HK-14890"/>
    <s v="Heather Kirkland"/>
    <s v="Corporate"/>
    <s v="United States"/>
    <x v="35"/>
    <x v="3"/>
    <x v="43"/>
    <x v="0"/>
    <s v="OFF-PA-10002666"/>
    <x v="1"/>
    <x v="10"/>
    <s v="Southworth 25% Cotton Linen-Finish Paper &amp; Envelopes"/>
    <n v="36.240000000000009"/>
    <n v="5"/>
    <x v="2"/>
    <n v="0.2"/>
    <n v="11.324999999999996"/>
  </r>
  <r>
    <n v="360"/>
    <s v="CA-2014-155698"/>
    <d v="2014-03-09T00:00:00"/>
    <n v="2014"/>
    <n v="3"/>
    <x v="42"/>
    <x v="42"/>
    <d v="2014-03-12T00:00:00"/>
    <s v="First Class"/>
    <s v="VB-21745"/>
    <s v="Victoria Brennan"/>
    <s v="Corporate"/>
    <s v="United States"/>
    <x v="38"/>
    <x v="32"/>
    <x v="112"/>
    <x v="0"/>
    <s v="OFF-AP-10001124"/>
    <x v="1"/>
    <x v="9"/>
    <s v="Belkin 8 Outlet SurgeMaster II Gold Surge Protector with Phone Protection"/>
    <n v="647.84"/>
    <n v="8"/>
    <x v="0"/>
    <n v="0"/>
    <n v="168.4384"/>
  </r>
  <r>
    <n v="361"/>
    <s v="CA-2014-155698"/>
    <d v="2014-03-09T00:00:00"/>
    <n v="2014"/>
    <n v="3"/>
    <x v="42"/>
    <x v="42"/>
    <d v="2014-03-12T00:00:00"/>
    <s v="First Class"/>
    <s v="VB-21745"/>
    <s v="Victoria Brennan"/>
    <s v="Corporate"/>
    <s v="United States"/>
    <x v="38"/>
    <x v="32"/>
    <x v="112"/>
    <x v="0"/>
    <s v="OFF-LA-10001158"/>
    <x v="1"/>
    <x v="2"/>
    <s v="Avery Address/Shipping Labels for Typewriters, 4&quot; x 2&quot;"/>
    <n v="20.7"/>
    <n v="2"/>
    <x v="0"/>
    <n v="0"/>
    <n v="9.9359999999999999"/>
  </r>
  <r>
    <n v="362"/>
    <s v="CA-2014-144904"/>
    <d v="2014-09-26T00:00:00"/>
    <n v="2014"/>
    <n v="9"/>
    <x v="15"/>
    <x v="15"/>
    <d v="2014-10-02T00:00:00"/>
    <s v="Standard Class"/>
    <s v="KW-16435"/>
    <s v="Katrina Willman"/>
    <s v="Consumer"/>
    <s v="United States"/>
    <x v="20"/>
    <x v="15"/>
    <x v="29"/>
    <x v="3"/>
    <s v="OFF-LA-10001158"/>
    <x v="1"/>
    <x v="2"/>
    <s v="Avery Address/Shipping Labels for Typewriters, 4&quot; x 2&quot;"/>
    <n v="20.7"/>
    <n v="2"/>
    <x v="0"/>
    <n v="0"/>
    <n v="9.9359999999999999"/>
  </r>
  <r>
    <n v="363"/>
    <s v="CA-2014-144904"/>
    <d v="2014-09-26T00:00:00"/>
    <n v="2014"/>
    <n v="9"/>
    <x v="15"/>
    <x v="15"/>
    <d v="2014-10-02T00:00:00"/>
    <s v="Standard Class"/>
    <s v="KW-16435"/>
    <s v="Katrina Willman"/>
    <s v="Consumer"/>
    <s v="United States"/>
    <x v="20"/>
    <x v="15"/>
    <x v="29"/>
    <x v="3"/>
    <s v="FUR-CH-10000785"/>
    <x v="0"/>
    <x v="1"/>
    <s v="Global Ergonomic Managers Chair"/>
    <n v="488.64600000000002"/>
    <n v="3"/>
    <x v="9"/>
    <n v="0.1"/>
    <n v="86.870400000000004"/>
  </r>
  <r>
    <n v="364"/>
    <s v="CA-2014-144904"/>
    <d v="2014-09-26T00:00:00"/>
    <n v="2014"/>
    <n v="9"/>
    <x v="15"/>
    <x v="15"/>
    <d v="2014-10-02T00:00:00"/>
    <s v="Standard Class"/>
    <s v="KW-16435"/>
    <s v="Katrina Willman"/>
    <s v="Consumer"/>
    <s v="United States"/>
    <x v="20"/>
    <x v="15"/>
    <x v="29"/>
    <x v="3"/>
    <s v="OFF-AR-10003732"/>
    <x v="1"/>
    <x v="6"/>
    <s v="Newell 333"/>
    <n v="5.56"/>
    <n v="2"/>
    <x v="0"/>
    <n v="0"/>
    <n v="1.4455999999999998"/>
  </r>
  <r>
    <n v="365"/>
    <s v="CA-2014-144904"/>
    <d v="2014-09-26T00:00:00"/>
    <n v="2014"/>
    <n v="9"/>
    <x v="15"/>
    <x v="15"/>
    <d v="2014-10-02T00:00:00"/>
    <s v="Standard Class"/>
    <s v="KW-16435"/>
    <s v="Katrina Willman"/>
    <s v="Consumer"/>
    <s v="United States"/>
    <x v="20"/>
    <x v="15"/>
    <x v="29"/>
    <x v="3"/>
    <s v="FUR-FU-10000023"/>
    <x v="0"/>
    <x v="5"/>
    <s v="Eldon Wave Desk Accessories"/>
    <n v="47.12"/>
    <n v="8"/>
    <x v="0"/>
    <n v="0"/>
    <n v="20.732800000000001"/>
  </r>
  <r>
    <n v="366"/>
    <s v="CA-2011-123344"/>
    <d v="2011-09-24T00:00:00"/>
    <n v="2011"/>
    <n v="9"/>
    <x v="30"/>
    <x v="30"/>
    <d v="2011-09-29T00:00:00"/>
    <s v="Standard Class"/>
    <s v="JD-16060"/>
    <s v="Julia Dunbar"/>
    <s v="Consumer"/>
    <s v="United States"/>
    <x v="8"/>
    <x v="1"/>
    <x v="9"/>
    <x v="1"/>
    <s v="OFF-ST-10001713"/>
    <x v="1"/>
    <x v="4"/>
    <s v="Gould Plastics 9-Pocket Panel Bin, 18-3/8w x 5-1/4d x 20-1/2h, Black"/>
    <n v="211.96"/>
    <n v="4"/>
    <x v="0"/>
    <n v="0"/>
    <n v="8.4783999999999935"/>
  </r>
  <r>
    <n v="367"/>
    <s v="CA-2013-155516"/>
    <d v="2013-10-22T00:00:00"/>
    <n v="2013"/>
    <n v="10"/>
    <x v="32"/>
    <x v="32"/>
    <d v="2013-10-22T00:00:00"/>
    <s v="Same Day"/>
    <s v="MK-17905"/>
    <s v="Michael Kennedy"/>
    <s v="Corporate"/>
    <s v="United States"/>
    <x v="91"/>
    <x v="29"/>
    <x v="113"/>
    <x v="3"/>
    <s v="OFF-BI-10002412"/>
    <x v="1"/>
    <x v="8"/>
    <s v="Wilson Jones “Snap” Scratch Pad Binder Tool for Ring Binders"/>
    <n v="23.2"/>
    <n v="4"/>
    <x v="0"/>
    <n v="0"/>
    <n v="10.44"/>
  </r>
  <r>
    <n v="368"/>
    <s v="CA-2013-155516"/>
    <d v="2013-10-22T00:00:00"/>
    <n v="2013"/>
    <n v="10"/>
    <x v="32"/>
    <x v="32"/>
    <d v="2013-10-22T00:00:00"/>
    <s v="Same Day"/>
    <s v="MK-17905"/>
    <s v="Michael Kennedy"/>
    <s v="Corporate"/>
    <s v="United States"/>
    <x v="91"/>
    <x v="29"/>
    <x v="113"/>
    <x v="3"/>
    <s v="OFF-SU-10001225"/>
    <x v="1"/>
    <x v="14"/>
    <s v="Staples"/>
    <n v="7.36"/>
    <n v="2"/>
    <x v="0"/>
    <n v="0"/>
    <n v="0.14719999999999978"/>
  </r>
  <r>
    <n v="369"/>
    <s v="CA-2013-155516"/>
    <d v="2013-10-22T00:00:00"/>
    <n v="2013"/>
    <n v="10"/>
    <x v="32"/>
    <x v="32"/>
    <d v="2013-10-22T00:00:00"/>
    <s v="Same Day"/>
    <s v="MK-17905"/>
    <s v="Michael Kennedy"/>
    <s v="Corporate"/>
    <s v="United States"/>
    <x v="91"/>
    <x v="29"/>
    <x v="113"/>
    <x v="3"/>
    <s v="OFF-ST-10002406"/>
    <x v="1"/>
    <x v="4"/>
    <s v="Pizazz Global Quick File"/>
    <n v="104.79"/>
    <n v="7"/>
    <x v="0"/>
    <n v="0"/>
    <n v="29.341200000000008"/>
  </r>
  <r>
    <n v="370"/>
    <s v="CA-2013-155516"/>
    <d v="2013-10-22T00:00:00"/>
    <n v="2013"/>
    <n v="10"/>
    <x v="32"/>
    <x v="32"/>
    <d v="2013-10-22T00:00:00"/>
    <s v="Same Day"/>
    <s v="MK-17905"/>
    <s v="Michael Kennedy"/>
    <s v="Corporate"/>
    <s v="United States"/>
    <x v="91"/>
    <x v="29"/>
    <x v="113"/>
    <x v="3"/>
    <s v="FUR-BO-10002545"/>
    <x v="0"/>
    <x v="0"/>
    <s v="Atlantic Metals Mobile 3-Shelf Bookcases, Custom Colors"/>
    <n v="1043.92"/>
    <n v="4"/>
    <x v="0"/>
    <n v="0"/>
    <n v="271.41920000000005"/>
  </r>
  <r>
    <n v="371"/>
    <s v="CA-2014-104745"/>
    <d v="2014-05-30T00:00:00"/>
    <n v="2014"/>
    <n v="5"/>
    <x v="24"/>
    <x v="24"/>
    <d v="2014-06-05T00:00:00"/>
    <s v="Standard Class"/>
    <s v="GT-14755"/>
    <s v="Guy Thornton"/>
    <s v="Consumer"/>
    <s v="United States"/>
    <x v="92"/>
    <x v="5"/>
    <x v="114"/>
    <x v="2"/>
    <s v="OFF-PA-10002036"/>
    <x v="1"/>
    <x v="10"/>
    <s v="Xerox 1930"/>
    <n v="25.920000000000005"/>
    <n v="5"/>
    <x v="2"/>
    <n v="0.2"/>
    <n v="9.3960000000000008"/>
  </r>
  <r>
    <n v="372"/>
    <s v="CA-2014-104745"/>
    <d v="2014-05-30T00:00:00"/>
    <n v="2014"/>
    <n v="5"/>
    <x v="24"/>
    <x v="24"/>
    <d v="2014-06-05T00:00:00"/>
    <s v="Standard Class"/>
    <s v="GT-14755"/>
    <s v="Guy Thornton"/>
    <s v="Consumer"/>
    <s v="United States"/>
    <x v="92"/>
    <x v="5"/>
    <x v="114"/>
    <x v="2"/>
    <s v="OFF-ST-10002205"/>
    <x v="1"/>
    <x v="4"/>
    <s v="File Shuttle I and Handi-File"/>
    <n v="53.424000000000007"/>
    <n v="3"/>
    <x v="2"/>
    <n v="0.2"/>
    <n v="4.6746000000000016"/>
  </r>
  <r>
    <n v="373"/>
    <s v="US-2011-119137"/>
    <d v="2011-07-23T00:00:00"/>
    <n v="2011"/>
    <n v="7"/>
    <x v="39"/>
    <x v="39"/>
    <d v="2011-07-27T00:00:00"/>
    <s v="Standard Class"/>
    <s v="AG-10900"/>
    <s v="Arthur Gainer"/>
    <s v="Consumer"/>
    <s v="United States"/>
    <x v="93"/>
    <x v="16"/>
    <x v="115"/>
    <x v="1"/>
    <s v="OFF-BI-10001982"/>
    <x v="1"/>
    <x v="8"/>
    <s v="Wilson Jones Custom Binder Spines &amp; Labels"/>
    <n v="8.1600000000000019"/>
    <n v="5"/>
    <x v="6"/>
    <n v="0.7"/>
    <n v="-5.7119999999999997"/>
  </r>
  <r>
    <n v="374"/>
    <s v="US-2011-119137"/>
    <d v="2011-07-23T00:00:00"/>
    <n v="2011"/>
    <n v="7"/>
    <x v="39"/>
    <x v="39"/>
    <d v="2011-07-27T00:00:00"/>
    <s v="Standard Class"/>
    <s v="AG-10900"/>
    <s v="Arthur Gainer"/>
    <s v="Consumer"/>
    <s v="United States"/>
    <x v="93"/>
    <x v="16"/>
    <x v="115"/>
    <x v="1"/>
    <s v="TEC-AC-10003911"/>
    <x v="2"/>
    <x v="11"/>
    <s v="NETGEAR AC1750 Dual Band Gigabit Smart WiFi Router"/>
    <n v="1023.9360000000001"/>
    <n v="8"/>
    <x v="2"/>
    <n v="0.2"/>
    <n v="179.1887999999999"/>
  </r>
  <r>
    <n v="375"/>
    <s v="US-2011-119137"/>
    <d v="2011-07-23T00:00:00"/>
    <n v="2011"/>
    <n v="7"/>
    <x v="39"/>
    <x v="39"/>
    <d v="2011-07-27T00:00:00"/>
    <s v="Standard Class"/>
    <s v="AG-10900"/>
    <s v="Arthur Gainer"/>
    <s v="Consumer"/>
    <s v="United States"/>
    <x v="93"/>
    <x v="16"/>
    <x v="115"/>
    <x v="1"/>
    <s v="OFF-AR-10000658"/>
    <x v="1"/>
    <x v="6"/>
    <s v="Newell 324"/>
    <n v="9.24"/>
    <n v="1"/>
    <x v="2"/>
    <n v="0.2"/>
    <n v="0.92399999999999993"/>
  </r>
  <r>
    <n v="376"/>
    <s v="US-2011-119137"/>
    <d v="2011-07-23T00:00:00"/>
    <n v="2011"/>
    <n v="7"/>
    <x v="39"/>
    <x v="39"/>
    <d v="2011-07-27T00:00:00"/>
    <s v="Standard Class"/>
    <s v="AG-10900"/>
    <s v="Arthur Gainer"/>
    <s v="Consumer"/>
    <s v="United States"/>
    <x v="93"/>
    <x v="16"/>
    <x v="115"/>
    <x v="1"/>
    <s v="TEC-AC-10002076"/>
    <x v="2"/>
    <x v="11"/>
    <s v="Microsoft Natural Keyboard Elite"/>
    <n v="479.04"/>
    <n v="10"/>
    <x v="2"/>
    <n v="0.2"/>
    <n v="-29.940000000000012"/>
  </r>
  <r>
    <n v="377"/>
    <s v="US-2013-134656"/>
    <d v="2013-09-29T00:00:00"/>
    <n v="2013"/>
    <n v="9"/>
    <x v="21"/>
    <x v="21"/>
    <d v="2013-10-02T00:00:00"/>
    <s v="First Class"/>
    <s v="MM-18280"/>
    <s v="Muhammed MacIntyre"/>
    <s v="Corporate"/>
    <s v="United States"/>
    <x v="94"/>
    <x v="10"/>
    <x v="116"/>
    <x v="2"/>
    <s v="OFF-PA-10003039"/>
    <x v="1"/>
    <x v="10"/>
    <s v="Xerox 1960"/>
    <n v="99.13600000000001"/>
    <n v="4"/>
    <x v="2"/>
    <n v="0.2"/>
    <n v="30.979999999999993"/>
  </r>
  <r>
    <n v="378"/>
    <s v="US-2014-134481"/>
    <d v="2014-08-28T00:00:00"/>
    <n v="2014"/>
    <n v="8"/>
    <x v="43"/>
    <x v="43"/>
    <d v="2014-09-02T00:00:00"/>
    <s v="Standard Class"/>
    <s v="AR-10405"/>
    <s v="Allen Rosenblatt"/>
    <s v="Corporate"/>
    <s v="United States"/>
    <x v="47"/>
    <x v="31"/>
    <x v="117"/>
    <x v="3"/>
    <s v="FUR-TA-10004915"/>
    <x v="0"/>
    <x v="3"/>
    <s v="Office Impressions End Table, 20-1/2&quot;H x 24&quot;W x 20&quot;D"/>
    <n v="1488.4239999999998"/>
    <n v="7"/>
    <x v="4"/>
    <n v="0.3"/>
    <n v="-297.68479999999983"/>
  </r>
  <r>
    <n v="379"/>
    <s v="CA-2012-130792"/>
    <d v="2012-04-28T00:00:00"/>
    <n v="2012"/>
    <n v="4"/>
    <x v="19"/>
    <x v="19"/>
    <d v="2012-05-05T00:00:00"/>
    <s v="Standard Class"/>
    <s v="RA-19915"/>
    <s v="Russell Applegate"/>
    <s v="Consumer"/>
    <s v="United States"/>
    <x v="12"/>
    <x v="5"/>
    <x v="14"/>
    <x v="2"/>
    <s v="OFF-AP-10000696"/>
    <x v="1"/>
    <x v="9"/>
    <s v="Holmes Odor Grabber"/>
    <n v="8.6519999999999975"/>
    <n v="3"/>
    <x v="3"/>
    <n v="0.8"/>
    <n v="-20.332200000000007"/>
  </r>
  <r>
    <n v="380"/>
    <s v="CA-2012-130792"/>
    <d v="2012-04-28T00:00:00"/>
    <n v="2012"/>
    <n v="4"/>
    <x v="19"/>
    <x v="19"/>
    <d v="2012-05-05T00:00:00"/>
    <s v="Standard Class"/>
    <s v="RA-19915"/>
    <s v="Russell Applegate"/>
    <s v="Consumer"/>
    <s v="United States"/>
    <x v="12"/>
    <x v="5"/>
    <x v="14"/>
    <x v="2"/>
    <s v="OFF-ST-10003327"/>
    <x v="1"/>
    <x v="4"/>
    <s v="Akro-Mils 12-Gallon Tote"/>
    <n v="23.832000000000001"/>
    <n v="3"/>
    <x v="2"/>
    <n v="0.2"/>
    <n v="2.6810999999999954"/>
  </r>
  <r>
    <n v="381"/>
    <s v="CA-2012-130792"/>
    <d v="2012-04-28T00:00:00"/>
    <n v="2012"/>
    <n v="4"/>
    <x v="19"/>
    <x v="19"/>
    <d v="2012-05-05T00:00:00"/>
    <s v="Standard Class"/>
    <s v="RA-19915"/>
    <s v="Russell Applegate"/>
    <s v="Consumer"/>
    <s v="United States"/>
    <x v="12"/>
    <x v="5"/>
    <x v="14"/>
    <x v="2"/>
    <s v="OFF-BI-10000309"/>
    <x v="1"/>
    <x v="8"/>
    <s v="GBC Twin Loop Wire Binding Elements, 9/16&quot; Spine, Black"/>
    <n v="12.175999999999998"/>
    <n v="4"/>
    <x v="3"/>
    <n v="0.8"/>
    <n v="-18.872800000000009"/>
  </r>
  <r>
    <n v="382"/>
    <s v="CA-2013-134775"/>
    <d v="2013-10-29T00:00:00"/>
    <n v="2013"/>
    <n v="10"/>
    <x v="32"/>
    <x v="32"/>
    <d v="2013-10-30T00:00:00"/>
    <s v="First Class"/>
    <s v="AS-10285"/>
    <s v="Alejandro Savely"/>
    <s v="Corporate"/>
    <s v="United States"/>
    <x v="8"/>
    <x v="1"/>
    <x v="9"/>
    <x v="1"/>
    <s v="OFF-PA-10004734"/>
    <x v="1"/>
    <x v="10"/>
    <s v="Southworth Structures Collection"/>
    <n v="50.96"/>
    <n v="7"/>
    <x v="0"/>
    <n v="0"/>
    <n v="25.48"/>
  </r>
  <r>
    <n v="383"/>
    <s v="CA-2013-134775"/>
    <d v="2013-10-29T00:00:00"/>
    <n v="2013"/>
    <n v="10"/>
    <x v="32"/>
    <x v="32"/>
    <d v="2013-10-30T00:00:00"/>
    <s v="First Class"/>
    <s v="AS-10285"/>
    <s v="Alejandro Savely"/>
    <s v="Corporate"/>
    <s v="United States"/>
    <x v="8"/>
    <x v="1"/>
    <x v="9"/>
    <x v="1"/>
    <s v="OFF-BI-10002225"/>
    <x v="1"/>
    <x v="8"/>
    <s v="Square Ring Data Binders, Rigid 75 Pt. Covers, 11&quot; x 14-7/8&quot;"/>
    <n v="49.536000000000001"/>
    <n v="3"/>
    <x v="2"/>
    <n v="0.2"/>
    <n v="17.337599999999998"/>
  </r>
  <r>
    <n v="384"/>
    <s v="CA-2012-125395"/>
    <d v="2012-06-26T00:00:00"/>
    <n v="2012"/>
    <n v="6"/>
    <x v="40"/>
    <x v="40"/>
    <d v="2012-06-29T00:00:00"/>
    <s v="Second Class"/>
    <s v="LA-16780"/>
    <s v="Laura Armstrong"/>
    <s v="Corporate"/>
    <s v="United States"/>
    <x v="79"/>
    <x v="12"/>
    <x v="99"/>
    <x v="2"/>
    <s v="TEC-AC-10004708"/>
    <x v="2"/>
    <x v="11"/>
    <s v="Sony 32GB Class 10 Micro SDHC R40 Memory Card"/>
    <n v="41.9"/>
    <n v="2"/>
    <x v="0"/>
    <n v="0"/>
    <n v="8.7989999999999995"/>
  </r>
  <r>
    <n v="385"/>
    <s v="US-2012-168935"/>
    <d v="2012-11-27T00:00:00"/>
    <n v="2012"/>
    <n v="11"/>
    <x v="6"/>
    <x v="6"/>
    <d v="2012-12-02T00:00:00"/>
    <s v="Standard Class"/>
    <s v="DO-13435"/>
    <s v="Denny Ordway"/>
    <s v="Consumer"/>
    <s v="United States"/>
    <x v="95"/>
    <x v="2"/>
    <x v="118"/>
    <x v="0"/>
    <s v="FUR-TA-10000617"/>
    <x v="0"/>
    <x v="3"/>
    <s v="Hon Practical Foundations 30 x 60 Training Table, Light Gray/Charcoal"/>
    <n v="375.45750000000004"/>
    <n v="3"/>
    <x v="1"/>
    <n v="0.45"/>
    <n v="-157.00949999999997"/>
  </r>
  <r>
    <n v="386"/>
    <s v="US-2012-168935"/>
    <d v="2012-11-27T00:00:00"/>
    <n v="2012"/>
    <n v="11"/>
    <x v="6"/>
    <x v="6"/>
    <d v="2012-12-02T00:00:00"/>
    <s v="Standard Class"/>
    <s v="DO-13435"/>
    <s v="Denny Ordway"/>
    <s v="Consumer"/>
    <s v="United States"/>
    <x v="95"/>
    <x v="2"/>
    <x v="118"/>
    <x v="0"/>
    <s v="TEC-AC-10002335"/>
    <x v="2"/>
    <x v="11"/>
    <s v="Logitech Media Keyboard K200"/>
    <n v="83.976000000000013"/>
    <n v="3"/>
    <x v="2"/>
    <n v="0.2"/>
    <n v="-1.049700000000005"/>
  </r>
  <r>
    <n v="387"/>
    <s v="CA-2012-122756"/>
    <d v="2012-12-03T00:00:00"/>
    <n v="2012"/>
    <n v="12"/>
    <x v="14"/>
    <x v="14"/>
    <d v="2012-12-07T00:00:00"/>
    <s v="Standard Class"/>
    <s v="DK-13225"/>
    <s v="Dean Katz"/>
    <s v="Corporate"/>
    <s v="United States"/>
    <x v="10"/>
    <x v="9"/>
    <x v="11"/>
    <x v="3"/>
    <s v="TEC-MA-10001681"/>
    <x v="2"/>
    <x v="15"/>
    <s v="Lexmark MarkNet N8150 Wireless Print Server"/>
    <n v="482.34000000000003"/>
    <n v="4"/>
    <x v="6"/>
    <n v="0.7"/>
    <n v="-337.63799999999981"/>
  </r>
  <r>
    <n v="388"/>
    <s v="CA-2012-122756"/>
    <d v="2012-12-03T00:00:00"/>
    <n v="2012"/>
    <n v="12"/>
    <x v="14"/>
    <x v="14"/>
    <d v="2012-12-07T00:00:00"/>
    <s v="Standard Class"/>
    <s v="DK-13225"/>
    <s v="Dean Katz"/>
    <s v="Corporate"/>
    <s v="United States"/>
    <x v="10"/>
    <x v="9"/>
    <x v="11"/>
    <x v="3"/>
    <s v="FUR-FU-10001935"/>
    <x v="0"/>
    <x v="5"/>
    <s v="3M Hangers With Command Adhesive"/>
    <n v="2.9600000000000004"/>
    <n v="1"/>
    <x v="2"/>
    <n v="0.2"/>
    <n v="0.77700000000000025"/>
  </r>
  <r>
    <n v="389"/>
    <s v="CA-2011-115973"/>
    <d v="2011-11-24T00:00:00"/>
    <n v="2011"/>
    <n v="11"/>
    <x v="7"/>
    <x v="7"/>
    <d v="2011-11-26T00:00:00"/>
    <s v="First Class"/>
    <s v="NG-18430"/>
    <s v="Nathan Gelder"/>
    <s v="Consumer"/>
    <s v="United States"/>
    <x v="74"/>
    <x v="24"/>
    <x v="93"/>
    <x v="3"/>
    <s v="OFF-AR-10004757"/>
    <x v="1"/>
    <x v="6"/>
    <s v="Crayola Colored Pencils"/>
    <n v="2.6240000000000001"/>
    <n v="1"/>
    <x v="2"/>
    <n v="0.2"/>
    <n v="0.42639999999999978"/>
  </r>
  <r>
    <n v="390"/>
    <s v="CA-2014-101798"/>
    <d v="2014-12-12T00:00:00"/>
    <n v="2014"/>
    <n v="12"/>
    <x v="22"/>
    <x v="22"/>
    <d v="2014-12-16T00:00:00"/>
    <s v="Standard Class"/>
    <s v="MV-18190"/>
    <s v="Mike Vittorini"/>
    <s v="Consumer"/>
    <s v="United States"/>
    <x v="20"/>
    <x v="15"/>
    <x v="29"/>
    <x v="3"/>
    <s v="OFF-BI-10000050"/>
    <x v="1"/>
    <x v="8"/>
    <s v="Angle-D Binders with Locking Rings, Label Holders"/>
    <n v="23.36"/>
    <n v="4"/>
    <x v="2"/>
    <n v="0.2"/>
    <n v="7.8839999999999986"/>
  </r>
  <r>
    <n v="391"/>
    <s v="CA-2014-101798"/>
    <d v="2014-12-12T00:00:00"/>
    <n v="2014"/>
    <n v="12"/>
    <x v="22"/>
    <x v="22"/>
    <d v="2014-12-16T00:00:00"/>
    <s v="Standard Class"/>
    <s v="MV-18190"/>
    <s v="Mike Vittorini"/>
    <s v="Consumer"/>
    <s v="United States"/>
    <x v="20"/>
    <x v="15"/>
    <x v="29"/>
    <x v="3"/>
    <s v="TEC-AC-10001998"/>
    <x v="2"/>
    <x v="11"/>
    <s v="Logitech LS21 Speaker System - PC Multimedia - 2.1-CH - Wired"/>
    <n v="39.979999999999997"/>
    <n v="2"/>
    <x v="0"/>
    <n v="0"/>
    <n v="13.593199999999996"/>
  </r>
  <r>
    <n v="392"/>
    <s v="US-2011-135972"/>
    <d v="2011-09-21T00:00:00"/>
    <n v="2011"/>
    <n v="9"/>
    <x v="30"/>
    <x v="30"/>
    <d v="2011-09-23T00:00:00"/>
    <s v="Second Class"/>
    <s v="JG-15115"/>
    <s v="Jack Garza"/>
    <s v="Consumer"/>
    <s v="United States"/>
    <x v="96"/>
    <x v="4"/>
    <x v="119"/>
    <x v="1"/>
    <s v="TEC-PH-10003012"/>
    <x v="2"/>
    <x v="7"/>
    <s v="Nortel Meridian M3904 Professional Digital phone"/>
    <n v="246.38400000000001"/>
    <n v="2"/>
    <x v="2"/>
    <n v="0.2"/>
    <n v="27.718199999999968"/>
  </r>
  <r>
    <n v="393"/>
    <s v="US-2011-135972"/>
    <d v="2011-09-21T00:00:00"/>
    <n v="2011"/>
    <n v="9"/>
    <x v="30"/>
    <x v="30"/>
    <d v="2011-09-23T00:00:00"/>
    <s v="Second Class"/>
    <s v="JG-15115"/>
    <s v="Jack Garza"/>
    <s v="Consumer"/>
    <s v="United States"/>
    <x v="96"/>
    <x v="4"/>
    <x v="119"/>
    <x v="1"/>
    <s v="TEC-CO-10002313"/>
    <x v="2"/>
    <x v="16"/>
    <s v="Canon PC1080F Personal Copier"/>
    <n v="1799.97"/>
    <n v="3"/>
    <x v="0"/>
    <n v="0"/>
    <n v="701.98829999999998"/>
  </r>
  <r>
    <n v="394"/>
    <s v="US-2011-134971"/>
    <d v="2011-06-07T00:00:00"/>
    <n v="2011"/>
    <n v="6"/>
    <x v="3"/>
    <x v="3"/>
    <d v="2011-06-10T00:00:00"/>
    <s v="Second Class"/>
    <s v="BP-11095"/>
    <s v="Bart Pistole"/>
    <s v="Corporate"/>
    <s v="United States"/>
    <x v="97"/>
    <x v="10"/>
    <x v="120"/>
    <x v="2"/>
    <s v="OFF-BI-10003982"/>
    <x v="1"/>
    <x v="8"/>
    <s v="Wilson Jones Century Plastic Molded Ring Binders"/>
    <n v="12.461999999999996"/>
    <n v="3"/>
    <x v="3"/>
    <n v="0.8"/>
    <n v="-20.5623"/>
  </r>
  <r>
    <n v="395"/>
    <s v="CA-2014-102946"/>
    <d v="2014-07-01T00:00:00"/>
    <n v="2014"/>
    <n v="7"/>
    <x v="10"/>
    <x v="10"/>
    <d v="2014-07-06T00:00:00"/>
    <s v="Standard Class"/>
    <s v="VP-21730"/>
    <s v="Victor Preis"/>
    <s v="Home Office"/>
    <s v="United States"/>
    <x v="98"/>
    <x v="33"/>
    <x v="121"/>
    <x v="1"/>
    <s v="OFF-BI-10004492"/>
    <x v="1"/>
    <x v="8"/>
    <s v="Tuf-Vin Binders"/>
    <n v="75.792000000000002"/>
    <n v="3"/>
    <x v="2"/>
    <n v="0.2"/>
    <n v="25.579799999999992"/>
  </r>
  <r>
    <n v="396"/>
    <s v="CA-2014-165603"/>
    <d v="2014-10-18T00:00:00"/>
    <n v="2014"/>
    <n v="10"/>
    <x v="13"/>
    <x v="13"/>
    <d v="2014-10-20T00:00:00"/>
    <s v="Second Class"/>
    <s v="SS-20140"/>
    <s v="Saphhira Shifley"/>
    <s v="Corporate"/>
    <s v="United States"/>
    <x v="99"/>
    <x v="34"/>
    <x v="122"/>
    <x v="3"/>
    <s v="OFF-ST-10000798"/>
    <x v="1"/>
    <x v="4"/>
    <s v="2300 Heavy-Duty Transfer File Systems by Perma"/>
    <n v="49.96"/>
    <n v="2"/>
    <x v="0"/>
    <n v="0"/>
    <n v="9.4923999999999964"/>
  </r>
  <r>
    <n v="397"/>
    <s v="CA-2014-165603"/>
    <d v="2014-10-18T00:00:00"/>
    <n v="2014"/>
    <n v="10"/>
    <x v="13"/>
    <x v="13"/>
    <d v="2014-10-20T00:00:00"/>
    <s v="Second Class"/>
    <s v="SS-20140"/>
    <s v="Saphhira Shifley"/>
    <s v="Corporate"/>
    <s v="United States"/>
    <x v="99"/>
    <x v="34"/>
    <x v="122"/>
    <x v="3"/>
    <s v="OFF-PA-10002552"/>
    <x v="1"/>
    <x v="10"/>
    <s v="Xerox 1958"/>
    <n v="12.96"/>
    <n v="2"/>
    <x v="0"/>
    <n v="0"/>
    <n v="6.2208000000000006"/>
  </r>
  <r>
    <n v="398"/>
    <s v="CA-2012-122259"/>
    <d v="2012-10-31T00:00:00"/>
    <n v="2012"/>
    <n v="10"/>
    <x v="2"/>
    <x v="2"/>
    <d v="2012-11-04T00:00:00"/>
    <s v="Standard Class"/>
    <s v="HP-14815"/>
    <s v="Harold Pawlan"/>
    <s v="Home Office"/>
    <s v="United States"/>
    <x v="25"/>
    <x v="12"/>
    <x v="30"/>
    <x v="2"/>
    <s v="OFF-SU-10002573"/>
    <x v="1"/>
    <x v="14"/>
    <s v="Acme 10&quot; Easy Grip Assistive Scissors"/>
    <n v="70.12"/>
    <n v="4"/>
    <x v="0"/>
    <n v="0"/>
    <n v="21.035999999999994"/>
  </r>
  <r>
    <n v="399"/>
    <s v="CA-2013-108987"/>
    <d v="2013-09-09T00:00:00"/>
    <n v="2013"/>
    <n v="9"/>
    <x v="21"/>
    <x v="21"/>
    <d v="2013-09-11T00:00:00"/>
    <s v="Second Class"/>
    <s v="AG-10675"/>
    <s v="Anna Gayman"/>
    <s v="Consumer"/>
    <s v="United States"/>
    <x v="12"/>
    <x v="5"/>
    <x v="66"/>
    <x v="2"/>
    <s v="OFF-ST-10001580"/>
    <x v="1"/>
    <x v="4"/>
    <s v="Super Decoflex Portable Personal File"/>
    <n v="35.952000000000005"/>
    <n v="3"/>
    <x v="2"/>
    <n v="0.2"/>
    <n v="3.5951999999999984"/>
  </r>
  <r>
    <n v="400"/>
    <s v="CA-2013-108987"/>
    <d v="2013-09-09T00:00:00"/>
    <n v="2013"/>
    <n v="9"/>
    <x v="21"/>
    <x v="21"/>
    <d v="2013-09-11T00:00:00"/>
    <s v="Second Class"/>
    <s v="AG-10675"/>
    <s v="Anna Gayman"/>
    <s v="Consumer"/>
    <s v="United States"/>
    <x v="12"/>
    <x v="5"/>
    <x v="66"/>
    <x v="2"/>
    <s v="FUR-BO-10004834"/>
    <x v="0"/>
    <x v="0"/>
    <s v="Riverside Palais Royal Lawyers Bookcase, Royale Cherry Finish"/>
    <n v="2396.2655999999997"/>
    <n v="4"/>
    <x v="8"/>
    <n v="0.32"/>
    <n v="-317.15280000000007"/>
  </r>
  <r>
    <n v="401"/>
    <s v="CA-2013-108987"/>
    <d v="2013-09-09T00:00:00"/>
    <n v="2013"/>
    <n v="9"/>
    <x v="21"/>
    <x v="21"/>
    <d v="2013-09-11T00:00:00"/>
    <s v="Second Class"/>
    <s v="AG-10675"/>
    <s v="Anna Gayman"/>
    <s v="Consumer"/>
    <s v="United States"/>
    <x v="12"/>
    <x v="5"/>
    <x v="66"/>
    <x v="2"/>
    <s v="OFF-ST-10000934"/>
    <x v="1"/>
    <x v="4"/>
    <s v="Contico 72&quot;H Heavy-Duty Storage System"/>
    <n v="131.136"/>
    <n v="4"/>
    <x v="2"/>
    <n v="0.2"/>
    <n v="-32.783999999999999"/>
  </r>
  <r>
    <n v="402"/>
    <s v="CA-2013-108987"/>
    <d v="2013-09-09T00:00:00"/>
    <n v="2013"/>
    <n v="9"/>
    <x v="21"/>
    <x v="21"/>
    <d v="2013-09-11T00:00:00"/>
    <s v="Second Class"/>
    <s v="AG-10675"/>
    <s v="Anna Gayman"/>
    <s v="Consumer"/>
    <s v="United States"/>
    <x v="12"/>
    <x v="5"/>
    <x v="66"/>
    <x v="2"/>
    <s v="TEC-AC-10000158"/>
    <x v="2"/>
    <x v="11"/>
    <s v="Sony 64GB Class 10 Micro SDHC R40 Memory Card"/>
    <n v="57.584000000000003"/>
    <n v="2"/>
    <x v="2"/>
    <n v="0.2"/>
    <n v="0.71979999999999933"/>
  </r>
  <r>
    <n v="403"/>
    <s v="CA-2011-113166"/>
    <d v="2011-12-24T00:00:00"/>
    <n v="2011"/>
    <n v="12"/>
    <x v="20"/>
    <x v="20"/>
    <d v="2011-12-26T00:00:00"/>
    <s v="First Class"/>
    <s v="LF-17185"/>
    <s v="Luke Foster"/>
    <s v="Consumer"/>
    <s v="United States"/>
    <x v="100"/>
    <x v="2"/>
    <x v="123"/>
    <x v="0"/>
    <s v="OFF-PA-10001947"/>
    <x v="1"/>
    <x v="10"/>
    <s v="Xerox 1974"/>
    <n v="9.5680000000000014"/>
    <n v="2"/>
    <x v="2"/>
    <n v="0.2"/>
    <n v="3.4683999999999999"/>
  </r>
  <r>
    <n v="404"/>
    <s v="CA-2011-155208"/>
    <d v="2011-04-16T00:00:00"/>
    <n v="2011"/>
    <n v="4"/>
    <x v="41"/>
    <x v="41"/>
    <d v="2011-04-20T00:00:00"/>
    <s v="Standard Class"/>
    <s v="SP-20650"/>
    <s v="Stephanie Phelps"/>
    <s v="Corporate"/>
    <s v="United States"/>
    <x v="40"/>
    <x v="3"/>
    <x v="124"/>
    <x v="0"/>
    <s v="OFF-AR-10003478"/>
    <x v="1"/>
    <x v="6"/>
    <s v="Avery Hi-Liter EverBold Pen Style Fluorescent Highlighters, 4/Pack"/>
    <n v="39.072000000000003"/>
    <n v="6"/>
    <x v="2"/>
    <n v="0.2"/>
    <n v="9.7680000000000007"/>
  </r>
  <r>
    <n v="405"/>
    <s v="CA-2014-117933"/>
    <d v="2014-12-25T00:00:00"/>
    <n v="2014"/>
    <n v="12"/>
    <x v="22"/>
    <x v="22"/>
    <d v="2014-12-30T00:00:00"/>
    <s v="Standard Class"/>
    <s v="RF-19840"/>
    <s v="Roy Französisch"/>
    <s v="Consumer"/>
    <s v="United States"/>
    <x v="20"/>
    <x v="15"/>
    <x v="23"/>
    <x v="3"/>
    <s v="OFF-AP-10004249"/>
    <x v="1"/>
    <x v="9"/>
    <s v="Staples"/>
    <n v="35.910000000000004"/>
    <n v="3"/>
    <x v="0"/>
    <n v="0"/>
    <n v="9.6956999999999987"/>
  </r>
  <r>
    <n v="406"/>
    <s v="CA-2014-117457"/>
    <d v="2014-12-09T00:00:00"/>
    <n v="2014"/>
    <n v="12"/>
    <x v="22"/>
    <x v="22"/>
    <d v="2014-12-13T00:00:00"/>
    <s v="Standard Class"/>
    <s v="KH-16510"/>
    <s v="Keith Herrera"/>
    <s v="Consumer"/>
    <s v="United States"/>
    <x v="8"/>
    <x v="1"/>
    <x v="94"/>
    <x v="1"/>
    <s v="TEC-AC-10000158"/>
    <x v="2"/>
    <x v="11"/>
    <s v="Sony 64GB Class 10 Micro SDHC R40 Memory Card"/>
    <n v="179.95000000000002"/>
    <n v="5"/>
    <x v="0"/>
    <n v="0"/>
    <n v="37.789500000000004"/>
  </r>
  <r>
    <n v="407"/>
    <s v="CA-2014-117457"/>
    <d v="2014-12-09T00:00:00"/>
    <n v="2014"/>
    <n v="12"/>
    <x v="22"/>
    <x v="22"/>
    <d v="2014-12-13T00:00:00"/>
    <s v="Standard Class"/>
    <s v="KH-16510"/>
    <s v="Keith Herrera"/>
    <s v="Consumer"/>
    <s v="United States"/>
    <x v="8"/>
    <x v="1"/>
    <x v="94"/>
    <x v="1"/>
    <s v="TEC-CO-10004115"/>
    <x v="2"/>
    <x v="16"/>
    <s v="Sharp AL-1530CS Digital Copier"/>
    <n v="1199.9760000000001"/>
    <n v="3"/>
    <x v="2"/>
    <n v="0.2"/>
    <n v="434.99130000000002"/>
  </r>
  <r>
    <n v="408"/>
    <s v="CA-2014-117457"/>
    <d v="2014-12-09T00:00:00"/>
    <n v="2014"/>
    <n v="12"/>
    <x v="22"/>
    <x v="22"/>
    <d v="2014-12-13T00:00:00"/>
    <s v="Standard Class"/>
    <s v="KH-16510"/>
    <s v="Keith Herrera"/>
    <s v="Consumer"/>
    <s v="United States"/>
    <x v="8"/>
    <x v="1"/>
    <x v="94"/>
    <x v="1"/>
    <s v="OFF-PA-10003724"/>
    <x v="1"/>
    <x v="10"/>
    <s v="Wirebound Message Book, 4 per Page"/>
    <n v="27.15"/>
    <n v="5"/>
    <x v="0"/>
    <n v="0"/>
    <n v="13.3035"/>
  </r>
  <r>
    <n v="409"/>
    <s v="CA-2014-117457"/>
    <d v="2014-12-09T00:00:00"/>
    <n v="2014"/>
    <n v="12"/>
    <x v="22"/>
    <x v="22"/>
    <d v="2014-12-13T00:00:00"/>
    <s v="Standard Class"/>
    <s v="KH-16510"/>
    <s v="Keith Herrera"/>
    <s v="Consumer"/>
    <s v="United States"/>
    <x v="8"/>
    <x v="1"/>
    <x v="94"/>
    <x v="1"/>
    <s v="FUR-TA-10002041"/>
    <x v="0"/>
    <x v="3"/>
    <s v="Bevis Round Conference Table Top, X-Base"/>
    <n v="1004.0239999999999"/>
    <n v="7"/>
    <x v="2"/>
    <n v="0.2"/>
    <n v="-112.95269999999994"/>
  </r>
  <r>
    <n v="410"/>
    <s v="CA-2014-117457"/>
    <d v="2014-12-09T00:00:00"/>
    <n v="2014"/>
    <n v="12"/>
    <x v="22"/>
    <x v="22"/>
    <d v="2014-12-13T00:00:00"/>
    <s v="Standard Class"/>
    <s v="KH-16510"/>
    <s v="Keith Herrera"/>
    <s v="Consumer"/>
    <s v="United States"/>
    <x v="8"/>
    <x v="1"/>
    <x v="94"/>
    <x v="1"/>
    <s v="OFF-PA-10002893"/>
    <x v="1"/>
    <x v="10"/>
    <s v="Wirebound Service Call Books, 5 1/2&quot; x 4&quot;"/>
    <n v="9.68"/>
    <n v="1"/>
    <x v="0"/>
    <n v="0"/>
    <n v="4.6463999999999999"/>
  </r>
  <r>
    <n v="411"/>
    <s v="CA-2014-117457"/>
    <d v="2014-12-09T00:00:00"/>
    <n v="2014"/>
    <n v="12"/>
    <x v="22"/>
    <x v="22"/>
    <d v="2014-12-13T00:00:00"/>
    <s v="Standard Class"/>
    <s v="KH-16510"/>
    <s v="Keith Herrera"/>
    <s v="Consumer"/>
    <s v="United States"/>
    <x v="8"/>
    <x v="1"/>
    <x v="94"/>
    <x v="1"/>
    <s v="OFF-LA-10003766"/>
    <x v="1"/>
    <x v="2"/>
    <s v="Self-Adhesive Removable Labels"/>
    <n v="28.349999999999998"/>
    <n v="9"/>
    <x v="0"/>
    <n v="0"/>
    <n v="13.608000000000001"/>
  </r>
  <r>
    <n v="412"/>
    <s v="CA-2014-117457"/>
    <d v="2014-12-09T00:00:00"/>
    <n v="2014"/>
    <n v="12"/>
    <x v="22"/>
    <x v="22"/>
    <d v="2014-12-13T00:00:00"/>
    <s v="Standard Class"/>
    <s v="KH-16510"/>
    <s v="Keith Herrera"/>
    <s v="Consumer"/>
    <s v="United States"/>
    <x v="8"/>
    <x v="1"/>
    <x v="94"/>
    <x v="1"/>
    <s v="OFF-PA-10001970"/>
    <x v="1"/>
    <x v="10"/>
    <s v="Xerox 1908"/>
    <n v="55.98"/>
    <n v="1"/>
    <x v="0"/>
    <n v="0"/>
    <n v="27.430199999999999"/>
  </r>
  <r>
    <n v="413"/>
    <s v="CA-2014-117457"/>
    <d v="2014-12-09T00:00:00"/>
    <n v="2014"/>
    <n v="12"/>
    <x v="22"/>
    <x v="22"/>
    <d v="2014-12-13T00:00:00"/>
    <s v="Standard Class"/>
    <s v="KH-16510"/>
    <s v="Keith Herrera"/>
    <s v="Consumer"/>
    <s v="United States"/>
    <x v="8"/>
    <x v="1"/>
    <x v="94"/>
    <x v="1"/>
    <s v="FUR-BO-10001972"/>
    <x v="0"/>
    <x v="0"/>
    <s v="O'Sullivan 4-Shelf Bookcase in Odessa Pine"/>
    <n v="1336.829"/>
    <n v="13"/>
    <x v="11"/>
    <n v="0.15"/>
    <n v="31.454799999999949"/>
  </r>
  <r>
    <n v="414"/>
    <s v="CA-2014-117457"/>
    <d v="2014-12-09T00:00:00"/>
    <n v="2014"/>
    <n v="12"/>
    <x v="22"/>
    <x v="22"/>
    <d v="2014-12-13T00:00:00"/>
    <s v="Standard Class"/>
    <s v="KH-16510"/>
    <s v="Keith Herrera"/>
    <s v="Consumer"/>
    <s v="United States"/>
    <x v="8"/>
    <x v="1"/>
    <x v="94"/>
    <x v="1"/>
    <s v="FUR-CH-10003956"/>
    <x v="0"/>
    <x v="1"/>
    <s v="Novimex High-Tech Fabric Mesh Task Chair"/>
    <n v="113.56800000000001"/>
    <n v="2"/>
    <x v="2"/>
    <n v="0.2"/>
    <n v="-18.454800000000013"/>
  </r>
  <r>
    <n v="415"/>
    <s v="CA-2014-142636"/>
    <d v="2014-11-04T00:00:00"/>
    <n v="2014"/>
    <n v="11"/>
    <x v="23"/>
    <x v="23"/>
    <d v="2014-11-08T00:00:00"/>
    <s v="Standard Class"/>
    <s v="KC-16675"/>
    <s v="Kimberly Carter"/>
    <s v="Corporate"/>
    <s v="United States"/>
    <x v="4"/>
    <x v="4"/>
    <x v="59"/>
    <x v="1"/>
    <s v="OFF-PA-10000157"/>
    <x v="1"/>
    <x v="10"/>
    <s v="Xerox 191"/>
    <n v="139.86000000000001"/>
    <n v="7"/>
    <x v="0"/>
    <n v="0"/>
    <n v="65.734199999999987"/>
  </r>
  <r>
    <n v="416"/>
    <s v="CA-2014-142636"/>
    <d v="2014-11-04T00:00:00"/>
    <n v="2014"/>
    <n v="11"/>
    <x v="23"/>
    <x v="23"/>
    <d v="2014-11-08T00:00:00"/>
    <s v="Standard Class"/>
    <s v="KC-16675"/>
    <s v="Kimberly Carter"/>
    <s v="Corporate"/>
    <s v="United States"/>
    <x v="4"/>
    <x v="4"/>
    <x v="59"/>
    <x v="1"/>
    <s v="FUR-CH-10001891"/>
    <x v="0"/>
    <x v="1"/>
    <s v="Global Deluxe Office Fabric Chairs"/>
    <n v="307.13600000000002"/>
    <n v="4"/>
    <x v="2"/>
    <n v="0.2"/>
    <n v="26.874400000000023"/>
  </r>
  <r>
    <n v="417"/>
    <s v="CA-2014-122105"/>
    <d v="2014-06-25T00:00:00"/>
    <n v="2014"/>
    <n v="6"/>
    <x v="27"/>
    <x v="27"/>
    <d v="2014-06-29T00:00:00"/>
    <s v="Standard Class"/>
    <s v="CJ-12010"/>
    <s v="Caroline Jumper"/>
    <s v="Consumer"/>
    <s v="United States"/>
    <x v="101"/>
    <x v="1"/>
    <x v="125"/>
    <x v="1"/>
    <s v="OFF-AR-10004344"/>
    <x v="1"/>
    <x v="6"/>
    <s v="Bulldog Vacuum Base Pencil Sharpener"/>
    <n v="95.92"/>
    <n v="8"/>
    <x v="0"/>
    <n v="0"/>
    <n v="25.898399999999995"/>
  </r>
  <r>
    <n v="418"/>
    <s v="CA-2013-148796"/>
    <d v="2013-04-15T00:00:00"/>
    <n v="2013"/>
    <n v="4"/>
    <x v="25"/>
    <x v="25"/>
    <d v="2013-04-19T00:00:00"/>
    <s v="Standard Class"/>
    <s v="PB-19150"/>
    <s v="Philip Brown"/>
    <s v="Consumer"/>
    <s v="United States"/>
    <x v="1"/>
    <x v="1"/>
    <x v="25"/>
    <x v="1"/>
    <s v="FUR-CH-10004886"/>
    <x v="0"/>
    <x v="1"/>
    <s v="Bevis Steel Folding Chairs"/>
    <n v="383.8"/>
    <n v="5"/>
    <x v="2"/>
    <n v="0.2"/>
    <n v="38.379999999999981"/>
  </r>
  <r>
    <n v="419"/>
    <s v="CA-2014-154816"/>
    <d v="2014-11-07T00:00:00"/>
    <n v="2014"/>
    <n v="11"/>
    <x v="23"/>
    <x v="23"/>
    <d v="2014-11-11T00:00:00"/>
    <s v="Standard Class"/>
    <s v="VB-21745"/>
    <s v="Victoria Brennan"/>
    <s v="Corporate"/>
    <s v="United States"/>
    <x v="102"/>
    <x v="0"/>
    <x v="126"/>
    <x v="0"/>
    <s v="OFF-PA-10003845"/>
    <x v="1"/>
    <x v="10"/>
    <s v="Xerox 1987"/>
    <n v="5.78"/>
    <n v="1"/>
    <x v="0"/>
    <n v="0"/>
    <n v="2.8322000000000003"/>
  </r>
  <r>
    <n v="420"/>
    <s v="CA-2014-110478"/>
    <d v="2014-03-05T00:00:00"/>
    <n v="2014"/>
    <n v="3"/>
    <x v="42"/>
    <x v="42"/>
    <d v="2014-03-10T00:00:00"/>
    <s v="Standard Class"/>
    <s v="SP-20860"/>
    <s v="Sung Pak"/>
    <s v="Corporate"/>
    <s v="United States"/>
    <x v="1"/>
    <x v="1"/>
    <x v="62"/>
    <x v="1"/>
    <s v="OFF-AR-10001573"/>
    <x v="1"/>
    <x v="6"/>
    <s v="American Pencil"/>
    <n v="9.32"/>
    <n v="4"/>
    <x v="0"/>
    <n v="0"/>
    <n v="2.702799999999999"/>
  </r>
  <r>
    <n v="421"/>
    <s v="CA-2014-110478"/>
    <d v="2014-03-05T00:00:00"/>
    <n v="2014"/>
    <n v="3"/>
    <x v="42"/>
    <x v="42"/>
    <d v="2014-03-10T00:00:00"/>
    <s v="Standard Class"/>
    <s v="SP-20860"/>
    <s v="Sung Pak"/>
    <s v="Corporate"/>
    <s v="United States"/>
    <x v="1"/>
    <x v="1"/>
    <x v="62"/>
    <x v="1"/>
    <s v="OFF-EN-10000483"/>
    <x v="1"/>
    <x v="12"/>
    <s v="White Envelopes, White Envelopes with Clear Poly Window"/>
    <n v="15.25"/>
    <n v="1"/>
    <x v="0"/>
    <n v="0"/>
    <n v="7.0149999999999988"/>
  </r>
  <r>
    <n v="422"/>
    <s v="CA-2011-142048"/>
    <d v="2011-06-22T00:00:00"/>
    <n v="2011"/>
    <n v="6"/>
    <x v="3"/>
    <x v="3"/>
    <d v="2011-06-25T00:00:00"/>
    <s v="First Class"/>
    <s v="JE-15745"/>
    <s v="Joel Eaton"/>
    <s v="Consumer"/>
    <s v="United States"/>
    <x v="103"/>
    <x v="22"/>
    <x v="127"/>
    <x v="1"/>
    <s v="TEC-AC-10004114"/>
    <x v="2"/>
    <x v="11"/>
    <s v="KeyTronic 6101 Series - Keyboard - Black"/>
    <n v="196.75200000000001"/>
    <n v="6"/>
    <x v="2"/>
    <n v="0.2"/>
    <n v="56.566200000000009"/>
  </r>
  <r>
    <n v="423"/>
    <s v="CA-2014-125388"/>
    <d v="2014-10-20T00:00:00"/>
    <n v="2014"/>
    <n v="10"/>
    <x v="13"/>
    <x v="13"/>
    <d v="2014-10-24T00:00:00"/>
    <s v="Standard Class"/>
    <s v="MP-17965"/>
    <s v="Michael Paige"/>
    <s v="Corporate"/>
    <s v="United States"/>
    <x v="104"/>
    <x v="31"/>
    <x v="128"/>
    <x v="3"/>
    <s v="FUR-FU-10004712"/>
    <x v="0"/>
    <x v="5"/>
    <s v="Westinghouse Mesh Shade Clip-On Gooseneck Lamp, Black"/>
    <n v="56.56"/>
    <n v="4"/>
    <x v="0"/>
    <n v="0"/>
    <n v="14.705600000000004"/>
  </r>
  <r>
    <n v="424"/>
    <s v="CA-2014-125388"/>
    <d v="2014-10-20T00:00:00"/>
    <n v="2014"/>
    <n v="10"/>
    <x v="13"/>
    <x v="13"/>
    <d v="2014-10-24T00:00:00"/>
    <s v="Standard Class"/>
    <s v="MP-17965"/>
    <s v="Michael Paige"/>
    <s v="Corporate"/>
    <s v="United States"/>
    <x v="104"/>
    <x v="31"/>
    <x v="128"/>
    <x v="3"/>
    <s v="OFF-ST-10000918"/>
    <x v="1"/>
    <x v="4"/>
    <s v="Crate-A-Files"/>
    <n v="32.700000000000003"/>
    <n v="3"/>
    <x v="0"/>
    <n v="0"/>
    <n v="8.5019999999999989"/>
  </r>
  <r>
    <n v="425"/>
    <s v="CA-2014-155705"/>
    <d v="2014-08-22T00:00:00"/>
    <n v="2014"/>
    <n v="8"/>
    <x v="43"/>
    <x v="43"/>
    <d v="2014-08-24T00:00:00"/>
    <s v="Second Class"/>
    <s v="NF-18385"/>
    <s v="Natalie Fritzler"/>
    <s v="Consumer"/>
    <s v="United States"/>
    <x v="25"/>
    <x v="35"/>
    <x v="129"/>
    <x v="0"/>
    <s v="FUR-CH-10000015"/>
    <x v="0"/>
    <x v="1"/>
    <s v="Hon Multipurpose Stacking Arm Chairs"/>
    <n v="866.4"/>
    <n v="4"/>
    <x v="0"/>
    <n v="0"/>
    <n v="225.26400000000001"/>
  </r>
  <r>
    <n v="426"/>
    <s v="CA-2014-149160"/>
    <d v="2014-11-24T00:00:00"/>
    <n v="2014"/>
    <n v="11"/>
    <x v="23"/>
    <x v="23"/>
    <d v="2014-11-27T00:00:00"/>
    <s v="Second Class"/>
    <s v="JM-15265"/>
    <s v="Janet Molinari"/>
    <s v="Corporate"/>
    <s v="United States"/>
    <x v="105"/>
    <x v="12"/>
    <x v="130"/>
    <x v="2"/>
    <s v="FUR-FU-10003347"/>
    <x v="0"/>
    <x v="5"/>
    <s v="Coloredge Poster Frame"/>
    <n v="28.4"/>
    <n v="2"/>
    <x v="0"/>
    <n v="0"/>
    <n v="11.076000000000001"/>
  </r>
  <r>
    <n v="427"/>
    <s v="CA-2014-149160"/>
    <d v="2014-11-24T00:00:00"/>
    <n v="2014"/>
    <n v="11"/>
    <x v="23"/>
    <x v="23"/>
    <d v="2014-11-27T00:00:00"/>
    <s v="Second Class"/>
    <s v="JM-15265"/>
    <s v="Janet Molinari"/>
    <s v="Corporate"/>
    <s v="United States"/>
    <x v="105"/>
    <x v="12"/>
    <x v="130"/>
    <x v="2"/>
    <s v="OFF-BI-10001543"/>
    <x v="1"/>
    <x v="8"/>
    <s v="GBC VeloBinder Manual Binding System"/>
    <n v="287.92"/>
    <n v="8"/>
    <x v="0"/>
    <n v="0"/>
    <n v="138.20160000000001"/>
  </r>
  <r>
    <n v="428"/>
    <s v="CA-2011-101476"/>
    <d v="2011-09-12T00:00:00"/>
    <n v="2011"/>
    <n v="9"/>
    <x v="30"/>
    <x v="30"/>
    <d v="2011-09-13T00:00:00"/>
    <s v="First Class"/>
    <s v="SD-20485"/>
    <s v="Shirley Daniels"/>
    <s v="Home Office"/>
    <s v="United States"/>
    <x v="106"/>
    <x v="15"/>
    <x v="131"/>
    <x v="3"/>
    <s v="TEC-MA-10000029"/>
    <x v="2"/>
    <x v="15"/>
    <s v="Epson WorkForce WF-2530 All-in-One Printer, Copier Scanner"/>
    <n v="69.989999999999995"/>
    <n v="1"/>
    <x v="0"/>
    <n v="0"/>
    <n v="30.095700000000001"/>
  </r>
  <r>
    <n v="429"/>
    <s v="CA-2014-152275"/>
    <d v="2014-10-02T00:00:00"/>
    <n v="2014"/>
    <n v="10"/>
    <x v="13"/>
    <x v="13"/>
    <d v="2014-10-09T00:00:00"/>
    <s v="Standard Class"/>
    <s v="KH-16630"/>
    <s v="Ken Heidel"/>
    <s v="Corporate"/>
    <s v="United States"/>
    <x v="52"/>
    <x v="5"/>
    <x v="65"/>
    <x v="2"/>
    <s v="OFF-AR-10000369"/>
    <x v="1"/>
    <x v="6"/>
    <s v="Design Ebony Sketching Pencil"/>
    <n v="6.6719999999999988"/>
    <n v="6"/>
    <x v="2"/>
    <n v="0.2"/>
    <n v="0.50039999999999996"/>
  </r>
  <r>
    <n v="430"/>
    <s v="US-2013-123750"/>
    <d v="2013-04-16T00:00:00"/>
    <n v="2013"/>
    <n v="4"/>
    <x v="25"/>
    <x v="25"/>
    <d v="2013-04-22T00:00:00"/>
    <s v="Standard Class"/>
    <s v="RB-19795"/>
    <s v="Ross Baird"/>
    <s v="Home Office"/>
    <s v="United States"/>
    <x v="107"/>
    <x v="3"/>
    <x v="132"/>
    <x v="0"/>
    <s v="OFF-BI-10004584"/>
    <x v="1"/>
    <x v="8"/>
    <s v="GBC ProClick 150 Presentation Binding System"/>
    <n v="189.58800000000005"/>
    <n v="2"/>
    <x v="6"/>
    <n v="0.7"/>
    <n v="-145.35079999999999"/>
  </r>
  <r>
    <n v="431"/>
    <s v="US-2013-123750"/>
    <d v="2013-04-16T00:00:00"/>
    <n v="2013"/>
    <n v="4"/>
    <x v="25"/>
    <x v="25"/>
    <d v="2013-04-22T00:00:00"/>
    <s v="Standard Class"/>
    <s v="RB-19795"/>
    <s v="Ross Baird"/>
    <s v="Home Office"/>
    <s v="United States"/>
    <x v="107"/>
    <x v="3"/>
    <x v="132"/>
    <x v="0"/>
    <s v="TEC-AC-10004659"/>
    <x v="2"/>
    <x v="11"/>
    <s v="Imation Secure+ Hardware Encrypted USB 2.0 Flash Drive; 16GB"/>
    <n v="408.74399999999997"/>
    <n v="7"/>
    <x v="2"/>
    <n v="0.2"/>
    <n v="76.639499999999984"/>
  </r>
  <r>
    <n v="432"/>
    <s v="US-2013-123750"/>
    <d v="2013-04-16T00:00:00"/>
    <n v="2013"/>
    <n v="4"/>
    <x v="25"/>
    <x v="25"/>
    <d v="2013-04-22T00:00:00"/>
    <s v="Standard Class"/>
    <s v="RB-19795"/>
    <s v="Ross Baird"/>
    <s v="Home Office"/>
    <s v="United States"/>
    <x v="107"/>
    <x v="3"/>
    <x v="132"/>
    <x v="0"/>
    <s v="TEC-AC-10004659"/>
    <x v="2"/>
    <x v="11"/>
    <s v="Imation Secure+ Hardware Encrypted USB 2.0 Flash Drive; 16GB"/>
    <n v="291.95999999999998"/>
    <n v="5"/>
    <x v="2"/>
    <n v="0.2"/>
    <n v="54.742499999999978"/>
  </r>
  <r>
    <n v="433"/>
    <s v="US-2013-123750"/>
    <d v="2013-04-16T00:00:00"/>
    <n v="2013"/>
    <n v="4"/>
    <x v="25"/>
    <x v="25"/>
    <d v="2013-04-22T00:00:00"/>
    <s v="Standard Class"/>
    <s v="RB-19795"/>
    <s v="Ross Baird"/>
    <s v="Home Office"/>
    <s v="United States"/>
    <x v="107"/>
    <x v="3"/>
    <x v="132"/>
    <x v="0"/>
    <s v="OFF-ST-10000617"/>
    <x v="1"/>
    <x v="4"/>
    <s v="Woodgrain Magazine Files by Perma"/>
    <n v="4.7679999999999998"/>
    <n v="2"/>
    <x v="2"/>
    <n v="0.2"/>
    <n v="-0.7748000000000006"/>
  </r>
  <r>
    <n v="434"/>
    <s v="CA-2013-127369"/>
    <d v="2013-06-07T00:00:00"/>
    <n v="2013"/>
    <n v="6"/>
    <x v="1"/>
    <x v="1"/>
    <d v="2013-06-08T00:00:00"/>
    <s v="First Class"/>
    <s v="DB-13060"/>
    <s v="Dave Brooks"/>
    <s v="Consumer"/>
    <s v="United States"/>
    <x v="90"/>
    <x v="31"/>
    <x v="111"/>
    <x v="3"/>
    <s v="OFF-ST-10003306"/>
    <x v="1"/>
    <x v="4"/>
    <s v="Letter Size Cart"/>
    <n v="714.30000000000007"/>
    <n v="5"/>
    <x v="0"/>
    <n v="0"/>
    <n v="207.14699999999993"/>
  </r>
  <r>
    <n v="435"/>
    <s v="US-2011-150574"/>
    <d v="2011-12-19T00:00:00"/>
    <n v="2011"/>
    <n v="12"/>
    <x v="20"/>
    <x v="20"/>
    <d v="2011-12-25T00:00:00"/>
    <s v="Standard Class"/>
    <s v="MK-18160"/>
    <s v="Mike Kennedy"/>
    <s v="Consumer"/>
    <s v="United States"/>
    <x v="108"/>
    <x v="2"/>
    <x v="133"/>
    <x v="0"/>
    <s v="OFF-BI-10000773"/>
    <x v="1"/>
    <x v="8"/>
    <s v="Insertable Tab Post Binder Dividers"/>
    <n v="4.8120000000000003"/>
    <n v="2"/>
    <x v="6"/>
    <n v="0.7"/>
    <n v="-3.6891999999999996"/>
  </r>
  <r>
    <n v="436"/>
    <s v="US-2011-150574"/>
    <d v="2011-12-19T00:00:00"/>
    <n v="2011"/>
    <n v="12"/>
    <x v="20"/>
    <x v="20"/>
    <d v="2011-12-25T00:00:00"/>
    <s v="Standard Class"/>
    <s v="MK-18160"/>
    <s v="Mike Kennedy"/>
    <s v="Consumer"/>
    <s v="United States"/>
    <x v="108"/>
    <x v="2"/>
    <x v="133"/>
    <x v="0"/>
    <s v="TEC-AC-10002600"/>
    <x v="2"/>
    <x v="11"/>
    <s v="Belkin QODE FastFit Bluetooth Keyboard"/>
    <n v="247.8"/>
    <n v="5"/>
    <x v="2"/>
    <n v="0.2"/>
    <n v="-18.584999999999994"/>
  </r>
  <r>
    <n v="437"/>
    <s v="CA-2013-147375"/>
    <d v="2013-06-13T00:00:00"/>
    <n v="2013"/>
    <n v="6"/>
    <x v="1"/>
    <x v="1"/>
    <d v="2013-06-15T00:00:00"/>
    <s v="Second Class"/>
    <s v="PO-19180"/>
    <s v="Philisse Overcash"/>
    <s v="Home Office"/>
    <s v="United States"/>
    <x v="22"/>
    <x v="10"/>
    <x v="36"/>
    <x v="2"/>
    <s v="TEC-MA-10002937"/>
    <x v="2"/>
    <x v="15"/>
    <s v="Canon Color ImageCLASS MF8580Cdw Wireless Laser All-In-One Printer, Copier, Scanner"/>
    <n v="1007.979"/>
    <n v="3"/>
    <x v="4"/>
    <n v="0.3"/>
    <n v="43.199100000000044"/>
  </r>
  <r>
    <n v="438"/>
    <s v="CA-2013-147375"/>
    <d v="2013-06-13T00:00:00"/>
    <n v="2013"/>
    <n v="6"/>
    <x v="1"/>
    <x v="1"/>
    <d v="2013-06-15T00:00:00"/>
    <s v="Second Class"/>
    <s v="PO-19180"/>
    <s v="Philisse Overcash"/>
    <s v="Home Office"/>
    <s v="United States"/>
    <x v="22"/>
    <x v="10"/>
    <x v="36"/>
    <x v="2"/>
    <s v="OFF-PA-10001970"/>
    <x v="1"/>
    <x v="10"/>
    <s v="Xerox 1908"/>
    <n v="313.488"/>
    <n v="7"/>
    <x v="2"/>
    <n v="0.2"/>
    <n v="113.63939999999998"/>
  </r>
  <r>
    <n v="439"/>
    <s v="CA-2014-130043"/>
    <d v="2014-09-16T00:00:00"/>
    <n v="2014"/>
    <n v="9"/>
    <x v="15"/>
    <x v="15"/>
    <d v="2014-09-20T00:00:00"/>
    <s v="Standard Class"/>
    <s v="BB-11545"/>
    <s v="Brenda Bowman"/>
    <s v="Corporate"/>
    <s v="United States"/>
    <x v="12"/>
    <x v="5"/>
    <x v="32"/>
    <x v="2"/>
    <s v="OFF-PA-10002230"/>
    <x v="1"/>
    <x v="10"/>
    <s v="Xerox 1897"/>
    <n v="31.872000000000003"/>
    <n v="8"/>
    <x v="2"/>
    <n v="0.2"/>
    <n v="11.553600000000003"/>
  </r>
  <r>
    <n v="440"/>
    <s v="CA-2014-157252"/>
    <d v="2014-01-21T00:00:00"/>
    <n v="2014"/>
    <n v="1"/>
    <x v="44"/>
    <x v="44"/>
    <d v="2014-01-24T00:00:00"/>
    <s v="Second Class"/>
    <s v="CV-12805"/>
    <s v="Cynthia Voltz"/>
    <s v="Corporate"/>
    <s v="United States"/>
    <x v="20"/>
    <x v="15"/>
    <x v="23"/>
    <x v="3"/>
    <s v="FUR-CH-10003396"/>
    <x v="0"/>
    <x v="1"/>
    <s v="Global Deluxe Steno Chair"/>
    <n v="207.84600000000003"/>
    <n v="3"/>
    <x v="9"/>
    <n v="0.1"/>
    <n v="2.3093999999999895"/>
  </r>
  <r>
    <n v="441"/>
    <s v="CA-2013-115756"/>
    <d v="2013-09-06T00:00:00"/>
    <n v="2013"/>
    <n v="9"/>
    <x v="21"/>
    <x v="21"/>
    <d v="2013-09-08T00:00:00"/>
    <s v="Second Class"/>
    <s v="PK-19075"/>
    <s v="Pete Kriz"/>
    <s v="Consumer"/>
    <s v="United States"/>
    <x v="66"/>
    <x v="12"/>
    <x v="83"/>
    <x v="2"/>
    <s v="FUR-FU-10000246"/>
    <x v="0"/>
    <x v="5"/>
    <s v="Aluminum Document Frame"/>
    <n v="12.22"/>
    <n v="1"/>
    <x v="0"/>
    <n v="0"/>
    <n v="3.6659999999999986"/>
  </r>
  <r>
    <n v="442"/>
    <s v="CA-2013-115756"/>
    <d v="2013-09-06T00:00:00"/>
    <n v="2013"/>
    <n v="9"/>
    <x v="21"/>
    <x v="21"/>
    <d v="2013-09-08T00:00:00"/>
    <s v="Second Class"/>
    <s v="PK-19075"/>
    <s v="Pete Kriz"/>
    <s v="Consumer"/>
    <s v="United States"/>
    <x v="66"/>
    <x v="12"/>
    <x v="83"/>
    <x v="2"/>
    <s v="OFF-ST-10000060"/>
    <x v="1"/>
    <x v="4"/>
    <s v="Fellowes Bankers Box Staxonsteel Drawer File/Stacking System"/>
    <n v="194.94"/>
    <n v="3"/>
    <x v="0"/>
    <n v="0"/>
    <n v="23.392800000000008"/>
  </r>
  <r>
    <n v="443"/>
    <s v="CA-2013-115756"/>
    <d v="2013-09-06T00:00:00"/>
    <n v="2013"/>
    <n v="9"/>
    <x v="21"/>
    <x v="21"/>
    <d v="2013-09-08T00:00:00"/>
    <s v="Second Class"/>
    <s v="PK-19075"/>
    <s v="Pete Kriz"/>
    <s v="Consumer"/>
    <s v="United States"/>
    <x v="66"/>
    <x v="12"/>
    <x v="83"/>
    <x v="2"/>
    <s v="OFF-ST-10003058"/>
    <x v="1"/>
    <x v="4"/>
    <s v="Eldon Mobile Mega Data Cart  Mega Stackable  Add-On Trays"/>
    <n v="70.949999999999989"/>
    <n v="3"/>
    <x v="0"/>
    <n v="0"/>
    <n v="20.575499999999998"/>
  </r>
  <r>
    <n v="444"/>
    <s v="CA-2013-115756"/>
    <d v="2013-09-06T00:00:00"/>
    <n v="2013"/>
    <n v="9"/>
    <x v="21"/>
    <x v="21"/>
    <d v="2013-09-08T00:00:00"/>
    <s v="Second Class"/>
    <s v="PK-19075"/>
    <s v="Pete Kriz"/>
    <s v="Consumer"/>
    <s v="United States"/>
    <x v="66"/>
    <x v="12"/>
    <x v="83"/>
    <x v="2"/>
    <s v="OFF-PA-10002222"/>
    <x v="1"/>
    <x v="10"/>
    <s v="Xerox Color Copier Paper, 11&quot; x 17&quot;, Ream"/>
    <n v="91.36"/>
    <n v="4"/>
    <x v="0"/>
    <n v="0"/>
    <n v="42.025599999999997"/>
  </r>
  <r>
    <n v="445"/>
    <s v="CA-2013-115756"/>
    <d v="2013-09-06T00:00:00"/>
    <n v="2013"/>
    <n v="9"/>
    <x v="21"/>
    <x v="21"/>
    <d v="2013-09-08T00:00:00"/>
    <s v="Second Class"/>
    <s v="PK-19075"/>
    <s v="Pete Kriz"/>
    <s v="Consumer"/>
    <s v="United States"/>
    <x v="66"/>
    <x v="12"/>
    <x v="83"/>
    <x v="2"/>
    <s v="FUR-CH-10002372"/>
    <x v="0"/>
    <x v="1"/>
    <s v="Office Star - Ergonomically Designed Knee Chair"/>
    <n v="242.94"/>
    <n v="3"/>
    <x v="0"/>
    <n v="0"/>
    <n v="29.152800000000013"/>
  </r>
  <r>
    <n v="446"/>
    <s v="CA-2013-115756"/>
    <d v="2013-09-06T00:00:00"/>
    <n v="2013"/>
    <n v="9"/>
    <x v="21"/>
    <x v="21"/>
    <d v="2013-09-08T00:00:00"/>
    <s v="Second Class"/>
    <s v="PK-19075"/>
    <s v="Pete Kriz"/>
    <s v="Consumer"/>
    <s v="United States"/>
    <x v="66"/>
    <x v="12"/>
    <x v="83"/>
    <x v="2"/>
    <s v="OFF-LA-10001317"/>
    <x v="1"/>
    <x v="2"/>
    <s v="Avery 520"/>
    <n v="22.05"/>
    <n v="7"/>
    <x v="0"/>
    <n v="0"/>
    <n v="10.584"/>
  </r>
  <r>
    <n v="447"/>
    <s v="CA-2014-154214"/>
    <d v="2014-03-21T00:00:00"/>
    <n v="2014"/>
    <n v="3"/>
    <x v="42"/>
    <x v="42"/>
    <d v="2014-03-26T00:00:00"/>
    <s v="Second Class"/>
    <s v="TB-21595"/>
    <s v="Troy Blackwell"/>
    <s v="Consumer"/>
    <s v="United States"/>
    <x v="38"/>
    <x v="14"/>
    <x v="134"/>
    <x v="2"/>
    <s v="FUR-FU-10000206"/>
    <x v="0"/>
    <x v="5"/>
    <s v="GE General Purpose, Extra Long Life, Showcase &amp; Floodlight Incandescent Bulbs"/>
    <n v="2.91"/>
    <n v="1"/>
    <x v="0"/>
    <n v="0"/>
    <n v="1.3676999999999999"/>
  </r>
  <r>
    <n v="448"/>
    <s v="CA-2013-166674"/>
    <d v="2013-04-02T00:00:00"/>
    <n v="2013"/>
    <n v="4"/>
    <x v="25"/>
    <x v="25"/>
    <d v="2013-04-04T00:00:00"/>
    <s v="Second Class"/>
    <s v="RB-19360"/>
    <s v="Raymond Buch"/>
    <s v="Consumer"/>
    <s v="United States"/>
    <x v="109"/>
    <x v="15"/>
    <x v="135"/>
    <x v="3"/>
    <s v="OFF-AR-10000588"/>
    <x v="1"/>
    <x v="6"/>
    <s v="Newell 345"/>
    <n v="59.519999999999996"/>
    <n v="3"/>
    <x v="0"/>
    <n v="0"/>
    <n v="15.475200000000001"/>
  </r>
  <r>
    <n v="449"/>
    <s v="CA-2013-166674"/>
    <d v="2013-04-02T00:00:00"/>
    <n v="2013"/>
    <n v="4"/>
    <x v="25"/>
    <x v="25"/>
    <d v="2013-04-04T00:00:00"/>
    <s v="Second Class"/>
    <s v="RB-19360"/>
    <s v="Raymond Buch"/>
    <s v="Consumer"/>
    <s v="United States"/>
    <x v="109"/>
    <x v="15"/>
    <x v="135"/>
    <x v="3"/>
    <s v="OFF-ST-10001469"/>
    <x v="1"/>
    <x v="4"/>
    <s v="Fellowes Bankers Box Recycled Super Stor/Drawer"/>
    <n v="161.94"/>
    <n v="3"/>
    <x v="0"/>
    <n v="0"/>
    <n v="9.716399999999993"/>
  </r>
  <r>
    <n v="450"/>
    <s v="CA-2013-166674"/>
    <d v="2013-04-02T00:00:00"/>
    <n v="2013"/>
    <n v="4"/>
    <x v="25"/>
    <x v="25"/>
    <d v="2013-04-04T00:00:00"/>
    <s v="Second Class"/>
    <s v="RB-19360"/>
    <s v="Raymond Buch"/>
    <s v="Consumer"/>
    <s v="United States"/>
    <x v="109"/>
    <x v="15"/>
    <x v="135"/>
    <x v="3"/>
    <s v="OFF-AR-10001953"/>
    <x v="1"/>
    <x v="6"/>
    <s v="Boston 1645 Deluxe Heavier-Duty Electric Pencil Sharpener"/>
    <n v="263.88"/>
    <n v="6"/>
    <x v="0"/>
    <n v="0"/>
    <n v="71.247600000000006"/>
  </r>
  <r>
    <n v="451"/>
    <s v="CA-2013-166674"/>
    <d v="2013-04-02T00:00:00"/>
    <n v="2013"/>
    <n v="4"/>
    <x v="25"/>
    <x v="25"/>
    <d v="2013-04-04T00:00:00"/>
    <s v="Second Class"/>
    <s v="RB-19360"/>
    <s v="Raymond Buch"/>
    <s v="Consumer"/>
    <s v="United States"/>
    <x v="109"/>
    <x v="15"/>
    <x v="135"/>
    <x v="3"/>
    <s v="OFF-AR-10003156"/>
    <x v="1"/>
    <x v="6"/>
    <s v="50 Colored Long Pencils"/>
    <n v="30.48"/>
    <n v="3"/>
    <x v="0"/>
    <n v="0"/>
    <n v="7.9248000000000012"/>
  </r>
  <r>
    <n v="452"/>
    <s v="CA-2013-166674"/>
    <d v="2013-04-02T00:00:00"/>
    <n v="2013"/>
    <n v="4"/>
    <x v="25"/>
    <x v="25"/>
    <d v="2013-04-04T00:00:00"/>
    <s v="Second Class"/>
    <s v="RB-19360"/>
    <s v="Raymond Buch"/>
    <s v="Consumer"/>
    <s v="United States"/>
    <x v="109"/>
    <x v="15"/>
    <x v="135"/>
    <x v="3"/>
    <s v="OFF-AR-10004974"/>
    <x v="1"/>
    <x v="6"/>
    <s v="Newell 342"/>
    <n v="9.84"/>
    <n v="3"/>
    <x v="0"/>
    <n v="0"/>
    <n v="2.8535999999999988"/>
  </r>
  <r>
    <n v="453"/>
    <s v="CA-2013-166674"/>
    <d v="2013-04-02T00:00:00"/>
    <n v="2013"/>
    <n v="4"/>
    <x v="25"/>
    <x v="25"/>
    <d v="2013-04-04T00:00:00"/>
    <s v="Second Class"/>
    <s v="RB-19360"/>
    <s v="Raymond Buch"/>
    <s v="Consumer"/>
    <s v="United States"/>
    <x v="109"/>
    <x v="15"/>
    <x v="135"/>
    <x v="3"/>
    <s v="TEC-PH-10002365"/>
    <x v="2"/>
    <x v="7"/>
    <s v="Belkin Grip Candy Sheer Case / Cover for iPhone 5 and 5S"/>
    <n v="35.119999999999997"/>
    <n v="4"/>
    <x v="0"/>
    <n v="0"/>
    <n v="9.1311999999999998"/>
  </r>
  <r>
    <n v="454"/>
    <s v="CA-2014-147277"/>
    <d v="2014-10-21T00:00:00"/>
    <n v="2014"/>
    <n v="10"/>
    <x v="13"/>
    <x v="13"/>
    <d v="2014-10-25T00:00:00"/>
    <s v="Standard Class"/>
    <s v="EB-13705"/>
    <s v="Ed Braxton"/>
    <s v="Corporate"/>
    <s v="United States"/>
    <x v="59"/>
    <x v="24"/>
    <x v="75"/>
    <x v="3"/>
    <s v="FUR-TA-10001539"/>
    <x v="0"/>
    <x v="3"/>
    <s v="Chromcraft Rectangular Conference Tables"/>
    <n v="284.36399999999998"/>
    <n v="2"/>
    <x v="10"/>
    <n v="0.4"/>
    <n v="-75.830400000000054"/>
  </r>
  <r>
    <n v="455"/>
    <s v="CA-2014-147277"/>
    <d v="2014-10-21T00:00:00"/>
    <n v="2014"/>
    <n v="10"/>
    <x v="13"/>
    <x v="13"/>
    <d v="2014-10-25T00:00:00"/>
    <s v="Standard Class"/>
    <s v="EB-13705"/>
    <s v="Ed Braxton"/>
    <s v="Corporate"/>
    <s v="United States"/>
    <x v="59"/>
    <x v="24"/>
    <x v="75"/>
    <x v="3"/>
    <s v="OFF-ST-10000142"/>
    <x v="1"/>
    <x v="4"/>
    <s v="Deluxe Rollaway Locking File with Drawer"/>
    <n v="665.40800000000002"/>
    <n v="2"/>
    <x v="2"/>
    <n v="0.2"/>
    <n v="66.540799999999962"/>
  </r>
  <r>
    <n v="456"/>
    <s v="CA-2013-100153"/>
    <d v="2013-12-14T00:00:00"/>
    <n v="2013"/>
    <n v="12"/>
    <x v="5"/>
    <x v="5"/>
    <d v="2013-12-18T00:00:00"/>
    <s v="Standard Class"/>
    <s v="KH-16630"/>
    <s v="Ken Heidel"/>
    <s v="Corporate"/>
    <s v="United States"/>
    <x v="110"/>
    <x v="26"/>
    <x v="136"/>
    <x v="2"/>
    <s v="TEC-AC-10001772"/>
    <x v="2"/>
    <x v="11"/>
    <s v="Memorex Mini Travel Drive 16 GB USB 2.0 Flash Drive"/>
    <n v="63.88"/>
    <n v="4"/>
    <x v="0"/>
    <n v="0"/>
    <n v="24.913200000000003"/>
  </r>
  <r>
    <n v="457"/>
    <s v="US-2011-110674"/>
    <d v="2011-02-13T00:00:00"/>
    <n v="2011"/>
    <n v="2"/>
    <x v="45"/>
    <x v="45"/>
    <d v="2011-02-19T00:00:00"/>
    <s v="Standard Class"/>
    <s v="SC-20095"/>
    <s v="Sanjit Chand"/>
    <s v="Consumer"/>
    <s v="United States"/>
    <x v="3"/>
    <x v="1"/>
    <x v="137"/>
    <x v="1"/>
    <s v="FUR-CH-10000225"/>
    <x v="0"/>
    <x v="1"/>
    <s v="Global Geo Office Task Chair, Gray"/>
    <n v="129.56800000000001"/>
    <n v="2"/>
    <x v="2"/>
    <n v="0.2"/>
    <n v="-24.294000000000018"/>
  </r>
  <r>
    <n v="458"/>
    <s v="US-2013-157945"/>
    <d v="2013-09-27T00:00:00"/>
    <n v="2013"/>
    <n v="9"/>
    <x v="21"/>
    <x v="21"/>
    <d v="2013-10-02T00:00:00"/>
    <s v="Standard Class"/>
    <s v="NF-18385"/>
    <s v="Natalie Fritzler"/>
    <s v="Consumer"/>
    <s v="United States"/>
    <x v="27"/>
    <x v="10"/>
    <x v="67"/>
    <x v="2"/>
    <s v="FUR-CH-10002331"/>
    <x v="0"/>
    <x v="1"/>
    <s v="Hon 4700 Series Mobuis Mid-Back Task Chairs with Adjustable Arms"/>
    <n v="747.55799999999999"/>
    <n v="3"/>
    <x v="4"/>
    <n v="0.3"/>
    <n v="-96.11460000000011"/>
  </r>
  <r>
    <n v="459"/>
    <s v="US-2013-157945"/>
    <d v="2013-09-27T00:00:00"/>
    <n v="2013"/>
    <n v="9"/>
    <x v="21"/>
    <x v="21"/>
    <d v="2013-10-02T00:00:00"/>
    <s v="Standard Class"/>
    <s v="NF-18385"/>
    <s v="Natalie Fritzler"/>
    <s v="Consumer"/>
    <s v="United States"/>
    <x v="27"/>
    <x v="10"/>
    <x v="67"/>
    <x v="2"/>
    <s v="OFF-EN-10001415"/>
    <x v="1"/>
    <x v="12"/>
    <s v="Staples"/>
    <n v="8.9280000000000008"/>
    <n v="2"/>
    <x v="2"/>
    <n v="0.2"/>
    <n v="3.3479999999999999"/>
  </r>
  <r>
    <n v="460"/>
    <s v="CA-2012-109638"/>
    <d v="2012-12-15T00:00:00"/>
    <n v="2012"/>
    <n v="12"/>
    <x v="14"/>
    <x v="14"/>
    <d v="2012-12-22T00:00:00"/>
    <s v="Standard Class"/>
    <s v="JH-15985"/>
    <s v="Joseph Holt"/>
    <s v="Consumer"/>
    <s v="United States"/>
    <x v="4"/>
    <x v="4"/>
    <x v="60"/>
    <x v="1"/>
    <s v="OFF-AP-10002472"/>
    <x v="1"/>
    <x v="9"/>
    <s v="3M Office Air Cleaner"/>
    <n v="103.92"/>
    <n v="4"/>
    <x v="0"/>
    <n v="0"/>
    <n v="36.372"/>
  </r>
  <r>
    <n v="461"/>
    <s v="CA-2012-109638"/>
    <d v="2012-12-15T00:00:00"/>
    <n v="2012"/>
    <n v="12"/>
    <x v="14"/>
    <x v="14"/>
    <d v="2012-12-22T00:00:00"/>
    <s v="Standard Class"/>
    <s v="JH-15985"/>
    <s v="Joseph Holt"/>
    <s v="Consumer"/>
    <s v="United States"/>
    <x v="4"/>
    <x v="4"/>
    <x v="60"/>
    <x v="1"/>
    <s v="TEC-AC-10004571"/>
    <x v="2"/>
    <x v="11"/>
    <s v="Logitech G700s Rechargeable Gaming Mouse"/>
    <n v="899.91"/>
    <n v="9"/>
    <x v="0"/>
    <n v="0"/>
    <n v="377.96220000000005"/>
  </r>
  <r>
    <n v="462"/>
    <s v="CA-2012-109638"/>
    <d v="2012-12-15T00:00:00"/>
    <n v="2012"/>
    <n v="12"/>
    <x v="14"/>
    <x v="14"/>
    <d v="2012-12-22T00:00:00"/>
    <s v="Standard Class"/>
    <s v="JH-15985"/>
    <s v="Joseph Holt"/>
    <s v="Consumer"/>
    <s v="United States"/>
    <x v="4"/>
    <x v="4"/>
    <x v="60"/>
    <x v="1"/>
    <s v="OFF-BI-10001098"/>
    <x v="1"/>
    <x v="8"/>
    <s v="Acco D-Ring Binder w/DublLock"/>
    <n v="51.311999999999998"/>
    <n v="3"/>
    <x v="2"/>
    <n v="0.2"/>
    <n v="18.600599999999996"/>
  </r>
  <r>
    <n v="463"/>
    <s v="CA-2013-109869"/>
    <d v="2013-04-23T00:00:00"/>
    <n v="2013"/>
    <n v="4"/>
    <x v="25"/>
    <x v="25"/>
    <d v="2013-04-30T00:00:00"/>
    <s v="Standard Class"/>
    <s v="TN-21040"/>
    <s v="Tanja Norvell"/>
    <s v="Home Office"/>
    <s v="United States"/>
    <x v="42"/>
    <x v="16"/>
    <x v="51"/>
    <x v="1"/>
    <s v="FUR-FU-10000023"/>
    <x v="0"/>
    <x v="5"/>
    <s v="Eldon Wave Desk Accessories"/>
    <n v="23.56"/>
    <n v="5"/>
    <x v="2"/>
    <n v="0.2"/>
    <n v="7.0680000000000005"/>
  </r>
  <r>
    <n v="464"/>
    <s v="CA-2013-109869"/>
    <d v="2013-04-23T00:00:00"/>
    <n v="2013"/>
    <n v="4"/>
    <x v="25"/>
    <x v="25"/>
    <d v="2013-04-30T00:00:00"/>
    <s v="Standard Class"/>
    <s v="TN-21040"/>
    <s v="Tanja Norvell"/>
    <s v="Home Office"/>
    <s v="United States"/>
    <x v="42"/>
    <x v="16"/>
    <x v="51"/>
    <x v="1"/>
    <s v="FUR-TA-10001889"/>
    <x v="0"/>
    <x v="3"/>
    <s v="Bush Advantage Collection Racetrack Conference Table"/>
    <n v="1272.6299999999999"/>
    <n v="6"/>
    <x v="5"/>
    <n v="0.5"/>
    <n v="-814.4831999999999"/>
  </r>
  <r>
    <n v="465"/>
    <s v="CA-2013-109869"/>
    <d v="2013-04-23T00:00:00"/>
    <n v="2013"/>
    <n v="4"/>
    <x v="25"/>
    <x v="25"/>
    <d v="2013-04-30T00:00:00"/>
    <s v="Standard Class"/>
    <s v="TN-21040"/>
    <s v="Tanja Norvell"/>
    <s v="Home Office"/>
    <s v="United States"/>
    <x v="42"/>
    <x v="16"/>
    <x v="51"/>
    <x v="1"/>
    <s v="OFF-BI-10000315"/>
    <x v="1"/>
    <x v="8"/>
    <s v="Poly Designer Cover &amp; Back"/>
    <n v="28.484999999999999"/>
    <n v="5"/>
    <x v="6"/>
    <n v="0.7"/>
    <n v="-20.888999999999989"/>
  </r>
  <r>
    <n v="466"/>
    <s v="CA-2013-109869"/>
    <d v="2013-04-23T00:00:00"/>
    <n v="2013"/>
    <n v="4"/>
    <x v="25"/>
    <x v="25"/>
    <d v="2013-04-30T00:00:00"/>
    <s v="Standard Class"/>
    <s v="TN-21040"/>
    <s v="Tanja Norvell"/>
    <s v="Home Office"/>
    <s v="United States"/>
    <x v="42"/>
    <x v="16"/>
    <x v="51"/>
    <x v="1"/>
    <s v="OFF-SU-10003505"/>
    <x v="1"/>
    <x v="14"/>
    <s v="Premier Electric Letter Opener"/>
    <n v="185.376"/>
    <n v="2"/>
    <x v="2"/>
    <n v="0.2"/>
    <n v="-34.758000000000017"/>
  </r>
  <r>
    <n v="467"/>
    <s v="CA-2013-109869"/>
    <d v="2013-04-23T00:00:00"/>
    <n v="2013"/>
    <n v="4"/>
    <x v="25"/>
    <x v="25"/>
    <d v="2013-04-30T00:00:00"/>
    <s v="Standard Class"/>
    <s v="TN-21040"/>
    <s v="Tanja Norvell"/>
    <s v="Home Office"/>
    <s v="United States"/>
    <x v="42"/>
    <x v="16"/>
    <x v="51"/>
    <x v="1"/>
    <s v="OFF-AP-10002578"/>
    <x v="1"/>
    <x v="9"/>
    <s v="Fellowes Premier Superior Surge Suppressor, 10-Outlet, With Phone and Remote"/>
    <n v="78.272000000000006"/>
    <n v="2"/>
    <x v="2"/>
    <n v="0.2"/>
    <n v="5.8704000000000001"/>
  </r>
  <r>
    <n v="468"/>
    <s v="US-2012-101399"/>
    <d v="2012-01-17T00:00:00"/>
    <n v="2012"/>
    <n v="1"/>
    <x v="26"/>
    <x v="26"/>
    <d v="2012-01-24T00:00:00"/>
    <s v="Standard Class"/>
    <s v="JS-15940"/>
    <s v="Joni Sundaresam"/>
    <s v="Home Office"/>
    <s v="United States"/>
    <x v="111"/>
    <x v="10"/>
    <x v="138"/>
    <x v="2"/>
    <s v="FUR-FU-10002918"/>
    <x v="0"/>
    <x v="5"/>
    <s v="Eldon ClusterMat Chair Mat with Cordless Antistatic Protection"/>
    <n v="254.74400000000003"/>
    <n v="7"/>
    <x v="7"/>
    <n v="0.6"/>
    <n v="-312.06139999999994"/>
  </r>
  <r>
    <n v="469"/>
    <s v="CA-2014-154907"/>
    <d v="2014-04-01T00:00:00"/>
    <n v="2014"/>
    <n v="4"/>
    <x v="4"/>
    <x v="4"/>
    <d v="2014-04-05T00:00:00"/>
    <s v="Standard Class"/>
    <s v="DS-13180"/>
    <s v="David Smith"/>
    <s v="Corporate"/>
    <s v="United States"/>
    <x v="112"/>
    <x v="5"/>
    <x v="139"/>
    <x v="2"/>
    <s v="FUR-BO-10002824"/>
    <x v="0"/>
    <x v="0"/>
    <s v="Bush Mission Pointe Library"/>
    <n v="205.33279999999996"/>
    <n v="2"/>
    <x v="8"/>
    <n v="0.32"/>
    <n v="-36.235200000000006"/>
  </r>
  <r>
    <n v="470"/>
    <s v="US-2013-100419"/>
    <d v="2013-12-17T00:00:00"/>
    <n v="2013"/>
    <n v="12"/>
    <x v="5"/>
    <x v="5"/>
    <d v="2013-12-21T00:00:00"/>
    <s v="Second Class"/>
    <s v="CC-12670"/>
    <s v="Craig Carreira"/>
    <s v="Consumer"/>
    <s v="United States"/>
    <x v="22"/>
    <x v="10"/>
    <x v="26"/>
    <x v="2"/>
    <s v="OFF-BI-10002194"/>
    <x v="1"/>
    <x v="8"/>
    <s v="Cardinal Hold-It CD Pocket"/>
    <n v="4.7879999999999985"/>
    <n v="3"/>
    <x v="3"/>
    <n v="0.8"/>
    <n v="-7.9001999999999999"/>
  </r>
  <r>
    <n v="471"/>
    <s v="CA-2012-154144"/>
    <d v="2012-12-20T00:00:00"/>
    <n v="2012"/>
    <n v="12"/>
    <x v="14"/>
    <x v="14"/>
    <d v="2012-12-24T00:00:00"/>
    <s v="Standard Class"/>
    <s v="MH-17785"/>
    <s v="Maya Herman"/>
    <s v="Corporate"/>
    <s v="United States"/>
    <x v="113"/>
    <x v="15"/>
    <x v="140"/>
    <x v="3"/>
    <s v="OFF-PA-10004071"/>
    <x v="1"/>
    <x v="10"/>
    <s v="Eaton Premium Continuous-Feed Paper, 25% Cotton, Letter Size, White, 1000 Shts/Box"/>
    <n v="55.48"/>
    <n v="1"/>
    <x v="0"/>
    <n v="0"/>
    <n v="26.630399999999998"/>
  </r>
  <r>
    <n v="472"/>
    <s v="CA-2011-144666"/>
    <d v="2011-11-09T00:00:00"/>
    <n v="2011"/>
    <n v="11"/>
    <x v="7"/>
    <x v="7"/>
    <d v="2011-11-11T00:00:00"/>
    <s v="Second Class"/>
    <s v="JP-15520"/>
    <s v="Jeremy Pistek"/>
    <s v="Consumer"/>
    <s v="United States"/>
    <x v="8"/>
    <x v="1"/>
    <x v="94"/>
    <x v="1"/>
    <s v="OFF-ST-10002743"/>
    <x v="1"/>
    <x v="4"/>
    <s v="SAFCO Boltless Steel Shelving"/>
    <n v="340.92"/>
    <n v="3"/>
    <x v="0"/>
    <n v="0"/>
    <n v="3.4091999999999842"/>
  </r>
  <r>
    <n v="473"/>
    <s v="CA-2011-144666"/>
    <d v="2011-11-09T00:00:00"/>
    <n v="2011"/>
    <n v="11"/>
    <x v="7"/>
    <x v="7"/>
    <d v="2011-11-11T00:00:00"/>
    <s v="Second Class"/>
    <s v="JP-15520"/>
    <s v="Jeremy Pistek"/>
    <s v="Consumer"/>
    <s v="United States"/>
    <x v="8"/>
    <x v="1"/>
    <x v="94"/>
    <x v="1"/>
    <s v="FUR-BO-10001601"/>
    <x v="0"/>
    <x v="0"/>
    <s v="Sauder Mission Library with Doors, Fruitwood Finish"/>
    <n v="222.66599999999997"/>
    <n v="2"/>
    <x v="11"/>
    <n v="0.15"/>
    <n v="10.478399999999979"/>
  </r>
  <r>
    <n v="474"/>
    <s v="CA-2011-144666"/>
    <d v="2011-11-09T00:00:00"/>
    <n v="2011"/>
    <n v="11"/>
    <x v="7"/>
    <x v="7"/>
    <d v="2011-11-11T00:00:00"/>
    <s v="Second Class"/>
    <s v="JP-15520"/>
    <s v="Jeremy Pistek"/>
    <s v="Consumer"/>
    <s v="United States"/>
    <x v="8"/>
    <x v="1"/>
    <x v="94"/>
    <x v="1"/>
    <s v="TEC-PH-10002680"/>
    <x v="2"/>
    <x v="7"/>
    <s v="Samsung Galaxy Note 3"/>
    <n v="703.96800000000007"/>
    <n v="4"/>
    <x v="2"/>
    <n v="0.2"/>
    <n v="87.995999999999924"/>
  </r>
  <r>
    <n v="475"/>
    <s v="CA-2011-144666"/>
    <d v="2011-11-09T00:00:00"/>
    <n v="2011"/>
    <n v="11"/>
    <x v="7"/>
    <x v="7"/>
    <d v="2011-11-11T00:00:00"/>
    <s v="Second Class"/>
    <s v="JP-15520"/>
    <s v="Jeremy Pistek"/>
    <s v="Consumer"/>
    <s v="United States"/>
    <x v="8"/>
    <x v="1"/>
    <x v="94"/>
    <x v="1"/>
    <s v="OFF-ST-10001321"/>
    <x v="1"/>
    <x v="4"/>
    <s v="Decoflex Hanging Personal Folder File, Blue"/>
    <n v="92.52"/>
    <n v="6"/>
    <x v="0"/>
    <n v="0"/>
    <n v="24.980400000000007"/>
  </r>
  <r>
    <n v="476"/>
    <s v="CA-2011-144666"/>
    <d v="2011-11-09T00:00:00"/>
    <n v="2011"/>
    <n v="11"/>
    <x v="7"/>
    <x v="7"/>
    <d v="2011-11-11T00:00:00"/>
    <s v="Second Class"/>
    <s v="JP-15520"/>
    <s v="Jeremy Pistek"/>
    <s v="Consumer"/>
    <s v="United States"/>
    <x v="8"/>
    <x v="1"/>
    <x v="94"/>
    <x v="1"/>
    <s v="OFF-PA-10001509"/>
    <x v="1"/>
    <x v="10"/>
    <s v="Recycled Desk Saver Line &quot;While You Were Out&quot; Book, 5 1/2&quot; X 4&quot;"/>
    <n v="62.649999999999991"/>
    <n v="7"/>
    <x v="0"/>
    <n v="0"/>
    <n v="28.818999999999996"/>
  </r>
  <r>
    <n v="477"/>
    <s v="CA-2011-144666"/>
    <d v="2011-11-09T00:00:00"/>
    <n v="2011"/>
    <n v="11"/>
    <x v="7"/>
    <x v="7"/>
    <d v="2011-11-11T00:00:00"/>
    <s v="Second Class"/>
    <s v="JP-15520"/>
    <s v="Jeremy Pistek"/>
    <s v="Consumer"/>
    <s v="United States"/>
    <x v="8"/>
    <x v="1"/>
    <x v="94"/>
    <x v="1"/>
    <s v="OFF-PA-10003465"/>
    <x v="1"/>
    <x v="10"/>
    <s v="Xerox 1912"/>
    <n v="94.85"/>
    <n v="5"/>
    <x v="0"/>
    <n v="0"/>
    <n v="45.527999999999992"/>
  </r>
  <r>
    <n v="478"/>
    <s v="CA-2013-103891"/>
    <d v="2013-07-13T00:00:00"/>
    <n v="2013"/>
    <n v="7"/>
    <x v="16"/>
    <x v="16"/>
    <d v="2013-07-20T00:00:00"/>
    <s v="Standard Class"/>
    <s v="KH-16690"/>
    <s v="Kristen Hastings"/>
    <s v="Corporate"/>
    <s v="United States"/>
    <x v="1"/>
    <x v="1"/>
    <x v="141"/>
    <x v="1"/>
    <s v="TEC-PH-10000149"/>
    <x v="2"/>
    <x v="7"/>
    <s v="Cisco SPA525G2 IP Phone - Wireless"/>
    <n v="95.76"/>
    <n v="6"/>
    <x v="2"/>
    <n v="0.2"/>
    <n v="7.1819999999999951"/>
  </r>
  <r>
    <n v="479"/>
    <s v="CA-2013-152632"/>
    <d v="2013-10-28T00:00:00"/>
    <n v="2013"/>
    <n v="10"/>
    <x v="32"/>
    <x v="32"/>
    <d v="2013-11-03T00:00:00"/>
    <s v="Standard Class"/>
    <s v="JE-15475"/>
    <s v="Jeremy Ellison"/>
    <s v="Consumer"/>
    <s v="United States"/>
    <x v="21"/>
    <x v="15"/>
    <x v="24"/>
    <x v="3"/>
    <s v="FUR-FU-10002671"/>
    <x v="0"/>
    <x v="5"/>
    <s v="Electrix 20W Halogen Replacement Bulb for Zoom-In Desk Lamp"/>
    <n v="40.200000000000003"/>
    <n v="3"/>
    <x v="0"/>
    <n v="0"/>
    <n v="19.295999999999999"/>
  </r>
  <r>
    <n v="480"/>
    <s v="CA-2013-100790"/>
    <d v="2013-06-27T00:00:00"/>
    <n v="2013"/>
    <n v="6"/>
    <x v="1"/>
    <x v="1"/>
    <d v="2013-07-03T00:00:00"/>
    <s v="Standard Class"/>
    <s v="JG-15805"/>
    <s v="John Grady"/>
    <s v="Corporate"/>
    <s v="United States"/>
    <x v="20"/>
    <x v="15"/>
    <x v="23"/>
    <x v="3"/>
    <s v="OFF-AR-10003045"/>
    <x v="1"/>
    <x v="6"/>
    <s v="Prang Colored Pencils"/>
    <n v="14.7"/>
    <n v="5"/>
    <x v="0"/>
    <n v="0"/>
    <n v="6.6150000000000002"/>
  </r>
  <r>
    <n v="481"/>
    <s v="CA-2013-100790"/>
    <d v="2013-06-27T00:00:00"/>
    <n v="2013"/>
    <n v="6"/>
    <x v="1"/>
    <x v="1"/>
    <d v="2013-07-03T00:00:00"/>
    <s v="Standard Class"/>
    <s v="JG-15805"/>
    <s v="John Grady"/>
    <s v="Corporate"/>
    <s v="United States"/>
    <x v="20"/>
    <x v="15"/>
    <x v="23"/>
    <x v="3"/>
    <s v="OFF-ST-10000689"/>
    <x v="1"/>
    <x v="4"/>
    <s v="Fellowes Strictly Business Drawer File, Letter/Legal Size"/>
    <n v="704.25"/>
    <n v="5"/>
    <x v="0"/>
    <n v="0"/>
    <n v="84.51"/>
  </r>
  <r>
    <n v="482"/>
    <s v="CA-2011-134677"/>
    <d v="2011-10-06T00:00:00"/>
    <n v="2011"/>
    <n v="10"/>
    <x v="18"/>
    <x v="18"/>
    <d v="2011-10-10T00:00:00"/>
    <s v="Standard Class"/>
    <s v="XP-21865"/>
    <s v="Xylona Preis"/>
    <s v="Consumer"/>
    <s v="United States"/>
    <x v="70"/>
    <x v="1"/>
    <x v="142"/>
    <x v="1"/>
    <s v="TEC-AC-10001445"/>
    <x v="2"/>
    <x v="11"/>
    <s v="Imation USB 2.0 Swivel Flash Drive USB flash drive - 4 GB - Pink"/>
    <n v="9.09"/>
    <n v="3"/>
    <x v="0"/>
    <n v="0"/>
    <n v="1.9088999999999996"/>
  </r>
  <r>
    <n v="483"/>
    <s v="CA-2011-127691"/>
    <d v="2011-07-22T00:00:00"/>
    <n v="2011"/>
    <n v="7"/>
    <x v="39"/>
    <x v="39"/>
    <d v="2011-07-27T00:00:00"/>
    <s v="Standard Class"/>
    <s v="EM-14065"/>
    <s v="Erin Mull"/>
    <s v="Consumer"/>
    <s v="United States"/>
    <x v="20"/>
    <x v="15"/>
    <x v="23"/>
    <x v="3"/>
    <s v="OFF-AR-10002053"/>
    <x v="1"/>
    <x v="6"/>
    <s v="Premium Writing Pencils, Soft, #2 by Central Association for the Blind"/>
    <n v="5.96"/>
    <n v="2"/>
    <x v="0"/>
    <n v="0"/>
    <n v="1.6688000000000001"/>
  </r>
  <r>
    <n v="484"/>
    <s v="CA-2011-127691"/>
    <d v="2011-07-22T00:00:00"/>
    <n v="2011"/>
    <n v="7"/>
    <x v="39"/>
    <x v="39"/>
    <d v="2011-07-27T00:00:00"/>
    <s v="Standard Class"/>
    <s v="EM-14065"/>
    <s v="Erin Mull"/>
    <s v="Consumer"/>
    <s v="United States"/>
    <x v="20"/>
    <x v="15"/>
    <x v="23"/>
    <x v="3"/>
    <s v="TEC-AC-10002567"/>
    <x v="2"/>
    <x v="11"/>
    <s v="Logitech G602 Wireless Gaming Mouse"/>
    <n v="159.97999999999999"/>
    <n v="2"/>
    <x v="0"/>
    <n v="0"/>
    <n v="57.592799999999997"/>
  </r>
  <r>
    <n v="485"/>
    <s v="CA-2014-140963"/>
    <d v="2014-06-11T00:00:00"/>
    <n v="2014"/>
    <n v="6"/>
    <x v="27"/>
    <x v="27"/>
    <d v="2014-06-14T00:00:00"/>
    <s v="First Class"/>
    <s v="MT-18070"/>
    <s v="Michelle Tran"/>
    <s v="Home Office"/>
    <s v="United States"/>
    <x v="1"/>
    <x v="1"/>
    <x v="62"/>
    <x v="1"/>
    <s v="OFF-LA-10003923"/>
    <x v="1"/>
    <x v="2"/>
    <s v="Alphabetical Labels for Top Tab Filing"/>
    <n v="29.6"/>
    <n v="2"/>
    <x v="0"/>
    <n v="0"/>
    <n v="14.8"/>
  </r>
  <r>
    <n v="486"/>
    <s v="CA-2014-140963"/>
    <d v="2014-06-11T00:00:00"/>
    <n v="2014"/>
    <n v="6"/>
    <x v="27"/>
    <x v="27"/>
    <d v="2014-06-14T00:00:00"/>
    <s v="First Class"/>
    <s v="MT-18070"/>
    <s v="Michelle Tran"/>
    <s v="Home Office"/>
    <s v="United States"/>
    <x v="1"/>
    <x v="1"/>
    <x v="62"/>
    <x v="1"/>
    <s v="FUR-BO-10001337"/>
    <x v="0"/>
    <x v="0"/>
    <s v="O'Sullivan Living Dimensions 2-Shelf Bookcases"/>
    <n v="514.16499999999996"/>
    <n v="5"/>
    <x v="11"/>
    <n v="0.15"/>
    <n v="-30.24499999999999"/>
  </r>
  <r>
    <n v="487"/>
    <s v="CA-2014-140963"/>
    <d v="2014-06-11T00:00:00"/>
    <n v="2014"/>
    <n v="6"/>
    <x v="27"/>
    <x v="27"/>
    <d v="2014-06-14T00:00:00"/>
    <s v="First Class"/>
    <s v="MT-18070"/>
    <s v="Michelle Tran"/>
    <s v="Home Office"/>
    <s v="United States"/>
    <x v="1"/>
    <x v="1"/>
    <x v="62"/>
    <x v="1"/>
    <s v="TEC-PH-10001924"/>
    <x v="2"/>
    <x v="7"/>
    <s v="iHome FM Clock Radio with Lightning Dock"/>
    <n v="279.95999999999998"/>
    <n v="5"/>
    <x v="2"/>
    <n v="0.2"/>
    <n v="17.497500000000016"/>
  </r>
  <r>
    <n v="488"/>
    <s v="CA-2011-154627"/>
    <d v="2011-10-29T00:00:00"/>
    <n v="2011"/>
    <n v="10"/>
    <x v="18"/>
    <x v="18"/>
    <d v="2011-10-31T00:00:00"/>
    <s v="First Class"/>
    <s v="SA-20830"/>
    <s v="Sue Ann Reed"/>
    <s v="Consumer"/>
    <s v="United States"/>
    <x v="22"/>
    <x v="10"/>
    <x v="26"/>
    <x v="2"/>
    <s v="TEC-PH-10001363"/>
    <x v="2"/>
    <x v="7"/>
    <s v="Apple iPhone 5S"/>
    <n v="2735.9520000000002"/>
    <n v="6"/>
    <x v="2"/>
    <n v="0.2"/>
    <n v="341.99399999999969"/>
  </r>
  <r>
    <n v="489"/>
    <s v="CA-2011-133753"/>
    <d v="2011-06-09T00:00:00"/>
    <n v="2011"/>
    <n v="6"/>
    <x v="3"/>
    <x v="3"/>
    <d v="2011-06-13T00:00:00"/>
    <s v="Second Class"/>
    <s v="CW-11905"/>
    <s v="Carl Weiss"/>
    <s v="Home Office"/>
    <s v="United States"/>
    <x v="114"/>
    <x v="5"/>
    <x v="143"/>
    <x v="2"/>
    <s v="TEC-PH-10000376"/>
    <x v="2"/>
    <x v="7"/>
    <s v="Square Credit Card Reader"/>
    <n v="7.9920000000000009"/>
    <n v="1"/>
    <x v="2"/>
    <n v="0.2"/>
    <n v="0.59940000000000015"/>
  </r>
  <r>
    <n v="490"/>
    <s v="CA-2011-133753"/>
    <d v="2011-06-09T00:00:00"/>
    <n v="2011"/>
    <n v="6"/>
    <x v="3"/>
    <x v="3"/>
    <d v="2011-06-13T00:00:00"/>
    <s v="Second Class"/>
    <s v="CW-11905"/>
    <s v="Carl Weiss"/>
    <s v="Home Office"/>
    <s v="United States"/>
    <x v="114"/>
    <x v="5"/>
    <x v="143"/>
    <x v="2"/>
    <s v="TEC-AC-10000303"/>
    <x v="2"/>
    <x v="11"/>
    <s v="Logitech M510 Wireless Mouse"/>
    <n v="63.984000000000009"/>
    <n v="2"/>
    <x v="2"/>
    <n v="0.2"/>
    <n v="10.397399999999998"/>
  </r>
  <r>
    <n v="491"/>
    <s v="CA-2011-133753"/>
    <d v="2011-06-09T00:00:00"/>
    <n v="2011"/>
    <n v="6"/>
    <x v="3"/>
    <x v="3"/>
    <d v="2011-06-13T00:00:00"/>
    <s v="Second Class"/>
    <s v="CW-11905"/>
    <s v="Carl Weiss"/>
    <s v="Home Office"/>
    <s v="United States"/>
    <x v="114"/>
    <x v="5"/>
    <x v="143"/>
    <x v="2"/>
    <s v="OFF-AR-10001953"/>
    <x v="1"/>
    <x v="6"/>
    <s v="Boston 1645 Deluxe Heavier-Duty Electric Pencil Sharpener"/>
    <n v="70.367999999999995"/>
    <n v="2"/>
    <x v="2"/>
    <n v="0.2"/>
    <n v="6.1572000000000031"/>
  </r>
  <r>
    <n v="492"/>
    <s v="CA-2011-113362"/>
    <d v="2011-09-14T00:00:00"/>
    <n v="2011"/>
    <n v="9"/>
    <x v="30"/>
    <x v="30"/>
    <d v="2011-09-19T00:00:00"/>
    <s v="Standard Class"/>
    <s v="AJ-10960"/>
    <s v="Astrea Jones"/>
    <s v="Consumer"/>
    <s v="United States"/>
    <x v="30"/>
    <x v="15"/>
    <x v="144"/>
    <x v="3"/>
    <s v="OFF-ST-10001809"/>
    <x v="1"/>
    <x v="4"/>
    <s v="Fellowes Officeware Wire Shelving"/>
    <n v="449.15"/>
    <n v="5"/>
    <x v="0"/>
    <n v="0"/>
    <n v="8.9829999999999899"/>
  </r>
  <r>
    <n v="493"/>
    <s v="CA-2011-113362"/>
    <d v="2011-09-14T00:00:00"/>
    <n v="2011"/>
    <n v="9"/>
    <x v="30"/>
    <x v="30"/>
    <d v="2011-09-19T00:00:00"/>
    <s v="Standard Class"/>
    <s v="AJ-10960"/>
    <s v="Astrea Jones"/>
    <s v="Consumer"/>
    <s v="United States"/>
    <x v="30"/>
    <x v="15"/>
    <x v="144"/>
    <x v="3"/>
    <s v="OFF-EN-10003845"/>
    <x v="1"/>
    <x v="12"/>
    <s v="Colored Envelopes"/>
    <n v="11.07"/>
    <n v="3"/>
    <x v="0"/>
    <n v="0"/>
    <n v="5.0921999999999992"/>
  </r>
  <r>
    <n v="494"/>
    <s v="CA-2013-169166"/>
    <d v="2013-05-10T00:00:00"/>
    <n v="2013"/>
    <n v="5"/>
    <x v="35"/>
    <x v="35"/>
    <d v="2013-05-15T00:00:00"/>
    <s v="Standard Class"/>
    <s v="SS-20590"/>
    <s v="Sonia Sunley"/>
    <s v="Consumer"/>
    <s v="United States"/>
    <x v="4"/>
    <x v="4"/>
    <x v="60"/>
    <x v="1"/>
    <s v="TEC-AC-10000991"/>
    <x v="2"/>
    <x v="11"/>
    <s v="Sony Micro Vault Click 8 GB USB 2.0 Flash Drive"/>
    <n v="93.98"/>
    <n v="2"/>
    <x v="0"/>
    <n v="0"/>
    <n v="13.157200000000003"/>
  </r>
  <r>
    <n v="495"/>
    <s v="US-2013-120929"/>
    <d v="2013-03-19T00:00:00"/>
    <n v="2013"/>
    <n v="3"/>
    <x v="17"/>
    <x v="17"/>
    <d v="2013-03-22T00:00:00"/>
    <s v="Second Class"/>
    <s v="RO-19780"/>
    <s v="Rose O'Brian"/>
    <s v="Consumer"/>
    <s v="United States"/>
    <x v="26"/>
    <x v="18"/>
    <x v="31"/>
    <x v="0"/>
    <s v="FUR-TA-10001857"/>
    <x v="0"/>
    <x v="3"/>
    <s v="Balt Solid Wood Rectangular Table"/>
    <n v="189.88200000000001"/>
    <n v="3"/>
    <x v="10"/>
    <n v="0.4"/>
    <n v="-94.941000000000017"/>
  </r>
  <r>
    <n v="496"/>
    <s v="CA-2012-134782"/>
    <d v="2012-12-27T00:00:00"/>
    <n v="2012"/>
    <n v="12"/>
    <x v="14"/>
    <x v="14"/>
    <d v="2012-12-31T00:00:00"/>
    <s v="Standard Class"/>
    <s v="MD-17350"/>
    <s v="Maribeth Dona"/>
    <s v="Consumer"/>
    <s v="United States"/>
    <x v="115"/>
    <x v="36"/>
    <x v="145"/>
    <x v="0"/>
    <s v="OFF-EN-10001434"/>
    <x v="1"/>
    <x v="12"/>
    <s v="Strathmore #10 Envelopes, Ultimate White"/>
    <n v="105.42"/>
    <n v="2"/>
    <x v="0"/>
    <n v="0"/>
    <n v="51.655799999999999"/>
  </r>
  <r>
    <n v="497"/>
    <s v="CA-2013-126158"/>
    <d v="2013-07-26T00:00:00"/>
    <n v="2013"/>
    <n v="7"/>
    <x v="16"/>
    <x v="16"/>
    <d v="2013-08-01T00:00:00"/>
    <s v="Standard Class"/>
    <s v="SC-20095"/>
    <s v="Sanjit Chand"/>
    <s v="Consumer"/>
    <s v="United States"/>
    <x v="116"/>
    <x v="1"/>
    <x v="146"/>
    <x v="1"/>
    <s v="OFF-BI-10002498"/>
    <x v="1"/>
    <x v="8"/>
    <s v="Clear Mylar Reinforcing Strips"/>
    <n v="119.61600000000001"/>
    <n v="8"/>
    <x v="2"/>
    <n v="0.2"/>
    <n v="40.370399999999997"/>
  </r>
  <r>
    <n v="498"/>
    <s v="CA-2013-126158"/>
    <d v="2013-07-26T00:00:00"/>
    <n v="2013"/>
    <n v="7"/>
    <x v="16"/>
    <x v="16"/>
    <d v="2013-08-01T00:00:00"/>
    <s v="Standard Class"/>
    <s v="SC-20095"/>
    <s v="Sanjit Chand"/>
    <s v="Consumer"/>
    <s v="United States"/>
    <x v="116"/>
    <x v="1"/>
    <x v="146"/>
    <x v="1"/>
    <s v="FUR-FU-10004864"/>
    <x v="0"/>
    <x v="5"/>
    <s v="Howard Miller 14-1/2&quot; Diameter Chrome Round Wall Clock"/>
    <n v="255.76"/>
    <n v="4"/>
    <x v="0"/>
    <n v="0"/>
    <n v="81.843199999999996"/>
  </r>
  <r>
    <n v="499"/>
    <s v="CA-2013-126158"/>
    <d v="2013-07-26T00:00:00"/>
    <n v="2013"/>
    <n v="7"/>
    <x v="16"/>
    <x v="16"/>
    <d v="2013-08-01T00:00:00"/>
    <s v="Standard Class"/>
    <s v="SC-20095"/>
    <s v="Sanjit Chand"/>
    <s v="Consumer"/>
    <s v="United States"/>
    <x v="116"/>
    <x v="1"/>
    <x v="146"/>
    <x v="1"/>
    <s v="FUR-CH-10002602"/>
    <x v="0"/>
    <x v="1"/>
    <s v="DMI Arturo Collection Mission-style Design Wood Chair"/>
    <n v="241.56799999999998"/>
    <n v="2"/>
    <x v="2"/>
    <n v="0.2"/>
    <n v="18.11760000000001"/>
  </r>
  <r>
    <n v="500"/>
    <s v="CA-2013-126158"/>
    <d v="2013-07-26T00:00:00"/>
    <n v="2013"/>
    <n v="7"/>
    <x v="16"/>
    <x v="16"/>
    <d v="2013-08-01T00:00:00"/>
    <s v="Standard Class"/>
    <s v="SC-20095"/>
    <s v="Sanjit Chand"/>
    <s v="Consumer"/>
    <s v="United States"/>
    <x v="116"/>
    <x v="1"/>
    <x v="146"/>
    <x v="1"/>
    <s v="FUR-FU-10000073"/>
    <x v="0"/>
    <x v="5"/>
    <s v="Deflect-O Glasstique Clear Desk Accessories"/>
    <n v="69.3"/>
    <n v="9"/>
    <x v="0"/>
    <n v="0"/>
    <n v="22.868999999999996"/>
  </r>
  <r>
    <n v="501"/>
    <s v="US-2013-105578"/>
    <d v="2013-05-31T00:00:00"/>
    <n v="2013"/>
    <n v="5"/>
    <x v="35"/>
    <x v="35"/>
    <d v="2013-06-05T00:00:00"/>
    <s v="Standard Class"/>
    <s v="MY-17380"/>
    <s v="Maribeth Yedwab"/>
    <s v="Corporate"/>
    <s v="United States"/>
    <x v="117"/>
    <x v="22"/>
    <x v="147"/>
    <x v="1"/>
    <s v="OFF-BI-10001670"/>
    <x v="1"/>
    <x v="8"/>
    <s v="Vinyl Sectional Post Binders"/>
    <n v="22.620000000000005"/>
    <n v="2"/>
    <x v="6"/>
    <n v="0.7"/>
    <n v="-15.079999999999998"/>
  </r>
  <r>
    <n v="502"/>
    <s v="US-2013-105578"/>
    <d v="2013-05-31T00:00:00"/>
    <n v="2013"/>
    <n v="5"/>
    <x v="35"/>
    <x v="35"/>
    <d v="2013-06-05T00:00:00"/>
    <s v="Standard Class"/>
    <s v="MY-17380"/>
    <s v="Maribeth Yedwab"/>
    <s v="Corporate"/>
    <s v="United States"/>
    <x v="117"/>
    <x v="22"/>
    <x v="147"/>
    <x v="1"/>
    <s v="OFF-BI-10001658"/>
    <x v="1"/>
    <x v="8"/>
    <s v="GBC Standard Therm-A-Bind Covers"/>
    <n v="14.952000000000004"/>
    <n v="2"/>
    <x v="6"/>
    <n v="0.7"/>
    <n v="-11.961599999999997"/>
  </r>
  <r>
    <n v="503"/>
    <s v="US-2013-105578"/>
    <d v="2013-05-31T00:00:00"/>
    <n v="2013"/>
    <n v="5"/>
    <x v="35"/>
    <x v="35"/>
    <d v="2013-06-05T00:00:00"/>
    <s v="Standard Class"/>
    <s v="MY-17380"/>
    <s v="Maribeth Yedwab"/>
    <s v="Corporate"/>
    <s v="United States"/>
    <x v="117"/>
    <x v="22"/>
    <x v="147"/>
    <x v="1"/>
    <s v="FUR-CH-10001215"/>
    <x v="0"/>
    <x v="1"/>
    <s v="Global Troy Executive Leather Low-Back Tilter"/>
    <n v="801.5680000000001"/>
    <n v="2"/>
    <x v="2"/>
    <n v="0.2"/>
    <n v="50.097999999999985"/>
  </r>
  <r>
    <n v="504"/>
    <s v="US-2013-105578"/>
    <d v="2013-05-31T00:00:00"/>
    <n v="2013"/>
    <n v="5"/>
    <x v="35"/>
    <x v="35"/>
    <d v="2013-06-05T00:00:00"/>
    <s v="Standard Class"/>
    <s v="MY-17380"/>
    <s v="Maribeth Yedwab"/>
    <s v="Corporate"/>
    <s v="United States"/>
    <x v="117"/>
    <x v="22"/>
    <x v="147"/>
    <x v="1"/>
    <s v="OFF-BI-10000831"/>
    <x v="1"/>
    <x v="8"/>
    <s v="Storex Flexible Poly Binders with Double Pockets"/>
    <n v="2.3760000000000003"/>
    <n v="3"/>
    <x v="6"/>
    <n v="0.7"/>
    <n v="-1.9007999999999998"/>
  </r>
  <r>
    <n v="505"/>
    <s v="US-2013-105578"/>
    <d v="2013-05-31T00:00:00"/>
    <n v="2013"/>
    <n v="5"/>
    <x v="35"/>
    <x v="35"/>
    <d v="2013-06-05T00:00:00"/>
    <s v="Standard Class"/>
    <s v="MY-17380"/>
    <s v="Maribeth Yedwab"/>
    <s v="Corporate"/>
    <s v="United States"/>
    <x v="117"/>
    <x v="22"/>
    <x v="147"/>
    <x v="1"/>
    <s v="OFF-PA-10000357"/>
    <x v="1"/>
    <x v="10"/>
    <s v="White Dual Perf Computer Printout Paper, 2700 Sheets, 1 Part, Heavyweight, 20 lbs., 14 7/8 x 11"/>
    <n v="32.792000000000002"/>
    <n v="1"/>
    <x v="2"/>
    <n v="0.2"/>
    <n v="11.8871"/>
  </r>
  <r>
    <n v="506"/>
    <s v="CA-2014-134978"/>
    <d v="2014-11-13T00:00:00"/>
    <n v="2014"/>
    <n v="11"/>
    <x v="23"/>
    <x v="23"/>
    <d v="2014-11-16T00:00:00"/>
    <s v="Second Class"/>
    <s v="EB-13705"/>
    <s v="Ed Braxton"/>
    <s v="Corporate"/>
    <s v="United States"/>
    <x v="20"/>
    <x v="15"/>
    <x v="23"/>
    <x v="3"/>
    <s v="OFF-BI-10003274"/>
    <x v="1"/>
    <x v="8"/>
    <s v="Avery Durable Slant Ring Binders, No Labels"/>
    <n v="15.920000000000002"/>
    <n v="5"/>
    <x v="2"/>
    <n v="0.2"/>
    <n v="5.3729999999999993"/>
  </r>
  <r>
    <n v="507"/>
    <s v="CA-2012-145352"/>
    <d v="2012-03-16T00:00:00"/>
    <n v="2012"/>
    <n v="3"/>
    <x v="29"/>
    <x v="29"/>
    <d v="2012-03-22T00:00:00"/>
    <s v="Standard Class"/>
    <s v="CM-12385"/>
    <s v="Christopher Martinez"/>
    <s v="Consumer"/>
    <s v="United States"/>
    <x v="118"/>
    <x v="32"/>
    <x v="148"/>
    <x v="0"/>
    <s v="OFF-AR-10001662"/>
    <x v="1"/>
    <x v="6"/>
    <s v="Rogers Handheld Barrel Pencil Sharpener"/>
    <n v="2.74"/>
    <n v="1"/>
    <x v="0"/>
    <n v="0"/>
    <n v="0.73980000000000024"/>
  </r>
  <r>
    <n v="508"/>
    <s v="CA-2012-145352"/>
    <d v="2012-03-16T00:00:00"/>
    <n v="2012"/>
    <n v="3"/>
    <x v="29"/>
    <x v="29"/>
    <d v="2012-03-22T00:00:00"/>
    <s v="Standard Class"/>
    <s v="CM-12385"/>
    <s v="Christopher Martinez"/>
    <s v="Consumer"/>
    <s v="United States"/>
    <x v="118"/>
    <x v="32"/>
    <x v="148"/>
    <x v="0"/>
    <s v="OFF-AR-10003856"/>
    <x v="1"/>
    <x v="6"/>
    <s v="Newell 344"/>
    <n v="8.34"/>
    <n v="3"/>
    <x v="0"/>
    <n v="0"/>
    <n v="2.1683999999999997"/>
  </r>
  <r>
    <n v="509"/>
    <s v="CA-2012-145352"/>
    <d v="2012-03-16T00:00:00"/>
    <n v="2012"/>
    <n v="3"/>
    <x v="29"/>
    <x v="29"/>
    <d v="2012-03-22T00:00:00"/>
    <s v="Standard Class"/>
    <s v="CM-12385"/>
    <s v="Christopher Martinez"/>
    <s v="Consumer"/>
    <s v="United States"/>
    <x v="118"/>
    <x v="32"/>
    <x v="148"/>
    <x v="0"/>
    <s v="OFF-ST-10001228"/>
    <x v="1"/>
    <x v="4"/>
    <s v="Personal File Boxes with Fold-Down Carry Handle"/>
    <n v="46.74"/>
    <n v="3"/>
    <x v="0"/>
    <n v="0"/>
    <n v="11.684999999999999"/>
  </r>
  <r>
    <n v="510"/>
    <s v="CA-2012-145352"/>
    <d v="2012-03-16T00:00:00"/>
    <n v="2012"/>
    <n v="3"/>
    <x v="29"/>
    <x v="29"/>
    <d v="2012-03-22T00:00:00"/>
    <s v="Standard Class"/>
    <s v="CM-12385"/>
    <s v="Christopher Martinez"/>
    <s v="Consumer"/>
    <s v="United States"/>
    <x v="118"/>
    <x v="32"/>
    <x v="148"/>
    <x v="0"/>
    <s v="OFF-BI-10003527"/>
    <x v="1"/>
    <x v="8"/>
    <s v="Fellowes PB500 Electric Punch Plastic Comb Binding Machine with Manual Bind"/>
    <n v="6354.95"/>
    <n v="5"/>
    <x v="0"/>
    <n v="0"/>
    <n v="3177.4749999999999"/>
  </r>
  <r>
    <n v="511"/>
    <s v="CA-2014-135307"/>
    <d v="2014-11-27T00:00:00"/>
    <n v="2014"/>
    <n v="11"/>
    <x v="23"/>
    <x v="23"/>
    <d v="2014-11-28T00:00:00"/>
    <s v="First Class"/>
    <s v="LS-17245"/>
    <s v="Lynn Smith"/>
    <s v="Consumer"/>
    <s v="United States"/>
    <x v="119"/>
    <x v="25"/>
    <x v="149"/>
    <x v="2"/>
    <s v="FUR-FU-10001290"/>
    <x v="0"/>
    <x v="5"/>
    <s v="Executive Impressions Supervisor Wall Clock"/>
    <n v="126.30000000000001"/>
    <n v="3"/>
    <x v="0"/>
    <n v="0"/>
    <n v="40.415999999999997"/>
  </r>
  <r>
    <n v="512"/>
    <s v="CA-2014-135307"/>
    <d v="2014-11-27T00:00:00"/>
    <n v="2014"/>
    <n v="11"/>
    <x v="23"/>
    <x v="23"/>
    <d v="2014-11-28T00:00:00"/>
    <s v="First Class"/>
    <s v="LS-17245"/>
    <s v="Lynn Smith"/>
    <s v="Consumer"/>
    <s v="United States"/>
    <x v="119"/>
    <x v="25"/>
    <x v="149"/>
    <x v="2"/>
    <s v="TEC-AC-10002399"/>
    <x v="2"/>
    <x v="11"/>
    <s v="SanDisk Cruzer 32 GB USB Flash Drive"/>
    <n v="38.04"/>
    <n v="2"/>
    <x v="0"/>
    <n v="0"/>
    <n v="12.172799999999999"/>
  </r>
  <r>
    <n v="513"/>
    <s v="CA-2013-106341"/>
    <d v="2013-10-21T00:00:00"/>
    <n v="2013"/>
    <n v="10"/>
    <x v="32"/>
    <x v="32"/>
    <d v="2013-10-24T00:00:00"/>
    <s v="First Class"/>
    <s v="LF-17185"/>
    <s v="Luke Foster"/>
    <s v="Consumer"/>
    <s v="United States"/>
    <x v="46"/>
    <x v="24"/>
    <x v="55"/>
    <x v="3"/>
    <s v="OFF-AR-10002053"/>
    <x v="1"/>
    <x v="6"/>
    <s v="Premium Writing Pencils, Soft, #2 by Central Association for the Blind"/>
    <n v="7.1519999999999992"/>
    <n v="3"/>
    <x v="2"/>
    <n v="0.2"/>
    <n v="0.71520000000000028"/>
  </r>
  <r>
    <n v="514"/>
    <s v="CA-2014-163405"/>
    <d v="2014-12-22T00:00:00"/>
    <n v="2014"/>
    <n v="12"/>
    <x v="22"/>
    <x v="22"/>
    <d v="2014-12-26T00:00:00"/>
    <s v="Standard Class"/>
    <s v="BN-11515"/>
    <s v="Bradley Nguyen"/>
    <s v="Consumer"/>
    <s v="United States"/>
    <x v="1"/>
    <x v="1"/>
    <x v="13"/>
    <x v="1"/>
    <s v="OFF-AR-10003811"/>
    <x v="1"/>
    <x v="6"/>
    <s v="Newell 327"/>
    <n v="6.63"/>
    <n v="3"/>
    <x v="0"/>
    <n v="0"/>
    <n v="1.7901"/>
  </r>
  <r>
    <n v="515"/>
    <s v="CA-2014-163405"/>
    <d v="2014-12-22T00:00:00"/>
    <n v="2014"/>
    <n v="12"/>
    <x v="22"/>
    <x v="22"/>
    <d v="2014-12-26T00:00:00"/>
    <s v="Standard Class"/>
    <s v="BN-11515"/>
    <s v="Bradley Nguyen"/>
    <s v="Consumer"/>
    <s v="United States"/>
    <x v="1"/>
    <x v="1"/>
    <x v="13"/>
    <x v="1"/>
    <s v="OFF-AR-10001246"/>
    <x v="1"/>
    <x v="6"/>
    <s v="Newell 317"/>
    <n v="5.88"/>
    <n v="2"/>
    <x v="0"/>
    <n v="0"/>
    <n v="1.7051999999999996"/>
  </r>
  <r>
    <n v="516"/>
    <s v="CA-2014-127432"/>
    <d v="2014-01-23T00:00:00"/>
    <n v="2014"/>
    <n v="1"/>
    <x v="44"/>
    <x v="44"/>
    <d v="2014-01-28T00:00:00"/>
    <s v="Standard Class"/>
    <s v="AD-10180"/>
    <s v="Alan Dominguez"/>
    <s v="Home Office"/>
    <s v="United States"/>
    <x v="120"/>
    <x v="37"/>
    <x v="150"/>
    <x v="1"/>
    <s v="TEC-CO-10003236"/>
    <x v="2"/>
    <x v="16"/>
    <s v="Canon Image Class D660 Copier"/>
    <n v="2999.95"/>
    <n v="5"/>
    <x v="0"/>
    <n v="0"/>
    <n v="1379.9769999999999"/>
  </r>
  <r>
    <n v="517"/>
    <s v="CA-2014-127432"/>
    <d v="2014-01-23T00:00:00"/>
    <n v="2014"/>
    <n v="1"/>
    <x v="44"/>
    <x v="44"/>
    <d v="2014-01-28T00:00:00"/>
    <s v="Standard Class"/>
    <s v="AD-10180"/>
    <s v="Alan Dominguez"/>
    <s v="Home Office"/>
    <s v="United States"/>
    <x v="120"/>
    <x v="37"/>
    <x v="150"/>
    <x v="1"/>
    <s v="OFF-ST-10004507"/>
    <x v="1"/>
    <x v="4"/>
    <s v="Advantus Rolling Storage Box"/>
    <n v="51.449999999999996"/>
    <n v="3"/>
    <x v="0"/>
    <n v="0"/>
    <n v="13.891499999999999"/>
  </r>
  <r>
    <n v="518"/>
    <s v="CA-2014-127432"/>
    <d v="2014-01-23T00:00:00"/>
    <n v="2014"/>
    <n v="1"/>
    <x v="44"/>
    <x v="44"/>
    <d v="2014-01-28T00:00:00"/>
    <s v="Standard Class"/>
    <s v="AD-10180"/>
    <s v="Alan Dominguez"/>
    <s v="Home Office"/>
    <s v="United States"/>
    <x v="120"/>
    <x v="37"/>
    <x v="150"/>
    <x v="1"/>
    <s v="OFF-PA-10001667"/>
    <x v="1"/>
    <x v="10"/>
    <s v="Great White Multi-Use Recycled Paper (20Lb. and 84 Bright)"/>
    <n v="11.96"/>
    <n v="2"/>
    <x v="0"/>
    <n v="0"/>
    <n v="5.3819999999999997"/>
  </r>
  <r>
    <n v="519"/>
    <s v="CA-2014-127432"/>
    <d v="2014-01-23T00:00:00"/>
    <n v="2014"/>
    <n v="1"/>
    <x v="44"/>
    <x v="44"/>
    <d v="2014-01-28T00:00:00"/>
    <s v="Standard Class"/>
    <s v="AD-10180"/>
    <s v="Alan Dominguez"/>
    <s v="Home Office"/>
    <s v="United States"/>
    <x v="120"/>
    <x v="37"/>
    <x v="150"/>
    <x v="1"/>
    <s v="OFF-ST-10004459"/>
    <x v="1"/>
    <x v="4"/>
    <s v="Tennsco Single-Tier Lockers"/>
    <n v="1126.02"/>
    <n v="3"/>
    <x v="0"/>
    <n v="0"/>
    <n v="56.300999999999988"/>
  </r>
  <r>
    <n v="520"/>
    <s v="CA-2012-157812"/>
    <d v="2012-03-22T00:00:00"/>
    <n v="2012"/>
    <n v="3"/>
    <x v="29"/>
    <x v="29"/>
    <d v="2012-03-26T00:00:00"/>
    <s v="Standard Class"/>
    <s v="DB-13210"/>
    <s v="Dean Braden"/>
    <s v="Consumer"/>
    <s v="United States"/>
    <x v="12"/>
    <x v="5"/>
    <x v="16"/>
    <x v="2"/>
    <s v="TEC-AC-10000171"/>
    <x v="2"/>
    <x v="11"/>
    <s v="Verbatim 25 GB 6x Blu-ray Single Layer Recordable Disc, 25/Pack"/>
    <n v="18.391999999999999"/>
    <n v="1"/>
    <x v="2"/>
    <n v="0.2"/>
    <n v="5.2877000000000001"/>
  </r>
  <r>
    <n v="521"/>
    <s v="CA-2012-157812"/>
    <d v="2012-03-22T00:00:00"/>
    <n v="2012"/>
    <n v="3"/>
    <x v="29"/>
    <x v="29"/>
    <d v="2012-03-26T00:00:00"/>
    <s v="Standard Class"/>
    <s v="DB-13210"/>
    <s v="Dean Braden"/>
    <s v="Consumer"/>
    <s v="United States"/>
    <x v="12"/>
    <x v="5"/>
    <x v="16"/>
    <x v="2"/>
    <s v="OFF-ST-10000736"/>
    <x v="1"/>
    <x v="4"/>
    <s v="Carina Double Wide Media Storage Towers in Natural &amp; Black"/>
    <n v="129.56800000000001"/>
    <n v="2"/>
    <x v="2"/>
    <n v="0.2"/>
    <n v="-25.91360000000001"/>
  </r>
  <r>
    <n v="522"/>
    <s v="CA-2012-157812"/>
    <d v="2012-03-22T00:00:00"/>
    <n v="2012"/>
    <n v="3"/>
    <x v="29"/>
    <x v="29"/>
    <d v="2012-03-26T00:00:00"/>
    <s v="Standard Class"/>
    <s v="DB-13210"/>
    <s v="Dean Braden"/>
    <s v="Consumer"/>
    <s v="United States"/>
    <x v="12"/>
    <x v="5"/>
    <x v="16"/>
    <x v="2"/>
    <s v="OFF-BI-10000285"/>
    <x v="1"/>
    <x v="8"/>
    <s v="XtraLife ClearVue Slant-D Ring Binders by Cardinal"/>
    <n v="14.111999999999997"/>
    <n v="9"/>
    <x v="3"/>
    <n v="0.8"/>
    <n v="-21.167999999999999"/>
  </r>
  <r>
    <n v="523"/>
    <s v="CA-2014-145142"/>
    <d v="2014-01-24T00:00:00"/>
    <n v="2014"/>
    <n v="1"/>
    <x v="44"/>
    <x v="44"/>
    <d v="2014-01-26T00:00:00"/>
    <s v="First Class"/>
    <s v="MC-17605"/>
    <s v="Matt Connell"/>
    <s v="Corporate"/>
    <s v="United States"/>
    <x v="66"/>
    <x v="12"/>
    <x v="151"/>
    <x v="2"/>
    <s v="FUR-TA-10001857"/>
    <x v="0"/>
    <x v="3"/>
    <s v="Balt Solid Wood Rectangular Table"/>
    <n v="210.98"/>
    <n v="2"/>
    <x v="0"/>
    <n v="0"/>
    <n v="21.097999999999985"/>
  </r>
  <r>
    <n v="524"/>
    <s v="US-2013-139486"/>
    <d v="2013-05-22T00:00:00"/>
    <n v="2013"/>
    <n v="5"/>
    <x v="35"/>
    <x v="35"/>
    <d v="2013-05-24T00:00:00"/>
    <s v="First Class"/>
    <s v="LH-17155"/>
    <s v="Logan Haushalter"/>
    <s v="Consumer"/>
    <s v="United States"/>
    <x v="1"/>
    <x v="1"/>
    <x v="3"/>
    <x v="1"/>
    <s v="TEC-PH-10003555"/>
    <x v="2"/>
    <x v="7"/>
    <s v="Motorola HK250 Universal Bluetooth Headset"/>
    <n v="55.176000000000002"/>
    <n v="3"/>
    <x v="2"/>
    <n v="0.2"/>
    <n v="-12.414599999999997"/>
  </r>
  <r>
    <n v="525"/>
    <s v="US-2013-139486"/>
    <d v="2013-05-22T00:00:00"/>
    <n v="2013"/>
    <n v="5"/>
    <x v="35"/>
    <x v="35"/>
    <d v="2013-05-24T00:00:00"/>
    <s v="First Class"/>
    <s v="LH-17155"/>
    <s v="Logan Haushalter"/>
    <s v="Consumer"/>
    <s v="United States"/>
    <x v="1"/>
    <x v="1"/>
    <x v="3"/>
    <x v="1"/>
    <s v="TEC-AC-10003832"/>
    <x v="2"/>
    <x v="11"/>
    <s v="Imation 16GB Mini TravelDrive USB 2.0 Flash Drive"/>
    <n v="66.260000000000005"/>
    <n v="2"/>
    <x v="0"/>
    <n v="0"/>
    <n v="27.166600000000003"/>
  </r>
  <r>
    <n v="526"/>
    <s v="CA-2012-158792"/>
    <d v="2012-12-26T00:00:00"/>
    <n v="2012"/>
    <n v="12"/>
    <x v="14"/>
    <x v="14"/>
    <d v="2013-01-02T00:00:00"/>
    <s v="Standard Class"/>
    <s v="BD-11605"/>
    <s v="Brian Dahlen"/>
    <s v="Consumer"/>
    <s v="United States"/>
    <x v="104"/>
    <x v="31"/>
    <x v="128"/>
    <x v="3"/>
    <s v="OFF-FA-10002815"/>
    <x v="1"/>
    <x v="13"/>
    <s v="Staples"/>
    <n v="22.200000000000003"/>
    <n v="5"/>
    <x v="0"/>
    <n v="0"/>
    <n v="10.434000000000001"/>
  </r>
  <r>
    <n v="527"/>
    <s v="CA-2014-113558"/>
    <d v="2014-10-22T00:00:00"/>
    <n v="2014"/>
    <n v="10"/>
    <x v="13"/>
    <x v="13"/>
    <d v="2014-10-27T00:00:00"/>
    <s v="Standard Class"/>
    <s v="PH-18790"/>
    <s v="Patricia Hirasaki"/>
    <s v="Home Office"/>
    <s v="United States"/>
    <x v="121"/>
    <x v="2"/>
    <x v="152"/>
    <x v="0"/>
    <s v="FUR-CH-10003379"/>
    <x v="0"/>
    <x v="1"/>
    <s v="Global Commerce Series High-Back Swivel/Tilt Chairs"/>
    <n v="683.95200000000011"/>
    <n v="3"/>
    <x v="2"/>
    <n v="0.2"/>
    <n v="42.746999999999986"/>
  </r>
  <r>
    <n v="528"/>
    <s v="CA-2014-113558"/>
    <d v="2014-10-22T00:00:00"/>
    <n v="2014"/>
    <n v="10"/>
    <x v="13"/>
    <x v="13"/>
    <d v="2014-10-27T00:00:00"/>
    <s v="Standard Class"/>
    <s v="PH-18790"/>
    <s v="Patricia Hirasaki"/>
    <s v="Home Office"/>
    <s v="United States"/>
    <x v="121"/>
    <x v="2"/>
    <x v="152"/>
    <x v="0"/>
    <s v="FUR-FU-10001756"/>
    <x v="0"/>
    <x v="5"/>
    <s v="Eldon Expressions Desk Accessory, Wood Photo Frame, Mahogany"/>
    <n v="45.695999999999998"/>
    <n v="3"/>
    <x v="2"/>
    <n v="0.2"/>
    <n v="5.1407999999999916"/>
  </r>
  <r>
    <n v="529"/>
    <s v="US-2012-138303"/>
    <d v="2012-09-03T00:00:00"/>
    <n v="2012"/>
    <n v="9"/>
    <x v="11"/>
    <x v="11"/>
    <d v="2012-09-07T00:00:00"/>
    <s v="Standard Class"/>
    <s v="MG-18145"/>
    <s v="Mike Gockenbach"/>
    <s v="Consumer"/>
    <s v="United States"/>
    <x v="10"/>
    <x v="9"/>
    <x v="63"/>
    <x v="3"/>
    <s v="OFF-ST-10004963"/>
    <x v="1"/>
    <x v="4"/>
    <s v="Eldon Gobal File Keepers"/>
    <n v="36.336000000000006"/>
    <n v="3"/>
    <x v="2"/>
    <n v="0.2"/>
    <n v="-7.2672000000000043"/>
  </r>
  <r>
    <n v="530"/>
    <s v="US-2012-138303"/>
    <d v="2012-09-03T00:00:00"/>
    <n v="2012"/>
    <n v="9"/>
    <x v="11"/>
    <x v="11"/>
    <d v="2012-09-07T00:00:00"/>
    <s v="Standard Class"/>
    <s v="MG-18145"/>
    <s v="Mike Gockenbach"/>
    <s v="Consumer"/>
    <s v="United States"/>
    <x v="10"/>
    <x v="9"/>
    <x v="63"/>
    <x v="3"/>
    <s v="OFF-SU-10002881"/>
    <x v="1"/>
    <x v="14"/>
    <s v="Martin Yale Chadless Opener Electric Letter Opener"/>
    <n v="666.24800000000005"/>
    <n v="1"/>
    <x v="2"/>
    <n v="0.2"/>
    <n v="-149.9058"/>
  </r>
  <r>
    <n v="531"/>
    <s v="US-2012-138303"/>
    <d v="2012-09-03T00:00:00"/>
    <n v="2012"/>
    <n v="9"/>
    <x v="11"/>
    <x v="11"/>
    <d v="2012-09-07T00:00:00"/>
    <s v="Standard Class"/>
    <s v="MG-18145"/>
    <s v="Mike Gockenbach"/>
    <s v="Consumer"/>
    <s v="United States"/>
    <x v="10"/>
    <x v="9"/>
    <x v="63"/>
    <x v="3"/>
    <s v="OFF-EN-10001335"/>
    <x v="1"/>
    <x v="12"/>
    <s v="White Business Envelopes with Contemporary Seam, Recycled White Business Envelopes"/>
    <n v="52.512"/>
    <n v="6"/>
    <x v="2"/>
    <n v="0.2"/>
    <n v="19.692"/>
  </r>
  <r>
    <n v="532"/>
    <s v="CA-2012-102848"/>
    <d v="2012-11-07T00:00:00"/>
    <n v="2012"/>
    <n v="11"/>
    <x v="6"/>
    <x v="6"/>
    <d v="2012-11-09T00:00:00"/>
    <s v="Second Class"/>
    <s v="KB-16240"/>
    <s v="Karen Bern"/>
    <s v="Corporate"/>
    <s v="United States"/>
    <x v="1"/>
    <x v="1"/>
    <x v="1"/>
    <x v="1"/>
    <s v="FUR-CH-10000595"/>
    <x v="0"/>
    <x v="1"/>
    <s v="Safco Contoured Stacking Chairs"/>
    <n v="190.72000000000003"/>
    <n v="1"/>
    <x v="2"/>
    <n v="0.2"/>
    <n v="11.919999999999987"/>
  </r>
  <r>
    <n v="533"/>
    <s v="US-2014-129441"/>
    <d v="2014-09-08T00:00:00"/>
    <n v="2014"/>
    <n v="9"/>
    <x v="15"/>
    <x v="15"/>
    <d v="2014-09-12T00:00:00"/>
    <s v="Standard Class"/>
    <s v="JC-15340"/>
    <s v="Jasper Cacioppo"/>
    <s v="Consumer"/>
    <s v="United States"/>
    <x v="1"/>
    <x v="1"/>
    <x v="3"/>
    <x v="1"/>
    <s v="FUR-FU-10000448"/>
    <x v="0"/>
    <x v="5"/>
    <s v="Tenex Chairmats For Use With Carpeted Floors"/>
    <n v="47.94"/>
    <n v="3"/>
    <x v="0"/>
    <n v="0"/>
    <n v="2.3969999999999985"/>
  </r>
  <r>
    <n v="534"/>
    <s v="CA-2013-168753"/>
    <d v="2013-05-30T00:00:00"/>
    <n v="2013"/>
    <n v="5"/>
    <x v="35"/>
    <x v="35"/>
    <d v="2013-06-02T00:00:00"/>
    <s v="Second Class"/>
    <s v="RL-19615"/>
    <s v="Rob Lucas"/>
    <s v="Consumer"/>
    <s v="United States"/>
    <x v="122"/>
    <x v="19"/>
    <x v="153"/>
    <x v="0"/>
    <s v="TEC-PH-10000984"/>
    <x v="2"/>
    <x v="7"/>
    <s v="Panasonic KX-TG9471B"/>
    <n v="979.95"/>
    <n v="5"/>
    <x v="0"/>
    <n v="0"/>
    <n v="274.38600000000008"/>
  </r>
  <r>
    <n v="535"/>
    <s v="CA-2013-168753"/>
    <d v="2013-05-30T00:00:00"/>
    <n v="2013"/>
    <n v="5"/>
    <x v="35"/>
    <x v="35"/>
    <d v="2013-06-02T00:00:00"/>
    <s v="Second Class"/>
    <s v="RL-19615"/>
    <s v="Rob Lucas"/>
    <s v="Consumer"/>
    <s v="United States"/>
    <x v="122"/>
    <x v="19"/>
    <x v="153"/>
    <x v="0"/>
    <s v="OFF-BI-10002557"/>
    <x v="1"/>
    <x v="8"/>
    <s v="Presstex Flexible Ring Binders"/>
    <n v="22.75"/>
    <n v="5"/>
    <x v="0"/>
    <n v="0"/>
    <n v="11.375"/>
  </r>
  <r>
    <n v="536"/>
    <s v="CA-2013-126613"/>
    <d v="2013-07-11T00:00:00"/>
    <n v="2013"/>
    <n v="7"/>
    <x v="16"/>
    <x v="16"/>
    <d v="2013-07-17T00:00:00"/>
    <s v="Standard Class"/>
    <s v="AA-10375"/>
    <s v="Allen Armold"/>
    <s v="Consumer"/>
    <s v="United States"/>
    <x v="123"/>
    <x v="16"/>
    <x v="154"/>
    <x v="1"/>
    <s v="OFF-ST-10001325"/>
    <x v="1"/>
    <x v="4"/>
    <s v="Sterilite Officeware Hinged File Box"/>
    <n v="16.768000000000001"/>
    <n v="2"/>
    <x v="2"/>
    <n v="0.2"/>
    <n v="1.4672000000000001"/>
  </r>
  <r>
    <n v="537"/>
    <s v="US-2014-122637"/>
    <d v="2014-09-04T00:00:00"/>
    <n v="2014"/>
    <n v="9"/>
    <x v="15"/>
    <x v="15"/>
    <d v="2014-09-09T00:00:00"/>
    <s v="Second Class"/>
    <s v="EP-13915"/>
    <s v="Emily Phan"/>
    <s v="Consumer"/>
    <s v="United States"/>
    <x v="22"/>
    <x v="10"/>
    <x v="155"/>
    <x v="2"/>
    <s v="OFF-BI-10002429"/>
    <x v="1"/>
    <x v="8"/>
    <s v="Premier Elliptical Ring Binder, Black"/>
    <n v="42.615999999999993"/>
    <n v="7"/>
    <x v="3"/>
    <n v="0.8"/>
    <n v="-68.185600000000022"/>
  </r>
  <r>
    <n v="538"/>
    <s v="CA-2012-147851"/>
    <d v="2012-12-03T00:00:00"/>
    <n v="2012"/>
    <n v="12"/>
    <x v="14"/>
    <x v="14"/>
    <d v="2012-12-08T00:00:00"/>
    <s v="Standard Class"/>
    <s v="MP-17470"/>
    <s v="Mark Packer"/>
    <s v="Home Office"/>
    <s v="United States"/>
    <x v="20"/>
    <x v="15"/>
    <x v="29"/>
    <x v="3"/>
    <s v="OFF-BI-10004528"/>
    <x v="1"/>
    <x v="8"/>
    <s v="Cardinal Poly Pocket Divider Pockets for Ring Binders"/>
    <n v="10.752000000000001"/>
    <n v="4"/>
    <x v="2"/>
    <n v="0.2"/>
    <n v="3.359999999999999"/>
  </r>
  <r>
    <n v="539"/>
    <s v="CA-2012-134894"/>
    <d v="2012-12-07T00:00:00"/>
    <n v="2012"/>
    <n v="12"/>
    <x v="14"/>
    <x v="14"/>
    <d v="2012-12-11T00:00:00"/>
    <s v="Standard Class"/>
    <s v="DK-12985"/>
    <s v="Darren Koutras"/>
    <s v="Consumer"/>
    <s v="United States"/>
    <x v="0"/>
    <x v="0"/>
    <x v="0"/>
    <x v="0"/>
    <s v="OFF-AP-10001271"/>
    <x v="1"/>
    <x v="9"/>
    <s v="Eureka The Boss Cordless Rechargeable Stick Vac"/>
    <n v="152.94"/>
    <n v="3"/>
    <x v="0"/>
    <n v="0"/>
    <n v="41.293800000000005"/>
  </r>
  <r>
    <n v="540"/>
    <s v="CA-2012-134894"/>
    <d v="2012-12-07T00:00:00"/>
    <n v="2012"/>
    <n v="12"/>
    <x v="14"/>
    <x v="14"/>
    <d v="2012-12-11T00:00:00"/>
    <s v="Standard Class"/>
    <s v="DK-12985"/>
    <s v="Darren Koutras"/>
    <s v="Consumer"/>
    <s v="United States"/>
    <x v="0"/>
    <x v="0"/>
    <x v="0"/>
    <x v="0"/>
    <s v="FUR-CH-10002647"/>
    <x v="0"/>
    <x v="1"/>
    <s v="Situations Contoured Folding Chairs, 4/Set"/>
    <n v="283.92"/>
    <n v="4"/>
    <x v="0"/>
    <n v="0"/>
    <n v="70.980000000000018"/>
  </r>
  <r>
    <n v="541"/>
    <s v="CA-2011-140795"/>
    <d v="2011-02-02T00:00:00"/>
    <n v="2011"/>
    <n v="2"/>
    <x v="45"/>
    <x v="45"/>
    <d v="2011-02-04T00:00:00"/>
    <s v="First Class"/>
    <s v="BD-11500"/>
    <s v="Bradley Drucker"/>
    <s v="Consumer"/>
    <s v="United States"/>
    <x v="124"/>
    <x v="6"/>
    <x v="156"/>
    <x v="2"/>
    <s v="TEC-AC-10001432"/>
    <x v="2"/>
    <x v="11"/>
    <s v="Enermax Aurora Lite Keyboard"/>
    <n v="468.90000000000003"/>
    <n v="6"/>
    <x v="0"/>
    <n v="0"/>
    <n v="206.31600000000006"/>
  </r>
  <r>
    <n v="542"/>
    <s v="CA-2013-136924"/>
    <d v="2013-07-15T00:00:00"/>
    <n v="2013"/>
    <n v="7"/>
    <x v="16"/>
    <x v="16"/>
    <d v="2013-07-18T00:00:00"/>
    <s v="First Class"/>
    <s v="ES-14080"/>
    <s v="Erin Smith"/>
    <s v="Corporate"/>
    <s v="United States"/>
    <x v="93"/>
    <x v="16"/>
    <x v="115"/>
    <x v="1"/>
    <s v="TEC-PH-10002262"/>
    <x v="2"/>
    <x v="7"/>
    <s v="LG Electronics Tone+ HBS-730 Bluetooth Headset"/>
    <n v="380.86400000000003"/>
    <n v="8"/>
    <x v="2"/>
    <n v="0.2"/>
    <n v="38.086400000000026"/>
  </r>
  <r>
    <n v="543"/>
    <s v="US-2012-120131"/>
    <d v="2012-12-18T00:00:00"/>
    <n v="2012"/>
    <n v="12"/>
    <x v="14"/>
    <x v="14"/>
    <d v="2012-12-23T00:00:00"/>
    <s v="Standard Class"/>
    <s v="LM-17065"/>
    <s v="Liz MacKendrick"/>
    <s v="Consumer"/>
    <s v="United States"/>
    <x v="24"/>
    <x v="24"/>
    <x v="157"/>
    <x v="3"/>
    <s v="OFF-ST-10001809"/>
    <x v="1"/>
    <x v="4"/>
    <s v="Fellowes Officeware Wire Shelving"/>
    <n v="646.77600000000007"/>
    <n v="9"/>
    <x v="2"/>
    <n v="0.2"/>
    <n v="-145.52460000000002"/>
  </r>
  <r>
    <n v="544"/>
    <s v="CA-2011-103849"/>
    <d v="2011-05-11T00:00:00"/>
    <n v="2011"/>
    <n v="5"/>
    <x v="8"/>
    <x v="8"/>
    <d v="2011-05-16T00:00:00"/>
    <s v="Standard Class"/>
    <s v="PG-18895"/>
    <s v="Paul Gonzalez"/>
    <s v="Consumer"/>
    <s v="United States"/>
    <x v="5"/>
    <x v="5"/>
    <x v="6"/>
    <x v="2"/>
    <s v="TEC-AC-10001465"/>
    <x v="2"/>
    <x v="11"/>
    <s v="SanDisk Cruzer 64 GB USB Flash Drive"/>
    <n v="58.112000000000002"/>
    <n v="2"/>
    <x v="2"/>
    <n v="0.2"/>
    <n v="7.263999999999994"/>
  </r>
  <r>
    <n v="545"/>
    <s v="CA-2011-103849"/>
    <d v="2011-05-11T00:00:00"/>
    <n v="2011"/>
    <n v="5"/>
    <x v="8"/>
    <x v="8"/>
    <d v="2011-05-16T00:00:00"/>
    <s v="Standard Class"/>
    <s v="PG-18895"/>
    <s v="Paul Gonzalez"/>
    <s v="Consumer"/>
    <s v="United States"/>
    <x v="5"/>
    <x v="5"/>
    <x v="6"/>
    <x v="2"/>
    <s v="TEC-PH-10002597"/>
    <x v="2"/>
    <x v="7"/>
    <s v="Xblue XB-1670-86 X16 Small Office Telephone - Titanium"/>
    <n v="100.792"/>
    <n v="1"/>
    <x v="2"/>
    <n v="0.2"/>
    <n v="6.2995000000000019"/>
  </r>
  <r>
    <n v="546"/>
    <s v="CA-2011-103849"/>
    <d v="2011-05-11T00:00:00"/>
    <n v="2011"/>
    <n v="5"/>
    <x v="8"/>
    <x v="8"/>
    <d v="2011-05-16T00:00:00"/>
    <s v="Standard Class"/>
    <s v="PG-18895"/>
    <s v="Paul Gonzalez"/>
    <s v="Consumer"/>
    <s v="United States"/>
    <x v="5"/>
    <x v="5"/>
    <x v="6"/>
    <x v="2"/>
    <s v="FUR-FU-10000723"/>
    <x v="0"/>
    <x v="5"/>
    <s v="Deflect-o EconoMat Studded, No Bevel Mat for Low Pile Carpeting"/>
    <n v="66.112000000000009"/>
    <n v="4"/>
    <x v="7"/>
    <n v="0.6"/>
    <n v="-84.292799999999986"/>
  </r>
  <r>
    <n v="547"/>
    <s v="CA-2014-162929"/>
    <d v="2014-11-20T00:00:00"/>
    <n v="2014"/>
    <n v="11"/>
    <x v="23"/>
    <x v="23"/>
    <d v="2014-11-23T00:00:00"/>
    <s v="First Class"/>
    <s v="AS-10135"/>
    <s v="Adrian Shami"/>
    <s v="Home Office"/>
    <s v="United States"/>
    <x v="20"/>
    <x v="15"/>
    <x v="45"/>
    <x v="3"/>
    <s v="OFF-BI-10000404"/>
    <x v="1"/>
    <x v="8"/>
    <s v="Avery Printable Repositionable Plastic Tabs"/>
    <n v="41.28"/>
    <n v="6"/>
    <x v="2"/>
    <n v="0.2"/>
    <n v="13.931999999999999"/>
  </r>
  <r>
    <n v="548"/>
    <s v="CA-2014-162929"/>
    <d v="2014-11-20T00:00:00"/>
    <n v="2014"/>
    <n v="11"/>
    <x v="23"/>
    <x v="23"/>
    <d v="2014-11-23T00:00:00"/>
    <s v="First Class"/>
    <s v="AS-10135"/>
    <s v="Adrian Shami"/>
    <s v="Home Office"/>
    <s v="United States"/>
    <x v="20"/>
    <x v="15"/>
    <x v="45"/>
    <x v="3"/>
    <s v="OFF-PA-10002986"/>
    <x v="1"/>
    <x v="10"/>
    <s v="Xerox 1898"/>
    <n v="13.36"/>
    <n v="2"/>
    <x v="0"/>
    <n v="0"/>
    <n v="6.4127999999999998"/>
  </r>
  <r>
    <n v="549"/>
    <s v="CA-2012-113173"/>
    <d v="2012-11-15T00:00:00"/>
    <n v="2012"/>
    <n v="11"/>
    <x v="6"/>
    <x v="6"/>
    <d v="2012-11-17T00:00:00"/>
    <s v="Second Class"/>
    <s v="DK-13225"/>
    <s v="Dean Katz"/>
    <s v="Corporate"/>
    <s v="United States"/>
    <x v="22"/>
    <x v="10"/>
    <x v="155"/>
    <x v="2"/>
    <s v="OFF-ST-10000604"/>
    <x v="1"/>
    <x v="4"/>
    <s v="Home/Office Personal File Carts"/>
    <n v="250.27199999999999"/>
    <n v="9"/>
    <x v="2"/>
    <n v="0.2"/>
    <n v="15.641999999999982"/>
  </r>
  <r>
    <n v="550"/>
    <s v="CA-2012-113173"/>
    <d v="2012-11-15T00:00:00"/>
    <n v="2012"/>
    <n v="11"/>
    <x v="6"/>
    <x v="6"/>
    <d v="2012-11-17T00:00:00"/>
    <s v="Second Class"/>
    <s v="DK-13225"/>
    <s v="Dean Katz"/>
    <s v="Corporate"/>
    <s v="United States"/>
    <x v="22"/>
    <x v="10"/>
    <x v="155"/>
    <x v="2"/>
    <s v="OFF-BI-10004738"/>
    <x v="1"/>
    <x v="8"/>
    <s v="Flexible Leather- Look Classic Collection Ring Binder"/>
    <n v="11.363999999999997"/>
    <n v="3"/>
    <x v="3"/>
    <n v="0.8"/>
    <n v="-17.045999999999999"/>
  </r>
  <r>
    <n v="551"/>
    <s v="CA-2012-113173"/>
    <d v="2012-11-15T00:00:00"/>
    <n v="2012"/>
    <n v="11"/>
    <x v="6"/>
    <x v="6"/>
    <d v="2012-11-17T00:00:00"/>
    <s v="Second Class"/>
    <s v="DK-13225"/>
    <s v="Dean Katz"/>
    <s v="Corporate"/>
    <s v="United States"/>
    <x v="22"/>
    <x v="10"/>
    <x v="155"/>
    <x v="2"/>
    <s v="OFF-SU-10001935"/>
    <x v="1"/>
    <x v="14"/>
    <s v="Staples"/>
    <n v="8.7200000000000006"/>
    <n v="5"/>
    <x v="2"/>
    <n v="0.2"/>
    <n v="-1.7440000000000015"/>
  </r>
  <r>
    <n v="552"/>
    <s v="CA-2013-136406"/>
    <d v="2013-04-16T00:00:00"/>
    <n v="2013"/>
    <n v="4"/>
    <x v="25"/>
    <x v="25"/>
    <d v="2013-04-18T00:00:00"/>
    <s v="Second Class"/>
    <s v="BD-11320"/>
    <s v="Bill Donatelli"/>
    <s v="Consumer"/>
    <s v="United States"/>
    <x v="8"/>
    <x v="1"/>
    <x v="94"/>
    <x v="1"/>
    <s v="FUR-CH-10002024"/>
    <x v="0"/>
    <x v="1"/>
    <s v="HON 5400 Series Task Chairs for Big and Tall"/>
    <n v="1121.568"/>
    <n v="2"/>
    <x v="2"/>
    <n v="0.2"/>
    <n v="0"/>
  </r>
  <r>
    <n v="553"/>
    <s v="CA-2014-112774"/>
    <d v="2014-09-12T00:00:00"/>
    <n v="2014"/>
    <n v="9"/>
    <x v="15"/>
    <x v="15"/>
    <d v="2014-09-13T00:00:00"/>
    <s v="First Class"/>
    <s v="RC-19960"/>
    <s v="Ryan Crowe"/>
    <s v="Consumer"/>
    <s v="United States"/>
    <x v="108"/>
    <x v="2"/>
    <x v="133"/>
    <x v="0"/>
    <s v="FUR-FU-10003039"/>
    <x v="0"/>
    <x v="5"/>
    <s v="Howard Miller 11-1/2&quot; Diameter Grantwood Wall Clock"/>
    <n v="34.504000000000005"/>
    <n v="1"/>
    <x v="2"/>
    <n v="0.2"/>
    <n v="6.0381999999999998"/>
  </r>
  <r>
    <n v="554"/>
    <s v="CA-2014-101945"/>
    <d v="2014-11-25T00:00:00"/>
    <n v="2014"/>
    <n v="11"/>
    <x v="23"/>
    <x v="23"/>
    <d v="2014-11-29T00:00:00"/>
    <s v="Standard Class"/>
    <s v="GT-14710"/>
    <s v="Greg Tran"/>
    <s v="Consumer"/>
    <s v="United States"/>
    <x v="12"/>
    <x v="5"/>
    <x v="32"/>
    <x v="2"/>
    <s v="OFF-FA-10004248"/>
    <x v="1"/>
    <x v="13"/>
    <s v="Advantus T-Pin Paper Clips"/>
    <n v="10.824"/>
    <n v="3"/>
    <x v="2"/>
    <n v="0.2"/>
    <n v="2.5707"/>
  </r>
  <r>
    <n v="555"/>
    <s v="CA-2014-100650"/>
    <d v="2014-06-30T00:00:00"/>
    <n v="2014"/>
    <n v="6"/>
    <x v="27"/>
    <x v="27"/>
    <d v="2014-07-04T00:00:00"/>
    <s v="Second Class"/>
    <s v="DK-13225"/>
    <s v="Dean Katz"/>
    <s v="Corporate"/>
    <s v="United States"/>
    <x v="125"/>
    <x v="1"/>
    <x v="158"/>
    <x v="1"/>
    <s v="OFF-ST-10001780"/>
    <x v="1"/>
    <x v="4"/>
    <s v="Tennsco 16-Compartment Lockers with Coat Rack"/>
    <n v="1295.78"/>
    <n v="2"/>
    <x v="0"/>
    <n v="0"/>
    <n v="310.98720000000003"/>
  </r>
  <r>
    <n v="556"/>
    <s v="CA-2011-155852"/>
    <d v="2011-03-03T00:00:00"/>
    <n v="2011"/>
    <n v="3"/>
    <x v="34"/>
    <x v="34"/>
    <d v="2011-03-07T00:00:00"/>
    <s v="Second Class"/>
    <s v="AJ-10945"/>
    <s v="Ashley Jarboe"/>
    <s v="Consumer"/>
    <s v="United States"/>
    <x v="40"/>
    <x v="3"/>
    <x v="124"/>
    <x v="0"/>
    <s v="OFF-AR-10003560"/>
    <x v="1"/>
    <x v="6"/>
    <s v="Zebra Zazzle Fluorescent Highlighters"/>
    <n v="19.456000000000003"/>
    <n v="4"/>
    <x v="2"/>
    <n v="0.2"/>
    <n v="3.4047999999999981"/>
  </r>
  <r>
    <n v="557"/>
    <s v="CA-2013-113243"/>
    <d v="2013-06-11T00:00:00"/>
    <n v="2013"/>
    <n v="6"/>
    <x v="1"/>
    <x v="1"/>
    <d v="2013-06-16T00:00:00"/>
    <s v="Standard Class"/>
    <s v="OT-18730"/>
    <s v="Olvera Toch"/>
    <s v="Consumer"/>
    <s v="United States"/>
    <x v="1"/>
    <x v="1"/>
    <x v="62"/>
    <x v="1"/>
    <s v="OFF-LA-10001297"/>
    <x v="1"/>
    <x v="2"/>
    <s v="Avery 473"/>
    <n v="20.7"/>
    <n v="2"/>
    <x v="0"/>
    <n v="0"/>
    <n v="9.9359999999999999"/>
  </r>
  <r>
    <n v="558"/>
    <s v="CA-2013-113243"/>
    <d v="2013-06-11T00:00:00"/>
    <n v="2013"/>
    <n v="6"/>
    <x v="1"/>
    <x v="1"/>
    <d v="2013-06-16T00:00:00"/>
    <s v="Standard Class"/>
    <s v="OT-18730"/>
    <s v="Olvera Toch"/>
    <s v="Consumer"/>
    <s v="United States"/>
    <x v="1"/>
    <x v="1"/>
    <x v="62"/>
    <x v="1"/>
    <s v="FUR-TA-10004256"/>
    <x v="0"/>
    <x v="3"/>
    <s v="Bretford “Just In Time” Height-Adjustable Multi-Task Work Tables"/>
    <n v="1335.68"/>
    <n v="4"/>
    <x v="2"/>
    <n v="0.2"/>
    <n v="-217.04800000000017"/>
  </r>
  <r>
    <n v="559"/>
    <s v="CA-2013-113243"/>
    <d v="2013-06-11T00:00:00"/>
    <n v="2013"/>
    <n v="6"/>
    <x v="1"/>
    <x v="1"/>
    <d v="2013-06-16T00:00:00"/>
    <s v="Standard Class"/>
    <s v="OT-18730"/>
    <s v="Olvera Toch"/>
    <s v="Consumer"/>
    <s v="United States"/>
    <x v="1"/>
    <x v="1"/>
    <x v="62"/>
    <x v="1"/>
    <s v="OFF-PA-10003441"/>
    <x v="1"/>
    <x v="10"/>
    <s v="Xerox 226"/>
    <n v="32.400000000000006"/>
    <n v="5"/>
    <x v="0"/>
    <n v="0"/>
    <n v="15.552000000000001"/>
  </r>
  <r>
    <n v="560"/>
    <s v="CA-2014-118731"/>
    <d v="2014-11-21T00:00:00"/>
    <n v="2014"/>
    <n v="11"/>
    <x v="23"/>
    <x v="23"/>
    <d v="2014-11-23T00:00:00"/>
    <s v="Second Class"/>
    <s v="LP-17080"/>
    <s v="Liz Pelletier"/>
    <s v="Consumer"/>
    <s v="United States"/>
    <x v="8"/>
    <x v="1"/>
    <x v="94"/>
    <x v="1"/>
    <s v="FUR-FU-10003347"/>
    <x v="0"/>
    <x v="5"/>
    <s v="Coloredge Poster Frame"/>
    <n v="42.599999999999994"/>
    <n v="3"/>
    <x v="0"/>
    <n v="0"/>
    <n v="16.614000000000001"/>
  </r>
  <r>
    <n v="561"/>
    <s v="CA-2014-118731"/>
    <d v="2014-11-21T00:00:00"/>
    <n v="2014"/>
    <n v="11"/>
    <x v="23"/>
    <x v="23"/>
    <d v="2014-11-23T00:00:00"/>
    <s v="Second Class"/>
    <s v="LP-17080"/>
    <s v="Liz Pelletier"/>
    <s v="Consumer"/>
    <s v="United States"/>
    <x v="8"/>
    <x v="1"/>
    <x v="94"/>
    <x v="1"/>
    <s v="OFF-BI-10000069"/>
    <x v="1"/>
    <x v="8"/>
    <s v="GBC Prepunched Paper, 19-Hole, for Binding Systems, 24-lb"/>
    <n v="84.056000000000012"/>
    <n v="7"/>
    <x v="2"/>
    <n v="0.2"/>
    <n v="27.318199999999983"/>
  </r>
  <r>
    <n v="562"/>
    <s v="CA-2011-145576"/>
    <d v="2011-09-14T00:00:00"/>
    <n v="2011"/>
    <n v="9"/>
    <x v="30"/>
    <x v="30"/>
    <d v="2011-09-18T00:00:00"/>
    <s v="Second Class"/>
    <s v="CA-12775"/>
    <s v="Cynthia Arntzen"/>
    <s v="Consumer"/>
    <s v="United States"/>
    <x v="67"/>
    <x v="2"/>
    <x v="85"/>
    <x v="0"/>
    <s v="OFF-AP-10003914"/>
    <x v="1"/>
    <x v="9"/>
    <s v="Sanitaire Vibra Groomer IR Commercial Upright Vacuum, Replacement Belts"/>
    <n v="13"/>
    <n v="5"/>
    <x v="2"/>
    <n v="0.2"/>
    <n v="1.3000000000000007"/>
  </r>
  <r>
    <n v="563"/>
    <s v="CA-2011-145576"/>
    <d v="2011-09-14T00:00:00"/>
    <n v="2011"/>
    <n v="9"/>
    <x v="30"/>
    <x v="30"/>
    <d v="2011-09-18T00:00:00"/>
    <s v="Second Class"/>
    <s v="CA-12775"/>
    <s v="Cynthia Arntzen"/>
    <s v="Consumer"/>
    <s v="United States"/>
    <x v="67"/>
    <x v="2"/>
    <x v="85"/>
    <x v="0"/>
    <s v="FUR-FU-10004020"/>
    <x v="0"/>
    <x v="5"/>
    <s v="Advantus Panel Wall Acrylic Frame"/>
    <n v="13.128"/>
    <n v="3"/>
    <x v="2"/>
    <n v="0.2"/>
    <n v="3.7743000000000002"/>
  </r>
  <r>
    <n v="564"/>
    <s v="CA-2012-130736"/>
    <d v="2012-12-07T00:00:00"/>
    <n v="2012"/>
    <n v="12"/>
    <x v="14"/>
    <x v="14"/>
    <d v="2012-12-09T00:00:00"/>
    <s v="First Class"/>
    <s v="JF-15490"/>
    <s v="Jeremy Farry"/>
    <s v="Consumer"/>
    <s v="United States"/>
    <x v="4"/>
    <x v="4"/>
    <x v="59"/>
    <x v="1"/>
    <s v="OFF-FA-10003467"/>
    <x v="1"/>
    <x v="13"/>
    <s v="Alliance Big Bands Rubber Bands, 12/Pack"/>
    <n v="3.96"/>
    <n v="2"/>
    <x v="0"/>
    <n v="0"/>
    <n v="0"/>
  </r>
  <r>
    <n v="565"/>
    <s v="CA-2012-130736"/>
    <d v="2012-12-07T00:00:00"/>
    <n v="2012"/>
    <n v="12"/>
    <x v="14"/>
    <x v="14"/>
    <d v="2012-12-09T00:00:00"/>
    <s v="First Class"/>
    <s v="JF-15490"/>
    <s v="Jeremy Farry"/>
    <s v="Consumer"/>
    <s v="United States"/>
    <x v="4"/>
    <x v="4"/>
    <x v="59"/>
    <x v="1"/>
    <s v="OFF-LA-10000634"/>
    <x v="1"/>
    <x v="2"/>
    <s v="Avery 509"/>
    <n v="2.61"/>
    <n v="1"/>
    <x v="0"/>
    <n v="0"/>
    <n v="1.2005999999999999"/>
  </r>
  <r>
    <n v="566"/>
    <s v="CA-2014-137099"/>
    <d v="2014-12-08T00:00:00"/>
    <n v="2014"/>
    <n v="12"/>
    <x v="22"/>
    <x v="22"/>
    <d v="2014-12-11T00:00:00"/>
    <s v="First Class"/>
    <s v="FP-14320"/>
    <s v="Frank Preis"/>
    <s v="Consumer"/>
    <s v="United States"/>
    <x v="1"/>
    <x v="1"/>
    <x v="141"/>
    <x v="1"/>
    <s v="TEC-PH-10002496"/>
    <x v="2"/>
    <x v="7"/>
    <s v="Cisco SPA301"/>
    <n v="374.37600000000003"/>
    <n v="3"/>
    <x v="2"/>
    <n v="0.2"/>
    <n v="46.796999999999983"/>
  </r>
  <r>
    <n v="567"/>
    <s v="CA-2014-156951"/>
    <d v="2014-10-02T00:00:00"/>
    <n v="2014"/>
    <n v="10"/>
    <x v="13"/>
    <x v="13"/>
    <d v="2014-10-09T00:00:00"/>
    <s v="Standard Class"/>
    <s v="EB-13840"/>
    <s v="Ellis Ballard"/>
    <s v="Corporate"/>
    <s v="United States"/>
    <x v="4"/>
    <x v="4"/>
    <x v="59"/>
    <x v="1"/>
    <s v="OFF-PA-10004530"/>
    <x v="1"/>
    <x v="10"/>
    <s v="Personal Creations Ink Jet Cards and Labels"/>
    <n v="91.84"/>
    <n v="8"/>
    <x v="0"/>
    <n v="0"/>
    <n v="45.001600000000003"/>
  </r>
  <r>
    <n v="568"/>
    <s v="CA-2014-156951"/>
    <d v="2014-10-02T00:00:00"/>
    <n v="2014"/>
    <n v="10"/>
    <x v="13"/>
    <x v="13"/>
    <d v="2014-10-09T00:00:00"/>
    <s v="Standard Class"/>
    <s v="EB-13840"/>
    <s v="Ellis Ballard"/>
    <s v="Corporate"/>
    <s v="United States"/>
    <x v="4"/>
    <x v="4"/>
    <x v="59"/>
    <x v="1"/>
    <s v="OFF-BI-10001107"/>
    <x v="1"/>
    <x v="8"/>
    <s v="GBC White Gloss Covers, Plain Front"/>
    <n v="81.088000000000008"/>
    <n v="7"/>
    <x v="2"/>
    <n v="0.2"/>
    <n v="27.3672"/>
  </r>
  <r>
    <n v="569"/>
    <s v="CA-2014-156951"/>
    <d v="2014-10-02T00:00:00"/>
    <n v="2014"/>
    <n v="10"/>
    <x v="13"/>
    <x v="13"/>
    <d v="2014-10-09T00:00:00"/>
    <s v="Standard Class"/>
    <s v="EB-13840"/>
    <s v="Ellis Ballard"/>
    <s v="Corporate"/>
    <s v="United States"/>
    <x v="4"/>
    <x v="4"/>
    <x v="59"/>
    <x v="1"/>
    <s v="OFF-PA-10004451"/>
    <x v="1"/>
    <x v="10"/>
    <s v="Xerox 222"/>
    <n v="19.440000000000001"/>
    <n v="3"/>
    <x v="0"/>
    <n v="0"/>
    <n v="9.3312000000000008"/>
  </r>
  <r>
    <n v="570"/>
    <s v="CA-2014-156951"/>
    <d v="2014-10-02T00:00:00"/>
    <n v="2014"/>
    <n v="10"/>
    <x v="13"/>
    <x v="13"/>
    <d v="2014-10-09T00:00:00"/>
    <s v="Standard Class"/>
    <s v="EB-13840"/>
    <s v="Ellis Ballard"/>
    <s v="Corporate"/>
    <s v="United States"/>
    <x v="4"/>
    <x v="4"/>
    <x v="59"/>
    <x v="1"/>
    <s v="FUR-CH-10004997"/>
    <x v="0"/>
    <x v="1"/>
    <s v="Hon Every-Day Series Multi-Task Chairs"/>
    <n v="451.15199999999993"/>
    <n v="3"/>
    <x v="2"/>
    <n v="0.2"/>
    <n v="0"/>
  </r>
  <r>
    <n v="571"/>
    <s v="CA-2014-164826"/>
    <d v="2014-12-29T00:00:00"/>
    <n v="2014"/>
    <n v="12"/>
    <x v="22"/>
    <x v="22"/>
    <d v="2015-01-05T00:00:00"/>
    <s v="Standard Class"/>
    <s v="JF-15415"/>
    <s v="Jennifer Ferguson"/>
    <s v="Consumer"/>
    <s v="United States"/>
    <x v="20"/>
    <x v="15"/>
    <x v="23"/>
    <x v="3"/>
    <s v="OFF-LA-10001297"/>
    <x v="1"/>
    <x v="2"/>
    <s v="Avery 473"/>
    <n v="72.45"/>
    <n v="7"/>
    <x v="0"/>
    <n v="0"/>
    <n v="34.775999999999996"/>
  </r>
  <r>
    <n v="572"/>
    <s v="CA-2014-164826"/>
    <d v="2014-12-29T00:00:00"/>
    <n v="2014"/>
    <n v="12"/>
    <x v="22"/>
    <x v="22"/>
    <d v="2015-01-05T00:00:00"/>
    <s v="Standard Class"/>
    <s v="JF-15415"/>
    <s v="Jennifer Ferguson"/>
    <s v="Consumer"/>
    <s v="United States"/>
    <x v="20"/>
    <x v="15"/>
    <x v="23"/>
    <x v="3"/>
    <s v="OFF-FA-10000585"/>
    <x v="1"/>
    <x v="13"/>
    <s v="OIC Bulk Pack Metal Binder Clips"/>
    <n v="13.96"/>
    <n v="4"/>
    <x v="0"/>
    <n v="0"/>
    <n v="6.4215999999999998"/>
  </r>
  <r>
    <n v="573"/>
    <s v="CA-2014-164826"/>
    <d v="2014-12-29T00:00:00"/>
    <n v="2014"/>
    <n v="12"/>
    <x v="22"/>
    <x v="22"/>
    <d v="2015-01-05T00:00:00"/>
    <s v="Standard Class"/>
    <s v="JF-15415"/>
    <s v="Jennifer Ferguson"/>
    <s v="Consumer"/>
    <s v="United States"/>
    <x v="20"/>
    <x v="15"/>
    <x v="23"/>
    <x v="3"/>
    <s v="OFF-BI-10001922"/>
    <x v="1"/>
    <x v="8"/>
    <s v="Storex Dura Pro Binders"/>
    <n v="33.264000000000003"/>
    <n v="7"/>
    <x v="2"/>
    <n v="0.2"/>
    <n v="11.226599999999999"/>
  </r>
  <r>
    <n v="574"/>
    <s v="CA-2014-164826"/>
    <d v="2014-12-29T00:00:00"/>
    <n v="2014"/>
    <n v="12"/>
    <x v="22"/>
    <x v="22"/>
    <d v="2015-01-05T00:00:00"/>
    <s v="Standard Class"/>
    <s v="JF-15415"/>
    <s v="Jennifer Ferguson"/>
    <s v="Consumer"/>
    <s v="United States"/>
    <x v="20"/>
    <x v="15"/>
    <x v="23"/>
    <x v="3"/>
    <s v="TEC-PH-10000347"/>
    <x v="2"/>
    <x v="7"/>
    <s v="Cush Cases Heavy Duty Rugged Cover Case for Samsung Galaxy S5 - Purple"/>
    <n v="14.850000000000001"/>
    <n v="3"/>
    <x v="0"/>
    <n v="0"/>
    <n v="4.0095000000000001"/>
  </r>
  <r>
    <n v="575"/>
    <s v="CA-2013-127250"/>
    <d v="2013-11-04T00:00:00"/>
    <n v="2013"/>
    <n v="11"/>
    <x v="0"/>
    <x v="0"/>
    <d v="2013-11-08T00:00:00"/>
    <s v="Standard Class"/>
    <s v="SF-20200"/>
    <s v="Sarah Foster"/>
    <s v="Consumer"/>
    <s v="United States"/>
    <x v="126"/>
    <x v="4"/>
    <x v="159"/>
    <x v="1"/>
    <s v="OFF-AR-10003394"/>
    <x v="1"/>
    <x v="6"/>
    <s v="Newell 332"/>
    <n v="8.82"/>
    <n v="3"/>
    <x v="0"/>
    <n v="0"/>
    <n v="2.3814000000000002"/>
  </r>
  <r>
    <n v="576"/>
    <s v="CA-2012-149713"/>
    <d v="2012-09-18T00:00:00"/>
    <n v="2012"/>
    <n v="9"/>
    <x v="11"/>
    <x v="11"/>
    <d v="2012-09-22T00:00:00"/>
    <s v="Second Class"/>
    <s v="TG-21640"/>
    <s v="Trudy Glocke"/>
    <s v="Consumer"/>
    <s v="United States"/>
    <x v="85"/>
    <x v="1"/>
    <x v="106"/>
    <x v="1"/>
    <s v="OFF-PA-10004530"/>
    <x v="1"/>
    <x v="10"/>
    <s v="Personal Creations Ink Jet Cards and Labels"/>
    <n v="160.72"/>
    <n v="14"/>
    <x v="0"/>
    <n v="0"/>
    <n v="78.752800000000008"/>
  </r>
  <r>
    <n v="577"/>
    <s v="CA-2012-149713"/>
    <d v="2012-09-18T00:00:00"/>
    <n v="2012"/>
    <n v="9"/>
    <x v="11"/>
    <x v="11"/>
    <d v="2012-09-22T00:00:00"/>
    <s v="Second Class"/>
    <s v="TG-21640"/>
    <s v="Trudy Glocke"/>
    <s v="Consumer"/>
    <s v="United States"/>
    <x v="85"/>
    <x v="1"/>
    <x v="106"/>
    <x v="1"/>
    <s v="OFF-PA-10001450"/>
    <x v="1"/>
    <x v="10"/>
    <s v="Rediform S.O.S. Phone Message Books"/>
    <n v="19.920000000000002"/>
    <n v="4"/>
    <x v="0"/>
    <n v="0"/>
    <n v="9.7608000000000015"/>
  </r>
  <r>
    <n v="578"/>
    <s v="CA-2012-149713"/>
    <d v="2012-09-18T00:00:00"/>
    <n v="2012"/>
    <n v="9"/>
    <x v="11"/>
    <x v="11"/>
    <d v="2012-09-22T00:00:00"/>
    <s v="Second Class"/>
    <s v="TG-21640"/>
    <s v="Trudy Glocke"/>
    <s v="Consumer"/>
    <s v="United States"/>
    <x v="85"/>
    <x v="1"/>
    <x v="106"/>
    <x v="1"/>
    <s v="OFF-SU-10001574"/>
    <x v="1"/>
    <x v="14"/>
    <s v="Acme Value Line Scissors"/>
    <n v="7.3"/>
    <n v="2"/>
    <x v="0"/>
    <n v="0"/>
    <n v="2.1899999999999995"/>
  </r>
  <r>
    <n v="579"/>
    <s v="CA-2014-118640"/>
    <d v="2014-07-21T00:00:00"/>
    <n v="2014"/>
    <n v="7"/>
    <x v="10"/>
    <x v="10"/>
    <d v="2014-07-27T00:00:00"/>
    <s v="Standard Class"/>
    <s v="CS-11950"/>
    <s v="Carlos Soltero"/>
    <s v="Consumer"/>
    <s v="United States"/>
    <x v="22"/>
    <x v="10"/>
    <x v="26"/>
    <x v="2"/>
    <s v="OFF-ST-10002974"/>
    <x v="1"/>
    <x v="4"/>
    <s v="Trav-L-File Heavy-Duty Shuttle II, Black"/>
    <n v="69.712000000000003"/>
    <n v="2"/>
    <x v="2"/>
    <n v="0.2"/>
    <n v="8.7139999999999951"/>
  </r>
  <r>
    <n v="580"/>
    <s v="CA-2014-118640"/>
    <d v="2014-07-21T00:00:00"/>
    <n v="2014"/>
    <n v="7"/>
    <x v="10"/>
    <x v="10"/>
    <d v="2014-07-27T00:00:00"/>
    <s v="Standard Class"/>
    <s v="CS-11950"/>
    <s v="Carlos Soltero"/>
    <s v="Consumer"/>
    <s v="United States"/>
    <x v="22"/>
    <x v="10"/>
    <x v="26"/>
    <x v="2"/>
    <s v="FUR-FU-10001475"/>
    <x v="0"/>
    <x v="5"/>
    <s v="Contract Clock, 14&quot;, Brown"/>
    <n v="8.7919999999999998"/>
    <n v="1"/>
    <x v="7"/>
    <n v="0.6"/>
    <n v="-5.7148000000000003"/>
  </r>
  <r>
    <n v="581"/>
    <s v="CA-2012-132906"/>
    <d v="2012-09-10T00:00:00"/>
    <n v="2012"/>
    <n v="9"/>
    <x v="11"/>
    <x v="11"/>
    <d v="2012-09-14T00:00:00"/>
    <s v="Standard Class"/>
    <s v="CC-12145"/>
    <s v="Charles Crestani"/>
    <s v="Consumer"/>
    <s v="United States"/>
    <x v="1"/>
    <x v="1"/>
    <x v="25"/>
    <x v="1"/>
    <s v="OFF-SU-10004498"/>
    <x v="1"/>
    <x v="14"/>
    <s v="Martin-Yale Premier Letter Opener"/>
    <n v="51.52"/>
    <n v="4"/>
    <x v="0"/>
    <n v="0"/>
    <n v="1.5456000000000003"/>
  </r>
  <r>
    <n v="582"/>
    <s v="CA-2014-145233"/>
    <d v="2014-12-02T00:00:00"/>
    <n v="2014"/>
    <n v="12"/>
    <x v="22"/>
    <x v="22"/>
    <d v="2014-12-06T00:00:00"/>
    <s v="Standard Class"/>
    <s v="DV-13465"/>
    <s v="Dianna Vittorini"/>
    <s v="Consumer"/>
    <s v="United States"/>
    <x v="60"/>
    <x v="22"/>
    <x v="76"/>
    <x v="1"/>
    <s v="TEC-PH-10004977"/>
    <x v="2"/>
    <x v="7"/>
    <s v="GE 30524EE4"/>
    <n v="470.37600000000009"/>
    <n v="3"/>
    <x v="2"/>
    <n v="0.2"/>
    <n v="52.917299999999955"/>
  </r>
  <r>
    <n v="583"/>
    <s v="CA-2014-145233"/>
    <d v="2014-12-02T00:00:00"/>
    <n v="2014"/>
    <n v="12"/>
    <x v="22"/>
    <x v="22"/>
    <d v="2014-12-06T00:00:00"/>
    <s v="Standard Class"/>
    <s v="DV-13465"/>
    <s v="Dianna Vittorini"/>
    <s v="Consumer"/>
    <s v="United States"/>
    <x v="60"/>
    <x v="22"/>
    <x v="76"/>
    <x v="1"/>
    <s v="TEC-PH-10000586"/>
    <x v="2"/>
    <x v="7"/>
    <s v="AT&amp;T SB67148 SynJ"/>
    <n v="105.584"/>
    <n v="2"/>
    <x v="2"/>
    <n v="0.2"/>
    <n v="9.2386000000000053"/>
  </r>
  <r>
    <n v="584"/>
    <s v="CA-2014-145233"/>
    <d v="2014-12-02T00:00:00"/>
    <n v="2014"/>
    <n v="12"/>
    <x v="22"/>
    <x v="22"/>
    <d v="2014-12-06T00:00:00"/>
    <s v="Standard Class"/>
    <s v="DV-13465"/>
    <s v="Dianna Vittorini"/>
    <s v="Consumer"/>
    <s v="United States"/>
    <x v="60"/>
    <x v="22"/>
    <x v="76"/>
    <x v="1"/>
    <s v="OFF-AP-10000358"/>
    <x v="1"/>
    <x v="9"/>
    <s v="Fellowes Basic Home/Office Series Surge Protectors"/>
    <n v="31.152000000000001"/>
    <n v="3"/>
    <x v="2"/>
    <n v="0.2"/>
    <n v="3.5045999999999964"/>
  </r>
  <r>
    <n v="585"/>
    <s v="CA-2014-145233"/>
    <d v="2014-12-02T00:00:00"/>
    <n v="2014"/>
    <n v="12"/>
    <x v="22"/>
    <x v="22"/>
    <d v="2014-12-06T00:00:00"/>
    <s v="Standard Class"/>
    <s v="DV-13465"/>
    <s v="Dianna Vittorini"/>
    <s v="Consumer"/>
    <s v="United States"/>
    <x v="60"/>
    <x v="22"/>
    <x v="76"/>
    <x v="1"/>
    <s v="OFF-BI-10002764"/>
    <x v="1"/>
    <x v="8"/>
    <s v="Recycled Pressboard Report Cover with Reinforced Top Hinge"/>
    <n v="6.7830000000000004"/>
    <n v="7"/>
    <x v="6"/>
    <n v="0.7"/>
    <n v="-4.7480999999999973"/>
  </r>
  <r>
    <n v="586"/>
    <s v="CA-2014-145233"/>
    <d v="2014-12-02T00:00:00"/>
    <n v="2014"/>
    <n v="12"/>
    <x v="22"/>
    <x v="22"/>
    <d v="2014-12-06T00:00:00"/>
    <s v="Standard Class"/>
    <s v="DV-13465"/>
    <s v="Dianna Vittorini"/>
    <s v="Consumer"/>
    <s v="United States"/>
    <x v="60"/>
    <x v="22"/>
    <x v="76"/>
    <x v="1"/>
    <s v="TEC-PH-10001254"/>
    <x v="2"/>
    <x v="7"/>
    <s v="Jabra BIZ 2300 Duo QD Duo Corded Headset"/>
    <n v="406.36799999999999"/>
    <n v="4"/>
    <x v="2"/>
    <n v="0.2"/>
    <n v="30.477599999999981"/>
  </r>
  <r>
    <n v="587"/>
    <s v="CA-2012-128139"/>
    <d v="2012-07-03T00:00:00"/>
    <n v="2012"/>
    <n v="7"/>
    <x v="38"/>
    <x v="38"/>
    <d v="2012-07-09T00:00:00"/>
    <s v="Standard Class"/>
    <s v="BD-11725"/>
    <s v="Bruce Degenhardt"/>
    <s v="Consumer"/>
    <s v="United States"/>
    <x v="102"/>
    <x v="0"/>
    <x v="126"/>
    <x v="0"/>
    <s v="FUR-CH-10003956"/>
    <x v="0"/>
    <x v="1"/>
    <s v="Novimex High-Tech Fabric Mesh Task Chair"/>
    <n v="70.98"/>
    <n v="1"/>
    <x v="0"/>
    <n v="0"/>
    <n v="4.968599999999995"/>
  </r>
  <r>
    <n v="588"/>
    <s v="CA-2012-128139"/>
    <d v="2012-07-03T00:00:00"/>
    <n v="2012"/>
    <n v="7"/>
    <x v="38"/>
    <x v="38"/>
    <d v="2012-07-09T00:00:00"/>
    <s v="Standard Class"/>
    <s v="BD-11725"/>
    <s v="Bruce Degenhardt"/>
    <s v="Consumer"/>
    <s v="United States"/>
    <x v="102"/>
    <x v="0"/>
    <x v="126"/>
    <x v="0"/>
    <s v="OFF-LA-10003930"/>
    <x v="1"/>
    <x v="2"/>
    <s v="Dot Matrix Printer Tape Reel Labels, White, 5000/Box"/>
    <n v="294.93"/>
    <n v="3"/>
    <x v="0"/>
    <n v="0"/>
    <n v="144.51570000000001"/>
  </r>
  <r>
    <n v="589"/>
    <s v="US-2013-156986"/>
    <d v="2013-03-21T00:00:00"/>
    <n v="2013"/>
    <n v="3"/>
    <x v="17"/>
    <x v="17"/>
    <d v="2013-03-25T00:00:00"/>
    <s v="Standard Class"/>
    <s v="ZC-21910"/>
    <s v="Zuschuss Carroll"/>
    <s v="Consumer"/>
    <s v="United States"/>
    <x v="127"/>
    <x v="21"/>
    <x v="160"/>
    <x v="1"/>
    <s v="TEC-PH-10003800"/>
    <x v="2"/>
    <x v="7"/>
    <s v="i.Sound Portable Power - 8000 mAh"/>
    <n v="84.784000000000006"/>
    <n v="2"/>
    <x v="2"/>
    <n v="0.2"/>
    <n v="-20.136200000000006"/>
  </r>
  <r>
    <n v="590"/>
    <s v="US-2013-156986"/>
    <d v="2013-03-21T00:00:00"/>
    <n v="2013"/>
    <n v="3"/>
    <x v="17"/>
    <x v="17"/>
    <d v="2013-03-25T00:00:00"/>
    <s v="Standard Class"/>
    <s v="ZC-21910"/>
    <s v="Zuschuss Carroll"/>
    <s v="Consumer"/>
    <s v="United States"/>
    <x v="127"/>
    <x v="21"/>
    <x v="160"/>
    <x v="1"/>
    <s v="OFF-PA-10002005"/>
    <x v="1"/>
    <x v="10"/>
    <s v="Xerox 225"/>
    <n v="20.736000000000004"/>
    <n v="4"/>
    <x v="2"/>
    <n v="0.2"/>
    <n v="7.2576000000000001"/>
  </r>
  <r>
    <n v="591"/>
    <s v="US-2013-156986"/>
    <d v="2013-03-21T00:00:00"/>
    <n v="2013"/>
    <n v="3"/>
    <x v="17"/>
    <x v="17"/>
    <d v="2013-03-25T00:00:00"/>
    <s v="Standard Class"/>
    <s v="ZC-21910"/>
    <s v="Zuschuss Carroll"/>
    <s v="Consumer"/>
    <s v="United States"/>
    <x v="127"/>
    <x v="21"/>
    <x v="160"/>
    <x v="1"/>
    <s v="OFF-BI-10002498"/>
    <x v="1"/>
    <x v="8"/>
    <s v="Clear Mylar Reinforcing Strips"/>
    <n v="16.821000000000005"/>
    <n v="3"/>
    <x v="6"/>
    <n v="0.7"/>
    <n v="-12.896100000000004"/>
  </r>
  <r>
    <n v="592"/>
    <s v="US-2013-156986"/>
    <d v="2013-03-21T00:00:00"/>
    <n v="2013"/>
    <n v="3"/>
    <x v="17"/>
    <x v="17"/>
    <d v="2013-03-25T00:00:00"/>
    <s v="Standard Class"/>
    <s v="ZC-21910"/>
    <s v="Zuschuss Carroll"/>
    <s v="Consumer"/>
    <s v="United States"/>
    <x v="127"/>
    <x v="21"/>
    <x v="160"/>
    <x v="1"/>
    <s v="OFF-PA-10004101"/>
    <x v="1"/>
    <x v="10"/>
    <s v="Xerox 1894"/>
    <n v="10.368000000000002"/>
    <n v="2"/>
    <x v="2"/>
    <n v="0.2"/>
    <n v="3.6288"/>
  </r>
  <r>
    <n v="593"/>
    <s v="CA-2011-135405"/>
    <d v="2011-01-10T00:00:00"/>
    <n v="2011"/>
    <n v="1"/>
    <x v="46"/>
    <x v="46"/>
    <d v="2011-01-14T00:00:00"/>
    <s v="Standard Class"/>
    <s v="MS-17830"/>
    <s v="Melanie Seite"/>
    <s v="Consumer"/>
    <s v="United States"/>
    <x v="128"/>
    <x v="5"/>
    <x v="161"/>
    <x v="2"/>
    <s v="OFF-AR-10004078"/>
    <x v="1"/>
    <x v="6"/>
    <s v="Newell 312"/>
    <n v="9.3439999999999994"/>
    <n v="2"/>
    <x v="2"/>
    <n v="0.2"/>
    <n v="1.1679999999999997"/>
  </r>
  <r>
    <n v="594"/>
    <s v="CA-2011-135405"/>
    <d v="2011-01-10T00:00:00"/>
    <n v="2011"/>
    <n v="1"/>
    <x v="46"/>
    <x v="46"/>
    <d v="2011-01-14T00:00:00"/>
    <s v="Standard Class"/>
    <s v="MS-17830"/>
    <s v="Melanie Seite"/>
    <s v="Consumer"/>
    <s v="United States"/>
    <x v="128"/>
    <x v="5"/>
    <x v="161"/>
    <x v="2"/>
    <s v="TEC-AC-10001266"/>
    <x v="2"/>
    <x v="11"/>
    <s v="Memorex Micro Travel Drive 8 GB"/>
    <n v="31.200000000000003"/>
    <n v="3"/>
    <x v="2"/>
    <n v="0.2"/>
    <n v="9.7499999999999964"/>
  </r>
  <r>
    <n v="595"/>
    <s v="CA-2011-131450"/>
    <d v="2011-08-08T00:00:00"/>
    <n v="2011"/>
    <n v="8"/>
    <x v="9"/>
    <x v="9"/>
    <d v="2011-08-15T00:00:00"/>
    <s v="Standard Class"/>
    <s v="LR-16915"/>
    <s v="Lena Radford"/>
    <s v="Consumer"/>
    <s v="United States"/>
    <x v="70"/>
    <x v="1"/>
    <x v="142"/>
    <x v="1"/>
    <s v="OFF-AP-10004708"/>
    <x v="1"/>
    <x v="9"/>
    <s v="Fellowes Superior 10 Outlet Split Surge Protector"/>
    <n v="76.12"/>
    <n v="2"/>
    <x v="0"/>
    <n v="0"/>
    <n v="22.074799999999996"/>
  </r>
  <r>
    <n v="596"/>
    <s v="CA-2011-131450"/>
    <d v="2011-08-08T00:00:00"/>
    <n v="2011"/>
    <n v="8"/>
    <x v="9"/>
    <x v="9"/>
    <d v="2011-08-15T00:00:00"/>
    <s v="Standard Class"/>
    <s v="LR-16915"/>
    <s v="Lena Radford"/>
    <s v="Consumer"/>
    <s v="United States"/>
    <x v="70"/>
    <x v="1"/>
    <x v="142"/>
    <x v="1"/>
    <s v="TEC-CO-10004115"/>
    <x v="2"/>
    <x v="16"/>
    <s v="Sharp AL-1530CS Digital Copier"/>
    <n v="1199.9760000000001"/>
    <n v="3"/>
    <x v="2"/>
    <n v="0.2"/>
    <n v="434.99130000000002"/>
  </r>
  <r>
    <n v="597"/>
    <s v="CA-2011-131450"/>
    <d v="2011-08-08T00:00:00"/>
    <n v="2011"/>
    <n v="8"/>
    <x v="9"/>
    <x v="9"/>
    <d v="2011-08-15T00:00:00"/>
    <s v="Standard Class"/>
    <s v="LR-16915"/>
    <s v="Lena Radford"/>
    <s v="Consumer"/>
    <s v="United States"/>
    <x v="70"/>
    <x v="1"/>
    <x v="142"/>
    <x v="1"/>
    <s v="TEC-PH-10002398"/>
    <x v="2"/>
    <x v="7"/>
    <s v="AT&amp;T 1070 Corded Phone"/>
    <n v="445.96000000000004"/>
    <n v="5"/>
    <x v="2"/>
    <n v="0.2"/>
    <n v="55.744999999999948"/>
  </r>
  <r>
    <n v="598"/>
    <s v="CA-2011-131450"/>
    <d v="2011-08-08T00:00:00"/>
    <n v="2011"/>
    <n v="8"/>
    <x v="9"/>
    <x v="9"/>
    <d v="2011-08-15T00:00:00"/>
    <s v="Standard Class"/>
    <s v="LR-16915"/>
    <s v="Lena Radford"/>
    <s v="Consumer"/>
    <s v="United States"/>
    <x v="70"/>
    <x v="1"/>
    <x v="142"/>
    <x v="1"/>
    <s v="FUR-FU-10001979"/>
    <x v="0"/>
    <x v="5"/>
    <s v="Dana Halogen Swing-Arm Architect Lamp"/>
    <n v="327.76"/>
    <n v="8"/>
    <x v="0"/>
    <n v="0"/>
    <n v="91.772800000000018"/>
  </r>
  <r>
    <n v="599"/>
    <s v="CA-2013-120180"/>
    <d v="2013-07-15T00:00:00"/>
    <n v="2013"/>
    <n v="7"/>
    <x v="16"/>
    <x v="16"/>
    <d v="2013-07-17T00:00:00"/>
    <s v="First Class"/>
    <s v="TP-21130"/>
    <s v="Theone Pippenger"/>
    <s v="Consumer"/>
    <s v="United States"/>
    <x v="10"/>
    <x v="9"/>
    <x v="63"/>
    <x v="3"/>
    <s v="OFF-SU-10004115"/>
    <x v="1"/>
    <x v="14"/>
    <s v="Acme Stainless Steel Office Snips"/>
    <n v="11.632"/>
    <n v="2"/>
    <x v="2"/>
    <n v="0.2"/>
    <n v="1.0178000000000007"/>
  </r>
  <r>
    <n v="600"/>
    <s v="US-2013-100720"/>
    <d v="2013-07-17T00:00:00"/>
    <n v="2013"/>
    <n v="7"/>
    <x v="16"/>
    <x v="16"/>
    <d v="2013-07-22T00:00:00"/>
    <s v="Standard Class"/>
    <s v="CK-12205"/>
    <s v="Chloris Kastensmidt"/>
    <s v="Consumer"/>
    <s v="United States"/>
    <x v="10"/>
    <x v="9"/>
    <x v="74"/>
    <x v="3"/>
    <s v="TEC-PH-10001425"/>
    <x v="2"/>
    <x v="7"/>
    <s v="Mophie Juice Pack Helium for iPhone"/>
    <n v="143.98199999999997"/>
    <n v="3"/>
    <x v="10"/>
    <n v="0.4"/>
    <n v="-28.796400000000006"/>
  </r>
  <r>
    <n v="601"/>
    <s v="US-2013-100720"/>
    <d v="2013-07-17T00:00:00"/>
    <n v="2013"/>
    <n v="7"/>
    <x v="16"/>
    <x v="16"/>
    <d v="2013-07-22T00:00:00"/>
    <s v="Standard Class"/>
    <s v="CK-12205"/>
    <s v="Chloris Kastensmidt"/>
    <s v="Consumer"/>
    <s v="United States"/>
    <x v="10"/>
    <x v="9"/>
    <x v="74"/>
    <x v="3"/>
    <s v="TEC-PH-10003963"/>
    <x v="2"/>
    <x v="7"/>
    <s v="GE 2-Jack Phone Line Splitter"/>
    <n v="494.37599999999998"/>
    <n v="4"/>
    <x v="10"/>
    <n v="0.4"/>
    <n v="-115.35440000000006"/>
  </r>
  <r>
    <n v="602"/>
    <s v="US-2013-100720"/>
    <d v="2013-07-17T00:00:00"/>
    <n v="2013"/>
    <n v="7"/>
    <x v="16"/>
    <x v="16"/>
    <d v="2013-07-22T00:00:00"/>
    <s v="Standard Class"/>
    <s v="CK-12205"/>
    <s v="Chloris Kastensmidt"/>
    <s v="Consumer"/>
    <s v="United States"/>
    <x v="10"/>
    <x v="9"/>
    <x v="74"/>
    <x v="3"/>
    <s v="OFF-SU-10001574"/>
    <x v="1"/>
    <x v="14"/>
    <s v="Acme Value Line Scissors"/>
    <n v="5.84"/>
    <n v="2"/>
    <x v="2"/>
    <n v="0.2"/>
    <n v="0.72999999999999954"/>
  </r>
  <r>
    <n v="603"/>
    <s v="CA-2011-149958"/>
    <d v="2011-03-15T00:00:00"/>
    <n v="2011"/>
    <n v="3"/>
    <x v="34"/>
    <x v="34"/>
    <d v="2011-03-19T00:00:00"/>
    <s v="Standard Class"/>
    <s v="AS-10240"/>
    <s v="Alan Shonely"/>
    <s v="Consumer"/>
    <s v="United States"/>
    <x v="67"/>
    <x v="2"/>
    <x v="85"/>
    <x v="0"/>
    <s v="OFF-ST-10001490"/>
    <x v="1"/>
    <x v="4"/>
    <s v="Hot File 7-Pocket, Floor Stand"/>
    <n v="142.77600000000001"/>
    <n v="1"/>
    <x v="2"/>
    <n v="0.2"/>
    <n v="17.84699999999998"/>
  </r>
  <r>
    <n v="604"/>
    <s v="CA-2011-149958"/>
    <d v="2011-03-15T00:00:00"/>
    <n v="2011"/>
    <n v="3"/>
    <x v="34"/>
    <x v="34"/>
    <d v="2011-03-19T00:00:00"/>
    <s v="Standard Class"/>
    <s v="AS-10240"/>
    <s v="Alan Shonely"/>
    <s v="Consumer"/>
    <s v="United States"/>
    <x v="67"/>
    <x v="2"/>
    <x v="85"/>
    <x v="0"/>
    <s v="FUR-FU-10001756"/>
    <x v="0"/>
    <x v="5"/>
    <s v="Eldon Expressions Desk Accessory, Wood Photo Frame, Mahogany"/>
    <n v="45.695999999999998"/>
    <n v="3"/>
    <x v="2"/>
    <n v="0.2"/>
    <n v="5.1407999999999916"/>
  </r>
  <r>
    <n v="605"/>
    <s v="CA-2011-149958"/>
    <d v="2011-03-15T00:00:00"/>
    <n v="2011"/>
    <n v="3"/>
    <x v="34"/>
    <x v="34"/>
    <d v="2011-03-19T00:00:00"/>
    <s v="Standard Class"/>
    <s v="AS-10240"/>
    <s v="Alan Shonely"/>
    <s v="Consumer"/>
    <s v="United States"/>
    <x v="67"/>
    <x v="2"/>
    <x v="85"/>
    <x v="0"/>
    <s v="OFF-BI-10000773"/>
    <x v="1"/>
    <x v="8"/>
    <s v="Insertable Tab Post Binder Dividers"/>
    <n v="7.218"/>
    <n v="3"/>
    <x v="6"/>
    <n v="0.7"/>
    <n v="-5.5338000000000012"/>
  </r>
  <r>
    <n v="606"/>
    <s v="CA-2011-149958"/>
    <d v="2011-03-15T00:00:00"/>
    <n v="2011"/>
    <n v="3"/>
    <x v="34"/>
    <x v="34"/>
    <d v="2011-03-19T00:00:00"/>
    <s v="Standard Class"/>
    <s v="AS-10240"/>
    <s v="Alan Shonely"/>
    <s v="Consumer"/>
    <s v="United States"/>
    <x v="67"/>
    <x v="2"/>
    <x v="85"/>
    <x v="0"/>
    <s v="OFF-BI-10001543"/>
    <x v="1"/>
    <x v="8"/>
    <s v="GBC VeloBinder Manual Binding System"/>
    <n v="43.188000000000009"/>
    <n v="4"/>
    <x v="6"/>
    <n v="0.7"/>
    <n v="-31.671199999999999"/>
  </r>
  <r>
    <n v="607"/>
    <s v="CA-2011-149958"/>
    <d v="2011-03-15T00:00:00"/>
    <n v="2011"/>
    <n v="3"/>
    <x v="34"/>
    <x v="34"/>
    <d v="2011-03-19T00:00:00"/>
    <s v="Standard Class"/>
    <s v="AS-10240"/>
    <s v="Alan Shonely"/>
    <s v="Consumer"/>
    <s v="United States"/>
    <x v="67"/>
    <x v="2"/>
    <x v="85"/>
    <x v="0"/>
    <s v="OFF-PA-10002120"/>
    <x v="1"/>
    <x v="10"/>
    <s v="Xerox 1889"/>
    <n v="131.904"/>
    <n v="3"/>
    <x v="2"/>
    <n v="0.2"/>
    <n v="47.815200000000004"/>
  </r>
  <r>
    <n v="608"/>
    <s v="US-2011-105767"/>
    <d v="2011-05-23T00:00:00"/>
    <n v="2011"/>
    <n v="5"/>
    <x v="8"/>
    <x v="8"/>
    <d v="2011-05-27T00:00:00"/>
    <s v="Standard Class"/>
    <s v="AR-10510"/>
    <s v="Andrew Roberts"/>
    <s v="Consumer"/>
    <s v="United States"/>
    <x v="10"/>
    <x v="9"/>
    <x v="63"/>
    <x v="3"/>
    <s v="OFF-BI-10000848"/>
    <x v="1"/>
    <x v="8"/>
    <s v="Angle-D Ring Binders"/>
    <n v="3.2820000000000005"/>
    <n v="2"/>
    <x v="6"/>
    <n v="0.7"/>
    <n v="-2.6256000000000004"/>
  </r>
  <r>
    <n v="609"/>
    <s v="US-2011-105767"/>
    <d v="2011-05-23T00:00:00"/>
    <n v="2011"/>
    <n v="5"/>
    <x v="8"/>
    <x v="8"/>
    <d v="2011-05-27T00:00:00"/>
    <s v="Standard Class"/>
    <s v="AR-10510"/>
    <s v="Andrew Roberts"/>
    <s v="Consumer"/>
    <s v="United States"/>
    <x v="10"/>
    <x v="9"/>
    <x v="63"/>
    <x v="3"/>
    <s v="OFF-AR-10001246"/>
    <x v="1"/>
    <x v="6"/>
    <s v="Newell 317"/>
    <n v="21.167999999999999"/>
    <n v="9"/>
    <x v="2"/>
    <n v="0.2"/>
    <n v="2.3813999999999984"/>
  </r>
  <r>
    <n v="610"/>
    <s v="US-2011-105767"/>
    <d v="2011-05-23T00:00:00"/>
    <n v="2011"/>
    <n v="5"/>
    <x v="8"/>
    <x v="8"/>
    <d v="2011-05-27T00:00:00"/>
    <s v="Standard Class"/>
    <s v="AR-10510"/>
    <s v="Andrew Roberts"/>
    <s v="Consumer"/>
    <s v="United States"/>
    <x v="10"/>
    <x v="9"/>
    <x v="63"/>
    <x v="3"/>
    <s v="TEC-PH-10003092"/>
    <x v="2"/>
    <x v="7"/>
    <s v="Motorola L804"/>
    <n v="55.188000000000002"/>
    <n v="2"/>
    <x v="10"/>
    <n v="0.4"/>
    <n v="-10.117800000000003"/>
  </r>
  <r>
    <n v="611"/>
    <s v="CA-2013-161816"/>
    <d v="2013-04-29T00:00:00"/>
    <n v="2013"/>
    <n v="4"/>
    <x v="25"/>
    <x v="25"/>
    <d v="2013-05-02T00:00:00"/>
    <s v="First Class"/>
    <s v="NB-18655"/>
    <s v="Nona Balk"/>
    <s v="Corporate"/>
    <s v="United States"/>
    <x v="61"/>
    <x v="5"/>
    <x v="162"/>
    <x v="2"/>
    <s v="TEC-PH-10003012"/>
    <x v="2"/>
    <x v="7"/>
    <s v="Nortel Meridian M3904 Professional Digital phone"/>
    <n v="369.57600000000002"/>
    <n v="3"/>
    <x v="2"/>
    <n v="0.2"/>
    <n v="41.577299999999951"/>
  </r>
  <r>
    <n v="612"/>
    <s v="CA-2013-161816"/>
    <d v="2013-04-29T00:00:00"/>
    <n v="2013"/>
    <n v="4"/>
    <x v="25"/>
    <x v="25"/>
    <d v="2013-05-02T00:00:00"/>
    <s v="First Class"/>
    <s v="NB-18655"/>
    <s v="Nona Balk"/>
    <s v="Corporate"/>
    <s v="United States"/>
    <x v="61"/>
    <x v="5"/>
    <x v="162"/>
    <x v="2"/>
    <s v="OFF-LA-10004345"/>
    <x v="1"/>
    <x v="2"/>
    <s v="Avery 493"/>
    <n v="15.712000000000002"/>
    <n v="4"/>
    <x v="2"/>
    <n v="0.2"/>
    <n v="5.6955999999999989"/>
  </r>
  <r>
    <n v="613"/>
    <s v="CA-2013-121223"/>
    <d v="2013-09-12T00:00:00"/>
    <n v="2013"/>
    <n v="9"/>
    <x v="21"/>
    <x v="21"/>
    <d v="2013-09-14T00:00:00"/>
    <s v="Second Class"/>
    <s v="GD-14590"/>
    <s v="Giulietta Dortch"/>
    <s v="Corporate"/>
    <s v="United States"/>
    <x v="10"/>
    <x v="9"/>
    <x v="105"/>
    <x v="3"/>
    <s v="OFF-PA-10001204"/>
    <x v="1"/>
    <x v="10"/>
    <s v="Xerox 1972"/>
    <n v="8.4480000000000004"/>
    <n v="2"/>
    <x v="2"/>
    <n v="0.2"/>
    <n v="2.6399999999999997"/>
  </r>
  <r>
    <n v="614"/>
    <s v="CA-2013-121223"/>
    <d v="2013-09-12T00:00:00"/>
    <n v="2013"/>
    <n v="9"/>
    <x v="21"/>
    <x v="21"/>
    <d v="2013-09-14T00:00:00"/>
    <s v="Second Class"/>
    <s v="GD-14590"/>
    <s v="Giulietta Dortch"/>
    <s v="Corporate"/>
    <s v="United States"/>
    <x v="10"/>
    <x v="9"/>
    <x v="105"/>
    <x v="3"/>
    <s v="TEC-PH-10004667"/>
    <x v="2"/>
    <x v="7"/>
    <s v="Cisco 8x8 Inc. 6753i IP Business Phone System"/>
    <n v="728.94600000000003"/>
    <n v="9"/>
    <x v="10"/>
    <n v="0.4"/>
    <n v="-157.93830000000008"/>
  </r>
  <r>
    <n v="615"/>
    <s v="CA-2014-138611"/>
    <d v="2014-11-15T00:00:00"/>
    <n v="2014"/>
    <n v="11"/>
    <x v="23"/>
    <x v="23"/>
    <d v="2014-11-18T00:00:00"/>
    <s v="Second Class"/>
    <s v="CK-12595"/>
    <s v="Clytie Kelty"/>
    <s v="Consumer"/>
    <s v="United States"/>
    <x v="129"/>
    <x v="24"/>
    <x v="163"/>
    <x v="3"/>
    <s v="TEC-PH-10000011"/>
    <x v="2"/>
    <x v="7"/>
    <s v="PureGear Roll-On Screen Protector"/>
    <n v="119.93999999999998"/>
    <n v="10"/>
    <x v="10"/>
    <n v="0.4"/>
    <n v="15.99199999999999"/>
  </r>
  <r>
    <n v="616"/>
    <s v="CA-2014-138611"/>
    <d v="2014-11-15T00:00:00"/>
    <n v="2014"/>
    <n v="11"/>
    <x v="23"/>
    <x v="23"/>
    <d v="2014-11-18T00:00:00"/>
    <s v="Second Class"/>
    <s v="CK-12595"/>
    <s v="Clytie Kelty"/>
    <s v="Consumer"/>
    <s v="United States"/>
    <x v="129"/>
    <x v="24"/>
    <x v="163"/>
    <x v="3"/>
    <s v="OFF-BI-10002949"/>
    <x v="1"/>
    <x v="8"/>
    <s v="Prestige Round Ring Binders"/>
    <n v="3.6480000000000006"/>
    <n v="2"/>
    <x v="6"/>
    <n v="0.7"/>
    <n v="-2.7967999999999993"/>
  </r>
  <r>
    <n v="617"/>
    <s v="CA-2014-117947"/>
    <d v="2014-08-19T00:00:00"/>
    <n v="2014"/>
    <n v="8"/>
    <x v="43"/>
    <x v="43"/>
    <d v="2014-08-24T00:00:00"/>
    <s v="Second Class"/>
    <s v="NG-18355"/>
    <s v="Nat Gilpin"/>
    <s v="Corporate"/>
    <s v="United States"/>
    <x v="20"/>
    <x v="15"/>
    <x v="164"/>
    <x v="3"/>
    <s v="FUR-FU-10003849"/>
    <x v="0"/>
    <x v="5"/>
    <s v="DAX Metal Frame, Desktop, Stepped-Edge"/>
    <n v="40.479999999999997"/>
    <n v="2"/>
    <x v="0"/>
    <n v="0"/>
    <n v="15.787199999999999"/>
  </r>
  <r>
    <n v="618"/>
    <s v="CA-2014-117947"/>
    <d v="2014-08-19T00:00:00"/>
    <n v="2014"/>
    <n v="8"/>
    <x v="43"/>
    <x v="43"/>
    <d v="2014-08-24T00:00:00"/>
    <s v="Second Class"/>
    <s v="NG-18355"/>
    <s v="Nat Gilpin"/>
    <s v="Corporate"/>
    <s v="United States"/>
    <x v="20"/>
    <x v="15"/>
    <x v="164"/>
    <x v="3"/>
    <s v="FUR-FU-10000010"/>
    <x v="0"/>
    <x v="5"/>
    <s v="DAX Value U-Channel Document Frames, Easel Back"/>
    <n v="9.94"/>
    <n v="2"/>
    <x v="0"/>
    <n v="0"/>
    <n v="3.0813999999999995"/>
  </r>
  <r>
    <n v="619"/>
    <s v="CA-2014-117947"/>
    <d v="2014-08-19T00:00:00"/>
    <n v="2014"/>
    <n v="8"/>
    <x v="43"/>
    <x v="43"/>
    <d v="2014-08-24T00:00:00"/>
    <s v="Second Class"/>
    <s v="NG-18355"/>
    <s v="Nat Gilpin"/>
    <s v="Corporate"/>
    <s v="United States"/>
    <x v="20"/>
    <x v="15"/>
    <x v="164"/>
    <x v="3"/>
    <s v="OFF-BI-10002824"/>
    <x v="1"/>
    <x v="8"/>
    <s v="Recycled Easel Ring Binders"/>
    <n v="107.42400000000001"/>
    <n v="9"/>
    <x v="2"/>
    <n v="0.2"/>
    <n v="33.569999999999986"/>
  </r>
  <r>
    <n v="620"/>
    <s v="CA-2014-117947"/>
    <d v="2014-08-19T00:00:00"/>
    <n v="2014"/>
    <n v="8"/>
    <x v="43"/>
    <x v="43"/>
    <d v="2014-08-24T00:00:00"/>
    <s v="Second Class"/>
    <s v="NG-18355"/>
    <s v="Nat Gilpin"/>
    <s v="Corporate"/>
    <s v="United States"/>
    <x v="20"/>
    <x v="15"/>
    <x v="164"/>
    <x v="3"/>
    <s v="TEC-PH-10002538"/>
    <x v="2"/>
    <x v="7"/>
    <s v="Grandstream GXP1160 VoIP phone"/>
    <n v="37.909999999999997"/>
    <n v="1"/>
    <x v="0"/>
    <n v="0"/>
    <n v="10.993899999999996"/>
  </r>
  <r>
    <n v="621"/>
    <s v="CA-2014-117947"/>
    <d v="2014-08-19T00:00:00"/>
    <n v="2014"/>
    <n v="8"/>
    <x v="43"/>
    <x v="43"/>
    <d v="2014-08-24T00:00:00"/>
    <s v="Second Class"/>
    <s v="NG-18355"/>
    <s v="Nat Gilpin"/>
    <s v="Corporate"/>
    <s v="United States"/>
    <x v="20"/>
    <x v="15"/>
    <x v="164"/>
    <x v="3"/>
    <s v="FUR-FU-10000521"/>
    <x v="0"/>
    <x v="5"/>
    <s v="Seth Thomas 14&quot; Putty-Colored Wall Clock"/>
    <n v="88.02"/>
    <n v="3"/>
    <x v="0"/>
    <n v="0"/>
    <n v="27.286199999999994"/>
  </r>
  <r>
    <n v="622"/>
    <s v="US-2011-111171"/>
    <d v="2011-12-26T00:00:00"/>
    <n v="2011"/>
    <n v="12"/>
    <x v="20"/>
    <x v="20"/>
    <d v="2011-12-31T00:00:00"/>
    <s v="Standard Class"/>
    <s v="CA-12265"/>
    <s v="Christina Anderson"/>
    <s v="Consumer"/>
    <s v="United States"/>
    <x v="22"/>
    <x v="10"/>
    <x v="26"/>
    <x v="2"/>
    <s v="OFF-BI-10002103"/>
    <x v="1"/>
    <x v="8"/>
    <s v="Cardinal Slant-D Ring Binder, Heavy Gauge Vinyl"/>
    <n v="8.6899999999999977"/>
    <n v="5"/>
    <x v="3"/>
    <n v="0.8"/>
    <n v="-14.773"/>
  </r>
  <r>
    <n v="623"/>
    <s v="CA-2012-138009"/>
    <d v="2012-11-29T00:00:00"/>
    <n v="2012"/>
    <n v="11"/>
    <x v="6"/>
    <x v="6"/>
    <d v="2012-12-03T00:00:00"/>
    <s v="Standard Class"/>
    <s v="SF-20965"/>
    <s v="Sylvia Foulston"/>
    <s v="Corporate"/>
    <s v="United States"/>
    <x v="130"/>
    <x v="12"/>
    <x v="165"/>
    <x v="2"/>
    <s v="FUR-CH-10004853"/>
    <x v="0"/>
    <x v="1"/>
    <s v="Global Manager's Adjustable Task Chair, Storm"/>
    <n v="301.95999999999998"/>
    <n v="2"/>
    <x v="0"/>
    <n v="0"/>
    <n v="87.568399999999968"/>
  </r>
  <r>
    <n v="624"/>
    <s v="CA-2012-138009"/>
    <d v="2012-11-29T00:00:00"/>
    <n v="2012"/>
    <n v="11"/>
    <x v="6"/>
    <x v="6"/>
    <d v="2012-12-03T00:00:00"/>
    <s v="Standard Class"/>
    <s v="SF-20965"/>
    <s v="Sylvia Foulston"/>
    <s v="Corporate"/>
    <s v="United States"/>
    <x v="130"/>
    <x v="12"/>
    <x v="165"/>
    <x v="2"/>
    <s v="OFF-AP-10000179"/>
    <x v="1"/>
    <x v="9"/>
    <s v="Honeywell Enviracaire Portable HEPA Air Cleaner for up to 10 x 16 Room"/>
    <n v="555.21"/>
    <n v="5"/>
    <x v="9"/>
    <n v="0.1"/>
    <n v="178.90100000000001"/>
  </r>
  <r>
    <n v="625"/>
    <s v="CA-2012-138009"/>
    <d v="2012-11-29T00:00:00"/>
    <n v="2012"/>
    <n v="11"/>
    <x v="6"/>
    <x v="6"/>
    <d v="2012-12-03T00:00:00"/>
    <s v="Standard Class"/>
    <s v="SF-20965"/>
    <s v="Sylvia Foulston"/>
    <s v="Corporate"/>
    <s v="United States"/>
    <x v="130"/>
    <x v="12"/>
    <x v="165"/>
    <x v="2"/>
    <s v="OFF-ST-10001272"/>
    <x v="1"/>
    <x v="4"/>
    <s v="Mini 13-1/2 Capacity Data Binder Rack, Pearl"/>
    <n v="523.48"/>
    <n v="4"/>
    <x v="0"/>
    <n v="0"/>
    <n v="130.87"/>
  </r>
  <r>
    <n v="626"/>
    <s v="CA-2012-138009"/>
    <d v="2012-11-29T00:00:00"/>
    <n v="2012"/>
    <n v="11"/>
    <x v="6"/>
    <x v="6"/>
    <d v="2012-12-03T00:00:00"/>
    <s v="Standard Class"/>
    <s v="SF-20965"/>
    <s v="Sylvia Foulston"/>
    <s v="Corporate"/>
    <s v="United States"/>
    <x v="130"/>
    <x v="12"/>
    <x v="165"/>
    <x v="2"/>
    <s v="OFF-AR-10004042"/>
    <x v="1"/>
    <x v="6"/>
    <s v="BOSTON Model 1800 Electric Pencil Sharpeners, Putty/Woodgrain"/>
    <n v="161.82"/>
    <n v="9"/>
    <x v="0"/>
    <n v="0"/>
    <n v="46.927799999999984"/>
  </r>
  <r>
    <n v="627"/>
    <s v="CA-2014-163020"/>
    <d v="2014-09-16T00:00:00"/>
    <n v="2014"/>
    <n v="9"/>
    <x v="15"/>
    <x v="15"/>
    <d v="2014-09-20T00:00:00"/>
    <s v="Standard Class"/>
    <s v="MO-17800"/>
    <s v="Meg O'Connel"/>
    <s v="Home Office"/>
    <s v="United States"/>
    <x v="20"/>
    <x v="15"/>
    <x v="29"/>
    <x v="3"/>
    <s v="FUR-FU-10000221"/>
    <x v="0"/>
    <x v="5"/>
    <s v="Master Caster Door Stop, Brown"/>
    <n v="35.56"/>
    <n v="7"/>
    <x v="0"/>
    <n v="0"/>
    <n v="12.090399999999999"/>
  </r>
  <r>
    <n v="628"/>
    <s v="CA-2014-153787"/>
    <d v="2014-05-20T00:00:00"/>
    <n v="2014"/>
    <n v="5"/>
    <x v="24"/>
    <x v="24"/>
    <d v="2014-05-24T00:00:00"/>
    <s v="Standard Class"/>
    <s v="AT-10735"/>
    <s v="Annie Thurman"/>
    <s v="Consumer"/>
    <s v="United States"/>
    <x v="4"/>
    <x v="4"/>
    <x v="60"/>
    <x v="1"/>
    <s v="OFF-AP-10001563"/>
    <x v="1"/>
    <x v="9"/>
    <s v="Belkin Premiere Surge Master II 8-outlet surge protector"/>
    <n v="97.16"/>
    <n v="2"/>
    <x v="0"/>
    <n v="0"/>
    <n v="28.176399999999987"/>
  </r>
  <r>
    <n v="629"/>
    <s v="CA-2014-133431"/>
    <d v="2014-12-18T00:00:00"/>
    <n v="2014"/>
    <n v="12"/>
    <x v="22"/>
    <x v="22"/>
    <d v="2014-12-22T00:00:00"/>
    <s v="Standard Class"/>
    <s v="LC-17140"/>
    <s v="Logan Currie"/>
    <s v="Consumer"/>
    <s v="United States"/>
    <x v="8"/>
    <x v="1"/>
    <x v="34"/>
    <x v="1"/>
    <s v="OFF-BI-10000605"/>
    <x v="1"/>
    <x v="8"/>
    <s v="Acco Pressboard Covers with Storage Hooks, 9 1/2&quot; x 11&quot;, Executive Red"/>
    <n v="15.24"/>
    <n v="5"/>
    <x v="2"/>
    <n v="0.2"/>
    <n v="5.1434999999999977"/>
  </r>
  <r>
    <n v="630"/>
    <s v="CA-2014-133431"/>
    <d v="2014-12-18T00:00:00"/>
    <n v="2014"/>
    <n v="12"/>
    <x v="22"/>
    <x v="22"/>
    <d v="2014-12-22T00:00:00"/>
    <s v="Standard Class"/>
    <s v="LC-17140"/>
    <s v="Logan Currie"/>
    <s v="Consumer"/>
    <s v="United States"/>
    <x v="8"/>
    <x v="1"/>
    <x v="34"/>
    <x v="1"/>
    <s v="OFF-PA-10002615"/>
    <x v="1"/>
    <x v="10"/>
    <s v="Ampad Gold Fibre Wirebound Steno Books, 6&quot; x 9&quot;, Gregg Ruled"/>
    <n v="13.23"/>
    <n v="3"/>
    <x v="0"/>
    <n v="0"/>
    <n v="6.0857999999999999"/>
  </r>
  <r>
    <n v="631"/>
    <s v="US-2013-135720"/>
    <d v="2013-12-12T00:00:00"/>
    <n v="2013"/>
    <n v="12"/>
    <x v="5"/>
    <x v="5"/>
    <d v="2013-12-14T00:00:00"/>
    <s v="Second Class"/>
    <s v="FM-14380"/>
    <s v="Fred McMath"/>
    <s v="Consumer"/>
    <s v="United States"/>
    <x v="34"/>
    <x v="22"/>
    <x v="42"/>
    <x v="1"/>
    <s v="OFF-ST-10001963"/>
    <x v="1"/>
    <x v="4"/>
    <s v="Tennsco Regal Shelving Units"/>
    <n v="243.38400000000001"/>
    <n v="3"/>
    <x v="2"/>
    <n v="0.2"/>
    <n v="-51.719100000000012"/>
  </r>
  <r>
    <n v="632"/>
    <s v="US-2013-135720"/>
    <d v="2013-12-12T00:00:00"/>
    <n v="2013"/>
    <n v="12"/>
    <x v="5"/>
    <x v="5"/>
    <d v="2013-12-14T00:00:00"/>
    <s v="Second Class"/>
    <s v="FM-14380"/>
    <s v="Fred McMath"/>
    <s v="Consumer"/>
    <s v="United States"/>
    <x v="34"/>
    <x v="22"/>
    <x v="42"/>
    <x v="1"/>
    <s v="TEC-AC-10001267"/>
    <x v="2"/>
    <x v="11"/>
    <s v="Imation 32GB Pocket Pro USB 3.0 Flash Drive - 32 GB - Black - 1 P ..."/>
    <n v="119.80000000000001"/>
    <n v="5"/>
    <x v="2"/>
    <n v="0.2"/>
    <n v="29.950000000000003"/>
  </r>
  <r>
    <n v="633"/>
    <s v="US-2013-135720"/>
    <d v="2013-12-12T00:00:00"/>
    <n v="2013"/>
    <n v="12"/>
    <x v="5"/>
    <x v="5"/>
    <d v="2013-12-14T00:00:00"/>
    <s v="Second Class"/>
    <s v="FM-14380"/>
    <s v="Fred McMath"/>
    <s v="Consumer"/>
    <s v="United States"/>
    <x v="34"/>
    <x v="22"/>
    <x v="42"/>
    <x v="1"/>
    <s v="TEC-PH-10002103"/>
    <x v="2"/>
    <x v="7"/>
    <s v="Jabra SPEAK 410"/>
    <n v="300.76799999999997"/>
    <n v="4"/>
    <x v="2"/>
    <n v="0.2"/>
    <n v="30.076800000000006"/>
  </r>
  <r>
    <n v="634"/>
    <s v="CA-2014-144694"/>
    <d v="2014-09-25T00:00:00"/>
    <n v="2014"/>
    <n v="9"/>
    <x v="15"/>
    <x v="15"/>
    <d v="2014-09-27T00:00:00"/>
    <s v="Second Class"/>
    <s v="BD-11605"/>
    <s v="Brian Dahlen"/>
    <s v="Consumer"/>
    <s v="United States"/>
    <x v="100"/>
    <x v="2"/>
    <x v="123"/>
    <x v="0"/>
    <s v="TEC-AC-10002857"/>
    <x v="2"/>
    <x v="11"/>
    <s v="Verbatim 25 GB 6x Blu-ray Single Layer Recordable Disc, 1/Pack"/>
    <n v="17.880000000000003"/>
    <n v="3"/>
    <x v="2"/>
    <n v="0.2"/>
    <n v="2.458499999999999"/>
  </r>
  <r>
    <n v="635"/>
    <s v="CA-2014-144694"/>
    <d v="2014-09-25T00:00:00"/>
    <n v="2014"/>
    <n v="9"/>
    <x v="15"/>
    <x v="15"/>
    <d v="2014-09-27T00:00:00"/>
    <s v="Second Class"/>
    <s v="BD-11605"/>
    <s v="Brian Dahlen"/>
    <s v="Consumer"/>
    <s v="United States"/>
    <x v="100"/>
    <x v="2"/>
    <x v="123"/>
    <x v="0"/>
    <s v="OFF-LA-10003930"/>
    <x v="1"/>
    <x v="2"/>
    <s v="Dot Matrix Printer Tape Reel Labels, White, 5000/Box"/>
    <n v="235.94400000000002"/>
    <n v="3"/>
    <x v="2"/>
    <n v="0.2"/>
    <n v="85.529700000000005"/>
  </r>
  <r>
    <n v="636"/>
    <s v="CA-2012-168004"/>
    <d v="2012-10-04T00:00:00"/>
    <n v="2012"/>
    <n v="10"/>
    <x v="2"/>
    <x v="2"/>
    <d v="2012-10-09T00:00:00"/>
    <s v="Second Class"/>
    <s v="DJ-13420"/>
    <s v="Denny Joy"/>
    <s v="Corporate"/>
    <s v="United States"/>
    <x v="131"/>
    <x v="32"/>
    <x v="166"/>
    <x v="0"/>
    <s v="FUR-CH-10001482"/>
    <x v="0"/>
    <x v="1"/>
    <s v="Office Star - Mesh Screen back chair with Vinyl seat"/>
    <n v="392.93999999999994"/>
    <n v="3"/>
    <x v="0"/>
    <n v="0"/>
    <n v="43.223399999999984"/>
  </r>
  <r>
    <n v="637"/>
    <s v="US-2013-123470"/>
    <d v="2013-08-16T00:00:00"/>
    <n v="2013"/>
    <n v="8"/>
    <x v="28"/>
    <x v="28"/>
    <d v="2013-08-22T00:00:00"/>
    <s v="Standard Class"/>
    <s v="ME-17725"/>
    <s v="Max Engle"/>
    <s v="Consumer"/>
    <s v="United States"/>
    <x v="34"/>
    <x v="22"/>
    <x v="42"/>
    <x v="1"/>
    <s v="OFF-BI-10001989"/>
    <x v="1"/>
    <x v="8"/>
    <s v="Premium Transparent Presentation Covers by GBC"/>
    <n v="18.882000000000005"/>
    <n v="3"/>
    <x v="6"/>
    <n v="0.7"/>
    <n v="-13.846800000000002"/>
  </r>
  <r>
    <n v="638"/>
    <s v="US-2013-123470"/>
    <d v="2013-08-16T00:00:00"/>
    <n v="2013"/>
    <n v="8"/>
    <x v="28"/>
    <x v="28"/>
    <d v="2013-08-22T00:00:00"/>
    <s v="Standard Class"/>
    <s v="ME-17725"/>
    <s v="Max Engle"/>
    <s v="Consumer"/>
    <s v="United States"/>
    <x v="34"/>
    <x v="22"/>
    <x v="42"/>
    <x v="1"/>
    <s v="OFF-AP-10003287"/>
    <x v="1"/>
    <x v="9"/>
    <s v="Tripp Lite TLP810NET Broadband Surge for Modem/Fax"/>
    <n v="122.328"/>
    <n v="3"/>
    <x v="2"/>
    <n v="0.2"/>
    <n v="12.232799999999997"/>
  </r>
  <r>
    <n v="639"/>
    <s v="CA-2013-115917"/>
    <d v="2013-05-21T00:00:00"/>
    <n v="2013"/>
    <n v="5"/>
    <x v="35"/>
    <x v="35"/>
    <d v="2013-05-26T00:00:00"/>
    <s v="Standard Class"/>
    <s v="RB-19465"/>
    <s v="Rick Bensley"/>
    <s v="Home Office"/>
    <s v="United States"/>
    <x v="132"/>
    <x v="1"/>
    <x v="167"/>
    <x v="1"/>
    <s v="FUR-FU-10000576"/>
    <x v="0"/>
    <x v="5"/>
    <s v="Luxo Professional Fluorescent Magnifier Lamp with Clamp-Mount Base"/>
    <n v="1049.2"/>
    <n v="5"/>
    <x v="0"/>
    <n v="0"/>
    <n v="272.79200000000003"/>
  </r>
  <r>
    <n v="640"/>
    <s v="CA-2013-115917"/>
    <d v="2013-05-21T00:00:00"/>
    <n v="2013"/>
    <n v="5"/>
    <x v="35"/>
    <x v="35"/>
    <d v="2013-05-26T00:00:00"/>
    <s v="Standard Class"/>
    <s v="RB-19465"/>
    <s v="Rick Bensley"/>
    <s v="Home Office"/>
    <s v="United States"/>
    <x v="132"/>
    <x v="1"/>
    <x v="167"/>
    <x v="1"/>
    <s v="OFF-BI-10004728"/>
    <x v="1"/>
    <x v="8"/>
    <s v="Wilson Jones Turn Tabs Binder Tool for Ring Binders"/>
    <n v="15.424000000000001"/>
    <n v="4"/>
    <x v="2"/>
    <n v="0.2"/>
    <n v="5.0128000000000004"/>
  </r>
  <r>
    <n v="641"/>
    <s v="CA-2013-147067"/>
    <d v="2013-12-19T00:00:00"/>
    <n v="2013"/>
    <n v="12"/>
    <x v="5"/>
    <x v="5"/>
    <d v="2013-12-23T00:00:00"/>
    <s v="Standard Class"/>
    <s v="JD-16150"/>
    <s v="Justin Deggeller"/>
    <s v="Corporate"/>
    <s v="United States"/>
    <x v="31"/>
    <x v="11"/>
    <x v="39"/>
    <x v="2"/>
    <s v="FUR-FU-10000732"/>
    <x v="0"/>
    <x v="5"/>
    <s v="Eldon 200 Class Desk Accessories"/>
    <n v="18.84"/>
    <n v="3"/>
    <x v="0"/>
    <n v="0"/>
    <n v="6.0287999999999995"/>
  </r>
  <r>
    <n v="642"/>
    <s v="CA-2014-167913"/>
    <d v="2014-07-31T00:00:00"/>
    <n v="2014"/>
    <n v="7"/>
    <x v="10"/>
    <x v="10"/>
    <d v="2014-08-04T00:00:00"/>
    <s v="Second Class"/>
    <s v="JL-15835"/>
    <s v="John Lee"/>
    <s v="Consumer"/>
    <s v="United States"/>
    <x v="133"/>
    <x v="1"/>
    <x v="168"/>
    <x v="1"/>
    <s v="OFF-ST-10000585"/>
    <x v="1"/>
    <x v="4"/>
    <s v="Economy Rollaway Files"/>
    <n v="330.4"/>
    <n v="2"/>
    <x v="0"/>
    <n v="0"/>
    <n v="85.903999999999996"/>
  </r>
  <r>
    <n v="643"/>
    <s v="CA-2014-167913"/>
    <d v="2014-07-31T00:00:00"/>
    <n v="2014"/>
    <n v="7"/>
    <x v="10"/>
    <x v="10"/>
    <d v="2014-08-04T00:00:00"/>
    <s v="Second Class"/>
    <s v="JL-15835"/>
    <s v="John Lee"/>
    <s v="Consumer"/>
    <s v="United States"/>
    <x v="133"/>
    <x v="1"/>
    <x v="168"/>
    <x v="1"/>
    <s v="OFF-LA-10002787"/>
    <x v="1"/>
    <x v="2"/>
    <s v="Avery 480"/>
    <n v="26.25"/>
    <n v="7"/>
    <x v="0"/>
    <n v="0"/>
    <n v="12.599999999999998"/>
  </r>
  <r>
    <n v="644"/>
    <s v="CA-2014-106103"/>
    <d v="2014-06-11T00:00:00"/>
    <n v="2014"/>
    <n v="6"/>
    <x v="27"/>
    <x v="27"/>
    <d v="2014-06-16T00:00:00"/>
    <s v="Standard Class"/>
    <s v="SC-20305"/>
    <s v="Sean Christensen"/>
    <s v="Consumer"/>
    <s v="United States"/>
    <x v="134"/>
    <x v="12"/>
    <x v="169"/>
    <x v="2"/>
    <s v="TEC-AC-10003832"/>
    <x v="2"/>
    <x v="11"/>
    <s v="Imation 16GB Mini TravelDrive USB 2.0 Flash Drive"/>
    <n v="132.52000000000001"/>
    <n v="4"/>
    <x v="0"/>
    <n v="0"/>
    <n v="54.333200000000005"/>
  </r>
  <r>
    <n v="645"/>
    <s v="US-2014-127719"/>
    <d v="2014-07-22T00:00:00"/>
    <n v="2014"/>
    <n v="7"/>
    <x v="10"/>
    <x v="10"/>
    <d v="2014-07-26T00:00:00"/>
    <s v="Standard Class"/>
    <s v="TW-21025"/>
    <s v="Tamara Willingham"/>
    <s v="Home Office"/>
    <s v="United States"/>
    <x v="135"/>
    <x v="30"/>
    <x v="170"/>
    <x v="3"/>
    <s v="OFF-PA-10001934"/>
    <x v="1"/>
    <x v="10"/>
    <s v="Xerox 1993"/>
    <n v="6.48"/>
    <n v="1"/>
    <x v="0"/>
    <n v="0"/>
    <n v="3.1752000000000002"/>
  </r>
  <r>
    <n v="646"/>
    <s v="CA-2014-126221"/>
    <d v="2014-12-31T00:00:00"/>
    <n v="2014"/>
    <n v="12"/>
    <x v="22"/>
    <x v="22"/>
    <d v="2015-01-06T00:00:00"/>
    <s v="Standard Class"/>
    <s v="CC-12430"/>
    <s v="Chuck Clark"/>
    <s v="Home Office"/>
    <s v="United States"/>
    <x v="38"/>
    <x v="14"/>
    <x v="134"/>
    <x v="2"/>
    <s v="OFF-AP-10002457"/>
    <x v="1"/>
    <x v="9"/>
    <s v="Eureka The Boss Plus 12-Amp Hard Box Upright Vacuum, Red"/>
    <n v="209.3"/>
    <n v="2"/>
    <x v="0"/>
    <n v="0"/>
    <n v="56.510999999999996"/>
  </r>
  <r>
    <n v="647"/>
    <s v="CA-2013-103947"/>
    <d v="2013-04-02T00:00:00"/>
    <n v="2013"/>
    <n v="4"/>
    <x v="25"/>
    <x v="25"/>
    <d v="2013-04-09T00:00:00"/>
    <s v="Standard Class"/>
    <s v="BB-10990"/>
    <s v="Barry Blumstein"/>
    <s v="Corporate"/>
    <s v="United States"/>
    <x v="136"/>
    <x v="16"/>
    <x v="171"/>
    <x v="1"/>
    <s v="OFF-FA-10003112"/>
    <x v="1"/>
    <x v="13"/>
    <s v="Staples"/>
    <n v="31.560000000000002"/>
    <n v="5"/>
    <x v="2"/>
    <n v="0.2"/>
    <n v="9.8624999999999972"/>
  </r>
  <r>
    <n v="648"/>
    <s v="CA-2013-103947"/>
    <d v="2013-04-02T00:00:00"/>
    <n v="2013"/>
    <n v="4"/>
    <x v="25"/>
    <x v="25"/>
    <d v="2013-04-09T00:00:00"/>
    <s v="Standard Class"/>
    <s v="BB-10990"/>
    <s v="Barry Blumstein"/>
    <s v="Corporate"/>
    <s v="United States"/>
    <x v="136"/>
    <x v="16"/>
    <x v="171"/>
    <x v="1"/>
    <s v="OFF-AP-10002350"/>
    <x v="1"/>
    <x v="9"/>
    <s v="Belkin F9H710-06 7 Outlet SurgeMaster Surge Protector"/>
    <n v="30.144000000000002"/>
    <n v="2"/>
    <x v="2"/>
    <n v="0.2"/>
    <n v="3.0143999999999993"/>
  </r>
  <r>
    <n v="649"/>
    <s v="CA-2013-160745"/>
    <d v="2013-12-12T00:00:00"/>
    <n v="2013"/>
    <n v="12"/>
    <x v="5"/>
    <x v="5"/>
    <d v="2013-12-17T00:00:00"/>
    <s v="Second Class"/>
    <s v="AR-10825"/>
    <s v="Anthony Rawles"/>
    <s v="Corporate"/>
    <s v="United States"/>
    <x v="137"/>
    <x v="4"/>
    <x v="172"/>
    <x v="1"/>
    <s v="FUR-FU-10001935"/>
    <x v="0"/>
    <x v="5"/>
    <s v="3M Hangers With Command Adhesive"/>
    <n v="14.8"/>
    <n v="4"/>
    <x v="0"/>
    <n v="0"/>
    <n v="6.0680000000000014"/>
  </r>
  <r>
    <n v="650"/>
    <s v="CA-2013-160745"/>
    <d v="2013-12-12T00:00:00"/>
    <n v="2013"/>
    <n v="12"/>
    <x v="5"/>
    <x v="5"/>
    <d v="2013-12-17T00:00:00"/>
    <s v="Second Class"/>
    <s v="AR-10825"/>
    <s v="Anthony Rawles"/>
    <s v="Corporate"/>
    <s v="United States"/>
    <x v="137"/>
    <x v="4"/>
    <x v="172"/>
    <x v="1"/>
    <s v="TEC-PH-10003273"/>
    <x v="2"/>
    <x v="7"/>
    <s v="AT&amp;T TR1909W"/>
    <n v="302.37599999999998"/>
    <n v="3"/>
    <x v="2"/>
    <n v="0.2"/>
    <n v="22.678200000000018"/>
  </r>
  <r>
    <n v="651"/>
    <s v="CA-2013-160745"/>
    <d v="2013-12-12T00:00:00"/>
    <n v="2013"/>
    <n v="12"/>
    <x v="5"/>
    <x v="5"/>
    <d v="2013-12-17T00:00:00"/>
    <s v="Second Class"/>
    <s v="AR-10825"/>
    <s v="Anthony Rawles"/>
    <s v="Corporate"/>
    <s v="United States"/>
    <x v="137"/>
    <x v="4"/>
    <x v="172"/>
    <x v="1"/>
    <s v="TEC-AC-10001142"/>
    <x v="2"/>
    <x v="11"/>
    <s v="First Data FD10 PIN Pad"/>
    <n v="316"/>
    <n v="4"/>
    <x v="0"/>
    <n v="0"/>
    <n v="31.599999999999966"/>
  </r>
  <r>
    <n v="652"/>
    <s v="CA-2013-132661"/>
    <d v="2013-10-24T00:00:00"/>
    <n v="2013"/>
    <n v="10"/>
    <x v="32"/>
    <x v="32"/>
    <d v="2013-10-30T00:00:00"/>
    <s v="Standard Class"/>
    <s v="SR-20740"/>
    <s v="Steven Roelle"/>
    <s v="Home Office"/>
    <s v="United States"/>
    <x v="20"/>
    <x v="15"/>
    <x v="23"/>
    <x v="3"/>
    <s v="OFF-PA-10000482"/>
    <x v="1"/>
    <x v="10"/>
    <s v="Snap-A-Way Black Print Carbonless Ruled Speed Letter, Triplicate"/>
    <n v="379.4"/>
    <n v="10"/>
    <x v="0"/>
    <n v="0"/>
    <n v="178.31799999999998"/>
  </r>
  <r>
    <n v="653"/>
    <s v="CA-2014-140844"/>
    <d v="2014-06-20T00:00:00"/>
    <n v="2014"/>
    <n v="6"/>
    <x v="27"/>
    <x v="27"/>
    <d v="2014-06-24T00:00:00"/>
    <s v="Standard Class"/>
    <s v="AR-10405"/>
    <s v="Allen Rosenblatt"/>
    <s v="Corporate"/>
    <s v="United States"/>
    <x v="20"/>
    <x v="15"/>
    <x v="45"/>
    <x v="3"/>
    <s v="OFF-PA-10003892"/>
    <x v="1"/>
    <x v="10"/>
    <s v="Xerox 1943"/>
    <n v="97.82"/>
    <n v="2"/>
    <x v="0"/>
    <n v="0"/>
    <n v="45.975399999999993"/>
  </r>
  <r>
    <n v="654"/>
    <s v="CA-2014-140844"/>
    <d v="2014-06-20T00:00:00"/>
    <n v="2014"/>
    <n v="6"/>
    <x v="27"/>
    <x v="27"/>
    <d v="2014-06-24T00:00:00"/>
    <s v="Standard Class"/>
    <s v="AR-10405"/>
    <s v="Allen Rosenblatt"/>
    <s v="Corporate"/>
    <s v="United States"/>
    <x v="20"/>
    <x v="15"/>
    <x v="45"/>
    <x v="3"/>
    <s v="TEC-AC-10001101"/>
    <x v="2"/>
    <x v="11"/>
    <s v="Sony 16GB Class 10 Micro SDHC R40 Memory Card"/>
    <n v="103.12"/>
    <n v="8"/>
    <x v="0"/>
    <n v="0"/>
    <n v="10.311999999999998"/>
  </r>
  <r>
    <n v="655"/>
    <s v="CA-2013-137239"/>
    <d v="2013-08-23T00:00:00"/>
    <n v="2013"/>
    <n v="8"/>
    <x v="28"/>
    <x v="28"/>
    <d v="2013-08-29T00:00:00"/>
    <s v="Standard Class"/>
    <s v="CR-12730"/>
    <s v="Craig Reiter"/>
    <s v="Consumer"/>
    <s v="United States"/>
    <x v="38"/>
    <x v="24"/>
    <x v="47"/>
    <x v="3"/>
    <s v="OFF-AP-10002439"/>
    <x v="1"/>
    <x v="9"/>
    <s v="Tripp Lite Isotel 8 Ultra 8 Outlet Metal Surge"/>
    <n v="113.55200000000001"/>
    <n v="2"/>
    <x v="2"/>
    <n v="0.2"/>
    <n v="8.5163999999999938"/>
  </r>
  <r>
    <n v="656"/>
    <s v="CA-2013-137239"/>
    <d v="2013-08-23T00:00:00"/>
    <n v="2013"/>
    <n v="8"/>
    <x v="28"/>
    <x v="28"/>
    <d v="2013-08-29T00:00:00"/>
    <s v="Standard Class"/>
    <s v="CR-12730"/>
    <s v="Craig Reiter"/>
    <s v="Consumer"/>
    <s v="United States"/>
    <x v="38"/>
    <x v="24"/>
    <x v="47"/>
    <x v="3"/>
    <s v="OFF-BI-10002827"/>
    <x v="1"/>
    <x v="8"/>
    <s v="Avery Durable Poly Binders"/>
    <n v="3.3180000000000005"/>
    <n v="2"/>
    <x v="6"/>
    <n v="0.7"/>
    <n v="-2.6543999999999999"/>
  </r>
  <r>
    <n v="657"/>
    <s v="CA-2013-137239"/>
    <d v="2013-08-23T00:00:00"/>
    <n v="2013"/>
    <n v="8"/>
    <x v="28"/>
    <x v="28"/>
    <d v="2013-08-29T00:00:00"/>
    <s v="Standard Class"/>
    <s v="CR-12730"/>
    <s v="Craig Reiter"/>
    <s v="Consumer"/>
    <s v="United States"/>
    <x v="38"/>
    <x v="24"/>
    <x v="47"/>
    <x v="3"/>
    <s v="OFF-EN-10002230"/>
    <x v="1"/>
    <x v="12"/>
    <s v="Airmail Envelopes"/>
    <n v="134.28800000000001"/>
    <n v="2"/>
    <x v="2"/>
    <n v="0.2"/>
    <n v="45.322199999999995"/>
  </r>
  <r>
    <n v="658"/>
    <s v="US-2013-156097"/>
    <d v="2013-09-20T00:00:00"/>
    <n v="2013"/>
    <n v="9"/>
    <x v="21"/>
    <x v="21"/>
    <d v="2013-09-20T00:00:00"/>
    <s v="Same Day"/>
    <s v="EH-14125"/>
    <s v="Eugene Hildebrand"/>
    <s v="Home Office"/>
    <s v="United States"/>
    <x v="34"/>
    <x v="10"/>
    <x v="173"/>
    <x v="2"/>
    <s v="FUR-CH-10001215"/>
    <x v="0"/>
    <x v="1"/>
    <s v="Global Troy Executive Leather Low-Back Tilter"/>
    <n v="701.37199999999996"/>
    <n v="2"/>
    <x v="4"/>
    <n v="0.3"/>
    <n v="-50.098000000000013"/>
  </r>
  <r>
    <n v="659"/>
    <s v="US-2013-156097"/>
    <d v="2013-09-20T00:00:00"/>
    <n v="2013"/>
    <n v="9"/>
    <x v="21"/>
    <x v="21"/>
    <d v="2013-09-20T00:00:00"/>
    <s v="Same Day"/>
    <s v="EH-14125"/>
    <s v="Eugene Hildebrand"/>
    <s v="Home Office"/>
    <s v="United States"/>
    <x v="34"/>
    <x v="10"/>
    <x v="173"/>
    <x v="2"/>
    <s v="OFF-BI-10004654"/>
    <x v="1"/>
    <x v="8"/>
    <s v="Avery Binding System Hidden Tab Executive Style Index Sets"/>
    <n v="2.3079999999999994"/>
    <n v="2"/>
    <x v="3"/>
    <n v="0.8"/>
    <n v="-3.4619999999999997"/>
  </r>
  <r>
    <n v="660"/>
    <s v="CA-2012-146563"/>
    <d v="2012-08-24T00:00:00"/>
    <n v="2012"/>
    <n v="8"/>
    <x v="37"/>
    <x v="37"/>
    <d v="2012-08-28T00:00:00"/>
    <s v="Standard Class"/>
    <s v="CB-12025"/>
    <s v="Cassandra Brandow"/>
    <s v="Consumer"/>
    <s v="United States"/>
    <x v="81"/>
    <x v="5"/>
    <x v="174"/>
    <x v="2"/>
    <s v="OFF-ST-10001490"/>
    <x v="1"/>
    <x v="4"/>
    <s v="Hot File 7-Pocket, Floor Stand"/>
    <n v="999.43200000000002"/>
    <n v="7"/>
    <x v="2"/>
    <n v="0.2"/>
    <n v="124.92899999999986"/>
  </r>
  <r>
    <n v="661"/>
    <s v="CA-2012-146563"/>
    <d v="2012-08-24T00:00:00"/>
    <n v="2012"/>
    <n v="8"/>
    <x v="37"/>
    <x v="37"/>
    <d v="2012-08-28T00:00:00"/>
    <s v="Standard Class"/>
    <s v="CB-12025"/>
    <s v="Cassandra Brandow"/>
    <s v="Consumer"/>
    <s v="United States"/>
    <x v="81"/>
    <x v="5"/>
    <x v="174"/>
    <x v="2"/>
    <s v="OFF-ST-10001511"/>
    <x v="1"/>
    <x v="4"/>
    <s v="Space Solutions Commercial Steel Shelving"/>
    <n v="724.08"/>
    <n v="14"/>
    <x v="2"/>
    <n v="0.2"/>
    <n v="-135.7650000000001"/>
  </r>
  <r>
    <n v="662"/>
    <s v="CA-2012-146563"/>
    <d v="2012-08-24T00:00:00"/>
    <n v="2012"/>
    <n v="8"/>
    <x v="37"/>
    <x v="37"/>
    <d v="2012-08-28T00:00:00"/>
    <s v="Standard Class"/>
    <s v="CB-12025"/>
    <s v="Cassandra Brandow"/>
    <s v="Consumer"/>
    <s v="United States"/>
    <x v="81"/>
    <x v="5"/>
    <x v="174"/>
    <x v="2"/>
    <s v="FUR-TA-10001768"/>
    <x v="0"/>
    <x v="3"/>
    <s v="Hon Racetrack Conference Tables"/>
    <n v="918.78499999999985"/>
    <n v="5"/>
    <x v="4"/>
    <n v="0.3"/>
    <n v="-118.12950000000006"/>
  </r>
  <r>
    <n v="663"/>
    <s v="CA-2012-146563"/>
    <d v="2012-08-24T00:00:00"/>
    <n v="2012"/>
    <n v="8"/>
    <x v="37"/>
    <x v="37"/>
    <d v="2012-08-28T00:00:00"/>
    <s v="Standard Class"/>
    <s v="CB-12025"/>
    <s v="Cassandra Brandow"/>
    <s v="Consumer"/>
    <s v="United States"/>
    <x v="81"/>
    <x v="5"/>
    <x v="174"/>
    <x v="2"/>
    <s v="OFF-BI-10003981"/>
    <x v="1"/>
    <x v="8"/>
    <s v="Avery Durable Plastic 1&quot; Binders"/>
    <n v="2.7239999999999993"/>
    <n v="3"/>
    <x v="3"/>
    <n v="0.8"/>
    <n v="-4.2222000000000008"/>
  </r>
  <r>
    <n v="664"/>
    <s v="CA-2013-123666"/>
    <d v="2013-03-27T00:00:00"/>
    <n v="2013"/>
    <n v="3"/>
    <x v="17"/>
    <x v="17"/>
    <d v="2013-03-31T00:00:00"/>
    <s v="Standard Class"/>
    <s v="SP-20545"/>
    <s v="Sibella Parks"/>
    <s v="Corporate"/>
    <s v="United States"/>
    <x v="20"/>
    <x v="15"/>
    <x v="164"/>
    <x v="3"/>
    <s v="OFF-ST-10001522"/>
    <x v="1"/>
    <x v="4"/>
    <s v="Gould Plastics 18-Pocket Panel Bin, 34w x 5-1/4d x 20-1/2h"/>
    <n v="459.95"/>
    <n v="5"/>
    <x v="0"/>
    <n v="0"/>
    <n v="18.397999999999968"/>
  </r>
  <r>
    <n v="665"/>
    <s v="CA-2013-143308"/>
    <d v="2013-11-05T00:00:00"/>
    <n v="2013"/>
    <n v="11"/>
    <x v="0"/>
    <x v="0"/>
    <d v="2013-11-05T00:00:00"/>
    <s v="Same Day"/>
    <s v="RC-19825"/>
    <s v="Roy Collins"/>
    <s v="Consumer"/>
    <s v="United States"/>
    <x v="103"/>
    <x v="0"/>
    <x v="175"/>
    <x v="0"/>
    <s v="OFF-FA-10000621"/>
    <x v="1"/>
    <x v="13"/>
    <s v="OIC Colored Binder Clips, Assorted Sizes"/>
    <n v="10.74"/>
    <n v="3"/>
    <x v="0"/>
    <n v="0"/>
    <n v="5.2625999999999999"/>
  </r>
  <r>
    <n v="666"/>
    <s v="CA-2014-132682"/>
    <d v="2014-06-09T00:00:00"/>
    <n v="2014"/>
    <n v="6"/>
    <x v="27"/>
    <x v="27"/>
    <d v="2014-06-11T00:00:00"/>
    <s v="Second Class"/>
    <s v="TH-21235"/>
    <s v="Tiffany House"/>
    <s v="Corporate"/>
    <s v="United States"/>
    <x v="61"/>
    <x v="5"/>
    <x v="176"/>
    <x v="2"/>
    <s v="OFF-SU-10004231"/>
    <x v="1"/>
    <x v="14"/>
    <s v="Acme Tagit Stainless Steel Antibacterial Scissors"/>
    <n v="23.76"/>
    <n v="3"/>
    <x v="2"/>
    <n v="0.2"/>
    <n v="2.0789999999999997"/>
  </r>
  <r>
    <n v="667"/>
    <s v="CA-2014-132682"/>
    <d v="2014-06-09T00:00:00"/>
    <n v="2014"/>
    <n v="6"/>
    <x v="27"/>
    <x v="27"/>
    <d v="2014-06-11T00:00:00"/>
    <s v="Second Class"/>
    <s v="TH-21235"/>
    <s v="Tiffany House"/>
    <s v="Corporate"/>
    <s v="United States"/>
    <x v="61"/>
    <x v="5"/>
    <x v="176"/>
    <x v="2"/>
    <s v="OFF-PA-10000474"/>
    <x v="1"/>
    <x v="10"/>
    <s v="Staples"/>
    <n v="85.055999999999997"/>
    <n v="3"/>
    <x v="2"/>
    <n v="0.2"/>
    <n v="28.706399999999991"/>
  </r>
  <r>
    <n v="668"/>
    <s v="CA-2014-132682"/>
    <d v="2014-06-09T00:00:00"/>
    <n v="2014"/>
    <n v="6"/>
    <x v="27"/>
    <x v="27"/>
    <d v="2014-06-11T00:00:00"/>
    <s v="Second Class"/>
    <s v="TH-21235"/>
    <s v="Tiffany House"/>
    <s v="Corporate"/>
    <s v="United States"/>
    <x v="61"/>
    <x v="5"/>
    <x v="176"/>
    <x v="2"/>
    <s v="TEC-PH-10004042"/>
    <x v="2"/>
    <x v="7"/>
    <s v="ClearOne Communications CHAT 70 OC Speaker Phone"/>
    <n v="381.57600000000002"/>
    <n v="3"/>
    <x v="2"/>
    <n v="0.2"/>
    <n v="28.618200000000002"/>
  </r>
  <r>
    <n v="669"/>
    <s v="CA-2011-156314"/>
    <d v="2011-12-24T00:00:00"/>
    <n v="2011"/>
    <n v="12"/>
    <x v="20"/>
    <x v="20"/>
    <d v="2011-12-26T00:00:00"/>
    <s v="First Class"/>
    <s v="RP-19390"/>
    <s v="Resi Pölking"/>
    <s v="Consumer"/>
    <s v="United States"/>
    <x v="138"/>
    <x v="24"/>
    <x v="177"/>
    <x v="3"/>
    <s v="FUR-FU-10003096"/>
    <x v="0"/>
    <x v="5"/>
    <s v="Master Giant Foot Doorstop, Safety Yellow"/>
    <n v="30.36"/>
    <n v="5"/>
    <x v="2"/>
    <n v="0.2"/>
    <n v="8.7285000000000004"/>
  </r>
  <r>
    <n v="670"/>
    <s v="US-2014-106663"/>
    <d v="2014-06-10T00:00:00"/>
    <n v="2014"/>
    <n v="6"/>
    <x v="27"/>
    <x v="27"/>
    <d v="2014-06-14T00:00:00"/>
    <s v="Standard Class"/>
    <s v="MO-17800"/>
    <s v="Meg O'Connel"/>
    <s v="Home Office"/>
    <s v="United States"/>
    <x v="22"/>
    <x v="10"/>
    <x v="155"/>
    <x v="2"/>
    <s v="FUR-FU-10002759"/>
    <x v="0"/>
    <x v="5"/>
    <s v="12-1/2 Diameter Round Wall Clock"/>
    <n v="23.976000000000003"/>
    <n v="3"/>
    <x v="7"/>
    <n v="0.6"/>
    <n v="-14.385599999999997"/>
  </r>
  <r>
    <n v="671"/>
    <s v="US-2014-106663"/>
    <d v="2014-06-10T00:00:00"/>
    <n v="2014"/>
    <n v="6"/>
    <x v="27"/>
    <x v="27"/>
    <d v="2014-06-14T00:00:00"/>
    <s v="Standard Class"/>
    <s v="MO-17800"/>
    <s v="Meg O'Connel"/>
    <s v="Home Office"/>
    <s v="United States"/>
    <x v="22"/>
    <x v="10"/>
    <x v="155"/>
    <x v="2"/>
    <s v="FUR-TA-10000688"/>
    <x v="0"/>
    <x v="3"/>
    <s v="Chromcraft Bull-Nose Wood Round Conference Table Top, Wood Base"/>
    <n v="108.925"/>
    <n v="1"/>
    <x v="5"/>
    <n v="0.5"/>
    <n v="-71.890500000000017"/>
  </r>
  <r>
    <n v="672"/>
    <s v="US-2014-106663"/>
    <d v="2014-06-10T00:00:00"/>
    <n v="2014"/>
    <n v="6"/>
    <x v="27"/>
    <x v="27"/>
    <d v="2014-06-14T00:00:00"/>
    <s v="Standard Class"/>
    <s v="MO-17800"/>
    <s v="Meg O'Connel"/>
    <s v="Home Office"/>
    <s v="United States"/>
    <x v="22"/>
    <x v="10"/>
    <x v="155"/>
    <x v="2"/>
    <s v="OFF-PA-10002377"/>
    <x v="1"/>
    <x v="10"/>
    <s v="Adams Telephone Message Book W/Dividers/Space For Phone Numbers, 5 1/4&quot;X8 1/2&quot;, 200/Messages"/>
    <n v="36.351999999999997"/>
    <n v="8"/>
    <x v="2"/>
    <n v="0.2"/>
    <n v="11.359999999999998"/>
  </r>
  <r>
    <n v="673"/>
    <s v="CA-2014-111178"/>
    <d v="2014-06-16T00:00:00"/>
    <n v="2014"/>
    <n v="6"/>
    <x v="27"/>
    <x v="27"/>
    <d v="2014-06-23T00:00:00"/>
    <s v="Standard Class"/>
    <s v="TD-20995"/>
    <s v="Tamara Dahlen"/>
    <s v="Consumer"/>
    <s v="United States"/>
    <x v="94"/>
    <x v="10"/>
    <x v="116"/>
    <x v="2"/>
    <s v="OFF-AR-10001954"/>
    <x v="1"/>
    <x v="6"/>
    <s v="Newell 331"/>
    <n v="19.559999999999999"/>
    <n v="5"/>
    <x v="2"/>
    <n v="0.2"/>
    <n v="1.7115"/>
  </r>
  <r>
    <n v="674"/>
    <s v="CA-2014-130351"/>
    <d v="2014-12-06T00:00:00"/>
    <n v="2014"/>
    <n v="12"/>
    <x v="22"/>
    <x v="22"/>
    <d v="2014-12-09T00:00:00"/>
    <s v="First Class"/>
    <s v="RB-19570"/>
    <s v="Rob Beeghly"/>
    <s v="Consumer"/>
    <s v="United States"/>
    <x v="38"/>
    <x v="14"/>
    <x v="134"/>
    <x v="2"/>
    <s v="OFF-AP-10004532"/>
    <x v="1"/>
    <x v="9"/>
    <s v="Kensington 6 Outlet Guardian Standard Surge Protector"/>
    <n v="61.44"/>
    <n v="3"/>
    <x v="0"/>
    <n v="0"/>
    <n v="16.588799999999999"/>
  </r>
  <r>
    <n v="675"/>
    <s v="CA-2014-130351"/>
    <d v="2014-12-06T00:00:00"/>
    <n v="2014"/>
    <n v="12"/>
    <x v="22"/>
    <x v="22"/>
    <d v="2014-12-09T00:00:00"/>
    <s v="First Class"/>
    <s v="RB-19570"/>
    <s v="Rob Beeghly"/>
    <s v="Consumer"/>
    <s v="United States"/>
    <x v="38"/>
    <x v="14"/>
    <x v="134"/>
    <x v="2"/>
    <s v="OFF-PA-10002137"/>
    <x v="1"/>
    <x v="10"/>
    <s v="Southworth 100% Résumé Paper, 24lb."/>
    <n v="38.9"/>
    <n v="5"/>
    <x v="0"/>
    <n v="0"/>
    <n v="17.504999999999995"/>
  </r>
  <r>
    <n v="676"/>
    <s v="CA-2014-130351"/>
    <d v="2014-12-06T00:00:00"/>
    <n v="2014"/>
    <n v="12"/>
    <x v="22"/>
    <x v="22"/>
    <d v="2014-12-09T00:00:00"/>
    <s v="First Class"/>
    <s v="RB-19570"/>
    <s v="Rob Beeghly"/>
    <s v="Consumer"/>
    <s v="United States"/>
    <x v="38"/>
    <x v="14"/>
    <x v="134"/>
    <x v="2"/>
    <s v="TEC-AC-10003832"/>
    <x v="2"/>
    <x v="11"/>
    <s v="Imation 16GB Mini TravelDrive USB 2.0 Flash Drive"/>
    <n v="99.390000000000015"/>
    <n v="3"/>
    <x v="0"/>
    <n v="0"/>
    <n v="40.749900000000004"/>
  </r>
  <r>
    <n v="677"/>
    <s v="US-2014-119438"/>
    <d v="2014-03-19T00:00:00"/>
    <n v="2014"/>
    <n v="3"/>
    <x v="42"/>
    <x v="42"/>
    <d v="2014-03-24T00:00:00"/>
    <s v="Standard Class"/>
    <s v="CD-11980"/>
    <s v="Carol Darley"/>
    <s v="Consumer"/>
    <s v="United States"/>
    <x v="139"/>
    <x v="5"/>
    <x v="178"/>
    <x v="2"/>
    <s v="OFF-AP-10000804"/>
    <x v="1"/>
    <x v="9"/>
    <s v="Hoover Portapower Portable Vacuum"/>
    <n v="2.6879999999999997"/>
    <n v="3"/>
    <x v="3"/>
    <n v="0.8"/>
    <n v="-7.3920000000000021"/>
  </r>
  <r>
    <n v="678"/>
    <s v="US-2014-119438"/>
    <d v="2014-03-19T00:00:00"/>
    <n v="2014"/>
    <n v="3"/>
    <x v="42"/>
    <x v="42"/>
    <d v="2014-03-24T00:00:00"/>
    <s v="Standard Class"/>
    <s v="CD-11980"/>
    <s v="Carol Darley"/>
    <s v="Consumer"/>
    <s v="United States"/>
    <x v="139"/>
    <x v="5"/>
    <x v="178"/>
    <x v="2"/>
    <s v="TEC-AC-10003614"/>
    <x v="2"/>
    <x v="11"/>
    <s v="Verbatim 25 GB 6x Blu-ray Single Layer Recordable Disc, 10/Pack"/>
    <n v="27.816000000000003"/>
    <n v="3"/>
    <x v="2"/>
    <n v="0.2"/>
    <n v="4.5200999999999958"/>
  </r>
  <r>
    <n v="679"/>
    <s v="US-2014-119438"/>
    <d v="2014-03-19T00:00:00"/>
    <n v="2014"/>
    <n v="3"/>
    <x v="42"/>
    <x v="42"/>
    <d v="2014-03-24T00:00:00"/>
    <s v="Standard Class"/>
    <s v="CD-11980"/>
    <s v="Carol Darley"/>
    <s v="Consumer"/>
    <s v="United States"/>
    <x v="139"/>
    <x v="5"/>
    <x v="178"/>
    <x v="2"/>
    <s v="FUR-FU-10003553"/>
    <x v="0"/>
    <x v="5"/>
    <s v="Howard Miller 13-1/2&quot; Diameter Rosebrook Wall Clock"/>
    <n v="82.524000000000001"/>
    <n v="3"/>
    <x v="7"/>
    <n v="0.6"/>
    <n v="-41.261999999999972"/>
  </r>
  <r>
    <n v="680"/>
    <s v="US-2014-119438"/>
    <d v="2014-03-19T00:00:00"/>
    <n v="2014"/>
    <n v="3"/>
    <x v="42"/>
    <x v="42"/>
    <d v="2014-03-24T00:00:00"/>
    <s v="Standard Class"/>
    <s v="CD-11980"/>
    <s v="Carol Darley"/>
    <s v="Consumer"/>
    <s v="United States"/>
    <x v="139"/>
    <x v="5"/>
    <x v="178"/>
    <x v="2"/>
    <s v="OFF-BI-10004632"/>
    <x v="1"/>
    <x v="8"/>
    <s v="Ibico Hi-Tech Manual Binding System"/>
    <n v="182.99399999999997"/>
    <n v="3"/>
    <x v="3"/>
    <n v="0.8"/>
    <n v="-320.23950000000013"/>
  </r>
  <r>
    <n v="681"/>
    <s v="CA-2013-164511"/>
    <d v="2013-11-20T00:00:00"/>
    <n v="2013"/>
    <n v="11"/>
    <x v="0"/>
    <x v="0"/>
    <d v="2013-11-25T00:00:00"/>
    <s v="Standard Class"/>
    <s v="DJ-13630"/>
    <s v="Doug Jacobs"/>
    <s v="Consumer"/>
    <s v="United States"/>
    <x v="20"/>
    <x v="15"/>
    <x v="23"/>
    <x v="3"/>
    <s v="OFF-BI-10003305"/>
    <x v="1"/>
    <x v="8"/>
    <s v="Avery Hanging File Binders"/>
    <n v="14.352000000000002"/>
    <n v="3"/>
    <x v="2"/>
    <n v="0.2"/>
    <n v="4.6643999999999988"/>
  </r>
  <r>
    <n v="682"/>
    <s v="CA-2013-164511"/>
    <d v="2013-11-20T00:00:00"/>
    <n v="2013"/>
    <n v="11"/>
    <x v="0"/>
    <x v="0"/>
    <d v="2013-11-25T00:00:00"/>
    <s v="Standard Class"/>
    <s v="DJ-13630"/>
    <s v="Doug Jacobs"/>
    <s v="Consumer"/>
    <s v="United States"/>
    <x v="20"/>
    <x v="15"/>
    <x v="23"/>
    <x v="3"/>
    <s v="OFF-ST-10002583"/>
    <x v="1"/>
    <x v="4"/>
    <s v="Fellowes Neat Ideas Storage Cubes"/>
    <n v="64.959999999999994"/>
    <n v="2"/>
    <x v="0"/>
    <n v="0"/>
    <n v="2.598399999999998"/>
  </r>
  <r>
    <n v="683"/>
    <s v="CA-2013-164511"/>
    <d v="2013-11-20T00:00:00"/>
    <n v="2013"/>
    <n v="11"/>
    <x v="0"/>
    <x v="0"/>
    <d v="2013-11-25T00:00:00"/>
    <s v="Standard Class"/>
    <s v="DJ-13630"/>
    <s v="Doug Jacobs"/>
    <s v="Consumer"/>
    <s v="United States"/>
    <x v="20"/>
    <x v="15"/>
    <x v="23"/>
    <x v="3"/>
    <s v="OFF-ST-10004507"/>
    <x v="1"/>
    <x v="4"/>
    <s v="Advantus Rolling Storage Box"/>
    <n v="68.599999999999994"/>
    <n v="4"/>
    <x v="0"/>
    <n v="0"/>
    <n v="18.521999999999998"/>
  </r>
  <r>
    <n v="684"/>
    <s v="US-2014-168116"/>
    <d v="2014-11-05T00:00:00"/>
    <n v="2014"/>
    <n v="11"/>
    <x v="23"/>
    <x v="23"/>
    <d v="2014-11-05T00:00:00"/>
    <s v="Same Day"/>
    <s v="GT-14635"/>
    <s v="Grant Thornton"/>
    <s v="Corporate"/>
    <s v="United States"/>
    <x v="140"/>
    <x v="3"/>
    <x v="179"/>
    <x v="0"/>
    <s v="TEC-MA-10004125"/>
    <x v="2"/>
    <x v="15"/>
    <s v="Cubify CubeX 3D Printer Triple Head Print"/>
    <n v="7999.98"/>
    <n v="4"/>
    <x v="5"/>
    <n v="0.5"/>
    <n v="-3839.9903999999988"/>
  </r>
  <r>
    <n v="685"/>
    <s v="US-2014-168116"/>
    <d v="2014-11-05T00:00:00"/>
    <n v="2014"/>
    <n v="11"/>
    <x v="23"/>
    <x v="23"/>
    <d v="2014-11-05T00:00:00"/>
    <s v="Same Day"/>
    <s v="GT-14635"/>
    <s v="Grant Thornton"/>
    <s v="Corporate"/>
    <s v="United States"/>
    <x v="140"/>
    <x v="3"/>
    <x v="179"/>
    <x v="0"/>
    <s v="OFF-AP-10002457"/>
    <x v="1"/>
    <x v="9"/>
    <s v="Eureka The Boss Plus 12-Amp Hard Box Upright Vacuum, Red"/>
    <n v="167.44000000000003"/>
    <n v="2"/>
    <x v="2"/>
    <n v="0.2"/>
    <n v="14.650999999999989"/>
  </r>
  <r>
    <n v="686"/>
    <s v="CA-2011-157784"/>
    <d v="2011-07-05T00:00:00"/>
    <n v="2011"/>
    <n v="7"/>
    <x v="39"/>
    <x v="39"/>
    <d v="2011-07-08T00:00:00"/>
    <s v="First Class"/>
    <s v="MC-17845"/>
    <s v="Michael Chen"/>
    <s v="Consumer"/>
    <s v="United States"/>
    <x v="25"/>
    <x v="35"/>
    <x v="129"/>
    <x v="0"/>
    <s v="TEC-AC-10003911"/>
    <x v="2"/>
    <x v="11"/>
    <s v="NETGEAR AC1750 Dual Band Gigabit Smart WiFi Router"/>
    <n v="479.97"/>
    <n v="3"/>
    <x v="0"/>
    <n v="0"/>
    <n v="163.18979999999999"/>
  </r>
  <r>
    <n v="687"/>
    <s v="CA-2011-157784"/>
    <d v="2011-07-05T00:00:00"/>
    <n v="2011"/>
    <n v="7"/>
    <x v="39"/>
    <x v="39"/>
    <d v="2011-07-08T00:00:00"/>
    <s v="First Class"/>
    <s v="MC-17845"/>
    <s v="Michael Chen"/>
    <s v="Consumer"/>
    <s v="United States"/>
    <x v="25"/>
    <x v="35"/>
    <x v="129"/>
    <x v="0"/>
    <s v="OFF-LA-10001934"/>
    <x v="1"/>
    <x v="2"/>
    <s v="Avery 516"/>
    <n v="14.62"/>
    <n v="2"/>
    <x v="0"/>
    <n v="0"/>
    <n v="6.8713999999999995"/>
  </r>
  <r>
    <n v="688"/>
    <s v="CA-2011-157784"/>
    <d v="2011-07-05T00:00:00"/>
    <n v="2011"/>
    <n v="7"/>
    <x v="39"/>
    <x v="39"/>
    <d v="2011-07-08T00:00:00"/>
    <s v="First Class"/>
    <s v="MC-17845"/>
    <s v="Michael Chen"/>
    <s v="Consumer"/>
    <s v="United States"/>
    <x v="25"/>
    <x v="35"/>
    <x v="129"/>
    <x v="0"/>
    <s v="OFF-PA-10000304"/>
    <x v="1"/>
    <x v="10"/>
    <s v="Xerox 1995"/>
    <n v="19.440000000000001"/>
    <n v="3"/>
    <x v="0"/>
    <n v="0"/>
    <n v="9.3312000000000008"/>
  </r>
  <r>
    <n v="689"/>
    <s v="CA-2014-161480"/>
    <d v="2014-12-26T00:00:00"/>
    <n v="2014"/>
    <n v="12"/>
    <x v="22"/>
    <x v="22"/>
    <d v="2014-12-30T00:00:00"/>
    <s v="Standard Class"/>
    <s v="RA-19285"/>
    <s v="Ralph Arnett"/>
    <s v="Consumer"/>
    <s v="United States"/>
    <x v="20"/>
    <x v="15"/>
    <x v="45"/>
    <x v="3"/>
    <s v="FUR-BO-10004015"/>
    <x v="0"/>
    <x v="0"/>
    <s v="Bush Andora Bookcase, Maple/Graphite Gray Finish"/>
    <n v="191.98400000000001"/>
    <n v="2"/>
    <x v="2"/>
    <n v="0.2"/>
    <n v="4.7995999999999768"/>
  </r>
  <r>
    <n v="690"/>
    <s v="US-2011-117135"/>
    <d v="2011-06-21T00:00:00"/>
    <n v="2011"/>
    <n v="6"/>
    <x v="3"/>
    <x v="3"/>
    <d v="2011-06-23T00:00:00"/>
    <s v="Second Class"/>
    <s v="NP-18325"/>
    <s v="Naresj Patel"/>
    <s v="Consumer"/>
    <s v="United States"/>
    <x v="141"/>
    <x v="17"/>
    <x v="180"/>
    <x v="0"/>
    <s v="FUR-FU-10004071"/>
    <x v="0"/>
    <x v="5"/>
    <s v="Luxo Professional Magnifying Clamp-On Fluorescent Lamps"/>
    <n v="104.01"/>
    <n v="1"/>
    <x v="0"/>
    <n v="0"/>
    <n v="14.561400000000006"/>
  </r>
  <r>
    <n v="691"/>
    <s v="US-2011-117135"/>
    <d v="2011-06-21T00:00:00"/>
    <n v="2011"/>
    <n v="6"/>
    <x v="3"/>
    <x v="3"/>
    <d v="2011-06-23T00:00:00"/>
    <s v="Second Class"/>
    <s v="NP-18325"/>
    <s v="Naresj Patel"/>
    <s v="Consumer"/>
    <s v="United States"/>
    <x v="141"/>
    <x v="17"/>
    <x v="180"/>
    <x v="0"/>
    <s v="TEC-PH-10002033"/>
    <x v="2"/>
    <x v="7"/>
    <s v="Konftel 250 Conference phone - Charcoal black"/>
    <n v="284.82"/>
    <n v="1"/>
    <x v="0"/>
    <n v="0"/>
    <n v="74.053200000000004"/>
  </r>
  <r>
    <n v="692"/>
    <s v="US-2011-117135"/>
    <d v="2011-06-21T00:00:00"/>
    <n v="2011"/>
    <n v="6"/>
    <x v="3"/>
    <x v="3"/>
    <d v="2011-06-23T00:00:00"/>
    <s v="Second Class"/>
    <s v="NP-18325"/>
    <s v="Naresj Patel"/>
    <s v="Consumer"/>
    <s v="United States"/>
    <x v="141"/>
    <x v="17"/>
    <x v="180"/>
    <x v="0"/>
    <s v="OFF-ST-10002444"/>
    <x v="1"/>
    <x v="4"/>
    <s v="Recycled Eldon Regeneration Jumbo File"/>
    <n v="36.839999999999996"/>
    <n v="3"/>
    <x v="0"/>
    <n v="0"/>
    <n v="10.315199999999999"/>
  </r>
  <r>
    <n v="693"/>
    <s v="CA-2012-131534"/>
    <d v="2012-03-28T00:00:00"/>
    <n v="2012"/>
    <n v="3"/>
    <x v="29"/>
    <x v="29"/>
    <d v="2012-04-02T00:00:00"/>
    <s v="Standard Class"/>
    <s v="AB-10165"/>
    <s v="Alan Barnes"/>
    <s v="Consumer"/>
    <s v="United States"/>
    <x v="1"/>
    <x v="1"/>
    <x v="1"/>
    <x v="1"/>
    <s v="TEC-AC-10002253"/>
    <x v="2"/>
    <x v="11"/>
    <s v="Imation Bio 8GB USB Flash Drive Imation Corp"/>
    <n v="166.24"/>
    <n v="1"/>
    <x v="0"/>
    <n v="0"/>
    <n v="24.936000000000007"/>
  </r>
  <r>
    <n v="694"/>
    <s v="CA-2012-131534"/>
    <d v="2012-03-28T00:00:00"/>
    <n v="2012"/>
    <n v="3"/>
    <x v="29"/>
    <x v="29"/>
    <d v="2012-04-02T00:00:00"/>
    <s v="Standard Class"/>
    <s v="AB-10165"/>
    <s v="Alan Barnes"/>
    <s v="Consumer"/>
    <s v="United States"/>
    <x v="1"/>
    <x v="1"/>
    <x v="1"/>
    <x v="1"/>
    <s v="OFF-PA-10000743"/>
    <x v="1"/>
    <x v="10"/>
    <s v="Xerox 1977"/>
    <n v="33.4"/>
    <n v="5"/>
    <x v="0"/>
    <n v="0"/>
    <n v="16.032"/>
  </r>
  <r>
    <n v="695"/>
    <s v="CA-2012-119291"/>
    <d v="2012-05-14T00:00:00"/>
    <n v="2012"/>
    <n v="5"/>
    <x v="33"/>
    <x v="33"/>
    <d v="2012-05-17T00:00:00"/>
    <s v="First Class"/>
    <s v="JO-15550"/>
    <s v="Jesus Ocampo"/>
    <s v="Home Office"/>
    <s v="United States"/>
    <x v="142"/>
    <x v="9"/>
    <x v="181"/>
    <x v="3"/>
    <s v="OFF-AR-10003373"/>
    <x v="1"/>
    <x v="6"/>
    <s v="Boston School Pro Electric Pencil Sharpener, 1670"/>
    <n v="198.27200000000002"/>
    <n v="8"/>
    <x v="2"/>
    <n v="0.2"/>
    <n v="17.34879999999999"/>
  </r>
  <r>
    <n v="696"/>
    <s v="CA-2012-119291"/>
    <d v="2012-05-14T00:00:00"/>
    <n v="2012"/>
    <n v="5"/>
    <x v="33"/>
    <x v="33"/>
    <d v="2012-05-17T00:00:00"/>
    <s v="First Class"/>
    <s v="JO-15550"/>
    <s v="Jesus Ocampo"/>
    <s v="Home Office"/>
    <s v="United States"/>
    <x v="142"/>
    <x v="9"/>
    <x v="181"/>
    <x v="3"/>
    <s v="OFF-LA-10002312"/>
    <x v="1"/>
    <x v="2"/>
    <s v="Avery 490"/>
    <n v="47.360000000000007"/>
    <n v="4"/>
    <x v="2"/>
    <n v="0.2"/>
    <n v="17.759999999999998"/>
  </r>
  <r>
    <n v="697"/>
    <s v="CA-2012-119291"/>
    <d v="2012-05-14T00:00:00"/>
    <n v="2012"/>
    <n v="5"/>
    <x v="33"/>
    <x v="33"/>
    <d v="2012-05-17T00:00:00"/>
    <s v="First Class"/>
    <s v="JO-15550"/>
    <s v="Jesus Ocampo"/>
    <s v="Home Office"/>
    <s v="United States"/>
    <x v="142"/>
    <x v="9"/>
    <x v="181"/>
    <x v="3"/>
    <s v="OFF-EN-10000927"/>
    <x v="1"/>
    <x v="12"/>
    <s v="Jet-Pak Recycled Peel 'N' Seal Padded Mailers"/>
    <n v="200.98400000000004"/>
    <n v="7"/>
    <x v="2"/>
    <n v="0.2"/>
    <n v="62.807499999999976"/>
  </r>
  <r>
    <n v="698"/>
    <s v="CA-2012-119291"/>
    <d v="2012-05-14T00:00:00"/>
    <n v="2012"/>
    <n v="5"/>
    <x v="33"/>
    <x v="33"/>
    <d v="2012-05-17T00:00:00"/>
    <s v="First Class"/>
    <s v="JO-15550"/>
    <s v="Jesus Ocampo"/>
    <s v="Home Office"/>
    <s v="United States"/>
    <x v="142"/>
    <x v="9"/>
    <x v="181"/>
    <x v="3"/>
    <s v="OFF-LA-10003510"/>
    <x v="1"/>
    <x v="2"/>
    <s v="Avery 4027 File Folder Labels for Dot Matrix Printers, 5000 Labels per Box, White"/>
    <n v="97.696000000000012"/>
    <n v="4"/>
    <x v="2"/>
    <n v="0.2"/>
    <n v="31.751200000000001"/>
  </r>
  <r>
    <n v="699"/>
    <s v="CA-2012-119291"/>
    <d v="2012-05-14T00:00:00"/>
    <n v="2012"/>
    <n v="5"/>
    <x v="33"/>
    <x v="33"/>
    <d v="2012-05-17T00:00:00"/>
    <s v="First Class"/>
    <s v="JO-15550"/>
    <s v="Jesus Ocampo"/>
    <s v="Home Office"/>
    <s v="United States"/>
    <x v="142"/>
    <x v="9"/>
    <x v="181"/>
    <x v="3"/>
    <s v="OFF-AR-10001118"/>
    <x v="1"/>
    <x v="6"/>
    <s v="Binney &amp; Smith Crayola Metallic Crayons, 16-Color Pack"/>
    <n v="2.6960000000000002"/>
    <n v="1"/>
    <x v="2"/>
    <n v="0.2"/>
    <n v="0.8088000000000003"/>
  </r>
  <r>
    <n v="700"/>
    <s v="CA-2012-119291"/>
    <d v="2012-05-14T00:00:00"/>
    <n v="2012"/>
    <n v="5"/>
    <x v="33"/>
    <x v="33"/>
    <d v="2012-05-17T00:00:00"/>
    <s v="First Class"/>
    <s v="JO-15550"/>
    <s v="Jesus Ocampo"/>
    <s v="Home Office"/>
    <s v="United States"/>
    <x v="142"/>
    <x v="9"/>
    <x v="181"/>
    <x v="3"/>
    <s v="OFF-BI-10001575"/>
    <x v="1"/>
    <x v="8"/>
    <s v="GBC Linen Binding Covers"/>
    <n v="18.588000000000005"/>
    <n v="2"/>
    <x v="6"/>
    <n v="0.7"/>
    <n v="-13.6312"/>
  </r>
  <r>
    <n v="701"/>
    <s v="CA-2012-119291"/>
    <d v="2012-05-14T00:00:00"/>
    <n v="2012"/>
    <n v="5"/>
    <x v="33"/>
    <x v="33"/>
    <d v="2012-05-17T00:00:00"/>
    <s v="First Class"/>
    <s v="JO-15550"/>
    <s v="Jesus Ocampo"/>
    <s v="Home Office"/>
    <s v="United States"/>
    <x v="142"/>
    <x v="9"/>
    <x v="181"/>
    <x v="3"/>
    <s v="OFF-BI-10001982"/>
    <x v="1"/>
    <x v="8"/>
    <s v="Wilson Jones Custom Binder Spines &amp; Labels"/>
    <n v="4.8960000000000008"/>
    <n v="3"/>
    <x v="6"/>
    <n v="0.7"/>
    <n v="-3.4271999999999991"/>
  </r>
  <r>
    <n v="702"/>
    <s v="CA-2014-114552"/>
    <d v="2014-09-03T00:00:00"/>
    <n v="2014"/>
    <n v="9"/>
    <x v="15"/>
    <x v="15"/>
    <d v="2014-09-09T00:00:00"/>
    <s v="Standard Class"/>
    <s v="Dl-13600"/>
    <s v="Dorris liebe"/>
    <s v="Corporate"/>
    <s v="United States"/>
    <x v="138"/>
    <x v="24"/>
    <x v="177"/>
    <x v="3"/>
    <s v="FUR-FU-10002960"/>
    <x v="0"/>
    <x v="5"/>
    <s v="Eldon 200 Class Desk Accessories, Burgundy"/>
    <n v="15.072000000000003"/>
    <n v="3"/>
    <x v="2"/>
    <n v="0.2"/>
    <n v="4.1448"/>
  </r>
  <r>
    <n v="703"/>
    <s v="CA-2013-163755"/>
    <d v="2013-11-05T00:00:00"/>
    <n v="2013"/>
    <n v="11"/>
    <x v="0"/>
    <x v="0"/>
    <d v="2013-11-09T00:00:00"/>
    <s v="Second Class"/>
    <s v="AS-10285"/>
    <s v="Alejandro Savely"/>
    <s v="Corporate"/>
    <s v="United States"/>
    <x v="4"/>
    <x v="4"/>
    <x v="5"/>
    <x v="1"/>
    <s v="FUR-FU-10003394"/>
    <x v="0"/>
    <x v="5"/>
    <s v="Tenex &quot;The Solids&quot; Textured Chair Mats"/>
    <n v="209.88"/>
    <n v="3"/>
    <x v="0"/>
    <n v="0"/>
    <n v="35.679599999999979"/>
  </r>
  <r>
    <n v="704"/>
    <s v="CA-2012-142027"/>
    <d v="2012-04-09T00:00:00"/>
    <n v="2012"/>
    <n v="4"/>
    <x v="19"/>
    <x v="19"/>
    <d v="2012-04-14T00:00:00"/>
    <s v="Standard Class"/>
    <s v="JK-15370"/>
    <s v="Jay Kimmel"/>
    <s v="Consumer"/>
    <s v="United States"/>
    <x v="85"/>
    <x v="1"/>
    <x v="106"/>
    <x v="1"/>
    <s v="FUR-TA-10002774"/>
    <x v="0"/>
    <x v="3"/>
    <s v="Laminate Occasional Tables"/>
    <n v="369.91200000000003"/>
    <n v="3"/>
    <x v="2"/>
    <n v="0.2"/>
    <n v="-13.871700000000047"/>
  </r>
  <r>
    <n v="705"/>
    <s v="CA-2011-138527"/>
    <d v="2011-09-12T00:00:00"/>
    <n v="2011"/>
    <n v="9"/>
    <x v="30"/>
    <x v="30"/>
    <d v="2011-09-17T00:00:00"/>
    <s v="Standard Class"/>
    <s v="BN-11470"/>
    <s v="Brad Norvell"/>
    <s v="Corporate"/>
    <s v="United States"/>
    <x v="143"/>
    <x v="3"/>
    <x v="182"/>
    <x v="0"/>
    <s v="OFF-PA-10001800"/>
    <x v="1"/>
    <x v="10"/>
    <s v="Xerox 220"/>
    <n v="10.368000000000002"/>
    <n v="2"/>
    <x v="2"/>
    <n v="0.2"/>
    <n v="3.6288"/>
  </r>
  <r>
    <n v="706"/>
    <s v="CA-2011-138527"/>
    <d v="2011-09-12T00:00:00"/>
    <n v="2011"/>
    <n v="9"/>
    <x v="30"/>
    <x v="30"/>
    <d v="2011-09-17T00:00:00"/>
    <s v="Standard Class"/>
    <s v="BN-11470"/>
    <s v="Brad Norvell"/>
    <s v="Corporate"/>
    <s v="United States"/>
    <x v="143"/>
    <x v="3"/>
    <x v="182"/>
    <x v="0"/>
    <s v="OFF-AP-10001469"/>
    <x v="1"/>
    <x v="9"/>
    <s v="Fellowes 8 Outlet Superior Workstation Surge Protector"/>
    <n v="166.84"/>
    <n v="5"/>
    <x v="2"/>
    <n v="0.2"/>
    <n v="18.769499999999987"/>
  </r>
  <r>
    <n v="707"/>
    <s v="CA-2011-138527"/>
    <d v="2011-09-12T00:00:00"/>
    <n v="2011"/>
    <n v="9"/>
    <x v="30"/>
    <x v="30"/>
    <d v="2011-09-17T00:00:00"/>
    <s v="Standard Class"/>
    <s v="BN-11470"/>
    <s v="Brad Norvell"/>
    <s v="Corporate"/>
    <s v="United States"/>
    <x v="143"/>
    <x v="3"/>
    <x v="182"/>
    <x v="0"/>
    <s v="TEC-AC-10002399"/>
    <x v="2"/>
    <x v="11"/>
    <s v="SanDisk Cruzer 32 GB USB Flash Drive"/>
    <n v="15.216000000000001"/>
    <n v="1"/>
    <x v="2"/>
    <n v="0.2"/>
    <n v="2.2823999999999991"/>
  </r>
  <r>
    <n v="708"/>
    <s v="CA-2011-112158"/>
    <d v="2011-12-02T00:00:00"/>
    <n v="2011"/>
    <n v="12"/>
    <x v="20"/>
    <x v="20"/>
    <d v="2011-12-04T00:00:00"/>
    <s v="First Class"/>
    <s v="DP-13165"/>
    <s v="David Philippe"/>
    <s v="Consumer"/>
    <s v="United States"/>
    <x v="20"/>
    <x v="15"/>
    <x v="45"/>
    <x v="3"/>
    <s v="TEC-AC-10003628"/>
    <x v="2"/>
    <x v="11"/>
    <s v="Logitech 910-002974 M325 Wireless Mouse for Web Scrolling"/>
    <n v="119.96"/>
    <n v="4"/>
    <x v="0"/>
    <n v="0"/>
    <n v="52.78240000000001"/>
  </r>
  <r>
    <n v="709"/>
    <s v="CA-2011-112158"/>
    <d v="2011-12-02T00:00:00"/>
    <n v="2011"/>
    <n v="12"/>
    <x v="20"/>
    <x v="20"/>
    <d v="2011-12-04T00:00:00"/>
    <s v="First Class"/>
    <s v="DP-13165"/>
    <s v="David Philippe"/>
    <s v="Consumer"/>
    <s v="United States"/>
    <x v="20"/>
    <x v="15"/>
    <x v="45"/>
    <x v="3"/>
    <s v="FUR-BO-10003272"/>
    <x v="0"/>
    <x v="0"/>
    <s v="O'Sullivan Living Dimensions 5-Shelf Bookcases"/>
    <n v="883.92"/>
    <n v="5"/>
    <x v="2"/>
    <n v="0.2"/>
    <n v="-110.49000000000007"/>
  </r>
  <r>
    <n v="710"/>
    <s v="CA-2011-112158"/>
    <d v="2011-12-02T00:00:00"/>
    <n v="2011"/>
    <n v="12"/>
    <x v="20"/>
    <x v="20"/>
    <d v="2011-12-04T00:00:00"/>
    <s v="First Class"/>
    <s v="DP-13165"/>
    <s v="David Philippe"/>
    <s v="Consumer"/>
    <s v="United States"/>
    <x v="20"/>
    <x v="15"/>
    <x v="45"/>
    <x v="3"/>
    <s v="OFF-BI-10000050"/>
    <x v="1"/>
    <x v="8"/>
    <s v="Angle-D Binders with Locking Rings, Label Holders"/>
    <n v="46.72"/>
    <n v="8"/>
    <x v="2"/>
    <n v="0.2"/>
    <n v="15.767999999999997"/>
  </r>
  <r>
    <n v="711"/>
    <s v="CA-2011-113887"/>
    <d v="2011-04-05T00:00:00"/>
    <n v="2011"/>
    <n v="4"/>
    <x v="41"/>
    <x v="41"/>
    <d v="2011-04-07T00:00:00"/>
    <s v="First Class"/>
    <s v="TH-21550"/>
    <s v="Tracy Hopkins"/>
    <s v="Home Office"/>
    <s v="United States"/>
    <x v="20"/>
    <x v="15"/>
    <x v="45"/>
    <x v="3"/>
    <s v="OFF-PA-10004071"/>
    <x v="1"/>
    <x v="10"/>
    <s v="Eaton Premium Continuous-Feed Paper, 25% Cotton, Letter Size, White, 1000 Shts/Box"/>
    <n v="55.48"/>
    <n v="1"/>
    <x v="0"/>
    <n v="0"/>
    <n v="26.630399999999998"/>
  </r>
  <r>
    <n v="712"/>
    <s v="CA-2014-146136"/>
    <d v="2014-09-04T00:00:00"/>
    <n v="2014"/>
    <n v="9"/>
    <x v="15"/>
    <x v="15"/>
    <d v="2014-09-08T00:00:00"/>
    <s v="Standard Class"/>
    <s v="AP-10915"/>
    <s v="Arthur Prichep"/>
    <s v="Consumer"/>
    <s v="United States"/>
    <x v="144"/>
    <x v="2"/>
    <x v="183"/>
    <x v="0"/>
    <s v="OFF-EN-10001219"/>
    <x v="1"/>
    <x v="12"/>
    <s v="#10- 4 1/8&quot; x 9 1/2&quot; Security-Tint Envelopes"/>
    <n v="24.448"/>
    <n v="4"/>
    <x v="2"/>
    <n v="0.2"/>
    <n v="8.8623999999999992"/>
  </r>
  <r>
    <n v="713"/>
    <s v="US-2014-100048"/>
    <d v="2014-05-20T00:00:00"/>
    <n v="2014"/>
    <n v="5"/>
    <x v="24"/>
    <x v="24"/>
    <d v="2014-05-25T00:00:00"/>
    <s v="Standard Class"/>
    <s v="RS-19765"/>
    <s v="Roland Schwarz"/>
    <s v="Corporate"/>
    <s v="United States"/>
    <x v="145"/>
    <x v="15"/>
    <x v="184"/>
    <x v="3"/>
    <s v="OFF-AP-10001154"/>
    <x v="1"/>
    <x v="9"/>
    <s v="Bionaire Personal Warm Mist Humidifier/Vaporizer"/>
    <n v="281.34000000000003"/>
    <n v="6"/>
    <x v="0"/>
    <n v="0"/>
    <n v="109.72260000000001"/>
  </r>
  <r>
    <n v="714"/>
    <s v="US-2014-100048"/>
    <d v="2014-05-20T00:00:00"/>
    <n v="2014"/>
    <n v="5"/>
    <x v="24"/>
    <x v="24"/>
    <d v="2014-05-25T00:00:00"/>
    <s v="Standard Class"/>
    <s v="RS-19765"/>
    <s v="Roland Schwarz"/>
    <s v="Corporate"/>
    <s v="United States"/>
    <x v="145"/>
    <x v="15"/>
    <x v="184"/>
    <x v="3"/>
    <s v="TEC-PH-10003012"/>
    <x v="2"/>
    <x v="7"/>
    <s v="Nortel Meridian M3904 Professional Digital phone"/>
    <n v="307.98"/>
    <n v="2"/>
    <x v="0"/>
    <n v="0"/>
    <n v="89.314199999999971"/>
  </r>
  <r>
    <n v="715"/>
    <s v="US-2014-100048"/>
    <d v="2014-05-20T00:00:00"/>
    <n v="2014"/>
    <n v="5"/>
    <x v="24"/>
    <x v="24"/>
    <d v="2014-05-25T00:00:00"/>
    <s v="Standard Class"/>
    <s v="RS-19765"/>
    <s v="Roland Schwarz"/>
    <s v="Corporate"/>
    <s v="United States"/>
    <x v="145"/>
    <x v="15"/>
    <x v="184"/>
    <x v="3"/>
    <s v="TEC-AC-10001606"/>
    <x v="2"/>
    <x v="11"/>
    <s v="Logitech Wireless Performance Mouse MX for PC and Mac"/>
    <n v="299.96999999999997"/>
    <n v="3"/>
    <x v="0"/>
    <n v="0"/>
    <n v="113.98860000000001"/>
  </r>
  <r>
    <n v="716"/>
    <s v="CA-2011-153150"/>
    <d v="2011-07-01T00:00:00"/>
    <n v="2011"/>
    <n v="7"/>
    <x v="39"/>
    <x v="39"/>
    <d v="2011-07-06T00:00:00"/>
    <s v="Second Class"/>
    <s v="Dl-13600"/>
    <s v="Dorris liebe"/>
    <s v="Corporate"/>
    <s v="United States"/>
    <x v="4"/>
    <x v="4"/>
    <x v="59"/>
    <x v="1"/>
    <s v="OFF-BI-10003355"/>
    <x v="1"/>
    <x v="8"/>
    <s v="Cardinal Holdit Business Card Pockets"/>
    <n v="19.920000000000002"/>
    <n v="5"/>
    <x v="2"/>
    <n v="0.2"/>
    <n v="6.9719999999999995"/>
  </r>
  <r>
    <n v="717"/>
    <s v="CA-2011-130092"/>
    <d v="2011-01-12T00:00:00"/>
    <n v="2011"/>
    <n v="1"/>
    <x v="46"/>
    <x v="46"/>
    <d v="2011-01-15T00:00:00"/>
    <s v="First Class"/>
    <s v="SV-20365"/>
    <s v="Seth Vernon"/>
    <s v="Consumer"/>
    <s v="United States"/>
    <x v="18"/>
    <x v="13"/>
    <x v="21"/>
    <x v="3"/>
    <s v="FUR-FU-10000010"/>
    <x v="0"/>
    <x v="5"/>
    <s v="DAX Value U-Channel Document Frames, Easel Back"/>
    <n v="9.94"/>
    <n v="2"/>
    <x v="0"/>
    <n v="0"/>
    <n v="3.0813999999999995"/>
  </r>
  <r>
    <n v="718"/>
    <s v="CA-2014-108910"/>
    <d v="2014-09-25T00:00:00"/>
    <n v="2014"/>
    <n v="9"/>
    <x v="15"/>
    <x v="15"/>
    <d v="2014-09-30T00:00:00"/>
    <s v="Standard Class"/>
    <s v="KC-16540"/>
    <s v="Kelly Collister"/>
    <s v="Consumer"/>
    <s v="United States"/>
    <x v="46"/>
    <x v="24"/>
    <x v="55"/>
    <x v="3"/>
    <s v="FUR-FU-10002253"/>
    <x v="0"/>
    <x v="5"/>
    <s v="Howard Miller 13&quot; Diameter Pewter Finish Round Wall Clock"/>
    <n v="103.05599999999998"/>
    <n v="3"/>
    <x v="2"/>
    <n v="0.2"/>
    <n v="24.475800000000007"/>
  </r>
  <r>
    <n v="719"/>
    <s v="CA-2011-104472"/>
    <d v="2011-06-02T00:00:00"/>
    <n v="2011"/>
    <n v="6"/>
    <x v="3"/>
    <x v="3"/>
    <d v="2011-06-07T00:00:00"/>
    <s v="Standard Class"/>
    <s v="CK-12325"/>
    <s v="Christine Kargatis"/>
    <s v="Home Office"/>
    <s v="United States"/>
    <x v="11"/>
    <x v="7"/>
    <x v="12"/>
    <x v="1"/>
    <s v="OFF-BI-10001658"/>
    <x v="1"/>
    <x v="8"/>
    <s v="GBC Standard Therm-A-Bind Covers"/>
    <n v="59.808000000000007"/>
    <n v="3"/>
    <x v="2"/>
    <n v="0.2"/>
    <n v="19.4376"/>
  </r>
  <r>
    <n v="720"/>
    <s v="CA-2011-104472"/>
    <d v="2011-06-02T00:00:00"/>
    <n v="2011"/>
    <n v="6"/>
    <x v="3"/>
    <x v="3"/>
    <d v="2011-06-07T00:00:00"/>
    <s v="Standard Class"/>
    <s v="CK-12325"/>
    <s v="Christine Kargatis"/>
    <s v="Home Office"/>
    <s v="United States"/>
    <x v="11"/>
    <x v="7"/>
    <x v="12"/>
    <x v="1"/>
    <s v="FUR-FU-10000246"/>
    <x v="0"/>
    <x v="5"/>
    <s v="Aluminum Document Frame"/>
    <n v="73.320000000000007"/>
    <n v="6"/>
    <x v="0"/>
    <n v="0"/>
    <n v="21.995999999999992"/>
  </r>
  <r>
    <n v="721"/>
    <s v="CA-2013-112942"/>
    <d v="2013-02-13T00:00:00"/>
    <n v="2013"/>
    <n v="2"/>
    <x v="47"/>
    <x v="47"/>
    <d v="2013-02-18T00:00:00"/>
    <s v="Standard Class"/>
    <s v="RD-19810"/>
    <s v="Ross DeVincentis"/>
    <s v="Home Office"/>
    <s v="United States"/>
    <x v="1"/>
    <x v="1"/>
    <x v="62"/>
    <x v="1"/>
    <s v="OFF-PA-10004092"/>
    <x v="1"/>
    <x v="10"/>
    <s v="Tops Green Bar Computer Printout Paper"/>
    <n v="146.82"/>
    <n v="3"/>
    <x v="0"/>
    <n v="0"/>
    <n v="73.41"/>
  </r>
  <r>
    <n v="722"/>
    <s v="CA-2013-142335"/>
    <d v="2013-12-16T00:00:00"/>
    <n v="2013"/>
    <n v="12"/>
    <x v="5"/>
    <x v="5"/>
    <d v="2013-12-20T00:00:00"/>
    <s v="Standard Class"/>
    <s v="MP-17965"/>
    <s v="Michael Paige"/>
    <s v="Corporate"/>
    <s v="United States"/>
    <x v="66"/>
    <x v="12"/>
    <x v="185"/>
    <x v="2"/>
    <s v="FUR-TA-10000198"/>
    <x v="0"/>
    <x v="3"/>
    <s v="Chromcraft Bull-Nose Wood Oval Conference Tables &amp; Bases"/>
    <n v="1652.94"/>
    <n v="3"/>
    <x v="0"/>
    <n v="0"/>
    <n v="231.41160000000002"/>
  </r>
  <r>
    <n v="723"/>
    <s v="CA-2013-142335"/>
    <d v="2013-12-16T00:00:00"/>
    <n v="2013"/>
    <n v="12"/>
    <x v="5"/>
    <x v="5"/>
    <d v="2013-12-20T00:00:00"/>
    <s v="Standard Class"/>
    <s v="MP-17965"/>
    <s v="Michael Paige"/>
    <s v="Corporate"/>
    <s v="United States"/>
    <x v="66"/>
    <x v="12"/>
    <x v="185"/>
    <x v="2"/>
    <s v="OFF-ST-10000036"/>
    <x v="1"/>
    <x v="4"/>
    <s v="Recycled Data-Pak for Archival Bound Computer Printouts, 12-1/2 x 12-1/2 x 16"/>
    <n v="296.37"/>
    <n v="3"/>
    <x v="0"/>
    <n v="0"/>
    <n v="80.019899999999993"/>
  </r>
  <r>
    <n v="724"/>
    <s v="CA-2011-117429"/>
    <d v="2011-10-07T00:00:00"/>
    <n v="2011"/>
    <n v="10"/>
    <x v="18"/>
    <x v="18"/>
    <d v="2011-10-13T00:00:00"/>
    <s v="Standard Class"/>
    <s v="MR-17545"/>
    <s v="Mathew Reese"/>
    <s v="Home Office"/>
    <s v="United States"/>
    <x v="10"/>
    <x v="9"/>
    <x v="11"/>
    <x v="3"/>
    <s v="FUR-FU-10000222"/>
    <x v="0"/>
    <x v="5"/>
    <s v="Seth Thomas 16&quot; Steel Case Clock"/>
    <n v="129.91999999999999"/>
    <n v="5"/>
    <x v="2"/>
    <n v="0.2"/>
    <n v="21.112000000000002"/>
  </r>
  <r>
    <n v="725"/>
    <s v="CA-2013-114713"/>
    <d v="2013-07-08T00:00:00"/>
    <n v="2013"/>
    <n v="7"/>
    <x v="16"/>
    <x v="16"/>
    <d v="2013-07-13T00:00:00"/>
    <s v="Standard Class"/>
    <s v="SC-20695"/>
    <s v="Steve Chapman"/>
    <s v="Corporate"/>
    <s v="United States"/>
    <x v="146"/>
    <x v="2"/>
    <x v="186"/>
    <x v="0"/>
    <s v="OFF-SU-10004664"/>
    <x v="1"/>
    <x v="14"/>
    <s v="Acme Softgrip Scissors"/>
    <n v="45.584000000000003"/>
    <n v="7"/>
    <x v="2"/>
    <n v="0.2"/>
    <n v="5.1281999999999996"/>
  </r>
  <r>
    <n v="726"/>
    <s v="CA-2014-144113"/>
    <d v="2014-09-17T00:00:00"/>
    <n v="2014"/>
    <n v="9"/>
    <x v="15"/>
    <x v="15"/>
    <d v="2014-09-21T00:00:00"/>
    <s v="Standard Class"/>
    <s v="JF-15355"/>
    <s v="Jay Fein"/>
    <s v="Consumer"/>
    <s v="United States"/>
    <x v="89"/>
    <x v="5"/>
    <x v="110"/>
    <x v="2"/>
    <s v="OFF-EN-10001141"/>
    <x v="1"/>
    <x v="12"/>
    <s v="Manila Recycled Extra-Heavyweight Clasp Envelopes, 6&quot; x 9&quot;"/>
    <n v="17.568000000000001"/>
    <n v="2"/>
    <x v="2"/>
    <n v="0.2"/>
    <n v="6.3684000000000003"/>
  </r>
  <r>
    <n v="727"/>
    <s v="CA-2014-144113"/>
    <d v="2014-09-17T00:00:00"/>
    <n v="2014"/>
    <n v="9"/>
    <x v="15"/>
    <x v="15"/>
    <d v="2014-09-21T00:00:00"/>
    <s v="Standard Class"/>
    <s v="JF-15355"/>
    <s v="Jay Fein"/>
    <s v="Consumer"/>
    <s v="United States"/>
    <x v="89"/>
    <x v="5"/>
    <x v="110"/>
    <x v="2"/>
    <s v="TEC-PH-10002170"/>
    <x v="2"/>
    <x v="7"/>
    <s v="ClearSounds CSC500 Amplified Spirit Phone Corded phone"/>
    <n v="55.991999999999997"/>
    <n v="1"/>
    <x v="2"/>
    <n v="0.2"/>
    <n v="5.5992000000000015"/>
  </r>
  <r>
    <n v="728"/>
    <s v="US-2013-150861"/>
    <d v="2013-12-04T00:00:00"/>
    <n v="2013"/>
    <n v="12"/>
    <x v="5"/>
    <x v="5"/>
    <d v="2013-12-07T00:00:00"/>
    <s v="First Class"/>
    <s v="EG-13900"/>
    <s v="Emily Grady"/>
    <s v="Consumer"/>
    <s v="United States"/>
    <x v="147"/>
    <x v="15"/>
    <x v="187"/>
    <x v="3"/>
    <s v="OFF-PA-10001954"/>
    <x v="1"/>
    <x v="10"/>
    <s v="Xerox 1964"/>
    <n v="182.72"/>
    <n v="8"/>
    <x v="0"/>
    <n v="0"/>
    <n v="84.051199999999994"/>
  </r>
  <r>
    <n v="729"/>
    <s v="US-2013-150861"/>
    <d v="2013-12-04T00:00:00"/>
    <n v="2013"/>
    <n v="12"/>
    <x v="5"/>
    <x v="5"/>
    <d v="2013-12-07T00:00:00"/>
    <s v="First Class"/>
    <s v="EG-13900"/>
    <s v="Emily Grady"/>
    <s v="Consumer"/>
    <s v="United States"/>
    <x v="147"/>
    <x v="15"/>
    <x v="187"/>
    <x v="3"/>
    <s v="FUR-TA-10002228"/>
    <x v="0"/>
    <x v="3"/>
    <s v="Bevis Traditional Conference Table Top, Plinth Base"/>
    <n v="400.03199999999998"/>
    <n v="2"/>
    <x v="10"/>
    <n v="0.4"/>
    <n v="-153.34560000000005"/>
  </r>
  <r>
    <n v="730"/>
    <s v="US-2013-150861"/>
    <d v="2013-12-04T00:00:00"/>
    <n v="2013"/>
    <n v="12"/>
    <x v="5"/>
    <x v="5"/>
    <d v="2013-12-07T00:00:00"/>
    <s v="First Class"/>
    <s v="EG-13900"/>
    <s v="Emily Grady"/>
    <s v="Consumer"/>
    <s v="United States"/>
    <x v="147"/>
    <x v="15"/>
    <x v="187"/>
    <x v="3"/>
    <s v="OFF-ST-10004634"/>
    <x v="1"/>
    <x v="4"/>
    <s v="Personal Folder Holder, Ebony"/>
    <n v="33.630000000000003"/>
    <n v="3"/>
    <x v="0"/>
    <n v="0"/>
    <n v="10.088999999999999"/>
  </r>
  <r>
    <n v="731"/>
    <s v="US-2013-150861"/>
    <d v="2013-12-04T00:00:00"/>
    <n v="2013"/>
    <n v="12"/>
    <x v="5"/>
    <x v="5"/>
    <d v="2013-12-07T00:00:00"/>
    <s v="First Class"/>
    <s v="EG-13900"/>
    <s v="Emily Grady"/>
    <s v="Consumer"/>
    <s v="United States"/>
    <x v="147"/>
    <x v="15"/>
    <x v="187"/>
    <x v="3"/>
    <s v="FUR-CH-10002965"/>
    <x v="0"/>
    <x v="1"/>
    <s v="Global Leather Highback Executive Chair with Pneumatic Height Adjustment, Black"/>
    <n v="542.64599999999996"/>
    <n v="3"/>
    <x v="9"/>
    <n v="0.1"/>
    <n v="102.49980000000001"/>
  </r>
  <r>
    <n v="732"/>
    <s v="US-2013-150861"/>
    <d v="2013-12-04T00:00:00"/>
    <n v="2013"/>
    <n v="12"/>
    <x v="5"/>
    <x v="5"/>
    <d v="2013-12-07T00:00:00"/>
    <s v="First Class"/>
    <s v="EG-13900"/>
    <s v="Emily Grady"/>
    <s v="Consumer"/>
    <s v="United States"/>
    <x v="147"/>
    <x v="15"/>
    <x v="187"/>
    <x v="3"/>
    <s v="OFF-LA-10001317"/>
    <x v="1"/>
    <x v="2"/>
    <s v="Avery 520"/>
    <n v="6.3"/>
    <n v="2"/>
    <x v="0"/>
    <n v="0"/>
    <n v="3.024"/>
  </r>
  <r>
    <n v="733"/>
    <s v="CA-2014-131954"/>
    <d v="2014-01-22T00:00:00"/>
    <n v="2014"/>
    <n v="1"/>
    <x v="44"/>
    <x v="44"/>
    <d v="2014-01-26T00:00:00"/>
    <s v="Standard Class"/>
    <s v="DS-13030"/>
    <s v="Darrin Sayre"/>
    <s v="Home Office"/>
    <s v="United States"/>
    <x v="4"/>
    <x v="4"/>
    <x v="60"/>
    <x v="1"/>
    <s v="OFF-ST-10000736"/>
    <x v="1"/>
    <x v="4"/>
    <s v="Carina Double Wide Media Storage Towers in Natural &amp; Black"/>
    <n v="242.94"/>
    <n v="3"/>
    <x v="0"/>
    <n v="0"/>
    <n v="9.7175999999999902"/>
  </r>
  <r>
    <n v="734"/>
    <s v="CA-2014-131954"/>
    <d v="2014-01-22T00:00:00"/>
    <n v="2014"/>
    <n v="1"/>
    <x v="44"/>
    <x v="44"/>
    <d v="2014-01-26T00:00:00"/>
    <s v="Standard Class"/>
    <s v="DS-13030"/>
    <s v="Darrin Sayre"/>
    <s v="Home Office"/>
    <s v="United States"/>
    <x v="4"/>
    <x v="4"/>
    <x v="60"/>
    <x v="1"/>
    <s v="TEC-AC-10003610"/>
    <x v="2"/>
    <x v="11"/>
    <s v="Logitech Illuminated - Keyboard"/>
    <n v="179.97"/>
    <n v="3"/>
    <x v="0"/>
    <n v="0"/>
    <n v="86.385600000000011"/>
  </r>
  <r>
    <n v="735"/>
    <s v="CA-2014-131954"/>
    <d v="2014-01-22T00:00:00"/>
    <n v="2014"/>
    <n v="1"/>
    <x v="44"/>
    <x v="44"/>
    <d v="2014-01-26T00:00:00"/>
    <s v="Standard Class"/>
    <s v="DS-13030"/>
    <s v="Darrin Sayre"/>
    <s v="Home Office"/>
    <s v="United States"/>
    <x v="4"/>
    <x v="4"/>
    <x v="60"/>
    <x v="1"/>
    <s v="OFF-BI-10003982"/>
    <x v="1"/>
    <x v="8"/>
    <s v="Wilson Jones Century Plastic Molded Ring Binders"/>
    <n v="99.695999999999998"/>
    <n v="6"/>
    <x v="2"/>
    <n v="0.2"/>
    <n v="33.647399999999998"/>
  </r>
  <r>
    <n v="736"/>
    <s v="CA-2014-131954"/>
    <d v="2014-01-22T00:00:00"/>
    <n v="2014"/>
    <n v="1"/>
    <x v="44"/>
    <x v="44"/>
    <d v="2014-01-26T00:00:00"/>
    <s v="Standard Class"/>
    <s v="DS-13030"/>
    <s v="Darrin Sayre"/>
    <s v="Home Office"/>
    <s v="United States"/>
    <x v="4"/>
    <x v="4"/>
    <x v="60"/>
    <x v="1"/>
    <s v="OFF-BI-10003291"/>
    <x v="1"/>
    <x v="8"/>
    <s v="Wilson Jones Leather-Like Binders with DublLock Round Rings"/>
    <n v="27.936000000000003"/>
    <n v="4"/>
    <x v="2"/>
    <n v="0.2"/>
    <n v="9.4283999999999963"/>
  </r>
  <r>
    <n v="737"/>
    <s v="CA-2014-131954"/>
    <d v="2014-01-22T00:00:00"/>
    <n v="2014"/>
    <n v="1"/>
    <x v="44"/>
    <x v="44"/>
    <d v="2014-01-26T00:00:00"/>
    <s v="Standard Class"/>
    <s v="DS-13030"/>
    <s v="Darrin Sayre"/>
    <s v="Home Office"/>
    <s v="United States"/>
    <x v="4"/>
    <x v="4"/>
    <x v="60"/>
    <x v="1"/>
    <s v="FUR-BO-10001619"/>
    <x v="0"/>
    <x v="0"/>
    <s v="O'Sullivan Cherrywood Estates Traditional Bookcase"/>
    <n v="84.98"/>
    <n v="1"/>
    <x v="0"/>
    <n v="0"/>
    <n v="18.695599999999999"/>
  </r>
  <r>
    <n v="738"/>
    <s v="CA-2014-131954"/>
    <d v="2014-01-22T00:00:00"/>
    <n v="2014"/>
    <n v="1"/>
    <x v="44"/>
    <x v="44"/>
    <d v="2014-01-26T00:00:00"/>
    <s v="Standard Class"/>
    <s v="DS-13030"/>
    <s v="Darrin Sayre"/>
    <s v="Home Office"/>
    <s v="United States"/>
    <x v="4"/>
    <x v="4"/>
    <x v="60"/>
    <x v="1"/>
    <s v="OFF-BI-10000138"/>
    <x v="1"/>
    <x v="8"/>
    <s v="Acco Translucent Poly Ring Binders"/>
    <n v="18.72"/>
    <n v="5"/>
    <x v="2"/>
    <n v="0.2"/>
    <n v="6.5519999999999996"/>
  </r>
  <r>
    <n v="739"/>
    <s v="CA-2011-132500"/>
    <d v="2011-09-08T00:00:00"/>
    <n v="2011"/>
    <n v="9"/>
    <x v="30"/>
    <x v="30"/>
    <d v="2011-09-12T00:00:00"/>
    <s v="Standard Class"/>
    <s v="GZ-14470"/>
    <s v="Gary Zandusky"/>
    <s v="Consumer"/>
    <s v="United States"/>
    <x v="8"/>
    <x v="1"/>
    <x v="94"/>
    <x v="1"/>
    <s v="TEC-AC-10001383"/>
    <x v="2"/>
    <x v="11"/>
    <s v="Logitech Wireless Touch Keyboard K400"/>
    <n v="49.98"/>
    <n v="2"/>
    <x v="0"/>
    <n v="0"/>
    <n v="8.4965999999999937"/>
  </r>
  <r>
    <n v="740"/>
    <s v="CA-2011-112326"/>
    <d v="2011-01-05T00:00:00"/>
    <n v="2011"/>
    <n v="1"/>
    <x v="46"/>
    <x v="46"/>
    <d v="2011-01-09T00:00:00"/>
    <s v="Standard Class"/>
    <s v="PO-19195"/>
    <s v="Phillina Ober"/>
    <s v="Home Office"/>
    <s v="United States"/>
    <x v="14"/>
    <x v="10"/>
    <x v="17"/>
    <x v="2"/>
    <s v="OFF-LA-10003223"/>
    <x v="1"/>
    <x v="2"/>
    <s v="Avery 508"/>
    <n v="11.784000000000001"/>
    <n v="3"/>
    <x v="2"/>
    <n v="0.2"/>
    <n v="4.2716999999999992"/>
  </r>
  <r>
    <n v="741"/>
    <s v="CA-2011-112326"/>
    <d v="2011-01-05T00:00:00"/>
    <n v="2011"/>
    <n v="1"/>
    <x v="46"/>
    <x v="46"/>
    <d v="2011-01-09T00:00:00"/>
    <s v="Standard Class"/>
    <s v="PO-19195"/>
    <s v="Phillina Ober"/>
    <s v="Home Office"/>
    <s v="United States"/>
    <x v="14"/>
    <x v="10"/>
    <x v="17"/>
    <x v="2"/>
    <s v="OFF-ST-10002743"/>
    <x v="1"/>
    <x v="4"/>
    <s v="SAFCO Boltless Steel Shelving"/>
    <n v="272.73599999999999"/>
    <n v="3"/>
    <x v="2"/>
    <n v="0.2"/>
    <n v="-64.774800000000013"/>
  </r>
  <r>
    <n v="742"/>
    <s v="CA-2011-112326"/>
    <d v="2011-01-05T00:00:00"/>
    <n v="2011"/>
    <n v="1"/>
    <x v="46"/>
    <x v="46"/>
    <d v="2011-01-09T00:00:00"/>
    <s v="Standard Class"/>
    <s v="PO-19195"/>
    <s v="Phillina Ober"/>
    <s v="Home Office"/>
    <s v="United States"/>
    <x v="14"/>
    <x v="10"/>
    <x v="17"/>
    <x v="2"/>
    <s v="OFF-BI-10004094"/>
    <x v="1"/>
    <x v="8"/>
    <s v="GBC Standard Plastic Binding Systems Combs"/>
    <n v="3.5399999999999991"/>
    <n v="2"/>
    <x v="3"/>
    <n v="0.8"/>
    <n v="-5.4870000000000001"/>
  </r>
  <r>
    <n v="743"/>
    <s v="US-2013-146710"/>
    <d v="2013-08-28T00:00:00"/>
    <n v="2013"/>
    <n v="8"/>
    <x v="28"/>
    <x v="28"/>
    <d v="2013-09-02T00:00:00"/>
    <s v="Standard Class"/>
    <s v="SS-20875"/>
    <s v="Sung Shariari"/>
    <s v="Consumer"/>
    <s v="United States"/>
    <x v="61"/>
    <x v="5"/>
    <x v="77"/>
    <x v="2"/>
    <s v="OFF-SU-10004498"/>
    <x v="1"/>
    <x v="14"/>
    <s v="Martin-Yale Premier Letter Opener"/>
    <n v="51.52000000000001"/>
    <n v="5"/>
    <x v="2"/>
    <n v="0.2"/>
    <n v="-10.948000000000002"/>
  </r>
  <r>
    <n v="744"/>
    <s v="US-2013-146710"/>
    <d v="2013-08-28T00:00:00"/>
    <n v="2013"/>
    <n v="8"/>
    <x v="28"/>
    <x v="28"/>
    <d v="2013-09-02T00:00:00"/>
    <s v="Standard Class"/>
    <s v="SS-20875"/>
    <s v="Sung Shariari"/>
    <s v="Consumer"/>
    <s v="United States"/>
    <x v="61"/>
    <x v="5"/>
    <x v="77"/>
    <x v="2"/>
    <s v="OFF-PA-10002615"/>
    <x v="1"/>
    <x v="10"/>
    <s v="Ampad Gold Fibre Wirebound Steno Books, 6&quot; x 9&quot;, Gregg Ruled"/>
    <n v="3.5280000000000005"/>
    <n v="1"/>
    <x v="2"/>
    <n v="0.2"/>
    <n v="1.1465999999999998"/>
  </r>
  <r>
    <n v="745"/>
    <s v="US-2013-146710"/>
    <d v="2013-08-28T00:00:00"/>
    <n v="2013"/>
    <n v="8"/>
    <x v="28"/>
    <x v="28"/>
    <d v="2013-09-02T00:00:00"/>
    <s v="Standard Class"/>
    <s v="SS-20875"/>
    <s v="Sung Shariari"/>
    <s v="Consumer"/>
    <s v="United States"/>
    <x v="61"/>
    <x v="5"/>
    <x v="77"/>
    <x v="2"/>
    <s v="OFF-PA-10004971"/>
    <x v="1"/>
    <x v="10"/>
    <s v="Xerox 196"/>
    <n v="4.6240000000000006"/>
    <n v="1"/>
    <x v="2"/>
    <n v="0.2"/>
    <n v="1.6762000000000001"/>
  </r>
  <r>
    <n v="746"/>
    <s v="US-2013-146710"/>
    <d v="2013-08-28T00:00:00"/>
    <n v="2013"/>
    <n v="8"/>
    <x v="28"/>
    <x v="28"/>
    <d v="2013-09-02T00:00:00"/>
    <s v="Standard Class"/>
    <s v="SS-20875"/>
    <s v="Sung Shariari"/>
    <s v="Consumer"/>
    <s v="United States"/>
    <x v="61"/>
    <x v="5"/>
    <x v="77"/>
    <x v="2"/>
    <s v="OFF-SU-10004261"/>
    <x v="1"/>
    <x v="14"/>
    <s v="Fiskars 8&quot; Scissors, 2/Pack"/>
    <n v="55.167999999999999"/>
    <n v="4"/>
    <x v="2"/>
    <n v="0.2"/>
    <n v="6.2063999999999897"/>
  </r>
  <r>
    <n v="747"/>
    <s v="CA-2011-124429"/>
    <d v="2011-05-27T00:00:00"/>
    <n v="2011"/>
    <n v="5"/>
    <x v="8"/>
    <x v="8"/>
    <d v="2011-05-27T00:00:00"/>
    <s v="Same Day"/>
    <s v="MH-17785"/>
    <s v="Maya Herman"/>
    <s v="Corporate"/>
    <s v="United States"/>
    <x v="70"/>
    <x v="1"/>
    <x v="188"/>
    <x v="1"/>
    <s v="FUR-TA-10002607"/>
    <x v="0"/>
    <x v="3"/>
    <s v="KI Conference Tables"/>
    <n v="567.12"/>
    <n v="10"/>
    <x v="2"/>
    <n v="0.2"/>
    <n v="-28.355999999999952"/>
  </r>
  <r>
    <n v="748"/>
    <s v="CA-2011-124429"/>
    <d v="2011-05-27T00:00:00"/>
    <n v="2011"/>
    <n v="5"/>
    <x v="8"/>
    <x v="8"/>
    <d v="2011-05-27T00:00:00"/>
    <s v="Same Day"/>
    <s v="MH-17785"/>
    <s v="Maya Herman"/>
    <s v="Corporate"/>
    <s v="United States"/>
    <x v="70"/>
    <x v="1"/>
    <x v="188"/>
    <x v="1"/>
    <s v="OFF-ST-10001809"/>
    <x v="1"/>
    <x v="4"/>
    <s v="Fellowes Officeware Wire Shelving"/>
    <n v="359.32"/>
    <n v="4"/>
    <x v="0"/>
    <n v="0"/>
    <n v="7.1863999999999919"/>
  </r>
  <r>
    <n v="749"/>
    <s v="CA-2013-150889"/>
    <d v="2013-03-21T00:00:00"/>
    <n v="2013"/>
    <n v="3"/>
    <x v="17"/>
    <x v="17"/>
    <d v="2013-03-23T00:00:00"/>
    <s v="Second Class"/>
    <s v="PB-19105"/>
    <s v="Peter Bühler"/>
    <s v="Consumer"/>
    <s v="United States"/>
    <x v="148"/>
    <x v="10"/>
    <x v="189"/>
    <x v="2"/>
    <s v="TEC-PH-10000004"/>
    <x v="2"/>
    <x v="7"/>
    <s v="Belkin iPhone and iPad Lightning Cable"/>
    <n v="11.992000000000001"/>
    <n v="1"/>
    <x v="2"/>
    <n v="0.2"/>
    <n v="0.89939999999999909"/>
  </r>
  <r>
    <n v="750"/>
    <s v="CA-2014-126074"/>
    <d v="2014-10-03T00:00:00"/>
    <n v="2014"/>
    <n v="10"/>
    <x v="13"/>
    <x v="13"/>
    <d v="2014-10-07T00:00:00"/>
    <s v="Standard Class"/>
    <s v="RF-19735"/>
    <s v="Roland Fjeld"/>
    <s v="Consumer"/>
    <s v="United States"/>
    <x v="149"/>
    <x v="12"/>
    <x v="190"/>
    <x v="2"/>
    <s v="OFF-BI-10003638"/>
    <x v="1"/>
    <x v="8"/>
    <s v="GBC Durable Plastic Covers"/>
    <n v="58.050000000000004"/>
    <n v="3"/>
    <x v="0"/>
    <n v="0"/>
    <n v="26.702999999999999"/>
  </r>
  <r>
    <n v="751"/>
    <s v="CA-2014-126074"/>
    <d v="2014-10-03T00:00:00"/>
    <n v="2014"/>
    <n v="10"/>
    <x v="13"/>
    <x v="13"/>
    <d v="2014-10-07T00:00:00"/>
    <s v="Standard Class"/>
    <s v="RF-19735"/>
    <s v="Roland Fjeld"/>
    <s v="Consumer"/>
    <s v="United States"/>
    <x v="149"/>
    <x v="12"/>
    <x v="190"/>
    <x v="2"/>
    <s v="FUR-FU-10003577"/>
    <x v="0"/>
    <x v="5"/>
    <s v="Nu-Dell Leatherette Frames"/>
    <n v="157.74"/>
    <n v="11"/>
    <x v="0"/>
    <n v="0"/>
    <n v="56.7864"/>
  </r>
  <r>
    <n v="752"/>
    <s v="CA-2014-126074"/>
    <d v="2014-10-03T00:00:00"/>
    <n v="2014"/>
    <n v="10"/>
    <x v="13"/>
    <x v="13"/>
    <d v="2014-10-07T00:00:00"/>
    <s v="Standard Class"/>
    <s v="RF-19735"/>
    <s v="Roland Fjeld"/>
    <s v="Consumer"/>
    <s v="United States"/>
    <x v="149"/>
    <x v="12"/>
    <x v="190"/>
    <x v="2"/>
    <s v="OFF-AR-10003478"/>
    <x v="1"/>
    <x v="6"/>
    <s v="Avery Hi-Liter EverBold Pen Style Fluorescent Highlighters, 4/Pack"/>
    <n v="56.980000000000004"/>
    <n v="7"/>
    <x v="0"/>
    <n v="0"/>
    <n v="22.792000000000002"/>
  </r>
  <r>
    <n v="753"/>
    <s v="CA-2014-126074"/>
    <d v="2014-10-03T00:00:00"/>
    <n v="2014"/>
    <n v="10"/>
    <x v="13"/>
    <x v="13"/>
    <d v="2014-10-07T00:00:00"/>
    <s v="Standard Class"/>
    <s v="RF-19735"/>
    <s v="Roland Fjeld"/>
    <s v="Consumer"/>
    <s v="United States"/>
    <x v="149"/>
    <x v="12"/>
    <x v="190"/>
    <x v="2"/>
    <s v="OFF-BI-10000546"/>
    <x v="1"/>
    <x v="8"/>
    <s v="Avery Durable Binders"/>
    <n v="2.88"/>
    <n v="1"/>
    <x v="0"/>
    <n v="0"/>
    <n v="1.4112"/>
  </r>
  <r>
    <n v="754"/>
    <s v="CA-2013-110499"/>
    <d v="2013-04-08T00:00:00"/>
    <n v="2013"/>
    <n v="4"/>
    <x v="25"/>
    <x v="25"/>
    <d v="2013-04-10T00:00:00"/>
    <s v="First Class"/>
    <s v="YC-21895"/>
    <s v="Yoseph Carroll"/>
    <s v="Corporate"/>
    <s v="United States"/>
    <x v="8"/>
    <x v="1"/>
    <x v="94"/>
    <x v="1"/>
    <s v="TEC-CO-10002095"/>
    <x v="2"/>
    <x v="16"/>
    <s v="Hewlett Packard 610 Color Digital Copier / Printer"/>
    <n v="1199.9760000000001"/>
    <n v="3"/>
    <x v="2"/>
    <n v="0.2"/>
    <n v="374.99249999999995"/>
  </r>
  <r>
    <n v="755"/>
    <s v="CA-2012-135272"/>
    <d v="2012-12-07T00:00:00"/>
    <n v="2012"/>
    <n v="12"/>
    <x v="14"/>
    <x v="14"/>
    <d v="2012-12-12T00:00:00"/>
    <s v="Standard Class"/>
    <s v="MS-17830"/>
    <s v="Melanie Seite"/>
    <s v="Consumer"/>
    <s v="United States"/>
    <x v="1"/>
    <x v="1"/>
    <x v="1"/>
    <x v="1"/>
    <s v="FUR-FU-10002759"/>
    <x v="0"/>
    <x v="5"/>
    <s v="12-1/2 Diameter Round Wall Clock"/>
    <n v="79.92"/>
    <n v="4"/>
    <x v="0"/>
    <n v="0"/>
    <n v="28.7712"/>
  </r>
  <r>
    <n v="756"/>
    <s v="CA-2013-140928"/>
    <d v="2013-09-19T00:00:00"/>
    <n v="2013"/>
    <n v="9"/>
    <x v="21"/>
    <x v="21"/>
    <d v="2013-09-23T00:00:00"/>
    <s v="Standard Class"/>
    <s v="NB-18655"/>
    <s v="Nona Balk"/>
    <s v="Corporate"/>
    <s v="United States"/>
    <x v="108"/>
    <x v="2"/>
    <x v="133"/>
    <x v="0"/>
    <s v="FUR-TA-10001095"/>
    <x v="0"/>
    <x v="3"/>
    <s v="Chromcraft Round Conference Tables"/>
    <n v="383.43799999999999"/>
    <n v="4"/>
    <x v="1"/>
    <n v="0.45"/>
    <n v="-167.3184"/>
  </r>
  <r>
    <n v="757"/>
    <s v="CA-2011-106803"/>
    <d v="2011-12-29T00:00:00"/>
    <n v="2011"/>
    <n v="12"/>
    <x v="20"/>
    <x v="20"/>
    <d v="2012-01-02T00:00:00"/>
    <s v="Standard Class"/>
    <s v="DC-13285"/>
    <s v="Debra Catini"/>
    <s v="Consumer"/>
    <s v="United States"/>
    <x v="150"/>
    <x v="11"/>
    <x v="191"/>
    <x v="2"/>
    <s v="OFF-ST-10002444"/>
    <x v="1"/>
    <x v="4"/>
    <s v="Recycled Eldon Regeneration Jumbo File"/>
    <n v="24.56"/>
    <n v="2"/>
    <x v="0"/>
    <n v="0"/>
    <n v="6.8767999999999994"/>
  </r>
  <r>
    <n v="758"/>
    <s v="CA-2011-106803"/>
    <d v="2011-12-29T00:00:00"/>
    <n v="2011"/>
    <n v="12"/>
    <x v="20"/>
    <x v="20"/>
    <d v="2012-01-02T00:00:00"/>
    <s v="Standard Class"/>
    <s v="DC-13285"/>
    <s v="Debra Catini"/>
    <s v="Consumer"/>
    <s v="United States"/>
    <x v="150"/>
    <x v="11"/>
    <x v="191"/>
    <x v="2"/>
    <s v="TEC-AC-10001267"/>
    <x v="2"/>
    <x v="11"/>
    <s v="Imation 32GB Pocket Pro USB 3.0 Flash Drive - 32 GB - Black - 1 P ..."/>
    <n v="119.8"/>
    <n v="4"/>
    <x v="0"/>
    <n v="0"/>
    <n v="47.92"/>
  </r>
  <r>
    <n v="759"/>
    <s v="CA-2014-117240"/>
    <d v="2014-07-24T00:00:00"/>
    <n v="2014"/>
    <n v="7"/>
    <x v="10"/>
    <x v="10"/>
    <d v="2014-07-29T00:00:00"/>
    <s v="Standard Class"/>
    <s v="CP-12340"/>
    <s v="Christine Phan"/>
    <s v="Corporate"/>
    <s v="United States"/>
    <x v="20"/>
    <x v="15"/>
    <x v="29"/>
    <x v="3"/>
    <s v="OFF-BI-10000848"/>
    <x v="1"/>
    <x v="8"/>
    <s v="Angle-D Ring Binders"/>
    <n v="13.128"/>
    <n v="3"/>
    <x v="2"/>
    <n v="0.2"/>
    <n v="4.2665999999999986"/>
  </r>
  <r>
    <n v="760"/>
    <s v="CA-2014-133333"/>
    <d v="2014-09-19T00:00:00"/>
    <n v="2014"/>
    <n v="9"/>
    <x v="15"/>
    <x v="15"/>
    <d v="2014-09-23T00:00:00"/>
    <s v="Standard Class"/>
    <s v="BF-11020"/>
    <s v="Barry Französisch"/>
    <s v="Corporate"/>
    <s v="United States"/>
    <x v="124"/>
    <x v="6"/>
    <x v="156"/>
    <x v="2"/>
    <s v="OFF-PA-10002377"/>
    <x v="1"/>
    <x v="10"/>
    <s v="Adams Telephone Message Book W/Dividers/Space For Phone Numbers, 5 1/4&quot;X8 1/2&quot;, 200/Messages"/>
    <n v="22.72"/>
    <n v="4"/>
    <x v="0"/>
    <n v="0"/>
    <n v="10.223999999999998"/>
  </r>
  <r>
    <n v="761"/>
    <s v="CA-2012-112319"/>
    <d v="2012-08-31T00:00:00"/>
    <n v="2012"/>
    <n v="8"/>
    <x v="37"/>
    <x v="37"/>
    <d v="2012-09-05T00:00:00"/>
    <s v="Standard Class"/>
    <s v="AR-10510"/>
    <s v="Andrew Roberts"/>
    <s v="Consumer"/>
    <s v="United States"/>
    <x v="1"/>
    <x v="1"/>
    <x v="25"/>
    <x v="1"/>
    <s v="OFF-PA-10003441"/>
    <x v="1"/>
    <x v="10"/>
    <s v="Xerox 226"/>
    <n v="58.320000000000007"/>
    <n v="9"/>
    <x v="0"/>
    <n v="0"/>
    <n v="27.993600000000001"/>
  </r>
  <r>
    <n v="762"/>
    <s v="CA-2014-126046"/>
    <d v="2014-11-04T00:00:00"/>
    <n v="2014"/>
    <n v="11"/>
    <x v="23"/>
    <x v="23"/>
    <d v="2014-11-08T00:00:00"/>
    <s v="Standard Class"/>
    <s v="JC-16105"/>
    <s v="Julie Creighton"/>
    <s v="Corporate"/>
    <s v="United States"/>
    <x v="118"/>
    <x v="32"/>
    <x v="148"/>
    <x v="0"/>
    <s v="OFF-LA-10004484"/>
    <x v="1"/>
    <x v="2"/>
    <s v="Avery 476"/>
    <n v="12.39"/>
    <n v="3"/>
    <x v="0"/>
    <n v="0"/>
    <n v="5.6993999999999998"/>
  </r>
  <r>
    <n v="763"/>
    <s v="CA-2012-114923"/>
    <d v="2012-02-08T00:00:00"/>
    <n v="2012"/>
    <n v="2"/>
    <x v="36"/>
    <x v="36"/>
    <d v="2012-02-13T00:00:00"/>
    <s v="Standard Class"/>
    <s v="LH-17020"/>
    <s v="Lisa Hazard"/>
    <s v="Consumer"/>
    <s v="United States"/>
    <x v="38"/>
    <x v="24"/>
    <x v="47"/>
    <x v="3"/>
    <s v="TEC-PH-10003931"/>
    <x v="2"/>
    <x v="7"/>
    <s v="JBL Micro Wireless Portable Bluetooth Speaker"/>
    <n v="107.982"/>
    <n v="3"/>
    <x v="10"/>
    <n v="0.4"/>
    <n v="-26.995499999999993"/>
  </r>
  <r>
    <n v="764"/>
    <s v="CA-2011-162775"/>
    <d v="2011-01-14T00:00:00"/>
    <n v="2011"/>
    <n v="1"/>
    <x v="46"/>
    <x v="46"/>
    <d v="2011-01-16T00:00:00"/>
    <s v="Second Class"/>
    <s v="CS-12250"/>
    <s v="Chris Selesnick"/>
    <s v="Corporate"/>
    <s v="United States"/>
    <x v="151"/>
    <x v="28"/>
    <x v="192"/>
    <x v="0"/>
    <s v="OFF-EN-10001990"/>
    <x v="1"/>
    <x v="12"/>
    <s v="Staples"/>
    <n v="11.36"/>
    <n v="2"/>
    <x v="0"/>
    <n v="0"/>
    <n v="5.3391999999999991"/>
  </r>
  <r>
    <n v="765"/>
    <s v="CA-2011-162775"/>
    <d v="2011-01-14T00:00:00"/>
    <n v="2011"/>
    <n v="1"/>
    <x v="46"/>
    <x v="46"/>
    <d v="2011-01-16T00:00:00"/>
    <s v="Second Class"/>
    <s v="CS-12250"/>
    <s v="Chris Selesnick"/>
    <s v="Corporate"/>
    <s v="United States"/>
    <x v="151"/>
    <x v="28"/>
    <x v="192"/>
    <x v="0"/>
    <s v="OFF-EN-10001532"/>
    <x v="1"/>
    <x v="12"/>
    <s v="Brown Kraft Recycled Envelopes"/>
    <n v="50.94"/>
    <n v="3"/>
    <x v="0"/>
    <n v="0"/>
    <n v="25.47"/>
  </r>
  <r>
    <n v="766"/>
    <s v="CA-2011-162775"/>
    <d v="2011-01-14T00:00:00"/>
    <n v="2011"/>
    <n v="1"/>
    <x v="46"/>
    <x v="46"/>
    <d v="2011-01-16T00:00:00"/>
    <s v="Second Class"/>
    <s v="CS-12250"/>
    <s v="Chris Selesnick"/>
    <s v="Corporate"/>
    <s v="United States"/>
    <x v="151"/>
    <x v="28"/>
    <x v="192"/>
    <x v="0"/>
    <s v="TEC-AC-10003174"/>
    <x v="2"/>
    <x v="11"/>
    <s v="Plantronics S12 Corded Telephone Headset System"/>
    <n v="646.74"/>
    <n v="6"/>
    <x v="0"/>
    <n v="0"/>
    <n v="258.69600000000003"/>
  </r>
  <r>
    <n v="767"/>
    <s v="CA-2011-162775"/>
    <d v="2011-01-14T00:00:00"/>
    <n v="2011"/>
    <n v="1"/>
    <x v="46"/>
    <x v="46"/>
    <d v="2011-01-16T00:00:00"/>
    <s v="Second Class"/>
    <s v="CS-12250"/>
    <s v="Chris Selesnick"/>
    <s v="Corporate"/>
    <s v="United States"/>
    <x v="151"/>
    <x v="28"/>
    <x v="192"/>
    <x v="0"/>
    <s v="OFF-BI-10004187"/>
    <x v="1"/>
    <x v="8"/>
    <s v="Staples"/>
    <n v="5.64"/>
    <n v="3"/>
    <x v="0"/>
    <n v="0"/>
    <n v="2.7071999999999994"/>
  </r>
  <r>
    <n v="768"/>
    <s v="CA-2011-162775"/>
    <d v="2011-01-14T00:00:00"/>
    <n v="2011"/>
    <n v="1"/>
    <x v="46"/>
    <x v="46"/>
    <d v="2011-01-16T00:00:00"/>
    <s v="Second Class"/>
    <s v="CS-12250"/>
    <s v="Chris Selesnick"/>
    <s v="Corporate"/>
    <s v="United States"/>
    <x v="151"/>
    <x v="28"/>
    <x v="192"/>
    <x v="0"/>
    <s v="OFF-ST-10000025"/>
    <x v="1"/>
    <x v="4"/>
    <s v="Fellowes Stor/Drawer Steel Plus Storage Drawers"/>
    <n v="572.58000000000004"/>
    <n v="6"/>
    <x v="0"/>
    <n v="0"/>
    <n v="34.354799999999955"/>
  </r>
  <r>
    <n v="769"/>
    <s v="CA-2011-106810"/>
    <d v="2011-05-14T00:00:00"/>
    <n v="2011"/>
    <n v="5"/>
    <x v="8"/>
    <x v="8"/>
    <d v="2011-05-20T00:00:00"/>
    <s v="Standard Class"/>
    <s v="AJ-10795"/>
    <s v="Anthony Johnson"/>
    <s v="Corporate"/>
    <s v="United States"/>
    <x v="84"/>
    <x v="2"/>
    <x v="104"/>
    <x v="0"/>
    <s v="FUR-FU-10004306"/>
    <x v="0"/>
    <x v="5"/>
    <s v="Electrix Halogen Magnifier Lamp"/>
    <n v="310.88000000000005"/>
    <n v="2"/>
    <x v="2"/>
    <n v="0.2"/>
    <n v="23.315999999999988"/>
  </r>
  <r>
    <n v="770"/>
    <s v="CA-2013-157245"/>
    <d v="2013-05-20T00:00:00"/>
    <n v="2013"/>
    <n v="5"/>
    <x v="35"/>
    <x v="35"/>
    <d v="2013-05-25T00:00:00"/>
    <s v="Standard Class"/>
    <s v="LE-16810"/>
    <s v="Laurel Elliston"/>
    <s v="Consumer"/>
    <s v="United States"/>
    <x v="81"/>
    <x v="17"/>
    <x v="101"/>
    <x v="0"/>
    <s v="FUR-CH-10003746"/>
    <x v="0"/>
    <x v="1"/>
    <s v="Hon 4070 Series Pagoda Round Back Stacking Chairs"/>
    <n v="641.96"/>
    <n v="2"/>
    <x v="0"/>
    <n v="0"/>
    <n v="179.74880000000002"/>
  </r>
  <r>
    <n v="771"/>
    <s v="CA-2014-104220"/>
    <d v="2014-01-31T00:00:00"/>
    <n v="2014"/>
    <n v="1"/>
    <x v="44"/>
    <x v="44"/>
    <d v="2014-02-06T00:00:00"/>
    <s v="Standard Class"/>
    <s v="BV-11245"/>
    <s v="Benjamin Venier"/>
    <s v="Corporate"/>
    <s v="United States"/>
    <x v="96"/>
    <x v="23"/>
    <x v="193"/>
    <x v="2"/>
    <s v="OFF-BI-10001036"/>
    <x v="1"/>
    <x v="8"/>
    <s v="Cardinal EasyOpen D-Ring Binders"/>
    <n v="18.28"/>
    <n v="2"/>
    <x v="0"/>
    <n v="0"/>
    <n v="9.14"/>
  </r>
  <r>
    <n v="772"/>
    <s v="CA-2014-104220"/>
    <d v="2014-01-31T00:00:00"/>
    <n v="2014"/>
    <n v="1"/>
    <x v="44"/>
    <x v="44"/>
    <d v="2014-02-06T00:00:00"/>
    <s v="Standard Class"/>
    <s v="BV-11245"/>
    <s v="Benjamin Venier"/>
    <s v="Corporate"/>
    <s v="United States"/>
    <x v="96"/>
    <x v="23"/>
    <x v="193"/>
    <x v="2"/>
    <s v="TEC-PH-10004614"/>
    <x v="2"/>
    <x v="7"/>
    <s v="AT&amp;T 841000 Phone"/>
    <n v="207"/>
    <n v="3"/>
    <x v="0"/>
    <n v="0"/>
    <n v="51.75"/>
  </r>
  <r>
    <n v="773"/>
    <s v="CA-2014-104220"/>
    <d v="2014-01-31T00:00:00"/>
    <n v="2014"/>
    <n v="1"/>
    <x v="44"/>
    <x v="44"/>
    <d v="2014-02-06T00:00:00"/>
    <s v="Standard Class"/>
    <s v="BV-11245"/>
    <s v="Benjamin Venier"/>
    <s v="Corporate"/>
    <s v="United States"/>
    <x v="96"/>
    <x v="23"/>
    <x v="193"/>
    <x v="2"/>
    <s v="OFF-BI-10000301"/>
    <x v="1"/>
    <x v="8"/>
    <s v="GBC Instant Report Kit"/>
    <n v="32.35"/>
    <n v="5"/>
    <x v="0"/>
    <n v="0"/>
    <n v="16.175000000000001"/>
  </r>
  <r>
    <n v="774"/>
    <s v="CA-2014-104220"/>
    <d v="2014-01-31T00:00:00"/>
    <n v="2014"/>
    <n v="1"/>
    <x v="44"/>
    <x v="44"/>
    <d v="2014-02-06T00:00:00"/>
    <s v="Standard Class"/>
    <s v="BV-11245"/>
    <s v="Benjamin Venier"/>
    <s v="Corporate"/>
    <s v="United States"/>
    <x v="96"/>
    <x v="23"/>
    <x v="193"/>
    <x v="2"/>
    <s v="OFF-BI-10003910"/>
    <x v="1"/>
    <x v="8"/>
    <s v="DXL Angle-View Binders with Locking Rings by Samsill"/>
    <n v="7.71"/>
    <n v="1"/>
    <x v="0"/>
    <n v="0"/>
    <n v="3.4695"/>
  </r>
  <r>
    <n v="775"/>
    <s v="CA-2014-104220"/>
    <d v="2014-01-31T00:00:00"/>
    <n v="2014"/>
    <n v="1"/>
    <x v="44"/>
    <x v="44"/>
    <d v="2014-02-06T00:00:00"/>
    <s v="Standard Class"/>
    <s v="BV-11245"/>
    <s v="Benjamin Venier"/>
    <s v="Corporate"/>
    <s v="United States"/>
    <x v="96"/>
    <x v="23"/>
    <x v="193"/>
    <x v="2"/>
    <s v="OFF-AR-10004648"/>
    <x v="1"/>
    <x v="6"/>
    <s v="Boston 19500 Mighty Mite Electric Pencil Sharpener"/>
    <n v="40.299999999999997"/>
    <n v="2"/>
    <x v="0"/>
    <n v="0"/>
    <n v="10.881"/>
  </r>
  <r>
    <n v="776"/>
    <s v="CA-2014-104220"/>
    <d v="2014-01-31T00:00:00"/>
    <n v="2014"/>
    <n v="1"/>
    <x v="44"/>
    <x v="44"/>
    <d v="2014-02-06T00:00:00"/>
    <s v="Standard Class"/>
    <s v="BV-11245"/>
    <s v="Benjamin Venier"/>
    <s v="Corporate"/>
    <s v="United States"/>
    <x v="96"/>
    <x v="23"/>
    <x v="193"/>
    <x v="2"/>
    <s v="FUR-FU-10002597"/>
    <x v="0"/>
    <x v="5"/>
    <s v="C-Line Magnetic Cubicle Keepers, Clear Polypropylene"/>
    <n v="34.580000000000005"/>
    <n v="7"/>
    <x v="0"/>
    <n v="0"/>
    <n v="14.523600000000002"/>
  </r>
  <r>
    <n v="777"/>
    <s v="CA-2011-165974"/>
    <d v="2011-06-29T00:00:00"/>
    <n v="2011"/>
    <n v="6"/>
    <x v="3"/>
    <x v="3"/>
    <d v="2011-07-06T00:00:00"/>
    <s v="Standard Class"/>
    <s v="DL-12865"/>
    <s v="Dan Lawera"/>
    <s v="Consumer"/>
    <s v="United States"/>
    <x v="74"/>
    <x v="24"/>
    <x v="93"/>
    <x v="3"/>
    <s v="OFF-AR-10003405"/>
    <x v="1"/>
    <x v="6"/>
    <s v="Dixon My First Ticonderoga Pencil, #2"/>
    <n v="32.76"/>
    <n v="7"/>
    <x v="2"/>
    <n v="0.2"/>
    <n v="3.6854999999999958"/>
  </r>
  <r>
    <n v="778"/>
    <s v="CA-2012-144267"/>
    <d v="2012-08-21T00:00:00"/>
    <n v="2012"/>
    <n v="8"/>
    <x v="37"/>
    <x v="37"/>
    <d v="2012-08-23T00:00:00"/>
    <s v="First Class"/>
    <s v="NZ-18565"/>
    <s v="Nick Zandusky"/>
    <s v="Home Office"/>
    <s v="United States"/>
    <x v="8"/>
    <x v="1"/>
    <x v="94"/>
    <x v="1"/>
    <s v="FUR-CH-10002335"/>
    <x v="0"/>
    <x v="1"/>
    <s v="Hon GuestStacker Chair"/>
    <n v="544.00800000000004"/>
    <n v="3"/>
    <x v="2"/>
    <n v="0.2"/>
    <n v="40.800600000000003"/>
  </r>
  <r>
    <n v="779"/>
    <s v="CA-2012-144267"/>
    <d v="2012-08-21T00:00:00"/>
    <n v="2012"/>
    <n v="8"/>
    <x v="37"/>
    <x v="37"/>
    <d v="2012-08-23T00:00:00"/>
    <s v="First Class"/>
    <s v="NZ-18565"/>
    <s v="Nick Zandusky"/>
    <s v="Home Office"/>
    <s v="United States"/>
    <x v="8"/>
    <x v="1"/>
    <x v="94"/>
    <x v="1"/>
    <s v="OFF-PA-10000157"/>
    <x v="1"/>
    <x v="10"/>
    <s v="Xerox 191"/>
    <n v="59.94"/>
    <n v="3"/>
    <x v="0"/>
    <n v="0"/>
    <n v="28.171799999999998"/>
  </r>
  <r>
    <n v="780"/>
    <s v="CA-2012-144267"/>
    <d v="2012-08-21T00:00:00"/>
    <n v="2012"/>
    <n v="8"/>
    <x v="37"/>
    <x v="37"/>
    <d v="2012-08-23T00:00:00"/>
    <s v="First Class"/>
    <s v="NZ-18565"/>
    <s v="Nick Zandusky"/>
    <s v="Home Office"/>
    <s v="United States"/>
    <x v="8"/>
    <x v="1"/>
    <x v="94"/>
    <x v="1"/>
    <s v="OFF-PA-10001947"/>
    <x v="1"/>
    <x v="10"/>
    <s v="Xerox 1974"/>
    <n v="23.92"/>
    <n v="4"/>
    <x v="0"/>
    <n v="0"/>
    <n v="11.720800000000001"/>
  </r>
  <r>
    <n v="781"/>
    <s v="CA-2012-144267"/>
    <d v="2012-08-21T00:00:00"/>
    <n v="2012"/>
    <n v="8"/>
    <x v="37"/>
    <x v="37"/>
    <d v="2012-08-23T00:00:00"/>
    <s v="First Class"/>
    <s v="NZ-18565"/>
    <s v="Nick Zandusky"/>
    <s v="Home Office"/>
    <s v="United States"/>
    <x v="8"/>
    <x v="1"/>
    <x v="94"/>
    <x v="1"/>
    <s v="OFF-PA-10003657"/>
    <x v="1"/>
    <x v="10"/>
    <s v="Xerox 1927"/>
    <n v="4.28"/>
    <n v="1"/>
    <x v="0"/>
    <n v="0"/>
    <n v="1.9259999999999997"/>
  </r>
  <r>
    <n v="782"/>
    <s v="US-2012-157014"/>
    <d v="2012-10-03T00:00:00"/>
    <n v="2012"/>
    <n v="10"/>
    <x v="2"/>
    <x v="2"/>
    <d v="2012-10-06T00:00:00"/>
    <s v="Second Class"/>
    <s v="BM-11785"/>
    <s v="Bryan Mills"/>
    <s v="Consumer"/>
    <s v="United States"/>
    <x v="38"/>
    <x v="24"/>
    <x v="47"/>
    <x v="3"/>
    <s v="OFF-BI-10001098"/>
    <x v="1"/>
    <x v="8"/>
    <s v="Acco D-Ring Binder w/DublLock"/>
    <n v="32.07"/>
    <n v="5"/>
    <x v="6"/>
    <n v="0.7"/>
    <n v="-22.448999999999991"/>
  </r>
  <r>
    <n v="783"/>
    <s v="US-2012-157014"/>
    <d v="2012-10-03T00:00:00"/>
    <n v="2012"/>
    <n v="10"/>
    <x v="2"/>
    <x v="2"/>
    <d v="2012-10-06T00:00:00"/>
    <s v="Second Class"/>
    <s v="BM-11785"/>
    <s v="Bryan Mills"/>
    <s v="Consumer"/>
    <s v="United States"/>
    <x v="38"/>
    <x v="24"/>
    <x v="47"/>
    <x v="3"/>
    <s v="TEC-AC-10002167"/>
    <x v="2"/>
    <x v="11"/>
    <s v="Imation 8gb Micro Traveldrive Usb 2.0 Flash Drive"/>
    <n v="24"/>
    <n v="2"/>
    <x v="2"/>
    <n v="0.2"/>
    <n v="-2.6999999999999993"/>
  </r>
  <r>
    <n v="784"/>
    <s v="US-2012-157014"/>
    <d v="2012-10-03T00:00:00"/>
    <n v="2012"/>
    <n v="10"/>
    <x v="2"/>
    <x v="2"/>
    <d v="2012-10-06T00:00:00"/>
    <s v="Second Class"/>
    <s v="BM-11785"/>
    <s v="Bryan Mills"/>
    <s v="Consumer"/>
    <s v="United States"/>
    <x v="38"/>
    <x v="24"/>
    <x v="47"/>
    <x v="3"/>
    <s v="FUR-BO-10004409"/>
    <x v="0"/>
    <x v="0"/>
    <s v="Safco Value Mate Series Steel Bookcases, Baked Enamel Finish on Steel, Gray"/>
    <n v="35.49"/>
    <n v="1"/>
    <x v="5"/>
    <n v="0.5"/>
    <n v="-15.615600000000001"/>
  </r>
  <r>
    <n v="785"/>
    <s v="US-2012-157014"/>
    <d v="2012-10-03T00:00:00"/>
    <n v="2012"/>
    <n v="10"/>
    <x v="2"/>
    <x v="2"/>
    <d v="2012-10-06T00:00:00"/>
    <s v="Second Class"/>
    <s v="BM-11785"/>
    <s v="Bryan Mills"/>
    <s v="Consumer"/>
    <s v="United States"/>
    <x v="38"/>
    <x v="24"/>
    <x v="47"/>
    <x v="3"/>
    <s v="TEC-AC-10000057"/>
    <x v="2"/>
    <x v="11"/>
    <s v="Microsoft Natural Ergonomic Keyboard 4000"/>
    <n v="47.984000000000002"/>
    <n v="2"/>
    <x v="2"/>
    <n v="0.2"/>
    <n v="0.59979999999999656"/>
  </r>
  <r>
    <n v="786"/>
    <s v="CA-2012-154921"/>
    <d v="2012-05-23T00:00:00"/>
    <n v="2012"/>
    <n v="5"/>
    <x v="33"/>
    <x v="33"/>
    <d v="2012-05-28T00:00:00"/>
    <s v="Standard Class"/>
    <s v="EA-14035"/>
    <s v="Erin Ashbrook"/>
    <s v="Corporate"/>
    <s v="United States"/>
    <x v="29"/>
    <x v="20"/>
    <x v="37"/>
    <x v="0"/>
    <s v="OFF-EN-10000056"/>
    <x v="1"/>
    <x v="12"/>
    <s v="Cameo Buff Policy Envelopes"/>
    <n v="186.69"/>
    <n v="3"/>
    <x v="0"/>
    <n v="0"/>
    <n v="87.744299999999981"/>
  </r>
  <r>
    <n v="787"/>
    <s v="CA-2014-129567"/>
    <d v="2014-03-18T00:00:00"/>
    <n v="2014"/>
    <n v="3"/>
    <x v="42"/>
    <x v="42"/>
    <d v="2014-03-22T00:00:00"/>
    <s v="Second Class"/>
    <s v="CL-12565"/>
    <s v="Clay Ludtke"/>
    <s v="Consumer"/>
    <s v="United States"/>
    <x v="152"/>
    <x v="1"/>
    <x v="194"/>
    <x v="1"/>
    <s v="OFF-BI-10000014"/>
    <x v="1"/>
    <x v="8"/>
    <s v="Heavy-Duty E-Z-D Binders"/>
    <n v="17.456"/>
    <n v="2"/>
    <x v="2"/>
    <n v="0.2"/>
    <n v="5.8914"/>
  </r>
  <r>
    <n v="788"/>
    <s v="CA-2012-154620"/>
    <d v="2012-12-12T00:00:00"/>
    <n v="2012"/>
    <n v="12"/>
    <x v="14"/>
    <x v="14"/>
    <d v="2012-12-16T00:00:00"/>
    <s v="Standard Class"/>
    <s v="LT-17110"/>
    <s v="Liz Thompson"/>
    <s v="Consumer"/>
    <s v="United States"/>
    <x v="152"/>
    <x v="1"/>
    <x v="194"/>
    <x v="1"/>
    <s v="FUR-CH-10004675"/>
    <x v="0"/>
    <x v="1"/>
    <s v="Lifetime Advantage Folding Chairs, 4/Carton"/>
    <n v="348.92800000000005"/>
    <n v="2"/>
    <x v="2"/>
    <n v="0.2"/>
    <n v="34.89279999999998"/>
  </r>
  <r>
    <n v="789"/>
    <s v="CA-2012-115938"/>
    <d v="2012-06-26T00:00:00"/>
    <n v="2012"/>
    <n v="6"/>
    <x v="40"/>
    <x v="40"/>
    <d v="2012-06-30T00:00:00"/>
    <s v="Standard Class"/>
    <s v="SA-20830"/>
    <s v="Sue Ann Reed"/>
    <s v="Consumer"/>
    <s v="United States"/>
    <x v="102"/>
    <x v="17"/>
    <x v="195"/>
    <x v="0"/>
    <s v="OFF-BI-10001543"/>
    <x v="1"/>
    <x v="8"/>
    <s v="GBC VeloBinder Manual Binding System"/>
    <n v="143.96"/>
    <n v="4"/>
    <x v="0"/>
    <n v="0"/>
    <n v="69.100800000000007"/>
  </r>
  <r>
    <n v="790"/>
    <s v="CA-2012-115938"/>
    <d v="2012-06-26T00:00:00"/>
    <n v="2012"/>
    <n v="6"/>
    <x v="40"/>
    <x v="40"/>
    <d v="2012-06-30T00:00:00"/>
    <s v="Standard Class"/>
    <s v="SA-20830"/>
    <s v="Sue Ann Reed"/>
    <s v="Consumer"/>
    <s v="United States"/>
    <x v="102"/>
    <x v="17"/>
    <x v="195"/>
    <x v="0"/>
    <s v="OFF-ST-10001321"/>
    <x v="1"/>
    <x v="4"/>
    <s v="Decoflex Hanging Personal Folder File, Blue"/>
    <n v="15.42"/>
    <n v="1"/>
    <x v="0"/>
    <n v="0"/>
    <n v="4.1634000000000011"/>
  </r>
  <r>
    <n v="791"/>
    <s v="CA-2012-115938"/>
    <d v="2012-06-26T00:00:00"/>
    <n v="2012"/>
    <n v="6"/>
    <x v="40"/>
    <x v="40"/>
    <d v="2012-06-30T00:00:00"/>
    <s v="Standard Class"/>
    <s v="SA-20830"/>
    <s v="Sue Ann Reed"/>
    <s v="Consumer"/>
    <s v="United States"/>
    <x v="102"/>
    <x v="17"/>
    <x v="195"/>
    <x v="0"/>
    <s v="OFF-BI-10001132"/>
    <x v="1"/>
    <x v="8"/>
    <s v="Acco PRESSTEX Data Binder with Storage Hooks, Dark Blue, 9 1/2&quot; X 11&quot;"/>
    <n v="43.04"/>
    <n v="8"/>
    <x v="0"/>
    <n v="0"/>
    <n v="21.089600000000001"/>
  </r>
  <r>
    <n v="792"/>
    <s v="CA-2012-115938"/>
    <d v="2012-06-26T00:00:00"/>
    <n v="2012"/>
    <n v="6"/>
    <x v="40"/>
    <x v="40"/>
    <d v="2012-06-30T00:00:00"/>
    <s v="Standard Class"/>
    <s v="SA-20830"/>
    <s v="Sue Ann Reed"/>
    <s v="Consumer"/>
    <s v="United States"/>
    <x v="102"/>
    <x v="17"/>
    <x v="195"/>
    <x v="0"/>
    <s v="FUR-CH-10003199"/>
    <x v="0"/>
    <x v="1"/>
    <s v="Office Star - Contemporary Task Swivel Chair"/>
    <n v="332.94"/>
    <n v="3"/>
    <x v="0"/>
    <n v="0"/>
    <n v="79.905599999999993"/>
  </r>
  <r>
    <n v="793"/>
    <s v="CA-2013-105256"/>
    <d v="2013-05-21T00:00:00"/>
    <n v="2013"/>
    <n v="5"/>
    <x v="35"/>
    <x v="35"/>
    <d v="2013-05-21T00:00:00"/>
    <s v="Same Day"/>
    <s v="JK-15730"/>
    <s v="Joe Kamberova"/>
    <s v="Consumer"/>
    <s v="United States"/>
    <x v="153"/>
    <x v="3"/>
    <x v="196"/>
    <x v="0"/>
    <s v="TEC-PH-10001530"/>
    <x v="2"/>
    <x v="7"/>
    <s v="Cisco Unified IP Phone 7945G VoIP phone"/>
    <n v="1363.96"/>
    <n v="5"/>
    <x v="2"/>
    <n v="0.2"/>
    <n v="85.247500000000002"/>
  </r>
  <r>
    <n v="794"/>
    <s v="CA-2011-156433"/>
    <d v="2011-09-20T00:00:00"/>
    <n v="2011"/>
    <n v="9"/>
    <x v="30"/>
    <x v="30"/>
    <d v="2011-09-26T00:00:00"/>
    <s v="Standard Class"/>
    <s v="ES-14020"/>
    <s v="Erica Smith"/>
    <s v="Consumer"/>
    <s v="United States"/>
    <x v="8"/>
    <x v="1"/>
    <x v="94"/>
    <x v="1"/>
    <s v="OFF-LA-10001569"/>
    <x v="1"/>
    <x v="2"/>
    <s v="Avery 499"/>
    <n v="9.9600000000000009"/>
    <n v="2"/>
    <x v="0"/>
    <n v="0"/>
    <n v="4.5815999999999999"/>
  </r>
  <r>
    <n v="795"/>
    <s v="CA-2011-156433"/>
    <d v="2011-09-20T00:00:00"/>
    <n v="2011"/>
    <n v="9"/>
    <x v="30"/>
    <x v="30"/>
    <d v="2011-09-26T00:00:00"/>
    <s v="Standard Class"/>
    <s v="ES-14020"/>
    <s v="Erica Smith"/>
    <s v="Consumer"/>
    <s v="United States"/>
    <x v="8"/>
    <x v="1"/>
    <x v="94"/>
    <x v="1"/>
    <s v="OFF-PA-10003724"/>
    <x v="1"/>
    <x v="10"/>
    <s v="Wirebound Message Book, 4 per Page"/>
    <n v="21.72"/>
    <n v="4"/>
    <x v="0"/>
    <n v="0"/>
    <n v="10.642799999999999"/>
  </r>
  <r>
    <n v="796"/>
    <s v="CA-2014-151428"/>
    <d v="2014-09-22T00:00:00"/>
    <n v="2014"/>
    <n v="9"/>
    <x v="15"/>
    <x v="15"/>
    <d v="2014-09-27T00:00:00"/>
    <s v="Standard Class"/>
    <s v="RH-19495"/>
    <s v="Rick Hansen"/>
    <s v="Consumer"/>
    <s v="United States"/>
    <x v="30"/>
    <x v="11"/>
    <x v="38"/>
    <x v="2"/>
    <s v="OFF-BI-10000546"/>
    <x v="1"/>
    <x v="8"/>
    <s v="Avery Durable Binders"/>
    <n v="20.16"/>
    <n v="7"/>
    <x v="0"/>
    <n v="0"/>
    <n v="9.8783999999999992"/>
  </r>
  <r>
    <n v="797"/>
    <s v="CA-2012-124653"/>
    <d v="2012-12-24T00:00:00"/>
    <n v="2012"/>
    <n v="12"/>
    <x v="14"/>
    <x v="14"/>
    <d v="2012-12-26T00:00:00"/>
    <s v="First Class"/>
    <s v="DB-13120"/>
    <s v="David Bremer"/>
    <s v="Corporate"/>
    <s v="United States"/>
    <x v="30"/>
    <x v="15"/>
    <x v="144"/>
    <x v="3"/>
    <s v="OFF-PA-10000176"/>
    <x v="1"/>
    <x v="10"/>
    <s v="Xerox 1887"/>
    <n v="132.79"/>
    <n v="7"/>
    <x v="0"/>
    <n v="0"/>
    <n v="63.739199999999997"/>
  </r>
  <r>
    <n v="798"/>
    <s v="CA-2012-124653"/>
    <d v="2012-12-24T00:00:00"/>
    <n v="2012"/>
    <n v="12"/>
    <x v="14"/>
    <x v="14"/>
    <d v="2012-12-26T00:00:00"/>
    <s v="First Class"/>
    <s v="DB-13120"/>
    <s v="David Bremer"/>
    <s v="Corporate"/>
    <s v="United States"/>
    <x v="30"/>
    <x v="15"/>
    <x v="144"/>
    <x v="3"/>
    <s v="OFF-PA-10002365"/>
    <x v="1"/>
    <x v="10"/>
    <s v="Xerox 1967"/>
    <n v="12.96"/>
    <n v="2"/>
    <x v="0"/>
    <n v="0"/>
    <n v="6.2208000000000006"/>
  </r>
  <r>
    <n v="799"/>
    <s v="CA-2012-124653"/>
    <d v="2012-12-24T00:00:00"/>
    <n v="2012"/>
    <n v="12"/>
    <x v="14"/>
    <x v="14"/>
    <d v="2012-12-26T00:00:00"/>
    <s v="First Class"/>
    <s v="DB-13120"/>
    <s v="David Bremer"/>
    <s v="Corporate"/>
    <s v="United States"/>
    <x v="30"/>
    <x v="15"/>
    <x v="144"/>
    <x v="3"/>
    <s v="OFF-LA-10002271"/>
    <x v="1"/>
    <x v="2"/>
    <s v="Smead Alpha-Z Color-Coded Second Alphabetical Labels and Starter Set"/>
    <n v="21.560000000000002"/>
    <n v="7"/>
    <x v="0"/>
    <n v="0"/>
    <n v="10.348799999999999"/>
  </r>
  <r>
    <n v="800"/>
    <s v="CA-2012-101910"/>
    <d v="2012-11-27T00:00:00"/>
    <n v="2012"/>
    <n v="11"/>
    <x v="6"/>
    <x v="6"/>
    <d v="2012-12-03T00:00:00"/>
    <s v="Standard Class"/>
    <s v="CD-11920"/>
    <s v="Carlos Daly"/>
    <s v="Consumer"/>
    <s v="United States"/>
    <x v="154"/>
    <x v="1"/>
    <x v="197"/>
    <x v="1"/>
    <s v="FUR-CH-10002647"/>
    <x v="0"/>
    <x v="1"/>
    <s v="Situations Contoured Folding Chairs, 4/Set"/>
    <n v="283.92"/>
    <n v="5"/>
    <x v="2"/>
    <n v="0.2"/>
    <n v="17.745000000000019"/>
  </r>
  <r>
    <n v="801"/>
    <s v="CA-2014-105809"/>
    <d v="2014-02-21T00:00:00"/>
    <n v="2014"/>
    <n v="2"/>
    <x v="31"/>
    <x v="31"/>
    <d v="2014-02-24T00:00:00"/>
    <s v="First Class"/>
    <s v="HW-14935"/>
    <s v="Helen Wasserman"/>
    <s v="Corporate"/>
    <s v="United States"/>
    <x v="70"/>
    <x v="1"/>
    <x v="188"/>
    <x v="1"/>
    <s v="FUR-FU-10004090"/>
    <x v="0"/>
    <x v="5"/>
    <s v="Executive Impressions 14&quot; Contract Wall Clock"/>
    <n v="22.23"/>
    <n v="1"/>
    <x v="0"/>
    <n v="0"/>
    <n v="7.3358999999999988"/>
  </r>
  <r>
    <n v="802"/>
    <s v="CA-2014-105809"/>
    <d v="2014-02-21T00:00:00"/>
    <n v="2014"/>
    <n v="2"/>
    <x v="31"/>
    <x v="31"/>
    <d v="2014-02-24T00:00:00"/>
    <s v="First Class"/>
    <s v="HW-14935"/>
    <s v="Helen Wasserman"/>
    <s v="Corporate"/>
    <s v="United States"/>
    <x v="70"/>
    <x v="1"/>
    <x v="188"/>
    <x v="1"/>
    <s v="TEC-PH-10001580"/>
    <x v="2"/>
    <x v="7"/>
    <s v="Logitech Mobile Speakerphone P710e - speaker phone"/>
    <n v="215.96799999999999"/>
    <n v="2"/>
    <x v="2"/>
    <n v="0.2"/>
    <n v="18.897199999999991"/>
  </r>
  <r>
    <n v="803"/>
    <s v="CA-2013-136133"/>
    <d v="2013-08-19T00:00:00"/>
    <n v="2013"/>
    <n v="8"/>
    <x v="28"/>
    <x v="28"/>
    <d v="2013-08-24T00:00:00"/>
    <s v="Second Class"/>
    <s v="HW-14935"/>
    <s v="Helen Wasserman"/>
    <s v="Corporate"/>
    <s v="United States"/>
    <x v="20"/>
    <x v="15"/>
    <x v="23"/>
    <x v="3"/>
    <s v="OFF-AP-10000576"/>
    <x v="1"/>
    <x v="9"/>
    <s v="Belkin 7 Outlet SurgeMaster II"/>
    <n v="355.32"/>
    <n v="9"/>
    <x v="0"/>
    <n v="0"/>
    <n v="99.48960000000001"/>
  </r>
  <r>
    <n v="804"/>
    <s v="CA-2013-115504"/>
    <d v="2013-03-13T00:00:00"/>
    <n v="2013"/>
    <n v="3"/>
    <x v="17"/>
    <x v="17"/>
    <d v="2013-03-18T00:00:00"/>
    <s v="Standard Class"/>
    <s v="MC-18130"/>
    <s v="Mike Caudle"/>
    <s v="Corporate"/>
    <s v="United States"/>
    <x v="53"/>
    <x v="28"/>
    <x v="68"/>
    <x v="0"/>
    <s v="OFF-PA-10003953"/>
    <x v="1"/>
    <x v="10"/>
    <s v="Xerox 218"/>
    <n v="12.96"/>
    <n v="2"/>
    <x v="0"/>
    <n v="0"/>
    <n v="6.2208000000000006"/>
  </r>
  <r>
    <n v="805"/>
    <s v="CA-2014-135783"/>
    <d v="2014-04-23T00:00:00"/>
    <n v="2014"/>
    <n v="4"/>
    <x v="4"/>
    <x v="4"/>
    <d v="2014-04-25T00:00:00"/>
    <s v="First Class"/>
    <s v="GM-14440"/>
    <s v="Gary McGarr"/>
    <s v="Consumer"/>
    <s v="United States"/>
    <x v="8"/>
    <x v="1"/>
    <x v="34"/>
    <x v="1"/>
    <s v="FUR-FU-10000794"/>
    <x v="0"/>
    <x v="5"/>
    <s v="Eldon Stackable Tray, Side-Load, Legal, Smoke"/>
    <n v="18.28"/>
    <n v="2"/>
    <x v="0"/>
    <n v="0"/>
    <n v="6.2151999999999994"/>
  </r>
  <r>
    <n v="806"/>
    <s v="CA-2011-134313"/>
    <d v="2011-11-01T00:00:00"/>
    <n v="2011"/>
    <n v="11"/>
    <x v="7"/>
    <x v="7"/>
    <d v="2011-11-07T00:00:00"/>
    <s v="Standard Class"/>
    <s v="RA-19915"/>
    <s v="Russell Applegate"/>
    <s v="Consumer"/>
    <s v="United States"/>
    <x v="60"/>
    <x v="22"/>
    <x v="76"/>
    <x v="1"/>
    <s v="OFF-AR-10001897"/>
    <x v="1"/>
    <x v="6"/>
    <s v="Model L Table or Wall-Mount Pencil Sharpener"/>
    <n v="43.176000000000002"/>
    <n v="3"/>
    <x v="2"/>
    <n v="0.2"/>
    <n v="4.3176000000000005"/>
  </r>
  <r>
    <n v="807"/>
    <s v="CA-2011-134313"/>
    <d v="2011-11-01T00:00:00"/>
    <n v="2011"/>
    <n v="11"/>
    <x v="7"/>
    <x v="7"/>
    <d v="2011-11-07T00:00:00"/>
    <s v="Standard Class"/>
    <s v="RA-19915"/>
    <s v="Russell Applegate"/>
    <s v="Consumer"/>
    <s v="United States"/>
    <x v="60"/>
    <x v="22"/>
    <x v="76"/>
    <x v="1"/>
    <s v="TEC-PH-10001795"/>
    <x v="2"/>
    <x v="7"/>
    <s v="ClearOne CHATAttach 160 - speaker phone"/>
    <n v="1983.9680000000001"/>
    <n v="4"/>
    <x v="2"/>
    <n v="0.2"/>
    <n v="247.99599999999981"/>
  </r>
  <r>
    <n v="808"/>
    <s v="CA-2012-140921"/>
    <d v="2012-02-03T00:00:00"/>
    <n v="2012"/>
    <n v="2"/>
    <x v="36"/>
    <x v="36"/>
    <d v="2012-02-05T00:00:00"/>
    <s v="First Class"/>
    <s v="AA-10375"/>
    <s v="Allen Armold"/>
    <s v="Consumer"/>
    <s v="United States"/>
    <x v="155"/>
    <x v="8"/>
    <x v="198"/>
    <x v="2"/>
    <s v="FUR-FU-10003347"/>
    <x v="0"/>
    <x v="5"/>
    <s v="Coloredge Poster Frame"/>
    <n v="28.4"/>
    <n v="2"/>
    <x v="0"/>
    <n v="0"/>
    <n v="11.076000000000001"/>
  </r>
  <r>
    <n v="809"/>
    <s v="CA-2012-140921"/>
    <d v="2012-02-03T00:00:00"/>
    <n v="2012"/>
    <n v="2"/>
    <x v="36"/>
    <x v="36"/>
    <d v="2012-02-05T00:00:00"/>
    <s v="First Class"/>
    <s v="AA-10375"/>
    <s v="Allen Armold"/>
    <s v="Consumer"/>
    <s v="United States"/>
    <x v="155"/>
    <x v="8"/>
    <x v="198"/>
    <x v="2"/>
    <s v="TEC-AC-10004901"/>
    <x v="2"/>
    <x v="11"/>
    <s v="Kensington SlimBlade Notebook Wireless Mouse with Nano Receiver "/>
    <n v="149.97"/>
    <n v="3"/>
    <x v="0"/>
    <n v="0"/>
    <n v="50.989800000000002"/>
  </r>
  <r>
    <n v="810"/>
    <s v="CA-2011-151995"/>
    <d v="2011-10-13T00:00:00"/>
    <n v="2011"/>
    <n v="10"/>
    <x v="18"/>
    <x v="18"/>
    <d v="2011-10-15T00:00:00"/>
    <s v="First Class"/>
    <s v="ZC-21910"/>
    <s v="Zuschuss Carroll"/>
    <s v="Consumer"/>
    <s v="United States"/>
    <x v="156"/>
    <x v="4"/>
    <x v="199"/>
    <x v="1"/>
    <s v="OFF-AR-10003190"/>
    <x v="1"/>
    <x v="6"/>
    <s v="Newell 32"/>
    <n v="11.52"/>
    <n v="4"/>
    <x v="0"/>
    <n v="0"/>
    <n v="3.2256"/>
  </r>
  <r>
    <n v="811"/>
    <s v="CA-2011-151995"/>
    <d v="2011-10-13T00:00:00"/>
    <n v="2011"/>
    <n v="10"/>
    <x v="18"/>
    <x v="18"/>
    <d v="2011-10-15T00:00:00"/>
    <s v="First Class"/>
    <s v="ZC-21910"/>
    <s v="Zuschuss Carroll"/>
    <s v="Consumer"/>
    <s v="United States"/>
    <x v="156"/>
    <x v="4"/>
    <x v="199"/>
    <x v="1"/>
    <s v="FUR-TA-10002903"/>
    <x v="0"/>
    <x v="3"/>
    <s v="Bevis Round Bullnose 29&quot; High Table Top"/>
    <n v="1298.55"/>
    <n v="5"/>
    <x v="0"/>
    <n v="0"/>
    <n v="311.65199999999999"/>
  </r>
  <r>
    <n v="812"/>
    <s v="CA-2011-151995"/>
    <d v="2011-10-13T00:00:00"/>
    <n v="2011"/>
    <n v="10"/>
    <x v="18"/>
    <x v="18"/>
    <d v="2011-10-15T00:00:00"/>
    <s v="First Class"/>
    <s v="ZC-21910"/>
    <s v="Zuschuss Carroll"/>
    <s v="Consumer"/>
    <s v="United States"/>
    <x v="156"/>
    <x v="4"/>
    <x v="199"/>
    <x v="1"/>
    <s v="OFF-AP-10000240"/>
    <x v="1"/>
    <x v="9"/>
    <s v="Belkin F9G930V10-GRY 9 Outlet Surge"/>
    <n v="213.92"/>
    <n v="4"/>
    <x v="0"/>
    <n v="0"/>
    <n v="62.036799999999971"/>
  </r>
  <r>
    <n v="813"/>
    <s v="CA-2011-151995"/>
    <d v="2011-10-13T00:00:00"/>
    <n v="2011"/>
    <n v="10"/>
    <x v="18"/>
    <x v="18"/>
    <d v="2011-10-15T00:00:00"/>
    <s v="First Class"/>
    <s v="ZC-21910"/>
    <s v="Zuschuss Carroll"/>
    <s v="Consumer"/>
    <s v="United States"/>
    <x v="156"/>
    <x v="4"/>
    <x v="199"/>
    <x v="1"/>
    <s v="TEC-AC-10001101"/>
    <x v="2"/>
    <x v="11"/>
    <s v="Sony 16GB Class 10 Micro SDHC R40 Memory Card"/>
    <n v="25.78"/>
    <n v="2"/>
    <x v="0"/>
    <n v="0"/>
    <n v="2.5779999999999994"/>
  </r>
  <r>
    <n v="814"/>
    <s v="CA-2014-143686"/>
    <d v="2014-05-15T00:00:00"/>
    <n v="2014"/>
    <n v="5"/>
    <x v="24"/>
    <x v="24"/>
    <d v="2014-05-15T00:00:00"/>
    <s v="Same Day"/>
    <s v="PJ-19015"/>
    <s v="Pauline Johnson"/>
    <s v="Consumer"/>
    <s v="United States"/>
    <x v="157"/>
    <x v="1"/>
    <x v="200"/>
    <x v="1"/>
    <s v="FUR-FU-10000794"/>
    <x v="0"/>
    <x v="5"/>
    <s v="Eldon Stackable Tray, Side-Load, Legal, Smoke"/>
    <n v="18.28"/>
    <n v="2"/>
    <x v="0"/>
    <n v="0"/>
    <n v="6.2151999999999994"/>
  </r>
  <r>
    <n v="815"/>
    <s v="CA-2014-143686"/>
    <d v="2014-05-15T00:00:00"/>
    <n v="2014"/>
    <n v="5"/>
    <x v="24"/>
    <x v="24"/>
    <d v="2014-05-15T00:00:00"/>
    <s v="Same Day"/>
    <s v="PJ-19015"/>
    <s v="Pauline Johnson"/>
    <s v="Consumer"/>
    <s v="United States"/>
    <x v="157"/>
    <x v="1"/>
    <x v="200"/>
    <x v="1"/>
    <s v="TEC-AC-10001838"/>
    <x v="2"/>
    <x v="11"/>
    <s v="Razer Tiamat Over Ear 7.1 Surround Sound PC Gaming Headset"/>
    <n v="1399.93"/>
    <n v="7"/>
    <x v="0"/>
    <n v="0"/>
    <n v="601.96990000000005"/>
  </r>
  <r>
    <n v="816"/>
    <s v="CA-2012-106565"/>
    <d v="2012-03-20T00:00:00"/>
    <n v="2012"/>
    <n v="3"/>
    <x v="29"/>
    <x v="29"/>
    <d v="2012-03-23T00:00:00"/>
    <s v="First Class"/>
    <s v="BW-11110"/>
    <s v="Bart Watters"/>
    <s v="Corporate"/>
    <s v="United States"/>
    <x v="158"/>
    <x v="6"/>
    <x v="201"/>
    <x v="2"/>
    <s v="OFF-PA-10000061"/>
    <x v="1"/>
    <x v="10"/>
    <s v="Xerox 205"/>
    <n v="51.84"/>
    <n v="8"/>
    <x v="0"/>
    <n v="0"/>
    <n v="24.883200000000002"/>
  </r>
  <r>
    <n v="817"/>
    <s v="CA-2013-149370"/>
    <d v="2013-09-16T00:00:00"/>
    <n v="2013"/>
    <n v="9"/>
    <x v="21"/>
    <x v="21"/>
    <d v="2013-09-20T00:00:00"/>
    <s v="Standard Class"/>
    <s v="DB-13210"/>
    <s v="Dean Braden"/>
    <s v="Consumer"/>
    <s v="United States"/>
    <x v="10"/>
    <x v="9"/>
    <x v="11"/>
    <x v="3"/>
    <s v="OFF-PA-10003651"/>
    <x v="1"/>
    <x v="10"/>
    <s v="Xerox 1968"/>
    <n v="5.3440000000000003"/>
    <n v="1"/>
    <x v="2"/>
    <n v="0.2"/>
    <n v="1.8703999999999998"/>
  </r>
  <r>
    <n v="818"/>
    <s v="CA-2011-140858"/>
    <d v="2011-06-28T00:00:00"/>
    <n v="2011"/>
    <n v="6"/>
    <x v="3"/>
    <x v="3"/>
    <d v="2011-07-02T00:00:00"/>
    <s v="Standard Class"/>
    <s v="CA-12775"/>
    <s v="Cynthia Arntzen"/>
    <s v="Consumer"/>
    <s v="United States"/>
    <x v="10"/>
    <x v="9"/>
    <x v="11"/>
    <x v="3"/>
    <s v="OFF-PA-10000304"/>
    <x v="1"/>
    <x v="10"/>
    <s v="Xerox 1995"/>
    <n v="41.472000000000008"/>
    <n v="8"/>
    <x v="2"/>
    <n v="0.2"/>
    <n v="14.5152"/>
  </r>
  <r>
    <n v="819"/>
    <s v="CA-2011-140858"/>
    <d v="2011-06-28T00:00:00"/>
    <n v="2011"/>
    <n v="6"/>
    <x v="3"/>
    <x v="3"/>
    <d v="2011-07-02T00:00:00"/>
    <s v="Standard Class"/>
    <s v="CA-12775"/>
    <s v="Cynthia Arntzen"/>
    <s v="Consumer"/>
    <s v="United States"/>
    <x v="10"/>
    <x v="9"/>
    <x v="11"/>
    <x v="3"/>
    <s v="OFF-BI-10003094"/>
    <x v="1"/>
    <x v="8"/>
    <s v="Self-Adhesive Ring Binder Labels"/>
    <n v="3.168000000000001"/>
    <n v="3"/>
    <x v="6"/>
    <n v="0.7"/>
    <n v="-2.4287999999999998"/>
  </r>
  <r>
    <n v="820"/>
    <s v="CA-2011-140858"/>
    <d v="2011-06-28T00:00:00"/>
    <n v="2011"/>
    <n v="6"/>
    <x v="3"/>
    <x v="3"/>
    <d v="2011-07-02T00:00:00"/>
    <s v="Standard Class"/>
    <s v="CA-12775"/>
    <s v="Cynthia Arntzen"/>
    <s v="Consumer"/>
    <s v="United States"/>
    <x v="10"/>
    <x v="9"/>
    <x v="11"/>
    <x v="3"/>
    <s v="FUR-CH-10001394"/>
    <x v="0"/>
    <x v="1"/>
    <s v="Global Leather Executive Chair"/>
    <n v="1228.4649999999999"/>
    <n v="5"/>
    <x v="4"/>
    <n v="0.3"/>
    <n v="0"/>
  </r>
  <r>
    <n v="821"/>
    <s v="CA-2011-140858"/>
    <d v="2011-06-28T00:00:00"/>
    <n v="2011"/>
    <n v="6"/>
    <x v="3"/>
    <x v="3"/>
    <d v="2011-07-02T00:00:00"/>
    <s v="Standard Class"/>
    <s v="CA-12775"/>
    <s v="Cynthia Arntzen"/>
    <s v="Consumer"/>
    <s v="United States"/>
    <x v="10"/>
    <x v="9"/>
    <x v="11"/>
    <x v="3"/>
    <s v="OFF-BI-10004230"/>
    <x v="1"/>
    <x v="8"/>
    <s v="GBC Recycled Grain Textured Covers"/>
    <n v="31.086000000000006"/>
    <n v="3"/>
    <x v="6"/>
    <n v="0.7"/>
    <n v="-22.796399999999991"/>
  </r>
  <r>
    <n v="822"/>
    <s v="CA-2011-140858"/>
    <d v="2011-06-28T00:00:00"/>
    <n v="2011"/>
    <n v="6"/>
    <x v="3"/>
    <x v="3"/>
    <d v="2011-07-02T00:00:00"/>
    <s v="Standard Class"/>
    <s v="CA-12775"/>
    <s v="Cynthia Arntzen"/>
    <s v="Consumer"/>
    <s v="United States"/>
    <x v="10"/>
    <x v="9"/>
    <x v="11"/>
    <x v="3"/>
    <s v="OFF-PA-10003395"/>
    <x v="1"/>
    <x v="10"/>
    <s v="Xerox 1941"/>
    <n v="335.52"/>
    <n v="4"/>
    <x v="2"/>
    <n v="0.2"/>
    <n v="117.43199999999999"/>
  </r>
  <r>
    <n v="823"/>
    <s v="CA-2014-101434"/>
    <d v="2014-06-21T00:00:00"/>
    <n v="2014"/>
    <n v="6"/>
    <x v="27"/>
    <x v="27"/>
    <d v="2014-06-28T00:00:00"/>
    <s v="Standard Class"/>
    <s v="TR-21325"/>
    <s v="Toby Ritter"/>
    <s v="Consumer"/>
    <s v="United States"/>
    <x v="78"/>
    <x v="30"/>
    <x v="98"/>
    <x v="3"/>
    <s v="TEC-AC-10002402"/>
    <x v="2"/>
    <x v="11"/>
    <s v="Razer Kraken PRO Over Ear PC and Music Headset"/>
    <n v="239.96999999999997"/>
    <n v="3"/>
    <x v="0"/>
    <n v="0"/>
    <n v="71.990999999999985"/>
  </r>
  <r>
    <n v="824"/>
    <s v="CA-2014-101434"/>
    <d v="2014-06-21T00:00:00"/>
    <n v="2014"/>
    <n v="6"/>
    <x v="27"/>
    <x v="27"/>
    <d v="2014-06-28T00:00:00"/>
    <s v="Standard Class"/>
    <s v="TR-21325"/>
    <s v="Toby Ritter"/>
    <s v="Consumer"/>
    <s v="United States"/>
    <x v="78"/>
    <x v="30"/>
    <x v="98"/>
    <x v="3"/>
    <s v="OFF-LA-10003223"/>
    <x v="1"/>
    <x v="2"/>
    <s v="Avery 508"/>
    <n v="9.82"/>
    <n v="2"/>
    <x v="0"/>
    <n v="0"/>
    <n v="4.8117999999999999"/>
  </r>
  <r>
    <n v="825"/>
    <s v="US-2011-102071"/>
    <d v="2011-05-09T00:00:00"/>
    <n v="2011"/>
    <n v="5"/>
    <x v="8"/>
    <x v="8"/>
    <d v="2011-05-15T00:00:00"/>
    <s v="Standard Class"/>
    <s v="PG-18820"/>
    <s v="Patrick Gardner"/>
    <s v="Consumer"/>
    <s v="United States"/>
    <x v="8"/>
    <x v="1"/>
    <x v="94"/>
    <x v="1"/>
    <s v="TEC-AC-10003441"/>
    <x v="2"/>
    <x v="11"/>
    <s v="Kingston Digital DataTraveler 32GB USB 2.0"/>
    <n v="67.8"/>
    <n v="4"/>
    <x v="0"/>
    <n v="0"/>
    <n v="4.0679999999999978"/>
  </r>
  <r>
    <n v="826"/>
    <s v="US-2011-102071"/>
    <d v="2011-05-09T00:00:00"/>
    <n v="2011"/>
    <n v="5"/>
    <x v="8"/>
    <x v="8"/>
    <d v="2011-05-15T00:00:00"/>
    <s v="Standard Class"/>
    <s v="PG-18820"/>
    <s v="Patrick Gardner"/>
    <s v="Consumer"/>
    <s v="United States"/>
    <x v="8"/>
    <x v="1"/>
    <x v="94"/>
    <x v="1"/>
    <s v="TEC-AC-10000109"/>
    <x v="2"/>
    <x v="11"/>
    <s v="Sony Micro Vault Click 16 GB USB 2.0 Flash Drive"/>
    <n v="167.97"/>
    <n v="3"/>
    <x v="0"/>
    <n v="0"/>
    <n v="40.31280000000001"/>
  </r>
  <r>
    <n v="827"/>
    <s v="CA-2014-126956"/>
    <d v="2014-08-22T00:00:00"/>
    <n v="2014"/>
    <n v="8"/>
    <x v="43"/>
    <x v="43"/>
    <d v="2014-08-29T00:00:00"/>
    <s v="Standard Class"/>
    <s v="GT-14710"/>
    <s v="Greg Tran"/>
    <s v="Consumer"/>
    <s v="United States"/>
    <x v="69"/>
    <x v="11"/>
    <x v="87"/>
    <x v="2"/>
    <s v="OFF-FA-10002280"/>
    <x v="1"/>
    <x v="13"/>
    <s v="Advantus Plastic Paper Clips"/>
    <n v="35"/>
    <n v="7"/>
    <x v="0"/>
    <n v="0"/>
    <n v="16.8"/>
  </r>
  <r>
    <n v="828"/>
    <s v="CA-2014-126956"/>
    <d v="2014-08-22T00:00:00"/>
    <n v="2014"/>
    <n v="8"/>
    <x v="43"/>
    <x v="43"/>
    <d v="2014-08-29T00:00:00"/>
    <s v="Standard Class"/>
    <s v="GT-14710"/>
    <s v="Greg Tran"/>
    <s v="Consumer"/>
    <s v="United States"/>
    <x v="69"/>
    <x v="11"/>
    <x v="87"/>
    <x v="2"/>
    <s v="OFF-SU-10000381"/>
    <x v="1"/>
    <x v="14"/>
    <s v="Acme Forged Steel Scissors with Black Enamel Handles"/>
    <n v="37.24"/>
    <n v="4"/>
    <x v="0"/>
    <n v="0"/>
    <n v="10.799599999999998"/>
  </r>
  <r>
    <n v="829"/>
    <s v="CA-2014-126956"/>
    <d v="2014-08-22T00:00:00"/>
    <n v="2014"/>
    <n v="8"/>
    <x v="43"/>
    <x v="43"/>
    <d v="2014-08-29T00:00:00"/>
    <s v="Standard Class"/>
    <s v="GT-14710"/>
    <s v="Greg Tran"/>
    <s v="Consumer"/>
    <s v="United States"/>
    <x v="69"/>
    <x v="11"/>
    <x v="87"/>
    <x v="2"/>
    <s v="OFF-EN-10004459"/>
    <x v="1"/>
    <x v="12"/>
    <s v="Security-Tint Envelopes"/>
    <n v="15.28"/>
    <n v="2"/>
    <x v="0"/>
    <n v="0"/>
    <n v="7.4871999999999996"/>
  </r>
  <r>
    <n v="830"/>
    <s v="CA-2014-129462"/>
    <d v="2014-06-17T00:00:00"/>
    <n v="2014"/>
    <n v="6"/>
    <x v="27"/>
    <x v="27"/>
    <d v="2014-06-22T00:00:00"/>
    <s v="Second Class"/>
    <s v="JE-15745"/>
    <s v="Joel Eaton"/>
    <s v="Consumer"/>
    <s v="United States"/>
    <x v="159"/>
    <x v="0"/>
    <x v="202"/>
    <x v="0"/>
    <s v="FUR-CH-10000665"/>
    <x v="0"/>
    <x v="1"/>
    <s v="Global Airflow Leather Mesh Back Chair, Black"/>
    <n v="301.95999999999998"/>
    <n v="2"/>
    <x v="0"/>
    <n v="0"/>
    <n v="90.587999999999965"/>
  </r>
  <r>
    <n v="831"/>
    <s v="CA-2014-129462"/>
    <d v="2014-06-17T00:00:00"/>
    <n v="2014"/>
    <n v="6"/>
    <x v="27"/>
    <x v="27"/>
    <d v="2014-06-22T00:00:00"/>
    <s v="Second Class"/>
    <s v="JE-15745"/>
    <s v="Joel Eaton"/>
    <s v="Consumer"/>
    <s v="United States"/>
    <x v="159"/>
    <x v="0"/>
    <x v="202"/>
    <x v="0"/>
    <s v="OFF-AP-10003884"/>
    <x v="1"/>
    <x v="9"/>
    <s v="Fellowes Smart Surge Ten-Outlet Protector, Platinum"/>
    <n v="180.66"/>
    <n v="3"/>
    <x v="0"/>
    <n v="0"/>
    <n v="50.584800000000008"/>
  </r>
  <r>
    <n v="832"/>
    <s v="CA-2014-129462"/>
    <d v="2014-06-17T00:00:00"/>
    <n v="2014"/>
    <n v="6"/>
    <x v="27"/>
    <x v="27"/>
    <d v="2014-06-22T00:00:00"/>
    <s v="Second Class"/>
    <s v="JE-15745"/>
    <s v="Joel Eaton"/>
    <s v="Consumer"/>
    <s v="United States"/>
    <x v="159"/>
    <x v="0"/>
    <x v="202"/>
    <x v="0"/>
    <s v="TEC-PH-10001557"/>
    <x v="2"/>
    <x v="7"/>
    <s v="Pyle PMP37LED"/>
    <n v="191.98"/>
    <n v="2"/>
    <x v="0"/>
    <n v="0"/>
    <n v="51.834599999999995"/>
  </r>
  <r>
    <n v="833"/>
    <s v="CA-2014-129462"/>
    <d v="2014-06-17T00:00:00"/>
    <n v="2014"/>
    <n v="6"/>
    <x v="27"/>
    <x v="27"/>
    <d v="2014-06-22T00:00:00"/>
    <s v="Second Class"/>
    <s v="JE-15745"/>
    <s v="Joel Eaton"/>
    <s v="Consumer"/>
    <s v="United States"/>
    <x v="159"/>
    <x v="0"/>
    <x v="202"/>
    <x v="0"/>
    <s v="TEC-PH-10002085"/>
    <x v="2"/>
    <x v="7"/>
    <s v="Clarity 53712"/>
    <n v="65.989999999999995"/>
    <n v="1"/>
    <x v="0"/>
    <n v="0"/>
    <n v="17.157400000000003"/>
  </r>
  <r>
    <n v="834"/>
    <s v="CA-2013-165316"/>
    <d v="2013-07-24T00:00:00"/>
    <n v="2013"/>
    <n v="7"/>
    <x v="16"/>
    <x v="16"/>
    <d v="2013-07-28T00:00:00"/>
    <s v="Standard Class"/>
    <s v="JB-15400"/>
    <s v="Jennifer Braxton"/>
    <s v="Corporate"/>
    <s v="United States"/>
    <x v="67"/>
    <x v="2"/>
    <x v="85"/>
    <x v="0"/>
    <s v="OFF-AR-10002956"/>
    <x v="1"/>
    <x v="6"/>
    <s v="Boston 16801 Nautilus Battery Pencil Sharpener"/>
    <n v="35.216000000000001"/>
    <n v="2"/>
    <x v="2"/>
    <n v="0.2"/>
    <n v="2.6411999999999995"/>
  </r>
  <r>
    <n v="835"/>
    <s v="CA-2013-165316"/>
    <d v="2013-07-24T00:00:00"/>
    <n v="2013"/>
    <n v="7"/>
    <x v="16"/>
    <x v="16"/>
    <d v="2013-07-28T00:00:00"/>
    <s v="Standard Class"/>
    <s v="JB-15400"/>
    <s v="Jennifer Braxton"/>
    <s v="Corporate"/>
    <s v="United States"/>
    <x v="67"/>
    <x v="2"/>
    <x v="85"/>
    <x v="0"/>
    <s v="OFF-AP-10003266"/>
    <x v="1"/>
    <x v="9"/>
    <s v="Holmes Replacement Filter for HEPA Air Cleaner, Large Room"/>
    <n v="23.696000000000002"/>
    <n v="2"/>
    <x v="2"/>
    <n v="0.2"/>
    <n v="6.5164"/>
  </r>
  <r>
    <n v="836"/>
    <s v="CA-2013-165316"/>
    <d v="2013-07-24T00:00:00"/>
    <n v="2013"/>
    <n v="7"/>
    <x v="16"/>
    <x v="16"/>
    <d v="2013-07-28T00:00:00"/>
    <s v="Standard Class"/>
    <s v="JB-15400"/>
    <s v="Jennifer Braxton"/>
    <s v="Corporate"/>
    <s v="United States"/>
    <x v="67"/>
    <x v="2"/>
    <x v="85"/>
    <x v="0"/>
    <s v="TEC-MA-10004002"/>
    <x v="2"/>
    <x v="15"/>
    <s v="Zebra GX420t Direct Thermal/Thermal Transfer Printer"/>
    <n v="265.47500000000002"/>
    <n v="1"/>
    <x v="5"/>
    <n v="0.5"/>
    <n v="-111.49950000000007"/>
  </r>
  <r>
    <n v="837"/>
    <s v="US-2011-115987"/>
    <d v="2011-09-08T00:00:00"/>
    <n v="2011"/>
    <n v="9"/>
    <x v="30"/>
    <x v="30"/>
    <d v="2011-09-13T00:00:00"/>
    <s v="Second Class"/>
    <s v="LH-17020"/>
    <s v="Lisa Hazard"/>
    <s v="Consumer"/>
    <s v="United States"/>
    <x v="139"/>
    <x v="5"/>
    <x v="178"/>
    <x v="2"/>
    <s v="OFF-BI-10001071"/>
    <x v="1"/>
    <x v="8"/>
    <s v="GBC ProClick Punch Binding System"/>
    <n v="51.183999999999983"/>
    <n v="4"/>
    <x v="3"/>
    <n v="0.8"/>
    <n v="-79.335199999999986"/>
  </r>
  <r>
    <n v="838"/>
    <s v="US-2014-156083"/>
    <d v="2014-11-05T00:00:00"/>
    <n v="2014"/>
    <n v="11"/>
    <x v="23"/>
    <x v="23"/>
    <d v="2014-11-12T00:00:00"/>
    <s v="Standard Class"/>
    <s v="JL-15175"/>
    <s v="James Lanier"/>
    <s v="Home Office"/>
    <s v="United States"/>
    <x v="29"/>
    <x v="18"/>
    <x v="84"/>
    <x v="0"/>
    <s v="OFF-PA-10001560"/>
    <x v="1"/>
    <x v="10"/>
    <s v="Adams Telephone Message Books, 5 1/4” x 11”"/>
    <n v="9.6640000000000015"/>
    <n v="2"/>
    <x v="2"/>
    <n v="0.2"/>
    <n v="3.2615999999999996"/>
  </r>
  <r>
    <n v="839"/>
    <s v="US-2013-137547"/>
    <d v="2013-03-08T00:00:00"/>
    <n v="2013"/>
    <n v="3"/>
    <x v="17"/>
    <x v="17"/>
    <d v="2013-03-13T00:00:00"/>
    <s v="Standard Class"/>
    <s v="EB-13705"/>
    <s v="Ed Braxton"/>
    <s v="Corporate"/>
    <s v="United States"/>
    <x v="5"/>
    <x v="5"/>
    <x v="6"/>
    <x v="2"/>
    <s v="TEC-PH-10002365"/>
    <x v="2"/>
    <x v="7"/>
    <s v="Belkin Grip Candy Sheer Case / Cover for iPhone 5 and 5S"/>
    <n v="21.071999999999999"/>
    <n v="3"/>
    <x v="2"/>
    <n v="0.2"/>
    <n v="1.5804"/>
  </r>
  <r>
    <n v="840"/>
    <s v="CA-2012-100454"/>
    <d v="2012-11-20T00:00:00"/>
    <n v="2012"/>
    <n v="11"/>
    <x v="6"/>
    <x v="6"/>
    <d v="2012-11-25T00:00:00"/>
    <s v="Standard Class"/>
    <s v="BM-11650"/>
    <s v="Brian Moss"/>
    <s v="Corporate"/>
    <s v="United States"/>
    <x v="20"/>
    <x v="15"/>
    <x v="45"/>
    <x v="3"/>
    <s v="OFF-AR-10004648"/>
    <x v="1"/>
    <x v="6"/>
    <s v="Boston 19500 Mighty Mite Electric Pencil Sharpener"/>
    <n v="60.449999999999996"/>
    <n v="3"/>
    <x v="0"/>
    <n v="0"/>
    <n v="16.3215"/>
  </r>
  <r>
    <n v="841"/>
    <s v="CA-2012-100454"/>
    <d v="2012-11-20T00:00:00"/>
    <n v="2012"/>
    <n v="11"/>
    <x v="6"/>
    <x v="6"/>
    <d v="2012-11-25T00:00:00"/>
    <s v="Standard Class"/>
    <s v="BM-11650"/>
    <s v="Brian Moss"/>
    <s v="Corporate"/>
    <s v="United States"/>
    <x v="20"/>
    <x v="15"/>
    <x v="45"/>
    <x v="3"/>
    <s v="OFF-AR-10002578"/>
    <x v="1"/>
    <x v="6"/>
    <s v="Newell 335"/>
    <n v="11.52"/>
    <n v="4"/>
    <x v="0"/>
    <n v="0"/>
    <n v="3.3407999999999998"/>
  </r>
  <r>
    <n v="842"/>
    <s v="CA-2012-100454"/>
    <d v="2012-11-20T00:00:00"/>
    <n v="2012"/>
    <n v="11"/>
    <x v="6"/>
    <x v="6"/>
    <d v="2012-11-25T00:00:00"/>
    <s v="Standard Class"/>
    <s v="BM-11650"/>
    <s v="Brian Moss"/>
    <s v="Corporate"/>
    <s v="United States"/>
    <x v="20"/>
    <x v="15"/>
    <x v="45"/>
    <x v="3"/>
    <s v="FUR-BO-10001519"/>
    <x v="0"/>
    <x v="0"/>
    <s v="O'Sullivan 3-Shelf Heavy-Duty Bookcases"/>
    <n v="186.048"/>
    <n v="4"/>
    <x v="2"/>
    <n v="0.2"/>
    <n v="9.3024000000000058"/>
  </r>
  <r>
    <n v="843"/>
    <s v="CA-2013-161669"/>
    <d v="2013-11-08T00:00:00"/>
    <n v="2013"/>
    <n v="11"/>
    <x v="0"/>
    <x v="0"/>
    <d v="2013-11-10T00:00:00"/>
    <s v="First Class"/>
    <s v="EM-14095"/>
    <s v="Eudokia Martin"/>
    <s v="Corporate"/>
    <s v="United States"/>
    <x v="1"/>
    <x v="1"/>
    <x v="1"/>
    <x v="1"/>
    <s v="OFF-BI-10001294"/>
    <x v="1"/>
    <x v="8"/>
    <s v="Fellowes Binding Cases"/>
    <n v="37.44"/>
    <n v="4"/>
    <x v="2"/>
    <n v="0.2"/>
    <n v="11.699999999999996"/>
  </r>
  <r>
    <n v="844"/>
    <s v="CA-2013-161669"/>
    <d v="2013-11-08T00:00:00"/>
    <n v="2013"/>
    <n v="11"/>
    <x v="0"/>
    <x v="0"/>
    <d v="2013-11-10T00:00:00"/>
    <s v="First Class"/>
    <s v="EM-14095"/>
    <s v="Eudokia Martin"/>
    <s v="Corporate"/>
    <s v="United States"/>
    <x v="1"/>
    <x v="1"/>
    <x v="1"/>
    <x v="1"/>
    <s v="OFF-BI-10001636"/>
    <x v="1"/>
    <x v="8"/>
    <s v="Ibico Plastic and Wire Spiral Binding Combs"/>
    <n v="26.975999999999999"/>
    <n v="4"/>
    <x v="2"/>
    <n v="0.2"/>
    <n v="8.767199999999999"/>
  </r>
  <r>
    <n v="845"/>
    <s v="CA-2013-161669"/>
    <d v="2013-11-08T00:00:00"/>
    <n v="2013"/>
    <n v="11"/>
    <x v="0"/>
    <x v="0"/>
    <d v="2013-11-10T00:00:00"/>
    <s v="First Class"/>
    <s v="EM-14095"/>
    <s v="Eudokia Martin"/>
    <s v="Corporate"/>
    <s v="United States"/>
    <x v="1"/>
    <x v="1"/>
    <x v="1"/>
    <x v="1"/>
    <s v="OFF-SU-10002503"/>
    <x v="1"/>
    <x v="14"/>
    <s v="Acme Preferred Stainless Steel Scissors"/>
    <n v="11.36"/>
    <n v="2"/>
    <x v="0"/>
    <n v="0"/>
    <n v="3.2943999999999996"/>
  </r>
  <r>
    <n v="846"/>
    <s v="CA-2013-161669"/>
    <d v="2013-11-08T00:00:00"/>
    <n v="2013"/>
    <n v="11"/>
    <x v="0"/>
    <x v="0"/>
    <d v="2013-11-10T00:00:00"/>
    <s v="First Class"/>
    <s v="EM-14095"/>
    <s v="Eudokia Martin"/>
    <s v="Corporate"/>
    <s v="United States"/>
    <x v="1"/>
    <x v="1"/>
    <x v="1"/>
    <x v="1"/>
    <s v="OFF-LA-10004093"/>
    <x v="1"/>
    <x v="2"/>
    <s v="Avery 486"/>
    <n v="14.62"/>
    <n v="2"/>
    <x v="0"/>
    <n v="0"/>
    <n v="6.8713999999999995"/>
  </r>
  <r>
    <n v="847"/>
    <s v="CA-2012-114300"/>
    <d v="2012-10-13T00:00:00"/>
    <n v="2012"/>
    <n v="10"/>
    <x v="2"/>
    <x v="2"/>
    <d v="2012-10-17T00:00:00"/>
    <s v="Standard Class"/>
    <s v="AF-10885"/>
    <s v="Art Foster"/>
    <s v="Consumer"/>
    <s v="United States"/>
    <x v="103"/>
    <x v="0"/>
    <x v="175"/>
    <x v="0"/>
    <s v="TEC-PH-10001552"/>
    <x v="2"/>
    <x v="7"/>
    <s v="I Need's 3d Hello Kitty Hybrid Silicone Case Cover for HTC One X 4g with 3d Hello Kitty Stylus Pen Green/pink"/>
    <n v="83.72"/>
    <n v="7"/>
    <x v="0"/>
    <n v="0"/>
    <n v="23.441600000000005"/>
  </r>
  <r>
    <n v="848"/>
    <s v="CA-2012-114300"/>
    <d v="2012-10-13T00:00:00"/>
    <n v="2012"/>
    <n v="10"/>
    <x v="2"/>
    <x v="2"/>
    <d v="2012-10-17T00:00:00"/>
    <s v="Standard Class"/>
    <s v="AF-10885"/>
    <s v="Art Foster"/>
    <s v="Consumer"/>
    <s v="United States"/>
    <x v="103"/>
    <x v="0"/>
    <x v="175"/>
    <x v="0"/>
    <s v="FUR-CH-10001891"/>
    <x v="0"/>
    <x v="1"/>
    <s v="Global Deluxe Office Fabric Chairs"/>
    <n v="287.94"/>
    <n v="3"/>
    <x v="0"/>
    <n v="0"/>
    <n v="77.743800000000022"/>
  </r>
  <r>
    <n v="849"/>
    <s v="CA-2014-107503"/>
    <d v="2014-01-02T00:00:00"/>
    <n v="2014"/>
    <n v="1"/>
    <x v="44"/>
    <x v="44"/>
    <d v="2014-01-07T00:00:00"/>
    <s v="Standard Class"/>
    <s v="GA-14725"/>
    <s v="Guy Armstrong"/>
    <s v="Consumer"/>
    <s v="United States"/>
    <x v="160"/>
    <x v="24"/>
    <x v="203"/>
    <x v="3"/>
    <s v="FUR-FU-10003878"/>
    <x v="0"/>
    <x v="5"/>
    <s v="Linden 10&quot; Round Wall Clock, Black"/>
    <n v="48.896000000000001"/>
    <n v="4"/>
    <x v="2"/>
    <n v="0.2"/>
    <n v="8.5567999999999991"/>
  </r>
  <r>
    <n v="850"/>
    <s v="CA-2011-107755"/>
    <d v="2011-02-08T00:00:00"/>
    <n v="2011"/>
    <n v="2"/>
    <x v="45"/>
    <x v="45"/>
    <d v="2011-02-13T00:00:00"/>
    <s v="Standard Class"/>
    <s v="CK-12760"/>
    <s v="Cyma Kinney"/>
    <s v="Corporate"/>
    <s v="United States"/>
    <x v="161"/>
    <x v="30"/>
    <x v="204"/>
    <x v="3"/>
    <s v="TEC-AC-10000710"/>
    <x v="2"/>
    <x v="11"/>
    <s v="Maxell DVD-RAM Discs"/>
    <n v="115.36"/>
    <n v="7"/>
    <x v="0"/>
    <n v="0"/>
    <n v="49.604800000000012"/>
  </r>
  <r>
    <n v="851"/>
    <s v="CA-2013-152534"/>
    <d v="2013-06-21T00:00:00"/>
    <n v="2013"/>
    <n v="6"/>
    <x v="1"/>
    <x v="1"/>
    <d v="2013-06-26T00:00:00"/>
    <s v="Second Class"/>
    <s v="DP-13105"/>
    <s v="Dave Poirier"/>
    <s v="Corporate"/>
    <s v="United States"/>
    <x v="162"/>
    <x v="1"/>
    <x v="205"/>
    <x v="1"/>
    <s v="OFF-AR-10002335"/>
    <x v="1"/>
    <x v="6"/>
    <s v="DIXON Oriole Pencils"/>
    <n v="5.16"/>
    <n v="2"/>
    <x v="0"/>
    <n v="0"/>
    <n v="1.3416000000000001"/>
  </r>
  <r>
    <n v="852"/>
    <s v="CA-2013-152534"/>
    <d v="2013-06-21T00:00:00"/>
    <n v="2013"/>
    <n v="6"/>
    <x v="1"/>
    <x v="1"/>
    <d v="2013-06-26T00:00:00"/>
    <s v="Second Class"/>
    <s v="DP-13105"/>
    <s v="Dave Poirier"/>
    <s v="Corporate"/>
    <s v="United States"/>
    <x v="162"/>
    <x v="1"/>
    <x v="205"/>
    <x v="1"/>
    <s v="OFF-PA-10001870"/>
    <x v="1"/>
    <x v="10"/>
    <s v="Xerox 202"/>
    <n v="38.880000000000003"/>
    <n v="6"/>
    <x v="0"/>
    <n v="0"/>
    <n v="18.662400000000002"/>
  </r>
  <r>
    <n v="853"/>
    <s v="CA-2013-113747"/>
    <d v="2013-05-29T00:00:00"/>
    <n v="2013"/>
    <n v="5"/>
    <x v="35"/>
    <x v="35"/>
    <d v="2013-06-05T00:00:00"/>
    <s v="Standard Class"/>
    <s v="VD-21670"/>
    <s v="Valerie Dominguez"/>
    <s v="Consumer"/>
    <s v="United States"/>
    <x v="25"/>
    <x v="35"/>
    <x v="129"/>
    <x v="0"/>
    <s v="OFF-AR-10003373"/>
    <x v="1"/>
    <x v="6"/>
    <s v="Boston School Pro Electric Pencil Sharpener, 1670"/>
    <n v="185.88"/>
    <n v="6"/>
    <x v="0"/>
    <n v="0"/>
    <n v="50.187599999999996"/>
  </r>
  <r>
    <n v="854"/>
    <s v="CA-2013-123274"/>
    <d v="2013-02-19T00:00:00"/>
    <n v="2013"/>
    <n v="2"/>
    <x v="47"/>
    <x v="47"/>
    <d v="2013-02-24T00:00:00"/>
    <s v="Standard Class"/>
    <s v="GT-14710"/>
    <s v="Greg Tran"/>
    <s v="Consumer"/>
    <s v="United States"/>
    <x v="20"/>
    <x v="15"/>
    <x v="45"/>
    <x v="3"/>
    <s v="FUR-FU-10004090"/>
    <x v="0"/>
    <x v="5"/>
    <s v="Executive Impressions 14&quot; Contract Wall Clock"/>
    <n v="44.46"/>
    <n v="2"/>
    <x v="0"/>
    <n v="0"/>
    <n v="14.671799999999998"/>
  </r>
  <r>
    <n v="855"/>
    <s v="CA-2013-123274"/>
    <d v="2013-02-19T00:00:00"/>
    <n v="2013"/>
    <n v="2"/>
    <x v="47"/>
    <x v="47"/>
    <d v="2013-02-24T00:00:00"/>
    <s v="Standard Class"/>
    <s v="GT-14710"/>
    <s v="Greg Tran"/>
    <s v="Consumer"/>
    <s v="United States"/>
    <x v="20"/>
    <x v="15"/>
    <x v="45"/>
    <x v="3"/>
    <s v="OFF-ST-10000736"/>
    <x v="1"/>
    <x v="4"/>
    <s v="Carina Double Wide Media Storage Towers in Natural &amp; Black"/>
    <n v="242.94"/>
    <n v="3"/>
    <x v="0"/>
    <n v="0"/>
    <n v="9.7175999999999902"/>
  </r>
  <r>
    <n v="856"/>
    <s v="CA-2011-125612"/>
    <d v="2011-08-03T00:00:00"/>
    <n v="2011"/>
    <n v="8"/>
    <x v="9"/>
    <x v="9"/>
    <d v="2011-08-08T00:00:00"/>
    <s v="Standard Class"/>
    <s v="BK-11260"/>
    <s v="Berenike Kampe"/>
    <s v="Consumer"/>
    <s v="United States"/>
    <x v="20"/>
    <x v="15"/>
    <x v="45"/>
    <x v="3"/>
    <s v="OFF-PA-10001019"/>
    <x v="1"/>
    <x v="10"/>
    <s v="Xerox 1884"/>
    <n v="39.96"/>
    <n v="2"/>
    <x v="0"/>
    <n v="0"/>
    <n v="18.781199999999998"/>
  </r>
  <r>
    <n v="857"/>
    <s v="CA-2011-125612"/>
    <d v="2011-08-03T00:00:00"/>
    <n v="2011"/>
    <n v="8"/>
    <x v="9"/>
    <x v="9"/>
    <d v="2011-08-08T00:00:00"/>
    <s v="Standard Class"/>
    <s v="BK-11260"/>
    <s v="Berenike Kampe"/>
    <s v="Consumer"/>
    <s v="United States"/>
    <x v="20"/>
    <x v="15"/>
    <x v="45"/>
    <x v="3"/>
    <s v="OFF-SU-10002537"/>
    <x v="1"/>
    <x v="14"/>
    <s v="Acme Box Cutter Scissors"/>
    <n v="102.30000000000001"/>
    <n v="10"/>
    <x v="0"/>
    <n v="0"/>
    <n v="26.598000000000006"/>
  </r>
  <r>
    <n v="858"/>
    <s v="CA-2011-125612"/>
    <d v="2011-08-03T00:00:00"/>
    <n v="2011"/>
    <n v="8"/>
    <x v="9"/>
    <x v="9"/>
    <d v="2011-08-08T00:00:00"/>
    <s v="Standard Class"/>
    <s v="BK-11260"/>
    <s v="Berenike Kampe"/>
    <s v="Consumer"/>
    <s v="United States"/>
    <x v="20"/>
    <x v="15"/>
    <x v="45"/>
    <x v="3"/>
    <s v="OFF-ST-10003221"/>
    <x v="1"/>
    <x v="4"/>
    <s v="Staples"/>
    <n v="21.36"/>
    <n v="2"/>
    <x v="0"/>
    <n v="0"/>
    <n v="5.7672000000000008"/>
  </r>
  <r>
    <n v="859"/>
    <s v="CA-2014-161984"/>
    <d v="2014-04-11T00:00:00"/>
    <n v="2014"/>
    <n v="4"/>
    <x v="4"/>
    <x v="4"/>
    <d v="2014-04-16T00:00:00"/>
    <s v="Standard Class"/>
    <s v="SJ-20125"/>
    <s v="Sanjit Jacobs"/>
    <s v="Home Office"/>
    <s v="United States"/>
    <x v="163"/>
    <x v="30"/>
    <x v="206"/>
    <x v="3"/>
    <s v="OFF-PA-10004569"/>
    <x v="1"/>
    <x v="10"/>
    <s v="Wirebound Message Books, Two 4 1/4&quot; x 5&quot; Forms per Page"/>
    <n v="7.61"/>
    <n v="1"/>
    <x v="0"/>
    <n v="0"/>
    <n v="3.5766999999999998"/>
  </r>
  <r>
    <n v="860"/>
    <s v="CA-2014-161984"/>
    <d v="2014-04-11T00:00:00"/>
    <n v="2014"/>
    <n v="4"/>
    <x v="4"/>
    <x v="4"/>
    <d v="2014-04-16T00:00:00"/>
    <s v="Standard Class"/>
    <s v="SJ-20125"/>
    <s v="Sanjit Jacobs"/>
    <s v="Home Office"/>
    <s v="United States"/>
    <x v="163"/>
    <x v="30"/>
    <x v="206"/>
    <x v="3"/>
    <s v="OFF-FA-10000624"/>
    <x v="1"/>
    <x v="13"/>
    <s v="OIC Binder Clips"/>
    <n v="7.16"/>
    <n v="2"/>
    <x v="0"/>
    <n v="0"/>
    <n v="3.58"/>
  </r>
  <r>
    <n v="861"/>
    <s v="CA-2011-133851"/>
    <d v="2011-06-09T00:00:00"/>
    <n v="2011"/>
    <n v="6"/>
    <x v="3"/>
    <x v="3"/>
    <d v="2011-06-16T00:00:00"/>
    <s v="Standard Class"/>
    <s v="CM-12445"/>
    <s v="Chuck Magee"/>
    <s v="Consumer"/>
    <s v="United States"/>
    <x v="8"/>
    <x v="1"/>
    <x v="34"/>
    <x v="1"/>
    <s v="OFF-SU-10001225"/>
    <x v="1"/>
    <x v="14"/>
    <s v="Staples"/>
    <n v="7.36"/>
    <n v="2"/>
    <x v="0"/>
    <n v="0"/>
    <n v="0.14719999999999978"/>
  </r>
  <r>
    <n v="862"/>
    <s v="CA-2011-133851"/>
    <d v="2011-06-09T00:00:00"/>
    <n v="2011"/>
    <n v="6"/>
    <x v="3"/>
    <x v="3"/>
    <d v="2011-06-16T00:00:00"/>
    <s v="Standard Class"/>
    <s v="CM-12445"/>
    <s v="Chuck Magee"/>
    <s v="Consumer"/>
    <s v="United States"/>
    <x v="8"/>
    <x v="1"/>
    <x v="34"/>
    <x v="1"/>
    <s v="OFF-AR-10003752"/>
    <x v="1"/>
    <x v="6"/>
    <s v="Deluxe Chalkboard Eraser Cleaner"/>
    <n v="23.1"/>
    <n v="2"/>
    <x v="0"/>
    <n v="0"/>
    <n v="10.625999999999999"/>
  </r>
  <r>
    <n v="863"/>
    <s v="CA-2013-134474"/>
    <d v="2013-01-05T00:00:00"/>
    <n v="2013"/>
    <n v="1"/>
    <x v="12"/>
    <x v="12"/>
    <d v="2013-01-07T00:00:00"/>
    <s v="Second Class"/>
    <s v="AJ-10795"/>
    <s v="Anthony Johnson"/>
    <s v="Corporate"/>
    <s v="United States"/>
    <x v="108"/>
    <x v="2"/>
    <x v="133"/>
    <x v="0"/>
    <s v="TEC-AC-10001714"/>
    <x v="2"/>
    <x v="11"/>
    <s v="Logitech MX Performance Wireless Mouse"/>
    <n v="191.47200000000001"/>
    <n v="6"/>
    <x v="2"/>
    <n v="0.2"/>
    <n v="40.687800000000003"/>
  </r>
  <r>
    <n v="864"/>
    <s v="CA-2013-134474"/>
    <d v="2013-01-05T00:00:00"/>
    <n v="2013"/>
    <n v="1"/>
    <x v="12"/>
    <x v="12"/>
    <d v="2013-01-07T00:00:00"/>
    <s v="Second Class"/>
    <s v="AJ-10795"/>
    <s v="Anthony Johnson"/>
    <s v="Corporate"/>
    <s v="United States"/>
    <x v="108"/>
    <x v="2"/>
    <x v="133"/>
    <x v="0"/>
    <s v="OFF-AR-10003958"/>
    <x v="1"/>
    <x v="6"/>
    <s v="Newell 337"/>
    <n v="5.2480000000000002"/>
    <n v="2"/>
    <x v="2"/>
    <n v="0.2"/>
    <n v="0.59039999999999915"/>
  </r>
  <r>
    <n v="865"/>
    <s v="CA-2013-134474"/>
    <d v="2013-01-05T00:00:00"/>
    <n v="2013"/>
    <n v="1"/>
    <x v="12"/>
    <x v="12"/>
    <d v="2013-01-07T00:00:00"/>
    <s v="Second Class"/>
    <s v="AJ-10795"/>
    <s v="Anthony Johnson"/>
    <s v="Corporate"/>
    <s v="United States"/>
    <x v="108"/>
    <x v="2"/>
    <x v="133"/>
    <x v="0"/>
    <s v="TEC-PH-10002923"/>
    <x v="2"/>
    <x v="7"/>
    <s v="Logitech B530 USB Headset - headset - Full size, Binaural"/>
    <n v="59.184000000000005"/>
    <n v="2"/>
    <x v="2"/>
    <n v="0.2"/>
    <n v="5.1786000000000012"/>
  </r>
  <r>
    <n v="866"/>
    <s v="CA-2011-149020"/>
    <d v="2011-01-11T00:00:00"/>
    <n v="2011"/>
    <n v="1"/>
    <x v="46"/>
    <x v="46"/>
    <d v="2011-01-16T00:00:00"/>
    <s v="Standard Class"/>
    <s v="AJ-10780"/>
    <s v="Anthony Jacobs"/>
    <s v="Corporate"/>
    <s v="United States"/>
    <x v="24"/>
    <x v="17"/>
    <x v="28"/>
    <x v="0"/>
    <s v="OFF-LA-10004272"/>
    <x v="1"/>
    <x v="2"/>
    <s v="Avery 482"/>
    <n v="2.89"/>
    <n v="1"/>
    <x v="0"/>
    <n v="0"/>
    <n v="1.3583000000000001"/>
  </r>
  <r>
    <n v="867"/>
    <s v="CA-2011-149020"/>
    <d v="2011-01-11T00:00:00"/>
    <n v="2011"/>
    <n v="1"/>
    <x v="46"/>
    <x v="46"/>
    <d v="2011-01-16T00:00:00"/>
    <s v="Standard Class"/>
    <s v="AJ-10780"/>
    <s v="Anthony Jacobs"/>
    <s v="Corporate"/>
    <s v="United States"/>
    <x v="24"/>
    <x v="17"/>
    <x v="28"/>
    <x v="0"/>
    <s v="FUR-FU-10000965"/>
    <x v="0"/>
    <x v="5"/>
    <s v="Howard Miller 11-1/2&quot; Diameter Ridgewood Wall Clock"/>
    <n v="51.94"/>
    <n v="1"/>
    <x v="0"/>
    <n v="0"/>
    <n v="21.295400000000001"/>
  </r>
  <r>
    <n v="868"/>
    <s v="CA-2013-134362"/>
    <d v="2013-09-30T00:00:00"/>
    <n v="2013"/>
    <n v="9"/>
    <x v="21"/>
    <x v="21"/>
    <d v="2013-10-03T00:00:00"/>
    <s v="First Class"/>
    <s v="LS-16945"/>
    <s v="Linda Southworth"/>
    <s v="Corporate"/>
    <s v="United States"/>
    <x v="10"/>
    <x v="9"/>
    <x v="11"/>
    <x v="3"/>
    <s v="OFF-LA-10004853"/>
    <x v="1"/>
    <x v="2"/>
    <s v="Avery 483"/>
    <n v="15.936000000000002"/>
    <n v="4"/>
    <x v="2"/>
    <n v="0.2"/>
    <n v="5.1791999999999998"/>
  </r>
  <r>
    <n v="869"/>
    <s v="CA-2011-136742"/>
    <d v="2011-04-06T00:00:00"/>
    <n v="2011"/>
    <n v="4"/>
    <x v="41"/>
    <x v="41"/>
    <d v="2011-04-10T00:00:00"/>
    <s v="Standard Class"/>
    <s v="GP-14740"/>
    <s v="Guy Phonely"/>
    <s v="Corporate"/>
    <s v="United States"/>
    <x v="152"/>
    <x v="9"/>
    <x v="207"/>
    <x v="3"/>
    <s v="OFF-BI-10003719"/>
    <x v="1"/>
    <x v="8"/>
    <s v="Large Capacity Hanging Post Binders"/>
    <n v="44.910000000000011"/>
    <n v="6"/>
    <x v="6"/>
    <n v="0.7"/>
    <n v="-35.927999999999997"/>
  </r>
  <r>
    <n v="870"/>
    <s v="CA-2013-158099"/>
    <d v="2013-09-04T00:00:00"/>
    <n v="2013"/>
    <n v="9"/>
    <x v="21"/>
    <x v="21"/>
    <d v="2013-09-06T00:00:00"/>
    <s v="First Class"/>
    <s v="PK-18910"/>
    <s v="Paul Knutson"/>
    <s v="Home Office"/>
    <s v="United States"/>
    <x v="10"/>
    <x v="9"/>
    <x v="105"/>
    <x v="3"/>
    <s v="OFF-BI-10000545"/>
    <x v="1"/>
    <x v="8"/>
    <s v="GBC Ibimaster 500 Manual ProClick Binding System"/>
    <n v="1141.4700000000003"/>
    <n v="5"/>
    <x v="6"/>
    <n v="0.7"/>
    <n v="-760.98000000000025"/>
  </r>
  <r>
    <n v="871"/>
    <s v="CA-2013-158099"/>
    <d v="2013-09-04T00:00:00"/>
    <n v="2013"/>
    <n v="9"/>
    <x v="21"/>
    <x v="21"/>
    <d v="2013-09-06T00:00:00"/>
    <s v="First Class"/>
    <s v="PK-18910"/>
    <s v="Paul Knutson"/>
    <s v="Home Office"/>
    <s v="United States"/>
    <x v="10"/>
    <x v="9"/>
    <x v="105"/>
    <x v="3"/>
    <s v="TEC-PH-10002496"/>
    <x v="2"/>
    <x v="7"/>
    <s v="Cisco SPA301"/>
    <n v="280.78200000000004"/>
    <n v="3"/>
    <x v="10"/>
    <n v="0.4"/>
    <n v="-46.797000000000025"/>
  </r>
  <r>
    <n v="872"/>
    <s v="CA-2012-131128"/>
    <d v="2012-10-19T00:00:00"/>
    <n v="2012"/>
    <n v="10"/>
    <x v="2"/>
    <x v="2"/>
    <d v="2012-10-20T00:00:00"/>
    <s v="First Class"/>
    <s v="TB-21520"/>
    <s v="Tracy Blumstein"/>
    <s v="Consumer"/>
    <s v="United States"/>
    <x v="3"/>
    <x v="38"/>
    <x v="208"/>
    <x v="3"/>
    <s v="OFF-PA-10003591"/>
    <x v="1"/>
    <x v="10"/>
    <s v="Southworth 100% Cotton The Best Paper"/>
    <n v="34.44"/>
    <n v="3"/>
    <x v="0"/>
    <n v="0"/>
    <n v="17.22"/>
  </r>
  <r>
    <n v="873"/>
    <s v="CA-2011-148488"/>
    <d v="2011-12-10T00:00:00"/>
    <n v="2011"/>
    <n v="12"/>
    <x v="20"/>
    <x v="20"/>
    <d v="2011-12-15T00:00:00"/>
    <s v="Standard Class"/>
    <s v="SM-20005"/>
    <s v="Sally Matthias"/>
    <s v="Consumer"/>
    <s v="United States"/>
    <x v="20"/>
    <x v="15"/>
    <x v="29"/>
    <x v="3"/>
    <s v="OFF-PA-10004470"/>
    <x v="1"/>
    <x v="10"/>
    <s v="Adams Write n' Stick Phone Message Book, 11&quot; X 5 1/4&quot;, 200 Messages"/>
    <n v="11.36"/>
    <n v="2"/>
    <x v="0"/>
    <n v="0"/>
    <n v="5.2255999999999991"/>
  </r>
  <r>
    <n v="874"/>
    <s v="CA-2011-148488"/>
    <d v="2011-12-10T00:00:00"/>
    <n v="2011"/>
    <n v="12"/>
    <x v="20"/>
    <x v="20"/>
    <d v="2011-12-15T00:00:00"/>
    <s v="Standard Class"/>
    <s v="SM-20005"/>
    <s v="Sally Matthias"/>
    <s v="Consumer"/>
    <s v="United States"/>
    <x v="20"/>
    <x v="15"/>
    <x v="29"/>
    <x v="3"/>
    <s v="OFF-BI-10000315"/>
    <x v="1"/>
    <x v="8"/>
    <s v="Poly Designer Cover &amp; Back"/>
    <n v="106.34399999999999"/>
    <n v="7"/>
    <x v="2"/>
    <n v="0.2"/>
    <n v="37.220399999999998"/>
  </r>
  <r>
    <n v="875"/>
    <s v="CA-2014-114636"/>
    <d v="2014-08-26T00:00:00"/>
    <n v="2014"/>
    <n v="8"/>
    <x v="43"/>
    <x v="43"/>
    <d v="2014-08-30T00:00:00"/>
    <s v="Standard Class"/>
    <s v="GA-14725"/>
    <s v="Guy Armstrong"/>
    <s v="Consumer"/>
    <s v="United States"/>
    <x v="35"/>
    <x v="3"/>
    <x v="43"/>
    <x v="0"/>
    <s v="OFF-PA-10001790"/>
    <x v="1"/>
    <x v="10"/>
    <s v="Xerox 1910"/>
    <n v="192.16000000000003"/>
    <n v="5"/>
    <x v="2"/>
    <n v="0.2"/>
    <n v="67.255999999999986"/>
  </r>
  <r>
    <n v="876"/>
    <s v="CA-2013-116736"/>
    <d v="2013-01-17T00:00:00"/>
    <n v="2013"/>
    <n v="1"/>
    <x v="12"/>
    <x v="12"/>
    <d v="2013-01-21T00:00:00"/>
    <s v="Standard Class"/>
    <s v="CC-12430"/>
    <s v="Chuck Clark"/>
    <s v="Home Office"/>
    <s v="United States"/>
    <x v="3"/>
    <x v="38"/>
    <x v="208"/>
    <x v="3"/>
    <s v="FUR-FU-10004017"/>
    <x v="0"/>
    <x v="5"/>
    <s v="Tenex Contemporary Contur Chairmats for Low and Medium Pile Carpet, Computer, 39&quot; x 49&quot;"/>
    <n v="322.59000000000003"/>
    <n v="3"/>
    <x v="0"/>
    <n v="0"/>
    <n v="64.518000000000001"/>
  </r>
  <r>
    <n v="877"/>
    <s v="CA-2013-116736"/>
    <d v="2013-01-17T00:00:00"/>
    <n v="2013"/>
    <n v="1"/>
    <x v="12"/>
    <x v="12"/>
    <d v="2013-01-21T00:00:00"/>
    <s v="Standard Class"/>
    <s v="CC-12430"/>
    <s v="Chuck Clark"/>
    <s v="Home Office"/>
    <s v="United States"/>
    <x v="3"/>
    <x v="38"/>
    <x v="208"/>
    <x v="3"/>
    <s v="TEC-AC-10003628"/>
    <x v="2"/>
    <x v="11"/>
    <s v="Logitech 910-002974 M325 Wireless Mouse for Web Scrolling"/>
    <n v="29.99"/>
    <n v="1"/>
    <x v="0"/>
    <n v="0"/>
    <n v="13.195600000000002"/>
  </r>
  <r>
    <n v="878"/>
    <s v="CA-2013-116736"/>
    <d v="2013-01-17T00:00:00"/>
    <n v="2013"/>
    <n v="1"/>
    <x v="12"/>
    <x v="12"/>
    <d v="2013-01-21T00:00:00"/>
    <s v="Standard Class"/>
    <s v="CC-12430"/>
    <s v="Chuck Clark"/>
    <s v="Home Office"/>
    <s v="United States"/>
    <x v="3"/>
    <x v="38"/>
    <x v="208"/>
    <x v="3"/>
    <s v="TEC-AC-10002049"/>
    <x v="2"/>
    <x v="11"/>
    <s v="Logitech G19 Programmable Gaming Keyboard"/>
    <n v="371.96999999999997"/>
    <n v="3"/>
    <x v="0"/>
    <n v="0"/>
    <n v="66.954599999999971"/>
  </r>
  <r>
    <n v="879"/>
    <s v="US-2011-158638"/>
    <d v="2011-09-17T00:00:00"/>
    <n v="2011"/>
    <n v="9"/>
    <x v="30"/>
    <x v="30"/>
    <d v="2011-09-21T00:00:00"/>
    <s v="Standard Class"/>
    <s v="AG-10765"/>
    <s v="Anthony Garverick"/>
    <s v="Home Office"/>
    <s v="United States"/>
    <x v="10"/>
    <x v="9"/>
    <x v="74"/>
    <x v="3"/>
    <s v="OFF-BI-10003712"/>
    <x v="1"/>
    <x v="8"/>
    <s v="Acco Pressboard Covers with Storage Hooks, 14 7/8&quot; x 11&quot;, Light Blue"/>
    <n v="5.8920000000000012"/>
    <n v="4"/>
    <x v="6"/>
    <n v="0.7"/>
    <n v="-4.1243999999999996"/>
  </r>
  <r>
    <n v="880"/>
    <s v="CA-2014-111689"/>
    <d v="2014-12-01T00:00:00"/>
    <n v="2014"/>
    <n v="12"/>
    <x v="22"/>
    <x v="22"/>
    <d v="2014-12-03T00:00:00"/>
    <s v="Second Class"/>
    <s v="HP-14815"/>
    <s v="Harold Pawlan"/>
    <s v="Home Office"/>
    <s v="United States"/>
    <x v="20"/>
    <x v="15"/>
    <x v="23"/>
    <x v="3"/>
    <s v="OFF-BI-10003984"/>
    <x v="1"/>
    <x v="8"/>
    <s v="Lock-Up Easel 'Spel-Binder'"/>
    <n v="68.472000000000008"/>
    <n v="3"/>
    <x v="2"/>
    <n v="0.2"/>
    <n v="23.109299999999998"/>
  </r>
  <r>
    <n v="881"/>
    <s v="CA-2014-111689"/>
    <d v="2014-12-01T00:00:00"/>
    <n v="2014"/>
    <n v="12"/>
    <x v="22"/>
    <x v="22"/>
    <d v="2014-12-03T00:00:00"/>
    <s v="Second Class"/>
    <s v="HP-14815"/>
    <s v="Harold Pawlan"/>
    <s v="Home Office"/>
    <s v="United States"/>
    <x v="20"/>
    <x v="15"/>
    <x v="23"/>
    <x v="3"/>
    <s v="FUR-CH-10004287"/>
    <x v="0"/>
    <x v="1"/>
    <s v="SAFCO Arco Folding Chair"/>
    <n v="1242.8999999999999"/>
    <n v="5"/>
    <x v="9"/>
    <n v="0.1"/>
    <n v="262.38999999999987"/>
  </r>
  <r>
    <n v="882"/>
    <s v="CA-2012-129098"/>
    <d v="2012-10-09T00:00:00"/>
    <n v="2012"/>
    <n v="10"/>
    <x v="2"/>
    <x v="2"/>
    <d v="2012-10-13T00:00:00"/>
    <s v="Standard Class"/>
    <s v="DK-13090"/>
    <s v="Dave Kipp"/>
    <s v="Consumer"/>
    <s v="United States"/>
    <x v="24"/>
    <x v="17"/>
    <x v="28"/>
    <x v="0"/>
    <s v="OFF-ST-10001321"/>
    <x v="1"/>
    <x v="4"/>
    <s v="Decoflex Hanging Personal Folder File, Blue"/>
    <n v="30.84"/>
    <n v="2"/>
    <x v="0"/>
    <n v="0"/>
    <n v="8.3268000000000022"/>
  </r>
  <r>
    <n v="883"/>
    <s v="US-2014-123463"/>
    <d v="2014-12-24T00:00:00"/>
    <n v="2014"/>
    <n v="12"/>
    <x v="22"/>
    <x v="22"/>
    <d v="2014-12-24T00:00:00"/>
    <s v="Same Day"/>
    <s v="GZ-14470"/>
    <s v="Gary Zandusky"/>
    <s v="Consumer"/>
    <s v="United States"/>
    <x v="8"/>
    <x v="1"/>
    <x v="9"/>
    <x v="1"/>
    <s v="OFF-AR-10001118"/>
    <x v="1"/>
    <x v="6"/>
    <s v="Binney &amp; Smith Crayola Metallic Crayons, 16-Color Pack"/>
    <n v="13.48"/>
    <n v="4"/>
    <x v="0"/>
    <n v="0"/>
    <n v="5.9312000000000014"/>
  </r>
  <r>
    <n v="884"/>
    <s v="CA-2013-165148"/>
    <d v="2013-10-23T00:00:00"/>
    <n v="2013"/>
    <n v="10"/>
    <x v="32"/>
    <x v="32"/>
    <d v="2013-10-25T00:00:00"/>
    <s v="First Class"/>
    <s v="PM-19135"/>
    <s v="Peter McVee"/>
    <s v="Home Office"/>
    <s v="United States"/>
    <x v="66"/>
    <x v="12"/>
    <x v="83"/>
    <x v="2"/>
    <s v="FUR-FU-10000732"/>
    <x v="0"/>
    <x v="5"/>
    <s v="Eldon 200 Class Desk Accessories"/>
    <n v="31.400000000000002"/>
    <n v="5"/>
    <x v="0"/>
    <n v="0"/>
    <n v="10.047999999999998"/>
  </r>
  <r>
    <n v="885"/>
    <s v="CA-2011-134061"/>
    <d v="2011-04-29T00:00:00"/>
    <n v="2011"/>
    <n v="4"/>
    <x v="41"/>
    <x v="41"/>
    <d v="2011-05-04T00:00:00"/>
    <s v="Standard Class"/>
    <s v="LL-16840"/>
    <s v="Lauren Leatherbury"/>
    <s v="Consumer"/>
    <s v="United States"/>
    <x v="30"/>
    <x v="15"/>
    <x v="144"/>
    <x v="3"/>
    <s v="FUR-FU-10001424"/>
    <x v="0"/>
    <x v="5"/>
    <s v="Dax Clear Box Frame"/>
    <n v="17.46"/>
    <n v="2"/>
    <x v="0"/>
    <n v="0"/>
    <n v="5.936399999999999"/>
  </r>
  <r>
    <n v="886"/>
    <s v="CA-2012-143602"/>
    <d v="2012-04-25T00:00:00"/>
    <n v="2012"/>
    <n v="4"/>
    <x v="19"/>
    <x v="19"/>
    <d v="2012-04-28T00:00:00"/>
    <s v="Second Class"/>
    <s v="JS-15595"/>
    <s v="Jill Stevenson"/>
    <s v="Corporate"/>
    <s v="United States"/>
    <x v="1"/>
    <x v="1"/>
    <x v="62"/>
    <x v="1"/>
    <s v="OFF-BI-10002071"/>
    <x v="1"/>
    <x v="8"/>
    <s v="Fellowes Black Plastic Comb Bindings"/>
    <n v="13.943999999999999"/>
    <n v="3"/>
    <x v="2"/>
    <n v="0.2"/>
    <n v="4.5317999999999996"/>
  </r>
  <r>
    <n v="887"/>
    <s v="CA-2014-115364"/>
    <d v="2014-06-27T00:00:00"/>
    <n v="2014"/>
    <n v="6"/>
    <x v="27"/>
    <x v="27"/>
    <d v="2014-07-03T00:00:00"/>
    <s v="Standard Class"/>
    <s v="OT-18730"/>
    <s v="Olvera Toch"/>
    <s v="Consumer"/>
    <s v="United States"/>
    <x v="70"/>
    <x v="1"/>
    <x v="188"/>
    <x v="1"/>
    <s v="OFF-ST-10002486"/>
    <x v="1"/>
    <x v="4"/>
    <s v="Eldon Shelf Savers Cubes and Bins"/>
    <n v="83.76"/>
    <n v="12"/>
    <x v="0"/>
    <n v="0"/>
    <n v="1.6751999999999967"/>
  </r>
  <r>
    <n v="888"/>
    <s v="CA-2014-150707"/>
    <d v="2014-10-15T00:00:00"/>
    <n v="2014"/>
    <n v="10"/>
    <x v="13"/>
    <x v="13"/>
    <d v="2014-10-20T00:00:00"/>
    <s v="Standard Class"/>
    <s v="EL-13735"/>
    <s v="Ed Ludwig"/>
    <s v="Home Office"/>
    <s v="United States"/>
    <x v="29"/>
    <x v="39"/>
    <x v="209"/>
    <x v="3"/>
    <s v="OFF-BI-10001078"/>
    <x v="1"/>
    <x v="8"/>
    <s v="Acco PRESSTEX Data Binder with Storage Hooks, Dark Blue, 14 7/8&quot; X 11&quot;"/>
    <n v="37.659999999999997"/>
    <n v="7"/>
    <x v="0"/>
    <n v="0"/>
    <n v="18.453400000000002"/>
  </r>
  <r>
    <n v="889"/>
    <s v="CA-2011-104976"/>
    <d v="2011-12-09T00:00:00"/>
    <n v="2011"/>
    <n v="12"/>
    <x v="20"/>
    <x v="20"/>
    <d v="2011-12-16T00:00:00"/>
    <s v="Standard Class"/>
    <s v="CK-12760"/>
    <s v="Cyma Kinney"/>
    <s v="Corporate"/>
    <s v="United States"/>
    <x v="8"/>
    <x v="1"/>
    <x v="34"/>
    <x v="1"/>
    <s v="OFF-PA-10003845"/>
    <x v="1"/>
    <x v="10"/>
    <s v="Xerox 1987"/>
    <n v="34.68"/>
    <n v="6"/>
    <x v="0"/>
    <n v="0"/>
    <n v="16.993200000000002"/>
  </r>
  <r>
    <n v="890"/>
    <s v="CA-2014-132934"/>
    <d v="2014-06-21T00:00:00"/>
    <n v="2014"/>
    <n v="6"/>
    <x v="27"/>
    <x v="27"/>
    <d v="2014-06-27T00:00:00"/>
    <s v="Standard Class"/>
    <s v="JE-15475"/>
    <s v="Jeremy Ellison"/>
    <s v="Consumer"/>
    <s v="United States"/>
    <x v="106"/>
    <x v="15"/>
    <x v="131"/>
    <x v="3"/>
    <s v="TEC-AC-10000927"/>
    <x v="2"/>
    <x v="11"/>
    <s v="Anker Ultrathin Bluetooth Wireless Keyboard Aluminum Cover with Stand "/>
    <n v="149.94999999999999"/>
    <n v="5"/>
    <x v="0"/>
    <n v="0"/>
    <n v="14.994999999999994"/>
  </r>
  <r>
    <n v="891"/>
    <s v="CA-2014-132934"/>
    <d v="2014-06-21T00:00:00"/>
    <n v="2014"/>
    <n v="6"/>
    <x v="27"/>
    <x v="27"/>
    <d v="2014-06-27T00:00:00"/>
    <s v="Standard Class"/>
    <s v="JE-15475"/>
    <s v="Jeremy Ellison"/>
    <s v="Consumer"/>
    <s v="United States"/>
    <x v="106"/>
    <x v="15"/>
    <x v="131"/>
    <x v="3"/>
    <s v="OFF-BI-10001098"/>
    <x v="1"/>
    <x v="8"/>
    <s v="Acco D-Ring Binder w/DublLock"/>
    <n v="51.311999999999998"/>
    <n v="3"/>
    <x v="2"/>
    <n v="0.2"/>
    <n v="18.600599999999996"/>
  </r>
  <r>
    <n v="892"/>
    <s v="CA-2014-133256"/>
    <d v="2014-06-27T00:00:00"/>
    <n v="2014"/>
    <n v="6"/>
    <x v="27"/>
    <x v="27"/>
    <d v="2014-06-28T00:00:00"/>
    <s v="First Class"/>
    <s v="TH-21550"/>
    <s v="Tracy Hopkins"/>
    <s v="Home Office"/>
    <s v="United States"/>
    <x v="66"/>
    <x v="12"/>
    <x v="83"/>
    <x v="2"/>
    <s v="OFF-PA-10001622"/>
    <x v="1"/>
    <x v="10"/>
    <s v="Ampad Poly Cover Wirebound Steno Book, 6&quot; x 9&quot; Assorted Colors, Gregg Ruled"/>
    <n v="4.54"/>
    <n v="1"/>
    <x v="0"/>
    <n v="0"/>
    <n v="2.0429999999999997"/>
  </r>
  <r>
    <n v="893"/>
    <s v="CA-2014-133256"/>
    <d v="2014-06-27T00:00:00"/>
    <n v="2014"/>
    <n v="6"/>
    <x v="27"/>
    <x v="27"/>
    <d v="2014-06-28T00:00:00"/>
    <s v="First Class"/>
    <s v="TH-21550"/>
    <s v="Tracy Hopkins"/>
    <s v="Home Office"/>
    <s v="United States"/>
    <x v="66"/>
    <x v="12"/>
    <x v="83"/>
    <x v="2"/>
    <s v="OFF-AR-10003158"/>
    <x v="1"/>
    <x v="6"/>
    <s v="Fluorescent Highlighters by Dixon"/>
    <n v="15.92"/>
    <n v="4"/>
    <x v="0"/>
    <n v="0"/>
    <n v="5.4127999999999989"/>
  </r>
  <r>
    <n v="894"/>
    <s v="CA-2014-133256"/>
    <d v="2014-06-27T00:00:00"/>
    <n v="2014"/>
    <n v="6"/>
    <x v="27"/>
    <x v="27"/>
    <d v="2014-06-28T00:00:00"/>
    <s v="First Class"/>
    <s v="TH-21550"/>
    <s v="Tracy Hopkins"/>
    <s v="Home Office"/>
    <s v="United States"/>
    <x v="66"/>
    <x v="12"/>
    <x v="83"/>
    <x v="2"/>
    <s v="TEC-PH-10002660"/>
    <x v="2"/>
    <x v="7"/>
    <s v="Nortel Networks T7316 E Nt8 B27"/>
    <n v="543.91999999999996"/>
    <n v="8"/>
    <x v="0"/>
    <n v="0"/>
    <n v="135.98000000000002"/>
  </r>
  <r>
    <n v="895"/>
    <s v="CA-2013-105494"/>
    <d v="2013-11-11T00:00:00"/>
    <n v="2013"/>
    <n v="11"/>
    <x v="0"/>
    <x v="0"/>
    <d v="2013-11-13T00:00:00"/>
    <s v="First Class"/>
    <s v="PC-18745"/>
    <s v="Pamela Coakley"/>
    <s v="Corporate"/>
    <s v="United States"/>
    <x v="8"/>
    <x v="1"/>
    <x v="34"/>
    <x v="1"/>
    <s v="OFF-ST-10002205"/>
    <x v="1"/>
    <x v="4"/>
    <s v="File Shuttle I and Handi-File"/>
    <n v="155.82000000000002"/>
    <n v="7"/>
    <x v="0"/>
    <n v="0"/>
    <n v="42.071400000000011"/>
  </r>
  <r>
    <n v="896"/>
    <s v="CA-2013-105494"/>
    <d v="2013-11-11T00:00:00"/>
    <n v="2013"/>
    <n v="11"/>
    <x v="0"/>
    <x v="0"/>
    <d v="2013-11-13T00:00:00"/>
    <s v="First Class"/>
    <s v="PC-18745"/>
    <s v="Pamela Coakley"/>
    <s v="Corporate"/>
    <s v="United States"/>
    <x v="8"/>
    <x v="1"/>
    <x v="34"/>
    <x v="1"/>
    <s v="OFF-BI-10003364"/>
    <x v="1"/>
    <x v="8"/>
    <s v="Binding Machine Supplies"/>
    <n v="70.00800000000001"/>
    <n v="3"/>
    <x v="2"/>
    <n v="0.2"/>
    <n v="24.502800000000001"/>
  </r>
  <r>
    <n v="897"/>
    <s v="CA-2013-140634"/>
    <d v="2013-10-04T00:00:00"/>
    <n v="2013"/>
    <n v="10"/>
    <x v="32"/>
    <x v="32"/>
    <d v="2013-10-07T00:00:00"/>
    <s v="Second Class"/>
    <s v="HL-15040"/>
    <s v="Hunter Lopez"/>
    <s v="Consumer"/>
    <s v="United States"/>
    <x v="12"/>
    <x v="5"/>
    <x v="14"/>
    <x v="2"/>
    <s v="OFF-EN-10001099"/>
    <x v="1"/>
    <x v="12"/>
    <s v="Staples"/>
    <n v="15.648"/>
    <n v="2"/>
    <x v="2"/>
    <n v="0.2"/>
    <n v="5.0855999999999986"/>
  </r>
  <r>
    <n v="898"/>
    <s v="CA-2011-144407"/>
    <d v="2011-09-09T00:00:00"/>
    <n v="2011"/>
    <n v="9"/>
    <x v="30"/>
    <x v="30"/>
    <d v="2011-09-15T00:00:00"/>
    <s v="Standard Class"/>
    <s v="MS-17365"/>
    <s v="Maribeth Schnelling"/>
    <s v="Consumer"/>
    <s v="United States"/>
    <x v="66"/>
    <x v="12"/>
    <x v="83"/>
    <x v="2"/>
    <s v="OFF-LA-10003923"/>
    <x v="1"/>
    <x v="2"/>
    <s v="Alphabetical Labels for Top Tab Filing"/>
    <n v="103.60000000000001"/>
    <n v="7"/>
    <x v="0"/>
    <n v="0"/>
    <n v="51.800000000000004"/>
  </r>
  <r>
    <n v="899"/>
    <s v="CA-2014-160983"/>
    <d v="2014-10-30T00:00:00"/>
    <n v="2014"/>
    <n v="10"/>
    <x v="13"/>
    <x v="13"/>
    <d v="2014-11-01T00:00:00"/>
    <s v="Second Class"/>
    <s v="GB-14530"/>
    <s v="George Bell"/>
    <s v="Corporate"/>
    <s v="United States"/>
    <x v="109"/>
    <x v="15"/>
    <x v="135"/>
    <x v="3"/>
    <s v="OFF-PA-10002250"/>
    <x v="1"/>
    <x v="10"/>
    <s v="Things To Do Today Pad"/>
    <n v="46.96"/>
    <n v="8"/>
    <x v="0"/>
    <n v="0"/>
    <n v="22.540800000000001"/>
  </r>
  <r>
    <n v="900"/>
    <s v="US-2013-114622"/>
    <d v="2013-04-11T00:00:00"/>
    <n v="2013"/>
    <n v="4"/>
    <x v="25"/>
    <x v="25"/>
    <d v="2013-04-13T00:00:00"/>
    <s v="First Class"/>
    <s v="JR-16210"/>
    <s v="Justin Ritter"/>
    <s v="Corporate"/>
    <s v="United States"/>
    <x v="24"/>
    <x v="24"/>
    <x v="157"/>
    <x v="3"/>
    <s v="OFF-BI-10004716"/>
    <x v="1"/>
    <x v="8"/>
    <s v="Wilson Jones Hanging Recycled Pressboard Data Binders"/>
    <n v="8.9040000000000017"/>
    <n v="2"/>
    <x v="6"/>
    <n v="0.7"/>
    <n v="-6.5296000000000003"/>
  </r>
  <r>
    <n v="901"/>
    <s v="CA-2014-150959"/>
    <d v="2014-11-12T00:00:00"/>
    <n v="2014"/>
    <n v="11"/>
    <x v="23"/>
    <x v="23"/>
    <d v="2014-11-14T00:00:00"/>
    <s v="First Class"/>
    <s v="TD-20995"/>
    <s v="Tamara Dahlen"/>
    <s v="Consumer"/>
    <s v="United States"/>
    <x v="164"/>
    <x v="5"/>
    <x v="210"/>
    <x v="2"/>
    <s v="OFF-LA-10001045"/>
    <x v="1"/>
    <x v="2"/>
    <s v="Permanent Self-Adhesive File Folder Labels for Typewriters by Universal"/>
    <n v="10.440000000000001"/>
    <n v="5"/>
    <x v="2"/>
    <n v="0.2"/>
    <n v="3.3929999999999989"/>
  </r>
  <r>
    <n v="902"/>
    <s v="CA-2014-150959"/>
    <d v="2014-11-12T00:00:00"/>
    <n v="2014"/>
    <n v="11"/>
    <x v="23"/>
    <x v="23"/>
    <d v="2014-11-14T00:00:00"/>
    <s v="First Class"/>
    <s v="TD-20995"/>
    <s v="Tamara Dahlen"/>
    <s v="Consumer"/>
    <s v="United States"/>
    <x v="164"/>
    <x v="5"/>
    <x v="210"/>
    <x v="2"/>
    <s v="OFF-BI-10001510"/>
    <x v="1"/>
    <x v="8"/>
    <s v="Deluxe Heavy-Duty Vinyl Round Ring Binder"/>
    <n v="18.335999999999999"/>
    <n v="4"/>
    <x v="3"/>
    <n v="0.8"/>
    <n v="-32.088000000000008"/>
  </r>
  <r>
    <n v="903"/>
    <s v="CA-2014-132353"/>
    <d v="2014-09-16T00:00:00"/>
    <n v="2014"/>
    <n v="9"/>
    <x v="15"/>
    <x v="15"/>
    <d v="2014-09-18T00:00:00"/>
    <s v="First Class"/>
    <s v="DB-13060"/>
    <s v="Dave Brooks"/>
    <s v="Consumer"/>
    <s v="United States"/>
    <x v="22"/>
    <x v="10"/>
    <x v="155"/>
    <x v="2"/>
    <s v="TEC-PH-10004536"/>
    <x v="2"/>
    <x v="7"/>
    <s v="Avaya 5420 Digital phone"/>
    <n v="323.97600000000006"/>
    <n v="3"/>
    <x v="2"/>
    <n v="0.2"/>
    <n v="20.248499999999993"/>
  </r>
  <r>
    <n v="904"/>
    <s v="CA-2013-130477"/>
    <d v="2013-04-09T00:00:00"/>
    <n v="2013"/>
    <n v="4"/>
    <x v="25"/>
    <x v="25"/>
    <d v="2013-04-13T00:00:00"/>
    <s v="Standard Class"/>
    <s v="LC-17140"/>
    <s v="Logan Currie"/>
    <s v="Consumer"/>
    <s v="United States"/>
    <x v="1"/>
    <x v="1"/>
    <x v="3"/>
    <x v="1"/>
    <s v="OFF-PA-10002947"/>
    <x v="1"/>
    <x v="10"/>
    <s v="Xerox 1923"/>
    <n v="20.04"/>
    <n v="3"/>
    <x v="0"/>
    <n v="0"/>
    <n v="9.6191999999999993"/>
  </r>
  <r>
    <n v="905"/>
    <s v="CA-2013-130477"/>
    <d v="2013-04-09T00:00:00"/>
    <n v="2013"/>
    <n v="4"/>
    <x v="25"/>
    <x v="25"/>
    <d v="2013-04-13T00:00:00"/>
    <s v="Standard Class"/>
    <s v="LC-17140"/>
    <s v="Logan Currie"/>
    <s v="Consumer"/>
    <s v="United States"/>
    <x v="1"/>
    <x v="1"/>
    <x v="3"/>
    <x v="1"/>
    <s v="OFF-ST-10002583"/>
    <x v="1"/>
    <x v="4"/>
    <s v="Fellowes Neat Ideas Storage Cubes"/>
    <n v="64.959999999999994"/>
    <n v="2"/>
    <x v="0"/>
    <n v="0"/>
    <n v="2.598399999999998"/>
  </r>
  <r>
    <n v="906"/>
    <s v="CA-2013-130477"/>
    <d v="2013-04-09T00:00:00"/>
    <n v="2013"/>
    <n v="4"/>
    <x v="25"/>
    <x v="25"/>
    <d v="2013-04-13T00:00:00"/>
    <s v="Standard Class"/>
    <s v="LC-17140"/>
    <s v="Logan Currie"/>
    <s v="Consumer"/>
    <s v="United States"/>
    <x v="1"/>
    <x v="1"/>
    <x v="3"/>
    <x v="1"/>
    <s v="OFF-PA-10000019"/>
    <x v="1"/>
    <x v="10"/>
    <s v="Xerox 1931"/>
    <n v="12.96"/>
    <n v="2"/>
    <x v="0"/>
    <n v="0"/>
    <n v="6.2208000000000006"/>
  </r>
  <r>
    <n v="907"/>
    <s v="CA-2014-143259"/>
    <d v="2014-12-31T00:00:00"/>
    <n v="2014"/>
    <n v="12"/>
    <x v="22"/>
    <x v="22"/>
    <d v="2015-01-04T00:00:00"/>
    <s v="Standard Class"/>
    <s v="PO-18865"/>
    <s v="Patrick O'Donnell"/>
    <s v="Consumer"/>
    <s v="United States"/>
    <x v="20"/>
    <x v="15"/>
    <x v="29"/>
    <x v="3"/>
    <s v="FUR-BO-10003441"/>
    <x v="0"/>
    <x v="0"/>
    <s v="Bush Westfield Collection Bookcases, Fully Assembled"/>
    <n v="323.13600000000002"/>
    <n v="4"/>
    <x v="2"/>
    <n v="0.2"/>
    <n v="12.117599999999968"/>
  </r>
  <r>
    <n v="908"/>
    <s v="CA-2014-143259"/>
    <d v="2014-12-31T00:00:00"/>
    <n v="2014"/>
    <n v="12"/>
    <x v="22"/>
    <x v="22"/>
    <d v="2015-01-04T00:00:00"/>
    <s v="Standard Class"/>
    <s v="PO-18865"/>
    <s v="Patrick O'Donnell"/>
    <s v="Consumer"/>
    <s v="United States"/>
    <x v="20"/>
    <x v="15"/>
    <x v="29"/>
    <x v="3"/>
    <s v="TEC-PH-10004774"/>
    <x v="2"/>
    <x v="7"/>
    <s v="Gear Head AU3700S Headset"/>
    <n v="90.93"/>
    <n v="7"/>
    <x v="0"/>
    <n v="0"/>
    <n v="2.7278999999999964"/>
  </r>
  <r>
    <n v="909"/>
    <s v="CA-2014-143259"/>
    <d v="2014-12-31T00:00:00"/>
    <n v="2014"/>
    <n v="12"/>
    <x v="22"/>
    <x v="22"/>
    <d v="2015-01-04T00:00:00"/>
    <s v="Standard Class"/>
    <s v="PO-18865"/>
    <s v="Patrick O'Donnell"/>
    <s v="Consumer"/>
    <s v="United States"/>
    <x v="20"/>
    <x v="15"/>
    <x v="29"/>
    <x v="3"/>
    <s v="OFF-BI-10003684"/>
    <x v="1"/>
    <x v="8"/>
    <s v="Wilson Jones Legal Size Ring Binders"/>
    <n v="52.775999999999996"/>
    <n v="3"/>
    <x v="2"/>
    <n v="0.2"/>
    <n v="19.791"/>
  </r>
  <r>
    <n v="910"/>
    <s v="CA-2014-137596"/>
    <d v="2014-09-03T00:00:00"/>
    <n v="2014"/>
    <n v="9"/>
    <x v="15"/>
    <x v="15"/>
    <d v="2014-09-08T00:00:00"/>
    <s v="Standard Class"/>
    <s v="BE-11335"/>
    <s v="Bill Eplett"/>
    <s v="Home Office"/>
    <s v="United States"/>
    <x v="25"/>
    <x v="12"/>
    <x v="30"/>
    <x v="2"/>
    <s v="TEC-PH-10001494"/>
    <x v="2"/>
    <x v="7"/>
    <s v="Polycom CX600 IP Phone VoIP phone"/>
    <n v="1199.8"/>
    <n v="4"/>
    <x v="0"/>
    <n v="0"/>
    <n v="323.94600000000003"/>
  </r>
  <r>
    <n v="911"/>
    <s v="CA-2014-137596"/>
    <d v="2014-09-03T00:00:00"/>
    <n v="2014"/>
    <n v="9"/>
    <x v="15"/>
    <x v="15"/>
    <d v="2014-09-08T00:00:00"/>
    <s v="Standard Class"/>
    <s v="BE-11335"/>
    <s v="Bill Eplett"/>
    <s v="Home Office"/>
    <s v="United States"/>
    <x v="25"/>
    <x v="12"/>
    <x v="30"/>
    <x v="2"/>
    <s v="TEC-AC-10004666"/>
    <x v="2"/>
    <x v="11"/>
    <s v="Maxell iVDR EX 500GB Cartridge"/>
    <n v="1928.7800000000002"/>
    <n v="7"/>
    <x v="0"/>
    <n v="0"/>
    <n v="829.37540000000024"/>
  </r>
  <r>
    <n v="912"/>
    <s v="CA-2014-137596"/>
    <d v="2014-09-03T00:00:00"/>
    <n v="2014"/>
    <n v="9"/>
    <x v="15"/>
    <x v="15"/>
    <d v="2014-09-08T00:00:00"/>
    <s v="Standard Class"/>
    <s v="BE-11335"/>
    <s v="Bill Eplett"/>
    <s v="Home Office"/>
    <s v="United States"/>
    <x v="25"/>
    <x v="12"/>
    <x v="30"/>
    <x v="2"/>
    <s v="OFF-ST-10003816"/>
    <x v="1"/>
    <x v="4"/>
    <s v="Fellowes High-Stak Drawer Files"/>
    <n v="352.38"/>
    <n v="2"/>
    <x v="0"/>
    <n v="0"/>
    <n v="81.047399999999982"/>
  </r>
  <r>
    <n v="913"/>
    <s v="CA-2012-133627"/>
    <d v="2012-05-31T00:00:00"/>
    <n v="2012"/>
    <n v="5"/>
    <x v="33"/>
    <x v="33"/>
    <d v="2012-06-07T00:00:00"/>
    <s v="Standard Class"/>
    <s v="SC-20050"/>
    <s v="Sample Company A"/>
    <s v="Home Office"/>
    <s v="United States"/>
    <x v="165"/>
    <x v="29"/>
    <x v="211"/>
    <x v="3"/>
    <s v="FUR-FU-10001935"/>
    <x v="0"/>
    <x v="5"/>
    <s v="3M Hangers With Command Adhesive"/>
    <n v="22.200000000000003"/>
    <n v="6"/>
    <x v="0"/>
    <n v="0"/>
    <n v="9.1020000000000021"/>
  </r>
  <r>
    <n v="914"/>
    <s v="CA-2014-102519"/>
    <d v="2014-11-28T00:00:00"/>
    <n v="2014"/>
    <n v="11"/>
    <x v="23"/>
    <x v="23"/>
    <d v="2014-11-30T00:00:00"/>
    <s v="First Class"/>
    <s v="BM-11650"/>
    <s v="Brian Moss"/>
    <s v="Corporate"/>
    <s v="United States"/>
    <x v="158"/>
    <x v="6"/>
    <x v="201"/>
    <x v="2"/>
    <s v="FUR-FU-10004091"/>
    <x v="0"/>
    <x v="5"/>
    <s v="Howard Miller 13&quot; Diameter Goldtone Round Wall Clock"/>
    <n v="46.94"/>
    <n v="1"/>
    <x v="0"/>
    <n v="0"/>
    <n v="19.2454"/>
  </r>
  <r>
    <n v="915"/>
    <s v="CA-2014-102519"/>
    <d v="2014-11-28T00:00:00"/>
    <n v="2014"/>
    <n v="11"/>
    <x v="23"/>
    <x v="23"/>
    <d v="2014-11-30T00:00:00"/>
    <s v="First Class"/>
    <s v="BM-11650"/>
    <s v="Brian Moss"/>
    <s v="Corporate"/>
    <s v="United States"/>
    <x v="158"/>
    <x v="6"/>
    <x v="201"/>
    <x v="2"/>
    <s v="TEC-AC-10001772"/>
    <x v="2"/>
    <x v="11"/>
    <s v="Memorex Mini Travel Drive 16 GB USB 2.0 Flash Drive"/>
    <n v="143.73000000000002"/>
    <n v="9"/>
    <x v="0"/>
    <n v="0"/>
    <n v="56.054700000000011"/>
  </r>
  <r>
    <n v="916"/>
    <s v="US-2011-141215"/>
    <d v="2011-06-15T00:00:00"/>
    <n v="2011"/>
    <n v="6"/>
    <x v="3"/>
    <x v="3"/>
    <d v="2011-06-21T00:00:00"/>
    <s v="Standard Class"/>
    <s v="KL-16555"/>
    <s v="Kelly Lampkin"/>
    <s v="Corporate"/>
    <s v="United States"/>
    <x v="52"/>
    <x v="5"/>
    <x v="65"/>
    <x v="2"/>
    <s v="FUR-TA-10001520"/>
    <x v="0"/>
    <x v="3"/>
    <s v="Lesro Sheffield Collection Coffee Table, End Table, Center Table, Corner Table"/>
    <n v="99.918000000000006"/>
    <n v="2"/>
    <x v="4"/>
    <n v="0.3"/>
    <n v="-18.556200000000018"/>
  </r>
  <r>
    <n v="917"/>
    <s v="US-2011-141215"/>
    <d v="2011-06-15T00:00:00"/>
    <n v="2011"/>
    <n v="6"/>
    <x v="3"/>
    <x v="3"/>
    <d v="2011-06-21T00:00:00"/>
    <s v="Standard Class"/>
    <s v="KL-16555"/>
    <s v="Kelly Lampkin"/>
    <s v="Corporate"/>
    <s v="United States"/>
    <x v="52"/>
    <x v="5"/>
    <x v="65"/>
    <x v="2"/>
    <s v="FUR-CH-10003379"/>
    <x v="0"/>
    <x v="1"/>
    <s v="Global Commerce Series High-Back Swivel/Tilt Chairs"/>
    <n v="797.94399999999996"/>
    <n v="4"/>
    <x v="4"/>
    <n v="0.3"/>
    <n v="-56.995999999999981"/>
  </r>
  <r>
    <n v="918"/>
    <s v="US-2011-141215"/>
    <d v="2011-06-15T00:00:00"/>
    <n v="2011"/>
    <n v="6"/>
    <x v="3"/>
    <x v="3"/>
    <d v="2011-06-21T00:00:00"/>
    <s v="Standard Class"/>
    <s v="KL-16555"/>
    <s v="Kelly Lampkin"/>
    <s v="Corporate"/>
    <s v="United States"/>
    <x v="52"/>
    <x v="5"/>
    <x v="65"/>
    <x v="2"/>
    <s v="OFF-BI-10002706"/>
    <x v="1"/>
    <x v="8"/>
    <s v="Avery Premier Heavy-Duty Binder with Round Locking Rings"/>
    <n v="8.5679999999999978"/>
    <n v="3"/>
    <x v="3"/>
    <n v="0.8"/>
    <n v="-14.5656"/>
  </r>
  <r>
    <n v="919"/>
    <s v="CA-2013-165218"/>
    <d v="2013-03-06T00:00:00"/>
    <n v="2013"/>
    <n v="3"/>
    <x v="17"/>
    <x v="17"/>
    <d v="2013-03-12T00:00:00"/>
    <s v="Standard Class"/>
    <s v="RW-19630"/>
    <s v="Rob Williams"/>
    <s v="Corporate"/>
    <s v="United States"/>
    <x v="61"/>
    <x v="5"/>
    <x v="77"/>
    <x v="2"/>
    <s v="OFF-EN-10000056"/>
    <x v="1"/>
    <x v="12"/>
    <s v="Cameo Buff Policy Envelopes"/>
    <n v="149.352"/>
    <n v="3"/>
    <x v="2"/>
    <n v="0.2"/>
    <n v="50.40629999999998"/>
  </r>
  <r>
    <n v="920"/>
    <s v="CA-2013-165218"/>
    <d v="2013-03-06T00:00:00"/>
    <n v="2013"/>
    <n v="3"/>
    <x v="17"/>
    <x v="17"/>
    <d v="2013-03-12T00:00:00"/>
    <s v="Standard Class"/>
    <s v="RW-19630"/>
    <s v="Rob Williams"/>
    <s v="Corporate"/>
    <s v="United States"/>
    <x v="61"/>
    <x v="5"/>
    <x v="77"/>
    <x v="2"/>
    <s v="OFF-ST-10001558"/>
    <x v="1"/>
    <x v="4"/>
    <s v="Acco Perma 4000 Stacking Storage Drawers"/>
    <n v="12.991999999999999"/>
    <n v="1"/>
    <x v="2"/>
    <n v="0.2"/>
    <n v="-0.81199999999999983"/>
  </r>
  <r>
    <n v="921"/>
    <s v="CA-2011-138296"/>
    <d v="2011-12-05T00:00:00"/>
    <n v="2011"/>
    <n v="12"/>
    <x v="20"/>
    <x v="20"/>
    <d v="2011-12-12T00:00:00"/>
    <s v="Standard Class"/>
    <s v="RC-19825"/>
    <s v="Roy Collins"/>
    <s v="Consumer"/>
    <s v="United States"/>
    <x v="166"/>
    <x v="17"/>
    <x v="212"/>
    <x v="0"/>
    <s v="OFF-ST-10002444"/>
    <x v="1"/>
    <x v="4"/>
    <s v="Recycled Eldon Regeneration Jumbo File"/>
    <n v="24.56"/>
    <n v="2"/>
    <x v="0"/>
    <n v="0"/>
    <n v="6.8767999999999994"/>
  </r>
  <r>
    <n v="922"/>
    <s v="CA-2012-111164"/>
    <d v="2012-04-11T00:00:00"/>
    <n v="2012"/>
    <n v="4"/>
    <x v="19"/>
    <x v="19"/>
    <d v="2012-04-15T00:00:00"/>
    <s v="Standard Class"/>
    <s v="SE-20110"/>
    <s v="Sanjit Engle"/>
    <s v="Consumer"/>
    <s v="United States"/>
    <x v="20"/>
    <x v="15"/>
    <x v="29"/>
    <x v="3"/>
    <s v="TEC-AC-10002473"/>
    <x v="2"/>
    <x v="11"/>
    <s v="Maxell 4.7GB DVD-R"/>
    <n v="85.14"/>
    <n v="3"/>
    <x v="0"/>
    <n v="0"/>
    <n v="34.907399999999996"/>
  </r>
  <r>
    <n v="923"/>
    <s v="CA-2012-111164"/>
    <d v="2012-04-11T00:00:00"/>
    <n v="2012"/>
    <n v="4"/>
    <x v="19"/>
    <x v="19"/>
    <d v="2012-04-15T00:00:00"/>
    <s v="Standard Class"/>
    <s v="SE-20110"/>
    <s v="Sanjit Engle"/>
    <s v="Consumer"/>
    <s v="United States"/>
    <x v="20"/>
    <x v="15"/>
    <x v="29"/>
    <x v="3"/>
    <s v="TEC-PH-10004531"/>
    <x v="2"/>
    <x v="7"/>
    <s v="OtterBox Commuter Series Case - iPhone 5 &amp; 5s"/>
    <n v="21.99"/>
    <n v="1"/>
    <x v="0"/>
    <n v="0"/>
    <n v="10.555199999999999"/>
  </r>
  <r>
    <n v="924"/>
    <s v="CA-2012-111164"/>
    <d v="2012-04-11T00:00:00"/>
    <n v="2012"/>
    <n v="4"/>
    <x v="19"/>
    <x v="19"/>
    <d v="2012-04-15T00:00:00"/>
    <s v="Standard Class"/>
    <s v="SE-20110"/>
    <s v="Sanjit Engle"/>
    <s v="Consumer"/>
    <s v="United States"/>
    <x v="20"/>
    <x v="15"/>
    <x v="29"/>
    <x v="3"/>
    <s v="OFF-AP-10004487"/>
    <x v="1"/>
    <x v="9"/>
    <s v="Kensington 4 Outlet MasterPiece Compact Power Control Center"/>
    <n v="406.59999999999997"/>
    <n v="5"/>
    <x v="0"/>
    <n v="0"/>
    <n v="113.84799999999998"/>
  </r>
  <r>
    <n v="925"/>
    <s v="CA-2013-149797"/>
    <d v="2013-09-16T00:00:00"/>
    <n v="2013"/>
    <n v="9"/>
    <x v="21"/>
    <x v="21"/>
    <d v="2013-09-21T00:00:00"/>
    <s v="Standard Class"/>
    <s v="AH-10075"/>
    <s v="Adam Hart"/>
    <s v="Corporate"/>
    <s v="United States"/>
    <x v="20"/>
    <x v="15"/>
    <x v="164"/>
    <x v="3"/>
    <s v="OFF-BI-10003650"/>
    <x v="1"/>
    <x v="8"/>
    <s v="GBC DocuBind 300 Electric Binding Machine"/>
    <n v="841.5680000000001"/>
    <n v="2"/>
    <x v="2"/>
    <n v="0.2"/>
    <n v="294.54879999999991"/>
  </r>
  <r>
    <n v="926"/>
    <s v="CA-2011-132962"/>
    <d v="2011-09-13T00:00:00"/>
    <n v="2011"/>
    <n v="9"/>
    <x v="30"/>
    <x v="30"/>
    <d v="2011-09-16T00:00:00"/>
    <s v="First Class"/>
    <s v="JM-15535"/>
    <s v="Jessica Myrick"/>
    <s v="Consumer"/>
    <s v="United States"/>
    <x v="10"/>
    <x v="9"/>
    <x v="105"/>
    <x v="3"/>
    <s v="OFF-PA-10003543"/>
    <x v="1"/>
    <x v="10"/>
    <s v="Xerox 1985"/>
    <n v="15.552000000000003"/>
    <n v="3"/>
    <x v="2"/>
    <n v="0.2"/>
    <n v="5.4432"/>
  </r>
  <r>
    <n v="927"/>
    <s v="CA-2011-132962"/>
    <d v="2011-09-13T00:00:00"/>
    <n v="2011"/>
    <n v="9"/>
    <x v="30"/>
    <x v="30"/>
    <d v="2011-09-16T00:00:00"/>
    <s v="First Class"/>
    <s v="JM-15535"/>
    <s v="Jessica Myrick"/>
    <s v="Consumer"/>
    <s v="United States"/>
    <x v="10"/>
    <x v="9"/>
    <x v="105"/>
    <x v="3"/>
    <s v="TEC-AC-10004353"/>
    <x v="2"/>
    <x v="11"/>
    <s v="Hypercom P1300 Pinpad"/>
    <n v="252.00000000000003"/>
    <n v="5"/>
    <x v="2"/>
    <n v="0.2"/>
    <n v="53.550000000000004"/>
  </r>
  <r>
    <n v="928"/>
    <s v="CA-2012-115091"/>
    <d v="2012-10-05T00:00:00"/>
    <n v="2012"/>
    <n v="10"/>
    <x v="2"/>
    <x v="2"/>
    <d v="2012-10-09T00:00:00"/>
    <s v="Standard Class"/>
    <s v="JJ-15760"/>
    <s v="Joel Jenkins"/>
    <s v="Home Office"/>
    <s v="United States"/>
    <x v="24"/>
    <x v="17"/>
    <x v="28"/>
    <x v="0"/>
    <s v="OFF-AR-10000658"/>
    <x v="1"/>
    <x v="6"/>
    <s v="Newell 324"/>
    <n v="46.2"/>
    <n v="4"/>
    <x v="0"/>
    <n v="0"/>
    <n v="12.936"/>
  </r>
  <r>
    <n v="929"/>
    <s v="CA-2012-115091"/>
    <d v="2012-10-05T00:00:00"/>
    <n v="2012"/>
    <n v="10"/>
    <x v="2"/>
    <x v="2"/>
    <d v="2012-10-09T00:00:00"/>
    <s v="Standard Class"/>
    <s v="JJ-15760"/>
    <s v="Joel Jenkins"/>
    <s v="Home Office"/>
    <s v="United States"/>
    <x v="24"/>
    <x v="17"/>
    <x v="28"/>
    <x v="0"/>
    <s v="OFF-AP-10000696"/>
    <x v="1"/>
    <x v="9"/>
    <s v="Holmes Odor Grabber"/>
    <n v="28.84"/>
    <n v="2"/>
    <x v="0"/>
    <n v="0"/>
    <n v="9.517199999999999"/>
  </r>
  <r>
    <n v="930"/>
    <s v="CA-2014-144932"/>
    <d v="2014-04-15T00:00:00"/>
    <n v="2014"/>
    <n v="4"/>
    <x v="4"/>
    <x v="4"/>
    <d v="2014-04-18T00:00:00"/>
    <s v="First Class"/>
    <s v="AB-10165"/>
    <s v="Alan Barnes"/>
    <s v="Consumer"/>
    <s v="United States"/>
    <x v="167"/>
    <x v="24"/>
    <x v="213"/>
    <x v="3"/>
    <s v="OFF-AR-10003560"/>
    <x v="1"/>
    <x v="6"/>
    <s v="Zebra Zazzle Fluorescent Highlighters"/>
    <n v="14.592000000000002"/>
    <n v="3"/>
    <x v="2"/>
    <n v="0.2"/>
    <n v="2.5535999999999985"/>
  </r>
  <r>
    <n v="931"/>
    <s v="CA-2014-144932"/>
    <d v="2014-04-15T00:00:00"/>
    <n v="2014"/>
    <n v="4"/>
    <x v="4"/>
    <x v="4"/>
    <d v="2014-04-18T00:00:00"/>
    <s v="First Class"/>
    <s v="AB-10165"/>
    <s v="Alan Barnes"/>
    <s v="Consumer"/>
    <s v="United States"/>
    <x v="167"/>
    <x v="24"/>
    <x v="213"/>
    <x v="3"/>
    <s v="OFF-AR-10001468"/>
    <x v="1"/>
    <x v="6"/>
    <s v="Sanford Prismacolor Professional Thick Lead Art Pencils, 36-Color Set"/>
    <n v="89.855999999999995"/>
    <n v="3"/>
    <x v="2"/>
    <n v="0.2"/>
    <n v="21.340800000000002"/>
  </r>
  <r>
    <n v="932"/>
    <s v="CA-2014-144932"/>
    <d v="2014-04-15T00:00:00"/>
    <n v="2014"/>
    <n v="4"/>
    <x v="4"/>
    <x v="4"/>
    <d v="2014-04-18T00:00:00"/>
    <s v="First Class"/>
    <s v="AB-10165"/>
    <s v="Alan Barnes"/>
    <s v="Consumer"/>
    <s v="United States"/>
    <x v="167"/>
    <x v="24"/>
    <x v="213"/>
    <x v="3"/>
    <s v="OFF-PA-10004971"/>
    <x v="1"/>
    <x v="10"/>
    <s v="Xerox 196"/>
    <n v="13.872000000000002"/>
    <n v="3"/>
    <x v="2"/>
    <n v="0.2"/>
    <n v="5.0286000000000008"/>
  </r>
  <r>
    <n v="933"/>
    <s v="CA-2014-114216"/>
    <d v="2014-09-03T00:00:00"/>
    <n v="2014"/>
    <n v="9"/>
    <x v="15"/>
    <x v="15"/>
    <d v="2014-09-07T00:00:00"/>
    <s v="Standard Class"/>
    <s v="RK-19300"/>
    <s v="Ralph Kennedy"/>
    <s v="Consumer"/>
    <s v="United States"/>
    <x v="10"/>
    <x v="9"/>
    <x v="11"/>
    <x v="3"/>
    <s v="OFF-PA-10002195"/>
    <x v="1"/>
    <x v="10"/>
    <s v="RSVP Cards &amp; Envelopes, Blank White, 8-1/2&quot; X 11&quot;, 24 Cards/25 Envelopes/Set"/>
    <n v="12.192"/>
    <n v="3"/>
    <x v="2"/>
    <n v="0.2"/>
    <n v="4.1147999999999998"/>
  </r>
  <r>
    <n v="934"/>
    <s v="CA-2013-140081"/>
    <d v="2013-06-21T00:00:00"/>
    <n v="2013"/>
    <n v="6"/>
    <x v="1"/>
    <x v="1"/>
    <d v="2013-06-25T00:00:00"/>
    <s v="Standard Class"/>
    <s v="CG-12040"/>
    <s v="Catherine Glotzbach"/>
    <s v="Home Office"/>
    <s v="United States"/>
    <x v="10"/>
    <x v="9"/>
    <x v="74"/>
    <x v="3"/>
    <s v="OFF-PA-10001745"/>
    <x v="1"/>
    <x v="10"/>
    <s v="Wirebound Message Books, 2 7/8&quot; x 5&quot;, 3 Forms per Page"/>
    <n v="45.056000000000004"/>
    <n v="8"/>
    <x v="2"/>
    <n v="0.2"/>
    <n v="15.206399999999997"/>
  </r>
  <r>
    <n v="935"/>
    <s v="CA-2013-140081"/>
    <d v="2013-06-21T00:00:00"/>
    <n v="2013"/>
    <n v="6"/>
    <x v="1"/>
    <x v="1"/>
    <d v="2013-06-25T00:00:00"/>
    <s v="Standard Class"/>
    <s v="CG-12040"/>
    <s v="Catherine Glotzbach"/>
    <s v="Home Office"/>
    <s v="United States"/>
    <x v="10"/>
    <x v="9"/>
    <x v="74"/>
    <x v="3"/>
    <s v="OFF-BI-10004826"/>
    <x v="1"/>
    <x v="8"/>
    <s v="JM Magazine Binder"/>
    <n v="29.718000000000007"/>
    <n v="6"/>
    <x v="6"/>
    <n v="0.7"/>
    <n v="-21.793199999999992"/>
  </r>
  <r>
    <n v="936"/>
    <s v="CA-2013-140081"/>
    <d v="2013-06-21T00:00:00"/>
    <n v="2013"/>
    <n v="6"/>
    <x v="1"/>
    <x v="1"/>
    <d v="2013-06-25T00:00:00"/>
    <s v="Standard Class"/>
    <s v="CG-12040"/>
    <s v="Catherine Glotzbach"/>
    <s v="Home Office"/>
    <s v="United States"/>
    <x v="10"/>
    <x v="9"/>
    <x v="74"/>
    <x v="3"/>
    <s v="OFF-PA-10001870"/>
    <x v="1"/>
    <x v="10"/>
    <s v="Xerox 202"/>
    <n v="15.552000000000003"/>
    <n v="3"/>
    <x v="2"/>
    <n v="0.2"/>
    <n v="5.4432"/>
  </r>
  <r>
    <n v="937"/>
    <s v="CA-2013-140081"/>
    <d v="2013-06-21T00:00:00"/>
    <n v="2013"/>
    <n v="6"/>
    <x v="1"/>
    <x v="1"/>
    <d v="2013-06-25T00:00:00"/>
    <s v="Standard Class"/>
    <s v="CG-12040"/>
    <s v="Catherine Glotzbach"/>
    <s v="Home Office"/>
    <s v="United States"/>
    <x v="10"/>
    <x v="9"/>
    <x v="74"/>
    <x v="3"/>
    <s v="OFF-AP-10001058"/>
    <x v="1"/>
    <x v="9"/>
    <s v="Sanyo 2.5 Cubic Foot Mid-Size Office Refrigerators"/>
    <n v="447.69600000000003"/>
    <n v="2"/>
    <x v="2"/>
    <n v="0.2"/>
    <n v="33.577199999999976"/>
  </r>
  <r>
    <n v="938"/>
    <s v="US-2014-111745"/>
    <d v="2014-11-06T00:00:00"/>
    <n v="2014"/>
    <n v="11"/>
    <x v="23"/>
    <x v="23"/>
    <d v="2014-11-07T00:00:00"/>
    <s v="First Class"/>
    <s v="RA-19885"/>
    <s v="Ruben Ausman"/>
    <s v="Corporate"/>
    <s v="United States"/>
    <x v="168"/>
    <x v="27"/>
    <x v="214"/>
    <x v="1"/>
    <s v="TEC-AC-10003911"/>
    <x v="2"/>
    <x v="11"/>
    <s v="NETGEAR AC1750 Dual Band Gigabit Smart WiFi Router"/>
    <n v="159.99"/>
    <n v="1"/>
    <x v="0"/>
    <n v="0"/>
    <n v="54.396599999999992"/>
  </r>
  <r>
    <n v="939"/>
    <s v="CA-2012-148250"/>
    <d v="2012-12-13T00:00:00"/>
    <n v="2012"/>
    <n v="12"/>
    <x v="14"/>
    <x v="14"/>
    <d v="2012-12-17T00:00:00"/>
    <s v="Standard Class"/>
    <s v="RP-19270"/>
    <s v="Rachel Payne"/>
    <s v="Corporate"/>
    <s v="United States"/>
    <x v="169"/>
    <x v="1"/>
    <x v="215"/>
    <x v="1"/>
    <s v="OFF-PA-10000289"/>
    <x v="1"/>
    <x v="10"/>
    <s v="Xerox 213"/>
    <n v="12.96"/>
    <n v="2"/>
    <x v="0"/>
    <n v="0"/>
    <n v="6.2208000000000006"/>
  </r>
  <r>
    <n v="940"/>
    <s v="CA-2012-148250"/>
    <d v="2012-12-13T00:00:00"/>
    <n v="2012"/>
    <n v="12"/>
    <x v="14"/>
    <x v="14"/>
    <d v="2012-12-17T00:00:00"/>
    <s v="Standard Class"/>
    <s v="RP-19270"/>
    <s v="Rachel Payne"/>
    <s v="Corporate"/>
    <s v="United States"/>
    <x v="169"/>
    <x v="1"/>
    <x v="215"/>
    <x v="1"/>
    <s v="OFF-AP-10003040"/>
    <x v="1"/>
    <x v="9"/>
    <s v="Fellowes 8 Outlet Superior Workstation Surge Protector w/o Phone/Fax/Modem Protection"/>
    <n v="134.47999999999999"/>
    <n v="4"/>
    <x v="0"/>
    <n v="0"/>
    <n v="34.964799999999997"/>
  </r>
  <r>
    <n v="941"/>
    <s v="CA-2013-105760"/>
    <d v="2013-06-20T00:00:00"/>
    <n v="2013"/>
    <n v="6"/>
    <x v="1"/>
    <x v="1"/>
    <d v="2013-06-21T00:00:00"/>
    <s v="First Class"/>
    <s v="KC-16255"/>
    <s v="Karen Carlisle"/>
    <s v="Corporate"/>
    <s v="United States"/>
    <x v="8"/>
    <x v="1"/>
    <x v="94"/>
    <x v="1"/>
    <s v="OFF-PA-10000350"/>
    <x v="1"/>
    <x v="10"/>
    <s v="Message Book, Standard Line &quot;While You Were Out&quot;, 5 1/2&quot; X 4&quot;, 200 Sets/Book"/>
    <n v="17.12"/>
    <n v="2"/>
    <x v="0"/>
    <n v="0"/>
    <n v="8.0464000000000002"/>
  </r>
  <r>
    <n v="942"/>
    <s v="CA-2013-142958"/>
    <d v="2013-12-14T00:00:00"/>
    <n v="2013"/>
    <n v="12"/>
    <x v="5"/>
    <x v="5"/>
    <d v="2013-12-21T00:00:00"/>
    <s v="Standard Class"/>
    <s v="RW-19630"/>
    <s v="Rob Williams"/>
    <s v="Corporate"/>
    <s v="United States"/>
    <x v="170"/>
    <x v="1"/>
    <x v="216"/>
    <x v="1"/>
    <s v="OFF-BI-10001759"/>
    <x v="1"/>
    <x v="8"/>
    <s v="Acco Pressboard Covers with Storage Hooks, 14 7/8&quot; x 11&quot;, Dark Blue"/>
    <n v="6.0960000000000001"/>
    <n v="2"/>
    <x v="2"/>
    <n v="0.2"/>
    <n v="2.2098"/>
  </r>
  <r>
    <n v="943"/>
    <s v="CA-2013-142958"/>
    <d v="2013-12-14T00:00:00"/>
    <n v="2013"/>
    <n v="12"/>
    <x v="5"/>
    <x v="5"/>
    <d v="2013-12-21T00:00:00"/>
    <s v="Standard Class"/>
    <s v="RW-19630"/>
    <s v="Rob Williams"/>
    <s v="Corporate"/>
    <s v="United States"/>
    <x v="170"/>
    <x v="1"/>
    <x v="216"/>
    <x v="1"/>
    <s v="FUR-TA-10000577"/>
    <x v="0"/>
    <x v="3"/>
    <s v="Bretford CR4500 Series Slim Rectangular Table"/>
    <n v="1114.2719999999999"/>
    <n v="4"/>
    <x v="2"/>
    <n v="0.2"/>
    <n v="41.785200000000032"/>
  </r>
  <r>
    <n v="944"/>
    <s v="CA-2012-120880"/>
    <d v="2012-05-29T00:00:00"/>
    <n v="2012"/>
    <n v="5"/>
    <x v="33"/>
    <x v="33"/>
    <d v="2012-06-03T00:00:00"/>
    <s v="Standard Class"/>
    <s v="JL-15850"/>
    <s v="John Lucas"/>
    <s v="Consumer"/>
    <s v="United States"/>
    <x v="4"/>
    <x v="4"/>
    <x v="59"/>
    <x v="1"/>
    <s v="OFF-PA-10004101"/>
    <x v="1"/>
    <x v="10"/>
    <s v="Xerox 1894"/>
    <n v="32.400000000000006"/>
    <n v="5"/>
    <x v="0"/>
    <n v="0"/>
    <n v="15.552000000000001"/>
  </r>
  <r>
    <n v="945"/>
    <s v="CA-2012-120880"/>
    <d v="2012-05-29T00:00:00"/>
    <n v="2012"/>
    <n v="5"/>
    <x v="33"/>
    <x v="33"/>
    <d v="2012-06-03T00:00:00"/>
    <s v="Standard Class"/>
    <s v="JL-15850"/>
    <s v="John Lucas"/>
    <s v="Consumer"/>
    <s v="United States"/>
    <x v="4"/>
    <x v="4"/>
    <x v="59"/>
    <x v="1"/>
    <s v="OFF-ST-10001496"/>
    <x v="1"/>
    <x v="4"/>
    <s v="Standard Rollaway File with Lock"/>
    <n v="540.56999999999994"/>
    <n v="3"/>
    <x v="0"/>
    <n v="0"/>
    <n v="140.54820000000001"/>
  </r>
  <r>
    <n v="946"/>
    <s v="CA-2012-120880"/>
    <d v="2012-05-29T00:00:00"/>
    <n v="2012"/>
    <n v="5"/>
    <x v="33"/>
    <x v="33"/>
    <d v="2012-06-03T00:00:00"/>
    <s v="Standard Class"/>
    <s v="JL-15850"/>
    <s v="John Lucas"/>
    <s v="Consumer"/>
    <s v="United States"/>
    <x v="4"/>
    <x v="4"/>
    <x v="59"/>
    <x v="1"/>
    <s v="OFF-BI-10002931"/>
    <x v="1"/>
    <x v="8"/>
    <s v="Avery Trapezoid Extra Heavy Duty 4&quot; Binders"/>
    <n v="167.76"/>
    <n v="5"/>
    <x v="2"/>
    <n v="0.2"/>
    <n v="62.91"/>
  </r>
  <r>
    <n v="947"/>
    <s v="US-2012-140200"/>
    <d v="2012-07-26T00:00:00"/>
    <n v="2012"/>
    <n v="7"/>
    <x v="38"/>
    <x v="38"/>
    <d v="2012-07-28T00:00:00"/>
    <s v="First Class"/>
    <s v="CA-12775"/>
    <s v="Cynthia Arntzen"/>
    <s v="Consumer"/>
    <s v="United States"/>
    <x v="123"/>
    <x v="16"/>
    <x v="154"/>
    <x v="1"/>
    <s v="FUR-TA-10002356"/>
    <x v="0"/>
    <x v="3"/>
    <s v="Bevis Boat-Shaped Conference Table"/>
    <n v="393.16500000000002"/>
    <n v="3"/>
    <x v="5"/>
    <n v="0.5"/>
    <n v="-204.44580000000005"/>
  </r>
  <r>
    <n v="948"/>
    <s v="US-2014-110576"/>
    <d v="2014-11-29T00:00:00"/>
    <n v="2014"/>
    <n v="11"/>
    <x v="23"/>
    <x v="23"/>
    <d v="2014-12-03T00:00:00"/>
    <s v="Standard Class"/>
    <s v="RB-19795"/>
    <s v="Ross Baird"/>
    <s v="Home Office"/>
    <s v="United States"/>
    <x v="10"/>
    <x v="9"/>
    <x v="74"/>
    <x v="3"/>
    <s v="FUR-FU-10003601"/>
    <x v="0"/>
    <x v="5"/>
    <s v="Deflect-o RollaMat Studded, Beveled Mat for Medium Pile Carpeting"/>
    <n v="516.48800000000006"/>
    <n v="7"/>
    <x v="2"/>
    <n v="0.2"/>
    <n v="-12.912200000000027"/>
  </r>
  <r>
    <n v="949"/>
    <s v="US-2014-110576"/>
    <d v="2014-11-29T00:00:00"/>
    <n v="2014"/>
    <n v="11"/>
    <x v="23"/>
    <x v="23"/>
    <d v="2014-12-03T00:00:00"/>
    <s v="Standard Class"/>
    <s v="RB-19795"/>
    <s v="Ross Baird"/>
    <s v="Home Office"/>
    <s v="United States"/>
    <x v="10"/>
    <x v="9"/>
    <x v="74"/>
    <x v="3"/>
    <s v="FUR-FU-10000576"/>
    <x v="0"/>
    <x v="5"/>
    <s v="Luxo Professional Fluorescent Magnifier Lamp with Clamp-Mount Base"/>
    <n v="1007.2320000000001"/>
    <n v="6"/>
    <x v="2"/>
    <n v="0.2"/>
    <n v="75.542400000000015"/>
  </r>
  <r>
    <n v="950"/>
    <s v="US-2014-110576"/>
    <d v="2014-11-29T00:00:00"/>
    <n v="2014"/>
    <n v="11"/>
    <x v="23"/>
    <x v="23"/>
    <d v="2014-12-03T00:00:00"/>
    <s v="Standard Class"/>
    <s v="RB-19795"/>
    <s v="Ross Baird"/>
    <s v="Home Office"/>
    <s v="United States"/>
    <x v="10"/>
    <x v="9"/>
    <x v="74"/>
    <x v="3"/>
    <s v="FUR-TA-10004154"/>
    <x v="0"/>
    <x v="3"/>
    <s v="Riverside Furniture Oval Coffee Table, Oval End Table, End Table with Drawer"/>
    <n v="2065.3200000000002"/>
    <n v="12"/>
    <x v="10"/>
    <n v="0.4"/>
    <n v="-619.59600000000012"/>
  </r>
  <r>
    <n v="951"/>
    <s v="US-2014-110576"/>
    <d v="2014-11-29T00:00:00"/>
    <n v="2014"/>
    <n v="11"/>
    <x v="23"/>
    <x v="23"/>
    <d v="2014-12-03T00:00:00"/>
    <s v="Standard Class"/>
    <s v="RB-19795"/>
    <s v="Ross Baird"/>
    <s v="Home Office"/>
    <s v="United States"/>
    <x v="10"/>
    <x v="9"/>
    <x v="74"/>
    <x v="3"/>
    <s v="OFF-PA-10000788"/>
    <x v="1"/>
    <x v="10"/>
    <s v="Xerox 210"/>
    <n v="15.552000000000003"/>
    <n v="3"/>
    <x v="2"/>
    <n v="0.2"/>
    <n v="5.4432"/>
  </r>
  <r>
    <n v="952"/>
    <s v="US-2014-110576"/>
    <d v="2014-11-29T00:00:00"/>
    <n v="2014"/>
    <n v="11"/>
    <x v="23"/>
    <x v="23"/>
    <d v="2014-12-03T00:00:00"/>
    <s v="Standard Class"/>
    <s v="RB-19795"/>
    <s v="Ross Baird"/>
    <s v="Home Office"/>
    <s v="United States"/>
    <x v="10"/>
    <x v="9"/>
    <x v="74"/>
    <x v="3"/>
    <s v="OFF-PA-10002479"/>
    <x v="1"/>
    <x v="10"/>
    <s v="Xerox 4200 Series MultiUse Premium Copy Paper (20Lb. and 84 Bright)"/>
    <n v="25.344000000000001"/>
    <n v="6"/>
    <x v="2"/>
    <n v="0.2"/>
    <n v="7.92"/>
  </r>
  <r>
    <n v="953"/>
    <s v="CA-2014-131156"/>
    <d v="2014-04-04T00:00:00"/>
    <n v="2014"/>
    <n v="4"/>
    <x v="4"/>
    <x v="4"/>
    <d v="2014-04-08T00:00:00"/>
    <s v="Standard Class"/>
    <s v="KH-16360"/>
    <s v="Katherine Hughes"/>
    <s v="Consumer"/>
    <s v="United States"/>
    <x v="10"/>
    <x v="9"/>
    <x v="105"/>
    <x v="3"/>
    <s v="FUR-FU-10001940"/>
    <x v="0"/>
    <x v="5"/>
    <s v="Staples"/>
    <n v="25.472000000000001"/>
    <n v="4"/>
    <x v="2"/>
    <n v="0.2"/>
    <n v="7.6416000000000022"/>
  </r>
  <r>
    <n v="954"/>
    <s v="CA-2014-136539"/>
    <d v="2014-12-29T00:00:00"/>
    <n v="2014"/>
    <n v="12"/>
    <x v="22"/>
    <x v="22"/>
    <d v="2015-01-02T00:00:00"/>
    <s v="Standard Class"/>
    <s v="GH-14665"/>
    <s v="Greg Hansen"/>
    <s v="Consumer"/>
    <s v="United States"/>
    <x v="171"/>
    <x v="5"/>
    <x v="217"/>
    <x v="2"/>
    <s v="OFF-AR-10001958"/>
    <x v="1"/>
    <x v="6"/>
    <s v="Stanley Bostitch Contemporary Electric Pencil Sharpeners"/>
    <n v="27.168000000000003"/>
    <n v="2"/>
    <x v="2"/>
    <n v="0.2"/>
    <n v="2.7168000000000001"/>
  </r>
  <r>
    <n v="955"/>
    <s v="CA-2014-136539"/>
    <d v="2014-12-29T00:00:00"/>
    <n v="2014"/>
    <n v="12"/>
    <x v="22"/>
    <x v="22"/>
    <d v="2015-01-02T00:00:00"/>
    <s v="Standard Class"/>
    <s v="GH-14665"/>
    <s v="Greg Hansen"/>
    <s v="Consumer"/>
    <s v="United States"/>
    <x v="171"/>
    <x v="5"/>
    <x v="217"/>
    <x v="2"/>
    <s v="FUR-BO-10004709"/>
    <x v="0"/>
    <x v="0"/>
    <s v="Bush Westfield Collection Bookcases, Medium Cherry Finish"/>
    <n v="78.852799999999988"/>
    <n v="2"/>
    <x v="8"/>
    <n v="0.32"/>
    <n v="-11.595999999999997"/>
  </r>
  <r>
    <n v="956"/>
    <s v="CA-2014-119305"/>
    <d v="2014-12-01T00:00:00"/>
    <n v="2014"/>
    <n v="12"/>
    <x v="22"/>
    <x v="22"/>
    <d v="2014-12-05T00:00:00"/>
    <s v="Standard Class"/>
    <s v="SW-20275"/>
    <s v="Scott Williamson"/>
    <s v="Consumer"/>
    <s v="United States"/>
    <x v="25"/>
    <x v="35"/>
    <x v="129"/>
    <x v="0"/>
    <s v="OFF-ST-10000604"/>
    <x v="1"/>
    <x v="4"/>
    <s v="Home/Office Personal File Carts"/>
    <n v="173.79999999999998"/>
    <n v="5"/>
    <x v="0"/>
    <n v="0"/>
    <n v="43.449999999999989"/>
  </r>
  <r>
    <n v="957"/>
    <s v="CA-2014-102414"/>
    <d v="2014-05-16T00:00:00"/>
    <n v="2014"/>
    <n v="5"/>
    <x v="24"/>
    <x v="24"/>
    <d v="2014-05-19T00:00:00"/>
    <s v="Second Class"/>
    <s v="JA-15970"/>
    <s v="Joseph Airdo"/>
    <s v="Consumer"/>
    <s v="United States"/>
    <x v="42"/>
    <x v="16"/>
    <x v="51"/>
    <x v="1"/>
    <s v="TEC-PH-10002923"/>
    <x v="2"/>
    <x v="7"/>
    <s v="Logitech B530 USB Headset - headset - Full size, Binaural"/>
    <n v="29.592000000000002"/>
    <n v="1"/>
    <x v="2"/>
    <n v="0.2"/>
    <n v="2.5893000000000006"/>
  </r>
  <r>
    <n v="958"/>
    <s v="CA-2014-102414"/>
    <d v="2014-05-16T00:00:00"/>
    <n v="2014"/>
    <n v="5"/>
    <x v="24"/>
    <x v="24"/>
    <d v="2014-05-19T00:00:00"/>
    <s v="Second Class"/>
    <s v="JA-15970"/>
    <s v="Joseph Airdo"/>
    <s v="Consumer"/>
    <s v="United States"/>
    <x v="42"/>
    <x v="16"/>
    <x v="51"/>
    <x v="1"/>
    <s v="OFF-BI-10004465"/>
    <x v="1"/>
    <x v="8"/>
    <s v="Avery Durable Slant Ring Binders"/>
    <n v="4.7520000000000007"/>
    <n v="2"/>
    <x v="6"/>
    <n v="0.7"/>
    <n v="-3.1679999999999993"/>
  </r>
  <r>
    <n v="959"/>
    <s v="CA-2014-102414"/>
    <d v="2014-05-16T00:00:00"/>
    <n v="2014"/>
    <n v="5"/>
    <x v="24"/>
    <x v="24"/>
    <d v="2014-05-19T00:00:00"/>
    <s v="Second Class"/>
    <s v="JA-15970"/>
    <s v="Joseph Airdo"/>
    <s v="Consumer"/>
    <s v="United States"/>
    <x v="42"/>
    <x v="16"/>
    <x v="51"/>
    <x v="1"/>
    <s v="OFF-PA-10002333"/>
    <x v="1"/>
    <x v="10"/>
    <s v="Universal Ultra Bright White Copier/Laser Paper, 8 1/2&quot; x 11&quot;, Ream"/>
    <n v="15.552000000000003"/>
    <n v="3"/>
    <x v="2"/>
    <n v="0.2"/>
    <n v="5.6375999999999999"/>
  </r>
  <r>
    <n v="960"/>
    <s v="CA-2012-112571"/>
    <d v="2012-09-22T00:00:00"/>
    <n v="2012"/>
    <n v="9"/>
    <x v="11"/>
    <x v="11"/>
    <d v="2012-09-22T00:00:00"/>
    <s v="Same Day"/>
    <s v="DL-12925"/>
    <s v="Daniel Lacy"/>
    <s v="Consumer"/>
    <s v="United States"/>
    <x v="147"/>
    <x v="1"/>
    <x v="218"/>
    <x v="1"/>
    <s v="FUR-FU-10004188"/>
    <x v="0"/>
    <x v="5"/>
    <s v="Luxo Professional Combination Clamp-On Lamps"/>
    <n v="204.6"/>
    <n v="2"/>
    <x v="0"/>
    <n v="0"/>
    <n v="53.195999999999998"/>
  </r>
  <r>
    <n v="961"/>
    <s v="CA-2014-152142"/>
    <d v="2014-11-15T00:00:00"/>
    <n v="2014"/>
    <n v="11"/>
    <x v="23"/>
    <x v="23"/>
    <d v="2014-11-20T00:00:00"/>
    <s v="Standard Class"/>
    <s v="LW-16990"/>
    <s v="Lindsay Williams"/>
    <s v="Corporate"/>
    <s v="United States"/>
    <x v="8"/>
    <x v="1"/>
    <x v="94"/>
    <x v="1"/>
    <s v="FUR-CH-10002965"/>
    <x v="0"/>
    <x v="1"/>
    <s v="Global Leather Highback Executive Chair with Pneumatic Height Adjustment, Black"/>
    <n v="321.56799999999998"/>
    <n v="2"/>
    <x v="2"/>
    <n v="0.2"/>
    <n v="28.137200000000007"/>
  </r>
  <r>
    <n v="962"/>
    <s v="CA-2012-160059"/>
    <d v="2012-11-27T00:00:00"/>
    <n v="2012"/>
    <n v="11"/>
    <x v="6"/>
    <x v="6"/>
    <d v="2012-12-01T00:00:00"/>
    <s v="Standard Class"/>
    <s v="TB-21190"/>
    <s v="Thomas Brumley"/>
    <s v="Home Office"/>
    <s v="United States"/>
    <x v="115"/>
    <x v="36"/>
    <x v="145"/>
    <x v="0"/>
    <s v="OFF-BI-10000145"/>
    <x v="1"/>
    <x v="8"/>
    <s v="Zipper Ring Binder Pockets"/>
    <n v="6.24"/>
    <n v="2"/>
    <x v="0"/>
    <n v="0"/>
    <n v="3.0575999999999999"/>
  </r>
  <r>
    <n v="963"/>
    <s v="CA-2013-120859"/>
    <d v="2013-09-02T00:00:00"/>
    <n v="2013"/>
    <n v="9"/>
    <x v="21"/>
    <x v="21"/>
    <d v="2013-09-05T00:00:00"/>
    <s v="First Class"/>
    <s v="CV-12805"/>
    <s v="Cynthia Voltz"/>
    <s v="Corporate"/>
    <s v="United States"/>
    <x v="8"/>
    <x v="1"/>
    <x v="94"/>
    <x v="1"/>
    <s v="OFF-EN-10001335"/>
    <x v="1"/>
    <x v="12"/>
    <s v="White Business Envelopes with Contemporary Seam, Recycled White Business Envelopes"/>
    <n v="21.88"/>
    <n v="2"/>
    <x v="0"/>
    <n v="0"/>
    <n v="10.94"/>
  </r>
  <r>
    <n v="964"/>
    <s v="CA-2011-127488"/>
    <d v="2011-09-22T00:00:00"/>
    <n v="2011"/>
    <n v="9"/>
    <x v="30"/>
    <x v="30"/>
    <d v="2011-09-24T00:00:00"/>
    <s v="Second Class"/>
    <s v="MS-17365"/>
    <s v="Maribeth Schnelling"/>
    <s v="Consumer"/>
    <s v="United States"/>
    <x v="172"/>
    <x v="2"/>
    <x v="219"/>
    <x v="0"/>
    <s v="OFF-LA-10001613"/>
    <x v="1"/>
    <x v="2"/>
    <s v="Avery File Folder Labels"/>
    <n v="4.6079999999999997"/>
    <n v="2"/>
    <x v="2"/>
    <n v="0.2"/>
    <n v="1.6704000000000001"/>
  </r>
  <r>
    <n v="965"/>
    <s v="CA-2014-135279"/>
    <d v="2014-04-10T00:00:00"/>
    <n v="2014"/>
    <n v="4"/>
    <x v="4"/>
    <x v="4"/>
    <d v="2014-04-12T00:00:00"/>
    <s v="First Class"/>
    <s v="BS-11800"/>
    <s v="Bryan Spruell"/>
    <s v="Home Office"/>
    <s v="United States"/>
    <x v="20"/>
    <x v="15"/>
    <x v="164"/>
    <x v="3"/>
    <s v="OFF-LA-10004055"/>
    <x v="1"/>
    <x v="2"/>
    <s v="Color-Coded Legal Exhibit Labels"/>
    <n v="9.82"/>
    <n v="2"/>
    <x v="0"/>
    <n v="0"/>
    <n v="4.8117999999999999"/>
  </r>
  <r>
    <n v="966"/>
    <s v="CA-2014-135279"/>
    <d v="2014-04-10T00:00:00"/>
    <n v="2014"/>
    <n v="4"/>
    <x v="4"/>
    <x v="4"/>
    <d v="2014-04-12T00:00:00"/>
    <s v="First Class"/>
    <s v="BS-11800"/>
    <s v="Bryan Spruell"/>
    <s v="Home Office"/>
    <s v="United States"/>
    <x v="20"/>
    <x v="15"/>
    <x v="164"/>
    <x v="3"/>
    <s v="OFF-AR-10004344"/>
    <x v="1"/>
    <x v="6"/>
    <s v="Bulldog Vacuum Base Pencil Sharpener"/>
    <n v="35.97"/>
    <n v="3"/>
    <x v="0"/>
    <n v="0"/>
    <n v="9.7118999999999982"/>
  </r>
  <r>
    <n v="967"/>
    <s v="CA-2014-135279"/>
    <d v="2014-04-10T00:00:00"/>
    <n v="2014"/>
    <n v="4"/>
    <x v="4"/>
    <x v="4"/>
    <d v="2014-04-12T00:00:00"/>
    <s v="First Class"/>
    <s v="BS-11800"/>
    <s v="Bryan Spruell"/>
    <s v="Home Office"/>
    <s v="United States"/>
    <x v="20"/>
    <x v="15"/>
    <x v="164"/>
    <x v="3"/>
    <s v="OFF-PA-10004621"/>
    <x v="1"/>
    <x v="10"/>
    <s v="Xerox 212"/>
    <n v="12.96"/>
    <n v="2"/>
    <x v="0"/>
    <n v="0"/>
    <n v="6.2208000000000006"/>
  </r>
  <r>
    <n v="968"/>
    <s v="CA-2014-135279"/>
    <d v="2014-04-10T00:00:00"/>
    <n v="2014"/>
    <n v="4"/>
    <x v="4"/>
    <x v="4"/>
    <d v="2014-04-12T00:00:00"/>
    <s v="First Class"/>
    <s v="BS-11800"/>
    <s v="Bryan Spruell"/>
    <s v="Home Office"/>
    <s v="United States"/>
    <x v="20"/>
    <x v="15"/>
    <x v="164"/>
    <x v="3"/>
    <s v="OFF-PA-10001281"/>
    <x v="1"/>
    <x v="10"/>
    <s v="Computer Printout Paper with Letter-Trim Fine Perforations"/>
    <n v="191.6"/>
    <n v="4"/>
    <x v="0"/>
    <n v="0"/>
    <n v="91.967999999999989"/>
  </r>
  <r>
    <n v="969"/>
    <s v="CA-2014-135279"/>
    <d v="2014-04-10T00:00:00"/>
    <n v="2014"/>
    <n v="4"/>
    <x v="4"/>
    <x v="4"/>
    <d v="2014-04-12T00:00:00"/>
    <s v="First Class"/>
    <s v="BS-11800"/>
    <s v="Bryan Spruell"/>
    <s v="Home Office"/>
    <s v="United States"/>
    <x v="20"/>
    <x v="15"/>
    <x v="164"/>
    <x v="3"/>
    <s v="OFF-LA-10001613"/>
    <x v="1"/>
    <x v="2"/>
    <s v="Avery File Folder Labels"/>
    <n v="8.64"/>
    <n v="3"/>
    <x v="0"/>
    <n v="0"/>
    <n v="4.2336"/>
  </r>
  <r>
    <n v="970"/>
    <s v="CA-2014-135279"/>
    <d v="2014-04-10T00:00:00"/>
    <n v="2014"/>
    <n v="4"/>
    <x v="4"/>
    <x v="4"/>
    <d v="2014-04-12T00:00:00"/>
    <s v="First Class"/>
    <s v="BS-11800"/>
    <s v="Bryan Spruell"/>
    <s v="Home Office"/>
    <s v="United States"/>
    <x v="20"/>
    <x v="15"/>
    <x v="164"/>
    <x v="3"/>
    <s v="OFF-ST-10001097"/>
    <x v="1"/>
    <x v="4"/>
    <s v="Office Impressions Heavy Duty Welded Shelving &amp; Multimedia Storage Drawers"/>
    <n v="501.81000000000006"/>
    <n v="3"/>
    <x v="0"/>
    <n v="0"/>
    <n v="0"/>
  </r>
  <r>
    <n v="971"/>
    <s v="CA-2011-115791"/>
    <d v="2011-01-17T00:00:00"/>
    <n v="2011"/>
    <n v="1"/>
    <x v="46"/>
    <x v="46"/>
    <d v="2011-01-19T00:00:00"/>
    <s v="Second Class"/>
    <s v="DL-13315"/>
    <s v="Delfina Latchford"/>
    <s v="Consumer"/>
    <s v="United States"/>
    <x v="10"/>
    <x v="9"/>
    <x v="63"/>
    <x v="3"/>
    <s v="FUR-FU-10001095"/>
    <x v="0"/>
    <x v="5"/>
    <s v="DAX Black Cherry Wood-Tone Poster Frame"/>
    <n v="127.10400000000001"/>
    <n v="6"/>
    <x v="2"/>
    <n v="0.2"/>
    <n v="28.598399999999998"/>
  </r>
  <r>
    <n v="972"/>
    <s v="CA-2011-115791"/>
    <d v="2011-01-17T00:00:00"/>
    <n v="2011"/>
    <n v="1"/>
    <x v="46"/>
    <x v="46"/>
    <d v="2011-01-19T00:00:00"/>
    <s v="Second Class"/>
    <s v="DL-13315"/>
    <s v="Delfina Latchford"/>
    <s v="Consumer"/>
    <s v="United States"/>
    <x v="10"/>
    <x v="9"/>
    <x v="63"/>
    <x v="3"/>
    <s v="TEC-PH-10004614"/>
    <x v="2"/>
    <x v="7"/>
    <s v="AT&amp;T 841000 Phone"/>
    <n v="124.19999999999999"/>
    <n v="3"/>
    <x v="10"/>
    <n v="0.4"/>
    <n v="-31.050000000000011"/>
  </r>
  <r>
    <n v="973"/>
    <s v="CA-2011-115791"/>
    <d v="2011-01-17T00:00:00"/>
    <n v="2011"/>
    <n v="1"/>
    <x v="46"/>
    <x v="46"/>
    <d v="2011-01-19T00:00:00"/>
    <s v="Second Class"/>
    <s v="DL-13315"/>
    <s v="Delfina Latchford"/>
    <s v="Consumer"/>
    <s v="United States"/>
    <x v="10"/>
    <x v="9"/>
    <x v="63"/>
    <x v="3"/>
    <s v="OFF-BI-10001575"/>
    <x v="1"/>
    <x v="8"/>
    <s v="GBC Linen Binding Covers"/>
    <n v="18.588000000000005"/>
    <n v="2"/>
    <x v="6"/>
    <n v="0.7"/>
    <n v="-13.6312"/>
  </r>
  <r>
    <n v="974"/>
    <s v="CA-2011-115791"/>
    <d v="2011-01-17T00:00:00"/>
    <n v="2011"/>
    <n v="1"/>
    <x v="46"/>
    <x v="46"/>
    <d v="2011-01-19T00:00:00"/>
    <s v="Second Class"/>
    <s v="DL-13315"/>
    <s v="Delfina Latchford"/>
    <s v="Consumer"/>
    <s v="United States"/>
    <x v="10"/>
    <x v="9"/>
    <x v="63"/>
    <x v="3"/>
    <s v="OFF-LA-10001074"/>
    <x v="1"/>
    <x v="2"/>
    <s v="Round Specialty Laser Printer Labels"/>
    <n v="30.072000000000003"/>
    <n v="3"/>
    <x v="2"/>
    <n v="0.2"/>
    <n v="10.149299999999997"/>
  </r>
  <r>
    <n v="975"/>
    <s v="US-2014-103247"/>
    <d v="2014-10-06T00:00:00"/>
    <n v="2014"/>
    <n v="10"/>
    <x v="13"/>
    <x v="13"/>
    <d v="2014-10-09T00:00:00"/>
    <s v="Second Class"/>
    <s v="PO-19195"/>
    <s v="Phillina Ober"/>
    <s v="Home Office"/>
    <s v="United States"/>
    <x v="20"/>
    <x v="15"/>
    <x v="164"/>
    <x v="3"/>
    <s v="TEC-PH-10003555"/>
    <x v="2"/>
    <x v="7"/>
    <s v="Motorola HK250 Universal Bluetooth Headset"/>
    <n v="160.92999999999998"/>
    <n v="7"/>
    <x v="0"/>
    <n v="0"/>
    <n v="3.2186000000000092"/>
  </r>
  <r>
    <n v="976"/>
    <s v="US-2014-103247"/>
    <d v="2014-10-06T00:00:00"/>
    <n v="2014"/>
    <n v="10"/>
    <x v="13"/>
    <x v="13"/>
    <d v="2014-10-09T00:00:00"/>
    <s v="Second Class"/>
    <s v="PO-19195"/>
    <s v="Phillina Ober"/>
    <s v="Home Office"/>
    <s v="United States"/>
    <x v="20"/>
    <x v="15"/>
    <x v="164"/>
    <x v="3"/>
    <s v="OFF-BI-10004492"/>
    <x v="1"/>
    <x v="8"/>
    <s v="Tuf-Vin Binders"/>
    <n v="75.792000000000002"/>
    <n v="3"/>
    <x v="2"/>
    <n v="0.2"/>
    <n v="25.579799999999992"/>
  </r>
  <r>
    <n v="977"/>
    <s v="US-2014-100209"/>
    <d v="2014-07-10T00:00:00"/>
    <n v="2014"/>
    <n v="7"/>
    <x v="10"/>
    <x v="10"/>
    <d v="2014-07-16T00:00:00"/>
    <s v="Standard Class"/>
    <s v="TD-20995"/>
    <s v="Tamara Dahlen"/>
    <s v="Consumer"/>
    <s v="United States"/>
    <x v="32"/>
    <x v="21"/>
    <x v="40"/>
    <x v="1"/>
    <s v="OFF-BI-10002012"/>
    <x v="1"/>
    <x v="8"/>
    <s v="Wilson Jones Easy Flow II Sheet Lifters"/>
    <n v="1.0800000000000003"/>
    <n v="2"/>
    <x v="6"/>
    <n v="0.7"/>
    <n v="-0.79200000000000004"/>
  </r>
  <r>
    <n v="978"/>
    <s v="CA-2014-159366"/>
    <d v="2014-01-08T00:00:00"/>
    <n v="2014"/>
    <n v="1"/>
    <x v="44"/>
    <x v="44"/>
    <d v="2014-01-11T00:00:00"/>
    <s v="First Class"/>
    <s v="BW-11110"/>
    <s v="Bart Watters"/>
    <s v="Corporate"/>
    <s v="United States"/>
    <x v="66"/>
    <x v="12"/>
    <x v="185"/>
    <x v="2"/>
    <s v="TEC-MA-10000822"/>
    <x v="2"/>
    <x v="15"/>
    <s v="Lexmark MX611dhe Monochrome Laser Printer"/>
    <n v="3059.982"/>
    <n v="2"/>
    <x v="9"/>
    <n v="0.1"/>
    <n v="679.99599999999964"/>
  </r>
  <r>
    <n v="979"/>
    <s v="CA-2013-145499"/>
    <d v="2013-05-31T00:00:00"/>
    <n v="2013"/>
    <n v="5"/>
    <x v="35"/>
    <x v="35"/>
    <d v="2013-06-01T00:00:00"/>
    <s v="First Class"/>
    <s v="RW-19690"/>
    <s v="Robert Waldorf"/>
    <s v="Consumer"/>
    <s v="United States"/>
    <x v="40"/>
    <x v="3"/>
    <x v="124"/>
    <x v="0"/>
    <s v="OFF-BI-10000848"/>
    <x v="1"/>
    <x v="8"/>
    <s v="Angle-D Ring Binders"/>
    <n v="3.2820000000000005"/>
    <n v="2"/>
    <x v="6"/>
    <n v="0.7"/>
    <n v="-2.6256000000000004"/>
  </r>
  <r>
    <n v="980"/>
    <s v="CA-2012-157035"/>
    <d v="2012-12-09T00:00:00"/>
    <n v="2012"/>
    <n v="12"/>
    <x v="14"/>
    <x v="14"/>
    <d v="2012-12-12T00:00:00"/>
    <s v="First Class"/>
    <s v="KB-16600"/>
    <s v="Ken Brennan"/>
    <s v="Corporate"/>
    <s v="United States"/>
    <x v="38"/>
    <x v="14"/>
    <x v="134"/>
    <x v="2"/>
    <s v="OFF-PA-10004156"/>
    <x v="1"/>
    <x v="10"/>
    <s v="Xerox 188"/>
    <n v="34.019999999999996"/>
    <n v="3"/>
    <x v="0"/>
    <n v="0"/>
    <n v="16.669799999999999"/>
  </r>
  <r>
    <n v="981"/>
    <s v="CA-2013-144939"/>
    <d v="2013-10-04T00:00:00"/>
    <n v="2013"/>
    <n v="10"/>
    <x v="32"/>
    <x v="32"/>
    <d v="2013-10-09T00:00:00"/>
    <s v="Standard Class"/>
    <s v="EB-13870"/>
    <s v="Emily Burns"/>
    <s v="Consumer"/>
    <s v="United States"/>
    <x v="20"/>
    <x v="15"/>
    <x v="45"/>
    <x v="3"/>
    <s v="FUR-CH-10003199"/>
    <x v="0"/>
    <x v="1"/>
    <s v="Office Star - Contemporary Task Swivel Chair"/>
    <n v="599.29200000000003"/>
    <n v="6"/>
    <x v="9"/>
    <n v="0.1"/>
    <n v="93.223199999999977"/>
  </r>
  <r>
    <n v="982"/>
    <s v="CA-2011-163419"/>
    <d v="2011-11-11T00:00:00"/>
    <n v="2011"/>
    <n v="11"/>
    <x v="7"/>
    <x v="7"/>
    <d v="2011-11-14T00:00:00"/>
    <s v="Second Class"/>
    <s v="TZ-21580"/>
    <s v="Tracy Zic"/>
    <s v="Consumer"/>
    <s v="United States"/>
    <x v="103"/>
    <x v="22"/>
    <x v="127"/>
    <x v="1"/>
    <s v="OFF-AR-10000034"/>
    <x v="1"/>
    <x v="6"/>
    <s v="BIC Brite Liner Grip Highlighters, Assorted, 5/Pack"/>
    <n v="3.3920000000000003"/>
    <n v="1"/>
    <x v="2"/>
    <n v="0.2"/>
    <n v="0.80559999999999987"/>
  </r>
  <r>
    <n v="983"/>
    <s v="CA-2011-163419"/>
    <d v="2011-11-11T00:00:00"/>
    <n v="2011"/>
    <n v="11"/>
    <x v="7"/>
    <x v="7"/>
    <d v="2011-11-14T00:00:00"/>
    <s v="Second Class"/>
    <s v="TZ-21580"/>
    <s v="Tracy Zic"/>
    <s v="Consumer"/>
    <s v="United States"/>
    <x v="103"/>
    <x v="22"/>
    <x v="127"/>
    <x v="1"/>
    <s v="TEC-PH-10000560"/>
    <x v="2"/>
    <x v="7"/>
    <s v="Samsung Galaxy S III - 16GB - pebble blue (T-Mobile)"/>
    <n v="559.98400000000004"/>
    <n v="2"/>
    <x v="2"/>
    <n v="0.2"/>
    <n v="55.998400000000032"/>
  </r>
  <r>
    <n v="984"/>
    <s v="CA-2011-163419"/>
    <d v="2011-11-11T00:00:00"/>
    <n v="2011"/>
    <n v="11"/>
    <x v="7"/>
    <x v="7"/>
    <d v="2011-11-14T00:00:00"/>
    <s v="Second Class"/>
    <s v="TZ-21580"/>
    <s v="Tracy Zic"/>
    <s v="Consumer"/>
    <s v="United States"/>
    <x v="103"/>
    <x v="22"/>
    <x v="127"/>
    <x v="1"/>
    <s v="FUR-CH-10000665"/>
    <x v="0"/>
    <x v="1"/>
    <s v="Global Airflow Leather Mesh Back Chair, Black"/>
    <n v="603.91999999999996"/>
    <n v="5"/>
    <x v="2"/>
    <n v="0.2"/>
    <n v="75.489999999999924"/>
  </r>
  <r>
    <n v="985"/>
    <s v="CA-2014-100314"/>
    <d v="2014-09-30T00:00:00"/>
    <n v="2014"/>
    <n v="9"/>
    <x v="15"/>
    <x v="15"/>
    <d v="2014-10-06T00:00:00"/>
    <s v="Standard Class"/>
    <s v="AS-10630"/>
    <s v="Ann Steele"/>
    <s v="Home Office"/>
    <s v="United States"/>
    <x v="45"/>
    <x v="5"/>
    <x v="89"/>
    <x v="2"/>
    <s v="OFF-LA-10001569"/>
    <x v="1"/>
    <x v="2"/>
    <s v="Avery 499"/>
    <n v="7.9680000000000009"/>
    <n v="2"/>
    <x v="2"/>
    <n v="0.2"/>
    <n v="2.5895999999999999"/>
  </r>
  <r>
    <n v="986"/>
    <s v="CA-2014-100314"/>
    <d v="2014-09-30T00:00:00"/>
    <n v="2014"/>
    <n v="9"/>
    <x v="15"/>
    <x v="15"/>
    <d v="2014-10-06T00:00:00"/>
    <s v="Standard Class"/>
    <s v="AS-10630"/>
    <s v="Ann Steele"/>
    <s v="Home Office"/>
    <s v="United States"/>
    <x v="45"/>
    <x v="5"/>
    <x v="89"/>
    <x v="2"/>
    <s v="OFF-EN-10000461"/>
    <x v="1"/>
    <x v="12"/>
    <s v="#10- 4 1/8&quot; x 9 1/2&quot; Recycled Envelopes"/>
    <n v="27.968000000000004"/>
    <n v="4"/>
    <x v="2"/>
    <n v="0.2"/>
    <n v="9.4391999999999996"/>
  </r>
  <r>
    <n v="987"/>
    <s v="CA-2014-100314"/>
    <d v="2014-09-30T00:00:00"/>
    <n v="2014"/>
    <n v="9"/>
    <x v="15"/>
    <x v="15"/>
    <d v="2014-10-06T00:00:00"/>
    <s v="Standard Class"/>
    <s v="AS-10630"/>
    <s v="Ann Steele"/>
    <s v="Home Office"/>
    <s v="United States"/>
    <x v="45"/>
    <x v="5"/>
    <x v="89"/>
    <x v="2"/>
    <s v="TEC-MA-10003066"/>
    <x v="2"/>
    <x v="15"/>
    <s v="Wasp CCD Handheld Bar Code Reader"/>
    <n v="336.51"/>
    <n v="3"/>
    <x v="10"/>
    <n v="0.4"/>
    <n v="44.867999999999967"/>
  </r>
  <r>
    <n v="988"/>
    <s v="CA-2012-146829"/>
    <d v="2012-03-10T00:00:00"/>
    <n v="2012"/>
    <n v="3"/>
    <x v="29"/>
    <x v="29"/>
    <d v="2012-03-10T00:00:00"/>
    <s v="Same Day"/>
    <s v="TS-21340"/>
    <s v="Toby Swindell"/>
    <s v="Consumer"/>
    <s v="United States"/>
    <x v="12"/>
    <x v="5"/>
    <x v="16"/>
    <x v="2"/>
    <s v="OFF-BI-10004022"/>
    <x v="1"/>
    <x v="8"/>
    <s v="Acco Suede Grain Vinyl Round Ring Binder"/>
    <n v="1.1119999999999997"/>
    <n v="2"/>
    <x v="3"/>
    <n v="0.8"/>
    <n v="-1.8904000000000001"/>
  </r>
  <r>
    <n v="989"/>
    <s v="CA-2014-167899"/>
    <d v="2014-05-22T00:00:00"/>
    <n v="2014"/>
    <n v="5"/>
    <x v="24"/>
    <x v="24"/>
    <d v="2014-05-27T00:00:00"/>
    <s v="Standard Class"/>
    <s v="JG-15805"/>
    <s v="John Grady"/>
    <s v="Corporate"/>
    <s v="United States"/>
    <x v="109"/>
    <x v="15"/>
    <x v="135"/>
    <x v="3"/>
    <s v="FUR-FU-10004071"/>
    <x v="0"/>
    <x v="5"/>
    <s v="Luxo Professional Magnifying Clamp-On Fluorescent Lamps"/>
    <n v="520.05000000000007"/>
    <n v="5"/>
    <x v="0"/>
    <n v="0"/>
    <n v="72.807000000000031"/>
  </r>
  <r>
    <n v="990"/>
    <s v="CA-2014-167899"/>
    <d v="2014-05-22T00:00:00"/>
    <n v="2014"/>
    <n v="5"/>
    <x v="24"/>
    <x v="24"/>
    <d v="2014-05-27T00:00:00"/>
    <s v="Standard Class"/>
    <s v="JG-15805"/>
    <s v="John Grady"/>
    <s v="Corporate"/>
    <s v="United States"/>
    <x v="109"/>
    <x v="15"/>
    <x v="135"/>
    <x v="3"/>
    <s v="OFF-AR-10001988"/>
    <x v="1"/>
    <x v="6"/>
    <s v="Bulldog Table or Wall-Mount Pencil Sharpener"/>
    <n v="17.97"/>
    <n v="3"/>
    <x v="0"/>
    <n v="0"/>
    <n v="5.2112999999999996"/>
  </r>
  <r>
    <n v="991"/>
    <s v="CA-2012-153549"/>
    <d v="2012-03-29T00:00:00"/>
    <n v="2012"/>
    <n v="3"/>
    <x v="29"/>
    <x v="29"/>
    <d v="2012-03-31T00:00:00"/>
    <s v="Second Class"/>
    <s v="SL-20155"/>
    <s v="Sara Luxemburg"/>
    <s v="Home Office"/>
    <s v="United States"/>
    <x v="108"/>
    <x v="2"/>
    <x v="133"/>
    <x v="0"/>
    <s v="FUR-CH-10004086"/>
    <x v="0"/>
    <x v="1"/>
    <s v="Hon 4070 Series Pagoda Armless Upholstered Stacking Chairs"/>
    <n v="1166.92"/>
    <n v="5"/>
    <x v="2"/>
    <n v="0.2"/>
    <n v="131.27849999999995"/>
  </r>
  <r>
    <n v="992"/>
    <s v="CA-2013-110023"/>
    <d v="2013-09-10T00:00:00"/>
    <n v="2013"/>
    <n v="9"/>
    <x v="21"/>
    <x v="21"/>
    <d v="2013-09-12T00:00:00"/>
    <s v="First Class"/>
    <s v="TS-21610"/>
    <s v="Troy Staebel"/>
    <s v="Consumer"/>
    <s v="United States"/>
    <x v="20"/>
    <x v="15"/>
    <x v="23"/>
    <x v="3"/>
    <s v="OFF-BI-10001036"/>
    <x v="1"/>
    <x v="8"/>
    <s v="Cardinal EasyOpen D-Ring Binders"/>
    <n v="14.624000000000002"/>
    <n v="2"/>
    <x v="2"/>
    <n v="0.2"/>
    <n v="5.484"/>
  </r>
  <r>
    <n v="993"/>
    <s v="CA-2013-105585"/>
    <d v="2013-08-27T00:00:00"/>
    <n v="2013"/>
    <n v="8"/>
    <x v="28"/>
    <x v="28"/>
    <d v="2013-08-28T00:00:00"/>
    <s v="First Class"/>
    <s v="RF-19735"/>
    <s v="Roland Fjeld"/>
    <s v="Consumer"/>
    <s v="United States"/>
    <x v="49"/>
    <x v="1"/>
    <x v="58"/>
    <x v="1"/>
    <s v="OFF-FA-10002983"/>
    <x v="1"/>
    <x v="13"/>
    <s v="Advantus SlideClip Paper Clips"/>
    <n v="10.23"/>
    <n v="3"/>
    <x v="0"/>
    <n v="0"/>
    <n v="4.9104000000000001"/>
  </r>
  <r>
    <n v="994"/>
    <s v="CA-2013-105585"/>
    <d v="2013-08-27T00:00:00"/>
    <n v="2013"/>
    <n v="8"/>
    <x v="28"/>
    <x v="28"/>
    <d v="2013-08-28T00:00:00"/>
    <s v="First Class"/>
    <s v="RF-19735"/>
    <s v="Roland Fjeld"/>
    <s v="Consumer"/>
    <s v="United States"/>
    <x v="49"/>
    <x v="1"/>
    <x v="58"/>
    <x v="1"/>
    <s v="OFF-PA-10003625"/>
    <x v="1"/>
    <x v="10"/>
    <s v="Xerox 1979"/>
    <n v="154.9"/>
    <n v="5"/>
    <x v="0"/>
    <n v="0"/>
    <n v="69.704999999999998"/>
  </r>
  <r>
    <n v="995"/>
    <s v="CA-2011-117639"/>
    <d v="2011-05-21T00:00:00"/>
    <n v="2011"/>
    <n v="5"/>
    <x v="8"/>
    <x v="8"/>
    <d v="2011-05-25T00:00:00"/>
    <s v="Standard Class"/>
    <s v="MW-18235"/>
    <s v="Mitch Willingham"/>
    <s v="Corporate"/>
    <s v="United States"/>
    <x v="173"/>
    <x v="17"/>
    <x v="220"/>
    <x v="0"/>
    <s v="OFF-BI-10003925"/>
    <x v="1"/>
    <x v="8"/>
    <s v="Fellowes PB300 Plastic Comb Binding Machine"/>
    <n v="2715.9300000000003"/>
    <n v="7"/>
    <x v="0"/>
    <n v="0"/>
    <n v="1276.4871000000001"/>
  </r>
  <r>
    <n v="996"/>
    <s v="CA-2011-117639"/>
    <d v="2011-05-21T00:00:00"/>
    <n v="2011"/>
    <n v="5"/>
    <x v="8"/>
    <x v="8"/>
    <d v="2011-05-25T00:00:00"/>
    <s v="Standard Class"/>
    <s v="MW-18235"/>
    <s v="Mitch Willingham"/>
    <s v="Corporate"/>
    <s v="United States"/>
    <x v="173"/>
    <x v="17"/>
    <x v="220"/>
    <x v="0"/>
    <s v="TEC-PH-10001530"/>
    <x v="2"/>
    <x v="7"/>
    <s v="Plantronics Voyager Pro Legend"/>
    <n v="617.97"/>
    <n v="3"/>
    <x v="0"/>
    <n v="0"/>
    <n v="173.0316"/>
  </r>
  <r>
    <n v="997"/>
    <s v="CA-2012-162537"/>
    <d v="2012-10-28T00:00:00"/>
    <n v="2012"/>
    <n v="10"/>
    <x v="2"/>
    <x v="2"/>
    <d v="2012-11-03T00:00:00"/>
    <s v="Standard Class"/>
    <s v="RD-19585"/>
    <s v="Rob Dowd"/>
    <s v="Consumer"/>
    <s v="United States"/>
    <x v="0"/>
    <x v="0"/>
    <x v="0"/>
    <x v="0"/>
    <s v="OFF-EN-10003862"/>
    <x v="1"/>
    <x v="12"/>
    <s v="Laser &amp; Ink Jet Business Envelopes"/>
    <n v="10.67"/>
    <n v="1"/>
    <x v="0"/>
    <n v="0"/>
    <n v="4.9081999999999999"/>
  </r>
  <r>
    <n v="998"/>
    <s v="CA-2012-162537"/>
    <d v="2012-10-28T00:00:00"/>
    <n v="2012"/>
    <n v="10"/>
    <x v="2"/>
    <x v="2"/>
    <d v="2012-11-03T00:00:00"/>
    <s v="Standard Class"/>
    <s v="RD-19585"/>
    <s v="Rob Dowd"/>
    <s v="Consumer"/>
    <s v="United States"/>
    <x v="0"/>
    <x v="0"/>
    <x v="0"/>
    <x v="0"/>
    <s v="OFF-ST-10004258"/>
    <x v="1"/>
    <x v="4"/>
    <s v="Portable Personal File Box"/>
    <n v="36.630000000000003"/>
    <n v="3"/>
    <x v="0"/>
    <n v="0"/>
    <n v="9.8901000000000039"/>
  </r>
  <r>
    <n v="999"/>
    <s v="CA-2012-162537"/>
    <d v="2012-10-28T00:00:00"/>
    <n v="2012"/>
    <n v="10"/>
    <x v="2"/>
    <x v="2"/>
    <d v="2012-11-03T00:00:00"/>
    <s v="Standard Class"/>
    <s v="RD-19585"/>
    <s v="Rob Dowd"/>
    <s v="Consumer"/>
    <s v="United States"/>
    <x v="0"/>
    <x v="0"/>
    <x v="0"/>
    <x v="0"/>
    <s v="FUR-FU-10002885"/>
    <x v="0"/>
    <x v="5"/>
    <s v="Magna Visual Magnetic Picture Hangers"/>
    <n v="24.1"/>
    <n v="5"/>
    <x v="0"/>
    <n v="0"/>
    <n v="9.1580000000000013"/>
  </r>
  <r>
    <n v="1000"/>
    <s v="CA-2012-162537"/>
    <d v="2012-10-28T00:00:00"/>
    <n v="2012"/>
    <n v="10"/>
    <x v="2"/>
    <x v="2"/>
    <d v="2012-11-03T00:00:00"/>
    <s v="Standard Class"/>
    <s v="RD-19585"/>
    <s v="Rob Dowd"/>
    <s v="Consumer"/>
    <s v="United States"/>
    <x v="0"/>
    <x v="0"/>
    <x v="0"/>
    <x v="0"/>
    <s v="FUR-FU-10001918"/>
    <x v="0"/>
    <x v="5"/>
    <s v="C-Line Cubicle Keepers Polyproplyene Holder With Velcro Backings"/>
    <n v="33.11"/>
    <n v="7"/>
    <x v="0"/>
    <n v="0"/>
    <n v="12.912900000000004"/>
  </r>
  <r>
    <n v="1001"/>
    <s v="CA-2013-155488"/>
    <d v="2013-11-14T00:00:00"/>
    <n v="2013"/>
    <n v="11"/>
    <x v="0"/>
    <x v="0"/>
    <d v="2013-11-18T00:00:00"/>
    <s v="Standard Class"/>
    <s v="FM-14290"/>
    <s v="Frank Merwin"/>
    <s v="Home Office"/>
    <s v="United States"/>
    <x v="137"/>
    <x v="4"/>
    <x v="172"/>
    <x v="1"/>
    <s v="OFF-AR-10002956"/>
    <x v="1"/>
    <x v="6"/>
    <s v="Boston 16801 Nautilus Battery Pencil Sharpener"/>
    <n v="44.02"/>
    <n v="2"/>
    <x v="0"/>
    <n v="0"/>
    <n v="11.4452"/>
  </r>
  <r>
    <n v="1002"/>
    <s v="CA-2012-124891"/>
    <d v="2012-07-31T00:00:00"/>
    <n v="2012"/>
    <n v="7"/>
    <x v="38"/>
    <x v="38"/>
    <d v="2012-07-31T00:00:00"/>
    <s v="Same Day"/>
    <s v="RH-19495"/>
    <s v="Rick Hansen"/>
    <s v="Consumer"/>
    <s v="United States"/>
    <x v="20"/>
    <x v="15"/>
    <x v="23"/>
    <x v="3"/>
    <s v="TEC-AC-10003033"/>
    <x v="2"/>
    <x v="11"/>
    <s v="Plantronics CS510 - Over-the-Head monaural Wireless Headset System"/>
    <n v="2309.65"/>
    <n v="7"/>
    <x v="0"/>
    <n v="0"/>
    <n v="762.18449999999984"/>
  </r>
  <r>
    <n v="1003"/>
    <s v="CA-2012-124891"/>
    <d v="2012-07-31T00:00:00"/>
    <n v="2012"/>
    <n v="7"/>
    <x v="38"/>
    <x v="38"/>
    <d v="2012-07-31T00:00:00"/>
    <s v="Same Day"/>
    <s v="RH-19495"/>
    <s v="Rick Hansen"/>
    <s v="Consumer"/>
    <s v="United States"/>
    <x v="20"/>
    <x v="15"/>
    <x v="23"/>
    <x v="3"/>
    <s v="FUR-TA-10002903"/>
    <x v="0"/>
    <x v="3"/>
    <s v="Bevis Round Bullnose 29&quot; High Table Top"/>
    <n v="1090.7819999999999"/>
    <n v="7"/>
    <x v="10"/>
    <n v="0.4"/>
    <n v="-290.87520000000001"/>
  </r>
  <r>
    <n v="1004"/>
    <s v="CA-2012-124891"/>
    <d v="2012-07-31T00:00:00"/>
    <n v="2012"/>
    <n v="7"/>
    <x v="38"/>
    <x v="38"/>
    <d v="2012-07-31T00:00:00"/>
    <s v="Same Day"/>
    <s v="RH-19495"/>
    <s v="Rick Hansen"/>
    <s v="Consumer"/>
    <s v="United States"/>
    <x v="20"/>
    <x v="15"/>
    <x v="23"/>
    <x v="3"/>
    <s v="OFF-PA-10004621"/>
    <x v="1"/>
    <x v="10"/>
    <s v="Xerox 212"/>
    <n v="19.440000000000001"/>
    <n v="3"/>
    <x v="0"/>
    <n v="0"/>
    <n v="9.3312000000000008"/>
  </r>
  <r>
    <n v="1005"/>
    <s v="CA-2012-126445"/>
    <d v="2012-08-27T00:00:00"/>
    <n v="2012"/>
    <n v="8"/>
    <x v="37"/>
    <x v="37"/>
    <d v="2012-08-31T00:00:00"/>
    <s v="Standard Class"/>
    <s v="RA-19945"/>
    <s v="Ryan Akin"/>
    <s v="Consumer"/>
    <s v="United States"/>
    <x v="174"/>
    <x v="1"/>
    <x v="221"/>
    <x v="1"/>
    <s v="OFF-ST-10000046"/>
    <x v="1"/>
    <x v="4"/>
    <s v="Fellowes Super Stor/Drawer Files"/>
    <n v="484.65000000000003"/>
    <n v="3"/>
    <x v="0"/>
    <n v="0"/>
    <n v="92.083500000000015"/>
  </r>
  <r>
    <n v="1006"/>
    <s v="CA-2012-111199"/>
    <d v="2012-11-13T00:00:00"/>
    <n v="2012"/>
    <n v="11"/>
    <x v="6"/>
    <x v="6"/>
    <d v="2012-11-17T00:00:00"/>
    <s v="Standard Class"/>
    <s v="JK-15730"/>
    <s v="Joe Kamberova"/>
    <s v="Consumer"/>
    <s v="United States"/>
    <x v="108"/>
    <x v="3"/>
    <x v="222"/>
    <x v="0"/>
    <s v="OFF-PA-10001790"/>
    <x v="1"/>
    <x v="10"/>
    <s v="Xerox 1910"/>
    <n v="115.29600000000001"/>
    <n v="3"/>
    <x v="2"/>
    <n v="0.2"/>
    <n v="40.353599999999986"/>
  </r>
  <r>
    <n v="1007"/>
    <s v="CA-2012-105312"/>
    <d v="2012-11-06T00:00:00"/>
    <n v="2012"/>
    <n v="11"/>
    <x v="6"/>
    <x v="6"/>
    <d v="2012-11-09T00:00:00"/>
    <s v="First Class"/>
    <s v="MT-17815"/>
    <s v="Meg Tillman"/>
    <s v="Consumer"/>
    <s v="United States"/>
    <x v="48"/>
    <x v="16"/>
    <x v="57"/>
    <x v="1"/>
    <s v="OFF-EN-10002600"/>
    <x v="1"/>
    <x v="12"/>
    <s v="Redi-Strip #10 Envelopes, 4 1/8 x 9 1/2"/>
    <n v="7.080000000000001"/>
    <n v="3"/>
    <x v="2"/>
    <n v="0.2"/>
    <n v="2.4779999999999989"/>
  </r>
  <r>
    <n v="1008"/>
    <s v="CA-2012-105312"/>
    <d v="2012-11-06T00:00:00"/>
    <n v="2012"/>
    <n v="11"/>
    <x v="6"/>
    <x v="6"/>
    <d v="2012-11-09T00:00:00"/>
    <s v="First Class"/>
    <s v="MT-17815"/>
    <s v="Meg Tillman"/>
    <s v="Consumer"/>
    <s v="United States"/>
    <x v="48"/>
    <x v="16"/>
    <x v="57"/>
    <x v="1"/>
    <s v="OFF-BI-10002049"/>
    <x v="1"/>
    <x v="8"/>
    <s v="UniKeep View Case Binders"/>
    <n v="4.4009999999999998"/>
    <n v="3"/>
    <x v="6"/>
    <n v="0.7"/>
    <n v="-3.5207999999999995"/>
  </r>
  <r>
    <n v="1009"/>
    <s v="US-2014-106705"/>
    <d v="2014-12-27T00:00:00"/>
    <n v="2014"/>
    <n v="12"/>
    <x v="22"/>
    <x v="22"/>
    <d v="2015-01-02T00:00:00"/>
    <s v="Standard Class"/>
    <s v="PO-18850"/>
    <s v="Patrick O'Brill"/>
    <s v="Consumer"/>
    <s v="United States"/>
    <x v="140"/>
    <x v="23"/>
    <x v="223"/>
    <x v="2"/>
    <s v="OFF-PA-10001509"/>
    <x v="1"/>
    <x v="10"/>
    <s v="Recycled Desk Saver Line &quot;While You Were Out&quot; Book, 5 1/2&quot; X 4&quot;"/>
    <n v="44.75"/>
    <n v="5"/>
    <x v="0"/>
    <n v="0"/>
    <n v="20.584999999999994"/>
  </r>
  <r>
    <n v="1010"/>
    <s v="CA-2014-135034"/>
    <d v="2014-08-02T00:00:00"/>
    <n v="2014"/>
    <n v="8"/>
    <x v="43"/>
    <x v="43"/>
    <d v="2014-08-04T00:00:00"/>
    <s v="First Class"/>
    <s v="AT-10735"/>
    <s v="Annie Thurman"/>
    <s v="Consumer"/>
    <s v="United States"/>
    <x v="22"/>
    <x v="10"/>
    <x v="155"/>
    <x v="2"/>
    <s v="TEC-PH-10003931"/>
    <x v="2"/>
    <x v="7"/>
    <s v="JBL Micro Wireless Portable Bluetooth Speaker"/>
    <n v="95.984000000000009"/>
    <n v="2"/>
    <x v="2"/>
    <n v="0.2"/>
    <n v="5.9990000000000023"/>
  </r>
  <r>
    <n v="1011"/>
    <s v="CA-2011-158540"/>
    <d v="2011-11-24T00:00:00"/>
    <n v="2011"/>
    <n v="11"/>
    <x v="7"/>
    <x v="7"/>
    <d v="2011-11-26T00:00:00"/>
    <s v="First Class"/>
    <s v="VG-21790"/>
    <s v="Vivek Gonzalez"/>
    <s v="Consumer"/>
    <s v="United States"/>
    <x v="70"/>
    <x v="1"/>
    <x v="88"/>
    <x v="1"/>
    <s v="FUR-FU-10001602"/>
    <x v="0"/>
    <x v="5"/>
    <s v="Eldon Delta Triangular Chair Mat, 52&quot; x 58&quot;, Clear"/>
    <n v="151.72"/>
    <n v="4"/>
    <x v="0"/>
    <n v="0"/>
    <n v="27.309599999999989"/>
  </r>
  <r>
    <n v="1012"/>
    <s v="CA-2014-118437"/>
    <d v="2014-06-18T00:00:00"/>
    <n v="2014"/>
    <n v="6"/>
    <x v="27"/>
    <x v="27"/>
    <d v="2014-06-22T00:00:00"/>
    <s v="Second Class"/>
    <s v="PF-19165"/>
    <s v="Philip Fox"/>
    <s v="Consumer"/>
    <s v="United States"/>
    <x v="175"/>
    <x v="4"/>
    <x v="224"/>
    <x v="1"/>
    <s v="FUR-FU-10004848"/>
    <x v="0"/>
    <x v="5"/>
    <s v="Howard Miller 13-3/4&quot; Diameter Brushed Chrome Round Wall Clock"/>
    <n v="155.25"/>
    <n v="3"/>
    <x v="0"/>
    <n v="0"/>
    <n v="46.574999999999996"/>
  </r>
  <r>
    <n v="1013"/>
    <s v="CA-2014-118437"/>
    <d v="2014-06-18T00:00:00"/>
    <n v="2014"/>
    <n v="6"/>
    <x v="27"/>
    <x v="27"/>
    <d v="2014-06-22T00:00:00"/>
    <s v="Second Class"/>
    <s v="PF-19165"/>
    <s v="Philip Fox"/>
    <s v="Consumer"/>
    <s v="United States"/>
    <x v="175"/>
    <x v="4"/>
    <x v="224"/>
    <x v="1"/>
    <s v="OFF-ST-10003722"/>
    <x v="1"/>
    <x v="4"/>
    <s v="Project Tote Personal File"/>
    <n v="14.03"/>
    <n v="1"/>
    <x v="0"/>
    <n v="0"/>
    <n v="4.068699999999998"/>
  </r>
  <r>
    <n v="1014"/>
    <s v="US-2012-126214"/>
    <d v="2012-12-21T00:00:00"/>
    <n v="2012"/>
    <n v="12"/>
    <x v="14"/>
    <x v="14"/>
    <d v="2012-12-24T00:00:00"/>
    <s v="Second Class"/>
    <s v="JS-15880"/>
    <s v="John Stevenson"/>
    <s v="Consumer"/>
    <s v="United States"/>
    <x v="4"/>
    <x v="4"/>
    <x v="5"/>
    <x v="1"/>
    <s v="FUR-TA-10003748"/>
    <x v="0"/>
    <x v="3"/>
    <s v="Bevis 36 x 72 Conference Tables"/>
    <n v="1618.37"/>
    <n v="13"/>
    <x v="0"/>
    <n v="0"/>
    <n v="356.04139999999995"/>
  </r>
  <r>
    <n v="1015"/>
    <s v="US-2012-126214"/>
    <d v="2012-12-21T00:00:00"/>
    <n v="2012"/>
    <n v="12"/>
    <x v="14"/>
    <x v="14"/>
    <d v="2012-12-24T00:00:00"/>
    <s v="Second Class"/>
    <s v="JS-15880"/>
    <s v="John Stevenson"/>
    <s v="Consumer"/>
    <s v="United States"/>
    <x v="4"/>
    <x v="4"/>
    <x v="5"/>
    <x v="1"/>
    <s v="TEC-AC-10003198"/>
    <x v="2"/>
    <x v="11"/>
    <s v="Enermax Acrylux Wireless Keyboard"/>
    <n v="99.6"/>
    <n v="1"/>
    <x v="0"/>
    <n v="0"/>
    <n v="36.851999999999997"/>
  </r>
  <r>
    <n v="1016"/>
    <s v="CA-2012-133025"/>
    <d v="2012-09-17T00:00:00"/>
    <n v="2012"/>
    <n v="9"/>
    <x v="11"/>
    <x v="11"/>
    <d v="2012-09-19T00:00:00"/>
    <s v="Second Class"/>
    <s v="MO-17800"/>
    <s v="Meg O'Connel"/>
    <s v="Home Office"/>
    <s v="United States"/>
    <x v="1"/>
    <x v="1"/>
    <x v="1"/>
    <x v="1"/>
    <s v="OFF-PA-10004100"/>
    <x v="1"/>
    <x v="10"/>
    <s v="Xerox 216"/>
    <n v="32.400000000000006"/>
    <n v="5"/>
    <x v="0"/>
    <n v="0"/>
    <n v="15.552000000000001"/>
  </r>
  <r>
    <n v="1017"/>
    <s v="CA-2012-108665"/>
    <d v="2012-07-06T00:00:00"/>
    <n v="2012"/>
    <n v="7"/>
    <x v="38"/>
    <x v="38"/>
    <d v="2012-07-10T00:00:00"/>
    <s v="Standard Class"/>
    <s v="KM-16225"/>
    <s v="Kalyca Meade"/>
    <s v="Corporate"/>
    <s v="United States"/>
    <x v="20"/>
    <x v="15"/>
    <x v="164"/>
    <x v="3"/>
    <s v="FUR-FU-10002191"/>
    <x v="0"/>
    <x v="5"/>
    <s v="G.E. Halogen Desk Lamp Bulbs"/>
    <n v="13.96"/>
    <n v="2"/>
    <x v="0"/>
    <n v="0"/>
    <n v="6.7008000000000001"/>
  </r>
  <r>
    <n v="1018"/>
    <s v="CA-2012-108665"/>
    <d v="2012-07-06T00:00:00"/>
    <n v="2012"/>
    <n v="7"/>
    <x v="38"/>
    <x v="38"/>
    <d v="2012-07-10T00:00:00"/>
    <s v="Standard Class"/>
    <s v="KM-16225"/>
    <s v="Kalyca Meade"/>
    <s v="Corporate"/>
    <s v="United States"/>
    <x v="20"/>
    <x v="15"/>
    <x v="164"/>
    <x v="3"/>
    <s v="FUR-FU-10000965"/>
    <x v="0"/>
    <x v="5"/>
    <s v="Howard Miller 11-1/2&quot; Diameter Ridgewood Wall Clock"/>
    <n v="155.82"/>
    <n v="3"/>
    <x v="0"/>
    <n v="0"/>
    <n v="63.886200000000002"/>
  </r>
  <r>
    <n v="1019"/>
    <s v="CA-2012-108665"/>
    <d v="2012-07-06T00:00:00"/>
    <n v="2012"/>
    <n v="7"/>
    <x v="38"/>
    <x v="38"/>
    <d v="2012-07-10T00:00:00"/>
    <s v="Standard Class"/>
    <s v="KM-16225"/>
    <s v="Kalyca Meade"/>
    <s v="Corporate"/>
    <s v="United States"/>
    <x v="20"/>
    <x v="15"/>
    <x v="164"/>
    <x v="3"/>
    <s v="TEC-PH-10004188"/>
    <x v="2"/>
    <x v="7"/>
    <s v="OtterBox Commuter Series Case - Samsung Galaxy S4"/>
    <n v="124.94999999999999"/>
    <n v="5"/>
    <x v="0"/>
    <n v="0"/>
    <n v="2.4990000000000023"/>
  </r>
  <r>
    <n v="1020"/>
    <s v="CA-2012-108665"/>
    <d v="2012-07-06T00:00:00"/>
    <n v="2012"/>
    <n v="7"/>
    <x v="38"/>
    <x v="38"/>
    <d v="2012-07-10T00:00:00"/>
    <s v="Standard Class"/>
    <s v="KM-16225"/>
    <s v="Kalyca Meade"/>
    <s v="Corporate"/>
    <s v="United States"/>
    <x v="20"/>
    <x v="15"/>
    <x v="164"/>
    <x v="3"/>
    <s v="OFF-ST-10001526"/>
    <x v="1"/>
    <x v="4"/>
    <s v="Iceberg Mobile Mega Data/Printer Cart "/>
    <n v="601.65"/>
    <n v="5"/>
    <x v="0"/>
    <n v="0"/>
    <n v="156.42899999999997"/>
  </r>
  <r>
    <n v="1021"/>
    <s v="CA-2012-124450"/>
    <d v="2012-04-27T00:00:00"/>
    <n v="2012"/>
    <n v="4"/>
    <x v="19"/>
    <x v="19"/>
    <d v="2012-05-03T00:00:00"/>
    <s v="Standard Class"/>
    <s v="GT-14710"/>
    <s v="Greg Tran"/>
    <s v="Consumer"/>
    <s v="United States"/>
    <x v="176"/>
    <x v="40"/>
    <x v="225"/>
    <x v="3"/>
    <s v="OFF-AR-10001166"/>
    <x v="1"/>
    <x v="6"/>
    <s v="Staples"/>
    <n v="22.740000000000002"/>
    <n v="3"/>
    <x v="0"/>
    <n v="0"/>
    <n v="8.8686000000000007"/>
  </r>
  <r>
    <n v="1022"/>
    <s v="CA-2012-124450"/>
    <d v="2012-04-27T00:00:00"/>
    <n v="2012"/>
    <n v="4"/>
    <x v="19"/>
    <x v="19"/>
    <d v="2012-05-03T00:00:00"/>
    <s v="Standard Class"/>
    <s v="GT-14710"/>
    <s v="Greg Tran"/>
    <s v="Consumer"/>
    <s v="United States"/>
    <x v="176"/>
    <x v="40"/>
    <x v="225"/>
    <x v="3"/>
    <s v="FUR-CH-10000309"/>
    <x v="0"/>
    <x v="1"/>
    <s v="Global Comet Stacking Arm Chair"/>
    <n v="1267.53"/>
    <n v="3"/>
    <x v="0"/>
    <n v="0"/>
    <n v="316.88249999999999"/>
  </r>
  <r>
    <n v="1023"/>
    <s v="CA-2012-124450"/>
    <d v="2012-04-27T00:00:00"/>
    <n v="2012"/>
    <n v="4"/>
    <x v="19"/>
    <x v="19"/>
    <d v="2012-05-03T00:00:00"/>
    <s v="Standard Class"/>
    <s v="GT-14710"/>
    <s v="Greg Tran"/>
    <s v="Consumer"/>
    <s v="United States"/>
    <x v="176"/>
    <x v="40"/>
    <x v="225"/>
    <x v="3"/>
    <s v="TEC-MA-10004212"/>
    <x v="2"/>
    <x v="15"/>
    <s v="Cisco SPA525G2 5-Line IP Phone"/>
    <n v="1379.92"/>
    <n v="8"/>
    <x v="0"/>
    <n v="0"/>
    <n v="648.56240000000003"/>
  </r>
  <r>
    <n v="1024"/>
    <s v="CA-2012-167269"/>
    <d v="2012-06-16T00:00:00"/>
    <n v="2012"/>
    <n v="6"/>
    <x v="40"/>
    <x v="40"/>
    <d v="2012-06-20T00:00:00"/>
    <s v="Standard Class"/>
    <s v="PB-19150"/>
    <s v="Philip Brown"/>
    <s v="Consumer"/>
    <s v="United States"/>
    <x v="10"/>
    <x v="9"/>
    <x v="63"/>
    <x v="3"/>
    <s v="OFF-EN-10003072"/>
    <x v="1"/>
    <x v="12"/>
    <s v="Peel &amp; Seel Envelopes"/>
    <n v="6.2080000000000002"/>
    <n v="2"/>
    <x v="2"/>
    <n v="0.2"/>
    <n v="2.1728000000000001"/>
  </r>
  <r>
    <n v="1025"/>
    <s v="CA-2014-106964"/>
    <d v="2014-12-18T00:00:00"/>
    <n v="2014"/>
    <n v="12"/>
    <x v="22"/>
    <x v="22"/>
    <d v="2014-12-21T00:00:00"/>
    <s v="First Class"/>
    <s v="HR-14770"/>
    <s v="Hallie Redmond"/>
    <s v="Home Office"/>
    <s v="United States"/>
    <x v="1"/>
    <x v="1"/>
    <x v="62"/>
    <x v="1"/>
    <s v="OFF-BI-10000320"/>
    <x v="1"/>
    <x v="8"/>
    <s v="GBC Plastic Binding Combs"/>
    <n v="11.808"/>
    <n v="2"/>
    <x v="2"/>
    <n v="0.2"/>
    <n v="4.2804000000000002"/>
  </r>
  <r>
    <n v="1026"/>
    <s v="CA-2013-126529"/>
    <d v="2013-01-11T00:00:00"/>
    <n v="2013"/>
    <n v="1"/>
    <x v="12"/>
    <x v="12"/>
    <d v="2013-01-13T00:00:00"/>
    <s v="Second Class"/>
    <s v="DE-13255"/>
    <s v="Deanra Eno"/>
    <s v="Home Office"/>
    <s v="United States"/>
    <x v="24"/>
    <x v="24"/>
    <x v="157"/>
    <x v="3"/>
    <s v="OFF-PA-10001166"/>
    <x v="1"/>
    <x v="10"/>
    <s v="Xerox 2"/>
    <n v="15.552000000000003"/>
    <n v="3"/>
    <x v="2"/>
    <n v="0.2"/>
    <n v="5.4432"/>
  </r>
  <r>
    <n v="1027"/>
    <s v="CA-2013-126529"/>
    <d v="2013-01-11T00:00:00"/>
    <n v="2013"/>
    <n v="1"/>
    <x v="12"/>
    <x v="12"/>
    <d v="2013-01-13T00:00:00"/>
    <s v="Second Class"/>
    <s v="DE-13255"/>
    <s v="Deanra Eno"/>
    <s v="Home Office"/>
    <s v="United States"/>
    <x v="24"/>
    <x v="24"/>
    <x v="157"/>
    <x v="3"/>
    <s v="OFF-PA-10003656"/>
    <x v="1"/>
    <x v="10"/>
    <s v="Xerox 1935"/>
    <n v="63.311999999999998"/>
    <n v="3"/>
    <x v="2"/>
    <n v="0.2"/>
    <n v="20.576399999999996"/>
  </r>
  <r>
    <n v="1028"/>
    <s v="CA-2013-126529"/>
    <d v="2013-01-11T00:00:00"/>
    <n v="2013"/>
    <n v="1"/>
    <x v="12"/>
    <x v="12"/>
    <d v="2013-01-13T00:00:00"/>
    <s v="Second Class"/>
    <s v="DE-13255"/>
    <s v="Deanra Eno"/>
    <s v="Home Office"/>
    <s v="United States"/>
    <x v="24"/>
    <x v="24"/>
    <x v="157"/>
    <x v="3"/>
    <s v="TEC-PH-10000148"/>
    <x v="2"/>
    <x v="7"/>
    <s v="Cyber Acoustics AC-202b Speech Recognition Stereo Headset"/>
    <n v="15.587999999999999"/>
    <n v="2"/>
    <x v="10"/>
    <n v="0.4"/>
    <n v="-9.8724000000000007"/>
  </r>
  <r>
    <n v="1029"/>
    <s v="CA-2011-163552"/>
    <d v="2011-07-11T00:00:00"/>
    <n v="2011"/>
    <n v="7"/>
    <x v="39"/>
    <x v="39"/>
    <d v="2011-07-15T00:00:00"/>
    <s v="Standard Class"/>
    <s v="LA-16780"/>
    <s v="Laura Armstrong"/>
    <s v="Corporate"/>
    <s v="United States"/>
    <x v="83"/>
    <x v="30"/>
    <x v="103"/>
    <x v="3"/>
    <s v="OFF-PA-10000474"/>
    <x v="1"/>
    <x v="10"/>
    <s v="Staples"/>
    <n v="177.2"/>
    <n v="5"/>
    <x v="0"/>
    <n v="0"/>
    <n v="83.283999999999992"/>
  </r>
  <r>
    <n v="1030"/>
    <s v="CA-2011-163552"/>
    <d v="2011-07-11T00:00:00"/>
    <n v="2011"/>
    <n v="7"/>
    <x v="39"/>
    <x v="39"/>
    <d v="2011-07-15T00:00:00"/>
    <s v="Standard Class"/>
    <s v="LA-16780"/>
    <s v="Laura Armstrong"/>
    <s v="Corporate"/>
    <s v="United States"/>
    <x v="83"/>
    <x v="30"/>
    <x v="103"/>
    <x v="3"/>
    <s v="TEC-PH-10003885"/>
    <x v="2"/>
    <x v="7"/>
    <s v="Cisco SPA508G"/>
    <n v="197.96999999999997"/>
    <n v="3"/>
    <x v="0"/>
    <n v="0"/>
    <n v="57.41129999999999"/>
  </r>
  <r>
    <n v="1031"/>
    <s v="CA-2011-163552"/>
    <d v="2011-07-11T00:00:00"/>
    <n v="2011"/>
    <n v="7"/>
    <x v="39"/>
    <x v="39"/>
    <d v="2011-07-15T00:00:00"/>
    <s v="Standard Class"/>
    <s v="LA-16780"/>
    <s v="Laura Armstrong"/>
    <s v="Corporate"/>
    <s v="United States"/>
    <x v="83"/>
    <x v="30"/>
    <x v="103"/>
    <x v="3"/>
    <s v="FUR-CH-10003379"/>
    <x v="0"/>
    <x v="1"/>
    <s v="Global Commerce Series High-Back Swivel/Tilt Chairs"/>
    <n v="854.94"/>
    <n v="3"/>
    <x v="0"/>
    <n v="0"/>
    <n v="213.73500000000001"/>
  </r>
  <r>
    <n v="1032"/>
    <s v="CA-2011-163552"/>
    <d v="2011-07-11T00:00:00"/>
    <n v="2011"/>
    <n v="7"/>
    <x v="39"/>
    <x v="39"/>
    <d v="2011-07-15T00:00:00"/>
    <s v="Standard Class"/>
    <s v="LA-16780"/>
    <s v="Laura Armstrong"/>
    <s v="Corporate"/>
    <s v="United States"/>
    <x v="83"/>
    <x v="30"/>
    <x v="103"/>
    <x v="3"/>
    <s v="FUR-FU-10000629"/>
    <x v="0"/>
    <x v="5"/>
    <s v="9-3/4 Diameter Round Wall Clock"/>
    <n v="124.10999999999999"/>
    <n v="9"/>
    <x v="0"/>
    <n v="0"/>
    <n v="52.126200000000004"/>
  </r>
  <r>
    <n v="1033"/>
    <s v="CA-2011-163552"/>
    <d v="2011-07-11T00:00:00"/>
    <n v="2011"/>
    <n v="7"/>
    <x v="39"/>
    <x v="39"/>
    <d v="2011-07-15T00:00:00"/>
    <s v="Standard Class"/>
    <s v="LA-16780"/>
    <s v="Laura Armstrong"/>
    <s v="Corporate"/>
    <s v="United States"/>
    <x v="83"/>
    <x v="30"/>
    <x v="103"/>
    <x v="3"/>
    <s v="OFF-LA-10001175"/>
    <x v="1"/>
    <x v="2"/>
    <s v="Avery 514"/>
    <n v="14.399999999999999"/>
    <n v="5"/>
    <x v="0"/>
    <n v="0"/>
    <n v="7.056"/>
  </r>
  <r>
    <n v="1034"/>
    <s v="CA-2013-109820"/>
    <d v="2013-11-21T00:00:00"/>
    <n v="2013"/>
    <n v="11"/>
    <x v="0"/>
    <x v="0"/>
    <d v="2013-11-23T00:00:00"/>
    <s v="First Class"/>
    <s v="AG-10390"/>
    <s v="Allen Goldenen"/>
    <s v="Consumer"/>
    <s v="United States"/>
    <x v="74"/>
    <x v="24"/>
    <x v="93"/>
    <x v="3"/>
    <s v="OFF-PA-10000955"/>
    <x v="1"/>
    <x v="10"/>
    <s v="Southworth 25% Cotton Granite Paper &amp; Envelopes"/>
    <n v="15.696000000000002"/>
    <n v="3"/>
    <x v="2"/>
    <n v="0.2"/>
    <n v="5.1011999999999995"/>
  </r>
  <r>
    <n v="1035"/>
    <s v="CA-2013-109820"/>
    <d v="2013-11-21T00:00:00"/>
    <n v="2013"/>
    <n v="11"/>
    <x v="0"/>
    <x v="0"/>
    <d v="2013-11-23T00:00:00"/>
    <s v="First Class"/>
    <s v="AG-10390"/>
    <s v="Allen Goldenen"/>
    <s v="Consumer"/>
    <s v="United States"/>
    <x v="74"/>
    <x v="24"/>
    <x v="93"/>
    <x v="3"/>
    <s v="OFF-BI-10003460"/>
    <x v="1"/>
    <x v="8"/>
    <s v="Acco 3-Hole Punch"/>
    <n v="2.6280000000000001"/>
    <n v="2"/>
    <x v="6"/>
    <n v="0.7"/>
    <n v="-1.9272"/>
  </r>
  <r>
    <n v="1036"/>
    <s v="CA-2013-109820"/>
    <d v="2013-11-21T00:00:00"/>
    <n v="2013"/>
    <n v="11"/>
    <x v="0"/>
    <x v="0"/>
    <d v="2013-11-23T00:00:00"/>
    <s v="First Class"/>
    <s v="AG-10390"/>
    <s v="Allen Goldenen"/>
    <s v="Consumer"/>
    <s v="United States"/>
    <x v="74"/>
    <x v="24"/>
    <x v="93"/>
    <x v="3"/>
    <s v="OFF-BI-10000474"/>
    <x v="1"/>
    <x v="8"/>
    <s v="Avery Recycled Flexi-View Covers for Binding Systems"/>
    <n v="14.427000000000003"/>
    <n v="3"/>
    <x v="6"/>
    <n v="0.7"/>
    <n v="-10.579799999999999"/>
  </r>
  <r>
    <n v="1037"/>
    <s v="CA-2013-113061"/>
    <d v="2013-04-23T00:00:00"/>
    <n v="2013"/>
    <n v="4"/>
    <x v="25"/>
    <x v="25"/>
    <d v="2013-04-27T00:00:00"/>
    <s v="Standard Class"/>
    <s v="EL-13735"/>
    <s v="Ed Ludwig"/>
    <s v="Home Office"/>
    <s v="United States"/>
    <x v="177"/>
    <x v="25"/>
    <x v="226"/>
    <x v="2"/>
    <s v="FUR-FU-10003975"/>
    <x v="0"/>
    <x v="5"/>
    <s v="Eldon Advantage Chair Mats for Low to Medium Pile Carpets"/>
    <n v="86.62"/>
    <n v="2"/>
    <x v="0"/>
    <n v="0"/>
    <n v="8.6619999999999919"/>
  </r>
  <r>
    <n v="1038"/>
    <s v="CA-2012-127418"/>
    <d v="2012-06-13T00:00:00"/>
    <n v="2012"/>
    <n v="6"/>
    <x v="40"/>
    <x v="40"/>
    <d v="2012-06-14T00:00:00"/>
    <s v="First Class"/>
    <s v="JJ-15445"/>
    <s v="Jennifer Jackson"/>
    <s v="Consumer"/>
    <s v="United States"/>
    <x v="1"/>
    <x v="1"/>
    <x v="25"/>
    <x v="1"/>
    <s v="OFF-BI-10003707"/>
    <x v="1"/>
    <x v="8"/>
    <s v="Aluminum Screw Posts"/>
    <n v="36.624000000000002"/>
    <n v="3"/>
    <x v="2"/>
    <n v="0.2"/>
    <n v="13.734"/>
  </r>
  <r>
    <n v="1039"/>
    <s v="CA-2014-121818"/>
    <d v="2014-11-21T00:00:00"/>
    <n v="2014"/>
    <n v="11"/>
    <x v="23"/>
    <x v="23"/>
    <d v="2014-11-22T00:00:00"/>
    <s v="First Class"/>
    <s v="JH-15430"/>
    <s v="Jennifer Halladay"/>
    <s v="Consumer"/>
    <s v="United States"/>
    <x v="140"/>
    <x v="3"/>
    <x v="179"/>
    <x v="0"/>
    <s v="OFF-AR-10000203"/>
    <x v="1"/>
    <x v="6"/>
    <s v="Newell 336"/>
    <n v="23.968000000000004"/>
    <n v="7"/>
    <x v="2"/>
    <n v="0.2"/>
    <n v="2.696399999999997"/>
  </r>
  <r>
    <n v="1040"/>
    <s v="CA-2014-121818"/>
    <d v="2014-11-21T00:00:00"/>
    <n v="2014"/>
    <n v="11"/>
    <x v="23"/>
    <x v="23"/>
    <d v="2014-11-22T00:00:00"/>
    <s v="First Class"/>
    <s v="JH-15430"/>
    <s v="Jennifer Halladay"/>
    <s v="Consumer"/>
    <s v="United States"/>
    <x v="140"/>
    <x v="3"/>
    <x v="179"/>
    <x v="0"/>
    <s v="OFF-AR-10004790"/>
    <x v="1"/>
    <x v="6"/>
    <s v="Staples"/>
    <n v="28.728000000000002"/>
    <n v="3"/>
    <x v="2"/>
    <n v="0.2"/>
    <n v="1.7954999999999988"/>
  </r>
  <r>
    <n v="1041"/>
    <s v="CA-2013-127670"/>
    <d v="2013-03-21T00:00:00"/>
    <n v="2013"/>
    <n v="3"/>
    <x v="17"/>
    <x v="17"/>
    <d v="2013-03-25T00:00:00"/>
    <s v="Standard Class"/>
    <s v="RD-19660"/>
    <s v="Robert Dilbeck"/>
    <s v="Home Office"/>
    <s v="United States"/>
    <x v="178"/>
    <x v="25"/>
    <x v="227"/>
    <x v="2"/>
    <s v="FUR-TA-10001095"/>
    <x v="0"/>
    <x v="3"/>
    <s v="Chromcraft Round Conference Tables"/>
    <n v="697.16"/>
    <n v="4"/>
    <x v="0"/>
    <n v="0"/>
    <n v="146.40359999999998"/>
  </r>
  <r>
    <n v="1042"/>
    <s v="CA-2013-102981"/>
    <d v="2013-09-07T00:00:00"/>
    <n v="2013"/>
    <n v="9"/>
    <x v="21"/>
    <x v="21"/>
    <d v="2013-09-10T00:00:00"/>
    <s v="Second Class"/>
    <s v="MO-17500"/>
    <s v="Mary O'Rourke"/>
    <s v="Consumer"/>
    <s v="United States"/>
    <x v="20"/>
    <x v="15"/>
    <x v="45"/>
    <x v="3"/>
    <s v="TEC-AC-10004761"/>
    <x v="2"/>
    <x v="11"/>
    <s v="Maxell 4.7GB DVD+RW 3/Pack"/>
    <n v="31.86"/>
    <n v="2"/>
    <x v="0"/>
    <n v="0"/>
    <n v="11.151"/>
  </r>
  <r>
    <n v="1043"/>
    <s v="CA-2013-102981"/>
    <d v="2013-09-07T00:00:00"/>
    <n v="2013"/>
    <n v="9"/>
    <x v="21"/>
    <x v="21"/>
    <d v="2013-09-10T00:00:00"/>
    <s v="Second Class"/>
    <s v="MO-17500"/>
    <s v="Mary O'Rourke"/>
    <s v="Consumer"/>
    <s v="United States"/>
    <x v="20"/>
    <x v="15"/>
    <x v="45"/>
    <x v="3"/>
    <s v="FUR-BO-10001811"/>
    <x v="0"/>
    <x v="0"/>
    <s v="Atlantic Metals Mobile 5-Shelf Bookcases, Custom Colors"/>
    <n v="722.35200000000009"/>
    <n v="3"/>
    <x v="2"/>
    <n v="0.2"/>
    <n v="90.293999999999926"/>
  </r>
  <r>
    <n v="1044"/>
    <s v="CA-2014-115651"/>
    <d v="2014-07-10T00:00:00"/>
    <n v="2014"/>
    <n v="7"/>
    <x v="10"/>
    <x v="10"/>
    <d v="2014-07-13T00:00:00"/>
    <s v="First Class"/>
    <s v="NS-18640"/>
    <s v="Noel Staavos"/>
    <s v="Corporate"/>
    <s v="United States"/>
    <x v="22"/>
    <x v="10"/>
    <x v="26"/>
    <x v="2"/>
    <s v="OFF-AR-10001130"/>
    <x v="1"/>
    <x v="6"/>
    <s v="Quartet Alpha White Chalk, 12/Pack"/>
    <n v="8.84"/>
    <n v="5"/>
    <x v="2"/>
    <n v="0.2"/>
    <n v="2.9835000000000003"/>
  </r>
  <r>
    <n v="1045"/>
    <s v="CA-2014-115651"/>
    <d v="2014-07-10T00:00:00"/>
    <n v="2014"/>
    <n v="7"/>
    <x v="10"/>
    <x v="10"/>
    <d v="2014-07-13T00:00:00"/>
    <s v="First Class"/>
    <s v="NS-18640"/>
    <s v="Noel Staavos"/>
    <s v="Corporate"/>
    <s v="United States"/>
    <x v="22"/>
    <x v="10"/>
    <x v="26"/>
    <x v="2"/>
    <s v="OFF-AP-10000055"/>
    <x v="1"/>
    <x v="9"/>
    <s v="Belkin F9S820V06 8 Outlet Surge"/>
    <n v="58.463999999999977"/>
    <n v="9"/>
    <x v="3"/>
    <n v="0.8"/>
    <n v="-146.16000000000003"/>
  </r>
  <r>
    <n v="1046"/>
    <s v="CA-2014-152702"/>
    <d v="2014-10-13T00:00:00"/>
    <n v="2014"/>
    <n v="10"/>
    <x v="13"/>
    <x v="13"/>
    <d v="2014-10-17T00:00:00"/>
    <s v="Standard Class"/>
    <s v="SN-20710"/>
    <s v="Steve Nguyen"/>
    <s v="Home Office"/>
    <s v="United States"/>
    <x v="179"/>
    <x v="10"/>
    <x v="228"/>
    <x v="2"/>
    <s v="FUR-CH-10002304"/>
    <x v="0"/>
    <x v="1"/>
    <s v="Global Stack Chair without Arms, Black"/>
    <n v="254.60399999999998"/>
    <n v="14"/>
    <x v="4"/>
    <n v="0.3"/>
    <n v="-18.185999999999993"/>
  </r>
  <r>
    <n v="1047"/>
    <s v="CA-2013-169103"/>
    <d v="2013-03-09T00:00:00"/>
    <n v="2013"/>
    <n v="3"/>
    <x v="17"/>
    <x v="17"/>
    <d v="2013-03-14T00:00:00"/>
    <s v="Standard Class"/>
    <s v="ZC-21910"/>
    <s v="Zuschuss Carroll"/>
    <s v="Consumer"/>
    <s v="United States"/>
    <x v="100"/>
    <x v="2"/>
    <x v="229"/>
    <x v="0"/>
    <s v="TEC-PH-10001530"/>
    <x v="2"/>
    <x v="7"/>
    <s v="Cisco Unified IP Phone 7945G VoIP phone"/>
    <n v="1363.96"/>
    <n v="5"/>
    <x v="2"/>
    <n v="0.2"/>
    <n v="85.247500000000002"/>
  </r>
  <r>
    <n v="1048"/>
    <s v="CA-2013-169103"/>
    <d v="2013-03-09T00:00:00"/>
    <n v="2013"/>
    <n v="3"/>
    <x v="17"/>
    <x v="17"/>
    <d v="2013-03-14T00:00:00"/>
    <s v="Standard Class"/>
    <s v="ZC-21910"/>
    <s v="Zuschuss Carroll"/>
    <s v="Consumer"/>
    <s v="United States"/>
    <x v="100"/>
    <x v="2"/>
    <x v="229"/>
    <x v="0"/>
    <s v="FUR-FU-10004006"/>
    <x v="0"/>
    <x v="5"/>
    <s v="Deflect-o DuraMat Lighweight, Studded, Beveled Mat for Low Pile Carpeting"/>
    <n v="102.35999999999999"/>
    <n v="3"/>
    <x v="2"/>
    <n v="0.2"/>
    <n v="-3.8385000000000105"/>
  </r>
  <r>
    <n v="1049"/>
    <s v="CA-2011-139192"/>
    <d v="2011-05-27T00:00:00"/>
    <n v="2011"/>
    <n v="5"/>
    <x v="8"/>
    <x v="8"/>
    <d v="2011-06-01T00:00:00"/>
    <s v="Second Class"/>
    <s v="LC-16885"/>
    <s v="Lena Creighton"/>
    <s v="Consumer"/>
    <s v="United States"/>
    <x v="8"/>
    <x v="1"/>
    <x v="9"/>
    <x v="1"/>
    <s v="TEC-PH-10000486"/>
    <x v="2"/>
    <x v="7"/>
    <s v="Plantronics HL10 Handset Lifter"/>
    <n v="1113.5039999999999"/>
    <n v="12"/>
    <x v="2"/>
    <n v="0.2"/>
    <n v="125.2691999999999"/>
  </r>
  <r>
    <n v="1050"/>
    <s v="CA-2011-139192"/>
    <d v="2011-05-27T00:00:00"/>
    <n v="2011"/>
    <n v="5"/>
    <x v="8"/>
    <x v="8"/>
    <d v="2011-06-01T00:00:00"/>
    <s v="Second Class"/>
    <s v="LC-16885"/>
    <s v="Lena Creighton"/>
    <s v="Consumer"/>
    <s v="United States"/>
    <x v="8"/>
    <x v="1"/>
    <x v="9"/>
    <x v="1"/>
    <s v="TEC-AC-10001606"/>
    <x v="2"/>
    <x v="11"/>
    <s v="Logitech Wireless Performance Mouse MX for PC and Mac"/>
    <n v="99.99"/>
    <n v="1"/>
    <x v="0"/>
    <n v="0"/>
    <n v="37.996200000000002"/>
  </r>
  <r>
    <n v="1051"/>
    <s v="US-2012-153500"/>
    <d v="2012-07-03T00:00:00"/>
    <n v="2012"/>
    <n v="7"/>
    <x v="38"/>
    <x v="38"/>
    <d v="2012-07-05T00:00:00"/>
    <s v="First Class"/>
    <s v="DG-13300"/>
    <s v="Deirdre Greer"/>
    <s v="Corporate"/>
    <s v="United States"/>
    <x v="10"/>
    <x v="9"/>
    <x v="63"/>
    <x v="3"/>
    <s v="FUR-FU-10000293"/>
    <x v="0"/>
    <x v="5"/>
    <s v="Eldon Antistatic Chair Mats for Low to Medium Pile Carpets"/>
    <n v="168.46400000000003"/>
    <n v="2"/>
    <x v="2"/>
    <n v="0.2"/>
    <n v="-29.481200000000022"/>
  </r>
  <r>
    <n v="1052"/>
    <s v="US-2012-153500"/>
    <d v="2012-07-03T00:00:00"/>
    <n v="2012"/>
    <n v="7"/>
    <x v="38"/>
    <x v="38"/>
    <d v="2012-07-05T00:00:00"/>
    <s v="First Class"/>
    <s v="DG-13300"/>
    <s v="Deirdre Greer"/>
    <s v="Corporate"/>
    <s v="United States"/>
    <x v="10"/>
    <x v="9"/>
    <x v="63"/>
    <x v="3"/>
    <s v="OFF-PA-10001307"/>
    <x v="1"/>
    <x v="10"/>
    <s v="Important Message Pads, 50 4-1/4 x 5-1/2 Forms per Pad"/>
    <n v="6.7200000000000006"/>
    <n v="2"/>
    <x v="2"/>
    <n v="0.2"/>
    <n v="2.4359999999999995"/>
  </r>
  <r>
    <n v="1053"/>
    <s v="US-2012-153500"/>
    <d v="2012-07-03T00:00:00"/>
    <n v="2012"/>
    <n v="7"/>
    <x v="38"/>
    <x v="38"/>
    <d v="2012-07-05T00:00:00"/>
    <s v="First Class"/>
    <s v="DG-13300"/>
    <s v="Deirdre Greer"/>
    <s v="Corporate"/>
    <s v="United States"/>
    <x v="10"/>
    <x v="9"/>
    <x v="63"/>
    <x v="3"/>
    <s v="FUR-FU-10004460"/>
    <x v="0"/>
    <x v="5"/>
    <s v="Howard Miller 12&quot; Round Wall Clock"/>
    <n v="282.88800000000003"/>
    <n v="9"/>
    <x v="2"/>
    <n v="0.2"/>
    <n v="56.577599999999961"/>
  </r>
  <r>
    <n v="1054"/>
    <s v="CA-2012-110667"/>
    <d v="2012-04-04T00:00:00"/>
    <n v="2012"/>
    <n v="4"/>
    <x v="19"/>
    <x v="19"/>
    <d v="2012-04-08T00:00:00"/>
    <s v="Standard Class"/>
    <s v="NF-18595"/>
    <s v="Nicole Fjeld"/>
    <s v="Home Office"/>
    <s v="United States"/>
    <x v="20"/>
    <x v="15"/>
    <x v="29"/>
    <x v="3"/>
    <s v="OFF-AR-10000716"/>
    <x v="1"/>
    <x v="6"/>
    <s v="DIXON Ticonderoga Erasable Checking Pencils"/>
    <n v="11.16"/>
    <n v="2"/>
    <x v="0"/>
    <n v="0"/>
    <n v="4.3524000000000003"/>
  </r>
  <r>
    <n v="1055"/>
    <s v="CA-2012-110667"/>
    <d v="2012-04-04T00:00:00"/>
    <n v="2012"/>
    <n v="4"/>
    <x v="19"/>
    <x v="19"/>
    <d v="2012-04-08T00:00:00"/>
    <s v="Standard Class"/>
    <s v="NF-18595"/>
    <s v="Nicole Fjeld"/>
    <s v="Home Office"/>
    <s v="United States"/>
    <x v="20"/>
    <x v="15"/>
    <x v="29"/>
    <x v="3"/>
    <s v="FUR-FU-10004622"/>
    <x v="0"/>
    <x v="5"/>
    <s v="Eldon Advantage Foldable Chair Mats for Low Pile Carpets"/>
    <n v="108.4"/>
    <n v="2"/>
    <x v="0"/>
    <n v="0"/>
    <n v="22.763999999999996"/>
  </r>
  <r>
    <n v="1056"/>
    <s v="CA-2012-110667"/>
    <d v="2012-04-04T00:00:00"/>
    <n v="2012"/>
    <n v="4"/>
    <x v="19"/>
    <x v="19"/>
    <d v="2012-04-08T00:00:00"/>
    <s v="Standard Class"/>
    <s v="NF-18595"/>
    <s v="Nicole Fjeld"/>
    <s v="Home Office"/>
    <s v="United States"/>
    <x v="20"/>
    <x v="15"/>
    <x v="29"/>
    <x v="3"/>
    <s v="OFF-BI-10002735"/>
    <x v="1"/>
    <x v="8"/>
    <s v="GBC Prestige Therm-A-Bind Covers"/>
    <n v="82.344000000000008"/>
    <n v="3"/>
    <x v="2"/>
    <n v="0.2"/>
    <n v="27.791100000000004"/>
  </r>
  <r>
    <n v="1057"/>
    <s v="CA-2012-110667"/>
    <d v="2012-04-04T00:00:00"/>
    <n v="2012"/>
    <n v="4"/>
    <x v="19"/>
    <x v="19"/>
    <d v="2012-04-08T00:00:00"/>
    <s v="Standard Class"/>
    <s v="NF-18595"/>
    <s v="Nicole Fjeld"/>
    <s v="Home Office"/>
    <s v="United States"/>
    <x v="20"/>
    <x v="15"/>
    <x v="29"/>
    <x v="3"/>
    <s v="OFF-BI-10003529"/>
    <x v="1"/>
    <x v="8"/>
    <s v="Avery Round Ring Poly Binders"/>
    <n v="9.0879999999999992"/>
    <n v="4"/>
    <x v="2"/>
    <n v="0.2"/>
    <n v="3.2944"/>
  </r>
  <r>
    <n v="1058"/>
    <s v="CA-2014-167150"/>
    <d v="2014-12-11T00:00:00"/>
    <n v="2014"/>
    <n v="12"/>
    <x v="22"/>
    <x v="22"/>
    <d v="2014-12-18T00:00:00"/>
    <s v="Standard Class"/>
    <s v="BP-11185"/>
    <s v="Ben Peterman"/>
    <s v="Corporate"/>
    <s v="United States"/>
    <x v="70"/>
    <x v="1"/>
    <x v="88"/>
    <x v="1"/>
    <s v="OFF-BI-10001097"/>
    <x v="1"/>
    <x v="8"/>
    <s v="Avery Hole Reinforcements"/>
    <n v="19.936000000000003"/>
    <n v="4"/>
    <x v="2"/>
    <n v="0.2"/>
    <n v="7.2267999999999999"/>
  </r>
  <r>
    <n v="1059"/>
    <s v="CA-2014-167150"/>
    <d v="2014-12-11T00:00:00"/>
    <n v="2014"/>
    <n v="12"/>
    <x v="22"/>
    <x v="22"/>
    <d v="2014-12-18T00:00:00"/>
    <s v="Standard Class"/>
    <s v="BP-11185"/>
    <s v="Ben Peterman"/>
    <s v="Corporate"/>
    <s v="United States"/>
    <x v="70"/>
    <x v="1"/>
    <x v="88"/>
    <x v="1"/>
    <s v="OFF-BI-10001597"/>
    <x v="1"/>
    <x v="8"/>
    <s v="Wilson Jones Ledger-Size, Piano-Hinge Binder, 2&quot;, Blue"/>
    <n v="65.567999999999998"/>
    <n v="2"/>
    <x v="2"/>
    <n v="0.2"/>
    <n v="22.948799999999995"/>
  </r>
  <r>
    <n v="1060"/>
    <s v="CA-2013-105284"/>
    <d v="2013-11-25T00:00:00"/>
    <n v="2013"/>
    <n v="11"/>
    <x v="0"/>
    <x v="0"/>
    <d v="2013-12-02T00:00:00"/>
    <s v="Standard Class"/>
    <s v="MG-17650"/>
    <s v="Matthew Grinstein"/>
    <s v="Home Office"/>
    <s v="United States"/>
    <x v="10"/>
    <x v="9"/>
    <x v="105"/>
    <x v="3"/>
    <s v="OFF-FA-10001754"/>
    <x v="1"/>
    <x v="13"/>
    <s v="Stockwell Gold Paper Clips"/>
    <n v="4.4160000000000004"/>
    <n v="3"/>
    <x v="2"/>
    <n v="0.2"/>
    <n v="1.6008"/>
  </r>
  <r>
    <n v="1061"/>
    <s v="US-2012-125374"/>
    <d v="2012-03-23T00:00:00"/>
    <n v="2012"/>
    <n v="3"/>
    <x v="29"/>
    <x v="29"/>
    <d v="2012-03-29T00:00:00"/>
    <s v="Standard Class"/>
    <s v="JD-16060"/>
    <s v="Julia Dunbar"/>
    <s v="Consumer"/>
    <s v="United States"/>
    <x v="12"/>
    <x v="5"/>
    <x v="14"/>
    <x v="2"/>
    <s v="FUR-CH-10003396"/>
    <x v="0"/>
    <x v="1"/>
    <s v="Global Deluxe Steno Chair"/>
    <n v="107.77200000000001"/>
    <n v="2"/>
    <x v="4"/>
    <n v="0.3"/>
    <n v="-29.252400000000009"/>
  </r>
  <r>
    <n v="1062"/>
    <s v="CA-2012-161263"/>
    <d v="2012-04-16T00:00:00"/>
    <n v="2012"/>
    <n v="4"/>
    <x v="19"/>
    <x v="19"/>
    <d v="2012-04-21T00:00:00"/>
    <s v="Standard Class"/>
    <s v="TS-21160"/>
    <s v="Theresa Swint"/>
    <s v="Corporate"/>
    <s v="United States"/>
    <x v="167"/>
    <x v="24"/>
    <x v="213"/>
    <x v="3"/>
    <s v="OFF-AP-10002350"/>
    <x v="1"/>
    <x v="9"/>
    <s v="Belkin F9H710-06 7 Outlet SurgeMaster Surge Protector"/>
    <n v="45.216000000000001"/>
    <n v="3"/>
    <x v="2"/>
    <n v="0.2"/>
    <n v="4.5215999999999994"/>
  </r>
  <r>
    <n v="1063"/>
    <s v="CA-2012-161263"/>
    <d v="2012-04-16T00:00:00"/>
    <n v="2012"/>
    <n v="4"/>
    <x v="19"/>
    <x v="19"/>
    <d v="2012-04-21T00:00:00"/>
    <s v="Standard Class"/>
    <s v="TS-21160"/>
    <s v="Theresa Swint"/>
    <s v="Corporate"/>
    <s v="United States"/>
    <x v="167"/>
    <x v="24"/>
    <x v="213"/>
    <x v="3"/>
    <s v="OFF-FA-10004838"/>
    <x v="1"/>
    <x v="13"/>
    <s v="Super Bands, 12/Pack"/>
    <n v="10.416000000000002"/>
    <n v="7"/>
    <x v="2"/>
    <n v="0.2"/>
    <n v="-2.2134"/>
  </r>
  <r>
    <n v="1064"/>
    <s v="CA-2012-161263"/>
    <d v="2012-04-16T00:00:00"/>
    <n v="2012"/>
    <n v="4"/>
    <x v="19"/>
    <x v="19"/>
    <d v="2012-04-21T00:00:00"/>
    <s v="Standard Class"/>
    <s v="TS-21160"/>
    <s v="Theresa Swint"/>
    <s v="Corporate"/>
    <s v="United States"/>
    <x v="167"/>
    <x v="24"/>
    <x v="213"/>
    <x v="3"/>
    <s v="OFF-AR-10004757"/>
    <x v="1"/>
    <x v="6"/>
    <s v="Crayola Colored Pencils"/>
    <n v="7.8719999999999999"/>
    <n v="3"/>
    <x v="2"/>
    <n v="0.2"/>
    <n v="1.2791999999999994"/>
  </r>
  <r>
    <n v="1065"/>
    <s v="CA-2012-161263"/>
    <d v="2012-04-16T00:00:00"/>
    <n v="2012"/>
    <n v="4"/>
    <x v="19"/>
    <x v="19"/>
    <d v="2012-04-21T00:00:00"/>
    <s v="Standard Class"/>
    <s v="TS-21160"/>
    <s v="Theresa Swint"/>
    <s v="Corporate"/>
    <s v="United States"/>
    <x v="167"/>
    <x v="24"/>
    <x v="213"/>
    <x v="3"/>
    <s v="TEC-PH-10002115"/>
    <x v="2"/>
    <x v="7"/>
    <s v="Plantronics 81402"/>
    <n v="118.78199999999998"/>
    <n v="3"/>
    <x v="10"/>
    <n v="0.4"/>
    <n v="-27.715799999999994"/>
  </r>
  <r>
    <n v="1066"/>
    <s v="CA-2012-161263"/>
    <d v="2012-04-16T00:00:00"/>
    <n v="2012"/>
    <n v="4"/>
    <x v="19"/>
    <x v="19"/>
    <d v="2012-04-21T00:00:00"/>
    <s v="Standard Class"/>
    <s v="TS-21160"/>
    <s v="Theresa Swint"/>
    <s v="Corporate"/>
    <s v="United States"/>
    <x v="167"/>
    <x v="24"/>
    <x v="213"/>
    <x v="3"/>
    <s v="OFF-FA-10003059"/>
    <x v="1"/>
    <x v="13"/>
    <s v="Assorted Color Push Pins"/>
    <n v="1.4480000000000002"/>
    <n v="1"/>
    <x v="2"/>
    <n v="0.2"/>
    <n v="0.2352999999999999"/>
  </r>
  <r>
    <n v="1067"/>
    <s v="CA-2012-161263"/>
    <d v="2012-04-16T00:00:00"/>
    <n v="2012"/>
    <n v="4"/>
    <x v="19"/>
    <x v="19"/>
    <d v="2012-04-21T00:00:00"/>
    <s v="Standard Class"/>
    <s v="TS-21160"/>
    <s v="Theresa Swint"/>
    <s v="Corporate"/>
    <s v="United States"/>
    <x v="167"/>
    <x v="24"/>
    <x v="213"/>
    <x v="3"/>
    <s v="OFF-BI-10004330"/>
    <x v="1"/>
    <x v="8"/>
    <s v="GBC Velobind Prepunched Cover Sets, Regency Series"/>
    <n v="55.470000000000006"/>
    <n v="5"/>
    <x v="6"/>
    <n v="0.7"/>
    <n v="-46.224999999999994"/>
  </r>
  <r>
    <n v="1068"/>
    <s v="CA-2013-157686"/>
    <d v="2013-10-02T00:00:00"/>
    <n v="2013"/>
    <n v="10"/>
    <x v="32"/>
    <x v="32"/>
    <d v="2013-10-03T00:00:00"/>
    <s v="First Class"/>
    <s v="BD-11620"/>
    <s v="Brian DeCherney"/>
    <s v="Consumer"/>
    <s v="United States"/>
    <x v="8"/>
    <x v="1"/>
    <x v="34"/>
    <x v="1"/>
    <s v="FUR-CH-10001146"/>
    <x v="0"/>
    <x v="1"/>
    <s v="Global Value Mid-Back Manager's Chair, Gray"/>
    <n v="194.84800000000001"/>
    <n v="4"/>
    <x v="2"/>
    <n v="0.2"/>
    <n v="12.177999999999983"/>
  </r>
  <r>
    <n v="1069"/>
    <s v="US-2014-139955"/>
    <d v="2014-09-29T00:00:00"/>
    <n v="2014"/>
    <n v="9"/>
    <x v="15"/>
    <x v="15"/>
    <d v="2014-10-01T00:00:00"/>
    <s v="Second Class"/>
    <s v="CM-12160"/>
    <s v="Charles McCrossin"/>
    <s v="Consumer"/>
    <s v="United States"/>
    <x v="180"/>
    <x v="5"/>
    <x v="230"/>
    <x v="2"/>
    <s v="OFF-SU-10001935"/>
    <x v="1"/>
    <x v="14"/>
    <s v="Staples"/>
    <n v="1.7440000000000002"/>
    <n v="1"/>
    <x v="2"/>
    <n v="0.2"/>
    <n v="-0.34880000000000033"/>
  </r>
  <r>
    <n v="1070"/>
    <s v="US-2012-150161"/>
    <d v="2012-07-25T00:00:00"/>
    <n v="2012"/>
    <n v="7"/>
    <x v="38"/>
    <x v="38"/>
    <d v="2012-07-29T00:00:00"/>
    <s v="Standard Class"/>
    <s v="RB-19795"/>
    <s v="Ross Baird"/>
    <s v="Home Office"/>
    <s v="United States"/>
    <x v="10"/>
    <x v="9"/>
    <x v="105"/>
    <x v="3"/>
    <s v="OFF-BI-10001524"/>
    <x v="1"/>
    <x v="8"/>
    <s v="GBC Premium Transparent Covers with Diagonal Lined Pattern"/>
    <n v="25.176000000000005"/>
    <n v="4"/>
    <x v="6"/>
    <n v="0.7"/>
    <n v="-18.462400000000002"/>
  </r>
  <r>
    <n v="1071"/>
    <s v="CA-2012-144652"/>
    <d v="2012-11-20T00:00:00"/>
    <n v="2012"/>
    <n v="11"/>
    <x v="6"/>
    <x v="6"/>
    <d v="2012-11-26T00:00:00"/>
    <s v="Standard Class"/>
    <s v="SN-20560"/>
    <s v="Skye Norling"/>
    <s v="Home Office"/>
    <s v="United States"/>
    <x v="1"/>
    <x v="1"/>
    <x v="141"/>
    <x v="1"/>
    <s v="OFF-AR-10003732"/>
    <x v="1"/>
    <x v="6"/>
    <s v="Newell 333"/>
    <n v="19.459999999999997"/>
    <n v="7"/>
    <x v="0"/>
    <n v="0"/>
    <n v="5.0595999999999997"/>
  </r>
  <r>
    <n v="1072"/>
    <s v="CA-2013-152814"/>
    <d v="2013-04-29T00:00:00"/>
    <n v="2013"/>
    <n v="4"/>
    <x v="25"/>
    <x v="25"/>
    <d v="2013-05-03T00:00:00"/>
    <s v="Standard Class"/>
    <s v="EH-14005"/>
    <s v="Erica Hernandez"/>
    <s v="Home Office"/>
    <s v="United States"/>
    <x v="60"/>
    <x v="22"/>
    <x v="76"/>
    <x v="1"/>
    <s v="OFF-PA-10001970"/>
    <x v="1"/>
    <x v="10"/>
    <s v="Xerox 1881"/>
    <n v="29.472000000000001"/>
    <n v="3"/>
    <x v="2"/>
    <n v="0.2"/>
    <n v="9.9467999999999979"/>
  </r>
  <r>
    <n v="1073"/>
    <s v="CA-2014-106943"/>
    <d v="2014-11-15T00:00:00"/>
    <n v="2014"/>
    <n v="11"/>
    <x v="23"/>
    <x v="23"/>
    <d v="2014-11-20T00:00:00"/>
    <s v="Standard Class"/>
    <s v="FO-14305"/>
    <s v="Frank Olsen"/>
    <s v="Consumer"/>
    <s v="United States"/>
    <x v="20"/>
    <x v="15"/>
    <x v="45"/>
    <x v="3"/>
    <s v="OFF-BI-10003669"/>
    <x v="1"/>
    <x v="8"/>
    <s v="3M Organizer Strips"/>
    <n v="8.64"/>
    <n v="2"/>
    <x v="2"/>
    <n v="0.2"/>
    <n v="3.024"/>
  </r>
  <r>
    <n v="1074"/>
    <s v="CA-2013-134348"/>
    <d v="2013-11-13T00:00:00"/>
    <n v="2013"/>
    <n v="11"/>
    <x v="0"/>
    <x v="0"/>
    <d v="2013-11-20T00:00:00"/>
    <s v="Standard Class"/>
    <s v="MS-17710"/>
    <s v="Maurice Satty"/>
    <s v="Consumer"/>
    <s v="United States"/>
    <x v="123"/>
    <x v="16"/>
    <x v="154"/>
    <x v="1"/>
    <s v="OFF-BI-10003727"/>
    <x v="1"/>
    <x v="8"/>
    <s v="Avery Durable Slant Ring Binders With Label Holder"/>
    <n v="6.27"/>
    <n v="5"/>
    <x v="6"/>
    <n v="0.7"/>
    <n v="-4.5980000000000008"/>
  </r>
  <r>
    <n v="1075"/>
    <s v="CA-2013-134348"/>
    <d v="2013-11-13T00:00:00"/>
    <n v="2013"/>
    <n v="11"/>
    <x v="0"/>
    <x v="0"/>
    <d v="2013-11-20T00:00:00"/>
    <s v="Standard Class"/>
    <s v="MS-17710"/>
    <s v="Maurice Satty"/>
    <s v="Consumer"/>
    <s v="United States"/>
    <x v="123"/>
    <x v="16"/>
    <x v="154"/>
    <x v="1"/>
    <s v="OFF-BI-10004967"/>
    <x v="1"/>
    <x v="8"/>
    <s v="Round Ring Binders"/>
    <n v="4.3680000000000003"/>
    <n v="7"/>
    <x v="6"/>
    <n v="0.7"/>
    <n v="-3.3487999999999998"/>
  </r>
  <r>
    <n v="1076"/>
    <s v="CA-2013-134348"/>
    <d v="2013-11-13T00:00:00"/>
    <n v="2013"/>
    <n v="11"/>
    <x v="0"/>
    <x v="0"/>
    <d v="2013-11-20T00:00:00"/>
    <s v="Standard Class"/>
    <s v="MS-17710"/>
    <s v="Maurice Satty"/>
    <s v="Consumer"/>
    <s v="United States"/>
    <x v="123"/>
    <x v="16"/>
    <x v="154"/>
    <x v="1"/>
    <s v="TEC-AC-10003447"/>
    <x v="2"/>
    <x v="11"/>
    <s v="Micropad Numeric Keypads"/>
    <n v="31.983999999999998"/>
    <n v="2"/>
    <x v="2"/>
    <n v="0.2"/>
    <n v="1.9989999999999979"/>
  </r>
  <r>
    <n v="1077"/>
    <s v="CA-2013-161781"/>
    <d v="2013-09-30T00:00:00"/>
    <n v="2013"/>
    <n v="9"/>
    <x v="21"/>
    <x v="21"/>
    <d v="2013-10-01T00:00:00"/>
    <s v="First Class"/>
    <s v="CC-12100"/>
    <s v="Chad Cunningham"/>
    <s v="Home Office"/>
    <s v="United States"/>
    <x v="38"/>
    <x v="14"/>
    <x v="134"/>
    <x v="2"/>
    <s v="OFF-AR-10000255"/>
    <x v="1"/>
    <x v="6"/>
    <s v="Newell 328"/>
    <n v="40.879999999999995"/>
    <n v="7"/>
    <x v="0"/>
    <n v="0"/>
    <n v="10.628799999999998"/>
  </r>
  <r>
    <n v="1078"/>
    <s v="CA-2014-132521"/>
    <d v="2014-09-24T00:00:00"/>
    <n v="2014"/>
    <n v="9"/>
    <x v="15"/>
    <x v="15"/>
    <d v="2014-09-26T00:00:00"/>
    <s v="Second Class"/>
    <s v="DW-13540"/>
    <s v="Don Weiss"/>
    <s v="Consumer"/>
    <s v="United States"/>
    <x v="4"/>
    <x v="4"/>
    <x v="59"/>
    <x v="1"/>
    <s v="OFF-AP-10002191"/>
    <x v="1"/>
    <x v="9"/>
    <s v="Belkin 8 Outlet SurgeMaster II Gold Surge Protector"/>
    <n v="119.96"/>
    <n v="2"/>
    <x v="0"/>
    <n v="0"/>
    <n v="33.588800000000006"/>
  </r>
  <r>
    <n v="1079"/>
    <s v="CA-2014-132521"/>
    <d v="2014-09-24T00:00:00"/>
    <n v="2014"/>
    <n v="9"/>
    <x v="15"/>
    <x v="15"/>
    <d v="2014-09-26T00:00:00"/>
    <s v="Second Class"/>
    <s v="DW-13540"/>
    <s v="Don Weiss"/>
    <s v="Consumer"/>
    <s v="United States"/>
    <x v="4"/>
    <x v="4"/>
    <x v="59"/>
    <x v="1"/>
    <s v="OFF-ST-10001325"/>
    <x v="1"/>
    <x v="4"/>
    <s v="Sterilite Officeware Hinged File Box"/>
    <n v="31.44"/>
    <n v="3"/>
    <x v="0"/>
    <n v="0"/>
    <n v="8.4888000000000012"/>
  </r>
  <r>
    <n v="1080"/>
    <s v="CA-2014-132521"/>
    <d v="2014-09-24T00:00:00"/>
    <n v="2014"/>
    <n v="9"/>
    <x v="15"/>
    <x v="15"/>
    <d v="2014-09-26T00:00:00"/>
    <s v="Second Class"/>
    <s v="DW-13540"/>
    <s v="Don Weiss"/>
    <s v="Consumer"/>
    <s v="United States"/>
    <x v="4"/>
    <x v="4"/>
    <x v="59"/>
    <x v="1"/>
    <s v="OFF-BI-10000404"/>
    <x v="1"/>
    <x v="8"/>
    <s v="Avery Printable Repositionable Plastic Tabs"/>
    <n v="6.88"/>
    <n v="1"/>
    <x v="2"/>
    <n v="0.2"/>
    <n v="2.3220000000000001"/>
  </r>
  <r>
    <n v="1081"/>
    <s v="CA-2012-110016"/>
    <d v="2012-11-29T00:00:00"/>
    <n v="2012"/>
    <n v="11"/>
    <x v="6"/>
    <x v="6"/>
    <d v="2012-12-04T00:00:00"/>
    <s v="Standard Class"/>
    <s v="BT-11395"/>
    <s v="Bill Tyler"/>
    <s v="Corporate"/>
    <s v="United States"/>
    <x v="66"/>
    <x v="12"/>
    <x v="83"/>
    <x v="2"/>
    <s v="OFF-PA-10000349"/>
    <x v="1"/>
    <x v="10"/>
    <s v="Staples"/>
    <n v="19.920000000000002"/>
    <n v="4"/>
    <x v="0"/>
    <n v="0"/>
    <n v="9.3624000000000009"/>
  </r>
  <r>
    <n v="1082"/>
    <s v="CA-2012-110016"/>
    <d v="2012-11-29T00:00:00"/>
    <n v="2012"/>
    <n v="11"/>
    <x v="6"/>
    <x v="6"/>
    <d v="2012-12-04T00:00:00"/>
    <s v="Standard Class"/>
    <s v="BT-11395"/>
    <s v="Bill Tyler"/>
    <s v="Corporate"/>
    <s v="United States"/>
    <x v="66"/>
    <x v="12"/>
    <x v="83"/>
    <x v="2"/>
    <s v="FUR-CH-10002880"/>
    <x v="0"/>
    <x v="1"/>
    <s v="Global High-Back Leather Tilter, Burgundy"/>
    <n v="1106.9099999999999"/>
    <n v="9"/>
    <x v="0"/>
    <n v="0"/>
    <n v="121.76009999999994"/>
  </r>
  <r>
    <n v="1083"/>
    <s v="US-2013-143819"/>
    <d v="2013-03-02T00:00:00"/>
    <n v="2013"/>
    <n v="3"/>
    <x v="17"/>
    <x v="17"/>
    <d v="2013-03-06T00:00:00"/>
    <s v="Standard Class"/>
    <s v="KD-16270"/>
    <s v="Karen Daniels"/>
    <s v="Consumer"/>
    <s v="United States"/>
    <x v="181"/>
    <x v="15"/>
    <x v="231"/>
    <x v="3"/>
    <s v="FUR-TA-10001095"/>
    <x v="0"/>
    <x v="3"/>
    <s v="Chromcraft Round Conference Tables"/>
    <n v="836.59199999999998"/>
    <n v="8"/>
    <x v="10"/>
    <n v="0.4"/>
    <n v="-264.92079999999999"/>
  </r>
  <r>
    <n v="1084"/>
    <s v="US-2013-143819"/>
    <d v="2013-03-02T00:00:00"/>
    <n v="2013"/>
    <n v="3"/>
    <x v="17"/>
    <x v="17"/>
    <d v="2013-03-06T00:00:00"/>
    <s v="Standard Class"/>
    <s v="KD-16270"/>
    <s v="Karen Daniels"/>
    <s v="Consumer"/>
    <s v="United States"/>
    <x v="181"/>
    <x v="15"/>
    <x v="231"/>
    <x v="3"/>
    <s v="OFF-PA-10003127"/>
    <x v="1"/>
    <x v="10"/>
    <s v="Staples"/>
    <n v="26.38"/>
    <n v="1"/>
    <x v="0"/>
    <n v="0"/>
    <n v="12.134799999999998"/>
  </r>
  <r>
    <n v="1085"/>
    <s v="US-2013-143819"/>
    <d v="2013-03-02T00:00:00"/>
    <n v="2013"/>
    <n v="3"/>
    <x v="17"/>
    <x v="17"/>
    <d v="2013-03-06T00:00:00"/>
    <s v="Standard Class"/>
    <s v="KD-16270"/>
    <s v="Karen Daniels"/>
    <s v="Consumer"/>
    <s v="United States"/>
    <x v="181"/>
    <x v="15"/>
    <x v="231"/>
    <x v="3"/>
    <s v="OFF-ST-10003208"/>
    <x v="1"/>
    <x v="4"/>
    <s v="Adjustable Depth Letter/Legal Cart"/>
    <n v="362.92"/>
    <n v="2"/>
    <x v="0"/>
    <n v="0"/>
    <n v="105.24679999999995"/>
  </r>
  <r>
    <n v="1086"/>
    <s v="US-2013-143819"/>
    <d v="2013-03-02T00:00:00"/>
    <n v="2013"/>
    <n v="3"/>
    <x v="17"/>
    <x v="17"/>
    <d v="2013-03-06T00:00:00"/>
    <s v="Standard Class"/>
    <s v="KD-16270"/>
    <s v="Karen Daniels"/>
    <s v="Consumer"/>
    <s v="United States"/>
    <x v="181"/>
    <x v="15"/>
    <x v="231"/>
    <x v="3"/>
    <s v="TEC-MA-10003979"/>
    <x v="2"/>
    <x v="15"/>
    <s v="Ativa V4110MDD Micro-Cut Shredder"/>
    <n v="4899.93"/>
    <n v="7"/>
    <x v="0"/>
    <n v="0"/>
    <n v="2400.9656999999997"/>
  </r>
  <r>
    <n v="1087"/>
    <s v="CA-2013-167584"/>
    <d v="2013-08-13T00:00:00"/>
    <n v="2013"/>
    <n v="8"/>
    <x v="28"/>
    <x v="28"/>
    <d v="2013-08-13T00:00:00"/>
    <s v="Same Day"/>
    <s v="LC-16870"/>
    <s v="Lena Cacioppo"/>
    <s v="Consumer"/>
    <s v="United States"/>
    <x v="96"/>
    <x v="23"/>
    <x v="193"/>
    <x v="2"/>
    <s v="OFF-PA-10000029"/>
    <x v="1"/>
    <x v="10"/>
    <s v="Xerox 224"/>
    <n v="6.48"/>
    <n v="1"/>
    <x v="0"/>
    <n v="0"/>
    <n v="3.1104000000000003"/>
  </r>
  <r>
    <n v="1088"/>
    <s v="CA-2013-166163"/>
    <d v="2013-08-16T00:00:00"/>
    <n v="2013"/>
    <n v="8"/>
    <x v="28"/>
    <x v="28"/>
    <d v="2013-08-21T00:00:00"/>
    <s v="Second Class"/>
    <s v="CY-12745"/>
    <s v="Craig Yedwab"/>
    <s v="Corporate"/>
    <s v="United States"/>
    <x v="182"/>
    <x v="1"/>
    <x v="232"/>
    <x v="1"/>
    <s v="TEC-PH-10004896"/>
    <x v="2"/>
    <x v="7"/>
    <s v="Nokia Lumia 521 (T-Mobile)"/>
    <n v="71.975999999999999"/>
    <n v="3"/>
    <x v="2"/>
    <n v="0.2"/>
    <n v="7.1976000000000049"/>
  </r>
  <r>
    <n v="1089"/>
    <s v="CA-2013-166163"/>
    <d v="2013-08-16T00:00:00"/>
    <n v="2013"/>
    <n v="8"/>
    <x v="28"/>
    <x v="28"/>
    <d v="2013-08-21T00:00:00"/>
    <s v="Second Class"/>
    <s v="CY-12745"/>
    <s v="Craig Yedwab"/>
    <s v="Corporate"/>
    <s v="United States"/>
    <x v="182"/>
    <x v="1"/>
    <x v="232"/>
    <x v="1"/>
    <s v="OFF-LA-10000452"/>
    <x v="1"/>
    <x v="2"/>
    <s v="Avery 488"/>
    <n v="3.15"/>
    <n v="1"/>
    <x v="0"/>
    <n v="0"/>
    <n v="1.512"/>
  </r>
  <r>
    <n v="1090"/>
    <s v="CA-2014-158407"/>
    <d v="2014-06-05T00:00:00"/>
    <n v="2014"/>
    <n v="6"/>
    <x v="27"/>
    <x v="27"/>
    <d v="2014-06-11T00:00:00"/>
    <s v="Standard Class"/>
    <s v="LW-16990"/>
    <s v="Lindsay Williams"/>
    <s v="Corporate"/>
    <s v="United States"/>
    <x v="53"/>
    <x v="3"/>
    <x v="233"/>
    <x v="0"/>
    <s v="FUR-FU-10001967"/>
    <x v="0"/>
    <x v="5"/>
    <s v="Telescoping Adjustable Floor Lamp"/>
    <n v="31.983999999999998"/>
    <n v="2"/>
    <x v="2"/>
    <n v="0.2"/>
    <n v="1.9989999999999979"/>
  </r>
  <r>
    <n v="1091"/>
    <s v="CA-2014-158407"/>
    <d v="2014-06-05T00:00:00"/>
    <n v="2014"/>
    <n v="6"/>
    <x v="27"/>
    <x v="27"/>
    <d v="2014-06-11T00:00:00"/>
    <s v="Standard Class"/>
    <s v="LW-16990"/>
    <s v="Lindsay Williams"/>
    <s v="Corporate"/>
    <s v="United States"/>
    <x v="53"/>
    <x v="3"/>
    <x v="233"/>
    <x v="0"/>
    <s v="TEC-PH-10001819"/>
    <x v="2"/>
    <x v="7"/>
    <s v="Innergie mMini Combo Duo USB Travel Charging Kit"/>
    <n v="71.984000000000009"/>
    <n v="2"/>
    <x v="2"/>
    <n v="0.2"/>
    <n v="25.194399999999995"/>
  </r>
  <r>
    <n v="1092"/>
    <s v="CA-2012-143490"/>
    <d v="2012-12-06T00:00:00"/>
    <n v="2012"/>
    <n v="12"/>
    <x v="14"/>
    <x v="14"/>
    <d v="2012-12-13T00:00:00"/>
    <s v="Standard Class"/>
    <s v="NP-18325"/>
    <s v="Naresj Patel"/>
    <s v="Consumer"/>
    <s v="United States"/>
    <x v="70"/>
    <x v="1"/>
    <x v="188"/>
    <x v="1"/>
    <s v="OFF-AR-10002952"/>
    <x v="1"/>
    <x v="6"/>
    <s v="Stanley Contemporary Battery Pencil Sharpeners"/>
    <n v="120.14999999999999"/>
    <n v="9"/>
    <x v="0"/>
    <n v="0"/>
    <n v="33.641999999999996"/>
  </r>
  <r>
    <n v="1093"/>
    <s v="CA-2012-143490"/>
    <d v="2012-12-06T00:00:00"/>
    <n v="2012"/>
    <n v="12"/>
    <x v="14"/>
    <x v="14"/>
    <d v="2012-12-13T00:00:00"/>
    <s v="Standard Class"/>
    <s v="NP-18325"/>
    <s v="Naresj Patel"/>
    <s v="Consumer"/>
    <s v="United States"/>
    <x v="70"/>
    <x v="1"/>
    <x v="188"/>
    <x v="1"/>
    <s v="TEC-PH-10000576"/>
    <x v="2"/>
    <x v="7"/>
    <s v="AT&amp;T 1080 Corded phone"/>
    <n v="219.18400000000003"/>
    <n v="2"/>
    <x v="2"/>
    <n v="0.2"/>
    <n v="19.178600000000003"/>
  </r>
  <r>
    <n v="1094"/>
    <s v="CA-2012-165085"/>
    <d v="2012-12-27T00:00:00"/>
    <n v="2012"/>
    <n v="12"/>
    <x v="14"/>
    <x v="14"/>
    <d v="2012-12-31T00:00:00"/>
    <s v="Standard Class"/>
    <s v="BT-11485"/>
    <s v="Brad Thomas"/>
    <s v="Home Office"/>
    <s v="United States"/>
    <x v="183"/>
    <x v="39"/>
    <x v="234"/>
    <x v="3"/>
    <s v="OFF-PA-10000605"/>
    <x v="1"/>
    <x v="10"/>
    <s v="Xerox 1950"/>
    <n v="28.900000000000002"/>
    <n v="5"/>
    <x v="0"/>
    <n v="0"/>
    <n v="14.161000000000001"/>
  </r>
  <r>
    <n v="1095"/>
    <s v="CA-2012-165085"/>
    <d v="2012-12-27T00:00:00"/>
    <n v="2012"/>
    <n v="12"/>
    <x v="14"/>
    <x v="14"/>
    <d v="2012-12-31T00:00:00"/>
    <s v="Standard Class"/>
    <s v="BT-11485"/>
    <s v="Brad Thomas"/>
    <s v="Home Office"/>
    <s v="United States"/>
    <x v="183"/>
    <x v="39"/>
    <x v="234"/>
    <x v="3"/>
    <s v="OFF-AP-10002518"/>
    <x v="1"/>
    <x v="9"/>
    <s v="Kensington 7 Outlet MasterPiece Power Center"/>
    <n v="355.96"/>
    <n v="2"/>
    <x v="0"/>
    <n v="0"/>
    <n v="103.22839999999997"/>
  </r>
  <r>
    <n v="1096"/>
    <s v="CA-2014-160423"/>
    <d v="2014-01-22T00:00:00"/>
    <n v="2014"/>
    <n v="1"/>
    <x v="44"/>
    <x v="44"/>
    <d v="2014-01-27T00:00:00"/>
    <s v="Standard Class"/>
    <s v="PS-19045"/>
    <s v="Penelope Sewall"/>
    <s v="Home Office"/>
    <s v="United States"/>
    <x v="35"/>
    <x v="3"/>
    <x v="43"/>
    <x v="0"/>
    <s v="OFF-ST-10004340"/>
    <x v="1"/>
    <x v="4"/>
    <s v="Fellowes Mobile File Cart, Black"/>
    <n v="348.20799999999997"/>
    <n v="7"/>
    <x v="2"/>
    <n v="0.2"/>
    <n v="30.468200000000024"/>
  </r>
  <r>
    <n v="1097"/>
    <s v="CA-2014-160423"/>
    <d v="2014-01-22T00:00:00"/>
    <n v="2014"/>
    <n v="1"/>
    <x v="44"/>
    <x v="44"/>
    <d v="2014-01-27T00:00:00"/>
    <s v="Standard Class"/>
    <s v="PS-19045"/>
    <s v="Penelope Sewall"/>
    <s v="Home Office"/>
    <s v="United States"/>
    <x v="35"/>
    <x v="3"/>
    <x v="43"/>
    <x v="0"/>
    <s v="OFF-BI-10004001"/>
    <x v="1"/>
    <x v="8"/>
    <s v="GBC Recycled VeloBinder Covers"/>
    <n v="35.783999999999999"/>
    <n v="7"/>
    <x v="6"/>
    <n v="0.7"/>
    <n v="-28.627200000000009"/>
  </r>
  <r>
    <n v="1098"/>
    <s v="CA-2011-159338"/>
    <d v="2011-06-25T00:00:00"/>
    <n v="2011"/>
    <n v="6"/>
    <x v="3"/>
    <x v="3"/>
    <d v="2011-06-28T00:00:00"/>
    <s v="First Class"/>
    <s v="NS-18640"/>
    <s v="Noel Staavos"/>
    <s v="Corporate"/>
    <s v="United States"/>
    <x v="1"/>
    <x v="1"/>
    <x v="13"/>
    <x v="1"/>
    <s v="FUR-TA-10004147"/>
    <x v="0"/>
    <x v="3"/>
    <s v="Hon 4060 Series Tables"/>
    <n v="447.84"/>
    <n v="5"/>
    <x v="2"/>
    <n v="0.2"/>
    <n v="11.19599999999997"/>
  </r>
  <r>
    <n v="1099"/>
    <s v="CA-2013-107216"/>
    <d v="2013-06-15T00:00:00"/>
    <n v="2013"/>
    <n v="6"/>
    <x v="1"/>
    <x v="1"/>
    <d v="2013-06-18T00:00:00"/>
    <s v="First Class"/>
    <s v="PV-18985"/>
    <s v="Paul Van Hugh"/>
    <s v="Home Office"/>
    <s v="United States"/>
    <x v="8"/>
    <x v="1"/>
    <x v="34"/>
    <x v="1"/>
    <s v="OFF-AR-10001545"/>
    <x v="1"/>
    <x v="6"/>
    <s v="Newell 326"/>
    <n v="7.04"/>
    <n v="4"/>
    <x v="0"/>
    <n v="0"/>
    <n v="2.0415999999999999"/>
  </r>
  <r>
    <n v="1100"/>
    <s v="CA-2013-107216"/>
    <d v="2013-06-15T00:00:00"/>
    <n v="2013"/>
    <n v="6"/>
    <x v="1"/>
    <x v="1"/>
    <d v="2013-06-18T00:00:00"/>
    <s v="First Class"/>
    <s v="PV-18985"/>
    <s v="Paul Van Hugh"/>
    <s v="Home Office"/>
    <s v="United States"/>
    <x v="8"/>
    <x v="1"/>
    <x v="34"/>
    <x v="1"/>
    <s v="FUR-FU-10000206"/>
    <x v="0"/>
    <x v="5"/>
    <s v="GE General Purpose, Extra Long Life, Showcase &amp; Floodlight Incandescent Bulbs"/>
    <n v="8.73"/>
    <n v="3"/>
    <x v="0"/>
    <n v="0"/>
    <n v="4.1030999999999995"/>
  </r>
  <r>
    <n v="1101"/>
    <s v="CA-2013-107216"/>
    <d v="2013-06-15T00:00:00"/>
    <n v="2013"/>
    <n v="6"/>
    <x v="1"/>
    <x v="1"/>
    <d v="2013-06-18T00:00:00"/>
    <s v="First Class"/>
    <s v="PV-18985"/>
    <s v="Paul Van Hugh"/>
    <s v="Home Office"/>
    <s v="United States"/>
    <x v="8"/>
    <x v="1"/>
    <x v="34"/>
    <x v="1"/>
    <s v="TEC-AC-10001013"/>
    <x v="2"/>
    <x v="11"/>
    <s v="Logitech ClearChat Comfort/USB Headset H390"/>
    <n v="29.29"/>
    <n v="1"/>
    <x v="0"/>
    <n v="0"/>
    <n v="9.6656999999999975"/>
  </r>
  <r>
    <n v="1102"/>
    <s v="CA-2013-107216"/>
    <d v="2013-06-15T00:00:00"/>
    <n v="2013"/>
    <n v="6"/>
    <x v="1"/>
    <x v="1"/>
    <d v="2013-06-18T00:00:00"/>
    <s v="First Class"/>
    <s v="PV-18985"/>
    <s v="Paul Van Hugh"/>
    <s v="Home Office"/>
    <s v="United States"/>
    <x v="8"/>
    <x v="1"/>
    <x v="34"/>
    <x v="1"/>
    <s v="OFF-AR-10002255"/>
    <x v="1"/>
    <x v="6"/>
    <s v="Newell 346"/>
    <n v="8.64"/>
    <n v="3"/>
    <x v="0"/>
    <n v="0"/>
    <n v="2.5055999999999998"/>
  </r>
  <r>
    <n v="1103"/>
    <s v="US-2014-145863"/>
    <d v="2014-04-22T00:00:00"/>
    <n v="2014"/>
    <n v="4"/>
    <x v="4"/>
    <x v="4"/>
    <d v="2014-04-28T00:00:00"/>
    <s v="Standard Class"/>
    <s v="RP-19390"/>
    <s v="Resi Pölking"/>
    <s v="Consumer"/>
    <s v="United States"/>
    <x v="12"/>
    <x v="5"/>
    <x v="16"/>
    <x v="2"/>
    <s v="OFF-BI-10004140"/>
    <x v="1"/>
    <x v="8"/>
    <s v="Avery Non-Stick Binders"/>
    <n v="2.6939999999999995"/>
    <n v="3"/>
    <x v="3"/>
    <n v="0.8"/>
    <n v="-4.7145000000000028"/>
  </r>
  <r>
    <n v="1104"/>
    <s v="US-2014-145863"/>
    <d v="2014-04-22T00:00:00"/>
    <n v="2014"/>
    <n v="4"/>
    <x v="4"/>
    <x v="4"/>
    <d v="2014-04-28T00:00:00"/>
    <s v="Standard Class"/>
    <s v="RP-19390"/>
    <s v="Resi Pölking"/>
    <s v="Consumer"/>
    <s v="United States"/>
    <x v="12"/>
    <x v="5"/>
    <x v="16"/>
    <x v="2"/>
    <s v="OFF-BI-10002049"/>
    <x v="1"/>
    <x v="8"/>
    <s v="UniKeep View Case Binders"/>
    <n v="2.9339999999999993"/>
    <n v="3"/>
    <x v="3"/>
    <n v="0.8"/>
    <n v="-4.9878000000000018"/>
  </r>
  <r>
    <n v="1105"/>
    <s v="CA-2013-112340"/>
    <d v="2013-10-22T00:00:00"/>
    <n v="2013"/>
    <n v="10"/>
    <x v="32"/>
    <x v="32"/>
    <d v="2013-10-28T00:00:00"/>
    <s v="Standard Class"/>
    <s v="NM-18520"/>
    <s v="Neoma Murray"/>
    <s v="Consumer"/>
    <s v="United States"/>
    <x v="169"/>
    <x v="1"/>
    <x v="215"/>
    <x v="1"/>
    <s v="OFF-PA-10001892"/>
    <x v="1"/>
    <x v="10"/>
    <s v="Rediform Wirebound &quot;Phone Memo&quot; Message Book, 11 x 5-3/4"/>
    <n v="22.919999999999998"/>
    <n v="3"/>
    <x v="0"/>
    <n v="0"/>
    <n v="11.230799999999999"/>
  </r>
  <r>
    <n v="1106"/>
    <s v="US-2013-110156"/>
    <d v="2013-11-20T00:00:00"/>
    <n v="2013"/>
    <n v="11"/>
    <x v="0"/>
    <x v="0"/>
    <d v="2013-11-25T00:00:00"/>
    <s v="Standard Class"/>
    <s v="EH-13945"/>
    <s v="Eric Hoffmann"/>
    <s v="Consumer"/>
    <s v="United States"/>
    <x v="12"/>
    <x v="5"/>
    <x v="16"/>
    <x v="2"/>
    <s v="OFF-ST-10000642"/>
    <x v="1"/>
    <x v="4"/>
    <s v="Tennsco Lockers, Gray"/>
    <n v="100.70400000000001"/>
    <n v="6"/>
    <x v="2"/>
    <n v="0.2"/>
    <n v="-16.36440000000001"/>
  </r>
  <r>
    <n v="1107"/>
    <s v="US-2013-110156"/>
    <d v="2013-11-20T00:00:00"/>
    <n v="2013"/>
    <n v="11"/>
    <x v="0"/>
    <x v="0"/>
    <d v="2013-11-25T00:00:00"/>
    <s v="Standard Class"/>
    <s v="EH-13945"/>
    <s v="Eric Hoffmann"/>
    <s v="Consumer"/>
    <s v="United States"/>
    <x v="12"/>
    <x v="5"/>
    <x v="16"/>
    <x v="2"/>
    <s v="FUR-FU-10000206"/>
    <x v="0"/>
    <x v="5"/>
    <s v="GE General Purpose, Extra Long Life, Showcase &amp; Floodlight Incandescent Bulbs"/>
    <n v="2.3280000000000003"/>
    <n v="2"/>
    <x v="7"/>
    <n v="0.6"/>
    <n v="-0.75660000000000016"/>
  </r>
  <r>
    <n v="1108"/>
    <s v="US-2013-110156"/>
    <d v="2013-11-20T00:00:00"/>
    <n v="2013"/>
    <n v="11"/>
    <x v="0"/>
    <x v="0"/>
    <d v="2013-11-25T00:00:00"/>
    <s v="Standard Class"/>
    <s v="EH-13945"/>
    <s v="Eric Hoffmann"/>
    <s v="Consumer"/>
    <s v="United States"/>
    <x v="12"/>
    <x v="5"/>
    <x v="16"/>
    <x v="2"/>
    <s v="OFF-BI-10003676"/>
    <x v="1"/>
    <x v="8"/>
    <s v="GBC Standard Recycled Report Covers, Clear Plastic Sheets"/>
    <n v="10.779999999999996"/>
    <n v="5"/>
    <x v="3"/>
    <n v="0.8"/>
    <n v="-17.248000000000008"/>
  </r>
  <r>
    <n v="1109"/>
    <s v="US-2013-110156"/>
    <d v="2013-11-20T00:00:00"/>
    <n v="2013"/>
    <n v="11"/>
    <x v="0"/>
    <x v="0"/>
    <d v="2013-11-25T00:00:00"/>
    <s v="Standard Class"/>
    <s v="EH-13945"/>
    <s v="Eric Hoffmann"/>
    <s v="Consumer"/>
    <s v="United States"/>
    <x v="12"/>
    <x v="5"/>
    <x v="16"/>
    <x v="2"/>
    <s v="OFF-FA-10003495"/>
    <x v="1"/>
    <x v="13"/>
    <s v="Staples"/>
    <n v="58.368000000000009"/>
    <n v="12"/>
    <x v="2"/>
    <n v="0.2"/>
    <n v="21.888000000000002"/>
  </r>
  <r>
    <n v="1110"/>
    <s v="US-2013-110156"/>
    <d v="2013-11-20T00:00:00"/>
    <n v="2013"/>
    <n v="11"/>
    <x v="0"/>
    <x v="0"/>
    <d v="2013-11-25T00:00:00"/>
    <s v="Standard Class"/>
    <s v="EH-13945"/>
    <s v="Eric Hoffmann"/>
    <s v="Consumer"/>
    <s v="United States"/>
    <x v="12"/>
    <x v="5"/>
    <x v="16"/>
    <x v="2"/>
    <s v="OFF-EN-10003798"/>
    <x v="1"/>
    <x v="12"/>
    <s v="Recycled Interoffice Envelopes with Re-Use-A-Seal Closure, 10 x 13"/>
    <n v="40.968000000000004"/>
    <n v="3"/>
    <x v="2"/>
    <n v="0.2"/>
    <n v="13.826699999999999"/>
  </r>
  <r>
    <n v="1111"/>
    <s v="US-2013-110156"/>
    <d v="2013-11-20T00:00:00"/>
    <n v="2013"/>
    <n v="11"/>
    <x v="0"/>
    <x v="0"/>
    <d v="2013-11-25T00:00:00"/>
    <s v="Standard Class"/>
    <s v="EH-13945"/>
    <s v="Eric Hoffmann"/>
    <s v="Consumer"/>
    <s v="United States"/>
    <x v="12"/>
    <x v="5"/>
    <x v="16"/>
    <x v="2"/>
    <s v="TEC-PH-10003589"/>
    <x v="2"/>
    <x v="7"/>
    <s v="invisibleSHIELD by ZAGG Smudge-Free Screen Protector"/>
    <n v="71.959999999999994"/>
    <n v="5"/>
    <x v="2"/>
    <n v="0.2"/>
    <n v="25.185999999999996"/>
  </r>
  <r>
    <n v="1112"/>
    <s v="US-2013-110156"/>
    <d v="2013-11-20T00:00:00"/>
    <n v="2013"/>
    <n v="11"/>
    <x v="0"/>
    <x v="0"/>
    <d v="2013-11-25T00:00:00"/>
    <s v="Standard Class"/>
    <s v="EH-13945"/>
    <s v="Eric Hoffmann"/>
    <s v="Consumer"/>
    <s v="United States"/>
    <x v="12"/>
    <x v="5"/>
    <x v="16"/>
    <x v="2"/>
    <s v="OFF-PA-10004735"/>
    <x v="1"/>
    <x v="10"/>
    <s v="Xerox 1905"/>
    <n v="10.368000000000002"/>
    <n v="2"/>
    <x v="2"/>
    <n v="0.2"/>
    <n v="3.6288"/>
  </r>
  <r>
    <n v="1113"/>
    <s v="US-2013-110156"/>
    <d v="2013-11-20T00:00:00"/>
    <n v="2013"/>
    <n v="11"/>
    <x v="0"/>
    <x v="0"/>
    <d v="2013-11-25T00:00:00"/>
    <s v="Standard Class"/>
    <s v="EH-13945"/>
    <s v="Eric Hoffmann"/>
    <s v="Consumer"/>
    <s v="United States"/>
    <x v="12"/>
    <x v="5"/>
    <x v="16"/>
    <x v="2"/>
    <s v="OFF-BI-10002609"/>
    <x v="1"/>
    <x v="8"/>
    <s v="Avery Hidden Tab Dividers for Binding Systems"/>
    <n v="1.1919999999999997"/>
    <n v="2"/>
    <x v="3"/>
    <n v="0.8"/>
    <n v="-2.0264000000000002"/>
  </r>
  <r>
    <n v="1114"/>
    <s v="CA-2014-140585"/>
    <d v="2014-12-19T00:00:00"/>
    <n v="2014"/>
    <n v="12"/>
    <x v="22"/>
    <x v="22"/>
    <d v="2014-12-24T00:00:00"/>
    <s v="Second Class"/>
    <s v="RA-19915"/>
    <s v="Russell Applegate"/>
    <s v="Consumer"/>
    <s v="United States"/>
    <x v="184"/>
    <x v="1"/>
    <x v="142"/>
    <x v="1"/>
    <s v="OFF-BI-10003364"/>
    <x v="1"/>
    <x v="8"/>
    <s v="Binding Machine Supplies"/>
    <n v="46.672000000000004"/>
    <n v="2"/>
    <x v="2"/>
    <n v="0.2"/>
    <n v="16.3352"/>
  </r>
  <r>
    <n v="1115"/>
    <s v="CA-2014-140585"/>
    <d v="2014-12-19T00:00:00"/>
    <n v="2014"/>
    <n v="12"/>
    <x v="22"/>
    <x v="22"/>
    <d v="2014-12-24T00:00:00"/>
    <s v="Second Class"/>
    <s v="RA-19915"/>
    <s v="Russell Applegate"/>
    <s v="Consumer"/>
    <s v="United States"/>
    <x v="184"/>
    <x v="1"/>
    <x v="142"/>
    <x v="1"/>
    <s v="FUR-BO-10002206"/>
    <x v="0"/>
    <x v="0"/>
    <s v="Bush Saratoga Collection 5-Shelf Bookcase, Hanover Cherry, *Special Order"/>
    <n v="119.83299999999998"/>
    <n v="1"/>
    <x v="11"/>
    <n v="0.15"/>
    <n v="-12.688200000000002"/>
  </r>
  <r>
    <n v="1116"/>
    <s v="CA-2014-140585"/>
    <d v="2014-12-19T00:00:00"/>
    <n v="2014"/>
    <n v="12"/>
    <x v="22"/>
    <x v="22"/>
    <d v="2014-12-24T00:00:00"/>
    <s v="Second Class"/>
    <s v="RA-19915"/>
    <s v="Russell Applegate"/>
    <s v="Consumer"/>
    <s v="United States"/>
    <x v="184"/>
    <x v="1"/>
    <x v="142"/>
    <x v="1"/>
    <s v="TEC-AC-10003610"/>
    <x v="2"/>
    <x v="11"/>
    <s v="Logitech Illuminated - Keyboard"/>
    <n v="119.98"/>
    <n v="2"/>
    <x v="0"/>
    <n v="0"/>
    <n v="57.590400000000002"/>
  </r>
  <r>
    <n v="1117"/>
    <s v="CA-2013-144855"/>
    <d v="2013-07-23T00:00:00"/>
    <n v="2013"/>
    <n v="7"/>
    <x v="16"/>
    <x v="16"/>
    <d v="2013-07-25T00:00:00"/>
    <s v="Second Class"/>
    <s v="DL-13495"/>
    <s v="Dionis Lloyd"/>
    <s v="Corporate"/>
    <s v="United States"/>
    <x v="8"/>
    <x v="1"/>
    <x v="94"/>
    <x v="1"/>
    <s v="OFF-LA-10003766"/>
    <x v="1"/>
    <x v="2"/>
    <s v="Self-Adhesive Removable Labels"/>
    <n v="6.3"/>
    <n v="2"/>
    <x v="0"/>
    <n v="0"/>
    <n v="3.024"/>
  </r>
  <r>
    <n v="1118"/>
    <s v="CA-2012-142755"/>
    <d v="2012-09-04T00:00:00"/>
    <n v="2012"/>
    <n v="9"/>
    <x v="11"/>
    <x v="11"/>
    <d v="2012-09-08T00:00:00"/>
    <s v="Standard Class"/>
    <s v="CS-12355"/>
    <s v="Christine Sundaresam"/>
    <s v="Consumer"/>
    <s v="United States"/>
    <x v="185"/>
    <x v="32"/>
    <x v="235"/>
    <x v="0"/>
    <s v="OFF-PA-10001970"/>
    <x v="1"/>
    <x v="10"/>
    <s v="Xerox 1908"/>
    <n v="279.89999999999998"/>
    <n v="5"/>
    <x v="0"/>
    <n v="0"/>
    <n v="137.15100000000001"/>
  </r>
  <r>
    <n v="1119"/>
    <s v="CA-2012-142755"/>
    <d v="2012-09-04T00:00:00"/>
    <n v="2012"/>
    <n v="9"/>
    <x v="11"/>
    <x v="11"/>
    <d v="2012-09-08T00:00:00"/>
    <s v="Standard Class"/>
    <s v="CS-12355"/>
    <s v="Christine Sundaresam"/>
    <s v="Consumer"/>
    <s v="United States"/>
    <x v="185"/>
    <x v="32"/>
    <x v="235"/>
    <x v="0"/>
    <s v="TEC-AC-10002049"/>
    <x v="2"/>
    <x v="11"/>
    <s v="Logitech G19 Programmable Gaming Keyboard"/>
    <n v="619.94999999999993"/>
    <n v="5"/>
    <x v="0"/>
    <n v="0"/>
    <n v="111.59099999999995"/>
  </r>
  <r>
    <n v="1120"/>
    <s v="CA-2012-142755"/>
    <d v="2012-09-04T00:00:00"/>
    <n v="2012"/>
    <n v="9"/>
    <x v="11"/>
    <x v="11"/>
    <d v="2012-09-08T00:00:00"/>
    <s v="Standard Class"/>
    <s v="CS-12355"/>
    <s v="Christine Sundaresam"/>
    <s v="Consumer"/>
    <s v="United States"/>
    <x v="185"/>
    <x v="32"/>
    <x v="235"/>
    <x v="0"/>
    <s v="OFF-PA-10000141"/>
    <x v="1"/>
    <x v="10"/>
    <s v="Ampad Evidence Wirebond Steno Books, 6&quot; x 9&quot;"/>
    <n v="4.3600000000000003"/>
    <n v="2"/>
    <x v="0"/>
    <n v="0"/>
    <n v="2.0491999999999999"/>
  </r>
  <r>
    <n v="1121"/>
    <s v="CA-2012-142755"/>
    <d v="2012-09-04T00:00:00"/>
    <n v="2012"/>
    <n v="9"/>
    <x v="11"/>
    <x v="11"/>
    <d v="2012-09-08T00:00:00"/>
    <s v="Standard Class"/>
    <s v="CS-12355"/>
    <s v="Christine Sundaresam"/>
    <s v="Consumer"/>
    <s v="United States"/>
    <x v="185"/>
    <x v="32"/>
    <x v="235"/>
    <x v="0"/>
    <s v="OFF-EN-10004459"/>
    <x v="1"/>
    <x v="12"/>
    <s v="Security-Tint Envelopes"/>
    <n v="15.28"/>
    <n v="2"/>
    <x v="0"/>
    <n v="0"/>
    <n v="7.4871999999999996"/>
  </r>
  <r>
    <n v="1122"/>
    <s v="US-2011-147627"/>
    <d v="2011-01-21T00:00:00"/>
    <n v="2011"/>
    <n v="1"/>
    <x v="46"/>
    <x v="46"/>
    <d v="2011-01-27T00:00:00"/>
    <s v="Standard Class"/>
    <s v="HL-15040"/>
    <s v="Hunter Lopez"/>
    <s v="Consumer"/>
    <s v="United States"/>
    <x v="186"/>
    <x v="36"/>
    <x v="236"/>
    <x v="0"/>
    <s v="TEC-PH-10001061"/>
    <x v="2"/>
    <x v="7"/>
    <s v="Apple iPhone 5C"/>
    <n v="699.93"/>
    <n v="7"/>
    <x v="0"/>
    <n v="0"/>
    <n v="181.98179999999999"/>
  </r>
  <r>
    <n v="1123"/>
    <s v="US-2011-147627"/>
    <d v="2011-01-21T00:00:00"/>
    <n v="2011"/>
    <n v="1"/>
    <x v="46"/>
    <x v="46"/>
    <d v="2011-01-27T00:00:00"/>
    <s v="Standard Class"/>
    <s v="HL-15040"/>
    <s v="Hunter Lopez"/>
    <s v="Consumer"/>
    <s v="United States"/>
    <x v="186"/>
    <x v="36"/>
    <x v="236"/>
    <x v="0"/>
    <s v="OFF-AR-10002375"/>
    <x v="1"/>
    <x v="6"/>
    <s v="Newell 351"/>
    <n v="22.959999999999997"/>
    <n v="7"/>
    <x v="0"/>
    <n v="0"/>
    <n v="6.6583999999999968"/>
  </r>
  <r>
    <n v="1124"/>
    <s v="US-2011-147627"/>
    <d v="2011-01-21T00:00:00"/>
    <n v="2011"/>
    <n v="1"/>
    <x v="46"/>
    <x v="46"/>
    <d v="2011-01-27T00:00:00"/>
    <s v="Standard Class"/>
    <s v="HL-15040"/>
    <s v="Hunter Lopez"/>
    <s v="Consumer"/>
    <s v="United States"/>
    <x v="186"/>
    <x v="36"/>
    <x v="236"/>
    <x v="0"/>
    <s v="FUR-FU-10003194"/>
    <x v="0"/>
    <x v="5"/>
    <s v="Eldon Expressions Desk Accessory, Wood Pencil Holder, Oak"/>
    <n v="38.6"/>
    <n v="4"/>
    <x v="0"/>
    <n v="0"/>
    <n v="11.579999999999998"/>
  </r>
  <r>
    <n v="1125"/>
    <s v="US-2011-147627"/>
    <d v="2011-01-21T00:00:00"/>
    <n v="2011"/>
    <n v="1"/>
    <x v="46"/>
    <x v="46"/>
    <d v="2011-01-27T00:00:00"/>
    <s v="Standard Class"/>
    <s v="HL-15040"/>
    <s v="Hunter Lopez"/>
    <s v="Consumer"/>
    <s v="United States"/>
    <x v="186"/>
    <x v="36"/>
    <x v="236"/>
    <x v="0"/>
    <s v="OFF-AR-10003811"/>
    <x v="1"/>
    <x v="6"/>
    <s v="Newell 327"/>
    <n v="6.63"/>
    <n v="3"/>
    <x v="0"/>
    <n v="0"/>
    <n v="1.7901"/>
  </r>
  <r>
    <n v="1126"/>
    <s v="US-2011-147627"/>
    <d v="2011-01-21T00:00:00"/>
    <n v="2011"/>
    <n v="1"/>
    <x v="46"/>
    <x v="46"/>
    <d v="2011-01-27T00:00:00"/>
    <s v="Standard Class"/>
    <s v="HL-15040"/>
    <s v="Hunter Lopez"/>
    <s v="Consumer"/>
    <s v="United States"/>
    <x v="186"/>
    <x v="36"/>
    <x v="236"/>
    <x v="0"/>
    <s v="OFF-EN-10001539"/>
    <x v="1"/>
    <x v="12"/>
    <s v="Staples"/>
    <n v="23.34"/>
    <n v="3"/>
    <x v="0"/>
    <n v="0"/>
    <n v="10.969799999999999"/>
  </r>
  <r>
    <n v="1127"/>
    <s v="US-2011-147627"/>
    <d v="2011-01-21T00:00:00"/>
    <n v="2011"/>
    <n v="1"/>
    <x v="46"/>
    <x v="46"/>
    <d v="2011-01-27T00:00:00"/>
    <s v="Standard Class"/>
    <s v="HL-15040"/>
    <s v="Hunter Lopez"/>
    <s v="Consumer"/>
    <s v="United States"/>
    <x v="186"/>
    <x v="36"/>
    <x v="236"/>
    <x v="0"/>
    <s v="FUR-CH-10002331"/>
    <x v="0"/>
    <x v="1"/>
    <s v="Hon 4700 Series Mobuis Mid-Back Task Chairs with Adjustable Arms"/>
    <n v="1067.94"/>
    <n v="3"/>
    <x v="0"/>
    <n v="0"/>
    <n v="224.2673999999999"/>
  </r>
  <r>
    <n v="1128"/>
    <s v="CA-2012-105970"/>
    <d v="2012-03-02T00:00:00"/>
    <n v="2012"/>
    <n v="3"/>
    <x v="29"/>
    <x v="29"/>
    <d v="2012-03-07T00:00:00"/>
    <s v="Standard Class"/>
    <s v="PA-19060"/>
    <s v="Pete Armstrong"/>
    <s v="Home Office"/>
    <s v="United States"/>
    <x v="102"/>
    <x v="14"/>
    <x v="237"/>
    <x v="2"/>
    <s v="OFF-AR-10003156"/>
    <x v="1"/>
    <x v="6"/>
    <s v="50 Colored Long Pencils"/>
    <n v="10.16"/>
    <n v="1"/>
    <x v="0"/>
    <n v="0"/>
    <n v="2.6416000000000004"/>
  </r>
  <r>
    <n v="1129"/>
    <s v="CA-2012-105970"/>
    <d v="2012-03-02T00:00:00"/>
    <n v="2012"/>
    <n v="3"/>
    <x v="29"/>
    <x v="29"/>
    <d v="2012-03-07T00:00:00"/>
    <s v="Standard Class"/>
    <s v="PA-19060"/>
    <s v="Pete Armstrong"/>
    <s v="Home Office"/>
    <s v="United States"/>
    <x v="102"/>
    <x v="14"/>
    <x v="237"/>
    <x v="2"/>
    <s v="OFF-EN-10001532"/>
    <x v="1"/>
    <x v="12"/>
    <s v="Brown Kraft Recycled Envelopes"/>
    <n v="101.88"/>
    <n v="6"/>
    <x v="0"/>
    <n v="0"/>
    <n v="50.94"/>
  </r>
  <r>
    <n v="1130"/>
    <s v="CA-2013-112102"/>
    <d v="2013-04-13T00:00:00"/>
    <n v="2013"/>
    <n v="4"/>
    <x v="25"/>
    <x v="25"/>
    <d v="2013-04-17T00:00:00"/>
    <s v="Standard Class"/>
    <s v="BD-11605"/>
    <s v="Brian Dahlen"/>
    <s v="Consumer"/>
    <s v="United States"/>
    <x v="24"/>
    <x v="17"/>
    <x v="28"/>
    <x v="0"/>
    <s v="FUR-TA-10004086"/>
    <x v="0"/>
    <x v="3"/>
    <s v="KI Adjustable-Height Table"/>
    <n v="343.92"/>
    <n v="4"/>
    <x v="0"/>
    <n v="0"/>
    <n v="75.662399999999991"/>
  </r>
  <r>
    <n v="1131"/>
    <s v="CA-2013-112102"/>
    <d v="2013-04-13T00:00:00"/>
    <n v="2013"/>
    <n v="4"/>
    <x v="25"/>
    <x v="25"/>
    <d v="2013-04-17T00:00:00"/>
    <s v="Standard Class"/>
    <s v="BD-11605"/>
    <s v="Brian Dahlen"/>
    <s v="Consumer"/>
    <s v="United States"/>
    <x v="24"/>
    <x v="17"/>
    <x v="28"/>
    <x v="0"/>
    <s v="OFF-PA-10000100"/>
    <x v="1"/>
    <x v="10"/>
    <s v="Xerox 1945"/>
    <n v="40.99"/>
    <n v="1"/>
    <x v="0"/>
    <n v="0"/>
    <n v="20.085100000000001"/>
  </r>
  <r>
    <n v="1132"/>
    <s v="CA-2013-112102"/>
    <d v="2013-04-13T00:00:00"/>
    <n v="2013"/>
    <n v="4"/>
    <x v="25"/>
    <x v="25"/>
    <d v="2013-04-17T00:00:00"/>
    <s v="Standard Class"/>
    <s v="BD-11605"/>
    <s v="Brian Dahlen"/>
    <s v="Consumer"/>
    <s v="United States"/>
    <x v="24"/>
    <x v="17"/>
    <x v="28"/>
    <x v="0"/>
    <s v="OFF-EN-10002500"/>
    <x v="1"/>
    <x v="12"/>
    <s v="Globe Weis Peel &amp; Seel First Class Envelopes"/>
    <n v="63.9"/>
    <n v="5"/>
    <x v="0"/>
    <n v="0"/>
    <n v="28.754999999999995"/>
  </r>
  <r>
    <n v="1133"/>
    <s v="US-2013-114776"/>
    <d v="2013-12-07T00:00:00"/>
    <n v="2013"/>
    <n v="12"/>
    <x v="5"/>
    <x v="5"/>
    <d v="2013-12-08T00:00:00"/>
    <s v="First Class"/>
    <s v="GG-14650"/>
    <s v="Greg Guthrie"/>
    <s v="Corporate"/>
    <s v="United States"/>
    <x v="187"/>
    <x v="1"/>
    <x v="238"/>
    <x v="1"/>
    <s v="OFF-PA-10004100"/>
    <x v="1"/>
    <x v="10"/>
    <s v="Xerox 216"/>
    <n v="19.440000000000001"/>
    <n v="3"/>
    <x v="0"/>
    <n v="0"/>
    <n v="9.3312000000000008"/>
  </r>
  <r>
    <n v="1134"/>
    <s v="US-2013-134908"/>
    <d v="2013-06-06T00:00:00"/>
    <n v="2013"/>
    <n v="6"/>
    <x v="1"/>
    <x v="1"/>
    <d v="2013-06-10T00:00:00"/>
    <s v="Standard Class"/>
    <s v="JS-15940"/>
    <s v="Joni Sundaresam"/>
    <s v="Home Office"/>
    <s v="United States"/>
    <x v="10"/>
    <x v="9"/>
    <x v="63"/>
    <x v="3"/>
    <s v="OFF-ST-10003479"/>
    <x v="1"/>
    <x v="4"/>
    <s v="Eldon Base for stackable storage shelf, platinum"/>
    <n v="124.608"/>
    <n v="4"/>
    <x v="2"/>
    <n v="0.2"/>
    <n v="-23.364000000000019"/>
  </r>
  <r>
    <n v="1135"/>
    <s v="US-2013-134908"/>
    <d v="2013-06-06T00:00:00"/>
    <n v="2013"/>
    <n v="6"/>
    <x v="1"/>
    <x v="1"/>
    <d v="2013-06-10T00:00:00"/>
    <s v="Standard Class"/>
    <s v="JS-15940"/>
    <s v="Joni Sundaresam"/>
    <s v="Home Office"/>
    <s v="United States"/>
    <x v="10"/>
    <x v="9"/>
    <x v="63"/>
    <x v="3"/>
    <s v="OFF-LA-10000973"/>
    <x v="1"/>
    <x v="2"/>
    <s v="Avery 502"/>
    <n v="7.5600000000000005"/>
    <n v="3"/>
    <x v="2"/>
    <n v="0.2"/>
    <n v="2.6459999999999995"/>
  </r>
  <r>
    <n v="1136"/>
    <s v="US-2013-148803"/>
    <d v="2013-12-12T00:00:00"/>
    <n v="2013"/>
    <n v="12"/>
    <x v="5"/>
    <x v="5"/>
    <d v="2013-12-12T00:00:00"/>
    <s v="Same Day"/>
    <s v="LR-16915"/>
    <s v="Lena Radford"/>
    <s v="Consumer"/>
    <s v="United States"/>
    <x v="188"/>
    <x v="2"/>
    <x v="239"/>
    <x v="0"/>
    <s v="OFF-ST-10001476"/>
    <x v="1"/>
    <x v="4"/>
    <s v="Steel Personal Filing/Posting Tote"/>
    <n v="85.224000000000004"/>
    <n v="3"/>
    <x v="2"/>
    <n v="0.2"/>
    <n v="7.4571000000000041"/>
  </r>
  <r>
    <n v="1137"/>
    <s v="CA-2013-152170"/>
    <d v="2013-11-13T00:00:00"/>
    <n v="2013"/>
    <n v="11"/>
    <x v="0"/>
    <x v="0"/>
    <d v="2013-11-16T00:00:00"/>
    <s v="Second Class"/>
    <s v="FH-14275"/>
    <s v="Frank Hawley"/>
    <s v="Corporate"/>
    <s v="United States"/>
    <x v="189"/>
    <x v="14"/>
    <x v="240"/>
    <x v="2"/>
    <s v="OFF-EN-10002831"/>
    <x v="1"/>
    <x v="12"/>
    <s v="Tyvek  Top-Opening Peel &amp; Seel  Envelopes, Gray"/>
    <n v="287.52"/>
    <n v="8"/>
    <x v="0"/>
    <n v="0"/>
    <n v="129.38399999999999"/>
  </r>
  <r>
    <n v="1138"/>
    <s v="CA-2013-152170"/>
    <d v="2013-11-13T00:00:00"/>
    <n v="2013"/>
    <n v="11"/>
    <x v="0"/>
    <x v="0"/>
    <d v="2013-11-16T00:00:00"/>
    <s v="Second Class"/>
    <s v="FH-14275"/>
    <s v="Frank Hawley"/>
    <s v="Corporate"/>
    <s v="United States"/>
    <x v="189"/>
    <x v="14"/>
    <x v="240"/>
    <x v="2"/>
    <s v="OFF-AP-10002350"/>
    <x v="1"/>
    <x v="9"/>
    <s v="Belkin F9H710-06 7 Outlet SurgeMaster Surge Protector"/>
    <n v="37.68"/>
    <n v="2"/>
    <x v="0"/>
    <n v="0"/>
    <n v="10.5504"/>
  </r>
  <r>
    <n v="1139"/>
    <s v="CA-2013-152170"/>
    <d v="2013-11-13T00:00:00"/>
    <n v="2013"/>
    <n v="11"/>
    <x v="0"/>
    <x v="0"/>
    <d v="2013-11-16T00:00:00"/>
    <s v="Second Class"/>
    <s v="FH-14275"/>
    <s v="Frank Hawley"/>
    <s v="Corporate"/>
    <s v="United States"/>
    <x v="189"/>
    <x v="14"/>
    <x v="240"/>
    <x v="2"/>
    <s v="OFF-PA-10001763"/>
    <x v="1"/>
    <x v="10"/>
    <s v="Xerox 1896"/>
    <n v="19.98"/>
    <n v="2"/>
    <x v="0"/>
    <n v="0"/>
    <n v="8.9909999999999997"/>
  </r>
  <r>
    <n v="1140"/>
    <s v="CA-2013-152170"/>
    <d v="2013-11-13T00:00:00"/>
    <n v="2013"/>
    <n v="11"/>
    <x v="0"/>
    <x v="0"/>
    <d v="2013-11-16T00:00:00"/>
    <s v="Second Class"/>
    <s v="FH-14275"/>
    <s v="Frank Hawley"/>
    <s v="Corporate"/>
    <s v="United States"/>
    <x v="189"/>
    <x v="14"/>
    <x v="240"/>
    <x v="2"/>
    <s v="OFF-AR-10003394"/>
    <x v="1"/>
    <x v="6"/>
    <s v="Newell 332"/>
    <n v="20.58"/>
    <n v="7"/>
    <x v="0"/>
    <n v="0"/>
    <n v="5.5566000000000004"/>
  </r>
  <r>
    <n v="1141"/>
    <s v="CA-2013-152170"/>
    <d v="2013-11-13T00:00:00"/>
    <n v="2013"/>
    <n v="11"/>
    <x v="0"/>
    <x v="0"/>
    <d v="2013-11-16T00:00:00"/>
    <s v="Second Class"/>
    <s v="FH-14275"/>
    <s v="Frank Hawley"/>
    <s v="Corporate"/>
    <s v="United States"/>
    <x v="189"/>
    <x v="14"/>
    <x v="240"/>
    <x v="2"/>
    <s v="OFF-BI-10002072"/>
    <x v="1"/>
    <x v="8"/>
    <s v="Cardinal Slant-D Ring Binders"/>
    <n v="17.38"/>
    <n v="2"/>
    <x v="0"/>
    <n v="0"/>
    <n v="8.69"/>
  </r>
  <r>
    <n v="1142"/>
    <s v="CA-2011-146969"/>
    <d v="2011-09-29T00:00:00"/>
    <n v="2011"/>
    <n v="9"/>
    <x v="30"/>
    <x v="30"/>
    <d v="2011-10-03T00:00:00"/>
    <s v="Standard Class"/>
    <s v="AP-10915"/>
    <s v="Arthur Prichep"/>
    <s v="Consumer"/>
    <s v="United States"/>
    <x v="1"/>
    <x v="1"/>
    <x v="62"/>
    <x v="1"/>
    <s v="FUR-FU-10004188"/>
    <x v="0"/>
    <x v="5"/>
    <s v="Luxo Professional Combination Clamp-On Lamps"/>
    <n v="204.6"/>
    <n v="2"/>
    <x v="0"/>
    <n v="0"/>
    <n v="53.195999999999998"/>
  </r>
  <r>
    <n v="1143"/>
    <s v="CA-2011-146969"/>
    <d v="2011-09-29T00:00:00"/>
    <n v="2011"/>
    <n v="9"/>
    <x v="30"/>
    <x v="30"/>
    <d v="2011-10-03T00:00:00"/>
    <s v="Standard Class"/>
    <s v="AP-10915"/>
    <s v="Arthur Prichep"/>
    <s v="Consumer"/>
    <s v="United States"/>
    <x v="1"/>
    <x v="1"/>
    <x v="62"/>
    <x v="1"/>
    <s v="OFF-FA-10001561"/>
    <x v="1"/>
    <x v="13"/>
    <s v="Stockwell Push Pins"/>
    <n v="8.7200000000000006"/>
    <n v="4"/>
    <x v="0"/>
    <n v="0"/>
    <n v="2.8776000000000002"/>
  </r>
  <r>
    <n v="1144"/>
    <s v="CA-2011-146969"/>
    <d v="2011-09-29T00:00:00"/>
    <n v="2011"/>
    <n v="9"/>
    <x v="30"/>
    <x v="30"/>
    <d v="2011-10-03T00:00:00"/>
    <s v="Standard Class"/>
    <s v="AP-10915"/>
    <s v="Arthur Prichep"/>
    <s v="Consumer"/>
    <s v="United States"/>
    <x v="1"/>
    <x v="1"/>
    <x v="62"/>
    <x v="1"/>
    <s v="OFF-PA-10002105"/>
    <x v="1"/>
    <x v="10"/>
    <s v="Xerox 223"/>
    <n v="6.48"/>
    <n v="1"/>
    <x v="0"/>
    <n v="0"/>
    <n v="3.1104000000000003"/>
  </r>
  <r>
    <n v="1145"/>
    <s v="CA-2011-146969"/>
    <d v="2011-09-29T00:00:00"/>
    <n v="2011"/>
    <n v="9"/>
    <x v="30"/>
    <x v="30"/>
    <d v="2011-10-03T00:00:00"/>
    <s v="Standard Class"/>
    <s v="AP-10915"/>
    <s v="Arthur Prichep"/>
    <s v="Consumer"/>
    <s v="United States"/>
    <x v="1"/>
    <x v="1"/>
    <x v="62"/>
    <x v="1"/>
    <s v="TEC-MA-10004241"/>
    <x v="2"/>
    <x v="15"/>
    <s v="Star Micronics TSP800 TSP847IIU Receipt Printer"/>
    <n v="686.32"/>
    <n v="2"/>
    <x v="2"/>
    <n v="0.2"/>
    <n v="223.05399999999995"/>
  </r>
  <r>
    <n v="1146"/>
    <s v="CA-2011-146969"/>
    <d v="2011-09-29T00:00:00"/>
    <n v="2011"/>
    <n v="9"/>
    <x v="30"/>
    <x v="30"/>
    <d v="2011-10-03T00:00:00"/>
    <s v="Standard Class"/>
    <s v="AP-10915"/>
    <s v="Arthur Prichep"/>
    <s v="Consumer"/>
    <s v="United States"/>
    <x v="1"/>
    <x v="1"/>
    <x v="62"/>
    <x v="1"/>
    <s v="OFF-ST-10004340"/>
    <x v="1"/>
    <x v="4"/>
    <s v="Fellowes Mobile File Cart, Black"/>
    <n v="62.18"/>
    <n v="1"/>
    <x v="0"/>
    <n v="0"/>
    <n v="16.788600000000002"/>
  </r>
  <r>
    <n v="1147"/>
    <s v="CA-2012-112452"/>
    <d v="2012-04-04T00:00:00"/>
    <n v="2012"/>
    <n v="4"/>
    <x v="19"/>
    <x v="19"/>
    <d v="2012-04-04T00:00:00"/>
    <s v="Same Day"/>
    <s v="NC-18340"/>
    <s v="Nat Carroll"/>
    <s v="Consumer"/>
    <s v="United States"/>
    <x v="190"/>
    <x v="12"/>
    <x v="241"/>
    <x v="2"/>
    <s v="OFF-AP-10003849"/>
    <x v="1"/>
    <x v="9"/>
    <s v="Hoover Shoulder Vac Commercial Portable Vacuum"/>
    <n v="644.07600000000002"/>
    <n v="2"/>
    <x v="9"/>
    <n v="0.1"/>
    <n v="107.34599999999996"/>
  </r>
  <r>
    <n v="1148"/>
    <s v="CA-2012-112452"/>
    <d v="2012-04-04T00:00:00"/>
    <n v="2012"/>
    <n v="4"/>
    <x v="19"/>
    <x v="19"/>
    <d v="2012-04-04T00:00:00"/>
    <s v="Same Day"/>
    <s v="NC-18340"/>
    <s v="Nat Carroll"/>
    <s v="Consumer"/>
    <s v="United States"/>
    <x v="190"/>
    <x v="12"/>
    <x v="241"/>
    <x v="2"/>
    <s v="OFF-FA-10000735"/>
    <x v="1"/>
    <x v="13"/>
    <s v="Staples"/>
    <n v="5.84"/>
    <n v="2"/>
    <x v="0"/>
    <n v="0"/>
    <n v="2.6279999999999997"/>
  </r>
  <r>
    <n v="1149"/>
    <s v="CA-2012-112452"/>
    <d v="2012-04-04T00:00:00"/>
    <n v="2012"/>
    <n v="4"/>
    <x v="19"/>
    <x v="19"/>
    <d v="2012-04-04T00:00:00"/>
    <s v="Same Day"/>
    <s v="NC-18340"/>
    <s v="Nat Carroll"/>
    <s v="Consumer"/>
    <s v="United States"/>
    <x v="190"/>
    <x v="12"/>
    <x v="241"/>
    <x v="2"/>
    <s v="OFF-BI-10003350"/>
    <x v="1"/>
    <x v="8"/>
    <s v="Acco Expandable Hanging Binders"/>
    <n v="12.76"/>
    <n v="2"/>
    <x v="0"/>
    <n v="0"/>
    <n v="5.8695999999999993"/>
  </r>
  <r>
    <n v="1150"/>
    <s v="CA-2012-112452"/>
    <d v="2012-04-04T00:00:00"/>
    <n v="2012"/>
    <n v="4"/>
    <x v="19"/>
    <x v="19"/>
    <d v="2012-04-04T00:00:00"/>
    <s v="Same Day"/>
    <s v="NC-18340"/>
    <s v="Nat Carroll"/>
    <s v="Consumer"/>
    <s v="United States"/>
    <x v="190"/>
    <x v="12"/>
    <x v="241"/>
    <x v="2"/>
    <s v="TEC-PH-10000307"/>
    <x v="2"/>
    <x v="7"/>
    <s v="Shocksock Galaxy S4 Armband"/>
    <n v="10.95"/>
    <n v="1"/>
    <x v="0"/>
    <n v="0"/>
    <n v="0.43799999999999883"/>
  </r>
  <r>
    <n v="1151"/>
    <s v="CA-2012-112452"/>
    <d v="2012-04-04T00:00:00"/>
    <n v="2012"/>
    <n v="4"/>
    <x v="19"/>
    <x v="19"/>
    <d v="2012-04-04T00:00:00"/>
    <s v="Same Day"/>
    <s v="NC-18340"/>
    <s v="Nat Carroll"/>
    <s v="Consumer"/>
    <s v="United States"/>
    <x v="190"/>
    <x v="12"/>
    <x v="241"/>
    <x v="2"/>
    <s v="TEC-CO-10004202"/>
    <x v="2"/>
    <x v="16"/>
    <s v="Brother DCP1000 Digital 3 in 1 Multifunction Machine"/>
    <n v="599.98"/>
    <n v="2"/>
    <x v="0"/>
    <n v="0"/>
    <n v="209.99299999999999"/>
  </r>
  <r>
    <n v="1152"/>
    <s v="CA-2012-113971"/>
    <d v="2012-05-08T00:00:00"/>
    <n v="2012"/>
    <n v="5"/>
    <x v="33"/>
    <x v="33"/>
    <d v="2012-05-14T00:00:00"/>
    <s v="Standard Class"/>
    <s v="CB-12535"/>
    <s v="Claudia Bergmann"/>
    <s v="Corporate"/>
    <s v="United States"/>
    <x v="191"/>
    <x v="24"/>
    <x v="242"/>
    <x v="3"/>
    <s v="FUR-FU-10001852"/>
    <x v="0"/>
    <x v="5"/>
    <s v="Eldon Regeneration Recycled Desk Accessories, Smoke"/>
    <n v="8.3520000000000003"/>
    <n v="6"/>
    <x v="2"/>
    <n v="0.2"/>
    <n v="1.2527999999999997"/>
  </r>
  <r>
    <n v="1153"/>
    <s v="CA-2014-160395"/>
    <d v="2014-01-01T00:00:00"/>
    <n v="2014"/>
    <n v="1"/>
    <x v="44"/>
    <x v="44"/>
    <d v="2014-01-07T00:00:00"/>
    <s v="Standard Class"/>
    <s v="KL-16555"/>
    <s v="Kelly Lampkin"/>
    <s v="Corporate"/>
    <s v="United States"/>
    <x v="192"/>
    <x v="33"/>
    <x v="243"/>
    <x v="1"/>
    <s v="OFF-AR-10003759"/>
    <x v="1"/>
    <x v="6"/>
    <s v="Crayola Anti Dust Chalk, 12/Pack"/>
    <n v="3.64"/>
    <n v="2"/>
    <x v="0"/>
    <n v="0"/>
    <n v="1.6379999999999999"/>
  </r>
  <r>
    <n v="1154"/>
    <s v="CA-2014-160395"/>
    <d v="2014-01-01T00:00:00"/>
    <n v="2014"/>
    <n v="1"/>
    <x v="44"/>
    <x v="44"/>
    <d v="2014-01-07T00:00:00"/>
    <s v="Standard Class"/>
    <s v="KL-16555"/>
    <s v="Kelly Lampkin"/>
    <s v="Corporate"/>
    <s v="United States"/>
    <x v="192"/>
    <x v="33"/>
    <x v="243"/>
    <x v="1"/>
    <s v="OFF-BI-10003984"/>
    <x v="1"/>
    <x v="8"/>
    <s v="Lock-Up Easel 'Spel-Binder'"/>
    <n v="159.768"/>
    <n v="7"/>
    <x v="2"/>
    <n v="0.2"/>
    <n v="53.921700000000008"/>
  </r>
  <r>
    <n v="1155"/>
    <s v="CA-2011-136567"/>
    <d v="2011-12-20T00:00:00"/>
    <n v="2011"/>
    <n v="12"/>
    <x v="20"/>
    <x v="20"/>
    <d v="2011-12-21T00:00:00"/>
    <s v="First Class"/>
    <s v="PS-19045"/>
    <s v="Penelope Sewall"/>
    <s v="Home Office"/>
    <s v="United States"/>
    <x v="193"/>
    <x v="17"/>
    <x v="244"/>
    <x v="0"/>
    <s v="OFF-ST-10004337"/>
    <x v="1"/>
    <x v="4"/>
    <s v="SAFCO Commercial Wire Shelving, 72h"/>
    <n v="122.48"/>
    <n v="2"/>
    <x v="0"/>
    <n v="0"/>
    <n v="0"/>
  </r>
  <r>
    <n v="1156"/>
    <s v="CA-2011-136567"/>
    <d v="2011-12-20T00:00:00"/>
    <n v="2011"/>
    <n v="12"/>
    <x v="20"/>
    <x v="20"/>
    <d v="2011-12-21T00:00:00"/>
    <s v="First Class"/>
    <s v="PS-19045"/>
    <s v="Penelope Sewall"/>
    <s v="Home Office"/>
    <s v="United States"/>
    <x v="193"/>
    <x v="17"/>
    <x v="244"/>
    <x v="0"/>
    <s v="FUR-TA-10001932"/>
    <x v="0"/>
    <x v="3"/>
    <s v="Chromcraft 48&quot; x 96&quot; Racetrack Double Pedestal Table"/>
    <n v="2244.48"/>
    <n v="7"/>
    <x v="0"/>
    <n v="0"/>
    <n v="493.78559999999993"/>
  </r>
  <r>
    <n v="1157"/>
    <s v="CA-2011-136567"/>
    <d v="2011-12-20T00:00:00"/>
    <n v="2011"/>
    <n v="12"/>
    <x v="20"/>
    <x v="20"/>
    <d v="2011-12-21T00:00:00"/>
    <s v="First Class"/>
    <s v="PS-19045"/>
    <s v="Penelope Sewall"/>
    <s v="Home Office"/>
    <s v="United States"/>
    <x v="193"/>
    <x v="17"/>
    <x v="244"/>
    <x v="0"/>
    <s v="OFF-BI-10003982"/>
    <x v="1"/>
    <x v="8"/>
    <s v="Wilson Jones Century Plastic Molded Ring Binders"/>
    <n v="62.31"/>
    <n v="3"/>
    <x v="0"/>
    <n v="0"/>
    <n v="29.285699999999999"/>
  </r>
  <r>
    <n v="1158"/>
    <s v="CA-2011-136567"/>
    <d v="2011-12-20T00:00:00"/>
    <n v="2011"/>
    <n v="12"/>
    <x v="20"/>
    <x v="20"/>
    <d v="2011-12-21T00:00:00"/>
    <s v="First Class"/>
    <s v="PS-19045"/>
    <s v="Penelope Sewall"/>
    <s v="Home Office"/>
    <s v="United States"/>
    <x v="193"/>
    <x v="17"/>
    <x v="244"/>
    <x v="0"/>
    <s v="FUR-TA-10000617"/>
    <x v="0"/>
    <x v="3"/>
    <s v="Hon Practical Foundations 30 x 60 Training Table, Light Gray/Charcoal"/>
    <n v="455.1"/>
    <n v="2"/>
    <x v="0"/>
    <n v="0"/>
    <n v="100.12200000000001"/>
  </r>
  <r>
    <n v="1159"/>
    <s v="CA-2013-149314"/>
    <d v="2013-07-03T00:00:00"/>
    <n v="2013"/>
    <n v="7"/>
    <x v="16"/>
    <x v="16"/>
    <d v="2013-07-08T00:00:00"/>
    <s v="Second Class"/>
    <s v="GB-14530"/>
    <s v="George Bell"/>
    <s v="Corporate"/>
    <s v="United States"/>
    <x v="1"/>
    <x v="1"/>
    <x v="25"/>
    <x v="1"/>
    <s v="FUR-CH-10002126"/>
    <x v="0"/>
    <x v="1"/>
    <s v="Hon Deluxe Fabric Upholstered Stacking Chairs"/>
    <n v="195.184"/>
    <n v="1"/>
    <x v="2"/>
    <n v="0.2"/>
    <n v="19.518400000000007"/>
  </r>
  <r>
    <n v="1160"/>
    <s v="CA-2014-147039"/>
    <d v="2014-06-30T00:00:00"/>
    <n v="2014"/>
    <n v="6"/>
    <x v="27"/>
    <x v="27"/>
    <d v="2014-07-05T00:00:00"/>
    <s v="Standard Class"/>
    <s v="AA-10315"/>
    <s v="Alex Avila"/>
    <s v="Consumer"/>
    <s v="United States"/>
    <x v="31"/>
    <x v="11"/>
    <x v="39"/>
    <x v="2"/>
    <s v="OFF-AP-10000576"/>
    <x v="1"/>
    <x v="9"/>
    <s v="Belkin 325VA UPS Surge Protector, 6'"/>
    <n v="362.94"/>
    <n v="3"/>
    <x v="0"/>
    <n v="0"/>
    <n v="90.735000000000014"/>
  </r>
  <r>
    <n v="1161"/>
    <s v="CA-2014-147039"/>
    <d v="2014-06-30T00:00:00"/>
    <n v="2014"/>
    <n v="6"/>
    <x v="27"/>
    <x v="27"/>
    <d v="2014-07-05T00:00:00"/>
    <s v="Standard Class"/>
    <s v="AA-10315"/>
    <s v="Alex Avila"/>
    <s v="Consumer"/>
    <s v="United States"/>
    <x v="31"/>
    <x v="11"/>
    <x v="39"/>
    <x v="2"/>
    <s v="OFF-BI-10004654"/>
    <x v="1"/>
    <x v="8"/>
    <s v="Avery Binding System Hidden Tab Executive Style Index Sets"/>
    <n v="11.54"/>
    <n v="2"/>
    <x v="0"/>
    <n v="0"/>
    <n v="5.77"/>
  </r>
  <r>
    <n v="1162"/>
    <s v="CA-2011-126522"/>
    <d v="2011-09-01T00:00:00"/>
    <n v="2011"/>
    <n v="9"/>
    <x v="30"/>
    <x v="30"/>
    <d v="2011-09-05T00:00:00"/>
    <s v="Second Class"/>
    <s v="LT-16765"/>
    <s v="Larry Tron"/>
    <s v="Consumer"/>
    <s v="United States"/>
    <x v="194"/>
    <x v="1"/>
    <x v="245"/>
    <x v="1"/>
    <s v="OFF-AR-10004042"/>
    <x v="1"/>
    <x v="6"/>
    <s v="BOSTON Model 1800 Electric Pencil Sharpeners, Putty/Woodgrain"/>
    <n v="53.94"/>
    <n v="3"/>
    <x v="0"/>
    <n v="0"/>
    <n v="15.642599999999995"/>
  </r>
  <r>
    <n v="1163"/>
    <s v="CA-2011-127964"/>
    <d v="2011-03-03T00:00:00"/>
    <n v="2011"/>
    <n v="3"/>
    <x v="34"/>
    <x v="34"/>
    <d v="2011-03-08T00:00:00"/>
    <s v="Standard Class"/>
    <s v="AP-10720"/>
    <s v="Anne Pryor"/>
    <s v="Home Office"/>
    <s v="United States"/>
    <x v="20"/>
    <x v="15"/>
    <x v="45"/>
    <x v="3"/>
    <s v="TEC-PH-10004700"/>
    <x v="2"/>
    <x v="7"/>
    <s v="PowerGen Dual USB Car Charger"/>
    <n v="9.99"/>
    <n v="1"/>
    <x v="0"/>
    <n v="0"/>
    <n v="4.5953999999999997"/>
  </r>
  <r>
    <n v="1164"/>
    <s v="CA-2011-127964"/>
    <d v="2011-03-03T00:00:00"/>
    <n v="2011"/>
    <n v="3"/>
    <x v="34"/>
    <x v="34"/>
    <d v="2011-03-08T00:00:00"/>
    <s v="Standard Class"/>
    <s v="AP-10720"/>
    <s v="Anne Pryor"/>
    <s v="Home Office"/>
    <s v="United States"/>
    <x v="20"/>
    <x v="15"/>
    <x v="45"/>
    <x v="3"/>
    <s v="OFF-BI-10004593"/>
    <x v="1"/>
    <x v="8"/>
    <s v="Ibico Laser Imprintable Binding System Covers"/>
    <n v="125.76"/>
    <n v="3"/>
    <x v="2"/>
    <n v="0.2"/>
    <n v="40.872"/>
  </r>
  <r>
    <n v="1165"/>
    <s v="CA-2011-127964"/>
    <d v="2011-03-03T00:00:00"/>
    <n v="2011"/>
    <n v="3"/>
    <x v="34"/>
    <x v="34"/>
    <d v="2011-03-08T00:00:00"/>
    <s v="Standard Class"/>
    <s v="AP-10720"/>
    <s v="Anne Pryor"/>
    <s v="Home Office"/>
    <s v="United States"/>
    <x v="20"/>
    <x v="15"/>
    <x v="45"/>
    <x v="3"/>
    <s v="OFF-BI-10003429"/>
    <x v="1"/>
    <x v="8"/>
    <s v="Cardinal HOLDit! Binder Insert Strips,Extra Strips"/>
    <n v="25.32"/>
    <n v="5"/>
    <x v="2"/>
    <n v="0.2"/>
    <n v="9.1785000000000014"/>
  </r>
  <r>
    <n v="1166"/>
    <s v="CA-2011-117709"/>
    <d v="2011-05-04T00:00:00"/>
    <n v="2011"/>
    <n v="5"/>
    <x v="8"/>
    <x v="8"/>
    <d v="2011-05-08T00:00:00"/>
    <s v="Standard Class"/>
    <s v="PM-18940"/>
    <s v="Paul MacIntyre"/>
    <s v="Consumer"/>
    <s v="United States"/>
    <x v="25"/>
    <x v="12"/>
    <x v="30"/>
    <x v="2"/>
    <s v="OFF-BI-10001294"/>
    <x v="1"/>
    <x v="8"/>
    <s v="Fellowes Binding Cases"/>
    <n v="46.8"/>
    <n v="4"/>
    <x v="0"/>
    <n v="0"/>
    <n v="21.059999999999995"/>
  </r>
  <r>
    <n v="1167"/>
    <s v="CA-2012-125416"/>
    <d v="2012-11-02T00:00:00"/>
    <n v="2012"/>
    <n v="11"/>
    <x v="6"/>
    <x v="6"/>
    <d v="2012-11-02T00:00:00"/>
    <s v="Same Day"/>
    <s v="KC-16540"/>
    <s v="Kelly Collister"/>
    <s v="Consumer"/>
    <s v="United States"/>
    <x v="4"/>
    <x v="4"/>
    <x v="60"/>
    <x v="1"/>
    <s v="TEC-AC-10001552"/>
    <x v="2"/>
    <x v="11"/>
    <s v="Logitech K350 2.4Ghz Wireless Keyboard"/>
    <n v="447.93"/>
    <n v="9"/>
    <x v="0"/>
    <n v="0"/>
    <n v="49.272299999999987"/>
  </r>
  <r>
    <n v="1168"/>
    <s v="CA-2014-145226"/>
    <d v="2014-12-09T00:00:00"/>
    <n v="2014"/>
    <n v="12"/>
    <x v="22"/>
    <x v="22"/>
    <d v="2014-12-11T00:00:00"/>
    <s v="Second Class"/>
    <s v="DL-13315"/>
    <s v="Delfina Latchford"/>
    <s v="Consumer"/>
    <s v="United States"/>
    <x v="20"/>
    <x v="15"/>
    <x v="45"/>
    <x v="3"/>
    <s v="FUR-FU-10004952"/>
    <x v="0"/>
    <x v="5"/>
    <s v="C-Line Cubicle Keepers Polyproplyene Holder w/Velcro Back, 8-1/2x11, 25/Bx"/>
    <n v="109.48"/>
    <n v="2"/>
    <x v="0"/>
    <n v="0"/>
    <n v="33.938800000000001"/>
  </r>
  <r>
    <n v="1169"/>
    <s v="CA-2014-145226"/>
    <d v="2014-12-09T00:00:00"/>
    <n v="2014"/>
    <n v="12"/>
    <x v="22"/>
    <x v="22"/>
    <d v="2014-12-11T00:00:00"/>
    <s v="Second Class"/>
    <s v="DL-13315"/>
    <s v="Delfina Latchford"/>
    <s v="Consumer"/>
    <s v="United States"/>
    <x v="20"/>
    <x v="15"/>
    <x v="45"/>
    <x v="3"/>
    <s v="OFF-ST-10004123"/>
    <x v="1"/>
    <x v="4"/>
    <s v="Safco Industrial Wire Shelving System"/>
    <n v="272.94"/>
    <n v="3"/>
    <x v="0"/>
    <n v="0"/>
    <n v="0"/>
  </r>
  <r>
    <n v="1170"/>
    <s v="CA-2014-145226"/>
    <d v="2014-12-09T00:00:00"/>
    <n v="2014"/>
    <n v="12"/>
    <x v="22"/>
    <x v="22"/>
    <d v="2014-12-11T00:00:00"/>
    <s v="Second Class"/>
    <s v="DL-13315"/>
    <s v="Delfina Latchford"/>
    <s v="Consumer"/>
    <s v="United States"/>
    <x v="20"/>
    <x v="15"/>
    <x v="45"/>
    <x v="3"/>
    <s v="OFF-PA-10003172"/>
    <x v="1"/>
    <x v="10"/>
    <s v="Xerox 1996"/>
    <n v="19.440000000000001"/>
    <n v="3"/>
    <x v="0"/>
    <n v="0"/>
    <n v="9.3312000000000008"/>
  </r>
  <r>
    <n v="1171"/>
    <s v="CA-2014-145226"/>
    <d v="2014-12-09T00:00:00"/>
    <n v="2014"/>
    <n v="12"/>
    <x v="22"/>
    <x v="22"/>
    <d v="2014-12-11T00:00:00"/>
    <s v="Second Class"/>
    <s v="DL-13315"/>
    <s v="Delfina Latchford"/>
    <s v="Consumer"/>
    <s v="United States"/>
    <x v="20"/>
    <x v="15"/>
    <x v="45"/>
    <x v="3"/>
    <s v="OFF-ST-10002352"/>
    <x v="1"/>
    <x v="4"/>
    <s v="Iris Project Case"/>
    <n v="31.92"/>
    <n v="4"/>
    <x v="0"/>
    <n v="0"/>
    <n v="8.299199999999999"/>
  </r>
  <r>
    <n v="1172"/>
    <s v="US-2011-100279"/>
    <d v="2011-03-10T00:00:00"/>
    <n v="2011"/>
    <n v="3"/>
    <x v="34"/>
    <x v="34"/>
    <d v="2011-03-14T00:00:00"/>
    <s v="Standard Class"/>
    <s v="SW-20275"/>
    <s v="Scott Williamson"/>
    <s v="Consumer"/>
    <s v="United States"/>
    <x v="195"/>
    <x v="12"/>
    <x v="246"/>
    <x v="2"/>
    <s v="OFF-PA-10002259"/>
    <x v="1"/>
    <x v="10"/>
    <s v="Geographics Note Cards, Blank, White, 8 1/2&quot; x 11&quot;"/>
    <n v="22.38"/>
    <n v="2"/>
    <x v="0"/>
    <n v="0"/>
    <n v="10.7424"/>
  </r>
  <r>
    <n v="1173"/>
    <s v="CA-2011-158064"/>
    <d v="2011-04-21T00:00:00"/>
    <n v="2011"/>
    <n v="4"/>
    <x v="41"/>
    <x v="41"/>
    <d v="2011-04-25T00:00:00"/>
    <s v="Standard Class"/>
    <s v="AA-10375"/>
    <s v="Allen Armold"/>
    <s v="Consumer"/>
    <s v="United States"/>
    <x v="1"/>
    <x v="1"/>
    <x v="141"/>
    <x v="1"/>
    <s v="OFF-BI-10002976"/>
    <x v="1"/>
    <x v="8"/>
    <s v="ACCOHIDE Binder by Acco"/>
    <n v="16.520000000000003"/>
    <n v="5"/>
    <x v="2"/>
    <n v="0.2"/>
    <n v="5.5754999999999999"/>
  </r>
  <r>
    <n v="1174"/>
    <s v="US-2012-104430"/>
    <d v="2012-10-22T00:00:00"/>
    <n v="2012"/>
    <n v="10"/>
    <x v="2"/>
    <x v="2"/>
    <d v="2012-10-26T00:00:00"/>
    <s v="Standard Class"/>
    <s v="LT-17110"/>
    <s v="Liz Thompson"/>
    <s v="Consumer"/>
    <s v="United States"/>
    <x v="41"/>
    <x v="10"/>
    <x v="50"/>
    <x v="2"/>
    <s v="OFF-BI-10000301"/>
    <x v="1"/>
    <x v="8"/>
    <s v="GBC Instant Report Kit"/>
    <n v="5.1759999999999984"/>
    <n v="4"/>
    <x v="3"/>
    <n v="0.8"/>
    <n v="-7.7640000000000011"/>
  </r>
  <r>
    <n v="1175"/>
    <s v="CA-2012-132080"/>
    <d v="2012-08-22T00:00:00"/>
    <n v="2012"/>
    <n v="8"/>
    <x v="37"/>
    <x v="37"/>
    <d v="2012-08-25T00:00:00"/>
    <s v="First Class"/>
    <s v="DP-13105"/>
    <s v="Dave Poirier"/>
    <s v="Corporate"/>
    <s v="United States"/>
    <x v="20"/>
    <x v="15"/>
    <x v="45"/>
    <x v="3"/>
    <s v="OFF-BI-10003694"/>
    <x v="1"/>
    <x v="8"/>
    <s v="Avery 3 1/2&quot; Diskette Storage Pages, 10/Pack"/>
    <n v="50.112000000000002"/>
    <n v="6"/>
    <x v="2"/>
    <n v="0.2"/>
    <n v="16.2864"/>
  </r>
  <r>
    <n v="1176"/>
    <s v="CA-2013-161207"/>
    <d v="2013-08-30T00:00:00"/>
    <n v="2013"/>
    <n v="8"/>
    <x v="28"/>
    <x v="28"/>
    <d v="2013-09-04T00:00:00"/>
    <s v="Standard Class"/>
    <s v="AB-10060"/>
    <s v="Adam Bellavance"/>
    <s v="Home Office"/>
    <s v="United States"/>
    <x v="3"/>
    <x v="38"/>
    <x v="208"/>
    <x v="3"/>
    <s v="OFF-SU-10000381"/>
    <x v="1"/>
    <x v="14"/>
    <s v="Acme Forged Steel Scissors with Black Enamel Handles"/>
    <n v="27.93"/>
    <n v="3"/>
    <x v="0"/>
    <n v="0"/>
    <n v="8.0996999999999986"/>
  </r>
  <r>
    <n v="1177"/>
    <s v="CA-2011-120243"/>
    <d v="2011-12-27T00:00:00"/>
    <n v="2011"/>
    <n v="12"/>
    <x v="20"/>
    <x v="20"/>
    <d v="2011-12-30T00:00:00"/>
    <s v="Second Class"/>
    <s v="AT-10435"/>
    <s v="Alyssa Tate"/>
    <s v="Home Office"/>
    <s v="United States"/>
    <x v="1"/>
    <x v="1"/>
    <x v="25"/>
    <x v="1"/>
    <s v="OFF-LA-10004425"/>
    <x v="1"/>
    <x v="2"/>
    <s v="Staples"/>
    <n v="11.56"/>
    <n v="4"/>
    <x v="0"/>
    <n v="0"/>
    <n v="5.4332000000000003"/>
  </r>
  <r>
    <n v="1178"/>
    <s v="CA-2013-113621"/>
    <d v="2013-12-02T00:00:00"/>
    <n v="2013"/>
    <n v="12"/>
    <x v="5"/>
    <x v="5"/>
    <d v="2013-12-06T00:00:00"/>
    <s v="Standard Class"/>
    <s v="JE-15745"/>
    <s v="Joel Eaton"/>
    <s v="Consumer"/>
    <s v="United States"/>
    <x v="196"/>
    <x v="39"/>
    <x v="247"/>
    <x v="3"/>
    <s v="FUR-CH-10001270"/>
    <x v="0"/>
    <x v="1"/>
    <s v="Harbour Creations Steel Folding Chair"/>
    <n v="172.5"/>
    <n v="2"/>
    <x v="0"/>
    <n v="0"/>
    <n v="51.749999999999986"/>
  </r>
  <r>
    <n v="1179"/>
    <s v="CA-2013-113621"/>
    <d v="2013-12-02T00:00:00"/>
    <n v="2013"/>
    <n v="12"/>
    <x v="5"/>
    <x v="5"/>
    <d v="2013-12-06T00:00:00"/>
    <s v="Standard Class"/>
    <s v="JE-15745"/>
    <s v="Joel Eaton"/>
    <s v="Consumer"/>
    <s v="United States"/>
    <x v="196"/>
    <x v="39"/>
    <x v="247"/>
    <x v="3"/>
    <s v="TEC-PH-10003931"/>
    <x v="2"/>
    <x v="7"/>
    <s v="JBL Micro Wireless Portable Bluetooth Speaker"/>
    <n v="179.97"/>
    <n v="3"/>
    <x v="0"/>
    <n v="0"/>
    <n v="44.992500000000007"/>
  </r>
  <r>
    <n v="1180"/>
    <s v="CA-2013-168081"/>
    <d v="2013-04-25T00:00:00"/>
    <n v="2013"/>
    <n v="4"/>
    <x v="25"/>
    <x v="25"/>
    <d v="2013-04-28T00:00:00"/>
    <s v="Second Class"/>
    <s v="CA-12055"/>
    <s v="Cathy Armstrong"/>
    <s v="Home Office"/>
    <s v="United States"/>
    <x v="12"/>
    <x v="5"/>
    <x v="32"/>
    <x v="2"/>
    <s v="TEC-AC-10003174"/>
    <x v="2"/>
    <x v="11"/>
    <s v="Plantronics S12 Corded Telephone Headset System"/>
    <n v="258.69600000000003"/>
    <n v="3"/>
    <x v="2"/>
    <n v="0.2"/>
    <n v="64.674000000000007"/>
  </r>
  <r>
    <n v="1181"/>
    <s v="CA-2011-128146"/>
    <d v="2011-06-21T00:00:00"/>
    <n v="2011"/>
    <n v="6"/>
    <x v="3"/>
    <x v="3"/>
    <d v="2011-06-25T00:00:00"/>
    <s v="Standard Class"/>
    <s v="DB-13060"/>
    <s v="Dave Brooks"/>
    <s v="Consumer"/>
    <s v="United States"/>
    <x v="80"/>
    <x v="30"/>
    <x v="100"/>
    <x v="3"/>
    <s v="TEC-PH-10004539"/>
    <x v="2"/>
    <x v="7"/>
    <s v="Wireless Extenders zBoost YX545 SOHO Signal Booster"/>
    <n v="1322.93"/>
    <n v="7"/>
    <x v="0"/>
    <n v="0"/>
    <n v="357.19110000000001"/>
  </r>
  <r>
    <n v="1182"/>
    <s v="CA-2011-128146"/>
    <d v="2011-06-21T00:00:00"/>
    <n v="2011"/>
    <n v="6"/>
    <x v="3"/>
    <x v="3"/>
    <d v="2011-06-25T00:00:00"/>
    <s v="Standard Class"/>
    <s v="DB-13060"/>
    <s v="Dave Brooks"/>
    <s v="Consumer"/>
    <s v="United States"/>
    <x v="80"/>
    <x v="30"/>
    <x v="100"/>
    <x v="3"/>
    <s v="OFF-AR-10001919"/>
    <x v="1"/>
    <x v="6"/>
    <s v="OIC #2 Pencils, Medium Soft"/>
    <n v="3.76"/>
    <n v="2"/>
    <x v="0"/>
    <n v="0"/>
    <n v="1.0903999999999998"/>
  </r>
  <r>
    <n v="1183"/>
    <s v="CA-2014-138779"/>
    <d v="2014-01-15T00:00:00"/>
    <n v="2014"/>
    <n v="1"/>
    <x v="44"/>
    <x v="44"/>
    <d v="2014-01-16T00:00:00"/>
    <s v="First Class"/>
    <s v="RB-19570"/>
    <s v="Rob Beeghly"/>
    <s v="Consumer"/>
    <s v="United States"/>
    <x v="108"/>
    <x v="3"/>
    <x v="222"/>
    <x v="0"/>
    <s v="OFF-EN-10002504"/>
    <x v="1"/>
    <x v="12"/>
    <s v="Tyvek  Top-Opening Peel &amp; Seel Envelopes, Plain White"/>
    <n v="21.744"/>
    <n v="1"/>
    <x v="2"/>
    <n v="0.2"/>
    <n v="7.3385999999999996"/>
  </r>
  <r>
    <n v="1184"/>
    <s v="CA-2014-138779"/>
    <d v="2014-01-15T00:00:00"/>
    <n v="2014"/>
    <n v="1"/>
    <x v="44"/>
    <x v="44"/>
    <d v="2014-01-16T00:00:00"/>
    <s v="First Class"/>
    <s v="RB-19570"/>
    <s v="Rob Beeghly"/>
    <s v="Consumer"/>
    <s v="United States"/>
    <x v="108"/>
    <x v="3"/>
    <x v="222"/>
    <x v="0"/>
    <s v="TEC-PH-10003655"/>
    <x v="2"/>
    <x v="7"/>
    <s v="Sannysis Cute Owl Design Soft Skin Case Cover for Samsung Galaxy S4"/>
    <n v="7.92"/>
    <n v="5"/>
    <x v="2"/>
    <n v="0.2"/>
    <n v="0.69300000000000006"/>
  </r>
  <r>
    <n v="1185"/>
    <s v="CA-2011-127131"/>
    <d v="2011-11-24T00:00:00"/>
    <n v="2011"/>
    <n v="11"/>
    <x v="7"/>
    <x v="7"/>
    <d v="2011-11-30T00:00:00"/>
    <s v="Standard Class"/>
    <s v="HR-14830"/>
    <s v="Harold Ryan"/>
    <s v="Corporate"/>
    <s v="United States"/>
    <x v="4"/>
    <x v="4"/>
    <x v="5"/>
    <x v="1"/>
    <s v="OFF-BI-10004656"/>
    <x v="1"/>
    <x v="8"/>
    <s v="Peel &amp; Stick Add-On Corner Pockets"/>
    <n v="12.096000000000002"/>
    <n v="7"/>
    <x v="2"/>
    <n v="0.2"/>
    <n v="4.2335999999999991"/>
  </r>
  <r>
    <n v="1186"/>
    <s v="CA-2011-127131"/>
    <d v="2011-11-24T00:00:00"/>
    <n v="2011"/>
    <n v="11"/>
    <x v="7"/>
    <x v="7"/>
    <d v="2011-11-30T00:00:00"/>
    <s v="Standard Class"/>
    <s v="HR-14830"/>
    <s v="Harold Ryan"/>
    <s v="Corporate"/>
    <s v="United States"/>
    <x v="4"/>
    <x v="4"/>
    <x v="5"/>
    <x v="1"/>
    <s v="OFF-ST-10002344"/>
    <x v="1"/>
    <x v="4"/>
    <s v="Carina 42&quot;Hx23 3/4&quot;W Media Storage Unit"/>
    <n v="485.88"/>
    <n v="6"/>
    <x v="0"/>
    <n v="0"/>
    <n v="9.7176000000000329"/>
  </r>
  <r>
    <n v="1187"/>
    <s v="CA-2011-127131"/>
    <d v="2011-11-24T00:00:00"/>
    <n v="2011"/>
    <n v="11"/>
    <x v="7"/>
    <x v="7"/>
    <d v="2011-11-30T00:00:00"/>
    <s v="Standard Class"/>
    <s v="HR-14830"/>
    <s v="Harold Ryan"/>
    <s v="Corporate"/>
    <s v="United States"/>
    <x v="4"/>
    <x v="4"/>
    <x v="5"/>
    <x v="1"/>
    <s v="OFF-PA-10001800"/>
    <x v="1"/>
    <x v="10"/>
    <s v="Xerox 220"/>
    <n v="25.92"/>
    <n v="4"/>
    <x v="0"/>
    <n v="0"/>
    <n v="12.441600000000001"/>
  </r>
  <r>
    <n v="1188"/>
    <s v="CA-2011-127131"/>
    <d v="2011-11-24T00:00:00"/>
    <n v="2011"/>
    <n v="11"/>
    <x v="7"/>
    <x v="7"/>
    <d v="2011-11-30T00:00:00"/>
    <s v="Standard Class"/>
    <s v="HR-14830"/>
    <s v="Harold Ryan"/>
    <s v="Corporate"/>
    <s v="United States"/>
    <x v="4"/>
    <x v="4"/>
    <x v="5"/>
    <x v="1"/>
    <s v="OFF-ST-10000036"/>
    <x v="1"/>
    <x v="4"/>
    <s v="Recycled Data-Pak for Archival Bound Computer Printouts, 12-1/2 x 12-1/2 x 16"/>
    <n v="197.58"/>
    <n v="2"/>
    <x v="0"/>
    <n v="0"/>
    <n v="53.346599999999995"/>
  </r>
  <r>
    <n v="1189"/>
    <s v="CA-2014-117212"/>
    <d v="2014-02-27T00:00:00"/>
    <n v="2014"/>
    <n v="2"/>
    <x v="31"/>
    <x v="31"/>
    <d v="2014-03-01T00:00:00"/>
    <s v="Second Class"/>
    <s v="BT-11530"/>
    <s v="Bradley Talbott"/>
    <s v="Home Office"/>
    <s v="United States"/>
    <x v="1"/>
    <x v="1"/>
    <x v="1"/>
    <x v="1"/>
    <s v="OFF-AP-10004532"/>
    <x v="1"/>
    <x v="9"/>
    <s v="Kensington 6 Outlet Guardian Standard Surge Protector"/>
    <n v="81.92"/>
    <n v="4"/>
    <x v="0"/>
    <n v="0"/>
    <n v="22.118400000000001"/>
  </r>
  <r>
    <n v="1190"/>
    <s v="CA-2014-117212"/>
    <d v="2014-02-27T00:00:00"/>
    <n v="2014"/>
    <n v="2"/>
    <x v="31"/>
    <x v="31"/>
    <d v="2014-03-01T00:00:00"/>
    <s v="Second Class"/>
    <s v="BT-11530"/>
    <s v="Bradley Talbott"/>
    <s v="Home Office"/>
    <s v="United States"/>
    <x v="1"/>
    <x v="1"/>
    <x v="1"/>
    <x v="1"/>
    <s v="TEC-PH-10004447"/>
    <x v="2"/>
    <x v="7"/>
    <s v="Toshiba IPT2010-SD IP Telephone"/>
    <n v="889.53600000000006"/>
    <n v="8"/>
    <x v="2"/>
    <n v="0.2"/>
    <n v="66.715199999999982"/>
  </r>
  <r>
    <n v="1191"/>
    <s v="CA-2014-117212"/>
    <d v="2014-02-27T00:00:00"/>
    <n v="2014"/>
    <n v="2"/>
    <x v="31"/>
    <x v="31"/>
    <d v="2014-03-01T00:00:00"/>
    <s v="Second Class"/>
    <s v="BT-11530"/>
    <s v="Bradley Talbott"/>
    <s v="Home Office"/>
    <s v="United States"/>
    <x v="1"/>
    <x v="1"/>
    <x v="1"/>
    <x v="1"/>
    <s v="FUR-CH-10003973"/>
    <x v="0"/>
    <x v="1"/>
    <s v="GuestStacker Chair with Chrome Finish Legs"/>
    <n v="892.22400000000005"/>
    <n v="3"/>
    <x v="2"/>
    <n v="0.2"/>
    <n v="89.222400000000022"/>
  </r>
  <r>
    <n v="1192"/>
    <s v="CA-2014-117212"/>
    <d v="2014-02-27T00:00:00"/>
    <n v="2014"/>
    <n v="2"/>
    <x v="31"/>
    <x v="31"/>
    <d v="2014-03-01T00:00:00"/>
    <s v="Second Class"/>
    <s v="BT-11530"/>
    <s v="Bradley Talbott"/>
    <s v="Home Office"/>
    <s v="United States"/>
    <x v="1"/>
    <x v="1"/>
    <x v="1"/>
    <x v="1"/>
    <s v="OFF-PA-10001970"/>
    <x v="1"/>
    <x v="10"/>
    <s v="Xerox 1908"/>
    <n v="223.92"/>
    <n v="4"/>
    <x v="0"/>
    <n v="0"/>
    <n v="109.7208"/>
  </r>
  <r>
    <n v="1193"/>
    <s v="CA-2014-117212"/>
    <d v="2014-02-27T00:00:00"/>
    <n v="2014"/>
    <n v="2"/>
    <x v="31"/>
    <x v="31"/>
    <d v="2014-03-01T00:00:00"/>
    <s v="Second Class"/>
    <s v="BT-11530"/>
    <s v="Bradley Talbott"/>
    <s v="Home Office"/>
    <s v="United States"/>
    <x v="1"/>
    <x v="1"/>
    <x v="1"/>
    <x v="1"/>
    <s v="OFF-PA-10000682"/>
    <x v="1"/>
    <x v="10"/>
    <s v="Xerox 1924"/>
    <n v="23.12"/>
    <n v="4"/>
    <x v="0"/>
    <n v="0"/>
    <n v="11.328800000000001"/>
  </r>
  <r>
    <n v="1194"/>
    <s v="US-2012-130519"/>
    <d v="2012-09-15T00:00:00"/>
    <n v="2012"/>
    <n v="9"/>
    <x v="11"/>
    <x v="11"/>
    <d v="2012-09-15T00:00:00"/>
    <s v="Same Day"/>
    <s v="NG-18355"/>
    <s v="Nat Gilpin"/>
    <s v="Corporate"/>
    <s v="United States"/>
    <x v="197"/>
    <x v="2"/>
    <x v="248"/>
    <x v="0"/>
    <s v="OFF-PA-10001937"/>
    <x v="1"/>
    <x v="10"/>
    <s v="Xerox 21"/>
    <n v="15.552000000000003"/>
    <n v="3"/>
    <x v="2"/>
    <n v="0.2"/>
    <n v="5.4432"/>
  </r>
  <r>
    <n v="1195"/>
    <s v="US-2012-130519"/>
    <d v="2012-09-15T00:00:00"/>
    <n v="2012"/>
    <n v="9"/>
    <x v="11"/>
    <x v="11"/>
    <d v="2012-09-15T00:00:00"/>
    <s v="Same Day"/>
    <s v="NG-18355"/>
    <s v="Nat Gilpin"/>
    <s v="Corporate"/>
    <s v="United States"/>
    <x v="197"/>
    <x v="2"/>
    <x v="248"/>
    <x v="0"/>
    <s v="FUR-FU-10002268"/>
    <x v="0"/>
    <x v="5"/>
    <s v="Ultra Door Push Plate"/>
    <n v="15.712000000000002"/>
    <n v="4"/>
    <x v="2"/>
    <n v="0.2"/>
    <n v="2.553199999999999"/>
  </r>
  <r>
    <n v="1196"/>
    <s v="US-2012-130519"/>
    <d v="2012-09-15T00:00:00"/>
    <n v="2012"/>
    <n v="9"/>
    <x v="11"/>
    <x v="11"/>
    <d v="2012-09-15T00:00:00"/>
    <s v="Same Day"/>
    <s v="NG-18355"/>
    <s v="Nat Gilpin"/>
    <s v="Corporate"/>
    <s v="United States"/>
    <x v="197"/>
    <x v="2"/>
    <x v="248"/>
    <x v="0"/>
    <s v="OFF-ST-10001321"/>
    <x v="1"/>
    <x v="4"/>
    <s v="Decoflex Hanging Personal Folder File, Blue"/>
    <n v="24.672000000000001"/>
    <n v="2"/>
    <x v="2"/>
    <n v="0.2"/>
    <n v="2.1588000000000021"/>
  </r>
  <r>
    <n v="1197"/>
    <s v="US-2012-130519"/>
    <d v="2012-09-15T00:00:00"/>
    <n v="2012"/>
    <n v="9"/>
    <x v="11"/>
    <x v="11"/>
    <d v="2012-09-15T00:00:00"/>
    <s v="Same Day"/>
    <s v="NG-18355"/>
    <s v="Nat Gilpin"/>
    <s v="Corporate"/>
    <s v="United States"/>
    <x v="197"/>
    <x v="2"/>
    <x v="248"/>
    <x v="0"/>
    <s v="FUR-FU-10003394"/>
    <x v="0"/>
    <x v="5"/>
    <s v="Tenex &quot;The Solids&quot; Textured Chair Mats"/>
    <n v="55.967999999999996"/>
    <n v="1"/>
    <x v="2"/>
    <n v="0.2"/>
    <n v="-2.098800000000006"/>
  </r>
  <r>
    <n v="1198"/>
    <s v="CA-2013-130946"/>
    <d v="2013-04-09T00:00:00"/>
    <n v="2013"/>
    <n v="4"/>
    <x v="25"/>
    <x v="25"/>
    <d v="2013-04-13T00:00:00"/>
    <s v="Standard Class"/>
    <s v="ZC-21910"/>
    <s v="Zuschuss Carroll"/>
    <s v="Consumer"/>
    <s v="United States"/>
    <x v="12"/>
    <x v="5"/>
    <x v="16"/>
    <x v="2"/>
    <s v="TEC-AC-10001990"/>
    <x v="2"/>
    <x v="11"/>
    <s v="Kensington Orbit Wireless Mobile Trackball for PC and Mac"/>
    <n v="431.92800000000005"/>
    <n v="9"/>
    <x v="2"/>
    <n v="0.2"/>
    <n v="64.789199999999951"/>
  </r>
  <r>
    <n v="1199"/>
    <s v="CA-2013-130946"/>
    <d v="2013-04-09T00:00:00"/>
    <n v="2013"/>
    <n v="4"/>
    <x v="25"/>
    <x v="25"/>
    <d v="2013-04-13T00:00:00"/>
    <s v="Standard Class"/>
    <s v="ZC-21910"/>
    <s v="Zuschuss Carroll"/>
    <s v="Consumer"/>
    <s v="United States"/>
    <x v="12"/>
    <x v="5"/>
    <x v="16"/>
    <x v="2"/>
    <s v="FUR-CH-10004540"/>
    <x v="0"/>
    <x v="1"/>
    <s v="Global Chrome Stack Chair"/>
    <n v="95.983999999999995"/>
    <n v="4"/>
    <x v="4"/>
    <n v="0.3"/>
    <n v="-4.1135999999999981"/>
  </r>
  <r>
    <n v="1200"/>
    <s v="CA-2013-130946"/>
    <d v="2013-04-09T00:00:00"/>
    <n v="2013"/>
    <n v="4"/>
    <x v="25"/>
    <x v="25"/>
    <d v="2013-04-13T00:00:00"/>
    <s v="Standard Class"/>
    <s v="ZC-21910"/>
    <s v="Zuschuss Carroll"/>
    <s v="Consumer"/>
    <s v="United States"/>
    <x v="12"/>
    <x v="5"/>
    <x v="16"/>
    <x v="2"/>
    <s v="OFF-BI-10004995"/>
    <x v="1"/>
    <x v="8"/>
    <s v="GBC DocuBind P400 Electric Binding System"/>
    <n v="1088.7919999999997"/>
    <n v="4"/>
    <x v="3"/>
    <n v="0.8"/>
    <n v="-1850.9464000000007"/>
  </r>
  <r>
    <n v="1201"/>
    <s v="CA-2013-114727"/>
    <d v="2013-07-19T00:00:00"/>
    <n v="2013"/>
    <n v="7"/>
    <x v="16"/>
    <x v="16"/>
    <d v="2013-07-25T00:00:00"/>
    <s v="Standard Class"/>
    <s v="LS-16945"/>
    <s v="Linda Southworth"/>
    <s v="Corporate"/>
    <s v="United States"/>
    <x v="60"/>
    <x v="22"/>
    <x v="76"/>
    <x v="1"/>
    <s v="FUR-CH-10002335"/>
    <x v="0"/>
    <x v="1"/>
    <s v="Hon GuestStacker Chair"/>
    <n v="544.00800000000004"/>
    <n v="3"/>
    <x v="2"/>
    <n v="0.2"/>
    <n v="40.800600000000003"/>
  </r>
  <r>
    <n v="1202"/>
    <s v="CA-2013-114727"/>
    <d v="2013-07-19T00:00:00"/>
    <n v="2013"/>
    <n v="7"/>
    <x v="16"/>
    <x v="16"/>
    <d v="2013-07-25T00:00:00"/>
    <s v="Standard Class"/>
    <s v="LS-16945"/>
    <s v="Linda Southworth"/>
    <s v="Corporate"/>
    <s v="United States"/>
    <x v="60"/>
    <x v="22"/>
    <x v="76"/>
    <x v="1"/>
    <s v="OFF-BI-10004967"/>
    <x v="1"/>
    <x v="8"/>
    <s v="Round Ring Binders"/>
    <n v="1.8720000000000003"/>
    <n v="3"/>
    <x v="6"/>
    <n v="0.7"/>
    <n v="-1.4352"/>
  </r>
  <r>
    <n v="1203"/>
    <s v="CA-2013-114727"/>
    <d v="2013-07-19T00:00:00"/>
    <n v="2013"/>
    <n v="7"/>
    <x v="16"/>
    <x v="16"/>
    <d v="2013-07-25T00:00:00"/>
    <s v="Standard Class"/>
    <s v="LS-16945"/>
    <s v="Linda Southworth"/>
    <s v="Corporate"/>
    <s v="United States"/>
    <x v="60"/>
    <x v="22"/>
    <x v="76"/>
    <x v="1"/>
    <s v="FUR-CH-10002331"/>
    <x v="0"/>
    <x v="1"/>
    <s v="Hon 4700 Series Mobuis Mid-Back Task Chairs with Adjustable Arms"/>
    <n v="854.35200000000009"/>
    <n v="3"/>
    <x v="2"/>
    <n v="0.2"/>
    <n v="10.679399999999873"/>
  </r>
  <r>
    <n v="1204"/>
    <s v="CA-2013-114727"/>
    <d v="2013-07-19T00:00:00"/>
    <n v="2013"/>
    <n v="7"/>
    <x v="16"/>
    <x v="16"/>
    <d v="2013-07-25T00:00:00"/>
    <s v="Standard Class"/>
    <s v="LS-16945"/>
    <s v="Linda Southworth"/>
    <s v="Corporate"/>
    <s v="United States"/>
    <x v="60"/>
    <x v="22"/>
    <x v="76"/>
    <x v="1"/>
    <s v="OFF-ST-10002292"/>
    <x v="1"/>
    <x v="4"/>
    <s v="Sauder Facets Collection Locker/File Cabinet, Sky Alder Finish"/>
    <n v="593.5680000000001"/>
    <n v="2"/>
    <x v="2"/>
    <n v="0.2"/>
    <n v="0"/>
  </r>
  <r>
    <n v="1205"/>
    <s v="CA-2013-114727"/>
    <d v="2013-07-19T00:00:00"/>
    <n v="2013"/>
    <n v="7"/>
    <x v="16"/>
    <x v="16"/>
    <d v="2013-07-25T00:00:00"/>
    <s v="Standard Class"/>
    <s v="LS-16945"/>
    <s v="Linda Southworth"/>
    <s v="Corporate"/>
    <s v="United States"/>
    <x v="60"/>
    <x v="22"/>
    <x v="76"/>
    <x v="1"/>
    <s v="OFF-ST-10000689"/>
    <x v="1"/>
    <x v="4"/>
    <s v="Fellowes Strictly Business Drawer File, Letter/Legal Size"/>
    <n v="338.04"/>
    <n v="3"/>
    <x v="2"/>
    <n v="0.2"/>
    <n v="-33.804000000000002"/>
  </r>
  <r>
    <n v="1206"/>
    <s v="CA-2014-133235"/>
    <d v="2014-08-02T00:00:00"/>
    <n v="2014"/>
    <n v="8"/>
    <x v="43"/>
    <x v="43"/>
    <d v="2014-08-05T00:00:00"/>
    <s v="First Class"/>
    <s v="LH-16750"/>
    <s v="Larry Hughes"/>
    <s v="Consumer"/>
    <s v="United States"/>
    <x v="35"/>
    <x v="3"/>
    <x v="43"/>
    <x v="0"/>
    <s v="TEC-PH-10002660"/>
    <x v="2"/>
    <x v="7"/>
    <s v="Nortel Networks T7316 E Nt8 B27"/>
    <n v="271.95999999999998"/>
    <n v="5"/>
    <x v="2"/>
    <n v="0.2"/>
    <n v="16.997500000000016"/>
  </r>
  <r>
    <n v="1207"/>
    <s v="CA-2013-137050"/>
    <d v="2013-07-15T00:00:00"/>
    <n v="2013"/>
    <n v="7"/>
    <x v="16"/>
    <x v="16"/>
    <d v="2013-07-19T00:00:00"/>
    <s v="Second Class"/>
    <s v="SW-20755"/>
    <s v="Steven Ward"/>
    <s v="Corporate"/>
    <s v="United States"/>
    <x v="20"/>
    <x v="15"/>
    <x v="29"/>
    <x v="3"/>
    <s v="OFF-ST-10004634"/>
    <x v="1"/>
    <x v="4"/>
    <s v="Personal Folder Holder, Ebony"/>
    <n v="11.21"/>
    <n v="1"/>
    <x v="0"/>
    <n v="0"/>
    <n v="3.3629999999999995"/>
  </r>
  <r>
    <n v="1208"/>
    <s v="CA-2013-137050"/>
    <d v="2013-07-15T00:00:00"/>
    <n v="2013"/>
    <n v="7"/>
    <x v="16"/>
    <x v="16"/>
    <d v="2013-07-19T00:00:00"/>
    <s v="Second Class"/>
    <s v="SW-20755"/>
    <s v="Steven Ward"/>
    <s v="Corporate"/>
    <s v="United States"/>
    <x v="20"/>
    <x v="15"/>
    <x v="29"/>
    <x v="3"/>
    <s v="OFF-BI-10002160"/>
    <x v="1"/>
    <x v="8"/>
    <s v="Acco Hanging Data Binders"/>
    <n v="9.1440000000000001"/>
    <n v="3"/>
    <x v="2"/>
    <n v="0.2"/>
    <n v="3.2003999999999997"/>
  </r>
  <r>
    <n v="1209"/>
    <s v="CA-2013-137050"/>
    <d v="2013-07-15T00:00:00"/>
    <n v="2013"/>
    <n v="7"/>
    <x v="16"/>
    <x v="16"/>
    <d v="2013-07-19T00:00:00"/>
    <s v="Second Class"/>
    <s v="SW-20755"/>
    <s v="Steven Ward"/>
    <s v="Corporate"/>
    <s v="United States"/>
    <x v="20"/>
    <x v="15"/>
    <x v="29"/>
    <x v="3"/>
    <s v="OFF-FA-10002988"/>
    <x v="1"/>
    <x v="13"/>
    <s v="Ideal Clamps"/>
    <n v="14.069999999999999"/>
    <n v="7"/>
    <x v="0"/>
    <n v="0"/>
    <n v="6.8942999999999994"/>
  </r>
  <r>
    <n v="1210"/>
    <s v="CA-2013-137050"/>
    <d v="2013-07-15T00:00:00"/>
    <n v="2013"/>
    <n v="7"/>
    <x v="16"/>
    <x v="16"/>
    <d v="2013-07-19T00:00:00"/>
    <s v="Second Class"/>
    <s v="SW-20755"/>
    <s v="Steven Ward"/>
    <s v="Corporate"/>
    <s v="United States"/>
    <x v="20"/>
    <x v="15"/>
    <x v="29"/>
    <x v="3"/>
    <s v="OFF-AR-10004999"/>
    <x v="1"/>
    <x v="6"/>
    <s v="Newell 315"/>
    <n v="41.86"/>
    <n v="7"/>
    <x v="0"/>
    <n v="0"/>
    <n v="10.465"/>
  </r>
  <r>
    <n v="1211"/>
    <s v="CA-2013-137050"/>
    <d v="2013-07-15T00:00:00"/>
    <n v="2013"/>
    <n v="7"/>
    <x v="16"/>
    <x v="16"/>
    <d v="2013-07-19T00:00:00"/>
    <s v="Second Class"/>
    <s v="SW-20755"/>
    <s v="Steven Ward"/>
    <s v="Corporate"/>
    <s v="United States"/>
    <x v="20"/>
    <x v="15"/>
    <x v="29"/>
    <x v="3"/>
    <s v="OFF-BI-10001031"/>
    <x v="1"/>
    <x v="8"/>
    <s v="Pressboard Data Binders by Wilson Jones"/>
    <n v="8.5440000000000005"/>
    <n v="2"/>
    <x v="2"/>
    <n v="0.2"/>
    <n v="2.8835999999999995"/>
  </r>
  <r>
    <n v="1212"/>
    <s v="CA-2013-137050"/>
    <d v="2013-07-15T00:00:00"/>
    <n v="2013"/>
    <n v="7"/>
    <x v="16"/>
    <x v="16"/>
    <d v="2013-07-19T00:00:00"/>
    <s v="Second Class"/>
    <s v="SW-20755"/>
    <s v="Steven Ward"/>
    <s v="Corporate"/>
    <s v="United States"/>
    <x v="20"/>
    <x v="15"/>
    <x v="29"/>
    <x v="3"/>
    <s v="FUR-BO-10004695"/>
    <x v="0"/>
    <x v="0"/>
    <s v="O'Sullivan 2-Door Barrister Bookcase in Odessa Pine"/>
    <n v="579.13599999999997"/>
    <n v="4"/>
    <x v="2"/>
    <n v="0.2"/>
    <n v="21.717599999999948"/>
  </r>
  <r>
    <n v="1213"/>
    <s v="US-2014-118087"/>
    <d v="2014-09-10T00:00:00"/>
    <n v="2014"/>
    <n v="9"/>
    <x v="15"/>
    <x v="15"/>
    <d v="2014-09-14T00:00:00"/>
    <s v="Standard Class"/>
    <s v="SP-20620"/>
    <s v="Stefania Perrino"/>
    <s v="Corporate"/>
    <s v="United States"/>
    <x v="10"/>
    <x v="9"/>
    <x v="63"/>
    <x v="3"/>
    <s v="FUR-CH-10004860"/>
    <x v="0"/>
    <x v="1"/>
    <s v="Global Low Back Tilter Chair"/>
    <n v="141.37199999999999"/>
    <n v="2"/>
    <x v="4"/>
    <n v="0.3"/>
    <n v="-48.470400000000019"/>
  </r>
  <r>
    <n v="1214"/>
    <s v="US-2014-118087"/>
    <d v="2014-09-10T00:00:00"/>
    <n v="2014"/>
    <n v="9"/>
    <x v="15"/>
    <x v="15"/>
    <d v="2014-09-14T00:00:00"/>
    <s v="Standard Class"/>
    <s v="SP-20620"/>
    <s v="Stefania Perrino"/>
    <s v="Corporate"/>
    <s v="United States"/>
    <x v="10"/>
    <x v="9"/>
    <x v="63"/>
    <x v="3"/>
    <s v="OFF-BI-10002432"/>
    <x v="1"/>
    <x v="8"/>
    <s v="Wilson Jones Standard D-Ring Binders"/>
    <n v="3.036"/>
    <n v="2"/>
    <x v="6"/>
    <n v="0.7"/>
    <n v="-2.3275999999999994"/>
  </r>
  <r>
    <n v="1215"/>
    <s v="US-2014-118087"/>
    <d v="2014-09-10T00:00:00"/>
    <n v="2014"/>
    <n v="9"/>
    <x v="15"/>
    <x v="15"/>
    <d v="2014-09-14T00:00:00"/>
    <s v="Standard Class"/>
    <s v="SP-20620"/>
    <s v="Stefania Perrino"/>
    <s v="Corporate"/>
    <s v="United States"/>
    <x v="10"/>
    <x v="9"/>
    <x v="63"/>
    <x v="3"/>
    <s v="OFF-BI-10000069"/>
    <x v="1"/>
    <x v="8"/>
    <s v="GBC Prepunched Paper, 19-Hole, for Binding Systems, 24-lb"/>
    <n v="4.503000000000001"/>
    <n v="1"/>
    <x v="6"/>
    <n v="0.7"/>
    <n v="-3.6024000000000012"/>
  </r>
  <r>
    <n v="1216"/>
    <s v="US-2014-118087"/>
    <d v="2014-09-10T00:00:00"/>
    <n v="2014"/>
    <n v="9"/>
    <x v="15"/>
    <x v="15"/>
    <d v="2014-09-14T00:00:00"/>
    <s v="Standard Class"/>
    <s v="SP-20620"/>
    <s v="Stefania Perrino"/>
    <s v="Corporate"/>
    <s v="United States"/>
    <x v="10"/>
    <x v="9"/>
    <x v="63"/>
    <x v="3"/>
    <s v="OFF-AR-10003602"/>
    <x v="1"/>
    <x v="6"/>
    <s v="Quartet Omega Colored Chalk, 12/Pack"/>
    <n v="4.6719999999999997"/>
    <n v="1"/>
    <x v="2"/>
    <n v="0.2"/>
    <n v="1.5767999999999998"/>
  </r>
  <r>
    <n v="1217"/>
    <s v="US-2014-118087"/>
    <d v="2014-09-10T00:00:00"/>
    <n v="2014"/>
    <n v="9"/>
    <x v="15"/>
    <x v="15"/>
    <d v="2014-09-14T00:00:00"/>
    <s v="Standard Class"/>
    <s v="SP-20620"/>
    <s v="Stefania Perrino"/>
    <s v="Corporate"/>
    <s v="United States"/>
    <x v="10"/>
    <x v="9"/>
    <x v="63"/>
    <x v="3"/>
    <s v="TEC-AC-10004469"/>
    <x v="2"/>
    <x v="11"/>
    <s v="Microsoft Sculpt Comfort Mouse"/>
    <n v="95.88000000000001"/>
    <n v="3"/>
    <x v="2"/>
    <n v="0.2"/>
    <n v="28.764000000000006"/>
  </r>
  <r>
    <n v="1218"/>
    <s v="US-2014-118087"/>
    <d v="2014-09-10T00:00:00"/>
    <n v="2014"/>
    <n v="9"/>
    <x v="15"/>
    <x v="15"/>
    <d v="2014-09-14T00:00:00"/>
    <s v="Standard Class"/>
    <s v="SP-20620"/>
    <s v="Stefania Perrino"/>
    <s v="Corporate"/>
    <s v="United States"/>
    <x v="10"/>
    <x v="9"/>
    <x v="63"/>
    <x v="3"/>
    <s v="FUR-FU-10001867"/>
    <x v="0"/>
    <x v="5"/>
    <s v="Eldon Expressions Punched Metal &amp; Wood Desk Accessories, Pewter &amp; Cherry"/>
    <n v="17.024000000000001"/>
    <n v="2"/>
    <x v="2"/>
    <n v="0.2"/>
    <n v="1.7024000000000008"/>
  </r>
  <r>
    <n v="1219"/>
    <s v="US-2014-118087"/>
    <d v="2014-09-10T00:00:00"/>
    <n v="2014"/>
    <n v="9"/>
    <x v="15"/>
    <x v="15"/>
    <d v="2014-09-14T00:00:00"/>
    <s v="Standard Class"/>
    <s v="SP-20620"/>
    <s v="Stefania Perrino"/>
    <s v="Corporate"/>
    <s v="United States"/>
    <x v="10"/>
    <x v="9"/>
    <x v="63"/>
    <x v="3"/>
    <s v="TEC-AC-10003174"/>
    <x v="2"/>
    <x v="11"/>
    <s v="Plantronics S12 Corded Telephone Headset System"/>
    <n v="258.69600000000003"/>
    <n v="3"/>
    <x v="2"/>
    <n v="0.2"/>
    <n v="64.674000000000007"/>
  </r>
  <r>
    <n v="1220"/>
    <s v="US-2014-118087"/>
    <d v="2014-09-10T00:00:00"/>
    <n v="2014"/>
    <n v="9"/>
    <x v="15"/>
    <x v="15"/>
    <d v="2014-09-14T00:00:00"/>
    <s v="Standard Class"/>
    <s v="SP-20620"/>
    <s v="Stefania Perrino"/>
    <s v="Corporate"/>
    <s v="United States"/>
    <x v="10"/>
    <x v="9"/>
    <x v="63"/>
    <x v="3"/>
    <s v="TEC-PH-10002200"/>
    <x v="2"/>
    <x v="7"/>
    <s v="Samsung Galaxy Note 2"/>
    <n v="1931.9579999999999"/>
    <n v="7"/>
    <x v="10"/>
    <n v="0.4"/>
    <n v="-386.3915999999997"/>
  </r>
  <r>
    <n v="1221"/>
    <s v="CA-2011-110184"/>
    <d v="2011-07-12T00:00:00"/>
    <n v="2011"/>
    <n v="7"/>
    <x v="39"/>
    <x v="39"/>
    <d v="2011-07-16T00:00:00"/>
    <s v="Standard Class"/>
    <s v="BF-11170"/>
    <s v="Ben Ferrer"/>
    <s v="Home Office"/>
    <s v="United States"/>
    <x v="1"/>
    <x v="1"/>
    <x v="1"/>
    <x v="1"/>
    <s v="OFF-ST-10000107"/>
    <x v="1"/>
    <x v="4"/>
    <s v="Fellowes Super Stor/Drawer"/>
    <n v="249.75"/>
    <n v="9"/>
    <x v="0"/>
    <n v="0"/>
    <n v="44.954999999999977"/>
  </r>
  <r>
    <n v="1222"/>
    <s v="CA-2011-110184"/>
    <d v="2011-07-12T00:00:00"/>
    <n v="2011"/>
    <n v="7"/>
    <x v="39"/>
    <x v="39"/>
    <d v="2011-07-16T00:00:00"/>
    <s v="Standard Class"/>
    <s v="BF-11170"/>
    <s v="Ben Ferrer"/>
    <s v="Home Office"/>
    <s v="United States"/>
    <x v="1"/>
    <x v="1"/>
    <x v="1"/>
    <x v="1"/>
    <s v="TEC-PH-10000439"/>
    <x v="2"/>
    <x v="7"/>
    <s v="GE DSL Phone Line Filter"/>
    <n v="255.93600000000004"/>
    <n v="8"/>
    <x v="2"/>
    <n v="0.2"/>
    <n v="28.792799999999971"/>
  </r>
  <r>
    <n v="1223"/>
    <s v="CA-2013-126004"/>
    <d v="2013-12-05T00:00:00"/>
    <n v="2013"/>
    <n v="12"/>
    <x v="5"/>
    <x v="5"/>
    <d v="2013-12-06T00:00:00"/>
    <s v="First Class"/>
    <s v="BM-11140"/>
    <s v="Becky Martin"/>
    <s v="Consumer"/>
    <s v="United States"/>
    <x v="20"/>
    <x v="15"/>
    <x v="23"/>
    <x v="3"/>
    <s v="FUR-FU-10001602"/>
    <x v="0"/>
    <x v="5"/>
    <s v="Eldon Delta Triangular Chair Mat, 52&quot; x 58&quot;, Clear"/>
    <n v="113.78999999999999"/>
    <n v="3"/>
    <x v="0"/>
    <n v="0"/>
    <n v="20.482199999999992"/>
  </r>
  <r>
    <n v="1224"/>
    <s v="CA-2013-126004"/>
    <d v="2013-12-05T00:00:00"/>
    <n v="2013"/>
    <n v="12"/>
    <x v="5"/>
    <x v="5"/>
    <d v="2013-12-06T00:00:00"/>
    <s v="First Class"/>
    <s v="BM-11140"/>
    <s v="Becky Martin"/>
    <s v="Consumer"/>
    <s v="United States"/>
    <x v="20"/>
    <x v="15"/>
    <x v="23"/>
    <x v="3"/>
    <s v="TEC-AC-10001432"/>
    <x v="2"/>
    <x v="11"/>
    <s v="Enermax Aurora Lite Keyboard"/>
    <n v="78.150000000000006"/>
    <n v="1"/>
    <x v="0"/>
    <n v="0"/>
    <n v="34.38600000000001"/>
  </r>
  <r>
    <n v="1225"/>
    <s v="CA-2013-126004"/>
    <d v="2013-12-05T00:00:00"/>
    <n v="2013"/>
    <n v="12"/>
    <x v="5"/>
    <x v="5"/>
    <d v="2013-12-06T00:00:00"/>
    <s v="First Class"/>
    <s v="BM-11140"/>
    <s v="Becky Martin"/>
    <s v="Consumer"/>
    <s v="United States"/>
    <x v="20"/>
    <x v="15"/>
    <x v="23"/>
    <x v="3"/>
    <s v="OFF-BI-10004656"/>
    <x v="1"/>
    <x v="8"/>
    <s v="Peel &amp; Stick Add-On Corner Pockets"/>
    <n v="1.7280000000000002"/>
    <n v="1"/>
    <x v="2"/>
    <n v="0.2"/>
    <n v="0.60479999999999989"/>
  </r>
  <r>
    <n v="1226"/>
    <s v="CA-2013-126004"/>
    <d v="2013-12-05T00:00:00"/>
    <n v="2013"/>
    <n v="12"/>
    <x v="5"/>
    <x v="5"/>
    <d v="2013-12-06T00:00:00"/>
    <s v="First Class"/>
    <s v="BM-11140"/>
    <s v="Becky Martin"/>
    <s v="Consumer"/>
    <s v="United States"/>
    <x v="20"/>
    <x v="15"/>
    <x v="23"/>
    <x v="3"/>
    <s v="OFF-PA-10001685"/>
    <x v="1"/>
    <x v="10"/>
    <s v="Staples"/>
    <n v="40.56"/>
    <n v="4"/>
    <x v="0"/>
    <n v="0"/>
    <n v="19.874400000000001"/>
  </r>
  <r>
    <n v="1227"/>
    <s v="CA-2013-126004"/>
    <d v="2013-12-05T00:00:00"/>
    <n v="2013"/>
    <n v="12"/>
    <x v="5"/>
    <x v="5"/>
    <d v="2013-12-06T00:00:00"/>
    <s v="First Class"/>
    <s v="BM-11140"/>
    <s v="Becky Martin"/>
    <s v="Consumer"/>
    <s v="United States"/>
    <x v="20"/>
    <x v="15"/>
    <x v="23"/>
    <x v="3"/>
    <s v="OFF-ST-10001418"/>
    <x v="1"/>
    <x v="4"/>
    <s v="Carina Media Storage Towers in Natural &amp; Black"/>
    <n v="182.94"/>
    <n v="3"/>
    <x v="0"/>
    <n v="0"/>
    <n v="3.6587999999999994"/>
  </r>
  <r>
    <n v="1228"/>
    <s v="CA-2013-126004"/>
    <d v="2013-12-05T00:00:00"/>
    <n v="2013"/>
    <n v="12"/>
    <x v="5"/>
    <x v="5"/>
    <d v="2013-12-06T00:00:00"/>
    <s v="First Class"/>
    <s v="BM-11140"/>
    <s v="Becky Martin"/>
    <s v="Consumer"/>
    <s v="United States"/>
    <x v="20"/>
    <x v="15"/>
    <x v="23"/>
    <x v="3"/>
    <s v="OFF-ST-10000676"/>
    <x v="1"/>
    <x v="4"/>
    <s v="Fellowes Econo/Stor Drawers"/>
    <n v="193.86"/>
    <n v="2"/>
    <x v="0"/>
    <n v="0"/>
    <n v="11.631599999999992"/>
  </r>
  <r>
    <n v="1229"/>
    <s v="CA-2014-100013"/>
    <d v="2014-11-07T00:00:00"/>
    <n v="2014"/>
    <n v="11"/>
    <x v="23"/>
    <x v="23"/>
    <d v="2014-11-12T00:00:00"/>
    <s v="Standard Class"/>
    <s v="ZC-21910"/>
    <s v="Zuschuss Carroll"/>
    <s v="Consumer"/>
    <s v="United States"/>
    <x v="1"/>
    <x v="1"/>
    <x v="62"/>
    <x v="1"/>
    <s v="OFF-EN-10001219"/>
    <x v="1"/>
    <x v="12"/>
    <s v="#10- 4 1/8&quot; x 9 1/2&quot; Security-Tint Envelopes"/>
    <n v="15.28"/>
    <n v="2"/>
    <x v="0"/>
    <n v="0"/>
    <n v="7.4871999999999996"/>
  </r>
  <r>
    <n v="1230"/>
    <s v="CA-2014-100013"/>
    <d v="2014-11-07T00:00:00"/>
    <n v="2014"/>
    <n v="11"/>
    <x v="23"/>
    <x v="23"/>
    <d v="2014-11-12T00:00:00"/>
    <s v="Standard Class"/>
    <s v="ZC-21910"/>
    <s v="Zuschuss Carroll"/>
    <s v="Consumer"/>
    <s v="United States"/>
    <x v="1"/>
    <x v="1"/>
    <x v="62"/>
    <x v="1"/>
    <s v="FUR-FU-10001424"/>
    <x v="0"/>
    <x v="5"/>
    <s v="Dax Clear Box Frame"/>
    <n v="8.73"/>
    <n v="1"/>
    <x v="0"/>
    <n v="0"/>
    <n v="2.9681999999999995"/>
  </r>
  <r>
    <n v="1231"/>
    <s v="CA-2014-100013"/>
    <d v="2014-11-07T00:00:00"/>
    <n v="2014"/>
    <n v="11"/>
    <x v="23"/>
    <x v="23"/>
    <d v="2014-11-12T00:00:00"/>
    <s v="Standard Class"/>
    <s v="ZC-21910"/>
    <s v="Zuschuss Carroll"/>
    <s v="Consumer"/>
    <s v="United States"/>
    <x v="1"/>
    <x v="1"/>
    <x v="62"/>
    <x v="1"/>
    <s v="OFF-AR-10001022"/>
    <x v="1"/>
    <x v="6"/>
    <s v="SANFORD Liquid Accent Tank-Style Highlighters"/>
    <n v="5.68"/>
    <n v="2"/>
    <x v="0"/>
    <n v="0"/>
    <n v="1.7607999999999997"/>
  </r>
  <r>
    <n v="1232"/>
    <s v="CA-2012-132570"/>
    <d v="2012-10-31T00:00:00"/>
    <n v="2012"/>
    <n v="10"/>
    <x v="2"/>
    <x v="2"/>
    <d v="2012-11-02T00:00:00"/>
    <s v="Second Class"/>
    <s v="KT-16480"/>
    <s v="Kean Thornton"/>
    <s v="Consumer"/>
    <s v="United States"/>
    <x v="198"/>
    <x v="15"/>
    <x v="249"/>
    <x v="3"/>
    <s v="OFF-AR-10000369"/>
    <x v="1"/>
    <x v="6"/>
    <s v="Design Ebony Sketching Pencil"/>
    <n v="2.78"/>
    <n v="2"/>
    <x v="0"/>
    <n v="0"/>
    <n v="0.72279999999999989"/>
  </r>
  <r>
    <n v="1233"/>
    <s v="CA-2012-132570"/>
    <d v="2012-10-31T00:00:00"/>
    <n v="2012"/>
    <n v="10"/>
    <x v="2"/>
    <x v="2"/>
    <d v="2012-11-02T00:00:00"/>
    <s v="Second Class"/>
    <s v="KT-16480"/>
    <s v="Kean Thornton"/>
    <s v="Consumer"/>
    <s v="United States"/>
    <x v="198"/>
    <x v="15"/>
    <x v="249"/>
    <x v="3"/>
    <s v="OFF-EN-10003055"/>
    <x v="1"/>
    <x v="12"/>
    <s v="Blue String-Tie &amp; Button Interoffice Envelopes, 10 x 13"/>
    <n v="79.959999999999994"/>
    <n v="2"/>
    <x v="0"/>
    <n v="0"/>
    <n v="35.981999999999992"/>
  </r>
  <r>
    <n v="1234"/>
    <s v="CA-2013-153682"/>
    <d v="2013-05-31T00:00:00"/>
    <n v="2013"/>
    <n v="5"/>
    <x v="35"/>
    <x v="35"/>
    <d v="2013-06-02T00:00:00"/>
    <s v="First Class"/>
    <s v="BG-11695"/>
    <s v="Brooke Gillingham"/>
    <s v="Corporate"/>
    <s v="United States"/>
    <x v="74"/>
    <x v="24"/>
    <x v="93"/>
    <x v="3"/>
    <s v="TEC-CO-10001046"/>
    <x v="2"/>
    <x v="16"/>
    <s v="Canon Imageclass D680 Copier / Fax"/>
    <n v="839.98799999999994"/>
    <n v="2"/>
    <x v="10"/>
    <n v="0.4"/>
    <n v="69.99899999999991"/>
  </r>
  <r>
    <n v="1235"/>
    <s v="CA-2013-144344"/>
    <d v="2013-10-29T00:00:00"/>
    <n v="2013"/>
    <n v="10"/>
    <x v="32"/>
    <x v="32"/>
    <d v="2013-10-29T00:00:00"/>
    <s v="Same Day"/>
    <s v="PG-18820"/>
    <s v="Patrick Gardner"/>
    <s v="Consumer"/>
    <s v="United States"/>
    <x v="199"/>
    <x v="2"/>
    <x v="250"/>
    <x v="0"/>
    <s v="FUR-FU-10000076"/>
    <x v="0"/>
    <x v="5"/>
    <s v="24-Hour Round Wall Clock"/>
    <n v="47.952000000000005"/>
    <n v="3"/>
    <x v="2"/>
    <n v="0.2"/>
    <n v="13.786200000000006"/>
  </r>
  <r>
    <n v="1236"/>
    <s v="CA-2013-144344"/>
    <d v="2013-10-29T00:00:00"/>
    <n v="2013"/>
    <n v="10"/>
    <x v="32"/>
    <x v="32"/>
    <d v="2013-10-29T00:00:00"/>
    <s v="Same Day"/>
    <s v="PG-18820"/>
    <s v="Patrick Gardner"/>
    <s v="Consumer"/>
    <s v="United States"/>
    <x v="199"/>
    <x v="2"/>
    <x v="250"/>
    <x v="0"/>
    <s v="OFF-BI-10003719"/>
    <x v="1"/>
    <x v="8"/>
    <s v="Large Capacity Hanging Post Binders"/>
    <n v="37.425000000000004"/>
    <n v="5"/>
    <x v="6"/>
    <n v="0.7"/>
    <n v="-29.940000000000012"/>
  </r>
  <r>
    <n v="1237"/>
    <s v="CA-2013-144344"/>
    <d v="2013-10-29T00:00:00"/>
    <n v="2013"/>
    <n v="10"/>
    <x v="32"/>
    <x v="32"/>
    <d v="2013-10-29T00:00:00"/>
    <s v="Same Day"/>
    <s v="PG-18820"/>
    <s v="Patrick Gardner"/>
    <s v="Consumer"/>
    <s v="United States"/>
    <x v="199"/>
    <x v="2"/>
    <x v="250"/>
    <x v="0"/>
    <s v="FUR-FU-10003268"/>
    <x v="0"/>
    <x v="5"/>
    <s v="Eldon Radial Chair Mat for Low to Medium Pile Carpets"/>
    <n v="63.967999999999996"/>
    <n v="2"/>
    <x v="2"/>
    <n v="0.2"/>
    <n v="0"/>
  </r>
  <r>
    <n v="1238"/>
    <s v="CA-2013-144344"/>
    <d v="2013-10-29T00:00:00"/>
    <n v="2013"/>
    <n v="10"/>
    <x v="32"/>
    <x v="32"/>
    <d v="2013-10-29T00:00:00"/>
    <s v="Same Day"/>
    <s v="PG-18820"/>
    <s v="Patrick Gardner"/>
    <s v="Consumer"/>
    <s v="United States"/>
    <x v="199"/>
    <x v="2"/>
    <x v="250"/>
    <x v="0"/>
    <s v="FUR-FU-10003553"/>
    <x v="0"/>
    <x v="5"/>
    <s v="Howard Miller 13-1/2&quot; Diameter Rosebrook Wall Clock"/>
    <n v="165.048"/>
    <n v="3"/>
    <x v="2"/>
    <n v="0.2"/>
    <n v="41.262"/>
  </r>
  <r>
    <n v="1239"/>
    <s v="CA-2011-127012"/>
    <d v="2011-08-11T00:00:00"/>
    <n v="2011"/>
    <n v="8"/>
    <x v="9"/>
    <x v="9"/>
    <d v="2011-08-15T00:00:00"/>
    <s v="Standard Class"/>
    <s v="GM-14680"/>
    <s v="Greg Matthias"/>
    <s v="Consumer"/>
    <s v="United States"/>
    <x v="4"/>
    <x v="4"/>
    <x v="59"/>
    <x v="1"/>
    <s v="FUR-FU-10003691"/>
    <x v="0"/>
    <x v="5"/>
    <s v="Eldon Image Series Desk Accessories, Ebony"/>
    <n v="12.35"/>
    <n v="1"/>
    <x v="0"/>
    <n v="0"/>
    <n v="5.4340000000000002"/>
  </r>
  <r>
    <n v="1240"/>
    <s v="CA-2011-127012"/>
    <d v="2011-08-11T00:00:00"/>
    <n v="2011"/>
    <n v="8"/>
    <x v="9"/>
    <x v="9"/>
    <d v="2011-08-15T00:00:00"/>
    <s v="Standard Class"/>
    <s v="GM-14680"/>
    <s v="Greg Matthias"/>
    <s v="Consumer"/>
    <s v="United States"/>
    <x v="4"/>
    <x v="4"/>
    <x v="59"/>
    <x v="1"/>
    <s v="OFF-AR-10003903"/>
    <x v="1"/>
    <x v="6"/>
    <s v="Sanford 52201 APSCO Electric Pencil Sharpener"/>
    <n v="40.97"/>
    <n v="1"/>
    <x v="0"/>
    <n v="0"/>
    <n v="10.652200000000001"/>
  </r>
  <r>
    <n v="1241"/>
    <s v="CA-2011-127012"/>
    <d v="2011-08-11T00:00:00"/>
    <n v="2011"/>
    <n v="8"/>
    <x v="9"/>
    <x v="9"/>
    <d v="2011-08-15T00:00:00"/>
    <s v="Standard Class"/>
    <s v="GM-14680"/>
    <s v="Greg Matthias"/>
    <s v="Consumer"/>
    <s v="United States"/>
    <x v="4"/>
    <x v="4"/>
    <x v="59"/>
    <x v="1"/>
    <s v="OFF-FA-10004854"/>
    <x v="1"/>
    <x v="13"/>
    <s v="Vinyl Coated Wire Paper Clips in Organizer Box, 800/Box"/>
    <n v="22.96"/>
    <n v="2"/>
    <x v="0"/>
    <n v="0"/>
    <n v="10.7912"/>
  </r>
  <r>
    <n v="1242"/>
    <s v="CA-2013-128727"/>
    <d v="2013-08-30T00:00:00"/>
    <n v="2013"/>
    <n v="8"/>
    <x v="28"/>
    <x v="28"/>
    <d v="2013-09-05T00:00:00"/>
    <s v="Standard Class"/>
    <s v="MO-17800"/>
    <s v="Meg O'Connel"/>
    <s v="Home Office"/>
    <s v="United States"/>
    <x v="20"/>
    <x v="15"/>
    <x v="23"/>
    <x v="3"/>
    <s v="TEC-PH-10003442"/>
    <x v="2"/>
    <x v="7"/>
    <s v="Samsung Replacement EH64AVFWE Premium Headset"/>
    <n v="22"/>
    <n v="4"/>
    <x v="0"/>
    <n v="0"/>
    <n v="5.5"/>
  </r>
  <r>
    <n v="1243"/>
    <s v="US-2013-162859"/>
    <d v="2013-02-15T00:00:00"/>
    <n v="2013"/>
    <n v="2"/>
    <x v="47"/>
    <x v="47"/>
    <d v="2013-02-22T00:00:00"/>
    <s v="Standard Class"/>
    <s v="PG-18820"/>
    <s v="Patrick Gardner"/>
    <s v="Consumer"/>
    <s v="United States"/>
    <x v="20"/>
    <x v="15"/>
    <x v="29"/>
    <x v="3"/>
    <s v="OFF-BI-10004519"/>
    <x v="1"/>
    <x v="8"/>
    <s v="GBC DocuBind P100 Manual Binding Machine"/>
    <n v="398.35199999999998"/>
    <n v="3"/>
    <x v="2"/>
    <n v="0.2"/>
    <n v="124.48499999999999"/>
  </r>
  <r>
    <n v="1244"/>
    <s v="US-2013-162859"/>
    <d v="2013-02-15T00:00:00"/>
    <n v="2013"/>
    <n v="2"/>
    <x v="47"/>
    <x v="47"/>
    <d v="2013-02-22T00:00:00"/>
    <s v="Standard Class"/>
    <s v="PG-18820"/>
    <s v="Patrick Gardner"/>
    <s v="Consumer"/>
    <s v="United States"/>
    <x v="20"/>
    <x v="15"/>
    <x v="29"/>
    <x v="3"/>
    <s v="OFF-FA-10000304"/>
    <x v="1"/>
    <x v="13"/>
    <s v="Advantus Push Pins"/>
    <n v="8.7200000000000006"/>
    <n v="4"/>
    <x v="0"/>
    <n v="0"/>
    <n v="3.5752000000000006"/>
  </r>
  <r>
    <n v="1245"/>
    <s v="CA-2014-133641"/>
    <d v="2014-05-15T00:00:00"/>
    <n v="2014"/>
    <n v="5"/>
    <x v="24"/>
    <x v="24"/>
    <d v="2014-05-22T00:00:00"/>
    <s v="Standard Class"/>
    <s v="EJ-14155"/>
    <s v="Eva Jacobs"/>
    <s v="Consumer"/>
    <s v="United States"/>
    <x v="200"/>
    <x v="35"/>
    <x v="251"/>
    <x v="0"/>
    <s v="OFF-EN-10004955"/>
    <x v="1"/>
    <x v="12"/>
    <s v="Fashion Color Clasp Envelopes"/>
    <n v="48.69"/>
    <n v="9"/>
    <x v="0"/>
    <n v="0"/>
    <n v="23.8581"/>
  </r>
  <r>
    <n v="1246"/>
    <s v="CA-2011-168494"/>
    <d v="2011-12-12T00:00:00"/>
    <n v="2011"/>
    <n v="12"/>
    <x v="20"/>
    <x v="20"/>
    <d v="2011-12-14T00:00:00"/>
    <s v="Second Class"/>
    <s v="NP-18700"/>
    <s v="Nora Preis"/>
    <s v="Consumer"/>
    <s v="United States"/>
    <x v="201"/>
    <x v="1"/>
    <x v="252"/>
    <x v="1"/>
    <s v="FUR-TA-10004619"/>
    <x v="0"/>
    <x v="3"/>
    <s v="Hon Non-Folding Utility Tables"/>
    <n v="764.6880000000001"/>
    <n v="6"/>
    <x v="2"/>
    <n v="0.2"/>
    <n v="95.585999999999899"/>
  </r>
  <r>
    <n v="1247"/>
    <s v="CA-2011-168494"/>
    <d v="2011-12-12T00:00:00"/>
    <n v="2011"/>
    <n v="12"/>
    <x v="20"/>
    <x v="20"/>
    <d v="2011-12-14T00:00:00"/>
    <s v="Second Class"/>
    <s v="NP-18700"/>
    <s v="Nora Preis"/>
    <s v="Consumer"/>
    <s v="United States"/>
    <x v="201"/>
    <x v="1"/>
    <x v="252"/>
    <x v="1"/>
    <s v="FUR-TA-10003473"/>
    <x v="0"/>
    <x v="3"/>
    <s v="Bretford Rectangular Conference Table Tops"/>
    <n v="3610.848"/>
    <n v="12"/>
    <x v="2"/>
    <n v="0.2"/>
    <n v="135.4068000000002"/>
  </r>
  <r>
    <n v="1248"/>
    <s v="CA-2011-168494"/>
    <d v="2011-12-12T00:00:00"/>
    <n v="2011"/>
    <n v="12"/>
    <x v="20"/>
    <x v="20"/>
    <d v="2011-12-14T00:00:00"/>
    <s v="Second Class"/>
    <s v="NP-18700"/>
    <s v="Nora Preis"/>
    <s v="Consumer"/>
    <s v="United States"/>
    <x v="201"/>
    <x v="1"/>
    <x v="252"/>
    <x v="1"/>
    <s v="FUR-BO-10004467"/>
    <x v="0"/>
    <x v="0"/>
    <s v="Bestar Classic Bookcase"/>
    <n v="254.97449999999998"/>
    <n v="3"/>
    <x v="11"/>
    <n v="0.15"/>
    <n v="11.998799999999989"/>
  </r>
  <r>
    <n v="1249"/>
    <s v="CA-2014-115602"/>
    <d v="2014-12-19T00:00:00"/>
    <n v="2014"/>
    <n v="12"/>
    <x v="22"/>
    <x v="22"/>
    <d v="2014-12-25T00:00:00"/>
    <s v="Standard Class"/>
    <s v="DJ-13630"/>
    <s v="Doug Jacobs"/>
    <s v="Consumer"/>
    <s v="United States"/>
    <x v="20"/>
    <x v="15"/>
    <x v="29"/>
    <x v="3"/>
    <s v="OFF-AR-10002280"/>
    <x v="1"/>
    <x v="6"/>
    <s v="Staples"/>
    <n v="38.82"/>
    <n v="6"/>
    <x v="0"/>
    <n v="0"/>
    <n v="17.468999999999998"/>
  </r>
  <r>
    <n v="1250"/>
    <s v="CA-2014-115602"/>
    <d v="2014-12-19T00:00:00"/>
    <n v="2014"/>
    <n v="12"/>
    <x v="22"/>
    <x v="22"/>
    <d v="2014-12-25T00:00:00"/>
    <s v="Standard Class"/>
    <s v="DJ-13630"/>
    <s v="Doug Jacobs"/>
    <s v="Consumer"/>
    <s v="United States"/>
    <x v="20"/>
    <x v="15"/>
    <x v="29"/>
    <x v="3"/>
    <s v="FUR-CH-10001708"/>
    <x v="0"/>
    <x v="1"/>
    <s v="Office Star - Contemporary Swivel Chair with Padded Adjustable Arms and Flex Back"/>
    <n v="1141.9379999999999"/>
    <n v="9"/>
    <x v="9"/>
    <n v="0.1"/>
    <n v="139.57019999999989"/>
  </r>
  <r>
    <n v="1251"/>
    <s v="CA-2014-115602"/>
    <d v="2014-12-19T00:00:00"/>
    <n v="2014"/>
    <n v="12"/>
    <x v="22"/>
    <x v="22"/>
    <d v="2014-12-25T00:00:00"/>
    <s v="Standard Class"/>
    <s v="DJ-13630"/>
    <s v="Doug Jacobs"/>
    <s v="Consumer"/>
    <s v="United States"/>
    <x v="20"/>
    <x v="15"/>
    <x v="29"/>
    <x v="3"/>
    <s v="OFF-AP-10000891"/>
    <x v="1"/>
    <x v="9"/>
    <s v="Kensington 7 Outlet MasterPiece HOMEOFFICE Power Control Center"/>
    <n v="1704.56"/>
    <n v="13"/>
    <x v="0"/>
    <n v="0"/>
    <n v="511.36799999999999"/>
  </r>
  <r>
    <n v="1252"/>
    <s v="CA-2014-115602"/>
    <d v="2014-12-19T00:00:00"/>
    <n v="2014"/>
    <n v="12"/>
    <x v="22"/>
    <x v="22"/>
    <d v="2014-12-25T00:00:00"/>
    <s v="Standard Class"/>
    <s v="DJ-13630"/>
    <s v="Doug Jacobs"/>
    <s v="Consumer"/>
    <s v="United States"/>
    <x v="20"/>
    <x v="15"/>
    <x v="29"/>
    <x v="3"/>
    <s v="OFF-AR-10000462"/>
    <x v="1"/>
    <x v="6"/>
    <s v="Sanford Pocket Accent Highlighters"/>
    <n v="3.2"/>
    <n v="2"/>
    <x v="0"/>
    <n v="0"/>
    <n v="1.3760000000000003"/>
  </r>
  <r>
    <n v="1253"/>
    <s v="CA-2012-154956"/>
    <d v="2012-07-04T00:00:00"/>
    <n v="2012"/>
    <n v="7"/>
    <x v="38"/>
    <x v="38"/>
    <d v="2012-07-09T00:00:00"/>
    <s v="Standard Class"/>
    <s v="IM-15070"/>
    <s v="Irene Maddox"/>
    <s v="Consumer"/>
    <s v="United States"/>
    <x v="158"/>
    <x v="6"/>
    <x v="201"/>
    <x v="2"/>
    <s v="TEC-PH-10004165"/>
    <x v="2"/>
    <x v="7"/>
    <s v="Mitel MiVoice 5330e IP Phone"/>
    <n v="1099.96"/>
    <n v="4"/>
    <x v="0"/>
    <n v="0"/>
    <n v="285.9896"/>
  </r>
  <r>
    <n v="1254"/>
    <s v="CA-2014-144638"/>
    <d v="2014-03-11T00:00:00"/>
    <n v="2014"/>
    <n v="3"/>
    <x v="42"/>
    <x v="42"/>
    <d v="2014-03-15T00:00:00"/>
    <s v="Standard Class"/>
    <s v="MH-18115"/>
    <s v="Mick Hernandez"/>
    <s v="Home Office"/>
    <s v="United States"/>
    <x v="142"/>
    <x v="9"/>
    <x v="181"/>
    <x v="3"/>
    <s v="OFF-AR-10003958"/>
    <x v="1"/>
    <x v="6"/>
    <s v="Newell 337"/>
    <n v="5.2480000000000002"/>
    <n v="2"/>
    <x v="2"/>
    <n v="0.2"/>
    <n v="0.59039999999999915"/>
  </r>
  <r>
    <n v="1255"/>
    <s v="CA-2014-144638"/>
    <d v="2014-03-11T00:00:00"/>
    <n v="2014"/>
    <n v="3"/>
    <x v="42"/>
    <x v="42"/>
    <d v="2014-03-15T00:00:00"/>
    <s v="Standard Class"/>
    <s v="MH-18115"/>
    <s v="Mick Hernandez"/>
    <s v="Home Office"/>
    <s v="United States"/>
    <x v="142"/>
    <x v="9"/>
    <x v="181"/>
    <x v="3"/>
    <s v="TEC-PH-10000149"/>
    <x v="2"/>
    <x v="7"/>
    <s v="Cisco SPA525G2 IP Phone - Wireless"/>
    <n v="35.909999999999997"/>
    <n v="3"/>
    <x v="10"/>
    <n v="0.4"/>
    <n v="-8.3790000000000031"/>
  </r>
  <r>
    <n v="1256"/>
    <s v="CA-2014-144638"/>
    <d v="2014-03-11T00:00:00"/>
    <n v="2014"/>
    <n v="3"/>
    <x v="42"/>
    <x v="42"/>
    <d v="2014-03-15T00:00:00"/>
    <s v="Standard Class"/>
    <s v="MH-18115"/>
    <s v="Mick Hernandez"/>
    <s v="Home Office"/>
    <s v="United States"/>
    <x v="142"/>
    <x v="9"/>
    <x v="181"/>
    <x v="3"/>
    <s v="FUR-FU-10003724"/>
    <x v="0"/>
    <x v="5"/>
    <s v="Westinghouse Clip-On Gooseneck Lamps"/>
    <n v="6.6959999999999997"/>
    <n v="1"/>
    <x v="2"/>
    <n v="0.2"/>
    <n v="0.50219999999999976"/>
  </r>
  <r>
    <n v="1257"/>
    <s v="CA-2014-144638"/>
    <d v="2014-03-11T00:00:00"/>
    <n v="2014"/>
    <n v="3"/>
    <x v="42"/>
    <x v="42"/>
    <d v="2014-03-15T00:00:00"/>
    <s v="Standard Class"/>
    <s v="MH-18115"/>
    <s v="Mick Hernandez"/>
    <s v="Home Office"/>
    <s v="United States"/>
    <x v="142"/>
    <x v="9"/>
    <x v="181"/>
    <x v="3"/>
    <s v="FUR-FU-10003535"/>
    <x v="0"/>
    <x v="5"/>
    <s v="Howard Miller Distant Time Traveler Alarm Clock"/>
    <n v="43.872000000000007"/>
    <n v="2"/>
    <x v="2"/>
    <n v="0.2"/>
    <n v="11.516399999999999"/>
  </r>
  <r>
    <n v="1258"/>
    <s v="US-2013-168620"/>
    <d v="2013-12-25T00:00:00"/>
    <n v="2013"/>
    <n v="12"/>
    <x v="5"/>
    <x v="5"/>
    <d v="2013-12-29T00:00:00"/>
    <s v="Second Class"/>
    <s v="RB-19795"/>
    <s v="Ross Baird"/>
    <s v="Home Office"/>
    <s v="United States"/>
    <x v="35"/>
    <x v="3"/>
    <x v="43"/>
    <x v="0"/>
    <s v="OFF-BI-10001575"/>
    <x v="1"/>
    <x v="8"/>
    <s v="GBC Linen Binding Covers"/>
    <n v="27.882000000000005"/>
    <n v="3"/>
    <x v="6"/>
    <n v="0.7"/>
    <n v="-20.446799999999996"/>
  </r>
  <r>
    <n v="1259"/>
    <s v="US-2013-168620"/>
    <d v="2013-12-25T00:00:00"/>
    <n v="2013"/>
    <n v="12"/>
    <x v="5"/>
    <x v="5"/>
    <d v="2013-12-29T00:00:00"/>
    <s v="Second Class"/>
    <s v="RB-19795"/>
    <s v="Ross Baird"/>
    <s v="Home Office"/>
    <s v="United States"/>
    <x v="35"/>
    <x v="3"/>
    <x v="43"/>
    <x v="0"/>
    <s v="OFF-ST-10003716"/>
    <x v="1"/>
    <x v="4"/>
    <s v="Tennsco Double-Tier Lockers"/>
    <n v="540.048"/>
    <n v="3"/>
    <x v="2"/>
    <n v="0.2"/>
    <n v="-47.254199999999997"/>
  </r>
  <r>
    <n v="1260"/>
    <s v="US-2013-168620"/>
    <d v="2013-12-25T00:00:00"/>
    <n v="2013"/>
    <n v="12"/>
    <x v="5"/>
    <x v="5"/>
    <d v="2013-12-29T00:00:00"/>
    <s v="Second Class"/>
    <s v="RB-19795"/>
    <s v="Ross Baird"/>
    <s v="Home Office"/>
    <s v="United States"/>
    <x v="35"/>
    <x v="3"/>
    <x v="43"/>
    <x v="0"/>
    <s v="TEC-AC-10004469"/>
    <x v="2"/>
    <x v="11"/>
    <s v="Microsoft Sculpt Comfort Mouse"/>
    <n v="255.68000000000004"/>
    <n v="8"/>
    <x v="2"/>
    <n v="0.2"/>
    <n v="76.704000000000008"/>
  </r>
  <r>
    <n v="1261"/>
    <s v="CA-2014-117079"/>
    <d v="2014-10-24T00:00:00"/>
    <n v="2014"/>
    <n v="10"/>
    <x v="13"/>
    <x v="13"/>
    <d v="2014-10-28T00:00:00"/>
    <s v="Standard Class"/>
    <s v="JR-15700"/>
    <s v="Jocasta Rupert"/>
    <s v="Consumer"/>
    <s v="United States"/>
    <x v="108"/>
    <x v="2"/>
    <x v="133"/>
    <x v="0"/>
    <s v="TEC-PH-10004586"/>
    <x v="2"/>
    <x v="7"/>
    <s v="Wilson SignalBoost 841262 DB PRO Amplifier Kit"/>
    <n v="863.87999999999988"/>
    <n v="3"/>
    <x v="2"/>
    <n v="0.2"/>
    <n v="107.98499999999996"/>
  </r>
  <r>
    <n v="1262"/>
    <s v="US-2013-144393"/>
    <d v="2013-10-29T00:00:00"/>
    <n v="2013"/>
    <n v="10"/>
    <x v="32"/>
    <x v="32"/>
    <d v="2013-11-05T00:00:00"/>
    <s v="Standard Class"/>
    <s v="SM-20950"/>
    <s v="Suzanne McNair"/>
    <s v="Corporate"/>
    <s v="United States"/>
    <x v="202"/>
    <x v="3"/>
    <x v="253"/>
    <x v="0"/>
    <s v="OFF-BI-10004236"/>
    <x v="1"/>
    <x v="8"/>
    <s v="XtraLife ClearVue Slant-D Ring Binder, White, 3&quot;"/>
    <n v="17.616000000000003"/>
    <n v="4"/>
    <x v="6"/>
    <n v="0.7"/>
    <n v="-14.0928"/>
  </r>
  <r>
    <n v="1263"/>
    <s v="CA-2014-105053"/>
    <d v="2014-07-08T00:00:00"/>
    <n v="2014"/>
    <n v="7"/>
    <x v="10"/>
    <x v="10"/>
    <d v="2014-07-10T00:00:00"/>
    <s v="Second Class"/>
    <s v="CS-12355"/>
    <s v="Christine Sundaresam"/>
    <s v="Consumer"/>
    <s v="United States"/>
    <x v="85"/>
    <x v="15"/>
    <x v="254"/>
    <x v="3"/>
    <s v="OFF-BI-10001634"/>
    <x v="1"/>
    <x v="8"/>
    <s v="Wilson Jones Active Use Binders"/>
    <n v="17.472000000000001"/>
    <n v="3"/>
    <x v="2"/>
    <n v="0.2"/>
    <n v="6.3336000000000006"/>
  </r>
  <r>
    <n v="1264"/>
    <s v="CA-2013-155992"/>
    <d v="2013-10-02T00:00:00"/>
    <n v="2013"/>
    <n v="10"/>
    <x v="32"/>
    <x v="32"/>
    <d v="2013-10-03T00:00:00"/>
    <s v="First Class"/>
    <s v="CC-12220"/>
    <s v="Chris Cortes"/>
    <s v="Consumer"/>
    <s v="United States"/>
    <x v="189"/>
    <x v="14"/>
    <x v="240"/>
    <x v="2"/>
    <s v="TEC-PH-10000215"/>
    <x v="2"/>
    <x v="7"/>
    <s v="Plantronics Cordless Phone Headset with In-line Volume - M214C"/>
    <n v="69.900000000000006"/>
    <n v="2"/>
    <x v="0"/>
    <n v="0"/>
    <n v="18.873000000000005"/>
  </r>
  <r>
    <n v="1265"/>
    <s v="CA-2013-155992"/>
    <d v="2013-10-02T00:00:00"/>
    <n v="2013"/>
    <n v="10"/>
    <x v="32"/>
    <x v="32"/>
    <d v="2013-10-03T00:00:00"/>
    <s v="First Class"/>
    <s v="CC-12220"/>
    <s v="Chris Cortes"/>
    <s v="Consumer"/>
    <s v="United States"/>
    <x v="189"/>
    <x v="14"/>
    <x v="240"/>
    <x v="2"/>
    <s v="FUR-FU-10003724"/>
    <x v="0"/>
    <x v="5"/>
    <s v="Westinghouse Clip-On Gooseneck Lamps"/>
    <n v="41.849999999999994"/>
    <n v="5"/>
    <x v="0"/>
    <n v="0"/>
    <n v="10.880999999999998"/>
  </r>
  <r>
    <n v="1266"/>
    <s v="CA-2014-110380"/>
    <d v="2014-09-03T00:00:00"/>
    <n v="2014"/>
    <n v="9"/>
    <x v="15"/>
    <x v="15"/>
    <d v="2014-09-08T00:00:00"/>
    <s v="Standard Class"/>
    <s v="PF-19225"/>
    <s v="Phillip Flathmann"/>
    <s v="Consumer"/>
    <s v="United States"/>
    <x v="8"/>
    <x v="1"/>
    <x v="34"/>
    <x v="1"/>
    <s v="OFF-AR-10000422"/>
    <x v="1"/>
    <x v="6"/>
    <s v="Pencil and Crayon Sharpener"/>
    <n v="6.57"/>
    <n v="3"/>
    <x v="0"/>
    <n v="0"/>
    <n v="1.7738999999999998"/>
  </r>
  <r>
    <n v="1267"/>
    <s v="US-2011-167738"/>
    <d v="2011-12-24T00:00:00"/>
    <n v="2011"/>
    <n v="12"/>
    <x v="20"/>
    <x v="20"/>
    <d v="2011-12-29T00:00:00"/>
    <s v="Standard Class"/>
    <s v="JC-16105"/>
    <s v="Julie Creighton"/>
    <s v="Corporate"/>
    <s v="United States"/>
    <x v="1"/>
    <x v="1"/>
    <x v="62"/>
    <x v="1"/>
    <s v="OFF-ST-10003306"/>
    <x v="1"/>
    <x v="4"/>
    <s v="Letter Size Cart"/>
    <n v="142.86000000000001"/>
    <n v="1"/>
    <x v="0"/>
    <n v="0"/>
    <n v="41.429399999999987"/>
  </r>
  <r>
    <n v="1268"/>
    <s v="US-2011-167738"/>
    <d v="2011-12-24T00:00:00"/>
    <n v="2011"/>
    <n v="12"/>
    <x v="20"/>
    <x v="20"/>
    <d v="2011-12-29T00:00:00"/>
    <s v="Standard Class"/>
    <s v="JC-16105"/>
    <s v="Julie Creighton"/>
    <s v="Corporate"/>
    <s v="United States"/>
    <x v="1"/>
    <x v="1"/>
    <x v="62"/>
    <x v="1"/>
    <s v="FUR-CH-10001146"/>
    <x v="0"/>
    <x v="1"/>
    <s v="Global Value Mid-Back Manager's Chair, Gray"/>
    <n v="292.27200000000005"/>
    <n v="6"/>
    <x v="2"/>
    <n v="0.2"/>
    <n v="18.266999999999967"/>
  </r>
  <r>
    <n v="1269"/>
    <s v="CA-2014-121412"/>
    <d v="2014-09-24T00:00:00"/>
    <n v="2014"/>
    <n v="9"/>
    <x v="15"/>
    <x v="15"/>
    <d v="2014-09-28T00:00:00"/>
    <s v="Standard Class"/>
    <s v="BG-11695"/>
    <s v="Brooke Gillingham"/>
    <s v="Corporate"/>
    <s v="United States"/>
    <x v="103"/>
    <x v="22"/>
    <x v="127"/>
    <x v="1"/>
    <s v="FUR-FU-10000246"/>
    <x v="0"/>
    <x v="5"/>
    <s v="Aluminum Document Frame"/>
    <n v="29.328000000000003"/>
    <n v="3"/>
    <x v="2"/>
    <n v="0.2"/>
    <n v="3.665999999999995"/>
  </r>
  <r>
    <n v="1270"/>
    <s v="CA-2014-100426"/>
    <d v="2014-06-05T00:00:00"/>
    <n v="2014"/>
    <n v="6"/>
    <x v="27"/>
    <x v="27"/>
    <d v="2014-06-09T00:00:00"/>
    <s v="Standard Class"/>
    <s v="DC-12850"/>
    <s v="Dan Campbell"/>
    <s v="Consumer"/>
    <s v="United States"/>
    <x v="159"/>
    <x v="19"/>
    <x v="255"/>
    <x v="0"/>
    <s v="OFF-PA-10002870"/>
    <x v="1"/>
    <x v="10"/>
    <s v="Ampad Phone Message Book, Recycled, 400 Message Capacity, 5 ¾” x 11”"/>
    <n v="12.48"/>
    <n v="2"/>
    <x v="0"/>
    <n v="0"/>
    <n v="5.6159999999999997"/>
  </r>
  <r>
    <n v="1271"/>
    <s v="US-2013-103646"/>
    <d v="2013-04-22T00:00:00"/>
    <n v="2013"/>
    <n v="4"/>
    <x v="25"/>
    <x v="25"/>
    <d v="2013-04-27T00:00:00"/>
    <s v="Standard Class"/>
    <s v="SP-20545"/>
    <s v="Sibella Parks"/>
    <s v="Corporate"/>
    <s v="United States"/>
    <x v="22"/>
    <x v="10"/>
    <x v="36"/>
    <x v="2"/>
    <s v="OFF-ST-10000563"/>
    <x v="1"/>
    <x v="4"/>
    <s v="Fellowes Bankers Box Stor/Drawer Steel Plus"/>
    <n v="102.33600000000001"/>
    <n v="4"/>
    <x v="2"/>
    <n v="0.2"/>
    <n v="-12.792000000000002"/>
  </r>
  <r>
    <n v="1272"/>
    <s v="US-2013-103646"/>
    <d v="2013-04-22T00:00:00"/>
    <n v="2013"/>
    <n v="4"/>
    <x v="25"/>
    <x v="25"/>
    <d v="2013-04-27T00:00:00"/>
    <s v="Standard Class"/>
    <s v="SP-20545"/>
    <s v="Sibella Parks"/>
    <s v="Corporate"/>
    <s v="United States"/>
    <x v="22"/>
    <x v="10"/>
    <x v="36"/>
    <x v="2"/>
    <s v="OFF-AP-10004487"/>
    <x v="1"/>
    <x v="9"/>
    <s v="Kensington 4 Outlet MasterPiece Compact Power Control Center"/>
    <n v="48.791999999999987"/>
    <n v="3"/>
    <x v="3"/>
    <n v="0.8"/>
    <n v="-126.85920000000002"/>
  </r>
  <r>
    <n v="1273"/>
    <s v="US-2013-103646"/>
    <d v="2013-04-22T00:00:00"/>
    <n v="2013"/>
    <n v="4"/>
    <x v="25"/>
    <x v="25"/>
    <d v="2013-04-27T00:00:00"/>
    <s v="Standard Class"/>
    <s v="SP-20545"/>
    <s v="Sibella Parks"/>
    <s v="Corporate"/>
    <s v="United States"/>
    <x v="22"/>
    <x v="10"/>
    <x v="36"/>
    <x v="2"/>
    <s v="OFF-BI-10002854"/>
    <x v="1"/>
    <x v="8"/>
    <s v="Performers Binder/Pad Holder, Black"/>
    <n v="44.847999999999992"/>
    <n v="8"/>
    <x v="3"/>
    <n v="0.8"/>
    <n v="-67.27200000000002"/>
  </r>
  <r>
    <n v="1274"/>
    <s v="CA-2013-119186"/>
    <d v="2013-05-27T00:00:00"/>
    <n v="2013"/>
    <n v="5"/>
    <x v="35"/>
    <x v="35"/>
    <d v="2013-05-27T00:00:00"/>
    <s v="Same Day"/>
    <s v="MS-17710"/>
    <s v="Maurice Satty"/>
    <s v="Consumer"/>
    <s v="United States"/>
    <x v="5"/>
    <x v="5"/>
    <x v="6"/>
    <x v="2"/>
    <s v="OFF-PA-10004621"/>
    <x v="1"/>
    <x v="10"/>
    <s v="Xerox 212"/>
    <n v="10.368000000000002"/>
    <n v="2"/>
    <x v="2"/>
    <n v="0.2"/>
    <n v="3.6288"/>
  </r>
  <r>
    <n v="1275"/>
    <s v="CA-2013-119186"/>
    <d v="2013-05-27T00:00:00"/>
    <n v="2013"/>
    <n v="5"/>
    <x v="35"/>
    <x v="35"/>
    <d v="2013-05-27T00:00:00"/>
    <s v="Same Day"/>
    <s v="MS-17710"/>
    <s v="Maurice Satty"/>
    <s v="Consumer"/>
    <s v="United States"/>
    <x v="5"/>
    <x v="5"/>
    <x v="6"/>
    <x v="2"/>
    <s v="FUR-CH-10001973"/>
    <x v="0"/>
    <x v="1"/>
    <s v="Office Star Flex Back Scooter Chair with White Frame"/>
    <n v="388.42999999999995"/>
    <n v="5"/>
    <x v="4"/>
    <n v="0.3"/>
    <n v="-88.783999999999978"/>
  </r>
  <r>
    <n v="1276"/>
    <s v="CA-2013-119186"/>
    <d v="2013-05-27T00:00:00"/>
    <n v="2013"/>
    <n v="5"/>
    <x v="35"/>
    <x v="35"/>
    <d v="2013-05-27T00:00:00"/>
    <s v="Same Day"/>
    <s v="MS-17710"/>
    <s v="Maurice Satty"/>
    <s v="Consumer"/>
    <s v="United States"/>
    <x v="5"/>
    <x v="5"/>
    <x v="6"/>
    <x v="2"/>
    <s v="OFF-PA-10004040"/>
    <x v="1"/>
    <x v="10"/>
    <s v="Universal Premium White Copier/Laser Paper (20Lb. and 87 Bright)"/>
    <n v="14.352000000000002"/>
    <n v="3"/>
    <x v="2"/>
    <n v="0.2"/>
    <n v="5.2026000000000003"/>
  </r>
  <r>
    <n v="1277"/>
    <s v="CA-2013-119186"/>
    <d v="2013-05-27T00:00:00"/>
    <n v="2013"/>
    <n v="5"/>
    <x v="35"/>
    <x v="35"/>
    <d v="2013-05-27T00:00:00"/>
    <s v="Same Day"/>
    <s v="MS-17710"/>
    <s v="Maurice Satty"/>
    <s v="Consumer"/>
    <s v="United States"/>
    <x v="5"/>
    <x v="5"/>
    <x v="6"/>
    <x v="2"/>
    <s v="TEC-AC-10000580"/>
    <x v="2"/>
    <x v="11"/>
    <s v="Logitech G13 Programmable Gameboard with LCD Display"/>
    <n v="63.991999999999997"/>
    <n v="1"/>
    <x v="2"/>
    <n v="0.2"/>
    <n v="-7.1990999999999961"/>
  </r>
  <r>
    <n v="1278"/>
    <s v="CA-2013-148698"/>
    <d v="2013-05-03T00:00:00"/>
    <n v="2013"/>
    <n v="5"/>
    <x v="35"/>
    <x v="35"/>
    <d v="2013-05-08T00:00:00"/>
    <s v="Standard Class"/>
    <s v="BD-11770"/>
    <s v="Bryan Davis"/>
    <s v="Consumer"/>
    <s v="United States"/>
    <x v="12"/>
    <x v="5"/>
    <x v="32"/>
    <x v="2"/>
    <s v="OFF-AR-10004022"/>
    <x v="1"/>
    <x v="6"/>
    <s v="Panasonic KP-380BK Classic Electric Pencil Sharpener"/>
    <n v="86.352000000000004"/>
    <n v="3"/>
    <x v="2"/>
    <n v="0.2"/>
    <n v="5.3969999999999914"/>
  </r>
  <r>
    <n v="1279"/>
    <s v="CA-2011-163293"/>
    <d v="2011-09-08T00:00:00"/>
    <n v="2011"/>
    <n v="9"/>
    <x v="30"/>
    <x v="30"/>
    <d v="2011-09-11T00:00:00"/>
    <s v="First Class"/>
    <s v="KC-16255"/>
    <s v="Karen Carlisle"/>
    <s v="Corporate"/>
    <s v="United States"/>
    <x v="203"/>
    <x v="32"/>
    <x v="256"/>
    <x v="0"/>
    <s v="TEC-AC-10004209"/>
    <x v="2"/>
    <x v="11"/>
    <s v="Memorex Froggy Flash Drive 4 GB"/>
    <n v="32.97"/>
    <n v="3"/>
    <x v="0"/>
    <n v="0"/>
    <n v="12.8583"/>
  </r>
  <r>
    <n v="1280"/>
    <s v="CA-2011-163293"/>
    <d v="2011-09-08T00:00:00"/>
    <n v="2011"/>
    <n v="9"/>
    <x v="30"/>
    <x v="30"/>
    <d v="2011-09-11T00:00:00"/>
    <s v="First Class"/>
    <s v="KC-16255"/>
    <s v="Karen Carlisle"/>
    <s v="Corporate"/>
    <s v="United States"/>
    <x v="203"/>
    <x v="32"/>
    <x v="256"/>
    <x v="0"/>
    <s v="TEC-AC-10000023"/>
    <x v="2"/>
    <x v="11"/>
    <s v="Maxell 74 Minute CD-R Spindle, 50/Pack"/>
    <n v="83.88"/>
    <n v="4"/>
    <x v="0"/>
    <n v="0"/>
    <n v="30.196799999999996"/>
  </r>
  <r>
    <n v="1281"/>
    <s v="CA-2013-160815"/>
    <d v="2013-09-06T00:00:00"/>
    <n v="2013"/>
    <n v="9"/>
    <x v="21"/>
    <x v="21"/>
    <d v="2013-09-07T00:00:00"/>
    <s v="First Class"/>
    <s v="TR-21325"/>
    <s v="Toby Ritter"/>
    <s v="Consumer"/>
    <s v="United States"/>
    <x v="204"/>
    <x v="23"/>
    <x v="257"/>
    <x v="2"/>
    <s v="TEC-PH-10003505"/>
    <x v="2"/>
    <x v="7"/>
    <s v="Geemarc AmpliPOWER60"/>
    <n v="278.39999999999998"/>
    <n v="3"/>
    <x v="0"/>
    <n v="0"/>
    <n v="80.735999999999976"/>
  </r>
  <r>
    <n v="1282"/>
    <s v="CA-2014-122154"/>
    <d v="2014-04-10T00:00:00"/>
    <n v="2014"/>
    <n v="4"/>
    <x v="4"/>
    <x v="4"/>
    <d v="2014-04-12T00:00:00"/>
    <s v="First Class"/>
    <s v="SA-20830"/>
    <s v="Sue Ann Reed"/>
    <s v="Consumer"/>
    <s v="United States"/>
    <x v="108"/>
    <x v="2"/>
    <x v="133"/>
    <x v="0"/>
    <s v="OFF-LA-10000121"/>
    <x v="1"/>
    <x v="2"/>
    <s v="Avery 48"/>
    <n v="15.120000000000001"/>
    <n v="3"/>
    <x v="2"/>
    <n v="0.2"/>
    <n v="4.9139999999999988"/>
  </r>
  <r>
    <n v="1283"/>
    <s v="CA-2014-122154"/>
    <d v="2014-04-10T00:00:00"/>
    <n v="2014"/>
    <n v="4"/>
    <x v="4"/>
    <x v="4"/>
    <d v="2014-04-12T00:00:00"/>
    <s v="First Class"/>
    <s v="SA-20830"/>
    <s v="Sue Ann Reed"/>
    <s v="Consumer"/>
    <s v="United States"/>
    <x v="108"/>
    <x v="2"/>
    <x v="133"/>
    <x v="0"/>
    <s v="OFF-BI-10002026"/>
    <x v="1"/>
    <x v="8"/>
    <s v="Avery Arch Ring Binders"/>
    <n v="17.430000000000003"/>
    <n v="1"/>
    <x v="6"/>
    <n v="0.7"/>
    <n v="-13.363000000000003"/>
  </r>
  <r>
    <n v="1284"/>
    <s v="CA-2014-122154"/>
    <d v="2014-04-10T00:00:00"/>
    <n v="2014"/>
    <n v="4"/>
    <x v="4"/>
    <x v="4"/>
    <d v="2014-04-12T00:00:00"/>
    <s v="First Class"/>
    <s v="SA-20830"/>
    <s v="Sue Ann Reed"/>
    <s v="Consumer"/>
    <s v="United States"/>
    <x v="108"/>
    <x v="2"/>
    <x v="133"/>
    <x v="0"/>
    <s v="OFF-PA-10000994"/>
    <x v="1"/>
    <x v="10"/>
    <s v="Xerox 1915"/>
    <n v="251.64"/>
    <n v="3"/>
    <x v="2"/>
    <n v="0.2"/>
    <n v="88.073999999999984"/>
  </r>
  <r>
    <n v="1285"/>
    <s v="US-2012-149692"/>
    <d v="2012-12-06T00:00:00"/>
    <n v="2012"/>
    <n v="12"/>
    <x v="14"/>
    <x v="14"/>
    <d v="2012-12-12T00:00:00"/>
    <s v="Standard Class"/>
    <s v="KW-16435"/>
    <s v="Katrina Willman"/>
    <s v="Consumer"/>
    <s v="United States"/>
    <x v="89"/>
    <x v="5"/>
    <x v="110"/>
    <x v="2"/>
    <s v="OFF-BI-10002813"/>
    <x v="1"/>
    <x v="8"/>
    <s v="Avery Reinforcements for Hole-Punch Pages"/>
    <n v="2.7719999999999994"/>
    <n v="7"/>
    <x v="3"/>
    <n v="0.8"/>
    <n v="-4.8510000000000009"/>
  </r>
  <r>
    <n v="1286"/>
    <s v="CA-2013-119445"/>
    <d v="2013-06-27T00:00:00"/>
    <n v="2013"/>
    <n v="6"/>
    <x v="1"/>
    <x v="1"/>
    <d v="2013-07-04T00:00:00"/>
    <s v="Standard Class"/>
    <s v="GM-14500"/>
    <s v="Gene McClure"/>
    <s v="Consumer"/>
    <s v="United States"/>
    <x v="205"/>
    <x v="34"/>
    <x v="258"/>
    <x v="3"/>
    <s v="OFF-ST-10000617"/>
    <x v="1"/>
    <x v="4"/>
    <s v="Woodgrain Magazine Files by Perma"/>
    <n v="14.9"/>
    <n v="5"/>
    <x v="0"/>
    <n v="0"/>
    <n v="1.0429999999999984"/>
  </r>
  <r>
    <n v="1287"/>
    <s v="CA-2012-124268"/>
    <d v="2012-07-04T00:00:00"/>
    <n v="2012"/>
    <n v="7"/>
    <x v="38"/>
    <x v="38"/>
    <d v="2012-07-08T00:00:00"/>
    <s v="Standard Class"/>
    <s v="AD-10180"/>
    <s v="Alan Dominguez"/>
    <s v="Home Office"/>
    <s v="United States"/>
    <x v="20"/>
    <x v="15"/>
    <x v="45"/>
    <x v="3"/>
    <s v="OFF-AR-10004817"/>
    <x v="1"/>
    <x v="6"/>
    <s v="Colorific Watercolor Pencils"/>
    <n v="15.48"/>
    <n v="3"/>
    <x v="0"/>
    <n v="0"/>
    <n v="4.4891999999999985"/>
  </r>
  <r>
    <n v="1288"/>
    <s v="CA-2013-154711"/>
    <d v="2013-11-23T00:00:00"/>
    <n v="2013"/>
    <n v="11"/>
    <x v="0"/>
    <x v="0"/>
    <d v="2013-11-27T00:00:00"/>
    <s v="Standard Class"/>
    <s v="TB-21355"/>
    <s v="Todd Boyes"/>
    <s v="Corporate"/>
    <s v="United States"/>
    <x v="20"/>
    <x v="15"/>
    <x v="29"/>
    <x v="3"/>
    <s v="FUR-FU-10000397"/>
    <x v="0"/>
    <x v="5"/>
    <s v="Luxo Economy Swing Arm Lamp"/>
    <n v="39.880000000000003"/>
    <n v="2"/>
    <x v="0"/>
    <n v="0"/>
    <n v="11.166400000000003"/>
  </r>
  <r>
    <n v="1289"/>
    <s v="CA-2013-154711"/>
    <d v="2013-11-23T00:00:00"/>
    <n v="2013"/>
    <n v="11"/>
    <x v="0"/>
    <x v="0"/>
    <d v="2013-11-27T00:00:00"/>
    <s v="Standard Class"/>
    <s v="TB-21355"/>
    <s v="Todd Boyes"/>
    <s v="Corporate"/>
    <s v="United States"/>
    <x v="20"/>
    <x v="15"/>
    <x v="29"/>
    <x v="3"/>
    <s v="OFF-BI-10000605"/>
    <x v="1"/>
    <x v="8"/>
    <s v="Acco Pressboard Covers with Storage Hooks, 9 1/2&quot; x 11&quot;, Executive Red"/>
    <n v="12.192"/>
    <n v="4"/>
    <x v="2"/>
    <n v="0.2"/>
    <n v="4.1147999999999989"/>
  </r>
  <r>
    <n v="1290"/>
    <s v="CA-2013-154711"/>
    <d v="2013-11-23T00:00:00"/>
    <n v="2013"/>
    <n v="11"/>
    <x v="0"/>
    <x v="0"/>
    <d v="2013-11-27T00:00:00"/>
    <s v="Standard Class"/>
    <s v="TB-21355"/>
    <s v="Todd Boyes"/>
    <s v="Corporate"/>
    <s v="United States"/>
    <x v="20"/>
    <x v="15"/>
    <x v="29"/>
    <x v="3"/>
    <s v="OFF-AR-10001860"/>
    <x v="1"/>
    <x v="6"/>
    <s v="BIC Liqua Brite Liner"/>
    <n v="20.82"/>
    <n v="3"/>
    <x v="0"/>
    <n v="0"/>
    <n v="7.4952000000000005"/>
  </r>
  <r>
    <n v="1291"/>
    <s v="CA-2013-163384"/>
    <d v="2013-11-11T00:00:00"/>
    <n v="2013"/>
    <n v="11"/>
    <x v="0"/>
    <x v="0"/>
    <d v="2013-11-13T00:00:00"/>
    <s v="First Class"/>
    <s v="CC-12430"/>
    <s v="Chuck Clark"/>
    <s v="Home Office"/>
    <s v="United States"/>
    <x v="8"/>
    <x v="1"/>
    <x v="34"/>
    <x v="1"/>
    <s v="OFF-BI-10004970"/>
    <x v="1"/>
    <x v="8"/>
    <s v="ACCOHIDE 3-Ring Binder, Blue, 1&quot;"/>
    <n v="13.216000000000001"/>
    <n v="4"/>
    <x v="2"/>
    <n v="0.2"/>
    <n v="4.4603999999999999"/>
  </r>
  <r>
    <n v="1292"/>
    <s v="CA-2013-163384"/>
    <d v="2013-11-11T00:00:00"/>
    <n v="2013"/>
    <n v="11"/>
    <x v="0"/>
    <x v="0"/>
    <d v="2013-11-13T00:00:00"/>
    <s v="First Class"/>
    <s v="CC-12430"/>
    <s v="Chuck Clark"/>
    <s v="Home Office"/>
    <s v="United States"/>
    <x v="8"/>
    <x v="1"/>
    <x v="34"/>
    <x v="1"/>
    <s v="OFF-PA-10003172"/>
    <x v="1"/>
    <x v="10"/>
    <s v="Xerox 1996"/>
    <n v="32.400000000000006"/>
    <n v="5"/>
    <x v="0"/>
    <n v="0"/>
    <n v="15.552000000000001"/>
  </r>
  <r>
    <n v="1293"/>
    <s v="CA-2012-101707"/>
    <d v="2012-08-27T00:00:00"/>
    <n v="2012"/>
    <n v="8"/>
    <x v="37"/>
    <x v="37"/>
    <d v="2012-09-01T00:00:00"/>
    <s v="Standard Class"/>
    <s v="PF-19165"/>
    <s v="Philip Fox"/>
    <s v="Consumer"/>
    <s v="United States"/>
    <x v="70"/>
    <x v="1"/>
    <x v="188"/>
    <x v="1"/>
    <s v="OFF-SU-10001218"/>
    <x v="1"/>
    <x v="14"/>
    <s v="Fiskars Softgrip Scissors"/>
    <n v="32.94"/>
    <n v="3"/>
    <x v="0"/>
    <n v="0"/>
    <n v="9.2232000000000021"/>
  </r>
  <r>
    <n v="1294"/>
    <s v="CA-2012-101707"/>
    <d v="2012-08-27T00:00:00"/>
    <n v="2012"/>
    <n v="8"/>
    <x v="37"/>
    <x v="37"/>
    <d v="2012-09-01T00:00:00"/>
    <s v="Standard Class"/>
    <s v="PF-19165"/>
    <s v="Philip Fox"/>
    <s v="Consumer"/>
    <s v="United States"/>
    <x v="70"/>
    <x v="1"/>
    <x v="188"/>
    <x v="1"/>
    <s v="OFF-PA-10002968"/>
    <x v="1"/>
    <x v="10"/>
    <s v="Xerox 1973"/>
    <n v="114.2"/>
    <n v="5"/>
    <x v="0"/>
    <n v="0"/>
    <n v="52.531999999999996"/>
  </r>
  <r>
    <n v="1295"/>
    <s v="CA-2012-101707"/>
    <d v="2012-08-27T00:00:00"/>
    <n v="2012"/>
    <n v="8"/>
    <x v="37"/>
    <x v="37"/>
    <d v="2012-09-01T00:00:00"/>
    <s v="Standard Class"/>
    <s v="PF-19165"/>
    <s v="Philip Fox"/>
    <s v="Consumer"/>
    <s v="United States"/>
    <x v="70"/>
    <x v="1"/>
    <x v="188"/>
    <x v="1"/>
    <s v="OFF-LA-10000134"/>
    <x v="1"/>
    <x v="2"/>
    <s v="Avery 511"/>
    <n v="3.08"/>
    <n v="1"/>
    <x v="0"/>
    <n v="0"/>
    <n v="1.4783999999999999"/>
  </r>
  <r>
    <n v="1296"/>
    <s v="CA-2012-138898"/>
    <d v="2012-05-25T00:00:00"/>
    <n v="2012"/>
    <n v="5"/>
    <x v="33"/>
    <x v="33"/>
    <d v="2012-05-29T00:00:00"/>
    <s v="Standard Class"/>
    <s v="JH-16180"/>
    <s v="Justin Hirsh"/>
    <s v="Consumer"/>
    <s v="United States"/>
    <x v="206"/>
    <x v="22"/>
    <x v="259"/>
    <x v="1"/>
    <s v="OFF-AP-10004487"/>
    <x v="1"/>
    <x v="9"/>
    <s v="Kensington 4 Outlet MasterPiece Compact Power Control Center"/>
    <n v="845.72799999999995"/>
    <n v="13"/>
    <x v="2"/>
    <n v="0.2"/>
    <n v="84.572799999999944"/>
  </r>
  <r>
    <n v="1297"/>
    <s v="CA-2014-115427"/>
    <d v="2014-12-31T00:00:00"/>
    <n v="2014"/>
    <n v="12"/>
    <x v="22"/>
    <x v="22"/>
    <d v="2015-01-04T00:00:00"/>
    <s v="Standard Class"/>
    <s v="EB-13975"/>
    <s v="Erica Bern"/>
    <s v="Corporate"/>
    <s v="United States"/>
    <x v="54"/>
    <x v="1"/>
    <x v="260"/>
    <x v="1"/>
    <s v="OFF-BI-10002103"/>
    <x v="1"/>
    <x v="8"/>
    <s v="Cardinal Slant-D Ring Binder, Heavy Gauge Vinyl"/>
    <n v="13.904"/>
    <n v="2"/>
    <x v="2"/>
    <n v="0.2"/>
    <n v="4.5187999999999997"/>
  </r>
  <r>
    <n v="1298"/>
    <s v="CA-2014-115427"/>
    <d v="2014-12-31T00:00:00"/>
    <n v="2014"/>
    <n v="12"/>
    <x v="22"/>
    <x v="22"/>
    <d v="2015-01-04T00:00:00"/>
    <s v="Standard Class"/>
    <s v="EB-13975"/>
    <s v="Erica Bern"/>
    <s v="Corporate"/>
    <s v="United States"/>
    <x v="54"/>
    <x v="1"/>
    <x v="260"/>
    <x v="1"/>
    <s v="OFF-BI-10004632"/>
    <x v="1"/>
    <x v="8"/>
    <s v="GBC Binding covers"/>
    <n v="20.72"/>
    <n v="2"/>
    <x v="2"/>
    <n v="0.2"/>
    <n v="6.4749999999999979"/>
  </r>
  <r>
    <n v="1299"/>
    <s v="CA-2013-134425"/>
    <d v="2013-12-09T00:00:00"/>
    <n v="2013"/>
    <n v="12"/>
    <x v="5"/>
    <x v="5"/>
    <d v="2013-12-13T00:00:00"/>
    <s v="Second Class"/>
    <s v="QJ-19255"/>
    <s v="Quincy Jones"/>
    <s v="Corporate"/>
    <s v="United States"/>
    <x v="33"/>
    <x v="11"/>
    <x v="41"/>
    <x v="2"/>
    <s v="TEC-PH-10003555"/>
    <x v="2"/>
    <x v="7"/>
    <s v="Motorola HK250 Universal Bluetooth Headset"/>
    <n v="114.94999999999999"/>
    <n v="5"/>
    <x v="0"/>
    <n v="0"/>
    <n v="2.2990000000000066"/>
  </r>
  <r>
    <n v="1300"/>
    <s v="CA-2012-121391"/>
    <d v="2012-10-04T00:00:00"/>
    <n v="2012"/>
    <n v="10"/>
    <x v="2"/>
    <x v="2"/>
    <d v="2012-10-07T00:00:00"/>
    <s v="First Class"/>
    <s v="AA-10315"/>
    <s v="Alex Avila"/>
    <s v="Consumer"/>
    <s v="United States"/>
    <x v="8"/>
    <x v="1"/>
    <x v="9"/>
    <x v="1"/>
    <s v="OFF-ST-10001590"/>
    <x v="1"/>
    <x v="4"/>
    <s v="Tenex Personal Project File with Scoop Front Design, Black"/>
    <n v="26.96"/>
    <n v="2"/>
    <x v="0"/>
    <n v="0"/>
    <n v="7.0095999999999989"/>
  </r>
  <r>
    <n v="1301"/>
    <s v="CA-2013-137043"/>
    <d v="2013-12-24T00:00:00"/>
    <n v="2013"/>
    <n v="12"/>
    <x v="5"/>
    <x v="5"/>
    <d v="2013-12-26T00:00:00"/>
    <s v="Second Class"/>
    <s v="LC-17140"/>
    <s v="Logan Currie"/>
    <s v="Consumer"/>
    <s v="United States"/>
    <x v="24"/>
    <x v="17"/>
    <x v="28"/>
    <x v="0"/>
    <s v="FUR-FU-10003664"/>
    <x v="0"/>
    <x v="5"/>
    <s v="Electrix Architect's Clamp-On Swing Arm Lamp, Black"/>
    <n v="572.76"/>
    <n v="6"/>
    <x v="0"/>
    <n v="0"/>
    <n v="166.10039999999995"/>
  </r>
  <r>
    <n v="1302"/>
    <s v="CA-2013-137043"/>
    <d v="2013-12-24T00:00:00"/>
    <n v="2013"/>
    <n v="12"/>
    <x v="5"/>
    <x v="5"/>
    <d v="2013-12-26T00:00:00"/>
    <s v="Second Class"/>
    <s v="LC-17140"/>
    <s v="Logan Currie"/>
    <s v="Consumer"/>
    <s v="United States"/>
    <x v="24"/>
    <x v="17"/>
    <x v="28"/>
    <x v="0"/>
    <s v="FUR-FU-10003664"/>
    <x v="0"/>
    <x v="5"/>
    <s v="Electrix Architect's Clamp-On Swing Arm Lamp, Black"/>
    <n v="286.38"/>
    <n v="3"/>
    <x v="0"/>
    <n v="0"/>
    <n v="83.050199999999975"/>
  </r>
  <r>
    <n v="1303"/>
    <s v="CA-2012-115847"/>
    <d v="2012-09-19T00:00:00"/>
    <n v="2012"/>
    <n v="9"/>
    <x v="11"/>
    <x v="11"/>
    <d v="2012-09-24T00:00:00"/>
    <s v="Second Class"/>
    <s v="TC-21535"/>
    <s v="Tracy Collins"/>
    <s v="Home Office"/>
    <s v="United States"/>
    <x v="81"/>
    <x v="17"/>
    <x v="101"/>
    <x v="0"/>
    <s v="FUR-BO-10003433"/>
    <x v="0"/>
    <x v="0"/>
    <s v="Sauder Cornerstone Collection Library"/>
    <n v="61.96"/>
    <n v="2"/>
    <x v="0"/>
    <n v="0"/>
    <n v="4.3371999999999957"/>
  </r>
  <r>
    <n v="1304"/>
    <s v="US-2014-126179"/>
    <d v="2014-07-04T00:00:00"/>
    <n v="2014"/>
    <n v="7"/>
    <x v="10"/>
    <x v="10"/>
    <d v="2014-07-08T00:00:00"/>
    <s v="Standard Class"/>
    <s v="CS-12460"/>
    <s v="Chuck Sachs"/>
    <s v="Consumer"/>
    <s v="United States"/>
    <x v="38"/>
    <x v="32"/>
    <x v="112"/>
    <x v="0"/>
    <s v="FUR-FU-10002554"/>
    <x v="0"/>
    <x v="5"/>
    <s v="Westinghouse Floor Lamp with Metal Mesh Shade, Black"/>
    <n v="23.99"/>
    <n v="1"/>
    <x v="0"/>
    <n v="0"/>
    <n v="5.5176999999999978"/>
  </r>
  <r>
    <n v="1305"/>
    <s v="US-2014-126179"/>
    <d v="2014-07-04T00:00:00"/>
    <n v="2014"/>
    <n v="7"/>
    <x v="10"/>
    <x v="10"/>
    <d v="2014-07-08T00:00:00"/>
    <s v="Standard Class"/>
    <s v="CS-12460"/>
    <s v="Chuck Sachs"/>
    <s v="Consumer"/>
    <s v="United States"/>
    <x v="38"/>
    <x v="32"/>
    <x v="112"/>
    <x v="0"/>
    <s v="TEC-PH-10001557"/>
    <x v="2"/>
    <x v="7"/>
    <s v="Pyle PMP37LED"/>
    <n v="287.96999999999997"/>
    <n v="3"/>
    <x v="0"/>
    <n v="0"/>
    <n v="77.751899999999992"/>
  </r>
  <r>
    <n v="1306"/>
    <s v="CA-2013-101966"/>
    <d v="2013-07-15T00:00:00"/>
    <n v="2013"/>
    <n v="7"/>
    <x v="16"/>
    <x v="16"/>
    <d v="2013-07-17T00:00:00"/>
    <s v="Second Class"/>
    <s v="BM-11785"/>
    <s v="Bryan Mills"/>
    <s v="Consumer"/>
    <s v="United States"/>
    <x v="12"/>
    <x v="5"/>
    <x v="66"/>
    <x v="2"/>
    <s v="TEC-PH-10003437"/>
    <x v="2"/>
    <x v="7"/>
    <s v="Blue Parrot B250XT Professional Grade Wireless Bluetooth Headset with"/>
    <n v="419.94399999999996"/>
    <n v="7"/>
    <x v="2"/>
    <n v="0.2"/>
    <n v="52.492999999999967"/>
  </r>
  <r>
    <n v="1307"/>
    <s v="CA-2013-141397"/>
    <d v="2013-06-21T00:00:00"/>
    <n v="2013"/>
    <n v="6"/>
    <x v="1"/>
    <x v="1"/>
    <d v="2013-06-22T00:00:00"/>
    <s v="First Class"/>
    <s v="RC-19825"/>
    <s v="Roy Collins"/>
    <s v="Consumer"/>
    <s v="United States"/>
    <x v="45"/>
    <x v="1"/>
    <x v="54"/>
    <x v="1"/>
    <s v="OFF-PA-10002986"/>
    <x v="1"/>
    <x v="10"/>
    <s v="Xerox 1898"/>
    <n v="46.76"/>
    <n v="7"/>
    <x v="0"/>
    <n v="0"/>
    <n v="22.444800000000001"/>
  </r>
  <r>
    <n v="1308"/>
    <s v="CA-2013-141397"/>
    <d v="2013-06-21T00:00:00"/>
    <n v="2013"/>
    <n v="6"/>
    <x v="1"/>
    <x v="1"/>
    <d v="2013-06-22T00:00:00"/>
    <s v="First Class"/>
    <s v="RC-19825"/>
    <s v="Roy Collins"/>
    <s v="Consumer"/>
    <s v="United States"/>
    <x v="45"/>
    <x v="1"/>
    <x v="54"/>
    <x v="1"/>
    <s v="OFF-BI-10000320"/>
    <x v="1"/>
    <x v="8"/>
    <s v="GBC Plastic Binding Combs"/>
    <n v="17.712"/>
    <n v="3"/>
    <x v="2"/>
    <n v="0.2"/>
    <n v="6.4206000000000012"/>
  </r>
  <r>
    <n v="1309"/>
    <s v="CA-2013-141397"/>
    <d v="2013-06-21T00:00:00"/>
    <n v="2013"/>
    <n v="6"/>
    <x v="1"/>
    <x v="1"/>
    <d v="2013-06-22T00:00:00"/>
    <s v="First Class"/>
    <s v="RC-19825"/>
    <s v="Roy Collins"/>
    <s v="Consumer"/>
    <s v="United States"/>
    <x v="45"/>
    <x v="1"/>
    <x v="54"/>
    <x v="1"/>
    <s v="OFF-AP-10003971"/>
    <x v="1"/>
    <x v="9"/>
    <s v="Belkin 6 Outlet Metallic Surge Strip"/>
    <n v="21.78"/>
    <n v="2"/>
    <x v="0"/>
    <n v="0"/>
    <n v="5.6628000000000007"/>
  </r>
  <r>
    <n v="1310"/>
    <s v="CA-2013-141397"/>
    <d v="2013-06-21T00:00:00"/>
    <n v="2013"/>
    <n v="6"/>
    <x v="1"/>
    <x v="1"/>
    <d v="2013-06-22T00:00:00"/>
    <s v="First Class"/>
    <s v="RC-19825"/>
    <s v="Roy Collins"/>
    <s v="Consumer"/>
    <s v="United States"/>
    <x v="45"/>
    <x v="1"/>
    <x v="54"/>
    <x v="1"/>
    <s v="OFF-ST-10001469"/>
    <x v="1"/>
    <x v="4"/>
    <s v="Fellowes Bankers Box Recycled Super Stor/Drawer"/>
    <n v="161.94"/>
    <n v="3"/>
    <x v="0"/>
    <n v="0"/>
    <n v="9.716399999999993"/>
  </r>
  <r>
    <n v="1311"/>
    <s v="CA-2013-141397"/>
    <d v="2013-06-21T00:00:00"/>
    <n v="2013"/>
    <n v="6"/>
    <x v="1"/>
    <x v="1"/>
    <d v="2013-06-22T00:00:00"/>
    <s v="First Class"/>
    <s v="RC-19825"/>
    <s v="Roy Collins"/>
    <s v="Consumer"/>
    <s v="United States"/>
    <x v="45"/>
    <x v="1"/>
    <x v="54"/>
    <x v="1"/>
    <s v="FUR-CH-10003846"/>
    <x v="0"/>
    <x v="1"/>
    <s v="Hon Valutask Swivel Chairs"/>
    <n v="161.56800000000001"/>
    <n v="2"/>
    <x v="2"/>
    <n v="0.2"/>
    <n v="-8.0783999999999949"/>
  </r>
  <r>
    <n v="1312"/>
    <s v="CA-2013-141082"/>
    <d v="2013-12-10T00:00:00"/>
    <n v="2013"/>
    <n v="12"/>
    <x v="5"/>
    <x v="5"/>
    <d v="2013-12-14T00:00:00"/>
    <s v="Standard Class"/>
    <s v="FM-14380"/>
    <s v="Fred McMath"/>
    <s v="Consumer"/>
    <s v="United States"/>
    <x v="104"/>
    <x v="31"/>
    <x v="128"/>
    <x v="3"/>
    <s v="OFF-LA-10001404"/>
    <x v="1"/>
    <x v="2"/>
    <s v="Avery 517"/>
    <n v="3.69"/>
    <n v="1"/>
    <x v="0"/>
    <n v="0"/>
    <n v="1.7343"/>
  </r>
  <r>
    <n v="1313"/>
    <s v="CA-2013-141082"/>
    <d v="2013-12-10T00:00:00"/>
    <n v="2013"/>
    <n v="12"/>
    <x v="5"/>
    <x v="5"/>
    <d v="2013-12-14T00:00:00"/>
    <s v="Standard Class"/>
    <s v="FM-14380"/>
    <s v="Fred McMath"/>
    <s v="Consumer"/>
    <s v="United States"/>
    <x v="104"/>
    <x v="31"/>
    <x v="128"/>
    <x v="3"/>
    <s v="OFF-LA-10001474"/>
    <x v="1"/>
    <x v="2"/>
    <s v="Avery 477"/>
    <n v="122.12"/>
    <n v="4"/>
    <x v="0"/>
    <n v="0"/>
    <n v="56.175200000000004"/>
  </r>
  <r>
    <n v="1314"/>
    <s v="US-2013-134488"/>
    <d v="2013-09-25T00:00:00"/>
    <n v="2013"/>
    <n v="9"/>
    <x v="21"/>
    <x v="21"/>
    <d v="2013-10-02T00:00:00"/>
    <s v="Standard Class"/>
    <s v="PK-19075"/>
    <s v="Pete Kriz"/>
    <s v="Consumer"/>
    <s v="United States"/>
    <x v="38"/>
    <x v="24"/>
    <x v="47"/>
    <x v="3"/>
    <s v="FUR-CH-10003199"/>
    <x v="0"/>
    <x v="1"/>
    <s v="Office Star - Contemporary Task Swivel Chair"/>
    <n v="155.37199999999999"/>
    <n v="2"/>
    <x v="4"/>
    <n v="0.3"/>
    <n v="-13.317599999999999"/>
  </r>
  <r>
    <n v="1315"/>
    <s v="CA-2013-145919"/>
    <d v="2013-12-19T00:00:00"/>
    <n v="2013"/>
    <n v="12"/>
    <x v="5"/>
    <x v="5"/>
    <d v="2013-12-24T00:00:00"/>
    <s v="Standard Class"/>
    <s v="HG-14965"/>
    <s v="Henry Goldwyn"/>
    <s v="Corporate"/>
    <s v="United States"/>
    <x v="1"/>
    <x v="1"/>
    <x v="3"/>
    <x v="1"/>
    <s v="OFF-PA-10003072"/>
    <x v="1"/>
    <x v="10"/>
    <s v="Eureka Recycled Copy Paper 8 1/2&quot; x 11&quot;, Ream"/>
    <n v="38.880000000000003"/>
    <n v="6"/>
    <x v="0"/>
    <n v="0"/>
    <n v="18.662400000000002"/>
  </r>
  <r>
    <n v="1316"/>
    <s v="CA-2013-145919"/>
    <d v="2013-12-19T00:00:00"/>
    <n v="2013"/>
    <n v="12"/>
    <x v="5"/>
    <x v="5"/>
    <d v="2013-12-24T00:00:00"/>
    <s v="Standard Class"/>
    <s v="HG-14965"/>
    <s v="Henry Goldwyn"/>
    <s v="Corporate"/>
    <s v="United States"/>
    <x v="1"/>
    <x v="1"/>
    <x v="3"/>
    <x v="1"/>
    <s v="FUR-FU-10004960"/>
    <x v="0"/>
    <x v="5"/>
    <s v="Seth Thomas 12&quot; Clock w/ Goldtone Case"/>
    <n v="183.84"/>
    <n v="8"/>
    <x v="0"/>
    <n v="0"/>
    <n v="62.505600000000001"/>
  </r>
  <r>
    <n v="1317"/>
    <s v="CA-2013-145919"/>
    <d v="2013-12-19T00:00:00"/>
    <n v="2013"/>
    <n v="12"/>
    <x v="5"/>
    <x v="5"/>
    <d v="2013-12-24T00:00:00"/>
    <s v="Standard Class"/>
    <s v="HG-14965"/>
    <s v="Henry Goldwyn"/>
    <s v="Corporate"/>
    <s v="United States"/>
    <x v="1"/>
    <x v="1"/>
    <x v="3"/>
    <x v="1"/>
    <s v="OFF-SU-10003505"/>
    <x v="1"/>
    <x v="14"/>
    <s v="Premier Electric Letter Opener"/>
    <n v="579.29999999999995"/>
    <n v="5"/>
    <x v="0"/>
    <n v="0"/>
    <n v="28.964999999999961"/>
  </r>
  <r>
    <n v="1318"/>
    <s v="CA-2014-157651"/>
    <d v="2014-12-11T00:00:00"/>
    <n v="2014"/>
    <n v="12"/>
    <x v="22"/>
    <x v="22"/>
    <d v="2014-12-15T00:00:00"/>
    <s v="Standard Class"/>
    <s v="HA-14920"/>
    <s v="Helen Andreada"/>
    <s v="Consumer"/>
    <s v="United States"/>
    <x v="10"/>
    <x v="9"/>
    <x v="74"/>
    <x v="3"/>
    <s v="TEC-AC-10003116"/>
    <x v="2"/>
    <x v="11"/>
    <s v="Memorex Froggy Flash Drive 8 GB"/>
    <n v="14.200000000000001"/>
    <n v="1"/>
    <x v="2"/>
    <n v="0.2"/>
    <n v="3.3724999999999992"/>
  </r>
  <r>
    <n v="1319"/>
    <s v="CA-2011-160773"/>
    <d v="2011-07-01T00:00:00"/>
    <n v="2011"/>
    <n v="7"/>
    <x v="39"/>
    <x v="39"/>
    <d v="2011-07-05T00:00:00"/>
    <s v="Standard Class"/>
    <s v="LW-16825"/>
    <s v="Laurel Workman"/>
    <s v="Corporate"/>
    <s v="United States"/>
    <x v="207"/>
    <x v="2"/>
    <x v="261"/>
    <x v="0"/>
    <s v="TEC-PH-10004586"/>
    <x v="2"/>
    <x v="7"/>
    <s v="Wilson SignalBoost 841262 DB PRO Amplifier Kit"/>
    <n v="575.91999999999996"/>
    <n v="2"/>
    <x v="2"/>
    <n v="0.2"/>
    <n v="71.989999999999981"/>
  </r>
  <r>
    <n v="1320"/>
    <s v="CA-2011-160773"/>
    <d v="2011-07-01T00:00:00"/>
    <n v="2011"/>
    <n v="7"/>
    <x v="39"/>
    <x v="39"/>
    <d v="2011-07-05T00:00:00"/>
    <s v="Standard Class"/>
    <s v="LW-16825"/>
    <s v="Laurel Workman"/>
    <s v="Corporate"/>
    <s v="United States"/>
    <x v="207"/>
    <x v="2"/>
    <x v="261"/>
    <x v="0"/>
    <s v="OFF-BI-10000546"/>
    <x v="1"/>
    <x v="8"/>
    <s v="Avery Durable Binders"/>
    <n v="5.1840000000000011"/>
    <n v="6"/>
    <x v="6"/>
    <n v="0.7"/>
    <n v="-3.6288"/>
  </r>
  <r>
    <n v="1321"/>
    <s v="CA-2014-167703"/>
    <d v="2014-02-04T00:00:00"/>
    <n v="2014"/>
    <n v="2"/>
    <x v="31"/>
    <x v="31"/>
    <d v="2014-02-09T00:00:00"/>
    <s v="Standard Class"/>
    <s v="MC-17575"/>
    <s v="Matt Collins"/>
    <s v="Consumer"/>
    <s v="United States"/>
    <x v="74"/>
    <x v="24"/>
    <x v="93"/>
    <x v="3"/>
    <s v="OFF-BI-10002071"/>
    <x v="1"/>
    <x v="8"/>
    <s v="Fellowes Black Plastic Comb Bindings"/>
    <n v="5.2290000000000001"/>
    <n v="3"/>
    <x v="6"/>
    <n v="0.7"/>
    <n v="-4.1831999999999976"/>
  </r>
  <r>
    <n v="1322"/>
    <s v="CA-2014-167703"/>
    <d v="2014-02-04T00:00:00"/>
    <n v="2014"/>
    <n v="2"/>
    <x v="31"/>
    <x v="31"/>
    <d v="2014-02-09T00:00:00"/>
    <s v="Standard Class"/>
    <s v="MC-17575"/>
    <s v="Matt Collins"/>
    <s v="Consumer"/>
    <s v="United States"/>
    <x v="74"/>
    <x v="24"/>
    <x v="93"/>
    <x v="3"/>
    <s v="OFF-ST-10001490"/>
    <x v="1"/>
    <x v="4"/>
    <s v="Hot File 7-Pocket, Floor Stand"/>
    <n v="285.55200000000002"/>
    <n v="2"/>
    <x v="2"/>
    <n v="0.2"/>
    <n v="35.69399999999996"/>
  </r>
  <r>
    <n v="1323"/>
    <s v="CA-2014-121804"/>
    <d v="2014-03-04T00:00:00"/>
    <n v="2014"/>
    <n v="3"/>
    <x v="42"/>
    <x v="42"/>
    <d v="2014-03-09T00:00:00"/>
    <s v="Standard Class"/>
    <s v="LP-17095"/>
    <s v="Liz Preis"/>
    <s v="Consumer"/>
    <s v="United States"/>
    <x v="208"/>
    <x v="0"/>
    <x v="262"/>
    <x v="0"/>
    <s v="OFF-AP-10004859"/>
    <x v="1"/>
    <x v="9"/>
    <s v="Acco 6 Outlet Guardian Premium Surge Suppressor"/>
    <n v="72.8"/>
    <n v="5"/>
    <x v="0"/>
    <n v="0"/>
    <n v="19.656000000000002"/>
  </r>
  <r>
    <n v="1324"/>
    <s v="CA-2014-162635"/>
    <d v="2014-10-10T00:00:00"/>
    <n v="2014"/>
    <n v="10"/>
    <x v="13"/>
    <x v="13"/>
    <d v="2014-10-11T00:00:00"/>
    <s v="First Class"/>
    <s v="EB-14170"/>
    <s v="Evan Bailliet"/>
    <s v="Consumer"/>
    <s v="United States"/>
    <x v="40"/>
    <x v="3"/>
    <x v="124"/>
    <x v="0"/>
    <s v="OFF-PA-10002659"/>
    <x v="1"/>
    <x v="10"/>
    <s v="Avoid Verbal Orders Carbonless Minifold Book"/>
    <n v="10.816000000000001"/>
    <n v="4"/>
    <x v="2"/>
    <n v="0.2"/>
    <n v="3.5151999999999988"/>
  </r>
  <r>
    <n v="1325"/>
    <s v="CA-2011-107153"/>
    <d v="2011-09-28T00:00:00"/>
    <n v="2011"/>
    <n v="9"/>
    <x v="30"/>
    <x v="30"/>
    <d v="2011-10-03T00:00:00"/>
    <s v="Standard Class"/>
    <s v="GZ-14545"/>
    <s v="George Zrebassa"/>
    <s v="Corporate"/>
    <s v="United States"/>
    <x v="104"/>
    <x v="31"/>
    <x v="128"/>
    <x v="3"/>
    <s v="OFF-ST-10001321"/>
    <x v="1"/>
    <x v="4"/>
    <s v="Decoflex Hanging Personal Folder File, Blue"/>
    <n v="46.26"/>
    <n v="3"/>
    <x v="0"/>
    <n v="0"/>
    <n v="12.490200000000003"/>
  </r>
  <r>
    <n v="1326"/>
    <s v="US-2011-117058"/>
    <d v="2011-05-27T00:00:00"/>
    <n v="2011"/>
    <n v="5"/>
    <x v="8"/>
    <x v="8"/>
    <d v="2011-05-30T00:00:00"/>
    <s v="First Class"/>
    <s v="LE-16810"/>
    <s v="Laurel Elliston"/>
    <s v="Consumer"/>
    <s v="United States"/>
    <x v="22"/>
    <x v="10"/>
    <x v="155"/>
    <x v="2"/>
    <s v="OFF-BI-10004139"/>
    <x v="1"/>
    <x v="8"/>
    <s v="Fellowes Presentation Covers for Comb Binding Machines"/>
    <n v="17.459999999999997"/>
    <n v="6"/>
    <x v="3"/>
    <n v="0.8"/>
    <n v="-30.555000000000007"/>
  </r>
  <r>
    <n v="1327"/>
    <s v="CA-2012-120439"/>
    <d v="2012-06-14T00:00:00"/>
    <n v="2012"/>
    <n v="6"/>
    <x v="40"/>
    <x v="40"/>
    <d v="2012-06-18T00:00:00"/>
    <s v="Standard Class"/>
    <s v="AD-10180"/>
    <s v="Alan Dominguez"/>
    <s v="Home Office"/>
    <s v="United States"/>
    <x v="10"/>
    <x v="9"/>
    <x v="74"/>
    <x v="3"/>
    <s v="FUR-FU-10001867"/>
    <x v="0"/>
    <x v="5"/>
    <s v="Eldon Expressions Punched Metal &amp; Wood Desk Accessories, Pewter &amp; Cherry"/>
    <n v="51.072000000000003"/>
    <n v="6"/>
    <x v="2"/>
    <n v="0.2"/>
    <n v="5.1072000000000024"/>
  </r>
  <r>
    <n v="1328"/>
    <s v="CA-2013-128258"/>
    <d v="2013-03-31T00:00:00"/>
    <n v="2013"/>
    <n v="3"/>
    <x v="17"/>
    <x v="17"/>
    <d v="2013-04-02T00:00:00"/>
    <s v="First Class"/>
    <s v="CP-12085"/>
    <s v="Cathy Prescott"/>
    <s v="Corporate"/>
    <s v="United States"/>
    <x v="165"/>
    <x v="29"/>
    <x v="211"/>
    <x v="3"/>
    <s v="OFF-PA-10004156"/>
    <x v="1"/>
    <x v="10"/>
    <s v="Xerox 188"/>
    <n v="11.34"/>
    <n v="1"/>
    <x v="0"/>
    <n v="0"/>
    <n v="5.5565999999999995"/>
  </r>
  <r>
    <n v="1329"/>
    <s v="CA-2014-106033"/>
    <d v="2014-10-16T00:00:00"/>
    <n v="2014"/>
    <n v="10"/>
    <x v="13"/>
    <x v="13"/>
    <d v="2014-10-19T00:00:00"/>
    <s v="Second Class"/>
    <s v="FG-14260"/>
    <s v="Frank Gastineau"/>
    <s v="Home Office"/>
    <s v="United States"/>
    <x v="8"/>
    <x v="1"/>
    <x v="94"/>
    <x v="1"/>
    <s v="OFF-AR-10002818"/>
    <x v="1"/>
    <x v="6"/>
    <s v="Panasonic KP-310 Heavy-Duty Electric Pencil Sharpener"/>
    <n v="87.92"/>
    <n v="4"/>
    <x v="0"/>
    <n v="0"/>
    <n v="26.375999999999998"/>
  </r>
  <r>
    <n v="1330"/>
    <s v="CA-2013-142762"/>
    <d v="2013-05-24T00:00:00"/>
    <n v="2013"/>
    <n v="5"/>
    <x v="35"/>
    <x v="35"/>
    <d v="2013-05-28T00:00:00"/>
    <s v="Standard Class"/>
    <s v="LD-17005"/>
    <s v="Lisa DeCherney"/>
    <s v="Consumer"/>
    <s v="United States"/>
    <x v="8"/>
    <x v="1"/>
    <x v="9"/>
    <x v="1"/>
    <s v="FUR-FU-10003691"/>
    <x v="0"/>
    <x v="5"/>
    <s v="Eldon Image Series Desk Accessories, Ebony"/>
    <n v="37.049999999999997"/>
    <n v="3"/>
    <x v="0"/>
    <n v="0"/>
    <n v="16.302"/>
  </r>
  <r>
    <n v="1331"/>
    <s v="CA-2014-127705"/>
    <d v="2014-06-03T00:00:00"/>
    <n v="2014"/>
    <n v="6"/>
    <x v="27"/>
    <x v="27"/>
    <d v="2014-06-07T00:00:00"/>
    <s v="Standard Class"/>
    <s v="AB-10255"/>
    <s v="Alejandro Ballentine"/>
    <s v="Home Office"/>
    <s v="United States"/>
    <x v="160"/>
    <x v="24"/>
    <x v="203"/>
    <x v="3"/>
    <s v="TEC-PH-10000347"/>
    <x v="2"/>
    <x v="7"/>
    <s v="Cush Cases Heavy Duty Rugged Cover Case for Samsung Galaxy S5 - Purple"/>
    <n v="2.97"/>
    <n v="1"/>
    <x v="10"/>
    <n v="0.4"/>
    <n v="-0.64350000000000018"/>
  </r>
  <r>
    <n v="1332"/>
    <s v="CA-2014-127705"/>
    <d v="2014-06-03T00:00:00"/>
    <n v="2014"/>
    <n v="6"/>
    <x v="27"/>
    <x v="27"/>
    <d v="2014-06-07T00:00:00"/>
    <s v="Standard Class"/>
    <s v="AB-10255"/>
    <s v="Alejandro Ballentine"/>
    <s v="Home Office"/>
    <s v="United States"/>
    <x v="160"/>
    <x v="24"/>
    <x v="203"/>
    <x v="3"/>
    <s v="OFF-ST-10004507"/>
    <x v="1"/>
    <x v="4"/>
    <s v="Advantus Rolling Storage Box"/>
    <n v="27.439999999999998"/>
    <n v="2"/>
    <x v="2"/>
    <n v="0.2"/>
    <n v="2.4009999999999998"/>
  </r>
  <r>
    <n v="1333"/>
    <s v="CA-2011-122567"/>
    <d v="2011-02-17T00:00:00"/>
    <n v="2011"/>
    <n v="2"/>
    <x v="45"/>
    <x v="45"/>
    <d v="2011-02-22T00:00:00"/>
    <s v="Standard Class"/>
    <s v="MN-17935"/>
    <s v="Michael Nguyen"/>
    <s v="Consumer"/>
    <s v="United States"/>
    <x v="61"/>
    <x v="5"/>
    <x v="77"/>
    <x v="2"/>
    <s v="OFF-BI-10002012"/>
    <x v="1"/>
    <x v="8"/>
    <s v="Wilson Jones Easy Flow II Sheet Lifters"/>
    <n v="1.0799999999999998"/>
    <n v="3"/>
    <x v="3"/>
    <n v="0.8"/>
    <n v="-1.7280000000000002"/>
  </r>
  <r>
    <n v="1334"/>
    <s v="CA-2011-122567"/>
    <d v="2011-02-17T00:00:00"/>
    <n v="2011"/>
    <n v="2"/>
    <x v="45"/>
    <x v="45"/>
    <d v="2011-02-22T00:00:00"/>
    <s v="Standard Class"/>
    <s v="MN-17935"/>
    <s v="Michael Nguyen"/>
    <s v="Consumer"/>
    <s v="United States"/>
    <x v="61"/>
    <x v="5"/>
    <x v="77"/>
    <x v="2"/>
    <s v="OFF-AP-10001303"/>
    <x v="1"/>
    <x v="9"/>
    <s v="Holmes Cool Mist Humidifier for the Whole House with 8-Gallon Output per Day, Extended Life Filter"/>
    <n v="7.9599999999999973"/>
    <n v="2"/>
    <x v="3"/>
    <n v="0.8"/>
    <n v="-13.930000000000003"/>
  </r>
  <r>
    <n v="1335"/>
    <s v="CA-2011-121664"/>
    <d v="2011-05-06T00:00:00"/>
    <n v="2011"/>
    <n v="5"/>
    <x v="8"/>
    <x v="8"/>
    <d v="2011-05-10T00:00:00"/>
    <s v="Standard Class"/>
    <s v="HP-14815"/>
    <s v="Harold Pawlan"/>
    <s v="Home Office"/>
    <s v="United States"/>
    <x v="1"/>
    <x v="1"/>
    <x v="13"/>
    <x v="1"/>
    <s v="OFF-BI-10003684"/>
    <x v="1"/>
    <x v="8"/>
    <s v="Wilson Jones Legal Size Ring Binders"/>
    <n v="140.73599999999999"/>
    <n v="8"/>
    <x v="2"/>
    <n v="0.2"/>
    <n v="52.775999999999996"/>
  </r>
  <r>
    <n v="1336"/>
    <s v="CA-2013-122133"/>
    <d v="2013-05-17T00:00:00"/>
    <n v="2013"/>
    <n v="5"/>
    <x v="35"/>
    <x v="35"/>
    <d v="2013-05-24T00:00:00"/>
    <s v="Standard Class"/>
    <s v="JR-15670"/>
    <s v="Jim Radford"/>
    <s v="Consumer"/>
    <s v="United States"/>
    <x v="209"/>
    <x v="29"/>
    <x v="263"/>
    <x v="3"/>
    <s v="OFF-ST-10002574"/>
    <x v="1"/>
    <x v="4"/>
    <s v="SAFCO Commercial Wire Shelving, Black"/>
    <n v="552.55999999999995"/>
    <n v="4"/>
    <x v="0"/>
    <n v="0"/>
    <n v="0"/>
  </r>
  <r>
    <n v="1337"/>
    <s v="US-2014-123281"/>
    <d v="2014-04-03T00:00:00"/>
    <n v="2014"/>
    <n v="4"/>
    <x v="4"/>
    <x v="4"/>
    <d v="2014-04-08T00:00:00"/>
    <s v="Standard Class"/>
    <s v="JF-15190"/>
    <s v="Jamie Frazer"/>
    <s v="Consumer"/>
    <s v="United States"/>
    <x v="1"/>
    <x v="1"/>
    <x v="141"/>
    <x v="1"/>
    <s v="FUR-FU-10003724"/>
    <x v="0"/>
    <x v="5"/>
    <s v="Westinghouse Clip-On Gooseneck Lamps"/>
    <n v="25.11"/>
    <n v="3"/>
    <x v="0"/>
    <n v="0"/>
    <n v="6.5285999999999991"/>
  </r>
  <r>
    <n v="1338"/>
    <s v="CA-2014-100524"/>
    <d v="2014-04-01T00:00:00"/>
    <n v="2014"/>
    <n v="4"/>
    <x v="4"/>
    <x v="4"/>
    <d v="2014-04-03T00:00:00"/>
    <s v="Second Class"/>
    <s v="CM-12115"/>
    <s v="Chad McGuire"/>
    <s v="Consumer"/>
    <s v="United States"/>
    <x v="20"/>
    <x v="15"/>
    <x v="164"/>
    <x v="3"/>
    <s v="FUR-FU-10004018"/>
    <x v="0"/>
    <x v="5"/>
    <s v="Tensor Computer Mounted Lamp"/>
    <n v="29.78"/>
    <n v="2"/>
    <x v="0"/>
    <n v="0"/>
    <n v="8.0406000000000013"/>
  </r>
  <r>
    <n v="1339"/>
    <s v="CA-2014-100524"/>
    <d v="2014-04-01T00:00:00"/>
    <n v="2014"/>
    <n v="4"/>
    <x v="4"/>
    <x v="4"/>
    <d v="2014-04-03T00:00:00"/>
    <s v="Second Class"/>
    <s v="CM-12115"/>
    <s v="Chad McGuire"/>
    <s v="Consumer"/>
    <s v="United States"/>
    <x v="20"/>
    <x v="15"/>
    <x v="164"/>
    <x v="3"/>
    <s v="TEC-PH-10002549"/>
    <x v="2"/>
    <x v="7"/>
    <s v="Polycom SoundPoint IP 450 VoIP phone"/>
    <n v="677.58"/>
    <n v="3"/>
    <x v="0"/>
    <n v="0"/>
    <n v="176.17080000000001"/>
  </r>
  <r>
    <n v="1340"/>
    <s v="CA-2014-100524"/>
    <d v="2014-04-01T00:00:00"/>
    <n v="2014"/>
    <n v="4"/>
    <x v="4"/>
    <x v="4"/>
    <d v="2014-04-03T00:00:00"/>
    <s v="Second Class"/>
    <s v="CM-12115"/>
    <s v="Chad McGuire"/>
    <s v="Consumer"/>
    <s v="United States"/>
    <x v="20"/>
    <x v="15"/>
    <x v="164"/>
    <x v="3"/>
    <s v="OFF-PA-10004911"/>
    <x v="1"/>
    <x v="10"/>
    <s v="Rediform S.O.S. 1-Up Phone Message Bk, 4-1/4x3-1/16 Bk, 1 Form/Pg, 40 Messages/Bk, 3/Pk"/>
    <n v="75.040000000000006"/>
    <n v="8"/>
    <x v="0"/>
    <n v="0"/>
    <n v="36.019200000000005"/>
  </r>
  <r>
    <n v="1341"/>
    <s v="CA-2014-113481"/>
    <d v="2014-01-03T00:00:00"/>
    <n v="2014"/>
    <n v="1"/>
    <x v="44"/>
    <x v="44"/>
    <d v="2014-01-05T00:00:00"/>
    <s v="First Class"/>
    <s v="AS-10045"/>
    <s v="Aaron Smayling"/>
    <s v="Corporate"/>
    <s v="United States"/>
    <x v="108"/>
    <x v="3"/>
    <x v="222"/>
    <x v="0"/>
    <s v="TEC-MA-10002178"/>
    <x v="2"/>
    <x v="15"/>
    <s v="Cisco CP-7937G Unified IP Conference Station Phone"/>
    <n v="695.7"/>
    <n v="2"/>
    <x v="5"/>
    <n v="0.5"/>
    <n v="-27.827999999999975"/>
  </r>
  <r>
    <n v="1342"/>
    <s v="CA-2014-113481"/>
    <d v="2014-01-03T00:00:00"/>
    <n v="2014"/>
    <n v="1"/>
    <x v="44"/>
    <x v="44"/>
    <d v="2014-01-05T00:00:00"/>
    <s v="First Class"/>
    <s v="AS-10045"/>
    <s v="Aaron Smayling"/>
    <s v="Corporate"/>
    <s v="United States"/>
    <x v="108"/>
    <x v="3"/>
    <x v="222"/>
    <x v="0"/>
    <s v="OFF-BI-10003694"/>
    <x v="1"/>
    <x v="8"/>
    <s v="Avery 3 1/2&quot; Diskette Storage Pages, 10/Pack"/>
    <n v="15.66"/>
    <n v="5"/>
    <x v="6"/>
    <n v="0.7"/>
    <n v="-12.527999999999995"/>
  </r>
  <r>
    <n v="1343"/>
    <s v="CA-2014-113481"/>
    <d v="2014-01-03T00:00:00"/>
    <n v="2014"/>
    <n v="1"/>
    <x v="44"/>
    <x v="44"/>
    <d v="2014-01-05T00:00:00"/>
    <s v="First Class"/>
    <s v="AS-10045"/>
    <s v="Aaron Smayling"/>
    <s v="Corporate"/>
    <s v="United States"/>
    <x v="108"/>
    <x v="3"/>
    <x v="222"/>
    <x v="0"/>
    <s v="OFF-BI-10000474"/>
    <x v="1"/>
    <x v="8"/>
    <s v="Avery Recycled Flexi-View Covers for Binding Systems"/>
    <n v="28.854000000000006"/>
    <n v="6"/>
    <x v="6"/>
    <n v="0.7"/>
    <n v="-21.159599999999998"/>
  </r>
  <r>
    <n v="1344"/>
    <s v="CA-2012-131758"/>
    <d v="2012-05-28T00:00:00"/>
    <n v="2012"/>
    <n v="5"/>
    <x v="33"/>
    <x v="33"/>
    <d v="2012-06-01T00:00:00"/>
    <s v="Standard Class"/>
    <s v="KB-16315"/>
    <s v="Karl Braun"/>
    <s v="Consumer"/>
    <s v="United States"/>
    <x v="210"/>
    <x v="15"/>
    <x v="264"/>
    <x v="3"/>
    <s v="OFF-AR-10000411"/>
    <x v="1"/>
    <x v="6"/>
    <s v="Boston 16701 Slimline Battery Pencil Sharpener"/>
    <n v="47.82"/>
    <n v="3"/>
    <x v="0"/>
    <n v="0"/>
    <n v="14.345999999999995"/>
  </r>
  <r>
    <n v="1345"/>
    <s v="CA-2012-131758"/>
    <d v="2012-05-28T00:00:00"/>
    <n v="2012"/>
    <n v="5"/>
    <x v="33"/>
    <x v="33"/>
    <d v="2012-06-01T00:00:00"/>
    <s v="Standard Class"/>
    <s v="KB-16315"/>
    <s v="Karl Braun"/>
    <s v="Consumer"/>
    <s v="United States"/>
    <x v="210"/>
    <x v="15"/>
    <x v="264"/>
    <x v="3"/>
    <s v="OFF-LA-10000262"/>
    <x v="1"/>
    <x v="2"/>
    <s v="Avery 494"/>
    <n v="13.049999999999999"/>
    <n v="5"/>
    <x v="0"/>
    <n v="0"/>
    <n v="6.0029999999999992"/>
  </r>
  <r>
    <n v="1346"/>
    <s v="CA-2011-118339"/>
    <d v="2011-03-17T00:00:00"/>
    <n v="2011"/>
    <n v="3"/>
    <x v="34"/>
    <x v="34"/>
    <d v="2011-03-24T00:00:00"/>
    <s v="Standard Class"/>
    <s v="BN-11515"/>
    <s v="Bradley Nguyen"/>
    <s v="Consumer"/>
    <s v="United States"/>
    <x v="69"/>
    <x v="11"/>
    <x v="87"/>
    <x v="2"/>
    <s v="OFF-AP-10001154"/>
    <x v="1"/>
    <x v="9"/>
    <s v="Bionaire Personal Warm Mist Humidifier/Vaporizer"/>
    <n v="93.78"/>
    <n v="2"/>
    <x v="0"/>
    <n v="0"/>
    <n v="36.574200000000005"/>
  </r>
  <r>
    <n v="1347"/>
    <s v="CA-2011-118339"/>
    <d v="2011-03-17T00:00:00"/>
    <n v="2011"/>
    <n v="3"/>
    <x v="34"/>
    <x v="34"/>
    <d v="2011-03-24T00:00:00"/>
    <s v="Standard Class"/>
    <s v="BN-11515"/>
    <s v="Bradley Nguyen"/>
    <s v="Consumer"/>
    <s v="United States"/>
    <x v="69"/>
    <x v="11"/>
    <x v="87"/>
    <x v="2"/>
    <s v="OFF-PA-10000466"/>
    <x v="1"/>
    <x v="10"/>
    <s v="Memo Book, 100 Message Capacity, 5 3/8” x 11”"/>
    <n v="47.18"/>
    <n v="7"/>
    <x v="0"/>
    <n v="0"/>
    <n v="23.59"/>
  </r>
  <r>
    <n v="1348"/>
    <s v="CA-2011-118339"/>
    <d v="2011-03-17T00:00:00"/>
    <n v="2011"/>
    <n v="3"/>
    <x v="34"/>
    <x v="34"/>
    <d v="2011-03-24T00:00:00"/>
    <s v="Standard Class"/>
    <s v="BN-11515"/>
    <s v="Bradley Nguyen"/>
    <s v="Consumer"/>
    <s v="United States"/>
    <x v="69"/>
    <x v="11"/>
    <x v="87"/>
    <x v="2"/>
    <s v="OFF-AR-10003829"/>
    <x v="1"/>
    <x v="6"/>
    <s v="Newell 35"/>
    <n v="19.68"/>
    <n v="6"/>
    <x v="0"/>
    <n v="0"/>
    <n v="5.7071999999999976"/>
  </r>
  <r>
    <n v="1349"/>
    <s v="CA-2011-118339"/>
    <d v="2011-03-17T00:00:00"/>
    <n v="2011"/>
    <n v="3"/>
    <x v="34"/>
    <x v="34"/>
    <d v="2011-03-24T00:00:00"/>
    <s v="Standard Class"/>
    <s v="BN-11515"/>
    <s v="Bradley Nguyen"/>
    <s v="Consumer"/>
    <s v="United States"/>
    <x v="69"/>
    <x v="11"/>
    <x v="87"/>
    <x v="2"/>
    <s v="OFF-BI-10001758"/>
    <x v="1"/>
    <x v="8"/>
    <s v="Wilson Jones 14 Line Acrylic Coated Pressboard Data Binders"/>
    <n v="53.4"/>
    <n v="10"/>
    <x v="0"/>
    <n v="0"/>
    <n v="25.097999999999999"/>
  </r>
  <r>
    <n v="1350"/>
    <s v="CA-2011-118339"/>
    <d v="2011-03-17T00:00:00"/>
    <n v="2011"/>
    <n v="3"/>
    <x v="34"/>
    <x v="34"/>
    <d v="2011-03-24T00:00:00"/>
    <s v="Standard Class"/>
    <s v="BN-11515"/>
    <s v="Bradley Nguyen"/>
    <s v="Consumer"/>
    <s v="United States"/>
    <x v="69"/>
    <x v="11"/>
    <x v="87"/>
    <x v="2"/>
    <s v="OFF-BI-10000136"/>
    <x v="1"/>
    <x v="8"/>
    <s v="Avery Non-Stick Heavy Duty View Round Locking Ring Binders"/>
    <n v="35.880000000000003"/>
    <n v="6"/>
    <x v="0"/>
    <n v="0"/>
    <n v="17.2224"/>
  </r>
  <r>
    <n v="1351"/>
    <s v="CA-2011-153976"/>
    <d v="2011-10-03T00:00:00"/>
    <n v="2011"/>
    <n v="10"/>
    <x v="18"/>
    <x v="18"/>
    <d v="2011-10-08T00:00:00"/>
    <s v="Second Class"/>
    <s v="BP-11290"/>
    <s v="Beth Paige"/>
    <s v="Consumer"/>
    <s v="United States"/>
    <x v="148"/>
    <x v="10"/>
    <x v="189"/>
    <x v="2"/>
    <s v="FUR-CH-10002880"/>
    <x v="0"/>
    <x v="1"/>
    <s v="Global High-Back Leather Tilter, Burgundy"/>
    <n v="258.279"/>
    <n v="3"/>
    <x v="4"/>
    <n v="0.3"/>
    <n v="-70.104300000000023"/>
  </r>
  <r>
    <n v="1352"/>
    <s v="CA-2013-162901"/>
    <d v="2013-03-29T00:00:00"/>
    <n v="2013"/>
    <n v="3"/>
    <x v="17"/>
    <x v="17"/>
    <d v="2013-04-01T00:00:00"/>
    <s v="First Class"/>
    <s v="AS-10045"/>
    <s v="Aaron Smayling"/>
    <s v="Corporate"/>
    <s v="United States"/>
    <x v="81"/>
    <x v="17"/>
    <x v="101"/>
    <x v="0"/>
    <s v="OFF-ST-10000649"/>
    <x v="1"/>
    <x v="4"/>
    <s v="Hanging Personal Folder File"/>
    <n v="31.4"/>
    <n v="2"/>
    <x v="0"/>
    <n v="0"/>
    <n v="7.8500000000000014"/>
  </r>
  <r>
    <n v="1353"/>
    <s v="CA-2014-162978"/>
    <d v="2014-05-05T00:00:00"/>
    <n v="2014"/>
    <n v="5"/>
    <x v="24"/>
    <x v="24"/>
    <d v="2014-05-10T00:00:00"/>
    <s v="Standard Class"/>
    <s v="LW-16990"/>
    <s v="Lindsay Williams"/>
    <s v="Corporate"/>
    <s v="United States"/>
    <x v="8"/>
    <x v="1"/>
    <x v="9"/>
    <x v="1"/>
    <s v="TEC-PH-10003092"/>
    <x v="2"/>
    <x v="7"/>
    <s v="Motorola L804"/>
    <n v="183.96"/>
    <n v="5"/>
    <x v="2"/>
    <n v="0.2"/>
    <n v="20.695499999999988"/>
  </r>
  <r>
    <n v="1354"/>
    <s v="CA-2014-162978"/>
    <d v="2014-05-05T00:00:00"/>
    <n v="2014"/>
    <n v="5"/>
    <x v="24"/>
    <x v="24"/>
    <d v="2014-05-10T00:00:00"/>
    <s v="Standard Class"/>
    <s v="LW-16990"/>
    <s v="Lindsay Williams"/>
    <s v="Corporate"/>
    <s v="United States"/>
    <x v="8"/>
    <x v="1"/>
    <x v="9"/>
    <x v="1"/>
    <s v="OFF-PA-10002250"/>
    <x v="1"/>
    <x v="10"/>
    <s v="Things To Do Today Pad"/>
    <n v="17.61"/>
    <n v="3"/>
    <x v="0"/>
    <n v="0"/>
    <n v="8.4527999999999999"/>
  </r>
  <r>
    <n v="1355"/>
    <s v="CA-2014-162978"/>
    <d v="2014-05-05T00:00:00"/>
    <n v="2014"/>
    <n v="5"/>
    <x v="24"/>
    <x v="24"/>
    <d v="2014-05-10T00:00:00"/>
    <s v="Standard Class"/>
    <s v="LW-16990"/>
    <s v="Lindsay Williams"/>
    <s v="Corporate"/>
    <s v="United States"/>
    <x v="8"/>
    <x v="1"/>
    <x v="9"/>
    <x v="1"/>
    <s v="FUR-TA-10003473"/>
    <x v="0"/>
    <x v="3"/>
    <s v="Bretford Rectangular Conference Table Tops"/>
    <n v="300.904"/>
    <n v="1"/>
    <x v="2"/>
    <n v="0.2"/>
    <n v="11.283900000000017"/>
  </r>
  <r>
    <n v="1356"/>
    <s v="US-2011-160444"/>
    <d v="2011-07-05T00:00:00"/>
    <n v="2011"/>
    <n v="7"/>
    <x v="39"/>
    <x v="39"/>
    <d v="2011-07-05T00:00:00"/>
    <s v="Same Day"/>
    <s v="DC-12850"/>
    <s v="Dan Campbell"/>
    <s v="Consumer"/>
    <s v="United States"/>
    <x v="12"/>
    <x v="5"/>
    <x v="66"/>
    <x v="2"/>
    <s v="OFF-ST-10001522"/>
    <x v="1"/>
    <x v="4"/>
    <s v="Gould Plastics 18-Pocket Panel Bin, 34w x 5-1/4d x 20-1/2h"/>
    <n v="220.77600000000001"/>
    <n v="3"/>
    <x v="2"/>
    <n v="0.2"/>
    <n v="-44.155200000000022"/>
  </r>
  <r>
    <n v="1357"/>
    <s v="US-2011-160444"/>
    <d v="2011-07-05T00:00:00"/>
    <n v="2011"/>
    <n v="7"/>
    <x v="39"/>
    <x v="39"/>
    <d v="2011-07-05T00:00:00"/>
    <s v="Same Day"/>
    <s v="DC-12850"/>
    <s v="Dan Campbell"/>
    <s v="Consumer"/>
    <s v="United States"/>
    <x v="12"/>
    <x v="5"/>
    <x v="66"/>
    <x v="2"/>
    <s v="OFF-ST-10000563"/>
    <x v="1"/>
    <x v="4"/>
    <s v="Fellowes Bankers Box Stor/Drawer Steel Plus"/>
    <n v="281.42400000000004"/>
    <n v="11"/>
    <x v="2"/>
    <n v="0.2"/>
    <n v="-35.178000000000004"/>
  </r>
  <r>
    <n v="1358"/>
    <s v="CA-2013-145247"/>
    <d v="2013-05-06T00:00:00"/>
    <n v="2013"/>
    <n v="5"/>
    <x v="35"/>
    <x v="35"/>
    <d v="2013-05-08T00:00:00"/>
    <s v="First Class"/>
    <s v="ND-18370"/>
    <s v="Natalie DeCherney"/>
    <s v="Consumer"/>
    <s v="United States"/>
    <x v="103"/>
    <x v="0"/>
    <x v="175"/>
    <x v="0"/>
    <s v="OFF-PA-10003641"/>
    <x v="1"/>
    <x v="10"/>
    <s v="Xerox 1909"/>
    <n v="79.14"/>
    <n v="3"/>
    <x v="0"/>
    <n v="0"/>
    <n v="36.404399999999995"/>
  </r>
  <r>
    <n v="1359"/>
    <s v="CA-2014-160045"/>
    <d v="2014-04-27T00:00:00"/>
    <n v="2014"/>
    <n v="4"/>
    <x v="4"/>
    <x v="4"/>
    <d v="2014-04-28T00:00:00"/>
    <s v="First Class"/>
    <s v="LB-16735"/>
    <s v="Larry Blacks"/>
    <s v="Consumer"/>
    <s v="United States"/>
    <x v="5"/>
    <x v="5"/>
    <x v="6"/>
    <x v="2"/>
    <s v="FUR-FU-10000010"/>
    <x v="0"/>
    <x v="5"/>
    <s v="DAX Value U-Channel Document Frames, Easel Back"/>
    <n v="1.988"/>
    <n v="1"/>
    <x v="7"/>
    <n v="0.6"/>
    <n v="-1.4413"/>
  </r>
  <r>
    <n v="1360"/>
    <s v="US-2011-151925"/>
    <d v="2011-09-26T00:00:00"/>
    <n v="2011"/>
    <n v="9"/>
    <x v="30"/>
    <x v="30"/>
    <d v="2011-10-01T00:00:00"/>
    <s v="Second Class"/>
    <s v="KT-16465"/>
    <s v="Kean Takahito"/>
    <s v="Consumer"/>
    <s v="United States"/>
    <x v="1"/>
    <x v="1"/>
    <x v="13"/>
    <x v="1"/>
    <s v="FUR-CH-10002961"/>
    <x v="0"/>
    <x v="1"/>
    <s v="Leather Task Chair, Black"/>
    <n v="145.56800000000001"/>
    <n v="2"/>
    <x v="2"/>
    <n v="0.2"/>
    <n v="0"/>
  </r>
  <r>
    <n v="1361"/>
    <s v="CA-2014-125199"/>
    <d v="2014-10-20T00:00:00"/>
    <n v="2014"/>
    <n v="10"/>
    <x v="13"/>
    <x v="13"/>
    <d v="2014-10-26T00:00:00"/>
    <s v="Standard Class"/>
    <s v="HM-14860"/>
    <s v="Harry Marie"/>
    <s v="Corporate"/>
    <s v="United States"/>
    <x v="10"/>
    <x v="9"/>
    <x v="74"/>
    <x v="3"/>
    <s v="OFF-AR-10002956"/>
    <x v="1"/>
    <x v="6"/>
    <s v="Boston 16801 Nautilus Battery Pencil Sharpener"/>
    <n v="123.256"/>
    <n v="7"/>
    <x v="2"/>
    <n v="0.2"/>
    <n v="9.2441999999999993"/>
  </r>
  <r>
    <n v="1362"/>
    <s v="CA-2014-125199"/>
    <d v="2014-10-20T00:00:00"/>
    <n v="2014"/>
    <n v="10"/>
    <x v="13"/>
    <x v="13"/>
    <d v="2014-10-26T00:00:00"/>
    <s v="Standard Class"/>
    <s v="HM-14860"/>
    <s v="Harry Marie"/>
    <s v="Corporate"/>
    <s v="United States"/>
    <x v="10"/>
    <x v="9"/>
    <x v="74"/>
    <x v="3"/>
    <s v="OFF-PA-10004041"/>
    <x v="1"/>
    <x v="10"/>
    <s v="It's Hot Message Books with Stickers, 2 3/4&quot; x 5&quot;"/>
    <n v="23.680000000000003"/>
    <n v="4"/>
    <x v="2"/>
    <n v="0.2"/>
    <n v="7.3999999999999995"/>
  </r>
  <r>
    <n v="1363"/>
    <s v="CA-2014-125199"/>
    <d v="2014-10-20T00:00:00"/>
    <n v="2014"/>
    <n v="10"/>
    <x v="13"/>
    <x v="13"/>
    <d v="2014-10-26T00:00:00"/>
    <s v="Standard Class"/>
    <s v="HM-14860"/>
    <s v="Harry Marie"/>
    <s v="Corporate"/>
    <s v="United States"/>
    <x v="10"/>
    <x v="9"/>
    <x v="74"/>
    <x v="3"/>
    <s v="TEC-PH-10001336"/>
    <x v="2"/>
    <x v="7"/>
    <s v="Digium D40 VoIP phone"/>
    <n v="309.57600000000002"/>
    <n v="4"/>
    <x v="10"/>
    <n v="0.4"/>
    <n v="-56.755600000000015"/>
  </r>
  <r>
    <n v="1364"/>
    <s v="US-2014-155425"/>
    <d v="2014-11-11T00:00:00"/>
    <n v="2014"/>
    <n v="11"/>
    <x v="23"/>
    <x v="23"/>
    <d v="2014-11-12T00:00:00"/>
    <s v="First Class"/>
    <s v="AB-10600"/>
    <s v="Ann Blume"/>
    <s v="Corporate"/>
    <s v="United States"/>
    <x v="93"/>
    <x v="16"/>
    <x v="115"/>
    <x v="1"/>
    <s v="OFF-BI-10001036"/>
    <x v="1"/>
    <x v="8"/>
    <s v="Cardinal EasyOpen D-Ring Binders"/>
    <n v="38.388000000000005"/>
    <n v="14"/>
    <x v="6"/>
    <n v="0.7"/>
    <n v="-25.591999999999999"/>
  </r>
  <r>
    <n v="1365"/>
    <s v="US-2014-155425"/>
    <d v="2014-11-11T00:00:00"/>
    <n v="2014"/>
    <n v="11"/>
    <x v="23"/>
    <x v="23"/>
    <d v="2014-11-12T00:00:00"/>
    <s v="First Class"/>
    <s v="AB-10600"/>
    <s v="Ann Blume"/>
    <s v="Corporate"/>
    <s v="United States"/>
    <x v="93"/>
    <x v="16"/>
    <x v="115"/>
    <x v="1"/>
    <s v="TEC-MA-10003183"/>
    <x v="2"/>
    <x v="15"/>
    <s v="DYMO CardScan Personal V9 Business Card Scanner"/>
    <n v="95.994000000000014"/>
    <n v="2"/>
    <x v="6"/>
    <n v="0.7"/>
    <n v="-63.995999999999981"/>
  </r>
  <r>
    <n v="1366"/>
    <s v="US-2014-155425"/>
    <d v="2014-11-11T00:00:00"/>
    <n v="2014"/>
    <n v="11"/>
    <x v="23"/>
    <x v="23"/>
    <d v="2014-11-12T00:00:00"/>
    <s v="First Class"/>
    <s v="AB-10600"/>
    <s v="Ann Blume"/>
    <s v="Corporate"/>
    <s v="United States"/>
    <x v="93"/>
    <x v="16"/>
    <x v="115"/>
    <x v="1"/>
    <s v="TEC-AC-10001314"/>
    <x v="2"/>
    <x v="11"/>
    <s v="Case Logic 2.4GHz Wireless Keyboard"/>
    <n v="239.95200000000003"/>
    <n v="6"/>
    <x v="2"/>
    <n v="0.2"/>
    <n v="-35.992800000000038"/>
  </r>
  <r>
    <n v="1367"/>
    <s v="US-2014-155425"/>
    <d v="2014-11-11T00:00:00"/>
    <n v="2014"/>
    <n v="11"/>
    <x v="23"/>
    <x v="23"/>
    <d v="2014-11-12T00:00:00"/>
    <s v="First Class"/>
    <s v="AB-10600"/>
    <s v="Ann Blume"/>
    <s v="Corporate"/>
    <s v="United States"/>
    <x v="93"/>
    <x v="16"/>
    <x v="115"/>
    <x v="1"/>
    <s v="TEC-PH-10002563"/>
    <x v="2"/>
    <x v="7"/>
    <s v="Adtran 1202752G1"/>
    <n v="201.584"/>
    <n v="2"/>
    <x v="2"/>
    <n v="0.2"/>
    <n v="15.118800000000007"/>
  </r>
  <r>
    <n v="1368"/>
    <s v="US-2014-155425"/>
    <d v="2014-11-11T00:00:00"/>
    <n v="2014"/>
    <n v="11"/>
    <x v="23"/>
    <x v="23"/>
    <d v="2014-11-12T00:00:00"/>
    <s v="First Class"/>
    <s v="AB-10600"/>
    <s v="Ann Blume"/>
    <s v="Corporate"/>
    <s v="United States"/>
    <x v="93"/>
    <x v="16"/>
    <x v="115"/>
    <x v="1"/>
    <s v="FUR-CH-10003312"/>
    <x v="0"/>
    <x v="1"/>
    <s v="Hon 2090 “Pillow Soft” Series Mid Back Swivel/Tilt Chairs"/>
    <n v="899.13600000000008"/>
    <n v="4"/>
    <x v="2"/>
    <n v="0.2"/>
    <n v="-146.10960000000014"/>
  </r>
  <r>
    <n v="1369"/>
    <s v="CA-2014-133249"/>
    <d v="2014-07-09T00:00:00"/>
    <n v="2014"/>
    <n v="7"/>
    <x v="10"/>
    <x v="10"/>
    <d v="2014-07-12T00:00:00"/>
    <s v="First Class"/>
    <s v="SZ-20035"/>
    <s v="Sam Zeldin"/>
    <s v="Home Office"/>
    <s v="United States"/>
    <x v="211"/>
    <x v="1"/>
    <x v="265"/>
    <x v="1"/>
    <s v="FUR-FU-10001588"/>
    <x v="0"/>
    <x v="5"/>
    <s v="Deflect-o SuperTray Unbreakable Stackable Tray, Letter, Black"/>
    <n v="145.9"/>
    <n v="5"/>
    <x v="0"/>
    <n v="0"/>
    <n v="62.736999999999995"/>
  </r>
  <r>
    <n v="1370"/>
    <s v="US-2012-103471"/>
    <d v="2012-12-24T00:00:00"/>
    <n v="2012"/>
    <n v="12"/>
    <x v="14"/>
    <x v="14"/>
    <d v="2012-12-28T00:00:00"/>
    <s v="Standard Class"/>
    <s v="JR-15670"/>
    <s v="Jim Radford"/>
    <s v="Consumer"/>
    <s v="United States"/>
    <x v="77"/>
    <x v="22"/>
    <x v="97"/>
    <x v="1"/>
    <s v="FUR-BO-10002613"/>
    <x v="0"/>
    <x v="0"/>
    <s v="Atlantic Metals Mobile 4-Shelf Bookcases, Custom Colors"/>
    <n v="590.05800000000011"/>
    <n v="7"/>
    <x v="6"/>
    <n v="0.7"/>
    <n v="-786.74400000000026"/>
  </r>
  <r>
    <n v="1371"/>
    <s v="US-2012-103471"/>
    <d v="2012-12-24T00:00:00"/>
    <n v="2012"/>
    <n v="12"/>
    <x v="14"/>
    <x v="14"/>
    <d v="2012-12-28T00:00:00"/>
    <s v="Standard Class"/>
    <s v="JR-15670"/>
    <s v="Jim Radford"/>
    <s v="Consumer"/>
    <s v="United States"/>
    <x v="77"/>
    <x v="22"/>
    <x v="97"/>
    <x v="1"/>
    <s v="OFF-AR-10003405"/>
    <x v="1"/>
    <x v="6"/>
    <s v="Dixon My First Ticonderoga Pencil, #2"/>
    <n v="14.04"/>
    <n v="3"/>
    <x v="2"/>
    <n v="0.2"/>
    <n v="1.5794999999999986"/>
  </r>
  <r>
    <n v="1372"/>
    <s v="CA-2014-136672"/>
    <d v="2014-03-08T00:00:00"/>
    <n v="2014"/>
    <n v="3"/>
    <x v="42"/>
    <x v="42"/>
    <d v="2014-03-13T00:00:00"/>
    <s v="Standard Class"/>
    <s v="MG-17890"/>
    <s v="Michael Granlund"/>
    <s v="Home Office"/>
    <s v="United States"/>
    <x v="183"/>
    <x v="39"/>
    <x v="234"/>
    <x v="3"/>
    <s v="TEC-AC-10004510"/>
    <x v="2"/>
    <x v="11"/>
    <s v="Logitech Desktop MK120 Mouse and keyboard Combo"/>
    <n v="49.08"/>
    <n v="3"/>
    <x v="0"/>
    <n v="0"/>
    <n v="4.9079999999999977"/>
  </r>
  <r>
    <n v="1373"/>
    <s v="US-2011-157021"/>
    <d v="2011-04-01T00:00:00"/>
    <n v="2011"/>
    <n v="4"/>
    <x v="41"/>
    <x v="41"/>
    <d v="2011-04-06T00:00:00"/>
    <s v="Second Class"/>
    <s v="KM-16720"/>
    <s v="Kunst Miller"/>
    <s v="Consumer"/>
    <s v="United States"/>
    <x v="132"/>
    <x v="1"/>
    <x v="167"/>
    <x v="1"/>
    <s v="OFF-LA-10002312"/>
    <x v="1"/>
    <x v="2"/>
    <s v="Avery 490"/>
    <n v="29.6"/>
    <n v="2"/>
    <x v="0"/>
    <n v="0"/>
    <n v="14.8"/>
  </r>
  <r>
    <n v="1374"/>
    <s v="US-2011-157021"/>
    <d v="2011-04-01T00:00:00"/>
    <n v="2011"/>
    <n v="4"/>
    <x v="41"/>
    <x v="41"/>
    <d v="2011-04-06T00:00:00"/>
    <s v="Second Class"/>
    <s v="KM-16720"/>
    <s v="Kunst Miller"/>
    <s v="Consumer"/>
    <s v="United States"/>
    <x v="132"/>
    <x v="1"/>
    <x v="167"/>
    <x v="1"/>
    <s v="OFF-BI-10000042"/>
    <x v="1"/>
    <x v="8"/>
    <s v="Pressboard Data Binder, Crimson, 12&quot; X 8 1/2&quot;"/>
    <n v="17.088000000000001"/>
    <n v="4"/>
    <x v="2"/>
    <n v="0.2"/>
    <n v="5.5535999999999994"/>
  </r>
  <r>
    <n v="1375"/>
    <s v="CA-2012-120362"/>
    <d v="2012-09-14T00:00:00"/>
    <n v="2012"/>
    <n v="9"/>
    <x v="11"/>
    <x v="11"/>
    <d v="2012-09-19T00:00:00"/>
    <s v="Standard Class"/>
    <s v="CA-12265"/>
    <s v="Christina Anderson"/>
    <s v="Consumer"/>
    <s v="United States"/>
    <x v="212"/>
    <x v="7"/>
    <x v="266"/>
    <x v="1"/>
    <s v="FUR-TA-10003008"/>
    <x v="0"/>
    <x v="3"/>
    <s v="Lesro Round Back Collection Coffee Table, End Table"/>
    <n v="912.75"/>
    <n v="5"/>
    <x v="0"/>
    <n v="0"/>
    <n v="118.65750000000006"/>
  </r>
  <r>
    <n v="1376"/>
    <s v="CA-2011-126361"/>
    <d v="2011-08-04T00:00:00"/>
    <n v="2011"/>
    <n v="8"/>
    <x v="9"/>
    <x v="9"/>
    <d v="2011-08-09T00:00:00"/>
    <s v="Second Class"/>
    <s v="VD-21670"/>
    <s v="Valerie Dominguez"/>
    <s v="Consumer"/>
    <s v="United States"/>
    <x v="213"/>
    <x v="7"/>
    <x v="267"/>
    <x v="1"/>
    <s v="OFF-AP-10003590"/>
    <x v="1"/>
    <x v="9"/>
    <s v="Hoover WindTunnel Plus Canister Vacuum"/>
    <n v="1089.75"/>
    <n v="3"/>
    <x v="0"/>
    <n v="0"/>
    <n v="305.13000000000011"/>
  </r>
  <r>
    <n v="1377"/>
    <s v="CA-2011-126361"/>
    <d v="2011-08-04T00:00:00"/>
    <n v="2011"/>
    <n v="8"/>
    <x v="9"/>
    <x v="9"/>
    <d v="2011-08-09T00:00:00"/>
    <s v="Second Class"/>
    <s v="VD-21670"/>
    <s v="Valerie Dominguez"/>
    <s v="Consumer"/>
    <s v="United States"/>
    <x v="213"/>
    <x v="7"/>
    <x v="267"/>
    <x v="1"/>
    <s v="OFF-PA-10000806"/>
    <x v="1"/>
    <x v="10"/>
    <s v="Xerox 1934"/>
    <n v="447.84"/>
    <n v="8"/>
    <x v="0"/>
    <n v="0"/>
    <n v="219.44159999999999"/>
  </r>
  <r>
    <n v="1378"/>
    <s v="CA-2011-126361"/>
    <d v="2011-08-04T00:00:00"/>
    <n v="2011"/>
    <n v="8"/>
    <x v="9"/>
    <x v="9"/>
    <d v="2011-08-09T00:00:00"/>
    <s v="Second Class"/>
    <s v="VD-21670"/>
    <s v="Valerie Dominguez"/>
    <s v="Consumer"/>
    <s v="United States"/>
    <x v="213"/>
    <x v="7"/>
    <x v="267"/>
    <x v="1"/>
    <s v="OFF-AR-10000896"/>
    <x v="1"/>
    <x v="6"/>
    <s v="Newell 329"/>
    <n v="16.399999999999999"/>
    <n v="5"/>
    <x v="0"/>
    <n v="0"/>
    <n v="4.2639999999999993"/>
  </r>
  <r>
    <n v="1379"/>
    <s v="CA-2011-126361"/>
    <d v="2011-08-04T00:00:00"/>
    <n v="2011"/>
    <n v="8"/>
    <x v="9"/>
    <x v="9"/>
    <d v="2011-08-09T00:00:00"/>
    <s v="Second Class"/>
    <s v="VD-21670"/>
    <s v="Valerie Dominguez"/>
    <s v="Consumer"/>
    <s v="United States"/>
    <x v="213"/>
    <x v="7"/>
    <x v="267"/>
    <x v="1"/>
    <s v="TEC-PH-10002310"/>
    <x v="2"/>
    <x v="7"/>
    <s v="Panasonic KX T7731-B Digital phone"/>
    <n v="399.96000000000004"/>
    <n v="5"/>
    <x v="2"/>
    <n v="0.2"/>
    <n v="34.996499999999969"/>
  </r>
  <r>
    <n v="1380"/>
    <s v="CA-2011-126361"/>
    <d v="2011-08-04T00:00:00"/>
    <n v="2011"/>
    <n v="8"/>
    <x v="9"/>
    <x v="9"/>
    <d v="2011-08-09T00:00:00"/>
    <s v="Second Class"/>
    <s v="VD-21670"/>
    <s v="Valerie Dominguez"/>
    <s v="Consumer"/>
    <s v="United States"/>
    <x v="213"/>
    <x v="7"/>
    <x v="267"/>
    <x v="1"/>
    <s v="OFF-ST-10002289"/>
    <x v="1"/>
    <x v="4"/>
    <s v="Safco Wire Cube Shelving System, For Use as 4 or 5 14&quot; Cubes, Black"/>
    <n v="158.9"/>
    <n v="5"/>
    <x v="0"/>
    <n v="0"/>
    <n v="7.9449999999999932"/>
  </r>
  <r>
    <n v="1381"/>
    <s v="CA-2011-126361"/>
    <d v="2011-08-04T00:00:00"/>
    <n v="2011"/>
    <n v="8"/>
    <x v="9"/>
    <x v="9"/>
    <d v="2011-08-09T00:00:00"/>
    <s v="Second Class"/>
    <s v="VD-21670"/>
    <s v="Valerie Dominguez"/>
    <s v="Consumer"/>
    <s v="United States"/>
    <x v="213"/>
    <x v="7"/>
    <x v="267"/>
    <x v="1"/>
    <s v="OFF-BI-10002852"/>
    <x v="1"/>
    <x v="8"/>
    <s v="Ibico Standard Transparent Covers"/>
    <n v="13.184000000000001"/>
    <n v="1"/>
    <x v="2"/>
    <n v="0.2"/>
    <n v="4.7792000000000003"/>
  </r>
  <r>
    <n v="1382"/>
    <s v="US-2013-100566"/>
    <d v="2013-09-04T00:00:00"/>
    <n v="2013"/>
    <n v="9"/>
    <x v="21"/>
    <x v="21"/>
    <d v="2013-09-10T00:00:00"/>
    <s v="Standard Class"/>
    <s v="JK-16120"/>
    <s v="Julie Kriz"/>
    <s v="Home Office"/>
    <s v="United States"/>
    <x v="34"/>
    <x v="10"/>
    <x v="173"/>
    <x v="2"/>
    <s v="FUR-FU-10003394"/>
    <x v="0"/>
    <x v="5"/>
    <s v="Tenex &quot;The Solids&quot; Textured Chair Mats"/>
    <n v="83.951999999999998"/>
    <n v="3"/>
    <x v="7"/>
    <n v="0.6"/>
    <n v="-90.24839999999999"/>
  </r>
  <r>
    <n v="1383"/>
    <s v="US-2013-108504"/>
    <d v="2013-02-05T00:00:00"/>
    <n v="2013"/>
    <n v="2"/>
    <x v="47"/>
    <x v="47"/>
    <d v="2013-02-05T00:00:00"/>
    <s v="Same Day"/>
    <s v="PP-18955"/>
    <s v="Paul Prost"/>
    <s v="Home Office"/>
    <s v="United States"/>
    <x v="214"/>
    <x v="32"/>
    <x v="268"/>
    <x v="0"/>
    <s v="OFF-ST-10002344"/>
    <x v="1"/>
    <x v="4"/>
    <s v="Carina 42&quot;Hx23 3/4&quot;W Media Storage Unit"/>
    <n v="80.98"/>
    <n v="1"/>
    <x v="0"/>
    <n v="0"/>
    <n v="1.6196000000000055"/>
  </r>
  <r>
    <n v="1384"/>
    <s v="US-2013-108504"/>
    <d v="2013-02-05T00:00:00"/>
    <n v="2013"/>
    <n v="2"/>
    <x v="47"/>
    <x v="47"/>
    <d v="2013-02-05T00:00:00"/>
    <s v="Same Day"/>
    <s v="PP-18955"/>
    <s v="Paul Prost"/>
    <s v="Home Office"/>
    <s v="United States"/>
    <x v="214"/>
    <x v="32"/>
    <x v="268"/>
    <x v="0"/>
    <s v="OFF-PA-10001289"/>
    <x v="1"/>
    <x v="10"/>
    <s v="White Computer Printout Paper by Universal"/>
    <n v="348.84"/>
    <n v="9"/>
    <x v="0"/>
    <n v="0"/>
    <n v="170.9316"/>
  </r>
  <r>
    <n v="1385"/>
    <s v="US-2013-108504"/>
    <d v="2013-02-05T00:00:00"/>
    <n v="2013"/>
    <n v="2"/>
    <x v="47"/>
    <x v="47"/>
    <d v="2013-02-05T00:00:00"/>
    <s v="Same Day"/>
    <s v="PP-18955"/>
    <s v="Paul Prost"/>
    <s v="Home Office"/>
    <s v="United States"/>
    <x v="214"/>
    <x v="32"/>
    <x v="268"/>
    <x v="0"/>
    <s v="OFF-FA-10000053"/>
    <x v="1"/>
    <x v="13"/>
    <s v="Revere Boxed Rubber Bands by Revere"/>
    <n v="9.4499999999999993"/>
    <n v="5"/>
    <x v="0"/>
    <n v="0"/>
    <n v="0.18900000000000028"/>
  </r>
  <r>
    <n v="1386"/>
    <s v="US-2013-108504"/>
    <d v="2013-02-05T00:00:00"/>
    <n v="2013"/>
    <n v="2"/>
    <x v="47"/>
    <x v="47"/>
    <d v="2013-02-05T00:00:00"/>
    <s v="Same Day"/>
    <s v="PP-18955"/>
    <s v="Paul Prost"/>
    <s v="Home Office"/>
    <s v="United States"/>
    <x v="214"/>
    <x v="32"/>
    <x v="268"/>
    <x v="0"/>
    <s v="FUR-FU-10004091"/>
    <x v="0"/>
    <x v="5"/>
    <s v="Eldon 200 Class Desk Accessories, Black"/>
    <n v="18.84"/>
    <n v="3"/>
    <x v="0"/>
    <n v="0"/>
    <n v="7.1592000000000002"/>
  </r>
  <r>
    <n v="1387"/>
    <s v="US-2013-108504"/>
    <d v="2013-02-05T00:00:00"/>
    <n v="2013"/>
    <n v="2"/>
    <x v="47"/>
    <x v="47"/>
    <d v="2013-02-05T00:00:00"/>
    <s v="Same Day"/>
    <s v="PP-18955"/>
    <s v="Paul Prost"/>
    <s v="Home Office"/>
    <s v="United States"/>
    <x v="214"/>
    <x v="32"/>
    <x v="268"/>
    <x v="0"/>
    <s v="FUR-BO-10004015"/>
    <x v="0"/>
    <x v="0"/>
    <s v="Bush Andora Bookcase, Maple/Graphite Gray Finish"/>
    <n v="239.98"/>
    <n v="2"/>
    <x v="0"/>
    <n v="0"/>
    <n v="52.795599999999979"/>
  </r>
  <r>
    <n v="1388"/>
    <s v="US-2013-108504"/>
    <d v="2013-02-05T00:00:00"/>
    <n v="2013"/>
    <n v="2"/>
    <x v="47"/>
    <x v="47"/>
    <d v="2013-02-05T00:00:00"/>
    <s v="Same Day"/>
    <s v="PP-18955"/>
    <s v="Paul Prost"/>
    <s v="Home Office"/>
    <s v="United States"/>
    <x v="214"/>
    <x v="32"/>
    <x v="268"/>
    <x v="0"/>
    <s v="OFF-EN-10003001"/>
    <x v="1"/>
    <x v="12"/>
    <s v="Ames Color-File Green Diamond Border X-ray Mailers"/>
    <n v="167.96"/>
    <n v="2"/>
    <x v="0"/>
    <n v="0"/>
    <n v="78.941199999999995"/>
  </r>
  <r>
    <n v="1389"/>
    <s v="US-2013-108504"/>
    <d v="2013-02-05T00:00:00"/>
    <n v="2013"/>
    <n v="2"/>
    <x v="47"/>
    <x v="47"/>
    <d v="2013-02-05T00:00:00"/>
    <s v="Same Day"/>
    <s v="PP-18955"/>
    <s v="Paul Prost"/>
    <s v="Home Office"/>
    <s v="United States"/>
    <x v="214"/>
    <x v="32"/>
    <x v="268"/>
    <x v="0"/>
    <s v="TEC-PH-10000215"/>
    <x v="2"/>
    <x v="7"/>
    <s v="Plantronics Cordless Phone Headset with In-line Volume - M214C"/>
    <n v="104.85000000000001"/>
    <n v="3"/>
    <x v="0"/>
    <n v="0"/>
    <n v="28.309500000000007"/>
  </r>
  <r>
    <n v="1390"/>
    <s v="US-2013-108504"/>
    <d v="2013-02-05T00:00:00"/>
    <n v="2013"/>
    <n v="2"/>
    <x v="47"/>
    <x v="47"/>
    <d v="2013-02-05T00:00:00"/>
    <s v="Same Day"/>
    <s v="PP-18955"/>
    <s v="Paul Prost"/>
    <s v="Home Office"/>
    <s v="United States"/>
    <x v="214"/>
    <x v="32"/>
    <x v="268"/>
    <x v="0"/>
    <s v="TEC-PH-10003645"/>
    <x v="2"/>
    <x v="7"/>
    <s v="Aastra 57i VoIP phone"/>
    <n v="484.83000000000004"/>
    <n v="3"/>
    <x v="0"/>
    <n v="0"/>
    <n v="126.05580000000002"/>
  </r>
  <r>
    <n v="1391"/>
    <s v="US-2013-108504"/>
    <d v="2013-02-05T00:00:00"/>
    <n v="2013"/>
    <n v="2"/>
    <x v="47"/>
    <x v="47"/>
    <d v="2013-02-05T00:00:00"/>
    <s v="Same Day"/>
    <s v="PP-18955"/>
    <s v="Paul Prost"/>
    <s v="Home Office"/>
    <s v="United States"/>
    <x v="214"/>
    <x v="32"/>
    <x v="268"/>
    <x v="0"/>
    <s v="OFF-PA-10000357"/>
    <x v="1"/>
    <x v="10"/>
    <s v="White Dual Perf Computer Printout Paper, 2700 Sheets, 1 Part, Heavyweight, 20 lbs., 14 7/8 x 11"/>
    <n v="122.97"/>
    <n v="3"/>
    <x v="0"/>
    <n v="0"/>
    <n v="60.255300000000005"/>
  </r>
  <r>
    <n v="1392"/>
    <s v="US-2013-108504"/>
    <d v="2013-02-05T00:00:00"/>
    <n v="2013"/>
    <n v="2"/>
    <x v="47"/>
    <x v="47"/>
    <d v="2013-02-05T00:00:00"/>
    <s v="Same Day"/>
    <s v="PP-18955"/>
    <s v="Paul Prost"/>
    <s v="Home Office"/>
    <s v="United States"/>
    <x v="214"/>
    <x v="32"/>
    <x v="268"/>
    <x v="0"/>
    <s v="OFF-ST-10004804"/>
    <x v="1"/>
    <x v="4"/>
    <s v="Belkin 19&quot; Vented Equipment Shelf, Black"/>
    <n v="154.44"/>
    <n v="3"/>
    <x v="0"/>
    <n v="0"/>
    <n v="1.5444000000000031"/>
  </r>
  <r>
    <n v="1393"/>
    <s v="US-2013-108504"/>
    <d v="2013-02-05T00:00:00"/>
    <n v="2013"/>
    <n v="2"/>
    <x v="47"/>
    <x v="47"/>
    <d v="2013-02-05T00:00:00"/>
    <s v="Same Day"/>
    <s v="PP-18955"/>
    <s v="Paul Prost"/>
    <s v="Home Office"/>
    <s v="United States"/>
    <x v="214"/>
    <x v="32"/>
    <x v="268"/>
    <x v="0"/>
    <s v="OFF-PA-10003892"/>
    <x v="1"/>
    <x v="10"/>
    <s v="Xerox 1943"/>
    <n v="342.37"/>
    <n v="7"/>
    <x v="0"/>
    <n v="0"/>
    <n v="160.91389999999998"/>
  </r>
  <r>
    <n v="1394"/>
    <s v="CA-2014-124828"/>
    <d v="2014-07-04T00:00:00"/>
    <n v="2014"/>
    <n v="7"/>
    <x v="10"/>
    <x v="10"/>
    <d v="2014-07-05T00:00:00"/>
    <s v="First Class"/>
    <s v="YS-21880"/>
    <s v="Yana Sorensen"/>
    <s v="Corporate"/>
    <s v="United States"/>
    <x v="140"/>
    <x v="3"/>
    <x v="179"/>
    <x v="0"/>
    <s v="OFF-AR-10003514"/>
    <x v="1"/>
    <x v="6"/>
    <s v="4009 Highlighters by Sanford"/>
    <n v="9.5519999999999996"/>
    <n v="3"/>
    <x v="2"/>
    <n v="0.2"/>
    <n v="1.5521999999999991"/>
  </r>
  <r>
    <n v="1395"/>
    <s v="US-2014-117247"/>
    <d v="2014-10-10T00:00:00"/>
    <n v="2014"/>
    <n v="10"/>
    <x v="13"/>
    <x v="13"/>
    <d v="2014-10-15T00:00:00"/>
    <s v="Standard Class"/>
    <s v="CK-12760"/>
    <s v="Cyma Kinney"/>
    <s v="Corporate"/>
    <s v="United States"/>
    <x v="34"/>
    <x v="10"/>
    <x v="173"/>
    <x v="2"/>
    <s v="FUR-TA-10002958"/>
    <x v="0"/>
    <x v="3"/>
    <s v="Bevis Oval Conference Table, Walnut"/>
    <n v="652.45000000000005"/>
    <n v="5"/>
    <x v="5"/>
    <n v="0.5"/>
    <n v="-430.61700000000019"/>
  </r>
  <r>
    <n v="1396"/>
    <s v="US-2014-117247"/>
    <d v="2014-10-10T00:00:00"/>
    <n v="2014"/>
    <n v="10"/>
    <x v="13"/>
    <x v="13"/>
    <d v="2014-10-15T00:00:00"/>
    <s v="Standard Class"/>
    <s v="CK-12760"/>
    <s v="Cyma Kinney"/>
    <s v="Corporate"/>
    <s v="United States"/>
    <x v="34"/>
    <x v="10"/>
    <x v="173"/>
    <x v="2"/>
    <s v="FUR-TA-10001676"/>
    <x v="0"/>
    <x v="3"/>
    <s v="Hon 61000 Series Interactive Training Tables"/>
    <n v="66.644999999999996"/>
    <n v="3"/>
    <x v="5"/>
    <n v="0.5"/>
    <n v="-42.652799999999999"/>
  </r>
  <r>
    <n v="1397"/>
    <s v="CA-2013-124485"/>
    <d v="2013-11-25T00:00:00"/>
    <n v="2013"/>
    <n v="11"/>
    <x v="0"/>
    <x v="0"/>
    <d v="2013-11-27T00:00:00"/>
    <s v="First Class"/>
    <s v="NC-18340"/>
    <s v="Nat Carroll"/>
    <s v="Consumer"/>
    <s v="United States"/>
    <x v="20"/>
    <x v="15"/>
    <x v="45"/>
    <x v="3"/>
    <s v="OFF-BI-10000822"/>
    <x v="1"/>
    <x v="8"/>
    <s v="Acco PRESSTEX Data Binder with Storage Hooks, Light Blue, 9 1/2&quot; X 11&quot;"/>
    <n v="17.216000000000001"/>
    <n v="4"/>
    <x v="2"/>
    <n v="0.2"/>
    <n v="6.025599999999999"/>
  </r>
  <r>
    <n v="1398"/>
    <s v="CA-2013-124485"/>
    <d v="2013-11-25T00:00:00"/>
    <n v="2013"/>
    <n v="11"/>
    <x v="0"/>
    <x v="0"/>
    <d v="2013-11-27T00:00:00"/>
    <s v="First Class"/>
    <s v="NC-18340"/>
    <s v="Nat Carroll"/>
    <s v="Consumer"/>
    <s v="United States"/>
    <x v="20"/>
    <x v="15"/>
    <x v="45"/>
    <x v="3"/>
    <s v="OFF-PA-10004971"/>
    <x v="1"/>
    <x v="10"/>
    <s v="Xerox 196"/>
    <n v="11.56"/>
    <n v="2"/>
    <x v="0"/>
    <n v="0"/>
    <n v="5.6644000000000005"/>
  </r>
  <r>
    <n v="1399"/>
    <s v="CA-2013-124485"/>
    <d v="2013-11-25T00:00:00"/>
    <n v="2013"/>
    <n v="11"/>
    <x v="0"/>
    <x v="0"/>
    <d v="2013-11-27T00:00:00"/>
    <s v="First Class"/>
    <s v="NC-18340"/>
    <s v="Nat Carroll"/>
    <s v="Consumer"/>
    <s v="United States"/>
    <x v="20"/>
    <x v="15"/>
    <x v="45"/>
    <x v="3"/>
    <s v="TEC-AC-10002323"/>
    <x v="2"/>
    <x v="11"/>
    <s v="SanDisk Ultra 32 GB MicroSDHC Class 10 Memory Card"/>
    <n v="88.4"/>
    <n v="4"/>
    <x v="0"/>
    <n v="0"/>
    <n v="11.492000000000004"/>
  </r>
  <r>
    <n v="1400"/>
    <s v="CA-2013-124485"/>
    <d v="2013-11-25T00:00:00"/>
    <n v="2013"/>
    <n v="11"/>
    <x v="0"/>
    <x v="0"/>
    <d v="2013-11-27T00:00:00"/>
    <s v="First Class"/>
    <s v="NC-18340"/>
    <s v="Nat Carroll"/>
    <s v="Consumer"/>
    <s v="United States"/>
    <x v="20"/>
    <x v="15"/>
    <x v="45"/>
    <x v="3"/>
    <s v="OFF-PA-10004888"/>
    <x v="1"/>
    <x v="10"/>
    <s v="Xerox 217"/>
    <n v="6.48"/>
    <n v="1"/>
    <x v="0"/>
    <n v="0"/>
    <n v="3.1104000000000003"/>
  </r>
  <r>
    <n v="1401"/>
    <s v="CA-2013-159212"/>
    <d v="2013-11-02T00:00:00"/>
    <n v="2013"/>
    <n v="11"/>
    <x v="0"/>
    <x v="0"/>
    <d v="2013-11-06T00:00:00"/>
    <s v="Standard Class"/>
    <s v="KM-16375"/>
    <s v="Katherine Murray"/>
    <s v="Home Office"/>
    <s v="United States"/>
    <x v="127"/>
    <x v="17"/>
    <x v="269"/>
    <x v="0"/>
    <s v="TEC-PH-10003988"/>
    <x v="2"/>
    <x v="7"/>
    <s v="LF Elite 3D Dazzle Designer Hard Case Cover, Lf Stylus Pen and Wiper For Apple Iphone 5c Mini Lite"/>
    <n v="21.8"/>
    <n v="2"/>
    <x v="0"/>
    <n v="0"/>
    <n v="6.104000000000001"/>
  </r>
  <r>
    <n v="1402"/>
    <s v="CA-2013-159212"/>
    <d v="2013-11-02T00:00:00"/>
    <n v="2013"/>
    <n v="11"/>
    <x v="0"/>
    <x v="0"/>
    <d v="2013-11-06T00:00:00"/>
    <s v="Standard Class"/>
    <s v="KM-16375"/>
    <s v="Katherine Murray"/>
    <s v="Home Office"/>
    <s v="United States"/>
    <x v="127"/>
    <x v="17"/>
    <x v="269"/>
    <x v="0"/>
    <s v="OFF-EN-10002230"/>
    <x v="1"/>
    <x v="12"/>
    <s v="Airmail Envelopes"/>
    <n v="251.79000000000002"/>
    <n v="3"/>
    <x v="0"/>
    <n v="0"/>
    <n v="118.34129999999999"/>
  </r>
  <r>
    <n v="1403"/>
    <s v="US-2013-161396"/>
    <d v="2013-04-20T00:00:00"/>
    <n v="2013"/>
    <n v="4"/>
    <x v="25"/>
    <x v="25"/>
    <d v="2013-04-26T00:00:00"/>
    <s v="Standard Class"/>
    <s v="GM-14455"/>
    <s v="Gary Mitchum"/>
    <s v="Home Office"/>
    <s v="United States"/>
    <x v="38"/>
    <x v="24"/>
    <x v="47"/>
    <x v="3"/>
    <s v="FUR-TA-10002622"/>
    <x v="0"/>
    <x v="3"/>
    <s v="Bush Andora Conference Table, Maple/Graphite Gray Finish"/>
    <n v="205.17599999999999"/>
    <n v="2"/>
    <x v="10"/>
    <n v="0.4"/>
    <n v="-58.133199999999988"/>
  </r>
  <r>
    <n v="1404"/>
    <s v="US-2013-161396"/>
    <d v="2013-04-20T00:00:00"/>
    <n v="2013"/>
    <n v="4"/>
    <x v="25"/>
    <x v="25"/>
    <d v="2013-04-26T00:00:00"/>
    <s v="Standard Class"/>
    <s v="GM-14455"/>
    <s v="Gary Mitchum"/>
    <s v="Home Office"/>
    <s v="United States"/>
    <x v="38"/>
    <x v="24"/>
    <x v="47"/>
    <x v="3"/>
    <s v="OFF-PA-10000418"/>
    <x v="1"/>
    <x v="10"/>
    <s v="Xerox 189"/>
    <n v="419.4"/>
    <n v="5"/>
    <x v="2"/>
    <n v="0.2"/>
    <n v="146.79"/>
  </r>
  <r>
    <n v="1405"/>
    <s v="US-2011-118486"/>
    <d v="2011-04-06T00:00:00"/>
    <n v="2011"/>
    <n v="4"/>
    <x v="41"/>
    <x v="41"/>
    <d v="2011-04-08T00:00:00"/>
    <s v="First Class"/>
    <s v="SD-20485"/>
    <s v="Shirley Daniels"/>
    <s v="Home Office"/>
    <s v="United States"/>
    <x v="10"/>
    <x v="9"/>
    <x v="105"/>
    <x v="3"/>
    <s v="OFF-SU-10004498"/>
    <x v="1"/>
    <x v="14"/>
    <s v="Martin-Yale Premier Letter Opener"/>
    <n v="10.304000000000002"/>
    <n v="1"/>
    <x v="2"/>
    <n v="0.2"/>
    <n v="-2.1896000000000004"/>
  </r>
  <r>
    <n v="1406"/>
    <s v="US-2011-118486"/>
    <d v="2011-04-06T00:00:00"/>
    <n v="2011"/>
    <n v="4"/>
    <x v="41"/>
    <x v="41"/>
    <d v="2011-04-08T00:00:00"/>
    <s v="First Class"/>
    <s v="SD-20485"/>
    <s v="Shirley Daniels"/>
    <s v="Home Office"/>
    <s v="United States"/>
    <x v="10"/>
    <x v="9"/>
    <x v="105"/>
    <x v="3"/>
    <s v="FUR-TA-10001039"/>
    <x v="0"/>
    <x v="3"/>
    <s v="KI Adjustable-Height Table"/>
    <n v="154.76400000000001"/>
    <n v="3"/>
    <x v="10"/>
    <n v="0.4"/>
    <n v="-36.11160000000001"/>
  </r>
  <r>
    <n v="1407"/>
    <s v="US-2011-118486"/>
    <d v="2011-04-06T00:00:00"/>
    <n v="2011"/>
    <n v="4"/>
    <x v="41"/>
    <x v="41"/>
    <d v="2011-04-08T00:00:00"/>
    <s v="First Class"/>
    <s v="SD-20485"/>
    <s v="Shirley Daniels"/>
    <s v="Home Office"/>
    <s v="United States"/>
    <x v="10"/>
    <x v="9"/>
    <x v="105"/>
    <x v="3"/>
    <s v="TEC-AC-10004659"/>
    <x v="2"/>
    <x v="11"/>
    <s v="Imation Secure+ Hardware Encrypted USB 2.0 Flash Drive; 16GB"/>
    <n v="116.78399999999999"/>
    <n v="2"/>
    <x v="2"/>
    <n v="0.2"/>
    <n v="21.896999999999991"/>
  </r>
  <r>
    <n v="1408"/>
    <s v="CA-2013-130407"/>
    <d v="2013-09-03T00:00:00"/>
    <n v="2013"/>
    <n v="9"/>
    <x v="21"/>
    <x v="21"/>
    <d v="2013-09-07T00:00:00"/>
    <s v="Standard Class"/>
    <s v="KD-16270"/>
    <s v="Karen Daniels"/>
    <s v="Consumer"/>
    <s v="United States"/>
    <x v="20"/>
    <x v="15"/>
    <x v="23"/>
    <x v="3"/>
    <s v="OFF-AR-10002240"/>
    <x v="1"/>
    <x v="6"/>
    <s v="Panasonic KP-150 Electric Pencil Sharpener"/>
    <n v="75.48"/>
    <n v="2"/>
    <x v="0"/>
    <n v="0"/>
    <n v="19.6248"/>
  </r>
  <r>
    <n v="1409"/>
    <s v="CA-2013-130407"/>
    <d v="2013-09-03T00:00:00"/>
    <n v="2013"/>
    <n v="9"/>
    <x v="21"/>
    <x v="21"/>
    <d v="2013-09-07T00:00:00"/>
    <s v="Standard Class"/>
    <s v="KD-16270"/>
    <s v="Karen Daniels"/>
    <s v="Consumer"/>
    <s v="United States"/>
    <x v="20"/>
    <x v="15"/>
    <x v="23"/>
    <x v="3"/>
    <s v="FUR-FU-10001967"/>
    <x v="0"/>
    <x v="5"/>
    <s v="Telescoping Adjustable Floor Lamp"/>
    <n v="39.979999999999997"/>
    <n v="2"/>
    <x v="0"/>
    <n v="0"/>
    <n v="9.9949999999999974"/>
  </r>
  <r>
    <n v="1410"/>
    <s v="US-2013-122245"/>
    <d v="2013-09-26T00:00:00"/>
    <n v="2013"/>
    <n v="9"/>
    <x v="21"/>
    <x v="21"/>
    <d v="2013-10-01T00:00:00"/>
    <s v="Standard Class"/>
    <s v="AB-10105"/>
    <s v="Adrian Barton"/>
    <s v="Consumer"/>
    <s v="United States"/>
    <x v="42"/>
    <x v="16"/>
    <x v="51"/>
    <x v="1"/>
    <s v="FUR-TA-10002356"/>
    <x v="0"/>
    <x v="3"/>
    <s v="Bevis Boat-Shaped Conference Table"/>
    <n v="393.16500000000002"/>
    <n v="3"/>
    <x v="5"/>
    <n v="0.5"/>
    <n v="-204.44580000000005"/>
  </r>
  <r>
    <n v="1411"/>
    <s v="CA-2014-105144"/>
    <d v="2014-11-05T00:00:00"/>
    <n v="2014"/>
    <n v="11"/>
    <x v="23"/>
    <x v="23"/>
    <d v="2014-11-12T00:00:00"/>
    <s v="Standard Class"/>
    <s v="SZ-20035"/>
    <s v="Sam Zeldin"/>
    <s v="Home Office"/>
    <s v="United States"/>
    <x v="55"/>
    <x v="5"/>
    <x v="70"/>
    <x v="2"/>
    <s v="OFF-LA-10003923"/>
    <x v="1"/>
    <x v="2"/>
    <s v="Alphabetical Labels for Top Tab Filing"/>
    <n v="23.680000000000003"/>
    <n v="2"/>
    <x v="2"/>
    <n v="0.2"/>
    <n v="8.879999999999999"/>
  </r>
  <r>
    <n v="1412"/>
    <s v="CA-2013-136329"/>
    <d v="2013-07-10T00:00:00"/>
    <n v="2013"/>
    <n v="7"/>
    <x v="16"/>
    <x v="16"/>
    <d v="2013-07-14T00:00:00"/>
    <s v="Standard Class"/>
    <s v="JD-15895"/>
    <s v="Jonathan Doherty"/>
    <s v="Corporate"/>
    <s v="United States"/>
    <x v="20"/>
    <x v="15"/>
    <x v="45"/>
    <x v="3"/>
    <s v="FUR-CH-10002335"/>
    <x v="0"/>
    <x v="1"/>
    <s v="Hon GuestStacker Chair"/>
    <n v="408.00599999999997"/>
    <n v="2"/>
    <x v="9"/>
    <n v="0.1"/>
    <n v="72.534400000000005"/>
  </r>
  <r>
    <n v="1413"/>
    <s v="CA-2013-136329"/>
    <d v="2013-07-10T00:00:00"/>
    <n v="2013"/>
    <n v="7"/>
    <x v="16"/>
    <x v="16"/>
    <d v="2013-07-14T00:00:00"/>
    <s v="Standard Class"/>
    <s v="JD-15895"/>
    <s v="Jonathan Doherty"/>
    <s v="Corporate"/>
    <s v="United States"/>
    <x v="20"/>
    <x v="15"/>
    <x v="45"/>
    <x v="3"/>
    <s v="FUR-FU-10000723"/>
    <x v="0"/>
    <x v="5"/>
    <s v="Deflect-o EconoMat Studded, No Bevel Mat for Low Pile Carpeting"/>
    <n v="165.28"/>
    <n v="4"/>
    <x v="0"/>
    <n v="0"/>
    <n v="14.875200000000007"/>
  </r>
  <r>
    <n v="1414"/>
    <s v="CA-2011-146640"/>
    <d v="2011-06-30T00:00:00"/>
    <n v="2011"/>
    <n v="6"/>
    <x v="3"/>
    <x v="3"/>
    <d v="2011-07-05T00:00:00"/>
    <s v="Standard Class"/>
    <s v="HA-14905"/>
    <s v="Helen Abelman"/>
    <s v="Consumer"/>
    <s v="United States"/>
    <x v="20"/>
    <x v="15"/>
    <x v="23"/>
    <x v="3"/>
    <s v="OFF-BI-10002867"/>
    <x v="1"/>
    <x v="8"/>
    <s v="GBC Recycled Regency Composition Covers"/>
    <n v="334.76800000000003"/>
    <n v="7"/>
    <x v="2"/>
    <n v="0.2"/>
    <n v="108.79959999999997"/>
  </r>
  <r>
    <n v="1415"/>
    <s v="CA-2014-115994"/>
    <d v="2014-01-29T00:00:00"/>
    <n v="2014"/>
    <n v="1"/>
    <x v="44"/>
    <x v="44"/>
    <d v="2014-02-01T00:00:00"/>
    <s v="Second Class"/>
    <s v="BT-11305"/>
    <s v="Beth Thompson"/>
    <s v="Home Office"/>
    <s v="United States"/>
    <x v="116"/>
    <x v="1"/>
    <x v="146"/>
    <x v="1"/>
    <s v="TEC-AC-10000580"/>
    <x v="2"/>
    <x v="11"/>
    <s v="Logitech G13 Programmable Gameboard with LCD Display"/>
    <n v="239.96999999999997"/>
    <n v="3"/>
    <x v="0"/>
    <n v="0"/>
    <n v="26.39670000000001"/>
  </r>
  <r>
    <n v="1416"/>
    <s v="CA-2014-115994"/>
    <d v="2014-01-29T00:00:00"/>
    <n v="2014"/>
    <n v="1"/>
    <x v="44"/>
    <x v="44"/>
    <d v="2014-02-01T00:00:00"/>
    <s v="Second Class"/>
    <s v="BT-11305"/>
    <s v="Beth Thompson"/>
    <s v="Home Office"/>
    <s v="United States"/>
    <x v="116"/>
    <x v="1"/>
    <x v="146"/>
    <x v="1"/>
    <s v="FUR-FU-10003976"/>
    <x v="0"/>
    <x v="5"/>
    <s v="DAX Executive Solid Wood Document Frame, Desktop or Hang, Mahogany, 5 x 7"/>
    <n v="37.74"/>
    <n v="3"/>
    <x v="0"/>
    <n v="0"/>
    <n v="12.831599999999996"/>
  </r>
  <r>
    <n v="1417"/>
    <s v="CA-2012-126697"/>
    <d v="2012-09-21T00:00:00"/>
    <n v="2012"/>
    <n v="9"/>
    <x v="11"/>
    <x v="11"/>
    <d v="2012-09-24T00:00:00"/>
    <s v="First Class"/>
    <s v="SV-20815"/>
    <s v="Stuart Van"/>
    <s v="Corporate"/>
    <s v="United States"/>
    <x v="12"/>
    <x v="5"/>
    <x v="16"/>
    <x v="2"/>
    <s v="TEC-PH-10002922"/>
    <x v="2"/>
    <x v="7"/>
    <s v="ShoreTel ShorePhone IP 230 VoIP phone"/>
    <n v="946.34400000000005"/>
    <n v="7"/>
    <x v="2"/>
    <n v="0.2"/>
    <n v="118.29299999999989"/>
  </r>
  <r>
    <n v="1418"/>
    <s v="CA-2012-126697"/>
    <d v="2012-09-21T00:00:00"/>
    <n v="2012"/>
    <n v="9"/>
    <x v="11"/>
    <x v="11"/>
    <d v="2012-09-24T00:00:00"/>
    <s v="First Class"/>
    <s v="SV-20815"/>
    <s v="Stuart Van"/>
    <s v="Corporate"/>
    <s v="United States"/>
    <x v="12"/>
    <x v="5"/>
    <x v="16"/>
    <x v="2"/>
    <s v="TEC-AC-10004353"/>
    <x v="2"/>
    <x v="11"/>
    <s v="Hypercom P1300 Pinpad"/>
    <n v="151.20000000000002"/>
    <n v="3"/>
    <x v="2"/>
    <n v="0.2"/>
    <n v="32.130000000000003"/>
  </r>
  <r>
    <n v="1419"/>
    <s v="CA-2012-126697"/>
    <d v="2012-09-21T00:00:00"/>
    <n v="2012"/>
    <n v="9"/>
    <x v="11"/>
    <x v="11"/>
    <d v="2012-09-24T00:00:00"/>
    <s v="First Class"/>
    <s v="SV-20815"/>
    <s v="Stuart Van"/>
    <s v="Corporate"/>
    <s v="United States"/>
    <x v="12"/>
    <x v="5"/>
    <x v="16"/>
    <x v="2"/>
    <s v="FUR-FU-10001706"/>
    <x v="0"/>
    <x v="5"/>
    <s v="Longer-Life Soft White Bulbs"/>
    <n v="4.9280000000000008"/>
    <n v="4"/>
    <x v="7"/>
    <n v="0.6"/>
    <n v="-1.4783999999999997"/>
  </r>
  <r>
    <n v="1420"/>
    <s v="CA-2012-124800"/>
    <d v="2012-09-26T00:00:00"/>
    <n v="2012"/>
    <n v="9"/>
    <x v="11"/>
    <x v="11"/>
    <d v="2012-09-30T00:00:00"/>
    <s v="Standard Class"/>
    <s v="RW-19540"/>
    <s v="Rick Wilson"/>
    <s v="Corporate"/>
    <s v="United States"/>
    <x v="123"/>
    <x v="16"/>
    <x v="154"/>
    <x v="1"/>
    <s v="OFF-PA-10000501"/>
    <x v="1"/>
    <x v="10"/>
    <s v="Petty Cash Envelope"/>
    <n v="86.272000000000006"/>
    <n v="4"/>
    <x v="2"/>
    <n v="0.2"/>
    <n v="31.273599999999998"/>
  </r>
  <r>
    <n v="1421"/>
    <s v="CA-2012-124800"/>
    <d v="2012-09-26T00:00:00"/>
    <n v="2012"/>
    <n v="9"/>
    <x v="11"/>
    <x v="11"/>
    <d v="2012-09-30T00:00:00"/>
    <s v="Standard Class"/>
    <s v="RW-19540"/>
    <s v="Rick Wilson"/>
    <s v="Corporate"/>
    <s v="United States"/>
    <x v="123"/>
    <x v="16"/>
    <x v="154"/>
    <x v="1"/>
    <s v="OFF-BI-10000778"/>
    <x v="1"/>
    <x v="8"/>
    <s v="GBC VeloBinder Electric Binding Machine"/>
    <n v="72.588000000000008"/>
    <n v="2"/>
    <x v="6"/>
    <n v="0.7"/>
    <n v="-48.391999999999982"/>
  </r>
  <r>
    <n v="1422"/>
    <s v="CA-2012-124800"/>
    <d v="2012-09-26T00:00:00"/>
    <n v="2012"/>
    <n v="9"/>
    <x v="11"/>
    <x v="11"/>
    <d v="2012-09-30T00:00:00"/>
    <s v="Standard Class"/>
    <s v="RW-19540"/>
    <s v="Rick Wilson"/>
    <s v="Corporate"/>
    <s v="United States"/>
    <x v="123"/>
    <x v="16"/>
    <x v="154"/>
    <x v="1"/>
    <s v="OFF-AP-10004980"/>
    <x v="1"/>
    <x v="9"/>
    <s v="3M Replacement Filter for Office Air Cleaner for 20' x 33' Room"/>
    <n v="60.672000000000004"/>
    <n v="2"/>
    <x v="2"/>
    <n v="0.2"/>
    <n v="14.409600000000003"/>
  </r>
  <r>
    <n v="1423"/>
    <s v="CA-2012-124800"/>
    <d v="2012-09-26T00:00:00"/>
    <n v="2012"/>
    <n v="9"/>
    <x v="11"/>
    <x v="11"/>
    <d v="2012-09-30T00:00:00"/>
    <s v="Standard Class"/>
    <s v="RW-19540"/>
    <s v="Rick Wilson"/>
    <s v="Corporate"/>
    <s v="United States"/>
    <x v="123"/>
    <x v="16"/>
    <x v="154"/>
    <x v="1"/>
    <s v="OFF-BI-10003984"/>
    <x v="1"/>
    <x v="8"/>
    <s v="Lock-Up Easel 'Spel-Binder'"/>
    <n v="77.031000000000006"/>
    <n v="9"/>
    <x v="6"/>
    <n v="0.7"/>
    <n v="-59.057100000000005"/>
  </r>
  <r>
    <n v="1424"/>
    <s v="CA-2012-124800"/>
    <d v="2012-09-26T00:00:00"/>
    <n v="2012"/>
    <n v="9"/>
    <x v="11"/>
    <x v="11"/>
    <d v="2012-09-30T00:00:00"/>
    <s v="Standard Class"/>
    <s v="RW-19540"/>
    <s v="Rick Wilson"/>
    <s v="Corporate"/>
    <s v="United States"/>
    <x v="123"/>
    <x v="16"/>
    <x v="154"/>
    <x v="1"/>
    <s v="OFF-ST-10000798"/>
    <x v="1"/>
    <x v="4"/>
    <s v="2300 Heavy-Duty Transfer File Systems by Perma"/>
    <n v="119.90400000000001"/>
    <n v="6"/>
    <x v="2"/>
    <n v="0.2"/>
    <n v="-1.4988000000000135"/>
  </r>
  <r>
    <n v="1425"/>
    <s v="CA-2012-124800"/>
    <d v="2012-09-26T00:00:00"/>
    <n v="2012"/>
    <n v="9"/>
    <x v="11"/>
    <x v="11"/>
    <d v="2012-09-30T00:00:00"/>
    <s v="Standard Class"/>
    <s v="RW-19540"/>
    <s v="Rick Wilson"/>
    <s v="Corporate"/>
    <s v="United States"/>
    <x v="123"/>
    <x v="16"/>
    <x v="154"/>
    <x v="1"/>
    <s v="TEC-PH-10001750"/>
    <x v="2"/>
    <x v="7"/>
    <s v="Samsung Rugby III"/>
    <n v="263.96000000000004"/>
    <n v="5"/>
    <x v="2"/>
    <n v="0.2"/>
    <n v="23.096500000000006"/>
  </r>
  <r>
    <n v="1426"/>
    <s v="CA-2012-124800"/>
    <d v="2012-09-26T00:00:00"/>
    <n v="2012"/>
    <n v="9"/>
    <x v="11"/>
    <x v="11"/>
    <d v="2012-09-30T00:00:00"/>
    <s v="Standard Class"/>
    <s v="RW-19540"/>
    <s v="Rick Wilson"/>
    <s v="Corporate"/>
    <s v="United States"/>
    <x v="123"/>
    <x v="16"/>
    <x v="154"/>
    <x v="1"/>
    <s v="OFF-ST-10002743"/>
    <x v="1"/>
    <x v="4"/>
    <s v="SAFCO Boltless Steel Shelving"/>
    <n v="363.64800000000002"/>
    <n v="4"/>
    <x v="2"/>
    <n v="0.2"/>
    <n v="-86.366400000000027"/>
  </r>
  <r>
    <n v="1427"/>
    <s v="US-2012-164448"/>
    <d v="2012-10-31T00:00:00"/>
    <n v="2012"/>
    <n v="10"/>
    <x v="2"/>
    <x v="2"/>
    <d v="2012-11-04T00:00:00"/>
    <s v="Second Class"/>
    <s v="DK-12835"/>
    <s v="Damala Kotsonis"/>
    <s v="Corporate"/>
    <s v="United States"/>
    <x v="162"/>
    <x v="1"/>
    <x v="205"/>
    <x v="1"/>
    <s v="OFF-BI-10002949"/>
    <x v="1"/>
    <x v="8"/>
    <s v="Prestige Round Ring Binders"/>
    <n v="9.7280000000000015"/>
    <n v="2"/>
    <x v="2"/>
    <n v="0.2"/>
    <n v="3.283199999999999"/>
  </r>
  <r>
    <n v="1428"/>
    <s v="US-2012-164448"/>
    <d v="2012-10-31T00:00:00"/>
    <n v="2012"/>
    <n v="10"/>
    <x v="2"/>
    <x v="2"/>
    <d v="2012-11-04T00:00:00"/>
    <s v="Second Class"/>
    <s v="DK-12835"/>
    <s v="Damala Kotsonis"/>
    <s v="Corporate"/>
    <s v="United States"/>
    <x v="162"/>
    <x v="1"/>
    <x v="205"/>
    <x v="1"/>
    <s v="OFF-EN-10002600"/>
    <x v="1"/>
    <x v="12"/>
    <s v="Redi-Strip #10 Envelopes, 4 1/8 x 9 1/2"/>
    <n v="14.75"/>
    <n v="5"/>
    <x v="0"/>
    <n v="0"/>
    <n v="7.08"/>
  </r>
  <r>
    <n v="1429"/>
    <s v="US-2012-164448"/>
    <d v="2012-10-31T00:00:00"/>
    <n v="2012"/>
    <n v="10"/>
    <x v="2"/>
    <x v="2"/>
    <d v="2012-11-04T00:00:00"/>
    <s v="Second Class"/>
    <s v="DK-12835"/>
    <s v="Damala Kotsonis"/>
    <s v="Corporate"/>
    <s v="United States"/>
    <x v="162"/>
    <x v="1"/>
    <x v="205"/>
    <x v="1"/>
    <s v="OFF-BI-10003708"/>
    <x v="1"/>
    <x v="8"/>
    <s v="Acco Four Pocket Poly Ring Binder with Label Holder, Smoke, 1&quot;"/>
    <n v="29.800000000000004"/>
    <n v="5"/>
    <x v="2"/>
    <n v="0.2"/>
    <n v="9.3124999999999982"/>
  </r>
  <r>
    <n v="1430"/>
    <s v="US-2012-164448"/>
    <d v="2012-10-31T00:00:00"/>
    <n v="2012"/>
    <n v="10"/>
    <x v="2"/>
    <x v="2"/>
    <d v="2012-11-04T00:00:00"/>
    <s v="Second Class"/>
    <s v="DK-12835"/>
    <s v="Damala Kotsonis"/>
    <s v="Corporate"/>
    <s v="United States"/>
    <x v="162"/>
    <x v="1"/>
    <x v="205"/>
    <x v="1"/>
    <s v="OFF-LA-10003510"/>
    <x v="1"/>
    <x v="2"/>
    <s v="Avery 4027 File Folder Labels for Dot Matrix Printers, 5000 Labels per Box, White"/>
    <n v="427.42"/>
    <n v="14"/>
    <x v="0"/>
    <n v="0"/>
    <n v="196.61320000000001"/>
  </r>
  <r>
    <n v="1431"/>
    <s v="CA-2014-122700"/>
    <d v="2014-11-27T00:00:00"/>
    <n v="2014"/>
    <n v="11"/>
    <x v="23"/>
    <x v="23"/>
    <d v="2014-12-01T00:00:00"/>
    <s v="Standard Class"/>
    <s v="LT-17110"/>
    <s v="Liz Thompson"/>
    <s v="Consumer"/>
    <s v="United States"/>
    <x v="38"/>
    <x v="24"/>
    <x v="47"/>
    <x v="3"/>
    <s v="TEC-PH-10003092"/>
    <x v="2"/>
    <x v="7"/>
    <s v="Motorola L804"/>
    <n v="220.75200000000001"/>
    <n v="8"/>
    <x v="10"/>
    <n v="0.4"/>
    <n v="-40.47120000000001"/>
  </r>
  <r>
    <n v="1432"/>
    <s v="CA-2011-120768"/>
    <d v="2011-12-19T00:00:00"/>
    <n v="2011"/>
    <n v="12"/>
    <x v="20"/>
    <x v="20"/>
    <d v="2011-12-21T00:00:00"/>
    <s v="Second Class"/>
    <s v="IM-15070"/>
    <s v="Irene Maddox"/>
    <s v="Consumer"/>
    <s v="United States"/>
    <x v="159"/>
    <x v="19"/>
    <x v="255"/>
    <x v="0"/>
    <s v="OFF-BI-10001191"/>
    <x v="1"/>
    <x v="8"/>
    <s v="Canvas Sectional Post Binders"/>
    <n v="152.76"/>
    <n v="6"/>
    <x v="0"/>
    <n v="0"/>
    <n v="74.852400000000003"/>
  </r>
  <r>
    <n v="1433"/>
    <s v="CA-2011-120768"/>
    <d v="2011-12-19T00:00:00"/>
    <n v="2011"/>
    <n v="12"/>
    <x v="20"/>
    <x v="20"/>
    <d v="2011-12-21T00:00:00"/>
    <s v="Second Class"/>
    <s v="IM-15070"/>
    <s v="Irene Maddox"/>
    <s v="Consumer"/>
    <s v="United States"/>
    <x v="159"/>
    <x v="19"/>
    <x v="255"/>
    <x v="0"/>
    <s v="OFF-SU-10004115"/>
    <x v="1"/>
    <x v="14"/>
    <s v="Acme Stainless Steel Office Snips"/>
    <n v="7.27"/>
    <n v="1"/>
    <x v="0"/>
    <n v="0"/>
    <n v="1.9629000000000003"/>
  </r>
  <r>
    <n v="1434"/>
    <s v="CA-2011-120768"/>
    <d v="2011-12-19T00:00:00"/>
    <n v="2011"/>
    <n v="12"/>
    <x v="20"/>
    <x v="20"/>
    <d v="2011-12-21T00:00:00"/>
    <s v="Second Class"/>
    <s v="IM-15070"/>
    <s v="Irene Maddox"/>
    <s v="Consumer"/>
    <s v="United States"/>
    <x v="159"/>
    <x v="19"/>
    <x v="255"/>
    <x v="0"/>
    <s v="FUR-CH-10000513"/>
    <x v="0"/>
    <x v="1"/>
    <s v="High-Back Leather Manager's Chair"/>
    <n v="1819.8600000000001"/>
    <n v="14"/>
    <x v="0"/>
    <n v="0"/>
    <n v="163.78740000000002"/>
  </r>
  <r>
    <n v="1435"/>
    <s v="US-2013-153129"/>
    <d v="2013-12-27T00:00:00"/>
    <n v="2013"/>
    <n v="12"/>
    <x v="5"/>
    <x v="5"/>
    <d v="2013-12-31T00:00:00"/>
    <s v="Standard Class"/>
    <s v="FP-14320"/>
    <s v="Frank Preis"/>
    <s v="Consumer"/>
    <s v="United States"/>
    <x v="4"/>
    <x v="4"/>
    <x v="59"/>
    <x v="1"/>
    <s v="OFF-PA-10003673"/>
    <x v="1"/>
    <x v="10"/>
    <s v="Strathmore Photo Mount Cards"/>
    <n v="33.9"/>
    <n v="5"/>
    <x v="0"/>
    <n v="0"/>
    <n v="15.593999999999999"/>
  </r>
  <r>
    <n v="1436"/>
    <s v="CA-2014-106852"/>
    <d v="2014-06-21T00:00:00"/>
    <n v="2014"/>
    <n v="6"/>
    <x v="27"/>
    <x v="27"/>
    <d v="2014-06-28T00:00:00"/>
    <s v="Standard Class"/>
    <s v="ST-20530"/>
    <s v="Shui Tom"/>
    <s v="Consumer"/>
    <s v="United States"/>
    <x v="215"/>
    <x v="24"/>
    <x v="270"/>
    <x v="3"/>
    <s v="OFF-PA-10001639"/>
    <x v="1"/>
    <x v="10"/>
    <s v="Xerox 203"/>
    <n v="31.104000000000006"/>
    <n v="6"/>
    <x v="2"/>
    <n v="0.2"/>
    <n v="10.8864"/>
  </r>
  <r>
    <n v="1437"/>
    <s v="CA-2014-106852"/>
    <d v="2014-06-21T00:00:00"/>
    <n v="2014"/>
    <n v="6"/>
    <x v="27"/>
    <x v="27"/>
    <d v="2014-06-28T00:00:00"/>
    <s v="Standard Class"/>
    <s v="ST-20530"/>
    <s v="Shui Tom"/>
    <s v="Consumer"/>
    <s v="United States"/>
    <x v="215"/>
    <x v="24"/>
    <x v="270"/>
    <x v="3"/>
    <s v="OFF-AR-10003829"/>
    <x v="1"/>
    <x v="6"/>
    <s v="Newell 35"/>
    <n v="5.2480000000000002"/>
    <n v="2"/>
    <x v="2"/>
    <n v="0.2"/>
    <n v="0.59039999999999915"/>
  </r>
  <r>
    <n v="1438"/>
    <s v="CA-2012-139731"/>
    <d v="2012-10-15T00:00:00"/>
    <n v="2012"/>
    <n v="10"/>
    <x v="2"/>
    <x v="2"/>
    <d v="2012-10-15T00:00:00"/>
    <s v="Same Day"/>
    <s v="JE-15745"/>
    <s v="Joel Eaton"/>
    <s v="Consumer"/>
    <s v="United States"/>
    <x v="112"/>
    <x v="5"/>
    <x v="139"/>
    <x v="2"/>
    <s v="TEC-AC-10004975"/>
    <x v="2"/>
    <x v="11"/>
    <s v="Plantronics Audio 995 Wireless Stereo Headset"/>
    <n v="263.88"/>
    <n v="3"/>
    <x v="2"/>
    <n v="0.2"/>
    <n v="42.880500000000012"/>
  </r>
  <r>
    <n v="1439"/>
    <s v="CA-2012-139731"/>
    <d v="2012-10-15T00:00:00"/>
    <n v="2012"/>
    <n v="10"/>
    <x v="2"/>
    <x v="2"/>
    <d v="2012-10-15T00:00:00"/>
    <s v="Same Day"/>
    <s v="JE-15745"/>
    <s v="Joel Eaton"/>
    <s v="Consumer"/>
    <s v="United States"/>
    <x v="112"/>
    <x v="5"/>
    <x v="139"/>
    <x v="2"/>
    <s v="FUR-CH-10002024"/>
    <x v="0"/>
    <x v="1"/>
    <s v="HON 5400 Series Task Chairs for Big and Tall"/>
    <n v="2453.4299999999998"/>
    <n v="5"/>
    <x v="4"/>
    <n v="0.3"/>
    <n v="-350.4899999999999"/>
  </r>
  <r>
    <n v="1440"/>
    <s v="CA-2014-122735"/>
    <d v="2014-04-13T00:00:00"/>
    <n v="2014"/>
    <n v="4"/>
    <x v="4"/>
    <x v="4"/>
    <d v="2014-04-16T00:00:00"/>
    <s v="Second Class"/>
    <s v="BD-11320"/>
    <s v="Bill Donatelli"/>
    <s v="Consumer"/>
    <s v="United States"/>
    <x v="205"/>
    <x v="34"/>
    <x v="258"/>
    <x v="3"/>
    <s v="OFF-BI-10004364"/>
    <x v="1"/>
    <x v="8"/>
    <s v="Storex Dura Pro Binders"/>
    <n v="29.700000000000003"/>
    <n v="5"/>
    <x v="0"/>
    <n v="0"/>
    <n v="13.365"/>
  </r>
  <r>
    <n v="1441"/>
    <s v="CA-2014-122735"/>
    <d v="2014-04-13T00:00:00"/>
    <n v="2014"/>
    <n v="4"/>
    <x v="4"/>
    <x v="4"/>
    <d v="2014-04-16T00:00:00"/>
    <s v="Second Class"/>
    <s v="BD-11320"/>
    <s v="Bill Donatelli"/>
    <s v="Consumer"/>
    <s v="United States"/>
    <x v="205"/>
    <x v="34"/>
    <x v="258"/>
    <x v="3"/>
    <s v="OFF-PA-10001712"/>
    <x v="1"/>
    <x v="10"/>
    <s v="Xerox 1948"/>
    <n v="39.96"/>
    <n v="4"/>
    <x v="0"/>
    <n v="0"/>
    <n v="17.981999999999999"/>
  </r>
  <r>
    <n v="1442"/>
    <s v="CA-2014-128160"/>
    <d v="2014-12-20T00:00:00"/>
    <n v="2014"/>
    <n v="12"/>
    <x v="22"/>
    <x v="22"/>
    <d v="2014-12-25T00:00:00"/>
    <s v="Second Class"/>
    <s v="MM-17920"/>
    <s v="Michael Moore"/>
    <s v="Consumer"/>
    <s v="United States"/>
    <x v="8"/>
    <x v="1"/>
    <x v="94"/>
    <x v="1"/>
    <s v="OFF-BI-10001510"/>
    <x v="1"/>
    <x v="8"/>
    <s v="Deluxe Heavy-Duty Vinyl Round Ring Binder"/>
    <n v="36.672000000000004"/>
    <n v="2"/>
    <x v="2"/>
    <n v="0.2"/>
    <n v="11.459999999999999"/>
  </r>
  <r>
    <n v="1443"/>
    <s v="CA-2014-117695"/>
    <d v="2014-08-06T00:00:00"/>
    <n v="2014"/>
    <n v="8"/>
    <x v="43"/>
    <x v="43"/>
    <d v="2014-08-09T00:00:00"/>
    <s v="First Class"/>
    <s v="PW-19030"/>
    <s v="Pauline Webber"/>
    <s v="Corporate"/>
    <s v="United States"/>
    <x v="102"/>
    <x v="0"/>
    <x v="126"/>
    <x v="0"/>
    <s v="OFF-PA-10002713"/>
    <x v="1"/>
    <x v="10"/>
    <s v="Adams Phone Message Book, 200 Message Capacity, 8 1/16” x 11”"/>
    <n v="13.76"/>
    <n v="2"/>
    <x v="0"/>
    <n v="0"/>
    <n v="6.3295999999999992"/>
  </r>
  <r>
    <n v="1444"/>
    <s v="CA-2012-166135"/>
    <d v="2012-10-01T00:00:00"/>
    <n v="2012"/>
    <n v="10"/>
    <x v="2"/>
    <x v="2"/>
    <d v="2012-10-06T00:00:00"/>
    <s v="Standard Class"/>
    <s v="SC-20440"/>
    <s v="Shaun Chance"/>
    <s v="Corporate"/>
    <s v="United States"/>
    <x v="34"/>
    <x v="22"/>
    <x v="42"/>
    <x v="1"/>
    <s v="OFF-ST-10002974"/>
    <x v="1"/>
    <x v="4"/>
    <s v="Trav-L-File Heavy-Duty Shuttle II, Black"/>
    <n v="139.42400000000001"/>
    <n v="4"/>
    <x v="2"/>
    <n v="0.2"/>
    <n v="17.42799999999999"/>
  </r>
  <r>
    <n v="1445"/>
    <s v="CA-2013-133725"/>
    <d v="2013-05-24T00:00:00"/>
    <n v="2013"/>
    <n v="5"/>
    <x v="35"/>
    <x v="35"/>
    <d v="2013-05-29T00:00:00"/>
    <s v="Standard Class"/>
    <s v="KL-16645"/>
    <s v="Ken Lonsdale"/>
    <s v="Consumer"/>
    <s v="United States"/>
    <x v="22"/>
    <x v="10"/>
    <x v="36"/>
    <x v="2"/>
    <s v="TEC-PH-10004165"/>
    <x v="2"/>
    <x v="7"/>
    <s v="Mitel MiVoice 5330e IP Phone"/>
    <n v="1979.9280000000001"/>
    <n v="9"/>
    <x v="2"/>
    <n v="0.2"/>
    <n v="148.49459999999993"/>
  </r>
  <r>
    <n v="1446"/>
    <s v="CA-2014-102337"/>
    <d v="2014-06-14T00:00:00"/>
    <n v="2014"/>
    <n v="6"/>
    <x v="27"/>
    <x v="27"/>
    <d v="2014-06-17T00:00:00"/>
    <s v="First Class"/>
    <s v="SD-20485"/>
    <s v="Shirley Daniels"/>
    <s v="Home Office"/>
    <s v="United States"/>
    <x v="22"/>
    <x v="10"/>
    <x v="155"/>
    <x v="2"/>
    <s v="OFF-ST-10004804"/>
    <x v="1"/>
    <x v="4"/>
    <s v="Belkin 19&quot; Vented Equipment Shelf, Black"/>
    <n v="164.73599999999999"/>
    <n v="4"/>
    <x v="2"/>
    <n v="0.2"/>
    <n v="-39.124799999999993"/>
  </r>
  <r>
    <n v="1447"/>
    <s v="CA-2014-102337"/>
    <d v="2014-06-14T00:00:00"/>
    <n v="2014"/>
    <n v="6"/>
    <x v="27"/>
    <x v="27"/>
    <d v="2014-06-17T00:00:00"/>
    <s v="First Class"/>
    <s v="SD-20485"/>
    <s v="Shirley Daniels"/>
    <s v="Home Office"/>
    <s v="United States"/>
    <x v="22"/>
    <x v="10"/>
    <x v="155"/>
    <x v="2"/>
    <s v="FUR-CH-10004289"/>
    <x v="0"/>
    <x v="1"/>
    <s v="Global Super Steno Chair"/>
    <n v="470.30199999999996"/>
    <n v="7"/>
    <x v="4"/>
    <n v="0.3"/>
    <n v="-87.341800000000035"/>
  </r>
  <r>
    <n v="1448"/>
    <s v="CA-2014-102337"/>
    <d v="2014-06-14T00:00:00"/>
    <n v="2014"/>
    <n v="6"/>
    <x v="27"/>
    <x v="27"/>
    <d v="2014-06-17T00:00:00"/>
    <s v="First Class"/>
    <s v="SD-20485"/>
    <s v="Shirley Daniels"/>
    <s v="Home Office"/>
    <s v="United States"/>
    <x v="22"/>
    <x v="10"/>
    <x v="155"/>
    <x v="2"/>
    <s v="TEC-PH-10002564"/>
    <x v="2"/>
    <x v="7"/>
    <s v="OtterBox Defender Series Case - Samsung Galaxy S4"/>
    <n v="47.984000000000002"/>
    <n v="2"/>
    <x v="2"/>
    <n v="0.2"/>
    <n v="5.9979999999999922"/>
  </r>
  <r>
    <n v="1449"/>
    <s v="US-2011-112564"/>
    <d v="2011-04-23T00:00:00"/>
    <n v="2011"/>
    <n v="4"/>
    <x v="41"/>
    <x v="41"/>
    <d v="2011-04-24T00:00:00"/>
    <s v="First Class"/>
    <s v="TS-21160"/>
    <s v="Theresa Swint"/>
    <s v="Corporate"/>
    <s v="United States"/>
    <x v="10"/>
    <x v="9"/>
    <x v="63"/>
    <x v="3"/>
    <s v="OFF-BI-10004876"/>
    <x v="1"/>
    <x v="8"/>
    <s v="Wilson Jones Suede Grain Vinyl Binders"/>
    <n v="2.5020000000000002"/>
    <n v="3"/>
    <x v="6"/>
    <n v="0.7"/>
    <n v="-1.7513999999999994"/>
  </r>
  <r>
    <n v="1450"/>
    <s v="CA-2012-145821"/>
    <d v="2012-05-01T00:00:00"/>
    <n v="2012"/>
    <n v="5"/>
    <x v="33"/>
    <x v="33"/>
    <d v="2012-05-07T00:00:00"/>
    <s v="Standard Class"/>
    <s v="JB-15400"/>
    <s v="Jennifer Braxton"/>
    <s v="Corporate"/>
    <s v="United States"/>
    <x v="1"/>
    <x v="1"/>
    <x v="141"/>
    <x v="1"/>
    <s v="TEC-PH-10004348"/>
    <x v="2"/>
    <x v="7"/>
    <s v="OtterBox Defender Series Case - iPhone 5c"/>
    <n v="88.751999999999995"/>
    <n v="3"/>
    <x v="2"/>
    <n v="0.2"/>
    <n v="11.093999999999998"/>
  </r>
  <r>
    <n v="1451"/>
    <s v="US-2012-160150"/>
    <d v="2012-07-19T00:00:00"/>
    <n v="2012"/>
    <n v="7"/>
    <x v="38"/>
    <x v="38"/>
    <d v="2012-07-20T00:00:00"/>
    <s v="First Class"/>
    <s v="TS-21085"/>
    <s v="Thais Sissman"/>
    <s v="Consumer"/>
    <s v="United States"/>
    <x v="42"/>
    <x v="16"/>
    <x v="51"/>
    <x v="1"/>
    <s v="OFF-BI-10004352"/>
    <x v="1"/>
    <x v="8"/>
    <s v="Wilson Jones DublLock D-Ring Binders"/>
    <n v="2.0250000000000004"/>
    <n v="1"/>
    <x v="6"/>
    <n v="0.7"/>
    <n v="-1.3499999999999996"/>
  </r>
  <r>
    <n v="1452"/>
    <s v="CA-2013-133711"/>
    <d v="2013-11-27T00:00:00"/>
    <n v="2013"/>
    <n v="11"/>
    <x v="0"/>
    <x v="0"/>
    <d v="2013-11-30T00:00:00"/>
    <s v="First Class"/>
    <s v="MC-17425"/>
    <s v="Mark Cousins"/>
    <s v="Corporate"/>
    <s v="United States"/>
    <x v="216"/>
    <x v="19"/>
    <x v="271"/>
    <x v="0"/>
    <s v="OFF-PA-10001685"/>
    <x v="1"/>
    <x v="10"/>
    <s v="Staples"/>
    <n v="70.98"/>
    <n v="7"/>
    <x v="0"/>
    <n v="0"/>
    <n v="34.780200000000001"/>
  </r>
  <r>
    <n v="1453"/>
    <s v="CA-2013-133711"/>
    <d v="2013-11-27T00:00:00"/>
    <n v="2013"/>
    <n v="11"/>
    <x v="0"/>
    <x v="0"/>
    <d v="2013-11-30T00:00:00"/>
    <s v="First Class"/>
    <s v="MC-17425"/>
    <s v="Mark Cousins"/>
    <s v="Corporate"/>
    <s v="United States"/>
    <x v="216"/>
    <x v="19"/>
    <x v="271"/>
    <x v="0"/>
    <s v="OFF-BI-10000666"/>
    <x v="1"/>
    <x v="8"/>
    <s v="Surelock Post Binders"/>
    <n v="91.679999999999993"/>
    <n v="3"/>
    <x v="0"/>
    <n v="0"/>
    <n v="45.839999999999996"/>
  </r>
  <r>
    <n v="1454"/>
    <s v="CA-2013-133711"/>
    <d v="2013-11-27T00:00:00"/>
    <n v="2013"/>
    <n v="11"/>
    <x v="0"/>
    <x v="0"/>
    <d v="2013-11-30T00:00:00"/>
    <s v="First Class"/>
    <s v="MC-17425"/>
    <s v="Mark Cousins"/>
    <s v="Corporate"/>
    <s v="United States"/>
    <x v="216"/>
    <x v="19"/>
    <x v="271"/>
    <x v="0"/>
    <s v="OFF-BI-10004352"/>
    <x v="1"/>
    <x v="8"/>
    <s v="Wilson Jones DublLock D-Ring Binders"/>
    <n v="33.75"/>
    <n v="5"/>
    <x v="0"/>
    <n v="0"/>
    <n v="16.875"/>
  </r>
  <r>
    <n v="1455"/>
    <s v="CA-2013-133711"/>
    <d v="2013-11-27T00:00:00"/>
    <n v="2013"/>
    <n v="11"/>
    <x v="0"/>
    <x v="0"/>
    <d v="2013-11-30T00:00:00"/>
    <s v="First Class"/>
    <s v="MC-17425"/>
    <s v="Mark Cousins"/>
    <s v="Corporate"/>
    <s v="United States"/>
    <x v="216"/>
    <x v="19"/>
    <x v="271"/>
    <x v="0"/>
    <s v="TEC-MA-10000010"/>
    <x v="2"/>
    <x v="15"/>
    <s v="Hewlett-Packard Deskjet 3050a All-in-One Color Inkjet Printer"/>
    <n v="3040"/>
    <n v="8"/>
    <x v="0"/>
    <n v="0"/>
    <n v="1459.2"/>
  </r>
  <r>
    <n v="1456"/>
    <s v="CA-2014-148474"/>
    <d v="2014-06-13T00:00:00"/>
    <n v="2014"/>
    <n v="6"/>
    <x v="27"/>
    <x v="27"/>
    <d v="2014-06-20T00:00:00"/>
    <s v="Standard Class"/>
    <s v="ME-17320"/>
    <s v="Maria Etezadi"/>
    <s v="Home Office"/>
    <s v="United States"/>
    <x v="38"/>
    <x v="32"/>
    <x v="112"/>
    <x v="0"/>
    <s v="OFF-BI-10000977"/>
    <x v="1"/>
    <x v="8"/>
    <s v="Ibico Plastic Spiral Binding Combs"/>
    <n v="91.199999999999989"/>
    <n v="3"/>
    <x v="0"/>
    <n v="0"/>
    <n v="41.951999999999998"/>
  </r>
  <r>
    <n v="1457"/>
    <s v="CA-2014-148474"/>
    <d v="2014-06-13T00:00:00"/>
    <n v="2014"/>
    <n v="6"/>
    <x v="27"/>
    <x v="27"/>
    <d v="2014-06-20T00:00:00"/>
    <s v="Standard Class"/>
    <s v="ME-17320"/>
    <s v="Maria Etezadi"/>
    <s v="Home Office"/>
    <s v="United States"/>
    <x v="38"/>
    <x v="32"/>
    <x v="112"/>
    <x v="0"/>
    <s v="FUR-TA-10002530"/>
    <x v="0"/>
    <x v="3"/>
    <s v="Iceberg OfficeWorks 42&quot; Round Tables"/>
    <n v="452.93999999999994"/>
    <n v="3"/>
    <x v="0"/>
    <n v="0"/>
    <n v="67.940999999999974"/>
  </r>
  <r>
    <n v="1458"/>
    <s v="CA-2012-111297"/>
    <d v="2012-08-17T00:00:00"/>
    <n v="2012"/>
    <n v="8"/>
    <x v="37"/>
    <x v="37"/>
    <d v="2012-08-21T00:00:00"/>
    <s v="Standard Class"/>
    <s v="SC-20440"/>
    <s v="Shaun Chance"/>
    <s v="Corporate"/>
    <s v="United States"/>
    <x v="217"/>
    <x v="31"/>
    <x v="272"/>
    <x v="3"/>
    <s v="OFF-BI-10002412"/>
    <x v="1"/>
    <x v="8"/>
    <s v="Wilson Jones “Snap” Scratch Pad Binder Tool for Ring Binders"/>
    <n v="52.199999999999996"/>
    <n v="9"/>
    <x v="0"/>
    <n v="0"/>
    <n v="23.49"/>
  </r>
  <r>
    <n v="1459"/>
    <s v="CA-2013-123722"/>
    <d v="2013-09-26T00:00:00"/>
    <n v="2013"/>
    <n v="9"/>
    <x v="21"/>
    <x v="21"/>
    <d v="2013-10-02T00:00:00"/>
    <s v="Standard Class"/>
    <s v="NH-18610"/>
    <s v="Nicole Hansen"/>
    <s v="Corporate"/>
    <s v="United States"/>
    <x v="218"/>
    <x v="5"/>
    <x v="273"/>
    <x v="2"/>
    <s v="OFF-LA-10001569"/>
    <x v="1"/>
    <x v="2"/>
    <s v="Avery 499"/>
    <n v="15.936000000000002"/>
    <n v="4"/>
    <x v="2"/>
    <n v="0.2"/>
    <n v="5.1791999999999998"/>
  </r>
  <r>
    <n v="1460"/>
    <s v="CA-2011-155271"/>
    <d v="2011-05-04T00:00:00"/>
    <n v="2011"/>
    <n v="5"/>
    <x v="8"/>
    <x v="8"/>
    <d v="2011-05-04T00:00:00"/>
    <s v="Same Day"/>
    <s v="AA-10480"/>
    <s v="Andrew Allen"/>
    <s v="Consumer"/>
    <s v="United States"/>
    <x v="209"/>
    <x v="29"/>
    <x v="263"/>
    <x v="3"/>
    <s v="FUR-FU-10001473"/>
    <x v="0"/>
    <x v="5"/>
    <s v="DAX Wood Document Frame"/>
    <n v="27.46"/>
    <n v="2"/>
    <x v="0"/>
    <n v="0"/>
    <n v="9.8856000000000002"/>
  </r>
  <r>
    <n v="1461"/>
    <s v="CA-2012-119907"/>
    <d v="2012-12-01T00:00:00"/>
    <n v="2012"/>
    <n v="12"/>
    <x v="14"/>
    <x v="14"/>
    <d v="2012-12-08T00:00:00"/>
    <s v="Standard Class"/>
    <s v="LC-17140"/>
    <s v="Logan Currie"/>
    <s v="Consumer"/>
    <s v="United States"/>
    <x v="4"/>
    <x v="4"/>
    <x v="5"/>
    <x v="1"/>
    <s v="OFF-BI-10001765"/>
    <x v="1"/>
    <x v="8"/>
    <s v="Wilson Jones Heavy-Duty Casebound Ring Binders with Metal Hinges"/>
    <n v="55.424000000000007"/>
    <n v="2"/>
    <x v="2"/>
    <n v="0.2"/>
    <n v="19.398399999999995"/>
  </r>
  <r>
    <n v="1462"/>
    <s v="US-2013-128902"/>
    <d v="2013-03-12T00:00:00"/>
    <n v="2013"/>
    <n v="3"/>
    <x v="17"/>
    <x v="17"/>
    <d v="2013-03-16T00:00:00"/>
    <s v="Standard Class"/>
    <s v="MB-18085"/>
    <s v="Mick Brown"/>
    <s v="Consumer"/>
    <s v="United States"/>
    <x v="219"/>
    <x v="30"/>
    <x v="274"/>
    <x v="3"/>
    <s v="FUR-TA-10001095"/>
    <x v="0"/>
    <x v="3"/>
    <s v="Chromcraft Round Conference Tables"/>
    <n v="244.00599999999997"/>
    <n v="2"/>
    <x v="4"/>
    <n v="0.3"/>
    <n v="-31.372200000000007"/>
  </r>
  <r>
    <n v="1463"/>
    <s v="CA-2013-152289"/>
    <d v="2013-08-27T00:00:00"/>
    <n v="2013"/>
    <n v="8"/>
    <x v="28"/>
    <x v="28"/>
    <d v="2013-08-29T00:00:00"/>
    <s v="First Class"/>
    <s v="LC-16930"/>
    <s v="Linda Cazamias"/>
    <s v="Corporate"/>
    <s v="United States"/>
    <x v="45"/>
    <x v="5"/>
    <x v="89"/>
    <x v="2"/>
    <s v="TEC-AC-10004571"/>
    <x v="2"/>
    <x v="11"/>
    <s v="Logitech G700s Rechargeable Gaming Mouse"/>
    <n v="159.98400000000001"/>
    <n v="2"/>
    <x v="2"/>
    <n v="0.2"/>
    <n v="43.995600000000003"/>
  </r>
  <r>
    <n v="1464"/>
    <s v="CA-2013-152289"/>
    <d v="2013-08-27T00:00:00"/>
    <n v="2013"/>
    <n v="8"/>
    <x v="28"/>
    <x v="28"/>
    <d v="2013-08-29T00:00:00"/>
    <s v="First Class"/>
    <s v="LC-16930"/>
    <s v="Linda Cazamias"/>
    <s v="Corporate"/>
    <s v="United States"/>
    <x v="45"/>
    <x v="5"/>
    <x v="89"/>
    <x v="2"/>
    <s v="FUR-CH-10002126"/>
    <x v="0"/>
    <x v="1"/>
    <s v="Hon Deluxe Fabric Upholstered Stacking Chairs"/>
    <n v="1024.7159999999999"/>
    <n v="6"/>
    <x v="4"/>
    <n v="0.3"/>
    <n v="-29.277599999999893"/>
  </r>
  <r>
    <n v="1465"/>
    <s v="US-2013-104794"/>
    <d v="2013-12-17T00:00:00"/>
    <n v="2013"/>
    <n v="12"/>
    <x v="5"/>
    <x v="5"/>
    <d v="2013-12-20T00:00:00"/>
    <s v="First Class"/>
    <s v="KD-16495"/>
    <s v="Keith Dawkins"/>
    <s v="Corporate"/>
    <s v="United States"/>
    <x v="20"/>
    <x v="15"/>
    <x v="29"/>
    <x v="3"/>
    <s v="OFF-FA-10001754"/>
    <x v="1"/>
    <x v="13"/>
    <s v="Stockwell Gold Paper Clips"/>
    <n v="3.68"/>
    <n v="2"/>
    <x v="0"/>
    <n v="0"/>
    <n v="1.8032000000000001"/>
  </r>
  <r>
    <n v="1466"/>
    <s v="CA-2011-151708"/>
    <d v="2011-08-08T00:00:00"/>
    <n v="2011"/>
    <n v="8"/>
    <x v="9"/>
    <x v="9"/>
    <d v="2011-08-14T00:00:00"/>
    <s v="Standard Class"/>
    <s v="MB-17305"/>
    <s v="Maria Bertelson"/>
    <s v="Consumer"/>
    <s v="United States"/>
    <x v="220"/>
    <x v="16"/>
    <x v="275"/>
    <x v="1"/>
    <s v="FUR-FU-10001602"/>
    <x v="0"/>
    <x v="5"/>
    <s v="Eldon Delta Triangular Chair Mat, 52&quot; x 58&quot;, Clear"/>
    <n v="121.376"/>
    <n v="4"/>
    <x v="2"/>
    <n v="0.2"/>
    <n v="-3.0344000000000122"/>
  </r>
  <r>
    <n v="1467"/>
    <s v="CA-2011-151708"/>
    <d v="2011-08-08T00:00:00"/>
    <n v="2011"/>
    <n v="8"/>
    <x v="9"/>
    <x v="9"/>
    <d v="2011-08-14T00:00:00"/>
    <s v="Standard Class"/>
    <s v="MB-17305"/>
    <s v="Maria Bertelson"/>
    <s v="Consumer"/>
    <s v="United States"/>
    <x v="220"/>
    <x v="16"/>
    <x v="275"/>
    <x v="1"/>
    <s v="TEC-AC-10001767"/>
    <x v="2"/>
    <x v="11"/>
    <s v="SanDisk Ultra 64 GB MicroSDHC Class 10 Memory Card"/>
    <n v="95.976000000000013"/>
    <n v="3"/>
    <x v="2"/>
    <n v="0.2"/>
    <n v="-10.797300000000011"/>
  </r>
  <r>
    <n v="1468"/>
    <s v="CA-2012-100769"/>
    <d v="2012-05-16T00:00:00"/>
    <n v="2012"/>
    <n v="5"/>
    <x v="33"/>
    <x v="33"/>
    <d v="2012-05-16T00:00:00"/>
    <s v="Same Day"/>
    <s v="TH-21550"/>
    <s v="Tracy Hopkins"/>
    <s v="Home Office"/>
    <s v="United States"/>
    <x v="108"/>
    <x v="2"/>
    <x v="133"/>
    <x v="0"/>
    <s v="TEC-AC-10002402"/>
    <x v="2"/>
    <x v="11"/>
    <s v="Razer Kraken PRO Over Ear PC and Music Headset"/>
    <n v="255.96799999999999"/>
    <n v="4"/>
    <x v="2"/>
    <n v="0.2"/>
    <n v="31.995999999999974"/>
  </r>
  <r>
    <n v="1469"/>
    <s v="CA-2014-139199"/>
    <d v="2014-12-10T00:00:00"/>
    <n v="2014"/>
    <n v="12"/>
    <x v="22"/>
    <x v="22"/>
    <d v="2014-12-14T00:00:00"/>
    <s v="Standard Class"/>
    <s v="DK-12835"/>
    <s v="Damala Kotsonis"/>
    <s v="Corporate"/>
    <s v="United States"/>
    <x v="66"/>
    <x v="12"/>
    <x v="151"/>
    <x v="2"/>
    <s v="FUR-CH-10000847"/>
    <x v="0"/>
    <x v="1"/>
    <s v="Global Executive Mid-Back Manager's Chair"/>
    <n v="872.94"/>
    <n v="3"/>
    <x v="0"/>
    <n v="0"/>
    <n v="226.96439999999998"/>
  </r>
  <r>
    <n v="1470"/>
    <s v="CA-2014-139199"/>
    <d v="2014-12-10T00:00:00"/>
    <n v="2014"/>
    <n v="12"/>
    <x v="22"/>
    <x v="22"/>
    <d v="2014-12-14T00:00:00"/>
    <s v="Standard Class"/>
    <s v="DK-12835"/>
    <s v="Damala Kotsonis"/>
    <s v="Corporate"/>
    <s v="United States"/>
    <x v="66"/>
    <x v="12"/>
    <x v="151"/>
    <x v="2"/>
    <s v="OFF-BI-10003982"/>
    <x v="1"/>
    <x v="8"/>
    <s v="Wilson Jones Century Plastic Molded Ring Binders"/>
    <n v="41.54"/>
    <n v="2"/>
    <x v="0"/>
    <n v="0"/>
    <n v="19.523799999999998"/>
  </r>
  <r>
    <n v="1471"/>
    <s v="CA-2014-139199"/>
    <d v="2014-12-10T00:00:00"/>
    <n v="2014"/>
    <n v="12"/>
    <x v="22"/>
    <x v="22"/>
    <d v="2014-12-14T00:00:00"/>
    <s v="Standard Class"/>
    <s v="DK-12835"/>
    <s v="Damala Kotsonis"/>
    <s v="Corporate"/>
    <s v="United States"/>
    <x v="66"/>
    <x v="12"/>
    <x v="151"/>
    <x v="2"/>
    <s v="OFF-PA-10001293"/>
    <x v="1"/>
    <x v="10"/>
    <s v="Xerox 1946"/>
    <n v="12.96"/>
    <n v="2"/>
    <x v="0"/>
    <n v="0"/>
    <n v="6.2208000000000006"/>
  </r>
  <r>
    <n v="1472"/>
    <s v="US-2012-161466"/>
    <d v="2012-09-24T00:00:00"/>
    <n v="2012"/>
    <n v="9"/>
    <x v="11"/>
    <x v="11"/>
    <d v="2012-09-27T00:00:00"/>
    <s v="Second Class"/>
    <s v="ON-18715"/>
    <s v="Odella Nelson"/>
    <s v="Corporate"/>
    <s v="United States"/>
    <x v="10"/>
    <x v="9"/>
    <x v="74"/>
    <x v="3"/>
    <s v="OFF-AR-10000634"/>
    <x v="1"/>
    <x v="6"/>
    <s v="Newell 320"/>
    <n v="6.8480000000000008"/>
    <n v="2"/>
    <x v="2"/>
    <n v="0.2"/>
    <n v="0.59920000000000018"/>
  </r>
  <r>
    <n v="1473"/>
    <s v="CA-2014-164959"/>
    <d v="2014-07-12T00:00:00"/>
    <n v="2014"/>
    <n v="7"/>
    <x v="10"/>
    <x v="10"/>
    <d v="2014-07-16T00:00:00"/>
    <s v="Standard Class"/>
    <s v="KN-16390"/>
    <s v="Katherine Nockton"/>
    <s v="Corporate"/>
    <s v="United States"/>
    <x v="1"/>
    <x v="1"/>
    <x v="25"/>
    <x v="1"/>
    <s v="OFF-LA-10004272"/>
    <x v="1"/>
    <x v="2"/>
    <s v="Avery 482"/>
    <n v="8.67"/>
    <n v="3"/>
    <x v="0"/>
    <n v="0"/>
    <n v="4.0749000000000004"/>
  </r>
  <r>
    <n v="1474"/>
    <s v="US-2012-105676"/>
    <d v="2012-12-01T00:00:00"/>
    <n v="2012"/>
    <n v="12"/>
    <x v="14"/>
    <x v="14"/>
    <d v="2012-12-02T00:00:00"/>
    <s v="Same Day"/>
    <s v="NM-18520"/>
    <s v="Neoma Murray"/>
    <s v="Consumer"/>
    <s v="United States"/>
    <x v="12"/>
    <x v="5"/>
    <x v="66"/>
    <x v="2"/>
    <s v="FUR-FU-10004270"/>
    <x v="0"/>
    <x v="5"/>
    <s v="Eldon Image Series Desk Accessories, Burgundy"/>
    <n v="6.6879999999999997"/>
    <n v="4"/>
    <x v="7"/>
    <n v="0.6"/>
    <n v="-4.0127999999999986"/>
  </r>
  <r>
    <n v="1475"/>
    <s v="CA-2013-113138"/>
    <d v="2013-11-20T00:00:00"/>
    <n v="2013"/>
    <n v="11"/>
    <x v="0"/>
    <x v="0"/>
    <d v="2013-11-26T00:00:00"/>
    <s v="Standard Class"/>
    <s v="NP-18685"/>
    <s v="Nora Pelletier"/>
    <s v="Home Office"/>
    <s v="United States"/>
    <x v="221"/>
    <x v="15"/>
    <x v="276"/>
    <x v="3"/>
    <s v="OFF-AR-10003770"/>
    <x v="1"/>
    <x v="6"/>
    <s v="Newell 340"/>
    <n v="17.28"/>
    <n v="6"/>
    <x v="0"/>
    <n v="0"/>
    <n v="5.0111999999999997"/>
  </r>
  <r>
    <n v="1476"/>
    <s v="CA-2013-113138"/>
    <d v="2013-11-20T00:00:00"/>
    <n v="2013"/>
    <n v="11"/>
    <x v="0"/>
    <x v="0"/>
    <d v="2013-11-26T00:00:00"/>
    <s v="Standard Class"/>
    <s v="NP-18685"/>
    <s v="Nora Pelletier"/>
    <s v="Home Office"/>
    <s v="United States"/>
    <x v="221"/>
    <x v="15"/>
    <x v="276"/>
    <x v="3"/>
    <s v="OFF-BI-10000320"/>
    <x v="1"/>
    <x v="8"/>
    <s v="GBC Plastic Binding Combs"/>
    <n v="17.712"/>
    <n v="3"/>
    <x v="2"/>
    <n v="0.2"/>
    <n v="6.4206000000000012"/>
  </r>
  <r>
    <n v="1477"/>
    <s v="US-2014-104955"/>
    <d v="2014-03-20T00:00:00"/>
    <n v="2014"/>
    <n v="3"/>
    <x v="42"/>
    <x v="42"/>
    <d v="2014-03-25T00:00:00"/>
    <s v="Standard Class"/>
    <s v="CG-12040"/>
    <s v="Catherine Glotzbach"/>
    <s v="Home Office"/>
    <s v="United States"/>
    <x v="20"/>
    <x v="15"/>
    <x v="23"/>
    <x v="3"/>
    <s v="OFF-LA-10003121"/>
    <x v="1"/>
    <x v="2"/>
    <s v="Avery 506"/>
    <n v="28.91"/>
    <n v="7"/>
    <x v="0"/>
    <n v="0"/>
    <n v="13.2986"/>
  </r>
  <r>
    <n v="1478"/>
    <s v="CA-2013-121958"/>
    <d v="2013-11-14T00:00:00"/>
    <n v="2013"/>
    <n v="11"/>
    <x v="0"/>
    <x v="0"/>
    <d v="2013-11-18T00:00:00"/>
    <s v="Standard Class"/>
    <s v="CS-12505"/>
    <s v="Cindy Stewart"/>
    <s v="Consumer"/>
    <s v="United States"/>
    <x v="222"/>
    <x v="3"/>
    <x v="277"/>
    <x v="0"/>
    <s v="OFF-SU-10000381"/>
    <x v="1"/>
    <x v="14"/>
    <s v="Acme Forged Steel Scissors with Black Enamel Handles"/>
    <n v="52.136000000000003"/>
    <n v="7"/>
    <x v="2"/>
    <n v="0.2"/>
    <n v="5.865299999999996"/>
  </r>
  <r>
    <n v="1479"/>
    <s v="CA-2014-121468"/>
    <d v="2014-11-20T00:00:00"/>
    <n v="2014"/>
    <n v="11"/>
    <x v="23"/>
    <x v="23"/>
    <d v="2014-11-21T00:00:00"/>
    <s v="First Class"/>
    <s v="KD-16345"/>
    <s v="Katherine Ducich"/>
    <s v="Consumer"/>
    <s v="United States"/>
    <x v="223"/>
    <x v="1"/>
    <x v="278"/>
    <x v="1"/>
    <s v="TEC-PH-10000376"/>
    <x v="2"/>
    <x v="7"/>
    <s v="Square Credit Card Reader"/>
    <n v="31.968000000000004"/>
    <n v="4"/>
    <x v="2"/>
    <n v="0.2"/>
    <n v="2.3976000000000006"/>
  </r>
  <r>
    <n v="1480"/>
    <s v="US-2013-108455"/>
    <d v="2013-12-03T00:00:00"/>
    <n v="2013"/>
    <n v="12"/>
    <x v="5"/>
    <x v="5"/>
    <d v="2013-12-09T00:00:00"/>
    <s v="Standard Class"/>
    <s v="MK-18160"/>
    <s v="Mike Kennedy"/>
    <s v="Consumer"/>
    <s v="United States"/>
    <x v="8"/>
    <x v="1"/>
    <x v="34"/>
    <x v="1"/>
    <s v="OFF-PA-10002262"/>
    <x v="1"/>
    <x v="10"/>
    <s v="Xerox 192"/>
    <n v="25.92"/>
    <n v="4"/>
    <x v="0"/>
    <n v="0"/>
    <n v="12.441600000000001"/>
  </r>
  <r>
    <n v="1481"/>
    <s v="US-2013-108455"/>
    <d v="2013-12-03T00:00:00"/>
    <n v="2013"/>
    <n v="12"/>
    <x v="5"/>
    <x v="5"/>
    <d v="2013-12-09T00:00:00"/>
    <s v="Standard Class"/>
    <s v="MK-18160"/>
    <s v="Mike Kennedy"/>
    <s v="Consumer"/>
    <s v="United States"/>
    <x v="8"/>
    <x v="1"/>
    <x v="34"/>
    <x v="1"/>
    <s v="OFF-PA-10002464"/>
    <x v="1"/>
    <x v="10"/>
    <s v="HP Office Recycled Paper (20Lb. and 87 Bright)"/>
    <n v="40.46"/>
    <n v="7"/>
    <x v="0"/>
    <n v="0"/>
    <n v="19.825400000000002"/>
  </r>
  <r>
    <n v="1482"/>
    <s v="US-2013-108455"/>
    <d v="2013-12-03T00:00:00"/>
    <n v="2013"/>
    <n v="12"/>
    <x v="5"/>
    <x v="5"/>
    <d v="2013-12-09T00:00:00"/>
    <s v="Standard Class"/>
    <s v="MK-18160"/>
    <s v="Mike Kennedy"/>
    <s v="Consumer"/>
    <s v="United States"/>
    <x v="8"/>
    <x v="1"/>
    <x v="34"/>
    <x v="1"/>
    <s v="OFF-ST-10002214"/>
    <x v="1"/>
    <x v="4"/>
    <s v="X-Rack File for Hanging Folders"/>
    <n v="33.869999999999997"/>
    <n v="3"/>
    <x v="0"/>
    <n v="0"/>
    <n v="8.8061999999999987"/>
  </r>
  <r>
    <n v="1483"/>
    <s v="CA-2014-101210"/>
    <d v="2014-08-26T00:00:00"/>
    <n v="2014"/>
    <n v="8"/>
    <x v="43"/>
    <x v="43"/>
    <d v="2014-08-29T00:00:00"/>
    <s v="Second Class"/>
    <s v="DW-13540"/>
    <s v="Don Weiss"/>
    <s v="Consumer"/>
    <s v="United States"/>
    <x v="25"/>
    <x v="18"/>
    <x v="279"/>
    <x v="0"/>
    <s v="OFF-AR-10003560"/>
    <x v="1"/>
    <x v="6"/>
    <s v="Zebra Zazzle Fluorescent Highlighters"/>
    <n v="9.7280000000000015"/>
    <n v="2"/>
    <x v="2"/>
    <n v="0.2"/>
    <n v="1.702399999999999"/>
  </r>
  <r>
    <n v="1484"/>
    <s v="CA-2014-101210"/>
    <d v="2014-08-26T00:00:00"/>
    <n v="2014"/>
    <n v="8"/>
    <x v="43"/>
    <x v="43"/>
    <d v="2014-08-29T00:00:00"/>
    <s v="Second Class"/>
    <s v="DW-13540"/>
    <s v="Don Weiss"/>
    <s v="Consumer"/>
    <s v="United States"/>
    <x v="25"/>
    <x v="18"/>
    <x v="279"/>
    <x v="0"/>
    <s v="OFF-PA-10000130"/>
    <x v="1"/>
    <x v="10"/>
    <s v="Xerox 199"/>
    <n v="3.4240000000000004"/>
    <n v="1"/>
    <x v="2"/>
    <n v="0.2"/>
    <n v="1.0699999999999996"/>
  </r>
  <r>
    <n v="1485"/>
    <s v="US-2013-108098"/>
    <d v="2013-10-15T00:00:00"/>
    <n v="2013"/>
    <n v="10"/>
    <x v="32"/>
    <x v="32"/>
    <d v="2013-10-19T00:00:00"/>
    <s v="Standard Class"/>
    <s v="CP-12340"/>
    <s v="Christine Phan"/>
    <s v="Corporate"/>
    <s v="United States"/>
    <x v="4"/>
    <x v="4"/>
    <x v="60"/>
    <x v="1"/>
    <s v="TEC-AC-10000865"/>
    <x v="2"/>
    <x v="11"/>
    <s v="WD My Passport Ultra 500GB Portable External Hard Drive"/>
    <n v="177"/>
    <n v="3"/>
    <x v="0"/>
    <n v="0"/>
    <n v="30.089999999999982"/>
  </r>
  <r>
    <n v="1486"/>
    <s v="CA-2011-119032"/>
    <d v="2011-11-27T00:00:00"/>
    <n v="2011"/>
    <n v="11"/>
    <x v="7"/>
    <x v="7"/>
    <d v="2011-12-03T00:00:00"/>
    <s v="Standard Class"/>
    <s v="MS-17770"/>
    <s v="Maxwell Schwartz"/>
    <s v="Consumer"/>
    <s v="United States"/>
    <x v="20"/>
    <x v="15"/>
    <x v="45"/>
    <x v="3"/>
    <s v="OFF-FA-10003021"/>
    <x v="1"/>
    <x v="13"/>
    <s v="Staples"/>
    <n v="3.76"/>
    <n v="2"/>
    <x v="0"/>
    <n v="0"/>
    <n v="1.3159999999999998"/>
  </r>
  <r>
    <n v="1487"/>
    <s v="CA-2012-140410"/>
    <d v="2012-11-03T00:00:00"/>
    <n v="2012"/>
    <n v="11"/>
    <x v="6"/>
    <x v="6"/>
    <d v="2012-11-07T00:00:00"/>
    <s v="Standard Class"/>
    <s v="CM-12655"/>
    <s v="Corinna Mitchell"/>
    <s v="Home Office"/>
    <s v="United States"/>
    <x v="1"/>
    <x v="1"/>
    <x v="141"/>
    <x v="1"/>
    <s v="TEC-PH-10003580"/>
    <x v="2"/>
    <x v="7"/>
    <s v="Cisco IP Phone 7961G-GE VoIP phone"/>
    <n v="1212.848"/>
    <n v="7"/>
    <x v="2"/>
    <n v="0.2"/>
    <n v="106.12420000000014"/>
  </r>
  <r>
    <n v="1488"/>
    <s v="CA-2012-140410"/>
    <d v="2012-11-03T00:00:00"/>
    <n v="2012"/>
    <n v="11"/>
    <x v="6"/>
    <x v="6"/>
    <d v="2012-11-07T00:00:00"/>
    <s v="Standard Class"/>
    <s v="CM-12655"/>
    <s v="Corinna Mitchell"/>
    <s v="Home Office"/>
    <s v="United States"/>
    <x v="1"/>
    <x v="1"/>
    <x v="141"/>
    <x v="1"/>
    <s v="TEC-AC-10001109"/>
    <x v="2"/>
    <x v="11"/>
    <s v="Logitech Trackman Marble Mouse"/>
    <n v="89.97"/>
    <n v="3"/>
    <x v="0"/>
    <n v="0"/>
    <n v="37.787400000000005"/>
  </r>
  <r>
    <n v="1489"/>
    <s v="CA-2012-140410"/>
    <d v="2012-11-03T00:00:00"/>
    <n v="2012"/>
    <n v="11"/>
    <x v="6"/>
    <x v="6"/>
    <d v="2012-11-07T00:00:00"/>
    <s v="Standard Class"/>
    <s v="CM-12655"/>
    <s v="Corinna Mitchell"/>
    <s v="Home Office"/>
    <s v="United States"/>
    <x v="1"/>
    <x v="1"/>
    <x v="141"/>
    <x v="1"/>
    <s v="FUR-FU-10003347"/>
    <x v="0"/>
    <x v="5"/>
    <s v="Coloredge Poster Frame"/>
    <n v="42.599999999999994"/>
    <n v="3"/>
    <x v="0"/>
    <n v="0"/>
    <n v="16.614000000000001"/>
  </r>
  <r>
    <n v="1490"/>
    <s v="CA-2011-136280"/>
    <d v="2011-11-29T00:00:00"/>
    <n v="2011"/>
    <n v="11"/>
    <x v="7"/>
    <x v="7"/>
    <d v="2011-12-06T00:00:00"/>
    <s v="Standard Class"/>
    <s v="Co-12640"/>
    <s v="Corey-Lock"/>
    <s v="Consumer"/>
    <s v="United States"/>
    <x v="10"/>
    <x v="9"/>
    <x v="105"/>
    <x v="3"/>
    <s v="OFF-LA-10000452"/>
    <x v="1"/>
    <x v="2"/>
    <s v="Avery 488"/>
    <n v="5.04"/>
    <n v="2"/>
    <x v="2"/>
    <n v="0.2"/>
    <n v="1.764"/>
  </r>
  <r>
    <n v="1491"/>
    <s v="CA-2014-151911"/>
    <d v="2014-05-01T00:00:00"/>
    <n v="2014"/>
    <n v="5"/>
    <x v="24"/>
    <x v="24"/>
    <d v="2014-05-06T00:00:00"/>
    <s v="Second Class"/>
    <s v="DL-13495"/>
    <s v="Dionis Lloyd"/>
    <s v="Corporate"/>
    <s v="United States"/>
    <x v="20"/>
    <x v="15"/>
    <x v="23"/>
    <x v="3"/>
    <s v="OFF-EN-10002986"/>
    <x v="1"/>
    <x v="12"/>
    <s v="#10-4 1/8&quot; x 9 1/2&quot; Premium Diagonal Seam Envelopes"/>
    <n v="62.96"/>
    <n v="4"/>
    <x v="0"/>
    <n v="0"/>
    <n v="28.332000000000001"/>
  </r>
  <r>
    <n v="1492"/>
    <s v="CA-2014-166436"/>
    <d v="2014-11-25T00:00:00"/>
    <n v="2014"/>
    <n v="11"/>
    <x v="23"/>
    <x v="23"/>
    <d v="2014-11-29T00:00:00"/>
    <s v="Standard Class"/>
    <s v="TS-21370"/>
    <s v="Todd Sumrall"/>
    <s v="Corporate"/>
    <s v="United States"/>
    <x v="20"/>
    <x v="15"/>
    <x v="45"/>
    <x v="3"/>
    <s v="OFF-PA-10001838"/>
    <x v="1"/>
    <x v="10"/>
    <s v="Adams Telephone Message Book W/Dividers/Space For Phone Numbers, 5 1/4&quot;X8 1/2&quot;, 300/Messages"/>
    <n v="5.88"/>
    <n v="1"/>
    <x v="0"/>
    <n v="0"/>
    <n v="2.8811999999999998"/>
  </r>
  <r>
    <n v="1493"/>
    <s v="CA-2014-166436"/>
    <d v="2014-11-25T00:00:00"/>
    <n v="2014"/>
    <n v="11"/>
    <x v="23"/>
    <x v="23"/>
    <d v="2014-11-29T00:00:00"/>
    <s v="Standard Class"/>
    <s v="TS-21370"/>
    <s v="Todd Sumrall"/>
    <s v="Corporate"/>
    <s v="United States"/>
    <x v="20"/>
    <x v="15"/>
    <x v="45"/>
    <x v="3"/>
    <s v="FUR-CH-10000785"/>
    <x v="0"/>
    <x v="1"/>
    <s v="Global Ergonomic Managers Chair"/>
    <n v="977.29200000000003"/>
    <n v="6"/>
    <x v="9"/>
    <n v="0.1"/>
    <n v="173.74080000000001"/>
  </r>
  <r>
    <n v="1494"/>
    <s v="CA-2014-139661"/>
    <d v="2014-10-31T00:00:00"/>
    <n v="2014"/>
    <n v="10"/>
    <x v="13"/>
    <x v="13"/>
    <d v="2014-11-04T00:00:00"/>
    <s v="Standard Class"/>
    <s v="JW-15220"/>
    <s v="Jane Waco"/>
    <s v="Corporate"/>
    <s v="United States"/>
    <x v="137"/>
    <x v="4"/>
    <x v="172"/>
    <x v="1"/>
    <s v="FUR-FU-10002885"/>
    <x v="0"/>
    <x v="5"/>
    <s v="Magna Visual Magnetic Picture Hangers"/>
    <n v="9.64"/>
    <n v="2"/>
    <x v="0"/>
    <n v="0"/>
    <n v="3.6632000000000007"/>
  </r>
  <r>
    <n v="1495"/>
    <s v="CA-2011-123925"/>
    <d v="2011-12-17T00:00:00"/>
    <n v="2011"/>
    <n v="12"/>
    <x v="20"/>
    <x v="20"/>
    <d v="2011-12-19T00:00:00"/>
    <s v="Second Class"/>
    <s v="RF-19840"/>
    <s v="Roy Französisch"/>
    <s v="Consumer"/>
    <s v="United States"/>
    <x v="38"/>
    <x v="32"/>
    <x v="112"/>
    <x v="0"/>
    <s v="OFF-AR-10002952"/>
    <x v="1"/>
    <x v="6"/>
    <s v="Stanley Contemporary Battery Pencil Sharpeners"/>
    <n v="40.049999999999997"/>
    <n v="3"/>
    <x v="0"/>
    <n v="0"/>
    <n v="11.213999999999999"/>
  </r>
  <r>
    <n v="1496"/>
    <s v="CA-2014-152485"/>
    <d v="2014-09-05T00:00:00"/>
    <n v="2014"/>
    <n v="9"/>
    <x v="15"/>
    <x v="15"/>
    <d v="2014-09-09T00:00:00"/>
    <s v="Standard Class"/>
    <s v="JD-15790"/>
    <s v="John Dryer"/>
    <s v="Consumer"/>
    <s v="United States"/>
    <x v="224"/>
    <x v="5"/>
    <x v="280"/>
    <x v="2"/>
    <s v="OFF-AR-10003759"/>
    <x v="1"/>
    <x v="6"/>
    <s v="Crayola Anti Dust Chalk, 12/Pack"/>
    <n v="10.192000000000002"/>
    <n v="7"/>
    <x v="2"/>
    <n v="0.2"/>
    <n v="3.1849999999999992"/>
  </r>
  <r>
    <n v="1497"/>
    <s v="CA-2014-152485"/>
    <d v="2014-09-05T00:00:00"/>
    <n v="2014"/>
    <n v="9"/>
    <x v="15"/>
    <x v="15"/>
    <d v="2014-09-09T00:00:00"/>
    <s v="Standard Class"/>
    <s v="JD-15790"/>
    <s v="John Dryer"/>
    <s v="Consumer"/>
    <s v="United States"/>
    <x v="224"/>
    <x v="5"/>
    <x v="280"/>
    <x v="2"/>
    <s v="OFF-ST-10004950"/>
    <x v="1"/>
    <x v="4"/>
    <s v="Acco Perma 3000 Stacking Storage Drawers"/>
    <n v="16.784000000000002"/>
    <n v="1"/>
    <x v="2"/>
    <n v="0.2"/>
    <n v="-0.20980000000000043"/>
  </r>
  <r>
    <n v="1498"/>
    <s v="CA-2014-152485"/>
    <d v="2014-09-05T00:00:00"/>
    <n v="2014"/>
    <n v="9"/>
    <x v="15"/>
    <x v="15"/>
    <d v="2014-09-09T00:00:00"/>
    <s v="Standard Class"/>
    <s v="JD-15790"/>
    <s v="John Dryer"/>
    <s v="Consumer"/>
    <s v="United States"/>
    <x v="224"/>
    <x v="5"/>
    <x v="280"/>
    <x v="2"/>
    <s v="OFF-AR-10001940"/>
    <x v="1"/>
    <x v="6"/>
    <s v="Sanford Colorific Eraseable Coloring Pencils, 12 Count"/>
    <n v="13.120000000000001"/>
    <n v="5"/>
    <x v="2"/>
    <n v="0.2"/>
    <n v="3.7720000000000002"/>
  </r>
  <r>
    <n v="1499"/>
    <s v="CA-2013-141586"/>
    <d v="2013-10-18T00:00:00"/>
    <n v="2013"/>
    <n v="10"/>
    <x v="32"/>
    <x v="32"/>
    <d v="2013-10-21T00:00:00"/>
    <s v="First Class"/>
    <s v="NK-18490"/>
    <s v="Neil Knudson"/>
    <s v="Home Office"/>
    <s v="United States"/>
    <x v="8"/>
    <x v="1"/>
    <x v="34"/>
    <x v="1"/>
    <s v="OFF-BI-10003981"/>
    <x v="1"/>
    <x v="8"/>
    <s v="Avery Durable Plastic 1&quot; Binders"/>
    <n v="18.16"/>
    <n v="5"/>
    <x v="2"/>
    <n v="0.2"/>
    <n v="6.5830000000000011"/>
  </r>
  <r>
    <n v="1500"/>
    <s v="CA-2014-130386"/>
    <d v="2014-11-13T00:00:00"/>
    <n v="2014"/>
    <n v="11"/>
    <x v="23"/>
    <x v="23"/>
    <d v="2014-11-19T00:00:00"/>
    <s v="Standard Class"/>
    <s v="NG-18430"/>
    <s v="Nathan Gelder"/>
    <s v="Consumer"/>
    <s v="United States"/>
    <x v="89"/>
    <x v="5"/>
    <x v="110"/>
    <x v="2"/>
    <s v="OFF-PA-10002749"/>
    <x v="1"/>
    <x v="10"/>
    <s v="Wirebound Message Books, 5-1/2 x 4 Forms, 2 or 4 Forms per Page"/>
    <n v="16.056000000000001"/>
    <n v="3"/>
    <x v="2"/>
    <n v="0.2"/>
    <n v="5.8203000000000005"/>
  </r>
  <r>
    <n v="1501"/>
    <s v="CA-2014-130386"/>
    <d v="2014-11-13T00:00:00"/>
    <n v="2014"/>
    <n v="11"/>
    <x v="23"/>
    <x v="23"/>
    <d v="2014-11-19T00:00:00"/>
    <s v="Standard Class"/>
    <s v="NG-18430"/>
    <s v="Nathan Gelder"/>
    <s v="Consumer"/>
    <s v="United States"/>
    <x v="89"/>
    <x v="5"/>
    <x v="110"/>
    <x v="2"/>
    <s v="OFF-PA-10003823"/>
    <x v="1"/>
    <x v="10"/>
    <s v="Xerox 197"/>
    <n v="223.05600000000001"/>
    <n v="9"/>
    <x v="2"/>
    <n v="0.2"/>
    <n v="69.704999999999984"/>
  </r>
  <r>
    <n v="1502"/>
    <s v="CA-2014-130386"/>
    <d v="2014-11-13T00:00:00"/>
    <n v="2014"/>
    <n v="11"/>
    <x v="23"/>
    <x v="23"/>
    <d v="2014-11-19T00:00:00"/>
    <s v="Standard Class"/>
    <s v="NG-18430"/>
    <s v="Nathan Gelder"/>
    <s v="Consumer"/>
    <s v="United States"/>
    <x v="89"/>
    <x v="5"/>
    <x v="110"/>
    <x v="2"/>
    <s v="OFF-ST-10003716"/>
    <x v="1"/>
    <x v="4"/>
    <s v="Tennsco Double-Tier Lockers"/>
    <n v="540.048"/>
    <n v="3"/>
    <x v="2"/>
    <n v="0.2"/>
    <n v="-47.254199999999997"/>
  </r>
  <r>
    <n v="1503"/>
    <s v="CA-2013-100468"/>
    <d v="2013-11-25T00:00:00"/>
    <n v="2013"/>
    <n v="11"/>
    <x v="0"/>
    <x v="0"/>
    <d v="2013-12-02T00:00:00"/>
    <s v="Standard Class"/>
    <s v="AT-10435"/>
    <s v="Alyssa Tate"/>
    <s v="Home Office"/>
    <s v="United States"/>
    <x v="1"/>
    <x v="1"/>
    <x v="62"/>
    <x v="1"/>
    <s v="TEC-PH-10001300"/>
    <x v="2"/>
    <x v="7"/>
    <s v="iKross Bluetooth Portable Keyboard + Cell Phone Stand Holder + Brush for Apple iPhone 5S 5C 5, 4S 4"/>
    <n v="33.520000000000003"/>
    <n v="2"/>
    <x v="2"/>
    <n v="0.2"/>
    <n v="3.3519999999999985"/>
  </r>
  <r>
    <n v="1504"/>
    <s v="CA-2013-100468"/>
    <d v="2013-11-25T00:00:00"/>
    <n v="2013"/>
    <n v="11"/>
    <x v="0"/>
    <x v="0"/>
    <d v="2013-12-02T00:00:00"/>
    <s v="Standard Class"/>
    <s v="AT-10435"/>
    <s v="Alyssa Tate"/>
    <s v="Home Office"/>
    <s v="United States"/>
    <x v="1"/>
    <x v="1"/>
    <x v="62"/>
    <x v="1"/>
    <s v="FUR-FU-10000010"/>
    <x v="0"/>
    <x v="5"/>
    <s v="DAX Value U-Channel Document Frames, Easel Back"/>
    <n v="9.94"/>
    <n v="2"/>
    <x v="0"/>
    <n v="0"/>
    <n v="3.0813999999999995"/>
  </r>
  <r>
    <n v="1505"/>
    <s v="CA-2012-153388"/>
    <d v="2012-08-01T00:00:00"/>
    <n v="2012"/>
    <n v="8"/>
    <x v="37"/>
    <x v="37"/>
    <d v="2012-08-07T00:00:00"/>
    <s v="Standard Class"/>
    <s v="PC-19000"/>
    <s v="Pauline Chand"/>
    <s v="Home Office"/>
    <s v="United States"/>
    <x v="1"/>
    <x v="1"/>
    <x v="25"/>
    <x v="1"/>
    <s v="OFF-AR-10001868"/>
    <x v="1"/>
    <x v="6"/>
    <s v="Prang Dustless Chalk Sticks"/>
    <n v="6.72"/>
    <n v="4"/>
    <x v="0"/>
    <n v="0"/>
    <n v="3.36"/>
  </r>
  <r>
    <n v="1506"/>
    <s v="CA-2012-153388"/>
    <d v="2012-08-01T00:00:00"/>
    <n v="2012"/>
    <n v="8"/>
    <x v="37"/>
    <x v="37"/>
    <d v="2012-08-07T00:00:00"/>
    <s v="Standard Class"/>
    <s v="PC-19000"/>
    <s v="Pauline Chand"/>
    <s v="Home Office"/>
    <s v="United States"/>
    <x v="1"/>
    <x v="1"/>
    <x v="25"/>
    <x v="1"/>
    <s v="FUR-TA-10003715"/>
    <x v="0"/>
    <x v="3"/>
    <s v="Hon 2111 Invitation Series Corner Table"/>
    <n v="1004.9760000000001"/>
    <n v="6"/>
    <x v="2"/>
    <n v="0.2"/>
    <n v="-175.87080000000009"/>
  </r>
  <r>
    <n v="1507"/>
    <s v="CA-2014-154935"/>
    <d v="2014-12-25T00:00:00"/>
    <n v="2014"/>
    <n v="12"/>
    <x v="22"/>
    <x v="22"/>
    <d v="2014-12-30T00:00:00"/>
    <s v="Standard Class"/>
    <s v="AR-10540"/>
    <s v="Andy Reiter"/>
    <s v="Consumer"/>
    <s v="United States"/>
    <x v="20"/>
    <x v="15"/>
    <x v="23"/>
    <x v="3"/>
    <s v="OFF-BI-10003708"/>
    <x v="1"/>
    <x v="8"/>
    <s v="Acco Four Pocket Poly Ring Binder with Label Holder, Smoke, 1&quot;"/>
    <n v="17.880000000000003"/>
    <n v="3"/>
    <x v="2"/>
    <n v="0.2"/>
    <n v="5.5875000000000004"/>
  </r>
  <r>
    <n v="1508"/>
    <s v="CA-2013-134208"/>
    <d v="2013-09-18T00:00:00"/>
    <n v="2013"/>
    <n v="9"/>
    <x v="21"/>
    <x v="21"/>
    <d v="2013-09-24T00:00:00"/>
    <s v="Standard Class"/>
    <s v="CS-12505"/>
    <s v="Cindy Stewart"/>
    <s v="Consumer"/>
    <s v="United States"/>
    <x v="38"/>
    <x v="32"/>
    <x v="112"/>
    <x v="0"/>
    <s v="TEC-MA-10004458"/>
    <x v="2"/>
    <x v="15"/>
    <s v="Lexmark X 9575 Professional All-in-One Color Printer"/>
    <n v="396"/>
    <n v="4"/>
    <x v="0"/>
    <n v="0"/>
    <n v="190.07999999999998"/>
  </r>
  <r>
    <n v="1509"/>
    <s v="CA-2014-108294"/>
    <d v="2014-12-11T00:00:00"/>
    <n v="2014"/>
    <n v="12"/>
    <x v="22"/>
    <x v="22"/>
    <d v="2014-12-11T00:00:00"/>
    <s v="Same Day"/>
    <s v="LS-16975"/>
    <s v="Lindsay Shagiari"/>
    <s v="Home Office"/>
    <s v="United States"/>
    <x v="155"/>
    <x v="8"/>
    <x v="198"/>
    <x v="2"/>
    <s v="OFF-BI-10004965"/>
    <x v="1"/>
    <x v="8"/>
    <s v="Ibico Covers for Plastic or Wire Binding Elements"/>
    <n v="34.5"/>
    <n v="3"/>
    <x v="0"/>
    <n v="0"/>
    <n v="15.524999999999999"/>
  </r>
  <r>
    <n v="1510"/>
    <s v="CA-2014-103611"/>
    <d v="2014-09-13T00:00:00"/>
    <n v="2014"/>
    <n v="9"/>
    <x v="15"/>
    <x v="15"/>
    <d v="2014-09-16T00:00:00"/>
    <s v="First Class"/>
    <s v="JM-15535"/>
    <s v="Jessica Myrick"/>
    <s v="Consumer"/>
    <s v="United States"/>
    <x v="1"/>
    <x v="1"/>
    <x v="1"/>
    <x v="1"/>
    <s v="FUR-FU-10004270"/>
    <x v="0"/>
    <x v="5"/>
    <s v="Eldon Image Series Desk Accessories, Burgundy"/>
    <n v="8.36"/>
    <n v="2"/>
    <x v="0"/>
    <n v="0"/>
    <n v="3.0095999999999998"/>
  </r>
  <r>
    <n v="1511"/>
    <s v="CA-2014-100384"/>
    <d v="2014-06-25T00:00:00"/>
    <n v="2014"/>
    <n v="6"/>
    <x v="27"/>
    <x v="27"/>
    <d v="2014-07-02T00:00:00"/>
    <s v="Standard Class"/>
    <s v="NH-18610"/>
    <s v="Nicole Hansen"/>
    <s v="Corporate"/>
    <s v="United States"/>
    <x v="225"/>
    <x v="1"/>
    <x v="281"/>
    <x v="1"/>
    <s v="OFF-AR-10002135"/>
    <x v="1"/>
    <x v="6"/>
    <s v="Boston Heavy-Duty Trimline Electric Pencil Sharpeners"/>
    <n v="385.6"/>
    <n v="8"/>
    <x v="0"/>
    <n v="0"/>
    <n v="111.82399999999996"/>
  </r>
  <r>
    <n v="1512"/>
    <s v="CA-2014-100384"/>
    <d v="2014-06-25T00:00:00"/>
    <n v="2014"/>
    <n v="6"/>
    <x v="27"/>
    <x v="27"/>
    <d v="2014-07-02T00:00:00"/>
    <s v="Standard Class"/>
    <s v="NH-18610"/>
    <s v="Nicole Hansen"/>
    <s v="Corporate"/>
    <s v="United States"/>
    <x v="225"/>
    <x v="1"/>
    <x v="281"/>
    <x v="1"/>
    <s v="OFF-AR-10003514"/>
    <x v="1"/>
    <x v="6"/>
    <s v="4009 Highlighters by Sanford"/>
    <n v="35.82"/>
    <n v="9"/>
    <x v="0"/>
    <n v="0"/>
    <n v="11.820599999999997"/>
  </r>
  <r>
    <n v="1513"/>
    <s v="CA-2014-112809"/>
    <d v="2014-08-19T00:00:00"/>
    <n v="2014"/>
    <n v="8"/>
    <x v="43"/>
    <x v="43"/>
    <d v="2014-08-23T00:00:00"/>
    <s v="Standard Class"/>
    <s v="RA-19915"/>
    <s v="Russell Applegate"/>
    <s v="Consumer"/>
    <s v="United States"/>
    <x v="61"/>
    <x v="5"/>
    <x v="77"/>
    <x v="2"/>
    <s v="OFF-ST-10002276"/>
    <x v="1"/>
    <x v="4"/>
    <s v="Safco Steel Mobile File Cart"/>
    <n v="200.06400000000002"/>
    <n v="3"/>
    <x v="2"/>
    <n v="0.2"/>
    <n v="12.504000000000005"/>
  </r>
  <r>
    <n v="1514"/>
    <s v="CA-2014-112809"/>
    <d v="2014-08-19T00:00:00"/>
    <n v="2014"/>
    <n v="8"/>
    <x v="43"/>
    <x v="43"/>
    <d v="2014-08-23T00:00:00"/>
    <s v="Standard Class"/>
    <s v="RA-19915"/>
    <s v="Russell Applegate"/>
    <s v="Consumer"/>
    <s v="United States"/>
    <x v="61"/>
    <x v="5"/>
    <x v="77"/>
    <x v="2"/>
    <s v="OFF-BI-10001098"/>
    <x v="1"/>
    <x v="8"/>
    <s v="Acco D-Ring Binder w/DublLock"/>
    <n v="21.379999999999995"/>
    <n v="5"/>
    <x v="3"/>
    <n v="0.8"/>
    <n v="-33.139000000000003"/>
  </r>
  <r>
    <n v="1515"/>
    <s v="CA-2014-112809"/>
    <d v="2014-08-19T00:00:00"/>
    <n v="2014"/>
    <n v="8"/>
    <x v="43"/>
    <x v="43"/>
    <d v="2014-08-23T00:00:00"/>
    <s v="Standard Class"/>
    <s v="RA-19915"/>
    <s v="Russell Applegate"/>
    <s v="Consumer"/>
    <s v="United States"/>
    <x v="61"/>
    <x v="5"/>
    <x v="77"/>
    <x v="2"/>
    <s v="OFF-BI-10001636"/>
    <x v="1"/>
    <x v="8"/>
    <s v="Ibico Plastic and Wire Spiral Binding Combs"/>
    <n v="6.743999999999998"/>
    <n v="4"/>
    <x v="3"/>
    <n v="0.8"/>
    <n v="-11.4648"/>
  </r>
  <r>
    <n v="1516"/>
    <s v="US-2014-160759"/>
    <d v="2014-12-12T00:00:00"/>
    <n v="2014"/>
    <n v="12"/>
    <x v="22"/>
    <x v="22"/>
    <d v="2014-12-18T00:00:00"/>
    <s v="Standard Class"/>
    <s v="AI-10855"/>
    <s v="Arianne Irving"/>
    <s v="Consumer"/>
    <s v="United States"/>
    <x v="10"/>
    <x v="9"/>
    <x v="74"/>
    <x v="3"/>
    <s v="FUR-CH-10002961"/>
    <x v="0"/>
    <x v="1"/>
    <s v="Leather Task Chair, Black"/>
    <n v="63.686"/>
    <n v="1"/>
    <x v="4"/>
    <n v="0.3"/>
    <n v="-9.0980000000000025"/>
  </r>
  <r>
    <n v="1517"/>
    <s v="CA-2014-148446"/>
    <d v="2014-12-11T00:00:00"/>
    <n v="2014"/>
    <n v="12"/>
    <x v="22"/>
    <x v="22"/>
    <d v="2014-12-15T00:00:00"/>
    <s v="Second Class"/>
    <s v="MC-17845"/>
    <s v="Michael Chen"/>
    <s v="Consumer"/>
    <s v="United States"/>
    <x v="226"/>
    <x v="33"/>
    <x v="282"/>
    <x v="1"/>
    <s v="FUR-TA-10004256"/>
    <x v="0"/>
    <x v="3"/>
    <s v="Bretford “Just In Time” Height-Adjustable Multi-Task Work Tables"/>
    <n v="1669.6"/>
    <n v="4"/>
    <x v="0"/>
    <n v="0"/>
    <n v="116.87199999999984"/>
  </r>
  <r>
    <n v="1518"/>
    <s v="CA-2011-111059"/>
    <d v="2011-02-04T00:00:00"/>
    <n v="2011"/>
    <n v="2"/>
    <x v="45"/>
    <x v="45"/>
    <d v="2011-02-07T00:00:00"/>
    <s v="Second Class"/>
    <s v="TB-21400"/>
    <s v="Tom Boeckenhauer"/>
    <s v="Consumer"/>
    <s v="United States"/>
    <x v="4"/>
    <x v="4"/>
    <x v="59"/>
    <x v="1"/>
    <s v="OFF-BI-10004593"/>
    <x v="1"/>
    <x v="8"/>
    <s v="Ibico Laser Imprintable Binding System Covers"/>
    <n v="83.84"/>
    <n v="2"/>
    <x v="2"/>
    <n v="0.2"/>
    <n v="27.247999999999998"/>
  </r>
  <r>
    <n v="1519"/>
    <s v="CA-2011-111059"/>
    <d v="2011-02-04T00:00:00"/>
    <n v="2011"/>
    <n v="2"/>
    <x v="45"/>
    <x v="45"/>
    <d v="2011-02-07T00:00:00"/>
    <s v="Second Class"/>
    <s v="TB-21400"/>
    <s v="Tom Boeckenhauer"/>
    <s v="Consumer"/>
    <s v="United States"/>
    <x v="4"/>
    <x v="4"/>
    <x v="59"/>
    <x v="1"/>
    <s v="OFF-BI-10002827"/>
    <x v="1"/>
    <x v="8"/>
    <s v="Avery Durable Poly Binders"/>
    <n v="13.272000000000002"/>
    <n v="3"/>
    <x v="2"/>
    <n v="0.2"/>
    <n v="4.3133999999999997"/>
  </r>
  <r>
    <n v="1520"/>
    <s v="CA-2014-116204"/>
    <d v="2014-02-12T00:00:00"/>
    <n v="2014"/>
    <n v="2"/>
    <x v="31"/>
    <x v="31"/>
    <d v="2014-02-15T00:00:00"/>
    <s v="Second Class"/>
    <s v="VW-21775"/>
    <s v="Victoria Wilson"/>
    <s v="Corporate"/>
    <s v="United States"/>
    <x v="8"/>
    <x v="1"/>
    <x v="94"/>
    <x v="1"/>
    <s v="OFF-BI-10001759"/>
    <x v="1"/>
    <x v="8"/>
    <s v="Acco Pressboard Covers with Storage Hooks, 14 7/8&quot; x 11&quot;, Dark Blue"/>
    <n v="21.335999999999999"/>
    <n v="7"/>
    <x v="2"/>
    <n v="0.2"/>
    <n v="7.7343000000000011"/>
  </r>
  <r>
    <n v="1521"/>
    <s v="CA-2014-109946"/>
    <d v="2014-04-17T00:00:00"/>
    <n v="2014"/>
    <n v="4"/>
    <x v="4"/>
    <x v="4"/>
    <d v="2014-04-22T00:00:00"/>
    <s v="Standard Class"/>
    <s v="PL-18925"/>
    <s v="Paul Lucas"/>
    <s v="Home Office"/>
    <s v="United States"/>
    <x v="22"/>
    <x v="10"/>
    <x v="26"/>
    <x v="2"/>
    <s v="OFF-AR-10001419"/>
    <x v="1"/>
    <x v="6"/>
    <s v="Newell 325"/>
    <n v="16.520000000000003"/>
    <n v="5"/>
    <x v="2"/>
    <n v="0.2"/>
    <n v="2.0649999999999986"/>
  </r>
  <r>
    <n v="1522"/>
    <s v="CA-2012-144806"/>
    <d v="2012-12-06T00:00:00"/>
    <n v="2012"/>
    <n v="12"/>
    <x v="14"/>
    <x v="14"/>
    <d v="2012-12-11T00:00:00"/>
    <s v="Standard Class"/>
    <s v="GH-14425"/>
    <s v="Gary Hwang"/>
    <s v="Consumer"/>
    <s v="United States"/>
    <x v="93"/>
    <x v="16"/>
    <x v="115"/>
    <x v="1"/>
    <s v="FUR-FU-10002253"/>
    <x v="0"/>
    <x v="5"/>
    <s v="Howard Miller 13&quot; Diameter Pewter Finish Round Wall Clock"/>
    <n v="206.11199999999997"/>
    <n v="6"/>
    <x v="2"/>
    <n v="0.2"/>
    <n v="48.951600000000013"/>
  </r>
  <r>
    <n v="1523"/>
    <s v="CA-2012-144806"/>
    <d v="2012-12-06T00:00:00"/>
    <n v="2012"/>
    <n v="12"/>
    <x v="14"/>
    <x v="14"/>
    <d v="2012-12-11T00:00:00"/>
    <s v="Standard Class"/>
    <s v="GH-14425"/>
    <s v="Gary Hwang"/>
    <s v="Consumer"/>
    <s v="United States"/>
    <x v="93"/>
    <x v="16"/>
    <x v="115"/>
    <x v="1"/>
    <s v="OFF-PA-10002586"/>
    <x v="1"/>
    <x v="10"/>
    <s v="Xerox 1970"/>
    <n v="19.920000000000002"/>
    <n v="5"/>
    <x v="2"/>
    <n v="0.2"/>
    <n v="6.7230000000000008"/>
  </r>
  <r>
    <n v="1524"/>
    <s v="CA-2012-144806"/>
    <d v="2012-12-06T00:00:00"/>
    <n v="2012"/>
    <n v="12"/>
    <x v="14"/>
    <x v="14"/>
    <d v="2012-12-11T00:00:00"/>
    <s v="Standard Class"/>
    <s v="GH-14425"/>
    <s v="Gary Hwang"/>
    <s v="Consumer"/>
    <s v="United States"/>
    <x v="93"/>
    <x v="16"/>
    <x v="115"/>
    <x v="1"/>
    <s v="OFF-PA-10003039"/>
    <x v="1"/>
    <x v="10"/>
    <s v="Xerox 1960"/>
    <n v="198.27200000000002"/>
    <n v="8"/>
    <x v="2"/>
    <n v="0.2"/>
    <n v="61.959999999999987"/>
  </r>
  <r>
    <n v="1525"/>
    <s v="CA-2012-144806"/>
    <d v="2012-12-06T00:00:00"/>
    <n v="2012"/>
    <n v="12"/>
    <x v="14"/>
    <x v="14"/>
    <d v="2012-12-11T00:00:00"/>
    <s v="Standard Class"/>
    <s v="GH-14425"/>
    <s v="Gary Hwang"/>
    <s v="Consumer"/>
    <s v="United States"/>
    <x v="93"/>
    <x v="16"/>
    <x v="115"/>
    <x v="1"/>
    <s v="OFF-ST-10004804"/>
    <x v="1"/>
    <x v="4"/>
    <s v="Belkin 19&quot; Vented Equipment Shelf, Black"/>
    <n v="247.10399999999998"/>
    <n v="6"/>
    <x v="2"/>
    <n v="0.2"/>
    <n v="-58.68719999999999"/>
  </r>
  <r>
    <n v="1526"/>
    <s v="CA-2012-144806"/>
    <d v="2012-12-06T00:00:00"/>
    <n v="2012"/>
    <n v="12"/>
    <x v="14"/>
    <x v="14"/>
    <d v="2012-12-11T00:00:00"/>
    <s v="Standard Class"/>
    <s v="GH-14425"/>
    <s v="Gary Hwang"/>
    <s v="Consumer"/>
    <s v="United States"/>
    <x v="93"/>
    <x v="16"/>
    <x v="115"/>
    <x v="1"/>
    <s v="OFF-AR-10004042"/>
    <x v="1"/>
    <x v="6"/>
    <s v="BOSTON Model 1800 Electric Pencil Sharpeners, Putty/Woodgrain"/>
    <n v="86.304000000000002"/>
    <n v="6"/>
    <x v="2"/>
    <n v="0.2"/>
    <n v="9.7091999999999885"/>
  </r>
  <r>
    <n v="1527"/>
    <s v="CA-2013-122392"/>
    <d v="2013-07-23T00:00:00"/>
    <n v="2013"/>
    <n v="7"/>
    <x v="16"/>
    <x v="16"/>
    <d v="2013-07-28T00:00:00"/>
    <s v="Standard Class"/>
    <s v="CJ-12010"/>
    <s v="Caroline Jumper"/>
    <s v="Consumer"/>
    <s v="United States"/>
    <x v="227"/>
    <x v="9"/>
    <x v="283"/>
    <x v="3"/>
    <s v="OFF-AR-10002221"/>
    <x v="1"/>
    <x v="6"/>
    <s v="12 Colored Short Pencils"/>
    <n v="4.16"/>
    <n v="2"/>
    <x v="2"/>
    <n v="0.2"/>
    <n v="0.36400000000000032"/>
  </r>
  <r>
    <n v="1528"/>
    <s v="CA-2013-122392"/>
    <d v="2013-07-23T00:00:00"/>
    <n v="2013"/>
    <n v="7"/>
    <x v="16"/>
    <x v="16"/>
    <d v="2013-07-28T00:00:00"/>
    <s v="Standard Class"/>
    <s v="CJ-12010"/>
    <s v="Caroline Jumper"/>
    <s v="Consumer"/>
    <s v="United States"/>
    <x v="227"/>
    <x v="9"/>
    <x v="283"/>
    <x v="3"/>
    <s v="FUR-FU-10002456"/>
    <x v="0"/>
    <x v="5"/>
    <s v="Master Caster Door Stop, Large Neon Orange"/>
    <n v="11.648000000000001"/>
    <n v="2"/>
    <x v="2"/>
    <n v="0.2"/>
    <n v="3.3488000000000011"/>
  </r>
  <r>
    <n v="1529"/>
    <s v="CA-2012-148432"/>
    <d v="2012-11-07T00:00:00"/>
    <n v="2012"/>
    <n v="11"/>
    <x v="6"/>
    <x v="6"/>
    <d v="2012-11-10T00:00:00"/>
    <s v="Second Class"/>
    <s v="MC-18130"/>
    <s v="Mike Caudle"/>
    <s v="Corporate"/>
    <s v="United States"/>
    <x v="46"/>
    <x v="13"/>
    <x v="284"/>
    <x v="3"/>
    <s v="OFF-FA-10004968"/>
    <x v="1"/>
    <x v="13"/>
    <s v="Rubber Band Ball"/>
    <n v="26.18"/>
    <n v="7"/>
    <x v="0"/>
    <n v="0"/>
    <n v="0.5236000000000014"/>
  </r>
  <r>
    <n v="1530"/>
    <s v="CA-2012-148432"/>
    <d v="2012-11-07T00:00:00"/>
    <n v="2012"/>
    <n v="11"/>
    <x v="6"/>
    <x v="6"/>
    <d v="2012-11-10T00:00:00"/>
    <s v="Second Class"/>
    <s v="MC-18130"/>
    <s v="Mike Caudle"/>
    <s v="Corporate"/>
    <s v="United States"/>
    <x v="46"/>
    <x v="13"/>
    <x v="284"/>
    <x v="3"/>
    <s v="OFF-PA-10001274"/>
    <x v="1"/>
    <x v="10"/>
    <s v="Loose Memo Sheets"/>
    <n v="7.3"/>
    <n v="2"/>
    <x v="0"/>
    <n v="0"/>
    <n v="3.4309999999999996"/>
  </r>
  <r>
    <n v="1531"/>
    <s v="CA-2012-103793"/>
    <d v="2012-03-26T00:00:00"/>
    <n v="2012"/>
    <n v="3"/>
    <x v="29"/>
    <x v="29"/>
    <d v="2012-03-31T00:00:00"/>
    <s v="Standard Class"/>
    <s v="BV-11245"/>
    <s v="Benjamin Venier"/>
    <s v="Corporate"/>
    <s v="United States"/>
    <x v="100"/>
    <x v="2"/>
    <x v="229"/>
    <x v="0"/>
    <s v="OFF-PA-10001125"/>
    <x v="1"/>
    <x v="10"/>
    <s v="Xerox 1988"/>
    <n v="74.352000000000004"/>
    <n v="3"/>
    <x v="2"/>
    <n v="0.2"/>
    <n v="23.234999999999992"/>
  </r>
  <r>
    <n v="1532"/>
    <s v="CA-2014-159884"/>
    <d v="2014-09-01T00:00:00"/>
    <n v="2014"/>
    <n v="9"/>
    <x v="15"/>
    <x v="15"/>
    <d v="2014-09-06T00:00:00"/>
    <s v="Standard Class"/>
    <s v="JF-15490"/>
    <s v="Jeremy Farry"/>
    <s v="Consumer"/>
    <s v="United States"/>
    <x v="228"/>
    <x v="16"/>
    <x v="285"/>
    <x v="1"/>
    <s v="OFF-ST-10000344"/>
    <x v="1"/>
    <x v="4"/>
    <s v="Neat Ideas Personal Hanging Folder Files, Black"/>
    <n v="10.744"/>
    <n v="1"/>
    <x v="2"/>
    <n v="0.2"/>
    <n v="0.80579999999999963"/>
  </r>
  <r>
    <n v="1533"/>
    <s v="CA-2014-159884"/>
    <d v="2014-09-01T00:00:00"/>
    <n v="2014"/>
    <n v="9"/>
    <x v="15"/>
    <x v="15"/>
    <d v="2014-09-06T00:00:00"/>
    <s v="Standard Class"/>
    <s v="JF-15490"/>
    <s v="Jeremy Farry"/>
    <s v="Consumer"/>
    <s v="United States"/>
    <x v="228"/>
    <x v="16"/>
    <x v="285"/>
    <x v="1"/>
    <s v="OFF-FA-10000585"/>
    <x v="1"/>
    <x v="13"/>
    <s v="OIC Bulk Pack Metal Binder Clips"/>
    <n v="8.3760000000000012"/>
    <n v="3"/>
    <x v="2"/>
    <n v="0.2"/>
    <n v="2.7222"/>
  </r>
  <r>
    <n v="1534"/>
    <s v="CA-2013-139885"/>
    <d v="2013-12-05T00:00:00"/>
    <n v="2013"/>
    <n v="12"/>
    <x v="5"/>
    <x v="5"/>
    <d v="2013-12-09T00:00:00"/>
    <s v="Standard Class"/>
    <s v="EB-13840"/>
    <s v="Ellis Ballard"/>
    <s v="Corporate"/>
    <s v="United States"/>
    <x v="20"/>
    <x v="15"/>
    <x v="45"/>
    <x v="3"/>
    <s v="OFF-ST-10003324"/>
    <x v="1"/>
    <x v="4"/>
    <s v="Belkin OmniView SE Rackmount Kit"/>
    <n v="212.88"/>
    <n v="6"/>
    <x v="0"/>
    <n v="0"/>
    <n v="0"/>
  </r>
  <r>
    <n v="1535"/>
    <s v="CA-2014-124086"/>
    <d v="2014-02-11T00:00:00"/>
    <n v="2014"/>
    <n v="2"/>
    <x v="31"/>
    <x v="31"/>
    <d v="2014-02-15T00:00:00"/>
    <s v="Standard Class"/>
    <s v="MP-18175"/>
    <s v="Mike Pelletier"/>
    <s v="Home Office"/>
    <s v="United States"/>
    <x v="229"/>
    <x v="1"/>
    <x v="286"/>
    <x v="1"/>
    <s v="FUR-BO-10004015"/>
    <x v="0"/>
    <x v="0"/>
    <s v="Bush Andora Bookcase, Maple/Graphite Gray Finish"/>
    <n v="203.98299999999998"/>
    <n v="2"/>
    <x v="11"/>
    <n v="0.15"/>
    <n v="16.798599999999979"/>
  </r>
  <r>
    <n v="1536"/>
    <s v="CA-2013-112389"/>
    <d v="2013-10-30T00:00:00"/>
    <n v="2013"/>
    <n v="10"/>
    <x v="32"/>
    <x v="32"/>
    <d v="2013-11-03T00:00:00"/>
    <s v="Standard Class"/>
    <s v="JM-15655"/>
    <s v="Jim Mitchum"/>
    <s v="Corporate"/>
    <s v="United States"/>
    <x v="230"/>
    <x v="30"/>
    <x v="287"/>
    <x v="3"/>
    <s v="OFF-ST-10000419"/>
    <x v="1"/>
    <x v="4"/>
    <s v="Rogers Jumbo File, Granite"/>
    <n v="40.74"/>
    <n v="3"/>
    <x v="0"/>
    <n v="0"/>
    <n v="0.4073999999999991"/>
  </r>
  <r>
    <n v="1537"/>
    <s v="CA-2013-112389"/>
    <d v="2013-10-30T00:00:00"/>
    <n v="2013"/>
    <n v="10"/>
    <x v="32"/>
    <x v="32"/>
    <d v="2013-11-03T00:00:00"/>
    <s v="Standard Class"/>
    <s v="JM-15655"/>
    <s v="Jim Mitchum"/>
    <s v="Corporate"/>
    <s v="United States"/>
    <x v="230"/>
    <x v="30"/>
    <x v="287"/>
    <x v="3"/>
    <s v="OFF-AP-10001626"/>
    <x v="1"/>
    <x v="9"/>
    <s v="Commercial WindTunnel Clean Air Upright Vacuum, Replacement Belts, Filtration Bags"/>
    <n v="11.67"/>
    <n v="3"/>
    <x v="0"/>
    <n v="0"/>
    <n v="3.0342000000000002"/>
  </r>
  <r>
    <n v="1538"/>
    <s v="CA-2014-121888"/>
    <d v="2014-09-16T00:00:00"/>
    <n v="2014"/>
    <n v="9"/>
    <x v="15"/>
    <x v="15"/>
    <d v="2014-09-18T00:00:00"/>
    <s v="Second Class"/>
    <s v="CL-11890"/>
    <s v="Carl Ludwig"/>
    <s v="Consumer"/>
    <s v="United States"/>
    <x v="231"/>
    <x v="31"/>
    <x v="288"/>
    <x v="3"/>
    <s v="TEC-PH-10000439"/>
    <x v="2"/>
    <x v="7"/>
    <s v="GE DSL Phone Line Filter"/>
    <n v="39.99"/>
    <n v="1"/>
    <x v="0"/>
    <n v="0"/>
    <n v="11.597099999999998"/>
  </r>
  <r>
    <n v="1539"/>
    <s v="CA-2014-121888"/>
    <d v="2014-09-16T00:00:00"/>
    <n v="2014"/>
    <n v="9"/>
    <x v="15"/>
    <x v="15"/>
    <d v="2014-09-18T00:00:00"/>
    <s v="Second Class"/>
    <s v="CL-11890"/>
    <s v="Carl Ludwig"/>
    <s v="Consumer"/>
    <s v="United States"/>
    <x v="231"/>
    <x v="31"/>
    <x v="288"/>
    <x v="3"/>
    <s v="OFF-AR-10003478"/>
    <x v="1"/>
    <x v="6"/>
    <s v="Avery Hi-Liter EverBold Pen Style Fluorescent Highlighters, 4/Pack"/>
    <n v="16.28"/>
    <n v="2"/>
    <x v="0"/>
    <n v="0"/>
    <n v="6.5120000000000005"/>
  </r>
  <r>
    <n v="1540"/>
    <s v="CA-2014-121888"/>
    <d v="2014-09-16T00:00:00"/>
    <n v="2014"/>
    <n v="9"/>
    <x v="15"/>
    <x v="15"/>
    <d v="2014-09-18T00:00:00"/>
    <s v="Second Class"/>
    <s v="CL-11890"/>
    <s v="Carl Ludwig"/>
    <s v="Consumer"/>
    <s v="United States"/>
    <x v="231"/>
    <x v="31"/>
    <x v="288"/>
    <x v="3"/>
    <s v="FUR-BO-10002545"/>
    <x v="0"/>
    <x v="0"/>
    <s v="Atlantic Metals Mobile 3-Shelf Bookcases, Custom Colors"/>
    <n v="782.94"/>
    <n v="3"/>
    <x v="0"/>
    <n v="0"/>
    <n v="203.56440000000003"/>
  </r>
  <r>
    <n v="1541"/>
    <s v="CA-2014-121888"/>
    <d v="2014-09-16T00:00:00"/>
    <n v="2014"/>
    <n v="9"/>
    <x v="15"/>
    <x v="15"/>
    <d v="2014-09-18T00:00:00"/>
    <s v="Second Class"/>
    <s v="CL-11890"/>
    <s v="Carl Ludwig"/>
    <s v="Consumer"/>
    <s v="United States"/>
    <x v="231"/>
    <x v="31"/>
    <x v="288"/>
    <x v="3"/>
    <s v="OFF-BI-10001765"/>
    <x v="1"/>
    <x v="8"/>
    <s v="Wilson Jones Heavy-Duty Casebound Ring Binders with Metal Hinges"/>
    <n v="242.48000000000002"/>
    <n v="7"/>
    <x v="0"/>
    <n v="0"/>
    <n v="116.39039999999999"/>
  </r>
  <r>
    <n v="1542"/>
    <s v="CA-2011-166884"/>
    <d v="2011-03-11T00:00:00"/>
    <n v="2011"/>
    <n v="3"/>
    <x v="34"/>
    <x v="34"/>
    <d v="2011-03-16T00:00:00"/>
    <s v="Second Class"/>
    <s v="CK-12205"/>
    <s v="Chloris Kastensmidt"/>
    <s v="Consumer"/>
    <s v="United States"/>
    <x v="38"/>
    <x v="24"/>
    <x v="47"/>
    <x v="3"/>
    <s v="FUR-FU-10003981"/>
    <x v="0"/>
    <x v="5"/>
    <s v="Eldon Wave Desk Accessories"/>
    <n v="8.32"/>
    <n v="5"/>
    <x v="2"/>
    <n v="0.2"/>
    <n v="2.2880000000000003"/>
  </r>
  <r>
    <n v="1543"/>
    <s v="CA-2011-166884"/>
    <d v="2011-03-11T00:00:00"/>
    <n v="2011"/>
    <n v="3"/>
    <x v="34"/>
    <x v="34"/>
    <d v="2011-03-16T00:00:00"/>
    <s v="Second Class"/>
    <s v="CK-12205"/>
    <s v="Chloris Kastensmidt"/>
    <s v="Consumer"/>
    <s v="United States"/>
    <x v="38"/>
    <x v="24"/>
    <x v="47"/>
    <x v="3"/>
    <s v="OFF-FA-10001561"/>
    <x v="1"/>
    <x v="13"/>
    <s v="Stockwell Push Pins"/>
    <n v="10.464000000000002"/>
    <n v="6"/>
    <x v="2"/>
    <n v="0.2"/>
    <n v="1.7003999999999992"/>
  </r>
  <r>
    <n v="1544"/>
    <s v="CA-2011-107181"/>
    <d v="2011-02-05T00:00:00"/>
    <n v="2011"/>
    <n v="2"/>
    <x v="45"/>
    <x v="45"/>
    <d v="2011-02-09T00:00:00"/>
    <s v="Standard Class"/>
    <s v="DB-13270"/>
    <s v="Deborah Brumfield"/>
    <s v="Home Office"/>
    <s v="United States"/>
    <x v="70"/>
    <x v="1"/>
    <x v="142"/>
    <x v="1"/>
    <s v="OFF-BI-10004230"/>
    <x v="1"/>
    <x v="8"/>
    <s v="GBC Recycled Grain Textured Covers"/>
    <n v="82.896000000000001"/>
    <n v="3"/>
    <x v="2"/>
    <n v="0.2"/>
    <n v="29.0136"/>
  </r>
  <r>
    <n v="1545"/>
    <s v="CA-2011-107181"/>
    <d v="2011-02-05T00:00:00"/>
    <n v="2011"/>
    <n v="2"/>
    <x v="45"/>
    <x v="45"/>
    <d v="2011-02-09T00:00:00"/>
    <s v="Standard Class"/>
    <s v="DB-13270"/>
    <s v="Deborah Brumfield"/>
    <s v="Home Office"/>
    <s v="United States"/>
    <x v="70"/>
    <x v="1"/>
    <x v="142"/>
    <x v="1"/>
    <s v="OFF-PA-10000350"/>
    <x v="1"/>
    <x v="10"/>
    <s v="Message Book, Standard Line &quot;While You Were Out&quot;, 5 1/2&quot; X 4&quot;, 200 Sets/Book"/>
    <n v="34.24"/>
    <n v="4"/>
    <x v="0"/>
    <n v="0"/>
    <n v="16.0928"/>
  </r>
  <r>
    <n v="1546"/>
    <s v="CA-2011-150245"/>
    <d v="2011-12-31T00:00:00"/>
    <n v="2011"/>
    <n v="12"/>
    <x v="20"/>
    <x v="20"/>
    <d v="2012-01-04T00:00:00"/>
    <s v="Second Class"/>
    <s v="PC-18745"/>
    <s v="Pamela Coakley"/>
    <s v="Corporate"/>
    <s v="United States"/>
    <x v="232"/>
    <x v="15"/>
    <x v="289"/>
    <x v="3"/>
    <s v="FUR-BO-10002613"/>
    <x v="0"/>
    <x v="0"/>
    <s v="Atlantic Metals Mobile 4-Shelf Bookcases, Custom Colors"/>
    <n v="1573.4880000000001"/>
    <n v="7"/>
    <x v="2"/>
    <n v="0.2"/>
    <n v="196.68599999999986"/>
  </r>
  <r>
    <n v="1547"/>
    <s v="CA-2012-111395"/>
    <d v="2012-11-23T00:00:00"/>
    <n v="2012"/>
    <n v="11"/>
    <x v="6"/>
    <x v="6"/>
    <d v="2012-11-27T00:00:00"/>
    <s v="Standard Class"/>
    <s v="VB-21745"/>
    <s v="Victoria Brennan"/>
    <s v="Corporate"/>
    <s v="United States"/>
    <x v="52"/>
    <x v="5"/>
    <x v="65"/>
    <x v="2"/>
    <s v="OFF-PA-10000994"/>
    <x v="1"/>
    <x v="10"/>
    <s v="Xerox 1915"/>
    <n v="335.52"/>
    <n v="4"/>
    <x v="2"/>
    <n v="0.2"/>
    <n v="117.43199999999999"/>
  </r>
  <r>
    <n v="1548"/>
    <s v="CA-2012-111395"/>
    <d v="2012-11-23T00:00:00"/>
    <n v="2012"/>
    <n v="11"/>
    <x v="6"/>
    <x v="6"/>
    <d v="2012-11-27T00:00:00"/>
    <s v="Standard Class"/>
    <s v="VB-21745"/>
    <s v="Victoria Brennan"/>
    <s v="Corporate"/>
    <s v="United States"/>
    <x v="52"/>
    <x v="5"/>
    <x v="65"/>
    <x v="2"/>
    <s v="OFF-BI-10002867"/>
    <x v="1"/>
    <x v="8"/>
    <s v="GBC Recycled Regency Composition Covers"/>
    <n v="23.911999999999995"/>
    <n v="2"/>
    <x v="3"/>
    <n v="0.8"/>
    <n v="-40.650400000000019"/>
  </r>
  <r>
    <n v="1549"/>
    <s v="CA-2012-111395"/>
    <d v="2012-11-23T00:00:00"/>
    <n v="2012"/>
    <n v="11"/>
    <x v="6"/>
    <x v="6"/>
    <d v="2012-11-27T00:00:00"/>
    <s v="Standard Class"/>
    <s v="VB-21745"/>
    <s v="Victoria Brennan"/>
    <s v="Corporate"/>
    <s v="United States"/>
    <x v="52"/>
    <x v="5"/>
    <x v="65"/>
    <x v="2"/>
    <s v="OFF-ST-10001291"/>
    <x v="1"/>
    <x v="4"/>
    <s v="Tenex Personal Self-Stacking Standard File Box, Black/Gray"/>
    <n v="27.056000000000001"/>
    <n v="2"/>
    <x v="2"/>
    <n v="0.2"/>
    <n v="2.3673999999999991"/>
  </r>
  <r>
    <n v="1550"/>
    <s v="CA-2011-134278"/>
    <d v="2011-07-06T00:00:00"/>
    <n v="2011"/>
    <n v="7"/>
    <x v="39"/>
    <x v="39"/>
    <d v="2011-07-08T00:00:00"/>
    <s v="First Class"/>
    <s v="EP-13915"/>
    <s v="Emily Phan"/>
    <s v="Consumer"/>
    <s v="United States"/>
    <x v="20"/>
    <x v="15"/>
    <x v="164"/>
    <x v="3"/>
    <s v="TEC-CO-10001046"/>
    <x v="2"/>
    <x v="16"/>
    <s v="Canon Imageclass D680 Copier / Fax"/>
    <n v="559.99200000000008"/>
    <n v="1"/>
    <x v="2"/>
    <n v="0.2"/>
    <n v="174.99749999999997"/>
  </r>
  <r>
    <n v="1551"/>
    <s v="US-2014-124926"/>
    <d v="2014-11-14T00:00:00"/>
    <n v="2014"/>
    <n v="11"/>
    <x v="23"/>
    <x v="23"/>
    <d v="2014-11-19T00:00:00"/>
    <s v="Second Class"/>
    <s v="ME-17320"/>
    <s v="Maria Etezadi"/>
    <s v="Home Office"/>
    <s v="United States"/>
    <x v="12"/>
    <x v="5"/>
    <x v="14"/>
    <x v="2"/>
    <s v="OFF-AP-10004868"/>
    <x v="1"/>
    <x v="9"/>
    <s v="Hoover Commercial Soft Guard Upright Vacuum And Disposable Filtration Bags"/>
    <n v="9.3239999999999981"/>
    <n v="6"/>
    <x v="3"/>
    <n v="0.8"/>
    <n v="-24.708599999999997"/>
  </r>
  <r>
    <n v="1552"/>
    <s v="CA-2013-159345"/>
    <d v="2013-06-18T00:00:00"/>
    <n v="2013"/>
    <n v="6"/>
    <x v="1"/>
    <x v="1"/>
    <d v="2013-06-23T00:00:00"/>
    <s v="Standard Class"/>
    <s v="IG-15085"/>
    <s v="Ivan Gibson"/>
    <s v="Consumer"/>
    <s v="United States"/>
    <x v="70"/>
    <x v="1"/>
    <x v="142"/>
    <x v="1"/>
    <s v="OFF-PA-10000806"/>
    <x v="1"/>
    <x v="10"/>
    <s v="Xerox 1934"/>
    <n v="111.96"/>
    <n v="2"/>
    <x v="0"/>
    <n v="0"/>
    <n v="54.860399999999998"/>
  </r>
  <r>
    <n v="1553"/>
    <s v="CA-2011-130274"/>
    <d v="2011-05-03T00:00:00"/>
    <n v="2011"/>
    <n v="5"/>
    <x v="8"/>
    <x v="8"/>
    <d v="2011-05-05T00:00:00"/>
    <s v="First Class"/>
    <s v="JS-15940"/>
    <s v="Joni Sundaresam"/>
    <s v="Home Office"/>
    <s v="United States"/>
    <x v="233"/>
    <x v="6"/>
    <x v="290"/>
    <x v="2"/>
    <s v="OFF-LA-10002195"/>
    <x v="1"/>
    <x v="2"/>
    <s v="Avery 481"/>
    <n v="21.560000000000002"/>
    <n v="7"/>
    <x v="0"/>
    <n v="0"/>
    <n v="10.348799999999999"/>
  </r>
  <r>
    <n v="1554"/>
    <s v="CA-2014-158386"/>
    <d v="2014-10-17T00:00:00"/>
    <n v="2014"/>
    <n v="10"/>
    <x v="13"/>
    <x v="13"/>
    <d v="2014-10-22T00:00:00"/>
    <s v="Standard Class"/>
    <s v="BO-11425"/>
    <s v="Bobby Odegard"/>
    <s v="Consumer"/>
    <s v="United States"/>
    <x v="102"/>
    <x v="0"/>
    <x v="126"/>
    <x v="0"/>
    <s v="OFF-BI-10003719"/>
    <x v="1"/>
    <x v="8"/>
    <s v="Large Capacity Hanging Post Binders"/>
    <n v="124.75"/>
    <n v="5"/>
    <x v="0"/>
    <n v="0"/>
    <n v="57.384999999999991"/>
  </r>
  <r>
    <n v="1555"/>
    <s v="CA-2012-111507"/>
    <d v="2012-02-06T00:00:00"/>
    <n v="2012"/>
    <n v="2"/>
    <x v="36"/>
    <x v="36"/>
    <d v="2012-02-13T00:00:00"/>
    <s v="Standard Class"/>
    <s v="VW-21775"/>
    <s v="Victoria Wilson"/>
    <s v="Corporate"/>
    <s v="United States"/>
    <x v="234"/>
    <x v="4"/>
    <x v="291"/>
    <x v="1"/>
    <s v="OFF-AR-10001315"/>
    <x v="1"/>
    <x v="6"/>
    <s v="Newell 310"/>
    <n v="5.28"/>
    <n v="3"/>
    <x v="0"/>
    <n v="0"/>
    <n v="1.5311999999999999"/>
  </r>
  <r>
    <n v="1556"/>
    <s v="CA-2014-120761"/>
    <d v="2014-09-05T00:00:00"/>
    <n v="2014"/>
    <n v="9"/>
    <x v="15"/>
    <x v="15"/>
    <d v="2014-09-09T00:00:00"/>
    <s v="Standard Class"/>
    <s v="AB-10150"/>
    <s v="Aimee Bixby"/>
    <s v="Consumer"/>
    <s v="United States"/>
    <x v="85"/>
    <x v="15"/>
    <x v="254"/>
    <x v="3"/>
    <s v="TEC-AC-10000171"/>
    <x v="2"/>
    <x v="11"/>
    <s v="Verbatim 25 GB 6x Blu-ray Single Layer Recordable Disc, 25/Pack"/>
    <n v="91.96"/>
    <n v="4"/>
    <x v="0"/>
    <n v="0"/>
    <n v="39.5428"/>
  </r>
  <r>
    <n v="1557"/>
    <s v="CA-2013-109176"/>
    <d v="2013-05-10T00:00:00"/>
    <n v="2013"/>
    <n v="5"/>
    <x v="35"/>
    <x v="35"/>
    <d v="2013-05-16T00:00:00"/>
    <s v="Standard Class"/>
    <s v="JW-16075"/>
    <s v="Julia West"/>
    <s v="Consumer"/>
    <s v="United States"/>
    <x v="10"/>
    <x v="9"/>
    <x v="11"/>
    <x v="3"/>
    <s v="OFF-EN-10003134"/>
    <x v="1"/>
    <x v="12"/>
    <s v="Staples"/>
    <n v="9.3439999999999994"/>
    <n v="1"/>
    <x v="2"/>
    <n v="0.2"/>
    <n v="3.504"/>
  </r>
  <r>
    <n v="1558"/>
    <s v="CA-2013-109176"/>
    <d v="2013-05-10T00:00:00"/>
    <n v="2013"/>
    <n v="5"/>
    <x v="35"/>
    <x v="35"/>
    <d v="2013-05-16T00:00:00"/>
    <s v="Standard Class"/>
    <s v="JW-16075"/>
    <s v="Julia West"/>
    <s v="Consumer"/>
    <s v="United States"/>
    <x v="10"/>
    <x v="9"/>
    <x v="11"/>
    <x v="3"/>
    <s v="OFF-AR-10001955"/>
    <x v="1"/>
    <x v="6"/>
    <s v="Newell 319"/>
    <n v="79.36"/>
    <n v="5"/>
    <x v="2"/>
    <n v="0.2"/>
    <n v="9.919999999999991"/>
  </r>
  <r>
    <n v="1559"/>
    <s v="CA-2012-112116"/>
    <d v="2012-03-16T00:00:00"/>
    <n v="2012"/>
    <n v="3"/>
    <x v="29"/>
    <x v="29"/>
    <d v="2012-03-18T00:00:00"/>
    <s v="Second Class"/>
    <s v="JE-15475"/>
    <s v="Jeremy Ellison"/>
    <s v="Consumer"/>
    <s v="United States"/>
    <x v="4"/>
    <x v="4"/>
    <x v="5"/>
    <x v="1"/>
    <s v="FUR-TA-10001039"/>
    <x v="0"/>
    <x v="3"/>
    <s v="KI Adjustable-Height Table"/>
    <n v="171.96"/>
    <n v="2"/>
    <x v="0"/>
    <n v="0"/>
    <n v="44.709600000000009"/>
  </r>
  <r>
    <n v="1560"/>
    <s v="CA-2013-126809"/>
    <d v="2013-04-10T00:00:00"/>
    <n v="2013"/>
    <n v="4"/>
    <x v="25"/>
    <x v="25"/>
    <d v="2013-04-14T00:00:00"/>
    <s v="Standard Class"/>
    <s v="EB-13750"/>
    <s v="Edward Becker"/>
    <s v="Corporate"/>
    <s v="United States"/>
    <x v="4"/>
    <x v="4"/>
    <x v="5"/>
    <x v="1"/>
    <s v="OFF-BI-10003712"/>
    <x v="1"/>
    <x v="8"/>
    <s v="Acco Pressboard Covers with Storage Hooks, 14 7/8&quot; x 11&quot;, Light Blue"/>
    <n v="35.352000000000004"/>
    <n v="9"/>
    <x v="2"/>
    <n v="0.2"/>
    <n v="12.815099999999997"/>
  </r>
  <r>
    <n v="1561"/>
    <s v="CA-2011-105172"/>
    <d v="2011-04-04T00:00:00"/>
    <n v="2011"/>
    <n v="4"/>
    <x v="41"/>
    <x v="41"/>
    <d v="2011-04-09T00:00:00"/>
    <s v="Standard Class"/>
    <s v="PK-18910"/>
    <s v="Paul Knutson"/>
    <s v="Home Office"/>
    <s v="United States"/>
    <x v="8"/>
    <x v="1"/>
    <x v="9"/>
    <x v="1"/>
    <s v="OFF-LA-10001641"/>
    <x v="1"/>
    <x v="2"/>
    <s v="Avery 518"/>
    <n v="18.899999999999999"/>
    <n v="6"/>
    <x v="0"/>
    <n v="0"/>
    <n v="9.0719999999999992"/>
  </r>
  <r>
    <n v="1562"/>
    <s v="CA-2014-107293"/>
    <d v="2014-09-06T00:00:00"/>
    <n v="2014"/>
    <n v="9"/>
    <x v="15"/>
    <x v="15"/>
    <d v="2014-09-07T00:00:00"/>
    <s v="First Class"/>
    <s v="CS-12400"/>
    <s v="Christopher Schild"/>
    <s v="Home Office"/>
    <s v="United States"/>
    <x v="4"/>
    <x v="4"/>
    <x v="60"/>
    <x v="1"/>
    <s v="OFF-AR-10003732"/>
    <x v="1"/>
    <x v="6"/>
    <s v="Newell 333"/>
    <n v="2.78"/>
    <n v="1"/>
    <x v="0"/>
    <n v="0"/>
    <n v="0.72279999999999989"/>
  </r>
  <r>
    <n v="1563"/>
    <s v="US-2014-102890"/>
    <d v="2014-07-01T00:00:00"/>
    <n v="2014"/>
    <n v="7"/>
    <x v="10"/>
    <x v="10"/>
    <d v="2014-07-01T00:00:00"/>
    <s v="Same Day"/>
    <s v="SG-20470"/>
    <s v="Sheri Gordon"/>
    <s v="Consumer"/>
    <s v="United States"/>
    <x v="20"/>
    <x v="15"/>
    <x v="164"/>
    <x v="3"/>
    <s v="FUR-TA-10000577"/>
    <x v="0"/>
    <x v="3"/>
    <s v="Bretford CR4500 Series Slim Rectangular Table"/>
    <n v="1044.6299999999999"/>
    <n v="5"/>
    <x v="10"/>
    <n v="0.4"/>
    <n v="-295.97849999999994"/>
  </r>
  <r>
    <n v="1564"/>
    <s v="CA-2012-158554"/>
    <d v="2012-11-09T00:00:00"/>
    <n v="2012"/>
    <n v="11"/>
    <x v="6"/>
    <x v="6"/>
    <d v="2012-11-09T00:00:00"/>
    <s v="Same Day"/>
    <s v="CM-12190"/>
    <s v="Charlotte Melton"/>
    <s v="Consumer"/>
    <s v="United States"/>
    <x v="10"/>
    <x v="9"/>
    <x v="63"/>
    <x v="3"/>
    <s v="OFF-PA-10004000"/>
    <x v="1"/>
    <x v="10"/>
    <s v="While You Were Out Pads, 50 per Pad, 4 x 5 1/4, Green Cycle"/>
    <n v="11.352000000000002"/>
    <n v="3"/>
    <x v="2"/>
    <n v="0.2"/>
    <n v="4.1151"/>
  </r>
  <r>
    <n v="1565"/>
    <s v="CA-2011-116239"/>
    <d v="2011-03-04T00:00:00"/>
    <n v="2011"/>
    <n v="3"/>
    <x v="34"/>
    <x v="34"/>
    <d v="2011-03-04T00:00:00"/>
    <s v="Same Day"/>
    <s v="CL-12565"/>
    <s v="Clay Ludtke"/>
    <s v="Consumer"/>
    <s v="United States"/>
    <x v="29"/>
    <x v="20"/>
    <x v="37"/>
    <x v="0"/>
    <s v="OFF-ST-10001370"/>
    <x v="1"/>
    <x v="4"/>
    <s v="Sensible Storage WireTech Storage Systems"/>
    <n v="354.90000000000003"/>
    <n v="5"/>
    <x v="0"/>
    <n v="0"/>
    <n v="17.744999999999962"/>
  </r>
  <r>
    <n v="1566"/>
    <s v="CA-2012-132101"/>
    <d v="2012-03-19T00:00:00"/>
    <n v="2012"/>
    <n v="3"/>
    <x v="29"/>
    <x v="29"/>
    <d v="2012-03-25T00:00:00"/>
    <s v="Standard Class"/>
    <s v="JO-15550"/>
    <s v="Jesus Ocampo"/>
    <s v="Home Office"/>
    <s v="United States"/>
    <x v="4"/>
    <x v="4"/>
    <x v="59"/>
    <x v="1"/>
    <s v="TEC-PH-10004539"/>
    <x v="2"/>
    <x v="7"/>
    <s v="Wireless Extenders zBoost YX545 SOHO Signal Booster"/>
    <n v="453.57600000000002"/>
    <n v="3"/>
    <x v="2"/>
    <n v="0.2"/>
    <n v="39.687899999999985"/>
  </r>
  <r>
    <n v="1567"/>
    <s v="CA-2012-129112"/>
    <d v="2012-11-29T00:00:00"/>
    <n v="2012"/>
    <n v="11"/>
    <x v="6"/>
    <x v="6"/>
    <d v="2012-11-30T00:00:00"/>
    <s v="First Class"/>
    <s v="AW-10840"/>
    <s v="Anthony Witt"/>
    <s v="Consumer"/>
    <s v="United States"/>
    <x v="235"/>
    <x v="5"/>
    <x v="292"/>
    <x v="2"/>
    <s v="TEC-AC-10003038"/>
    <x v="2"/>
    <x v="11"/>
    <s v="Kingston Digital DataTraveler 16GB USB 2.0"/>
    <n v="21.48"/>
    <n v="3"/>
    <x v="2"/>
    <n v="0.2"/>
    <n v="-0.26850000000000307"/>
  </r>
  <r>
    <n v="1568"/>
    <s v="CA-2012-129112"/>
    <d v="2012-11-29T00:00:00"/>
    <n v="2012"/>
    <n v="11"/>
    <x v="6"/>
    <x v="6"/>
    <d v="2012-11-30T00:00:00"/>
    <s v="First Class"/>
    <s v="AW-10840"/>
    <s v="Anthony Witt"/>
    <s v="Consumer"/>
    <s v="United States"/>
    <x v="235"/>
    <x v="5"/>
    <x v="292"/>
    <x v="2"/>
    <s v="OFF-BI-10000088"/>
    <x v="1"/>
    <x v="8"/>
    <s v="GBC Imprintable Covers"/>
    <n v="8.7839999999999989"/>
    <n v="4"/>
    <x v="3"/>
    <n v="0.8"/>
    <n v="-13.615200000000002"/>
  </r>
  <r>
    <n v="1569"/>
    <s v="US-2014-152002"/>
    <d v="2014-06-12T00:00:00"/>
    <n v="2014"/>
    <n v="6"/>
    <x v="27"/>
    <x v="27"/>
    <d v="2014-06-12T00:00:00"/>
    <s v="Same Day"/>
    <s v="DV-13465"/>
    <s v="Dianna Vittorini"/>
    <s v="Consumer"/>
    <s v="United States"/>
    <x v="1"/>
    <x v="1"/>
    <x v="25"/>
    <x v="1"/>
    <s v="OFF-PA-10000357"/>
    <x v="1"/>
    <x v="10"/>
    <s v="White Dual Perf Computer Printout Paper, 2700 Sheets, 1 Part, Heavyweight, 20 lbs., 14 7/8 x 11"/>
    <n v="122.97"/>
    <n v="3"/>
    <x v="0"/>
    <n v="0"/>
    <n v="60.255300000000005"/>
  </r>
  <r>
    <n v="1570"/>
    <s v="CA-2014-165029"/>
    <d v="2014-11-27T00:00:00"/>
    <n v="2014"/>
    <n v="11"/>
    <x v="23"/>
    <x v="23"/>
    <d v="2014-12-01T00:00:00"/>
    <s v="Standard Class"/>
    <s v="AH-10075"/>
    <s v="Adam Hart"/>
    <s v="Corporate"/>
    <s v="United States"/>
    <x v="118"/>
    <x v="32"/>
    <x v="148"/>
    <x v="0"/>
    <s v="OFF-AR-10003504"/>
    <x v="1"/>
    <x v="6"/>
    <s v="Newell 347"/>
    <n v="12.84"/>
    <n v="3"/>
    <x v="0"/>
    <n v="0"/>
    <n v="3.7235999999999989"/>
  </r>
  <r>
    <n v="1571"/>
    <s v="US-2011-157385"/>
    <d v="2011-11-23T00:00:00"/>
    <n v="2011"/>
    <n v="11"/>
    <x v="7"/>
    <x v="7"/>
    <d v="2011-11-25T00:00:00"/>
    <s v="First Class"/>
    <s v="SC-20095"/>
    <s v="Sanjit Chand"/>
    <s v="Consumer"/>
    <s v="United States"/>
    <x v="1"/>
    <x v="1"/>
    <x v="25"/>
    <x v="1"/>
    <s v="FUR-CH-10000863"/>
    <x v="0"/>
    <x v="1"/>
    <s v="Novimex Swivel Fabric Task Chair"/>
    <n v="603.91999999999996"/>
    <n v="5"/>
    <x v="2"/>
    <n v="0.2"/>
    <n v="-67.941000000000003"/>
  </r>
  <r>
    <n v="1572"/>
    <s v="US-2011-157385"/>
    <d v="2011-11-23T00:00:00"/>
    <n v="2011"/>
    <n v="11"/>
    <x v="7"/>
    <x v="7"/>
    <d v="2011-11-25T00:00:00"/>
    <s v="First Class"/>
    <s v="SC-20095"/>
    <s v="Sanjit Chand"/>
    <s v="Consumer"/>
    <s v="United States"/>
    <x v="1"/>
    <x v="1"/>
    <x v="25"/>
    <x v="1"/>
    <s v="OFF-EN-10003160"/>
    <x v="1"/>
    <x v="12"/>
    <s v="Pastel Pink Envelopes"/>
    <n v="21.84"/>
    <n v="3"/>
    <x v="0"/>
    <n v="0"/>
    <n v="10.4832"/>
  </r>
  <r>
    <n v="1573"/>
    <s v="US-2011-157385"/>
    <d v="2011-11-23T00:00:00"/>
    <n v="2011"/>
    <n v="11"/>
    <x v="7"/>
    <x v="7"/>
    <d v="2011-11-25T00:00:00"/>
    <s v="First Class"/>
    <s v="SC-20095"/>
    <s v="Sanjit Chand"/>
    <s v="Consumer"/>
    <s v="United States"/>
    <x v="1"/>
    <x v="1"/>
    <x v="25"/>
    <x v="1"/>
    <s v="TEC-AC-10003280"/>
    <x v="2"/>
    <x v="11"/>
    <s v="Belkin F8E887 USB Wired Ergonomic Keyboard"/>
    <n v="29.99"/>
    <n v="1"/>
    <x v="0"/>
    <n v="0"/>
    <n v="6.2978999999999985"/>
  </r>
  <r>
    <n v="1574"/>
    <s v="US-2011-157385"/>
    <d v="2011-11-23T00:00:00"/>
    <n v="2011"/>
    <n v="11"/>
    <x v="7"/>
    <x v="7"/>
    <d v="2011-11-25T00:00:00"/>
    <s v="First Class"/>
    <s v="SC-20095"/>
    <s v="Sanjit Chand"/>
    <s v="Consumer"/>
    <s v="United States"/>
    <x v="1"/>
    <x v="1"/>
    <x v="25"/>
    <x v="1"/>
    <s v="FUR-CH-10000595"/>
    <x v="0"/>
    <x v="1"/>
    <s v="Safco Contoured Stacking Chairs"/>
    <n v="381.44000000000005"/>
    <n v="2"/>
    <x v="2"/>
    <n v="0.2"/>
    <n v="23.839999999999975"/>
  </r>
  <r>
    <n v="1575"/>
    <s v="CA-2011-101602"/>
    <d v="2011-12-15T00:00:00"/>
    <n v="2011"/>
    <n v="12"/>
    <x v="20"/>
    <x v="20"/>
    <d v="2011-12-18T00:00:00"/>
    <s v="First Class"/>
    <s v="MC-18100"/>
    <s v="Mick Crebagga"/>
    <s v="Consumer"/>
    <s v="United States"/>
    <x v="236"/>
    <x v="5"/>
    <x v="293"/>
    <x v="2"/>
    <s v="TEC-PH-10000169"/>
    <x v="2"/>
    <x v="7"/>
    <s v="ARKON Windshield Dashboard Air Vent Car Mount Holder"/>
    <n v="40.68"/>
    <n v="3"/>
    <x v="2"/>
    <n v="0.2"/>
    <n v="-9.153000000000004"/>
  </r>
  <r>
    <n v="1576"/>
    <s v="CA-2011-101602"/>
    <d v="2011-12-15T00:00:00"/>
    <n v="2011"/>
    <n v="12"/>
    <x v="20"/>
    <x v="20"/>
    <d v="2011-12-18T00:00:00"/>
    <s v="First Class"/>
    <s v="MC-18100"/>
    <s v="Mick Crebagga"/>
    <s v="Consumer"/>
    <s v="United States"/>
    <x v="236"/>
    <x v="5"/>
    <x v="293"/>
    <x v="2"/>
    <s v="FUR-CH-10004675"/>
    <x v="0"/>
    <x v="1"/>
    <s v="Lifetime Advantage Folding Chairs, 4/Carton"/>
    <n v="763.28"/>
    <n v="5"/>
    <x v="4"/>
    <n v="0.3"/>
    <n v="-21.807999999999993"/>
  </r>
  <r>
    <n v="1577"/>
    <s v="CA-2013-109057"/>
    <d v="2013-04-23T00:00:00"/>
    <n v="2013"/>
    <n v="4"/>
    <x v="25"/>
    <x v="25"/>
    <d v="2013-04-28T00:00:00"/>
    <s v="Standard Class"/>
    <s v="TT-21460"/>
    <s v="Tonja Turnell"/>
    <s v="Home Office"/>
    <s v="United States"/>
    <x v="34"/>
    <x v="10"/>
    <x v="173"/>
    <x v="2"/>
    <s v="OFF-ST-10002406"/>
    <x v="1"/>
    <x v="4"/>
    <s v="Pizazz Global Quick File"/>
    <n v="23.952000000000002"/>
    <n v="2"/>
    <x v="2"/>
    <n v="0.2"/>
    <n v="2.3952000000000018"/>
  </r>
  <r>
    <n v="1578"/>
    <s v="CA-2013-154403"/>
    <d v="2013-05-24T00:00:00"/>
    <n v="2013"/>
    <n v="5"/>
    <x v="35"/>
    <x v="35"/>
    <d v="2013-05-28T00:00:00"/>
    <s v="Standard Class"/>
    <s v="AP-10720"/>
    <s v="Anne Pryor"/>
    <s v="Home Office"/>
    <s v="United States"/>
    <x v="159"/>
    <x v="19"/>
    <x v="255"/>
    <x v="0"/>
    <s v="OFF-PA-10001526"/>
    <x v="1"/>
    <x v="10"/>
    <s v="Xerox 1949"/>
    <n v="4.9800000000000004"/>
    <n v="1"/>
    <x v="0"/>
    <n v="0"/>
    <n v="2.4402000000000004"/>
  </r>
  <r>
    <n v="1579"/>
    <s v="CA-2013-102456"/>
    <d v="2013-02-27T00:00:00"/>
    <n v="2013"/>
    <n v="2"/>
    <x v="47"/>
    <x v="47"/>
    <d v="2013-03-02T00:00:00"/>
    <s v="First Class"/>
    <s v="DL-12865"/>
    <s v="Dan Lawera"/>
    <s v="Consumer"/>
    <s v="United States"/>
    <x v="20"/>
    <x v="15"/>
    <x v="164"/>
    <x v="3"/>
    <s v="OFF-AP-10004336"/>
    <x v="1"/>
    <x v="9"/>
    <s v="Conquest 14 Commercial Heavy-Duty Upright Vacuum, Collection System, Accessory Kit"/>
    <n v="170.88"/>
    <n v="3"/>
    <x v="0"/>
    <n v="0"/>
    <n v="49.555199999999978"/>
  </r>
  <r>
    <n v="1580"/>
    <s v="CA-2012-131338"/>
    <d v="2012-08-09T00:00:00"/>
    <n v="2012"/>
    <n v="8"/>
    <x v="37"/>
    <x v="37"/>
    <d v="2012-08-12T00:00:00"/>
    <s v="First Class"/>
    <s v="NP-18325"/>
    <s v="Naresj Patel"/>
    <s v="Consumer"/>
    <s v="United States"/>
    <x v="20"/>
    <x v="15"/>
    <x v="23"/>
    <x v="3"/>
    <s v="TEC-PH-10003012"/>
    <x v="2"/>
    <x v="7"/>
    <s v="Nortel Meridian M3904 Professional Digital phone"/>
    <n v="307.98"/>
    <n v="2"/>
    <x v="0"/>
    <n v="0"/>
    <n v="89.314199999999971"/>
  </r>
  <r>
    <n v="1581"/>
    <s v="CA-2012-131338"/>
    <d v="2012-08-09T00:00:00"/>
    <n v="2012"/>
    <n v="8"/>
    <x v="37"/>
    <x v="37"/>
    <d v="2012-08-12T00:00:00"/>
    <s v="First Class"/>
    <s v="NP-18325"/>
    <s v="Naresj Patel"/>
    <s v="Consumer"/>
    <s v="United States"/>
    <x v="20"/>
    <x v="15"/>
    <x v="23"/>
    <x v="3"/>
    <s v="FUR-TA-10002607"/>
    <x v="0"/>
    <x v="3"/>
    <s v="KI Conference Tables"/>
    <n v="382.80599999999998"/>
    <n v="9"/>
    <x v="10"/>
    <n v="0.4"/>
    <n v="-153.12239999999997"/>
  </r>
  <r>
    <n v="1582"/>
    <s v="CA-2012-131338"/>
    <d v="2012-08-09T00:00:00"/>
    <n v="2012"/>
    <n v="8"/>
    <x v="37"/>
    <x v="37"/>
    <d v="2012-08-12T00:00:00"/>
    <s v="First Class"/>
    <s v="NP-18325"/>
    <s v="Naresj Patel"/>
    <s v="Consumer"/>
    <s v="United States"/>
    <x v="20"/>
    <x v="15"/>
    <x v="23"/>
    <x v="3"/>
    <s v="OFF-ST-10000642"/>
    <x v="1"/>
    <x v="4"/>
    <s v="Tennsco Lockers, Gray"/>
    <n v="41.96"/>
    <n v="2"/>
    <x v="0"/>
    <n v="0"/>
    <n v="2.9371999999999971"/>
  </r>
  <r>
    <n v="1583"/>
    <s v="CA-2012-131338"/>
    <d v="2012-08-09T00:00:00"/>
    <n v="2012"/>
    <n v="8"/>
    <x v="37"/>
    <x v="37"/>
    <d v="2012-08-12T00:00:00"/>
    <s v="First Class"/>
    <s v="NP-18325"/>
    <s v="Naresj Patel"/>
    <s v="Consumer"/>
    <s v="United States"/>
    <x v="20"/>
    <x v="15"/>
    <x v="23"/>
    <x v="3"/>
    <s v="OFF-BI-10000545"/>
    <x v="1"/>
    <x v="8"/>
    <s v="GBC Ibimaster 500 Manual ProClick Binding System"/>
    <n v="1217.568"/>
    <n v="2"/>
    <x v="2"/>
    <n v="0.2"/>
    <n v="456.58800000000002"/>
  </r>
  <r>
    <n v="1584"/>
    <s v="CA-2012-131338"/>
    <d v="2012-08-09T00:00:00"/>
    <n v="2012"/>
    <n v="8"/>
    <x v="37"/>
    <x v="37"/>
    <d v="2012-08-12T00:00:00"/>
    <s v="First Class"/>
    <s v="NP-18325"/>
    <s v="Naresj Patel"/>
    <s v="Consumer"/>
    <s v="United States"/>
    <x v="20"/>
    <x v="15"/>
    <x v="23"/>
    <x v="3"/>
    <s v="FUR-FU-10002157"/>
    <x v="0"/>
    <x v="5"/>
    <s v="Artistic Insta-Plaque"/>
    <n v="47.04"/>
    <n v="3"/>
    <x v="0"/>
    <n v="0"/>
    <n v="18.345599999999997"/>
  </r>
  <r>
    <n v="1585"/>
    <s v="CA-2012-131338"/>
    <d v="2012-08-09T00:00:00"/>
    <n v="2012"/>
    <n v="8"/>
    <x v="37"/>
    <x v="37"/>
    <d v="2012-08-12T00:00:00"/>
    <s v="First Class"/>
    <s v="NP-18325"/>
    <s v="Naresj Patel"/>
    <s v="Consumer"/>
    <s v="United States"/>
    <x v="20"/>
    <x v="15"/>
    <x v="23"/>
    <x v="3"/>
    <s v="FUR-FU-10001706"/>
    <x v="0"/>
    <x v="5"/>
    <s v="Longer-Life Soft White Bulbs"/>
    <n v="6.16"/>
    <n v="2"/>
    <x v="0"/>
    <n v="0"/>
    <n v="2.9567999999999999"/>
  </r>
  <r>
    <n v="1586"/>
    <s v="CA-2012-131338"/>
    <d v="2012-08-09T00:00:00"/>
    <n v="2012"/>
    <n v="8"/>
    <x v="37"/>
    <x v="37"/>
    <d v="2012-08-12T00:00:00"/>
    <s v="First Class"/>
    <s v="NP-18325"/>
    <s v="Naresj Patel"/>
    <s v="Consumer"/>
    <s v="United States"/>
    <x v="20"/>
    <x v="15"/>
    <x v="23"/>
    <x v="3"/>
    <s v="TEC-PH-10000984"/>
    <x v="2"/>
    <x v="7"/>
    <s v="Panasonic KX-TG9471B"/>
    <n v="979.95"/>
    <n v="5"/>
    <x v="0"/>
    <n v="0"/>
    <n v="274.38600000000008"/>
  </r>
  <r>
    <n v="1587"/>
    <s v="CA-2012-131338"/>
    <d v="2012-08-09T00:00:00"/>
    <n v="2012"/>
    <n v="8"/>
    <x v="37"/>
    <x v="37"/>
    <d v="2012-08-12T00:00:00"/>
    <s v="First Class"/>
    <s v="NP-18325"/>
    <s v="Naresj Patel"/>
    <s v="Consumer"/>
    <s v="United States"/>
    <x v="20"/>
    <x v="15"/>
    <x v="23"/>
    <x v="3"/>
    <s v="OFF-PA-10001357"/>
    <x v="1"/>
    <x v="10"/>
    <s v="Xerox 1886"/>
    <n v="143.69999999999999"/>
    <n v="3"/>
    <x v="0"/>
    <n v="0"/>
    <n v="68.975999999999999"/>
  </r>
  <r>
    <n v="1588"/>
    <s v="CA-2012-131338"/>
    <d v="2012-08-09T00:00:00"/>
    <n v="2012"/>
    <n v="8"/>
    <x v="37"/>
    <x v="37"/>
    <d v="2012-08-12T00:00:00"/>
    <s v="First Class"/>
    <s v="NP-18325"/>
    <s v="Naresj Patel"/>
    <s v="Consumer"/>
    <s v="United States"/>
    <x v="20"/>
    <x v="15"/>
    <x v="23"/>
    <x v="3"/>
    <s v="OFF-FA-10000992"/>
    <x v="1"/>
    <x v="13"/>
    <s v="Acco Clips to Go Binder Clips, 24 Clips in Two Sizes"/>
    <n v="10.649999999999999"/>
    <n v="3"/>
    <x v="0"/>
    <n v="0"/>
    <n v="5.0054999999999996"/>
  </r>
  <r>
    <n v="1589"/>
    <s v="CA-2012-131338"/>
    <d v="2012-08-09T00:00:00"/>
    <n v="2012"/>
    <n v="8"/>
    <x v="37"/>
    <x v="37"/>
    <d v="2012-08-12T00:00:00"/>
    <s v="First Class"/>
    <s v="NP-18325"/>
    <s v="Naresj Patel"/>
    <s v="Consumer"/>
    <s v="United States"/>
    <x v="20"/>
    <x v="15"/>
    <x v="23"/>
    <x v="3"/>
    <s v="TEC-AC-10002600"/>
    <x v="2"/>
    <x v="11"/>
    <s v="Belkin QODE FastFit Bluetooth Keyboard"/>
    <n v="247.8"/>
    <n v="4"/>
    <x v="0"/>
    <n v="0"/>
    <n v="34.692000000000007"/>
  </r>
  <r>
    <n v="1590"/>
    <s v="CA-2013-109911"/>
    <d v="2013-05-13T00:00:00"/>
    <n v="2013"/>
    <n v="5"/>
    <x v="35"/>
    <x v="35"/>
    <d v="2013-05-17T00:00:00"/>
    <s v="Standard Class"/>
    <s v="VG-21805"/>
    <s v="Vivek Grady"/>
    <s v="Corporate"/>
    <s v="United States"/>
    <x v="173"/>
    <x v="17"/>
    <x v="220"/>
    <x v="0"/>
    <s v="OFF-AR-10001662"/>
    <x v="1"/>
    <x v="6"/>
    <s v="Rogers Handheld Barrel Pencil Sharpener"/>
    <n v="10.96"/>
    <n v="4"/>
    <x v="0"/>
    <n v="0"/>
    <n v="2.9592000000000009"/>
  </r>
  <r>
    <n v="1591"/>
    <s v="US-2013-132423"/>
    <d v="2013-04-16T00:00:00"/>
    <n v="2013"/>
    <n v="4"/>
    <x v="25"/>
    <x v="25"/>
    <d v="2013-04-20T00:00:00"/>
    <s v="Standard Class"/>
    <s v="MY-18295"/>
    <s v="Muhammed Yedwab"/>
    <s v="Corporate"/>
    <s v="United States"/>
    <x v="237"/>
    <x v="5"/>
    <x v="294"/>
    <x v="2"/>
    <s v="OFF-AR-10001221"/>
    <x v="1"/>
    <x v="6"/>
    <s v="Dixon Ticonderoga Erasable Colored Pencil Set, 12-Color"/>
    <n v="33.488000000000007"/>
    <n v="7"/>
    <x v="2"/>
    <n v="0.2"/>
    <n v="5.8603999999999967"/>
  </r>
  <r>
    <n v="1592"/>
    <s v="US-2013-132423"/>
    <d v="2013-04-16T00:00:00"/>
    <n v="2013"/>
    <n v="4"/>
    <x v="25"/>
    <x v="25"/>
    <d v="2013-04-20T00:00:00"/>
    <s v="Standard Class"/>
    <s v="MY-18295"/>
    <s v="Muhammed Yedwab"/>
    <s v="Corporate"/>
    <s v="United States"/>
    <x v="237"/>
    <x v="5"/>
    <x v="294"/>
    <x v="2"/>
    <s v="OFF-FA-10002988"/>
    <x v="1"/>
    <x v="13"/>
    <s v="Ideal Clamps"/>
    <n v="8.0399999999999991"/>
    <n v="5"/>
    <x v="2"/>
    <n v="0.2"/>
    <n v="2.9144999999999994"/>
  </r>
  <r>
    <n v="1593"/>
    <s v="CA-2012-122826"/>
    <d v="2012-06-23T00:00:00"/>
    <n v="2012"/>
    <n v="6"/>
    <x v="40"/>
    <x v="40"/>
    <d v="2012-06-25T00:00:00"/>
    <s v="Second Class"/>
    <s v="RD-19480"/>
    <s v="Rick Duston"/>
    <s v="Consumer"/>
    <s v="United States"/>
    <x v="175"/>
    <x v="4"/>
    <x v="224"/>
    <x v="1"/>
    <s v="TEC-PH-10004830"/>
    <x v="2"/>
    <x v="7"/>
    <s v="Pyle PRT45 Retro Home Telephone"/>
    <n v="201.56800000000001"/>
    <n v="4"/>
    <x v="2"/>
    <n v="0.2"/>
    <n v="22.676399999999994"/>
  </r>
  <r>
    <n v="1594"/>
    <s v="CA-2011-117317"/>
    <d v="2011-10-19T00:00:00"/>
    <n v="2011"/>
    <n v="10"/>
    <x v="18"/>
    <x v="18"/>
    <d v="2011-10-19T00:00:00"/>
    <s v="Same Day"/>
    <s v="JF-15490"/>
    <s v="Jeremy Farry"/>
    <s v="Consumer"/>
    <s v="United States"/>
    <x v="1"/>
    <x v="1"/>
    <x v="3"/>
    <x v="1"/>
    <s v="OFF-PA-10004519"/>
    <x v="1"/>
    <x v="10"/>
    <s v="Spiral Phone Message Books with Labels by Adams"/>
    <n v="13.440000000000001"/>
    <n v="3"/>
    <x v="0"/>
    <n v="0"/>
    <n v="6.5856000000000012"/>
  </r>
  <r>
    <n v="1595"/>
    <s v="CA-2012-118423"/>
    <d v="2012-03-24T00:00:00"/>
    <n v="2012"/>
    <n v="3"/>
    <x v="29"/>
    <x v="29"/>
    <d v="2012-03-27T00:00:00"/>
    <s v="First Class"/>
    <s v="DP-13390"/>
    <s v="Dennis Pardue"/>
    <s v="Home Office"/>
    <s v="United States"/>
    <x v="97"/>
    <x v="10"/>
    <x v="120"/>
    <x v="2"/>
    <s v="FUR-BO-10000362"/>
    <x v="0"/>
    <x v="0"/>
    <s v="Sauder Inglewood Library Bookcases"/>
    <n v="359.05799999999994"/>
    <n v="3"/>
    <x v="4"/>
    <n v="0.3"/>
    <n v="-35.905799999999999"/>
  </r>
  <r>
    <n v="1596"/>
    <s v="CA-2014-149181"/>
    <d v="2014-05-09T00:00:00"/>
    <n v="2014"/>
    <n v="5"/>
    <x v="24"/>
    <x v="24"/>
    <d v="2014-05-13T00:00:00"/>
    <s v="Standard Class"/>
    <s v="MD-17350"/>
    <s v="Maribeth Dona"/>
    <s v="Consumer"/>
    <s v="United States"/>
    <x v="38"/>
    <x v="24"/>
    <x v="47"/>
    <x v="3"/>
    <s v="FUR-CH-10004540"/>
    <x v="0"/>
    <x v="1"/>
    <s v="Global Chrome Stack Chair"/>
    <n v="47.991999999999997"/>
    <n v="2"/>
    <x v="4"/>
    <n v="0.3"/>
    <n v="-2.0567999999999991"/>
  </r>
  <r>
    <n v="1597"/>
    <s v="CA-2014-132234"/>
    <d v="2014-10-17T00:00:00"/>
    <n v="2014"/>
    <n v="10"/>
    <x v="13"/>
    <x v="13"/>
    <d v="2014-10-19T00:00:00"/>
    <s v="First Class"/>
    <s v="MY-17380"/>
    <s v="Maribeth Yedwab"/>
    <s v="Corporate"/>
    <s v="United States"/>
    <x v="20"/>
    <x v="15"/>
    <x v="164"/>
    <x v="3"/>
    <s v="FUR-FU-10001290"/>
    <x v="0"/>
    <x v="5"/>
    <s v="Executive Impressions Supervisor Wall Clock"/>
    <n v="547.30000000000007"/>
    <n v="13"/>
    <x v="0"/>
    <n v="0"/>
    <n v="175.13599999999997"/>
  </r>
  <r>
    <n v="1598"/>
    <s v="CA-2014-158876"/>
    <d v="2014-11-20T00:00:00"/>
    <n v="2014"/>
    <n v="11"/>
    <x v="23"/>
    <x v="23"/>
    <d v="2014-11-22T00:00:00"/>
    <s v="Second Class"/>
    <s v="AB-10150"/>
    <s v="Aimee Bixby"/>
    <s v="Consumer"/>
    <s v="United States"/>
    <x v="238"/>
    <x v="5"/>
    <x v="295"/>
    <x v="2"/>
    <s v="OFF-PA-10000308"/>
    <x v="1"/>
    <x v="10"/>
    <s v="Xerox 1901"/>
    <n v="16.896000000000001"/>
    <n v="4"/>
    <x v="2"/>
    <n v="0.2"/>
    <n v="5.2799999999999994"/>
  </r>
  <r>
    <n v="1599"/>
    <s v="CA-2014-158876"/>
    <d v="2014-11-20T00:00:00"/>
    <n v="2014"/>
    <n v="11"/>
    <x v="23"/>
    <x v="23"/>
    <d v="2014-11-22T00:00:00"/>
    <s v="Second Class"/>
    <s v="AB-10150"/>
    <s v="Aimee Bixby"/>
    <s v="Consumer"/>
    <s v="United States"/>
    <x v="238"/>
    <x v="5"/>
    <x v="295"/>
    <x v="2"/>
    <s v="OFF-SU-10001165"/>
    <x v="1"/>
    <x v="14"/>
    <s v="Acme Elite Stainless Steel Scissors"/>
    <n v="6.6720000000000006"/>
    <n v="1"/>
    <x v="2"/>
    <n v="0.2"/>
    <n v="0.50039999999999996"/>
  </r>
  <r>
    <n v="1600"/>
    <s v="CA-2014-158876"/>
    <d v="2014-11-20T00:00:00"/>
    <n v="2014"/>
    <n v="11"/>
    <x v="23"/>
    <x v="23"/>
    <d v="2014-11-22T00:00:00"/>
    <s v="Second Class"/>
    <s v="AB-10150"/>
    <s v="Aimee Bixby"/>
    <s v="Consumer"/>
    <s v="United States"/>
    <x v="238"/>
    <x v="5"/>
    <x v="295"/>
    <x v="2"/>
    <s v="OFF-AR-10003373"/>
    <x v="1"/>
    <x v="6"/>
    <s v="Boston School Pro Electric Pencil Sharpener, 1670"/>
    <n v="99.13600000000001"/>
    <n v="4"/>
    <x v="2"/>
    <n v="0.2"/>
    <n v="8.674399999999995"/>
  </r>
  <r>
    <n v="1601"/>
    <s v="CA-2014-158876"/>
    <d v="2014-11-20T00:00:00"/>
    <n v="2014"/>
    <n v="11"/>
    <x v="23"/>
    <x v="23"/>
    <d v="2014-11-22T00:00:00"/>
    <s v="Second Class"/>
    <s v="AB-10150"/>
    <s v="Aimee Bixby"/>
    <s v="Consumer"/>
    <s v="United States"/>
    <x v="238"/>
    <x v="5"/>
    <x v="295"/>
    <x v="2"/>
    <s v="FUR-FU-10001967"/>
    <x v="0"/>
    <x v="5"/>
    <s v="Telescoping Adjustable Floor Lamp"/>
    <n v="15.991999999999999"/>
    <n v="2"/>
    <x v="7"/>
    <n v="0.6"/>
    <n v="-13.992999999999999"/>
  </r>
  <r>
    <n v="1602"/>
    <s v="CA-2013-164672"/>
    <d v="2013-05-09T00:00:00"/>
    <n v="2013"/>
    <n v="5"/>
    <x v="35"/>
    <x v="35"/>
    <d v="2013-05-14T00:00:00"/>
    <s v="Second Class"/>
    <s v="GB-14530"/>
    <s v="George Bell"/>
    <s v="Corporate"/>
    <s v="United States"/>
    <x v="18"/>
    <x v="13"/>
    <x v="21"/>
    <x v="3"/>
    <s v="FUR-FU-10001488"/>
    <x v="0"/>
    <x v="5"/>
    <s v="Tenex 46&quot; x 60&quot; Computer Anti-Static Chairmat, Rectangular Shaped"/>
    <n v="211.96"/>
    <n v="2"/>
    <x v="0"/>
    <n v="0"/>
    <n v="42.391999999999996"/>
  </r>
  <r>
    <n v="1603"/>
    <s v="US-2013-132857"/>
    <d v="2013-12-12T00:00:00"/>
    <n v="2013"/>
    <n v="12"/>
    <x v="5"/>
    <x v="5"/>
    <d v="2013-12-18T00:00:00"/>
    <s v="Standard Class"/>
    <s v="CA-12775"/>
    <s v="Cynthia Arntzen"/>
    <s v="Consumer"/>
    <s v="United States"/>
    <x v="214"/>
    <x v="18"/>
    <x v="296"/>
    <x v="0"/>
    <s v="OFF-AR-10003251"/>
    <x v="1"/>
    <x v="6"/>
    <s v="Prang Drawing Pencil Set"/>
    <n v="6.6719999999999988"/>
    <n v="3"/>
    <x v="2"/>
    <n v="0.2"/>
    <n v="1.6679999999999997"/>
  </r>
  <r>
    <n v="1604"/>
    <s v="CA-2014-116645"/>
    <d v="2014-12-01T00:00:00"/>
    <n v="2014"/>
    <n v="12"/>
    <x v="22"/>
    <x v="22"/>
    <d v="2014-12-05T00:00:00"/>
    <s v="Standard Class"/>
    <s v="ME-17725"/>
    <s v="Max Engle"/>
    <s v="Consumer"/>
    <s v="United States"/>
    <x v="46"/>
    <x v="13"/>
    <x v="284"/>
    <x v="3"/>
    <s v="OFF-AR-10001044"/>
    <x v="1"/>
    <x v="6"/>
    <s v="BOSTON Ranger #55 Pencil Sharpener, Black"/>
    <n v="155.94"/>
    <n v="6"/>
    <x v="0"/>
    <n v="0"/>
    <n v="45.222599999999993"/>
  </r>
  <r>
    <n v="1605"/>
    <s v="US-2013-115819"/>
    <d v="2013-04-20T00:00:00"/>
    <n v="2013"/>
    <n v="4"/>
    <x v="25"/>
    <x v="25"/>
    <d v="2013-04-25T00:00:00"/>
    <s v="Second Class"/>
    <s v="JO-15280"/>
    <s v="Jas O'Carroll"/>
    <s v="Consumer"/>
    <s v="United States"/>
    <x v="1"/>
    <x v="1"/>
    <x v="13"/>
    <x v="1"/>
    <s v="TEC-PH-10004700"/>
    <x v="2"/>
    <x v="7"/>
    <s v="PowerGen Dual USB Car Charger"/>
    <n v="39.960000000000008"/>
    <n v="5"/>
    <x v="2"/>
    <n v="0.2"/>
    <n v="12.986999999999995"/>
  </r>
  <r>
    <n v="1606"/>
    <s v="US-2013-115819"/>
    <d v="2013-04-20T00:00:00"/>
    <n v="2013"/>
    <n v="4"/>
    <x v="25"/>
    <x v="25"/>
    <d v="2013-04-25T00:00:00"/>
    <s v="Second Class"/>
    <s v="JO-15280"/>
    <s v="Jas O'Carroll"/>
    <s v="Consumer"/>
    <s v="United States"/>
    <x v="1"/>
    <x v="1"/>
    <x v="13"/>
    <x v="1"/>
    <s v="OFF-AR-10000823"/>
    <x v="1"/>
    <x v="6"/>
    <s v="Newell 307"/>
    <n v="5.46"/>
    <n v="3"/>
    <x v="0"/>
    <n v="0"/>
    <n v="1.5288000000000002"/>
  </r>
  <r>
    <n v="1607"/>
    <s v="US-2013-115819"/>
    <d v="2013-04-20T00:00:00"/>
    <n v="2013"/>
    <n v="4"/>
    <x v="25"/>
    <x v="25"/>
    <d v="2013-04-25T00:00:00"/>
    <s v="Second Class"/>
    <s v="JO-15280"/>
    <s v="Jas O'Carroll"/>
    <s v="Consumer"/>
    <s v="United States"/>
    <x v="1"/>
    <x v="1"/>
    <x v="13"/>
    <x v="1"/>
    <s v="OFF-AR-10004456"/>
    <x v="1"/>
    <x v="6"/>
    <s v="Panasonic KP-4ABK Battery-Operated Pencil Sharpener"/>
    <n v="73.2"/>
    <n v="5"/>
    <x v="0"/>
    <n v="0"/>
    <n v="21.227999999999998"/>
  </r>
  <r>
    <n v="1608"/>
    <s v="US-2013-115819"/>
    <d v="2013-04-20T00:00:00"/>
    <n v="2013"/>
    <n v="4"/>
    <x v="25"/>
    <x v="25"/>
    <d v="2013-04-25T00:00:00"/>
    <s v="Second Class"/>
    <s v="JO-15280"/>
    <s v="Jas O'Carroll"/>
    <s v="Consumer"/>
    <s v="United States"/>
    <x v="1"/>
    <x v="1"/>
    <x v="13"/>
    <x v="1"/>
    <s v="OFF-BI-10000050"/>
    <x v="1"/>
    <x v="8"/>
    <s v="Angle-D Binders with Locking Rings, Label Holders"/>
    <n v="5.84"/>
    <n v="1"/>
    <x v="2"/>
    <n v="0.2"/>
    <n v="1.9709999999999996"/>
  </r>
  <r>
    <n v="1609"/>
    <s v="US-2013-115819"/>
    <d v="2013-04-20T00:00:00"/>
    <n v="2013"/>
    <n v="4"/>
    <x v="25"/>
    <x v="25"/>
    <d v="2013-04-25T00:00:00"/>
    <s v="Second Class"/>
    <s v="JO-15280"/>
    <s v="Jas O'Carroll"/>
    <s v="Consumer"/>
    <s v="United States"/>
    <x v="1"/>
    <x v="1"/>
    <x v="13"/>
    <x v="1"/>
    <s v="OFF-PA-10002377"/>
    <x v="1"/>
    <x v="10"/>
    <s v="Adams Telephone Message Book W/Dividers/Space For Phone Numbers, 5 1/4&quot;X8 1/2&quot;, 200/Messages"/>
    <n v="22.72"/>
    <n v="4"/>
    <x v="0"/>
    <n v="0"/>
    <n v="10.223999999999998"/>
  </r>
  <r>
    <n v="1610"/>
    <s v="US-2013-115819"/>
    <d v="2013-04-20T00:00:00"/>
    <n v="2013"/>
    <n v="4"/>
    <x v="25"/>
    <x v="25"/>
    <d v="2013-04-25T00:00:00"/>
    <s v="Second Class"/>
    <s v="JO-15280"/>
    <s v="Jas O'Carroll"/>
    <s v="Consumer"/>
    <s v="United States"/>
    <x v="1"/>
    <x v="1"/>
    <x v="13"/>
    <x v="1"/>
    <s v="OFF-BI-10000591"/>
    <x v="1"/>
    <x v="8"/>
    <s v="Avery Binder Labels"/>
    <n v="9.3360000000000003"/>
    <n v="3"/>
    <x v="2"/>
    <n v="0.2"/>
    <n v="3.2675999999999994"/>
  </r>
  <r>
    <n v="1611"/>
    <s v="CA-2011-156349"/>
    <d v="2011-05-26T00:00:00"/>
    <n v="2011"/>
    <n v="5"/>
    <x v="8"/>
    <x v="8"/>
    <d v="2011-05-30T00:00:00"/>
    <s v="Standard Class"/>
    <s v="ML-17395"/>
    <s v="Marina Lichtenstein"/>
    <s v="Corporate"/>
    <s v="United States"/>
    <x v="1"/>
    <x v="1"/>
    <x v="141"/>
    <x v="1"/>
    <s v="FUR-BO-10000362"/>
    <x v="0"/>
    <x v="0"/>
    <s v="Sauder Inglewood Library Bookcases"/>
    <n v="290.666"/>
    <n v="2"/>
    <x v="11"/>
    <n v="0.15"/>
    <n v="27.356800000000007"/>
  </r>
  <r>
    <n v="1612"/>
    <s v="CA-2011-156349"/>
    <d v="2011-05-26T00:00:00"/>
    <n v="2011"/>
    <n v="5"/>
    <x v="8"/>
    <x v="8"/>
    <d v="2011-05-30T00:00:00"/>
    <s v="Standard Class"/>
    <s v="ML-17395"/>
    <s v="Marina Lichtenstein"/>
    <s v="Corporate"/>
    <s v="United States"/>
    <x v="1"/>
    <x v="1"/>
    <x v="141"/>
    <x v="1"/>
    <s v="TEC-PH-10000441"/>
    <x v="2"/>
    <x v="7"/>
    <s v="VTech DS6151"/>
    <n v="201.584"/>
    <n v="2"/>
    <x v="2"/>
    <n v="0.2"/>
    <n v="20.158400000000015"/>
  </r>
  <r>
    <n v="1613"/>
    <s v="CA-2011-156349"/>
    <d v="2011-05-26T00:00:00"/>
    <n v="2011"/>
    <n v="5"/>
    <x v="8"/>
    <x v="8"/>
    <d v="2011-05-30T00:00:00"/>
    <s v="Standard Class"/>
    <s v="ML-17395"/>
    <s v="Marina Lichtenstein"/>
    <s v="Corporate"/>
    <s v="United States"/>
    <x v="1"/>
    <x v="1"/>
    <x v="141"/>
    <x v="1"/>
    <s v="TEC-PH-10002726"/>
    <x v="2"/>
    <x v="7"/>
    <s v="netTALK DUO VoIP Telephone Service"/>
    <n v="83.984000000000009"/>
    <n v="2"/>
    <x v="2"/>
    <n v="0.2"/>
    <n v="31.494"/>
  </r>
  <r>
    <n v="1614"/>
    <s v="CA-2014-138380"/>
    <d v="2014-12-22T00:00:00"/>
    <n v="2014"/>
    <n v="12"/>
    <x v="22"/>
    <x v="22"/>
    <d v="2014-12-26T00:00:00"/>
    <s v="Standard Class"/>
    <s v="YS-21880"/>
    <s v="Yana Sorensen"/>
    <s v="Corporate"/>
    <s v="United States"/>
    <x v="182"/>
    <x v="1"/>
    <x v="232"/>
    <x v="1"/>
    <s v="OFF-ST-10003306"/>
    <x v="1"/>
    <x v="4"/>
    <s v="Letter Size Cart"/>
    <n v="1000.0200000000001"/>
    <n v="7"/>
    <x v="0"/>
    <n v="0"/>
    <n v="290.00579999999991"/>
  </r>
  <r>
    <n v="1615"/>
    <s v="US-2013-113509"/>
    <d v="2013-03-16T00:00:00"/>
    <n v="2013"/>
    <n v="3"/>
    <x v="17"/>
    <x v="17"/>
    <d v="2013-03-20T00:00:00"/>
    <s v="Standard Class"/>
    <s v="PL-18925"/>
    <s v="Paul Lucas"/>
    <s v="Home Office"/>
    <s v="United States"/>
    <x v="10"/>
    <x v="9"/>
    <x v="105"/>
    <x v="3"/>
    <s v="TEC-AC-10004855"/>
    <x v="2"/>
    <x v="11"/>
    <s v="V7 USB Numeric Keypad"/>
    <n v="83.976000000000013"/>
    <n v="3"/>
    <x v="2"/>
    <n v="0.2"/>
    <n v="-13.646100000000001"/>
  </r>
  <r>
    <n v="1616"/>
    <s v="CA-2012-130022"/>
    <d v="2012-08-10T00:00:00"/>
    <n v="2012"/>
    <n v="8"/>
    <x v="37"/>
    <x v="37"/>
    <d v="2012-08-16T00:00:00"/>
    <s v="Standard Class"/>
    <s v="JK-16120"/>
    <s v="Julie Kriz"/>
    <s v="Home Office"/>
    <s v="United States"/>
    <x v="16"/>
    <x v="11"/>
    <x v="19"/>
    <x v="2"/>
    <s v="OFF-LA-10002787"/>
    <x v="1"/>
    <x v="2"/>
    <s v="Avery 480"/>
    <n v="3.75"/>
    <n v="1"/>
    <x v="0"/>
    <n v="0"/>
    <n v="1.7999999999999998"/>
  </r>
  <r>
    <n v="1617"/>
    <s v="CA-2012-130022"/>
    <d v="2012-08-10T00:00:00"/>
    <n v="2012"/>
    <n v="8"/>
    <x v="37"/>
    <x v="37"/>
    <d v="2012-08-16T00:00:00"/>
    <s v="Standard Class"/>
    <s v="JK-16120"/>
    <s v="Julie Kriz"/>
    <s v="Home Office"/>
    <s v="United States"/>
    <x v="16"/>
    <x v="11"/>
    <x v="19"/>
    <x v="2"/>
    <s v="OFF-LA-10002043"/>
    <x v="1"/>
    <x v="2"/>
    <s v="Avery 489"/>
    <n v="41.4"/>
    <n v="4"/>
    <x v="0"/>
    <n v="0"/>
    <n v="19.872"/>
  </r>
  <r>
    <n v="1618"/>
    <s v="CA-2012-130022"/>
    <d v="2012-08-10T00:00:00"/>
    <n v="2012"/>
    <n v="8"/>
    <x v="37"/>
    <x v="37"/>
    <d v="2012-08-16T00:00:00"/>
    <s v="Standard Class"/>
    <s v="JK-16120"/>
    <s v="Julie Kriz"/>
    <s v="Home Office"/>
    <s v="United States"/>
    <x v="16"/>
    <x v="11"/>
    <x v="19"/>
    <x v="2"/>
    <s v="OFF-AR-10001915"/>
    <x v="1"/>
    <x v="6"/>
    <s v="Peel-Off China Markers"/>
    <n v="29.79"/>
    <n v="3"/>
    <x v="0"/>
    <n v="0"/>
    <n v="12.511800000000001"/>
  </r>
  <r>
    <n v="1619"/>
    <s v="US-2013-118780"/>
    <d v="2013-09-11T00:00:00"/>
    <n v="2013"/>
    <n v="9"/>
    <x v="21"/>
    <x v="21"/>
    <d v="2013-09-15T00:00:00"/>
    <s v="Second Class"/>
    <s v="PN-18775"/>
    <s v="Parhena Norris"/>
    <s v="Home Office"/>
    <s v="United States"/>
    <x v="20"/>
    <x v="15"/>
    <x v="164"/>
    <x v="3"/>
    <s v="OFF-ST-10000352"/>
    <x v="1"/>
    <x v="4"/>
    <s v="Acco Perma 2700 Stacking Storage Drawers"/>
    <n v="59.48"/>
    <n v="2"/>
    <x v="0"/>
    <n v="0"/>
    <n v="8.9220000000000041"/>
  </r>
  <r>
    <n v="1620"/>
    <s v="US-2013-118780"/>
    <d v="2013-09-11T00:00:00"/>
    <n v="2013"/>
    <n v="9"/>
    <x v="21"/>
    <x v="21"/>
    <d v="2013-09-15T00:00:00"/>
    <s v="Second Class"/>
    <s v="PN-18775"/>
    <s v="Parhena Norris"/>
    <s v="Home Office"/>
    <s v="United States"/>
    <x v="20"/>
    <x v="15"/>
    <x v="164"/>
    <x v="3"/>
    <s v="OFF-PA-10000575"/>
    <x v="1"/>
    <x v="10"/>
    <s v="Wirebound Message Books, Four 2 3/4 x 5 White Forms per Page"/>
    <n v="6.69"/>
    <n v="1"/>
    <x v="0"/>
    <n v="0"/>
    <n v="3.0773999999999999"/>
  </r>
  <r>
    <n v="1621"/>
    <s v="CA-2014-108560"/>
    <d v="2014-07-09T00:00:00"/>
    <n v="2014"/>
    <n v="7"/>
    <x v="10"/>
    <x v="10"/>
    <d v="2014-07-16T00:00:00"/>
    <s v="Standard Class"/>
    <s v="JC-15385"/>
    <s v="Jenna Caffey"/>
    <s v="Consumer"/>
    <s v="United States"/>
    <x v="239"/>
    <x v="4"/>
    <x v="297"/>
    <x v="1"/>
    <s v="FUR-FU-10002937"/>
    <x v="0"/>
    <x v="5"/>
    <s v="GE 48&quot; Fluorescent Tube, Cool White Energy Saver, 34 Watts, 30/Box"/>
    <n v="198.46"/>
    <n v="2"/>
    <x v="0"/>
    <n v="0"/>
    <n v="99.23"/>
  </r>
  <r>
    <n v="1622"/>
    <s v="CA-2014-108560"/>
    <d v="2014-07-09T00:00:00"/>
    <n v="2014"/>
    <n v="7"/>
    <x v="10"/>
    <x v="10"/>
    <d v="2014-07-16T00:00:00"/>
    <s v="Standard Class"/>
    <s v="JC-15385"/>
    <s v="Jenna Caffey"/>
    <s v="Consumer"/>
    <s v="United States"/>
    <x v="239"/>
    <x v="4"/>
    <x v="297"/>
    <x v="1"/>
    <s v="OFF-LA-10003930"/>
    <x v="1"/>
    <x v="2"/>
    <s v="Dot Matrix Printer Tape Reel Labels, White, 5000/Box"/>
    <n v="786.48"/>
    <n v="8"/>
    <x v="0"/>
    <n v="0"/>
    <n v="385.37520000000001"/>
  </r>
  <r>
    <n v="1623"/>
    <s v="CA-2014-108560"/>
    <d v="2014-07-09T00:00:00"/>
    <n v="2014"/>
    <n v="7"/>
    <x v="10"/>
    <x v="10"/>
    <d v="2014-07-16T00:00:00"/>
    <s v="Standard Class"/>
    <s v="JC-15385"/>
    <s v="Jenna Caffey"/>
    <s v="Consumer"/>
    <s v="United States"/>
    <x v="239"/>
    <x v="4"/>
    <x v="297"/>
    <x v="1"/>
    <s v="OFF-BI-10001107"/>
    <x v="1"/>
    <x v="8"/>
    <s v="GBC White Gloss Covers, Plain Front"/>
    <n v="23.168000000000003"/>
    <n v="2"/>
    <x v="2"/>
    <n v="0.2"/>
    <n v="7.8191999999999995"/>
  </r>
  <r>
    <n v="1624"/>
    <s v="CA-2014-108560"/>
    <d v="2014-07-09T00:00:00"/>
    <n v="2014"/>
    <n v="7"/>
    <x v="10"/>
    <x v="10"/>
    <d v="2014-07-16T00:00:00"/>
    <s v="Standard Class"/>
    <s v="JC-15385"/>
    <s v="Jenna Caffey"/>
    <s v="Consumer"/>
    <s v="United States"/>
    <x v="239"/>
    <x v="4"/>
    <x v="297"/>
    <x v="1"/>
    <s v="TEC-AC-10003063"/>
    <x v="2"/>
    <x v="11"/>
    <s v="Micro Innovations USB RF Wireless Keyboard with Mouse"/>
    <n v="50"/>
    <n v="2"/>
    <x v="0"/>
    <n v="0"/>
    <n v="10.5"/>
  </r>
  <r>
    <n v="1625"/>
    <s v="CA-2012-157084"/>
    <d v="2012-12-19T00:00:00"/>
    <n v="2012"/>
    <n v="12"/>
    <x v="14"/>
    <x v="14"/>
    <d v="2012-12-24T00:00:00"/>
    <s v="Standard Class"/>
    <s v="JG-15160"/>
    <s v="James Galang"/>
    <s v="Consumer"/>
    <s v="United States"/>
    <x v="1"/>
    <x v="1"/>
    <x v="13"/>
    <x v="1"/>
    <s v="TEC-PH-10002922"/>
    <x v="2"/>
    <x v="7"/>
    <s v="ShoreTel ShorePhone IP 230 VoIP phone"/>
    <n v="675.96"/>
    <n v="5"/>
    <x v="2"/>
    <n v="0.2"/>
    <n v="84.494999999999948"/>
  </r>
  <r>
    <n v="1626"/>
    <s v="CA-2012-157084"/>
    <d v="2012-12-19T00:00:00"/>
    <n v="2012"/>
    <n v="12"/>
    <x v="14"/>
    <x v="14"/>
    <d v="2012-12-24T00:00:00"/>
    <s v="Standard Class"/>
    <s v="JG-15160"/>
    <s v="James Galang"/>
    <s v="Consumer"/>
    <s v="United States"/>
    <x v="1"/>
    <x v="1"/>
    <x v="13"/>
    <x v="1"/>
    <s v="TEC-AC-10002049"/>
    <x v="2"/>
    <x v="11"/>
    <s v="Plantronics Savi W720 Multi-Device Wireless Headset System"/>
    <n v="1265.8499999999999"/>
    <n v="3"/>
    <x v="0"/>
    <n v="0"/>
    <n v="556.97400000000005"/>
  </r>
  <r>
    <n v="1627"/>
    <s v="CA-2012-164539"/>
    <d v="2012-11-16T00:00:00"/>
    <n v="2012"/>
    <n v="11"/>
    <x v="6"/>
    <x v="6"/>
    <d v="2012-11-22T00:00:00"/>
    <s v="Standard Class"/>
    <s v="PO-19180"/>
    <s v="Philisse Overcash"/>
    <s v="Home Office"/>
    <s v="United States"/>
    <x v="20"/>
    <x v="15"/>
    <x v="164"/>
    <x v="3"/>
    <s v="OFF-AP-10002457"/>
    <x v="1"/>
    <x v="9"/>
    <s v="Eureka The Boss Plus 12-Amp Hard Box Upright Vacuum, Red"/>
    <n v="523.25"/>
    <n v="5"/>
    <x v="0"/>
    <n v="0"/>
    <n v="141.27749999999997"/>
  </r>
  <r>
    <n v="1628"/>
    <s v="CA-2012-143119"/>
    <d v="2012-09-24T00:00:00"/>
    <n v="2012"/>
    <n v="9"/>
    <x v="11"/>
    <x v="11"/>
    <d v="2012-09-30T00:00:00"/>
    <s v="Standard Class"/>
    <s v="MC-17275"/>
    <s v="Marc Crier"/>
    <s v="Consumer"/>
    <s v="United States"/>
    <x v="240"/>
    <x v="28"/>
    <x v="298"/>
    <x v="0"/>
    <s v="FUR-CH-10001270"/>
    <x v="0"/>
    <x v="1"/>
    <s v="Harbour Creations Steel Folding Chair"/>
    <n v="517.5"/>
    <n v="6"/>
    <x v="0"/>
    <n v="0"/>
    <n v="155.24999999999994"/>
  </r>
  <r>
    <n v="1629"/>
    <s v="CA-2014-101049"/>
    <d v="2014-06-22T00:00:00"/>
    <n v="2014"/>
    <n v="6"/>
    <x v="27"/>
    <x v="27"/>
    <d v="2014-06-26T00:00:00"/>
    <s v="Second Class"/>
    <s v="AS-10240"/>
    <s v="Alan Shonely"/>
    <s v="Consumer"/>
    <s v="United States"/>
    <x v="138"/>
    <x v="24"/>
    <x v="177"/>
    <x v="3"/>
    <s v="FUR-FU-10004415"/>
    <x v="0"/>
    <x v="5"/>
    <s v="Stacking Tray, Side-Loading, Legal, Smoke"/>
    <n v="17.920000000000002"/>
    <n v="5"/>
    <x v="2"/>
    <n v="0.2"/>
    <n v="2.4639999999999986"/>
  </r>
  <r>
    <n v="1630"/>
    <s v="CA-2014-101049"/>
    <d v="2014-06-22T00:00:00"/>
    <n v="2014"/>
    <n v="6"/>
    <x v="27"/>
    <x v="27"/>
    <d v="2014-06-26T00:00:00"/>
    <s v="Second Class"/>
    <s v="AS-10240"/>
    <s v="Alan Shonely"/>
    <s v="Consumer"/>
    <s v="United States"/>
    <x v="138"/>
    <x v="24"/>
    <x v="177"/>
    <x v="3"/>
    <s v="OFF-BI-10001510"/>
    <x v="1"/>
    <x v="8"/>
    <s v="Deluxe Heavy-Duty Vinyl Round Ring Binder"/>
    <n v="41.256000000000007"/>
    <n v="6"/>
    <x v="6"/>
    <n v="0.7"/>
    <n v="-34.38000000000001"/>
  </r>
  <r>
    <n v="1631"/>
    <s v="CA-2013-106530"/>
    <d v="2013-05-09T00:00:00"/>
    <n v="2013"/>
    <n v="5"/>
    <x v="35"/>
    <x v="35"/>
    <d v="2013-05-09T00:00:00"/>
    <s v="Same Day"/>
    <s v="CL-12565"/>
    <s v="Clay Ludtke"/>
    <s v="Consumer"/>
    <s v="United States"/>
    <x v="138"/>
    <x v="24"/>
    <x v="177"/>
    <x v="3"/>
    <s v="OFF-ST-10002011"/>
    <x v="1"/>
    <x v="4"/>
    <s v="Smead Adjustable Mobile File Trolley with Lockable Top"/>
    <n v="1006.056"/>
    <n v="3"/>
    <x v="2"/>
    <n v="0.2"/>
    <n v="88.029900000000055"/>
  </r>
  <r>
    <n v="1632"/>
    <s v="CA-2013-106530"/>
    <d v="2013-05-09T00:00:00"/>
    <n v="2013"/>
    <n v="5"/>
    <x v="35"/>
    <x v="35"/>
    <d v="2013-05-09T00:00:00"/>
    <s v="Same Day"/>
    <s v="CL-12565"/>
    <s v="Clay Ludtke"/>
    <s v="Consumer"/>
    <s v="United States"/>
    <x v="138"/>
    <x v="24"/>
    <x v="177"/>
    <x v="3"/>
    <s v="OFF-PA-10002986"/>
    <x v="1"/>
    <x v="10"/>
    <s v="Xerox 1898"/>
    <n v="10.688000000000001"/>
    <n v="2"/>
    <x v="2"/>
    <n v="0.2"/>
    <n v="3.7407999999999997"/>
  </r>
  <r>
    <n v="1633"/>
    <s v="CA-2013-106530"/>
    <d v="2013-05-09T00:00:00"/>
    <n v="2013"/>
    <n v="5"/>
    <x v="35"/>
    <x v="35"/>
    <d v="2013-05-09T00:00:00"/>
    <s v="Same Day"/>
    <s v="CL-12565"/>
    <s v="Clay Ludtke"/>
    <s v="Consumer"/>
    <s v="United States"/>
    <x v="138"/>
    <x v="24"/>
    <x v="177"/>
    <x v="3"/>
    <s v="OFF-PA-10004451"/>
    <x v="1"/>
    <x v="10"/>
    <s v="Xerox 222"/>
    <n v="10.368000000000002"/>
    <n v="2"/>
    <x v="2"/>
    <n v="0.2"/>
    <n v="3.6288"/>
  </r>
  <r>
    <n v="1634"/>
    <s v="CA-2013-106530"/>
    <d v="2013-05-09T00:00:00"/>
    <n v="2013"/>
    <n v="5"/>
    <x v="35"/>
    <x v="35"/>
    <d v="2013-05-09T00:00:00"/>
    <s v="Same Day"/>
    <s v="CL-12565"/>
    <s v="Clay Ludtke"/>
    <s v="Consumer"/>
    <s v="United States"/>
    <x v="138"/>
    <x v="24"/>
    <x v="177"/>
    <x v="3"/>
    <s v="OFF-ST-10000649"/>
    <x v="1"/>
    <x v="4"/>
    <s v="Hanging Personal Folder File"/>
    <n v="25.12"/>
    <n v="2"/>
    <x v="2"/>
    <n v="0.2"/>
    <n v="1.5700000000000012"/>
  </r>
  <r>
    <n v="1635"/>
    <s v="CA-2013-106530"/>
    <d v="2013-05-09T00:00:00"/>
    <n v="2013"/>
    <n v="5"/>
    <x v="35"/>
    <x v="35"/>
    <d v="2013-05-09T00:00:00"/>
    <s v="Same Day"/>
    <s v="CL-12565"/>
    <s v="Clay Ludtke"/>
    <s v="Consumer"/>
    <s v="United States"/>
    <x v="138"/>
    <x v="24"/>
    <x v="177"/>
    <x v="3"/>
    <s v="TEC-AC-10001465"/>
    <x v="2"/>
    <x v="11"/>
    <s v="SanDisk Cruzer 64 GB USB Flash Drive"/>
    <n v="58.112000000000002"/>
    <n v="2"/>
    <x v="2"/>
    <n v="0.2"/>
    <n v="7.263999999999994"/>
  </r>
  <r>
    <n v="1636"/>
    <s v="CA-2011-168984"/>
    <d v="2011-11-26T00:00:00"/>
    <n v="2011"/>
    <n v="11"/>
    <x v="7"/>
    <x v="7"/>
    <d v="2011-12-02T00:00:00"/>
    <s v="Standard Class"/>
    <s v="NW-18400"/>
    <s v="Natalie Webber"/>
    <s v="Consumer"/>
    <s v="United States"/>
    <x v="241"/>
    <x v="21"/>
    <x v="299"/>
    <x v="1"/>
    <s v="OFF-PA-10001166"/>
    <x v="1"/>
    <x v="10"/>
    <s v="Xerox 2"/>
    <n v="15.552000000000003"/>
    <n v="3"/>
    <x v="2"/>
    <n v="0.2"/>
    <n v="5.4432"/>
  </r>
  <r>
    <n v="1637"/>
    <s v="CA-2011-168984"/>
    <d v="2011-11-26T00:00:00"/>
    <n v="2011"/>
    <n v="11"/>
    <x v="7"/>
    <x v="7"/>
    <d v="2011-12-02T00:00:00"/>
    <s v="Standard Class"/>
    <s v="NW-18400"/>
    <s v="Natalie Webber"/>
    <s v="Consumer"/>
    <s v="United States"/>
    <x v="241"/>
    <x v="21"/>
    <x v="299"/>
    <x v="1"/>
    <s v="OFF-ST-10001097"/>
    <x v="1"/>
    <x v="4"/>
    <s v="Office Impressions Heavy Duty Welded Shelving &amp; Multimedia Storage Drawers"/>
    <n v="669.08"/>
    <n v="5"/>
    <x v="2"/>
    <n v="0.2"/>
    <n v="-167.27"/>
  </r>
  <r>
    <n v="1638"/>
    <s v="CA-2011-168984"/>
    <d v="2011-11-26T00:00:00"/>
    <n v="2011"/>
    <n v="11"/>
    <x v="7"/>
    <x v="7"/>
    <d v="2011-12-02T00:00:00"/>
    <s v="Standard Class"/>
    <s v="NW-18400"/>
    <s v="Natalie Webber"/>
    <s v="Consumer"/>
    <s v="United States"/>
    <x v="241"/>
    <x v="21"/>
    <x v="299"/>
    <x v="1"/>
    <s v="TEC-PH-10000038"/>
    <x v="2"/>
    <x v="7"/>
    <s v="Jawbone MINI JAMBOX Wireless Bluetooth Speaker"/>
    <n v="438.33600000000001"/>
    <n v="4"/>
    <x v="2"/>
    <n v="0.2"/>
    <n v="-87.667200000000037"/>
  </r>
  <r>
    <n v="1639"/>
    <s v="CA-2013-157266"/>
    <d v="2013-05-27T00:00:00"/>
    <n v="2013"/>
    <n v="5"/>
    <x v="35"/>
    <x v="35"/>
    <d v="2013-06-02T00:00:00"/>
    <s v="Standard Class"/>
    <s v="TB-21280"/>
    <s v="Toby Braunhardt"/>
    <s v="Consumer"/>
    <s v="United States"/>
    <x v="176"/>
    <x v="40"/>
    <x v="225"/>
    <x v="3"/>
    <s v="OFF-PA-10002689"/>
    <x v="1"/>
    <x v="10"/>
    <s v="Weyerhaeuser First Choice Laser/Copy Paper (20Lb. and 88 Bright)"/>
    <n v="19.440000000000001"/>
    <n v="3"/>
    <x v="0"/>
    <n v="0"/>
    <n v="9.3312000000000008"/>
  </r>
  <r>
    <n v="1640"/>
    <s v="CA-2013-157266"/>
    <d v="2013-05-27T00:00:00"/>
    <n v="2013"/>
    <n v="5"/>
    <x v="35"/>
    <x v="35"/>
    <d v="2013-06-02T00:00:00"/>
    <s v="Standard Class"/>
    <s v="TB-21280"/>
    <s v="Toby Braunhardt"/>
    <s v="Consumer"/>
    <s v="United States"/>
    <x v="176"/>
    <x v="40"/>
    <x v="225"/>
    <x v="3"/>
    <s v="OFF-BI-10004728"/>
    <x v="1"/>
    <x v="8"/>
    <s v="Wilson Jones Turn Tabs Binder Tool for Ring Binders"/>
    <n v="9.64"/>
    <n v="2"/>
    <x v="0"/>
    <n v="0"/>
    <n v="4.4344000000000001"/>
  </r>
  <r>
    <n v="1641"/>
    <s v="CA-2013-157266"/>
    <d v="2013-05-27T00:00:00"/>
    <n v="2013"/>
    <n v="5"/>
    <x v="35"/>
    <x v="35"/>
    <d v="2013-06-02T00:00:00"/>
    <s v="Standard Class"/>
    <s v="TB-21280"/>
    <s v="Toby Braunhardt"/>
    <s v="Consumer"/>
    <s v="United States"/>
    <x v="176"/>
    <x v="40"/>
    <x v="225"/>
    <x v="3"/>
    <s v="OFF-PA-10004675"/>
    <x v="1"/>
    <x v="10"/>
    <s v="Telephone Message Books with Fax/Mobile Section, 5 1/2&quot; x 3 3/16&quot;"/>
    <n v="12.7"/>
    <n v="2"/>
    <x v="0"/>
    <n v="0"/>
    <n v="5.8419999999999996"/>
  </r>
  <r>
    <n v="1642"/>
    <s v="CA-2013-157266"/>
    <d v="2013-05-27T00:00:00"/>
    <n v="2013"/>
    <n v="5"/>
    <x v="35"/>
    <x v="35"/>
    <d v="2013-06-02T00:00:00"/>
    <s v="Standard Class"/>
    <s v="TB-21280"/>
    <s v="Toby Braunhardt"/>
    <s v="Consumer"/>
    <s v="United States"/>
    <x v="176"/>
    <x v="40"/>
    <x v="225"/>
    <x v="3"/>
    <s v="FUR-FU-10000629"/>
    <x v="0"/>
    <x v="5"/>
    <s v="9-3/4 Diameter Round Wall Clock"/>
    <n v="41.37"/>
    <n v="3"/>
    <x v="0"/>
    <n v="0"/>
    <n v="17.375399999999999"/>
  </r>
  <r>
    <n v="1643"/>
    <s v="US-2011-134712"/>
    <d v="2011-11-29T00:00:00"/>
    <n v="2011"/>
    <n v="11"/>
    <x v="7"/>
    <x v="7"/>
    <d v="2011-12-04T00:00:00"/>
    <s v="Standard Class"/>
    <s v="BS-11380"/>
    <s v="Bill Stewart"/>
    <s v="Corporate"/>
    <s v="United States"/>
    <x v="242"/>
    <x v="10"/>
    <x v="300"/>
    <x v="2"/>
    <s v="OFF-FA-10003112"/>
    <x v="1"/>
    <x v="13"/>
    <s v="Staples"/>
    <n v="12.624000000000001"/>
    <n v="2"/>
    <x v="2"/>
    <n v="0.2"/>
    <n v="3.944999999999999"/>
  </r>
  <r>
    <n v="1644"/>
    <s v="CA-2012-111829"/>
    <d v="2012-03-19T00:00:00"/>
    <n v="2012"/>
    <n v="3"/>
    <x v="29"/>
    <x v="29"/>
    <d v="2012-03-20T00:00:00"/>
    <s v="First Class"/>
    <s v="FH-14365"/>
    <s v="Fred Hopkins"/>
    <s v="Corporate"/>
    <s v="United States"/>
    <x v="4"/>
    <x v="4"/>
    <x v="60"/>
    <x v="1"/>
    <s v="OFF-ST-10000142"/>
    <x v="1"/>
    <x v="4"/>
    <s v="Deluxe Rollaway Locking File with Drawer"/>
    <n v="1247.6399999999999"/>
    <n v="3"/>
    <x v="0"/>
    <n v="0"/>
    <n v="349.33919999999995"/>
  </r>
  <r>
    <n v="1645"/>
    <s v="CA-2012-111829"/>
    <d v="2012-03-19T00:00:00"/>
    <n v="2012"/>
    <n v="3"/>
    <x v="29"/>
    <x v="29"/>
    <d v="2012-03-20T00:00:00"/>
    <s v="First Class"/>
    <s v="FH-14365"/>
    <s v="Fred Hopkins"/>
    <s v="Corporate"/>
    <s v="United States"/>
    <x v="4"/>
    <x v="4"/>
    <x v="60"/>
    <x v="1"/>
    <s v="TEC-CO-10001766"/>
    <x v="2"/>
    <x v="16"/>
    <s v="Canon PC940 Copier"/>
    <n v="3149.9300000000003"/>
    <n v="7"/>
    <x v="0"/>
    <n v="0"/>
    <n v="1480.4670999999998"/>
  </r>
  <r>
    <n v="1646"/>
    <s v="CA-2012-111829"/>
    <d v="2012-03-19T00:00:00"/>
    <n v="2012"/>
    <n v="3"/>
    <x v="29"/>
    <x v="29"/>
    <d v="2012-03-20T00:00:00"/>
    <s v="First Class"/>
    <s v="FH-14365"/>
    <s v="Fred Hopkins"/>
    <s v="Corporate"/>
    <s v="United States"/>
    <x v="4"/>
    <x v="4"/>
    <x v="60"/>
    <x v="1"/>
    <s v="OFF-PA-10004359"/>
    <x v="1"/>
    <x v="10"/>
    <s v="Multicolor Computer Printout Paper"/>
    <n v="209.7"/>
    <n v="2"/>
    <x v="0"/>
    <n v="0"/>
    <n v="100.65599999999999"/>
  </r>
  <r>
    <n v="1647"/>
    <s v="CA-2012-105221"/>
    <d v="2012-11-01T00:00:00"/>
    <n v="2012"/>
    <n v="11"/>
    <x v="6"/>
    <x v="6"/>
    <d v="2012-11-03T00:00:00"/>
    <s v="First Class"/>
    <s v="VM-21685"/>
    <s v="Valerie Mitchum"/>
    <s v="Home Office"/>
    <s v="United States"/>
    <x v="10"/>
    <x v="9"/>
    <x v="11"/>
    <x v="3"/>
    <s v="TEC-AC-10002323"/>
    <x v="2"/>
    <x v="11"/>
    <s v="SanDisk Ultra 32 GB MicroSDHC Class 10 Memory Card"/>
    <n v="35.360000000000007"/>
    <n v="2"/>
    <x v="2"/>
    <n v="0.2"/>
    <n v="-3.0939999999999994"/>
  </r>
  <r>
    <n v="1648"/>
    <s v="CA-2012-105221"/>
    <d v="2012-11-01T00:00:00"/>
    <n v="2012"/>
    <n v="11"/>
    <x v="6"/>
    <x v="6"/>
    <d v="2012-11-03T00:00:00"/>
    <s v="First Class"/>
    <s v="VM-21685"/>
    <s v="Valerie Mitchum"/>
    <s v="Home Office"/>
    <s v="United States"/>
    <x v="10"/>
    <x v="9"/>
    <x v="11"/>
    <x v="3"/>
    <s v="OFF-FA-10001135"/>
    <x v="1"/>
    <x v="13"/>
    <s v="Brites Rubber Bands, 1 1/2 oz. Box"/>
    <n v="3.1680000000000001"/>
    <n v="2"/>
    <x v="2"/>
    <n v="0.2"/>
    <n v="-0.71279999999999988"/>
  </r>
  <r>
    <n v="1649"/>
    <s v="CA-2012-120341"/>
    <d v="2012-09-26T00:00:00"/>
    <n v="2012"/>
    <n v="9"/>
    <x v="11"/>
    <x v="11"/>
    <d v="2012-09-29T00:00:00"/>
    <s v="Second Class"/>
    <s v="SF-20200"/>
    <s v="Sarah Foster"/>
    <s v="Consumer"/>
    <s v="United States"/>
    <x v="10"/>
    <x v="9"/>
    <x v="105"/>
    <x v="3"/>
    <s v="OFF-BI-10004224"/>
    <x v="1"/>
    <x v="8"/>
    <s v="Catalog Binders with Expanding Posts"/>
    <n v="121.10400000000003"/>
    <n v="6"/>
    <x v="6"/>
    <n v="0.7"/>
    <n v="-100.91999999999999"/>
  </r>
  <r>
    <n v="1650"/>
    <s v="CA-2012-120341"/>
    <d v="2012-09-26T00:00:00"/>
    <n v="2012"/>
    <n v="9"/>
    <x v="11"/>
    <x v="11"/>
    <d v="2012-09-29T00:00:00"/>
    <s v="Second Class"/>
    <s v="SF-20200"/>
    <s v="Sarah Foster"/>
    <s v="Consumer"/>
    <s v="United States"/>
    <x v="10"/>
    <x v="9"/>
    <x v="105"/>
    <x v="3"/>
    <s v="TEC-PH-10003357"/>
    <x v="2"/>
    <x v="7"/>
    <s v="Grandstream GXP2100 Mainstream Business Phone"/>
    <n v="45.893999999999998"/>
    <n v="1"/>
    <x v="10"/>
    <n v="0.4"/>
    <n v="-9.178799999999999"/>
  </r>
  <r>
    <n v="1651"/>
    <s v="CA-2011-135699"/>
    <d v="2011-08-29T00:00:00"/>
    <n v="2011"/>
    <n v="8"/>
    <x v="9"/>
    <x v="9"/>
    <d v="2011-08-29T00:00:00"/>
    <s v="Same Day"/>
    <s v="HH-15010"/>
    <s v="Hilary Holden"/>
    <s v="Corporate"/>
    <s v="United States"/>
    <x v="8"/>
    <x v="1"/>
    <x v="94"/>
    <x v="1"/>
    <s v="OFF-PA-10004475"/>
    <x v="1"/>
    <x v="10"/>
    <s v="Xerox 1940"/>
    <n v="109.92"/>
    <n v="2"/>
    <x v="0"/>
    <n v="0"/>
    <n v="53.860799999999998"/>
  </r>
  <r>
    <n v="1652"/>
    <s v="CA-2011-135699"/>
    <d v="2011-08-29T00:00:00"/>
    <n v="2011"/>
    <n v="8"/>
    <x v="9"/>
    <x v="9"/>
    <d v="2011-08-29T00:00:00"/>
    <s v="Same Day"/>
    <s v="HH-15010"/>
    <s v="Hilary Holden"/>
    <s v="Corporate"/>
    <s v="United States"/>
    <x v="8"/>
    <x v="1"/>
    <x v="94"/>
    <x v="1"/>
    <s v="OFF-PA-10003001"/>
    <x v="1"/>
    <x v="10"/>
    <s v="Xerox 1986"/>
    <n v="13.36"/>
    <n v="2"/>
    <x v="0"/>
    <n v="0"/>
    <n v="6.4127999999999998"/>
  </r>
  <r>
    <n v="1653"/>
    <s v="US-2014-132444"/>
    <d v="2014-11-19T00:00:00"/>
    <n v="2014"/>
    <n v="11"/>
    <x v="23"/>
    <x v="23"/>
    <d v="2014-11-22T00:00:00"/>
    <s v="First Class"/>
    <s v="CD-12280"/>
    <s v="Christina DeMoss"/>
    <s v="Consumer"/>
    <s v="United States"/>
    <x v="4"/>
    <x v="4"/>
    <x v="59"/>
    <x v="1"/>
    <s v="OFF-ST-10003442"/>
    <x v="1"/>
    <x v="4"/>
    <s v="Eldon Portable Mobile Manager"/>
    <n v="169.68"/>
    <n v="6"/>
    <x v="0"/>
    <n v="0"/>
    <n v="45.813600000000001"/>
  </r>
  <r>
    <n v="1654"/>
    <s v="US-2014-132444"/>
    <d v="2014-11-19T00:00:00"/>
    <n v="2014"/>
    <n v="11"/>
    <x v="23"/>
    <x v="23"/>
    <d v="2014-11-22T00:00:00"/>
    <s v="First Class"/>
    <s v="CD-12280"/>
    <s v="Christina DeMoss"/>
    <s v="Consumer"/>
    <s v="United States"/>
    <x v="4"/>
    <x v="4"/>
    <x v="59"/>
    <x v="1"/>
    <s v="TEC-AC-10003832"/>
    <x v="2"/>
    <x v="11"/>
    <s v="Imation 16GB Mini TravelDrive USB 2.0 Flash Drive"/>
    <n v="132.52000000000001"/>
    <n v="4"/>
    <x v="0"/>
    <n v="0"/>
    <n v="54.333200000000005"/>
  </r>
  <r>
    <n v="1655"/>
    <s v="US-2014-132444"/>
    <d v="2014-11-19T00:00:00"/>
    <n v="2014"/>
    <n v="11"/>
    <x v="23"/>
    <x v="23"/>
    <d v="2014-11-22T00:00:00"/>
    <s v="First Class"/>
    <s v="CD-12280"/>
    <s v="Christina DeMoss"/>
    <s v="Consumer"/>
    <s v="United States"/>
    <x v="4"/>
    <x v="4"/>
    <x v="59"/>
    <x v="1"/>
    <s v="OFF-FA-10000611"/>
    <x v="1"/>
    <x v="13"/>
    <s v="Binder Clips by OIC"/>
    <n v="2.96"/>
    <n v="2"/>
    <x v="0"/>
    <n v="0"/>
    <n v="1.4207999999999998"/>
  </r>
  <r>
    <n v="1656"/>
    <s v="US-2014-132444"/>
    <d v="2014-11-19T00:00:00"/>
    <n v="2014"/>
    <n v="11"/>
    <x v="23"/>
    <x v="23"/>
    <d v="2014-11-22T00:00:00"/>
    <s v="First Class"/>
    <s v="CD-12280"/>
    <s v="Christina DeMoss"/>
    <s v="Consumer"/>
    <s v="United States"/>
    <x v="4"/>
    <x v="4"/>
    <x v="59"/>
    <x v="1"/>
    <s v="OFF-BI-10001116"/>
    <x v="1"/>
    <x v="8"/>
    <s v="Wilson Jones 1&quot; Hanging DublLock Ring Binders"/>
    <n v="8.4480000000000004"/>
    <n v="2"/>
    <x v="2"/>
    <n v="0.2"/>
    <n v="2.9568000000000003"/>
  </r>
  <r>
    <n v="1657"/>
    <s v="US-2014-132444"/>
    <d v="2014-11-19T00:00:00"/>
    <n v="2014"/>
    <n v="11"/>
    <x v="23"/>
    <x v="23"/>
    <d v="2014-11-22T00:00:00"/>
    <s v="First Class"/>
    <s v="CD-12280"/>
    <s v="Christina DeMoss"/>
    <s v="Consumer"/>
    <s v="United States"/>
    <x v="4"/>
    <x v="4"/>
    <x v="59"/>
    <x v="1"/>
    <s v="OFF-ST-10000563"/>
    <x v="1"/>
    <x v="4"/>
    <s v="Fellowes Bankers Box Stor/Drawer Steel Plus"/>
    <n v="95.94"/>
    <n v="3"/>
    <x v="0"/>
    <n v="0"/>
    <n v="9.5940000000000012"/>
  </r>
  <r>
    <n v="1658"/>
    <s v="CA-2011-127159"/>
    <d v="2011-05-12T00:00:00"/>
    <n v="2011"/>
    <n v="5"/>
    <x v="8"/>
    <x v="8"/>
    <d v="2011-05-15T00:00:00"/>
    <s v="First Class"/>
    <s v="HL-15040"/>
    <s v="Hunter Lopez"/>
    <s v="Consumer"/>
    <s v="United States"/>
    <x v="158"/>
    <x v="6"/>
    <x v="201"/>
    <x v="2"/>
    <s v="FUR-FU-10000010"/>
    <x v="0"/>
    <x v="5"/>
    <s v="DAX Value U-Channel Document Frames, Easel Back"/>
    <n v="34.79"/>
    <n v="7"/>
    <x v="0"/>
    <n v="0"/>
    <n v="10.784899999999999"/>
  </r>
  <r>
    <n v="1659"/>
    <s v="CA-2014-161809"/>
    <d v="2014-01-21T00:00:00"/>
    <n v="2014"/>
    <n v="1"/>
    <x v="44"/>
    <x v="44"/>
    <d v="2014-01-27T00:00:00"/>
    <s v="Standard Class"/>
    <s v="TH-21100"/>
    <s v="Thea Hendricks"/>
    <s v="Consumer"/>
    <s v="United States"/>
    <x v="1"/>
    <x v="1"/>
    <x v="62"/>
    <x v="1"/>
    <s v="TEC-PH-10004922"/>
    <x v="2"/>
    <x v="7"/>
    <s v="RCA Visys Integrated PBX 8-Line Router"/>
    <n v="160.77600000000001"/>
    <n v="3"/>
    <x v="2"/>
    <n v="0.2"/>
    <n v="10.048500000000004"/>
  </r>
  <r>
    <n v="1660"/>
    <s v="CA-2014-127285"/>
    <d v="2014-10-31T00:00:00"/>
    <n v="2014"/>
    <n v="10"/>
    <x v="13"/>
    <x v="13"/>
    <d v="2014-11-07T00:00:00"/>
    <s v="Standard Class"/>
    <s v="MM-18055"/>
    <s v="Michelle Moray"/>
    <s v="Consumer"/>
    <s v="United States"/>
    <x v="4"/>
    <x v="4"/>
    <x v="60"/>
    <x v="1"/>
    <s v="OFF-BI-10004330"/>
    <x v="1"/>
    <x v="8"/>
    <s v="GBC Velobind Prepunched Cover Sets, Regency Series"/>
    <n v="88.751999999999995"/>
    <n v="3"/>
    <x v="2"/>
    <n v="0.2"/>
    <n v="27.734999999999996"/>
  </r>
  <r>
    <n v="1661"/>
    <s v="CA-2014-127285"/>
    <d v="2014-10-31T00:00:00"/>
    <n v="2014"/>
    <n v="10"/>
    <x v="13"/>
    <x v="13"/>
    <d v="2014-11-07T00:00:00"/>
    <s v="Standard Class"/>
    <s v="MM-18055"/>
    <s v="Michelle Moray"/>
    <s v="Consumer"/>
    <s v="United States"/>
    <x v="4"/>
    <x v="4"/>
    <x v="60"/>
    <x v="1"/>
    <s v="OFF-BI-10002072"/>
    <x v="1"/>
    <x v="8"/>
    <s v="Cardinal Slant-D Ring Binders"/>
    <n v="13.904"/>
    <n v="2"/>
    <x v="2"/>
    <n v="0.2"/>
    <n v="5.2139999999999995"/>
  </r>
  <r>
    <n v="1662"/>
    <s v="CA-2014-144526"/>
    <d v="2014-05-01T00:00:00"/>
    <n v="2014"/>
    <n v="5"/>
    <x v="24"/>
    <x v="24"/>
    <d v="2014-05-07T00:00:00"/>
    <s v="Standard Class"/>
    <s v="QJ-19255"/>
    <s v="Quincy Jones"/>
    <s v="Corporate"/>
    <s v="United States"/>
    <x v="10"/>
    <x v="9"/>
    <x v="105"/>
    <x v="3"/>
    <s v="TEC-PH-10002549"/>
    <x v="2"/>
    <x v="7"/>
    <s v="Polycom SoundPoint IP 450 VoIP phone"/>
    <n v="677.57999999999993"/>
    <n v="5"/>
    <x v="10"/>
    <n v="0.4"/>
    <n v="-158.10199999999998"/>
  </r>
  <r>
    <n v="1663"/>
    <s v="CA-2014-144526"/>
    <d v="2014-05-01T00:00:00"/>
    <n v="2014"/>
    <n v="5"/>
    <x v="24"/>
    <x v="24"/>
    <d v="2014-05-07T00:00:00"/>
    <s v="Standard Class"/>
    <s v="QJ-19255"/>
    <s v="Quincy Jones"/>
    <s v="Corporate"/>
    <s v="United States"/>
    <x v="10"/>
    <x v="9"/>
    <x v="105"/>
    <x v="3"/>
    <s v="OFF-BI-10002353"/>
    <x v="1"/>
    <x v="8"/>
    <s v="GBC VeloBind Cover Sets"/>
    <n v="13.896000000000001"/>
    <n v="3"/>
    <x v="6"/>
    <n v="0.7"/>
    <n v="-9.2639999999999993"/>
  </r>
  <r>
    <n v="1664"/>
    <s v="CA-2013-128531"/>
    <d v="2013-11-25T00:00:00"/>
    <n v="2013"/>
    <n v="11"/>
    <x v="0"/>
    <x v="0"/>
    <d v="2013-11-27T00:00:00"/>
    <s v="Second Class"/>
    <s v="NS-18505"/>
    <s v="Neola Schneider"/>
    <s v="Consumer"/>
    <s v="United States"/>
    <x v="61"/>
    <x v="5"/>
    <x v="162"/>
    <x v="2"/>
    <s v="OFF-ST-10001325"/>
    <x v="1"/>
    <x v="4"/>
    <s v="Sterilite Officeware Hinged File Box"/>
    <n v="41.92"/>
    <n v="5"/>
    <x v="2"/>
    <n v="0.2"/>
    <n v="3.6679999999999993"/>
  </r>
  <r>
    <n v="1665"/>
    <s v="CA-2013-128531"/>
    <d v="2013-11-25T00:00:00"/>
    <n v="2013"/>
    <n v="11"/>
    <x v="0"/>
    <x v="0"/>
    <d v="2013-11-27T00:00:00"/>
    <s v="Second Class"/>
    <s v="NS-18505"/>
    <s v="Neola Schneider"/>
    <s v="Consumer"/>
    <s v="United States"/>
    <x v="61"/>
    <x v="5"/>
    <x v="162"/>
    <x v="2"/>
    <s v="TEC-AC-10002049"/>
    <x v="2"/>
    <x v="11"/>
    <s v="Logitech G19 Programmable Gaming Keyboard"/>
    <n v="297.57600000000002"/>
    <n v="3"/>
    <x v="2"/>
    <n v="0.2"/>
    <n v="-7.4394000000000347"/>
  </r>
  <r>
    <n v="1666"/>
    <s v="CA-2013-128531"/>
    <d v="2013-11-25T00:00:00"/>
    <n v="2013"/>
    <n v="11"/>
    <x v="0"/>
    <x v="0"/>
    <d v="2013-11-27T00:00:00"/>
    <s v="Second Class"/>
    <s v="NS-18505"/>
    <s v="Neola Schneider"/>
    <s v="Consumer"/>
    <s v="United States"/>
    <x v="61"/>
    <x v="5"/>
    <x v="162"/>
    <x v="2"/>
    <s v="OFF-FA-10002676"/>
    <x v="1"/>
    <x v="13"/>
    <s v="Colored Push Pins"/>
    <n v="4.3440000000000003"/>
    <n v="3"/>
    <x v="2"/>
    <n v="0.2"/>
    <n v="0.86879999999999979"/>
  </r>
  <r>
    <n v="1667"/>
    <s v="CA-2013-128531"/>
    <d v="2013-11-25T00:00:00"/>
    <n v="2013"/>
    <n v="11"/>
    <x v="0"/>
    <x v="0"/>
    <d v="2013-11-27T00:00:00"/>
    <s v="Second Class"/>
    <s v="NS-18505"/>
    <s v="Neola Schneider"/>
    <s v="Consumer"/>
    <s v="United States"/>
    <x v="61"/>
    <x v="5"/>
    <x v="162"/>
    <x v="2"/>
    <s v="TEC-AC-10003023"/>
    <x v="2"/>
    <x v="11"/>
    <s v="Logitech G105 Gaming Keyboard"/>
    <n v="94.992000000000004"/>
    <n v="2"/>
    <x v="2"/>
    <n v="0.2"/>
    <n v="-2.374800000000004"/>
  </r>
  <r>
    <n v="1668"/>
    <s v="CA-2013-128531"/>
    <d v="2013-11-25T00:00:00"/>
    <n v="2013"/>
    <n v="11"/>
    <x v="0"/>
    <x v="0"/>
    <d v="2013-11-27T00:00:00"/>
    <s v="Second Class"/>
    <s v="NS-18505"/>
    <s v="Neola Schneider"/>
    <s v="Consumer"/>
    <s v="United States"/>
    <x v="61"/>
    <x v="5"/>
    <x v="162"/>
    <x v="2"/>
    <s v="OFF-PA-10000167"/>
    <x v="1"/>
    <x v="10"/>
    <s v="Xerox 1925"/>
    <n v="74.352000000000004"/>
    <n v="3"/>
    <x v="2"/>
    <n v="0.2"/>
    <n v="23.234999999999992"/>
  </r>
  <r>
    <n v="1669"/>
    <s v="CA-2013-128531"/>
    <d v="2013-11-25T00:00:00"/>
    <n v="2013"/>
    <n v="11"/>
    <x v="0"/>
    <x v="0"/>
    <d v="2013-11-27T00:00:00"/>
    <s v="Second Class"/>
    <s v="NS-18505"/>
    <s v="Neola Schneider"/>
    <s v="Consumer"/>
    <s v="United States"/>
    <x v="61"/>
    <x v="5"/>
    <x v="162"/>
    <x v="2"/>
    <s v="OFF-AR-10003405"/>
    <x v="1"/>
    <x v="6"/>
    <s v="Dixon My First Ticonderoga Pencil, #2"/>
    <n v="14.04"/>
    <n v="3"/>
    <x v="2"/>
    <n v="0.2"/>
    <n v="1.5794999999999986"/>
  </r>
  <r>
    <n v="1670"/>
    <s v="US-2012-157154"/>
    <d v="2012-01-10T00:00:00"/>
    <n v="2012"/>
    <n v="1"/>
    <x v="26"/>
    <x v="26"/>
    <d v="2012-01-15T00:00:00"/>
    <s v="Standard Class"/>
    <s v="MM-17920"/>
    <s v="Michael Moore"/>
    <s v="Consumer"/>
    <s v="United States"/>
    <x v="20"/>
    <x v="15"/>
    <x v="164"/>
    <x v="3"/>
    <s v="FUR-TA-10001889"/>
    <x v="0"/>
    <x v="3"/>
    <s v="Bush Advantage Collection Racetrack Conference Table"/>
    <n v="1018.1039999999999"/>
    <n v="4"/>
    <x v="10"/>
    <n v="0.4"/>
    <n v="-373.3048"/>
  </r>
  <r>
    <n v="1671"/>
    <s v="CA-2014-159457"/>
    <d v="2014-10-20T00:00:00"/>
    <n v="2014"/>
    <n v="10"/>
    <x v="13"/>
    <x v="13"/>
    <d v="2014-10-27T00:00:00"/>
    <s v="Standard Class"/>
    <s v="RD-19480"/>
    <s v="Rick Duston"/>
    <s v="Consumer"/>
    <s v="United States"/>
    <x v="12"/>
    <x v="5"/>
    <x v="14"/>
    <x v="2"/>
    <s v="TEC-PH-10002185"/>
    <x v="2"/>
    <x v="7"/>
    <s v="QVS USB Car Charger 2-Port 2.1Amp for iPod/iPhone/iPad/iPad 2/iPad 3"/>
    <n v="16.68"/>
    <n v="3"/>
    <x v="2"/>
    <n v="0.2"/>
    <n v="5.2125000000000004"/>
  </r>
  <r>
    <n v="1672"/>
    <s v="CA-2013-107615"/>
    <d v="2013-03-23T00:00:00"/>
    <n v="2013"/>
    <n v="3"/>
    <x v="17"/>
    <x v="17"/>
    <d v="2013-03-26T00:00:00"/>
    <s v="First Class"/>
    <s v="RB-19645"/>
    <s v="Robert Barroso"/>
    <s v="Corporate"/>
    <s v="United States"/>
    <x v="226"/>
    <x v="33"/>
    <x v="282"/>
    <x v="1"/>
    <s v="TEC-AC-10001013"/>
    <x v="2"/>
    <x v="11"/>
    <s v="Logitech ClearChat Comfort/USB Headset H390"/>
    <n v="58.58"/>
    <n v="2"/>
    <x v="0"/>
    <n v="0"/>
    <n v="19.331399999999995"/>
  </r>
  <r>
    <n v="1673"/>
    <s v="CA-2014-111647"/>
    <d v="2014-07-04T00:00:00"/>
    <n v="2014"/>
    <n v="7"/>
    <x v="10"/>
    <x v="10"/>
    <d v="2014-07-08T00:00:00"/>
    <s v="Standard Class"/>
    <s v="RD-19585"/>
    <s v="Rob Dowd"/>
    <s v="Consumer"/>
    <s v="United States"/>
    <x v="243"/>
    <x v="5"/>
    <x v="301"/>
    <x v="2"/>
    <s v="TEC-PH-10002726"/>
    <x v="2"/>
    <x v="7"/>
    <s v="netTALK DUO VoIP Telephone Service"/>
    <n v="167.96800000000002"/>
    <n v="4"/>
    <x v="2"/>
    <n v="0.2"/>
    <n v="62.988"/>
  </r>
  <r>
    <n v="1674"/>
    <s v="CA-2012-150560"/>
    <d v="2012-12-11T00:00:00"/>
    <n v="2012"/>
    <n v="12"/>
    <x v="14"/>
    <x v="14"/>
    <d v="2012-12-12T00:00:00"/>
    <s v="First Class"/>
    <s v="SW-20455"/>
    <s v="Shaun Weien"/>
    <s v="Consumer"/>
    <s v="United States"/>
    <x v="244"/>
    <x v="17"/>
    <x v="302"/>
    <x v="0"/>
    <s v="OFF-LA-10003930"/>
    <x v="1"/>
    <x v="2"/>
    <s v="Dot Matrix Printer Tape Reel Labels, White, 5000/Box"/>
    <n v="196.62"/>
    <n v="2"/>
    <x v="0"/>
    <n v="0"/>
    <n v="96.343800000000002"/>
  </r>
  <r>
    <n v="1675"/>
    <s v="CA-2012-143077"/>
    <d v="2012-09-17T00:00:00"/>
    <n v="2012"/>
    <n v="9"/>
    <x v="11"/>
    <x v="11"/>
    <d v="2012-09-21T00:00:00"/>
    <s v="Standard Class"/>
    <s v="SF-20965"/>
    <s v="Sylvia Foulston"/>
    <s v="Corporate"/>
    <s v="United States"/>
    <x v="12"/>
    <x v="5"/>
    <x v="16"/>
    <x v="2"/>
    <s v="FUR-FU-10003535"/>
    <x v="0"/>
    <x v="5"/>
    <s v="Howard Miller Distant Time Traveler Alarm Clock"/>
    <n v="21.936000000000003"/>
    <n v="2"/>
    <x v="7"/>
    <n v="0.6"/>
    <n v="-10.419600000000003"/>
  </r>
  <r>
    <n v="1676"/>
    <s v="CA-2012-143077"/>
    <d v="2012-09-17T00:00:00"/>
    <n v="2012"/>
    <n v="9"/>
    <x v="11"/>
    <x v="11"/>
    <d v="2012-09-21T00:00:00"/>
    <s v="Standard Class"/>
    <s v="SF-20965"/>
    <s v="Sylvia Foulston"/>
    <s v="Corporate"/>
    <s v="United States"/>
    <x v="12"/>
    <x v="5"/>
    <x v="16"/>
    <x v="2"/>
    <s v="OFF-BI-10000088"/>
    <x v="1"/>
    <x v="8"/>
    <s v="GBC Imprintable Covers"/>
    <n v="6.5879999999999992"/>
    <n v="3"/>
    <x v="3"/>
    <n v="0.8"/>
    <n v="-10.211400000000005"/>
  </r>
  <r>
    <n v="1677"/>
    <s v="CA-2013-122728"/>
    <d v="2013-05-19T00:00:00"/>
    <n v="2013"/>
    <n v="5"/>
    <x v="35"/>
    <x v="35"/>
    <d v="2013-05-25T00:00:00"/>
    <s v="Standard Class"/>
    <s v="EB-13930"/>
    <s v="Eric Barreto"/>
    <s v="Consumer"/>
    <s v="United States"/>
    <x v="8"/>
    <x v="1"/>
    <x v="94"/>
    <x v="1"/>
    <s v="OFF-ST-10000604"/>
    <x v="1"/>
    <x v="4"/>
    <s v="Home/Office Personal File Carts"/>
    <n v="104.28"/>
    <n v="3"/>
    <x v="0"/>
    <n v="0"/>
    <n v="26.069999999999993"/>
  </r>
  <r>
    <n v="1678"/>
    <s v="CA-2013-122728"/>
    <d v="2013-05-19T00:00:00"/>
    <n v="2013"/>
    <n v="5"/>
    <x v="35"/>
    <x v="35"/>
    <d v="2013-05-25T00:00:00"/>
    <s v="Standard Class"/>
    <s v="EB-13930"/>
    <s v="Eric Barreto"/>
    <s v="Consumer"/>
    <s v="United States"/>
    <x v="8"/>
    <x v="1"/>
    <x v="94"/>
    <x v="1"/>
    <s v="OFF-PA-10004040"/>
    <x v="1"/>
    <x v="10"/>
    <s v="Universal Premium White Copier/Laser Paper (20Lb. and 87 Bright)"/>
    <n v="17.940000000000001"/>
    <n v="3"/>
    <x v="0"/>
    <n v="0"/>
    <n v="8.7906000000000013"/>
  </r>
  <r>
    <n v="1679"/>
    <s v="CA-2011-122882"/>
    <d v="2011-09-07T00:00:00"/>
    <n v="2011"/>
    <n v="9"/>
    <x v="30"/>
    <x v="30"/>
    <d v="2011-09-13T00:00:00"/>
    <s v="Standard Class"/>
    <s v="SB-20290"/>
    <s v="Sean Braxton"/>
    <s v="Corporate"/>
    <s v="United States"/>
    <x v="10"/>
    <x v="9"/>
    <x v="63"/>
    <x v="3"/>
    <s v="OFF-ST-10002344"/>
    <x v="1"/>
    <x v="4"/>
    <s v="Carina 42&quot;Hx23 3/4&quot;W Media Storage Unit"/>
    <n v="64.784000000000006"/>
    <n v="1"/>
    <x v="2"/>
    <n v="0.2"/>
    <n v="-14.576399999999996"/>
  </r>
  <r>
    <n v="1680"/>
    <s v="CA-2011-122882"/>
    <d v="2011-09-07T00:00:00"/>
    <n v="2011"/>
    <n v="9"/>
    <x v="30"/>
    <x v="30"/>
    <d v="2011-09-13T00:00:00"/>
    <s v="Standard Class"/>
    <s v="SB-20290"/>
    <s v="Sean Braxton"/>
    <s v="Corporate"/>
    <s v="United States"/>
    <x v="10"/>
    <x v="9"/>
    <x v="63"/>
    <x v="3"/>
    <s v="TEC-PH-10003589"/>
    <x v="2"/>
    <x v="7"/>
    <s v="invisibleSHIELD by ZAGG Smudge-Free Screen Protector"/>
    <n v="32.381999999999998"/>
    <n v="3"/>
    <x v="10"/>
    <n v="0.4"/>
    <n v="4.3175999999999988"/>
  </r>
  <r>
    <n v="1681"/>
    <s v="CA-2011-122882"/>
    <d v="2011-09-07T00:00:00"/>
    <n v="2011"/>
    <n v="9"/>
    <x v="30"/>
    <x v="30"/>
    <d v="2011-09-13T00:00:00"/>
    <s v="Standard Class"/>
    <s v="SB-20290"/>
    <s v="Sean Braxton"/>
    <s v="Corporate"/>
    <s v="United States"/>
    <x v="10"/>
    <x v="9"/>
    <x v="63"/>
    <x v="3"/>
    <s v="FUR-FU-10000758"/>
    <x v="0"/>
    <x v="5"/>
    <s v="DAX Natural Wood-Tone Poster Frame"/>
    <n v="42.368000000000002"/>
    <n v="2"/>
    <x v="2"/>
    <n v="0.2"/>
    <n v="8.4735999999999958"/>
  </r>
  <r>
    <n v="1682"/>
    <s v="CA-2011-122882"/>
    <d v="2011-09-07T00:00:00"/>
    <n v="2011"/>
    <n v="9"/>
    <x v="30"/>
    <x v="30"/>
    <d v="2011-09-13T00:00:00"/>
    <s v="Standard Class"/>
    <s v="SB-20290"/>
    <s v="Sean Braxton"/>
    <s v="Corporate"/>
    <s v="United States"/>
    <x v="10"/>
    <x v="9"/>
    <x v="63"/>
    <x v="3"/>
    <s v="TEC-MA-10004679"/>
    <x v="2"/>
    <x v="15"/>
    <s v="StarTech.com 10/100 VDSL2 Ethernet Extender Kit"/>
    <n v="399.54"/>
    <n v="4"/>
    <x v="6"/>
    <n v="0.7"/>
    <n v="-559.35599999999988"/>
  </r>
  <r>
    <n v="1683"/>
    <s v="US-2013-101497"/>
    <d v="2013-09-30T00:00:00"/>
    <n v="2013"/>
    <n v="9"/>
    <x v="21"/>
    <x v="21"/>
    <d v="2013-10-02T00:00:00"/>
    <s v="Second Class"/>
    <s v="PS-18760"/>
    <s v="Pamela Stobb"/>
    <s v="Consumer"/>
    <s v="United States"/>
    <x v="1"/>
    <x v="1"/>
    <x v="141"/>
    <x v="1"/>
    <s v="OFF-PA-10000176"/>
    <x v="1"/>
    <x v="10"/>
    <s v="Xerox 1887"/>
    <n v="18.97"/>
    <n v="1"/>
    <x v="0"/>
    <n v="0"/>
    <n v="9.105599999999999"/>
  </r>
  <r>
    <n v="1684"/>
    <s v="CA-2013-147585"/>
    <d v="2013-11-08T00:00:00"/>
    <n v="2013"/>
    <n v="11"/>
    <x v="0"/>
    <x v="0"/>
    <d v="2013-11-13T00:00:00"/>
    <s v="Standard Class"/>
    <s v="CB-12535"/>
    <s v="Claudia Bergmann"/>
    <s v="Corporate"/>
    <s v="United States"/>
    <x v="8"/>
    <x v="1"/>
    <x v="94"/>
    <x v="1"/>
    <s v="FUR-FU-10002597"/>
    <x v="0"/>
    <x v="5"/>
    <s v="C-Line Magnetic Cubicle Keepers, Clear Polypropylene"/>
    <n v="14.82"/>
    <n v="3"/>
    <x v="0"/>
    <n v="0"/>
    <n v="6.224400000000001"/>
  </r>
  <r>
    <n v="1685"/>
    <s v="CA-2014-149489"/>
    <d v="2014-04-25T00:00:00"/>
    <n v="2014"/>
    <n v="4"/>
    <x v="4"/>
    <x v="4"/>
    <d v="2014-04-28T00:00:00"/>
    <s v="First Class"/>
    <s v="DK-12835"/>
    <s v="Damala Kotsonis"/>
    <s v="Corporate"/>
    <s v="United States"/>
    <x v="10"/>
    <x v="9"/>
    <x v="105"/>
    <x v="3"/>
    <s v="OFF-AP-10002495"/>
    <x v="1"/>
    <x v="9"/>
    <s v="Acco Smartsocket Table Surge Protector, 6 Color-Coded Adapter Outlets"/>
    <n v="99.28"/>
    <n v="2"/>
    <x v="2"/>
    <n v="0.2"/>
    <n v="12.409999999999989"/>
  </r>
  <r>
    <n v="1686"/>
    <s v="CA-2014-149489"/>
    <d v="2014-04-25T00:00:00"/>
    <n v="2014"/>
    <n v="4"/>
    <x v="4"/>
    <x v="4"/>
    <d v="2014-04-28T00:00:00"/>
    <s v="First Class"/>
    <s v="DK-12835"/>
    <s v="Damala Kotsonis"/>
    <s v="Corporate"/>
    <s v="United States"/>
    <x v="10"/>
    <x v="9"/>
    <x v="105"/>
    <x v="3"/>
    <s v="OFF-BI-10002813"/>
    <x v="1"/>
    <x v="8"/>
    <s v="Avery Reinforcements for Hole-Punch Pages"/>
    <n v="1.1880000000000002"/>
    <n v="2"/>
    <x v="6"/>
    <n v="0.7"/>
    <n v="-0.98999999999999977"/>
  </r>
  <r>
    <n v="1687"/>
    <s v="CA-2014-149489"/>
    <d v="2014-04-25T00:00:00"/>
    <n v="2014"/>
    <n v="4"/>
    <x v="4"/>
    <x v="4"/>
    <d v="2014-04-28T00:00:00"/>
    <s v="First Class"/>
    <s v="DK-12835"/>
    <s v="Damala Kotsonis"/>
    <s v="Corporate"/>
    <s v="United States"/>
    <x v="10"/>
    <x v="9"/>
    <x v="105"/>
    <x v="3"/>
    <s v="OFF-BI-10002414"/>
    <x v="1"/>
    <x v="8"/>
    <s v="GBC ProClick Spines for 32-Hole Punch"/>
    <n v="7.5180000000000007"/>
    <n v="2"/>
    <x v="6"/>
    <n v="0.7"/>
    <n v="-5.7637999999999998"/>
  </r>
  <r>
    <n v="1688"/>
    <s v="CA-2014-143798"/>
    <d v="2014-12-11T00:00:00"/>
    <n v="2014"/>
    <n v="12"/>
    <x v="22"/>
    <x v="22"/>
    <d v="2014-12-13T00:00:00"/>
    <s v="First Class"/>
    <s v="AW-10840"/>
    <s v="Anthony Witt"/>
    <s v="Consumer"/>
    <s v="United States"/>
    <x v="10"/>
    <x v="9"/>
    <x v="11"/>
    <x v="3"/>
    <s v="OFF-PA-10000788"/>
    <x v="1"/>
    <x v="10"/>
    <s v="Xerox 210"/>
    <n v="10.368000000000002"/>
    <n v="2"/>
    <x v="2"/>
    <n v="0.2"/>
    <n v="3.6288"/>
  </r>
  <r>
    <n v="1689"/>
    <s v="CA-2014-143798"/>
    <d v="2014-12-11T00:00:00"/>
    <n v="2014"/>
    <n v="12"/>
    <x v="22"/>
    <x v="22"/>
    <d v="2014-12-13T00:00:00"/>
    <s v="First Class"/>
    <s v="AW-10840"/>
    <s v="Anthony Witt"/>
    <s v="Consumer"/>
    <s v="United States"/>
    <x v="10"/>
    <x v="9"/>
    <x v="11"/>
    <x v="3"/>
    <s v="FUR-FU-10004306"/>
    <x v="0"/>
    <x v="5"/>
    <s v="Electrix Halogen Magnifier Lamp"/>
    <n v="310.88000000000005"/>
    <n v="2"/>
    <x v="2"/>
    <n v="0.2"/>
    <n v="23.315999999999988"/>
  </r>
  <r>
    <n v="1690"/>
    <s v="CA-2011-142839"/>
    <d v="2011-08-16T00:00:00"/>
    <n v="2011"/>
    <n v="8"/>
    <x v="9"/>
    <x v="9"/>
    <d v="2011-08-20T00:00:00"/>
    <s v="Standard Class"/>
    <s v="TS-21610"/>
    <s v="Troy Staebel"/>
    <s v="Consumer"/>
    <s v="United States"/>
    <x v="10"/>
    <x v="9"/>
    <x v="105"/>
    <x v="3"/>
    <s v="FUR-TA-10001539"/>
    <x v="0"/>
    <x v="3"/>
    <s v="Chromcraft Rectangular Conference Tables"/>
    <n v="853.09199999999987"/>
    <n v="6"/>
    <x v="10"/>
    <n v="0.4"/>
    <n v="-227.49120000000016"/>
  </r>
  <r>
    <n v="1691"/>
    <s v="CA-2014-129833"/>
    <d v="2014-12-10T00:00:00"/>
    <n v="2014"/>
    <n v="12"/>
    <x v="22"/>
    <x v="22"/>
    <d v="2014-12-16T00:00:00"/>
    <s v="Standard Class"/>
    <s v="HF-14995"/>
    <s v="Herbert Flentye"/>
    <s v="Consumer"/>
    <s v="United States"/>
    <x v="245"/>
    <x v="14"/>
    <x v="303"/>
    <x v="2"/>
    <s v="OFF-PA-10000575"/>
    <x v="1"/>
    <x v="10"/>
    <s v="Wirebound Message Books, Four 2 3/4 x 5 White Forms per Page"/>
    <n v="33.450000000000003"/>
    <n v="5"/>
    <x v="0"/>
    <n v="0"/>
    <n v="15.387"/>
  </r>
  <r>
    <n v="1692"/>
    <s v="CA-2014-129833"/>
    <d v="2014-12-10T00:00:00"/>
    <n v="2014"/>
    <n v="12"/>
    <x v="22"/>
    <x v="22"/>
    <d v="2014-12-16T00:00:00"/>
    <s v="Standard Class"/>
    <s v="HF-14995"/>
    <s v="Herbert Flentye"/>
    <s v="Consumer"/>
    <s v="United States"/>
    <x v="245"/>
    <x v="14"/>
    <x v="303"/>
    <x v="2"/>
    <s v="OFF-BI-10004182"/>
    <x v="1"/>
    <x v="8"/>
    <s v="Economy Binders"/>
    <n v="10.4"/>
    <n v="5"/>
    <x v="0"/>
    <n v="0"/>
    <n v="5.0960000000000001"/>
  </r>
  <r>
    <n v="1693"/>
    <s v="US-2013-154361"/>
    <d v="2013-03-15T00:00:00"/>
    <n v="2013"/>
    <n v="3"/>
    <x v="17"/>
    <x v="17"/>
    <d v="2013-03-20T00:00:00"/>
    <s v="Standard Class"/>
    <s v="HZ-14950"/>
    <s v="Henia Zydlo"/>
    <s v="Consumer"/>
    <s v="United States"/>
    <x v="38"/>
    <x v="24"/>
    <x v="47"/>
    <x v="3"/>
    <s v="FUR-FU-10004020"/>
    <x v="0"/>
    <x v="5"/>
    <s v="Advantus Panel Wall Acrylic Frame"/>
    <n v="21.880000000000003"/>
    <n v="5"/>
    <x v="2"/>
    <n v="0.2"/>
    <n v="6.2904999999999998"/>
  </r>
  <r>
    <n v="1694"/>
    <s v="US-2013-158708"/>
    <d v="2013-06-27T00:00:00"/>
    <n v="2013"/>
    <n v="6"/>
    <x v="1"/>
    <x v="1"/>
    <d v="2013-06-30T00:00:00"/>
    <s v="Second Class"/>
    <s v="AB-10255"/>
    <s v="Alejandro Ballentine"/>
    <s v="Home Office"/>
    <s v="United States"/>
    <x v="243"/>
    <x v="5"/>
    <x v="301"/>
    <x v="2"/>
    <s v="TEC-AC-10003133"/>
    <x v="2"/>
    <x v="11"/>
    <s v="Memorex Mini Travel Drive 4 GB USB 2.0 Flash Drive"/>
    <n v="13.616"/>
    <n v="2"/>
    <x v="2"/>
    <n v="0.2"/>
    <n v="3.5742000000000012"/>
  </r>
  <r>
    <n v="1695"/>
    <s v="CA-2012-156335"/>
    <d v="2012-09-25T00:00:00"/>
    <n v="2012"/>
    <n v="9"/>
    <x v="11"/>
    <x v="11"/>
    <d v="2012-09-28T00:00:00"/>
    <s v="Second Class"/>
    <s v="PO-19195"/>
    <s v="Phillina Ober"/>
    <s v="Home Office"/>
    <s v="United States"/>
    <x v="246"/>
    <x v="30"/>
    <x v="304"/>
    <x v="3"/>
    <s v="TEC-AC-10002006"/>
    <x v="2"/>
    <x v="11"/>
    <s v="Memorex Micro Travel Drive 16 GB"/>
    <n v="63.96"/>
    <n v="4"/>
    <x v="0"/>
    <n v="0"/>
    <n v="19.827599999999997"/>
  </r>
  <r>
    <n v="1696"/>
    <s v="CA-2012-156335"/>
    <d v="2012-09-25T00:00:00"/>
    <n v="2012"/>
    <n v="9"/>
    <x v="11"/>
    <x v="11"/>
    <d v="2012-09-28T00:00:00"/>
    <s v="Second Class"/>
    <s v="PO-19195"/>
    <s v="Phillina Ober"/>
    <s v="Home Office"/>
    <s v="United States"/>
    <x v="246"/>
    <x v="30"/>
    <x v="304"/>
    <x v="3"/>
    <s v="OFF-BI-10003314"/>
    <x v="1"/>
    <x v="8"/>
    <s v="Tuff Stuff Recycled Round Ring Binders"/>
    <n v="14.46"/>
    <n v="3"/>
    <x v="0"/>
    <n v="0"/>
    <n v="7.0853999999999999"/>
  </r>
  <r>
    <n v="1697"/>
    <s v="CA-2012-156335"/>
    <d v="2012-09-25T00:00:00"/>
    <n v="2012"/>
    <n v="9"/>
    <x v="11"/>
    <x v="11"/>
    <d v="2012-09-28T00:00:00"/>
    <s v="Second Class"/>
    <s v="PO-19195"/>
    <s v="Phillina Ober"/>
    <s v="Home Office"/>
    <s v="United States"/>
    <x v="246"/>
    <x v="30"/>
    <x v="304"/>
    <x v="3"/>
    <s v="TEC-PH-10002726"/>
    <x v="2"/>
    <x v="7"/>
    <s v="netTALK DUO VoIP Telephone Service"/>
    <n v="104.98"/>
    <n v="2"/>
    <x v="0"/>
    <n v="0"/>
    <n v="52.49"/>
  </r>
  <r>
    <n v="1698"/>
    <s v="CA-2012-148376"/>
    <d v="2012-12-27T00:00:00"/>
    <n v="2012"/>
    <n v="12"/>
    <x v="14"/>
    <x v="14"/>
    <d v="2012-12-31T00:00:00"/>
    <s v="Standard Class"/>
    <s v="AG-10900"/>
    <s v="Arthur Gainer"/>
    <s v="Consumer"/>
    <s v="United States"/>
    <x v="1"/>
    <x v="1"/>
    <x v="141"/>
    <x v="1"/>
    <s v="OFF-AP-10000240"/>
    <x v="1"/>
    <x v="9"/>
    <s v="Belkin F9G930V10-GRY 9 Outlet Surge"/>
    <n v="106.96"/>
    <n v="2"/>
    <x v="0"/>
    <n v="0"/>
    <n v="31.018399999999986"/>
  </r>
  <r>
    <n v="1699"/>
    <s v="CA-2012-148376"/>
    <d v="2012-12-27T00:00:00"/>
    <n v="2012"/>
    <n v="12"/>
    <x v="14"/>
    <x v="14"/>
    <d v="2012-12-31T00:00:00"/>
    <s v="Standard Class"/>
    <s v="AG-10900"/>
    <s v="Arthur Gainer"/>
    <s v="Consumer"/>
    <s v="United States"/>
    <x v="1"/>
    <x v="1"/>
    <x v="141"/>
    <x v="1"/>
    <s v="OFF-LA-10002381"/>
    <x v="1"/>
    <x v="2"/>
    <s v="Avery 497"/>
    <n v="21.560000000000002"/>
    <n v="7"/>
    <x v="0"/>
    <n v="0"/>
    <n v="10.348799999999999"/>
  </r>
  <r>
    <n v="1700"/>
    <s v="CA-2011-135657"/>
    <d v="2011-06-03T00:00:00"/>
    <n v="2011"/>
    <n v="6"/>
    <x v="3"/>
    <x v="3"/>
    <d v="2011-06-07T00:00:00"/>
    <s v="Second Class"/>
    <s v="SC-20725"/>
    <s v="Steven Cartwright"/>
    <s v="Consumer"/>
    <s v="United States"/>
    <x v="4"/>
    <x v="4"/>
    <x v="60"/>
    <x v="1"/>
    <s v="FUR-TA-10004086"/>
    <x v="0"/>
    <x v="3"/>
    <s v="KI Adjustable-Height Table"/>
    <n v="515.88"/>
    <n v="6"/>
    <x v="0"/>
    <n v="0"/>
    <n v="113.49359999999999"/>
  </r>
  <r>
    <n v="1701"/>
    <s v="CA-2012-114069"/>
    <d v="2012-07-13T00:00:00"/>
    <n v="2012"/>
    <n v="7"/>
    <x v="38"/>
    <x v="38"/>
    <d v="2012-07-15T00:00:00"/>
    <s v="Second Class"/>
    <s v="ND-18370"/>
    <s v="Natalie DeCherney"/>
    <s v="Consumer"/>
    <s v="United States"/>
    <x v="20"/>
    <x v="15"/>
    <x v="45"/>
    <x v="3"/>
    <s v="OFF-BI-10000320"/>
    <x v="1"/>
    <x v="8"/>
    <s v="GBC Plastic Binding Combs"/>
    <n v="11.808"/>
    <n v="2"/>
    <x v="2"/>
    <n v="0.2"/>
    <n v="4.2804000000000002"/>
  </r>
  <r>
    <n v="1702"/>
    <s v="CA-2012-114069"/>
    <d v="2012-07-13T00:00:00"/>
    <n v="2012"/>
    <n v="7"/>
    <x v="38"/>
    <x v="38"/>
    <d v="2012-07-15T00:00:00"/>
    <s v="Second Class"/>
    <s v="ND-18370"/>
    <s v="Natalie DeCherney"/>
    <s v="Consumer"/>
    <s v="United States"/>
    <x v="20"/>
    <x v="15"/>
    <x v="45"/>
    <x v="3"/>
    <s v="FUR-CH-10000595"/>
    <x v="0"/>
    <x v="1"/>
    <s v="Safco Contoured Stacking Chairs"/>
    <n v="1931.04"/>
    <n v="9"/>
    <x v="9"/>
    <n v="0.1"/>
    <n v="321.83999999999992"/>
  </r>
  <r>
    <n v="1703"/>
    <s v="CA-2012-114069"/>
    <d v="2012-07-13T00:00:00"/>
    <n v="2012"/>
    <n v="7"/>
    <x v="38"/>
    <x v="38"/>
    <d v="2012-07-15T00:00:00"/>
    <s v="Second Class"/>
    <s v="ND-18370"/>
    <s v="Natalie DeCherney"/>
    <s v="Consumer"/>
    <s v="United States"/>
    <x v="20"/>
    <x v="15"/>
    <x v="45"/>
    <x v="3"/>
    <s v="OFF-PA-10000349"/>
    <x v="1"/>
    <x v="10"/>
    <s v="Staples"/>
    <n v="9.9600000000000009"/>
    <n v="2"/>
    <x v="0"/>
    <n v="0"/>
    <n v="4.6812000000000005"/>
  </r>
  <r>
    <n v="1704"/>
    <s v="CA-2011-139857"/>
    <d v="2011-02-03T00:00:00"/>
    <n v="2011"/>
    <n v="2"/>
    <x v="45"/>
    <x v="45"/>
    <d v="2011-02-07T00:00:00"/>
    <s v="Standard Class"/>
    <s v="CD-12790"/>
    <s v="Cynthia Delaney"/>
    <s v="Home Office"/>
    <s v="United States"/>
    <x v="70"/>
    <x v="1"/>
    <x v="88"/>
    <x v="1"/>
    <s v="OFF-FA-10001843"/>
    <x v="1"/>
    <x v="13"/>
    <s v="Staples"/>
    <n v="12.350000000000001"/>
    <n v="5"/>
    <x v="0"/>
    <n v="0"/>
    <n v="5.8045"/>
  </r>
  <r>
    <n v="1705"/>
    <s v="CA-2013-106306"/>
    <d v="2013-03-09T00:00:00"/>
    <n v="2013"/>
    <n v="3"/>
    <x v="17"/>
    <x v="17"/>
    <d v="2013-03-09T00:00:00"/>
    <s v="Same Day"/>
    <s v="PG-18820"/>
    <s v="Patrick Gardner"/>
    <s v="Consumer"/>
    <s v="United States"/>
    <x v="220"/>
    <x v="16"/>
    <x v="275"/>
    <x v="1"/>
    <s v="OFF-BI-10003676"/>
    <x v="1"/>
    <x v="8"/>
    <s v="GBC Standard Recycled Report Covers, Clear Plastic Sheets"/>
    <n v="9.7020000000000017"/>
    <n v="3"/>
    <x v="6"/>
    <n v="0.7"/>
    <n v="-7.1147999999999989"/>
  </r>
  <r>
    <n v="1706"/>
    <s v="CA-2012-100545"/>
    <d v="2012-11-22T00:00:00"/>
    <n v="2012"/>
    <n v="11"/>
    <x v="6"/>
    <x v="6"/>
    <d v="2012-11-26T00:00:00"/>
    <s v="Standard Class"/>
    <s v="IM-15070"/>
    <s v="Irene Maddox"/>
    <s v="Consumer"/>
    <s v="United States"/>
    <x v="10"/>
    <x v="9"/>
    <x v="74"/>
    <x v="3"/>
    <s v="OFF-BI-10003638"/>
    <x v="1"/>
    <x v="8"/>
    <s v="GBC Durable Plastic Covers"/>
    <n v="11.610000000000003"/>
    <n v="2"/>
    <x v="6"/>
    <n v="0.7"/>
    <n v="-9.2880000000000003"/>
  </r>
  <r>
    <n v="1707"/>
    <s v="CA-2014-123491"/>
    <d v="2014-10-31T00:00:00"/>
    <n v="2014"/>
    <n v="10"/>
    <x v="13"/>
    <x v="13"/>
    <d v="2014-11-06T00:00:00"/>
    <s v="Standard Class"/>
    <s v="JK-15205"/>
    <s v="Jamie Kunitz"/>
    <s v="Consumer"/>
    <s v="United States"/>
    <x v="8"/>
    <x v="1"/>
    <x v="34"/>
    <x v="1"/>
    <s v="OFF-LA-10003077"/>
    <x v="1"/>
    <x v="2"/>
    <s v="Avery 500"/>
    <n v="43.86"/>
    <n v="6"/>
    <x v="0"/>
    <n v="0"/>
    <n v="20.614199999999997"/>
  </r>
  <r>
    <n v="1708"/>
    <s v="CA-2014-123491"/>
    <d v="2014-10-31T00:00:00"/>
    <n v="2014"/>
    <n v="10"/>
    <x v="13"/>
    <x v="13"/>
    <d v="2014-11-06T00:00:00"/>
    <s v="Standard Class"/>
    <s v="JK-15205"/>
    <s v="Jamie Kunitz"/>
    <s v="Consumer"/>
    <s v="United States"/>
    <x v="8"/>
    <x v="1"/>
    <x v="34"/>
    <x v="1"/>
    <s v="TEC-PH-10003505"/>
    <x v="2"/>
    <x v="7"/>
    <s v="Geemarc AmpliPOWER60"/>
    <n v="148.47999999999999"/>
    <n v="2"/>
    <x v="2"/>
    <n v="0.2"/>
    <n v="16.703999999999986"/>
  </r>
  <r>
    <n v="1709"/>
    <s v="CA-2014-123491"/>
    <d v="2014-10-31T00:00:00"/>
    <n v="2014"/>
    <n v="10"/>
    <x v="13"/>
    <x v="13"/>
    <d v="2014-11-06T00:00:00"/>
    <s v="Standard Class"/>
    <s v="JK-15205"/>
    <s v="Jamie Kunitz"/>
    <s v="Consumer"/>
    <s v="United States"/>
    <x v="8"/>
    <x v="1"/>
    <x v="34"/>
    <x v="1"/>
    <s v="OFF-PA-10003424"/>
    <x v="1"/>
    <x v="10"/>
    <s v="&quot;While you Were Out&quot; Message Book, One Form per Page"/>
    <n v="7.42"/>
    <n v="2"/>
    <x v="0"/>
    <n v="0"/>
    <n v="3.71"/>
  </r>
  <r>
    <n v="1710"/>
    <s v="CA-2014-123491"/>
    <d v="2014-10-31T00:00:00"/>
    <n v="2014"/>
    <n v="10"/>
    <x v="13"/>
    <x v="13"/>
    <d v="2014-11-06T00:00:00"/>
    <s v="Standard Class"/>
    <s v="JK-15205"/>
    <s v="Jamie Kunitz"/>
    <s v="Consumer"/>
    <s v="United States"/>
    <x v="8"/>
    <x v="1"/>
    <x v="34"/>
    <x v="1"/>
    <s v="FUR-CH-10003061"/>
    <x v="0"/>
    <x v="1"/>
    <s v="Global Leather Task Chair, Black"/>
    <n v="71.992000000000004"/>
    <n v="1"/>
    <x v="2"/>
    <n v="0.2"/>
    <n v="-0.89990000000001302"/>
  </r>
  <r>
    <n v="1711"/>
    <s v="CA-2014-123491"/>
    <d v="2014-10-31T00:00:00"/>
    <n v="2014"/>
    <n v="10"/>
    <x v="13"/>
    <x v="13"/>
    <d v="2014-11-06T00:00:00"/>
    <s v="Standard Class"/>
    <s v="JK-15205"/>
    <s v="Jamie Kunitz"/>
    <s v="Consumer"/>
    <s v="United States"/>
    <x v="8"/>
    <x v="1"/>
    <x v="34"/>
    <x v="1"/>
    <s v="OFF-AR-10003514"/>
    <x v="1"/>
    <x v="6"/>
    <s v="4009 Highlighters by Sanford"/>
    <n v="19.899999999999999"/>
    <n v="5"/>
    <x v="0"/>
    <n v="0"/>
    <n v="6.5669999999999984"/>
  </r>
  <r>
    <n v="1712"/>
    <s v="CA-2014-123491"/>
    <d v="2014-10-31T00:00:00"/>
    <n v="2014"/>
    <n v="10"/>
    <x v="13"/>
    <x v="13"/>
    <d v="2014-11-06T00:00:00"/>
    <s v="Standard Class"/>
    <s v="JK-15205"/>
    <s v="Jamie Kunitz"/>
    <s v="Consumer"/>
    <s v="United States"/>
    <x v="8"/>
    <x v="1"/>
    <x v="34"/>
    <x v="1"/>
    <s v="OFF-AP-10002684"/>
    <x v="1"/>
    <x v="9"/>
    <s v="Acco 7-Outlet Masterpiece Power Center, Wihtout Fax/Phone Line Protection"/>
    <n v="1702.12"/>
    <n v="14"/>
    <x v="0"/>
    <n v="0"/>
    <n v="510.63599999999985"/>
  </r>
  <r>
    <n v="1713"/>
    <s v="CA-2012-145401"/>
    <d v="2012-01-30T00:00:00"/>
    <n v="2012"/>
    <n v="1"/>
    <x v="26"/>
    <x v="26"/>
    <d v="2012-02-04T00:00:00"/>
    <s v="Standard Class"/>
    <s v="JP-15520"/>
    <s v="Jeremy Pistek"/>
    <s v="Consumer"/>
    <s v="United States"/>
    <x v="12"/>
    <x v="5"/>
    <x v="32"/>
    <x v="2"/>
    <s v="OFF-PA-10004405"/>
    <x v="1"/>
    <x v="10"/>
    <s v="Rediform Voice Mail Log Books"/>
    <n v="14.303999999999998"/>
    <n v="6"/>
    <x v="2"/>
    <n v="0.2"/>
    <n v="5.0064000000000002"/>
  </r>
  <r>
    <n v="1714"/>
    <s v="US-2014-124968"/>
    <d v="2014-09-09T00:00:00"/>
    <n v="2014"/>
    <n v="9"/>
    <x v="15"/>
    <x v="15"/>
    <d v="2014-09-14T00:00:00"/>
    <s v="Second Class"/>
    <s v="MM-18055"/>
    <s v="Michelle Moray"/>
    <s v="Consumer"/>
    <s v="United States"/>
    <x v="22"/>
    <x v="10"/>
    <x v="26"/>
    <x v="2"/>
    <s v="FUR-TA-10004289"/>
    <x v="0"/>
    <x v="3"/>
    <s v="BoxOffice By Design Rectangular and Half-Moon Meeting Room Tables"/>
    <n v="765.625"/>
    <n v="7"/>
    <x v="5"/>
    <n v="0.5"/>
    <n v="-566.5625"/>
  </r>
  <r>
    <n v="1715"/>
    <s v="CA-2014-104003"/>
    <d v="2014-10-08T00:00:00"/>
    <n v="2014"/>
    <n v="10"/>
    <x v="13"/>
    <x v="13"/>
    <d v="2014-10-14T00:00:00"/>
    <s v="Standard Class"/>
    <s v="DC-13285"/>
    <s v="Debra Catini"/>
    <s v="Consumer"/>
    <s v="United States"/>
    <x v="8"/>
    <x v="1"/>
    <x v="94"/>
    <x v="1"/>
    <s v="FUR-BO-10003965"/>
    <x v="0"/>
    <x v="0"/>
    <s v="O'Sullivan Manor Hill 2-Door Library in Brianna Oak"/>
    <n v="307.666"/>
    <n v="2"/>
    <x v="11"/>
    <n v="0.15"/>
    <n v="-14.478399999999979"/>
  </r>
  <r>
    <n v="1716"/>
    <s v="CA-2013-154788"/>
    <d v="2013-05-01T00:00:00"/>
    <n v="2013"/>
    <n v="5"/>
    <x v="35"/>
    <x v="35"/>
    <d v="2013-05-05T00:00:00"/>
    <s v="Standard Class"/>
    <s v="JL-15835"/>
    <s v="John Lee"/>
    <s v="Consumer"/>
    <s v="United States"/>
    <x v="20"/>
    <x v="15"/>
    <x v="164"/>
    <x v="3"/>
    <s v="OFF-BI-10003314"/>
    <x v="1"/>
    <x v="8"/>
    <s v="Tuff Stuff Recycled Round Ring Binders"/>
    <n v="7.7120000000000006"/>
    <n v="2"/>
    <x v="2"/>
    <n v="0.2"/>
    <n v="2.7956000000000003"/>
  </r>
  <r>
    <n v="1717"/>
    <s v="CA-2013-169943"/>
    <d v="2013-05-20T00:00:00"/>
    <n v="2013"/>
    <n v="5"/>
    <x v="35"/>
    <x v="35"/>
    <d v="2013-05-25T00:00:00"/>
    <s v="Standard Class"/>
    <s v="BN-11515"/>
    <s v="Bradley Nguyen"/>
    <s v="Consumer"/>
    <s v="United States"/>
    <x v="20"/>
    <x v="15"/>
    <x v="164"/>
    <x v="3"/>
    <s v="OFF-AP-10001563"/>
    <x v="1"/>
    <x v="9"/>
    <s v="Belkin Premiere Surge Master II 8-outlet surge protector"/>
    <n v="242.89999999999998"/>
    <n v="5"/>
    <x v="0"/>
    <n v="0"/>
    <n v="70.440999999999974"/>
  </r>
  <r>
    <n v="1718"/>
    <s v="CA-2013-169943"/>
    <d v="2013-05-20T00:00:00"/>
    <n v="2013"/>
    <n v="5"/>
    <x v="35"/>
    <x v="35"/>
    <d v="2013-05-25T00:00:00"/>
    <s v="Standard Class"/>
    <s v="BN-11515"/>
    <s v="Bradley Nguyen"/>
    <s v="Consumer"/>
    <s v="United States"/>
    <x v="20"/>
    <x v="15"/>
    <x v="164"/>
    <x v="3"/>
    <s v="OFF-ST-10004123"/>
    <x v="1"/>
    <x v="4"/>
    <s v="Safco Industrial Wire Shelving System"/>
    <n v="454.90000000000003"/>
    <n v="5"/>
    <x v="0"/>
    <n v="0"/>
    <n v="0"/>
  </r>
  <r>
    <n v="1719"/>
    <s v="CA-2013-169943"/>
    <d v="2013-05-20T00:00:00"/>
    <n v="2013"/>
    <n v="5"/>
    <x v="35"/>
    <x v="35"/>
    <d v="2013-05-25T00:00:00"/>
    <s v="Standard Class"/>
    <s v="BN-11515"/>
    <s v="Bradley Nguyen"/>
    <s v="Consumer"/>
    <s v="United States"/>
    <x v="20"/>
    <x v="15"/>
    <x v="164"/>
    <x v="3"/>
    <s v="FUR-FU-10002088"/>
    <x v="0"/>
    <x v="5"/>
    <s v="Nu-Dell Float Frame 11 x 14 1/2"/>
    <n v="35.92"/>
    <n v="4"/>
    <x v="0"/>
    <n v="0"/>
    <n v="15.086400000000001"/>
  </r>
  <r>
    <n v="1720"/>
    <s v="CA-2013-169943"/>
    <d v="2013-05-20T00:00:00"/>
    <n v="2013"/>
    <n v="5"/>
    <x v="35"/>
    <x v="35"/>
    <d v="2013-05-25T00:00:00"/>
    <s v="Standard Class"/>
    <s v="BN-11515"/>
    <s v="Bradley Nguyen"/>
    <s v="Consumer"/>
    <s v="United States"/>
    <x v="20"/>
    <x v="15"/>
    <x v="164"/>
    <x v="3"/>
    <s v="FUR-FU-10000010"/>
    <x v="0"/>
    <x v="5"/>
    <s v="DAX Value U-Channel Document Frames, Easel Back"/>
    <n v="39.76"/>
    <n v="8"/>
    <x v="0"/>
    <n v="0"/>
    <n v="12.325599999999998"/>
  </r>
  <r>
    <n v="1721"/>
    <s v="CA-2013-169943"/>
    <d v="2013-05-20T00:00:00"/>
    <n v="2013"/>
    <n v="5"/>
    <x v="35"/>
    <x v="35"/>
    <d v="2013-05-25T00:00:00"/>
    <s v="Standard Class"/>
    <s v="BN-11515"/>
    <s v="Bradley Nguyen"/>
    <s v="Consumer"/>
    <s v="United States"/>
    <x v="20"/>
    <x v="15"/>
    <x v="164"/>
    <x v="3"/>
    <s v="OFF-BI-10002824"/>
    <x v="1"/>
    <x v="8"/>
    <s v="Recycled Easel Ring Binders"/>
    <n v="47.744"/>
    <n v="4"/>
    <x v="2"/>
    <n v="0.2"/>
    <n v="14.919999999999995"/>
  </r>
  <r>
    <n v="1722"/>
    <s v="US-2012-123218"/>
    <d v="2012-12-20T00:00:00"/>
    <n v="2012"/>
    <n v="12"/>
    <x v="14"/>
    <x v="14"/>
    <d v="2012-12-25T00:00:00"/>
    <s v="Standard Class"/>
    <s v="KD-16345"/>
    <s v="Katherine Ducich"/>
    <s v="Consumer"/>
    <s v="United States"/>
    <x v="22"/>
    <x v="10"/>
    <x v="36"/>
    <x v="2"/>
    <s v="TEC-PH-10001061"/>
    <x v="2"/>
    <x v="7"/>
    <s v="Apple iPhone 5C"/>
    <n v="159.98400000000001"/>
    <n v="2"/>
    <x v="2"/>
    <n v="0.2"/>
    <n v="11.998799999999996"/>
  </r>
  <r>
    <n v="1723"/>
    <s v="US-2012-123218"/>
    <d v="2012-12-20T00:00:00"/>
    <n v="2012"/>
    <n v="12"/>
    <x v="14"/>
    <x v="14"/>
    <d v="2012-12-25T00:00:00"/>
    <s v="Standard Class"/>
    <s v="KD-16345"/>
    <s v="Katherine Ducich"/>
    <s v="Consumer"/>
    <s v="United States"/>
    <x v="22"/>
    <x v="10"/>
    <x v="36"/>
    <x v="2"/>
    <s v="TEC-AC-10000736"/>
    <x v="2"/>
    <x v="11"/>
    <s v="Logitech G600 MMO Gaming Mouse"/>
    <n v="255.96799999999999"/>
    <n v="4"/>
    <x v="2"/>
    <n v="0.2"/>
    <n v="51.193599999999996"/>
  </r>
  <r>
    <n v="1724"/>
    <s v="US-2012-123218"/>
    <d v="2012-12-20T00:00:00"/>
    <n v="2012"/>
    <n v="12"/>
    <x v="14"/>
    <x v="14"/>
    <d v="2012-12-25T00:00:00"/>
    <s v="Standard Class"/>
    <s v="KD-16345"/>
    <s v="Katherine Ducich"/>
    <s v="Consumer"/>
    <s v="United States"/>
    <x v="22"/>
    <x v="10"/>
    <x v="36"/>
    <x v="2"/>
    <s v="FUR-BO-10003966"/>
    <x v="0"/>
    <x v="0"/>
    <s v="Sauder Facets Collection Library, Sky Alder Finish"/>
    <n v="359.05799999999994"/>
    <n v="3"/>
    <x v="4"/>
    <n v="0.3"/>
    <n v="-71.811600000000027"/>
  </r>
  <r>
    <n v="1725"/>
    <s v="CA-2012-127453"/>
    <d v="2012-12-19T00:00:00"/>
    <n v="2012"/>
    <n v="12"/>
    <x v="14"/>
    <x v="14"/>
    <d v="2012-12-20T00:00:00"/>
    <s v="First Class"/>
    <s v="JK-15370"/>
    <s v="Jay Kimmel"/>
    <s v="Consumer"/>
    <s v="United States"/>
    <x v="10"/>
    <x v="9"/>
    <x v="105"/>
    <x v="3"/>
    <s v="OFF-AP-10000828"/>
    <x v="1"/>
    <x v="9"/>
    <s v="Avanti 4.4 Cu. Ft. Refrigerator"/>
    <n v="434.35199999999998"/>
    <n v="3"/>
    <x v="2"/>
    <n v="0.2"/>
    <n v="43.43519999999998"/>
  </r>
  <r>
    <n v="1726"/>
    <s v="CA-2012-127453"/>
    <d v="2012-12-19T00:00:00"/>
    <n v="2012"/>
    <n v="12"/>
    <x v="14"/>
    <x v="14"/>
    <d v="2012-12-20T00:00:00"/>
    <s v="First Class"/>
    <s v="JK-15370"/>
    <s v="Jay Kimmel"/>
    <s v="Consumer"/>
    <s v="United States"/>
    <x v="10"/>
    <x v="9"/>
    <x v="105"/>
    <x v="3"/>
    <s v="OFF-AP-10002906"/>
    <x v="1"/>
    <x v="9"/>
    <s v="Hoover Replacement Belt for Commercial Guardsman Heavy-Duty Upright Vacuum"/>
    <n v="3.5520000000000005"/>
    <n v="2"/>
    <x v="2"/>
    <n v="0.2"/>
    <n v="0.44399999999999973"/>
  </r>
  <r>
    <n v="1727"/>
    <s v="CA-2012-127453"/>
    <d v="2012-12-19T00:00:00"/>
    <n v="2012"/>
    <n v="12"/>
    <x v="14"/>
    <x v="14"/>
    <d v="2012-12-20T00:00:00"/>
    <s v="First Class"/>
    <s v="JK-15370"/>
    <s v="Jay Kimmel"/>
    <s v="Consumer"/>
    <s v="United States"/>
    <x v="10"/>
    <x v="9"/>
    <x v="105"/>
    <x v="3"/>
    <s v="OFF-AP-10003860"/>
    <x v="1"/>
    <x v="9"/>
    <s v="Fellowes Advanced 8 Outlet Surge Suppressor with Phone/Fax Protection"/>
    <n v="88.832000000000008"/>
    <n v="4"/>
    <x v="2"/>
    <n v="0.2"/>
    <n v="7.7728000000000002"/>
  </r>
  <r>
    <n v="1728"/>
    <s v="US-2014-164056"/>
    <d v="2014-04-30T00:00:00"/>
    <n v="2014"/>
    <n v="4"/>
    <x v="4"/>
    <x v="4"/>
    <d v="2014-05-05T00:00:00"/>
    <s v="Second Class"/>
    <s v="FM-14215"/>
    <s v="Filia McAdams"/>
    <s v="Corporate"/>
    <s v="United States"/>
    <x v="65"/>
    <x v="24"/>
    <x v="82"/>
    <x v="3"/>
    <s v="FUR-TA-10001307"/>
    <x v="0"/>
    <x v="3"/>
    <s v="SAFCO PlanMaster Heigh-Adjustable Drafting Table Base, 43w x 30d x 30-37h, Black"/>
    <n v="1048.3499999999999"/>
    <n v="5"/>
    <x v="10"/>
    <n v="0.4"/>
    <n v="-69.889999999999986"/>
  </r>
  <r>
    <n v="1729"/>
    <s v="CA-2013-106894"/>
    <d v="2013-02-07T00:00:00"/>
    <n v="2013"/>
    <n v="2"/>
    <x v="47"/>
    <x v="47"/>
    <d v="2013-02-07T00:00:00"/>
    <s v="Same Day"/>
    <s v="CA-12265"/>
    <s v="Christina Anderson"/>
    <s v="Consumer"/>
    <s v="United States"/>
    <x v="24"/>
    <x v="17"/>
    <x v="28"/>
    <x v="0"/>
    <s v="TEC-AC-10003063"/>
    <x v="2"/>
    <x v="11"/>
    <s v="Micro Innovations USB RF Wireless Keyboard with Mouse"/>
    <n v="100"/>
    <n v="4"/>
    <x v="0"/>
    <n v="0"/>
    <n v="21"/>
  </r>
  <r>
    <n v="1730"/>
    <s v="CA-2013-106894"/>
    <d v="2013-02-07T00:00:00"/>
    <n v="2013"/>
    <n v="2"/>
    <x v="47"/>
    <x v="47"/>
    <d v="2013-02-07T00:00:00"/>
    <s v="Same Day"/>
    <s v="CA-12265"/>
    <s v="Christina Anderson"/>
    <s v="Consumer"/>
    <s v="United States"/>
    <x v="24"/>
    <x v="17"/>
    <x v="28"/>
    <x v="0"/>
    <s v="OFF-LA-10001045"/>
    <x v="1"/>
    <x v="2"/>
    <s v="Permanent Self-Adhesive File Folder Labels for Typewriters by Universal"/>
    <n v="7.83"/>
    <n v="3"/>
    <x v="0"/>
    <n v="0"/>
    <n v="3.6017999999999999"/>
  </r>
  <r>
    <n v="1731"/>
    <s v="CA-2011-125136"/>
    <d v="2011-09-28T00:00:00"/>
    <n v="2011"/>
    <n v="9"/>
    <x v="30"/>
    <x v="30"/>
    <d v="2011-10-03T00:00:00"/>
    <s v="Standard Class"/>
    <s v="KD-16495"/>
    <s v="Keith Dawkins"/>
    <s v="Corporate"/>
    <s v="United States"/>
    <x v="115"/>
    <x v="3"/>
    <x v="305"/>
    <x v="0"/>
    <s v="OFF-PA-10001457"/>
    <x v="1"/>
    <x v="10"/>
    <s v="White GlueTop Scratch Pads"/>
    <n v="96.256"/>
    <n v="8"/>
    <x v="2"/>
    <n v="0.2"/>
    <n v="31.283199999999987"/>
  </r>
  <r>
    <n v="1732"/>
    <s v="CA-2011-125136"/>
    <d v="2011-09-28T00:00:00"/>
    <n v="2011"/>
    <n v="9"/>
    <x v="30"/>
    <x v="30"/>
    <d v="2011-10-03T00:00:00"/>
    <s v="Standard Class"/>
    <s v="KD-16495"/>
    <s v="Keith Dawkins"/>
    <s v="Corporate"/>
    <s v="United States"/>
    <x v="115"/>
    <x v="3"/>
    <x v="305"/>
    <x v="0"/>
    <s v="OFF-PA-10001804"/>
    <x v="1"/>
    <x v="10"/>
    <s v="Xerox 195"/>
    <n v="10.688000000000001"/>
    <n v="2"/>
    <x v="2"/>
    <n v="0.2"/>
    <n v="3.7407999999999997"/>
  </r>
  <r>
    <n v="1733"/>
    <s v="US-2013-131149"/>
    <d v="2013-07-11T00:00:00"/>
    <n v="2013"/>
    <n v="7"/>
    <x v="16"/>
    <x v="16"/>
    <d v="2013-07-15T00:00:00"/>
    <s v="Standard Class"/>
    <s v="LH-17155"/>
    <s v="Logan Haushalter"/>
    <s v="Consumer"/>
    <s v="United States"/>
    <x v="61"/>
    <x v="5"/>
    <x v="176"/>
    <x v="2"/>
    <s v="OFF-ST-10000689"/>
    <x v="1"/>
    <x v="4"/>
    <s v="Fellowes Strictly Business Drawer File, Letter/Legal Size"/>
    <n v="338.04"/>
    <n v="3"/>
    <x v="2"/>
    <n v="0.2"/>
    <n v="-33.804000000000002"/>
  </r>
  <r>
    <n v="1734"/>
    <s v="US-2013-131149"/>
    <d v="2013-07-11T00:00:00"/>
    <n v="2013"/>
    <n v="7"/>
    <x v="16"/>
    <x v="16"/>
    <d v="2013-07-15T00:00:00"/>
    <s v="Standard Class"/>
    <s v="LH-17155"/>
    <s v="Logan Haushalter"/>
    <s v="Consumer"/>
    <s v="United States"/>
    <x v="61"/>
    <x v="5"/>
    <x v="176"/>
    <x v="2"/>
    <s v="OFF-AR-10002135"/>
    <x v="1"/>
    <x v="6"/>
    <s v="Boston Heavy-Duty Trimline Electric Pencil Sharpeners"/>
    <n v="154.24"/>
    <n v="4"/>
    <x v="2"/>
    <n v="0.2"/>
    <n v="17.351999999999975"/>
  </r>
  <r>
    <n v="1735"/>
    <s v="CA-2014-101483"/>
    <d v="2014-07-30T00:00:00"/>
    <n v="2014"/>
    <n v="7"/>
    <x v="10"/>
    <x v="10"/>
    <d v="2014-08-02T00:00:00"/>
    <s v="Second Class"/>
    <s v="AG-10675"/>
    <s v="Anna Gayman"/>
    <s v="Consumer"/>
    <s v="United States"/>
    <x v="108"/>
    <x v="3"/>
    <x v="222"/>
    <x v="0"/>
    <s v="OFF-AP-10002082"/>
    <x v="1"/>
    <x v="9"/>
    <s v="Holmes HEPA Air Purifier"/>
    <n v="34.848000000000006"/>
    <n v="2"/>
    <x v="2"/>
    <n v="0.2"/>
    <n v="6.5339999999999971"/>
  </r>
  <r>
    <n v="1736"/>
    <s v="CA-2014-101483"/>
    <d v="2014-07-30T00:00:00"/>
    <n v="2014"/>
    <n v="7"/>
    <x v="10"/>
    <x v="10"/>
    <d v="2014-08-02T00:00:00"/>
    <s v="Second Class"/>
    <s v="AG-10675"/>
    <s v="Anna Gayman"/>
    <s v="Consumer"/>
    <s v="United States"/>
    <x v="108"/>
    <x v="3"/>
    <x v="222"/>
    <x v="0"/>
    <s v="TEC-PH-10003442"/>
    <x v="2"/>
    <x v="7"/>
    <s v="Samsung Replacement EH64AVFWE Premium Headset"/>
    <n v="22"/>
    <n v="5"/>
    <x v="2"/>
    <n v="0.2"/>
    <n v="1.375"/>
  </r>
  <r>
    <n v="1737"/>
    <s v="CA-2014-101483"/>
    <d v="2014-07-30T00:00:00"/>
    <n v="2014"/>
    <n v="7"/>
    <x v="10"/>
    <x v="10"/>
    <d v="2014-08-02T00:00:00"/>
    <s v="Second Class"/>
    <s v="AG-10675"/>
    <s v="Anna Gayman"/>
    <s v="Consumer"/>
    <s v="United States"/>
    <x v="108"/>
    <x v="3"/>
    <x v="222"/>
    <x v="0"/>
    <s v="OFF-AR-10002833"/>
    <x v="1"/>
    <x v="6"/>
    <s v="Newell 322"/>
    <n v="4.3680000000000003"/>
    <n v="3"/>
    <x v="2"/>
    <n v="0.2"/>
    <n v="0.3822000000000001"/>
  </r>
  <r>
    <n v="1738"/>
    <s v="CA-2012-130204"/>
    <d v="2012-09-03T00:00:00"/>
    <n v="2012"/>
    <n v="9"/>
    <x v="11"/>
    <x v="11"/>
    <d v="2012-09-09T00:00:00"/>
    <s v="Standard Class"/>
    <s v="DB-13120"/>
    <s v="David Bremer"/>
    <s v="Corporate"/>
    <s v="United States"/>
    <x v="8"/>
    <x v="1"/>
    <x v="34"/>
    <x v="1"/>
    <s v="OFF-ST-10001325"/>
    <x v="1"/>
    <x v="4"/>
    <s v="Sterilite Officeware Hinged File Box"/>
    <n v="31.44"/>
    <n v="3"/>
    <x v="0"/>
    <n v="0"/>
    <n v="8.4888000000000012"/>
  </r>
  <r>
    <n v="1739"/>
    <s v="CA-2012-130204"/>
    <d v="2012-09-03T00:00:00"/>
    <n v="2012"/>
    <n v="9"/>
    <x v="11"/>
    <x v="11"/>
    <d v="2012-09-09T00:00:00"/>
    <s v="Standard Class"/>
    <s v="DB-13120"/>
    <s v="David Bremer"/>
    <s v="Corporate"/>
    <s v="United States"/>
    <x v="8"/>
    <x v="1"/>
    <x v="34"/>
    <x v="1"/>
    <s v="TEC-AC-10003038"/>
    <x v="2"/>
    <x v="11"/>
    <s v="Kingston Digital DataTraveler 16GB USB 2.0"/>
    <n v="17.899999999999999"/>
    <n v="2"/>
    <x v="0"/>
    <n v="0"/>
    <n v="3.400999999999998"/>
  </r>
  <r>
    <n v="1740"/>
    <s v="CA-2012-130204"/>
    <d v="2012-09-03T00:00:00"/>
    <n v="2012"/>
    <n v="9"/>
    <x v="11"/>
    <x v="11"/>
    <d v="2012-09-09T00:00:00"/>
    <s v="Standard Class"/>
    <s v="DB-13120"/>
    <s v="David Bremer"/>
    <s v="Corporate"/>
    <s v="United States"/>
    <x v="8"/>
    <x v="1"/>
    <x v="34"/>
    <x v="1"/>
    <s v="TEC-AC-10003590"/>
    <x v="2"/>
    <x v="11"/>
    <s v="TRENDnet 56K USB 2.0 Phone, Internet and Fax Modem"/>
    <n v="129.44999999999999"/>
    <n v="5"/>
    <x v="0"/>
    <n v="0"/>
    <n v="46.601999999999997"/>
  </r>
  <r>
    <n v="1741"/>
    <s v="CA-2011-110527"/>
    <d v="2011-08-09T00:00:00"/>
    <n v="2011"/>
    <n v="8"/>
    <x v="9"/>
    <x v="9"/>
    <d v="2011-08-16T00:00:00"/>
    <s v="Standard Class"/>
    <s v="ED-13885"/>
    <s v="Emily Ducich"/>
    <s v="Home Office"/>
    <s v="United States"/>
    <x v="70"/>
    <x v="1"/>
    <x v="88"/>
    <x v="1"/>
    <s v="OFF-LA-10000262"/>
    <x v="1"/>
    <x v="2"/>
    <s v="Avery 494"/>
    <n v="20.88"/>
    <n v="8"/>
    <x v="0"/>
    <n v="0"/>
    <n v="9.6047999999999991"/>
  </r>
  <r>
    <n v="1742"/>
    <s v="CA-2014-152807"/>
    <d v="2014-10-31T00:00:00"/>
    <n v="2014"/>
    <n v="10"/>
    <x v="13"/>
    <x v="13"/>
    <d v="2014-11-04T00:00:00"/>
    <s v="Standard Class"/>
    <s v="MC-18100"/>
    <s v="Mick Crebagga"/>
    <s v="Consumer"/>
    <s v="United States"/>
    <x v="10"/>
    <x v="9"/>
    <x v="11"/>
    <x v="3"/>
    <s v="OFF-PA-10004355"/>
    <x v="1"/>
    <x v="10"/>
    <s v="Xerox 231"/>
    <n v="20.736000000000004"/>
    <n v="4"/>
    <x v="2"/>
    <n v="0.2"/>
    <n v="7.2576000000000001"/>
  </r>
  <r>
    <n v="1743"/>
    <s v="CA-2014-152807"/>
    <d v="2014-10-31T00:00:00"/>
    <n v="2014"/>
    <n v="10"/>
    <x v="13"/>
    <x v="13"/>
    <d v="2014-11-04T00:00:00"/>
    <s v="Standard Class"/>
    <s v="MC-18100"/>
    <s v="Mick Crebagga"/>
    <s v="Consumer"/>
    <s v="United States"/>
    <x v="10"/>
    <x v="9"/>
    <x v="11"/>
    <x v="3"/>
    <s v="FUR-FU-10004415"/>
    <x v="0"/>
    <x v="5"/>
    <s v="Stacking Tray, Side-Loading, Legal, Smoke"/>
    <n v="7.168000000000001"/>
    <n v="2"/>
    <x v="2"/>
    <n v="0.2"/>
    <n v="0.98559999999999937"/>
  </r>
  <r>
    <n v="1744"/>
    <s v="CA-2014-152807"/>
    <d v="2014-10-31T00:00:00"/>
    <n v="2014"/>
    <n v="10"/>
    <x v="13"/>
    <x v="13"/>
    <d v="2014-11-04T00:00:00"/>
    <s v="Standard Class"/>
    <s v="MC-18100"/>
    <s v="Mick Crebagga"/>
    <s v="Consumer"/>
    <s v="United States"/>
    <x v="10"/>
    <x v="9"/>
    <x v="11"/>
    <x v="3"/>
    <s v="OFF-ST-10002486"/>
    <x v="1"/>
    <x v="4"/>
    <s v="Eldon Shelf Savers Cubes and Bins"/>
    <n v="11.168000000000001"/>
    <n v="2"/>
    <x v="2"/>
    <n v="0.2"/>
    <n v="-2.5128000000000008"/>
  </r>
  <r>
    <n v="1745"/>
    <s v="CA-2014-152807"/>
    <d v="2014-10-31T00:00:00"/>
    <n v="2014"/>
    <n v="10"/>
    <x v="13"/>
    <x v="13"/>
    <d v="2014-11-04T00:00:00"/>
    <s v="Standard Class"/>
    <s v="MC-18100"/>
    <s v="Mick Crebagga"/>
    <s v="Consumer"/>
    <s v="United States"/>
    <x v="10"/>
    <x v="9"/>
    <x v="11"/>
    <x v="3"/>
    <s v="TEC-AC-10001142"/>
    <x v="2"/>
    <x v="11"/>
    <s v="First Data FD10 PIN Pad"/>
    <n v="442.40000000000003"/>
    <n v="7"/>
    <x v="2"/>
    <n v="0.2"/>
    <n v="-55.300000000000068"/>
  </r>
  <r>
    <n v="1746"/>
    <s v="CA-2011-133270"/>
    <d v="2011-06-06T00:00:00"/>
    <n v="2011"/>
    <n v="6"/>
    <x v="3"/>
    <x v="3"/>
    <d v="2011-06-09T00:00:00"/>
    <s v="First Class"/>
    <s v="BM-11785"/>
    <s v="Bryan Mills"/>
    <s v="Consumer"/>
    <s v="United States"/>
    <x v="30"/>
    <x v="15"/>
    <x v="144"/>
    <x v="3"/>
    <s v="OFF-AR-10002656"/>
    <x v="1"/>
    <x v="6"/>
    <s v="Sanford Liquid Accent Highlighters"/>
    <n v="13.36"/>
    <n v="2"/>
    <x v="0"/>
    <n v="0"/>
    <n v="4.9431999999999992"/>
  </r>
  <r>
    <n v="1747"/>
    <s v="CA-2013-155670"/>
    <d v="2013-08-14T00:00:00"/>
    <n v="2013"/>
    <n v="8"/>
    <x v="28"/>
    <x v="28"/>
    <d v="2013-08-18T00:00:00"/>
    <s v="Second Class"/>
    <s v="EM-14065"/>
    <s v="Erin Mull"/>
    <s v="Consumer"/>
    <s v="United States"/>
    <x v="108"/>
    <x v="3"/>
    <x v="222"/>
    <x v="0"/>
    <s v="OFF-BI-10000138"/>
    <x v="1"/>
    <x v="8"/>
    <s v="Acco Translucent Poly Ring Binders"/>
    <n v="11.232000000000001"/>
    <n v="8"/>
    <x v="6"/>
    <n v="0.7"/>
    <n v="-8.2367999999999988"/>
  </r>
  <r>
    <n v="1748"/>
    <s v="CA-2013-155670"/>
    <d v="2013-08-14T00:00:00"/>
    <n v="2013"/>
    <n v="8"/>
    <x v="28"/>
    <x v="28"/>
    <d v="2013-08-18T00:00:00"/>
    <s v="Second Class"/>
    <s v="EM-14065"/>
    <s v="Erin Mull"/>
    <s v="Consumer"/>
    <s v="United States"/>
    <x v="108"/>
    <x v="3"/>
    <x v="222"/>
    <x v="0"/>
    <s v="OFF-PA-10004947"/>
    <x v="1"/>
    <x v="10"/>
    <s v="Staples"/>
    <n v="10.272000000000002"/>
    <n v="3"/>
    <x v="2"/>
    <n v="0.2"/>
    <n v="3.2099999999999982"/>
  </r>
  <r>
    <n v="1749"/>
    <s v="US-2011-157406"/>
    <d v="2011-04-25T00:00:00"/>
    <n v="2011"/>
    <n v="4"/>
    <x v="41"/>
    <x v="41"/>
    <d v="2011-04-29T00:00:00"/>
    <s v="Standard Class"/>
    <s v="DA-13450"/>
    <s v="Dianna Arnett"/>
    <s v="Home Office"/>
    <s v="United States"/>
    <x v="12"/>
    <x v="5"/>
    <x v="14"/>
    <x v="2"/>
    <s v="OFF-PA-10003543"/>
    <x v="1"/>
    <x v="10"/>
    <s v="Xerox 1985"/>
    <n v="10.368000000000002"/>
    <n v="2"/>
    <x v="2"/>
    <n v="0.2"/>
    <n v="3.6288"/>
  </r>
  <r>
    <n v="1750"/>
    <s v="US-2011-157406"/>
    <d v="2011-04-25T00:00:00"/>
    <n v="2011"/>
    <n v="4"/>
    <x v="41"/>
    <x v="41"/>
    <d v="2011-04-29T00:00:00"/>
    <s v="Standard Class"/>
    <s v="DA-13450"/>
    <s v="Dianna Arnett"/>
    <s v="Home Office"/>
    <s v="United States"/>
    <x v="12"/>
    <x v="5"/>
    <x v="14"/>
    <x v="2"/>
    <s v="OFF-AR-10002221"/>
    <x v="1"/>
    <x v="6"/>
    <s v="12 Colored Short Pencils"/>
    <n v="6.24"/>
    <n v="3"/>
    <x v="2"/>
    <n v="0.2"/>
    <n v="0.54600000000000071"/>
  </r>
  <r>
    <n v="1751"/>
    <s v="CA-2012-139094"/>
    <d v="2012-11-22T00:00:00"/>
    <n v="2012"/>
    <n v="11"/>
    <x v="6"/>
    <x v="6"/>
    <d v="2012-11-27T00:00:00"/>
    <s v="Standard Class"/>
    <s v="MO-17800"/>
    <s v="Meg O'Connel"/>
    <s v="Home Office"/>
    <s v="United States"/>
    <x v="52"/>
    <x v="5"/>
    <x v="65"/>
    <x v="2"/>
    <s v="FUR-TA-10004607"/>
    <x v="0"/>
    <x v="3"/>
    <s v="Hon 2111 Invitation Series Straight Table"/>
    <n v="206.96200000000002"/>
    <n v="2"/>
    <x v="4"/>
    <n v="0.3"/>
    <n v="-32.522600000000011"/>
  </r>
  <r>
    <n v="1752"/>
    <s v="CA-2014-168837"/>
    <d v="2014-10-15T00:00:00"/>
    <n v="2014"/>
    <n v="10"/>
    <x v="13"/>
    <x v="13"/>
    <d v="2014-10-18T00:00:00"/>
    <s v="First Class"/>
    <s v="JW-15955"/>
    <s v="Joni Wasserman"/>
    <s v="Consumer"/>
    <s v="United States"/>
    <x v="182"/>
    <x v="1"/>
    <x v="232"/>
    <x v="1"/>
    <s v="FUR-FU-10001918"/>
    <x v="0"/>
    <x v="5"/>
    <s v="C-Line Cubicle Keepers Polyproplyene Holder With Velcro Backings"/>
    <n v="9.4600000000000009"/>
    <n v="2"/>
    <x v="0"/>
    <n v="0"/>
    <n v="3.6894000000000009"/>
  </r>
  <r>
    <n v="1753"/>
    <s v="CA-2014-116715"/>
    <d v="2014-12-03T00:00:00"/>
    <n v="2014"/>
    <n v="12"/>
    <x v="22"/>
    <x v="22"/>
    <d v="2014-12-06T00:00:00"/>
    <s v="First Class"/>
    <s v="VW-21775"/>
    <s v="Victoria Wilson"/>
    <s v="Corporate"/>
    <s v="United States"/>
    <x v="8"/>
    <x v="1"/>
    <x v="34"/>
    <x v="1"/>
    <s v="OFF-ST-10004340"/>
    <x v="1"/>
    <x v="4"/>
    <s v="Fellowes Mobile File Cart, Black"/>
    <n v="559.62"/>
    <n v="9"/>
    <x v="0"/>
    <n v="0"/>
    <n v="151.09740000000002"/>
  </r>
  <r>
    <n v="1754"/>
    <s v="CA-2014-116715"/>
    <d v="2014-12-03T00:00:00"/>
    <n v="2014"/>
    <n v="12"/>
    <x v="22"/>
    <x v="22"/>
    <d v="2014-12-06T00:00:00"/>
    <s v="First Class"/>
    <s v="VW-21775"/>
    <s v="Victoria Wilson"/>
    <s v="Corporate"/>
    <s v="United States"/>
    <x v="8"/>
    <x v="1"/>
    <x v="34"/>
    <x v="1"/>
    <s v="OFF-PA-10004475"/>
    <x v="1"/>
    <x v="10"/>
    <s v="Xerox 1940"/>
    <n v="109.92"/>
    <n v="2"/>
    <x v="0"/>
    <n v="0"/>
    <n v="53.860799999999998"/>
  </r>
  <r>
    <n v="1755"/>
    <s v="CA-2014-116715"/>
    <d v="2014-12-03T00:00:00"/>
    <n v="2014"/>
    <n v="12"/>
    <x v="22"/>
    <x v="22"/>
    <d v="2014-12-06T00:00:00"/>
    <s v="First Class"/>
    <s v="VW-21775"/>
    <s v="Victoria Wilson"/>
    <s v="Corporate"/>
    <s v="United States"/>
    <x v="8"/>
    <x v="1"/>
    <x v="34"/>
    <x v="1"/>
    <s v="OFF-PA-10003893"/>
    <x v="1"/>
    <x v="10"/>
    <s v="Xerox 1962"/>
    <n v="8.56"/>
    <n v="2"/>
    <x v="0"/>
    <n v="0"/>
    <n v="3.8519999999999994"/>
  </r>
  <r>
    <n v="1756"/>
    <s v="CA-2012-135622"/>
    <d v="2012-12-08T00:00:00"/>
    <n v="2012"/>
    <n v="12"/>
    <x v="14"/>
    <x v="14"/>
    <d v="2012-12-11T00:00:00"/>
    <s v="Second Class"/>
    <s v="TT-21460"/>
    <s v="Tonja Turnell"/>
    <s v="Home Office"/>
    <s v="United States"/>
    <x v="5"/>
    <x v="5"/>
    <x v="6"/>
    <x v="2"/>
    <s v="OFF-PA-10000100"/>
    <x v="1"/>
    <x v="10"/>
    <s v="Xerox 1945"/>
    <n v="360.71199999999999"/>
    <n v="11"/>
    <x v="2"/>
    <n v="0.2"/>
    <n v="130.75810000000001"/>
  </r>
  <r>
    <n v="1757"/>
    <s v="CA-2012-135622"/>
    <d v="2012-12-08T00:00:00"/>
    <n v="2012"/>
    <n v="12"/>
    <x v="14"/>
    <x v="14"/>
    <d v="2012-12-11T00:00:00"/>
    <s v="Second Class"/>
    <s v="TT-21460"/>
    <s v="Tonja Turnell"/>
    <s v="Home Office"/>
    <s v="United States"/>
    <x v="5"/>
    <x v="5"/>
    <x v="6"/>
    <x v="2"/>
    <s v="TEC-PH-10001817"/>
    <x v="2"/>
    <x v="7"/>
    <s v="Wilson Electronics DB Pro Signal Booster"/>
    <n v="1718.4"/>
    <n v="6"/>
    <x v="2"/>
    <n v="0.2"/>
    <n v="150.36000000000013"/>
  </r>
  <r>
    <n v="1758"/>
    <s v="US-2012-107349"/>
    <d v="2012-07-13T00:00:00"/>
    <n v="2012"/>
    <n v="7"/>
    <x v="38"/>
    <x v="38"/>
    <d v="2012-07-15T00:00:00"/>
    <s v="First Class"/>
    <s v="SL-20155"/>
    <s v="Sara Luxemburg"/>
    <s v="Home Office"/>
    <s v="United States"/>
    <x v="12"/>
    <x v="5"/>
    <x v="14"/>
    <x v="2"/>
    <s v="OFF-BI-10001765"/>
    <x v="1"/>
    <x v="8"/>
    <s v="Wilson Jones Heavy-Duty Casebound Ring Binders with Metal Hinges"/>
    <n v="41.567999999999991"/>
    <n v="6"/>
    <x v="3"/>
    <n v="0.8"/>
    <n v="-66.508800000000036"/>
  </r>
  <r>
    <n v="1759"/>
    <s v="CA-2011-139017"/>
    <d v="2011-05-11T00:00:00"/>
    <n v="2011"/>
    <n v="5"/>
    <x v="8"/>
    <x v="8"/>
    <d v="2011-05-17T00:00:00"/>
    <s v="Standard Class"/>
    <s v="RM-19375"/>
    <s v="Raymond Messe"/>
    <s v="Consumer"/>
    <s v="United States"/>
    <x v="12"/>
    <x v="5"/>
    <x v="14"/>
    <x v="2"/>
    <s v="TEC-AC-10001013"/>
    <x v="2"/>
    <x v="11"/>
    <s v="Logitech ClearChat Comfort/USB Headset H390"/>
    <n v="46.864000000000004"/>
    <n v="2"/>
    <x v="2"/>
    <n v="0.2"/>
    <n v="7.615399999999994"/>
  </r>
  <r>
    <n v="1760"/>
    <s v="CA-2011-141817"/>
    <d v="2011-01-06T00:00:00"/>
    <n v="2011"/>
    <n v="1"/>
    <x v="46"/>
    <x v="46"/>
    <d v="2011-01-13T00:00:00"/>
    <s v="Standard Class"/>
    <s v="MB-18085"/>
    <s v="Mick Brown"/>
    <s v="Consumer"/>
    <s v="United States"/>
    <x v="10"/>
    <x v="9"/>
    <x v="105"/>
    <x v="3"/>
    <s v="OFF-AR-10003478"/>
    <x v="1"/>
    <x v="6"/>
    <s v="Avery Hi-Liter EverBold Pen Style Fluorescent Highlighters, 4/Pack"/>
    <n v="19.536000000000001"/>
    <n v="3"/>
    <x v="2"/>
    <n v="0.2"/>
    <n v="4.8840000000000003"/>
  </r>
  <r>
    <n v="1761"/>
    <s v="CA-2012-130785"/>
    <d v="2012-09-05T00:00:00"/>
    <n v="2012"/>
    <n v="9"/>
    <x v="11"/>
    <x v="11"/>
    <d v="2012-09-09T00:00:00"/>
    <s v="Standard Class"/>
    <s v="AG-10900"/>
    <s v="Arthur Gainer"/>
    <s v="Consumer"/>
    <s v="United States"/>
    <x v="70"/>
    <x v="1"/>
    <x v="188"/>
    <x v="1"/>
    <s v="FUR-BO-10000330"/>
    <x v="0"/>
    <x v="0"/>
    <s v="Sauder Camden County Barrister Bookcase, Planked Cherry Finish"/>
    <n v="411.33199999999999"/>
    <n v="4"/>
    <x v="11"/>
    <n v="0.15"/>
    <n v="-4.8391999999999769"/>
  </r>
  <r>
    <n v="1762"/>
    <s v="CA-2012-130785"/>
    <d v="2012-09-05T00:00:00"/>
    <n v="2012"/>
    <n v="9"/>
    <x v="11"/>
    <x v="11"/>
    <d v="2012-09-09T00:00:00"/>
    <s v="Standard Class"/>
    <s v="AG-10900"/>
    <s v="Arthur Gainer"/>
    <s v="Consumer"/>
    <s v="United States"/>
    <x v="70"/>
    <x v="1"/>
    <x v="188"/>
    <x v="1"/>
    <s v="OFF-BI-10001900"/>
    <x v="1"/>
    <x v="8"/>
    <s v="DXL Angle-View Binders with Locking Rings, Black"/>
    <n v="28.752000000000002"/>
    <n v="6"/>
    <x v="2"/>
    <n v="0.2"/>
    <n v="9.7037999999999993"/>
  </r>
  <r>
    <n v="1763"/>
    <s v="CA-2012-130785"/>
    <d v="2012-09-05T00:00:00"/>
    <n v="2012"/>
    <n v="9"/>
    <x v="11"/>
    <x v="11"/>
    <d v="2012-09-09T00:00:00"/>
    <s v="Standard Class"/>
    <s v="AG-10900"/>
    <s v="Arthur Gainer"/>
    <s v="Consumer"/>
    <s v="United States"/>
    <x v="70"/>
    <x v="1"/>
    <x v="188"/>
    <x v="1"/>
    <s v="FUR-BO-10003159"/>
    <x v="0"/>
    <x v="0"/>
    <s v="Sauder Camden County Collection Libraries, Planked Cherry Finish"/>
    <n v="293.19900000000001"/>
    <n v="3"/>
    <x v="11"/>
    <n v="0.15"/>
    <n v="-20.696400000000025"/>
  </r>
  <r>
    <n v="1764"/>
    <s v="CA-2013-110254"/>
    <d v="2013-08-05T00:00:00"/>
    <n v="2013"/>
    <n v="8"/>
    <x v="28"/>
    <x v="28"/>
    <d v="2013-08-09T00:00:00"/>
    <s v="Standard Class"/>
    <s v="ML-17755"/>
    <s v="Max Ludwig"/>
    <s v="Home Office"/>
    <s v="United States"/>
    <x v="244"/>
    <x v="17"/>
    <x v="302"/>
    <x v="0"/>
    <s v="OFF-SU-10002573"/>
    <x v="1"/>
    <x v="14"/>
    <s v="Acme 10&quot; Easy Grip Assistive Scissors"/>
    <n v="35.06"/>
    <n v="2"/>
    <x v="0"/>
    <n v="0"/>
    <n v="10.517999999999997"/>
  </r>
  <r>
    <n v="1765"/>
    <s v="CA-2013-110254"/>
    <d v="2013-08-05T00:00:00"/>
    <n v="2013"/>
    <n v="8"/>
    <x v="28"/>
    <x v="28"/>
    <d v="2013-08-09T00:00:00"/>
    <s v="Standard Class"/>
    <s v="ML-17755"/>
    <s v="Max Ludwig"/>
    <s v="Home Office"/>
    <s v="United States"/>
    <x v="244"/>
    <x v="17"/>
    <x v="302"/>
    <x v="0"/>
    <s v="OFF-LA-10004484"/>
    <x v="1"/>
    <x v="2"/>
    <s v="Avery 476"/>
    <n v="4.13"/>
    <n v="1"/>
    <x v="0"/>
    <n v="0"/>
    <n v="1.8997999999999999"/>
  </r>
  <r>
    <n v="1766"/>
    <s v="CA-2013-110254"/>
    <d v="2013-08-05T00:00:00"/>
    <n v="2013"/>
    <n v="8"/>
    <x v="28"/>
    <x v="28"/>
    <d v="2013-08-09T00:00:00"/>
    <s v="Standard Class"/>
    <s v="ML-17755"/>
    <s v="Max Ludwig"/>
    <s v="Home Office"/>
    <s v="United States"/>
    <x v="244"/>
    <x v="17"/>
    <x v="302"/>
    <x v="0"/>
    <s v="FUR-FU-10001591"/>
    <x v="0"/>
    <x v="5"/>
    <s v="Advantus Panel Wall Certificate Holder - 8.5x11"/>
    <n v="109.8"/>
    <n v="9"/>
    <x v="0"/>
    <n v="0"/>
    <n v="46.116000000000007"/>
  </r>
  <r>
    <n v="1767"/>
    <s v="CA-2013-110254"/>
    <d v="2013-08-05T00:00:00"/>
    <n v="2013"/>
    <n v="8"/>
    <x v="28"/>
    <x v="28"/>
    <d v="2013-08-09T00:00:00"/>
    <s v="Standard Class"/>
    <s v="ML-17755"/>
    <s v="Max Ludwig"/>
    <s v="Home Office"/>
    <s v="United States"/>
    <x v="244"/>
    <x v="17"/>
    <x v="302"/>
    <x v="0"/>
    <s v="OFF-LA-10002034"/>
    <x v="1"/>
    <x v="2"/>
    <s v="Avery 478"/>
    <n v="9.82"/>
    <n v="2"/>
    <x v="0"/>
    <n v="0"/>
    <n v="4.8117999999999999"/>
  </r>
  <r>
    <n v="1768"/>
    <s v="US-2011-158057"/>
    <d v="2011-03-22T00:00:00"/>
    <n v="2011"/>
    <n v="3"/>
    <x v="34"/>
    <x v="34"/>
    <d v="2011-03-26T00:00:00"/>
    <s v="Standard Class"/>
    <s v="CC-12685"/>
    <s v="Craig Carroll"/>
    <s v="Consumer"/>
    <s v="United States"/>
    <x v="247"/>
    <x v="3"/>
    <x v="306"/>
    <x v="0"/>
    <s v="OFF-BI-10004410"/>
    <x v="1"/>
    <x v="8"/>
    <s v="C-Line Peel &amp; Stick Add-On Filing Pockets, 8-3/4 x 5-1/8, 10/Pack"/>
    <n v="7.644000000000001"/>
    <n v="4"/>
    <x v="6"/>
    <n v="0.7"/>
    <n v="-5.8603999999999985"/>
  </r>
  <r>
    <n v="1769"/>
    <s v="US-2011-158057"/>
    <d v="2011-03-22T00:00:00"/>
    <n v="2011"/>
    <n v="3"/>
    <x v="34"/>
    <x v="34"/>
    <d v="2011-03-26T00:00:00"/>
    <s v="Standard Class"/>
    <s v="CC-12685"/>
    <s v="Craig Carroll"/>
    <s v="Consumer"/>
    <s v="United States"/>
    <x v="247"/>
    <x v="3"/>
    <x v="306"/>
    <x v="0"/>
    <s v="OFF-BI-10002735"/>
    <x v="1"/>
    <x v="8"/>
    <s v="GBC Prestige Therm-A-Bind Covers"/>
    <n v="51.465000000000018"/>
    <n v="5"/>
    <x v="6"/>
    <n v="0.7"/>
    <n v="-39.456499999999991"/>
  </r>
  <r>
    <n v="1770"/>
    <s v="CA-2014-146024"/>
    <d v="2014-03-03T00:00:00"/>
    <n v="2014"/>
    <n v="3"/>
    <x v="42"/>
    <x v="42"/>
    <d v="2014-03-09T00:00:00"/>
    <s v="Standard Class"/>
    <s v="SC-20770"/>
    <s v="Stewart Carmichael"/>
    <s v="Corporate"/>
    <s v="United States"/>
    <x v="61"/>
    <x v="5"/>
    <x v="176"/>
    <x v="2"/>
    <s v="OFF-SU-10001935"/>
    <x v="1"/>
    <x v="14"/>
    <s v="Staples"/>
    <n v="6.9760000000000009"/>
    <n v="4"/>
    <x v="2"/>
    <n v="0.2"/>
    <n v="-1.3952000000000013"/>
  </r>
  <r>
    <n v="1771"/>
    <s v="CA-2014-146024"/>
    <d v="2014-03-03T00:00:00"/>
    <n v="2014"/>
    <n v="3"/>
    <x v="42"/>
    <x v="42"/>
    <d v="2014-03-09T00:00:00"/>
    <s v="Standard Class"/>
    <s v="SC-20770"/>
    <s v="Stewart Carmichael"/>
    <s v="Corporate"/>
    <s v="United States"/>
    <x v="61"/>
    <x v="5"/>
    <x v="176"/>
    <x v="2"/>
    <s v="OFF-BI-10003291"/>
    <x v="1"/>
    <x v="8"/>
    <s v="Wilson Jones Leather-Like Binders with DublLock Round Rings"/>
    <n v="12.221999999999998"/>
    <n v="7"/>
    <x v="3"/>
    <n v="0.8"/>
    <n v="-20.166300000000007"/>
  </r>
  <r>
    <n v="1772"/>
    <s v="CA-2013-129686"/>
    <d v="2013-11-28T00:00:00"/>
    <n v="2013"/>
    <n v="11"/>
    <x v="0"/>
    <x v="0"/>
    <d v="2013-11-30T00:00:00"/>
    <s v="Second Class"/>
    <s v="GG-14650"/>
    <s v="Greg Guthrie"/>
    <s v="Corporate"/>
    <s v="United States"/>
    <x v="22"/>
    <x v="10"/>
    <x v="36"/>
    <x v="2"/>
    <s v="OFF-ST-10004337"/>
    <x v="1"/>
    <x v="4"/>
    <s v="SAFCO Commercial Wire Shelving, 72h"/>
    <n v="97.984000000000009"/>
    <n v="2"/>
    <x v="2"/>
    <n v="0.2"/>
    <n v="-24.496000000000002"/>
  </r>
  <r>
    <n v="1773"/>
    <s v="CA-2013-129686"/>
    <d v="2013-11-28T00:00:00"/>
    <n v="2013"/>
    <n v="11"/>
    <x v="0"/>
    <x v="0"/>
    <d v="2013-11-30T00:00:00"/>
    <s v="Second Class"/>
    <s v="GG-14650"/>
    <s v="Greg Guthrie"/>
    <s v="Corporate"/>
    <s v="United States"/>
    <x v="22"/>
    <x v="10"/>
    <x v="36"/>
    <x v="2"/>
    <s v="TEC-AC-10001266"/>
    <x v="2"/>
    <x v="11"/>
    <s v="Memorex Micro Travel Drive 8 GB"/>
    <n v="62.400000000000006"/>
    <n v="6"/>
    <x v="2"/>
    <n v="0.2"/>
    <n v="19.499999999999993"/>
  </r>
  <r>
    <n v="1774"/>
    <s v="CA-2011-118976"/>
    <d v="2011-04-28T00:00:00"/>
    <n v="2011"/>
    <n v="4"/>
    <x v="41"/>
    <x v="41"/>
    <d v="2011-05-03T00:00:00"/>
    <s v="Standard Class"/>
    <s v="MY-18295"/>
    <s v="Muhammed Yedwab"/>
    <s v="Corporate"/>
    <s v="United States"/>
    <x v="248"/>
    <x v="39"/>
    <x v="307"/>
    <x v="3"/>
    <s v="OFF-BI-10001628"/>
    <x v="1"/>
    <x v="8"/>
    <s v="Acco Data Flex Cable Posts For Top &amp; Bottom Load Binders, 6&quot; Capacity"/>
    <n v="20.86"/>
    <n v="2"/>
    <x v="0"/>
    <n v="0"/>
    <n v="9.3869999999999987"/>
  </r>
  <r>
    <n v="1775"/>
    <s v="CA-2011-118976"/>
    <d v="2011-04-28T00:00:00"/>
    <n v="2011"/>
    <n v="4"/>
    <x v="41"/>
    <x v="41"/>
    <d v="2011-05-03T00:00:00"/>
    <s v="Standard Class"/>
    <s v="MY-18295"/>
    <s v="Muhammed Yedwab"/>
    <s v="Corporate"/>
    <s v="United States"/>
    <x v="248"/>
    <x v="39"/>
    <x v="307"/>
    <x v="3"/>
    <s v="OFF-ST-10000877"/>
    <x v="1"/>
    <x v="4"/>
    <s v="Recycled Steel Personal File for Standard File Folders"/>
    <n v="497.61"/>
    <n v="9"/>
    <x v="0"/>
    <n v="0"/>
    <n v="129.37860000000001"/>
  </r>
  <r>
    <n v="1776"/>
    <s v="CA-2011-118976"/>
    <d v="2011-04-28T00:00:00"/>
    <n v="2011"/>
    <n v="4"/>
    <x v="41"/>
    <x v="41"/>
    <d v="2011-05-03T00:00:00"/>
    <s v="Standard Class"/>
    <s v="MY-18295"/>
    <s v="Muhammed Yedwab"/>
    <s v="Corporate"/>
    <s v="United States"/>
    <x v="248"/>
    <x v="39"/>
    <x v="307"/>
    <x v="3"/>
    <s v="OFF-AR-10004752"/>
    <x v="1"/>
    <x v="6"/>
    <s v="Blackstonian Pencils"/>
    <n v="5.34"/>
    <n v="2"/>
    <x v="0"/>
    <n v="0"/>
    <n v="1.4952000000000001"/>
  </r>
  <r>
    <n v="1777"/>
    <s v="CA-2011-118976"/>
    <d v="2011-04-28T00:00:00"/>
    <n v="2011"/>
    <n v="4"/>
    <x v="41"/>
    <x v="41"/>
    <d v="2011-05-03T00:00:00"/>
    <s v="Standard Class"/>
    <s v="MY-18295"/>
    <s v="Muhammed Yedwab"/>
    <s v="Corporate"/>
    <s v="United States"/>
    <x v="248"/>
    <x v="39"/>
    <x v="307"/>
    <x v="3"/>
    <s v="OFF-LA-10000452"/>
    <x v="1"/>
    <x v="2"/>
    <s v="Avery 488"/>
    <n v="3.15"/>
    <n v="1"/>
    <x v="0"/>
    <n v="0"/>
    <n v="1.512"/>
  </r>
  <r>
    <n v="1778"/>
    <s v="CA-2012-105347"/>
    <d v="2012-11-24T00:00:00"/>
    <n v="2012"/>
    <n v="11"/>
    <x v="6"/>
    <x v="6"/>
    <d v="2012-11-28T00:00:00"/>
    <s v="Standard Class"/>
    <s v="DP-13000"/>
    <s v="Darren Powers"/>
    <s v="Consumer"/>
    <s v="United States"/>
    <x v="1"/>
    <x v="1"/>
    <x v="25"/>
    <x v="1"/>
    <s v="OFF-PA-10000675"/>
    <x v="1"/>
    <x v="10"/>
    <s v="Xerox 1919"/>
    <n v="368.91"/>
    <n v="9"/>
    <x v="0"/>
    <n v="0"/>
    <n v="180.76590000000002"/>
  </r>
  <r>
    <n v="1779"/>
    <s v="CA-2012-105347"/>
    <d v="2012-11-24T00:00:00"/>
    <n v="2012"/>
    <n v="11"/>
    <x v="6"/>
    <x v="6"/>
    <d v="2012-11-28T00:00:00"/>
    <s v="Standard Class"/>
    <s v="DP-13000"/>
    <s v="Darren Powers"/>
    <s v="Consumer"/>
    <s v="United States"/>
    <x v="1"/>
    <x v="1"/>
    <x v="25"/>
    <x v="1"/>
    <s v="OFF-AR-10003045"/>
    <x v="1"/>
    <x v="6"/>
    <s v="Prang Colored Pencils"/>
    <n v="14.7"/>
    <n v="5"/>
    <x v="0"/>
    <n v="0"/>
    <n v="6.6150000000000002"/>
  </r>
  <r>
    <n v="1780"/>
    <s v="CA-2013-124667"/>
    <d v="2013-11-12T00:00:00"/>
    <n v="2013"/>
    <n v="11"/>
    <x v="0"/>
    <x v="0"/>
    <d v="2013-11-17T00:00:00"/>
    <s v="Standard Class"/>
    <s v="BD-11770"/>
    <s v="Bryan Davis"/>
    <s v="Consumer"/>
    <s v="United States"/>
    <x v="20"/>
    <x v="15"/>
    <x v="164"/>
    <x v="3"/>
    <s v="TEC-AC-10003447"/>
    <x v="2"/>
    <x v="11"/>
    <s v="Micropad Numeric Keypads"/>
    <n v="59.97"/>
    <n v="3"/>
    <x v="0"/>
    <n v="0"/>
    <n v="14.992499999999996"/>
  </r>
  <r>
    <n v="1781"/>
    <s v="CA-2013-124667"/>
    <d v="2013-11-12T00:00:00"/>
    <n v="2013"/>
    <n v="11"/>
    <x v="0"/>
    <x v="0"/>
    <d v="2013-11-17T00:00:00"/>
    <s v="Standard Class"/>
    <s v="BD-11770"/>
    <s v="Bryan Davis"/>
    <s v="Consumer"/>
    <s v="United States"/>
    <x v="20"/>
    <x v="15"/>
    <x v="164"/>
    <x v="3"/>
    <s v="OFF-ST-10002276"/>
    <x v="1"/>
    <x v="4"/>
    <s v="Safco Steel Mobile File Cart"/>
    <n v="83.36"/>
    <n v="1"/>
    <x v="0"/>
    <n v="0"/>
    <n v="20.840000000000003"/>
  </r>
  <r>
    <n v="1782"/>
    <s v="CA-2012-111094"/>
    <d v="2012-07-09T00:00:00"/>
    <n v="2012"/>
    <n v="7"/>
    <x v="38"/>
    <x v="38"/>
    <d v="2012-07-13T00:00:00"/>
    <s v="Standard Class"/>
    <s v="CB-12535"/>
    <s v="Claudia Bergmann"/>
    <s v="Corporate"/>
    <s v="United States"/>
    <x v="47"/>
    <x v="31"/>
    <x v="117"/>
    <x v="3"/>
    <s v="OFF-PA-10001609"/>
    <x v="1"/>
    <x v="10"/>
    <s v="Tops Wirebound Message Log Books"/>
    <n v="6.58"/>
    <n v="2"/>
    <x v="0"/>
    <n v="0"/>
    <n v="3.0267999999999997"/>
  </r>
  <r>
    <n v="1783"/>
    <s v="CA-2012-111094"/>
    <d v="2012-07-09T00:00:00"/>
    <n v="2012"/>
    <n v="7"/>
    <x v="38"/>
    <x v="38"/>
    <d v="2012-07-13T00:00:00"/>
    <s v="Standard Class"/>
    <s v="CB-12535"/>
    <s v="Claudia Bergmann"/>
    <s v="Corporate"/>
    <s v="United States"/>
    <x v="47"/>
    <x v="31"/>
    <x v="117"/>
    <x v="3"/>
    <s v="OFF-BI-10001597"/>
    <x v="1"/>
    <x v="8"/>
    <s v="Wilson Jones Ledger-Size, Piano-Hinge Binder, 2&quot;, Blue"/>
    <n v="122.94"/>
    <n v="3"/>
    <x v="0"/>
    <n v="0"/>
    <n v="59.011199999999988"/>
  </r>
  <r>
    <n v="1784"/>
    <s v="CA-2014-166317"/>
    <d v="2014-09-23T00:00:00"/>
    <n v="2014"/>
    <n v="9"/>
    <x v="15"/>
    <x v="15"/>
    <d v="2014-09-27T00:00:00"/>
    <s v="Standard Class"/>
    <s v="JE-15610"/>
    <s v="Jim Epp"/>
    <s v="Corporate"/>
    <s v="United States"/>
    <x v="158"/>
    <x v="6"/>
    <x v="201"/>
    <x v="2"/>
    <s v="OFF-PA-10004475"/>
    <x v="1"/>
    <x v="10"/>
    <s v="Xerox 1940"/>
    <n v="219.84"/>
    <n v="4"/>
    <x v="0"/>
    <n v="0"/>
    <n v="107.7216"/>
  </r>
  <r>
    <n v="1785"/>
    <s v="CA-2014-166317"/>
    <d v="2014-09-23T00:00:00"/>
    <n v="2014"/>
    <n v="9"/>
    <x v="15"/>
    <x v="15"/>
    <d v="2014-09-27T00:00:00"/>
    <s v="Standard Class"/>
    <s v="JE-15610"/>
    <s v="Jim Epp"/>
    <s v="Corporate"/>
    <s v="United States"/>
    <x v="158"/>
    <x v="6"/>
    <x v="201"/>
    <x v="2"/>
    <s v="TEC-AC-10004510"/>
    <x v="2"/>
    <x v="11"/>
    <s v="Logitech Desktop MK120 Mouse and keyboard Combo"/>
    <n v="98.16"/>
    <n v="6"/>
    <x v="0"/>
    <n v="0"/>
    <n v="9.8159999999999954"/>
  </r>
  <r>
    <n v="1786"/>
    <s v="CA-2014-166317"/>
    <d v="2014-09-23T00:00:00"/>
    <n v="2014"/>
    <n v="9"/>
    <x v="15"/>
    <x v="15"/>
    <d v="2014-09-27T00:00:00"/>
    <s v="Standard Class"/>
    <s v="JE-15610"/>
    <s v="Jim Epp"/>
    <s v="Corporate"/>
    <s v="United States"/>
    <x v="158"/>
    <x v="6"/>
    <x v="201"/>
    <x v="2"/>
    <s v="OFF-BI-10002976"/>
    <x v="1"/>
    <x v="8"/>
    <s v="ACCOHIDE Binder by Acco"/>
    <n v="33.04"/>
    <n v="8"/>
    <x v="0"/>
    <n v="0"/>
    <n v="15.5288"/>
  </r>
  <r>
    <n v="1787"/>
    <s v="CA-2014-166317"/>
    <d v="2014-09-23T00:00:00"/>
    <n v="2014"/>
    <n v="9"/>
    <x v="15"/>
    <x v="15"/>
    <d v="2014-09-27T00:00:00"/>
    <s v="Standard Class"/>
    <s v="JE-15610"/>
    <s v="Jim Epp"/>
    <s v="Corporate"/>
    <s v="United States"/>
    <x v="158"/>
    <x v="6"/>
    <x v="201"/>
    <x v="2"/>
    <s v="TEC-PH-10001615"/>
    <x v="2"/>
    <x v="7"/>
    <s v="AT&amp;T CL82213"/>
    <n v="86.97"/>
    <n v="3"/>
    <x v="0"/>
    <n v="0"/>
    <n v="25.221299999999989"/>
  </r>
  <r>
    <n v="1788"/>
    <s v="CA-2012-154326"/>
    <d v="2012-02-15T00:00:00"/>
    <n v="2012"/>
    <n v="2"/>
    <x v="36"/>
    <x v="36"/>
    <d v="2012-02-19T00:00:00"/>
    <s v="Standard Class"/>
    <s v="RP-19855"/>
    <s v="Roy Phan"/>
    <s v="Corporate"/>
    <s v="United States"/>
    <x v="249"/>
    <x v="6"/>
    <x v="308"/>
    <x v="2"/>
    <s v="TEC-PH-10001819"/>
    <x v="2"/>
    <x v="7"/>
    <s v="Innergie mMini Combo Duo USB Travel Charging Kit"/>
    <n v="134.97"/>
    <n v="3"/>
    <x v="0"/>
    <n v="0"/>
    <n v="64.785599999999988"/>
  </r>
  <r>
    <n v="1789"/>
    <s v="CA-2012-154326"/>
    <d v="2012-02-15T00:00:00"/>
    <n v="2012"/>
    <n v="2"/>
    <x v="36"/>
    <x v="36"/>
    <d v="2012-02-19T00:00:00"/>
    <s v="Standard Class"/>
    <s v="RP-19855"/>
    <s v="Roy Phan"/>
    <s v="Corporate"/>
    <s v="United States"/>
    <x v="249"/>
    <x v="6"/>
    <x v="308"/>
    <x v="2"/>
    <s v="TEC-PH-10000560"/>
    <x v="2"/>
    <x v="7"/>
    <s v="Samsung Galaxy S III - 16GB - pebble blue (T-Mobile)"/>
    <n v="699.98"/>
    <n v="2"/>
    <x v="0"/>
    <n v="0"/>
    <n v="195.99440000000004"/>
  </r>
  <r>
    <n v="1790"/>
    <s v="CA-2012-154326"/>
    <d v="2012-02-15T00:00:00"/>
    <n v="2012"/>
    <n v="2"/>
    <x v="36"/>
    <x v="36"/>
    <d v="2012-02-19T00:00:00"/>
    <s v="Standard Class"/>
    <s v="RP-19855"/>
    <s v="Roy Phan"/>
    <s v="Corporate"/>
    <s v="United States"/>
    <x v="249"/>
    <x v="6"/>
    <x v="308"/>
    <x v="2"/>
    <s v="TEC-AC-10004568"/>
    <x v="2"/>
    <x v="11"/>
    <s v="Maxell LTO Ultrium - 800 GB"/>
    <n v="139.94999999999999"/>
    <n v="5"/>
    <x v="0"/>
    <n v="0"/>
    <n v="26.590499999999988"/>
  </r>
  <r>
    <n v="1791"/>
    <s v="CA-2011-102008"/>
    <d v="2011-09-30T00:00:00"/>
    <n v="2011"/>
    <n v="9"/>
    <x v="30"/>
    <x v="30"/>
    <d v="2011-10-04T00:00:00"/>
    <s v="Standard Class"/>
    <s v="RA-19915"/>
    <s v="Russell Applegate"/>
    <s v="Consumer"/>
    <s v="United States"/>
    <x v="20"/>
    <x v="15"/>
    <x v="164"/>
    <x v="3"/>
    <s v="OFF-PA-10004092"/>
    <x v="1"/>
    <x v="10"/>
    <s v="Tops Green Bar Computer Printout Paper"/>
    <n v="48.94"/>
    <n v="1"/>
    <x v="0"/>
    <n v="0"/>
    <n v="24.47"/>
  </r>
  <r>
    <n v="1792"/>
    <s v="CA-2011-120474"/>
    <d v="2011-12-01T00:00:00"/>
    <n v="2011"/>
    <n v="12"/>
    <x v="20"/>
    <x v="20"/>
    <d v="2011-12-03T00:00:00"/>
    <s v="First Class"/>
    <s v="RP-19390"/>
    <s v="Resi Pölking"/>
    <s v="Consumer"/>
    <s v="United States"/>
    <x v="6"/>
    <x v="6"/>
    <x v="7"/>
    <x v="2"/>
    <s v="FUR-CH-10001854"/>
    <x v="0"/>
    <x v="1"/>
    <s v="Office Star - Professional Matrix Back Chair with 2-to-1 Synchro Tilt and Mesh Fabric Seat"/>
    <n v="2807.84"/>
    <n v="8"/>
    <x v="0"/>
    <n v="0"/>
    <n v="673.88160000000016"/>
  </r>
  <r>
    <n v="1793"/>
    <s v="CA-2011-120474"/>
    <d v="2011-12-01T00:00:00"/>
    <n v="2011"/>
    <n v="12"/>
    <x v="20"/>
    <x v="20"/>
    <d v="2011-12-03T00:00:00"/>
    <s v="First Class"/>
    <s v="RP-19390"/>
    <s v="Resi Pölking"/>
    <s v="Consumer"/>
    <s v="United States"/>
    <x v="6"/>
    <x v="6"/>
    <x v="7"/>
    <x v="2"/>
    <s v="OFF-AR-10000475"/>
    <x v="1"/>
    <x v="6"/>
    <s v="Hunt BOSTON Vista Battery-Operated Pencil Sharpener, Black"/>
    <n v="46.64"/>
    <n v="4"/>
    <x v="0"/>
    <n v="0"/>
    <n v="12.592800000000004"/>
  </r>
  <r>
    <n v="1794"/>
    <s v="CA-2011-104773"/>
    <d v="2011-12-08T00:00:00"/>
    <n v="2011"/>
    <n v="12"/>
    <x v="20"/>
    <x v="20"/>
    <d v="2011-12-13T00:00:00"/>
    <s v="Standard Class"/>
    <s v="TB-21175"/>
    <s v="Thomas Boland"/>
    <s v="Corporate"/>
    <s v="United States"/>
    <x v="12"/>
    <x v="5"/>
    <x v="16"/>
    <x v="2"/>
    <s v="OFF-ST-10000777"/>
    <x v="1"/>
    <x v="4"/>
    <s v="Companion Letter/Legal File, Black"/>
    <n v="60.415999999999997"/>
    <n v="2"/>
    <x v="2"/>
    <n v="0.2"/>
    <n v="6.0416000000000025"/>
  </r>
  <r>
    <n v="1795"/>
    <s v="CA-2013-140774"/>
    <d v="2013-09-06T00:00:00"/>
    <n v="2013"/>
    <n v="9"/>
    <x v="21"/>
    <x v="21"/>
    <d v="2013-09-11T00:00:00"/>
    <s v="Standard Class"/>
    <s v="BE-11455"/>
    <s v="Brad Eason"/>
    <s v="Home Office"/>
    <s v="United States"/>
    <x v="250"/>
    <x v="41"/>
    <x v="309"/>
    <x v="2"/>
    <s v="OFF-AR-10004022"/>
    <x v="1"/>
    <x v="6"/>
    <s v="Panasonic KP-380BK Classic Electric Pencil Sharpener"/>
    <n v="107.94"/>
    <n v="3"/>
    <x v="0"/>
    <n v="0"/>
    <n v="26.984999999999992"/>
  </r>
  <r>
    <n v="1796"/>
    <s v="US-2014-139465"/>
    <d v="2014-08-28T00:00:00"/>
    <n v="2014"/>
    <n v="8"/>
    <x v="43"/>
    <x v="43"/>
    <d v="2014-08-31T00:00:00"/>
    <s v="First Class"/>
    <s v="MR-17545"/>
    <s v="Mathew Reese"/>
    <s v="Home Office"/>
    <s v="United States"/>
    <x v="20"/>
    <x v="15"/>
    <x v="23"/>
    <x v="3"/>
    <s v="OFF-ST-10002352"/>
    <x v="1"/>
    <x v="4"/>
    <s v="Iris Project Case"/>
    <n v="63.84"/>
    <n v="8"/>
    <x v="0"/>
    <n v="0"/>
    <n v="16.598399999999998"/>
  </r>
  <r>
    <n v="1797"/>
    <s v="US-2014-139465"/>
    <d v="2014-08-28T00:00:00"/>
    <n v="2014"/>
    <n v="8"/>
    <x v="43"/>
    <x v="43"/>
    <d v="2014-08-31T00:00:00"/>
    <s v="First Class"/>
    <s v="MR-17545"/>
    <s v="Mathew Reese"/>
    <s v="Home Office"/>
    <s v="United States"/>
    <x v="20"/>
    <x v="15"/>
    <x v="23"/>
    <x v="3"/>
    <s v="TEC-PH-10000455"/>
    <x v="2"/>
    <x v="7"/>
    <s v="GE 30522EE2"/>
    <n v="347.96999999999997"/>
    <n v="3"/>
    <x v="0"/>
    <n v="0"/>
    <n v="100.91129999999997"/>
  </r>
  <r>
    <n v="1798"/>
    <s v="US-2014-139465"/>
    <d v="2014-08-28T00:00:00"/>
    <n v="2014"/>
    <n v="8"/>
    <x v="43"/>
    <x v="43"/>
    <d v="2014-08-31T00:00:00"/>
    <s v="First Class"/>
    <s v="MR-17545"/>
    <s v="Mathew Reese"/>
    <s v="Home Office"/>
    <s v="United States"/>
    <x v="20"/>
    <x v="15"/>
    <x v="23"/>
    <x v="3"/>
    <s v="OFF-BI-10003910"/>
    <x v="1"/>
    <x v="8"/>
    <s v="DXL Angle-View Binders with Locking Rings by Samsill"/>
    <n v="37.008000000000003"/>
    <n v="6"/>
    <x v="2"/>
    <n v="0.2"/>
    <n v="11.565"/>
  </r>
  <r>
    <n v="1799"/>
    <s v="CA-2013-100965"/>
    <d v="2013-07-08T00:00:00"/>
    <n v="2013"/>
    <n v="7"/>
    <x v="16"/>
    <x v="16"/>
    <d v="2013-07-12T00:00:00"/>
    <s v="Standard Class"/>
    <s v="RM-19375"/>
    <s v="Raymond Messe"/>
    <s v="Consumer"/>
    <s v="United States"/>
    <x v="49"/>
    <x v="1"/>
    <x v="58"/>
    <x v="1"/>
    <s v="FUR-FU-10003039"/>
    <x v="0"/>
    <x v="5"/>
    <s v="Howard Miller 11-1/2&quot; Diameter Grantwood Wall Clock"/>
    <n v="215.65"/>
    <n v="5"/>
    <x v="0"/>
    <n v="0"/>
    <n v="73.320999999999998"/>
  </r>
  <r>
    <n v="1800"/>
    <s v="CA-2013-121034"/>
    <d v="2013-08-09T00:00:00"/>
    <n v="2013"/>
    <n v="8"/>
    <x v="28"/>
    <x v="28"/>
    <d v="2013-08-11T00:00:00"/>
    <s v="Second Class"/>
    <s v="JF-15565"/>
    <s v="Jill Fjeld"/>
    <s v="Consumer"/>
    <s v="United States"/>
    <x v="61"/>
    <x v="5"/>
    <x v="176"/>
    <x v="2"/>
    <s v="OFF-FA-10000585"/>
    <x v="1"/>
    <x v="13"/>
    <s v="OIC Bulk Pack Metal Binder Clips"/>
    <n v="11.168000000000001"/>
    <n v="4"/>
    <x v="2"/>
    <n v="0.2"/>
    <n v="3.6295999999999995"/>
  </r>
  <r>
    <n v="1801"/>
    <s v="CA-2013-121034"/>
    <d v="2013-08-09T00:00:00"/>
    <n v="2013"/>
    <n v="8"/>
    <x v="28"/>
    <x v="28"/>
    <d v="2013-08-11T00:00:00"/>
    <s v="Second Class"/>
    <s v="JF-15565"/>
    <s v="Jill Fjeld"/>
    <s v="Consumer"/>
    <s v="United States"/>
    <x v="61"/>
    <x v="5"/>
    <x v="176"/>
    <x v="2"/>
    <s v="OFF-PA-10001994"/>
    <x v="1"/>
    <x v="10"/>
    <s v="Ink Jet Note and Greeting Cards, 8-1/2&quot; x 5-1/2&quot; Card Size"/>
    <n v="53.952000000000005"/>
    <n v="3"/>
    <x v="2"/>
    <n v="0.2"/>
    <n v="17.534399999999998"/>
  </r>
  <r>
    <n v="1802"/>
    <s v="CA-2013-149461"/>
    <d v="2013-11-14T00:00:00"/>
    <n v="2013"/>
    <n v="11"/>
    <x v="0"/>
    <x v="0"/>
    <d v="2013-11-20T00:00:00"/>
    <s v="Standard Class"/>
    <s v="AS-10135"/>
    <s v="Adrian Shami"/>
    <s v="Home Office"/>
    <s v="United States"/>
    <x v="109"/>
    <x v="4"/>
    <x v="310"/>
    <x v="1"/>
    <s v="FUR-FU-10004270"/>
    <x v="0"/>
    <x v="5"/>
    <s v="Eldon Image Series Desk Accessories, Burgundy"/>
    <n v="4.18"/>
    <n v="1"/>
    <x v="0"/>
    <n v="0"/>
    <n v="1.5047999999999999"/>
  </r>
  <r>
    <n v="1803"/>
    <s v="CA-2014-158379"/>
    <d v="2014-09-23T00:00:00"/>
    <n v="2014"/>
    <n v="9"/>
    <x v="15"/>
    <x v="15"/>
    <d v="2014-09-27T00:00:00"/>
    <s v="Second Class"/>
    <s v="JA-15970"/>
    <s v="Joseph Airdo"/>
    <s v="Consumer"/>
    <s v="United States"/>
    <x v="10"/>
    <x v="9"/>
    <x v="63"/>
    <x v="3"/>
    <s v="OFF-BI-10002498"/>
    <x v="1"/>
    <x v="8"/>
    <s v="Clear Mylar Reinforcing Strips"/>
    <n v="5.6070000000000011"/>
    <n v="1"/>
    <x v="6"/>
    <n v="0.7"/>
    <n v="-4.2987000000000002"/>
  </r>
  <r>
    <n v="1804"/>
    <s v="CA-2014-158379"/>
    <d v="2014-09-23T00:00:00"/>
    <n v="2014"/>
    <n v="9"/>
    <x v="15"/>
    <x v="15"/>
    <d v="2014-09-27T00:00:00"/>
    <s v="Second Class"/>
    <s v="JA-15970"/>
    <s v="Joseph Airdo"/>
    <s v="Consumer"/>
    <s v="United States"/>
    <x v="10"/>
    <x v="9"/>
    <x v="63"/>
    <x v="3"/>
    <s v="OFF-SU-10002881"/>
    <x v="1"/>
    <x v="14"/>
    <s v="Martin Yale Chadless Opener Electric Letter Opener"/>
    <n v="4663.7360000000008"/>
    <n v="7"/>
    <x v="2"/>
    <n v="0.2"/>
    <n v="-1049.3406"/>
  </r>
  <r>
    <n v="1805"/>
    <s v="CA-2014-158379"/>
    <d v="2014-09-23T00:00:00"/>
    <n v="2014"/>
    <n v="9"/>
    <x v="15"/>
    <x v="15"/>
    <d v="2014-09-27T00:00:00"/>
    <s v="Second Class"/>
    <s v="JA-15970"/>
    <s v="Joseph Airdo"/>
    <s v="Consumer"/>
    <s v="United States"/>
    <x v="10"/>
    <x v="9"/>
    <x v="63"/>
    <x v="3"/>
    <s v="TEC-AC-10002926"/>
    <x v="2"/>
    <x v="11"/>
    <s v="Logitech Wireless Marathon Mouse M705"/>
    <n v="79.984000000000009"/>
    <n v="2"/>
    <x v="2"/>
    <n v="0.2"/>
    <n v="22.995400000000004"/>
  </r>
  <r>
    <n v="1806"/>
    <s v="US-2013-116729"/>
    <d v="2013-12-26T00:00:00"/>
    <n v="2013"/>
    <n v="12"/>
    <x v="5"/>
    <x v="5"/>
    <d v="2013-12-29T00:00:00"/>
    <s v="First Class"/>
    <s v="GK-14620"/>
    <s v="Grace Kelly"/>
    <s v="Corporate"/>
    <s v="United States"/>
    <x v="1"/>
    <x v="1"/>
    <x v="13"/>
    <x v="1"/>
    <s v="TEC-PH-10002200"/>
    <x v="2"/>
    <x v="7"/>
    <s v="Samsung Galaxy Note 2"/>
    <n v="2575.944"/>
    <n v="7"/>
    <x v="2"/>
    <n v="0.2"/>
    <n v="257.59440000000029"/>
  </r>
  <r>
    <n v="1807"/>
    <s v="US-2013-116729"/>
    <d v="2013-12-26T00:00:00"/>
    <n v="2013"/>
    <n v="12"/>
    <x v="5"/>
    <x v="5"/>
    <d v="2013-12-29T00:00:00"/>
    <s v="First Class"/>
    <s v="GK-14620"/>
    <s v="Grace Kelly"/>
    <s v="Corporate"/>
    <s v="United States"/>
    <x v="1"/>
    <x v="1"/>
    <x v="13"/>
    <x v="1"/>
    <s v="OFF-PA-10002005"/>
    <x v="1"/>
    <x v="10"/>
    <s v="Xerox 225"/>
    <n v="45.36"/>
    <n v="7"/>
    <x v="0"/>
    <n v="0"/>
    <n v="21.772800000000004"/>
  </r>
  <r>
    <n v="1808"/>
    <s v="US-2013-116729"/>
    <d v="2013-12-26T00:00:00"/>
    <n v="2013"/>
    <n v="12"/>
    <x v="5"/>
    <x v="5"/>
    <d v="2013-12-29T00:00:00"/>
    <s v="First Class"/>
    <s v="GK-14620"/>
    <s v="Grace Kelly"/>
    <s v="Corporate"/>
    <s v="United States"/>
    <x v="1"/>
    <x v="1"/>
    <x v="13"/>
    <x v="1"/>
    <s v="TEC-AC-10001465"/>
    <x v="2"/>
    <x v="11"/>
    <s v="SanDisk Cruzer 64 GB USB Flash Drive"/>
    <n v="254.24"/>
    <n v="7"/>
    <x v="0"/>
    <n v="0"/>
    <n v="76.271999999999977"/>
  </r>
  <r>
    <n v="1809"/>
    <s v="CA-2013-164938"/>
    <d v="2013-02-11T00:00:00"/>
    <n v="2013"/>
    <n v="2"/>
    <x v="47"/>
    <x v="47"/>
    <d v="2013-02-13T00:00:00"/>
    <s v="First Class"/>
    <s v="PB-19210"/>
    <s v="Phillip Breyer"/>
    <s v="Corporate"/>
    <s v="United States"/>
    <x v="251"/>
    <x v="26"/>
    <x v="311"/>
    <x v="2"/>
    <s v="TEC-PH-10004897"/>
    <x v="2"/>
    <x v="7"/>
    <s v="Mediabridge Sport Armband iPhone 5s"/>
    <n v="69.930000000000007"/>
    <n v="7"/>
    <x v="0"/>
    <n v="0"/>
    <n v="0.69929999999999914"/>
  </r>
  <r>
    <n v="1810"/>
    <s v="CA-2013-165484"/>
    <d v="2013-10-24T00:00:00"/>
    <n v="2013"/>
    <n v="10"/>
    <x v="32"/>
    <x v="32"/>
    <d v="2013-10-30T00:00:00"/>
    <s v="Standard Class"/>
    <s v="HK-14890"/>
    <s v="Heather Kirkland"/>
    <s v="Corporate"/>
    <s v="United States"/>
    <x v="22"/>
    <x v="10"/>
    <x v="26"/>
    <x v="2"/>
    <s v="FUR-FU-10001196"/>
    <x v="0"/>
    <x v="5"/>
    <s v="DAX Cubicle Frames - 8x10"/>
    <n v="16.155999999999999"/>
    <n v="7"/>
    <x v="7"/>
    <n v="0.6"/>
    <n v="-12.116999999999999"/>
  </r>
  <r>
    <n v="1811"/>
    <s v="CA-2013-165484"/>
    <d v="2013-10-24T00:00:00"/>
    <n v="2013"/>
    <n v="10"/>
    <x v="32"/>
    <x v="32"/>
    <d v="2013-10-30T00:00:00"/>
    <s v="Standard Class"/>
    <s v="HK-14890"/>
    <s v="Heather Kirkland"/>
    <s v="Corporate"/>
    <s v="United States"/>
    <x v="22"/>
    <x v="10"/>
    <x v="26"/>
    <x v="2"/>
    <s v="OFF-PA-10000595"/>
    <x v="1"/>
    <x v="10"/>
    <s v="Xerox 1929"/>
    <n v="54.816000000000003"/>
    <n v="3"/>
    <x v="2"/>
    <n v="0.2"/>
    <n v="17.815199999999997"/>
  </r>
  <r>
    <n v="1812"/>
    <s v="CA-2011-132612"/>
    <d v="2011-06-09T00:00:00"/>
    <n v="2011"/>
    <n v="6"/>
    <x v="3"/>
    <x v="3"/>
    <d v="2011-06-11T00:00:00"/>
    <s v="Second Class"/>
    <s v="FO-14305"/>
    <s v="Frank Olsen"/>
    <s v="Consumer"/>
    <s v="United States"/>
    <x v="193"/>
    <x v="17"/>
    <x v="244"/>
    <x v="0"/>
    <s v="FUR-TA-10004534"/>
    <x v="0"/>
    <x v="3"/>
    <s v="Bevis 44 x 96 Conference Tables"/>
    <n v="1441.3"/>
    <n v="7"/>
    <x v="0"/>
    <n v="0"/>
    <n v="245.0209999999999"/>
  </r>
  <r>
    <n v="1813"/>
    <s v="US-2014-161193"/>
    <d v="2014-11-21T00:00:00"/>
    <n v="2014"/>
    <n v="11"/>
    <x v="23"/>
    <x v="23"/>
    <d v="2014-11-27T00:00:00"/>
    <s v="Standard Class"/>
    <s v="BT-11680"/>
    <s v="Brian Thompson"/>
    <s v="Consumer"/>
    <s v="United States"/>
    <x v="46"/>
    <x v="24"/>
    <x v="55"/>
    <x v="3"/>
    <s v="FUR-FU-10001861"/>
    <x v="0"/>
    <x v="5"/>
    <s v="Floodlight Indoor Halogen Bulbs, 1 Bulb per Pack, 60 Watts"/>
    <n v="77.599999999999994"/>
    <n v="5"/>
    <x v="2"/>
    <n v="0.2"/>
    <n v="28.129999999999995"/>
  </r>
  <r>
    <n v="1814"/>
    <s v="US-2014-161193"/>
    <d v="2014-11-21T00:00:00"/>
    <n v="2014"/>
    <n v="11"/>
    <x v="23"/>
    <x v="23"/>
    <d v="2014-11-27T00:00:00"/>
    <s v="Standard Class"/>
    <s v="BT-11680"/>
    <s v="Brian Thompson"/>
    <s v="Consumer"/>
    <s v="United States"/>
    <x v="46"/>
    <x v="24"/>
    <x v="55"/>
    <x v="3"/>
    <s v="FUR-FU-10000206"/>
    <x v="0"/>
    <x v="5"/>
    <s v="GE General Purpose, Extra Long Life, Showcase &amp; Floodlight Incandescent Bulbs"/>
    <n v="4.6560000000000006"/>
    <n v="2"/>
    <x v="2"/>
    <n v="0.2"/>
    <n v="1.5713999999999997"/>
  </r>
  <r>
    <n v="1815"/>
    <s v="CA-2012-131597"/>
    <d v="2012-09-14T00:00:00"/>
    <n v="2012"/>
    <n v="9"/>
    <x v="11"/>
    <x v="11"/>
    <d v="2012-09-18T00:00:00"/>
    <s v="Standard Class"/>
    <s v="SP-20620"/>
    <s v="Stefania Perrino"/>
    <s v="Corporate"/>
    <s v="United States"/>
    <x v="1"/>
    <x v="1"/>
    <x v="62"/>
    <x v="1"/>
    <s v="FUR-TA-10002607"/>
    <x v="0"/>
    <x v="3"/>
    <s v="KI Conference Tables"/>
    <n v="170.13600000000002"/>
    <n v="3"/>
    <x v="2"/>
    <n v="0.2"/>
    <n v="-8.5067999999999913"/>
  </r>
  <r>
    <n v="1816"/>
    <s v="CA-2012-164833"/>
    <d v="2012-06-04T00:00:00"/>
    <n v="2012"/>
    <n v="6"/>
    <x v="40"/>
    <x v="40"/>
    <d v="2012-06-04T00:00:00"/>
    <s v="Same Day"/>
    <s v="LL-16840"/>
    <s v="Lauren Leatherbury"/>
    <s v="Consumer"/>
    <s v="United States"/>
    <x v="4"/>
    <x v="4"/>
    <x v="59"/>
    <x v="1"/>
    <s v="OFF-LA-10000443"/>
    <x v="1"/>
    <x v="2"/>
    <s v="Avery 501"/>
    <n v="7.38"/>
    <n v="2"/>
    <x v="0"/>
    <n v="0"/>
    <n v="3.4685999999999999"/>
  </r>
  <r>
    <n v="1817"/>
    <s v="CA-2012-164833"/>
    <d v="2012-06-04T00:00:00"/>
    <n v="2012"/>
    <n v="6"/>
    <x v="40"/>
    <x v="40"/>
    <d v="2012-06-04T00:00:00"/>
    <s v="Same Day"/>
    <s v="LL-16840"/>
    <s v="Lauren Leatherbury"/>
    <s v="Consumer"/>
    <s v="United States"/>
    <x v="4"/>
    <x v="4"/>
    <x v="59"/>
    <x v="1"/>
    <s v="OFF-AR-10004685"/>
    <x v="1"/>
    <x v="6"/>
    <s v="Binney &amp; Smith Crayola Metallic Colored Pencils, 8-Color Set"/>
    <n v="9.26"/>
    <n v="2"/>
    <x v="0"/>
    <n v="0"/>
    <n v="3.0557999999999996"/>
  </r>
  <r>
    <n v="1818"/>
    <s v="CA-2012-125423"/>
    <d v="2012-12-13T00:00:00"/>
    <n v="2012"/>
    <n v="12"/>
    <x v="14"/>
    <x v="14"/>
    <d v="2012-12-15T00:00:00"/>
    <s v="Second Class"/>
    <s v="MC-17575"/>
    <s v="Matt Collins"/>
    <s v="Consumer"/>
    <s v="United States"/>
    <x v="1"/>
    <x v="1"/>
    <x v="1"/>
    <x v="1"/>
    <s v="OFF-LA-10001771"/>
    <x v="1"/>
    <x v="2"/>
    <s v="Avery 513"/>
    <n v="9.9600000000000009"/>
    <n v="2"/>
    <x v="0"/>
    <n v="0"/>
    <n v="4.5815999999999999"/>
  </r>
  <r>
    <n v="1819"/>
    <s v="US-2011-130379"/>
    <d v="2011-05-25T00:00:00"/>
    <n v="2011"/>
    <n v="5"/>
    <x v="8"/>
    <x v="8"/>
    <d v="2011-05-29T00:00:00"/>
    <s v="Standard Class"/>
    <s v="JL-15235"/>
    <s v="Janet Lee"/>
    <s v="Consumer"/>
    <s v="United States"/>
    <x v="22"/>
    <x v="10"/>
    <x v="36"/>
    <x v="2"/>
    <s v="OFF-AP-10001394"/>
    <x v="1"/>
    <x v="9"/>
    <s v="Harmony Air Purifier"/>
    <n v="75.59999999999998"/>
    <n v="2"/>
    <x v="3"/>
    <n v="0.8"/>
    <n v="-166.32000000000005"/>
  </r>
  <r>
    <n v="1820"/>
    <s v="US-2011-130379"/>
    <d v="2011-05-25T00:00:00"/>
    <n v="2011"/>
    <n v="5"/>
    <x v="8"/>
    <x v="8"/>
    <d v="2011-05-29T00:00:00"/>
    <s v="Standard Class"/>
    <s v="JL-15235"/>
    <s v="Janet Lee"/>
    <s v="Consumer"/>
    <s v="United States"/>
    <x v="22"/>
    <x v="10"/>
    <x v="36"/>
    <x v="2"/>
    <s v="FUR-FU-10002553"/>
    <x v="0"/>
    <x v="5"/>
    <s v="Electrix Incandescent Magnifying Lamp, Black"/>
    <n v="29.32"/>
    <n v="2"/>
    <x v="7"/>
    <n v="0.6"/>
    <n v="-24.188999999999993"/>
  </r>
  <r>
    <n v="1821"/>
    <s v="CA-2013-168956"/>
    <d v="2013-02-16T00:00:00"/>
    <n v="2013"/>
    <n v="2"/>
    <x v="47"/>
    <x v="47"/>
    <d v="2013-02-20T00:00:00"/>
    <s v="Standard Class"/>
    <s v="EA-14035"/>
    <s v="Erin Ashbrook"/>
    <s v="Corporate"/>
    <s v="United States"/>
    <x v="22"/>
    <x v="10"/>
    <x v="36"/>
    <x v="2"/>
    <s v="OFF-AP-10004233"/>
    <x v="1"/>
    <x v="9"/>
    <s v="Honeywell Enviracaire Portable Air Cleaner for up to 8 x 10 Room"/>
    <n v="92.063999999999979"/>
    <n v="6"/>
    <x v="3"/>
    <n v="0.8"/>
    <n v="-225.55680000000007"/>
  </r>
  <r>
    <n v="1822"/>
    <s v="CA-2013-168956"/>
    <d v="2013-02-16T00:00:00"/>
    <n v="2013"/>
    <n v="2"/>
    <x v="47"/>
    <x v="47"/>
    <d v="2013-02-20T00:00:00"/>
    <s v="Standard Class"/>
    <s v="EA-14035"/>
    <s v="Erin Ashbrook"/>
    <s v="Corporate"/>
    <s v="United States"/>
    <x v="22"/>
    <x v="10"/>
    <x v="36"/>
    <x v="2"/>
    <s v="OFF-FA-10000304"/>
    <x v="1"/>
    <x v="13"/>
    <s v="Advantus Push Pins"/>
    <n v="6.9760000000000009"/>
    <n v="4"/>
    <x v="2"/>
    <n v="0.2"/>
    <n v="1.8312000000000004"/>
  </r>
  <r>
    <n v="1823"/>
    <s v="CA-2013-168956"/>
    <d v="2013-02-16T00:00:00"/>
    <n v="2013"/>
    <n v="2"/>
    <x v="47"/>
    <x v="47"/>
    <d v="2013-02-20T00:00:00"/>
    <s v="Standard Class"/>
    <s v="EA-14035"/>
    <s v="Erin Ashbrook"/>
    <s v="Corporate"/>
    <s v="United States"/>
    <x v="22"/>
    <x v="10"/>
    <x v="36"/>
    <x v="2"/>
    <s v="FUR-CH-10004754"/>
    <x v="0"/>
    <x v="1"/>
    <s v="Global Stack Chair with Arms, Black"/>
    <n v="62.957999999999998"/>
    <n v="3"/>
    <x v="4"/>
    <n v="0.3"/>
    <n v="-2.6981999999999999"/>
  </r>
  <r>
    <n v="1824"/>
    <s v="CA-2013-168956"/>
    <d v="2013-02-16T00:00:00"/>
    <n v="2013"/>
    <n v="2"/>
    <x v="47"/>
    <x v="47"/>
    <d v="2013-02-20T00:00:00"/>
    <s v="Standard Class"/>
    <s v="EA-14035"/>
    <s v="Erin Ashbrook"/>
    <s v="Corporate"/>
    <s v="United States"/>
    <x v="22"/>
    <x v="10"/>
    <x v="36"/>
    <x v="2"/>
    <s v="OFF-PA-10000809"/>
    <x v="1"/>
    <x v="10"/>
    <s v="Xerox 206"/>
    <n v="5.1840000000000011"/>
    <n v="1"/>
    <x v="2"/>
    <n v="0.2"/>
    <n v="1.8144"/>
  </r>
  <r>
    <n v="1825"/>
    <s v="CA-2013-167507"/>
    <d v="2013-12-23T00:00:00"/>
    <n v="2013"/>
    <n v="12"/>
    <x v="5"/>
    <x v="5"/>
    <d v="2013-12-29T00:00:00"/>
    <s v="Standard Class"/>
    <s v="SA-20830"/>
    <s v="Sue Ann Reed"/>
    <s v="Consumer"/>
    <s v="United States"/>
    <x v="252"/>
    <x v="21"/>
    <x v="312"/>
    <x v="1"/>
    <s v="OFF-BI-10003694"/>
    <x v="1"/>
    <x v="8"/>
    <s v="Avery 3 1/2&quot; Diskette Storage Pages, 10/Pack"/>
    <n v="31.32"/>
    <n v="10"/>
    <x v="6"/>
    <n v="0.7"/>
    <n v="-25.05599999999999"/>
  </r>
  <r>
    <n v="1826"/>
    <s v="CA-2013-167507"/>
    <d v="2013-12-23T00:00:00"/>
    <n v="2013"/>
    <n v="12"/>
    <x v="5"/>
    <x v="5"/>
    <d v="2013-12-29T00:00:00"/>
    <s v="Standard Class"/>
    <s v="SA-20830"/>
    <s v="Sue Ann Reed"/>
    <s v="Consumer"/>
    <s v="United States"/>
    <x v="252"/>
    <x v="21"/>
    <x v="312"/>
    <x v="1"/>
    <s v="FUR-FU-10001935"/>
    <x v="0"/>
    <x v="5"/>
    <s v="3M Hangers With Command Adhesive"/>
    <n v="11.840000000000002"/>
    <n v="4"/>
    <x v="2"/>
    <n v="0.2"/>
    <n v="3.108000000000001"/>
  </r>
  <r>
    <n v="1827"/>
    <s v="CA-2013-167507"/>
    <d v="2013-12-23T00:00:00"/>
    <n v="2013"/>
    <n v="12"/>
    <x v="5"/>
    <x v="5"/>
    <d v="2013-12-29T00:00:00"/>
    <s v="Standard Class"/>
    <s v="SA-20830"/>
    <s v="Sue Ann Reed"/>
    <s v="Consumer"/>
    <s v="United States"/>
    <x v="252"/>
    <x v="21"/>
    <x v="312"/>
    <x v="1"/>
    <s v="FUR-FU-10002878"/>
    <x v="0"/>
    <x v="5"/>
    <s v="Seth Thomas 14&quot; Day/Date Wall Clock"/>
    <n v="22.784000000000002"/>
    <n v="1"/>
    <x v="2"/>
    <n v="0.2"/>
    <n v="4.8416000000000006"/>
  </r>
  <r>
    <n v="1828"/>
    <s v="CA-2013-109344"/>
    <d v="2013-02-08T00:00:00"/>
    <n v="2013"/>
    <n v="2"/>
    <x v="47"/>
    <x v="47"/>
    <d v="2013-02-11T00:00:00"/>
    <s v="Second Class"/>
    <s v="CH-12070"/>
    <s v="Cathy Hwang"/>
    <s v="Home Office"/>
    <s v="United States"/>
    <x v="253"/>
    <x v="3"/>
    <x v="313"/>
    <x v="0"/>
    <s v="TEC-PH-10002624"/>
    <x v="2"/>
    <x v="7"/>
    <s v="Samsung Galaxy S4 Mini"/>
    <n v="1127.9760000000001"/>
    <n v="3"/>
    <x v="2"/>
    <n v="0.2"/>
    <n v="126.8972999999998"/>
  </r>
  <r>
    <n v="1829"/>
    <s v="US-2012-140851"/>
    <d v="2012-07-13T00:00:00"/>
    <n v="2012"/>
    <n v="7"/>
    <x v="38"/>
    <x v="38"/>
    <d v="2012-07-15T00:00:00"/>
    <s v="Second Class"/>
    <s v="ND-18460"/>
    <s v="Neil Ducich"/>
    <s v="Corporate"/>
    <s v="United States"/>
    <x v="203"/>
    <x v="32"/>
    <x v="256"/>
    <x v="0"/>
    <s v="OFF-PA-10000019"/>
    <x v="1"/>
    <x v="10"/>
    <s v="Xerox 1931"/>
    <n v="38.880000000000003"/>
    <n v="6"/>
    <x v="0"/>
    <n v="0"/>
    <n v="18.662400000000002"/>
  </r>
  <r>
    <n v="1830"/>
    <s v="CA-2011-103373"/>
    <d v="2011-05-18T00:00:00"/>
    <n v="2011"/>
    <n v="5"/>
    <x v="8"/>
    <x v="8"/>
    <d v="2011-05-24T00:00:00"/>
    <s v="Standard Class"/>
    <s v="BS-11755"/>
    <s v="Bruce Stewart"/>
    <s v="Consumer"/>
    <s v="United States"/>
    <x v="138"/>
    <x v="24"/>
    <x v="177"/>
    <x v="3"/>
    <s v="TEC-PH-10002885"/>
    <x v="2"/>
    <x v="7"/>
    <s v="Apple iPhone 5"/>
    <n v="779.79600000000005"/>
    <n v="2"/>
    <x v="10"/>
    <n v="0.4"/>
    <n v="-168.95579999999995"/>
  </r>
  <r>
    <n v="1831"/>
    <s v="CA-2014-145884"/>
    <d v="2014-10-22T00:00:00"/>
    <n v="2014"/>
    <n v="10"/>
    <x v="13"/>
    <x v="13"/>
    <d v="2014-10-22T00:00:00"/>
    <s v="Same Day"/>
    <s v="SL-20155"/>
    <s v="Sara Luxemburg"/>
    <s v="Home Office"/>
    <s v="United States"/>
    <x v="254"/>
    <x v="26"/>
    <x v="314"/>
    <x v="2"/>
    <s v="TEC-PH-10000895"/>
    <x v="2"/>
    <x v="7"/>
    <s v="Polycom VVX 310 VoIP phone"/>
    <n v="1439.92"/>
    <n v="8"/>
    <x v="0"/>
    <n v="0"/>
    <n v="374.37920000000008"/>
  </r>
  <r>
    <n v="1832"/>
    <s v="CA-2014-145884"/>
    <d v="2014-10-22T00:00:00"/>
    <n v="2014"/>
    <n v="10"/>
    <x v="13"/>
    <x v="13"/>
    <d v="2014-10-22T00:00:00"/>
    <s v="Same Day"/>
    <s v="SL-20155"/>
    <s v="Sara Luxemburg"/>
    <s v="Home Office"/>
    <s v="United States"/>
    <x v="254"/>
    <x v="26"/>
    <x v="314"/>
    <x v="2"/>
    <s v="FUR-TA-10002356"/>
    <x v="0"/>
    <x v="3"/>
    <s v="Bevis Boat-Shaped Conference Table"/>
    <n v="262.11"/>
    <n v="1"/>
    <x v="0"/>
    <n v="0"/>
    <n v="62.906399999999991"/>
  </r>
  <r>
    <n v="1833"/>
    <s v="CA-2012-131422"/>
    <d v="2012-11-05T00:00:00"/>
    <n v="2012"/>
    <n v="11"/>
    <x v="6"/>
    <x v="6"/>
    <d v="2012-11-09T00:00:00"/>
    <s v="Standard Class"/>
    <s v="GB-14530"/>
    <s v="George Bell"/>
    <s v="Corporate"/>
    <s v="United States"/>
    <x v="53"/>
    <x v="3"/>
    <x v="233"/>
    <x v="0"/>
    <s v="FUR-CH-10001270"/>
    <x v="0"/>
    <x v="1"/>
    <s v="Harbour Creations Steel Folding Chair"/>
    <n v="207"/>
    <n v="3"/>
    <x v="2"/>
    <n v="0.2"/>
    <n v="25.874999999999972"/>
  </r>
  <r>
    <n v="1834"/>
    <s v="CA-2014-162691"/>
    <d v="2014-08-02T00:00:00"/>
    <n v="2014"/>
    <n v="8"/>
    <x v="43"/>
    <x v="43"/>
    <d v="2014-08-08T00:00:00"/>
    <s v="Standard Class"/>
    <s v="AS-10045"/>
    <s v="Aaron Smayling"/>
    <s v="Corporate"/>
    <s v="United States"/>
    <x v="89"/>
    <x v="5"/>
    <x v="110"/>
    <x v="2"/>
    <s v="TEC-MA-10000488"/>
    <x v="2"/>
    <x v="15"/>
    <s v="Bady BDG101FRU Card Printer"/>
    <n v="1439.982"/>
    <n v="3"/>
    <x v="10"/>
    <n v="0.4"/>
    <n v="-263.99670000000026"/>
  </r>
  <r>
    <n v="1835"/>
    <s v="CA-2014-162691"/>
    <d v="2014-08-02T00:00:00"/>
    <n v="2014"/>
    <n v="8"/>
    <x v="43"/>
    <x v="43"/>
    <d v="2014-08-08T00:00:00"/>
    <s v="Standard Class"/>
    <s v="AS-10045"/>
    <s v="Aaron Smayling"/>
    <s v="Corporate"/>
    <s v="United States"/>
    <x v="89"/>
    <x v="5"/>
    <x v="110"/>
    <x v="2"/>
    <s v="OFF-PA-10003729"/>
    <x v="1"/>
    <x v="10"/>
    <s v="Xerox 1998"/>
    <n v="36.288000000000011"/>
    <n v="7"/>
    <x v="2"/>
    <n v="0.2"/>
    <n v="12.700800000000001"/>
  </r>
  <r>
    <n v="1836"/>
    <s v="CA-2011-141278"/>
    <d v="2011-06-21T00:00:00"/>
    <n v="2011"/>
    <n v="6"/>
    <x v="3"/>
    <x v="3"/>
    <d v="2011-06-24T00:00:00"/>
    <s v="First Class"/>
    <s v="RM-19375"/>
    <s v="Raymond Messe"/>
    <s v="Consumer"/>
    <s v="United States"/>
    <x v="255"/>
    <x v="29"/>
    <x v="315"/>
    <x v="3"/>
    <s v="OFF-AR-10003056"/>
    <x v="1"/>
    <x v="6"/>
    <s v="Newell 341"/>
    <n v="21.400000000000002"/>
    <n v="5"/>
    <x v="0"/>
    <n v="0"/>
    <n v="6.2059999999999977"/>
  </r>
  <r>
    <n v="1837"/>
    <s v="CA-2014-122693"/>
    <d v="2014-02-20T00:00:00"/>
    <n v="2014"/>
    <n v="2"/>
    <x v="31"/>
    <x v="31"/>
    <d v="2014-02-22T00:00:00"/>
    <s v="Second Class"/>
    <s v="NH-18610"/>
    <s v="Nicole Hansen"/>
    <s v="Corporate"/>
    <s v="United States"/>
    <x v="185"/>
    <x v="32"/>
    <x v="235"/>
    <x v="0"/>
    <s v="OFF-AP-10002518"/>
    <x v="1"/>
    <x v="9"/>
    <s v="Kensington 7 Outlet MasterPiece Power Center"/>
    <n v="1245.8599999999999"/>
    <n v="7"/>
    <x v="0"/>
    <n v="0"/>
    <n v="361.29939999999988"/>
  </r>
  <r>
    <n v="1838"/>
    <s v="CA-2011-117345"/>
    <d v="2011-08-01T00:00:00"/>
    <n v="2011"/>
    <n v="8"/>
    <x v="9"/>
    <x v="9"/>
    <d v="2011-08-05T00:00:00"/>
    <s v="Standard Class"/>
    <s v="BF-10975"/>
    <s v="Barbara Fisher"/>
    <s v="Corporate"/>
    <s v="United States"/>
    <x v="35"/>
    <x v="3"/>
    <x v="43"/>
    <x v="0"/>
    <s v="OFF-LA-10000240"/>
    <x v="1"/>
    <x v="2"/>
    <s v="Self-Adhesive Address Labels for Typewriters by Universal"/>
    <n v="17.544"/>
    <n v="3"/>
    <x v="2"/>
    <n v="0.2"/>
    <n v="5.9210999999999983"/>
  </r>
  <r>
    <n v="1839"/>
    <s v="CA-2011-117345"/>
    <d v="2011-08-01T00:00:00"/>
    <n v="2011"/>
    <n v="8"/>
    <x v="9"/>
    <x v="9"/>
    <d v="2011-08-05T00:00:00"/>
    <s v="Standard Class"/>
    <s v="BF-10975"/>
    <s v="Barbara Fisher"/>
    <s v="Corporate"/>
    <s v="United States"/>
    <x v="35"/>
    <x v="3"/>
    <x v="43"/>
    <x v="0"/>
    <s v="FUR-FU-10000629"/>
    <x v="0"/>
    <x v="5"/>
    <s v="9-3/4 Diameter Round Wall Clock"/>
    <n v="44.128"/>
    <n v="4"/>
    <x v="2"/>
    <n v="0.2"/>
    <n v="12.135200000000001"/>
  </r>
  <r>
    <n v="1840"/>
    <s v="CA-2011-117345"/>
    <d v="2011-08-01T00:00:00"/>
    <n v="2011"/>
    <n v="8"/>
    <x v="9"/>
    <x v="9"/>
    <d v="2011-08-05T00:00:00"/>
    <s v="Standard Class"/>
    <s v="BF-10975"/>
    <s v="Barbara Fisher"/>
    <s v="Corporate"/>
    <s v="United States"/>
    <x v="35"/>
    <x v="3"/>
    <x v="43"/>
    <x v="0"/>
    <s v="OFF-AP-10001005"/>
    <x v="1"/>
    <x v="9"/>
    <s v="Honeywell Quietcare HEPA Air Cleaner"/>
    <n v="62.920000000000009"/>
    <n v="1"/>
    <x v="2"/>
    <n v="0.2"/>
    <n v="10.224499999999994"/>
  </r>
  <r>
    <n v="1841"/>
    <s v="CA-2011-117345"/>
    <d v="2011-08-01T00:00:00"/>
    <n v="2011"/>
    <n v="8"/>
    <x v="9"/>
    <x v="9"/>
    <d v="2011-08-05T00:00:00"/>
    <s v="Standard Class"/>
    <s v="BF-10975"/>
    <s v="Barbara Fisher"/>
    <s v="Corporate"/>
    <s v="United States"/>
    <x v="35"/>
    <x v="3"/>
    <x v="43"/>
    <x v="0"/>
    <s v="OFF-PA-10002377"/>
    <x v="1"/>
    <x v="10"/>
    <s v="Xerox 1916"/>
    <n v="78.304000000000002"/>
    <n v="2"/>
    <x v="2"/>
    <n v="0.2"/>
    <n v="29.363999999999997"/>
  </r>
  <r>
    <n v="1842"/>
    <s v="CA-2013-157763"/>
    <d v="2013-07-19T00:00:00"/>
    <n v="2013"/>
    <n v="7"/>
    <x v="16"/>
    <x v="16"/>
    <d v="2013-07-24T00:00:00"/>
    <s v="Standard Class"/>
    <s v="KH-16330"/>
    <s v="Katharine Harms"/>
    <s v="Corporate"/>
    <s v="United States"/>
    <x v="256"/>
    <x v="0"/>
    <x v="316"/>
    <x v="0"/>
    <s v="FUR-CH-10000988"/>
    <x v="0"/>
    <x v="1"/>
    <s v="Hon Olson Stacker Stools"/>
    <n v="140.81"/>
    <n v="1"/>
    <x v="0"/>
    <n v="0"/>
    <n v="39.4268"/>
  </r>
  <r>
    <n v="1843"/>
    <s v="CA-2012-135391"/>
    <d v="2012-02-09T00:00:00"/>
    <n v="2012"/>
    <n v="2"/>
    <x v="36"/>
    <x v="36"/>
    <d v="2012-02-11T00:00:00"/>
    <s v="Second Class"/>
    <s v="FA-14230"/>
    <s v="Frank Atkinson"/>
    <s v="Corporate"/>
    <s v="United States"/>
    <x v="52"/>
    <x v="5"/>
    <x v="65"/>
    <x v="2"/>
    <s v="OFF-LA-10001074"/>
    <x v="1"/>
    <x v="2"/>
    <s v="Round Specialty Laser Printer Labels"/>
    <n v="40.096000000000004"/>
    <n v="4"/>
    <x v="2"/>
    <n v="0.2"/>
    <n v="13.532399999999996"/>
  </r>
  <r>
    <n v="1844"/>
    <s v="CA-2012-135391"/>
    <d v="2012-02-09T00:00:00"/>
    <n v="2012"/>
    <n v="2"/>
    <x v="36"/>
    <x v="36"/>
    <d v="2012-02-11T00:00:00"/>
    <s v="Second Class"/>
    <s v="FA-14230"/>
    <s v="Frank Atkinson"/>
    <s v="Corporate"/>
    <s v="United States"/>
    <x v="52"/>
    <x v="5"/>
    <x v="65"/>
    <x v="2"/>
    <s v="FUR-FU-10001986"/>
    <x v="0"/>
    <x v="5"/>
    <s v="Dana Fluorescent Magnifying Lamp, White, 36&quot;"/>
    <n v="40.783999999999999"/>
    <n v="2"/>
    <x v="7"/>
    <n v="0.6"/>
    <n v="-30.588000000000001"/>
  </r>
  <r>
    <n v="1845"/>
    <s v="US-2014-113852"/>
    <d v="2014-07-30T00:00:00"/>
    <n v="2014"/>
    <n v="7"/>
    <x v="10"/>
    <x v="10"/>
    <d v="2014-08-03T00:00:00"/>
    <s v="Standard Class"/>
    <s v="GW-14605"/>
    <s v="Giulietta Weimer"/>
    <s v="Consumer"/>
    <s v="United States"/>
    <x v="4"/>
    <x v="4"/>
    <x v="60"/>
    <x v="1"/>
    <s v="TEC-AC-10003027"/>
    <x v="2"/>
    <x v="11"/>
    <s v="Imation 8GB Mini TravelDrive USB 2.0 Flash Drive"/>
    <n v="90.570000000000007"/>
    <n v="3"/>
    <x v="0"/>
    <n v="0"/>
    <n v="11.774100000000004"/>
  </r>
  <r>
    <n v="1846"/>
    <s v="US-2014-158512"/>
    <d v="2014-01-13T00:00:00"/>
    <n v="2014"/>
    <n v="1"/>
    <x v="44"/>
    <x v="44"/>
    <d v="2014-01-18T00:00:00"/>
    <s v="Second Class"/>
    <s v="DA-13450"/>
    <s v="Dianna Arnett"/>
    <s v="Home Office"/>
    <s v="United States"/>
    <x v="176"/>
    <x v="40"/>
    <x v="225"/>
    <x v="3"/>
    <s v="OFF-PA-10001804"/>
    <x v="1"/>
    <x v="10"/>
    <s v="Xerox 195"/>
    <n v="40.08"/>
    <n v="6"/>
    <x v="0"/>
    <n v="0"/>
    <n v="19.238399999999999"/>
  </r>
  <r>
    <n v="1847"/>
    <s v="US-2014-158512"/>
    <d v="2014-01-13T00:00:00"/>
    <n v="2014"/>
    <n v="1"/>
    <x v="44"/>
    <x v="44"/>
    <d v="2014-01-18T00:00:00"/>
    <s v="Second Class"/>
    <s v="DA-13450"/>
    <s v="Dianna Arnett"/>
    <s v="Home Office"/>
    <s v="United States"/>
    <x v="176"/>
    <x v="40"/>
    <x v="225"/>
    <x v="3"/>
    <s v="FUR-FU-10004973"/>
    <x v="0"/>
    <x v="5"/>
    <s v="Flat Face Poster Frame"/>
    <n v="37.68"/>
    <n v="2"/>
    <x v="0"/>
    <n v="0"/>
    <n v="15.825600000000001"/>
  </r>
  <r>
    <n v="1848"/>
    <s v="CA-2014-128370"/>
    <d v="2014-09-11T00:00:00"/>
    <n v="2014"/>
    <n v="9"/>
    <x v="15"/>
    <x v="15"/>
    <d v="2014-09-11T00:00:00"/>
    <s v="Same Day"/>
    <s v="FH-14275"/>
    <s v="Frank Hawley"/>
    <s v="Corporate"/>
    <s v="United States"/>
    <x v="1"/>
    <x v="1"/>
    <x v="25"/>
    <x v="1"/>
    <s v="FUR-CH-10002602"/>
    <x v="0"/>
    <x v="1"/>
    <s v="DMI Arturo Collection Mission-style Design Wood Chair"/>
    <n v="362.35199999999998"/>
    <n v="3"/>
    <x v="2"/>
    <n v="0.2"/>
    <n v="27.176400000000015"/>
  </r>
  <r>
    <n v="1849"/>
    <s v="CA-2014-128370"/>
    <d v="2014-09-11T00:00:00"/>
    <n v="2014"/>
    <n v="9"/>
    <x v="15"/>
    <x v="15"/>
    <d v="2014-09-11T00:00:00"/>
    <s v="Same Day"/>
    <s v="FH-14275"/>
    <s v="Frank Hawley"/>
    <s v="Corporate"/>
    <s v="United States"/>
    <x v="1"/>
    <x v="1"/>
    <x v="25"/>
    <x v="1"/>
    <s v="OFF-BI-10004140"/>
    <x v="1"/>
    <x v="8"/>
    <s v="Avery Non-Stick Binders"/>
    <n v="7.1840000000000011"/>
    <n v="2"/>
    <x v="2"/>
    <n v="0.2"/>
    <n v="2.2449999999999992"/>
  </r>
  <r>
    <n v="1850"/>
    <s v="CA-2012-160472"/>
    <d v="2012-07-20T00:00:00"/>
    <n v="2012"/>
    <n v="7"/>
    <x v="38"/>
    <x v="38"/>
    <d v="2012-07-25T00:00:00"/>
    <s v="Second Class"/>
    <s v="RK-19300"/>
    <s v="Ralph Kennedy"/>
    <s v="Consumer"/>
    <s v="United States"/>
    <x v="257"/>
    <x v="14"/>
    <x v="317"/>
    <x v="2"/>
    <s v="OFF-ST-10000464"/>
    <x v="1"/>
    <x v="4"/>
    <s v="Multi-Use Personal File Cart and Caster Set, Three Stacking Bins"/>
    <n v="34.76"/>
    <n v="1"/>
    <x v="0"/>
    <n v="0"/>
    <n v="9.732800000000001"/>
  </r>
  <r>
    <n v="1851"/>
    <s v="CA-2012-160472"/>
    <d v="2012-07-20T00:00:00"/>
    <n v="2012"/>
    <n v="7"/>
    <x v="38"/>
    <x v="38"/>
    <d v="2012-07-25T00:00:00"/>
    <s v="Second Class"/>
    <s v="RK-19300"/>
    <s v="Ralph Kennedy"/>
    <s v="Consumer"/>
    <s v="United States"/>
    <x v="257"/>
    <x v="14"/>
    <x v="317"/>
    <x v="2"/>
    <s v="TEC-AC-10002253"/>
    <x v="2"/>
    <x v="11"/>
    <s v="Imation Bio 8GB USB Flash Drive Imation Corp"/>
    <n v="831.2"/>
    <n v="5"/>
    <x v="0"/>
    <n v="0"/>
    <n v="124.68000000000004"/>
  </r>
  <r>
    <n v="1852"/>
    <s v="CA-2012-160472"/>
    <d v="2012-07-20T00:00:00"/>
    <n v="2012"/>
    <n v="7"/>
    <x v="38"/>
    <x v="38"/>
    <d v="2012-07-25T00:00:00"/>
    <s v="Second Class"/>
    <s v="RK-19300"/>
    <s v="Ralph Kennedy"/>
    <s v="Consumer"/>
    <s v="United States"/>
    <x v="257"/>
    <x v="14"/>
    <x v="317"/>
    <x v="2"/>
    <s v="OFF-PA-10000528"/>
    <x v="1"/>
    <x v="10"/>
    <s v="Xerox 1981"/>
    <n v="26.400000000000002"/>
    <n v="5"/>
    <x v="0"/>
    <n v="0"/>
    <n v="11.879999999999999"/>
  </r>
  <r>
    <n v="1853"/>
    <s v="CA-2012-160472"/>
    <d v="2012-07-20T00:00:00"/>
    <n v="2012"/>
    <n v="7"/>
    <x v="38"/>
    <x v="38"/>
    <d v="2012-07-25T00:00:00"/>
    <s v="Second Class"/>
    <s v="RK-19300"/>
    <s v="Ralph Kennedy"/>
    <s v="Consumer"/>
    <s v="United States"/>
    <x v="257"/>
    <x v="14"/>
    <x v="317"/>
    <x v="2"/>
    <s v="OFF-EN-10000483"/>
    <x v="1"/>
    <x v="12"/>
    <s v="White Envelopes, White Envelopes with Clear Poly Window"/>
    <n v="106.75"/>
    <n v="7"/>
    <x v="0"/>
    <n v="0"/>
    <n v="49.10499999999999"/>
  </r>
  <r>
    <n v="1854"/>
    <s v="CA-2012-160472"/>
    <d v="2012-07-20T00:00:00"/>
    <n v="2012"/>
    <n v="7"/>
    <x v="38"/>
    <x v="38"/>
    <d v="2012-07-25T00:00:00"/>
    <s v="Second Class"/>
    <s v="RK-19300"/>
    <s v="Ralph Kennedy"/>
    <s v="Consumer"/>
    <s v="United States"/>
    <x v="257"/>
    <x v="14"/>
    <x v="317"/>
    <x v="2"/>
    <s v="OFF-PA-10003129"/>
    <x v="1"/>
    <x v="10"/>
    <s v="Tops White Computer Printout Paper"/>
    <n v="97.82"/>
    <n v="2"/>
    <x v="0"/>
    <n v="0"/>
    <n v="45.975399999999993"/>
  </r>
  <r>
    <n v="1855"/>
    <s v="CA-2012-160472"/>
    <d v="2012-07-20T00:00:00"/>
    <n v="2012"/>
    <n v="7"/>
    <x v="38"/>
    <x v="38"/>
    <d v="2012-07-25T00:00:00"/>
    <s v="Second Class"/>
    <s v="RK-19300"/>
    <s v="Ralph Kennedy"/>
    <s v="Consumer"/>
    <s v="United States"/>
    <x v="257"/>
    <x v="14"/>
    <x v="317"/>
    <x v="2"/>
    <s v="OFF-ST-10003442"/>
    <x v="1"/>
    <x v="4"/>
    <s v="Eldon Portable Mobile Manager"/>
    <n v="141.4"/>
    <n v="5"/>
    <x v="0"/>
    <n v="0"/>
    <n v="38.177999999999997"/>
  </r>
  <r>
    <n v="1856"/>
    <s v="CA-2011-114643"/>
    <d v="2011-06-13T00:00:00"/>
    <n v="2011"/>
    <n v="6"/>
    <x v="3"/>
    <x v="3"/>
    <d v="2011-06-17T00:00:00"/>
    <s v="Standard Class"/>
    <s v="FM-14215"/>
    <s v="Filia McAdams"/>
    <s v="Corporate"/>
    <s v="United States"/>
    <x v="1"/>
    <x v="1"/>
    <x v="3"/>
    <x v="1"/>
    <s v="OFF-AR-10003631"/>
    <x v="1"/>
    <x v="6"/>
    <s v="Staples"/>
    <n v="14.52"/>
    <n v="3"/>
    <x v="0"/>
    <n v="0"/>
    <n v="4.7915999999999999"/>
  </r>
  <r>
    <n v="1857"/>
    <s v="US-2014-158218"/>
    <d v="2014-05-13T00:00:00"/>
    <n v="2014"/>
    <n v="5"/>
    <x v="24"/>
    <x v="24"/>
    <d v="2014-05-16T00:00:00"/>
    <s v="Second Class"/>
    <s v="AC-10420"/>
    <s v="Alyssa Crouse"/>
    <s v="Corporate"/>
    <s v="United States"/>
    <x v="12"/>
    <x v="5"/>
    <x v="16"/>
    <x v="2"/>
    <s v="OFF-ST-10000563"/>
    <x v="1"/>
    <x v="4"/>
    <s v="Fellowes Bankers Box Stor/Drawer Steel Plus"/>
    <n v="127.92000000000002"/>
    <n v="5"/>
    <x v="2"/>
    <n v="0.2"/>
    <n v="-15.990000000000002"/>
  </r>
  <r>
    <n v="1858"/>
    <s v="US-2014-158218"/>
    <d v="2014-05-13T00:00:00"/>
    <n v="2014"/>
    <n v="5"/>
    <x v="24"/>
    <x v="24"/>
    <d v="2014-05-16T00:00:00"/>
    <s v="Second Class"/>
    <s v="AC-10420"/>
    <s v="Alyssa Crouse"/>
    <s v="Corporate"/>
    <s v="United States"/>
    <x v="12"/>
    <x v="5"/>
    <x v="16"/>
    <x v="2"/>
    <s v="OFF-BI-10002133"/>
    <x v="1"/>
    <x v="8"/>
    <s v="Wilson Jones Elliptical Ring 3 1/2&quot; Capacity Binders, 800 sheets"/>
    <n v="34.239999999999988"/>
    <n v="4"/>
    <x v="3"/>
    <n v="0.8"/>
    <n v="-53.072000000000017"/>
  </r>
  <r>
    <n v="1859"/>
    <s v="CA-2012-121608"/>
    <d v="2012-09-03T00:00:00"/>
    <n v="2012"/>
    <n v="9"/>
    <x v="11"/>
    <x v="11"/>
    <d v="2012-09-05T00:00:00"/>
    <s v="First Class"/>
    <s v="JB-15400"/>
    <s v="Jennifer Braxton"/>
    <s v="Corporate"/>
    <s v="United States"/>
    <x v="39"/>
    <x v="29"/>
    <x v="318"/>
    <x v="3"/>
    <s v="OFF-AP-10002311"/>
    <x v="1"/>
    <x v="9"/>
    <s v="Holmes Replacement Filter for HEPA Air Cleaner, Very Large Room, HEPA Filter"/>
    <n v="137.62"/>
    <n v="2"/>
    <x v="0"/>
    <n v="0"/>
    <n v="60.552800000000005"/>
  </r>
  <r>
    <n v="1860"/>
    <s v="CA-2012-121608"/>
    <d v="2012-09-03T00:00:00"/>
    <n v="2012"/>
    <n v="9"/>
    <x v="11"/>
    <x v="11"/>
    <d v="2012-09-05T00:00:00"/>
    <s v="First Class"/>
    <s v="JB-15400"/>
    <s v="Jennifer Braxton"/>
    <s v="Corporate"/>
    <s v="United States"/>
    <x v="39"/>
    <x v="29"/>
    <x v="318"/>
    <x v="3"/>
    <s v="TEC-PH-10004959"/>
    <x v="2"/>
    <x v="7"/>
    <s v="Classic Ivory Antique Telephone ZL1810"/>
    <n v="100.49"/>
    <n v="1"/>
    <x v="0"/>
    <n v="0"/>
    <n v="25.122500000000002"/>
  </r>
  <r>
    <n v="1861"/>
    <s v="US-2014-121251"/>
    <d v="2014-03-27T00:00:00"/>
    <n v="2014"/>
    <n v="3"/>
    <x v="42"/>
    <x v="42"/>
    <d v="2014-03-28T00:00:00"/>
    <s v="First Class"/>
    <s v="GM-14440"/>
    <s v="Gary McGarr"/>
    <s v="Consumer"/>
    <s v="United States"/>
    <x v="20"/>
    <x v="15"/>
    <x v="29"/>
    <x v="3"/>
    <s v="FUR-BO-10001918"/>
    <x v="0"/>
    <x v="0"/>
    <s v="Sauder Forest Hills Library with Doors, Woodland Oak Finish"/>
    <n v="257.56799999999998"/>
    <n v="2"/>
    <x v="2"/>
    <n v="0.2"/>
    <n v="-28.976400000000012"/>
  </r>
  <r>
    <n v="1862"/>
    <s v="US-2014-121251"/>
    <d v="2014-03-27T00:00:00"/>
    <n v="2014"/>
    <n v="3"/>
    <x v="42"/>
    <x v="42"/>
    <d v="2014-03-28T00:00:00"/>
    <s v="First Class"/>
    <s v="GM-14440"/>
    <s v="Gary McGarr"/>
    <s v="Consumer"/>
    <s v="United States"/>
    <x v="20"/>
    <x v="15"/>
    <x v="29"/>
    <x v="3"/>
    <s v="TEC-PH-10004896"/>
    <x v="2"/>
    <x v="7"/>
    <s v="Nokia Lumia 521 (T-Mobile)"/>
    <n v="119.96"/>
    <n v="4"/>
    <x v="0"/>
    <n v="0"/>
    <n v="33.588800000000006"/>
  </r>
  <r>
    <n v="1863"/>
    <s v="CA-2011-151078"/>
    <d v="2011-11-12T00:00:00"/>
    <n v="2011"/>
    <n v="11"/>
    <x v="7"/>
    <x v="7"/>
    <d v="2011-11-12T00:00:00"/>
    <s v="Same Day"/>
    <s v="RF-19840"/>
    <s v="Roy Französisch"/>
    <s v="Consumer"/>
    <s v="United States"/>
    <x v="52"/>
    <x v="5"/>
    <x v="65"/>
    <x v="2"/>
    <s v="OFF-ST-10001328"/>
    <x v="1"/>
    <x v="4"/>
    <s v="Personal Filing Tote with Lid, Black/Gray"/>
    <n v="49.632000000000005"/>
    <n v="4"/>
    <x v="2"/>
    <n v="0.2"/>
    <n v="4.9632000000000005"/>
  </r>
  <r>
    <n v="1864"/>
    <s v="US-2013-100839"/>
    <d v="2013-10-14T00:00:00"/>
    <n v="2013"/>
    <n v="10"/>
    <x v="32"/>
    <x v="32"/>
    <d v="2013-10-18T00:00:00"/>
    <s v="Standard Class"/>
    <s v="NC-18625"/>
    <s v="Noah Childs"/>
    <s v="Corporate"/>
    <s v="United States"/>
    <x v="34"/>
    <x v="22"/>
    <x v="42"/>
    <x v="1"/>
    <s v="FUR-TA-10004575"/>
    <x v="0"/>
    <x v="3"/>
    <s v="Hon 5100 Series Wood Tables"/>
    <n v="727.45"/>
    <n v="5"/>
    <x v="5"/>
    <n v="0.5"/>
    <n v="-465.5680000000001"/>
  </r>
  <r>
    <n v="1865"/>
    <s v="US-2013-100839"/>
    <d v="2013-10-14T00:00:00"/>
    <n v="2013"/>
    <n v="10"/>
    <x v="32"/>
    <x v="32"/>
    <d v="2013-10-18T00:00:00"/>
    <s v="Standard Class"/>
    <s v="NC-18625"/>
    <s v="Noah Childs"/>
    <s v="Corporate"/>
    <s v="United States"/>
    <x v="34"/>
    <x v="22"/>
    <x v="42"/>
    <x v="1"/>
    <s v="FUR-FU-10001617"/>
    <x v="0"/>
    <x v="5"/>
    <s v="Executive Impressions 8-1/2&quot; Career Panel/Partition Cubicle Clock"/>
    <n v="24.96"/>
    <n v="3"/>
    <x v="2"/>
    <n v="0.2"/>
    <n v="4.3679999999999986"/>
  </r>
  <r>
    <n v="1866"/>
    <s v="US-2014-116659"/>
    <d v="2014-11-13T00:00:00"/>
    <n v="2014"/>
    <n v="11"/>
    <x v="23"/>
    <x v="23"/>
    <d v="2014-11-13T00:00:00"/>
    <s v="Same Day"/>
    <s v="NG-18355"/>
    <s v="Nat Gilpin"/>
    <s v="Corporate"/>
    <s v="United States"/>
    <x v="46"/>
    <x v="24"/>
    <x v="55"/>
    <x v="3"/>
    <s v="TEC-PH-10002824"/>
    <x v="2"/>
    <x v="7"/>
    <s v="Jabra SPEAK 410 Multidevice Speakerphone"/>
    <n v="370.78199999999998"/>
    <n v="3"/>
    <x v="10"/>
    <n v="0.4"/>
    <n v="-92.695500000000038"/>
  </r>
  <r>
    <n v="1867"/>
    <s v="CA-2014-118857"/>
    <d v="2014-04-16T00:00:00"/>
    <n v="2014"/>
    <n v="4"/>
    <x v="4"/>
    <x v="4"/>
    <d v="2014-04-19T00:00:00"/>
    <s v="First Class"/>
    <s v="AH-10075"/>
    <s v="Adam Hart"/>
    <s v="Corporate"/>
    <s v="United States"/>
    <x v="0"/>
    <x v="33"/>
    <x v="319"/>
    <x v="1"/>
    <s v="FUR-FU-10004460"/>
    <x v="0"/>
    <x v="5"/>
    <s v="Howard Miller 12&quot; Round Wall Clock"/>
    <n v="196.45"/>
    <n v="5"/>
    <x v="0"/>
    <n v="0"/>
    <n v="70.72199999999998"/>
  </r>
  <r>
    <n v="1868"/>
    <s v="CA-2012-127110"/>
    <d v="2012-06-25T00:00:00"/>
    <n v="2012"/>
    <n v="6"/>
    <x v="40"/>
    <x v="40"/>
    <d v="2012-07-01T00:00:00"/>
    <s v="Standard Class"/>
    <s v="CH-12070"/>
    <s v="Cathy Hwang"/>
    <s v="Home Office"/>
    <s v="United States"/>
    <x v="10"/>
    <x v="9"/>
    <x v="105"/>
    <x v="3"/>
    <s v="OFF-PA-10003309"/>
    <x v="1"/>
    <x v="10"/>
    <s v="Xerox 211"/>
    <n v="31.104000000000006"/>
    <n v="6"/>
    <x v="2"/>
    <n v="0.2"/>
    <n v="10.8864"/>
  </r>
  <r>
    <n v="1869"/>
    <s v="CA-2012-127110"/>
    <d v="2012-06-25T00:00:00"/>
    <n v="2012"/>
    <n v="6"/>
    <x v="40"/>
    <x v="40"/>
    <d v="2012-07-01T00:00:00"/>
    <s v="Standard Class"/>
    <s v="CH-12070"/>
    <s v="Cathy Hwang"/>
    <s v="Home Office"/>
    <s v="United States"/>
    <x v="10"/>
    <x v="9"/>
    <x v="105"/>
    <x v="3"/>
    <s v="OFF-ST-10002554"/>
    <x v="1"/>
    <x v="4"/>
    <s v="Tennsco Industrial Shelving"/>
    <n v="78.256"/>
    <n v="2"/>
    <x v="2"/>
    <n v="0.2"/>
    <n v="-17.607599999999998"/>
  </r>
  <r>
    <n v="1870"/>
    <s v="CA-2013-148201"/>
    <d v="2013-08-27T00:00:00"/>
    <n v="2013"/>
    <n v="8"/>
    <x v="28"/>
    <x v="28"/>
    <d v="2013-08-30T00:00:00"/>
    <s v="Second Class"/>
    <s v="CC-12145"/>
    <s v="Charles Crestani"/>
    <s v="Consumer"/>
    <s v="United States"/>
    <x v="4"/>
    <x v="4"/>
    <x v="5"/>
    <x v="1"/>
    <s v="OFF-PA-10000019"/>
    <x v="1"/>
    <x v="10"/>
    <s v="Xerox 1931"/>
    <n v="6.48"/>
    <n v="1"/>
    <x v="0"/>
    <n v="0"/>
    <n v="3.1104000000000003"/>
  </r>
  <r>
    <n v="1871"/>
    <s v="CA-2011-116932"/>
    <d v="2011-07-21T00:00:00"/>
    <n v="2011"/>
    <n v="7"/>
    <x v="39"/>
    <x v="39"/>
    <d v="2011-07-25T00:00:00"/>
    <s v="Standard Class"/>
    <s v="ME-18010"/>
    <s v="Michelle Ellison"/>
    <s v="Corporate"/>
    <s v="United States"/>
    <x v="8"/>
    <x v="1"/>
    <x v="34"/>
    <x v="1"/>
    <s v="OFF-AR-10002067"/>
    <x v="1"/>
    <x v="6"/>
    <s v="Newell 334"/>
    <n v="99.2"/>
    <n v="5"/>
    <x v="0"/>
    <n v="0"/>
    <n v="25.792000000000002"/>
  </r>
  <r>
    <n v="1872"/>
    <s v="CA-2011-116932"/>
    <d v="2011-07-21T00:00:00"/>
    <n v="2011"/>
    <n v="7"/>
    <x v="39"/>
    <x v="39"/>
    <d v="2011-07-25T00:00:00"/>
    <s v="Standard Class"/>
    <s v="ME-18010"/>
    <s v="Michelle Ellison"/>
    <s v="Corporate"/>
    <s v="United States"/>
    <x v="8"/>
    <x v="1"/>
    <x v="34"/>
    <x v="1"/>
    <s v="FUR-CH-10001215"/>
    <x v="0"/>
    <x v="1"/>
    <s v="Global Troy Executive Leather Low-Back Tilter"/>
    <n v="801.5680000000001"/>
    <n v="2"/>
    <x v="2"/>
    <n v="0.2"/>
    <n v="50.097999999999985"/>
  </r>
  <r>
    <n v="1873"/>
    <s v="CA-2011-116932"/>
    <d v="2011-07-21T00:00:00"/>
    <n v="2011"/>
    <n v="7"/>
    <x v="39"/>
    <x v="39"/>
    <d v="2011-07-25T00:00:00"/>
    <s v="Standard Class"/>
    <s v="ME-18010"/>
    <s v="Michelle Ellison"/>
    <s v="Corporate"/>
    <s v="United States"/>
    <x v="8"/>
    <x v="1"/>
    <x v="34"/>
    <x v="1"/>
    <s v="FUR-TA-10004175"/>
    <x v="0"/>
    <x v="3"/>
    <s v="Hon 30&quot; x 60&quot; Table with Locking Drawer"/>
    <n v="272.84800000000001"/>
    <n v="1"/>
    <x v="2"/>
    <n v="0.2"/>
    <n v="27.284800000000004"/>
  </r>
  <r>
    <n v="1874"/>
    <s v="CA-2014-142888"/>
    <d v="2014-11-22T00:00:00"/>
    <n v="2014"/>
    <n v="11"/>
    <x v="23"/>
    <x v="23"/>
    <d v="2014-11-26T00:00:00"/>
    <s v="Standard Class"/>
    <s v="BP-11230"/>
    <s v="Benjamin Patterson"/>
    <s v="Consumer"/>
    <s v="United States"/>
    <x v="258"/>
    <x v="4"/>
    <x v="320"/>
    <x v="1"/>
    <s v="FUR-TA-10004767"/>
    <x v="0"/>
    <x v="3"/>
    <s v="Safco Drafting Table"/>
    <n v="70.98"/>
    <n v="1"/>
    <x v="0"/>
    <n v="0"/>
    <n v="20.584199999999996"/>
  </r>
  <r>
    <n v="1875"/>
    <s v="CA-2011-147914"/>
    <d v="2011-06-04T00:00:00"/>
    <n v="2011"/>
    <n v="6"/>
    <x v="3"/>
    <x v="3"/>
    <d v="2011-06-09T00:00:00"/>
    <s v="Standard Class"/>
    <s v="MP-17470"/>
    <s v="Mark Packer"/>
    <s v="Home Office"/>
    <s v="United States"/>
    <x v="38"/>
    <x v="24"/>
    <x v="47"/>
    <x v="3"/>
    <s v="OFF-PA-10001685"/>
    <x v="1"/>
    <x v="10"/>
    <s v="Staples"/>
    <n v="16.224"/>
    <n v="2"/>
    <x v="2"/>
    <n v="0.2"/>
    <n v="5.8812000000000006"/>
  </r>
  <r>
    <n v="1876"/>
    <s v="US-2013-112977"/>
    <d v="2013-03-11T00:00:00"/>
    <n v="2013"/>
    <n v="3"/>
    <x v="17"/>
    <x v="17"/>
    <d v="2013-03-17T00:00:00"/>
    <s v="Standard Class"/>
    <s v="CJ-12010"/>
    <s v="Caroline Jumper"/>
    <s v="Consumer"/>
    <s v="United States"/>
    <x v="85"/>
    <x v="15"/>
    <x v="254"/>
    <x v="3"/>
    <s v="FUR-BO-10003272"/>
    <x v="0"/>
    <x v="0"/>
    <s v="O'Sullivan Living Dimensions 5-Shelf Bookcases"/>
    <n v="176.78399999999999"/>
    <n v="1"/>
    <x v="2"/>
    <n v="0.2"/>
    <n v="-22.098000000000013"/>
  </r>
  <r>
    <n v="1877"/>
    <s v="CA-2014-112039"/>
    <d v="2014-03-26T00:00:00"/>
    <n v="2014"/>
    <n v="3"/>
    <x v="42"/>
    <x v="42"/>
    <d v="2014-03-30T00:00:00"/>
    <s v="Standard Class"/>
    <s v="JC-15775"/>
    <s v="John Castell"/>
    <s v="Consumer"/>
    <s v="United States"/>
    <x v="52"/>
    <x v="5"/>
    <x v="65"/>
    <x v="2"/>
    <s v="TEC-PH-10000984"/>
    <x v="2"/>
    <x v="7"/>
    <s v="Panasonic KX-TG9471B"/>
    <n v="470.37600000000009"/>
    <n v="3"/>
    <x v="2"/>
    <n v="0.2"/>
    <n v="47.037600000000026"/>
  </r>
  <r>
    <n v="1878"/>
    <s v="CA-2014-118885"/>
    <d v="2014-12-30T00:00:00"/>
    <n v="2014"/>
    <n v="12"/>
    <x v="22"/>
    <x v="22"/>
    <d v="2015-01-03T00:00:00"/>
    <s v="Standard Class"/>
    <s v="JG-15160"/>
    <s v="James Galang"/>
    <s v="Consumer"/>
    <s v="United States"/>
    <x v="1"/>
    <x v="1"/>
    <x v="13"/>
    <x v="1"/>
    <s v="FUR-CH-10002880"/>
    <x v="0"/>
    <x v="1"/>
    <s v="Global High-Back Leather Tilter, Burgundy"/>
    <n v="393.56799999999998"/>
    <n v="4"/>
    <x v="2"/>
    <n v="0.2"/>
    <n v="-44.276400000000024"/>
  </r>
  <r>
    <n v="1879"/>
    <s v="CA-2014-118885"/>
    <d v="2014-12-30T00:00:00"/>
    <n v="2014"/>
    <n v="12"/>
    <x v="22"/>
    <x v="22"/>
    <d v="2015-01-03T00:00:00"/>
    <s v="Standard Class"/>
    <s v="JG-15160"/>
    <s v="James Galang"/>
    <s v="Consumer"/>
    <s v="United States"/>
    <x v="1"/>
    <x v="1"/>
    <x v="13"/>
    <x v="1"/>
    <s v="TEC-PH-10002563"/>
    <x v="2"/>
    <x v="7"/>
    <s v="Adtran 1202752G1"/>
    <n v="302.37599999999998"/>
    <n v="3"/>
    <x v="2"/>
    <n v="0.2"/>
    <n v="22.678200000000018"/>
  </r>
  <r>
    <n v="1880"/>
    <s v="US-2014-166611"/>
    <d v="2014-03-29T00:00:00"/>
    <n v="2014"/>
    <n v="3"/>
    <x v="42"/>
    <x v="42"/>
    <d v="2014-04-03T00:00:00"/>
    <s v="Standard Class"/>
    <s v="CK-12760"/>
    <s v="Cyma Kinney"/>
    <s v="Corporate"/>
    <s v="United States"/>
    <x v="108"/>
    <x v="2"/>
    <x v="133"/>
    <x v="0"/>
    <s v="OFF-BI-10001191"/>
    <x v="1"/>
    <x v="8"/>
    <s v="Canvas Sectional Post Binders"/>
    <n v="68.742000000000019"/>
    <n v="9"/>
    <x v="6"/>
    <n v="0.7"/>
    <n v="-48.119399999999985"/>
  </r>
  <r>
    <n v="1881"/>
    <s v="CA-2012-109512"/>
    <d v="2012-03-05T00:00:00"/>
    <n v="2012"/>
    <n v="3"/>
    <x v="29"/>
    <x v="29"/>
    <d v="2012-03-05T00:00:00"/>
    <s v="Same Day"/>
    <s v="LF-17185"/>
    <s v="Luke Foster"/>
    <s v="Consumer"/>
    <s v="United States"/>
    <x v="20"/>
    <x v="15"/>
    <x v="164"/>
    <x v="3"/>
    <s v="OFF-EN-10002621"/>
    <x v="1"/>
    <x v="12"/>
    <s v="Staples"/>
    <n v="29.339999999999996"/>
    <n v="3"/>
    <x v="0"/>
    <n v="0"/>
    <n v="14.669999999999998"/>
  </r>
  <r>
    <n v="1882"/>
    <s v="CA-2012-109512"/>
    <d v="2012-03-05T00:00:00"/>
    <n v="2012"/>
    <n v="3"/>
    <x v="29"/>
    <x v="29"/>
    <d v="2012-03-05T00:00:00"/>
    <s v="Same Day"/>
    <s v="LF-17185"/>
    <s v="Luke Foster"/>
    <s v="Consumer"/>
    <s v="United States"/>
    <x v="20"/>
    <x v="15"/>
    <x v="164"/>
    <x v="3"/>
    <s v="FUR-CH-10001146"/>
    <x v="0"/>
    <x v="1"/>
    <s v="Global Value Mid-Back Manager's Chair, Gray"/>
    <n v="383.60700000000003"/>
    <n v="7"/>
    <x v="9"/>
    <n v="0.1"/>
    <n v="63.934499999999971"/>
  </r>
  <r>
    <n v="1883"/>
    <s v="CA-2012-109512"/>
    <d v="2012-03-05T00:00:00"/>
    <n v="2012"/>
    <n v="3"/>
    <x v="29"/>
    <x v="29"/>
    <d v="2012-03-05T00:00:00"/>
    <s v="Same Day"/>
    <s v="LF-17185"/>
    <s v="Luke Foster"/>
    <s v="Consumer"/>
    <s v="United States"/>
    <x v="20"/>
    <x v="15"/>
    <x v="164"/>
    <x v="3"/>
    <s v="OFF-ST-10000689"/>
    <x v="1"/>
    <x v="4"/>
    <s v="Fellowes Strictly Business Drawer File, Letter/Legal Size"/>
    <n v="563.4"/>
    <n v="4"/>
    <x v="0"/>
    <n v="0"/>
    <n v="67.608000000000004"/>
  </r>
  <r>
    <n v="1884"/>
    <s v="CA-2013-118570"/>
    <d v="2013-11-14T00:00:00"/>
    <n v="2013"/>
    <n v="11"/>
    <x v="0"/>
    <x v="0"/>
    <d v="2013-11-18T00:00:00"/>
    <s v="Standard Class"/>
    <s v="CC-12430"/>
    <s v="Chuck Clark"/>
    <s v="Home Office"/>
    <s v="United States"/>
    <x v="10"/>
    <x v="9"/>
    <x v="105"/>
    <x v="3"/>
    <s v="OFF-PA-10001289"/>
    <x v="1"/>
    <x v="10"/>
    <s v="White Computer Printout Paper by Universal"/>
    <n v="217.05599999999998"/>
    <n v="7"/>
    <x v="2"/>
    <n v="0.2"/>
    <n v="78.6828"/>
  </r>
  <r>
    <n v="1885"/>
    <s v="CA-2014-154718"/>
    <d v="2014-01-20T00:00:00"/>
    <n v="2014"/>
    <n v="1"/>
    <x v="44"/>
    <x v="44"/>
    <d v="2014-01-24T00:00:00"/>
    <s v="Second Class"/>
    <s v="DL-12865"/>
    <s v="Dan Lawera"/>
    <s v="Consumer"/>
    <s v="United States"/>
    <x v="259"/>
    <x v="5"/>
    <x v="321"/>
    <x v="2"/>
    <s v="OFF-LA-10003714"/>
    <x v="1"/>
    <x v="2"/>
    <s v="Avery 510"/>
    <n v="6"/>
    <n v="2"/>
    <x v="2"/>
    <n v="0.2"/>
    <n v="2.0999999999999996"/>
  </r>
  <r>
    <n v="1886"/>
    <s v="CA-2013-147578"/>
    <d v="2013-04-23T00:00:00"/>
    <n v="2013"/>
    <n v="4"/>
    <x v="25"/>
    <x v="25"/>
    <d v="2013-04-27T00:00:00"/>
    <s v="Second Class"/>
    <s v="PG-18895"/>
    <s v="Paul Gonzalez"/>
    <s v="Consumer"/>
    <s v="United States"/>
    <x v="8"/>
    <x v="1"/>
    <x v="34"/>
    <x v="1"/>
    <s v="FUR-FU-10001889"/>
    <x v="0"/>
    <x v="5"/>
    <s v="Ultra Door Pull Handle"/>
    <n v="31.56"/>
    <n v="3"/>
    <x v="0"/>
    <n v="0"/>
    <n v="10.4148"/>
  </r>
  <r>
    <n v="1887"/>
    <s v="CA-2011-140165"/>
    <d v="2011-05-13T00:00:00"/>
    <n v="2011"/>
    <n v="5"/>
    <x v="8"/>
    <x v="8"/>
    <d v="2011-05-15T00:00:00"/>
    <s v="First Class"/>
    <s v="EH-14005"/>
    <s v="Erica Hernandez"/>
    <s v="Home Office"/>
    <s v="United States"/>
    <x v="146"/>
    <x v="2"/>
    <x v="186"/>
    <x v="0"/>
    <s v="OFF-FA-10002815"/>
    <x v="1"/>
    <x v="13"/>
    <s v="Staples"/>
    <n v="7.104000000000001"/>
    <n v="2"/>
    <x v="2"/>
    <n v="0.2"/>
    <n v="2.3976000000000002"/>
  </r>
  <r>
    <n v="1888"/>
    <s v="CA-2011-140165"/>
    <d v="2011-05-13T00:00:00"/>
    <n v="2011"/>
    <n v="5"/>
    <x v="8"/>
    <x v="8"/>
    <d v="2011-05-15T00:00:00"/>
    <s v="First Class"/>
    <s v="EH-14005"/>
    <s v="Erica Hernandez"/>
    <s v="Home Office"/>
    <s v="United States"/>
    <x v="146"/>
    <x v="2"/>
    <x v="186"/>
    <x v="0"/>
    <s v="OFF-BI-10004519"/>
    <x v="1"/>
    <x v="8"/>
    <s v="GBC DocuBind P100 Manual Binding Machine"/>
    <n v="398.35200000000003"/>
    <n v="8"/>
    <x v="6"/>
    <n v="0.7"/>
    <n v="-331.95999999999992"/>
  </r>
  <r>
    <n v="1889"/>
    <s v="CA-2011-142587"/>
    <d v="2011-10-21T00:00:00"/>
    <n v="2011"/>
    <n v="10"/>
    <x v="18"/>
    <x v="18"/>
    <d v="2011-10-22T00:00:00"/>
    <s v="First Class"/>
    <s v="TB-21520"/>
    <s v="Tracy Blumstein"/>
    <s v="Consumer"/>
    <s v="United States"/>
    <x v="54"/>
    <x v="24"/>
    <x v="322"/>
    <x v="3"/>
    <s v="OFF-AP-10004708"/>
    <x v="1"/>
    <x v="9"/>
    <s v="Fellowes Superior 10 Outlet Split Surge Protector"/>
    <n v="121.79200000000002"/>
    <n v="4"/>
    <x v="2"/>
    <n v="0.2"/>
    <n v="13.701599999999988"/>
  </r>
  <r>
    <n v="1890"/>
    <s v="CA-2011-142587"/>
    <d v="2011-10-21T00:00:00"/>
    <n v="2011"/>
    <n v="10"/>
    <x v="18"/>
    <x v="18"/>
    <d v="2011-10-22T00:00:00"/>
    <s v="First Class"/>
    <s v="TB-21520"/>
    <s v="Tracy Blumstein"/>
    <s v="Consumer"/>
    <s v="United States"/>
    <x v="54"/>
    <x v="24"/>
    <x v="322"/>
    <x v="3"/>
    <s v="FUR-TA-10000617"/>
    <x v="0"/>
    <x v="3"/>
    <s v="Hon Practical Foundations 30 x 60 Training Table, Light Gray/Charcoal"/>
    <n v="409.59000000000003"/>
    <n v="3"/>
    <x v="10"/>
    <n v="0.4"/>
    <n v="-122.87700000000004"/>
  </r>
  <r>
    <n v="1891"/>
    <s v="CA-2011-157623"/>
    <d v="2011-03-14T00:00:00"/>
    <n v="2011"/>
    <n v="3"/>
    <x v="34"/>
    <x v="34"/>
    <d v="2011-03-18T00:00:00"/>
    <s v="Standard Class"/>
    <s v="DK-13225"/>
    <s v="Dean Katz"/>
    <s v="Corporate"/>
    <s v="United States"/>
    <x v="101"/>
    <x v="1"/>
    <x v="125"/>
    <x v="1"/>
    <s v="OFF-PA-10001204"/>
    <x v="1"/>
    <x v="10"/>
    <s v="Xerox 1972"/>
    <n v="10.56"/>
    <n v="2"/>
    <x v="0"/>
    <n v="0"/>
    <n v="4.7519999999999998"/>
  </r>
  <r>
    <n v="1892"/>
    <s v="CA-2011-157623"/>
    <d v="2011-03-14T00:00:00"/>
    <n v="2011"/>
    <n v="3"/>
    <x v="34"/>
    <x v="34"/>
    <d v="2011-03-18T00:00:00"/>
    <s v="Standard Class"/>
    <s v="DK-13225"/>
    <s v="Dean Katz"/>
    <s v="Corporate"/>
    <s v="United States"/>
    <x v="101"/>
    <x v="1"/>
    <x v="125"/>
    <x v="1"/>
    <s v="OFF-AR-10003723"/>
    <x v="1"/>
    <x v="6"/>
    <s v="Avery Hi-Liter Fluorescent Desk Style Markers"/>
    <n v="3.38"/>
    <n v="1"/>
    <x v="0"/>
    <n v="0"/>
    <n v="1.2505999999999999"/>
  </r>
  <r>
    <n v="1893"/>
    <s v="CA-2014-145310"/>
    <d v="2014-12-23T00:00:00"/>
    <n v="2014"/>
    <n v="12"/>
    <x v="22"/>
    <x v="22"/>
    <d v="2014-12-25T00:00:00"/>
    <s v="Second Class"/>
    <s v="JP-15520"/>
    <s v="Jeremy Pistek"/>
    <s v="Consumer"/>
    <s v="United States"/>
    <x v="260"/>
    <x v="2"/>
    <x v="323"/>
    <x v="0"/>
    <s v="OFF-EN-10002621"/>
    <x v="1"/>
    <x v="12"/>
    <s v="Staples"/>
    <n v="7.8239999999999998"/>
    <n v="1"/>
    <x v="2"/>
    <n v="0.2"/>
    <n v="2.9339999999999997"/>
  </r>
  <r>
    <n v="1894"/>
    <s v="CA-2013-100083"/>
    <d v="2013-11-25T00:00:00"/>
    <n v="2013"/>
    <n v="11"/>
    <x v="0"/>
    <x v="0"/>
    <d v="2013-11-30T00:00:00"/>
    <s v="Standard Class"/>
    <s v="CD-11980"/>
    <s v="Carol Darley"/>
    <s v="Consumer"/>
    <s v="United States"/>
    <x v="261"/>
    <x v="21"/>
    <x v="324"/>
    <x v="1"/>
    <s v="OFF-PA-10000241"/>
    <x v="1"/>
    <x v="10"/>
    <s v="IBM Multi-Purpose Copy Paper, 8 1/2 x 11&quot;, Case"/>
    <n v="24.784000000000002"/>
    <n v="1"/>
    <x v="2"/>
    <n v="0.2"/>
    <n v="7.7449999999999983"/>
  </r>
  <r>
    <n v="1895"/>
    <s v="US-2014-108063"/>
    <d v="2014-12-03T00:00:00"/>
    <n v="2014"/>
    <n v="12"/>
    <x v="22"/>
    <x v="22"/>
    <d v="2014-12-06T00:00:00"/>
    <s v="First Class"/>
    <s v="AS-10090"/>
    <s v="Adam Shillingsburg"/>
    <s v="Consumer"/>
    <s v="United States"/>
    <x v="262"/>
    <x v="17"/>
    <x v="325"/>
    <x v="0"/>
    <s v="OFF-AR-10001446"/>
    <x v="1"/>
    <x v="6"/>
    <s v="Newell 309"/>
    <n v="34.650000000000006"/>
    <n v="3"/>
    <x v="0"/>
    <n v="0"/>
    <n v="10.395"/>
  </r>
  <r>
    <n v="1896"/>
    <s v="CA-2012-109197"/>
    <d v="2012-12-31T00:00:00"/>
    <n v="2012"/>
    <n v="12"/>
    <x v="14"/>
    <x v="14"/>
    <d v="2013-01-04T00:00:00"/>
    <s v="Standard Class"/>
    <s v="JO-15280"/>
    <s v="Jas O'Carroll"/>
    <s v="Consumer"/>
    <s v="United States"/>
    <x v="263"/>
    <x v="37"/>
    <x v="326"/>
    <x v="1"/>
    <s v="OFF-BI-10004632"/>
    <x v="1"/>
    <x v="8"/>
    <s v="Ibico Hi-Tech Manual Binding System"/>
    <n v="487.98400000000004"/>
    <n v="2"/>
    <x v="2"/>
    <n v="0.2"/>
    <n v="152.49499999999998"/>
  </r>
  <r>
    <n v="1897"/>
    <s v="CA-2014-141789"/>
    <d v="2014-10-04T00:00:00"/>
    <n v="2014"/>
    <n v="10"/>
    <x v="13"/>
    <x v="13"/>
    <d v="2014-10-07T00:00:00"/>
    <s v="First Class"/>
    <s v="AC-10450"/>
    <s v="Amy Cox"/>
    <s v="Consumer"/>
    <s v="United States"/>
    <x v="31"/>
    <x v="11"/>
    <x v="39"/>
    <x v="2"/>
    <s v="OFF-BI-10001359"/>
    <x v="1"/>
    <x v="8"/>
    <s v="GBC DocuBind TL300 Electric Binding System"/>
    <n v="1793.98"/>
    <n v="2"/>
    <x v="0"/>
    <n v="0"/>
    <n v="843.17059999999992"/>
  </r>
  <r>
    <n v="1898"/>
    <s v="CA-2011-169775"/>
    <d v="2011-08-29T00:00:00"/>
    <n v="2011"/>
    <n v="8"/>
    <x v="9"/>
    <x v="9"/>
    <d v="2011-09-02T00:00:00"/>
    <s v="Second Class"/>
    <s v="RA-19945"/>
    <s v="Ryan Akin"/>
    <s v="Consumer"/>
    <s v="United States"/>
    <x v="100"/>
    <x v="2"/>
    <x v="327"/>
    <x v="0"/>
    <s v="OFF-EN-10001749"/>
    <x v="1"/>
    <x v="12"/>
    <s v="Jiffy Padded Mailers with Self-Seal Closure"/>
    <n v="29.808"/>
    <n v="2"/>
    <x v="2"/>
    <n v="0.2"/>
    <n v="10.805399999999997"/>
  </r>
  <r>
    <n v="1899"/>
    <s v="CA-2011-169775"/>
    <d v="2011-08-29T00:00:00"/>
    <n v="2011"/>
    <n v="8"/>
    <x v="9"/>
    <x v="9"/>
    <d v="2011-09-02T00:00:00"/>
    <s v="Second Class"/>
    <s v="RA-19945"/>
    <s v="Ryan Akin"/>
    <s v="Consumer"/>
    <s v="United States"/>
    <x v="100"/>
    <x v="2"/>
    <x v="327"/>
    <x v="0"/>
    <s v="OFF-BI-10004390"/>
    <x v="1"/>
    <x v="8"/>
    <s v="GBC DocuBind 200 Manual Binding Machine"/>
    <n v="505.1760000000001"/>
    <n v="4"/>
    <x v="6"/>
    <n v="0.7"/>
    <n v="-336.78399999999988"/>
  </r>
  <r>
    <n v="1900"/>
    <s v="CA-2011-169775"/>
    <d v="2011-08-29T00:00:00"/>
    <n v="2011"/>
    <n v="8"/>
    <x v="9"/>
    <x v="9"/>
    <d v="2011-09-02T00:00:00"/>
    <s v="Second Class"/>
    <s v="RA-19945"/>
    <s v="Ryan Akin"/>
    <s v="Consumer"/>
    <s v="United States"/>
    <x v="100"/>
    <x v="2"/>
    <x v="327"/>
    <x v="0"/>
    <s v="FUR-TA-10001857"/>
    <x v="0"/>
    <x v="3"/>
    <s v="Balt Solid Wood Rectangular Table"/>
    <n v="174.05850000000001"/>
    <n v="3"/>
    <x v="1"/>
    <n v="0.45"/>
    <n v="-110.76450000000001"/>
  </r>
  <r>
    <n v="1901"/>
    <s v="CA-2013-140543"/>
    <d v="2013-06-30T00:00:00"/>
    <n v="2013"/>
    <n v="6"/>
    <x v="1"/>
    <x v="1"/>
    <d v="2013-07-04T00:00:00"/>
    <s v="Second Class"/>
    <s v="Co-12640"/>
    <s v="Corey-Lock"/>
    <s v="Consumer"/>
    <s v="United States"/>
    <x v="159"/>
    <x v="20"/>
    <x v="328"/>
    <x v="0"/>
    <s v="OFF-ST-10000563"/>
    <x v="1"/>
    <x v="4"/>
    <s v="Fellowes Bankers Box Stor/Drawer Steel Plus"/>
    <n v="191.88"/>
    <n v="6"/>
    <x v="0"/>
    <n v="0"/>
    <n v="19.188000000000002"/>
  </r>
  <r>
    <n v="1902"/>
    <s v="CA-2013-151141"/>
    <d v="2013-08-21T00:00:00"/>
    <n v="2013"/>
    <n v="8"/>
    <x v="28"/>
    <x v="28"/>
    <d v="2013-08-24T00:00:00"/>
    <s v="First Class"/>
    <s v="DW-13480"/>
    <s v="Dianna Wilson"/>
    <s v="Home Office"/>
    <s v="United States"/>
    <x v="66"/>
    <x v="12"/>
    <x v="185"/>
    <x v="2"/>
    <s v="TEC-PH-10004924"/>
    <x v="2"/>
    <x v="7"/>
    <s v="SKILCRAFT Telephone Shoulder Rest, 2&quot; x 6.5&quot; x 2.5&quot;, Black"/>
    <n v="14.78"/>
    <n v="2"/>
    <x v="0"/>
    <n v="0"/>
    <n v="3.9906000000000006"/>
  </r>
  <r>
    <n v="1903"/>
    <s v="CA-2014-167094"/>
    <d v="2014-10-22T00:00:00"/>
    <n v="2014"/>
    <n v="10"/>
    <x v="13"/>
    <x v="13"/>
    <d v="2014-10-23T00:00:00"/>
    <s v="First Class"/>
    <s v="DK-12835"/>
    <s v="Damala Kotsonis"/>
    <s v="Corporate"/>
    <s v="United States"/>
    <x v="24"/>
    <x v="21"/>
    <x v="329"/>
    <x v="1"/>
    <s v="OFF-PA-10003953"/>
    <x v="1"/>
    <x v="10"/>
    <s v="Xerox 218"/>
    <n v="5.1840000000000011"/>
    <n v="1"/>
    <x v="2"/>
    <n v="0.2"/>
    <n v="1.8144"/>
  </r>
  <r>
    <n v="1904"/>
    <s v="CA-2014-167094"/>
    <d v="2014-10-22T00:00:00"/>
    <n v="2014"/>
    <n v="10"/>
    <x v="13"/>
    <x v="13"/>
    <d v="2014-10-23T00:00:00"/>
    <s v="First Class"/>
    <s v="DK-12835"/>
    <s v="Damala Kotsonis"/>
    <s v="Corporate"/>
    <s v="United States"/>
    <x v="24"/>
    <x v="21"/>
    <x v="329"/>
    <x v="1"/>
    <s v="FUR-CH-10000155"/>
    <x v="0"/>
    <x v="1"/>
    <s v="Global Comet Stacking Armless Chair"/>
    <n v="478.48"/>
    <n v="2"/>
    <x v="2"/>
    <n v="0.2"/>
    <n v="47.848000000000013"/>
  </r>
  <r>
    <n v="1905"/>
    <s v="CA-2014-167094"/>
    <d v="2014-10-22T00:00:00"/>
    <n v="2014"/>
    <n v="10"/>
    <x v="13"/>
    <x v="13"/>
    <d v="2014-10-23T00:00:00"/>
    <s v="First Class"/>
    <s v="DK-12835"/>
    <s v="Damala Kotsonis"/>
    <s v="Corporate"/>
    <s v="United States"/>
    <x v="24"/>
    <x v="21"/>
    <x v="329"/>
    <x v="1"/>
    <s v="TEC-AC-10003116"/>
    <x v="2"/>
    <x v="11"/>
    <s v="Memorex Froggy Flash Drive 8 GB"/>
    <n v="28.400000000000002"/>
    <n v="2"/>
    <x v="2"/>
    <n v="0.2"/>
    <n v="6.7449999999999983"/>
  </r>
  <r>
    <n v="1906"/>
    <s v="CA-2014-154410"/>
    <d v="2014-10-22T00:00:00"/>
    <n v="2014"/>
    <n v="10"/>
    <x v="13"/>
    <x v="13"/>
    <d v="2014-10-25T00:00:00"/>
    <s v="First Class"/>
    <s v="MD-17860"/>
    <s v="Michael Dominguez"/>
    <s v="Corporate"/>
    <s v="United States"/>
    <x v="245"/>
    <x v="14"/>
    <x v="303"/>
    <x v="2"/>
    <s v="OFF-ST-10002743"/>
    <x v="1"/>
    <x v="4"/>
    <s v="SAFCO Boltless Steel Shelving"/>
    <n v="909.12"/>
    <n v="8"/>
    <x v="0"/>
    <n v="0"/>
    <n v="9.091199999999958"/>
  </r>
  <r>
    <n v="1907"/>
    <s v="US-2013-150567"/>
    <d v="2013-05-18T00:00:00"/>
    <n v="2013"/>
    <n v="5"/>
    <x v="35"/>
    <x v="35"/>
    <d v="2013-05-22T00:00:00"/>
    <s v="Standard Class"/>
    <s v="RP-19855"/>
    <s v="Roy Phan"/>
    <s v="Corporate"/>
    <s v="United States"/>
    <x v="264"/>
    <x v="2"/>
    <x v="330"/>
    <x v="0"/>
    <s v="OFF-BI-10001757"/>
    <x v="1"/>
    <x v="8"/>
    <s v="Pressboard Hanging Data Binders for Unburst Sheets"/>
    <n v="2.9520000000000004"/>
    <n v="2"/>
    <x v="6"/>
    <n v="0.7"/>
    <n v="-2.1648000000000005"/>
  </r>
  <r>
    <n v="1908"/>
    <s v="US-2013-150567"/>
    <d v="2013-05-18T00:00:00"/>
    <n v="2013"/>
    <n v="5"/>
    <x v="35"/>
    <x v="35"/>
    <d v="2013-05-22T00:00:00"/>
    <s v="Standard Class"/>
    <s v="RP-19855"/>
    <s v="Roy Phan"/>
    <s v="Corporate"/>
    <s v="United States"/>
    <x v="264"/>
    <x v="2"/>
    <x v="330"/>
    <x v="0"/>
    <s v="OFF-BI-10000069"/>
    <x v="1"/>
    <x v="8"/>
    <s v="GBC Prepunched Paper, 19-Hole, for Binding Systems, 24-lb"/>
    <n v="27.018000000000008"/>
    <n v="6"/>
    <x v="6"/>
    <n v="0.7"/>
    <n v="-21.61440000000001"/>
  </r>
  <r>
    <n v="1909"/>
    <s v="CA-2012-157959"/>
    <d v="2012-02-03T00:00:00"/>
    <n v="2012"/>
    <n v="2"/>
    <x v="36"/>
    <x v="36"/>
    <d v="2012-02-04T00:00:00"/>
    <s v="First Class"/>
    <s v="RW-19540"/>
    <s v="Rick Wilson"/>
    <s v="Corporate"/>
    <s v="United States"/>
    <x v="1"/>
    <x v="1"/>
    <x v="141"/>
    <x v="1"/>
    <s v="FUR-FU-10004093"/>
    <x v="0"/>
    <x v="5"/>
    <s v="Hand-Finished Solid Wood Document Frame"/>
    <n v="136.91999999999999"/>
    <n v="4"/>
    <x v="0"/>
    <n v="0"/>
    <n v="41.075999999999993"/>
  </r>
  <r>
    <n v="1910"/>
    <s v="CA-2014-105886"/>
    <d v="2014-12-19T00:00:00"/>
    <n v="2014"/>
    <n v="12"/>
    <x v="22"/>
    <x v="22"/>
    <d v="2014-12-24T00:00:00"/>
    <s v="Standard Class"/>
    <s v="DB-13660"/>
    <s v="Duane Benoit"/>
    <s v="Consumer"/>
    <s v="United States"/>
    <x v="147"/>
    <x v="15"/>
    <x v="187"/>
    <x v="3"/>
    <s v="FUR-FU-10001037"/>
    <x v="0"/>
    <x v="5"/>
    <s v="DAX Charcoal/Nickel-Tone Document Frame, 5 x 7"/>
    <n v="18.96"/>
    <n v="2"/>
    <x v="0"/>
    <n v="0"/>
    <n v="8.532"/>
  </r>
  <r>
    <n v="1911"/>
    <s v="CA-2013-105963"/>
    <d v="2013-11-16T00:00:00"/>
    <n v="2013"/>
    <n v="11"/>
    <x v="0"/>
    <x v="0"/>
    <d v="2013-11-23T00:00:00"/>
    <s v="Standard Class"/>
    <s v="SC-20770"/>
    <s v="Stewart Carmichael"/>
    <s v="Corporate"/>
    <s v="United States"/>
    <x v="1"/>
    <x v="1"/>
    <x v="141"/>
    <x v="1"/>
    <s v="TEC-AC-10003832"/>
    <x v="2"/>
    <x v="11"/>
    <s v="Imation 16GB Mini TravelDrive USB 2.0 Flash Drive"/>
    <n v="99.390000000000015"/>
    <n v="3"/>
    <x v="0"/>
    <n v="0"/>
    <n v="40.749900000000004"/>
  </r>
  <r>
    <n v="1912"/>
    <s v="CA-2014-121503"/>
    <d v="2014-07-04T00:00:00"/>
    <n v="2014"/>
    <n v="7"/>
    <x v="10"/>
    <x v="10"/>
    <d v="2014-07-07T00:00:00"/>
    <s v="Second Class"/>
    <s v="FH-14275"/>
    <s v="Frank Hawley"/>
    <s v="Corporate"/>
    <s v="United States"/>
    <x v="12"/>
    <x v="5"/>
    <x v="16"/>
    <x v="2"/>
    <s v="OFF-PA-10001878"/>
    <x v="1"/>
    <x v="10"/>
    <s v="Xerox 1891"/>
    <n v="273.89600000000002"/>
    <n v="7"/>
    <x v="2"/>
    <n v="0.2"/>
    <n v="92.43989999999998"/>
  </r>
  <r>
    <n v="1913"/>
    <s v="CA-2014-121503"/>
    <d v="2014-07-04T00:00:00"/>
    <n v="2014"/>
    <n v="7"/>
    <x v="10"/>
    <x v="10"/>
    <d v="2014-07-07T00:00:00"/>
    <s v="Second Class"/>
    <s v="FH-14275"/>
    <s v="Frank Hawley"/>
    <s v="Corporate"/>
    <s v="United States"/>
    <x v="12"/>
    <x v="5"/>
    <x v="16"/>
    <x v="2"/>
    <s v="TEC-MA-10003674"/>
    <x v="2"/>
    <x v="15"/>
    <s v="Hewlett-Packard Deskjet 5550 Printer"/>
    <n v="597.13200000000006"/>
    <n v="3"/>
    <x v="10"/>
    <n v="0.4"/>
    <n v="49.760999999999967"/>
  </r>
  <r>
    <n v="1914"/>
    <s v="CA-2011-103366"/>
    <d v="2011-01-16T00:00:00"/>
    <n v="2011"/>
    <n v="1"/>
    <x v="46"/>
    <x v="46"/>
    <d v="2011-01-18T00:00:00"/>
    <s v="First Class"/>
    <s v="EH-13990"/>
    <s v="Erica Hackney"/>
    <s v="Consumer"/>
    <s v="United States"/>
    <x v="185"/>
    <x v="32"/>
    <x v="235"/>
    <x v="0"/>
    <s v="TEC-AC-10003628"/>
    <x v="2"/>
    <x v="11"/>
    <s v="Logitech 910-002974 M325 Wireless Mouse for Web Scrolling"/>
    <n v="149.94999999999999"/>
    <n v="5"/>
    <x v="0"/>
    <n v="0"/>
    <n v="65.978000000000009"/>
  </r>
  <r>
    <n v="1915"/>
    <s v="CA-2014-124597"/>
    <d v="2014-05-01T00:00:00"/>
    <n v="2014"/>
    <n v="5"/>
    <x v="24"/>
    <x v="24"/>
    <d v="2014-05-06T00:00:00"/>
    <s v="Standard Class"/>
    <s v="AS-10630"/>
    <s v="Ann Steele"/>
    <s v="Home Office"/>
    <s v="United States"/>
    <x v="199"/>
    <x v="2"/>
    <x v="250"/>
    <x v="0"/>
    <s v="OFF-LA-10003190"/>
    <x v="1"/>
    <x v="2"/>
    <s v="Avery 474"/>
    <n v="4.6079999999999997"/>
    <n v="2"/>
    <x v="2"/>
    <n v="0.2"/>
    <n v="1.6704000000000001"/>
  </r>
  <r>
    <n v="1916"/>
    <s v="CA-2014-124597"/>
    <d v="2014-05-01T00:00:00"/>
    <n v="2014"/>
    <n v="5"/>
    <x v="24"/>
    <x v="24"/>
    <d v="2014-05-06T00:00:00"/>
    <s v="Standard Class"/>
    <s v="AS-10630"/>
    <s v="Ann Steele"/>
    <s v="Home Office"/>
    <s v="United States"/>
    <x v="199"/>
    <x v="2"/>
    <x v="250"/>
    <x v="0"/>
    <s v="OFF-AR-10002280"/>
    <x v="1"/>
    <x v="6"/>
    <s v="Staples"/>
    <n v="15.528"/>
    <n v="3"/>
    <x v="2"/>
    <n v="0.2"/>
    <n v="4.8524999999999991"/>
  </r>
  <r>
    <n v="1917"/>
    <s v="CA-2014-124597"/>
    <d v="2014-05-01T00:00:00"/>
    <n v="2014"/>
    <n v="5"/>
    <x v="24"/>
    <x v="24"/>
    <d v="2014-05-06T00:00:00"/>
    <s v="Standard Class"/>
    <s v="AS-10630"/>
    <s v="Ann Steele"/>
    <s v="Home Office"/>
    <s v="United States"/>
    <x v="199"/>
    <x v="2"/>
    <x v="250"/>
    <x v="0"/>
    <s v="OFF-LA-10001569"/>
    <x v="1"/>
    <x v="2"/>
    <s v="Avery 499"/>
    <n v="11.952000000000002"/>
    <n v="3"/>
    <x v="2"/>
    <n v="0.2"/>
    <n v="3.8843999999999994"/>
  </r>
  <r>
    <n v="1918"/>
    <s v="CA-2012-105634"/>
    <d v="2012-11-08T00:00:00"/>
    <n v="2012"/>
    <n v="11"/>
    <x v="6"/>
    <x v="6"/>
    <d v="2012-11-14T00:00:00"/>
    <s v="Standard Class"/>
    <s v="HA-14905"/>
    <s v="Helen Abelman"/>
    <s v="Consumer"/>
    <s v="United States"/>
    <x v="47"/>
    <x v="31"/>
    <x v="117"/>
    <x v="3"/>
    <s v="OFF-AR-10001573"/>
    <x v="1"/>
    <x v="6"/>
    <s v="American Pencil"/>
    <n v="11.65"/>
    <n v="5"/>
    <x v="0"/>
    <n v="0"/>
    <n v="3.3784999999999989"/>
  </r>
  <r>
    <n v="1919"/>
    <s v="CA-2012-123673"/>
    <d v="2012-10-30T00:00:00"/>
    <n v="2012"/>
    <n v="10"/>
    <x v="2"/>
    <x v="2"/>
    <d v="2012-11-01T00:00:00"/>
    <s v="Second Class"/>
    <s v="CH-12070"/>
    <s v="Cathy Hwang"/>
    <s v="Home Office"/>
    <s v="United States"/>
    <x v="66"/>
    <x v="12"/>
    <x v="83"/>
    <x v="2"/>
    <s v="TEC-PH-10001809"/>
    <x v="2"/>
    <x v="7"/>
    <s v="Panasonic KX T7736-B Digital phone"/>
    <n v="299.89999999999998"/>
    <n v="2"/>
    <x v="0"/>
    <n v="0"/>
    <n v="74.974999999999994"/>
  </r>
  <r>
    <n v="1920"/>
    <s v="US-2014-111423"/>
    <d v="2014-08-18T00:00:00"/>
    <n v="2014"/>
    <n v="8"/>
    <x v="43"/>
    <x v="43"/>
    <d v="2014-08-20T00:00:00"/>
    <s v="First Class"/>
    <s v="EH-13765"/>
    <s v="Edward Hooks"/>
    <s v="Corporate"/>
    <s v="United States"/>
    <x v="232"/>
    <x v="15"/>
    <x v="289"/>
    <x v="3"/>
    <s v="OFF-BI-10003091"/>
    <x v="1"/>
    <x v="8"/>
    <s v="GBC DocuBind TL200 Manual Binding Machine"/>
    <n v="895.92"/>
    <n v="5"/>
    <x v="2"/>
    <n v="0.2"/>
    <n v="302.37299999999993"/>
  </r>
  <r>
    <n v="1921"/>
    <s v="US-2014-111423"/>
    <d v="2014-08-18T00:00:00"/>
    <n v="2014"/>
    <n v="8"/>
    <x v="43"/>
    <x v="43"/>
    <d v="2014-08-20T00:00:00"/>
    <s v="First Class"/>
    <s v="EH-13765"/>
    <s v="Edward Hooks"/>
    <s v="Corporate"/>
    <s v="United States"/>
    <x v="232"/>
    <x v="15"/>
    <x v="289"/>
    <x v="3"/>
    <s v="FUR-CH-10003981"/>
    <x v="0"/>
    <x v="1"/>
    <s v="Global Commerce Series Low-Back Swivel/Tilt Chairs"/>
    <n v="462.56400000000002"/>
    <n v="2"/>
    <x v="9"/>
    <n v="0.1"/>
    <n v="97.652399999999943"/>
  </r>
  <r>
    <n v="1922"/>
    <s v="CA-2012-125178"/>
    <d v="2012-10-03T00:00:00"/>
    <n v="2012"/>
    <n v="10"/>
    <x v="2"/>
    <x v="2"/>
    <d v="2012-10-09T00:00:00"/>
    <s v="Standard Class"/>
    <s v="MZ-17515"/>
    <s v="Mary Zewe"/>
    <s v="Corporate"/>
    <s v="United States"/>
    <x v="265"/>
    <x v="9"/>
    <x v="331"/>
    <x v="3"/>
    <s v="OFF-ST-10002562"/>
    <x v="1"/>
    <x v="4"/>
    <s v="Staples"/>
    <n v="15.008000000000003"/>
    <n v="2"/>
    <x v="2"/>
    <n v="0.2"/>
    <n v="1.5007999999999999"/>
  </r>
  <r>
    <n v="1923"/>
    <s v="CA-2013-156685"/>
    <d v="2013-07-09T00:00:00"/>
    <n v="2013"/>
    <n v="7"/>
    <x v="16"/>
    <x v="16"/>
    <d v="2013-07-11T00:00:00"/>
    <s v="Second Class"/>
    <s v="SC-20230"/>
    <s v="Scot Coram"/>
    <s v="Corporate"/>
    <s v="United States"/>
    <x v="81"/>
    <x v="5"/>
    <x v="174"/>
    <x v="2"/>
    <s v="TEC-PH-10004345"/>
    <x v="2"/>
    <x v="7"/>
    <s v="Cisco SPA 502G IP Phone"/>
    <n v="863.6400000000001"/>
    <n v="9"/>
    <x v="2"/>
    <n v="0.2"/>
    <n v="107.95499999999998"/>
  </r>
  <r>
    <n v="1924"/>
    <s v="CA-2013-156685"/>
    <d v="2013-07-09T00:00:00"/>
    <n v="2013"/>
    <n v="7"/>
    <x v="16"/>
    <x v="16"/>
    <d v="2013-07-11T00:00:00"/>
    <s v="Second Class"/>
    <s v="SC-20230"/>
    <s v="Scot Coram"/>
    <s v="Corporate"/>
    <s v="United States"/>
    <x v="81"/>
    <x v="5"/>
    <x v="174"/>
    <x v="2"/>
    <s v="OFF-AR-10000588"/>
    <x v="1"/>
    <x v="6"/>
    <s v="Newell 345"/>
    <n v="47.616"/>
    <n v="3"/>
    <x v="2"/>
    <n v="0.2"/>
    <n v="3.571200000000001"/>
  </r>
  <r>
    <n v="1925"/>
    <s v="CA-2014-126865"/>
    <d v="2014-12-06T00:00:00"/>
    <n v="2014"/>
    <n v="12"/>
    <x v="22"/>
    <x v="22"/>
    <d v="2014-12-08T00:00:00"/>
    <s v="Second Class"/>
    <s v="NP-18325"/>
    <s v="Naresj Patel"/>
    <s v="Consumer"/>
    <s v="United States"/>
    <x v="70"/>
    <x v="1"/>
    <x v="142"/>
    <x v="1"/>
    <s v="OFF-PA-10003039"/>
    <x v="1"/>
    <x v="10"/>
    <s v="Xerox 1960"/>
    <n v="92.94"/>
    <n v="3"/>
    <x v="0"/>
    <n v="0"/>
    <n v="41.822999999999993"/>
  </r>
  <r>
    <n v="1926"/>
    <s v="CA-2014-102834"/>
    <d v="2014-03-10T00:00:00"/>
    <n v="2014"/>
    <n v="3"/>
    <x v="42"/>
    <x v="42"/>
    <d v="2014-03-14T00:00:00"/>
    <s v="Standard Class"/>
    <s v="LW-16990"/>
    <s v="Lindsay Williams"/>
    <s v="Corporate"/>
    <s v="United States"/>
    <x v="8"/>
    <x v="1"/>
    <x v="94"/>
    <x v="1"/>
    <s v="TEC-AC-10001908"/>
    <x v="2"/>
    <x v="11"/>
    <s v="Logitech Wireless Headset h800"/>
    <n v="199.98"/>
    <n v="2"/>
    <x v="0"/>
    <n v="0"/>
    <n v="69.992999999999995"/>
  </r>
  <r>
    <n v="1927"/>
    <s v="US-2013-139710"/>
    <d v="2013-06-10T00:00:00"/>
    <n v="2013"/>
    <n v="6"/>
    <x v="1"/>
    <x v="1"/>
    <d v="2013-06-16T00:00:00"/>
    <s v="Standard Class"/>
    <s v="GM-14680"/>
    <s v="Greg Matthias"/>
    <s v="Consumer"/>
    <s v="United States"/>
    <x v="1"/>
    <x v="1"/>
    <x v="62"/>
    <x v="1"/>
    <s v="TEC-PH-10001198"/>
    <x v="2"/>
    <x v="7"/>
    <s v="Avaya 4621SW VoIP phone"/>
    <n v="177.48000000000002"/>
    <n v="3"/>
    <x v="2"/>
    <n v="0.2"/>
    <n v="19.966499999999982"/>
  </r>
  <r>
    <n v="1928"/>
    <s v="CA-2014-121538"/>
    <d v="2014-11-29T00:00:00"/>
    <n v="2014"/>
    <n v="11"/>
    <x v="23"/>
    <x v="23"/>
    <d v="2014-12-02T00:00:00"/>
    <s v="First Class"/>
    <s v="RH-19495"/>
    <s v="Rick Hansen"/>
    <s v="Consumer"/>
    <s v="United States"/>
    <x v="60"/>
    <x v="22"/>
    <x v="76"/>
    <x v="1"/>
    <s v="OFF-PA-10004071"/>
    <x v="1"/>
    <x v="10"/>
    <s v="Eaton Premium Continuous-Feed Paper, 25% Cotton, Letter Size, White, 1000 Shts/Box"/>
    <n v="88.768000000000001"/>
    <n v="2"/>
    <x v="2"/>
    <n v="0.2"/>
    <n v="31.068799999999996"/>
  </r>
  <r>
    <n v="1929"/>
    <s v="US-2014-101539"/>
    <d v="2014-03-17T00:00:00"/>
    <n v="2014"/>
    <n v="3"/>
    <x v="42"/>
    <x v="42"/>
    <d v="2014-03-19T00:00:00"/>
    <s v="Second Class"/>
    <s v="VM-21685"/>
    <s v="Valerie Mitchum"/>
    <s v="Home Office"/>
    <s v="United States"/>
    <x v="4"/>
    <x v="4"/>
    <x v="59"/>
    <x v="1"/>
    <s v="OFF-PA-10001972"/>
    <x v="1"/>
    <x v="10"/>
    <s v="Xerox 214"/>
    <n v="6.48"/>
    <n v="1"/>
    <x v="0"/>
    <n v="0"/>
    <n v="3.1104000000000003"/>
  </r>
  <r>
    <n v="1930"/>
    <s v="US-2014-101539"/>
    <d v="2014-03-17T00:00:00"/>
    <n v="2014"/>
    <n v="3"/>
    <x v="42"/>
    <x v="42"/>
    <d v="2014-03-19T00:00:00"/>
    <s v="Second Class"/>
    <s v="VM-21685"/>
    <s v="Valerie Mitchum"/>
    <s v="Home Office"/>
    <s v="United States"/>
    <x v="4"/>
    <x v="4"/>
    <x v="59"/>
    <x v="1"/>
    <s v="OFF-ST-10004180"/>
    <x v="1"/>
    <x v="4"/>
    <s v="Safco Commercial Shelving"/>
    <n v="46.51"/>
    <n v="1"/>
    <x v="0"/>
    <n v="0"/>
    <n v="1.8603999999999985"/>
  </r>
  <r>
    <n v="1931"/>
    <s v="US-2014-101539"/>
    <d v="2014-03-17T00:00:00"/>
    <n v="2014"/>
    <n v="3"/>
    <x v="42"/>
    <x v="42"/>
    <d v="2014-03-19T00:00:00"/>
    <s v="Second Class"/>
    <s v="VM-21685"/>
    <s v="Valerie Mitchum"/>
    <s v="Home Office"/>
    <s v="United States"/>
    <x v="4"/>
    <x v="4"/>
    <x v="59"/>
    <x v="1"/>
    <s v="TEC-PH-10004165"/>
    <x v="2"/>
    <x v="7"/>
    <s v="Mitel MiVoice 5330e IP Phone"/>
    <n v="659.97600000000011"/>
    <n v="3"/>
    <x v="2"/>
    <n v="0.2"/>
    <n v="49.498199999999969"/>
  </r>
  <r>
    <n v="1932"/>
    <s v="CA-2013-152121"/>
    <d v="2013-11-28T00:00:00"/>
    <n v="2013"/>
    <n v="11"/>
    <x v="0"/>
    <x v="0"/>
    <d v="2013-11-30T00:00:00"/>
    <s v="Second Class"/>
    <s v="CC-12670"/>
    <s v="Craig Carreira"/>
    <s v="Consumer"/>
    <s v="United States"/>
    <x v="48"/>
    <x v="16"/>
    <x v="57"/>
    <x v="1"/>
    <s v="TEC-PH-10002483"/>
    <x v="2"/>
    <x v="7"/>
    <s v="Motorola Moto X"/>
    <n v="271.99200000000002"/>
    <n v="1"/>
    <x v="2"/>
    <n v="0.2"/>
    <n v="23.799300000000002"/>
  </r>
  <r>
    <n v="1933"/>
    <s v="CA-2014-161200"/>
    <d v="2014-08-07T00:00:00"/>
    <n v="2014"/>
    <n v="8"/>
    <x v="43"/>
    <x v="43"/>
    <d v="2014-08-11T00:00:00"/>
    <s v="Second Class"/>
    <s v="SV-20365"/>
    <s v="Seth Vernon"/>
    <s v="Consumer"/>
    <s v="United States"/>
    <x v="240"/>
    <x v="28"/>
    <x v="298"/>
    <x v="0"/>
    <s v="FUR-BO-10000468"/>
    <x v="0"/>
    <x v="0"/>
    <s v="O'Sullivan 2-Shelf Heavy-Duty Bookcases"/>
    <n v="145.74"/>
    <n v="3"/>
    <x v="0"/>
    <n v="0"/>
    <n v="23.318400000000011"/>
  </r>
  <r>
    <n v="1934"/>
    <s v="CA-2014-161200"/>
    <d v="2014-08-07T00:00:00"/>
    <n v="2014"/>
    <n v="8"/>
    <x v="43"/>
    <x v="43"/>
    <d v="2014-08-11T00:00:00"/>
    <s v="Second Class"/>
    <s v="SV-20365"/>
    <s v="Seth Vernon"/>
    <s v="Consumer"/>
    <s v="United States"/>
    <x v="240"/>
    <x v="28"/>
    <x v="298"/>
    <x v="0"/>
    <s v="FUR-FU-10001706"/>
    <x v="0"/>
    <x v="5"/>
    <s v="Longer-Life Soft White Bulbs"/>
    <n v="15.4"/>
    <n v="5"/>
    <x v="0"/>
    <n v="0"/>
    <n v="7.3919999999999995"/>
  </r>
  <r>
    <n v="1935"/>
    <s v="CA-2014-101245"/>
    <d v="2014-11-28T00:00:00"/>
    <n v="2014"/>
    <n v="11"/>
    <x v="23"/>
    <x v="23"/>
    <d v="2014-12-04T00:00:00"/>
    <s v="Standard Class"/>
    <s v="LW-16990"/>
    <s v="Lindsay Williams"/>
    <s v="Corporate"/>
    <s v="United States"/>
    <x v="8"/>
    <x v="1"/>
    <x v="9"/>
    <x v="1"/>
    <s v="OFF-PA-10003129"/>
    <x v="1"/>
    <x v="10"/>
    <s v="Tops White Computer Printout Paper"/>
    <n v="244.54999999999998"/>
    <n v="5"/>
    <x v="0"/>
    <n v="0"/>
    <n v="114.93849999999998"/>
  </r>
  <r>
    <n v="1936"/>
    <s v="CA-2014-101245"/>
    <d v="2014-11-28T00:00:00"/>
    <n v="2014"/>
    <n v="11"/>
    <x v="23"/>
    <x v="23"/>
    <d v="2014-12-04T00:00:00"/>
    <s v="Standard Class"/>
    <s v="LW-16990"/>
    <s v="Lindsay Williams"/>
    <s v="Corporate"/>
    <s v="United States"/>
    <x v="8"/>
    <x v="1"/>
    <x v="9"/>
    <x v="1"/>
    <s v="TEC-AC-10001284"/>
    <x v="2"/>
    <x v="11"/>
    <s v="Enermax Briskie RF Wireless Keyboard and Mouse Combo"/>
    <n v="166.16"/>
    <n v="8"/>
    <x v="0"/>
    <n v="0"/>
    <n v="59.817599999999999"/>
  </r>
  <r>
    <n v="1937"/>
    <s v="CA-2012-141768"/>
    <d v="2012-05-25T00:00:00"/>
    <n v="2012"/>
    <n v="5"/>
    <x v="33"/>
    <x v="33"/>
    <d v="2012-05-27T00:00:00"/>
    <s v="Second Class"/>
    <s v="NP-18685"/>
    <s v="Nora Pelletier"/>
    <s v="Home Office"/>
    <s v="United States"/>
    <x v="8"/>
    <x v="1"/>
    <x v="9"/>
    <x v="1"/>
    <s v="FUR-FU-10002268"/>
    <x v="0"/>
    <x v="5"/>
    <s v="Ultra Door Push Plate"/>
    <n v="14.73"/>
    <n v="3"/>
    <x v="0"/>
    <n v="0"/>
    <n v="4.8608999999999991"/>
  </r>
  <r>
    <n v="1938"/>
    <s v="CA-2013-112109"/>
    <d v="2013-07-09T00:00:00"/>
    <n v="2013"/>
    <n v="7"/>
    <x v="16"/>
    <x v="16"/>
    <d v="2013-07-13T00:00:00"/>
    <s v="Standard Class"/>
    <s v="JE-15715"/>
    <s v="Joe Elijah"/>
    <s v="Consumer"/>
    <s v="United States"/>
    <x v="266"/>
    <x v="22"/>
    <x v="332"/>
    <x v="1"/>
    <s v="OFF-BI-10002082"/>
    <x v="1"/>
    <x v="8"/>
    <s v="GBC Twin Loop Wire Binding Elements"/>
    <n v="19.968000000000004"/>
    <n v="2"/>
    <x v="6"/>
    <n v="0.7"/>
    <n v="-13.311999999999998"/>
  </r>
  <r>
    <n v="1939"/>
    <s v="CA-2013-112109"/>
    <d v="2013-07-09T00:00:00"/>
    <n v="2013"/>
    <n v="7"/>
    <x v="16"/>
    <x v="16"/>
    <d v="2013-07-13T00:00:00"/>
    <s v="Standard Class"/>
    <s v="JE-15715"/>
    <s v="Joe Elijah"/>
    <s v="Consumer"/>
    <s v="United States"/>
    <x v="266"/>
    <x v="22"/>
    <x v="332"/>
    <x v="1"/>
    <s v="OFF-ST-10001505"/>
    <x v="1"/>
    <x v="4"/>
    <s v="Perma STOR-ALL Hanging File Box, 13 1/8&quot;W x 12 1/4&quot;D x 10 1/2&quot;H"/>
    <n v="33.488000000000007"/>
    <n v="7"/>
    <x v="2"/>
    <n v="0.2"/>
    <n v="-1.2558000000000051"/>
  </r>
  <r>
    <n v="1940"/>
    <s v="CA-2013-112109"/>
    <d v="2013-07-09T00:00:00"/>
    <n v="2013"/>
    <n v="7"/>
    <x v="16"/>
    <x v="16"/>
    <d v="2013-07-13T00:00:00"/>
    <s v="Standard Class"/>
    <s v="JE-15715"/>
    <s v="Joe Elijah"/>
    <s v="Consumer"/>
    <s v="United States"/>
    <x v="266"/>
    <x v="22"/>
    <x v="332"/>
    <x v="1"/>
    <s v="OFF-BI-10001634"/>
    <x v="1"/>
    <x v="8"/>
    <s v="Wilson Jones Active Use Binders"/>
    <n v="8.7360000000000024"/>
    <n v="4"/>
    <x v="6"/>
    <n v="0.7"/>
    <n v="-6.1151999999999997"/>
  </r>
  <r>
    <n v="1941"/>
    <s v="CA-2013-112109"/>
    <d v="2013-07-09T00:00:00"/>
    <n v="2013"/>
    <n v="7"/>
    <x v="16"/>
    <x v="16"/>
    <d v="2013-07-13T00:00:00"/>
    <s v="Standard Class"/>
    <s v="JE-15715"/>
    <s v="Joe Elijah"/>
    <s v="Consumer"/>
    <s v="United States"/>
    <x v="266"/>
    <x v="22"/>
    <x v="332"/>
    <x v="1"/>
    <s v="FUR-CH-10004287"/>
    <x v="0"/>
    <x v="1"/>
    <s v="SAFCO Arco Folding Chair"/>
    <n v="662.88"/>
    <n v="3"/>
    <x v="2"/>
    <n v="0.2"/>
    <n v="74.573999999999955"/>
  </r>
  <r>
    <n v="1942"/>
    <s v="CA-2014-144064"/>
    <d v="2014-08-30T00:00:00"/>
    <n v="2014"/>
    <n v="8"/>
    <x v="43"/>
    <x v="43"/>
    <d v="2014-09-02T00:00:00"/>
    <s v="First Class"/>
    <s v="CP-12085"/>
    <s v="Cathy Prescott"/>
    <s v="Corporate"/>
    <s v="United States"/>
    <x v="94"/>
    <x v="10"/>
    <x v="116"/>
    <x v="2"/>
    <s v="OFF-LA-10004544"/>
    <x v="1"/>
    <x v="2"/>
    <s v="Avery 505"/>
    <n v="47.360000000000007"/>
    <n v="4"/>
    <x v="2"/>
    <n v="0.2"/>
    <n v="17.759999999999998"/>
  </r>
  <r>
    <n v="1943"/>
    <s v="CA-2014-144064"/>
    <d v="2014-08-30T00:00:00"/>
    <n v="2014"/>
    <n v="8"/>
    <x v="43"/>
    <x v="43"/>
    <d v="2014-09-02T00:00:00"/>
    <s v="First Class"/>
    <s v="CP-12085"/>
    <s v="Cathy Prescott"/>
    <s v="Corporate"/>
    <s v="United States"/>
    <x v="94"/>
    <x v="10"/>
    <x v="116"/>
    <x v="2"/>
    <s v="OFF-ST-10004507"/>
    <x v="1"/>
    <x v="4"/>
    <s v="Advantus Rolling Storage Box"/>
    <n v="27.439999999999998"/>
    <n v="2"/>
    <x v="2"/>
    <n v="0.2"/>
    <n v="2.4009999999999998"/>
  </r>
  <r>
    <n v="1944"/>
    <s v="CA-2014-144064"/>
    <d v="2014-08-30T00:00:00"/>
    <n v="2014"/>
    <n v="8"/>
    <x v="43"/>
    <x v="43"/>
    <d v="2014-09-02T00:00:00"/>
    <s v="First Class"/>
    <s v="CP-12085"/>
    <s v="Cathy Prescott"/>
    <s v="Corporate"/>
    <s v="United States"/>
    <x v="94"/>
    <x v="10"/>
    <x v="116"/>
    <x v="2"/>
    <s v="OFF-BI-10002012"/>
    <x v="1"/>
    <x v="8"/>
    <s v="Wilson Jones Easy Flow II Sheet Lifters"/>
    <n v="3.2399999999999993"/>
    <n v="9"/>
    <x v="3"/>
    <n v="0.8"/>
    <n v="-5.1840000000000011"/>
  </r>
  <r>
    <n v="1945"/>
    <s v="CA-2013-108581"/>
    <d v="2013-06-21T00:00:00"/>
    <n v="2013"/>
    <n v="6"/>
    <x v="1"/>
    <x v="1"/>
    <d v="2013-06-27T00:00:00"/>
    <s v="Standard Class"/>
    <s v="EA-14035"/>
    <s v="Erin Ashbrook"/>
    <s v="Corporate"/>
    <s v="United States"/>
    <x v="238"/>
    <x v="5"/>
    <x v="295"/>
    <x v="2"/>
    <s v="TEC-AC-10001109"/>
    <x v="2"/>
    <x v="11"/>
    <s v="Logitech Trackman Marble Mouse"/>
    <n v="95.968000000000004"/>
    <n v="4"/>
    <x v="2"/>
    <n v="0.2"/>
    <n v="26.391200000000001"/>
  </r>
  <r>
    <n v="1946"/>
    <s v="CA-2013-108581"/>
    <d v="2013-06-21T00:00:00"/>
    <n v="2013"/>
    <n v="6"/>
    <x v="1"/>
    <x v="1"/>
    <d v="2013-06-27T00:00:00"/>
    <s v="Standard Class"/>
    <s v="EA-14035"/>
    <s v="Erin Ashbrook"/>
    <s v="Corporate"/>
    <s v="United States"/>
    <x v="238"/>
    <x v="5"/>
    <x v="295"/>
    <x v="2"/>
    <s v="OFF-PA-10000809"/>
    <x v="1"/>
    <x v="10"/>
    <s v="Xerox 206"/>
    <n v="10.368000000000002"/>
    <n v="2"/>
    <x v="2"/>
    <n v="0.2"/>
    <n v="3.6288"/>
  </r>
  <r>
    <n v="1947"/>
    <s v="CA-2014-157987"/>
    <d v="2014-09-03T00:00:00"/>
    <n v="2014"/>
    <n v="9"/>
    <x v="15"/>
    <x v="15"/>
    <d v="2014-09-07T00:00:00"/>
    <s v="Standard Class"/>
    <s v="AC-10615"/>
    <s v="Ann Chong"/>
    <s v="Corporate"/>
    <s v="United States"/>
    <x v="20"/>
    <x v="15"/>
    <x v="29"/>
    <x v="3"/>
    <s v="OFF-AR-10000658"/>
    <x v="1"/>
    <x v="6"/>
    <s v="Newell 324"/>
    <n v="23.1"/>
    <n v="2"/>
    <x v="0"/>
    <n v="0"/>
    <n v="6.468"/>
  </r>
  <r>
    <n v="1948"/>
    <s v="CA-2014-157987"/>
    <d v="2014-09-03T00:00:00"/>
    <n v="2014"/>
    <n v="9"/>
    <x v="15"/>
    <x v="15"/>
    <d v="2014-09-07T00:00:00"/>
    <s v="Standard Class"/>
    <s v="AC-10615"/>
    <s v="Ann Chong"/>
    <s v="Corporate"/>
    <s v="United States"/>
    <x v="20"/>
    <x v="15"/>
    <x v="29"/>
    <x v="3"/>
    <s v="FUR-FU-10001196"/>
    <x v="0"/>
    <x v="5"/>
    <s v="DAX Cubicle Frames - 8x10"/>
    <n v="11.54"/>
    <n v="2"/>
    <x v="0"/>
    <n v="0"/>
    <n v="3.4619999999999997"/>
  </r>
  <r>
    <n v="1949"/>
    <s v="CA-2014-157987"/>
    <d v="2014-09-03T00:00:00"/>
    <n v="2014"/>
    <n v="9"/>
    <x v="15"/>
    <x v="15"/>
    <d v="2014-09-07T00:00:00"/>
    <s v="Standard Class"/>
    <s v="AC-10615"/>
    <s v="Ann Chong"/>
    <s v="Corporate"/>
    <s v="United States"/>
    <x v="20"/>
    <x v="15"/>
    <x v="29"/>
    <x v="3"/>
    <s v="FUR-TA-10001889"/>
    <x v="0"/>
    <x v="3"/>
    <s v="Bush Advantage Collection Racetrack Conference Table"/>
    <n v="254.52599999999998"/>
    <n v="1"/>
    <x v="10"/>
    <n v="0.4"/>
    <n v="-93.3262"/>
  </r>
  <r>
    <n v="1950"/>
    <s v="CA-2014-157987"/>
    <d v="2014-09-03T00:00:00"/>
    <n v="2014"/>
    <n v="9"/>
    <x v="15"/>
    <x v="15"/>
    <d v="2014-09-07T00:00:00"/>
    <s v="Standard Class"/>
    <s v="AC-10615"/>
    <s v="Ann Chong"/>
    <s v="Corporate"/>
    <s v="United States"/>
    <x v="20"/>
    <x v="15"/>
    <x v="29"/>
    <x v="3"/>
    <s v="OFF-AP-10000358"/>
    <x v="1"/>
    <x v="9"/>
    <s v="Fellowes Basic Home/Office Series Surge Protectors"/>
    <n v="12.98"/>
    <n v="1"/>
    <x v="0"/>
    <n v="0"/>
    <n v="3.7641999999999989"/>
  </r>
  <r>
    <n v="1951"/>
    <s v="CA-2014-157987"/>
    <d v="2014-09-03T00:00:00"/>
    <n v="2014"/>
    <n v="9"/>
    <x v="15"/>
    <x v="15"/>
    <d v="2014-09-07T00:00:00"/>
    <s v="Standard Class"/>
    <s v="AC-10615"/>
    <s v="Ann Chong"/>
    <s v="Corporate"/>
    <s v="United States"/>
    <x v="20"/>
    <x v="15"/>
    <x v="29"/>
    <x v="3"/>
    <s v="OFF-BI-10004970"/>
    <x v="1"/>
    <x v="8"/>
    <s v="ACCOHIDE 3-Ring Binder, Blue, 1&quot;"/>
    <n v="26.432000000000002"/>
    <n v="8"/>
    <x v="2"/>
    <n v="0.2"/>
    <n v="8.9207999999999998"/>
  </r>
  <r>
    <n v="1952"/>
    <s v="CA-2014-157987"/>
    <d v="2014-09-03T00:00:00"/>
    <n v="2014"/>
    <n v="9"/>
    <x v="15"/>
    <x v="15"/>
    <d v="2014-09-07T00:00:00"/>
    <s v="Standard Class"/>
    <s v="AC-10615"/>
    <s v="Ann Chong"/>
    <s v="Corporate"/>
    <s v="United States"/>
    <x v="20"/>
    <x v="15"/>
    <x v="29"/>
    <x v="3"/>
    <s v="TEC-PH-10003885"/>
    <x v="2"/>
    <x v="7"/>
    <s v="Cisco SPA508G"/>
    <n v="197.96999999999997"/>
    <n v="3"/>
    <x v="0"/>
    <n v="0"/>
    <n v="57.41129999999999"/>
  </r>
  <r>
    <n v="1953"/>
    <s v="CA-2014-157987"/>
    <d v="2014-09-03T00:00:00"/>
    <n v="2014"/>
    <n v="9"/>
    <x v="15"/>
    <x v="15"/>
    <d v="2014-09-07T00:00:00"/>
    <s v="Standard Class"/>
    <s v="AC-10615"/>
    <s v="Ann Chong"/>
    <s v="Corporate"/>
    <s v="United States"/>
    <x v="20"/>
    <x v="15"/>
    <x v="29"/>
    <x v="3"/>
    <s v="OFF-LA-10001641"/>
    <x v="1"/>
    <x v="2"/>
    <s v="Avery 518"/>
    <n v="18.899999999999999"/>
    <n v="6"/>
    <x v="0"/>
    <n v="0"/>
    <n v="9.0719999999999992"/>
  </r>
  <r>
    <n v="1954"/>
    <s v="CA-2014-157987"/>
    <d v="2014-09-03T00:00:00"/>
    <n v="2014"/>
    <n v="9"/>
    <x v="15"/>
    <x v="15"/>
    <d v="2014-09-07T00:00:00"/>
    <s v="Standard Class"/>
    <s v="AC-10615"/>
    <s v="Ann Chong"/>
    <s v="Corporate"/>
    <s v="United States"/>
    <x v="20"/>
    <x v="15"/>
    <x v="29"/>
    <x v="3"/>
    <s v="FUR-CH-10003379"/>
    <x v="0"/>
    <x v="1"/>
    <s v="Global Commerce Series High-Back Swivel/Tilt Chairs"/>
    <n v="1282.4100000000001"/>
    <n v="5"/>
    <x v="9"/>
    <n v="0.1"/>
    <n v="213.73500000000001"/>
  </r>
  <r>
    <n v="1955"/>
    <s v="CA-2014-157987"/>
    <d v="2014-09-03T00:00:00"/>
    <n v="2014"/>
    <n v="9"/>
    <x v="15"/>
    <x v="15"/>
    <d v="2014-09-07T00:00:00"/>
    <s v="Standard Class"/>
    <s v="AC-10615"/>
    <s v="Ann Chong"/>
    <s v="Corporate"/>
    <s v="United States"/>
    <x v="20"/>
    <x v="15"/>
    <x v="29"/>
    <x v="3"/>
    <s v="OFF-AR-10004582"/>
    <x v="1"/>
    <x v="6"/>
    <s v="BIC Brite Liner Grip Highlighters"/>
    <n v="4.92"/>
    <n v="3"/>
    <x v="0"/>
    <n v="0"/>
    <n v="2.2139999999999995"/>
  </r>
  <r>
    <n v="1956"/>
    <s v="CA-2014-157987"/>
    <d v="2014-09-03T00:00:00"/>
    <n v="2014"/>
    <n v="9"/>
    <x v="15"/>
    <x v="15"/>
    <d v="2014-09-07T00:00:00"/>
    <s v="Standard Class"/>
    <s v="AC-10615"/>
    <s v="Ann Chong"/>
    <s v="Corporate"/>
    <s v="United States"/>
    <x v="20"/>
    <x v="15"/>
    <x v="29"/>
    <x v="3"/>
    <s v="TEC-AC-10002842"/>
    <x v="2"/>
    <x v="11"/>
    <s v="WD My Passport Ultra 2TB Portable External Hard Drive"/>
    <n v="238"/>
    <n v="2"/>
    <x v="0"/>
    <n v="0"/>
    <n v="38.080000000000013"/>
  </r>
  <r>
    <n v="1957"/>
    <s v="CA-2014-157987"/>
    <d v="2014-09-03T00:00:00"/>
    <n v="2014"/>
    <n v="9"/>
    <x v="15"/>
    <x v="15"/>
    <d v="2014-09-07T00:00:00"/>
    <s v="Standard Class"/>
    <s v="AC-10615"/>
    <s v="Ann Chong"/>
    <s v="Corporate"/>
    <s v="United States"/>
    <x v="20"/>
    <x v="15"/>
    <x v="29"/>
    <x v="3"/>
    <s v="TEC-AC-10000109"/>
    <x v="2"/>
    <x v="11"/>
    <s v="Sony Micro Vault Click 16 GB USB 2.0 Flash Drive"/>
    <n v="167.97"/>
    <n v="3"/>
    <x v="0"/>
    <n v="0"/>
    <n v="40.31280000000001"/>
  </r>
  <r>
    <n v="1958"/>
    <s v="CA-2014-157987"/>
    <d v="2014-09-03T00:00:00"/>
    <n v="2014"/>
    <n v="9"/>
    <x v="15"/>
    <x v="15"/>
    <d v="2014-09-07T00:00:00"/>
    <s v="Standard Class"/>
    <s v="AC-10615"/>
    <s v="Ann Chong"/>
    <s v="Corporate"/>
    <s v="United States"/>
    <x v="20"/>
    <x v="15"/>
    <x v="29"/>
    <x v="3"/>
    <s v="OFF-PA-10003893"/>
    <x v="1"/>
    <x v="10"/>
    <s v="Xerox 1962"/>
    <n v="17.12"/>
    <n v="4"/>
    <x v="0"/>
    <n v="0"/>
    <n v="7.7039999999999988"/>
  </r>
  <r>
    <n v="1959"/>
    <s v="CA-2014-110905"/>
    <d v="2014-09-11T00:00:00"/>
    <n v="2014"/>
    <n v="9"/>
    <x v="15"/>
    <x v="15"/>
    <d v="2014-09-16T00:00:00"/>
    <s v="Second Class"/>
    <s v="RW-19690"/>
    <s v="Robert Waldorf"/>
    <s v="Consumer"/>
    <s v="United States"/>
    <x v="24"/>
    <x v="25"/>
    <x v="333"/>
    <x v="2"/>
    <s v="OFF-BI-10003669"/>
    <x v="1"/>
    <x v="8"/>
    <s v="3M Organizer Strips"/>
    <n v="16.200000000000003"/>
    <n v="3"/>
    <x v="0"/>
    <n v="0"/>
    <n v="7.7759999999999998"/>
  </r>
  <r>
    <n v="1960"/>
    <s v="CA-2014-110905"/>
    <d v="2014-09-11T00:00:00"/>
    <n v="2014"/>
    <n v="9"/>
    <x v="15"/>
    <x v="15"/>
    <d v="2014-09-16T00:00:00"/>
    <s v="Second Class"/>
    <s v="RW-19690"/>
    <s v="Robert Waldorf"/>
    <s v="Consumer"/>
    <s v="United States"/>
    <x v="24"/>
    <x v="25"/>
    <x v="333"/>
    <x v="2"/>
    <s v="OFF-AP-10004785"/>
    <x v="1"/>
    <x v="9"/>
    <s v="Holmes Replacement Filter for HEPA Air Cleaner, Medium Room"/>
    <n v="33.99"/>
    <n v="3"/>
    <x v="0"/>
    <n v="0"/>
    <n v="14.615700000000004"/>
  </r>
  <r>
    <n v="1961"/>
    <s v="CA-2014-110905"/>
    <d v="2014-09-11T00:00:00"/>
    <n v="2014"/>
    <n v="9"/>
    <x v="15"/>
    <x v="15"/>
    <d v="2014-09-16T00:00:00"/>
    <s v="Second Class"/>
    <s v="RW-19690"/>
    <s v="Robert Waldorf"/>
    <s v="Consumer"/>
    <s v="United States"/>
    <x v="24"/>
    <x v="25"/>
    <x v="333"/>
    <x v="2"/>
    <s v="TEC-AC-10003023"/>
    <x v="2"/>
    <x v="11"/>
    <s v="Logitech G105 Gaming Keyboard"/>
    <n v="296.84999999999997"/>
    <n v="5"/>
    <x v="0"/>
    <n v="0"/>
    <n v="53.432999999999993"/>
  </r>
  <r>
    <n v="1962"/>
    <s v="CA-2014-110905"/>
    <d v="2014-09-11T00:00:00"/>
    <n v="2014"/>
    <n v="9"/>
    <x v="15"/>
    <x v="15"/>
    <d v="2014-09-16T00:00:00"/>
    <s v="Second Class"/>
    <s v="RW-19690"/>
    <s v="Robert Waldorf"/>
    <s v="Consumer"/>
    <s v="United States"/>
    <x v="24"/>
    <x v="25"/>
    <x v="333"/>
    <x v="2"/>
    <s v="TEC-AC-10002217"/>
    <x v="2"/>
    <x v="11"/>
    <s v="Imation Clip USB flash drive - 8 GB"/>
    <n v="112.80000000000001"/>
    <n v="6"/>
    <x v="0"/>
    <n v="0"/>
    <n v="6.7680000000000007"/>
  </r>
  <r>
    <n v="1963"/>
    <s v="CA-2014-110905"/>
    <d v="2014-09-11T00:00:00"/>
    <n v="2014"/>
    <n v="9"/>
    <x v="15"/>
    <x v="15"/>
    <d v="2014-09-16T00:00:00"/>
    <s v="Second Class"/>
    <s v="RW-19690"/>
    <s v="Robert Waldorf"/>
    <s v="Consumer"/>
    <s v="United States"/>
    <x v="24"/>
    <x v="25"/>
    <x v="333"/>
    <x v="2"/>
    <s v="OFF-BI-10002954"/>
    <x v="1"/>
    <x v="8"/>
    <s v="Newell 3-Hole Punched Plastic Slotted Magazine Holders for Binders"/>
    <n v="13.71"/>
    <n v="3"/>
    <x v="0"/>
    <n v="0"/>
    <n v="6.5808"/>
  </r>
  <r>
    <n v="1964"/>
    <s v="CA-2014-110905"/>
    <d v="2014-09-11T00:00:00"/>
    <n v="2014"/>
    <n v="9"/>
    <x v="15"/>
    <x v="15"/>
    <d v="2014-09-16T00:00:00"/>
    <s v="Second Class"/>
    <s v="RW-19690"/>
    <s v="Robert Waldorf"/>
    <s v="Consumer"/>
    <s v="United States"/>
    <x v="24"/>
    <x v="25"/>
    <x v="333"/>
    <x v="2"/>
    <s v="OFF-PA-10002586"/>
    <x v="1"/>
    <x v="10"/>
    <s v="Xerox 1970"/>
    <n v="24.900000000000002"/>
    <n v="5"/>
    <x v="0"/>
    <n v="0"/>
    <n v="11.703000000000001"/>
  </r>
  <r>
    <n v="1965"/>
    <s v="CA-2014-110905"/>
    <d v="2014-09-11T00:00:00"/>
    <n v="2014"/>
    <n v="9"/>
    <x v="15"/>
    <x v="15"/>
    <d v="2014-09-16T00:00:00"/>
    <s v="Second Class"/>
    <s v="RW-19690"/>
    <s v="Robert Waldorf"/>
    <s v="Consumer"/>
    <s v="United States"/>
    <x v="24"/>
    <x v="25"/>
    <x v="333"/>
    <x v="2"/>
    <s v="OFF-ST-10000025"/>
    <x v="1"/>
    <x v="4"/>
    <s v="Fellowes Stor/Drawer Steel Plus Storage Drawers"/>
    <n v="286.29000000000002"/>
    <n v="3"/>
    <x v="0"/>
    <n v="0"/>
    <n v="17.177399999999977"/>
  </r>
  <r>
    <n v="1966"/>
    <s v="CA-2014-110905"/>
    <d v="2014-09-11T00:00:00"/>
    <n v="2014"/>
    <n v="9"/>
    <x v="15"/>
    <x v="15"/>
    <d v="2014-09-16T00:00:00"/>
    <s v="Second Class"/>
    <s v="RW-19690"/>
    <s v="Robert Waldorf"/>
    <s v="Consumer"/>
    <s v="United States"/>
    <x v="24"/>
    <x v="25"/>
    <x v="333"/>
    <x v="2"/>
    <s v="OFF-AP-10003281"/>
    <x v="1"/>
    <x v="9"/>
    <s v="Acco 6 Outlet Guardian Standard Surge Suppressor"/>
    <n v="24.18"/>
    <n v="2"/>
    <x v="0"/>
    <n v="0"/>
    <n v="7.2539999999999978"/>
  </r>
  <r>
    <n v="1967"/>
    <s v="CA-2014-165841"/>
    <d v="2014-12-22T00:00:00"/>
    <n v="2014"/>
    <n v="12"/>
    <x v="22"/>
    <x v="22"/>
    <d v="2014-12-29T00:00:00"/>
    <s v="Standard Class"/>
    <s v="DB-13210"/>
    <s v="Dean Braden"/>
    <s v="Consumer"/>
    <s v="United States"/>
    <x v="267"/>
    <x v="30"/>
    <x v="334"/>
    <x v="3"/>
    <s v="TEC-PH-10002103"/>
    <x v="2"/>
    <x v="7"/>
    <s v="Jabra SPEAK 410"/>
    <n v="281.96999999999997"/>
    <n v="3"/>
    <x v="0"/>
    <n v="0"/>
    <n v="78.951599999999999"/>
  </r>
  <r>
    <n v="1968"/>
    <s v="CA-2014-165841"/>
    <d v="2014-12-22T00:00:00"/>
    <n v="2014"/>
    <n v="12"/>
    <x v="22"/>
    <x v="22"/>
    <d v="2014-12-29T00:00:00"/>
    <s v="Standard Class"/>
    <s v="DB-13210"/>
    <s v="Dean Braden"/>
    <s v="Consumer"/>
    <s v="United States"/>
    <x v="267"/>
    <x v="30"/>
    <x v="334"/>
    <x v="3"/>
    <s v="OFF-SU-10000898"/>
    <x v="1"/>
    <x v="14"/>
    <s v="Acme Hot Forged Carbon Steel Scissors with Nickel-Plated Handles, 3 7/8&quot; Cut, 8&quot;L"/>
    <n v="69.5"/>
    <n v="5"/>
    <x v="0"/>
    <n v="0"/>
    <n v="20.154999999999994"/>
  </r>
  <r>
    <n v="1969"/>
    <s v="CA-2014-165841"/>
    <d v="2014-12-22T00:00:00"/>
    <n v="2014"/>
    <n v="12"/>
    <x v="22"/>
    <x v="22"/>
    <d v="2014-12-29T00:00:00"/>
    <s v="Standard Class"/>
    <s v="DB-13210"/>
    <s v="Dean Braden"/>
    <s v="Consumer"/>
    <s v="United States"/>
    <x v="267"/>
    <x v="30"/>
    <x v="334"/>
    <x v="3"/>
    <s v="OFF-PA-10001144"/>
    <x v="1"/>
    <x v="10"/>
    <s v="Xerox 1913"/>
    <n v="166.44"/>
    <n v="3"/>
    <x v="0"/>
    <n v="0"/>
    <n v="79.891199999999998"/>
  </r>
  <r>
    <n v="1970"/>
    <s v="CA-2014-117485"/>
    <d v="2014-09-24T00:00:00"/>
    <n v="2014"/>
    <n v="9"/>
    <x v="15"/>
    <x v="15"/>
    <d v="2014-09-30T00:00:00"/>
    <s v="Standard Class"/>
    <s v="BD-11320"/>
    <s v="Bill Donatelli"/>
    <s v="Consumer"/>
    <s v="United States"/>
    <x v="251"/>
    <x v="26"/>
    <x v="311"/>
    <x v="2"/>
    <s v="TEC-AC-10004659"/>
    <x v="2"/>
    <x v="11"/>
    <s v="Imation Secure+ Hardware Encrypted USB 2.0 Flash Drive; 16GB"/>
    <n v="291.95999999999998"/>
    <n v="4"/>
    <x v="0"/>
    <n v="0"/>
    <n v="102.18599999999998"/>
  </r>
  <r>
    <n v="1971"/>
    <s v="CA-2014-140242"/>
    <d v="2014-05-07T00:00:00"/>
    <n v="2014"/>
    <n v="5"/>
    <x v="24"/>
    <x v="24"/>
    <d v="2014-05-12T00:00:00"/>
    <s v="Standard Class"/>
    <s v="ML-17755"/>
    <s v="Max Ludwig"/>
    <s v="Home Office"/>
    <s v="United States"/>
    <x v="22"/>
    <x v="10"/>
    <x v="36"/>
    <x v="2"/>
    <s v="OFF-AR-10004752"/>
    <x v="1"/>
    <x v="6"/>
    <s v="Blackstonian Pencils"/>
    <n v="6.4080000000000004"/>
    <n v="3"/>
    <x v="2"/>
    <n v="0.2"/>
    <n v="0.64079999999999981"/>
  </r>
  <r>
    <n v="1972"/>
    <s v="CA-2014-140242"/>
    <d v="2014-05-07T00:00:00"/>
    <n v="2014"/>
    <n v="5"/>
    <x v="24"/>
    <x v="24"/>
    <d v="2014-05-12T00:00:00"/>
    <s v="Standard Class"/>
    <s v="ML-17755"/>
    <s v="Max Ludwig"/>
    <s v="Home Office"/>
    <s v="United States"/>
    <x v="22"/>
    <x v="10"/>
    <x v="36"/>
    <x v="2"/>
    <s v="TEC-AC-10004659"/>
    <x v="2"/>
    <x v="11"/>
    <s v="Imation Secure+ Hardware Encrypted USB 2.0 Flash Drive; 16GB"/>
    <n v="408.74399999999997"/>
    <n v="7"/>
    <x v="2"/>
    <n v="0.2"/>
    <n v="76.639499999999984"/>
  </r>
  <r>
    <n v="1973"/>
    <s v="CA-2011-148950"/>
    <d v="2011-12-14T00:00:00"/>
    <n v="2011"/>
    <n v="12"/>
    <x v="20"/>
    <x v="20"/>
    <d v="2011-12-19T00:00:00"/>
    <s v="Standard Class"/>
    <s v="JD-16015"/>
    <s v="Joy Daniels"/>
    <s v="Consumer"/>
    <s v="United States"/>
    <x v="22"/>
    <x v="10"/>
    <x v="26"/>
    <x v="2"/>
    <s v="OFF-BI-10001249"/>
    <x v="1"/>
    <x v="8"/>
    <s v="Avery Heavy-Duty EZD View Binder with Locking Rings"/>
    <n v="5.1039999999999992"/>
    <n v="4"/>
    <x v="3"/>
    <n v="0.8"/>
    <n v="-8.6768000000000018"/>
  </r>
  <r>
    <n v="1974"/>
    <s v="CA-2011-148950"/>
    <d v="2011-12-14T00:00:00"/>
    <n v="2011"/>
    <n v="12"/>
    <x v="20"/>
    <x v="20"/>
    <d v="2011-12-19T00:00:00"/>
    <s v="Standard Class"/>
    <s v="JD-16015"/>
    <s v="Joy Daniels"/>
    <s v="Consumer"/>
    <s v="United States"/>
    <x v="22"/>
    <x v="10"/>
    <x v="26"/>
    <x v="2"/>
    <s v="OFF-FA-10003059"/>
    <x v="1"/>
    <x v="13"/>
    <s v="Assorted Color Push Pins"/>
    <n v="2.8960000000000004"/>
    <n v="2"/>
    <x v="2"/>
    <n v="0.2"/>
    <n v="0.4705999999999998"/>
  </r>
  <r>
    <n v="1975"/>
    <s v="CA-2011-148950"/>
    <d v="2011-12-14T00:00:00"/>
    <n v="2011"/>
    <n v="12"/>
    <x v="20"/>
    <x v="20"/>
    <d v="2011-12-19T00:00:00"/>
    <s v="Standard Class"/>
    <s v="JD-16015"/>
    <s v="Joy Daniels"/>
    <s v="Consumer"/>
    <s v="United States"/>
    <x v="22"/>
    <x v="10"/>
    <x v="26"/>
    <x v="2"/>
    <s v="TEC-AC-10002718"/>
    <x v="2"/>
    <x v="11"/>
    <s v="Belkin Standard 104 key USB Keyboard"/>
    <n v="35.016000000000005"/>
    <n v="3"/>
    <x v="2"/>
    <n v="0.2"/>
    <n v="-2.188500000000003"/>
  </r>
  <r>
    <n v="1976"/>
    <s v="CA-2011-110408"/>
    <d v="2011-10-18T00:00:00"/>
    <n v="2011"/>
    <n v="10"/>
    <x v="18"/>
    <x v="18"/>
    <d v="2011-10-20T00:00:00"/>
    <s v="Second Class"/>
    <s v="AS-10225"/>
    <s v="Alan Schoenberger"/>
    <s v="Corporate"/>
    <s v="United States"/>
    <x v="122"/>
    <x v="19"/>
    <x v="153"/>
    <x v="0"/>
    <s v="OFF-ST-10001522"/>
    <x v="1"/>
    <x v="4"/>
    <s v="Gould Plastics 18-Pocket Panel Bin, 34w x 5-1/4d x 20-1/2h"/>
    <n v="275.96999999999997"/>
    <n v="3"/>
    <x v="0"/>
    <n v="0"/>
    <n v="11.038799999999981"/>
  </r>
  <r>
    <n v="1977"/>
    <s v="CA-2011-110408"/>
    <d v="2011-10-18T00:00:00"/>
    <n v="2011"/>
    <n v="10"/>
    <x v="18"/>
    <x v="18"/>
    <d v="2011-10-20T00:00:00"/>
    <s v="Second Class"/>
    <s v="AS-10225"/>
    <s v="Alan Schoenberger"/>
    <s v="Corporate"/>
    <s v="United States"/>
    <x v="122"/>
    <x v="19"/>
    <x v="153"/>
    <x v="0"/>
    <s v="TEC-PH-10002352"/>
    <x v="2"/>
    <x v="7"/>
    <s v="Avaya IP Phone 1140E VoIP phone"/>
    <n v="1394.95"/>
    <n v="5"/>
    <x v="0"/>
    <n v="0"/>
    <n v="362.68699999999995"/>
  </r>
  <r>
    <n v="1978"/>
    <s v="CA-2011-110408"/>
    <d v="2011-10-18T00:00:00"/>
    <n v="2011"/>
    <n v="10"/>
    <x v="18"/>
    <x v="18"/>
    <d v="2011-10-20T00:00:00"/>
    <s v="Second Class"/>
    <s v="AS-10225"/>
    <s v="Alan Schoenberger"/>
    <s v="Corporate"/>
    <s v="United States"/>
    <x v="122"/>
    <x v="19"/>
    <x v="153"/>
    <x v="0"/>
    <s v="FUR-CH-10003774"/>
    <x v="0"/>
    <x v="1"/>
    <s v="Global Wood Trimmed Manager's Task Chair, Khaki"/>
    <n v="545.88"/>
    <n v="6"/>
    <x v="0"/>
    <n v="0"/>
    <n v="70.964399999999983"/>
  </r>
  <r>
    <n v="1979"/>
    <s v="CA-2012-109939"/>
    <d v="2012-05-08T00:00:00"/>
    <n v="2012"/>
    <n v="5"/>
    <x v="33"/>
    <x v="33"/>
    <d v="2012-05-12T00:00:00"/>
    <s v="Standard Class"/>
    <s v="AA-10375"/>
    <s v="Allen Armold"/>
    <s v="Consumer"/>
    <s v="United States"/>
    <x v="127"/>
    <x v="21"/>
    <x v="160"/>
    <x v="1"/>
    <s v="OFF-AR-10000127"/>
    <x v="1"/>
    <x v="6"/>
    <s v="Newell 321"/>
    <n v="5.2480000000000002"/>
    <n v="2"/>
    <x v="2"/>
    <n v="0.2"/>
    <n v="0.59039999999999915"/>
  </r>
  <r>
    <n v="1980"/>
    <s v="CA-2013-112669"/>
    <d v="2013-04-15T00:00:00"/>
    <n v="2013"/>
    <n v="4"/>
    <x v="25"/>
    <x v="25"/>
    <d v="2013-04-15T00:00:00"/>
    <s v="Same Day"/>
    <s v="KT-16465"/>
    <s v="Kean Takahito"/>
    <s v="Consumer"/>
    <s v="United States"/>
    <x v="220"/>
    <x v="16"/>
    <x v="275"/>
    <x v="1"/>
    <s v="FUR-CH-10004086"/>
    <x v="0"/>
    <x v="1"/>
    <s v="Hon 4070 Series Pagoda Armless Upholstered Stacking Chairs"/>
    <n v="933.53600000000006"/>
    <n v="4"/>
    <x v="2"/>
    <n v="0.2"/>
    <n v="105.02279999999996"/>
  </r>
  <r>
    <n v="1981"/>
    <s v="CA-2013-112669"/>
    <d v="2013-04-15T00:00:00"/>
    <n v="2013"/>
    <n v="4"/>
    <x v="25"/>
    <x v="25"/>
    <d v="2013-04-15T00:00:00"/>
    <s v="Same Day"/>
    <s v="KT-16465"/>
    <s v="Kean Takahito"/>
    <s v="Consumer"/>
    <s v="United States"/>
    <x v="220"/>
    <x v="16"/>
    <x v="275"/>
    <x v="1"/>
    <s v="OFF-ST-10001228"/>
    <x v="1"/>
    <x v="4"/>
    <s v="Fellowes Personal Hanging Folder Files, Navy"/>
    <n v="42.975999999999999"/>
    <n v="4"/>
    <x v="2"/>
    <n v="0.2"/>
    <n v="4.2976000000000028"/>
  </r>
  <r>
    <n v="1982"/>
    <s v="CA-2012-119592"/>
    <d v="2012-12-14T00:00:00"/>
    <n v="2012"/>
    <n v="12"/>
    <x v="14"/>
    <x v="14"/>
    <d v="2012-12-16T00:00:00"/>
    <s v="Second Class"/>
    <s v="MM-18280"/>
    <s v="Muhammed MacIntyre"/>
    <s v="Corporate"/>
    <s v="United States"/>
    <x v="38"/>
    <x v="32"/>
    <x v="112"/>
    <x v="0"/>
    <s v="OFF-BI-10004187"/>
    <x v="1"/>
    <x v="8"/>
    <s v="Staples"/>
    <n v="3.76"/>
    <n v="2"/>
    <x v="0"/>
    <n v="0"/>
    <n v="1.8047999999999997"/>
  </r>
  <r>
    <n v="1983"/>
    <s v="CA-2011-122749"/>
    <d v="2011-12-03T00:00:00"/>
    <n v="2011"/>
    <n v="12"/>
    <x v="20"/>
    <x v="20"/>
    <d v="2011-12-09T00:00:00"/>
    <s v="Standard Class"/>
    <s v="NG-18430"/>
    <s v="Nathan Gelder"/>
    <s v="Consumer"/>
    <s v="United States"/>
    <x v="268"/>
    <x v="26"/>
    <x v="335"/>
    <x v="2"/>
    <s v="TEC-PH-10003811"/>
    <x v="2"/>
    <x v="7"/>
    <s v="Jabra Supreme Plus Driver Edition Headset"/>
    <n v="479.96"/>
    <n v="4"/>
    <x v="0"/>
    <n v="0"/>
    <n v="134.3888"/>
  </r>
  <r>
    <n v="1984"/>
    <s v="CA-2011-164721"/>
    <d v="2011-11-25T00:00:00"/>
    <n v="2011"/>
    <n v="11"/>
    <x v="7"/>
    <x v="7"/>
    <d v="2011-11-27T00:00:00"/>
    <s v="Second Class"/>
    <s v="LW-16825"/>
    <s v="Laurel Workman"/>
    <s v="Corporate"/>
    <s v="United States"/>
    <x v="71"/>
    <x v="1"/>
    <x v="90"/>
    <x v="1"/>
    <s v="OFF-AP-10000240"/>
    <x v="1"/>
    <x v="9"/>
    <s v="Belkin F9G930V10-GRY 9 Outlet Surge"/>
    <n v="320.88"/>
    <n v="6"/>
    <x v="0"/>
    <n v="0"/>
    <n v="93.055199999999957"/>
  </r>
  <r>
    <n v="1985"/>
    <s v="CA-2011-164721"/>
    <d v="2011-11-25T00:00:00"/>
    <n v="2011"/>
    <n v="11"/>
    <x v="7"/>
    <x v="7"/>
    <d v="2011-11-27T00:00:00"/>
    <s v="Second Class"/>
    <s v="LW-16825"/>
    <s v="Laurel Workman"/>
    <s v="Corporate"/>
    <s v="United States"/>
    <x v="71"/>
    <x v="1"/>
    <x v="90"/>
    <x v="1"/>
    <s v="FUR-FU-10001940"/>
    <x v="0"/>
    <x v="5"/>
    <s v="Staples"/>
    <n v="23.88"/>
    <n v="3"/>
    <x v="0"/>
    <n v="0"/>
    <n v="10.507200000000001"/>
  </r>
  <r>
    <n v="1986"/>
    <s v="CA-2011-164721"/>
    <d v="2011-11-25T00:00:00"/>
    <n v="2011"/>
    <n v="11"/>
    <x v="7"/>
    <x v="7"/>
    <d v="2011-11-27T00:00:00"/>
    <s v="Second Class"/>
    <s v="LW-16825"/>
    <s v="Laurel Workman"/>
    <s v="Corporate"/>
    <s v="United States"/>
    <x v="71"/>
    <x v="1"/>
    <x v="90"/>
    <x v="1"/>
    <s v="OFF-PA-10000575"/>
    <x v="1"/>
    <x v="10"/>
    <s v="Wirebound Message Books, Four 2 3/4 x 5 White Forms per Page"/>
    <n v="26.76"/>
    <n v="4"/>
    <x v="0"/>
    <n v="0"/>
    <n v="12.3096"/>
  </r>
  <r>
    <n v="1987"/>
    <s v="CA-2013-147417"/>
    <d v="2013-07-26T00:00:00"/>
    <n v="2013"/>
    <n v="7"/>
    <x v="16"/>
    <x v="16"/>
    <d v="2013-07-28T00:00:00"/>
    <s v="First Class"/>
    <s v="CB-12415"/>
    <s v="Christy Brittain"/>
    <s v="Consumer"/>
    <s v="United States"/>
    <x v="38"/>
    <x v="24"/>
    <x v="47"/>
    <x v="3"/>
    <s v="TEC-CO-10001449"/>
    <x v="2"/>
    <x v="16"/>
    <s v="Hewlett Packard LaserJet 3310 Copier"/>
    <n v="1439.9759999999999"/>
    <n v="4"/>
    <x v="10"/>
    <n v="0.4"/>
    <n v="191.99680000000001"/>
  </r>
  <r>
    <n v="1988"/>
    <s v="CA-2012-127509"/>
    <d v="2012-11-09T00:00:00"/>
    <n v="2012"/>
    <n v="11"/>
    <x v="6"/>
    <x v="6"/>
    <d v="2012-11-13T00:00:00"/>
    <s v="Standard Class"/>
    <s v="AS-10090"/>
    <s v="Adam Shillingsburg"/>
    <s v="Consumer"/>
    <s v="United States"/>
    <x v="24"/>
    <x v="25"/>
    <x v="333"/>
    <x v="2"/>
    <s v="OFF-BI-10002393"/>
    <x v="1"/>
    <x v="8"/>
    <s v="Binder Posts"/>
    <n v="17.22"/>
    <n v="3"/>
    <x v="0"/>
    <n v="0"/>
    <n v="7.9212000000000007"/>
  </r>
  <r>
    <n v="1989"/>
    <s v="CA-2012-127509"/>
    <d v="2012-11-09T00:00:00"/>
    <n v="2012"/>
    <n v="11"/>
    <x v="6"/>
    <x v="6"/>
    <d v="2012-11-13T00:00:00"/>
    <s v="Standard Class"/>
    <s v="AS-10090"/>
    <s v="Adam Shillingsburg"/>
    <s v="Consumer"/>
    <s v="United States"/>
    <x v="24"/>
    <x v="25"/>
    <x v="333"/>
    <x v="2"/>
    <s v="FUR-TA-10002855"/>
    <x v="0"/>
    <x v="3"/>
    <s v="Bevis Round Conference Table Top &amp; Single Column Base"/>
    <n v="1024.3800000000001"/>
    <n v="7"/>
    <x v="0"/>
    <n v="0"/>
    <n v="215.11979999999994"/>
  </r>
  <r>
    <n v="1990"/>
    <s v="CA-2012-127509"/>
    <d v="2012-11-09T00:00:00"/>
    <n v="2012"/>
    <n v="11"/>
    <x v="6"/>
    <x v="6"/>
    <d v="2012-11-13T00:00:00"/>
    <s v="Standard Class"/>
    <s v="AS-10090"/>
    <s v="Adam Shillingsburg"/>
    <s v="Consumer"/>
    <s v="United States"/>
    <x v="24"/>
    <x v="25"/>
    <x v="333"/>
    <x v="2"/>
    <s v="OFF-EN-10000781"/>
    <x v="1"/>
    <x v="12"/>
    <s v="#10- 4 1/8&quot; x 9 1/2&quot; Recycled Envelopes"/>
    <n v="26.22"/>
    <n v="3"/>
    <x v="0"/>
    <n v="0"/>
    <n v="12.323399999999999"/>
  </r>
  <r>
    <n v="1991"/>
    <s v="CA-2012-127509"/>
    <d v="2012-11-09T00:00:00"/>
    <n v="2012"/>
    <n v="11"/>
    <x v="6"/>
    <x v="6"/>
    <d v="2012-11-13T00:00:00"/>
    <s v="Standard Class"/>
    <s v="AS-10090"/>
    <s v="Adam Shillingsburg"/>
    <s v="Consumer"/>
    <s v="United States"/>
    <x v="24"/>
    <x v="25"/>
    <x v="333"/>
    <x v="2"/>
    <s v="OFF-PA-10002160"/>
    <x v="1"/>
    <x v="10"/>
    <s v="Xerox 1978"/>
    <n v="17.34"/>
    <n v="3"/>
    <x v="0"/>
    <n v="0"/>
    <n v="8.4966000000000008"/>
  </r>
  <r>
    <n v="1992"/>
    <s v="CA-2014-111374"/>
    <d v="2014-02-25T00:00:00"/>
    <n v="2014"/>
    <n v="2"/>
    <x v="31"/>
    <x v="31"/>
    <d v="2014-03-01T00:00:00"/>
    <s v="Standard Class"/>
    <s v="CB-12415"/>
    <s v="Christy Brittain"/>
    <s v="Consumer"/>
    <s v="United States"/>
    <x v="10"/>
    <x v="9"/>
    <x v="63"/>
    <x v="3"/>
    <s v="OFF-BI-10004970"/>
    <x v="1"/>
    <x v="8"/>
    <s v="ACCOHIDE 3-Ring Binder, Blue, 1&quot;"/>
    <n v="4.9560000000000004"/>
    <n v="4"/>
    <x v="6"/>
    <n v="0.7"/>
    <n v="-3.7995999999999981"/>
  </r>
  <r>
    <n v="1993"/>
    <s v="CA-2014-133648"/>
    <d v="2014-06-26T00:00:00"/>
    <n v="2014"/>
    <n v="6"/>
    <x v="27"/>
    <x v="27"/>
    <d v="2014-07-03T00:00:00"/>
    <s v="Standard Class"/>
    <s v="ML-17755"/>
    <s v="Max Ludwig"/>
    <s v="Home Office"/>
    <s v="United States"/>
    <x v="24"/>
    <x v="21"/>
    <x v="329"/>
    <x v="1"/>
    <s v="OFF-LA-10003923"/>
    <x v="1"/>
    <x v="2"/>
    <s v="Alphabetical Labels for Top Tab Filing"/>
    <n v="71.040000000000006"/>
    <n v="6"/>
    <x v="2"/>
    <n v="0.2"/>
    <n v="26.640000000000004"/>
  </r>
  <r>
    <n v="1994"/>
    <s v="CA-2014-133648"/>
    <d v="2014-06-26T00:00:00"/>
    <n v="2014"/>
    <n v="6"/>
    <x v="27"/>
    <x v="27"/>
    <d v="2014-07-03T00:00:00"/>
    <s v="Standard Class"/>
    <s v="ML-17755"/>
    <s v="Max Ludwig"/>
    <s v="Home Office"/>
    <s v="United States"/>
    <x v="24"/>
    <x v="21"/>
    <x v="329"/>
    <x v="1"/>
    <s v="OFF-AR-10002257"/>
    <x v="1"/>
    <x v="6"/>
    <s v="Eldon Spacemaker Box, Quick-Snap Lid, Clear"/>
    <n v="5.3440000000000003"/>
    <n v="2"/>
    <x v="2"/>
    <n v="0.2"/>
    <n v="0.73479999999999923"/>
  </r>
  <r>
    <n v="1995"/>
    <s v="CA-2014-133648"/>
    <d v="2014-06-26T00:00:00"/>
    <n v="2014"/>
    <n v="6"/>
    <x v="27"/>
    <x v="27"/>
    <d v="2014-07-03T00:00:00"/>
    <s v="Standard Class"/>
    <s v="ML-17755"/>
    <s v="Max Ludwig"/>
    <s v="Home Office"/>
    <s v="United States"/>
    <x v="24"/>
    <x v="21"/>
    <x v="329"/>
    <x v="1"/>
    <s v="OFF-FA-10004395"/>
    <x v="1"/>
    <x v="13"/>
    <s v="Plymouth Boxed Rubber Bands by Plymouth"/>
    <n v="11.304"/>
    <n v="3"/>
    <x v="2"/>
    <n v="0.2"/>
    <n v="-2.1194999999999999"/>
  </r>
  <r>
    <n v="1996"/>
    <s v="US-2014-147221"/>
    <d v="2014-12-03T00:00:00"/>
    <n v="2014"/>
    <n v="12"/>
    <x v="22"/>
    <x v="22"/>
    <d v="2014-12-05T00:00:00"/>
    <s v="Second Class"/>
    <s v="JS-16030"/>
    <s v="Joy Smith"/>
    <s v="Consumer"/>
    <s v="United States"/>
    <x v="12"/>
    <x v="5"/>
    <x v="66"/>
    <x v="2"/>
    <s v="OFF-AP-10002534"/>
    <x v="1"/>
    <x v="9"/>
    <s v="3.6 Cubic Foot Counter Height Office Refrigerator"/>
    <n v="294.61999999999995"/>
    <n v="5"/>
    <x v="3"/>
    <n v="0.8"/>
    <n v="-766.01199999999994"/>
  </r>
  <r>
    <n v="1997"/>
    <s v="US-2014-147221"/>
    <d v="2014-12-03T00:00:00"/>
    <n v="2014"/>
    <n v="12"/>
    <x v="22"/>
    <x v="22"/>
    <d v="2014-12-05T00:00:00"/>
    <s v="Second Class"/>
    <s v="JS-16030"/>
    <s v="Joy Smith"/>
    <s v="Consumer"/>
    <s v="United States"/>
    <x v="12"/>
    <x v="5"/>
    <x v="66"/>
    <x v="2"/>
    <s v="FUR-FU-10004020"/>
    <x v="0"/>
    <x v="5"/>
    <s v="Advantus Panel Wall Acrylic Frame"/>
    <n v="8.7520000000000007"/>
    <n v="4"/>
    <x v="7"/>
    <n v="0.6"/>
    <n v="-3.719599999999998"/>
  </r>
  <r>
    <n v="1998"/>
    <s v="CA-2011-131905"/>
    <d v="2011-02-07T00:00:00"/>
    <n v="2011"/>
    <n v="2"/>
    <x v="45"/>
    <x v="45"/>
    <d v="2011-02-10T00:00:00"/>
    <s v="First Class"/>
    <s v="ND-18460"/>
    <s v="Neil Ducich"/>
    <s v="Corporate"/>
    <s v="United States"/>
    <x v="269"/>
    <x v="17"/>
    <x v="336"/>
    <x v="0"/>
    <s v="OFF-LA-10002787"/>
    <x v="1"/>
    <x v="2"/>
    <s v="Avery 480"/>
    <n v="15"/>
    <n v="4"/>
    <x v="0"/>
    <n v="0"/>
    <n v="7.1999999999999993"/>
  </r>
  <r>
    <n v="1999"/>
    <s v="CA-2011-131905"/>
    <d v="2011-02-07T00:00:00"/>
    <n v="2011"/>
    <n v="2"/>
    <x v="45"/>
    <x v="45"/>
    <d v="2011-02-10T00:00:00"/>
    <s v="First Class"/>
    <s v="ND-18460"/>
    <s v="Neil Ducich"/>
    <s v="Corporate"/>
    <s v="United States"/>
    <x v="269"/>
    <x v="17"/>
    <x v="336"/>
    <x v="0"/>
    <s v="TEC-PH-10003645"/>
    <x v="2"/>
    <x v="7"/>
    <s v="Aastra 57i VoIP phone"/>
    <n v="161.61000000000001"/>
    <n v="1"/>
    <x v="0"/>
    <n v="0"/>
    <n v="42.018600000000006"/>
  </r>
  <r>
    <n v="2000"/>
    <s v="CA-2011-131905"/>
    <d v="2011-02-07T00:00:00"/>
    <n v="2011"/>
    <n v="2"/>
    <x v="45"/>
    <x v="45"/>
    <d v="2011-02-10T00:00:00"/>
    <s v="First Class"/>
    <s v="ND-18460"/>
    <s v="Neil Ducich"/>
    <s v="Corporate"/>
    <s v="United States"/>
    <x v="269"/>
    <x v="17"/>
    <x v="336"/>
    <x v="0"/>
    <s v="TEC-PH-10001615"/>
    <x v="2"/>
    <x v="7"/>
    <s v="AT&amp;T CL82213"/>
    <n v="144.94999999999999"/>
    <n v="5"/>
    <x v="0"/>
    <n v="0"/>
    <n v="42.035499999999985"/>
  </r>
  <r>
    <n v="2001"/>
    <s v="CA-2014-166128"/>
    <d v="2014-04-12T00:00:00"/>
    <n v="2014"/>
    <n v="4"/>
    <x v="4"/>
    <x v="4"/>
    <d v="2014-04-19T00:00:00"/>
    <s v="Standard Class"/>
    <s v="LW-17215"/>
    <s v="Luke Weiss"/>
    <s v="Consumer"/>
    <s v="United States"/>
    <x v="45"/>
    <x v="1"/>
    <x v="54"/>
    <x v="1"/>
    <s v="TEC-AC-10001767"/>
    <x v="2"/>
    <x v="11"/>
    <s v="SanDisk Ultra 64 GB MicroSDHC Class 10 Memory Card"/>
    <n v="199.95000000000002"/>
    <n v="5"/>
    <x v="0"/>
    <n v="0"/>
    <n v="21.994499999999988"/>
  </r>
  <r>
    <n v="2002"/>
    <s v="CA-2014-166128"/>
    <d v="2014-04-12T00:00:00"/>
    <n v="2014"/>
    <n v="4"/>
    <x v="4"/>
    <x v="4"/>
    <d v="2014-04-19T00:00:00"/>
    <s v="Standard Class"/>
    <s v="LW-17215"/>
    <s v="Luke Weiss"/>
    <s v="Consumer"/>
    <s v="United States"/>
    <x v="45"/>
    <x v="1"/>
    <x v="54"/>
    <x v="1"/>
    <s v="OFF-AR-10001221"/>
    <x v="1"/>
    <x v="6"/>
    <s v="Dixon Ticonderoga Erasable Colored Pencil Set, 12-Color"/>
    <n v="41.86"/>
    <n v="7"/>
    <x v="0"/>
    <n v="0"/>
    <n v="14.232399999999998"/>
  </r>
  <r>
    <n v="2003"/>
    <s v="CA-2014-163510"/>
    <d v="2014-12-26T00:00:00"/>
    <n v="2014"/>
    <n v="12"/>
    <x v="22"/>
    <x v="22"/>
    <d v="2014-12-29T00:00:00"/>
    <s v="Second Class"/>
    <s v="JW-15955"/>
    <s v="Joni Wasserman"/>
    <s v="Consumer"/>
    <s v="United States"/>
    <x v="103"/>
    <x v="0"/>
    <x v="175"/>
    <x v="0"/>
    <s v="OFF-ST-10000563"/>
    <x v="1"/>
    <x v="4"/>
    <s v="Fellowes Bankers Box Stor/Drawer Steel Plus"/>
    <n v="95.94"/>
    <n v="3"/>
    <x v="0"/>
    <n v="0"/>
    <n v="9.5940000000000012"/>
  </r>
  <r>
    <n v="2004"/>
    <s v="CA-2014-163510"/>
    <d v="2014-12-26T00:00:00"/>
    <n v="2014"/>
    <n v="12"/>
    <x v="22"/>
    <x v="22"/>
    <d v="2014-12-29T00:00:00"/>
    <s v="Second Class"/>
    <s v="JW-15955"/>
    <s v="Joni Wasserman"/>
    <s v="Consumer"/>
    <s v="United States"/>
    <x v="103"/>
    <x v="0"/>
    <x v="175"/>
    <x v="0"/>
    <s v="FUR-CH-10001146"/>
    <x v="0"/>
    <x v="1"/>
    <s v="Global Value Mid-Back Manager's Chair, Gray"/>
    <n v="304.45"/>
    <n v="5"/>
    <x v="0"/>
    <n v="0"/>
    <n v="76.112499999999983"/>
  </r>
  <r>
    <n v="2005"/>
    <s v="US-2014-143028"/>
    <d v="2014-04-12T00:00:00"/>
    <n v="2014"/>
    <n v="4"/>
    <x v="4"/>
    <x v="4"/>
    <d v="2014-04-19T00:00:00"/>
    <s v="Standard Class"/>
    <s v="SC-20050"/>
    <s v="Sample Company A"/>
    <s v="Home Office"/>
    <s v="United States"/>
    <x v="270"/>
    <x v="5"/>
    <x v="337"/>
    <x v="2"/>
    <s v="OFF-BI-10004738"/>
    <x v="1"/>
    <x v="8"/>
    <s v="Flexible Leather- Look Classic Collection Ring Binder"/>
    <n v="11.363999999999997"/>
    <n v="3"/>
    <x v="3"/>
    <n v="0.8"/>
    <n v="-17.045999999999999"/>
  </r>
  <r>
    <n v="2006"/>
    <s v="CA-2011-111150"/>
    <d v="2011-12-31T00:00:00"/>
    <n v="2011"/>
    <n v="12"/>
    <x v="20"/>
    <x v="20"/>
    <d v="2012-01-04T00:00:00"/>
    <s v="Standard Class"/>
    <s v="RW-19630"/>
    <s v="Rob Williams"/>
    <s v="Corporate"/>
    <s v="United States"/>
    <x v="29"/>
    <x v="25"/>
    <x v="338"/>
    <x v="2"/>
    <s v="OFF-AR-10000034"/>
    <x v="1"/>
    <x v="6"/>
    <s v="BIC Brite Liner Grip Highlighters, Assorted, 5/Pack"/>
    <n v="29.68"/>
    <n v="7"/>
    <x v="0"/>
    <n v="0"/>
    <n v="11.575199999999999"/>
  </r>
  <r>
    <n v="2007"/>
    <s v="CA-2011-111150"/>
    <d v="2011-12-31T00:00:00"/>
    <n v="2011"/>
    <n v="12"/>
    <x v="20"/>
    <x v="20"/>
    <d v="2012-01-04T00:00:00"/>
    <s v="Standard Class"/>
    <s v="RW-19630"/>
    <s v="Rob Williams"/>
    <s v="Corporate"/>
    <s v="United States"/>
    <x v="29"/>
    <x v="25"/>
    <x v="338"/>
    <x v="2"/>
    <s v="TEC-AC-10000290"/>
    <x v="2"/>
    <x v="11"/>
    <s v="Sabrent 4-Port USB 2.0 Hub"/>
    <n v="47.53"/>
    <n v="7"/>
    <x v="0"/>
    <n v="0"/>
    <n v="16.160200000000003"/>
  </r>
  <r>
    <n v="2008"/>
    <s v="CA-2014-165386"/>
    <d v="2014-08-04T00:00:00"/>
    <n v="2014"/>
    <n v="8"/>
    <x v="43"/>
    <x v="43"/>
    <d v="2014-08-05T00:00:00"/>
    <s v="First Class"/>
    <s v="CM-12190"/>
    <s v="Charlotte Melton"/>
    <s v="Consumer"/>
    <s v="United States"/>
    <x v="22"/>
    <x v="10"/>
    <x v="36"/>
    <x v="2"/>
    <s v="FUR-BO-10003034"/>
    <x v="0"/>
    <x v="0"/>
    <s v="O'Sullivan Elevations Bookcase, Cherry Finish"/>
    <n v="183.37199999999999"/>
    <n v="2"/>
    <x v="4"/>
    <n v="0.3"/>
    <n v="-36.674399999999991"/>
  </r>
  <r>
    <n v="2009"/>
    <s v="CA-2011-116407"/>
    <d v="2011-11-15T00:00:00"/>
    <n v="2011"/>
    <n v="11"/>
    <x v="7"/>
    <x v="7"/>
    <d v="2011-11-21T00:00:00"/>
    <s v="Standard Class"/>
    <s v="JF-15190"/>
    <s v="Jamie Frazer"/>
    <s v="Consumer"/>
    <s v="United States"/>
    <x v="271"/>
    <x v="18"/>
    <x v="339"/>
    <x v="0"/>
    <s v="OFF-AR-10001315"/>
    <x v="1"/>
    <x v="6"/>
    <s v="Newell 310"/>
    <n v="4.2240000000000002"/>
    <n v="3"/>
    <x v="2"/>
    <n v="0.2"/>
    <n v="0.47519999999999984"/>
  </r>
  <r>
    <n v="2010"/>
    <s v="CA-2011-116407"/>
    <d v="2011-11-15T00:00:00"/>
    <n v="2011"/>
    <n v="11"/>
    <x v="7"/>
    <x v="7"/>
    <d v="2011-11-21T00:00:00"/>
    <s v="Standard Class"/>
    <s v="JF-15190"/>
    <s v="Jamie Frazer"/>
    <s v="Consumer"/>
    <s v="United States"/>
    <x v="271"/>
    <x v="18"/>
    <x v="339"/>
    <x v="0"/>
    <s v="OFF-AP-10002118"/>
    <x v="1"/>
    <x v="9"/>
    <s v="1.7 Cubic Foot Compact &quot;Cube&quot; Office Refrigerators"/>
    <n v="333.05600000000004"/>
    <n v="2"/>
    <x v="2"/>
    <n v="0.2"/>
    <n v="29.142400000000009"/>
  </r>
  <r>
    <n v="2011"/>
    <s v="CA-2011-116407"/>
    <d v="2011-11-15T00:00:00"/>
    <n v="2011"/>
    <n v="11"/>
    <x v="7"/>
    <x v="7"/>
    <d v="2011-11-21T00:00:00"/>
    <s v="Standard Class"/>
    <s v="JF-15190"/>
    <s v="Jamie Frazer"/>
    <s v="Consumer"/>
    <s v="United States"/>
    <x v="271"/>
    <x v="18"/>
    <x v="339"/>
    <x v="0"/>
    <s v="OFF-PA-10002137"/>
    <x v="1"/>
    <x v="10"/>
    <s v="Southworth 100% Résumé Paper, 24lb."/>
    <n v="24.896000000000001"/>
    <n v="4"/>
    <x v="2"/>
    <n v="0.2"/>
    <n v="7.7799999999999976"/>
  </r>
  <r>
    <n v="2012"/>
    <s v="CA-2012-155761"/>
    <d v="2012-12-11T00:00:00"/>
    <n v="2012"/>
    <n v="12"/>
    <x v="14"/>
    <x v="14"/>
    <d v="2012-12-11T00:00:00"/>
    <s v="Same Day"/>
    <s v="SC-20800"/>
    <s v="Stuart Calhoun"/>
    <s v="Consumer"/>
    <s v="United States"/>
    <x v="12"/>
    <x v="5"/>
    <x v="16"/>
    <x v="2"/>
    <s v="TEC-AC-10001606"/>
    <x v="2"/>
    <x v="11"/>
    <s v="Logitech Wireless Performance Mouse MX for PC and Mac"/>
    <n v="159.98400000000001"/>
    <n v="2"/>
    <x v="2"/>
    <n v="0.2"/>
    <n v="35.996400000000001"/>
  </r>
  <r>
    <n v="2013"/>
    <s v="CA-2012-155761"/>
    <d v="2012-12-11T00:00:00"/>
    <n v="2012"/>
    <n v="12"/>
    <x v="14"/>
    <x v="14"/>
    <d v="2012-12-11T00:00:00"/>
    <s v="Same Day"/>
    <s v="SC-20800"/>
    <s v="Stuart Calhoun"/>
    <s v="Consumer"/>
    <s v="United States"/>
    <x v="12"/>
    <x v="5"/>
    <x v="16"/>
    <x v="2"/>
    <s v="OFF-ST-10000943"/>
    <x v="1"/>
    <x v="4"/>
    <s v="Eldon ProFile File 'N Store Portable File Tub Letter/Legal Size Black"/>
    <n v="46.344000000000001"/>
    <n v="3"/>
    <x v="2"/>
    <n v="0.2"/>
    <n v="4.6344000000000012"/>
  </r>
  <r>
    <n v="2014"/>
    <s v="CA-2013-145905"/>
    <d v="2013-09-19T00:00:00"/>
    <n v="2013"/>
    <n v="9"/>
    <x v="21"/>
    <x v="21"/>
    <d v="2013-09-24T00:00:00"/>
    <s v="Standard Class"/>
    <s v="AM-10705"/>
    <s v="Anne McFarland"/>
    <s v="Consumer"/>
    <s v="United States"/>
    <x v="109"/>
    <x v="19"/>
    <x v="340"/>
    <x v="0"/>
    <s v="FUR-CH-10001854"/>
    <x v="0"/>
    <x v="1"/>
    <s v="Office Star - Professional Matrix Back Chair with 2-to-1 Synchro Tilt and Mesh Fabric Seat"/>
    <n v="350.98"/>
    <n v="1"/>
    <x v="0"/>
    <n v="0"/>
    <n v="84.23520000000002"/>
  </r>
  <r>
    <n v="2015"/>
    <s v="CA-2013-145905"/>
    <d v="2013-09-19T00:00:00"/>
    <n v="2013"/>
    <n v="9"/>
    <x v="21"/>
    <x v="21"/>
    <d v="2013-09-24T00:00:00"/>
    <s v="Standard Class"/>
    <s v="AM-10705"/>
    <s v="Anne McFarland"/>
    <s v="Consumer"/>
    <s v="United States"/>
    <x v="109"/>
    <x v="19"/>
    <x v="340"/>
    <x v="0"/>
    <s v="OFF-PA-10000533"/>
    <x v="1"/>
    <x v="10"/>
    <s v="Southworth Parchment Paper &amp; Envelopes"/>
    <n v="13.08"/>
    <n v="2"/>
    <x v="0"/>
    <n v="0"/>
    <n v="6.0167999999999999"/>
  </r>
  <r>
    <n v="2016"/>
    <s v="CA-2013-145905"/>
    <d v="2013-09-19T00:00:00"/>
    <n v="2013"/>
    <n v="9"/>
    <x v="21"/>
    <x v="21"/>
    <d v="2013-09-24T00:00:00"/>
    <s v="Standard Class"/>
    <s v="AM-10705"/>
    <s v="Anne McFarland"/>
    <s v="Consumer"/>
    <s v="United States"/>
    <x v="109"/>
    <x v="19"/>
    <x v="340"/>
    <x v="0"/>
    <s v="OFF-ST-10003716"/>
    <x v="1"/>
    <x v="4"/>
    <s v="Tennsco Double-Tier Lockers"/>
    <n v="900.08"/>
    <n v="4"/>
    <x v="0"/>
    <n v="0"/>
    <n v="117.0104"/>
  </r>
  <r>
    <n v="2017"/>
    <s v="CA-2012-113110"/>
    <d v="2012-03-19T00:00:00"/>
    <n v="2012"/>
    <n v="3"/>
    <x v="29"/>
    <x v="29"/>
    <d v="2012-03-23T00:00:00"/>
    <s v="Standard Class"/>
    <s v="BK-11260"/>
    <s v="Berenike Kampe"/>
    <s v="Consumer"/>
    <s v="United States"/>
    <x v="272"/>
    <x v="1"/>
    <x v="341"/>
    <x v="1"/>
    <s v="OFF-BI-10000088"/>
    <x v="1"/>
    <x v="8"/>
    <s v="GBC Imprintable Covers"/>
    <n v="17.568000000000001"/>
    <n v="2"/>
    <x v="2"/>
    <n v="0.2"/>
    <n v="6.3684000000000003"/>
  </r>
  <r>
    <n v="2018"/>
    <s v="CA-2012-113110"/>
    <d v="2012-03-19T00:00:00"/>
    <n v="2012"/>
    <n v="3"/>
    <x v="29"/>
    <x v="29"/>
    <d v="2012-03-23T00:00:00"/>
    <s v="Standard Class"/>
    <s v="BK-11260"/>
    <s v="Berenike Kampe"/>
    <s v="Consumer"/>
    <s v="United States"/>
    <x v="272"/>
    <x v="1"/>
    <x v="341"/>
    <x v="1"/>
    <s v="OFF-LA-10000240"/>
    <x v="1"/>
    <x v="2"/>
    <s v="Self-Adhesive Address Labels for Typewriters by Universal"/>
    <n v="14.62"/>
    <n v="2"/>
    <x v="0"/>
    <n v="0"/>
    <n v="6.8713999999999995"/>
  </r>
  <r>
    <n v="2019"/>
    <s v="CA-2012-113110"/>
    <d v="2012-03-19T00:00:00"/>
    <n v="2012"/>
    <n v="3"/>
    <x v="29"/>
    <x v="29"/>
    <d v="2012-03-23T00:00:00"/>
    <s v="Standard Class"/>
    <s v="BK-11260"/>
    <s v="Berenike Kampe"/>
    <s v="Consumer"/>
    <s v="United States"/>
    <x v="272"/>
    <x v="1"/>
    <x v="341"/>
    <x v="1"/>
    <s v="OFF-SU-10001165"/>
    <x v="1"/>
    <x v="14"/>
    <s v="Acme Elite Stainless Steel Scissors"/>
    <n v="33.36"/>
    <n v="4"/>
    <x v="0"/>
    <n v="0"/>
    <n v="8.6736000000000004"/>
  </r>
  <r>
    <n v="2020"/>
    <s v="CA-2012-113110"/>
    <d v="2012-03-19T00:00:00"/>
    <n v="2012"/>
    <n v="3"/>
    <x v="29"/>
    <x v="29"/>
    <d v="2012-03-23T00:00:00"/>
    <s v="Standard Class"/>
    <s v="BK-11260"/>
    <s v="Berenike Kampe"/>
    <s v="Consumer"/>
    <s v="United States"/>
    <x v="272"/>
    <x v="1"/>
    <x v="341"/>
    <x v="1"/>
    <s v="OFF-PA-10002749"/>
    <x v="1"/>
    <x v="10"/>
    <s v="Wirebound Message Books, 5-1/2 x 4 Forms, 2 or 4 Forms per Page"/>
    <n v="40.14"/>
    <n v="6"/>
    <x v="0"/>
    <n v="0"/>
    <n v="19.668600000000001"/>
  </r>
  <r>
    <n v="2021"/>
    <s v="CA-2013-168354"/>
    <d v="2013-09-20T00:00:00"/>
    <n v="2013"/>
    <n v="9"/>
    <x v="21"/>
    <x v="21"/>
    <d v="2013-09-22T00:00:00"/>
    <s v="First Class"/>
    <s v="RH-19510"/>
    <s v="Rick Huthwaite"/>
    <s v="Home Office"/>
    <s v="United States"/>
    <x v="205"/>
    <x v="34"/>
    <x v="258"/>
    <x v="3"/>
    <s v="OFF-ST-10001490"/>
    <x v="1"/>
    <x v="4"/>
    <s v="Hot File 7-Pocket, Floor Stand"/>
    <n v="1606.23"/>
    <n v="9"/>
    <x v="0"/>
    <n v="0"/>
    <n v="481.86899999999986"/>
  </r>
  <r>
    <n v="2022"/>
    <s v="CA-2013-168354"/>
    <d v="2013-09-20T00:00:00"/>
    <n v="2013"/>
    <n v="9"/>
    <x v="21"/>
    <x v="21"/>
    <d v="2013-09-22T00:00:00"/>
    <s v="First Class"/>
    <s v="RH-19510"/>
    <s v="Rick Huthwaite"/>
    <s v="Home Office"/>
    <s v="United States"/>
    <x v="205"/>
    <x v="34"/>
    <x v="258"/>
    <x v="3"/>
    <s v="OFF-PA-10002377"/>
    <x v="1"/>
    <x v="10"/>
    <s v="Adams Telephone Message Book W/Dividers/Space For Phone Numbers, 5 1/4&quot;X8 1/2&quot;, 200/Messages"/>
    <n v="17.04"/>
    <n v="3"/>
    <x v="0"/>
    <n v="0"/>
    <n v="7.6679999999999993"/>
  </r>
  <r>
    <n v="2023"/>
    <s v="CA-2013-168354"/>
    <d v="2013-09-20T00:00:00"/>
    <n v="2013"/>
    <n v="9"/>
    <x v="21"/>
    <x v="21"/>
    <d v="2013-09-22T00:00:00"/>
    <s v="First Class"/>
    <s v="RH-19510"/>
    <s v="Rick Huthwaite"/>
    <s v="Home Office"/>
    <s v="United States"/>
    <x v="205"/>
    <x v="34"/>
    <x v="258"/>
    <x v="3"/>
    <s v="OFF-BI-10004826"/>
    <x v="1"/>
    <x v="8"/>
    <s v="JM Magazine Binder"/>
    <n v="49.53"/>
    <n v="3"/>
    <x v="0"/>
    <n v="0"/>
    <n v="23.774400000000004"/>
  </r>
  <r>
    <n v="2024"/>
    <s v="CA-2013-168354"/>
    <d v="2013-09-20T00:00:00"/>
    <n v="2013"/>
    <n v="9"/>
    <x v="21"/>
    <x v="21"/>
    <d v="2013-09-22T00:00:00"/>
    <s v="First Class"/>
    <s v="RH-19510"/>
    <s v="Rick Huthwaite"/>
    <s v="Home Office"/>
    <s v="United States"/>
    <x v="205"/>
    <x v="34"/>
    <x v="258"/>
    <x v="3"/>
    <s v="FUR-CH-10004675"/>
    <x v="0"/>
    <x v="1"/>
    <s v="Lifetime Advantage Folding Chairs, 4/Carton"/>
    <n v="872.32"/>
    <n v="4"/>
    <x v="0"/>
    <n v="0"/>
    <n v="244.24959999999999"/>
  </r>
  <r>
    <n v="2025"/>
    <s v="US-2014-111241"/>
    <d v="2014-08-21T00:00:00"/>
    <n v="2014"/>
    <n v="8"/>
    <x v="43"/>
    <x v="43"/>
    <d v="2014-08-23T00:00:00"/>
    <s v="Second Class"/>
    <s v="GM-14500"/>
    <s v="Gene McClure"/>
    <s v="Consumer"/>
    <s v="United States"/>
    <x v="201"/>
    <x v="1"/>
    <x v="252"/>
    <x v="1"/>
    <s v="OFF-BI-10002867"/>
    <x v="1"/>
    <x v="8"/>
    <s v="GBC Recycled Regency Composition Covers"/>
    <n v="239.12000000000003"/>
    <n v="5"/>
    <x v="2"/>
    <n v="0.2"/>
    <n v="77.71399999999997"/>
  </r>
  <r>
    <n v="2026"/>
    <s v="CA-2012-114237"/>
    <d v="2012-03-13T00:00:00"/>
    <n v="2012"/>
    <n v="3"/>
    <x v="29"/>
    <x v="29"/>
    <d v="2012-03-15T00:00:00"/>
    <s v="First Class"/>
    <s v="MC-17275"/>
    <s v="Marc Crier"/>
    <s v="Consumer"/>
    <s v="United States"/>
    <x v="4"/>
    <x v="4"/>
    <x v="5"/>
    <x v="1"/>
    <s v="FUR-BO-10004409"/>
    <x v="0"/>
    <x v="0"/>
    <s v="Safco Value Mate Series Steel Bookcases, Baked Enamel Finish on Steel, Gray"/>
    <n v="141.96"/>
    <n v="2"/>
    <x v="0"/>
    <n v="0"/>
    <n v="39.748800000000003"/>
  </r>
  <r>
    <n v="2027"/>
    <s v="CA-2013-113516"/>
    <d v="2013-09-09T00:00:00"/>
    <n v="2013"/>
    <n v="9"/>
    <x v="21"/>
    <x v="21"/>
    <d v="2013-09-11T00:00:00"/>
    <s v="Second Class"/>
    <s v="VM-21685"/>
    <s v="Valerie Mitchum"/>
    <s v="Home Office"/>
    <s v="United States"/>
    <x v="152"/>
    <x v="1"/>
    <x v="194"/>
    <x v="1"/>
    <s v="OFF-BI-10002225"/>
    <x v="1"/>
    <x v="8"/>
    <s v="Square Ring Data Binders, Rigid 75 Pt. Covers, 11&quot; x 14-7/8&quot;"/>
    <n v="33.024000000000001"/>
    <n v="2"/>
    <x v="2"/>
    <n v="0.2"/>
    <n v="11.558399999999999"/>
  </r>
  <r>
    <n v="2028"/>
    <s v="CA-2013-113516"/>
    <d v="2013-09-09T00:00:00"/>
    <n v="2013"/>
    <n v="9"/>
    <x v="21"/>
    <x v="21"/>
    <d v="2013-09-11T00:00:00"/>
    <s v="Second Class"/>
    <s v="VM-21685"/>
    <s v="Valerie Mitchum"/>
    <s v="Home Office"/>
    <s v="United States"/>
    <x v="152"/>
    <x v="1"/>
    <x v="194"/>
    <x v="1"/>
    <s v="OFF-BI-10001989"/>
    <x v="1"/>
    <x v="8"/>
    <s v="Premium Transparent Presentation Covers by GBC"/>
    <n v="67.13600000000001"/>
    <n v="4"/>
    <x v="2"/>
    <n v="0.2"/>
    <n v="23.497599999999995"/>
  </r>
  <r>
    <n v="2029"/>
    <s v="CA-2012-117961"/>
    <d v="2012-11-26T00:00:00"/>
    <n v="2012"/>
    <n v="11"/>
    <x v="6"/>
    <x v="6"/>
    <d v="2012-11-30T00:00:00"/>
    <s v="Standard Class"/>
    <s v="GP-14740"/>
    <s v="Guy Phonely"/>
    <s v="Corporate"/>
    <s v="United States"/>
    <x v="273"/>
    <x v="31"/>
    <x v="342"/>
    <x v="3"/>
    <s v="OFF-BI-10000343"/>
    <x v="1"/>
    <x v="8"/>
    <s v="Pressboard Covers with Storage Hooks, 9 1/2&quot; x 11&quot;, Light Blue"/>
    <n v="14.73"/>
    <n v="3"/>
    <x v="0"/>
    <n v="0"/>
    <n v="6.9230999999999998"/>
  </r>
  <r>
    <n v="2030"/>
    <s v="CA-2012-117961"/>
    <d v="2012-11-26T00:00:00"/>
    <n v="2012"/>
    <n v="11"/>
    <x v="6"/>
    <x v="6"/>
    <d v="2012-11-30T00:00:00"/>
    <s v="Standard Class"/>
    <s v="GP-14740"/>
    <s v="Guy Phonely"/>
    <s v="Corporate"/>
    <s v="United States"/>
    <x v="273"/>
    <x v="31"/>
    <x v="342"/>
    <x v="3"/>
    <s v="OFF-ST-10001172"/>
    <x v="1"/>
    <x v="4"/>
    <s v="Tennsco Lockers, Sand"/>
    <n v="104.9"/>
    <n v="5"/>
    <x v="0"/>
    <n v="0"/>
    <n v="25.175999999999998"/>
  </r>
  <r>
    <n v="2031"/>
    <s v="CA-2012-117961"/>
    <d v="2012-11-26T00:00:00"/>
    <n v="2012"/>
    <n v="11"/>
    <x v="6"/>
    <x v="6"/>
    <d v="2012-11-30T00:00:00"/>
    <s v="Standard Class"/>
    <s v="GP-14740"/>
    <s v="Guy Phonely"/>
    <s v="Corporate"/>
    <s v="United States"/>
    <x v="273"/>
    <x v="31"/>
    <x v="342"/>
    <x v="3"/>
    <s v="OFF-BI-10003707"/>
    <x v="1"/>
    <x v="8"/>
    <s v="Aluminum Screw Posts"/>
    <n v="61.04"/>
    <n v="4"/>
    <x v="0"/>
    <n v="0"/>
    <n v="30.52"/>
  </r>
  <r>
    <n v="2032"/>
    <s v="CA-2012-117961"/>
    <d v="2012-11-26T00:00:00"/>
    <n v="2012"/>
    <n v="11"/>
    <x v="6"/>
    <x v="6"/>
    <d v="2012-11-30T00:00:00"/>
    <s v="Standard Class"/>
    <s v="GP-14740"/>
    <s v="Guy Phonely"/>
    <s v="Corporate"/>
    <s v="United States"/>
    <x v="273"/>
    <x v="31"/>
    <x v="342"/>
    <x v="3"/>
    <s v="OFF-PA-10001274"/>
    <x v="1"/>
    <x v="10"/>
    <s v="Loose Memo Sheets"/>
    <n v="10.95"/>
    <n v="3"/>
    <x v="0"/>
    <n v="0"/>
    <n v="5.1464999999999996"/>
  </r>
  <r>
    <n v="2033"/>
    <s v="CA-2013-128923"/>
    <d v="2013-12-10T00:00:00"/>
    <n v="2013"/>
    <n v="12"/>
    <x v="5"/>
    <x v="5"/>
    <d v="2013-12-14T00:00:00"/>
    <s v="Standard Class"/>
    <s v="GB-14530"/>
    <s v="George Bell"/>
    <s v="Corporate"/>
    <s v="United States"/>
    <x v="5"/>
    <x v="5"/>
    <x v="6"/>
    <x v="2"/>
    <s v="OFF-PA-10002250"/>
    <x v="1"/>
    <x v="10"/>
    <s v="Things To Do Today Pad"/>
    <n v="9.3920000000000012"/>
    <n v="2"/>
    <x v="2"/>
    <n v="0.2"/>
    <n v="3.2871999999999999"/>
  </r>
  <r>
    <n v="2034"/>
    <s v="CA-2013-128923"/>
    <d v="2013-12-10T00:00:00"/>
    <n v="2013"/>
    <n v="12"/>
    <x v="5"/>
    <x v="5"/>
    <d v="2013-12-14T00:00:00"/>
    <s v="Standard Class"/>
    <s v="GB-14530"/>
    <s v="George Bell"/>
    <s v="Corporate"/>
    <s v="United States"/>
    <x v="5"/>
    <x v="5"/>
    <x v="6"/>
    <x v="2"/>
    <s v="OFF-AR-10000475"/>
    <x v="1"/>
    <x v="6"/>
    <s v="Hunt BOSTON Vista Battery-Operated Pencil Sharpener, Black"/>
    <n v="9.3280000000000012"/>
    <n v="1"/>
    <x v="2"/>
    <n v="0.2"/>
    <n v="0.8162000000000007"/>
  </r>
  <r>
    <n v="2035"/>
    <s v="CA-2014-162481"/>
    <d v="2014-09-26T00:00:00"/>
    <n v="2014"/>
    <n v="9"/>
    <x v="15"/>
    <x v="15"/>
    <d v="2014-09-30T00:00:00"/>
    <s v="Standard Class"/>
    <s v="CT-11995"/>
    <s v="Carol Triggs"/>
    <s v="Consumer"/>
    <s v="United States"/>
    <x v="30"/>
    <x v="11"/>
    <x v="38"/>
    <x v="2"/>
    <s v="OFF-BI-10002976"/>
    <x v="1"/>
    <x v="8"/>
    <s v="ACCOHIDE Binder by Acco"/>
    <n v="8.26"/>
    <n v="2"/>
    <x v="0"/>
    <n v="0"/>
    <n v="3.8822000000000001"/>
  </r>
  <r>
    <n v="2036"/>
    <s v="CA-2014-162481"/>
    <d v="2014-09-26T00:00:00"/>
    <n v="2014"/>
    <n v="9"/>
    <x v="15"/>
    <x v="15"/>
    <d v="2014-09-30T00:00:00"/>
    <s v="Standard Class"/>
    <s v="CT-11995"/>
    <s v="Carol Triggs"/>
    <s v="Consumer"/>
    <s v="United States"/>
    <x v="30"/>
    <x v="11"/>
    <x v="38"/>
    <x v="2"/>
    <s v="FUR-CH-10003061"/>
    <x v="0"/>
    <x v="1"/>
    <s v="Global Leather Task Chair, Black"/>
    <n v="269.96999999999997"/>
    <n v="3"/>
    <x v="0"/>
    <n v="0"/>
    <n v="51.294299999999964"/>
  </r>
  <r>
    <n v="2037"/>
    <s v="CA-2012-119214"/>
    <d v="2012-01-23T00:00:00"/>
    <n v="2012"/>
    <n v="1"/>
    <x v="26"/>
    <x v="26"/>
    <d v="2012-01-27T00:00:00"/>
    <s v="Standard Class"/>
    <s v="CW-11905"/>
    <s v="Carl Weiss"/>
    <s v="Home Office"/>
    <s v="United States"/>
    <x v="274"/>
    <x v="37"/>
    <x v="343"/>
    <x v="1"/>
    <s v="OFF-PA-10002893"/>
    <x v="1"/>
    <x v="10"/>
    <s v="Wirebound Service Call Books, 5 1/2&quot; x 4&quot;"/>
    <n v="29.04"/>
    <n v="3"/>
    <x v="0"/>
    <n v="0"/>
    <n v="13.9392"/>
  </r>
  <r>
    <n v="2038"/>
    <s v="CA-2012-119214"/>
    <d v="2012-01-23T00:00:00"/>
    <n v="2012"/>
    <n v="1"/>
    <x v="26"/>
    <x v="26"/>
    <d v="2012-01-27T00:00:00"/>
    <s v="Standard Class"/>
    <s v="CW-11905"/>
    <s v="Carl Weiss"/>
    <s v="Home Office"/>
    <s v="United States"/>
    <x v="274"/>
    <x v="37"/>
    <x v="343"/>
    <x v="1"/>
    <s v="OFF-LA-10003077"/>
    <x v="1"/>
    <x v="2"/>
    <s v="Avery 500"/>
    <n v="14.62"/>
    <n v="2"/>
    <x v="0"/>
    <n v="0"/>
    <n v="6.8713999999999995"/>
  </r>
  <r>
    <n v="2039"/>
    <s v="CA-2012-122287"/>
    <d v="2012-06-18T00:00:00"/>
    <n v="2012"/>
    <n v="6"/>
    <x v="40"/>
    <x v="40"/>
    <d v="2012-06-23T00:00:00"/>
    <s v="Standard Class"/>
    <s v="SN-20560"/>
    <s v="Skye Norling"/>
    <s v="Home Office"/>
    <s v="United States"/>
    <x v="97"/>
    <x v="16"/>
    <x v="344"/>
    <x v="1"/>
    <s v="OFF-PA-10001661"/>
    <x v="1"/>
    <x v="10"/>
    <s v="Xerox 1922"/>
    <n v="11.952000000000002"/>
    <n v="3"/>
    <x v="2"/>
    <n v="0.2"/>
    <n v="4.3326000000000002"/>
  </r>
  <r>
    <n v="2040"/>
    <s v="CA-2012-122287"/>
    <d v="2012-06-18T00:00:00"/>
    <n v="2012"/>
    <n v="6"/>
    <x v="40"/>
    <x v="40"/>
    <d v="2012-06-23T00:00:00"/>
    <s v="Standard Class"/>
    <s v="SN-20560"/>
    <s v="Skye Norling"/>
    <s v="Home Office"/>
    <s v="United States"/>
    <x v="97"/>
    <x v="16"/>
    <x v="344"/>
    <x v="1"/>
    <s v="OFF-BI-10004656"/>
    <x v="1"/>
    <x v="8"/>
    <s v="Peel &amp; Stick Add-On Corner Pockets"/>
    <n v="4.5360000000000014"/>
    <n v="7"/>
    <x v="6"/>
    <n v="0.7"/>
    <n v="-3.3263999999999996"/>
  </r>
  <r>
    <n v="2041"/>
    <s v="CA-2012-122287"/>
    <d v="2012-06-18T00:00:00"/>
    <n v="2012"/>
    <n v="6"/>
    <x v="40"/>
    <x v="40"/>
    <d v="2012-06-23T00:00:00"/>
    <s v="Standard Class"/>
    <s v="SN-20560"/>
    <s v="Skye Norling"/>
    <s v="Home Office"/>
    <s v="United States"/>
    <x v="97"/>
    <x v="16"/>
    <x v="344"/>
    <x v="1"/>
    <s v="OFF-BI-10003707"/>
    <x v="1"/>
    <x v="8"/>
    <s v="Aluminum Screw Posts"/>
    <n v="9.1560000000000006"/>
    <n v="2"/>
    <x v="6"/>
    <n v="0.7"/>
    <n v="-6.1039999999999974"/>
  </r>
  <r>
    <n v="2042"/>
    <s v="CA-2012-122287"/>
    <d v="2012-06-18T00:00:00"/>
    <n v="2012"/>
    <n v="6"/>
    <x v="40"/>
    <x v="40"/>
    <d v="2012-06-23T00:00:00"/>
    <s v="Standard Class"/>
    <s v="SN-20560"/>
    <s v="Skye Norling"/>
    <s v="Home Office"/>
    <s v="United States"/>
    <x v="97"/>
    <x v="16"/>
    <x v="344"/>
    <x v="1"/>
    <s v="FUR-FU-10004973"/>
    <x v="0"/>
    <x v="5"/>
    <s v="Flat Face Poster Frame"/>
    <n v="75.36"/>
    <n v="5"/>
    <x v="2"/>
    <n v="0.2"/>
    <n v="20.724000000000007"/>
  </r>
  <r>
    <n v="2043"/>
    <s v="CA-2012-104493"/>
    <d v="2012-10-02T00:00:00"/>
    <n v="2012"/>
    <n v="10"/>
    <x v="2"/>
    <x v="2"/>
    <d v="2012-10-08T00:00:00"/>
    <s v="Standard Class"/>
    <s v="EB-13705"/>
    <s v="Ed Braxton"/>
    <s v="Corporate"/>
    <s v="United States"/>
    <x v="70"/>
    <x v="1"/>
    <x v="188"/>
    <x v="1"/>
    <s v="OFF-BI-10004817"/>
    <x v="1"/>
    <x v="8"/>
    <s v="GBC Personal VeloBind Strips"/>
    <n v="57.504000000000005"/>
    <n v="6"/>
    <x v="2"/>
    <n v="0.2"/>
    <n v="20.1264"/>
  </r>
  <r>
    <n v="2044"/>
    <s v="US-2014-158946"/>
    <d v="2014-11-19T00:00:00"/>
    <n v="2014"/>
    <n v="11"/>
    <x v="23"/>
    <x v="23"/>
    <d v="2014-11-24T00:00:00"/>
    <s v="Standard Class"/>
    <s v="JW-15220"/>
    <s v="Jane Waco"/>
    <s v="Corporate"/>
    <s v="United States"/>
    <x v="80"/>
    <x v="24"/>
    <x v="345"/>
    <x v="3"/>
    <s v="OFF-AR-10001860"/>
    <x v="1"/>
    <x v="6"/>
    <s v="BIC Liqua Brite Liner"/>
    <n v="38.864000000000004"/>
    <n v="7"/>
    <x v="2"/>
    <n v="0.2"/>
    <n v="7.7728000000000002"/>
  </r>
  <r>
    <n v="2045"/>
    <s v="CA-2011-129168"/>
    <d v="2011-08-17T00:00:00"/>
    <n v="2011"/>
    <n v="8"/>
    <x v="9"/>
    <x v="9"/>
    <d v="2011-08-23T00:00:00"/>
    <s v="Standard Class"/>
    <s v="KB-16585"/>
    <s v="Ken Black"/>
    <s v="Corporate"/>
    <s v="United States"/>
    <x v="12"/>
    <x v="5"/>
    <x v="14"/>
    <x v="2"/>
    <s v="OFF-PA-10001639"/>
    <x v="1"/>
    <x v="10"/>
    <s v="Xerox 203"/>
    <n v="15.552000000000003"/>
    <n v="3"/>
    <x v="2"/>
    <n v="0.2"/>
    <n v="5.4432"/>
  </r>
  <r>
    <n v="2046"/>
    <s v="CA-2013-131835"/>
    <d v="2013-07-18T00:00:00"/>
    <n v="2013"/>
    <n v="7"/>
    <x v="16"/>
    <x v="16"/>
    <d v="2013-07-22T00:00:00"/>
    <s v="Standard Class"/>
    <s v="MC-17590"/>
    <s v="Matt Collister"/>
    <s v="Corporate"/>
    <s v="United States"/>
    <x v="275"/>
    <x v="30"/>
    <x v="346"/>
    <x v="3"/>
    <s v="OFF-AP-10004487"/>
    <x v="1"/>
    <x v="9"/>
    <s v="Kensington 4 Outlet MasterPiece Compact Power Control Center"/>
    <n v="162.63999999999999"/>
    <n v="2"/>
    <x v="0"/>
    <n v="0"/>
    <n v="45.539199999999994"/>
  </r>
  <r>
    <n v="2047"/>
    <s v="CA-2013-131835"/>
    <d v="2013-07-18T00:00:00"/>
    <n v="2013"/>
    <n v="7"/>
    <x v="16"/>
    <x v="16"/>
    <d v="2013-07-22T00:00:00"/>
    <s v="Standard Class"/>
    <s v="MC-17590"/>
    <s v="Matt Collister"/>
    <s v="Corporate"/>
    <s v="United States"/>
    <x v="275"/>
    <x v="30"/>
    <x v="346"/>
    <x v="3"/>
    <s v="TEC-PH-10001760"/>
    <x v="2"/>
    <x v="7"/>
    <s v="Bose SoundLink Bluetooth Speaker"/>
    <n v="597"/>
    <n v="3"/>
    <x v="0"/>
    <n v="0"/>
    <n v="280.59000000000003"/>
  </r>
  <r>
    <n v="2048"/>
    <s v="CA-2013-131835"/>
    <d v="2013-07-18T00:00:00"/>
    <n v="2013"/>
    <n v="7"/>
    <x v="16"/>
    <x v="16"/>
    <d v="2013-07-22T00:00:00"/>
    <s v="Standard Class"/>
    <s v="MC-17590"/>
    <s v="Matt Collister"/>
    <s v="Corporate"/>
    <s v="United States"/>
    <x v="275"/>
    <x v="30"/>
    <x v="346"/>
    <x v="3"/>
    <s v="OFF-PA-10004071"/>
    <x v="1"/>
    <x v="10"/>
    <s v="Eaton Premium Continuous-Feed Paper, 25% Cotton, Letter Size, White, 1000 Shts/Box"/>
    <n v="55.48"/>
    <n v="1"/>
    <x v="0"/>
    <n v="0"/>
    <n v="26.630399999999998"/>
  </r>
  <r>
    <n v="2049"/>
    <s v="CA-2012-142237"/>
    <d v="2012-07-11T00:00:00"/>
    <n v="2012"/>
    <n v="7"/>
    <x v="38"/>
    <x v="38"/>
    <d v="2012-07-13T00:00:00"/>
    <s v="First Class"/>
    <s v="CK-12595"/>
    <s v="Clytie Kelty"/>
    <s v="Consumer"/>
    <s v="United States"/>
    <x v="10"/>
    <x v="9"/>
    <x v="63"/>
    <x v="3"/>
    <s v="FUR-FU-10004848"/>
    <x v="0"/>
    <x v="5"/>
    <s v="Howard Miller 13-3/4&quot; Diameter Brushed Chrome Round Wall Clock"/>
    <n v="289.80000000000007"/>
    <n v="7"/>
    <x v="2"/>
    <n v="0.2"/>
    <n v="36.224999999999966"/>
  </r>
  <r>
    <n v="2050"/>
    <s v="CA-2012-142237"/>
    <d v="2012-07-11T00:00:00"/>
    <n v="2012"/>
    <n v="7"/>
    <x v="38"/>
    <x v="38"/>
    <d v="2012-07-13T00:00:00"/>
    <s v="First Class"/>
    <s v="CK-12595"/>
    <s v="Clytie Kelty"/>
    <s v="Consumer"/>
    <s v="United States"/>
    <x v="10"/>
    <x v="9"/>
    <x v="63"/>
    <x v="3"/>
    <s v="OFF-BI-10004022"/>
    <x v="1"/>
    <x v="8"/>
    <s v="Acco Suede Grain Vinyl Round Ring Binder"/>
    <n v="2.5020000000000002"/>
    <n v="3"/>
    <x v="6"/>
    <n v="0.7"/>
    <n v="-2.0015999999999998"/>
  </r>
  <r>
    <n v="2051"/>
    <s v="CA-2012-142237"/>
    <d v="2012-07-11T00:00:00"/>
    <n v="2012"/>
    <n v="7"/>
    <x v="38"/>
    <x v="38"/>
    <d v="2012-07-13T00:00:00"/>
    <s v="First Class"/>
    <s v="CK-12595"/>
    <s v="Clytie Kelty"/>
    <s v="Consumer"/>
    <s v="United States"/>
    <x v="10"/>
    <x v="9"/>
    <x v="63"/>
    <x v="3"/>
    <s v="OFF-BI-10003669"/>
    <x v="1"/>
    <x v="8"/>
    <s v="3M Organizer Strips"/>
    <n v="6.4800000000000013"/>
    <n v="4"/>
    <x v="6"/>
    <n v="0.7"/>
    <n v="-4.7519999999999989"/>
  </r>
  <r>
    <n v="2052"/>
    <s v="CA-2012-142237"/>
    <d v="2012-07-11T00:00:00"/>
    <n v="2012"/>
    <n v="7"/>
    <x v="38"/>
    <x v="38"/>
    <d v="2012-07-13T00:00:00"/>
    <s v="First Class"/>
    <s v="CK-12595"/>
    <s v="Clytie Kelty"/>
    <s v="Consumer"/>
    <s v="United States"/>
    <x v="10"/>
    <x v="9"/>
    <x v="63"/>
    <x v="3"/>
    <s v="FUR-CH-10003833"/>
    <x v="0"/>
    <x v="1"/>
    <s v="Novimex Fabric Task Chair"/>
    <n v="341.48799999999994"/>
    <n v="8"/>
    <x v="4"/>
    <n v="0.3"/>
    <n v="-73.175999999999988"/>
  </r>
  <r>
    <n v="2053"/>
    <s v="CA-2012-142237"/>
    <d v="2012-07-11T00:00:00"/>
    <n v="2012"/>
    <n v="7"/>
    <x v="38"/>
    <x v="38"/>
    <d v="2012-07-13T00:00:00"/>
    <s v="First Class"/>
    <s v="CK-12595"/>
    <s v="Clytie Kelty"/>
    <s v="Consumer"/>
    <s v="United States"/>
    <x v="10"/>
    <x v="9"/>
    <x v="63"/>
    <x v="3"/>
    <s v="OFF-AR-10003732"/>
    <x v="1"/>
    <x v="6"/>
    <s v="Newell 333"/>
    <n v="11.12"/>
    <n v="5"/>
    <x v="2"/>
    <n v="0.2"/>
    <n v="0.83399999999999963"/>
  </r>
  <r>
    <n v="2054"/>
    <s v="CA-2012-142237"/>
    <d v="2012-07-11T00:00:00"/>
    <n v="2012"/>
    <n v="7"/>
    <x v="38"/>
    <x v="38"/>
    <d v="2012-07-13T00:00:00"/>
    <s v="First Class"/>
    <s v="CK-12595"/>
    <s v="Clytie Kelty"/>
    <s v="Consumer"/>
    <s v="United States"/>
    <x v="10"/>
    <x v="9"/>
    <x v="63"/>
    <x v="3"/>
    <s v="FUR-FU-10003142"/>
    <x v="0"/>
    <x v="5"/>
    <s v="Master Big Foot Doorstop, Beige"/>
    <n v="25.344000000000001"/>
    <n v="6"/>
    <x v="2"/>
    <n v="0.2"/>
    <n v="3.4847999999999981"/>
  </r>
  <r>
    <n v="2055"/>
    <s v="CA-2013-136434"/>
    <d v="2013-12-02T00:00:00"/>
    <n v="2013"/>
    <n v="12"/>
    <x v="5"/>
    <x v="5"/>
    <d v="2013-12-08T00:00:00"/>
    <s v="Standard Class"/>
    <s v="RD-19480"/>
    <s v="Rick Duston"/>
    <s v="Consumer"/>
    <s v="United States"/>
    <x v="102"/>
    <x v="14"/>
    <x v="237"/>
    <x v="2"/>
    <s v="FUR-FU-10001196"/>
    <x v="0"/>
    <x v="5"/>
    <s v="DAX Cubicle Frames - 8x10"/>
    <n v="17.309999999999999"/>
    <n v="3"/>
    <x v="0"/>
    <n v="0"/>
    <n v="5.1929999999999996"/>
  </r>
  <r>
    <n v="2056"/>
    <s v="CA-2014-120376"/>
    <d v="2014-12-23T00:00:00"/>
    <n v="2014"/>
    <n v="12"/>
    <x v="22"/>
    <x v="22"/>
    <d v="2014-12-26T00:00:00"/>
    <s v="First Class"/>
    <s v="TP-21130"/>
    <s v="Theone Pippenger"/>
    <s v="Consumer"/>
    <s v="United States"/>
    <x v="66"/>
    <x v="12"/>
    <x v="83"/>
    <x v="2"/>
    <s v="TEC-AC-10001114"/>
    <x v="2"/>
    <x v="11"/>
    <s v="Microsoft Wireless Mobile Mouse 4000"/>
    <n v="199.95000000000002"/>
    <n v="5"/>
    <x v="0"/>
    <n v="0"/>
    <n v="63.983999999999988"/>
  </r>
  <r>
    <n v="2057"/>
    <s v="CA-2014-120376"/>
    <d v="2014-12-23T00:00:00"/>
    <n v="2014"/>
    <n v="12"/>
    <x v="22"/>
    <x v="22"/>
    <d v="2014-12-26T00:00:00"/>
    <s v="First Class"/>
    <s v="TP-21130"/>
    <s v="Theone Pippenger"/>
    <s v="Consumer"/>
    <s v="United States"/>
    <x v="66"/>
    <x v="12"/>
    <x v="83"/>
    <x v="2"/>
    <s v="FUR-CH-10002335"/>
    <x v="0"/>
    <x v="1"/>
    <s v="Hon GuestStacker Chair"/>
    <n v="1586.6899999999998"/>
    <n v="7"/>
    <x v="0"/>
    <n v="0"/>
    <n v="412.5394"/>
  </r>
  <r>
    <n v="2058"/>
    <s v="CA-2014-120376"/>
    <d v="2014-12-23T00:00:00"/>
    <n v="2014"/>
    <n v="12"/>
    <x v="22"/>
    <x v="22"/>
    <d v="2014-12-26T00:00:00"/>
    <s v="First Class"/>
    <s v="TP-21130"/>
    <s v="Theone Pippenger"/>
    <s v="Consumer"/>
    <s v="United States"/>
    <x v="66"/>
    <x v="12"/>
    <x v="83"/>
    <x v="2"/>
    <s v="TEC-AC-10000844"/>
    <x v="2"/>
    <x v="11"/>
    <s v="Logitech Gaming G510s - Keyboard"/>
    <n v="84.99"/>
    <n v="1"/>
    <x v="0"/>
    <n v="0"/>
    <n v="30.596399999999996"/>
  </r>
  <r>
    <n v="2059"/>
    <s v="CA-2014-120376"/>
    <d v="2014-12-23T00:00:00"/>
    <n v="2014"/>
    <n v="12"/>
    <x v="22"/>
    <x v="22"/>
    <d v="2014-12-26T00:00:00"/>
    <s v="First Class"/>
    <s v="TP-21130"/>
    <s v="Theone Pippenger"/>
    <s v="Consumer"/>
    <s v="United States"/>
    <x v="66"/>
    <x v="12"/>
    <x v="83"/>
    <x v="2"/>
    <s v="FUR-TA-10004534"/>
    <x v="0"/>
    <x v="3"/>
    <s v="Bevis 44 x 96 Conference Tables"/>
    <n v="411.8"/>
    <n v="2"/>
    <x v="0"/>
    <n v="0"/>
    <n v="70.005999999999972"/>
  </r>
  <r>
    <n v="2060"/>
    <s v="CA-2011-106439"/>
    <d v="2011-10-31T00:00:00"/>
    <n v="2011"/>
    <n v="10"/>
    <x v="18"/>
    <x v="18"/>
    <d v="2011-11-04T00:00:00"/>
    <s v="Standard Class"/>
    <s v="GG-14650"/>
    <s v="Greg Guthrie"/>
    <s v="Corporate"/>
    <s v="United States"/>
    <x v="1"/>
    <x v="1"/>
    <x v="13"/>
    <x v="1"/>
    <s v="OFF-FA-10002975"/>
    <x v="1"/>
    <x v="13"/>
    <s v="Staples"/>
    <n v="11.34"/>
    <n v="3"/>
    <x v="0"/>
    <n v="0"/>
    <n v="5.2164000000000001"/>
  </r>
  <r>
    <n v="2061"/>
    <s v="CA-2011-106439"/>
    <d v="2011-10-31T00:00:00"/>
    <n v="2011"/>
    <n v="10"/>
    <x v="18"/>
    <x v="18"/>
    <d v="2011-11-04T00:00:00"/>
    <s v="Standard Class"/>
    <s v="GG-14650"/>
    <s v="Greg Guthrie"/>
    <s v="Corporate"/>
    <s v="United States"/>
    <x v="1"/>
    <x v="1"/>
    <x v="13"/>
    <x v="1"/>
    <s v="OFF-ST-10003996"/>
    <x v="1"/>
    <x v="4"/>
    <s v="Letter/Legal File Tote with Clear Snap-On Lid, Black Granite"/>
    <n v="80.3"/>
    <n v="5"/>
    <x v="0"/>
    <n v="0"/>
    <n v="20.877999999999997"/>
  </r>
  <r>
    <n v="2062"/>
    <s v="CA-2011-106439"/>
    <d v="2011-10-31T00:00:00"/>
    <n v="2011"/>
    <n v="10"/>
    <x v="18"/>
    <x v="18"/>
    <d v="2011-11-04T00:00:00"/>
    <s v="Standard Class"/>
    <s v="GG-14650"/>
    <s v="Greg Guthrie"/>
    <s v="Corporate"/>
    <s v="United States"/>
    <x v="1"/>
    <x v="1"/>
    <x v="13"/>
    <x v="1"/>
    <s v="OFF-BI-10002571"/>
    <x v="1"/>
    <x v="8"/>
    <s v="Avery Framed View Binder, EZD Ring (Locking), Navy, 1 1/2&quot;"/>
    <n v="15.968000000000002"/>
    <n v="2"/>
    <x v="2"/>
    <n v="0.2"/>
    <n v="5.3891999999999989"/>
  </r>
  <r>
    <n v="2063"/>
    <s v="CA-2011-106439"/>
    <d v="2011-10-31T00:00:00"/>
    <n v="2011"/>
    <n v="10"/>
    <x v="18"/>
    <x v="18"/>
    <d v="2011-11-04T00:00:00"/>
    <s v="Standard Class"/>
    <s v="GG-14650"/>
    <s v="Greg Guthrie"/>
    <s v="Corporate"/>
    <s v="United States"/>
    <x v="1"/>
    <x v="1"/>
    <x v="13"/>
    <x v="1"/>
    <s v="OFF-PA-10000477"/>
    <x v="1"/>
    <x v="10"/>
    <s v="Xerox 1952"/>
    <n v="64.740000000000009"/>
    <n v="13"/>
    <x v="0"/>
    <n v="0"/>
    <n v="30.427800000000005"/>
  </r>
  <r>
    <n v="2064"/>
    <s v="CA-2011-106439"/>
    <d v="2011-10-31T00:00:00"/>
    <n v="2011"/>
    <n v="10"/>
    <x v="18"/>
    <x v="18"/>
    <d v="2011-11-04T00:00:00"/>
    <s v="Standard Class"/>
    <s v="GG-14650"/>
    <s v="Greg Guthrie"/>
    <s v="Corporate"/>
    <s v="United States"/>
    <x v="1"/>
    <x v="1"/>
    <x v="13"/>
    <x v="1"/>
    <s v="OFF-BI-10004209"/>
    <x v="1"/>
    <x v="8"/>
    <s v="Fellowes Twister Kit, Gray/Clear, 3/pkg"/>
    <n v="19.295999999999999"/>
    <n v="3"/>
    <x v="2"/>
    <n v="0.2"/>
    <n v="6.0299999999999994"/>
  </r>
  <r>
    <n v="2065"/>
    <s v="CA-2011-106439"/>
    <d v="2011-10-31T00:00:00"/>
    <n v="2011"/>
    <n v="10"/>
    <x v="18"/>
    <x v="18"/>
    <d v="2011-11-04T00:00:00"/>
    <s v="Standard Class"/>
    <s v="GG-14650"/>
    <s v="Greg Guthrie"/>
    <s v="Corporate"/>
    <s v="United States"/>
    <x v="1"/>
    <x v="1"/>
    <x v="13"/>
    <x v="1"/>
    <s v="OFF-ST-10001963"/>
    <x v="1"/>
    <x v="4"/>
    <s v="Tennsco Regal Shelving Units"/>
    <n v="405.64"/>
    <n v="4"/>
    <x v="0"/>
    <n v="0"/>
    <n v="12.169199999999989"/>
  </r>
  <r>
    <n v="2066"/>
    <s v="CA-2011-106439"/>
    <d v="2011-10-31T00:00:00"/>
    <n v="2011"/>
    <n v="10"/>
    <x v="18"/>
    <x v="18"/>
    <d v="2011-11-04T00:00:00"/>
    <s v="Standard Class"/>
    <s v="GG-14650"/>
    <s v="Greg Guthrie"/>
    <s v="Corporate"/>
    <s v="United States"/>
    <x v="1"/>
    <x v="1"/>
    <x v="13"/>
    <x v="1"/>
    <s v="FUR-CH-10003833"/>
    <x v="0"/>
    <x v="1"/>
    <s v="Novimex Fabric Task Chair"/>
    <n v="146.352"/>
    <n v="3"/>
    <x v="2"/>
    <n v="0.2"/>
    <n v="-9.1470000000000056"/>
  </r>
  <r>
    <n v="2067"/>
    <s v="CA-2011-106439"/>
    <d v="2011-10-31T00:00:00"/>
    <n v="2011"/>
    <n v="10"/>
    <x v="18"/>
    <x v="18"/>
    <d v="2011-11-04T00:00:00"/>
    <s v="Standard Class"/>
    <s v="GG-14650"/>
    <s v="Greg Guthrie"/>
    <s v="Corporate"/>
    <s v="United States"/>
    <x v="1"/>
    <x v="1"/>
    <x v="13"/>
    <x v="1"/>
    <s v="TEC-AC-10004568"/>
    <x v="2"/>
    <x v="11"/>
    <s v="Maxell LTO Ultrium - 800 GB"/>
    <n v="251.91"/>
    <n v="9"/>
    <x v="0"/>
    <n v="0"/>
    <n v="47.862899999999982"/>
  </r>
  <r>
    <n v="2068"/>
    <s v="CA-2011-106439"/>
    <d v="2011-10-31T00:00:00"/>
    <n v="2011"/>
    <n v="10"/>
    <x v="18"/>
    <x v="18"/>
    <d v="2011-11-04T00:00:00"/>
    <s v="Standard Class"/>
    <s v="GG-14650"/>
    <s v="Greg Guthrie"/>
    <s v="Corporate"/>
    <s v="United States"/>
    <x v="1"/>
    <x v="1"/>
    <x v="13"/>
    <x v="1"/>
    <s v="OFF-AR-10001419"/>
    <x v="1"/>
    <x v="6"/>
    <s v="Newell 325"/>
    <n v="12.39"/>
    <n v="3"/>
    <x v="0"/>
    <n v="0"/>
    <n v="3.7169999999999996"/>
  </r>
  <r>
    <n v="2069"/>
    <s v="CA-2012-133452"/>
    <d v="2012-04-13T00:00:00"/>
    <n v="2012"/>
    <n v="4"/>
    <x v="19"/>
    <x v="19"/>
    <d v="2012-04-19T00:00:00"/>
    <s v="Standard Class"/>
    <s v="ZC-21910"/>
    <s v="Zuschuss Carroll"/>
    <s v="Consumer"/>
    <s v="United States"/>
    <x v="225"/>
    <x v="1"/>
    <x v="281"/>
    <x v="1"/>
    <s v="TEC-AC-10002800"/>
    <x v="2"/>
    <x v="11"/>
    <s v="Plantronics Audio 478 Stereo USB Headset"/>
    <n v="199.96"/>
    <n v="4"/>
    <x v="0"/>
    <n v="0"/>
    <n v="69.98599999999999"/>
  </r>
  <r>
    <n v="2070"/>
    <s v="CA-2012-133452"/>
    <d v="2012-04-13T00:00:00"/>
    <n v="2012"/>
    <n v="4"/>
    <x v="19"/>
    <x v="19"/>
    <d v="2012-04-19T00:00:00"/>
    <s v="Standard Class"/>
    <s v="ZC-21910"/>
    <s v="Zuschuss Carroll"/>
    <s v="Consumer"/>
    <s v="United States"/>
    <x v="225"/>
    <x v="1"/>
    <x v="281"/>
    <x v="1"/>
    <s v="FUR-TA-10003954"/>
    <x v="0"/>
    <x v="3"/>
    <s v="Hon 94000 Series Round Tables"/>
    <n v="710.83200000000011"/>
    <n v="3"/>
    <x v="2"/>
    <n v="0.2"/>
    <n v="-97.739399999999989"/>
  </r>
  <r>
    <n v="2071"/>
    <s v="CA-2013-146521"/>
    <d v="2013-07-22T00:00:00"/>
    <n v="2013"/>
    <n v="7"/>
    <x v="16"/>
    <x v="16"/>
    <d v="2013-07-24T00:00:00"/>
    <s v="Second Class"/>
    <s v="CC-12610"/>
    <s v="Corey Catlett"/>
    <s v="Corporate"/>
    <s v="United States"/>
    <x v="10"/>
    <x v="9"/>
    <x v="63"/>
    <x v="3"/>
    <s v="OFF-BI-10000301"/>
    <x v="1"/>
    <x v="8"/>
    <s v="GBC Instant Report Kit"/>
    <n v="1.9410000000000003"/>
    <n v="1"/>
    <x v="6"/>
    <n v="0.7"/>
    <n v="-1.294"/>
  </r>
  <r>
    <n v="2072"/>
    <s v="US-2014-110996"/>
    <d v="2014-11-21T00:00:00"/>
    <n v="2014"/>
    <n v="11"/>
    <x v="23"/>
    <x v="23"/>
    <d v="2014-11-26T00:00:00"/>
    <s v="Standard Class"/>
    <s v="KA-16525"/>
    <s v="Kelly Andreada"/>
    <s v="Consumer"/>
    <s v="United States"/>
    <x v="276"/>
    <x v="1"/>
    <x v="347"/>
    <x v="1"/>
    <s v="FUR-CH-10003956"/>
    <x v="0"/>
    <x v="1"/>
    <s v="Novimex High-Tech Fabric Mesh Task Chair"/>
    <n v="283.92"/>
    <n v="5"/>
    <x v="2"/>
    <n v="0.2"/>
    <n v="-46.137000000000029"/>
  </r>
  <r>
    <n v="2073"/>
    <s v="CA-2013-129693"/>
    <d v="2013-11-27T00:00:00"/>
    <n v="2013"/>
    <n v="11"/>
    <x v="0"/>
    <x v="0"/>
    <d v="2013-12-03T00:00:00"/>
    <s v="Standard Class"/>
    <s v="TC-20980"/>
    <s v="Tamara Chand"/>
    <s v="Corporate"/>
    <s v="United States"/>
    <x v="4"/>
    <x v="4"/>
    <x v="59"/>
    <x v="1"/>
    <s v="OFF-BI-10002954"/>
    <x v="1"/>
    <x v="8"/>
    <s v="Newell 3-Hole Punched Plastic Slotted Magazine Holders for Binders"/>
    <n v="7.3120000000000012"/>
    <n v="2"/>
    <x v="2"/>
    <n v="0.2"/>
    <n v="2.5591999999999997"/>
  </r>
  <r>
    <n v="2074"/>
    <s v="CA-2014-122504"/>
    <d v="2014-11-08T00:00:00"/>
    <n v="2014"/>
    <n v="11"/>
    <x v="23"/>
    <x v="23"/>
    <d v="2014-11-13T00:00:00"/>
    <s v="Second Class"/>
    <s v="DB-13270"/>
    <s v="Deborah Brumfield"/>
    <s v="Home Office"/>
    <s v="United States"/>
    <x v="71"/>
    <x v="1"/>
    <x v="90"/>
    <x v="1"/>
    <s v="TEC-AC-10003289"/>
    <x v="2"/>
    <x v="11"/>
    <s v="Anker Ultra-Slim Mini Bluetooth 3.0 Wireless Keyboard"/>
    <n v="59.97"/>
    <n v="3"/>
    <x v="0"/>
    <n v="0"/>
    <n v="13.793099999999999"/>
  </r>
  <r>
    <n v="2075"/>
    <s v="CA-2014-122504"/>
    <d v="2014-11-08T00:00:00"/>
    <n v="2014"/>
    <n v="11"/>
    <x v="23"/>
    <x v="23"/>
    <d v="2014-11-13T00:00:00"/>
    <s v="Second Class"/>
    <s v="DB-13270"/>
    <s v="Deborah Brumfield"/>
    <s v="Home Office"/>
    <s v="United States"/>
    <x v="71"/>
    <x v="1"/>
    <x v="90"/>
    <x v="1"/>
    <s v="TEC-PH-10002468"/>
    <x v="2"/>
    <x v="7"/>
    <s v="Plantronics CS 50-USB - headset - Convertible, Monaural"/>
    <n v="761.5440000000001"/>
    <n v="7"/>
    <x v="2"/>
    <n v="0.2"/>
    <n v="66.635100000000023"/>
  </r>
  <r>
    <n v="2076"/>
    <s v="CA-2011-131051"/>
    <d v="2011-12-01T00:00:00"/>
    <n v="2011"/>
    <n v="12"/>
    <x v="20"/>
    <x v="20"/>
    <d v="2011-12-05T00:00:00"/>
    <s v="Standard Class"/>
    <s v="TR-21325"/>
    <s v="Toby Ritter"/>
    <s v="Consumer"/>
    <s v="United States"/>
    <x v="8"/>
    <x v="1"/>
    <x v="34"/>
    <x v="1"/>
    <s v="FUR-FU-10001861"/>
    <x v="0"/>
    <x v="5"/>
    <s v="Floodlight Indoor Halogen Bulbs, 1 Bulb per Pack, 60 Watts"/>
    <n v="58.199999999999996"/>
    <n v="3"/>
    <x v="0"/>
    <n v="0"/>
    <n v="28.517999999999994"/>
  </r>
  <r>
    <n v="2077"/>
    <s v="CA-2014-140676"/>
    <d v="2014-09-13T00:00:00"/>
    <n v="2014"/>
    <n v="9"/>
    <x v="15"/>
    <x v="15"/>
    <d v="2014-09-16T00:00:00"/>
    <s v="First Class"/>
    <s v="BF-11080"/>
    <s v="Bart Folk"/>
    <s v="Consumer"/>
    <s v="United States"/>
    <x v="248"/>
    <x v="39"/>
    <x v="307"/>
    <x v="3"/>
    <s v="OFF-PA-10004082"/>
    <x v="1"/>
    <x v="10"/>
    <s v="Adams Telephone Message Book w/Frequently-Called Numbers Space, 400 Messages per Book"/>
    <n v="39.900000000000006"/>
    <n v="5"/>
    <x v="0"/>
    <n v="0"/>
    <n v="19.950000000000003"/>
  </r>
  <r>
    <n v="2078"/>
    <s v="CA-2014-140676"/>
    <d v="2014-09-13T00:00:00"/>
    <n v="2014"/>
    <n v="9"/>
    <x v="15"/>
    <x v="15"/>
    <d v="2014-09-16T00:00:00"/>
    <s v="First Class"/>
    <s v="BF-11080"/>
    <s v="Bart Folk"/>
    <s v="Consumer"/>
    <s v="United States"/>
    <x v="248"/>
    <x v="39"/>
    <x v="307"/>
    <x v="3"/>
    <s v="OFF-AP-10000358"/>
    <x v="1"/>
    <x v="9"/>
    <s v="Fellowes Basic Home/Office Series Surge Protectors"/>
    <n v="90.86"/>
    <n v="7"/>
    <x v="0"/>
    <n v="0"/>
    <n v="26.349399999999992"/>
  </r>
  <r>
    <n v="2079"/>
    <s v="CA-2014-140676"/>
    <d v="2014-09-13T00:00:00"/>
    <n v="2014"/>
    <n v="9"/>
    <x v="15"/>
    <x v="15"/>
    <d v="2014-09-16T00:00:00"/>
    <s v="First Class"/>
    <s v="BF-11080"/>
    <s v="Bart Folk"/>
    <s v="Consumer"/>
    <s v="United States"/>
    <x v="248"/>
    <x v="39"/>
    <x v="307"/>
    <x v="3"/>
    <s v="OFF-PA-10004243"/>
    <x v="1"/>
    <x v="10"/>
    <s v="Xerox 1939"/>
    <n v="94.85"/>
    <n v="5"/>
    <x v="0"/>
    <n v="0"/>
    <n v="45.527999999999992"/>
  </r>
  <r>
    <n v="2080"/>
    <s v="CA-2012-120103"/>
    <d v="2012-12-24T00:00:00"/>
    <n v="2012"/>
    <n v="12"/>
    <x v="14"/>
    <x v="14"/>
    <d v="2012-12-29T00:00:00"/>
    <s v="Standard Class"/>
    <s v="MS-17365"/>
    <s v="Maribeth Schnelling"/>
    <s v="Consumer"/>
    <s v="United States"/>
    <x v="42"/>
    <x v="16"/>
    <x v="51"/>
    <x v="1"/>
    <s v="OFF-PA-10001295"/>
    <x v="1"/>
    <x v="10"/>
    <s v="Computer Printout Paper with Letter-Trim Perforations"/>
    <n v="106.232"/>
    <n v="7"/>
    <x v="2"/>
    <n v="0.2"/>
    <n v="37.181199999999997"/>
  </r>
  <r>
    <n v="2081"/>
    <s v="CA-2012-120103"/>
    <d v="2012-12-24T00:00:00"/>
    <n v="2012"/>
    <n v="12"/>
    <x v="14"/>
    <x v="14"/>
    <d v="2012-12-29T00:00:00"/>
    <s v="Standard Class"/>
    <s v="MS-17365"/>
    <s v="Maribeth Schnelling"/>
    <s v="Consumer"/>
    <s v="United States"/>
    <x v="42"/>
    <x v="16"/>
    <x v="51"/>
    <x v="1"/>
    <s v="TEC-PH-10002170"/>
    <x v="2"/>
    <x v="7"/>
    <s v="ClearSounds CSC500 Amplified Spirit Phone Corded phone"/>
    <n v="111.98399999999999"/>
    <n v="2"/>
    <x v="2"/>
    <n v="0.2"/>
    <n v="11.198400000000003"/>
  </r>
  <r>
    <n v="2082"/>
    <s v="CA-2012-120103"/>
    <d v="2012-12-24T00:00:00"/>
    <n v="2012"/>
    <n v="12"/>
    <x v="14"/>
    <x v="14"/>
    <d v="2012-12-29T00:00:00"/>
    <s v="Standard Class"/>
    <s v="MS-17365"/>
    <s v="Maribeth Schnelling"/>
    <s v="Consumer"/>
    <s v="United States"/>
    <x v="42"/>
    <x v="16"/>
    <x v="51"/>
    <x v="1"/>
    <s v="FUR-FU-10002885"/>
    <x v="0"/>
    <x v="5"/>
    <s v="Magna Visual Magnetic Picture Hangers"/>
    <n v="7.7120000000000006"/>
    <n v="2"/>
    <x v="2"/>
    <n v="0.2"/>
    <n v="1.7352000000000005"/>
  </r>
  <r>
    <n v="2083"/>
    <s v="CA-2014-104647"/>
    <d v="2014-02-24T00:00:00"/>
    <n v="2014"/>
    <n v="2"/>
    <x v="31"/>
    <x v="31"/>
    <d v="2014-03-02T00:00:00"/>
    <s v="Standard Class"/>
    <s v="CK-12595"/>
    <s v="Clytie Kelty"/>
    <s v="Consumer"/>
    <s v="United States"/>
    <x v="1"/>
    <x v="1"/>
    <x v="141"/>
    <x v="1"/>
    <s v="OFF-PA-10002870"/>
    <x v="1"/>
    <x v="10"/>
    <s v="Ampad Phone Message Book, Recycled, 400 Message Capacity, 5 ¾” x 11”"/>
    <n v="37.44"/>
    <n v="6"/>
    <x v="0"/>
    <n v="0"/>
    <n v="16.847999999999999"/>
  </r>
  <r>
    <n v="2084"/>
    <s v="CA-2011-110352"/>
    <d v="2011-11-23T00:00:00"/>
    <n v="2011"/>
    <n v="11"/>
    <x v="7"/>
    <x v="7"/>
    <d v="2011-11-29T00:00:00"/>
    <s v="Standard Class"/>
    <s v="ED-13885"/>
    <s v="Emily Ducich"/>
    <s v="Home Office"/>
    <s v="United States"/>
    <x v="12"/>
    <x v="5"/>
    <x v="66"/>
    <x v="2"/>
    <s v="OFF-LA-10003923"/>
    <x v="1"/>
    <x v="2"/>
    <s v="Alphabetical Labels for Top Tab Filing"/>
    <n v="23.680000000000003"/>
    <n v="2"/>
    <x v="2"/>
    <n v="0.2"/>
    <n v="8.879999999999999"/>
  </r>
  <r>
    <n v="2085"/>
    <s v="CA-2013-140501"/>
    <d v="2013-06-24T00:00:00"/>
    <n v="2013"/>
    <n v="6"/>
    <x v="1"/>
    <x v="1"/>
    <d v="2013-06-29T00:00:00"/>
    <s v="Standard Class"/>
    <s v="IM-15070"/>
    <s v="Irene Maddox"/>
    <s v="Consumer"/>
    <s v="United States"/>
    <x v="20"/>
    <x v="15"/>
    <x v="29"/>
    <x v="3"/>
    <s v="OFF-LA-10003510"/>
    <x v="1"/>
    <x v="2"/>
    <s v="Avery 4027 File Folder Labels for Dot Matrix Printers, 5000 Labels per Box, White"/>
    <n v="122.12"/>
    <n v="4"/>
    <x v="0"/>
    <n v="0"/>
    <n v="56.175200000000004"/>
  </r>
  <r>
    <n v="2086"/>
    <s v="CA-2013-140501"/>
    <d v="2013-06-24T00:00:00"/>
    <n v="2013"/>
    <n v="6"/>
    <x v="1"/>
    <x v="1"/>
    <d v="2013-06-29T00:00:00"/>
    <s v="Standard Class"/>
    <s v="IM-15070"/>
    <s v="Irene Maddox"/>
    <s v="Consumer"/>
    <s v="United States"/>
    <x v="20"/>
    <x v="15"/>
    <x v="29"/>
    <x v="3"/>
    <s v="OFF-LA-10000248"/>
    <x v="1"/>
    <x v="2"/>
    <s v="Avery 52"/>
    <n v="18.45"/>
    <n v="5"/>
    <x v="0"/>
    <n v="0"/>
    <n v="8.6715"/>
  </r>
  <r>
    <n v="2087"/>
    <s v="CA-2013-140501"/>
    <d v="2013-06-24T00:00:00"/>
    <n v="2013"/>
    <n v="6"/>
    <x v="1"/>
    <x v="1"/>
    <d v="2013-06-29T00:00:00"/>
    <s v="Standard Class"/>
    <s v="IM-15070"/>
    <s v="Irene Maddox"/>
    <s v="Consumer"/>
    <s v="United States"/>
    <x v="20"/>
    <x v="15"/>
    <x v="29"/>
    <x v="3"/>
    <s v="OFF-ST-10000060"/>
    <x v="1"/>
    <x v="4"/>
    <s v="Fellowes Bankers Box Staxonsteel Drawer File/Stacking System"/>
    <n v="324.90000000000003"/>
    <n v="5"/>
    <x v="0"/>
    <n v="0"/>
    <n v="38.988000000000014"/>
  </r>
  <r>
    <n v="2088"/>
    <s v="CA-2013-140501"/>
    <d v="2013-06-24T00:00:00"/>
    <n v="2013"/>
    <n v="6"/>
    <x v="1"/>
    <x v="1"/>
    <d v="2013-06-29T00:00:00"/>
    <s v="Standard Class"/>
    <s v="IM-15070"/>
    <s v="Irene Maddox"/>
    <s v="Consumer"/>
    <s v="United States"/>
    <x v="20"/>
    <x v="15"/>
    <x v="29"/>
    <x v="3"/>
    <s v="OFF-PA-10003129"/>
    <x v="1"/>
    <x v="10"/>
    <s v="Tops White Computer Printout Paper"/>
    <n v="146.72999999999999"/>
    <n v="3"/>
    <x v="0"/>
    <n v="0"/>
    <n v="68.963099999999997"/>
  </r>
  <r>
    <n v="2089"/>
    <s v="CA-2013-140501"/>
    <d v="2013-06-24T00:00:00"/>
    <n v="2013"/>
    <n v="6"/>
    <x v="1"/>
    <x v="1"/>
    <d v="2013-06-29T00:00:00"/>
    <s v="Standard Class"/>
    <s v="IM-15070"/>
    <s v="Irene Maddox"/>
    <s v="Consumer"/>
    <s v="United States"/>
    <x v="20"/>
    <x v="15"/>
    <x v="29"/>
    <x v="3"/>
    <s v="OFF-FA-10004076"/>
    <x v="1"/>
    <x v="13"/>
    <s v="Translucent Push Pins by OIC"/>
    <n v="3.96"/>
    <n v="2"/>
    <x v="0"/>
    <n v="0"/>
    <n v="1.4651999999999998"/>
  </r>
  <r>
    <n v="2090"/>
    <s v="CA-2012-139290"/>
    <d v="2012-10-26T00:00:00"/>
    <n v="2012"/>
    <n v="10"/>
    <x v="2"/>
    <x v="2"/>
    <d v="2012-10-30T00:00:00"/>
    <s v="Standard Class"/>
    <s v="MY-17380"/>
    <s v="Maribeth Yedwab"/>
    <s v="Corporate"/>
    <s v="United States"/>
    <x v="277"/>
    <x v="1"/>
    <x v="348"/>
    <x v="1"/>
    <s v="OFF-LA-10004008"/>
    <x v="1"/>
    <x v="2"/>
    <s v="Avery 507"/>
    <n v="5.76"/>
    <n v="2"/>
    <x v="0"/>
    <n v="0"/>
    <n v="2.6495999999999995"/>
  </r>
  <r>
    <n v="2091"/>
    <s v="CA-2014-166142"/>
    <d v="2014-07-16T00:00:00"/>
    <n v="2014"/>
    <n v="7"/>
    <x v="10"/>
    <x v="10"/>
    <d v="2014-07-20T00:00:00"/>
    <s v="Standard Class"/>
    <s v="MM-17260"/>
    <s v="Magdelene Morse"/>
    <s v="Consumer"/>
    <s v="United States"/>
    <x v="40"/>
    <x v="13"/>
    <x v="49"/>
    <x v="3"/>
    <s v="OFF-BI-10004094"/>
    <x v="1"/>
    <x v="8"/>
    <s v="GBC Standard Plastic Binding Systems Combs"/>
    <n v="26.549999999999997"/>
    <n v="3"/>
    <x v="0"/>
    <n v="0"/>
    <n v="13.009499999999999"/>
  </r>
  <r>
    <n v="2092"/>
    <s v="CA-2014-166142"/>
    <d v="2014-07-16T00:00:00"/>
    <n v="2014"/>
    <n v="7"/>
    <x v="10"/>
    <x v="10"/>
    <d v="2014-07-20T00:00:00"/>
    <s v="Standard Class"/>
    <s v="MM-17260"/>
    <s v="Magdelene Morse"/>
    <s v="Consumer"/>
    <s v="United States"/>
    <x v="40"/>
    <x v="13"/>
    <x v="49"/>
    <x v="3"/>
    <s v="FUR-TA-10004607"/>
    <x v="0"/>
    <x v="3"/>
    <s v="Hon 2111 Invitation Series Straight Table"/>
    <n v="310.44300000000004"/>
    <n v="3"/>
    <x v="4"/>
    <n v="0.3"/>
    <n v="-48.783900000000031"/>
  </r>
  <r>
    <n v="2093"/>
    <s v="CA-2011-145926"/>
    <d v="2011-11-17T00:00:00"/>
    <n v="2011"/>
    <n v="11"/>
    <x v="7"/>
    <x v="7"/>
    <d v="2011-11-21T00:00:00"/>
    <s v="Standard Class"/>
    <s v="MP-17470"/>
    <s v="Mark Packer"/>
    <s v="Home Office"/>
    <s v="United States"/>
    <x v="278"/>
    <x v="11"/>
    <x v="349"/>
    <x v="2"/>
    <s v="FUR-CH-10004289"/>
    <x v="0"/>
    <x v="1"/>
    <s v="Global Super Steno Chair"/>
    <n v="479.90000000000003"/>
    <n v="5"/>
    <x v="0"/>
    <n v="0"/>
    <n v="81.58299999999997"/>
  </r>
  <r>
    <n v="2094"/>
    <s v="CA-2012-149678"/>
    <d v="2012-04-13T00:00:00"/>
    <n v="2012"/>
    <n v="4"/>
    <x v="19"/>
    <x v="19"/>
    <d v="2012-04-15T00:00:00"/>
    <s v="Second Class"/>
    <s v="AW-10840"/>
    <s v="Anthony Witt"/>
    <s v="Consumer"/>
    <s v="United States"/>
    <x v="168"/>
    <x v="27"/>
    <x v="214"/>
    <x v="1"/>
    <s v="OFF-SU-10004498"/>
    <x v="1"/>
    <x v="14"/>
    <s v="Martin-Yale Premier Letter Opener"/>
    <n v="12.88"/>
    <n v="1"/>
    <x v="0"/>
    <n v="0"/>
    <n v="0.38640000000000008"/>
  </r>
  <r>
    <n v="2095"/>
    <s v="US-2012-164357"/>
    <d v="2012-11-25T00:00:00"/>
    <n v="2012"/>
    <n v="11"/>
    <x v="6"/>
    <x v="6"/>
    <d v="2012-11-29T00:00:00"/>
    <s v="Standard Class"/>
    <s v="SF-20065"/>
    <s v="Sandra Flanagan"/>
    <s v="Consumer"/>
    <s v="United States"/>
    <x v="40"/>
    <x v="3"/>
    <x v="124"/>
    <x v="0"/>
    <s v="OFF-AR-10001177"/>
    <x v="1"/>
    <x v="6"/>
    <s v="Newell 349"/>
    <n v="13.120000000000001"/>
    <n v="5"/>
    <x v="2"/>
    <n v="0.2"/>
    <n v="1.4759999999999982"/>
  </r>
  <r>
    <n v="2096"/>
    <s v="US-2013-146570"/>
    <d v="2013-05-16T00:00:00"/>
    <n v="2013"/>
    <n v="5"/>
    <x v="35"/>
    <x v="35"/>
    <d v="2013-05-21T00:00:00"/>
    <s v="Standard Class"/>
    <s v="SN-20710"/>
    <s v="Steve Nguyen"/>
    <s v="Home Office"/>
    <s v="United States"/>
    <x v="25"/>
    <x v="35"/>
    <x v="129"/>
    <x v="0"/>
    <s v="OFF-BI-10001718"/>
    <x v="1"/>
    <x v="8"/>
    <s v="GBC DocuBind P50 Personal Binding Machine"/>
    <n v="511.84"/>
    <n v="8"/>
    <x v="0"/>
    <n v="0"/>
    <n v="240.56479999999999"/>
  </r>
  <r>
    <n v="2097"/>
    <s v="US-2013-146570"/>
    <d v="2013-05-16T00:00:00"/>
    <n v="2013"/>
    <n v="5"/>
    <x v="35"/>
    <x v="35"/>
    <d v="2013-05-21T00:00:00"/>
    <s v="Standard Class"/>
    <s v="SN-20710"/>
    <s v="Steve Nguyen"/>
    <s v="Home Office"/>
    <s v="United States"/>
    <x v="25"/>
    <x v="35"/>
    <x v="129"/>
    <x v="0"/>
    <s v="OFF-AR-10004602"/>
    <x v="1"/>
    <x v="6"/>
    <s v="Boston KS Multi-Size Manual Pencil Sharpener"/>
    <n v="91.96"/>
    <n v="4"/>
    <x v="0"/>
    <n v="0"/>
    <n v="25.748800000000003"/>
  </r>
  <r>
    <n v="2098"/>
    <s v="US-2013-146570"/>
    <d v="2013-05-16T00:00:00"/>
    <n v="2013"/>
    <n v="5"/>
    <x v="35"/>
    <x v="35"/>
    <d v="2013-05-21T00:00:00"/>
    <s v="Standard Class"/>
    <s v="SN-20710"/>
    <s v="Steve Nguyen"/>
    <s v="Home Office"/>
    <s v="United States"/>
    <x v="25"/>
    <x v="35"/>
    <x v="129"/>
    <x v="0"/>
    <s v="OFF-AR-10003856"/>
    <x v="1"/>
    <x v="6"/>
    <s v="Newell 344"/>
    <n v="8.34"/>
    <n v="3"/>
    <x v="0"/>
    <n v="0"/>
    <n v="2.1683999999999997"/>
  </r>
  <r>
    <n v="2099"/>
    <s v="CA-2014-124401"/>
    <d v="2014-09-08T00:00:00"/>
    <n v="2014"/>
    <n v="9"/>
    <x v="15"/>
    <x v="15"/>
    <d v="2014-09-13T00:00:00"/>
    <s v="Standard Class"/>
    <s v="RD-19900"/>
    <s v="Ruben Dartt"/>
    <s v="Consumer"/>
    <s v="United States"/>
    <x v="32"/>
    <x v="21"/>
    <x v="40"/>
    <x v="1"/>
    <s v="OFF-ST-10000649"/>
    <x v="1"/>
    <x v="4"/>
    <s v="Hanging Personal Folder File"/>
    <n v="37.68"/>
    <n v="3"/>
    <x v="2"/>
    <n v="0.2"/>
    <n v="2.3550000000000022"/>
  </r>
  <r>
    <n v="2100"/>
    <s v="CA-2014-124401"/>
    <d v="2014-09-08T00:00:00"/>
    <n v="2014"/>
    <n v="9"/>
    <x v="15"/>
    <x v="15"/>
    <d v="2014-09-13T00:00:00"/>
    <s v="Standard Class"/>
    <s v="RD-19900"/>
    <s v="Ruben Dartt"/>
    <s v="Consumer"/>
    <s v="United States"/>
    <x v="32"/>
    <x v="21"/>
    <x v="40"/>
    <x v="1"/>
    <s v="TEC-AC-10002926"/>
    <x v="2"/>
    <x v="11"/>
    <s v="Logitech Wireless Marathon Mouse M705"/>
    <n v="279.94400000000002"/>
    <n v="7"/>
    <x v="2"/>
    <n v="0.2"/>
    <n v="80.48390000000002"/>
  </r>
  <r>
    <n v="2101"/>
    <s v="US-2011-140116"/>
    <d v="2011-03-10T00:00:00"/>
    <n v="2011"/>
    <n v="3"/>
    <x v="34"/>
    <x v="34"/>
    <d v="2011-03-17T00:00:00"/>
    <s v="Standard Class"/>
    <s v="KT-16480"/>
    <s v="Kean Thornton"/>
    <s v="Consumer"/>
    <s v="United States"/>
    <x v="60"/>
    <x v="22"/>
    <x v="76"/>
    <x v="1"/>
    <s v="OFF-ST-10000078"/>
    <x v="1"/>
    <x v="4"/>
    <s v="Tennsco 6- and 18-Compartment Lockers"/>
    <n v="636.40800000000013"/>
    <n v="3"/>
    <x v="2"/>
    <n v="0.2"/>
    <n v="-15.910200000000088"/>
  </r>
  <r>
    <n v="2102"/>
    <s v="US-2011-140116"/>
    <d v="2011-03-10T00:00:00"/>
    <n v="2011"/>
    <n v="3"/>
    <x v="34"/>
    <x v="34"/>
    <d v="2011-03-17T00:00:00"/>
    <s v="Standard Class"/>
    <s v="KT-16480"/>
    <s v="Kean Thornton"/>
    <s v="Consumer"/>
    <s v="United States"/>
    <x v="60"/>
    <x v="22"/>
    <x v="76"/>
    <x v="1"/>
    <s v="OFF-AR-10001044"/>
    <x v="1"/>
    <x v="6"/>
    <s v="BOSTON Ranger #55 Pencil Sharpener, Black"/>
    <n v="83.168000000000006"/>
    <n v="4"/>
    <x v="2"/>
    <n v="0.2"/>
    <n v="9.3563999999999936"/>
  </r>
  <r>
    <n v="2103"/>
    <s v="CA-2011-123295"/>
    <d v="2011-07-18T00:00:00"/>
    <n v="2011"/>
    <n v="7"/>
    <x v="39"/>
    <x v="39"/>
    <d v="2011-07-18T00:00:00"/>
    <s v="Same Day"/>
    <s v="AH-10120"/>
    <s v="Adrian Hane"/>
    <s v="Home Office"/>
    <s v="United States"/>
    <x v="93"/>
    <x v="16"/>
    <x v="115"/>
    <x v="1"/>
    <s v="FUR-CH-10002372"/>
    <x v="0"/>
    <x v="1"/>
    <s v="Office Star - Ergonomically Designed Knee Chair"/>
    <n v="259.13600000000002"/>
    <n v="4"/>
    <x v="2"/>
    <n v="0.2"/>
    <n v="-25.913599999999988"/>
  </r>
  <r>
    <n v="2104"/>
    <s v="CA-2014-167101"/>
    <d v="2014-03-25T00:00:00"/>
    <n v="2014"/>
    <n v="3"/>
    <x v="42"/>
    <x v="42"/>
    <d v="2014-03-29T00:00:00"/>
    <s v="Second Class"/>
    <s v="BM-11650"/>
    <s v="Brian Moss"/>
    <s v="Corporate"/>
    <s v="United States"/>
    <x v="20"/>
    <x v="15"/>
    <x v="29"/>
    <x v="3"/>
    <s v="OFF-PA-10000357"/>
    <x v="1"/>
    <x v="10"/>
    <s v="Xerox 1888"/>
    <n v="221.92"/>
    <n v="4"/>
    <x v="0"/>
    <n v="0"/>
    <n v="106.52159999999999"/>
  </r>
  <r>
    <n v="2105"/>
    <s v="CA-2014-167101"/>
    <d v="2014-03-25T00:00:00"/>
    <n v="2014"/>
    <n v="3"/>
    <x v="42"/>
    <x v="42"/>
    <d v="2014-03-29T00:00:00"/>
    <s v="Second Class"/>
    <s v="BM-11650"/>
    <s v="Brian Moss"/>
    <s v="Corporate"/>
    <s v="United States"/>
    <x v="20"/>
    <x v="15"/>
    <x v="29"/>
    <x v="3"/>
    <s v="TEC-AC-10001266"/>
    <x v="2"/>
    <x v="11"/>
    <s v="Memorex Micro Travel Drive 8 GB"/>
    <n v="26"/>
    <n v="2"/>
    <x v="0"/>
    <n v="0"/>
    <n v="11.7"/>
  </r>
  <r>
    <n v="2106"/>
    <s v="US-2011-167633"/>
    <d v="2011-09-30T00:00:00"/>
    <n v="2011"/>
    <n v="9"/>
    <x v="30"/>
    <x v="30"/>
    <d v="2011-10-05T00:00:00"/>
    <s v="Standard Class"/>
    <s v="BW-11200"/>
    <s v="Ben Wallace"/>
    <s v="Consumer"/>
    <s v="United States"/>
    <x v="199"/>
    <x v="2"/>
    <x v="250"/>
    <x v="0"/>
    <s v="OFF-PA-10004888"/>
    <x v="1"/>
    <x v="10"/>
    <s v="Xerox 217"/>
    <n v="15.552000000000003"/>
    <n v="3"/>
    <x v="2"/>
    <n v="0.2"/>
    <n v="5.4432"/>
  </r>
  <r>
    <n v="2107"/>
    <s v="US-2011-152723"/>
    <d v="2011-09-26T00:00:00"/>
    <n v="2011"/>
    <n v="9"/>
    <x v="30"/>
    <x v="30"/>
    <d v="2011-09-26T00:00:00"/>
    <s v="Same Day"/>
    <s v="HG-14965"/>
    <s v="Henry Goldwyn"/>
    <s v="Corporate"/>
    <s v="United States"/>
    <x v="279"/>
    <x v="5"/>
    <x v="350"/>
    <x v="2"/>
    <s v="OFF-BI-10003460"/>
    <x v="1"/>
    <x v="8"/>
    <s v="Acco 3-Hole Punch"/>
    <n v="0.87599999999999978"/>
    <n v="1"/>
    <x v="3"/>
    <n v="0.8"/>
    <n v="-1.4016000000000002"/>
  </r>
  <r>
    <n v="2108"/>
    <s v="CA-2012-164882"/>
    <d v="2012-10-31T00:00:00"/>
    <n v="2012"/>
    <n v="10"/>
    <x v="2"/>
    <x v="2"/>
    <d v="2012-10-31T00:00:00"/>
    <s v="Same Day"/>
    <s v="SG-20080"/>
    <s v="Sandra Glassco"/>
    <s v="Consumer"/>
    <s v="United States"/>
    <x v="56"/>
    <x v="1"/>
    <x v="71"/>
    <x v="1"/>
    <s v="OFF-PA-10000157"/>
    <x v="1"/>
    <x v="10"/>
    <s v="Xerox 191"/>
    <n v="19.98"/>
    <n v="1"/>
    <x v="0"/>
    <n v="0"/>
    <n v="9.3905999999999992"/>
  </r>
  <r>
    <n v="2109"/>
    <s v="CA-2012-164882"/>
    <d v="2012-10-31T00:00:00"/>
    <n v="2012"/>
    <n v="10"/>
    <x v="2"/>
    <x v="2"/>
    <d v="2012-10-31T00:00:00"/>
    <s v="Same Day"/>
    <s v="SG-20080"/>
    <s v="Sandra Glassco"/>
    <s v="Consumer"/>
    <s v="United States"/>
    <x v="56"/>
    <x v="1"/>
    <x v="71"/>
    <x v="1"/>
    <s v="OFF-BI-10004519"/>
    <x v="1"/>
    <x v="8"/>
    <s v="GBC DocuBind P100 Manual Binding Machine"/>
    <n v="398.35199999999998"/>
    <n v="3"/>
    <x v="2"/>
    <n v="0.2"/>
    <n v="124.48499999999999"/>
  </r>
  <r>
    <n v="2110"/>
    <s v="CA-2012-164882"/>
    <d v="2012-10-31T00:00:00"/>
    <n v="2012"/>
    <n v="10"/>
    <x v="2"/>
    <x v="2"/>
    <d v="2012-10-31T00:00:00"/>
    <s v="Same Day"/>
    <s v="SG-20080"/>
    <s v="Sandra Glassco"/>
    <s v="Consumer"/>
    <s v="United States"/>
    <x v="56"/>
    <x v="1"/>
    <x v="71"/>
    <x v="1"/>
    <s v="OFF-AR-10004272"/>
    <x v="1"/>
    <x v="6"/>
    <s v="Newell 308"/>
    <n v="5.04"/>
    <n v="3"/>
    <x v="0"/>
    <n v="0"/>
    <n v="1.2599999999999998"/>
  </r>
  <r>
    <n v="2111"/>
    <s v="CA-2012-164882"/>
    <d v="2012-10-31T00:00:00"/>
    <n v="2012"/>
    <n v="10"/>
    <x v="2"/>
    <x v="2"/>
    <d v="2012-10-31T00:00:00"/>
    <s v="Same Day"/>
    <s v="SG-20080"/>
    <s v="Sandra Glassco"/>
    <s v="Consumer"/>
    <s v="United States"/>
    <x v="56"/>
    <x v="1"/>
    <x v="71"/>
    <x v="1"/>
    <s v="OFF-FA-10000585"/>
    <x v="1"/>
    <x v="13"/>
    <s v="OIC Bulk Pack Metal Binder Clips"/>
    <n v="17.450000000000003"/>
    <n v="5"/>
    <x v="0"/>
    <n v="0"/>
    <n v="8.0269999999999992"/>
  </r>
  <r>
    <n v="2112"/>
    <s v="CA-2012-164882"/>
    <d v="2012-10-31T00:00:00"/>
    <n v="2012"/>
    <n v="10"/>
    <x v="2"/>
    <x v="2"/>
    <d v="2012-10-31T00:00:00"/>
    <s v="Same Day"/>
    <s v="SG-20080"/>
    <s v="Sandra Glassco"/>
    <s v="Consumer"/>
    <s v="United States"/>
    <x v="56"/>
    <x v="1"/>
    <x v="71"/>
    <x v="1"/>
    <s v="FUR-CH-10004218"/>
    <x v="0"/>
    <x v="1"/>
    <s v="Global Fabric Manager's Chair, Dark Gray"/>
    <n v="323.13600000000002"/>
    <n v="4"/>
    <x v="2"/>
    <n v="0.2"/>
    <n v="20.196000000000012"/>
  </r>
  <r>
    <n v="2113"/>
    <s v="CA-2012-164882"/>
    <d v="2012-10-31T00:00:00"/>
    <n v="2012"/>
    <n v="10"/>
    <x v="2"/>
    <x v="2"/>
    <d v="2012-10-31T00:00:00"/>
    <s v="Same Day"/>
    <s v="SG-20080"/>
    <s v="Sandra Glassco"/>
    <s v="Consumer"/>
    <s v="United States"/>
    <x v="56"/>
    <x v="1"/>
    <x v="71"/>
    <x v="1"/>
    <s v="OFF-SU-10004231"/>
    <x v="1"/>
    <x v="14"/>
    <s v="Acme Tagit Stainless Steel Antibacterial Scissors"/>
    <n v="29.700000000000003"/>
    <n v="3"/>
    <x v="0"/>
    <n v="0"/>
    <n v="8.0190000000000001"/>
  </r>
  <r>
    <n v="2114"/>
    <s v="CA-2012-164882"/>
    <d v="2012-10-31T00:00:00"/>
    <n v="2012"/>
    <n v="10"/>
    <x v="2"/>
    <x v="2"/>
    <d v="2012-10-31T00:00:00"/>
    <s v="Same Day"/>
    <s v="SG-20080"/>
    <s v="Sandra Glassco"/>
    <s v="Consumer"/>
    <s v="United States"/>
    <x v="56"/>
    <x v="1"/>
    <x v="71"/>
    <x v="1"/>
    <s v="TEC-PH-10001578"/>
    <x v="2"/>
    <x v="7"/>
    <s v="Polycom SoundStation2 EX Conference phone"/>
    <n v="1295.8400000000001"/>
    <n v="4"/>
    <x v="2"/>
    <n v="0.2"/>
    <n v="145.78199999999993"/>
  </r>
  <r>
    <n v="2115"/>
    <s v="CA-2012-164882"/>
    <d v="2012-10-31T00:00:00"/>
    <n v="2012"/>
    <n v="10"/>
    <x v="2"/>
    <x v="2"/>
    <d v="2012-10-31T00:00:00"/>
    <s v="Same Day"/>
    <s v="SG-20080"/>
    <s v="Sandra Glassco"/>
    <s v="Consumer"/>
    <s v="United States"/>
    <x v="56"/>
    <x v="1"/>
    <x v="71"/>
    <x v="1"/>
    <s v="OFF-ST-10003638"/>
    <x v="1"/>
    <x v="4"/>
    <s v="Mobile Personal File Cube"/>
    <n v="46.84"/>
    <n v="2"/>
    <x v="0"/>
    <n v="0"/>
    <n v="12.646799999999999"/>
  </r>
  <r>
    <n v="2116"/>
    <s v="CA-2012-164882"/>
    <d v="2012-10-31T00:00:00"/>
    <n v="2012"/>
    <n v="10"/>
    <x v="2"/>
    <x v="2"/>
    <d v="2012-10-31T00:00:00"/>
    <s v="Same Day"/>
    <s v="SG-20080"/>
    <s v="Sandra Glassco"/>
    <s v="Consumer"/>
    <s v="United States"/>
    <x v="56"/>
    <x v="1"/>
    <x v="71"/>
    <x v="1"/>
    <s v="FUR-BO-10002213"/>
    <x v="0"/>
    <x v="0"/>
    <s v="DMI Eclipse Executive Suite Bookcases"/>
    <n v="425.83300000000003"/>
    <n v="1"/>
    <x v="11"/>
    <n v="0.15"/>
    <n v="20.03919999999998"/>
  </r>
  <r>
    <n v="2117"/>
    <s v="CA-2012-159786"/>
    <d v="2012-10-12T00:00:00"/>
    <n v="2012"/>
    <n v="10"/>
    <x v="2"/>
    <x v="2"/>
    <d v="2012-10-17T00:00:00"/>
    <s v="Second Class"/>
    <s v="RK-19300"/>
    <s v="Ralph Kennedy"/>
    <s v="Consumer"/>
    <s v="United States"/>
    <x v="30"/>
    <x v="15"/>
    <x v="144"/>
    <x v="3"/>
    <s v="FUR-TA-10001307"/>
    <x v="0"/>
    <x v="3"/>
    <s v="SAFCO PlanMaster Heigh-Adjustable Drafting Table Base, 43w x 30d x 30-37h, Black"/>
    <n v="209.67"/>
    <n v="1"/>
    <x v="10"/>
    <n v="0.4"/>
    <n v="-13.978000000000009"/>
  </r>
  <r>
    <n v="2118"/>
    <s v="CA-2013-130267"/>
    <d v="2013-09-20T00:00:00"/>
    <n v="2013"/>
    <n v="9"/>
    <x v="21"/>
    <x v="21"/>
    <d v="2013-09-24T00:00:00"/>
    <s v="Standard Class"/>
    <s v="SW-20245"/>
    <s v="Scot Wooten"/>
    <s v="Consumer"/>
    <s v="United States"/>
    <x v="280"/>
    <x v="1"/>
    <x v="351"/>
    <x v="1"/>
    <s v="OFF-PA-10002222"/>
    <x v="1"/>
    <x v="10"/>
    <s v="Xerox Color Copier Paper, 11&quot; x 17&quot;, Ream"/>
    <n v="159.88"/>
    <n v="7"/>
    <x v="0"/>
    <n v="0"/>
    <n v="73.544799999999995"/>
  </r>
  <r>
    <n v="2119"/>
    <s v="CA-2014-155460"/>
    <d v="2014-04-14T00:00:00"/>
    <n v="2014"/>
    <n v="4"/>
    <x v="4"/>
    <x v="4"/>
    <d v="2014-04-16T00:00:00"/>
    <s v="First Class"/>
    <s v="RW-19630"/>
    <s v="Rob Williams"/>
    <s v="Corporate"/>
    <s v="United States"/>
    <x v="4"/>
    <x v="4"/>
    <x v="59"/>
    <x v="1"/>
    <s v="OFF-PA-10002479"/>
    <x v="1"/>
    <x v="10"/>
    <s v="Xerox 4200 Series MultiUse Premium Copy Paper (20Lb. and 84 Bright)"/>
    <n v="5.28"/>
    <n v="1"/>
    <x v="0"/>
    <n v="0"/>
    <n v="2.3759999999999999"/>
  </r>
  <r>
    <n v="2120"/>
    <s v="CA-2014-155460"/>
    <d v="2014-04-14T00:00:00"/>
    <n v="2014"/>
    <n v="4"/>
    <x v="4"/>
    <x v="4"/>
    <d v="2014-04-16T00:00:00"/>
    <s v="First Class"/>
    <s v="RW-19630"/>
    <s v="Rob Williams"/>
    <s v="Corporate"/>
    <s v="United States"/>
    <x v="4"/>
    <x v="4"/>
    <x v="59"/>
    <x v="1"/>
    <s v="OFF-BI-10003091"/>
    <x v="1"/>
    <x v="8"/>
    <s v="GBC DocuBind TL200 Manual Binding Machine"/>
    <n v="895.92"/>
    <n v="5"/>
    <x v="2"/>
    <n v="0.2"/>
    <n v="302.37299999999993"/>
  </r>
  <r>
    <n v="2121"/>
    <s v="US-2014-168690"/>
    <d v="2014-01-08T00:00:00"/>
    <n v="2014"/>
    <n v="1"/>
    <x v="44"/>
    <x v="44"/>
    <d v="2014-01-14T00:00:00"/>
    <s v="Standard Class"/>
    <s v="TS-21085"/>
    <s v="Thais Sissman"/>
    <s v="Consumer"/>
    <s v="United States"/>
    <x v="281"/>
    <x v="2"/>
    <x v="352"/>
    <x v="0"/>
    <s v="OFF-BI-10000145"/>
    <x v="1"/>
    <x v="8"/>
    <s v="Zipper Ring Binder Pockets"/>
    <n v="2.8080000000000007"/>
    <n v="3"/>
    <x v="6"/>
    <n v="0.7"/>
    <n v="-1.9656000000000002"/>
  </r>
  <r>
    <n v="2122"/>
    <s v="CA-2014-158246"/>
    <d v="2014-11-10T00:00:00"/>
    <n v="2014"/>
    <n v="11"/>
    <x v="23"/>
    <x v="23"/>
    <d v="2014-11-12T00:00:00"/>
    <s v="First Class"/>
    <s v="JB-15400"/>
    <s v="Jennifer Braxton"/>
    <s v="Corporate"/>
    <s v="United States"/>
    <x v="282"/>
    <x v="1"/>
    <x v="353"/>
    <x v="1"/>
    <s v="FUR-CH-10003061"/>
    <x v="0"/>
    <x v="1"/>
    <s v="Global Leather Task Chair, Black"/>
    <n v="215.976"/>
    <n v="3"/>
    <x v="2"/>
    <n v="0.2"/>
    <n v="-2.6997000000000355"/>
  </r>
  <r>
    <n v="2123"/>
    <s v="CA-2014-167381"/>
    <d v="2014-09-23T00:00:00"/>
    <n v="2014"/>
    <n v="9"/>
    <x v="15"/>
    <x v="15"/>
    <d v="2014-09-25T00:00:00"/>
    <s v="Second Class"/>
    <s v="EH-14005"/>
    <s v="Erica Hernandez"/>
    <s v="Home Office"/>
    <s v="United States"/>
    <x v="190"/>
    <x v="12"/>
    <x v="241"/>
    <x v="2"/>
    <s v="FUR-BO-10001972"/>
    <x v="0"/>
    <x v="0"/>
    <s v="O'Sullivan 4-Shelf Bookcase in Odessa Pine"/>
    <n v="241.96"/>
    <n v="2"/>
    <x v="0"/>
    <n v="0"/>
    <n v="41.133199999999988"/>
  </r>
  <r>
    <n v="2124"/>
    <s v="CA-2014-167381"/>
    <d v="2014-09-23T00:00:00"/>
    <n v="2014"/>
    <n v="9"/>
    <x v="15"/>
    <x v="15"/>
    <d v="2014-09-25T00:00:00"/>
    <s v="Second Class"/>
    <s v="EH-14005"/>
    <s v="Erica Hernandez"/>
    <s v="Home Office"/>
    <s v="United States"/>
    <x v="190"/>
    <x v="12"/>
    <x v="241"/>
    <x v="2"/>
    <s v="OFF-LA-10000134"/>
    <x v="1"/>
    <x v="2"/>
    <s v="Avery 511"/>
    <n v="27.72"/>
    <n v="9"/>
    <x v="0"/>
    <n v="0"/>
    <n v="13.3056"/>
  </r>
  <r>
    <n v="2125"/>
    <s v="CA-2014-144862"/>
    <d v="2014-12-02T00:00:00"/>
    <n v="2014"/>
    <n v="12"/>
    <x v="22"/>
    <x v="22"/>
    <d v="2014-12-06T00:00:00"/>
    <s v="Standard Class"/>
    <s v="EH-14005"/>
    <s v="Erica Hernandez"/>
    <s v="Home Office"/>
    <s v="United States"/>
    <x v="10"/>
    <x v="9"/>
    <x v="105"/>
    <x v="3"/>
    <s v="OFF-EN-10003040"/>
    <x v="1"/>
    <x v="12"/>
    <s v="Quality Park Security Envelopes"/>
    <n v="104.68000000000002"/>
    <n v="5"/>
    <x v="2"/>
    <n v="0.2"/>
    <n v="35.329499999999996"/>
  </r>
  <r>
    <n v="2126"/>
    <s v="CA-2014-144862"/>
    <d v="2014-12-02T00:00:00"/>
    <n v="2014"/>
    <n v="12"/>
    <x v="22"/>
    <x v="22"/>
    <d v="2014-12-06T00:00:00"/>
    <s v="Standard Class"/>
    <s v="EH-14005"/>
    <s v="Erica Hernandez"/>
    <s v="Home Office"/>
    <s v="United States"/>
    <x v="10"/>
    <x v="9"/>
    <x v="105"/>
    <x v="3"/>
    <s v="TEC-PH-10000923"/>
    <x v="2"/>
    <x v="7"/>
    <s v="Belkin SportFit Armband For iPhone 5s/5c, Fuchsia"/>
    <n v="62.957999999999998"/>
    <n v="7"/>
    <x v="10"/>
    <n v="0.4"/>
    <n v="9.4436999999999998"/>
  </r>
  <r>
    <n v="2127"/>
    <s v="CA-2011-126032"/>
    <d v="2011-06-23T00:00:00"/>
    <n v="2011"/>
    <n v="6"/>
    <x v="3"/>
    <x v="3"/>
    <d v="2011-06-28T00:00:00"/>
    <s v="Standard Class"/>
    <s v="BS-11665"/>
    <s v="Brian Stugart"/>
    <s v="Consumer"/>
    <s v="United States"/>
    <x v="10"/>
    <x v="9"/>
    <x v="105"/>
    <x v="3"/>
    <s v="TEC-AC-10000158"/>
    <x v="2"/>
    <x v="11"/>
    <s v="Sony 64GB Class 10 Micro SDHC R40 Memory Card"/>
    <n v="86.376000000000005"/>
    <n v="3"/>
    <x v="2"/>
    <n v="0.2"/>
    <n v="1.079699999999999"/>
  </r>
  <r>
    <n v="2128"/>
    <s v="CA-2012-134859"/>
    <d v="2012-10-04T00:00:00"/>
    <n v="2012"/>
    <n v="10"/>
    <x v="2"/>
    <x v="2"/>
    <d v="2012-10-09T00:00:00"/>
    <s v="Standard Class"/>
    <s v="JK-16120"/>
    <s v="Julie Kriz"/>
    <s v="Home Office"/>
    <s v="United States"/>
    <x v="10"/>
    <x v="9"/>
    <x v="63"/>
    <x v="3"/>
    <s v="FUR-FU-10003623"/>
    <x v="0"/>
    <x v="5"/>
    <s v="DataProducts Ampli Magnifier Task Lamp, Black,"/>
    <n v="64.944000000000003"/>
    <n v="3"/>
    <x v="2"/>
    <n v="0.2"/>
    <n v="6.4943999999999953"/>
  </r>
  <r>
    <n v="2129"/>
    <s v="CA-2012-134859"/>
    <d v="2012-10-04T00:00:00"/>
    <n v="2012"/>
    <n v="10"/>
    <x v="2"/>
    <x v="2"/>
    <d v="2012-10-09T00:00:00"/>
    <s v="Standard Class"/>
    <s v="JK-16120"/>
    <s v="Julie Kriz"/>
    <s v="Home Office"/>
    <s v="United States"/>
    <x v="10"/>
    <x v="9"/>
    <x v="63"/>
    <x v="3"/>
    <s v="OFF-PA-10001293"/>
    <x v="1"/>
    <x v="10"/>
    <s v="Xerox 1946"/>
    <n v="20.736000000000004"/>
    <n v="4"/>
    <x v="2"/>
    <n v="0.2"/>
    <n v="7.2576000000000001"/>
  </r>
  <r>
    <n v="2130"/>
    <s v="US-2011-114188"/>
    <d v="2011-05-20T00:00:00"/>
    <n v="2011"/>
    <n v="5"/>
    <x v="8"/>
    <x v="8"/>
    <d v="2011-05-22T00:00:00"/>
    <s v="Second Class"/>
    <s v="RF-19345"/>
    <s v="Randy Ferguson"/>
    <s v="Corporate"/>
    <s v="United States"/>
    <x v="18"/>
    <x v="38"/>
    <x v="354"/>
    <x v="3"/>
    <s v="OFF-AP-10000124"/>
    <x v="1"/>
    <x v="9"/>
    <s v="Acco 6 Outlet Guardian Basic Surge Suppressor"/>
    <n v="33.28"/>
    <n v="4"/>
    <x v="0"/>
    <n v="0"/>
    <n v="9.3184000000000005"/>
  </r>
  <r>
    <n v="2131"/>
    <s v="US-2011-114188"/>
    <d v="2011-05-20T00:00:00"/>
    <n v="2011"/>
    <n v="5"/>
    <x v="8"/>
    <x v="8"/>
    <d v="2011-05-22T00:00:00"/>
    <s v="Second Class"/>
    <s v="RF-19345"/>
    <s v="Randy Ferguson"/>
    <s v="Corporate"/>
    <s v="United States"/>
    <x v="18"/>
    <x v="38"/>
    <x v="354"/>
    <x v="3"/>
    <s v="OFF-AR-10004511"/>
    <x v="1"/>
    <x v="6"/>
    <s v="Sanford Colorific Scented Colored Pencils, 12/Pack"/>
    <n v="38.520000000000003"/>
    <n v="9"/>
    <x v="0"/>
    <n v="0"/>
    <n v="11.9412"/>
  </r>
  <r>
    <n v="2132"/>
    <s v="US-2011-114188"/>
    <d v="2011-05-20T00:00:00"/>
    <n v="2011"/>
    <n v="5"/>
    <x v="8"/>
    <x v="8"/>
    <d v="2011-05-22T00:00:00"/>
    <s v="Second Class"/>
    <s v="RF-19345"/>
    <s v="Randy Ferguson"/>
    <s v="Corporate"/>
    <s v="United States"/>
    <x v="18"/>
    <x v="38"/>
    <x v="354"/>
    <x v="3"/>
    <s v="FUR-FU-10000076"/>
    <x v="0"/>
    <x v="5"/>
    <s v="24-Hour Round Wall Clock"/>
    <n v="139.86000000000001"/>
    <n v="7"/>
    <x v="0"/>
    <n v="0"/>
    <n v="60.139800000000015"/>
  </r>
  <r>
    <n v="2133"/>
    <s v="CA-2012-156524"/>
    <d v="2012-11-20T00:00:00"/>
    <n v="2012"/>
    <n v="11"/>
    <x v="6"/>
    <x v="6"/>
    <d v="2012-11-26T00:00:00"/>
    <s v="Standard Class"/>
    <s v="DL-12865"/>
    <s v="Dan Lawera"/>
    <s v="Consumer"/>
    <s v="United States"/>
    <x v="20"/>
    <x v="15"/>
    <x v="164"/>
    <x v="3"/>
    <s v="OFF-PA-10003883"/>
    <x v="1"/>
    <x v="10"/>
    <s v="Message Book, Phone, Wirebound Standard Line Memo, 2 3/4&quot; X 5&quot;"/>
    <n v="19.649999999999999"/>
    <n v="3"/>
    <x v="0"/>
    <n v="0"/>
    <n v="9.0389999999999997"/>
  </r>
  <r>
    <n v="2134"/>
    <s v="CA-2012-122210"/>
    <d v="2012-11-30T00:00:00"/>
    <n v="2012"/>
    <n v="11"/>
    <x v="6"/>
    <x v="6"/>
    <d v="2012-12-04T00:00:00"/>
    <s v="Standard Class"/>
    <s v="WB-21850"/>
    <s v="William Brown"/>
    <s v="Consumer"/>
    <s v="United States"/>
    <x v="10"/>
    <x v="9"/>
    <x v="63"/>
    <x v="3"/>
    <s v="OFF-BI-10003656"/>
    <x v="1"/>
    <x v="8"/>
    <s v="Fellowes PB200 Plastic Comb Binding Machine"/>
    <n v="152.99100000000001"/>
    <n v="3"/>
    <x v="6"/>
    <n v="0.7"/>
    <n v="-122.39280000000002"/>
  </r>
  <r>
    <n v="2135"/>
    <s v="CA-2012-122210"/>
    <d v="2012-11-30T00:00:00"/>
    <n v="2012"/>
    <n v="11"/>
    <x v="6"/>
    <x v="6"/>
    <d v="2012-12-04T00:00:00"/>
    <s v="Standard Class"/>
    <s v="WB-21850"/>
    <s v="William Brown"/>
    <s v="Consumer"/>
    <s v="United States"/>
    <x v="10"/>
    <x v="9"/>
    <x v="63"/>
    <x v="3"/>
    <s v="OFF-FA-10000053"/>
    <x v="1"/>
    <x v="13"/>
    <s v="Revere Boxed Rubber Bands by Revere"/>
    <n v="10.584"/>
    <n v="7"/>
    <x v="2"/>
    <n v="0.2"/>
    <n v="-2.3813999999999993"/>
  </r>
  <r>
    <n v="2136"/>
    <s v="CA-2012-122210"/>
    <d v="2012-11-30T00:00:00"/>
    <n v="2012"/>
    <n v="11"/>
    <x v="6"/>
    <x v="6"/>
    <d v="2012-12-04T00:00:00"/>
    <s v="Standard Class"/>
    <s v="WB-21850"/>
    <s v="William Brown"/>
    <s v="Consumer"/>
    <s v="United States"/>
    <x v="10"/>
    <x v="9"/>
    <x v="63"/>
    <x v="3"/>
    <s v="TEC-PH-10002807"/>
    <x v="2"/>
    <x v="7"/>
    <s v="Motorla HX550 Universal Bluetooth Headset"/>
    <n v="94.919999999999987"/>
    <n v="4"/>
    <x v="10"/>
    <n v="0.4"/>
    <n v="15.819999999999993"/>
  </r>
  <r>
    <n v="2137"/>
    <s v="CA-2012-156377"/>
    <d v="2012-12-31T00:00:00"/>
    <n v="2012"/>
    <n v="12"/>
    <x v="14"/>
    <x v="14"/>
    <d v="2013-01-05T00:00:00"/>
    <s v="Standard Class"/>
    <s v="TB-21625"/>
    <s v="Trudy Brown"/>
    <s v="Consumer"/>
    <s v="United States"/>
    <x v="55"/>
    <x v="5"/>
    <x v="70"/>
    <x v="2"/>
    <s v="FUR-FU-10002364"/>
    <x v="0"/>
    <x v="5"/>
    <s v="Eldon Expressions Wood Desk Accessories, Oak"/>
    <n v="14.76"/>
    <n v="5"/>
    <x v="7"/>
    <n v="0.6"/>
    <n v="-11.439000000000004"/>
  </r>
  <r>
    <n v="2138"/>
    <s v="CA-2012-156377"/>
    <d v="2012-12-31T00:00:00"/>
    <n v="2012"/>
    <n v="12"/>
    <x v="14"/>
    <x v="14"/>
    <d v="2013-01-05T00:00:00"/>
    <s v="Standard Class"/>
    <s v="TB-21625"/>
    <s v="Trudy Brown"/>
    <s v="Consumer"/>
    <s v="United States"/>
    <x v="55"/>
    <x v="5"/>
    <x v="70"/>
    <x v="2"/>
    <s v="OFF-BI-10002954"/>
    <x v="1"/>
    <x v="8"/>
    <s v="Newell 3-Hole Punched Plastic Slotted Magazine Holders for Binders"/>
    <n v="3.6559999999999993"/>
    <n v="4"/>
    <x v="3"/>
    <n v="0.8"/>
    <n v="-5.8496000000000024"/>
  </r>
  <r>
    <n v="2139"/>
    <s v="US-2014-157896"/>
    <d v="2014-11-17T00:00:00"/>
    <n v="2014"/>
    <n v="11"/>
    <x v="23"/>
    <x v="23"/>
    <d v="2014-11-17T00:00:00"/>
    <s v="Same Day"/>
    <s v="CB-12415"/>
    <s v="Christy Brittain"/>
    <s v="Consumer"/>
    <s v="United States"/>
    <x v="20"/>
    <x v="15"/>
    <x v="29"/>
    <x v="3"/>
    <s v="OFF-PA-10004092"/>
    <x v="1"/>
    <x v="10"/>
    <s v="Tops Green Bar Computer Printout Paper"/>
    <n v="146.82"/>
    <n v="3"/>
    <x v="0"/>
    <n v="0"/>
    <n v="73.41"/>
  </r>
  <r>
    <n v="2140"/>
    <s v="CA-2011-159520"/>
    <d v="2011-06-06T00:00:00"/>
    <n v="2011"/>
    <n v="6"/>
    <x v="3"/>
    <x v="3"/>
    <d v="2011-06-11T00:00:00"/>
    <s v="Standard Class"/>
    <s v="GT-14635"/>
    <s v="Grant Thornton"/>
    <s v="Corporate"/>
    <s v="United States"/>
    <x v="85"/>
    <x v="15"/>
    <x v="254"/>
    <x v="3"/>
    <s v="OFF-BI-10003982"/>
    <x v="1"/>
    <x v="8"/>
    <s v="Wilson Jones Century Plastic Molded Ring Binders"/>
    <n v="149.54399999999998"/>
    <n v="9"/>
    <x v="2"/>
    <n v="0.2"/>
    <n v="50.471099999999993"/>
  </r>
  <r>
    <n v="2141"/>
    <s v="CA-2011-159520"/>
    <d v="2011-06-06T00:00:00"/>
    <n v="2011"/>
    <n v="6"/>
    <x v="3"/>
    <x v="3"/>
    <d v="2011-06-11T00:00:00"/>
    <s v="Standard Class"/>
    <s v="GT-14635"/>
    <s v="Grant Thornton"/>
    <s v="Corporate"/>
    <s v="United States"/>
    <x v="85"/>
    <x v="15"/>
    <x v="254"/>
    <x v="3"/>
    <s v="OFF-SU-10001664"/>
    <x v="1"/>
    <x v="14"/>
    <s v="Acme Office Executive Series Stainless Steel Trimmers"/>
    <n v="17.14"/>
    <n v="2"/>
    <x v="0"/>
    <n v="0"/>
    <n v="4.4564000000000004"/>
  </r>
  <r>
    <n v="2142"/>
    <s v="CA-2011-159520"/>
    <d v="2011-06-06T00:00:00"/>
    <n v="2011"/>
    <n v="6"/>
    <x v="3"/>
    <x v="3"/>
    <d v="2011-06-11T00:00:00"/>
    <s v="Standard Class"/>
    <s v="GT-14635"/>
    <s v="Grant Thornton"/>
    <s v="Corporate"/>
    <s v="United States"/>
    <x v="85"/>
    <x v="15"/>
    <x v="254"/>
    <x v="3"/>
    <s v="FUR-TA-10003238"/>
    <x v="0"/>
    <x v="3"/>
    <s v="Chromcraft Bull-Nose Wood 48&quot; x 96&quot; Rectangular Conference Tables"/>
    <n v="991.76400000000012"/>
    <n v="3"/>
    <x v="10"/>
    <n v="0.4"/>
    <n v="-347.11740000000009"/>
  </r>
  <r>
    <n v="2143"/>
    <s v="CA-2013-155481"/>
    <d v="2013-09-02T00:00:00"/>
    <n v="2013"/>
    <n v="9"/>
    <x v="21"/>
    <x v="21"/>
    <d v="2013-09-06T00:00:00"/>
    <s v="Standard Class"/>
    <s v="DK-13225"/>
    <s v="Dean Katz"/>
    <s v="Corporate"/>
    <s v="United States"/>
    <x v="10"/>
    <x v="9"/>
    <x v="11"/>
    <x v="3"/>
    <s v="OFF-PA-10004675"/>
    <x v="1"/>
    <x v="10"/>
    <s v="Telephone Message Books with Fax/Mobile Section, 5 1/2&quot; x 3 3/16&quot;"/>
    <n v="30.48"/>
    <n v="6"/>
    <x v="2"/>
    <n v="0.2"/>
    <n v="9.9059999999999988"/>
  </r>
  <r>
    <n v="2144"/>
    <s v="CA-2013-155481"/>
    <d v="2013-09-02T00:00:00"/>
    <n v="2013"/>
    <n v="9"/>
    <x v="21"/>
    <x v="21"/>
    <d v="2013-09-06T00:00:00"/>
    <s v="Standard Class"/>
    <s v="DK-13225"/>
    <s v="Dean Katz"/>
    <s v="Corporate"/>
    <s v="United States"/>
    <x v="10"/>
    <x v="9"/>
    <x v="11"/>
    <x v="3"/>
    <s v="TEC-PH-10002293"/>
    <x v="2"/>
    <x v="7"/>
    <s v="Anker 36W 4-Port USB Wall Charger Travel Power Adapter for iPhone 5s 5c 5"/>
    <n v="23.987999999999996"/>
    <n v="2"/>
    <x v="10"/>
    <n v="0.4"/>
    <n v="-4.7975999999999974"/>
  </r>
  <r>
    <n v="2145"/>
    <s v="CA-2013-155481"/>
    <d v="2013-09-02T00:00:00"/>
    <n v="2013"/>
    <n v="9"/>
    <x v="21"/>
    <x v="21"/>
    <d v="2013-09-06T00:00:00"/>
    <s v="Standard Class"/>
    <s v="DK-13225"/>
    <s v="Dean Katz"/>
    <s v="Corporate"/>
    <s v="United States"/>
    <x v="10"/>
    <x v="9"/>
    <x v="11"/>
    <x v="3"/>
    <s v="OFF-FA-10002780"/>
    <x v="1"/>
    <x v="13"/>
    <s v="Staples"/>
    <n v="16.687999999999999"/>
    <n v="7"/>
    <x v="2"/>
    <n v="0.2"/>
    <n v="5.4235999999999995"/>
  </r>
  <r>
    <n v="2146"/>
    <s v="US-2013-152051"/>
    <d v="2013-06-26T00:00:00"/>
    <n v="2013"/>
    <n v="6"/>
    <x v="1"/>
    <x v="1"/>
    <d v="2013-06-30T00:00:00"/>
    <s v="Standard Class"/>
    <s v="TS-21160"/>
    <s v="Theresa Swint"/>
    <s v="Corporate"/>
    <s v="United States"/>
    <x v="283"/>
    <x v="9"/>
    <x v="355"/>
    <x v="3"/>
    <s v="FUR-CH-10002965"/>
    <x v="0"/>
    <x v="1"/>
    <s v="Global Leather Highback Executive Chair with Pneumatic Height Adjustment, Black"/>
    <n v="422.05799999999994"/>
    <n v="3"/>
    <x v="4"/>
    <n v="0.3"/>
    <n v="-18.088200000000001"/>
  </r>
  <r>
    <n v="2147"/>
    <s v="US-2013-152051"/>
    <d v="2013-06-26T00:00:00"/>
    <n v="2013"/>
    <n v="6"/>
    <x v="1"/>
    <x v="1"/>
    <d v="2013-06-30T00:00:00"/>
    <s v="Standard Class"/>
    <s v="TS-21160"/>
    <s v="Theresa Swint"/>
    <s v="Corporate"/>
    <s v="United States"/>
    <x v="283"/>
    <x v="9"/>
    <x v="355"/>
    <x v="3"/>
    <s v="OFF-BI-10004781"/>
    <x v="1"/>
    <x v="8"/>
    <s v="GBC Wire Binding Strips"/>
    <n v="38.088000000000001"/>
    <n v="4"/>
    <x v="6"/>
    <n v="0.7"/>
    <n v="-27.93119999999999"/>
  </r>
  <r>
    <n v="2148"/>
    <s v="US-2013-152051"/>
    <d v="2013-06-26T00:00:00"/>
    <n v="2013"/>
    <n v="6"/>
    <x v="1"/>
    <x v="1"/>
    <d v="2013-06-30T00:00:00"/>
    <s v="Standard Class"/>
    <s v="TS-21160"/>
    <s v="Theresa Swint"/>
    <s v="Corporate"/>
    <s v="United States"/>
    <x v="283"/>
    <x v="9"/>
    <x v="355"/>
    <x v="3"/>
    <s v="OFF-ST-10001713"/>
    <x v="1"/>
    <x v="4"/>
    <s v="Gould Plastics 9-Pocket Panel Bin, 18-3/8w x 5-1/4d x 20-1/2h, Black"/>
    <n v="254.35200000000003"/>
    <n v="6"/>
    <x v="2"/>
    <n v="0.2"/>
    <n v="-50.870400000000018"/>
  </r>
  <r>
    <n v="2149"/>
    <s v="CA-2011-141607"/>
    <d v="2011-12-12T00:00:00"/>
    <n v="2011"/>
    <n v="12"/>
    <x v="20"/>
    <x v="20"/>
    <d v="2011-12-17T00:00:00"/>
    <s v="Standard Class"/>
    <s v="WB-21850"/>
    <s v="William Brown"/>
    <s v="Consumer"/>
    <s v="United States"/>
    <x v="3"/>
    <x v="1"/>
    <x v="137"/>
    <x v="1"/>
    <s v="FUR-FU-10003975"/>
    <x v="0"/>
    <x v="5"/>
    <s v="Eldon Advantage Chair Mats for Low to Medium Pile Carpets"/>
    <n v="43.31"/>
    <n v="1"/>
    <x v="0"/>
    <n v="0"/>
    <n v="4.330999999999996"/>
  </r>
  <r>
    <n v="2150"/>
    <s v="CA-2014-102771"/>
    <d v="2014-04-01T00:00:00"/>
    <n v="2014"/>
    <n v="4"/>
    <x v="4"/>
    <x v="4"/>
    <d v="2014-04-06T00:00:00"/>
    <s v="Standard Class"/>
    <s v="DO-13435"/>
    <s v="Denny Ordway"/>
    <s v="Consumer"/>
    <s v="United States"/>
    <x v="20"/>
    <x v="15"/>
    <x v="45"/>
    <x v="3"/>
    <s v="TEC-PH-10001536"/>
    <x v="2"/>
    <x v="7"/>
    <s v="Spigen Samsung Galaxy S5 Case Wallet"/>
    <n v="84.949999999999989"/>
    <n v="5"/>
    <x v="0"/>
    <n v="0"/>
    <n v="22.086999999999996"/>
  </r>
  <r>
    <n v="2151"/>
    <s v="US-2014-139969"/>
    <d v="2014-11-20T00:00:00"/>
    <n v="2014"/>
    <n v="11"/>
    <x v="23"/>
    <x v="23"/>
    <d v="2014-11-27T00:00:00"/>
    <s v="Standard Class"/>
    <s v="AF-10870"/>
    <s v="Art Ferguson"/>
    <s v="Consumer"/>
    <s v="United States"/>
    <x v="284"/>
    <x v="5"/>
    <x v="356"/>
    <x v="2"/>
    <s v="FUR-CH-10001973"/>
    <x v="0"/>
    <x v="1"/>
    <s v="Office Star Flex Back Scooter Chair with White Frame"/>
    <n v="233.05799999999999"/>
    <n v="3"/>
    <x v="4"/>
    <n v="0.3"/>
    <n v="-53.270399999999995"/>
  </r>
  <r>
    <n v="2152"/>
    <s v="CA-2011-167360"/>
    <d v="2011-11-24T00:00:00"/>
    <n v="2011"/>
    <n v="11"/>
    <x v="7"/>
    <x v="7"/>
    <d v="2011-11-29T00:00:00"/>
    <s v="Second Class"/>
    <s v="RB-19435"/>
    <s v="Richard Bierner"/>
    <s v="Consumer"/>
    <s v="United States"/>
    <x v="285"/>
    <x v="25"/>
    <x v="357"/>
    <x v="2"/>
    <s v="TEC-AC-10001772"/>
    <x v="2"/>
    <x v="11"/>
    <s v="Memorex Mini Travel Drive 16 GB USB 2.0 Flash Drive"/>
    <n v="111.79"/>
    <n v="7"/>
    <x v="0"/>
    <n v="0"/>
    <n v="43.598100000000002"/>
  </r>
  <r>
    <n v="2153"/>
    <s v="CA-2012-123505"/>
    <d v="2012-11-22T00:00:00"/>
    <n v="2012"/>
    <n v="11"/>
    <x v="6"/>
    <x v="6"/>
    <d v="2012-11-26T00:00:00"/>
    <s v="Standard Class"/>
    <s v="AR-10540"/>
    <s v="Andy Reiter"/>
    <s v="Consumer"/>
    <s v="United States"/>
    <x v="94"/>
    <x v="31"/>
    <x v="358"/>
    <x v="3"/>
    <s v="OFF-PA-10002586"/>
    <x v="1"/>
    <x v="10"/>
    <s v="Xerox 1970"/>
    <n v="14.940000000000001"/>
    <n v="3"/>
    <x v="0"/>
    <n v="0"/>
    <n v="7.0218000000000007"/>
  </r>
  <r>
    <n v="2154"/>
    <s v="CA-2013-117282"/>
    <d v="2013-07-15T00:00:00"/>
    <n v="2013"/>
    <n v="7"/>
    <x v="16"/>
    <x v="16"/>
    <d v="2013-07-19T00:00:00"/>
    <s v="Standard Class"/>
    <s v="DR-12880"/>
    <s v="Dan Reichenbach"/>
    <s v="Corporate"/>
    <s v="United States"/>
    <x v="20"/>
    <x v="15"/>
    <x v="29"/>
    <x v="3"/>
    <s v="OFF-BI-10004094"/>
    <x v="1"/>
    <x v="8"/>
    <s v="GBC Standard Plastic Binding Systems Combs"/>
    <n v="14.16"/>
    <n v="2"/>
    <x v="2"/>
    <n v="0.2"/>
    <n v="5.133"/>
  </r>
  <r>
    <n v="2155"/>
    <s v="US-2013-120460"/>
    <d v="2013-05-01T00:00:00"/>
    <n v="2013"/>
    <n v="5"/>
    <x v="35"/>
    <x v="35"/>
    <d v="2013-05-06T00:00:00"/>
    <s v="Standard Class"/>
    <s v="BF-11170"/>
    <s v="Ben Ferrer"/>
    <s v="Home Office"/>
    <s v="United States"/>
    <x v="61"/>
    <x v="5"/>
    <x v="176"/>
    <x v="2"/>
    <s v="FUR-FU-10004973"/>
    <x v="0"/>
    <x v="5"/>
    <s v="Flat Face Poster Frame"/>
    <n v="22.608000000000001"/>
    <n v="3"/>
    <x v="7"/>
    <n v="0.6"/>
    <n v="-10.173599999999997"/>
  </r>
  <r>
    <n v="2156"/>
    <s v="CA-2013-111115"/>
    <d v="2013-07-26T00:00:00"/>
    <n v="2013"/>
    <n v="7"/>
    <x v="16"/>
    <x v="16"/>
    <d v="2013-07-28T00:00:00"/>
    <s v="Second Class"/>
    <s v="LB-16735"/>
    <s v="Larry Blacks"/>
    <s v="Consumer"/>
    <s v="United States"/>
    <x v="1"/>
    <x v="1"/>
    <x v="3"/>
    <x v="1"/>
    <s v="OFF-FA-10000624"/>
    <x v="1"/>
    <x v="13"/>
    <s v="OIC Binder Clips"/>
    <n v="21.48"/>
    <n v="6"/>
    <x v="0"/>
    <n v="0"/>
    <n v="10.74"/>
  </r>
  <r>
    <n v="2157"/>
    <s v="CA-2011-124646"/>
    <d v="2011-06-22T00:00:00"/>
    <n v="2011"/>
    <n v="6"/>
    <x v="3"/>
    <x v="3"/>
    <d v="2011-06-24T00:00:00"/>
    <s v="First Class"/>
    <s v="DV-13465"/>
    <s v="Dianna Vittorini"/>
    <s v="Consumer"/>
    <s v="United States"/>
    <x v="31"/>
    <x v="11"/>
    <x v="39"/>
    <x v="2"/>
    <s v="OFF-ST-10001097"/>
    <x v="1"/>
    <x v="4"/>
    <s v="Office Impressions Heavy Duty Welded Shelving &amp; Multimedia Storage Drawers"/>
    <n v="501.81000000000006"/>
    <n v="3"/>
    <x v="0"/>
    <n v="0"/>
    <n v="0"/>
  </r>
  <r>
    <n v="2158"/>
    <s v="CA-2011-124646"/>
    <d v="2011-06-22T00:00:00"/>
    <n v="2011"/>
    <n v="6"/>
    <x v="3"/>
    <x v="3"/>
    <d v="2011-06-24T00:00:00"/>
    <s v="First Class"/>
    <s v="DV-13465"/>
    <s v="Dianna Vittorini"/>
    <s v="Consumer"/>
    <s v="United States"/>
    <x v="31"/>
    <x v="11"/>
    <x v="39"/>
    <x v="2"/>
    <s v="OFF-ST-10001469"/>
    <x v="1"/>
    <x v="4"/>
    <s v="Fellowes Bankers Box Recycled Super Stor/Drawer"/>
    <n v="161.94"/>
    <n v="3"/>
    <x v="0"/>
    <n v="0"/>
    <n v="9.716399999999993"/>
  </r>
  <r>
    <n v="2159"/>
    <s v="CA-2014-148166"/>
    <d v="2014-10-22T00:00:00"/>
    <n v="2014"/>
    <n v="10"/>
    <x v="13"/>
    <x v="13"/>
    <d v="2014-10-27T00:00:00"/>
    <s v="Standard Class"/>
    <s v="NK-18490"/>
    <s v="Neil Knudson"/>
    <s v="Home Office"/>
    <s v="United States"/>
    <x v="207"/>
    <x v="2"/>
    <x v="261"/>
    <x v="0"/>
    <s v="OFF-AR-10004956"/>
    <x v="1"/>
    <x v="6"/>
    <s v="Newell 33"/>
    <n v="17.856000000000002"/>
    <n v="4"/>
    <x v="2"/>
    <n v="0.2"/>
    <n v="2.0087999999999973"/>
  </r>
  <r>
    <n v="2160"/>
    <s v="CA-2013-159737"/>
    <d v="2013-09-04T00:00:00"/>
    <n v="2013"/>
    <n v="9"/>
    <x v="21"/>
    <x v="21"/>
    <d v="2013-09-10T00:00:00"/>
    <s v="Standard Class"/>
    <s v="CS-11950"/>
    <s v="Carlos Soltero"/>
    <s v="Consumer"/>
    <s v="United States"/>
    <x v="22"/>
    <x v="10"/>
    <x v="26"/>
    <x v="2"/>
    <s v="OFF-BI-10004236"/>
    <x v="1"/>
    <x v="8"/>
    <s v="XtraLife ClearVue Slant-D Ring Binder, White, 3&quot;"/>
    <n v="8.8079999999999981"/>
    <n v="3"/>
    <x v="3"/>
    <n v="0.8"/>
    <n v="-14.973600000000001"/>
  </r>
  <r>
    <n v="2161"/>
    <s v="CA-2013-141019"/>
    <d v="2013-05-15T00:00:00"/>
    <n v="2013"/>
    <n v="5"/>
    <x v="35"/>
    <x v="35"/>
    <d v="2013-05-15T00:00:00"/>
    <s v="Same Day"/>
    <s v="LH-17155"/>
    <s v="Logan Haushalter"/>
    <s v="Consumer"/>
    <s v="United States"/>
    <x v="74"/>
    <x v="24"/>
    <x v="93"/>
    <x v="3"/>
    <s v="FUR-FU-10002937"/>
    <x v="0"/>
    <x v="5"/>
    <s v="GE 48&quot; Fluorescent Tube, Cool White Energy Saver, 34 Watts, 30/Box"/>
    <n v="79.384000000000015"/>
    <n v="1"/>
    <x v="2"/>
    <n v="0.2"/>
    <n v="29.768999999999998"/>
  </r>
  <r>
    <n v="2162"/>
    <s v="CA-2013-101938"/>
    <d v="2013-01-07T00:00:00"/>
    <n v="2013"/>
    <n v="1"/>
    <x v="12"/>
    <x v="12"/>
    <d v="2013-01-12T00:00:00"/>
    <s v="Standard Class"/>
    <s v="DW-13480"/>
    <s v="Dianna Wilson"/>
    <s v="Home Office"/>
    <s v="United States"/>
    <x v="182"/>
    <x v="1"/>
    <x v="232"/>
    <x v="1"/>
    <s v="OFF-AR-10003696"/>
    <x v="1"/>
    <x v="6"/>
    <s v="Panasonic KP-350BK Electric Pencil Sharpener with Auto Stop"/>
    <n v="34.58"/>
    <n v="1"/>
    <x v="0"/>
    <n v="0"/>
    <n v="10.028199999999998"/>
  </r>
  <r>
    <n v="2163"/>
    <s v="CA-2014-166296"/>
    <d v="2014-03-14T00:00:00"/>
    <n v="2014"/>
    <n v="3"/>
    <x v="42"/>
    <x v="42"/>
    <d v="2014-03-20T00:00:00"/>
    <s v="Standard Class"/>
    <s v="KF-16285"/>
    <s v="Karen Ferguson"/>
    <s v="Home Office"/>
    <s v="United States"/>
    <x v="286"/>
    <x v="1"/>
    <x v="359"/>
    <x v="1"/>
    <s v="OFF-PA-10004359"/>
    <x v="1"/>
    <x v="10"/>
    <s v="Multicolor Computer Printout Paper"/>
    <n v="314.54999999999995"/>
    <n v="3"/>
    <x v="0"/>
    <n v="0"/>
    <n v="150.98399999999998"/>
  </r>
  <r>
    <n v="2164"/>
    <s v="CA-2013-154018"/>
    <d v="2013-10-14T00:00:00"/>
    <n v="2013"/>
    <n v="10"/>
    <x v="32"/>
    <x v="32"/>
    <d v="2013-10-20T00:00:00"/>
    <s v="Standard Class"/>
    <s v="HA-14920"/>
    <s v="Helen Andreada"/>
    <s v="Consumer"/>
    <s v="United States"/>
    <x v="128"/>
    <x v="5"/>
    <x v="161"/>
    <x v="2"/>
    <s v="TEC-AC-10002402"/>
    <x v="2"/>
    <x v="11"/>
    <s v="Razer Kraken PRO Over Ear PC and Music Headset"/>
    <n v="191.976"/>
    <n v="3"/>
    <x v="2"/>
    <n v="0.2"/>
    <n v="23.996999999999986"/>
  </r>
  <r>
    <n v="2165"/>
    <s v="CA-2013-154018"/>
    <d v="2013-10-14T00:00:00"/>
    <n v="2013"/>
    <n v="10"/>
    <x v="32"/>
    <x v="32"/>
    <d v="2013-10-20T00:00:00"/>
    <s v="Standard Class"/>
    <s v="HA-14920"/>
    <s v="Helen Andreada"/>
    <s v="Consumer"/>
    <s v="United States"/>
    <x v="128"/>
    <x v="5"/>
    <x v="161"/>
    <x v="2"/>
    <s v="OFF-PA-10000551"/>
    <x v="1"/>
    <x v="10"/>
    <s v="Array Memo Cubes"/>
    <n v="8.2880000000000003"/>
    <n v="2"/>
    <x v="2"/>
    <n v="0.2"/>
    <n v="3.0043999999999995"/>
  </r>
  <r>
    <n v="2166"/>
    <s v="CA-2013-154018"/>
    <d v="2013-10-14T00:00:00"/>
    <n v="2013"/>
    <n v="10"/>
    <x v="32"/>
    <x v="32"/>
    <d v="2013-10-20T00:00:00"/>
    <s v="Standard Class"/>
    <s v="HA-14920"/>
    <s v="Helen Andreada"/>
    <s v="Consumer"/>
    <s v="United States"/>
    <x v="128"/>
    <x v="5"/>
    <x v="161"/>
    <x v="2"/>
    <s v="FUR-FU-10003394"/>
    <x v="0"/>
    <x v="5"/>
    <s v="Tenex &quot;The Solids&quot; Textured Chair Mats"/>
    <n v="139.91999999999999"/>
    <n v="5"/>
    <x v="7"/>
    <n v="0.6"/>
    <n v="-150.41399999999999"/>
  </r>
  <r>
    <n v="2167"/>
    <s v="CA-2013-154018"/>
    <d v="2013-10-14T00:00:00"/>
    <n v="2013"/>
    <n v="10"/>
    <x v="32"/>
    <x v="32"/>
    <d v="2013-10-20T00:00:00"/>
    <s v="Standard Class"/>
    <s v="HA-14920"/>
    <s v="Helen Andreada"/>
    <s v="Consumer"/>
    <s v="United States"/>
    <x v="128"/>
    <x v="5"/>
    <x v="161"/>
    <x v="2"/>
    <s v="OFF-AR-10002067"/>
    <x v="1"/>
    <x v="6"/>
    <s v="Newell 334"/>
    <n v="15.872"/>
    <n v="1"/>
    <x v="2"/>
    <n v="0.2"/>
    <n v="1.1904000000000003"/>
  </r>
  <r>
    <n v="2168"/>
    <s v="CA-2013-154018"/>
    <d v="2013-10-14T00:00:00"/>
    <n v="2013"/>
    <n v="10"/>
    <x v="32"/>
    <x v="32"/>
    <d v="2013-10-20T00:00:00"/>
    <s v="Standard Class"/>
    <s v="HA-14920"/>
    <s v="Helen Andreada"/>
    <s v="Consumer"/>
    <s v="United States"/>
    <x v="128"/>
    <x v="5"/>
    <x v="161"/>
    <x v="2"/>
    <s v="OFF-BI-10004140"/>
    <x v="1"/>
    <x v="8"/>
    <s v="Avery Non-Stick Binders"/>
    <n v="6.2859999999999987"/>
    <n v="7"/>
    <x v="3"/>
    <n v="0.8"/>
    <n v="-11.000500000000008"/>
  </r>
  <r>
    <n v="2169"/>
    <s v="CA-2014-117870"/>
    <d v="2014-01-28T00:00:00"/>
    <n v="2014"/>
    <n v="1"/>
    <x v="44"/>
    <x v="44"/>
    <d v="2014-01-31T00:00:00"/>
    <s v="Second Class"/>
    <s v="JH-15820"/>
    <s v="John Huston"/>
    <s v="Consumer"/>
    <s v="United States"/>
    <x v="239"/>
    <x v="24"/>
    <x v="360"/>
    <x v="3"/>
    <s v="OFF-AR-10004078"/>
    <x v="1"/>
    <x v="6"/>
    <s v="Newell 312"/>
    <n v="14.015999999999998"/>
    <n v="3"/>
    <x v="2"/>
    <n v="0.2"/>
    <n v="1.7519999999999998"/>
  </r>
  <r>
    <n v="2170"/>
    <s v="CA-2014-117870"/>
    <d v="2014-01-28T00:00:00"/>
    <n v="2014"/>
    <n v="1"/>
    <x v="44"/>
    <x v="44"/>
    <d v="2014-01-31T00:00:00"/>
    <s v="Second Class"/>
    <s v="JH-15820"/>
    <s v="John Huston"/>
    <s v="Consumer"/>
    <s v="United States"/>
    <x v="239"/>
    <x v="24"/>
    <x v="360"/>
    <x v="3"/>
    <s v="TEC-AC-10000927"/>
    <x v="2"/>
    <x v="11"/>
    <s v="Anker Ultrathin Bluetooth Wireless Keyboard Aluminum Cover with Stand "/>
    <n v="71.975999999999999"/>
    <n v="3"/>
    <x v="2"/>
    <n v="0.2"/>
    <n v="-8.9970000000000034"/>
  </r>
  <r>
    <n v="2171"/>
    <s v="CA-2014-117870"/>
    <d v="2014-01-28T00:00:00"/>
    <n v="2014"/>
    <n v="1"/>
    <x v="44"/>
    <x v="44"/>
    <d v="2014-01-31T00:00:00"/>
    <s v="Second Class"/>
    <s v="JH-15820"/>
    <s v="John Huston"/>
    <s v="Consumer"/>
    <s v="United States"/>
    <x v="239"/>
    <x v="24"/>
    <x v="360"/>
    <x v="3"/>
    <s v="TEC-PH-10003931"/>
    <x v="2"/>
    <x v="7"/>
    <s v="JBL Micro Wireless Portable Bluetooth Speaker"/>
    <n v="107.982"/>
    <n v="3"/>
    <x v="10"/>
    <n v="0.4"/>
    <n v="-26.995499999999993"/>
  </r>
  <r>
    <n v="2172"/>
    <s v="US-2014-137491"/>
    <d v="2014-11-20T00:00:00"/>
    <n v="2014"/>
    <n v="11"/>
    <x v="23"/>
    <x v="23"/>
    <d v="2014-11-26T00:00:00"/>
    <s v="Standard Class"/>
    <s v="LC-16930"/>
    <s v="Linda Cazamias"/>
    <s v="Corporate"/>
    <s v="United States"/>
    <x v="287"/>
    <x v="5"/>
    <x v="361"/>
    <x v="2"/>
    <s v="FUR-CH-10004675"/>
    <x v="0"/>
    <x v="1"/>
    <s v="Lifetime Advantage Folding Chairs, 4/Carton"/>
    <n v="305.31200000000001"/>
    <n v="2"/>
    <x v="4"/>
    <n v="0.3"/>
    <n v="-8.7232000000000198"/>
  </r>
  <r>
    <n v="2173"/>
    <s v="CA-2011-152296"/>
    <d v="2011-08-01T00:00:00"/>
    <n v="2011"/>
    <n v="8"/>
    <x v="9"/>
    <x v="9"/>
    <d v="2011-08-03T00:00:00"/>
    <s v="First Class"/>
    <s v="IL-15100"/>
    <s v="Ivan Liston"/>
    <s v="Consumer"/>
    <s v="United States"/>
    <x v="8"/>
    <x v="1"/>
    <x v="34"/>
    <x v="1"/>
    <s v="OFF-BI-10004506"/>
    <x v="1"/>
    <x v="8"/>
    <s v="Wilson Jones data.warehouse D-Ring Binders with DublLock"/>
    <n v="19.752000000000002"/>
    <n v="3"/>
    <x v="2"/>
    <n v="0.2"/>
    <n v="6.9131999999999998"/>
  </r>
  <r>
    <n v="2174"/>
    <s v="CA-2013-112025"/>
    <d v="2013-07-31T00:00:00"/>
    <n v="2013"/>
    <n v="7"/>
    <x v="16"/>
    <x v="16"/>
    <d v="2013-08-05T00:00:00"/>
    <s v="Standard Class"/>
    <s v="LS-16975"/>
    <s v="Lindsay Shagiari"/>
    <s v="Home Office"/>
    <s v="United States"/>
    <x v="12"/>
    <x v="5"/>
    <x v="32"/>
    <x v="2"/>
    <s v="OFF-BI-10002353"/>
    <x v="1"/>
    <x v="8"/>
    <s v="GBC VeloBind Cover Sets"/>
    <n v="9.2639999999999976"/>
    <n v="3"/>
    <x v="3"/>
    <n v="0.8"/>
    <n v="-13.895999999999997"/>
  </r>
  <r>
    <n v="2175"/>
    <s v="CA-2012-132507"/>
    <d v="2012-07-30T00:00:00"/>
    <n v="2012"/>
    <n v="7"/>
    <x v="38"/>
    <x v="38"/>
    <d v="2012-08-03T00:00:00"/>
    <s v="Second Class"/>
    <s v="CC-12610"/>
    <s v="Corey Catlett"/>
    <s v="Corporate"/>
    <s v="United States"/>
    <x v="12"/>
    <x v="5"/>
    <x v="16"/>
    <x v="2"/>
    <s v="OFF-ST-10000943"/>
    <x v="1"/>
    <x v="4"/>
    <s v="Eldon ProFile File 'N Store Portable File Tub Letter/Legal Size Black"/>
    <n v="61.792000000000002"/>
    <n v="4"/>
    <x v="2"/>
    <n v="0.2"/>
    <n v="6.1792000000000016"/>
  </r>
  <r>
    <n v="2176"/>
    <s v="CA-2013-125738"/>
    <d v="2013-10-16T00:00:00"/>
    <n v="2013"/>
    <n v="10"/>
    <x v="32"/>
    <x v="32"/>
    <d v="2013-10-22T00:00:00"/>
    <s v="Standard Class"/>
    <s v="PB-18805"/>
    <s v="Patrick Bzostek"/>
    <s v="Home Office"/>
    <s v="United States"/>
    <x v="288"/>
    <x v="7"/>
    <x v="362"/>
    <x v="1"/>
    <s v="OFF-PA-10000740"/>
    <x v="1"/>
    <x v="10"/>
    <s v="Xerox 1982"/>
    <n v="45.68"/>
    <n v="2"/>
    <x v="0"/>
    <n v="0"/>
    <n v="21.012799999999999"/>
  </r>
  <r>
    <n v="2177"/>
    <s v="CA-2013-125738"/>
    <d v="2013-10-16T00:00:00"/>
    <n v="2013"/>
    <n v="10"/>
    <x v="32"/>
    <x v="32"/>
    <d v="2013-10-22T00:00:00"/>
    <s v="Standard Class"/>
    <s v="PB-18805"/>
    <s v="Patrick Bzostek"/>
    <s v="Home Office"/>
    <s v="United States"/>
    <x v="288"/>
    <x v="7"/>
    <x v="362"/>
    <x v="1"/>
    <s v="OFF-PA-10003001"/>
    <x v="1"/>
    <x v="10"/>
    <s v="Xerox 1986"/>
    <n v="60.12"/>
    <n v="9"/>
    <x v="0"/>
    <n v="0"/>
    <n v="28.857599999999998"/>
  </r>
  <r>
    <n v="2178"/>
    <s v="CA-2013-125738"/>
    <d v="2013-10-16T00:00:00"/>
    <n v="2013"/>
    <n v="10"/>
    <x v="32"/>
    <x v="32"/>
    <d v="2013-10-22T00:00:00"/>
    <s v="Standard Class"/>
    <s v="PB-18805"/>
    <s v="Patrick Bzostek"/>
    <s v="Home Office"/>
    <s v="United States"/>
    <x v="288"/>
    <x v="7"/>
    <x v="362"/>
    <x v="1"/>
    <s v="OFF-BI-10001628"/>
    <x v="1"/>
    <x v="8"/>
    <s v="Acco Data Flex Cable Posts For Top &amp; Bottom Load Binders, 6&quot; Capacity"/>
    <n v="41.72"/>
    <n v="5"/>
    <x v="2"/>
    <n v="0.2"/>
    <n v="13.037499999999998"/>
  </r>
  <r>
    <n v="2179"/>
    <s v="CA-2013-125738"/>
    <d v="2013-10-16T00:00:00"/>
    <n v="2013"/>
    <n v="10"/>
    <x v="32"/>
    <x v="32"/>
    <d v="2013-10-22T00:00:00"/>
    <s v="Standard Class"/>
    <s v="PB-18805"/>
    <s v="Patrick Bzostek"/>
    <s v="Home Office"/>
    <s v="United States"/>
    <x v="288"/>
    <x v="7"/>
    <x v="362"/>
    <x v="1"/>
    <s v="OFF-PA-10001509"/>
    <x v="1"/>
    <x v="10"/>
    <s v="Recycled Desk Saver Line &quot;While You Were Out&quot; Book, 5 1/2&quot; X 4&quot;"/>
    <n v="71.599999999999994"/>
    <n v="8"/>
    <x v="0"/>
    <n v="0"/>
    <n v="32.935999999999993"/>
  </r>
  <r>
    <n v="2180"/>
    <s v="CA-2013-128818"/>
    <d v="2013-05-08T00:00:00"/>
    <n v="2013"/>
    <n v="5"/>
    <x v="35"/>
    <x v="35"/>
    <d v="2013-05-12T00:00:00"/>
    <s v="Standard Class"/>
    <s v="CJ-12010"/>
    <s v="Caroline Jumper"/>
    <s v="Consumer"/>
    <s v="United States"/>
    <x v="20"/>
    <x v="15"/>
    <x v="29"/>
    <x v="3"/>
    <s v="OFF-BI-10000309"/>
    <x v="1"/>
    <x v="8"/>
    <s v="GBC Twin Loop Wire Binding Elements, 9/16&quot; Spine, Black"/>
    <n v="85.232000000000014"/>
    <n v="7"/>
    <x v="2"/>
    <n v="0.2"/>
    <n v="30.896599999999996"/>
  </r>
  <r>
    <n v="2181"/>
    <s v="CA-2013-128818"/>
    <d v="2013-05-08T00:00:00"/>
    <n v="2013"/>
    <n v="5"/>
    <x v="35"/>
    <x v="35"/>
    <d v="2013-05-12T00:00:00"/>
    <s v="Standard Class"/>
    <s v="CJ-12010"/>
    <s v="Caroline Jumper"/>
    <s v="Consumer"/>
    <s v="United States"/>
    <x v="20"/>
    <x v="15"/>
    <x v="29"/>
    <x v="3"/>
    <s v="OFF-LA-10003923"/>
    <x v="1"/>
    <x v="2"/>
    <s v="Alphabetical Labels for Top Tab Filing"/>
    <n v="44.400000000000006"/>
    <n v="3"/>
    <x v="0"/>
    <n v="0"/>
    <n v="22.200000000000003"/>
  </r>
  <r>
    <n v="2182"/>
    <s v="CA-2013-128818"/>
    <d v="2013-05-08T00:00:00"/>
    <n v="2013"/>
    <n v="5"/>
    <x v="35"/>
    <x v="35"/>
    <d v="2013-05-12T00:00:00"/>
    <s v="Standard Class"/>
    <s v="CJ-12010"/>
    <s v="Caroline Jumper"/>
    <s v="Consumer"/>
    <s v="United States"/>
    <x v="20"/>
    <x v="15"/>
    <x v="29"/>
    <x v="3"/>
    <s v="FUR-CH-10002084"/>
    <x v="0"/>
    <x v="1"/>
    <s v="Hon Mobius Operator's Chair"/>
    <n v="442.76400000000001"/>
    <n v="4"/>
    <x v="9"/>
    <n v="0.1"/>
    <n v="59.035200000000003"/>
  </r>
  <r>
    <n v="2183"/>
    <s v="CA-2013-128818"/>
    <d v="2013-05-08T00:00:00"/>
    <n v="2013"/>
    <n v="5"/>
    <x v="35"/>
    <x v="35"/>
    <d v="2013-05-12T00:00:00"/>
    <s v="Standard Class"/>
    <s v="CJ-12010"/>
    <s v="Caroline Jumper"/>
    <s v="Consumer"/>
    <s v="United States"/>
    <x v="20"/>
    <x v="15"/>
    <x v="29"/>
    <x v="3"/>
    <s v="TEC-MA-10000488"/>
    <x v="2"/>
    <x v="15"/>
    <s v="Bady BDG101FRU Card Printer"/>
    <n v="3999.95"/>
    <n v="5"/>
    <x v="0"/>
    <n v="0"/>
    <n v="1159.9854999999998"/>
  </r>
  <r>
    <n v="2184"/>
    <s v="CA-2013-128818"/>
    <d v="2013-05-08T00:00:00"/>
    <n v="2013"/>
    <n v="5"/>
    <x v="35"/>
    <x v="35"/>
    <d v="2013-05-12T00:00:00"/>
    <s v="Standard Class"/>
    <s v="CJ-12010"/>
    <s v="Caroline Jumper"/>
    <s v="Consumer"/>
    <s v="United States"/>
    <x v="20"/>
    <x v="15"/>
    <x v="29"/>
    <x v="3"/>
    <s v="TEC-AC-10001767"/>
    <x v="2"/>
    <x v="11"/>
    <s v="SanDisk Ultra 64 GB MicroSDHC Class 10 Memory Card"/>
    <n v="199.95000000000002"/>
    <n v="5"/>
    <x v="0"/>
    <n v="0"/>
    <n v="21.994499999999988"/>
  </r>
  <r>
    <n v="2185"/>
    <s v="CA-2013-128818"/>
    <d v="2013-05-08T00:00:00"/>
    <n v="2013"/>
    <n v="5"/>
    <x v="35"/>
    <x v="35"/>
    <d v="2013-05-12T00:00:00"/>
    <s v="Standard Class"/>
    <s v="CJ-12010"/>
    <s v="Caroline Jumper"/>
    <s v="Consumer"/>
    <s v="United States"/>
    <x v="20"/>
    <x v="15"/>
    <x v="29"/>
    <x v="3"/>
    <s v="FUR-FU-10001940"/>
    <x v="0"/>
    <x v="5"/>
    <s v="Staples"/>
    <n v="63.68"/>
    <n v="8"/>
    <x v="0"/>
    <n v="0"/>
    <n v="28.019200000000005"/>
  </r>
  <r>
    <n v="2186"/>
    <s v="CA-2014-124576"/>
    <d v="2014-08-02T00:00:00"/>
    <n v="2014"/>
    <n v="8"/>
    <x v="43"/>
    <x v="43"/>
    <d v="2014-08-05T00:00:00"/>
    <s v="Second Class"/>
    <s v="HK-14890"/>
    <s v="Heather Kirkland"/>
    <s v="Corporate"/>
    <s v="United States"/>
    <x v="162"/>
    <x v="1"/>
    <x v="205"/>
    <x v="1"/>
    <s v="OFF-BI-10002735"/>
    <x v="1"/>
    <x v="8"/>
    <s v="GBC Prestige Therm-A-Bind Covers"/>
    <n v="54.896000000000008"/>
    <n v="2"/>
    <x v="2"/>
    <n v="0.2"/>
    <n v="18.5274"/>
  </r>
  <r>
    <n v="2187"/>
    <s v="CA-2013-101378"/>
    <d v="2013-07-15T00:00:00"/>
    <n v="2013"/>
    <n v="7"/>
    <x v="16"/>
    <x v="16"/>
    <d v="2013-07-15T00:00:00"/>
    <s v="Same Day"/>
    <s v="RH-19600"/>
    <s v="Rob Haberlin"/>
    <s v="Consumer"/>
    <s v="United States"/>
    <x v="114"/>
    <x v="19"/>
    <x v="363"/>
    <x v="0"/>
    <s v="TEC-AC-10002345"/>
    <x v="2"/>
    <x v="11"/>
    <s v="HP Standard 104 key PS/2 Keyboard"/>
    <n v="29"/>
    <n v="2"/>
    <x v="0"/>
    <n v="0"/>
    <n v="7.25"/>
  </r>
  <r>
    <n v="2188"/>
    <s v="CA-2014-143063"/>
    <d v="2014-08-11T00:00:00"/>
    <n v="2014"/>
    <n v="8"/>
    <x v="43"/>
    <x v="43"/>
    <d v="2014-08-16T00:00:00"/>
    <s v="Standard Class"/>
    <s v="IL-15100"/>
    <s v="Ivan Liston"/>
    <s v="Consumer"/>
    <s v="United States"/>
    <x v="38"/>
    <x v="14"/>
    <x v="134"/>
    <x v="2"/>
    <s v="OFF-EN-10003134"/>
    <x v="1"/>
    <x v="12"/>
    <s v="Staples"/>
    <n v="70.08"/>
    <n v="6"/>
    <x v="0"/>
    <n v="0"/>
    <n v="35.04"/>
  </r>
  <r>
    <n v="2189"/>
    <s v="CA-2014-143063"/>
    <d v="2014-08-11T00:00:00"/>
    <n v="2014"/>
    <n v="8"/>
    <x v="43"/>
    <x v="43"/>
    <d v="2014-08-16T00:00:00"/>
    <s v="Standard Class"/>
    <s v="IL-15100"/>
    <s v="Ivan Liston"/>
    <s v="Consumer"/>
    <s v="United States"/>
    <x v="38"/>
    <x v="14"/>
    <x v="134"/>
    <x v="2"/>
    <s v="FUR-FU-10003708"/>
    <x v="0"/>
    <x v="5"/>
    <s v="Tenex Traditional Chairmats for Medium Pile Carpet, Standard Lip, 36&quot; x 48&quot;"/>
    <n v="121.3"/>
    <n v="2"/>
    <x v="0"/>
    <n v="0"/>
    <n v="25.472999999999999"/>
  </r>
  <r>
    <n v="2190"/>
    <s v="CA-2014-143063"/>
    <d v="2014-08-11T00:00:00"/>
    <n v="2014"/>
    <n v="8"/>
    <x v="43"/>
    <x v="43"/>
    <d v="2014-08-16T00:00:00"/>
    <s v="Standard Class"/>
    <s v="IL-15100"/>
    <s v="Ivan Liston"/>
    <s v="Consumer"/>
    <s v="United States"/>
    <x v="38"/>
    <x v="14"/>
    <x v="134"/>
    <x v="2"/>
    <s v="TEC-PH-10003645"/>
    <x v="2"/>
    <x v="7"/>
    <s v="Aastra 57i VoIP phone"/>
    <n v="1454.4900000000002"/>
    <n v="9"/>
    <x v="0"/>
    <n v="0"/>
    <n v="378.16740000000004"/>
  </r>
  <r>
    <n v="2191"/>
    <s v="CA-2013-118913"/>
    <d v="2013-06-26T00:00:00"/>
    <n v="2013"/>
    <n v="6"/>
    <x v="1"/>
    <x v="1"/>
    <d v="2013-06-30T00:00:00"/>
    <s v="Standard Class"/>
    <s v="AS-10240"/>
    <s v="Alan Shonely"/>
    <s v="Consumer"/>
    <s v="United States"/>
    <x v="1"/>
    <x v="1"/>
    <x v="13"/>
    <x v="1"/>
    <s v="OFF-AP-10000692"/>
    <x v="1"/>
    <x v="9"/>
    <s v="Fellowes Mighty 8 Compact Surge Protector"/>
    <n v="60.81"/>
    <n v="3"/>
    <x v="0"/>
    <n v="0"/>
    <n v="17.026800000000001"/>
  </r>
  <r>
    <n v="2192"/>
    <s v="CA-2013-128412"/>
    <d v="2013-12-11T00:00:00"/>
    <n v="2013"/>
    <n v="12"/>
    <x v="5"/>
    <x v="5"/>
    <d v="2013-12-18T00:00:00"/>
    <s v="Standard Class"/>
    <s v="AP-10915"/>
    <s v="Arthur Prichep"/>
    <s v="Consumer"/>
    <s v="United States"/>
    <x v="4"/>
    <x v="4"/>
    <x v="59"/>
    <x v="1"/>
    <s v="OFF-BI-10001718"/>
    <x v="1"/>
    <x v="8"/>
    <s v="GBC DocuBind P50 Personal Binding Machine"/>
    <n v="153.55199999999999"/>
    <n v="3"/>
    <x v="2"/>
    <n v="0.2"/>
    <n v="51.823799999999999"/>
  </r>
  <r>
    <n v="2193"/>
    <s v="CA-2013-128412"/>
    <d v="2013-12-11T00:00:00"/>
    <n v="2013"/>
    <n v="12"/>
    <x v="5"/>
    <x v="5"/>
    <d v="2013-12-18T00:00:00"/>
    <s v="Standard Class"/>
    <s v="AP-10915"/>
    <s v="Arthur Prichep"/>
    <s v="Consumer"/>
    <s v="United States"/>
    <x v="4"/>
    <x v="4"/>
    <x v="59"/>
    <x v="1"/>
    <s v="OFF-AP-10002082"/>
    <x v="1"/>
    <x v="9"/>
    <s v="Holmes HEPA Air Purifier"/>
    <n v="65.34"/>
    <n v="3"/>
    <x v="0"/>
    <n v="0"/>
    <n v="22.869"/>
  </r>
  <r>
    <n v="2194"/>
    <s v="CA-2013-128412"/>
    <d v="2013-12-11T00:00:00"/>
    <n v="2013"/>
    <n v="12"/>
    <x v="5"/>
    <x v="5"/>
    <d v="2013-12-18T00:00:00"/>
    <s v="Standard Class"/>
    <s v="AP-10915"/>
    <s v="Arthur Prichep"/>
    <s v="Consumer"/>
    <s v="United States"/>
    <x v="4"/>
    <x v="4"/>
    <x v="59"/>
    <x v="1"/>
    <s v="OFF-PA-10001125"/>
    <x v="1"/>
    <x v="10"/>
    <s v="Xerox 1988"/>
    <n v="123.92"/>
    <n v="4"/>
    <x v="0"/>
    <n v="0"/>
    <n v="55.763999999999996"/>
  </r>
  <r>
    <n v="2195"/>
    <s v="CA-2013-128412"/>
    <d v="2013-12-11T00:00:00"/>
    <n v="2013"/>
    <n v="12"/>
    <x v="5"/>
    <x v="5"/>
    <d v="2013-12-18T00:00:00"/>
    <s v="Standard Class"/>
    <s v="AP-10915"/>
    <s v="Arthur Prichep"/>
    <s v="Consumer"/>
    <s v="United States"/>
    <x v="4"/>
    <x v="4"/>
    <x v="59"/>
    <x v="1"/>
    <s v="OFF-AP-10000252"/>
    <x v="1"/>
    <x v="9"/>
    <s v="Harmony HEPA Quiet Air Purifiers"/>
    <n v="35.099999999999994"/>
    <n v="3"/>
    <x v="0"/>
    <n v="0"/>
    <n v="12.285"/>
  </r>
  <r>
    <n v="2196"/>
    <s v="CA-2013-128412"/>
    <d v="2013-12-11T00:00:00"/>
    <n v="2013"/>
    <n v="12"/>
    <x v="5"/>
    <x v="5"/>
    <d v="2013-12-18T00:00:00"/>
    <s v="Standard Class"/>
    <s v="AP-10915"/>
    <s v="Arthur Prichep"/>
    <s v="Consumer"/>
    <s v="United States"/>
    <x v="4"/>
    <x v="4"/>
    <x v="59"/>
    <x v="1"/>
    <s v="TEC-AC-10003038"/>
    <x v="2"/>
    <x v="11"/>
    <s v="Kingston Digital DataTraveler 16GB USB 2.0"/>
    <n v="44.75"/>
    <n v="5"/>
    <x v="0"/>
    <n v="0"/>
    <n v="8.5024999999999942"/>
  </r>
  <r>
    <n v="2197"/>
    <s v="CA-2013-136483"/>
    <d v="2013-12-02T00:00:00"/>
    <n v="2013"/>
    <n v="12"/>
    <x v="5"/>
    <x v="5"/>
    <d v="2013-12-07T00:00:00"/>
    <s v="Standard Class"/>
    <s v="AG-10390"/>
    <s v="Allen Goldenen"/>
    <s v="Consumer"/>
    <s v="United States"/>
    <x v="289"/>
    <x v="18"/>
    <x v="364"/>
    <x v="0"/>
    <s v="OFF-AR-10000940"/>
    <x v="1"/>
    <x v="6"/>
    <s v="Newell 343"/>
    <n v="4.7039999999999997"/>
    <n v="2"/>
    <x v="2"/>
    <n v="0.2"/>
    <n v="0.41160000000000019"/>
  </r>
  <r>
    <n v="2198"/>
    <s v="CA-2011-163013"/>
    <d v="2011-11-28T00:00:00"/>
    <n v="2011"/>
    <n v="11"/>
    <x v="7"/>
    <x v="7"/>
    <d v="2011-12-04T00:00:00"/>
    <s v="Standard Class"/>
    <s v="BF-11080"/>
    <s v="Bart Folk"/>
    <s v="Consumer"/>
    <s v="United States"/>
    <x v="122"/>
    <x v="19"/>
    <x v="153"/>
    <x v="0"/>
    <s v="OFF-AR-10001954"/>
    <x v="1"/>
    <x v="6"/>
    <s v="Newell 331"/>
    <n v="14.669999999999998"/>
    <n v="3"/>
    <x v="0"/>
    <n v="0"/>
    <n v="3.9609000000000001"/>
  </r>
  <r>
    <n v="2199"/>
    <s v="CA-2012-135363"/>
    <d v="2012-03-28T00:00:00"/>
    <n v="2012"/>
    <n v="3"/>
    <x v="29"/>
    <x v="29"/>
    <d v="2012-04-02T00:00:00"/>
    <s v="Standard Class"/>
    <s v="CK-12205"/>
    <s v="Chloris Kastensmidt"/>
    <s v="Consumer"/>
    <s v="United States"/>
    <x v="10"/>
    <x v="9"/>
    <x v="74"/>
    <x v="3"/>
    <s v="OFF-PA-10003177"/>
    <x v="1"/>
    <x v="10"/>
    <s v="Xerox 1999"/>
    <n v="15.552000000000003"/>
    <n v="3"/>
    <x v="2"/>
    <n v="0.2"/>
    <n v="5.4432"/>
  </r>
  <r>
    <n v="2200"/>
    <s v="CA-2012-135363"/>
    <d v="2012-03-28T00:00:00"/>
    <n v="2012"/>
    <n v="3"/>
    <x v="29"/>
    <x v="29"/>
    <d v="2012-04-02T00:00:00"/>
    <s v="Standard Class"/>
    <s v="CK-12205"/>
    <s v="Chloris Kastensmidt"/>
    <s v="Consumer"/>
    <s v="United States"/>
    <x v="10"/>
    <x v="9"/>
    <x v="74"/>
    <x v="3"/>
    <s v="OFF-PA-10000533"/>
    <x v="1"/>
    <x v="10"/>
    <s v="Southworth Parchment Paper &amp; Envelopes"/>
    <n v="5.2320000000000002"/>
    <n v="1"/>
    <x v="2"/>
    <n v="0.2"/>
    <n v="1.7003999999999999"/>
  </r>
  <r>
    <n v="2201"/>
    <s v="US-2011-165659"/>
    <d v="2011-06-01T00:00:00"/>
    <n v="2011"/>
    <n v="6"/>
    <x v="3"/>
    <x v="3"/>
    <d v="2011-06-06T00:00:00"/>
    <s v="Standard Class"/>
    <s v="LT-17110"/>
    <s v="Liz Thompson"/>
    <s v="Consumer"/>
    <s v="United States"/>
    <x v="290"/>
    <x v="36"/>
    <x v="365"/>
    <x v="0"/>
    <s v="FUR-FU-10001935"/>
    <x v="0"/>
    <x v="5"/>
    <s v="3M Hangers With Command Adhesive"/>
    <n v="22.200000000000003"/>
    <n v="6"/>
    <x v="0"/>
    <n v="0"/>
    <n v="9.1020000000000021"/>
  </r>
  <r>
    <n v="2202"/>
    <s v="US-2011-165659"/>
    <d v="2011-06-01T00:00:00"/>
    <n v="2011"/>
    <n v="6"/>
    <x v="3"/>
    <x v="3"/>
    <d v="2011-06-06T00:00:00"/>
    <s v="Standard Class"/>
    <s v="LT-17110"/>
    <s v="Liz Thompson"/>
    <s v="Consumer"/>
    <s v="United States"/>
    <x v="290"/>
    <x v="36"/>
    <x v="365"/>
    <x v="0"/>
    <s v="TEC-PH-10002563"/>
    <x v="2"/>
    <x v="7"/>
    <s v="Adtran 1202752G1"/>
    <n v="881.93"/>
    <n v="7"/>
    <x v="0"/>
    <n v="0"/>
    <n v="229.30180000000001"/>
  </r>
  <r>
    <n v="2203"/>
    <s v="CA-2012-138002"/>
    <d v="2012-09-06T00:00:00"/>
    <n v="2012"/>
    <n v="9"/>
    <x v="11"/>
    <x v="11"/>
    <d v="2012-09-12T00:00:00"/>
    <s v="Standard Class"/>
    <s v="BT-11305"/>
    <s v="Beth Thompson"/>
    <s v="Home Office"/>
    <s v="United States"/>
    <x v="4"/>
    <x v="4"/>
    <x v="5"/>
    <x v="1"/>
    <s v="OFF-BI-10002160"/>
    <x v="1"/>
    <x v="8"/>
    <s v="Acco Hanging Data Binders"/>
    <n v="6.0960000000000001"/>
    <n v="2"/>
    <x v="2"/>
    <n v="0.2"/>
    <n v="2.1335999999999999"/>
  </r>
  <r>
    <n v="2204"/>
    <s v="CA-2012-138002"/>
    <d v="2012-09-06T00:00:00"/>
    <n v="2012"/>
    <n v="9"/>
    <x v="11"/>
    <x v="11"/>
    <d v="2012-09-12T00:00:00"/>
    <s v="Standard Class"/>
    <s v="BT-11305"/>
    <s v="Beth Thompson"/>
    <s v="Home Office"/>
    <s v="United States"/>
    <x v="4"/>
    <x v="4"/>
    <x v="5"/>
    <x v="1"/>
    <s v="FUR-FU-10004748"/>
    <x v="0"/>
    <x v="5"/>
    <s v="Howard Miller 16&quot; Diameter Gallery Wall Clock"/>
    <n v="191.82"/>
    <n v="3"/>
    <x v="0"/>
    <n v="0"/>
    <n v="74.809799999999996"/>
  </r>
  <r>
    <n v="2205"/>
    <s v="CA-2012-128860"/>
    <d v="2012-06-29T00:00:00"/>
    <n v="2012"/>
    <n v="6"/>
    <x v="40"/>
    <x v="40"/>
    <d v="2012-07-05T00:00:00"/>
    <s v="Standard Class"/>
    <s v="SC-20725"/>
    <s v="Steven Cartwright"/>
    <s v="Consumer"/>
    <s v="United States"/>
    <x v="152"/>
    <x v="9"/>
    <x v="207"/>
    <x v="3"/>
    <s v="FUR-FU-10001473"/>
    <x v="0"/>
    <x v="5"/>
    <s v="Eldon Executive Woodline II Desk Accessories, Mahogany"/>
    <n v="20.103999999999999"/>
    <n v="1"/>
    <x v="2"/>
    <n v="0.2"/>
    <n v="1.7591000000000001"/>
  </r>
  <r>
    <n v="2206"/>
    <s v="CA-2013-164350"/>
    <d v="2013-09-11T00:00:00"/>
    <n v="2013"/>
    <n v="9"/>
    <x v="21"/>
    <x v="21"/>
    <d v="2013-09-13T00:00:00"/>
    <s v="Second Class"/>
    <s v="CG-12040"/>
    <s v="Catherine Glotzbach"/>
    <s v="Home Office"/>
    <s v="United States"/>
    <x v="39"/>
    <x v="18"/>
    <x v="48"/>
    <x v="0"/>
    <s v="OFF-AR-10000538"/>
    <x v="1"/>
    <x v="6"/>
    <s v="Boston Model 1800 Electric Pencil Sharpener, Gray"/>
    <n v="67.56"/>
    <n v="3"/>
    <x v="2"/>
    <n v="0.2"/>
    <n v="8.4449999999999896"/>
  </r>
  <r>
    <n v="2207"/>
    <s v="US-2011-103905"/>
    <d v="2011-07-14T00:00:00"/>
    <n v="2011"/>
    <n v="7"/>
    <x v="39"/>
    <x v="39"/>
    <d v="2011-07-20T00:00:00"/>
    <s v="Standard Class"/>
    <s v="AW-10930"/>
    <s v="Arthur Wiediger"/>
    <s v="Home Office"/>
    <s v="United States"/>
    <x v="34"/>
    <x v="10"/>
    <x v="173"/>
    <x v="2"/>
    <s v="OFF-BI-10001098"/>
    <x v="1"/>
    <x v="8"/>
    <s v="Acco D-Ring Binder w/DublLock"/>
    <n v="29.931999999999992"/>
    <n v="7"/>
    <x v="3"/>
    <n v="0.8"/>
    <n v="-46.394600000000011"/>
  </r>
  <r>
    <n v="2208"/>
    <s v="US-2011-103905"/>
    <d v="2011-07-14T00:00:00"/>
    <n v="2011"/>
    <n v="7"/>
    <x v="39"/>
    <x v="39"/>
    <d v="2011-07-20T00:00:00"/>
    <s v="Standard Class"/>
    <s v="AW-10930"/>
    <s v="Arthur Wiediger"/>
    <s v="Home Office"/>
    <s v="United States"/>
    <x v="34"/>
    <x v="10"/>
    <x v="173"/>
    <x v="2"/>
    <s v="TEC-PH-10001552"/>
    <x v="2"/>
    <x v="7"/>
    <s v="I Need's 3d Hello Kitty Hybrid Silicone Case Cover for HTC One X 4g with 3d Hello Kitty Stylus Pen Green/pink"/>
    <n v="38.272000000000006"/>
    <n v="4"/>
    <x v="2"/>
    <n v="0.2"/>
    <n v="3.8272000000000013"/>
  </r>
  <r>
    <n v="2209"/>
    <s v="CA-2012-129854"/>
    <d v="2012-08-22T00:00:00"/>
    <n v="2012"/>
    <n v="8"/>
    <x v="37"/>
    <x v="37"/>
    <d v="2012-08-26T00:00:00"/>
    <s v="Standard Class"/>
    <s v="RB-19705"/>
    <s v="Roger Barcio"/>
    <s v="Home Office"/>
    <s v="United States"/>
    <x v="20"/>
    <x v="15"/>
    <x v="29"/>
    <x v="3"/>
    <s v="OFF-AR-10000390"/>
    <x v="1"/>
    <x v="6"/>
    <s v="Newell Chalk Holder"/>
    <n v="16.52"/>
    <n v="4"/>
    <x v="0"/>
    <n v="0"/>
    <n v="7.5991999999999997"/>
  </r>
  <r>
    <n v="2210"/>
    <s v="CA-2011-125556"/>
    <d v="2011-11-14T00:00:00"/>
    <n v="2011"/>
    <n v="11"/>
    <x v="7"/>
    <x v="7"/>
    <d v="2011-11-16T00:00:00"/>
    <s v="Second Class"/>
    <s v="ML-17410"/>
    <s v="Maris LaWare"/>
    <s v="Consumer"/>
    <s v="United States"/>
    <x v="54"/>
    <x v="29"/>
    <x v="69"/>
    <x v="3"/>
    <s v="TEC-PH-10001079"/>
    <x v="2"/>
    <x v="7"/>
    <s v="Polycom SoundPoint Pro SE-225 Corded phone"/>
    <n v="832.93"/>
    <n v="7"/>
    <x v="0"/>
    <n v="0"/>
    <n v="233.22039999999998"/>
  </r>
  <r>
    <n v="2211"/>
    <s v="CA-2011-125556"/>
    <d v="2011-11-14T00:00:00"/>
    <n v="2011"/>
    <n v="11"/>
    <x v="7"/>
    <x v="7"/>
    <d v="2011-11-16T00:00:00"/>
    <s v="Second Class"/>
    <s v="ML-17410"/>
    <s v="Maris LaWare"/>
    <s v="Consumer"/>
    <s v="United States"/>
    <x v="54"/>
    <x v="29"/>
    <x v="69"/>
    <x v="3"/>
    <s v="OFF-BI-10003460"/>
    <x v="1"/>
    <x v="8"/>
    <s v="Acco 3-Hole Punch"/>
    <n v="43.8"/>
    <n v="10"/>
    <x v="0"/>
    <n v="0"/>
    <n v="21.023999999999997"/>
  </r>
  <r>
    <n v="2212"/>
    <s v="CA-2013-162313"/>
    <d v="2013-11-28T00:00:00"/>
    <n v="2013"/>
    <n v="11"/>
    <x v="0"/>
    <x v="0"/>
    <d v="2013-12-01T00:00:00"/>
    <s v="First Class"/>
    <s v="VB-21745"/>
    <s v="Victoria Brennan"/>
    <s v="Corporate"/>
    <s v="United States"/>
    <x v="291"/>
    <x v="12"/>
    <x v="366"/>
    <x v="2"/>
    <s v="OFF-AP-10003842"/>
    <x v="1"/>
    <x v="9"/>
    <s v="Euro-Pro Shark Turbo Vacuum"/>
    <n v="167.292"/>
    <n v="6"/>
    <x v="9"/>
    <n v="0.1"/>
    <n v="29.7408"/>
  </r>
  <r>
    <n v="2213"/>
    <s v="CA-2014-107874"/>
    <d v="2014-11-22T00:00:00"/>
    <n v="2014"/>
    <n v="11"/>
    <x v="23"/>
    <x v="23"/>
    <d v="2014-11-26T00:00:00"/>
    <s v="Standard Class"/>
    <s v="SW-20275"/>
    <s v="Scott Williamson"/>
    <s v="Consumer"/>
    <s v="United States"/>
    <x v="20"/>
    <x v="15"/>
    <x v="45"/>
    <x v="3"/>
    <s v="FUR-FU-10003535"/>
    <x v="0"/>
    <x v="5"/>
    <s v="Howard Miller Distant Time Traveler Alarm Clock"/>
    <n v="27.42"/>
    <n v="1"/>
    <x v="0"/>
    <n v="0"/>
    <n v="11.2422"/>
  </r>
  <r>
    <n v="2214"/>
    <s v="CA-2014-129378"/>
    <d v="2014-10-02T00:00:00"/>
    <n v="2014"/>
    <n v="10"/>
    <x v="13"/>
    <x v="13"/>
    <d v="2014-10-03T00:00:00"/>
    <s v="First Class"/>
    <s v="NS-18505"/>
    <s v="Neola Schneider"/>
    <s v="Consumer"/>
    <s v="United States"/>
    <x v="49"/>
    <x v="1"/>
    <x v="58"/>
    <x v="1"/>
    <s v="OFF-BI-10002012"/>
    <x v="1"/>
    <x v="8"/>
    <s v="Wilson Jones Easy Flow II Sheet Lifters"/>
    <n v="1.4400000000000002"/>
    <n v="1"/>
    <x v="2"/>
    <n v="0.2"/>
    <n v="0.504"/>
  </r>
  <r>
    <n v="2215"/>
    <s v="CA-2014-129378"/>
    <d v="2014-10-02T00:00:00"/>
    <n v="2014"/>
    <n v="10"/>
    <x v="13"/>
    <x v="13"/>
    <d v="2014-10-03T00:00:00"/>
    <s v="First Class"/>
    <s v="NS-18505"/>
    <s v="Neola Schneider"/>
    <s v="Consumer"/>
    <s v="United States"/>
    <x v="49"/>
    <x v="1"/>
    <x v="58"/>
    <x v="1"/>
    <s v="OFF-BI-10001922"/>
    <x v="1"/>
    <x v="8"/>
    <s v="Storex Dura Pro Binders"/>
    <n v="61.77600000000001"/>
    <n v="13"/>
    <x v="2"/>
    <n v="0.2"/>
    <n v="20.849399999999996"/>
  </r>
  <r>
    <n v="2216"/>
    <s v="CA-2014-129378"/>
    <d v="2014-10-02T00:00:00"/>
    <n v="2014"/>
    <n v="10"/>
    <x v="13"/>
    <x v="13"/>
    <d v="2014-10-03T00:00:00"/>
    <s v="First Class"/>
    <s v="NS-18505"/>
    <s v="Neola Schneider"/>
    <s v="Consumer"/>
    <s v="United States"/>
    <x v="49"/>
    <x v="1"/>
    <x v="58"/>
    <x v="1"/>
    <s v="OFF-AP-10000576"/>
    <x v="1"/>
    <x v="9"/>
    <s v="Belkin 325VA UPS Surge Protector, 6'"/>
    <n v="241.96"/>
    <n v="2"/>
    <x v="0"/>
    <n v="0"/>
    <n v="60.490000000000009"/>
  </r>
  <r>
    <n v="2217"/>
    <s v="CA-2014-129378"/>
    <d v="2014-10-02T00:00:00"/>
    <n v="2014"/>
    <n v="10"/>
    <x v="13"/>
    <x v="13"/>
    <d v="2014-10-03T00:00:00"/>
    <s v="First Class"/>
    <s v="NS-18505"/>
    <s v="Neola Schneider"/>
    <s v="Consumer"/>
    <s v="United States"/>
    <x v="49"/>
    <x v="1"/>
    <x v="58"/>
    <x v="1"/>
    <s v="FUR-CH-10000553"/>
    <x v="0"/>
    <x v="1"/>
    <s v="Metal Folding Chairs, Beige, 4/Carton"/>
    <n v="108.608"/>
    <n v="4"/>
    <x v="2"/>
    <n v="0.2"/>
    <n v="9.5031999999999925"/>
  </r>
  <r>
    <n v="2218"/>
    <s v="CA-2011-151953"/>
    <d v="2011-09-20T00:00:00"/>
    <n v="2011"/>
    <n v="9"/>
    <x v="30"/>
    <x v="30"/>
    <d v="2011-09-25T00:00:00"/>
    <s v="Standard Class"/>
    <s v="DB-13555"/>
    <s v="Dorothy Badders"/>
    <s v="Corporate"/>
    <s v="United States"/>
    <x v="108"/>
    <x v="2"/>
    <x v="133"/>
    <x v="0"/>
    <s v="OFF-AR-10003469"/>
    <x v="1"/>
    <x v="6"/>
    <s v="Nontoxic Chalk"/>
    <n v="2.8160000000000003"/>
    <n v="2"/>
    <x v="2"/>
    <n v="0.2"/>
    <n v="0.98559999999999992"/>
  </r>
  <r>
    <n v="2219"/>
    <s v="CA-2014-130841"/>
    <d v="2014-07-29T00:00:00"/>
    <n v="2014"/>
    <n v="7"/>
    <x v="10"/>
    <x v="10"/>
    <d v="2014-08-02T00:00:00"/>
    <s v="Standard Class"/>
    <s v="MH-17620"/>
    <s v="Matt Hagelstein"/>
    <s v="Corporate"/>
    <s v="United States"/>
    <x v="8"/>
    <x v="1"/>
    <x v="94"/>
    <x v="1"/>
    <s v="OFF-BI-10000145"/>
    <x v="1"/>
    <x v="8"/>
    <s v="Zipper Ring Binder Pockets"/>
    <n v="9.9840000000000018"/>
    <n v="4"/>
    <x v="2"/>
    <n v="0.2"/>
    <n v="3.6191999999999993"/>
  </r>
  <r>
    <n v="2220"/>
    <s v="CA-2014-130841"/>
    <d v="2014-07-29T00:00:00"/>
    <n v="2014"/>
    <n v="7"/>
    <x v="10"/>
    <x v="10"/>
    <d v="2014-08-02T00:00:00"/>
    <s v="Standard Class"/>
    <s v="MH-17620"/>
    <s v="Matt Hagelstein"/>
    <s v="Corporate"/>
    <s v="United States"/>
    <x v="8"/>
    <x v="1"/>
    <x v="94"/>
    <x v="1"/>
    <s v="OFF-ST-10001580"/>
    <x v="1"/>
    <x v="4"/>
    <s v="Super Decoflex Portable Personal File"/>
    <n v="14.98"/>
    <n v="1"/>
    <x v="0"/>
    <n v="0"/>
    <n v="4.1943999999999999"/>
  </r>
  <r>
    <n v="2221"/>
    <s v="CA-2014-130841"/>
    <d v="2014-07-29T00:00:00"/>
    <n v="2014"/>
    <n v="7"/>
    <x v="10"/>
    <x v="10"/>
    <d v="2014-08-02T00:00:00"/>
    <s v="Standard Class"/>
    <s v="MH-17620"/>
    <s v="Matt Hagelstein"/>
    <s v="Corporate"/>
    <s v="United States"/>
    <x v="8"/>
    <x v="1"/>
    <x v="94"/>
    <x v="1"/>
    <s v="TEC-PH-10001817"/>
    <x v="2"/>
    <x v="7"/>
    <s v="Wilson Electronics DB Pro Signal Booster"/>
    <n v="1145.6000000000001"/>
    <n v="4"/>
    <x v="2"/>
    <n v="0.2"/>
    <n v="100.24000000000007"/>
  </r>
  <r>
    <n v="2222"/>
    <s v="CA-2012-131884"/>
    <d v="2012-12-06T00:00:00"/>
    <n v="2012"/>
    <n v="12"/>
    <x v="14"/>
    <x v="14"/>
    <d v="2012-12-06T00:00:00"/>
    <s v="Same Day"/>
    <s v="DK-13375"/>
    <s v="Dennis Kane"/>
    <s v="Consumer"/>
    <s v="United States"/>
    <x v="292"/>
    <x v="24"/>
    <x v="367"/>
    <x v="3"/>
    <s v="TEC-PH-10001578"/>
    <x v="2"/>
    <x v="7"/>
    <s v="Polycom SoundStation2 EX Conference phone"/>
    <n v="485.93999999999994"/>
    <n v="2"/>
    <x v="10"/>
    <n v="0.4"/>
    <n v="-89.089000000000055"/>
  </r>
  <r>
    <n v="2223"/>
    <s v="CA-2012-131884"/>
    <d v="2012-12-06T00:00:00"/>
    <n v="2012"/>
    <n v="12"/>
    <x v="14"/>
    <x v="14"/>
    <d v="2012-12-06T00:00:00"/>
    <s v="Same Day"/>
    <s v="DK-13375"/>
    <s v="Dennis Kane"/>
    <s v="Consumer"/>
    <s v="United States"/>
    <x v="292"/>
    <x v="24"/>
    <x v="367"/>
    <x v="3"/>
    <s v="OFF-AR-10004078"/>
    <x v="1"/>
    <x v="6"/>
    <s v="Newell 312"/>
    <n v="37.375999999999998"/>
    <n v="8"/>
    <x v="2"/>
    <n v="0.2"/>
    <n v="4.6719999999999988"/>
  </r>
  <r>
    <n v="2224"/>
    <s v="CA-2012-131884"/>
    <d v="2012-12-06T00:00:00"/>
    <n v="2012"/>
    <n v="12"/>
    <x v="14"/>
    <x v="14"/>
    <d v="2012-12-06T00:00:00"/>
    <s v="Same Day"/>
    <s v="DK-13375"/>
    <s v="Dennis Kane"/>
    <s v="Consumer"/>
    <s v="United States"/>
    <x v="292"/>
    <x v="24"/>
    <x v="367"/>
    <x v="3"/>
    <s v="FUR-CH-10004860"/>
    <x v="0"/>
    <x v="1"/>
    <s v="Global Low Back Tilter Chair"/>
    <n v="70.685999999999993"/>
    <n v="1"/>
    <x v="4"/>
    <n v="0.3"/>
    <n v="-24.23520000000001"/>
  </r>
  <r>
    <n v="2225"/>
    <s v="CA-2014-121909"/>
    <d v="2014-08-01T00:00:00"/>
    <n v="2014"/>
    <n v="8"/>
    <x v="43"/>
    <x v="43"/>
    <d v="2014-08-06T00:00:00"/>
    <s v="Standard Class"/>
    <s v="EA-14035"/>
    <s v="Erin Ashbrook"/>
    <s v="Corporate"/>
    <s v="United States"/>
    <x v="10"/>
    <x v="9"/>
    <x v="63"/>
    <x v="3"/>
    <s v="OFF-PA-10003790"/>
    <x v="1"/>
    <x v="10"/>
    <s v="Xerox 1991"/>
    <n v="54.816000000000003"/>
    <n v="3"/>
    <x v="2"/>
    <n v="0.2"/>
    <n v="17.815199999999997"/>
  </r>
  <r>
    <n v="2226"/>
    <s v="CA-2013-106383"/>
    <d v="2013-03-20T00:00:00"/>
    <n v="2013"/>
    <n v="3"/>
    <x v="17"/>
    <x v="17"/>
    <d v="2013-03-22T00:00:00"/>
    <s v="Second Class"/>
    <s v="BT-11440"/>
    <s v="Bobby Trafton"/>
    <s v="Consumer"/>
    <s v="United States"/>
    <x v="293"/>
    <x v="22"/>
    <x v="368"/>
    <x v="1"/>
    <s v="FUR-BO-10002202"/>
    <x v="0"/>
    <x v="0"/>
    <s v="Atlantic Metals Mobile 2-Shelf Bookcases, Custom Colors"/>
    <n v="72.294000000000011"/>
    <n v="1"/>
    <x v="6"/>
    <n v="0.7"/>
    <n v="-98.801799999999986"/>
  </r>
  <r>
    <n v="2227"/>
    <s v="CA-2014-130771"/>
    <d v="2014-07-30T00:00:00"/>
    <n v="2014"/>
    <n v="7"/>
    <x v="10"/>
    <x v="10"/>
    <d v="2014-08-04T00:00:00"/>
    <s v="Standard Class"/>
    <s v="LA-16780"/>
    <s v="Laura Armstrong"/>
    <s v="Corporate"/>
    <s v="United States"/>
    <x v="89"/>
    <x v="5"/>
    <x v="110"/>
    <x v="2"/>
    <s v="OFF-FA-10003059"/>
    <x v="1"/>
    <x v="13"/>
    <s v="Assorted Color Push Pins"/>
    <n v="2.8960000000000004"/>
    <n v="2"/>
    <x v="2"/>
    <n v="0.2"/>
    <n v="0.4705999999999998"/>
  </r>
  <r>
    <n v="2228"/>
    <s v="CA-2014-130771"/>
    <d v="2014-07-30T00:00:00"/>
    <n v="2014"/>
    <n v="7"/>
    <x v="10"/>
    <x v="10"/>
    <d v="2014-08-04T00:00:00"/>
    <s v="Standard Class"/>
    <s v="LA-16780"/>
    <s v="Laura Armstrong"/>
    <s v="Corporate"/>
    <s v="United States"/>
    <x v="89"/>
    <x v="5"/>
    <x v="110"/>
    <x v="2"/>
    <s v="TEC-PH-10002496"/>
    <x v="2"/>
    <x v="7"/>
    <s v="Cisco SPA301"/>
    <n v="124.79200000000002"/>
    <n v="1"/>
    <x v="2"/>
    <n v="0.2"/>
    <n v="15.598999999999993"/>
  </r>
  <r>
    <n v="2229"/>
    <s v="CA-2013-139157"/>
    <d v="2013-10-02T00:00:00"/>
    <n v="2013"/>
    <n v="10"/>
    <x v="32"/>
    <x v="32"/>
    <d v="2013-10-06T00:00:00"/>
    <s v="Standard Class"/>
    <s v="GM-14680"/>
    <s v="Greg Matthias"/>
    <s v="Consumer"/>
    <s v="United States"/>
    <x v="20"/>
    <x v="15"/>
    <x v="23"/>
    <x v="3"/>
    <s v="FUR-TA-10003238"/>
    <x v="0"/>
    <x v="3"/>
    <s v="Chromcraft Bull-Nose Wood 48&quot; x 96&quot; Rectangular Conference Tables"/>
    <n v="330.58800000000002"/>
    <n v="1"/>
    <x v="10"/>
    <n v="0.4"/>
    <n v="-115.70580000000004"/>
  </r>
  <r>
    <n v="2230"/>
    <s v="CA-2011-128055"/>
    <d v="2011-03-31T00:00:00"/>
    <n v="2011"/>
    <n v="3"/>
    <x v="34"/>
    <x v="34"/>
    <d v="2011-04-05T00:00:00"/>
    <s v="Standard Class"/>
    <s v="AA-10315"/>
    <s v="Alex Avila"/>
    <s v="Consumer"/>
    <s v="United States"/>
    <x v="8"/>
    <x v="1"/>
    <x v="34"/>
    <x v="1"/>
    <s v="OFF-BI-10004390"/>
    <x v="1"/>
    <x v="8"/>
    <s v="GBC DocuBind 200 Manual Binding Machine"/>
    <n v="673.5680000000001"/>
    <n v="2"/>
    <x v="2"/>
    <n v="0.2"/>
    <n v="252.58799999999999"/>
  </r>
  <r>
    <n v="2231"/>
    <s v="CA-2011-128055"/>
    <d v="2011-03-31T00:00:00"/>
    <n v="2011"/>
    <n v="3"/>
    <x v="34"/>
    <x v="34"/>
    <d v="2011-04-05T00:00:00"/>
    <s v="Standard Class"/>
    <s v="AA-10315"/>
    <s v="Alex Avila"/>
    <s v="Consumer"/>
    <s v="United States"/>
    <x v="8"/>
    <x v="1"/>
    <x v="34"/>
    <x v="1"/>
    <s v="OFF-AP-10002765"/>
    <x v="1"/>
    <x v="9"/>
    <s v="Fellowes Advanced Computer Series Surge Protectors"/>
    <n v="52.98"/>
    <n v="2"/>
    <x v="0"/>
    <n v="0"/>
    <n v="14.834400000000002"/>
  </r>
  <r>
    <n v="2232"/>
    <s v="CA-2014-157091"/>
    <d v="2014-06-27T00:00:00"/>
    <n v="2014"/>
    <n v="6"/>
    <x v="27"/>
    <x v="27"/>
    <d v="2014-07-02T00:00:00"/>
    <s v="Standard Class"/>
    <s v="DB-13405"/>
    <s v="Denny Blanton"/>
    <s v="Consumer"/>
    <s v="United States"/>
    <x v="189"/>
    <x v="14"/>
    <x v="240"/>
    <x v="2"/>
    <s v="FUR-FU-10000293"/>
    <x v="0"/>
    <x v="5"/>
    <s v="Eldon Antistatic Chair Mats for Low to Medium Pile Carpets"/>
    <n v="526.45000000000005"/>
    <n v="5"/>
    <x v="0"/>
    <n v="0"/>
    <n v="31.586999999999961"/>
  </r>
  <r>
    <n v="2233"/>
    <s v="CA-2014-132122"/>
    <d v="2014-07-10T00:00:00"/>
    <n v="2014"/>
    <n v="7"/>
    <x v="10"/>
    <x v="10"/>
    <d v="2014-07-15T00:00:00"/>
    <s v="Standard Class"/>
    <s v="JH-15820"/>
    <s v="John Huston"/>
    <s v="Consumer"/>
    <s v="United States"/>
    <x v="22"/>
    <x v="10"/>
    <x v="26"/>
    <x v="2"/>
    <s v="OFF-ST-10003692"/>
    <x v="1"/>
    <x v="4"/>
    <s v="Recycled Steel Personal File for Hanging File Folders"/>
    <n v="228.92"/>
    <n v="5"/>
    <x v="2"/>
    <n v="0.2"/>
    <n v="14.307499999999997"/>
  </r>
  <r>
    <n v="2234"/>
    <s v="CA-2012-123232"/>
    <d v="2012-12-14T00:00:00"/>
    <n v="2012"/>
    <n v="12"/>
    <x v="14"/>
    <x v="14"/>
    <d v="2012-12-16T00:00:00"/>
    <s v="Second Class"/>
    <s v="DJ-13630"/>
    <s v="Doug Jacobs"/>
    <s v="Consumer"/>
    <s v="United States"/>
    <x v="32"/>
    <x v="21"/>
    <x v="40"/>
    <x v="1"/>
    <s v="TEC-PH-10001051"/>
    <x v="2"/>
    <x v="7"/>
    <s v="HTC One"/>
    <n v="319.96800000000002"/>
    <n v="4"/>
    <x v="2"/>
    <n v="0.2"/>
    <n v="35.996399999999952"/>
  </r>
  <r>
    <n v="2235"/>
    <s v="CA-2014-104066"/>
    <d v="2014-12-06T00:00:00"/>
    <n v="2014"/>
    <n v="12"/>
    <x v="22"/>
    <x v="22"/>
    <d v="2014-12-11T00:00:00"/>
    <s v="Standard Class"/>
    <s v="QJ-19255"/>
    <s v="Quincy Jones"/>
    <s v="Corporate"/>
    <s v="United States"/>
    <x v="140"/>
    <x v="42"/>
    <x v="369"/>
    <x v="3"/>
    <s v="TEC-AC-10001013"/>
    <x v="2"/>
    <x v="11"/>
    <s v="Logitech ClearChat Comfort/USB Headset H390"/>
    <n v="205.03"/>
    <n v="7"/>
    <x v="0"/>
    <n v="0"/>
    <n v="67.659899999999979"/>
  </r>
  <r>
    <n v="2236"/>
    <s v="CA-2012-145849"/>
    <d v="2012-09-15T00:00:00"/>
    <n v="2012"/>
    <n v="9"/>
    <x v="11"/>
    <x v="11"/>
    <d v="2012-09-17T00:00:00"/>
    <s v="Second Class"/>
    <s v="CT-11995"/>
    <s v="Carol Triggs"/>
    <s v="Consumer"/>
    <s v="United States"/>
    <x v="245"/>
    <x v="14"/>
    <x v="303"/>
    <x v="2"/>
    <s v="OFF-ST-10000025"/>
    <x v="1"/>
    <x v="4"/>
    <s v="Fellowes Stor/Drawer Steel Plus Storage Drawers"/>
    <n v="190.86"/>
    <n v="2"/>
    <x v="0"/>
    <n v="0"/>
    <n v="11.451599999999985"/>
  </r>
  <r>
    <n v="2237"/>
    <s v="CA-2012-145849"/>
    <d v="2012-09-15T00:00:00"/>
    <n v="2012"/>
    <n v="9"/>
    <x v="11"/>
    <x v="11"/>
    <d v="2012-09-17T00:00:00"/>
    <s v="Second Class"/>
    <s v="CT-11995"/>
    <s v="Carol Triggs"/>
    <s v="Consumer"/>
    <s v="United States"/>
    <x v="245"/>
    <x v="14"/>
    <x v="303"/>
    <x v="2"/>
    <s v="OFF-AR-10000817"/>
    <x v="1"/>
    <x v="6"/>
    <s v="Manco Dry-Lighter Erasable Highlighter"/>
    <n v="24.32"/>
    <n v="8"/>
    <x v="0"/>
    <n v="0"/>
    <n v="8.2687999999999988"/>
  </r>
  <r>
    <n v="2238"/>
    <s v="CA-2013-122322"/>
    <d v="2013-07-16T00:00:00"/>
    <n v="2013"/>
    <n v="7"/>
    <x v="16"/>
    <x v="16"/>
    <d v="2013-07-22T00:00:00"/>
    <s v="Standard Class"/>
    <s v="RH-19510"/>
    <s v="Rick Huthwaite"/>
    <s v="Home Office"/>
    <s v="United States"/>
    <x v="212"/>
    <x v="7"/>
    <x v="266"/>
    <x v="1"/>
    <s v="OFF-SU-10000952"/>
    <x v="1"/>
    <x v="14"/>
    <s v="Fiskars Home &amp; Office Scissors"/>
    <n v="44.400000000000006"/>
    <n v="5"/>
    <x v="0"/>
    <n v="0"/>
    <n v="12.432000000000002"/>
  </r>
  <r>
    <n v="2239"/>
    <s v="CA-2014-166849"/>
    <d v="2014-04-21T00:00:00"/>
    <n v="2014"/>
    <n v="4"/>
    <x v="4"/>
    <x v="4"/>
    <d v="2014-04-27T00:00:00"/>
    <s v="Standard Class"/>
    <s v="SJ-20125"/>
    <s v="Sanjit Jacobs"/>
    <s v="Home Office"/>
    <s v="United States"/>
    <x v="22"/>
    <x v="10"/>
    <x v="26"/>
    <x v="2"/>
    <s v="FUR-FU-10004597"/>
    <x v="0"/>
    <x v="5"/>
    <s v="Eldon Cleatmat Chair Mats for Medium Pile Carpets"/>
    <n v="44.400000000000006"/>
    <n v="2"/>
    <x v="7"/>
    <n v="0.6"/>
    <n v="-52.169999999999987"/>
  </r>
  <r>
    <n v="2240"/>
    <s v="CA-2013-146633"/>
    <d v="2013-11-16T00:00:00"/>
    <n v="2013"/>
    <n v="11"/>
    <x v="0"/>
    <x v="0"/>
    <d v="2013-11-18T00:00:00"/>
    <s v="Second Class"/>
    <s v="TG-21310"/>
    <s v="Toby Gnade"/>
    <s v="Consumer"/>
    <s v="United States"/>
    <x v="1"/>
    <x v="1"/>
    <x v="13"/>
    <x v="1"/>
    <s v="OFF-BI-10003527"/>
    <x v="1"/>
    <x v="8"/>
    <s v="Fellowes PB500 Electric Punch Plastic Comb Binding Machine with Manual Bind"/>
    <n v="1016.792"/>
    <n v="1"/>
    <x v="2"/>
    <n v="0.2"/>
    <n v="381.29700000000003"/>
  </r>
  <r>
    <n v="2241"/>
    <s v="CA-2013-146633"/>
    <d v="2013-11-16T00:00:00"/>
    <n v="2013"/>
    <n v="11"/>
    <x v="0"/>
    <x v="0"/>
    <d v="2013-11-18T00:00:00"/>
    <s v="Second Class"/>
    <s v="TG-21310"/>
    <s v="Toby Gnade"/>
    <s v="Consumer"/>
    <s v="United States"/>
    <x v="1"/>
    <x v="1"/>
    <x v="13"/>
    <x v="1"/>
    <s v="OFF-BI-10002982"/>
    <x v="1"/>
    <x v="8"/>
    <s v="Avery Self-Adhesive Photo Pockets for Polaroid Photos"/>
    <n v="38.136000000000003"/>
    <n v="7"/>
    <x v="2"/>
    <n v="0.2"/>
    <n v="13.347599999999998"/>
  </r>
  <r>
    <n v="2242"/>
    <s v="US-2013-126893"/>
    <d v="2013-11-27T00:00:00"/>
    <n v="2013"/>
    <n v="11"/>
    <x v="0"/>
    <x v="0"/>
    <d v="2013-12-02T00:00:00"/>
    <s v="Standard Class"/>
    <s v="CT-11995"/>
    <s v="Carol Triggs"/>
    <s v="Consumer"/>
    <s v="United States"/>
    <x v="10"/>
    <x v="9"/>
    <x v="63"/>
    <x v="3"/>
    <s v="TEC-PH-10004165"/>
    <x v="2"/>
    <x v="7"/>
    <s v="Mitel MiVoice 5330e IP Phone"/>
    <n v="494.98199999999997"/>
    <n v="3"/>
    <x v="10"/>
    <n v="0.4"/>
    <n v="-115.49580000000006"/>
  </r>
  <r>
    <n v="2243"/>
    <s v="CA-2014-103380"/>
    <d v="2014-11-22T00:00:00"/>
    <n v="2014"/>
    <n v="11"/>
    <x v="23"/>
    <x v="23"/>
    <d v="2014-11-26T00:00:00"/>
    <s v="Standard Class"/>
    <s v="BF-11005"/>
    <s v="Barry Franz"/>
    <s v="Home Office"/>
    <s v="United States"/>
    <x v="45"/>
    <x v="1"/>
    <x v="54"/>
    <x v="1"/>
    <s v="OFF-ST-10003442"/>
    <x v="1"/>
    <x v="4"/>
    <s v="Eldon Portable Mobile Manager"/>
    <n v="56.56"/>
    <n v="2"/>
    <x v="0"/>
    <n v="0"/>
    <n v="15.2712"/>
  </r>
  <r>
    <n v="2244"/>
    <s v="CA-2014-103380"/>
    <d v="2014-11-22T00:00:00"/>
    <n v="2014"/>
    <n v="11"/>
    <x v="23"/>
    <x v="23"/>
    <d v="2014-11-26T00:00:00"/>
    <s v="Standard Class"/>
    <s v="BF-11005"/>
    <s v="Barry Franz"/>
    <s v="Home Office"/>
    <s v="United States"/>
    <x v="45"/>
    <x v="1"/>
    <x v="54"/>
    <x v="1"/>
    <s v="OFF-AR-10003856"/>
    <x v="1"/>
    <x v="6"/>
    <s v="Newell 344"/>
    <n v="5.56"/>
    <n v="2"/>
    <x v="0"/>
    <n v="0"/>
    <n v="1.4455999999999998"/>
  </r>
  <r>
    <n v="2245"/>
    <s v="CA-2014-103380"/>
    <d v="2014-11-22T00:00:00"/>
    <n v="2014"/>
    <n v="11"/>
    <x v="23"/>
    <x v="23"/>
    <d v="2014-11-26T00:00:00"/>
    <s v="Standard Class"/>
    <s v="BF-11005"/>
    <s v="Barry Franz"/>
    <s v="Home Office"/>
    <s v="United States"/>
    <x v="45"/>
    <x v="1"/>
    <x v="54"/>
    <x v="1"/>
    <s v="OFF-FA-10004248"/>
    <x v="1"/>
    <x v="13"/>
    <s v="Advantus T-Pin Paper Clips"/>
    <n v="9.02"/>
    <n v="2"/>
    <x v="0"/>
    <n v="0"/>
    <n v="3.5178000000000003"/>
  </r>
  <r>
    <n v="2246"/>
    <s v="CA-2014-103380"/>
    <d v="2014-11-22T00:00:00"/>
    <n v="2014"/>
    <n v="11"/>
    <x v="23"/>
    <x v="23"/>
    <d v="2014-11-26T00:00:00"/>
    <s v="Standard Class"/>
    <s v="BF-11005"/>
    <s v="Barry Franz"/>
    <s v="Home Office"/>
    <s v="United States"/>
    <x v="45"/>
    <x v="1"/>
    <x v="54"/>
    <x v="1"/>
    <s v="OFF-AP-10001492"/>
    <x v="1"/>
    <x v="9"/>
    <s v="Acco Six-Outlet Power Strip, 4' Cord Length"/>
    <n v="8.6199999999999992"/>
    <n v="1"/>
    <x v="0"/>
    <n v="0"/>
    <n v="2.2412000000000001"/>
  </r>
  <r>
    <n v="2247"/>
    <s v="CA-2014-103380"/>
    <d v="2014-11-22T00:00:00"/>
    <n v="2014"/>
    <n v="11"/>
    <x v="23"/>
    <x v="23"/>
    <d v="2014-11-26T00:00:00"/>
    <s v="Standard Class"/>
    <s v="BF-11005"/>
    <s v="Barry Franz"/>
    <s v="Home Office"/>
    <s v="United States"/>
    <x v="45"/>
    <x v="1"/>
    <x v="54"/>
    <x v="1"/>
    <s v="TEC-PH-10004165"/>
    <x v="2"/>
    <x v="7"/>
    <s v="Mitel MiVoice 5330e IP Phone"/>
    <n v="659.97600000000011"/>
    <n v="3"/>
    <x v="2"/>
    <n v="0.2"/>
    <n v="49.498199999999969"/>
  </r>
  <r>
    <n v="2248"/>
    <s v="CA-2012-116092"/>
    <d v="2012-02-15T00:00:00"/>
    <n v="2012"/>
    <n v="2"/>
    <x v="36"/>
    <x v="36"/>
    <d v="2012-02-18T00:00:00"/>
    <s v="Second Class"/>
    <s v="JM-16195"/>
    <s v="Justin MacKendrick"/>
    <s v="Consumer"/>
    <s v="United States"/>
    <x v="1"/>
    <x v="1"/>
    <x v="25"/>
    <x v="1"/>
    <s v="OFF-PA-10004285"/>
    <x v="1"/>
    <x v="10"/>
    <s v="Xerox 1959"/>
    <n v="13.36"/>
    <n v="2"/>
    <x v="0"/>
    <n v="0"/>
    <n v="6.4127999999999998"/>
  </r>
  <r>
    <n v="2249"/>
    <s v="CA-2012-116092"/>
    <d v="2012-02-15T00:00:00"/>
    <n v="2012"/>
    <n v="2"/>
    <x v="36"/>
    <x v="36"/>
    <d v="2012-02-18T00:00:00"/>
    <s v="Second Class"/>
    <s v="JM-16195"/>
    <s v="Justin MacKendrick"/>
    <s v="Consumer"/>
    <s v="United States"/>
    <x v="1"/>
    <x v="1"/>
    <x v="25"/>
    <x v="1"/>
    <s v="OFF-BI-10001628"/>
    <x v="1"/>
    <x v="8"/>
    <s v="Acco Data Flex Cable Posts For Top &amp; Bottom Load Binders, 6&quot; Capacity"/>
    <n v="41.72"/>
    <n v="5"/>
    <x v="2"/>
    <n v="0.2"/>
    <n v="13.037499999999998"/>
  </r>
  <r>
    <n v="2250"/>
    <s v="CA-2012-116092"/>
    <d v="2012-02-15T00:00:00"/>
    <n v="2012"/>
    <n v="2"/>
    <x v="36"/>
    <x v="36"/>
    <d v="2012-02-18T00:00:00"/>
    <s v="Second Class"/>
    <s v="JM-16195"/>
    <s v="Justin MacKendrick"/>
    <s v="Consumer"/>
    <s v="United States"/>
    <x v="1"/>
    <x v="1"/>
    <x v="25"/>
    <x v="1"/>
    <s v="OFF-BI-10000546"/>
    <x v="1"/>
    <x v="8"/>
    <s v="Avery Durable Binders"/>
    <n v="11.52"/>
    <n v="5"/>
    <x v="2"/>
    <n v="0.2"/>
    <n v="4.1760000000000002"/>
  </r>
  <r>
    <n v="2251"/>
    <s v="CA-2012-116092"/>
    <d v="2012-02-15T00:00:00"/>
    <n v="2012"/>
    <n v="2"/>
    <x v="36"/>
    <x v="36"/>
    <d v="2012-02-18T00:00:00"/>
    <s v="Second Class"/>
    <s v="JM-16195"/>
    <s v="Justin MacKendrick"/>
    <s v="Consumer"/>
    <s v="United States"/>
    <x v="1"/>
    <x v="1"/>
    <x v="25"/>
    <x v="1"/>
    <s v="OFF-AP-10001391"/>
    <x v="1"/>
    <x v="9"/>
    <s v="Kensington 6 Outlet MasterPiece HOMEOFFICE Power Control Center"/>
    <n v="541.43999999999994"/>
    <n v="6"/>
    <x v="0"/>
    <n v="0"/>
    <n v="157.01759999999993"/>
  </r>
  <r>
    <n v="2252"/>
    <s v="CA-2012-116092"/>
    <d v="2012-02-15T00:00:00"/>
    <n v="2012"/>
    <n v="2"/>
    <x v="36"/>
    <x v="36"/>
    <d v="2012-02-18T00:00:00"/>
    <s v="Second Class"/>
    <s v="JM-16195"/>
    <s v="Justin MacKendrick"/>
    <s v="Consumer"/>
    <s v="United States"/>
    <x v="1"/>
    <x v="1"/>
    <x v="25"/>
    <x v="1"/>
    <s v="OFF-PA-10000477"/>
    <x v="1"/>
    <x v="10"/>
    <s v="Xerox 22"/>
    <n v="19.440000000000001"/>
    <n v="3"/>
    <x v="0"/>
    <n v="0"/>
    <n v="9.3312000000000008"/>
  </r>
  <r>
    <n v="2253"/>
    <s v="CA-2013-117849"/>
    <d v="2013-04-16T00:00:00"/>
    <n v="2013"/>
    <n v="4"/>
    <x v="25"/>
    <x v="25"/>
    <d v="2013-04-18T00:00:00"/>
    <s v="Second Class"/>
    <s v="JK-16120"/>
    <s v="Julie Kriz"/>
    <s v="Home Office"/>
    <s v="United States"/>
    <x v="70"/>
    <x v="1"/>
    <x v="188"/>
    <x v="1"/>
    <s v="OFF-PA-10004327"/>
    <x v="1"/>
    <x v="10"/>
    <s v="Xerox 1911"/>
    <n v="143.69999999999999"/>
    <n v="3"/>
    <x v="0"/>
    <n v="0"/>
    <n v="68.975999999999999"/>
  </r>
  <r>
    <n v="2254"/>
    <s v="CA-2012-169201"/>
    <d v="2012-09-28T00:00:00"/>
    <n v="2012"/>
    <n v="9"/>
    <x v="11"/>
    <x v="11"/>
    <d v="2012-10-01T00:00:00"/>
    <s v="First Class"/>
    <s v="HG-14965"/>
    <s v="Henry Goldwyn"/>
    <s v="Corporate"/>
    <s v="United States"/>
    <x v="8"/>
    <x v="1"/>
    <x v="94"/>
    <x v="1"/>
    <s v="OFF-AP-10000696"/>
    <x v="1"/>
    <x v="9"/>
    <s v="Holmes Odor Grabber"/>
    <n v="43.26"/>
    <n v="3"/>
    <x v="0"/>
    <n v="0"/>
    <n v="14.275799999999998"/>
  </r>
  <r>
    <n v="2255"/>
    <s v="CA-2012-169201"/>
    <d v="2012-09-28T00:00:00"/>
    <n v="2012"/>
    <n v="9"/>
    <x v="11"/>
    <x v="11"/>
    <d v="2012-10-01T00:00:00"/>
    <s v="First Class"/>
    <s v="HG-14965"/>
    <s v="Henry Goldwyn"/>
    <s v="Corporate"/>
    <s v="United States"/>
    <x v="8"/>
    <x v="1"/>
    <x v="94"/>
    <x v="1"/>
    <s v="OFF-AP-10002082"/>
    <x v="1"/>
    <x v="9"/>
    <s v="Holmes HEPA Air Purifier"/>
    <n v="43.56"/>
    <n v="2"/>
    <x v="0"/>
    <n v="0"/>
    <n v="15.245999999999999"/>
  </r>
  <r>
    <n v="2256"/>
    <s v="CA-2013-164091"/>
    <d v="2013-09-18T00:00:00"/>
    <n v="2013"/>
    <n v="9"/>
    <x v="21"/>
    <x v="21"/>
    <d v="2013-09-23T00:00:00"/>
    <s v="Standard Class"/>
    <s v="LA-16780"/>
    <s v="Laura Armstrong"/>
    <s v="Corporate"/>
    <s v="United States"/>
    <x v="294"/>
    <x v="43"/>
    <x v="370"/>
    <x v="3"/>
    <s v="TEC-PH-10001944"/>
    <x v="2"/>
    <x v="7"/>
    <s v="Wi-Ex zBoost YX540 Cellular Phone Signal Booster"/>
    <n v="437.84999999999997"/>
    <n v="3"/>
    <x v="0"/>
    <n v="0"/>
    <n v="131.35499999999996"/>
  </r>
  <r>
    <n v="2257"/>
    <s v="CA-2013-164091"/>
    <d v="2013-09-18T00:00:00"/>
    <n v="2013"/>
    <n v="9"/>
    <x v="21"/>
    <x v="21"/>
    <d v="2013-09-23T00:00:00"/>
    <s v="Standard Class"/>
    <s v="LA-16780"/>
    <s v="Laura Armstrong"/>
    <s v="Corporate"/>
    <s v="United States"/>
    <x v="294"/>
    <x v="43"/>
    <x v="370"/>
    <x v="3"/>
    <s v="FUR-FU-10004952"/>
    <x v="0"/>
    <x v="5"/>
    <s v="C-Line Cubicle Keepers Polyproplyene Holder w/Velcro Back, 8-1/2x11, 25/Bx"/>
    <n v="109.48"/>
    <n v="2"/>
    <x v="0"/>
    <n v="0"/>
    <n v="33.938800000000001"/>
  </r>
  <r>
    <n v="2258"/>
    <s v="CA-2014-105214"/>
    <d v="2014-06-17T00:00:00"/>
    <n v="2014"/>
    <n v="6"/>
    <x v="27"/>
    <x v="27"/>
    <d v="2014-06-20T00:00:00"/>
    <s v="First Class"/>
    <s v="TS-21610"/>
    <s v="Troy Staebel"/>
    <s v="Consumer"/>
    <s v="United States"/>
    <x v="8"/>
    <x v="1"/>
    <x v="34"/>
    <x v="1"/>
    <s v="FUR-CH-10000015"/>
    <x v="0"/>
    <x v="1"/>
    <s v="Hon Multipurpose Stacking Arm Chairs"/>
    <n v="1212.96"/>
    <n v="7"/>
    <x v="2"/>
    <n v="0.2"/>
    <n v="90.97199999999998"/>
  </r>
  <r>
    <n v="2259"/>
    <s v="CA-2014-105214"/>
    <d v="2014-06-17T00:00:00"/>
    <n v="2014"/>
    <n v="6"/>
    <x v="27"/>
    <x v="27"/>
    <d v="2014-06-20T00:00:00"/>
    <s v="First Class"/>
    <s v="TS-21610"/>
    <s v="Troy Staebel"/>
    <s v="Consumer"/>
    <s v="United States"/>
    <x v="8"/>
    <x v="1"/>
    <x v="34"/>
    <x v="1"/>
    <s v="OFF-PA-10001776"/>
    <x v="1"/>
    <x v="10"/>
    <s v="Wirebound Message Books, Four 2 3/4&quot; x 5&quot; Forms per Page, 600 Sets per Book"/>
    <n v="18.54"/>
    <n v="2"/>
    <x v="0"/>
    <n v="0"/>
    <n v="8.7137999999999991"/>
  </r>
  <r>
    <n v="2260"/>
    <s v="CA-2012-117611"/>
    <d v="2012-11-08T00:00:00"/>
    <n v="2012"/>
    <n v="11"/>
    <x v="6"/>
    <x v="6"/>
    <d v="2012-11-10T00:00:00"/>
    <s v="Second Class"/>
    <s v="MZ-17335"/>
    <s v="Maria Zettner"/>
    <s v="Home Office"/>
    <s v="United States"/>
    <x v="70"/>
    <x v="1"/>
    <x v="142"/>
    <x v="1"/>
    <s v="OFF-FA-10002280"/>
    <x v="1"/>
    <x v="13"/>
    <s v="Advantus Plastic Paper Clips"/>
    <n v="5"/>
    <n v="1"/>
    <x v="0"/>
    <n v="0"/>
    <n v="2.4"/>
  </r>
  <r>
    <n v="2261"/>
    <s v="CA-2012-117611"/>
    <d v="2012-11-08T00:00:00"/>
    <n v="2012"/>
    <n v="11"/>
    <x v="6"/>
    <x v="6"/>
    <d v="2012-11-10T00:00:00"/>
    <s v="Second Class"/>
    <s v="MZ-17335"/>
    <s v="Maria Zettner"/>
    <s v="Home Office"/>
    <s v="United States"/>
    <x v="70"/>
    <x v="1"/>
    <x v="142"/>
    <x v="1"/>
    <s v="TEC-AC-10002049"/>
    <x v="2"/>
    <x v="11"/>
    <s v="Logitech G19 Programmable Gaming Keyboard"/>
    <n v="371.96999999999997"/>
    <n v="3"/>
    <x v="0"/>
    <n v="0"/>
    <n v="66.954599999999971"/>
  </r>
  <r>
    <n v="2262"/>
    <s v="US-2012-137960"/>
    <d v="2012-12-18T00:00:00"/>
    <n v="2012"/>
    <n v="12"/>
    <x v="14"/>
    <x v="14"/>
    <d v="2012-12-18T00:00:00"/>
    <s v="Same Day"/>
    <s v="MW-18220"/>
    <s v="Mitch Webber"/>
    <s v="Consumer"/>
    <s v="United States"/>
    <x v="20"/>
    <x v="15"/>
    <x v="45"/>
    <x v="3"/>
    <s v="TEC-AC-10002253"/>
    <x v="2"/>
    <x v="11"/>
    <s v="Imation Bio 8GB USB Flash Drive Imation Corp"/>
    <n v="166.24"/>
    <n v="1"/>
    <x v="0"/>
    <n v="0"/>
    <n v="24.936000000000007"/>
  </r>
  <r>
    <n v="2263"/>
    <s v="CA-2014-122994"/>
    <d v="2014-02-07T00:00:00"/>
    <n v="2014"/>
    <n v="2"/>
    <x v="31"/>
    <x v="31"/>
    <d v="2014-02-10T00:00:00"/>
    <s v="First Class"/>
    <s v="MV-17485"/>
    <s v="Mark Van Huff"/>
    <s v="Consumer"/>
    <s v="United States"/>
    <x v="81"/>
    <x v="17"/>
    <x v="101"/>
    <x v="0"/>
    <s v="FUR-BO-10004015"/>
    <x v="0"/>
    <x v="0"/>
    <s v="Bush Andora Bookcase, Maple/Graphite Gray Finish"/>
    <n v="359.96999999999997"/>
    <n v="3"/>
    <x v="0"/>
    <n v="0"/>
    <n v="79.193399999999968"/>
  </r>
  <r>
    <n v="2264"/>
    <s v="CA-2013-131065"/>
    <d v="2013-11-15T00:00:00"/>
    <n v="2013"/>
    <n v="11"/>
    <x v="0"/>
    <x v="0"/>
    <d v="2013-11-17T00:00:00"/>
    <s v="Second Class"/>
    <s v="AA-10375"/>
    <s v="Allen Armold"/>
    <s v="Consumer"/>
    <s v="United States"/>
    <x v="118"/>
    <x v="32"/>
    <x v="148"/>
    <x v="0"/>
    <s v="TEC-AC-10004145"/>
    <x v="2"/>
    <x v="11"/>
    <s v="Logitech diNovo Edge Keyboard"/>
    <n v="499.98"/>
    <n v="2"/>
    <x v="0"/>
    <n v="0"/>
    <n v="114.99540000000002"/>
  </r>
  <r>
    <n v="2265"/>
    <s v="CA-2013-131065"/>
    <d v="2013-11-15T00:00:00"/>
    <n v="2013"/>
    <n v="11"/>
    <x v="0"/>
    <x v="0"/>
    <d v="2013-11-17T00:00:00"/>
    <s v="Second Class"/>
    <s v="AA-10375"/>
    <s v="Allen Armold"/>
    <s v="Consumer"/>
    <s v="United States"/>
    <x v="118"/>
    <x v="32"/>
    <x v="148"/>
    <x v="0"/>
    <s v="OFF-PA-10002479"/>
    <x v="1"/>
    <x v="10"/>
    <s v="Xerox 4200 Series MultiUse Premium Copy Paper (20Lb. and 84 Bright)"/>
    <n v="5.28"/>
    <n v="1"/>
    <x v="0"/>
    <n v="0"/>
    <n v="2.3759999999999999"/>
  </r>
  <r>
    <n v="2266"/>
    <s v="CA-2013-131065"/>
    <d v="2013-11-15T00:00:00"/>
    <n v="2013"/>
    <n v="11"/>
    <x v="0"/>
    <x v="0"/>
    <d v="2013-11-17T00:00:00"/>
    <s v="Second Class"/>
    <s v="AA-10375"/>
    <s v="Allen Armold"/>
    <s v="Consumer"/>
    <s v="United States"/>
    <x v="118"/>
    <x v="32"/>
    <x v="148"/>
    <x v="0"/>
    <s v="OFF-BI-10004970"/>
    <x v="1"/>
    <x v="8"/>
    <s v="ACCOHIDE 3-Ring Binder, Blue, 1&quot;"/>
    <n v="8.26"/>
    <n v="2"/>
    <x v="0"/>
    <n v="0"/>
    <n v="3.8822000000000001"/>
  </r>
  <r>
    <n v="2267"/>
    <s v="CA-2014-149146"/>
    <d v="2014-10-13T00:00:00"/>
    <n v="2014"/>
    <n v="10"/>
    <x v="13"/>
    <x v="13"/>
    <d v="2014-10-13T00:00:00"/>
    <s v="Same Day"/>
    <s v="SM-20320"/>
    <s v="Sean Miller"/>
    <s v="Home Office"/>
    <s v="United States"/>
    <x v="53"/>
    <x v="3"/>
    <x v="233"/>
    <x v="0"/>
    <s v="OFF-PA-10003919"/>
    <x v="1"/>
    <x v="10"/>
    <s v="Xerox 1989"/>
    <n v="7.9680000000000009"/>
    <n v="2"/>
    <x v="2"/>
    <n v="0.2"/>
    <n v="2.6892000000000005"/>
  </r>
  <r>
    <n v="2268"/>
    <s v="CA-2014-137470"/>
    <d v="2014-09-18T00:00:00"/>
    <n v="2014"/>
    <n v="9"/>
    <x v="15"/>
    <x v="15"/>
    <d v="2014-09-18T00:00:00"/>
    <s v="Same Day"/>
    <s v="TP-21415"/>
    <s v="Tom Prescott"/>
    <s v="Consumer"/>
    <s v="United States"/>
    <x v="4"/>
    <x v="4"/>
    <x v="60"/>
    <x v="1"/>
    <s v="OFF-PA-10002001"/>
    <x v="1"/>
    <x v="10"/>
    <s v="Xerox 1984"/>
    <n v="12.96"/>
    <n v="2"/>
    <x v="0"/>
    <n v="0"/>
    <n v="6.3504000000000005"/>
  </r>
  <r>
    <n v="2269"/>
    <s v="CA-2014-105480"/>
    <d v="2014-12-21T00:00:00"/>
    <n v="2014"/>
    <n v="12"/>
    <x v="22"/>
    <x v="22"/>
    <d v="2014-12-27T00:00:00"/>
    <s v="Standard Class"/>
    <s v="DK-13225"/>
    <s v="Dean Katz"/>
    <s v="Corporate"/>
    <s v="United States"/>
    <x v="30"/>
    <x v="15"/>
    <x v="144"/>
    <x v="3"/>
    <s v="OFF-PA-10002787"/>
    <x v="1"/>
    <x v="10"/>
    <s v="Xerox 227"/>
    <n v="6.48"/>
    <n v="1"/>
    <x v="0"/>
    <n v="0"/>
    <n v="3.1104000000000003"/>
  </r>
  <r>
    <n v="2270"/>
    <s v="CA-2014-105480"/>
    <d v="2014-12-21T00:00:00"/>
    <n v="2014"/>
    <n v="12"/>
    <x v="22"/>
    <x v="22"/>
    <d v="2014-12-27T00:00:00"/>
    <s v="Standard Class"/>
    <s v="DK-13225"/>
    <s v="Dean Katz"/>
    <s v="Corporate"/>
    <s v="United States"/>
    <x v="30"/>
    <x v="15"/>
    <x v="144"/>
    <x v="3"/>
    <s v="OFF-BI-10003291"/>
    <x v="1"/>
    <x v="8"/>
    <s v="Wilson Jones Leather-Like Binders with DublLock Round Rings"/>
    <n v="6.9840000000000009"/>
    <n v="1"/>
    <x v="2"/>
    <n v="0.2"/>
    <n v="2.3570999999999991"/>
  </r>
  <r>
    <n v="2271"/>
    <s v="CA-2014-164917"/>
    <d v="2014-12-03T00:00:00"/>
    <n v="2014"/>
    <n v="12"/>
    <x v="22"/>
    <x v="22"/>
    <d v="2014-12-08T00:00:00"/>
    <s v="Standard Class"/>
    <s v="MK-17905"/>
    <s v="Michael Kennedy"/>
    <s v="Corporate"/>
    <s v="United States"/>
    <x v="100"/>
    <x v="2"/>
    <x v="123"/>
    <x v="0"/>
    <s v="OFF-AR-10004344"/>
    <x v="1"/>
    <x v="6"/>
    <s v="Bulldog Vacuum Base Pencil Sharpener"/>
    <n v="47.96"/>
    <n v="5"/>
    <x v="2"/>
    <n v="0.2"/>
    <n v="4.196499999999995"/>
  </r>
  <r>
    <n v="2272"/>
    <s v="CA-2012-102036"/>
    <d v="2012-09-21T00:00:00"/>
    <n v="2012"/>
    <n v="9"/>
    <x v="11"/>
    <x v="11"/>
    <d v="2012-09-27T00:00:00"/>
    <s v="Standard Class"/>
    <s v="CS-12130"/>
    <s v="Chad Sievert"/>
    <s v="Consumer"/>
    <s v="United States"/>
    <x v="4"/>
    <x v="4"/>
    <x v="59"/>
    <x v="1"/>
    <s v="OFF-ST-10003123"/>
    <x v="1"/>
    <x v="4"/>
    <s v="Fellowes Bases and Tops For Staxonsteel/High-Stak Systems"/>
    <n v="199.74"/>
    <n v="6"/>
    <x v="0"/>
    <n v="0"/>
    <n v="47.937599999999996"/>
  </r>
  <r>
    <n v="2273"/>
    <s v="CA-2012-142944"/>
    <d v="2012-03-06T00:00:00"/>
    <n v="2012"/>
    <n v="3"/>
    <x v="29"/>
    <x v="29"/>
    <d v="2012-03-11T00:00:00"/>
    <s v="Standard Class"/>
    <s v="JL-15850"/>
    <s v="John Lucas"/>
    <s v="Consumer"/>
    <s v="United States"/>
    <x v="8"/>
    <x v="1"/>
    <x v="34"/>
    <x v="1"/>
    <s v="FUR-FU-10000308"/>
    <x v="0"/>
    <x v="5"/>
    <s v="Deflect-o Glass Clear Studded Chair Mats"/>
    <n v="435.26"/>
    <n v="7"/>
    <x v="0"/>
    <n v="0"/>
    <n v="95.757200000000012"/>
  </r>
  <r>
    <n v="2274"/>
    <s v="CA-2012-142944"/>
    <d v="2012-03-06T00:00:00"/>
    <n v="2012"/>
    <n v="3"/>
    <x v="29"/>
    <x v="29"/>
    <d v="2012-03-11T00:00:00"/>
    <s v="Standard Class"/>
    <s v="JL-15850"/>
    <s v="John Lucas"/>
    <s v="Consumer"/>
    <s v="United States"/>
    <x v="8"/>
    <x v="1"/>
    <x v="34"/>
    <x v="1"/>
    <s v="TEC-CO-10003763"/>
    <x v="2"/>
    <x v="16"/>
    <s v="Canon PC1060 Personal Laser Copier"/>
    <n v="1119.9840000000002"/>
    <n v="2"/>
    <x v="2"/>
    <n v="0.2"/>
    <n v="377.99459999999993"/>
  </r>
  <r>
    <n v="2275"/>
    <s v="CA-2011-157882"/>
    <d v="2011-10-03T00:00:00"/>
    <n v="2011"/>
    <n v="10"/>
    <x v="18"/>
    <x v="18"/>
    <d v="2011-10-08T00:00:00"/>
    <s v="Second Class"/>
    <s v="AR-10405"/>
    <s v="Allen Rosenblatt"/>
    <s v="Corporate"/>
    <s v="United States"/>
    <x v="1"/>
    <x v="1"/>
    <x v="1"/>
    <x v="1"/>
    <s v="FUR-TA-10001866"/>
    <x v="0"/>
    <x v="3"/>
    <s v="Bevis Round Conference Room Tables and Bases"/>
    <n v="143.43199999999999"/>
    <n v="1"/>
    <x v="2"/>
    <n v="0.2"/>
    <n v="3.5857999999999848"/>
  </r>
  <r>
    <n v="2276"/>
    <s v="CA-2011-157882"/>
    <d v="2011-10-03T00:00:00"/>
    <n v="2011"/>
    <n v="10"/>
    <x v="18"/>
    <x v="18"/>
    <d v="2011-10-08T00:00:00"/>
    <s v="Second Class"/>
    <s v="AR-10405"/>
    <s v="Allen Rosenblatt"/>
    <s v="Corporate"/>
    <s v="United States"/>
    <x v="1"/>
    <x v="1"/>
    <x v="1"/>
    <x v="1"/>
    <s v="FUR-CH-10002774"/>
    <x v="0"/>
    <x v="1"/>
    <s v="Global Deluxe Stacking Chair, Gray"/>
    <n v="122.352"/>
    <n v="3"/>
    <x v="2"/>
    <n v="0.2"/>
    <n v="13.764599999999994"/>
  </r>
  <r>
    <n v="2277"/>
    <s v="CA-2011-104283"/>
    <d v="2011-06-27T00:00:00"/>
    <n v="2011"/>
    <n v="6"/>
    <x v="3"/>
    <x v="3"/>
    <d v="2011-07-01T00:00:00"/>
    <s v="Standard Class"/>
    <s v="LM-17065"/>
    <s v="Liz MacKendrick"/>
    <s v="Consumer"/>
    <s v="United States"/>
    <x v="295"/>
    <x v="35"/>
    <x v="371"/>
    <x v="0"/>
    <s v="OFF-ST-10004337"/>
    <x v="1"/>
    <x v="4"/>
    <s v="SAFCO Commercial Wire Shelving, 72h"/>
    <n v="306.2"/>
    <n v="5"/>
    <x v="0"/>
    <n v="0"/>
    <n v="0"/>
  </r>
  <r>
    <n v="2278"/>
    <s v="CA-2011-104283"/>
    <d v="2011-06-27T00:00:00"/>
    <n v="2011"/>
    <n v="6"/>
    <x v="3"/>
    <x v="3"/>
    <d v="2011-07-01T00:00:00"/>
    <s v="Standard Class"/>
    <s v="LM-17065"/>
    <s v="Liz MacKendrick"/>
    <s v="Consumer"/>
    <s v="United States"/>
    <x v="295"/>
    <x v="35"/>
    <x v="371"/>
    <x v="0"/>
    <s v="FUR-TA-10001039"/>
    <x v="0"/>
    <x v="3"/>
    <s v="KI Adjustable-Height Table"/>
    <n v="85.98"/>
    <n v="1"/>
    <x v="0"/>
    <n v="0"/>
    <n v="22.354800000000004"/>
  </r>
  <r>
    <n v="2279"/>
    <s v="CA-2011-104283"/>
    <d v="2011-06-27T00:00:00"/>
    <n v="2011"/>
    <n v="6"/>
    <x v="3"/>
    <x v="3"/>
    <d v="2011-07-01T00:00:00"/>
    <s v="Standard Class"/>
    <s v="LM-17065"/>
    <s v="Liz MacKendrick"/>
    <s v="Consumer"/>
    <s v="United States"/>
    <x v="295"/>
    <x v="35"/>
    <x v="371"/>
    <x v="0"/>
    <s v="TEC-AC-10000109"/>
    <x v="2"/>
    <x v="11"/>
    <s v="Sony Micro Vault Click 16 GB USB 2.0 Flash Drive"/>
    <n v="223.96"/>
    <n v="4"/>
    <x v="0"/>
    <n v="0"/>
    <n v="53.750400000000013"/>
  </r>
  <r>
    <n v="2280"/>
    <s v="CA-2014-142622"/>
    <d v="2014-10-31T00:00:00"/>
    <n v="2014"/>
    <n v="10"/>
    <x v="13"/>
    <x v="13"/>
    <d v="2014-11-03T00:00:00"/>
    <s v="First Class"/>
    <s v="JK-15625"/>
    <s v="Jim Karlsson"/>
    <s v="Consumer"/>
    <s v="United States"/>
    <x v="4"/>
    <x v="4"/>
    <x v="60"/>
    <x v="1"/>
    <s v="FUR-CH-10003833"/>
    <x v="0"/>
    <x v="1"/>
    <s v="Novimex Fabric Task Chair"/>
    <n v="97.567999999999998"/>
    <n v="2"/>
    <x v="2"/>
    <n v="0.2"/>
    <n v="-6.0980000000000025"/>
  </r>
  <r>
    <n v="2281"/>
    <s v="CA-2014-142622"/>
    <d v="2014-10-31T00:00:00"/>
    <n v="2014"/>
    <n v="10"/>
    <x v="13"/>
    <x v="13"/>
    <d v="2014-11-03T00:00:00"/>
    <s v="First Class"/>
    <s v="JK-15625"/>
    <s v="Jim Karlsson"/>
    <s v="Consumer"/>
    <s v="United States"/>
    <x v="4"/>
    <x v="4"/>
    <x v="60"/>
    <x v="1"/>
    <s v="FUR-CH-10004289"/>
    <x v="0"/>
    <x v="1"/>
    <s v="Global Super Steno Chair"/>
    <n v="614.27200000000005"/>
    <n v="8"/>
    <x v="2"/>
    <n v="0.2"/>
    <n v="-23.03520000000006"/>
  </r>
  <r>
    <n v="2282"/>
    <s v="CA-2014-142622"/>
    <d v="2014-10-31T00:00:00"/>
    <n v="2014"/>
    <n v="10"/>
    <x v="13"/>
    <x v="13"/>
    <d v="2014-11-03T00:00:00"/>
    <s v="First Class"/>
    <s v="JK-15625"/>
    <s v="Jim Karlsson"/>
    <s v="Consumer"/>
    <s v="United States"/>
    <x v="4"/>
    <x v="4"/>
    <x v="60"/>
    <x v="1"/>
    <s v="FUR-BO-10004467"/>
    <x v="0"/>
    <x v="0"/>
    <s v="Bestar Classic Bookcase"/>
    <n v="199.98"/>
    <n v="2"/>
    <x v="0"/>
    <n v="0"/>
    <n v="37.996199999999988"/>
  </r>
  <r>
    <n v="2283"/>
    <s v="CA-2013-132143"/>
    <d v="2013-09-04T00:00:00"/>
    <n v="2013"/>
    <n v="9"/>
    <x v="21"/>
    <x v="21"/>
    <d v="2013-09-06T00:00:00"/>
    <s v="First Class"/>
    <s v="FM-14215"/>
    <s v="Filia McAdams"/>
    <s v="Corporate"/>
    <s v="United States"/>
    <x v="209"/>
    <x v="29"/>
    <x v="263"/>
    <x v="3"/>
    <s v="OFF-PA-10002713"/>
    <x v="1"/>
    <x v="10"/>
    <s v="Adams Phone Message Book, 200 Message Capacity, 8 1/16” x 11”"/>
    <n v="48.16"/>
    <n v="7"/>
    <x v="0"/>
    <n v="0"/>
    <n v="22.153599999999997"/>
  </r>
  <r>
    <n v="2284"/>
    <s v="CA-2012-153108"/>
    <d v="2012-03-05T00:00:00"/>
    <n v="2012"/>
    <n v="3"/>
    <x v="29"/>
    <x v="29"/>
    <d v="2012-03-09T00:00:00"/>
    <s v="Standard Class"/>
    <s v="SF-20200"/>
    <s v="Sarah Foster"/>
    <s v="Consumer"/>
    <s v="United States"/>
    <x v="296"/>
    <x v="14"/>
    <x v="372"/>
    <x v="2"/>
    <s v="TEC-PH-10001552"/>
    <x v="2"/>
    <x v="7"/>
    <s v="I Need's 3d Hello Kitty Hybrid Silicone Case Cover for HTC One X 4g with 3d Hello Kitty Stylus Pen Green/pink"/>
    <n v="23.92"/>
    <n v="2"/>
    <x v="0"/>
    <n v="0"/>
    <n v="6.6976000000000013"/>
  </r>
  <r>
    <n v="2285"/>
    <s v="CA-2012-153108"/>
    <d v="2012-03-05T00:00:00"/>
    <n v="2012"/>
    <n v="3"/>
    <x v="29"/>
    <x v="29"/>
    <d v="2012-03-09T00:00:00"/>
    <s v="Standard Class"/>
    <s v="SF-20200"/>
    <s v="Sarah Foster"/>
    <s v="Consumer"/>
    <s v="United States"/>
    <x v="296"/>
    <x v="14"/>
    <x v="372"/>
    <x v="2"/>
    <s v="OFF-AP-10002222"/>
    <x v="1"/>
    <x v="9"/>
    <s v="Staples"/>
    <n v="60.69"/>
    <n v="7"/>
    <x v="0"/>
    <n v="0"/>
    <n v="16.386300000000002"/>
  </r>
  <r>
    <n v="2286"/>
    <s v="CA-2013-112676"/>
    <d v="2013-05-06T00:00:00"/>
    <n v="2013"/>
    <n v="5"/>
    <x v="35"/>
    <x v="35"/>
    <d v="2013-05-09T00:00:00"/>
    <s v="First Class"/>
    <s v="PJ-18835"/>
    <s v="Patrick Jones"/>
    <s v="Corporate"/>
    <s v="United States"/>
    <x v="87"/>
    <x v="18"/>
    <x v="108"/>
    <x v="0"/>
    <s v="OFF-PA-10003971"/>
    <x v="1"/>
    <x v="10"/>
    <s v="Xerox 1965"/>
    <n v="14.352000000000002"/>
    <n v="3"/>
    <x v="2"/>
    <n v="0.2"/>
    <n v="5.2026000000000003"/>
  </r>
  <r>
    <n v="2287"/>
    <s v="CA-2014-165687"/>
    <d v="2014-11-18T00:00:00"/>
    <n v="2014"/>
    <n v="11"/>
    <x v="23"/>
    <x v="23"/>
    <d v="2014-11-24T00:00:00"/>
    <s v="Standard Class"/>
    <s v="CS-12355"/>
    <s v="Christine Sundaresam"/>
    <s v="Consumer"/>
    <s v="United States"/>
    <x v="127"/>
    <x v="17"/>
    <x v="269"/>
    <x v="0"/>
    <s v="OFF-AP-10004036"/>
    <x v="1"/>
    <x v="9"/>
    <s v="Bionaire 99.97% HEPA Air Cleaner"/>
    <n v="35.04"/>
    <n v="2"/>
    <x v="0"/>
    <n v="0"/>
    <n v="12.263999999999999"/>
  </r>
  <r>
    <n v="2288"/>
    <s v="US-2014-112928"/>
    <d v="2014-06-02T00:00:00"/>
    <n v="2014"/>
    <n v="6"/>
    <x v="27"/>
    <x v="27"/>
    <d v="2014-06-06T00:00:00"/>
    <s v="Second Class"/>
    <s v="BB-10990"/>
    <s v="Barry Blumstein"/>
    <s v="Corporate"/>
    <s v="United States"/>
    <x v="167"/>
    <x v="24"/>
    <x v="213"/>
    <x v="3"/>
    <s v="OFF-AP-10002287"/>
    <x v="1"/>
    <x v="9"/>
    <s v="Eureka Sanitaire  Multi-Pro Heavy-Duty Upright, Disposable Bags"/>
    <n v="17.480000000000004"/>
    <n v="5"/>
    <x v="2"/>
    <n v="0.2"/>
    <n v="1.3109999999999999"/>
  </r>
  <r>
    <n v="2289"/>
    <s v="CA-2014-143343"/>
    <d v="2014-06-11T00:00:00"/>
    <n v="2014"/>
    <n v="6"/>
    <x v="27"/>
    <x v="27"/>
    <d v="2014-06-14T00:00:00"/>
    <s v="First Class"/>
    <s v="BW-11200"/>
    <s v="Ben Wallace"/>
    <s v="Consumer"/>
    <s v="United States"/>
    <x v="1"/>
    <x v="1"/>
    <x v="3"/>
    <x v="1"/>
    <s v="OFF-AR-10002375"/>
    <x v="1"/>
    <x v="6"/>
    <s v="Newell 351"/>
    <n v="16.399999999999999"/>
    <n v="5"/>
    <x v="0"/>
    <n v="0"/>
    <n v="4.7559999999999985"/>
  </r>
  <r>
    <n v="2290"/>
    <s v="CA-2014-115154"/>
    <d v="2014-01-09T00:00:00"/>
    <n v="2014"/>
    <n v="1"/>
    <x v="44"/>
    <x v="44"/>
    <d v="2014-01-12T00:00:00"/>
    <s v="First Class"/>
    <s v="RS-19420"/>
    <s v="Ricardo Sperren"/>
    <s v="Corporate"/>
    <s v="United States"/>
    <x v="4"/>
    <x v="4"/>
    <x v="60"/>
    <x v="1"/>
    <s v="FUR-TA-10001950"/>
    <x v="0"/>
    <x v="3"/>
    <s v="Balt Solid Wood Round Tables"/>
    <n v="892.98"/>
    <n v="2"/>
    <x v="0"/>
    <n v="0"/>
    <n v="80.368200000000002"/>
  </r>
  <r>
    <n v="2291"/>
    <s v="CA-2012-149342"/>
    <d v="2012-04-20T00:00:00"/>
    <n v="2012"/>
    <n v="4"/>
    <x v="19"/>
    <x v="19"/>
    <d v="2012-04-25T00:00:00"/>
    <s v="Standard Class"/>
    <s v="TS-21160"/>
    <s v="Theresa Swint"/>
    <s v="Corporate"/>
    <s v="United States"/>
    <x v="38"/>
    <x v="32"/>
    <x v="112"/>
    <x v="0"/>
    <s v="TEC-PH-10001557"/>
    <x v="2"/>
    <x v="7"/>
    <s v="Pyle PMP37LED"/>
    <n v="287.96999999999997"/>
    <n v="3"/>
    <x v="0"/>
    <n v="0"/>
    <n v="77.751899999999992"/>
  </r>
  <r>
    <n v="2292"/>
    <s v="CA-2012-149342"/>
    <d v="2012-04-20T00:00:00"/>
    <n v="2012"/>
    <n v="4"/>
    <x v="19"/>
    <x v="19"/>
    <d v="2012-04-25T00:00:00"/>
    <s v="Standard Class"/>
    <s v="TS-21160"/>
    <s v="Theresa Swint"/>
    <s v="Corporate"/>
    <s v="United States"/>
    <x v="38"/>
    <x v="32"/>
    <x v="112"/>
    <x v="0"/>
    <s v="FUR-FU-10002937"/>
    <x v="0"/>
    <x v="5"/>
    <s v="GE 48&quot; Fluorescent Tube, Cool White Energy Saver, 34 Watts, 30/Box"/>
    <n v="595.38"/>
    <n v="6"/>
    <x v="0"/>
    <n v="0"/>
    <n v="297.69"/>
  </r>
  <r>
    <n v="2293"/>
    <s v="CA-2012-149342"/>
    <d v="2012-04-20T00:00:00"/>
    <n v="2012"/>
    <n v="4"/>
    <x v="19"/>
    <x v="19"/>
    <d v="2012-04-25T00:00:00"/>
    <s v="Standard Class"/>
    <s v="TS-21160"/>
    <s v="Theresa Swint"/>
    <s v="Corporate"/>
    <s v="United States"/>
    <x v="38"/>
    <x v="32"/>
    <x v="112"/>
    <x v="0"/>
    <s v="OFF-PA-10001166"/>
    <x v="1"/>
    <x v="10"/>
    <s v="Xerox 2"/>
    <n v="12.96"/>
    <n v="2"/>
    <x v="0"/>
    <n v="0"/>
    <n v="6.2208000000000006"/>
  </r>
  <r>
    <n v="2294"/>
    <s v="CA-2012-130995"/>
    <d v="2012-11-01T00:00:00"/>
    <n v="2012"/>
    <n v="11"/>
    <x v="6"/>
    <x v="6"/>
    <d v="2012-11-06T00:00:00"/>
    <s v="Standard Class"/>
    <s v="QJ-19255"/>
    <s v="Quincy Jones"/>
    <s v="Corporate"/>
    <s v="United States"/>
    <x v="20"/>
    <x v="15"/>
    <x v="29"/>
    <x v="3"/>
    <s v="TEC-PH-10000347"/>
    <x v="2"/>
    <x v="7"/>
    <s v="Cush Cases Heavy Duty Rugged Cover Case for Samsung Galaxy S5 - Purple"/>
    <n v="4.95"/>
    <n v="1"/>
    <x v="0"/>
    <n v="0"/>
    <n v="1.3365"/>
  </r>
  <r>
    <n v="2295"/>
    <s v="CA-2014-127929"/>
    <d v="2014-12-24T00:00:00"/>
    <n v="2014"/>
    <n v="12"/>
    <x v="22"/>
    <x v="22"/>
    <d v="2014-12-28T00:00:00"/>
    <s v="Standard Class"/>
    <s v="FM-14215"/>
    <s v="Filia McAdams"/>
    <s v="Corporate"/>
    <s v="United States"/>
    <x v="209"/>
    <x v="29"/>
    <x v="263"/>
    <x v="3"/>
    <s v="FUR-FU-10003708"/>
    <x v="0"/>
    <x v="5"/>
    <s v="Tenex Traditional Chairmats for Medium Pile Carpet, Standard Lip, 36&quot; x 48&quot;"/>
    <n v="181.95"/>
    <n v="3"/>
    <x v="0"/>
    <n v="0"/>
    <n v="38.209499999999998"/>
  </r>
  <r>
    <n v="2296"/>
    <s v="CA-2012-113145"/>
    <d v="2012-11-01T00:00:00"/>
    <n v="2012"/>
    <n v="11"/>
    <x v="6"/>
    <x v="6"/>
    <d v="2012-11-05T00:00:00"/>
    <s v="Standard Class"/>
    <s v="VD-21670"/>
    <s v="Valerie Dominguez"/>
    <s v="Consumer"/>
    <s v="United States"/>
    <x v="20"/>
    <x v="15"/>
    <x v="164"/>
    <x v="3"/>
    <s v="OFF-PA-10002659"/>
    <x v="1"/>
    <x v="10"/>
    <s v="Avoid Verbal Orders Carbonless Minifold Book"/>
    <n v="13.52"/>
    <n v="4"/>
    <x v="0"/>
    <n v="0"/>
    <n v="6.219199999999999"/>
  </r>
  <r>
    <n v="2297"/>
    <s v="CA-2012-113145"/>
    <d v="2012-11-01T00:00:00"/>
    <n v="2012"/>
    <n v="11"/>
    <x v="6"/>
    <x v="6"/>
    <d v="2012-11-05T00:00:00"/>
    <s v="Standard Class"/>
    <s v="VD-21670"/>
    <s v="Valerie Dominguez"/>
    <s v="Consumer"/>
    <s v="United States"/>
    <x v="20"/>
    <x v="15"/>
    <x v="164"/>
    <x v="3"/>
    <s v="FUR-FU-10000965"/>
    <x v="0"/>
    <x v="5"/>
    <s v="Howard Miller 11-1/2&quot; Diameter Ridgewood Wall Clock"/>
    <n v="259.7"/>
    <n v="5"/>
    <x v="0"/>
    <n v="0"/>
    <n v="106.477"/>
  </r>
  <r>
    <n v="2298"/>
    <s v="CA-2012-113145"/>
    <d v="2012-11-01T00:00:00"/>
    <n v="2012"/>
    <n v="11"/>
    <x v="6"/>
    <x v="6"/>
    <d v="2012-11-05T00:00:00"/>
    <s v="Standard Class"/>
    <s v="VD-21670"/>
    <s v="Valerie Dominguez"/>
    <s v="Consumer"/>
    <s v="United States"/>
    <x v="20"/>
    <x v="15"/>
    <x v="164"/>
    <x v="3"/>
    <s v="TEC-PH-10001527"/>
    <x v="2"/>
    <x v="7"/>
    <s v="Plantronics MX500i Earset"/>
    <n v="42.95"/>
    <n v="1"/>
    <x v="0"/>
    <n v="0"/>
    <n v="1.2884999999999991"/>
  </r>
  <r>
    <n v="2299"/>
    <s v="CA-2012-113145"/>
    <d v="2012-11-01T00:00:00"/>
    <n v="2012"/>
    <n v="11"/>
    <x v="6"/>
    <x v="6"/>
    <d v="2012-11-05T00:00:00"/>
    <s v="Standard Class"/>
    <s v="VD-21670"/>
    <s v="Valerie Dominguez"/>
    <s v="Consumer"/>
    <s v="United States"/>
    <x v="20"/>
    <x v="15"/>
    <x v="164"/>
    <x v="3"/>
    <s v="TEC-AC-10001838"/>
    <x v="2"/>
    <x v="11"/>
    <s v="Razer Tiamat Over Ear 7.1 Surround Sound PC Gaming Headset"/>
    <n v="1399.93"/>
    <n v="7"/>
    <x v="0"/>
    <n v="0"/>
    <n v="601.96990000000005"/>
  </r>
  <r>
    <n v="2300"/>
    <s v="CA-2012-113145"/>
    <d v="2012-11-01T00:00:00"/>
    <n v="2012"/>
    <n v="11"/>
    <x v="6"/>
    <x v="6"/>
    <d v="2012-11-05T00:00:00"/>
    <s v="Standard Class"/>
    <s v="VD-21670"/>
    <s v="Valerie Dominguez"/>
    <s v="Consumer"/>
    <s v="United States"/>
    <x v="20"/>
    <x v="15"/>
    <x v="164"/>
    <x v="3"/>
    <s v="TEC-PH-10002597"/>
    <x v="2"/>
    <x v="7"/>
    <s v="Xblue XB-1670-86 X16 Small Office Telephone - Titanium"/>
    <n v="503.96"/>
    <n v="4"/>
    <x v="0"/>
    <n v="0"/>
    <n v="125.99000000000001"/>
  </r>
  <r>
    <n v="2301"/>
    <s v="CA-2011-162362"/>
    <d v="2011-11-14T00:00:00"/>
    <n v="2011"/>
    <n v="11"/>
    <x v="7"/>
    <x v="7"/>
    <d v="2011-11-18T00:00:00"/>
    <s v="Standard Class"/>
    <s v="JL-15505"/>
    <s v="Jeremy Lonsdale"/>
    <s v="Consumer"/>
    <s v="United States"/>
    <x v="297"/>
    <x v="12"/>
    <x v="373"/>
    <x v="2"/>
    <s v="OFF-BI-10000756"/>
    <x v="1"/>
    <x v="8"/>
    <s v="Storex DuraTech Recycled Plastic Frosted Binders"/>
    <n v="12.72"/>
    <n v="3"/>
    <x v="0"/>
    <n v="0"/>
    <n v="6.36"/>
  </r>
  <r>
    <n v="2302"/>
    <s v="CA-2011-162362"/>
    <d v="2011-11-14T00:00:00"/>
    <n v="2011"/>
    <n v="11"/>
    <x v="7"/>
    <x v="7"/>
    <d v="2011-11-18T00:00:00"/>
    <s v="Standard Class"/>
    <s v="JL-15505"/>
    <s v="Jeremy Lonsdale"/>
    <s v="Consumer"/>
    <s v="United States"/>
    <x v="297"/>
    <x v="12"/>
    <x v="373"/>
    <x v="2"/>
    <s v="OFF-BI-10000546"/>
    <x v="1"/>
    <x v="8"/>
    <s v="Avery Durable Binders"/>
    <n v="11.52"/>
    <n v="4"/>
    <x v="0"/>
    <n v="0"/>
    <n v="5.6448"/>
  </r>
  <r>
    <n v="2303"/>
    <s v="CA-2013-106558"/>
    <d v="2013-01-17T00:00:00"/>
    <n v="2013"/>
    <n v="1"/>
    <x v="12"/>
    <x v="12"/>
    <d v="2013-01-21T00:00:00"/>
    <s v="Standard Class"/>
    <s v="DL-13495"/>
    <s v="Dionis Lloyd"/>
    <s v="Corporate"/>
    <s v="United States"/>
    <x v="38"/>
    <x v="32"/>
    <x v="112"/>
    <x v="0"/>
    <s v="TEC-AC-10001142"/>
    <x v="2"/>
    <x v="11"/>
    <s v="First Data FD10 PIN Pad"/>
    <n v="316"/>
    <n v="4"/>
    <x v="0"/>
    <n v="0"/>
    <n v="31.599999999999966"/>
  </r>
  <r>
    <n v="2304"/>
    <s v="CA-2014-157931"/>
    <d v="2014-09-18T00:00:00"/>
    <n v="2014"/>
    <n v="9"/>
    <x v="15"/>
    <x v="15"/>
    <d v="2014-09-23T00:00:00"/>
    <s v="Second Class"/>
    <s v="MO-17800"/>
    <s v="Meg O'Connel"/>
    <s v="Home Office"/>
    <s v="United States"/>
    <x v="185"/>
    <x v="32"/>
    <x v="235"/>
    <x v="0"/>
    <s v="FUR-CH-10000785"/>
    <x v="0"/>
    <x v="1"/>
    <s v="Global Ergonomic Managers Chair"/>
    <n v="723.92"/>
    <n v="4"/>
    <x v="0"/>
    <n v="0"/>
    <n v="188.2192"/>
  </r>
  <r>
    <n v="2305"/>
    <s v="CA-2014-157931"/>
    <d v="2014-09-18T00:00:00"/>
    <n v="2014"/>
    <n v="9"/>
    <x v="15"/>
    <x v="15"/>
    <d v="2014-09-23T00:00:00"/>
    <s v="Second Class"/>
    <s v="MO-17800"/>
    <s v="Meg O'Connel"/>
    <s v="Home Office"/>
    <s v="United States"/>
    <x v="185"/>
    <x v="32"/>
    <x v="235"/>
    <x v="0"/>
    <s v="OFF-PA-10000474"/>
    <x v="1"/>
    <x v="10"/>
    <s v="Staples"/>
    <n v="106.32"/>
    <n v="3"/>
    <x v="0"/>
    <n v="0"/>
    <n v="49.970399999999991"/>
  </r>
  <r>
    <n v="2306"/>
    <s v="CA-2013-115574"/>
    <d v="2013-12-24T00:00:00"/>
    <n v="2013"/>
    <n v="12"/>
    <x v="5"/>
    <x v="5"/>
    <d v="2013-12-25T00:00:00"/>
    <s v="First Class"/>
    <s v="BP-11185"/>
    <s v="Ben Peterman"/>
    <s v="Corporate"/>
    <s v="United States"/>
    <x v="22"/>
    <x v="10"/>
    <x v="36"/>
    <x v="2"/>
    <s v="FUR-BO-10003441"/>
    <x v="0"/>
    <x v="0"/>
    <s v="Bush Westfield Collection Bookcases, Fully Assembled"/>
    <n v="141.37199999999999"/>
    <n v="2"/>
    <x v="4"/>
    <n v="0.3"/>
    <n v="-14.137200000000014"/>
  </r>
  <r>
    <n v="2307"/>
    <s v="CA-2012-160794"/>
    <d v="2012-08-06T00:00:00"/>
    <n v="2012"/>
    <n v="8"/>
    <x v="37"/>
    <x v="37"/>
    <d v="2012-08-08T00:00:00"/>
    <s v="First Class"/>
    <s v="MS-17980"/>
    <s v="Michael Stewart"/>
    <s v="Corporate"/>
    <s v="United States"/>
    <x v="12"/>
    <x v="5"/>
    <x v="16"/>
    <x v="2"/>
    <s v="OFF-PA-10004156"/>
    <x v="1"/>
    <x v="10"/>
    <s v="Xerox 188"/>
    <n v="27.216000000000001"/>
    <n v="3"/>
    <x v="2"/>
    <n v="0.2"/>
    <n v="9.8657999999999983"/>
  </r>
  <r>
    <n v="2308"/>
    <s v="CA-2014-116225"/>
    <d v="2014-11-06T00:00:00"/>
    <n v="2014"/>
    <n v="11"/>
    <x v="23"/>
    <x v="23"/>
    <d v="2014-11-10T00:00:00"/>
    <s v="Standard Class"/>
    <s v="SV-20935"/>
    <s v="Susan Vittorini"/>
    <s v="Consumer"/>
    <s v="United States"/>
    <x v="20"/>
    <x v="15"/>
    <x v="29"/>
    <x v="3"/>
    <s v="TEC-AC-10001432"/>
    <x v="2"/>
    <x v="11"/>
    <s v="Enermax Aurora Lite Keyboard"/>
    <n v="390.75"/>
    <n v="5"/>
    <x v="0"/>
    <n v="0"/>
    <n v="171.93000000000006"/>
  </r>
  <r>
    <n v="2309"/>
    <s v="US-2014-120418"/>
    <d v="2014-06-12T00:00:00"/>
    <n v="2014"/>
    <n v="6"/>
    <x v="27"/>
    <x v="27"/>
    <d v="2014-06-13T00:00:00"/>
    <s v="First Class"/>
    <s v="BC-11125"/>
    <s v="Becky Castell"/>
    <s v="Home Office"/>
    <s v="United States"/>
    <x v="97"/>
    <x v="16"/>
    <x v="344"/>
    <x v="1"/>
    <s v="FUR-CH-10001394"/>
    <x v="0"/>
    <x v="1"/>
    <s v="Global Leather Executive Chair"/>
    <n v="280.79200000000003"/>
    <n v="1"/>
    <x v="2"/>
    <n v="0.2"/>
    <n v="35.098999999999961"/>
  </r>
  <r>
    <n v="2310"/>
    <s v="US-2014-120418"/>
    <d v="2014-06-12T00:00:00"/>
    <n v="2014"/>
    <n v="6"/>
    <x v="27"/>
    <x v="27"/>
    <d v="2014-06-13T00:00:00"/>
    <s v="First Class"/>
    <s v="BC-11125"/>
    <s v="Becky Castell"/>
    <s v="Home Office"/>
    <s v="United States"/>
    <x v="97"/>
    <x v="16"/>
    <x v="344"/>
    <x v="1"/>
    <s v="OFF-ST-10002370"/>
    <x v="1"/>
    <x v="4"/>
    <s v="Sortfiler Multipurpose Personal File Organizer, Black"/>
    <n v="68.448000000000008"/>
    <n v="4"/>
    <x v="2"/>
    <n v="0.2"/>
    <n v="7.7003999999999948"/>
  </r>
  <r>
    <n v="2311"/>
    <s v="US-2014-120418"/>
    <d v="2014-06-12T00:00:00"/>
    <n v="2014"/>
    <n v="6"/>
    <x v="27"/>
    <x v="27"/>
    <d v="2014-06-13T00:00:00"/>
    <s v="First Class"/>
    <s v="BC-11125"/>
    <s v="Becky Castell"/>
    <s v="Home Office"/>
    <s v="United States"/>
    <x v="97"/>
    <x v="16"/>
    <x v="344"/>
    <x v="1"/>
    <s v="OFF-AR-10002956"/>
    <x v="1"/>
    <x v="6"/>
    <s v="Boston 16801 Nautilus Battery Pencil Sharpener"/>
    <n v="88.04"/>
    <n v="5"/>
    <x v="2"/>
    <n v="0.2"/>
    <n v="6.602999999999998"/>
  </r>
  <r>
    <n v="2312"/>
    <s v="US-2014-120418"/>
    <d v="2014-06-12T00:00:00"/>
    <n v="2014"/>
    <n v="6"/>
    <x v="27"/>
    <x v="27"/>
    <d v="2014-06-13T00:00:00"/>
    <s v="First Class"/>
    <s v="BC-11125"/>
    <s v="Becky Castell"/>
    <s v="Home Office"/>
    <s v="United States"/>
    <x v="97"/>
    <x v="16"/>
    <x v="344"/>
    <x v="1"/>
    <s v="OFF-AR-10001955"/>
    <x v="1"/>
    <x v="6"/>
    <s v="Newell 319"/>
    <n v="15.872"/>
    <n v="1"/>
    <x v="2"/>
    <n v="0.2"/>
    <n v="1.9839999999999982"/>
  </r>
  <r>
    <n v="2313"/>
    <s v="US-2014-120418"/>
    <d v="2014-06-12T00:00:00"/>
    <n v="2014"/>
    <n v="6"/>
    <x v="27"/>
    <x v="27"/>
    <d v="2014-06-13T00:00:00"/>
    <s v="First Class"/>
    <s v="BC-11125"/>
    <s v="Becky Castell"/>
    <s v="Home Office"/>
    <s v="United States"/>
    <x v="97"/>
    <x v="16"/>
    <x v="344"/>
    <x v="1"/>
    <s v="OFF-ST-10001809"/>
    <x v="1"/>
    <x v="4"/>
    <s v="Fellowes Officeware Wire Shelving"/>
    <n v="215.59200000000001"/>
    <n v="3"/>
    <x v="2"/>
    <n v="0.2"/>
    <n v="-48.508200000000009"/>
  </r>
  <r>
    <n v="2314"/>
    <s v="CA-2014-122035"/>
    <d v="2014-07-21T00:00:00"/>
    <n v="2014"/>
    <n v="7"/>
    <x v="10"/>
    <x v="10"/>
    <d v="2014-07-26T00:00:00"/>
    <s v="Standard Class"/>
    <s v="EM-13825"/>
    <s v="Elizabeth Moffitt"/>
    <s v="Corporate"/>
    <s v="United States"/>
    <x v="298"/>
    <x v="44"/>
    <x v="374"/>
    <x v="2"/>
    <s v="OFF-LA-10004093"/>
    <x v="1"/>
    <x v="2"/>
    <s v="Avery 486"/>
    <n v="14.62"/>
    <n v="2"/>
    <x v="0"/>
    <n v="0"/>
    <n v="6.8713999999999995"/>
  </r>
  <r>
    <n v="2315"/>
    <s v="CA-2014-122035"/>
    <d v="2014-07-21T00:00:00"/>
    <n v="2014"/>
    <n v="7"/>
    <x v="10"/>
    <x v="10"/>
    <d v="2014-07-26T00:00:00"/>
    <s v="Standard Class"/>
    <s v="EM-13825"/>
    <s v="Elizabeth Moffitt"/>
    <s v="Corporate"/>
    <s v="United States"/>
    <x v="298"/>
    <x v="44"/>
    <x v="374"/>
    <x v="2"/>
    <s v="OFF-AP-10002118"/>
    <x v="1"/>
    <x v="9"/>
    <s v="1.7 Cubic Foot Compact &quot;Cube&quot; Office Refrigerators"/>
    <n v="416.32"/>
    <n v="2"/>
    <x v="0"/>
    <n v="0"/>
    <n v="112.40640000000002"/>
  </r>
  <r>
    <n v="2316"/>
    <s v="CA-2014-122035"/>
    <d v="2014-07-21T00:00:00"/>
    <n v="2014"/>
    <n v="7"/>
    <x v="10"/>
    <x v="10"/>
    <d v="2014-07-26T00:00:00"/>
    <s v="Standard Class"/>
    <s v="EM-13825"/>
    <s v="Elizabeth Moffitt"/>
    <s v="Corporate"/>
    <s v="United States"/>
    <x v="298"/>
    <x v="44"/>
    <x v="374"/>
    <x v="2"/>
    <s v="OFF-BI-10000404"/>
    <x v="1"/>
    <x v="8"/>
    <s v="Avery Printable Repositionable Plastic Tabs"/>
    <n v="43"/>
    <n v="5"/>
    <x v="0"/>
    <n v="0"/>
    <n v="20.21"/>
  </r>
  <r>
    <n v="2317"/>
    <s v="CA-2014-122035"/>
    <d v="2014-07-21T00:00:00"/>
    <n v="2014"/>
    <n v="7"/>
    <x v="10"/>
    <x v="10"/>
    <d v="2014-07-26T00:00:00"/>
    <s v="Standard Class"/>
    <s v="EM-13825"/>
    <s v="Elizabeth Moffitt"/>
    <s v="Corporate"/>
    <s v="United States"/>
    <x v="298"/>
    <x v="44"/>
    <x v="374"/>
    <x v="2"/>
    <s v="FUR-CH-10003833"/>
    <x v="0"/>
    <x v="1"/>
    <s v="Novimex Fabric Task Chair"/>
    <n v="182.94"/>
    <n v="3"/>
    <x v="0"/>
    <n v="0"/>
    <n v="27.440999999999995"/>
  </r>
  <r>
    <n v="2318"/>
    <s v="CA-2014-122035"/>
    <d v="2014-07-21T00:00:00"/>
    <n v="2014"/>
    <n v="7"/>
    <x v="10"/>
    <x v="10"/>
    <d v="2014-07-26T00:00:00"/>
    <s v="Standard Class"/>
    <s v="EM-13825"/>
    <s v="Elizabeth Moffitt"/>
    <s v="Corporate"/>
    <s v="United States"/>
    <x v="298"/>
    <x v="44"/>
    <x v="374"/>
    <x v="2"/>
    <s v="OFF-BI-10002072"/>
    <x v="1"/>
    <x v="8"/>
    <s v="Cardinal Slant-D Ring Binders"/>
    <n v="60.83"/>
    <n v="7"/>
    <x v="0"/>
    <n v="0"/>
    <n v="30.414999999999999"/>
  </r>
  <r>
    <n v="2319"/>
    <s v="CA-2014-122035"/>
    <d v="2014-07-21T00:00:00"/>
    <n v="2014"/>
    <n v="7"/>
    <x v="10"/>
    <x v="10"/>
    <d v="2014-07-26T00:00:00"/>
    <s v="Standard Class"/>
    <s v="EM-13825"/>
    <s v="Elizabeth Moffitt"/>
    <s v="Corporate"/>
    <s v="United States"/>
    <x v="298"/>
    <x v="44"/>
    <x v="374"/>
    <x v="2"/>
    <s v="TEC-AC-10003095"/>
    <x v="2"/>
    <x v="11"/>
    <s v="Logitech G35 7.1-Channel Surround Sound Headset"/>
    <n v="389.97"/>
    <n v="3"/>
    <x v="0"/>
    <n v="0"/>
    <n v="132.58980000000003"/>
  </r>
  <r>
    <n v="2320"/>
    <s v="CA-2012-117828"/>
    <d v="2012-12-23T00:00:00"/>
    <n v="2012"/>
    <n v="12"/>
    <x v="14"/>
    <x v="14"/>
    <d v="2012-12-26T00:00:00"/>
    <s v="First Class"/>
    <s v="BD-11500"/>
    <s v="Bradley Drucker"/>
    <s v="Consumer"/>
    <s v="United States"/>
    <x v="102"/>
    <x v="17"/>
    <x v="195"/>
    <x v="0"/>
    <s v="OFF-AP-10001563"/>
    <x v="1"/>
    <x v="9"/>
    <s v="Belkin Premiere Surge Master II 8-outlet surge protector"/>
    <n v="194.32"/>
    <n v="4"/>
    <x v="0"/>
    <n v="0"/>
    <n v="56.352799999999974"/>
  </r>
  <r>
    <n v="2321"/>
    <s v="CA-2014-165491"/>
    <d v="2014-03-21T00:00:00"/>
    <n v="2014"/>
    <n v="3"/>
    <x v="42"/>
    <x v="42"/>
    <d v="2014-03-25T00:00:00"/>
    <s v="Standard Class"/>
    <s v="HW-14935"/>
    <s v="Helen Wasserman"/>
    <s v="Corporate"/>
    <s v="United States"/>
    <x v="4"/>
    <x v="4"/>
    <x v="60"/>
    <x v="1"/>
    <s v="TEC-AC-10000358"/>
    <x v="2"/>
    <x v="11"/>
    <s v="Imation Secure Drive + Hardware Encrypted USB flash drive - 16 GB"/>
    <n v="265.93"/>
    <n v="7"/>
    <x v="0"/>
    <n v="0"/>
    <n v="63.8232"/>
  </r>
  <r>
    <n v="2322"/>
    <s v="CA-2012-109470"/>
    <d v="2012-12-31T00:00:00"/>
    <n v="2012"/>
    <n v="12"/>
    <x v="14"/>
    <x v="14"/>
    <d v="2013-01-03T00:00:00"/>
    <s v="Second Class"/>
    <s v="KC-16255"/>
    <s v="Karen Carlisle"/>
    <s v="Corporate"/>
    <s v="United States"/>
    <x v="0"/>
    <x v="0"/>
    <x v="0"/>
    <x v="0"/>
    <s v="OFF-BI-10004492"/>
    <x v="1"/>
    <x v="8"/>
    <s v="Tuf-Vin Binders"/>
    <n v="94.74"/>
    <n v="3"/>
    <x v="0"/>
    <n v="0"/>
    <n v="44.527799999999992"/>
  </r>
  <r>
    <n v="2323"/>
    <s v="CA-2012-109470"/>
    <d v="2012-12-31T00:00:00"/>
    <n v="2012"/>
    <n v="12"/>
    <x v="14"/>
    <x v="14"/>
    <d v="2013-01-03T00:00:00"/>
    <s v="Second Class"/>
    <s v="KC-16255"/>
    <s v="Karen Carlisle"/>
    <s v="Corporate"/>
    <s v="United States"/>
    <x v="0"/>
    <x v="0"/>
    <x v="0"/>
    <x v="0"/>
    <s v="OFF-BI-10001072"/>
    <x v="1"/>
    <x v="8"/>
    <s v="GBC Clear Cover, 8-1/2 x 11, unpunched, 25 covers per pack"/>
    <n v="60.64"/>
    <n v="4"/>
    <x v="0"/>
    <n v="0"/>
    <n v="27.894399999999997"/>
  </r>
  <r>
    <n v="2324"/>
    <s v="CA-2012-109470"/>
    <d v="2012-12-31T00:00:00"/>
    <n v="2012"/>
    <n v="12"/>
    <x v="14"/>
    <x v="14"/>
    <d v="2013-01-03T00:00:00"/>
    <s v="Second Class"/>
    <s v="KC-16255"/>
    <s v="Karen Carlisle"/>
    <s v="Corporate"/>
    <s v="United States"/>
    <x v="0"/>
    <x v="0"/>
    <x v="0"/>
    <x v="0"/>
    <s v="OFF-BI-10003707"/>
    <x v="1"/>
    <x v="8"/>
    <s v="Aluminum Screw Posts"/>
    <n v="76.3"/>
    <n v="5"/>
    <x v="0"/>
    <n v="0"/>
    <n v="38.15"/>
  </r>
  <r>
    <n v="2325"/>
    <s v="CA-2012-109470"/>
    <d v="2012-12-31T00:00:00"/>
    <n v="2012"/>
    <n v="12"/>
    <x v="14"/>
    <x v="14"/>
    <d v="2013-01-03T00:00:00"/>
    <s v="Second Class"/>
    <s v="KC-16255"/>
    <s v="Karen Carlisle"/>
    <s v="Corporate"/>
    <s v="United States"/>
    <x v="0"/>
    <x v="0"/>
    <x v="0"/>
    <x v="0"/>
    <s v="OFF-BI-10000977"/>
    <x v="1"/>
    <x v="8"/>
    <s v="Ibico Plastic Spiral Binding Combs"/>
    <n v="364.79999999999995"/>
    <n v="12"/>
    <x v="0"/>
    <n v="0"/>
    <n v="167.80799999999999"/>
  </r>
  <r>
    <n v="2326"/>
    <s v="CA-2012-105102"/>
    <d v="2012-09-15T00:00:00"/>
    <n v="2012"/>
    <n v="9"/>
    <x v="11"/>
    <x v="11"/>
    <d v="2012-09-19T00:00:00"/>
    <s v="Second Class"/>
    <s v="BM-11575"/>
    <s v="Brendan Murry"/>
    <s v="Corporate"/>
    <s v="United States"/>
    <x v="20"/>
    <x v="15"/>
    <x v="45"/>
    <x v="3"/>
    <s v="OFF-BI-10002082"/>
    <x v="1"/>
    <x v="8"/>
    <s v="GBC Twin Loop Wire Binding Elements"/>
    <n v="79.872000000000014"/>
    <n v="3"/>
    <x v="2"/>
    <n v="0.2"/>
    <n v="29.951999999999998"/>
  </r>
  <r>
    <n v="2327"/>
    <s v="CA-2012-105102"/>
    <d v="2012-09-15T00:00:00"/>
    <n v="2012"/>
    <n v="9"/>
    <x v="11"/>
    <x v="11"/>
    <d v="2012-09-19T00:00:00"/>
    <s v="Second Class"/>
    <s v="BM-11575"/>
    <s v="Brendan Murry"/>
    <s v="Corporate"/>
    <s v="United States"/>
    <x v="20"/>
    <x v="15"/>
    <x v="45"/>
    <x v="3"/>
    <s v="FUR-BO-10004709"/>
    <x v="0"/>
    <x v="0"/>
    <s v="Bush Westfield Collection Bookcases, Medium Cherry Finish"/>
    <n v="46.384"/>
    <n v="1"/>
    <x v="2"/>
    <n v="0.2"/>
    <n v="1.1596000000000011"/>
  </r>
  <r>
    <n v="2328"/>
    <s v="CA-2012-105102"/>
    <d v="2012-09-15T00:00:00"/>
    <n v="2012"/>
    <n v="9"/>
    <x v="11"/>
    <x v="11"/>
    <d v="2012-09-19T00:00:00"/>
    <s v="Second Class"/>
    <s v="BM-11575"/>
    <s v="Brendan Murry"/>
    <s v="Corporate"/>
    <s v="United States"/>
    <x v="20"/>
    <x v="15"/>
    <x v="45"/>
    <x v="3"/>
    <s v="OFF-PA-10002365"/>
    <x v="1"/>
    <x v="10"/>
    <s v="Xerox 1967"/>
    <n v="12.96"/>
    <n v="2"/>
    <x v="0"/>
    <n v="0"/>
    <n v="6.2208000000000006"/>
  </r>
  <r>
    <n v="2329"/>
    <s v="CA-2014-138422"/>
    <d v="2014-09-24T00:00:00"/>
    <n v="2014"/>
    <n v="9"/>
    <x v="15"/>
    <x v="15"/>
    <d v="2014-09-27T00:00:00"/>
    <s v="First Class"/>
    <s v="KN-16705"/>
    <s v="Kristina Nunn"/>
    <s v="Home Office"/>
    <s v="United States"/>
    <x v="299"/>
    <x v="22"/>
    <x v="375"/>
    <x v="1"/>
    <s v="OFF-EN-10004147"/>
    <x v="1"/>
    <x v="12"/>
    <s v="Wausau Papers Astrobrights Colored Envelopes"/>
    <n v="14.352000000000002"/>
    <n v="3"/>
    <x v="2"/>
    <n v="0.2"/>
    <n v="5.2026000000000003"/>
  </r>
  <r>
    <n v="2330"/>
    <s v="US-2012-147739"/>
    <d v="2012-12-25T00:00:00"/>
    <n v="2012"/>
    <n v="12"/>
    <x v="14"/>
    <x v="14"/>
    <d v="2012-12-29T00:00:00"/>
    <s v="Standard Class"/>
    <s v="JD-16150"/>
    <s v="Justin Deggeller"/>
    <s v="Corporate"/>
    <s v="United States"/>
    <x v="10"/>
    <x v="9"/>
    <x v="11"/>
    <x v="3"/>
    <s v="FUR-FU-10001468"/>
    <x v="0"/>
    <x v="5"/>
    <s v="Tenex Antistatic Computer Chair Mats"/>
    <n v="547.13599999999997"/>
    <n v="4"/>
    <x v="2"/>
    <n v="0.2"/>
    <n v="-68.392000000000053"/>
  </r>
  <r>
    <n v="2331"/>
    <s v="CA-2013-155187"/>
    <d v="2013-09-25T00:00:00"/>
    <n v="2013"/>
    <n v="9"/>
    <x v="21"/>
    <x v="21"/>
    <d v="2013-09-27T00:00:00"/>
    <s v="Second Class"/>
    <s v="LA-16780"/>
    <s v="Laura Armstrong"/>
    <s v="Corporate"/>
    <s v="United States"/>
    <x v="1"/>
    <x v="1"/>
    <x v="25"/>
    <x v="1"/>
    <s v="OFF-ST-10000642"/>
    <x v="1"/>
    <x v="4"/>
    <s v="Tennsco Lockers, Gray"/>
    <n v="41.96"/>
    <n v="2"/>
    <x v="0"/>
    <n v="0"/>
    <n v="2.9371999999999971"/>
  </r>
  <r>
    <n v="2332"/>
    <s v="CA-2013-155187"/>
    <d v="2013-09-25T00:00:00"/>
    <n v="2013"/>
    <n v="9"/>
    <x v="21"/>
    <x v="21"/>
    <d v="2013-09-27T00:00:00"/>
    <s v="Second Class"/>
    <s v="LA-16780"/>
    <s v="Laura Armstrong"/>
    <s v="Corporate"/>
    <s v="United States"/>
    <x v="1"/>
    <x v="1"/>
    <x v="25"/>
    <x v="1"/>
    <s v="OFF-PA-10000380"/>
    <x v="1"/>
    <x v="10"/>
    <s v="REDIFORM Incoming/Outgoing Call Register, 11&quot; X 8 1/2&quot;, 100 Messages"/>
    <n v="41.7"/>
    <n v="5"/>
    <x v="0"/>
    <n v="0"/>
    <n v="20.85"/>
  </r>
  <r>
    <n v="2333"/>
    <s v="CA-2014-169285"/>
    <d v="2014-03-22T00:00:00"/>
    <n v="2014"/>
    <n v="3"/>
    <x v="42"/>
    <x v="42"/>
    <d v="2014-03-26T00:00:00"/>
    <s v="Standard Class"/>
    <s v="RW-19690"/>
    <s v="Robert Waldorf"/>
    <s v="Consumer"/>
    <s v="United States"/>
    <x v="240"/>
    <x v="14"/>
    <x v="376"/>
    <x v="2"/>
    <s v="OFF-PA-10004071"/>
    <x v="1"/>
    <x v="10"/>
    <s v="Eaton Premium Continuous-Feed Paper, 25% Cotton, Letter Size, White, 1000 Shts/Box"/>
    <n v="277.39999999999998"/>
    <n v="5"/>
    <x v="0"/>
    <n v="0"/>
    <n v="133.15199999999999"/>
  </r>
  <r>
    <n v="2334"/>
    <s v="CA-2014-169285"/>
    <d v="2014-03-22T00:00:00"/>
    <n v="2014"/>
    <n v="3"/>
    <x v="42"/>
    <x v="42"/>
    <d v="2014-03-26T00:00:00"/>
    <s v="Standard Class"/>
    <s v="RW-19690"/>
    <s v="Robert Waldorf"/>
    <s v="Consumer"/>
    <s v="United States"/>
    <x v="240"/>
    <x v="14"/>
    <x v="376"/>
    <x v="2"/>
    <s v="OFF-PA-10004971"/>
    <x v="1"/>
    <x v="10"/>
    <s v="Xerox 196"/>
    <n v="5.78"/>
    <n v="1"/>
    <x v="0"/>
    <n v="0"/>
    <n v="2.8322000000000003"/>
  </r>
  <r>
    <n v="2335"/>
    <s v="CA-2011-140886"/>
    <d v="2011-09-30T00:00:00"/>
    <n v="2011"/>
    <n v="9"/>
    <x v="30"/>
    <x v="30"/>
    <d v="2011-10-04T00:00:00"/>
    <s v="Standard Class"/>
    <s v="KW-16570"/>
    <s v="Kelly Williams"/>
    <s v="Consumer"/>
    <s v="United States"/>
    <x v="300"/>
    <x v="18"/>
    <x v="377"/>
    <x v="0"/>
    <s v="OFF-AP-10000696"/>
    <x v="1"/>
    <x v="9"/>
    <s v="Holmes Odor Grabber"/>
    <n v="69.216000000000008"/>
    <n v="6"/>
    <x v="2"/>
    <n v="0.2"/>
    <n v="11.247599999999995"/>
  </r>
  <r>
    <n v="2336"/>
    <s v="CA-2014-152695"/>
    <d v="2014-12-11T00:00:00"/>
    <n v="2014"/>
    <n v="12"/>
    <x v="22"/>
    <x v="22"/>
    <d v="2014-12-11T00:00:00"/>
    <s v="Same Day"/>
    <s v="CC-12220"/>
    <s v="Chris Cortes"/>
    <s v="Consumer"/>
    <s v="United States"/>
    <x v="54"/>
    <x v="29"/>
    <x v="69"/>
    <x v="3"/>
    <s v="OFF-EN-10004030"/>
    <x v="1"/>
    <x v="12"/>
    <s v="Convenience Packs of Business Envelopes"/>
    <n v="10.86"/>
    <n v="3"/>
    <x v="0"/>
    <n v="0"/>
    <n v="5.1042000000000005"/>
  </r>
  <r>
    <n v="2337"/>
    <s v="CA-2014-152695"/>
    <d v="2014-12-11T00:00:00"/>
    <n v="2014"/>
    <n v="12"/>
    <x v="22"/>
    <x v="22"/>
    <d v="2014-12-11T00:00:00"/>
    <s v="Same Day"/>
    <s v="CC-12220"/>
    <s v="Chris Cortes"/>
    <s v="Consumer"/>
    <s v="United States"/>
    <x v="54"/>
    <x v="29"/>
    <x v="69"/>
    <x v="3"/>
    <s v="OFF-AP-10000026"/>
    <x v="1"/>
    <x v="9"/>
    <s v="Tripp Lite Isotel 6 Outlet Surge Protector with Fax/Modem Protection"/>
    <n v="426.78999999999996"/>
    <n v="7"/>
    <x v="0"/>
    <n v="0"/>
    <n v="123.76909999999995"/>
  </r>
  <r>
    <n v="2338"/>
    <s v="CA-2011-110639"/>
    <d v="2011-08-23T00:00:00"/>
    <n v="2011"/>
    <n v="8"/>
    <x v="9"/>
    <x v="9"/>
    <d v="2011-08-23T00:00:00"/>
    <s v="Same Day"/>
    <s v="RH-19495"/>
    <s v="Rick Hansen"/>
    <s v="Consumer"/>
    <s v="United States"/>
    <x v="20"/>
    <x v="15"/>
    <x v="29"/>
    <x v="3"/>
    <s v="OFF-PA-10003936"/>
    <x v="1"/>
    <x v="10"/>
    <s v="Xerox 1994"/>
    <n v="25.92"/>
    <n v="4"/>
    <x v="0"/>
    <n v="0"/>
    <n v="12.441600000000001"/>
  </r>
  <r>
    <n v="2339"/>
    <s v="CA-2011-110639"/>
    <d v="2011-08-23T00:00:00"/>
    <n v="2011"/>
    <n v="8"/>
    <x v="9"/>
    <x v="9"/>
    <d v="2011-08-23T00:00:00"/>
    <s v="Same Day"/>
    <s v="RH-19495"/>
    <s v="Rick Hansen"/>
    <s v="Consumer"/>
    <s v="United States"/>
    <x v="20"/>
    <x v="15"/>
    <x v="29"/>
    <x v="3"/>
    <s v="OFF-PA-10004530"/>
    <x v="1"/>
    <x v="10"/>
    <s v="Personal Creations Ink Jet Cards and Labels"/>
    <n v="45.92"/>
    <n v="4"/>
    <x v="0"/>
    <n v="0"/>
    <n v="22.500800000000002"/>
  </r>
  <r>
    <n v="2340"/>
    <s v="CA-2011-121727"/>
    <d v="2011-08-19T00:00:00"/>
    <n v="2011"/>
    <n v="8"/>
    <x v="9"/>
    <x v="9"/>
    <d v="2011-08-24T00:00:00"/>
    <s v="Standard Class"/>
    <s v="JK-15625"/>
    <s v="Jim Karlsson"/>
    <s v="Consumer"/>
    <s v="United States"/>
    <x v="38"/>
    <x v="24"/>
    <x v="47"/>
    <x v="3"/>
    <s v="OFF-AR-10004930"/>
    <x v="1"/>
    <x v="6"/>
    <s v="Turquoise Lead Holder with Pocket Clip"/>
    <n v="10.72"/>
    <n v="2"/>
    <x v="2"/>
    <n v="0.2"/>
    <n v="1.7419999999999987"/>
  </r>
  <r>
    <n v="2341"/>
    <s v="CA-2013-137736"/>
    <d v="2013-11-11T00:00:00"/>
    <n v="2013"/>
    <n v="11"/>
    <x v="0"/>
    <x v="0"/>
    <d v="2013-11-16T00:00:00"/>
    <s v="Standard Class"/>
    <s v="DC-13285"/>
    <s v="Debra Catini"/>
    <s v="Consumer"/>
    <s v="United States"/>
    <x v="131"/>
    <x v="32"/>
    <x v="166"/>
    <x v="0"/>
    <s v="OFF-AR-10004999"/>
    <x v="1"/>
    <x v="6"/>
    <s v="Newell 315"/>
    <n v="41.86"/>
    <n v="7"/>
    <x v="0"/>
    <n v="0"/>
    <n v="10.465"/>
  </r>
  <r>
    <n v="2342"/>
    <s v="US-2011-143231"/>
    <d v="2011-12-31T00:00:00"/>
    <n v="2011"/>
    <n v="12"/>
    <x v="20"/>
    <x v="20"/>
    <d v="2012-01-03T00:00:00"/>
    <s v="First Class"/>
    <s v="GM-14455"/>
    <s v="Gary Mitchum"/>
    <s v="Home Office"/>
    <s v="United States"/>
    <x v="47"/>
    <x v="31"/>
    <x v="117"/>
    <x v="3"/>
    <s v="FUR-FU-10002501"/>
    <x v="0"/>
    <x v="5"/>
    <s v="Nu-Dell Executive Frame"/>
    <n v="63.2"/>
    <n v="5"/>
    <x v="0"/>
    <n v="0"/>
    <n v="23.384"/>
  </r>
  <r>
    <n v="2343"/>
    <s v="US-2011-143231"/>
    <d v="2011-12-31T00:00:00"/>
    <n v="2011"/>
    <n v="12"/>
    <x v="20"/>
    <x v="20"/>
    <d v="2012-01-03T00:00:00"/>
    <s v="First Class"/>
    <s v="GM-14455"/>
    <s v="Gary Mitchum"/>
    <s v="Home Office"/>
    <s v="United States"/>
    <x v="47"/>
    <x v="31"/>
    <x v="117"/>
    <x v="3"/>
    <s v="TEC-AC-10000358"/>
    <x v="2"/>
    <x v="11"/>
    <s v="Imation Secure Drive + Hardware Encrypted USB flash drive - 16 GB"/>
    <n v="113.97"/>
    <n v="3"/>
    <x v="0"/>
    <n v="0"/>
    <n v="27.352799999999998"/>
  </r>
  <r>
    <n v="2344"/>
    <s v="US-2011-155894"/>
    <d v="2011-07-26T00:00:00"/>
    <n v="2011"/>
    <n v="7"/>
    <x v="39"/>
    <x v="39"/>
    <d v="2011-07-30T00:00:00"/>
    <s v="Second Class"/>
    <s v="CL-11890"/>
    <s v="Carl Ludwig"/>
    <s v="Consumer"/>
    <s v="United States"/>
    <x v="22"/>
    <x v="10"/>
    <x v="36"/>
    <x v="2"/>
    <s v="OFF-ST-10004804"/>
    <x v="1"/>
    <x v="4"/>
    <s v="Belkin 19&quot; Vented Equipment Shelf, Black"/>
    <n v="123.55199999999999"/>
    <n v="3"/>
    <x v="2"/>
    <n v="0.2"/>
    <n v="-29.343599999999995"/>
  </r>
  <r>
    <n v="2345"/>
    <s v="CA-2013-119025"/>
    <d v="2013-02-22T00:00:00"/>
    <n v="2013"/>
    <n v="2"/>
    <x v="47"/>
    <x v="47"/>
    <d v="2013-02-28T00:00:00"/>
    <s v="Standard Class"/>
    <s v="PV-18985"/>
    <s v="Paul Van Hugh"/>
    <s v="Home Office"/>
    <s v="United States"/>
    <x v="158"/>
    <x v="6"/>
    <x v="201"/>
    <x v="2"/>
    <s v="OFF-AP-10001205"/>
    <x v="1"/>
    <x v="9"/>
    <s v="Belkin 5 Outlet SurgeMaster Power Centers"/>
    <n v="490.32"/>
    <n v="9"/>
    <x v="0"/>
    <n v="0"/>
    <n v="137.28960000000004"/>
  </r>
  <r>
    <n v="2346"/>
    <s v="CA-2013-159373"/>
    <d v="2013-03-14T00:00:00"/>
    <n v="2013"/>
    <n v="3"/>
    <x v="17"/>
    <x v="17"/>
    <d v="2013-03-19T00:00:00"/>
    <s v="Standard Class"/>
    <s v="LT-17110"/>
    <s v="Liz Thompson"/>
    <s v="Consumer"/>
    <s v="United States"/>
    <x v="52"/>
    <x v="5"/>
    <x v="65"/>
    <x v="2"/>
    <s v="OFF-PA-10000659"/>
    <x v="1"/>
    <x v="10"/>
    <s v="TOPS Carbonless Receipt Book, Four 2-3/4 x 7-1/4 Money Receipts per Page"/>
    <n v="70.08"/>
    <n v="5"/>
    <x v="2"/>
    <n v="0.2"/>
    <n v="24.527999999999995"/>
  </r>
  <r>
    <n v="2347"/>
    <s v="CA-2013-159373"/>
    <d v="2013-03-14T00:00:00"/>
    <n v="2013"/>
    <n v="3"/>
    <x v="17"/>
    <x v="17"/>
    <d v="2013-03-19T00:00:00"/>
    <s v="Standard Class"/>
    <s v="LT-17110"/>
    <s v="Liz Thompson"/>
    <s v="Consumer"/>
    <s v="United States"/>
    <x v="52"/>
    <x v="5"/>
    <x v="65"/>
    <x v="2"/>
    <s v="OFF-BI-10004141"/>
    <x v="1"/>
    <x v="8"/>
    <s v="Insertable Tab Indexes For Data Binders"/>
    <n v="1.2719999999999998"/>
    <n v="2"/>
    <x v="3"/>
    <n v="0.8"/>
    <n v="-2.1624000000000012"/>
  </r>
  <r>
    <n v="2348"/>
    <s v="CA-2013-159373"/>
    <d v="2013-03-14T00:00:00"/>
    <n v="2013"/>
    <n v="3"/>
    <x v="17"/>
    <x v="17"/>
    <d v="2013-03-19T00:00:00"/>
    <s v="Standard Class"/>
    <s v="LT-17110"/>
    <s v="Liz Thompson"/>
    <s v="Consumer"/>
    <s v="United States"/>
    <x v="52"/>
    <x v="5"/>
    <x v="65"/>
    <x v="2"/>
    <s v="FUR-TA-10004619"/>
    <x v="0"/>
    <x v="3"/>
    <s v="Hon Non-Folding Utility Tables"/>
    <n v="557.58500000000004"/>
    <n v="5"/>
    <x v="4"/>
    <n v="0.3"/>
    <n v="0"/>
  </r>
  <r>
    <n v="2349"/>
    <s v="CA-2014-109701"/>
    <d v="2014-12-03T00:00:00"/>
    <n v="2014"/>
    <n v="12"/>
    <x v="22"/>
    <x v="22"/>
    <d v="2014-12-04T00:00:00"/>
    <s v="Same Day"/>
    <s v="AM-10360"/>
    <s v="Alice McCarthy"/>
    <s v="Corporate"/>
    <s v="United States"/>
    <x v="1"/>
    <x v="1"/>
    <x v="3"/>
    <x v="1"/>
    <s v="OFF-BI-10004187"/>
    <x v="1"/>
    <x v="8"/>
    <s v="Staples"/>
    <n v="9.0240000000000009"/>
    <n v="6"/>
    <x v="2"/>
    <n v="0.2"/>
    <n v="3.1583999999999985"/>
  </r>
  <r>
    <n v="2350"/>
    <s v="CA-2014-109701"/>
    <d v="2014-12-03T00:00:00"/>
    <n v="2014"/>
    <n v="12"/>
    <x v="22"/>
    <x v="22"/>
    <d v="2014-12-04T00:00:00"/>
    <s v="Same Day"/>
    <s v="AM-10360"/>
    <s v="Alice McCarthy"/>
    <s v="Corporate"/>
    <s v="United States"/>
    <x v="1"/>
    <x v="1"/>
    <x v="3"/>
    <x v="1"/>
    <s v="OFF-BI-10000632"/>
    <x v="1"/>
    <x v="8"/>
    <s v="Satellite Sectional Post Binders"/>
    <n v="69.456000000000003"/>
    <n v="2"/>
    <x v="2"/>
    <n v="0.2"/>
    <n v="22.573199999999996"/>
  </r>
  <r>
    <n v="2351"/>
    <s v="CA-2014-109701"/>
    <d v="2014-12-03T00:00:00"/>
    <n v="2014"/>
    <n v="12"/>
    <x v="22"/>
    <x v="22"/>
    <d v="2014-12-04T00:00:00"/>
    <s v="Same Day"/>
    <s v="AM-10360"/>
    <s v="Alice McCarthy"/>
    <s v="Corporate"/>
    <s v="United States"/>
    <x v="1"/>
    <x v="1"/>
    <x v="3"/>
    <x v="1"/>
    <s v="OFF-PA-10003724"/>
    <x v="1"/>
    <x v="10"/>
    <s v="Wirebound Message Book, 4 per Page"/>
    <n v="10.86"/>
    <n v="2"/>
    <x v="0"/>
    <n v="0"/>
    <n v="5.3213999999999997"/>
  </r>
  <r>
    <n v="2352"/>
    <s v="CA-2014-109701"/>
    <d v="2014-12-03T00:00:00"/>
    <n v="2014"/>
    <n v="12"/>
    <x v="22"/>
    <x v="22"/>
    <d v="2014-12-04T00:00:00"/>
    <s v="Same Day"/>
    <s v="AM-10360"/>
    <s v="Alice McCarthy"/>
    <s v="Corporate"/>
    <s v="United States"/>
    <x v="1"/>
    <x v="1"/>
    <x v="3"/>
    <x v="1"/>
    <s v="OFF-AP-10002765"/>
    <x v="1"/>
    <x v="9"/>
    <s v="Fellowes Advanced Computer Series Surge Protectors"/>
    <n v="79.47"/>
    <n v="3"/>
    <x v="0"/>
    <n v="0"/>
    <n v="22.251600000000003"/>
  </r>
  <r>
    <n v="2353"/>
    <s v="CA-2014-109701"/>
    <d v="2014-12-03T00:00:00"/>
    <n v="2014"/>
    <n v="12"/>
    <x v="22"/>
    <x v="22"/>
    <d v="2014-12-04T00:00:00"/>
    <s v="Same Day"/>
    <s v="AM-10360"/>
    <s v="Alice McCarthy"/>
    <s v="Corporate"/>
    <s v="United States"/>
    <x v="1"/>
    <x v="1"/>
    <x v="3"/>
    <x v="1"/>
    <s v="OFF-AR-10001868"/>
    <x v="1"/>
    <x v="6"/>
    <s v="Prang Dustless Chalk Sticks"/>
    <n v="10.08"/>
    <n v="6"/>
    <x v="0"/>
    <n v="0"/>
    <n v="5.04"/>
  </r>
  <r>
    <n v="2354"/>
    <s v="CA-2012-111514"/>
    <d v="2012-08-31T00:00:00"/>
    <n v="2012"/>
    <n v="8"/>
    <x v="37"/>
    <x v="37"/>
    <d v="2012-09-02T00:00:00"/>
    <s v="First Class"/>
    <s v="SC-20260"/>
    <s v="Scott Cohen"/>
    <s v="Corporate"/>
    <s v="United States"/>
    <x v="8"/>
    <x v="1"/>
    <x v="34"/>
    <x v="1"/>
    <s v="FUR-BO-10002545"/>
    <x v="0"/>
    <x v="0"/>
    <s v="Atlantic Metals Mobile 3-Shelf Bookcases, Custom Colors"/>
    <n v="1552.8309999999999"/>
    <n v="7"/>
    <x v="11"/>
    <n v="0.15"/>
    <n v="200.95460000000008"/>
  </r>
  <r>
    <n v="2355"/>
    <s v="CA-2012-111514"/>
    <d v="2012-08-31T00:00:00"/>
    <n v="2012"/>
    <n v="8"/>
    <x v="37"/>
    <x v="37"/>
    <d v="2012-09-02T00:00:00"/>
    <s v="First Class"/>
    <s v="SC-20260"/>
    <s v="Scott Cohen"/>
    <s v="Corporate"/>
    <s v="United States"/>
    <x v="8"/>
    <x v="1"/>
    <x v="34"/>
    <x v="1"/>
    <s v="OFF-BI-10002735"/>
    <x v="1"/>
    <x v="8"/>
    <s v="GBC Prestige Therm-A-Bind Covers"/>
    <n v="137.24"/>
    <n v="5"/>
    <x v="2"/>
    <n v="0.2"/>
    <n v="46.3185"/>
  </r>
  <r>
    <n v="2356"/>
    <s v="CA-2012-111514"/>
    <d v="2012-08-31T00:00:00"/>
    <n v="2012"/>
    <n v="8"/>
    <x v="37"/>
    <x v="37"/>
    <d v="2012-09-02T00:00:00"/>
    <s v="First Class"/>
    <s v="SC-20260"/>
    <s v="Scott Cohen"/>
    <s v="Corporate"/>
    <s v="United States"/>
    <x v="8"/>
    <x v="1"/>
    <x v="34"/>
    <x v="1"/>
    <s v="TEC-AC-10004864"/>
    <x v="2"/>
    <x v="11"/>
    <s v="Memorex Micro Travel Drive 32 GB"/>
    <n v="36.51"/>
    <n v="1"/>
    <x v="0"/>
    <n v="0"/>
    <n v="15.699300000000001"/>
  </r>
  <r>
    <n v="2357"/>
    <s v="CA-2012-111514"/>
    <d v="2012-08-31T00:00:00"/>
    <n v="2012"/>
    <n v="8"/>
    <x v="37"/>
    <x v="37"/>
    <d v="2012-09-02T00:00:00"/>
    <s v="First Class"/>
    <s v="SC-20260"/>
    <s v="Scott Cohen"/>
    <s v="Corporate"/>
    <s v="United States"/>
    <x v="8"/>
    <x v="1"/>
    <x v="34"/>
    <x v="1"/>
    <s v="TEC-MA-10000597"/>
    <x v="2"/>
    <x v="15"/>
    <s v="Lexmark S315 Color Inkjet Printer"/>
    <n v="239.976"/>
    <n v="3"/>
    <x v="2"/>
    <n v="0.2"/>
    <n v="80.991899999999987"/>
  </r>
  <r>
    <n v="2358"/>
    <s v="US-2011-148838"/>
    <d v="2011-03-17T00:00:00"/>
    <n v="2011"/>
    <n v="3"/>
    <x v="34"/>
    <x v="34"/>
    <d v="2011-03-21T00:00:00"/>
    <s v="Standard Class"/>
    <s v="CP-12340"/>
    <s v="Christine Phan"/>
    <s v="Corporate"/>
    <s v="United States"/>
    <x v="20"/>
    <x v="15"/>
    <x v="23"/>
    <x v="3"/>
    <s v="FUR-TA-10003473"/>
    <x v="0"/>
    <x v="3"/>
    <s v="Bretford Rectangular Conference Table Tops"/>
    <n v="1579.7460000000001"/>
    <n v="7"/>
    <x v="10"/>
    <n v="0.4"/>
    <n v="-447.59469999999988"/>
  </r>
  <r>
    <n v="2359"/>
    <s v="US-2011-148838"/>
    <d v="2011-03-17T00:00:00"/>
    <n v="2011"/>
    <n v="3"/>
    <x v="34"/>
    <x v="34"/>
    <d v="2011-03-21T00:00:00"/>
    <s v="Standard Class"/>
    <s v="CP-12340"/>
    <s v="Christine Phan"/>
    <s v="Corporate"/>
    <s v="United States"/>
    <x v="20"/>
    <x v="15"/>
    <x v="23"/>
    <x v="3"/>
    <s v="FUR-TA-10001950"/>
    <x v="0"/>
    <x v="3"/>
    <s v="Balt Solid Wood Round Tables"/>
    <n v="1071.576"/>
    <n v="4"/>
    <x v="10"/>
    <n v="0.4"/>
    <n v="-553.64760000000001"/>
  </r>
  <r>
    <n v="2360"/>
    <s v="US-2011-148838"/>
    <d v="2011-03-17T00:00:00"/>
    <n v="2011"/>
    <n v="3"/>
    <x v="34"/>
    <x v="34"/>
    <d v="2011-03-21T00:00:00"/>
    <s v="Standard Class"/>
    <s v="CP-12340"/>
    <s v="Christine Phan"/>
    <s v="Corporate"/>
    <s v="United States"/>
    <x v="20"/>
    <x v="15"/>
    <x v="23"/>
    <x v="3"/>
    <s v="FUR-TA-10004175"/>
    <x v="0"/>
    <x v="3"/>
    <s v="Hon 30&quot; x 60&quot; Table with Locking Drawer"/>
    <n v="613.90800000000002"/>
    <n v="3"/>
    <x v="10"/>
    <n v="0.4"/>
    <n v="-122.78160000000003"/>
  </r>
  <r>
    <n v="2361"/>
    <s v="US-2011-148838"/>
    <d v="2011-03-17T00:00:00"/>
    <n v="2011"/>
    <n v="3"/>
    <x v="34"/>
    <x v="34"/>
    <d v="2011-03-21T00:00:00"/>
    <s v="Standard Class"/>
    <s v="CP-12340"/>
    <s v="Christine Phan"/>
    <s v="Corporate"/>
    <s v="United States"/>
    <x v="20"/>
    <x v="15"/>
    <x v="23"/>
    <x v="3"/>
    <s v="OFF-PA-10002960"/>
    <x v="1"/>
    <x v="10"/>
    <s v="Xerox 1926"/>
    <n v="34.86"/>
    <n v="7"/>
    <x v="0"/>
    <n v="0"/>
    <n v="16.3842"/>
  </r>
  <r>
    <n v="2362"/>
    <s v="US-2011-148838"/>
    <d v="2011-03-17T00:00:00"/>
    <n v="2011"/>
    <n v="3"/>
    <x v="34"/>
    <x v="34"/>
    <d v="2011-03-21T00:00:00"/>
    <s v="Standard Class"/>
    <s v="CP-12340"/>
    <s v="Christine Phan"/>
    <s v="Corporate"/>
    <s v="United States"/>
    <x v="20"/>
    <x v="15"/>
    <x v="23"/>
    <x v="3"/>
    <s v="OFF-PA-10000919"/>
    <x v="1"/>
    <x v="10"/>
    <s v="Xerox 1918"/>
    <n v="155.04"/>
    <n v="4"/>
    <x v="0"/>
    <n v="0"/>
    <n v="75.9696"/>
  </r>
  <r>
    <n v="2363"/>
    <s v="CA-2014-136497"/>
    <d v="2014-04-17T00:00:00"/>
    <n v="2014"/>
    <n v="4"/>
    <x v="4"/>
    <x v="4"/>
    <d v="2014-04-21T00:00:00"/>
    <s v="Standard Class"/>
    <s v="RF-19840"/>
    <s v="Roy Französisch"/>
    <s v="Consumer"/>
    <s v="United States"/>
    <x v="38"/>
    <x v="24"/>
    <x v="47"/>
    <x v="3"/>
    <s v="OFF-BI-10001553"/>
    <x v="1"/>
    <x v="8"/>
    <s v="SpineVue Locking Slant-D Ring Binders by Cardinal"/>
    <n v="13.710000000000003"/>
    <n v="5"/>
    <x v="6"/>
    <n v="0.7"/>
    <n v="-10.053999999999998"/>
  </r>
  <r>
    <n v="2364"/>
    <s v="US-2013-108637"/>
    <d v="2013-03-14T00:00:00"/>
    <n v="2013"/>
    <n v="3"/>
    <x v="17"/>
    <x v="17"/>
    <d v="2013-03-19T00:00:00"/>
    <s v="Standard Class"/>
    <s v="AB-10060"/>
    <s v="Adam Bellavance"/>
    <s v="Home Office"/>
    <s v="United States"/>
    <x v="141"/>
    <x v="17"/>
    <x v="180"/>
    <x v="0"/>
    <s v="FUR-FU-10004864"/>
    <x v="0"/>
    <x v="5"/>
    <s v="Howard Miller 14-1/2&quot; Diameter Chrome Round Wall Clock"/>
    <n v="127.88"/>
    <n v="2"/>
    <x v="0"/>
    <n v="0"/>
    <n v="40.921599999999998"/>
  </r>
  <r>
    <n v="2365"/>
    <s v="US-2013-108637"/>
    <d v="2013-03-14T00:00:00"/>
    <n v="2013"/>
    <n v="3"/>
    <x v="17"/>
    <x v="17"/>
    <d v="2013-03-19T00:00:00"/>
    <s v="Standard Class"/>
    <s v="AB-10060"/>
    <s v="Adam Bellavance"/>
    <s v="Home Office"/>
    <s v="United States"/>
    <x v="141"/>
    <x v="17"/>
    <x v="180"/>
    <x v="0"/>
    <s v="OFF-AP-10004540"/>
    <x v="1"/>
    <x v="9"/>
    <s v="Eureka The Boss Lite 10-Amp Upright Vacuum, Blue"/>
    <n v="160.32"/>
    <n v="2"/>
    <x v="0"/>
    <n v="0"/>
    <n v="44.889600000000002"/>
  </r>
  <r>
    <n v="2366"/>
    <s v="US-2013-108637"/>
    <d v="2013-03-14T00:00:00"/>
    <n v="2013"/>
    <n v="3"/>
    <x v="17"/>
    <x v="17"/>
    <d v="2013-03-19T00:00:00"/>
    <s v="Standard Class"/>
    <s v="AB-10060"/>
    <s v="Adam Bellavance"/>
    <s v="Home Office"/>
    <s v="United States"/>
    <x v="141"/>
    <x v="17"/>
    <x v="180"/>
    <x v="0"/>
    <s v="OFF-BI-10004965"/>
    <x v="1"/>
    <x v="8"/>
    <s v="Ibico Covers for Plastic or Wire Binding Elements"/>
    <n v="46"/>
    <n v="4"/>
    <x v="0"/>
    <n v="0"/>
    <n v="20.7"/>
  </r>
  <r>
    <n v="2367"/>
    <s v="CA-2011-102295"/>
    <d v="2011-11-24T00:00:00"/>
    <n v="2011"/>
    <n v="11"/>
    <x v="7"/>
    <x v="7"/>
    <d v="2011-11-26T00:00:00"/>
    <s v="Second Class"/>
    <s v="EH-13990"/>
    <s v="Erica Hackney"/>
    <s v="Consumer"/>
    <s v="United States"/>
    <x v="301"/>
    <x v="1"/>
    <x v="378"/>
    <x v="1"/>
    <s v="FUR-CH-10001714"/>
    <x v="0"/>
    <x v="1"/>
    <s v="Global Leather &amp; Oak Executive Chair, Burgundy"/>
    <n v="120.71199999999999"/>
    <n v="1"/>
    <x v="2"/>
    <n v="0.2"/>
    <n v="-18.106799999999993"/>
  </r>
  <r>
    <n v="2368"/>
    <s v="CA-2014-123659"/>
    <d v="2014-02-11T00:00:00"/>
    <n v="2014"/>
    <n v="2"/>
    <x v="31"/>
    <x v="31"/>
    <d v="2014-02-14T00:00:00"/>
    <s v="First Class"/>
    <s v="MN-17935"/>
    <s v="Michael Nguyen"/>
    <s v="Consumer"/>
    <s v="United States"/>
    <x v="183"/>
    <x v="39"/>
    <x v="234"/>
    <x v="3"/>
    <s v="OFF-PA-10002464"/>
    <x v="1"/>
    <x v="10"/>
    <s v="HP Office Recycled Paper (20Lb. and 87 Bright)"/>
    <n v="23.12"/>
    <n v="4"/>
    <x v="0"/>
    <n v="0"/>
    <n v="11.328800000000001"/>
  </r>
  <r>
    <n v="2369"/>
    <s v="US-2013-129469"/>
    <d v="2013-09-24T00:00:00"/>
    <n v="2013"/>
    <n v="9"/>
    <x v="21"/>
    <x v="21"/>
    <d v="2013-09-28T00:00:00"/>
    <s v="Standard Class"/>
    <s v="KL-16555"/>
    <s v="Kelly Lampkin"/>
    <s v="Corporate"/>
    <s v="United States"/>
    <x v="54"/>
    <x v="24"/>
    <x v="322"/>
    <x v="3"/>
    <s v="FUR-FU-10002298"/>
    <x v="0"/>
    <x v="5"/>
    <s v="Rubbermaid ClusterMat Chairmats, Mat Size- 66&quot; x 60&quot;, Lip 20&quot; x 11&quot; -90 Degree Angle"/>
    <n v="532.70400000000006"/>
    <n v="6"/>
    <x v="2"/>
    <n v="0.2"/>
    <n v="-26.635200000000026"/>
  </r>
  <r>
    <n v="2370"/>
    <s v="US-2013-129469"/>
    <d v="2013-09-24T00:00:00"/>
    <n v="2013"/>
    <n v="9"/>
    <x v="21"/>
    <x v="21"/>
    <d v="2013-09-28T00:00:00"/>
    <s v="Standard Class"/>
    <s v="KL-16555"/>
    <s v="Kelly Lampkin"/>
    <s v="Corporate"/>
    <s v="United States"/>
    <x v="54"/>
    <x v="24"/>
    <x v="322"/>
    <x v="3"/>
    <s v="OFF-AR-10000315"/>
    <x v="1"/>
    <x v="6"/>
    <s v="Dixon Ticonderoga Maple Cedar Pencil, #2"/>
    <n v="4.9119999999999999"/>
    <n v="2"/>
    <x v="2"/>
    <n v="0.2"/>
    <n v="0.30700000000000016"/>
  </r>
  <r>
    <n v="2371"/>
    <s v="CA-2014-155152"/>
    <d v="2014-07-08T00:00:00"/>
    <n v="2014"/>
    <n v="7"/>
    <x v="10"/>
    <x v="10"/>
    <d v="2014-07-10T00:00:00"/>
    <s v="Second Class"/>
    <s v="MP-17965"/>
    <s v="Michael Paige"/>
    <s v="Corporate"/>
    <s v="United States"/>
    <x v="99"/>
    <x v="34"/>
    <x v="122"/>
    <x v="3"/>
    <s v="TEC-AC-10004353"/>
    <x v="2"/>
    <x v="11"/>
    <s v="Hypercom P1300 Pinpad"/>
    <n v="252"/>
    <n v="4"/>
    <x v="0"/>
    <n v="0"/>
    <n v="93.240000000000009"/>
  </r>
  <r>
    <n v="2372"/>
    <s v="CA-2013-159940"/>
    <d v="2013-07-08T00:00:00"/>
    <n v="2013"/>
    <n v="7"/>
    <x v="16"/>
    <x v="16"/>
    <d v="2013-07-12T00:00:00"/>
    <s v="Second Class"/>
    <s v="BF-11020"/>
    <s v="Barry Französisch"/>
    <s v="Corporate"/>
    <s v="United States"/>
    <x v="34"/>
    <x v="10"/>
    <x v="173"/>
    <x v="2"/>
    <s v="FUR-FU-10004973"/>
    <x v="0"/>
    <x v="5"/>
    <s v="Flat Face Poster Frame"/>
    <n v="60.288000000000004"/>
    <n v="8"/>
    <x v="7"/>
    <n v="0.6"/>
    <n v="-27.129599999999996"/>
  </r>
  <r>
    <n v="2373"/>
    <s v="CA-2013-159940"/>
    <d v="2013-07-08T00:00:00"/>
    <n v="2013"/>
    <n v="7"/>
    <x v="16"/>
    <x v="16"/>
    <d v="2013-07-12T00:00:00"/>
    <s v="Second Class"/>
    <s v="BF-11020"/>
    <s v="Barry Französisch"/>
    <s v="Corporate"/>
    <s v="United States"/>
    <x v="34"/>
    <x v="10"/>
    <x v="173"/>
    <x v="2"/>
    <s v="OFF-FA-10000936"/>
    <x v="1"/>
    <x v="13"/>
    <s v="Acco Hot Clips Clips to Go"/>
    <n v="2.6320000000000001"/>
    <n v="1"/>
    <x v="2"/>
    <n v="0.2"/>
    <n v="0.8224999999999999"/>
  </r>
  <r>
    <n v="2374"/>
    <s v="CA-2013-159940"/>
    <d v="2013-07-08T00:00:00"/>
    <n v="2013"/>
    <n v="7"/>
    <x v="16"/>
    <x v="16"/>
    <d v="2013-07-12T00:00:00"/>
    <s v="Second Class"/>
    <s v="BF-11020"/>
    <s v="Barry Französisch"/>
    <s v="Corporate"/>
    <s v="United States"/>
    <x v="34"/>
    <x v="10"/>
    <x v="173"/>
    <x v="2"/>
    <s v="OFF-PA-10001609"/>
    <x v="1"/>
    <x v="10"/>
    <s v="Tops Wirebound Message Log Books"/>
    <n v="23.688000000000002"/>
    <n v="9"/>
    <x v="2"/>
    <n v="0.2"/>
    <n v="7.698599999999999"/>
  </r>
  <r>
    <n v="2375"/>
    <s v="CA-2013-159940"/>
    <d v="2013-07-08T00:00:00"/>
    <n v="2013"/>
    <n v="7"/>
    <x v="16"/>
    <x v="16"/>
    <d v="2013-07-12T00:00:00"/>
    <s v="Second Class"/>
    <s v="BF-11020"/>
    <s v="Barry Französisch"/>
    <s v="Corporate"/>
    <s v="United States"/>
    <x v="34"/>
    <x v="10"/>
    <x v="173"/>
    <x v="2"/>
    <s v="FUR-CH-10000785"/>
    <x v="0"/>
    <x v="1"/>
    <s v="Global Ergonomic Managers Chair"/>
    <n v="253.37199999999996"/>
    <n v="2"/>
    <x v="4"/>
    <n v="0.3"/>
    <n v="-14.478399999999993"/>
  </r>
  <r>
    <n v="2376"/>
    <s v="CA-2014-119669"/>
    <d v="2014-01-25T00:00:00"/>
    <n v="2014"/>
    <n v="1"/>
    <x v="44"/>
    <x v="44"/>
    <d v="2014-01-31T00:00:00"/>
    <s v="Standard Class"/>
    <s v="TP-21130"/>
    <s v="Theone Pippenger"/>
    <s v="Consumer"/>
    <s v="United States"/>
    <x v="214"/>
    <x v="32"/>
    <x v="268"/>
    <x v="0"/>
    <s v="OFF-FA-10000053"/>
    <x v="1"/>
    <x v="13"/>
    <s v="Revere Boxed Rubber Bands by Revere"/>
    <n v="5.67"/>
    <n v="3"/>
    <x v="0"/>
    <n v="0"/>
    <n v="0.11340000000000017"/>
  </r>
  <r>
    <n v="2377"/>
    <s v="US-2011-164616"/>
    <d v="2011-08-19T00:00:00"/>
    <n v="2011"/>
    <n v="8"/>
    <x v="9"/>
    <x v="9"/>
    <d v="2011-08-21T00:00:00"/>
    <s v="Second Class"/>
    <s v="MS-17770"/>
    <s v="Maxwell Schwartz"/>
    <s v="Consumer"/>
    <s v="United States"/>
    <x v="38"/>
    <x v="24"/>
    <x v="47"/>
    <x v="3"/>
    <s v="OFF-BI-10001718"/>
    <x v="1"/>
    <x v="8"/>
    <s v="GBC DocuBind P50 Personal Binding Machine"/>
    <n v="76.77600000000001"/>
    <n v="4"/>
    <x v="6"/>
    <n v="0.7"/>
    <n v="-58.861599999999981"/>
  </r>
  <r>
    <n v="2378"/>
    <s v="US-2011-164616"/>
    <d v="2011-08-19T00:00:00"/>
    <n v="2011"/>
    <n v="8"/>
    <x v="9"/>
    <x v="9"/>
    <d v="2011-08-21T00:00:00"/>
    <s v="Second Class"/>
    <s v="MS-17770"/>
    <s v="Maxwell Schwartz"/>
    <s v="Consumer"/>
    <s v="United States"/>
    <x v="38"/>
    <x v="24"/>
    <x v="47"/>
    <x v="3"/>
    <s v="OFF-SU-10004768"/>
    <x v="1"/>
    <x v="14"/>
    <s v="Acme Kleencut Forged Steel Scissors"/>
    <n v="9.1840000000000011"/>
    <n v="2"/>
    <x v="2"/>
    <n v="0.2"/>
    <n v="1.1479999999999988"/>
  </r>
  <r>
    <n v="2379"/>
    <s v="CA-2012-148628"/>
    <d v="2012-12-06T00:00:00"/>
    <n v="2012"/>
    <n v="12"/>
    <x v="14"/>
    <x v="14"/>
    <d v="2012-12-11T00:00:00"/>
    <s v="Standard Class"/>
    <s v="KM-16375"/>
    <s v="Katherine Murray"/>
    <s v="Home Office"/>
    <s v="United States"/>
    <x v="302"/>
    <x v="1"/>
    <x v="379"/>
    <x v="1"/>
    <s v="OFF-PA-10003883"/>
    <x v="1"/>
    <x v="10"/>
    <s v="Message Book, Phone, Wirebound Standard Line Memo, 2 3/4&quot; X 5&quot;"/>
    <n v="32.75"/>
    <n v="5"/>
    <x v="0"/>
    <n v="0"/>
    <n v="15.065"/>
  </r>
  <r>
    <n v="2380"/>
    <s v="CA-2013-118052"/>
    <d v="2013-05-07T00:00:00"/>
    <n v="2013"/>
    <n v="5"/>
    <x v="35"/>
    <x v="35"/>
    <d v="2013-05-11T00:00:00"/>
    <s v="Standard Class"/>
    <s v="BE-11455"/>
    <s v="Brad Eason"/>
    <s v="Home Office"/>
    <s v="United States"/>
    <x v="160"/>
    <x v="24"/>
    <x v="203"/>
    <x v="3"/>
    <s v="OFF-FA-10004248"/>
    <x v="1"/>
    <x v="13"/>
    <s v="Advantus T-Pin Paper Clips"/>
    <n v="7.2160000000000002"/>
    <n v="2"/>
    <x v="2"/>
    <n v="0.2"/>
    <n v="1.7138000000000002"/>
  </r>
  <r>
    <n v="2381"/>
    <s v="CA-2013-118052"/>
    <d v="2013-05-07T00:00:00"/>
    <n v="2013"/>
    <n v="5"/>
    <x v="35"/>
    <x v="35"/>
    <d v="2013-05-11T00:00:00"/>
    <s v="Standard Class"/>
    <s v="BE-11455"/>
    <s v="Brad Eason"/>
    <s v="Home Office"/>
    <s v="United States"/>
    <x v="160"/>
    <x v="24"/>
    <x v="203"/>
    <x v="3"/>
    <s v="OFF-PA-10002581"/>
    <x v="1"/>
    <x v="10"/>
    <s v="Xerox 1951"/>
    <n v="49.568000000000005"/>
    <n v="2"/>
    <x v="2"/>
    <n v="0.2"/>
    <n v="15.489999999999997"/>
  </r>
  <r>
    <n v="2382"/>
    <s v="CA-2013-118052"/>
    <d v="2013-05-07T00:00:00"/>
    <n v="2013"/>
    <n v="5"/>
    <x v="35"/>
    <x v="35"/>
    <d v="2013-05-11T00:00:00"/>
    <s v="Standard Class"/>
    <s v="BE-11455"/>
    <s v="Brad Eason"/>
    <s v="Home Office"/>
    <s v="United States"/>
    <x v="160"/>
    <x v="24"/>
    <x v="203"/>
    <x v="3"/>
    <s v="FUR-FU-10004848"/>
    <x v="0"/>
    <x v="5"/>
    <s v="DAX Solid Wood Frames"/>
    <n v="54.711999999999996"/>
    <n v="7"/>
    <x v="2"/>
    <n v="0.2"/>
    <n v="11.626299999999999"/>
  </r>
  <r>
    <n v="2383"/>
    <s v="US-2014-117534"/>
    <d v="2014-03-26T00:00:00"/>
    <n v="2014"/>
    <n v="3"/>
    <x v="42"/>
    <x v="42"/>
    <d v="2014-03-27T00:00:00"/>
    <s v="First Class"/>
    <s v="CV-12295"/>
    <s v="Christina VanderZanden"/>
    <s v="Consumer"/>
    <s v="United States"/>
    <x v="201"/>
    <x v="1"/>
    <x v="252"/>
    <x v="1"/>
    <s v="OFF-AP-10002403"/>
    <x v="1"/>
    <x v="9"/>
    <s v="Acco Smartsocket Color-Coded Six-Outlet AC Adapter Model Surge Protectors"/>
    <n v="176.04"/>
    <n v="4"/>
    <x v="0"/>
    <n v="0"/>
    <n v="45.770399999999995"/>
  </r>
  <r>
    <n v="2384"/>
    <s v="US-2014-117534"/>
    <d v="2014-03-26T00:00:00"/>
    <n v="2014"/>
    <n v="3"/>
    <x v="42"/>
    <x v="42"/>
    <d v="2014-03-27T00:00:00"/>
    <s v="First Class"/>
    <s v="CV-12295"/>
    <s v="Christina VanderZanden"/>
    <s v="Consumer"/>
    <s v="United States"/>
    <x v="201"/>
    <x v="1"/>
    <x v="252"/>
    <x v="1"/>
    <s v="OFF-AR-10003087"/>
    <x v="1"/>
    <x v="6"/>
    <s v="Staples"/>
    <n v="16.02"/>
    <n v="9"/>
    <x v="0"/>
    <n v="0"/>
    <n v="4.4855999999999998"/>
  </r>
  <r>
    <n v="2385"/>
    <s v="US-2014-117534"/>
    <d v="2014-03-26T00:00:00"/>
    <n v="2014"/>
    <n v="3"/>
    <x v="42"/>
    <x v="42"/>
    <d v="2014-03-27T00:00:00"/>
    <s v="First Class"/>
    <s v="CV-12295"/>
    <s v="Christina VanderZanden"/>
    <s v="Consumer"/>
    <s v="United States"/>
    <x v="201"/>
    <x v="1"/>
    <x v="252"/>
    <x v="1"/>
    <s v="OFF-BI-10002026"/>
    <x v="1"/>
    <x v="8"/>
    <s v="Avery Arch Ring Binders"/>
    <n v="185.92000000000002"/>
    <n v="4"/>
    <x v="2"/>
    <n v="0.2"/>
    <n v="62.74799999999999"/>
  </r>
  <r>
    <n v="2386"/>
    <s v="US-2014-117534"/>
    <d v="2014-03-26T00:00:00"/>
    <n v="2014"/>
    <n v="3"/>
    <x v="42"/>
    <x v="42"/>
    <d v="2014-03-27T00:00:00"/>
    <s v="First Class"/>
    <s v="CV-12295"/>
    <s v="Christina VanderZanden"/>
    <s v="Consumer"/>
    <s v="United States"/>
    <x v="201"/>
    <x v="1"/>
    <x v="252"/>
    <x v="1"/>
    <s v="TEC-PH-10000141"/>
    <x v="2"/>
    <x v="7"/>
    <s v="Clearsounds A400"/>
    <n v="211.16800000000001"/>
    <n v="4"/>
    <x v="2"/>
    <n v="0.2"/>
    <n v="15.837600000000009"/>
  </r>
  <r>
    <n v="2387"/>
    <s v="US-2014-117534"/>
    <d v="2014-03-26T00:00:00"/>
    <n v="2014"/>
    <n v="3"/>
    <x v="42"/>
    <x v="42"/>
    <d v="2014-03-27T00:00:00"/>
    <s v="First Class"/>
    <s v="CV-12295"/>
    <s v="Christina VanderZanden"/>
    <s v="Consumer"/>
    <s v="United States"/>
    <x v="201"/>
    <x v="1"/>
    <x v="252"/>
    <x v="1"/>
    <s v="TEC-CO-10000971"/>
    <x v="2"/>
    <x v="16"/>
    <s v="Hewlett Packard 310 Color Digital Copier"/>
    <n v="479.98400000000004"/>
    <n v="2"/>
    <x v="2"/>
    <n v="0.2"/>
    <n v="59.997999999999962"/>
  </r>
  <r>
    <n v="2388"/>
    <s v="CA-2012-145065"/>
    <d v="2012-12-12T00:00:00"/>
    <n v="2012"/>
    <n v="12"/>
    <x v="14"/>
    <x v="14"/>
    <d v="2012-12-15T00:00:00"/>
    <s v="First Class"/>
    <s v="DK-13375"/>
    <s v="Dennis Kane"/>
    <s v="Consumer"/>
    <s v="United States"/>
    <x v="70"/>
    <x v="1"/>
    <x v="188"/>
    <x v="1"/>
    <s v="OFF-FA-10001229"/>
    <x v="1"/>
    <x v="13"/>
    <s v="Staples"/>
    <n v="7.86"/>
    <n v="2"/>
    <x v="0"/>
    <n v="0"/>
    <n v="3.6155999999999997"/>
  </r>
  <r>
    <n v="2389"/>
    <s v="CA-2012-145065"/>
    <d v="2012-12-12T00:00:00"/>
    <n v="2012"/>
    <n v="12"/>
    <x v="14"/>
    <x v="14"/>
    <d v="2012-12-15T00:00:00"/>
    <s v="First Class"/>
    <s v="DK-13375"/>
    <s v="Dennis Kane"/>
    <s v="Consumer"/>
    <s v="United States"/>
    <x v="70"/>
    <x v="1"/>
    <x v="188"/>
    <x v="1"/>
    <s v="OFF-BI-10002437"/>
    <x v="1"/>
    <x v="8"/>
    <s v="Recycled Premium Regency Composition Covers"/>
    <n v="24.448"/>
    <n v="2"/>
    <x v="2"/>
    <n v="0.2"/>
    <n v="8.8623999999999992"/>
  </r>
  <r>
    <n v="2390"/>
    <s v="US-2012-127040"/>
    <d v="2012-12-06T00:00:00"/>
    <n v="2012"/>
    <n v="12"/>
    <x v="14"/>
    <x v="14"/>
    <d v="2012-12-10T00:00:00"/>
    <s v="Standard Class"/>
    <s v="SG-20605"/>
    <s v="Speros Goranitis"/>
    <s v="Consumer"/>
    <s v="United States"/>
    <x v="20"/>
    <x v="15"/>
    <x v="29"/>
    <x v="3"/>
    <s v="OFF-PA-10004255"/>
    <x v="1"/>
    <x v="10"/>
    <s v="Xerox 219"/>
    <n v="6.48"/>
    <n v="1"/>
    <x v="0"/>
    <n v="0"/>
    <n v="3.1104000000000003"/>
  </r>
  <r>
    <n v="2391"/>
    <s v="US-2012-127040"/>
    <d v="2012-12-06T00:00:00"/>
    <n v="2012"/>
    <n v="12"/>
    <x v="14"/>
    <x v="14"/>
    <d v="2012-12-10T00:00:00"/>
    <s v="Standard Class"/>
    <s v="SG-20605"/>
    <s v="Speros Goranitis"/>
    <s v="Consumer"/>
    <s v="United States"/>
    <x v="20"/>
    <x v="15"/>
    <x v="29"/>
    <x v="3"/>
    <s v="OFF-PA-10001184"/>
    <x v="1"/>
    <x v="10"/>
    <s v="Xerox 1903"/>
    <n v="41.86"/>
    <n v="7"/>
    <x v="0"/>
    <n v="0"/>
    <n v="20.511400000000002"/>
  </r>
  <r>
    <n v="2392"/>
    <s v="US-2012-127040"/>
    <d v="2012-12-06T00:00:00"/>
    <n v="2012"/>
    <n v="12"/>
    <x v="14"/>
    <x v="14"/>
    <d v="2012-12-10T00:00:00"/>
    <s v="Standard Class"/>
    <s v="SG-20605"/>
    <s v="Speros Goranitis"/>
    <s v="Consumer"/>
    <s v="United States"/>
    <x v="20"/>
    <x v="15"/>
    <x v="29"/>
    <x v="3"/>
    <s v="TEC-AC-10002637"/>
    <x v="2"/>
    <x v="11"/>
    <s v="Logitech VX Revolution Cordless Laser Mouse for Notebooks (Black)"/>
    <n v="1619.91"/>
    <n v="9"/>
    <x v="0"/>
    <n v="0"/>
    <n v="97.194599999999923"/>
  </r>
  <r>
    <n v="2393"/>
    <s v="US-2012-127040"/>
    <d v="2012-12-06T00:00:00"/>
    <n v="2012"/>
    <n v="12"/>
    <x v="14"/>
    <x v="14"/>
    <d v="2012-12-10T00:00:00"/>
    <s v="Standard Class"/>
    <s v="SG-20605"/>
    <s v="Speros Goranitis"/>
    <s v="Consumer"/>
    <s v="United States"/>
    <x v="20"/>
    <x v="15"/>
    <x v="29"/>
    <x v="3"/>
    <s v="FUR-FU-10002878"/>
    <x v="0"/>
    <x v="5"/>
    <s v="Seth Thomas 14&quot; Day/Date Wall Clock"/>
    <n v="113.92"/>
    <n v="4"/>
    <x v="0"/>
    <n v="0"/>
    <n v="42.150400000000005"/>
  </r>
  <r>
    <n v="2394"/>
    <s v="CA-2013-128111"/>
    <d v="2013-03-18T00:00:00"/>
    <n v="2013"/>
    <n v="3"/>
    <x v="17"/>
    <x v="17"/>
    <d v="2013-03-24T00:00:00"/>
    <s v="Standard Class"/>
    <s v="CS-12355"/>
    <s v="Christine Sundaresam"/>
    <s v="Consumer"/>
    <s v="United States"/>
    <x v="303"/>
    <x v="31"/>
    <x v="380"/>
    <x v="3"/>
    <s v="OFF-AR-10000588"/>
    <x v="1"/>
    <x v="6"/>
    <s v="Newell 345"/>
    <n v="39.68"/>
    <n v="2"/>
    <x v="0"/>
    <n v="0"/>
    <n v="10.316800000000001"/>
  </r>
  <r>
    <n v="2395"/>
    <s v="CA-2012-137897"/>
    <d v="2012-11-14T00:00:00"/>
    <n v="2012"/>
    <n v="11"/>
    <x v="6"/>
    <x v="6"/>
    <d v="2012-11-19T00:00:00"/>
    <s v="Standard Class"/>
    <s v="PJ-18835"/>
    <s v="Patrick Jones"/>
    <s v="Corporate"/>
    <s v="United States"/>
    <x v="20"/>
    <x v="15"/>
    <x v="45"/>
    <x v="3"/>
    <s v="TEC-AC-10002217"/>
    <x v="2"/>
    <x v="11"/>
    <s v="Imation Clip USB flash drive - 8 GB"/>
    <n v="37.6"/>
    <n v="2"/>
    <x v="0"/>
    <n v="0"/>
    <n v="2.2560000000000002"/>
  </r>
  <r>
    <n v="2396"/>
    <s v="CA-2012-137897"/>
    <d v="2012-11-14T00:00:00"/>
    <n v="2012"/>
    <n v="11"/>
    <x v="6"/>
    <x v="6"/>
    <d v="2012-11-19T00:00:00"/>
    <s v="Standard Class"/>
    <s v="PJ-18835"/>
    <s v="Patrick Jones"/>
    <s v="Corporate"/>
    <s v="United States"/>
    <x v="20"/>
    <x v="15"/>
    <x v="45"/>
    <x v="3"/>
    <s v="TEC-AC-10001267"/>
    <x v="2"/>
    <x v="11"/>
    <s v="Imation 32GB Pocket Pro USB 3.0 Flash Drive - 32 GB - Black - 1 P ..."/>
    <n v="59.9"/>
    <n v="2"/>
    <x v="0"/>
    <n v="0"/>
    <n v="23.96"/>
  </r>
  <r>
    <n v="2397"/>
    <s v="CA-2012-137897"/>
    <d v="2012-11-14T00:00:00"/>
    <n v="2012"/>
    <n v="11"/>
    <x v="6"/>
    <x v="6"/>
    <d v="2012-11-19T00:00:00"/>
    <s v="Standard Class"/>
    <s v="PJ-18835"/>
    <s v="Patrick Jones"/>
    <s v="Corporate"/>
    <s v="United States"/>
    <x v="20"/>
    <x v="15"/>
    <x v="45"/>
    <x v="3"/>
    <s v="OFF-PA-10004041"/>
    <x v="1"/>
    <x v="10"/>
    <s v="It's Hot Message Books with Stickers, 2 3/4&quot; x 5&quot;"/>
    <n v="37"/>
    <n v="5"/>
    <x v="0"/>
    <n v="0"/>
    <n v="16.649999999999999"/>
  </r>
  <r>
    <n v="2398"/>
    <s v="CA-2014-169264"/>
    <d v="2014-08-15T00:00:00"/>
    <n v="2014"/>
    <n v="8"/>
    <x v="43"/>
    <x v="43"/>
    <d v="2014-08-17T00:00:00"/>
    <s v="Second Class"/>
    <s v="NP-18700"/>
    <s v="Nora Preis"/>
    <s v="Consumer"/>
    <s v="United States"/>
    <x v="8"/>
    <x v="1"/>
    <x v="9"/>
    <x v="1"/>
    <s v="OFF-LA-10001613"/>
    <x v="1"/>
    <x v="2"/>
    <s v="Avery File Folder Labels"/>
    <n v="5.76"/>
    <n v="2"/>
    <x v="0"/>
    <n v="0"/>
    <n v="2.8224"/>
  </r>
  <r>
    <n v="2399"/>
    <s v="CA-2014-169264"/>
    <d v="2014-08-15T00:00:00"/>
    <n v="2014"/>
    <n v="8"/>
    <x v="43"/>
    <x v="43"/>
    <d v="2014-08-17T00:00:00"/>
    <s v="Second Class"/>
    <s v="NP-18700"/>
    <s v="Nora Preis"/>
    <s v="Consumer"/>
    <s v="United States"/>
    <x v="8"/>
    <x v="1"/>
    <x v="9"/>
    <x v="1"/>
    <s v="OFF-AR-10000246"/>
    <x v="1"/>
    <x v="6"/>
    <s v="Newell 318"/>
    <n v="16.68"/>
    <n v="6"/>
    <x v="0"/>
    <n v="0"/>
    <n v="4.3367999999999993"/>
  </r>
  <r>
    <n v="2400"/>
    <s v="CA-2014-147361"/>
    <d v="2014-09-10T00:00:00"/>
    <n v="2014"/>
    <n v="9"/>
    <x v="15"/>
    <x v="15"/>
    <d v="2014-09-16T00:00:00"/>
    <s v="Standard Class"/>
    <s v="SB-20290"/>
    <s v="Sean Braxton"/>
    <s v="Corporate"/>
    <s v="United States"/>
    <x v="159"/>
    <x v="20"/>
    <x v="328"/>
    <x v="0"/>
    <s v="OFF-ST-10001809"/>
    <x v="1"/>
    <x v="4"/>
    <s v="Fellowes Officeware Wire Shelving"/>
    <n v="628.80999999999995"/>
    <n v="7"/>
    <x v="0"/>
    <n v="0"/>
    <n v="12.576199999999986"/>
  </r>
  <r>
    <n v="2401"/>
    <s v="CA-2014-147361"/>
    <d v="2014-09-10T00:00:00"/>
    <n v="2014"/>
    <n v="9"/>
    <x v="15"/>
    <x v="15"/>
    <d v="2014-09-16T00:00:00"/>
    <s v="Standard Class"/>
    <s v="SB-20290"/>
    <s v="Sean Braxton"/>
    <s v="Corporate"/>
    <s v="United States"/>
    <x v="159"/>
    <x v="20"/>
    <x v="328"/>
    <x v="0"/>
    <s v="OFF-ST-10002214"/>
    <x v="1"/>
    <x v="4"/>
    <s v="X-Rack File for Hanging Folders"/>
    <n v="56.449999999999996"/>
    <n v="5"/>
    <x v="0"/>
    <n v="0"/>
    <n v="14.676999999999998"/>
  </r>
  <r>
    <n v="2402"/>
    <s v="CA-2014-145877"/>
    <d v="2014-04-02T00:00:00"/>
    <n v="2014"/>
    <n v="4"/>
    <x v="4"/>
    <x v="4"/>
    <d v="2014-04-05T00:00:00"/>
    <s v="Second Class"/>
    <s v="AS-10090"/>
    <s v="Adam Shillingsburg"/>
    <s v="Consumer"/>
    <s v="United States"/>
    <x v="24"/>
    <x v="25"/>
    <x v="333"/>
    <x v="2"/>
    <s v="OFF-ST-10000649"/>
    <x v="1"/>
    <x v="4"/>
    <s v="Hanging Personal Folder File"/>
    <n v="94.199999999999989"/>
    <n v="6"/>
    <x v="0"/>
    <n v="0"/>
    <n v="23.550000000000004"/>
  </r>
  <r>
    <n v="2403"/>
    <s v="CA-2014-145877"/>
    <d v="2014-04-02T00:00:00"/>
    <n v="2014"/>
    <n v="4"/>
    <x v="4"/>
    <x v="4"/>
    <d v="2014-04-05T00:00:00"/>
    <s v="Second Class"/>
    <s v="AS-10090"/>
    <s v="Adam Shillingsburg"/>
    <s v="Consumer"/>
    <s v="United States"/>
    <x v="24"/>
    <x v="25"/>
    <x v="333"/>
    <x v="2"/>
    <s v="OFF-EN-10001990"/>
    <x v="1"/>
    <x v="12"/>
    <s v="Staples"/>
    <n v="28.4"/>
    <n v="5"/>
    <x v="0"/>
    <n v="0"/>
    <n v="13.347999999999997"/>
  </r>
  <r>
    <n v="2404"/>
    <s v="US-2013-110170"/>
    <d v="2013-09-28T00:00:00"/>
    <n v="2013"/>
    <n v="9"/>
    <x v="21"/>
    <x v="21"/>
    <d v="2013-10-04T00:00:00"/>
    <s v="Standard Class"/>
    <s v="HM-14860"/>
    <s v="Harry Marie"/>
    <s v="Corporate"/>
    <s v="United States"/>
    <x v="114"/>
    <x v="5"/>
    <x v="143"/>
    <x v="2"/>
    <s v="FUR-BO-10000780"/>
    <x v="0"/>
    <x v="0"/>
    <s v="O'Sullivan Plantations 2-Door Library in Landvery Oak"/>
    <n v="956.6647999999999"/>
    <n v="7"/>
    <x v="8"/>
    <n v="0.32"/>
    <n v="-225.09759999999991"/>
  </r>
  <r>
    <n v="2405"/>
    <s v="CA-2014-108574"/>
    <d v="2014-10-08T00:00:00"/>
    <n v="2014"/>
    <n v="10"/>
    <x v="13"/>
    <x v="13"/>
    <d v="2014-10-12T00:00:00"/>
    <s v="Standard Class"/>
    <s v="MG-18145"/>
    <s v="Mike Gockenbach"/>
    <s v="Consumer"/>
    <s v="United States"/>
    <x v="1"/>
    <x v="1"/>
    <x v="62"/>
    <x v="1"/>
    <s v="TEC-AC-10002049"/>
    <x v="2"/>
    <x v="11"/>
    <s v="Logitech G19 Programmable Gaming Keyboard"/>
    <n v="1115.9099999999999"/>
    <n v="9"/>
    <x v="0"/>
    <n v="0"/>
    <n v="200.86379999999991"/>
  </r>
  <r>
    <n v="2406"/>
    <s v="CA-2014-108574"/>
    <d v="2014-10-08T00:00:00"/>
    <n v="2014"/>
    <n v="10"/>
    <x v="13"/>
    <x v="13"/>
    <d v="2014-10-12T00:00:00"/>
    <s v="Standard Class"/>
    <s v="MG-18145"/>
    <s v="Mike Gockenbach"/>
    <s v="Consumer"/>
    <s v="United States"/>
    <x v="1"/>
    <x v="1"/>
    <x v="62"/>
    <x v="1"/>
    <s v="TEC-PH-10003555"/>
    <x v="2"/>
    <x v="7"/>
    <s v="Motorola HK250 Universal Bluetooth Headset"/>
    <n v="128.744"/>
    <n v="7"/>
    <x v="2"/>
    <n v="0.2"/>
    <n v="-28.967399999999991"/>
  </r>
  <r>
    <n v="2407"/>
    <s v="CA-2014-108574"/>
    <d v="2014-10-08T00:00:00"/>
    <n v="2014"/>
    <n v="10"/>
    <x v="13"/>
    <x v="13"/>
    <d v="2014-10-12T00:00:00"/>
    <s v="Standard Class"/>
    <s v="MG-18145"/>
    <s v="Mike Gockenbach"/>
    <s v="Consumer"/>
    <s v="United States"/>
    <x v="1"/>
    <x v="1"/>
    <x v="62"/>
    <x v="1"/>
    <s v="TEC-PH-10000702"/>
    <x v="2"/>
    <x v="7"/>
    <s v="Square Credit Card Reader, 4 1/2&quot; x 4 1/2&quot; x 1&quot;, White"/>
    <n v="79.920000000000016"/>
    <n v="10"/>
    <x v="2"/>
    <n v="0.2"/>
    <n v="26.972999999999992"/>
  </r>
  <r>
    <n v="2408"/>
    <s v="CA-2014-144589"/>
    <d v="2014-01-21T00:00:00"/>
    <n v="2014"/>
    <n v="1"/>
    <x v="44"/>
    <x v="44"/>
    <d v="2014-01-26T00:00:00"/>
    <s v="Standard Class"/>
    <s v="TM-21010"/>
    <s v="Tamara Manning"/>
    <s v="Consumer"/>
    <s v="United States"/>
    <x v="8"/>
    <x v="1"/>
    <x v="34"/>
    <x v="1"/>
    <s v="OFF-AR-10003631"/>
    <x v="1"/>
    <x v="6"/>
    <s v="Staples"/>
    <n v="24.2"/>
    <n v="5"/>
    <x v="0"/>
    <n v="0"/>
    <n v="7.9859999999999998"/>
  </r>
  <r>
    <n v="2409"/>
    <s v="CA-2014-144589"/>
    <d v="2014-01-21T00:00:00"/>
    <n v="2014"/>
    <n v="1"/>
    <x v="44"/>
    <x v="44"/>
    <d v="2014-01-26T00:00:00"/>
    <s v="Standard Class"/>
    <s v="TM-21010"/>
    <s v="Tamara Manning"/>
    <s v="Consumer"/>
    <s v="United States"/>
    <x v="8"/>
    <x v="1"/>
    <x v="34"/>
    <x v="1"/>
    <s v="TEC-PH-10003072"/>
    <x v="2"/>
    <x v="7"/>
    <s v="Panasonic KX-TG9541B DECT 6.0 Digital 2-Line Expandable Cordless Phone With Digital Answering System"/>
    <n v="359.97600000000006"/>
    <n v="3"/>
    <x v="2"/>
    <n v="0.2"/>
    <n v="130.49130000000002"/>
  </r>
  <r>
    <n v="2410"/>
    <s v="CA-2014-155985"/>
    <d v="2014-03-24T00:00:00"/>
    <n v="2014"/>
    <n v="3"/>
    <x v="42"/>
    <x v="42"/>
    <d v="2014-03-26T00:00:00"/>
    <s v="First Class"/>
    <s v="BE-11335"/>
    <s v="Bill Eplett"/>
    <s v="Home Office"/>
    <s v="United States"/>
    <x v="8"/>
    <x v="1"/>
    <x v="34"/>
    <x v="1"/>
    <s v="FUR-FU-10000758"/>
    <x v="0"/>
    <x v="5"/>
    <s v="DAX Natural Wood-Tone Poster Frame"/>
    <n v="211.84"/>
    <n v="8"/>
    <x v="0"/>
    <n v="0"/>
    <n v="76.262399999999985"/>
  </r>
  <r>
    <n v="2411"/>
    <s v="CA-2011-162684"/>
    <d v="2011-08-01T00:00:00"/>
    <n v="2011"/>
    <n v="8"/>
    <x v="9"/>
    <x v="9"/>
    <d v="2011-08-06T00:00:00"/>
    <s v="Standard Class"/>
    <s v="AS-10630"/>
    <s v="Ann Steele"/>
    <s v="Home Office"/>
    <s v="United States"/>
    <x v="10"/>
    <x v="9"/>
    <x v="74"/>
    <x v="3"/>
    <s v="OFF-FA-10000992"/>
    <x v="1"/>
    <x v="13"/>
    <s v="Acco Clips to Go Binder Clips, 24 Clips in Two Sizes"/>
    <n v="5.68"/>
    <n v="2"/>
    <x v="2"/>
    <n v="0.2"/>
    <n v="1.9169999999999998"/>
  </r>
  <r>
    <n v="2412"/>
    <s v="CA-2012-142041"/>
    <d v="2012-06-07T00:00:00"/>
    <n v="2012"/>
    <n v="6"/>
    <x v="40"/>
    <x v="40"/>
    <d v="2012-06-09T00:00:00"/>
    <s v="Second Class"/>
    <s v="EM-13810"/>
    <s v="Eleni McCrary"/>
    <s v="Corporate"/>
    <s v="United States"/>
    <x v="1"/>
    <x v="1"/>
    <x v="1"/>
    <x v="1"/>
    <s v="OFF-BI-10004187"/>
    <x v="1"/>
    <x v="8"/>
    <s v="Staples"/>
    <n v="7.52"/>
    <n v="5"/>
    <x v="2"/>
    <n v="0.2"/>
    <n v="2.6319999999999997"/>
  </r>
  <r>
    <n v="2413"/>
    <s v="CA-2011-151295"/>
    <d v="2011-11-12T00:00:00"/>
    <n v="2011"/>
    <n v="11"/>
    <x v="7"/>
    <x v="7"/>
    <d v="2011-11-16T00:00:00"/>
    <s v="Standard Class"/>
    <s v="JA-15970"/>
    <s v="Joseph Airdo"/>
    <s v="Consumer"/>
    <s v="United States"/>
    <x v="1"/>
    <x v="1"/>
    <x v="62"/>
    <x v="1"/>
    <s v="OFF-PA-10001947"/>
    <x v="1"/>
    <x v="10"/>
    <s v="Xerox 1974"/>
    <n v="11.96"/>
    <n v="2"/>
    <x v="0"/>
    <n v="0"/>
    <n v="5.8604000000000003"/>
  </r>
  <r>
    <n v="2414"/>
    <s v="CA-2011-151295"/>
    <d v="2011-11-12T00:00:00"/>
    <n v="2011"/>
    <n v="11"/>
    <x v="7"/>
    <x v="7"/>
    <d v="2011-11-16T00:00:00"/>
    <s v="Standard Class"/>
    <s v="JA-15970"/>
    <s v="Joseph Airdo"/>
    <s v="Consumer"/>
    <s v="United States"/>
    <x v="1"/>
    <x v="1"/>
    <x v="62"/>
    <x v="1"/>
    <s v="FUR-TA-10002356"/>
    <x v="0"/>
    <x v="3"/>
    <s v="Bevis Boat-Shaped Conference Table"/>
    <n v="629.06400000000008"/>
    <n v="3"/>
    <x v="2"/>
    <n v="0.2"/>
    <n v="31.453199999999953"/>
  </r>
  <r>
    <n v="2415"/>
    <s v="CA-2013-156300"/>
    <d v="2013-12-30T00:00:00"/>
    <n v="2013"/>
    <n v="12"/>
    <x v="5"/>
    <x v="5"/>
    <d v="2014-01-03T00:00:00"/>
    <s v="Standard Class"/>
    <s v="TB-21595"/>
    <s v="Troy Blackwell"/>
    <s v="Consumer"/>
    <s v="United States"/>
    <x v="158"/>
    <x v="6"/>
    <x v="201"/>
    <x v="2"/>
    <s v="FUR-CH-10001714"/>
    <x v="0"/>
    <x v="1"/>
    <s v="Global Leather &amp; Oak Executive Chair, Burgundy"/>
    <n v="754.44999999999993"/>
    <n v="5"/>
    <x v="0"/>
    <n v="0"/>
    <n v="60.356000000000023"/>
  </r>
  <r>
    <n v="2416"/>
    <s v="CA-2012-146087"/>
    <d v="2012-07-06T00:00:00"/>
    <n v="2012"/>
    <n v="7"/>
    <x v="38"/>
    <x v="38"/>
    <d v="2012-07-11T00:00:00"/>
    <s v="Standard Class"/>
    <s v="PP-18955"/>
    <s v="Paul Prost"/>
    <s v="Home Office"/>
    <s v="United States"/>
    <x v="304"/>
    <x v="31"/>
    <x v="381"/>
    <x v="3"/>
    <s v="FUR-BO-10002824"/>
    <x v="0"/>
    <x v="0"/>
    <s v="Bush Mission Pointe Library"/>
    <n v="301.95999999999998"/>
    <n v="2"/>
    <x v="0"/>
    <n v="0"/>
    <n v="60.391999999999996"/>
  </r>
  <r>
    <n v="2417"/>
    <s v="CA-2014-168655"/>
    <d v="2014-10-13T00:00:00"/>
    <n v="2014"/>
    <n v="10"/>
    <x v="13"/>
    <x v="13"/>
    <d v="2014-10-19T00:00:00"/>
    <s v="Standard Class"/>
    <s v="ML-18040"/>
    <s v="Michelle Lonsdale"/>
    <s v="Corporate"/>
    <s v="United States"/>
    <x v="305"/>
    <x v="27"/>
    <x v="382"/>
    <x v="1"/>
    <s v="TEC-AC-10002842"/>
    <x v="2"/>
    <x v="11"/>
    <s v="WD My Passport Ultra 2TB Portable External Hard Drive"/>
    <n v="595"/>
    <n v="5"/>
    <x v="0"/>
    <n v="0"/>
    <n v="95.200000000000031"/>
  </r>
  <r>
    <n v="2418"/>
    <s v="CA-2014-168655"/>
    <d v="2014-10-13T00:00:00"/>
    <n v="2014"/>
    <n v="10"/>
    <x v="13"/>
    <x v="13"/>
    <d v="2014-10-19T00:00:00"/>
    <s v="Standard Class"/>
    <s v="ML-18040"/>
    <s v="Michelle Lonsdale"/>
    <s v="Corporate"/>
    <s v="United States"/>
    <x v="305"/>
    <x v="27"/>
    <x v="382"/>
    <x v="1"/>
    <s v="OFF-BI-10002082"/>
    <x v="1"/>
    <x v="8"/>
    <s v="GBC Twin Loop Wire Binding Elements"/>
    <n v="79.872000000000014"/>
    <n v="3"/>
    <x v="2"/>
    <n v="0.2"/>
    <n v="29.951999999999998"/>
  </r>
  <r>
    <n v="2419"/>
    <s v="CA-2013-107202"/>
    <d v="2013-05-22T00:00:00"/>
    <n v="2013"/>
    <n v="5"/>
    <x v="35"/>
    <x v="35"/>
    <d v="2013-05-29T00:00:00"/>
    <s v="Standard Class"/>
    <s v="LC-16930"/>
    <s v="Linda Cazamias"/>
    <s v="Corporate"/>
    <s v="United States"/>
    <x v="306"/>
    <x v="33"/>
    <x v="383"/>
    <x v="1"/>
    <s v="TEC-MA-10000112"/>
    <x v="2"/>
    <x v="15"/>
    <s v="Panasonic KX MB2061 Multifunction Printer"/>
    <n v="2396.4"/>
    <n v="10"/>
    <x v="2"/>
    <n v="0.2"/>
    <n v="179.73000000000013"/>
  </r>
  <r>
    <n v="2420"/>
    <s v="CA-2014-159597"/>
    <d v="2014-11-10T00:00:00"/>
    <n v="2014"/>
    <n v="11"/>
    <x v="23"/>
    <x v="23"/>
    <d v="2014-11-15T00:00:00"/>
    <s v="Standard Class"/>
    <s v="MC-17590"/>
    <s v="Matt Collister"/>
    <s v="Corporate"/>
    <s v="United States"/>
    <x v="307"/>
    <x v="1"/>
    <x v="384"/>
    <x v="1"/>
    <s v="OFF-ST-10002289"/>
    <x v="1"/>
    <x v="4"/>
    <s v="Safco Wire Cube Shelving System, For Use as 4 or 5 14&quot; Cubes, Black"/>
    <n v="63.56"/>
    <n v="2"/>
    <x v="0"/>
    <n v="0"/>
    <n v="3.1779999999999973"/>
  </r>
  <r>
    <n v="2421"/>
    <s v="CA-2014-159597"/>
    <d v="2014-11-10T00:00:00"/>
    <n v="2014"/>
    <n v="11"/>
    <x v="23"/>
    <x v="23"/>
    <d v="2014-11-15T00:00:00"/>
    <s v="Standard Class"/>
    <s v="MC-17590"/>
    <s v="Matt Collister"/>
    <s v="Corporate"/>
    <s v="United States"/>
    <x v="307"/>
    <x v="1"/>
    <x v="384"/>
    <x v="1"/>
    <s v="TEC-AC-10004171"/>
    <x v="2"/>
    <x v="11"/>
    <s v="Razer Kraken 7.1 Surround Sound Over Ear USB Gaming Headset"/>
    <n v="99.99"/>
    <n v="1"/>
    <x v="0"/>
    <n v="0"/>
    <n v="43.995600000000003"/>
  </r>
  <r>
    <n v="2422"/>
    <s v="CA-2013-155551"/>
    <d v="2013-04-19T00:00:00"/>
    <n v="2013"/>
    <n v="4"/>
    <x v="25"/>
    <x v="25"/>
    <d v="2013-04-24T00:00:00"/>
    <s v="Standard Class"/>
    <s v="CR-12580"/>
    <s v="Clay Rozendal"/>
    <s v="Home Office"/>
    <s v="United States"/>
    <x v="308"/>
    <x v="10"/>
    <x v="385"/>
    <x v="2"/>
    <s v="OFF-ST-10003656"/>
    <x v="1"/>
    <x v="4"/>
    <s v="Safco Industrial Wire Shelving"/>
    <n v="230.376"/>
    <n v="3"/>
    <x v="2"/>
    <n v="0.2"/>
    <n v="-48.954900000000002"/>
  </r>
  <r>
    <n v="2423"/>
    <s v="CA-2013-155551"/>
    <d v="2013-04-19T00:00:00"/>
    <n v="2013"/>
    <n v="4"/>
    <x v="25"/>
    <x v="25"/>
    <d v="2013-04-24T00:00:00"/>
    <s v="Standard Class"/>
    <s v="CR-12580"/>
    <s v="Clay Rozendal"/>
    <s v="Home Office"/>
    <s v="United States"/>
    <x v="308"/>
    <x v="10"/>
    <x v="385"/>
    <x v="2"/>
    <s v="OFF-PA-10001560"/>
    <x v="1"/>
    <x v="10"/>
    <s v="Adams Telephone Message Books, 5 1/4” x 11”"/>
    <n v="9.6640000000000015"/>
    <n v="2"/>
    <x v="2"/>
    <n v="0.2"/>
    <n v="3.2615999999999996"/>
  </r>
  <r>
    <n v="2424"/>
    <s v="US-2014-147669"/>
    <d v="2014-12-26T00:00:00"/>
    <n v="2014"/>
    <n v="12"/>
    <x v="22"/>
    <x v="22"/>
    <d v="2014-12-31T00:00:00"/>
    <s v="Standard Class"/>
    <s v="SV-20935"/>
    <s v="Susan Vittorini"/>
    <s v="Consumer"/>
    <s v="United States"/>
    <x v="54"/>
    <x v="24"/>
    <x v="322"/>
    <x v="3"/>
    <s v="TEC-AC-10002473"/>
    <x v="2"/>
    <x v="11"/>
    <s v="Maxell 4.7GB DVD-R"/>
    <n v="158.928"/>
    <n v="7"/>
    <x v="2"/>
    <n v="0.2"/>
    <n v="41.718599999999995"/>
  </r>
  <r>
    <n v="2425"/>
    <s v="US-2014-147669"/>
    <d v="2014-12-26T00:00:00"/>
    <n v="2014"/>
    <n v="12"/>
    <x v="22"/>
    <x v="22"/>
    <d v="2014-12-31T00:00:00"/>
    <s v="Standard Class"/>
    <s v="SV-20935"/>
    <s v="Susan Vittorini"/>
    <s v="Consumer"/>
    <s v="United States"/>
    <x v="54"/>
    <x v="24"/>
    <x v="322"/>
    <x v="3"/>
    <s v="OFF-BI-10000632"/>
    <x v="1"/>
    <x v="8"/>
    <s v="Satellite Sectional Post Binders"/>
    <n v="13.023000000000001"/>
    <n v="1"/>
    <x v="6"/>
    <n v="0.7"/>
    <n v="-10.418399999999998"/>
  </r>
  <r>
    <n v="2426"/>
    <s v="US-2014-147669"/>
    <d v="2014-12-26T00:00:00"/>
    <n v="2014"/>
    <n v="12"/>
    <x v="22"/>
    <x v="22"/>
    <d v="2014-12-31T00:00:00"/>
    <s v="Standard Class"/>
    <s v="SV-20935"/>
    <s v="Susan Vittorini"/>
    <s v="Consumer"/>
    <s v="United States"/>
    <x v="54"/>
    <x v="24"/>
    <x v="322"/>
    <x v="3"/>
    <s v="FUR-TA-10002645"/>
    <x v="0"/>
    <x v="3"/>
    <s v="Hon Rectangular Conference Tables"/>
    <n v="273.06"/>
    <n v="2"/>
    <x v="10"/>
    <n v="0.4"/>
    <n v="-104.67300000000006"/>
  </r>
  <r>
    <n v="2427"/>
    <s v="US-2014-147669"/>
    <d v="2014-12-26T00:00:00"/>
    <n v="2014"/>
    <n v="12"/>
    <x v="22"/>
    <x v="22"/>
    <d v="2014-12-31T00:00:00"/>
    <s v="Standard Class"/>
    <s v="SV-20935"/>
    <s v="Susan Vittorini"/>
    <s v="Consumer"/>
    <s v="United States"/>
    <x v="54"/>
    <x v="24"/>
    <x v="322"/>
    <x v="3"/>
    <s v="OFF-FA-10002975"/>
    <x v="1"/>
    <x v="13"/>
    <s v="Staples"/>
    <n v="39.311999999999998"/>
    <n v="13"/>
    <x v="2"/>
    <n v="0.2"/>
    <n v="12.776399999999999"/>
  </r>
  <r>
    <n v="2428"/>
    <s v="CA-2013-169922"/>
    <d v="2013-06-12T00:00:00"/>
    <n v="2013"/>
    <n v="6"/>
    <x v="1"/>
    <x v="1"/>
    <d v="2013-06-18T00:00:00"/>
    <s v="Standard Class"/>
    <s v="MZ-17515"/>
    <s v="Mary Zewe"/>
    <s v="Corporate"/>
    <s v="United States"/>
    <x v="81"/>
    <x v="5"/>
    <x v="174"/>
    <x v="2"/>
    <s v="OFF-BI-10003784"/>
    <x v="1"/>
    <x v="8"/>
    <s v="Computer Printout Index Tabs"/>
    <n v="1.3439999999999996"/>
    <n v="4"/>
    <x v="3"/>
    <n v="0.8"/>
    <n v="-2.1504000000000008"/>
  </r>
  <r>
    <n v="2429"/>
    <s v="CA-2013-169922"/>
    <d v="2013-06-12T00:00:00"/>
    <n v="2013"/>
    <n v="6"/>
    <x v="1"/>
    <x v="1"/>
    <d v="2013-06-18T00:00:00"/>
    <s v="Standard Class"/>
    <s v="MZ-17515"/>
    <s v="Mary Zewe"/>
    <s v="Corporate"/>
    <s v="United States"/>
    <x v="81"/>
    <x v="5"/>
    <x v="174"/>
    <x v="2"/>
    <s v="OFF-BI-10001617"/>
    <x v="1"/>
    <x v="8"/>
    <s v="GBC Wire Binding Combs"/>
    <n v="8.2719999999999985"/>
    <n v="4"/>
    <x v="3"/>
    <n v="0.8"/>
    <n v="-13.648800000000001"/>
  </r>
  <r>
    <n v="2430"/>
    <s v="CA-2013-169922"/>
    <d v="2013-06-12T00:00:00"/>
    <n v="2013"/>
    <n v="6"/>
    <x v="1"/>
    <x v="1"/>
    <d v="2013-06-18T00:00:00"/>
    <s v="Standard Class"/>
    <s v="MZ-17515"/>
    <s v="Mary Zewe"/>
    <s v="Corporate"/>
    <s v="United States"/>
    <x v="81"/>
    <x v="5"/>
    <x v="174"/>
    <x v="2"/>
    <s v="FUR-FU-10004415"/>
    <x v="0"/>
    <x v="5"/>
    <s v="Stacking Tray, Side-Loading, Legal, Smoke"/>
    <n v="12.544000000000002"/>
    <n v="7"/>
    <x v="7"/>
    <n v="0.6"/>
    <n v="-9.0944000000000038"/>
  </r>
  <r>
    <n v="2431"/>
    <s v="CA-2014-100748"/>
    <d v="2014-05-14T00:00:00"/>
    <n v="2014"/>
    <n v="5"/>
    <x v="24"/>
    <x v="24"/>
    <d v="2014-05-21T00:00:00"/>
    <s v="Standard Class"/>
    <s v="RB-19795"/>
    <s v="Ross Baird"/>
    <s v="Home Office"/>
    <s v="United States"/>
    <x v="8"/>
    <x v="1"/>
    <x v="94"/>
    <x v="1"/>
    <s v="OFF-LA-10000240"/>
    <x v="1"/>
    <x v="2"/>
    <s v="Self-Adhesive Address Labels for Typewriters by Universal"/>
    <n v="58.48"/>
    <n v="8"/>
    <x v="0"/>
    <n v="0"/>
    <n v="27.485599999999998"/>
  </r>
  <r>
    <n v="2432"/>
    <s v="CA-2014-129805"/>
    <d v="2014-12-29T00:00:00"/>
    <n v="2014"/>
    <n v="12"/>
    <x v="22"/>
    <x v="22"/>
    <d v="2015-01-03T00:00:00"/>
    <s v="Standard Class"/>
    <s v="HM-14860"/>
    <s v="Harry Marie"/>
    <s v="Corporate"/>
    <s v="United States"/>
    <x v="4"/>
    <x v="4"/>
    <x v="5"/>
    <x v="1"/>
    <s v="FUR-FU-10001935"/>
    <x v="0"/>
    <x v="5"/>
    <s v="3M Hangers With Command Adhesive"/>
    <n v="7.4"/>
    <n v="2"/>
    <x v="0"/>
    <n v="0"/>
    <n v="3.0340000000000007"/>
  </r>
  <r>
    <n v="2433"/>
    <s v="CA-2011-148586"/>
    <d v="2011-03-25T00:00:00"/>
    <n v="2011"/>
    <n v="3"/>
    <x v="34"/>
    <x v="34"/>
    <d v="2011-04-01T00:00:00"/>
    <s v="Standard Class"/>
    <s v="AZ-10750"/>
    <s v="Annie Zypern"/>
    <s v="Consumer"/>
    <s v="United States"/>
    <x v="20"/>
    <x v="15"/>
    <x v="29"/>
    <x v="3"/>
    <s v="FUR-CH-10002439"/>
    <x v="0"/>
    <x v="1"/>
    <s v="Iceberg Nesting Folding Chair, 19w x 6d x 43h"/>
    <n v="366.786"/>
    <n v="7"/>
    <x v="9"/>
    <n v="0.1"/>
    <n v="65.206400000000002"/>
  </r>
  <r>
    <n v="2434"/>
    <s v="US-2014-112613"/>
    <d v="2014-05-29T00:00:00"/>
    <n v="2014"/>
    <n v="5"/>
    <x v="24"/>
    <x v="24"/>
    <d v="2014-06-02T00:00:00"/>
    <s v="Standard Class"/>
    <s v="JH-15910"/>
    <s v="Jonathan Howell"/>
    <s v="Consumer"/>
    <s v="United States"/>
    <x v="12"/>
    <x v="5"/>
    <x v="32"/>
    <x v="2"/>
    <s v="TEC-PH-10001536"/>
    <x v="2"/>
    <x v="7"/>
    <s v="Spigen Samsung Galaxy S5 Case Wallet"/>
    <n v="54.367999999999995"/>
    <n v="4"/>
    <x v="2"/>
    <n v="0.2"/>
    <n v="4.0775999999999968"/>
  </r>
  <r>
    <n v="2435"/>
    <s v="CA-2012-154746"/>
    <d v="2012-11-14T00:00:00"/>
    <n v="2012"/>
    <n v="11"/>
    <x v="6"/>
    <x v="6"/>
    <d v="2012-11-17T00:00:00"/>
    <s v="First Class"/>
    <s v="PJ-18835"/>
    <s v="Patrick Jones"/>
    <s v="Corporate"/>
    <s v="United States"/>
    <x v="24"/>
    <x v="17"/>
    <x v="28"/>
    <x v="0"/>
    <s v="OFF-EN-10001532"/>
    <x v="1"/>
    <x v="12"/>
    <s v="Brown Kraft Recycled Envelopes"/>
    <n v="33.96"/>
    <n v="2"/>
    <x v="0"/>
    <n v="0"/>
    <n v="16.98"/>
  </r>
  <r>
    <n v="2436"/>
    <s v="CA-2012-154746"/>
    <d v="2012-11-14T00:00:00"/>
    <n v="2012"/>
    <n v="11"/>
    <x v="6"/>
    <x v="6"/>
    <d v="2012-11-17T00:00:00"/>
    <s v="First Class"/>
    <s v="PJ-18835"/>
    <s v="Patrick Jones"/>
    <s v="Corporate"/>
    <s v="United States"/>
    <x v="24"/>
    <x v="17"/>
    <x v="28"/>
    <x v="0"/>
    <s v="OFF-AP-10003057"/>
    <x v="1"/>
    <x v="9"/>
    <s v="Honeywell Enviracaire Portable HEPA Air Cleaner for 16' x 20' Room"/>
    <n v="826.11"/>
    <n v="3"/>
    <x v="0"/>
    <n v="0"/>
    <n v="322.18290000000002"/>
  </r>
  <r>
    <n v="2437"/>
    <s v="CA-2014-140053"/>
    <d v="2014-07-04T00:00:00"/>
    <n v="2014"/>
    <n v="7"/>
    <x v="10"/>
    <x v="10"/>
    <d v="2014-07-11T00:00:00"/>
    <s v="Standard Class"/>
    <s v="CA-12265"/>
    <s v="Christina Anderson"/>
    <s v="Consumer"/>
    <s v="United States"/>
    <x v="168"/>
    <x v="27"/>
    <x v="214"/>
    <x v="1"/>
    <s v="FUR-FU-10003708"/>
    <x v="0"/>
    <x v="5"/>
    <s v="Tenex Traditional Chairmats for Medium Pile Carpet, Standard Lip, 36&quot; x 48&quot;"/>
    <n v="545.85"/>
    <n v="9"/>
    <x v="0"/>
    <n v="0"/>
    <n v="114.6285"/>
  </r>
  <r>
    <n v="2438"/>
    <s v="CA-2011-164210"/>
    <d v="2011-11-18T00:00:00"/>
    <n v="2011"/>
    <n v="11"/>
    <x v="7"/>
    <x v="7"/>
    <d v="2011-11-20T00:00:00"/>
    <s v="Second Class"/>
    <s v="PW-19240"/>
    <s v="Pierre Wener"/>
    <s v="Consumer"/>
    <s v="United States"/>
    <x v="103"/>
    <x v="22"/>
    <x v="127"/>
    <x v="1"/>
    <s v="FUR-TA-10000849"/>
    <x v="0"/>
    <x v="3"/>
    <s v="Bevis Rectangular Conference Tables"/>
    <n v="145.97999999999999"/>
    <n v="2"/>
    <x v="5"/>
    <n v="0.5"/>
    <n v="-99.266399999999976"/>
  </r>
  <r>
    <n v="2439"/>
    <s v="CA-2011-164210"/>
    <d v="2011-11-18T00:00:00"/>
    <n v="2011"/>
    <n v="11"/>
    <x v="7"/>
    <x v="7"/>
    <d v="2011-11-20T00:00:00"/>
    <s v="Second Class"/>
    <s v="PW-19240"/>
    <s v="Pierre Wener"/>
    <s v="Consumer"/>
    <s v="United States"/>
    <x v="103"/>
    <x v="22"/>
    <x v="127"/>
    <x v="1"/>
    <s v="OFF-PA-10002259"/>
    <x v="1"/>
    <x v="10"/>
    <s v="Geographics Note Cards, Blank, White, 8 1/2&quot; x 11&quot;"/>
    <n v="35.808"/>
    <n v="4"/>
    <x v="2"/>
    <n v="0.2"/>
    <n v="12.5328"/>
  </r>
  <r>
    <n v="2440"/>
    <s v="CA-2014-139948"/>
    <d v="2014-07-18T00:00:00"/>
    <n v="2014"/>
    <n v="7"/>
    <x v="10"/>
    <x v="10"/>
    <d v="2014-07-23T00:00:00"/>
    <s v="Standard Class"/>
    <s v="SW-20455"/>
    <s v="Shaun Weien"/>
    <s v="Consumer"/>
    <s v="United States"/>
    <x v="67"/>
    <x v="2"/>
    <x v="85"/>
    <x v="0"/>
    <s v="FUR-FU-10002597"/>
    <x v="0"/>
    <x v="5"/>
    <s v="C-Line Magnetic Cubicle Keepers, Clear Polypropylene"/>
    <n v="7.9040000000000008"/>
    <n v="2"/>
    <x v="2"/>
    <n v="0.2"/>
    <n v="2.1736000000000004"/>
  </r>
  <r>
    <n v="2441"/>
    <s v="CA-2013-146934"/>
    <d v="2013-05-23T00:00:00"/>
    <n v="2013"/>
    <n v="5"/>
    <x v="35"/>
    <x v="35"/>
    <d v="2013-05-28T00:00:00"/>
    <s v="Standard Class"/>
    <s v="AF-10870"/>
    <s v="Art Ferguson"/>
    <s v="Consumer"/>
    <s v="United States"/>
    <x v="309"/>
    <x v="30"/>
    <x v="386"/>
    <x v="3"/>
    <s v="TEC-PH-10004614"/>
    <x v="2"/>
    <x v="7"/>
    <s v="AT&amp;T 841000 Phone"/>
    <n v="345"/>
    <n v="5"/>
    <x v="0"/>
    <n v="0"/>
    <n v="86.25"/>
  </r>
  <r>
    <n v="2442"/>
    <s v="CA-2013-146934"/>
    <d v="2013-05-23T00:00:00"/>
    <n v="2013"/>
    <n v="5"/>
    <x v="35"/>
    <x v="35"/>
    <d v="2013-05-28T00:00:00"/>
    <s v="Standard Class"/>
    <s v="AF-10870"/>
    <s v="Art Ferguson"/>
    <s v="Consumer"/>
    <s v="United States"/>
    <x v="309"/>
    <x v="30"/>
    <x v="386"/>
    <x v="3"/>
    <s v="FUR-TA-10003748"/>
    <x v="0"/>
    <x v="3"/>
    <s v="Bevis 36 x 72 Conference Tables"/>
    <n v="174.28599999999997"/>
    <n v="2"/>
    <x v="4"/>
    <n v="0.3"/>
    <n v="-19.918399999999991"/>
  </r>
  <r>
    <n v="2443"/>
    <s v="CA-2013-146934"/>
    <d v="2013-05-23T00:00:00"/>
    <n v="2013"/>
    <n v="5"/>
    <x v="35"/>
    <x v="35"/>
    <d v="2013-05-28T00:00:00"/>
    <s v="Standard Class"/>
    <s v="AF-10870"/>
    <s v="Art Ferguson"/>
    <s v="Consumer"/>
    <s v="United States"/>
    <x v="309"/>
    <x v="30"/>
    <x v="386"/>
    <x v="3"/>
    <s v="OFF-AP-10003217"/>
    <x v="1"/>
    <x v="9"/>
    <s v="Eureka Sanitaire  Commercial Upright"/>
    <n v="662.84"/>
    <n v="4"/>
    <x v="0"/>
    <n v="0"/>
    <n v="172.33840000000004"/>
  </r>
  <r>
    <n v="2444"/>
    <s v="CA-2013-146934"/>
    <d v="2013-05-23T00:00:00"/>
    <n v="2013"/>
    <n v="5"/>
    <x v="35"/>
    <x v="35"/>
    <d v="2013-05-28T00:00:00"/>
    <s v="Standard Class"/>
    <s v="AF-10870"/>
    <s v="Art Ferguson"/>
    <s v="Consumer"/>
    <s v="United States"/>
    <x v="309"/>
    <x v="30"/>
    <x v="386"/>
    <x v="3"/>
    <s v="TEC-AC-10002399"/>
    <x v="2"/>
    <x v="11"/>
    <s v="SanDisk Cruzer 32 GB USB Flash Drive"/>
    <n v="95.1"/>
    <n v="5"/>
    <x v="0"/>
    <n v="0"/>
    <n v="30.431999999999995"/>
  </r>
  <r>
    <n v="2445"/>
    <s v="CA-2013-146934"/>
    <d v="2013-05-23T00:00:00"/>
    <n v="2013"/>
    <n v="5"/>
    <x v="35"/>
    <x v="35"/>
    <d v="2013-05-28T00:00:00"/>
    <s v="Standard Class"/>
    <s v="AF-10870"/>
    <s v="Art Ferguson"/>
    <s v="Consumer"/>
    <s v="United States"/>
    <x v="309"/>
    <x v="30"/>
    <x v="386"/>
    <x v="3"/>
    <s v="OFF-EN-10002973"/>
    <x v="1"/>
    <x v="12"/>
    <s v="Ampad #10 Peel &amp; Seel Holiday Envelopes"/>
    <n v="26.880000000000003"/>
    <n v="6"/>
    <x v="0"/>
    <n v="0"/>
    <n v="12.902400000000002"/>
  </r>
  <r>
    <n v="2446"/>
    <s v="CA-2013-146934"/>
    <d v="2013-05-23T00:00:00"/>
    <n v="2013"/>
    <n v="5"/>
    <x v="35"/>
    <x v="35"/>
    <d v="2013-05-28T00:00:00"/>
    <s v="Standard Class"/>
    <s v="AF-10870"/>
    <s v="Art Ferguson"/>
    <s v="Consumer"/>
    <s v="United States"/>
    <x v="309"/>
    <x v="30"/>
    <x v="386"/>
    <x v="3"/>
    <s v="TEC-PH-10001336"/>
    <x v="2"/>
    <x v="7"/>
    <s v="Digium D40 VoIP phone"/>
    <n v="257.98"/>
    <n v="2"/>
    <x v="0"/>
    <n v="0"/>
    <n v="74.8142"/>
  </r>
  <r>
    <n v="2447"/>
    <s v="CA-2012-100573"/>
    <d v="2012-09-25T00:00:00"/>
    <n v="2012"/>
    <n v="9"/>
    <x v="11"/>
    <x v="11"/>
    <d v="2012-10-01T00:00:00"/>
    <s v="Standard Class"/>
    <s v="AM-10705"/>
    <s v="Anne McFarland"/>
    <s v="Consumer"/>
    <s v="United States"/>
    <x v="1"/>
    <x v="1"/>
    <x v="25"/>
    <x v="1"/>
    <s v="OFF-EN-10000461"/>
    <x v="1"/>
    <x v="12"/>
    <s v="#10- 4 1/8&quot; x 9 1/2&quot; Recycled Envelopes"/>
    <n v="17.48"/>
    <n v="2"/>
    <x v="0"/>
    <n v="0"/>
    <n v="8.2156000000000002"/>
  </r>
  <r>
    <n v="2448"/>
    <s v="CA-2013-119165"/>
    <d v="2013-11-01T00:00:00"/>
    <n v="2013"/>
    <n v="11"/>
    <x v="0"/>
    <x v="0"/>
    <d v="2013-11-07T00:00:00"/>
    <s v="Standard Class"/>
    <s v="BD-11320"/>
    <s v="Bill Donatelli"/>
    <s v="Consumer"/>
    <s v="United States"/>
    <x v="10"/>
    <x v="9"/>
    <x v="105"/>
    <x v="3"/>
    <s v="FUR-CH-10000988"/>
    <x v="0"/>
    <x v="1"/>
    <s v="Hon Olson Stacker Stools"/>
    <n v="492.83499999999998"/>
    <n v="5"/>
    <x v="4"/>
    <n v="0.3"/>
    <n v="-14.080999999999989"/>
  </r>
  <r>
    <n v="2449"/>
    <s v="CA-2012-128027"/>
    <d v="2012-09-14T00:00:00"/>
    <n v="2012"/>
    <n v="9"/>
    <x v="11"/>
    <x v="11"/>
    <d v="2012-09-17T00:00:00"/>
    <s v="Second Class"/>
    <s v="CM-12385"/>
    <s v="Christopher Martinez"/>
    <s v="Consumer"/>
    <s v="United States"/>
    <x v="310"/>
    <x v="20"/>
    <x v="387"/>
    <x v="0"/>
    <s v="OFF-ST-10001809"/>
    <x v="1"/>
    <x v="4"/>
    <s v="Fellowes Officeware Wire Shelving"/>
    <n v="269.49"/>
    <n v="3"/>
    <x v="0"/>
    <n v="0"/>
    <n v="5.3897999999999939"/>
  </r>
  <r>
    <n v="2450"/>
    <s v="CA-2013-140207"/>
    <d v="2013-11-06T00:00:00"/>
    <n v="2013"/>
    <n v="11"/>
    <x v="0"/>
    <x v="0"/>
    <d v="2013-11-11T00:00:00"/>
    <s v="Standard Class"/>
    <s v="CS-12400"/>
    <s v="Christopher Schild"/>
    <s v="Home Office"/>
    <s v="United States"/>
    <x v="49"/>
    <x v="1"/>
    <x v="58"/>
    <x v="1"/>
    <s v="OFF-BI-10003963"/>
    <x v="1"/>
    <x v="8"/>
    <s v="Cardinal Holdit Data Disk Pockets"/>
    <n v="29.120000000000005"/>
    <n v="5"/>
    <x v="2"/>
    <n v="0.2"/>
    <n v="9.8279999999999959"/>
  </r>
  <r>
    <n v="2451"/>
    <s v="CA-2014-140949"/>
    <d v="2014-03-18T00:00:00"/>
    <n v="2014"/>
    <n v="3"/>
    <x v="42"/>
    <x v="42"/>
    <d v="2014-03-23T00:00:00"/>
    <s v="Second Class"/>
    <s v="DB-13405"/>
    <s v="Denny Blanton"/>
    <s v="Consumer"/>
    <s v="United States"/>
    <x v="20"/>
    <x v="15"/>
    <x v="164"/>
    <x v="3"/>
    <s v="OFF-LA-10000081"/>
    <x v="1"/>
    <x v="2"/>
    <s v="Avery 496"/>
    <n v="18.75"/>
    <n v="5"/>
    <x v="0"/>
    <n v="0"/>
    <n v="9"/>
  </r>
  <r>
    <n v="2452"/>
    <s v="CA-2014-140949"/>
    <d v="2014-03-18T00:00:00"/>
    <n v="2014"/>
    <n v="3"/>
    <x v="42"/>
    <x v="42"/>
    <d v="2014-03-23T00:00:00"/>
    <s v="Second Class"/>
    <s v="DB-13405"/>
    <s v="Denny Blanton"/>
    <s v="Consumer"/>
    <s v="United States"/>
    <x v="20"/>
    <x v="15"/>
    <x v="164"/>
    <x v="3"/>
    <s v="TEC-PH-10000149"/>
    <x v="2"/>
    <x v="7"/>
    <s v="Cisco SPA525G2 IP Phone - Wireless"/>
    <n v="119.69999999999999"/>
    <n v="6"/>
    <x v="0"/>
    <n v="0"/>
    <n v="31.121999999999996"/>
  </r>
  <r>
    <n v="2453"/>
    <s v="CA-2014-140949"/>
    <d v="2014-03-18T00:00:00"/>
    <n v="2014"/>
    <n v="3"/>
    <x v="42"/>
    <x v="42"/>
    <d v="2014-03-23T00:00:00"/>
    <s v="Second Class"/>
    <s v="DB-13405"/>
    <s v="Denny Blanton"/>
    <s v="Consumer"/>
    <s v="United States"/>
    <x v="20"/>
    <x v="15"/>
    <x v="164"/>
    <x v="3"/>
    <s v="OFF-BI-10000605"/>
    <x v="1"/>
    <x v="8"/>
    <s v="Acco Pressboard Covers with Storage Hooks, 9 1/2&quot; x 11&quot;, Executive Red"/>
    <n v="9.1440000000000001"/>
    <n v="3"/>
    <x v="2"/>
    <n v="0.2"/>
    <n v="3.0860999999999996"/>
  </r>
  <r>
    <n v="2454"/>
    <s v="CA-2014-140949"/>
    <d v="2014-03-18T00:00:00"/>
    <n v="2014"/>
    <n v="3"/>
    <x v="42"/>
    <x v="42"/>
    <d v="2014-03-23T00:00:00"/>
    <s v="Second Class"/>
    <s v="DB-13405"/>
    <s v="Denny Blanton"/>
    <s v="Consumer"/>
    <s v="United States"/>
    <x v="20"/>
    <x v="15"/>
    <x v="164"/>
    <x v="3"/>
    <s v="TEC-AC-10002399"/>
    <x v="2"/>
    <x v="11"/>
    <s v="SanDisk Cruzer 32 GB USB Flash Drive"/>
    <n v="57.06"/>
    <n v="3"/>
    <x v="0"/>
    <n v="0"/>
    <n v="18.2592"/>
  </r>
  <r>
    <n v="2455"/>
    <s v="CA-2014-140949"/>
    <d v="2014-03-18T00:00:00"/>
    <n v="2014"/>
    <n v="3"/>
    <x v="42"/>
    <x v="42"/>
    <d v="2014-03-23T00:00:00"/>
    <s v="Second Class"/>
    <s v="DB-13405"/>
    <s v="Denny Blanton"/>
    <s v="Consumer"/>
    <s v="United States"/>
    <x v="20"/>
    <x v="15"/>
    <x v="164"/>
    <x v="3"/>
    <s v="TEC-AC-10003038"/>
    <x v="2"/>
    <x v="11"/>
    <s v="Kingston Digital DataTraveler 16GB USB 2.0"/>
    <n v="71.599999999999994"/>
    <n v="8"/>
    <x v="0"/>
    <n v="0"/>
    <n v="13.603999999999992"/>
  </r>
  <r>
    <n v="2456"/>
    <s v="CA-2014-140949"/>
    <d v="2014-03-18T00:00:00"/>
    <n v="2014"/>
    <n v="3"/>
    <x v="42"/>
    <x v="42"/>
    <d v="2014-03-23T00:00:00"/>
    <s v="Second Class"/>
    <s v="DB-13405"/>
    <s v="Denny Blanton"/>
    <s v="Consumer"/>
    <s v="United States"/>
    <x v="20"/>
    <x v="15"/>
    <x v="164"/>
    <x v="3"/>
    <s v="OFF-ST-10000344"/>
    <x v="1"/>
    <x v="4"/>
    <s v="Neat Ideas Personal Hanging Folder Files, Black"/>
    <n v="107.44"/>
    <n v="8"/>
    <x v="0"/>
    <n v="0"/>
    <n v="27.934399999999997"/>
  </r>
  <r>
    <n v="2457"/>
    <s v="CA-2014-140949"/>
    <d v="2014-03-18T00:00:00"/>
    <n v="2014"/>
    <n v="3"/>
    <x v="42"/>
    <x v="42"/>
    <d v="2014-03-23T00:00:00"/>
    <s v="Second Class"/>
    <s v="DB-13405"/>
    <s v="Denny Blanton"/>
    <s v="Consumer"/>
    <s v="United States"/>
    <x v="20"/>
    <x v="15"/>
    <x v="164"/>
    <x v="3"/>
    <s v="OFF-LA-10004093"/>
    <x v="1"/>
    <x v="2"/>
    <s v="Avery 486"/>
    <n v="7.31"/>
    <n v="1"/>
    <x v="0"/>
    <n v="0"/>
    <n v="3.4356999999999998"/>
  </r>
  <r>
    <n v="2458"/>
    <s v="CA-2014-140949"/>
    <d v="2014-03-18T00:00:00"/>
    <n v="2014"/>
    <n v="3"/>
    <x v="42"/>
    <x v="42"/>
    <d v="2014-03-23T00:00:00"/>
    <s v="Second Class"/>
    <s v="DB-13405"/>
    <s v="Denny Blanton"/>
    <s v="Consumer"/>
    <s v="United States"/>
    <x v="20"/>
    <x v="15"/>
    <x v="164"/>
    <x v="3"/>
    <s v="OFF-AR-10001683"/>
    <x v="1"/>
    <x v="6"/>
    <s v="Lumber Crayons"/>
    <n v="59.099999999999994"/>
    <n v="6"/>
    <x v="0"/>
    <n v="0"/>
    <n v="22.458000000000002"/>
  </r>
  <r>
    <n v="2459"/>
    <s v="CA-2014-140949"/>
    <d v="2014-03-18T00:00:00"/>
    <n v="2014"/>
    <n v="3"/>
    <x v="42"/>
    <x v="42"/>
    <d v="2014-03-23T00:00:00"/>
    <s v="Second Class"/>
    <s v="DB-13405"/>
    <s v="Denny Blanton"/>
    <s v="Consumer"/>
    <s v="United States"/>
    <x v="20"/>
    <x v="15"/>
    <x v="164"/>
    <x v="3"/>
    <s v="OFF-ST-10003455"/>
    <x v="1"/>
    <x v="4"/>
    <s v="Tenex File Box, Personal Filing Tote with Lid, Black"/>
    <n v="46.53"/>
    <n v="3"/>
    <x v="0"/>
    <n v="0"/>
    <n v="12.097800000000001"/>
  </r>
  <r>
    <n v="2460"/>
    <s v="CA-2014-138548"/>
    <d v="2014-08-16T00:00:00"/>
    <n v="2014"/>
    <n v="8"/>
    <x v="43"/>
    <x v="43"/>
    <d v="2014-08-22T00:00:00"/>
    <s v="Standard Class"/>
    <s v="JG-15160"/>
    <s v="James Galang"/>
    <s v="Consumer"/>
    <s v="United States"/>
    <x v="135"/>
    <x v="30"/>
    <x v="170"/>
    <x v="3"/>
    <s v="OFF-AP-10002578"/>
    <x v="1"/>
    <x v="9"/>
    <s v="Fellowes Premier Superior Surge Suppressor, 10-Outlet, With Phone and Remote"/>
    <n v="97.84"/>
    <n v="2"/>
    <x v="0"/>
    <n v="0"/>
    <n v="25.438400000000001"/>
  </r>
  <r>
    <n v="2461"/>
    <s v="CA-2012-142419"/>
    <d v="2012-07-11T00:00:00"/>
    <n v="2012"/>
    <n v="7"/>
    <x v="38"/>
    <x v="38"/>
    <d v="2012-07-13T00:00:00"/>
    <s v="Second Class"/>
    <s v="SC-20380"/>
    <s v="Shahid Collister"/>
    <s v="Consumer"/>
    <s v="United States"/>
    <x v="4"/>
    <x v="4"/>
    <x v="60"/>
    <x v="1"/>
    <s v="OFF-PA-10001763"/>
    <x v="1"/>
    <x v="10"/>
    <s v="Xerox 1896"/>
    <n v="29.97"/>
    <n v="3"/>
    <x v="0"/>
    <n v="0"/>
    <n v="13.486499999999999"/>
  </r>
  <r>
    <n v="2462"/>
    <s v="CA-2012-142419"/>
    <d v="2012-07-11T00:00:00"/>
    <n v="2012"/>
    <n v="7"/>
    <x v="38"/>
    <x v="38"/>
    <d v="2012-07-13T00:00:00"/>
    <s v="Second Class"/>
    <s v="SC-20380"/>
    <s v="Shahid Collister"/>
    <s v="Consumer"/>
    <s v="United States"/>
    <x v="4"/>
    <x v="4"/>
    <x v="60"/>
    <x v="1"/>
    <s v="OFF-BI-10001597"/>
    <x v="1"/>
    <x v="8"/>
    <s v="Wilson Jones Ledger-Size, Piano-Hinge Binder, 2&quot;, Blue"/>
    <n v="98.352000000000004"/>
    <n v="3"/>
    <x v="2"/>
    <n v="0.2"/>
    <n v="34.423199999999987"/>
  </r>
  <r>
    <n v="2463"/>
    <s v="CA-2014-148691"/>
    <d v="2014-12-04T00:00:00"/>
    <n v="2014"/>
    <n v="12"/>
    <x v="22"/>
    <x v="22"/>
    <d v="2014-12-10T00:00:00"/>
    <s v="Standard Class"/>
    <s v="CS-12460"/>
    <s v="Chuck Sachs"/>
    <s v="Consumer"/>
    <s v="United States"/>
    <x v="20"/>
    <x v="15"/>
    <x v="29"/>
    <x v="3"/>
    <s v="OFF-BI-10001524"/>
    <x v="1"/>
    <x v="8"/>
    <s v="GBC Premium Transparent Covers with Diagonal Lined Pattern"/>
    <n v="83.920000000000016"/>
    <n v="5"/>
    <x v="2"/>
    <n v="0.2"/>
    <n v="29.371999999999993"/>
  </r>
  <r>
    <n v="2464"/>
    <s v="CA-2014-148691"/>
    <d v="2014-12-04T00:00:00"/>
    <n v="2014"/>
    <n v="12"/>
    <x v="22"/>
    <x v="22"/>
    <d v="2014-12-10T00:00:00"/>
    <s v="Standard Class"/>
    <s v="CS-12460"/>
    <s v="Chuck Sachs"/>
    <s v="Consumer"/>
    <s v="United States"/>
    <x v="20"/>
    <x v="15"/>
    <x v="29"/>
    <x v="3"/>
    <s v="OFF-BI-10001553"/>
    <x v="1"/>
    <x v="8"/>
    <s v="SpineVue Locking Slant-D Ring Binders by Cardinal"/>
    <n v="14.624000000000002"/>
    <n v="2"/>
    <x v="2"/>
    <n v="0.2"/>
    <n v="5.1183999999999994"/>
  </r>
  <r>
    <n v="2465"/>
    <s v="CA-2014-148691"/>
    <d v="2014-12-04T00:00:00"/>
    <n v="2014"/>
    <n v="12"/>
    <x v="22"/>
    <x v="22"/>
    <d v="2014-12-10T00:00:00"/>
    <s v="Standard Class"/>
    <s v="CS-12460"/>
    <s v="Chuck Sachs"/>
    <s v="Consumer"/>
    <s v="United States"/>
    <x v="20"/>
    <x v="15"/>
    <x v="29"/>
    <x v="3"/>
    <s v="TEC-PH-10000576"/>
    <x v="2"/>
    <x v="7"/>
    <s v="AT&amp;T 1080 Corded phone"/>
    <n v="136.99"/>
    <n v="1"/>
    <x v="0"/>
    <n v="0"/>
    <n v="36.987300000000005"/>
  </r>
  <r>
    <n v="2466"/>
    <s v="CA-2014-148691"/>
    <d v="2014-12-04T00:00:00"/>
    <n v="2014"/>
    <n v="12"/>
    <x v="22"/>
    <x v="22"/>
    <d v="2014-12-10T00:00:00"/>
    <s v="Standard Class"/>
    <s v="CS-12460"/>
    <s v="Chuck Sachs"/>
    <s v="Consumer"/>
    <s v="United States"/>
    <x v="20"/>
    <x v="15"/>
    <x v="29"/>
    <x v="3"/>
    <s v="OFF-LA-10001317"/>
    <x v="1"/>
    <x v="2"/>
    <s v="Avery 520"/>
    <n v="3.15"/>
    <n v="1"/>
    <x v="0"/>
    <n v="0"/>
    <n v="1.512"/>
  </r>
  <r>
    <n v="2467"/>
    <s v="CA-2014-128755"/>
    <d v="2014-05-05T00:00:00"/>
    <n v="2014"/>
    <n v="5"/>
    <x v="24"/>
    <x v="24"/>
    <d v="2014-05-09T00:00:00"/>
    <s v="Standard Class"/>
    <s v="MK-18160"/>
    <s v="Mike Kennedy"/>
    <s v="Consumer"/>
    <s v="United States"/>
    <x v="311"/>
    <x v="17"/>
    <x v="388"/>
    <x v="0"/>
    <s v="OFF-PA-10000726"/>
    <x v="1"/>
    <x v="10"/>
    <s v="Black Print Carbonless Snap-Off Rapid Letter, 8 1/2&quot; x 7&quot;"/>
    <n v="9.11"/>
    <n v="1"/>
    <x v="0"/>
    <n v="0"/>
    <n v="4.099499999999999"/>
  </r>
  <r>
    <n v="2468"/>
    <s v="CA-2014-128755"/>
    <d v="2014-05-05T00:00:00"/>
    <n v="2014"/>
    <n v="5"/>
    <x v="24"/>
    <x v="24"/>
    <d v="2014-05-09T00:00:00"/>
    <s v="Standard Class"/>
    <s v="MK-18160"/>
    <s v="Mike Kennedy"/>
    <s v="Consumer"/>
    <s v="United States"/>
    <x v="311"/>
    <x v="17"/>
    <x v="388"/>
    <x v="0"/>
    <s v="OFF-ST-10003306"/>
    <x v="1"/>
    <x v="4"/>
    <s v="Letter Size Cart"/>
    <n v="571.44000000000005"/>
    <n v="4"/>
    <x v="0"/>
    <n v="0"/>
    <n v="165.71759999999995"/>
  </r>
  <r>
    <n v="2469"/>
    <s v="CA-2014-128755"/>
    <d v="2014-05-05T00:00:00"/>
    <n v="2014"/>
    <n v="5"/>
    <x v="24"/>
    <x v="24"/>
    <d v="2014-05-09T00:00:00"/>
    <s v="Standard Class"/>
    <s v="MK-18160"/>
    <s v="Mike Kennedy"/>
    <s v="Consumer"/>
    <s v="United States"/>
    <x v="311"/>
    <x v="17"/>
    <x v="388"/>
    <x v="0"/>
    <s v="OFF-PA-10004983"/>
    <x v="1"/>
    <x v="10"/>
    <s v="Xerox 23"/>
    <n v="32.400000000000006"/>
    <n v="5"/>
    <x v="0"/>
    <n v="0"/>
    <n v="15.552000000000001"/>
  </r>
  <r>
    <n v="2470"/>
    <s v="CA-2014-128755"/>
    <d v="2014-05-05T00:00:00"/>
    <n v="2014"/>
    <n v="5"/>
    <x v="24"/>
    <x v="24"/>
    <d v="2014-05-09T00:00:00"/>
    <s v="Standard Class"/>
    <s v="MK-18160"/>
    <s v="Mike Kennedy"/>
    <s v="Consumer"/>
    <s v="United States"/>
    <x v="311"/>
    <x v="17"/>
    <x v="388"/>
    <x v="0"/>
    <s v="OFF-ST-10001291"/>
    <x v="1"/>
    <x v="4"/>
    <s v="Tenex Personal Self-Stacking Standard File Box, Black/Gray"/>
    <n v="16.91"/>
    <n v="1"/>
    <x v="0"/>
    <n v="0"/>
    <n v="4.5656999999999996"/>
  </r>
  <r>
    <n v="2471"/>
    <s v="US-2013-135923"/>
    <d v="2013-01-22T00:00:00"/>
    <n v="2013"/>
    <n v="1"/>
    <x v="12"/>
    <x v="12"/>
    <d v="2013-01-28T00:00:00"/>
    <s v="Standard Class"/>
    <s v="CM-11935"/>
    <s v="Carlos Meador"/>
    <s v="Consumer"/>
    <s v="United States"/>
    <x v="115"/>
    <x v="3"/>
    <x v="305"/>
    <x v="0"/>
    <s v="FUR-FU-10002107"/>
    <x v="0"/>
    <x v="5"/>
    <s v="Eldon Pizzaz Desk Accessories"/>
    <n v="14.272"/>
    <n v="8"/>
    <x v="2"/>
    <n v="0.2"/>
    <n v="4.281600000000001"/>
  </r>
  <r>
    <n v="2472"/>
    <s v="US-2013-135923"/>
    <d v="2013-01-22T00:00:00"/>
    <n v="2013"/>
    <n v="1"/>
    <x v="12"/>
    <x v="12"/>
    <d v="2013-01-28T00:00:00"/>
    <s v="Standard Class"/>
    <s v="CM-11935"/>
    <s v="Carlos Meador"/>
    <s v="Consumer"/>
    <s v="United States"/>
    <x v="115"/>
    <x v="3"/>
    <x v="305"/>
    <x v="0"/>
    <s v="FUR-BO-10002213"/>
    <x v="0"/>
    <x v="0"/>
    <s v="Sauder Forest Hills Library, Woodland Oak Finish"/>
    <n v="451.13599999999997"/>
    <n v="4"/>
    <x v="2"/>
    <n v="0.2"/>
    <n v="-67.670399999999972"/>
  </r>
  <r>
    <n v="2473"/>
    <s v="US-2013-135923"/>
    <d v="2013-01-22T00:00:00"/>
    <n v="2013"/>
    <n v="1"/>
    <x v="12"/>
    <x v="12"/>
    <d v="2013-01-28T00:00:00"/>
    <s v="Standard Class"/>
    <s v="CM-11935"/>
    <s v="Carlos Meador"/>
    <s v="Consumer"/>
    <s v="United States"/>
    <x v="115"/>
    <x v="3"/>
    <x v="305"/>
    <x v="0"/>
    <s v="OFF-AP-10000692"/>
    <x v="1"/>
    <x v="9"/>
    <s v="Fellowes Mighty 8 Compact Surge Protector"/>
    <n v="64.864000000000004"/>
    <n v="4"/>
    <x v="2"/>
    <n v="0.2"/>
    <n v="6.4864000000000033"/>
  </r>
  <r>
    <n v="2474"/>
    <s v="CA-2013-114972"/>
    <d v="2013-11-04T00:00:00"/>
    <n v="2013"/>
    <n v="11"/>
    <x v="0"/>
    <x v="0"/>
    <d v="2013-11-07T00:00:00"/>
    <s v="First Class"/>
    <s v="PF-19225"/>
    <s v="Phillip Flathmann"/>
    <s v="Consumer"/>
    <s v="United States"/>
    <x v="1"/>
    <x v="1"/>
    <x v="3"/>
    <x v="1"/>
    <s v="FUR-CH-10001190"/>
    <x v="0"/>
    <x v="1"/>
    <s v="Global Deluxe High-Back Office Chair in Storm"/>
    <n v="217.58400000000003"/>
    <n v="2"/>
    <x v="2"/>
    <n v="0.2"/>
    <n v="-29.917800000000021"/>
  </r>
  <r>
    <n v="2475"/>
    <s v="CA-2013-114972"/>
    <d v="2013-11-04T00:00:00"/>
    <n v="2013"/>
    <n v="11"/>
    <x v="0"/>
    <x v="0"/>
    <d v="2013-11-07T00:00:00"/>
    <s v="First Class"/>
    <s v="PF-19225"/>
    <s v="Phillip Flathmann"/>
    <s v="Consumer"/>
    <s v="United States"/>
    <x v="1"/>
    <x v="1"/>
    <x v="3"/>
    <x v="1"/>
    <s v="TEC-AC-10000682"/>
    <x v="2"/>
    <x v="11"/>
    <s v="Kensington K72356US Mouse-in-a-Box USB Desktop Mouse"/>
    <n v="82.95"/>
    <n v="5"/>
    <x v="0"/>
    <n v="0"/>
    <n v="29.032499999999999"/>
  </r>
  <r>
    <n v="2476"/>
    <s v="CA-2013-114972"/>
    <d v="2013-11-04T00:00:00"/>
    <n v="2013"/>
    <n v="11"/>
    <x v="0"/>
    <x v="0"/>
    <d v="2013-11-07T00:00:00"/>
    <s v="First Class"/>
    <s v="PF-19225"/>
    <s v="Phillip Flathmann"/>
    <s v="Consumer"/>
    <s v="United States"/>
    <x v="1"/>
    <x v="1"/>
    <x v="3"/>
    <x v="1"/>
    <s v="OFF-LA-10004545"/>
    <x v="1"/>
    <x v="2"/>
    <s v="Avery 50"/>
    <n v="87.71"/>
    <n v="7"/>
    <x v="0"/>
    <n v="0"/>
    <n v="41.223699999999994"/>
  </r>
  <r>
    <n v="2477"/>
    <s v="CA-2013-114972"/>
    <d v="2013-11-04T00:00:00"/>
    <n v="2013"/>
    <n v="11"/>
    <x v="0"/>
    <x v="0"/>
    <d v="2013-11-07T00:00:00"/>
    <s v="First Class"/>
    <s v="PF-19225"/>
    <s v="Phillip Flathmann"/>
    <s v="Consumer"/>
    <s v="United States"/>
    <x v="1"/>
    <x v="1"/>
    <x v="3"/>
    <x v="1"/>
    <s v="OFF-AP-10003057"/>
    <x v="1"/>
    <x v="9"/>
    <s v="Honeywell Enviracaire Portable HEPA Air Cleaner for 16' x 20' Room"/>
    <n v="1101.48"/>
    <n v="4"/>
    <x v="0"/>
    <n v="0"/>
    <n v="429.57720000000006"/>
  </r>
  <r>
    <n v="2478"/>
    <s v="CA-2014-102750"/>
    <d v="2014-09-05T00:00:00"/>
    <n v="2014"/>
    <n v="9"/>
    <x v="15"/>
    <x v="15"/>
    <d v="2014-09-09T00:00:00"/>
    <s v="Second Class"/>
    <s v="GM-14695"/>
    <s v="Greg Maxwell"/>
    <s v="Corporate"/>
    <s v="United States"/>
    <x v="1"/>
    <x v="1"/>
    <x v="1"/>
    <x v="1"/>
    <s v="FUR-TA-10000198"/>
    <x v="0"/>
    <x v="3"/>
    <s v="Chromcraft Bull-Nose Wood Oval Conference Tables &amp; Bases"/>
    <n v="1322.3520000000001"/>
    <n v="3"/>
    <x v="2"/>
    <n v="0.2"/>
    <n v="-99.176400000000001"/>
  </r>
  <r>
    <n v="2479"/>
    <s v="CA-2011-145212"/>
    <d v="2011-09-13T00:00:00"/>
    <n v="2011"/>
    <n v="9"/>
    <x v="30"/>
    <x v="30"/>
    <d v="2011-09-19T00:00:00"/>
    <s v="Standard Class"/>
    <s v="DC-12850"/>
    <s v="Dan Campbell"/>
    <s v="Consumer"/>
    <s v="United States"/>
    <x v="20"/>
    <x v="15"/>
    <x v="164"/>
    <x v="3"/>
    <s v="OFF-AR-10002833"/>
    <x v="1"/>
    <x v="6"/>
    <s v="Newell 322"/>
    <n v="5.46"/>
    <n v="3"/>
    <x v="0"/>
    <n v="0"/>
    <n v="1.4742000000000002"/>
  </r>
  <r>
    <n v="2480"/>
    <s v="CA-2014-141992"/>
    <d v="2014-06-20T00:00:00"/>
    <n v="2014"/>
    <n v="6"/>
    <x v="27"/>
    <x v="27"/>
    <d v="2014-06-26T00:00:00"/>
    <s v="Standard Class"/>
    <s v="FO-14305"/>
    <s v="Frank Olsen"/>
    <s v="Consumer"/>
    <s v="United States"/>
    <x v="61"/>
    <x v="5"/>
    <x v="77"/>
    <x v="2"/>
    <s v="OFF-SU-10002557"/>
    <x v="1"/>
    <x v="14"/>
    <s v="Fiskars Spring-Action Scissors"/>
    <n v="11.184000000000001"/>
    <n v="1"/>
    <x v="2"/>
    <n v="0.2"/>
    <n v="0.83879999999999999"/>
  </r>
  <r>
    <n v="2481"/>
    <s v="CA-2014-141992"/>
    <d v="2014-06-20T00:00:00"/>
    <n v="2014"/>
    <n v="6"/>
    <x v="27"/>
    <x v="27"/>
    <d v="2014-06-26T00:00:00"/>
    <s v="Standard Class"/>
    <s v="FO-14305"/>
    <s v="Frank Olsen"/>
    <s v="Consumer"/>
    <s v="United States"/>
    <x v="61"/>
    <x v="5"/>
    <x v="77"/>
    <x v="2"/>
    <s v="OFF-ST-10003656"/>
    <x v="1"/>
    <x v="4"/>
    <s v="Safco Industrial Wire Shelving"/>
    <n v="153.584"/>
    <n v="2"/>
    <x v="2"/>
    <n v="0.2"/>
    <n v="-32.636600000000001"/>
  </r>
  <r>
    <n v="2482"/>
    <s v="CA-2014-147956"/>
    <d v="2014-12-25T00:00:00"/>
    <n v="2014"/>
    <n v="12"/>
    <x v="22"/>
    <x v="22"/>
    <d v="2015-01-01T00:00:00"/>
    <s v="Standard Class"/>
    <s v="AH-10210"/>
    <s v="Alan Hwang"/>
    <s v="Consumer"/>
    <s v="United States"/>
    <x v="4"/>
    <x v="4"/>
    <x v="59"/>
    <x v="1"/>
    <s v="OFF-ST-10001097"/>
    <x v="1"/>
    <x v="4"/>
    <s v="Office Impressions Heavy Duty Welded Shelving &amp; Multimedia Storage Drawers"/>
    <n v="1003.6200000000001"/>
    <n v="6"/>
    <x v="0"/>
    <n v="0"/>
    <n v="0"/>
  </r>
  <r>
    <n v="2483"/>
    <s v="CA-2014-126067"/>
    <d v="2014-08-29T00:00:00"/>
    <n v="2014"/>
    <n v="8"/>
    <x v="43"/>
    <x v="43"/>
    <d v="2014-09-04T00:00:00"/>
    <s v="Standard Class"/>
    <s v="KN-16705"/>
    <s v="Kristina Nunn"/>
    <s v="Home Office"/>
    <s v="United States"/>
    <x v="4"/>
    <x v="4"/>
    <x v="59"/>
    <x v="1"/>
    <s v="TEC-PH-10000912"/>
    <x v="2"/>
    <x v="7"/>
    <s v="Anker 24W Portable Micro USB Car Charger"/>
    <n v="35.167999999999999"/>
    <n v="4"/>
    <x v="2"/>
    <n v="0.2"/>
    <n v="11.429599999999999"/>
  </r>
  <r>
    <n v="2484"/>
    <s v="CA-2014-126067"/>
    <d v="2014-08-29T00:00:00"/>
    <n v="2014"/>
    <n v="8"/>
    <x v="43"/>
    <x v="43"/>
    <d v="2014-09-04T00:00:00"/>
    <s v="Standard Class"/>
    <s v="KN-16705"/>
    <s v="Kristina Nunn"/>
    <s v="Home Office"/>
    <s v="United States"/>
    <x v="4"/>
    <x v="4"/>
    <x v="59"/>
    <x v="1"/>
    <s v="FUR-TA-10000617"/>
    <x v="0"/>
    <x v="3"/>
    <s v="Hon Practical Foundations 30 x 60 Training Table, Light Gray/Charcoal"/>
    <n v="1137.75"/>
    <n v="5"/>
    <x v="0"/>
    <n v="0"/>
    <n v="250.30500000000004"/>
  </r>
  <r>
    <n v="2485"/>
    <s v="CA-2014-126067"/>
    <d v="2014-08-29T00:00:00"/>
    <n v="2014"/>
    <n v="8"/>
    <x v="43"/>
    <x v="43"/>
    <d v="2014-09-04T00:00:00"/>
    <s v="Standard Class"/>
    <s v="KN-16705"/>
    <s v="Kristina Nunn"/>
    <s v="Home Office"/>
    <s v="United States"/>
    <x v="4"/>
    <x v="4"/>
    <x v="59"/>
    <x v="1"/>
    <s v="OFF-BI-10001658"/>
    <x v="1"/>
    <x v="8"/>
    <s v="GBC Standard Therm-A-Bind Covers"/>
    <n v="99.680000000000021"/>
    <n v="5"/>
    <x v="2"/>
    <n v="0.2"/>
    <n v="32.396000000000001"/>
  </r>
  <r>
    <n v="2486"/>
    <s v="CA-2014-126067"/>
    <d v="2014-08-29T00:00:00"/>
    <n v="2014"/>
    <n v="8"/>
    <x v="43"/>
    <x v="43"/>
    <d v="2014-09-04T00:00:00"/>
    <s v="Standard Class"/>
    <s v="KN-16705"/>
    <s v="Kristina Nunn"/>
    <s v="Home Office"/>
    <s v="United States"/>
    <x v="4"/>
    <x v="4"/>
    <x v="59"/>
    <x v="1"/>
    <s v="OFF-AR-10003856"/>
    <x v="1"/>
    <x v="6"/>
    <s v="Newell 344"/>
    <n v="5.56"/>
    <n v="2"/>
    <x v="0"/>
    <n v="0"/>
    <n v="1.4455999999999998"/>
  </r>
  <r>
    <n v="2487"/>
    <s v="CA-2012-104514"/>
    <d v="2012-01-02T00:00:00"/>
    <n v="2012"/>
    <n v="1"/>
    <x v="26"/>
    <x v="26"/>
    <d v="2012-01-04T00:00:00"/>
    <s v="Second Class"/>
    <s v="CB-12535"/>
    <s v="Claudia Bergmann"/>
    <s v="Corporate"/>
    <s v="United States"/>
    <x v="46"/>
    <x v="13"/>
    <x v="284"/>
    <x v="3"/>
    <s v="OFF-ST-10001837"/>
    <x v="1"/>
    <x v="4"/>
    <s v="SAFCO Mobile Desk Side File, Wire Frame"/>
    <n v="85.52"/>
    <n v="2"/>
    <x v="0"/>
    <n v="0"/>
    <n v="22.235199999999999"/>
  </r>
  <r>
    <n v="2488"/>
    <s v="CA-2012-104514"/>
    <d v="2012-01-02T00:00:00"/>
    <n v="2012"/>
    <n v="1"/>
    <x v="26"/>
    <x v="26"/>
    <d v="2012-01-04T00:00:00"/>
    <s v="Second Class"/>
    <s v="CB-12535"/>
    <s v="Claudia Bergmann"/>
    <s v="Corporate"/>
    <s v="United States"/>
    <x v="46"/>
    <x v="13"/>
    <x v="284"/>
    <x v="3"/>
    <s v="OFF-AR-10001473"/>
    <x v="1"/>
    <x v="6"/>
    <s v="Newell 313"/>
    <n v="9.84"/>
    <n v="3"/>
    <x v="0"/>
    <n v="0"/>
    <n v="2.6568000000000005"/>
  </r>
  <r>
    <n v="2489"/>
    <s v="CA-2012-104514"/>
    <d v="2012-01-02T00:00:00"/>
    <n v="2012"/>
    <n v="1"/>
    <x v="26"/>
    <x v="26"/>
    <d v="2012-01-04T00:00:00"/>
    <s v="Second Class"/>
    <s v="CB-12535"/>
    <s v="Claudia Bergmann"/>
    <s v="Corporate"/>
    <s v="United States"/>
    <x v="46"/>
    <x v="13"/>
    <x v="284"/>
    <x v="3"/>
    <s v="OFF-PA-10004285"/>
    <x v="1"/>
    <x v="10"/>
    <s v="Xerox 1959"/>
    <n v="20.04"/>
    <n v="3"/>
    <x v="0"/>
    <n v="0"/>
    <n v="9.6191999999999993"/>
  </r>
  <r>
    <n v="2490"/>
    <s v="CA-2012-141040"/>
    <d v="2012-10-09T00:00:00"/>
    <n v="2012"/>
    <n v="10"/>
    <x v="2"/>
    <x v="2"/>
    <d v="2012-10-13T00:00:00"/>
    <s v="Second Class"/>
    <s v="TB-21250"/>
    <s v="Tim Brockman"/>
    <s v="Consumer"/>
    <s v="United States"/>
    <x v="20"/>
    <x v="15"/>
    <x v="23"/>
    <x v="3"/>
    <s v="TEC-PH-10001835"/>
    <x v="2"/>
    <x v="7"/>
    <s v="Jawbone JAMBOX Wireless Bluetooth Speaker"/>
    <n v="631.96"/>
    <n v="4"/>
    <x v="0"/>
    <n v="0"/>
    <n v="303.3408"/>
  </r>
  <r>
    <n v="2491"/>
    <s v="CA-2012-141040"/>
    <d v="2012-10-09T00:00:00"/>
    <n v="2012"/>
    <n v="10"/>
    <x v="2"/>
    <x v="2"/>
    <d v="2012-10-13T00:00:00"/>
    <s v="Second Class"/>
    <s v="TB-21250"/>
    <s v="Tim Brockman"/>
    <s v="Consumer"/>
    <s v="United States"/>
    <x v="20"/>
    <x v="15"/>
    <x v="23"/>
    <x v="3"/>
    <s v="OFF-PA-10002245"/>
    <x v="1"/>
    <x v="10"/>
    <s v="Xerox 1895"/>
    <n v="23.92"/>
    <n v="4"/>
    <x v="0"/>
    <n v="0"/>
    <n v="10.763999999999999"/>
  </r>
  <r>
    <n v="2492"/>
    <s v="CA-2011-113579"/>
    <d v="2011-12-13T00:00:00"/>
    <n v="2011"/>
    <n v="12"/>
    <x v="20"/>
    <x v="20"/>
    <d v="2011-12-15T00:00:00"/>
    <s v="Second Class"/>
    <s v="KD-16345"/>
    <s v="Katherine Ducich"/>
    <s v="Consumer"/>
    <s v="United States"/>
    <x v="1"/>
    <x v="1"/>
    <x v="13"/>
    <x v="1"/>
    <s v="OFF-PA-10001457"/>
    <x v="1"/>
    <x v="10"/>
    <s v="White GlueTop Scratch Pads"/>
    <n v="90.24"/>
    <n v="6"/>
    <x v="0"/>
    <n v="0"/>
    <n v="41.51039999999999"/>
  </r>
  <r>
    <n v="2493"/>
    <s v="CA-2011-144624"/>
    <d v="2011-11-19T00:00:00"/>
    <n v="2011"/>
    <n v="11"/>
    <x v="7"/>
    <x v="7"/>
    <d v="2011-11-23T00:00:00"/>
    <s v="Standard Class"/>
    <s v="JM-15865"/>
    <s v="John Murray"/>
    <s v="Consumer"/>
    <s v="United States"/>
    <x v="312"/>
    <x v="15"/>
    <x v="389"/>
    <x v="3"/>
    <s v="TEC-PH-10002885"/>
    <x v="2"/>
    <x v="7"/>
    <s v="Apple iPhone 5"/>
    <n v="4548.8100000000004"/>
    <n v="7"/>
    <x v="0"/>
    <n v="0"/>
    <n v="1228.1787000000004"/>
  </r>
  <r>
    <n v="2494"/>
    <s v="CA-2013-146206"/>
    <d v="2013-09-11T00:00:00"/>
    <n v="2013"/>
    <n v="9"/>
    <x v="21"/>
    <x v="21"/>
    <d v="2013-09-15T00:00:00"/>
    <s v="Second Class"/>
    <s v="KT-16480"/>
    <s v="Kean Thornton"/>
    <s v="Consumer"/>
    <s v="United States"/>
    <x v="12"/>
    <x v="5"/>
    <x v="14"/>
    <x v="2"/>
    <s v="FUR-TA-10004086"/>
    <x v="0"/>
    <x v="3"/>
    <s v="KI Adjustable-Height Table"/>
    <n v="300.93"/>
    <n v="5"/>
    <x v="4"/>
    <n v="0.3"/>
    <n v="-34.39200000000001"/>
  </r>
  <r>
    <n v="2495"/>
    <s v="CA-2013-146206"/>
    <d v="2013-09-11T00:00:00"/>
    <n v="2013"/>
    <n v="9"/>
    <x v="21"/>
    <x v="21"/>
    <d v="2013-09-15T00:00:00"/>
    <s v="Second Class"/>
    <s v="KT-16480"/>
    <s v="Kean Thornton"/>
    <s v="Consumer"/>
    <s v="United States"/>
    <x v="12"/>
    <x v="5"/>
    <x v="14"/>
    <x v="2"/>
    <s v="TEC-PH-10000895"/>
    <x v="2"/>
    <x v="7"/>
    <s v="Polycom VVX 310 VoIP phone"/>
    <n v="719.96"/>
    <n v="5"/>
    <x v="2"/>
    <n v="0.2"/>
    <n v="53.997000000000043"/>
  </r>
  <r>
    <n v="2496"/>
    <s v="CA-2011-136644"/>
    <d v="2011-06-16T00:00:00"/>
    <n v="2011"/>
    <n v="6"/>
    <x v="3"/>
    <x v="3"/>
    <d v="2011-06-22T00:00:00"/>
    <s v="Standard Class"/>
    <s v="SC-20575"/>
    <s v="Sonia Cooley"/>
    <s v="Consumer"/>
    <s v="United States"/>
    <x v="313"/>
    <x v="14"/>
    <x v="390"/>
    <x v="2"/>
    <s v="FUR-CH-10000225"/>
    <x v="0"/>
    <x v="1"/>
    <s v="Global Geo Office Task Chair, Gray"/>
    <n v="647.84"/>
    <n v="8"/>
    <x v="0"/>
    <n v="0"/>
    <n v="32.391999999999939"/>
  </r>
  <r>
    <n v="2497"/>
    <s v="CA-2012-122371"/>
    <d v="2012-09-26T00:00:00"/>
    <n v="2012"/>
    <n v="9"/>
    <x v="11"/>
    <x v="11"/>
    <d v="2012-10-01T00:00:00"/>
    <s v="Standard Class"/>
    <s v="BS-11800"/>
    <s v="Bryan Spruell"/>
    <s v="Home Office"/>
    <s v="United States"/>
    <x v="70"/>
    <x v="1"/>
    <x v="88"/>
    <x v="1"/>
    <s v="OFF-ST-10002370"/>
    <x v="1"/>
    <x v="4"/>
    <s v="Sortfiler Multipurpose Personal File Organizer, Black"/>
    <n v="64.17"/>
    <n v="3"/>
    <x v="0"/>
    <n v="0"/>
    <n v="18.609299999999998"/>
  </r>
  <r>
    <n v="2498"/>
    <s v="CA-2012-122371"/>
    <d v="2012-09-26T00:00:00"/>
    <n v="2012"/>
    <n v="9"/>
    <x v="11"/>
    <x v="11"/>
    <d v="2012-10-01T00:00:00"/>
    <s v="Standard Class"/>
    <s v="BS-11800"/>
    <s v="Bryan Spruell"/>
    <s v="Home Office"/>
    <s v="United States"/>
    <x v="70"/>
    <x v="1"/>
    <x v="88"/>
    <x v="1"/>
    <s v="OFF-EN-10000056"/>
    <x v="1"/>
    <x v="12"/>
    <s v="Cameo Buff Policy Envelopes"/>
    <n v="124.46"/>
    <n v="2"/>
    <x v="0"/>
    <n v="0"/>
    <n v="58.496199999999988"/>
  </r>
  <r>
    <n v="2499"/>
    <s v="CA-2013-126935"/>
    <d v="2013-05-20T00:00:00"/>
    <n v="2013"/>
    <n v="5"/>
    <x v="35"/>
    <x v="35"/>
    <d v="2013-05-25T00:00:00"/>
    <s v="Standard Class"/>
    <s v="BT-11395"/>
    <s v="Bill Tyler"/>
    <s v="Corporate"/>
    <s v="United States"/>
    <x v="8"/>
    <x v="1"/>
    <x v="9"/>
    <x v="1"/>
    <s v="OFF-BI-10004817"/>
    <x v="1"/>
    <x v="8"/>
    <s v="GBC Personal VeloBind Strips"/>
    <n v="9.5840000000000014"/>
    <n v="1"/>
    <x v="2"/>
    <n v="0.2"/>
    <n v="3.3543999999999996"/>
  </r>
  <r>
    <n v="2500"/>
    <s v="US-2014-133781"/>
    <d v="2014-06-23T00:00:00"/>
    <n v="2014"/>
    <n v="6"/>
    <x v="27"/>
    <x v="27"/>
    <d v="2014-06-24T00:00:00"/>
    <s v="First Class"/>
    <s v="DC-12850"/>
    <s v="Dan Campbell"/>
    <s v="Consumer"/>
    <s v="United States"/>
    <x v="100"/>
    <x v="2"/>
    <x v="327"/>
    <x v="0"/>
    <s v="OFF-EN-10004483"/>
    <x v="1"/>
    <x v="12"/>
    <s v="#10 White Business Envelopes,4 1/8 x 9 1/2"/>
    <n v="37.608000000000004"/>
    <n v="3"/>
    <x v="2"/>
    <n v="0.2"/>
    <n v="12.692699999999995"/>
  </r>
  <r>
    <n v="2501"/>
    <s v="CA-2014-131618"/>
    <d v="2014-06-18T00:00:00"/>
    <n v="2014"/>
    <n v="6"/>
    <x v="27"/>
    <x v="27"/>
    <d v="2014-06-21T00:00:00"/>
    <s v="First Class"/>
    <s v="LS-17200"/>
    <s v="Luke Schmidt"/>
    <s v="Corporate"/>
    <s v="United States"/>
    <x v="242"/>
    <x v="10"/>
    <x v="300"/>
    <x v="2"/>
    <s v="OFF-PA-10001892"/>
    <x v="1"/>
    <x v="10"/>
    <s v="Rediform Wirebound &quot;Phone Memo&quot; Message Book, 11 x 5-3/4"/>
    <n v="12.224"/>
    <n v="2"/>
    <x v="2"/>
    <n v="0.2"/>
    <n v="4.4311999999999996"/>
  </r>
  <r>
    <n v="2502"/>
    <s v="CA-2014-131618"/>
    <d v="2014-06-18T00:00:00"/>
    <n v="2014"/>
    <n v="6"/>
    <x v="27"/>
    <x v="27"/>
    <d v="2014-06-21T00:00:00"/>
    <s v="First Class"/>
    <s v="LS-17200"/>
    <s v="Luke Schmidt"/>
    <s v="Corporate"/>
    <s v="United States"/>
    <x v="242"/>
    <x v="10"/>
    <x v="300"/>
    <x v="2"/>
    <s v="OFF-BI-10000546"/>
    <x v="1"/>
    <x v="8"/>
    <s v="Avery Durable Binders"/>
    <n v="2.3039999999999994"/>
    <n v="4"/>
    <x v="3"/>
    <n v="0.8"/>
    <n v="-3.5711999999999993"/>
  </r>
  <r>
    <n v="2503"/>
    <s v="CA-2014-131618"/>
    <d v="2014-06-18T00:00:00"/>
    <n v="2014"/>
    <n v="6"/>
    <x v="27"/>
    <x v="27"/>
    <d v="2014-06-21T00:00:00"/>
    <s v="First Class"/>
    <s v="LS-17200"/>
    <s v="Luke Schmidt"/>
    <s v="Corporate"/>
    <s v="United States"/>
    <x v="242"/>
    <x v="10"/>
    <x v="300"/>
    <x v="2"/>
    <s v="OFF-BI-10001294"/>
    <x v="1"/>
    <x v="8"/>
    <s v="Fellowes Binding Cases"/>
    <n v="9.3599999999999977"/>
    <n v="4"/>
    <x v="3"/>
    <n v="0.8"/>
    <n v="-16.380000000000003"/>
  </r>
  <r>
    <n v="2504"/>
    <s v="CA-2013-149482"/>
    <d v="2013-11-15T00:00:00"/>
    <n v="2013"/>
    <n v="11"/>
    <x v="0"/>
    <x v="0"/>
    <d v="2013-11-20T00:00:00"/>
    <s v="Standard Class"/>
    <s v="RR-19315"/>
    <s v="Ralph Ritter"/>
    <s v="Consumer"/>
    <s v="United States"/>
    <x v="8"/>
    <x v="1"/>
    <x v="94"/>
    <x v="1"/>
    <s v="OFF-LA-10000248"/>
    <x v="1"/>
    <x v="2"/>
    <s v="Avery 52"/>
    <n v="7.38"/>
    <n v="2"/>
    <x v="0"/>
    <n v="0"/>
    <n v="3.4685999999999999"/>
  </r>
  <r>
    <n v="2505"/>
    <s v="CA-2011-143917"/>
    <d v="2011-07-25T00:00:00"/>
    <n v="2011"/>
    <n v="7"/>
    <x v="39"/>
    <x v="39"/>
    <d v="2011-07-27T00:00:00"/>
    <s v="Second Class"/>
    <s v="KL-16645"/>
    <s v="Ken Lonsdale"/>
    <s v="Consumer"/>
    <s v="United States"/>
    <x v="8"/>
    <x v="1"/>
    <x v="34"/>
    <x v="1"/>
    <s v="OFF-ST-10001228"/>
    <x v="1"/>
    <x v="4"/>
    <s v="Fellowes Personal Hanging Folder Files, Navy"/>
    <n v="53.72"/>
    <n v="4"/>
    <x v="0"/>
    <n v="0"/>
    <n v="15.041600000000003"/>
  </r>
  <r>
    <n v="2506"/>
    <s v="CA-2011-143917"/>
    <d v="2011-07-25T00:00:00"/>
    <n v="2011"/>
    <n v="7"/>
    <x v="39"/>
    <x v="39"/>
    <d v="2011-07-27T00:00:00"/>
    <s v="Second Class"/>
    <s v="KL-16645"/>
    <s v="Ken Lonsdale"/>
    <s v="Consumer"/>
    <s v="United States"/>
    <x v="8"/>
    <x v="1"/>
    <x v="34"/>
    <x v="1"/>
    <s v="OFF-SU-10000151"/>
    <x v="1"/>
    <x v="14"/>
    <s v="High Speed Automatic Electric Letter Opener"/>
    <n v="8187.65"/>
    <n v="5"/>
    <x v="0"/>
    <n v="0"/>
    <n v="327.50599999999963"/>
  </r>
  <r>
    <n v="2507"/>
    <s v="CA-2011-143917"/>
    <d v="2011-07-25T00:00:00"/>
    <n v="2011"/>
    <n v="7"/>
    <x v="39"/>
    <x v="39"/>
    <d v="2011-07-27T00:00:00"/>
    <s v="Second Class"/>
    <s v="KL-16645"/>
    <s v="Ken Lonsdale"/>
    <s v="Consumer"/>
    <s v="United States"/>
    <x v="8"/>
    <x v="1"/>
    <x v="34"/>
    <x v="1"/>
    <s v="FUR-FU-10004351"/>
    <x v="0"/>
    <x v="5"/>
    <s v="Staples"/>
    <n v="77.92"/>
    <n v="8"/>
    <x v="0"/>
    <n v="0"/>
    <n v="34.284800000000004"/>
  </r>
  <r>
    <n v="2508"/>
    <s v="CA-2012-120397"/>
    <d v="2012-07-02T00:00:00"/>
    <n v="2012"/>
    <n v="7"/>
    <x v="38"/>
    <x v="38"/>
    <d v="2012-07-02T00:00:00"/>
    <s v="Same Day"/>
    <s v="RB-19435"/>
    <s v="Richard Bierner"/>
    <s v="Consumer"/>
    <s v="United States"/>
    <x v="12"/>
    <x v="5"/>
    <x v="32"/>
    <x v="2"/>
    <s v="OFF-AP-10001293"/>
    <x v="1"/>
    <x v="9"/>
    <s v="Belkin 8 Outlet Surge Protector"/>
    <n v="32.783999999999992"/>
    <n v="4"/>
    <x v="3"/>
    <n v="0.8"/>
    <n v="-85.238399999999999"/>
  </r>
  <r>
    <n v="2509"/>
    <s v="CA-2014-163902"/>
    <d v="2014-03-03T00:00:00"/>
    <n v="2014"/>
    <n v="3"/>
    <x v="42"/>
    <x v="42"/>
    <d v="2014-03-09T00:00:00"/>
    <s v="Standard Class"/>
    <s v="MY-17380"/>
    <s v="Maribeth Yedwab"/>
    <s v="Corporate"/>
    <s v="United States"/>
    <x v="1"/>
    <x v="1"/>
    <x v="62"/>
    <x v="1"/>
    <s v="TEC-PH-10000675"/>
    <x v="2"/>
    <x v="7"/>
    <s v="Panasonic KX TS3282B Corded phone"/>
    <n v="196.77600000000001"/>
    <n v="3"/>
    <x v="2"/>
    <n v="0.2"/>
    <n v="14.758199999999995"/>
  </r>
  <r>
    <n v="2510"/>
    <s v="CA-2014-163902"/>
    <d v="2014-03-03T00:00:00"/>
    <n v="2014"/>
    <n v="3"/>
    <x v="42"/>
    <x v="42"/>
    <d v="2014-03-09T00:00:00"/>
    <s v="Standard Class"/>
    <s v="MY-17380"/>
    <s v="Maribeth Yedwab"/>
    <s v="Corporate"/>
    <s v="United States"/>
    <x v="1"/>
    <x v="1"/>
    <x v="62"/>
    <x v="1"/>
    <s v="TEC-AC-10000580"/>
    <x v="2"/>
    <x v="11"/>
    <s v="Logitech G13 Programmable Gameboard with LCD Display"/>
    <n v="479.93999999999994"/>
    <n v="6"/>
    <x v="0"/>
    <n v="0"/>
    <n v="52.79340000000002"/>
  </r>
  <r>
    <n v="2511"/>
    <s v="CA-2013-136812"/>
    <d v="2013-11-19T00:00:00"/>
    <n v="2013"/>
    <n v="11"/>
    <x v="0"/>
    <x v="0"/>
    <d v="2013-11-24T00:00:00"/>
    <s v="Standard Class"/>
    <s v="AW-10930"/>
    <s v="Arthur Wiediger"/>
    <s v="Home Office"/>
    <s v="United States"/>
    <x v="268"/>
    <x v="26"/>
    <x v="335"/>
    <x v="2"/>
    <s v="OFF-ST-10003470"/>
    <x v="1"/>
    <x v="4"/>
    <s v="Tennsco Snap-Together Open Shelving Units, Starter Sets and Add-On Units"/>
    <n v="1117.92"/>
    <n v="4"/>
    <x v="0"/>
    <n v="0"/>
    <n v="55.895999999999958"/>
  </r>
  <r>
    <n v="2512"/>
    <s v="CA-2012-102722"/>
    <d v="2012-04-18T00:00:00"/>
    <n v="2012"/>
    <n v="4"/>
    <x v="19"/>
    <x v="19"/>
    <d v="2012-04-19T00:00:00"/>
    <s v="First Class"/>
    <s v="KW-16570"/>
    <s v="Kelly Williams"/>
    <s v="Consumer"/>
    <s v="United States"/>
    <x v="53"/>
    <x v="28"/>
    <x v="68"/>
    <x v="0"/>
    <s v="TEC-AC-10003116"/>
    <x v="2"/>
    <x v="11"/>
    <s v="Memorex Froggy Flash Drive 8 GB"/>
    <n v="106.5"/>
    <n v="6"/>
    <x v="0"/>
    <n v="0"/>
    <n v="41.534999999999997"/>
  </r>
  <r>
    <n v="2513"/>
    <s v="CA-2014-155089"/>
    <d v="2014-12-03T00:00:00"/>
    <n v="2014"/>
    <n v="12"/>
    <x v="22"/>
    <x v="22"/>
    <d v="2014-12-07T00:00:00"/>
    <s v="Standard Class"/>
    <s v="DB-12910"/>
    <s v="Daniel Byrd"/>
    <s v="Home Office"/>
    <s v="United States"/>
    <x v="67"/>
    <x v="2"/>
    <x v="85"/>
    <x v="0"/>
    <s v="OFF-BI-10002429"/>
    <x v="1"/>
    <x v="8"/>
    <s v="Premier Elliptical Ring Binder, Black"/>
    <n v="45.660000000000011"/>
    <n v="5"/>
    <x v="6"/>
    <n v="0.7"/>
    <n v="-33.483999999999995"/>
  </r>
  <r>
    <n v="2514"/>
    <s v="CA-2013-124506"/>
    <d v="2013-11-12T00:00:00"/>
    <n v="2013"/>
    <n v="11"/>
    <x v="0"/>
    <x v="0"/>
    <d v="2013-11-18T00:00:00"/>
    <s v="Standard Class"/>
    <s v="BB-11545"/>
    <s v="Brenda Bowman"/>
    <s v="Corporate"/>
    <s v="United States"/>
    <x v="22"/>
    <x v="10"/>
    <x v="36"/>
    <x v="2"/>
    <s v="TEC-AC-10003280"/>
    <x v="2"/>
    <x v="11"/>
    <s v="Belkin F8E887 USB Wired Ergonomic Keyboard"/>
    <n v="95.968000000000004"/>
    <n v="4"/>
    <x v="2"/>
    <n v="0.2"/>
    <n v="1.1995999999999931"/>
  </r>
  <r>
    <n v="2515"/>
    <s v="CA-2013-124506"/>
    <d v="2013-11-12T00:00:00"/>
    <n v="2013"/>
    <n v="11"/>
    <x v="0"/>
    <x v="0"/>
    <d v="2013-11-18T00:00:00"/>
    <s v="Standard Class"/>
    <s v="BB-11545"/>
    <s v="Brenda Bowman"/>
    <s v="Corporate"/>
    <s v="United States"/>
    <x v="22"/>
    <x v="10"/>
    <x v="36"/>
    <x v="2"/>
    <s v="FUR-CH-10004540"/>
    <x v="0"/>
    <x v="1"/>
    <s v="Global Chrome Stack Chair"/>
    <n v="47.991999999999997"/>
    <n v="2"/>
    <x v="4"/>
    <n v="0.3"/>
    <n v="-2.0567999999999991"/>
  </r>
  <r>
    <n v="2516"/>
    <s v="CA-2011-106572"/>
    <d v="2011-09-05T00:00:00"/>
    <n v="2011"/>
    <n v="9"/>
    <x v="30"/>
    <x v="30"/>
    <d v="2011-09-10T00:00:00"/>
    <s v="Standard Class"/>
    <s v="NP-18700"/>
    <s v="Nora Preis"/>
    <s v="Consumer"/>
    <s v="United States"/>
    <x v="256"/>
    <x v="24"/>
    <x v="391"/>
    <x v="3"/>
    <s v="OFF-ST-10000585"/>
    <x v="1"/>
    <x v="4"/>
    <s v="Economy Rollaway Files"/>
    <n v="264.32"/>
    <n v="2"/>
    <x v="2"/>
    <n v="0.2"/>
    <n v="19.823999999999998"/>
  </r>
  <r>
    <n v="2517"/>
    <s v="CA-2011-128888"/>
    <d v="2011-11-15T00:00:00"/>
    <n v="2011"/>
    <n v="11"/>
    <x v="7"/>
    <x v="7"/>
    <d v="2011-11-22T00:00:00"/>
    <s v="Standard Class"/>
    <s v="PB-19105"/>
    <s v="Peter Bühler"/>
    <s v="Consumer"/>
    <s v="United States"/>
    <x v="12"/>
    <x v="5"/>
    <x v="14"/>
    <x v="2"/>
    <s v="OFF-EN-10003001"/>
    <x v="1"/>
    <x v="12"/>
    <s v="Ames Color-File Green Diamond Border X-ray Mailers"/>
    <n v="604.65600000000006"/>
    <n v="9"/>
    <x v="2"/>
    <n v="0.2"/>
    <n v="204.07139999999995"/>
  </r>
  <r>
    <n v="2518"/>
    <s v="CA-2014-123134"/>
    <d v="2014-05-03T00:00:00"/>
    <n v="2014"/>
    <n v="5"/>
    <x v="24"/>
    <x v="24"/>
    <d v="2014-05-08T00:00:00"/>
    <s v="Standard Class"/>
    <s v="DW-13585"/>
    <s v="Dorothy Wardle"/>
    <s v="Corporate"/>
    <s v="United States"/>
    <x v="58"/>
    <x v="30"/>
    <x v="73"/>
    <x v="3"/>
    <s v="FUR-FU-10003975"/>
    <x v="0"/>
    <x v="5"/>
    <s v="Eldon Advantage Chair Mats for Low to Medium Pile Carpets"/>
    <n v="129.93"/>
    <n v="3"/>
    <x v="0"/>
    <n v="0"/>
    <n v="12.992999999999988"/>
  </r>
  <r>
    <n v="2519"/>
    <s v="CA-2013-124352"/>
    <d v="2013-10-16T00:00:00"/>
    <n v="2013"/>
    <n v="10"/>
    <x v="32"/>
    <x v="32"/>
    <d v="2013-10-22T00:00:00"/>
    <s v="Standard Class"/>
    <s v="CD-12790"/>
    <s v="Cynthia Delaney"/>
    <s v="Home Office"/>
    <s v="United States"/>
    <x v="268"/>
    <x v="26"/>
    <x v="335"/>
    <x v="2"/>
    <s v="OFF-LA-10004559"/>
    <x v="1"/>
    <x v="2"/>
    <s v="Avery 49"/>
    <n v="20.16"/>
    <n v="7"/>
    <x v="0"/>
    <n v="0"/>
    <n v="9.8783999999999992"/>
  </r>
  <r>
    <n v="2520"/>
    <s v="CA-2013-124352"/>
    <d v="2013-10-16T00:00:00"/>
    <n v="2013"/>
    <n v="10"/>
    <x v="32"/>
    <x v="32"/>
    <d v="2013-10-22T00:00:00"/>
    <s v="Standard Class"/>
    <s v="CD-12790"/>
    <s v="Cynthia Delaney"/>
    <s v="Home Office"/>
    <s v="United States"/>
    <x v="268"/>
    <x v="26"/>
    <x v="335"/>
    <x v="2"/>
    <s v="OFF-LA-10003223"/>
    <x v="1"/>
    <x v="2"/>
    <s v="Avery 508"/>
    <n v="29.46"/>
    <n v="6"/>
    <x v="0"/>
    <n v="0"/>
    <n v="14.4354"/>
  </r>
  <r>
    <n v="2521"/>
    <s v="CA-2013-124352"/>
    <d v="2013-10-16T00:00:00"/>
    <n v="2013"/>
    <n v="10"/>
    <x v="32"/>
    <x v="32"/>
    <d v="2013-10-22T00:00:00"/>
    <s v="Standard Class"/>
    <s v="CD-12790"/>
    <s v="Cynthia Delaney"/>
    <s v="Home Office"/>
    <s v="United States"/>
    <x v="268"/>
    <x v="26"/>
    <x v="335"/>
    <x v="2"/>
    <s v="OFF-AP-10002651"/>
    <x v="1"/>
    <x v="9"/>
    <s v="Hoover Upright Vacuum With Dirt Cup"/>
    <n v="868.58999999999992"/>
    <n v="3"/>
    <x v="0"/>
    <n v="0"/>
    <n v="251.89109999999988"/>
  </r>
  <r>
    <n v="2522"/>
    <s v="CA-2013-124352"/>
    <d v="2013-10-16T00:00:00"/>
    <n v="2013"/>
    <n v="10"/>
    <x v="32"/>
    <x v="32"/>
    <d v="2013-10-22T00:00:00"/>
    <s v="Standard Class"/>
    <s v="CD-12790"/>
    <s v="Cynthia Delaney"/>
    <s v="Home Office"/>
    <s v="United States"/>
    <x v="268"/>
    <x v="26"/>
    <x v="335"/>
    <x v="2"/>
    <s v="OFF-PA-10003177"/>
    <x v="1"/>
    <x v="10"/>
    <s v="Xerox 1999"/>
    <n v="12.96"/>
    <n v="2"/>
    <x v="0"/>
    <n v="0"/>
    <n v="6.2208000000000006"/>
  </r>
  <r>
    <n v="2523"/>
    <s v="CA-2013-124352"/>
    <d v="2013-10-16T00:00:00"/>
    <n v="2013"/>
    <n v="10"/>
    <x v="32"/>
    <x v="32"/>
    <d v="2013-10-22T00:00:00"/>
    <s v="Standard Class"/>
    <s v="CD-12790"/>
    <s v="Cynthia Delaney"/>
    <s v="Home Office"/>
    <s v="United States"/>
    <x v="268"/>
    <x v="26"/>
    <x v="335"/>
    <x v="2"/>
    <s v="TEC-PH-10003442"/>
    <x v="2"/>
    <x v="7"/>
    <s v="Samsung Replacement EH64AVFWE Premium Headset"/>
    <n v="5.5"/>
    <n v="1"/>
    <x v="0"/>
    <n v="0"/>
    <n v="1.375"/>
  </r>
  <r>
    <n v="2524"/>
    <s v="CA-2013-124352"/>
    <d v="2013-10-16T00:00:00"/>
    <n v="2013"/>
    <n v="10"/>
    <x v="32"/>
    <x v="32"/>
    <d v="2013-10-22T00:00:00"/>
    <s v="Standard Class"/>
    <s v="CD-12790"/>
    <s v="Cynthia Delaney"/>
    <s v="Home Office"/>
    <s v="United States"/>
    <x v="268"/>
    <x v="26"/>
    <x v="335"/>
    <x v="2"/>
    <s v="OFF-BI-10000977"/>
    <x v="1"/>
    <x v="8"/>
    <s v="Ibico Plastic Spiral Binding Combs"/>
    <n v="121.6"/>
    <n v="4"/>
    <x v="0"/>
    <n v="0"/>
    <n v="55.935999999999993"/>
  </r>
  <r>
    <n v="2525"/>
    <s v="CA-2012-124541"/>
    <d v="2012-04-06T00:00:00"/>
    <n v="2012"/>
    <n v="4"/>
    <x v="19"/>
    <x v="19"/>
    <d v="2012-04-10T00:00:00"/>
    <s v="Standard Class"/>
    <s v="TT-21220"/>
    <s v="Thomas Thornton"/>
    <s v="Consumer"/>
    <s v="United States"/>
    <x v="12"/>
    <x v="5"/>
    <x v="16"/>
    <x v="2"/>
    <s v="OFF-AR-10004078"/>
    <x v="1"/>
    <x v="6"/>
    <s v="Newell 312"/>
    <n v="42.047999999999995"/>
    <n v="9"/>
    <x v="2"/>
    <n v="0.2"/>
    <n v="5.2559999999999985"/>
  </r>
  <r>
    <n v="2526"/>
    <s v="CA-2012-124541"/>
    <d v="2012-04-06T00:00:00"/>
    <n v="2012"/>
    <n v="4"/>
    <x v="19"/>
    <x v="19"/>
    <d v="2012-04-10T00:00:00"/>
    <s v="Standard Class"/>
    <s v="TT-21220"/>
    <s v="Thomas Thornton"/>
    <s v="Consumer"/>
    <s v="United States"/>
    <x v="12"/>
    <x v="5"/>
    <x v="16"/>
    <x v="2"/>
    <s v="TEC-AC-10002550"/>
    <x v="2"/>
    <x v="11"/>
    <s v="Maxell 4.7GB DVD-RW 3/Pack"/>
    <n v="25.488"/>
    <n v="2"/>
    <x v="2"/>
    <n v="0.2"/>
    <n v="4.4603999999999999"/>
  </r>
  <r>
    <n v="2527"/>
    <s v="CA-2012-124541"/>
    <d v="2012-04-06T00:00:00"/>
    <n v="2012"/>
    <n v="4"/>
    <x v="19"/>
    <x v="19"/>
    <d v="2012-04-10T00:00:00"/>
    <s v="Standard Class"/>
    <s v="TT-21220"/>
    <s v="Thomas Thornton"/>
    <s v="Consumer"/>
    <s v="United States"/>
    <x v="12"/>
    <x v="5"/>
    <x v="16"/>
    <x v="2"/>
    <s v="OFF-BI-10004965"/>
    <x v="1"/>
    <x v="8"/>
    <s v="Ibico Covers for Plastic or Wire Binding Elements"/>
    <n v="6.8999999999999986"/>
    <n v="3"/>
    <x v="3"/>
    <n v="0.8"/>
    <n v="-12.075000000000003"/>
  </r>
  <r>
    <n v="2528"/>
    <s v="CA-2012-124541"/>
    <d v="2012-04-06T00:00:00"/>
    <n v="2012"/>
    <n v="4"/>
    <x v="19"/>
    <x v="19"/>
    <d v="2012-04-10T00:00:00"/>
    <s v="Standard Class"/>
    <s v="TT-21220"/>
    <s v="Thomas Thornton"/>
    <s v="Consumer"/>
    <s v="United States"/>
    <x v="12"/>
    <x v="5"/>
    <x v="16"/>
    <x v="2"/>
    <s v="OFF-BI-10004209"/>
    <x v="1"/>
    <x v="8"/>
    <s v="Fellowes Twister Kit, Gray/Clear, 3/pkg"/>
    <n v="9.6479999999999961"/>
    <n v="6"/>
    <x v="3"/>
    <n v="0.8"/>
    <n v="-16.884"/>
  </r>
  <r>
    <n v="2529"/>
    <s v="CA-2012-124541"/>
    <d v="2012-04-06T00:00:00"/>
    <n v="2012"/>
    <n v="4"/>
    <x v="19"/>
    <x v="19"/>
    <d v="2012-04-10T00:00:00"/>
    <s v="Standard Class"/>
    <s v="TT-21220"/>
    <s v="Thomas Thornton"/>
    <s v="Consumer"/>
    <s v="United States"/>
    <x v="12"/>
    <x v="5"/>
    <x v="16"/>
    <x v="2"/>
    <s v="OFF-PA-10001526"/>
    <x v="1"/>
    <x v="10"/>
    <s v="Xerox 1949"/>
    <n v="7.9680000000000009"/>
    <n v="2"/>
    <x v="2"/>
    <n v="0.2"/>
    <n v="2.8884000000000007"/>
  </r>
  <r>
    <n v="2530"/>
    <s v="CA-2011-108707"/>
    <d v="2011-10-24T00:00:00"/>
    <n v="2011"/>
    <n v="10"/>
    <x v="18"/>
    <x v="18"/>
    <d v="2011-10-29T00:00:00"/>
    <s v="Standard Class"/>
    <s v="DB-12910"/>
    <s v="Daniel Byrd"/>
    <s v="Home Office"/>
    <s v="United States"/>
    <x v="2"/>
    <x v="2"/>
    <x v="2"/>
    <x v="0"/>
    <s v="OFF-PA-10000788"/>
    <x v="1"/>
    <x v="10"/>
    <s v="Xerox 210"/>
    <n v="10.368000000000002"/>
    <n v="2"/>
    <x v="2"/>
    <n v="0.2"/>
    <n v="3.6288"/>
  </r>
  <r>
    <n v="2531"/>
    <s v="CA-2011-111500"/>
    <d v="2011-08-17T00:00:00"/>
    <n v="2011"/>
    <n v="8"/>
    <x v="9"/>
    <x v="9"/>
    <d v="2011-08-21T00:00:00"/>
    <s v="Standard Class"/>
    <s v="DJ-13510"/>
    <s v="Don Jones"/>
    <s v="Corporate"/>
    <s v="United States"/>
    <x v="290"/>
    <x v="36"/>
    <x v="365"/>
    <x v="0"/>
    <s v="OFF-PA-10000595"/>
    <x v="1"/>
    <x v="10"/>
    <s v="Xerox 1929"/>
    <n v="114.2"/>
    <n v="5"/>
    <x v="0"/>
    <n v="0"/>
    <n v="52.531999999999996"/>
  </r>
  <r>
    <n v="2532"/>
    <s v="CA-2011-111500"/>
    <d v="2011-08-17T00:00:00"/>
    <n v="2011"/>
    <n v="8"/>
    <x v="9"/>
    <x v="9"/>
    <d v="2011-08-21T00:00:00"/>
    <s v="Standard Class"/>
    <s v="DJ-13510"/>
    <s v="Don Jones"/>
    <s v="Corporate"/>
    <s v="United States"/>
    <x v="290"/>
    <x v="36"/>
    <x v="365"/>
    <x v="0"/>
    <s v="OFF-BI-10000829"/>
    <x v="1"/>
    <x v="8"/>
    <s v="Avery Non-Stick Binders"/>
    <n v="17.96"/>
    <n v="4"/>
    <x v="0"/>
    <n v="0"/>
    <n v="8.2615999999999996"/>
  </r>
  <r>
    <n v="2533"/>
    <s v="CA-2011-111500"/>
    <d v="2011-08-17T00:00:00"/>
    <n v="2011"/>
    <n v="8"/>
    <x v="9"/>
    <x v="9"/>
    <d v="2011-08-21T00:00:00"/>
    <s v="Standard Class"/>
    <s v="DJ-13510"/>
    <s v="Don Jones"/>
    <s v="Corporate"/>
    <s v="United States"/>
    <x v="290"/>
    <x v="36"/>
    <x v="365"/>
    <x v="0"/>
    <s v="OFF-FA-10002676"/>
    <x v="1"/>
    <x v="13"/>
    <s v="Colored Push Pins"/>
    <n v="12.67"/>
    <n v="7"/>
    <x v="0"/>
    <n v="0"/>
    <n v="4.5611999999999995"/>
  </r>
  <r>
    <n v="2534"/>
    <s v="CA-2011-111500"/>
    <d v="2011-08-17T00:00:00"/>
    <n v="2011"/>
    <n v="8"/>
    <x v="9"/>
    <x v="9"/>
    <d v="2011-08-21T00:00:00"/>
    <s v="Standard Class"/>
    <s v="DJ-13510"/>
    <s v="Don Jones"/>
    <s v="Corporate"/>
    <s v="United States"/>
    <x v="290"/>
    <x v="36"/>
    <x v="365"/>
    <x v="0"/>
    <s v="TEC-AC-10000844"/>
    <x v="2"/>
    <x v="11"/>
    <s v="Logitech Gaming G510s - Keyboard"/>
    <n v="339.96"/>
    <n v="4"/>
    <x v="0"/>
    <n v="0"/>
    <n v="122.38559999999998"/>
  </r>
  <r>
    <n v="2535"/>
    <s v="US-2014-117723"/>
    <d v="2014-08-16T00:00:00"/>
    <n v="2014"/>
    <n v="8"/>
    <x v="43"/>
    <x v="43"/>
    <d v="2014-08-19T00:00:00"/>
    <s v="Second Class"/>
    <s v="DL-13495"/>
    <s v="Dionis Lloyd"/>
    <s v="Corporate"/>
    <s v="United States"/>
    <x v="10"/>
    <x v="9"/>
    <x v="74"/>
    <x v="3"/>
    <s v="OFF-ST-10004459"/>
    <x v="1"/>
    <x v="4"/>
    <s v="Tennsco Single-Tier Lockers"/>
    <n v="1801.6320000000001"/>
    <n v="6"/>
    <x v="2"/>
    <n v="0.2"/>
    <n v="-337.80600000000004"/>
  </r>
  <r>
    <n v="2536"/>
    <s v="CA-2012-143238"/>
    <d v="2012-09-06T00:00:00"/>
    <n v="2012"/>
    <n v="9"/>
    <x v="11"/>
    <x v="11"/>
    <d v="2012-09-08T00:00:00"/>
    <s v="First Class"/>
    <s v="LO-17170"/>
    <s v="Lori Olson"/>
    <s v="Corporate"/>
    <s v="United States"/>
    <x v="314"/>
    <x v="1"/>
    <x v="392"/>
    <x v="1"/>
    <s v="TEC-AC-10003499"/>
    <x v="2"/>
    <x v="11"/>
    <s v="Memorex Mini Travel Drive 8 GB USB 2.0 Flash Drive"/>
    <n v="46.32"/>
    <n v="4"/>
    <x v="0"/>
    <n v="0"/>
    <n v="18.064800000000002"/>
  </r>
  <r>
    <n v="2537"/>
    <s v="CA-2012-168746"/>
    <d v="2012-01-27T00:00:00"/>
    <n v="2012"/>
    <n v="1"/>
    <x v="26"/>
    <x v="26"/>
    <d v="2012-01-29T00:00:00"/>
    <s v="Second Class"/>
    <s v="SV-20365"/>
    <s v="Seth Vernon"/>
    <s v="Consumer"/>
    <s v="United States"/>
    <x v="138"/>
    <x v="24"/>
    <x v="177"/>
    <x v="3"/>
    <s v="FUR-CH-10000513"/>
    <x v="0"/>
    <x v="1"/>
    <s v="High-Back Leather Manager's Chair"/>
    <n v="181.98599999999999"/>
    <n v="2"/>
    <x v="4"/>
    <n v="0.3"/>
    <n v="-54.595799999999997"/>
  </r>
  <r>
    <n v="2538"/>
    <s v="CA-2012-168746"/>
    <d v="2012-01-27T00:00:00"/>
    <n v="2012"/>
    <n v="1"/>
    <x v="26"/>
    <x v="26"/>
    <d v="2012-01-29T00:00:00"/>
    <s v="Second Class"/>
    <s v="SV-20365"/>
    <s v="Seth Vernon"/>
    <s v="Consumer"/>
    <s v="United States"/>
    <x v="138"/>
    <x v="24"/>
    <x v="177"/>
    <x v="3"/>
    <s v="TEC-PH-10000895"/>
    <x v="2"/>
    <x v="7"/>
    <s v="Polycom VVX 310 VoIP phone"/>
    <n v="431.976"/>
    <n v="4"/>
    <x v="10"/>
    <n v="0.4"/>
    <n v="-100.7944"/>
  </r>
  <r>
    <n v="2539"/>
    <s v="CA-2012-168746"/>
    <d v="2012-01-27T00:00:00"/>
    <n v="2012"/>
    <n v="1"/>
    <x v="26"/>
    <x v="26"/>
    <d v="2012-01-29T00:00:00"/>
    <s v="Second Class"/>
    <s v="SV-20365"/>
    <s v="Seth Vernon"/>
    <s v="Consumer"/>
    <s v="United States"/>
    <x v="138"/>
    <x v="24"/>
    <x v="177"/>
    <x v="3"/>
    <s v="TEC-PH-10002555"/>
    <x v="2"/>
    <x v="7"/>
    <s v="Nortel Meridian M5316 Digital phone"/>
    <n v="155.36999999999998"/>
    <n v="1"/>
    <x v="10"/>
    <n v="0.4"/>
    <n v="-36.253"/>
  </r>
  <r>
    <n v="2540"/>
    <s v="CA-2012-113404"/>
    <d v="2012-07-16T00:00:00"/>
    <n v="2012"/>
    <n v="7"/>
    <x v="38"/>
    <x v="38"/>
    <d v="2012-07-16T00:00:00"/>
    <s v="Same Day"/>
    <s v="EM-13810"/>
    <s v="Eleni McCrary"/>
    <s v="Corporate"/>
    <s v="United States"/>
    <x v="8"/>
    <x v="1"/>
    <x v="34"/>
    <x v="1"/>
    <s v="FUR-CH-10003312"/>
    <x v="0"/>
    <x v="1"/>
    <s v="Hon 2090 “Pillow Soft” Series Mid Back Swivel/Tilt Chairs"/>
    <n v="1348.7040000000002"/>
    <n v="6"/>
    <x v="2"/>
    <n v="0.2"/>
    <n v="-219.16440000000023"/>
  </r>
  <r>
    <n v="2541"/>
    <s v="CA-2012-113404"/>
    <d v="2012-07-16T00:00:00"/>
    <n v="2012"/>
    <n v="7"/>
    <x v="38"/>
    <x v="38"/>
    <d v="2012-07-16T00:00:00"/>
    <s v="Same Day"/>
    <s v="EM-13810"/>
    <s v="Eleni McCrary"/>
    <s v="Corporate"/>
    <s v="United States"/>
    <x v="8"/>
    <x v="1"/>
    <x v="34"/>
    <x v="1"/>
    <s v="FUR-CH-10004086"/>
    <x v="0"/>
    <x v="1"/>
    <s v="Hon 4070 Series Pagoda Armless Upholstered Stacking Chairs"/>
    <n v="700.15200000000004"/>
    <n v="3"/>
    <x v="2"/>
    <n v="0.2"/>
    <n v="78.767099999999971"/>
  </r>
  <r>
    <n v="2542"/>
    <s v="CA-2013-144792"/>
    <d v="2013-05-01T00:00:00"/>
    <n v="2013"/>
    <n v="5"/>
    <x v="35"/>
    <x v="35"/>
    <d v="2013-05-05T00:00:00"/>
    <s v="Standard Class"/>
    <s v="KD-16615"/>
    <s v="Ken Dana"/>
    <s v="Corporate"/>
    <s v="United States"/>
    <x v="48"/>
    <x v="16"/>
    <x v="57"/>
    <x v="1"/>
    <s v="FUR-FU-10002759"/>
    <x v="0"/>
    <x v="5"/>
    <s v="12-1/2 Diameter Round Wall Clock"/>
    <n v="111.88800000000001"/>
    <n v="7"/>
    <x v="2"/>
    <n v="0.2"/>
    <n v="22.377600000000001"/>
  </r>
  <r>
    <n v="2543"/>
    <s v="CA-2011-164385"/>
    <d v="2011-09-26T00:00:00"/>
    <n v="2011"/>
    <n v="9"/>
    <x v="30"/>
    <x v="30"/>
    <d v="2011-10-01T00:00:00"/>
    <s v="Second Class"/>
    <s v="NB-18580"/>
    <s v="Nicole Brennan"/>
    <s v="Corporate"/>
    <s v="United States"/>
    <x v="10"/>
    <x v="9"/>
    <x v="63"/>
    <x v="3"/>
    <s v="OFF-AP-10002191"/>
    <x v="1"/>
    <x v="9"/>
    <s v="Belkin 8 Outlet SurgeMaster II Gold Surge Protector"/>
    <n v="143.952"/>
    <n v="3"/>
    <x v="2"/>
    <n v="0.2"/>
    <n v="14.39520000000001"/>
  </r>
  <r>
    <n v="2544"/>
    <s v="US-2013-114174"/>
    <d v="2013-09-09T00:00:00"/>
    <n v="2013"/>
    <n v="9"/>
    <x v="21"/>
    <x v="21"/>
    <d v="2013-09-15T00:00:00"/>
    <s v="Standard Class"/>
    <s v="AP-10720"/>
    <s v="Anne Pryor"/>
    <s v="Home Office"/>
    <s v="United States"/>
    <x v="303"/>
    <x v="31"/>
    <x v="380"/>
    <x v="3"/>
    <s v="FUR-BO-10003450"/>
    <x v="0"/>
    <x v="0"/>
    <s v="Bush Westfield Collection Bookcases, Dark Cherry Finish"/>
    <n v="173.94"/>
    <n v="3"/>
    <x v="0"/>
    <n v="0"/>
    <n v="13.915199999999992"/>
  </r>
  <r>
    <n v="2545"/>
    <s v="US-2013-114174"/>
    <d v="2013-09-09T00:00:00"/>
    <n v="2013"/>
    <n v="9"/>
    <x v="21"/>
    <x v="21"/>
    <d v="2013-09-15T00:00:00"/>
    <s v="Standard Class"/>
    <s v="AP-10720"/>
    <s v="Anne Pryor"/>
    <s v="Home Office"/>
    <s v="United States"/>
    <x v="303"/>
    <x v="31"/>
    <x v="380"/>
    <x v="3"/>
    <s v="OFF-LA-10000248"/>
    <x v="1"/>
    <x v="2"/>
    <s v="Avery 52"/>
    <n v="14.76"/>
    <n v="4"/>
    <x v="0"/>
    <n v="0"/>
    <n v="6.9371999999999998"/>
  </r>
  <r>
    <n v="2546"/>
    <s v="CA-2014-108070"/>
    <d v="2014-04-17T00:00:00"/>
    <n v="2014"/>
    <n v="4"/>
    <x v="4"/>
    <x v="4"/>
    <d v="2014-04-21T00:00:00"/>
    <s v="Standard Class"/>
    <s v="JE-15745"/>
    <s v="Joel Eaton"/>
    <s v="Consumer"/>
    <s v="United States"/>
    <x v="49"/>
    <x v="1"/>
    <x v="58"/>
    <x v="1"/>
    <s v="OFF-ST-10004804"/>
    <x v="1"/>
    <x v="4"/>
    <s v="Belkin 19&quot; Vented Equipment Shelf, Black"/>
    <n v="205.92"/>
    <n v="4"/>
    <x v="0"/>
    <n v="0"/>
    <n v="2.0592000000000041"/>
  </r>
  <r>
    <n v="2547"/>
    <s v="CA-2014-108070"/>
    <d v="2014-04-17T00:00:00"/>
    <n v="2014"/>
    <n v="4"/>
    <x v="4"/>
    <x v="4"/>
    <d v="2014-04-21T00:00:00"/>
    <s v="Standard Class"/>
    <s v="JE-15745"/>
    <s v="Joel Eaton"/>
    <s v="Consumer"/>
    <s v="United States"/>
    <x v="49"/>
    <x v="1"/>
    <x v="58"/>
    <x v="1"/>
    <s v="FUR-BO-10001337"/>
    <x v="0"/>
    <x v="0"/>
    <s v="O'Sullivan Living Dimensions 2-Shelf Bookcases"/>
    <n v="102.833"/>
    <n v="1"/>
    <x v="11"/>
    <n v="0.15"/>
    <n v="-6.0489999999999995"/>
  </r>
  <r>
    <n v="2548"/>
    <s v="US-2012-128090"/>
    <d v="2012-08-16T00:00:00"/>
    <n v="2012"/>
    <n v="8"/>
    <x v="37"/>
    <x v="37"/>
    <d v="2012-08-22T00:00:00"/>
    <s v="Standard Class"/>
    <s v="JM-15865"/>
    <s v="John Murray"/>
    <s v="Consumer"/>
    <s v="United States"/>
    <x v="42"/>
    <x v="16"/>
    <x v="51"/>
    <x v="1"/>
    <s v="OFF-AR-10002255"/>
    <x v="1"/>
    <x v="6"/>
    <s v="Newell 346"/>
    <n v="2.3039999999999998"/>
    <n v="1"/>
    <x v="2"/>
    <n v="0.2"/>
    <n v="0.25919999999999999"/>
  </r>
  <r>
    <n v="2549"/>
    <s v="US-2012-128090"/>
    <d v="2012-08-16T00:00:00"/>
    <n v="2012"/>
    <n v="8"/>
    <x v="37"/>
    <x v="37"/>
    <d v="2012-08-22T00:00:00"/>
    <s v="Standard Class"/>
    <s v="JM-15865"/>
    <s v="John Murray"/>
    <s v="Consumer"/>
    <s v="United States"/>
    <x v="42"/>
    <x v="16"/>
    <x v="51"/>
    <x v="1"/>
    <s v="TEC-PH-10002624"/>
    <x v="2"/>
    <x v="7"/>
    <s v="Samsung Galaxy S4 Mini"/>
    <n v="1879.96"/>
    <n v="5"/>
    <x v="2"/>
    <n v="0.2"/>
    <n v="211.49549999999977"/>
  </r>
  <r>
    <n v="2550"/>
    <s v="US-2012-128090"/>
    <d v="2012-08-16T00:00:00"/>
    <n v="2012"/>
    <n v="8"/>
    <x v="37"/>
    <x v="37"/>
    <d v="2012-08-22T00:00:00"/>
    <s v="Standard Class"/>
    <s v="JM-15865"/>
    <s v="John Murray"/>
    <s v="Consumer"/>
    <s v="United States"/>
    <x v="42"/>
    <x v="16"/>
    <x v="51"/>
    <x v="1"/>
    <s v="OFF-PA-10001878"/>
    <x v="1"/>
    <x v="10"/>
    <s v="Xerox 1891"/>
    <n v="313.024"/>
    <n v="8"/>
    <x v="2"/>
    <n v="0.2"/>
    <n v="105.64559999999997"/>
  </r>
  <r>
    <n v="2551"/>
    <s v="US-2012-128090"/>
    <d v="2012-08-16T00:00:00"/>
    <n v="2012"/>
    <n v="8"/>
    <x v="37"/>
    <x v="37"/>
    <d v="2012-08-22T00:00:00"/>
    <s v="Standard Class"/>
    <s v="JM-15865"/>
    <s v="John Murray"/>
    <s v="Consumer"/>
    <s v="United States"/>
    <x v="42"/>
    <x v="16"/>
    <x v="51"/>
    <x v="1"/>
    <s v="OFF-LA-10000452"/>
    <x v="1"/>
    <x v="2"/>
    <s v="Avery 488"/>
    <n v="5.04"/>
    <n v="2"/>
    <x v="2"/>
    <n v="0.2"/>
    <n v="1.764"/>
  </r>
  <r>
    <n v="2552"/>
    <s v="CA-2014-101042"/>
    <d v="2014-11-20T00:00:00"/>
    <n v="2014"/>
    <n v="11"/>
    <x v="23"/>
    <x v="23"/>
    <d v="2014-11-24T00:00:00"/>
    <s v="Standard Class"/>
    <s v="AB-10105"/>
    <s v="Adrian Barton"/>
    <s v="Consumer"/>
    <s v="United States"/>
    <x v="0"/>
    <x v="0"/>
    <x v="0"/>
    <x v="0"/>
    <s v="FUR-FU-10004665"/>
    <x v="0"/>
    <x v="5"/>
    <s v="3M Polarizing Task Lamp with Clamp Arm, Light Gray"/>
    <n v="821.87999999999988"/>
    <n v="6"/>
    <x v="0"/>
    <n v="0"/>
    <n v="213.68880000000001"/>
  </r>
  <r>
    <n v="2553"/>
    <s v="CA-2014-101042"/>
    <d v="2014-11-20T00:00:00"/>
    <n v="2014"/>
    <n v="11"/>
    <x v="23"/>
    <x v="23"/>
    <d v="2014-11-24T00:00:00"/>
    <s v="Standard Class"/>
    <s v="AB-10105"/>
    <s v="Adrian Barton"/>
    <s v="Consumer"/>
    <s v="United States"/>
    <x v="0"/>
    <x v="0"/>
    <x v="0"/>
    <x v="0"/>
    <s v="OFF-BI-10000088"/>
    <x v="1"/>
    <x v="8"/>
    <s v="GBC Imprintable Covers"/>
    <n v="21.96"/>
    <n v="2"/>
    <x v="0"/>
    <n v="0"/>
    <n v="10.760400000000001"/>
  </r>
  <r>
    <n v="2554"/>
    <s v="CA-2013-155439"/>
    <d v="2013-09-15T00:00:00"/>
    <n v="2013"/>
    <n v="9"/>
    <x v="21"/>
    <x v="21"/>
    <d v="2013-09-19T00:00:00"/>
    <s v="Standard Class"/>
    <s v="PN-18775"/>
    <s v="Parhena Norris"/>
    <s v="Home Office"/>
    <s v="United States"/>
    <x v="29"/>
    <x v="20"/>
    <x v="37"/>
    <x v="0"/>
    <s v="OFF-PA-10000029"/>
    <x v="1"/>
    <x v="10"/>
    <s v="Xerox 224"/>
    <n v="25.92"/>
    <n v="4"/>
    <x v="0"/>
    <n v="0"/>
    <n v="12.441600000000001"/>
  </r>
  <r>
    <n v="2555"/>
    <s v="CA-2013-118626"/>
    <d v="2013-08-16T00:00:00"/>
    <n v="2013"/>
    <n v="8"/>
    <x v="28"/>
    <x v="28"/>
    <d v="2013-08-21T00:00:00"/>
    <s v="Standard Class"/>
    <s v="JC-15775"/>
    <s v="John Castell"/>
    <s v="Consumer"/>
    <s v="United States"/>
    <x v="315"/>
    <x v="2"/>
    <x v="393"/>
    <x v="0"/>
    <s v="TEC-PH-10000369"/>
    <x v="2"/>
    <x v="7"/>
    <s v="HTC One Mini"/>
    <n v="705.54399999999998"/>
    <n v="7"/>
    <x v="2"/>
    <n v="0.2"/>
    <n v="70.554400000000072"/>
  </r>
  <r>
    <n v="2556"/>
    <s v="CA-2012-111458"/>
    <d v="2012-09-26T00:00:00"/>
    <n v="2012"/>
    <n v="9"/>
    <x v="11"/>
    <x v="11"/>
    <d v="2012-09-30T00:00:00"/>
    <s v="Standard Class"/>
    <s v="PF-19165"/>
    <s v="Philip Fox"/>
    <s v="Consumer"/>
    <s v="United States"/>
    <x v="20"/>
    <x v="15"/>
    <x v="45"/>
    <x v="3"/>
    <s v="TEC-AC-10001590"/>
    <x v="2"/>
    <x v="11"/>
    <s v="Dell Slim USB Multimedia Keyboard"/>
    <n v="50"/>
    <n v="2"/>
    <x v="0"/>
    <n v="0"/>
    <n v="12"/>
  </r>
  <r>
    <n v="2557"/>
    <s v="US-2013-126844"/>
    <d v="2013-10-09T00:00:00"/>
    <n v="2013"/>
    <n v="10"/>
    <x v="32"/>
    <x v="32"/>
    <d v="2013-10-15T00:00:00"/>
    <s v="Standard Class"/>
    <s v="BW-11110"/>
    <s v="Bart Watters"/>
    <s v="Corporate"/>
    <s v="United States"/>
    <x v="12"/>
    <x v="5"/>
    <x v="32"/>
    <x v="2"/>
    <s v="FUR-FU-10004909"/>
    <x v="0"/>
    <x v="5"/>
    <s v="Contemporary Wood/Metal Frame"/>
    <n v="51.712000000000003"/>
    <n v="8"/>
    <x v="7"/>
    <n v="0.6"/>
    <n v="-32.320000000000007"/>
  </r>
  <r>
    <n v="2558"/>
    <s v="US-2012-112508"/>
    <d v="2012-03-24T00:00:00"/>
    <n v="2012"/>
    <n v="3"/>
    <x v="29"/>
    <x v="29"/>
    <d v="2012-03-30T00:00:00"/>
    <s v="Standard Class"/>
    <s v="BP-11185"/>
    <s v="Ben Peterman"/>
    <s v="Corporate"/>
    <s v="United States"/>
    <x v="197"/>
    <x v="2"/>
    <x v="248"/>
    <x v="0"/>
    <s v="OFF-AP-10002287"/>
    <x v="1"/>
    <x v="9"/>
    <s v="Eureka Sanitaire  Multi-Pro Heavy-Duty Upright, Disposable Bags"/>
    <n v="6.9920000000000009"/>
    <n v="2"/>
    <x v="2"/>
    <n v="0.2"/>
    <n v="0.52439999999999998"/>
  </r>
  <r>
    <n v="2559"/>
    <s v="CA-2012-147788"/>
    <d v="2012-05-31T00:00:00"/>
    <n v="2012"/>
    <n v="5"/>
    <x v="33"/>
    <x v="33"/>
    <d v="2012-06-04T00:00:00"/>
    <s v="Standard Class"/>
    <s v="TM-21010"/>
    <s v="Tamara Manning"/>
    <s v="Consumer"/>
    <s v="United States"/>
    <x v="11"/>
    <x v="7"/>
    <x v="12"/>
    <x v="1"/>
    <s v="FUR-BO-10004357"/>
    <x v="0"/>
    <x v="0"/>
    <s v="O'Sullivan Living Dimensions 3-Shelf Bookcases"/>
    <n v="1406.86"/>
    <n v="7"/>
    <x v="0"/>
    <n v="0"/>
    <n v="140.68599999999989"/>
  </r>
  <r>
    <n v="2560"/>
    <s v="CA-2012-147788"/>
    <d v="2012-05-31T00:00:00"/>
    <n v="2012"/>
    <n v="5"/>
    <x v="33"/>
    <x v="33"/>
    <d v="2012-06-04T00:00:00"/>
    <s v="Standard Class"/>
    <s v="TM-21010"/>
    <s v="Tamara Manning"/>
    <s v="Consumer"/>
    <s v="United States"/>
    <x v="11"/>
    <x v="7"/>
    <x v="12"/>
    <x v="1"/>
    <s v="OFF-LA-10003766"/>
    <x v="1"/>
    <x v="2"/>
    <s v="Self-Adhesive Removable Labels"/>
    <n v="15.75"/>
    <n v="5"/>
    <x v="0"/>
    <n v="0"/>
    <n v="7.5600000000000005"/>
  </r>
  <r>
    <n v="2561"/>
    <s v="CA-2012-147788"/>
    <d v="2012-05-31T00:00:00"/>
    <n v="2012"/>
    <n v="5"/>
    <x v="33"/>
    <x v="33"/>
    <d v="2012-06-04T00:00:00"/>
    <s v="Standard Class"/>
    <s v="TM-21010"/>
    <s v="Tamara Manning"/>
    <s v="Consumer"/>
    <s v="United States"/>
    <x v="11"/>
    <x v="7"/>
    <x v="12"/>
    <x v="1"/>
    <s v="OFF-ST-10000046"/>
    <x v="1"/>
    <x v="4"/>
    <s v="Fellowes Super Stor/Drawer Files"/>
    <n v="323.10000000000002"/>
    <n v="2"/>
    <x v="0"/>
    <n v="0"/>
    <n v="61.38900000000001"/>
  </r>
  <r>
    <n v="2562"/>
    <s v="CA-2012-144288"/>
    <d v="2012-12-25T00:00:00"/>
    <n v="2012"/>
    <n v="12"/>
    <x v="14"/>
    <x v="14"/>
    <d v="2012-12-31T00:00:00"/>
    <s v="Standard Class"/>
    <s v="MB-17305"/>
    <s v="Maria Bertelson"/>
    <s v="Consumer"/>
    <s v="United States"/>
    <x v="316"/>
    <x v="18"/>
    <x v="394"/>
    <x v="0"/>
    <s v="OFF-LA-10003190"/>
    <x v="1"/>
    <x v="2"/>
    <s v="Avery 474"/>
    <n v="9.2159999999999993"/>
    <n v="4"/>
    <x v="2"/>
    <n v="0.2"/>
    <n v="3.3408000000000002"/>
  </r>
  <r>
    <n v="2563"/>
    <s v="CA-2012-144288"/>
    <d v="2012-12-25T00:00:00"/>
    <n v="2012"/>
    <n v="12"/>
    <x v="14"/>
    <x v="14"/>
    <d v="2012-12-31T00:00:00"/>
    <s v="Standard Class"/>
    <s v="MB-17305"/>
    <s v="Maria Bertelson"/>
    <s v="Consumer"/>
    <s v="United States"/>
    <x v="316"/>
    <x v="18"/>
    <x v="394"/>
    <x v="0"/>
    <s v="OFF-PA-10002787"/>
    <x v="1"/>
    <x v="10"/>
    <s v="Xerox 227"/>
    <n v="10.368000000000002"/>
    <n v="2"/>
    <x v="2"/>
    <n v="0.2"/>
    <n v="3.6288"/>
  </r>
  <r>
    <n v="2564"/>
    <s v="CA-2012-110632"/>
    <d v="2012-03-17T00:00:00"/>
    <n v="2012"/>
    <n v="3"/>
    <x v="29"/>
    <x v="29"/>
    <d v="2012-03-22T00:00:00"/>
    <s v="Second Class"/>
    <s v="HR-14830"/>
    <s v="Harold Ryan"/>
    <s v="Corporate"/>
    <s v="United States"/>
    <x v="20"/>
    <x v="15"/>
    <x v="29"/>
    <x v="3"/>
    <s v="TEC-AC-10000387"/>
    <x v="2"/>
    <x v="11"/>
    <s v="KeyTronic KT800P2 - Keyboard - Black"/>
    <n v="15.02"/>
    <n v="1"/>
    <x v="0"/>
    <n v="0"/>
    <n v="2.7035999999999998"/>
  </r>
  <r>
    <n v="2565"/>
    <s v="CA-2012-110632"/>
    <d v="2012-03-17T00:00:00"/>
    <n v="2012"/>
    <n v="3"/>
    <x v="29"/>
    <x v="29"/>
    <d v="2012-03-22T00:00:00"/>
    <s v="Second Class"/>
    <s v="HR-14830"/>
    <s v="Harold Ryan"/>
    <s v="Corporate"/>
    <s v="United States"/>
    <x v="20"/>
    <x v="15"/>
    <x v="29"/>
    <x v="3"/>
    <s v="OFF-ST-10001291"/>
    <x v="1"/>
    <x v="4"/>
    <s v="Tenex Personal Self-Stacking Standard File Box, Black/Gray"/>
    <n v="33.82"/>
    <n v="2"/>
    <x v="0"/>
    <n v="0"/>
    <n v="9.1313999999999993"/>
  </r>
  <r>
    <n v="2566"/>
    <s v="CA-2014-109589"/>
    <d v="2014-12-22T00:00:00"/>
    <n v="2014"/>
    <n v="12"/>
    <x v="22"/>
    <x v="22"/>
    <d v="2014-12-25T00:00:00"/>
    <s v="First Class"/>
    <s v="BD-11635"/>
    <s v="Brian Derr"/>
    <s v="Consumer"/>
    <s v="United States"/>
    <x v="256"/>
    <x v="0"/>
    <x v="316"/>
    <x v="0"/>
    <s v="TEC-AC-10003116"/>
    <x v="2"/>
    <x v="11"/>
    <s v="Memorex Froggy Flash Drive 8 GB"/>
    <n v="71"/>
    <n v="4"/>
    <x v="0"/>
    <n v="0"/>
    <n v="27.689999999999998"/>
  </r>
  <r>
    <n v="2567"/>
    <s v="CA-2014-123967"/>
    <d v="2014-11-02T00:00:00"/>
    <n v="2014"/>
    <n v="11"/>
    <x v="23"/>
    <x v="23"/>
    <d v="2014-11-04T00:00:00"/>
    <s v="Second Class"/>
    <s v="SF-20200"/>
    <s v="Sarah Foster"/>
    <s v="Consumer"/>
    <s v="United States"/>
    <x v="317"/>
    <x v="4"/>
    <x v="395"/>
    <x v="1"/>
    <s v="OFF-BI-10001308"/>
    <x v="1"/>
    <x v="8"/>
    <s v="GBC Standard Plastic Binding Systems' Combs"/>
    <n v="25.120000000000005"/>
    <n v="5"/>
    <x v="2"/>
    <n v="0.2"/>
    <n v="7.8499999999999979"/>
  </r>
  <r>
    <n v="2568"/>
    <s v="CA-2014-123967"/>
    <d v="2014-11-02T00:00:00"/>
    <n v="2014"/>
    <n v="11"/>
    <x v="23"/>
    <x v="23"/>
    <d v="2014-11-04T00:00:00"/>
    <s v="Second Class"/>
    <s v="SF-20200"/>
    <s v="Sarah Foster"/>
    <s v="Consumer"/>
    <s v="United States"/>
    <x v="317"/>
    <x v="4"/>
    <x v="395"/>
    <x v="1"/>
    <s v="FUR-TA-10003954"/>
    <x v="0"/>
    <x v="3"/>
    <s v="Hon 94000 Series Round Tables"/>
    <n v="2665.62"/>
    <n v="9"/>
    <x v="0"/>
    <n v="0"/>
    <n v="239.90580000000011"/>
  </r>
  <r>
    <n v="2569"/>
    <s v="CA-2014-148929"/>
    <d v="2014-09-08T00:00:00"/>
    <n v="2014"/>
    <n v="9"/>
    <x v="15"/>
    <x v="15"/>
    <d v="2014-09-12T00:00:00"/>
    <s v="Standard Class"/>
    <s v="SP-20620"/>
    <s v="Stefania Perrino"/>
    <s v="Corporate"/>
    <s v="United States"/>
    <x v="20"/>
    <x v="15"/>
    <x v="164"/>
    <x v="3"/>
    <s v="OFF-ST-10003282"/>
    <x v="1"/>
    <x v="4"/>
    <s v="Advantus 10-Drawer Portable Organizer, Chrome Metal Frame, Smoke Drawers"/>
    <n v="478.08"/>
    <n v="8"/>
    <x v="0"/>
    <n v="0"/>
    <n v="133.86240000000004"/>
  </r>
  <r>
    <n v="2570"/>
    <s v="CA-2014-134404"/>
    <d v="2014-12-28T00:00:00"/>
    <n v="2014"/>
    <n v="12"/>
    <x v="22"/>
    <x v="22"/>
    <d v="2014-12-28T00:00:00"/>
    <s v="Same Day"/>
    <s v="DR-12880"/>
    <s v="Dan Reichenbach"/>
    <s v="Corporate"/>
    <s v="United States"/>
    <x v="46"/>
    <x v="24"/>
    <x v="55"/>
    <x v="3"/>
    <s v="TEC-PH-10000576"/>
    <x v="2"/>
    <x v="7"/>
    <s v="AT&amp;T 1080 Corded phone"/>
    <n v="164.38800000000001"/>
    <n v="2"/>
    <x v="10"/>
    <n v="0.4"/>
    <n v="-35.617400000000004"/>
  </r>
  <r>
    <n v="2571"/>
    <s v="CA-2014-134404"/>
    <d v="2014-12-28T00:00:00"/>
    <n v="2014"/>
    <n v="12"/>
    <x v="22"/>
    <x v="22"/>
    <d v="2014-12-28T00:00:00"/>
    <s v="Same Day"/>
    <s v="DR-12880"/>
    <s v="Dan Reichenbach"/>
    <s v="Corporate"/>
    <s v="United States"/>
    <x v="46"/>
    <x v="24"/>
    <x v="55"/>
    <x v="3"/>
    <s v="OFF-AR-10004441"/>
    <x v="1"/>
    <x v="6"/>
    <s v="BIC Brite Liner Highlighters"/>
    <n v="13.247999999999999"/>
    <n v="4"/>
    <x v="2"/>
    <n v="0.2"/>
    <n v="3.6431999999999998"/>
  </r>
  <r>
    <n v="2572"/>
    <s v="CA-2014-109778"/>
    <d v="2014-07-17T00:00:00"/>
    <n v="2014"/>
    <n v="7"/>
    <x v="10"/>
    <x v="10"/>
    <d v="2014-07-22T00:00:00"/>
    <s v="Standard Class"/>
    <s v="VM-21685"/>
    <s v="Valerie Mitchum"/>
    <s v="Home Office"/>
    <s v="United States"/>
    <x v="318"/>
    <x v="10"/>
    <x v="396"/>
    <x v="2"/>
    <s v="OFF-AR-10003759"/>
    <x v="1"/>
    <x v="6"/>
    <s v="Crayola Anti Dust Chalk, 12/Pack"/>
    <n v="2.9120000000000004"/>
    <n v="2"/>
    <x v="2"/>
    <n v="0.2"/>
    <n v="0.90999999999999981"/>
  </r>
  <r>
    <n v="2573"/>
    <s v="CA-2013-155845"/>
    <d v="2013-08-13T00:00:00"/>
    <n v="2013"/>
    <n v="8"/>
    <x v="28"/>
    <x v="28"/>
    <d v="2013-08-16T00:00:00"/>
    <s v="Second Class"/>
    <s v="CM-12235"/>
    <s v="Chris McAfee"/>
    <s v="Consumer"/>
    <s v="United States"/>
    <x v="238"/>
    <x v="5"/>
    <x v="295"/>
    <x v="2"/>
    <s v="TEC-AC-10004145"/>
    <x v="2"/>
    <x v="11"/>
    <s v="Logitech diNovo Edge Keyboard"/>
    <n v="1399.9440000000002"/>
    <n v="7"/>
    <x v="2"/>
    <n v="0.2"/>
    <n v="52.497900000000016"/>
  </r>
  <r>
    <n v="2574"/>
    <s v="CA-2014-145128"/>
    <d v="2014-07-10T00:00:00"/>
    <n v="2014"/>
    <n v="7"/>
    <x v="10"/>
    <x v="10"/>
    <d v="2014-07-15T00:00:00"/>
    <s v="Standard Class"/>
    <s v="SM-20320"/>
    <s v="Sean Miller"/>
    <s v="Home Office"/>
    <s v="United States"/>
    <x v="240"/>
    <x v="14"/>
    <x v="376"/>
    <x v="2"/>
    <s v="FUR-FU-10000293"/>
    <x v="0"/>
    <x v="5"/>
    <s v="Eldon Antistatic Chair Mats for Low to Medium Pile Carpets"/>
    <n v="526.45000000000005"/>
    <n v="5"/>
    <x v="0"/>
    <n v="0"/>
    <n v="31.586999999999961"/>
  </r>
  <r>
    <n v="2575"/>
    <s v="CA-2011-129091"/>
    <d v="2011-11-22T00:00:00"/>
    <n v="2011"/>
    <n v="11"/>
    <x v="7"/>
    <x v="7"/>
    <d v="2011-11-27T00:00:00"/>
    <s v="Standard Class"/>
    <s v="RA-19885"/>
    <s v="Ruben Ausman"/>
    <s v="Corporate"/>
    <s v="United States"/>
    <x v="38"/>
    <x v="32"/>
    <x v="112"/>
    <x v="0"/>
    <s v="OFF-EN-10004955"/>
    <x v="1"/>
    <x v="12"/>
    <s v="Fashion Color Clasp Envelopes"/>
    <n v="16.23"/>
    <n v="3"/>
    <x v="0"/>
    <n v="0"/>
    <n v="7.9527000000000001"/>
  </r>
  <r>
    <n v="2576"/>
    <s v="CA-2011-129091"/>
    <d v="2011-11-22T00:00:00"/>
    <n v="2011"/>
    <n v="11"/>
    <x v="7"/>
    <x v="7"/>
    <d v="2011-11-27T00:00:00"/>
    <s v="Standard Class"/>
    <s v="RA-19885"/>
    <s v="Ruben Ausman"/>
    <s v="Corporate"/>
    <s v="United States"/>
    <x v="38"/>
    <x v="32"/>
    <x v="112"/>
    <x v="0"/>
    <s v="OFF-BI-10001071"/>
    <x v="1"/>
    <x v="8"/>
    <s v="GBC ProClick Punch Binding System"/>
    <n v="319.89999999999998"/>
    <n v="5"/>
    <x v="0"/>
    <n v="0"/>
    <n v="156.751"/>
  </r>
  <r>
    <n v="2577"/>
    <s v="CA-2011-129091"/>
    <d v="2011-11-22T00:00:00"/>
    <n v="2011"/>
    <n v="11"/>
    <x v="7"/>
    <x v="7"/>
    <d v="2011-11-27T00:00:00"/>
    <s v="Standard Class"/>
    <s v="RA-19885"/>
    <s v="Ruben Ausman"/>
    <s v="Corporate"/>
    <s v="United States"/>
    <x v="38"/>
    <x v="32"/>
    <x v="112"/>
    <x v="0"/>
    <s v="OFF-EN-10001990"/>
    <x v="1"/>
    <x v="12"/>
    <s v="Staples"/>
    <n v="11.36"/>
    <n v="2"/>
    <x v="0"/>
    <n v="0"/>
    <n v="5.3391999999999991"/>
  </r>
  <r>
    <n v="2578"/>
    <s v="CA-2011-129091"/>
    <d v="2011-11-22T00:00:00"/>
    <n v="2011"/>
    <n v="11"/>
    <x v="7"/>
    <x v="7"/>
    <d v="2011-11-27T00:00:00"/>
    <s v="Standard Class"/>
    <s v="RA-19885"/>
    <s v="Ruben Ausman"/>
    <s v="Corporate"/>
    <s v="United States"/>
    <x v="38"/>
    <x v="32"/>
    <x v="112"/>
    <x v="0"/>
    <s v="OFF-AP-10002734"/>
    <x v="1"/>
    <x v="9"/>
    <s v="Holmes Harmony HEPA Air Purifier for 17 x 20 Room"/>
    <n v="675.12"/>
    <n v="3"/>
    <x v="0"/>
    <n v="0"/>
    <n v="290.30160000000001"/>
  </r>
  <r>
    <n v="2579"/>
    <s v="US-2011-155502"/>
    <d v="2011-01-27T00:00:00"/>
    <n v="2011"/>
    <n v="1"/>
    <x v="46"/>
    <x v="46"/>
    <d v="2011-02-01T00:00:00"/>
    <s v="Standard Class"/>
    <s v="SD-20485"/>
    <s v="Shirley Daniels"/>
    <s v="Home Office"/>
    <s v="United States"/>
    <x v="166"/>
    <x v="17"/>
    <x v="212"/>
    <x v="0"/>
    <s v="FUR-FU-10004587"/>
    <x v="0"/>
    <x v="5"/>
    <s v="GE General Use Halogen Bulbs, 100 Watts, 1 Bulb per Pack"/>
    <n v="62.820000000000007"/>
    <n v="3"/>
    <x v="0"/>
    <n v="0"/>
    <n v="30.7818"/>
  </r>
  <r>
    <n v="2580"/>
    <s v="US-2011-155502"/>
    <d v="2011-01-27T00:00:00"/>
    <n v="2011"/>
    <n v="1"/>
    <x v="46"/>
    <x v="46"/>
    <d v="2011-02-01T00:00:00"/>
    <s v="Standard Class"/>
    <s v="SD-20485"/>
    <s v="Shirley Daniels"/>
    <s v="Home Office"/>
    <s v="United States"/>
    <x v="166"/>
    <x v="17"/>
    <x v="212"/>
    <x v="0"/>
    <s v="OFF-ST-10004337"/>
    <x v="1"/>
    <x v="4"/>
    <s v="SAFCO Commercial Wire Shelving, 72h"/>
    <n v="489.92"/>
    <n v="8"/>
    <x v="0"/>
    <n v="0"/>
    <n v="0"/>
  </r>
  <r>
    <n v="2581"/>
    <s v="US-2011-155502"/>
    <d v="2011-01-27T00:00:00"/>
    <n v="2011"/>
    <n v="1"/>
    <x v="46"/>
    <x v="46"/>
    <d v="2011-02-01T00:00:00"/>
    <s v="Standard Class"/>
    <s v="SD-20485"/>
    <s v="Shirley Daniels"/>
    <s v="Home Office"/>
    <s v="United States"/>
    <x v="166"/>
    <x v="17"/>
    <x v="212"/>
    <x v="0"/>
    <s v="OFF-PA-10003072"/>
    <x v="1"/>
    <x v="10"/>
    <s v="Eureka Recycled Copy Paper 8 1/2&quot; x 11&quot;, Ream"/>
    <n v="19.440000000000001"/>
    <n v="3"/>
    <x v="0"/>
    <n v="0"/>
    <n v="9.3312000000000008"/>
  </r>
  <r>
    <n v="2582"/>
    <s v="US-2011-155502"/>
    <d v="2011-01-27T00:00:00"/>
    <n v="2011"/>
    <n v="1"/>
    <x v="46"/>
    <x v="46"/>
    <d v="2011-02-01T00:00:00"/>
    <s v="Standard Class"/>
    <s v="SD-20485"/>
    <s v="Shirley Daniels"/>
    <s v="Home Office"/>
    <s v="United States"/>
    <x v="166"/>
    <x v="17"/>
    <x v="212"/>
    <x v="0"/>
    <s v="OFF-PA-10000380"/>
    <x v="1"/>
    <x v="10"/>
    <s v="REDIFORM Incoming/Outgoing Call Register, 11&quot; X 8 1/2&quot;, 100 Messages"/>
    <n v="16.68"/>
    <n v="2"/>
    <x v="0"/>
    <n v="0"/>
    <n v="8.34"/>
  </r>
  <r>
    <n v="2583"/>
    <s v="US-2011-155502"/>
    <d v="2011-01-27T00:00:00"/>
    <n v="2011"/>
    <n v="1"/>
    <x v="46"/>
    <x v="46"/>
    <d v="2011-02-01T00:00:00"/>
    <s v="Standard Class"/>
    <s v="SD-20485"/>
    <s v="Shirley Daniels"/>
    <s v="Home Office"/>
    <s v="United States"/>
    <x v="166"/>
    <x v="17"/>
    <x v="212"/>
    <x v="0"/>
    <s v="TEC-PH-10004833"/>
    <x v="2"/>
    <x v="7"/>
    <s v="Macally Suction Cup Mount"/>
    <n v="155.35"/>
    <n v="13"/>
    <x v="0"/>
    <n v="0"/>
    <n v="0"/>
  </r>
  <r>
    <n v="2584"/>
    <s v="US-2011-155502"/>
    <d v="2011-01-27T00:00:00"/>
    <n v="2011"/>
    <n v="1"/>
    <x v="46"/>
    <x v="46"/>
    <d v="2011-02-01T00:00:00"/>
    <s v="Standard Class"/>
    <s v="SD-20485"/>
    <s v="Shirley Daniels"/>
    <s v="Home Office"/>
    <s v="United States"/>
    <x v="166"/>
    <x v="17"/>
    <x v="212"/>
    <x v="0"/>
    <s v="FUR-FU-10001847"/>
    <x v="0"/>
    <x v="5"/>
    <s v="Eldon Image Series Black Desk Accessories"/>
    <n v="12.419999999999998"/>
    <n v="3"/>
    <x v="0"/>
    <n v="0"/>
    <n v="4.4711999999999996"/>
  </r>
  <r>
    <n v="2585"/>
    <s v="US-2011-155502"/>
    <d v="2011-01-27T00:00:00"/>
    <n v="2011"/>
    <n v="1"/>
    <x v="46"/>
    <x v="46"/>
    <d v="2011-02-01T00:00:00"/>
    <s v="Standard Class"/>
    <s v="SD-20485"/>
    <s v="Shirley Daniels"/>
    <s v="Home Office"/>
    <s v="United States"/>
    <x v="166"/>
    <x v="17"/>
    <x v="212"/>
    <x v="0"/>
    <s v="TEC-PH-10002103"/>
    <x v="2"/>
    <x v="7"/>
    <s v="Jabra SPEAK 410"/>
    <n v="187.98"/>
    <n v="2"/>
    <x v="0"/>
    <n v="0"/>
    <n v="52.634399999999999"/>
  </r>
  <r>
    <n v="2586"/>
    <s v="CA-2012-121041"/>
    <d v="2012-11-03T00:00:00"/>
    <n v="2012"/>
    <n v="11"/>
    <x v="6"/>
    <x v="6"/>
    <d v="2012-11-10T00:00:00"/>
    <s v="Standard Class"/>
    <s v="CS-12250"/>
    <s v="Chris Selesnick"/>
    <s v="Corporate"/>
    <s v="United States"/>
    <x v="319"/>
    <x v="5"/>
    <x v="397"/>
    <x v="2"/>
    <s v="OFF-EN-10001137"/>
    <x v="1"/>
    <x v="12"/>
    <s v="#10 Gummed Flap White Envelopes, 100/Box"/>
    <n v="6.6080000000000005"/>
    <n v="2"/>
    <x v="2"/>
    <n v="0.2"/>
    <n v="2.1475999999999997"/>
  </r>
  <r>
    <n v="2587"/>
    <s v="CA-2014-131695"/>
    <d v="2014-07-01T00:00:00"/>
    <n v="2014"/>
    <n v="7"/>
    <x v="10"/>
    <x v="10"/>
    <d v="2014-07-07T00:00:00"/>
    <s v="Standard Class"/>
    <s v="RA-19285"/>
    <s v="Ralph Arnett"/>
    <s v="Consumer"/>
    <s v="United States"/>
    <x v="20"/>
    <x v="15"/>
    <x v="23"/>
    <x v="3"/>
    <s v="OFF-ST-10001476"/>
    <x v="1"/>
    <x v="4"/>
    <s v="Steel Personal Filing/Posting Tote"/>
    <n v="248.57"/>
    <n v="7"/>
    <x v="0"/>
    <n v="0"/>
    <n v="67.113900000000015"/>
  </r>
  <r>
    <n v="2588"/>
    <s v="CA-2014-131695"/>
    <d v="2014-07-01T00:00:00"/>
    <n v="2014"/>
    <n v="7"/>
    <x v="10"/>
    <x v="10"/>
    <d v="2014-07-07T00:00:00"/>
    <s v="Standard Class"/>
    <s v="RA-19285"/>
    <s v="Ralph Arnett"/>
    <s v="Consumer"/>
    <s v="United States"/>
    <x v="20"/>
    <x v="15"/>
    <x v="23"/>
    <x v="3"/>
    <s v="FUR-FU-10002045"/>
    <x v="0"/>
    <x v="5"/>
    <s v="Executive Impressions 14&quot;"/>
    <n v="22.23"/>
    <n v="1"/>
    <x v="0"/>
    <n v="0"/>
    <n v="9.7812000000000019"/>
  </r>
  <r>
    <n v="2589"/>
    <s v="CA-2013-137729"/>
    <d v="2013-05-06T00:00:00"/>
    <n v="2013"/>
    <n v="5"/>
    <x v="35"/>
    <x v="35"/>
    <d v="2013-05-10T00:00:00"/>
    <s v="Standard Class"/>
    <s v="BF-11005"/>
    <s v="Barry Franz"/>
    <s v="Home Office"/>
    <s v="United States"/>
    <x v="1"/>
    <x v="1"/>
    <x v="25"/>
    <x v="1"/>
    <s v="OFF-ST-10001505"/>
    <x v="1"/>
    <x v="4"/>
    <s v="Perma STOR-ALL Hanging File Box, 13 1/8&quot;W x 12 1/4&quot;D x 10 1/2&quot;H"/>
    <n v="5.98"/>
    <n v="1"/>
    <x v="0"/>
    <n v="0"/>
    <n v="1.0165999999999995"/>
  </r>
  <r>
    <n v="2590"/>
    <s v="CA-2013-137729"/>
    <d v="2013-05-06T00:00:00"/>
    <n v="2013"/>
    <n v="5"/>
    <x v="35"/>
    <x v="35"/>
    <d v="2013-05-10T00:00:00"/>
    <s v="Standard Class"/>
    <s v="BF-11005"/>
    <s v="Barry Franz"/>
    <s v="Home Office"/>
    <s v="United States"/>
    <x v="1"/>
    <x v="1"/>
    <x v="25"/>
    <x v="1"/>
    <s v="TEC-PH-10001433"/>
    <x v="2"/>
    <x v="7"/>
    <s v="Cisco Small Business SPA 502G VoIP phone"/>
    <n v="246.16800000000001"/>
    <n v="3"/>
    <x v="2"/>
    <n v="0.2"/>
    <n v="21.539699999999996"/>
  </r>
  <r>
    <n v="2591"/>
    <s v="US-2013-115455"/>
    <d v="2013-09-09T00:00:00"/>
    <n v="2013"/>
    <n v="9"/>
    <x v="21"/>
    <x v="21"/>
    <d v="2013-09-15T00:00:00"/>
    <s v="Standard Class"/>
    <s v="SE-20110"/>
    <s v="Sanjit Engle"/>
    <s v="Consumer"/>
    <s v="United States"/>
    <x v="320"/>
    <x v="10"/>
    <x v="398"/>
    <x v="2"/>
    <s v="FUR-FU-10004671"/>
    <x v="0"/>
    <x v="5"/>
    <s v="Executive Impressions 12&quot; Wall Clock"/>
    <n v="14.136000000000003"/>
    <n v="2"/>
    <x v="7"/>
    <n v="0.6"/>
    <n v="-7.774799999999999"/>
  </r>
  <r>
    <n v="2592"/>
    <s v="US-2013-115455"/>
    <d v="2013-09-09T00:00:00"/>
    <n v="2013"/>
    <n v="9"/>
    <x v="21"/>
    <x v="21"/>
    <d v="2013-09-15T00:00:00"/>
    <s v="Standard Class"/>
    <s v="SE-20110"/>
    <s v="Sanjit Engle"/>
    <s v="Consumer"/>
    <s v="United States"/>
    <x v="320"/>
    <x v="10"/>
    <x v="398"/>
    <x v="2"/>
    <s v="FUR-TA-10003569"/>
    <x v="0"/>
    <x v="3"/>
    <s v="Bretford CR8500 Series Meeting Room Furniture"/>
    <n v="601.47"/>
    <n v="3"/>
    <x v="5"/>
    <n v="0.5"/>
    <n v="-300.73500000000001"/>
  </r>
  <r>
    <n v="2593"/>
    <s v="CA-2014-128300"/>
    <d v="2014-11-25T00:00:00"/>
    <n v="2014"/>
    <n v="11"/>
    <x v="23"/>
    <x v="23"/>
    <d v="2014-11-27T00:00:00"/>
    <s v="Second Class"/>
    <s v="RS-19765"/>
    <s v="Roland Schwarz"/>
    <s v="Corporate"/>
    <s v="United States"/>
    <x v="321"/>
    <x v="20"/>
    <x v="399"/>
    <x v="0"/>
    <s v="TEC-PH-10002807"/>
    <x v="2"/>
    <x v="7"/>
    <s v="Motorla HX550 Universal Bluetooth Headset"/>
    <n v="79.099999999999994"/>
    <n v="2"/>
    <x v="0"/>
    <n v="0"/>
    <n v="39.549999999999997"/>
  </r>
  <r>
    <n v="2594"/>
    <s v="CA-2014-128300"/>
    <d v="2014-11-25T00:00:00"/>
    <n v="2014"/>
    <n v="11"/>
    <x v="23"/>
    <x v="23"/>
    <d v="2014-11-27T00:00:00"/>
    <s v="Second Class"/>
    <s v="RS-19765"/>
    <s v="Roland Schwarz"/>
    <s v="Corporate"/>
    <s v="United States"/>
    <x v="321"/>
    <x v="20"/>
    <x v="399"/>
    <x v="0"/>
    <s v="OFF-BI-10001597"/>
    <x v="1"/>
    <x v="8"/>
    <s v="Wilson Jones Ledger-Size, Piano-Hinge Binder, 2&quot;, Blue"/>
    <n v="327.84"/>
    <n v="8"/>
    <x v="0"/>
    <n v="0"/>
    <n v="157.36319999999998"/>
  </r>
  <r>
    <n v="2595"/>
    <s v="CA-2014-149048"/>
    <d v="2014-05-14T00:00:00"/>
    <n v="2014"/>
    <n v="5"/>
    <x v="24"/>
    <x v="24"/>
    <d v="2014-05-18T00:00:00"/>
    <s v="Standard Class"/>
    <s v="BM-11650"/>
    <s v="Brian Moss"/>
    <s v="Corporate"/>
    <s v="United States"/>
    <x v="38"/>
    <x v="14"/>
    <x v="134"/>
    <x v="2"/>
    <s v="OFF-EN-10003296"/>
    <x v="1"/>
    <x v="12"/>
    <s v="Tyvek Side-Opening Peel &amp; Seel Expanding Envelopes"/>
    <n v="180.96"/>
    <n v="2"/>
    <x v="0"/>
    <n v="0"/>
    <n v="81.432000000000002"/>
  </r>
  <r>
    <n v="2596"/>
    <s v="CA-2014-149048"/>
    <d v="2014-05-14T00:00:00"/>
    <n v="2014"/>
    <n v="5"/>
    <x v="24"/>
    <x v="24"/>
    <d v="2014-05-18T00:00:00"/>
    <s v="Standard Class"/>
    <s v="BM-11650"/>
    <s v="Brian Moss"/>
    <s v="Corporate"/>
    <s v="United States"/>
    <x v="38"/>
    <x v="14"/>
    <x v="134"/>
    <x v="2"/>
    <s v="OFF-BI-10004632"/>
    <x v="1"/>
    <x v="8"/>
    <s v="Ibico Hi-Tech Manual Binding System"/>
    <n v="914.97"/>
    <n v="3"/>
    <x v="0"/>
    <n v="0"/>
    <n v="411.73649999999998"/>
  </r>
  <r>
    <n v="2597"/>
    <s v="CA-2014-149048"/>
    <d v="2014-05-14T00:00:00"/>
    <n v="2014"/>
    <n v="5"/>
    <x v="24"/>
    <x v="24"/>
    <d v="2014-05-18T00:00:00"/>
    <s v="Standard Class"/>
    <s v="BM-11650"/>
    <s v="Brian Moss"/>
    <s v="Corporate"/>
    <s v="United States"/>
    <x v="38"/>
    <x v="14"/>
    <x v="134"/>
    <x v="2"/>
    <s v="TEC-PH-10002310"/>
    <x v="2"/>
    <x v="7"/>
    <s v="Plantronics Calisto P620-M USB Wireless Speakerphone System"/>
    <n v="587.97"/>
    <n v="3"/>
    <x v="0"/>
    <n v="0"/>
    <n v="158.75190000000003"/>
  </r>
  <r>
    <n v="2598"/>
    <s v="CA-2014-149048"/>
    <d v="2014-05-14T00:00:00"/>
    <n v="2014"/>
    <n v="5"/>
    <x v="24"/>
    <x v="24"/>
    <d v="2014-05-18T00:00:00"/>
    <s v="Standard Class"/>
    <s v="BM-11650"/>
    <s v="Brian Moss"/>
    <s v="Corporate"/>
    <s v="United States"/>
    <x v="38"/>
    <x v="14"/>
    <x v="134"/>
    <x v="2"/>
    <s v="OFF-ST-10000078"/>
    <x v="1"/>
    <x v="4"/>
    <s v="Tennsco 6- and 18-Compartment Lockers"/>
    <n v="530.34"/>
    <n v="2"/>
    <x v="0"/>
    <n v="0"/>
    <n v="95.461199999999963"/>
  </r>
  <r>
    <n v="2599"/>
    <s v="CA-2014-149048"/>
    <d v="2014-05-14T00:00:00"/>
    <n v="2014"/>
    <n v="5"/>
    <x v="24"/>
    <x v="24"/>
    <d v="2014-05-18T00:00:00"/>
    <s v="Standard Class"/>
    <s v="BM-11650"/>
    <s v="Brian Moss"/>
    <s v="Corporate"/>
    <s v="United States"/>
    <x v="38"/>
    <x v="14"/>
    <x v="134"/>
    <x v="2"/>
    <s v="OFF-PA-10001752"/>
    <x v="1"/>
    <x v="10"/>
    <s v="Hammermill CopyPlus Copy Paper (20Lb. and 84 Bright)"/>
    <n v="14.940000000000001"/>
    <n v="3"/>
    <x v="0"/>
    <n v="0"/>
    <n v="7.3206000000000007"/>
  </r>
  <r>
    <n v="2600"/>
    <s v="CA-2014-108553"/>
    <d v="2014-04-24T00:00:00"/>
    <n v="2014"/>
    <n v="4"/>
    <x v="4"/>
    <x v="4"/>
    <d v="2014-04-30T00:00:00"/>
    <s v="Standard Class"/>
    <s v="SK-19990"/>
    <s v="Sally Knutson"/>
    <s v="Consumer"/>
    <s v="United States"/>
    <x v="20"/>
    <x v="15"/>
    <x v="23"/>
    <x v="3"/>
    <s v="OFF-AP-10000026"/>
    <x v="1"/>
    <x v="9"/>
    <s v="Tripp Lite Isotel 6 Outlet Surge Protector with Fax/Modem Protection"/>
    <n v="121.94"/>
    <n v="2"/>
    <x v="0"/>
    <n v="0"/>
    <n v="35.362599999999986"/>
  </r>
  <r>
    <n v="2601"/>
    <s v="CA-2014-108553"/>
    <d v="2014-04-24T00:00:00"/>
    <n v="2014"/>
    <n v="4"/>
    <x v="4"/>
    <x v="4"/>
    <d v="2014-04-30T00:00:00"/>
    <s v="Standard Class"/>
    <s v="SK-19990"/>
    <s v="Sally Knutson"/>
    <s v="Consumer"/>
    <s v="United States"/>
    <x v="20"/>
    <x v="15"/>
    <x v="23"/>
    <x v="3"/>
    <s v="OFF-SU-10002573"/>
    <x v="1"/>
    <x v="14"/>
    <s v="Acme 10&quot; Easy Grip Assistive Scissors"/>
    <n v="122.71000000000001"/>
    <n v="7"/>
    <x v="0"/>
    <n v="0"/>
    <n v="36.812999999999988"/>
  </r>
  <r>
    <n v="2602"/>
    <s v="CA-2013-165848"/>
    <d v="2013-06-05T00:00:00"/>
    <n v="2013"/>
    <n v="6"/>
    <x v="1"/>
    <x v="1"/>
    <d v="2013-06-05T00:00:00"/>
    <s v="Same Day"/>
    <s v="EN-13780"/>
    <s v="Edward Nazzal"/>
    <s v="Consumer"/>
    <s v="United States"/>
    <x v="20"/>
    <x v="15"/>
    <x v="45"/>
    <x v="3"/>
    <s v="OFF-PA-10000349"/>
    <x v="1"/>
    <x v="10"/>
    <s v="Staples"/>
    <n v="14.940000000000001"/>
    <n v="3"/>
    <x v="0"/>
    <n v="0"/>
    <n v="7.0218000000000007"/>
  </r>
  <r>
    <n v="2603"/>
    <s v="CA-2013-165848"/>
    <d v="2013-06-05T00:00:00"/>
    <n v="2013"/>
    <n v="6"/>
    <x v="1"/>
    <x v="1"/>
    <d v="2013-06-05T00:00:00"/>
    <s v="Same Day"/>
    <s v="EN-13780"/>
    <s v="Edward Nazzal"/>
    <s v="Consumer"/>
    <s v="United States"/>
    <x v="20"/>
    <x v="15"/>
    <x v="45"/>
    <x v="3"/>
    <s v="TEC-MA-10003356"/>
    <x v="2"/>
    <x v="15"/>
    <s v="Panasonic KX MC6040 Color Laser Multifunction Printer"/>
    <n v="1349.85"/>
    <n v="3"/>
    <x v="0"/>
    <n v="0"/>
    <n v="364.45949999999993"/>
  </r>
  <r>
    <n v="2604"/>
    <s v="CA-2013-165848"/>
    <d v="2013-06-05T00:00:00"/>
    <n v="2013"/>
    <n v="6"/>
    <x v="1"/>
    <x v="1"/>
    <d v="2013-06-05T00:00:00"/>
    <s v="Same Day"/>
    <s v="EN-13780"/>
    <s v="Edward Nazzal"/>
    <s v="Consumer"/>
    <s v="United States"/>
    <x v="20"/>
    <x v="15"/>
    <x v="45"/>
    <x v="3"/>
    <s v="FUR-BO-10000362"/>
    <x v="0"/>
    <x v="0"/>
    <s v="Sauder Inglewood Library Bookcases"/>
    <n v="136.78399999999999"/>
    <n v="1"/>
    <x v="2"/>
    <n v="0.2"/>
    <n v="5.129400000000004"/>
  </r>
  <r>
    <n v="2605"/>
    <s v="CA-2013-165848"/>
    <d v="2013-06-05T00:00:00"/>
    <n v="2013"/>
    <n v="6"/>
    <x v="1"/>
    <x v="1"/>
    <d v="2013-06-05T00:00:00"/>
    <s v="Same Day"/>
    <s v="EN-13780"/>
    <s v="Edward Nazzal"/>
    <s v="Consumer"/>
    <s v="United States"/>
    <x v="20"/>
    <x v="15"/>
    <x v="45"/>
    <x v="3"/>
    <s v="FUR-FU-10003878"/>
    <x v="0"/>
    <x v="5"/>
    <s v="Linden 10&quot; Round Wall Clock, Black"/>
    <n v="61.12"/>
    <n v="4"/>
    <x v="0"/>
    <n v="0"/>
    <n v="20.780799999999999"/>
  </r>
  <r>
    <n v="2606"/>
    <s v="CA-2011-112718"/>
    <d v="2011-12-16T00:00:00"/>
    <n v="2011"/>
    <n v="12"/>
    <x v="20"/>
    <x v="20"/>
    <d v="2011-12-21T00:00:00"/>
    <s v="Standard Class"/>
    <s v="KN-16450"/>
    <s v="Kean Nguyen"/>
    <s v="Corporate"/>
    <s v="United States"/>
    <x v="108"/>
    <x v="2"/>
    <x v="133"/>
    <x v="0"/>
    <s v="OFF-BI-10000591"/>
    <x v="1"/>
    <x v="8"/>
    <s v="Avery Binder Labels"/>
    <n v="1.1670000000000003"/>
    <n v="1"/>
    <x v="6"/>
    <n v="0.7"/>
    <n v="-0.85579999999999989"/>
  </r>
  <r>
    <n v="2607"/>
    <s v="CA-2013-154053"/>
    <d v="2013-03-05T00:00:00"/>
    <n v="2013"/>
    <n v="3"/>
    <x v="17"/>
    <x v="17"/>
    <d v="2013-03-11T00:00:00"/>
    <s v="Standard Class"/>
    <s v="MG-17890"/>
    <s v="Michael Granlund"/>
    <s v="Home Office"/>
    <s v="United States"/>
    <x v="70"/>
    <x v="1"/>
    <x v="142"/>
    <x v="1"/>
    <s v="OFF-AR-10003727"/>
    <x v="1"/>
    <x v="6"/>
    <s v="Berol Giant Pencil Sharpener"/>
    <n v="16.989999999999998"/>
    <n v="1"/>
    <x v="0"/>
    <n v="0"/>
    <n v="4.9270999999999976"/>
  </r>
  <r>
    <n v="2608"/>
    <s v="CA-2011-127446"/>
    <d v="2011-11-25T00:00:00"/>
    <n v="2011"/>
    <n v="11"/>
    <x v="7"/>
    <x v="7"/>
    <d v="2011-11-30T00:00:00"/>
    <s v="Standard Class"/>
    <s v="MC-17590"/>
    <s v="Matt Collister"/>
    <s v="Corporate"/>
    <s v="United States"/>
    <x v="81"/>
    <x v="5"/>
    <x v="174"/>
    <x v="2"/>
    <s v="TEC-AC-10001635"/>
    <x v="2"/>
    <x v="11"/>
    <s v="KeyTronic KT400U2 - Keyboard - Black"/>
    <n v="24.672000000000001"/>
    <n v="3"/>
    <x v="2"/>
    <n v="0.2"/>
    <n v="0"/>
  </r>
  <r>
    <n v="2609"/>
    <s v="CA-2011-127446"/>
    <d v="2011-11-25T00:00:00"/>
    <n v="2011"/>
    <n v="11"/>
    <x v="7"/>
    <x v="7"/>
    <d v="2011-11-30T00:00:00"/>
    <s v="Standard Class"/>
    <s v="MC-17590"/>
    <s v="Matt Collister"/>
    <s v="Corporate"/>
    <s v="United States"/>
    <x v="81"/>
    <x v="5"/>
    <x v="174"/>
    <x v="2"/>
    <s v="OFF-LA-10001317"/>
    <x v="1"/>
    <x v="2"/>
    <s v="Avery 520"/>
    <n v="2.52"/>
    <n v="1"/>
    <x v="2"/>
    <n v="0.2"/>
    <n v="0.88200000000000001"/>
  </r>
  <r>
    <n v="2610"/>
    <s v="CA-2011-127446"/>
    <d v="2011-11-25T00:00:00"/>
    <n v="2011"/>
    <n v="11"/>
    <x v="7"/>
    <x v="7"/>
    <d v="2011-11-30T00:00:00"/>
    <s v="Standard Class"/>
    <s v="MC-17590"/>
    <s v="Matt Collister"/>
    <s v="Corporate"/>
    <s v="United States"/>
    <x v="81"/>
    <x v="5"/>
    <x v="174"/>
    <x v="2"/>
    <s v="FUR-TA-10000577"/>
    <x v="0"/>
    <x v="3"/>
    <s v="Bretford CR4500 Series Slim Rectangular Table"/>
    <n v="1218.7349999999997"/>
    <n v="5"/>
    <x v="4"/>
    <n v="0.3"/>
    <n v="-121.87349999999992"/>
  </r>
  <r>
    <n v="2611"/>
    <s v="CA-2011-127446"/>
    <d v="2011-11-25T00:00:00"/>
    <n v="2011"/>
    <n v="11"/>
    <x v="7"/>
    <x v="7"/>
    <d v="2011-11-30T00:00:00"/>
    <s v="Standard Class"/>
    <s v="MC-17590"/>
    <s v="Matt Collister"/>
    <s v="Corporate"/>
    <s v="United States"/>
    <x v="81"/>
    <x v="5"/>
    <x v="174"/>
    <x v="2"/>
    <s v="OFF-LA-10000248"/>
    <x v="1"/>
    <x v="2"/>
    <s v="Avery 52"/>
    <n v="5.9039999999999999"/>
    <n v="2"/>
    <x v="2"/>
    <n v="0.2"/>
    <n v="1.9925999999999999"/>
  </r>
  <r>
    <n v="2612"/>
    <s v="CA-2011-127446"/>
    <d v="2011-11-25T00:00:00"/>
    <n v="2011"/>
    <n v="11"/>
    <x v="7"/>
    <x v="7"/>
    <d v="2011-11-30T00:00:00"/>
    <s v="Standard Class"/>
    <s v="MC-17590"/>
    <s v="Matt Collister"/>
    <s v="Corporate"/>
    <s v="United States"/>
    <x v="81"/>
    <x v="5"/>
    <x v="174"/>
    <x v="2"/>
    <s v="OFF-PA-10000955"/>
    <x v="1"/>
    <x v="10"/>
    <s v="Southworth 25% Cotton Granite Paper &amp; Envelopes"/>
    <n v="15.696000000000002"/>
    <n v="3"/>
    <x v="2"/>
    <n v="0.2"/>
    <n v="5.1011999999999995"/>
  </r>
  <r>
    <n v="2613"/>
    <s v="CA-2011-127446"/>
    <d v="2011-11-25T00:00:00"/>
    <n v="2011"/>
    <n v="11"/>
    <x v="7"/>
    <x v="7"/>
    <d v="2011-11-30T00:00:00"/>
    <s v="Standard Class"/>
    <s v="MC-17590"/>
    <s v="Matt Collister"/>
    <s v="Corporate"/>
    <s v="United States"/>
    <x v="81"/>
    <x v="5"/>
    <x v="174"/>
    <x v="2"/>
    <s v="FUR-FU-10000221"/>
    <x v="0"/>
    <x v="5"/>
    <s v="Master Caster Door Stop, Brown"/>
    <n v="6.0960000000000001"/>
    <n v="3"/>
    <x v="7"/>
    <n v="0.6"/>
    <n v="-3.9624000000000006"/>
  </r>
  <r>
    <n v="2614"/>
    <s v="CA-2013-137204"/>
    <d v="2013-04-29T00:00:00"/>
    <n v="2013"/>
    <n v="4"/>
    <x v="25"/>
    <x v="25"/>
    <d v="2013-05-06T00:00:00"/>
    <s v="Standard Class"/>
    <s v="BO-11350"/>
    <s v="Bill Overfelt"/>
    <s v="Corporate"/>
    <s v="United States"/>
    <x v="1"/>
    <x v="1"/>
    <x v="62"/>
    <x v="1"/>
    <s v="FUR-CH-10002304"/>
    <x v="0"/>
    <x v="1"/>
    <s v="Global Stack Chair without Arms, Black"/>
    <n v="41.568000000000005"/>
    <n v="2"/>
    <x v="2"/>
    <n v="0.2"/>
    <n v="2.5980000000000008"/>
  </r>
  <r>
    <n v="2615"/>
    <s v="CA-2011-147298"/>
    <d v="2011-04-26T00:00:00"/>
    <n v="2011"/>
    <n v="4"/>
    <x v="41"/>
    <x v="41"/>
    <d v="2011-05-03T00:00:00"/>
    <s v="Standard Class"/>
    <s v="AG-10300"/>
    <s v="Aleksandra Gannaway"/>
    <s v="Corporate"/>
    <s v="United States"/>
    <x v="1"/>
    <x v="1"/>
    <x v="13"/>
    <x v="1"/>
    <s v="FUR-CH-10004886"/>
    <x v="0"/>
    <x v="1"/>
    <s v="Bevis Steel Folding Chairs"/>
    <n v="230.28000000000003"/>
    <n v="3"/>
    <x v="2"/>
    <n v="0.2"/>
    <n v="23.027999999999992"/>
  </r>
  <r>
    <n v="2616"/>
    <s v="CA-2011-147298"/>
    <d v="2011-04-26T00:00:00"/>
    <n v="2011"/>
    <n v="4"/>
    <x v="41"/>
    <x v="41"/>
    <d v="2011-05-03T00:00:00"/>
    <s v="Standard Class"/>
    <s v="AG-10300"/>
    <s v="Aleksandra Gannaway"/>
    <s v="Corporate"/>
    <s v="United States"/>
    <x v="1"/>
    <x v="1"/>
    <x v="13"/>
    <x v="1"/>
    <s v="OFF-BI-10001525"/>
    <x v="1"/>
    <x v="8"/>
    <s v="Acco Pressboard Covers with Storage Hooks, 14 7/8&quot; x 11&quot;, Executive Red"/>
    <n v="18.288"/>
    <n v="6"/>
    <x v="2"/>
    <n v="0.2"/>
    <n v="5.714999999999999"/>
  </r>
  <r>
    <n v="2617"/>
    <s v="CA-2014-147942"/>
    <d v="2014-04-02T00:00:00"/>
    <n v="2014"/>
    <n v="4"/>
    <x v="4"/>
    <x v="4"/>
    <d v="2014-04-06T00:00:00"/>
    <s v="Standard Class"/>
    <s v="MS-17365"/>
    <s v="Maribeth Schnelling"/>
    <s v="Consumer"/>
    <s v="United States"/>
    <x v="8"/>
    <x v="1"/>
    <x v="94"/>
    <x v="1"/>
    <s v="OFF-LA-10003663"/>
    <x v="1"/>
    <x v="2"/>
    <s v="Avery 498"/>
    <n v="5.78"/>
    <n v="2"/>
    <x v="0"/>
    <n v="0"/>
    <n v="2.7166000000000001"/>
  </r>
  <r>
    <n v="2618"/>
    <s v="CA-2014-147942"/>
    <d v="2014-04-02T00:00:00"/>
    <n v="2014"/>
    <n v="4"/>
    <x v="4"/>
    <x v="4"/>
    <d v="2014-04-06T00:00:00"/>
    <s v="Standard Class"/>
    <s v="MS-17365"/>
    <s v="Maribeth Schnelling"/>
    <s v="Consumer"/>
    <s v="United States"/>
    <x v="8"/>
    <x v="1"/>
    <x v="94"/>
    <x v="1"/>
    <s v="OFF-BI-10001294"/>
    <x v="1"/>
    <x v="8"/>
    <s v="Fellowes Binding Cases"/>
    <n v="121.67999999999999"/>
    <n v="13"/>
    <x v="2"/>
    <n v="0.2"/>
    <n v="38.024999999999977"/>
  </r>
  <r>
    <n v="2619"/>
    <s v="CA-2014-115931"/>
    <d v="2014-12-23T00:00:00"/>
    <n v="2014"/>
    <n v="12"/>
    <x v="22"/>
    <x v="22"/>
    <d v="2014-12-27T00:00:00"/>
    <s v="Standard Class"/>
    <s v="JM-15655"/>
    <s v="Jim Mitchum"/>
    <s v="Corporate"/>
    <s v="United States"/>
    <x v="51"/>
    <x v="27"/>
    <x v="64"/>
    <x v="1"/>
    <s v="OFF-AR-10000369"/>
    <x v="1"/>
    <x v="6"/>
    <s v="Design Ebony Sketching Pencil"/>
    <n v="4.17"/>
    <n v="3"/>
    <x v="0"/>
    <n v="0"/>
    <n v="1.0841999999999998"/>
  </r>
  <r>
    <n v="2620"/>
    <s v="CA-2014-115931"/>
    <d v="2014-12-23T00:00:00"/>
    <n v="2014"/>
    <n v="12"/>
    <x v="22"/>
    <x v="22"/>
    <d v="2014-12-27T00:00:00"/>
    <s v="Standard Class"/>
    <s v="JM-15655"/>
    <s v="Jim Mitchum"/>
    <s v="Corporate"/>
    <s v="United States"/>
    <x v="51"/>
    <x v="27"/>
    <x v="64"/>
    <x v="1"/>
    <s v="TEC-PH-10001300"/>
    <x v="2"/>
    <x v="7"/>
    <s v="iKross Bluetooth Portable Keyboard + Cell Phone Stand Holder + Brush for Apple iPhone 5S 5C 5, 4S 4"/>
    <n v="67.040000000000006"/>
    <n v="4"/>
    <x v="2"/>
    <n v="0.2"/>
    <n v="6.7039999999999971"/>
  </r>
  <r>
    <n v="2621"/>
    <s v="CA-2014-115931"/>
    <d v="2014-12-23T00:00:00"/>
    <n v="2014"/>
    <n v="12"/>
    <x v="22"/>
    <x v="22"/>
    <d v="2014-12-27T00:00:00"/>
    <s v="Standard Class"/>
    <s v="JM-15655"/>
    <s v="Jim Mitchum"/>
    <s v="Corporate"/>
    <s v="United States"/>
    <x v="51"/>
    <x v="27"/>
    <x v="64"/>
    <x v="1"/>
    <s v="OFF-ST-10000876"/>
    <x v="1"/>
    <x v="4"/>
    <s v="Eldon Simplefile Box Office"/>
    <n v="37.32"/>
    <n v="3"/>
    <x v="0"/>
    <n v="0"/>
    <n v="10.4496"/>
  </r>
  <r>
    <n v="2622"/>
    <s v="CA-2014-115931"/>
    <d v="2014-12-23T00:00:00"/>
    <n v="2014"/>
    <n v="12"/>
    <x v="22"/>
    <x v="22"/>
    <d v="2014-12-27T00:00:00"/>
    <s v="Standard Class"/>
    <s v="JM-15655"/>
    <s v="Jim Mitchum"/>
    <s v="Corporate"/>
    <s v="United States"/>
    <x v="51"/>
    <x v="27"/>
    <x v="64"/>
    <x v="1"/>
    <s v="OFF-LA-10001404"/>
    <x v="1"/>
    <x v="2"/>
    <s v="Avery 517"/>
    <n v="18.45"/>
    <n v="5"/>
    <x v="0"/>
    <n v="0"/>
    <n v="8.6715"/>
  </r>
  <r>
    <n v="2623"/>
    <s v="CA-2011-164861"/>
    <d v="2011-12-03T00:00:00"/>
    <n v="2011"/>
    <n v="12"/>
    <x v="20"/>
    <x v="20"/>
    <d v="2011-12-06T00:00:00"/>
    <s v="Second Class"/>
    <s v="MC-17635"/>
    <s v="Matthew Clasen"/>
    <s v="Corporate"/>
    <s v="United States"/>
    <x v="285"/>
    <x v="25"/>
    <x v="357"/>
    <x v="2"/>
    <s v="OFF-PA-10001972"/>
    <x v="1"/>
    <x v="10"/>
    <s v="Xerox 214"/>
    <n v="25.92"/>
    <n v="4"/>
    <x v="0"/>
    <n v="0"/>
    <n v="12.441600000000001"/>
  </r>
  <r>
    <n v="2624"/>
    <s v="CA-2014-127180"/>
    <d v="2014-10-23T00:00:00"/>
    <n v="2014"/>
    <n v="10"/>
    <x v="13"/>
    <x v="13"/>
    <d v="2014-10-25T00:00:00"/>
    <s v="First Class"/>
    <s v="TA-21385"/>
    <s v="Tom Ashbrook"/>
    <s v="Home Office"/>
    <s v="United States"/>
    <x v="20"/>
    <x v="15"/>
    <x v="23"/>
    <x v="3"/>
    <s v="TEC-CO-10004722"/>
    <x v="2"/>
    <x v="16"/>
    <s v="Canon imageCLASS 2200 Advanced Copier"/>
    <n v="11199.968000000001"/>
    <n v="4"/>
    <x v="2"/>
    <n v="0.2"/>
    <n v="3919.9887999999992"/>
  </r>
  <r>
    <n v="2625"/>
    <s v="CA-2014-127180"/>
    <d v="2014-10-23T00:00:00"/>
    <n v="2014"/>
    <n v="10"/>
    <x v="13"/>
    <x v="13"/>
    <d v="2014-10-25T00:00:00"/>
    <s v="First Class"/>
    <s v="TA-21385"/>
    <s v="Tom Ashbrook"/>
    <s v="Home Office"/>
    <s v="United States"/>
    <x v="20"/>
    <x v="15"/>
    <x v="23"/>
    <x v="3"/>
    <s v="TEC-PH-10001494"/>
    <x v="2"/>
    <x v="7"/>
    <s v="Polycom CX600 IP Phone VoIP phone"/>
    <n v="2399.6"/>
    <n v="8"/>
    <x v="0"/>
    <n v="0"/>
    <n v="647.89200000000005"/>
  </r>
  <r>
    <n v="2626"/>
    <s v="CA-2014-127180"/>
    <d v="2014-10-23T00:00:00"/>
    <n v="2014"/>
    <n v="10"/>
    <x v="13"/>
    <x v="13"/>
    <d v="2014-10-25T00:00:00"/>
    <s v="First Class"/>
    <s v="TA-21385"/>
    <s v="Tom Ashbrook"/>
    <s v="Home Office"/>
    <s v="United States"/>
    <x v="20"/>
    <x v="15"/>
    <x v="23"/>
    <x v="3"/>
    <s v="OFF-EN-10002500"/>
    <x v="1"/>
    <x v="12"/>
    <s v="Globe Weis Peel &amp; Seel First Class Envelopes"/>
    <n v="63.9"/>
    <n v="5"/>
    <x v="0"/>
    <n v="0"/>
    <n v="28.754999999999995"/>
  </r>
  <r>
    <n v="2627"/>
    <s v="CA-2014-127180"/>
    <d v="2014-10-23T00:00:00"/>
    <n v="2014"/>
    <n v="10"/>
    <x v="13"/>
    <x v="13"/>
    <d v="2014-10-25T00:00:00"/>
    <s v="First Class"/>
    <s v="TA-21385"/>
    <s v="Tom Ashbrook"/>
    <s v="Home Office"/>
    <s v="United States"/>
    <x v="20"/>
    <x v="15"/>
    <x v="23"/>
    <x v="3"/>
    <s v="TEC-PH-10003800"/>
    <x v="2"/>
    <x v="7"/>
    <s v="i.Sound Portable Power - 8000 mAh"/>
    <n v="52.99"/>
    <n v="1"/>
    <x v="0"/>
    <n v="0"/>
    <n v="0.52989999999999782"/>
  </r>
  <r>
    <n v="2628"/>
    <s v="US-2014-165344"/>
    <d v="2014-11-14T00:00:00"/>
    <n v="2014"/>
    <n v="11"/>
    <x v="23"/>
    <x v="23"/>
    <d v="2014-11-16T00:00:00"/>
    <s v="First Class"/>
    <s v="SB-20290"/>
    <s v="Sean Braxton"/>
    <s v="Corporate"/>
    <s v="United States"/>
    <x v="24"/>
    <x v="24"/>
    <x v="157"/>
    <x v="3"/>
    <s v="TEC-AC-10002399"/>
    <x v="2"/>
    <x v="11"/>
    <s v="SanDisk Cruzer 32 GB USB Flash Drive"/>
    <n v="60.864000000000004"/>
    <n v="4"/>
    <x v="2"/>
    <n v="0.2"/>
    <n v="9.1295999999999964"/>
  </r>
  <r>
    <n v="2629"/>
    <s v="US-2014-165344"/>
    <d v="2014-11-14T00:00:00"/>
    <n v="2014"/>
    <n v="11"/>
    <x v="23"/>
    <x v="23"/>
    <d v="2014-11-16T00:00:00"/>
    <s v="First Class"/>
    <s v="SB-20290"/>
    <s v="Sean Braxton"/>
    <s v="Corporate"/>
    <s v="United States"/>
    <x v="24"/>
    <x v="24"/>
    <x v="157"/>
    <x v="3"/>
    <s v="TEC-MA-10002210"/>
    <x v="2"/>
    <x v="15"/>
    <s v="Epson TM-T88V Direct Thermal Printer - Monochrome - Desktop"/>
    <n v="652.99500000000012"/>
    <n v="7"/>
    <x v="6"/>
    <n v="0.7"/>
    <n v="-935.95949999999993"/>
  </r>
  <r>
    <n v="2630"/>
    <s v="US-2014-165344"/>
    <d v="2014-11-14T00:00:00"/>
    <n v="2014"/>
    <n v="11"/>
    <x v="23"/>
    <x v="23"/>
    <d v="2014-11-16T00:00:00"/>
    <s v="First Class"/>
    <s v="SB-20290"/>
    <s v="Sean Braxton"/>
    <s v="Corporate"/>
    <s v="United States"/>
    <x v="24"/>
    <x v="24"/>
    <x v="157"/>
    <x v="3"/>
    <s v="OFF-BI-10003196"/>
    <x v="1"/>
    <x v="8"/>
    <s v="Accohide Poly Flexible Ring Binders"/>
    <n v="11.220000000000002"/>
    <n v="10"/>
    <x v="6"/>
    <n v="0.7"/>
    <n v="-7.4799999999999969"/>
  </r>
  <r>
    <n v="2631"/>
    <s v="CA-2012-168186"/>
    <d v="2012-09-10T00:00:00"/>
    <n v="2012"/>
    <n v="9"/>
    <x v="11"/>
    <x v="11"/>
    <d v="2012-09-15T00:00:00"/>
    <s v="Standard Class"/>
    <s v="AB-10150"/>
    <s v="Aimee Bixby"/>
    <s v="Consumer"/>
    <s v="United States"/>
    <x v="251"/>
    <x v="26"/>
    <x v="311"/>
    <x v="2"/>
    <s v="OFF-PA-10000477"/>
    <x v="1"/>
    <x v="10"/>
    <s v="Xerox 1952"/>
    <n v="14.940000000000001"/>
    <n v="3"/>
    <x v="0"/>
    <n v="0"/>
    <n v="7.0218000000000007"/>
  </r>
  <r>
    <n v="2632"/>
    <s v="US-2014-110604"/>
    <d v="2014-05-16T00:00:00"/>
    <n v="2014"/>
    <n v="5"/>
    <x v="24"/>
    <x v="24"/>
    <d v="2014-05-21T00:00:00"/>
    <s v="Standard Class"/>
    <s v="JF-15295"/>
    <s v="Jason Fortune-"/>
    <s v="Consumer"/>
    <s v="United States"/>
    <x v="4"/>
    <x v="4"/>
    <x v="5"/>
    <x v="1"/>
    <s v="FUR-FU-10000076"/>
    <x v="0"/>
    <x v="5"/>
    <s v="24-Hour Round Wall Clock"/>
    <n v="39.96"/>
    <n v="2"/>
    <x v="0"/>
    <n v="0"/>
    <n v="17.182800000000004"/>
  </r>
  <r>
    <n v="2633"/>
    <s v="US-2014-110604"/>
    <d v="2014-05-16T00:00:00"/>
    <n v="2014"/>
    <n v="5"/>
    <x v="24"/>
    <x v="24"/>
    <d v="2014-05-21T00:00:00"/>
    <s v="Standard Class"/>
    <s v="JF-15295"/>
    <s v="Jason Fortune-"/>
    <s v="Consumer"/>
    <s v="United States"/>
    <x v="4"/>
    <x v="4"/>
    <x v="5"/>
    <x v="1"/>
    <s v="FUR-CH-10002017"/>
    <x v="0"/>
    <x v="1"/>
    <s v="SAFCO Optional Arm Kit for Workspace Cribbage Stacking Chair"/>
    <n v="42.624000000000002"/>
    <n v="2"/>
    <x v="2"/>
    <n v="0.2"/>
    <n v="4.2623999999999977"/>
  </r>
  <r>
    <n v="2634"/>
    <s v="US-2014-110604"/>
    <d v="2014-05-16T00:00:00"/>
    <n v="2014"/>
    <n v="5"/>
    <x v="24"/>
    <x v="24"/>
    <d v="2014-05-21T00:00:00"/>
    <s v="Standard Class"/>
    <s v="JF-15295"/>
    <s v="Jason Fortune-"/>
    <s v="Consumer"/>
    <s v="United States"/>
    <x v="4"/>
    <x v="4"/>
    <x v="5"/>
    <x v="1"/>
    <s v="FUR-CH-10004287"/>
    <x v="0"/>
    <x v="1"/>
    <s v="SAFCO Arco Folding Chair"/>
    <n v="220.96"/>
    <n v="1"/>
    <x v="2"/>
    <n v="0.2"/>
    <n v="24.857999999999983"/>
  </r>
  <r>
    <n v="2635"/>
    <s v="CA-2012-116750"/>
    <d v="2012-07-05T00:00:00"/>
    <n v="2012"/>
    <n v="7"/>
    <x v="38"/>
    <x v="38"/>
    <d v="2012-07-10T00:00:00"/>
    <s v="Second Class"/>
    <s v="BF-10975"/>
    <s v="Barbara Fisher"/>
    <s v="Corporate"/>
    <s v="United States"/>
    <x v="115"/>
    <x v="3"/>
    <x v="305"/>
    <x v="0"/>
    <s v="FUR-FU-10003829"/>
    <x v="0"/>
    <x v="5"/>
    <s v="Stackable Trays"/>
    <n v="4.9280000000000008"/>
    <n v="2"/>
    <x v="2"/>
    <n v="0.2"/>
    <n v="0.73919999999999941"/>
  </r>
  <r>
    <n v="2636"/>
    <s v="CA-2012-116750"/>
    <d v="2012-07-05T00:00:00"/>
    <n v="2012"/>
    <n v="7"/>
    <x v="38"/>
    <x v="38"/>
    <d v="2012-07-10T00:00:00"/>
    <s v="Second Class"/>
    <s v="BF-10975"/>
    <s v="Barbara Fisher"/>
    <s v="Corporate"/>
    <s v="United States"/>
    <x v="115"/>
    <x v="3"/>
    <x v="305"/>
    <x v="0"/>
    <s v="OFF-BI-10004728"/>
    <x v="1"/>
    <x v="8"/>
    <s v="Wilson Jones Turn Tabs Binder Tool for Ring Binders"/>
    <n v="7.2300000000000022"/>
    <n v="5"/>
    <x v="6"/>
    <n v="0.7"/>
    <n v="-5.7840000000000007"/>
  </r>
  <r>
    <n v="2637"/>
    <s v="CA-2012-162369"/>
    <d v="2012-08-15T00:00:00"/>
    <n v="2012"/>
    <n v="8"/>
    <x v="37"/>
    <x v="37"/>
    <d v="2012-08-19T00:00:00"/>
    <s v="Standard Class"/>
    <s v="TT-21265"/>
    <s v="Tim Taslimi"/>
    <s v="Corporate"/>
    <s v="United States"/>
    <x v="1"/>
    <x v="1"/>
    <x v="62"/>
    <x v="1"/>
    <s v="OFF-ST-10000046"/>
    <x v="1"/>
    <x v="4"/>
    <s v="Fellowes Super Stor/Drawer Files"/>
    <n v="323.10000000000002"/>
    <n v="2"/>
    <x v="0"/>
    <n v="0"/>
    <n v="61.38900000000001"/>
  </r>
  <r>
    <n v="2638"/>
    <s v="CA-2014-108441"/>
    <d v="2014-06-13T00:00:00"/>
    <n v="2014"/>
    <n v="6"/>
    <x v="27"/>
    <x v="27"/>
    <d v="2014-06-19T00:00:00"/>
    <s v="Standard Class"/>
    <s v="SB-20170"/>
    <s v="Sarah Bern"/>
    <s v="Consumer"/>
    <s v="United States"/>
    <x v="20"/>
    <x v="15"/>
    <x v="45"/>
    <x v="3"/>
    <s v="OFF-PA-10000697"/>
    <x v="1"/>
    <x v="10"/>
    <s v="TOPS Voice Message Log Book, Flash Format"/>
    <n v="19.04"/>
    <n v="4"/>
    <x v="0"/>
    <n v="0"/>
    <n v="9.3295999999999992"/>
  </r>
  <r>
    <n v="2639"/>
    <s v="CA-2014-108441"/>
    <d v="2014-06-13T00:00:00"/>
    <n v="2014"/>
    <n v="6"/>
    <x v="27"/>
    <x v="27"/>
    <d v="2014-06-19T00:00:00"/>
    <s v="Standard Class"/>
    <s v="SB-20170"/>
    <s v="Sarah Bern"/>
    <s v="Consumer"/>
    <s v="United States"/>
    <x v="20"/>
    <x v="15"/>
    <x v="45"/>
    <x v="3"/>
    <s v="OFF-BI-10000848"/>
    <x v="1"/>
    <x v="8"/>
    <s v="Angle-D Ring Binders"/>
    <n v="13.128"/>
    <n v="3"/>
    <x v="2"/>
    <n v="0.2"/>
    <n v="4.2665999999999986"/>
  </r>
  <r>
    <n v="2640"/>
    <s v="CA-2014-108441"/>
    <d v="2014-06-13T00:00:00"/>
    <n v="2014"/>
    <n v="6"/>
    <x v="27"/>
    <x v="27"/>
    <d v="2014-06-19T00:00:00"/>
    <s v="Standard Class"/>
    <s v="SB-20170"/>
    <s v="Sarah Bern"/>
    <s v="Consumer"/>
    <s v="United States"/>
    <x v="20"/>
    <x v="15"/>
    <x v="45"/>
    <x v="3"/>
    <s v="OFF-AR-10004691"/>
    <x v="1"/>
    <x v="6"/>
    <s v="Boston 1730 StandUp Electric Pencil Sharpener"/>
    <n v="64.14"/>
    <n v="3"/>
    <x v="0"/>
    <n v="0"/>
    <n v="16.676400000000001"/>
  </r>
  <r>
    <n v="2641"/>
    <s v="CA-2014-108441"/>
    <d v="2014-06-13T00:00:00"/>
    <n v="2014"/>
    <n v="6"/>
    <x v="27"/>
    <x v="27"/>
    <d v="2014-06-19T00:00:00"/>
    <s v="Standard Class"/>
    <s v="SB-20170"/>
    <s v="Sarah Bern"/>
    <s v="Consumer"/>
    <s v="United States"/>
    <x v="20"/>
    <x v="15"/>
    <x v="45"/>
    <x v="3"/>
    <s v="FUR-CH-10000595"/>
    <x v="0"/>
    <x v="1"/>
    <s v="Safco Contoured Stacking Chairs"/>
    <n v="858.24"/>
    <n v="4"/>
    <x v="9"/>
    <n v="0.1"/>
    <n v="143.03999999999996"/>
  </r>
  <r>
    <n v="2642"/>
    <s v="CA-2012-169740"/>
    <d v="2012-02-20T00:00:00"/>
    <n v="2012"/>
    <n v="2"/>
    <x v="36"/>
    <x v="36"/>
    <d v="2012-02-25T00:00:00"/>
    <s v="Standard Class"/>
    <s v="LM-17065"/>
    <s v="Liz MacKendrick"/>
    <s v="Consumer"/>
    <s v="United States"/>
    <x v="322"/>
    <x v="36"/>
    <x v="400"/>
    <x v="0"/>
    <s v="TEC-AC-10000927"/>
    <x v="2"/>
    <x v="11"/>
    <s v="Anker Ultrathin Bluetooth Wireless Keyboard Aluminum Cover with Stand "/>
    <n v="29.99"/>
    <n v="1"/>
    <x v="0"/>
    <n v="0"/>
    <n v="2.9989999999999988"/>
  </r>
  <r>
    <n v="2643"/>
    <s v="CA-2013-124051"/>
    <d v="2013-12-30T00:00:00"/>
    <n v="2013"/>
    <n v="12"/>
    <x v="5"/>
    <x v="5"/>
    <d v="2013-12-31T00:00:00"/>
    <s v="First Class"/>
    <s v="KA-16525"/>
    <s v="Kelly Andreada"/>
    <s v="Consumer"/>
    <s v="United States"/>
    <x v="34"/>
    <x v="10"/>
    <x v="173"/>
    <x v="2"/>
    <s v="OFF-PA-10001289"/>
    <x v="1"/>
    <x v="10"/>
    <s v="White Computer Printout Paper by Universal"/>
    <n v="186.048"/>
    <n v="6"/>
    <x v="2"/>
    <n v="0.2"/>
    <n v="67.442399999999992"/>
  </r>
  <r>
    <n v="2644"/>
    <s v="CA-2013-149111"/>
    <d v="2013-04-18T00:00:00"/>
    <n v="2013"/>
    <n v="4"/>
    <x v="25"/>
    <x v="25"/>
    <d v="2013-04-22T00:00:00"/>
    <s v="Second Class"/>
    <s v="BF-11170"/>
    <s v="Ben Ferrer"/>
    <s v="Home Office"/>
    <s v="United States"/>
    <x v="253"/>
    <x v="3"/>
    <x v="313"/>
    <x v="0"/>
    <s v="TEC-PH-10003092"/>
    <x v="2"/>
    <x v="7"/>
    <s v="Motorola L804"/>
    <n v="36.792000000000002"/>
    <n v="1"/>
    <x v="2"/>
    <n v="0.2"/>
    <n v="4.1390999999999991"/>
  </r>
  <r>
    <n v="2645"/>
    <s v="CA-2013-149111"/>
    <d v="2013-04-18T00:00:00"/>
    <n v="2013"/>
    <n v="4"/>
    <x v="25"/>
    <x v="25"/>
    <d v="2013-04-22T00:00:00"/>
    <s v="Second Class"/>
    <s v="BF-11170"/>
    <s v="Ben Ferrer"/>
    <s v="Home Office"/>
    <s v="United States"/>
    <x v="253"/>
    <x v="3"/>
    <x v="313"/>
    <x v="0"/>
    <s v="FUR-FU-10000206"/>
    <x v="0"/>
    <x v="5"/>
    <s v="GE General Purpose, Extra Long Life, Showcase &amp; Floodlight Incandescent Bulbs"/>
    <n v="18.624000000000002"/>
    <n v="8"/>
    <x v="2"/>
    <n v="0.2"/>
    <n v="6.2855999999999987"/>
  </r>
  <r>
    <n v="2646"/>
    <s v="CA-2011-131002"/>
    <d v="2011-09-07T00:00:00"/>
    <n v="2011"/>
    <n v="9"/>
    <x v="30"/>
    <x v="30"/>
    <d v="2011-09-12T00:00:00"/>
    <s v="Second Class"/>
    <s v="TB-21400"/>
    <s v="Tom Boeckenhauer"/>
    <s v="Consumer"/>
    <s v="United States"/>
    <x v="251"/>
    <x v="26"/>
    <x v="311"/>
    <x v="2"/>
    <s v="FUR-FU-10004270"/>
    <x v="0"/>
    <x v="5"/>
    <s v="Executive Impressions 13&quot; Clairmont Wall Clock"/>
    <n v="57.69"/>
    <n v="3"/>
    <x v="0"/>
    <n v="0"/>
    <n v="23.652900000000002"/>
  </r>
  <r>
    <n v="2647"/>
    <s v="CA-2011-131002"/>
    <d v="2011-09-07T00:00:00"/>
    <n v="2011"/>
    <n v="9"/>
    <x v="30"/>
    <x v="30"/>
    <d v="2011-09-12T00:00:00"/>
    <s v="Second Class"/>
    <s v="TB-21400"/>
    <s v="Tom Boeckenhauer"/>
    <s v="Consumer"/>
    <s v="United States"/>
    <x v="251"/>
    <x v="26"/>
    <x v="311"/>
    <x v="2"/>
    <s v="OFF-BI-10000948"/>
    <x v="1"/>
    <x v="8"/>
    <s v="GBC Laser Imprintable Binding System Covers, Desert Sand"/>
    <n v="42.81"/>
    <n v="3"/>
    <x v="0"/>
    <n v="0"/>
    <n v="20.120699999999999"/>
  </r>
  <r>
    <n v="2648"/>
    <s v="CA-2011-131002"/>
    <d v="2011-09-07T00:00:00"/>
    <n v="2011"/>
    <n v="9"/>
    <x v="30"/>
    <x v="30"/>
    <d v="2011-09-12T00:00:00"/>
    <s v="Second Class"/>
    <s v="TB-21400"/>
    <s v="Tom Boeckenhauer"/>
    <s v="Consumer"/>
    <s v="United States"/>
    <x v="251"/>
    <x v="26"/>
    <x v="311"/>
    <x v="2"/>
    <s v="OFF-PA-10000223"/>
    <x v="1"/>
    <x v="10"/>
    <s v="Xerox 2000"/>
    <n v="12.96"/>
    <n v="2"/>
    <x v="0"/>
    <n v="0"/>
    <n v="6.2208000000000006"/>
  </r>
  <r>
    <n v="2649"/>
    <s v="CA-2011-131002"/>
    <d v="2011-09-07T00:00:00"/>
    <n v="2011"/>
    <n v="9"/>
    <x v="30"/>
    <x v="30"/>
    <d v="2011-09-12T00:00:00"/>
    <s v="Second Class"/>
    <s v="TB-21400"/>
    <s v="Tom Boeckenhauer"/>
    <s v="Consumer"/>
    <s v="United States"/>
    <x v="251"/>
    <x v="26"/>
    <x v="311"/>
    <x v="2"/>
    <s v="FUR-FU-10004665"/>
    <x v="0"/>
    <x v="5"/>
    <s v="3M Polarizing Task Lamp with Clamp Arm, Light Gray"/>
    <n v="821.87999999999988"/>
    <n v="6"/>
    <x v="0"/>
    <n v="0"/>
    <n v="213.68880000000001"/>
  </r>
  <r>
    <n v="2650"/>
    <s v="CA-2011-131002"/>
    <d v="2011-09-07T00:00:00"/>
    <n v="2011"/>
    <n v="9"/>
    <x v="30"/>
    <x v="30"/>
    <d v="2011-09-12T00:00:00"/>
    <s v="Second Class"/>
    <s v="TB-21400"/>
    <s v="Tom Boeckenhauer"/>
    <s v="Consumer"/>
    <s v="United States"/>
    <x v="251"/>
    <x v="26"/>
    <x v="311"/>
    <x v="2"/>
    <s v="TEC-PH-10000215"/>
    <x v="2"/>
    <x v="7"/>
    <s v="Plantronics Cordless Phone Headset with In-line Volume - M214C"/>
    <n v="104.85000000000001"/>
    <n v="3"/>
    <x v="0"/>
    <n v="0"/>
    <n v="28.309500000000007"/>
  </r>
  <r>
    <n v="2651"/>
    <s v="US-2013-146794"/>
    <d v="2013-09-27T00:00:00"/>
    <n v="2013"/>
    <n v="9"/>
    <x v="21"/>
    <x v="21"/>
    <d v="2013-10-02T00:00:00"/>
    <s v="Standard Class"/>
    <s v="SH-19975"/>
    <s v="Sally Hughsby"/>
    <s v="Corporate"/>
    <s v="United States"/>
    <x v="86"/>
    <x v="1"/>
    <x v="107"/>
    <x v="1"/>
    <s v="FUR-BO-10004467"/>
    <x v="0"/>
    <x v="0"/>
    <s v="Bestar Classic Bookcase"/>
    <n v="424.95749999999992"/>
    <n v="5"/>
    <x v="11"/>
    <n v="0.15"/>
    <n v="19.997999999999976"/>
  </r>
  <r>
    <n v="2652"/>
    <s v="CA-2014-112515"/>
    <d v="2014-09-18T00:00:00"/>
    <n v="2014"/>
    <n v="9"/>
    <x v="15"/>
    <x v="15"/>
    <d v="2014-09-22T00:00:00"/>
    <s v="Second Class"/>
    <s v="AS-10225"/>
    <s v="Alan Schoenberger"/>
    <s v="Corporate"/>
    <s v="United States"/>
    <x v="212"/>
    <x v="7"/>
    <x v="266"/>
    <x v="1"/>
    <s v="OFF-BI-10000829"/>
    <x v="1"/>
    <x v="8"/>
    <s v="Avery Non-Stick Binders"/>
    <n v="10.776000000000002"/>
    <n v="3"/>
    <x v="2"/>
    <n v="0.2"/>
    <n v="3.5021999999999989"/>
  </r>
  <r>
    <n v="2653"/>
    <s v="CA-2014-112515"/>
    <d v="2014-09-18T00:00:00"/>
    <n v="2014"/>
    <n v="9"/>
    <x v="15"/>
    <x v="15"/>
    <d v="2014-09-22T00:00:00"/>
    <s v="Second Class"/>
    <s v="AS-10225"/>
    <s v="Alan Schoenberger"/>
    <s v="Corporate"/>
    <s v="United States"/>
    <x v="212"/>
    <x v="7"/>
    <x v="266"/>
    <x v="1"/>
    <s v="OFF-BI-10003712"/>
    <x v="1"/>
    <x v="8"/>
    <s v="Acco Pressboard Covers with Storage Hooks, 14 7/8&quot; x 11&quot;, Light Blue"/>
    <n v="11.784000000000001"/>
    <n v="3"/>
    <x v="2"/>
    <n v="0.2"/>
    <n v="4.2716999999999992"/>
  </r>
  <r>
    <n v="2654"/>
    <s v="CA-2014-112515"/>
    <d v="2014-09-18T00:00:00"/>
    <n v="2014"/>
    <n v="9"/>
    <x v="15"/>
    <x v="15"/>
    <d v="2014-09-22T00:00:00"/>
    <s v="Second Class"/>
    <s v="AS-10225"/>
    <s v="Alan Schoenberger"/>
    <s v="Corporate"/>
    <s v="United States"/>
    <x v="212"/>
    <x v="7"/>
    <x v="266"/>
    <x v="1"/>
    <s v="OFF-PA-10000062"/>
    <x v="1"/>
    <x v="10"/>
    <s v="Green Bar Computer Printout Paper"/>
    <n v="164.88"/>
    <n v="3"/>
    <x v="0"/>
    <n v="0"/>
    <n v="80.791200000000003"/>
  </r>
  <r>
    <n v="2655"/>
    <s v="CA-2014-112515"/>
    <d v="2014-09-18T00:00:00"/>
    <n v="2014"/>
    <n v="9"/>
    <x v="15"/>
    <x v="15"/>
    <d v="2014-09-22T00:00:00"/>
    <s v="Second Class"/>
    <s v="AS-10225"/>
    <s v="Alan Schoenberger"/>
    <s v="Corporate"/>
    <s v="United States"/>
    <x v="212"/>
    <x v="7"/>
    <x v="266"/>
    <x v="1"/>
    <s v="FUR-BO-10003404"/>
    <x v="0"/>
    <x v="0"/>
    <s v="Global Adaptabilites Bookcase, Cherry/Storm Gray Finish"/>
    <n v="1292.94"/>
    <n v="3"/>
    <x v="0"/>
    <n v="0"/>
    <n v="77.576399999999921"/>
  </r>
  <r>
    <n v="2656"/>
    <s v="CA-2014-112515"/>
    <d v="2014-09-18T00:00:00"/>
    <n v="2014"/>
    <n v="9"/>
    <x v="15"/>
    <x v="15"/>
    <d v="2014-09-22T00:00:00"/>
    <s v="Second Class"/>
    <s v="AS-10225"/>
    <s v="Alan Schoenberger"/>
    <s v="Corporate"/>
    <s v="United States"/>
    <x v="212"/>
    <x v="7"/>
    <x v="266"/>
    <x v="1"/>
    <s v="OFF-BI-10004233"/>
    <x v="1"/>
    <x v="8"/>
    <s v="GBC Pre-Punched Binding Paper, Plastic, White, 8-1/2&quot; x 11&quot;"/>
    <n v="25.584000000000003"/>
    <n v="2"/>
    <x v="2"/>
    <n v="0.2"/>
    <n v="8.9543999999999997"/>
  </r>
  <r>
    <n v="2657"/>
    <s v="CA-2014-112515"/>
    <d v="2014-09-18T00:00:00"/>
    <n v="2014"/>
    <n v="9"/>
    <x v="15"/>
    <x v="15"/>
    <d v="2014-09-22T00:00:00"/>
    <s v="Second Class"/>
    <s v="AS-10225"/>
    <s v="Alan Schoenberger"/>
    <s v="Corporate"/>
    <s v="United States"/>
    <x v="212"/>
    <x v="7"/>
    <x v="266"/>
    <x v="1"/>
    <s v="OFF-ST-10001272"/>
    <x v="1"/>
    <x v="4"/>
    <s v="Mini 13-1/2 Capacity Data Binder Rack, Pearl"/>
    <n v="261.74"/>
    <n v="2"/>
    <x v="0"/>
    <n v="0"/>
    <n v="65.435000000000002"/>
  </r>
  <r>
    <n v="2658"/>
    <s v="CA-2014-112515"/>
    <d v="2014-09-18T00:00:00"/>
    <n v="2014"/>
    <n v="9"/>
    <x v="15"/>
    <x v="15"/>
    <d v="2014-09-22T00:00:00"/>
    <s v="Second Class"/>
    <s v="AS-10225"/>
    <s v="Alan Schoenberger"/>
    <s v="Corporate"/>
    <s v="United States"/>
    <x v="212"/>
    <x v="7"/>
    <x v="266"/>
    <x v="1"/>
    <s v="OFF-LA-10001175"/>
    <x v="1"/>
    <x v="2"/>
    <s v="Avery 514"/>
    <n v="14.399999999999999"/>
    <n v="5"/>
    <x v="0"/>
    <n v="0"/>
    <n v="7.056"/>
  </r>
  <r>
    <n v="2659"/>
    <s v="CA-2013-150343"/>
    <d v="2013-08-17T00:00:00"/>
    <n v="2013"/>
    <n v="8"/>
    <x v="28"/>
    <x v="28"/>
    <d v="2013-08-21T00:00:00"/>
    <s v="Standard Class"/>
    <s v="PK-19075"/>
    <s v="Pete Kriz"/>
    <s v="Consumer"/>
    <s v="United States"/>
    <x v="8"/>
    <x v="1"/>
    <x v="94"/>
    <x v="1"/>
    <s v="OFF-EN-10004030"/>
    <x v="1"/>
    <x v="12"/>
    <s v="Convenience Packs of Business Envelopes"/>
    <n v="10.86"/>
    <n v="3"/>
    <x v="0"/>
    <n v="0"/>
    <n v="5.1042000000000005"/>
  </r>
  <r>
    <n v="2660"/>
    <s v="CA-2012-135538"/>
    <d v="2012-12-24T00:00:00"/>
    <n v="2012"/>
    <n v="12"/>
    <x v="14"/>
    <x v="14"/>
    <d v="2012-12-28T00:00:00"/>
    <s v="Standard Class"/>
    <s v="HR-14830"/>
    <s v="Harold Ryan"/>
    <s v="Corporate"/>
    <s v="United States"/>
    <x v="23"/>
    <x v="16"/>
    <x v="27"/>
    <x v="1"/>
    <s v="FUR-CH-10004287"/>
    <x v="0"/>
    <x v="1"/>
    <s v="SAFCO Arco Folding Chair"/>
    <n v="883.84"/>
    <n v="4"/>
    <x v="2"/>
    <n v="0.2"/>
    <n v="99.431999999999931"/>
  </r>
  <r>
    <n v="2661"/>
    <s v="CA-2014-123372"/>
    <d v="2014-11-29T00:00:00"/>
    <n v="2014"/>
    <n v="11"/>
    <x v="23"/>
    <x v="23"/>
    <d v="2014-12-03T00:00:00"/>
    <s v="Standard Class"/>
    <s v="DG-13300"/>
    <s v="Deirdre Greer"/>
    <s v="Corporate"/>
    <s v="United States"/>
    <x v="20"/>
    <x v="15"/>
    <x v="45"/>
    <x v="3"/>
    <s v="TEC-PH-10002834"/>
    <x v="2"/>
    <x v="7"/>
    <s v="Google Nexus 5"/>
    <n v="1979.89"/>
    <n v="11"/>
    <x v="0"/>
    <n v="0"/>
    <n v="494.97250000000003"/>
  </r>
  <r>
    <n v="2662"/>
    <s v="CA-2014-123372"/>
    <d v="2014-11-29T00:00:00"/>
    <n v="2014"/>
    <n v="11"/>
    <x v="23"/>
    <x v="23"/>
    <d v="2014-12-03T00:00:00"/>
    <s v="Standard Class"/>
    <s v="DG-13300"/>
    <s v="Deirdre Greer"/>
    <s v="Corporate"/>
    <s v="United States"/>
    <x v="20"/>
    <x v="15"/>
    <x v="45"/>
    <x v="3"/>
    <s v="OFF-EN-10003055"/>
    <x v="1"/>
    <x v="12"/>
    <s v="Blue String-Tie &amp; Button Interoffice Envelopes, 10 x 13"/>
    <n v="79.959999999999994"/>
    <n v="2"/>
    <x v="0"/>
    <n v="0"/>
    <n v="35.981999999999992"/>
  </r>
  <r>
    <n v="2663"/>
    <s v="CA-2014-159604"/>
    <d v="2014-04-15T00:00:00"/>
    <n v="2014"/>
    <n v="4"/>
    <x v="4"/>
    <x v="4"/>
    <d v="2014-04-16T00:00:00"/>
    <s v="First Class"/>
    <s v="CL-12700"/>
    <s v="Craig Leslie"/>
    <s v="Home Office"/>
    <s v="United States"/>
    <x v="24"/>
    <x v="25"/>
    <x v="333"/>
    <x v="2"/>
    <s v="OFF-BI-10003460"/>
    <x v="1"/>
    <x v="8"/>
    <s v="Acco 3-Hole Punch"/>
    <n v="8.76"/>
    <n v="2"/>
    <x v="0"/>
    <n v="0"/>
    <n v="4.2047999999999996"/>
  </r>
  <r>
    <n v="2664"/>
    <s v="CA-2013-164784"/>
    <d v="2013-05-02T00:00:00"/>
    <n v="2013"/>
    <n v="5"/>
    <x v="35"/>
    <x v="35"/>
    <d v="2013-05-05T00:00:00"/>
    <s v="First Class"/>
    <s v="HF-14995"/>
    <s v="Herbert Flentye"/>
    <s v="Consumer"/>
    <s v="United States"/>
    <x v="26"/>
    <x v="18"/>
    <x v="31"/>
    <x v="0"/>
    <s v="OFF-LA-10001569"/>
    <x v="1"/>
    <x v="2"/>
    <s v="Avery 499"/>
    <n v="3.9840000000000004"/>
    <n v="1"/>
    <x v="2"/>
    <n v="0.2"/>
    <n v="1.2948"/>
  </r>
  <r>
    <n v="2665"/>
    <s v="CA-2013-164784"/>
    <d v="2013-05-02T00:00:00"/>
    <n v="2013"/>
    <n v="5"/>
    <x v="35"/>
    <x v="35"/>
    <d v="2013-05-05T00:00:00"/>
    <s v="First Class"/>
    <s v="HF-14995"/>
    <s v="Herbert Flentye"/>
    <s v="Consumer"/>
    <s v="United States"/>
    <x v="26"/>
    <x v="18"/>
    <x v="31"/>
    <x v="0"/>
    <s v="FUR-TA-10004534"/>
    <x v="0"/>
    <x v="3"/>
    <s v="Bevis 44 x 96 Conference Tables"/>
    <n v="370.62"/>
    <n v="3"/>
    <x v="10"/>
    <n v="0.4"/>
    <n v="-142.07100000000008"/>
  </r>
  <r>
    <n v="2666"/>
    <s v="CA-2013-164784"/>
    <d v="2013-05-02T00:00:00"/>
    <n v="2013"/>
    <n v="5"/>
    <x v="35"/>
    <x v="35"/>
    <d v="2013-05-05T00:00:00"/>
    <s v="First Class"/>
    <s v="HF-14995"/>
    <s v="Herbert Flentye"/>
    <s v="Consumer"/>
    <s v="United States"/>
    <x v="26"/>
    <x v="18"/>
    <x v="31"/>
    <x v="0"/>
    <s v="OFF-BI-10002954"/>
    <x v="1"/>
    <x v="8"/>
    <s v="Newell 3-Hole Punched Plastic Slotted Magazine Holders for Binders"/>
    <n v="2.7420000000000004"/>
    <n v="2"/>
    <x v="6"/>
    <n v="0.7"/>
    <n v="-2.0107999999999997"/>
  </r>
  <r>
    <n v="2667"/>
    <s v="CA-2013-111794"/>
    <d v="2013-10-02T00:00:00"/>
    <n v="2013"/>
    <n v="10"/>
    <x v="32"/>
    <x v="32"/>
    <d v="2013-10-02T00:00:00"/>
    <s v="Same Day"/>
    <s v="HG-15025"/>
    <s v="Hunter Glantz"/>
    <s v="Consumer"/>
    <s v="United States"/>
    <x v="112"/>
    <x v="5"/>
    <x v="139"/>
    <x v="2"/>
    <s v="TEC-AC-10003832"/>
    <x v="2"/>
    <x v="11"/>
    <s v="Imation 16GB Mini TravelDrive USB 2.0 Flash Drive"/>
    <n v="79.512000000000015"/>
    <n v="3"/>
    <x v="2"/>
    <n v="0.2"/>
    <n v="20.8719"/>
  </r>
  <r>
    <n v="2668"/>
    <s v="CA-2013-111794"/>
    <d v="2013-10-02T00:00:00"/>
    <n v="2013"/>
    <n v="10"/>
    <x v="32"/>
    <x v="32"/>
    <d v="2013-10-02T00:00:00"/>
    <s v="Same Day"/>
    <s v="HG-15025"/>
    <s v="Hunter Glantz"/>
    <s v="Consumer"/>
    <s v="United States"/>
    <x v="112"/>
    <x v="5"/>
    <x v="139"/>
    <x v="2"/>
    <s v="OFF-PA-10000474"/>
    <x v="1"/>
    <x v="10"/>
    <s v="Staples"/>
    <n v="28.352"/>
    <n v="1"/>
    <x v="2"/>
    <n v="0.2"/>
    <n v="9.568799999999996"/>
  </r>
  <r>
    <n v="2669"/>
    <s v="US-2012-139759"/>
    <d v="2012-08-25T00:00:00"/>
    <n v="2012"/>
    <n v="8"/>
    <x v="37"/>
    <x v="37"/>
    <d v="2012-08-30T00:00:00"/>
    <s v="Standard Class"/>
    <s v="NL-18310"/>
    <s v="Nancy Lomonaco"/>
    <s v="Home Office"/>
    <s v="United States"/>
    <x v="1"/>
    <x v="1"/>
    <x v="62"/>
    <x v="1"/>
    <s v="FUR-CH-10002774"/>
    <x v="0"/>
    <x v="1"/>
    <s v="Global Deluxe Stacking Chair, Gray"/>
    <n v="40.783999999999999"/>
    <n v="1"/>
    <x v="2"/>
    <n v="0.2"/>
    <n v="4.5881999999999987"/>
  </r>
  <r>
    <n v="2670"/>
    <s v="US-2012-139759"/>
    <d v="2012-08-25T00:00:00"/>
    <n v="2012"/>
    <n v="8"/>
    <x v="37"/>
    <x v="37"/>
    <d v="2012-08-30T00:00:00"/>
    <s v="Standard Class"/>
    <s v="NL-18310"/>
    <s v="Nancy Lomonaco"/>
    <s v="Home Office"/>
    <s v="United States"/>
    <x v="1"/>
    <x v="1"/>
    <x v="62"/>
    <x v="1"/>
    <s v="OFF-AP-10002765"/>
    <x v="1"/>
    <x v="9"/>
    <s v="Fellowes Advanced Computer Series Surge Protectors"/>
    <n v="105.96"/>
    <n v="4"/>
    <x v="0"/>
    <n v="0"/>
    <n v="29.668800000000005"/>
  </r>
  <r>
    <n v="2671"/>
    <s v="CA-2011-126403"/>
    <d v="2011-09-09T00:00:00"/>
    <n v="2011"/>
    <n v="9"/>
    <x v="30"/>
    <x v="30"/>
    <d v="2011-09-12T00:00:00"/>
    <s v="Second Class"/>
    <s v="RR-19525"/>
    <s v="Rick Reed"/>
    <s v="Corporate"/>
    <s v="United States"/>
    <x v="90"/>
    <x v="31"/>
    <x v="111"/>
    <x v="3"/>
    <s v="OFF-PA-10001144"/>
    <x v="1"/>
    <x v="10"/>
    <s v="Xerox 1913"/>
    <n v="166.44"/>
    <n v="3"/>
    <x v="0"/>
    <n v="0"/>
    <n v="79.891199999999998"/>
  </r>
  <r>
    <n v="2672"/>
    <s v="CA-2011-126403"/>
    <d v="2011-09-09T00:00:00"/>
    <n v="2011"/>
    <n v="9"/>
    <x v="30"/>
    <x v="30"/>
    <d v="2011-09-12T00:00:00"/>
    <s v="Second Class"/>
    <s v="RR-19525"/>
    <s v="Rick Reed"/>
    <s v="Corporate"/>
    <s v="United States"/>
    <x v="90"/>
    <x v="31"/>
    <x v="111"/>
    <x v="3"/>
    <s v="FUR-CH-10003761"/>
    <x v="0"/>
    <x v="1"/>
    <s v="Global Italian Leather Office Chair"/>
    <n v="785.87999999999988"/>
    <n v="6"/>
    <x v="0"/>
    <n v="0"/>
    <n v="212.18759999999997"/>
  </r>
  <r>
    <n v="2673"/>
    <s v="CA-2011-126403"/>
    <d v="2011-09-09T00:00:00"/>
    <n v="2011"/>
    <n v="9"/>
    <x v="30"/>
    <x v="30"/>
    <d v="2011-09-12T00:00:00"/>
    <s v="Second Class"/>
    <s v="RR-19525"/>
    <s v="Rick Reed"/>
    <s v="Corporate"/>
    <s v="United States"/>
    <x v="90"/>
    <x v="31"/>
    <x v="111"/>
    <x v="3"/>
    <s v="OFF-PA-10004665"/>
    <x v="1"/>
    <x v="10"/>
    <s v="Advantus Motivational Note Cards"/>
    <n v="26.2"/>
    <n v="2"/>
    <x v="0"/>
    <n v="0"/>
    <n v="12.837999999999999"/>
  </r>
  <r>
    <n v="2674"/>
    <s v="CA-2011-126403"/>
    <d v="2011-09-09T00:00:00"/>
    <n v="2011"/>
    <n v="9"/>
    <x v="30"/>
    <x v="30"/>
    <d v="2011-09-12T00:00:00"/>
    <s v="Second Class"/>
    <s v="RR-19525"/>
    <s v="Rick Reed"/>
    <s v="Corporate"/>
    <s v="United States"/>
    <x v="90"/>
    <x v="31"/>
    <x v="111"/>
    <x v="3"/>
    <s v="OFF-ST-10000078"/>
    <x v="1"/>
    <x v="4"/>
    <s v="Tennsco 6- and 18-Compartment Lockers"/>
    <n v="1325.8500000000001"/>
    <n v="5"/>
    <x v="0"/>
    <n v="0"/>
    <n v="238.65299999999991"/>
  </r>
  <r>
    <n v="2675"/>
    <s v="CA-2014-136875"/>
    <d v="2014-12-04T00:00:00"/>
    <n v="2014"/>
    <n v="12"/>
    <x v="22"/>
    <x v="22"/>
    <d v="2014-12-04T00:00:00"/>
    <s v="Same Day"/>
    <s v="TC-21295"/>
    <s v="Toby Carlisle"/>
    <s v="Consumer"/>
    <s v="United States"/>
    <x v="70"/>
    <x v="1"/>
    <x v="142"/>
    <x v="1"/>
    <s v="OFF-PA-10000357"/>
    <x v="1"/>
    <x v="10"/>
    <s v="Xerox 1888"/>
    <n v="166.44"/>
    <n v="3"/>
    <x v="0"/>
    <n v="0"/>
    <n v="79.891199999999998"/>
  </r>
  <r>
    <n v="2676"/>
    <s v="CA-2014-132185"/>
    <d v="2014-11-28T00:00:00"/>
    <n v="2014"/>
    <n v="11"/>
    <x v="23"/>
    <x v="23"/>
    <d v="2014-12-03T00:00:00"/>
    <s v="Standard Class"/>
    <s v="DB-13615"/>
    <s v="Doug Bickford"/>
    <s v="Consumer"/>
    <s v="United States"/>
    <x v="153"/>
    <x v="3"/>
    <x v="196"/>
    <x v="0"/>
    <s v="OFF-AR-10000422"/>
    <x v="1"/>
    <x v="6"/>
    <s v="Pencil and Crayon Sharpener"/>
    <n v="8.76"/>
    <n v="5"/>
    <x v="2"/>
    <n v="0.2"/>
    <n v="0.76649999999999974"/>
  </r>
  <r>
    <n v="2677"/>
    <s v="CA-2014-132185"/>
    <d v="2014-11-28T00:00:00"/>
    <n v="2014"/>
    <n v="11"/>
    <x v="23"/>
    <x v="23"/>
    <d v="2014-12-03T00:00:00"/>
    <s v="Standard Class"/>
    <s v="DB-13615"/>
    <s v="Doug Bickford"/>
    <s v="Consumer"/>
    <s v="United States"/>
    <x v="153"/>
    <x v="3"/>
    <x v="196"/>
    <x v="0"/>
    <s v="OFF-AP-10001205"/>
    <x v="1"/>
    <x v="9"/>
    <s v="Belkin 5 Outlet SurgeMaster Power Centers"/>
    <n v="43.584000000000003"/>
    <n v="1"/>
    <x v="2"/>
    <n v="0.2"/>
    <n v="4.3584000000000032"/>
  </r>
  <r>
    <n v="2678"/>
    <s v="US-2011-160780"/>
    <d v="2011-06-21T00:00:00"/>
    <n v="2011"/>
    <n v="6"/>
    <x v="3"/>
    <x v="3"/>
    <d v="2011-06-21T00:00:00"/>
    <s v="Same Day"/>
    <s v="SV-20785"/>
    <s v="Stewart Visinsky"/>
    <s v="Consumer"/>
    <s v="United States"/>
    <x v="206"/>
    <x v="22"/>
    <x v="259"/>
    <x v="1"/>
    <s v="OFF-BI-10001116"/>
    <x v="1"/>
    <x v="8"/>
    <s v="Wilson Jones 1&quot; Hanging DublLock Ring Binders"/>
    <n v="11.088000000000003"/>
    <n v="7"/>
    <x v="6"/>
    <n v="0.7"/>
    <n v="-8.1311999999999998"/>
  </r>
  <r>
    <n v="2679"/>
    <s v="US-2011-160780"/>
    <d v="2011-06-21T00:00:00"/>
    <n v="2011"/>
    <n v="6"/>
    <x v="3"/>
    <x v="3"/>
    <d v="2011-06-21T00:00:00"/>
    <s v="Same Day"/>
    <s v="SV-20785"/>
    <s v="Stewart Visinsky"/>
    <s v="Consumer"/>
    <s v="United States"/>
    <x v="206"/>
    <x v="22"/>
    <x v="259"/>
    <x v="1"/>
    <s v="OFF-BI-10002931"/>
    <x v="1"/>
    <x v="8"/>
    <s v="Avery Trapezoid Extra Heavy Duty 4&quot; Binders"/>
    <n v="25.164000000000001"/>
    <n v="2"/>
    <x v="6"/>
    <n v="0.7"/>
    <n v="-16.775999999999996"/>
  </r>
  <r>
    <n v="2680"/>
    <s v="CA-2014-127026"/>
    <d v="2014-01-22T00:00:00"/>
    <n v="2014"/>
    <n v="1"/>
    <x v="44"/>
    <x v="44"/>
    <d v="2014-01-28T00:00:00"/>
    <s v="Standard Class"/>
    <s v="MH-18115"/>
    <s v="Mick Hernandez"/>
    <s v="Home Office"/>
    <s v="United States"/>
    <x v="25"/>
    <x v="12"/>
    <x v="30"/>
    <x v="2"/>
    <s v="OFF-BI-10000546"/>
    <x v="1"/>
    <x v="8"/>
    <s v="Avery Durable Binders"/>
    <n v="14.399999999999999"/>
    <n v="5"/>
    <x v="0"/>
    <n v="0"/>
    <n v="7.056"/>
  </r>
  <r>
    <n v="2681"/>
    <s v="CA-2014-127026"/>
    <d v="2014-01-22T00:00:00"/>
    <n v="2014"/>
    <n v="1"/>
    <x v="44"/>
    <x v="44"/>
    <d v="2014-01-28T00:00:00"/>
    <s v="Standard Class"/>
    <s v="MH-18115"/>
    <s v="Mick Hernandez"/>
    <s v="Home Office"/>
    <s v="United States"/>
    <x v="25"/>
    <x v="12"/>
    <x v="30"/>
    <x v="2"/>
    <s v="TEC-AC-10002049"/>
    <x v="2"/>
    <x v="11"/>
    <s v="Logitech G19 Programmable Gaming Keyboard"/>
    <n v="619.94999999999993"/>
    <n v="5"/>
    <x v="0"/>
    <n v="0"/>
    <n v="111.59099999999995"/>
  </r>
  <r>
    <n v="2682"/>
    <s v="CA-2014-127026"/>
    <d v="2014-01-22T00:00:00"/>
    <n v="2014"/>
    <n v="1"/>
    <x v="44"/>
    <x v="44"/>
    <d v="2014-01-28T00:00:00"/>
    <s v="Standard Class"/>
    <s v="MH-18115"/>
    <s v="Mick Hernandez"/>
    <s v="Home Office"/>
    <s v="United States"/>
    <x v="25"/>
    <x v="12"/>
    <x v="30"/>
    <x v="2"/>
    <s v="OFF-BI-10001196"/>
    <x v="1"/>
    <x v="8"/>
    <s v="Avery Flip-Chart Easel Binder, Black"/>
    <n v="89.52"/>
    <n v="4"/>
    <x v="0"/>
    <n v="0"/>
    <n v="42.074399999999997"/>
  </r>
  <r>
    <n v="2683"/>
    <s v="CA-2014-127026"/>
    <d v="2014-01-22T00:00:00"/>
    <n v="2014"/>
    <n v="1"/>
    <x v="44"/>
    <x v="44"/>
    <d v="2014-01-28T00:00:00"/>
    <s v="Standard Class"/>
    <s v="MH-18115"/>
    <s v="Mick Hernandez"/>
    <s v="Home Office"/>
    <s v="United States"/>
    <x v="25"/>
    <x v="12"/>
    <x v="30"/>
    <x v="2"/>
    <s v="TEC-MA-10002981"/>
    <x v="2"/>
    <x v="15"/>
    <s v="I.R.I.S IRISCard Anywhere 5 Card Scanner"/>
    <n v="350.97300000000007"/>
    <n v="3"/>
    <x v="9"/>
    <n v="0.1"/>
    <n v="152.08829999999998"/>
  </r>
  <r>
    <n v="2684"/>
    <s v="CA-2014-127026"/>
    <d v="2014-01-22T00:00:00"/>
    <n v="2014"/>
    <n v="1"/>
    <x v="44"/>
    <x v="44"/>
    <d v="2014-01-28T00:00:00"/>
    <s v="Standard Class"/>
    <s v="MH-18115"/>
    <s v="Mick Hernandez"/>
    <s v="Home Office"/>
    <s v="United States"/>
    <x v="25"/>
    <x v="12"/>
    <x v="30"/>
    <x v="2"/>
    <s v="TEC-PH-10003601"/>
    <x v="2"/>
    <x v="7"/>
    <s v="Ativa D5772 2-Line 5.8GHz Digital Expandable Corded/Cordless Phone System with Answering &amp; Caller ID/Call Waiting, Black/Silver"/>
    <n v="164.99"/>
    <n v="1"/>
    <x v="0"/>
    <n v="0"/>
    <n v="49.496999999999986"/>
  </r>
  <r>
    <n v="2685"/>
    <s v="CA-2014-137085"/>
    <d v="2014-06-30T00:00:00"/>
    <n v="2014"/>
    <n v="6"/>
    <x v="27"/>
    <x v="27"/>
    <d v="2014-07-07T00:00:00"/>
    <s v="Standard Class"/>
    <s v="CT-11995"/>
    <s v="Carol Triggs"/>
    <s v="Consumer"/>
    <s v="United States"/>
    <x v="1"/>
    <x v="1"/>
    <x v="25"/>
    <x v="1"/>
    <s v="OFF-BI-10000632"/>
    <x v="1"/>
    <x v="8"/>
    <s v="Satellite Sectional Post Binders"/>
    <n v="312.55200000000002"/>
    <n v="9"/>
    <x v="2"/>
    <n v="0.2"/>
    <n v="101.57939999999999"/>
  </r>
  <r>
    <n v="2686"/>
    <s v="CA-2013-133123"/>
    <d v="2013-09-07T00:00:00"/>
    <n v="2013"/>
    <n v="9"/>
    <x v="21"/>
    <x v="21"/>
    <d v="2013-09-12T00:00:00"/>
    <s v="Standard Class"/>
    <s v="KB-16315"/>
    <s v="Karl Braun"/>
    <s v="Consumer"/>
    <s v="United States"/>
    <x v="222"/>
    <x v="3"/>
    <x v="277"/>
    <x v="0"/>
    <s v="OFF-EN-10003055"/>
    <x v="1"/>
    <x v="12"/>
    <s v="Blue String-Tie &amp; Button Interoffice Envelopes, 10 x 13"/>
    <n v="95.951999999999998"/>
    <n v="3"/>
    <x v="2"/>
    <n v="0.2"/>
    <n v="29.984999999999985"/>
  </r>
  <r>
    <n v="2687"/>
    <s v="CA-2013-133123"/>
    <d v="2013-09-07T00:00:00"/>
    <n v="2013"/>
    <n v="9"/>
    <x v="21"/>
    <x v="21"/>
    <d v="2013-09-12T00:00:00"/>
    <s v="Standard Class"/>
    <s v="KB-16315"/>
    <s v="Karl Braun"/>
    <s v="Consumer"/>
    <s v="United States"/>
    <x v="222"/>
    <x v="3"/>
    <x v="277"/>
    <x v="0"/>
    <s v="OFF-BI-10001031"/>
    <x v="1"/>
    <x v="8"/>
    <s v="Pressboard Data Binders by Wilson Jones"/>
    <n v="3.2040000000000002"/>
    <n v="2"/>
    <x v="6"/>
    <n v="0.7"/>
    <n v="-2.4563999999999995"/>
  </r>
  <r>
    <n v="2688"/>
    <s v="US-2013-128195"/>
    <d v="2013-08-05T00:00:00"/>
    <n v="2013"/>
    <n v="8"/>
    <x v="28"/>
    <x v="28"/>
    <d v="2013-08-06T00:00:00"/>
    <s v="First Class"/>
    <s v="RA-19285"/>
    <s v="Ralph Arnett"/>
    <s v="Consumer"/>
    <s v="United States"/>
    <x v="97"/>
    <x v="10"/>
    <x v="120"/>
    <x v="2"/>
    <s v="OFF-BI-10002003"/>
    <x v="1"/>
    <x v="8"/>
    <s v="Ibico Presentation Index for Binding Systems"/>
    <n v="3.9799999999999991"/>
    <n v="5"/>
    <x v="3"/>
    <n v="0.8"/>
    <n v="-6.5670000000000019"/>
  </r>
  <r>
    <n v="2689"/>
    <s v="CA-2012-153220"/>
    <d v="2012-11-12T00:00:00"/>
    <n v="2012"/>
    <n v="11"/>
    <x v="6"/>
    <x v="6"/>
    <d v="2012-11-14T00:00:00"/>
    <s v="First Class"/>
    <s v="YC-21895"/>
    <s v="Yoseph Carroll"/>
    <s v="Corporate"/>
    <s v="United States"/>
    <x v="1"/>
    <x v="1"/>
    <x v="3"/>
    <x v="1"/>
    <s v="OFF-PA-10003016"/>
    <x v="1"/>
    <x v="10"/>
    <s v="Adams &quot;While You Were Out&quot; Message Pads"/>
    <n v="15.700000000000001"/>
    <n v="5"/>
    <x v="0"/>
    <n v="0"/>
    <n v="7.0649999999999995"/>
  </r>
  <r>
    <n v="2690"/>
    <s v="CA-2011-123064"/>
    <d v="2011-06-30T00:00:00"/>
    <n v="2011"/>
    <n v="6"/>
    <x v="3"/>
    <x v="3"/>
    <d v="2011-07-02T00:00:00"/>
    <s v="First Class"/>
    <s v="RA-19915"/>
    <s v="Russell Applegate"/>
    <s v="Consumer"/>
    <s v="United States"/>
    <x v="22"/>
    <x v="10"/>
    <x v="155"/>
    <x v="2"/>
    <s v="OFF-AR-10004582"/>
    <x v="1"/>
    <x v="6"/>
    <s v="BIC Brite Liner Grip Highlighters"/>
    <n v="5.2480000000000002"/>
    <n v="4"/>
    <x v="2"/>
    <n v="0.2"/>
    <n v="1.6399999999999995"/>
  </r>
  <r>
    <n v="2691"/>
    <s v="CA-2014-156412"/>
    <d v="2014-12-05T00:00:00"/>
    <n v="2014"/>
    <n v="12"/>
    <x v="22"/>
    <x v="22"/>
    <d v="2014-12-09T00:00:00"/>
    <s v="Standard Class"/>
    <s v="CM-12160"/>
    <s v="Charles McCrossin"/>
    <s v="Consumer"/>
    <s v="United States"/>
    <x v="10"/>
    <x v="9"/>
    <x v="63"/>
    <x v="3"/>
    <s v="OFF-BI-10004364"/>
    <x v="1"/>
    <x v="8"/>
    <s v="Storex Dura Pro Binders"/>
    <n v="5.3460000000000019"/>
    <n v="3"/>
    <x v="6"/>
    <n v="0.7"/>
    <n v="-4.4550000000000001"/>
  </r>
  <r>
    <n v="2692"/>
    <s v="US-2013-144211"/>
    <d v="2013-08-29T00:00:00"/>
    <n v="2013"/>
    <n v="8"/>
    <x v="28"/>
    <x v="28"/>
    <d v="2013-09-03T00:00:00"/>
    <s v="Standard Class"/>
    <s v="CS-12130"/>
    <s v="Chad Sievert"/>
    <s v="Consumer"/>
    <s v="United States"/>
    <x v="323"/>
    <x v="22"/>
    <x v="401"/>
    <x v="1"/>
    <s v="OFF-PA-10002246"/>
    <x v="1"/>
    <x v="10"/>
    <s v="Wirebound Four 2-3/4 x 5 Forms per Page, 400 Sets per Book"/>
    <n v="15.48"/>
    <n v="3"/>
    <x v="2"/>
    <n v="0.2"/>
    <n v="5.6115000000000004"/>
  </r>
  <r>
    <n v="2693"/>
    <s v="US-2013-144211"/>
    <d v="2013-08-29T00:00:00"/>
    <n v="2013"/>
    <n v="8"/>
    <x v="28"/>
    <x v="28"/>
    <d v="2013-09-03T00:00:00"/>
    <s v="Standard Class"/>
    <s v="CS-12130"/>
    <s v="Chad Sievert"/>
    <s v="Consumer"/>
    <s v="United States"/>
    <x v="323"/>
    <x v="22"/>
    <x v="401"/>
    <x v="1"/>
    <s v="TEC-PH-10002890"/>
    <x v="2"/>
    <x v="7"/>
    <s v="AT&amp;T 17929 Lendline Telephone"/>
    <n v="108.57599999999999"/>
    <n v="3"/>
    <x v="2"/>
    <n v="0.2"/>
    <n v="8.1432000000000002"/>
  </r>
  <r>
    <n v="2694"/>
    <s v="CA-2013-138079"/>
    <d v="2013-01-22T00:00:00"/>
    <n v="2013"/>
    <n v="1"/>
    <x v="12"/>
    <x v="12"/>
    <d v="2013-01-28T00:00:00"/>
    <s v="Standard Class"/>
    <s v="AJ-10795"/>
    <s v="Anthony Johnson"/>
    <s v="Corporate"/>
    <s v="United States"/>
    <x v="4"/>
    <x v="4"/>
    <x v="60"/>
    <x v="1"/>
    <s v="FUR-FU-10001475"/>
    <x v="0"/>
    <x v="5"/>
    <s v="Contract Clock, 14&quot;, Brown"/>
    <n v="109.9"/>
    <n v="5"/>
    <x v="0"/>
    <n v="0"/>
    <n v="37.366"/>
  </r>
  <r>
    <n v="2695"/>
    <s v="CA-2011-143182"/>
    <d v="2011-10-15T00:00:00"/>
    <n v="2011"/>
    <n v="10"/>
    <x v="18"/>
    <x v="18"/>
    <d v="2011-10-20T00:00:00"/>
    <s v="Standard Class"/>
    <s v="DL-12865"/>
    <s v="Dan Lawera"/>
    <s v="Consumer"/>
    <s v="United States"/>
    <x v="146"/>
    <x v="2"/>
    <x v="186"/>
    <x v="0"/>
    <s v="FUR-FU-10004270"/>
    <x v="0"/>
    <x v="5"/>
    <s v="Executive Impressions 13&quot; Clairmont Wall Clock"/>
    <n v="15.384"/>
    <n v="1"/>
    <x v="2"/>
    <n v="0.2"/>
    <n v="4.0383000000000013"/>
  </r>
  <r>
    <n v="2696"/>
    <s v="CA-2013-161662"/>
    <d v="2013-02-07T00:00:00"/>
    <n v="2013"/>
    <n v="2"/>
    <x v="47"/>
    <x v="47"/>
    <d v="2013-02-09T00:00:00"/>
    <s v="First Class"/>
    <s v="BE-11410"/>
    <s v="Bobby Elias"/>
    <s v="Consumer"/>
    <s v="United States"/>
    <x v="152"/>
    <x v="24"/>
    <x v="402"/>
    <x v="3"/>
    <s v="OFF-PA-10003465"/>
    <x v="1"/>
    <x v="10"/>
    <s v="Xerox 1912"/>
    <n v="30.352"/>
    <n v="2"/>
    <x v="2"/>
    <n v="0.2"/>
    <n v="10.623199999999997"/>
  </r>
  <r>
    <n v="2697"/>
    <s v="CA-2011-145317"/>
    <d v="2011-03-18T00:00:00"/>
    <n v="2011"/>
    <n v="3"/>
    <x v="34"/>
    <x v="34"/>
    <d v="2011-03-23T00:00:00"/>
    <s v="Standard Class"/>
    <s v="SM-20320"/>
    <s v="Sean Miller"/>
    <s v="Home Office"/>
    <s v="United States"/>
    <x v="108"/>
    <x v="2"/>
    <x v="133"/>
    <x v="0"/>
    <s v="TEC-MA-10003626"/>
    <x v="2"/>
    <x v="15"/>
    <s v="Hewlett-Packard Deskjet 6540 Color Inkjet Printer"/>
    <n v="821.3"/>
    <n v="4"/>
    <x v="5"/>
    <n v="0.5"/>
    <n v="-16.426000000000045"/>
  </r>
  <r>
    <n v="2698"/>
    <s v="CA-2011-145317"/>
    <d v="2011-03-18T00:00:00"/>
    <n v="2011"/>
    <n v="3"/>
    <x v="34"/>
    <x v="34"/>
    <d v="2011-03-23T00:00:00"/>
    <s v="Standard Class"/>
    <s v="SM-20320"/>
    <s v="Sean Miller"/>
    <s v="Home Office"/>
    <s v="United States"/>
    <x v="108"/>
    <x v="2"/>
    <x v="133"/>
    <x v="0"/>
    <s v="TEC-MA-10002412"/>
    <x v="2"/>
    <x v="15"/>
    <s v="Cisco TelePresence System EX90 Videoconferencing Unit"/>
    <n v="22638.48"/>
    <n v="6"/>
    <x v="5"/>
    <n v="0.5"/>
    <n v="-1811.0784000000021"/>
  </r>
  <r>
    <n v="2699"/>
    <s v="CA-2011-145317"/>
    <d v="2011-03-18T00:00:00"/>
    <n v="2011"/>
    <n v="3"/>
    <x v="34"/>
    <x v="34"/>
    <d v="2011-03-23T00:00:00"/>
    <s v="Standard Class"/>
    <s v="SM-20320"/>
    <s v="Sean Miller"/>
    <s v="Home Office"/>
    <s v="United States"/>
    <x v="108"/>
    <x v="2"/>
    <x v="133"/>
    <x v="0"/>
    <s v="OFF-PA-10001804"/>
    <x v="1"/>
    <x v="10"/>
    <s v="Xerox 195"/>
    <n v="21.376000000000001"/>
    <n v="4"/>
    <x v="2"/>
    <n v="0.2"/>
    <n v="7.4815999999999994"/>
  </r>
  <r>
    <n v="2700"/>
    <s v="CA-2011-145317"/>
    <d v="2011-03-18T00:00:00"/>
    <n v="2011"/>
    <n v="3"/>
    <x v="34"/>
    <x v="34"/>
    <d v="2011-03-23T00:00:00"/>
    <s v="Standard Class"/>
    <s v="SM-20320"/>
    <s v="Sean Miller"/>
    <s v="Home Office"/>
    <s v="United States"/>
    <x v="108"/>
    <x v="2"/>
    <x v="133"/>
    <x v="0"/>
    <s v="OFF-AR-10003183"/>
    <x v="1"/>
    <x v="6"/>
    <s v="Avery Fluorescent Highlighter Four-Color Set"/>
    <n v="8.016"/>
    <n v="3"/>
    <x v="2"/>
    <n v="0.2"/>
    <n v="1.0019999999999993"/>
  </r>
  <r>
    <n v="2701"/>
    <s v="CA-2011-145317"/>
    <d v="2011-03-18T00:00:00"/>
    <n v="2011"/>
    <n v="3"/>
    <x v="34"/>
    <x v="34"/>
    <d v="2011-03-23T00:00:00"/>
    <s v="Standard Class"/>
    <s v="SM-20320"/>
    <s v="Sean Miller"/>
    <s v="Home Office"/>
    <s v="United States"/>
    <x v="108"/>
    <x v="2"/>
    <x v="133"/>
    <x v="0"/>
    <s v="FUR-FU-10004270"/>
    <x v="0"/>
    <x v="5"/>
    <s v="Executive Impressions 13&quot; Clairmont Wall Clock"/>
    <n v="30.768000000000001"/>
    <n v="2"/>
    <x v="2"/>
    <n v="0.2"/>
    <n v="8.0766000000000027"/>
  </r>
  <r>
    <n v="2702"/>
    <s v="CA-2011-145317"/>
    <d v="2011-03-18T00:00:00"/>
    <n v="2011"/>
    <n v="3"/>
    <x v="34"/>
    <x v="34"/>
    <d v="2011-03-23T00:00:00"/>
    <s v="Standard Class"/>
    <s v="SM-20320"/>
    <s v="Sean Miller"/>
    <s v="Home Office"/>
    <s v="United States"/>
    <x v="108"/>
    <x v="2"/>
    <x v="133"/>
    <x v="0"/>
    <s v="OFF-FA-10003112"/>
    <x v="1"/>
    <x v="13"/>
    <s v="Staples"/>
    <n v="18.936"/>
    <n v="3"/>
    <x v="2"/>
    <n v="0.2"/>
    <n v="5.9174999999999986"/>
  </r>
  <r>
    <n v="2703"/>
    <s v="CA-2011-145317"/>
    <d v="2011-03-18T00:00:00"/>
    <n v="2011"/>
    <n v="3"/>
    <x v="34"/>
    <x v="34"/>
    <d v="2011-03-23T00:00:00"/>
    <s v="Standard Class"/>
    <s v="SM-20320"/>
    <s v="Sean Miller"/>
    <s v="Home Office"/>
    <s v="United States"/>
    <x v="108"/>
    <x v="2"/>
    <x v="133"/>
    <x v="0"/>
    <s v="FUR-FU-10001986"/>
    <x v="0"/>
    <x v="5"/>
    <s v="Dana Fluorescent Magnifying Lamp, White, 36&quot;"/>
    <n v="122.352"/>
    <n v="3"/>
    <x v="2"/>
    <n v="0.2"/>
    <n v="15.29399999999999"/>
  </r>
  <r>
    <n v="2704"/>
    <s v="CA-2011-143413"/>
    <d v="2011-05-24T00:00:00"/>
    <n v="2011"/>
    <n v="5"/>
    <x v="8"/>
    <x v="8"/>
    <d v="2011-05-30T00:00:00"/>
    <s v="Standard Class"/>
    <s v="RP-19390"/>
    <s v="Resi Pölking"/>
    <s v="Consumer"/>
    <s v="United States"/>
    <x v="248"/>
    <x v="39"/>
    <x v="307"/>
    <x v="3"/>
    <s v="OFF-PA-10002319"/>
    <x v="1"/>
    <x v="10"/>
    <s v="Xerox 1944"/>
    <n v="116.28"/>
    <n v="3"/>
    <x v="0"/>
    <n v="0"/>
    <n v="56.977199999999996"/>
  </r>
  <r>
    <n v="2705"/>
    <s v="CA-2014-156818"/>
    <d v="2014-07-12T00:00:00"/>
    <n v="2014"/>
    <n v="7"/>
    <x v="10"/>
    <x v="10"/>
    <d v="2014-07-14T00:00:00"/>
    <s v="Second Class"/>
    <s v="JD-16015"/>
    <s v="Joy Daniels"/>
    <s v="Consumer"/>
    <s v="United States"/>
    <x v="20"/>
    <x v="15"/>
    <x v="29"/>
    <x v="3"/>
    <s v="TEC-AC-10002323"/>
    <x v="2"/>
    <x v="11"/>
    <s v="SanDisk Ultra 32 GB MicroSDHC Class 10 Memory Card"/>
    <n v="132.60000000000002"/>
    <n v="6"/>
    <x v="0"/>
    <n v="0"/>
    <n v="17.238000000000007"/>
  </r>
  <r>
    <n v="2706"/>
    <s v="CA-2014-155873"/>
    <d v="2014-06-17T00:00:00"/>
    <n v="2014"/>
    <n v="6"/>
    <x v="27"/>
    <x v="27"/>
    <d v="2014-06-22T00:00:00"/>
    <s v="Standard Class"/>
    <s v="AB-10255"/>
    <s v="Alejandro Ballentine"/>
    <s v="Home Office"/>
    <s v="United States"/>
    <x v="51"/>
    <x v="27"/>
    <x v="64"/>
    <x v="1"/>
    <s v="OFF-SU-10001165"/>
    <x v="1"/>
    <x v="14"/>
    <s v="Acme Elite Stainless Steel Scissors"/>
    <n v="16.68"/>
    <n v="2"/>
    <x v="0"/>
    <n v="0"/>
    <n v="4.3368000000000002"/>
  </r>
  <r>
    <n v="2707"/>
    <s v="CA-2014-155873"/>
    <d v="2014-06-17T00:00:00"/>
    <n v="2014"/>
    <n v="6"/>
    <x v="27"/>
    <x v="27"/>
    <d v="2014-06-22T00:00:00"/>
    <s v="Standard Class"/>
    <s v="AB-10255"/>
    <s v="Alejandro Ballentine"/>
    <s v="Home Office"/>
    <s v="United States"/>
    <x v="51"/>
    <x v="27"/>
    <x v="64"/>
    <x v="1"/>
    <s v="OFF-PA-10001246"/>
    <x v="1"/>
    <x v="10"/>
    <s v="Xerox 215"/>
    <n v="19.440000000000001"/>
    <n v="3"/>
    <x v="0"/>
    <n v="0"/>
    <n v="9.3312000000000008"/>
  </r>
  <r>
    <n v="2708"/>
    <s v="CA-2014-155873"/>
    <d v="2014-06-17T00:00:00"/>
    <n v="2014"/>
    <n v="6"/>
    <x v="27"/>
    <x v="27"/>
    <d v="2014-06-22T00:00:00"/>
    <s v="Standard Class"/>
    <s v="AB-10255"/>
    <s v="Alejandro Ballentine"/>
    <s v="Home Office"/>
    <s v="United States"/>
    <x v="51"/>
    <x v="27"/>
    <x v="64"/>
    <x v="1"/>
    <s v="OFF-PA-10001815"/>
    <x v="1"/>
    <x v="10"/>
    <s v="Xerox 1885"/>
    <n v="192.16"/>
    <n v="4"/>
    <x v="0"/>
    <n v="0"/>
    <n v="92.236799999999988"/>
  </r>
  <r>
    <n v="2709"/>
    <s v="CA-2012-121797"/>
    <d v="2012-01-30T00:00:00"/>
    <n v="2012"/>
    <n v="1"/>
    <x v="26"/>
    <x v="26"/>
    <d v="2012-02-06T00:00:00"/>
    <s v="Standard Class"/>
    <s v="CC-12145"/>
    <s v="Charles Crestani"/>
    <s v="Consumer"/>
    <s v="United States"/>
    <x v="1"/>
    <x v="1"/>
    <x v="13"/>
    <x v="1"/>
    <s v="FUR-FU-10001876"/>
    <x v="0"/>
    <x v="5"/>
    <s v="Computer Room Manger, 14&quot;"/>
    <n v="227.35999999999999"/>
    <n v="7"/>
    <x v="0"/>
    <n v="0"/>
    <n v="81.849599999999981"/>
  </r>
  <r>
    <n v="2710"/>
    <s v="CA-2012-121797"/>
    <d v="2012-01-30T00:00:00"/>
    <n v="2012"/>
    <n v="1"/>
    <x v="26"/>
    <x v="26"/>
    <d v="2012-02-06T00:00:00"/>
    <s v="Standard Class"/>
    <s v="CC-12145"/>
    <s v="Charles Crestani"/>
    <s v="Consumer"/>
    <s v="United States"/>
    <x v="1"/>
    <x v="1"/>
    <x v="13"/>
    <x v="1"/>
    <s v="TEC-MA-10000488"/>
    <x v="2"/>
    <x v="15"/>
    <s v="Bady BDG101FRU Card Printer"/>
    <n v="1919.9760000000001"/>
    <n v="3"/>
    <x v="2"/>
    <n v="0.2"/>
    <n v="215.99729999999977"/>
  </r>
  <r>
    <n v="2711"/>
    <s v="US-2012-120572"/>
    <d v="2012-12-11T00:00:00"/>
    <n v="2012"/>
    <n v="12"/>
    <x v="14"/>
    <x v="14"/>
    <d v="2012-12-15T00:00:00"/>
    <s v="Standard Class"/>
    <s v="GH-14425"/>
    <s v="Gary Hwang"/>
    <s v="Consumer"/>
    <s v="United States"/>
    <x v="108"/>
    <x v="2"/>
    <x v="133"/>
    <x v="0"/>
    <s v="OFF-BI-10001098"/>
    <x v="1"/>
    <x v="8"/>
    <s v="Acco D-Ring Binder w/DublLock"/>
    <n v="12.828000000000001"/>
    <n v="2"/>
    <x v="6"/>
    <n v="0.7"/>
    <n v="-8.9795999999999978"/>
  </r>
  <r>
    <n v="2712"/>
    <s v="CA-2014-132430"/>
    <d v="2014-10-10T00:00:00"/>
    <n v="2014"/>
    <n v="10"/>
    <x v="13"/>
    <x v="13"/>
    <d v="2014-10-12T00:00:00"/>
    <s v="First Class"/>
    <s v="CP-12085"/>
    <s v="Cathy Prescott"/>
    <s v="Corporate"/>
    <s v="United States"/>
    <x v="80"/>
    <x v="24"/>
    <x v="345"/>
    <x v="3"/>
    <s v="FUR-FU-10003577"/>
    <x v="0"/>
    <x v="5"/>
    <s v="Nu-Dell Leatherette Frames"/>
    <n v="45.888000000000005"/>
    <n v="4"/>
    <x v="2"/>
    <n v="0.2"/>
    <n v="9.1775999999999982"/>
  </r>
  <r>
    <n v="2713"/>
    <s v="CA-2014-146031"/>
    <d v="2014-07-30T00:00:00"/>
    <n v="2014"/>
    <n v="7"/>
    <x v="10"/>
    <x v="10"/>
    <d v="2014-08-02T00:00:00"/>
    <s v="Second Class"/>
    <s v="GM-14440"/>
    <s v="Gary McGarr"/>
    <s v="Consumer"/>
    <s v="United States"/>
    <x v="21"/>
    <x v="15"/>
    <x v="24"/>
    <x v="3"/>
    <s v="OFF-AR-10002656"/>
    <x v="1"/>
    <x v="6"/>
    <s v="Sanford Liquid Accent Highlighters"/>
    <n v="60.12"/>
    <n v="9"/>
    <x v="0"/>
    <n v="0"/>
    <n v="22.244399999999995"/>
  </r>
  <r>
    <n v="2714"/>
    <s v="CA-2011-110100"/>
    <d v="2011-04-25T00:00:00"/>
    <n v="2011"/>
    <n v="4"/>
    <x v="41"/>
    <x v="41"/>
    <d v="2011-04-29T00:00:00"/>
    <s v="Standard Class"/>
    <s v="LC-16885"/>
    <s v="Lena Creighton"/>
    <s v="Consumer"/>
    <s v="United States"/>
    <x v="40"/>
    <x v="3"/>
    <x v="124"/>
    <x v="0"/>
    <s v="TEC-PH-10004531"/>
    <x v="2"/>
    <x v="7"/>
    <s v="AT&amp;T CL2909"/>
    <n v="302.37599999999998"/>
    <n v="3"/>
    <x v="2"/>
    <n v="0.2"/>
    <n v="37.796999999999997"/>
  </r>
  <r>
    <n v="2715"/>
    <s v="CA-2012-103723"/>
    <d v="2012-12-01T00:00:00"/>
    <n v="2012"/>
    <n v="12"/>
    <x v="14"/>
    <x v="14"/>
    <d v="2012-12-06T00:00:00"/>
    <s v="Standard Class"/>
    <s v="BT-11305"/>
    <s v="Beth Thompson"/>
    <s v="Home Office"/>
    <s v="United States"/>
    <x v="4"/>
    <x v="4"/>
    <x v="59"/>
    <x v="1"/>
    <s v="OFF-AR-10003251"/>
    <x v="1"/>
    <x v="6"/>
    <s v="Prang Drawing Pencil Set"/>
    <n v="13.899999999999999"/>
    <n v="5"/>
    <x v="0"/>
    <n v="0"/>
    <n v="5.56"/>
  </r>
  <r>
    <n v="2716"/>
    <s v="CA-2011-127187"/>
    <d v="2011-12-04T00:00:00"/>
    <n v="2011"/>
    <n v="12"/>
    <x v="20"/>
    <x v="20"/>
    <d v="2011-12-08T00:00:00"/>
    <s v="Standard Class"/>
    <s v="CP-12085"/>
    <s v="Cathy Prescott"/>
    <s v="Corporate"/>
    <s v="United States"/>
    <x v="20"/>
    <x v="15"/>
    <x v="23"/>
    <x v="3"/>
    <s v="TEC-PH-10000673"/>
    <x v="2"/>
    <x v="7"/>
    <s v="Plantronics Voyager Pro HD - Bluetooth Headset"/>
    <n v="129.97999999999999"/>
    <n v="2"/>
    <x v="0"/>
    <n v="0"/>
    <n v="62.3904"/>
  </r>
  <r>
    <n v="2717"/>
    <s v="CA-2014-128475"/>
    <d v="2014-08-27T00:00:00"/>
    <n v="2014"/>
    <n v="8"/>
    <x v="43"/>
    <x v="43"/>
    <d v="2014-09-02T00:00:00"/>
    <s v="Standard Class"/>
    <s v="SC-20680"/>
    <s v="Steve Carroll"/>
    <s v="Home Office"/>
    <s v="United States"/>
    <x v="38"/>
    <x v="32"/>
    <x v="112"/>
    <x v="0"/>
    <s v="TEC-AC-10000158"/>
    <x v="2"/>
    <x v="11"/>
    <s v="Sony 64GB Class 10 Micro SDHC R40 Memory Card"/>
    <n v="71.98"/>
    <n v="2"/>
    <x v="0"/>
    <n v="0"/>
    <n v="15.1158"/>
  </r>
  <r>
    <n v="2718"/>
    <s v="CA-2011-100006"/>
    <d v="2011-09-07T00:00:00"/>
    <n v="2011"/>
    <n v="9"/>
    <x v="30"/>
    <x v="30"/>
    <d v="2011-09-13T00:00:00"/>
    <s v="Standard Class"/>
    <s v="DK-13375"/>
    <s v="Dennis Kane"/>
    <s v="Consumer"/>
    <s v="United States"/>
    <x v="20"/>
    <x v="15"/>
    <x v="23"/>
    <x v="3"/>
    <s v="TEC-PH-10002075"/>
    <x v="2"/>
    <x v="7"/>
    <s v="AT&amp;T EL51110 DECT"/>
    <n v="377.96999999999997"/>
    <n v="3"/>
    <x v="0"/>
    <n v="0"/>
    <n v="109.61129999999999"/>
  </r>
  <r>
    <n v="2719"/>
    <s v="CA-2014-144827"/>
    <d v="2014-12-22T00:00:00"/>
    <n v="2014"/>
    <n v="12"/>
    <x v="22"/>
    <x v="22"/>
    <d v="2014-12-28T00:00:00"/>
    <s v="Standard Class"/>
    <s v="SE-20110"/>
    <s v="Sanjit Engle"/>
    <s v="Consumer"/>
    <s v="United States"/>
    <x v="116"/>
    <x v="1"/>
    <x v="146"/>
    <x v="1"/>
    <s v="OFF-ST-10004340"/>
    <x v="1"/>
    <x v="4"/>
    <s v="Fellowes Mobile File Cart, Black"/>
    <n v="124.36"/>
    <n v="2"/>
    <x v="0"/>
    <n v="0"/>
    <n v="33.577200000000005"/>
  </r>
  <r>
    <n v="2720"/>
    <s v="CA-2011-110030"/>
    <d v="2011-12-06T00:00:00"/>
    <n v="2011"/>
    <n v="12"/>
    <x v="20"/>
    <x v="20"/>
    <d v="2011-12-08T00:00:00"/>
    <s v="Second Class"/>
    <s v="LF-17185"/>
    <s v="Luke Foster"/>
    <s v="Consumer"/>
    <s v="United States"/>
    <x v="12"/>
    <x v="5"/>
    <x v="14"/>
    <x v="2"/>
    <s v="FUR-FU-10002759"/>
    <x v="0"/>
    <x v="5"/>
    <s v="12-1/2 Diameter Round Wall Clock"/>
    <n v="23.976000000000003"/>
    <n v="3"/>
    <x v="7"/>
    <n v="0.6"/>
    <n v="-14.385599999999997"/>
  </r>
  <r>
    <n v="2721"/>
    <s v="CA-2011-121286"/>
    <d v="2011-11-04T00:00:00"/>
    <n v="2011"/>
    <n v="11"/>
    <x v="7"/>
    <x v="7"/>
    <d v="2011-11-08T00:00:00"/>
    <s v="Second Class"/>
    <s v="ON-18715"/>
    <s v="Odella Nelson"/>
    <s v="Corporate"/>
    <s v="United States"/>
    <x v="143"/>
    <x v="3"/>
    <x v="182"/>
    <x v="0"/>
    <s v="OFF-FA-10000585"/>
    <x v="1"/>
    <x v="13"/>
    <s v="OIC Bulk Pack Metal Binder Clips"/>
    <n v="8.3760000000000012"/>
    <n v="3"/>
    <x v="2"/>
    <n v="0.2"/>
    <n v="2.7222"/>
  </r>
  <r>
    <n v="2722"/>
    <s v="CA-2011-121286"/>
    <d v="2011-11-04T00:00:00"/>
    <n v="2011"/>
    <n v="11"/>
    <x v="7"/>
    <x v="7"/>
    <d v="2011-11-08T00:00:00"/>
    <s v="Second Class"/>
    <s v="ON-18715"/>
    <s v="Odella Nelson"/>
    <s v="Corporate"/>
    <s v="United States"/>
    <x v="143"/>
    <x v="3"/>
    <x v="182"/>
    <x v="0"/>
    <s v="OFF-AP-10004859"/>
    <x v="1"/>
    <x v="9"/>
    <s v="Acco 6 Outlet Guardian Premium Surge Suppressor"/>
    <n v="58.240000000000009"/>
    <n v="5"/>
    <x v="2"/>
    <n v="0.2"/>
    <n v="5.0960000000000001"/>
  </r>
  <r>
    <n v="2723"/>
    <s v="CA-2013-164735"/>
    <d v="2013-04-15T00:00:00"/>
    <n v="2013"/>
    <n v="4"/>
    <x v="25"/>
    <x v="25"/>
    <d v="2013-04-20T00:00:00"/>
    <s v="Second Class"/>
    <s v="TB-21400"/>
    <s v="Tom Boeckenhauer"/>
    <s v="Consumer"/>
    <s v="United States"/>
    <x v="166"/>
    <x v="17"/>
    <x v="212"/>
    <x v="0"/>
    <s v="OFF-ST-10001558"/>
    <x v="1"/>
    <x v="4"/>
    <s v="Acco Perma 4000 Stacking Storage Drawers"/>
    <n v="81.199999999999989"/>
    <n v="5"/>
    <x v="0"/>
    <n v="0"/>
    <n v="12.18"/>
  </r>
  <r>
    <n v="2724"/>
    <s v="CA-2011-153479"/>
    <d v="2011-10-04T00:00:00"/>
    <n v="2011"/>
    <n v="10"/>
    <x v="18"/>
    <x v="18"/>
    <d v="2011-10-08T00:00:00"/>
    <s v="Standard Class"/>
    <s v="DF-13135"/>
    <s v="David Flashing"/>
    <s v="Consumer"/>
    <s v="United States"/>
    <x v="132"/>
    <x v="1"/>
    <x v="167"/>
    <x v="1"/>
    <s v="OFF-LA-10004689"/>
    <x v="1"/>
    <x v="2"/>
    <s v="Avery 512"/>
    <n v="14.450000000000001"/>
    <n v="5"/>
    <x v="0"/>
    <n v="0"/>
    <n v="6.7915000000000001"/>
  </r>
  <r>
    <n v="2725"/>
    <s v="CA-2011-153479"/>
    <d v="2011-10-04T00:00:00"/>
    <n v="2011"/>
    <n v="10"/>
    <x v="18"/>
    <x v="18"/>
    <d v="2011-10-08T00:00:00"/>
    <s v="Standard Class"/>
    <s v="DF-13135"/>
    <s v="David Flashing"/>
    <s v="Consumer"/>
    <s v="United States"/>
    <x v="132"/>
    <x v="1"/>
    <x v="167"/>
    <x v="1"/>
    <s v="OFF-BI-10002867"/>
    <x v="1"/>
    <x v="8"/>
    <s v="GBC Recycled Regency Composition Covers"/>
    <n v="95.64800000000001"/>
    <n v="2"/>
    <x v="2"/>
    <n v="0.2"/>
    <n v="31.085599999999989"/>
  </r>
  <r>
    <n v="2726"/>
    <s v="CA-2014-149888"/>
    <d v="2014-11-08T00:00:00"/>
    <n v="2014"/>
    <n v="11"/>
    <x v="23"/>
    <x v="23"/>
    <d v="2014-11-14T00:00:00"/>
    <s v="Standard Class"/>
    <s v="EP-13915"/>
    <s v="Emily Phan"/>
    <s v="Consumer"/>
    <s v="United States"/>
    <x v="10"/>
    <x v="9"/>
    <x v="74"/>
    <x v="3"/>
    <s v="TEC-PH-10003811"/>
    <x v="2"/>
    <x v="7"/>
    <s v="Jabra Supreme Plus Driver Edition Headset"/>
    <n v="359.97"/>
    <n v="5"/>
    <x v="10"/>
    <n v="0.4"/>
    <n v="-71.994000000000028"/>
  </r>
  <r>
    <n v="2727"/>
    <s v="CA-2014-149888"/>
    <d v="2014-11-08T00:00:00"/>
    <n v="2014"/>
    <n v="11"/>
    <x v="23"/>
    <x v="23"/>
    <d v="2014-11-14T00:00:00"/>
    <s v="Standard Class"/>
    <s v="EP-13915"/>
    <s v="Emily Phan"/>
    <s v="Consumer"/>
    <s v="United States"/>
    <x v="10"/>
    <x v="9"/>
    <x v="74"/>
    <x v="3"/>
    <s v="FUR-TA-10000849"/>
    <x v="0"/>
    <x v="3"/>
    <s v="Bevis Rectangular Conference Tables"/>
    <n v="350.35199999999998"/>
    <n v="4"/>
    <x v="10"/>
    <n v="0.4"/>
    <n v="-140.14079999999996"/>
  </r>
  <r>
    <n v="2728"/>
    <s v="CA-2014-119193"/>
    <d v="2014-12-23T00:00:00"/>
    <n v="2014"/>
    <n v="12"/>
    <x v="22"/>
    <x v="22"/>
    <d v="2014-12-25T00:00:00"/>
    <s v="First Class"/>
    <s v="SK-19990"/>
    <s v="Sally Knutson"/>
    <s v="Consumer"/>
    <s v="United States"/>
    <x v="167"/>
    <x v="24"/>
    <x v="213"/>
    <x v="3"/>
    <s v="OFF-BI-10000848"/>
    <x v="1"/>
    <x v="8"/>
    <s v="Angle-D Ring Binders"/>
    <n v="1.6410000000000002"/>
    <n v="1"/>
    <x v="6"/>
    <n v="0.7"/>
    <n v="-1.3128000000000002"/>
  </r>
  <r>
    <n v="2729"/>
    <s v="CA-2014-119193"/>
    <d v="2014-12-23T00:00:00"/>
    <n v="2014"/>
    <n v="12"/>
    <x v="22"/>
    <x v="22"/>
    <d v="2014-12-25T00:00:00"/>
    <s v="First Class"/>
    <s v="SK-19990"/>
    <s v="Sally Knutson"/>
    <s v="Consumer"/>
    <s v="United States"/>
    <x v="167"/>
    <x v="24"/>
    <x v="213"/>
    <x v="3"/>
    <s v="TEC-PH-10003072"/>
    <x v="2"/>
    <x v="7"/>
    <s v="Panasonic KX-TG9541B DECT 6.0 Digital 2-Line Expandable Cordless Phone With Digital Answering System"/>
    <n v="629.95799999999997"/>
    <n v="7"/>
    <x v="10"/>
    <n v="0.4"/>
    <n v="94.49369999999999"/>
  </r>
  <r>
    <n v="2730"/>
    <s v="CA-2014-104801"/>
    <d v="2014-02-14T00:00:00"/>
    <n v="2014"/>
    <n v="2"/>
    <x v="31"/>
    <x v="31"/>
    <d v="2014-02-20T00:00:00"/>
    <s v="Standard Class"/>
    <s v="FH-14350"/>
    <s v="Fred Harton"/>
    <s v="Consumer"/>
    <s v="United States"/>
    <x v="4"/>
    <x v="4"/>
    <x v="59"/>
    <x v="1"/>
    <s v="OFF-AR-10001547"/>
    <x v="1"/>
    <x v="6"/>
    <s v="Newell 311"/>
    <n v="6.63"/>
    <n v="3"/>
    <x v="0"/>
    <n v="0"/>
    <n v="1.7901"/>
  </r>
  <r>
    <n v="2731"/>
    <s v="CA-2014-104801"/>
    <d v="2014-02-14T00:00:00"/>
    <n v="2014"/>
    <n v="2"/>
    <x v="31"/>
    <x v="31"/>
    <d v="2014-02-20T00:00:00"/>
    <s v="Standard Class"/>
    <s v="FH-14350"/>
    <s v="Fred Harton"/>
    <s v="Consumer"/>
    <s v="United States"/>
    <x v="4"/>
    <x v="4"/>
    <x v="59"/>
    <x v="1"/>
    <s v="TEC-AC-10001838"/>
    <x v="2"/>
    <x v="11"/>
    <s v="Razer Tiamat Over Ear 7.1 Surround Sound PC Gaming Headset"/>
    <n v="799.96"/>
    <n v="4"/>
    <x v="0"/>
    <n v="0"/>
    <n v="343.98280000000005"/>
  </r>
  <r>
    <n v="2732"/>
    <s v="CA-2014-104801"/>
    <d v="2014-02-14T00:00:00"/>
    <n v="2014"/>
    <n v="2"/>
    <x v="31"/>
    <x v="31"/>
    <d v="2014-02-20T00:00:00"/>
    <s v="Standard Class"/>
    <s v="FH-14350"/>
    <s v="Fred Harton"/>
    <s v="Consumer"/>
    <s v="United States"/>
    <x v="4"/>
    <x v="4"/>
    <x v="59"/>
    <x v="1"/>
    <s v="FUR-FU-10004017"/>
    <x v="0"/>
    <x v="5"/>
    <s v="Tenex Contemporary Contur Chairmats for Low and Medium Pile Carpet, Computer, 39&quot; x 49&quot;"/>
    <n v="107.53"/>
    <n v="1"/>
    <x v="0"/>
    <n v="0"/>
    <n v="21.506"/>
  </r>
  <r>
    <n v="2733"/>
    <s v="CA-2011-107594"/>
    <d v="2011-07-02T00:00:00"/>
    <n v="2011"/>
    <n v="7"/>
    <x v="39"/>
    <x v="39"/>
    <d v="2011-07-06T00:00:00"/>
    <s v="Standard Class"/>
    <s v="EH-13945"/>
    <s v="Eric Hoffmann"/>
    <s v="Consumer"/>
    <s v="United States"/>
    <x v="135"/>
    <x v="30"/>
    <x v="170"/>
    <x v="3"/>
    <s v="TEC-PH-10002923"/>
    <x v="2"/>
    <x v="7"/>
    <s v="Logitech B530 USB Headset - headset - Full size, Binaural"/>
    <n v="73.98"/>
    <n v="2"/>
    <x v="0"/>
    <n v="0"/>
    <n v="19.974600000000002"/>
  </r>
  <r>
    <n v="2734"/>
    <s v="CA-2011-107594"/>
    <d v="2011-07-02T00:00:00"/>
    <n v="2011"/>
    <n v="7"/>
    <x v="39"/>
    <x v="39"/>
    <d v="2011-07-06T00:00:00"/>
    <s v="Standard Class"/>
    <s v="EH-13945"/>
    <s v="Eric Hoffmann"/>
    <s v="Consumer"/>
    <s v="United States"/>
    <x v="135"/>
    <x v="30"/>
    <x v="170"/>
    <x v="3"/>
    <s v="OFF-AR-10000716"/>
    <x v="1"/>
    <x v="6"/>
    <s v="DIXON Ticonderoga Erasable Checking Pencils"/>
    <n v="5.58"/>
    <n v="1"/>
    <x v="0"/>
    <n v="0"/>
    <n v="2.1762000000000001"/>
  </r>
  <r>
    <n v="2735"/>
    <s v="CA-2012-129770"/>
    <d v="2012-02-21T00:00:00"/>
    <n v="2012"/>
    <n v="2"/>
    <x v="36"/>
    <x v="36"/>
    <d v="2012-02-23T00:00:00"/>
    <s v="Second Class"/>
    <s v="JE-15715"/>
    <s v="Joe Elijah"/>
    <s v="Consumer"/>
    <s v="United States"/>
    <x v="324"/>
    <x v="27"/>
    <x v="403"/>
    <x v="1"/>
    <s v="OFF-PA-10000249"/>
    <x v="1"/>
    <x v="10"/>
    <s v="Staples"/>
    <n v="49.12"/>
    <n v="4"/>
    <x v="0"/>
    <n v="0"/>
    <n v="23.086399999999998"/>
  </r>
  <r>
    <n v="2736"/>
    <s v="CA-2012-115798"/>
    <d v="2012-11-13T00:00:00"/>
    <n v="2012"/>
    <n v="11"/>
    <x v="6"/>
    <x v="6"/>
    <d v="2012-11-19T00:00:00"/>
    <s v="Standard Class"/>
    <s v="KL-16645"/>
    <s v="Ken Lonsdale"/>
    <s v="Consumer"/>
    <s v="United States"/>
    <x v="46"/>
    <x v="13"/>
    <x v="284"/>
    <x v="3"/>
    <s v="TEC-PH-10003691"/>
    <x v="2"/>
    <x v="7"/>
    <s v="BlackBerry Q10"/>
    <n v="377.96999999999997"/>
    <n v="3"/>
    <x v="0"/>
    <n v="0"/>
    <n v="94.492500000000007"/>
  </r>
  <r>
    <n v="2737"/>
    <s v="CA-2012-115798"/>
    <d v="2012-11-13T00:00:00"/>
    <n v="2012"/>
    <n v="11"/>
    <x v="6"/>
    <x v="6"/>
    <d v="2012-11-19T00:00:00"/>
    <s v="Standard Class"/>
    <s v="KL-16645"/>
    <s v="Ken Lonsdale"/>
    <s v="Consumer"/>
    <s v="United States"/>
    <x v="46"/>
    <x v="13"/>
    <x v="284"/>
    <x v="3"/>
    <s v="OFF-PA-10001560"/>
    <x v="1"/>
    <x v="10"/>
    <s v="Adams Telephone Message Books, 5 1/4” x 11”"/>
    <n v="42.28"/>
    <n v="7"/>
    <x v="0"/>
    <n v="0"/>
    <n v="19.871600000000001"/>
  </r>
  <r>
    <n v="2738"/>
    <s v="CA-2012-115798"/>
    <d v="2012-11-13T00:00:00"/>
    <n v="2012"/>
    <n v="11"/>
    <x v="6"/>
    <x v="6"/>
    <d v="2012-11-19T00:00:00"/>
    <s v="Standard Class"/>
    <s v="KL-16645"/>
    <s v="Ken Lonsdale"/>
    <s v="Consumer"/>
    <s v="United States"/>
    <x v="46"/>
    <x v="13"/>
    <x v="284"/>
    <x v="3"/>
    <s v="FUR-BO-10004467"/>
    <x v="0"/>
    <x v="0"/>
    <s v="Bestar Classic Bookcase"/>
    <n v="299.96999999999997"/>
    <n v="3"/>
    <x v="0"/>
    <n v="0"/>
    <n v="56.994299999999981"/>
  </r>
  <r>
    <n v="2739"/>
    <s v="CA-2012-115798"/>
    <d v="2012-11-13T00:00:00"/>
    <n v="2012"/>
    <n v="11"/>
    <x v="6"/>
    <x v="6"/>
    <d v="2012-11-19T00:00:00"/>
    <s v="Standard Class"/>
    <s v="KL-16645"/>
    <s v="Ken Lonsdale"/>
    <s v="Consumer"/>
    <s v="United States"/>
    <x v="46"/>
    <x v="13"/>
    <x v="284"/>
    <x v="3"/>
    <s v="TEC-PH-10001819"/>
    <x v="2"/>
    <x v="7"/>
    <s v="Innergie mMini Combo Duo USB Travel Charging Kit"/>
    <n v="89.98"/>
    <n v="2"/>
    <x v="0"/>
    <n v="0"/>
    <n v="43.190399999999997"/>
  </r>
  <r>
    <n v="2740"/>
    <s v="CA-2014-122707"/>
    <d v="2014-04-17T00:00:00"/>
    <n v="2014"/>
    <n v="4"/>
    <x v="4"/>
    <x v="4"/>
    <d v="2014-04-19T00:00:00"/>
    <s v="First Class"/>
    <s v="EB-13750"/>
    <s v="Edward Becker"/>
    <s v="Corporate"/>
    <s v="United States"/>
    <x v="325"/>
    <x v="19"/>
    <x v="404"/>
    <x v="0"/>
    <s v="OFF-SU-10000157"/>
    <x v="1"/>
    <x v="14"/>
    <s v="Compact Automatic Electric Letter Opener"/>
    <n v="477.24"/>
    <n v="4"/>
    <x v="0"/>
    <n v="0"/>
    <n v="9.5448000000000093"/>
  </r>
  <r>
    <n v="2741"/>
    <s v="CA-2014-122707"/>
    <d v="2014-04-17T00:00:00"/>
    <n v="2014"/>
    <n v="4"/>
    <x v="4"/>
    <x v="4"/>
    <d v="2014-04-19T00:00:00"/>
    <s v="First Class"/>
    <s v="EB-13750"/>
    <s v="Edward Becker"/>
    <s v="Corporate"/>
    <s v="United States"/>
    <x v="325"/>
    <x v="19"/>
    <x v="404"/>
    <x v="0"/>
    <s v="TEC-AC-10004227"/>
    <x v="2"/>
    <x v="11"/>
    <s v="SanDisk Ultra 16 GB MicroSDHC Class 10 Memory Card"/>
    <n v="25.98"/>
    <n v="2"/>
    <x v="0"/>
    <n v="0"/>
    <n v="1.558799999999998"/>
  </r>
  <r>
    <n v="2742"/>
    <s v="CA-2013-165015"/>
    <d v="2013-02-25T00:00:00"/>
    <n v="2013"/>
    <n v="2"/>
    <x v="47"/>
    <x v="47"/>
    <d v="2013-02-27T00:00:00"/>
    <s v="Second Class"/>
    <s v="BD-11725"/>
    <s v="Bruce Degenhardt"/>
    <s v="Consumer"/>
    <s v="United States"/>
    <x v="46"/>
    <x v="24"/>
    <x v="55"/>
    <x v="3"/>
    <s v="OFF-EN-10003134"/>
    <x v="1"/>
    <x v="12"/>
    <s v="Staples"/>
    <n v="46.72"/>
    <n v="5"/>
    <x v="2"/>
    <n v="0.2"/>
    <n v="17.52"/>
  </r>
  <r>
    <n v="2743"/>
    <s v="CA-2011-149244"/>
    <d v="2011-11-04T00:00:00"/>
    <n v="2011"/>
    <n v="11"/>
    <x v="7"/>
    <x v="7"/>
    <d v="2011-11-08T00:00:00"/>
    <s v="Standard Class"/>
    <s v="MS-17530"/>
    <s v="MaryBeth Skach"/>
    <s v="Consumer"/>
    <s v="United States"/>
    <x v="70"/>
    <x v="1"/>
    <x v="88"/>
    <x v="1"/>
    <s v="FUR-FU-10004671"/>
    <x v="0"/>
    <x v="5"/>
    <s v="Executive Impressions 12&quot; Wall Clock"/>
    <n v="35.340000000000003"/>
    <n v="2"/>
    <x v="0"/>
    <n v="0"/>
    <n v="13.429200000000002"/>
  </r>
  <r>
    <n v="2744"/>
    <s v="CA-2012-140144"/>
    <d v="2012-06-20T00:00:00"/>
    <n v="2012"/>
    <n v="6"/>
    <x v="40"/>
    <x v="40"/>
    <d v="2012-06-25T00:00:00"/>
    <s v="Second Class"/>
    <s v="SC-20770"/>
    <s v="Stewart Carmichael"/>
    <s v="Corporate"/>
    <s v="United States"/>
    <x v="8"/>
    <x v="1"/>
    <x v="34"/>
    <x v="1"/>
    <s v="FUR-FU-10002253"/>
    <x v="0"/>
    <x v="5"/>
    <s v="Howard Miller 13&quot; Diameter Pewter Finish Round Wall Clock"/>
    <n v="257.64"/>
    <n v="6"/>
    <x v="0"/>
    <n v="0"/>
    <n v="100.4796"/>
  </r>
  <r>
    <n v="2745"/>
    <s v="CA-2012-140144"/>
    <d v="2012-06-20T00:00:00"/>
    <n v="2012"/>
    <n v="6"/>
    <x v="40"/>
    <x v="40"/>
    <d v="2012-06-25T00:00:00"/>
    <s v="Second Class"/>
    <s v="SC-20770"/>
    <s v="Stewart Carmichael"/>
    <s v="Corporate"/>
    <s v="United States"/>
    <x v="8"/>
    <x v="1"/>
    <x v="34"/>
    <x v="1"/>
    <s v="TEC-PH-10002726"/>
    <x v="2"/>
    <x v="7"/>
    <s v="netTALK DUO VoIP Telephone Service"/>
    <n v="125.97600000000001"/>
    <n v="3"/>
    <x v="2"/>
    <n v="0.2"/>
    <n v="47.241"/>
  </r>
  <r>
    <n v="2746"/>
    <s v="CA-2014-163321"/>
    <d v="2014-08-08T00:00:00"/>
    <n v="2014"/>
    <n v="8"/>
    <x v="43"/>
    <x v="43"/>
    <d v="2014-08-12T00:00:00"/>
    <s v="Second Class"/>
    <s v="FM-14380"/>
    <s v="Fred McMath"/>
    <s v="Consumer"/>
    <s v="United States"/>
    <x v="108"/>
    <x v="3"/>
    <x v="222"/>
    <x v="0"/>
    <s v="TEC-AC-10004571"/>
    <x v="2"/>
    <x v="11"/>
    <s v="Logitech G700s Rechargeable Gaming Mouse"/>
    <n v="79.992000000000004"/>
    <n v="1"/>
    <x v="2"/>
    <n v="0.2"/>
    <n v="21.997800000000002"/>
  </r>
  <r>
    <n v="2747"/>
    <s v="CA-2011-155887"/>
    <d v="2011-05-12T00:00:00"/>
    <n v="2011"/>
    <n v="5"/>
    <x v="8"/>
    <x v="8"/>
    <d v="2011-05-17T00:00:00"/>
    <s v="Standard Class"/>
    <s v="KT-16480"/>
    <s v="Kean Thornton"/>
    <s v="Consumer"/>
    <s v="United States"/>
    <x v="47"/>
    <x v="31"/>
    <x v="117"/>
    <x v="3"/>
    <s v="FUR-TA-10002228"/>
    <x v="0"/>
    <x v="3"/>
    <s v="Bevis Traditional Conference Table Top, Plinth Base"/>
    <n v="700.05600000000004"/>
    <n v="3"/>
    <x v="4"/>
    <n v="0.3"/>
    <n v="-130.0104"/>
  </r>
  <r>
    <n v="2748"/>
    <s v="US-2012-165449"/>
    <d v="2012-11-22T00:00:00"/>
    <n v="2012"/>
    <n v="11"/>
    <x v="6"/>
    <x v="6"/>
    <d v="2012-11-26T00:00:00"/>
    <s v="Standard Class"/>
    <s v="AP-10720"/>
    <s v="Anne Pryor"/>
    <s v="Home Office"/>
    <s v="United States"/>
    <x v="326"/>
    <x v="5"/>
    <x v="405"/>
    <x v="2"/>
    <s v="TEC-AC-10004127"/>
    <x v="2"/>
    <x v="11"/>
    <s v="SanDisk Cruzer 8 GB USB Flash Drive"/>
    <n v="27.168000000000003"/>
    <n v="4"/>
    <x v="2"/>
    <n v="0.2"/>
    <n v="-1.3583999999999987"/>
  </r>
  <r>
    <n v="2749"/>
    <s v="CA-2012-110247"/>
    <d v="2012-12-04T00:00:00"/>
    <n v="2012"/>
    <n v="12"/>
    <x v="14"/>
    <x v="14"/>
    <d v="2012-12-08T00:00:00"/>
    <s v="Standard Class"/>
    <s v="RH-19555"/>
    <s v="Ritsa Hightower"/>
    <s v="Consumer"/>
    <s v="United States"/>
    <x v="315"/>
    <x v="2"/>
    <x v="393"/>
    <x v="0"/>
    <s v="OFF-BI-10001553"/>
    <x v="1"/>
    <x v="8"/>
    <s v="SpineVue Locking Slant-D Ring Binders by Cardinal"/>
    <n v="8.2260000000000009"/>
    <n v="3"/>
    <x v="6"/>
    <n v="0.7"/>
    <n v="-6.0323999999999991"/>
  </r>
  <r>
    <n v="2750"/>
    <s v="US-2011-141257"/>
    <d v="2011-06-08T00:00:00"/>
    <n v="2011"/>
    <n v="6"/>
    <x v="3"/>
    <x v="3"/>
    <d v="2011-06-14T00:00:00"/>
    <s v="Standard Class"/>
    <s v="CS-11950"/>
    <s v="Carlos Soltero"/>
    <s v="Consumer"/>
    <s v="United States"/>
    <x v="4"/>
    <x v="4"/>
    <x v="60"/>
    <x v="1"/>
    <s v="FUR-CH-10002758"/>
    <x v="0"/>
    <x v="1"/>
    <s v="Hon Deluxe Fabric Upholstered Stacking Chairs, Squared Back"/>
    <n v="585.55200000000002"/>
    <n v="3"/>
    <x v="2"/>
    <n v="0.2"/>
    <n v="73.19399999999996"/>
  </r>
  <r>
    <n v="2751"/>
    <s v="CA-2011-154669"/>
    <d v="2011-08-08T00:00:00"/>
    <n v="2011"/>
    <n v="8"/>
    <x v="9"/>
    <x v="9"/>
    <d v="2011-08-11T00:00:00"/>
    <s v="Second Class"/>
    <s v="TM-21010"/>
    <s v="Tamara Manning"/>
    <s v="Consumer"/>
    <s v="United States"/>
    <x v="327"/>
    <x v="1"/>
    <x v="406"/>
    <x v="1"/>
    <s v="OFF-ST-10000532"/>
    <x v="1"/>
    <x v="4"/>
    <s v="Advantus Rolling Drawer Organizers"/>
    <n v="423.28"/>
    <n v="11"/>
    <x v="0"/>
    <n v="0"/>
    <n v="110.05279999999999"/>
  </r>
  <r>
    <n v="2752"/>
    <s v="CA-2011-158029"/>
    <d v="2011-05-26T00:00:00"/>
    <n v="2011"/>
    <n v="5"/>
    <x v="8"/>
    <x v="8"/>
    <d v="2011-05-30T00:00:00"/>
    <s v="Standard Class"/>
    <s v="HF-14995"/>
    <s v="Herbert Flentye"/>
    <s v="Consumer"/>
    <s v="United States"/>
    <x v="1"/>
    <x v="1"/>
    <x v="141"/>
    <x v="1"/>
    <s v="FUR-CH-10000988"/>
    <x v="0"/>
    <x v="1"/>
    <s v="Hon Olson Stacker Stools"/>
    <n v="225.29600000000002"/>
    <n v="2"/>
    <x v="2"/>
    <n v="0.2"/>
    <n v="22.529599999999995"/>
  </r>
  <r>
    <n v="2753"/>
    <s v="CA-2012-155306"/>
    <d v="2012-04-17T00:00:00"/>
    <n v="2012"/>
    <n v="4"/>
    <x v="19"/>
    <x v="19"/>
    <d v="2012-04-21T00:00:00"/>
    <s v="Standard Class"/>
    <s v="GA-14515"/>
    <s v="George Ashbrook"/>
    <s v="Consumer"/>
    <s v="United States"/>
    <x v="8"/>
    <x v="1"/>
    <x v="34"/>
    <x v="1"/>
    <s v="OFF-AR-10003251"/>
    <x v="1"/>
    <x v="6"/>
    <s v="Prang Drawing Pencil Set"/>
    <n v="5.56"/>
    <n v="2"/>
    <x v="0"/>
    <n v="0"/>
    <n v="2.2239999999999998"/>
  </r>
  <r>
    <n v="2754"/>
    <s v="CA-2012-155306"/>
    <d v="2012-04-17T00:00:00"/>
    <n v="2012"/>
    <n v="4"/>
    <x v="19"/>
    <x v="19"/>
    <d v="2012-04-21T00:00:00"/>
    <s v="Standard Class"/>
    <s v="GA-14515"/>
    <s v="George Ashbrook"/>
    <s v="Consumer"/>
    <s v="United States"/>
    <x v="8"/>
    <x v="1"/>
    <x v="34"/>
    <x v="1"/>
    <s v="TEC-AC-10003174"/>
    <x v="2"/>
    <x v="11"/>
    <s v="Plantronics S12 Corded Telephone Headset System"/>
    <n v="323.37"/>
    <n v="3"/>
    <x v="0"/>
    <n v="0"/>
    <n v="129.34800000000001"/>
  </r>
  <r>
    <n v="2755"/>
    <s v="CA-2012-155306"/>
    <d v="2012-04-17T00:00:00"/>
    <n v="2012"/>
    <n v="4"/>
    <x v="19"/>
    <x v="19"/>
    <d v="2012-04-21T00:00:00"/>
    <s v="Standard Class"/>
    <s v="GA-14515"/>
    <s v="George Ashbrook"/>
    <s v="Consumer"/>
    <s v="United States"/>
    <x v="8"/>
    <x v="1"/>
    <x v="34"/>
    <x v="1"/>
    <s v="TEC-PH-10002310"/>
    <x v="2"/>
    <x v="7"/>
    <s v="Plantronics Calisto P620-M USB Wireless Speakerphone System"/>
    <n v="783.96000000000015"/>
    <n v="5"/>
    <x v="2"/>
    <n v="0.2"/>
    <n v="68.59650000000002"/>
  </r>
  <r>
    <n v="2756"/>
    <s v="CA-2012-155306"/>
    <d v="2012-04-17T00:00:00"/>
    <n v="2012"/>
    <n v="4"/>
    <x v="19"/>
    <x v="19"/>
    <d v="2012-04-21T00:00:00"/>
    <s v="Standard Class"/>
    <s v="GA-14515"/>
    <s v="George Ashbrook"/>
    <s v="Consumer"/>
    <s v="United States"/>
    <x v="8"/>
    <x v="1"/>
    <x v="34"/>
    <x v="1"/>
    <s v="OFF-AP-10002651"/>
    <x v="1"/>
    <x v="9"/>
    <s v="Hoover Upright Vacuum With Dirt Cup"/>
    <n v="1447.6499999999999"/>
    <n v="5"/>
    <x v="0"/>
    <n v="0"/>
    <n v="419.8184999999998"/>
  </r>
  <r>
    <n v="2757"/>
    <s v="CA-2012-155306"/>
    <d v="2012-04-17T00:00:00"/>
    <n v="2012"/>
    <n v="4"/>
    <x v="19"/>
    <x v="19"/>
    <d v="2012-04-21T00:00:00"/>
    <s v="Standard Class"/>
    <s v="GA-14515"/>
    <s v="George Ashbrook"/>
    <s v="Consumer"/>
    <s v="United States"/>
    <x v="8"/>
    <x v="1"/>
    <x v="34"/>
    <x v="1"/>
    <s v="OFF-PA-10001184"/>
    <x v="1"/>
    <x v="10"/>
    <s v="Xerox 1903"/>
    <n v="11.96"/>
    <n v="2"/>
    <x v="0"/>
    <n v="0"/>
    <n v="5.8604000000000003"/>
  </r>
  <r>
    <n v="2758"/>
    <s v="CA-2013-127775"/>
    <d v="2013-06-12T00:00:00"/>
    <n v="2013"/>
    <n v="6"/>
    <x v="1"/>
    <x v="1"/>
    <d v="2013-06-14T00:00:00"/>
    <s v="Second Class"/>
    <s v="ES-14020"/>
    <s v="Erica Smith"/>
    <s v="Consumer"/>
    <s v="United States"/>
    <x v="20"/>
    <x v="15"/>
    <x v="45"/>
    <x v="3"/>
    <s v="TEC-AC-10002402"/>
    <x v="2"/>
    <x v="11"/>
    <s v="Razer Kraken PRO Over Ear PC and Music Headset"/>
    <n v="239.96999999999997"/>
    <n v="3"/>
    <x v="0"/>
    <n v="0"/>
    <n v="71.990999999999985"/>
  </r>
  <r>
    <n v="2759"/>
    <s v="CA-2013-146171"/>
    <d v="2013-03-12T00:00:00"/>
    <n v="2013"/>
    <n v="3"/>
    <x v="17"/>
    <x v="17"/>
    <d v="2013-03-16T00:00:00"/>
    <s v="Standard Class"/>
    <s v="JP-16135"/>
    <s v="Julie Prescott"/>
    <s v="Home Office"/>
    <s v="United States"/>
    <x v="38"/>
    <x v="32"/>
    <x v="112"/>
    <x v="0"/>
    <s v="FUR-FU-10004270"/>
    <x v="0"/>
    <x v="5"/>
    <s v="Executive Impressions 13&quot; Clairmont Wall Clock"/>
    <n v="76.92"/>
    <n v="4"/>
    <x v="0"/>
    <n v="0"/>
    <n v="31.537200000000006"/>
  </r>
  <r>
    <n v="2760"/>
    <s v="CA-2013-146171"/>
    <d v="2013-03-12T00:00:00"/>
    <n v="2013"/>
    <n v="3"/>
    <x v="17"/>
    <x v="17"/>
    <d v="2013-03-16T00:00:00"/>
    <s v="Standard Class"/>
    <s v="JP-16135"/>
    <s v="Julie Prescott"/>
    <s v="Home Office"/>
    <s v="United States"/>
    <x v="38"/>
    <x v="32"/>
    <x v="112"/>
    <x v="0"/>
    <s v="OFF-ST-10001526"/>
    <x v="1"/>
    <x v="4"/>
    <s v="Iceberg Mobile Mega Data/Printer Cart "/>
    <n v="481.32"/>
    <n v="4"/>
    <x v="0"/>
    <n v="0"/>
    <n v="125.14319999999998"/>
  </r>
  <r>
    <n v="2761"/>
    <s v="CA-2011-129574"/>
    <d v="2011-05-26T00:00:00"/>
    <n v="2011"/>
    <n v="5"/>
    <x v="8"/>
    <x v="8"/>
    <d v="2011-05-29T00:00:00"/>
    <s v="First Class"/>
    <s v="Dp-13240"/>
    <s v="Dean percer"/>
    <s v="Home Office"/>
    <s v="United States"/>
    <x v="208"/>
    <x v="7"/>
    <x v="407"/>
    <x v="1"/>
    <s v="OFF-PA-10002893"/>
    <x v="1"/>
    <x v="10"/>
    <s v="Wirebound Service Call Books, 5 1/2&quot; x 4&quot;"/>
    <n v="48.4"/>
    <n v="5"/>
    <x v="0"/>
    <n v="0"/>
    <n v="23.231999999999999"/>
  </r>
  <r>
    <n v="2762"/>
    <s v="CA-2014-126536"/>
    <d v="2014-10-13T00:00:00"/>
    <n v="2014"/>
    <n v="10"/>
    <x v="13"/>
    <x v="13"/>
    <d v="2014-10-15T00:00:00"/>
    <s v="First Class"/>
    <s v="NK-18490"/>
    <s v="Neil Knudson"/>
    <s v="Home Office"/>
    <s v="United States"/>
    <x v="8"/>
    <x v="1"/>
    <x v="94"/>
    <x v="1"/>
    <s v="TEC-AC-10003709"/>
    <x v="2"/>
    <x v="11"/>
    <s v="Maxell 4.7GB DVD-R 5/Pack"/>
    <n v="0.99"/>
    <n v="1"/>
    <x v="0"/>
    <n v="0"/>
    <n v="0.4356000000000001"/>
  </r>
  <r>
    <n v="2763"/>
    <s v="CA-2014-126536"/>
    <d v="2014-10-13T00:00:00"/>
    <n v="2014"/>
    <n v="10"/>
    <x v="13"/>
    <x v="13"/>
    <d v="2014-10-15T00:00:00"/>
    <s v="First Class"/>
    <s v="NK-18490"/>
    <s v="Neil Knudson"/>
    <s v="Home Office"/>
    <s v="United States"/>
    <x v="8"/>
    <x v="1"/>
    <x v="94"/>
    <x v="1"/>
    <s v="OFF-BI-10001191"/>
    <x v="1"/>
    <x v="8"/>
    <s v="Canvas Sectional Post Binders"/>
    <n v="101.84"/>
    <n v="5"/>
    <x v="2"/>
    <n v="0.2"/>
    <n v="36.917000000000002"/>
  </r>
  <r>
    <n v="2764"/>
    <s v="CA-2014-165757"/>
    <d v="2014-06-23T00:00:00"/>
    <n v="2014"/>
    <n v="6"/>
    <x v="27"/>
    <x v="27"/>
    <d v="2014-06-29T00:00:00"/>
    <s v="Standard Class"/>
    <s v="PL-18925"/>
    <s v="Paul Lucas"/>
    <s v="Home Office"/>
    <s v="United States"/>
    <x v="10"/>
    <x v="9"/>
    <x v="11"/>
    <x v="3"/>
    <s v="OFF-BI-10003166"/>
    <x v="1"/>
    <x v="8"/>
    <s v="GBC Plasticlear Binding Covers"/>
    <n v="10.332000000000003"/>
    <n v="3"/>
    <x v="6"/>
    <n v="0.7"/>
    <n v="-7.5767999999999986"/>
  </r>
  <r>
    <n v="2765"/>
    <s v="CA-2014-165757"/>
    <d v="2014-06-23T00:00:00"/>
    <n v="2014"/>
    <n v="6"/>
    <x v="27"/>
    <x v="27"/>
    <d v="2014-06-29T00:00:00"/>
    <s v="Standard Class"/>
    <s v="PL-18925"/>
    <s v="Paul Lucas"/>
    <s v="Home Office"/>
    <s v="United States"/>
    <x v="10"/>
    <x v="9"/>
    <x v="11"/>
    <x v="3"/>
    <s v="OFF-BI-10003982"/>
    <x v="1"/>
    <x v="8"/>
    <s v="Wilson Jones Century Plastic Molded Ring Binders"/>
    <n v="31.155000000000005"/>
    <n v="5"/>
    <x v="6"/>
    <n v="0.7"/>
    <n v="-23.8855"/>
  </r>
  <r>
    <n v="2766"/>
    <s v="CA-2014-165757"/>
    <d v="2014-06-23T00:00:00"/>
    <n v="2014"/>
    <n v="6"/>
    <x v="27"/>
    <x v="27"/>
    <d v="2014-06-29T00:00:00"/>
    <s v="Standard Class"/>
    <s v="PL-18925"/>
    <s v="Paul Lucas"/>
    <s v="Home Office"/>
    <s v="United States"/>
    <x v="10"/>
    <x v="9"/>
    <x v="11"/>
    <x v="3"/>
    <s v="OFF-ST-10004835"/>
    <x v="1"/>
    <x v="4"/>
    <s v="Plastic Stacking Crates &amp; Casters"/>
    <n v="8.9280000000000008"/>
    <n v="2"/>
    <x v="2"/>
    <n v="0.2"/>
    <n v="0.66959999999999997"/>
  </r>
  <r>
    <n v="2767"/>
    <s v="CA-2014-167752"/>
    <d v="2014-01-16T00:00:00"/>
    <n v="2014"/>
    <n v="1"/>
    <x v="44"/>
    <x v="44"/>
    <d v="2014-01-19T00:00:00"/>
    <s v="First Class"/>
    <s v="RW-19690"/>
    <s v="Robert Waldorf"/>
    <s v="Consumer"/>
    <s v="United States"/>
    <x v="10"/>
    <x v="9"/>
    <x v="63"/>
    <x v="3"/>
    <s v="OFF-AP-10000159"/>
    <x v="1"/>
    <x v="9"/>
    <s v="Belkin F9M820V08 8 Outlet Surge"/>
    <n v="34.384"/>
    <n v="1"/>
    <x v="2"/>
    <n v="0.2"/>
    <n v="3.8681999999999945"/>
  </r>
  <r>
    <n v="2768"/>
    <s v="CA-2014-167752"/>
    <d v="2014-01-16T00:00:00"/>
    <n v="2014"/>
    <n v="1"/>
    <x v="44"/>
    <x v="44"/>
    <d v="2014-01-19T00:00:00"/>
    <s v="First Class"/>
    <s v="RW-19690"/>
    <s v="Robert Waldorf"/>
    <s v="Consumer"/>
    <s v="United States"/>
    <x v="10"/>
    <x v="9"/>
    <x v="63"/>
    <x v="3"/>
    <s v="OFF-AP-10002945"/>
    <x v="1"/>
    <x v="9"/>
    <s v="Honeywell Enviracaire Portable HEPA Air Cleaner for 17' x 22' Room"/>
    <n v="1924.1599999999999"/>
    <n v="8"/>
    <x v="2"/>
    <n v="0.2"/>
    <n v="312.67599999999993"/>
  </r>
  <r>
    <n v="2769"/>
    <s v="US-2012-122140"/>
    <d v="2012-04-02T00:00:00"/>
    <n v="2012"/>
    <n v="4"/>
    <x v="19"/>
    <x v="19"/>
    <d v="2012-04-07T00:00:00"/>
    <s v="Standard Class"/>
    <s v="MO-17950"/>
    <s v="Michael Oakman"/>
    <s v="Consumer"/>
    <s v="United States"/>
    <x v="61"/>
    <x v="5"/>
    <x v="77"/>
    <x v="2"/>
    <s v="OFF-AP-10001242"/>
    <x v="1"/>
    <x v="9"/>
    <s v="APC 7 Outlet Network SurgeArrest Surge Protector"/>
    <n v="32.191999999999993"/>
    <n v="2"/>
    <x v="3"/>
    <n v="0.8"/>
    <n v="-80.48"/>
  </r>
  <r>
    <n v="2770"/>
    <s v="US-2012-122140"/>
    <d v="2012-04-02T00:00:00"/>
    <n v="2012"/>
    <n v="4"/>
    <x v="19"/>
    <x v="19"/>
    <d v="2012-04-07T00:00:00"/>
    <s v="Standard Class"/>
    <s v="MO-17950"/>
    <s v="Michael Oakman"/>
    <s v="Consumer"/>
    <s v="United States"/>
    <x v="61"/>
    <x v="5"/>
    <x v="77"/>
    <x v="2"/>
    <s v="TEC-AC-10003038"/>
    <x v="2"/>
    <x v="11"/>
    <s v="Kingston Digital DataTraveler 16GB USB 2.0"/>
    <n v="50.120000000000005"/>
    <n v="7"/>
    <x v="2"/>
    <n v="0.2"/>
    <n v="-0.62650000000000716"/>
  </r>
  <r>
    <n v="2771"/>
    <s v="US-2012-122140"/>
    <d v="2012-04-02T00:00:00"/>
    <n v="2012"/>
    <n v="4"/>
    <x v="19"/>
    <x v="19"/>
    <d v="2012-04-07T00:00:00"/>
    <s v="Standard Class"/>
    <s v="MO-17950"/>
    <s v="Michael Oakman"/>
    <s v="Consumer"/>
    <s v="United States"/>
    <x v="61"/>
    <x v="5"/>
    <x v="77"/>
    <x v="2"/>
    <s v="TEC-AC-10003289"/>
    <x v="2"/>
    <x v="11"/>
    <s v="Anker Ultra-Slim Mini Bluetooth 3.0 Wireless Keyboard"/>
    <n v="47.975999999999999"/>
    <n v="3"/>
    <x v="2"/>
    <n v="0.2"/>
    <n v="1.7990999999999993"/>
  </r>
  <r>
    <n v="2772"/>
    <s v="CA-2013-163986"/>
    <d v="2013-09-04T00:00:00"/>
    <n v="2013"/>
    <n v="9"/>
    <x v="21"/>
    <x v="21"/>
    <d v="2013-09-11T00:00:00"/>
    <s v="Standard Class"/>
    <s v="JJ-15445"/>
    <s v="Jennifer Jackson"/>
    <s v="Consumer"/>
    <s v="United States"/>
    <x v="328"/>
    <x v="6"/>
    <x v="408"/>
    <x v="2"/>
    <s v="OFF-ST-10000918"/>
    <x v="1"/>
    <x v="4"/>
    <s v="Crate-A-Files"/>
    <n v="54.5"/>
    <n v="5"/>
    <x v="0"/>
    <n v="0"/>
    <n v="14.169999999999998"/>
  </r>
  <r>
    <n v="2773"/>
    <s v="CA-2014-158967"/>
    <d v="2014-12-11T00:00:00"/>
    <n v="2014"/>
    <n v="12"/>
    <x v="22"/>
    <x v="22"/>
    <d v="2014-12-13T00:00:00"/>
    <s v="First Class"/>
    <s v="BT-11680"/>
    <s v="Brian Thompson"/>
    <s v="Consumer"/>
    <s v="United States"/>
    <x v="2"/>
    <x v="2"/>
    <x v="2"/>
    <x v="0"/>
    <s v="FUR-FU-10001940"/>
    <x v="0"/>
    <x v="5"/>
    <s v="Staples"/>
    <n v="19.103999999999999"/>
    <n v="3"/>
    <x v="2"/>
    <n v="0.2"/>
    <n v="5.7312000000000012"/>
  </r>
  <r>
    <n v="2774"/>
    <s v="CA-2013-131576"/>
    <d v="2013-11-23T00:00:00"/>
    <n v="2013"/>
    <n v="11"/>
    <x v="0"/>
    <x v="0"/>
    <d v="2013-11-27T00:00:00"/>
    <s v="Standard Class"/>
    <s v="RD-19585"/>
    <s v="Rob Dowd"/>
    <s v="Consumer"/>
    <s v="United States"/>
    <x v="66"/>
    <x v="12"/>
    <x v="185"/>
    <x v="2"/>
    <s v="OFF-BI-10002852"/>
    <x v="1"/>
    <x v="8"/>
    <s v="Ibico Standard Transparent Covers"/>
    <n v="49.44"/>
    <n v="3"/>
    <x v="0"/>
    <n v="0"/>
    <n v="24.2256"/>
  </r>
  <r>
    <n v="2775"/>
    <s v="CA-2014-143455"/>
    <d v="2014-11-12T00:00:00"/>
    <n v="2014"/>
    <n v="11"/>
    <x v="23"/>
    <x v="23"/>
    <d v="2014-11-19T00:00:00"/>
    <s v="Standard Class"/>
    <s v="ML-17755"/>
    <s v="Max Ludwig"/>
    <s v="Home Office"/>
    <s v="United States"/>
    <x v="24"/>
    <x v="24"/>
    <x v="157"/>
    <x v="3"/>
    <s v="OFF-PA-10004451"/>
    <x v="1"/>
    <x v="10"/>
    <s v="Xerox 222"/>
    <n v="10.368000000000002"/>
    <n v="2"/>
    <x v="2"/>
    <n v="0.2"/>
    <n v="3.6288"/>
  </r>
  <r>
    <n v="2776"/>
    <s v="CA-2013-144729"/>
    <d v="2013-10-22T00:00:00"/>
    <n v="2013"/>
    <n v="10"/>
    <x v="32"/>
    <x v="32"/>
    <d v="2013-10-26T00:00:00"/>
    <s v="Standard Class"/>
    <s v="JE-15745"/>
    <s v="Joel Eaton"/>
    <s v="Consumer"/>
    <s v="United States"/>
    <x v="70"/>
    <x v="1"/>
    <x v="88"/>
    <x v="1"/>
    <s v="OFF-ST-10004804"/>
    <x v="1"/>
    <x v="4"/>
    <s v="Belkin 19&quot; Vented Equipment Shelf, Black"/>
    <n v="154.44"/>
    <n v="3"/>
    <x v="0"/>
    <n v="0"/>
    <n v="1.5444000000000031"/>
  </r>
  <r>
    <n v="2777"/>
    <s v="CA-2012-127019"/>
    <d v="2012-12-21T00:00:00"/>
    <n v="2012"/>
    <n v="12"/>
    <x v="14"/>
    <x v="14"/>
    <d v="2012-12-25T00:00:00"/>
    <s v="Standard Class"/>
    <s v="ER-13855"/>
    <s v="Elpida Rittenbach"/>
    <s v="Corporate"/>
    <s v="United States"/>
    <x v="77"/>
    <x v="22"/>
    <x v="97"/>
    <x v="1"/>
    <s v="OFF-AP-10003971"/>
    <x v="1"/>
    <x v="9"/>
    <s v="Belkin 6 Outlet Metallic Surge Strip"/>
    <n v="60.984000000000009"/>
    <n v="7"/>
    <x v="2"/>
    <n v="0.2"/>
    <n v="4.5737999999999985"/>
  </r>
  <r>
    <n v="2778"/>
    <s v="CA-2012-138534"/>
    <d v="2012-07-17T00:00:00"/>
    <n v="2012"/>
    <n v="7"/>
    <x v="38"/>
    <x v="38"/>
    <d v="2012-07-19T00:00:00"/>
    <s v="Second Class"/>
    <s v="JM-15535"/>
    <s v="Jessica Myrick"/>
    <s v="Consumer"/>
    <s v="United States"/>
    <x v="329"/>
    <x v="1"/>
    <x v="409"/>
    <x v="1"/>
    <s v="FUR-BO-10003159"/>
    <x v="0"/>
    <x v="0"/>
    <s v="Sauder Camden County Collection Libraries, Planked Cherry Finish"/>
    <n v="195.46600000000001"/>
    <n v="2"/>
    <x v="11"/>
    <n v="0.15"/>
    <n v="-13.797600000000017"/>
  </r>
  <r>
    <n v="2779"/>
    <s v="CA-2014-108322"/>
    <d v="2014-05-01T00:00:00"/>
    <n v="2014"/>
    <n v="5"/>
    <x v="24"/>
    <x v="24"/>
    <d v="2014-05-06T00:00:00"/>
    <s v="Standard Class"/>
    <s v="SS-20140"/>
    <s v="Saphhira Shifley"/>
    <s v="Corporate"/>
    <s v="United States"/>
    <x v="330"/>
    <x v="2"/>
    <x v="410"/>
    <x v="0"/>
    <s v="FUR-FU-10001935"/>
    <x v="0"/>
    <x v="5"/>
    <s v="3M Hangers With Command Adhesive"/>
    <n v="23.680000000000003"/>
    <n v="8"/>
    <x v="2"/>
    <n v="0.2"/>
    <n v="6.216000000000002"/>
  </r>
  <r>
    <n v="2780"/>
    <s v="CA-2014-108322"/>
    <d v="2014-05-01T00:00:00"/>
    <n v="2014"/>
    <n v="5"/>
    <x v="24"/>
    <x v="24"/>
    <d v="2014-05-06T00:00:00"/>
    <s v="Standard Class"/>
    <s v="SS-20140"/>
    <s v="Saphhira Shifley"/>
    <s v="Corporate"/>
    <s v="United States"/>
    <x v="330"/>
    <x v="2"/>
    <x v="410"/>
    <x v="0"/>
    <s v="TEC-AC-10003433"/>
    <x v="2"/>
    <x v="11"/>
    <s v="Maxell 4.7GB DVD+R 5/Pack"/>
    <n v="2.3760000000000003"/>
    <n v="3"/>
    <x v="2"/>
    <n v="0.2"/>
    <n v="0.74249999999999994"/>
  </r>
  <r>
    <n v="2781"/>
    <s v="CA-2014-167668"/>
    <d v="2014-05-07T00:00:00"/>
    <n v="2014"/>
    <n v="5"/>
    <x v="24"/>
    <x v="24"/>
    <d v="2014-05-09T00:00:00"/>
    <s v="First Class"/>
    <s v="TC-21295"/>
    <s v="Toby Carlisle"/>
    <s v="Consumer"/>
    <s v="United States"/>
    <x v="20"/>
    <x v="15"/>
    <x v="45"/>
    <x v="3"/>
    <s v="OFF-LA-10004544"/>
    <x v="1"/>
    <x v="2"/>
    <s v="Avery 505"/>
    <n v="59.2"/>
    <n v="4"/>
    <x v="0"/>
    <n v="0"/>
    <n v="29.6"/>
  </r>
  <r>
    <n v="2782"/>
    <s v="CA-2014-146724"/>
    <d v="2014-11-21T00:00:00"/>
    <n v="2014"/>
    <n v="11"/>
    <x v="23"/>
    <x v="23"/>
    <d v="2014-11-28T00:00:00"/>
    <s v="Standard Class"/>
    <s v="HG-15025"/>
    <s v="Hunter Glantz"/>
    <s v="Consumer"/>
    <s v="United States"/>
    <x v="69"/>
    <x v="11"/>
    <x v="87"/>
    <x v="2"/>
    <s v="OFF-AR-10001026"/>
    <x v="1"/>
    <x v="6"/>
    <s v="Sanford Uni-Blazer View Highlighters, Chisel Tip, Yellow"/>
    <n v="22"/>
    <n v="10"/>
    <x v="0"/>
    <n v="0"/>
    <n v="9.6800000000000015"/>
  </r>
  <r>
    <n v="2783"/>
    <s v="CA-2013-139878"/>
    <d v="2013-11-12T00:00:00"/>
    <n v="2013"/>
    <n v="11"/>
    <x v="0"/>
    <x v="0"/>
    <d v="2013-11-17T00:00:00"/>
    <s v="Standard Class"/>
    <s v="LD-17005"/>
    <s v="Lisa DeCherney"/>
    <s v="Consumer"/>
    <s v="United States"/>
    <x v="66"/>
    <x v="12"/>
    <x v="151"/>
    <x v="2"/>
    <s v="TEC-PH-10001336"/>
    <x v="2"/>
    <x v="7"/>
    <s v="Digium D40 VoIP phone"/>
    <n v="257.98"/>
    <n v="2"/>
    <x v="0"/>
    <n v="0"/>
    <n v="74.8142"/>
  </r>
  <r>
    <n v="2784"/>
    <s v="US-2013-106677"/>
    <d v="2013-11-06T00:00:00"/>
    <n v="2013"/>
    <n v="11"/>
    <x v="0"/>
    <x v="0"/>
    <d v="2013-11-11T00:00:00"/>
    <s v="Standard Class"/>
    <s v="AS-10285"/>
    <s v="Alejandro Savely"/>
    <s v="Corporate"/>
    <s v="United States"/>
    <x v="10"/>
    <x v="9"/>
    <x v="63"/>
    <x v="3"/>
    <s v="TEC-PH-10003187"/>
    <x v="2"/>
    <x v="7"/>
    <s v="Anker Astro Mini 3000mAh Ultra-Compact Portable Charger"/>
    <n v="23.987999999999996"/>
    <n v="2"/>
    <x v="10"/>
    <n v="0.4"/>
    <n v="-15.991999999999999"/>
  </r>
  <r>
    <n v="2785"/>
    <s v="CA-2013-116974"/>
    <d v="2013-10-10T00:00:00"/>
    <n v="2013"/>
    <n v="10"/>
    <x v="32"/>
    <x v="32"/>
    <d v="2013-10-16T00:00:00"/>
    <s v="Standard Class"/>
    <s v="MP-17965"/>
    <s v="Michael Paige"/>
    <s v="Corporate"/>
    <s v="United States"/>
    <x v="21"/>
    <x v="24"/>
    <x v="411"/>
    <x v="3"/>
    <s v="TEC-PH-10004897"/>
    <x v="2"/>
    <x v="7"/>
    <s v="Mediabridge Sport Armband iPhone 5s"/>
    <n v="23.975999999999999"/>
    <n v="4"/>
    <x v="10"/>
    <n v="0.4"/>
    <n v="-15.584400000000002"/>
  </r>
  <r>
    <n v="2786"/>
    <s v="CA-2012-149972"/>
    <d v="2012-09-21T00:00:00"/>
    <n v="2012"/>
    <n v="9"/>
    <x v="11"/>
    <x v="11"/>
    <d v="2012-09-23T00:00:00"/>
    <s v="First Class"/>
    <s v="CD-12790"/>
    <s v="Cynthia Delaney"/>
    <s v="Home Office"/>
    <s v="United States"/>
    <x v="1"/>
    <x v="1"/>
    <x v="1"/>
    <x v="1"/>
    <s v="FUR-CH-10004997"/>
    <x v="0"/>
    <x v="1"/>
    <s v="Hon Every-Day Series Multi-Task Chairs"/>
    <n v="601.53599999999994"/>
    <n v="4"/>
    <x v="2"/>
    <n v="0.2"/>
    <n v="0"/>
  </r>
  <r>
    <n v="2787"/>
    <s v="CA-2012-149972"/>
    <d v="2012-09-21T00:00:00"/>
    <n v="2012"/>
    <n v="9"/>
    <x v="11"/>
    <x v="11"/>
    <d v="2012-09-23T00:00:00"/>
    <s v="First Class"/>
    <s v="CD-12790"/>
    <s v="Cynthia Delaney"/>
    <s v="Home Office"/>
    <s v="United States"/>
    <x v="1"/>
    <x v="1"/>
    <x v="1"/>
    <x v="1"/>
    <s v="OFF-FA-10002763"/>
    <x v="1"/>
    <x v="13"/>
    <s v="Advantus Map Pennant Flags and Round Head Tacks"/>
    <n v="7.9"/>
    <n v="2"/>
    <x v="0"/>
    <n v="0"/>
    <n v="2.5279999999999996"/>
  </r>
  <r>
    <n v="2788"/>
    <s v="US-2011-117744"/>
    <d v="2011-12-02T00:00:00"/>
    <n v="2011"/>
    <n v="12"/>
    <x v="20"/>
    <x v="20"/>
    <d v="2011-12-06T00:00:00"/>
    <s v="Standard Class"/>
    <s v="MD-17860"/>
    <s v="Michael Dominguez"/>
    <s v="Corporate"/>
    <s v="United States"/>
    <x v="331"/>
    <x v="5"/>
    <x v="412"/>
    <x v="2"/>
    <s v="FUR-FU-10001588"/>
    <x v="0"/>
    <x v="5"/>
    <s v="Deflect-o SuperTray Unbreakable Stackable Tray, Letter, Black"/>
    <n v="58.36"/>
    <n v="5"/>
    <x v="7"/>
    <n v="0.6"/>
    <n v="-24.802999999999997"/>
  </r>
  <r>
    <n v="2789"/>
    <s v="US-2011-117744"/>
    <d v="2011-12-02T00:00:00"/>
    <n v="2011"/>
    <n v="12"/>
    <x v="20"/>
    <x v="20"/>
    <d v="2011-12-06T00:00:00"/>
    <s v="Standard Class"/>
    <s v="MD-17860"/>
    <s v="Michael Dominguez"/>
    <s v="Corporate"/>
    <s v="United States"/>
    <x v="331"/>
    <x v="5"/>
    <x v="412"/>
    <x v="2"/>
    <s v="OFF-AR-10000940"/>
    <x v="1"/>
    <x v="6"/>
    <s v="Newell 343"/>
    <n v="16.463999999999999"/>
    <n v="7"/>
    <x v="2"/>
    <n v="0.2"/>
    <n v="1.4406000000000008"/>
  </r>
  <r>
    <n v="2790"/>
    <s v="US-2011-117744"/>
    <d v="2011-12-02T00:00:00"/>
    <n v="2011"/>
    <n v="12"/>
    <x v="20"/>
    <x v="20"/>
    <d v="2011-12-06T00:00:00"/>
    <s v="Standard Class"/>
    <s v="MD-17860"/>
    <s v="Michael Dominguez"/>
    <s v="Corporate"/>
    <s v="United States"/>
    <x v="331"/>
    <x v="5"/>
    <x v="412"/>
    <x v="2"/>
    <s v="FUR-FU-10002759"/>
    <x v="0"/>
    <x v="5"/>
    <s v="12-1/2 Diameter Round Wall Clock"/>
    <n v="39.960000000000008"/>
    <n v="5"/>
    <x v="7"/>
    <n v="0.6"/>
    <n v="-23.975999999999999"/>
  </r>
  <r>
    <n v="2791"/>
    <s v="CA-2011-125514"/>
    <d v="2011-09-21T00:00:00"/>
    <n v="2011"/>
    <n v="9"/>
    <x v="30"/>
    <x v="30"/>
    <d v="2011-09-22T00:00:00"/>
    <s v="First Class"/>
    <s v="BM-11650"/>
    <s v="Brian Moss"/>
    <s v="Corporate"/>
    <s v="United States"/>
    <x v="155"/>
    <x v="8"/>
    <x v="198"/>
    <x v="2"/>
    <s v="OFF-AP-10000358"/>
    <x v="1"/>
    <x v="9"/>
    <s v="Fellowes Basic Home/Office Series Surge Protectors"/>
    <n v="25.96"/>
    <n v="2"/>
    <x v="0"/>
    <n v="0"/>
    <n v="7.5283999999999978"/>
  </r>
  <r>
    <n v="2792"/>
    <s v="CA-2011-125514"/>
    <d v="2011-09-21T00:00:00"/>
    <n v="2011"/>
    <n v="9"/>
    <x v="30"/>
    <x v="30"/>
    <d v="2011-09-22T00:00:00"/>
    <s v="First Class"/>
    <s v="BM-11650"/>
    <s v="Brian Moss"/>
    <s v="Corporate"/>
    <s v="United States"/>
    <x v="155"/>
    <x v="8"/>
    <x v="198"/>
    <x v="2"/>
    <s v="OFF-AP-10003281"/>
    <x v="1"/>
    <x v="9"/>
    <s v="Acco 6 Outlet Guardian Standard Surge Suppressor"/>
    <n v="36.269999999999996"/>
    <n v="3"/>
    <x v="0"/>
    <n v="0"/>
    <n v="10.880999999999997"/>
  </r>
  <r>
    <n v="2793"/>
    <s v="CA-2011-125514"/>
    <d v="2011-09-21T00:00:00"/>
    <n v="2011"/>
    <n v="9"/>
    <x v="30"/>
    <x v="30"/>
    <d v="2011-09-22T00:00:00"/>
    <s v="First Class"/>
    <s v="BM-11650"/>
    <s v="Brian Moss"/>
    <s v="Corporate"/>
    <s v="United States"/>
    <x v="155"/>
    <x v="8"/>
    <x v="198"/>
    <x v="2"/>
    <s v="OFF-PA-10000029"/>
    <x v="1"/>
    <x v="10"/>
    <s v="Xerox 224"/>
    <n v="6.48"/>
    <n v="1"/>
    <x v="0"/>
    <n v="0"/>
    <n v="3.1104000000000003"/>
  </r>
  <r>
    <n v="2794"/>
    <s v="CA-2011-154599"/>
    <d v="2011-04-12T00:00:00"/>
    <n v="2011"/>
    <n v="4"/>
    <x v="41"/>
    <x v="41"/>
    <d v="2011-04-17T00:00:00"/>
    <s v="Standard Class"/>
    <s v="KN-16450"/>
    <s v="Kean Nguyen"/>
    <s v="Corporate"/>
    <s v="United States"/>
    <x v="332"/>
    <x v="1"/>
    <x v="413"/>
    <x v="1"/>
    <s v="TEC-PH-10001557"/>
    <x v="2"/>
    <x v="7"/>
    <s v="Pyle PMP37LED"/>
    <n v="1075.088"/>
    <n v="14"/>
    <x v="2"/>
    <n v="0.2"/>
    <n v="94.070199999999943"/>
  </r>
  <r>
    <n v="2795"/>
    <s v="CA-2011-154599"/>
    <d v="2011-04-12T00:00:00"/>
    <n v="2011"/>
    <n v="4"/>
    <x v="41"/>
    <x v="41"/>
    <d v="2011-04-17T00:00:00"/>
    <s v="Standard Class"/>
    <s v="KN-16450"/>
    <s v="Kean Nguyen"/>
    <s v="Corporate"/>
    <s v="United States"/>
    <x v="332"/>
    <x v="1"/>
    <x v="413"/>
    <x v="1"/>
    <s v="TEC-PH-10000576"/>
    <x v="2"/>
    <x v="7"/>
    <s v="AT&amp;T 1080 Corded phone"/>
    <n v="438.36800000000005"/>
    <n v="4"/>
    <x v="2"/>
    <n v="0.2"/>
    <n v="38.357200000000006"/>
  </r>
  <r>
    <n v="2796"/>
    <s v="CA-2011-154599"/>
    <d v="2011-04-12T00:00:00"/>
    <n v="2011"/>
    <n v="4"/>
    <x v="41"/>
    <x v="41"/>
    <d v="2011-04-17T00:00:00"/>
    <s v="Standard Class"/>
    <s v="KN-16450"/>
    <s v="Kean Nguyen"/>
    <s v="Corporate"/>
    <s v="United States"/>
    <x v="332"/>
    <x v="1"/>
    <x v="413"/>
    <x v="1"/>
    <s v="OFF-BI-10002764"/>
    <x v="1"/>
    <x v="8"/>
    <s v="Recycled Pressboard Report Cover with Reinforced Top Hinge"/>
    <n v="18.088000000000001"/>
    <n v="7"/>
    <x v="2"/>
    <n v="0.2"/>
    <n v="6.5569000000000006"/>
  </r>
  <r>
    <n v="2797"/>
    <s v="CA-2011-154599"/>
    <d v="2011-04-12T00:00:00"/>
    <n v="2011"/>
    <n v="4"/>
    <x v="41"/>
    <x v="41"/>
    <d v="2011-04-17T00:00:00"/>
    <s v="Standard Class"/>
    <s v="KN-16450"/>
    <s v="Kean Nguyen"/>
    <s v="Corporate"/>
    <s v="United States"/>
    <x v="332"/>
    <x v="1"/>
    <x v="413"/>
    <x v="1"/>
    <s v="FUR-BO-10001337"/>
    <x v="0"/>
    <x v="0"/>
    <s v="O'Sullivan Living Dimensions 2-Shelf Bookcases"/>
    <n v="308.49900000000002"/>
    <n v="3"/>
    <x v="11"/>
    <n v="0.15"/>
    <n v="-18.146999999999998"/>
  </r>
  <r>
    <n v="2798"/>
    <s v="CA-2014-158743"/>
    <d v="2014-10-21T00:00:00"/>
    <n v="2014"/>
    <n v="10"/>
    <x v="13"/>
    <x v="13"/>
    <d v="2014-10-28T00:00:00"/>
    <s v="Standard Class"/>
    <s v="IG-15085"/>
    <s v="Ivan Gibson"/>
    <s v="Consumer"/>
    <s v="United States"/>
    <x v="290"/>
    <x v="36"/>
    <x v="365"/>
    <x v="0"/>
    <s v="OFF-AR-10002257"/>
    <x v="1"/>
    <x v="6"/>
    <s v="Eldon Spacemaker Box, Quick-Snap Lid, Clear"/>
    <n v="13.36"/>
    <n v="4"/>
    <x v="0"/>
    <n v="0"/>
    <n v="4.1415999999999986"/>
  </r>
  <r>
    <n v="2799"/>
    <s v="CA-2014-158743"/>
    <d v="2014-10-21T00:00:00"/>
    <n v="2014"/>
    <n v="10"/>
    <x v="13"/>
    <x v="13"/>
    <d v="2014-10-28T00:00:00"/>
    <s v="Standard Class"/>
    <s v="IG-15085"/>
    <s v="Ivan Gibson"/>
    <s v="Consumer"/>
    <s v="United States"/>
    <x v="290"/>
    <x v="36"/>
    <x v="365"/>
    <x v="0"/>
    <s v="OFF-PA-10001019"/>
    <x v="1"/>
    <x v="10"/>
    <s v="Xerox 1884"/>
    <n v="39.96"/>
    <n v="2"/>
    <x v="0"/>
    <n v="0"/>
    <n v="18.781199999999998"/>
  </r>
  <r>
    <n v="2800"/>
    <s v="CA-2014-158743"/>
    <d v="2014-10-21T00:00:00"/>
    <n v="2014"/>
    <n v="10"/>
    <x v="13"/>
    <x v="13"/>
    <d v="2014-10-28T00:00:00"/>
    <s v="Standard Class"/>
    <s v="IG-15085"/>
    <s v="Ivan Gibson"/>
    <s v="Consumer"/>
    <s v="United States"/>
    <x v="290"/>
    <x v="36"/>
    <x v="365"/>
    <x v="0"/>
    <s v="OFF-BI-10003364"/>
    <x v="1"/>
    <x v="8"/>
    <s v="Binding Machine Supplies"/>
    <n v="145.85000000000002"/>
    <n v="5"/>
    <x v="0"/>
    <n v="0"/>
    <n v="70.007999999999996"/>
  </r>
  <r>
    <n v="2801"/>
    <s v="CA-2013-153318"/>
    <d v="2013-10-26T00:00:00"/>
    <n v="2013"/>
    <n v="10"/>
    <x v="32"/>
    <x v="32"/>
    <d v="2013-10-29T00:00:00"/>
    <s v="First Class"/>
    <s v="JS-15595"/>
    <s v="Jill Stevenson"/>
    <s v="Corporate"/>
    <s v="United States"/>
    <x v="100"/>
    <x v="2"/>
    <x v="123"/>
    <x v="0"/>
    <s v="TEC-PH-10000984"/>
    <x v="2"/>
    <x v="7"/>
    <s v="Panasonic KX-TG9471B"/>
    <n v="783.96000000000015"/>
    <n v="5"/>
    <x v="2"/>
    <n v="0.2"/>
    <n v="78.396000000000043"/>
  </r>
  <r>
    <n v="2802"/>
    <s v="US-2012-110163"/>
    <d v="2012-11-01T00:00:00"/>
    <n v="2012"/>
    <n v="11"/>
    <x v="6"/>
    <x v="6"/>
    <d v="2012-11-04T00:00:00"/>
    <s v="First Class"/>
    <s v="GA-14725"/>
    <s v="Guy Armstrong"/>
    <s v="Consumer"/>
    <s v="United States"/>
    <x v="127"/>
    <x v="21"/>
    <x v="160"/>
    <x v="1"/>
    <s v="OFF-AR-10001683"/>
    <x v="1"/>
    <x v="6"/>
    <s v="Lumber Crayons"/>
    <n v="7.88"/>
    <n v="1"/>
    <x v="2"/>
    <n v="0.2"/>
    <n v="1.7730000000000004"/>
  </r>
  <r>
    <n v="2803"/>
    <s v="CA-2014-143329"/>
    <d v="2014-11-04T00:00:00"/>
    <n v="2014"/>
    <n v="11"/>
    <x v="23"/>
    <x v="23"/>
    <d v="2014-11-09T00:00:00"/>
    <s v="Standard Class"/>
    <s v="DL-13330"/>
    <s v="Denise Leinenbach"/>
    <s v="Consumer"/>
    <s v="United States"/>
    <x v="324"/>
    <x v="27"/>
    <x v="403"/>
    <x v="1"/>
    <s v="FUR-FU-10000629"/>
    <x v="0"/>
    <x v="5"/>
    <s v="9-3/4 Diameter Round Wall Clock"/>
    <n v="41.37"/>
    <n v="3"/>
    <x v="0"/>
    <n v="0"/>
    <n v="17.375399999999999"/>
  </r>
  <r>
    <n v="2804"/>
    <s v="CA-2012-159380"/>
    <d v="2012-05-12T00:00:00"/>
    <n v="2012"/>
    <n v="5"/>
    <x v="33"/>
    <x v="33"/>
    <d v="2012-05-16T00:00:00"/>
    <s v="Standard Class"/>
    <s v="CS-12505"/>
    <s v="Cindy Stewart"/>
    <s v="Consumer"/>
    <s v="United States"/>
    <x v="8"/>
    <x v="1"/>
    <x v="34"/>
    <x v="1"/>
    <s v="OFF-PA-10003893"/>
    <x v="1"/>
    <x v="10"/>
    <s v="Xerox 1962"/>
    <n v="12.84"/>
    <n v="3"/>
    <x v="0"/>
    <n v="0"/>
    <n v="5.7779999999999987"/>
  </r>
  <r>
    <n v="2805"/>
    <s v="CA-2012-159380"/>
    <d v="2012-05-12T00:00:00"/>
    <n v="2012"/>
    <n v="5"/>
    <x v="33"/>
    <x v="33"/>
    <d v="2012-05-16T00:00:00"/>
    <s v="Standard Class"/>
    <s v="CS-12505"/>
    <s v="Cindy Stewart"/>
    <s v="Consumer"/>
    <s v="United States"/>
    <x v="8"/>
    <x v="1"/>
    <x v="34"/>
    <x v="1"/>
    <s v="OFF-PA-10004239"/>
    <x v="1"/>
    <x v="10"/>
    <s v="Xerox 1953"/>
    <n v="25.68"/>
    <n v="6"/>
    <x v="0"/>
    <n v="0"/>
    <n v="11.555999999999997"/>
  </r>
  <r>
    <n v="2806"/>
    <s v="CA-2012-122623"/>
    <d v="2012-09-07T00:00:00"/>
    <n v="2012"/>
    <n v="9"/>
    <x v="11"/>
    <x v="11"/>
    <d v="2012-09-11T00:00:00"/>
    <s v="Standard Class"/>
    <s v="CC-12145"/>
    <s v="Charles Crestani"/>
    <s v="Consumer"/>
    <s v="United States"/>
    <x v="236"/>
    <x v="5"/>
    <x v="293"/>
    <x v="2"/>
    <s v="FUR-CH-10000553"/>
    <x v="0"/>
    <x v="1"/>
    <s v="Metal Folding Chairs, Beige, 4/Carton"/>
    <n v="47.515999999999991"/>
    <n v="2"/>
    <x v="4"/>
    <n v="0.3"/>
    <n v="-2.0364000000000004"/>
  </r>
  <r>
    <n v="2807"/>
    <s v="CA-2012-148635"/>
    <d v="2012-07-25T00:00:00"/>
    <n v="2012"/>
    <n v="7"/>
    <x v="38"/>
    <x v="38"/>
    <d v="2012-07-27T00:00:00"/>
    <s v="Second Class"/>
    <s v="MH-18025"/>
    <s v="Michelle Huthwaite"/>
    <s v="Consumer"/>
    <s v="United States"/>
    <x v="4"/>
    <x v="4"/>
    <x v="60"/>
    <x v="1"/>
    <s v="OFF-FA-10004395"/>
    <x v="1"/>
    <x v="13"/>
    <s v="Plymouth Boxed Rubber Bands by Plymouth"/>
    <n v="9.42"/>
    <n v="2"/>
    <x v="0"/>
    <n v="0"/>
    <n v="0.47100000000000009"/>
  </r>
  <r>
    <n v="2808"/>
    <s v="CA-2012-148635"/>
    <d v="2012-07-25T00:00:00"/>
    <n v="2012"/>
    <n v="7"/>
    <x v="38"/>
    <x v="38"/>
    <d v="2012-07-27T00:00:00"/>
    <s v="Second Class"/>
    <s v="MH-18025"/>
    <s v="Michelle Huthwaite"/>
    <s v="Consumer"/>
    <s v="United States"/>
    <x v="4"/>
    <x v="4"/>
    <x v="60"/>
    <x v="1"/>
    <s v="OFF-PA-10004782"/>
    <x v="1"/>
    <x v="10"/>
    <s v="Xerox 228"/>
    <n v="12.96"/>
    <n v="2"/>
    <x v="0"/>
    <n v="0"/>
    <n v="6.2208000000000006"/>
  </r>
  <r>
    <n v="2809"/>
    <s v="CA-2012-148635"/>
    <d v="2012-07-25T00:00:00"/>
    <n v="2012"/>
    <n v="7"/>
    <x v="38"/>
    <x v="38"/>
    <d v="2012-07-27T00:00:00"/>
    <s v="Second Class"/>
    <s v="MH-18025"/>
    <s v="Michelle Huthwaite"/>
    <s v="Consumer"/>
    <s v="United States"/>
    <x v="4"/>
    <x v="4"/>
    <x v="60"/>
    <x v="1"/>
    <s v="FUR-BO-10002213"/>
    <x v="0"/>
    <x v="0"/>
    <s v="Sauder Forest Hills Library, Woodland Oak Finish"/>
    <n v="704.9"/>
    <n v="5"/>
    <x v="0"/>
    <n v="0"/>
    <n v="56.392000000000024"/>
  </r>
  <r>
    <n v="2810"/>
    <s v="CA-2012-148635"/>
    <d v="2012-07-25T00:00:00"/>
    <n v="2012"/>
    <n v="7"/>
    <x v="38"/>
    <x v="38"/>
    <d v="2012-07-27T00:00:00"/>
    <s v="Second Class"/>
    <s v="MH-18025"/>
    <s v="Michelle Huthwaite"/>
    <s v="Consumer"/>
    <s v="United States"/>
    <x v="4"/>
    <x v="4"/>
    <x v="60"/>
    <x v="1"/>
    <s v="FUR-CH-10001854"/>
    <x v="0"/>
    <x v="1"/>
    <s v="Office Star - Professional Matrix Back Chair with 2-to-1 Synchro Tilt and Mesh Fabric Seat"/>
    <n v="561.5680000000001"/>
    <n v="2"/>
    <x v="2"/>
    <n v="0.2"/>
    <n v="28.078400000000016"/>
  </r>
  <r>
    <n v="2811"/>
    <s v="CA-2012-135685"/>
    <d v="2012-11-16T00:00:00"/>
    <n v="2012"/>
    <n v="11"/>
    <x v="6"/>
    <x v="6"/>
    <d v="2012-11-18T00:00:00"/>
    <s v="Second Class"/>
    <s v="MP-18175"/>
    <s v="Mike Pelletier"/>
    <s v="Home Office"/>
    <s v="United States"/>
    <x v="158"/>
    <x v="6"/>
    <x v="201"/>
    <x v="2"/>
    <s v="OFF-PA-10000157"/>
    <x v="1"/>
    <x v="10"/>
    <s v="Xerox 191"/>
    <n v="179.82"/>
    <n v="9"/>
    <x v="0"/>
    <n v="0"/>
    <n v="84.5154"/>
  </r>
  <r>
    <n v="2812"/>
    <s v="CA-2012-135685"/>
    <d v="2012-11-16T00:00:00"/>
    <n v="2012"/>
    <n v="11"/>
    <x v="6"/>
    <x v="6"/>
    <d v="2012-11-18T00:00:00"/>
    <s v="Second Class"/>
    <s v="MP-18175"/>
    <s v="Mike Pelletier"/>
    <s v="Home Office"/>
    <s v="United States"/>
    <x v="158"/>
    <x v="6"/>
    <x v="201"/>
    <x v="2"/>
    <s v="FUR-FU-10001185"/>
    <x v="0"/>
    <x v="5"/>
    <s v="Advantus Employee of the Month Certificate Frame, 11 x 13-1/2"/>
    <n v="185.57999999999998"/>
    <n v="6"/>
    <x v="0"/>
    <n v="0"/>
    <n v="76.087800000000001"/>
  </r>
  <r>
    <n v="2813"/>
    <s v="CA-2012-135685"/>
    <d v="2012-11-16T00:00:00"/>
    <n v="2012"/>
    <n v="11"/>
    <x v="6"/>
    <x v="6"/>
    <d v="2012-11-18T00:00:00"/>
    <s v="Second Class"/>
    <s v="MP-18175"/>
    <s v="Mike Pelletier"/>
    <s v="Home Office"/>
    <s v="United States"/>
    <x v="158"/>
    <x v="6"/>
    <x v="201"/>
    <x v="2"/>
    <s v="FUR-TA-10001520"/>
    <x v="0"/>
    <x v="3"/>
    <s v="Lesro Sheffield Collection Coffee Table, End Table, Center Table, Corner Table"/>
    <n v="214.11"/>
    <n v="3"/>
    <x v="0"/>
    <n v="0"/>
    <n v="36.398699999999977"/>
  </r>
  <r>
    <n v="2814"/>
    <s v="CA-2012-135685"/>
    <d v="2012-11-16T00:00:00"/>
    <n v="2012"/>
    <n v="11"/>
    <x v="6"/>
    <x v="6"/>
    <d v="2012-11-18T00:00:00"/>
    <s v="Second Class"/>
    <s v="MP-18175"/>
    <s v="Mike Pelletier"/>
    <s v="Home Office"/>
    <s v="United States"/>
    <x v="158"/>
    <x v="6"/>
    <x v="201"/>
    <x v="2"/>
    <s v="TEC-AC-10004145"/>
    <x v="2"/>
    <x v="11"/>
    <s v="Logitech diNovo Edge Keyboard"/>
    <n v="999.96"/>
    <n v="4"/>
    <x v="0"/>
    <n v="0"/>
    <n v="229.99080000000004"/>
  </r>
  <r>
    <n v="2815"/>
    <s v="CA-2012-135685"/>
    <d v="2012-11-16T00:00:00"/>
    <n v="2012"/>
    <n v="11"/>
    <x v="6"/>
    <x v="6"/>
    <d v="2012-11-18T00:00:00"/>
    <s v="Second Class"/>
    <s v="MP-18175"/>
    <s v="Mike Pelletier"/>
    <s v="Home Office"/>
    <s v="United States"/>
    <x v="158"/>
    <x v="6"/>
    <x v="201"/>
    <x v="2"/>
    <s v="FUR-TA-10000688"/>
    <x v="0"/>
    <x v="3"/>
    <s v="Chromcraft Bull-Nose Wood Round Conference Table Top, Wood Base"/>
    <n v="653.54999999999995"/>
    <n v="3"/>
    <x v="0"/>
    <n v="0"/>
    <n v="111.10349999999994"/>
  </r>
  <r>
    <n v="2816"/>
    <s v="CA-2012-104626"/>
    <d v="2012-09-01T00:00:00"/>
    <n v="2012"/>
    <n v="9"/>
    <x v="11"/>
    <x v="11"/>
    <d v="2012-09-08T00:00:00"/>
    <s v="Standard Class"/>
    <s v="DR-12940"/>
    <s v="Daniel Raglin"/>
    <s v="Home Office"/>
    <s v="United States"/>
    <x v="47"/>
    <x v="31"/>
    <x v="117"/>
    <x v="3"/>
    <s v="OFF-BI-10001510"/>
    <x v="1"/>
    <x v="8"/>
    <s v="Deluxe Heavy-Duty Vinyl Round Ring Binder"/>
    <n v="114.60000000000001"/>
    <n v="5"/>
    <x v="0"/>
    <n v="0"/>
    <n v="51.57"/>
  </r>
  <r>
    <n v="2817"/>
    <s v="CA-2012-104626"/>
    <d v="2012-09-01T00:00:00"/>
    <n v="2012"/>
    <n v="9"/>
    <x v="11"/>
    <x v="11"/>
    <d v="2012-09-08T00:00:00"/>
    <s v="Standard Class"/>
    <s v="DR-12940"/>
    <s v="Daniel Raglin"/>
    <s v="Home Office"/>
    <s v="United States"/>
    <x v="47"/>
    <x v="31"/>
    <x v="117"/>
    <x v="3"/>
    <s v="FUR-CH-10003817"/>
    <x v="0"/>
    <x v="1"/>
    <s v="Global Value Steno Chair, Gray"/>
    <n v="60.74"/>
    <n v="1"/>
    <x v="0"/>
    <n v="0"/>
    <n v="15.185000000000002"/>
  </r>
  <r>
    <n v="2818"/>
    <s v="CA-2012-104626"/>
    <d v="2012-09-01T00:00:00"/>
    <n v="2012"/>
    <n v="9"/>
    <x v="11"/>
    <x v="11"/>
    <d v="2012-09-08T00:00:00"/>
    <s v="Standard Class"/>
    <s v="DR-12940"/>
    <s v="Daniel Raglin"/>
    <s v="Home Office"/>
    <s v="United States"/>
    <x v="47"/>
    <x v="31"/>
    <x v="117"/>
    <x v="3"/>
    <s v="FUR-FU-10000308"/>
    <x v="0"/>
    <x v="5"/>
    <s v="Deflect-o Glass Clear Studded Chair Mats"/>
    <n v="124.36"/>
    <n v="2"/>
    <x v="0"/>
    <n v="0"/>
    <n v="27.359200000000001"/>
  </r>
  <r>
    <n v="2819"/>
    <s v="CA-2012-104626"/>
    <d v="2012-09-01T00:00:00"/>
    <n v="2012"/>
    <n v="9"/>
    <x v="11"/>
    <x v="11"/>
    <d v="2012-09-08T00:00:00"/>
    <s v="Standard Class"/>
    <s v="DR-12940"/>
    <s v="Daniel Raglin"/>
    <s v="Home Office"/>
    <s v="United States"/>
    <x v="47"/>
    <x v="31"/>
    <x v="117"/>
    <x v="3"/>
    <s v="OFF-ST-10003208"/>
    <x v="1"/>
    <x v="4"/>
    <s v="Adjustable Depth Letter/Legal Cart"/>
    <n v="1088.76"/>
    <n v="6"/>
    <x v="0"/>
    <n v="0"/>
    <n v="315.74039999999985"/>
  </r>
  <r>
    <n v="2820"/>
    <s v="CA-2013-160500"/>
    <d v="2013-05-06T00:00:00"/>
    <n v="2013"/>
    <n v="5"/>
    <x v="35"/>
    <x v="35"/>
    <d v="2013-05-09T00:00:00"/>
    <s v="First Class"/>
    <s v="DM-13015"/>
    <s v="Darrin Martin"/>
    <s v="Consumer"/>
    <s v="United States"/>
    <x v="184"/>
    <x v="1"/>
    <x v="142"/>
    <x v="1"/>
    <s v="OFF-BI-10003784"/>
    <x v="1"/>
    <x v="8"/>
    <s v="Computer Printout Index Tabs"/>
    <n v="6.7200000000000006"/>
    <n v="5"/>
    <x v="2"/>
    <n v="0.2"/>
    <n v="2.351999999999999"/>
  </r>
  <r>
    <n v="2821"/>
    <s v="CA-2013-160500"/>
    <d v="2013-05-06T00:00:00"/>
    <n v="2013"/>
    <n v="5"/>
    <x v="35"/>
    <x v="35"/>
    <d v="2013-05-09T00:00:00"/>
    <s v="First Class"/>
    <s v="DM-13015"/>
    <s v="Darrin Martin"/>
    <s v="Consumer"/>
    <s v="United States"/>
    <x v="184"/>
    <x v="1"/>
    <x v="142"/>
    <x v="1"/>
    <s v="FUR-TA-10003748"/>
    <x v="0"/>
    <x v="3"/>
    <s v="Bevis 36 x 72 Conference Tables"/>
    <n v="298.77600000000001"/>
    <n v="3"/>
    <x v="2"/>
    <n v="0.2"/>
    <n v="7.4693999999999932"/>
  </r>
  <r>
    <n v="2822"/>
    <s v="CA-2014-100202"/>
    <d v="2014-01-01T00:00:00"/>
    <n v="2014"/>
    <n v="1"/>
    <x v="44"/>
    <x v="44"/>
    <d v="2014-01-06T00:00:00"/>
    <s v="Standard Class"/>
    <s v="BD-11620"/>
    <s v="Brian DeCherney"/>
    <s v="Consumer"/>
    <s v="United States"/>
    <x v="125"/>
    <x v="1"/>
    <x v="158"/>
    <x v="1"/>
    <s v="TEC-PH-10002563"/>
    <x v="2"/>
    <x v="7"/>
    <s v="Adtran 1202752G1"/>
    <n v="302.37599999999998"/>
    <n v="3"/>
    <x v="2"/>
    <n v="0.2"/>
    <n v="22.678200000000018"/>
  </r>
  <r>
    <n v="2823"/>
    <s v="CA-2014-131016"/>
    <d v="2014-09-19T00:00:00"/>
    <n v="2014"/>
    <n v="9"/>
    <x v="15"/>
    <x v="15"/>
    <d v="2014-09-21T00:00:00"/>
    <s v="First Class"/>
    <s v="DC-12850"/>
    <s v="Dan Campbell"/>
    <s v="Consumer"/>
    <s v="United States"/>
    <x v="81"/>
    <x v="5"/>
    <x v="174"/>
    <x v="2"/>
    <s v="OFF-AR-10000122"/>
    <x v="1"/>
    <x v="6"/>
    <s v="Newell 314"/>
    <n v="8.9280000000000008"/>
    <n v="2"/>
    <x v="2"/>
    <n v="0.2"/>
    <n v="0.55799999999999894"/>
  </r>
  <r>
    <n v="2824"/>
    <s v="CA-2014-131016"/>
    <d v="2014-09-19T00:00:00"/>
    <n v="2014"/>
    <n v="9"/>
    <x v="15"/>
    <x v="15"/>
    <d v="2014-09-21T00:00:00"/>
    <s v="First Class"/>
    <s v="DC-12850"/>
    <s v="Dan Campbell"/>
    <s v="Consumer"/>
    <s v="United States"/>
    <x v="81"/>
    <x v="5"/>
    <x v="174"/>
    <x v="2"/>
    <s v="OFF-ST-10000352"/>
    <x v="1"/>
    <x v="4"/>
    <s v="Acco Perma 2700 Stacking Storage Drawers"/>
    <n v="47.584000000000003"/>
    <n v="2"/>
    <x v="2"/>
    <n v="0.2"/>
    <n v="-2.9739999999999966"/>
  </r>
  <r>
    <n v="2825"/>
    <s v="US-2011-112914"/>
    <d v="2011-09-25T00:00:00"/>
    <n v="2011"/>
    <n v="9"/>
    <x v="30"/>
    <x v="30"/>
    <d v="2011-09-30T00:00:00"/>
    <s v="Standard Class"/>
    <s v="MT-18070"/>
    <s v="Michelle Tran"/>
    <s v="Home Office"/>
    <s v="United States"/>
    <x v="12"/>
    <x v="5"/>
    <x v="16"/>
    <x v="2"/>
    <s v="OFF-PA-10003270"/>
    <x v="1"/>
    <x v="10"/>
    <s v="Xerox 1954"/>
    <n v="33.792000000000002"/>
    <n v="8"/>
    <x v="2"/>
    <n v="0.2"/>
    <n v="10.559999999999999"/>
  </r>
  <r>
    <n v="2826"/>
    <s v="US-2011-112914"/>
    <d v="2011-09-25T00:00:00"/>
    <n v="2011"/>
    <n v="9"/>
    <x v="30"/>
    <x v="30"/>
    <d v="2011-09-30T00:00:00"/>
    <s v="Standard Class"/>
    <s v="MT-18070"/>
    <s v="Michelle Tran"/>
    <s v="Home Office"/>
    <s v="United States"/>
    <x v="12"/>
    <x v="5"/>
    <x v="16"/>
    <x v="2"/>
    <s v="FUR-BO-10003272"/>
    <x v="0"/>
    <x v="0"/>
    <s v="O'Sullivan Living Dimensions 5-Shelf Bookcases"/>
    <n v="300.53279999999995"/>
    <n v="2"/>
    <x v="8"/>
    <n v="0.32"/>
    <n v="-97.23120000000003"/>
  </r>
  <r>
    <n v="2827"/>
    <s v="US-2011-112914"/>
    <d v="2011-09-25T00:00:00"/>
    <n v="2011"/>
    <n v="9"/>
    <x v="30"/>
    <x v="30"/>
    <d v="2011-09-30T00:00:00"/>
    <s v="Standard Class"/>
    <s v="MT-18070"/>
    <s v="Michelle Tran"/>
    <s v="Home Office"/>
    <s v="United States"/>
    <x v="12"/>
    <x v="5"/>
    <x v="16"/>
    <x v="2"/>
    <s v="OFF-BI-10002982"/>
    <x v="1"/>
    <x v="8"/>
    <s v="Avery Self-Adhesive Photo Pockets for Polaroid Photos"/>
    <n v="2.7239999999999993"/>
    <n v="2"/>
    <x v="3"/>
    <n v="0.8"/>
    <n v="-4.3584000000000014"/>
  </r>
  <r>
    <n v="2828"/>
    <s v="US-2011-112914"/>
    <d v="2011-09-25T00:00:00"/>
    <n v="2011"/>
    <n v="9"/>
    <x v="30"/>
    <x v="30"/>
    <d v="2011-09-30T00:00:00"/>
    <s v="Standard Class"/>
    <s v="MT-18070"/>
    <s v="Michelle Tran"/>
    <s v="Home Office"/>
    <s v="United States"/>
    <x v="12"/>
    <x v="5"/>
    <x v="16"/>
    <x v="2"/>
    <s v="OFF-EN-10001509"/>
    <x v="1"/>
    <x v="12"/>
    <s v="Poly String Tie Envelopes"/>
    <n v="3.2640000000000002"/>
    <n v="2"/>
    <x v="2"/>
    <n v="0.2"/>
    <n v="1.1015999999999997"/>
  </r>
  <r>
    <n v="2829"/>
    <s v="CA-2013-124149"/>
    <d v="2013-04-24T00:00:00"/>
    <n v="2013"/>
    <n v="4"/>
    <x v="25"/>
    <x v="25"/>
    <d v="2013-04-27T00:00:00"/>
    <s v="First Class"/>
    <s v="MJ-17740"/>
    <s v="Max Jones"/>
    <s v="Consumer"/>
    <s v="United States"/>
    <x v="152"/>
    <x v="24"/>
    <x v="402"/>
    <x v="3"/>
    <s v="OFF-PA-10002421"/>
    <x v="1"/>
    <x v="10"/>
    <s v="Embossed Ink Jet Note Cards"/>
    <n v="108.33600000000001"/>
    <n v="6"/>
    <x v="2"/>
    <n v="0.2"/>
    <n v="37.917599999999993"/>
  </r>
  <r>
    <n v="2830"/>
    <s v="CA-2013-124149"/>
    <d v="2013-04-24T00:00:00"/>
    <n v="2013"/>
    <n v="4"/>
    <x v="25"/>
    <x v="25"/>
    <d v="2013-04-27T00:00:00"/>
    <s v="First Class"/>
    <s v="MJ-17740"/>
    <s v="Max Jones"/>
    <s v="Consumer"/>
    <s v="United States"/>
    <x v="152"/>
    <x v="24"/>
    <x v="402"/>
    <x v="3"/>
    <s v="OFF-ST-10000760"/>
    <x v="1"/>
    <x v="4"/>
    <s v="Eldon Fold 'N Roll Cart System"/>
    <n v="55.92"/>
    <n v="5"/>
    <x v="2"/>
    <n v="0.2"/>
    <n v="6.2910000000000004"/>
  </r>
  <r>
    <n v="2831"/>
    <s v="CA-2013-124149"/>
    <d v="2013-04-24T00:00:00"/>
    <n v="2013"/>
    <n v="4"/>
    <x v="25"/>
    <x v="25"/>
    <d v="2013-04-27T00:00:00"/>
    <s v="First Class"/>
    <s v="MJ-17740"/>
    <s v="Max Jones"/>
    <s v="Consumer"/>
    <s v="United States"/>
    <x v="152"/>
    <x v="24"/>
    <x v="402"/>
    <x v="3"/>
    <s v="OFF-PA-10002923"/>
    <x v="1"/>
    <x v="10"/>
    <s v="Xerox 1942"/>
    <n v="78.304000000000002"/>
    <n v="2"/>
    <x v="2"/>
    <n v="0.2"/>
    <n v="29.363999999999997"/>
  </r>
  <r>
    <n v="2832"/>
    <s v="CA-2011-148915"/>
    <d v="2011-11-01T00:00:00"/>
    <n v="2011"/>
    <n v="11"/>
    <x v="7"/>
    <x v="7"/>
    <d v="2011-11-05T00:00:00"/>
    <s v="Standard Class"/>
    <s v="ND-18370"/>
    <s v="Natalie DeCherney"/>
    <s v="Consumer"/>
    <s v="United States"/>
    <x v="32"/>
    <x v="21"/>
    <x v="40"/>
    <x v="1"/>
    <s v="OFF-ST-10001128"/>
    <x v="1"/>
    <x v="4"/>
    <s v="Carina Mini System Audio Rack, Model AR050B"/>
    <n v="443.92"/>
    <n v="5"/>
    <x v="2"/>
    <n v="0.2"/>
    <n v="-94.33299999999997"/>
  </r>
  <r>
    <n v="2833"/>
    <s v="CA-2011-148915"/>
    <d v="2011-11-01T00:00:00"/>
    <n v="2011"/>
    <n v="11"/>
    <x v="7"/>
    <x v="7"/>
    <d v="2011-11-05T00:00:00"/>
    <s v="Standard Class"/>
    <s v="ND-18370"/>
    <s v="Natalie DeCherney"/>
    <s v="Consumer"/>
    <s v="United States"/>
    <x v="32"/>
    <x v="21"/>
    <x v="40"/>
    <x v="1"/>
    <s v="TEC-PH-10000673"/>
    <x v="2"/>
    <x v="7"/>
    <s v="Plantronics Voyager Pro HD - Bluetooth Headset"/>
    <n v="155.976"/>
    <n v="3"/>
    <x v="2"/>
    <n v="0.2"/>
    <n v="54.5916"/>
  </r>
  <r>
    <n v="2834"/>
    <s v="CA-2014-134649"/>
    <d v="2014-01-27T00:00:00"/>
    <n v="2014"/>
    <n v="1"/>
    <x v="44"/>
    <x v="44"/>
    <d v="2014-02-01T00:00:00"/>
    <s v="Second Class"/>
    <s v="CA-11965"/>
    <s v="Carol Adams"/>
    <s v="Corporate"/>
    <s v="United States"/>
    <x v="325"/>
    <x v="19"/>
    <x v="404"/>
    <x v="0"/>
    <s v="OFF-AR-10001547"/>
    <x v="1"/>
    <x v="6"/>
    <s v="Newell 311"/>
    <n v="15.469999999999999"/>
    <n v="7"/>
    <x v="0"/>
    <n v="0"/>
    <n v="4.1768999999999998"/>
  </r>
  <r>
    <n v="2835"/>
    <s v="CA-2014-134649"/>
    <d v="2014-01-27T00:00:00"/>
    <n v="2014"/>
    <n v="1"/>
    <x v="44"/>
    <x v="44"/>
    <d v="2014-02-01T00:00:00"/>
    <s v="Second Class"/>
    <s v="CA-11965"/>
    <s v="Carol Adams"/>
    <s v="Corporate"/>
    <s v="United States"/>
    <x v="325"/>
    <x v="19"/>
    <x v="404"/>
    <x v="0"/>
    <s v="OFF-BI-10001890"/>
    <x v="1"/>
    <x v="8"/>
    <s v="Avery Poly Binder Pockets"/>
    <n v="7.16"/>
    <n v="2"/>
    <x v="0"/>
    <n v="0"/>
    <n v="3.4367999999999999"/>
  </r>
  <r>
    <n v="2836"/>
    <s v="CA-2014-110842"/>
    <d v="2014-11-12T00:00:00"/>
    <n v="2014"/>
    <n v="11"/>
    <x v="23"/>
    <x v="23"/>
    <d v="2014-11-17T00:00:00"/>
    <s v="Standard Class"/>
    <s v="GA-14725"/>
    <s v="Guy Armstrong"/>
    <s v="Consumer"/>
    <s v="United States"/>
    <x v="1"/>
    <x v="1"/>
    <x v="1"/>
    <x v="1"/>
    <s v="OFF-AP-10003971"/>
    <x v="1"/>
    <x v="9"/>
    <s v="Belkin 6 Outlet Metallic Surge Strip"/>
    <n v="10.89"/>
    <n v="1"/>
    <x v="0"/>
    <n v="0"/>
    <n v="2.8314000000000004"/>
  </r>
  <r>
    <n v="2837"/>
    <s v="CA-2014-110842"/>
    <d v="2014-11-12T00:00:00"/>
    <n v="2014"/>
    <n v="11"/>
    <x v="23"/>
    <x v="23"/>
    <d v="2014-11-17T00:00:00"/>
    <s v="Standard Class"/>
    <s v="GA-14725"/>
    <s v="Guy Armstrong"/>
    <s v="Consumer"/>
    <s v="United States"/>
    <x v="1"/>
    <x v="1"/>
    <x v="1"/>
    <x v="1"/>
    <s v="OFF-PA-10000520"/>
    <x v="1"/>
    <x v="10"/>
    <s v="Xerox 201"/>
    <n v="19.440000000000001"/>
    <n v="3"/>
    <x v="0"/>
    <n v="0"/>
    <n v="9.3312000000000008"/>
  </r>
  <r>
    <n v="2838"/>
    <s v="CA-2014-110842"/>
    <d v="2014-11-12T00:00:00"/>
    <n v="2014"/>
    <n v="11"/>
    <x v="23"/>
    <x v="23"/>
    <d v="2014-11-17T00:00:00"/>
    <s v="Standard Class"/>
    <s v="GA-14725"/>
    <s v="Guy Armstrong"/>
    <s v="Consumer"/>
    <s v="United States"/>
    <x v="1"/>
    <x v="1"/>
    <x v="1"/>
    <x v="1"/>
    <s v="OFF-BI-10000977"/>
    <x v="1"/>
    <x v="8"/>
    <s v="Ibico Plastic Spiral Binding Combs"/>
    <n v="121.6"/>
    <n v="5"/>
    <x v="2"/>
    <n v="0.2"/>
    <n v="39.519999999999989"/>
  </r>
  <r>
    <n v="2839"/>
    <s v="CA-2013-147368"/>
    <d v="2013-06-10T00:00:00"/>
    <n v="2013"/>
    <n v="6"/>
    <x v="1"/>
    <x v="1"/>
    <d v="2013-06-13T00:00:00"/>
    <s v="First Class"/>
    <s v="TC-21295"/>
    <s v="Toby Carlisle"/>
    <s v="Consumer"/>
    <s v="United States"/>
    <x v="315"/>
    <x v="2"/>
    <x v="393"/>
    <x v="0"/>
    <s v="TEC-MA-10002178"/>
    <x v="2"/>
    <x v="15"/>
    <s v="Cisco CP-7937G Unified IP Conference Station Phone"/>
    <n v="695.7"/>
    <n v="2"/>
    <x v="5"/>
    <n v="0.5"/>
    <n v="-27.827999999999975"/>
  </r>
  <r>
    <n v="2840"/>
    <s v="US-2012-104185"/>
    <d v="2012-09-03T00:00:00"/>
    <n v="2012"/>
    <n v="9"/>
    <x v="11"/>
    <x v="11"/>
    <d v="2012-09-08T00:00:00"/>
    <s v="Second Class"/>
    <s v="JB-15400"/>
    <s v="Jennifer Braxton"/>
    <s v="Corporate"/>
    <s v="United States"/>
    <x v="20"/>
    <x v="15"/>
    <x v="29"/>
    <x v="3"/>
    <s v="OFF-ST-10001526"/>
    <x v="1"/>
    <x v="4"/>
    <s v="Iceberg Mobile Mega Data/Printer Cart "/>
    <n v="120.33"/>
    <n v="1"/>
    <x v="0"/>
    <n v="0"/>
    <n v="31.285799999999995"/>
  </r>
  <r>
    <n v="2841"/>
    <s v="US-2011-125521"/>
    <d v="2011-03-14T00:00:00"/>
    <n v="2011"/>
    <n v="3"/>
    <x v="34"/>
    <x v="34"/>
    <d v="2011-03-19T00:00:00"/>
    <s v="Standard Class"/>
    <s v="CK-12325"/>
    <s v="Christine Kargatis"/>
    <s v="Home Office"/>
    <s v="United States"/>
    <x v="269"/>
    <x v="17"/>
    <x v="336"/>
    <x v="0"/>
    <s v="FUR-CH-10003379"/>
    <x v="0"/>
    <x v="1"/>
    <s v="Global Commerce Series High-Back Swivel/Tilt Chairs"/>
    <n v="1139.92"/>
    <n v="4"/>
    <x v="0"/>
    <n v="0"/>
    <n v="284.98"/>
  </r>
  <r>
    <n v="2842"/>
    <s v="US-2014-135062"/>
    <d v="2014-09-01T00:00:00"/>
    <n v="2014"/>
    <n v="9"/>
    <x v="15"/>
    <x v="15"/>
    <d v="2014-09-05T00:00:00"/>
    <s v="Second Class"/>
    <s v="RL-19615"/>
    <s v="Rob Lucas"/>
    <s v="Consumer"/>
    <s v="United States"/>
    <x v="115"/>
    <x v="3"/>
    <x v="305"/>
    <x v="0"/>
    <s v="OFF-PA-10000100"/>
    <x v="1"/>
    <x v="10"/>
    <s v="Xerox 1945"/>
    <n v="229.54400000000001"/>
    <n v="7"/>
    <x v="2"/>
    <n v="0.2"/>
    <n v="83.209699999999998"/>
  </r>
  <r>
    <n v="2843"/>
    <s v="CA-2014-135650"/>
    <d v="2014-03-24T00:00:00"/>
    <n v="2014"/>
    <n v="3"/>
    <x v="42"/>
    <x v="42"/>
    <d v="2014-03-28T00:00:00"/>
    <s v="Standard Class"/>
    <s v="AC-10660"/>
    <s v="Anna Chung"/>
    <s v="Consumer"/>
    <s v="United States"/>
    <x v="114"/>
    <x v="5"/>
    <x v="143"/>
    <x v="2"/>
    <s v="OFF-ST-10001809"/>
    <x v="1"/>
    <x v="4"/>
    <s v="Fellowes Officeware Wire Shelving"/>
    <n v="143.72800000000001"/>
    <n v="2"/>
    <x v="2"/>
    <n v="0.2"/>
    <n v="-32.338800000000006"/>
  </r>
  <r>
    <n v="2844"/>
    <s v="CA-2014-112865"/>
    <d v="2014-05-19T00:00:00"/>
    <n v="2014"/>
    <n v="5"/>
    <x v="24"/>
    <x v="24"/>
    <d v="2014-05-23T00:00:00"/>
    <s v="Standard Class"/>
    <s v="BH-11710"/>
    <s v="Brosina Hoffman"/>
    <s v="Consumer"/>
    <s v="United States"/>
    <x v="10"/>
    <x v="9"/>
    <x v="11"/>
    <x v="3"/>
    <s v="TEC-AC-10000387"/>
    <x v="2"/>
    <x v="11"/>
    <s v="KeyTronic KT800P2 - Keyboard - Black"/>
    <n v="36.048000000000002"/>
    <n v="3"/>
    <x v="2"/>
    <n v="0.2"/>
    <n v="-0.90120000000000111"/>
  </r>
  <r>
    <n v="2845"/>
    <s v="US-2013-162852"/>
    <d v="2013-12-28T00:00:00"/>
    <n v="2013"/>
    <n v="12"/>
    <x v="5"/>
    <x v="5"/>
    <d v="2014-01-01T00:00:00"/>
    <s v="Standard Class"/>
    <s v="BG-11695"/>
    <s v="Brooke Gillingham"/>
    <s v="Corporate"/>
    <s v="United States"/>
    <x v="318"/>
    <x v="10"/>
    <x v="396"/>
    <x v="2"/>
    <s v="FUR-CH-10004853"/>
    <x v="0"/>
    <x v="1"/>
    <s v="Global Manager's Adjustable Task Chair, Storm"/>
    <n v="845.48799999999994"/>
    <n v="8"/>
    <x v="4"/>
    <n v="0.3"/>
    <n v="-12.078400000000101"/>
  </r>
  <r>
    <n v="2846"/>
    <s v="CA-2014-138163"/>
    <d v="2014-11-18T00:00:00"/>
    <n v="2014"/>
    <n v="11"/>
    <x v="23"/>
    <x v="23"/>
    <d v="2014-11-21T00:00:00"/>
    <s v="First Class"/>
    <s v="XP-21865"/>
    <s v="Xylona Preis"/>
    <s v="Consumer"/>
    <s v="United States"/>
    <x v="231"/>
    <x v="31"/>
    <x v="288"/>
    <x v="3"/>
    <s v="OFF-AR-10001958"/>
    <x v="1"/>
    <x v="6"/>
    <s v="Stanley Bostitch Contemporary Electric Pencil Sharpeners"/>
    <n v="50.94"/>
    <n v="3"/>
    <x v="0"/>
    <n v="0"/>
    <n v="14.263200000000001"/>
  </r>
  <r>
    <n v="2847"/>
    <s v="CA-2014-152093"/>
    <d v="2014-09-11T00:00:00"/>
    <n v="2014"/>
    <n v="9"/>
    <x v="15"/>
    <x v="15"/>
    <d v="2014-09-16T00:00:00"/>
    <s v="Standard Class"/>
    <s v="SN-20560"/>
    <s v="Skye Norling"/>
    <s v="Home Office"/>
    <s v="United States"/>
    <x v="22"/>
    <x v="10"/>
    <x v="155"/>
    <x v="2"/>
    <s v="OFF-BI-10003527"/>
    <x v="1"/>
    <x v="8"/>
    <s v="Fellowes PB500 Electric Punch Plastic Comb Binding Machine with Manual Bind"/>
    <n v="762.59399999999982"/>
    <n v="3"/>
    <x v="3"/>
    <n v="0.8"/>
    <n v="-1143.8910000000001"/>
  </r>
  <r>
    <n v="2848"/>
    <s v="CA-2014-157854"/>
    <d v="2014-04-09T00:00:00"/>
    <n v="2014"/>
    <n v="4"/>
    <x v="4"/>
    <x v="4"/>
    <d v="2014-04-16T00:00:00"/>
    <s v="Standard Class"/>
    <s v="DM-13345"/>
    <s v="Denise Monton"/>
    <s v="Corporate"/>
    <s v="United States"/>
    <x v="185"/>
    <x v="32"/>
    <x v="235"/>
    <x v="0"/>
    <s v="FUR-FU-10003832"/>
    <x v="0"/>
    <x v="5"/>
    <s v="Eldon Expressions Punched Metal &amp; Wood Desk Accessories, Black &amp; Cherry"/>
    <n v="56.28"/>
    <n v="6"/>
    <x v="0"/>
    <n v="0"/>
    <n v="15.758400000000002"/>
  </r>
  <r>
    <n v="2849"/>
    <s v="CA-2014-157854"/>
    <d v="2014-04-09T00:00:00"/>
    <n v="2014"/>
    <n v="4"/>
    <x v="4"/>
    <x v="4"/>
    <d v="2014-04-16T00:00:00"/>
    <s v="Standard Class"/>
    <s v="DM-13345"/>
    <s v="Denise Monton"/>
    <s v="Corporate"/>
    <s v="United States"/>
    <x v="185"/>
    <x v="32"/>
    <x v="235"/>
    <x v="0"/>
    <s v="OFF-BI-10001359"/>
    <x v="1"/>
    <x v="8"/>
    <s v="GBC DocuBind TL300 Electric Binding System"/>
    <n v="2690.9700000000003"/>
    <n v="3"/>
    <x v="0"/>
    <n v="0"/>
    <n v="1264.7558999999999"/>
  </r>
  <r>
    <n v="2850"/>
    <s v="CA-2013-123617"/>
    <d v="2013-11-29T00:00:00"/>
    <n v="2013"/>
    <n v="11"/>
    <x v="0"/>
    <x v="0"/>
    <d v="2013-12-04T00:00:00"/>
    <s v="Standard Class"/>
    <s v="AJ-10780"/>
    <s v="Anthony Jacobs"/>
    <s v="Corporate"/>
    <s v="United States"/>
    <x v="144"/>
    <x v="2"/>
    <x v="183"/>
    <x v="0"/>
    <s v="OFF-BI-10002976"/>
    <x v="1"/>
    <x v="8"/>
    <s v="ACCOHIDE Binder by Acco"/>
    <n v="7.4340000000000011"/>
    <n v="6"/>
    <x v="6"/>
    <n v="0.7"/>
    <n v="-5.6993999999999971"/>
  </r>
  <r>
    <n v="2851"/>
    <s v="US-2013-128293"/>
    <d v="2013-06-03T00:00:00"/>
    <n v="2013"/>
    <n v="6"/>
    <x v="1"/>
    <x v="1"/>
    <d v="2013-06-06T00:00:00"/>
    <s v="First Class"/>
    <s v="KC-16255"/>
    <s v="Karen Carlisle"/>
    <s v="Corporate"/>
    <s v="United States"/>
    <x v="10"/>
    <x v="9"/>
    <x v="74"/>
    <x v="3"/>
    <s v="OFF-ST-10000736"/>
    <x v="1"/>
    <x v="4"/>
    <s v="Carina Double Wide Media Storage Towers in Natural &amp; Black"/>
    <n v="64.784000000000006"/>
    <n v="1"/>
    <x v="2"/>
    <n v="0.2"/>
    <n v="-12.956800000000005"/>
  </r>
  <r>
    <n v="2852"/>
    <s v="CA-2014-107342"/>
    <d v="2014-12-18T00:00:00"/>
    <n v="2014"/>
    <n v="12"/>
    <x v="22"/>
    <x v="22"/>
    <d v="2014-12-23T00:00:00"/>
    <s v="Standard Class"/>
    <s v="VF-21715"/>
    <s v="Vicky Freymann"/>
    <s v="Home Office"/>
    <s v="United States"/>
    <x v="38"/>
    <x v="14"/>
    <x v="134"/>
    <x v="2"/>
    <s v="OFF-PA-10001745"/>
    <x v="1"/>
    <x v="10"/>
    <s v="Wirebound Message Books, 2 7/8&quot; x 5&quot;, 3 Forms per Page"/>
    <n v="28.16"/>
    <n v="4"/>
    <x v="0"/>
    <n v="0"/>
    <n v="13.235199999999999"/>
  </r>
  <r>
    <n v="2853"/>
    <s v="CA-2013-136371"/>
    <d v="2013-03-20T00:00:00"/>
    <n v="2013"/>
    <n v="3"/>
    <x v="17"/>
    <x v="17"/>
    <d v="2013-03-22T00:00:00"/>
    <s v="Second Class"/>
    <s v="SV-20935"/>
    <s v="Susan Vittorini"/>
    <s v="Consumer"/>
    <s v="United States"/>
    <x v="147"/>
    <x v="15"/>
    <x v="187"/>
    <x v="3"/>
    <s v="FUR-FU-10000409"/>
    <x v="0"/>
    <x v="5"/>
    <s v="GE 4 Foot Flourescent Tube, 40 Watt"/>
    <n v="14.98"/>
    <n v="1"/>
    <x v="0"/>
    <n v="0"/>
    <n v="6.8908000000000005"/>
  </r>
  <r>
    <n v="2854"/>
    <s v="CA-2013-136371"/>
    <d v="2013-03-20T00:00:00"/>
    <n v="2013"/>
    <n v="3"/>
    <x v="17"/>
    <x v="17"/>
    <d v="2013-03-22T00:00:00"/>
    <s v="Second Class"/>
    <s v="SV-20935"/>
    <s v="Susan Vittorini"/>
    <s v="Consumer"/>
    <s v="United States"/>
    <x v="147"/>
    <x v="15"/>
    <x v="187"/>
    <x v="3"/>
    <s v="FUR-FU-10000221"/>
    <x v="0"/>
    <x v="5"/>
    <s v="Master Caster Door Stop, Brown"/>
    <n v="20.32"/>
    <n v="4"/>
    <x v="0"/>
    <n v="0"/>
    <n v="6.9087999999999994"/>
  </r>
  <r>
    <n v="2855"/>
    <s v="CA-2014-137344"/>
    <d v="2014-08-21T00:00:00"/>
    <n v="2014"/>
    <n v="8"/>
    <x v="43"/>
    <x v="43"/>
    <d v="2014-08-21T00:00:00"/>
    <s v="Same Day"/>
    <s v="EM-13810"/>
    <s v="Eleni McCrary"/>
    <s v="Corporate"/>
    <s v="United States"/>
    <x v="47"/>
    <x v="31"/>
    <x v="117"/>
    <x v="3"/>
    <s v="OFF-ST-10000344"/>
    <x v="1"/>
    <x v="4"/>
    <s v="Neat Ideas Personal Hanging Folder Files, Black"/>
    <n v="40.29"/>
    <n v="3"/>
    <x v="0"/>
    <n v="0"/>
    <n v="10.475399999999999"/>
  </r>
  <r>
    <n v="2856"/>
    <s v="CA-2014-169810"/>
    <d v="2014-07-26T00:00:00"/>
    <n v="2014"/>
    <n v="7"/>
    <x v="10"/>
    <x v="10"/>
    <d v="2014-08-01T00:00:00"/>
    <s v="Standard Class"/>
    <s v="RB-19360"/>
    <s v="Raymond Buch"/>
    <s v="Consumer"/>
    <s v="United States"/>
    <x v="298"/>
    <x v="44"/>
    <x v="374"/>
    <x v="2"/>
    <s v="OFF-LA-10003663"/>
    <x v="1"/>
    <x v="2"/>
    <s v="Avery 498"/>
    <n v="20.23"/>
    <n v="7"/>
    <x v="0"/>
    <n v="0"/>
    <n v="9.5081000000000007"/>
  </r>
  <r>
    <n v="2857"/>
    <s v="CA-2013-128594"/>
    <d v="2013-08-27T00:00:00"/>
    <n v="2013"/>
    <n v="8"/>
    <x v="28"/>
    <x v="28"/>
    <d v="2013-08-30T00:00:00"/>
    <s v="First Class"/>
    <s v="DJ-13510"/>
    <s v="Don Jones"/>
    <s v="Corporate"/>
    <s v="United States"/>
    <x v="70"/>
    <x v="1"/>
    <x v="88"/>
    <x v="1"/>
    <s v="FUR-CH-10001215"/>
    <x v="0"/>
    <x v="1"/>
    <s v="Global Troy Executive Leather Low-Back Tilter"/>
    <n v="1603.1360000000002"/>
    <n v="4"/>
    <x v="2"/>
    <n v="0.2"/>
    <n v="100.19599999999997"/>
  </r>
  <r>
    <n v="2858"/>
    <s v="CA-2013-154690"/>
    <d v="2013-08-16T00:00:00"/>
    <n v="2013"/>
    <n v="8"/>
    <x v="28"/>
    <x v="28"/>
    <d v="2013-08-18T00:00:00"/>
    <s v="Second Class"/>
    <s v="CC-12370"/>
    <s v="Christopher Conant"/>
    <s v="Consumer"/>
    <s v="United States"/>
    <x v="115"/>
    <x v="3"/>
    <x v="305"/>
    <x v="0"/>
    <s v="FUR-CH-10000988"/>
    <x v="0"/>
    <x v="1"/>
    <s v="Hon Olson Stacker Stools"/>
    <n v="225.29600000000002"/>
    <n v="2"/>
    <x v="2"/>
    <n v="0.2"/>
    <n v="22.529599999999995"/>
  </r>
  <r>
    <n v="2859"/>
    <s v="CA-2014-138975"/>
    <d v="2014-05-20T00:00:00"/>
    <n v="2014"/>
    <n v="5"/>
    <x v="24"/>
    <x v="24"/>
    <d v="2014-05-24T00:00:00"/>
    <s v="Standard Class"/>
    <s v="SC-20380"/>
    <s v="Shahid Collister"/>
    <s v="Consumer"/>
    <s v="United States"/>
    <x v="118"/>
    <x v="32"/>
    <x v="148"/>
    <x v="0"/>
    <s v="TEC-AC-10003441"/>
    <x v="2"/>
    <x v="11"/>
    <s v="Kingston Digital DataTraveler 32GB USB 2.0"/>
    <n v="67.8"/>
    <n v="4"/>
    <x v="0"/>
    <n v="0"/>
    <n v="4.0679999999999978"/>
  </r>
  <r>
    <n v="2860"/>
    <s v="CA-2014-138975"/>
    <d v="2014-05-20T00:00:00"/>
    <n v="2014"/>
    <n v="5"/>
    <x v="24"/>
    <x v="24"/>
    <d v="2014-05-24T00:00:00"/>
    <s v="Standard Class"/>
    <s v="SC-20380"/>
    <s v="Shahid Collister"/>
    <s v="Consumer"/>
    <s v="United States"/>
    <x v="118"/>
    <x v="32"/>
    <x v="148"/>
    <x v="0"/>
    <s v="TEC-PH-10004389"/>
    <x v="2"/>
    <x v="7"/>
    <s v="Nokia Lumia 925"/>
    <n v="377.96999999999997"/>
    <n v="3"/>
    <x v="0"/>
    <n v="0"/>
    <n v="98.272200000000012"/>
  </r>
  <r>
    <n v="2861"/>
    <s v="CA-2014-138975"/>
    <d v="2014-05-20T00:00:00"/>
    <n v="2014"/>
    <n v="5"/>
    <x v="24"/>
    <x v="24"/>
    <d v="2014-05-24T00:00:00"/>
    <s v="Standard Class"/>
    <s v="SC-20380"/>
    <s v="Shahid Collister"/>
    <s v="Consumer"/>
    <s v="United States"/>
    <x v="118"/>
    <x v="32"/>
    <x v="148"/>
    <x v="0"/>
    <s v="FUR-BO-10004695"/>
    <x v="0"/>
    <x v="0"/>
    <s v="O'Sullivan 2-Door Barrister Bookcase in Odessa Pine"/>
    <n v="1628.82"/>
    <n v="9"/>
    <x v="0"/>
    <n v="0"/>
    <n v="374.62859999999989"/>
  </r>
  <r>
    <n v="2862"/>
    <s v="CA-2014-138975"/>
    <d v="2014-05-20T00:00:00"/>
    <n v="2014"/>
    <n v="5"/>
    <x v="24"/>
    <x v="24"/>
    <d v="2014-05-24T00:00:00"/>
    <s v="Standard Class"/>
    <s v="SC-20380"/>
    <s v="Shahid Collister"/>
    <s v="Consumer"/>
    <s v="United States"/>
    <x v="118"/>
    <x v="32"/>
    <x v="148"/>
    <x v="0"/>
    <s v="OFF-PA-10000100"/>
    <x v="1"/>
    <x v="10"/>
    <s v="Xerox 1945"/>
    <n v="286.93"/>
    <n v="7"/>
    <x v="0"/>
    <n v="0"/>
    <n v="140.59569999999999"/>
  </r>
  <r>
    <n v="2863"/>
    <s v="CA-2014-106537"/>
    <d v="2014-08-13T00:00:00"/>
    <n v="2014"/>
    <n v="8"/>
    <x v="43"/>
    <x v="43"/>
    <d v="2014-08-18T00:00:00"/>
    <s v="Standard Class"/>
    <s v="RH-19495"/>
    <s v="Rick Hansen"/>
    <s v="Consumer"/>
    <s v="United States"/>
    <x v="333"/>
    <x v="2"/>
    <x v="414"/>
    <x v="0"/>
    <s v="OFF-PA-10000223"/>
    <x v="1"/>
    <x v="10"/>
    <s v="Xerox 2000"/>
    <n v="20.736000000000004"/>
    <n v="4"/>
    <x v="2"/>
    <n v="0.2"/>
    <n v="7.2576000000000001"/>
  </r>
  <r>
    <n v="2864"/>
    <s v="US-2014-103828"/>
    <d v="2014-08-14T00:00:00"/>
    <n v="2014"/>
    <n v="8"/>
    <x v="43"/>
    <x v="43"/>
    <d v="2014-08-14T00:00:00"/>
    <s v="Same Day"/>
    <s v="JK-15370"/>
    <s v="Jay Kimmel"/>
    <s v="Consumer"/>
    <s v="United States"/>
    <x v="8"/>
    <x v="1"/>
    <x v="34"/>
    <x v="1"/>
    <s v="OFF-ST-10001325"/>
    <x v="1"/>
    <x v="4"/>
    <s v="Sterilite Officeware Hinged File Box"/>
    <n v="31.44"/>
    <n v="3"/>
    <x v="0"/>
    <n v="0"/>
    <n v="8.4888000000000012"/>
  </r>
  <r>
    <n v="2865"/>
    <s v="US-2014-103828"/>
    <d v="2014-08-14T00:00:00"/>
    <n v="2014"/>
    <n v="8"/>
    <x v="43"/>
    <x v="43"/>
    <d v="2014-08-14T00:00:00"/>
    <s v="Same Day"/>
    <s v="JK-15370"/>
    <s v="Jay Kimmel"/>
    <s v="Consumer"/>
    <s v="United States"/>
    <x v="8"/>
    <x v="1"/>
    <x v="34"/>
    <x v="1"/>
    <s v="OFF-AP-10004249"/>
    <x v="1"/>
    <x v="9"/>
    <s v="Staples"/>
    <n v="83.79"/>
    <n v="7"/>
    <x v="0"/>
    <n v="0"/>
    <n v="22.623299999999997"/>
  </r>
  <r>
    <n v="2866"/>
    <s v="US-2014-103828"/>
    <d v="2014-08-14T00:00:00"/>
    <n v="2014"/>
    <n v="8"/>
    <x v="43"/>
    <x v="43"/>
    <d v="2014-08-14T00:00:00"/>
    <s v="Same Day"/>
    <s v="JK-15370"/>
    <s v="Jay Kimmel"/>
    <s v="Consumer"/>
    <s v="United States"/>
    <x v="8"/>
    <x v="1"/>
    <x v="34"/>
    <x v="1"/>
    <s v="OFF-AR-10000588"/>
    <x v="1"/>
    <x v="6"/>
    <s v="Newell 345"/>
    <n v="59.519999999999996"/>
    <n v="3"/>
    <x v="0"/>
    <n v="0"/>
    <n v="15.475200000000001"/>
  </r>
  <r>
    <n v="2867"/>
    <s v="US-2014-103828"/>
    <d v="2014-08-14T00:00:00"/>
    <n v="2014"/>
    <n v="8"/>
    <x v="43"/>
    <x v="43"/>
    <d v="2014-08-14T00:00:00"/>
    <s v="Same Day"/>
    <s v="JK-15370"/>
    <s v="Jay Kimmel"/>
    <s v="Consumer"/>
    <s v="United States"/>
    <x v="8"/>
    <x v="1"/>
    <x v="34"/>
    <x v="1"/>
    <s v="OFF-SU-10000946"/>
    <x v="1"/>
    <x v="14"/>
    <s v="Staples"/>
    <n v="31.92"/>
    <n v="4"/>
    <x v="0"/>
    <n v="0"/>
    <n v="9.2567999999999984"/>
  </r>
  <r>
    <n v="2868"/>
    <s v="CA-2013-115588"/>
    <d v="2013-11-11T00:00:00"/>
    <n v="2013"/>
    <n v="11"/>
    <x v="0"/>
    <x v="0"/>
    <d v="2013-11-13T00:00:00"/>
    <s v="Second Class"/>
    <s v="AF-10885"/>
    <s v="Art Foster"/>
    <s v="Consumer"/>
    <s v="United States"/>
    <x v="167"/>
    <x v="24"/>
    <x v="213"/>
    <x v="3"/>
    <s v="OFF-SU-10001225"/>
    <x v="1"/>
    <x v="14"/>
    <s v="Staples"/>
    <n v="14.720000000000002"/>
    <n v="5"/>
    <x v="2"/>
    <n v="0.2"/>
    <n v="-3.3120000000000012"/>
  </r>
  <r>
    <n v="2869"/>
    <s v="CA-2013-115588"/>
    <d v="2013-11-11T00:00:00"/>
    <n v="2013"/>
    <n v="11"/>
    <x v="0"/>
    <x v="0"/>
    <d v="2013-11-13T00:00:00"/>
    <s v="Second Class"/>
    <s v="AF-10885"/>
    <s v="Art Foster"/>
    <s v="Consumer"/>
    <s v="United States"/>
    <x v="167"/>
    <x v="24"/>
    <x v="213"/>
    <x v="3"/>
    <s v="OFF-ST-10001558"/>
    <x v="1"/>
    <x v="4"/>
    <s v="Acco Perma 4000 Stacking Storage Drawers"/>
    <n v="38.975999999999999"/>
    <n v="3"/>
    <x v="2"/>
    <n v="0.2"/>
    <n v="-2.4359999999999999"/>
  </r>
  <r>
    <n v="2870"/>
    <s v="CA-2014-143861"/>
    <d v="2014-06-13T00:00:00"/>
    <n v="2014"/>
    <n v="6"/>
    <x v="27"/>
    <x v="27"/>
    <d v="2014-06-20T00:00:00"/>
    <s v="Standard Class"/>
    <s v="LC-16885"/>
    <s v="Lena Creighton"/>
    <s v="Consumer"/>
    <s v="United States"/>
    <x v="84"/>
    <x v="2"/>
    <x v="104"/>
    <x v="0"/>
    <s v="FUR-FU-10001546"/>
    <x v="0"/>
    <x v="5"/>
    <s v="Dana Swing-Arm Lamps"/>
    <n v="17.088000000000001"/>
    <n v="2"/>
    <x v="2"/>
    <n v="0.2"/>
    <n v="1.0679999999999996"/>
  </r>
  <r>
    <n v="2871"/>
    <s v="CA-2011-148040"/>
    <d v="2011-03-22T00:00:00"/>
    <n v="2011"/>
    <n v="3"/>
    <x v="34"/>
    <x v="34"/>
    <d v="2011-03-26T00:00:00"/>
    <s v="Standard Class"/>
    <s v="BF-11275"/>
    <s v="Beth Fritzler"/>
    <s v="Corporate"/>
    <s v="United States"/>
    <x v="93"/>
    <x v="16"/>
    <x v="115"/>
    <x v="1"/>
    <s v="OFF-PA-10002581"/>
    <x v="1"/>
    <x v="10"/>
    <s v="Xerox 1951"/>
    <n v="74.352000000000004"/>
    <n v="3"/>
    <x v="2"/>
    <n v="0.2"/>
    <n v="23.234999999999992"/>
  </r>
  <r>
    <n v="2872"/>
    <s v="CA-2011-148040"/>
    <d v="2011-03-22T00:00:00"/>
    <n v="2011"/>
    <n v="3"/>
    <x v="34"/>
    <x v="34"/>
    <d v="2011-03-26T00:00:00"/>
    <s v="Standard Class"/>
    <s v="BF-11275"/>
    <s v="Beth Fritzler"/>
    <s v="Corporate"/>
    <s v="United States"/>
    <x v="93"/>
    <x v="16"/>
    <x v="115"/>
    <x v="1"/>
    <s v="FUR-CH-10001482"/>
    <x v="0"/>
    <x v="1"/>
    <s v="Office Star - Mesh Screen back chair with Vinyl seat"/>
    <n v="314.35199999999998"/>
    <n v="3"/>
    <x v="2"/>
    <n v="0.2"/>
    <n v="-35.36460000000001"/>
  </r>
  <r>
    <n v="2873"/>
    <s v="CA-2014-135167"/>
    <d v="2014-06-16T00:00:00"/>
    <n v="2014"/>
    <n v="6"/>
    <x v="27"/>
    <x v="27"/>
    <d v="2014-06-21T00:00:00"/>
    <s v="Standard Class"/>
    <s v="SC-20800"/>
    <s v="Stuart Calhoun"/>
    <s v="Consumer"/>
    <s v="United States"/>
    <x v="1"/>
    <x v="1"/>
    <x v="1"/>
    <x v="1"/>
    <s v="OFF-AR-10002399"/>
    <x v="1"/>
    <x v="6"/>
    <s v="Dixon Prang Watercolor Pencils, 10-Color Set with Brush"/>
    <n v="4.26"/>
    <n v="1"/>
    <x v="0"/>
    <n v="0"/>
    <n v="1.7465999999999999"/>
  </r>
  <r>
    <n v="2874"/>
    <s v="CA-2014-137022"/>
    <d v="2014-11-17T00:00:00"/>
    <n v="2014"/>
    <n v="11"/>
    <x v="23"/>
    <x v="23"/>
    <d v="2014-11-23T00:00:00"/>
    <s v="Standard Class"/>
    <s v="SW-20275"/>
    <s v="Scott Williamson"/>
    <s v="Consumer"/>
    <s v="United States"/>
    <x v="70"/>
    <x v="1"/>
    <x v="188"/>
    <x v="1"/>
    <s v="OFF-ST-10001963"/>
    <x v="1"/>
    <x v="4"/>
    <s v="Tennsco Regal Shelving Units"/>
    <n v="811.28"/>
    <n v="8"/>
    <x v="0"/>
    <n v="0"/>
    <n v="24.338399999999979"/>
  </r>
  <r>
    <n v="2875"/>
    <s v="US-2014-102638"/>
    <d v="2014-12-30T00:00:00"/>
    <n v="2014"/>
    <n v="12"/>
    <x v="22"/>
    <x v="22"/>
    <d v="2015-01-01T00:00:00"/>
    <s v="First Class"/>
    <s v="MC-17845"/>
    <s v="Michael Chen"/>
    <s v="Consumer"/>
    <s v="United States"/>
    <x v="20"/>
    <x v="15"/>
    <x v="45"/>
    <x v="3"/>
    <s v="OFF-FA-10002988"/>
    <x v="1"/>
    <x v="13"/>
    <s v="Ideal Clamps"/>
    <n v="6.0299999999999994"/>
    <n v="3"/>
    <x v="0"/>
    <n v="0"/>
    <n v="2.9546999999999999"/>
  </r>
  <r>
    <n v="2876"/>
    <s v="US-2013-167339"/>
    <d v="2013-01-21T00:00:00"/>
    <n v="2013"/>
    <n v="1"/>
    <x v="12"/>
    <x v="12"/>
    <d v="2013-01-23T00:00:00"/>
    <s v="Second Class"/>
    <s v="TD-20995"/>
    <s v="Tamara Dahlen"/>
    <s v="Consumer"/>
    <s v="United States"/>
    <x v="70"/>
    <x v="1"/>
    <x v="88"/>
    <x v="1"/>
    <s v="FUR-CH-10004289"/>
    <x v="0"/>
    <x v="1"/>
    <s v="Global Super Steno Chair"/>
    <n v="153.56800000000001"/>
    <n v="2"/>
    <x v="2"/>
    <n v="0.2"/>
    <n v="-5.758800000000015"/>
  </r>
  <r>
    <n v="2877"/>
    <s v="US-2013-167339"/>
    <d v="2013-01-21T00:00:00"/>
    <n v="2013"/>
    <n v="1"/>
    <x v="12"/>
    <x v="12"/>
    <d v="2013-01-23T00:00:00"/>
    <s v="Second Class"/>
    <s v="TD-20995"/>
    <s v="Tamara Dahlen"/>
    <s v="Consumer"/>
    <s v="United States"/>
    <x v="70"/>
    <x v="1"/>
    <x v="88"/>
    <x v="1"/>
    <s v="FUR-CH-10000785"/>
    <x v="0"/>
    <x v="1"/>
    <s v="Global Ergonomic Managers Chair"/>
    <n v="1013.4879999999999"/>
    <n v="7"/>
    <x v="2"/>
    <n v="0.2"/>
    <n v="76.011600000000016"/>
  </r>
  <r>
    <n v="2878"/>
    <s v="CA-2013-152072"/>
    <d v="2013-01-15T00:00:00"/>
    <n v="2013"/>
    <n v="1"/>
    <x v="12"/>
    <x v="12"/>
    <d v="2013-01-19T00:00:00"/>
    <s v="Standard Class"/>
    <s v="Dp-13240"/>
    <s v="Dean percer"/>
    <s v="Home Office"/>
    <s v="United States"/>
    <x v="58"/>
    <x v="30"/>
    <x v="73"/>
    <x v="3"/>
    <s v="OFF-EN-10003040"/>
    <x v="1"/>
    <x v="12"/>
    <s v="Quality Park Security Envelopes"/>
    <n v="52.34"/>
    <n v="2"/>
    <x v="0"/>
    <n v="0"/>
    <n v="24.599800000000002"/>
  </r>
  <r>
    <n v="2879"/>
    <s v="CA-2013-152072"/>
    <d v="2013-01-15T00:00:00"/>
    <n v="2013"/>
    <n v="1"/>
    <x v="12"/>
    <x v="12"/>
    <d v="2013-01-19T00:00:00"/>
    <s v="Standard Class"/>
    <s v="Dp-13240"/>
    <s v="Dean percer"/>
    <s v="Home Office"/>
    <s v="United States"/>
    <x v="58"/>
    <x v="30"/>
    <x v="73"/>
    <x v="3"/>
    <s v="OFF-AR-10001573"/>
    <x v="1"/>
    <x v="6"/>
    <s v="American Pencil"/>
    <n v="4.66"/>
    <n v="2"/>
    <x v="0"/>
    <n v="0"/>
    <n v="1.3513999999999995"/>
  </r>
  <r>
    <n v="2880"/>
    <s v="CA-2013-152072"/>
    <d v="2013-01-15T00:00:00"/>
    <n v="2013"/>
    <n v="1"/>
    <x v="12"/>
    <x v="12"/>
    <d v="2013-01-19T00:00:00"/>
    <s v="Standard Class"/>
    <s v="Dp-13240"/>
    <s v="Dean percer"/>
    <s v="Home Office"/>
    <s v="United States"/>
    <x v="58"/>
    <x v="30"/>
    <x v="73"/>
    <x v="3"/>
    <s v="TEC-AC-10000844"/>
    <x v="2"/>
    <x v="11"/>
    <s v="Logitech Gaming G510s - Keyboard"/>
    <n v="254.96999999999997"/>
    <n v="3"/>
    <x v="0"/>
    <n v="0"/>
    <n v="91.789199999999994"/>
  </r>
  <r>
    <n v="2881"/>
    <s v="CA-2013-102932"/>
    <d v="2013-09-20T00:00:00"/>
    <n v="2013"/>
    <n v="9"/>
    <x v="21"/>
    <x v="21"/>
    <d v="2013-09-24T00:00:00"/>
    <s v="Second Class"/>
    <s v="SD-20485"/>
    <s v="Shirley Daniels"/>
    <s v="Home Office"/>
    <s v="United States"/>
    <x v="334"/>
    <x v="30"/>
    <x v="415"/>
    <x v="3"/>
    <s v="OFF-BI-10000756"/>
    <x v="1"/>
    <x v="8"/>
    <s v="Storex DuraTech Recycled Plastic Frosted Binders"/>
    <n v="25.44"/>
    <n v="6"/>
    <x v="0"/>
    <n v="0"/>
    <n v="12.72"/>
  </r>
  <r>
    <n v="2882"/>
    <s v="CA-2013-102932"/>
    <d v="2013-09-20T00:00:00"/>
    <n v="2013"/>
    <n v="9"/>
    <x v="21"/>
    <x v="21"/>
    <d v="2013-09-24T00:00:00"/>
    <s v="Second Class"/>
    <s v="SD-20485"/>
    <s v="Shirley Daniels"/>
    <s v="Home Office"/>
    <s v="United States"/>
    <x v="334"/>
    <x v="30"/>
    <x v="415"/>
    <x v="3"/>
    <s v="OFF-SU-10000381"/>
    <x v="1"/>
    <x v="14"/>
    <s v="Acme Forged Steel Scissors with Black Enamel Handles"/>
    <n v="27.93"/>
    <n v="3"/>
    <x v="0"/>
    <n v="0"/>
    <n v="8.0996999999999986"/>
  </r>
  <r>
    <n v="2883"/>
    <s v="CA-2011-165540"/>
    <d v="2011-02-22T00:00:00"/>
    <n v="2011"/>
    <n v="2"/>
    <x v="45"/>
    <x v="45"/>
    <d v="2011-02-26T00:00:00"/>
    <s v="Standard Class"/>
    <s v="TM-21010"/>
    <s v="Tamara Manning"/>
    <s v="Consumer"/>
    <s v="United States"/>
    <x v="318"/>
    <x v="10"/>
    <x v="396"/>
    <x v="2"/>
    <s v="OFF-BI-10004094"/>
    <x v="1"/>
    <x v="8"/>
    <s v="GBC Standard Plastic Binding Systems Combs"/>
    <n v="8.8499999999999979"/>
    <n v="5"/>
    <x v="3"/>
    <n v="0.8"/>
    <n v="-13.717499999999998"/>
  </r>
  <r>
    <n v="2884"/>
    <s v="CA-2013-130799"/>
    <d v="2013-11-12T00:00:00"/>
    <n v="2013"/>
    <n v="11"/>
    <x v="0"/>
    <x v="0"/>
    <d v="2013-11-17T00:00:00"/>
    <s v="Second Class"/>
    <s v="BK-11260"/>
    <s v="Berenike Kampe"/>
    <s v="Consumer"/>
    <s v="United States"/>
    <x v="8"/>
    <x v="1"/>
    <x v="94"/>
    <x v="1"/>
    <s v="FUR-FU-10001852"/>
    <x v="0"/>
    <x v="5"/>
    <s v="Eldon Regeneration Recycled Desk Accessories, Smoke"/>
    <n v="6.96"/>
    <n v="4"/>
    <x v="0"/>
    <n v="0"/>
    <n v="2.2271999999999998"/>
  </r>
  <r>
    <n v="2885"/>
    <s v="CA-2013-164483"/>
    <d v="2013-01-30T00:00:00"/>
    <n v="2013"/>
    <n v="1"/>
    <x v="12"/>
    <x v="12"/>
    <d v="2013-02-03T00:00:00"/>
    <s v="Standard Class"/>
    <s v="JF-15490"/>
    <s v="Jeremy Farry"/>
    <s v="Consumer"/>
    <s v="United States"/>
    <x v="8"/>
    <x v="1"/>
    <x v="34"/>
    <x v="1"/>
    <s v="OFF-BI-10000014"/>
    <x v="1"/>
    <x v="8"/>
    <s v="Heavy-Duty E-Z-D Binders"/>
    <n v="17.456"/>
    <n v="2"/>
    <x v="2"/>
    <n v="0.2"/>
    <n v="5.8914"/>
  </r>
  <r>
    <n v="2886"/>
    <s v="US-2013-159856"/>
    <d v="2013-10-19T00:00:00"/>
    <n v="2013"/>
    <n v="10"/>
    <x v="32"/>
    <x v="32"/>
    <d v="2013-10-23T00:00:00"/>
    <s v="Standard Class"/>
    <s v="EP-13915"/>
    <s v="Emily Phan"/>
    <s v="Consumer"/>
    <s v="United States"/>
    <x v="228"/>
    <x v="16"/>
    <x v="285"/>
    <x v="1"/>
    <s v="FUR-CH-10003396"/>
    <x v="0"/>
    <x v="1"/>
    <s v="Global Deluxe Steno Chair"/>
    <n v="307.92"/>
    <n v="5"/>
    <x v="2"/>
    <n v="0.2"/>
    <n v="-34.64100000000002"/>
  </r>
  <r>
    <n v="2887"/>
    <s v="CA-2014-102099"/>
    <d v="2014-12-19T00:00:00"/>
    <n v="2014"/>
    <n v="12"/>
    <x v="22"/>
    <x v="22"/>
    <d v="2014-12-20T00:00:00"/>
    <s v="First Class"/>
    <s v="EP-13915"/>
    <s v="Emily Phan"/>
    <s v="Consumer"/>
    <s v="United States"/>
    <x v="1"/>
    <x v="1"/>
    <x v="141"/>
    <x v="1"/>
    <s v="OFF-AR-10003811"/>
    <x v="1"/>
    <x v="6"/>
    <s v="Newell 327"/>
    <n v="6.63"/>
    <n v="3"/>
    <x v="0"/>
    <n v="0"/>
    <n v="1.7901"/>
  </r>
  <r>
    <n v="2888"/>
    <s v="CA-2014-102099"/>
    <d v="2014-12-19T00:00:00"/>
    <n v="2014"/>
    <n v="12"/>
    <x v="22"/>
    <x v="22"/>
    <d v="2014-12-20T00:00:00"/>
    <s v="First Class"/>
    <s v="EP-13915"/>
    <s v="Emily Phan"/>
    <s v="Consumer"/>
    <s v="United States"/>
    <x v="1"/>
    <x v="1"/>
    <x v="141"/>
    <x v="1"/>
    <s v="OFF-PA-10003172"/>
    <x v="1"/>
    <x v="10"/>
    <s v="Xerox 1996"/>
    <n v="12.96"/>
    <n v="2"/>
    <x v="0"/>
    <n v="0"/>
    <n v="6.2208000000000006"/>
  </r>
  <r>
    <n v="2889"/>
    <s v="CA-2014-102099"/>
    <d v="2014-12-19T00:00:00"/>
    <n v="2014"/>
    <n v="12"/>
    <x v="22"/>
    <x v="22"/>
    <d v="2014-12-20T00:00:00"/>
    <s v="First Class"/>
    <s v="EP-13915"/>
    <s v="Emily Phan"/>
    <s v="Consumer"/>
    <s v="United States"/>
    <x v="1"/>
    <x v="1"/>
    <x v="141"/>
    <x v="1"/>
    <s v="OFF-PA-10000289"/>
    <x v="1"/>
    <x v="10"/>
    <s v="Xerox 213"/>
    <n v="32.400000000000006"/>
    <n v="5"/>
    <x v="0"/>
    <n v="0"/>
    <n v="15.552000000000001"/>
  </r>
  <r>
    <n v="2890"/>
    <s v="CA-2014-164049"/>
    <d v="2014-11-03T00:00:00"/>
    <n v="2014"/>
    <n v="11"/>
    <x v="23"/>
    <x v="23"/>
    <d v="2014-11-07T00:00:00"/>
    <s v="Standard Class"/>
    <s v="KH-16630"/>
    <s v="Ken Heidel"/>
    <s v="Corporate"/>
    <s v="United States"/>
    <x v="4"/>
    <x v="4"/>
    <x v="59"/>
    <x v="1"/>
    <s v="OFF-PA-10000791"/>
    <x v="1"/>
    <x v="10"/>
    <s v="Wirebound Message Books, Four 2 3/4 x 5 Forms per Page, 200 Sets per Book"/>
    <n v="23.849999999999998"/>
    <n v="5"/>
    <x v="0"/>
    <n v="0"/>
    <n v="10.732499999999998"/>
  </r>
  <r>
    <n v="2891"/>
    <s v="CA-2011-142727"/>
    <d v="2011-04-29T00:00:00"/>
    <n v="2011"/>
    <n v="4"/>
    <x v="41"/>
    <x v="41"/>
    <d v="2011-05-01T00:00:00"/>
    <s v="Second Class"/>
    <s v="HG-14845"/>
    <s v="Harry Greene"/>
    <s v="Consumer"/>
    <s v="United States"/>
    <x v="335"/>
    <x v="28"/>
    <x v="416"/>
    <x v="0"/>
    <s v="FUR-CH-10002304"/>
    <x v="0"/>
    <x v="1"/>
    <s v="Global Stack Chair without Arms, Black"/>
    <n v="51.96"/>
    <n v="2"/>
    <x v="0"/>
    <n v="0"/>
    <n v="12.990000000000002"/>
  </r>
  <r>
    <n v="2892"/>
    <s v="CA-2011-142727"/>
    <d v="2011-04-29T00:00:00"/>
    <n v="2011"/>
    <n v="4"/>
    <x v="41"/>
    <x v="41"/>
    <d v="2011-05-01T00:00:00"/>
    <s v="Second Class"/>
    <s v="HG-14845"/>
    <s v="Harry Greene"/>
    <s v="Consumer"/>
    <s v="United States"/>
    <x v="335"/>
    <x v="28"/>
    <x v="416"/>
    <x v="0"/>
    <s v="OFF-BI-10000136"/>
    <x v="1"/>
    <x v="8"/>
    <s v="Avery Non-Stick Heavy Duty View Round Locking Ring Binders"/>
    <n v="17.940000000000001"/>
    <n v="3"/>
    <x v="0"/>
    <n v="0"/>
    <n v="8.6112000000000002"/>
  </r>
  <r>
    <n v="2893"/>
    <s v="CA-2014-139913"/>
    <d v="2014-10-24T00:00:00"/>
    <n v="2014"/>
    <n v="10"/>
    <x v="13"/>
    <x v="13"/>
    <d v="2014-10-30T00:00:00"/>
    <s v="Standard Class"/>
    <s v="JC-16105"/>
    <s v="Julie Creighton"/>
    <s v="Corporate"/>
    <s v="United States"/>
    <x v="30"/>
    <x v="15"/>
    <x v="144"/>
    <x v="3"/>
    <s v="OFF-PA-10003739"/>
    <x v="1"/>
    <x v="10"/>
    <s v="Xerox 1969"/>
    <n v="11.56"/>
    <n v="2"/>
    <x v="0"/>
    <n v="0"/>
    <n v="5.6644000000000005"/>
  </r>
  <r>
    <n v="2894"/>
    <s v="CA-2014-139913"/>
    <d v="2014-10-24T00:00:00"/>
    <n v="2014"/>
    <n v="10"/>
    <x v="13"/>
    <x v="13"/>
    <d v="2014-10-30T00:00:00"/>
    <s v="Standard Class"/>
    <s v="JC-16105"/>
    <s v="Julie Creighton"/>
    <s v="Corporate"/>
    <s v="United States"/>
    <x v="30"/>
    <x v="15"/>
    <x v="144"/>
    <x v="3"/>
    <s v="OFF-PA-10002479"/>
    <x v="1"/>
    <x v="10"/>
    <s v="Xerox 4200 Series MultiUse Premium Copy Paper (20Lb. and 84 Bright)"/>
    <n v="26.400000000000002"/>
    <n v="5"/>
    <x v="0"/>
    <n v="0"/>
    <n v="11.879999999999999"/>
  </r>
  <r>
    <n v="2895"/>
    <s v="CA-2014-139913"/>
    <d v="2014-10-24T00:00:00"/>
    <n v="2014"/>
    <n v="10"/>
    <x v="13"/>
    <x v="13"/>
    <d v="2014-10-30T00:00:00"/>
    <s v="Standard Class"/>
    <s v="JC-16105"/>
    <s v="Julie Creighton"/>
    <s v="Corporate"/>
    <s v="United States"/>
    <x v="30"/>
    <x v="15"/>
    <x v="144"/>
    <x v="3"/>
    <s v="FUR-FU-10000771"/>
    <x v="0"/>
    <x v="5"/>
    <s v="Eldon 200 Class Desk Accessories, Smoke"/>
    <n v="69.08"/>
    <n v="11"/>
    <x v="0"/>
    <n v="0"/>
    <n v="29.013600000000004"/>
  </r>
  <r>
    <n v="2896"/>
    <s v="CA-2014-139913"/>
    <d v="2014-10-24T00:00:00"/>
    <n v="2014"/>
    <n v="10"/>
    <x v="13"/>
    <x v="13"/>
    <d v="2014-10-30T00:00:00"/>
    <s v="Standard Class"/>
    <s v="JC-16105"/>
    <s v="Julie Creighton"/>
    <s v="Corporate"/>
    <s v="United States"/>
    <x v="30"/>
    <x v="15"/>
    <x v="144"/>
    <x v="3"/>
    <s v="TEC-PH-10001552"/>
    <x v="2"/>
    <x v="7"/>
    <s v="I Need's 3d Hello Kitty Hybrid Silicone Case Cover for HTC One X 4g with 3d Hello Kitty Stylus Pen Green/pink"/>
    <n v="35.880000000000003"/>
    <n v="3"/>
    <x v="0"/>
    <n v="0"/>
    <n v="10.046400000000002"/>
  </r>
  <r>
    <n v="2897"/>
    <s v="CA-2011-169033"/>
    <d v="2011-03-30T00:00:00"/>
    <n v="2011"/>
    <n v="3"/>
    <x v="34"/>
    <x v="34"/>
    <d v="2011-04-03T00:00:00"/>
    <s v="Standard Class"/>
    <s v="KM-16720"/>
    <s v="Kunst Miller"/>
    <s v="Consumer"/>
    <s v="United States"/>
    <x v="85"/>
    <x v="15"/>
    <x v="254"/>
    <x v="3"/>
    <s v="OFF-AR-10001915"/>
    <x v="1"/>
    <x v="6"/>
    <s v="Peel-Off China Markers"/>
    <n v="49.65"/>
    <n v="5"/>
    <x v="0"/>
    <n v="0"/>
    <n v="20.853000000000002"/>
  </r>
  <r>
    <n v="2898"/>
    <s v="US-2013-164630"/>
    <d v="2013-01-04T00:00:00"/>
    <n v="2013"/>
    <n v="1"/>
    <x v="12"/>
    <x v="12"/>
    <d v="2013-01-09T00:00:00"/>
    <s v="Standard Class"/>
    <s v="EB-13975"/>
    <s v="Erica Bern"/>
    <s v="Corporate"/>
    <s v="United States"/>
    <x v="35"/>
    <x v="3"/>
    <x v="43"/>
    <x v="0"/>
    <s v="TEC-CO-10000971"/>
    <x v="2"/>
    <x v="16"/>
    <s v="Hewlett Packard 310 Color Digital Copier"/>
    <n v="959.96800000000007"/>
    <n v="4"/>
    <x v="2"/>
    <n v="0.2"/>
    <n v="119.99599999999992"/>
  </r>
  <r>
    <n v="2899"/>
    <s v="US-2012-114839"/>
    <d v="2012-04-26T00:00:00"/>
    <n v="2012"/>
    <n v="4"/>
    <x v="19"/>
    <x v="19"/>
    <d v="2012-04-30T00:00:00"/>
    <s v="Standard Class"/>
    <s v="PW-19240"/>
    <s v="Pierre Wener"/>
    <s v="Consumer"/>
    <s v="United States"/>
    <x v="12"/>
    <x v="5"/>
    <x v="66"/>
    <x v="2"/>
    <s v="FUR-CH-10004086"/>
    <x v="0"/>
    <x v="1"/>
    <s v="Hon 4070 Series Pagoda Armless Upholstered Stacking Chairs"/>
    <n v="408.42200000000003"/>
    <n v="2"/>
    <x v="4"/>
    <n v="0.3"/>
    <n v="-5.8346000000000231"/>
  </r>
  <r>
    <n v="2900"/>
    <s v="CA-2012-166464"/>
    <d v="2012-09-12T00:00:00"/>
    <n v="2012"/>
    <n v="9"/>
    <x v="11"/>
    <x v="11"/>
    <d v="2012-09-17T00:00:00"/>
    <s v="Standard Class"/>
    <s v="PG-18895"/>
    <s v="Paul Gonzalez"/>
    <s v="Consumer"/>
    <s v="United States"/>
    <x v="20"/>
    <x v="15"/>
    <x v="45"/>
    <x v="3"/>
    <s v="TEC-CO-10000971"/>
    <x v="2"/>
    <x v="16"/>
    <s v="Hewlett Packard 310 Color Digital Copier"/>
    <n v="479.98400000000004"/>
    <n v="2"/>
    <x v="2"/>
    <n v="0.2"/>
    <n v="59.997999999999962"/>
  </r>
  <r>
    <n v="2901"/>
    <s v="CA-2012-166464"/>
    <d v="2012-09-12T00:00:00"/>
    <n v="2012"/>
    <n v="9"/>
    <x v="11"/>
    <x v="11"/>
    <d v="2012-09-17T00:00:00"/>
    <s v="Standard Class"/>
    <s v="PG-18895"/>
    <s v="Paul Gonzalez"/>
    <s v="Consumer"/>
    <s v="United States"/>
    <x v="20"/>
    <x v="15"/>
    <x v="45"/>
    <x v="3"/>
    <s v="OFF-LA-10001317"/>
    <x v="1"/>
    <x v="2"/>
    <s v="Avery 520"/>
    <n v="12.6"/>
    <n v="4"/>
    <x v="0"/>
    <n v="0"/>
    <n v="6.048"/>
  </r>
  <r>
    <n v="2902"/>
    <s v="CA-2014-124898"/>
    <d v="2014-09-12T00:00:00"/>
    <n v="2014"/>
    <n v="9"/>
    <x v="15"/>
    <x v="15"/>
    <d v="2014-09-16T00:00:00"/>
    <s v="Standard Class"/>
    <s v="DB-12910"/>
    <s v="Daniel Byrd"/>
    <s v="Home Office"/>
    <s v="United States"/>
    <x v="38"/>
    <x v="32"/>
    <x v="112"/>
    <x v="0"/>
    <s v="OFF-PA-10003656"/>
    <x v="1"/>
    <x v="10"/>
    <s v="Xerox 1935"/>
    <n v="184.66"/>
    <n v="7"/>
    <x v="0"/>
    <n v="0"/>
    <n v="84.943599999999989"/>
  </r>
  <r>
    <n v="2903"/>
    <s v="CA-2013-164035"/>
    <d v="2013-06-13T00:00:00"/>
    <n v="2013"/>
    <n v="6"/>
    <x v="1"/>
    <x v="1"/>
    <d v="2013-06-18T00:00:00"/>
    <s v="Standard Class"/>
    <s v="CR-12730"/>
    <s v="Craig Reiter"/>
    <s v="Consumer"/>
    <s v="United States"/>
    <x v="22"/>
    <x v="10"/>
    <x v="26"/>
    <x v="2"/>
    <s v="OFF-PA-10002160"/>
    <x v="1"/>
    <x v="10"/>
    <s v="Xerox 1978"/>
    <n v="23.120000000000005"/>
    <n v="5"/>
    <x v="2"/>
    <n v="0.2"/>
    <n v="8.3810000000000002"/>
  </r>
  <r>
    <n v="2904"/>
    <s v="CA-2013-153577"/>
    <d v="2013-06-28T00:00:00"/>
    <n v="2013"/>
    <n v="6"/>
    <x v="1"/>
    <x v="1"/>
    <d v="2013-07-02T00:00:00"/>
    <s v="Standard Class"/>
    <s v="KH-16330"/>
    <s v="Katharine Harms"/>
    <s v="Corporate"/>
    <s v="United States"/>
    <x v="336"/>
    <x v="10"/>
    <x v="417"/>
    <x v="2"/>
    <s v="OFF-PA-10000575"/>
    <x v="1"/>
    <x v="10"/>
    <s v="Wirebound Message Books, Four 2 3/4 x 5 White Forms per Page"/>
    <n v="37.463999999999999"/>
    <n v="7"/>
    <x v="2"/>
    <n v="0.2"/>
    <n v="12.175799999999999"/>
  </r>
  <r>
    <n v="2905"/>
    <s v="CA-2013-153577"/>
    <d v="2013-06-28T00:00:00"/>
    <n v="2013"/>
    <n v="6"/>
    <x v="1"/>
    <x v="1"/>
    <d v="2013-07-02T00:00:00"/>
    <s v="Standard Class"/>
    <s v="KH-16330"/>
    <s v="Katharine Harms"/>
    <s v="Corporate"/>
    <s v="United States"/>
    <x v="336"/>
    <x v="10"/>
    <x v="417"/>
    <x v="2"/>
    <s v="FUR-CH-10003981"/>
    <x v="0"/>
    <x v="1"/>
    <s v="Global Commerce Series Low-Back Swivel/Tilt Chairs"/>
    <n v="539.65800000000002"/>
    <n v="3"/>
    <x v="4"/>
    <n v="0.3"/>
    <n v="-7.7094000000001017"/>
  </r>
  <r>
    <n v="2906"/>
    <s v="CA-2011-127586"/>
    <d v="2011-09-26T00:00:00"/>
    <n v="2011"/>
    <n v="9"/>
    <x v="30"/>
    <x v="30"/>
    <d v="2011-09-30T00:00:00"/>
    <s v="Standard Class"/>
    <s v="CS-12400"/>
    <s v="Christopher Schild"/>
    <s v="Home Office"/>
    <s v="United States"/>
    <x v="4"/>
    <x v="4"/>
    <x v="60"/>
    <x v="1"/>
    <s v="OFF-ST-10002615"/>
    <x v="1"/>
    <x v="4"/>
    <s v="Dual Level, Single-Width Filing Carts"/>
    <n v="310.12"/>
    <n v="2"/>
    <x v="0"/>
    <n v="0"/>
    <n v="80.631200000000007"/>
  </r>
  <r>
    <n v="2907"/>
    <s v="CA-2014-121615"/>
    <d v="2014-11-04T00:00:00"/>
    <n v="2014"/>
    <n v="11"/>
    <x v="23"/>
    <x v="23"/>
    <d v="2014-11-10T00:00:00"/>
    <s v="Standard Class"/>
    <s v="DL-12925"/>
    <s v="Daniel Lacy"/>
    <s v="Consumer"/>
    <s v="United States"/>
    <x v="16"/>
    <x v="11"/>
    <x v="19"/>
    <x v="2"/>
    <s v="OFF-PA-10000327"/>
    <x v="1"/>
    <x v="10"/>
    <s v="Xerox 1971"/>
    <n v="8.56"/>
    <n v="2"/>
    <x v="0"/>
    <n v="0"/>
    <n v="3.8519999999999994"/>
  </r>
  <r>
    <n v="2908"/>
    <s v="CA-2014-121615"/>
    <d v="2014-11-04T00:00:00"/>
    <n v="2014"/>
    <n v="11"/>
    <x v="23"/>
    <x v="23"/>
    <d v="2014-11-10T00:00:00"/>
    <s v="Standard Class"/>
    <s v="DL-12925"/>
    <s v="Daniel Lacy"/>
    <s v="Consumer"/>
    <s v="United States"/>
    <x v="16"/>
    <x v="11"/>
    <x v="19"/>
    <x v="2"/>
    <s v="OFF-ST-10001325"/>
    <x v="1"/>
    <x v="4"/>
    <s v="Sterilite Officeware Hinged File Box"/>
    <n v="52.400000000000006"/>
    <n v="5"/>
    <x v="0"/>
    <n v="0"/>
    <n v="14.148"/>
  </r>
  <r>
    <n v="2909"/>
    <s v="CA-2014-121615"/>
    <d v="2014-11-04T00:00:00"/>
    <n v="2014"/>
    <n v="11"/>
    <x v="23"/>
    <x v="23"/>
    <d v="2014-11-10T00:00:00"/>
    <s v="Standard Class"/>
    <s v="DL-12925"/>
    <s v="Daniel Lacy"/>
    <s v="Consumer"/>
    <s v="United States"/>
    <x v="16"/>
    <x v="11"/>
    <x v="19"/>
    <x v="2"/>
    <s v="OFF-LA-10001771"/>
    <x v="1"/>
    <x v="2"/>
    <s v="Avery 513"/>
    <n v="14.940000000000001"/>
    <n v="3"/>
    <x v="0"/>
    <n v="0"/>
    <n v="6.8723999999999998"/>
  </r>
  <r>
    <n v="2910"/>
    <s v="CA-2014-166415"/>
    <d v="2014-02-20T00:00:00"/>
    <n v="2014"/>
    <n v="2"/>
    <x v="31"/>
    <x v="31"/>
    <d v="2014-02-24T00:00:00"/>
    <s v="Standard Class"/>
    <s v="ME-17725"/>
    <s v="Max Engle"/>
    <s v="Consumer"/>
    <s v="United States"/>
    <x v="4"/>
    <x v="4"/>
    <x v="5"/>
    <x v="1"/>
    <s v="OFF-FA-10004968"/>
    <x v="1"/>
    <x v="13"/>
    <s v="Rubber Band Ball"/>
    <n v="11.22"/>
    <n v="3"/>
    <x v="0"/>
    <n v="0"/>
    <n v="0.2244000000000006"/>
  </r>
  <r>
    <n v="2911"/>
    <s v="CA-2012-118444"/>
    <d v="2012-11-05T00:00:00"/>
    <n v="2012"/>
    <n v="11"/>
    <x v="6"/>
    <x v="6"/>
    <d v="2012-11-09T00:00:00"/>
    <s v="Standard Class"/>
    <s v="VD-21670"/>
    <s v="Valerie Dominguez"/>
    <s v="Consumer"/>
    <s v="United States"/>
    <x v="197"/>
    <x v="2"/>
    <x v="248"/>
    <x v="0"/>
    <s v="OFF-AP-10000576"/>
    <x v="1"/>
    <x v="9"/>
    <s v="Belkin 325VA UPS Surge Protector, 6'"/>
    <n v="387.13600000000002"/>
    <n v="4"/>
    <x v="2"/>
    <n v="0.2"/>
    <n v="24.196000000000012"/>
  </r>
  <r>
    <n v="2912"/>
    <s v="CA-2011-113929"/>
    <d v="2011-06-16T00:00:00"/>
    <n v="2011"/>
    <n v="6"/>
    <x v="3"/>
    <x v="3"/>
    <d v="2011-06-21T00:00:00"/>
    <s v="Standard Class"/>
    <s v="CK-12205"/>
    <s v="Chloris Kastensmidt"/>
    <s v="Consumer"/>
    <s v="United States"/>
    <x v="337"/>
    <x v="15"/>
    <x v="418"/>
    <x v="3"/>
    <s v="OFF-EN-10003286"/>
    <x v="1"/>
    <x v="12"/>
    <s v="Staples"/>
    <n v="41.4"/>
    <n v="5"/>
    <x v="0"/>
    <n v="0"/>
    <n v="19.457999999999998"/>
  </r>
  <r>
    <n v="2913"/>
    <s v="CA-2011-113929"/>
    <d v="2011-06-16T00:00:00"/>
    <n v="2011"/>
    <n v="6"/>
    <x v="3"/>
    <x v="3"/>
    <d v="2011-06-21T00:00:00"/>
    <s v="Standard Class"/>
    <s v="CK-12205"/>
    <s v="Chloris Kastensmidt"/>
    <s v="Consumer"/>
    <s v="United States"/>
    <x v="337"/>
    <x v="15"/>
    <x v="418"/>
    <x v="3"/>
    <s v="OFF-AR-10003772"/>
    <x v="1"/>
    <x v="6"/>
    <s v="Boston 16750 Black Compact Battery Pencil Sharpener"/>
    <n v="35"/>
    <n v="4"/>
    <x v="0"/>
    <n v="0"/>
    <n v="10.499999999999996"/>
  </r>
  <r>
    <n v="2914"/>
    <s v="CA-2011-113929"/>
    <d v="2011-06-16T00:00:00"/>
    <n v="2011"/>
    <n v="6"/>
    <x v="3"/>
    <x v="3"/>
    <d v="2011-06-21T00:00:00"/>
    <s v="Standard Class"/>
    <s v="CK-12205"/>
    <s v="Chloris Kastensmidt"/>
    <s v="Consumer"/>
    <s v="United States"/>
    <x v="337"/>
    <x v="15"/>
    <x v="418"/>
    <x v="3"/>
    <s v="OFF-BI-10002852"/>
    <x v="1"/>
    <x v="8"/>
    <s v="Ibico Standard Transparent Covers"/>
    <n v="39.552000000000007"/>
    <n v="3"/>
    <x v="2"/>
    <n v="0.2"/>
    <n v="14.337599999999998"/>
  </r>
  <r>
    <n v="2915"/>
    <s v="CA-2012-134747"/>
    <d v="2012-10-12T00:00:00"/>
    <n v="2012"/>
    <n v="10"/>
    <x v="2"/>
    <x v="2"/>
    <d v="2012-10-17T00:00:00"/>
    <s v="Second Class"/>
    <s v="DL-12925"/>
    <s v="Daniel Lacy"/>
    <s v="Consumer"/>
    <s v="United States"/>
    <x v="338"/>
    <x v="14"/>
    <x v="419"/>
    <x v="2"/>
    <s v="TEC-PH-10002890"/>
    <x v="2"/>
    <x v="7"/>
    <s v="AT&amp;T 17929 Lendline Telephone"/>
    <n v="135.72"/>
    <n v="3"/>
    <x v="0"/>
    <n v="0"/>
    <n v="35.287199999999999"/>
  </r>
  <r>
    <n v="2916"/>
    <s v="CA-2012-134747"/>
    <d v="2012-10-12T00:00:00"/>
    <n v="2012"/>
    <n v="10"/>
    <x v="2"/>
    <x v="2"/>
    <d v="2012-10-17T00:00:00"/>
    <s v="Second Class"/>
    <s v="DL-12925"/>
    <s v="Daniel Lacy"/>
    <s v="Consumer"/>
    <s v="United States"/>
    <x v="338"/>
    <x v="14"/>
    <x v="419"/>
    <x v="2"/>
    <s v="OFF-BI-10001308"/>
    <x v="1"/>
    <x v="8"/>
    <s v="GBC Standard Plastic Binding Systems' Combs"/>
    <n v="12.56"/>
    <n v="2"/>
    <x v="0"/>
    <n v="0"/>
    <n v="5.6519999999999992"/>
  </r>
  <r>
    <n v="2917"/>
    <s v="CA-2012-134747"/>
    <d v="2012-10-12T00:00:00"/>
    <n v="2012"/>
    <n v="10"/>
    <x v="2"/>
    <x v="2"/>
    <d v="2012-10-17T00:00:00"/>
    <s v="Second Class"/>
    <s v="DL-12925"/>
    <s v="Daniel Lacy"/>
    <s v="Consumer"/>
    <s v="United States"/>
    <x v="338"/>
    <x v="14"/>
    <x v="419"/>
    <x v="2"/>
    <s v="TEC-PH-10001750"/>
    <x v="2"/>
    <x v="7"/>
    <s v="Samsung Rugby III"/>
    <n v="263.95999999999998"/>
    <n v="4"/>
    <x v="0"/>
    <n v="0"/>
    <n v="71.269200000000012"/>
  </r>
  <r>
    <n v="2918"/>
    <s v="CA-2014-155047"/>
    <d v="2014-08-28T00:00:00"/>
    <n v="2014"/>
    <n v="8"/>
    <x v="43"/>
    <x v="43"/>
    <d v="2014-08-31T00:00:00"/>
    <s v="First Class"/>
    <s v="SE-20110"/>
    <s v="Sanjit Engle"/>
    <s v="Consumer"/>
    <s v="United States"/>
    <x v="61"/>
    <x v="5"/>
    <x v="77"/>
    <x v="2"/>
    <s v="OFF-AR-10003338"/>
    <x v="1"/>
    <x v="6"/>
    <s v="Eberhard Faber 3 1/2&quot; Golf Pencils"/>
    <n v="5.9520000000000008"/>
    <n v="1"/>
    <x v="2"/>
    <n v="0.2"/>
    <n v="0.37200000000000011"/>
  </r>
  <r>
    <n v="2919"/>
    <s v="CA-2013-160129"/>
    <d v="2013-11-24T00:00:00"/>
    <n v="2013"/>
    <n v="11"/>
    <x v="0"/>
    <x v="0"/>
    <d v="2013-11-24T00:00:00"/>
    <s v="Same Day"/>
    <s v="LS-17200"/>
    <s v="Luke Schmidt"/>
    <s v="Corporate"/>
    <s v="United States"/>
    <x v="10"/>
    <x v="9"/>
    <x v="11"/>
    <x v="3"/>
    <s v="OFF-FA-10002763"/>
    <x v="1"/>
    <x v="13"/>
    <s v="Advantus Map Pennant Flags and Round Head Tacks"/>
    <n v="15.8"/>
    <n v="5"/>
    <x v="2"/>
    <n v="0.2"/>
    <n v="2.3699999999999983"/>
  </r>
  <r>
    <n v="2920"/>
    <s v="CA-2013-160129"/>
    <d v="2013-11-24T00:00:00"/>
    <n v="2013"/>
    <n v="11"/>
    <x v="0"/>
    <x v="0"/>
    <d v="2013-11-24T00:00:00"/>
    <s v="Same Day"/>
    <s v="LS-17200"/>
    <s v="Luke Schmidt"/>
    <s v="Corporate"/>
    <s v="United States"/>
    <x v="10"/>
    <x v="9"/>
    <x v="11"/>
    <x v="3"/>
    <s v="FUR-FU-10002088"/>
    <x v="0"/>
    <x v="5"/>
    <s v="Nu-Dell Float Frame 11 x 14 1/2"/>
    <n v="14.368000000000002"/>
    <n v="2"/>
    <x v="2"/>
    <n v="0.2"/>
    <n v="3.9512"/>
  </r>
  <r>
    <n v="2921"/>
    <s v="CA-2013-160129"/>
    <d v="2013-11-24T00:00:00"/>
    <n v="2013"/>
    <n v="11"/>
    <x v="0"/>
    <x v="0"/>
    <d v="2013-11-24T00:00:00"/>
    <s v="Same Day"/>
    <s v="LS-17200"/>
    <s v="Luke Schmidt"/>
    <s v="Corporate"/>
    <s v="United States"/>
    <x v="10"/>
    <x v="9"/>
    <x v="11"/>
    <x v="3"/>
    <s v="FUR-FU-10003976"/>
    <x v="0"/>
    <x v="5"/>
    <s v="DAX Executive Solid Wood Document Frame, Desktop or Hang, Mahogany, 5 x 7"/>
    <n v="70.448000000000008"/>
    <n v="7"/>
    <x v="2"/>
    <n v="0.2"/>
    <n v="12.328399999999988"/>
  </r>
  <r>
    <n v="2922"/>
    <s v="CA-2014-164329"/>
    <d v="2014-01-31T00:00:00"/>
    <n v="2014"/>
    <n v="1"/>
    <x v="44"/>
    <x v="44"/>
    <d v="2014-01-31T00:00:00"/>
    <s v="Same Day"/>
    <s v="MM-17920"/>
    <s v="Michael Moore"/>
    <s v="Consumer"/>
    <s v="United States"/>
    <x v="8"/>
    <x v="1"/>
    <x v="9"/>
    <x v="1"/>
    <s v="OFF-ST-10001511"/>
    <x v="1"/>
    <x v="4"/>
    <s v="Space Solutions Commercial Steel Shelving"/>
    <n v="129.30000000000001"/>
    <n v="2"/>
    <x v="0"/>
    <n v="0"/>
    <n v="6.4649999999999892"/>
  </r>
  <r>
    <n v="2923"/>
    <s v="US-2012-141453"/>
    <d v="2012-11-30T00:00:00"/>
    <n v="2012"/>
    <n v="11"/>
    <x v="6"/>
    <x v="6"/>
    <d v="2012-12-03T00:00:00"/>
    <s v="Second Class"/>
    <s v="DB-13270"/>
    <s v="Deborah Brumfield"/>
    <s v="Home Office"/>
    <s v="United States"/>
    <x v="89"/>
    <x v="5"/>
    <x v="110"/>
    <x v="2"/>
    <s v="OFF-BI-10000301"/>
    <x v="1"/>
    <x v="8"/>
    <s v="GBC Instant Report Kit"/>
    <n v="3.8819999999999988"/>
    <n v="3"/>
    <x v="3"/>
    <n v="0.8"/>
    <n v="-5.8230000000000004"/>
  </r>
  <r>
    <n v="2924"/>
    <s v="CA-2011-156993"/>
    <d v="2011-06-28T00:00:00"/>
    <n v="2011"/>
    <n v="6"/>
    <x v="3"/>
    <x v="3"/>
    <d v="2011-07-04T00:00:00"/>
    <s v="Standard Class"/>
    <s v="RW-19630"/>
    <s v="Rob Williams"/>
    <s v="Corporate"/>
    <s v="United States"/>
    <x v="66"/>
    <x v="12"/>
    <x v="151"/>
    <x v="2"/>
    <s v="OFF-FA-10003495"/>
    <x v="1"/>
    <x v="13"/>
    <s v="Staples"/>
    <n v="6.08"/>
    <n v="1"/>
    <x v="0"/>
    <n v="0"/>
    <n v="3.04"/>
  </r>
  <r>
    <n v="2925"/>
    <s v="CA-2011-157721"/>
    <d v="2011-09-02T00:00:00"/>
    <n v="2011"/>
    <n v="9"/>
    <x v="30"/>
    <x v="30"/>
    <d v="2011-09-05T00:00:00"/>
    <s v="First Class"/>
    <s v="JM-16195"/>
    <s v="Justin MacKendrick"/>
    <s v="Consumer"/>
    <s v="United States"/>
    <x v="232"/>
    <x v="15"/>
    <x v="289"/>
    <x v="3"/>
    <s v="OFF-AP-10001303"/>
    <x v="1"/>
    <x v="9"/>
    <s v="Holmes Cool Mist Humidifier for the Whole House with 8-Gallon Output per Day, Extended Life Filter"/>
    <n v="19.899999999999999"/>
    <n v="1"/>
    <x v="0"/>
    <n v="0"/>
    <n v="8.9549999999999983"/>
  </r>
  <r>
    <n v="2926"/>
    <s v="CA-2011-157721"/>
    <d v="2011-09-02T00:00:00"/>
    <n v="2011"/>
    <n v="9"/>
    <x v="30"/>
    <x v="30"/>
    <d v="2011-09-05T00:00:00"/>
    <s v="First Class"/>
    <s v="JM-16195"/>
    <s v="Justin MacKendrick"/>
    <s v="Consumer"/>
    <s v="United States"/>
    <x v="232"/>
    <x v="15"/>
    <x v="289"/>
    <x v="3"/>
    <s v="FUR-FU-10002116"/>
    <x v="0"/>
    <x v="5"/>
    <s v="Tenex Carpeted, Granite-Look or Clear Contemporary Contour Shape Chair Mats"/>
    <n v="70.709999999999994"/>
    <n v="1"/>
    <x v="0"/>
    <n v="0"/>
    <n v="4.9496999999999929"/>
  </r>
  <r>
    <n v="2927"/>
    <s v="CA-2014-128629"/>
    <d v="2014-07-11T00:00:00"/>
    <n v="2014"/>
    <n v="7"/>
    <x v="10"/>
    <x v="10"/>
    <d v="2014-07-15T00:00:00"/>
    <s v="Second Class"/>
    <s v="BP-11155"/>
    <s v="Becky Pak"/>
    <s v="Consumer"/>
    <s v="United States"/>
    <x v="38"/>
    <x v="32"/>
    <x v="112"/>
    <x v="0"/>
    <s v="FUR-FU-10000771"/>
    <x v="0"/>
    <x v="5"/>
    <s v="Eldon 200 Class Desk Accessories, Smoke"/>
    <n v="18.84"/>
    <n v="3"/>
    <x v="0"/>
    <n v="0"/>
    <n v="7.9128000000000007"/>
  </r>
  <r>
    <n v="2928"/>
    <s v="CA-2014-158106"/>
    <d v="2014-06-05T00:00:00"/>
    <n v="2014"/>
    <n v="6"/>
    <x v="27"/>
    <x v="27"/>
    <d v="2014-06-11T00:00:00"/>
    <s v="Standard Class"/>
    <s v="CT-11995"/>
    <s v="Carol Triggs"/>
    <s v="Consumer"/>
    <s v="United States"/>
    <x v="339"/>
    <x v="11"/>
    <x v="420"/>
    <x v="2"/>
    <s v="OFF-AR-10002255"/>
    <x v="1"/>
    <x v="6"/>
    <s v="Newell 346"/>
    <n v="8.64"/>
    <n v="3"/>
    <x v="0"/>
    <n v="0"/>
    <n v="2.5055999999999998"/>
  </r>
  <r>
    <n v="2929"/>
    <s v="US-2014-120390"/>
    <d v="2014-10-20T00:00:00"/>
    <n v="2014"/>
    <n v="10"/>
    <x v="13"/>
    <x v="13"/>
    <d v="2014-10-27T00:00:00"/>
    <s v="Standard Class"/>
    <s v="TH-21550"/>
    <s v="Tracy Hopkins"/>
    <s v="Home Office"/>
    <s v="United States"/>
    <x v="140"/>
    <x v="3"/>
    <x v="179"/>
    <x v="0"/>
    <s v="OFF-BI-10004995"/>
    <x v="1"/>
    <x v="8"/>
    <s v="GBC DocuBind P400 Electric Binding System"/>
    <n v="1633.1880000000003"/>
    <n v="4"/>
    <x v="6"/>
    <n v="0.7"/>
    <n v="-1306.5504000000001"/>
  </r>
  <r>
    <n v="2930"/>
    <s v="CA-2014-143434"/>
    <d v="2014-11-19T00:00:00"/>
    <n v="2014"/>
    <n v="11"/>
    <x v="23"/>
    <x v="23"/>
    <d v="2014-11-25T00:00:00"/>
    <s v="Standard Class"/>
    <s v="ME-17320"/>
    <s v="Maria Etezadi"/>
    <s v="Home Office"/>
    <s v="United States"/>
    <x v="63"/>
    <x v="12"/>
    <x v="80"/>
    <x v="2"/>
    <s v="FUR-FU-10002597"/>
    <x v="0"/>
    <x v="5"/>
    <s v="C-Line Magnetic Cubicle Keepers, Clear Polypropylene"/>
    <n v="19.760000000000002"/>
    <n v="4"/>
    <x v="0"/>
    <n v="0"/>
    <n v="8.2992000000000008"/>
  </r>
  <r>
    <n v="2931"/>
    <s v="CA-2012-168564"/>
    <d v="2012-08-08T00:00:00"/>
    <n v="2012"/>
    <n v="8"/>
    <x v="37"/>
    <x v="37"/>
    <d v="2012-08-08T00:00:00"/>
    <s v="Same Day"/>
    <s v="TT-21220"/>
    <s v="Thomas Thornton"/>
    <s v="Consumer"/>
    <s v="United States"/>
    <x v="8"/>
    <x v="1"/>
    <x v="9"/>
    <x v="1"/>
    <s v="OFF-BI-10004970"/>
    <x v="1"/>
    <x v="8"/>
    <s v="ACCOHIDE 3-Ring Binder, Blue, 1&quot;"/>
    <n v="6.6080000000000005"/>
    <n v="2"/>
    <x v="2"/>
    <n v="0.2"/>
    <n v="2.2302"/>
  </r>
  <r>
    <n v="2932"/>
    <s v="CA-2012-168564"/>
    <d v="2012-08-08T00:00:00"/>
    <n v="2012"/>
    <n v="8"/>
    <x v="37"/>
    <x v="37"/>
    <d v="2012-08-08T00:00:00"/>
    <s v="Same Day"/>
    <s v="TT-21220"/>
    <s v="Thomas Thornton"/>
    <s v="Consumer"/>
    <s v="United States"/>
    <x v="8"/>
    <x v="1"/>
    <x v="9"/>
    <x v="1"/>
    <s v="OFF-BI-10002557"/>
    <x v="1"/>
    <x v="8"/>
    <s v="Presstex Flexible Ring Binders"/>
    <n v="7.28"/>
    <n v="2"/>
    <x v="2"/>
    <n v="0.2"/>
    <n v="2.7299999999999995"/>
  </r>
  <r>
    <n v="2933"/>
    <s v="CA-2012-168564"/>
    <d v="2012-08-08T00:00:00"/>
    <n v="2012"/>
    <n v="8"/>
    <x v="37"/>
    <x v="37"/>
    <d v="2012-08-08T00:00:00"/>
    <s v="Same Day"/>
    <s v="TT-21220"/>
    <s v="Thomas Thornton"/>
    <s v="Consumer"/>
    <s v="United States"/>
    <x v="8"/>
    <x v="1"/>
    <x v="9"/>
    <x v="1"/>
    <s v="FUR-CH-10000785"/>
    <x v="0"/>
    <x v="1"/>
    <s v="Global Ergonomic Managers Chair"/>
    <n v="144.78399999999999"/>
    <n v="1"/>
    <x v="2"/>
    <n v="0.2"/>
    <n v="10.858800000000002"/>
  </r>
  <r>
    <n v="2934"/>
    <s v="US-2013-169040"/>
    <d v="2013-12-07T00:00:00"/>
    <n v="2013"/>
    <n v="12"/>
    <x v="5"/>
    <x v="5"/>
    <d v="2013-12-13T00:00:00"/>
    <s v="Standard Class"/>
    <s v="GT-14710"/>
    <s v="Greg Tran"/>
    <s v="Consumer"/>
    <s v="United States"/>
    <x v="4"/>
    <x v="4"/>
    <x v="59"/>
    <x v="1"/>
    <s v="TEC-PH-10002310"/>
    <x v="2"/>
    <x v="7"/>
    <s v="Plantronics Calisto P620-M USB Wireless Speakerphone System"/>
    <n v="156.79200000000003"/>
    <n v="1"/>
    <x v="2"/>
    <n v="0.2"/>
    <n v="13.719300000000004"/>
  </r>
  <r>
    <n v="2935"/>
    <s v="US-2013-169040"/>
    <d v="2013-12-07T00:00:00"/>
    <n v="2013"/>
    <n v="12"/>
    <x v="5"/>
    <x v="5"/>
    <d v="2013-12-13T00:00:00"/>
    <s v="Standard Class"/>
    <s v="GT-14710"/>
    <s v="Greg Tran"/>
    <s v="Consumer"/>
    <s v="United States"/>
    <x v="4"/>
    <x v="4"/>
    <x v="59"/>
    <x v="1"/>
    <s v="TEC-PH-10002834"/>
    <x v="2"/>
    <x v="7"/>
    <s v="Google Nexus 5"/>
    <n v="431.97600000000006"/>
    <n v="3"/>
    <x v="2"/>
    <n v="0.2"/>
    <n v="26.998499999999993"/>
  </r>
  <r>
    <n v="2936"/>
    <s v="US-2013-169040"/>
    <d v="2013-12-07T00:00:00"/>
    <n v="2013"/>
    <n v="12"/>
    <x v="5"/>
    <x v="5"/>
    <d v="2013-12-13T00:00:00"/>
    <s v="Standard Class"/>
    <s v="GT-14710"/>
    <s v="Greg Tran"/>
    <s v="Consumer"/>
    <s v="United States"/>
    <x v="4"/>
    <x v="4"/>
    <x v="59"/>
    <x v="1"/>
    <s v="OFF-EN-10000927"/>
    <x v="1"/>
    <x v="12"/>
    <s v="Jet-Pak Recycled Peel 'N' Seal Padded Mailers"/>
    <n v="35.89"/>
    <n v="1"/>
    <x v="0"/>
    <n v="0"/>
    <n v="16.150499999999997"/>
  </r>
  <r>
    <n v="2937"/>
    <s v="US-2013-169040"/>
    <d v="2013-12-07T00:00:00"/>
    <n v="2013"/>
    <n v="12"/>
    <x v="5"/>
    <x v="5"/>
    <d v="2013-12-13T00:00:00"/>
    <s v="Standard Class"/>
    <s v="GT-14710"/>
    <s v="Greg Tran"/>
    <s v="Consumer"/>
    <s v="United States"/>
    <x v="4"/>
    <x v="4"/>
    <x v="59"/>
    <x v="1"/>
    <s v="OFF-BI-10001636"/>
    <x v="1"/>
    <x v="8"/>
    <s v="Ibico Plastic and Wire Spiral Binding Combs"/>
    <n v="47.207999999999998"/>
    <n v="7"/>
    <x v="2"/>
    <n v="0.2"/>
    <n v="15.342599999999997"/>
  </r>
  <r>
    <n v="2938"/>
    <s v="US-2013-169040"/>
    <d v="2013-12-07T00:00:00"/>
    <n v="2013"/>
    <n v="12"/>
    <x v="5"/>
    <x v="5"/>
    <d v="2013-12-13T00:00:00"/>
    <s v="Standard Class"/>
    <s v="GT-14710"/>
    <s v="Greg Tran"/>
    <s v="Consumer"/>
    <s v="United States"/>
    <x v="4"/>
    <x v="4"/>
    <x v="59"/>
    <x v="1"/>
    <s v="OFF-PA-10001736"/>
    <x v="1"/>
    <x v="10"/>
    <s v="Xerox 1880"/>
    <n v="248.07999999999998"/>
    <n v="7"/>
    <x v="0"/>
    <n v="0"/>
    <n v="116.59759999999997"/>
  </r>
  <r>
    <n v="2939"/>
    <s v="US-2013-169040"/>
    <d v="2013-12-07T00:00:00"/>
    <n v="2013"/>
    <n v="12"/>
    <x v="5"/>
    <x v="5"/>
    <d v="2013-12-13T00:00:00"/>
    <s v="Standard Class"/>
    <s v="GT-14710"/>
    <s v="Greg Tran"/>
    <s v="Consumer"/>
    <s v="United States"/>
    <x v="4"/>
    <x v="4"/>
    <x v="59"/>
    <x v="1"/>
    <s v="OFF-PA-10000482"/>
    <x v="1"/>
    <x v="10"/>
    <s v="Snap-A-Way Black Print Carbonless Ruled Speed Letter, Triplicate"/>
    <n v="189.7"/>
    <n v="5"/>
    <x v="0"/>
    <n v="0"/>
    <n v="89.158999999999992"/>
  </r>
  <r>
    <n v="2940"/>
    <s v="US-2013-169040"/>
    <d v="2013-12-07T00:00:00"/>
    <n v="2013"/>
    <n v="12"/>
    <x v="5"/>
    <x v="5"/>
    <d v="2013-12-13T00:00:00"/>
    <s v="Standard Class"/>
    <s v="GT-14710"/>
    <s v="Greg Tran"/>
    <s v="Consumer"/>
    <s v="United States"/>
    <x v="4"/>
    <x v="4"/>
    <x v="59"/>
    <x v="1"/>
    <s v="OFF-BI-10001658"/>
    <x v="1"/>
    <x v="8"/>
    <s v="GBC Standard Therm-A-Bind Covers"/>
    <n v="59.808000000000007"/>
    <n v="3"/>
    <x v="2"/>
    <n v="0.2"/>
    <n v="19.4376"/>
  </r>
  <r>
    <n v="2941"/>
    <s v="CA-2014-155880"/>
    <d v="2014-03-26T00:00:00"/>
    <n v="2014"/>
    <n v="3"/>
    <x v="42"/>
    <x v="42"/>
    <d v="2014-04-01T00:00:00"/>
    <s v="Standard Class"/>
    <s v="JD-16150"/>
    <s v="Justin Deggeller"/>
    <s v="Corporate"/>
    <s v="United States"/>
    <x v="158"/>
    <x v="6"/>
    <x v="201"/>
    <x v="2"/>
    <s v="FUR-CH-10000422"/>
    <x v="0"/>
    <x v="1"/>
    <s v="Global Highback Leather Tilter in Burgundy"/>
    <n v="90.99"/>
    <n v="1"/>
    <x v="0"/>
    <n v="0"/>
    <n v="14.558400000000006"/>
  </r>
  <r>
    <n v="2942"/>
    <s v="CA-2014-155880"/>
    <d v="2014-03-26T00:00:00"/>
    <n v="2014"/>
    <n v="3"/>
    <x v="42"/>
    <x v="42"/>
    <d v="2014-04-01T00:00:00"/>
    <s v="Standard Class"/>
    <s v="JD-16150"/>
    <s v="Justin Deggeller"/>
    <s v="Corporate"/>
    <s v="United States"/>
    <x v="158"/>
    <x v="6"/>
    <x v="201"/>
    <x v="2"/>
    <s v="FUR-CH-10004675"/>
    <x v="0"/>
    <x v="1"/>
    <s v="Lifetime Advantage Folding Chairs, 4/Carton"/>
    <n v="1526.5600000000002"/>
    <n v="7"/>
    <x v="0"/>
    <n v="0"/>
    <n v="427.43679999999995"/>
  </r>
  <r>
    <n v="2943"/>
    <s v="CA-2014-155880"/>
    <d v="2014-03-26T00:00:00"/>
    <n v="2014"/>
    <n v="3"/>
    <x v="42"/>
    <x v="42"/>
    <d v="2014-04-01T00:00:00"/>
    <s v="Standard Class"/>
    <s v="JD-16150"/>
    <s v="Justin Deggeller"/>
    <s v="Corporate"/>
    <s v="United States"/>
    <x v="158"/>
    <x v="6"/>
    <x v="201"/>
    <x v="2"/>
    <s v="FUR-CH-10002880"/>
    <x v="0"/>
    <x v="1"/>
    <s v="Global High-Back Leather Tilter, Burgundy"/>
    <n v="368.96999999999997"/>
    <n v="3"/>
    <x v="0"/>
    <n v="0"/>
    <n v="40.586699999999979"/>
  </r>
  <r>
    <n v="2944"/>
    <s v="CA-2014-126242"/>
    <d v="2014-11-20T00:00:00"/>
    <n v="2014"/>
    <n v="11"/>
    <x v="23"/>
    <x v="23"/>
    <d v="2014-11-25T00:00:00"/>
    <s v="Standard Class"/>
    <s v="MC-18100"/>
    <s v="Mick Crebagga"/>
    <s v="Consumer"/>
    <s v="United States"/>
    <x v="1"/>
    <x v="1"/>
    <x v="13"/>
    <x v="1"/>
    <s v="OFF-ST-10000675"/>
    <x v="1"/>
    <x v="4"/>
    <s v="File Shuttle II and Handi-File, Black"/>
    <n v="305.01"/>
    <n v="9"/>
    <x v="0"/>
    <n v="0"/>
    <n v="76.252499999999998"/>
  </r>
  <r>
    <n v="2945"/>
    <s v="CA-2014-126242"/>
    <d v="2014-11-20T00:00:00"/>
    <n v="2014"/>
    <n v="11"/>
    <x v="23"/>
    <x v="23"/>
    <d v="2014-11-25T00:00:00"/>
    <s v="Standard Class"/>
    <s v="MC-18100"/>
    <s v="Mick Crebagga"/>
    <s v="Consumer"/>
    <s v="United States"/>
    <x v="1"/>
    <x v="1"/>
    <x v="13"/>
    <x v="1"/>
    <s v="FUR-FU-10002685"/>
    <x v="0"/>
    <x v="5"/>
    <s v="Executive Impressions 13-1/2&quot; Indoor/Outdoor Wall Clock"/>
    <n v="18.7"/>
    <n v="1"/>
    <x v="0"/>
    <n v="0"/>
    <n v="7.1059999999999999"/>
  </r>
  <r>
    <n v="2946"/>
    <s v="CA-2013-166443"/>
    <d v="2013-11-05T00:00:00"/>
    <n v="2013"/>
    <n v="11"/>
    <x v="0"/>
    <x v="0"/>
    <d v="2013-11-06T00:00:00"/>
    <s v="First Class"/>
    <s v="LH-17020"/>
    <s v="Lisa Hazard"/>
    <s v="Consumer"/>
    <s v="United States"/>
    <x v="8"/>
    <x v="1"/>
    <x v="34"/>
    <x v="1"/>
    <s v="FUR-FU-10004020"/>
    <x v="0"/>
    <x v="5"/>
    <s v="Advantus Panel Wall Acrylic Frame"/>
    <n v="38.29"/>
    <n v="7"/>
    <x v="0"/>
    <n v="0"/>
    <n v="16.464700000000001"/>
  </r>
  <r>
    <n v="2947"/>
    <s v="CA-2014-169859"/>
    <d v="2014-12-15T00:00:00"/>
    <n v="2014"/>
    <n v="12"/>
    <x v="22"/>
    <x v="22"/>
    <d v="2014-12-19T00:00:00"/>
    <s v="Standard Class"/>
    <s v="MP-18175"/>
    <s v="Mike Pelletier"/>
    <s v="Home Office"/>
    <s v="United States"/>
    <x v="70"/>
    <x v="1"/>
    <x v="142"/>
    <x v="1"/>
    <s v="FUR-FU-10004963"/>
    <x v="0"/>
    <x v="5"/>
    <s v="Eldon 400 Class Desk Accessories, Black Carbon"/>
    <n v="26.25"/>
    <n v="3"/>
    <x v="0"/>
    <n v="0"/>
    <n v="11.025000000000002"/>
  </r>
  <r>
    <n v="2948"/>
    <s v="CA-2014-169859"/>
    <d v="2014-12-15T00:00:00"/>
    <n v="2014"/>
    <n v="12"/>
    <x v="22"/>
    <x v="22"/>
    <d v="2014-12-19T00:00:00"/>
    <s v="Standard Class"/>
    <s v="MP-18175"/>
    <s v="Mike Pelletier"/>
    <s v="Home Office"/>
    <s v="United States"/>
    <x v="70"/>
    <x v="1"/>
    <x v="142"/>
    <x v="1"/>
    <s v="OFF-BI-10000174"/>
    <x v="1"/>
    <x v="8"/>
    <s v="Wilson Jones Clip &amp; Carry Folder Binder Tool for Ring Binders, Clear"/>
    <n v="64.959999999999994"/>
    <n v="14"/>
    <x v="2"/>
    <n v="0.2"/>
    <n v="22.736000000000001"/>
  </r>
  <r>
    <n v="2949"/>
    <s v="CA-2014-169859"/>
    <d v="2014-12-15T00:00:00"/>
    <n v="2014"/>
    <n v="12"/>
    <x v="22"/>
    <x v="22"/>
    <d v="2014-12-19T00:00:00"/>
    <s v="Standard Class"/>
    <s v="MP-18175"/>
    <s v="Mike Pelletier"/>
    <s v="Home Office"/>
    <s v="United States"/>
    <x v="70"/>
    <x v="1"/>
    <x v="142"/>
    <x v="1"/>
    <s v="OFF-EN-10000461"/>
    <x v="1"/>
    <x v="12"/>
    <s v="#10- 4 1/8&quot; x 9 1/2&quot; Recycled Envelopes"/>
    <n v="43.7"/>
    <n v="5"/>
    <x v="0"/>
    <n v="0"/>
    <n v="20.539000000000001"/>
  </r>
  <r>
    <n v="2950"/>
    <s v="CA-2014-134915"/>
    <d v="2014-11-13T00:00:00"/>
    <n v="2014"/>
    <n v="11"/>
    <x v="23"/>
    <x v="23"/>
    <d v="2014-11-13T00:00:00"/>
    <s v="Same Day"/>
    <s v="EM-14140"/>
    <s v="Eugene Moren"/>
    <s v="Home Office"/>
    <s v="United States"/>
    <x v="220"/>
    <x v="16"/>
    <x v="275"/>
    <x v="1"/>
    <s v="TEC-AC-10001266"/>
    <x v="2"/>
    <x v="11"/>
    <s v="Memorex Micro Travel Drive 8 GB"/>
    <n v="41.6"/>
    <n v="4"/>
    <x v="2"/>
    <n v="0.2"/>
    <n v="12.999999999999998"/>
  </r>
  <r>
    <n v="2951"/>
    <s v="CA-2014-134915"/>
    <d v="2014-11-13T00:00:00"/>
    <n v="2014"/>
    <n v="11"/>
    <x v="23"/>
    <x v="23"/>
    <d v="2014-11-13T00:00:00"/>
    <s v="Same Day"/>
    <s v="EM-14140"/>
    <s v="Eugene Moren"/>
    <s v="Home Office"/>
    <s v="United States"/>
    <x v="220"/>
    <x v="16"/>
    <x v="275"/>
    <x v="1"/>
    <s v="OFF-PA-10002160"/>
    <x v="1"/>
    <x v="10"/>
    <s v="Xerox 1978"/>
    <n v="23.120000000000005"/>
    <n v="5"/>
    <x v="2"/>
    <n v="0.2"/>
    <n v="8.3810000000000002"/>
  </r>
  <r>
    <n v="2952"/>
    <s v="CA-2014-134915"/>
    <d v="2014-11-13T00:00:00"/>
    <n v="2014"/>
    <n v="11"/>
    <x v="23"/>
    <x v="23"/>
    <d v="2014-11-13T00:00:00"/>
    <s v="Same Day"/>
    <s v="EM-14140"/>
    <s v="Eugene Moren"/>
    <s v="Home Office"/>
    <s v="United States"/>
    <x v="220"/>
    <x v="16"/>
    <x v="275"/>
    <x v="1"/>
    <s v="FUR-CH-10004875"/>
    <x v="0"/>
    <x v="1"/>
    <s v="Harbour Creations 67200 Series Stacking Chairs"/>
    <n v="113.88800000000002"/>
    <n v="2"/>
    <x v="2"/>
    <n v="0.2"/>
    <n v="9.9651999999999994"/>
  </r>
  <r>
    <n v="2953"/>
    <s v="CA-2014-134915"/>
    <d v="2014-11-13T00:00:00"/>
    <n v="2014"/>
    <n v="11"/>
    <x v="23"/>
    <x v="23"/>
    <d v="2014-11-13T00:00:00"/>
    <s v="Same Day"/>
    <s v="EM-14140"/>
    <s v="Eugene Moren"/>
    <s v="Home Office"/>
    <s v="United States"/>
    <x v="220"/>
    <x v="16"/>
    <x v="275"/>
    <x v="1"/>
    <s v="FUR-FU-10000305"/>
    <x v="0"/>
    <x v="5"/>
    <s v="Tenex V2T-RE Standard Weight Series Chair Mat, 45&quot; x 53&quot;, Lip 25&quot; x 12&quot;"/>
    <n v="113.56800000000001"/>
    <n v="2"/>
    <x v="2"/>
    <n v="0.2"/>
    <n v="-5.6784000000000034"/>
  </r>
  <r>
    <n v="2954"/>
    <s v="CA-2014-134915"/>
    <d v="2014-11-13T00:00:00"/>
    <n v="2014"/>
    <n v="11"/>
    <x v="23"/>
    <x v="23"/>
    <d v="2014-11-13T00:00:00"/>
    <s v="Same Day"/>
    <s v="EM-14140"/>
    <s v="Eugene Moren"/>
    <s v="Home Office"/>
    <s v="United States"/>
    <x v="220"/>
    <x v="16"/>
    <x v="275"/>
    <x v="1"/>
    <s v="TEC-PH-10000347"/>
    <x v="2"/>
    <x v="7"/>
    <s v="Cush Cases Heavy Duty Rugged Cover Case for Samsung Galaxy S5 - Purple"/>
    <n v="7.9200000000000008"/>
    <n v="2"/>
    <x v="2"/>
    <n v="0.2"/>
    <n v="0.69299999999999984"/>
  </r>
  <r>
    <n v="2955"/>
    <s v="CA-2014-134915"/>
    <d v="2014-11-13T00:00:00"/>
    <n v="2014"/>
    <n v="11"/>
    <x v="23"/>
    <x v="23"/>
    <d v="2014-11-13T00:00:00"/>
    <s v="Same Day"/>
    <s v="EM-14140"/>
    <s v="Eugene Moren"/>
    <s v="Home Office"/>
    <s v="United States"/>
    <x v="220"/>
    <x v="16"/>
    <x v="275"/>
    <x v="1"/>
    <s v="TEC-PH-10001459"/>
    <x v="2"/>
    <x v="7"/>
    <s v="Samsung Galaxy Mega 6.3"/>
    <n v="671.98400000000004"/>
    <n v="2"/>
    <x v="2"/>
    <n v="0.2"/>
    <n v="50.398800000000023"/>
  </r>
  <r>
    <n v="2956"/>
    <s v="CA-2013-153353"/>
    <d v="2013-08-19T00:00:00"/>
    <n v="2013"/>
    <n v="8"/>
    <x v="28"/>
    <x v="28"/>
    <d v="2013-08-25T00:00:00"/>
    <s v="Standard Class"/>
    <s v="GG-14650"/>
    <s v="Greg Guthrie"/>
    <s v="Corporate"/>
    <s v="United States"/>
    <x v="20"/>
    <x v="15"/>
    <x v="45"/>
    <x v="3"/>
    <s v="TEC-PH-10000439"/>
    <x v="2"/>
    <x v="7"/>
    <s v="GE DSL Phone Line Filter"/>
    <n v="39.99"/>
    <n v="1"/>
    <x v="0"/>
    <n v="0"/>
    <n v="11.597099999999998"/>
  </r>
  <r>
    <n v="2957"/>
    <s v="CA-2014-123638"/>
    <d v="2014-06-28T00:00:00"/>
    <n v="2014"/>
    <n v="6"/>
    <x v="27"/>
    <x v="27"/>
    <d v="2014-07-05T00:00:00"/>
    <s v="Standard Class"/>
    <s v="MA-17995"/>
    <s v="Michelle Arnett"/>
    <s v="Home Office"/>
    <s v="United States"/>
    <x v="232"/>
    <x v="15"/>
    <x v="289"/>
    <x v="3"/>
    <s v="FUR-CH-10002647"/>
    <x v="0"/>
    <x v="1"/>
    <s v="Situations Contoured Folding Chairs, 4/Set"/>
    <n v="191.64600000000002"/>
    <n v="3"/>
    <x v="9"/>
    <n v="0.1"/>
    <n v="31.94100000000001"/>
  </r>
  <r>
    <n v="2958"/>
    <s v="CA-2014-168900"/>
    <d v="2014-05-05T00:00:00"/>
    <n v="2014"/>
    <n v="5"/>
    <x v="24"/>
    <x v="24"/>
    <d v="2014-05-10T00:00:00"/>
    <s v="Standard Class"/>
    <s v="SH-20395"/>
    <s v="Shahid Hopkins"/>
    <s v="Consumer"/>
    <s v="United States"/>
    <x v="24"/>
    <x v="24"/>
    <x v="157"/>
    <x v="3"/>
    <s v="OFF-BI-10003910"/>
    <x v="1"/>
    <x v="8"/>
    <s v="DXL Angle-View Binders with Locking Rings by Samsill"/>
    <n v="2.3130000000000002"/>
    <n v="1"/>
    <x v="6"/>
    <n v="0.7"/>
    <n v="-1.9274999999999993"/>
  </r>
  <r>
    <n v="2959"/>
    <s v="CA-2012-158456"/>
    <d v="2012-12-24T00:00:00"/>
    <n v="2012"/>
    <n v="12"/>
    <x v="14"/>
    <x v="14"/>
    <d v="2012-12-29T00:00:00"/>
    <s v="Standard Class"/>
    <s v="KT-16465"/>
    <s v="Kean Takahito"/>
    <s v="Consumer"/>
    <s v="United States"/>
    <x v="1"/>
    <x v="1"/>
    <x v="3"/>
    <x v="1"/>
    <s v="OFF-BI-10001097"/>
    <x v="1"/>
    <x v="8"/>
    <s v="Avery Hole Reinforcements"/>
    <n v="19.936000000000003"/>
    <n v="4"/>
    <x v="2"/>
    <n v="0.2"/>
    <n v="7.2267999999999999"/>
  </r>
  <r>
    <n v="2960"/>
    <s v="CA-2012-158456"/>
    <d v="2012-12-24T00:00:00"/>
    <n v="2012"/>
    <n v="12"/>
    <x v="14"/>
    <x v="14"/>
    <d v="2012-12-29T00:00:00"/>
    <s v="Standard Class"/>
    <s v="KT-16465"/>
    <s v="Kean Takahito"/>
    <s v="Consumer"/>
    <s v="United States"/>
    <x v="1"/>
    <x v="1"/>
    <x v="3"/>
    <x v="1"/>
    <s v="OFF-FA-10004854"/>
    <x v="1"/>
    <x v="13"/>
    <s v="Vinyl Coated Wire Paper Clips in Organizer Box, 800/Box"/>
    <n v="45.92"/>
    <n v="4"/>
    <x v="0"/>
    <n v="0"/>
    <n v="21.5824"/>
  </r>
  <r>
    <n v="2961"/>
    <s v="CA-2014-143665"/>
    <d v="2014-04-27T00:00:00"/>
    <n v="2014"/>
    <n v="4"/>
    <x v="4"/>
    <x v="4"/>
    <d v="2014-05-02T00:00:00"/>
    <s v="Standard Class"/>
    <s v="PO-19180"/>
    <s v="Philisse Overcash"/>
    <s v="Home Office"/>
    <s v="United States"/>
    <x v="4"/>
    <x v="4"/>
    <x v="60"/>
    <x v="1"/>
    <s v="OFF-PA-10003673"/>
    <x v="1"/>
    <x v="10"/>
    <s v="Strathmore Photo Mount Cards"/>
    <n v="20.34"/>
    <n v="3"/>
    <x v="0"/>
    <n v="0"/>
    <n v="9.3563999999999989"/>
  </r>
  <r>
    <n v="2962"/>
    <s v="CA-2014-143665"/>
    <d v="2014-04-27T00:00:00"/>
    <n v="2014"/>
    <n v="4"/>
    <x v="4"/>
    <x v="4"/>
    <d v="2014-05-02T00:00:00"/>
    <s v="Standard Class"/>
    <s v="PO-19180"/>
    <s v="Philisse Overcash"/>
    <s v="Home Office"/>
    <s v="United States"/>
    <x v="4"/>
    <x v="4"/>
    <x v="60"/>
    <x v="1"/>
    <s v="OFF-LA-10002034"/>
    <x v="1"/>
    <x v="2"/>
    <s v="Avery 478"/>
    <n v="39.28"/>
    <n v="8"/>
    <x v="0"/>
    <n v="0"/>
    <n v="19.247199999999999"/>
  </r>
  <r>
    <n v="2963"/>
    <s v="CA-2014-137428"/>
    <d v="2014-12-17T00:00:00"/>
    <n v="2014"/>
    <n v="12"/>
    <x v="22"/>
    <x v="22"/>
    <d v="2014-12-22T00:00:00"/>
    <s v="Second Class"/>
    <s v="AY-10555"/>
    <s v="Andy Yotov"/>
    <s v="Corporate"/>
    <s v="United States"/>
    <x v="147"/>
    <x v="1"/>
    <x v="218"/>
    <x v="1"/>
    <s v="FUR-CH-10002774"/>
    <x v="0"/>
    <x v="1"/>
    <s v="Global Deluxe Stacking Chair, Gray"/>
    <n v="81.567999999999998"/>
    <n v="2"/>
    <x v="2"/>
    <n v="0.2"/>
    <n v="9.1763999999999974"/>
  </r>
  <r>
    <n v="2964"/>
    <s v="CA-2014-137428"/>
    <d v="2014-12-17T00:00:00"/>
    <n v="2014"/>
    <n v="12"/>
    <x v="22"/>
    <x v="22"/>
    <d v="2014-12-22T00:00:00"/>
    <s v="Second Class"/>
    <s v="AY-10555"/>
    <s v="Andy Yotov"/>
    <s v="Corporate"/>
    <s v="United States"/>
    <x v="147"/>
    <x v="1"/>
    <x v="218"/>
    <x v="1"/>
    <s v="FUR-CH-10003817"/>
    <x v="0"/>
    <x v="1"/>
    <s v="Global Value Steno Chair, Gray"/>
    <n v="97.184000000000012"/>
    <n v="2"/>
    <x v="2"/>
    <n v="0.2"/>
    <n v="6.0740000000000016"/>
  </r>
  <r>
    <n v="2965"/>
    <s v="CA-2014-137428"/>
    <d v="2014-12-17T00:00:00"/>
    <n v="2014"/>
    <n v="12"/>
    <x v="22"/>
    <x v="22"/>
    <d v="2014-12-22T00:00:00"/>
    <s v="Second Class"/>
    <s v="AY-10555"/>
    <s v="Andy Yotov"/>
    <s v="Corporate"/>
    <s v="United States"/>
    <x v="147"/>
    <x v="1"/>
    <x v="218"/>
    <x v="1"/>
    <s v="OFF-BI-10002949"/>
    <x v="1"/>
    <x v="8"/>
    <s v="Prestige Round Ring Binders"/>
    <n v="24.320000000000004"/>
    <n v="5"/>
    <x v="2"/>
    <n v="0.2"/>
    <n v="8.2079999999999984"/>
  </r>
  <r>
    <n v="2966"/>
    <s v="CA-2014-137428"/>
    <d v="2014-12-17T00:00:00"/>
    <n v="2014"/>
    <n v="12"/>
    <x v="22"/>
    <x v="22"/>
    <d v="2014-12-22T00:00:00"/>
    <s v="Second Class"/>
    <s v="AY-10555"/>
    <s v="Andy Yotov"/>
    <s v="Corporate"/>
    <s v="United States"/>
    <x v="147"/>
    <x v="1"/>
    <x v="218"/>
    <x v="1"/>
    <s v="FUR-FU-10002445"/>
    <x v="0"/>
    <x v="5"/>
    <s v="DAX Two-Tone Rosewood/Black Document Frame, Desktop, 5 x 7"/>
    <n v="18.96"/>
    <n v="2"/>
    <x v="0"/>
    <n v="0"/>
    <n v="7.5840000000000014"/>
  </r>
  <r>
    <n v="2967"/>
    <s v="CA-2011-162866"/>
    <d v="2011-12-27T00:00:00"/>
    <n v="2011"/>
    <n v="12"/>
    <x v="20"/>
    <x v="20"/>
    <d v="2011-12-31T00:00:00"/>
    <s v="Standard Class"/>
    <s v="Co-12640"/>
    <s v="Corey-Lock"/>
    <s v="Consumer"/>
    <s v="United States"/>
    <x v="242"/>
    <x v="10"/>
    <x v="300"/>
    <x v="2"/>
    <s v="FUR-FU-10001473"/>
    <x v="0"/>
    <x v="5"/>
    <s v="DAX Wood Document Frame"/>
    <n v="32.952000000000005"/>
    <n v="6"/>
    <x v="7"/>
    <n v="0.6"/>
    <n v="-19.771199999999997"/>
  </r>
  <r>
    <n v="2968"/>
    <s v="CA-2011-162866"/>
    <d v="2011-12-27T00:00:00"/>
    <n v="2011"/>
    <n v="12"/>
    <x v="20"/>
    <x v="20"/>
    <d v="2011-12-31T00:00:00"/>
    <s v="Standard Class"/>
    <s v="Co-12640"/>
    <s v="Corey-Lock"/>
    <s v="Consumer"/>
    <s v="United States"/>
    <x v="242"/>
    <x v="10"/>
    <x v="300"/>
    <x v="2"/>
    <s v="OFF-ST-10002562"/>
    <x v="1"/>
    <x v="4"/>
    <s v="Staples"/>
    <n v="30.016000000000005"/>
    <n v="4"/>
    <x v="2"/>
    <n v="0.2"/>
    <n v="3.0015999999999998"/>
  </r>
  <r>
    <n v="2969"/>
    <s v="CA-2014-167941"/>
    <d v="2014-11-07T00:00:00"/>
    <n v="2014"/>
    <n v="11"/>
    <x v="23"/>
    <x v="23"/>
    <d v="2014-11-10T00:00:00"/>
    <s v="Second Class"/>
    <s v="JF-15565"/>
    <s v="Jill Fjeld"/>
    <s v="Consumer"/>
    <s v="United States"/>
    <x v="115"/>
    <x v="3"/>
    <x v="305"/>
    <x v="0"/>
    <s v="OFF-AP-10002118"/>
    <x v="1"/>
    <x v="9"/>
    <s v="1.7 Cubic Foot Compact &quot;Cube&quot; Office Refrigerators"/>
    <n v="499.58400000000006"/>
    <n v="3"/>
    <x v="2"/>
    <n v="0.2"/>
    <n v="43.713600000000014"/>
  </r>
  <r>
    <n v="2970"/>
    <s v="CA-2014-167941"/>
    <d v="2014-11-07T00:00:00"/>
    <n v="2014"/>
    <n v="11"/>
    <x v="23"/>
    <x v="23"/>
    <d v="2014-11-10T00:00:00"/>
    <s v="Second Class"/>
    <s v="JF-15565"/>
    <s v="Jill Fjeld"/>
    <s v="Consumer"/>
    <s v="United States"/>
    <x v="115"/>
    <x v="3"/>
    <x v="305"/>
    <x v="0"/>
    <s v="OFF-PA-10001800"/>
    <x v="1"/>
    <x v="10"/>
    <s v="Xerox 220"/>
    <n v="31.104000000000006"/>
    <n v="6"/>
    <x v="2"/>
    <n v="0.2"/>
    <n v="10.8864"/>
  </r>
  <r>
    <n v="2971"/>
    <s v="CA-2014-167941"/>
    <d v="2014-11-07T00:00:00"/>
    <n v="2014"/>
    <n v="11"/>
    <x v="23"/>
    <x v="23"/>
    <d v="2014-11-10T00:00:00"/>
    <s v="Second Class"/>
    <s v="JF-15565"/>
    <s v="Jill Fjeld"/>
    <s v="Consumer"/>
    <s v="United States"/>
    <x v="115"/>
    <x v="3"/>
    <x v="305"/>
    <x v="0"/>
    <s v="OFF-BI-10002827"/>
    <x v="1"/>
    <x v="8"/>
    <s v="Avery Durable Poly Binders"/>
    <n v="13.272000000000002"/>
    <n v="8"/>
    <x v="6"/>
    <n v="0.7"/>
    <n v="-10.617599999999999"/>
  </r>
  <r>
    <n v="2972"/>
    <s v="CA-2014-167941"/>
    <d v="2014-11-07T00:00:00"/>
    <n v="2014"/>
    <n v="11"/>
    <x v="23"/>
    <x v="23"/>
    <d v="2014-11-10T00:00:00"/>
    <s v="Second Class"/>
    <s v="JF-15565"/>
    <s v="Jill Fjeld"/>
    <s v="Consumer"/>
    <s v="United States"/>
    <x v="115"/>
    <x v="3"/>
    <x v="305"/>
    <x v="0"/>
    <s v="FUR-FU-10004671"/>
    <x v="0"/>
    <x v="5"/>
    <s v="Executive Impressions 12&quot; Wall Clock"/>
    <n v="28.272000000000006"/>
    <n v="2"/>
    <x v="2"/>
    <n v="0.2"/>
    <n v="6.3612000000000002"/>
  </r>
  <r>
    <n v="2973"/>
    <s v="CA-2014-167941"/>
    <d v="2014-11-07T00:00:00"/>
    <n v="2014"/>
    <n v="11"/>
    <x v="23"/>
    <x v="23"/>
    <d v="2014-11-10T00:00:00"/>
    <s v="Second Class"/>
    <s v="JF-15565"/>
    <s v="Jill Fjeld"/>
    <s v="Consumer"/>
    <s v="United States"/>
    <x v="115"/>
    <x v="3"/>
    <x v="305"/>
    <x v="0"/>
    <s v="OFF-ST-10000736"/>
    <x v="1"/>
    <x v="4"/>
    <s v="Carina Double Wide Media Storage Towers in Natural &amp; Black"/>
    <n v="259.13600000000002"/>
    <n v="4"/>
    <x v="2"/>
    <n v="0.2"/>
    <n v="-51.827200000000019"/>
  </r>
  <r>
    <n v="2974"/>
    <s v="CA-2014-111808"/>
    <d v="2014-12-17T00:00:00"/>
    <n v="2014"/>
    <n v="12"/>
    <x v="22"/>
    <x v="22"/>
    <d v="2014-12-21T00:00:00"/>
    <s v="Standard Class"/>
    <s v="AR-10510"/>
    <s v="Andrew Roberts"/>
    <s v="Consumer"/>
    <s v="United States"/>
    <x v="251"/>
    <x v="26"/>
    <x v="311"/>
    <x v="2"/>
    <s v="OFF-BI-10004656"/>
    <x v="1"/>
    <x v="8"/>
    <s v="Peel &amp; Stick Add-On Corner Pockets"/>
    <n v="10.8"/>
    <n v="5"/>
    <x v="0"/>
    <n v="0"/>
    <n v="5.1839999999999993"/>
  </r>
  <r>
    <n v="2975"/>
    <s v="CA-2012-137512"/>
    <d v="2012-05-07T00:00:00"/>
    <n v="2012"/>
    <n v="5"/>
    <x v="33"/>
    <x v="33"/>
    <d v="2012-05-12T00:00:00"/>
    <s v="Standard Class"/>
    <s v="AG-10675"/>
    <s v="Anna Gayman"/>
    <s v="Consumer"/>
    <s v="United States"/>
    <x v="235"/>
    <x v="5"/>
    <x v="292"/>
    <x v="2"/>
    <s v="FUR-TA-10001095"/>
    <x v="0"/>
    <x v="3"/>
    <s v="Chromcraft Round Conference Tables"/>
    <n v="244.00599999999997"/>
    <n v="2"/>
    <x v="4"/>
    <n v="0.3"/>
    <n v="-31.372200000000007"/>
  </r>
  <r>
    <n v="2976"/>
    <s v="CA-2012-137512"/>
    <d v="2012-05-07T00:00:00"/>
    <n v="2012"/>
    <n v="5"/>
    <x v="33"/>
    <x v="33"/>
    <d v="2012-05-12T00:00:00"/>
    <s v="Standard Class"/>
    <s v="AG-10675"/>
    <s v="Anna Gayman"/>
    <s v="Consumer"/>
    <s v="United States"/>
    <x v="235"/>
    <x v="5"/>
    <x v="292"/>
    <x v="2"/>
    <s v="OFF-PA-10000213"/>
    <x v="1"/>
    <x v="10"/>
    <s v="Xerox 198"/>
    <n v="15.936000000000002"/>
    <n v="4"/>
    <x v="2"/>
    <n v="0.2"/>
    <n v="5.378400000000001"/>
  </r>
  <r>
    <n v="2977"/>
    <s v="CA-2014-139773"/>
    <d v="2014-12-05T00:00:00"/>
    <n v="2014"/>
    <n v="12"/>
    <x v="22"/>
    <x v="22"/>
    <d v="2014-12-05T00:00:00"/>
    <s v="Same Day"/>
    <s v="DV-13045"/>
    <s v="Darrin Van Huff"/>
    <s v="Corporate"/>
    <s v="United States"/>
    <x v="10"/>
    <x v="9"/>
    <x v="105"/>
    <x v="3"/>
    <s v="FUR-CH-10001797"/>
    <x v="0"/>
    <x v="1"/>
    <s v="Safco Chair Connectors, 6/Carton"/>
    <n v="188.55199999999996"/>
    <n v="7"/>
    <x v="4"/>
    <n v="0.3"/>
    <n v="-2.693600000000032"/>
  </r>
  <r>
    <n v="2978"/>
    <s v="CA-2014-134607"/>
    <d v="2014-10-04T00:00:00"/>
    <n v="2014"/>
    <n v="10"/>
    <x v="13"/>
    <x v="13"/>
    <d v="2014-10-09T00:00:00"/>
    <s v="Second Class"/>
    <s v="HL-15040"/>
    <s v="Hunter Lopez"/>
    <s v="Consumer"/>
    <s v="United States"/>
    <x v="30"/>
    <x v="15"/>
    <x v="144"/>
    <x v="3"/>
    <s v="OFF-ST-10002214"/>
    <x v="1"/>
    <x v="4"/>
    <s v="X-Rack File for Hanging Folders"/>
    <n v="22.58"/>
    <n v="2"/>
    <x v="0"/>
    <n v="0"/>
    <n v="5.8707999999999991"/>
  </r>
  <r>
    <n v="2979"/>
    <s v="CA-2011-109232"/>
    <d v="2011-01-14T00:00:00"/>
    <n v="2011"/>
    <n v="1"/>
    <x v="46"/>
    <x v="46"/>
    <d v="2011-01-17T00:00:00"/>
    <s v="Second Class"/>
    <s v="ND-18370"/>
    <s v="Natalie DeCherney"/>
    <s v="Consumer"/>
    <s v="United States"/>
    <x v="340"/>
    <x v="20"/>
    <x v="421"/>
    <x v="0"/>
    <s v="FUR-CH-10000422"/>
    <x v="0"/>
    <x v="1"/>
    <s v="Global Highback Leather Tilter in Burgundy"/>
    <n v="545.93999999999994"/>
    <n v="6"/>
    <x v="0"/>
    <n v="0"/>
    <n v="87.350400000000036"/>
  </r>
  <r>
    <n v="2980"/>
    <s v="CA-2012-139850"/>
    <d v="2012-06-12T00:00:00"/>
    <n v="2012"/>
    <n v="6"/>
    <x v="40"/>
    <x v="40"/>
    <d v="2012-06-17T00:00:00"/>
    <s v="Standard Class"/>
    <s v="GB-14575"/>
    <s v="Giulietta Baptist"/>
    <s v="Consumer"/>
    <s v="United States"/>
    <x v="10"/>
    <x v="9"/>
    <x v="63"/>
    <x v="3"/>
    <s v="OFF-PA-10003848"/>
    <x v="1"/>
    <x v="10"/>
    <s v="Xerox 1997"/>
    <n v="20.736000000000004"/>
    <n v="4"/>
    <x v="2"/>
    <n v="0.2"/>
    <n v="7.2576000000000001"/>
  </r>
  <r>
    <n v="2981"/>
    <s v="CA-2012-139850"/>
    <d v="2012-06-12T00:00:00"/>
    <n v="2012"/>
    <n v="6"/>
    <x v="40"/>
    <x v="40"/>
    <d v="2012-06-17T00:00:00"/>
    <s v="Standard Class"/>
    <s v="GB-14575"/>
    <s v="Giulietta Baptist"/>
    <s v="Consumer"/>
    <s v="United States"/>
    <x v="10"/>
    <x v="9"/>
    <x v="63"/>
    <x v="3"/>
    <s v="FUR-FU-10003623"/>
    <x v="0"/>
    <x v="5"/>
    <s v="DataProducts Ampli Magnifier Task Lamp, Black,"/>
    <n v="43.295999999999999"/>
    <n v="2"/>
    <x v="2"/>
    <n v="0.2"/>
    <n v="4.3295999999999975"/>
  </r>
  <r>
    <n v="2982"/>
    <s v="CA-2011-131310"/>
    <d v="2011-07-12T00:00:00"/>
    <n v="2011"/>
    <n v="7"/>
    <x v="39"/>
    <x v="39"/>
    <d v="2011-07-18T00:00:00"/>
    <s v="Standard Class"/>
    <s v="CL-12565"/>
    <s v="Clay Ludtke"/>
    <s v="Consumer"/>
    <s v="United States"/>
    <x v="4"/>
    <x v="4"/>
    <x v="60"/>
    <x v="1"/>
    <s v="FUR-CH-10001797"/>
    <x v="0"/>
    <x v="1"/>
    <s v="Safco Chair Connectors, 6/Carton"/>
    <n v="123.136"/>
    <n v="4"/>
    <x v="2"/>
    <n v="0.2"/>
    <n v="13.852799999999981"/>
  </r>
  <r>
    <n v="2983"/>
    <s v="CA-2011-131310"/>
    <d v="2011-07-12T00:00:00"/>
    <n v="2011"/>
    <n v="7"/>
    <x v="39"/>
    <x v="39"/>
    <d v="2011-07-18T00:00:00"/>
    <s v="Standard Class"/>
    <s v="CL-12565"/>
    <s v="Clay Ludtke"/>
    <s v="Consumer"/>
    <s v="United States"/>
    <x v="4"/>
    <x v="4"/>
    <x v="60"/>
    <x v="1"/>
    <s v="OFF-BI-10003094"/>
    <x v="1"/>
    <x v="8"/>
    <s v="Self-Adhesive Ring Binder Labels"/>
    <n v="11.264000000000001"/>
    <n v="4"/>
    <x v="2"/>
    <n v="0.2"/>
    <n v="3.8015999999999992"/>
  </r>
  <r>
    <n v="2984"/>
    <s v="US-2011-112872"/>
    <d v="2011-12-06T00:00:00"/>
    <n v="2011"/>
    <n v="12"/>
    <x v="20"/>
    <x v="20"/>
    <d v="2011-12-11T00:00:00"/>
    <s v="Second Class"/>
    <s v="RC-19960"/>
    <s v="Ryan Crowe"/>
    <s v="Consumer"/>
    <s v="United States"/>
    <x v="24"/>
    <x v="21"/>
    <x v="329"/>
    <x v="1"/>
    <s v="OFF-ST-10002205"/>
    <x v="1"/>
    <x v="4"/>
    <s v="File Shuttle I and Handi-File"/>
    <n v="53.424000000000007"/>
    <n v="3"/>
    <x v="2"/>
    <n v="0.2"/>
    <n v="4.6746000000000016"/>
  </r>
  <r>
    <n v="2985"/>
    <s v="US-2011-112872"/>
    <d v="2011-12-06T00:00:00"/>
    <n v="2011"/>
    <n v="12"/>
    <x v="20"/>
    <x v="20"/>
    <d v="2011-12-11T00:00:00"/>
    <s v="Second Class"/>
    <s v="RC-19960"/>
    <s v="Ryan Crowe"/>
    <s v="Consumer"/>
    <s v="United States"/>
    <x v="24"/>
    <x v="21"/>
    <x v="329"/>
    <x v="1"/>
    <s v="FUR-TA-10003238"/>
    <x v="0"/>
    <x v="3"/>
    <s v="Chromcraft Bull-Nose Wood 48&quot; x 96&quot; Rectangular Conference Tables"/>
    <n v="275.49"/>
    <n v="1"/>
    <x v="5"/>
    <n v="0.5"/>
    <n v="-170.80380000000002"/>
  </r>
  <r>
    <n v="2986"/>
    <s v="CA-2013-139269"/>
    <d v="2013-05-26T00:00:00"/>
    <n v="2013"/>
    <n v="5"/>
    <x v="35"/>
    <x v="35"/>
    <d v="2013-05-31T00:00:00"/>
    <s v="Standard Class"/>
    <s v="JB-16045"/>
    <s v="Julia Barnett"/>
    <s v="Home Office"/>
    <s v="United States"/>
    <x v="38"/>
    <x v="32"/>
    <x v="112"/>
    <x v="0"/>
    <s v="FUR-FU-10000755"/>
    <x v="0"/>
    <x v="5"/>
    <s v="Eldon Expressions Mahogany Wood Desk Collection"/>
    <n v="24.96"/>
    <n v="4"/>
    <x v="0"/>
    <n v="0"/>
    <n v="6.240000000000002"/>
  </r>
  <r>
    <n v="2987"/>
    <s v="CA-2013-139269"/>
    <d v="2013-05-26T00:00:00"/>
    <n v="2013"/>
    <n v="5"/>
    <x v="35"/>
    <x v="35"/>
    <d v="2013-05-31T00:00:00"/>
    <s v="Standard Class"/>
    <s v="JB-16045"/>
    <s v="Julia Barnett"/>
    <s v="Home Office"/>
    <s v="United States"/>
    <x v="38"/>
    <x v="32"/>
    <x v="112"/>
    <x v="0"/>
    <s v="OFF-PA-10002893"/>
    <x v="1"/>
    <x v="10"/>
    <s v="Wirebound Service Call Books, 5 1/2&quot; x 4&quot;"/>
    <n v="19.36"/>
    <n v="2"/>
    <x v="0"/>
    <n v="0"/>
    <n v="9.2927999999999997"/>
  </r>
  <r>
    <n v="2988"/>
    <s v="CA-2013-139269"/>
    <d v="2013-05-26T00:00:00"/>
    <n v="2013"/>
    <n v="5"/>
    <x v="35"/>
    <x v="35"/>
    <d v="2013-05-31T00:00:00"/>
    <s v="Standard Class"/>
    <s v="JB-16045"/>
    <s v="Julia Barnett"/>
    <s v="Home Office"/>
    <s v="United States"/>
    <x v="38"/>
    <x v="32"/>
    <x v="112"/>
    <x v="0"/>
    <s v="OFF-ST-10000689"/>
    <x v="1"/>
    <x v="4"/>
    <s v="Fellowes Strictly Business Drawer File, Letter/Legal Size"/>
    <n v="1267.6499999999999"/>
    <n v="9"/>
    <x v="0"/>
    <n v="0"/>
    <n v="152.11799999999999"/>
  </r>
  <r>
    <n v="2989"/>
    <s v="CA-2013-139010"/>
    <d v="2013-02-21T00:00:00"/>
    <n v="2013"/>
    <n v="2"/>
    <x v="47"/>
    <x v="47"/>
    <d v="2013-02-26T00:00:00"/>
    <s v="Second Class"/>
    <s v="MC-17635"/>
    <s v="Matthew Clasen"/>
    <s v="Corporate"/>
    <s v="United States"/>
    <x v="1"/>
    <x v="1"/>
    <x v="3"/>
    <x v="1"/>
    <s v="TEC-AC-10004227"/>
    <x v="2"/>
    <x v="11"/>
    <s v="SanDisk Ultra 16 GB MicroSDHC Class 10 Memory Card"/>
    <n v="12.99"/>
    <n v="1"/>
    <x v="0"/>
    <n v="0"/>
    <n v="0.77939999999999898"/>
  </r>
  <r>
    <n v="2990"/>
    <s v="CA-2013-139010"/>
    <d v="2013-02-21T00:00:00"/>
    <n v="2013"/>
    <n v="2"/>
    <x v="47"/>
    <x v="47"/>
    <d v="2013-02-26T00:00:00"/>
    <s v="Second Class"/>
    <s v="MC-17635"/>
    <s v="Matthew Clasen"/>
    <s v="Corporate"/>
    <s v="United States"/>
    <x v="1"/>
    <x v="1"/>
    <x v="3"/>
    <x v="1"/>
    <s v="OFF-BI-10000174"/>
    <x v="1"/>
    <x v="8"/>
    <s v="Wilson Jones Clip &amp; Carry Folder Binder Tool for Ring Binders, Clear"/>
    <n v="18.559999999999999"/>
    <n v="4"/>
    <x v="2"/>
    <n v="0.2"/>
    <n v="6.4959999999999996"/>
  </r>
  <r>
    <n v="2991"/>
    <s v="CA-2013-139010"/>
    <d v="2013-02-21T00:00:00"/>
    <n v="2013"/>
    <n v="2"/>
    <x v="47"/>
    <x v="47"/>
    <d v="2013-02-26T00:00:00"/>
    <s v="Second Class"/>
    <s v="MC-17635"/>
    <s v="Matthew Clasen"/>
    <s v="Corporate"/>
    <s v="United States"/>
    <x v="1"/>
    <x v="1"/>
    <x v="3"/>
    <x v="1"/>
    <s v="OFF-ST-10001809"/>
    <x v="1"/>
    <x v="4"/>
    <s v="Fellowes Officeware Wire Shelving"/>
    <n v="449.15"/>
    <n v="5"/>
    <x v="0"/>
    <n v="0"/>
    <n v="8.9829999999999899"/>
  </r>
  <r>
    <n v="2992"/>
    <s v="CA-2013-139010"/>
    <d v="2013-02-21T00:00:00"/>
    <n v="2013"/>
    <n v="2"/>
    <x v="47"/>
    <x v="47"/>
    <d v="2013-02-26T00:00:00"/>
    <s v="Second Class"/>
    <s v="MC-17635"/>
    <s v="Matthew Clasen"/>
    <s v="Corporate"/>
    <s v="United States"/>
    <x v="1"/>
    <x v="1"/>
    <x v="3"/>
    <x v="1"/>
    <s v="OFF-BI-10002309"/>
    <x v="1"/>
    <x v="8"/>
    <s v="Avery Heavy-Duty EZD  Binder With Locking Rings"/>
    <n v="31.248000000000005"/>
    <n v="7"/>
    <x v="2"/>
    <n v="0.2"/>
    <n v="10.936799999999998"/>
  </r>
  <r>
    <n v="2993"/>
    <s v="CA-2013-134376"/>
    <d v="2013-10-03T00:00:00"/>
    <n v="2013"/>
    <n v="10"/>
    <x v="32"/>
    <x v="32"/>
    <d v="2013-10-07T00:00:00"/>
    <s v="Standard Class"/>
    <s v="TT-21265"/>
    <s v="Tim Taslimi"/>
    <s v="Corporate"/>
    <s v="United States"/>
    <x v="20"/>
    <x v="15"/>
    <x v="23"/>
    <x v="3"/>
    <s v="OFF-AP-10004532"/>
    <x v="1"/>
    <x v="9"/>
    <s v="Kensington 6 Outlet Guardian Standard Surge Protector"/>
    <n v="61.44"/>
    <n v="3"/>
    <x v="0"/>
    <n v="0"/>
    <n v="16.588799999999999"/>
  </r>
  <r>
    <n v="2994"/>
    <s v="CA-2014-147291"/>
    <d v="2014-03-12T00:00:00"/>
    <n v="2014"/>
    <n v="3"/>
    <x v="42"/>
    <x v="42"/>
    <d v="2014-03-18T00:00:00"/>
    <s v="Standard Class"/>
    <s v="MJ-17740"/>
    <s v="Max Jones"/>
    <s v="Consumer"/>
    <s v="United States"/>
    <x v="66"/>
    <x v="12"/>
    <x v="83"/>
    <x v="2"/>
    <s v="OFF-BI-10003091"/>
    <x v="1"/>
    <x v="8"/>
    <s v="GBC DocuBind TL200 Manual Binding Machine"/>
    <n v="895.92"/>
    <n v="4"/>
    <x v="0"/>
    <n v="0"/>
    <n v="421.08239999999995"/>
  </r>
  <r>
    <n v="2995"/>
    <s v="CA-2013-112893"/>
    <d v="2013-09-10T00:00:00"/>
    <n v="2013"/>
    <n v="9"/>
    <x v="21"/>
    <x v="21"/>
    <d v="2013-09-14T00:00:00"/>
    <s v="Second Class"/>
    <s v="AT-10735"/>
    <s v="Annie Thurman"/>
    <s v="Consumer"/>
    <s v="United States"/>
    <x v="280"/>
    <x v="1"/>
    <x v="351"/>
    <x v="1"/>
    <s v="OFF-BI-10004654"/>
    <x v="1"/>
    <x v="8"/>
    <s v="VariCap6 Expandable Binder"/>
    <n v="55.360000000000007"/>
    <n v="4"/>
    <x v="2"/>
    <n v="0.2"/>
    <n v="18.683999999999997"/>
  </r>
  <r>
    <n v="2996"/>
    <s v="US-2011-150532"/>
    <d v="2011-07-14T00:00:00"/>
    <n v="2011"/>
    <n v="7"/>
    <x v="39"/>
    <x v="39"/>
    <d v="2011-07-21T00:00:00"/>
    <s v="Standard Class"/>
    <s v="PB-19150"/>
    <s v="Philip Brown"/>
    <s v="Consumer"/>
    <s v="United States"/>
    <x v="42"/>
    <x v="16"/>
    <x v="51"/>
    <x v="1"/>
    <s v="OFF-ST-10000760"/>
    <x v="1"/>
    <x v="4"/>
    <s v="Eldon Fold 'N Roll Cart System"/>
    <n v="55.92"/>
    <n v="5"/>
    <x v="2"/>
    <n v="0.2"/>
    <n v="6.2910000000000004"/>
  </r>
  <r>
    <n v="2997"/>
    <s v="CA-2011-138317"/>
    <d v="2011-06-21T00:00:00"/>
    <n v="2011"/>
    <n v="6"/>
    <x v="3"/>
    <x v="3"/>
    <d v="2011-06-25T00:00:00"/>
    <s v="Standard Class"/>
    <s v="NW-18400"/>
    <s v="Natalie Webber"/>
    <s v="Consumer"/>
    <s v="United States"/>
    <x v="10"/>
    <x v="9"/>
    <x v="74"/>
    <x v="3"/>
    <s v="OFF-EN-10001539"/>
    <x v="1"/>
    <x v="12"/>
    <s v="Staples"/>
    <n v="24.896000000000001"/>
    <n v="4"/>
    <x v="2"/>
    <n v="0.2"/>
    <n v="8.4024000000000001"/>
  </r>
  <r>
    <n v="2998"/>
    <s v="CA-2011-138317"/>
    <d v="2011-06-21T00:00:00"/>
    <n v="2011"/>
    <n v="6"/>
    <x v="3"/>
    <x v="3"/>
    <d v="2011-06-25T00:00:00"/>
    <s v="Standard Class"/>
    <s v="NW-18400"/>
    <s v="Natalie Webber"/>
    <s v="Consumer"/>
    <s v="United States"/>
    <x v="10"/>
    <x v="9"/>
    <x v="74"/>
    <x v="3"/>
    <s v="FUR-FU-10000550"/>
    <x v="0"/>
    <x v="5"/>
    <s v="Stacking Trays by OIC"/>
    <n v="3.9840000000000004"/>
    <n v="1"/>
    <x v="2"/>
    <n v="0.2"/>
    <n v="0.64739999999999964"/>
  </r>
  <r>
    <n v="2999"/>
    <s v="CA-2011-138317"/>
    <d v="2011-06-21T00:00:00"/>
    <n v="2011"/>
    <n v="6"/>
    <x v="3"/>
    <x v="3"/>
    <d v="2011-06-25T00:00:00"/>
    <s v="Standard Class"/>
    <s v="NW-18400"/>
    <s v="Natalie Webber"/>
    <s v="Consumer"/>
    <s v="United States"/>
    <x v="10"/>
    <x v="9"/>
    <x v="74"/>
    <x v="3"/>
    <s v="TEC-AC-10003628"/>
    <x v="2"/>
    <x v="11"/>
    <s v="Logitech 910-002974 M325 Wireless Mouse for Web Scrolling"/>
    <n v="95.968000000000004"/>
    <n v="4"/>
    <x v="2"/>
    <n v="0.2"/>
    <n v="28.790400000000009"/>
  </r>
  <r>
    <n v="3000"/>
    <s v="CA-2011-138317"/>
    <d v="2011-06-21T00:00:00"/>
    <n v="2011"/>
    <n v="6"/>
    <x v="3"/>
    <x v="3"/>
    <d v="2011-06-25T00:00:00"/>
    <s v="Standard Class"/>
    <s v="NW-18400"/>
    <s v="Natalie Webber"/>
    <s v="Consumer"/>
    <s v="United States"/>
    <x v="10"/>
    <x v="9"/>
    <x v="74"/>
    <x v="3"/>
    <s v="TEC-MA-10004521"/>
    <x v="2"/>
    <x v="15"/>
    <s v="Epson Perfection V600 Photo Scanner"/>
    <n v="206.99100000000004"/>
    <n v="3"/>
    <x v="6"/>
    <n v="0.7"/>
    <n v="-172.49250000000001"/>
  </r>
  <r>
    <n v="3001"/>
    <s v="CA-2011-138317"/>
    <d v="2011-06-21T00:00:00"/>
    <n v="2011"/>
    <n v="6"/>
    <x v="3"/>
    <x v="3"/>
    <d v="2011-06-25T00:00:00"/>
    <s v="Standard Class"/>
    <s v="NW-18400"/>
    <s v="Natalie Webber"/>
    <s v="Consumer"/>
    <s v="United States"/>
    <x v="10"/>
    <x v="9"/>
    <x v="74"/>
    <x v="3"/>
    <s v="OFF-AP-10003860"/>
    <x v="1"/>
    <x v="9"/>
    <s v="Fellowes Advanced 8 Outlet Surge Suppressor with Phone/Fax Protection"/>
    <n v="44.416000000000004"/>
    <n v="2"/>
    <x v="2"/>
    <n v="0.2"/>
    <n v="3.8864000000000001"/>
  </r>
  <r>
    <n v="3002"/>
    <s v="CA-2011-138317"/>
    <d v="2011-06-21T00:00:00"/>
    <n v="2011"/>
    <n v="6"/>
    <x v="3"/>
    <x v="3"/>
    <d v="2011-06-25T00:00:00"/>
    <s v="Standard Class"/>
    <s v="NW-18400"/>
    <s v="Natalie Webber"/>
    <s v="Consumer"/>
    <s v="United States"/>
    <x v="10"/>
    <x v="9"/>
    <x v="74"/>
    <x v="3"/>
    <s v="OFF-BI-10000069"/>
    <x v="1"/>
    <x v="8"/>
    <s v="GBC Prepunched Paper, 19-Hole, for Binding Systems, 24-lb"/>
    <n v="9.006000000000002"/>
    <n v="2"/>
    <x v="6"/>
    <n v="0.7"/>
    <n v="-7.2048000000000023"/>
  </r>
  <r>
    <n v="3003"/>
    <s v="CA-2012-130610"/>
    <d v="2012-07-05T00:00:00"/>
    <n v="2012"/>
    <n v="7"/>
    <x v="38"/>
    <x v="38"/>
    <d v="2012-07-10T00:00:00"/>
    <s v="Standard Class"/>
    <s v="VP-21730"/>
    <s v="Victor Preis"/>
    <s v="Home Office"/>
    <s v="United States"/>
    <x v="341"/>
    <x v="12"/>
    <x v="422"/>
    <x v="2"/>
    <s v="OFF-BI-10003655"/>
    <x v="1"/>
    <x v="8"/>
    <s v="Durable Pressboard Binders"/>
    <n v="19"/>
    <n v="5"/>
    <x v="0"/>
    <n v="0"/>
    <n v="8.93"/>
  </r>
  <r>
    <n v="3004"/>
    <s v="CA-2014-104381"/>
    <d v="2014-12-17T00:00:00"/>
    <n v="2014"/>
    <n v="12"/>
    <x v="22"/>
    <x v="22"/>
    <d v="2014-12-24T00:00:00"/>
    <s v="Standard Class"/>
    <s v="RD-19810"/>
    <s v="Ross DeVincentis"/>
    <s v="Home Office"/>
    <s v="United States"/>
    <x v="30"/>
    <x v="15"/>
    <x v="144"/>
    <x v="3"/>
    <s v="OFF-BI-10001628"/>
    <x v="1"/>
    <x v="8"/>
    <s v="Acco Data Flex Cable Posts For Top &amp; Bottom Load Binders, 6&quot; Capacity"/>
    <n v="33.375999999999998"/>
    <n v="4"/>
    <x v="2"/>
    <n v="0.2"/>
    <n v="10.429999999999998"/>
  </r>
  <r>
    <n v="3005"/>
    <s v="CA-2013-131499"/>
    <d v="2013-09-09T00:00:00"/>
    <n v="2013"/>
    <n v="9"/>
    <x v="21"/>
    <x v="21"/>
    <d v="2013-09-11T00:00:00"/>
    <s v="First Class"/>
    <s v="MG-17875"/>
    <s v="Michael Grace"/>
    <s v="Home Office"/>
    <s v="United States"/>
    <x v="20"/>
    <x v="15"/>
    <x v="164"/>
    <x v="3"/>
    <s v="OFF-AP-10003779"/>
    <x v="1"/>
    <x v="9"/>
    <s v="Kensington 7 Outlet MasterPiece Power Center with Fax/Phone Line Protection"/>
    <n v="207.48"/>
    <n v="1"/>
    <x v="0"/>
    <n v="0"/>
    <n v="62.243999999999971"/>
  </r>
  <r>
    <n v="3006"/>
    <s v="CA-2011-148761"/>
    <d v="2011-05-17T00:00:00"/>
    <n v="2011"/>
    <n v="5"/>
    <x v="8"/>
    <x v="8"/>
    <d v="2011-05-21T00:00:00"/>
    <s v="Standard Class"/>
    <s v="PA-19060"/>
    <s v="Pete Armstrong"/>
    <s v="Home Office"/>
    <s v="United States"/>
    <x v="342"/>
    <x v="6"/>
    <x v="423"/>
    <x v="2"/>
    <s v="OFF-BI-10000666"/>
    <x v="1"/>
    <x v="8"/>
    <s v="Surelock Post Binders"/>
    <n v="91.679999999999993"/>
    <n v="3"/>
    <x v="0"/>
    <n v="0"/>
    <n v="45.839999999999996"/>
  </r>
  <r>
    <n v="3007"/>
    <s v="CA-2014-116519"/>
    <d v="2014-10-14T00:00:00"/>
    <n v="2014"/>
    <n v="10"/>
    <x v="13"/>
    <x v="13"/>
    <d v="2014-10-16T00:00:00"/>
    <s v="First Class"/>
    <s v="CR-12730"/>
    <s v="Craig Reiter"/>
    <s v="Consumer"/>
    <s v="United States"/>
    <x v="20"/>
    <x v="15"/>
    <x v="29"/>
    <x v="3"/>
    <s v="OFF-AP-10000828"/>
    <x v="1"/>
    <x v="9"/>
    <s v="Avanti 4.4 Cu. Ft. Refrigerator"/>
    <n v="904.9"/>
    <n v="5"/>
    <x v="0"/>
    <n v="0"/>
    <n v="253.37199999999996"/>
  </r>
  <r>
    <n v="3008"/>
    <s v="CA-2011-130729"/>
    <d v="2011-10-24T00:00:00"/>
    <n v="2011"/>
    <n v="10"/>
    <x v="18"/>
    <x v="18"/>
    <d v="2011-10-29T00:00:00"/>
    <s v="Standard Class"/>
    <s v="AA-10375"/>
    <s v="Allen Armold"/>
    <s v="Consumer"/>
    <s v="United States"/>
    <x v="277"/>
    <x v="1"/>
    <x v="348"/>
    <x v="1"/>
    <s v="OFF-BI-10002706"/>
    <x v="1"/>
    <x v="8"/>
    <s v="Avery Premier Heavy-Duty Binder with Round Locking Rings"/>
    <n v="34.271999999999998"/>
    <n v="3"/>
    <x v="2"/>
    <n v="0.2"/>
    <n v="11.138399999999999"/>
  </r>
  <r>
    <n v="3009"/>
    <s v="CA-2013-124772"/>
    <d v="2013-12-06T00:00:00"/>
    <n v="2013"/>
    <n v="12"/>
    <x v="5"/>
    <x v="5"/>
    <d v="2013-12-07T00:00:00"/>
    <s v="First Class"/>
    <s v="JG-15160"/>
    <s v="James Galang"/>
    <s v="Consumer"/>
    <s v="United States"/>
    <x v="208"/>
    <x v="0"/>
    <x v="262"/>
    <x v="0"/>
    <s v="FUR-FU-10004748"/>
    <x v="0"/>
    <x v="5"/>
    <s v="Howard Miller 16&quot; Diameter Gallery Wall Clock"/>
    <n v="191.82"/>
    <n v="3"/>
    <x v="0"/>
    <n v="0"/>
    <n v="74.809799999999996"/>
  </r>
  <r>
    <n v="3010"/>
    <s v="CA-2013-115525"/>
    <d v="2013-07-26T00:00:00"/>
    <n v="2013"/>
    <n v="7"/>
    <x v="16"/>
    <x v="16"/>
    <d v="2013-07-30T00:00:00"/>
    <s v="Standard Class"/>
    <s v="RR-19525"/>
    <s v="Rick Reed"/>
    <s v="Corporate"/>
    <s v="United States"/>
    <x v="167"/>
    <x v="24"/>
    <x v="213"/>
    <x v="3"/>
    <s v="OFF-AP-10000026"/>
    <x v="1"/>
    <x v="9"/>
    <s v="Tripp Lite Isotel 6 Outlet Surge Protector with Fax/Modem Protection"/>
    <n v="243.88000000000002"/>
    <n v="5"/>
    <x v="2"/>
    <n v="0.2"/>
    <n v="27.43649999999996"/>
  </r>
  <r>
    <n v="3011"/>
    <s v="CA-2014-134845"/>
    <d v="2014-04-18T00:00:00"/>
    <n v="2014"/>
    <n v="4"/>
    <x v="4"/>
    <x v="4"/>
    <d v="2014-04-24T00:00:00"/>
    <s v="Standard Class"/>
    <s v="SR-20425"/>
    <s v="Sharelle Roach"/>
    <s v="Home Office"/>
    <s v="United States"/>
    <x v="103"/>
    <x v="22"/>
    <x v="127"/>
    <x v="1"/>
    <s v="OFF-BI-10000773"/>
    <x v="1"/>
    <x v="8"/>
    <s v="Insertable Tab Post Binder Dividers"/>
    <n v="12.030000000000001"/>
    <n v="5"/>
    <x v="6"/>
    <n v="0.7"/>
    <n v="-9.222999999999999"/>
  </r>
  <r>
    <n v="3012"/>
    <s v="CA-2014-134845"/>
    <d v="2014-04-18T00:00:00"/>
    <n v="2014"/>
    <n v="4"/>
    <x v="4"/>
    <x v="4"/>
    <d v="2014-04-24T00:00:00"/>
    <s v="Standard Class"/>
    <s v="SR-20425"/>
    <s v="Sharelle Roach"/>
    <s v="Home Office"/>
    <s v="United States"/>
    <x v="103"/>
    <x v="22"/>
    <x v="127"/>
    <x v="1"/>
    <s v="TEC-MA-10000822"/>
    <x v="2"/>
    <x v="15"/>
    <s v="Lexmark MX611dhe Monochrome Laser Printer"/>
    <n v="2549.9850000000006"/>
    <n v="5"/>
    <x v="6"/>
    <n v="0.7"/>
    <n v="-3399.9800000000009"/>
  </r>
  <r>
    <n v="3013"/>
    <s v="CA-2014-134845"/>
    <d v="2014-04-18T00:00:00"/>
    <n v="2014"/>
    <n v="4"/>
    <x v="4"/>
    <x v="4"/>
    <d v="2014-04-24T00:00:00"/>
    <s v="Standard Class"/>
    <s v="SR-20425"/>
    <s v="Sharelle Roach"/>
    <s v="Home Office"/>
    <s v="United States"/>
    <x v="103"/>
    <x v="22"/>
    <x v="127"/>
    <x v="1"/>
    <s v="OFF-BI-10001543"/>
    <x v="1"/>
    <x v="8"/>
    <s v="GBC VeloBinder Manual Binding System"/>
    <n v="21.594000000000005"/>
    <n v="2"/>
    <x v="6"/>
    <n v="0.7"/>
    <n v="-15.835599999999999"/>
  </r>
  <r>
    <n v="3014"/>
    <s v="CA-2014-134845"/>
    <d v="2014-04-18T00:00:00"/>
    <n v="2014"/>
    <n v="4"/>
    <x v="4"/>
    <x v="4"/>
    <d v="2014-04-24T00:00:00"/>
    <s v="Standard Class"/>
    <s v="SR-20425"/>
    <s v="Sharelle Roach"/>
    <s v="Home Office"/>
    <s v="United States"/>
    <x v="103"/>
    <x v="22"/>
    <x v="127"/>
    <x v="1"/>
    <s v="OFF-BI-10003355"/>
    <x v="1"/>
    <x v="8"/>
    <s v="Cardinal Holdit Business Card Pockets"/>
    <n v="8.9640000000000022"/>
    <n v="6"/>
    <x v="6"/>
    <n v="0.7"/>
    <n v="-6.573599999999999"/>
  </r>
  <r>
    <n v="3015"/>
    <s v="CA-2014-134845"/>
    <d v="2014-04-18T00:00:00"/>
    <n v="2014"/>
    <n v="4"/>
    <x v="4"/>
    <x v="4"/>
    <d v="2014-04-24T00:00:00"/>
    <s v="Standard Class"/>
    <s v="SR-20425"/>
    <s v="Sharelle Roach"/>
    <s v="Home Office"/>
    <s v="United States"/>
    <x v="103"/>
    <x v="22"/>
    <x v="127"/>
    <x v="1"/>
    <s v="OFF-PA-10002005"/>
    <x v="1"/>
    <x v="10"/>
    <s v="Xerox 225"/>
    <n v="20.736000000000004"/>
    <n v="4"/>
    <x v="2"/>
    <n v="0.2"/>
    <n v="7.2576000000000001"/>
  </r>
  <r>
    <n v="3016"/>
    <s v="US-2012-138919"/>
    <d v="2012-09-17T00:00:00"/>
    <n v="2012"/>
    <n v="9"/>
    <x v="11"/>
    <x v="11"/>
    <d v="2012-09-21T00:00:00"/>
    <s v="Standard Class"/>
    <s v="LS-16975"/>
    <s v="Lindsay Shagiari"/>
    <s v="Home Office"/>
    <s v="United States"/>
    <x v="20"/>
    <x v="15"/>
    <x v="45"/>
    <x v="3"/>
    <s v="FUR-TA-10004154"/>
    <x v="0"/>
    <x v="3"/>
    <s v="Riverside Furniture Oval Coffee Table, Oval End Table, End Table with Drawer"/>
    <n v="344.22"/>
    <n v="2"/>
    <x v="10"/>
    <n v="0.4"/>
    <n v="-103.26600000000002"/>
  </r>
  <r>
    <n v="3017"/>
    <s v="US-2013-160528"/>
    <d v="2013-08-24T00:00:00"/>
    <n v="2013"/>
    <n v="8"/>
    <x v="28"/>
    <x v="28"/>
    <d v="2013-08-31T00:00:00"/>
    <s v="Standard Class"/>
    <s v="MH-18115"/>
    <s v="Mick Hernandez"/>
    <s v="Home Office"/>
    <s v="United States"/>
    <x v="343"/>
    <x v="5"/>
    <x v="424"/>
    <x v="2"/>
    <s v="OFF-ST-10002743"/>
    <x v="1"/>
    <x v="4"/>
    <s v="SAFCO Boltless Steel Shelving"/>
    <n v="727.29600000000005"/>
    <n v="8"/>
    <x v="2"/>
    <n v="0.2"/>
    <n v="-172.73280000000005"/>
  </r>
  <r>
    <n v="3018"/>
    <s v="US-2013-160528"/>
    <d v="2013-08-24T00:00:00"/>
    <n v="2013"/>
    <n v="8"/>
    <x v="28"/>
    <x v="28"/>
    <d v="2013-08-31T00:00:00"/>
    <s v="Standard Class"/>
    <s v="MH-18115"/>
    <s v="Mick Hernandez"/>
    <s v="Home Office"/>
    <s v="United States"/>
    <x v="343"/>
    <x v="5"/>
    <x v="424"/>
    <x v="2"/>
    <s v="FUR-FU-10004973"/>
    <x v="0"/>
    <x v="5"/>
    <s v="Flat Face Poster Frame"/>
    <n v="22.608000000000001"/>
    <n v="3"/>
    <x v="7"/>
    <n v="0.6"/>
    <n v="-10.173599999999997"/>
  </r>
  <r>
    <n v="3019"/>
    <s v="US-2013-160528"/>
    <d v="2013-08-24T00:00:00"/>
    <n v="2013"/>
    <n v="8"/>
    <x v="28"/>
    <x v="28"/>
    <d v="2013-08-31T00:00:00"/>
    <s v="Standard Class"/>
    <s v="MH-18115"/>
    <s v="Mick Hernandez"/>
    <s v="Home Office"/>
    <s v="United States"/>
    <x v="343"/>
    <x v="5"/>
    <x v="424"/>
    <x v="2"/>
    <s v="TEC-AC-10002842"/>
    <x v="2"/>
    <x v="11"/>
    <s v="WD My Passport Ultra 2TB Portable External Hard Drive"/>
    <n v="666.4"/>
    <n v="7"/>
    <x v="2"/>
    <n v="0.2"/>
    <n v="-33.319999999999965"/>
  </r>
  <r>
    <n v="3020"/>
    <s v="CA-2012-123568"/>
    <d v="2012-11-08T00:00:00"/>
    <n v="2012"/>
    <n v="11"/>
    <x v="6"/>
    <x v="6"/>
    <d v="2012-11-14T00:00:00"/>
    <s v="Standard Class"/>
    <s v="SC-20095"/>
    <s v="Sanjit Chand"/>
    <s v="Consumer"/>
    <s v="United States"/>
    <x v="7"/>
    <x v="7"/>
    <x v="8"/>
    <x v="1"/>
    <s v="OFF-FA-10002701"/>
    <x v="1"/>
    <x v="13"/>
    <s v="Alliance Rubber Bands"/>
    <n v="5.04"/>
    <n v="3"/>
    <x v="0"/>
    <n v="0"/>
    <n v="0.20159999999999978"/>
  </r>
  <r>
    <n v="3021"/>
    <s v="CA-2012-123568"/>
    <d v="2012-11-08T00:00:00"/>
    <n v="2012"/>
    <n v="11"/>
    <x v="6"/>
    <x v="6"/>
    <d v="2012-11-14T00:00:00"/>
    <s v="Standard Class"/>
    <s v="SC-20095"/>
    <s v="Sanjit Chand"/>
    <s v="Consumer"/>
    <s v="United States"/>
    <x v="7"/>
    <x v="7"/>
    <x v="8"/>
    <x v="1"/>
    <s v="OFF-PA-10001125"/>
    <x v="1"/>
    <x v="10"/>
    <s v="Xerox 1988"/>
    <n v="92.94"/>
    <n v="3"/>
    <x v="0"/>
    <n v="0"/>
    <n v="41.822999999999993"/>
  </r>
  <r>
    <n v="3022"/>
    <s v="CA-2012-123568"/>
    <d v="2012-11-08T00:00:00"/>
    <n v="2012"/>
    <n v="11"/>
    <x v="6"/>
    <x v="6"/>
    <d v="2012-11-14T00:00:00"/>
    <s v="Standard Class"/>
    <s v="SC-20095"/>
    <s v="Sanjit Chand"/>
    <s v="Consumer"/>
    <s v="United States"/>
    <x v="7"/>
    <x v="7"/>
    <x v="8"/>
    <x v="1"/>
    <s v="FUR-FU-10004090"/>
    <x v="0"/>
    <x v="5"/>
    <s v="Executive Impressions 14&quot; Contract Wall Clock"/>
    <n v="66.69"/>
    <n v="3"/>
    <x v="0"/>
    <n v="0"/>
    <n v="22.007699999999996"/>
  </r>
  <r>
    <n v="3023"/>
    <s v="CA-2012-123568"/>
    <d v="2012-11-08T00:00:00"/>
    <n v="2012"/>
    <n v="11"/>
    <x v="6"/>
    <x v="6"/>
    <d v="2012-11-14T00:00:00"/>
    <s v="Standard Class"/>
    <s v="SC-20095"/>
    <s v="Sanjit Chand"/>
    <s v="Consumer"/>
    <s v="United States"/>
    <x v="7"/>
    <x v="7"/>
    <x v="8"/>
    <x v="1"/>
    <s v="OFF-BI-10001510"/>
    <x v="1"/>
    <x v="8"/>
    <s v="Deluxe Heavy-Duty Vinyl Round Ring Binder"/>
    <n v="91.68"/>
    <n v="5"/>
    <x v="2"/>
    <n v="0.2"/>
    <n v="28.65"/>
  </r>
  <r>
    <n v="3024"/>
    <s v="CA-2014-124674"/>
    <d v="2014-11-18T00:00:00"/>
    <n v="2014"/>
    <n v="11"/>
    <x v="23"/>
    <x v="23"/>
    <d v="2014-11-24T00:00:00"/>
    <s v="Standard Class"/>
    <s v="JB-16000"/>
    <s v="Joy Bell-"/>
    <s v="Consumer"/>
    <s v="United States"/>
    <x v="180"/>
    <x v="5"/>
    <x v="230"/>
    <x v="2"/>
    <s v="FUR-BO-10002202"/>
    <x v="0"/>
    <x v="0"/>
    <s v="Atlantic Metals Mobile 2-Shelf Bookcases, Custom Colors"/>
    <n v="327.73279999999994"/>
    <n v="2"/>
    <x v="8"/>
    <n v="0.32"/>
    <n v="-14.458800000000025"/>
  </r>
  <r>
    <n v="3025"/>
    <s v="CA-2012-164441"/>
    <d v="2012-11-08T00:00:00"/>
    <n v="2012"/>
    <n v="11"/>
    <x v="6"/>
    <x v="6"/>
    <d v="2012-11-13T00:00:00"/>
    <s v="Standard Class"/>
    <s v="AC-10450"/>
    <s v="Amy Cox"/>
    <s v="Consumer"/>
    <s v="United States"/>
    <x v="20"/>
    <x v="15"/>
    <x v="164"/>
    <x v="3"/>
    <s v="OFF-BI-10001922"/>
    <x v="1"/>
    <x v="8"/>
    <s v="Storex Dura Pro Binders"/>
    <n v="52.272000000000006"/>
    <n v="11"/>
    <x v="2"/>
    <n v="0.2"/>
    <n v="17.641799999999996"/>
  </r>
  <r>
    <n v="3026"/>
    <s v="CA-2012-164441"/>
    <d v="2012-11-08T00:00:00"/>
    <n v="2012"/>
    <n v="11"/>
    <x v="6"/>
    <x v="6"/>
    <d v="2012-11-13T00:00:00"/>
    <s v="Standard Class"/>
    <s v="AC-10450"/>
    <s v="Amy Cox"/>
    <s v="Consumer"/>
    <s v="United States"/>
    <x v="20"/>
    <x v="15"/>
    <x v="164"/>
    <x v="3"/>
    <s v="OFF-PA-10001667"/>
    <x v="1"/>
    <x v="10"/>
    <s v="Great White Multi-Use Recycled Paper (20Lb. and 84 Bright)"/>
    <n v="17.940000000000001"/>
    <n v="3"/>
    <x v="0"/>
    <n v="0"/>
    <n v="8.0730000000000004"/>
  </r>
  <r>
    <n v="3027"/>
    <s v="CA-2014-169054"/>
    <d v="2014-04-23T00:00:00"/>
    <n v="2014"/>
    <n v="4"/>
    <x v="4"/>
    <x v="4"/>
    <d v="2014-04-27T00:00:00"/>
    <s v="Standard Class"/>
    <s v="MO-17800"/>
    <s v="Meg O'Connel"/>
    <s v="Home Office"/>
    <s v="United States"/>
    <x v="10"/>
    <x v="9"/>
    <x v="11"/>
    <x v="3"/>
    <s v="FUR-FU-10001488"/>
    <x v="0"/>
    <x v="5"/>
    <s v="Tenex 46&quot; x 60&quot; Computer Anti-Static Chairmat, Rectangular Shaped"/>
    <n v="254.35200000000003"/>
    <n v="3"/>
    <x v="2"/>
    <n v="0.2"/>
    <n v="0"/>
  </r>
  <r>
    <n v="3028"/>
    <s v="CA-2011-106719"/>
    <d v="2011-08-24T00:00:00"/>
    <n v="2011"/>
    <n v="8"/>
    <x v="9"/>
    <x v="9"/>
    <d v="2011-08-24T00:00:00"/>
    <s v="Same Day"/>
    <s v="RB-19645"/>
    <s v="Robert Barroso"/>
    <s v="Corporate"/>
    <s v="United States"/>
    <x v="344"/>
    <x v="37"/>
    <x v="425"/>
    <x v="1"/>
    <s v="OFF-BI-10002799"/>
    <x v="1"/>
    <x v="8"/>
    <s v="SlimView Poly Binder, 3/8&quot;"/>
    <n v="8.2880000000000003"/>
    <n v="2"/>
    <x v="2"/>
    <n v="0.2"/>
    <n v="2.6935999999999991"/>
  </r>
  <r>
    <n v="3029"/>
    <s v="CA-2014-116855"/>
    <d v="2014-12-18T00:00:00"/>
    <n v="2014"/>
    <n v="12"/>
    <x v="22"/>
    <x v="22"/>
    <d v="2014-12-22T00:00:00"/>
    <s v="Standard Class"/>
    <s v="AI-10855"/>
    <s v="Arianne Irving"/>
    <s v="Consumer"/>
    <s v="United States"/>
    <x v="269"/>
    <x v="17"/>
    <x v="336"/>
    <x v="0"/>
    <s v="FUR-CH-10003846"/>
    <x v="0"/>
    <x v="1"/>
    <s v="Hon Valutask Swivel Chairs"/>
    <n v="504.90000000000003"/>
    <n v="5"/>
    <x v="0"/>
    <n v="0"/>
    <n v="80.78400000000002"/>
  </r>
  <r>
    <n v="3030"/>
    <s v="US-2013-164189"/>
    <d v="2013-03-25T00:00:00"/>
    <n v="2013"/>
    <n v="3"/>
    <x v="17"/>
    <x v="17"/>
    <d v="2013-03-29T00:00:00"/>
    <s v="Standard Class"/>
    <s v="DR-12880"/>
    <s v="Dan Reichenbach"/>
    <s v="Corporate"/>
    <s v="United States"/>
    <x v="345"/>
    <x v="21"/>
    <x v="426"/>
    <x v="1"/>
    <s v="TEC-PH-10003691"/>
    <x v="2"/>
    <x v="7"/>
    <s v="BlackBerry Q10"/>
    <n v="403.16800000000001"/>
    <n v="4"/>
    <x v="2"/>
    <n v="0.2"/>
    <n v="25.198000000000008"/>
  </r>
  <r>
    <n v="3031"/>
    <s v="CA-2012-168480"/>
    <d v="2012-09-21T00:00:00"/>
    <n v="2012"/>
    <n v="9"/>
    <x v="11"/>
    <x v="11"/>
    <d v="2012-09-27T00:00:00"/>
    <s v="Standard Class"/>
    <s v="DM-12955"/>
    <s v="Dario Medina"/>
    <s v="Corporate"/>
    <s v="United States"/>
    <x v="291"/>
    <x v="12"/>
    <x v="366"/>
    <x v="2"/>
    <s v="FUR-BO-10000468"/>
    <x v="0"/>
    <x v="0"/>
    <s v="O'Sullivan 2-Shelf Heavy-Duty Bookcases"/>
    <n v="194.32"/>
    <n v="4"/>
    <x v="0"/>
    <n v="0"/>
    <n v="31.091200000000015"/>
  </r>
  <r>
    <n v="3032"/>
    <s v="CA-2012-168480"/>
    <d v="2012-09-21T00:00:00"/>
    <n v="2012"/>
    <n v="9"/>
    <x v="11"/>
    <x v="11"/>
    <d v="2012-09-27T00:00:00"/>
    <s v="Standard Class"/>
    <s v="DM-12955"/>
    <s v="Dario Medina"/>
    <s v="Corporate"/>
    <s v="United States"/>
    <x v="291"/>
    <x v="12"/>
    <x v="366"/>
    <x v="2"/>
    <s v="OFF-AR-10001044"/>
    <x v="1"/>
    <x v="6"/>
    <s v="BOSTON Ranger #55 Pencil Sharpener, Black"/>
    <n v="25.99"/>
    <n v="1"/>
    <x v="0"/>
    <n v="0"/>
    <n v="7.5370999999999988"/>
  </r>
  <r>
    <n v="3033"/>
    <s v="US-2013-114293"/>
    <d v="2013-11-22T00:00:00"/>
    <n v="2013"/>
    <n v="11"/>
    <x v="0"/>
    <x v="0"/>
    <d v="2013-11-27T00:00:00"/>
    <s v="Standard Class"/>
    <s v="JH-16180"/>
    <s v="Justin Hirsh"/>
    <s v="Consumer"/>
    <s v="United States"/>
    <x v="345"/>
    <x v="21"/>
    <x v="426"/>
    <x v="1"/>
    <s v="FUR-CH-10003833"/>
    <x v="0"/>
    <x v="1"/>
    <s v="Novimex Fabric Task Chair"/>
    <n v="195.136"/>
    <n v="4"/>
    <x v="2"/>
    <n v="0.2"/>
    <n v="-12.196000000000005"/>
  </r>
  <r>
    <n v="3034"/>
    <s v="CA-2014-134173"/>
    <d v="2014-09-17T00:00:00"/>
    <n v="2014"/>
    <n v="9"/>
    <x v="15"/>
    <x v="15"/>
    <d v="2014-09-22T00:00:00"/>
    <s v="Standard Class"/>
    <s v="AB-10060"/>
    <s v="Adam Bellavance"/>
    <s v="Home Office"/>
    <s v="United States"/>
    <x v="10"/>
    <x v="9"/>
    <x v="105"/>
    <x v="3"/>
    <s v="OFF-PA-10004355"/>
    <x v="1"/>
    <x v="10"/>
    <s v="Xerox 231"/>
    <n v="20.736000000000004"/>
    <n v="4"/>
    <x v="2"/>
    <n v="0.2"/>
    <n v="7.2576000000000001"/>
  </r>
  <r>
    <n v="3035"/>
    <s v="US-2012-123960"/>
    <d v="2012-06-11T00:00:00"/>
    <n v="2012"/>
    <n v="6"/>
    <x v="40"/>
    <x v="40"/>
    <d v="2012-06-16T00:00:00"/>
    <s v="Standard Class"/>
    <s v="BD-11605"/>
    <s v="Brian Dahlen"/>
    <s v="Consumer"/>
    <s v="United States"/>
    <x v="53"/>
    <x v="28"/>
    <x v="68"/>
    <x v="0"/>
    <s v="TEC-AC-10003038"/>
    <x v="2"/>
    <x v="11"/>
    <s v="Kingston Digital DataTraveler 16GB USB 2.0"/>
    <n v="53.699999999999996"/>
    <n v="6"/>
    <x v="0"/>
    <n v="0"/>
    <n v="10.202999999999994"/>
  </r>
  <r>
    <n v="3036"/>
    <s v="US-2012-123960"/>
    <d v="2012-06-11T00:00:00"/>
    <n v="2012"/>
    <n v="6"/>
    <x v="40"/>
    <x v="40"/>
    <d v="2012-06-16T00:00:00"/>
    <s v="Standard Class"/>
    <s v="BD-11605"/>
    <s v="Brian Dahlen"/>
    <s v="Consumer"/>
    <s v="United States"/>
    <x v="53"/>
    <x v="28"/>
    <x v="68"/>
    <x v="0"/>
    <s v="OFF-BI-10002799"/>
    <x v="1"/>
    <x v="8"/>
    <s v="SlimView Poly Binder, 3/8&quot;"/>
    <n v="36.26"/>
    <n v="7"/>
    <x v="0"/>
    <n v="0"/>
    <n v="16.679599999999997"/>
  </r>
  <r>
    <n v="3037"/>
    <s v="US-2012-123960"/>
    <d v="2012-06-11T00:00:00"/>
    <n v="2012"/>
    <n v="6"/>
    <x v="40"/>
    <x v="40"/>
    <d v="2012-06-16T00:00:00"/>
    <s v="Standard Class"/>
    <s v="BD-11605"/>
    <s v="Brian Dahlen"/>
    <s v="Consumer"/>
    <s v="United States"/>
    <x v="53"/>
    <x v="28"/>
    <x v="68"/>
    <x v="0"/>
    <s v="OFF-AR-10003582"/>
    <x v="1"/>
    <x v="6"/>
    <s v="Boston Electric Pencil Sharpener, Model 1818, Charcoal Black"/>
    <n v="56.3"/>
    <n v="2"/>
    <x v="0"/>
    <n v="0"/>
    <n v="15.764000000000003"/>
  </r>
  <r>
    <n v="3038"/>
    <s v="US-2012-123960"/>
    <d v="2012-06-11T00:00:00"/>
    <n v="2012"/>
    <n v="6"/>
    <x v="40"/>
    <x v="40"/>
    <d v="2012-06-16T00:00:00"/>
    <s v="Standard Class"/>
    <s v="BD-11605"/>
    <s v="Brian Dahlen"/>
    <s v="Consumer"/>
    <s v="United States"/>
    <x v="53"/>
    <x v="28"/>
    <x v="68"/>
    <x v="0"/>
    <s v="OFF-PA-10004451"/>
    <x v="1"/>
    <x v="10"/>
    <s v="Xerox 222"/>
    <n v="32.400000000000006"/>
    <n v="5"/>
    <x v="0"/>
    <n v="0"/>
    <n v="15.552000000000001"/>
  </r>
  <r>
    <n v="3039"/>
    <s v="US-2012-123960"/>
    <d v="2012-06-11T00:00:00"/>
    <n v="2012"/>
    <n v="6"/>
    <x v="40"/>
    <x v="40"/>
    <d v="2012-06-16T00:00:00"/>
    <s v="Standard Class"/>
    <s v="BD-11605"/>
    <s v="Brian Dahlen"/>
    <s v="Consumer"/>
    <s v="United States"/>
    <x v="53"/>
    <x v="28"/>
    <x v="68"/>
    <x v="0"/>
    <s v="FUR-FU-10004666"/>
    <x v="0"/>
    <x v="5"/>
    <s v="DAX Clear Channel Poster Frame"/>
    <n v="29.16"/>
    <n v="2"/>
    <x v="0"/>
    <n v="0"/>
    <n v="10.789200000000001"/>
  </r>
  <r>
    <n v="3040"/>
    <s v="CA-2014-101749"/>
    <d v="2014-10-04T00:00:00"/>
    <n v="2014"/>
    <n v="10"/>
    <x v="13"/>
    <x v="13"/>
    <d v="2014-10-09T00:00:00"/>
    <s v="Standard Class"/>
    <s v="AS-10045"/>
    <s v="Aaron Smayling"/>
    <s v="Corporate"/>
    <s v="United States"/>
    <x v="45"/>
    <x v="1"/>
    <x v="54"/>
    <x v="1"/>
    <s v="FUR-TA-10001520"/>
    <x v="0"/>
    <x v="3"/>
    <s v="Lesro Sheffield Collection Coffee Table, End Table, Center Table, Corner Table"/>
    <n v="171.28800000000001"/>
    <n v="3"/>
    <x v="2"/>
    <n v="0.2"/>
    <n v="-6.423300000000026"/>
  </r>
  <r>
    <n v="3041"/>
    <s v="US-2013-147991"/>
    <d v="2013-05-06T00:00:00"/>
    <n v="2013"/>
    <n v="5"/>
    <x v="35"/>
    <x v="35"/>
    <d v="2013-05-10T00:00:00"/>
    <s v="Standard Class"/>
    <s v="ZD-21925"/>
    <s v="Zuschuss Donatelli"/>
    <s v="Consumer"/>
    <s v="United States"/>
    <x v="346"/>
    <x v="18"/>
    <x v="427"/>
    <x v="0"/>
    <s v="FUR-FU-10004270"/>
    <x v="0"/>
    <x v="5"/>
    <s v="Eldon Image Series Desk Accessories, Burgundy"/>
    <n v="16.72"/>
    <n v="5"/>
    <x v="2"/>
    <n v="0.2"/>
    <n v="3.3439999999999994"/>
  </r>
  <r>
    <n v="3042"/>
    <s v="CA-2014-149559"/>
    <d v="2014-09-12T00:00:00"/>
    <n v="2014"/>
    <n v="9"/>
    <x v="15"/>
    <x v="15"/>
    <d v="2014-09-13T00:00:00"/>
    <s v="Same Day"/>
    <s v="KF-16285"/>
    <s v="Karen Ferguson"/>
    <s v="Home Office"/>
    <s v="United States"/>
    <x v="85"/>
    <x v="1"/>
    <x v="106"/>
    <x v="1"/>
    <s v="OFF-PA-10003172"/>
    <x v="1"/>
    <x v="10"/>
    <s v="Xerox 1996"/>
    <n v="12.96"/>
    <n v="2"/>
    <x v="0"/>
    <n v="0"/>
    <n v="6.2208000000000006"/>
  </r>
  <r>
    <n v="3043"/>
    <s v="CA-2014-149559"/>
    <d v="2014-09-12T00:00:00"/>
    <n v="2014"/>
    <n v="9"/>
    <x v="15"/>
    <x v="15"/>
    <d v="2014-09-13T00:00:00"/>
    <s v="Same Day"/>
    <s v="KF-16285"/>
    <s v="Karen Ferguson"/>
    <s v="Home Office"/>
    <s v="United States"/>
    <x v="85"/>
    <x v="1"/>
    <x v="106"/>
    <x v="1"/>
    <s v="OFF-EN-10002312"/>
    <x v="1"/>
    <x v="12"/>
    <s v="#10 Self-Seal White Envelopes"/>
    <n v="22.18"/>
    <n v="2"/>
    <x v="0"/>
    <n v="0"/>
    <n v="10.8682"/>
  </r>
  <r>
    <n v="3044"/>
    <s v="CA-2014-149559"/>
    <d v="2014-09-12T00:00:00"/>
    <n v="2014"/>
    <n v="9"/>
    <x v="15"/>
    <x v="15"/>
    <d v="2014-09-13T00:00:00"/>
    <s v="Same Day"/>
    <s v="KF-16285"/>
    <s v="Karen Ferguson"/>
    <s v="Home Office"/>
    <s v="United States"/>
    <x v="85"/>
    <x v="1"/>
    <x v="106"/>
    <x v="1"/>
    <s v="FUR-CH-10002320"/>
    <x v="0"/>
    <x v="1"/>
    <s v="Hon Pagoda Stacking Chairs"/>
    <n v="2054.2720000000004"/>
    <n v="8"/>
    <x v="2"/>
    <n v="0.2"/>
    <n v="256.78399999999976"/>
  </r>
  <r>
    <n v="3045"/>
    <s v="CA-2012-135174"/>
    <d v="2012-04-30T00:00:00"/>
    <n v="2012"/>
    <n v="4"/>
    <x v="19"/>
    <x v="19"/>
    <d v="2012-05-02T00:00:00"/>
    <s v="Second Class"/>
    <s v="BP-11230"/>
    <s v="Benjamin Patterson"/>
    <s v="Consumer"/>
    <s v="United States"/>
    <x v="21"/>
    <x v="24"/>
    <x v="411"/>
    <x v="3"/>
    <s v="TEC-PH-10001530"/>
    <x v="2"/>
    <x v="7"/>
    <s v="Cisco Unified IP Phone 7945G VoIP phone"/>
    <n v="1022.97"/>
    <n v="5"/>
    <x v="10"/>
    <n v="0.4"/>
    <n v="-255.74250000000001"/>
  </r>
  <r>
    <n v="3046"/>
    <s v="CA-2014-125290"/>
    <d v="2014-11-07T00:00:00"/>
    <n v="2014"/>
    <n v="11"/>
    <x v="23"/>
    <x v="23"/>
    <d v="2014-11-11T00:00:00"/>
    <s v="Second Class"/>
    <s v="CC-12430"/>
    <s v="Chuck Clark"/>
    <s v="Home Office"/>
    <s v="United States"/>
    <x v="31"/>
    <x v="11"/>
    <x v="39"/>
    <x v="2"/>
    <s v="OFF-AR-10001216"/>
    <x v="1"/>
    <x v="6"/>
    <s v="Newell 339"/>
    <n v="13.899999999999999"/>
    <n v="5"/>
    <x v="0"/>
    <n v="0"/>
    <n v="3.6139999999999994"/>
  </r>
  <r>
    <n v="3047"/>
    <s v="CA-2014-125290"/>
    <d v="2014-11-07T00:00:00"/>
    <n v="2014"/>
    <n v="11"/>
    <x v="23"/>
    <x v="23"/>
    <d v="2014-11-11T00:00:00"/>
    <s v="Second Class"/>
    <s v="CC-12430"/>
    <s v="Chuck Clark"/>
    <s v="Home Office"/>
    <s v="United States"/>
    <x v="31"/>
    <x v="11"/>
    <x v="39"/>
    <x v="2"/>
    <s v="OFF-PA-10003127"/>
    <x v="1"/>
    <x v="10"/>
    <s v="Staples"/>
    <n v="26.38"/>
    <n v="1"/>
    <x v="0"/>
    <n v="0"/>
    <n v="12.134799999999998"/>
  </r>
  <r>
    <n v="3048"/>
    <s v="CA-2011-137351"/>
    <d v="2011-09-30T00:00:00"/>
    <n v="2011"/>
    <n v="9"/>
    <x v="30"/>
    <x v="30"/>
    <d v="2011-10-04T00:00:00"/>
    <s v="Standard Class"/>
    <s v="DB-13615"/>
    <s v="Doug Bickford"/>
    <s v="Consumer"/>
    <s v="United States"/>
    <x v="4"/>
    <x v="4"/>
    <x v="59"/>
    <x v="1"/>
    <s v="OFF-BI-10003910"/>
    <x v="1"/>
    <x v="8"/>
    <s v="DXL Angle-View Binders with Locking Rings by Samsill"/>
    <n v="43.176000000000002"/>
    <n v="7"/>
    <x v="2"/>
    <n v="0.2"/>
    <n v="13.4925"/>
  </r>
  <r>
    <n v="3049"/>
    <s v="CA-2014-121419"/>
    <d v="2014-04-03T00:00:00"/>
    <n v="2014"/>
    <n v="4"/>
    <x v="4"/>
    <x v="4"/>
    <d v="2014-04-05T00:00:00"/>
    <s v="First Class"/>
    <s v="TC-21475"/>
    <s v="Tony Chapman"/>
    <s v="Home Office"/>
    <s v="United States"/>
    <x v="38"/>
    <x v="32"/>
    <x v="112"/>
    <x v="0"/>
    <s v="FUR-TA-10004534"/>
    <x v="0"/>
    <x v="3"/>
    <s v="Bevis 44 x 96 Conference Tables"/>
    <n v="411.8"/>
    <n v="2"/>
    <x v="0"/>
    <n v="0"/>
    <n v="70.005999999999972"/>
  </r>
  <r>
    <n v="3050"/>
    <s v="CA-2014-121419"/>
    <d v="2014-04-03T00:00:00"/>
    <n v="2014"/>
    <n v="4"/>
    <x v="4"/>
    <x v="4"/>
    <d v="2014-04-05T00:00:00"/>
    <s v="First Class"/>
    <s v="TC-21475"/>
    <s v="Tony Chapman"/>
    <s v="Home Office"/>
    <s v="United States"/>
    <x v="38"/>
    <x v="32"/>
    <x v="112"/>
    <x v="0"/>
    <s v="TEC-AC-10000892"/>
    <x v="2"/>
    <x v="11"/>
    <s v="NETGEAR N750 Dual Band Wi-Fi Gigabit Router"/>
    <n v="360"/>
    <n v="4"/>
    <x v="0"/>
    <n v="0"/>
    <n v="129.6"/>
  </r>
  <r>
    <n v="3051"/>
    <s v="US-2014-148054"/>
    <d v="2014-10-07T00:00:00"/>
    <n v="2014"/>
    <n v="10"/>
    <x v="13"/>
    <x v="13"/>
    <d v="2014-10-12T00:00:00"/>
    <s v="Standard Class"/>
    <s v="NZ-18565"/>
    <s v="Nick Zandusky"/>
    <s v="Home Office"/>
    <s v="United States"/>
    <x v="347"/>
    <x v="45"/>
    <x v="428"/>
    <x v="1"/>
    <s v="FUR-FU-10003247"/>
    <x v="0"/>
    <x v="5"/>
    <s v="36X48 HARDFLOOR CHAIRMAT"/>
    <n v="41.96"/>
    <n v="2"/>
    <x v="0"/>
    <n v="0"/>
    <n v="2.9371999999999971"/>
  </r>
  <r>
    <n v="3052"/>
    <s v="US-2014-148054"/>
    <d v="2014-10-07T00:00:00"/>
    <n v="2014"/>
    <n v="10"/>
    <x v="13"/>
    <x v="13"/>
    <d v="2014-10-12T00:00:00"/>
    <s v="Standard Class"/>
    <s v="NZ-18565"/>
    <s v="Nick Zandusky"/>
    <s v="Home Office"/>
    <s v="United States"/>
    <x v="347"/>
    <x v="45"/>
    <x v="428"/>
    <x v="1"/>
    <s v="OFF-AP-10004336"/>
    <x v="1"/>
    <x v="9"/>
    <s v="Conquest 14 Commercial Heavy-Duty Upright Vacuum, Collection System, Accessory Kit"/>
    <n v="227.84"/>
    <n v="4"/>
    <x v="0"/>
    <n v="0"/>
    <n v="66.073599999999971"/>
  </r>
  <r>
    <n v="3053"/>
    <s v="US-2014-148054"/>
    <d v="2014-10-07T00:00:00"/>
    <n v="2014"/>
    <n v="10"/>
    <x v="13"/>
    <x v="13"/>
    <d v="2014-10-12T00:00:00"/>
    <s v="Standard Class"/>
    <s v="NZ-18565"/>
    <s v="Nick Zandusky"/>
    <s v="Home Office"/>
    <s v="United States"/>
    <x v="347"/>
    <x v="45"/>
    <x v="428"/>
    <x v="1"/>
    <s v="OFF-PA-10001295"/>
    <x v="1"/>
    <x v="10"/>
    <s v="Computer Printout Paper with Letter-Trim Perforations"/>
    <n v="37.94"/>
    <n v="2"/>
    <x v="0"/>
    <n v="0"/>
    <n v="18.211199999999998"/>
  </r>
  <r>
    <n v="3054"/>
    <s v="CA-2013-128517"/>
    <d v="2013-04-10T00:00:00"/>
    <n v="2013"/>
    <n v="4"/>
    <x v="25"/>
    <x v="25"/>
    <d v="2013-04-15T00:00:00"/>
    <s v="Second Class"/>
    <s v="SW-20350"/>
    <s v="Sean Wendt"/>
    <s v="Home Office"/>
    <s v="United States"/>
    <x v="66"/>
    <x v="12"/>
    <x v="83"/>
    <x v="2"/>
    <s v="TEC-PH-10002555"/>
    <x v="2"/>
    <x v="7"/>
    <s v="Nortel Meridian M5316 Digital phone"/>
    <n v="517.9"/>
    <n v="2"/>
    <x v="0"/>
    <n v="0"/>
    <n v="134.654"/>
  </r>
  <r>
    <n v="3055"/>
    <s v="CA-2013-128517"/>
    <d v="2013-04-10T00:00:00"/>
    <n v="2013"/>
    <n v="4"/>
    <x v="25"/>
    <x v="25"/>
    <d v="2013-04-15T00:00:00"/>
    <s v="Second Class"/>
    <s v="SW-20350"/>
    <s v="Sean Wendt"/>
    <s v="Home Office"/>
    <s v="United States"/>
    <x v="66"/>
    <x v="12"/>
    <x v="83"/>
    <x v="2"/>
    <s v="OFF-BI-10000831"/>
    <x v="1"/>
    <x v="8"/>
    <s v="Storex Flexible Poly Binders with Double Pockets"/>
    <n v="5.28"/>
    <n v="2"/>
    <x v="0"/>
    <n v="0"/>
    <n v="2.4287999999999998"/>
  </r>
  <r>
    <n v="3056"/>
    <s v="US-2012-100377"/>
    <d v="2012-08-28T00:00:00"/>
    <n v="2012"/>
    <n v="8"/>
    <x v="37"/>
    <x v="37"/>
    <d v="2012-09-01T00:00:00"/>
    <s v="Standard Class"/>
    <s v="TS-21370"/>
    <s v="Todd Sumrall"/>
    <s v="Corporate"/>
    <s v="United States"/>
    <x v="22"/>
    <x v="10"/>
    <x v="36"/>
    <x v="2"/>
    <s v="TEC-CO-10001046"/>
    <x v="2"/>
    <x v="16"/>
    <s v="Canon Imageclass D680 Copier / Fax"/>
    <n v="2799.9600000000005"/>
    <n v="5"/>
    <x v="2"/>
    <n v="0.2"/>
    <n v="874.98749999999984"/>
  </r>
  <r>
    <n v="3057"/>
    <s v="CA-2014-131492"/>
    <d v="2014-10-20T00:00:00"/>
    <n v="2014"/>
    <n v="10"/>
    <x v="13"/>
    <x v="13"/>
    <d v="2014-10-25T00:00:00"/>
    <s v="Second Class"/>
    <s v="HH-15010"/>
    <s v="Hilary Holden"/>
    <s v="Corporate"/>
    <s v="United States"/>
    <x v="8"/>
    <x v="1"/>
    <x v="94"/>
    <x v="1"/>
    <s v="OFF-EN-10002973"/>
    <x v="1"/>
    <x v="12"/>
    <s v="Ampad #10 Peel &amp; Seel Holiday Envelopes"/>
    <n v="8.9600000000000009"/>
    <n v="2"/>
    <x v="0"/>
    <n v="0"/>
    <n v="4.3008000000000006"/>
  </r>
  <r>
    <n v="3058"/>
    <s v="CA-2014-131492"/>
    <d v="2014-10-20T00:00:00"/>
    <n v="2014"/>
    <n v="10"/>
    <x v="13"/>
    <x v="13"/>
    <d v="2014-10-25T00:00:00"/>
    <s v="Second Class"/>
    <s v="HH-15010"/>
    <s v="Hilary Holden"/>
    <s v="Corporate"/>
    <s v="United States"/>
    <x v="8"/>
    <x v="1"/>
    <x v="94"/>
    <x v="1"/>
    <s v="OFF-LA-10001641"/>
    <x v="1"/>
    <x v="2"/>
    <s v="Avery 518"/>
    <n v="31.5"/>
    <n v="10"/>
    <x v="0"/>
    <n v="0"/>
    <n v="15.120000000000001"/>
  </r>
  <r>
    <n v="3059"/>
    <s v="CA-2014-131492"/>
    <d v="2014-10-20T00:00:00"/>
    <n v="2014"/>
    <n v="10"/>
    <x v="13"/>
    <x v="13"/>
    <d v="2014-10-25T00:00:00"/>
    <s v="Second Class"/>
    <s v="HH-15010"/>
    <s v="Hilary Holden"/>
    <s v="Corporate"/>
    <s v="United States"/>
    <x v="8"/>
    <x v="1"/>
    <x v="94"/>
    <x v="1"/>
    <s v="FUR-FU-10003878"/>
    <x v="0"/>
    <x v="5"/>
    <s v="Linden 10&quot; Round Wall Clock, Black"/>
    <n v="30.56"/>
    <n v="2"/>
    <x v="0"/>
    <n v="0"/>
    <n v="10.3904"/>
  </r>
  <r>
    <n v="3060"/>
    <s v="CA-2014-131492"/>
    <d v="2014-10-20T00:00:00"/>
    <n v="2014"/>
    <n v="10"/>
    <x v="13"/>
    <x v="13"/>
    <d v="2014-10-25T00:00:00"/>
    <s v="Second Class"/>
    <s v="HH-15010"/>
    <s v="Hilary Holden"/>
    <s v="Corporate"/>
    <s v="United States"/>
    <x v="8"/>
    <x v="1"/>
    <x v="94"/>
    <x v="1"/>
    <s v="FUR-TA-10003837"/>
    <x v="0"/>
    <x v="3"/>
    <s v="Anderson Hickey Conga Table Tops &amp; Accessories"/>
    <n v="24.368000000000002"/>
    <n v="2"/>
    <x v="2"/>
    <n v="0.2"/>
    <n v="-3.3506000000000018"/>
  </r>
  <r>
    <n v="3061"/>
    <s v="CA-2013-144554"/>
    <d v="2013-11-08T00:00:00"/>
    <n v="2013"/>
    <n v="11"/>
    <x v="0"/>
    <x v="0"/>
    <d v="2013-11-13T00:00:00"/>
    <s v="Standard Class"/>
    <s v="DM-13345"/>
    <s v="Denise Monton"/>
    <s v="Corporate"/>
    <s v="United States"/>
    <x v="46"/>
    <x v="24"/>
    <x v="55"/>
    <x v="3"/>
    <s v="TEC-AC-10002800"/>
    <x v="2"/>
    <x v="11"/>
    <s v="Plantronics Audio 478 Stereo USB Headset"/>
    <n v="119.97600000000001"/>
    <n v="3"/>
    <x v="2"/>
    <n v="0.2"/>
    <n v="22.495499999999989"/>
  </r>
  <r>
    <n v="3062"/>
    <s v="CA-2014-127621"/>
    <d v="2014-03-04T00:00:00"/>
    <n v="2014"/>
    <n v="3"/>
    <x v="42"/>
    <x v="42"/>
    <d v="2014-03-08T00:00:00"/>
    <s v="Standard Class"/>
    <s v="RE-19450"/>
    <s v="Richard Eichhorn"/>
    <s v="Consumer"/>
    <s v="United States"/>
    <x v="61"/>
    <x v="5"/>
    <x v="176"/>
    <x v="2"/>
    <s v="OFF-PA-10001307"/>
    <x v="1"/>
    <x v="10"/>
    <s v="Important Message Pads, 50 4-1/4 x 5-1/2 Forms per Pad"/>
    <n v="26.880000000000003"/>
    <n v="8"/>
    <x v="2"/>
    <n v="0.2"/>
    <n v="9.743999999999998"/>
  </r>
  <r>
    <n v="3063"/>
    <s v="CA-2012-145184"/>
    <d v="2012-11-27T00:00:00"/>
    <n v="2012"/>
    <n v="11"/>
    <x v="6"/>
    <x v="6"/>
    <d v="2012-11-29T00:00:00"/>
    <s v="First Class"/>
    <s v="JD-16150"/>
    <s v="Justin Deggeller"/>
    <s v="Corporate"/>
    <s v="United States"/>
    <x v="46"/>
    <x v="13"/>
    <x v="284"/>
    <x v="3"/>
    <s v="TEC-PH-10002350"/>
    <x v="2"/>
    <x v="7"/>
    <s v="Apple EarPods with Remote and Mic"/>
    <n v="83.97"/>
    <n v="3"/>
    <x v="0"/>
    <n v="0"/>
    <n v="23.511599999999998"/>
  </r>
  <r>
    <n v="3064"/>
    <s v="CA-2012-145184"/>
    <d v="2012-11-27T00:00:00"/>
    <n v="2012"/>
    <n v="11"/>
    <x v="6"/>
    <x v="6"/>
    <d v="2012-11-29T00:00:00"/>
    <s v="First Class"/>
    <s v="JD-16150"/>
    <s v="Justin Deggeller"/>
    <s v="Corporate"/>
    <s v="United States"/>
    <x v="46"/>
    <x v="13"/>
    <x v="284"/>
    <x v="3"/>
    <s v="TEC-AC-10000397"/>
    <x v="2"/>
    <x v="11"/>
    <s v="Perixx PERIBOARD-512B, Ergonomic Split Keyboard"/>
    <n v="104.97"/>
    <n v="3"/>
    <x v="0"/>
    <n v="0"/>
    <n v="7.3479000000000028"/>
  </r>
  <r>
    <n v="3065"/>
    <s v="CA-2014-106859"/>
    <d v="2014-03-14T00:00:00"/>
    <n v="2014"/>
    <n v="3"/>
    <x v="42"/>
    <x v="42"/>
    <d v="2014-03-19T00:00:00"/>
    <s v="Second Class"/>
    <s v="BF-11215"/>
    <s v="Benjamin Farhat"/>
    <s v="Home Office"/>
    <s v="United States"/>
    <x v="305"/>
    <x v="27"/>
    <x v="382"/>
    <x v="1"/>
    <s v="OFF-ST-10000615"/>
    <x v="1"/>
    <x v="4"/>
    <s v="SimpliFile Personal File, Black Granite, 15w x 6-15/16d x 11-1/4h"/>
    <n v="90.8"/>
    <n v="8"/>
    <x v="0"/>
    <n v="0"/>
    <n v="25.424000000000007"/>
  </r>
  <r>
    <n v="3066"/>
    <s v="CA-2014-106859"/>
    <d v="2014-03-14T00:00:00"/>
    <n v="2014"/>
    <n v="3"/>
    <x v="42"/>
    <x v="42"/>
    <d v="2014-03-19T00:00:00"/>
    <s v="Second Class"/>
    <s v="BF-11215"/>
    <s v="Benjamin Farhat"/>
    <s v="Home Office"/>
    <s v="United States"/>
    <x v="305"/>
    <x v="27"/>
    <x v="382"/>
    <x v="1"/>
    <s v="TEC-PH-10004531"/>
    <x v="2"/>
    <x v="7"/>
    <s v="OtterBox Commuter Series Case - iPhone 5 &amp; 5s"/>
    <n v="140.73599999999999"/>
    <n v="8"/>
    <x v="2"/>
    <n v="0.2"/>
    <n v="49.257599999999996"/>
  </r>
  <r>
    <n v="3067"/>
    <s v="CA-2014-106859"/>
    <d v="2014-03-14T00:00:00"/>
    <n v="2014"/>
    <n v="3"/>
    <x v="42"/>
    <x v="42"/>
    <d v="2014-03-19T00:00:00"/>
    <s v="Second Class"/>
    <s v="BF-11215"/>
    <s v="Benjamin Farhat"/>
    <s v="Home Office"/>
    <s v="United States"/>
    <x v="305"/>
    <x v="27"/>
    <x v="382"/>
    <x v="1"/>
    <s v="TEC-AC-10004001"/>
    <x v="2"/>
    <x v="11"/>
    <s v="Logitech Wireless Headset H600 Over-The-Head Design"/>
    <n v="214.95000000000002"/>
    <n v="5"/>
    <x v="0"/>
    <n v="0"/>
    <n v="88.129500000000007"/>
  </r>
  <r>
    <n v="3068"/>
    <s v="CA-2014-106859"/>
    <d v="2014-03-14T00:00:00"/>
    <n v="2014"/>
    <n v="3"/>
    <x v="42"/>
    <x v="42"/>
    <d v="2014-03-19T00:00:00"/>
    <s v="Second Class"/>
    <s v="BF-11215"/>
    <s v="Benjamin Farhat"/>
    <s v="Home Office"/>
    <s v="United States"/>
    <x v="305"/>
    <x v="27"/>
    <x v="382"/>
    <x v="1"/>
    <s v="OFF-PA-10001534"/>
    <x v="1"/>
    <x v="10"/>
    <s v="Xerox 230"/>
    <n v="45.36"/>
    <n v="7"/>
    <x v="0"/>
    <n v="0"/>
    <n v="21.772800000000004"/>
  </r>
  <r>
    <n v="3069"/>
    <s v="CA-2014-106859"/>
    <d v="2014-03-14T00:00:00"/>
    <n v="2014"/>
    <n v="3"/>
    <x v="42"/>
    <x v="42"/>
    <d v="2014-03-19T00:00:00"/>
    <s v="Second Class"/>
    <s v="BF-11215"/>
    <s v="Benjamin Farhat"/>
    <s v="Home Office"/>
    <s v="United States"/>
    <x v="305"/>
    <x v="27"/>
    <x v="382"/>
    <x v="1"/>
    <s v="OFF-PA-10001815"/>
    <x v="1"/>
    <x v="10"/>
    <s v="Xerox 1885"/>
    <n v="288.24"/>
    <n v="6"/>
    <x v="0"/>
    <n v="0"/>
    <n v="138.35519999999997"/>
  </r>
  <r>
    <n v="3070"/>
    <s v="US-2014-120089"/>
    <d v="2014-12-01T00:00:00"/>
    <n v="2014"/>
    <n v="12"/>
    <x v="22"/>
    <x v="22"/>
    <d v="2014-12-01T00:00:00"/>
    <s v="Same Day"/>
    <s v="ML-17755"/>
    <s v="Max Ludwig"/>
    <s v="Home Office"/>
    <s v="United States"/>
    <x v="167"/>
    <x v="24"/>
    <x v="213"/>
    <x v="3"/>
    <s v="OFF-AP-10003779"/>
    <x v="1"/>
    <x v="9"/>
    <s v="Kensington 7 Outlet MasterPiece Power Center with Fax/Phone Line Protection"/>
    <n v="663.93600000000004"/>
    <n v="4"/>
    <x v="2"/>
    <n v="0.2"/>
    <n v="82.991999999999877"/>
  </r>
  <r>
    <n v="3071"/>
    <s v="CA-2011-119375"/>
    <d v="2011-11-17T00:00:00"/>
    <n v="2011"/>
    <n v="11"/>
    <x v="7"/>
    <x v="7"/>
    <d v="2011-11-22T00:00:00"/>
    <s v="Standard Class"/>
    <s v="YC-21895"/>
    <s v="Yoseph Carroll"/>
    <s v="Corporate"/>
    <s v="United States"/>
    <x v="46"/>
    <x v="13"/>
    <x v="284"/>
    <x v="3"/>
    <s v="OFF-ST-10002011"/>
    <x v="1"/>
    <x v="4"/>
    <s v="Smead Adjustable Mobile File Trolley with Lockable Top"/>
    <n v="2934.33"/>
    <n v="7"/>
    <x v="0"/>
    <n v="0"/>
    <n v="792.26910000000021"/>
  </r>
  <r>
    <n v="3072"/>
    <s v="CA-2011-119375"/>
    <d v="2011-11-17T00:00:00"/>
    <n v="2011"/>
    <n v="11"/>
    <x v="7"/>
    <x v="7"/>
    <d v="2011-11-22T00:00:00"/>
    <s v="Standard Class"/>
    <s v="YC-21895"/>
    <s v="Yoseph Carroll"/>
    <s v="Corporate"/>
    <s v="United States"/>
    <x v="46"/>
    <x v="13"/>
    <x v="284"/>
    <x v="3"/>
    <s v="FUR-FU-10002379"/>
    <x v="0"/>
    <x v="5"/>
    <s v="Eldon Econocleat Chair Mats for Low Pile Carpets"/>
    <n v="124.41"/>
    <n v="3"/>
    <x v="0"/>
    <n v="0"/>
    <n v="14.929199999999994"/>
  </r>
  <r>
    <n v="3073"/>
    <s v="CA-2011-119375"/>
    <d v="2011-11-17T00:00:00"/>
    <n v="2011"/>
    <n v="11"/>
    <x v="7"/>
    <x v="7"/>
    <d v="2011-11-22T00:00:00"/>
    <s v="Standard Class"/>
    <s v="YC-21895"/>
    <s v="Yoseph Carroll"/>
    <s v="Corporate"/>
    <s v="United States"/>
    <x v="46"/>
    <x v="13"/>
    <x v="284"/>
    <x v="3"/>
    <s v="OFF-AR-10003752"/>
    <x v="1"/>
    <x v="6"/>
    <s v="Deluxe Chalkboard Eraser Cleaner"/>
    <n v="57.75"/>
    <n v="5"/>
    <x v="0"/>
    <n v="0"/>
    <n v="26.564999999999998"/>
  </r>
  <r>
    <n v="3074"/>
    <s v="CA-2013-125206"/>
    <d v="2013-01-03T00:00:00"/>
    <n v="2013"/>
    <n v="1"/>
    <x v="12"/>
    <x v="12"/>
    <d v="2013-01-05T00:00:00"/>
    <s v="First Class"/>
    <s v="LR-16915"/>
    <s v="Lena Radford"/>
    <s v="Consumer"/>
    <s v="United States"/>
    <x v="1"/>
    <x v="1"/>
    <x v="62"/>
    <x v="1"/>
    <s v="OFF-ST-10003692"/>
    <x v="1"/>
    <x v="4"/>
    <s v="Recycled Steel Personal File for Hanging File Folders"/>
    <n v="114.46"/>
    <n v="2"/>
    <x v="0"/>
    <n v="0"/>
    <n v="28.614999999999995"/>
  </r>
  <r>
    <n v="3075"/>
    <s v="CA-2012-126137"/>
    <d v="2012-10-03T00:00:00"/>
    <n v="2012"/>
    <n v="10"/>
    <x v="2"/>
    <x v="2"/>
    <d v="2012-10-08T00:00:00"/>
    <s v="Standard Class"/>
    <s v="BS-11755"/>
    <s v="Bruce Stewart"/>
    <s v="Consumer"/>
    <s v="United States"/>
    <x v="1"/>
    <x v="1"/>
    <x v="3"/>
    <x v="1"/>
    <s v="FUR-BO-10004409"/>
    <x v="0"/>
    <x v="0"/>
    <s v="Safco Value Mate Series Steel Bookcases, Baked Enamel Finish on Steel, Gray"/>
    <n v="120.666"/>
    <n v="2"/>
    <x v="11"/>
    <n v="0.15"/>
    <n v="18.454800000000002"/>
  </r>
  <r>
    <n v="3076"/>
    <s v="CA-2011-143903"/>
    <d v="2011-07-20T00:00:00"/>
    <n v="2011"/>
    <n v="7"/>
    <x v="39"/>
    <x v="39"/>
    <d v="2011-07-24T00:00:00"/>
    <s v="Standard Class"/>
    <s v="KM-16375"/>
    <s v="Katherine Murray"/>
    <s v="Home Office"/>
    <s v="United States"/>
    <x v="61"/>
    <x v="5"/>
    <x v="162"/>
    <x v="2"/>
    <s v="OFF-ST-10003306"/>
    <x v="1"/>
    <x v="4"/>
    <s v="Letter Size Cart"/>
    <n v="342.86400000000003"/>
    <n v="3"/>
    <x v="2"/>
    <n v="0.2"/>
    <n v="38.572199999999953"/>
  </r>
  <r>
    <n v="3077"/>
    <s v="CA-2011-143903"/>
    <d v="2011-07-20T00:00:00"/>
    <n v="2011"/>
    <n v="7"/>
    <x v="39"/>
    <x v="39"/>
    <d v="2011-07-24T00:00:00"/>
    <s v="Standard Class"/>
    <s v="KM-16375"/>
    <s v="Katherine Murray"/>
    <s v="Home Office"/>
    <s v="United States"/>
    <x v="61"/>
    <x v="5"/>
    <x v="162"/>
    <x v="2"/>
    <s v="FUR-FU-10003724"/>
    <x v="0"/>
    <x v="5"/>
    <s v="Westinghouse Clip-On Gooseneck Lamps"/>
    <n v="16.739999999999998"/>
    <n v="5"/>
    <x v="7"/>
    <n v="0.6"/>
    <n v="-14.228999999999997"/>
  </r>
  <r>
    <n v="3078"/>
    <s v="CA-2011-143903"/>
    <d v="2011-07-20T00:00:00"/>
    <n v="2011"/>
    <n v="7"/>
    <x v="39"/>
    <x v="39"/>
    <d v="2011-07-24T00:00:00"/>
    <s v="Standard Class"/>
    <s v="KM-16375"/>
    <s v="Katherine Murray"/>
    <s v="Home Office"/>
    <s v="United States"/>
    <x v="61"/>
    <x v="5"/>
    <x v="162"/>
    <x v="2"/>
    <s v="FUR-CH-10002024"/>
    <x v="0"/>
    <x v="1"/>
    <s v="HON 5400 Series Task Chairs for Big and Tall"/>
    <n v="981.37199999999996"/>
    <n v="2"/>
    <x v="4"/>
    <n v="0.3"/>
    <n v="-140.19599999999997"/>
  </r>
  <r>
    <n v="3079"/>
    <s v="CA-2011-104780"/>
    <d v="2011-05-21T00:00:00"/>
    <n v="2011"/>
    <n v="5"/>
    <x v="8"/>
    <x v="8"/>
    <d v="2011-05-25T00:00:00"/>
    <s v="Standard Class"/>
    <s v="BT-11530"/>
    <s v="Bradley Talbott"/>
    <s v="Home Office"/>
    <s v="United States"/>
    <x v="70"/>
    <x v="1"/>
    <x v="88"/>
    <x v="1"/>
    <s v="OFF-AR-10003514"/>
    <x v="1"/>
    <x v="6"/>
    <s v="4009 Highlighters by Sanford"/>
    <n v="31.84"/>
    <n v="8"/>
    <x v="0"/>
    <n v="0"/>
    <n v="10.507199999999997"/>
  </r>
  <r>
    <n v="3080"/>
    <s v="CA-2014-101182"/>
    <d v="2014-09-05T00:00:00"/>
    <n v="2014"/>
    <n v="9"/>
    <x v="15"/>
    <x v="15"/>
    <d v="2014-09-06T00:00:00"/>
    <s v="First Class"/>
    <s v="KB-16405"/>
    <s v="Katrina Bavinger"/>
    <s v="Home Office"/>
    <s v="United States"/>
    <x v="339"/>
    <x v="1"/>
    <x v="429"/>
    <x v="1"/>
    <s v="OFF-PA-10001800"/>
    <x v="1"/>
    <x v="10"/>
    <s v="Xerox 220"/>
    <n v="12.96"/>
    <n v="2"/>
    <x v="0"/>
    <n v="0"/>
    <n v="6.2208000000000006"/>
  </r>
  <r>
    <n v="3081"/>
    <s v="CA-2014-101182"/>
    <d v="2014-09-05T00:00:00"/>
    <n v="2014"/>
    <n v="9"/>
    <x v="15"/>
    <x v="15"/>
    <d v="2014-09-06T00:00:00"/>
    <s v="First Class"/>
    <s v="KB-16405"/>
    <s v="Katrina Bavinger"/>
    <s v="Home Office"/>
    <s v="United States"/>
    <x v="339"/>
    <x v="1"/>
    <x v="429"/>
    <x v="1"/>
    <s v="TEC-PH-10003589"/>
    <x v="2"/>
    <x v="7"/>
    <s v="invisibleSHIELD by ZAGG Smudge-Free Screen Protector"/>
    <n v="43.176000000000002"/>
    <n v="3"/>
    <x v="2"/>
    <n v="0.2"/>
    <n v="15.111599999999999"/>
  </r>
  <r>
    <n v="3082"/>
    <s v="US-2014-132297"/>
    <d v="2014-05-28T00:00:00"/>
    <n v="2014"/>
    <n v="5"/>
    <x v="24"/>
    <x v="24"/>
    <d v="2014-06-03T00:00:00"/>
    <s v="Standard Class"/>
    <s v="DW-13480"/>
    <s v="Dianna Wilson"/>
    <s v="Home Office"/>
    <s v="United States"/>
    <x v="103"/>
    <x v="0"/>
    <x v="175"/>
    <x v="0"/>
    <s v="OFF-BI-10003364"/>
    <x v="1"/>
    <x v="8"/>
    <s v="Binding Machine Supplies"/>
    <n v="58.34"/>
    <n v="2"/>
    <x v="0"/>
    <n v="0"/>
    <n v="28.0032"/>
  </r>
  <r>
    <n v="3083"/>
    <s v="US-2014-132297"/>
    <d v="2014-05-28T00:00:00"/>
    <n v="2014"/>
    <n v="5"/>
    <x v="24"/>
    <x v="24"/>
    <d v="2014-06-03T00:00:00"/>
    <s v="Standard Class"/>
    <s v="DW-13480"/>
    <s v="Dianna Wilson"/>
    <s v="Home Office"/>
    <s v="United States"/>
    <x v="103"/>
    <x v="0"/>
    <x v="175"/>
    <x v="0"/>
    <s v="TEC-PH-10002834"/>
    <x v="2"/>
    <x v="7"/>
    <s v="Google Nexus 5"/>
    <n v="539.97"/>
    <n v="3"/>
    <x v="0"/>
    <n v="0"/>
    <n v="134.99250000000001"/>
  </r>
  <r>
    <n v="3084"/>
    <s v="CA-2011-100328"/>
    <d v="2011-01-29T00:00:00"/>
    <n v="2011"/>
    <n v="1"/>
    <x v="46"/>
    <x v="46"/>
    <d v="2011-02-04T00:00:00"/>
    <s v="Standard Class"/>
    <s v="JC-15340"/>
    <s v="Jasper Cacioppo"/>
    <s v="Consumer"/>
    <s v="United States"/>
    <x v="20"/>
    <x v="15"/>
    <x v="23"/>
    <x v="3"/>
    <s v="OFF-BI-10000343"/>
    <x v="1"/>
    <x v="8"/>
    <s v="Pressboard Covers with Storage Hooks, 9 1/2&quot; x 11&quot;, Light Blue"/>
    <n v="3.9280000000000004"/>
    <n v="1"/>
    <x v="2"/>
    <n v="0.2"/>
    <n v="1.3256999999999999"/>
  </r>
  <r>
    <n v="3085"/>
    <s v="CA-2014-118773"/>
    <d v="2014-02-10T00:00:00"/>
    <n v="2014"/>
    <n v="2"/>
    <x v="31"/>
    <x v="31"/>
    <d v="2014-02-15T00:00:00"/>
    <s v="Standard Class"/>
    <s v="TP-21415"/>
    <s v="Tom Prescott"/>
    <s v="Consumer"/>
    <s v="United States"/>
    <x v="12"/>
    <x v="5"/>
    <x v="32"/>
    <x v="2"/>
    <s v="OFF-BI-10004584"/>
    <x v="1"/>
    <x v="8"/>
    <s v="GBC ProClick 150 Presentation Binding System"/>
    <n v="252.78399999999996"/>
    <n v="4"/>
    <x v="3"/>
    <n v="0.8"/>
    <n v="-417.09360000000004"/>
  </r>
  <r>
    <n v="3086"/>
    <s v="CA-2014-118773"/>
    <d v="2014-02-10T00:00:00"/>
    <n v="2014"/>
    <n v="2"/>
    <x v="31"/>
    <x v="31"/>
    <d v="2014-02-15T00:00:00"/>
    <s v="Standard Class"/>
    <s v="TP-21415"/>
    <s v="Tom Prescott"/>
    <s v="Consumer"/>
    <s v="United States"/>
    <x v="12"/>
    <x v="5"/>
    <x v="32"/>
    <x v="2"/>
    <s v="TEC-AC-10002402"/>
    <x v="2"/>
    <x v="11"/>
    <s v="Razer Kraken PRO Over Ear PC and Music Headset"/>
    <n v="127.98399999999999"/>
    <n v="2"/>
    <x v="2"/>
    <n v="0.2"/>
    <n v="15.997999999999987"/>
  </r>
  <r>
    <n v="3087"/>
    <s v="CA-2014-118773"/>
    <d v="2014-02-10T00:00:00"/>
    <n v="2014"/>
    <n v="2"/>
    <x v="31"/>
    <x v="31"/>
    <d v="2014-02-15T00:00:00"/>
    <s v="Standard Class"/>
    <s v="TP-21415"/>
    <s v="Tom Prescott"/>
    <s v="Consumer"/>
    <s v="United States"/>
    <x v="12"/>
    <x v="5"/>
    <x v="32"/>
    <x v="2"/>
    <s v="FUR-FU-10000550"/>
    <x v="0"/>
    <x v="5"/>
    <s v="Stacking Trays by OIC"/>
    <n v="3.9840000000000004"/>
    <n v="2"/>
    <x v="7"/>
    <n v="0.6"/>
    <n v="-2.6892000000000005"/>
  </r>
  <r>
    <n v="3088"/>
    <s v="CA-2014-118773"/>
    <d v="2014-02-10T00:00:00"/>
    <n v="2014"/>
    <n v="2"/>
    <x v="31"/>
    <x v="31"/>
    <d v="2014-02-15T00:00:00"/>
    <s v="Standard Class"/>
    <s v="TP-21415"/>
    <s v="Tom Prescott"/>
    <s v="Consumer"/>
    <s v="United States"/>
    <x v="12"/>
    <x v="5"/>
    <x v="32"/>
    <x v="2"/>
    <s v="OFF-AP-10000055"/>
    <x v="1"/>
    <x v="9"/>
    <s v="Belkin F9S820V06 8 Outlet Surge"/>
    <n v="12.991999999999996"/>
    <n v="2"/>
    <x v="3"/>
    <n v="0.8"/>
    <n v="-32.480000000000004"/>
  </r>
  <r>
    <n v="3089"/>
    <s v="US-2014-159205"/>
    <d v="2014-04-01T00:00:00"/>
    <n v="2014"/>
    <n v="4"/>
    <x v="4"/>
    <x v="4"/>
    <d v="2014-04-03T00:00:00"/>
    <s v="Second Class"/>
    <s v="DB-12910"/>
    <s v="Daniel Byrd"/>
    <s v="Home Office"/>
    <s v="United States"/>
    <x v="0"/>
    <x v="0"/>
    <x v="0"/>
    <x v="0"/>
    <s v="FUR-FU-10001591"/>
    <x v="0"/>
    <x v="5"/>
    <s v="Advantus Panel Wall Certificate Holder - 8.5x11"/>
    <n v="61"/>
    <n v="5"/>
    <x v="0"/>
    <n v="0"/>
    <n v="25.620000000000005"/>
  </r>
  <r>
    <n v="3090"/>
    <s v="US-2014-159205"/>
    <d v="2014-04-01T00:00:00"/>
    <n v="2014"/>
    <n v="4"/>
    <x v="4"/>
    <x v="4"/>
    <d v="2014-04-03T00:00:00"/>
    <s v="Second Class"/>
    <s v="DB-12910"/>
    <s v="Daniel Byrd"/>
    <s v="Home Office"/>
    <s v="United States"/>
    <x v="0"/>
    <x v="0"/>
    <x v="0"/>
    <x v="0"/>
    <s v="TEC-PH-10000526"/>
    <x v="2"/>
    <x v="7"/>
    <s v="Vtech CS6719"/>
    <n v="671.93"/>
    <n v="7"/>
    <x v="0"/>
    <n v="0"/>
    <n v="188.1404"/>
  </r>
  <r>
    <n v="3091"/>
    <s v="CA-2013-112123"/>
    <d v="2013-03-04T00:00:00"/>
    <n v="2013"/>
    <n v="3"/>
    <x v="17"/>
    <x v="17"/>
    <d v="2013-03-09T00:00:00"/>
    <s v="Standard Class"/>
    <s v="BH-11710"/>
    <s v="Brosina Hoffman"/>
    <s v="Consumer"/>
    <s v="United States"/>
    <x v="46"/>
    <x v="13"/>
    <x v="284"/>
    <x v="3"/>
    <s v="OFF-BI-10001071"/>
    <x v="1"/>
    <x v="8"/>
    <s v="GBC ProClick Punch Binding System"/>
    <n v="447.85999999999996"/>
    <n v="7"/>
    <x v="0"/>
    <n v="0"/>
    <n v="219.45140000000001"/>
  </r>
  <r>
    <n v="3092"/>
    <s v="CA-2013-112123"/>
    <d v="2013-03-04T00:00:00"/>
    <n v="2013"/>
    <n v="3"/>
    <x v="17"/>
    <x v="17"/>
    <d v="2013-03-09T00:00:00"/>
    <s v="Standard Class"/>
    <s v="BH-11710"/>
    <s v="Brosina Hoffman"/>
    <s v="Consumer"/>
    <s v="United States"/>
    <x v="46"/>
    <x v="13"/>
    <x v="284"/>
    <x v="3"/>
    <s v="TEC-PH-10001557"/>
    <x v="2"/>
    <x v="7"/>
    <s v="Pyle PMP37LED"/>
    <n v="479.95"/>
    <n v="5"/>
    <x v="0"/>
    <n v="0"/>
    <n v="129.5865"/>
  </r>
  <r>
    <n v="3093"/>
    <s v="CA-2013-112123"/>
    <d v="2013-03-04T00:00:00"/>
    <n v="2013"/>
    <n v="3"/>
    <x v="17"/>
    <x v="17"/>
    <d v="2013-03-09T00:00:00"/>
    <s v="Standard Class"/>
    <s v="BH-11710"/>
    <s v="Brosina Hoffman"/>
    <s v="Consumer"/>
    <s v="United States"/>
    <x v="46"/>
    <x v="13"/>
    <x v="284"/>
    <x v="3"/>
    <s v="OFF-PA-10001977"/>
    <x v="1"/>
    <x v="10"/>
    <s v="Xerox 194"/>
    <n v="166.44"/>
    <n v="3"/>
    <x v="0"/>
    <n v="0"/>
    <n v="79.891199999999998"/>
  </r>
  <r>
    <n v="3094"/>
    <s v="CA-2012-114468"/>
    <d v="2012-08-23T00:00:00"/>
    <n v="2012"/>
    <n v="8"/>
    <x v="37"/>
    <x v="37"/>
    <d v="2012-08-23T00:00:00"/>
    <s v="Same Day"/>
    <s v="TD-20995"/>
    <s v="Tamara Dahlen"/>
    <s v="Consumer"/>
    <s v="United States"/>
    <x v="348"/>
    <x v="10"/>
    <x v="430"/>
    <x v="2"/>
    <s v="OFF-SU-10004231"/>
    <x v="1"/>
    <x v="14"/>
    <s v="Acme Tagit Stainless Steel Antibacterial Scissors"/>
    <n v="31.680000000000003"/>
    <n v="4"/>
    <x v="2"/>
    <n v="0.2"/>
    <n v="2.7719999999999994"/>
  </r>
  <r>
    <n v="3095"/>
    <s v="CA-2012-114468"/>
    <d v="2012-08-23T00:00:00"/>
    <n v="2012"/>
    <n v="8"/>
    <x v="37"/>
    <x v="37"/>
    <d v="2012-08-23T00:00:00"/>
    <s v="Same Day"/>
    <s v="TD-20995"/>
    <s v="Tamara Dahlen"/>
    <s v="Consumer"/>
    <s v="United States"/>
    <x v="348"/>
    <x v="10"/>
    <x v="430"/>
    <x v="2"/>
    <s v="OFF-PA-10000809"/>
    <x v="1"/>
    <x v="10"/>
    <s v="Xerox 206"/>
    <n v="10.368000000000002"/>
    <n v="2"/>
    <x v="2"/>
    <n v="0.2"/>
    <n v="3.6288"/>
  </r>
  <r>
    <n v="3096"/>
    <s v="CA-2012-114468"/>
    <d v="2012-08-23T00:00:00"/>
    <n v="2012"/>
    <n v="8"/>
    <x v="37"/>
    <x v="37"/>
    <d v="2012-08-23T00:00:00"/>
    <s v="Same Day"/>
    <s v="TD-20995"/>
    <s v="Tamara Dahlen"/>
    <s v="Consumer"/>
    <s v="United States"/>
    <x v="348"/>
    <x v="10"/>
    <x v="430"/>
    <x v="2"/>
    <s v="OFF-FA-10003021"/>
    <x v="1"/>
    <x v="13"/>
    <s v="Staples"/>
    <n v="12.032"/>
    <n v="8"/>
    <x v="2"/>
    <n v="0.2"/>
    <n v="2.2559999999999993"/>
  </r>
  <r>
    <n v="3097"/>
    <s v="CA-2012-114468"/>
    <d v="2012-08-23T00:00:00"/>
    <n v="2012"/>
    <n v="8"/>
    <x v="37"/>
    <x v="37"/>
    <d v="2012-08-23T00:00:00"/>
    <s v="Same Day"/>
    <s v="TD-20995"/>
    <s v="Tamara Dahlen"/>
    <s v="Consumer"/>
    <s v="United States"/>
    <x v="348"/>
    <x v="10"/>
    <x v="430"/>
    <x v="2"/>
    <s v="OFF-AP-10000696"/>
    <x v="1"/>
    <x v="9"/>
    <s v="Holmes Odor Grabber"/>
    <n v="5.7679999999999989"/>
    <n v="2"/>
    <x v="3"/>
    <n v="0.8"/>
    <n v="-13.554800000000004"/>
  </r>
  <r>
    <n v="3098"/>
    <s v="CA-2014-135692"/>
    <d v="2014-04-28T00:00:00"/>
    <n v="2014"/>
    <n v="4"/>
    <x v="4"/>
    <x v="4"/>
    <d v="2014-05-02T00:00:00"/>
    <s v="Standard Class"/>
    <s v="CV-12805"/>
    <s v="Cynthia Voltz"/>
    <s v="Corporate"/>
    <s v="United States"/>
    <x v="5"/>
    <x v="5"/>
    <x v="6"/>
    <x v="2"/>
    <s v="OFF-LA-10001158"/>
    <x v="1"/>
    <x v="2"/>
    <s v="Avery Address/Shipping Labels for Typewriters, 4&quot; x 2&quot;"/>
    <n v="33.119999999999997"/>
    <n v="4"/>
    <x v="2"/>
    <n v="0.2"/>
    <n v="11.592000000000001"/>
  </r>
  <r>
    <n v="3099"/>
    <s v="CA-2014-135692"/>
    <d v="2014-04-28T00:00:00"/>
    <n v="2014"/>
    <n v="4"/>
    <x v="4"/>
    <x v="4"/>
    <d v="2014-05-02T00:00:00"/>
    <s v="Standard Class"/>
    <s v="CV-12805"/>
    <s v="Cynthia Voltz"/>
    <s v="Corporate"/>
    <s v="United States"/>
    <x v="5"/>
    <x v="5"/>
    <x v="6"/>
    <x v="2"/>
    <s v="FUR-BO-10002268"/>
    <x v="0"/>
    <x v="0"/>
    <s v="Sauder Barrister Bookcases"/>
    <n v="220.26559999999998"/>
    <n v="4"/>
    <x v="8"/>
    <n v="0.32"/>
    <n v="-42.1096"/>
  </r>
  <r>
    <n v="3100"/>
    <s v="CA-2014-131233"/>
    <d v="2014-04-15T00:00:00"/>
    <n v="2014"/>
    <n v="4"/>
    <x v="4"/>
    <x v="4"/>
    <d v="2014-04-20T00:00:00"/>
    <s v="Standard Class"/>
    <s v="CS-12355"/>
    <s v="Christine Sundaresam"/>
    <s v="Consumer"/>
    <s v="United States"/>
    <x v="20"/>
    <x v="15"/>
    <x v="23"/>
    <x v="3"/>
    <s v="OFF-BI-10000829"/>
    <x v="1"/>
    <x v="8"/>
    <s v="Avery Non-Stick Binders"/>
    <n v="10.776000000000002"/>
    <n v="3"/>
    <x v="2"/>
    <n v="0.2"/>
    <n v="3.5021999999999989"/>
  </r>
  <r>
    <n v="3101"/>
    <s v="CA-2014-131233"/>
    <d v="2014-04-15T00:00:00"/>
    <n v="2014"/>
    <n v="4"/>
    <x v="4"/>
    <x v="4"/>
    <d v="2014-04-20T00:00:00"/>
    <s v="Standard Class"/>
    <s v="CS-12355"/>
    <s v="Christine Sundaresam"/>
    <s v="Consumer"/>
    <s v="United States"/>
    <x v="20"/>
    <x v="15"/>
    <x v="23"/>
    <x v="3"/>
    <s v="FUR-BO-10003441"/>
    <x v="0"/>
    <x v="0"/>
    <s v="Bush Westfield Collection Bookcases, Fully Assembled"/>
    <n v="242.35200000000003"/>
    <n v="3"/>
    <x v="2"/>
    <n v="0.2"/>
    <n v="9.0881999999999721"/>
  </r>
  <r>
    <n v="3102"/>
    <s v="CA-2014-119578"/>
    <d v="2014-12-23T00:00:00"/>
    <n v="2014"/>
    <n v="12"/>
    <x v="22"/>
    <x v="22"/>
    <d v="2014-12-28T00:00:00"/>
    <s v="Second Class"/>
    <s v="JG-15310"/>
    <s v="Jason Gross"/>
    <s v="Corporate"/>
    <s v="United States"/>
    <x v="205"/>
    <x v="34"/>
    <x v="258"/>
    <x v="3"/>
    <s v="OFF-SU-10003505"/>
    <x v="1"/>
    <x v="14"/>
    <s v="Premier Electric Letter Opener"/>
    <n v="695.16"/>
    <n v="6"/>
    <x v="0"/>
    <n v="0"/>
    <n v="34.757999999999953"/>
  </r>
  <r>
    <n v="3103"/>
    <s v="CA-2014-119578"/>
    <d v="2014-12-23T00:00:00"/>
    <n v="2014"/>
    <n v="12"/>
    <x v="22"/>
    <x v="22"/>
    <d v="2014-12-28T00:00:00"/>
    <s v="Second Class"/>
    <s v="JG-15310"/>
    <s v="Jason Gross"/>
    <s v="Corporate"/>
    <s v="United States"/>
    <x v="205"/>
    <x v="34"/>
    <x v="258"/>
    <x v="3"/>
    <s v="FUR-BO-10003660"/>
    <x v="0"/>
    <x v="0"/>
    <s v="Bush Cubix Collection Bookcases, Fully Assembled"/>
    <n v="220.98"/>
    <n v="1"/>
    <x v="0"/>
    <n v="0"/>
    <n v="50.825400000000002"/>
  </r>
  <r>
    <n v="3104"/>
    <s v="CA-2013-124562"/>
    <d v="2013-12-09T00:00:00"/>
    <n v="2013"/>
    <n v="12"/>
    <x v="5"/>
    <x v="5"/>
    <d v="2013-12-13T00:00:00"/>
    <s v="Standard Class"/>
    <s v="JP-16135"/>
    <s v="Julie Prescott"/>
    <s v="Home Office"/>
    <s v="United States"/>
    <x v="38"/>
    <x v="24"/>
    <x v="47"/>
    <x v="3"/>
    <s v="OFF-BI-10001267"/>
    <x v="1"/>
    <x v="8"/>
    <s v="Universal Recycled Hanging Pressboard Report Binders, Letter Size"/>
    <n v="12.957000000000001"/>
    <n v="7"/>
    <x v="6"/>
    <n v="0.7"/>
    <n v="-9.5018000000000029"/>
  </r>
  <r>
    <n v="3105"/>
    <s v="US-2014-140074"/>
    <d v="2014-03-24T00:00:00"/>
    <n v="2014"/>
    <n v="3"/>
    <x v="42"/>
    <x v="42"/>
    <d v="2014-03-30T00:00:00"/>
    <s v="Standard Class"/>
    <s v="EC-14050"/>
    <s v="Erin Creighton"/>
    <s v="Consumer"/>
    <s v="United States"/>
    <x v="20"/>
    <x v="15"/>
    <x v="23"/>
    <x v="3"/>
    <s v="OFF-PA-10002741"/>
    <x v="1"/>
    <x v="10"/>
    <s v="Xerox 1980"/>
    <n v="25.68"/>
    <n v="6"/>
    <x v="0"/>
    <n v="0"/>
    <n v="11.555999999999997"/>
  </r>
  <r>
    <n v="3106"/>
    <s v="CA-2013-103037"/>
    <d v="2013-07-26T00:00:00"/>
    <n v="2013"/>
    <n v="7"/>
    <x v="16"/>
    <x v="16"/>
    <d v="2013-07-30T00:00:00"/>
    <s v="Standard Class"/>
    <s v="KH-16630"/>
    <s v="Ken Heidel"/>
    <s v="Corporate"/>
    <s v="United States"/>
    <x v="12"/>
    <x v="5"/>
    <x v="32"/>
    <x v="2"/>
    <s v="OFF-LA-10004345"/>
    <x v="1"/>
    <x v="2"/>
    <s v="Avery 493"/>
    <n v="15.712000000000002"/>
    <n v="4"/>
    <x v="2"/>
    <n v="0.2"/>
    <n v="5.6955999999999989"/>
  </r>
  <r>
    <n v="3107"/>
    <s v="CA-2014-127460"/>
    <d v="2014-07-11T00:00:00"/>
    <n v="2014"/>
    <n v="7"/>
    <x v="10"/>
    <x v="10"/>
    <d v="2014-07-15T00:00:00"/>
    <s v="Standard Class"/>
    <s v="FG-14260"/>
    <s v="Frank Gastineau"/>
    <s v="Home Office"/>
    <s v="United States"/>
    <x v="34"/>
    <x v="10"/>
    <x v="173"/>
    <x v="2"/>
    <s v="OFF-ST-10004340"/>
    <x v="1"/>
    <x v="4"/>
    <s v="Fellowes Mobile File Cart, Black"/>
    <n v="298.464"/>
    <n v="6"/>
    <x v="2"/>
    <n v="0.2"/>
    <n v="26.115600000000015"/>
  </r>
  <r>
    <n v="3108"/>
    <s v="CA-2013-121671"/>
    <d v="2013-07-18T00:00:00"/>
    <n v="2013"/>
    <n v="7"/>
    <x v="16"/>
    <x v="16"/>
    <d v="2013-07-23T00:00:00"/>
    <s v="Standard Class"/>
    <s v="AA-10480"/>
    <s v="Andrew Allen"/>
    <s v="Consumer"/>
    <s v="United States"/>
    <x v="24"/>
    <x v="25"/>
    <x v="333"/>
    <x v="2"/>
    <s v="OFF-PA-10001471"/>
    <x v="1"/>
    <x v="10"/>
    <s v="Strathmore Photo Frame Cards"/>
    <n v="21.93"/>
    <n v="3"/>
    <x v="0"/>
    <n v="0"/>
    <n v="10.087799999999998"/>
  </r>
  <r>
    <n v="3109"/>
    <s v="CA-2013-121671"/>
    <d v="2013-07-18T00:00:00"/>
    <n v="2013"/>
    <n v="7"/>
    <x v="16"/>
    <x v="16"/>
    <d v="2013-07-23T00:00:00"/>
    <s v="Standard Class"/>
    <s v="AA-10480"/>
    <s v="Andrew Allen"/>
    <s v="Consumer"/>
    <s v="United States"/>
    <x v="24"/>
    <x v="25"/>
    <x v="333"/>
    <x v="2"/>
    <s v="OFF-ST-10002344"/>
    <x v="1"/>
    <x v="4"/>
    <s v="Carina 42&quot;Hx23 3/4&quot;W Media Storage Unit"/>
    <n v="242.94"/>
    <n v="3"/>
    <x v="0"/>
    <n v="0"/>
    <n v="4.8588000000000164"/>
  </r>
  <r>
    <n v="3110"/>
    <s v="CA-2013-121671"/>
    <d v="2013-07-18T00:00:00"/>
    <n v="2013"/>
    <n v="7"/>
    <x v="16"/>
    <x v="16"/>
    <d v="2013-07-23T00:00:00"/>
    <s v="Standard Class"/>
    <s v="AA-10480"/>
    <s v="Andrew Allen"/>
    <s v="Consumer"/>
    <s v="United States"/>
    <x v="24"/>
    <x v="25"/>
    <x v="333"/>
    <x v="2"/>
    <s v="OFF-PA-10001892"/>
    <x v="1"/>
    <x v="10"/>
    <s v="Rediform Wirebound &quot;Phone Memo&quot; Message Book, 11 x 5-3/4"/>
    <n v="7.64"/>
    <n v="1"/>
    <x v="0"/>
    <n v="0"/>
    <n v="3.7435999999999998"/>
  </r>
  <r>
    <n v="3111"/>
    <s v="CA-2013-121671"/>
    <d v="2013-07-18T00:00:00"/>
    <n v="2013"/>
    <n v="7"/>
    <x v="16"/>
    <x v="16"/>
    <d v="2013-07-23T00:00:00"/>
    <s v="Standard Class"/>
    <s v="AA-10480"/>
    <s v="Andrew Allen"/>
    <s v="Consumer"/>
    <s v="United States"/>
    <x v="24"/>
    <x v="25"/>
    <x v="333"/>
    <x v="2"/>
    <s v="OFF-PA-10001934"/>
    <x v="1"/>
    <x v="10"/>
    <s v="Xerox 1993"/>
    <n v="51.84"/>
    <n v="8"/>
    <x v="0"/>
    <n v="0"/>
    <n v="25.401600000000002"/>
  </r>
  <r>
    <n v="3112"/>
    <s v="CA-2013-121671"/>
    <d v="2013-07-18T00:00:00"/>
    <n v="2013"/>
    <n v="7"/>
    <x v="16"/>
    <x v="16"/>
    <d v="2013-07-23T00:00:00"/>
    <s v="Standard Class"/>
    <s v="AA-10480"/>
    <s v="Andrew Allen"/>
    <s v="Consumer"/>
    <s v="United States"/>
    <x v="24"/>
    <x v="25"/>
    <x v="333"/>
    <x v="2"/>
    <s v="OFF-ST-10000078"/>
    <x v="1"/>
    <x v="4"/>
    <s v="Tennsco 6- and 18-Compartment Lockers"/>
    <n v="265.17"/>
    <n v="1"/>
    <x v="0"/>
    <n v="0"/>
    <n v="47.730599999999981"/>
  </r>
  <r>
    <n v="3113"/>
    <s v="CA-2013-150350"/>
    <d v="2013-08-24T00:00:00"/>
    <n v="2013"/>
    <n v="8"/>
    <x v="28"/>
    <x v="28"/>
    <d v="2013-08-31T00:00:00"/>
    <s v="Standard Class"/>
    <s v="MS-17770"/>
    <s v="Maxwell Schwartz"/>
    <s v="Consumer"/>
    <s v="United States"/>
    <x v="4"/>
    <x v="4"/>
    <x v="59"/>
    <x v="1"/>
    <s v="TEC-MA-10001972"/>
    <x v="2"/>
    <x v="15"/>
    <s v="Okidata C331dn Printer"/>
    <n v="837.59999999999991"/>
    <n v="3"/>
    <x v="2"/>
    <n v="0.2"/>
    <n v="62.82000000000005"/>
  </r>
  <r>
    <n v="3114"/>
    <s v="CA-2013-150350"/>
    <d v="2013-08-24T00:00:00"/>
    <n v="2013"/>
    <n v="8"/>
    <x v="28"/>
    <x v="28"/>
    <d v="2013-08-31T00:00:00"/>
    <s v="Standard Class"/>
    <s v="MS-17770"/>
    <s v="Maxwell Schwartz"/>
    <s v="Consumer"/>
    <s v="United States"/>
    <x v="4"/>
    <x v="4"/>
    <x v="59"/>
    <x v="1"/>
    <s v="OFF-EN-10002504"/>
    <x v="1"/>
    <x v="12"/>
    <s v="Tyvek  Top-Opening Peel &amp; Seel Envelopes, Plain White"/>
    <n v="135.9"/>
    <n v="5"/>
    <x v="0"/>
    <n v="0"/>
    <n v="63.872999999999998"/>
  </r>
  <r>
    <n v="3115"/>
    <s v="CA-2013-150350"/>
    <d v="2013-08-24T00:00:00"/>
    <n v="2013"/>
    <n v="8"/>
    <x v="28"/>
    <x v="28"/>
    <d v="2013-08-31T00:00:00"/>
    <s v="Standard Class"/>
    <s v="MS-17770"/>
    <s v="Maxwell Schwartz"/>
    <s v="Consumer"/>
    <s v="United States"/>
    <x v="4"/>
    <x v="4"/>
    <x v="59"/>
    <x v="1"/>
    <s v="OFF-PA-10002160"/>
    <x v="1"/>
    <x v="10"/>
    <s v="Xerox 1978"/>
    <n v="34.68"/>
    <n v="6"/>
    <x v="0"/>
    <n v="0"/>
    <n v="16.993200000000002"/>
  </r>
  <r>
    <n v="3116"/>
    <s v="CA-2013-150350"/>
    <d v="2013-08-24T00:00:00"/>
    <n v="2013"/>
    <n v="8"/>
    <x v="28"/>
    <x v="28"/>
    <d v="2013-08-31T00:00:00"/>
    <s v="Standard Class"/>
    <s v="MS-17770"/>
    <s v="Maxwell Schwartz"/>
    <s v="Consumer"/>
    <s v="United States"/>
    <x v="4"/>
    <x v="4"/>
    <x v="59"/>
    <x v="1"/>
    <s v="FUR-CH-10001973"/>
    <x v="0"/>
    <x v="1"/>
    <s v="Office Star Flex Back Scooter Chair with White Frame"/>
    <n v="532.70400000000006"/>
    <n v="6"/>
    <x v="2"/>
    <n v="0.2"/>
    <n v="-39.952800000000025"/>
  </r>
  <r>
    <n v="3117"/>
    <s v="CA-2013-150350"/>
    <d v="2013-08-24T00:00:00"/>
    <n v="2013"/>
    <n v="8"/>
    <x v="28"/>
    <x v="28"/>
    <d v="2013-08-31T00:00:00"/>
    <s v="Standard Class"/>
    <s v="MS-17770"/>
    <s v="Maxwell Schwartz"/>
    <s v="Consumer"/>
    <s v="United States"/>
    <x v="4"/>
    <x v="4"/>
    <x v="59"/>
    <x v="1"/>
    <s v="OFF-AP-10001492"/>
    <x v="1"/>
    <x v="9"/>
    <s v="Acco Six-Outlet Power Strip, 4' Cord Length"/>
    <n v="43.099999999999994"/>
    <n v="5"/>
    <x v="0"/>
    <n v="0"/>
    <n v="11.206"/>
  </r>
  <r>
    <n v="3118"/>
    <s v="CA-2013-150350"/>
    <d v="2013-08-24T00:00:00"/>
    <n v="2013"/>
    <n v="8"/>
    <x v="28"/>
    <x v="28"/>
    <d v="2013-08-31T00:00:00"/>
    <s v="Standard Class"/>
    <s v="MS-17770"/>
    <s v="Maxwell Schwartz"/>
    <s v="Consumer"/>
    <s v="United States"/>
    <x v="4"/>
    <x v="4"/>
    <x v="59"/>
    <x v="1"/>
    <s v="OFF-SU-10002189"/>
    <x v="1"/>
    <x v="14"/>
    <s v="Acme Rosewood Handle Letter Opener"/>
    <n v="15.88"/>
    <n v="4"/>
    <x v="0"/>
    <n v="0"/>
    <n v="0.15879999999999939"/>
  </r>
  <r>
    <n v="3119"/>
    <s v="CA-2012-121720"/>
    <d v="2012-06-11T00:00:00"/>
    <n v="2012"/>
    <n v="6"/>
    <x v="40"/>
    <x v="40"/>
    <d v="2012-06-12T00:00:00"/>
    <s v="First Class"/>
    <s v="JE-15610"/>
    <s v="Jim Epp"/>
    <s v="Corporate"/>
    <s v="United States"/>
    <x v="121"/>
    <x v="2"/>
    <x v="152"/>
    <x v="0"/>
    <s v="FUR-CH-10003312"/>
    <x v="0"/>
    <x v="1"/>
    <s v="Hon 2090 “Pillow Soft” Series Mid Back Swivel/Tilt Chairs"/>
    <n v="1123.92"/>
    <n v="5"/>
    <x v="2"/>
    <n v="0.2"/>
    <n v="-182.63700000000017"/>
  </r>
  <r>
    <n v="3120"/>
    <s v="CA-2012-121720"/>
    <d v="2012-06-11T00:00:00"/>
    <n v="2012"/>
    <n v="6"/>
    <x v="40"/>
    <x v="40"/>
    <d v="2012-06-12T00:00:00"/>
    <s v="First Class"/>
    <s v="JE-15610"/>
    <s v="Jim Epp"/>
    <s v="Corporate"/>
    <s v="United States"/>
    <x v="121"/>
    <x v="2"/>
    <x v="152"/>
    <x v="0"/>
    <s v="TEC-PH-10002496"/>
    <x v="2"/>
    <x v="7"/>
    <s v="Cisco SPA301"/>
    <n v="249.58400000000003"/>
    <n v="2"/>
    <x v="2"/>
    <n v="0.2"/>
    <n v="31.197999999999986"/>
  </r>
  <r>
    <n v="3121"/>
    <s v="CA-2012-121720"/>
    <d v="2012-06-11T00:00:00"/>
    <n v="2012"/>
    <n v="6"/>
    <x v="40"/>
    <x v="40"/>
    <d v="2012-06-12T00:00:00"/>
    <s v="First Class"/>
    <s v="JE-15610"/>
    <s v="Jim Epp"/>
    <s v="Corporate"/>
    <s v="United States"/>
    <x v="121"/>
    <x v="2"/>
    <x v="152"/>
    <x v="0"/>
    <s v="FUR-FU-10003464"/>
    <x v="0"/>
    <x v="5"/>
    <s v="Seth Thomas 8 1/2&quot; Cubicle Clock"/>
    <n v="48.671999999999997"/>
    <n v="3"/>
    <x v="2"/>
    <n v="0.2"/>
    <n v="7.3007999999999988"/>
  </r>
  <r>
    <n v="3122"/>
    <s v="CA-2012-121720"/>
    <d v="2012-06-11T00:00:00"/>
    <n v="2012"/>
    <n v="6"/>
    <x v="40"/>
    <x v="40"/>
    <d v="2012-06-12T00:00:00"/>
    <s v="First Class"/>
    <s v="JE-15610"/>
    <s v="Jim Epp"/>
    <s v="Corporate"/>
    <s v="United States"/>
    <x v="121"/>
    <x v="2"/>
    <x v="152"/>
    <x v="0"/>
    <s v="OFF-AR-10000380"/>
    <x v="1"/>
    <x v="6"/>
    <s v="Hunt PowerHouse Electric Pencil Sharpener, Blue"/>
    <n v="60.768000000000001"/>
    <n v="2"/>
    <x v="2"/>
    <n v="0.2"/>
    <n v="7.5959999999999894"/>
  </r>
  <r>
    <n v="3123"/>
    <s v="CA-2012-121720"/>
    <d v="2012-06-11T00:00:00"/>
    <n v="2012"/>
    <n v="6"/>
    <x v="40"/>
    <x v="40"/>
    <d v="2012-06-12T00:00:00"/>
    <s v="First Class"/>
    <s v="JE-15610"/>
    <s v="Jim Epp"/>
    <s v="Corporate"/>
    <s v="United States"/>
    <x v="121"/>
    <x v="2"/>
    <x v="152"/>
    <x v="0"/>
    <s v="OFF-BI-10004593"/>
    <x v="1"/>
    <x v="8"/>
    <s v="Ibico Laser Imprintable Binding System Covers"/>
    <n v="78.600000000000009"/>
    <n v="5"/>
    <x v="6"/>
    <n v="0.7"/>
    <n v="-62.88000000000001"/>
  </r>
  <r>
    <n v="3124"/>
    <s v="CA-2012-121720"/>
    <d v="2012-06-11T00:00:00"/>
    <n v="2012"/>
    <n v="6"/>
    <x v="40"/>
    <x v="40"/>
    <d v="2012-06-12T00:00:00"/>
    <s v="First Class"/>
    <s v="JE-15610"/>
    <s v="Jim Epp"/>
    <s v="Corporate"/>
    <s v="United States"/>
    <x v="121"/>
    <x v="2"/>
    <x v="152"/>
    <x v="0"/>
    <s v="OFF-BI-10001308"/>
    <x v="1"/>
    <x v="8"/>
    <s v="GBC Standard Plastic Binding Systems' Combs"/>
    <n v="3.7680000000000007"/>
    <n v="2"/>
    <x v="6"/>
    <n v="0.7"/>
    <n v="-3.1400000000000006"/>
  </r>
  <r>
    <n v="3125"/>
    <s v="CA-2012-121720"/>
    <d v="2012-06-11T00:00:00"/>
    <n v="2012"/>
    <n v="6"/>
    <x v="40"/>
    <x v="40"/>
    <d v="2012-06-12T00:00:00"/>
    <s v="First Class"/>
    <s v="JE-15610"/>
    <s v="Jim Epp"/>
    <s v="Corporate"/>
    <s v="United States"/>
    <x v="121"/>
    <x v="2"/>
    <x v="152"/>
    <x v="0"/>
    <s v="OFF-ST-10001780"/>
    <x v="1"/>
    <x v="4"/>
    <s v="Tennsco 16-Compartment Lockers with Coat Rack"/>
    <n v="1036.624"/>
    <n v="2"/>
    <x v="2"/>
    <n v="0.2"/>
    <n v="51.831200000000024"/>
  </r>
  <r>
    <n v="3126"/>
    <s v="CA-2012-121720"/>
    <d v="2012-06-11T00:00:00"/>
    <n v="2012"/>
    <n v="6"/>
    <x v="40"/>
    <x v="40"/>
    <d v="2012-06-12T00:00:00"/>
    <s v="First Class"/>
    <s v="JE-15610"/>
    <s v="Jim Epp"/>
    <s v="Corporate"/>
    <s v="United States"/>
    <x v="121"/>
    <x v="2"/>
    <x v="152"/>
    <x v="0"/>
    <s v="OFF-ST-10003816"/>
    <x v="1"/>
    <x v="4"/>
    <s v="Fellowes High-Stak Drawer Files"/>
    <n v="563.80799999999999"/>
    <n v="4"/>
    <x v="2"/>
    <n v="0.2"/>
    <n v="21.142799999999966"/>
  </r>
  <r>
    <n v="3127"/>
    <s v="CA-2014-149895"/>
    <d v="2014-09-09T00:00:00"/>
    <n v="2014"/>
    <n v="9"/>
    <x v="15"/>
    <x v="15"/>
    <d v="2014-09-13T00:00:00"/>
    <s v="Standard Class"/>
    <s v="EB-14110"/>
    <s v="Eugene Barchas"/>
    <s v="Consumer"/>
    <s v="United States"/>
    <x v="10"/>
    <x v="9"/>
    <x v="63"/>
    <x v="3"/>
    <s v="TEC-PH-10002200"/>
    <x v="2"/>
    <x v="7"/>
    <s v="Aastra 6757i CT Wireless VoIP phone"/>
    <n v="258.52799999999996"/>
    <n v="2"/>
    <x v="10"/>
    <n v="0.4"/>
    <n v="-47.396800000000013"/>
  </r>
  <r>
    <n v="3128"/>
    <s v="CA-2014-147564"/>
    <d v="2014-10-03T00:00:00"/>
    <n v="2014"/>
    <n v="10"/>
    <x v="13"/>
    <x v="13"/>
    <d v="2014-10-07T00:00:00"/>
    <s v="Standard Class"/>
    <s v="BP-11155"/>
    <s v="Becky Pak"/>
    <s v="Consumer"/>
    <s v="United States"/>
    <x v="20"/>
    <x v="15"/>
    <x v="164"/>
    <x v="3"/>
    <s v="OFF-PA-10004438"/>
    <x v="1"/>
    <x v="10"/>
    <s v="Xerox 1907"/>
    <n v="49.12"/>
    <n v="4"/>
    <x v="0"/>
    <n v="0"/>
    <n v="23.086399999999998"/>
  </r>
  <r>
    <n v="3129"/>
    <s v="CA-2011-136399"/>
    <d v="2011-12-16T00:00:00"/>
    <n v="2011"/>
    <n v="12"/>
    <x v="20"/>
    <x v="20"/>
    <d v="2011-12-17T00:00:00"/>
    <s v="First Class"/>
    <s v="CC-12100"/>
    <s v="Chad Cunningham"/>
    <s v="Home Office"/>
    <s v="United States"/>
    <x v="1"/>
    <x v="1"/>
    <x v="13"/>
    <x v="1"/>
    <s v="FUR-FU-10004090"/>
    <x v="0"/>
    <x v="5"/>
    <s v="Executive Impressions 14&quot; Contract Wall Clock"/>
    <n v="44.46"/>
    <n v="2"/>
    <x v="0"/>
    <n v="0"/>
    <n v="14.671799999999998"/>
  </r>
  <r>
    <n v="3130"/>
    <s v="CA-2011-136399"/>
    <d v="2011-12-16T00:00:00"/>
    <n v="2011"/>
    <n v="12"/>
    <x v="20"/>
    <x v="20"/>
    <d v="2011-12-17T00:00:00"/>
    <s v="First Class"/>
    <s v="CC-12100"/>
    <s v="Chad Cunningham"/>
    <s v="Home Office"/>
    <s v="United States"/>
    <x v="1"/>
    <x v="1"/>
    <x v="13"/>
    <x v="1"/>
    <s v="FUR-CH-10002602"/>
    <x v="0"/>
    <x v="1"/>
    <s v="DMI Arturo Collection Mission-style Design Wood Chair"/>
    <n v="241.56799999999998"/>
    <n v="2"/>
    <x v="2"/>
    <n v="0.2"/>
    <n v="18.11760000000001"/>
  </r>
  <r>
    <n v="3131"/>
    <s v="CA-2011-136399"/>
    <d v="2011-12-16T00:00:00"/>
    <n v="2011"/>
    <n v="12"/>
    <x v="20"/>
    <x v="20"/>
    <d v="2011-12-17T00:00:00"/>
    <s v="First Class"/>
    <s v="CC-12100"/>
    <s v="Chad Cunningham"/>
    <s v="Home Office"/>
    <s v="United States"/>
    <x v="1"/>
    <x v="1"/>
    <x v="13"/>
    <x v="1"/>
    <s v="TEC-AC-10001142"/>
    <x v="2"/>
    <x v="11"/>
    <s v="First Data FD10 PIN Pad"/>
    <n v="395"/>
    <n v="5"/>
    <x v="0"/>
    <n v="0"/>
    <n v="39.499999999999957"/>
  </r>
  <r>
    <n v="3132"/>
    <s v="CA-2011-136399"/>
    <d v="2011-12-16T00:00:00"/>
    <n v="2011"/>
    <n v="12"/>
    <x v="20"/>
    <x v="20"/>
    <d v="2011-12-17T00:00:00"/>
    <s v="First Class"/>
    <s v="CC-12100"/>
    <s v="Chad Cunningham"/>
    <s v="Home Office"/>
    <s v="United States"/>
    <x v="1"/>
    <x v="1"/>
    <x v="13"/>
    <x v="1"/>
    <s v="TEC-PH-10004977"/>
    <x v="2"/>
    <x v="7"/>
    <s v="GE 30524EE4"/>
    <n v="627.16800000000012"/>
    <n v="4"/>
    <x v="2"/>
    <n v="0.2"/>
    <n v="70.55639999999994"/>
  </r>
  <r>
    <n v="3133"/>
    <s v="CA-2011-107916"/>
    <d v="2011-08-24T00:00:00"/>
    <n v="2011"/>
    <n v="8"/>
    <x v="9"/>
    <x v="9"/>
    <d v="2011-08-26T00:00:00"/>
    <s v="First Class"/>
    <s v="JP-15460"/>
    <s v="Jennifer Patt"/>
    <s v="Corporate"/>
    <s v="United States"/>
    <x v="147"/>
    <x v="15"/>
    <x v="187"/>
    <x v="3"/>
    <s v="FUR-FU-10004586"/>
    <x v="0"/>
    <x v="5"/>
    <s v="G.E. Longer-Life Indoor Recessed Floodlight Bulbs"/>
    <n v="13.28"/>
    <n v="2"/>
    <x v="0"/>
    <n v="0"/>
    <n v="6.3743999999999996"/>
  </r>
  <r>
    <n v="3134"/>
    <s v="CA-2011-107916"/>
    <d v="2011-08-24T00:00:00"/>
    <n v="2011"/>
    <n v="8"/>
    <x v="9"/>
    <x v="9"/>
    <d v="2011-08-26T00:00:00"/>
    <s v="First Class"/>
    <s v="JP-15460"/>
    <s v="Jennifer Patt"/>
    <s v="Corporate"/>
    <s v="United States"/>
    <x v="147"/>
    <x v="15"/>
    <x v="187"/>
    <x v="3"/>
    <s v="OFF-BI-10001116"/>
    <x v="1"/>
    <x v="8"/>
    <s v="Wilson Jones 1&quot; Hanging DublLock Ring Binders"/>
    <n v="12.672000000000001"/>
    <n v="3"/>
    <x v="2"/>
    <n v="0.2"/>
    <n v="4.4352000000000009"/>
  </r>
  <r>
    <n v="3135"/>
    <s v="CA-2014-164168"/>
    <d v="2014-11-13T00:00:00"/>
    <n v="2014"/>
    <n v="11"/>
    <x v="23"/>
    <x v="23"/>
    <d v="2014-11-19T00:00:00"/>
    <s v="Standard Class"/>
    <s v="LS-16975"/>
    <s v="Lindsay Shagiari"/>
    <s v="Home Office"/>
    <s v="United States"/>
    <x v="61"/>
    <x v="5"/>
    <x v="176"/>
    <x v="2"/>
    <s v="OFF-BI-10000666"/>
    <x v="1"/>
    <x v="8"/>
    <s v="Surelock Post Binders"/>
    <n v="30.559999999999992"/>
    <n v="5"/>
    <x v="3"/>
    <n v="0.8"/>
    <n v="-45.840000000000018"/>
  </r>
  <r>
    <n v="3136"/>
    <s v="CA-2014-164168"/>
    <d v="2014-11-13T00:00:00"/>
    <n v="2014"/>
    <n v="11"/>
    <x v="23"/>
    <x v="23"/>
    <d v="2014-11-19T00:00:00"/>
    <s v="Standard Class"/>
    <s v="LS-16975"/>
    <s v="Lindsay Shagiari"/>
    <s v="Home Office"/>
    <s v="United States"/>
    <x v="61"/>
    <x v="5"/>
    <x v="176"/>
    <x v="2"/>
    <s v="OFF-ST-10002583"/>
    <x v="1"/>
    <x v="4"/>
    <s v="Fellowes Neat Ideas Storage Cubes"/>
    <n v="77.951999999999998"/>
    <n v="3"/>
    <x v="2"/>
    <n v="0.2"/>
    <n v="-15.590400000000002"/>
  </r>
  <r>
    <n v="3137"/>
    <s v="CA-2014-164168"/>
    <d v="2014-11-13T00:00:00"/>
    <n v="2014"/>
    <n v="11"/>
    <x v="23"/>
    <x v="23"/>
    <d v="2014-11-19T00:00:00"/>
    <s v="Standard Class"/>
    <s v="LS-16975"/>
    <s v="Lindsay Shagiari"/>
    <s v="Home Office"/>
    <s v="United States"/>
    <x v="61"/>
    <x v="5"/>
    <x v="176"/>
    <x v="2"/>
    <s v="TEC-PH-10004908"/>
    <x v="2"/>
    <x v="7"/>
    <s v="Panasonic KX TS3282W Corded phone"/>
    <n v="67.992000000000004"/>
    <n v="1"/>
    <x v="2"/>
    <n v="0.2"/>
    <n v="8.4989999999999917"/>
  </r>
  <r>
    <n v="3138"/>
    <s v="CA-2014-164168"/>
    <d v="2014-11-13T00:00:00"/>
    <n v="2014"/>
    <n v="11"/>
    <x v="23"/>
    <x v="23"/>
    <d v="2014-11-19T00:00:00"/>
    <s v="Standard Class"/>
    <s v="LS-16975"/>
    <s v="Lindsay Shagiari"/>
    <s v="Home Office"/>
    <s v="United States"/>
    <x v="61"/>
    <x v="5"/>
    <x v="176"/>
    <x v="2"/>
    <s v="OFF-EN-10001219"/>
    <x v="1"/>
    <x v="12"/>
    <s v="#10- 4 1/8&quot; x 9 1/2&quot; Security-Tint Envelopes"/>
    <n v="12.224"/>
    <n v="2"/>
    <x v="2"/>
    <n v="0.2"/>
    <n v="4.4311999999999996"/>
  </r>
  <r>
    <n v="3139"/>
    <s v="CA-2014-164168"/>
    <d v="2014-11-13T00:00:00"/>
    <n v="2014"/>
    <n v="11"/>
    <x v="23"/>
    <x v="23"/>
    <d v="2014-11-19T00:00:00"/>
    <s v="Standard Class"/>
    <s v="LS-16975"/>
    <s v="Lindsay Shagiari"/>
    <s v="Home Office"/>
    <s v="United States"/>
    <x v="61"/>
    <x v="5"/>
    <x v="176"/>
    <x v="2"/>
    <s v="TEC-AC-10004568"/>
    <x v="2"/>
    <x v="11"/>
    <s v="Maxell LTO Ultrium - 800 GB"/>
    <n v="44.783999999999999"/>
    <n v="2"/>
    <x v="2"/>
    <n v="0.2"/>
    <n v="-0.55980000000000452"/>
  </r>
  <r>
    <n v="3140"/>
    <s v="CA-2014-164168"/>
    <d v="2014-11-13T00:00:00"/>
    <n v="2014"/>
    <n v="11"/>
    <x v="23"/>
    <x v="23"/>
    <d v="2014-11-19T00:00:00"/>
    <s v="Standard Class"/>
    <s v="LS-16975"/>
    <s v="Lindsay Shagiari"/>
    <s v="Home Office"/>
    <s v="United States"/>
    <x v="61"/>
    <x v="5"/>
    <x v="176"/>
    <x v="2"/>
    <s v="FUR-FU-10001756"/>
    <x v="0"/>
    <x v="5"/>
    <s v="Eldon Expressions Desk Accessory, Wood Photo Frame, Mahogany"/>
    <n v="22.847999999999999"/>
    <n v="3"/>
    <x v="7"/>
    <n v="0.6"/>
    <n v="-17.707200000000007"/>
  </r>
  <r>
    <n v="3141"/>
    <s v="CA-2012-112557"/>
    <d v="2012-04-25T00:00:00"/>
    <n v="2012"/>
    <n v="4"/>
    <x v="19"/>
    <x v="19"/>
    <d v="2012-04-28T00:00:00"/>
    <s v="First Class"/>
    <s v="JL-15850"/>
    <s v="John Lucas"/>
    <s v="Consumer"/>
    <s v="United States"/>
    <x v="20"/>
    <x v="15"/>
    <x v="45"/>
    <x v="3"/>
    <s v="OFF-AP-10002311"/>
    <x v="1"/>
    <x v="9"/>
    <s v="Holmes Replacement Filter for HEPA Air Cleaner, Very Large Room, HEPA Filter"/>
    <n v="206.43"/>
    <n v="3"/>
    <x v="0"/>
    <n v="0"/>
    <n v="90.829200000000014"/>
  </r>
  <r>
    <n v="3142"/>
    <s v="US-2011-122959"/>
    <d v="2011-12-12T00:00:00"/>
    <n v="2011"/>
    <n v="12"/>
    <x v="20"/>
    <x v="20"/>
    <d v="2011-12-12T00:00:00"/>
    <s v="Same Day"/>
    <s v="CY-12745"/>
    <s v="Craig Yedwab"/>
    <s v="Corporate"/>
    <s v="United States"/>
    <x v="52"/>
    <x v="5"/>
    <x v="65"/>
    <x v="2"/>
    <s v="OFF-BI-10003650"/>
    <x v="1"/>
    <x v="8"/>
    <s v="GBC DocuBind 300 Electric Binding Machine"/>
    <n v="210.39199999999997"/>
    <n v="2"/>
    <x v="3"/>
    <n v="0.8"/>
    <n v="-336.62720000000013"/>
  </r>
  <r>
    <n v="3143"/>
    <s v="CA-2014-162572"/>
    <d v="2014-09-26T00:00:00"/>
    <n v="2014"/>
    <n v="9"/>
    <x v="15"/>
    <x v="15"/>
    <d v="2014-09-28T00:00:00"/>
    <s v="Second Class"/>
    <s v="RB-19360"/>
    <s v="Raymond Buch"/>
    <s v="Consumer"/>
    <s v="United States"/>
    <x v="74"/>
    <x v="24"/>
    <x v="93"/>
    <x v="3"/>
    <s v="TEC-AC-10003628"/>
    <x v="2"/>
    <x v="11"/>
    <s v="Logitech 910-002974 M325 Wireless Mouse for Web Scrolling"/>
    <n v="119.96000000000001"/>
    <n v="5"/>
    <x v="2"/>
    <n v="0.2"/>
    <n v="35.988000000000007"/>
  </r>
  <r>
    <n v="3144"/>
    <s v="CA-2014-162572"/>
    <d v="2014-09-26T00:00:00"/>
    <n v="2014"/>
    <n v="9"/>
    <x v="15"/>
    <x v="15"/>
    <d v="2014-09-28T00:00:00"/>
    <s v="Second Class"/>
    <s v="RB-19360"/>
    <s v="Raymond Buch"/>
    <s v="Consumer"/>
    <s v="United States"/>
    <x v="74"/>
    <x v="24"/>
    <x v="93"/>
    <x v="3"/>
    <s v="OFF-AR-10001547"/>
    <x v="1"/>
    <x v="6"/>
    <s v="Newell 311"/>
    <n v="10.608000000000001"/>
    <n v="6"/>
    <x v="2"/>
    <n v="0.2"/>
    <n v="0.92819999999999991"/>
  </r>
  <r>
    <n v="3145"/>
    <s v="US-2013-148110"/>
    <d v="2013-09-06T00:00:00"/>
    <n v="2013"/>
    <n v="9"/>
    <x v="21"/>
    <x v="21"/>
    <d v="2013-09-12T00:00:00"/>
    <s v="Standard Class"/>
    <s v="AR-10825"/>
    <s v="Anthony Rawles"/>
    <s v="Corporate"/>
    <s v="United States"/>
    <x v="89"/>
    <x v="5"/>
    <x v="110"/>
    <x v="2"/>
    <s v="FUR-CH-10002647"/>
    <x v="0"/>
    <x v="1"/>
    <s v="Situations Contoured Folding Chairs, 4/Set"/>
    <n v="347.80200000000002"/>
    <n v="7"/>
    <x v="4"/>
    <n v="0.3"/>
    <n v="-24.842999999999961"/>
  </r>
  <r>
    <n v="3146"/>
    <s v="CA-2014-131828"/>
    <d v="2014-02-12T00:00:00"/>
    <n v="2014"/>
    <n v="2"/>
    <x v="31"/>
    <x v="31"/>
    <d v="2014-02-14T00:00:00"/>
    <s v="Second Class"/>
    <s v="CS-11845"/>
    <s v="Cari Sayre"/>
    <s v="Corporate"/>
    <s v="United States"/>
    <x v="4"/>
    <x v="4"/>
    <x v="59"/>
    <x v="1"/>
    <s v="FUR-CH-10004495"/>
    <x v="0"/>
    <x v="1"/>
    <s v="Global Leather and Oak Executive Chair, Black"/>
    <n v="963.13600000000008"/>
    <n v="4"/>
    <x v="2"/>
    <n v="0.2"/>
    <n v="108.35279999999986"/>
  </r>
  <r>
    <n v="3147"/>
    <s v="CA-2014-131828"/>
    <d v="2014-02-12T00:00:00"/>
    <n v="2014"/>
    <n v="2"/>
    <x v="31"/>
    <x v="31"/>
    <d v="2014-02-14T00:00:00"/>
    <s v="Second Class"/>
    <s v="CS-11845"/>
    <s v="Cari Sayre"/>
    <s v="Corporate"/>
    <s v="United States"/>
    <x v="4"/>
    <x v="4"/>
    <x v="59"/>
    <x v="1"/>
    <s v="TEC-PH-10002923"/>
    <x v="2"/>
    <x v="7"/>
    <s v="Logitech B530 USB Headset - headset - Full size, Binaural"/>
    <n v="88.77600000000001"/>
    <n v="3"/>
    <x v="2"/>
    <n v="0.2"/>
    <n v="7.7679000000000009"/>
  </r>
  <r>
    <n v="3148"/>
    <s v="CA-2011-109218"/>
    <d v="2011-06-30T00:00:00"/>
    <n v="2011"/>
    <n v="6"/>
    <x v="3"/>
    <x v="3"/>
    <d v="2011-07-03T00:00:00"/>
    <s v="Second Class"/>
    <s v="AR-10825"/>
    <s v="Anthony Rawles"/>
    <s v="Corporate"/>
    <s v="United States"/>
    <x v="1"/>
    <x v="1"/>
    <x v="25"/>
    <x v="1"/>
    <s v="OFF-AR-10001374"/>
    <x v="1"/>
    <x v="6"/>
    <s v="BIC Brite Liner Highlighters, Chisel Tip"/>
    <n v="32.400000000000006"/>
    <n v="5"/>
    <x v="0"/>
    <n v="0"/>
    <n v="10.367999999999999"/>
  </r>
  <r>
    <n v="3149"/>
    <s v="CA-2013-120558"/>
    <d v="2013-06-08T00:00:00"/>
    <n v="2013"/>
    <n v="6"/>
    <x v="1"/>
    <x v="1"/>
    <d v="2013-06-11T00:00:00"/>
    <s v="First Class"/>
    <s v="RD-19810"/>
    <s v="Ross DeVincentis"/>
    <s v="Home Office"/>
    <s v="United States"/>
    <x v="20"/>
    <x v="15"/>
    <x v="45"/>
    <x v="3"/>
    <s v="OFF-PA-10003441"/>
    <x v="1"/>
    <x v="10"/>
    <s v="Xerox 226"/>
    <n v="32.400000000000006"/>
    <n v="5"/>
    <x v="0"/>
    <n v="0"/>
    <n v="15.552000000000001"/>
  </r>
  <r>
    <n v="3150"/>
    <s v="US-2011-109036"/>
    <d v="2011-12-20T00:00:00"/>
    <n v="2011"/>
    <n v="12"/>
    <x v="20"/>
    <x v="20"/>
    <d v="2011-12-25T00:00:00"/>
    <s v="Standard Class"/>
    <s v="KH-16510"/>
    <s v="Keith Herrera"/>
    <s v="Consumer"/>
    <s v="United States"/>
    <x v="4"/>
    <x v="4"/>
    <x v="5"/>
    <x v="1"/>
    <s v="OFF-LA-10002043"/>
    <x v="1"/>
    <x v="2"/>
    <s v="Avery 489"/>
    <n v="31.049999999999997"/>
    <n v="3"/>
    <x v="0"/>
    <n v="0"/>
    <n v="14.904"/>
  </r>
  <r>
    <n v="3151"/>
    <s v="CA-2012-147830"/>
    <d v="2012-12-15T00:00:00"/>
    <n v="2012"/>
    <n v="12"/>
    <x v="14"/>
    <x v="14"/>
    <d v="2012-12-18T00:00:00"/>
    <s v="First Class"/>
    <s v="NF-18385"/>
    <s v="Natalie Fritzler"/>
    <s v="Consumer"/>
    <s v="United States"/>
    <x v="46"/>
    <x v="24"/>
    <x v="55"/>
    <x v="3"/>
    <s v="TEC-AC-10002049"/>
    <x v="2"/>
    <x v="11"/>
    <s v="Plantronics Savi W720 Multi-Device Wireless Headset System"/>
    <n v="2025.3600000000001"/>
    <n v="6"/>
    <x v="2"/>
    <n v="0.2"/>
    <n v="607.60800000000006"/>
  </r>
  <r>
    <n v="3152"/>
    <s v="CA-2012-147830"/>
    <d v="2012-12-15T00:00:00"/>
    <n v="2012"/>
    <n v="12"/>
    <x v="14"/>
    <x v="14"/>
    <d v="2012-12-18T00:00:00"/>
    <s v="First Class"/>
    <s v="NF-18385"/>
    <s v="Natalie Fritzler"/>
    <s v="Consumer"/>
    <s v="United States"/>
    <x v="46"/>
    <x v="24"/>
    <x v="55"/>
    <x v="3"/>
    <s v="TEC-MA-10000418"/>
    <x v="2"/>
    <x v="15"/>
    <s v="Cubify CubeX 3D Printer Double Head Print"/>
    <n v="1799.9940000000001"/>
    <n v="2"/>
    <x v="6"/>
    <n v="0.7"/>
    <n v="-2639.9912000000004"/>
  </r>
  <r>
    <n v="3153"/>
    <s v="CA-2012-147830"/>
    <d v="2012-12-15T00:00:00"/>
    <n v="2012"/>
    <n v="12"/>
    <x v="14"/>
    <x v="14"/>
    <d v="2012-12-18T00:00:00"/>
    <s v="First Class"/>
    <s v="NF-18385"/>
    <s v="Natalie Fritzler"/>
    <s v="Consumer"/>
    <s v="United States"/>
    <x v="46"/>
    <x v="24"/>
    <x v="55"/>
    <x v="3"/>
    <s v="TEC-PH-10004908"/>
    <x v="2"/>
    <x v="7"/>
    <s v="Panasonic KX TS3282W Corded phone"/>
    <n v="101.98799999999999"/>
    <n v="2"/>
    <x v="10"/>
    <n v="0.4"/>
    <n v="-16.998000000000019"/>
  </r>
  <r>
    <n v="3154"/>
    <s v="CA-2012-147830"/>
    <d v="2012-12-15T00:00:00"/>
    <n v="2012"/>
    <n v="12"/>
    <x v="14"/>
    <x v="14"/>
    <d v="2012-12-18T00:00:00"/>
    <s v="First Class"/>
    <s v="NF-18385"/>
    <s v="Natalie Fritzler"/>
    <s v="Consumer"/>
    <s v="United States"/>
    <x v="46"/>
    <x v="24"/>
    <x v="55"/>
    <x v="3"/>
    <s v="FUR-FU-10004091"/>
    <x v="0"/>
    <x v="5"/>
    <s v="Howard Miller 13&quot; Diameter Goldtone Round Wall Clock"/>
    <n v="262.86399999999998"/>
    <n v="7"/>
    <x v="2"/>
    <n v="0.2"/>
    <n v="69.001800000000017"/>
  </r>
  <r>
    <n v="3155"/>
    <s v="CA-2014-150497"/>
    <d v="2014-07-21T00:00:00"/>
    <n v="2014"/>
    <n v="7"/>
    <x v="10"/>
    <x v="10"/>
    <d v="2014-07-25T00:00:00"/>
    <s v="Standard Class"/>
    <s v="SM-20950"/>
    <s v="Suzanne McNair"/>
    <s v="Corporate"/>
    <s v="United States"/>
    <x v="349"/>
    <x v="11"/>
    <x v="431"/>
    <x v="2"/>
    <s v="OFF-BI-10004600"/>
    <x v="1"/>
    <x v="8"/>
    <s v="Ibico Ibimaster 300 Manual Binding System"/>
    <n v="735.98"/>
    <n v="2"/>
    <x v="0"/>
    <n v="0"/>
    <n v="331.19099999999997"/>
  </r>
  <r>
    <n v="3156"/>
    <s v="CA-2011-128986"/>
    <d v="2011-08-03T00:00:00"/>
    <n v="2011"/>
    <n v="8"/>
    <x v="9"/>
    <x v="9"/>
    <d v="2011-08-05T00:00:00"/>
    <s v="Second Class"/>
    <s v="GH-14410"/>
    <s v="Gary Hansen"/>
    <s v="Home Office"/>
    <s v="United States"/>
    <x v="220"/>
    <x v="16"/>
    <x v="275"/>
    <x v="1"/>
    <s v="OFF-PA-10001289"/>
    <x v="1"/>
    <x v="10"/>
    <s v="White Computer Printout Paper by Universal"/>
    <n v="93.024000000000001"/>
    <n v="3"/>
    <x v="2"/>
    <n v="0.2"/>
    <n v="33.721199999999996"/>
  </r>
  <r>
    <n v="3157"/>
    <s v="CA-2012-139584"/>
    <d v="2012-08-24T00:00:00"/>
    <n v="2012"/>
    <n v="8"/>
    <x v="37"/>
    <x v="37"/>
    <d v="2012-08-28T00:00:00"/>
    <s v="Standard Class"/>
    <s v="EM-13810"/>
    <s v="Eleni McCrary"/>
    <s v="Corporate"/>
    <s v="United States"/>
    <x v="20"/>
    <x v="15"/>
    <x v="29"/>
    <x v="3"/>
    <s v="FUR-TA-10001539"/>
    <x v="0"/>
    <x v="3"/>
    <s v="Chromcraft Rectangular Conference Tables"/>
    <n v="284.36399999999998"/>
    <n v="2"/>
    <x v="10"/>
    <n v="0.4"/>
    <n v="-75.830400000000054"/>
  </r>
  <r>
    <n v="3158"/>
    <s v="CA-2012-139584"/>
    <d v="2012-08-24T00:00:00"/>
    <n v="2012"/>
    <n v="8"/>
    <x v="37"/>
    <x v="37"/>
    <d v="2012-08-28T00:00:00"/>
    <s v="Standard Class"/>
    <s v="EM-13810"/>
    <s v="Eleni McCrary"/>
    <s v="Corporate"/>
    <s v="United States"/>
    <x v="20"/>
    <x v="15"/>
    <x v="29"/>
    <x v="3"/>
    <s v="TEC-AC-10001266"/>
    <x v="2"/>
    <x v="11"/>
    <s v="Memorex Micro Travel Drive 8 GB"/>
    <n v="26"/>
    <n v="2"/>
    <x v="0"/>
    <n v="0"/>
    <n v="11.7"/>
  </r>
  <r>
    <n v="3159"/>
    <s v="US-2013-162677"/>
    <d v="2013-03-27T00:00:00"/>
    <n v="2013"/>
    <n v="3"/>
    <x v="17"/>
    <x v="17"/>
    <d v="2013-03-28T00:00:00"/>
    <s v="First Class"/>
    <s v="DB-13210"/>
    <s v="Dean Braden"/>
    <s v="Consumer"/>
    <s v="United States"/>
    <x v="108"/>
    <x v="3"/>
    <x v="222"/>
    <x v="0"/>
    <s v="OFF-ST-10001291"/>
    <x v="1"/>
    <x v="4"/>
    <s v="Tenex Personal Self-Stacking Standard File Box, Black/Gray"/>
    <n v="67.64"/>
    <n v="5"/>
    <x v="2"/>
    <n v="0.2"/>
    <n v="5.9184999999999981"/>
  </r>
  <r>
    <n v="3160"/>
    <s v="US-2013-162677"/>
    <d v="2013-03-27T00:00:00"/>
    <n v="2013"/>
    <n v="3"/>
    <x v="17"/>
    <x v="17"/>
    <d v="2013-03-28T00:00:00"/>
    <s v="First Class"/>
    <s v="DB-13210"/>
    <s v="Dean Braden"/>
    <s v="Consumer"/>
    <s v="United States"/>
    <x v="108"/>
    <x v="3"/>
    <x v="222"/>
    <x v="0"/>
    <s v="TEC-AC-10001314"/>
    <x v="2"/>
    <x v="11"/>
    <s v="Case Logic 2.4GHz Wireless Keyboard"/>
    <n v="119.97600000000001"/>
    <n v="3"/>
    <x v="2"/>
    <n v="0.2"/>
    <n v="-17.996400000000019"/>
  </r>
  <r>
    <n v="3161"/>
    <s v="US-2011-150924"/>
    <d v="2011-09-12T00:00:00"/>
    <n v="2011"/>
    <n v="9"/>
    <x v="30"/>
    <x v="30"/>
    <d v="2011-09-16T00:00:00"/>
    <s v="Second Class"/>
    <s v="PT-19090"/>
    <s v="Pete Takahito"/>
    <s v="Consumer"/>
    <s v="United States"/>
    <x v="12"/>
    <x v="5"/>
    <x v="32"/>
    <x v="2"/>
    <s v="OFF-BI-10004040"/>
    <x v="1"/>
    <x v="8"/>
    <s v="Wilson Jones Impact Binders"/>
    <n v="5.1799999999999988"/>
    <n v="5"/>
    <x v="3"/>
    <n v="0.8"/>
    <n v="-8.0289999999999999"/>
  </r>
  <r>
    <n v="3162"/>
    <s v="CA-2011-153969"/>
    <d v="2011-09-21T00:00:00"/>
    <n v="2011"/>
    <n v="9"/>
    <x v="30"/>
    <x v="30"/>
    <d v="2011-09-25T00:00:00"/>
    <s v="Standard Class"/>
    <s v="HF-14995"/>
    <s v="Herbert Flentye"/>
    <s v="Consumer"/>
    <s v="United States"/>
    <x v="8"/>
    <x v="1"/>
    <x v="9"/>
    <x v="1"/>
    <s v="OFF-EN-10001539"/>
    <x v="1"/>
    <x v="12"/>
    <s v="Staples"/>
    <n v="15.56"/>
    <n v="2"/>
    <x v="0"/>
    <n v="0"/>
    <n v="7.3132000000000001"/>
  </r>
  <r>
    <n v="3163"/>
    <s v="CA-2011-153969"/>
    <d v="2011-09-21T00:00:00"/>
    <n v="2011"/>
    <n v="9"/>
    <x v="30"/>
    <x v="30"/>
    <d v="2011-09-25T00:00:00"/>
    <s v="Standard Class"/>
    <s v="HF-14995"/>
    <s v="Herbert Flentye"/>
    <s v="Consumer"/>
    <s v="United States"/>
    <x v="8"/>
    <x v="1"/>
    <x v="9"/>
    <x v="1"/>
    <s v="OFF-EN-10004483"/>
    <x v="1"/>
    <x v="12"/>
    <s v="#10 White Business Envelopes,4 1/8 x 9 1/2"/>
    <n v="78.349999999999994"/>
    <n v="5"/>
    <x v="0"/>
    <n v="0"/>
    <n v="36.824499999999993"/>
  </r>
  <r>
    <n v="3164"/>
    <s v="CA-2011-153969"/>
    <d v="2011-09-21T00:00:00"/>
    <n v="2011"/>
    <n v="9"/>
    <x v="30"/>
    <x v="30"/>
    <d v="2011-09-25T00:00:00"/>
    <s v="Standard Class"/>
    <s v="HF-14995"/>
    <s v="Herbert Flentye"/>
    <s v="Consumer"/>
    <s v="United States"/>
    <x v="8"/>
    <x v="1"/>
    <x v="9"/>
    <x v="1"/>
    <s v="OFF-AR-10001615"/>
    <x v="1"/>
    <x v="6"/>
    <s v="Newell 34"/>
    <n v="59.519999999999996"/>
    <n v="3"/>
    <x v="0"/>
    <n v="0"/>
    <n v="15.475200000000001"/>
  </r>
  <r>
    <n v="3165"/>
    <s v="CA-2011-153969"/>
    <d v="2011-09-21T00:00:00"/>
    <n v="2011"/>
    <n v="9"/>
    <x v="30"/>
    <x v="30"/>
    <d v="2011-09-25T00:00:00"/>
    <s v="Standard Class"/>
    <s v="HF-14995"/>
    <s v="Herbert Flentye"/>
    <s v="Consumer"/>
    <s v="United States"/>
    <x v="8"/>
    <x v="1"/>
    <x v="9"/>
    <x v="1"/>
    <s v="OFF-PA-10000327"/>
    <x v="1"/>
    <x v="10"/>
    <s v="Xerox 1971"/>
    <n v="38.520000000000003"/>
    <n v="9"/>
    <x v="0"/>
    <n v="0"/>
    <n v="17.333999999999996"/>
  </r>
  <r>
    <n v="3166"/>
    <s v="CA-2011-153969"/>
    <d v="2011-09-21T00:00:00"/>
    <n v="2011"/>
    <n v="9"/>
    <x v="30"/>
    <x v="30"/>
    <d v="2011-09-25T00:00:00"/>
    <s v="Standard Class"/>
    <s v="HF-14995"/>
    <s v="Herbert Flentye"/>
    <s v="Consumer"/>
    <s v="United States"/>
    <x v="8"/>
    <x v="1"/>
    <x v="9"/>
    <x v="1"/>
    <s v="TEC-PH-10001299"/>
    <x v="2"/>
    <x v="7"/>
    <s v="Polycom CX300 Desktop Phone USB VoIP phone"/>
    <n v="239.98400000000004"/>
    <n v="2"/>
    <x v="2"/>
    <n v="0.2"/>
    <n v="23.998400000000004"/>
  </r>
  <r>
    <n v="3167"/>
    <s v="CA-2011-153969"/>
    <d v="2011-09-21T00:00:00"/>
    <n v="2011"/>
    <n v="9"/>
    <x v="30"/>
    <x v="30"/>
    <d v="2011-09-25T00:00:00"/>
    <s v="Standard Class"/>
    <s v="HF-14995"/>
    <s v="Herbert Flentye"/>
    <s v="Consumer"/>
    <s v="United States"/>
    <x v="8"/>
    <x v="1"/>
    <x v="9"/>
    <x v="1"/>
    <s v="OFF-PA-10002246"/>
    <x v="1"/>
    <x v="10"/>
    <s v="Wirebound Four 2-3/4 x 5 Forms per Page, 400 Sets per Book"/>
    <n v="19.350000000000001"/>
    <n v="3"/>
    <x v="0"/>
    <n v="0"/>
    <n v="9.4815000000000005"/>
  </r>
  <r>
    <n v="3168"/>
    <s v="CA-2013-146682"/>
    <d v="2013-10-30T00:00:00"/>
    <n v="2013"/>
    <n v="10"/>
    <x v="32"/>
    <x v="32"/>
    <d v="2013-11-01T00:00:00"/>
    <s v="First Class"/>
    <s v="KW-16435"/>
    <s v="Katrina Willman"/>
    <s v="Consumer"/>
    <s v="United States"/>
    <x v="190"/>
    <x v="12"/>
    <x v="241"/>
    <x v="2"/>
    <s v="FUR-FU-10002671"/>
    <x v="0"/>
    <x v="5"/>
    <s v="Electrix 20W Halogen Replacement Bulb for Zoom-In Desk Lamp"/>
    <n v="67"/>
    <n v="5"/>
    <x v="0"/>
    <n v="0"/>
    <n v="32.159999999999997"/>
  </r>
  <r>
    <n v="3169"/>
    <s v="CA-2013-138695"/>
    <d v="2013-05-29T00:00:00"/>
    <n v="2013"/>
    <n v="5"/>
    <x v="35"/>
    <x v="35"/>
    <d v="2013-06-04T00:00:00"/>
    <s v="Standard Class"/>
    <s v="KC-16675"/>
    <s v="Kimberly Carter"/>
    <s v="Corporate"/>
    <s v="United States"/>
    <x v="315"/>
    <x v="2"/>
    <x v="393"/>
    <x v="0"/>
    <s v="FUR-CH-10003833"/>
    <x v="0"/>
    <x v="1"/>
    <s v="Novimex Fabric Task Chair"/>
    <n v="390.27199999999999"/>
    <n v="8"/>
    <x v="2"/>
    <n v="0.2"/>
    <n v="-24.39200000000001"/>
  </r>
  <r>
    <n v="3170"/>
    <s v="CA-2013-138695"/>
    <d v="2013-05-29T00:00:00"/>
    <n v="2013"/>
    <n v="5"/>
    <x v="35"/>
    <x v="35"/>
    <d v="2013-06-04T00:00:00"/>
    <s v="Standard Class"/>
    <s v="KC-16675"/>
    <s v="Kimberly Carter"/>
    <s v="Corporate"/>
    <s v="United States"/>
    <x v="315"/>
    <x v="2"/>
    <x v="393"/>
    <x v="0"/>
    <s v="OFF-PA-10001667"/>
    <x v="1"/>
    <x v="10"/>
    <s v="Great White Multi-Use Recycled Paper (20Lb. and 84 Bright)"/>
    <n v="62.192000000000007"/>
    <n v="13"/>
    <x v="2"/>
    <n v="0.2"/>
    <n v="19.434999999999995"/>
  </r>
  <r>
    <n v="3171"/>
    <s v="CA-2014-107461"/>
    <d v="2014-12-22T00:00:00"/>
    <n v="2014"/>
    <n v="12"/>
    <x v="22"/>
    <x v="22"/>
    <d v="2014-12-27T00:00:00"/>
    <s v="Second Class"/>
    <s v="PK-19075"/>
    <s v="Pete Kriz"/>
    <s v="Consumer"/>
    <s v="United States"/>
    <x v="29"/>
    <x v="20"/>
    <x v="37"/>
    <x v="0"/>
    <s v="OFF-BI-10002003"/>
    <x v="1"/>
    <x v="8"/>
    <s v="Ibico Presentation Index for Binding Systems"/>
    <n v="23.88"/>
    <n v="6"/>
    <x v="0"/>
    <n v="0"/>
    <n v="11.223600000000001"/>
  </r>
  <r>
    <n v="3172"/>
    <s v="US-2013-133879"/>
    <d v="2013-03-22T00:00:00"/>
    <n v="2013"/>
    <n v="3"/>
    <x v="17"/>
    <x v="17"/>
    <d v="2013-03-29T00:00:00"/>
    <s v="Standard Class"/>
    <s v="KT-16465"/>
    <s v="Kean Takahito"/>
    <s v="Consumer"/>
    <s v="United States"/>
    <x v="22"/>
    <x v="10"/>
    <x v="36"/>
    <x v="2"/>
    <s v="OFF-BI-10004465"/>
    <x v="1"/>
    <x v="8"/>
    <s v="Avery Durable Slant Ring Binders"/>
    <n v="3.1679999999999993"/>
    <n v="2"/>
    <x v="3"/>
    <n v="0.8"/>
    <n v="-4.7520000000000007"/>
  </r>
  <r>
    <n v="3173"/>
    <s v="US-2013-133879"/>
    <d v="2013-03-22T00:00:00"/>
    <n v="2013"/>
    <n v="3"/>
    <x v="17"/>
    <x v="17"/>
    <d v="2013-03-29T00:00:00"/>
    <s v="Standard Class"/>
    <s v="KT-16465"/>
    <s v="Kean Takahito"/>
    <s v="Consumer"/>
    <s v="United States"/>
    <x v="22"/>
    <x v="10"/>
    <x v="36"/>
    <x v="2"/>
    <s v="FUR-CH-10000665"/>
    <x v="0"/>
    <x v="1"/>
    <s v="Global Airflow Leather Mesh Back Chair, Black"/>
    <n v="528.42999999999995"/>
    <n v="5"/>
    <x v="4"/>
    <n v="0.3"/>
    <n v="0"/>
  </r>
  <r>
    <n v="3174"/>
    <s v="US-2013-133879"/>
    <d v="2013-03-22T00:00:00"/>
    <n v="2013"/>
    <n v="3"/>
    <x v="17"/>
    <x v="17"/>
    <d v="2013-03-29T00:00:00"/>
    <s v="Standard Class"/>
    <s v="KT-16465"/>
    <s v="Kean Takahito"/>
    <s v="Consumer"/>
    <s v="United States"/>
    <x v="22"/>
    <x v="10"/>
    <x v="36"/>
    <x v="2"/>
    <s v="OFF-AR-10004956"/>
    <x v="1"/>
    <x v="6"/>
    <s v="Newell 33"/>
    <n v="13.392000000000001"/>
    <n v="3"/>
    <x v="2"/>
    <n v="0.2"/>
    <n v="1.5065999999999975"/>
  </r>
  <r>
    <n v="3175"/>
    <s v="CA-2014-157483"/>
    <d v="2014-11-12T00:00:00"/>
    <n v="2014"/>
    <n v="11"/>
    <x v="23"/>
    <x v="23"/>
    <d v="2014-11-19T00:00:00"/>
    <s v="Standard Class"/>
    <s v="EP-13915"/>
    <s v="Emily Phan"/>
    <s v="Consumer"/>
    <s v="United States"/>
    <x v="66"/>
    <x v="12"/>
    <x v="83"/>
    <x v="2"/>
    <s v="OFF-AR-10004260"/>
    <x v="1"/>
    <x v="6"/>
    <s v="Boston 1799 Powerhouse Electric Pencil Sharpener"/>
    <n v="181.86"/>
    <n v="7"/>
    <x v="0"/>
    <n v="0"/>
    <n v="50.9208"/>
  </r>
  <r>
    <n v="3176"/>
    <s v="US-2014-132059"/>
    <d v="2014-09-24T00:00:00"/>
    <n v="2014"/>
    <n v="9"/>
    <x v="15"/>
    <x v="15"/>
    <d v="2014-09-30T00:00:00"/>
    <s v="Standard Class"/>
    <s v="AP-10915"/>
    <s v="Arthur Prichep"/>
    <s v="Consumer"/>
    <s v="United States"/>
    <x v="299"/>
    <x v="22"/>
    <x v="375"/>
    <x v="1"/>
    <s v="FUR-BO-10001811"/>
    <x v="0"/>
    <x v="0"/>
    <s v="Atlantic Metals Mobile 5-Shelf Bookcases, Custom Colors"/>
    <n v="180.58800000000005"/>
    <n v="2"/>
    <x v="6"/>
    <n v="0.7"/>
    <n v="-240.78400000000005"/>
  </r>
  <r>
    <n v="3177"/>
    <s v="US-2014-132059"/>
    <d v="2014-09-24T00:00:00"/>
    <n v="2014"/>
    <n v="9"/>
    <x v="15"/>
    <x v="15"/>
    <d v="2014-09-30T00:00:00"/>
    <s v="Standard Class"/>
    <s v="AP-10915"/>
    <s v="Arthur Prichep"/>
    <s v="Consumer"/>
    <s v="United States"/>
    <x v="299"/>
    <x v="22"/>
    <x v="375"/>
    <x v="1"/>
    <s v="TEC-AC-10003280"/>
    <x v="2"/>
    <x v="11"/>
    <s v="Belkin F8E887 USB Wired Ergonomic Keyboard"/>
    <n v="47.984000000000002"/>
    <n v="2"/>
    <x v="2"/>
    <n v="0.2"/>
    <n v="0.59979999999999656"/>
  </r>
  <r>
    <n v="3178"/>
    <s v="CA-2014-122280"/>
    <d v="2014-09-11T00:00:00"/>
    <n v="2014"/>
    <n v="9"/>
    <x v="15"/>
    <x v="15"/>
    <d v="2014-09-11T00:00:00"/>
    <s v="Same Day"/>
    <s v="SH-20395"/>
    <s v="Shahid Hopkins"/>
    <s v="Consumer"/>
    <s v="United States"/>
    <x v="20"/>
    <x v="15"/>
    <x v="23"/>
    <x v="3"/>
    <s v="OFF-PA-10004911"/>
    <x v="1"/>
    <x v="10"/>
    <s v="Rediform S.O.S. 1-Up Phone Message Bk, 4-1/4x3-1/16 Bk, 1 Form/Pg, 40 Messages/Bk, 3/Pk"/>
    <n v="18.760000000000002"/>
    <n v="2"/>
    <x v="0"/>
    <n v="0"/>
    <n v="9.0048000000000012"/>
  </r>
  <r>
    <n v="3179"/>
    <s v="CA-2014-105235"/>
    <d v="2014-12-06T00:00:00"/>
    <n v="2014"/>
    <n v="12"/>
    <x v="22"/>
    <x v="22"/>
    <d v="2014-12-12T00:00:00"/>
    <s v="Standard Class"/>
    <s v="SM-20950"/>
    <s v="Suzanne McNair"/>
    <s v="Corporate"/>
    <s v="United States"/>
    <x v="20"/>
    <x v="15"/>
    <x v="164"/>
    <x v="3"/>
    <s v="FUR-FU-10001487"/>
    <x v="0"/>
    <x v="5"/>
    <s v="Eldon Expressions Wood and Plastic Desk Accessories, Cherry Wood"/>
    <n v="20.94"/>
    <n v="3"/>
    <x v="0"/>
    <n v="0"/>
    <n v="6.0725999999999987"/>
  </r>
  <r>
    <n v="3180"/>
    <s v="CA-2014-105235"/>
    <d v="2014-12-06T00:00:00"/>
    <n v="2014"/>
    <n v="12"/>
    <x v="22"/>
    <x v="22"/>
    <d v="2014-12-12T00:00:00"/>
    <s v="Standard Class"/>
    <s v="SM-20950"/>
    <s v="Suzanne McNair"/>
    <s v="Corporate"/>
    <s v="United States"/>
    <x v="20"/>
    <x v="15"/>
    <x v="164"/>
    <x v="3"/>
    <s v="FUR-FU-10000521"/>
    <x v="0"/>
    <x v="5"/>
    <s v="Seth Thomas 14&quot; Putty-Colored Wall Clock"/>
    <n v="58.68"/>
    <n v="2"/>
    <x v="0"/>
    <n v="0"/>
    <n v="18.190799999999996"/>
  </r>
  <r>
    <n v="3181"/>
    <s v="CA-2014-105235"/>
    <d v="2014-12-06T00:00:00"/>
    <n v="2014"/>
    <n v="12"/>
    <x v="22"/>
    <x v="22"/>
    <d v="2014-12-12T00:00:00"/>
    <s v="Standard Class"/>
    <s v="SM-20950"/>
    <s v="Suzanne McNair"/>
    <s v="Corporate"/>
    <s v="United States"/>
    <x v="20"/>
    <x v="15"/>
    <x v="164"/>
    <x v="3"/>
    <s v="OFF-AP-10001271"/>
    <x v="1"/>
    <x v="9"/>
    <s v="Eureka The Boss Cordless Rechargeable Stick Vac"/>
    <n v="254.89999999999998"/>
    <n v="5"/>
    <x v="0"/>
    <n v="0"/>
    <n v="68.823000000000008"/>
  </r>
  <r>
    <n v="3182"/>
    <s v="CA-2014-152912"/>
    <d v="2014-11-10T00:00:00"/>
    <n v="2014"/>
    <n v="11"/>
    <x v="23"/>
    <x v="23"/>
    <d v="2014-11-13T00:00:00"/>
    <s v="Second Class"/>
    <s v="BM-11650"/>
    <s v="Brian Moss"/>
    <s v="Corporate"/>
    <s v="United States"/>
    <x v="29"/>
    <x v="39"/>
    <x v="209"/>
    <x v="3"/>
    <s v="OFF-BI-10004728"/>
    <x v="1"/>
    <x v="8"/>
    <s v="Wilson Jones Turn Tabs Binder Tool for Ring Binders"/>
    <n v="9.64"/>
    <n v="2"/>
    <x v="0"/>
    <n v="0"/>
    <n v="4.4344000000000001"/>
  </r>
  <r>
    <n v="3183"/>
    <s v="CA-2014-152912"/>
    <d v="2014-11-10T00:00:00"/>
    <n v="2014"/>
    <n v="11"/>
    <x v="23"/>
    <x v="23"/>
    <d v="2014-11-13T00:00:00"/>
    <s v="Second Class"/>
    <s v="BM-11650"/>
    <s v="Brian Moss"/>
    <s v="Corporate"/>
    <s v="United States"/>
    <x v="29"/>
    <x v="39"/>
    <x v="209"/>
    <x v="3"/>
    <s v="TEC-AC-10004666"/>
    <x v="2"/>
    <x v="11"/>
    <s v="Maxell iVDR EX 500GB Cartridge"/>
    <n v="826.62000000000012"/>
    <n v="3"/>
    <x v="0"/>
    <n v="0"/>
    <n v="355.4466000000001"/>
  </r>
  <r>
    <n v="3184"/>
    <s v="CA-2014-152912"/>
    <d v="2014-11-10T00:00:00"/>
    <n v="2014"/>
    <n v="11"/>
    <x v="23"/>
    <x v="23"/>
    <d v="2014-11-13T00:00:00"/>
    <s v="Second Class"/>
    <s v="BM-11650"/>
    <s v="Brian Moss"/>
    <s v="Corporate"/>
    <s v="United States"/>
    <x v="29"/>
    <x v="39"/>
    <x v="209"/>
    <x v="3"/>
    <s v="OFF-ST-10003208"/>
    <x v="1"/>
    <x v="4"/>
    <s v="Adjustable Depth Letter/Legal Cart"/>
    <n v="1633.14"/>
    <n v="9"/>
    <x v="0"/>
    <n v="0"/>
    <n v="473.61059999999975"/>
  </r>
  <r>
    <n v="3185"/>
    <s v="CA-2014-152912"/>
    <d v="2014-11-10T00:00:00"/>
    <n v="2014"/>
    <n v="11"/>
    <x v="23"/>
    <x v="23"/>
    <d v="2014-11-13T00:00:00"/>
    <s v="Second Class"/>
    <s v="BM-11650"/>
    <s v="Brian Moss"/>
    <s v="Corporate"/>
    <s v="United States"/>
    <x v="29"/>
    <x v="39"/>
    <x v="209"/>
    <x v="3"/>
    <s v="OFF-ST-10003208"/>
    <x v="1"/>
    <x v="4"/>
    <s v="Adjustable Depth Letter/Legal Cart"/>
    <n v="544.38"/>
    <n v="3"/>
    <x v="0"/>
    <n v="0"/>
    <n v="157.87019999999993"/>
  </r>
  <r>
    <n v="3186"/>
    <s v="CA-2011-123498"/>
    <d v="2011-11-07T00:00:00"/>
    <n v="2011"/>
    <n v="11"/>
    <x v="7"/>
    <x v="7"/>
    <d v="2011-11-09T00:00:00"/>
    <s v="First Class"/>
    <s v="TC-20980"/>
    <s v="Tamara Chand"/>
    <s v="Corporate"/>
    <s v="United States"/>
    <x v="12"/>
    <x v="5"/>
    <x v="16"/>
    <x v="2"/>
    <s v="OFF-BI-10000632"/>
    <x v="1"/>
    <x v="8"/>
    <s v="Satellite Sectional Post Binders"/>
    <n v="26.045999999999992"/>
    <n v="3"/>
    <x v="3"/>
    <n v="0.8"/>
    <n v="-44.278199999999998"/>
  </r>
  <r>
    <n v="3187"/>
    <s v="CA-2011-123498"/>
    <d v="2011-11-07T00:00:00"/>
    <n v="2011"/>
    <n v="11"/>
    <x v="7"/>
    <x v="7"/>
    <d v="2011-11-09T00:00:00"/>
    <s v="First Class"/>
    <s v="TC-20980"/>
    <s v="Tamara Chand"/>
    <s v="Corporate"/>
    <s v="United States"/>
    <x v="12"/>
    <x v="5"/>
    <x v="16"/>
    <x v="2"/>
    <s v="OFF-EN-10004773"/>
    <x v="1"/>
    <x v="12"/>
    <s v="Staples"/>
    <n v="74.352000000000004"/>
    <n v="3"/>
    <x v="2"/>
    <n v="0.2"/>
    <n v="26.952599999999997"/>
  </r>
  <r>
    <n v="3188"/>
    <s v="CA-2014-159352"/>
    <d v="2014-03-13T00:00:00"/>
    <n v="2014"/>
    <n v="3"/>
    <x v="42"/>
    <x v="42"/>
    <d v="2014-03-18T00:00:00"/>
    <s v="Standard Class"/>
    <s v="KB-16585"/>
    <s v="Ken Black"/>
    <s v="Corporate"/>
    <s v="United States"/>
    <x v="90"/>
    <x v="31"/>
    <x v="111"/>
    <x v="3"/>
    <s v="TEC-PH-10004700"/>
    <x v="2"/>
    <x v="7"/>
    <s v="PowerGen Dual USB Car Charger"/>
    <n v="69.930000000000007"/>
    <n v="7"/>
    <x v="0"/>
    <n v="0"/>
    <n v="32.1678"/>
  </r>
  <r>
    <n v="3189"/>
    <s v="US-2014-146416"/>
    <d v="2014-10-21T00:00:00"/>
    <n v="2014"/>
    <n v="10"/>
    <x v="13"/>
    <x v="13"/>
    <d v="2014-10-23T00:00:00"/>
    <s v="Second Class"/>
    <s v="JE-16165"/>
    <s v="Justin Ellison"/>
    <s v="Corporate"/>
    <s v="United States"/>
    <x v="350"/>
    <x v="1"/>
    <x v="432"/>
    <x v="1"/>
    <s v="OFF-LA-10003714"/>
    <x v="1"/>
    <x v="2"/>
    <s v="Avery 510"/>
    <n v="3.75"/>
    <n v="1"/>
    <x v="0"/>
    <n v="0"/>
    <n v="1.7999999999999998"/>
  </r>
  <r>
    <n v="3190"/>
    <s v="US-2014-146416"/>
    <d v="2014-10-21T00:00:00"/>
    <n v="2014"/>
    <n v="10"/>
    <x v="13"/>
    <x v="13"/>
    <d v="2014-10-23T00:00:00"/>
    <s v="Second Class"/>
    <s v="JE-16165"/>
    <s v="Justin Ellison"/>
    <s v="Corporate"/>
    <s v="United States"/>
    <x v="350"/>
    <x v="1"/>
    <x v="432"/>
    <x v="1"/>
    <s v="OFF-BI-10001787"/>
    <x v="1"/>
    <x v="8"/>
    <s v="Wilson Jones Four-Pocket Poly Binders"/>
    <n v="20.928000000000001"/>
    <n v="4"/>
    <x v="2"/>
    <n v="0.2"/>
    <n v="7.5864000000000003"/>
  </r>
  <r>
    <n v="3191"/>
    <s v="US-2012-163783"/>
    <d v="2012-12-27T00:00:00"/>
    <n v="2012"/>
    <n v="12"/>
    <x v="14"/>
    <x v="14"/>
    <d v="2013-01-01T00:00:00"/>
    <s v="Standard Class"/>
    <s v="DR-12940"/>
    <s v="Daniel Raglin"/>
    <s v="Home Office"/>
    <s v="United States"/>
    <x v="22"/>
    <x v="10"/>
    <x v="26"/>
    <x v="2"/>
    <s v="OFF-ST-10002957"/>
    <x v="1"/>
    <x v="4"/>
    <s v="Sterilite Show Offs Storage Containers"/>
    <n v="12.672000000000001"/>
    <n v="3"/>
    <x v="2"/>
    <n v="0.2"/>
    <n v="-3.1680000000000001"/>
  </r>
  <r>
    <n v="3192"/>
    <s v="CA-2014-123981"/>
    <d v="2014-10-03T00:00:00"/>
    <n v="2014"/>
    <n v="10"/>
    <x v="13"/>
    <x v="13"/>
    <d v="2014-10-09T00:00:00"/>
    <s v="Standard Class"/>
    <s v="RW-19630"/>
    <s v="Rob Williams"/>
    <s v="Corporate"/>
    <s v="United States"/>
    <x v="20"/>
    <x v="15"/>
    <x v="45"/>
    <x v="3"/>
    <s v="TEC-PH-10002115"/>
    <x v="2"/>
    <x v="7"/>
    <s v="Plantronics 81402"/>
    <n v="65.989999999999995"/>
    <n v="1"/>
    <x v="0"/>
    <n v="0"/>
    <n v="17.157400000000003"/>
  </r>
  <r>
    <n v="3193"/>
    <s v="CA-2014-158953"/>
    <d v="2014-06-05T00:00:00"/>
    <n v="2014"/>
    <n v="6"/>
    <x v="27"/>
    <x v="27"/>
    <d v="2014-06-09T00:00:00"/>
    <s v="Standard Class"/>
    <s v="ML-18040"/>
    <s v="Michelle Lonsdale"/>
    <s v="Corporate"/>
    <s v="United States"/>
    <x v="351"/>
    <x v="5"/>
    <x v="433"/>
    <x v="2"/>
    <s v="OFF-BI-10002557"/>
    <x v="1"/>
    <x v="8"/>
    <s v="Presstex Flexible Ring Binders"/>
    <n v="6.3699999999999983"/>
    <n v="7"/>
    <x v="3"/>
    <n v="0.8"/>
    <n v="-9.5550000000000015"/>
  </r>
  <r>
    <n v="3194"/>
    <s v="CA-2011-165428"/>
    <d v="2011-09-01T00:00:00"/>
    <n v="2011"/>
    <n v="9"/>
    <x v="30"/>
    <x v="30"/>
    <d v="2011-09-04T00:00:00"/>
    <s v="First Class"/>
    <s v="JL-15130"/>
    <s v="Jack Lebron"/>
    <s v="Consumer"/>
    <s v="United States"/>
    <x v="12"/>
    <x v="5"/>
    <x v="66"/>
    <x v="2"/>
    <s v="OFF-BI-10002949"/>
    <x v="1"/>
    <x v="8"/>
    <s v="Prestige Round Ring Binders"/>
    <n v="3.6479999999999992"/>
    <n v="3"/>
    <x v="3"/>
    <n v="0.8"/>
    <n v="-6.0192000000000032"/>
  </r>
  <r>
    <n v="3195"/>
    <s v="CA-2011-165428"/>
    <d v="2011-09-01T00:00:00"/>
    <n v="2011"/>
    <n v="9"/>
    <x v="30"/>
    <x v="30"/>
    <d v="2011-09-04T00:00:00"/>
    <s v="First Class"/>
    <s v="JL-15130"/>
    <s v="Jack Lebron"/>
    <s v="Consumer"/>
    <s v="United States"/>
    <x v="12"/>
    <x v="5"/>
    <x v="66"/>
    <x v="2"/>
    <s v="OFF-PA-10004100"/>
    <x v="1"/>
    <x v="10"/>
    <s v="Xerox 216"/>
    <n v="31.104000000000006"/>
    <n v="6"/>
    <x v="2"/>
    <n v="0.2"/>
    <n v="10.8864"/>
  </r>
  <r>
    <n v="3196"/>
    <s v="CA-2013-169026"/>
    <d v="2013-08-09T00:00:00"/>
    <n v="2013"/>
    <n v="8"/>
    <x v="28"/>
    <x v="28"/>
    <d v="2013-08-14T00:00:00"/>
    <s v="Standard Class"/>
    <s v="CM-12655"/>
    <s v="Corinna Mitchell"/>
    <s v="Home Office"/>
    <s v="United States"/>
    <x v="25"/>
    <x v="35"/>
    <x v="129"/>
    <x v="0"/>
    <s v="OFF-FA-10001883"/>
    <x v="1"/>
    <x v="13"/>
    <s v="Alliance Super-Size Bands, Assorted Sizes"/>
    <n v="23.34"/>
    <n v="3"/>
    <x v="0"/>
    <n v="0"/>
    <n v="0.23339999999999961"/>
  </r>
  <r>
    <n v="3197"/>
    <s v="CA-2014-109750"/>
    <d v="2014-07-23T00:00:00"/>
    <n v="2014"/>
    <n v="7"/>
    <x v="10"/>
    <x v="10"/>
    <d v="2014-07-29T00:00:00"/>
    <s v="Standard Class"/>
    <s v="FH-14365"/>
    <s v="Fred Hopkins"/>
    <s v="Corporate"/>
    <s v="United States"/>
    <x v="20"/>
    <x v="15"/>
    <x v="29"/>
    <x v="3"/>
    <s v="TEC-PH-10000702"/>
    <x v="2"/>
    <x v="7"/>
    <s v="Square Credit Card Reader, 4 1/2&quot; x 4 1/2&quot; x 1&quot;, White"/>
    <n v="29.97"/>
    <n v="3"/>
    <x v="0"/>
    <n v="0"/>
    <n v="14.085899999999999"/>
  </r>
  <r>
    <n v="3198"/>
    <s v="CA-2012-149384"/>
    <d v="2012-07-10T00:00:00"/>
    <n v="2012"/>
    <n v="7"/>
    <x v="38"/>
    <x v="38"/>
    <d v="2012-07-10T00:00:00"/>
    <s v="Same Day"/>
    <s v="EH-13945"/>
    <s v="Eric Hoffmann"/>
    <s v="Consumer"/>
    <s v="United States"/>
    <x v="228"/>
    <x v="16"/>
    <x v="285"/>
    <x v="1"/>
    <s v="OFF-BI-10003196"/>
    <x v="1"/>
    <x v="8"/>
    <s v="Accohide Poly Flexible Ring Binders"/>
    <n v="3.366000000000001"/>
    <n v="3"/>
    <x v="6"/>
    <n v="0.7"/>
    <n v="-2.2439999999999989"/>
  </r>
  <r>
    <n v="3199"/>
    <s v="CA-2011-131527"/>
    <d v="2011-12-01T00:00:00"/>
    <n v="2011"/>
    <n v="12"/>
    <x v="20"/>
    <x v="20"/>
    <d v="2011-12-07T00:00:00"/>
    <s v="Standard Class"/>
    <s v="TB-21280"/>
    <s v="Toby Braunhardt"/>
    <s v="Consumer"/>
    <s v="United States"/>
    <x v="108"/>
    <x v="3"/>
    <x v="222"/>
    <x v="0"/>
    <s v="TEC-PH-10001644"/>
    <x v="2"/>
    <x v="7"/>
    <s v="BlueLounge Milo Smartphone Stand, White/Metallic"/>
    <n v="95.968000000000004"/>
    <n v="4"/>
    <x v="2"/>
    <n v="0.2"/>
    <n v="9.5968000000000053"/>
  </r>
  <r>
    <n v="3200"/>
    <s v="CA-2014-164000"/>
    <d v="2014-12-19T00:00:00"/>
    <n v="2014"/>
    <n v="12"/>
    <x v="22"/>
    <x v="22"/>
    <d v="2014-12-23T00:00:00"/>
    <s v="Standard Class"/>
    <s v="AH-10030"/>
    <s v="Aaron Hawkins"/>
    <s v="Corporate"/>
    <s v="United States"/>
    <x v="10"/>
    <x v="9"/>
    <x v="63"/>
    <x v="3"/>
    <s v="OFF-AR-10003183"/>
    <x v="1"/>
    <x v="6"/>
    <s v="Avery Fluorescent Highlighter Four-Color Set"/>
    <n v="18.704000000000001"/>
    <n v="7"/>
    <x v="2"/>
    <n v="0.2"/>
    <n v="2.3379999999999983"/>
  </r>
  <r>
    <n v="3201"/>
    <s v="CA-2011-164224"/>
    <d v="2011-05-18T00:00:00"/>
    <n v="2011"/>
    <n v="5"/>
    <x v="8"/>
    <x v="8"/>
    <d v="2011-05-20T00:00:00"/>
    <s v="Second Class"/>
    <s v="TT-21070"/>
    <s v="Ted Trevino"/>
    <s v="Consumer"/>
    <s v="United States"/>
    <x v="59"/>
    <x v="24"/>
    <x v="75"/>
    <x v="3"/>
    <s v="FUR-FU-10000308"/>
    <x v="0"/>
    <x v="5"/>
    <s v="Deflect-o Glass Clear Studded Chair Mats"/>
    <n v="149.232"/>
    <n v="3"/>
    <x v="2"/>
    <n v="0.2"/>
    <n v="3.7308000000000021"/>
  </r>
  <r>
    <n v="3202"/>
    <s v="CA-2011-164224"/>
    <d v="2011-05-18T00:00:00"/>
    <n v="2011"/>
    <n v="5"/>
    <x v="8"/>
    <x v="8"/>
    <d v="2011-05-20T00:00:00"/>
    <s v="Second Class"/>
    <s v="TT-21070"/>
    <s v="Ted Trevino"/>
    <s v="Consumer"/>
    <s v="United States"/>
    <x v="59"/>
    <x v="24"/>
    <x v="75"/>
    <x v="3"/>
    <s v="OFF-PA-10001526"/>
    <x v="1"/>
    <x v="10"/>
    <s v="Xerox 1949"/>
    <n v="15.936000000000002"/>
    <n v="4"/>
    <x v="2"/>
    <n v="0.2"/>
    <n v="5.7768000000000015"/>
  </r>
  <r>
    <n v="3203"/>
    <s v="CA-2011-158372"/>
    <d v="2011-11-10T00:00:00"/>
    <n v="2011"/>
    <n v="11"/>
    <x v="7"/>
    <x v="7"/>
    <d v="2011-11-16T00:00:00"/>
    <s v="Standard Class"/>
    <s v="RD-19900"/>
    <s v="Ruben Dartt"/>
    <s v="Consumer"/>
    <s v="United States"/>
    <x v="70"/>
    <x v="1"/>
    <x v="88"/>
    <x v="1"/>
    <s v="TEC-PH-10002103"/>
    <x v="2"/>
    <x v="7"/>
    <s v="Jabra SPEAK 410"/>
    <n v="601.53599999999994"/>
    <n v="8"/>
    <x v="2"/>
    <n v="0.2"/>
    <n v="60.153600000000012"/>
  </r>
  <r>
    <n v="3204"/>
    <s v="CA-2011-158372"/>
    <d v="2011-11-10T00:00:00"/>
    <n v="2011"/>
    <n v="11"/>
    <x v="7"/>
    <x v="7"/>
    <d v="2011-11-16T00:00:00"/>
    <s v="Standard Class"/>
    <s v="RD-19900"/>
    <s v="Ruben Dartt"/>
    <s v="Consumer"/>
    <s v="United States"/>
    <x v="70"/>
    <x v="1"/>
    <x v="88"/>
    <x v="1"/>
    <s v="TEC-AC-10004209"/>
    <x v="2"/>
    <x v="11"/>
    <s v="Memorex Froggy Flash Drive 4 GB"/>
    <n v="10.99"/>
    <n v="1"/>
    <x v="0"/>
    <n v="0"/>
    <n v="4.2861000000000002"/>
  </r>
  <r>
    <n v="3205"/>
    <s v="CA-2011-158372"/>
    <d v="2011-11-10T00:00:00"/>
    <n v="2011"/>
    <n v="11"/>
    <x v="7"/>
    <x v="7"/>
    <d v="2011-11-16T00:00:00"/>
    <s v="Standard Class"/>
    <s v="RD-19900"/>
    <s v="Ruben Dartt"/>
    <s v="Consumer"/>
    <s v="United States"/>
    <x v="70"/>
    <x v="1"/>
    <x v="88"/>
    <x v="1"/>
    <s v="FUR-FU-10000397"/>
    <x v="0"/>
    <x v="5"/>
    <s v="Luxo Economy Swing Arm Lamp"/>
    <n v="39.880000000000003"/>
    <n v="2"/>
    <x v="0"/>
    <n v="0"/>
    <n v="11.166400000000003"/>
  </r>
  <r>
    <n v="3206"/>
    <s v="CA-2011-158372"/>
    <d v="2011-11-10T00:00:00"/>
    <n v="2011"/>
    <n v="11"/>
    <x v="7"/>
    <x v="7"/>
    <d v="2011-11-16T00:00:00"/>
    <s v="Standard Class"/>
    <s v="RD-19900"/>
    <s v="Ruben Dartt"/>
    <s v="Consumer"/>
    <s v="United States"/>
    <x v="70"/>
    <x v="1"/>
    <x v="88"/>
    <x v="1"/>
    <s v="OFF-PA-10002137"/>
    <x v="1"/>
    <x v="10"/>
    <s v="Southworth 100% Résumé Paper, 24lb."/>
    <n v="62.24"/>
    <n v="8"/>
    <x v="0"/>
    <n v="0"/>
    <n v="28.007999999999996"/>
  </r>
  <r>
    <n v="3207"/>
    <s v="CA-2011-158372"/>
    <d v="2011-11-10T00:00:00"/>
    <n v="2011"/>
    <n v="11"/>
    <x v="7"/>
    <x v="7"/>
    <d v="2011-11-16T00:00:00"/>
    <s v="Standard Class"/>
    <s v="RD-19900"/>
    <s v="Ruben Dartt"/>
    <s v="Consumer"/>
    <s v="United States"/>
    <x v="70"/>
    <x v="1"/>
    <x v="88"/>
    <x v="1"/>
    <s v="FUR-FU-10001867"/>
    <x v="0"/>
    <x v="5"/>
    <s v="Eldon Expressions Punched Metal &amp; Wood Desk Accessories, Pewter &amp; Cherry"/>
    <n v="53.2"/>
    <n v="5"/>
    <x v="0"/>
    <n v="0"/>
    <n v="14.896000000000003"/>
  </r>
  <r>
    <n v="3208"/>
    <s v="CA-2011-158372"/>
    <d v="2011-11-10T00:00:00"/>
    <n v="2011"/>
    <n v="11"/>
    <x v="7"/>
    <x v="7"/>
    <d v="2011-11-16T00:00:00"/>
    <s v="Standard Class"/>
    <s v="RD-19900"/>
    <s v="Ruben Dartt"/>
    <s v="Consumer"/>
    <s v="United States"/>
    <x v="70"/>
    <x v="1"/>
    <x v="88"/>
    <x v="1"/>
    <s v="OFF-LA-10000407"/>
    <x v="1"/>
    <x v="2"/>
    <s v="Avery White Multi-Purpose Labels"/>
    <n v="39.840000000000003"/>
    <n v="8"/>
    <x v="0"/>
    <n v="0"/>
    <n v="18.3264"/>
  </r>
  <r>
    <n v="3209"/>
    <s v="CA-2013-108882"/>
    <d v="2013-01-09T00:00:00"/>
    <n v="2013"/>
    <n v="1"/>
    <x v="12"/>
    <x v="12"/>
    <d v="2013-01-15T00:00:00"/>
    <s v="Standard Class"/>
    <s v="LA-16780"/>
    <s v="Laura Armstrong"/>
    <s v="Corporate"/>
    <s v="United States"/>
    <x v="201"/>
    <x v="1"/>
    <x v="252"/>
    <x v="1"/>
    <s v="TEC-AC-10000420"/>
    <x v="2"/>
    <x v="11"/>
    <s v="Logitech G500s Laser Gaming Mouse with Adjustable Weight Tuning"/>
    <n v="349.95"/>
    <n v="5"/>
    <x v="0"/>
    <n v="0"/>
    <n v="118.98299999999999"/>
  </r>
  <r>
    <n v="3210"/>
    <s v="CA-2013-108882"/>
    <d v="2013-01-09T00:00:00"/>
    <n v="2013"/>
    <n v="1"/>
    <x v="12"/>
    <x v="12"/>
    <d v="2013-01-15T00:00:00"/>
    <s v="Standard Class"/>
    <s v="LA-16780"/>
    <s v="Laura Armstrong"/>
    <s v="Corporate"/>
    <s v="United States"/>
    <x v="201"/>
    <x v="1"/>
    <x v="252"/>
    <x v="1"/>
    <s v="TEC-PH-10002726"/>
    <x v="2"/>
    <x v="7"/>
    <s v="netTALK DUO VoIP Telephone Service"/>
    <n v="377.92800000000005"/>
    <n v="9"/>
    <x v="2"/>
    <n v="0.2"/>
    <n v="141.72300000000001"/>
  </r>
  <r>
    <n v="3211"/>
    <s v="US-2014-108245"/>
    <d v="2014-09-23T00:00:00"/>
    <n v="2014"/>
    <n v="9"/>
    <x v="15"/>
    <x v="15"/>
    <d v="2014-09-28T00:00:00"/>
    <s v="Standard Class"/>
    <s v="SH-19975"/>
    <s v="Sally Hughsby"/>
    <s v="Corporate"/>
    <s v="United States"/>
    <x v="352"/>
    <x v="5"/>
    <x v="434"/>
    <x v="2"/>
    <s v="OFF-EN-10001415"/>
    <x v="1"/>
    <x v="12"/>
    <s v="Staples"/>
    <n v="13.392000000000001"/>
    <n v="3"/>
    <x v="2"/>
    <n v="0.2"/>
    <n v="5.0220000000000002"/>
  </r>
  <r>
    <n v="3212"/>
    <s v="US-2014-108245"/>
    <d v="2014-09-23T00:00:00"/>
    <n v="2014"/>
    <n v="9"/>
    <x v="15"/>
    <x v="15"/>
    <d v="2014-09-28T00:00:00"/>
    <s v="Standard Class"/>
    <s v="SH-19975"/>
    <s v="Sally Hughsby"/>
    <s v="Corporate"/>
    <s v="United States"/>
    <x v="352"/>
    <x v="5"/>
    <x v="434"/>
    <x v="2"/>
    <s v="OFF-BI-10000773"/>
    <x v="1"/>
    <x v="8"/>
    <s v="Insertable Tab Post Binder Dividers"/>
    <n v="11.227999999999998"/>
    <n v="7"/>
    <x v="3"/>
    <n v="0.8"/>
    <n v="-18.52620000000001"/>
  </r>
  <r>
    <n v="3213"/>
    <s v="CA-2011-142314"/>
    <d v="2011-12-23T00:00:00"/>
    <n v="2011"/>
    <n v="12"/>
    <x v="20"/>
    <x v="20"/>
    <d v="2011-12-28T00:00:00"/>
    <s v="Standard Class"/>
    <s v="SF-20200"/>
    <s v="Sarah Foster"/>
    <s v="Consumer"/>
    <s v="United States"/>
    <x v="102"/>
    <x v="14"/>
    <x v="237"/>
    <x v="2"/>
    <s v="OFF-AP-10002350"/>
    <x v="1"/>
    <x v="9"/>
    <s v="Belkin F9H710-06 7 Outlet SurgeMaster Surge Protector"/>
    <n v="207.24"/>
    <n v="11"/>
    <x v="0"/>
    <n v="0"/>
    <n v="58.027200000000001"/>
  </r>
  <r>
    <n v="3214"/>
    <s v="CA-2013-132409"/>
    <d v="2013-05-27T00:00:00"/>
    <n v="2013"/>
    <n v="5"/>
    <x v="35"/>
    <x v="35"/>
    <d v="2013-06-02T00:00:00"/>
    <s v="Standard Class"/>
    <s v="TH-21235"/>
    <s v="Tiffany House"/>
    <s v="Corporate"/>
    <s v="United States"/>
    <x v="10"/>
    <x v="9"/>
    <x v="63"/>
    <x v="3"/>
    <s v="OFF-AR-10001919"/>
    <x v="1"/>
    <x v="6"/>
    <s v="OIC #2 Pencils, Medium Soft"/>
    <n v="1.504"/>
    <n v="1"/>
    <x v="2"/>
    <n v="0.2"/>
    <n v="0.16919999999999991"/>
  </r>
  <r>
    <n v="3215"/>
    <s v="CA-2013-132409"/>
    <d v="2013-05-27T00:00:00"/>
    <n v="2013"/>
    <n v="5"/>
    <x v="35"/>
    <x v="35"/>
    <d v="2013-06-02T00:00:00"/>
    <s v="Standard Class"/>
    <s v="TH-21235"/>
    <s v="Tiffany House"/>
    <s v="Corporate"/>
    <s v="United States"/>
    <x v="10"/>
    <x v="9"/>
    <x v="63"/>
    <x v="3"/>
    <s v="OFF-AP-10002082"/>
    <x v="1"/>
    <x v="9"/>
    <s v="Holmes HEPA Air Purifier"/>
    <n v="34.848000000000006"/>
    <n v="2"/>
    <x v="2"/>
    <n v="0.2"/>
    <n v="6.5339999999999971"/>
  </r>
  <r>
    <n v="3216"/>
    <s v="CA-2014-150189"/>
    <d v="2014-07-09T00:00:00"/>
    <n v="2014"/>
    <n v="7"/>
    <x v="10"/>
    <x v="10"/>
    <d v="2014-07-11T00:00:00"/>
    <s v="First Class"/>
    <s v="VG-21790"/>
    <s v="Vivek Gonzalez"/>
    <s v="Consumer"/>
    <s v="United States"/>
    <x v="353"/>
    <x v="1"/>
    <x v="435"/>
    <x v="1"/>
    <s v="OFF-LA-10002762"/>
    <x v="1"/>
    <x v="2"/>
    <s v="Avery 485"/>
    <n v="75.179999999999993"/>
    <n v="6"/>
    <x v="0"/>
    <n v="0"/>
    <n v="35.334599999999995"/>
  </r>
  <r>
    <n v="3217"/>
    <s v="CA-2011-114433"/>
    <d v="2011-05-13T00:00:00"/>
    <n v="2011"/>
    <n v="5"/>
    <x v="8"/>
    <x v="8"/>
    <d v="2011-05-17T00:00:00"/>
    <s v="Standard Class"/>
    <s v="NP-18325"/>
    <s v="Naresj Patel"/>
    <s v="Consumer"/>
    <s v="United States"/>
    <x v="182"/>
    <x v="1"/>
    <x v="232"/>
    <x v="1"/>
    <s v="TEC-AC-10002800"/>
    <x v="2"/>
    <x v="11"/>
    <s v="Plantronics Audio 478 Stereo USB Headset"/>
    <n v="149.97"/>
    <n v="3"/>
    <x v="0"/>
    <n v="0"/>
    <n v="52.489499999999992"/>
  </r>
  <r>
    <n v="3218"/>
    <s v="CA-2014-104640"/>
    <d v="2014-11-11T00:00:00"/>
    <n v="2014"/>
    <n v="11"/>
    <x v="23"/>
    <x v="23"/>
    <d v="2014-11-17T00:00:00"/>
    <s v="Standard Class"/>
    <s v="FH-14275"/>
    <s v="Frank Hawley"/>
    <s v="Corporate"/>
    <s v="United States"/>
    <x v="20"/>
    <x v="15"/>
    <x v="23"/>
    <x v="3"/>
    <s v="OFF-BI-10003925"/>
    <x v="1"/>
    <x v="8"/>
    <s v="Fellowes PB300 Plastic Comb Binding Machine"/>
    <n v="931.17600000000016"/>
    <n v="3"/>
    <x v="2"/>
    <n v="0.2"/>
    <n v="314.27190000000002"/>
  </r>
  <r>
    <n v="3219"/>
    <s v="CA-2014-104640"/>
    <d v="2014-11-11T00:00:00"/>
    <n v="2014"/>
    <n v="11"/>
    <x v="23"/>
    <x v="23"/>
    <d v="2014-11-17T00:00:00"/>
    <s v="Standard Class"/>
    <s v="FH-14275"/>
    <s v="Frank Hawley"/>
    <s v="Corporate"/>
    <s v="United States"/>
    <x v="20"/>
    <x v="15"/>
    <x v="23"/>
    <x v="3"/>
    <s v="TEC-PH-10002200"/>
    <x v="2"/>
    <x v="7"/>
    <s v="Aastra 6757i CT Wireless VoIP phone"/>
    <n v="430.88"/>
    <n v="2"/>
    <x v="0"/>
    <n v="0"/>
    <n v="124.95519999999999"/>
  </r>
  <r>
    <n v="3220"/>
    <s v="US-2012-137008"/>
    <d v="2012-10-02T00:00:00"/>
    <n v="2012"/>
    <n v="10"/>
    <x v="2"/>
    <x v="2"/>
    <d v="2012-10-08T00:00:00"/>
    <s v="Standard Class"/>
    <s v="JP-15460"/>
    <s v="Jennifer Patt"/>
    <s v="Corporate"/>
    <s v="United States"/>
    <x v="80"/>
    <x v="30"/>
    <x v="100"/>
    <x v="3"/>
    <s v="OFF-PA-10001295"/>
    <x v="1"/>
    <x v="10"/>
    <s v="Computer Printout Paper with Letter-Trim Perforations"/>
    <n v="94.85"/>
    <n v="5"/>
    <x v="0"/>
    <n v="0"/>
    <n v="45.527999999999992"/>
  </r>
  <r>
    <n v="3221"/>
    <s v="US-2012-137008"/>
    <d v="2012-10-02T00:00:00"/>
    <n v="2012"/>
    <n v="10"/>
    <x v="2"/>
    <x v="2"/>
    <d v="2012-10-08T00:00:00"/>
    <s v="Standard Class"/>
    <s v="JP-15460"/>
    <s v="Jennifer Patt"/>
    <s v="Corporate"/>
    <s v="United States"/>
    <x v="80"/>
    <x v="30"/>
    <x v="100"/>
    <x v="3"/>
    <s v="OFF-EN-10002500"/>
    <x v="1"/>
    <x v="12"/>
    <s v="Globe Weis Peel &amp; Seel First Class Envelopes"/>
    <n v="51.12"/>
    <n v="4"/>
    <x v="0"/>
    <n v="0"/>
    <n v="23.003999999999998"/>
  </r>
  <r>
    <n v="3222"/>
    <s v="US-2012-137008"/>
    <d v="2012-10-02T00:00:00"/>
    <n v="2012"/>
    <n v="10"/>
    <x v="2"/>
    <x v="2"/>
    <d v="2012-10-08T00:00:00"/>
    <s v="Standard Class"/>
    <s v="JP-15460"/>
    <s v="Jennifer Patt"/>
    <s v="Corporate"/>
    <s v="United States"/>
    <x v="80"/>
    <x v="30"/>
    <x v="100"/>
    <x v="3"/>
    <s v="TEC-AC-10000892"/>
    <x v="2"/>
    <x v="11"/>
    <s v="NETGEAR N750 Dual Band Wi-Fi Gigabit Router"/>
    <n v="90"/>
    <n v="1"/>
    <x v="0"/>
    <n v="0"/>
    <n v="32.4"/>
  </r>
  <r>
    <n v="3223"/>
    <s v="CA-2011-108189"/>
    <d v="2011-10-02T00:00:00"/>
    <n v="2011"/>
    <n v="10"/>
    <x v="18"/>
    <x v="18"/>
    <d v="2011-10-05T00:00:00"/>
    <s v="First Class"/>
    <s v="ES-14080"/>
    <s v="Erin Smith"/>
    <s v="Corporate"/>
    <s v="United States"/>
    <x v="228"/>
    <x v="16"/>
    <x v="285"/>
    <x v="1"/>
    <s v="OFF-PA-10001838"/>
    <x v="1"/>
    <x v="10"/>
    <s v="Adams Telephone Message Book W/Dividers/Space For Phone Numbers, 5 1/4&quot;X8 1/2&quot;, 300/Messages"/>
    <n v="9.4079999999999995"/>
    <n v="2"/>
    <x v="2"/>
    <n v="0.2"/>
    <n v="3.4103999999999997"/>
  </r>
  <r>
    <n v="3224"/>
    <s v="CA-2011-108189"/>
    <d v="2011-10-02T00:00:00"/>
    <n v="2011"/>
    <n v="10"/>
    <x v="18"/>
    <x v="18"/>
    <d v="2011-10-05T00:00:00"/>
    <s v="First Class"/>
    <s v="ES-14080"/>
    <s v="Erin Smith"/>
    <s v="Corporate"/>
    <s v="United States"/>
    <x v="228"/>
    <x v="16"/>
    <x v="285"/>
    <x v="1"/>
    <s v="OFF-FA-10000735"/>
    <x v="1"/>
    <x v="13"/>
    <s v="Staples"/>
    <n v="4.6719999999999997"/>
    <n v="2"/>
    <x v="2"/>
    <n v="0.2"/>
    <n v="1.4599999999999997"/>
  </r>
  <r>
    <n v="3225"/>
    <s v="CA-2011-108189"/>
    <d v="2011-10-02T00:00:00"/>
    <n v="2011"/>
    <n v="10"/>
    <x v="18"/>
    <x v="18"/>
    <d v="2011-10-05T00:00:00"/>
    <s v="First Class"/>
    <s v="ES-14080"/>
    <s v="Erin Smith"/>
    <s v="Corporate"/>
    <s v="United States"/>
    <x v="228"/>
    <x v="16"/>
    <x v="285"/>
    <x v="1"/>
    <s v="TEC-PH-10001760"/>
    <x v="2"/>
    <x v="7"/>
    <s v="Bose SoundLink Bluetooth Speaker"/>
    <n v="318.40000000000003"/>
    <n v="2"/>
    <x v="2"/>
    <n v="0.2"/>
    <n v="107.46"/>
  </r>
  <r>
    <n v="3226"/>
    <s v="CA-2011-108189"/>
    <d v="2011-10-02T00:00:00"/>
    <n v="2011"/>
    <n v="10"/>
    <x v="18"/>
    <x v="18"/>
    <d v="2011-10-05T00:00:00"/>
    <s v="First Class"/>
    <s v="ES-14080"/>
    <s v="Erin Smith"/>
    <s v="Corporate"/>
    <s v="United States"/>
    <x v="228"/>
    <x v="16"/>
    <x v="285"/>
    <x v="1"/>
    <s v="OFF-EN-10004846"/>
    <x v="1"/>
    <x v="12"/>
    <s v="Letter or Legal Size Expandable Poly String Tie Envelopes"/>
    <n v="12.768000000000001"/>
    <n v="6"/>
    <x v="2"/>
    <n v="0.2"/>
    <n v="4.628400000000001"/>
  </r>
  <r>
    <n v="3227"/>
    <s v="CA-2011-108189"/>
    <d v="2011-10-02T00:00:00"/>
    <n v="2011"/>
    <n v="10"/>
    <x v="18"/>
    <x v="18"/>
    <d v="2011-10-05T00:00:00"/>
    <s v="First Class"/>
    <s v="ES-14080"/>
    <s v="Erin Smith"/>
    <s v="Corporate"/>
    <s v="United States"/>
    <x v="228"/>
    <x v="16"/>
    <x v="285"/>
    <x v="1"/>
    <s v="OFF-SU-10003567"/>
    <x v="1"/>
    <x v="14"/>
    <s v="Stiletto Hand Letter Openers"/>
    <n v="15.36"/>
    <n v="2"/>
    <x v="2"/>
    <n v="0.2"/>
    <n v="-3.2639999999999993"/>
  </r>
  <r>
    <n v="3228"/>
    <s v="CA-2011-108189"/>
    <d v="2011-10-02T00:00:00"/>
    <n v="2011"/>
    <n v="10"/>
    <x v="18"/>
    <x v="18"/>
    <d v="2011-10-05T00:00:00"/>
    <s v="First Class"/>
    <s v="ES-14080"/>
    <s v="Erin Smith"/>
    <s v="Corporate"/>
    <s v="United States"/>
    <x v="228"/>
    <x v="16"/>
    <x v="285"/>
    <x v="1"/>
    <s v="TEC-PH-10001557"/>
    <x v="2"/>
    <x v="7"/>
    <s v="Pyle PMP37LED"/>
    <n v="230.376"/>
    <n v="3"/>
    <x v="2"/>
    <n v="0.2"/>
    <n v="20.157899999999991"/>
  </r>
  <r>
    <n v="3229"/>
    <s v="CA-2011-108189"/>
    <d v="2011-10-02T00:00:00"/>
    <n v="2011"/>
    <n v="10"/>
    <x v="18"/>
    <x v="18"/>
    <d v="2011-10-05T00:00:00"/>
    <s v="First Class"/>
    <s v="ES-14080"/>
    <s v="Erin Smith"/>
    <s v="Corporate"/>
    <s v="United States"/>
    <x v="228"/>
    <x v="16"/>
    <x v="285"/>
    <x v="1"/>
    <s v="TEC-AC-10003038"/>
    <x v="2"/>
    <x v="11"/>
    <s v="Kingston Digital DataTraveler 16GB USB 2.0"/>
    <n v="7.16"/>
    <n v="1"/>
    <x v="2"/>
    <n v="0.2"/>
    <n v="-8.9500000000001023E-2"/>
  </r>
  <r>
    <n v="3230"/>
    <s v="CA-2011-154641"/>
    <d v="2011-08-11T00:00:00"/>
    <n v="2011"/>
    <n v="8"/>
    <x v="9"/>
    <x v="9"/>
    <d v="2011-08-16T00:00:00"/>
    <s v="Standard Class"/>
    <s v="KL-16645"/>
    <s v="Ken Lonsdale"/>
    <s v="Consumer"/>
    <s v="United States"/>
    <x v="20"/>
    <x v="15"/>
    <x v="45"/>
    <x v="3"/>
    <s v="OFF-ST-10004459"/>
    <x v="1"/>
    <x v="4"/>
    <s v="Tennsco Single-Tier Lockers"/>
    <n v="375.34"/>
    <n v="1"/>
    <x v="0"/>
    <n v="0"/>
    <n v="18.766999999999996"/>
  </r>
  <r>
    <n v="3231"/>
    <s v="CA-2014-131625"/>
    <d v="2014-09-02T00:00:00"/>
    <n v="2014"/>
    <n v="9"/>
    <x v="15"/>
    <x v="15"/>
    <d v="2014-09-06T00:00:00"/>
    <s v="Second Class"/>
    <s v="BN-11515"/>
    <s v="Bradley Nguyen"/>
    <s v="Consumer"/>
    <s v="United States"/>
    <x v="20"/>
    <x v="15"/>
    <x v="29"/>
    <x v="3"/>
    <s v="FUR-FU-10004960"/>
    <x v="0"/>
    <x v="5"/>
    <s v="Seth Thomas 12&quot; Clock w/ Goldtone Case"/>
    <n v="114.9"/>
    <n v="5"/>
    <x v="0"/>
    <n v="0"/>
    <n v="39.066000000000003"/>
  </r>
  <r>
    <n v="3232"/>
    <s v="US-2014-156356"/>
    <d v="2014-04-17T00:00:00"/>
    <n v="2014"/>
    <n v="4"/>
    <x v="4"/>
    <x v="4"/>
    <d v="2014-04-23T00:00:00"/>
    <s v="Standard Class"/>
    <s v="ND-18370"/>
    <s v="Natalie DeCherney"/>
    <s v="Consumer"/>
    <s v="United States"/>
    <x v="12"/>
    <x v="5"/>
    <x v="14"/>
    <x v="2"/>
    <s v="OFF-BI-10000632"/>
    <x v="1"/>
    <x v="8"/>
    <s v="Satellite Sectional Post Binders"/>
    <n v="26.045999999999992"/>
    <n v="3"/>
    <x v="3"/>
    <n v="0.8"/>
    <n v="-44.278199999999998"/>
  </r>
  <r>
    <n v="3233"/>
    <s v="US-2014-156356"/>
    <d v="2014-04-17T00:00:00"/>
    <n v="2014"/>
    <n v="4"/>
    <x v="4"/>
    <x v="4"/>
    <d v="2014-04-23T00:00:00"/>
    <s v="Standard Class"/>
    <s v="ND-18370"/>
    <s v="Natalie DeCherney"/>
    <s v="Consumer"/>
    <s v="United States"/>
    <x v="12"/>
    <x v="5"/>
    <x v="14"/>
    <x v="2"/>
    <s v="OFF-BI-10001107"/>
    <x v="1"/>
    <x v="8"/>
    <s v="GBC White Gloss Covers, Plain Front"/>
    <n v="2.8959999999999995"/>
    <n v="1"/>
    <x v="3"/>
    <n v="0.8"/>
    <n v="-4.7784000000000013"/>
  </r>
  <r>
    <n v="3234"/>
    <s v="US-2014-156356"/>
    <d v="2014-04-17T00:00:00"/>
    <n v="2014"/>
    <n v="4"/>
    <x v="4"/>
    <x v="4"/>
    <d v="2014-04-23T00:00:00"/>
    <s v="Standard Class"/>
    <s v="ND-18370"/>
    <s v="Natalie DeCherney"/>
    <s v="Consumer"/>
    <s v="United States"/>
    <x v="12"/>
    <x v="5"/>
    <x v="14"/>
    <x v="2"/>
    <s v="OFF-ST-10002301"/>
    <x v="1"/>
    <x v="4"/>
    <s v="Tennsco Commercial Shelving"/>
    <n v="32.544000000000004"/>
    <n v="2"/>
    <x v="2"/>
    <n v="0.2"/>
    <n v="-7.7292000000000041"/>
  </r>
  <r>
    <n v="3235"/>
    <s v="CA-2013-138933"/>
    <d v="2013-04-25T00:00:00"/>
    <n v="2013"/>
    <n v="4"/>
    <x v="25"/>
    <x v="25"/>
    <d v="2013-04-28T00:00:00"/>
    <s v="First Class"/>
    <s v="JL-15130"/>
    <s v="Jack Lebron"/>
    <s v="Consumer"/>
    <s v="United States"/>
    <x v="169"/>
    <x v="1"/>
    <x v="215"/>
    <x v="1"/>
    <s v="OFF-BI-10003355"/>
    <x v="1"/>
    <x v="8"/>
    <s v="Cardinal Holdit Business Card Pockets"/>
    <n v="3.9840000000000004"/>
    <n v="1"/>
    <x v="2"/>
    <n v="0.2"/>
    <n v="1.3944000000000001"/>
  </r>
  <r>
    <n v="3236"/>
    <s v="CA-2013-140746"/>
    <d v="2013-01-15T00:00:00"/>
    <n v="2013"/>
    <n v="1"/>
    <x v="12"/>
    <x v="12"/>
    <d v="2013-01-15T00:00:00"/>
    <s v="Same Day"/>
    <s v="RC-19825"/>
    <s v="Roy Collins"/>
    <s v="Consumer"/>
    <s v="United States"/>
    <x v="54"/>
    <x v="29"/>
    <x v="69"/>
    <x v="3"/>
    <s v="FUR-TA-10002903"/>
    <x v="0"/>
    <x v="3"/>
    <s v="Bevis Round Bullnose 29&quot; High Table Top"/>
    <n v="181.79699999999997"/>
    <n v="1"/>
    <x v="4"/>
    <n v="0.3"/>
    <n v="-15.582599999999999"/>
  </r>
  <r>
    <n v="3237"/>
    <s v="CA-2013-146836"/>
    <d v="2013-05-03T00:00:00"/>
    <n v="2013"/>
    <n v="5"/>
    <x v="35"/>
    <x v="35"/>
    <d v="2013-05-03T00:00:00"/>
    <s v="Same Day"/>
    <s v="CC-12475"/>
    <s v="Cindy Chapman"/>
    <s v="Consumer"/>
    <s v="United States"/>
    <x v="20"/>
    <x v="15"/>
    <x v="23"/>
    <x v="3"/>
    <s v="OFF-ST-10001580"/>
    <x v="1"/>
    <x v="4"/>
    <s v="Super Decoflex Portable Personal File"/>
    <n v="44.94"/>
    <n v="3"/>
    <x v="0"/>
    <n v="0"/>
    <n v="12.5832"/>
  </r>
  <r>
    <n v="3238"/>
    <s v="CA-2013-146836"/>
    <d v="2013-05-03T00:00:00"/>
    <n v="2013"/>
    <n v="5"/>
    <x v="35"/>
    <x v="35"/>
    <d v="2013-05-03T00:00:00"/>
    <s v="Same Day"/>
    <s v="CC-12475"/>
    <s v="Cindy Chapman"/>
    <s v="Consumer"/>
    <s v="United States"/>
    <x v="20"/>
    <x v="15"/>
    <x v="23"/>
    <x v="3"/>
    <s v="OFF-BI-10000315"/>
    <x v="1"/>
    <x v="8"/>
    <s v="Poly Designer Cover &amp; Back"/>
    <n v="45.576000000000001"/>
    <n v="3"/>
    <x v="2"/>
    <n v="0.2"/>
    <n v="15.951599999999997"/>
  </r>
  <r>
    <n v="3239"/>
    <s v="US-2013-127971"/>
    <d v="2013-11-21T00:00:00"/>
    <n v="2013"/>
    <n v="11"/>
    <x v="0"/>
    <x v="0"/>
    <d v="2013-11-28T00:00:00"/>
    <s v="Standard Class"/>
    <s v="DW-13195"/>
    <s v="David Wiener"/>
    <s v="Corporate"/>
    <s v="United States"/>
    <x v="12"/>
    <x v="5"/>
    <x v="14"/>
    <x v="2"/>
    <s v="FUR-CH-10003774"/>
    <x v="0"/>
    <x v="1"/>
    <s v="Global Wood Trimmed Manager's Task Chair, Khaki"/>
    <n v="318.43"/>
    <n v="5"/>
    <x v="4"/>
    <n v="0.3"/>
    <n v="-77.333000000000013"/>
  </r>
  <r>
    <n v="3240"/>
    <s v="US-2013-127971"/>
    <d v="2013-11-21T00:00:00"/>
    <n v="2013"/>
    <n v="11"/>
    <x v="0"/>
    <x v="0"/>
    <d v="2013-11-28T00:00:00"/>
    <s v="Standard Class"/>
    <s v="DW-13195"/>
    <s v="David Wiener"/>
    <s v="Corporate"/>
    <s v="United States"/>
    <x v="12"/>
    <x v="5"/>
    <x v="14"/>
    <x v="2"/>
    <s v="TEC-PH-10003095"/>
    <x v="2"/>
    <x v="7"/>
    <s v="Samsung HM1900 Bluetooth Headset"/>
    <n v="122.91999999999999"/>
    <n v="7"/>
    <x v="2"/>
    <n v="0.2"/>
    <n v="46.095000000000006"/>
  </r>
  <r>
    <n v="3241"/>
    <s v="US-2013-127971"/>
    <d v="2013-11-21T00:00:00"/>
    <n v="2013"/>
    <n v="11"/>
    <x v="0"/>
    <x v="0"/>
    <d v="2013-11-28T00:00:00"/>
    <s v="Standard Class"/>
    <s v="DW-13195"/>
    <s v="David Wiener"/>
    <s v="Corporate"/>
    <s v="United States"/>
    <x v="12"/>
    <x v="5"/>
    <x v="14"/>
    <x v="2"/>
    <s v="FUR-FU-10000023"/>
    <x v="0"/>
    <x v="5"/>
    <s v="Eldon Wave Desk Accessories"/>
    <n v="7.0679999999999996"/>
    <n v="3"/>
    <x v="7"/>
    <n v="0.6"/>
    <n v="-2.8271999999999995"/>
  </r>
  <r>
    <n v="3242"/>
    <s v="US-2013-140809"/>
    <d v="2013-02-01T00:00:00"/>
    <n v="2013"/>
    <n v="2"/>
    <x v="47"/>
    <x v="47"/>
    <d v="2013-02-03T00:00:00"/>
    <s v="First Class"/>
    <s v="CK-12760"/>
    <s v="Cyma Kinney"/>
    <s v="Corporate"/>
    <s v="United States"/>
    <x v="81"/>
    <x v="17"/>
    <x v="101"/>
    <x v="0"/>
    <s v="OFF-ST-10002214"/>
    <x v="1"/>
    <x v="4"/>
    <s v="X-Rack File for Hanging Folders"/>
    <n v="56.449999999999996"/>
    <n v="5"/>
    <x v="0"/>
    <n v="0"/>
    <n v="14.676999999999998"/>
  </r>
  <r>
    <n v="3243"/>
    <s v="CA-2014-114524"/>
    <d v="2014-04-01T00:00:00"/>
    <n v="2014"/>
    <n v="4"/>
    <x v="4"/>
    <x v="4"/>
    <d v="2014-04-06T00:00:00"/>
    <s v="Second Class"/>
    <s v="EG-13900"/>
    <s v="Emily Grady"/>
    <s v="Consumer"/>
    <s v="United States"/>
    <x v="22"/>
    <x v="10"/>
    <x v="36"/>
    <x v="2"/>
    <s v="OFF-BI-10002799"/>
    <x v="1"/>
    <x v="8"/>
    <s v="SlimView Poly Binder, 3/8&quot;"/>
    <n v="13.467999999999998"/>
    <n v="13"/>
    <x v="3"/>
    <n v="0.8"/>
    <n v="-22.895600000000005"/>
  </r>
  <r>
    <n v="3244"/>
    <s v="CA-2014-113355"/>
    <d v="2014-12-02T00:00:00"/>
    <n v="2014"/>
    <n v="12"/>
    <x v="22"/>
    <x v="22"/>
    <d v="2014-12-06T00:00:00"/>
    <s v="Standard Class"/>
    <s v="SJ-20215"/>
    <s v="Sarah Jordon"/>
    <s v="Consumer"/>
    <s v="United States"/>
    <x v="55"/>
    <x v="5"/>
    <x v="70"/>
    <x v="2"/>
    <s v="TEC-PH-10004912"/>
    <x v="2"/>
    <x v="7"/>
    <s v="Cisco SPA112 2 Port Phone Adapter"/>
    <n v="219.80000000000004"/>
    <n v="5"/>
    <x v="2"/>
    <n v="0.2"/>
    <n v="24.727499999999971"/>
  </r>
  <r>
    <n v="3245"/>
    <s v="CA-2014-113355"/>
    <d v="2014-12-02T00:00:00"/>
    <n v="2014"/>
    <n v="12"/>
    <x v="22"/>
    <x v="22"/>
    <d v="2014-12-06T00:00:00"/>
    <s v="Standard Class"/>
    <s v="SJ-20215"/>
    <s v="Sarah Jordon"/>
    <s v="Consumer"/>
    <s v="United States"/>
    <x v="55"/>
    <x v="5"/>
    <x v="70"/>
    <x v="2"/>
    <s v="FUR-CH-10002602"/>
    <x v="0"/>
    <x v="1"/>
    <s v="DMI Arturo Collection Mission-style Design Wood Chair"/>
    <n v="317.05799999999999"/>
    <n v="3"/>
    <x v="4"/>
    <n v="0.3"/>
    <n v="-18.117599999999996"/>
  </r>
  <r>
    <n v="3246"/>
    <s v="US-2014-140907"/>
    <d v="2014-12-11T00:00:00"/>
    <n v="2014"/>
    <n v="12"/>
    <x v="22"/>
    <x v="22"/>
    <d v="2014-12-13T00:00:00"/>
    <s v="Second Class"/>
    <s v="BP-11185"/>
    <s v="Ben Peterman"/>
    <s v="Corporate"/>
    <s v="United States"/>
    <x v="4"/>
    <x v="4"/>
    <x v="5"/>
    <x v="1"/>
    <s v="TEC-AC-10004510"/>
    <x v="2"/>
    <x v="11"/>
    <s v="Logitech Desktop MK120 Mouse and keyboard Combo"/>
    <n v="49.08"/>
    <n v="3"/>
    <x v="0"/>
    <n v="0"/>
    <n v="4.9079999999999977"/>
  </r>
  <r>
    <n v="3247"/>
    <s v="US-2014-140907"/>
    <d v="2014-12-11T00:00:00"/>
    <n v="2014"/>
    <n v="12"/>
    <x v="22"/>
    <x v="22"/>
    <d v="2014-12-13T00:00:00"/>
    <s v="Second Class"/>
    <s v="BP-11185"/>
    <s v="Ben Peterman"/>
    <s v="Corporate"/>
    <s v="United States"/>
    <x v="4"/>
    <x v="4"/>
    <x v="5"/>
    <x v="1"/>
    <s v="OFF-ST-10000060"/>
    <x v="1"/>
    <x v="4"/>
    <s v="Fellowes Bankers Box Staxonsteel Drawer File/Stacking System"/>
    <n v="324.90000000000003"/>
    <n v="5"/>
    <x v="0"/>
    <n v="0"/>
    <n v="38.988000000000014"/>
  </r>
  <r>
    <n v="3248"/>
    <s v="US-2014-140907"/>
    <d v="2014-12-11T00:00:00"/>
    <n v="2014"/>
    <n v="12"/>
    <x v="22"/>
    <x v="22"/>
    <d v="2014-12-13T00:00:00"/>
    <s v="Second Class"/>
    <s v="BP-11185"/>
    <s v="Ben Peterman"/>
    <s v="Corporate"/>
    <s v="United States"/>
    <x v="4"/>
    <x v="4"/>
    <x v="5"/>
    <x v="1"/>
    <s v="OFF-AR-10000799"/>
    <x v="1"/>
    <x v="6"/>
    <s v="Col-Erase Pencils with Erasers"/>
    <n v="18.240000000000002"/>
    <n v="3"/>
    <x v="0"/>
    <n v="0"/>
    <n v="5.2895999999999983"/>
  </r>
  <r>
    <n v="3249"/>
    <s v="CA-2013-159730"/>
    <d v="2013-09-18T00:00:00"/>
    <n v="2013"/>
    <n v="9"/>
    <x v="21"/>
    <x v="21"/>
    <d v="2013-09-22T00:00:00"/>
    <s v="Standard Class"/>
    <s v="SJ-20125"/>
    <s v="Sanjit Jacobs"/>
    <s v="Home Office"/>
    <s v="United States"/>
    <x v="4"/>
    <x v="4"/>
    <x v="5"/>
    <x v="1"/>
    <s v="FUR-CH-10004875"/>
    <x v="0"/>
    <x v="1"/>
    <s v="Harbour Creations 67200 Series Stacking Chairs"/>
    <n v="113.88800000000002"/>
    <n v="2"/>
    <x v="2"/>
    <n v="0.2"/>
    <n v="9.9651999999999994"/>
  </r>
  <r>
    <n v="3250"/>
    <s v="CA-2013-159730"/>
    <d v="2013-09-18T00:00:00"/>
    <n v="2013"/>
    <n v="9"/>
    <x v="21"/>
    <x v="21"/>
    <d v="2013-09-22T00:00:00"/>
    <s v="Standard Class"/>
    <s v="SJ-20125"/>
    <s v="Sanjit Jacobs"/>
    <s v="Home Office"/>
    <s v="United States"/>
    <x v="4"/>
    <x v="4"/>
    <x v="5"/>
    <x v="1"/>
    <s v="TEC-PH-10002085"/>
    <x v="2"/>
    <x v="7"/>
    <s v="Clarity 53712"/>
    <n v="105.584"/>
    <n v="2"/>
    <x v="2"/>
    <n v="0.2"/>
    <n v="7.9188000000000045"/>
  </r>
  <r>
    <n v="3251"/>
    <s v="CA-2013-157868"/>
    <d v="2013-12-24T00:00:00"/>
    <n v="2013"/>
    <n v="12"/>
    <x v="5"/>
    <x v="5"/>
    <d v="2013-12-30T00:00:00"/>
    <s v="Standard Class"/>
    <s v="MC-17590"/>
    <s v="Matt Collister"/>
    <s v="Corporate"/>
    <s v="United States"/>
    <x v="354"/>
    <x v="12"/>
    <x v="436"/>
    <x v="2"/>
    <s v="OFF-FA-10000992"/>
    <x v="1"/>
    <x v="13"/>
    <s v="Acco Clips to Go Binder Clips, 24 Clips in Two Sizes"/>
    <n v="24.849999999999998"/>
    <n v="7"/>
    <x v="0"/>
    <n v="0"/>
    <n v="11.679499999999999"/>
  </r>
  <r>
    <n v="3252"/>
    <s v="CA-2014-119389"/>
    <d v="2014-04-18T00:00:00"/>
    <n v="2014"/>
    <n v="4"/>
    <x v="4"/>
    <x v="4"/>
    <d v="2014-04-20T00:00:00"/>
    <s v="First Class"/>
    <s v="BG-11740"/>
    <s v="Bruce Geld"/>
    <s v="Consumer"/>
    <s v="United States"/>
    <x v="10"/>
    <x v="9"/>
    <x v="74"/>
    <x v="3"/>
    <s v="FUR-FU-10001473"/>
    <x v="0"/>
    <x v="5"/>
    <s v="Eldon Executive Woodline II Desk Accessories, Mahogany"/>
    <n v="60.311999999999998"/>
    <n v="3"/>
    <x v="2"/>
    <n v="0.2"/>
    <n v="5.2773000000000003"/>
  </r>
  <r>
    <n v="3253"/>
    <s v="CA-2014-110373"/>
    <d v="2014-10-28T00:00:00"/>
    <n v="2014"/>
    <n v="10"/>
    <x v="13"/>
    <x v="13"/>
    <d v="2014-10-31T00:00:00"/>
    <s v="Second Class"/>
    <s v="MA-17560"/>
    <s v="Matt Abelman"/>
    <s v="Home Office"/>
    <s v="United States"/>
    <x v="22"/>
    <x v="10"/>
    <x v="26"/>
    <x v="2"/>
    <s v="OFF-AR-10003045"/>
    <x v="1"/>
    <x v="6"/>
    <s v="Prang Colored Pencils"/>
    <n v="7.0559999999999992"/>
    <n v="3"/>
    <x v="2"/>
    <n v="0.2"/>
    <n v="2.2050000000000001"/>
  </r>
  <r>
    <n v="3254"/>
    <s v="CA-2014-110373"/>
    <d v="2014-10-28T00:00:00"/>
    <n v="2014"/>
    <n v="10"/>
    <x v="13"/>
    <x v="13"/>
    <d v="2014-10-31T00:00:00"/>
    <s v="Second Class"/>
    <s v="MA-17560"/>
    <s v="Matt Abelman"/>
    <s v="Home Office"/>
    <s v="United States"/>
    <x v="22"/>
    <x v="10"/>
    <x v="26"/>
    <x v="2"/>
    <s v="TEC-PH-10001536"/>
    <x v="2"/>
    <x v="7"/>
    <s v="Spigen Samsung Galaxy S5 Case Wallet"/>
    <n v="27.183999999999997"/>
    <n v="2"/>
    <x v="2"/>
    <n v="0.2"/>
    <n v="2.0387999999999984"/>
  </r>
  <r>
    <n v="3255"/>
    <s v="CA-2013-155474"/>
    <d v="2013-07-09T00:00:00"/>
    <n v="2013"/>
    <n v="7"/>
    <x v="16"/>
    <x v="16"/>
    <d v="2013-07-15T00:00:00"/>
    <s v="Standard Class"/>
    <s v="CC-12220"/>
    <s v="Chris Cortes"/>
    <s v="Consumer"/>
    <s v="United States"/>
    <x v="4"/>
    <x v="4"/>
    <x v="59"/>
    <x v="1"/>
    <s v="TEC-PH-10001580"/>
    <x v="2"/>
    <x v="7"/>
    <s v="Logitech Mobile Speakerphone P710e - speaker phone"/>
    <n v="107.98399999999999"/>
    <n v="1"/>
    <x v="2"/>
    <n v="0.2"/>
    <n v="9.4485999999999954"/>
  </r>
  <r>
    <n v="3256"/>
    <s v="CA-2013-155474"/>
    <d v="2013-07-09T00:00:00"/>
    <n v="2013"/>
    <n v="7"/>
    <x v="16"/>
    <x v="16"/>
    <d v="2013-07-15T00:00:00"/>
    <s v="Standard Class"/>
    <s v="CC-12220"/>
    <s v="Chris Cortes"/>
    <s v="Consumer"/>
    <s v="United States"/>
    <x v="4"/>
    <x v="4"/>
    <x v="59"/>
    <x v="1"/>
    <s v="OFF-BI-10004209"/>
    <x v="1"/>
    <x v="8"/>
    <s v="Fellowes Twister Kit, Gray/Clear, 3/pkg"/>
    <n v="19.295999999999999"/>
    <n v="3"/>
    <x v="2"/>
    <n v="0.2"/>
    <n v="6.0299999999999994"/>
  </r>
  <r>
    <n v="3257"/>
    <s v="CA-2012-155453"/>
    <d v="2012-08-09T00:00:00"/>
    <n v="2012"/>
    <n v="8"/>
    <x v="37"/>
    <x v="37"/>
    <d v="2012-08-14T00:00:00"/>
    <s v="Standard Class"/>
    <s v="RA-19885"/>
    <s v="Ruben Ausman"/>
    <s v="Corporate"/>
    <s v="United States"/>
    <x v="108"/>
    <x v="2"/>
    <x v="133"/>
    <x v="0"/>
    <s v="OFF-LA-10001613"/>
    <x v="1"/>
    <x v="2"/>
    <s v="Avery File Folder Labels"/>
    <n v="4.6079999999999997"/>
    <n v="2"/>
    <x v="2"/>
    <n v="0.2"/>
    <n v="1.6704000000000001"/>
  </r>
  <r>
    <n v="3258"/>
    <s v="US-2013-161844"/>
    <d v="2013-12-10T00:00:00"/>
    <n v="2013"/>
    <n v="12"/>
    <x v="5"/>
    <x v="5"/>
    <d v="2013-12-15T00:00:00"/>
    <s v="Second Class"/>
    <s v="DK-12835"/>
    <s v="Damala Kotsonis"/>
    <s v="Corporate"/>
    <s v="United States"/>
    <x v="47"/>
    <x v="18"/>
    <x v="78"/>
    <x v="0"/>
    <s v="FUR-TA-10001676"/>
    <x v="0"/>
    <x v="3"/>
    <s v="Hon 61000 Series Interactive Training Tables"/>
    <n v="79.97399999999999"/>
    <n v="3"/>
    <x v="10"/>
    <n v="0.4"/>
    <n v="-29.323800000000006"/>
  </r>
  <r>
    <n v="3259"/>
    <s v="US-2013-161844"/>
    <d v="2013-12-10T00:00:00"/>
    <n v="2013"/>
    <n v="12"/>
    <x v="5"/>
    <x v="5"/>
    <d v="2013-12-15T00:00:00"/>
    <s v="Second Class"/>
    <s v="DK-12835"/>
    <s v="Damala Kotsonis"/>
    <s v="Corporate"/>
    <s v="United States"/>
    <x v="47"/>
    <x v="18"/>
    <x v="78"/>
    <x v="0"/>
    <s v="OFF-BI-10003712"/>
    <x v="1"/>
    <x v="8"/>
    <s v="Acco Pressboard Covers with Storage Hooks, 14 7/8&quot; x 11&quot;, Light Blue"/>
    <n v="2.9460000000000006"/>
    <n v="2"/>
    <x v="6"/>
    <n v="0.7"/>
    <n v="-2.0621999999999998"/>
  </r>
  <r>
    <n v="3260"/>
    <s v="US-2013-162103"/>
    <d v="2013-11-14T00:00:00"/>
    <n v="2013"/>
    <n v="11"/>
    <x v="0"/>
    <x v="0"/>
    <d v="2013-11-18T00:00:00"/>
    <s v="Standard Class"/>
    <s v="LB-16795"/>
    <s v="Laurel Beltran"/>
    <s v="Home Office"/>
    <s v="United States"/>
    <x v="336"/>
    <x v="10"/>
    <x v="417"/>
    <x v="2"/>
    <s v="OFF-BI-10000285"/>
    <x v="1"/>
    <x v="8"/>
    <s v="XtraLife ClearVue Slant-D Ring Binders by Cardinal"/>
    <n v="3.1359999999999992"/>
    <n v="2"/>
    <x v="3"/>
    <n v="0.8"/>
    <n v="-4.7040000000000006"/>
  </r>
  <r>
    <n v="3261"/>
    <s v="CA-2011-151554"/>
    <d v="2011-11-14T00:00:00"/>
    <n v="2011"/>
    <n v="11"/>
    <x v="7"/>
    <x v="7"/>
    <d v="2011-11-15T00:00:00"/>
    <s v="First Class"/>
    <s v="CM-11815"/>
    <s v="Candace McMahon"/>
    <s v="Corporate"/>
    <s v="United States"/>
    <x v="45"/>
    <x v="5"/>
    <x v="89"/>
    <x v="2"/>
    <s v="OFF-PA-10004609"/>
    <x v="1"/>
    <x v="10"/>
    <s v="Xerox 221"/>
    <n v="20.736000000000004"/>
    <n v="4"/>
    <x v="2"/>
    <n v="0.2"/>
    <n v="7.2576000000000001"/>
  </r>
  <r>
    <n v="3262"/>
    <s v="CA-2011-140662"/>
    <d v="2011-11-17T00:00:00"/>
    <n v="2011"/>
    <n v="11"/>
    <x v="7"/>
    <x v="7"/>
    <d v="2011-11-19T00:00:00"/>
    <s v="First Class"/>
    <s v="TS-21205"/>
    <s v="Thomas Seio"/>
    <s v="Corporate"/>
    <s v="United States"/>
    <x v="8"/>
    <x v="1"/>
    <x v="9"/>
    <x v="1"/>
    <s v="TEC-AC-10001314"/>
    <x v="2"/>
    <x v="11"/>
    <s v="Case Logic 2.4GHz Wireless Keyboard"/>
    <n v="99.98"/>
    <n v="2"/>
    <x v="0"/>
    <n v="0"/>
    <n v="7.9983999999999895"/>
  </r>
  <r>
    <n v="3263"/>
    <s v="CA-2011-140662"/>
    <d v="2011-11-17T00:00:00"/>
    <n v="2011"/>
    <n v="11"/>
    <x v="7"/>
    <x v="7"/>
    <d v="2011-11-19T00:00:00"/>
    <s v="First Class"/>
    <s v="TS-21205"/>
    <s v="Thomas Seio"/>
    <s v="Corporate"/>
    <s v="United States"/>
    <x v="8"/>
    <x v="1"/>
    <x v="9"/>
    <x v="1"/>
    <s v="OFF-PA-10003395"/>
    <x v="1"/>
    <x v="10"/>
    <s v="Xerox 1941"/>
    <n v="733.94999999999993"/>
    <n v="7"/>
    <x v="0"/>
    <n v="0"/>
    <n v="352.29599999999999"/>
  </r>
  <r>
    <n v="3264"/>
    <s v="CA-2011-140662"/>
    <d v="2011-11-17T00:00:00"/>
    <n v="2011"/>
    <n v="11"/>
    <x v="7"/>
    <x v="7"/>
    <d v="2011-11-19T00:00:00"/>
    <s v="First Class"/>
    <s v="TS-21205"/>
    <s v="Thomas Seio"/>
    <s v="Corporate"/>
    <s v="United States"/>
    <x v="8"/>
    <x v="1"/>
    <x v="9"/>
    <x v="1"/>
    <s v="OFF-AP-10001242"/>
    <x v="1"/>
    <x v="9"/>
    <s v="APC 7 Outlet Network SurgeArrest Surge Protector"/>
    <n v="241.44"/>
    <n v="3"/>
    <x v="0"/>
    <n v="0"/>
    <n v="72.431999999999988"/>
  </r>
  <r>
    <n v="3265"/>
    <s v="CA-2013-122518"/>
    <d v="2013-03-05T00:00:00"/>
    <n v="2013"/>
    <n v="3"/>
    <x v="17"/>
    <x v="17"/>
    <d v="2013-03-09T00:00:00"/>
    <s v="Second Class"/>
    <s v="RF-19345"/>
    <s v="Randy Ferguson"/>
    <s v="Corporate"/>
    <s v="United States"/>
    <x v="100"/>
    <x v="2"/>
    <x v="123"/>
    <x v="0"/>
    <s v="OFF-LA-10001641"/>
    <x v="1"/>
    <x v="2"/>
    <s v="Avery 518"/>
    <n v="10.08"/>
    <n v="4"/>
    <x v="2"/>
    <n v="0.2"/>
    <n v="3.528"/>
  </r>
  <r>
    <n v="3266"/>
    <s v="US-2011-126571"/>
    <d v="2011-10-11T00:00:00"/>
    <n v="2011"/>
    <n v="10"/>
    <x v="18"/>
    <x v="18"/>
    <d v="2011-10-15T00:00:00"/>
    <s v="Standard Class"/>
    <s v="JF-15565"/>
    <s v="Jill Fjeld"/>
    <s v="Consumer"/>
    <s v="United States"/>
    <x v="10"/>
    <x v="9"/>
    <x v="74"/>
    <x v="3"/>
    <s v="OFF-ST-10003816"/>
    <x v="1"/>
    <x v="4"/>
    <s v="Fellowes High-Stak Drawer Files"/>
    <n v="281.904"/>
    <n v="2"/>
    <x v="2"/>
    <n v="0.2"/>
    <n v="10.571399999999983"/>
  </r>
  <r>
    <n v="3267"/>
    <s v="US-2011-126571"/>
    <d v="2011-10-11T00:00:00"/>
    <n v="2011"/>
    <n v="10"/>
    <x v="18"/>
    <x v="18"/>
    <d v="2011-10-15T00:00:00"/>
    <s v="Standard Class"/>
    <s v="JF-15565"/>
    <s v="Jill Fjeld"/>
    <s v="Consumer"/>
    <s v="United States"/>
    <x v="10"/>
    <x v="9"/>
    <x v="74"/>
    <x v="3"/>
    <s v="OFF-EN-10002230"/>
    <x v="1"/>
    <x v="12"/>
    <s v="Airmail Envelopes"/>
    <n v="201.43200000000002"/>
    <n v="3"/>
    <x v="2"/>
    <n v="0.2"/>
    <n v="67.983299999999986"/>
  </r>
  <r>
    <n v="3268"/>
    <s v="CA-2011-143840"/>
    <d v="2011-05-22T00:00:00"/>
    <n v="2011"/>
    <n v="5"/>
    <x v="8"/>
    <x v="8"/>
    <d v="2011-05-29T00:00:00"/>
    <s v="Standard Class"/>
    <s v="EH-14185"/>
    <s v="Evan Henry"/>
    <s v="Consumer"/>
    <s v="United States"/>
    <x v="27"/>
    <x v="19"/>
    <x v="33"/>
    <x v="0"/>
    <s v="TEC-PH-10002660"/>
    <x v="2"/>
    <x v="7"/>
    <s v="Nortel Networks T7316 E Nt8 B27"/>
    <n v="135.97999999999999"/>
    <n v="2"/>
    <x v="0"/>
    <n v="0"/>
    <n v="33.995000000000005"/>
  </r>
  <r>
    <n v="3269"/>
    <s v="CA-2011-143840"/>
    <d v="2011-05-22T00:00:00"/>
    <n v="2011"/>
    <n v="5"/>
    <x v="8"/>
    <x v="8"/>
    <d v="2011-05-29T00:00:00"/>
    <s v="Standard Class"/>
    <s v="EH-14185"/>
    <s v="Evan Henry"/>
    <s v="Consumer"/>
    <s v="United States"/>
    <x v="27"/>
    <x v="19"/>
    <x v="33"/>
    <x v="0"/>
    <s v="TEC-PH-10003171"/>
    <x v="2"/>
    <x v="7"/>
    <s v="Plantronics Encore H101 Dual Earpieces Headset"/>
    <n v="44.95"/>
    <n v="1"/>
    <x v="0"/>
    <n v="0"/>
    <n v="12.585999999999999"/>
  </r>
  <r>
    <n v="3270"/>
    <s v="CA-2011-115980"/>
    <d v="2011-07-15T00:00:00"/>
    <n v="2011"/>
    <n v="7"/>
    <x v="39"/>
    <x v="39"/>
    <d v="2011-07-19T00:00:00"/>
    <s v="Standard Class"/>
    <s v="VW-21775"/>
    <s v="Victoria Wilson"/>
    <s v="Corporate"/>
    <s v="United States"/>
    <x v="298"/>
    <x v="44"/>
    <x v="374"/>
    <x v="2"/>
    <s v="TEC-AC-10003709"/>
    <x v="2"/>
    <x v="11"/>
    <s v="Maxell 4.7GB DVD-R 5/Pack"/>
    <n v="2.9699999999999998"/>
    <n v="3"/>
    <x v="0"/>
    <n v="0"/>
    <n v="1.3068000000000004"/>
  </r>
  <r>
    <n v="3271"/>
    <s v="CA-2011-115980"/>
    <d v="2011-07-15T00:00:00"/>
    <n v="2011"/>
    <n v="7"/>
    <x v="39"/>
    <x v="39"/>
    <d v="2011-07-19T00:00:00"/>
    <s v="Standard Class"/>
    <s v="VW-21775"/>
    <s v="Victoria Wilson"/>
    <s v="Corporate"/>
    <s v="United States"/>
    <x v="298"/>
    <x v="44"/>
    <x v="374"/>
    <x v="2"/>
    <s v="OFF-FA-10000304"/>
    <x v="1"/>
    <x v="13"/>
    <s v="Advantus Push Pins"/>
    <n v="6.5400000000000009"/>
    <n v="3"/>
    <x v="0"/>
    <n v="0"/>
    <n v="2.6814000000000004"/>
  </r>
  <r>
    <n v="3272"/>
    <s v="CA-2012-155145"/>
    <d v="2012-12-27T00:00:00"/>
    <n v="2012"/>
    <n v="12"/>
    <x v="14"/>
    <x v="14"/>
    <d v="2012-12-29T00:00:00"/>
    <s v="Second Class"/>
    <s v="KN-16450"/>
    <s v="Kean Nguyen"/>
    <s v="Corporate"/>
    <s v="United States"/>
    <x v="355"/>
    <x v="1"/>
    <x v="437"/>
    <x v="1"/>
    <s v="TEC-AC-10003709"/>
    <x v="2"/>
    <x v="11"/>
    <s v="Maxell 4.7GB DVD-R 5/Pack"/>
    <n v="7.92"/>
    <n v="8"/>
    <x v="0"/>
    <n v="0"/>
    <n v="3.4848000000000008"/>
  </r>
  <r>
    <n v="3273"/>
    <s v="CA-2012-146038"/>
    <d v="2012-02-09T00:00:00"/>
    <n v="2012"/>
    <n v="2"/>
    <x v="36"/>
    <x v="36"/>
    <d v="2012-02-16T00:00:00"/>
    <s v="Standard Class"/>
    <s v="SJ-20215"/>
    <s v="Sarah Jordon"/>
    <s v="Consumer"/>
    <s v="United States"/>
    <x v="1"/>
    <x v="1"/>
    <x v="13"/>
    <x v="1"/>
    <s v="FUR-CH-10002774"/>
    <x v="0"/>
    <x v="1"/>
    <s v="Global Deluxe Stacking Chair, Gray"/>
    <n v="203.92"/>
    <n v="5"/>
    <x v="2"/>
    <n v="0.2"/>
    <n v="22.940999999999995"/>
  </r>
  <r>
    <n v="3274"/>
    <s v="CA-2014-133865"/>
    <d v="2014-05-09T00:00:00"/>
    <n v="2014"/>
    <n v="5"/>
    <x v="24"/>
    <x v="24"/>
    <d v="2014-05-13T00:00:00"/>
    <s v="Standard Class"/>
    <s v="PS-19045"/>
    <s v="Penelope Sewall"/>
    <s v="Home Office"/>
    <s v="United States"/>
    <x v="1"/>
    <x v="1"/>
    <x v="3"/>
    <x v="1"/>
    <s v="TEC-CO-10001046"/>
    <x v="2"/>
    <x v="16"/>
    <s v="Canon Imageclass D680 Copier / Fax"/>
    <n v="3359.9520000000002"/>
    <n v="6"/>
    <x v="2"/>
    <n v="0.2"/>
    <n v="1049.9849999999999"/>
  </r>
  <r>
    <n v="3275"/>
    <s v="CA-2014-116358"/>
    <d v="2014-11-03T00:00:00"/>
    <n v="2014"/>
    <n v="11"/>
    <x v="23"/>
    <x v="23"/>
    <d v="2014-11-07T00:00:00"/>
    <s v="Standard Class"/>
    <s v="KM-16225"/>
    <s v="Kalyca Meade"/>
    <s v="Corporate"/>
    <s v="United States"/>
    <x v="356"/>
    <x v="41"/>
    <x v="438"/>
    <x v="2"/>
    <s v="OFF-FA-10003495"/>
    <x v="1"/>
    <x v="13"/>
    <s v="Staples"/>
    <n v="18.240000000000002"/>
    <n v="3"/>
    <x v="0"/>
    <n v="0"/>
    <n v="9.120000000000001"/>
  </r>
  <r>
    <n v="3276"/>
    <s v="CA-2014-116358"/>
    <d v="2014-11-03T00:00:00"/>
    <n v="2014"/>
    <n v="11"/>
    <x v="23"/>
    <x v="23"/>
    <d v="2014-11-07T00:00:00"/>
    <s v="Standard Class"/>
    <s v="KM-16225"/>
    <s v="Kalyca Meade"/>
    <s v="Corporate"/>
    <s v="United States"/>
    <x v="356"/>
    <x v="41"/>
    <x v="438"/>
    <x v="2"/>
    <s v="OFF-AR-10004685"/>
    <x v="1"/>
    <x v="6"/>
    <s v="Binney &amp; Smith Crayola Metallic Colored Pencils, 8-Color Set"/>
    <n v="27.78"/>
    <n v="6"/>
    <x v="0"/>
    <n v="0"/>
    <n v="9.1673999999999989"/>
  </r>
  <r>
    <n v="3277"/>
    <s v="CA-2011-102988"/>
    <d v="2011-04-05T00:00:00"/>
    <n v="2011"/>
    <n v="4"/>
    <x v="41"/>
    <x v="41"/>
    <d v="2011-04-09T00:00:00"/>
    <s v="Second Class"/>
    <s v="GM-14695"/>
    <s v="Greg Maxwell"/>
    <s v="Corporate"/>
    <s v="United States"/>
    <x v="166"/>
    <x v="17"/>
    <x v="212"/>
    <x v="0"/>
    <s v="OFF-AR-10004757"/>
    <x v="1"/>
    <x v="6"/>
    <s v="Crayola Colored Pencils"/>
    <n v="22.959999999999997"/>
    <n v="7"/>
    <x v="0"/>
    <n v="0"/>
    <n v="7.5767999999999986"/>
  </r>
  <r>
    <n v="3278"/>
    <s v="CA-2011-102988"/>
    <d v="2011-04-05T00:00:00"/>
    <n v="2011"/>
    <n v="4"/>
    <x v="41"/>
    <x v="41"/>
    <d v="2011-04-09T00:00:00"/>
    <s v="Second Class"/>
    <s v="GM-14695"/>
    <s v="Greg Maxwell"/>
    <s v="Corporate"/>
    <s v="United States"/>
    <x v="166"/>
    <x v="17"/>
    <x v="212"/>
    <x v="0"/>
    <s v="TEC-PH-10001615"/>
    <x v="2"/>
    <x v="7"/>
    <s v="AT&amp;T CL82213"/>
    <n v="28.99"/>
    <n v="1"/>
    <x v="0"/>
    <n v="0"/>
    <n v="8.4070999999999962"/>
  </r>
  <r>
    <n v="3279"/>
    <s v="CA-2011-102988"/>
    <d v="2011-04-05T00:00:00"/>
    <n v="2011"/>
    <n v="4"/>
    <x v="41"/>
    <x v="41"/>
    <d v="2011-04-09T00:00:00"/>
    <s v="Second Class"/>
    <s v="GM-14695"/>
    <s v="Greg Maxwell"/>
    <s v="Corporate"/>
    <s v="United States"/>
    <x v="166"/>
    <x v="17"/>
    <x v="212"/>
    <x v="0"/>
    <s v="OFF-PA-10003349"/>
    <x v="1"/>
    <x v="10"/>
    <s v="Xerox 1957"/>
    <n v="12.96"/>
    <n v="2"/>
    <x v="0"/>
    <n v="0"/>
    <n v="6.3504000000000005"/>
  </r>
  <r>
    <n v="3280"/>
    <s v="CA-2011-102988"/>
    <d v="2011-04-05T00:00:00"/>
    <n v="2011"/>
    <n v="4"/>
    <x v="41"/>
    <x v="41"/>
    <d v="2011-04-09T00:00:00"/>
    <s v="Second Class"/>
    <s v="GM-14695"/>
    <s v="Greg Maxwell"/>
    <s v="Corporate"/>
    <s v="United States"/>
    <x v="166"/>
    <x v="17"/>
    <x v="212"/>
    <x v="0"/>
    <s v="OFF-AR-10000127"/>
    <x v="1"/>
    <x v="6"/>
    <s v="Newell 321"/>
    <n v="22.959999999999997"/>
    <n v="7"/>
    <x v="0"/>
    <n v="0"/>
    <n v="6.6583999999999968"/>
  </r>
  <r>
    <n v="3281"/>
    <s v="CA-2011-102988"/>
    <d v="2011-04-05T00:00:00"/>
    <n v="2011"/>
    <n v="4"/>
    <x v="41"/>
    <x v="41"/>
    <d v="2011-04-09T00:00:00"/>
    <s v="Second Class"/>
    <s v="GM-14695"/>
    <s v="Greg Maxwell"/>
    <s v="Corporate"/>
    <s v="United States"/>
    <x v="166"/>
    <x v="17"/>
    <x v="212"/>
    <x v="0"/>
    <s v="OFF-SU-10002881"/>
    <x v="1"/>
    <x v="14"/>
    <s v="Martin Yale Chadless Opener Electric Letter Opener"/>
    <n v="4164.0499999999993"/>
    <n v="5"/>
    <x v="0"/>
    <n v="0"/>
    <n v="83.281000000000063"/>
  </r>
  <r>
    <n v="3282"/>
    <s v="US-2011-117170"/>
    <d v="2011-09-17T00:00:00"/>
    <n v="2011"/>
    <n v="9"/>
    <x v="30"/>
    <x v="30"/>
    <d v="2011-09-24T00:00:00"/>
    <s v="Standard Class"/>
    <s v="KT-16465"/>
    <s v="Kean Takahito"/>
    <s v="Consumer"/>
    <s v="United States"/>
    <x v="253"/>
    <x v="3"/>
    <x v="313"/>
    <x v="0"/>
    <s v="TEC-AC-10001109"/>
    <x v="2"/>
    <x v="11"/>
    <s v="Logitech Trackman Marble Mouse"/>
    <n v="47.984000000000002"/>
    <n v="2"/>
    <x v="2"/>
    <n v="0.2"/>
    <n v="13.195600000000001"/>
  </r>
  <r>
    <n v="3283"/>
    <s v="US-2011-117170"/>
    <d v="2011-09-17T00:00:00"/>
    <n v="2011"/>
    <n v="9"/>
    <x v="30"/>
    <x v="30"/>
    <d v="2011-09-24T00:00:00"/>
    <s v="Standard Class"/>
    <s v="KT-16465"/>
    <s v="Kean Takahito"/>
    <s v="Consumer"/>
    <s v="United States"/>
    <x v="253"/>
    <x v="3"/>
    <x v="313"/>
    <x v="0"/>
    <s v="OFF-PA-10000682"/>
    <x v="1"/>
    <x v="10"/>
    <s v="Xerox 1924"/>
    <n v="4.6240000000000006"/>
    <n v="1"/>
    <x v="2"/>
    <n v="0.2"/>
    <n v="1.6762000000000001"/>
  </r>
  <r>
    <n v="3284"/>
    <s v="CA-2011-159478"/>
    <d v="2011-09-30T00:00:00"/>
    <n v="2011"/>
    <n v="9"/>
    <x v="30"/>
    <x v="30"/>
    <d v="2011-10-06T00:00:00"/>
    <s v="Standard Class"/>
    <s v="MH-17785"/>
    <s v="Maya Herman"/>
    <s v="Corporate"/>
    <s v="United States"/>
    <x v="20"/>
    <x v="15"/>
    <x v="45"/>
    <x v="3"/>
    <s v="FUR-FU-10000221"/>
    <x v="0"/>
    <x v="5"/>
    <s v="Master Caster Door Stop, Brown"/>
    <n v="15.24"/>
    <n v="3"/>
    <x v="0"/>
    <n v="0"/>
    <n v="5.1815999999999995"/>
  </r>
  <r>
    <n v="3285"/>
    <s v="CA-2011-103702"/>
    <d v="2011-09-12T00:00:00"/>
    <n v="2011"/>
    <n v="9"/>
    <x v="30"/>
    <x v="30"/>
    <d v="2011-09-17T00:00:00"/>
    <s v="Standard Class"/>
    <s v="AF-10885"/>
    <s v="Art Foster"/>
    <s v="Consumer"/>
    <s v="United States"/>
    <x v="54"/>
    <x v="24"/>
    <x v="322"/>
    <x v="3"/>
    <s v="OFF-BI-10002429"/>
    <x v="1"/>
    <x v="8"/>
    <s v="Premier Elliptical Ring Binder, Black"/>
    <n v="63.924000000000007"/>
    <n v="7"/>
    <x v="6"/>
    <n v="0.7"/>
    <n v="-46.877600000000001"/>
  </r>
  <r>
    <n v="3286"/>
    <s v="CA-2014-150525"/>
    <d v="2014-02-21T00:00:00"/>
    <n v="2014"/>
    <n v="2"/>
    <x v="31"/>
    <x v="31"/>
    <d v="2014-02-26T00:00:00"/>
    <s v="Standard Class"/>
    <s v="JP-16135"/>
    <s v="Julie Prescott"/>
    <s v="Home Office"/>
    <s v="United States"/>
    <x v="254"/>
    <x v="26"/>
    <x v="314"/>
    <x v="2"/>
    <s v="OFF-AR-10002375"/>
    <x v="1"/>
    <x v="6"/>
    <s v="Newell 351"/>
    <n v="6.56"/>
    <n v="2"/>
    <x v="0"/>
    <n v="0"/>
    <n v="1.9023999999999992"/>
  </r>
  <r>
    <n v="3287"/>
    <s v="CA-2014-150525"/>
    <d v="2014-02-21T00:00:00"/>
    <n v="2014"/>
    <n v="2"/>
    <x v="31"/>
    <x v="31"/>
    <d v="2014-02-26T00:00:00"/>
    <s v="Standard Class"/>
    <s v="JP-16135"/>
    <s v="Julie Prescott"/>
    <s v="Home Office"/>
    <s v="United States"/>
    <x v="254"/>
    <x v="26"/>
    <x v="314"/>
    <x v="2"/>
    <s v="OFF-AP-10000595"/>
    <x v="1"/>
    <x v="9"/>
    <s v="Disposable Triple-Filter Dust Bags"/>
    <n v="13.11"/>
    <n v="3"/>
    <x v="0"/>
    <n v="0"/>
    <n v="3.4086000000000003"/>
  </r>
  <r>
    <n v="3288"/>
    <s v="CA-2012-157770"/>
    <d v="2012-12-13T00:00:00"/>
    <n v="2012"/>
    <n v="12"/>
    <x v="14"/>
    <x v="14"/>
    <d v="2012-12-15T00:00:00"/>
    <s v="First Class"/>
    <s v="RD-19585"/>
    <s v="Rob Dowd"/>
    <s v="Consumer"/>
    <s v="United States"/>
    <x v="357"/>
    <x v="1"/>
    <x v="439"/>
    <x v="1"/>
    <s v="TEC-PH-10001530"/>
    <x v="2"/>
    <x v="7"/>
    <s v="Plantronics Voyager Pro Legend"/>
    <n v="494.37600000000009"/>
    <n v="3"/>
    <x v="2"/>
    <n v="0.2"/>
    <n v="49.437599999999975"/>
  </r>
  <r>
    <n v="3289"/>
    <s v="CA-2012-157770"/>
    <d v="2012-12-13T00:00:00"/>
    <n v="2012"/>
    <n v="12"/>
    <x v="14"/>
    <x v="14"/>
    <d v="2012-12-15T00:00:00"/>
    <s v="First Class"/>
    <s v="RD-19585"/>
    <s v="Rob Dowd"/>
    <s v="Consumer"/>
    <s v="United States"/>
    <x v="357"/>
    <x v="1"/>
    <x v="439"/>
    <x v="1"/>
    <s v="OFF-BI-10000050"/>
    <x v="1"/>
    <x v="8"/>
    <s v="Angle-D Binders with Locking Rings, Label Holders"/>
    <n v="29.2"/>
    <n v="5"/>
    <x v="2"/>
    <n v="0.2"/>
    <n v="9.8549999999999969"/>
  </r>
  <r>
    <n v="3290"/>
    <s v="CA-2012-157770"/>
    <d v="2012-12-13T00:00:00"/>
    <n v="2012"/>
    <n v="12"/>
    <x v="14"/>
    <x v="14"/>
    <d v="2012-12-15T00:00:00"/>
    <s v="First Class"/>
    <s v="RD-19585"/>
    <s v="Rob Dowd"/>
    <s v="Consumer"/>
    <s v="United States"/>
    <x v="357"/>
    <x v="1"/>
    <x v="439"/>
    <x v="1"/>
    <s v="TEC-AC-10001552"/>
    <x v="2"/>
    <x v="11"/>
    <s v="Logitech K350 2.4Ghz Wireless Keyboard"/>
    <n v="248.85000000000002"/>
    <n v="5"/>
    <x v="0"/>
    <n v="0"/>
    <n v="27.373499999999993"/>
  </r>
  <r>
    <n v="3291"/>
    <s v="CA-2012-157770"/>
    <d v="2012-12-13T00:00:00"/>
    <n v="2012"/>
    <n v="12"/>
    <x v="14"/>
    <x v="14"/>
    <d v="2012-12-15T00:00:00"/>
    <s v="First Class"/>
    <s v="RD-19585"/>
    <s v="Rob Dowd"/>
    <s v="Consumer"/>
    <s v="United States"/>
    <x v="357"/>
    <x v="1"/>
    <x v="439"/>
    <x v="1"/>
    <s v="TEC-AC-10003399"/>
    <x v="2"/>
    <x v="11"/>
    <s v="Memorex Mini Travel Drive 64 GB USB 2.0 Flash Drive"/>
    <n v="36.24"/>
    <n v="1"/>
    <x v="0"/>
    <n v="0"/>
    <n v="15.220800000000001"/>
  </r>
  <r>
    <n v="3292"/>
    <s v="CA-2013-167290"/>
    <d v="2013-10-31T00:00:00"/>
    <n v="2013"/>
    <n v="10"/>
    <x v="32"/>
    <x v="32"/>
    <d v="2013-11-05T00:00:00"/>
    <s v="Standard Class"/>
    <s v="JF-15295"/>
    <s v="Jason Fortune-"/>
    <s v="Consumer"/>
    <s v="United States"/>
    <x v="341"/>
    <x v="12"/>
    <x v="422"/>
    <x v="2"/>
    <s v="OFF-AR-10004078"/>
    <x v="1"/>
    <x v="6"/>
    <s v="Newell 312"/>
    <n v="11.68"/>
    <n v="2"/>
    <x v="0"/>
    <n v="0"/>
    <n v="3.5039999999999996"/>
  </r>
  <r>
    <n v="3293"/>
    <s v="CA-2011-106264"/>
    <d v="2011-12-26T00:00:00"/>
    <n v="2011"/>
    <n v="12"/>
    <x v="20"/>
    <x v="20"/>
    <d v="2011-12-30T00:00:00"/>
    <s v="Standard Class"/>
    <s v="CK-12595"/>
    <s v="Clytie Kelty"/>
    <s v="Consumer"/>
    <s v="United States"/>
    <x v="70"/>
    <x v="1"/>
    <x v="142"/>
    <x v="1"/>
    <s v="OFF-SU-10002189"/>
    <x v="1"/>
    <x v="14"/>
    <s v="Acme Rosewood Handle Letter Opener"/>
    <n v="11.91"/>
    <n v="3"/>
    <x v="0"/>
    <n v="0"/>
    <n v="0.11909999999999954"/>
  </r>
  <r>
    <n v="3294"/>
    <s v="CA-2011-106264"/>
    <d v="2011-12-26T00:00:00"/>
    <n v="2011"/>
    <n v="12"/>
    <x v="20"/>
    <x v="20"/>
    <d v="2011-12-30T00:00:00"/>
    <s v="Standard Class"/>
    <s v="CK-12595"/>
    <s v="Clytie Kelty"/>
    <s v="Consumer"/>
    <s v="United States"/>
    <x v="70"/>
    <x v="1"/>
    <x v="142"/>
    <x v="1"/>
    <s v="FUR-FU-10001852"/>
    <x v="0"/>
    <x v="5"/>
    <s v="Eldon Regeneration Recycled Desk Accessories, Smoke"/>
    <n v="3.48"/>
    <n v="2"/>
    <x v="0"/>
    <n v="0"/>
    <n v="1.1135999999999999"/>
  </r>
  <r>
    <n v="3295"/>
    <s v="CA-2011-138023"/>
    <d v="2011-08-15T00:00:00"/>
    <n v="2011"/>
    <n v="8"/>
    <x v="9"/>
    <x v="9"/>
    <d v="2011-08-18T00:00:00"/>
    <s v="First Class"/>
    <s v="KH-16510"/>
    <s v="Keith Herrera"/>
    <s v="Consumer"/>
    <s v="United States"/>
    <x v="61"/>
    <x v="5"/>
    <x v="176"/>
    <x v="2"/>
    <s v="OFF-BI-10003638"/>
    <x v="1"/>
    <x v="8"/>
    <s v="GBC Durable Plastic Covers"/>
    <n v="30.959999999999994"/>
    <n v="8"/>
    <x v="3"/>
    <n v="0.8"/>
    <n v="-52.632000000000019"/>
  </r>
  <r>
    <n v="3296"/>
    <s v="CA-2014-113418"/>
    <d v="2014-10-02T00:00:00"/>
    <n v="2014"/>
    <n v="10"/>
    <x v="13"/>
    <x v="13"/>
    <d v="2014-10-04T00:00:00"/>
    <s v="First Class"/>
    <s v="CM-12655"/>
    <s v="Corinna Mitchell"/>
    <s v="Home Office"/>
    <s v="United States"/>
    <x v="20"/>
    <x v="15"/>
    <x v="45"/>
    <x v="3"/>
    <s v="TEC-MA-10002428"/>
    <x v="2"/>
    <x v="15"/>
    <s v="Fellowes Powershred HS-440 4-Sheet High Security Shredder"/>
    <n v="1704.89"/>
    <n v="11"/>
    <x v="0"/>
    <n v="0"/>
    <n v="767.20049999999992"/>
  </r>
  <r>
    <n v="3297"/>
    <s v="US-2012-110569"/>
    <d v="2012-05-23T00:00:00"/>
    <n v="2012"/>
    <n v="5"/>
    <x v="33"/>
    <x v="33"/>
    <d v="2012-05-30T00:00:00"/>
    <s v="Standard Class"/>
    <s v="EB-13870"/>
    <s v="Emily Burns"/>
    <s v="Consumer"/>
    <s v="United States"/>
    <x v="42"/>
    <x v="16"/>
    <x v="51"/>
    <x v="1"/>
    <s v="OFF-BI-10001036"/>
    <x v="1"/>
    <x v="8"/>
    <s v="Cardinal EasyOpen D-Ring Binders"/>
    <n v="19.194000000000003"/>
    <n v="7"/>
    <x v="6"/>
    <n v="0.7"/>
    <n v="-12.795999999999999"/>
  </r>
  <r>
    <n v="3298"/>
    <s v="US-2012-110569"/>
    <d v="2012-05-23T00:00:00"/>
    <n v="2012"/>
    <n v="5"/>
    <x v="33"/>
    <x v="33"/>
    <d v="2012-05-30T00:00:00"/>
    <s v="Standard Class"/>
    <s v="EB-13870"/>
    <s v="Emily Burns"/>
    <s v="Consumer"/>
    <s v="United States"/>
    <x v="42"/>
    <x v="16"/>
    <x v="51"/>
    <x v="1"/>
    <s v="OFF-AP-10004708"/>
    <x v="1"/>
    <x v="9"/>
    <s v="Fellowes Superior 10 Outlet Split Surge Protector"/>
    <n v="121.79200000000002"/>
    <n v="4"/>
    <x v="2"/>
    <n v="0.2"/>
    <n v="13.701599999999988"/>
  </r>
  <r>
    <n v="3299"/>
    <s v="CA-2014-136308"/>
    <d v="2014-11-17T00:00:00"/>
    <n v="2014"/>
    <n v="11"/>
    <x v="23"/>
    <x v="23"/>
    <d v="2014-11-17T00:00:00"/>
    <s v="Same Day"/>
    <s v="MW-18235"/>
    <s v="Mitch Willingham"/>
    <s v="Corporate"/>
    <s v="United States"/>
    <x v="8"/>
    <x v="1"/>
    <x v="34"/>
    <x v="1"/>
    <s v="TEC-MA-10000488"/>
    <x v="2"/>
    <x v="15"/>
    <s v="Bady BDG101FRU Card Printer"/>
    <n v="1919.9760000000001"/>
    <n v="3"/>
    <x v="2"/>
    <n v="0.2"/>
    <n v="215.99729999999977"/>
  </r>
  <r>
    <n v="3300"/>
    <s v="US-2011-159926"/>
    <d v="2011-11-18T00:00:00"/>
    <n v="2011"/>
    <n v="11"/>
    <x v="7"/>
    <x v="7"/>
    <d v="2011-11-22T00:00:00"/>
    <s v="Standard Class"/>
    <s v="CS-11950"/>
    <s v="Carlos Soltero"/>
    <s v="Consumer"/>
    <s v="United States"/>
    <x v="10"/>
    <x v="9"/>
    <x v="11"/>
    <x v="3"/>
    <s v="OFF-BI-10003656"/>
    <x v="1"/>
    <x v="8"/>
    <s v="Fellowes PB200 Plastic Comb Binding Machine"/>
    <n v="50.997000000000007"/>
    <n v="1"/>
    <x v="6"/>
    <n v="0.7"/>
    <n v="-40.797600000000003"/>
  </r>
  <r>
    <n v="3301"/>
    <s v="US-2011-159926"/>
    <d v="2011-11-18T00:00:00"/>
    <n v="2011"/>
    <n v="11"/>
    <x v="7"/>
    <x v="7"/>
    <d v="2011-11-22T00:00:00"/>
    <s v="Standard Class"/>
    <s v="CS-11950"/>
    <s v="Carlos Soltero"/>
    <s v="Consumer"/>
    <s v="United States"/>
    <x v="10"/>
    <x v="9"/>
    <x v="11"/>
    <x v="3"/>
    <s v="OFF-ST-10003656"/>
    <x v="1"/>
    <x v="4"/>
    <s v="Safco Industrial Wire Shelving"/>
    <n v="76.792000000000002"/>
    <n v="1"/>
    <x v="2"/>
    <n v="0.2"/>
    <n v="-16.318300000000001"/>
  </r>
  <r>
    <n v="3302"/>
    <s v="US-2011-159926"/>
    <d v="2011-11-18T00:00:00"/>
    <n v="2011"/>
    <n v="11"/>
    <x v="7"/>
    <x v="7"/>
    <d v="2011-11-22T00:00:00"/>
    <s v="Standard Class"/>
    <s v="CS-11950"/>
    <s v="Carlos Soltero"/>
    <s v="Consumer"/>
    <s v="United States"/>
    <x v="10"/>
    <x v="9"/>
    <x v="11"/>
    <x v="3"/>
    <s v="TEC-PH-10001128"/>
    <x v="2"/>
    <x v="7"/>
    <s v="Motorola Droid Maxx"/>
    <n v="539.96399999999994"/>
    <n v="6"/>
    <x v="10"/>
    <n v="0.4"/>
    <n v="-107.99280000000002"/>
  </r>
  <r>
    <n v="3303"/>
    <s v="US-2011-159926"/>
    <d v="2011-11-18T00:00:00"/>
    <n v="2011"/>
    <n v="11"/>
    <x v="7"/>
    <x v="7"/>
    <d v="2011-11-22T00:00:00"/>
    <s v="Standard Class"/>
    <s v="CS-11950"/>
    <s v="Carlos Soltero"/>
    <s v="Consumer"/>
    <s v="United States"/>
    <x v="10"/>
    <x v="9"/>
    <x v="11"/>
    <x v="3"/>
    <s v="FUR-FU-10001473"/>
    <x v="0"/>
    <x v="5"/>
    <s v="Eldon Executive Woodline II Desk Accessories, Mahogany"/>
    <n v="60.311999999999998"/>
    <n v="3"/>
    <x v="2"/>
    <n v="0.2"/>
    <n v="5.2773000000000003"/>
  </r>
  <r>
    <n v="3304"/>
    <s v="US-2011-159926"/>
    <d v="2011-11-18T00:00:00"/>
    <n v="2011"/>
    <n v="11"/>
    <x v="7"/>
    <x v="7"/>
    <d v="2011-11-22T00:00:00"/>
    <s v="Standard Class"/>
    <s v="CS-11950"/>
    <s v="Carlos Soltero"/>
    <s v="Consumer"/>
    <s v="United States"/>
    <x v="10"/>
    <x v="9"/>
    <x v="11"/>
    <x v="3"/>
    <s v="OFF-BI-10004656"/>
    <x v="1"/>
    <x v="8"/>
    <s v="Peel &amp; Stick Add-On Corner Pockets"/>
    <n v="1.9440000000000004"/>
    <n v="3"/>
    <x v="6"/>
    <n v="0.7"/>
    <n v="-1.4255999999999998"/>
  </r>
  <r>
    <n v="3305"/>
    <s v="CA-2011-104738"/>
    <d v="2011-12-30T00:00:00"/>
    <n v="2011"/>
    <n v="12"/>
    <x v="20"/>
    <x v="20"/>
    <d v="2012-01-01T00:00:00"/>
    <s v="Second Class"/>
    <s v="SP-20620"/>
    <s v="Stefania Perrino"/>
    <s v="Corporate"/>
    <s v="United States"/>
    <x v="128"/>
    <x v="5"/>
    <x v="161"/>
    <x v="2"/>
    <s v="OFF-EN-10004955"/>
    <x v="1"/>
    <x v="12"/>
    <s v="Fashion Color Clasp Envelopes"/>
    <n v="12.984000000000002"/>
    <n v="3"/>
    <x v="2"/>
    <n v="0.2"/>
    <n v="4.7066999999999997"/>
  </r>
  <r>
    <n v="3306"/>
    <s v="CA-2011-104738"/>
    <d v="2011-12-30T00:00:00"/>
    <n v="2011"/>
    <n v="12"/>
    <x v="20"/>
    <x v="20"/>
    <d v="2012-01-01T00:00:00"/>
    <s v="Second Class"/>
    <s v="SP-20620"/>
    <s v="Stefania Perrino"/>
    <s v="Corporate"/>
    <s v="United States"/>
    <x v="128"/>
    <x v="5"/>
    <x v="161"/>
    <x v="2"/>
    <s v="TEC-PH-10002468"/>
    <x v="2"/>
    <x v="7"/>
    <s v="Plantronics CS 50-USB - headset - Convertible, Monaural"/>
    <n v="217.58400000000003"/>
    <n v="2"/>
    <x v="2"/>
    <n v="0.2"/>
    <n v="19.03860000000001"/>
  </r>
  <r>
    <n v="3307"/>
    <s v="CA-2011-104738"/>
    <d v="2011-12-30T00:00:00"/>
    <n v="2011"/>
    <n v="12"/>
    <x v="20"/>
    <x v="20"/>
    <d v="2012-01-01T00:00:00"/>
    <s v="Second Class"/>
    <s v="SP-20620"/>
    <s v="Stefania Perrino"/>
    <s v="Corporate"/>
    <s v="United States"/>
    <x v="128"/>
    <x v="5"/>
    <x v="161"/>
    <x v="2"/>
    <s v="TEC-PH-10000576"/>
    <x v="2"/>
    <x v="7"/>
    <s v="AT&amp;T 1080 Corded phone"/>
    <n v="328.77600000000007"/>
    <n v="3"/>
    <x v="2"/>
    <n v="0.2"/>
    <n v="28.767899999999997"/>
  </r>
  <r>
    <n v="3308"/>
    <s v="CA-2011-104738"/>
    <d v="2011-12-30T00:00:00"/>
    <n v="2011"/>
    <n v="12"/>
    <x v="20"/>
    <x v="20"/>
    <d v="2012-01-01T00:00:00"/>
    <s v="Second Class"/>
    <s v="SP-20620"/>
    <s v="Stefania Perrino"/>
    <s v="Corporate"/>
    <s v="United States"/>
    <x v="128"/>
    <x v="5"/>
    <x v="161"/>
    <x v="2"/>
    <s v="OFF-BI-10002160"/>
    <x v="1"/>
    <x v="8"/>
    <s v="Acco Hanging Data Binders"/>
    <n v="2.2859999999999996"/>
    <n v="3"/>
    <x v="3"/>
    <n v="0.8"/>
    <n v="-3.6576000000000004"/>
  </r>
  <r>
    <n v="3309"/>
    <s v="CA-2011-104738"/>
    <d v="2011-12-30T00:00:00"/>
    <n v="2011"/>
    <n v="12"/>
    <x v="20"/>
    <x v="20"/>
    <d v="2012-01-01T00:00:00"/>
    <s v="Second Class"/>
    <s v="SP-20620"/>
    <s v="Stefania Perrino"/>
    <s v="Corporate"/>
    <s v="United States"/>
    <x v="128"/>
    <x v="5"/>
    <x v="161"/>
    <x v="2"/>
    <s v="TEC-AC-10003628"/>
    <x v="2"/>
    <x v="11"/>
    <s v="Logitech 910-002974 M325 Wireless Mouse for Web Scrolling"/>
    <n v="47.984000000000002"/>
    <n v="2"/>
    <x v="2"/>
    <n v="0.2"/>
    <n v="14.395200000000004"/>
  </r>
  <r>
    <n v="3310"/>
    <s v="CA-2012-144386"/>
    <d v="2012-11-05T00:00:00"/>
    <n v="2012"/>
    <n v="11"/>
    <x v="6"/>
    <x v="6"/>
    <d v="2012-11-11T00:00:00"/>
    <s v="Standard Class"/>
    <s v="GT-14635"/>
    <s v="Grant Thornton"/>
    <s v="Corporate"/>
    <s v="United States"/>
    <x v="20"/>
    <x v="15"/>
    <x v="29"/>
    <x v="3"/>
    <s v="OFF-BI-10001116"/>
    <x v="1"/>
    <x v="8"/>
    <s v="Wilson Jones 1&quot; Hanging DublLock Ring Binders"/>
    <n v="25.344000000000001"/>
    <n v="6"/>
    <x v="2"/>
    <n v="0.2"/>
    <n v="8.8704000000000018"/>
  </r>
  <r>
    <n v="3311"/>
    <s v="CA-2013-111416"/>
    <d v="2013-09-18T00:00:00"/>
    <n v="2013"/>
    <n v="9"/>
    <x v="21"/>
    <x v="21"/>
    <d v="2013-09-23T00:00:00"/>
    <s v="Standard Class"/>
    <s v="LW-17215"/>
    <s v="Luke Weiss"/>
    <s v="Consumer"/>
    <s v="United States"/>
    <x v="20"/>
    <x v="15"/>
    <x v="45"/>
    <x v="3"/>
    <s v="OFF-BI-10002026"/>
    <x v="1"/>
    <x v="8"/>
    <s v="Avery Arch Ring Binders"/>
    <n v="232.40000000000003"/>
    <n v="5"/>
    <x v="2"/>
    <n v="0.2"/>
    <n v="78.434999999999988"/>
  </r>
  <r>
    <n v="3312"/>
    <s v="CA-2013-162747"/>
    <d v="2013-03-21T00:00:00"/>
    <n v="2013"/>
    <n v="3"/>
    <x v="17"/>
    <x v="17"/>
    <d v="2013-03-26T00:00:00"/>
    <s v="Second Class"/>
    <s v="AH-10030"/>
    <s v="Aaron Hawkins"/>
    <s v="Corporate"/>
    <s v="United States"/>
    <x v="200"/>
    <x v="35"/>
    <x v="251"/>
    <x v="0"/>
    <s v="FUR-FU-10003691"/>
    <x v="0"/>
    <x v="5"/>
    <s v="Eldon Image Series Desk Accessories, Ebony"/>
    <n v="86.45"/>
    <n v="7"/>
    <x v="0"/>
    <n v="0"/>
    <n v="38.038000000000004"/>
  </r>
  <r>
    <n v="3313"/>
    <s v="US-2011-133130"/>
    <d v="2011-09-27T00:00:00"/>
    <n v="2011"/>
    <n v="9"/>
    <x v="30"/>
    <x v="30"/>
    <d v="2011-10-01T00:00:00"/>
    <s v="Standard Class"/>
    <s v="TH-21100"/>
    <s v="Thea Hendricks"/>
    <s v="Consumer"/>
    <s v="United States"/>
    <x v="70"/>
    <x v="1"/>
    <x v="88"/>
    <x v="1"/>
    <s v="FUR-CH-10002602"/>
    <x v="0"/>
    <x v="1"/>
    <s v="DMI Arturo Collection Mission-style Design Wood Chair"/>
    <n v="603.91999999999996"/>
    <n v="5"/>
    <x v="2"/>
    <n v="0.2"/>
    <n v="45.294000000000011"/>
  </r>
  <r>
    <n v="3314"/>
    <s v="US-2011-133130"/>
    <d v="2011-09-27T00:00:00"/>
    <n v="2011"/>
    <n v="9"/>
    <x v="30"/>
    <x v="30"/>
    <d v="2011-10-01T00:00:00"/>
    <s v="Standard Class"/>
    <s v="TH-21100"/>
    <s v="Thea Hendricks"/>
    <s v="Consumer"/>
    <s v="United States"/>
    <x v="70"/>
    <x v="1"/>
    <x v="88"/>
    <x v="1"/>
    <s v="OFF-PA-10000675"/>
    <x v="1"/>
    <x v="10"/>
    <s v="Xerox 1919"/>
    <n v="81.98"/>
    <n v="2"/>
    <x v="0"/>
    <n v="0"/>
    <n v="40.170200000000001"/>
  </r>
  <r>
    <n v="3315"/>
    <s v="CA-2014-169978"/>
    <d v="2014-12-25T00:00:00"/>
    <n v="2014"/>
    <n v="12"/>
    <x v="22"/>
    <x v="22"/>
    <d v="2014-12-29T00:00:00"/>
    <s v="Standard Class"/>
    <s v="HG-15025"/>
    <s v="Hunter Glantz"/>
    <s v="Consumer"/>
    <s v="United States"/>
    <x v="147"/>
    <x v="15"/>
    <x v="187"/>
    <x v="3"/>
    <s v="FUR-CH-10002602"/>
    <x v="0"/>
    <x v="1"/>
    <s v="DMI Arturo Collection Mission-style Design Wood Chair"/>
    <n v="271.76400000000001"/>
    <n v="2"/>
    <x v="9"/>
    <n v="0.1"/>
    <n v="48.313600000000008"/>
  </r>
  <r>
    <n v="3316"/>
    <s v="CA-2014-169978"/>
    <d v="2014-12-25T00:00:00"/>
    <n v="2014"/>
    <n v="12"/>
    <x v="22"/>
    <x v="22"/>
    <d v="2014-12-29T00:00:00"/>
    <s v="Standard Class"/>
    <s v="HG-15025"/>
    <s v="Hunter Glantz"/>
    <s v="Consumer"/>
    <s v="United States"/>
    <x v="147"/>
    <x v="15"/>
    <x v="187"/>
    <x v="3"/>
    <s v="OFF-BI-10001900"/>
    <x v="1"/>
    <x v="8"/>
    <s v="DXL Angle-View Binders with Locking Rings, Black"/>
    <n v="14.376000000000001"/>
    <n v="3"/>
    <x v="2"/>
    <n v="0.2"/>
    <n v="4.8518999999999997"/>
  </r>
  <r>
    <n v="3317"/>
    <s v="CA-2014-161739"/>
    <d v="2014-11-11T00:00:00"/>
    <n v="2014"/>
    <n v="11"/>
    <x v="23"/>
    <x v="23"/>
    <d v="2014-11-16T00:00:00"/>
    <s v="Second Class"/>
    <s v="EB-13750"/>
    <s v="Edward Becker"/>
    <s v="Corporate"/>
    <s v="United States"/>
    <x v="171"/>
    <x v="5"/>
    <x v="217"/>
    <x v="2"/>
    <s v="FUR-FU-10001468"/>
    <x v="0"/>
    <x v="5"/>
    <s v="Tenex Antistatic Computer Chair Mats"/>
    <n v="341.96"/>
    <n v="5"/>
    <x v="7"/>
    <n v="0.6"/>
    <n v="-427.45000000000005"/>
  </r>
  <r>
    <n v="3318"/>
    <s v="CA-2012-165057"/>
    <d v="2012-09-11T00:00:00"/>
    <n v="2012"/>
    <n v="9"/>
    <x v="11"/>
    <x v="11"/>
    <d v="2012-09-15T00:00:00"/>
    <s v="Standard Class"/>
    <s v="SC-20725"/>
    <s v="Steven Cartwright"/>
    <s v="Consumer"/>
    <s v="United States"/>
    <x v="56"/>
    <x v="1"/>
    <x v="71"/>
    <x v="1"/>
    <s v="OFF-AR-10004648"/>
    <x v="1"/>
    <x v="6"/>
    <s v="Boston 19500 Mighty Mite Electric Pencil Sharpener"/>
    <n v="181.35"/>
    <n v="9"/>
    <x v="0"/>
    <n v="0"/>
    <n v="48.964500000000001"/>
  </r>
  <r>
    <n v="3319"/>
    <s v="CA-2012-165057"/>
    <d v="2012-09-11T00:00:00"/>
    <n v="2012"/>
    <n v="9"/>
    <x v="11"/>
    <x v="11"/>
    <d v="2012-09-15T00:00:00"/>
    <s v="Standard Class"/>
    <s v="SC-20725"/>
    <s v="Steven Cartwright"/>
    <s v="Consumer"/>
    <s v="United States"/>
    <x v="56"/>
    <x v="1"/>
    <x v="71"/>
    <x v="1"/>
    <s v="OFF-LA-10003190"/>
    <x v="1"/>
    <x v="2"/>
    <s v="Avery 474"/>
    <n v="8.64"/>
    <n v="3"/>
    <x v="0"/>
    <n v="0"/>
    <n v="4.2336"/>
  </r>
  <r>
    <n v="3320"/>
    <s v="CA-2011-134551"/>
    <d v="2011-12-20T00:00:00"/>
    <n v="2011"/>
    <n v="12"/>
    <x v="20"/>
    <x v="20"/>
    <d v="2011-12-25T00:00:00"/>
    <s v="Standard Class"/>
    <s v="TS-21505"/>
    <s v="Tony Sayre"/>
    <s v="Consumer"/>
    <s v="United States"/>
    <x v="29"/>
    <x v="18"/>
    <x v="84"/>
    <x v="0"/>
    <s v="OFF-AP-10004868"/>
    <x v="1"/>
    <x v="9"/>
    <s v="Hoover Commercial Soft Guard Upright Vacuum And Disposable Filtration Bags"/>
    <n v="43.512"/>
    <n v="7"/>
    <x v="2"/>
    <n v="0.2"/>
    <n v="3.8073000000000015"/>
  </r>
  <r>
    <n v="3321"/>
    <s v="CA-2011-134551"/>
    <d v="2011-12-20T00:00:00"/>
    <n v="2011"/>
    <n v="12"/>
    <x v="20"/>
    <x v="20"/>
    <d v="2011-12-25T00:00:00"/>
    <s v="Standard Class"/>
    <s v="TS-21505"/>
    <s v="Tony Sayre"/>
    <s v="Consumer"/>
    <s v="United States"/>
    <x v="29"/>
    <x v="18"/>
    <x v="84"/>
    <x v="0"/>
    <s v="FUR-CH-10004287"/>
    <x v="0"/>
    <x v="1"/>
    <s v="SAFCO Arco Folding Chair"/>
    <n v="662.88"/>
    <n v="3"/>
    <x v="2"/>
    <n v="0.2"/>
    <n v="74.573999999999955"/>
  </r>
  <r>
    <n v="3322"/>
    <s v="CA-2011-134551"/>
    <d v="2011-12-20T00:00:00"/>
    <n v="2011"/>
    <n v="12"/>
    <x v="20"/>
    <x v="20"/>
    <d v="2011-12-25T00:00:00"/>
    <s v="Standard Class"/>
    <s v="TS-21505"/>
    <s v="Tony Sayre"/>
    <s v="Consumer"/>
    <s v="United States"/>
    <x v="29"/>
    <x v="18"/>
    <x v="84"/>
    <x v="0"/>
    <s v="OFF-PA-10002689"/>
    <x v="1"/>
    <x v="10"/>
    <s v="Weyerhaeuser First Choice Laser/Copy Paper (20Lb. and 88 Bright)"/>
    <n v="25.920000000000005"/>
    <n v="5"/>
    <x v="2"/>
    <n v="0.2"/>
    <n v="9.0719999999999992"/>
  </r>
  <r>
    <n v="3323"/>
    <s v="CA-2012-120810"/>
    <d v="2012-07-23T00:00:00"/>
    <n v="2012"/>
    <n v="7"/>
    <x v="38"/>
    <x v="38"/>
    <d v="2012-07-27T00:00:00"/>
    <s v="Standard Class"/>
    <s v="TH-21550"/>
    <s v="Tracy Hopkins"/>
    <s v="Home Office"/>
    <s v="United States"/>
    <x v="20"/>
    <x v="15"/>
    <x v="29"/>
    <x v="3"/>
    <s v="OFF-AP-10002892"/>
    <x v="1"/>
    <x v="9"/>
    <s v="Belkin F5C206VTEL 6 Outlet Surge"/>
    <n v="68.94"/>
    <n v="3"/>
    <x v="0"/>
    <n v="0"/>
    <n v="20.681999999999995"/>
  </r>
  <r>
    <n v="3324"/>
    <s v="CA-2012-120810"/>
    <d v="2012-07-23T00:00:00"/>
    <n v="2012"/>
    <n v="7"/>
    <x v="38"/>
    <x v="38"/>
    <d v="2012-07-27T00:00:00"/>
    <s v="Standard Class"/>
    <s v="TH-21550"/>
    <s v="Tracy Hopkins"/>
    <s v="Home Office"/>
    <s v="United States"/>
    <x v="20"/>
    <x v="15"/>
    <x v="29"/>
    <x v="3"/>
    <s v="FUR-FU-10002253"/>
    <x v="0"/>
    <x v="5"/>
    <s v="Howard Miller 13&quot; Diameter Pewter Finish Round Wall Clock"/>
    <n v="128.82"/>
    <n v="3"/>
    <x v="0"/>
    <n v="0"/>
    <n v="50.239800000000002"/>
  </r>
  <r>
    <n v="3325"/>
    <s v="CA-2011-165309"/>
    <d v="2011-11-11T00:00:00"/>
    <n v="2011"/>
    <n v="11"/>
    <x v="7"/>
    <x v="7"/>
    <d v="2011-11-15T00:00:00"/>
    <s v="Standard Class"/>
    <s v="KD-16270"/>
    <s v="Karen Daniels"/>
    <s v="Consumer"/>
    <s v="United States"/>
    <x v="12"/>
    <x v="5"/>
    <x v="14"/>
    <x v="2"/>
    <s v="OFF-BI-10001359"/>
    <x v="1"/>
    <x v="8"/>
    <s v="GBC DocuBind TL300 Electric Binding System"/>
    <n v="896.98999999999978"/>
    <n v="5"/>
    <x v="3"/>
    <n v="0.8"/>
    <n v="-1480.0335000000009"/>
  </r>
  <r>
    <n v="3326"/>
    <s v="CA-2011-165309"/>
    <d v="2011-11-11T00:00:00"/>
    <n v="2011"/>
    <n v="11"/>
    <x v="7"/>
    <x v="7"/>
    <d v="2011-11-15T00:00:00"/>
    <s v="Standard Class"/>
    <s v="KD-16270"/>
    <s v="Karen Daniels"/>
    <s v="Consumer"/>
    <s v="United States"/>
    <x v="12"/>
    <x v="5"/>
    <x v="14"/>
    <x v="2"/>
    <s v="OFF-BI-10001267"/>
    <x v="1"/>
    <x v="8"/>
    <s v="Universal Recycled Hanging Pressboard Report Binders, Letter Size"/>
    <n v="1.2339999999999998"/>
    <n v="1"/>
    <x v="3"/>
    <n v="0.8"/>
    <n v="-1.9744000000000002"/>
  </r>
  <r>
    <n v="3327"/>
    <s v="CA-2011-165309"/>
    <d v="2011-11-11T00:00:00"/>
    <n v="2011"/>
    <n v="11"/>
    <x v="7"/>
    <x v="7"/>
    <d v="2011-11-15T00:00:00"/>
    <s v="Standard Class"/>
    <s v="KD-16270"/>
    <s v="Karen Daniels"/>
    <s v="Consumer"/>
    <s v="United States"/>
    <x v="12"/>
    <x v="5"/>
    <x v="14"/>
    <x v="2"/>
    <s v="OFF-AR-10003582"/>
    <x v="1"/>
    <x v="6"/>
    <s v="Boston Electric Pencil Sharpener, Model 1818, Charcoal Black"/>
    <n v="67.56"/>
    <n v="3"/>
    <x v="2"/>
    <n v="0.2"/>
    <n v="6.7560000000000038"/>
  </r>
  <r>
    <n v="3328"/>
    <s v="CA-2011-165309"/>
    <d v="2011-11-11T00:00:00"/>
    <n v="2011"/>
    <n v="11"/>
    <x v="7"/>
    <x v="7"/>
    <d v="2011-11-15T00:00:00"/>
    <s v="Standard Class"/>
    <s v="KD-16270"/>
    <s v="Karen Daniels"/>
    <s v="Consumer"/>
    <s v="United States"/>
    <x v="12"/>
    <x v="5"/>
    <x v="14"/>
    <x v="2"/>
    <s v="OFF-PA-10003724"/>
    <x v="1"/>
    <x v="10"/>
    <s v="Wirebound Message Book, 4 per Page"/>
    <n v="21.720000000000002"/>
    <n v="5"/>
    <x v="2"/>
    <n v="0.2"/>
    <n v="7.8734999999999991"/>
  </r>
  <r>
    <n v="3329"/>
    <s v="CA-2011-165309"/>
    <d v="2011-11-11T00:00:00"/>
    <n v="2011"/>
    <n v="11"/>
    <x v="7"/>
    <x v="7"/>
    <d v="2011-11-15T00:00:00"/>
    <s v="Standard Class"/>
    <s v="KD-16270"/>
    <s v="Karen Daniels"/>
    <s v="Consumer"/>
    <s v="United States"/>
    <x v="12"/>
    <x v="5"/>
    <x v="14"/>
    <x v="2"/>
    <s v="OFF-PA-10001033"/>
    <x v="1"/>
    <x v="10"/>
    <s v="Xerox 1893"/>
    <n v="262.33600000000001"/>
    <n v="8"/>
    <x v="2"/>
    <n v="0.2"/>
    <n v="95.096800000000002"/>
  </r>
  <r>
    <n v="3330"/>
    <s v="CA-2011-165309"/>
    <d v="2011-11-11T00:00:00"/>
    <n v="2011"/>
    <n v="11"/>
    <x v="7"/>
    <x v="7"/>
    <d v="2011-11-15T00:00:00"/>
    <s v="Standard Class"/>
    <s v="KD-16270"/>
    <s v="Karen Daniels"/>
    <s v="Consumer"/>
    <s v="United States"/>
    <x v="12"/>
    <x v="5"/>
    <x v="14"/>
    <x v="2"/>
    <s v="TEC-PH-10003505"/>
    <x v="2"/>
    <x v="7"/>
    <s v="Geemarc AmpliPOWER60"/>
    <n v="148.47999999999999"/>
    <n v="2"/>
    <x v="2"/>
    <n v="0.2"/>
    <n v="16.703999999999986"/>
  </r>
  <r>
    <n v="3331"/>
    <s v="CA-2011-165309"/>
    <d v="2011-11-11T00:00:00"/>
    <n v="2011"/>
    <n v="11"/>
    <x v="7"/>
    <x v="7"/>
    <d v="2011-11-15T00:00:00"/>
    <s v="Standard Class"/>
    <s v="KD-16270"/>
    <s v="Karen Daniels"/>
    <s v="Consumer"/>
    <s v="United States"/>
    <x v="12"/>
    <x v="5"/>
    <x v="14"/>
    <x v="2"/>
    <s v="TEC-PH-10004959"/>
    <x v="2"/>
    <x v="7"/>
    <s v="Classic Ivory Antique Telephone ZL1810"/>
    <n v="241.17599999999999"/>
    <n v="3"/>
    <x v="2"/>
    <n v="0.2"/>
    <n v="15.07350000000001"/>
  </r>
  <r>
    <n v="3332"/>
    <s v="CA-2014-122595"/>
    <d v="2014-12-15T00:00:00"/>
    <n v="2014"/>
    <n v="12"/>
    <x v="22"/>
    <x v="22"/>
    <d v="2014-12-21T00:00:00"/>
    <s v="Standard Class"/>
    <s v="GM-14455"/>
    <s v="Gary Mitchum"/>
    <s v="Home Office"/>
    <s v="United States"/>
    <x v="22"/>
    <x v="10"/>
    <x v="155"/>
    <x v="2"/>
    <s v="TEC-AC-10000474"/>
    <x v="2"/>
    <x v="11"/>
    <s v="Kensington Expert Mouse Optical USB Trackball for PC or Mac"/>
    <n v="227.976"/>
    <n v="3"/>
    <x v="2"/>
    <n v="0.2"/>
    <n v="28.496999999999957"/>
  </r>
  <r>
    <n v="3333"/>
    <s v="CA-2014-122595"/>
    <d v="2014-12-15T00:00:00"/>
    <n v="2014"/>
    <n v="12"/>
    <x v="22"/>
    <x v="22"/>
    <d v="2014-12-21T00:00:00"/>
    <s v="Standard Class"/>
    <s v="GM-14455"/>
    <s v="Gary Mitchum"/>
    <s v="Home Office"/>
    <s v="United States"/>
    <x v="22"/>
    <x v="10"/>
    <x v="155"/>
    <x v="2"/>
    <s v="TEC-PH-10003095"/>
    <x v="2"/>
    <x v="7"/>
    <s v="Samsung HM1900 Bluetooth Headset"/>
    <n v="52.679999999999993"/>
    <n v="3"/>
    <x v="2"/>
    <n v="0.2"/>
    <n v="19.754999999999999"/>
  </r>
  <r>
    <n v="3334"/>
    <s v="CA-2014-122595"/>
    <d v="2014-12-15T00:00:00"/>
    <n v="2014"/>
    <n v="12"/>
    <x v="22"/>
    <x v="22"/>
    <d v="2014-12-21T00:00:00"/>
    <s v="Standard Class"/>
    <s v="GM-14455"/>
    <s v="Gary Mitchum"/>
    <s v="Home Office"/>
    <s v="United States"/>
    <x v="22"/>
    <x v="10"/>
    <x v="155"/>
    <x v="2"/>
    <s v="FUR-FU-10002963"/>
    <x v="0"/>
    <x v="5"/>
    <s v="Master Caster Door Stop, Gray"/>
    <n v="2.032"/>
    <n v="1"/>
    <x v="7"/>
    <n v="0.6"/>
    <n v="-1.3208000000000002"/>
  </r>
  <r>
    <n v="3335"/>
    <s v="US-2014-109253"/>
    <d v="2014-08-22T00:00:00"/>
    <n v="2014"/>
    <n v="8"/>
    <x v="43"/>
    <x v="43"/>
    <d v="2014-08-23T00:00:00"/>
    <s v="First Class"/>
    <s v="PR-18880"/>
    <s v="Patrick Ryan"/>
    <s v="Consumer"/>
    <s v="United States"/>
    <x v="182"/>
    <x v="1"/>
    <x v="232"/>
    <x v="1"/>
    <s v="OFF-AR-10000203"/>
    <x v="1"/>
    <x v="6"/>
    <s v="Newell 336"/>
    <n v="17.12"/>
    <n v="4"/>
    <x v="0"/>
    <n v="0"/>
    <n v="4.9647999999999985"/>
  </r>
  <r>
    <n v="3336"/>
    <s v="US-2014-109253"/>
    <d v="2014-08-22T00:00:00"/>
    <n v="2014"/>
    <n v="8"/>
    <x v="43"/>
    <x v="43"/>
    <d v="2014-08-23T00:00:00"/>
    <s v="First Class"/>
    <s v="PR-18880"/>
    <s v="Patrick Ryan"/>
    <s v="Consumer"/>
    <s v="United States"/>
    <x v="182"/>
    <x v="1"/>
    <x v="232"/>
    <x v="1"/>
    <s v="TEC-PH-10004667"/>
    <x v="2"/>
    <x v="7"/>
    <s v="Cisco 8x8 Inc. 6753i IP Business Phone System"/>
    <n v="431.96800000000007"/>
    <n v="4"/>
    <x v="2"/>
    <n v="0.2"/>
    <n v="37.797199999999975"/>
  </r>
  <r>
    <n v="3337"/>
    <s v="US-2014-109253"/>
    <d v="2014-08-22T00:00:00"/>
    <n v="2014"/>
    <n v="8"/>
    <x v="43"/>
    <x v="43"/>
    <d v="2014-08-23T00:00:00"/>
    <s v="First Class"/>
    <s v="PR-18880"/>
    <s v="Patrick Ryan"/>
    <s v="Consumer"/>
    <s v="United States"/>
    <x v="182"/>
    <x v="1"/>
    <x v="232"/>
    <x v="1"/>
    <s v="FUR-FU-10000193"/>
    <x v="0"/>
    <x v="5"/>
    <s v="Tenex Chairmats For Use with Hard Floors"/>
    <n v="129.91999999999999"/>
    <n v="4"/>
    <x v="0"/>
    <n v="0"/>
    <n v="10.393599999999992"/>
  </r>
  <r>
    <n v="3338"/>
    <s v="US-2014-109253"/>
    <d v="2014-08-22T00:00:00"/>
    <n v="2014"/>
    <n v="8"/>
    <x v="43"/>
    <x v="43"/>
    <d v="2014-08-23T00:00:00"/>
    <s v="First Class"/>
    <s v="PR-18880"/>
    <s v="Patrick Ryan"/>
    <s v="Consumer"/>
    <s v="United States"/>
    <x v="182"/>
    <x v="1"/>
    <x v="232"/>
    <x v="1"/>
    <s v="FUR-TA-10001539"/>
    <x v="0"/>
    <x v="3"/>
    <s v="Chromcraft Rectangular Conference Tables"/>
    <n v="568.72800000000007"/>
    <n v="3"/>
    <x v="2"/>
    <n v="0.2"/>
    <n v="28.436399999999935"/>
  </r>
  <r>
    <n v="3339"/>
    <s v="US-2014-109253"/>
    <d v="2014-08-22T00:00:00"/>
    <n v="2014"/>
    <n v="8"/>
    <x v="43"/>
    <x v="43"/>
    <d v="2014-08-23T00:00:00"/>
    <s v="First Class"/>
    <s v="PR-18880"/>
    <s v="Patrick Ryan"/>
    <s v="Consumer"/>
    <s v="United States"/>
    <x v="182"/>
    <x v="1"/>
    <x v="232"/>
    <x v="1"/>
    <s v="OFF-BI-10000962"/>
    <x v="1"/>
    <x v="8"/>
    <s v="Acco Flexible ACCOHIDE Square Ring Data Binder, Dark Blue, 11 1/2&quot; X 14&quot; 7/8&quot;"/>
    <n v="117.14400000000001"/>
    <n v="9"/>
    <x v="2"/>
    <n v="0.2"/>
    <n v="42.464699999999993"/>
  </r>
  <r>
    <n v="3340"/>
    <s v="US-2014-109253"/>
    <d v="2014-08-22T00:00:00"/>
    <n v="2014"/>
    <n v="8"/>
    <x v="43"/>
    <x v="43"/>
    <d v="2014-08-23T00:00:00"/>
    <s v="First Class"/>
    <s v="PR-18880"/>
    <s v="Patrick Ryan"/>
    <s v="Consumer"/>
    <s v="United States"/>
    <x v="182"/>
    <x v="1"/>
    <x v="232"/>
    <x v="1"/>
    <s v="OFF-AP-10002867"/>
    <x v="1"/>
    <x v="9"/>
    <s v="Fellowes Command Center 5-outlet power strip"/>
    <n v="203.52"/>
    <n v="3"/>
    <x v="0"/>
    <n v="0"/>
    <n v="54.950400000000002"/>
  </r>
  <r>
    <n v="3341"/>
    <s v="US-2014-109253"/>
    <d v="2014-08-22T00:00:00"/>
    <n v="2014"/>
    <n v="8"/>
    <x v="43"/>
    <x v="43"/>
    <d v="2014-08-23T00:00:00"/>
    <s v="First Class"/>
    <s v="PR-18880"/>
    <s v="Patrick Ryan"/>
    <s v="Consumer"/>
    <s v="United States"/>
    <x v="182"/>
    <x v="1"/>
    <x v="232"/>
    <x v="1"/>
    <s v="OFF-LA-10001158"/>
    <x v="1"/>
    <x v="2"/>
    <s v="Avery Address/Shipping Labels for Typewriters, 4&quot; x 2&quot;"/>
    <n v="51.75"/>
    <n v="5"/>
    <x v="0"/>
    <n v="0"/>
    <n v="24.84"/>
  </r>
  <r>
    <n v="3342"/>
    <s v="CA-2013-145982"/>
    <d v="2013-08-28T00:00:00"/>
    <n v="2013"/>
    <n v="8"/>
    <x v="28"/>
    <x v="28"/>
    <d v="2013-09-02T00:00:00"/>
    <s v="Second Class"/>
    <s v="TB-21055"/>
    <s v="Ted Butterfield"/>
    <s v="Consumer"/>
    <s v="United States"/>
    <x v="94"/>
    <x v="31"/>
    <x v="358"/>
    <x v="3"/>
    <s v="OFF-PA-10000675"/>
    <x v="1"/>
    <x v="10"/>
    <s v="Xerox 1919"/>
    <n v="122.97"/>
    <n v="3"/>
    <x v="0"/>
    <n v="0"/>
    <n v="60.255300000000005"/>
  </r>
  <r>
    <n v="3343"/>
    <s v="CA-2013-145982"/>
    <d v="2013-08-28T00:00:00"/>
    <n v="2013"/>
    <n v="8"/>
    <x v="28"/>
    <x v="28"/>
    <d v="2013-09-02T00:00:00"/>
    <s v="Second Class"/>
    <s v="TB-21055"/>
    <s v="Ted Butterfield"/>
    <s v="Consumer"/>
    <s v="United States"/>
    <x v="94"/>
    <x v="31"/>
    <x v="358"/>
    <x v="3"/>
    <s v="FUR-TA-10001307"/>
    <x v="0"/>
    <x v="3"/>
    <s v="SAFCO PlanMaster Heigh-Adjustable Drafting Table Base, 43w x 30d x 30-37h, Black"/>
    <n v="244.61499999999998"/>
    <n v="1"/>
    <x v="4"/>
    <n v="0.3"/>
    <n v="20.966999999999999"/>
  </r>
  <r>
    <n v="3344"/>
    <s v="CA-2013-145982"/>
    <d v="2013-08-28T00:00:00"/>
    <n v="2013"/>
    <n v="8"/>
    <x v="28"/>
    <x v="28"/>
    <d v="2013-09-02T00:00:00"/>
    <s v="Second Class"/>
    <s v="TB-21055"/>
    <s v="Ted Butterfield"/>
    <s v="Consumer"/>
    <s v="United States"/>
    <x v="94"/>
    <x v="31"/>
    <x v="358"/>
    <x v="3"/>
    <s v="TEC-PH-10000011"/>
    <x v="2"/>
    <x v="7"/>
    <s v="PureGear Roll-On Screen Protector"/>
    <n v="59.97"/>
    <n v="3"/>
    <x v="0"/>
    <n v="0"/>
    <n v="28.785599999999995"/>
  </r>
  <r>
    <n v="3345"/>
    <s v="CA-2013-145982"/>
    <d v="2013-08-28T00:00:00"/>
    <n v="2013"/>
    <n v="8"/>
    <x v="28"/>
    <x v="28"/>
    <d v="2013-09-02T00:00:00"/>
    <s v="Second Class"/>
    <s v="TB-21055"/>
    <s v="Ted Butterfield"/>
    <s v="Consumer"/>
    <s v="United States"/>
    <x v="94"/>
    <x v="31"/>
    <x v="358"/>
    <x v="3"/>
    <s v="OFF-PA-10002666"/>
    <x v="1"/>
    <x v="10"/>
    <s v="Southworth 25% Cotton Linen-Finish Paper &amp; Envelopes"/>
    <n v="81.540000000000006"/>
    <n v="9"/>
    <x v="0"/>
    <n v="0"/>
    <n v="36.692999999999998"/>
  </r>
  <r>
    <n v="3346"/>
    <s v="CA-2013-145982"/>
    <d v="2013-08-28T00:00:00"/>
    <n v="2013"/>
    <n v="8"/>
    <x v="28"/>
    <x v="28"/>
    <d v="2013-09-02T00:00:00"/>
    <s v="Second Class"/>
    <s v="TB-21055"/>
    <s v="Ted Butterfield"/>
    <s v="Consumer"/>
    <s v="United States"/>
    <x v="94"/>
    <x v="31"/>
    <x v="358"/>
    <x v="3"/>
    <s v="OFF-FA-10000735"/>
    <x v="1"/>
    <x v="13"/>
    <s v="Staples"/>
    <n v="11.68"/>
    <n v="4"/>
    <x v="0"/>
    <n v="0"/>
    <n v="5.2559999999999993"/>
  </r>
  <r>
    <n v="3347"/>
    <s v="CA-2013-145982"/>
    <d v="2013-08-28T00:00:00"/>
    <n v="2013"/>
    <n v="8"/>
    <x v="28"/>
    <x v="28"/>
    <d v="2013-09-02T00:00:00"/>
    <s v="Second Class"/>
    <s v="TB-21055"/>
    <s v="Ted Butterfield"/>
    <s v="Consumer"/>
    <s v="United States"/>
    <x v="94"/>
    <x v="31"/>
    <x v="358"/>
    <x v="3"/>
    <s v="OFF-BI-10000174"/>
    <x v="1"/>
    <x v="8"/>
    <s v="Wilson Jones Clip &amp; Carry Folder Binder Tool for Ring Binders, Clear"/>
    <n v="29"/>
    <n v="5"/>
    <x v="0"/>
    <n v="0"/>
    <n v="13.919999999999998"/>
  </r>
  <r>
    <n v="3348"/>
    <s v="CA-2012-112011"/>
    <d v="2012-08-13T00:00:00"/>
    <n v="2012"/>
    <n v="8"/>
    <x v="37"/>
    <x v="37"/>
    <d v="2012-08-20T00:00:00"/>
    <s v="Standard Class"/>
    <s v="ON-18715"/>
    <s v="Odella Nelson"/>
    <s v="Corporate"/>
    <s v="United States"/>
    <x v="358"/>
    <x v="1"/>
    <x v="440"/>
    <x v="1"/>
    <s v="OFF-AR-10003156"/>
    <x v="1"/>
    <x v="6"/>
    <s v="50 Colored Long Pencils"/>
    <n v="50.8"/>
    <n v="5"/>
    <x v="0"/>
    <n v="0"/>
    <n v="13.208000000000002"/>
  </r>
  <r>
    <n v="3349"/>
    <s v="CA-2014-154732"/>
    <d v="2014-11-06T00:00:00"/>
    <n v="2014"/>
    <n v="11"/>
    <x v="23"/>
    <x v="23"/>
    <d v="2014-11-08T00:00:00"/>
    <s v="First Class"/>
    <s v="AH-10195"/>
    <s v="Alan Haines"/>
    <s v="Corporate"/>
    <s v="United States"/>
    <x v="22"/>
    <x v="10"/>
    <x v="36"/>
    <x v="2"/>
    <s v="OFF-BI-10000474"/>
    <x v="1"/>
    <x v="8"/>
    <s v="Avery Recycled Flexi-View Covers for Binding Systems"/>
    <n v="16.029999999999998"/>
    <n v="5"/>
    <x v="3"/>
    <n v="0.8"/>
    <n v="-25.648000000000003"/>
  </r>
  <r>
    <n v="3350"/>
    <s v="US-2013-157308"/>
    <d v="2013-08-18T00:00:00"/>
    <n v="2013"/>
    <n v="8"/>
    <x v="28"/>
    <x v="28"/>
    <d v="2013-08-22T00:00:00"/>
    <s v="Standard Class"/>
    <s v="NM-18520"/>
    <s v="Neoma Murray"/>
    <s v="Consumer"/>
    <s v="United States"/>
    <x v="4"/>
    <x v="4"/>
    <x v="59"/>
    <x v="1"/>
    <s v="OFF-BI-10003712"/>
    <x v="1"/>
    <x v="8"/>
    <s v="Acco Pressboard Covers with Storage Hooks, 14 7/8&quot; x 11&quot;, Light Blue"/>
    <n v="15.712000000000002"/>
    <n v="4"/>
    <x v="2"/>
    <n v="0.2"/>
    <n v="5.6955999999999989"/>
  </r>
  <r>
    <n v="3351"/>
    <s v="CA-2013-147536"/>
    <d v="2013-12-27T00:00:00"/>
    <n v="2013"/>
    <n v="12"/>
    <x v="5"/>
    <x v="5"/>
    <d v="2014-01-01T00:00:00"/>
    <s v="Standard Class"/>
    <s v="AR-10510"/>
    <s v="Andrew Roberts"/>
    <s v="Consumer"/>
    <s v="United States"/>
    <x v="20"/>
    <x v="15"/>
    <x v="23"/>
    <x v="3"/>
    <s v="TEC-AC-10003280"/>
    <x v="2"/>
    <x v="11"/>
    <s v="Belkin F8E887 USB Wired Ergonomic Keyboard"/>
    <n v="89.97"/>
    <n v="3"/>
    <x v="0"/>
    <n v="0"/>
    <n v="18.893699999999995"/>
  </r>
  <r>
    <n v="3352"/>
    <s v="US-2011-134733"/>
    <d v="2011-09-23T00:00:00"/>
    <n v="2011"/>
    <n v="9"/>
    <x v="30"/>
    <x v="30"/>
    <d v="2011-09-28T00:00:00"/>
    <s v="Standard Class"/>
    <s v="BM-11650"/>
    <s v="Brian Moss"/>
    <s v="Corporate"/>
    <s v="United States"/>
    <x v="70"/>
    <x v="1"/>
    <x v="88"/>
    <x v="1"/>
    <s v="FUR-BO-10002916"/>
    <x v="0"/>
    <x v="0"/>
    <s v="Rush Hierlooms Collection 1&quot; Thick Stackable Bookcases"/>
    <n v="435.99900000000002"/>
    <n v="3"/>
    <x v="11"/>
    <n v="0.15"/>
    <n v="20.517599999999987"/>
  </r>
  <r>
    <n v="3353"/>
    <s v="US-2011-134733"/>
    <d v="2011-09-23T00:00:00"/>
    <n v="2011"/>
    <n v="9"/>
    <x v="30"/>
    <x v="30"/>
    <d v="2011-09-28T00:00:00"/>
    <s v="Standard Class"/>
    <s v="BM-11650"/>
    <s v="Brian Moss"/>
    <s v="Corporate"/>
    <s v="United States"/>
    <x v="70"/>
    <x v="1"/>
    <x v="88"/>
    <x v="1"/>
    <s v="TEC-PH-10002726"/>
    <x v="2"/>
    <x v="7"/>
    <s v="netTALK DUO VoIP Telephone Service"/>
    <n v="83.984000000000009"/>
    <n v="2"/>
    <x v="2"/>
    <n v="0.2"/>
    <n v="31.494"/>
  </r>
  <r>
    <n v="3354"/>
    <s v="US-2011-150434"/>
    <d v="2011-07-19T00:00:00"/>
    <n v="2011"/>
    <n v="7"/>
    <x v="39"/>
    <x v="39"/>
    <d v="2011-07-24T00:00:00"/>
    <s v="Standard Class"/>
    <s v="CA-12310"/>
    <s v="Christine Abelman"/>
    <s v="Corporate"/>
    <s v="United States"/>
    <x v="39"/>
    <x v="29"/>
    <x v="318"/>
    <x v="3"/>
    <s v="TEC-PH-10000895"/>
    <x v="2"/>
    <x v="7"/>
    <s v="Polycom VVX 310 VoIP phone"/>
    <n v="359.98"/>
    <n v="2"/>
    <x v="0"/>
    <n v="0"/>
    <n v="93.594800000000021"/>
  </r>
  <r>
    <n v="3355"/>
    <s v="US-2011-150434"/>
    <d v="2011-07-19T00:00:00"/>
    <n v="2011"/>
    <n v="7"/>
    <x v="39"/>
    <x v="39"/>
    <d v="2011-07-24T00:00:00"/>
    <s v="Standard Class"/>
    <s v="CA-12310"/>
    <s v="Christine Abelman"/>
    <s v="Corporate"/>
    <s v="United States"/>
    <x v="39"/>
    <x v="29"/>
    <x v="318"/>
    <x v="3"/>
    <s v="FUR-TA-10004152"/>
    <x v="0"/>
    <x v="3"/>
    <s v="Barricks 18&quot; x 48&quot; Non-Folding Utility Table with Bottom Storage Shelf"/>
    <n v="70.559999999999988"/>
    <n v="1"/>
    <x v="4"/>
    <n v="0.3"/>
    <n v="-4.032"/>
  </r>
  <r>
    <n v="3356"/>
    <s v="US-2011-150434"/>
    <d v="2011-07-19T00:00:00"/>
    <n v="2011"/>
    <n v="7"/>
    <x v="39"/>
    <x v="39"/>
    <d v="2011-07-24T00:00:00"/>
    <s v="Standard Class"/>
    <s v="CA-12310"/>
    <s v="Christine Abelman"/>
    <s v="Corporate"/>
    <s v="United States"/>
    <x v="39"/>
    <x v="29"/>
    <x v="318"/>
    <x v="3"/>
    <s v="OFF-BI-10003694"/>
    <x v="1"/>
    <x v="8"/>
    <s v="Avery 3 1/2&quot; Diskette Storage Pages, 10/Pack"/>
    <n v="20.88"/>
    <n v="2"/>
    <x v="0"/>
    <n v="0"/>
    <n v="9.6047999999999991"/>
  </r>
  <r>
    <n v="3357"/>
    <s v="US-2011-150434"/>
    <d v="2011-07-19T00:00:00"/>
    <n v="2011"/>
    <n v="7"/>
    <x v="39"/>
    <x v="39"/>
    <d v="2011-07-24T00:00:00"/>
    <s v="Standard Class"/>
    <s v="CA-12310"/>
    <s v="Christine Abelman"/>
    <s v="Corporate"/>
    <s v="United States"/>
    <x v="39"/>
    <x v="29"/>
    <x v="318"/>
    <x v="3"/>
    <s v="OFF-BI-10002160"/>
    <x v="1"/>
    <x v="8"/>
    <s v="Acco Hanging Data Binders"/>
    <n v="3.81"/>
    <n v="1"/>
    <x v="0"/>
    <n v="0"/>
    <n v="1.8288"/>
  </r>
  <r>
    <n v="3358"/>
    <s v="CA-2014-100335"/>
    <d v="2014-09-08T00:00:00"/>
    <n v="2014"/>
    <n v="9"/>
    <x v="15"/>
    <x v="15"/>
    <d v="2014-09-14T00:00:00"/>
    <s v="Standard Class"/>
    <s v="NF-18595"/>
    <s v="Nicole Fjeld"/>
    <s v="Home Office"/>
    <s v="United States"/>
    <x v="22"/>
    <x v="10"/>
    <x v="26"/>
    <x v="2"/>
    <s v="OFF-PA-10001685"/>
    <x v="1"/>
    <x v="10"/>
    <s v="Staples"/>
    <n v="73.007999999999996"/>
    <n v="9"/>
    <x v="2"/>
    <n v="0.2"/>
    <n v="26.465400000000006"/>
  </r>
  <r>
    <n v="3359"/>
    <s v="CA-2013-139234"/>
    <d v="2013-05-07T00:00:00"/>
    <n v="2013"/>
    <n v="5"/>
    <x v="35"/>
    <x v="35"/>
    <d v="2013-05-11T00:00:00"/>
    <s v="Standard Class"/>
    <s v="AF-10870"/>
    <s v="Art Ferguson"/>
    <s v="Consumer"/>
    <s v="United States"/>
    <x v="22"/>
    <x v="10"/>
    <x v="26"/>
    <x v="2"/>
    <s v="OFF-BI-10000773"/>
    <x v="1"/>
    <x v="8"/>
    <s v="Insertable Tab Post Binder Dividers"/>
    <n v="3.2079999999999993"/>
    <n v="2"/>
    <x v="3"/>
    <n v="0.8"/>
    <n v="-5.2932000000000023"/>
  </r>
  <r>
    <n v="3360"/>
    <s v="CA-2013-139234"/>
    <d v="2013-05-07T00:00:00"/>
    <n v="2013"/>
    <n v="5"/>
    <x v="35"/>
    <x v="35"/>
    <d v="2013-05-11T00:00:00"/>
    <s v="Standard Class"/>
    <s v="AF-10870"/>
    <s v="Art Ferguson"/>
    <s v="Consumer"/>
    <s v="United States"/>
    <x v="22"/>
    <x v="10"/>
    <x v="26"/>
    <x v="2"/>
    <s v="TEC-AC-10004510"/>
    <x v="2"/>
    <x v="11"/>
    <s v="Logitech Desktop MK120 Mouse and keyboard Combo"/>
    <n v="26.176000000000002"/>
    <n v="2"/>
    <x v="2"/>
    <n v="0.2"/>
    <n v="-3.272000000000002"/>
  </r>
  <r>
    <n v="3361"/>
    <s v="US-2012-142020"/>
    <d v="2012-06-04T00:00:00"/>
    <n v="2012"/>
    <n v="6"/>
    <x v="40"/>
    <x v="40"/>
    <d v="2012-06-08T00:00:00"/>
    <s v="Second Class"/>
    <s v="TC-21535"/>
    <s v="Tracy Collins"/>
    <s v="Home Office"/>
    <s v="United States"/>
    <x v="20"/>
    <x v="15"/>
    <x v="23"/>
    <x v="3"/>
    <s v="OFF-PA-10004569"/>
    <x v="1"/>
    <x v="10"/>
    <s v="Wirebound Message Books, Two 4 1/4&quot; x 5&quot; Forms per Page"/>
    <n v="30.44"/>
    <n v="4"/>
    <x v="0"/>
    <n v="0"/>
    <n v="14.306799999999999"/>
  </r>
  <r>
    <n v="3362"/>
    <s v="US-2012-142020"/>
    <d v="2012-06-04T00:00:00"/>
    <n v="2012"/>
    <n v="6"/>
    <x v="40"/>
    <x v="40"/>
    <d v="2012-06-08T00:00:00"/>
    <s v="Second Class"/>
    <s v="TC-21535"/>
    <s v="Tracy Collins"/>
    <s v="Home Office"/>
    <s v="United States"/>
    <x v="20"/>
    <x v="15"/>
    <x v="23"/>
    <x v="3"/>
    <s v="FUR-FU-10000672"/>
    <x v="0"/>
    <x v="5"/>
    <s v="Executive Impressions 10&quot; Spectator Wall Clock"/>
    <n v="35.28"/>
    <n v="3"/>
    <x v="0"/>
    <n v="0"/>
    <n v="11.995199999999997"/>
  </r>
  <r>
    <n v="3363"/>
    <s v="CA-2012-139962"/>
    <d v="2012-12-13T00:00:00"/>
    <n v="2012"/>
    <n v="12"/>
    <x v="14"/>
    <x v="14"/>
    <d v="2012-12-20T00:00:00"/>
    <s v="Standard Class"/>
    <s v="Dp-13240"/>
    <s v="Dean percer"/>
    <s v="Home Office"/>
    <s v="United States"/>
    <x v="359"/>
    <x v="31"/>
    <x v="441"/>
    <x v="3"/>
    <s v="OFF-PA-10004451"/>
    <x v="1"/>
    <x v="10"/>
    <s v="Xerox 222"/>
    <n v="19.440000000000001"/>
    <n v="3"/>
    <x v="0"/>
    <n v="0"/>
    <n v="9.3312000000000008"/>
  </r>
  <r>
    <n v="3364"/>
    <s v="CA-2012-139962"/>
    <d v="2012-12-13T00:00:00"/>
    <n v="2012"/>
    <n v="12"/>
    <x v="14"/>
    <x v="14"/>
    <d v="2012-12-20T00:00:00"/>
    <s v="Standard Class"/>
    <s v="Dp-13240"/>
    <s v="Dean percer"/>
    <s v="Home Office"/>
    <s v="United States"/>
    <x v="359"/>
    <x v="31"/>
    <x v="441"/>
    <x v="3"/>
    <s v="OFF-BI-10004738"/>
    <x v="1"/>
    <x v="8"/>
    <s v="Flexible Leather- Look Classic Collection Ring Binder"/>
    <n v="37.880000000000003"/>
    <n v="2"/>
    <x v="0"/>
    <n v="0"/>
    <n v="18.940000000000001"/>
  </r>
  <r>
    <n v="3365"/>
    <s v="CA-2013-130050"/>
    <d v="2013-07-17T00:00:00"/>
    <n v="2013"/>
    <n v="7"/>
    <x v="16"/>
    <x v="16"/>
    <d v="2013-07-19T00:00:00"/>
    <s v="Second Class"/>
    <s v="MC-17425"/>
    <s v="Mark Cousins"/>
    <s v="Corporate"/>
    <s v="United States"/>
    <x v="12"/>
    <x v="5"/>
    <x v="66"/>
    <x v="2"/>
    <s v="FUR-FU-10001940"/>
    <x v="0"/>
    <x v="5"/>
    <s v="Staples"/>
    <n v="9.5519999999999996"/>
    <n v="3"/>
    <x v="7"/>
    <n v="0.6"/>
    <n v="-3.8207999999999984"/>
  </r>
  <r>
    <n v="3366"/>
    <s v="CA-2011-115161"/>
    <d v="2011-02-01T00:00:00"/>
    <n v="2011"/>
    <n v="2"/>
    <x v="45"/>
    <x v="45"/>
    <d v="2011-02-03T00:00:00"/>
    <s v="First Class"/>
    <s v="LC-17050"/>
    <s v="Liz Carlisle"/>
    <s v="Consumer"/>
    <s v="United States"/>
    <x v="133"/>
    <x v="1"/>
    <x v="168"/>
    <x v="1"/>
    <s v="FUR-BO-10003966"/>
    <x v="0"/>
    <x v="0"/>
    <s v="Sauder Facets Collection Library, Sky Alder Finish"/>
    <n v="290.666"/>
    <n v="2"/>
    <x v="11"/>
    <n v="0.15"/>
    <n v="3.4195999999999884"/>
  </r>
  <r>
    <n v="3367"/>
    <s v="CA-2011-165379"/>
    <d v="2011-07-09T00:00:00"/>
    <n v="2011"/>
    <n v="7"/>
    <x v="39"/>
    <x v="39"/>
    <d v="2011-07-15T00:00:00"/>
    <s v="Standard Class"/>
    <s v="BM-11650"/>
    <s v="Brian Moss"/>
    <s v="Corporate"/>
    <s v="United States"/>
    <x v="61"/>
    <x v="5"/>
    <x v="162"/>
    <x v="2"/>
    <s v="OFF-PA-10003072"/>
    <x v="1"/>
    <x v="10"/>
    <s v="Eureka Recycled Copy Paper 8 1/2&quot; x 11&quot;, Ream"/>
    <n v="10.368000000000002"/>
    <n v="2"/>
    <x v="2"/>
    <n v="0.2"/>
    <n v="3.6288"/>
  </r>
  <r>
    <n v="3368"/>
    <s v="CA-2011-165379"/>
    <d v="2011-07-09T00:00:00"/>
    <n v="2011"/>
    <n v="7"/>
    <x v="39"/>
    <x v="39"/>
    <d v="2011-07-15T00:00:00"/>
    <s v="Standard Class"/>
    <s v="BM-11650"/>
    <s v="Brian Moss"/>
    <s v="Corporate"/>
    <s v="United States"/>
    <x v="61"/>
    <x v="5"/>
    <x v="162"/>
    <x v="2"/>
    <s v="OFF-PA-10002245"/>
    <x v="1"/>
    <x v="10"/>
    <s v="Xerox 1895"/>
    <n v="14.352000000000002"/>
    <n v="3"/>
    <x v="2"/>
    <n v="0.2"/>
    <n v="4.4849999999999994"/>
  </r>
  <r>
    <n v="3369"/>
    <s v="CA-2012-115511"/>
    <d v="2012-11-21T00:00:00"/>
    <n v="2012"/>
    <n v="11"/>
    <x v="6"/>
    <x v="6"/>
    <d v="2012-11-25T00:00:00"/>
    <s v="Standard Class"/>
    <s v="NW-18400"/>
    <s v="Natalie Webber"/>
    <s v="Consumer"/>
    <s v="United States"/>
    <x v="98"/>
    <x v="33"/>
    <x v="121"/>
    <x v="1"/>
    <s v="FUR-BO-10002598"/>
    <x v="0"/>
    <x v="0"/>
    <s v="Hon Metal Bookcases, Putty"/>
    <n v="141.96"/>
    <n v="2"/>
    <x v="0"/>
    <n v="0"/>
    <n v="41.168399999999991"/>
  </r>
  <r>
    <n v="3370"/>
    <s v="CA-2012-115511"/>
    <d v="2012-11-21T00:00:00"/>
    <n v="2012"/>
    <n v="11"/>
    <x v="6"/>
    <x v="6"/>
    <d v="2012-11-25T00:00:00"/>
    <s v="Standard Class"/>
    <s v="NW-18400"/>
    <s v="Natalie Webber"/>
    <s v="Consumer"/>
    <s v="United States"/>
    <x v="98"/>
    <x v="33"/>
    <x v="121"/>
    <x v="1"/>
    <s v="OFF-BI-10002225"/>
    <x v="1"/>
    <x v="8"/>
    <s v="Square Ring Data Binders, Rigid 75 Pt. Covers, 11&quot; x 14-7/8&quot;"/>
    <n v="66.048000000000002"/>
    <n v="4"/>
    <x v="2"/>
    <n v="0.2"/>
    <n v="23.116799999999998"/>
  </r>
  <r>
    <n v="3371"/>
    <s v="CA-2013-134887"/>
    <d v="2013-03-26T00:00:00"/>
    <n v="2013"/>
    <n v="3"/>
    <x v="17"/>
    <x v="17"/>
    <d v="2013-03-26T00:00:00"/>
    <s v="Same Day"/>
    <s v="TB-21280"/>
    <s v="Toby Braunhardt"/>
    <s v="Consumer"/>
    <s v="United States"/>
    <x v="110"/>
    <x v="26"/>
    <x v="136"/>
    <x v="2"/>
    <s v="TEC-AC-10003832"/>
    <x v="2"/>
    <x v="11"/>
    <s v="Logitech P710e Mobile Speakerphone"/>
    <n v="1287.45"/>
    <n v="5"/>
    <x v="0"/>
    <n v="0"/>
    <n v="244.61549999999988"/>
  </r>
  <r>
    <n v="3372"/>
    <s v="CA-2014-123778"/>
    <d v="2014-09-24T00:00:00"/>
    <n v="2014"/>
    <n v="9"/>
    <x v="15"/>
    <x v="15"/>
    <d v="2014-10-01T00:00:00"/>
    <s v="Standard Class"/>
    <s v="BS-11755"/>
    <s v="Bruce Stewart"/>
    <s v="Consumer"/>
    <s v="United States"/>
    <x v="8"/>
    <x v="1"/>
    <x v="34"/>
    <x v="1"/>
    <s v="OFF-BI-10000822"/>
    <x v="1"/>
    <x v="8"/>
    <s v="Acco PRESSTEX Data Binder with Storage Hooks, Light Blue, 9 1/2&quot; X 11&quot;"/>
    <n v="25.824000000000002"/>
    <n v="6"/>
    <x v="2"/>
    <n v="0.2"/>
    <n v="9.0383999999999993"/>
  </r>
  <r>
    <n v="3373"/>
    <s v="CA-2014-123778"/>
    <d v="2014-09-24T00:00:00"/>
    <n v="2014"/>
    <n v="9"/>
    <x v="15"/>
    <x v="15"/>
    <d v="2014-10-01T00:00:00"/>
    <s v="Standard Class"/>
    <s v="BS-11755"/>
    <s v="Bruce Stewart"/>
    <s v="Consumer"/>
    <s v="United States"/>
    <x v="8"/>
    <x v="1"/>
    <x v="34"/>
    <x v="1"/>
    <s v="OFF-AP-10001242"/>
    <x v="1"/>
    <x v="9"/>
    <s v="APC 7 Outlet Network SurgeArrest Surge Protector"/>
    <n v="160.96"/>
    <n v="2"/>
    <x v="0"/>
    <n v="0"/>
    <n v="48.287999999999997"/>
  </r>
  <r>
    <n v="3374"/>
    <s v="CA-2012-161718"/>
    <d v="2012-12-04T00:00:00"/>
    <n v="2012"/>
    <n v="12"/>
    <x v="14"/>
    <x v="14"/>
    <d v="2012-12-10T00:00:00"/>
    <s v="Standard Class"/>
    <s v="SO-20335"/>
    <s v="Sean O'Donnell"/>
    <s v="Consumer"/>
    <s v="United States"/>
    <x v="337"/>
    <x v="15"/>
    <x v="418"/>
    <x v="3"/>
    <s v="FUR-FU-10002445"/>
    <x v="0"/>
    <x v="5"/>
    <s v="DAX Two-Tone Rosewood/Black Document Frame, Desktop, 5 x 7"/>
    <n v="28.44"/>
    <n v="3"/>
    <x v="0"/>
    <n v="0"/>
    <n v="11.376000000000001"/>
  </r>
  <r>
    <n v="3375"/>
    <s v="CA-2012-161718"/>
    <d v="2012-12-04T00:00:00"/>
    <n v="2012"/>
    <n v="12"/>
    <x v="14"/>
    <x v="14"/>
    <d v="2012-12-10T00:00:00"/>
    <s v="Standard Class"/>
    <s v="SO-20335"/>
    <s v="Sean O'Donnell"/>
    <s v="Consumer"/>
    <s v="United States"/>
    <x v="337"/>
    <x v="15"/>
    <x v="418"/>
    <x v="3"/>
    <s v="FUR-CH-10002372"/>
    <x v="0"/>
    <x v="1"/>
    <s v="Office Star - Ergonomically Designed Knee Chair"/>
    <n v="364.41"/>
    <n v="5"/>
    <x v="9"/>
    <n v="0.1"/>
    <n v="8.0980000000000203"/>
  </r>
  <r>
    <n v="3376"/>
    <s v="CA-2012-161718"/>
    <d v="2012-12-04T00:00:00"/>
    <n v="2012"/>
    <n v="12"/>
    <x v="14"/>
    <x v="14"/>
    <d v="2012-12-10T00:00:00"/>
    <s v="Standard Class"/>
    <s v="SO-20335"/>
    <s v="Sean O'Donnell"/>
    <s v="Consumer"/>
    <s v="United States"/>
    <x v="337"/>
    <x v="15"/>
    <x v="418"/>
    <x v="3"/>
    <s v="TEC-PH-10000376"/>
    <x v="2"/>
    <x v="7"/>
    <s v="Square Credit Card Reader"/>
    <n v="39.96"/>
    <n v="4"/>
    <x v="0"/>
    <n v="0"/>
    <n v="10.389600000000002"/>
  </r>
  <r>
    <n v="3377"/>
    <s v="CA-2012-161718"/>
    <d v="2012-12-04T00:00:00"/>
    <n v="2012"/>
    <n v="12"/>
    <x v="14"/>
    <x v="14"/>
    <d v="2012-12-10T00:00:00"/>
    <s v="Standard Class"/>
    <s v="SO-20335"/>
    <s v="Sean O'Donnell"/>
    <s v="Consumer"/>
    <s v="United States"/>
    <x v="337"/>
    <x v="15"/>
    <x v="418"/>
    <x v="3"/>
    <s v="FUR-CH-10002965"/>
    <x v="0"/>
    <x v="1"/>
    <s v="Global Leather Highback Executive Chair with Pneumatic Height Adjustment, Black"/>
    <n v="361.76400000000001"/>
    <n v="2"/>
    <x v="9"/>
    <n v="0.1"/>
    <n v="68.333200000000005"/>
  </r>
  <r>
    <n v="3378"/>
    <s v="CA-2013-100671"/>
    <d v="2013-11-02T00:00:00"/>
    <n v="2013"/>
    <n v="11"/>
    <x v="0"/>
    <x v="0"/>
    <d v="2013-11-05T00:00:00"/>
    <s v="First Class"/>
    <s v="CS-12490"/>
    <s v="Cindy Schnelling"/>
    <s v="Corporate"/>
    <s v="United States"/>
    <x v="360"/>
    <x v="5"/>
    <x v="442"/>
    <x v="2"/>
    <s v="OFF-ST-10004950"/>
    <x v="1"/>
    <x v="4"/>
    <s v="Tenex Personal Filing Tote With Secure Closure Lid, Black/Frost"/>
    <n v="111.67200000000001"/>
    <n v="9"/>
    <x v="2"/>
    <n v="0.2"/>
    <n v="6.9794999999999909"/>
  </r>
  <r>
    <n v="3379"/>
    <s v="CA-2014-142867"/>
    <d v="2014-03-18T00:00:00"/>
    <n v="2014"/>
    <n v="3"/>
    <x v="42"/>
    <x v="42"/>
    <d v="2014-03-22T00:00:00"/>
    <s v="Standard Class"/>
    <s v="PO-19180"/>
    <s v="Philisse Overcash"/>
    <s v="Home Office"/>
    <s v="United States"/>
    <x v="12"/>
    <x v="5"/>
    <x v="14"/>
    <x v="2"/>
    <s v="OFF-BI-10003166"/>
    <x v="1"/>
    <x v="8"/>
    <s v="GBC Plasticlear Binding Covers"/>
    <n v="13.775999999999996"/>
    <n v="6"/>
    <x v="3"/>
    <n v="0.8"/>
    <n v="-22.04160000000001"/>
  </r>
  <r>
    <n v="3380"/>
    <s v="CA-2014-142867"/>
    <d v="2014-03-18T00:00:00"/>
    <n v="2014"/>
    <n v="3"/>
    <x v="42"/>
    <x v="42"/>
    <d v="2014-03-22T00:00:00"/>
    <s v="Standard Class"/>
    <s v="PO-19180"/>
    <s v="Philisse Overcash"/>
    <s v="Home Office"/>
    <s v="United States"/>
    <x v="12"/>
    <x v="5"/>
    <x v="14"/>
    <x v="2"/>
    <s v="OFF-PA-10004610"/>
    <x v="1"/>
    <x v="10"/>
    <s v="Xerox 1900"/>
    <n v="10.272000000000002"/>
    <n v="3"/>
    <x v="2"/>
    <n v="0.2"/>
    <n v="3.2099999999999982"/>
  </r>
  <r>
    <n v="3381"/>
    <s v="CA-2014-103156"/>
    <d v="2014-11-24T00:00:00"/>
    <n v="2014"/>
    <n v="11"/>
    <x v="23"/>
    <x v="23"/>
    <d v="2014-11-25T00:00:00"/>
    <s v="First Class"/>
    <s v="TD-20995"/>
    <s v="Tamara Dahlen"/>
    <s v="Consumer"/>
    <s v="United States"/>
    <x v="10"/>
    <x v="9"/>
    <x v="74"/>
    <x v="3"/>
    <s v="FUR-FU-10000320"/>
    <x v="0"/>
    <x v="5"/>
    <s v="OIC Stacking Trays"/>
    <n v="24.048000000000002"/>
    <n v="9"/>
    <x v="2"/>
    <n v="0.2"/>
    <n v="7.2144000000000013"/>
  </r>
  <r>
    <n v="3382"/>
    <s v="US-2014-162208"/>
    <d v="2014-08-28T00:00:00"/>
    <n v="2014"/>
    <n v="8"/>
    <x v="43"/>
    <x v="43"/>
    <d v="2014-08-31T00:00:00"/>
    <s v="First Class"/>
    <s v="SP-20620"/>
    <s v="Stefania Perrino"/>
    <s v="Corporate"/>
    <s v="United States"/>
    <x v="67"/>
    <x v="2"/>
    <x v="85"/>
    <x v="0"/>
    <s v="OFF-EN-10004030"/>
    <x v="1"/>
    <x v="12"/>
    <s v="Convenience Packs of Business Envelopes"/>
    <n v="2.8960000000000004"/>
    <n v="1"/>
    <x v="2"/>
    <n v="0.2"/>
    <n v="0.97739999999999994"/>
  </r>
  <r>
    <n v="3383"/>
    <s v="CA-2012-130659"/>
    <d v="2012-12-04T00:00:00"/>
    <n v="2012"/>
    <n v="12"/>
    <x v="14"/>
    <x v="14"/>
    <d v="2012-12-09T00:00:00"/>
    <s v="Second Class"/>
    <s v="MS-17365"/>
    <s v="Maribeth Schnelling"/>
    <s v="Consumer"/>
    <s v="United States"/>
    <x v="20"/>
    <x v="15"/>
    <x v="45"/>
    <x v="3"/>
    <s v="OFF-EN-10004147"/>
    <x v="1"/>
    <x v="12"/>
    <s v="Wausau Papers Astrobrights Colored Envelopes"/>
    <n v="17.940000000000001"/>
    <n v="3"/>
    <x v="0"/>
    <n v="0"/>
    <n v="8.7906000000000013"/>
  </r>
  <r>
    <n v="3384"/>
    <s v="CA-2012-130659"/>
    <d v="2012-12-04T00:00:00"/>
    <n v="2012"/>
    <n v="12"/>
    <x v="14"/>
    <x v="14"/>
    <d v="2012-12-09T00:00:00"/>
    <s v="Second Class"/>
    <s v="MS-17365"/>
    <s v="Maribeth Schnelling"/>
    <s v="Consumer"/>
    <s v="United States"/>
    <x v="20"/>
    <x v="15"/>
    <x v="45"/>
    <x v="3"/>
    <s v="FUR-CH-10003535"/>
    <x v="0"/>
    <x v="1"/>
    <s v="Global Armless Task Chair, Royal Blue"/>
    <n v="384.17399999999998"/>
    <n v="7"/>
    <x v="9"/>
    <n v="0.1"/>
    <n v="29.880199999999981"/>
  </r>
  <r>
    <n v="3385"/>
    <s v="CA-2012-130659"/>
    <d v="2012-12-04T00:00:00"/>
    <n v="2012"/>
    <n v="12"/>
    <x v="14"/>
    <x v="14"/>
    <d v="2012-12-09T00:00:00"/>
    <s v="Second Class"/>
    <s v="MS-17365"/>
    <s v="Maribeth Schnelling"/>
    <s v="Consumer"/>
    <s v="United States"/>
    <x v="20"/>
    <x v="15"/>
    <x v="45"/>
    <x v="3"/>
    <s v="TEC-PH-10004586"/>
    <x v="2"/>
    <x v="7"/>
    <s v="Wilson SignalBoost 841262 DB PRO Amplifier Kit"/>
    <n v="1799.75"/>
    <n v="5"/>
    <x v="0"/>
    <n v="0"/>
    <n v="539.92499999999995"/>
  </r>
  <r>
    <n v="3386"/>
    <s v="CA-2014-148404"/>
    <d v="2014-10-08T00:00:00"/>
    <n v="2014"/>
    <n v="10"/>
    <x v="13"/>
    <x v="13"/>
    <d v="2014-10-12T00:00:00"/>
    <s v="Standard Class"/>
    <s v="Dp-13240"/>
    <s v="Dean percer"/>
    <s v="Home Office"/>
    <s v="United States"/>
    <x v="35"/>
    <x v="3"/>
    <x v="43"/>
    <x v="0"/>
    <s v="OFF-ST-10003208"/>
    <x v="1"/>
    <x v="4"/>
    <s v="Adjustable Depth Letter/Legal Cart"/>
    <n v="580.67200000000003"/>
    <n v="4"/>
    <x v="2"/>
    <n v="0.2"/>
    <n v="65.325599999999895"/>
  </r>
  <r>
    <n v="3387"/>
    <s v="CA-2014-148404"/>
    <d v="2014-10-08T00:00:00"/>
    <n v="2014"/>
    <n v="10"/>
    <x v="13"/>
    <x v="13"/>
    <d v="2014-10-12T00:00:00"/>
    <s v="Standard Class"/>
    <s v="Dp-13240"/>
    <s v="Dean percer"/>
    <s v="Home Office"/>
    <s v="United States"/>
    <x v="35"/>
    <x v="3"/>
    <x v="43"/>
    <x v="0"/>
    <s v="OFF-FA-10003112"/>
    <x v="1"/>
    <x v="13"/>
    <s v="Staples"/>
    <n v="18.936"/>
    <n v="3"/>
    <x v="2"/>
    <n v="0.2"/>
    <n v="5.9174999999999986"/>
  </r>
  <r>
    <n v="3388"/>
    <s v="CA-2014-148404"/>
    <d v="2014-10-08T00:00:00"/>
    <n v="2014"/>
    <n v="10"/>
    <x v="13"/>
    <x v="13"/>
    <d v="2014-10-12T00:00:00"/>
    <s v="Standard Class"/>
    <s v="Dp-13240"/>
    <s v="Dean percer"/>
    <s v="Home Office"/>
    <s v="United States"/>
    <x v="35"/>
    <x v="3"/>
    <x v="43"/>
    <x v="0"/>
    <s v="TEC-PH-10004447"/>
    <x v="2"/>
    <x v="7"/>
    <s v="Toshiba IPT2010-SD IP Telephone"/>
    <n v="222.38400000000001"/>
    <n v="2"/>
    <x v="2"/>
    <n v="0.2"/>
    <n v="16.678799999999995"/>
  </r>
  <r>
    <n v="3389"/>
    <s v="CA-2014-148404"/>
    <d v="2014-10-08T00:00:00"/>
    <n v="2014"/>
    <n v="10"/>
    <x v="13"/>
    <x v="13"/>
    <d v="2014-10-12T00:00:00"/>
    <s v="Standard Class"/>
    <s v="Dp-13240"/>
    <s v="Dean percer"/>
    <s v="Home Office"/>
    <s v="United States"/>
    <x v="35"/>
    <x v="3"/>
    <x v="43"/>
    <x v="0"/>
    <s v="OFF-BI-10002854"/>
    <x v="1"/>
    <x v="8"/>
    <s v="Performers Binder/Pad Holder, Black"/>
    <n v="50.454000000000015"/>
    <n v="6"/>
    <x v="6"/>
    <n v="0.7"/>
    <n v="-33.635999999999996"/>
  </r>
  <r>
    <n v="3390"/>
    <s v="CA-2014-148404"/>
    <d v="2014-10-08T00:00:00"/>
    <n v="2014"/>
    <n v="10"/>
    <x v="13"/>
    <x v="13"/>
    <d v="2014-10-12T00:00:00"/>
    <s v="Standard Class"/>
    <s v="Dp-13240"/>
    <s v="Dean percer"/>
    <s v="Home Office"/>
    <s v="United States"/>
    <x v="35"/>
    <x v="3"/>
    <x v="43"/>
    <x v="0"/>
    <s v="FUR-TA-10001039"/>
    <x v="0"/>
    <x v="3"/>
    <s v="KI Adjustable-Height Table"/>
    <n v="154.76400000000001"/>
    <n v="3"/>
    <x v="10"/>
    <n v="0.4"/>
    <n v="-36.11160000000001"/>
  </r>
  <r>
    <n v="3391"/>
    <s v="CA-2014-101077"/>
    <d v="2014-03-26T00:00:00"/>
    <n v="2014"/>
    <n v="3"/>
    <x v="42"/>
    <x v="42"/>
    <d v="2014-03-31T00:00:00"/>
    <s v="Second Class"/>
    <s v="DB-13660"/>
    <s v="Duane Benoit"/>
    <s v="Consumer"/>
    <s v="United States"/>
    <x v="61"/>
    <x v="5"/>
    <x v="176"/>
    <x v="2"/>
    <s v="OFF-PA-10004239"/>
    <x v="1"/>
    <x v="10"/>
    <s v="Xerox 1953"/>
    <n v="6.8480000000000008"/>
    <n v="2"/>
    <x v="2"/>
    <n v="0.2"/>
    <n v="2.1399999999999992"/>
  </r>
  <r>
    <n v="3392"/>
    <s v="CA-2011-166471"/>
    <d v="2011-08-09T00:00:00"/>
    <n v="2011"/>
    <n v="8"/>
    <x v="9"/>
    <x v="9"/>
    <d v="2011-08-13T00:00:00"/>
    <s v="Standard Class"/>
    <s v="MG-17650"/>
    <s v="Matthew Grinstein"/>
    <s v="Home Office"/>
    <s v="United States"/>
    <x v="4"/>
    <x v="4"/>
    <x v="5"/>
    <x v="1"/>
    <s v="TEC-PH-10001530"/>
    <x v="2"/>
    <x v="7"/>
    <s v="Cisco Unified IP Phone 7945G VoIP phone"/>
    <n v="1091.1680000000001"/>
    <n v="4"/>
    <x v="2"/>
    <n v="0.2"/>
    <n v="68.197999999999979"/>
  </r>
  <r>
    <n v="3393"/>
    <s v="CA-2011-166471"/>
    <d v="2011-08-09T00:00:00"/>
    <n v="2011"/>
    <n v="8"/>
    <x v="9"/>
    <x v="9"/>
    <d v="2011-08-13T00:00:00"/>
    <s v="Standard Class"/>
    <s v="MG-17650"/>
    <s v="Matthew Grinstein"/>
    <s v="Home Office"/>
    <s v="United States"/>
    <x v="4"/>
    <x v="4"/>
    <x v="5"/>
    <x v="1"/>
    <s v="TEC-PH-10000038"/>
    <x v="2"/>
    <x v="7"/>
    <s v="Jawbone MINI JAMBOX Wireless Bluetooth Speaker"/>
    <n v="219.16800000000001"/>
    <n v="2"/>
    <x v="2"/>
    <n v="0.2"/>
    <n v="-43.833600000000018"/>
  </r>
  <r>
    <n v="3394"/>
    <s v="CA-2011-105340"/>
    <d v="2011-11-22T00:00:00"/>
    <n v="2011"/>
    <n v="11"/>
    <x v="7"/>
    <x v="7"/>
    <d v="2011-11-25T00:00:00"/>
    <s v="First Class"/>
    <s v="EH-14185"/>
    <s v="Evan Henry"/>
    <s v="Consumer"/>
    <s v="United States"/>
    <x v="45"/>
    <x v="5"/>
    <x v="89"/>
    <x v="2"/>
    <s v="OFF-BI-10001765"/>
    <x v="1"/>
    <x v="8"/>
    <s v="Wilson Jones Heavy-Duty Casebound Ring Binders with Metal Hinges"/>
    <n v="6.9279999999999982"/>
    <n v="1"/>
    <x v="3"/>
    <n v="0.8"/>
    <n v="-11.084800000000005"/>
  </r>
  <r>
    <n v="3395"/>
    <s v="US-2014-131583"/>
    <d v="2014-06-11T00:00:00"/>
    <n v="2014"/>
    <n v="6"/>
    <x v="27"/>
    <x v="27"/>
    <d v="2014-06-11T00:00:00"/>
    <s v="Same Day"/>
    <s v="CL-11890"/>
    <s v="Carl Ludwig"/>
    <s v="Consumer"/>
    <s v="United States"/>
    <x v="10"/>
    <x v="9"/>
    <x v="105"/>
    <x v="3"/>
    <s v="OFF-PA-10000380"/>
    <x v="1"/>
    <x v="10"/>
    <s v="REDIFORM Incoming/Outgoing Call Register, 11&quot; X 8 1/2&quot;, 100 Messages"/>
    <n v="40.032000000000004"/>
    <n v="6"/>
    <x v="2"/>
    <n v="0.2"/>
    <n v="15.011999999999999"/>
  </r>
  <r>
    <n v="3396"/>
    <s v="US-2014-148362"/>
    <d v="2014-07-02T00:00:00"/>
    <n v="2014"/>
    <n v="7"/>
    <x v="10"/>
    <x v="10"/>
    <d v="2014-07-09T00:00:00"/>
    <s v="Standard Class"/>
    <s v="KF-16285"/>
    <s v="Karen Ferguson"/>
    <s v="Home Office"/>
    <s v="United States"/>
    <x v="245"/>
    <x v="14"/>
    <x v="303"/>
    <x v="2"/>
    <s v="OFF-ST-10001128"/>
    <x v="1"/>
    <x v="4"/>
    <s v="Carina Mini System Audio Rack, Model AR050B"/>
    <n v="443.92"/>
    <n v="4"/>
    <x v="0"/>
    <n v="0"/>
    <n v="13.317600000000027"/>
  </r>
  <r>
    <n v="3397"/>
    <s v="US-2014-148362"/>
    <d v="2014-07-02T00:00:00"/>
    <n v="2014"/>
    <n v="7"/>
    <x v="10"/>
    <x v="10"/>
    <d v="2014-07-09T00:00:00"/>
    <s v="Standard Class"/>
    <s v="KF-16285"/>
    <s v="Karen Ferguson"/>
    <s v="Home Office"/>
    <s v="United States"/>
    <x v="245"/>
    <x v="14"/>
    <x v="303"/>
    <x v="2"/>
    <s v="OFF-BI-10003656"/>
    <x v="1"/>
    <x v="8"/>
    <s v="Fellowes PB200 Plastic Comb Binding Machine"/>
    <n v="169.99"/>
    <n v="1"/>
    <x v="0"/>
    <n v="0"/>
    <n v="78.195399999999992"/>
  </r>
  <r>
    <n v="3398"/>
    <s v="US-2014-148362"/>
    <d v="2014-07-02T00:00:00"/>
    <n v="2014"/>
    <n v="7"/>
    <x v="10"/>
    <x v="10"/>
    <d v="2014-07-09T00:00:00"/>
    <s v="Standard Class"/>
    <s v="KF-16285"/>
    <s v="Karen Ferguson"/>
    <s v="Home Office"/>
    <s v="United States"/>
    <x v="245"/>
    <x v="14"/>
    <x v="303"/>
    <x v="2"/>
    <s v="OFF-PA-10003441"/>
    <x v="1"/>
    <x v="10"/>
    <s v="Xerox 226"/>
    <n v="25.92"/>
    <n v="4"/>
    <x v="0"/>
    <n v="0"/>
    <n v="12.441600000000001"/>
  </r>
  <r>
    <n v="3399"/>
    <s v="CA-2011-102274"/>
    <d v="2011-11-21T00:00:00"/>
    <n v="2011"/>
    <n v="11"/>
    <x v="7"/>
    <x v="7"/>
    <d v="2011-11-26T00:00:00"/>
    <s v="Standard Class"/>
    <s v="DH-13075"/>
    <s v="Dave Hallsten"/>
    <s v="Corporate"/>
    <s v="United States"/>
    <x v="102"/>
    <x v="0"/>
    <x v="126"/>
    <x v="0"/>
    <s v="TEC-PH-10002923"/>
    <x v="2"/>
    <x v="7"/>
    <s v="Logitech B530 USB Headset - headset - Full size, Binaural"/>
    <n v="36.99"/>
    <n v="1"/>
    <x v="0"/>
    <n v="0"/>
    <n v="9.9873000000000012"/>
  </r>
  <r>
    <n v="3400"/>
    <s v="CA-2011-102274"/>
    <d v="2011-11-21T00:00:00"/>
    <n v="2011"/>
    <n v="11"/>
    <x v="7"/>
    <x v="7"/>
    <d v="2011-11-26T00:00:00"/>
    <s v="Standard Class"/>
    <s v="DH-13075"/>
    <s v="Dave Hallsten"/>
    <s v="Corporate"/>
    <s v="United States"/>
    <x v="102"/>
    <x v="0"/>
    <x v="126"/>
    <x v="0"/>
    <s v="OFF-PA-10004359"/>
    <x v="1"/>
    <x v="10"/>
    <s v="Multicolor Computer Printout Paper"/>
    <n v="629.09999999999991"/>
    <n v="6"/>
    <x v="0"/>
    <n v="0"/>
    <n v="301.96799999999996"/>
  </r>
  <r>
    <n v="3401"/>
    <s v="CA-2011-102274"/>
    <d v="2011-11-21T00:00:00"/>
    <n v="2011"/>
    <n v="11"/>
    <x v="7"/>
    <x v="7"/>
    <d v="2011-11-26T00:00:00"/>
    <s v="Standard Class"/>
    <s v="DH-13075"/>
    <s v="Dave Hallsten"/>
    <s v="Corporate"/>
    <s v="United States"/>
    <x v="102"/>
    <x v="0"/>
    <x v="126"/>
    <x v="0"/>
    <s v="OFF-ST-10001511"/>
    <x v="1"/>
    <x v="4"/>
    <s v="Space Solutions Commercial Steel Shelving"/>
    <n v="193.95000000000002"/>
    <n v="3"/>
    <x v="0"/>
    <n v="0"/>
    <n v="9.6974999999999838"/>
  </r>
  <r>
    <n v="3402"/>
    <s v="CA-2011-102274"/>
    <d v="2011-11-21T00:00:00"/>
    <n v="2011"/>
    <n v="11"/>
    <x v="7"/>
    <x v="7"/>
    <d v="2011-11-26T00:00:00"/>
    <s v="Standard Class"/>
    <s v="DH-13075"/>
    <s v="Dave Hallsten"/>
    <s v="Corporate"/>
    <s v="United States"/>
    <x v="102"/>
    <x v="0"/>
    <x v="126"/>
    <x v="0"/>
    <s v="OFF-AR-10002833"/>
    <x v="1"/>
    <x v="6"/>
    <s v="Newell 322"/>
    <n v="5.46"/>
    <n v="3"/>
    <x v="0"/>
    <n v="0"/>
    <n v="1.4742000000000002"/>
  </r>
  <r>
    <n v="3403"/>
    <s v="CA-2012-129700"/>
    <d v="2012-05-04T00:00:00"/>
    <n v="2012"/>
    <n v="5"/>
    <x v="33"/>
    <x v="33"/>
    <d v="2012-05-05T00:00:00"/>
    <s v="First Class"/>
    <s v="LA-16780"/>
    <s v="Laura Armstrong"/>
    <s v="Corporate"/>
    <s v="United States"/>
    <x v="361"/>
    <x v="10"/>
    <x v="443"/>
    <x v="2"/>
    <s v="FUR-FU-10001940"/>
    <x v="0"/>
    <x v="5"/>
    <s v="Staples"/>
    <n v="22.288"/>
    <n v="7"/>
    <x v="7"/>
    <n v="0.6"/>
    <n v="-8.9151999999999987"/>
  </r>
  <r>
    <n v="3404"/>
    <s v="CA-2014-168739"/>
    <d v="2014-05-30T00:00:00"/>
    <n v="2014"/>
    <n v="5"/>
    <x v="24"/>
    <x v="24"/>
    <d v="2014-06-06T00:00:00"/>
    <s v="Standard Class"/>
    <s v="HZ-14950"/>
    <s v="Henia Zydlo"/>
    <s v="Consumer"/>
    <s v="United States"/>
    <x v="12"/>
    <x v="5"/>
    <x v="14"/>
    <x v="2"/>
    <s v="FUR-FU-10003919"/>
    <x v="0"/>
    <x v="5"/>
    <s v="Eldon Executive Woodline II Cherry Finish Desk Accessories"/>
    <n v="65.424000000000007"/>
    <n v="4"/>
    <x v="7"/>
    <n v="0.6"/>
    <n v="-52.339199999999991"/>
  </r>
  <r>
    <n v="3405"/>
    <s v="CA-2012-152527"/>
    <d v="2012-10-17T00:00:00"/>
    <n v="2012"/>
    <n v="10"/>
    <x v="2"/>
    <x v="2"/>
    <d v="2012-10-17T00:00:00"/>
    <s v="Same Day"/>
    <s v="CM-12190"/>
    <s v="Charlotte Melton"/>
    <s v="Consumer"/>
    <s v="United States"/>
    <x v="1"/>
    <x v="1"/>
    <x v="25"/>
    <x v="1"/>
    <s v="OFF-ST-10003479"/>
    <x v="1"/>
    <x v="4"/>
    <s v="Eldon Base for stackable storage shelf, platinum"/>
    <n v="77.88"/>
    <n v="2"/>
    <x v="0"/>
    <n v="0"/>
    <n v="3.8939999999999912"/>
  </r>
  <r>
    <n v="3406"/>
    <s v="US-2011-150119"/>
    <d v="2011-04-23T00:00:00"/>
    <n v="2011"/>
    <n v="4"/>
    <x v="41"/>
    <x v="41"/>
    <d v="2011-04-27T00:00:00"/>
    <s v="Standard Class"/>
    <s v="LB-16795"/>
    <s v="Laurel Beltran"/>
    <s v="Home Office"/>
    <s v="United States"/>
    <x v="38"/>
    <x v="24"/>
    <x v="47"/>
    <x v="3"/>
    <s v="FUR-CH-10002965"/>
    <x v="0"/>
    <x v="1"/>
    <s v="Global Leather Highback Executive Chair with Pneumatic Height Adjustment, Black"/>
    <n v="281.37199999999996"/>
    <n v="2"/>
    <x v="4"/>
    <n v="0.3"/>
    <n v="-12.058799999999991"/>
  </r>
  <r>
    <n v="3407"/>
    <s v="US-2011-150119"/>
    <d v="2011-04-23T00:00:00"/>
    <n v="2011"/>
    <n v="4"/>
    <x v="41"/>
    <x v="41"/>
    <d v="2011-04-27T00:00:00"/>
    <s v="Standard Class"/>
    <s v="LB-16795"/>
    <s v="Laurel Beltran"/>
    <s v="Home Office"/>
    <s v="United States"/>
    <x v="38"/>
    <x v="24"/>
    <x v="47"/>
    <x v="3"/>
    <s v="FUR-CH-10002965"/>
    <x v="0"/>
    <x v="1"/>
    <s v="Global Leather Highback Executive Chair with Pneumatic Height Adjustment, Black"/>
    <n v="281.37199999999996"/>
    <n v="2"/>
    <x v="4"/>
    <n v="0.3"/>
    <n v="-12.058799999999991"/>
  </r>
  <r>
    <n v="3408"/>
    <s v="US-2011-150119"/>
    <d v="2011-04-23T00:00:00"/>
    <n v="2011"/>
    <n v="4"/>
    <x v="41"/>
    <x v="41"/>
    <d v="2011-04-27T00:00:00"/>
    <s v="Standard Class"/>
    <s v="LB-16795"/>
    <s v="Laurel Beltran"/>
    <s v="Home Office"/>
    <s v="United States"/>
    <x v="38"/>
    <x v="24"/>
    <x v="47"/>
    <x v="3"/>
    <s v="OFF-BI-10000145"/>
    <x v="1"/>
    <x v="8"/>
    <s v="Zipper Ring Binder Pockets"/>
    <n v="7.4880000000000013"/>
    <n v="8"/>
    <x v="6"/>
    <n v="0.7"/>
    <n v="-5.2415999999999983"/>
  </r>
  <r>
    <n v="3409"/>
    <s v="US-2011-150119"/>
    <d v="2011-04-23T00:00:00"/>
    <n v="2011"/>
    <n v="4"/>
    <x v="41"/>
    <x v="41"/>
    <d v="2011-04-27T00:00:00"/>
    <s v="Standard Class"/>
    <s v="LB-16795"/>
    <s v="Laurel Beltran"/>
    <s v="Home Office"/>
    <s v="United States"/>
    <x v="38"/>
    <x v="24"/>
    <x v="47"/>
    <x v="3"/>
    <s v="FUR-FU-10002191"/>
    <x v="0"/>
    <x v="5"/>
    <s v="G.E. Halogen Desk Lamp Bulbs"/>
    <n v="22.336000000000002"/>
    <n v="4"/>
    <x v="2"/>
    <n v="0.2"/>
    <n v="7.8175999999999997"/>
  </r>
  <r>
    <n v="3410"/>
    <s v="US-2014-150847"/>
    <d v="2014-05-01T00:00:00"/>
    <n v="2014"/>
    <n v="5"/>
    <x v="24"/>
    <x v="24"/>
    <d v="2014-05-07T00:00:00"/>
    <s v="Standard Class"/>
    <s v="JF-15490"/>
    <s v="Jeremy Farry"/>
    <s v="Consumer"/>
    <s v="United States"/>
    <x v="38"/>
    <x v="24"/>
    <x v="47"/>
    <x v="3"/>
    <s v="OFF-PA-10004451"/>
    <x v="1"/>
    <x v="10"/>
    <s v="Xerox 222"/>
    <n v="10.368000000000002"/>
    <n v="2"/>
    <x v="2"/>
    <n v="0.2"/>
    <n v="3.6288"/>
  </r>
  <r>
    <n v="3411"/>
    <s v="CA-2013-100244"/>
    <d v="2013-09-21T00:00:00"/>
    <n v="2013"/>
    <n v="9"/>
    <x v="21"/>
    <x v="21"/>
    <d v="2013-09-25T00:00:00"/>
    <s v="Standard Class"/>
    <s v="GM-14695"/>
    <s v="Greg Maxwell"/>
    <s v="Corporate"/>
    <s v="United States"/>
    <x v="8"/>
    <x v="1"/>
    <x v="34"/>
    <x v="1"/>
    <s v="OFF-PA-10001471"/>
    <x v="1"/>
    <x v="10"/>
    <s v="Strathmore Photo Frame Cards"/>
    <n v="65.789999999999992"/>
    <n v="9"/>
    <x v="0"/>
    <n v="0"/>
    <n v="30.263399999999997"/>
  </r>
  <r>
    <n v="3412"/>
    <s v="CA-2013-100244"/>
    <d v="2013-09-21T00:00:00"/>
    <n v="2013"/>
    <n v="9"/>
    <x v="21"/>
    <x v="21"/>
    <d v="2013-09-25T00:00:00"/>
    <s v="Standard Class"/>
    <s v="GM-14695"/>
    <s v="Greg Maxwell"/>
    <s v="Corporate"/>
    <s v="United States"/>
    <x v="8"/>
    <x v="1"/>
    <x v="34"/>
    <x v="1"/>
    <s v="OFF-BI-10003656"/>
    <x v="1"/>
    <x v="8"/>
    <s v="Fellowes PB200 Plastic Comb Binding Machine"/>
    <n v="271.98400000000004"/>
    <n v="2"/>
    <x v="2"/>
    <n v="0.2"/>
    <n v="88.394799999999975"/>
  </r>
  <r>
    <n v="3413"/>
    <s v="CA-2013-100244"/>
    <d v="2013-09-21T00:00:00"/>
    <n v="2013"/>
    <n v="9"/>
    <x v="21"/>
    <x v="21"/>
    <d v="2013-09-25T00:00:00"/>
    <s v="Standard Class"/>
    <s v="GM-14695"/>
    <s v="Greg Maxwell"/>
    <s v="Corporate"/>
    <s v="United States"/>
    <x v="8"/>
    <x v="1"/>
    <x v="34"/>
    <x v="1"/>
    <s v="OFF-AR-10000940"/>
    <x v="1"/>
    <x v="6"/>
    <s v="Newell 343"/>
    <n v="11.76"/>
    <n v="4"/>
    <x v="0"/>
    <n v="0"/>
    <n v="3.1752000000000002"/>
  </r>
  <r>
    <n v="3414"/>
    <s v="CA-2013-100244"/>
    <d v="2013-09-21T00:00:00"/>
    <n v="2013"/>
    <n v="9"/>
    <x v="21"/>
    <x v="21"/>
    <d v="2013-09-25T00:00:00"/>
    <s v="Standard Class"/>
    <s v="GM-14695"/>
    <s v="Greg Maxwell"/>
    <s v="Corporate"/>
    <s v="United States"/>
    <x v="8"/>
    <x v="1"/>
    <x v="34"/>
    <x v="1"/>
    <s v="OFF-PA-10002319"/>
    <x v="1"/>
    <x v="10"/>
    <s v="Xerox 1944"/>
    <n v="77.52"/>
    <n v="2"/>
    <x v="0"/>
    <n v="0"/>
    <n v="37.9848"/>
  </r>
  <r>
    <n v="3415"/>
    <s v="CA-2013-100244"/>
    <d v="2013-09-21T00:00:00"/>
    <n v="2013"/>
    <n v="9"/>
    <x v="21"/>
    <x v="21"/>
    <d v="2013-09-25T00:00:00"/>
    <s v="Standard Class"/>
    <s v="GM-14695"/>
    <s v="Greg Maxwell"/>
    <s v="Corporate"/>
    <s v="United States"/>
    <x v="8"/>
    <x v="1"/>
    <x v="34"/>
    <x v="1"/>
    <s v="OFF-BI-10000977"/>
    <x v="1"/>
    <x v="8"/>
    <s v="Ibico Plastic Spiral Binding Combs"/>
    <n v="48.64"/>
    <n v="2"/>
    <x v="2"/>
    <n v="0.2"/>
    <n v="15.807999999999996"/>
  </r>
  <r>
    <n v="3416"/>
    <s v="CA-2013-116540"/>
    <d v="2013-09-03T00:00:00"/>
    <n v="2013"/>
    <n v="9"/>
    <x v="21"/>
    <x v="21"/>
    <d v="2013-09-03T00:00:00"/>
    <s v="Same Day"/>
    <s v="SS-20590"/>
    <s v="Sonia Sunley"/>
    <s v="Consumer"/>
    <s v="United States"/>
    <x v="6"/>
    <x v="6"/>
    <x v="7"/>
    <x v="2"/>
    <s v="OFF-FA-10002676"/>
    <x v="1"/>
    <x v="13"/>
    <s v="Colored Push Pins"/>
    <n v="1.81"/>
    <n v="1"/>
    <x v="0"/>
    <n v="0"/>
    <n v="0.65159999999999996"/>
  </r>
  <r>
    <n v="3417"/>
    <s v="CA-2013-116540"/>
    <d v="2013-09-03T00:00:00"/>
    <n v="2013"/>
    <n v="9"/>
    <x v="21"/>
    <x v="21"/>
    <d v="2013-09-03T00:00:00"/>
    <s v="Same Day"/>
    <s v="SS-20590"/>
    <s v="Sonia Sunley"/>
    <s v="Consumer"/>
    <s v="United States"/>
    <x v="6"/>
    <x v="6"/>
    <x v="7"/>
    <x v="2"/>
    <s v="OFF-BI-10004970"/>
    <x v="1"/>
    <x v="8"/>
    <s v="ACCOHIDE 3-Ring Binder, Blue, 1&quot;"/>
    <n v="8.26"/>
    <n v="2"/>
    <x v="0"/>
    <n v="0"/>
    <n v="3.8822000000000001"/>
  </r>
  <r>
    <n v="3418"/>
    <s v="CA-2012-151841"/>
    <d v="2012-04-27T00:00:00"/>
    <n v="2012"/>
    <n v="4"/>
    <x v="19"/>
    <x v="19"/>
    <d v="2012-05-02T00:00:00"/>
    <s v="Standard Class"/>
    <s v="TC-21475"/>
    <s v="Tony Chapman"/>
    <s v="Home Office"/>
    <s v="United States"/>
    <x v="34"/>
    <x v="22"/>
    <x v="42"/>
    <x v="1"/>
    <s v="OFF-AP-10003971"/>
    <x v="1"/>
    <x v="9"/>
    <s v="Belkin 6 Outlet Metallic Surge Strip"/>
    <n v="43.560000000000009"/>
    <n v="5"/>
    <x v="2"/>
    <n v="0.2"/>
    <n v="3.2669999999999995"/>
  </r>
  <r>
    <n v="3419"/>
    <s v="CA-2012-151841"/>
    <d v="2012-04-27T00:00:00"/>
    <n v="2012"/>
    <n v="4"/>
    <x v="19"/>
    <x v="19"/>
    <d v="2012-05-02T00:00:00"/>
    <s v="Standard Class"/>
    <s v="TC-21475"/>
    <s v="Tony Chapman"/>
    <s v="Home Office"/>
    <s v="United States"/>
    <x v="34"/>
    <x v="22"/>
    <x v="42"/>
    <x v="1"/>
    <s v="OFF-SU-10001574"/>
    <x v="1"/>
    <x v="14"/>
    <s v="Acme Value Line Scissors"/>
    <n v="5.84"/>
    <n v="2"/>
    <x v="2"/>
    <n v="0.2"/>
    <n v="0.72999999999999954"/>
  </r>
  <r>
    <n v="3420"/>
    <s v="CA-2012-150791"/>
    <d v="2012-09-06T00:00:00"/>
    <n v="2012"/>
    <n v="9"/>
    <x v="11"/>
    <x v="11"/>
    <d v="2012-09-13T00:00:00"/>
    <s v="Standard Class"/>
    <s v="CC-12430"/>
    <s v="Chuck Clark"/>
    <s v="Home Office"/>
    <s v="United States"/>
    <x v="20"/>
    <x v="15"/>
    <x v="23"/>
    <x v="3"/>
    <s v="FUR-CH-10000665"/>
    <x v="0"/>
    <x v="1"/>
    <s v="Global Airflow Leather Mesh Back Chair, Black"/>
    <n v="271.76400000000001"/>
    <n v="2"/>
    <x v="9"/>
    <n v="0.1"/>
    <n v="60.391999999999967"/>
  </r>
  <r>
    <n v="3421"/>
    <s v="CA-2013-134803"/>
    <d v="2013-05-29T00:00:00"/>
    <n v="2013"/>
    <n v="5"/>
    <x v="35"/>
    <x v="35"/>
    <d v="2013-06-04T00:00:00"/>
    <s v="Standard Class"/>
    <s v="CL-12565"/>
    <s v="Clay Ludtke"/>
    <s v="Consumer"/>
    <s v="United States"/>
    <x v="1"/>
    <x v="1"/>
    <x v="25"/>
    <x v="1"/>
    <s v="OFF-AP-10000891"/>
    <x v="1"/>
    <x v="9"/>
    <s v="Kensington 7 Outlet MasterPiece HOMEOFFICE Power Control Center"/>
    <n v="262.24"/>
    <n v="2"/>
    <x v="0"/>
    <n v="0"/>
    <n v="78.671999999999997"/>
  </r>
  <r>
    <n v="3422"/>
    <s v="CA-2013-134803"/>
    <d v="2013-05-29T00:00:00"/>
    <n v="2013"/>
    <n v="5"/>
    <x v="35"/>
    <x v="35"/>
    <d v="2013-06-04T00:00:00"/>
    <s v="Standard Class"/>
    <s v="CL-12565"/>
    <s v="Clay Ludtke"/>
    <s v="Consumer"/>
    <s v="United States"/>
    <x v="1"/>
    <x v="1"/>
    <x v="25"/>
    <x v="1"/>
    <s v="OFF-PA-10003790"/>
    <x v="1"/>
    <x v="10"/>
    <s v="Xerox 1991"/>
    <n v="182.72"/>
    <n v="8"/>
    <x v="0"/>
    <n v="0"/>
    <n v="84.051199999999994"/>
  </r>
  <r>
    <n v="3423"/>
    <s v="CA-2013-134803"/>
    <d v="2013-05-29T00:00:00"/>
    <n v="2013"/>
    <n v="5"/>
    <x v="35"/>
    <x v="35"/>
    <d v="2013-06-04T00:00:00"/>
    <s v="Standard Class"/>
    <s v="CL-12565"/>
    <s v="Clay Ludtke"/>
    <s v="Consumer"/>
    <s v="United States"/>
    <x v="1"/>
    <x v="1"/>
    <x v="25"/>
    <x v="1"/>
    <s v="TEC-AC-10002217"/>
    <x v="2"/>
    <x v="11"/>
    <s v="Imation Clip USB flash drive - 8 GB"/>
    <n v="131.6"/>
    <n v="7"/>
    <x v="0"/>
    <n v="0"/>
    <n v="7.8960000000000008"/>
  </r>
  <r>
    <n v="3424"/>
    <s v="CA-2013-134803"/>
    <d v="2013-05-29T00:00:00"/>
    <n v="2013"/>
    <n v="5"/>
    <x v="35"/>
    <x v="35"/>
    <d v="2013-06-04T00:00:00"/>
    <s v="Standard Class"/>
    <s v="CL-12565"/>
    <s v="Clay Ludtke"/>
    <s v="Consumer"/>
    <s v="United States"/>
    <x v="1"/>
    <x v="1"/>
    <x v="25"/>
    <x v="1"/>
    <s v="OFF-BI-10002215"/>
    <x v="1"/>
    <x v="8"/>
    <s v="Wilson Jones Hanging View Binder, White, 1&quot;"/>
    <n v="22.72"/>
    <n v="4"/>
    <x v="2"/>
    <n v="0.2"/>
    <n v="7.3839999999999986"/>
  </r>
  <r>
    <n v="3425"/>
    <s v="CA-2013-134803"/>
    <d v="2013-05-29T00:00:00"/>
    <n v="2013"/>
    <n v="5"/>
    <x v="35"/>
    <x v="35"/>
    <d v="2013-06-04T00:00:00"/>
    <s v="Standard Class"/>
    <s v="CL-12565"/>
    <s v="Clay Ludtke"/>
    <s v="Consumer"/>
    <s v="United States"/>
    <x v="1"/>
    <x v="1"/>
    <x v="25"/>
    <x v="1"/>
    <s v="TEC-MA-10001972"/>
    <x v="2"/>
    <x v="15"/>
    <s v="Okidata C331dn Printer"/>
    <n v="558.4"/>
    <n v="2"/>
    <x v="2"/>
    <n v="0.2"/>
    <n v="41.880000000000024"/>
  </r>
  <r>
    <n v="3426"/>
    <s v="CA-2012-153381"/>
    <d v="2012-09-24T00:00:00"/>
    <n v="2012"/>
    <n v="9"/>
    <x v="11"/>
    <x v="11"/>
    <d v="2012-09-28T00:00:00"/>
    <s v="Standard Class"/>
    <s v="DE-13255"/>
    <s v="Deanra Eno"/>
    <s v="Home Office"/>
    <s v="United States"/>
    <x v="362"/>
    <x v="23"/>
    <x v="444"/>
    <x v="2"/>
    <s v="OFF-BI-10001525"/>
    <x v="1"/>
    <x v="8"/>
    <s v="Acco Pressboard Covers with Storage Hooks, 14 7/8&quot; x 11&quot;, Executive Red"/>
    <n v="15.24"/>
    <n v="4"/>
    <x v="0"/>
    <n v="0"/>
    <n v="6.8579999999999988"/>
  </r>
  <r>
    <n v="3427"/>
    <s v="CA-2012-153381"/>
    <d v="2012-09-24T00:00:00"/>
    <n v="2012"/>
    <n v="9"/>
    <x v="11"/>
    <x v="11"/>
    <d v="2012-09-28T00:00:00"/>
    <s v="Standard Class"/>
    <s v="DE-13255"/>
    <s v="Deanra Eno"/>
    <s v="Home Office"/>
    <s v="United States"/>
    <x v="362"/>
    <x v="23"/>
    <x v="444"/>
    <x v="2"/>
    <s v="FUR-CH-10000988"/>
    <x v="0"/>
    <x v="1"/>
    <s v="Hon Olson Stacker Stools"/>
    <n v="1408.1"/>
    <n v="10"/>
    <x v="0"/>
    <n v="0"/>
    <n v="394.26800000000003"/>
  </r>
  <r>
    <n v="3428"/>
    <s v="US-2014-111024"/>
    <d v="2014-07-04T00:00:00"/>
    <n v="2014"/>
    <n v="7"/>
    <x v="10"/>
    <x v="10"/>
    <d v="2014-07-07T00:00:00"/>
    <s v="Second Class"/>
    <s v="SZ-20035"/>
    <s v="Sam Zeldin"/>
    <s v="Home Office"/>
    <s v="United States"/>
    <x v="152"/>
    <x v="24"/>
    <x v="402"/>
    <x v="3"/>
    <s v="OFF-PA-10000174"/>
    <x v="1"/>
    <x v="10"/>
    <s v="Message Book, Wirebound, Four 5 1/2&quot; X 4&quot; Forms/Pg., 200 Dupl. Sets/Book"/>
    <n v="32.896000000000001"/>
    <n v="4"/>
    <x v="2"/>
    <n v="0.2"/>
    <n v="11.102399999999996"/>
  </r>
  <r>
    <n v="3429"/>
    <s v="US-2014-111024"/>
    <d v="2014-07-04T00:00:00"/>
    <n v="2014"/>
    <n v="7"/>
    <x v="10"/>
    <x v="10"/>
    <d v="2014-07-07T00:00:00"/>
    <s v="Second Class"/>
    <s v="SZ-20035"/>
    <s v="Sam Zeldin"/>
    <s v="Home Office"/>
    <s v="United States"/>
    <x v="152"/>
    <x v="24"/>
    <x v="402"/>
    <x v="3"/>
    <s v="FUR-TA-10002041"/>
    <x v="0"/>
    <x v="3"/>
    <s v="Bevis Round Conference Table Top, X-Base"/>
    <n v="215.148"/>
    <n v="2"/>
    <x v="10"/>
    <n v="0.4"/>
    <n v="-103.98819999999998"/>
  </r>
  <r>
    <n v="3430"/>
    <s v="US-2014-111024"/>
    <d v="2014-07-04T00:00:00"/>
    <n v="2014"/>
    <n v="7"/>
    <x v="10"/>
    <x v="10"/>
    <d v="2014-07-07T00:00:00"/>
    <s v="Second Class"/>
    <s v="SZ-20035"/>
    <s v="Sam Zeldin"/>
    <s v="Home Office"/>
    <s v="United States"/>
    <x v="152"/>
    <x v="24"/>
    <x v="402"/>
    <x v="3"/>
    <s v="OFF-PA-10002246"/>
    <x v="1"/>
    <x v="10"/>
    <s v="Wirebound Four 2-3/4 x 5 Forms per Page, 400 Sets per Book"/>
    <n v="30.96"/>
    <n v="6"/>
    <x v="2"/>
    <n v="0.2"/>
    <n v="11.223000000000001"/>
  </r>
  <r>
    <n v="3431"/>
    <s v="CA-2014-148264"/>
    <d v="2014-12-09T00:00:00"/>
    <n v="2014"/>
    <n v="12"/>
    <x v="22"/>
    <x v="22"/>
    <d v="2014-12-10T00:00:00"/>
    <s v="First Class"/>
    <s v="LF-17185"/>
    <s v="Luke Foster"/>
    <s v="Consumer"/>
    <s v="United States"/>
    <x v="75"/>
    <x v="1"/>
    <x v="95"/>
    <x v="1"/>
    <s v="OFF-ST-10003327"/>
    <x v="1"/>
    <x v="4"/>
    <s v="Akro-Mils 12-Gallon Tote"/>
    <n v="29.79"/>
    <n v="3"/>
    <x v="0"/>
    <n v="0"/>
    <n v="8.6390999999999956"/>
  </r>
  <r>
    <n v="3432"/>
    <s v="CA-2014-148264"/>
    <d v="2014-12-09T00:00:00"/>
    <n v="2014"/>
    <n v="12"/>
    <x v="22"/>
    <x v="22"/>
    <d v="2014-12-10T00:00:00"/>
    <s v="First Class"/>
    <s v="LF-17185"/>
    <s v="Luke Foster"/>
    <s v="Consumer"/>
    <s v="United States"/>
    <x v="75"/>
    <x v="1"/>
    <x v="95"/>
    <x v="1"/>
    <s v="FUR-FU-10002703"/>
    <x v="0"/>
    <x v="5"/>
    <s v="Tenex Traditional Chairmats for Hard Floors, Average Lip, 36&quot; x 48&quot;"/>
    <n v="128.9"/>
    <n v="2"/>
    <x v="0"/>
    <n v="0"/>
    <n v="15.468000000000004"/>
  </r>
  <r>
    <n v="3433"/>
    <s v="CA-2014-148264"/>
    <d v="2014-12-09T00:00:00"/>
    <n v="2014"/>
    <n v="12"/>
    <x v="22"/>
    <x v="22"/>
    <d v="2014-12-10T00:00:00"/>
    <s v="First Class"/>
    <s v="LF-17185"/>
    <s v="Luke Foster"/>
    <s v="Consumer"/>
    <s v="United States"/>
    <x v="75"/>
    <x v="1"/>
    <x v="95"/>
    <x v="1"/>
    <s v="OFF-PA-10003651"/>
    <x v="1"/>
    <x v="10"/>
    <s v="Xerox 1968"/>
    <n v="60.12"/>
    <n v="9"/>
    <x v="0"/>
    <n v="0"/>
    <n v="28.857599999999998"/>
  </r>
  <r>
    <n v="3434"/>
    <s v="CA-2014-131212"/>
    <d v="2014-12-06T00:00:00"/>
    <n v="2014"/>
    <n v="12"/>
    <x v="22"/>
    <x v="22"/>
    <d v="2014-12-10T00:00:00"/>
    <s v="Standard Class"/>
    <s v="AB-10165"/>
    <s v="Alan Barnes"/>
    <s v="Consumer"/>
    <s v="United States"/>
    <x v="234"/>
    <x v="4"/>
    <x v="291"/>
    <x v="1"/>
    <s v="OFF-BI-10001617"/>
    <x v="1"/>
    <x v="8"/>
    <s v="GBC Wire Binding Combs"/>
    <n v="24.816000000000003"/>
    <n v="3"/>
    <x v="2"/>
    <n v="0.2"/>
    <n v="8.3753999999999991"/>
  </r>
  <r>
    <n v="3435"/>
    <s v="CA-2014-131212"/>
    <d v="2014-12-06T00:00:00"/>
    <n v="2014"/>
    <n v="12"/>
    <x v="22"/>
    <x v="22"/>
    <d v="2014-12-10T00:00:00"/>
    <s v="Standard Class"/>
    <s v="AB-10165"/>
    <s v="Alan Barnes"/>
    <s v="Consumer"/>
    <s v="United States"/>
    <x v="234"/>
    <x v="4"/>
    <x v="291"/>
    <x v="1"/>
    <s v="OFF-BI-10000145"/>
    <x v="1"/>
    <x v="8"/>
    <s v="Zipper Ring Binder Pockets"/>
    <n v="14.976000000000003"/>
    <n v="6"/>
    <x v="2"/>
    <n v="0.2"/>
    <n v="5.4287999999999981"/>
  </r>
  <r>
    <n v="3436"/>
    <s v="US-2012-100531"/>
    <d v="2012-09-27T00:00:00"/>
    <n v="2012"/>
    <n v="9"/>
    <x v="11"/>
    <x v="11"/>
    <d v="2012-09-29T00:00:00"/>
    <s v="First Class"/>
    <s v="NM-18520"/>
    <s v="Neoma Murray"/>
    <s v="Consumer"/>
    <s v="United States"/>
    <x v="22"/>
    <x v="10"/>
    <x v="26"/>
    <x v="2"/>
    <s v="OFF-BI-10001670"/>
    <x v="1"/>
    <x v="8"/>
    <s v="Vinyl Sectional Post Binders"/>
    <n v="15.079999999999998"/>
    <n v="2"/>
    <x v="3"/>
    <n v="0.8"/>
    <n v="-22.620000000000005"/>
  </r>
  <r>
    <n v="3437"/>
    <s v="US-2012-100531"/>
    <d v="2012-09-27T00:00:00"/>
    <n v="2012"/>
    <n v="9"/>
    <x v="11"/>
    <x v="11"/>
    <d v="2012-09-29T00:00:00"/>
    <s v="First Class"/>
    <s v="NM-18520"/>
    <s v="Neoma Murray"/>
    <s v="Consumer"/>
    <s v="United States"/>
    <x v="22"/>
    <x v="10"/>
    <x v="26"/>
    <x v="2"/>
    <s v="FUR-FU-10003849"/>
    <x v="0"/>
    <x v="5"/>
    <s v="DAX Metal Frame, Desktop, Stepped-Edge"/>
    <n v="24.288"/>
    <n v="3"/>
    <x v="7"/>
    <n v="0.6"/>
    <n v="-12.751199999999997"/>
  </r>
  <r>
    <n v="3438"/>
    <s v="CA-2014-152583"/>
    <d v="2014-10-31T00:00:00"/>
    <n v="2014"/>
    <n v="10"/>
    <x v="13"/>
    <x v="13"/>
    <d v="2014-10-31T00:00:00"/>
    <s v="Same Day"/>
    <s v="RA-19945"/>
    <s v="Ryan Akin"/>
    <s v="Consumer"/>
    <s v="United States"/>
    <x v="61"/>
    <x v="5"/>
    <x v="162"/>
    <x v="2"/>
    <s v="FUR-FU-10003849"/>
    <x v="0"/>
    <x v="5"/>
    <s v="DAX Metal Frame, Desktop, Stepped-Edge"/>
    <n v="16.192"/>
    <n v="2"/>
    <x v="7"/>
    <n v="0.6"/>
    <n v="-8.5007999999999981"/>
  </r>
  <r>
    <n v="3439"/>
    <s v="CA-2014-152583"/>
    <d v="2014-10-31T00:00:00"/>
    <n v="2014"/>
    <n v="10"/>
    <x v="13"/>
    <x v="13"/>
    <d v="2014-10-31T00:00:00"/>
    <s v="Same Day"/>
    <s v="RA-19945"/>
    <s v="Ryan Akin"/>
    <s v="Consumer"/>
    <s v="United States"/>
    <x v="61"/>
    <x v="5"/>
    <x v="162"/>
    <x v="2"/>
    <s v="FUR-TA-10002041"/>
    <x v="0"/>
    <x v="3"/>
    <s v="Bevis Round Conference Table Top, X-Base"/>
    <n v="251.00599999999997"/>
    <n v="2"/>
    <x v="4"/>
    <n v="0.3"/>
    <n v="-68.130199999999988"/>
  </r>
  <r>
    <n v="3440"/>
    <s v="CA-2014-152583"/>
    <d v="2014-10-31T00:00:00"/>
    <n v="2014"/>
    <n v="10"/>
    <x v="13"/>
    <x v="13"/>
    <d v="2014-10-31T00:00:00"/>
    <s v="Same Day"/>
    <s v="RA-19945"/>
    <s v="Ryan Akin"/>
    <s v="Consumer"/>
    <s v="United States"/>
    <x v="61"/>
    <x v="5"/>
    <x v="162"/>
    <x v="2"/>
    <s v="OFF-ST-10002214"/>
    <x v="1"/>
    <x v="4"/>
    <s v="X-Rack File for Hanging Folders"/>
    <n v="54.192"/>
    <n v="6"/>
    <x v="2"/>
    <n v="0.2"/>
    <n v="4.0643999999999973"/>
  </r>
  <r>
    <n v="3441"/>
    <s v="CA-2012-144099"/>
    <d v="2012-11-29T00:00:00"/>
    <n v="2012"/>
    <n v="11"/>
    <x v="6"/>
    <x v="6"/>
    <d v="2012-11-30T00:00:00"/>
    <s v="Same Day"/>
    <s v="PO-19195"/>
    <s v="Phillina Ober"/>
    <s v="Home Office"/>
    <s v="United States"/>
    <x v="8"/>
    <x v="1"/>
    <x v="34"/>
    <x v="1"/>
    <s v="OFF-BI-10001078"/>
    <x v="1"/>
    <x v="8"/>
    <s v="Acco PRESSTEX Data Binder with Storage Hooks, Dark Blue, 14 7/8&quot; X 11&quot;"/>
    <n v="4.3040000000000003"/>
    <n v="1"/>
    <x v="2"/>
    <n v="0.2"/>
    <n v="1.5602"/>
  </r>
  <r>
    <n v="3442"/>
    <s v="CA-2011-158337"/>
    <d v="2011-03-11T00:00:00"/>
    <n v="2011"/>
    <n v="3"/>
    <x v="34"/>
    <x v="34"/>
    <d v="2011-03-14T00:00:00"/>
    <s v="Second Class"/>
    <s v="KA-16525"/>
    <s v="Kelly Andreada"/>
    <s v="Consumer"/>
    <s v="United States"/>
    <x v="20"/>
    <x v="15"/>
    <x v="23"/>
    <x v="3"/>
    <s v="OFF-PA-10002137"/>
    <x v="1"/>
    <x v="10"/>
    <s v="Southworth 100% Résumé Paper, 24lb."/>
    <n v="108.92"/>
    <n v="14"/>
    <x v="0"/>
    <n v="0"/>
    <n v="49.013999999999996"/>
  </r>
  <r>
    <n v="3443"/>
    <s v="CA-2014-168858"/>
    <d v="2014-11-20T00:00:00"/>
    <n v="2014"/>
    <n v="11"/>
    <x v="23"/>
    <x v="23"/>
    <d v="2014-11-24T00:00:00"/>
    <s v="Standard Class"/>
    <s v="JD-16150"/>
    <s v="Justin Deggeller"/>
    <s v="Corporate"/>
    <s v="United States"/>
    <x v="20"/>
    <x v="15"/>
    <x v="164"/>
    <x v="3"/>
    <s v="OFF-EN-10001415"/>
    <x v="1"/>
    <x v="12"/>
    <s v="Staples"/>
    <n v="16.740000000000002"/>
    <n v="3"/>
    <x v="0"/>
    <n v="0"/>
    <n v="8.370000000000001"/>
  </r>
  <r>
    <n v="3444"/>
    <s v="CA-2014-168858"/>
    <d v="2014-11-20T00:00:00"/>
    <n v="2014"/>
    <n v="11"/>
    <x v="23"/>
    <x v="23"/>
    <d v="2014-11-24T00:00:00"/>
    <s v="Standard Class"/>
    <s v="JD-16150"/>
    <s v="Justin Deggeller"/>
    <s v="Corporate"/>
    <s v="United States"/>
    <x v="20"/>
    <x v="15"/>
    <x v="164"/>
    <x v="3"/>
    <s v="OFF-AP-10003849"/>
    <x v="1"/>
    <x v="9"/>
    <s v="Hoover Shoulder Vac Commercial Portable Vacuum"/>
    <n v="2504.7399999999998"/>
    <n v="7"/>
    <x v="0"/>
    <n v="0"/>
    <n v="626.18499999999995"/>
  </r>
  <r>
    <n v="3445"/>
    <s v="CA-2013-116344"/>
    <d v="2013-07-30T00:00:00"/>
    <n v="2013"/>
    <n v="7"/>
    <x v="16"/>
    <x v="16"/>
    <d v="2013-08-03T00:00:00"/>
    <s v="Standard Class"/>
    <s v="JO-15145"/>
    <s v="Jack O'Briant"/>
    <s v="Corporate"/>
    <s v="United States"/>
    <x v="10"/>
    <x v="9"/>
    <x v="11"/>
    <x v="3"/>
    <s v="OFF-ST-10001713"/>
    <x v="1"/>
    <x v="4"/>
    <s v="Gould Plastics 9-Pocket Panel Bin, 18-3/8w x 5-1/4d x 20-1/2h, Black"/>
    <n v="84.784000000000006"/>
    <n v="2"/>
    <x v="2"/>
    <n v="0.2"/>
    <n v="-16.956800000000005"/>
  </r>
  <r>
    <n v="3446"/>
    <s v="CA-2012-131779"/>
    <d v="2012-06-12T00:00:00"/>
    <n v="2012"/>
    <n v="6"/>
    <x v="40"/>
    <x v="40"/>
    <d v="2012-06-17T00:00:00"/>
    <s v="Standard Class"/>
    <s v="LE-16810"/>
    <s v="Laurel Elliston"/>
    <s v="Consumer"/>
    <s v="United States"/>
    <x v="46"/>
    <x v="13"/>
    <x v="284"/>
    <x v="3"/>
    <s v="OFF-ST-10001505"/>
    <x v="1"/>
    <x v="4"/>
    <s v="Perma STOR-ALL Hanging File Box, 13 1/8&quot;W x 12 1/4&quot;D x 10 1/2&quot;H"/>
    <n v="29.900000000000002"/>
    <n v="5"/>
    <x v="0"/>
    <n v="0"/>
    <n v="5.0829999999999975"/>
  </r>
  <r>
    <n v="3447"/>
    <s v="CA-2013-158869"/>
    <d v="2013-08-07T00:00:00"/>
    <n v="2013"/>
    <n v="8"/>
    <x v="28"/>
    <x v="28"/>
    <d v="2013-08-08T00:00:00"/>
    <s v="First Class"/>
    <s v="AH-10690"/>
    <s v="Anna Häberlin"/>
    <s v="Corporate"/>
    <s v="United States"/>
    <x v="20"/>
    <x v="15"/>
    <x v="23"/>
    <x v="3"/>
    <s v="OFF-PA-10000474"/>
    <x v="1"/>
    <x v="10"/>
    <s v="Staples"/>
    <n v="70.88"/>
    <n v="2"/>
    <x v="0"/>
    <n v="0"/>
    <n v="33.313599999999994"/>
  </r>
  <r>
    <n v="3448"/>
    <s v="CA-2014-102554"/>
    <d v="2014-06-12T00:00:00"/>
    <n v="2014"/>
    <n v="6"/>
    <x v="27"/>
    <x v="27"/>
    <d v="2014-06-16T00:00:00"/>
    <s v="Standard Class"/>
    <s v="KN-16705"/>
    <s v="Kristina Nunn"/>
    <s v="Home Office"/>
    <s v="United States"/>
    <x v="109"/>
    <x v="19"/>
    <x v="340"/>
    <x v="0"/>
    <s v="OFF-AR-10001919"/>
    <x v="1"/>
    <x v="6"/>
    <s v="OIC #2 Pencils, Medium Soft"/>
    <n v="3.76"/>
    <n v="2"/>
    <x v="0"/>
    <n v="0"/>
    <n v="1.0903999999999998"/>
  </r>
  <r>
    <n v="3449"/>
    <s v="CA-2013-162614"/>
    <d v="2013-10-08T00:00:00"/>
    <n v="2013"/>
    <n v="10"/>
    <x v="32"/>
    <x v="32"/>
    <d v="2013-10-14T00:00:00"/>
    <s v="Standard Class"/>
    <s v="TB-21250"/>
    <s v="Tim Brockman"/>
    <s v="Consumer"/>
    <s v="United States"/>
    <x v="1"/>
    <x v="1"/>
    <x v="13"/>
    <x v="1"/>
    <s v="OFF-BI-10004001"/>
    <x v="1"/>
    <x v="8"/>
    <s v="GBC Recycled VeloBinder Covers"/>
    <n v="27.263999999999999"/>
    <n v="2"/>
    <x v="2"/>
    <n v="0.2"/>
    <n v="8.8607999999999976"/>
  </r>
  <r>
    <n v="3450"/>
    <s v="CA-2011-168592"/>
    <d v="2011-09-08T00:00:00"/>
    <n v="2011"/>
    <n v="9"/>
    <x v="30"/>
    <x v="30"/>
    <d v="2011-09-14T00:00:00"/>
    <s v="Standard Class"/>
    <s v="DP-13390"/>
    <s v="Dennis Pardue"/>
    <s v="Home Office"/>
    <s v="United States"/>
    <x v="8"/>
    <x v="1"/>
    <x v="94"/>
    <x v="1"/>
    <s v="OFF-AP-10004785"/>
    <x v="1"/>
    <x v="9"/>
    <s v="Holmes Replacement Filter for HEPA Air Cleaner, Medium Room"/>
    <n v="56.65"/>
    <n v="5"/>
    <x v="0"/>
    <n v="0"/>
    <n v="24.359500000000004"/>
  </r>
  <r>
    <n v="3451"/>
    <s v="CA-2011-168592"/>
    <d v="2011-09-08T00:00:00"/>
    <n v="2011"/>
    <n v="9"/>
    <x v="30"/>
    <x v="30"/>
    <d v="2011-09-14T00:00:00"/>
    <s v="Standard Class"/>
    <s v="DP-13390"/>
    <s v="Dennis Pardue"/>
    <s v="Home Office"/>
    <s v="United States"/>
    <x v="8"/>
    <x v="1"/>
    <x v="94"/>
    <x v="1"/>
    <s v="OFF-ST-10002406"/>
    <x v="1"/>
    <x v="4"/>
    <s v="Pizazz Global Quick File"/>
    <n v="14.97"/>
    <n v="1"/>
    <x v="0"/>
    <n v="0"/>
    <n v="4.1916000000000011"/>
  </r>
  <r>
    <n v="3452"/>
    <s v="CA-2011-168592"/>
    <d v="2011-09-08T00:00:00"/>
    <n v="2011"/>
    <n v="9"/>
    <x v="30"/>
    <x v="30"/>
    <d v="2011-09-14T00:00:00"/>
    <s v="Standard Class"/>
    <s v="DP-13390"/>
    <s v="Dennis Pardue"/>
    <s v="Home Office"/>
    <s v="United States"/>
    <x v="8"/>
    <x v="1"/>
    <x v="94"/>
    <x v="1"/>
    <s v="OFF-FA-10002988"/>
    <x v="1"/>
    <x v="13"/>
    <s v="Ideal Clamps"/>
    <n v="4.0199999999999996"/>
    <n v="2"/>
    <x v="0"/>
    <n v="0"/>
    <n v="1.9697999999999998"/>
  </r>
  <r>
    <n v="3453"/>
    <s v="CA-2011-157609"/>
    <d v="2011-03-16T00:00:00"/>
    <n v="2011"/>
    <n v="3"/>
    <x v="34"/>
    <x v="34"/>
    <d v="2011-03-21T00:00:00"/>
    <s v="Second Class"/>
    <s v="KN-16705"/>
    <s v="Kristina Nunn"/>
    <s v="Home Office"/>
    <s v="United States"/>
    <x v="253"/>
    <x v="3"/>
    <x v="313"/>
    <x v="0"/>
    <s v="TEC-PH-10002415"/>
    <x v="2"/>
    <x v="7"/>
    <s v="Polycom VoiceStation 500 Conference phone"/>
    <n v="471.92"/>
    <n v="2"/>
    <x v="2"/>
    <n v="0.2"/>
    <n v="29.495000000000019"/>
  </r>
  <r>
    <n v="3454"/>
    <s v="CA-2012-153325"/>
    <d v="2012-02-29T00:00:00"/>
    <n v="2012"/>
    <n v="2"/>
    <x v="36"/>
    <x v="36"/>
    <d v="2012-03-02T00:00:00"/>
    <s v="Second Class"/>
    <s v="ST-20530"/>
    <s v="Shui Tom"/>
    <s v="Consumer"/>
    <s v="United States"/>
    <x v="203"/>
    <x v="32"/>
    <x v="256"/>
    <x v="0"/>
    <s v="OFF-BI-10004236"/>
    <x v="1"/>
    <x v="8"/>
    <s v="XtraLife ClearVue Slant-D Ring Binder, White, 3&quot;"/>
    <n v="58.72"/>
    <n v="4"/>
    <x v="0"/>
    <n v="0"/>
    <n v="27.011199999999999"/>
  </r>
  <r>
    <n v="3455"/>
    <s v="CA-2012-153626"/>
    <d v="2012-07-09T00:00:00"/>
    <n v="2012"/>
    <n v="7"/>
    <x v="38"/>
    <x v="38"/>
    <d v="2012-07-14T00:00:00"/>
    <s v="Standard Class"/>
    <s v="EB-13870"/>
    <s v="Emily Burns"/>
    <s v="Consumer"/>
    <s v="United States"/>
    <x v="316"/>
    <x v="18"/>
    <x v="394"/>
    <x v="0"/>
    <s v="OFF-AR-10000657"/>
    <x v="1"/>
    <x v="6"/>
    <s v="Binney &amp; Smith inkTank Desk Highlighter, Chisel Tip, Yellow, 12/Box"/>
    <n v="5.16"/>
    <n v="3"/>
    <x v="2"/>
    <n v="0.2"/>
    <n v="0.83849999999999936"/>
  </r>
  <r>
    <n v="3456"/>
    <s v="CA-2013-166485"/>
    <d v="2013-02-20T00:00:00"/>
    <n v="2013"/>
    <n v="2"/>
    <x v="47"/>
    <x v="47"/>
    <d v="2013-02-27T00:00:00"/>
    <s v="Standard Class"/>
    <s v="AH-10210"/>
    <s v="Alan Hwang"/>
    <s v="Consumer"/>
    <s v="United States"/>
    <x v="316"/>
    <x v="18"/>
    <x v="394"/>
    <x v="0"/>
    <s v="OFF-PA-10004996"/>
    <x v="1"/>
    <x v="10"/>
    <s v="Speediset Carbonless Redi-Letter 7&quot; x 8 1/2&quot;"/>
    <n v="16.496000000000002"/>
    <n v="2"/>
    <x v="2"/>
    <n v="0.2"/>
    <n v="5.5673999999999992"/>
  </r>
  <r>
    <n v="3457"/>
    <s v="CA-2014-136448"/>
    <d v="2014-09-17T00:00:00"/>
    <n v="2014"/>
    <n v="9"/>
    <x v="15"/>
    <x v="15"/>
    <d v="2014-09-19T00:00:00"/>
    <s v="First Class"/>
    <s v="AS-10090"/>
    <s v="Adam Shillingsburg"/>
    <s v="Consumer"/>
    <s v="United States"/>
    <x v="10"/>
    <x v="9"/>
    <x v="105"/>
    <x v="3"/>
    <s v="TEC-AC-10001109"/>
    <x v="2"/>
    <x v="11"/>
    <s v="Logitech Trackman Marble Mouse"/>
    <n v="71.975999999999999"/>
    <n v="3"/>
    <x v="2"/>
    <n v="0.2"/>
    <n v="19.793400000000005"/>
  </r>
  <r>
    <n v="3458"/>
    <s v="CA-2014-136448"/>
    <d v="2014-09-17T00:00:00"/>
    <n v="2014"/>
    <n v="9"/>
    <x v="15"/>
    <x v="15"/>
    <d v="2014-09-19T00:00:00"/>
    <s v="First Class"/>
    <s v="AS-10090"/>
    <s v="Adam Shillingsburg"/>
    <s v="Consumer"/>
    <s v="United States"/>
    <x v="10"/>
    <x v="9"/>
    <x v="105"/>
    <x v="3"/>
    <s v="FUR-FU-10003832"/>
    <x v="0"/>
    <x v="5"/>
    <s v="Eldon Expressions Punched Metal &amp; Wood Desk Accessories, Black &amp; Cherry"/>
    <n v="22.512000000000004"/>
    <n v="3"/>
    <x v="2"/>
    <n v="0.2"/>
    <n v="2.2511999999999999"/>
  </r>
  <r>
    <n v="3459"/>
    <s v="CA-2014-136448"/>
    <d v="2014-09-17T00:00:00"/>
    <n v="2014"/>
    <n v="9"/>
    <x v="15"/>
    <x v="15"/>
    <d v="2014-09-19T00:00:00"/>
    <s v="First Class"/>
    <s v="AS-10090"/>
    <s v="Adam Shillingsburg"/>
    <s v="Consumer"/>
    <s v="United States"/>
    <x v="10"/>
    <x v="9"/>
    <x v="105"/>
    <x v="3"/>
    <s v="OFF-BI-10002393"/>
    <x v="1"/>
    <x v="8"/>
    <s v="Binder Posts"/>
    <n v="3.4440000000000008"/>
    <n v="2"/>
    <x v="6"/>
    <n v="0.7"/>
    <n v="-2.7551999999999994"/>
  </r>
  <r>
    <n v="3460"/>
    <s v="CA-2014-136448"/>
    <d v="2014-09-17T00:00:00"/>
    <n v="2014"/>
    <n v="9"/>
    <x v="15"/>
    <x v="15"/>
    <d v="2014-09-19T00:00:00"/>
    <s v="First Class"/>
    <s v="AS-10090"/>
    <s v="Adam Shillingsburg"/>
    <s v="Consumer"/>
    <s v="United States"/>
    <x v="10"/>
    <x v="9"/>
    <x v="105"/>
    <x v="3"/>
    <s v="OFF-BI-10001359"/>
    <x v="1"/>
    <x v="8"/>
    <s v="GBC DocuBind TL300 Electric Binding System"/>
    <n v="538.19400000000007"/>
    <n v="2"/>
    <x v="6"/>
    <n v="0.7"/>
    <n v="-412.61539999999991"/>
  </r>
  <r>
    <n v="3461"/>
    <s v="CA-2014-136448"/>
    <d v="2014-09-17T00:00:00"/>
    <n v="2014"/>
    <n v="9"/>
    <x v="15"/>
    <x v="15"/>
    <d v="2014-09-19T00:00:00"/>
    <s v="First Class"/>
    <s v="AS-10090"/>
    <s v="Adam Shillingsburg"/>
    <s v="Consumer"/>
    <s v="United States"/>
    <x v="10"/>
    <x v="9"/>
    <x v="105"/>
    <x v="3"/>
    <s v="TEC-AC-10003628"/>
    <x v="2"/>
    <x v="11"/>
    <s v="Logitech 910-002974 M325 Wireless Mouse for Web Scrolling"/>
    <n v="47.984000000000002"/>
    <n v="2"/>
    <x v="2"/>
    <n v="0.2"/>
    <n v="14.395200000000004"/>
  </r>
  <r>
    <n v="3462"/>
    <s v="CA-2014-114258"/>
    <d v="2014-11-06T00:00:00"/>
    <n v="2014"/>
    <n v="11"/>
    <x v="23"/>
    <x v="23"/>
    <d v="2014-11-11T00:00:00"/>
    <s v="Second Class"/>
    <s v="EM-13825"/>
    <s v="Elizabeth Moffitt"/>
    <s v="Corporate"/>
    <s v="United States"/>
    <x v="61"/>
    <x v="5"/>
    <x v="176"/>
    <x v="2"/>
    <s v="TEC-PH-10003012"/>
    <x v="2"/>
    <x v="7"/>
    <s v="Nortel Meridian M3904 Professional Digital phone"/>
    <n v="492.76800000000003"/>
    <n v="4"/>
    <x v="2"/>
    <n v="0.2"/>
    <n v="55.436399999999935"/>
  </r>
  <r>
    <n v="3463"/>
    <s v="CA-2012-152611"/>
    <d v="2012-02-20T00:00:00"/>
    <n v="2012"/>
    <n v="2"/>
    <x v="36"/>
    <x v="36"/>
    <d v="2012-02-23T00:00:00"/>
    <s v="Second Class"/>
    <s v="KA-16525"/>
    <s v="Kelly Andreada"/>
    <s v="Consumer"/>
    <s v="United States"/>
    <x v="275"/>
    <x v="30"/>
    <x v="346"/>
    <x v="3"/>
    <s v="OFF-AR-10003903"/>
    <x v="1"/>
    <x v="6"/>
    <s v="Sanford 52201 APSCO Electric Pencil Sharpener"/>
    <n v="286.78999999999996"/>
    <n v="7"/>
    <x v="0"/>
    <n v="0"/>
    <n v="74.565400000000011"/>
  </r>
  <r>
    <n v="3464"/>
    <s v="CA-2013-165470"/>
    <d v="2013-11-26T00:00:00"/>
    <n v="2013"/>
    <n v="11"/>
    <x v="0"/>
    <x v="0"/>
    <d v="2013-12-01T00:00:00"/>
    <s v="Standard Class"/>
    <s v="HJ-14875"/>
    <s v="Heather Jas"/>
    <s v="Home Office"/>
    <s v="United States"/>
    <x v="108"/>
    <x v="2"/>
    <x v="133"/>
    <x v="0"/>
    <s v="OFF-PA-10004675"/>
    <x v="1"/>
    <x v="10"/>
    <s v="Telephone Message Books with Fax/Mobile Section, 5 1/2&quot; x 3 3/16&quot;"/>
    <n v="5.08"/>
    <n v="1"/>
    <x v="2"/>
    <n v="0.2"/>
    <n v="1.6509999999999998"/>
  </r>
  <r>
    <n v="3465"/>
    <s v="CA-2014-128699"/>
    <d v="2014-12-04T00:00:00"/>
    <n v="2014"/>
    <n v="12"/>
    <x v="22"/>
    <x v="22"/>
    <d v="2014-12-06T00:00:00"/>
    <s v="Second Class"/>
    <s v="ND-18370"/>
    <s v="Natalie DeCherney"/>
    <s v="Consumer"/>
    <s v="United States"/>
    <x v="108"/>
    <x v="2"/>
    <x v="133"/>
    <x v="0"/>
    <s v="TEC-AC-10001990"/>
    <x v="2"/>
    <x v="11"/>
    <s v="Kensington Orbit Wireless Mobile Trackball for PC and Mac"/>
    <n v="47.992000000000004"/>
    <n v="1"/>
    <x v="2"/>
    <n v="0.2"/>
    <n v="7.198799999999995"/>
  </r>
  <r>
    <n v="3466"/>
    <s v="US-2012-147242"/>
    <d v="2012-09-10T00:00:00"/>
    <n v="2012"/>
    <n v="9"/>
    <x v="11"/>
    <x v="11"/>
    <d v="2012-09-14T00:00:00"/>
    <s v="Standard Class"/>
    <s v="EH-13765"/>
    <s v="Edward Hooks"/>
    <s v="Corporate"/>
    <s v="United States"/>
    <x v="359"/>
    <x v="31"/>
    <x v="441"/>
    <x v="3"/>
    <s v="OFF-AP-10003842"/>
    <x v="1"/>
    <x v="9"/>
    <s v="Euro-Pro Shark Turbo Vacuum"/>
    <n v="61.96"/>
    <n v="2"/>
    <x v="0"/>
    <n v="0"/>
    <n v="16.1096"/>
  </r>
  <r>
    <n v="3467"/>
    <s v="US-2012-147242"/>
    <d v="2012-09-10T00:00:00"/>
    <n v="2012"/>
    <n v="9"/>
    <x v="11"/>
    <x v="11"/>
    <d v="2012-09-14T00:00:00"/>
    <s v="Standard Class"/>
    <s v="EH-13765"/>
    <s v="Edward Hooks"/>
    <s v="Corporate"/>
    <s v="United States"/>
    <x v="359"/>
    <x v="31"/>
    <x v="441"/>
    <x v="3"/>
    <s v="FUR-BO-10004695"/>
    <x v="0"/>
    <x v="0"/>
    <s v="O'Sullivan 2-Door Barrister Bookcase in Odessa Pine"/>
    <n v="361.96"/>
    <n v="2"/>
    <x v="0"/>
    <n v="0"/>
    <n v="83.25079999999997"/>
  </r>
  <r>
    <n v="3468"/>
    <s v="US-2012-147242"/>
    <d v="2012-09-10T00:00:00"/>
    <n v="2012"/>
    <n v="9"/>
    <x v="11"/>
    <x v="11"/>
    <d v="2012-09-14T00:00:00"/>
    <s v="Standard Class"/>
    <s v="EH-13765"/>
    <s v="Edward Hooks"/>
    <s v="Corporate"/>
    <s v="United States"/>
    <x v="359"/>
    <x v="31"/>
    <x v="441"/>
    <x v="3"/>
    <s v="OFF-PA-10003039"/>
    <x v="1"/>
    <x v="10"/>
    <s v="Xerox 1960"/>
    <n v="278.82"/>
    <n v="9"/>
    <x v="0"/>
    <n v="0"/>
    <n v="125.46899999999999"/>
  </r>
  <r>
    <n v="3469"/>
    <s v="CA-2013-146143"/>
    <d v="2013-12-15T00:00:00"/>
    <n v="2013"/>
    <n v="12"/>
    <x v="5"/>
    <x v="5"/>
    <d v="2013-12-20T00:00:00"/>
    <s v="Standard Class"/>
    <s v="MC-17845"/>
    <s v="Michael Chen"/>
    <s v="Consumer"/>
    <s v="United States"/>
    <x v="25"/>
    <x v="35"/>
    <x v="129"/>
    <x v="0"/>
    <s v="FUR-FU-10002045"/>
    <x v="0"/>
    <x v="5"/>
    <s v="Executive Impressions 14&quot;"/>
    <n v="133.38"/>
    <n v="6"/>
    <x v="0"/>
    <n v="0"/>
    <n v="58.687200000000011"/>
  </r>
  <r>
    <n v="3470"/>
    <s v="CA-2012-100888"/>
    <d v="2012-04-06T00:00:00"/>
    <n v="2012"/>
    <n v="4"/>
    <x v="19"/>
    <x v="19"/>
    <d v="2012-04-10T00:00:00"/>
    <s v="Standard Class"/>
    <s v="MH-17455"/>
    <s v="Mark Hamilton"/>
    <s v="Consumer"/>
    <s v="United States"/>
    <x v="108"/>
    <x v="3"/>
    <x v="222"/>
    <x v="0"/>
    <s v="OFF-PA-10001019"/>
    <x v="1"/>
    <x v="10"/>
    <s v="Xerox 1884"/>
    <n v="47.952000000000005"/>
    <n v="3"/>
    <x v="2"/>
    <n v="0.2"/>
    <n v="16.183799999999998"/>
  </r>
  <r>
    <n v="3471"/>
    <s v="US-2013-150035"/>
    <d v="2013-12-02T00:00:00"/>
    <n v="2013"/>
    <n v="12"/>
    <x v="5"/>
    <x v="5"/>
    <d v="2013-12-06T00:00:00"/>
    <s v="Standard Class"/>
    <s v="CL-11890"/>
    <s v="Carl Ludwig"/>
    <s v="Consumer"/>
    <s v="United States"/>
    <x v="8"/>
    <x v="1"/>
    <x v="34"/>
    <x v="1"/>
    <s v="FUR-FU-10003724"/>
    <x v="0"/>
    <x v="5"/>
    <s v="Westinghouse Clip-On Gooseneck Lamps"/>
    <n v="16.739999999999998"/>
    <n v="2"/>
    <x v="0"/>
    <n v="0"/>
    <n v="4.3523999999999994"/>
  </r>
  <r>
    <n v="3472"/>
    <s v="CA-2014-122644"/>
    <d v="2014-11-13T00:00:00"/>
    <n v="2014"/>
    <n v="11"/>
    <x v="23"/>
    <x v="23"/>
    <d v="2014-11-18T00:00:00"/>
    <s v="Standard Class"/>
    <s v="SF-20965"/>
    <s v="Sylvia Foulston"/>
    <s v="Corporate"/>
    <s v="United States"/>
    <x v="38"/>
    <x v="24"/>
    <x v="47"/>
    <x v="3"/>
    <s v="OFF-PA-10003673"/>
    <x v="1"/>
    <x v="10"/>
    <s v="Strathmore Photo Mount Cards"/>
    <n v="10.848000000000001"/>
    <n v="2"/>
    <x v="2"/>
    <n v="0.2"/>
    <n v="3.5255999999999994"/>
  </r>
  <r>
    <n v="3473"/>
    <s v="CA-2014-122644"/>
    <d v="2014-11-13T00:00:00"/>
    <n v="2014"/>
    <n v="11"/>
    <x v="23"/>
    <x v="23"/>
    <d v="2014-11-18T00:00:00"/>
    <s v="Standard Class"/>
    <s v="SF-20965"/>
    <s v="Sylvia Foulston"/>
    <s v="Corporate"/>
    <s v="United States"/>
    <x v="38"/>
    <x v="24"/>
    <x v="47"/>
    <x v="3"/>
    <s v="TEC-AC-10003614"/>
    <x v="2"/>
    <x v="11"/>
    <s v="Verbatim 25 GB 6x Blu-ray Single Layer Recordable Disc, 10/Pack"/>
    <n v="18.544"/>
    <n v="2"/>
    <x v="2"/>
    <n v="0.2"/>
    <n v="3.0133999999999981"/>
  </r>
  <r>
    <n v="3474"/>
    <s v="CA-2014-111815"/>
    <d v="2014-03-04T00:00:00"/>
    <n v="2014"/>
    <n v="3"/>
    <x v="42"/>
    <x v="42"/>
    <d v="2014-03-11T00:00:00"/>
    <s v="Standard Class"/>
    <s v="EP-13915"/>
    <s v="Emily Phan"/>
    <s v="Consumer"/>
    <s v="United States"/>
    <x v="363"/>
    <x v="12"/>
    <x v="445"/>
    <x v="2"/>
    <s v="FUR-CH-10000785"/>
    <x v="0"/>
    <x v="1"/>
    <s v="Global Ergonomic Managers Chair"/>
    <n v="180.98"/>
    <n v="1"/>
    <x v="0"/>
    <n v="0"/>
    <n v="47.0548"/>
  </r>
  <r>
    <n v="3475"/>
    <s v="CA-2014-111815"/>
    <d v="2014-03-04T00:00:00"/>
    <n v="2014"/>
    <n v="3"/>
    <x v="42"/>
    <x v="42"/>
    <d v="2014-03-11T00:00:00"/>
    <s v="Standard Class"/>
    <s v="EP-13915"/>
    <s v="Emily Phan"/>
    <s v="Consumer"/>
    <s v="United States"/>
    <x v="363"/>
    <x v="12"/>
    <x v="445"/>
    <x v="2"/>
    <s v="TEC-AC-10002926"/>
    <x v="2"/>
    <x v="11"/>
    <s v="Logitech Wireless Marathon Mouse M705"/>
    <n v="99.98"/>
    <n v="2"/>
    <x v="0"/>
    <n v="0"/>
    <n v="42.991400000000006"/>
  </r>
  <r>
    <n v="3476"/>
    <s v="CA-2013-144911"/>
    <d v="2013-11-28T00:00:00"/>
    <n v="2013"/>
    <n v="11"/>
    <x v="0"/>
    <x v="0"/>
    <d v="2013-12-01T00:00:00"/>
    <s v="First Class"/>
    <s v="RW-19630"/>
    <s v="Rob Williams"/>
    <s v="Corporate"/>
    <s v="United States"/>
    <x v="356"/>
    <x v="41"/>
    <x v="438"/>
    <x v="2"/>
    <s v="TEC-AC-10004633"/>
    <x v="2"/>
    <x v="11"/>
    <s v="Verbatim 25 GB 6x Blu-ray Single Layer Recordable Disc, 3/Pack"/>
    <n v="34.950000000000003"/>
    <n v="5"/>
    <x v="0"/>
    <n v="0"/>
    <n v="15.378000000000004"/>
  </r>
  <r>
    <n v="3477"/>
    <s v="CA-2013-144911"/>
    <d v="2013-11-28T00:00:00"/>
    <n v="2013"/>
    <n v="11"/>
    <x v="0"/>
    <x v="0"/>
    <d v="2013-12-01T00:00:00"/>
    <s v="First Class"/>
    <s v="RW-19630"/>
    <s v="Rob Williams"/>
    <s v="Corporate"/>
    <s v="United States"/>
    <x v="356"/>
    <x v="41"/>
    <x v="438"/>
    <x v="2"/>
    <s v="OFF-BI-10000977"/>
    <x v="1"/>
    <x v="8"/>
    <s v="Ibico Plastic Spiral Binding Combs"/>
    <n v="152"/>
    <n v="5"/>
    <x v="0"/>
    <n v="0"/>
    <n v="69.919999999999987"/>
  </r>
  <r>
    <n v="3478"/>
    <s v="CA-2011-143385"/>
    <d v="2011-08-31T00:00:00"/>
    <n v="2011"/>
    <n v="8"/>
    <x v="9"/>
    <x v="9"/>
    <d v="2011-09-05T00:00:00"/>
    <s v="Standard Class"/>
    <s v="SJ-20500"/>
    <s v="Shirley Jackson"/>
    <s v="Consumer"/>
    <s v="United States"/>
    <x v="364"/>
    <x v="27"/>
    <x v="446"/>
    <x v="1"/>
    <s v="TEC-AC-10001635"/>
    <x v="2"/>
    <x v="11"/>
    <s v="KeyTronic KT400U2 - Keyboard - Black"/>
    <n v="92.52"/>
    <n v="9"/>
    <x v="0"/>
    <n v="0"/>
    <n v="18.503999999999991"/>
  </r>
  <r>
    <n v="3479"/>
    <s v="CA-2013-131289"/>
    <d v="2013-12-09T00:00:00"/>
    <n v="2013"/>
    <n v="12"/>
    <x v="5"/>
    <x v="5"/>
    <d v="2013-12-15T00:00:00"/>
    <s v="Standard Class"/>
    <s v="SP-20620"/>
    <s v="Stefania Perrino"/>
    <s v="Corporate"/>
    <s v="United States"/>
    <x v="8"/>
    <x v="1"/>
    <x v="94"/>
    <x v="1"/>
    <s v="OFF-AR-10003056"/>
    <x v="1"/>
    <x v="6"/>
    <s v="Newell 341"/>
    <n v="8.56"/>
    <n v="2"/>
    <x v="0"/>
    <n v="0"/>
    <n v="2.4823999999999993"/>
  </r>
  <r>
    <n v="3480"/>
    <s v="CA-2013-131289"/>
    <d v="2013-12-09T00:00:00"/>
    <n v="2013"/>
    <n v="12"/>
    <x v="5"/>
    <x v="5"/>
    <d v="2013-12-15T00:00:00"/>
    <s v="Standard Class"/>
    <s v="SP-20620"/>
    <s v="Stefania Perrino"/>
    <s v="Corporate"/>
    <s v="United States"/>
    <x v="8"/>
    <x v="1"/>
    <x v="94"/>
    <x v="1"/>
    <s v="OFF-PA-10003363"/>
    <x v="1"/>
    <x v="10"/>
    <s v="Xerox 204"/>
    <n v="45.36"/>
    <n v="7"/>
    <x v="0"/>
    <n v="0"/>
    <n v="21.772800000000004"/>
  </r>
  <r>
    <n v="3481"/>
    <s v="CA-2013-131289"/>
    <d v="2013-12-09T00:00:00"/>
    <n v="2013"/>
    <n v="12"/>
    <x v="5"/>
    <x v="5"/>
    <d v="2013-12-15T00:00:00"/>
    <s v="Standard Class"/>
    <s v="SP-20620"/>
    <s v="Stefania Perrino"/>
    <s v="Corporate"/>
    <s v="United States"/>
    <x v="8"/>
    <x v="1"/>
    <x v="94"/>
    <x v="1"/>
    <s v="FUR-TA-10003954"/>
    <x v="0"/>
    <x v="3"/>
    <s v="Hon 94000 Series Round Tables"/>
    <n v="1421.6640000000002"/>
    <n v="6"/>
    <x v="2"/>
    <n v="0.2"/>
    <n v="-195.47879999999998"/>
  </r>
  <r>
    <n v="3482"/>
    <s v="CA-2011-124023"/>
    <d v="2011-04-07T00:00:00"/>
    <n v="2011"/>
    <n v="4"/>
    <x v="41"/>
    <x v="41"/>
    <d v="2011-04-10T00:00:00"/>
    <s v="First Class"/>
    <s v="PJ-19015"/>
    <s v="Pauline Johnson"/>
    <s v="Consumer"/>
    <s v="United States"/>
    <x v="216"/>
    <x v="19"/>
    <x v="271"/>
    <x v="0"/>
    <s v="FUR-FU-10004415"/>
    <x v="0"/>
    <x v="5"/>
    <s v="Stacking Tray, Side-Loading, Legal, Smoke"/>
    <n v="8.9600000000000009"/>
    <n v="2"/>
    <x v="0"/>
    <n v="0"/>
    <n v="2.7775999999999996"/>
  </r>
  <r>
    <n v="3483"/>
    <s v="CA-2011-124688"/>
    <d v="2011-08-27T00:00:00"/>
    <n v="2011"/>
    <n v="8"/>
    <x v="9"/>
    <x v="9"/>
    <d v="2011-08-29T00:00:00"/>
    <s v="First Class"/>
    <s v="CC-12610"/>
    <s v="Corey Catlett"/>
    <s v="Corporate"/>
    <s v="United States"/>
    <x v="24"/>
    <x v="17"/>
    <x v="28"/>
    <x v="0"/>
    <s v="TEC-PH-10000455"/>
    <x v="2"/>
    <x v="7"/>
    <s v="GE 30522EE2"/>
    <n v="579.94999999999993"/>
    <n v="5"/>
    <x v="0"/>
    <n v="0"/>
    <n v="168.18549999999993"/>
  </r>
  <r>
    <n v="3484"/>
    <s v="CA-2011-124688"/>
    <d v="2011-08-27T00:00:00"/>
    <n v="2011"/>
    <n v="8"/>
    <x v="9"/>
    <x v="9"/>
    <d v="2011-08-29T00:00:00"/>
    <s v="First Class"/>
    <s v="CC-12610"/>
    <s v="Corey Catlett"/>
    <s v="Corporate"/>
    <s v="United States"/>
    <x v="24"/>
    <x v="17"/>
    <x v="28"/>
    <x v="0"/>
    <s v="FUR-FU-10002456"/>
    <x v="0"/>
    <x v="5"/>
    <s v="Master Caster Door Stop, Large Neon Orange"/>
    <n v="29.12"/>
    <n v="4"/>
    <x v="0"/>
    <n v="0"/>
    <n v="12.521600000000003"/>
  </r>
  <r>
    <n v="3485"/>
    <s v="CA-2011-124688"/>
    <d v="2011-08-27T00:00:00"/>
    <n v="2011"/>
    <n v="8"/>
    <x v="9"/>
    <x v="9"/>
    <d v="2011-08-29T00:00:00"/>
    <s v="First Class"/>
    <s v="CC-12610"/>
    <s v="Corey Catlett"/>
    <s v="Corporate"/>
    <s v="United States"/>
    <x v="24"/>
    <x v="17"/>
    <x v="28"/>
    <x v="0"/>
    <s v="FUR-TA-10003569"/>
    <x v="0"/>
    <x v="3"/>
    <s v="Bretford CR8500 Series Meeting Room Furniture"/>
    <n v="1202.94"/>
    <n v="3"/>
    <x v="0"/>
    <n v="0"/>
    <n v="300.73500000000001"/>
  </r>
  <r>
    <n v="3486"/>
    <s v="CA-2013-151169"/>
    <d v="2013-10-22T00:00:00"/>
    <n v="2013"/>
    <n v="10"/>
    <x v="32"/>
    <x v="32"/>
    <d v="2013-10-27T00:00:00"/>
    <s v="Standard Class"/>
    <s v="MY-18295"/>
    <s v="Muhammed Yedwab"/>
    <s v="Corporate"/>
    <s v="United States"/>
    <x v="46"/>
    <x v="13"/>
    <x v="284"/>
    <x v="3"/>
    <s v="OFF-BI-10002813"/>
    <x v="1"/>
    <x v="8"/>
    <s v="Avery Reinforcements for Hole-Punch Pages"/>
    <n v="7.92"/>
    <n v="4"/>
    <x v="0"/>
    <n v="0"/>
    <n v="3.5640000000000001"/>
  </r>
  <r>
    <n v="3487"/>
    <s v="US-2013-134761"/>
    <d v="2013-12-01T00:00:00"/>
    <n v="2013"/>
    <n v="12"/>
    <x v="5"/>
    <x v="5"/>
    <d v="2013-12-01T00:00:00"/>
    <s v="Same Day"/>
    <s v="DB-13210"/>
    <s v="Dean Braden"/>
    <s v="Consumer"/>
    <s v="United States"/>
    <x v="365"/>
    <x v="3"/>
    <x v="447"/>
    <x v="0"/>
    <s v="TEC-PH-10002890"/>
    <x v="2"/>
    <x v="7"/>
    <s v="AT&amp;T 17929 Lendline Telephone"/>
    <n v="36.192"/>
    <n v="1"/>
    <x v="2"/>
    <n v="0.2"/>
    <n v="2.7143999999999995"/>
  </r>
  <r>
    <n v="3488"/>
    <s v="CA-2014-120705"/>
    <d v="2014-09-06T00:00:00"/>
    <n v="2014"/>
    <n v="9"/>
    <x v="15"/>
    <x v="15"/>
    <d v="2014-09-12T00:00:00"/>
    <s v="Standard Class"/>
    <s v="MG-17875"/>
    <s v="Michael Grace"/>
    <s v="Home Office"/>
    <s v="United States"/>
    <x v="2"/>
    <x v="2"/>
    <x v="2"/>
    <x v="0"/>
    <s v="OFF-ST-10001522"/>
    <x v="1"/>
    <x v="4"/>
    <s v="Gould Plastics 18-Pocket Panel Bin, 34w x 5-1/4d x 20-1/2h"/>
    <n v="147.184"/>
    <n v="2"/>
    <x v="2"/>
    <n v="0.2"/>
    <n v="-29.436800000000012"/>
  </r>
  <r>
    <n v="3489"/>
    <s v="CA-2012-157322"/>
    <d v="2012-07-02T00:00:00"/>
    <n v="2012"/>
    <n v="7"/>
    <x v="38"/>
    <x v="38"/>
    <d v="2012-07-06T00:00:00"/>
    <s v="Standard Class"/>
    <s v="RH-19600"/>
    <s v="Rob Haberlin"/>
    <s v="Consumer"/>
    <s v="United States"/>
    <x v="366"/>
    <x v="10"/>
    <x v="448"/>
    <x v="2"/>
    <s v="FUR-CH-10004086"/>
    <x v="0"/>
    <x v="1"/>
    <s v="Hon 4070 Series Pagoda Armless Upholstered Stacking Chairs"/>
    <n v="408.42200000000003"/>
    <n v="2"/>
    <x v="4"/>
    <n v="0.3"/>
    <n v="-5.8346000000000231"/>
  </r>
  <r>
    <n v="3490"/>
    <s v="CA-2012-157322"/>
    <d v="2012-07-02T00:00:00"/>
    <n v="2012"/>
    <n v="7"/>
    <x v="38"/>
    <x v="38"/>
    <d v="2012-07-06T00:00:00"/>
    <s v="Standard Class"/>
    <s v="RH-19600"/>
    <s v="Rob Haberlin"/>
    <s v="Consumer"/>
    <s v="United States"/>
    <x v="366"/>
    <x v="10"/>
    <x v="448"/>
    <x v="2"/>
    <s v="FUR-CH-10003774"/>
    <x v="0"/>
    <x v="1"/>
    <s v="Global Wood Trimmed Manager's Task Chair, Khaki"/>
    <n v="382.11599999999999"/>
    <n v="6"/>
    <x v="4"/>
    <n v="0.3"/>
    <n v="-92.799600000000027"/>
  </r>
  <r>
    <n v="3491"/>
    <s v="CA-2012-157322"/>
    <d v="2012-07-02T00:00:00"/>
    <n v="2012"/>
    <n v="7"/>
    <x v="38"/>
    <x v="38"/>
    <d v="2012-07-06T00:00:00"/>
    <s v="Standard Class"/>
    <s v="RH-19600"/>
    <s v="Rob Haberlin"/>
    <s v="Consumer"/>
    <s v="United States"/>
    <x v="366"/>
    <x v="10"/>
    <x v="448"/>
    <x v="2"/>
    <s v="OFF-ST-10004507"/>
    <x v="1"/>
    <x v="4"/>
    <s v="Advantus Rolling Storage Box"/>
    <n v="68.599999999999994"/>
    <n v="5"/>
    <x v="2"/>
    <n v="0.2"/>
    <n v="6.0024999999999977"/>
  </r>
  <r>
    <n v="3492"/>
    <s v="CA-2012-157322"/>
    <d v="2012-07-02T00:00:00"/>
    <n v="2012"/>
    <n v="7"/>
    <x v="38"/>
    <x v="38"/>
    <d v="2012-07-06T00:00:00"/>
    <s v="Standard Class"/>
    <s v="RH-19600"/>
    <s v="Rob Haberlin"/>
    <s v="Consumer"/>
    <s v="United States"/>
    <x v="366"/>
    <x v="10"/>
    <x v="448"/>
    <x v="2"/>
    <s v="OFF-ST-10003208"/>
    <x v="1"/>
    <x v="4"/>
    <s v="Adjustable Depth Letter/Legal Cart"/>
    <n v="435.50400000000002"/>
    <n v="3"/>
    <x v="2"/>
    <n v="0.2"/>
    <n v="48.994199999999921"/>
  </r>
  <r>
    <n v="3493"/>
    <s v="CA-2012-157322"/>
    <d v="2012-07-02T00:00:00"/>
    <n v="2012"/>
    <n v="7"/>
    <x v="38"/>
    <x v="38"/>
    <d v="2012-07-06T00:00:00"/>
    <s v="Standard Class"/>
    <s v="RH-19600"/>
    <s v="Rob Haberlin"/>
    <s v="Consumer"/>
    <s v="United States"/>
    <x v="366"/>
    <x v="10"/>
    <x v="448"/>
    <x v="2"/>
    <s v="OFF-PA-10000659"/>
    <x v="1"/>
    <x v="10"/>
    <s v="Adams Phone Message Book, Professional, 400 Message Capacity, 5 3/6” x 11”"/>
    <n v="11.168000000000001"/>
    <n v="2"/>
    <x v="2"/>
    <n v="0.2"/>
    <n v="3.7692000000000001"/>
  </r>
  <r>
    <n v="3494"/>
    <s v="CA-2014-142034"/>
    <d v="2014-09-25T00:00:00"/>
    <n v="2014"/>
    <n v="9"/>
    <x v="15"/>
    <x v="15"/>
    <d v="2014-09-29T00:00:00"/>
    <s v="Standard Class"/>
    <s v="KB-16240"/>
    <s v="Karen Bern"/>
    <s v="Corporate"/>
    <s v="United States"/>
    <x v="367"/>
    <x v="11"/>
    <x v="449"/>
    <x v="2"/>
    <s v="TEC-AC-10002305"/>
    <x v="2"/>
    <x v="11"/>
    <s v="KeyTronic E03601U1 - Keyboard - Beige"/>
    <n v="72"/>
    <n v="4"/>
    <x v="0"/>
    <n v="0"/>
    <n v="12.959999999999994"/>
  </r>
  <r>
    <n v="3495"/>
    <s v="CA-2014-142034"/>
    <d v="2014-09-25T00:00:00"/>
    <n v="2014"/>
    <n v="9"/>
    <x v="15"/>
    <x v="15"/>
    <d v="2014-09-29T00:00:00"/>
    <s v="Standard Class"/>
    <s v="KB-16240"/>
    <s v="Karen Bern"/>
    <s v="Corporate"/>
    <s v="United States"/>
    <x v="367"/>
    <x v="11"/>
    <x v="449"/>
    <x v="2"/>
    <s v="TEC-AC-10000990"/>
    <x v="2"/>
    <x v="11"/>
    <s v="Imation Bio 2GB USB Flash Drive Imation Corp"/>
    <n v="655.90000000000009"/>
    <n v="5"/>
    <x v="0"/>
    <n v="0"/>
    <n v="275.47800000000001"/>
  </r>
  <r>
    <n v="3496"/>
    <s v="CA-2014-142034"/>
    <d v="2014-09-25T00:00:00"/>
    <n v="2014"/>
    <n v="9"/>
    <x v="15"/>
    <x v="15"/>
    <d v="2014-09-29T00:00:00"/>
    <s v="Standard Class"/>
    <s v="KB-16240"/>
    <s v="Karen Bern"/>
    <s v="Corporate"/>
    <s v="United States"/>
    <x v="367"/>
    <x v="11"/>
    <x v="449"/>
    <x v="2"/>
    <s v="FUR-CH-10000665"/>
    <x v="0"/>
    <x v="1"/>
    <s v="Global Airflow Leather Mesh Back Chair, Black"/>
    <n v="603.91999999999996"/>
    <n v="4"/>
    <x v="0"/>
    <n v="0"/>
    <n v="181.17599999999993"/>
  </r>
  <r>
    <n v="3497"/>
    <s v="CA-2013-107328"/>
    <d v="2013-08-09T00:00:00"/>
    <n v="2013"/>
    <n v="8"/>
    <x v="28"/>
    <x v="28"/>
    <d v="2013-08-16T00:00:00"/>
    <s v="Standard Class"/>
    <s v="CA-12055"/>
    <s v="Cathy Armstrong"/>
    <s v="Home Office"/>
    <s v="United States"/>
    <x v="1"/>
    <x v="1"/>
    <x v="1"/>
    <x v="1"/>
    <s v="FUR-TA-10001932"/>
    <x v="0"/>
    <x v="3"/>
    <s v="Chromcraft 48&quot; x 96&quot; Racetrack Double Pedestal Table"/>
    <n v="513.024"/>
    <n v="2"/>
    <x v="2"/>
    <n v="0.2"/>
    <n v="12.82559999999998"/>
  </r>
  <r>
    <n v="3498"/>
    <s v="CA-2013-107328"/>
    <d v="2013-08-09T00:00:00"/>
    <n v="2013"/>
    <n v="8"/>
    <x v="28"/>
    <x v="28"/>
    <d v="2013-08-16T00:00:00"/>
    <s v="Standard Class"/>
    <s v="CA-12055"/>
    <s v="Cathy Armstrong"/>
    <s v="Home Office"/>
    <s v="United States"/>
    <x v="1"/>
    <x v="1"/>
    <x v="1"/>
    <x v="1"/>
    <s v="OFF-AP-10004487"/>
    <x v="1"/>
    <x v="9"/>
    <s v="Kensington 4 Outlet MasterPiece Compact Power Control Center"/>
    <n v="487.91999999999996"/>
    <n v="6"/>
    <x v="0"/>
    <n v="0"/>
    <n v="136.61759999999998"/>
  </r>
  <r>
    <n v="3499"/>
    <s v="CA-2013-107328"/>
    <d v="2013-08-09T00:00:00"/>
    <n v="2013"/>
    <n v="8"/>
    <x v="28"/>
    <x v="28"/>
    <d v="2013-08-16T00:00:00"/>
    <s v="Standard Class"/>
    <s v="CA-12055"/>
    <s v="Cathy Armstrong"/>
    <s v="Home Office"/>
    <s v="United States"/>
    <x v="1"/>
    <x v="1"/>
    <x v="1"/>
    <x v="1"/>
    <s v="OFF-BI-10002160"/>
    <x v="1"/>
    <x v="8"/>
    <s v="Acco Hanging Data Binders"/>
    <n v="15.24"/>
    <n v="5"/>
    <x v="2"/>
    <n v="0.2"/>
    <n v="5.3339999999999996"/>
  </r>
  <r>
    <n v="3500"/>
    <s v="CA-2013-108616"/>
    <d v="2013-09-30T00:00:00"/>
    <n v="2013"/>
    <n v="9"/>
    <x v="21"/>
    <x v="21"/>
    <d v="2013-10-04T00:00:00"/>
    <s v="Standard Class"/>
    <s v="JK-15730"/>
    <s v="Joe Kamberova"/>
    <s v="Consumer"/>
    <s v="United States"/>
    <x v="216"/>
    <x v="19"/>
    <x v="271"/>
    <x v="0"/>
    <s v="TEC-AC-10000420"/>
    <x v="2"/>
    <x v="11"/>
    <s v="Logitech G500s Laser Gaming Mouse with Adjustable Weight Tuning"/>
    <n v="209.96999999999997"/>
    <n v="3"/>
    <x v="0"/>
    <n v="0"/>
    <n v="71.389799999999994"/>
  </r>
  <r>
    <n v="3501"/>
    <s v="CA-2013-108616"/>
    <d v="2013-09-30T00:00:00"/>
    <n v="2013"/>
    <n v="9"/>
    <x v="21"/>
    <x v="21"/>
    <d v="2013-10-04T00:00:00"/>
    <s v="Standard Class"/>
    <s v="JK-15730"/>
    <s v="Joe Kamberova"/>
    <s v="Consumer"/>
    <s v="United States"/>
    <x v="216"/>
    <x v="19"/>
    <x v="271"/>
    <x v="0"/>
    <s v="OFF-BI-10001989"/>
    <x v="1"/>
    <x v="8"/>
    <s v="Premium Transparent Presentation Covers by GBC"/>
    <n v="62.94"/>
    <n v="3"/>
    <x v="0"/>
    <n v="0"/>
    <n v="30.211199999999998"/>
  </r>
  <r>
    <n v="3502"/>
    <s v="CA-2013-108616"/>
    <d v="2013-09-30T00:00:00"/>
    <n v="2013"/>
    <n v="9"/>
    <x v="21"/>
    <x v="21"/>
    <d v="2013-10-04T00:00:00"/>
    <s v="Standard Class"/>
    <s v="JK-15730"/>
    <s v="Joe Kamberova"/>
    <s v="Consumer"/>
    <s v="United States"/>
    <x v="216"/>
    <x v="19"/>
    <x v="271"/>
    <x v="0"/>
    <s v="OFF-AR-10001149"/>
    <x v="1"/>
    <x v="6"/>
    <s v="Sanford Colorific Colored Pencils, 12/Box"/>
    <n v="25.919999999999998"/>
    <n v="9"/>
    <x v="0"/>
    <n v="0"/>
    <n v="7.7759999999999989"/>
  </r>
  <r>
    <n v="3503"/>
    <s v="CA-2014-125115"/>
    <d v="2014-04-11T00:00:00"/>
    <n v="2014"/>
    <n v="4"/>
    <x v="4"/>
    <x v="4"/>
    <d v="2014-04-11T00:00:00"/>
    <s v="Same Day"/>
    <s v="RD-19930"/>
    <s v="Russell D'Ascenzo"/>
    <s v="Consumer"/>
    <s v="United States"/>
    <x v="89"/>
    <x v="5"/>
    <x v="110"/>
    <x v="2"/>
    <s v="OFF-PA-10004101"/>
    <x v="1"/>
    <x v="10"/>
    <s v="Xerox 1894"/>
    <n v="10.368000000000002"/>
    <n v="2"/>
    <x v="2"/>
    <n v="0.2"/>
    <n v="3.6288"/>
  </r>
  <r>
    <n v="3504"/>
    <s v="CA-2014-125115"/>
    <d v="2014-04-11T00:00:00"/>
    <n v="2014"/>
    <n v="4"/>
    <x v="4"/>
    <x v="4"/>
    <d v="2014-04-11T00:00:00"/>
    <s v="Same Day"/>
    <s v="RD-19930"/>
    <s v="Russell D'Ascenzo"/>
    <s v="Consumer"/>
    <s v="United States"/>
    <x v="89"/>
    <x v="5"/>
    <x v="110"/>
    <x v="2"/>
    <s v="TEC-AC-10001714"/>
    <x v="2"/>
    <x v="11"/>
    <s v="Logitech MX Performance Wireless Mouse"/>
    <n v="95.736000000000004"/>
    <n v="3"/>
    <x v="2"/>
    <n v="0.2"/>
    <n v="20.343900000000001"/>
  </r>
  <r>
    <n v="3505"/>
    <s v="CA-2013-150945"/>
    <d v="2013-12-19T00:00:00"/>
    <n v="2013"/>
    <n v="12"/>
    <x v="5"/>
    <x v="5"/>
    <d v="2013-12-21T00:00:00"/>
    <s v="Second Class"/>
    <s v="JK-16120"/>
    <s v="Julie Kriz"/>
    <s v="Home Office"/>
    <s v="United States"/>
    <x v="20"/>
    <x v="15"/>
    <x v="29"/>
    <x v="3"/>
    <s v="OFF-ST-10003716"/>
    <x v="1"/>
    <x v="4"/>
    <s v="Tennsco Double-Tier Lockers"/>
    <n v="900.08"/>
    <n v="4"/>
    <x v="0"/>
    <n v="0"/>
    <n v="117.0104"/>
  </r>
  <r>
    <n v="3506"/>
    <s v="CA-2011-166863"/>
    <d v="2011-06-20T00:00:00"/>
    <n v="2011"/>
    <n v="6"/>
    <x v="3"/>
    <x v="3"/>
    <d v="2011-06-24T00:00:00"/>
    <s v="Standard Class"/>
    <s v="SC-20020"/>
    <s v="Sam Craven"/>
    <s v="Consumer"/>
    <s v="United States"/>
    <x v="243"/>
    <x v="5"/>
    <x v="301"/>
    <x v="2"/>
    <s v="TEC-PH-10000369"/>
    <x v="2"/>
    <x v="7"/>
    <s v="HTC One Mini"/>
    <n v="201.584"/>
    <n v="2"/>
    <x v="2"/>
    <n v="0.2"/>
    <n v="20.158400000000015"/>
  </r>
  <r>
    <n v="3507"/>
    <s v="CA-2011-166863"/>
    <d v="2011-06-20T00:00:00"/>
    <n v="2011"/>
    <n v="6"/>
    <x v="3"/>
    <x v="3"/>
    <d v="2011-06-24T00:00:00"/>
    <s v="Standard Class"/>
    <s v="SC-20020"/>
    <s v="Sam Craven"/>
    <s v="Consumer"/>
    <s v="United States"/>
    <x v="243"/>
    <x v="5"/>
    <x v="301"/>
    <x v="2"/>
    <s v="OFF-BI-10000756"/>
    <x v="1"/>
    <x v="8"/>
    <s v="Storex DuraTech Recycled Plastic Frosted Binders"/>
    <n v="3.3919999999999995"/>
    <n v="4"/>
    <x v="3"/>
    <n v="0.8"/>
    <n v="-5.088000000000001"/>
  </r>
  <r>
    <n v="3508"/>
    <s v="CA-2011-166863"/>
    <d v="2011-06-20T00:00:00"/>
    <n v="2011"/>
    <n v="6"/>
    <x v="3"/>
    <x v="3"/>
    <d v="2011-06-24T00:00:00"/>
    <s v="Standard Class"/>
    <s v="SC-20020"/>
    <s v="Sam Craven"/>
    <s v="Consumer"/>
    <s v="United States"/>
    <x v="243"/>
    <x v="5"/>
    <x v="301"/>
    <x v="2"/>
    <s v="FUR-BO-10001608"/>
    <x v="0"/>
    <x v="0"/>
    <s v="Hon Metal Bookcases, Black"/>
    <n v="193.06559999999999"/>
    <n v="4"/>
    <x v="8"/>
    <n v="0.32"/>
    <n v="-19.874399999999994"/>
  </r>
  <r>
    <n v="3509"/>
    <s v="CA-2011-166863"/>
    <d v="2011-06-20T00:00:00"/>
    <n v="2011"/>
    <n v="6"/>
    <x v="3"/>
    <x v="3"/>
    <d v="2011-06-24T00:00:00"/>
    <s v="Standard Class"/>
    <s v="SC-20020"/>
    <s v="Sam Craven"/>
    <s v="Consumer"/>
    <s v="United States"/>
    <x v="243"/>
    <x v="5"/>
    <x v="301"/>
    <x v="2"/>
    <s v="OFF-PA-10001166"/>
    <x v="1"/>
    <x v="10"/>
    <s v="Xerox 2"/>
    <n v="15.552000000000003"/>
    <n v="3"/>
    <x v="2"/>
    <n v="0.2"/>
    <n v="5.4432"/>
  </r>
  <r>
    <n v="3510"/>
    <s v="CA-2011-166863"/>
    <d v="2011-06-20T00:00:00"/>
    <n v="2011"/>
    <n v="6"/>
    <x v="3"/>
    <x v="3"/>
    <d v="2011-06-24T00:00:00"/>
    <s v="Standard Class"/>
    <s v="SC-20020"/>
    <s v="Sam Craven"/>
    <s v="Consumer"/>
    <s v="United States"/>
    <x v="243"/>
    <x v="5"/>
    <x v="301"/>
    <x v="2"/>
    <s v="OFF-PA-10000587"/>
    <x v="1"/>
    <x v="10"/>
    <s v="Array Parchment Paper, Assorted Colors"/>
    <n v="11.648000000000001"/>
    <n v="2"/>
    <x v="2"/>
    <n v="0.2"/>
    <n v="4.0768000000000004"/>
  </r>
  <r>
    <n v="3511"/>
    <s v="CA-2011-166863"/>
    <d v="2011-06-20T00:00:00"/>
    <n v="2011"/>
    <n v="6"/>
    <x v="3"/>
    <x v="3"/>
    <d v="2011-06-24T00:00:00"/>
    <s v="Standard Class"/>
    <s v="SC-20020"/>
    <s v="Sam Craven"/>
    <s v="Consumer"/>
    <s v="United States"/>
    <x v="243"/>
    <x v="5"/>
    <x v="301"/>
    <x v="2"/>
    <s v="TEC-MA-10001972"/>
    <x v="2"/>
    <x v="15"/>
    <s v="Okidata C331dn Printer"/>
    <n v="418.8"/>
    <n v="2"/>
    <x v="10"/>
    <n v="0.4"/>
    <n v="-97.71999999999997"/>
  </r>
  <r>
    <n v="3512"/>
    <s v="CA-2011-166863"/>
    <d v="2011-06-20T00:00:00"/>
    <n v="2011"/>
    <n v="6"/>
    <x v="3"/>
    <x v="3"/>
    <d v="2011-06-24T00:00:00"/>
    <s v="Standard Class"/>
    <s v="SC-20020"/>
    <s v="Sam Craven"/>
    <s v="Consumer"/>
    <s v="United States"/>
    <x v="243"/>
    <x v="5"/>
    <x v="301"/>
    <x v="2"/>
    <s v="OFF-ST-10004123"/>
    <x v="1"/>
    <x v="4"/>
    <s v="Safco Industrial Wire Shelving System"/>
    <n v="509.48800000000006"/>
    <n v="7"/>
    <x v="2"/>
    <n v="0.2"/>
    <n v="-127.37200000000001"/>
  </r>
  <r>
    <n v="3513"/>
    <s v="CA-2014-140326"/>
    <d v="2014-09-05T00:00:00"/>
    <n v="2014"/>
    <n v="9"/>
    <x v="15"/>
    <x v="15"/>
    <d v="2014-09-07T00:00:00"/>
    <s v="First Class"/>
    <s v="HW-14935"/>
    <s v="Helen Wasserman"/>
    <s v="Corporate"/>
    <s v="United States"/>
    <x v="22"/>
    <x v="10"/>
    <x v="155"/>
    <x v="2"/>
    <s v="FUR-BO-10000112"/>
    <x v="0"/>
    <x v="0"/>
    <s v="Bush Birmingham Collection Bookcase, Dark Cherry"/>
    <n v="825.17399999999998"/>
    <n v="9"/>
    <x v="4"/>
    <n v="0.3"/>
    <n v="-117.88199999999998"/>
  </r>
  <r>
    <n v="3514"/>
    <s v="CA-2014-140326"/>
    <d v="2014-09-05T00:00:00"/>
    <n v="2014"/>
    <n v="9"/>
    <x v="15"/>
    <x v="15"/>
    <d v="2014-09-07T00:00:00"/>
    <s v="First Class"/>
    <s v="HW-14935"/>
    <s v="Helen Wasserman"/>
    <s v="Corporate"/>
    <s v="United States"/>
    <x v="22"/>
    <x v="10"/>
    <x v="155"/>
    <x v="2"/>
    <s v="OFF-PA-10004041"/>
    <x v="1"/>
    <x v="10"/>
    <s v="It's Hot Message Books with Stickers, 2 3/4&quot; x 5&quot;"/>
    <n v="17.760000000000002"/>
    <n v="3"/>
    <x v="2"/>
    <n v="0.2"/>
    <n v="5.55"/>
  </r>
  <r>
    <n v="3515"/>
    <s v="CA-2014-140326"/>
    <d v="2014-09-05T00:00:00"/>
    <n v="2014"/>
    <n v="9"/>
    <x v="15"/>
    <x v="15"/>
    <d v="2014-09-07T00:00:00"/>
    <s v="First Class"/>
    <s v="HW-14935"/>
    <s v="Helen Wasserman"/>
    <s v="Corporate"/>
    <s v="United States"/>
    <x v="22"/>
    <x v="10"/>
    <x v="155"/>
    <x v="2"/>
    <s v="OFF-AR-10001149"/>
    <x v="1"/>
    <x v="6"/>
    <s v="Sanford Colorific Colored Pencils, 12/Box"/>
    <n v="6.911999999999999"/>
    <n v="3"/>
    <x v="2"/>
    <n v="0.2"/>
    <n v="0.86399999999999988"/>
  </r>
  <r>
    <n v="3516"/>
    <s v="CA-2013-168536"/>
    <d v="2013-12-21T00:00:00"/>
    <n v="2013"/>
    <n v="12"/>
    <x v="5"/>
    <x v="5"/>
    <d v="2013-12-25T00:00:00"/>
    <s v="Standard Class"/>
    <s v="SC-20800"/>
    <s v="Stuart Calhoun"/>
    <s v="Consumer"/>
    <s v="United States"/>
    <x v="25"/>
    <x v="35"/>
    <x v="129"/>
    <x v="0"/>
    <s v="TEC-AC-10002323"/>
    <x v="2"/>
    <x v="11"/>
    <s v="SanDisk Ultra 32 GB MicroSDHC Class 10 Memory Card"/>
    <n v="66.300000000000011"/>
    <n v="3"/>
    <x v="0"/>
    <n v="0"/>
    <n v="8.6190000000000033"/>
  </r>
  <r>
    <n v="3517"/>
    <s v="US-2013-113649"/>
    <d v="2013-08-10T00:00:00"/>
    <n v="2013"/>
    <n v="8"/>
    <x v="28"/>
    <x v="28"/>
    <d v="2013-08-13T00:00:00"/>
    <s v="First Class"/>
    <s v="HA-14920"/>
    <s v="Helen Andreada"/>
    <s v="Consumer"/>
    <s v="United States"/>
    <x v="115"/>
    <x v="3"/>
    <x v="305"/>
    <x v="0"/>
    <s v="OFF-PA-10000130"/>
    <x v="1"/>
    <x v="10"/>
    <s v="Xerox 199"/>
    <n v="30.816000000000003"/>
    <n v="9"/>
    <x v="2"/>
    <n v="0.2"/>
    <n v="9.6299999999999955"/>
  </r>
  <r>
    <n v="3518"/>
    <s v="US-2013-113649"/>
    <d v="2013-08-10T00:00:00"/>
    <n v="2013"/>
    <n v="8"/>
    <x v="28"/>
    <x v="28"/>
    <d v="2013-08-13T00:00:00"/>
    <s v="First Class"/>
    <s v="HA-14920"/>
    <s v="Helen Andreada"/>
    <s v="Consumer"/>
    <s v="United States"/>
    <x v="115"/>
    <x v="3"/>
    <x v="305"/>
    <x v="0"/>
    <s v="TEC-PH-10002350"/>
    <x v="2"/>
    <x v="7"/>
    <s v="Apple EarPods with Remote and Mic"/>
    <n v="44.783999999999999"/>
    <n v="2"/>
    <x v="2"/>
    <n v="0.2"/>
    <n v="4.4783999999999988"/>
  </r>
  <r>
    <n v="3519"/>
    <s v="US-2013-113649"/>
    <d v="2013-08-10T00:00:00"/>
    <n v="2013"/>
    <n v="8"/>
    <x v="28"/>
    <x v="28"/>
    <d v="2013-08-13T00:00:00"/>
    <s v="First Class"/>
    <s v="HA-14920"/>
    <s v="Helen Andreada"/>
    <s v="Consumer"/>
    <s v="United States"/>
    <x v="115"/>
    <x v="3"/>
    <x v="305"/>
    <x v="0"/>
    <s v="OFF-AP-10002518"/>
    <x v="1"/>
    <x v="9"/>
    <s v="Kensington 7 Outlet MasterPiece Power Center"/>
    <n v="569.53599999999994"/>
    <n v="4"/>
    <x v="2"/>
    <n v="0.2"/>
    <n v="64.072799999999944"/>
  </r>
  <r>
    <n v="3520"/>
    <s v="CA-2012-124975"/>
    <d v="2012-06-22T00:00:00"/>
    <n v="2012"/>
    <n v="6"/>
    <x v="40"/>
    <x v="40"/>
    <d v="2012-06-25T00:00:00"/>
    <s v="First Class"/>
    <s v="MG-17875"/>
    <s v="Michael Grace"/>
    <s v="Home Office"/>
    <s v="United States"/>
    <x v="34"/>
    <x v="10"/>
    <x v="173"/>
    <x v="2"/>
    <s v="FUR-TA-10002645"/>
    <x v="0"/>
    <x v="3"/>
    <s v="Hon Rectangular Conference Tables"/>
    <n v="796.42500000000007"/>
    <n v="7"/>
    <x v="5"/>
    <n v="0.5"/>
    <n v="-525.6405000000002"/>
  </r>
  <r>
    <n v="3521"/>
    <s v="CA-2012-168767"/>
    <d v="2012-04-10T00:00:00"/>
    <n v="2012"/>
    <n v="4"/>
    <x v="19"/>
    <x v="19"/>
    <d v="2012-04-15T00:00:00"/>
    <s v="Standard Class"/>
    <s v="DM-12955"/>
    <s v="Dario Medina"/>
    <s v="Corporate"/>
    <s v="United States"/>
    <x v="301"/>
    <x v="1"/>
    <x v="378"/>
    <x v="1"/>
    <s v="OFF-BI-10000773"/>
    <x v="1"/>
    <x v="8"/>
    <s v="Insertable Tab Post Binder Dividers"/>
    <n v="12.832000000000001"/>
    <n v="2"/>
    <x v="2"/>
    <n v="0.2"/>
    <n v="4.3307999999999982"/>
  </r>
  <r>
    <n v="3522"/>
    <s v="CA-2013-114482"/>
    <d v="2013-11-22T00:00:00"/>
    <n v="2013"/>
    <n v="11"/>
    <x v="0"/>
    <x v="0"/>
    <d v="2013-11-26T00:00:00"/>
    <s v="Second Class"/>
    <s v="DM-13345"/>
    <s v="Denise Monton"/>
    <s v="Corporate"/>
    <s v="United States"/>
    <x v="96"/>
    <x v="23"/>
    <x v="193"/>
    <x v="2"/>
    <s v="OFF-PA-10003845"/>
    <x v="1"/>
    <x v="10"/>
    <s v="Xerox 1987"/>
    <n v="40.46"/>
    <n v="7"/>
    <x v="0"/>
    <n v="0"/>
    <n v="19.825400000000002"/>
  </r>
  <r>
    <n v="3523"/>
    <s v="CA-2013-114482"/>
    <d v="2013-11-22T00:00:00"/>
    <n v="2013"/>
    <n v="11"/>
    <x v="0"/>
    <x v="0"/>
    <d v="2013-11-26T00:00:00"/>
    <s v="Second Class"/>
    <s v="DM-13345"/>
    <s v="Denise Monton"/>
    <s v="Corporate"/>
    <s v="United States"/>
    <x v="96"/>
    <x v="23"/>
    <x v="193"/>
    <x v="2"/>
    <s v="TEC-PH-10001580"/>
    <x v="2"/>
    <x v="7"/>
    <s v="Logitech Mobile Speakerphone P710e - speaker phone"/>
    <n v="404.93999999999994"/>
    <n v="3"/>
    <x v="0"/>
    <n v="0"/>
    <n v="109.33379999999998"/>
  </r>
  <r>
    <n v="3524"/>
    <s v="CA-2013-137673"/>
    <d v="2013-09-06T00:00:00"/>
    <n v="2013"/>
    <n v="9"/>
    <x v="21"/>
    <x v="21"/>
    <d v="2013-09-11T00:00:00"/>
    <s v="Standard Class"/>
    <s v="ML-17395"/>
    <s v="Marina Lichtenstein"/>
    <s v="Corporate"/>
    <s v="United States"/>
    <x v="70"/>
    <x v="1"/>
    <x v="188"/>
    <x v="1"/>
    <s v="TEC-AC-10002345"/>
    <x v="2"/>
    <x v="11"/>
    <s v="HP Standard 104 key PS/2 Keyboard"/>
    <n v="116"/>
    <n v="8"/>
    <x v="0"/>
    <n v="0"/>
    <n v="29"/>
  </r>
  <r>
    <n v="3525"/>
    <s v="CA-2013-132731"/>
    <d v="2013-11-25T00:00:00"/>
    <n v="2013"/>
    <n v="11"/>
    <x v="0"/>
    <x v="0"/>
    <d v="2013-11-29T00:00:00"/>
    <s v="Standard Class"/>
    <s v="GA-14515"/>
    <s v="George Ashbrook"/>
    <s v="Consumer"/>
    <s v="United States"/>
    <x v="61"/>
    <x v="5"/>
    <x v="176"/>
    <x v="2"/>
    <s v="TEC-PH-10004120"/>
    <x v="2"/>
    <x v="7"/>
    <s v="AT&amp;T 1080 Phone"/>
    <n v="657.55200000000013"/>
    <n v="6"/>
    <x v="2"/>
    <n v="0.2"/>
    <n v="49.316399999999987"/>
  </r>
  <r>
    <n v="3526"/>
    <s v="CA-2014-148922"/>
    <d v="2014-12-11T00:00:00"/>
    <n v="2014"/>
    <n v="12"/>
    <x v="22"/>
    <x v="22"/>
    <d v="2014-12-16T00:00:00"/>
    <s v="Second Class"/>
    <s v="SU-20665"/>
    <s v="Stephanie Ulpright"/>
    <s v="Home Office"/>
    <s v="United States"/>
    <x v="25"/>
    <x v="35"/>
    <x v="129"/>
    <x v="0"/>
    <s v="TEC-AC-10001838"/>
    <x v="2"/>
    <x v="11"/>
    <s v="Razer Tiamat Over Ear 7.1 Surround Sound PC Gaming Headset"/>
    <n v="599.97"/>
    <n v="3"/>
    <x v="0"/>
    <n v="0"/>
    <n v="257.98710000000005"/>
  </r>
  <r>
    <n v="3527"/>
    <s v="CA-2014-148922"/>
    <d v="2014-12-11T00:00:00"/>
    <n v="2014"/>
    <n v="12"/>
    <x v="22"/>
    <x v="22"/>
    <d v="2014-12-16T00:00:00"/>
    <s v="Second Class"/>
    <s v="SU-20665"/>
    <s v="Stephanie Ulpright"/>
    <s v="Home Office"/>
    <s v="United States"/>
    <x v="25"/>
    <x v="35"/>
    <x v="129"/>
    <x v="0"/>
    <s v="TEC-PH-10000148"/>
    <x v="2"/>
    <x v="7"/>
    <s v="Cyber Acoustics AC-202b Speech Recognition Stereo Headset"/>
    <n v="38.97"/>
    <n v="3"/>
    <x v="0"/>
    <n v="0"/>
    <n v="0.77940000000000076"/>
  </r>
  <r>
    <n v="3528"/>
    <s v="CA-2014-148922"/>
    <d v="2014-12-11T00:00:00"/>
    <n v="2014"/>
    <n v="12"/>
    <x v="22"/>
    <x v="22"/>
    <d v="2014-12-16T00:00:00"/>
    <s v="Second Class"/>
    <s v="SU-20665"/>
    <s v="Stephanie Ulpright"/>
    <s v="Home Office"/>
    <s v="United States"/>
    <x v="25"/>
    <x v="35"/>
    <x v="129"/>
    <x v="0"/>
    <s v="OFF-BI-10003476"/>
    <x v="1"/>
    <x v="8"/>
    <s v="Avery Metallic Poly Binders"/>
    <n v="45.84"/>
    <n v="8"/>
    <x v="0"/>
    <n v="0"/>
    <n v="22.0032"/>
  </r>
  <r>
    <n v="3529"/>
    <s v="CA-2013-130680"/>
    <d v="2013-06-25T00:00:00"/>
    <n v="2013"/>
    <n v="6"/>
    <x v="1"/>
    <x v="1"/>
    <d v="2013-06-30T00:00:00"/>
    <s v="Standard Class"/>
    <s v="BD-11320"/>
    <s v="Bill Donatelli"/>
    <s v="Consumer"/>
    <s v="United States"/>
    <x v="70"/>
    <x v="1"/>
    <x v="142"/>
    <x v="1"/>
    <s v="TEC-PH-10004833"/>
    <x v="2"/>
    <x v="7"/>
    <s v="Macally Suction Cup Mount"/>
    <n v="38.24"/>
    <n v="4"/>
    <x v="2"/>
    <n v="0.2"/>
    <n v="-9.56"/>
  </r>
  <r>
    <n v="3530"/>
    <s v="CA-2012-141145"/>
    <d v="2012-09-17T00:00:00"/>
    <n v="2012"/>
    <n v="9"/>
    <x v="11"/>
    <x v="11"/>
    <d v="2012-09-23T00:00:00"/>
    <s v="Standard Class"/>
    <s v="DB-13405"/>
    <s v="Denny Blanton"/>
    <s v="Consumer"/>
    <s v="United States"/>
    <x v="333"/>
    <x v="2"/>
    <x v="414"/>
    <x v="0"/>
    <s v="TEC-AC-10001465"/>
    <x v="2"/>
    <x v="11"/>
    <s v="SanDisk Cruzer 64 GB USB Flash Drive"/>
    <n v="87.168000000000006"/>
    <n v="3"/>
    <x v="2"/>
    <n v="0.2"/>
    <n v="10.895999999999987"/>
  </r>
  <r>
    <n v="3531"/>
    <s v="US-2013-152835"/>
    <d v="2013-05-20T00:00:00"/>
    <n v="2013"/>
    <n v="5"/>
    <x v="35"/>
    <x v="35"/>
    <d v="2013-05-24T00:00:00"/>
    <s v="Standard Class"/>
    <s v="RP-19855"/>
    <s v="Roy Phan"/>
    <s v="Corporate"/>
    <s v="United States"/>
    <x v="240"/>
    <x v="14"/>
    <x v="376"/>
    <x v="2"/>
    <s v="OFF-AR-10003056"/>
    <x v="1"/>
    <x v="6"/>
    <s v="Newell 341"/>
    <n v="21.400000000000002"/>
    <n v="5"/>
    <x v="0"/>
    <n v="0"/>
    <n v="6.2059999999999977"/>
  </r>
  <r>
    <n v="3532"/>
    <s v="CA-2013-155565"/>
    <d v="2013-05-29T00:00:00"/>
    <n v="2013"/>
    <n v="5"/>
    <x v="35"/>
    <x v="35"/>
    <d v="2013-05-29T00:00:00"/>
    <s v="Same Day"/>
    <s v="EH-13765"/>
    <s v="Edward Hooks"/>
    <s v="Corporate"/>
    <s v="United States"/>
    <x v="20"/>
    <x v="15"/>
    <x v="45"/>
    <x v="3"/>
    <s v="OFF-SU-10001218"/>
    <x v="1"/>
    <x v="14"/>
    <s v="Fiskars Softgrip Scissors"/>
    <n v="54.900000000000006"/>
    <n v="5"/>
    <x v="0"/>
    <n v="0"/>
    <n v="15.372000000000003"/>
  </r>
  <r>
    <n v="3533"/>
    <s v="CA-2011-110849"/>
    <d v="2011-04-18T00:00:00"/>
    <n v="2011"/>
    <n v="4"/>
    <x v="41"/>
    <x v="41"/>
    <d v="2011-04-23T00:00:00"/>
    <s v="Standard Class"/>
    <s v="JL-15835"/>
    <s v="John Lee"/>
    <s v="Consumer"/>
    <s v="United States"/>
    <x v="1"/>
    <x v="1"/>
    <x v="13"/>
    <x v="1"/>
    <s v="TEC-MA-10002859"/>
    <x v="2"/>
    <x v="15"/>
    <s v="Ativa MDM8000 8-Sheet Micro-Cut Shredder"/>
    <n v="287.96800000000002"/>
    <n v="4"/>
    <x v="2"/>
    <n v="0.2"/>
    <n v="97.189199999999985"/>
  </r>
  <r>
    <n v="3534"/>
    <s v="CA-2011-110849"/>
    <d v="2011-04-18T00:00:00"/>
    <n v="2011"/>
    <n v="4"/>
    <x v="41"/>
    <x v="41"/>
    <d v="2011-04-23T00:00:00"/>
    <s v="Standard Class"/>
    <s v="JL-15835"/>
    <s v="John Lee"/>
    <s v="Consumer"/>
    <s v="United States"/>
    <x v="1"/>
    <x v="1"/>
    <x v="13"/>
    <x v="1"/>
    <s v="OFF-AR-10002375"/>
    <x v="1"/>
    <x v="6"/>
    <s v="Newell 351"/>
    <n v="13.12"/>
    <n v="4"/>
    <x v="0"/>
    <n v="0"/>
    <n v="3.8047999999999984"/>
  </r>
  <r>
    <n v="3535"/>
    <s v="CA-2011-110849"/>
    <d v="2011-04-18T00:00:00"/>
    <n v="2011"/>
    <n v="4"/>
    <x v="41"/>
    <x v="41"/>
    <d v="2011-04-23T00:00:00"/>
    <s v="Standard Class"/>
    <s v="JL-15835"/>
    <s v="John Lee"/>
    <s v="Consumer"/>
    <s v="United States"/>
    <x v="1"/>
    <x v="1"/>
    <x v="13"/>
    <x v="1"/>
    <s v="OFF-AR-10000657"/>
    <x v="1"/>
    <x v="6"/>
    <s v="Binney &amp; Smith inkTank Desk Highlighter, Chisel Tip, Yellow, 12/Box"/>
    <n v="10.75"/>
    <n v="5"/>
    <x v="0"/>
    <n v="0"/>
    <n v="3.547499999999999"/>
  </r>
  <r>
    <n v="3536"/>
    <s v="CA-2011-110849"/>
    <d v="2011-04-18T00:00:00"/>
    <n v="2011"/>
    <n v="4"/>
    <x v="41"/>
    <x v="41"/>
    <d v="2011-04-23T00:00:00"/>
    <s v="Standard Class"/>
    <s v="JL-15835"/>
    <s v="John Lee"/>
    <s v="Consumer"/>
    <s v="United States"/>
    <x v="1"/>
    <x v="1"/>
    <x v="13"/>
    <x v="1"/>
    <s v="OFF-FA-10000134"/>
    <x v="1"/>
    <x v="13"/>
    <s v="Advantus Push Pins, Aluminum Head"/>
    <n v="11.62"/>
    <n v="2"/>
    <x v="0"/>
    <n v="0"/>
    <n v="3.6021999999999998"/>
  </r>
  <r>
    <n v="3537"/>
    <s v="CA-2013-145842"/>
    <d v="2013-06-18T00:00:00"/>
    <n v="2013"/>
    <n v="6"/>
    <x v="1"/>
    <x v="1"/>
    <d v="2013-06-21T00:00:00"/>
    <s v="Second Class"/>
    <s v="FM-14380"/>
    <s v="Fred McMath"/>
    <s v="Consumer"/>
    <s v="United States"/>
    <x v="20"/>
    <x v="15"/>
    <x v="23"/>
    <x v="3"/>
    <s v="OFF-ST-10000419"/>
    <x v="1"/>
    <x v="4"/>
    <s v="Rogers Jumbo File, Granite"/>
    <n v="40.74"/>
    <n v="3"/>
    <x v="0"/>
    <n v="0"/>
    <n v="0.4073999999999991"/>
  </r>
  <r>
    <n v="3538"/>
    <s v="CA-2011-158771"/>
    <d v="2011-05-09T00:00:00"/>
    <n v="2011"/>
    <n v="5"/>
    <x v="8"/>
    <x v="8"/>
    <d v="2011-05-09T00:00:00"/>
    <s v="Same Day"/>
    <s v="SB-20290"/>
    <s v="Sean Braxton"/>
    <s v="Corporate"/>
    <s v="United States"/>
    <x v="0"/>
    <x v="0"/>
    <x v="0"/>
    <x v="0"/>
    <s v="OFF-ST-10000107"/>
    <x v="1"/>
    <x v="4"/>
    <s v="Fellowes Super Stor/Drawer"/>
    <n v="83.25"/>
    <n v="3"/>
    <x v="0"/>
    <n v="0"/>
    <n v="14.984999999999992"/>
  </r>
  <r>
    <n v="3539"/>
    <s v="CA-2011-158771"/>
    <d v="2011-05-09T00:00:00"/>
    <n v="2011"/>
    <n v="5"/>
    <x v="8"/>
    <x v="8"/>
    <d v="2011-05-09T00:00:00"/>
    <s v="Same Day"/>
    <s v="SB-20290"/>
    <s v="Sean Braxton"/>
    <s v="Corporate"/>
    <s v="United States"/>
    <x v="0"/>
    <x v="0"/>
    <x v="0"/>
    <x v="0"/>
    <s v="OFF-LA-10001641"/>
    <x v="1"/>
    <x v="2"/>
    <s v="Avery 518"/>
    <n v="9.4499999999999993"/>
    <n v="3"/>
    <x v="0"/>
    <n v="0"/>
    <n v="4.5359999999999996"/>
  </r>
  <r>
    <n v="3540"/>
    <s v="CA-2011-158771"/>
    <d v="2011-05-09T00:00:00"/>
    <n v="2011"/>
    <n v="5"/>
    <x v="8"/>
    <x v="8"/>
    <d v="2011-05-09T00:00:00"/>
    <s v="Same Day"/>
    <s v="SB-20290"/>
    <s v="Sean Braxton"/>
    <s v="Corporate"/>
    <s v="United States"/>
    <x v="0"/>
    <x v="0"/>
    <x v="0"/>
    <x v="0"/>
    <s v="OFF-LA-10003121"/>
    <x v="1"/>
    <x v="2"/>
    <s v="Avery 506"/>
    <n v="20.65"/>
    <n v="5"/>
    <x v="0"/>
    <n v="0"/>
    <n v="9.4989999999999988"/>
  </r>
  <r>
    <n v="3541"/>
    <s v="CA-2011-158771"/>
    <d v="2011-05-09T00:00:00"/>
    <n v="2011"/>
    <n v="5"/>
    <x v="8"/>
    <x v="8"/>
    <d v="2011-05-09T00:00:00"/>
    <s v="Same Day"/>
    <s v="SB-20290"/>
    <s v="Sean Braxton"/>
    <s v="Corporate"/>
    <s v="United States"/>
    <x v="0"/>
    <x v="0"/>
    <x v="0"/>
    <x v="0"/>
    <s v="OFF-PA-10002689"/>
    <x v="1"/>
    <x v="10"/>
    <s v="Weyerhaeuser First Choice Laser/Copy Paper (20Lb. and 88 Bright)"/>
    <n v="45.36"/>
    <n v="7"/>
    <x v="0"/>
    <n v="0"/>
    <n v="21.772800000000004"/>
  </r>
  <r>
    <n v="3542"/>
    <s v="CA-2013-157511"/>
    <d v="2013-09-19T00:00:00"/>
    <n v="2013"/>
    <n v="9"/>
    <x v="21"/>
    <x v="21"/>
    <d v="2013-09-21T00:00:00"/>
    <s v="First Class"/>
    <s v="SV-20365"/>
    <s v="Seth Vernon"/>
    <s v="Consumer"/>
    <s v="United States"/>
    <x v="38"/>
    <x v="24"/>
    <x v="47"/>
    <x v="3"/>
    <s v="FUR-FU-10002107"/>
    <x v="0"/>
    <x v="5"/>
    <s v="Eldon Pizzaz Desk Accessories"/>
    <n v="5.3520000000000003"/>
    <n v="3"/>
    <x v="2"/>
    <n v="0.2"/>
    <n v="1.6055999999999999"/>
  </r>
  <r>
    <n v="3543"/>
    <s v="CA-2013-157511"/>
    <d v="2013-09-19T00:00:00"/>
    <n v="2013"/>
    <n v="9"/>
    <x v="21"/>
    <x v="21"/>
    <d v="2013-09-21T00:00:00"/>
    <s v="First Class"/>
    <s v="SV-20365"/>
    <s v="Seth Vernon"/>
    <s v="Consumer"/>
    <s v="United States"/>
    <x v="38"/>
    <x v="24"/>
    <x v="47"/>
    <x v="3"/>
    <s v="FUR-CH-10002647"/>
    <x v="0"/>
    <x v="1"/>
    <s v="Situations Contoured Folding Chairs, 4/Set"/>
    <n v="99.372"/>
    <n v="2"/>
    <x v="4"/>
    <n v="0.3"/>
    <n v="-7.0979999999999919"/>
  </r>
  <r>
    <n v="3544"/>
    <s v="CA-2013-157511"/>
    <d v="2013-09-19T00:00:00"/>
    <n v="2013"/>
    <n v="9"/>
    <x v="21"/>
    <x v="21"/>
    <d v="2013-09-21T00:00:00"/>
    <s v="First Class"/>
    <s v="SV-20365"/>
    <s v="Seth Vernon"/>
    <s v="Consumer"/>
    <s v="United States"/>
    <x v="38"/>
    <x v="24"/>
    <x v="47"/>
    <x v="3"/>
    <s v="OFF-AR-10002257"/>
    <x v="1"/>
    <x v="6"/>
    <s v="Eldon Spacemaker Box, Quick-Snap Lid, Clear"/>
    <n v="2.6720000000000002"/>
    <n v="1"/>
    <x v="2"/>
    <n v="0.2"/>
    <n v="0.36739999999999962"/>
  </r>
  <r>
    <n v="3545"/>
    <s v="CA-2014-121216"/>
    <d v="2014-12-24T00:00:00"/>
    <n v="2014"/>
    <n v="12"/>
    <x v="22"/>
    <x v="22"/>
    <d v="2014-12-26T00:00:00"/>
    <s v="Second Class"/>
    <s v="MM-17920"/>
    <s v="Michael Moore"/>
    <s v="Consumer"/>
    <s v="United States"/>
    <x v="284"/>
    <x v="5"/>
    <x v="356"/>
    <x v="2"/>
    <s v="OFF-PA-10004519"/>
    <x v="1"/>
    <x v="10"/>
    <s v="Spiral Phone Message Books with Labels by Adams"/>
    <n v="28.672000000000004"/>
    <n v="8"/>
    <x v="2"/>
    <n v="0.2"/>
    <n v="10.393600000000001"/>
  </r>
  <r>
    <n v="3546"/>
    <s v="CA-2014-121216"/>
    <d v="2014-12-24T00:00:00"/>
    <n v="2014"/>
    <n v="12"/>
    <x v="22"/>
    <x v="22"/>
    <d v="2014-12-26T00:00:00"/>
    <s v="Second Class"/>
    <s v="MM-17920"/>
    <s v="Michael Moore"/>
    <s v="Consumer"/>
    <s v="United States"/>
    <x v="284"/>
    <x v="5"/>
    <x v="356"/>
    <x v="2"/>
    <s v="OFF-AP-10001947"/>
    <x v="1"/>
    <x v="9"/>
    <s v="Acco 6 Outlet Guardian Premium Plus Surge Suppressor"/>
    <n v="29.311999999999994"/>
    <n v="8"/>
    <x v="3"/>
    <n v="0.8"/>
    <n v="-74.74560000000001"/>
  </r>
  <r>
    <n v="3547"/>
    <s v="CA-2014-155292"/>
    <d v="2014-10-31T00:00:00"/>
    <n v="2014"/>
    <n v="10"/>
    <x v="13"/>
    <x v="13"/>
    <d v="2014-11-02T00:00:00"/>
    <s v="First Class"/>
    <s v="RD-19810"/>
    <s v="Ross DeVincentis"/>
    <s v="Home Office"/>
    <s v="United States"/>
    <x v="102"/>
    <x v="0"/>
    <x v="126"/>
    <x v="0"/>
    <s v="OFF-ST-10004963"/>
    <x v="1"/>
    <x v="4"/>
    <s v="Eldon Gobal File Keepers"/>
    <n v="105.98"/>
    <n v="7"/>
    <x v="0"/>
    <n v="0"/>
    <n v="4.2391999999999932"/>
  </r>
  <r>
    <n v="3548"/>
    <s v="CA-2014-155292"/>
    <d v="2014-10-31T00:00:00"/>
    <n v="2014"/>
    <n v="10"/>
    <x v="13"/>
    <x v="13"/>
    <d v="2014-11-02T00:00:00"/>
    <s v="First Class"/>
    <s v="RD-19810"/>
    <s v="Ross DeVincentis"/>
    <s v="Home Office"/>
    <s v="United States"/>
    <x v="102"/>
    <x v="0"/>
    <x v="126"/>
    <x v="0"/>
    <s v="OFF-SU-10002573"/>
    <x v="1"/>
    <x v="14"/>
    <s v="Acme 10&quot; Easy Grip Assistive Scissors"/>
    <n v="35.06"/>
    <n v="2"/>
    <x v="0"/>
    <n v="0"/>
    <n v="10.517999999999997"/>
  </r>
  <r>
    <n v="3549"/>
    <s v="CA-2014-155292"/>
    <d v="2014-10-31T00:00:00"/>
    <n v="2014"/>
    <n v="10"/>
    <x v="13"/>
    <x v="13"/>
    <d v="2014-11-02T00:00:00"/>
    <s v="First Class"/>
    <s v="RD-19810"/>
    <s v="Ross DeVincentis"/>
    <s v="Home Office"/>
    <s v="United States"/>
    <x v="102"/>
    <x v="0"/>
    <x v="126"/>
    <x v="0"/>
    <s v="FUR-CH-10000553"/>
    <x v="0"/>
    <x v="1"/>
    <s v="Metal Folding Chairs, Beige, 4/Carton"/>
    <n v="33.94"/>
    <n v="1"/>
    <x v="0"/>
    <n v="0"/>
    <n v="9.1637999999999984"/>
  </r>
  <r>
    <n v="3550"/>
    <s v="CA-2014-155292"/>
    <d v="2014-10-31T00:00:00"/>
    <n v="2014"/>
    <n v="10"/>
    <x v="13"/>
    <x v="13"/>
    <d v="2014-11-02T00:00:00"/>
    <s v="First Class"/>
    <s v="RD-19810"/>
    <s v="Ross DeVincentis"/>
    <s v="Home Office"/>
    <s v="United States"/>
    <x v="102"/>
    <x v="0"/>
    <x v="126"/>
    <x v="0"/>
    <s v="OFF-LA-10001982"/>
    <x v="1"/>
    <x v="2"/>
    <s v="Smead Alpha-Z Color-Coded Name Labels First Letter Starter Set"/>
    <n v="30"/>
    <n v="8"/>
    <x v="0"/>
    <n v="0"/>
    <n v="14.399999999999999"/>
  </r>
  <r>
    <n v="3551"/>
    <s v="CA-2013-152555"/>
    <d v="2013-03-30T00:00:00"/>
    <n v="2013"/>
    <n v="3"/>
    <x v="17"/>
    <x v="17"/>
    <d v="2013-04-03T00:00:00"/>
    <s v="Second Class"/>
    <s v="ME-17320"/>
    <s v="Maria Etezadi"/>
    <s v="Home Office"/>
    <s v="United States"/>
    <x v="22"/>
    <x v="10"/>
    <x v="155"/>
    <x v="2"/>
    <s v="OFF-PA-10001295"/>
    <x v="1"/>
    <x v="10"/>
    <s v="Computer Printout Paper with Letter-Trim Perforations"/>
    <n v="45.527999999999999"/>
    <n v="3"/>
    <x v="2"/>
    <n v="0.2"/>
    <n v="15.934799999999997"/>
  </r>
  <r>
    <n v="3552"/>
    <s v="CA-2013-152555"/>
    <d v="2013-03-30T00:00:00"/>
    <n v="2013"/>
    <n v="3"/>
    <x v="17"/>
    <x v="17"/>
    <d v="2013-04-03T00:00:00"/>
    <s v="Second Class"/>
    <s v="ME-17320"/>
    <s v="Maria Etezadi"/>
    <s v="Home Office"/>
    <s v="United States"/>
    <x v="22"/>
    <x v="10"/>
    <x v="155"/>
    <x v="2"/>
    <s v="FUR-CH-10002965"/>
    <x v="0"/>
    <x v="1"/>
    <s v="Global Leather Highback Executive Chair with Pneumatic Height Adjustment, Black"/>
    <n v="844.11599999999987"/>
    <n v="6"/>
    <x v="4"/>
    <n v="0.3"/>
    <n v="-36.176400000000001"/>
  </r>
  <r>
    <n v="3553"/>
    <s v="CA-2013-152555"/>
    <d v="2013-03-30T00:00:00"/>
    <n v="2013"/>
    <n v="3"/>
    <x v="17"/>
    <x v="17"/>
    <d v="2013-04-03T00:00:00"/>
    <s v="Second Class"/>
    <s v="ME-17320"/>
    <s v="Maria Etezadi"/>
    <s v="Home Office"/>
    <s v="United States"/>
    <x v="22"/>
    <x v="10"/>
    <x v="155"/>
    <x v="2"/>
    <s v="TEC-PH-10001254"/>
    <x v="2"/>
    <x v="7"/>
    <s v="Jabra BIZ 2300 Duo QD Duo Corded Headset"/>
    <n v="812.73599999999999"/>
    <n v="8"/>
    <x v="2"/>
    <n v="0.2"/>
    <n v="60.955199999999962"/>
  </r>
  <r>
    <n v="3554"/>
    <s v="CA-2014-107832"/>
    <d v="2014-11-24T00:00:00"/>
    <n v="2014"/>
    <n v="11"/>
    <x v="23"/>
    <x v="23"/>
    <d v="2014-11-27T00:00:00"/>
    <s v="Second Class"/>
    <s v="FH-14275"/>
    <s v="Frank Hawley"/>
    <s v="Corporate"/>
    <s v="United States"/>
    <x v="10"/>
    <x v="9"/>
    <x v="74"/>
    <x v="3"/>
    <s v="OFF-BI-10001658"/>
    <x v="1"/>
    <x v="8"/>
    <s v="GBC Standard Therm-A-Bind Covers"/>
    <n v="7.4760000000000018"/>
    <n v="1"/>
    <x v="6"/>
    <n v="0.7"/>
    <n v="-5.9807999999999986"/>
  </r>
  <r>
    <n v="3555"/>
    <s v="CA-2011-120838"/>
    <d v="2011-03-23T00:00:00"/>
    <n v="2011"/>
    <n v="3"/>
    <x v="34"/>
    <x v="34"/>
    <d v="2011-03-26T00:00:00"/>
    <s v="Second Class"/>
    <s v="PO-18865"/>
    <s v="Patrick O'Donnell"/>
    <s v="Consumer"/>
    <s v="United States"/>
    <x v="1"/>
    <x v="1"/>
    <x v="1"/>
    <x v="1"/>
    <s v="OFF-ST-10000585"/>
    <x v="1"/>
    <x v="4"/>
    <s v="Economy Rollaway Files"/>
    <n v="330.4"/>
    <n v="2"/>
    <x v="0"/>
    <n v="0"/>
    <n v="85.903999999999996"/>
  </r>
  <r>
    <n v="3556"/>
    <s v="CA-2011-120838"/>
    <d v="2011-03-23T00:00:00"/>
    <n v="2011"/>
    <n v="3"/>
    <x v="34"/>
    <x v="34"/>
    <d v="2011-03-26T00:00:00"/>
    <s v="Second Class"/>
    <s v="PO-18865"/>
    <s v="Patrick O'Donnell"/>
    <s v="Consumer"/>
    <s v="United States"/>
    <x v="1"/>
    <x v="1"/>
    <x v="1"/>
    <x v="1"/>
    <s v="TEC-PH-10003484"/>
    <x v="2"/>
    <x v="7"/>
    <s v="Ooma Telo VoIP Home Phone System"/>
    <n v="604.75199999999995"/>
    <n v="6"/>
    <x v="2"/>
    <n v="0.2"/>
    <n v="37.797000000000025"/>
  </r>
  <r>
    <n v="3557"/>
    <s v="CA-2014-118542"/>
    <d v="2014-12-02T00:00:00"/>
    <n v="2014"/>
    <n v="12"/>
    <x v="22"/>
    <x v="22"/>
    <d v="2014-12-06T00:00:00"/>
    <s v="Standard Class"/>
    <s v="CC-12550"/>
    <s v="Clay Cheatham"/>
    <s v="Consumer"/>
    <s v="United States"/>
    <x v="1"/>
    <x v="1"/>
    <x v="141"/>
    <x v="1"/>
    <s v="OFF-PA-10004735"/>
    <x v="1"/>
    <x v="10"/>
    <s v="Xerox 1905"/>
    <n v="45.36"/>
    <n v="7"/>
    <x v="0"/>
    <n v="0"/>
    <n v="21.772800000000004"/>
  </r>
  <r>
    <n v="3558"/>
    <s v="CA-2014-118542"/>
    <d v="2014-12-02T00:00:00"/>
    <n v="2014"/>
    <n v="12"/>
    <x v="22"/>
    <x v="22"/>
    <d v="2014-12-06T00:00:00"/>
    <s v="Standard Class"/>
    <s v="CC-12550"/>
    <s v="Clay Cheatham"/>
    <s v="Consumer"/>
    <s v="United States"/>
    <x v="1"/>
    <x v="1"/>
    <x v="141"/>
    <x v="1"/>
    <s v="OFF-BI-10003429"/>
    <x v="1"/>
    <x v="8"/>
    <s v="Cardinal HOLDit! Binder Insert Strips,Extra Strips"/>
    <n v="10.128"/>
    <n v="2"/>
    <x v="2"/>
    <n v="0.2"/>
    <n v="3.6714000000000002"/>
  </r>
  <r>
    <n v="3559"/>
    <s v="CA-2014-152737"/>
    <d v="2014-11-08T00:00:00"/>
    <n v="2014"/>
    <n v="11"/>
    <x v="23"/>
    <x v="23"/>
    <d v="2014-11-13T00:00:00"/>
    <s v="Standard Class"/>
    <s v="TS-21505"/>
    <s v="Tony Sayre"/>
    <s v="Consumer"/>
    <s v="United States"/>
    <x v="8"/>
    <x v="1"/>
    <x v="34"/>
    <x v="1"/>
    <s v="OFF-BI-10002982"/>
    <x v="1"/>
    <x v="8"/>
    <s v="Avery Self-Adhesive Photo Pockets for Polaroid Photos"/>
    <n v="21.792000000000002"/>
    <n v="4"/>
    <x v="2"/>
    <n v="0.2"/>
    <n v="7.6271999999999984"/>
  </r>
  <r>
    <n v="3560"/>
    <s v="CA-2014-152737"/>
    <d v="2014-11-08T00:00:00"/>
    <n v="2014"/>
    <n v="11"/>
    <x v="23"/>
    <x v="23"/>
    <d v="2014-11-13T00:00:00"/>
    <s v="Standard Class"/>
    <s v="TS-21505"/>
    <s v="Tony Sayre"/>
    <s v="Consumer"/>
    <s v="United States"/>
    <x v="8"/>
    <x v="1"/>
    <x v="34"/>
    <x v="1"/>
    <s v="TEC-AC-10004975"/>
    <x v="2"/>
    <x v="11"/>
    <s v="Plantronics Audio 995 Wireless Stereo Headset"/>
    <n v="439.8"/>
    <n v="4"/>
    <x v="0"/>
    <n v="0"/>
    <n v="145.13400000000001"/>
  </r>
  <r>
    <n v="3561"/>
    <s v="CA-2014-109757"/>
    <d v="2014-09-05T00:00:00"/>
    <n v="2014"/>
    <n v="9"/>
    <x v="15"/>
    <x v="15"/>
    <d v="2014-09-10T00:00:00"/>
    <s v="Second Class"/>
    <s v="MD-17350"/>
    <s v="Maribeth Dona"/>
    <s v="Consumer"/>
    <s v="United States"/>
    <x v="59"/>
    <x v="24"/>
    <x v="75"/>
    <x v="3"/>
    <s v="OFF-AR-10002335"/>
    <x v="1"/>
    <x v="6"/>
    <s v="DIXON Oriole Pencils"/>
    <n v="8.2560000000000002"/>
    <n v="4"/>
    <x v="2"/>
    <n v="0.2"/>
    <n v="0.61920000000000019"/>
  </r>
  <r>
    <n v="3562"/>
    <s v="CA-2014-109757"/>
    <d v="2014-09-05T00:00:00"/>
    <n v="2014"/>
    <n v="9"/>
    <x v="15"/>
    <x v="15"/>
    <d v="2014-09-10T00:00:00"/>
    <s v="Second Class"/>
    <s v="MD-17350"/>
    <s v="Maribeth Dona"/>
    <s v="Consumer"/>
    <s v="United States"/>
    <x v="59"/>
    <x v="24"/>
    <x v="75"/>
    <x v="3"/>
    <s v="OFF-BI-10004001"/>
    <x v="1"/>
    <x v="8"/>
    <s v="GBC Recycled VeloBinder Covers"/>
    <n v="25.560000000000002"/>
    <n v="5"/>
    <x v="6"/>
    <n v="0.7"/>
    <n v="-20.448"/>
  </r>
  <r>
    <n v="3563"/>
    <s v="CA-2014-109757"/>
    <d v="2014-09-05T00:00:00"/>
    <n v="2014"/>
    <n v="9"/>
    <x v="15"/>
    <x v="15"/>
    <d v="2014-09-10T00:00:00"/>
    <s v="Second Class"/>
    <s v="MD-17350"/>
    <s v="Maribeth Dona"/>
    <s v="Consumer"/>
    <s v="United States"/>
    <x v="59"/>
    <x v="24"/>
    <x v="75"/>
    <x v="3"/>
    <s v="OFF-BI-10001634"/>
    <x v="1"/>
    <x v="8"/>
    <s v="Wilson Jones Active Use Binders"/>
    <n v="4.3680000000000012"/>
    <n v="2"/>
    <x v="6"/>
    <n v="0.7"/>
    <n v="-3.0575999999999999"/>
  </r>
  <r>
    <n v="3564"/>
    <s v="CA-2014-109757"/>
    <d v="2014-09-05T00:00:00"/>
    <n v="2014"/>
    <n v="9"/>
    <x v="15"/>
    <x v="15"/>
    <d v="2014-09-10T00:00:00"/>
    <s v="Second Class"/>
    <s v="MD-17350"/>
    <s v="Maribeth Dona"/>
    <s v="Consumer"/>
    <s v="United States"/>
    <x v="59"/>
    <x v="24"/>
    <x v="75"/>
    <x v="3"/>
    <s v="OFF-PA-10000007"/>
    <x v="1"/>
    <x v="10"/>
    <s v="Telephone Message Books with Fax/Mobile Section, 4 1/4&quot; x 6&quot;"/>
    <n v="11.520000000000001"/>
    <n v="4"/>
    <x v="2"/>
    <n v="0.2"/>
    <n v="3.7439999999999993"/>
  </r>
  <r>
    <n v="3565"/>
    <s v="CA-2013-130029"/>
    <d v="2013-07-04T00:00:00"/>
    <n v="2013"/>
    <n v="7"/>
    <x v="16"/>
    <x v="16"/>
    <d v="2013-07-07T00:00:00"/>
    <s v="First Class"/>
    <s v="GT-14755"/>
    <s v="Guy Thornton"/>
    <s v="Consumer"/>
    <s v="United States"/>
    <x v="1"/>
    <x v="1"/>
    <x v="13"/>
    <x v="1"/>
    <s v="OFF-PA-10000552"/>
    <x v="1"/>
    <x v="10"/>
    <s v="Xerox 200"/>
    <n v="12.96"/>
    <n v="2"/>
    <x v="0"/>
    <n v="0"/>
    <n v="6.2208000000000006"/>
  </r>
  <r>
    <n v="3566"/>
    <s v="CA-2013-130029"/>
    <d v="2013-07-04T00:00:00"/>
    <n v="2013"/>
    <n v="7"/>
    <x v="16"/>
    <x v="16"/>
    <d v="2013-07-07T00:00:00"/>
    <s v="First Class"/>
    <s v="GT-14755"/>
    <s v="Guy Thornton"/>
    <s v="Consumer"/>
    <s v="United States"/>
    <x v="1"/>
    <x v="1"/>
    <x v="13"/>
    <x v="1"/>
    <s v="OFF-FA-10001135"/>
    <x v="1"/>
    <x v="13"/>
    <s v="Brites Rubber Bands, 1 1/2 oz. Box"/>
    <n v="3.96"/>
    <n v="2"/>
    <x v="0"/>
    <n v="0"/>
    <n v="7.9200000000000159E-2"/>
  </r>
  <r>
    <n v="3567"/>
    <s v="CA-2014-103877"/>
    <d v="2014-09-08T00:00:00"/>
    <n v="2014"/>
    <n v="9"/>
    <x v="15"/>
    <x v="15"/>
    <d v="2014-09-15T00:00:00"/>
    <s v="Standard Class"/>
    <s v="RD-19660"/>
    <s v="Robert Dilbeck"/>
    <s v="Home Office"/>
    <s v="United States"/>
    <x v="44"/>
    <x v="25"/>
    <x v="53"/>
    <x v="2"/>
    <s v="OFF-BI-10003650"/>
    <x v="1"/>
    <x v="8"/>
    <s v="GBC DocuBind 300 Electric Binding Machine"/>
    <n v="1577.94"/>
    <n v="3"/>
    <x v="0"/>
    <n v="0"/>
    <n v="757.41120000000001"/>
  </r>
  <r>
    <n v="3568"/>
    <s v="CA-2013-137176"/>
    <d v="2013-09-10T00:00:00"/>
    <n v="2013"/>
    <n v="9"/>
    <x v="21"/>
    <x v="21"/>
    <d v="2013-09-15T00:00:00"/>
    <s v="Second Class"/>
    <s v="DB-12910"/>
    <s v="Daniel Byrd"/>
    <s v="Home Office"/>
    <s v="United States"/>
    <x v="61"/>
    <x v="5"/>
    <x v="77"/>
    <x v="2"/>
    <s v="FUR-FU-10003832"/>
    <x v="0"/>
    <x v="5"/>
    <s v="Eldon Expressions Punched Metal &amp; Wood Desk Accessories, Black &amp; Cherry"/>
    <n v="15.008000000000003"/>
    <n v="4"/>
    <x v="7"/>
    <n v="0.6"/>
    <n v="-12.006399999999999"/>
  </r>
  <r>
    <n v="3569"/>
    <s v="CA-2014-168109"/>
    <d v="2014-07-04T00:00:00"/>
    <n v="2014"/>
    <n v="7"/>
    <x v="10"/>
    <x v="10"/>
    <d v="2014-07-04T00:00:00"/>
    <s v="Same Day"/>
    <s v="JK-15640"/>
    <s v="Jim Kriz"/>
    <s v="Home Office"/>
    <s v="United States"/>
    <x v="4"/>
    <x v="4"/>
    <x v="59"/>
    <x v="1"/>
    <s v="TEC-AC-10003628"/>
    <x v="2"/>
    <x v="11"/>
    <s v="Logitech 910-002974 M325 Wireless Mouse for Web Scrolling"/>
    <n v="59.98"/>
    <n v="2"/>
    <x v="0"/>
    <n v="0"/>
    <n v="26.391200000000005"/>
  </r>
  <r>
    <n v="3570"/>
    <s v="CA-2014-168109"/>
    <d v="2014-07-04T00:00:00"/>
    <n v="2014"/>
    <n v="7"/>
    <x v="10"/>
    <x v="10"/>
    <d v="2014-07-04T00:00:00"/>
    <s v="Same Day"/>
    <s v="JK-15640"/>
    <s v="Jim Kriz"/>
    <s v="Home Office"/>
    <s v="United States"/>
    <x v="4"/>
    <x v="4"/>
    <x v="59"/>
    <x v="1"/>
    <s v="TEC-MA-10001148"/>
    <x v="2"/>
    <x v="15"/>
    <s v="Okidata MB491 Multifunction Printer"/>
    <n v="2395.2000000000003"/>
    <n v="6"/>
    <x v="2"/>
    <n v="0.2"/>
    <n v="209.58000000000004"/>
  </r>
  <r>
    <n v="3571"/>
    <s v="CA-2014-168109"/>
    <d v="2014-07-04T00:00:00"/>
    <n v="2014"/>
    <n v="7"/>
    <x v="10"/>
    <x v="10"/>
    <d v="2014-07-04T00:00:00"/>
    <s v="Same Day"/>
    <s v="JK-15640"/>
    <s v="Jim Kriz"/>
    <s v="Home Office"/>
    <s v="United States"/>
    <x v="4"/>
    <x v="4"/>
    <x v="59"/>
    <x v="1"/>
    <s v="TEC-AC-10002049"/>
    <x v="2"/>
    <x v="11"/>
    <s v="Plantronics Savi W720 Multi-Device Wireless Headset System"/>
    <n v="1687.8"/>
    <n v="4"/>
    <x v="0"/>
    <n v="0"/>
    <n v="742.63200000000006"/>
  </r>
  <r>
    <n v="3572"/>
    <s v="CA-2014-168109"/>
    <d v="2014-07-04T00:00:00"/>
    <n v="2014"/>
    <n v="7"/>
    <x v="10"/>
    <x v="10"/>
    <d v="2014-07-04T00:00:00"/>
    <s v="Same Day"/>
    <s v="JK-15640"/>
    <s v="Jim Kriz"/>
    <s v="Home Office"/>
    <s v="United States"/>
    <x v="4"/>
    <x v="4"/>
    <x v="59"/>
    <x v="1"/>
    <s v="TEC-PH-10000702"/>
    <x v="2"/>
    <x v="7"/>
    <s v="Square Credit Card Reader, 4 1/2&quot; x 4 1/2&quot; x 1&quot;, White"/>
    <n v="7.9920000000000009"/>
    <n v="1"/>
    <x v="2"/>
    <n v="0.2"/>
    <n v="2.6972999999999994"/>
  </r>
  <r>
    <n v="3573"/>
    <s v="US-2014-126081"/>
    <d v="2014-06-30T00:00:00"/>
    <n v="2014"/>
    <n v="6"/>
    <x v="27"/>
    <x v="27"/>
    <d v="2014-07-05T00:00:00"/>
    <s v="Standard Class"/>
    <s v="FC-14335"/>
    <s v="Fred Chung"/>
    <s v="Corporate"/>
    <s v="United States"/>
    <x v="279"/>
    <x v="5"/>
    <x v="350"/>
    <x v="2"/>
    <s v="OFF-PA-10003953"/>
    <x v="1"/>
    <x v="10"/>
    <s v="Xerox 218"/>
    <n v="5.1840000000000011"/>
    <n v="1"/>
    <x v="2"/>
    <n v="0.2"/>
    <n v="1.8144"/>
  </r>
  <r>
    <n v="3574"/>
    <s v="CA-2014-117023"/>
    <d v="2014-08-08T00:00:00"/>
    <n v="2014"/>
    <n v="8"/>
    <x v="43"/>
    <x v="43"/>
    <d v="2014-08-13T00:00:00"/>
    <s v="Standard Class"/>
    <s v="JW-15955"/>
    <s v="Joni Wasserman"/>
    <s v="Consumer"/>
    <s v="United States"/>
    <x v="85"/>
    <x v="15"/>
    <x v="254"/>
    <x v="3"/>
    <s v="OFF-AR-10003602"/>
    <x v="1"/>
    <x v="6"/>
    <s v="Quartet Omega Colored Chalk, 12/Pack"/>
    <n v="11.68"/>
    <n v="2"/>
    <x v="0"/>
    <n v="0"/>
    <n v="5.4895999999999994"/>
  </r>
  <r>
    <n v="3575"/>
    <s v="CA-2014-117023"/>
    <d v="2014-08-08T00:00:00"/>
    <n v="2014"/>
    <n v="8"/>
    <x v="43"/>
    <x v="43"/>
    <d v="2014-08-13T00:00:00"/>
    <s v="Standard Class"/>
    <s v="JW-15955"/>
    <s v="Joni Wasserman"/>
    <s v="Consumer"/>
    <s v="United States"/>
    <x v="85"/>
    <x v="15"/>
    <x v="254"/>
    <x v="3"/>
    <s v="OFF-AR-10004062"/>
    <x v="1"/>
    <x v="6"/>
    <s v="Staples"/>
    <n v="104.80000000000001"/>
    <n v="10"/>
    <x v="0"/>
    <n v="0"/>
    <n v="26.200000000000003"/>
  </r>
  <r>
    <n v="3576"/>
    <s v="CA-2012-143532"/>
    <d v="2012-03-19T00:00:00"/>
    <n v="2012"/>
    <n v="3"/>
    <x v="29"/>
    <x v="29"/>
    <d v="2012-03-24T00:00:00"/>
    <s v="Standard Class"/>
    <s v="DC-12850"/>
    <s v="Dan Campbell"/>
    <s v="Consumer"/>
    <s v="United States"/>
    <x v="368"/>
    <x v="2"/>
    <x v="450"/>
    <x v="0"/>
    <s v="OFF-PA-10001560"/>
    <x v="1"/>
    <x v="10"/>
    <s v="Adams Telephone Message Books, 5 1/4” x 11”"/>
    <n v="14.496000000000002"/>
    <n v="3"/>
    <x v="2"/>
    <n v="0.2"/>
    <n v="4.8924000000000003"/>
  </r>
  <r>
    <n v="3577"/>
    <s v="CA-2013-103163"/>
    <d v="2013-06-08T00:00:00"/>
    <n v="2013"/>
    <n v="6"/>
    <x v="1"/>
    <x v="1"/>
    <d v="2013-06-12T00:00:00"/>
    <s v="Standard Class"/>
    <s v="FM-14290"/>
    <s v="Frank Merwin"/>
    <s v="Home Office"/>
    <s v="United States"/>
    <x v="329"/>
    <x v="1"/>
    <x v="409"/>
    <x v="1"/>
    <s v="OFF-BI-10003305"/>
    <x v="1"/>
    <x v="8"/>
    <s v="Avery Hanging File Binders"/>
    <n v="4.7840000000000007"/>
    <n v="1"/>
    <x v="2"/>
    <n v="0.2"/>
    <n v="1.5547999999999997"/>
  </r>
  <r>
    <n v="3578"/>
    <s v="CA-2013-103163"/>
    <d v="2013-06-08T00:00:00"/>
    <n v="2013"/>
    <n v="6"/>
    <x v="1"/>
    <x v="1"/>
    <d v="2013-06-12T00:00:00"/>
    <s v="Standard Class"/>
    <s v="FM-14290"/>
    <s v="Frank Merwin"/>
    <s v="Home Office"/>
    <s v="United States"/>
    <x v="329"/>
    <x v="1"/>
    <x v="409"/>
    <x v="1"/>
    <s v="OFF-PA-10004000"/>
    <x v="1"/>
    <x v="10"/>
    <s v="While You Were Out Pads, 50 per Pad, 4 x 5 1/4, Green Cycle"/>
    <n v="4.7300000000000004"/>
    <n v="1"/>
    <x v="0"/>
    <n v="0"/>
    <n v="2.3177000000000003"/>
  </r>
  <r>
    <n v="3579"/>
    <s v="CA-2013-104157"/>
    <d v="2013-07-26T00:00:00"/>
    <n v="2013"/>
    <n v="7"/>
    <x v="16"/>
    <x v="16"/>
    <d v="2013-07-30T00:00:00"/>
    <s v="Standard Class"/>
    <s v="MT-17815"/>
    <s v="Meg Tillman"/>
    <s v="Consumer"/>
    <s v="United States"/>
    <x v="25"/>
    <x v="35"/>
    <x v="129"/>
    <x v="0"/>
    <s v="OFF-ST-10000321"/>
    <x v="1"/>
    <x v="4"/>
    <s v="Akro Stacking Bins"/>
    <n v="7.89"/>
    <n v="1"/>
    <x v="0"/>
    <n v="0"/>
    <n v="0.31559999999999899"/>
  </r>
  <r>
    <n v="3580"/>
    <s v="CA-2013-104157"/>
    <d v="2013-07-26T00:00:00"/>
    <n v="2013"/>
    <n v="7"/>
    <x v="16"/>
    <x v="16"/>
    <d v="2013-07-30T00:00:00"/>
    <s v="Standard Class"/>
    <s v="MT-17815"/>
    <s v="Meg Tillman"/>
    <s v="Consumer"/>
    <s v="United States"/>
    <x v="25"/>
    <x v="35"/>
    <x v="129"/>
    <x v="0"/>
    <s v="OFF-PA-10004665"/>
    <x v="1"/>
    <x v="10"/>
    <s v="Advantus Motivational Note Cards"/>
    <n v="65.5"/>
    <n v="5"/>
    <x v="0"/>
    <n v="0"/>
    <n v="32.094999999999999"/>
  </r>
  <r>
    <n v="3581"/>
    <s v="CA-2013-104157"/>
    <d v="2013-07-26T00:00:00"/>
    <n v="2013"/>
    <n v="7"/>
    <x v="16"/>
    <x v="16"/>
    <d v="2013-07-30T00:00:00"/>
    <s v="Standard Class"/>
    <s v="MT-17815"/>
    <s v="Meg Tillman"/>
    <s v="Consumer"/>
    <s v="United States"/>
    <x v="25"/>
    <x v="35"/>
    <x v="129"/>
    <x v="0"/>
    <s v="FUR-TA-10004915"/>
    <x v="0"/>
    <x v="3"/>
    <s v="Office Impressions End Table, 20-1/2&quot;H x 24&quot;W x 20&quot;D"/>
    <n v="2430.08"/>
    <n v="8"/>
    <x v="0"/>
    <n v="0"/>
    <n v="388.81280000000015"/>
  </r>
  <r>
    <n v="3582"/>
    <s v="CA-2014-117807"/>
    <d v="2014-10-02T00:00:00"/>
    <n v="2014"/>
    <n v="10"/>
    <x v="13"/>
    <x v="13"/>
    <d v="2014-10-08T00:00:00"/>
    <s v="Standard Class"/>
    <s v="DK-13090"/>
    <s v="Dave Kipp"/>
    <s v="Consumer"/>
    <s v="United States"/>
    <x v="9"/>
    <x v="8"/>
    <x v="10"/>
    <x v="2"/>
    <s v="OFF-PA-10000994"/>
    <x v="1"/>
    <x v="10"/>
    <s v="Xerox 1915"/>
    <n v="104.85"/>
    <n v="1"/>
    <x v="0"/>
    <n v="0"/>
    <n v="50.327999999999996"/>
  </r>
  <r>
    <n v="3583"/>
    <s v="CA-2012-121650"/>
    <d v="2012-12-10T00:00:00"/>
    <n v="2012"/>
    <n v="12"/>
    <x v="14"/>
    <x v="14"/>
    <d v="2012-12-16T00:00:00"/>
    <s v="Standard Class"/>
    <s v="KD-16495"/>
    <s v="Keith Dawkins"/>
    <s v="Corporate"/>
    <s v="United States"/>
    <x v="25"/>
    <x v="12"/>
    <x v="30"/>
    <x v="2"/>
    <s v="OFF-AR-10001149"/>
    <x v="1"/>
    <x v="6"/>
    <s v="Avery Hi-Liter Comfort Grip Fluorescent Highlighter, Yellow Ink"/>
    <n v="3.9"/>
    <n v="2"/>
    <x v="0"/>
    <n v="0"/>
    <n v="1.5209999999999999"/>
  </r>
  <r>
    <n v="3584"/>
    <s v="CA-2012-121650"/>
    <d v="2012-12-10T00:00:00"/>
    <n v="2012"/>
    <n v="12"/>
    <x v="14"/>
    <x v="14"/>
    <d v="2012-12-16T00:00:00"/>
    <s v="Standard Class"/>
    <s v="KD-16495"/>
    <s v="Keith Dawkins"/>
    <s v="Corporate"/>
    <s v="United States"/>
    <x v="25"/>
    <x v="12"/>
    <x v="30"/>
    <x v="2"/>
    <s v="FUR-TA-10003569"/>
    <x v="0"/>
    <x v="3"/>
    <s v="Bretford CR8500 Series Meeting Room Furniture"/>
    <n v="801.96"/>
    <n v="2"/>
    <x v="0"/>
    <n v="0"/>
    <n v="200.49"/>
  </r>
  <r>
    <n v="3585"/>
    <s v="CA-2012-121650"/>
    <d v="2012-12-10T00:00:00"/>
    <n v="2012"/>
    <n v="12"/>
    <x v="14"/>
    <x v="14"/>
    <d v="2012-12-16T00:00:00"/>
    <s v="Standard Class"/>
    <s v="KD-16495"/>
    <s v="Keith Dawkins"/>
    <s v="Corporate"/>
    <s v="United States"/>
    <x v="25"/>
    <x v="12"/>
    <x v="30"/>
    <x v="2"/>
    <s v="FUR-CH-10004289"/>
    <x v="0"/>
    <x v="1"/>
    <s v="Global Super Steno Chair"/>
    <n v="191.96"/>
    <n v="2"/>
    <x v="0"/>
    <n v="0"/>
    <n v="32.633199999999988"/>
  </r>
  <r>
    <n v="3586"/>
    <s v="CA-2012-121650"/>
    <d v="2012-12-10T00:00:00"/>
    <n v="2012"/>
    <n v="12"/>
    <x v="14"/>
    <x v="14"/>
    <d v="2012-12-16T00:00:00"/>
    <s v="Standard Class"/>
    <s v="KD-16495"/>
    <s v="Keith Dawkins"/>
    <s v="Corporate"/>
    <s v="United States"/>
    <x v="25"/>
    <x v="12"/>
    <x v="30"/>
    <x v="2"/>
    <s v="OFF-LA-10001045"/>
    <x v="1"/>
    <x v="2"/>
    <s v="Permanent Self-Adhesive File Folder Labels for Typewriters by Universal"/>
    <n v="2.61"/>
    <n v="1"/>
    <x v="0"/>
    <n v="0"/>
    <n v="1.2005999999999999"/>
  </r>
  <r>
    <n v="3587"/>
    <s v="CA-2014-161823"/>
    <d v="2014-09-04T00:00:00"/>
    <n v="2014"/>
    <n v="9"/>
    <x v="15"/>
    <x v="15"/>
    <d v="2014-09-09T00:00:00"/>
    <s v="Standard Class"/>
    <s v="AG-10300"/>
    <s v="Aleksandra Gannaway"/>
    <s v="Corporate"/>
    <s v="United States"/>
    <x v="8"/>
    <x v="1"/>
    <x v="34"/>
    <x v="1"/>
    <s v="OFF-AR-10002053"/>
    <x v="1"/>
    <x v="6"/>
    <s v="Premium Writing Pencils, Soft, #2 by Central Association for the Blind"/>
    <n v="5.96"/>
    <n v="2"/>
    <x v="0"/>
    <n v="0"/>
    <n v="1.6688000000000001"/>
  </r>
  <r>
    <n v="3588"/>
    <s v="CA-2014-121839"/>
    <d v="2014-09-25T00:00:00"/>
    <n v="2014"/>
    <n v="9"/>
    <x v="15"/>
    <x v="15"/>
    <d v="2014-09-29T00:00:00"/>
    <s v="Standard Class"/>
    <s v="MH-18115"/>
    <s v="Mick Hernandez"/>
    <s v="Home Office"/>
    <s v="United States"/>
    <x v="152"/>
    <x v="24"/>
    <x v="402"/>
    <x v="3"/>
    <s v="TEC-PH-10002885"/>
    <x v="2"/>
    <x v="7"/>
    <s v="Apple iPhone 5"/>
    <n v="1169.694"/>
    <n v="3"/>
    <x v="10"/>
    <n v="0.4"/>
    <n v="-253.43369999999993"/>
  </r>
  <r>
    <n v="3589"/>
    <s v="CA-2014-158729"/>
    <d v="2014-12-20T00:00:00"/>
    <n v="2014"/>
    <n v="12"/>
    <x v="22"/>
    <x v="22"/>
    <d v="2014-12-22T00:00:00"/>
    <s v="First Class"/>
    <s v="AC-10450"/>
    <s v="Amy Cox"/>
    <s v="Consumer"/>
    <s v="United States"/>
    <x v="240"/>
    <x v="28"/>
    <x v="298"/>
    <x v="0"/>
    <s v="OFF-SU-10002881"/>
    <x v="1"/>
    <x v="14"/>
    <s v="Martin Yale Chadless Opener Electric Letter Opener"/>
    <n v="1665.62"/>
    <n v="2"/>
    <x v="0"/>
    <n v="0"/>
    <n v="33.312400000000025"/>
  </r>
  <r>
    <n v="3590"/>
    <s v="CA-2014-146535"/>
    <d v="2014-11-25T00:00:00"/>
    <n v="2014"/>
    <n v="11"/>
    <x v="23"/>
    <x v="23"/>
    <d v="2014-12-01T00:00:00"/>
    <s v="Standard Class"/>
    <s v="FM-14290"/>
    <s v="Frank Merwin"/>
    <s v="Home Office"/>
    <s v="United States"/>
    <x v="102"/>
    <x v="0"/>
    <x v="126"/>
    <x v="0"/>
    <s v="OFF-BI-10000546"/>
    <x v="1"/>
    <x v="8"/>
    <s v="Avery Durable Binders"/>
    <n v="2.88"/>
    <n v="1"/>
    <x v="0"/>
    <n v="0"/>
    <n v="1.4112"/>
  </r>
  <r>
    <n v="3591"/>
    <s v="CA-2014-146535"/>
    <d v="2014-11-25T00:00:00"/>
    <n v="2014"/>
    <n v="11"/>
    <x v="23"/>
    <x v="23"/>
    <d v="2014-12-01T00:00:00"/>
    <s v="Standard Class"/>
    <s v="FM-14290"/>
    <s v="Frank Merwin"/>
    <s v="Home Office"/>
    <s v="United States"/>
    <x v="102"/>
    <x v="0"/>
    <x v="126"/>
    <x v="0"/>
    <s v="OFF-ST-10001526"/>
    <x v="1"/>
    <x v="4"/>
    <s v="Iceberg Mobile Mega Data/Printer Cart "/>
    <n v="1443.96"/>
    <n v="12"/>
    <x v="0"/>
    <n v="0"/>
    <n v="375.42959999999994"/>
  </r>
  <r>
    <n v="3592"/>
    <s v="CA-2011-154186"/>
    <d v="2011-12-13T00:00:00"/>
    <n v="2011"/>
    <n v="12"/>
    <x v="20"/>
    <x v="20"/>
    <d v="2011-12-15T00:00:00"/>
    <s v="Second Class"/>
    <s v="RA-19285"/>
    <s v="Ralph Arnett"/>
    <s v="Consumer"/>
    <s v="United States"/>
    <x v="12"/>
    <x v="5"/>
    <x v="32"/>
    <x v="2"/>
    <s v="OFF-SU-10001574"/>
    <x v="1"/>
    <x v="14"/>
    <s v="Acme Value Line Scissors"/>
    <n v="2.92"/>
    <n v="1"/>
    <x v="2"/>
    <n v="0.2"/>
    <n v="0.36499999999999977"/>
  </r>
  <r>
    <n v="3593"/>
    <s v="CA-2013-108434"/>
    <d v="2013-12-06T00:00:00"/>
    <n v="2013"/>
    <n v="12"/>
    <x v="5"/>
    <x v="5"/>
    <d v="2013-12-08T00:00:00"/>
    <s v="Second Class"/>
    <s v="JG-15160"/>
    <s v="James Galang"/>
    <s v="Consumer"/>
    <s v="United States"/>
    <x v="20"/>
    <x v="15"/>
    <x v="23"/>
    <x v="3"/>
    <s v="OFF-ST-10002615"/>
    <x v="1"/>
    <x v="4"/>
    <s v="Dual Level, Single-Width Filing Carts"/>
    <n v="465.18"/>
    <n v="3"/>
    <x v="0"/>
    <n v="0"/>
    <n v="120.94680000000001"/>
  </r>
  <r>
    <n v="3594"/>
    <s v="CA-2013-164154"/>
    <d v="2013-09-12T00:00:00"/>
    <n v="2013"/>
    <n v="9"/>
    <x v="21"/>
    <x v="21"/>
    <d v="2013-09-18T00:00:00"/>
    <s v="Standard Class"/>
    <s v="NZ-18565"/>
    <s v="Nick Zandusky"/>
    <s v="Home Office"/>
    <s v="United States"/>
    <x v="167"/>
    <x v="24"/>
    <x v="213"/>
    <x v="3"/>
    <s v="OFF-BI-10001658"/>
    <x v="1"/>
    <x v="8"/>
    <s v="GBC Standard Therm-A-Bind Covers"/>
    <n v="22.428000000000004"/>
    <n v="3"/>
    <x v="6"/>
    <n v="0.7"/>
    <n v="-17.942399999999992"/>
  </r>
  <r>
    <n v="3595"/>
    <s v="CA-2013-164154"/>
    <d v="2013-09-12T00:00:00"/>
    <n v="2013"/>
    <n v="9"/>
    <x v="21"/>
    <x v="21"/>
    <d v="2013-09-18T00:00:00"/>
    <s v="Standard Class"/>
    <s v="NZ-18565"/>
    <s v="Nick Zandusky"/>
    <s v="Home Office"/>
    <s v="United States"/>
    <x v="167"/>
    <x v="24"/>
    <x v="213"/>
    <x v="3"/>
    <s v="OFF-ST-10002562"/>
    <x v="1"/>
    <x v="4"/>
    <s v="Staples"/>
    <n v="37.52000000000001"/>
    <n v="5"/>
    <x v="2"/>
    <n v="0.2"/>
    <n v="3.7519999999999989"/>
  </r>
  <r>
    <n v="3596"/>
    <s v="CA-2014-148012"/>
    <d v="2014-12-10T00:00:00"/>
    <n v="2014"/>
    <n v="12"/>
    <x v="22"/>
    <x v="22"/>
    <d v="2014-12-16T00:00:00"/>
    <s v="Standard Class"/>
    <s v="KM-16225"/>
    <s v="Kalyca Meade"/>
    <s v="Corporate"/>
    <s v="United States"/>
    <x v="10"/>
    <x v="9"/>
    <x v="105"/>
    <x v="3"/>
    <s v="OFF-AR-10004757"/>
    <x v="1"/>
    <x v="6"/>
    <s v="Crayola Colored Pencils"/>
    <n v="2.6240000000000001"/>
    <n v="1"/>
    <x v="2"/>
    <n v="0.2"/>
    <n v="0.42639999999999978"/>
  </r>
  <r>
    <n v="3597"/>
    <s v="CA-2011-102869"/>
    <d v="2011-09-09T00:00:00"/>
    <n v="2011"/>
    <n v="9"/>
    <x v="30"/>
    <x v="30"/>
    <d v="2011-09-14T00:00:00"/>
    <s v="Second Class"/>
    <s v="LC-17140"/>
    <s v="Logan Currie"/>
    <s v="Consumer"/>
    <s v="United States"/>
    <x v="10"/>
    <x v="9"/>
    <x v="11"/>
    <x v="3"/>
    <s v="OFF-PA-10000788"/>
    <x v="1"/>
    <x v="10"/>
    <s v="Xerox 210"/>
    <n v="15.552000000000003"/>
    <n v="3"/>
    <x v="2"/>
    <n v="0.2"/>
    <n v="5.4432"/>
  </r>
  <r>
    <n v="3598"/>
    <s v="CA-2011-102869"/>
    <d v="2011-09-09T00:00:00"/>
    <n v="2011"/>
    <n v="9"/>
    <x v="30"/>
    <x v="30"/>
    <d v="2011-09-14T00:00:00"/>
    <s v="Second Class"/>
    <s v="LC-17140"/>
    <s v="Logan Currie"/>
    <s v="Consumer"/>
    <s v="United States"/>
    <x v="10"/>
    <x v="9"/>
    <x v="11"/>
    <x v="3"/>
    <s v="TEC-AC-10002134"/>
    <x v="2"/>
    <x v="11"/>
    <s v="Rosewill 107 Normal Keys USB Wired Standard Keyboard"/>
    <n v="64.704000000000008"/>
    <n v="6"/>
    <x v="2"/>
    <n v="0.2"/>
    <n v="-4.852800000000002"/>
  </r>
  <r>
    <n v="3599"/>
    <s v="CA-2011-102869"/>
    <d v="2011-09-09T00:00:00"/>
    <n v="2011"/>
    <n v="9"/>
    <x v="30"/>
    <x v="30"/>
    <d v="2011-09-14T00:00:00"/>
    <s v="Second Class"/>
    <s v="LC-17140"/>
    <s v="Logan Currie"/>
    <s v="Consumer"/>
    <s v="United States"/>
    <x v="10"/>
    <x v="9"/>
    <x v="11"/>
    <x v="3"/>
    <s v="FUR-FU-10002456"/>
    <x v="0"/>
    <x v="5"/>
    <s v="Master Caster Door Stop, Large Neon Orange"/>
    <n v="17.472000000000001"/>
    <n v="3"/>
    <x v="2"/>
    <n v="0.2"/>
    <n v="5.023200000000001"/>
  </r>
  <r>
    <n v="3600"/>
    <s v="CA-2011-102869"/>
    <d v="2011-09-09T00:00:00"/>
    <n v="2011"/>
    <n v="9"/>
    <x v="30"/>
    <x v="30"/>
    <d v="2011-09-14T00:00:00"/>
    <s v="Second Class"/>
    <s v="LC-17140"/>
    <s v="Logan Currie"/>
    <s v="Consumer"/>
    <s v="United States"/>
    <x v="10"/>
    <x v="9"/>
    <x v="11"/>
    <x v="3"/>
    <s v="TEC-PH-10002549"/>
    <x v="2"/>
    <x v="7"/>
    <s v="Polycom SoundPoint IP 450 VoIP phone"/>
    <n v="135.51599999999999"/>
    <n v="1"/>
    <x v="10"/>
    <n v="0.4"/>
    <n v="-31.620400000000004"/>
  </r>
  <r>
    <n v="3601"/>
    <s v="CA-2014-138310"/>
    <d v="2014-06-27T00:00:00"/>
    <n v="2014"/>
    <n v="6"/>
    <x v="27"/>
    <x v="27"/>
    <d v="2014-07-01T00:00:00"/>
    <s v="Standard Class"/>
    <s v="NP-18700"/>
    <s v="Nora Preis"/>
    <s v="Consumer"/>
    <s v="United States"/>
    <x v="60"/>
    <x v="22"/>
    <x v="76"/>
    <x v="1"/>
    <s v="TEC-AC-10001990"/>
    <x v="2"/>
    <x v="11"/>
    <s v="Kensington Orbit Wireless Mobile Trackball for PC and Mac"/>
    <n v="431.92800000000005"/>
    <n v="9"/>
    <x v="2"/>
    <n v="0.2"/>
    <n v="64.789199999999951"/>
  </r>
  <r>
    <n v="3602"/>
    <s v="CA-2011-159835"/>
    <d v="2011-11-17T00:00:00"/>
    <n v="2011"/>
    <n v="11"/>
    <x v="7"/>
    <x v="7"/>
    <d v="2011-11-24T00:00:00"/>
    <s v="Standard Class"/>
    <s v="RB-19330"/>
    <s v="Randy Bradley"/>
    <s v="Consumer"/>
    <s v="United States"/>
    <x v="10"/>
    <x v="9"/>
    <x v="105"/>
    <x v="3"/>
    <s v="OFF-PA-10002137"/>
    <x v="1"/>
    <x v="10"/>
    <s v="Southworth 100% Résumé Paper, 24lb."/>
    <n v="12.448"/>
    <n v="2"/>
    <x v="2"/>
    <n v="0.2"/>
    <n v="3.8899999999999988"/>
  </r>
  <r>
    <n v="3603"/>
    <s v="CA-2011-159835"/>
    <d v="2011-11-17T00:00:00"/>
    <n v="2011"/>
    <n v="11"/>
    <x v="7"/>
    <x v="7"/>
    <d v="2011-11-24T00:00:00"/>
    <s v="Standard Class"/>
    <s v="RB-19330"/>
    <s v="Randy Bradley"/>
    <s v="Consumer"/>
    <s v="United States"/>
    <x v="10"/>
    <x v="9"/>
    <x v="105"/>
    <x v="3"/>
    <s v="FUR-CH-10004997"/>
    <x v="0"/>
    <x v="1"/>
    <s v="Hon Every-Day Series Multi-Task Chairs"/>
    <n v="657.93"/>
    <n v="5"/>
    <x v="4"/>
    <n v="0.3"/>
    <n v="-93.989999999999952"/>
  </r>
  <r>
    <n v="3604"/>
    <s v="CA-2014-112956"/>
    <d v="2014-08-22T00:00:00"/>
    <n v="2014"/>
    <n v="8"/>
    <x v="43"/>
    <x v="43"/>
    <d v="2014-08-28T00:00:00"/>
    <s v="Standard Class"/>
    <s v="TH-21550"/>
    <s v="Tracy Hopkins"/>
    <s v="Home Office"/>
    <s v="United States"/>
    <x v="29"/>
    <x v="39"/>
    <x v="209"/>
    <x v="3"/>
    <s v="OFF-PA-10000357"/>
    <x v="1"/>
    <x v="10"/>
    <s v="Xerox 1888"/>
    <n v="277.39999999999998"/>
    <n v="5"/>
    <x v="0"/>
    <n v="0"/>
    <n v="133.15199999999999"/>
  </r>
  <r>
    <n v="3605"/>
    <s v="CA-2014-112956"/>
    <d v="2014-08-22T00:00:00"/>
    <n v="2014"/>
    <n v="8"/>
    <x v="43"/>
    <x v="43"/>
    <d v="2014-08-28T00:00:00"/>
    <s v="Standard Class"/>
    <s v="TH-21550"/>
    <s v="Tracy Hopkins"/>
    <s v="Home Office"/>
    <s v="United States"/>
    <x v="29"/>
    <x v="39"/>
    <x v="209"/>
    <x v="3"/>
    <s v="FUR-FU-10003976"/>
    <x v="0"/>
    <x v="5"/>
    <s v="DAX Executive Solid Wood Document Frame, Desktop or Hang, Mahogany, 5 x 7"/>
    <n v="25.16"/>
    <n v="2"/>
    <x v="0"/>
    <n v="0"/>
    <n v="8.5543999999999976"/>
  </r>
  <r>
    <n v="3606"/>
    <s v="CA-2014-112956"/>
    <d v="2014-08-22T00:00:00"/>
    <n v="2014"/>
    <n v="8"/>
    <x v="43"/>
    <x v="43"/>
    <d v="2014-08-28T00:00:00"/>
    <s v="Standard Class"/>
    <s v="TH-21550"/>
    <s v="Tracy Hopkins"/>
    <s v="Home Office"/>
    <s v="United States"/>
    <x v="29"/>
    <x v="39"/>
    <x v="209"/>
    <x v="3"/>
    <s v="FUR-FU-10004960"/>
    <x v="0"/>
    <x v="5"/>
    <s v="Seth Thomas 12&quot; Clock w/ Goldtone Case"/>
    <n v="91.92"/>
    <n v="4"/>
    <x v="0"/>
    <n v="0"/>
    <n v="31.252800000000001"/>
  </r>
  <r>
    <n v="3607"/>
    <s v="CA-2013-119683"/>
    <d v="2013-03-13T00:00:00"/>
    <n v="2013"/>
    <n v="3"/>
    <x v="17"/>
    <x v="17"/>
    <d v="2013-03-17T00:00:00"/>
    <s v="Second Class"/>
    <s v="CK-12595"/>
    <s v="Clytie Kelty"/>
    <s v="Consumer"/>
    <s v="United States"/>
    <x v="20"/>
    <x v="15"/>
    <x v="23"/>
    <x v="3"/>
    <s v="OFF-EN-10001099"/>
    <x v="1"/>
    <x v="12"/>
    <s v="Staples"/>
    <n v="29.339999999999996"/>
    <n v="3"/>
    <x v="0"/>
    <n v="0"/>
    <n v="13.496399999999998"/>
  </r>
  <r>
    <n v="3608"/>
    <s v="CA-2011-163559"/>
    <d v="2011-09-23T00:00:00"/>
    <n v="2011"/>
    <n v="9"/>
    <x v="30"/>
    <x v="30"/>
    <d v="2011-09-28T00:00:00"/>
    <s v="Second Class"/>
    <s v="ST-20530"/>
    <s v="Shui Tom"/>
    <s v="Consumer"/>
    <s v="United States"/>
    <x v="20"/>
    <x v="15"/>
    <x v="45"/>
    <x v="3"/>
    <s v="OFF-BI-10002026"/>
    <x v="1"/>
    <x v="8"/>
    <s v="Avery Arch Ring Binders"/>
    <n v="139.44"/>
    <n v="3"/>
    <x v="2"/>
    <n v="0.2"/>
    <n v="47.060999999999993"/>
  </r>
  <r>
    <n v="3609"/>
    <s v="CA-2011-140228"/>
    <d v="2011-04-28T00:00:00"/>
    <n v="2011"/>
    <n v="4"/>
    <x v="41"/>
    <x v="41"/>
    <d v="2011-05-03T00:00:00"/>
    <s v="Standard Class"/>
    <s v="GB-14530"/>
    <s v="George Bell"/>
    <s v="Corporate"/>
    <s v="United States"/>
    <x v="46"/>
    <x v="24"/>
    <x v="55"/>
    <x v="3"/>
    <s v="OFF-LA-10001613"/>
    <x v="1"/>
    <x v="2"/>
    <s v="Avery File Folder Labels"/>
    <n v="6.911999999999999"/>
    <n v="3"/>
    <x v="2"/>
    <n v="0.2"/>
    <n v="2.5056000000000003"/>
  </r>
  <r>
    <n v="3610"/>
    <s v="CA-2011-140228"/>
    <d v="2011-04-28T00:00:00"/>
    <n v="2011"/>
    <n v="4"/>
    <x v="41"/>
    <x v="41"/>
    <d v="2011-05-03T00:00:00"/>
    <s v="Standard Class"/>
    <s v="GB-14530"/>
    <s v="George Bell"/>
    <s v="Corporate"/>
    <s v="United States"/>
    <x v="46"/>
    <x v="24"/>
    <x v="55"/>
    <x v="3"/>
    <s v="OFF-ST-10002214"/>
    <x v="1"/>
    <x v="4"/>
    <s v="X-Rack File for Hanging Folders"/>
    <n v="27.096"/>
    <n v="3"/>
    <x v="2"/>
    <n v="0.2"/>
    <n v="2.0321999999999987"/>
  </r>
  <r>
    <n v="3611"/>
    <s v="CA-2011-140228"/>
    <d v="2011-04-28T00:00:00"/>
    <n v="2011"/>
    <n v="4"/>
    <x v="41"/>
    <x v="41"/>
    <d v="2011-05-03T00:00:00"/>
    <s v="Standard Class"/>
    <s v="GB-14530"/>
    <s v="George Bell"/>
    <s v="Corporate"/>
    <s v="United States"/>
    <x v="46"/>
    <x v="24"/>
    <x v="55"/>
    <x v="3"/>
    <s v="OFF-ST-10001128"/>
    <x v="1"/>
    <x v="4"/>
    <s v="Carina Mini System Audio Rack, Model AR050B"/>
    <n v="177.56800000000001"/>
    <n v="2"/>
    <x v="2"/>
    <n v="0.2"/>
    <n v="-37.733199999999989"/>
  </r>
  <r>
    <n v="3612"/>
    <s v="US-2013-131674"/>
    <d v="2013-11-30T00:00:00"/>
    <n v="2013"/>
    <n v="11"/>
    <x v="0"/>
    <x v="0"/>
    <d v="2013-12-02T00:00:00"/>
    <s v="Second Class"/>
    <s v="NC-18535"/>
    <s v="Nick Crebassa"/>
    <s v="Corporate"/>
    <s v="United States"/>
    <x v="61"/>
    <x v="5"/>
    <x v="162"/>
    <x v="2"/>
    <s v="TEC-AC-10004864"/>
    <x v="2"/>
    <x v="11"/>
    <s v="Memorex Micro Travel Drive 32 GB"/>
    <n v="58.415999999999997"/>
    <n v="2"/>
    <x v="2"/>
    <n v="0.2"/>
    <n v="16.794600000000003"/>
  </r>
  <r>
    <n v="3613"/>
    <s v="CA-2012-110093"/>
    <d v="2012-12-03T00:00:00"/>
    <n v="2012"/>
    <n v="12"/>
    <x v="14"/>
    <x v="14"/>
    <d v="2012-12-08T00:00:00"/>
    <s v="Standard Class"/>
    <s v="AB-10255"/>
    <s v="Alejandro Ballentine"/>
    <s v="Home Office"/>
    <s v="United States"/>
    <x v="10"/>
    <x v="9"/>
    <x v="63"/>
    <x v="3"/>
    <s v="OFF-PA-10000174"/>
    <x v="1"/>
    <x v="10"/>
    <s v="Message Book, Wirebound, Four 5 1/2&quot; X 4&quot; Forms/Pg., 200 Dupl. Sets/Book"/>
    <n v="16.448"/>
    <n v="2"/>
    <x v="2"/>
    <n v="0.2"/>
    <n v="5.5511999999999979"/>
  </r>
  <r>
    <n v="3614"/>
    <s v="CA-2012-110093"/>
    <d v="2012-12-03T00:00:00"/>
    <n v="2012"/>
    <n v="12"/>
    <x v="14"/>
    <x v="14"/>
    <d v="2012-12-08T00:00:00"/>
    <s v="Standard Class"/>
    <s v="AB-10255"/>
    <s v="Alejandro Ballentine"/>
    <s v="Home Office"/>
    <s v="United States"/>
    <x v="10"/>
    <x v="9"/>
    <x v="63"/>
    <x v="3"/>
    <s v="TEC-AC-10000171"/>
    <x v="2"/>
    <x v="11"/>
    <s v="Verbatim 25 GB 6x Blu-ray Single Layer Recordable Disc, 25/Pack"/>
    <n v="36.783999999999999"/>
    <n v="2"/>
    <x v="2"/>
    <n v="0.2"/>
    <n v="10.5754"/>
  </r>
  <r>
    <n v="3615"/>
    <s v="CA-2014-112529"/>
    <d v="2014-11-20T00:00:00"/>
    <n v="2014"/>
    <n v="11"/>
    <x v="23"/>
    <x v="23"/>
    <d v="2014-11-22T00:00:00"/>
    <s v="First Class"/>
    <s v="SC-20770"/>
    <s v="Stewart Carmichael"/>
    <s v="Corporate"/>
    <s v="United States"/>
    <x v="52"/>
    <x v="5"/>
    <x v="65"/>
    <x v="2"/>
    <s v="FUR-TA-10002622"/>
    <x v="0"/>
    <x v="3"/>
    <s v="Bush Andora Conference Table, Maple/Graphite Gray Finish"/>
    <n v="718.11599999999987"/>
    <n v="6"/>
    <x v="4"/>
    <n v="0.3"/>
    <n v="-71.811599999999999"/>
  </r>
  <r>
    <n v="3616"/>
    <s v="CA-2014-112529"/>
    <d v="2014-11-20T00:00:00"/>
    <n v="2014"/>
    <n v="11"/>
    <x v="23"/>
    <x v="23"/>
    <d v="2014-11-22T00:00:00"/>
    <s v="First Class"/>
    <s v="SC-20770"/>
    <s v="Stewart Carmichael"/>
    <s v="Corporate"/>
    <s v="United States"/>
    <x v="52"/>
    <x v="5"/>
    <x v="65"/>
    <x v="2"/>
    <s v="OFF-AR-10001915"/>
    <x v="1"/>
    <x v="6"/>
    <s v="Peel-Off China Markers"/>
    <n v="31.776"/>
    <n v="4"/>
    <x v="2"/>
    <n v="0.2"/>
    <n v="8.7384000000000022"/>
  </r>
  <r>
    <n v="3617"/>
    <s v="CA-2013-154536"/>
    <d v="2013-09-06T00:00:00"/>
    <n v="2013"/>
    <n v="9"/>
    <x v="21"/>
    <x v="21"/>
    <d v="2013-09-10T00:00:00"/>
    <s v="Standard Class"/>
    <s v="JC-15340"/>
    <s v="Jasper Cacioppo"/>
    <s v="Consumer"/>
    <s v="United States"/>
    <x v="10"/>
    <x v="9"/>
    <x v="74"/>
    <x v="3"/>
    <s v="OFF-BI-10004410"/>
    <x v="1"/>
    <x v="8"/>
    <s v="C-Line Peel &amp; Stick Add-On Filing Pockets, 8-3/4 x 5-1/8, 10/Pack"/>
    <n v="9.5550000000000015"/>
    <n v="5"/>
    <x v="6"/>
    <n v="0.7"/>
    <n v="-7.3254999999999981"/>
  </r>
  <r>
    <n v="3618"/>
    <s v="CA-2014-141929"/>
    <d v="2014-09-05T00:00:00"/>
    <n v="2014"/>
    <n v="9"/>
    <x v="15"/>
    <x v="15"/>
    <d v="2014-09-09T00:00:00"/>
    <s v="Standard Class"/>
    <s v="RA-19285"/>
    <s v="Ralph Arnett"/>
    <s v="Consumer"/>
    <s v="United States"/>
    <x v="1"/>
    <x v="1"/>
    <x v="25"/>
    <x v="1"/>
    <s v="OFF-BI-10004632"/>
    <x v="1"/>
    <x v="8"/>
    <s v="Ibico Hi-Tech Manual Binding System"/>
    <n v="487.98400000000004"/>
    <n v="2"/>
    <x v="2"/>
    <n v="0.2"/>
    <n v="152.49499999999998"/>
  </r>
  <r>
    <n v="3619"/>
    <s v="CA-2014-141929"/>
    <d v="2014-09-05T00:00:00"/>
    <n v="2014"/>
    <n v="9"/>
    <x v="15"/>
    <x v="15"/>
    <d v="2014-09-09T00:00:00"/>
    <s v="Standard Class"/>
    <s v="RA-19285"/>
    <s v="Ralph Arnett"/>
    <s v="Consumer"/>
    <s v="United States"/>
    <x v="1"/>
    <x v="1"/>
    <x v="25"/>
    <x v="1"/>
    <s v="TEC-PH-10002185"/>
    <x v="2"/>
    <x v="7"/>
    <s v="QVS USB Car Charger 2-Port 2.1Amp for iPod/iPhone/iPad/iPad 2/iPad 3"/>
    <n v="5.5600000000000005"/>
    <n v="1"/>
    <x v="2"/>
    <n v="0.2"/>
    <n v="1.7374999999999998"/>
  </r>
  <r>
    <n v="3620"/>
    <s v="CA-2014-141929"/>
    <d v="2014-09-05T00:00:00"/>
    <n v="2014"/>
    <n v="9"/>
    <x v="15"/>
    <x v="15"/>
    <d v="2014-09-09T00:00:00"/>
    <s v="Standard Class"/>
    <s v="RA-19285"/>
    <s v="Ralph Arnett"/>
    <s v="Consumer"/>
    <s v="United States"/>
    <x v="1"/>
    <x v="1"/>
    <x v="25"/>
    <x v="1"/>
    <s v="OFF-ST-10002974"/>
    <x v="1"/>
    <x v="4"/>
    <s v="Trav-L-File Heavy-Duty Shuttle II, Black"/>
    <n v="217.85"/>
    <n v="5"/>
    <x v="0"/>
    <n v="0"/>
    <n v="65.35499999999999"/>
  </r>
  <r>
    <n v="3621"/>
    <s v="CA-2013-109743"/>
    <d v="2013-09-23T00:00:00"/>
    <n v="2013"/>
    <n v="9"/>
    <x v="21"/>
    <x v="21"/>
    <d v="2013-09-30T00:00:00"/>
    <s v="Standard Class"/>
    <s v="SH-19975"/>
    <s v="Sally Hughsby"/>
    <s v="Corporate"/>
    <s v="United States"/>
    <x v="214"/>
    <x v="18"/>
    <x v="296"/>
    <x v="0"/>
    <s v="OFF-AR-10003727"/>
    <x v="1"/>
    <x v="6"/>
    <s v="Berol Giant Pencil Sharpener"/>
    <n v="40.775999999999996"/>
    <n v="3"/>
    <x v="2"/>
    <n v="0.2"/>
    <n v="4.5872999999999937"/>
  </r>
  <r>
    <n v="3622"/>
    <s v="CA-2013-109743"/>
    <d v="2013-09-23T00:00:00"/>
    <n v="2013"/>
    <n v="9"/>
    <x v="21"/>
    <x v="21"/>
    <d v="2013-09-30T00:00:00"/>
    <s v="Standard Class"/>
    <s v="SH-19975"/>
    <s v="Sally Hughsby"/>
    <s v="Corporate"/>
    <s v="United States"/>
    <x v="214"/>
    <x v="18"/>
    <x v="296"/>
    <x v="0"/>
    <s v="TEC-PH-10004071"/>
    <x v="2"/>
    <x v="7"/>
    <s v="PayAnywhere Card Reader"/>
    <n v="63.936000000000007"/>
    <n v="8"/>
    <x v="2"/>
    <n v="0.2"/>
    <n v="5.5944000000000003"/>
  </r>
  <r>
    <n v="3623"/>
    <s v="CA-2011-159184"/>
    <d v="2011-09-14T00:00:00"/>
    <n v="2011"/>
    <n v="9"/>
    <x v="30"/>
    <x v="30"/>
    <d v="2011-09-19T00:00:00"/>
    <s v="Standard Class"/>
    <s v="JC-15775"/>
    <s v="John Castell"/>
    <s v="Consumer"/>
    <s v="United States"/>
    <x v="203"/>
    <x v="32"/>
    <x v="256"/>
    <x v="0"/>
    <s v="FUR-FU-10002878"/>
    <x v="0"/>
    <x v="5"/>
    <s v="Seth Thomas 14&quot; Day/Date Wall Clock"/>
    <n v="142.4"/>
    <n v="5"/>
    <x v="0"/>
    <n v="0"/>
    <n v="52.688000000000002"/>
  </r>
  <r>
    <n v="3624"/>
    <s v="CA-2011-159184"/>
    <d v="2011-09-14T00:00:00"/>
    <n v="2011"/>
    <n v="9"/>
    <x v="30"/>
    <x v="30"/>
    <d v="2011-09-19T00:00:00"/>
    <s v="Standard Class"/>
    <s v="JC-15775"/>
    <s v="John Castell"/>
    <s v="Consumer"/>
    <s v="United States"/>
    <x v="203"/>
    <x v="32"/>
    <x v="256"/>
    <x v="0"/>
    <s v="OFF-BI-10001890"/>
    <x v="1"/>
    <x v="8"/>
    <s v="Avery Poly Binder Pockets"/>
    <n v="7.16"/>
    <n v="2"/>
    <x v="0"/>
    <n v="0"/>
    <n v="3.4367999999999999"/>
  </r>
  <r>
    <n v="3625"/>
    <s v="CA-2014-113530"/>
    <d v="2014-05-20T00:00:00"/>
    <n v="2014"/>
    <n v="5"/>
    <x v="24"/>
    <x v="24"/>
    <d v="2014-05-22T00:00:00"/>
    <s v="Second Class"/>
    <s v="BC-11125"/>
    <s v="Becky Castell"/>
    <s v="Home Office"/>
    <s v="United States"/>
    <x v="8"/>
    <x v="1"/>
    <x v="9"/>
    <x v="1"/>
    <s v="FUR-CH-10002647"/>
    <x v="0"/>
    <x v="1"/>
    <s v="Situations Contoured Folding Chairs, 4/Set"/>
    <n v="681.40800000000013"/>
    <n v="12"/>
    <x v="2"/>
    <n v="0.2"/>
    <n v="42.588000000000022"/>
  </r>
  <r>
    <n v="3626"/>
    <s v="CA-2014-113530"/>
    <d v="2014-05-20T00:00:00"/>
    <n v="2014"/>
    <n v="5"/>
    <x v="24"/>
    <x v="24"/>
    <d v="2014-05-22T00:00:00"/>
    <s v="Second Class"/>
    <s v="BC-11125"/>
    <s v="Becky Castell"/>
    <s v="Home Office"/>
    <s v="United States"/>
    <x v="8"/>
    <x v="1"/>
    <x v="9"/>
    <x v="1"/>
    <s v="OFF-AR-10001315"/>
    <x v="1"/>
    <x v="6"/>
    <s v="Newell 310"/>
    <n v="3.52"/>
    <n v="2"/>
    <x v="0"/>
    <n v="0"/>
    <n v="1.0207999999999999"/>
  </r>
  <r>
    <n v="3627"/>
    <s v="CA-2014-113530"/>
    <d v="2014-05-20T00:00:00"/>
    <n v="2014"/>
    <n v="5"/>
    <x v="24"/>
    <x v="24"/>
    <d v="2014-05-22T00:00:00"/>
    <s v="Second Class"/>
    <s v="BC-11125"/>
    <s v="Becky Castell"/>
    <s v="Home Office"/>
    <s v="United States"/>
    <x v="8"/>
    <x v="1"/>
    <x v="9"/>
    <x v="1"/>
    <s v="OFF-AR-10000122"/>
    <x v="1"/>
    <x v="6"/>
    <s v="Newell 314"/>
    <n v="5.58"/>
    <n v="1"/>
    <x v="0"/>
    <n v="0"/>
    <n v="1.3949999999999996"/>
  </r>
  <r>
    <n v="3628"/>
    <s v="CA-2014-113530"/>
    <d v="2014-05-20T00:00:00"/>
    <n v="2014"/>
    <n v="5"/>
    <x v="24"/>
    <x v="24"/>
    <d v="2014-05-22T00:00:00"/>
    <s v="Second Class"/>
    <s v="BC-11125"/>
    <s v="Becky Castell"/>
    <s v="Home Office"/>
    <s v="United States"/>
    <x v="8"/>
    <x v="1"/>
    <x v="9"/>
    <x v="1"/>
    <s v="TEC-AC-10001465"/>
    <x v="2"/>
    <x v="11"/>
    <s v="SanDisk Cruzer 64 GB USB Flash Drive"/>
    <n v="36.32"/>
    <n v="1"/>
    <x v="0"/>
    <n v="0"/>
    <n v="10.895999999999997"/>
  </r>
  <r>
    <n v="3629"/>
    <s v="CA-2011-169726"/>
    <d v="2011-08-09T00:00:00"/>
    <n v="2011"/>
    <n v="8"/>
    <x v="9"/>
    <x v="9"/>
    <d v="2011-08-13T00:00:00"/>
    <s v="Standard Class"/>
    <s v="JH-15985"/>
    <s v="Joseph Holt"/>
    <s v="Consumer"/>
    <s v="United States"/>
    <x v="4"/>
    <x v="4"/>
    <x v="5"/>
    <x v="1"/>
    <s v="OFF-BI-10004600"/>
    <x v="1"/>
    <x v="8"/>
    <s v="Ibico Ibimaster 300 Manual Binding System"/>
    <n v="2060.7440000000001"/>
    <n v="7"/>
    <x v="2"/>
    <n v="0.2"/>
    <n v="643.98249999999996"/>
  </r>
  <r>
    <n v="3630"/>
    <s v="CA-2014-155957"/>
    <d v="2014-11-27T00:00:00"/>
    <n v="2014"/>
    <n v="11"/>
    <x v="23"/>
    <x v="23"/>
    <d v="2014-12-01T00:00:00"/>
    <s v="Standard Class"/>
    <s v="CC-12610"/>
    <s v="Corey Catlett"/>
    <s v="Corporate"/>
    <s v="United States"/>
    <x v="38"/>
    <x v="24"/>
    <x v="47"/>
    <x v="3"/>
    <s v="OFF-AP-10002082"/>
    <x v="1"/>
    <x v="9"/>
    <s v="Holmes HEPA Air Purifier"/>
    <n v="52.272000000000006"/>
    <n v="3"/>
    <x v="2"/>
    <n v="0.2"/>
    <n v="9.8009999999999984"/>
  </r>
  <r>
    <n v="3631"/>
    <s v="CA-2014-155957"/>
    <d v="2014-11-27T00:00:00"/>
    <n v="2014"/>
    <n v="11"/>
    <x v="23"/>
    <x v="23"/>
    <d v="2014-12-01T00:00:00"/>
    <s v="Standard Class"/>
    <s v="CC-12610"/>
    <s v="Corey Catlett"/>
    <s v="Corporate"/>
    <s v="United States"/>
    <x v="38"/>
    <x v="24"/>
    <x v="47"/>
    <x v="3"/>
    <s v="OFF-AP-10004708"/>
    <x v="1"/>
    <x v="9"/>
    <s v="Fellowes Superior 10 Outlet Split Surge Protector"/>
    <n v="213.13600000000002"/>
    <n v="7"/>
    <x v="2"/>
    <n v="0.2"/>
    <n v="23.977799999999988"/>
  </r>
  <r>
    <n v="3632"/>
    <s v="CA-2014-132178"/>
    <d v="2014-05-04T00:00:00"/>
    <n v="2014"/>
    <n v="5"/>
    <x v="24"/>
    <x v="24"/>
    <d v="2014-05-09T00:00:00"/>
    <s v="Second Class"/>
    <s v="DB-12970"/>
    <s v="Darren Budd"/>
    <s v="Corporate"/>
    <s v="United States"/>
    <x v="1"/>
    <x v="1"/>
    <x v="25"/>
    <x v="1"/>
    <s v="OFF-ST-10000464"/>
    <x v="1"/>
    <x v="4"/>
    <s v="Multi-Use Personal File Cart and Caster Set, Three Stacking Bins"/>
    <n v="69.52"/>
    <n v="2"/>
    <x v="0"/>
    <n v="0"/>
    <n v="19.465600000000002"/>
  </r>
  <r>
    <n v="3633"/>
    <s v="CA-2014-132178"/>
    <d v="2014-05-04T00:00:00"/>
    <n v="2014"/>
    <n v="5"/>
    <x v="24"/>
    <x v="24"/>
    <d v="2014-05-09T00:00:00"/>
    <s v="Second Class"/>
    <s v="DB-12970"/>
    <s v="Darren Budd"/>
    <s v="Corporate"/>
    <s v="United States"/>
    <x v="1"/>
    <x v="1"/>
    <x v="25"/>
    <x v="1"/>
    <s v="OFF-ST-10000025"/>
    <x v="1"/>
    <x v="4"/>
    <s v="Fellowes Stor/Drawer Steel Plus Storage Drawers"/>
    <n v="763.44"/>
    <n v="8"/>
    <x v="0"/>
    <n v="0"/>
    <n v="45.80639999999994"/>
  </r>
  <r>
    <n v="3634"/>
    <s v="CA-2013-145177"/>
    <d v="2013-11-11T00:00:00"/>
    <n v="2013"/>
    <n v="11"/>
    <x v="0"/>
    <x v="0"/>
    <d v="2013-11-15T00:00:00"/>
    <s v="Standard Class"/>
    <s v="PP-18955"/>
    <s v="Paul Prost"/>
    <s v="Home Office"/>
    <s v="United States"/>
    <x v="24"/>
    <x v="24"/>
    <x v="157"/>
    <x v="3"/>
    <s v="OFF-LA-10001613"/>
    <x v="1"/>
    <x v="2"/>
    <s v="Avery File Folder Labels"/>
    <n v="9.2159999999999993"/>
    <n v="4"/>
    <x v="2"/>
    <n v="0.2"/>
    <n v="3.3408000000000002"/>
  </r>
  <r>
    <n v="3635"/>
    <s v="CA-2013-145177"/>
    <d v="2013-11-11T00:00:00"/>
    <n v="2013"/>
    <n v="11"/>
    <x v="0"/>
    <x v="0"/>
    <d v="2013-11-15T00:00:00"/>
    <s v="Standard Class"/>
    <s v="PP-18955"/>
    <s v="Paul Prost"/>
    <s v="Home Office"/>
    <s v="United States"/>
    <x v="24"/>
    <x v="24"/>
    <x v="157"/>
    <x v="3"/>
    <s v="TEC-PH-10000376"/>
    <x v="2"/>
    <x v="7"/>
    <s v="Square Credit Card Reader"/>
    <n v="41.957999999999998"/>
    <n v="7"/>
    <x v="10"/>
    <n v="0.4"/>
    <n v="-9.7901999999999987"/>
  </r>
  <r>
    <n v="3636"/>
    <s v="CA-2013-145177"/>
    <d v="2013-11-11T00:00:00"/>
    <n v="2013"/>
    <n v="11"/>
    <x v="0"/>
    <x v="0"/>
    <d v="2013-11-15T00:00:00"/>
    <s v="Standard Class"/>
    <s v="PP-18955"/>
    <s v="Paul Prost"/>
    <s v="Home Office"/>
    <s v="United States"/>
    <x v="24"/>
    <x v="24"/>
    <x v="157"/>
    <x v="3"/>
    <s v="OFF-PA-10004039"/>
    <x v="1"/>
    <x v="10"/>
    <s v="Xerox 1882"/>
    <n v="89.567999999999998"/>
    <n v="2"/>
    <x v="2"/>
    <n v="0.2"/>
    <n v="32.468400000000003"/>
  </r>
  <r>
    <n v="3637"/>
    <s v="CA-2013-145177"/>
    <d v="2013-11-11T00:00:00"/>
    <n v="2013"/>
    <n v="11"/>
    <x v="0"/>
    <x v="0"/>
    <d v="2013-11-15T00:00:00"/>
    <s v="Standard Class"/>
    <s v="PP-18955"/>
    <s v="Paul Prost"/>
    <s v="Home Office"/>
    <s v="United States"/>
    <x v="24"/>
    <x v="24"/>
    <x v="157"/>
    <x v="3"/>
    <s v="OFF-PA-10001776"/>
    <x v="1"/>
    <x v="10"/>
    <s v="Wirebound Message Books, Four 2 3/4&quot; x 5&quot; Forms per Page, 600 Sets per Book"/>
    <n v="22.248000000000001"/>
    <n v="3"/>
    <x v="2"/>
    <n v="0.2"/>
    <n v="7.5086999999999984"/>
  </r>
  <r>
    <n v="3638"/>
    <s v="CA-2013-145177"/>
    <d v="2013-11-11T00:00:00"/>
    <n v="2013"/>
    <n v="11"/>
    <x v="0"/>
    <x v="0"/>
    <d v="2013-11-15T00:00:00"/>
    <s v="Standard Class"/>
    <s v="PP-18955"/>
    <s v="Paul Prost"/>
    <s v="Home Office"/>
    <s v="United States"/>
    <x v="24"/>
    <x v="24"/>
    <x v="157"/>
    <x v="3"/>
    <s v="OFF-AP-10002457"/>
    <x v="1"/>
    <x v="9"/>
    <s v="Eureka The Boss Plus 12-Amp Hard Box Upright Vacuum, Red"/>
    <n v="334.88000000000005"/>
    <n v="4"/>
    <x v="2"/>
    <n v="0.2"/>
    <n v="29.301999999999978"/>
  </r>
  <r>
    <n v="3639"/>
    <s v="CA-2013-145177"/>
    <d v="2013-11-11T00:00:00"/>
    <n v="2013"/>
    <n v="11"/>
    <x v="0"/>
    <x v="0"/>
    <d v="2013-11-15T00:00:00"/>
    <s v="Standard Class"/>
    <s v="PP-18955"/>
    <s v="Paul Prost"/>
    <s v="Home Office"/>
    <s v="United States"/>
    <x v="24"/>
    <x v="24"/>
    <x v="157"/>
    <x v="3"/>
    <s v="FUR-FU-10000758"/>
    <x v="0"/>
    <x v="5"/>
    <s v="DAX Natural Wood-Tone Poster Frame"/>
    <n v="148.28800000000001"/>
    <n v="7"/>
    <x v="2"/>
    <n v="0.2"/>
    <n v="29.657599999999988"/>
  </r>
  <r>
    <n v="3640"/>
    <s v="CA-2013-145177"/>
    <d v="2013-11-11T00:00:00"/>
    <n v="2013"/>
    <n v="11"/>
    <x v="0"/>
    <x v="0"/>
    <d v="2013-11-15T00:00:00"/>
    <s v="Standard Class"/>
    <s v="PP-18955"/>
    <s v="Paul Prost"/>
    <s v="Home Office"/>
    <s v="United States"/>
    <x v="24"/>
    <x v="24"/>
    <x v="157"/>
    <x v="3"/>
    <s v="OFF-PA-10000682"/>
    <x v="1"/>
    <x v="10"/>
    <s v="Xerox 1924"/>
    <n v="4.6240000000000006"/>
    <n v="1"/>
    <x v="2"/>
    <n v="0.2"/>
    <n v="1.6762000000000001"/>
  </r>
  <r>
    <n v="3641"/>
    <s v="CA-2013-145177"/>
    <d v="2013-11-11T00:00:00"/>
    <n v="2013"/>
    <n v="11"/>
    <x v="0"/>
    <x v="0"/>
    <d v="2013-11-15T00:00:00"/>
    <s v="Standard Class"/>
    <s v="PP-18955"/>
    <s v="Paul Prost"/>
    <s v="Home Office"/>
    <s v="United States"/>
    <x v="24"/>
    <x v="24"/>
    <x v="157"/>
    <x v="3"/>
    <s v="TEC-AC-10002550"/>
    <x v="2"/>
    <x v="11"/>
    <s v="Memorex 25GB 6X Branded Blu-Ray Recordable Disc, 30/Pack"/>
    <n v="178.92000000000002"/>
    <n v="7"/>
    <x v="2"/>
    <n v="0.2"/>
    <n v="-29.074500000000008"/>
  </r>
  <r>
    <n v="3642"/>
    <s v="CA-2013-145177"/>
    <d v="2013-11-11T00:00:00"/>
    <n v="2013"/>
    <n v="11"/>
    <x v="0"/>
    <x v="0"/>
    <d v="2013-11-15T00:00:00"/>
    <s v="Standard Class"/>
    <s v="PP-18955"/>
    <s v="Paul Prost"/>
    <s v="Home Office"/>
    <s v="United States"/>
    <x v="24"/>
    <x v="24"/>
    <x v="157"/>
    <x v="3"/>
    <s v="OFF-BI-10002082"/>
    <x v="1"/>
    <x v="8"/>
    <s v="GBC Twin Loop Wire Binding Elements"/>
    <n v="69.888000000000005"/>
    <n v="7"/>
    <x v="6"/>
    <n v="0.7"/>
    <n v="-46.591999999999999"/>
  </r>
  <r>
    <n v="3643"/>
    <s v="CA-2011-156594"/>
    <d v="2011-12-20T00:00:00"/>
    <n v="2011"/>
    <n v="12"/>
    <x v="20"/>
    <x v="20"/>
    <d v="2011-12-23T00:00:00"/>
    <s v="Second Class"/>
    <s v="MC-17845"/>
    <s v="Michael Chen"/>
    <s v="Consumer"/>
    <s v="United States"/>
    <x v="1"/>
    <x v="1"/>
    <x v="141"/>
    <x v="1"/>
    <s v="OFF-BI-10004632"/>
    <x v="1"/>
    <x v="8"/>
    <s v="Ibico Hi-Tech Manual Binding System"/>
    <n v="487.98400000000004"/>
    <n v="2"/>
    <x v="2"/>
    <n v="0.2"/>
    <n v="152.49499999999998"/>
  </r>
  <r>
    <n v="3644"/>
    <s v="CA-2011-156594"/>
    <d v="2011-12-20T00:00:00"/>
    <n v="2011"/>
    <n v="12"/>
    <x v="20"/>
    <x v="20"/>
    <d v="2011-12-23T00:00:00"/>
    <s v="Second Class"/>
    <s v="MC-17845"/>
    <s v="Michael Chen"/>
    <s v="Consumer"/>
    <s v="United States"/>
    <x v="1"/>
    <x v="1"/>
    <x v="141"/>
    <x v="1"/>
    <s v="OFF-AR-10001725"/>
    <x v="1"/>
    <x v="6"/>
    <s v="Boston Home &amp; Office Model 2000 Electric Pencil Sharpeners"/>
    <n v="47.3"/>
    <n v="2"/>
    <x v="0"/>
    <n v="0"/>
    <n v="12.298000000000002"/>
  </r>
  <r>
    <n v="3645"/>
    <s v="CA-2011-156594"/>
    <d v="2011-12-20T00:00:00"/>
    <n v="2011"/>
    <n v="12"/>
    <x v="20"/>
    <x v="20"/>
    <d v="2011-12-23T00:00:00"/>
    <s v="Second Class"/>
    <s v="MC-17845"/>
    <s v="Michael Chen"/>
    <s v="Consumer"/>
    <s v="United States"/>
    <x v="1"/>
    <x v="1"/>
    <x v="141"/>
    <x v="1"/>
    <s v="OFF-AR-10004269"/>
    <x v="1"/>
    <x v="6"/>
    <s v="Newell 31"/>
    <n v="4.13"/>
    <n v="1"/>
    <x v="0"/>
    <n v="0"/>
    <n v="1.1564000000000001"/>
  </r>
  <r>
    <n v="3646"/>
    <s v="CA-2011-156594"/>
    <d v="2011-12-20T00:00:00"/>
    <n v="2011"/>
    <n v="12"/>
    <x v="20"/>
    <x v="20"/>
    <d v="2011-12-23T00:00:00"/>
    <s v="Second Class"/>
    <s v="MC-17845"/>
    <s v="Michael Chen"/>
    <s v="Consumer"/>
    <s v="United States"/>
    <x v="1"/>
    <x v="1"/>
    <x v="141"/>
    <x v="1"/>
    <s v="OFF-BI-10003007"/>
    <x v="1"/>
    <x v="8"/>
    <s v="Premium Transparent Presentation Covers, No Pattern/Clear, 8 1/2&quot; x 11&quot;"/>
    <n v="155.12"/>
    <n v="5"/>
    <x v="2"/>
    <n v="0.2"/>
    <n v="50.413999999999987"/>
  </r>
  <r>
    <n v="3647"/>
    <s v="CA-2011-146528"/>
    <d v="2011-07-25T00:00:00"/>
    <n v="2011"/>
    <n v="7"/>
    <x v="39"/>
    <x v="39"/>
    <d v="2011-07-27T00:00:00"/>
    <s v="Second Class"/>
    <s v="VF-21715"/>
    <s v="Vicky Freymann"/>
    <s v="Home Office"/>
    <s v="United States"/>
    <x v="1"/>
    <x v="1"/>
    <x v="62"/>
    <x v="1"/>
    <s v="OFF-PA-10002195"/>
    <x v="1"/>
    <x v="10"/>
    <s v="Xerox 1966"/>
    <n v="6.48"/>
    <n v="1"/>
    <x v="0"/>
    <n v="0"/>
    <n v="3.1752000000000002"/>
  </r>
  <r>
    <n v="3648"/>
    <s v="CA-2011-146528"/>
    <d v="2011-07-25T00:00:00"/>
    <n v="2011"/>
    <n v="7"/>
    <x v="39"/>
    <x v="39"/>
    <d v="2011-07-27T00:00:00"/>
    <s v="Second Class"/>
    <s v="VF-21715"/>
    <s v="Vicky Freymann"/>
    <s v="Home Office"/>
    <s v="United States"/>
    <x v="1"/>
    <x v="1"/>
    <x v="62"/>
    <x v="1"/>
    <s v="OFF-SU-10002522"/>
    <x v="1"/>
    <x v="14"/>
    <s v="Acme Kleen Earth Office Shears"/>
    <n v="15.52"/>
    <n v="4"/>
    <x v="0"/>
    <n v="0"/>
    <n v="4.5007999999999981"/>
  </r>
  <r>
    <n v="3649"/>
    <s v="CA-2012-168459"/>
    <d v="2012-11-22T00:00:00"/>
    <n v="2012"/>
    <n v="11"/>
    <x v="6"/>
    <x v="6"/>
    <d v="2012-11-27T00:00:00"/>
    <s v="Standard Class"/>
    <s v="MC-17275"/>
    <s v="Marc Crier"/>
    <s v="Consumer"/>
    <s v="United States"/>
    <x v="26"/>
    <x v="18"/>
    <x v="31"/>
    <x v="0"/>
    <s v="OFF-BI-10003712"/>
    <x v="1"/>
    <x v="8"/>
    <s v="Acco Pressboard Covers with Storage Hooks, 14 7/8&quot; x 11&quot;, Light Blue"/>
    <n v="2.9460000000000006"/>
    <n v="2"/>
    <x v="6"/>
    <n v="0.7"/>
    <n v="-2.0621999999999998"/>
  </r>
  <r>
    <n v="3650"/>
    <s v="CA-2012-168459"/>
    <d v="2012-11-22T00:00:00"/>
    <n v="2012"/>
    <n v="11"/>
    <x v="6"/>
    <x v="6"/>
    <d v="2012-11-27T00:00:00"/>
    <s v="Standard Class"/>
    <s v="MC-17275"/>
    <s v="Marc Crier"/>
    <s v="Consumer"/>
    <s v="United States"/>
    <x v="26"/>
    <x v="18"/>
    <x v="31"/>
    <x v="0"/>
    <s v="OFF-FA-10004854"/>
    <x v="1"/>
    <x v="13"/>
    <s v="Vinyl Coated Wire Paper Clips in Organizer Box, 800/Box"/>
    <n v="55.104000000000006"/>
    <n v="6"/>
    <x v="2"/>
    <n v="0.2"/>
    <n v="18.597599999999993"/>
  </r>
  <r>
    <n v="3651"/>
    <s v="CA-2014-109960"/>
    <d v="2014-12-10T00:00:00"/>
    <n v="2014"/>
    <n v="12"/>
    <x v="22"/>
    <x v="22"/>
    <d v="2014-12-12T00:00:00"/>
    <s v="Second Class"/>
    <s v="DB-13210"/>
    <s v="Dean Braden"/>
    <s v="Consumer"/>
    <s v="United States"/>
    <x v="66"/>
    <x v="12"/>
    <x v="151"/>
    <x v="2"/>
    <s v="TEC-AC-10004859"/>
    <x v="2"/>
    <x v="11"/>
    <s v="Maxell Pro 80 Minute CD-R, 10/Pack"/>
    <n v="104.88"/>
    <n v="6"/>
    <x v="0"/>
    <n v="0"/>
    <n v="41.952000000000005"/>
  </r>
  <r>
    <n v="3652"/>
    <s v="CA-2014-109960"/>
    <d v="2014-12-10T00:00:00"/>
    <n v="2014"/>
    <n v="12"/>
    <x v="22"/>
    <x v="22"/>
    <d v="2014-12-12T00:00:00"/>
    <s v="Second Class"/>
    <s v="DB-13210"/>
    <s v="Dean Braden"/>
    <s v="Consumer"/>
    <s v="United States"/>
    <x v="66"/>
    <x v="12"/>
    <x v="151"/>
    <x v="2"/>
    <s v="OFF-AR-10001860"/>
    <x v="1"/>
    <x v="6"/>
    <s v="BIC Liqua Brite Liner"/>
    <n v="34.700000000000003"/>
    <n v="5"/>
    <x v="0"/>
    <n v="0"/>
    <n v="12.492000000000001"/>
  </r>
  <r>
    <n v="3653"/>
    <s v="CA-2014-109960"/>
    <d v="2014-12-10T00:00:00"/>
    <n v="2014"/>
    <n v="12"/>
    <x v="22"/>
    <x v="22"/>
    <d v="2014-12-12T00:00:00"/>
    <s v="Second Class"/>
    <s v="DB-13210"/>
    <s v="Dean Braden"/>
    <s v="Consumer"/>
    <s v="United States"/>
    <x v="66"/>
    <x v="12"/>
    <x v="151"/>
    <x v="2"/>
    <s v="OFF-BI-10001636"/>
    <x v="1"/>
    <x v="8"/>
    <s v="Ibico Plastic and Wire Spiral Binding Combs"/>
    <n v="33.72"/>
    <n v="4"/>
    <x v="0"/>
    <n v="0"/>
    <n v="15.511199999999999"/>
  </r>
  <r>
    <n v="3654"/>
    <s v="CA-2014-109960"/>
    <d v="2014-12-10T00:00:00"/>
    <n v="2014"/>
    <n v="12"/>
    <x v="22"/>
    <x v="22"/>
    <d v="2014-12-12T00:00:00"/>
    <s v="Second Class"/>
    <s v="DB-13210"/>
    <s v="Dean Braden"/>
    <s v="Consumer"/>
    <s v="United States"/>
    <x v="66"/>
    <x v="12"/>
    <x v="151"/>
    <x v="2"/>
    <s v="OFF-PA-10000349"/>
    <x v="1"/>
    <x v="10"/>
    <s v="Staples"/>
    <n v="14.940000000000001"/>
    <n v="3"/>
    <x v="0"/>
    <n v="0"/>
    <n v="7.0218000000000007"/>
  </r>
  <r>
    <n v="3655"/>
    <s v="CA-2014-133004"/>
    <d v="2014-09-01T00:00:00"/>
    <n v="2014"/>
    <n v="9"/>
    <x v="15"/>
    <x v="15"/>
    <d v="2014-09-06T00:00:00"/>
    <s v="Standard Class"/>
    <s v="AJ-10945"/>
    <s v="Ashley Jarboe"/>
    <s v="Consumer"/>
    <s v="United States"/>
    <x v="104"/>
    <x v="14"/>
    <x v="451"/>
    <x v="2"/>
    <s v="OFF-AP-10002439"/>
    <x v="1"/>
    <x v="9"/>
    <s v="Tripp Lite Isotel 8 Ultra 8 Outlet Metal Surge"/>
    <n v="638.73"/>
    <n v="9"/>
    <x v="0"/>
    <n v="0"/>
    <n v="166.06979999999999"/>
  </r>
  <r>
    <n v="3656"/>
    <s v="CA-2014-168102"/>
    <d v="2014-04-25T00:00:00"/>
    <n v="2014"/>
    <n v="4"/>
    <x v="4"/>
    <x v="4"/>
    <d v="2014-05-01T00:00:00"/>
    <s v="Standard Class"/>
    <s v="CP-12340"/>
    <s v="Christine Phan"/>
    <s v="Corporate"/>
    <s v="United States"/>
    <x v="108"/>
    <x v="2"/>
    <x v="133"/>
    <x v="0"/>
    <s v="OFF-ST-10001370"/>
    <x v="1"/>
    <x v="4"/>
    <s v="Sensible Storage WireTech Storage Systems"/>
    <n v="113.56800000000001"/>
    <n v="2"/>
    <x v="2"/>
    <n v="0.2"/>
    <n v="-21.294000000000018"/>
  </r>
  <r>
    <n v="3657"/>
    <s v="CA-2014-158036"/>
    <d v="2014-09-09T00:00:00"/>
    <n v="2014"/>
    <n v="9"/>
    <x v="15"/>
    <x v="15"/>
    <d v="2014-09-15T00:00:00"/>
    <s v="Standard Class"/>
    <s v="DB-13555"/>
    <s v="Dorothy Badders"/>
    <s v="Corporate"/>
    <s v="United States"/>
    <x v="65"/>
    <x v="24"/>
    <x v="82"/>
    <x v="3"/>
    <s v="TEC-AC-10002558"/>
    <x v="2"/>
    <x v="11"/>
    <s v="Imation Swivel Flash Drive USB flash drive - 8 GB"/>
    <n v="9.0960000000000001"/>
    <n v="1"/>
    <x v="2"/>
    <n v="0.2"/>
    <n v="1.7054999999999998"/>
  </r>
  <r>
    <n v="3658"/>
    <s v="CA-2012-128083"/>
    <d v="2012-03-12T00:00:00"/>
    <n v="2012"/>
    <n v="3"/>
    <x v="29"/>
    <x v="29"/>
    <d v="2012-03-17T00:00:00"/>
    <s v="Standard Class"/>
    <s v="EB-13750"/>
    <s v="Edward Becker"/>
    <s v="Corporate"/>
    <s v="United States"/>
    <x v="369"/>
    <x v="2"/>
    <x v="452"/>
    <x v="0"/>
    <s v="OFF-EN-10004030"/>
    <x v="1"/>
    <x v="12"/>
    <s v="Convenience Packs of Business Envelopes"/>
    <n v="8.6880000000000006"/>
    <n v="3"/>
    <x v="2"/>
    <n v="0.2"/>
    <n v="2.9322000000000004"/>
  </r>
  <r>
    <n v="3659"/>
    <s v="CA-2012-128083"/>
    <d v="2012-03-12T00:00:00"/>
    <n v="2012"/>
    <n v="3"/>
    <x v="29"/>
    <x v="29"/>
    <d v="2012-03-17T00:00:00"/>
    <s v="Standard Class"/>
    <s v="EB-13750"/>
    <s v="Edward Becker"/>
    <s v="Corporate"/>
    <s v="United States"/>
    <x v="369"/>
    <x v="2"/>
    <x v="452"/>
    <x v="0"/>
    <s v="FUR-FU-10003194"/>
    <x v="0"/>
    <x v="5"/>
    <s v="Eldon Expressions Desk Accessory, Wood Pencil Holder, Oak"/>
    <n v="30.880000000000003"/>
    <n v="4"/>
    <x v="2"/>
    <n v="0.2"/>
    <n v="3.8599999999999977"/>
  </r>
  <r>
    <n v="3660"/>
    <s v="CA-2012-128083"/>
    <d v="2012-03-12T00:00:00"/>
    <n v="2012"/>
    <n v="3"/>
    <x v="29"/>
    <x v="29"/>
    <d v="2012-03-17T00:00:00"/>
    <s v="Standard Class"/>
    <s v="EB-13750"/>
    <s v="Edward Becker"/>
    <s v="Corporate"/>
    <s v="United States"/>
    <x v="369"/>
    <x v="2"/>
    <x v="452"/>
    <x v="0"/>
    <s v="FUR-FU-10001731"/>
    <x v="0"/>
    <x v="5"/>
    <s v="Acrylic Self-Standing Desk Frames"/>
    <n v="6.4080000000000004"/>
    <n v="3"/>
    <x v="2"/>
    <n v="0.2"/>
    <n v="1.4418"/>
  </r>
  <r>
    <n v="3661"/>
    <s v="CA-2013-161676"/>
    <d v="2013-07-19T00:00:00"/>
    <n v="2013"/>
    <n v="7"/>
    <x v="16"/>
    <x v="16"/>
    <d v="2013-07-24T00:00:00"/>
    <s v="Standard Class"/>
    <s v="JP-15460"/>
    <s v="Jennifer Patt"/>
    <s v="Corporate"/>
    <s v="United States"/>
    <x v="220"/>
    <x v="16"/>
    <x v="275"/>
    <x v="1"/>
    <s v="OFF-SU-10004782"/>
    <x v="1"/>
    <x v="14"/>
    <s v="Elite 5&quot; Scissors"/>
    <n v="33.799999999999997"/>
    <n v="5"/>
    <x v="2"/>
    <n v="0.2"/>
    <n v="4.2249999999999979"/>
  </r>
  <r>
    <n v="3662"/>
    <s v="CA-2013-155005"/>
    <d v="2013-06-14T00:00:00"/>
    <n v="2013"/>
    <n v="6"/>
    <x v="1"/>
    <x v="1"/>
    <d v="2013-06-16T00:00:00"/>
    <s v="Second Class"/>
    <s v="SC-20050"/>
    <s v="Sample Company A"/>
    <s v="Home Office"/>
    <s v="United States"/>
    <x v="25"/>
    <x v="12"/>
    <x v="30"/>
    <x v="2"/>
    <s v="TEC-PH-10003484"/>
    <x v="2"/>
    <x v="7"/>
    <s v="Ooma Telo VoIP Home Phone System"/>
    <n v="377.96999999999997"/>
    <n v="3"/>
    <x v="0"/>
    <n v="0"/>
    <n v="94.492500000000007"/>
  </r>
  <r>
    <n v="3663"/>
    <s v="US-2014-129777"/>
    <d v="2014-07-04T00:00:00"/>
    <n v="2014"/>
    <n v="7"/>
    <x v="10"/>
    <x v="10"/>
    <d v="2014-07-10T00:00:00"/>
    <s v="Standard Class"/>
    <s v="FM-14290"/>
    <s v="Frank Merwin"/>
    <s v="Home Office"/>
    <s v="United States"/>
    <x v="94"/>
    <x v="31"/>
    <x v="358"/>
    <x v="3"/>
    <s v="TEC-AC-10003590"/>
    <x v="2"/>
    <x v="11"/>
    <s v="TRENDnet 56K USB 2.0 Phone, Internet and Fax Modem"/>
    <n v="258.89999999999998"/>
    <n v="10"/>
    <x v="0"/>
    <n v="0"/>
    <n v="93.203999999999994"/>
  </r>
  <r>
    <n v="3664"/>
    <s v="US-2014-129777"/>
    <d v="2014-07-04T00:00:00"/>
    <n v="2014"/>
    <n v="7"/>
    <x v="10"/>
    <x v="10"/>
    <d v="2014-07-10T00:00:00"/>
    <s v="Standard Class"/>
    <s v="FM-14290"/>
    <s v="Frank Merwin"/>
    <s v="Home Office"/>
    <s v="United States"/>
    <x v="94"/>
    <x v="31"/>
    <x v="358"/>
    <x v="3"/>
    <s v="OFF-PA-10001970"/>
    <x v="1"/>
    <x v="10"/>
    <s v="Xerox 1881"/>
    <n v="24.56"/>
    <n v="2"/>
    <x v="0"/>
    <n v="0"/>
    <n v="11.543199999999999"/>
  </r>
  <r>
    <n v="3665"/>
    <s v="CA-2011-129364"/>
    <d v="2011-12-08T00:00:00"/>
    <n v="2011"/>
    <n v="12"/>
    <x v="20"/>
    <x v="20"/>
    <d v="2011-12-13T00:00:00"/>
    <s v="Standard Class"/>
    <s v="TB-21250"/>
    <s v="Tim Brockman"/>
    <s v="Consumer"/>
    <s v="United States"/>
    <x v="127"/>
    <x v="21"/>
    <x v="160"/>
    <x v="1"/>
    <s v="OFF-LA-10001569"/>
    <x v="1"/>
    <x v="2"/>
    <s v="Avery 499"/>
    <n v="27.888000000000002"/>
    <n v="7"/>
    <x v="2"/>
    <n v="0.2"/>
    <n v="9.0635999999999974"/>
  </r>
  <r>
    <n v="3666"/>
    <s v="CA-2011-129364"/>
    <d v="2011-12-08T00:00:00"/>
    <n v="2011"/>
    <n v="12"/>
    <x v="20"/>
    <x v="20"/>
    <d v="2011-12-13T00:00:00"/>
    <s v="Standard Class"/>
    <s v="TB-21250"/>
    <s v="Tim Brockman"/>
    <s v="Consumer"/>
    <s v="United States"/>
    <x v="127"/>
    <x v="21"/>
    <x v="160"/>
    <x v="1"/>
    <s v="OFF-BI-10001132"/>
    <x v="1"/>
    <x v="8"/>
    <s v="Acco PRESSTEX Data Binder with Storage Hooks, Dark Blue, 9 1/2&quot; X 11&quot;"/>
    <n v="6.4560000000000004"/>
    <n v="4"/>
    <x v="6"/>
    <n v="0.7"/>
    <n v="-4.5191999999999979"/>
  </r>
  <r>
    <n v="3667"/>
    <s v="CA-2011-129364"/>
    <d v="2011-12-08T00:00:00"/>
    <n v="2011"/>
    <n v="12"/>
    <x v="20"/>
    <x v="20"/>
    <d v="2011-12-13T00:00:00"/>
    <s v="Standard Class"/>
    <s v="TB-21250"/>
    <s v="Tim Brockman"/>
    <s v="Consumer"/>
    <s v="United States"/>
    <x v="127"/>
    <x v="21"/>
    <x v="160"/>
    <x v="1"/>
    <s v="TEC-PH-10003095"/>
    <x v="2"/>
    <x v="7"/>
    <s v="Samsung HM1900 Bluetooth Headset"/>
    <n v="52.679999999999993"/>
    <n v="3"/>
    <x v="2"/>
    <n v="0.2"/>
    <n v="19.754999999999999"/>
  </r>
  <r>
    <n v="3668"/>
    <s v="CA-2011-129364"/>
    <d v="2011-12-08T00:00:00"/>
    <n v="2011"/>
    <n v="12"/>
    <x v="20"/>
    <x v="20"/>
    <d v="2011-12-13T00:00:00"/>
    <s v="Standard Class"/>
    <s v="TB-21250"/>
    <s v="Tim Brockman"/>
    <s v="Consumer"/>
    <s v="United States"/>
    <x v="127"/>
    <x v="21"/>
    <x v="160"/>
    <x v="1"/>
    <s v="OFF-SU-10000432"/>
    <x v="1"/>
    <x v="14"/>
    <s v="Acco Side-Punched Conventional Columnar Pads"/>
    <n v="13.88"/>
    <n v="5"/>
    <x v="2"/>
    <n v="0.2"/>
    <n v="-2.6025000000000014"/>
  </r>
  <r>
    <n v="3669"/>
    <s v="CA-2011-129364"/>
    <d v="2011-12-08T00:00:00"/>
    <n v="2011"/>
    <n v="12"/>
    <x v="20"/>
    <x v="20"/>
    <d v="2011-12-13T00:00:00"/>
    <s v="Standard Class"/>
    <s v="TB-21250"/>
    <s v="Tim Brockman"/>
    <s v="Consumer"/>
    <s v="United States"/>
    <x v="127"/>
    <x v="21"/>
    <x v="160"/>
    <x v="1"/>
    <s v="TEC-AC-10004227"/>
    <x v="2"/>
    <x v="11"/>
    <s v="SanDisk Ultra 16 GB MicroSDHC Class 10 Memory Card"/>
    <n v="103.92000000000002"/>
    <n v="10"/>
    <x v="2"/>
    <n v="0.2"/>
    <n v="-18.186000000000014"/>
  </r>
  <r>
    <n v="3670"/>
    <s v="CA-2011-129364"/>
    <d v="2011-12-08T00:00:00"/>
    <n v="2011"/>
    <n v="12"/>
    <x v="20"/>
    <x v="20"/>
    <d v="2011-12-13T00:00:00"/>
    <s v="Standard Class"/>
    <s v="TB-21250"/>
    <s v="Tim Brockman"/>
    <s v="Consumer"/>
    <s v="United States"/>
    <x v="127"/>
    <x v="21"/>
    <x v="160"/>
    <x v="1"/>
    <s v="OFF-LA-10004409"/>
    <x v="1"/>
    <x v="2"/>
    <s v="Avery 492"/>
    <n v="11.52"/>
    <n v="5"/>
    <x v="2"/>
    <n v="0.2"/>
    <n v="3.7439999999999989"/>
  </r>
  <r>
    <n v="3671"/>
    <s v="CA-2011-129364"/>
    <d v="2011-12-08T00:00:00"/>
    <n v="2011"/>
    <n v="12"/>
    <x v="20"/>
    <x v="20"/>
    <d v="2011-12-13T00:00:00"/>
    <s v="Standard Class"/>
    <s v="TB-21250"/>
    <s v="Tim Brockman"/>
    <s v="Consumer"/>
    <s v="United States"/>
    <x v="127"/>
    <x v="21"/>
    <x v="160"/>
    <x v="1"/>
    <s v="OFF-PA-10001569"/>
    <x v="1"/>
    <x v="10"/>
    <s v="Xerox 232"/>
    <n v="10.368000000000002"/>
    <n v="2"/>
    <x v="2"/>
    <n v="0.2"/>
    <n v="3.6288"/>
  </r>
  <r>
    <n v="3672"/>
    <s v="CA-2011-129364"/>
    <d v="2011-12-08T00:00:00"/>
    <n v="2011"/>
    <n v="12"/>
    <x v="20"/>
    <x v="20"/>
    <d v="2011-12-13T00:00:00"/>
    <s v="Standard Class"/>
    <s v="TB-21250"/>
    <s v="Tim Brockman"/>
    <s v="Consumer"/>
    <s v="United States"/>
    <x v="127"/>
    <x v="21"/>
    <x v="160"/>
    <x v="1"/>
    <s v="OFF-ST-10001031"/>
    <x v="1"/>
    <x v="4"/>
    <s v="Adjustable Personal File Tote"/>
    <n v="39.072000000000003"/>
    <n v="3"/>
    <x v="2"/>
    <n v="0.2"/>
    <n v="2.9304000000000023"/>
  </r>
  <r>
    <n v="3673"/>
    <s v="CA-2013-104969"/>
    <d v="2013-04-09T00:00:00"/>
    <n v="2013"/>
    <n v="4"/>
    <x v="25"/>
    <x v="25"/>
    <d v="2013-04-15T00:00:00"/>
    <s v="Standard Class"/>
    <s v="EH-14125"/>
    <s v="Eugene Hildebrand"/>
    <s v="Home Office"/>
    <s v="United States"/>
    <x v="21"/>
    <x v="24"/>
    <x v="411"/>
    <x v="3"/>
    <s v="OFF-EN-10002312"/>
    <x v="1"/>
    <x v="12"/>
    <s v="#10 Self-Seal White Envelopes"/>
    <n v="8.8719999999999999"/>
    <n v="1"/>
    <x v="2"/>
    <n v="0.2"/>
    <n v="3.2161"/>
  </r>
  <r>
    <n v="3674"/>
    <s v="CA-2013-104969"/>
    <d v="2013-04-09T00:00:00"/>
    <n v="2013"/>
    <n v="4"/>
    <x v="25"/>
    <x v="25"/>
    <d v="2013-04-15T00:00:00"/>
    <s v="Standard Class"/>
    <s v="EH-14125"/>
    <s v="Eugene Hildebrand"/>
    <s v="Home Office"/>
    <s v="United States"/>
    <x v="21"/>
    <x v="24"/>
    <x v="411"/>
    <x v="3"/>
    <s v="OFF-BI-10004224"/>
    <x v="1"/>
    <x v="8"/>
    <s v="Catalog Binders with Expanding Posts"/>
    <n v="121.10400000000003"/>
    <n v="6"/>
    <x v="6"/>
    <n v="0.7"/>
    <n v="-100.91999999999999"/>
  </r>
  <r>
    <n v="3675"/>
    <s v="CA-2014-154109"/>
    <d v="2014-11-07T00:00:00"/>
    <n v="2014"/>
    <n v="11"/>
    <x v="23"/>
    <x v="23"/>
    <d v="2014-11-12T00:00:00"/>
    <s v="Standard Class"/>
    <s v="ML-17410"/>
    <s v="Maris LaWare"/>
    <s v="Consumer"/>
    <s v="United States"/>
    <x v="10"/>
    <x v="9"/>
    <x v="105"/>
    <x v="3"/>
    <s v="FUR-CH-10003774"/>
    <x v="0"/>
    <x v="1"/>
    <s v="Global Wood Trimmed Manager's Task Chair, Khaki"/>
    <n v="127.372"/>
    <n v="2"/>
    <x v="4"/>
    <n v="0.3"/>
    <n v="-30.933200000000006"/>
  </r>
  <r>
    <n v="3676"/>
    <s v="CA-2014-154109"/>
    <d v="2014-11-07T00:00:00"/>
    <n v="2014"/>
    <n v="11"/>
    <x v="23"/>
    <x v="23"/>
    <d v="2014-11-12T00:00:00"/>
    <s v="Standard Class"/>
    <s v="ML-17410"/>
    <s v="Maris LaWare"/>
    <s v="Consumer"/>
    <s v="United States"/>
    <x v="10"/>
    <x v="9"/>
    <x v="105"/>
    <x v="3"/>
    <s v="OFF-PA-10000157"/>
    <x v="1"/>
    <x v="10"/>
    <s v="Xerox 191"/>
    <n v="47.952000000000005"/>
    <n v="3"/>
    <x v="2"/>
    <n v="0.2"/>
    <n v="16.183799999999998"/>
  </r>
  <r>
    <n v="3677"/>
    <s v="CA-2012-156440"/>
    <d v="2012-12-05T00:00:00"/>
    <n v="2012"/>
    <n v="12"/>
    <x v="14"/>
    <x v="14"/>
    <d v="2012-12-09T00:00:00"/>
    <s v="Standard Class"/>
    <s v="MH-17620"/>
    <s v="Matt Hagelstein"/>
    <s v="Corporate"/>
    <s v="United States"/>
    <x v="70"/>
    <x v="1"/>
    <x v="188"/>
    <x v="1"/>
    <s v="FUR-FU-10004090"/>
    <x v="0"/>
    <x v="5"/>
    <s v="Executive Impressions 14&quot; Contract Wall Clock"/>
    <n v="44.46"/>
    <n v="2"/>
    <x v="0"/>
    <n v="0"/>
    <n v="14.671799999999998"/>
  </r>
  <r>
    <n v="3678"/>
    <s v="CA-2012-132626"/>
    <d v="2012-07-09T00:00:00"/>
    <n v="2012"/>
    <n v="7"/>
    <x v="38"/>
    <x v="38"/>
    <d v="2012-07-14T00:00:00"/>
    <s v="Standard Class"/>
    <s v="BT-11680"/>
    <s v="Brian Thompson"/>
    <s v="Consumer"/>
    <s v="United States"/>
    <x v="183"/>
    <x v="39"/>
    <x v="234"/>
    <x v="3"/>
    <s v="OFF-FA-10002763"/>
    <x v="1"/>
    <x v="13"/>
    <s v="Advantus Map Pennant Flags and Round Head Tacks"/>
    <n v="15.8"/>
    <n v="4"/>
    <x v="0"/>
    <n v="0"/>
    <n v="5.0559999999999992"/>
  </r>
  <r>
    <n v="3679"/>
    <s v="CA-2012-132626"/>
    <d v="2012-07-09T00:00:00"/>
    <n v="2012"/>
    <n v="7"/>
    <x v="38"/>
    <x v="38"/>
    <d v="2012-07-14T00:00:00"/>
    <s v="Standard Class"/>
    <s v="BT-11680"/>
    <s v="Brian Thompson"/>
    <s v="Consumer"/>
    <s v="United States"/>
    <x v="183"/>
    <x v="39"/>
    <x v="234"/>
    <x v="3"/>
    <s v="TEC-MA-10002428"/>
    <x v="2"/>
    <x v="15"/>
    <s v="Fellowes Powershred HS-440 4-Sheet High Security Shredder"/>
    <n v="464.97"/>
    <n v="3"/>
    <x v="0"/>
    <n v="0"/>
    <n v="209.23649999999998"/>
  </r>
  <r>
    <n v="3680"/>
    <s v="CA-2012-132626"/>
    <d v="2012-07-09T00:00:00"/>
    <n v="2012"/>
    <n v="7"/>
    <x v="38"/>
    <x v="38"/>
    <d v="2012-07-14T00:00:00"/>
    <s v="Standard Class"/>
    <s v="BT-11680"/>
    <s v="Brian Thompson"/>
    <s v="Consumer"/>
    <s v="United States"/>
    <x v="183"/>
    <x v="39"/>
    <x v="234"/>
    <x v="3"/>
    <s v="FUR-FU-10002918"/>
    <x v="0"/>
    <x v="5"/>
    <s v="Eldon ClusterMat Chair Mat with Cordless Antistatic Protection"/>
    <n v="181.96"/>
    <n v="2"/>
    <x v="0"/>
    <n v="0"/>
    <n v="20.015600000000006"/>
  </r>
  <r>
    <n v="3681"/>
    <s v="CA-2012-132626"/>
    <d v="2012-07-09T00:00:00"/>
    <n v="2012"/>
    <n v="7"/>
    <x v="38"/>
    <x v="38"/>
    <d v="2012-07-14T00:00:00"/>
    <s v="Standard Class"/>
    <s v="BT-11680"/>
    <s v="Brian Thompson"/>
    <s v="Consumer"/>
    <s v="United States"/>
    <x v="183"/>
    <x v="39"/>
    <x v="234"/>
    <x v="3"/>
    <s v="OFF-LA-10000476"/>
    <x v="1"/>
    <x v="2"/>
    <s v="Avery 05222 Permanent Self-Adhesive File Folder Labels for Typewriters, on Rolls, White, 250/Roll"/>
    <n v="12.39"/>
    <n v="3"/>
    <x v="0"/>
    <n v="0"/>
    <n v="5.6993999999999998"/>
  </r>
  <r>
    <n v="3682"/>
    <s v="CA-2012-132626"/>
    <d v="2012-07-09T00:00:00"/>
    <n v="2012"/>
    <n v="7"/>
    <x v="38"/>
    <x v="38"/>
    <d v="2012-07-14T00:00:00"/>
    <s v="Standard Class"/>
    <s v="BT-11680"/>
    <s v="Brian Thompson"/>
    <s v="Consumer"/>
    <s v="United States"/>
    <x v="183"/>
    <x v="39"/>
    <x v="234"/>
    <x v="3"/>
    <s v="OFF-BI-10002854"/>
    <x v="1"/>
    <x v="8"/>
    <s v="Performers Binder/Pad Holder, Black"/>
    <n v="84.09"/>
    <n v="3"/>
    <x v="0"/>
    <n v="0"/>
    <n v="42.045000000000002"/>
  </r>
  <r>
    <n v="3683"/>
    <s v="CA-2012-132626"/>
    <d v="2012-07-09T00:00:00"/>
    <n v="2012"/>
    <n v="7"/>
    <x v="38"/>
    <x v="38"/>
    <d v="2012-07-14T00:00:00"/>
    <s v="Standard Class"/>
    <s v="BT-11680"/>
    <s v="Brian Thompson"/>
    <s v="Consumer"/>
    <s v="United States"/>
    <x v="183"/>
    <x v="39"/>
    <x v="234"/>
    <x v="3"/>
    <s v="OFF-AR-10002987"/>
    <x v="1"/>
    <x v="6"/>
    <s v="Prismacolor Color Pencil Set"/>
    <n v="79.36"/>
    <n v="4"/>
    <x v="0"/>
    <n v="0"/>
    <n v="32.537600000000005"/>
  </r>
  <r>
    <n v="3684"/>
    <s v="CA-2012-132626"/>
    <d v="2012-07-09T00:00:00"/>
    <n v="2012"/>
    <n v="7"/>
    <x v="38"/>
    <x v="38"/>
    <d v="2012-07-14T00:00:00"/>
    <s v="Standard Class"/>
    <s v="BT-11680"/>
    <s v="Brian Thompson"/>
    <s v="Consumer"/>
    <s v="United States"/>
    <x v="183"/>
    <x v="39"/>
    <x v="234"/>
    <x v="3"/>
    <s v="OFF-BI-10004001"/>
    <x v="1"/>
    <x v="8"/>
    <s v="GBC Recycled VeloBinder Covers"/>
    <n v="153.35999999999999"/>
    <n v="9"/>
    <x v="0"/>
    <n v="0"/>
    <n v="70.545599999999979"/>
  </r>
  <r>
    <n v="3685"/>
    <s v="CA-2012-132626"/>
    <d v="2012-07-09T00:00:00"/>
    <n v="2012"/>
    <n v="7"/>
    <x v="38"/>
    <x v="38"/>
    <d v="2012-07-14T00:00:00"/>
    <s v="Standard Class"/>
    <s v="BT-11680"/>
    <s v="Brian Thompson"/>
    <s v="Consumer"/>
    <s v="United States"/>
    <x v="183"/>
    <x v="39"/>
    <x v="234"/>
    <x v="3"/>
    <s v="OFF-BI-10001634"/>
    <x v="1"/>
    <x v="8"/>
    <s v="Wilson Jones Active Use Binders"/>
    <n v="43.68"/>
    <n v="6"/>
    <x v="0"/>
    <n v="0"/>
    <n v="21.403200000000002"/>
  </r>
  <r>
    <n v="3686"/>
    <s v="CA-2012-132626"/>
    <d v="2012-07-09T00:00:00"/>
    <n v="2012"/>
    <n v="7"/>
    <x v="38"/>
    <x v="38"/>
    <d v="2012-07-14T00:00:00"/>
    <s v="Standard Class"/>
    <s v="BT-11680"/>
    <s v="Brian Thompson"/>
    <s v="Consumer"/>
    <s v="United States"/>
    <x v="183"/>
    <x v="39"/>
    <x v="234"/>
    <x v="3"/>
    <s v="OFF-ST-10003722"/>
    <x v="1"/>
    <x v="4"/>
    <s v="Project Tote Personal File"/>
    <n v="98.21"/>
    <n v="7"/>
    <x v="0"/>
    <n v="0"/>
    <n v="28.480899999999984"/>
  </r>
  <r>
    <n v="3687"/>
    <s v="CA-2013-102792"/>
    <d v="2013-12-14T00:00:00"/>
    <n v="2013"/>
    <n v="12"/>
    <x v="5"/>
    <x v="5"/>
    <d v="2013-12-20T00:00:00"/>
    <s v="Standard Class"/>
    <s v="JC-15340"/>
    <s v="Jasper Cacioppo"/>
    <s v="Consumer"/>
    <s v="United States"/>
    <x v="169"/>
    <x v="1"/>
    <x v="215"/>
    <x v="1"/>
    <s v="OFF-AR-10004757"/>
    <x v="1"/>
    <x v="6"/>
    <s v="Crayola Colored Pencils"/>
    <n v="9.84"/>
    <n v="3"/>
    <x v="0"/>
    <n v="0"/>
    <n v="3.2471999999999994"/>
  </r>
  <r>
    <n v="3688"/>
    <s v="CA-2013-108567"/>
    <d v="2013-05-21T00:00:00"/>
    <n v="2013"/>
    <n v="5"/>
    <x v="35"/>
    <x v="35"/>
    <d v="2013-05-25T00:00:00"/>
    <s v="Standard Class"/>
    <s v="DB-13210"/>
    <s v="Dean Braden"/>
    <s v="Consumer"/>
    <s v="United States"/>
    <x v="370"/>
    <x v="2"/>
    <x v="453"/>
    <x v="0"/>
    <s v="OFF-BI-10004140"/>
    <x v="1"/>
    <x v="8"/>
    <s v="Avery Non-Stick Binders"/>
    <n v="2.6940000000000004"/>
    <n v="2"/>
    <x v="6"/>
    <n v="0.7"/>
    <n v="-2.2450000000000001"/>
  </r>
  <r>
    <n v="3689"/>
    <s v="CA-2014-140760"/>
    <d v="2014-06-03T00:00:00"/>
    <n v="2014"/>
    <n v="6"/>
    <x v="27"/>
    <x v="27"/>
    <d v="2014-06-06T00:00:00"/>
    <s v="Second Class"/>
    <s v="DO-13435"/>
    <s v="Denny Ordway"/>
    <s v="Consumer"/>
    <s v="United States"/>
    <x v="123"/>
    <x v="16"/>
    <x v="154"/>
    <x v="1"/>
    <s v="OFF-PA-10002479"/>
    <x v="1"/>
    <x v="10"/>
    <s v="Xerox 4200 Series MultiUse Premium Copy Paper (20Lb. and 84 Bright)"/>
    <n v="25.344000000000001"/>
    <n v="6"/>
    <x v="2"/>
    <n v="0.2"/>
    <n v="7.92"/>
  </r>
  <r>
    <n v="3690"/>
    <s v="CA-2014-140760"/>
    <d v="2014-06-03T00:00:00"/>
    <n v="2014"/>
    <n v="6"/>
    <x v="27"/>
    <x v="27"/>
    <d v="2014-06-06T00:00:00"/>
    <s v="Second Class"/>
    <s v="DO-13435"/>
    <s v="Denny Ordway"/>
    <s v="Consumer"/>
    <s v="United States"/>
    <x v="123"/>
    <x v="16"/>
    <x v="154"/>
    <x v="1"/>
    <s v="OFF-EN-10001141"/>
    <x v="1"/>
    <x v="12"/>
    <s v="Manila Recycled Extra-Heavyweight Clasp Envelopes, 6&quot; x 9&quot;"/>
    <n v="43.92"/>
    <n v="5"/>
    <x v="2"/>
    <n v="0.2"/>
    <n v="15.921000000000003"/>
  </r>
  <r>
    <n v="3691"/>
    <s v="US-2012-131359"/>
    <d v="2012-10-30T00:00:00"/>
    <n v="2012"/>
    <n v="10"/>
    <x v="2"/>
    <x v="2"/>
    <d v="2012-11-02T00:00:00"/>
    <s v="Second Class"/>
    <s v="FA-14230"/>
    <s v="Frank Atkinson"/>
    <s v="Corporate"/>
    <s v="United States"/>
    <x v="60"/>
    <x v="22"/>
    <x v="76"/>
    <x v="1"/>
    <s v="TEC-MA-10000597"/>
    <x v="2"/>
    <x v="15"/>
    <s v="Lexmark S315 Color Inkjet Printer"/>
    <n v="59.994000000000007"/>
    <n v="2"/>
    <x v="6"/>
    <n v="0.7"/>
    <n v="-45.995400000000004"/>
  </r>
  <r>
    <n v="3692"/>
    <s v="US-2012-131359"/>
    <d v="2012-10-30T00:00:00"/>
    <n v="2012"/>
    <n v="10"/>
    <x v="2"/>
    <x v="2"/>
    <d v="2012-11-02T00:00:00"/>
    <s v="Second Class"/>
    <s v="FA-14230"/>
    <s v="Frank Atkinson"/>
    <s v="Corporate"/>
    <s v="United States"/>
    <x v="60"/>
    <x v="22"/>
    <x v="76"/>
    <x v="1"/>
    <s v="TEC-CO-10001571"/>
    <x v="2"/>
    <x v="16"/>
    <s v="Sharp 1540cs Digital Laser Copier"/>
    <n v="439.99200000000002"/>
    <n v="1"/>
    <x v="2"/>
    <n v="0.2"/>
    <n v="164.99700000000001"/>
  </r>
  <r>
    <n v="3693"/>
    <s v="US-2012-131359"/>
    <d v="2012-10-30T00:00:00"/>
    <n v="2012"/>
    <n v="10"/>
    <x v="2"/>
    <x v="2"/>
    <d v="2012-11-02T00:00:00"/>
    <s v="Second Class"/>
    <s v="FA-14230"/>
    <s v="Frank Atkinson"/>
    <s v="Corporate"/>
    <s v="United States"/>
    <x v="60"/>
    <x v="22"/>
    <x v="76"/>
    <x v="1"/>
    <s v="TEC-PH-10004531"/>
    <x v="2"/>
    <x v="7"/>
    <s v="OtterBox Commuter Series Case - iPhone 5 &amp; 5s"/>
    <n v="87.96"/>
    <n v="5"/>
    <x v="2"/>
    <n v="0.2"/>
    <n v="30.785999999999998"/>
  </r>
  <r>
    <n v="3694"/>
    <s v="US-2012-131359"/>
    <d v="2012-10-30T00:00:00"/>
    <n v="2012"/>
    <n v="10"/>
    <x v="2"/>
    <x v="2"/>
    <d v="2012-11-02T00:00:00"/>
    <s v="Second Class"/>
    <s v="FA-14230"/>
    <s v="Frank Atkinson"/>
    <s v="Corporate"/>
    <s v="United States"/>
    <x v="60"/>
    <x v="22"/>
    <x v="76"/>
    <x v="1"/>
    <s v="FUR-FU-10003026"/>
    <x v="0"/>
    <x v="5"/>
    <s v="Eldon Regeneration Recycled Desk Accessories, Black"/>
    <n v="15.488"/>
    <n v="4"/>
    <x v="2"/>
    <n v="0.2"/>
    <n v="3.6783999999999999"/>
  </r>
  <r>
    <n v="3695"/>
    <s v="CA-2013-142097"/>
    <d v="2013-10-16T00:00:00"/>
    <n v="2013"/>
    <n v="10"/>
    <x v="32"/>
    <x v="32"/>
    <d v="2013-10-21T00:00:00"/>
    <s v="Standard Class"/>
    <s v="QJ-19255"/>
    <s v="Quincy Jones"/>
    <s v="Corporate"/>
    <s v="United States"/>
    <x v="24"/>
    <x v="17"/>
    <x v="28"/>
    <x v="0"/>
    <s v="OFF-BI-10002082"/>
    <x v="1"/>
    <x v="8"/>
    <s v="GBC Twin Loop Wire Binding Elements"/>
    <n v="232.96"/>
    <n v="7"/>
    <x v="0"/>
    <n v="0"/>
    <n v="116.48"/>
  </r>
  <r>
    <n v="3696"/>
    <s v="CA-2013-142097"/>
    <d v="2013-10-16T00:00:00"/>
    <n v="2013"/>
    <n v="10"/>
    <x v="32"/>
    <x v="32"/>
    <d v="2013-10-21T00:00:00"/>
    <s v="Standard Class"/>
    <s v="QJ-19255"/>
    <s v="Quincy Jones"/>
    <s v="Corporate"/>
    <s v="United States"/>
    <x v="24"/>
    <x v="17"/>
    <x v="28"/>
    <x v="0"/>
    <s v="OFF-EN-10002312"/>
    <x v="1"/>
    <x v="12"/>
    <s v="#10 Self-Seal White Envelopes"/>
    <n v="66.539999999999992"/>
    <n v="6"/>
    <x v="0"/>
    <n v="0"/>
    <n v="32.604599999999998"/>
  </r>
  <r>
    <n v="3697"/>
    <s v="CA-2013-142097"/>
    <d v="2013-10-16T00:00:00"/>
    <n v="2013"/>
    <n v="10"/>
    <x v="32"/>
    <x v="32"/>
    <d v="2013-10-21T00:00:00"/>
    <s v="Standard Class"/>
    <s v="QJ-19255"/>
    <s v="Quincy Jones"/>
    <s v="Corporate"/>
    <s v="United States"/>
    <x v="24"/>
    <x v="17"/>
    <x v="28"/>
    <x v="0"/>
    <s v="OFF-AP-10000696"/>
    <x v="1"/>
    <x v="9"/>
    <s v="Holmes Odor Grabber"/>
    <n v="43.26"/>
    <n v="3"/>
    <x v="0"/>
    <n v="0"/>
    <n v="14.275799999999998"/>
  </r>
  <r>
    <n v="3698"/>
    <s v="CA-2012-151680"/>
    <d v="2012-11-19T00:00:00"/>
    <n v="2012"/>
    <n v="11"/>
    <x v="6"/>
    <x v="6"/>
    <d v="2012-11-21T00:00:00"/>
    <s v="Second Class"/>
    <s v="TC-21475"/>
    <s v="Tony Chapman"/>
    <s v="Home Office"/>
    <s v="United States"/>
    <x v="4"/>
    <x v="4"/>
    <x v="60"/>
    <x v="1"/>
    <s v="FUR-FU-10000305"/>
    <x v="0"/>
    <x v="5"/>
    <s v="Tenex V2T-RE Standard Weight Series Chair Mat, 45&quot; x 53&quot;, Lip 25&quot; x 12&quot;"/>
    <n v="141.96"/>
    <n v="2"/>
    <x v="0"/>
    <n v="0"/>
    <n v="22.7136"/>
  </r>
  <r>
    <n v="3699"/>
    <s v="CA-2011-140039"/>
    <d v="2011-09-13T00:00:00"/>
    <n v="2011"/>
    <n v="9"/>
    <x v="30"/>
    <x v="30"/>
    <d v="2011-09-17T00:00:00"/>
    <s v="Standard Class"/>
    <s v="ON-18715"/>
    <s v="Odella Nelson"/>
    <s v="Corporate"/>
    <s v="United States"/>
    <x v="228"/>
    <x v="16"/>
    <x v="285"/>
    <x v="1"/>
    <s v="OFF-ST-10001034"/>
    <x v="1"/>
    <x v="4"/>
    <s v="Eldon File Chest Portable File"/>
    <n v="79.400000000000006"/>
    <n v="5"/>
    <x v="2"/>
    <n v="0.2"/>
    <n v="5.9550000000000054"/>
  </r>
  <r>
    <n v="3700"/>
    <s v="CA-2014-160416"/>
    <d v="2014-11-14T00:00:00"/>
    <n v="2014"/>
    <n v="11"/>
    <x v="23"/>
    <x v="23"/>
    <d v="2014-11-19T00:00:00"/>
    <s v="Second Class"/>
    <s v="AD-10180"/>
    <s v="Alan Dominguez"/>
    <s v="Home Office"/>
    <s v="United States"/>
    <x v="181"/>
    <x v="15"/>
    <x v="231"/>
    <x v="3"/>
    <s v="TEC-AC-10004114"/>
    <x v="2"/>
    <x v="11"/>
    <s v="KeyTronic 6101 Series - Keyboard - Black"/>
    <n v="163.96"/>
    <n v="4"/>
    <x v="0"/>
    <n v="0"/>
    <n v="70.502800000000008"/>
  </r>
  <r>
    <n v="3701"/>
    <s v="CA-2014-169411"/>
    <d v="2014-12-25T00:00:00"/>
    <n v="2014"/>
    <n v="12"/>
    <x v="22"/>
    <x v="22"/>
    <d v="2014-12-30T00:00:00"/>
    <s v="Standard Class"/>
    <s v="AC-10615"/>
    <s v="Ann Chong"/>
    <s v="Corporate"/>
    <s v="United States"/>
    <x v="30"/>
    <x v="15"/>
    <x v="144"/>
    <x v="3"/>
    <s v="FUR-FU-10001602"/>
    <x v="0"/>
    <x v="5"/>
    <s v="Eldon Delta Triangular Chair Mat, 52&quot; x 58&quot;, Clear"/>
    <n v="37.93"/>
    <n v="1"/>
    <x v="0"/>
    <n v="0"/>
    <n v="6.8273999999999972"/>
  </r>
  <r>
    <n v="3702"/>
    <s v="CA-2013-126543"/>
    <d v="2013-01-09T00:00:00"/>
    <n v="2013"/>
    <n v="1"/>
    <x v="12"/>
    <x v="12"/>
    <d v="2013-01-13T00:00:00"/>
    <s v="Second Class"/>
    <s v="MF-17665"/>
    <s v="Maureen Fritzler"/>
    <s v="Corporate"/>
    <s v="United States"/>
    <x v="167"/>
    <x v="24"/>
    <x v="213"/>
    <x v="3"/>
    <s v="FUR-FU-10002445"/>
    <x v="0"/>
    <x v="5"/>
    <s v="DAX Two-Tone Rosewood/Black Document Frame, Desktop, 5 x 7"/>
    <n v="15.168000000000001"/>
    <n v="2"/>
    <x v="2"/>
    <n v="0.2"/>
    <n v="3.7920000000000011"/>
  </r>
  <r>
    <n v="3703"/>
    <s v="CA-2012-104941"/>
    <d v="2012-06-13T00:00:00"/>
    <n v="2012"/>
    <n v="6"/>
    <x v="40"/>
    <x v="40"/>
    <d v="2012-06-19T00:00:00"/>
    <s v="Standard Class"/>
    <s v="DH-13075"/>
    <s v="Dave Hallsten"/>
    <s v="Corporate"/>
    <s v="United States"/>
    <x v="27"/>
    <x v="19"/>
    <x v="33"/>
    <x v="0"/>
    <s v="OFF-AR-10004269"/>
    <x v="1"/>
    <x v="6"/>
    <s v="Newell 31"/>
    <n v="24.78"/>
    <n v="6"/>
    <x v="0"/>
    <n v="0"/>
    <n v="6.9384000000000006"/>
  </r>
  <r>
    <n v="3704"/>
    <s v="CA-2012-104941"/>
    <d v="2012-06-13T00:00:00"/>
    <n v="2012"/>
    <n v="6"/>
    <x v="40"/>
    <x v="40"/>
    <d v="2012-06-19T00:00:00"/>
    <s v="Standard Class"/>
    <s v="DH-13075"/>
    <s v="Dave Hallsten"/>
    <s v="Corporate"/>
    <s v="United States"/>
    <x v="27"/>
    <x v="19"/>
    <x v="33"/>
    <x v="0"/>
    <s v="OFF-BI-10001249"/>
    <x v="1"/>
    <x v="8"/>
    <s v="Avery Heavy-Duty EZD View Binder with Locking Rings"/>
    <n v="19.14"/>
    <n v="3"/>
    <x v="0"/>
    <n v="0"/>
    <n v="8.8043999999999993"/>
  </r>
  <r>
    <n v="3705"/>
    <s v="CA-2012-104941"/>
    <d v="2012-06-13T00:00:00"/>
    <n v="2012"/>
    <n v="6"/>
    <x v="40"/>
    <x v="40"/>
    <d v="2012-06-19T00:00:00"/>
    <s v="Standard Class"/>
    <s v="DH-13075"/>
    <s v="Dave Hallsten"/>
    <s v="Corporate"/>
    <s v="United States"/>
    <x v="27"/>
    <x v="19"/>
    <x v="33"/>
    <x v="0"/>
    <s v="TEC-CO-10004202"/>
    <x v="2"/>
    <x v="16"/>
    <s v="Brother DCP1000 Digital 3 in 1 Multifunction Machine"/>
    <n v="899.97"/>
    <n v="3"/>
    <x v="0"/>
    <n v="0"/>
    <n v="314.98950000000002"/>
  </r>
  <r>
    <n v="3706"/>
    <s v="CA-2012-104941"/>
    <d v="2012-06-13T00:00:00"/>
    <n v="2012"/>
    <n v="6"/>
    <x v="40"/>
    <x v="40"/>
    <d v="2012-06-19T00:00:00"/>
    <s v="Standard Class"/>
    <s v="DH-13075"/>
    <s v="Dave Hallsten"/>
    <s v="Corporate"/>
    <s v="United States"/>
    <x v="27"/>
    <x v="19"/>
    <x v="33"/>
    <x v="0"/>
    <s v="OFF-PA-10003363"/>
    <x v="1"/>
    <x v="10"/>
    <s v="Xerox 204"/>
    <n v="32.400000000000006"/>
    <n v="5"/>
    <x v="0"/>
    <n v="0"/>
    <n v="15.552000000000001"/>
  </r>
  <r>
    <n v="3707"/>
    <s v="CA-2014-160087"/>
    <d v="2014-03-19T00:00:00"/>
    <n v="2014"/>
    <n v="3"/>
    <x v="42"/>
    <x v="42"/>
    <d v="2014-03-23T00:00:00"/>
    <s v="Standard Class"/>
    <s v="EN-13780"/>
    <s v="Edward Nazzal"/>
    <s v="Consumer"/>
    <s v="United States"/>
    <x v="61"/>
    <x v="5"/>
    <x v="77"/>
    <x v="2"/>
    <s v="OFF-AR-10001915"/>
    <x v="1"/>
    <x v="6"/>
    <s v="Peel-Off China Markers"/>
    <n v="23.832000000000001"/>
    <n v="3"/>
    <x v="2"/>
    <n v="0.2"/>
    <n v="6.5538000000000007"/>
  </r>
  <r>
    <n v="3708"/>
    <s v="CA-2011-120544"/>
    <d v="2011-11-23T00:00:00"/>
    <n v="2011"/>
    <n v="11"/>
    <x v="7"/>
    <x v="7"/>
    <d v="2011-11-27T00:00:00"/>
    <s v="Standard Class"/>
    <s v="SS-20140"/>
    <s v="Saphhira Shifley"/>
    <s v="Corporate"/>
    <s v="United States"/>
    <x v="279"/>
    <x v="5"/>
    <x v="350"/>
    <x v="2"/>
    <s v="FUR-FU-10001940"/>
    <x v="0"/>
    <x v="5"/>
    <s v="Staples"/>
    <n v="6.3680000000000003"/>
    <n v="2"/>
    <x v="7"/>
    <n v="0.6"/>
    <n v="-2.5471999999999984"/>
  </r>
  <r>
    <n v="3709"/>
    <s v="CA-2011-120544"/>
    <d v="2011-11-23T00:00:00"/>
    <n v="2011"/>
    <n v="11"/>
    <x v="7"/>
    <x v="7"/>
    <d v="2011-11-27T00:00:00"/>
    <s v="Standard Class"/>
    <s v="SS-20140"/>
    <s v="Saphhira Shifley"/>
    <s v="Corporate"/>
    <s v="United States"/>
    <x v="279"/>
    <x v="5"/>
    <x v="350"/>
    <x v="2"/>
    <s v="OFF-AP-10004336"/>
    <x v="1"/>
    <x v="9"/>
    <s v="Conquest 14 Commercial Heavy-Duty Upright Vacuum, Collection System, Accessory Kit"/>
    <n v="34.175999999999995"/>
    <n v="3"/>
    <x v="3"/>
    <n v="0.8"/>
    <n v="-87.148800000000023"/>
  </r>
  <r>
    <n v="3710"/>
    <s v="CA-2011-120544"/>
    <d v="2011-11-23T00:00:00"/>
    <n v="2011"/>
    <n v="11"/>
    <x v="7"/>
    <x v="7"/>
    <d v="2011-11-27T00:00:00"/>
    <s v="Standard Class"/>
    <s v="SS-20140"/>
    <s v="Saphhira Shifley"/>
    <s v="Corporate"/>
    <s v="United States"/>
    <x v="279"/>
    <x v="5"/>
    <x v="350"/>
    <x v="2"/>
    <s v="TEC-AC-10003709"/>
    <x v="2"/>
    <x v="11"/>
    <s v="Maxell 4.7GB DVD-R 5/Pack"/>
    <n v="5.5440000000000005"/>
    <n v="7"/>
    <x v="2"/>
    <n v="0.2"/>
    <n v="1.6632000000000007"/>
  </r>
  <r>
    <n v="3711"/>
    <s v="CA-2014-113670"/>
    <d v="2014-10-16T00:00:00"/>
    <n v="2014"/>
    <n v="10"/>
    <x v="13"/>
    <x v="13"/>
    <d v="2014-10-18T00:00:00"/>
    <s v="First Class"/>
    <s v="RS-19765"/>
    <s v="Roland Schwarz"/>
    <s v="Corporate"/>
    <s v="United States"/>
    <x v="1"/>
    <x v="1"/>
    <x v="62"/>
    <x v="1"/>
    <s v="FUR-TA-10001705"/>
    <x v="0"/>
    <x v="3"/>
    <s v="Bush Advantage Collection Round Conference Table"/>
    <n v="510.24"/>
    <n v="3"/>
    <x v="2"/>
    <n v="0.2"/>
    <n v="6.3779999999999575"/>
  </r>
  <r>
    <n v="3712"/>
    <s v="CA-2014-113670"/>
    <d v="2014-10-16T00:00:00"/>
    <n v="2014"/>
    <n v="10"/>
    <x v="13"/>
    <x v="13"/>
    <d v="2014-10-18T00:00:00"/>
    <s v="First Class"/>
    <s v="RS-19765"/>
    <s v="Roland Schwarz"/>
    <s v="Corporate"/>
    <s v="United States"/>
    <x v="1"/>
    <x v="1"/>
    <x v="62"/>
    <x v="1"/>
    <s v="OFF-PA-10000675"/>
    <x v="1"/>
    <x v="10"/>
    <s v="Xerox 1919"/>
    <n v="204.95000000000002"/>
    <n v="5"/>
    <x v="0"/>
    <n v="0"/>
    <n v="100.4255"/>
  </r>
  <r>
    <n v="3713"/>
    <s v="CA-2014-166198"/>
    <d v="2014-04-22T00:00:00"/>
    <n v="2014"/>
    <n v="4"/>
    <x v="4"/>
    <x v="4"/>
    <d v="2014-04-25T00:00:00"/>
    <s v="First Class"/>
    <s v="JW-15955"/>
    <s v="Joni Wasserman"/>
    <s v="Consumer"/>
    <s v="United States"/>
    <x v="4"/>
    <x v="4"/>
    <x v="5"/>
    <x v="1"/>
    <s v="TEC-AC-10000521"/>
    <x v="2"/>
    <x v="11"/>
    <s v="Verbatim Slim CD and DVD Storage Cases, 50/Pack"/>
    <n v="11.54"/>
    <n v="1"/>
    <x v="0"/>
    <n v="0"/>
    <n v="3.4619999999999997"/>
  </r>
  <r>
    <n v="3714"/>
    <s v="CA-2014-166198"/>
    <d v="2014-04-22T00:00:00"/>
    <n v="2014"/>
    <n v="4"/>
    <x v="4"/>
    <x v="4"/>
    <d v="2014-04-25T00:00:00"/>
    <s v="First Class"/>
    <s v="JW-15955"/>
    <s v="Joni Wasserman"/>
    <s v="Consumer"/>
    <s v="United States"/>
    <x v="4"/>
    <x v="4"/>
    <x v="5"/>
    <x v="1"/>
    <s v="FUR-FU-10004622"/>
    <x v="0"/>
    <x v="5"/>
    <s v="Eldon Advantage Foldable Chair Mats for Low Pile Carpets"/>
    <n v="162.60000000000002"/>
    <n v="3"/>
    <x v="0"/>
    <n v="0"/>
    <n v="34.145999999999994"/>
  </r>
  <r>
    <n v="3715"/>
    <s v="CA-2011-135608"/>
    <d v="2011-12-08T00:00:00"/>
    <n v="2011"/>
    <n v="12"/>
    <x v="20"/>
    <x v="20"/>
    <d v="2011-12-10T00:00:00"/>
    <s v="Second Class"/>
    <s v="JK-15625"/>
    <s v="Jim Karlsson"/>
    <s v="Consumer"/>
    <s v="United States"/>
    <x v="175"/>
    <x v="4"/>
    <x v="224"/>
    <x v="1"/>
    <s v="OFF-PA-10001954"/>
    <x v="1"/>
    <x v="10"/>
    <s v="Xerox 1964"/>
    <n v="45.68"/>
    <n v="2"/>
    <x v="0"/>
    <n v="0"/>
    <n v="21.012799999999999"/>
  </r>
  <r>
    <n v="3716"/>
    <s v="CA-2011-135608"/>
    <d v="2011-12-08T00:00:00"/>
    <n v="2011"/>
    <n v="12"/>
    <x v="20"/>
    <x v="20"/>
    <d v="2011-12-10T00:00:00"/>
    <s v="Second Class"/>
    <s v="JK-15625"/>
    <s v="Jim Karlsson"/>
    <s v="Consumer"/>
    <s v="United States"/>
    <x v="175"/>
    <x v="4"/>
    <x v="224"/>
    <x v="1"/>
    <s v="FUR-CH-10002602"/>
    <x v="0"/>
    <x v="1"/>
    <s v="DMI Arturo Collection Mission-style Design Wood Chair"/>
    <n v="603.91999999999996"/>
    <n v="5"/>
    <x v="2"/>
    <n v="0.2"/>
    <n v="45.294000000000011"/>
  </r>
  <r>
    <n v="3717"/>
    <s v="CA-2014-144568"/>
    <d v="2014-05-30T00:00:00"/>
    <n v="2014"/>
    <n v="5"/>
    <x v="24"/>
    <x v="24"/>
    <d v="2014-06-03T00:00:00"/>
    <s v="Standard Class"/>
    <s v="JO-15550"/>
    <s v="Jesus Ocampo"/>
    <s v="Home Office"/>
    <s v="United States"/>
    <x v="155"/>
    <x v="8"/>
    <x v="198"/>
    <x v="2"/>
    <s v="OFF-FA-10004395"/>
    <x v="1"/>
    <x v="13"/>
    <s v="Plymouth Boxed Rubber Bands by Plymouth"/>
    <n v="23.55"/>
    <n v="5"/>
    <x v="0"/>
    <n v="0"/>
    <n v="1.1775000000000002"/>
  </r>
  <r>
    <n v="3718"/>
    <s v="CA-2013-142370"/>
    <d v="2013-09-20T00:00:00"/>
    <n v="2013"/>
    <n v="9"/>
    <x v="21"/>
    <x v="21"/>
    <d v="2013-09-24T00:00:00"/>
    <s v="Standard Class"/>
    <s v="TP-21130"/>
    <s v="Theone Pippenger"/>
    <s v="Consumer"/>
    <s v="United States"/>
    <x v="38"/>
    <x v="32"/>
    <x v="112"/>
    <x v="0"/>
    <s v="OFF-SU-10003002"/>
    <x v="1"/>
    <x v="14"/>
    <s v="Letter Slitter"/>
    <n v="5.04"/>
    <n v="2"/>
    <x v="0"/>
    <n v="0"/>
    <n v="0.15120000000000022"/>
  </r>
  <r>
    <n v="3719"/>
    <s v="CA-2013-142370"/>
    <d v="2013-09-20T00:00:00"/>
    <n v="2013"/>
    <n v="9"/>
    <x v="21"/>
    <x v="21"/>
    <d v="2013-09-24T00:00:00"/>
    <s v="Standard Class"/>
    <s v="TP-21130"/>
    <s v="Theone Pippenger"/>
    <s v="Consumer"/>
    <s v="United States"/>
    <x v="38"/>
    <x v="32"/>
    <x v="112"/>
    <x v="0"/>
    <s v="TEC-AC-10002926"/>
    <x v="2"/>
    <x v="11"/>
    <s v="Logitech Wireless Marathon Mouse M705"/>
    <n v="249.95000000000002"/>
    <n v="5"/>
    <x v="0"/>
    <n v="0"/>
    <n v="107.47850000000001"/>
  </r>
  <r>
    <n v="3720"/>
    <s v="CA-2013-105900"/>
    <d v="2013-09-18T00:00:00"/>
    <n v="2013"/>
    <n v="9"/>
    <x v="21"/>
    <x v="21"/>
    <d v="2013-09-24T00:00:00"/>
    <s v="Standard Class"/>
    <s v="BS-11590"/>
    <s v="Brendan Sweed"/>
    <s v="Corporate"/>
    <s v="United States"/>
    <x v="38"/>
    <x v="14"/>
    <x v="134"/>
    <x v="2"/>
    <s v="OFF-AR-10002656"/>
    <x v="1"/>
    <x v="6"/>
    <s v="Sanford Liquid Accent Highlighters"/>
    <n v="33.4"/>
    <n v="5"/>
    <x v="0"/>
    <n v="0"/>
    <n v="12.357999999999997"/>
  </r>
  <r>
    <n v="3721"/>
    <s v="CA-2013-151155"/>
    <d v="2013-12-21T00:00:00"/>
    <n v="2013"/>
    <n v="12"/>
    <x v="5"/>
    <x v="5"/>
    <d v="2013-12-25T00:00:00"/>
    <s v="Standard Class"/>
    <s v="AB-10255"/>
    <s v="Alejandro Ballentine"/>
    <s v="Home Office"/>
    <s v="United States"/>
    <x v="25"/>
    <x v="35"/>
    <x v="129"/>
    <x v="0"/>
    <s v="FUR-FU-10001918"/>
    <x v="0"/>
    <x v="5"/>
    <s v="C-Line Cubicle Keepers Polyproplyene Holder With Velcro Backings"/>
    <n v="18.920000000000002"/>
    <n v="4"/>
    <x v="0"/>
    <n v="0"/>
    <n v="7.3788000000000018"/>
  </r>
  <r>
    <n v="3722"/>
    <s v="CA-2013-151155"/>
    <d v="2013-12-21T00:00:00"/>
    <n v="2013"/>
    <n v="12"/>
    <x v="5"/>
    <x v="5"/>
    <d v="2013-12-25T00:00:00"/>
    <s v="Standard Class"/>
    <s v="AB-10255"/>
    <s v="Alejandro Ballentine"/>
    <s v="Home Office"/>
    <s v="United States"/>
    <x v="25"/>
    <x v="35"/>
    <x v="129"/>
    <x v="0"/>
    <s v="OFF-BI-10003910"/>
    <x v="1"/>
    <x v="8"/>
    <s v="DXL Angle-View Binders with Locking Rings by Samsill"/>
    <n v="15.42"/>
    <n v="2"/>
    <x v="0"/>
    <n v="0"/>
    <n v="6.9390000000000001"/>
  </r>
  <r>
    <n v="3723"/>
    <s v="CA-2014-144036"/>
    <d v="2014-11-23T00:00:00"/>
    <n v="2014"/>
    <n v="11"/>
    <x v="23"/>
    <x v="23"/>
    <d v="2014-11-27T00:00:00"/>
    <s v="Standard Class"/>
    <s v="FO-14305"/>
    <s v="Frank Olsen"/>
    <s v="Consumer"/>
    <s v="United States"/>
    <x v="12"/>
    <x v="5"/>
    <x v="32"/>
    <x v="2"/>
    <s v="OFF-AR-10000122"/>
    <x v="1"/>
    <x v="6"/>
    <s v="Newell 314"/>
    <n v="35.712000000000003"/>
    <n v="8"/>
    <x v="2"/>
    <n v="0.2"/>
    <n v="2.2319999999999958"/>
  </r>
  <r>
    <n v="3724"/>
    <s v="US-2011-169789"/>
    <d v="2011-12-30T00:00:00"/>
    <n v="2011"/>
    <n v="12"/>
    <x v="20"/>
    <x v="20"/>
    <d v="2012-01-04T00:00:00"/>
    <s v="Standard Class"/>
    <s v="MF-17665"/>
    <s v="Maureen Fritzler"/>
    <s v="Corporate"/>
    <s v="United States"/>
    <x v="42"/>
    <x v="16"/>
    <x v="51"/>
    <x v="1"/>
    <s v="OFF-BI-10004600"/>
    <x v="1"/>
    <x v="8"/>
    <s v="Ibico Ibimaster 300 Manual Binding System"/>
    <n v="551.98500000000013"/>
    <n v="5"/>
    <x v="6"/>
    <n v="0.7"/>
    <n v="-459.98750000000018"/>
  </r>
  <r>
    <n v="3725"/>
    <s v="CA-2014-127264"/>
    <d v="2014-04-04T00:00:00"/>
    <n v="2014"/>
    <n v="4"/>
    <x v="4"/>
    <x v="4"/>
    <d v="2014-04-06T00:00:00"/>
    <s v="First Class"/>
    <s v="SA-20830"/>
    <s v="Sue Ann Reed"/>
    <s v="Consumer"/>
    <s v="United States"/>
    <x v="22"/>
    <x v="10"/>
    <x v="155"/>
    <x v="2"/>
    <s v="OFF-AR-10003045"/>
    <x v="1"/>
    <x v="6"/>
    <s v="Prang Colored Pencils"/>
    <n v="7.0559999999999992"/>
    <n v="3"/>
    <x v="2"/>
    <n v="0.2"/>
    <n v="2.2050000000000001"/>
  </r>
  <r>
    <n v="3726"/>
    <s v="CA-2013-151512"/>
    <d v="2013-12-27T00:00:00"/>
    <n v="2013"/>
    <n v="12"/>
    <x v="5"/>
    <x v="5"/>
    <d v="2014-01-03T00:00:00"/>
    <s v="Standard Class"/>
    <s v="SH-19975"/>
    <s v="Sally Hughsby"/>
    <s v="Corporate"/>
    <s v="United States"/>
    <x v="60"/>
    <x v="22"/>
    <x v="76"/>
    <x v="1"/>
    <s v="OFF-AP-10000252"/>
    <x v="1"/>
    <x v="9"/>
    <s v="Harmony HEPA Quiet Air Purifiers"/>
    <n v="18.72"/>
    <n v="2"/>
    <x v="2"/>
    <n v="0.2"/>
    <n v="3.51"/>
  </r>
  <r>
    <n v="3727"/>
    <s v="CA-2013-165169"/>
    <d v="2013-06-06T00:00:00"/>
    <n v="2013"/>
    <n v="6"/>
    <x v="1"/>
    <x v="1"/>
    <d v="2013-06-12T00:00:00"/>
    <s v="Standard Class"/>
    <s v="JL-15235"/>
    <s v="Janet Lee"/>
    <s v="Consumer"/>
    <s v="United States"/>
    <x v="46"/>
    <x v="13"/>
    <x v="284"/>
    <x v="3"/>
    <s v="OFF-ST-10001496"/>
    <x v="1"/>
    <x v="4"/>
    <s v="Standard Rollaway File with Lock"/>
    <n v="360.38"/>
    <n v="2"/>
    <x v="0"/>
    <n v="0"/>
    <n v="93.698800000000006"/>
  </r>
  <r>
    <n v="3728"/>
    <s v="CA-2013-165169"/>
    <d v="2013-06-06T00:00:00"/>
    <n v="2013"/>
    <n v="6"/>
    <x v="1"/>
    <x v="1"/>
    <d v="2013-06-12T00:00:00"/>
    <s v="Standard Class"/>
    <s v="JL-15235"/>
    <s v="Janet Lee"/>
    <s v="Consumer"/>
    <s v="United States"/>
    <x v="46"/>
    <x v="13"/>
    <x v="284"/>
    <x v="3"/>
    <s v="OFF-AR-10000122"/>
    <x v="1"/>
    <x v="6"/>
    <s v="Newell 314"/>
    <n v="11.16"/>
    <n v="2"/>
    <x v="0"/>
    <n v="0"/>
    <n v="2.7899999999999991"/>
  </r>
  <r>
    <n v="3729"/>
    <s v="CA-2013-165169"/>
    <d v="2013-06-06T00:00:00"/>
    <n v="2013"/>
    <n v="6"/>
    <x v="1"/>
    <x v="1"/>
    <d v="2013-06-12T00:00:00"/>
    <s v="Standard Class"/>
    <s v="JL-15235"/>
    <s v="Janet Lee"/>
    <s v="Consumer"/>
    <s v="United States"/>
    <x v="46"/>
    <x v="13"/>
    <x v="284"/>
    <x v="3"/>
    <s v="OFF-LA-10000407"/>
    <x v="1"/>
    <x v="2"/>
    <s v="Avery White Multi-Purpose Labels"/>
    <n v="14.940000000000001"/>
    <n v="3"/>
    <x v="0"/>
    <n v="0"/>
    <n v="6.8723999999999998"/>
  </r>
  <r>
    <n v="3730"/>
    <s v="CA-2012-109575"/>
    <d v="2012-09-18T00:00:00"/>
    <n v="2012"/>
    <n v="9"/>
    <x v="11"/>
    <x v="11"/>
    <d v="2012-09-23T00:00:00"/>
    <s v="Standard Class"/>
    <s v="KH-16630"/>
    <s v="Ken Heidel"/>
    <s v="Corporate"/>
    <s v="United States"/>
    <x v="183"/>
    <x v="39"/>
    <x v="234"/>
    <x v="3"/>
    <s v="OFF-ST-10004950"/>
    <x v="1"/>
    <x v="4"/>
    <s v="Acco Perma 3000 Stacking Storage Drawers"/>
    <n v="41.96"/>
    <n v="2"/>
    <x v="0"/>
    <n v="0"/>
    <n v="7.9724000000000004"/>
  </r>
  <r>
    <n v="3731"/>
    <s v="CA-2012-109575"/>
    <d v="2012-09-18T00:00:00"/>
    <n v="2012"/>
    <n v="9"/>
    <x v="11"/>
    <x v="11"/>
    <d v="2012-09-23T00:00:00"/>
    <s v="Standard Class"/>
    <s v="KH-16630"/>
    <s v="Ken Heidel"/>
    <s v="Corporate"/>
    <s v="United States"/>
    <x v="183"/>
    <x v="39"/>
    <x v="234"/>
    <x v="3"/>
    <s v="OFF-ST-10004123"/>
    <x v="1"/>
    <x v="4"/>
    <s v="Safco Industrial Wire Shelving System"/>
    <n v="636.86"/>
    <n v="7"/>
    <x v="0"/>
    <n v="0"/>
    <n v="0"/>
  </r>
  <r>
    <n v="3732"/>
    <s v="CA-2012-109575"/>
    <d v="2012-09-18T00:00:00"/>
    <n v="2012"/>
    <n v="9"/>
    <x v="11"/>
    <x v="11"/>
    <d v="2012-09-23T00:00:00"/>
    <s v="Standard Class"/>
    <s v="KH-16630"/>
    <s v="Ken Heidel"/>
    <s v="Corporate"/>
    <s v="United States"/>
    <x v="183"/>
    <x v="39"/>
    <x v="234"/>
    <x v="3"/>
    <s v="TEC-PH-10000730"/>
    <x v="2"/>
    <x v="7"/>
    <s v="Samsung Galaxy S4 Active"/>
    <n v="499.99"/>
    <n v="1"/>
    <x v="0"/>
    <n v="0"/>
    <n v="129.99740000000003"/>
  </r>
  <r>
    <n v="3733"/>
    <s v="CA-2012-109575"/>
    <d v="2012-09-18T00:00:00"/>
    <n v="2012"/>
    <n v="9"/>
    <x v="11"/>
    <x v="11"/>
    <d v="2012-09-23T00:00:00"/>
    <s v="Standard Class"/>
    <s v="KH-16630"/>
    <s v="Ken Heidel"/>
    <s v="Corporate"/>
    <s v="United States"/>
    <x v="183"/>
    <x v="39"/>
    <x v="234"/>
    <x v="3"/>
    <s v="TEC-PH-10000895"/>
    <x v="2"/>
    <x v="7"/>
    <s v="Polycom VVX 310 VoIP phone"/>
    <n v="1259.93"/>
    <n v="7"/>
    <x v="0"/>
    <n v="0"/>
    <n v="327.58180000000004"/>
  </r>
  <r>
    <n v="3734"/>
    <s v="CA-2012-109575"/>
    <d v="2012-09-18T00:00:00"/>
    <n v="2012"/>
    <n v="9"/>
    <x v="11"/>
    <x v="11"/>
    <d v="2012-09-23T00:00:00"/>
    <s v="Standard Class"/>
    <s v="KH-16630"/>
    <s v="Ken Heidel"/>
    <s v="Corporate"/>
    <s v="United States"/>
    <x v="183"/>
    <x v="39"/>
    <x v="234"/>
    <x v="3"/>
    <s v="OFF-BI-10000962"/>
    <x v="1"/>
    <x v="8"/>
    <s v="Acco Flexible ACCOHIDE Square Ring Data Binder, Dark Blue, 11 1/2&quot; X 14&quot; 7/8&quot;"/>
    <n v="65.08"/>
    <n v="4"/>
    <x v="0"/>
    <n v="0"/>
    <n v="31.889199999999995"/>
  </r>
  <r>
    <n v="3735"/>
    <s v="CA-2014-168193"/>
    <d v="2014-03-07T00:00:00"/>
    <n v="2014"/>
    <n v="3"/>
    <x v="42"/>
    <x v="42"/>
    <d v="2014-03-12T00:00:00"/>
    <s v="Second Class"/>
    <s v="RM-19750"/>
    <s v="Roland Murray"/>
    <s v="Consumer"/>
    <s v="United States"/>
    <x v="20"/>
    <x v="15"/>
    <x v="164"/>
    <x v="3"/>
    <s v="OFF-PA-10002254"/>
    <x v="1"/>
    <x v="10"/>
    <s v="Xerox 1883"/>
    <n v="26.38"/>
    <n v="1"/>
    <x v="0"/>
    <n v="0"/>
    <n v="12.134799999999998"/>
  </r>
  <r>
    <n v="3736"/>
    <s v="CA-2014-168193"/>
    <d v="2014-03-07T00:00:00"/>
    <n v="2014"/>
    <n v="3"/>
    <x v="42"/>
    <x v="42"/>
    <d v="2014-03-12T00:00:00"/>
    <s v="Second Class"/>
    <s v="RM-19750"/>
    <s v="Roland Murray"/>
    <s v="Consumer"/>
    <s v="United States"/>
    <x v="20"/>
    <x v="15"/>
    <x v="164"/>
    <x v="3"/>
    <s v="FUR-FU-10002554"/>
    <x v="0"/>
    <x v="5"/>
    <s v="Westinghouse Floor Lamp with Metal Mesh Shade, Black"/>
    <n v="71.97"/>
    <n v="3"/>
    <x v="0"/>
    <n v="0"/>
    <n v="16.553099999999993"/>
  </r>
  <r>
    <n v="3737"/>
    <s v="CA-2013-115476"/>
    <d v="2013-03-18T00:00:00"/>
    <n v="2013"/>
    <n v="3"/>
    <x v="17"/>
    <x v="17"/>
    <d v="2013-03-18T00:00:00"/>
    <s v="Same Day"/>
    <s v="VM-21835"/>
    <s v="Vivian Mathis"/>
    <s v="Consumer"/>
    <s v="United States"/>
    <x v="46"/>
    <x v="13"/>
    <x v="284"/>
    <x v="3"/>
    <s v="TEC-PH-10000673"/>
    <x v="2"/>
    <x v="7"/>
    <s v="Plantronics Voyager Pro HD - Bluetooth Headset"/>
    <n v="129.97999999999999"/>
    <n v="2"/>
    <x v="0"/>
    <n v="0"/>
    <n v="62.3904"/>
  </r>
  <r>
    <n v="3738"/>
    <s v="CA-2013-115476"/>
    <d v="2013-03-18T00:00:00"/>
    <n v="2013"/>
    <n v="3"/>
    <x v="17"/>
    <x v="17"/>
    <d v="2013-03-18T00:00:00"/>
    <s v="Same Day"/>
    <s v="VM-21835"/>
    <s v="Vivian Mathis"/>
    <s v="Consumer"/>
    <s v="United States"/>
    <x v="46"/>
    <x v="13"/>
    <x v="284"/>
    <x v="3"/>
    <s v="OFF-BI-10000962"/>
    <x v="1"/>
    <x v="8"/>
    <s v="Acco Flexible ACCOHIDE Square Ring Data Binder, Dark Blue, 11 1/2&quot; X 14&quot; 7/8&quot;"/>
    <n v="32.54"/>
    <n v="2"/>
    <x v="0"/>
    <n v="0"/>
    <n v="15.944599999999998"/>
  </r>
  <r>
    <n v="3739"/>
    <s v="CA-2013-133340"/>
    <d v="2013-12-10T00:00:00"/>
    <n v="2013"/>
    <n v="12"/>
    <x v="5"/>
    <x v="5"/>
    <d v="2013-12-14T00:00:00"/>
    <s v="Standard Class"/>
    <s v="LH-17155"/>
    <s v="Logan Haushalter"/>
    <s v="Consumer"/>
    <s v="United States"/>
    <x v="25"/>
    <x v="12"/>
    <x v="30"/>
    <x v="2"/>
    <s v="TEC-PH-10003988"/>
    <x v="2"/>
    <x v="7"/>
    <s v="LF Elite 3D Dazzle Designer Hard Case Cover, Lf Stylus Pen and Wiper For Apple Iphone 5c Mini Lite"/>
    <n v="10.9"/>
    <n v="1"/>
    <x v="0"/>
    <n v="0"/>
    <n v="3.0520000000000005"/>
  </r>
  <r>
    <n v="3740"/>
    <s v="CA-2013-133340"/>
    <d v="2013-12-10T00:00:00"/>
    <n v="2013"/>
    <n v="12"/>
    <x v="5"/>
    <x v="5"/>
    <d v="2013-12-14T00:00:00"/>
    <s v="Standard Class"/>
    <s v="LH-17155"/>
    <s v="Logan Haushalter"/>
    <s v="Consumer"/>
    <s v="United States"/>
    <x v="25"/>
    <x v="12"/>
    <x v="30"/>
    <x v="2"/>
    <s v="TEC-AC-10001109"/>
    <x v="2"/>
    <x v="11"/>
    <s v="Logitech Trackman Marble Mouse"/>
    <n v="59.98"/>
    <n v="2"/>
    <x v="0"/>
    <n v="0"/>
    <n v="25.191600000000001"/>
  </r>
  <r>
    <n v="3741"/>
    <s v="CA-2013-133340"/>
    <d v="2013-12-10T00:00:00"/>
    <n v="2013"/>
    <n v="12"/>
    <x v="5"/>
    <x v="5"/>
    <d v="2013-12-14T00:00:00"/>
    <s v="Standard Class"/>
    <s v="LH-17155"/>
    <s v="Logan Haushalter"/>
    <s v="Consumer"/>
    <s v="United States"/>
    <x v="25"/>
    <x v="12"/>
    <x v="30"/>
    <x v="2"/>
    <s v="OFF-AP-10002311"/>
    <x v="1"/>
    <x v="9"/>
    <s v="Holmes Replacement Filter for HEPA Air Cleaner, Very Large Room, HEPA Filter"/>
    <n v="61.929000000000002"/>
    <n v="1"/>
    <x v="9"/>
    <n v="0.1"/>
    <n v="23.395400000000002"/>
  </r>
  <r>
    <n v="3742"/>
    <s v="CA-2013-137848"/>
    <d v="2013-01-15T00:00:00"/>
    <n v="2013"/>
    <n v="1"/>
    <x v="12"/>
    <x v="12"/>
    <d v="2013-01-21T00:00:00"/>
    <s v="Standard Class"/>
    <s v="WB-21850"/>
    <s v="William Brown"/>
    <s v="Consumer"/>
    <s v="United States"/>
    <x v="20"/>
    <x v="15"/>
    <x v="164"/>
    <x v="3"/>
    <s v="OFF-EN-10001137"/>
    <x v="1"/>
    <x v="12"/>
    <s v="#10 Gummed Flap White Envelopes, 100/Box"/>
    <n v="16.52"/>
    <n v="4"/>
    <x v="0"/>
    <n v="0"/>
    <n v="7.5991999999999997"/>
  </r>
  <r>
    <n v="3743"/>
    <s v="CA-2013-137848"/>
    <d v="2013-01-15T00:00:00"/>
    <n v="2013"/>
    <n v="1"/>
    <x v="12"/>
    <x v="12"/>
    <d v="2013-01-21T00:00:00"/>
    <s v="Standard Class"/>
    <s v="WB-21850"/>
    <s v="William Brown"/>
    <s v="Consumer"/>
    <s v="United States"/>
    <x v="20"/>
    <x v="15"/>
    <x v="164"/>
    <x v="3"/>
    <s v="OFF-PA-10004285"/>
    <x v="1"/>
    <x v="10"/>
    <s v="Xerox 1959"/>
    <n v="60.12"/>
    <n v="9"/>
    <x v="0"/>
    <n v="0"/>
    <n v="28.857599999999998"/>
  </r>
  <r>
    <n v="3744"/>
    <s v="CA-2013-137848"/>
    <d v="2013-01-15T00:00:00"/>
    <n v="2013"/>
    <n v="1"/>
    <x v="12"/>
    <x v="12"/>
    <d v="2013-01-21T00:00:00"/>
    <s v="Standard Class"/>
    <s v="WB-21850"/>
    <s v="William Brown"/>
    <s v="Consumer"/>
    <s v="United States"/>
    <x v="20"/>
    <x v="15"/>
    <x v="164"/>
    <x v="3"/>
    <s v="OFF-BI-10002225"/>
    <x v="1"/>
    <x v="8"/>
    <s v="Square Ring Data Binders, Rigid 75 Pt. Covers, 11&quot; x 14-7/8&quot;"/>
    <n v="49.536000000000001"/>
    <n v="3"/>
    <x v="2"/>
    <n v="0.2"/>
    <n v="17.337599999999998"/>
  </r>
  <r>
    <n v="3745"/>
    <s v="CA-2011-113047"/>
    <d v="2011-10-24T00:00:00"/>
    <n v="2011"/>
    <n v="10"/>
    <x v="18"/>
    <x v="18"/>
    <d v="2011-10-24T00:00:00"/>
    <s v="Same Day"/>
    <s v="AP-10915"/>
    <s v="Arthur Prichep"/>
    <s v="Consumer"/>
    <s v="United States"/>
    <x v="371"/>
    <x v="20"/>
    <x v="454"/>
    <x v="0"/>
    <s v="OFF-FA-10002763"/>
    <x v="1"/>
    <x v="13"/>
    <s v="Advantus Map Pennant Flags and Round Head Tacks"/>
    <n v="11.850000000000001"/>
    <n v="3"/>
    <x v="0"/>
    <n v="0"/>
    <n v="3.7919999999999994"/>
  </r>
  <r>
    <n v="3746"/>
    <s v="CA-2013-149979"/>
    <d v="2013-09-24T00:00:00"/>
    <n v="2013"/>
    <n v="9"/>
    <x v="21"/>
    <x v="21"/>
    <d v="2013-09-29T00:00:00"/>
    <s v="Second Class"/>
    <s v="RA-19915"/>
    <s v="Russell Applegate"/>
    <s v="Consumer"/>
    <s v="United States"/>
    <x v="38"/>
    <x v="32"/>
    <x v="112"/>
    <x v="0"/>
    <s v="OFF-ST-10003058"/>
    <x v="1"/>
    <x v="4"/>
    <s v="Eldon Mobile Mega Data Cart  Mega Stackable  Add-On Trays"/>
    <n v="118.25"/>
    <n v="5"/>
    <x v="0"/>
    <n v="0"/>
    <n v="34.292499999999997"/>
  </r>
  <r>
    <n v="3747"/>
    <s v="CA-2013-149979"/>
    <d v="2013-09-24T00:00:00"/>
    <n v="2013"/>
    <n v="9"/>
    <x v="21"/>
    <x v="21"/>
    <d v="2013-09-29T00:00:00"/>
    <s v="Second Class"/>
    <s v="RA-19915"/>
    <s v="Russell Applegate"/>
    <s v="Consumer"/>
    <s v="United States"/>
    <x v="38"/>
    <x v="32"/>
    <x v="112"/>
    <x v="0"/>
    <s v="FUR-CH-10002084"/>
    <x v="0"/>
    <x v="1"/>
    <s v="Hon Mobius Operator's Chair"/>
    <n v="368.96999999999997"/>
    <n v="3"/>
    <x v="0"/>
    <n v="0"/>
    <n v="81.173400000000001"/>
  </r>
  <r>
    <n v="3748"/>
    <s v="CA-2014-161956"/>
    <d v="2014-08-28T00:00:00"/>
    <n v="2014"/>
    <n v="8"/>
    <x v="43"/>
    <x v="43"/>
    <d v="2014-08-30T00:00:00"/>
    <s v="Second Class"/>
    <s v="DR-12880"/>
    <s v="Dan Reichenbach"/>
    <s v="Corporate"/>
    <s v="United States"/>
    <x v="75"/>
    <x v="1"/>
    <x v="95"/>
    <x v="1"/>
    <s v="FUR-FU-10002937"/>
    <x v="0"/>
    <x v="5"/>
    <s v="GE 48&quot; Fluorescent Tube, Cool White Energy Saver, 34 Watts, 30/Box"/>
    <n v="198.46"/>
    <n v="2"/>
    <x v="0"/>
    <n v="0"/>
    <n v="99.23"/>
  </r>
  <r>
    <n v="3749"/>
    <s v="CA-2014-161956"/>
    <d v="2014-08-28T00:00:00"/>
    <n v="2014"/>
    <n v="8"/>
    <x v="43"/>
    <x v="43"/>
    <d v="2014-08-30T00:00:00"/>
    <s v="Second Class"/>
    <s v="DR-12880"/>
    <s v="Dan Reichenbach"/>
    <s v="Corporate"/>
    <s v="United States"/>
    <x v="75"/>
    <x v="1"/>
    <x v="95"/>
    <x v="1"/>
    <s v="OFF-AP-10001242"/>
    <x v="1"/>
    <x v="9"/>
    <s v="APC 7 Outlet Network SurgeArrest Surge Protector"/>
    <n v="321.92"/>
    <n v="4"/>
    <x v="0"/>
    <n v="0"/>
    <n v="96.575999999999993"/>
  </r>
  <r>
    <n v="3750"/>
    <s v="CA-2014-161956"/>
    <d v="2014-08-28T00:00:00"/>
    <n v="2014"/>
    <n v="8"/>
    <x v="43"/>
    <x v="43"/>
    <d v="2014-08-30T00:00:00"/>
    <s v="Second Class"/>
    <s v="DR-12880"/>
    <s v="Dan Reichenbach"/>
    <s v="Corporate"/>
    <s v="United States"/>
    <x v="75"/>
    <x v="1"/>
    <x v="95"/>
    <x v="1"/>
    <s v="TEC-CO-10001571"/>
    <x v="2"/>
    <x v="16"/>
    <s v="Sharp 1540cs Digital Laser Copier"/>
    <n v="879.98400000000004"/>
    <n v="2"/>
    <x v="2"/>
    <n v="0.2"/>
    <n v="329.99400000000003"/>
  </r>
  <r>
    <n v="3751"/>
    <s v="CA-2014-161956"/>
    <d v="2014-08-28T00:00:00"/>
    <n v="2014"/>
    <n v="8"/>
    <x v="43"/>
    <x v="43"/>
    <d v="2014-08-30T00:00:00"/>
    <s v="Second Class"/>
    <s v="DR-12880"/>
    <s v="Dan Reichenbach"/>
    <s v="Corporate"/>
    <s v="United States"/>
    <x v="75"/>
    <x v="1"/>
    <x v="95"/>
    <x v="1"/>
    <s v="OFF-SU-10002503"/>
    <x v="1"/>
    <x v="14"/>
    <s v="Acme Preferred Stainless Steel Scissors"/>
    <n v="28.4"/>
    <n v="5"/>
    <x v="0"/>
    <n v="0"/>
    <n v="8.2359999999999989"/>
  </r>
  <r>
    <n v="3752"/>
    <s v="CA-2014-161956"/>
    <d v="2014-08-28T00:00:00"/>
    <n v="2014"/>
    <n v="8"/>
    <x v="43"/>
    <x v="43"/>
    <d v="2014-08-30T00:00:00"/>
    <s v="Second Class"/>
    <s v="DR-12880"/>
    <s v="Dan Reichenbach"/>
    <s v="Corporate"/>
    <s v="United States"/>
    <x v="75"/>
    <x v="1"/>
    <x v="95"/>
    <x v="1"/>
    <s v="FUR-CH-10004886"/>
    <x v="0"/>
    <x v="1"/>
    <s v="Bevis Steel Folding Chairs"/>
    <n v="230.28000000000003"/>
    <n v="3"/>
    <x v="2"/>
    <n v="0.2"/>
    <n v="23.027999999999992"/>
  </r>
  <r>
    <n v="3753"/>
    <s v="CA-2014-161956"/>
    <d v="2014-08-28T00:00:00"/>
    <n v="2014"/>
    <n v="8"/>
    <x v="43"/>
    <x v="43"/>
    <d v="2014-08-30T00:00:00"/>
    <s v="Second Class"/>
    <s v="DR-12880"/>
    <s v="Dan Reichenbach"/>
    <s v="Corporate"/>
    <s v="United States"/>
    <x v="75"/>
    <x v="1"/>
    <x v="95"/>
    <x v="1"/>
    <s v="OFF-PA-10001289"/>
    <x v="1"/>
    <x v="10"/>
    <s v="White Computer Printout Paper by Universal"/>
    <n v="116.28"/>
    <n v="3"/>
    <x v="0"/>
    <n v="0"/>
    <n v="56.977199999999996"/>
  </r>
  <r>
    <n v="3754"/>
    <s v="CA-2014-161956"/>
    <d v="2014-08-28T00:00:00"/>
    <n v="2014"/>
    <n v="8"/>
    <x v="43"/>
    <x v="43"/>
    <d v="2014-08-30T00:00:00"/>
    <s v="Second Class"/>
    <s v="DR-12880"/>
    <s v="Dan Reichenbach"/>
    <s v="Corporate"/>
    <s v="United States"/>
    <x v="75"/>
    <x v="1"/>
    <x v="95"/>
    <x v="1"/>
    <s v="OFF-BI-10003650"/>
    <x v="1"/>
    <x v="8"/>
    <s v="GBC DocuBind 300 Electric Binding Machine"/>
    <n v="841.5680000000001"/>
    <n v="2"/>
    <x v="2"/>
    <n v="0.2"/>
    <n v="294.54879999999991"/>
  </r>
  <r>
    <n v="3755"/>
    <s v="CA-2014-161956"/>
    <d v="2014-08-28T00:00:00"/>
    <n v="2014"/>
    <n v="8"/>
    <x v="43"/>
    <x v="43"/>
    <d v="2014-08-30T00:00:00"/>
    <s v="Second Class"/>
    <s v="DR-12880"/>
    <s v="Dan Reichenbach"/>
    <s v="Corporate"/>
    <s v="United States"/>
    <x v="75"/>
    <x v="1"/>
    <x v="95"/>
    <x v="1"/>
    <s v="OFF-ST-10001370"/>
    <x v="1"/>
    <x v="4"/>
    <s v="Sensible Storage WireTech Storage Systems"/>
    <n v="354.90000000000003"/>
    <n v="5"/>
    <x v="0"/>
    <n v="0"/>
    <n v="17.744999999999962"/>
  </r>
  <r>
    <n v="3756"/>
    <s v="CA-2013-116799"/>
    <d v="2013-03-04T00:00:00"/>
    <n v="2013"/>
    <n v="3"/>
    <x v="17"/>
    <x v="17"/>
    <d v="2013-03-07T00:00:00"/>
    <s v="First Class"/>
    <s v="JG-15310"/>
    <s v="Jason Gross"/>
    <s v="Corporate"/>
    <s v="United States"/>
    <x v="372"/>
    <x v="5"/>
    <x v="455"/>
    <x v="2"/>
    <s v="OFF-PA-10001892"/>
    <x v="1"/>
    <x v="10"/>
    <s v="Rediform Wirebound &quot;Phone Memo&quot; Message Book, 11 x 5-3/4"/>
    <n v="42.783999999999999"/>
    <n v="7"/>
    <x v="2"/>
    <n v="0.2"/>
    <n v="15.509199999999998"/>
  </r>
  <r>
    <n v="3757"/>
    <s v="CA-2013-116799"/>
    <d v="2013-03-04T00:00:00"/>
    <n v="2013"/>
    <n v="3"/>
    <x v="17"/>
    <x v="17"/>
    <d v="2013-03-07T00:00:00"/>
    <s v="First Class"/>
    <s v="JG-15310"/>
    <s v="Jason Gross"/>
    <s v="Corporate"/>
    <s v="United States"/>
    <x v="372"/>
    <x v="5"/>
    <x v="455"/>
    <x v="2"/>
    <s v="FUR-CH-10004983"/>
    <x v="0"/>
    <x v="1"/>
    <s v="Office Star - Mid Back Dual function Ergonomic High Back Chair with 2-Way Adjustable Arms"/>
    <n v="563.42999999999984"/>
    <n v="5"/>
    <x v="4"/>
    <n v="0.3"/>
    <n v="-56.343000000000018"/>
  </r>
  <r>
    <n v="3758"/>
    <s v="CA-2013-111283"/>
    <d v="2013-03-01T00:00:00"/>
    <n v="2013"/>
    <n v="3"/>
    <x v="17"/>
    <x v="17"/>
    <d v="2013-03-05T00:00:00"/>
    <s v="Standard Class"/>
    <s v="LC-16870"/>
    <s v="Lena Cacioppo"/>
    <s v="Consumer"/>
    <s v="United States"/>
    <x v="46"/>
    <x v="24"/>
    <x v="55"/>
    <x v="3"/>
    <s v="OFF-AR-10001615"/>
    <x v="1"/>
    <x v="6"/>
    <s v="Newell 34"/>
    <n v="111.104"/>
    <n v="7"/>
    <x v="2"/>
    <n v="0.2"/>
    <n v="8.3328000000000024"/>
  </r>
  <r>
    <n v="3759"/>
    <s v="CA-2012-167745"/>
    <d v="2012-09-18T00:00:00"/>
    <n v="2012"/>
    <n v="9"/>
    <x v="11"/>
    <x v="11"/>
    <d v="2012-09-23T00:00:00"/>
    <s v="Standard Class"/>
    <s v="GB-14530"/>
    <s v="George Bell"/>
    <s v="Corporate"/>
    <s v="United States"/>
    <x v="1"/>
    <x v="1"/>
    <x v="13"/>
    <x v="1"/>
    <s v="OFF-AR-10003602"/>
    <x v="1"/>
    <x v="6"/>
    <s v="Quartet Omega Colored Chalk, 12/Pack"/>
    <n v="11.68"/>
    <n v="2"/>
    <x v="0"/>
    <n v="0"/>
    <n v="5.4895999999999994"/>
  </r>
  <r>
    <n v="3760"/>
    <s v="CA-2012-167745"/>
    <d v="2012-09-18T00:00:00"/>
    <n v="2012"/>
    <n v="9"/>
    <x v="11"/>
    <x v="11"/>
    <d v="2012-09-23T00:00:00"/>
    <s v="Standard Class"/>
    <s v="GB-14530"/>
    <s v="George Bell"/>
    <s v="Corporate"/>
    <s v="United States"/>
    <x v="1"/>
    <x v="1"/>
    <x v="13"/>
    <x v="1"/>
    <s v="OFF-SU-10004782"/>
    <x v="1"/>
    <x v="14"/>
    <s v="Elite 5&quot; Scissors"/>
    <n v="16.899999999999999"/>
    <n v="2"/>
    <x v="0"/>
    <n v="0"/>
    <n v="5.0699999999999985"/>
  </r>
  <r>
    <n v="3761"/>
    <s v="CA-2012-167745"/>
    <d v="2012-09-18T00:00:00"/>
    <n v="2012"/>
    <n v="9"/>
    <x v="11"/>
    <x v="11"/>
    <d v="2012-09-23T00:00:00"/>
    <s v="Standard Class"/>
    <s v="GB-14530"/>
    <s v="George Bell"/>
    <s v="Corporate"/>
    <s v="United States"/>
    <x v="1"/>
    <x v="1"/>
    <x v="13"/>
    <x v="1"/>
    <s v="FUR-FU-10001591"/>
    <x v="0"/>
    <x v="5"/>
    <s v="Advantus Panel Wall Certificate Holder - 8.5x11"/>
    <n v="24.4"/>
    <n v="2"/>
    <x v="0"/>
    <n v="0"/>
    <n v="10.248000000000001"/>
  </r>
  <r>
    <n v="3762"/>
    <s v="CA-2014-104577"/>
    <d v="2014-05-13T00:00:00"/>
    <n v="2014"/>
    <n v="5"/>
    <x v="24"/>
    <x v="24"/>
    <d v="2014-05-18T00:00:00"/>
    <s v="Standard Class"/>
    <s v="CK-12205"/>
    <s v="Chloris Kastensmidt"/>
    <s v="Consumer"/>
    <s v="United States"/>
    <x v="231"/>
    <x v="31"/>
    <x v="288"/>
    <x v="3"/>
    <s v="OFF-PA-10000659"/>
    <x v="1"/>
    <x v="10"/>
    <s v="TOPS Carbonless Receipt Book, Four 2-3/4 x 7-1/4 Money Receipts per Page"/>
    <n v="87.6"/>
    <n v="5"/>
    <x v="0"/>
    <n v="0"/>
    <n v="42.047999999999995"/>
  </r>
  <r>
    <n v="3763"/>
    <s v="CA-2013-156251"/>
    <d v="2013-08-14T00:00:00"/>
    <n v="2013"/>
    <n v="8"/>
    <x v="28"/>
    <x v="28"/>
    <d v="2013-08-19T00:00:00"/>
    <s v="Second Class"/>
    <s v="TS-21160"/>
    <s v="Theresa Swint"/>
    <s v="Corporate"/>
    <s v="United States"/>
    <x v="373"/>
    <x v="6"/>
    <x v="456"/>
    <x v="2"/>
    <s v="FUR-BO-10001337"/>
    <x v="0"/>
    <x v="0"/>
    <s v="O'Sullivan Living Dimensions 2-Shelf Bookcases"/>
    <n v="241.96"/>
    <n v="2"/>
    <x v="0"/>
    <n v="0"/>
    <n v="24.195999999999998"/>
  </r>
  <r>
    <n v="3764"/>
    <s v="CA-2013-156251"/>
    <d v="2013-08-14T00:00:00"/>
    <n v="2013"/>
    <n v="8"/>
    <x v="28"/>
    <x v="28"/>
    <d v="2013-08-19T00:00:00"/>
    <s v="Second Class"/>
    <s v="TS-21160"/>
    <s v="Theresa Swint"/>
    <s v="Corporate"/>
    <s v="United States"/>
    <x v="373"/>
    <x v="6"/>
    <x v="456"/>
    <x v="2"/>
    <s v="OFF-BI-10003529"/>
    <x v="1"/>
    <x v="8"/>
    <s v="Avery Round Ring Poly Binders"/>
    <n v="8.52"/>
    <n v="3"/>
    <x v="0"/>
    <n v="0"/>
    <n v="4.1747999999999994"/>
  </r>
  <r>
    <n v="3765"/>
    <s v="CA-2014-125878"/>
    <d v="2014-02-26T00:00:00"/>
    <n v="2014"/>
    <n v="2"/>
    <x v="31"/>
    <x v="31"/>
    <d v="2014-03-03T00:00:00"/>
    <s v="Standard Class"/>
    <s v="MH-18025"/>
    <s v="Michelle Huthwaite"/>
    <s v="Consumer"/>
    <s v="United States"/>
    <x v="22"/>
    <x v="10"/>
    <x v="36"/>
    <x v="2"/>
    <s v="OFF-BI-10002609"/>
    <x v="1"/>
    <x v="8"/>
    <s v="Avery Hidden Tab Dividers for Binding Systems"/>
    <n v="1.7879999999999996"/>
    <n v="3"/>
    <x v="3"/>
    <n v="0.8"/>
    <n v="-3.0396000000000001"/>
  </r>
  <r>
    <n v="3766"/>
    <s v="CA-2013-163153"/>
    <d v="2013-03-22T00:00:00"/>
    <n v="2013"/>
    <n v="3"/>
    <x v="17"/>
    <x v="17"/>
    <d v="2013-03-26T00:00:00"/>
    <s v="Standard Class"/>
    <s v="DM-12955"/>
    <s v="Dario Medina"/>
    <s v="Corporate"/>
    <s v="United States"/>
    <x v="12"/>
    <x v="5"/>
    <x v="66"/>
    <x v="2"/>
    <s v="FUR-TA-10004767"/>
    <x v="0"/>
    <x v="3"/>
    <s v="Safco Drafting Table"/>
    <n v="99.372"/>
    <n v="2"/>
    <x v="4"/>
    <n v="0.3"/>
    <n v="-1.4196000000000097"/>
  </r>
  <r>
    <n v="3767"/>
    <s v="CA-2013-163153"/>
    <d v="2013-03-22T00:00:00"/>
    <n v="2013"/>
    <n v="3"/>
    <x v="17"/>
    <x v="17"/>
    <d v="2013-03-26T00:00:00"/>
    <s v="Standard Class"/>
    <s v="DM-12955"/>
    <s v="Dario Medina"/>
    <s v="Corporate"/>
    <s v="United States"/>
    <x v="12"/>
    <x v="5"/>
    <x v="66"/>
    <x v="2"/>
    <s v="OFF-AR-10001868"/>
    <x v="1"/>
    <x v="6"/>
    <s v="Prang Dustless Chalk Sticks"/>
    <n v="1.3440000000000001"/>
    <n v="1"/>
    <x v="2"/>
    <n v="0.2"/>
    <n v="0.504"/>
  </r>
  <r>
    <n v="3768"/>
    <s v="CA-2012-103205"/>
    <d v="2012-12-08T00:00:00"/>
    <n v="2012"/>
    <n v="12"/>
    <x v="14"/>
    <x v="14"/>
    <d v="2012-12-10T00:00:00"/>
    <s v="Second Class"/>
    <s v="JJ-15760"/>
    <s v="Joel Jenkins"/>
    <s v="Home Office"/>
    <s v="United States"/>
    <x v="12"/>
    <x v="5"/>
    <x v="66"/>
    <x v="2"/>
    <s v="TEC-PH-10004896"/>
    <x v="2"/>
    <x v="7"/>
    <s v="Nokia Lumia 521 (T-Mobile)"/>
    <n v="119.96000000000001"/>
    <n v="5"/>
    <x v="2"/>
    <n v="0.2"/>
    <n v="11.996000000000002"/>
  </r>
  <r>
    <n v="3769"/>
    <s v="CA-2011-153913"/>
    <d v="2011-12-16T00:00:00"/>
    <n v="2011"/>
    <n v="12"/>
    <x v="20"/>
    <x v="20"/>
    <d v="2011-12-20T00:00:00"/>
    <s v="Second Class"/>
    <s v="KB-16585"/>
    <s v="Ken Black"/>
    <s v="Corporate"/>
    <s v="United States"/>
    <x v="146"/>
    <x v="2"/>
    <x v="186"/>
    <x v="0"/>
    <s v="FUR-CH-10000988"/>
    <x v="0"/>
    <x v="1"/>
    <s v="Hon Olson Stacker Stools"/>
    <n v="1013.8320000000001"/>
    <n v="9"/>
    <x v="2"/>
    <n v="0.2"/>
    <n v="101.38319999999999"/>
  </r>
  <r>
    <n v="3770"/>
    <s v="CA-2011-153913"/>
    <d v="2011-12-16T00:00:00"/>
    <n v="2011"/>
    <n v="12"/>
    <x v="20"/>
    <x v="20"/>
    <d v="2011-12-20T00:00:00"/>
    <s v="Second Class"/>
    <s v="KB-16585"/>
    <s v="Ken Black"/>
    <s v="Corporate"/>
    <s v="United States"/>
    <x v="146"/>
    <x v="2"/>
    <x v="186"/>
    <x v="0"/>
    <s v="OFF-FA-10000490"/>
    <x v="1"/>
    <x v="13"/>
    <s v="OIC Binder Clips, Mini, 1/4&quot; Capacity, Black"/>
    <n v="1.984"/>
    <n v="2"/>
    <x v="2"/>
    <n v="0.2"/>
    <n v="0.66959999999999997"/>
  </r>
  <r>
    <n v="3771"/>
    <s v="CA-2013-155530"/>
    <d v="2013-12-18T00:00:00"/>
    <n v="2013"/>
    <n v="12"/>
    <x v="5"/>
    <x v="5"/>
    <d v="2013-12-22T00:00:00"/>
    <s v="Standard Class"/>
    <s v="CM-12160"/>
    <s v="Charles McCrossin"/>
    <s v="Consumer"/>
    <s v="United States"/>
    <x v="8"/>
    <x v="1"/>
    <x v="34"/>
    <x v="1"/>
    <s v="FUR-TA-10004256"/>
    <x v="0"/>
    <x v="3"/>
    <s v="Bretford “Just In Time” Height-Adjustable Multi-Task Work Tables"/>
    <n v="2003.52"/>
    <n v="6"/>
    <x v="2"/>
    <n v="0.2"/>
    <n v="-325.57200000000023"/>
  </r>
  <r>
    <n v="3772"/>
    <s v="US-2013-101196"/>
    <d v="2013-05-13T00:00:00"/>
    <n v="2013"/>
    <n v="5"/>
    <x v="35"/>
    <x v="35"/>
    <d v="2013-05-18T00:00:00"/>
    <s v="Standard Class"/>
    <s v="FM-14215"/>
    <s v="Filia McAdams"/>
    <s v="Corporate"/>
    <s v="United States"/>
    <x v="10"/>
    <x v="9"/>
    <x v="11"/>
    <x v="3"/>
    <s v="OFF-ST-10004804"/>
    <x v="1"/>
    <x v="4"/>
    <s v="Belkin 19&quot; Vented Equipment Shelf, Black"/>
    <n v="82.367999999999995"/>
    <n v="2"/>
    <x v="2"/>
    <n v="0.2"/>
    <n v="-19.562399999999997"/>
  </r>
  <r>
    <n v="3773"/>
    <s v="CA-2011-115357"/>
    <d v="2011-08-06T00:00:00"/>
    <n v="2011"/>
    <n v="8"/>
    <x v="9"/>
    <x v="9"/>
    <d v="2011-08-11T00:00:00"/>
    <s v="Second Class"/>
    <s v="RF-19735"/>
    <s v="Roland Fjeld"/>
    <s v="Consumer"/>
    <s v="United States"/>
    <x v="29"/>
    <x v="20"/>
    <x v="37"/>
    <x v="0"/>
    <s v="TEC-AC-10000023"/>
    <x v="2"/>
    <x v="11"/>
    <s v="Maxell 74 Minute CD-R Spindle, 50/Pack"/>
    <n v="62.91"/>
    <n v="3"/>
    <x v="0"/>
    <n v="0"/>
    <n v="22.647599999999997"/>
  </r>
  <r>
    <n v="3774"/>
    <s v="US-2011-102715"/>
    <d v="2011-04-11T00:00:00"/>
    <n v="2011"/>
    <n v="4"/>
    <x v="41"/>
    <x v="41"/>
    <d v="2011-04-13T00:00:00"/>
    <s v="Second Class"/>
    <s v="JK-15370"/>
    <s v="Jay Kimmel"/>
    <s v="Consumer"/>
    <s v="United States"/>
    <x v="100"/>
    <x v="2"/>
    <x v="123"/>
    <x v="0"/>
    <s v="OFF-FA-10001332"/>
    <x v="1"/>
    <x v="13"/>
    <s v="Acco Banker's Clasps, 5 3/4&quot;-Long"/>
    <n v="6.911999999999999"/>
    <n v="3"/>
    <x v="2"/>
    <n v="0.2"/>
    <n v="2.3327999999999998"/>
  </r>
  <r>
    <n v="3775"/>
    <s v="US-2011-102715"/>
    <d v="2011-04-11T00:00:00"/>
    <n v="2011"/>
    <n v="4"/>
    <x v="41"/>
    <x v="41"/>
    <d v="2011-04-13T00:00:00"/>
    <s v="Second Class"/>
    <s v="JK-15370"/>
    <s v="Jay Kimmel"/>
    <s v="Consumer"/>
    <s v="United States"/>
    <x v="100"/>
    <x v="2"/>
    <x v="123"/>
    <x v="0"/>
    <s v="TEC-AC-10002001"/>
    <x v="2"/>
    <x v="11"/>
    <s v="Logitech Wireless Gaming Headset G930"/>
    <n v="383.97600000000006"/>
    <n v="3"/>
    <x v="2"/>
    <n v="0.2"/>
    <n v="81.59490000000001"/>
  </r>
  <r>
    <n v="3776"/>
    <s v="US-2011-102715"/>
    <d v="2011-04-11T00:00:00"/>
    <n v="2011"/>
    <n v="4"/>
    <x v="41"/>
    <x v="41"/>
    <d v="2011-04-13T00:00:00"/>
    <s v="Second Class"/>
    <s v="JK-15370"/>
    <s v="Jay Kimmel"/>
    <s v="Consumer"/>
    <s v="United States"/>
    <x v="100"/>
    <x v="2"/>
    <x v="123"/>
    <x v="0"/>
    <s v="OFF-PA-10000029"/>
    <x v="1"/>
    <x v="10"/>
    <s v="Xerox 224"/>
    <n v="10.368000000000002"/>
    <n v="2"/>
    <x v="2"/>
    <n v="0.2"/>
    <n v="3.6288"/>
  </r>
  <r>
    <n v="3777"/>
    <s v="US-2011-102715"/>
    <d v="2011-04-11T00:00:00"/>
    <n v="2011"/>
    <n v="4"/>
    <x v="41"/>
    <x v="41"/>
    <d v="2011-04-13T00:00:00"/>
    <s v="Second Class"/>
    <s v="JK-15370"/>
    <s v="Jay Kimmel"/>
    <s v="Consumer"/>
    <s v="United States"/>
    <x v="100"/>
    <x v="2"/>
    <x v="123"/>
    <x v="0"/>
    <s v="TEC-AC-10001874"/>
    <x v="2"/>
    <x v="11"/>
    <s v="Logitech Wireless Anywhere Mouse MX for PC and Mac"/>
    <n v="335.94400000000002"/>
    <n v="7"/>
    <x v="2"/>
    <n v="0.2"/>
    <n v="41.992999999999995"/>
  </r>
  <r>
    <n v="3778"/>
    <s v="CA-2012-107937"/>
    <d v="2012-05-03T00:00:00"/>
    <n v="2012"/>
    <n v="5"/>
    <x v="33"/>
    <x v="33"/>
    <d v="2012-05-08T00:00:00"/>
    <s v="Standard Class"/>
    <s v="JB-16045"/>
    <s v="Julia Barnett"/>
    <s v="Home Office"/>
    <s v="United States"/>
    <x v="374"/>
    <x v="1"/>
    <x v="457"/>
    <x v="1"/>
    <s v="FUR-FU-10002298"/>
    <x v="0"/>
    <x v="5"/>
    <s v="Rubbermaid ClusterMat Chairmats, Mat Size- 66&quot; x 60&quot;, Lip 20&quot; x 11&quot; -90 Degree Angle"/>
    <n v="665.88"/>
    <n v="6"/>
    <x v="0"/>
    <n v="0"/>
    <n v="106.54079999999999"/>
  </r>
  <r>
    <n v="3779"/>
    <s v="US-2014-148768"/>
    <d v="2014-12-01T00:00:00"/>
    <n v="2014"/>
    <n v="12"/>
    <x v="22"/>
    <x v="22"/>
    <d v="2014-12-03T00:00:00"/>
    <s v="Second Class"/>
    <s v="PN-18775"/>
    <s v="Parhena Norris"/>
    <s v="Home Office"/>
    <s v="United States"/>
    <x v="100"/>
    <x v="2"/>
    <x v="123"/>
    <x v="0"/>
    <s v="TEC-PH-10002564"/>
    <x v="2"/>
    <x v="7"/>
    <s v="OtterBox Defender Series Case - Samsung Galaxy S4"/>
    <n v="71.975999999999999"/>
    <n v="3"/>
    <x v="2"/>
    <n v="0.2"/>
    <n v="8.9969999999999892"/>
  </r>
  <r>
    <n v="3780"/>
    <s v="CA-2014-118521"/>
    <d v="2014-02-17T00:00:00"/>
    <n v="2014"/>
    <n v="2"/>
    <x v="31"/>
    <x v="31"/>
    <d v="2014-02-21T00:00:00"/>
    <s v="Standard Class"/>
    <s v="LF-17185"/>
    <s v="Luke Foster"/>
    <s v="Consumer"/>
    <s v="United States"/>
    <x v="20"/>
    <x v="15"/>
    <x v="45"/>
    <x v="3"/>
    <s v="OFF-PA-10003465"/>
    <x v="1"/>
    <x v="10"/>
    <s v="Xerox 1912"/>
    <n v="37.94"/>
    <n v="2"/>
    <x v="0"/>
    <n v="0"/>
    <n v="18.211199999999998"/>
  </r>
  <r>
    <n v="3781"/>
    <s v="CA-2011-149643"/>
    <d v="2011-11-16T00:00:00"/>
    <n v="2011"/>
    <n v="11"/>
    <x v="7"/>
    <x v="7"/>
    <d v="2011-11-20T00:00:00"/>
    <s v="Standard Class"/>
    <s v="RH-19510"/>
    <s v="Rick Huthwaite"/>
    <s v="Home Office"/>
    <s v="United States"/>
    <x v="375"/>
    <x v="41"/>
    <x v="458"/>
    <x v="2"/>
    <s v="TEC-PH-10000038"/>
    <x v="2"/>
    <x v="7"/>
    <s v="Jawbone MINI JAMBOX Wireless Bluetooth Speaker"/>
    <n v="273.95999999999998"/>
    <n v="2"/>
    <x v="0"/>
    <n v="0"/>
    <n v="10.958399999999983"/>
  </r>
  <r>
    <n v="3782"/>
    <s v="CA-2012-135314"/>
    <d v="2012-07-09T00:00:00"/>
    <n v="2012"/>
    <n v="7"/>
    <x v="38"/>
    <x v="38"/>
    <d v="2012-07-14T00:00:00"/>
    <s v="Second Class"/>
    <s v="MC-17575"/>
    <s v="Matt Collins"/>
    <s v="Consumer"/>
    <s v="United States"/>
    <x v="10"/>
    <x v="9"/>
    <x v="74"/>
    <x v="3"/>
    <s v="TEC-PH-10003072"/>
    <x v="2"/>
    <x v="7"/>
    <s v="Panasonic KX-TG9541B DECT 6.0 Digital 2-Line Expandable Cordless Phone With Digital Answering System"/>
    <n v="269.98199999999997"/>
    <n v="3"/>
    <x v="10"/>
    <n v="0.4"/>
    <n v="40.497299999999996"/>
  </r>
  <r>
    <n v="3783"/>
    <s v="CA-2014-165204"/>
    <d v="2014-11-14T00:00:00"/>
    <n v="2014"/>
    <n v="11"/>
    <x v="23"/>
    <x v="23"/>
    <d v="2014-11-17T00:00:00"/>
    <s v="Second Class"/>
    <s v="MN-17935"/>
    <s v="Michael Nguyen"/>
    <s v="Consumer"/>
    <s v="United States"/>
    <x v="26"/>
    <x v="18"/>
    <x v="31"/>
    <x v="0"/>
    <s v="OFF-PA-10003424"/>
    <x v="1"/>
    <x v="10"/>
    <s v="&quot;While you Were Out&quot; Message Book, One Form per Page"/>
    <n v="8.9039999999999999"/>
    <n v="3"/>
    <x v="2"/>
    <n v="0.2"/>
    <n v="3.3389999999999995"/>
  </r>
  <r>
    <n v="3784"/>
    <s v="CA-2014-165204"/>
    <d v="2014-11-14T00:00:00"/>
    <n v="2014"/>
    <n v="11"/>
    <x v="23"/>
    <x v="23"/>
    <d v="2014-11-17T00:00:00"/>
    <s v="Second Class"/>
    <s v="MN-17935"/>
    <s v="Michael Nguyen"/>
    <s v="Consumer"/>
    <s v="United States"/>
    <x v="26"/>
    <x v="18"/>
    <x v="31"/>
    <x v="0"/>
    <s v="OFF-ST-10003716"/>
    <x v="1"/>
    <x v="4"/>
    <s v="Tennsco Double-Tier Lockers"/>
    <n v="720.06400000000008"/>
    <n v="4"/>
    <x v="2"/>
    <n v="0.2"/>
    <n v="-63.005600000000015"/>
  </r>
  <r>
    <n v="3785"/>
    <s v="CA-2014-125752"/>
    <d v="2014-08-01T00:00:00"/>
    <n v="2014"/>
    <n v="8"/>
    <x v="43"/>
    <x v="43"/>
    <d v="2014-08-05T00:00:00"/>
    <s v="Standard Class"/>
    <s v="EH-14125"/>
    <s v="Eugene Hildebrand"/>
    <s v="Home Office"/>
    <s v="United States"/>
    <x v="2"/>
    <x v="2"/>
    <x v="2"/>
    <x v="0"/>
    <s v="TEC-AC-10003590"/>
    <x v="2"/>
    <x v="11"/>
    <s v="TRENDnet 56K USB 2.0 Phone, Internet and Fax Modem"/>
    <n v="41.424000000000007"/>
    <n v="2"/>
    <x v="2"/>
    <n v="0.2"/>
    <n v="8.2847999999999971"/>
  </r>
  <r>
    <n v="3786"/>
    <s v="CA-2014-112487"/>
    <d v="2014-12-27T00:00:00"/>
    <n v="2014"/>
    <n v="12"/>
    <x v="22"/>
    <x v="22"/>
    <d v="2014-12-31T00:00:00"/>
    <s v="Standard Class"/>
    <s v="TC-21535"/>
    <s v="Tracy Collins"/>
    <s v="Home Office"/>
    <s v="United States"/>
    <x v="38"/>
    <x v="24"/>
    <x v="47"/>
    <x v="3"/>
    <s v="OFF-BI-10000494"/>
    <x v="1"/>
    <x v="8"/>
    <s v="Acco Economy Flexible Poly Round Ring Binder"/>
    <n v="3.1320000000000001"/>
    <n v="2"/>
    <x v="6"/>
    <n v="0.7"/>
    <n v="-2.6099999999999994"/>
  </r>
  <r>
    <n v="3787"/>
    <s v="CA-2013-144218"/>
    <d v="2013-11-01T00:00:00"/>
    <n v="2013"/>
    <n v="11"/>
    <x v="0"/>
    <x v="0"/>
    <d v="2013-11-05T00:00:00"/>
    <s v="Standard Class"/>
    <s v="JD-15895"/>
    <s v="Jonathan Doherty"/>
    <s v="Corporate"/>
    <s v="United States"/>
    <x v="1"/>
    <x v="1"/>
    <x v="62"/>
    <x v="1"/>
    <s v="OFF-ST-10002615"/>
    <x v="1"/>
    <x v="4"/>
    <s v="Dual Level, Single-Width Filing Carts"/>
    <n v="1085.42"/>
    <n v="7"/>
    <x v="0"/>
    <n v="0"/>
    <n v="282.20920000000001"/>
  </r>
  <r>
    <n v="3788"/>
    <s v="CA-2013-169971"/>
    <d v="2013-09-05T00:00:00"/>
    <n v="2013"/>
    <n v="9"/>
    <x v="21"/>
    <x v="21"/>
    <d v="2013-09-10T00:00:00"/>
    <s v="Standard Class"/>
    <s v="IL-15100"/>
    <s v="Ivan Liston"/>
    <s v="Consumer"/>
    <s v="United States"/>
    <x v="12"/>
    <x v="5"/>
    <x v="16"/>
    <x v="2"/>
    <s v="OFF-AR-10002804"/>
    <x v="1"/>
    <x v="6"/>
    <s v="Faber Castell Col-Erase Pencils"/>
    <n v="3.9119999999999999"/>
    <n v="1"/>
    <x v="2"/>
    <n v="0.2"/>
    <n v="1.0269000000000001"/>
  </r>
  <r>
    <n v="3789"/>
    <s v="CA-2013-169971"/>
    <d v="2013-09-05T00:00:00"/>
    <n v="2013"/>
    <n v="9"/>
    <x v="21"/>
    <x v="21"/>
    <d v="2013-09-10T00:00:00"/>
    <s v="Standard Class"/>
    <s v="IL-15100"/>
    <s v="Ivan Liston"/>
    <s v="Consumer"/>
    <s v="United States"/>
    <x v="12"/>
    <x v="5"/>
    <x v="16"/>
    <x v="2"/>
    <s v="OFF-AR-10001044"/>
    <x v="1"/>
    <x v="6"/>
    <s v="BOSTON Ranger #55 Pencil Sharpener, Black"/>
    <n v="62.376000000000005"/>
    <n v="3"/>
    <x v="2"/>
    <n v="0.2"/>
    <n v="7.0172999999999952"/>
  </r>
  <r>
    <n v="3790"/>
    <s v="US-2013-133508"/>
    <d v="2013-04-18T00:00:00"/>
    <n v="2013"/>
    <n v="4"/>
    <x v="25"/>
    <x v="25"/>
    <d v="2013-04-22T00:00:00"/>
    <s v="Standard Class"/>
    <s v="SW-20350"/>
    <s v="Sean Wendt"/>
    <s v="Home Office"/>
    <s v="United States"/>
    <x v="155"/>
    <x v="8"/>
    <x v="198"/>
    <x v="2"/>
    <s v="OFF-FA-10000134"/>
    <x v="1"/>
    <x v="13"/>
    <s v="Advantus Push Pins, Aluminum Head"/>
    <n v="29.049999999999997"/>
    <n v="5"/>
    <x v="0"/>
    <n v="0"/>
    <n v="9.0054999999999996"/>
  </r>
  <r>
    <n v="3791"/>
    <s v="CA-2011-107139"/>
    <d v="2011-07-05T00:00:00"/>
    <n v="2011"/>
    <n v="7"/>
    <x v="39"/>
    <x v="39"/>
    <d v="2011-07-11T00:00:00"/>
    <s v="Standard Class"/>
    <s v="DP-13390"/>
    <s v="Dennis Pardue"/>
    <s v="Home Office"/>
    <s v="United States"/>
    <x v="1"/>
    <x v="1"/>
    <x v="25"/>
    <x v="1"/>
    <s v="OFF-BI-10001670"/>
    <x v="1"/>
    <x v="8"/>
    <s v="Vinyl Sectional Post Binders"/>
    <n v="180.96000000000004"/>
    <n v="6"/>
    <x v="2"/>
    <n v="0.2"/>
    <n v="67.86"/>
  </r>
  <r>
    <n v="3792"/>
    <s v="CA-2012-111325"/>
    <d v="2012-02-27T00:00:00"/>
    <n v="2012"/>
    <n v="2"/>
    <x v="36"/>
    <x v="36"/>
    <d v="2012-02-28T00:00:00"/>
    <s v="First Class"/>
    <s v="BT-11395"/>
    <s v="Bill Tyler"/>
    <s v="Corporate"/>
    <s v="United States"/>
    <x v="376"/>
    <x v="9"/>
    <x v="459"/>
    <x v="3"/>
    <s v="OFF-BI-10000343"/>
    <x v="1"/>
    <x v="8"/>
    <s v="Pressboard Covers with Storage Hooks, 9 1/2&quot; x 11&quot;, Light Blue"/>
    <n v="4.4190000000000005"/>
    <n v="3"/>
    <x v="6"/>
    <n v="0.7"/>
    <n v="-3.3879000000000001"/>
  </r>
  <r>
    <n v="3793"/>
    <s v="CA-2012-111325"/>
    <d v="2012-02-27T00:00:00"/>
    <n v="2012"/>
    <n v="2"/>
    <x v="36"/>
    <x v="36"/>
    <d v="2012-02-28T00:00:00"/>
    <s v="First Class"/>
    <s v="BT-11395"/>
    <s v="Bill Tyler"/>
    <s v="Corporate"/>
    <s v="United States"/>
    <x v="376"/>
    <x v="9"/>
    <x v="459"/>
    <x v="3"/>
    <s v="OFF-AR-10002257"/>
    <x v="1"/>
    <x v="6"/>
    <s v="Eldon Spacemaker Box, Quick-Snap Lid, Clear"/>
    <n v="16.032"/>
    <n v="6"/>
    <x v="2"/>
    <n v="0.2"/>
    <n v="2.2043999999999979"/>
  </r>
  <r>
    <n v="3794"/>
    <s v="CA-2012-163762"/>
    <d v="2012-11-27T00:00:00"/>
    <n v="2012"/>
    <n v="11"/>
    <x v="6"/>
    <x v="6"/>
    <d v="2012-12-01T00:00:00"/>
    <s v="Standard Class"/>
    <s v="JE-15475"/>
    <s v="Jeremy Ellison"/>
    <s v="Consumer"/>
    <s v="United States"/>
    <x v="20"/>
    <x v="15"/>
    <x v="23"/>
    <x v="3"/>
    <s v="OFF-AR-10001915"/>
    <x v="1"/>
    <x v="6"/>
    <s v="Peel-Off China Markers"/>
    <n v="29.79"/>
    <n v="3"/>
    <x v="0"/>
    <n v="0"/>
    <n v="12.511800000000001"/>
  </r>
  <r>
    <n v="3795"/>
    <s v="US-2011-117163"/>
    <d v="2011-01-28T00:00:00"/>
    <n v="2011"/>
    <n v="1"/>
    <x v="46"/>
    <x v="46"/>
    <d v="2011-02-03T00:00:00"/>
    <s v="Standard Class"/>
    <s v="EJ-13720"/>
    <s v="Ed Jacobs"/>
    <s v="Consumer"/>
    <s v="United States"/>
    <x v="70"/>
    <x v="1"/>
    <x v="88"/>
    <x v="1"/>
    <s v="OFF-ST-10003692"/>
    <x v="1"/>
    <x v="4"/>
    <s v="Recycled Steel Personal File for Hanging File Folders"/>
    <n v="57.23"/>
    <n v="1"/>
    <x v="0"/>
    <n v="0"/>
    <n v="14.307499999999997"/>
  </r>
  <r>
    <n v="3796"/>
    <s v="US-2011-117163"/>
    <d v="2011-01-28T00:00:00"/>
    <n v="2011"/>
    <n v="1"/>
    <x v="46"/>
    <x v="46"/>
    <d v="2011-02-03T00:00:00"/>
    <s v="Standard Class"/>
    <s v="EJ-13720"/>
    <s v="Ed Jacobs"/>
    <s v="Consumer"/>
    <s v="United States"/>
    <x v="70"/>
    <x v="1"/>
    <x v="88"/>
    <x v="1"/>
    <s v="FUR-TA-10003469"/>
    <x v="0"/>
    <x v="3"/>
    <s v="Balt Split Level Computer Training Table"/>
    <n v="333"/>
    <n v="3"/>
    <x v="2"/>
    <n v="0.2"/>
    <n v="-16.649999999999991"/>
  </r>
  <r>
    <n v="3797"/>
    <s v="US-2011-117163"/>
    <d v="2011-01-28T00:00:00"/>
    <n v="2011"/>
    <n v="1"/>
    <x v="46"/>
    <x v="46"/>
    <d v="2011-02-03T00:00:00"/>
    <s v="Standard Class"/>
    <s v="EJ-13720"/>
    <s v="Ed Jacobs"/>
    <s v="Consumer"/>
    <s v="United States"/>
    <x v="70"/>
    <x v="1"/>
    <x v="88"/>
    <x v="1"/>
    <s v="OFF-AR-10003179"/>
    <x v="1"/>
    <x v="6"/>
    <s v="Dixon Ticonderoga Core-Lock Colored Pencils"/>
    <n v="36.44"/>
    <n v="4"/>
    <x v="0"/>
    <n v="0"/>
    <n v="12.025199999999998"/>
  </r>
  <r>
    <n v="3798"/>
    <s v="CA-2014-121314"/>
    <d v="2014-09-24T00:00:00"/>
    <n v="2014"/>
    <n v="9"/>
    <x v="15"/>
    <x v="15"/>
    <d v="2014-09-27T00:00:00"/>
    <s v="First Class"/>
    <s v="BE-11410"/>
    <s v="Bobby Elias"/>
    <s v="Consumer"/>
    <s v="United States"/>
    <x v="100"/>
    <x v="2"/>
    <x v="327"/>
    <x v="0"/>
    <s v="OFF-PA-10003395"/>
    <x v="1"/>
    <x v="10"/>
    <s v="Xerox 1941"/>
    <n v="251.64"/>
    <n v="3"/>
    <x v="2"/>
    <n v="0.2"/>
    <n v="88.073999999999984"/>
  </r>
  <r>
    <n v="3799"/>
    <s v="CA-2014-147760"/>
    <d v="2014-11-05T00:00:00"/>
    <n v="2014"/>
    <n v="11"/>
    <x v="23"/>
    <x v="23"/>
    <d v="2014-11-06T00:00:00"/>
    <s v="First Class"/>
    <s v="KL-16555"/>
    <s v="Kelly Lampkin"/>
    <s v="Corporate"/>
    <s v="United States"/>
    <x v="247"/>
    <x v="3"/>
    <x v="306"/>
    <x v="0"/>
    <s v="FUR-TA-10004575"/>
    <x v="0"/>
    <x v="3"/>
    <s v="Hon 5100 Series Wood Tables"/>
    <n v="523.76400000000001"/>
    <n v="3"/>
    <x v="10"/>
    <n v="0.4"/>
    <n v="-192.04680000000008"/>
  </r>
  <r>
    <n v="3800"/>
    <s v="CA-2014-147760"/>
    <d v="2014-11-05T00:00:00"/>
    <n v="2014"/>
    <n v="11"/>
    <x v="23"/>
    <x v="23"/>
    <d v="2014-11-06T00:00:00"/>
    <s v="First Class"/>
    <s v="KL-16555"/>
    <s v="Kelly Lampkin"/>
    <s v="Corporate"/>
    <s v="United States"/>
    <x v="247"/>
    <x v="3"/>
    <x v="306"/>
    <x v="0"/>
    <s v="TEC-PH-10002483"/>
    <x v="2"/>
    <x v="7"/>
    <s v="Motorola Moto X"/>
    <n v="1359.96"/>
    <n v="5"/>
    <x v="2"/>
    <n v="0.2"/>
    <n v="118.99650000000003"/>
  </r>
  <r>
    <n v="3801"/>
    <s v="CA-2013-156503"/>
    <d v="2013-10-15T00:00:00"/>
    <n v="2013"/>
    <n v="10"/>
    <x v="32"/>
    <x v="32"/>
    <d v="2013-10-21T00:00:00"/>
    <s v="Standard Class"/>
    <s v="NC-18415"/>
    <s v="Nathan Cano"/>
    <s v="Consumer"/>
    <s v="United States"/>
    <x v="108"/>
    <x v="3"/>
    <x v="222"/>
    <x v="0"/>
    <s v="FUR-CH-10003606"/>
    <x v="0"/>
    <x v="1"/>
    <s v="SAFCO Folding Chair Trolley"/>
    <n v="102.59200000000001"/>
    <n v="1"/>
    <x v="2"/>
    <n v="0.2"/>
    <n v="10.2592"/>
  </r>
  <r>
    <n v="3802"/>
    <s v="CA-2013-156503"/>
    <d v="2013-10-15T00:00:00"/>
    <n v="2013"/>
    <n v="10"/>
    <x v="32"/>
    <x v="32"/>
    <d v="2013-10-21T00:00:00"/>
    <s v="Standard Class"/>
    <s v="NC-18415"/>
    <s v="Nathan Cano"/>
    <s v="Consumer"/>
    <s v="United States"/>
    <x v="108"/>
    <x v="3"/>
    <x v="222"/>
    <x v="0"/>
    <s v="TEC-AC-10002473"/>
    <x v="2"/>
    <x v="11"/>
    <s v="Maxell 4.7GB DVD-R"/>
    <n v="22.704000000000001"/>
    <n v="1"/>
    <x v="2"/>
    <n v="0.2"/>
    <n v="5.9597999999999995"/>
  </r>
  <r>
    <n v="3803"/>
    <s v="CA-2013-156503"/>
    <d v="2013-10-15T00:00:00"/>
    <n v="2013"/>
    <n v="10"/>
    <x v="32"/>
    <x v="32"/>
    <d v="2013-10-21T00:00:00"/>
    <s v="Standard Class"/>
    <s v="NC-18415"/>
    <s v="Nathan Cano"/>
    <s v="Consumer"/>
    <s v="United States"/>
    <x v="108"/>
    <x v="3"/>
    <x v="222"/>
    <x v="0"/>
    <s v="OFF-PA-10002319"/>
    <x v="1"/>
    <x v="10"/>
    <s v="Xerox 1944"/>
    <n v="93.024000000000001"/>
    <n v="3"/>
    <x v="2"/>
    <n v="0.2"/>
    <n v="33.721199999999996"/>
  </r>
  <r>
    <n v="3804"/>
    <s v="CA-2013-156503"/>
    <d v="2013-10-15T00:00:00"/>
    <n v="2013"/>
    <n v="10"/>
    <x v="32"/>
    <x v="32"/>
    <d v="2013-10-21T00:00:00"/>
    <s v="Standard Class"/>
    <s v="NC-18415"/>
    <s v="Nathan Cano"/>
    <s v="Consumer"/>
    <s v="United States"/>
    <x v="108"/>
    <x v="3"/>
    <x v="222"/>
    <x v="0"/>
    <s v="OFF-SU-10000946"/>
    <x v="1"/>
    <x v="14"/>
    <s v="Staples"/>
    <n v="12.768000000000001"/>
    <n v="2"/>
    <x v="2"/>
    <n v="0.2"/>
    <n v="1.436399999999999"/>
  </r>
  <r>
    <n v="3805"/>
    <s v="CA-2013-156503"/>
    <d v="2013-10-15T00:00:00"/>
    <n v="2013"/>
    <n v="10"/>
    <x v="32"/>
    <x v="32"/>
    <d v="2013-10-21T00:00:00"/>
    <s v="Standard Class"/>
    <s v="NC-18415"/>
    <s v="Nathan Cano"/>
    <s v="Consumer"/>
    <s v="United States"/>
    <x v="108"/>
    <x v="3"/>
    <x v="222"/>
    <x v="0"/>
    <s v="OFF-EN-10001335"/>
    <x v="1"/>
    <x v="12"/>
    <s v="White Business Envelopes with Contemporary Seam, Recycled White Business Envelopes"/>
    <n v="35.008000000000003"/>
    <n v="4"/>
    <x v="2"/>
    <n v="0.2"/>
    <n v="13.127999999999998"/>
  </r>
  <r>
    <n v="3806"/>
    <s v="CA-2013-156503"/>
    <d v="2013-10-15T00:00:00"/>
    <n v="2013"/>
    <n v="10"/>
    <x v="32"/>
    <x v="32"/>
    <d v="2013-10-21T00:00:00"/>
    <s v="Standard Class"/>
    <s v="NC-18415"/>
    <s v="Nathan Cano"/>
    <s v="Consumer"/>
    <s v="United States"/>
    <x v="108"/>
    <x v="3"/>
    <x v="222"/>
    <x v="0"/>
    <s v="OFF-PA-10002377"/>
    <x v="1"/>
    <x v="10"/>
    <s v="Xerox 1916"/>
    <n v="39.152000000000001"/>
    <n v="1"/>
    <x v="2"/>
    <n v="0.2"/>
    <n v="14.681999999999999"/>
  </r>
  <r>
    <n v="3807"/>
    <s v="CA-2012-113628"/>
    <d v="2012-11-12T00:00:00"/>
    <n v="2012"/>
    <n v="11"/>
    <x v="6"/>
    <x v="6"/>
    <d v="2012-11-19T00:00:00"/>
    <s v="Standard Class"/>
    <s v="AH-10690"/>
    <s v="Anna Häberlin"/>
    <s v="Corporate"/>
    <s v="United States"/>
    <x v="369"/>
    <x v="2"/>
    <x v="452"/>
    <x v="0"/>
    <s v="OFF-AR-10001246"/>
    <x v="1"/>
    <x v="6"/>
    <s v="Newell 317"/>
    <n v="11.76"/>
    <n v="5"/>
    <x v="2"/>
    <n v="0.2"/>
    <n v="1.3229999999999991"/>
  </r>
  <r>
    <n v="3808"/>
    <s v="CA-2012-113628"/>
    <d v="2012-11-12T00:00:00"/>
    <n v="2012"/>
    <n v="11"/>
    <x v="6"/>
    <x v="6"/>
    <d v="2012-11-19T00:00:00"/>
    <s v="Standard Class"/>
    <s v="AH-10690"/>
    <s v="Anna Häberlin"/>
    <s v="Corporate"/>
    <s v="United States"/>
    <x v="369"/>
    <x v="2"/>
    <x v="452"/>
    <x v="0"/>
    <s v="OFF-BI-10003291"/>
    <x v="1"/>
    <x v="8"/>
    <s v="Wilson Jones Leather-Like Binders with DublLock Round Rings"/>
    <n v="5.2380000000000013"/>
    <n v="2"/>
    <x v="6"/>
    <n v="0.7"/>
    <n v="-4.0158000000000005"/>
  </r>
  <r>
    <n v="3809"/>
    <s v="CA-2012-113628"/>
    <d v="2012-11-12T00:00:00"/>
    <n v="2012"/>
    <n v="11"/>
    <x v="6"/>
    <x v="6"/>
    <d v="2012-11-19T00:00:00"/>
    <s v="Standard Class"/>
    <s v="AH-10690"/>
    <s v="Anna Häberlin"/>
    <s v="Corporate"/>
    <s v="United States"/>
    <x v="369"/>
    <x v="2"/>
    <x v="452"/>
    <x v="0"/>
    <s v="OFF-BI-10002799"/>
    <x v="1"/>
    <x v="8"/>
    <s v="SlimView Poly Binder, 3/8&quot;"/>
    <n v="4.6619999999999999"/>
    <n v="3"/>
    <x v="6"/>
    <n v="0.7"/>
    <n v="-3.7295999999999996"/>
  </r>
  <r>
    <n v="3810"/>
    <s v="CA-2012-113628"/>
    <d v="2012-11-12T00:00:00"/>
    <n v="2012"/>
    <n v="11"/>
    <x v="6"/>
    <x v="6"/>
    <d v="2012-11-19T00:00:00"/>
    <s v="Standard Class"/>
    <s v="AH-10690"/>
    <s v="Anna Häberlin"/>
    <s v="Corporate"/>
    <s v="United States"/>
    <x v="369"/>
    <x v="2"/>
    <x v="452"/>
    <x v="0"/>
    <s v="FUR-CH-10003298"/>
    <x v="0"/>
    <x v="1"/>
    <s v="Office Star - Contemporary Task Swivel chair with Loop Arms, Charcoal"/>
    <n v="523.91999999999996"/>
    <n v="5"/>
    <x v="2"/>
    <n v="0.2"/>
    <n v="-72.039000000000044"/>
  </r>
  <r>
    <n v="3811"/>
    <s v="CA-2012-113628"/>
    <d v="2012-11-12T00:00:00"/>
    <n v="2012"/>
    <n v="11"/>
    <x v="6"/>
    <x v="6"/>
    <d v="2012-11-19T00:00:00"/>
    <s v="Standard Class"/>
    <s v="AH-10690"/>
    <s v="Anna Häberlin"/>
    <s v="Corporate"/>
    <s v="United States"/>
    <x v="369"/>
    <x v="2"/>
    <x v="452"/>
    <x v="0"/>
    <s v="TEC-PH-10000441"/>
    <x v="2"/>
    <x v="7"/>
    <s v="VTech DS6151"/>
    <n v="100.792"/>
    <n v="1"/>
    <x v="2"/>
    <n v="0.2"/>
    <n v="10.079200000000007"/>
  </r>
  <r>
    <n v="3812"/>
    <s v="CA-2012-113628"/>
    <d v="2012-11-12T00:00:00"/>
    <n v="2012"/>
    <n v="11"/>
    <x v="6"/>
    <x v="6"/>
    <d v="2012-11-19T00:00:00"/>
    <s v="Standard Class"/>
    <s v="AH-10690"/>
    <s v="Anna Häberlin"/>
    <s v="Corporate"/>
    <s v="United States"/>
    <x v="369"/>
    <x v="2"/>
    <x v="452"/>
    <x v="0"/>
    <s v="FUR-CH-10004477"/>
    <x v="0"/>
    <x v="1"/>
    <s v="Global Push Button Manager's Chair, Indigo"/>
    <n v="146.13600000000002"/>
    <n v="3"/>
    <x v="2"/>
    <n v="0.2"/>
    <n v="16.440299999999986"/>
  </r>
  <r>
    <n v="3813"/>
    <s v="CA-2014-147753"/>
    <d v="2014-03-06T00:00:00"/>
    <n v="2014"/>
    <n v="3"/>
    <x v="42"/>
    <x v="42"/>
    <d v="2014-03-06T00:00:00"/>
    <s v="Same Day"/>
    <s v="PK-19075"/>
    <s v="Pete Kriz"/>
    <s v="Consumer"/>
    <s v="United States"/>
    <x v="158"/>
    <x v="6"/>
    <x v="201"/>
    <x v="2"/>
    <s v="OFF-LA-10003537"/>
    <x v="1"/>
    <x v="2"/>
    <s v="Avery 515"/>
    <n v="25.06"/>
    <n v="2"/>
    <x v="0"/>
    <n v="0"/>
    <n v="11.778199999999998"/>
  </r>
  <r>
    <n v="3814"/>
    <s v="CA-2012-103961"/>
    <d v="2012-11-05T00:00:00"/>
    <n v="2012"/>
    <n v="11"/>
    <x v="6"/>
    <x v="6"/>
    <d v="2012-11-09T00:00:00"/>
    <s v="Standard Class"/>
    <s v="NG-18430"/>
    <s v="Nathan Gelder"/>
    <s v="Consumer"/>
    <s v="United States"/>
    <x v="94"/>
    <x v="10"/>
    <x v="116"/>
    <x v="2"/>
    <s v="OFF-LA-10004484"/>
    <x v="1"/>
    <x v="2"/>
    <s v="Avery 476"/>
    <n v="19.824000000000002"/>
    <n v="6"/>
    <x v="2"/>
    <n v="0.2"/>
    <n v="6.4427999999999992"/>
  </r>
  <r>
    <n v="3815"/>
    <s v="CA-2013-152471"/>
    <d v="2013-07-09T00:00:00"/>
    <n v="2013"/>
    <n v="7"/>
    <x v="16"/>
    <x v="16"/>
    <d v="2013-07-09T00:00:00"/>
    <s v="Same Day"/>
    <s v="ZD-21925"/>
    <s v="Zuschuss Donatelli"/>
    <s v="Consumer"/>
    <s v="United States"/>
    <x v="108"/>
    <x v="2"/>
    <x v="133"/>
    <x v="0"/>
    <s v="TEC-PH-10002824"/>
    <x v="2"/>
    <x v="7"/>
    <s v="Jabra SPEAK 410 Multidevice Speakerphone"/>
    <n v="823.96000000000015"/>
    <n v="5"/>
    <x v="2"/>
    <n v="0.2"/>
    <n v="51.497499999999974"/>
  </r>
  <r>
    <n v="3816"/>
    <s v="CA-2013-152471"/>
    <d v="2013-07-09T00:00:00"/>
    <n v="2013"/>
    <n v="7"/>
    <x v="16"/>
    <x v="16"/>
    <d v="2013-07-09T00:00:00"/>
    <s v="Same Day"/>
    <s v="ZD-21925"/>
    <s v="Zuschuss Donatelli"/>
    <s v="Consumer"/>
    <s v="United States"/>
    <x v="108"/>
    <x v="2"/>
    <x v="133"/>
    <x v="0"/>
    <s v="OFF-PA-10004965"/>
    <x v="1"/>
    <x v="10"/>
    <s v="Xerox 1921"/>
    <n v="15.984000000000002"/>
    <n v="2"/>
    <x v="2"/>
    <n v="0.2"/>
    <n v="4.9949999999999992"/>
  </r>
  <r>
    <n v="3817"/>
    <s v="CA-2012-102582"/>
    <d v="2012-09-15T00:00:00"/>
    <n v="2012"/>
    <n v="9"/>
    <x v="11"/>
    <x v="11"/>
    <d v="2012-09-19T00:00:00"/>
    <s v="Standard Class"/>
    <s v="NW-18400"/>
    <s v="Natalie Webber"/>
    <s v="Consumer"/>
    <s v="United States"/>
    <x v="216"/>
    <x v="19"/>
    <x v="271"/>
    <x v="0"/>
    <s v="FUR-TA-10003569"/>
    <x v="0"/>
    <x v="3"/>
    <s v="Bretford CR8500 Series Meeting Room Furniture"/>
    <n v="801.96"/>
    <n v="2"/>
    <x v="0"/>
    <n v="0"/>
    <n v="200.49"/>
  </r>
  <r>
    <n v="3818"/>
    <s v="CA-2012-102582"/>
    <d v="2012-09-15T00:00:00"/>
    <n v="2012"/>
    <n v="9"/>
    <x v="11"/>
    <x v="11"/>
    <d v="2012-09-19T00:00:00"/>
    <s v="Standard Class"/>
    <s v="NW-18400"/>
    <s v="Natalie Webber"/>
    <s v="Consumer"/>
    <s v="United States"/>
    <x v="216"/>
    <x v="19"/>
    <x v="271"/>
    <x v="0"/>
    <s v="TEC-PH-10003187"/>
    <x v="2"/>
    <x v="7"/>
    <s v="Anker Astro Mini 3000mAh Ultra-Compact Portable Charger"/>
    <n v="59.97"/>
    <n v="3"/>
    <x v="0"/>
    <n v="0"/>
    <n v="0"/>
  </r>
  <r>
    <n v="3819"/>
    <s v="CA-2012-102582"/>
    <d v="2012-09-15T00:00:00"/>
    <n v="2012"/>
    <n v="9"/>
    <x v="11"/>
    <x v="11"/>
    <d v="2012-09-19T00:00:00"/>
    <s v="Standard Class"/>
    <s v="NW-18400"/>
    <s v="Natalie Webber"/>
    <s v="Consumer"/>
    <s v="United States"/>
    <x v="216"/>
    <x v="19"/>
    <x v="271"/>
    <x v="0"/>
    <s v="FUR-CH-10004853"/>
    <x v="0"/>
    <x v="1"/>
    <s v="Global Manager's Adjustable Task Chair, Storm"/>
    <n v="1056.8599999999999"/>
    <n v="7"/>
    <x v="0"/>
    <n v="0"/>
    <n v="306.48939999999988"/>
  </r>
  <r>
    <n v="3820"/>
    <s v="CA-2014-141873"/>
    <d v="2014-10-10T00:00:00"/>
    <n v="2014"/>
    <n v="10"/>
    <x v="13"/>
    <x v="13"/>
    <d v="2014-10-15T00:00:00"/>
    <s v="Standard Class"/>
    <s v="HG-14845"/>
    <s v="Harry Greene"/>
    <s v="Consumer"/>
    <s v="United States"/>
    <x v="20"/>
    <x v="15"/>
    <x v="23"/>
    <x v="3"/>
    <s v="OFF-BI-10001031"/>
    <x v="1"/>
    <x v="8"/>
    <s v="Pressboard Data Binders by Wilson Jones"/>
    <n v="12.816000000000001"/>
    <n v="3"/>
    <x v="2"/>
    <n v="0.2"/>
    <n v="4.3253999999999984"/>
  </r>
  <r>
    <n v="3821"/>
    <s v="CA-2014-141873"/>
    <d v="2014-10-10T00:00:00"/>
    <n v="2014"/>
    <n v="10"/>
    <x v="13"/>
    <x v="13"/>
    <d v="2014-10-15T00:00:00"/>
    <s v="Standard Class"/>
    <s v="HG-14845"/>
    <s v="Harry Greene"/>
    <s v="Consumer"/>
    <s v="United States"/>
    <x v="20"/>
    <x v="15"/>
    <x v="23"/>
    <x v="3"/>
    <s v="FUR-BO-10003034"/>
    <x v="0"/>
    <x v="0"/>
    <s v="O'Sullivan Elevations Bookcase, Cherry Finish"/>
    <n v="314.35199999999998"/>
    <n v="3"/>
    <x v="2"/>
    <n v="0.2"/>
    <n v="-15.71759999999999"/>
  </r>
  <r>
    <n v="3822"/>
    <s v="CA-2014-141873"/>
    <d v="2014-10-10T00:00:00"/>
    <n v="2014"/>
    <n v="10"/>
    <x v="13"/>
    <x v="13"/>
    <d v="2014-10-15T00:00:00"/>
    <s v="Standard Class"/>
    <s v="HG-14845"/>
    <s v="Harry Greene"/>
    <s v="Consumer"/>
    <s v="United States"/>
    <x v="20"/>
    <x v="15"/>
    <x v="23"/>
    <x v="3"/>
    <s v="OFF-PA-10000069"/>
    <x v="1"/>
    <x v="10"/>
    <s v="TOPS 4 x 6 Fluorescent Color Memo Sheets, 500 Sheets per Pack"/>
    <n v="18.98"/>
    <n v="2"/>
    <x v="0"/>
    <n v="0"/>
    <n v="8.9206000000000003"/>
  </r>
  <r>
    <n v="3823"/>
    <s v="CA-2014-141873"/>
    <d v="2014-10-10T00:00:00"/>
    <n v="2014"/>
    <n v="10"/>
    <x v="13"/>
    <x v="13"/>
    <d v="2014-10-15T00:00:00"/>
    <s v="Standard Class"/>
    <s v="HG-14845"/>
    <s v="Harry Greene"/>
    <s v="Consumer"/>
    <s v="United States"/>
    <x v="20"/>
    <x v="15"/>
    <x v="23"/>
    <x v="3"/>
    <s v="OFF-BI-10003655"/>
    <x v="1"/>
    <x v="8"/>
    <s v="Durable Pressboard Binders"/>
    <n v="18.240000000000002"/>
    <n v="6"/>
    <x v="2"/>
    <n v="0.2"/>
    <n v="6.1560000000000006"/>
  </r>
  <r>
    <n v="3824"/>
    <s v="CA-2012-140984"/>
    <d v="2012-09-14T00:00:00"/>
    <n v="2012"/>
    <n v="9"/>
    <x v="11"/>
    <x v="11"/>
    <d v="2012-09-18T00:00:00"/>
    <s v="Standard Class"/>
    <s v="CC-12685"/>
    <s v="Craig Carroll"/>
    <s v="Consumer"/>
    <s v="United States"/>
    <x v="20"/>
    <x v="15"/>
    <x v="164"/>
    <x v="3"/>
    <s v="OFF-ST-10000585"/>
    <x v="1"/>
    <x v="4"/>
    <s v="Economy Rollaway Files"/>
    <n v="991.19999999999993"/>
    <n v="6"/>
    <x v="0"/>
    <n v="0"/>
    <n v="257.71199999999999"/>
  </r>
  <r>
    <n v="3825"/>
    <s v="CA-2012-140984"/>
    <d v="2012-09-14T00:00:00"/>
    <n v="2012"/>
    <n v="9"/>
    <x v="11"/>
    <x v="11"/>
    <d v="2012-09-18T00:00:00"/>
    <s v="Standard Class"/>
    <s v="CC-12685"/>
    <s v="Craig Carroll"/>
    <s v="Consumer"/>
    <s v="United States"/>
    <x v="20"/>
    <x v="15"/>
    <x v="164"/>
    <x v="3"/>
    <s v="TEC-CO-10001571"/>
    <x v="2"/>
    <x v="16"/>
    <s v="Sharp 1540cs Digital Laser Copier"/>
    <n v="879.98400000000004"/>
    <n v="2"/>
    <x v="2"/>
    <n v="0.2"/>
    <n v="329.99400000000003"/>
  </r>
  <r>
    <n v="3826"/>
    <s v="CA-2012-140984"/>
    <d v="2012-09-14T00:00:00"/>
    <n v="2012"/>
    <n v="9"/>
    <x v="11"/>
    <x v="11"/>
    <d v="2012-09-18T00:00:00"/>
    <s v="Standard Class"/>
    <s v="CC-12685"/>
    <s v="Craig Carroll"/>
    <s v="Consumer"/>
    <s v="United States"/>
    <x v="20"/>
    <x v="15"/>
    <x v="164"/>
    <x v="3"/>
    <s v="OFF-BI-10002012"/>
    <x v="1"/>
    <x v="8"/>
    <s v="Wilson Jones Easy Flow II Sheet Lifters"/>
    <n v="12.96"/>
    <n v="9"/>
    <x v="2"/>
    <n v="0.2"/>
    <n v="4.5359999999999996"/>
  </r>
  <r>
    <n v="3827"/>
    <s v="CA-2011-132801"/>
    <d v="2011-10-07T00:00:00"/>
    <n v="2011"/>
    <n v="10"/>
    <x v="18"/>
    <x v="18"/>
    <d v="2011-10-12T00:00:00"/>
    <s v="Standard Class"/>
    <s v="JG-15805"/>
    <s v="John Grady"/>
    <s v="Corporate"/>
    <s v="United States"/>
    <x v="61"/>
    <x v="5"/>
    <x v="162"/>
    <x v="2"/>
    <s v="OFF-ST-10001228"/>
    <x v="1"/>
    <x v="4"/>
    <s v="Fellowes Personal Hanging Folder Files, Navy"/>
    <n v="107.44"/>
    <n v="10"/>
    <x v="2"/>
    <n v="0.2"/>
    <n v="10.744000000000007"/>
  </r>
  <r>
    <n v="3828"/>
    <s v="CA-2014-141733"/>
    <d v="2014-05-08T00:00:00"/>
    <n v="2014"/>
    <n v="5"/>
    <x v="24"/>
    <x v="24"/>
    <d v="2014-05-12T00:00:00"/>
    <s v="Standard Class"/>
    <s v="RW-19540"/>
    <s v="Rick Wilson"/>
    <s v="Corporate"/>
    <s v="United States"/>
    <x v="66"/>
    <x v="12"/>
    <x v="151"/>
    <x v="2"/>
    <s v="FUR-CH-10004086"/>
    <x v="0"/>
    <x v="1"/>
    <s v="Hon 4070 Series Pagoda Armless Upholstered Stacking Chairs"/>
    <n v="1458.65"/>
    <n v="5"/>
    <x v="0"/>
    <n v="0"/>
    <n v="423.00849999999997"/>
  </r>
  <r>
    <n v="3829"/>
    <s v="CA-2014-141733"/>
    <d v="2014-05-08T00:00:00"/>
    <n v="2014"/>
    <n v="5"/>
    <x v="24"/>
    <x v="24"/>
    <d v="2014-05-12T00:00:00"/>
    <s v="Standard Class"/>
    <s v="RW-19540"/>
    <s v="Rick Wilson"/>
    <s v="Corporate"/>
    <s v="United States"/>
    <x v="66"/>
    <x v="12"/>
    <x v="151"/>
    <x v="2"/>
    <s v="FUR-CH-10002017"/>
    <x v="0"/>
    <x v="1"/>
    <s v="SAFCO Optional Arm Kit for Workspace Cribbage Stacking Chair"/>
    <n v="26.64"/>
    <n v="1"/>
    <x v="0"/>
    <n v="0"/>
    <n v="7.4591999999999992"/>
  </r>
  <r>
    <n v="3830"/>
    <s v="CA-2014-141733"/>
    <d v="2014-05-08T00:00:00"/>
    <n v="2014"/>
    <n v="5"/>
    <x v="24"/>
    <x v="24"/>
    <d v="2014-05-12T00:00:00"/>
    <s v="Standard Class"/>
    <s v="RW-19540"/>
    <s v="Rick Wilson"/>
    <s v="Corporate"/>
    <s v="United States"/>
    <x v="66"/>
    <x v="12"/>
    <x v="151"/>
    <x v="2"/>
    <s v="FUR-CH-10000595"/>
    <x v="0"/>
    <x v="1"/>
    <s v="Safco Contoured Stacking Chairs"/>
    <n v="476.8"/>
    <n v="2"/>
    <x v="0"/>
    <n v="0"/>
    <n v="119.19999999999999"/>
  </r>
  <r>
    <n v="3831"/>
    <s v="CA-2014-141733"/>
    <d v="2014-05-08T00:00:00"/>
    <n v="2014"/>
    <n v="5"/>
    <x v="24"/>
    <x v="24"/>
    <d v="2014-05-12T00:00:00"/>
    <s v="Standard Class"/>
    <s v="RW-19540"/>
    <s v="Rick Wilson"/>
    <s v="Corporate"/>
    <s v="United States"/>
    <x v="66"/>
    <x v="12"/>
    <x v="151"/>
    <x v="2"/>
    <s v="OFF-AP-10001563"/>
    <x v="1"/>
    <x v="9"/>
    <s v="Belkin Premiere Surge Master II 8-outlet surge protector"/>
    <n v="87.444000000000003"/>
    <n v="2"/>
    <x v="9"/>
    <n v="0.1"/>
    <n v="18.460399999999986"/>
  </r>
  <r>
    <n v="3832"/>
    <s v="US-2012-111927"/>
    <d v="2012-11-14T00:00:00"/>
    <n v="2012"/>
    <n v="11"/>
    <x v="6"/>
    <x v="6"/>
    <d v="2012-11-19T00:00:00"/>
    <s v="Standard Class"/>
    <s v="LS-17230"/>
    <s v="Lycoris Saunders"/>
    <s v="Consumer"/>
    <s v="United States"/>
    <x v="18"/>
    <x v="13"/>
    <x v="21"/>
    <x v="3"/>
    <s v="FUR-FU-10004017"/>
    <x v="0"/>
    <x v="5"/>
    <s v="Executive Impressions 13&quot; Chairman Wall Clock"/>
    <n v="76.14"/>
    <n v="3"/>
    <x v="0"/>
    <n v="0"/>
    <n v="26.648999999999997"/>
  </r>
  <r>
    <n v="3833"/>
    <s v="US-2012-111927"/>
    <d v="2012-11-14T00:00:00"/>
    <n v="2012"/>
    <n v="11"/>
    <x v="6"/>
    <x v="6"/>
    <d v="2012-11-19T00:00:00"/>
    <s v="Standard Class"/>
    <s v="LS-17230"/>
    <s v="Lycoris Saunders"/>
    <s v="Consumer"/>
    <s v="United States"/>
    <x v="18"/>
    <x v="13"/>
    <x v="21"/>
    <x v="3"/>
    <s v="OFF-BI-10002571"/>
    <x v="1"/>
    <x v="8"/>
    <s v="Avery Framed View Binder, EZD Ring (Locking), Navy, 1 1/2&quot;"/>
    <n v="19.96"/>
    <n v="2"/>
    <x v="0"/>
    <n v="0"/>
    <n v="9.3811999999999998"/>
  </r>
  <r>
    <n v="3834"/>
    <s v="CA-2011-105984"/>
    <d v="2011-11-24T00:00:00"/>
    <n v="2011"/>
    <n v="11"/>
    <x v="7"/>
    <x v="7"/>
    <d v="2011-11-24T00:00:00"/>
    <s v="Same Day"/>
    <s v="MY-18295"/>
    <s v="Muhammed Yedwab"/>
    <s v="Corporate"/>
    <s v="United States"/>
    <x v="38"/>
    <x v="24"/>
    <x v="47"/>
    <x v="3"/>
    <s v="TEC-PH-10000560"/>
    <x v="2"/>
    <x v="7"/>
    <s v="Samsung Galaxy S III - 16GB - pebble blue (T-Mobile)"/>
    <n v="1049.97"/>
    <n v="5"/>
    <x v="10"/>
    <n v="0.4"/>
    <n v="-209.99399999999991"/>
  </r>
  <r>
    <n v="3835"/>
    <s v="CA-2011-105984"/>
    <d v="2011-11-24T00:00:00"/>
    <n v="2011"/>
    <n v="11"/>
    <x v="7"/>
    <x v="7"/>
    <d v="2011-11-24T00:00:00"/>
    <s v="Same Day"/>
    <s v="MY-18295"/>
    <s v="Muhammed Yedwab"/>
    <s v="Corporate"/>
    <s v="United States"/>
    <x v="38"/>
    <x v="24"/>
    <x v="47"/>
    <x v="3"/>
    <s v="FUR-CH-10000847"/>
    <x v="0"/>
    <x v="1"/>
    <s v="Global Executive Mid-Back Manager's Chair"/>
    <n v="611.05799999999999"/>
    <n v="3"/>
    <x v="4"/>
    <n v="0.3"/>
    <n v="-34.917600000000022"/>
  </r>
  <r>
    <n v="3836"/>
    <s v="CA-2011-100363"/>
    <d v="2011-04-08T00:00:00"/>
    <n v="2011"/>
    <n v="4"/>
    <x v="41"/>
    <x v="41"/>
    <d v="2011-04-15T00:00:00"/>
    <s v="Standard Class"/>
    <s v="JM-15655"/>
    <s v="Jim Mitchum"/>
    <s v="Corporate"/>
    <s v="United States"/>
    <x v="220"/>
    <x v="16"/>
    <x v="275"/>
    <x v="1"/>
    <s v="OFF-FA-10000611"/>
    <x v="1"/>
    <x v="13"/>
    <s v="Binder Clips by OIC"/>
    <n v="2.3679999999999999"/>
    <n v="2"/>
    <x v="2"/>
    <n v="0.2"/>
    <n v="0.82879999999999987"/>
  </r>
  <r>
    <n v="3837"/>
    <s v="CA-2011-100363"/>
    <d v="2011-04-08T00:00:00"/>
    <n v="2011"/>
    <n v="4"/>
    <x v="41"/>
    <x v="41"/>
    <d v="2011-04-15T00:00:00"/>
    <s v="Standard Class"/>
    <s v="JM-15655"/>
    <s v="Jim Mitchum"/>
    <s v="Corporate"/>
    <s v="United States"/>
    <x v="220"/>
    <x v="16"/>
    <x v="275"/>
    <x v="1"/>
    <s v="OFF-PA-10004733"/>
    <x v="1"/>
    <x v="10"/>
    <s v="Things To Do Today Spiral Book"/>
    <n v="19.008000000000003"/>
    <n v="3"/>
    <x v="2"/>
    <n v="0.2"/>
    <n v="6.8903999999999979"/>
  </r>
  <r>
    <n v="3838"/>
    <s v="CA-2011-126760"/>
    <d v="2011-07-26T00:00:00"/>
    <n v="2011"/>
    <n v="7"/>
    <x v="39"/>
    <x v="39"/>
    <d v="2011-08-02T00:00:00"/>
    <s v="Standard Class"/>
    <s v="KM-16720"/>
    <s v="Kunst Miller"/>
    <s v="Consumer"/>
    <s v="United States"/>
    <x v="226"/>
    <x v="33"/>
    <x v="282"/>
    <x v="1"/>
    <s v="TEC-PH-10001363"/>
    <x v="2"/>
    <x v="7"/>
    <s v="Apple iPhone 5S"/>
    <n v="911.98400000000004"/>
    <n v="2"/>
    <x v="2"/>
    <n v="0.2"/>
    <n v="113.99799999999991"/>
  </r>
  <r>
    <n v="3839"/>
    <s v="CA-2011-126760"/>
    <d v="2011-07-26T00:00:00"/>
    <n v="2011"/>
    <n v="7"/>
    <x v="39"/>
    <x v="39"/>
    <d v="2011-08-02T00:00:00"/>
    <s v="Standard Class"/>
    <s v="KM-16720"/>
    <s v="Kunst Miller"/>
    <s v="Consumer"/>
    <s v="United States"/>
    <x v="226"/>
    <x v="33"/>
    <x v="282"/>
    <x v="1"/>
    <s v="FUR-CH-10003312"/>
    <x v="0"/>
    <x v="1"/>
    <s v="Hon 2090 “Pillow Soft” Series Mid Back Swivel/Tilt Chairs"/>
    <n v="674.35200000000009"/>
    <n v="3"/>
    <x v="2"/>
    <n v="0.2"/>
    <n v="-109.58220000000011"/>
  </r>
  <r>
    <n v="3840"/>
    <s v="CA-2011-126760"/>
    <d v="2011-07-26T00:00:00"/>
    <n v="2011"/>
    <n v="7"/>
    <x v="39"/>
    <x v="39"/>
    <d v="2011-08-02T00:00:00"/>
    <s v="Standard Class"/>
    <s v="KM-16720"/>
    <s v="Kunst Miller"/>
    <s v="Consumer"/>
    <s v="United States"/>
    <x v="226"/>
    <x v="33"/>
    <x v="282"/>
    <x v="1"/>
    <s v="FUR-FU-10004018"/>
    <x v="0"/>
    <x v="5"/>
    <s v="Tensor Computer Mounted Lamp"/>
    <n v="134.01"/>
    <n v="9"/>
    <x v="0"/>
    <n v="0"/>
    <n v="36.182700000000004"/>
  </r>
  <r>
    <n v="3841"/>
    <s v="CA-2011-126760"/>
    <d v="2011-07-26T00:00:00"/>
    <n v="2011"/>
    <n v="7"/>
    <x v="39"/>
    <x v="39"/>
    <d v="2011-08-02T00:00:00"/>
    <s v="Standard Class"/>
    <s v="KM-16720"/>
    <s v="Kunst Miller"/>
    <s v="Consumer"/>
    <s v="United States"/>
    <x v="226"/>
    <x v="33"/>
    <x v="282"/>
    <x v="1"/>
    <s v="TEC-AC-10004814"/>
    <x v="2"/>
    <x v="11"/>
    <s v="Logitech Illuminated Ultrathin Keyboard with Backlighting"/>
    <n v="170.97"/>
    <n v="3"/>
    <x v="0"/>
    <n v="0"/>
    <n v="70.097700000000003"/>
  </r>
  <r>
    <n v="3842"/>
    <s v="US-2011-109162"/>
    <d v="2011-06-08T00:00:00"/>
    <n v="2011"/>
    <n v="6"/>
    <x v="3"/>
    <x v="3"/>
    <d v="2011-06-12T00:00:00"/>
    <s v="Standard Class"/>
    <s v="KE-16420"/>
    <s v="Katrina Edelman"/>
    <s v="Corporate"/>
    <s v="United States"/>
    <x v="39"/>
    <x v="18"/>
    <x v="48"/>
    <x v="0"/>
    <s v="FUR-CH-10002647"/>
    <x v="0"/>
    <x v="1"/>
    <s v="Situations Contoured Folding Chairs, 4/Set"/>
    <n v="170.35200000000003"/>
    <n v="3"/>
    <x v="2"/>
    <n v="0.2"/>
    <n v="10.647000000000006"/>
  </r>
  <r>
    <n v="3843"/>
    <s v="CA-2011-101931"/>
    <d v="2011-10-28T00:00:00"/>
    <n v="2011"/>
    <n v="10"/>
    <x v="18"/>
    <x v="18"/>
    <d v="2011-10-31T00:00:00"/>
    <s v="First Class"/>
    <s v="TS-21370"/>
    <s v="Todd Sumrall"/>
    <s v="Corporate"/>
    <s v="United States"/>
    <x v="1"/>
    <x v="1"/>
    <x v="13"/>
    <x v="1"/>
    <s v="OFF-BI-10004140"/>
    <x v="1"/>
    <x v="8"/>
    <s v="Avery Non-Stick Binders"/>
    <n v="7.1840000000000011"/>
    <n v="2"/>
    <x v="2"/>
    <n v="0.2"/>
    <n v="2.2449999999999992"/>
  </r>
  <r>
    <n v="3844"/>
    <s v="CA-2011-101931"/>
    <d v="2011-10-28T00:00:00"/>
    <n v="2011"/>
    <n v="10"/>
    <x v="18"/>
    <x v="18"/>
    <d v="2011-10-31T00:00:00"/>
    <s v="First Class"/>
    <s v="TS-21370"/>
    <s v="Todd Sumrall"/>
    <s v="Corporate"/>
    <s v="United States"/>
    <x v="1"/>
    <x v="1"/>
    <x v="13"/>
    <x v="1"/>
    <s v="OFF-SU-10002301"/>
    <x v="1"/>
    <x v="14"/>
    <s v="Serrated Blade or Curved Handle Hand Letter Openers"/>
    <n v="6.28"/>
    <n v="2"/>
    <x v="0"/>
    <n v="0"/>
    <n v="6.2800000000000189E-2"/>
  </r>
  <r>
    <n v="3845"/>
    <s v="CA-2011-101931"/>
    <d v="2011-10-28T00:00:00"/>
    <n v="2011"/>
    <n v="10"/>
    <x v="18"/>
    <x v="18"/>
    <d v="2011-10-31T00:00:00"/>
    <s v="First Class"/>
    <s v="TS-21370"/>
    <s v="Todd Sumrall"/>
    <s v="Corporate"/>
    <s v="United States"/>
    <x v="1"/>
    <x v="1"/>
    <x v="13"/>
    <x v="1"/>
    <s v="OFF-SU-10000646"/>
    <x v="1"/>
    <x v="14"/>
    <s v="Premier Automatic Letter Opener"/>
    <n v="480.74"/>
    <n v="2"/>
    <x v="0"/>
    <n v="0"/>
    <n v="14.422200000000032"/>
  </r>
  <r>
    <n v="3846"/>
    <s v="CA-2011-101931"/>
    <d v="2011-10-28T00:00:00"/>
    <n v="2011"/>
    <n v="10"/>
    <x v="18"/>
    <x v="18"/>
    <d v="2011-10-31T00:00:00"/>
    <s v="First Class"/>
    <s v="TS-21370"/>
    <s v="Todd Sumrall"/>
    <s v="Corporate"/>
    <s v="United States"/>
    <x v="1"/>
    <x v="1"/>
    <x v="13"/>
    <x v="1"/>
    <s v="FUR-BO-10001337"/>
    <x v="0"/>
    <x v="0"/>
    <s v="O'Sullivan Living Dimensions 2-Shelf Bookcases"/>
    <n v="616.99800000000005"/>
    <n v="6"/>
    <x v="11"/>
    <n v="0.15"/>
    <n v="-36.293999999999997"/>
  </r>
  <r>
    <n v="3847"/>
    <s v="CA-2011-101931"/>
    <d v="2011-10-28T00:00:00"/>
    <n v="2011"/>
    <n v="10"/>
    <x v="18"/>
    <x v="18"/>
    <d v="2011-10-31T00:00:00"/>
    <s v="First Class"/>
    <s v="TS-21370"/>
    <s v="Todd Sumrall"/>
    <s v="Corporate"/>
    <s v="United States"/>
    <x v="1"/>
    <x v="1"/>
    <x v="13"/>
    <x v="1"/>
    <s v="OFF-ST-10003442"/>
    <x v="1"/>
    <x v="4"/>
    <s v="Eldon Portable Mobile Manager"/>
    <n v="141.4"/>
    <n v="5"/>
    <x v="0"/>
    <n v="0"/>
    <n v="38.177999999999997"/>
  </r>
  <r>
    <n v="3848"/>
    <s v="CA-2014-129000"/>
    <d v="2014-11-26T00:00:00"/>
    <n v="2014"/>
    <n v="11"/>
    <x v="23"/>
    <x v="23"/>
    <d v="2014-11-28T00:00:00"/>
    <s v="Second Class"/>
    <s v="SZ-20035"/>
    <s v="Sam Zeldin"/>
    <s v="Home Office"/>
    <s v="United States"/>
    <x v="105"/>
    <x v="12"/>
    <x v="130"/>
    <x v="2"/>
    <s v="OFF-ST-10001097"/>
    <x v="1"/>
    <x v="4"/>
    <s v="Office Impressions Heavy Duty Welded Shelving &amp; Multimedia Storage Drawers"/>
    <n v="501.81000000000006"/>
    <n v="3"/>
    <x v="0"/>
    <n v="0"/>
    <n v="0"/>
  </r>
  <r>
    <n v="3849"/>
    <s v="CA-2014-161053"/>
    <d v="2014-09-23T00:00:00"/>
    <n v="2014"/>
    <n v="9"/>
    <x v="15"/>
    <x v="15"/>
    <d v="2014-09-24T00:00:00"/>
    <s v="First Class"/>
    <s v="JE-15745"/>
    <s v="Joel Eaton"/>
    <s v="Consumer"/>
    <s v="United States"/>
    <x v="115"/>
    <x v="36"/>
    <x v="145"/>
    <x v="0"/>
    <s v="OFF-BI-10004318"/>
    <x v="1"/>
    <x v="8"/>
    <s v="Ibico EB-19 Dual Function Manual Binding System"/>
    <n v="691.96"/>
    <n v="4"/>
    <x v="0"/>
    <n v="0"/>
    <n v="318.30160000000001"/>
  </r>
  <r>
    <n v="3850"/>
    <s v="CA-2014-161053"/>
    <d v="2014-09-23T00:00:00"/>
    <n v="2014"/>
    <n v="9"/>
    <x v="15"/>
    <x v="15"/>
    <d v="2014-09-24T00:00:00"/>
    <s v="First Class"/>
    <s v="JE-15745"/>
    <s v="Joel Eaton"/>
    <s v="Consumer"/>
    <s v="United States"/>
    <x v="115"/>
    <x v="36"/>
    <x v="145"/>
    <x v="0"/>
    <s v="TEC-AC-10004633"/>
    <x v="2"/>
    <x v="11"/>
    <s v="Verbatim 25 GB 6x Blu-ray Single Layer Recordable Disc, 3/Pack"/>
    <n v="34.950000000000003"/>
    <n v="5"/>
    <x v="0"/>
    <n v="0"/>
    <n v="15.378000000000004"/>
  </r>
  <r>
    <n v="3851"/>
    <s v="CA-2012-142377"/>
    <d v="2012-12-04T00:00:00"/>
    <n v="2012"/>
    <n v="12"/>
    <x v="14"/>
    <x v="14"/>
    <d v="2012-12-09T00:00:00"/>
    <s v="Standard Class"/>
    <s v="MS-17980"/>
    <s v="Michael Stewart"/>
    <s v="Corporate"/>
    <s v="United States"/>
    <x v="24"/>
    <x v="25"/>
    <x v="333"/>
    <x v="2"/>
    <s v="OFF-PA-10001970"/>
    <x v="1"/>
    <x v="10"/>
    <s v="Xerox 1881"/>
    <n v="85.96"/>
    <n v="7"/>
    <x v="0"/>
    <n v="0"/>
    <n v="40.401199999999996"/>
  </r>
  <r>
    <n v="3852"/>
    <s v="CA-2012-127593"/>
    <d v="2012-09-21T00:00:00"/>
    <n v="2012"/>
    <n v="9"/>
    <x v="11"/>
    <x v="11"/>
    <d v="2012-09-21T00:00:00"/>
    <s v="Same Day"/>
    <s v="DH-13675"/>
    <s v="Duane Huffman"/>
    <s v="Home Office"/>
    <s v="United States"/>
    <x v="94"/>
    <x v="31"/>
    <x v="358"/>
    <x v="3"/>
    <s v="FUR-FU-10004006"/>
    <x v="0"/>
    <x v="5"/>
    <s v="Deflect-o DuraMat Lighweight, Studded, Beveled Mat for Low Pile Carpeting"/>
    <n v="85.3"/>
    <n v="2"/>
    <x v="0"/>
    <n v="0"/>
    <n v="14.500999999999991"/>
  </r>
  <r>
    <n v="3853"/>
    <s v="CA-2014-130526"/>
    <d v="2014-11-27T00:00:00"/>
    <n v="2014"/>
    <n v="11"/>
    <x v="23"/>
    <x v="23"/>
    <d v="2014-11-30T00:00:00"/>
    <s v="First Class"/>
    <s v="GT-14755"/>
    <s v="Guy Thornton"/>
    <s v="Consumer"/>
    <s v="United States"/>
    <x v="179"/>
    <x v="10"/>
    <x v="228"/>
    <x v="2"/>
    <s v="OFF-BI-10001524"/>
    <x v="1"/>
    <x v="8"/>
    <s v="GBC Premium Transparent Covers with Diagonal Lined Pattern"/>
    <n v="33.567999999999991"/>
    <n v="8"/>
    <x v="3"/>
    <n v="0.8"/>
    <n v="-53.708800000000025"/>
  </r>
  <r>
    <n v="3854"/>
    <s v="US-2014-131849"/>
    <d v="2014-06-07T00:00:00"/>
    <n v="2014"/>
    <n v="6"/>
    <x v="27"/>
    <x v="27"/>
    <d v="2014-06-11T00:00:00"/>
    <s v="Standard Class"/>
    <s v="GH-14410"/>
    <s v="Gary Hansen"/>
    <s v="Home Office"/>
    <s v="United States"/>
    <x v="8"/>
    <x v="1"/>
    <x v="34"/>
    <x v="1"/>
    <s v="FUR-FU-10004164"/>
    <x v="0"/>
    <x v="5"/>
    <s v="Eldon 300 Class Desk Accessories, Black"/>
    <n v="4.95"/>
    <n v="1"/>
    <x v="0"/>
    <n v="0"/>
    <n v="2.1780000000000004"/>
  </r>
  <r>
    <n v="3855"/>
    <s v="US-2014-131849"/>
    <d v="2014-06-07T00:00:00"/>
    <n v="2014"/>
    <n v="6"/>
    <x v="27"/>
    <x v="27"/>
    <d v="2014-06-11T00:00:00"/>
    <s v="Standard Class"/>
    <s v="GH-14410"/>
    <s v="Gary Hansen"/>
    <s v="Home Office"/>
    <s v="United States"/>
    <x v="8"/>
    <x v="1"/>
    <x v="34"/>
    <x v="1"/>
    <s v="OFF-ST-10002957"/>
    <x v="1"/>
    <x v="4"/>
    <s v="Sterilite Show Offs Storage Containers"/>
    <n v="26.400000000000002"/>
    <n v="5"/>
    <x v="0"/>
    <n v="0"/>
    <n v="0"/>
  </r>
  <r>
    <n v="3856"/>
    <s v="US-2014-105389"/>
    <d v="2014-10-24T00:00:00"/>
    <n v="2014"/>
    <n v="10"/>
    <x v="13"/>
    <x v="13"/>
    <d v="2014-10-29T00:00:00"/>
    <s v="Second Class"/>
    <s v="DM-13015"/>
    <s v="Darrin Martin"/>
    <s v="Consumer"/>
    <s v="United States"/>
    <x v="52"/>
    <x v="5"/>
    <x v="65"/>
    <x v="2"/>
    <s v="OFF-BI-10004364"/>
    <x v="1"/>
    <x v="8"/>
    <s v="Storex Dura Pro Binders"/>
    <n v="3.5639999999999992"/>
    <n v="3"/>
    <x v="3"/>
    <n v="0.8"/>
    <n v="-6.2370000000000019"/>
  </r>
  <r>
    <n v="3857"/>
    <s v="US-2014-105389"/>
    <d v="2014-10-24T00:00:00"/>
    <n v="2014"/>
    <n v="10"/>
    <x v="13"/>
    <x v="13"/>
    <d v="2014-10-29T00:00:00"/>
    <s v="Second Class"/>
    <s v="DM-13015"/>
    <s v="Darrin Martin"/>
    <s v="Consumer"/>
    <s v="United States"/>
    <x v="52"/>
    <x v="5"/>
    <x v="65"/>
    <x v="2"/>
    <s v="TEC-PH-10002824"/>
    <x v="2"/>
    <x v="7"/>
    <s v="Jabra SPEAK 410 Multidevice Speakerphone"/>
    <n v="823.96000000000015"/>
    <n v="5"/>
    <x v="2"/>
    <n v="0.2"/>
    <n v="51.497499999999974"/>
  </r>
  <r>
    <n v="3858"/>
    <s v="US-2014-105389"/>
    <d v="2014-10-24T00:00:00"/>
    <n v="2014"/>
    <n v="10"/>
    <x v="13"/>
    <x v="13"/>
    <d v="2014-10-29T00:00:00"/>
    <s v="Second Class"/>
    <s v="DM-13015"/>
    <s v="Darrin Martin"/>
    <s v="Consumer"/>
    <s v="United States"/>
    <x v="52"/>
    <x v="5"/>
    <x v="65"/>
    <x v="2"/>
    <s v="OFF-AR-10000634"/>
    <x v="1"/>
    <x v="6"/>
    <s v="Newell 320"/>
    <n v="10.272000000000002"/>
    <n v="3"/>
    <x v="2"/>
    <n v="0.2"/>
    <n v="0.89880000000000004"/>
  </r>
  <r>
    <n v="3859"/>
    <s v="CA-2011-140816"/>
    <d v="2011-12-20T00:00:00"/>
    <n v="2011"/>
    <n v="12"/>
    <x v="20"/>
    <x v="20"/>
    <d v="2011-12-20T00:00:00"/>
    <s v="Same Day"/>
    <s v="TC-21295"/>
    <s v="Toby Carlisle"/>
    <s v="Consumer"/>
    <s v="United States"/>
    <x v="377"/>
    <x v="22"/>
    <x v="460"/>
    <x v="1"/>
    <s v="TEC-AC-10001539"/>
    <x v="2"/>
    <x v="11"/>
    <s v="Logitech G430 Surround Sound Gaming Headset with Dolby 7.1 Technology"/>
    <n v="447.94399999999996"/>
    <n v="7"/>
    <x v="2"/>
    <n v="0.2"/>
    <n v="89.588799999999992"/>
  </r>
  <r>
    <n v="3860"/>
    <s v="CA-2014-154039"/>
    <d v="2014-02-18T00:00:00"/>
    <n v="2014"/>
    <n v="2"/>
    <x v="31"/>
    <x v="31"/>
    <d v="2014-02-23T00:00:00"/>
    <s v="Standard Class"/>
    <s v="JK-16120"/>
    <s v="Julie Kriz"/>
    <s v="Home Office"/>
    <s v="United States"/>
    <x v="22"/>
    <x v="10"/>
    <x v="155"/>
    <x v="2"/>
    <s v="FUR-TA-10001932"/>
    <x v="0"/>
    <x v="3"/>
    <s v="Chromcraft 48&quot; x 96&quot; Racetrack Double Pedestal Table"/>
    <n v="480.96"/>
    <n v="3"/>
    <x v="5"/>
    <n v="0.5"/>
    <n v="-269.33760000000001"/>
  </r>
  <r>
    <n v="3861"/>
    <s v="CA-2014-154039"/>
    <d v="2014-02-18T00:00:00"/>
    <n v="2014"/>
    <n v="2"/>
    <x v="31"/>
    <x v="31"/>
    <d v="2014-02-23T00:00:00"/>
    <s v="Standard Class"/>
    <s v="JK-16120"/>
    <s v="Julie Kriz"/>
    <s v="Home Office"/>
    <s v="United States"/>
    <x v="22"/>
    <x v="10"/>
    <x v="155"/>
    <x v="2"/>
    <s v="TEC-PH-10002789"/>
    <x v="2"/>
    <x v="7"/>
    <s v="LG Exalt"/>
    <n v="124.79200000000002"/>
    <n v="1"/>
    <x v="2"/>
    <n v="0.2"/>
    <n v="10.919299999999996"/>
  </r>
  <r>
    <n v="3862"/>
    <s v="CA-2011-135755"/>
    <d v="2011-05-03T00:00:00"/>
    <n v="2011"/>
    <n v="5"/>
    <x v="8"/>
    <x v="8"/>
    <d v="2011-05-10T00:00:00"/>
    <s v="Standard Class"/>
    <s v="NC-18415"/>
    <s v="Nathan Cano"/>
    <s v="Consumer"/>
    <s v="United States"/>
    <x v="181"/>
    <x v="15"/>
    <x v="231"/>
    <x v="3"/>
    <s v="OFF-BI-10004828"/>
    <x v="1"/>
    <x v="8"/>
    <s v="GBC Poly Designer Binding Covers"/>
    <n v="40.176000000000002"/>
    <n v="3"/>
    <x v="2"/>
    <n v="0.2"/>
    <n v="14.563799999999997"/>
  </r>
  <r>
    <n v="3863"/>
    <s v="CA-2011-135755"/>
    <d v="2011-05-03T00:00:00"/>
    <n v="2011"/>
    <n v="5"/>
    <x v="8"/>
    <x v="8"/>
    <d v="2011-05-10T00:00:00"/>
    <s v="Standard Class"/>
    <s v="NC-18415"/>
    <s v="Nathan Cano"/>
    <s v="Consumer"/>
    <s v="United States"/>
    <x v="181"/>
    <x v="15"/>
    <x v="231"/>
    <x v="3"/>
    <s v="OFF-BI-10003981"/>
    <x v="1"/>
    <x v="8"/>
    <s v="Avery Durable Plastic 1&quot; Binders"/>
    <n v="10.896000000000001"/>
    <n v="3"/>
    <x v="2"/>
    <n v="0.2"/>
    <n v="3.9497999999999998"/>
  </r>
  <r>
    <n v="3864"/>
    <s v="CA-2014-123246"/>
    <d v="2014-10-18T00:00:00"/>
    <n v="2014"/>
    <n v="10"/>
    <x v="13"/>
    <x v="13"/>
    <d v="2014-10-20T00:00:00"/>
    <s v="Second Class"/>
    <s v="AJ-10960"/>
    <s v="Astrea Jones"/>
    <s v="Consumer"/>
    <s v="United States"/>
    <x v="70"/>
    <x v="1"/>
    <x v="88"/>
    <x v="1"/>
    <s v="OFF-AR-10001770"/>
    <x v="1"/>
    <x v="6"/>
    <s v="Economy #2 Pencils"/>
    <n v="10.64"/>
    <n v="4"/>
    <x v="0"/>
    <n v="0"/>
    <n v="2.7664"/>
  </r>
  <r>
    <n v="3865"/>
    <s v="CA-2012-157133"/>
    <d v="2012-11-28T00:00:00"/>
    <n v="2012"/>
    <n v="11"/>
    <x v="6"/>
    <x v="6"/>
    <d v="2012-12-03T00:00:00"/>
    <s v="Standard Class"/>
    <s v="LC-16885"/>
    <s v="Lena Creighton"/>
    <s v="Consumer"/>
    <s v="United States"/>
    <x v="378"/>
    <x v="10"/>
    <x v="461"/>
    <x v="2"/>
    <s v="FUR-FU-10004904"/>
    <x v="0"/>
    <x v="5"/>
    <s v="Eldon &quot;L&quot; Workstation Diamond Chairmat"/>
    <n v="151.96"/>
    <n v="5"/>
    <x v="7"/>
    <n v="0.6"/>
    <n v="-182.35200000000003"/>
  </r>
  <r>
    <n v="3866"/>
    <s v="CA-2011-124709"/>
    <d v="2011-07-27T00:00:00"/>
    <n v="2011"/>
    <n v="7"/>
    <x v="39"/>
    <x v="39"/>
    <d v="2011-07-29T00:00:00"/>
    <s v="Second Class"/>
    <s v="GW-14605"/>
    <s v="Giulietta Weimer"/>
    <s v="Consumer"/>
    <s v="United States"/>
    <x v="8"/>
    <x v="1"/>
    <x v="34"/>
    <x v="1"/>
    <s v="TEC-AC-10002842"/>
    <x v="2"/>
    <x v="11"/>
    <s v="WD My Passport Ultra 2TB Portable External Hard Drive"/>
    <n v="238"/>
    <n v="2"/>
    <x v="0"/>
    <n v="0"/>
    <n v="38.080000000000013"/>
  </r>
  <r>
    <n v="3867"/>
    <s v="CA-2014-146360"/>
    <d v="2014-04-24T00:00:00"/>
    <n v="2014"/>
    <n v="4"/>
    <x v="4"/>
    <x v="4"/>
    <d v="2014-04-26T00:00:00"/>
    <s v="Second Class"/>
    <s v="SC-20305"/>
    <s v="Sean Christensen"/>
    <s v="Consumer"/>
    <s v="United States"/>
    <x v="104"/>
    <x v="14"/>
    <x v="451"/>
    <x v="2"/>
    <s v="TEC-AC-10003590"/>
    <x v="2"/>
    <x v="11"/>
    <s v="TRENDnet 56K USB 2.0 Phone, Internet and Fax Modem"/>
    <n v="155.34"/>
    <n v="6"/>
    <x v="0"/>
    <n v="0"/>
    <n v="55.922399999999996"/>
  </r>
  <r>
    <n v="3868"/>
    <s v="CA-2012-132486"/>
    <d v="2012-10-23T00:00:00"/>
    <n v="2012"/>
    <n v="10"/>
    <x v="2"/>
    <x v="2"/>
    <d v="2012-10-27T00:00:00"/>
    <s v="Second Class"/>
    <s v="JF-15355"/>
    <s v="Jay Fein"/>
    <s v="Consumer"/>
    <s v="United States"/>
    <x v="70"/>
    <x v="1"/>
    <x v="188"/>
    <x v="1"/>
    <s v="TEC-AC-10000710"/>
    <x v="2"/>
    <x v="11"/>
    <s v="Maxell DVD-RAM Discs"/>
    <n v="148.32"/>
    <n v="9"/>
    <x v="0"/>
    <n v="0"/>
    <n v="63.777600000000007"/>
  </r>
  <r>
    <n v="3869"/>
    <s v="CA-2012-132486"/>
    <d v="2012-10-23T00:00:00"/>
    <n v="2012"/>
    <n v="10"/>
    <x v="2"/>
    <x v="2"/>
    <d v="2012-10-27T00:00:00"/>
    <s v="Second Class"/>
    <s v="JF-15355"/>
    <s v="Jay Fein"/>
    <s v="Consumer"/>
    <s v="United States"/>
    <x v="70"/>
    <x v="1"/>
    <x v="188"/>
    <x v="1"/>
    <s v="FUR-CH-10004495"/>
    <x v="0"/>
    <x v="1"/>
    <s v="Global Leather and Oak Executive Chair, Black"/>
    <n v="240.78400000000002"/>
    <n v="1"/>
    <x v="2"/>
    <n v="0.2"/>
    <n v="27.088199999999965"/>
  </r>
  <r>
    <n v="3870"/>
    <s v="CA-2012-132486"/>
    <d v="2012-10-23T00:00:00"/>
    <n v="2012"/>
    <n v="10"/>
    <x v="2"/>
    <x v="2"/>
    <d v="2012-10-27T00:00:00"/>
    <s v="Second Class"/>
    <s v="JF-15355"/>
    <s v="Jay Fein"/>
    <s v="Consumer"/>
    <s v="United States"/>
    <x v="70"/>
    <x v="1"/>
    <x v="188"/>
    <x v="1"/>
    <s v="FUR-CH-10004540"/>
    <x v="0"/>
    <x v="1"/>
    <s v="Global Chrome Stack Chair"/>
    <n v="191.96800000000002"/>
    <n v="7"/>
    <x v="2"/>
    <n v="0.2"/>
    <n v="16.797200000000004"/>
  </r>
  <r>
    <n v="3871"/>
    <s v="CA-2012-132486"/>
    <d v="2012-10-23T00:00:00"/>
    <n v="2012"/>
    <n v="10"/>
    <x v="2"/>
    <x v="2"/>
    <d v="2012-10-27T00:00:00"/>
    <s v="Second Class"/>
    <s v="JF-15355"/>
    <s v="Jay Fein"/>
    <s v="Consumer"/>
    <s v="United States"/>
    <x v="70"/>
    <x v="1"/>
    <x v="188"/>
    <x v="1"/>
    <s v="OFF-PA-10004971"/>
    <x v="1"/>
    <x v="10"/>
    <s v="Xerox 196"/>
    <n v="11.56"/>
    <n v="2"/>
    <x v="0"/>
    <n v="0"/>
    <n v="5.6644000000000005"/>
  </r>
  <r>
    <n v="3872"/>
    <s v="CA-2012-132486"/>
    <d v="2012-10-23T00:00:00"/>
    <n v="2012"/>
    <n v="10"/>
    <x v="2"/>
    <x v="2"/>
    <d v="2012-10-27T00:00:00"/>
    <s v="Second Class"/>
    <s v="JF-15355"/>
    <s v="Jay Fein"/>
    <s v="Consumer"/>
    <s v="United States"/>
    <x v="70"/>
    <x v="1"/>
    <x v="188"/>
    <x v="1"/>
    <s v="OFF-EN-10002600"/>
    <x v="1"/>
    <x v="12"/>
    <s v="Redi-Strip #10 Envelopes, 4 1/8 x 9 1/2"/>
    <n v="11.8"/>
    <n v="4"/>
    <x v="0"/>
    <n v="0"/>
    <n v="5.6639999999999997"/>
  </r>
  <r>
    <n v="3873"/>
    <s v="CA-2012-132486"/>
    <d v="2012-10-23T00:00:00"/>
    <n v="2012"/>
    <n v="10"/>
    <x v="2"/>
    <x v="2"/>
    <d v="2012-10-27T00:00:00"/>
    <s v="Second Class"/>
    <s v="JF-15355"/>
    <s v="Jay Fein"/>
    <s v="Consumer"/>
    <s v="United States"/>
    <x v="70"/>
    <x v="1"/>
    <x v="188"/>
    <x v="1"/>
    <s v="FUR-CH-10001854"/>
    <x v="0"/>
    <x v="1"/>
    <s v="Office Star - Professional Matrix Back Chair with 2-to-1 Synchro Tilt and Mesh Fabric Seat"/>
    <n v="842.35200000000009"/>
    <n v="3"/>
    <x v="2"/>
    <n v="0.2"/>
    <n v="42.117600000000039"/>
  </r>
  <r>
    <n v="3874"/>
    <s v="CA-2013-136231"/>
    <d v="2013-09-06T00:00:00"/>
    <n v="2013"/>
    <n v="9"/>
    <x v="21"/>
    <x v="21"/>
    <d v="2013-09-08T00:00:00"/>
    <s v="Second Class"/>
    <s v="DM-13015"/>
    <s v="Darrin Martin"/>
    <s v="Consumer"/>
    <s v="United States"/>
    <x v="271"/>
    <x v="18"/>
    <x v="339"/>
    <x v="0"/>
    <s v="OFF-EN-10001099"/>
    <x v="1"/>
    <x v="12"/>
    <s v="Staples"/>
    <n v="23.472000000000001"/>
    <n v="3"/>
    <x v="2"/>
    <n v="0.2"/>
    <n v="7.6283999999999974"/>
  </r>
  <r>
    <n v="3875"/>
    <s v="CA-2013-136231"/>
    <d v="2013-09-06T00:00:00"/>
    <n v="2013"/>
    <n v="9"/>
    <x v="21"/>
    <x v="21"/>
    <d v="2013-09-08T00:00:00"/>
    <s v="Second Class"/>
    <s v="DM-13015"/>
    <s v="Darrin Martin"/>
    <s v="Consumer"/>
    <s v="United States"/>
    <x v="271"/>
    <x v="18"/>
    <x v="339"/>
    <x v="0"/>
    <s v="OFF-BI-10001597"/>
    <x v="1"/>
    <x v="8"/>
    <s v="Wilson Jones Ledger-Size, Piano-Hinge Binder, 2&quot;, Blue"/>
    <n v="86.058000000000007"/>
    <n v="7"/>
    <x v="6"/>
    <n v="0.7"/>
    <n v="-63.109199999999987"/>
  </r>
  <r>
    <n v="3876"/>
    <s v="CA-2013-136231"/>
    <d v="2013-09-06T00:00:00"/>
    <n v="2013"/>
    <n v="9"/>
    <x v="21"/>
    <x v="21"/>
    <d v="2013-09-08T00:00:00"/>
    <s v="Second Class"/>
    <s v="DM-13015"/>
    <s v="Darrin Martin"/>
    <s v="Consumer"/>
    <s v="United States"/>
    <x v="271"/>
    <x v="18"/>
    <x v="339"/>
    <x v="0"/>
    <s v="TEC-PH-10002660"/>
    <x v="2"/>
    <x v="7"/>
    <s v="Nortel Networks T7316 E Nt8 B27"/>
    <n v="108.78399999999999"/>
    <n v="2"/>
    <x v="2"/>
    <n v="0.2"/>
    <n v="6.7990000000000066"/>
  </r>
  <r>
    <n v="3877"/>
    <s v="CA-2013-136231"/>
    <d v="2013-09-06T00:00:00"/>
    <n v="2013"/>
    <n v="9"/>
    <x v="21"/>
    <x v="21"/>
    <d v="2013-09-08T00:00:00"/>
    <s v="Second Class"/>
    <s v="DM-13015"/>
    <s v="Darrin Martin"/>
    <s v="Consumer"/>
    <s v="United States"/>
    <x v="271"/>
    <x v="18"/>
    <x v="339"/>
    <x v="0"/>
    <s v="OFF-PA-10000327"/>
    <x v="1"/>
    <x v="10"/>
    <s v="Xerox 1971"/>
    <n v="10.272000000000002"/>
    <n v="3"/>
    <x v="2"/>
    <n v="0.2"/>
    <n v="3.2099999999999982"/>
  </r>
  <r>
    <n v="3878"/>
    <s v="CA-2013-140641"/>
    <d v="2013-10-29T00:00:00"/>
    <n v="2013"/>
    <n v="10"/>
    <x v="32"/>
    <x v="32"/>
    <d v="2013-11-03T00:00:00"/>
    <s v="Standard Class"/>
    <s v="EP-13915"/>
    <s v="Emily Phan"/>
    <s v="Consumer"/>
    <s v="United States"/>
    <x v="67"/>
    <x v="2"/>
    <x v="85"/>
    <x v="0"/>
    <s v="OFF-BI-10001191"/>
    <x v="1"/>
    <x v="8"/>
    <s v="Canvas Sectional Post Binders"/>
    <n v="38.190000000000012"/>
    <n v="5"/>
    <x v="6"/>
    <n v="0.7"/>
    <n v="-26.732999999999997"/>
  </r>
  <r>
    <n v="3879"/>
    <s v="CA-2011-151001"/>
    <d v="2011-04-05T00:00:00"/>
    <n v="2011"/>
    <n v="4"/>
    <x v="41"/>
    <x v="41"/>
    <d v="2011-04-07T00:00:00"/>
    <s v="First Class"/>
    <s v="JG-15805"/>
    <s v="John Grady"/>
    <s v="Corporate"/>
    <s v="United States"/>
    <x v="27"/>
    <x v="10"/>
    <x v="67"/>
    <x v="2"/>
    <s v="OFF-ST-10003455"/>
    <x v="1"/>
    <x v="4"/>
    <s v="Tenex File Box, Personal Filing Tote with Lid, Black"/>
    <n v="49.632000000000005"/>
    <n v="4"/>
    <x v="2"/>
    <n v="0.2"/>
    <n v="3.7224000000000004"/>
  </r>
  <r>
    <n v="3880"/>
    <s v="CA-2011-151001"/>
    <d v="2011-04-05T00:00:00"/>
    <n v="2011"/>
    <n v="4"/>
    <x v="41"/>
    <x v="41"/>
    <d v="2011-04-07T00:00:00"/>
    <s v="First Class"/>
    <s v="JG-15805"/>
    <s v="John Grady"/>
    <s v="Corporate"/>
    <s v="United States"/>
    <x v="27"/>
    <x v="10"/>
    <x v="67"/>
    <x v="2"/>
    <s v="OFF-ST-10001031"/>
    <x v="1"/>
    <x v="4"/>
    <s v="Adjustable Personal File Tote"/>
    <n v="52.096000000000004"/>
    <n v="4"/>
    <x v="2"/>
    <n v="0.2"/>
    <n v="3.9072000000000031"/>
  </r>
  <r>
    <n v="3881"/>
    <s v="CA-2012-129896"/>
    <d v="2012-06-15T00:00:00"/>
    <n v="2012"/>
    <n v="6"/>
    <x v="40"/>
    <x v="40"/>
    <d v="2012-06-20T00:00:00"/>
    <s v="Standard Class"/>
    <s v="PF-19120"/>
    <s v="Peter Fuller"/>
    <s v="Consumer"/>
    <s v="United States"/>
    <x v="23"/>
    <x v="16"/>
    <x v="27"/>
    <x v="1"/>
    <s v="OFF-PA-10002245"/>
    <x v="1"/>
    <x v="10"/>
    <s v="Xerox 1895"/>
    <n v="9.5680000000000014"/>
    <n v="2"/>
    <x v="2"/>
    <n v="0.2"/>
    <n v="2.9899999999999993"/>
  </r>
  <r>
    <n v="3882"/>
    <s v="CA-2012-129896"/>
    <d v="2012-06-15T00:00:00"/>
    <n v="2012"/>
    <n v="6"/>
    <x v="40"/>
    <x v="40"/>
    <d v="2012-06-20T00:00:00"/>
    <s v="Standard Class"/>
    <s v="PF-19120"/>
    <s v="Peter Fuller"/>
    <s v="Consumer"/>
    <s v="United States"/>
    <x v="23"/>
    <x v="16"/>
    <x v="27"/>
    <x v="1"/>
    <s v="OFF-ST-10004804"/>
    <x v="1"/>
    <x v="4"/>
    <s v="Belkin 19&quot; Vented Equipment Shelf, Black"/>
    <n v="82.367999999999995"/>
    <n v="2"/>
    <x v="2"/>
    <n v="0.2"/>
    <n v="-19.562399999999997"/>
  </r>
  <r>
    <n v="3883"/>
    <s v="CA-2012-129896"/>
    <d v="2012-06-15T00:00:00"/>
    <n v="2012"/>
    <n v="6"/>
    <x v="40"/>
    <x v="40"/>
    <d v="2012-06-20T00:00:00"/>
    <s v="Standard Class"/>
    <s v="PF-19120"/>
    <s v="Peter Fuller"/>
    <s v="Consumer"/>
    <s v="United States"/>
    <x v="23"/>
    <x v="16"/>
    <x v="27"/>
    <x v="1"/>
    <s v="FUR-FU-10004904"/>
    <x v="0"/>
    <x v="5"/>
    <s v="Eldon &quot;L&quot; Workstation Diamond Chairmat"/>
    <n v="364.70400000000006"/>
    <n v="6"/>
    <x v="2"/>
    <n v="0.2"/>
    <n v="-36.470400000000041"/>
  </r>
  <r>
    <n v="3884"/>
    <s v="CA-2012-129896"/>
    <d v="2012-06-15T00:00:00"/>
    <n v="2012"/>
    <n v="6"/>
    <x v="40"/>
    <x v="40"/>
    <d v="2012-06-20T00:00:00"/>
    <s v="Standard Class"/>
    <s v="PF-19120"/>
    <s v="Peter Fuller"/>
    <s v="Consumer"/>
    <s v="United States"/>
    <x v="23"/>
    <x v="16"/>
    <x v="27"/>
    <x v="1"/>
    <s v="FUR-FU-10002396"/>
    <x v="0"/>
    <x v="5"/>
    <s v="DAX Copper Panel Document Frame, 5 x 7 Size"/>
    <n v="40.256"/>
    <n v="4"/>
    <x v="2"/>
    <n v="0.2"/>
    <n v="11.070400000000003"/>
  </r>
  <r>
    <n v="3885"/>
    <s v="CA-2011-152849"/>
    <d v="2011-07-05T00:00:00"/>
    <n v="2011"/>
    <n v="7"/>
    <x v="39"/>
    <x v="39"/>
    <d v="2011-07-12T00:00:00"/>
    <s v="Standard Class"/>
    <s v="DW-13195"/>
    <s v="David Wiener"/>
    <s v="Corporate"/>
    <s v="United States"/>
    <x v="289"/>
    <x v="18"/>
    <x v="364"/>
    <x v="0"/>
    <s v="OFF-AR-10002833"/>
    <x v="1"/>
    <x v="6"/>
    <s v="Newell 322"/>
    <n v="4.3680000000000003"/>
    <n v="3"/>
    <x v="2"/>
    <n v="0.2"/>
    <n v="0.3822000000000001"/>
  </r>
  <r>
    <n v="3886"/>
    <s v="US-2014-127341"/>
    <d v="2014-01-30T00:00:00"/>
    <n v="2014"/>
    <n v="1"/>
    <x v="44"/>
    <x v="44"/>
    <d v="2014-02-03T00:00:00"/>
    <s v="Standard Class"/>
    <s v="CK-12595"/>
    <s v="Clytie Kelty"/>
    <s v="Consumer"/>
    <s v="United States"/>
    <x v="22"/>
    <x v="10"/>
    <x v="155"/>
    <x v="2"/>
    <s v="OFF-BI-10001072"/>
    <x v="1"/>
    <x v="8"/>
    <s v="GBC Clear Cover, 8-1/2 x 11, unpunched, 25 covers per pack"/>
    <n v="12.127999999999997"/>
    <n v="4"/>
    <x v="3"/>
    <n v="0.8"/>
    <n v="-20.617600000000003"/>
  </r>
  <r>
    <n v="3887"/>
    <s v="CA-2013-167759"/>
    <d v="2013-03-04T00:00:00"/>
    <n v="2013"/>
    <n v="3"/>
    <x v="17"/>
    <x v="17"/>
    <d v="2013-03-09T00:00:00"/>
    <s v="Second Class"/>
    <s v="CC-12670"/>
    <s v="Craig Carreira"/>
    <s v="Consumer"/>
    <s v="United States"/>
    <x v="41"/>
    <x v="14"/>
    <x v="462"/>
    <x v="2"/>
    <s v="TEC-PH-10003171"/>
    <x v="2"/>
    <x v="7"/>
    <s v="Plantronics Encore H101 Dual Earpieces Headset"/>
    <n v="134.85000000000002"/>
    <n v="3"/>
    <x v="0"/>
    <n v="0"/>
    <n v="37.757999999999996"/>
  </r>
  <r>
    <n v="3888"/>
    <s v="CA-2011-100895"/>
    <d v="2011-06-02T00:00:00"/>
    <n v="2011"/>
    <n v="6"/>
    <x v="3"/>
    <x v="3"/>
    <d v="2011-06-06T00:00:00"/>
    <s v="Standard Class"/>
    <s v="SV-20785"/>
    <s v="Stewart Visinsky"/>
    <s v="Consumer"/>
    <s v="United States"/>
    <x v="185"/>
    <x v="32"/>
    <x v="235"/>
    <x v="0"/>
    <s v="OFF-AR-10004511"/>
    <x v="1"/>
    <x v="6"/>
    <s v="Sanford Colorific Scented Colored Pencils, 12/Pack"/>
    <n v="8.56"/>
    <n v="2"/>
    <x v="0"/>
    <n v="0"/>
    <n v="2.6536"/>
  </r>
  <r>
    <n v="3889"/>
    <s v="CA-2011-100895"/>
    <d v="2011-06-02T00:00:00"/>
    <n v="2011"/>
    <n v="6"/>
    <x v="3"/>
    <x v="3"/>
    <d v="2011-06-06T00:00:00"/>
    <s v="Standard Class"/>
    <s v="SV-20785"/>
    <s v="Stewart Visinsky"/>
    <s v="Consumer"/>
    <s v="United States"/>
    <x v="185"/>
    <x v="32"/>
    <x v="235"/>
    <x v="0"/>
    <s v="TEC-PH-10001425"/>
    <x v="2"/>
    <x v="7"/>
    <s v="Mophie Juice Pack Helium for iPhone"/>
    <n v="239.96999999999997"/>
    <n v="3"/>
    <x v="0"/>
    <n v="0"/>
    <n v="67.191599999999994"/>
  </r>
  <r>
    <n v="3890"/>
    <s v="CA-2011-100895"/>
    <d v="2011-06-02T00:00:00"/>
    <n v="2011"/>
    <n v="6"/>
    <x v="3"/>
    <x v="3"/>
    <d v="2011-06-06T00:00:00"/>
    <s v="Standard Class"/>
    <s v="SV-20785"/>
    <s v="Stewart Visinsky"/>
    <s v="Consumer"/>
    <s v="United States"/>
    <x v="185"/>
    <x v="32"/>
    <x v="235"/>
    <x v="0"/>
    <s v="OFF-ST-10001490"/>
    <x v="1"/>
    <x v="4"/>
    <s v="Hot File 7-Pocket, Floor Stand"/>
    <n v="356.94"/>
    <n v="2"/>
    <x v="0"/>
    <n v="0"/>
    <n v="107.08199999999997"/>
  </r>
  <r>
    <n v="3891"/>
    <s v="US-2013-163881"/>
    <d v="2013-11-25T00:00:00"/>
    <n v="2013"/>
    <n v="11"/>
    <x v="0"/>
    <x v="0"/>
    <d v="2013-12-01T00:00:00"/>
    <s v="Standard Class"/>
    <s v="SP-20860"/>
    <s v="Sung Pak"/>
    <s v="Corporate"/>
    <s v="United States"/>
    <x v="1"/>
    <x v="1"/>
    <x v="1"/>
    <x v="1"/>
    <s v="TEC-AC-10003033"/>
    <x v="2"/>
    <x v="11"/>
    <s v="Plantronics CS510 - Over-the-Head monaural Wireless Headset System"/>
    <n v="659.9"/>
    <n v="2"/>
    <x v="0"/>
    <n v="0"/>
    <n v="217.76699999999994"/>
  </r>
  <r>
    <n v="3892"/>
    <s v="US-2013-163881"/>
    <d v="2013-11-25T00:00:00"/>
    <n v="2013"/>
    <n v="11"/>
    <x v="0"/>
    <x v="0"/>
    <d v="2013-12-01T00:00:00"/>
    <s v="Standard Class"/>
    <s v="SP-20860"/>
    <s v="Sung Pak"/>
    <s v="Corporate"/>
    <s v="United States"/>
    <x v="1"/>
    <x v="1"/>
    <x v="1"/>
    <x v="1"/>
    <s v="FUR-CH-10001394"/>
    <x v="0"/>
    <x v="1"/>
    <s v="Global Leather Executive Chair"/>
    <n v="1684.7520000000002"/>
    <n v="6"/>
    <x v="2"/>
    <n v="0.2"/>
    <n v="210.59399999999977"/>
  </r>
  <r>
    <n v="3893"/>
    <s v="US-2013-163881"/>
    <d v="2013-11-25T00:00:00"/>
    <n v="2013"/>
    <n v="11"/>
    <x v="0"/>
    <x v="0"/>
    <d v="2013-12-01T00:00:00"/>
    <s v="Standard Class"/>
    <s v="SP-20860"/>
    <s v="Sung Pak"/>
    <s v="Corporate"/>
    <s v="United States"/>
    <x v="1"/>
    <x v="1"/>
    <x v="1"/>
    <x v="1"/>
    <s v="TEC-AC-10000420"/>
    <x v="2"/>
    <x v="11"/>
    <s v="Logitech G500s Laser Gaming Mouse with Adjustable Weight Tuning"/>
    <n v="559.91999999999996"/>
    <n v="8"/>
    <x v="0"/>
    <n v="0"/>
    <n v="190.37279999999998"/>
  </r>
  <r>
    <n v="3894"/>
    <s v="US-2013-144547"/>
    <d v="2013-11-11T00:00:00"/>
    <n v="2013"/>
    <n v="11"/>
    <x v="0"/>
    <x v="0"/>
    <d v="2013-11-15T00:00:00"/>
    <s v="Standard Class"/>
    <s v="MS-17770"/>
    <s v="Maxwell Schwartz"/>
    <s v="Consumer"/>
    <s v="United States"/>
    <x v="12"/>
    <x v="5"/>
    <x v="66"/>
    <x v="2"/>
    <s v="TEC-AC-10004901"/>
    <x v="2"/>
    <x v="11"/>
    <s v="Kensington SlimBlade Notebook Wireless Mouse with Nano Receiver "/>
    <n v="279.94400000000002"/>
    <n v="7"/>
    <x v="2"/>
    <n v="0.2"/>
    <n v="48.990200000000002"/>
  </r>
  <r>
    <n v="3895"/>
    <s v="US-2011-112200"/>
    <d v="2011-11-22T00:00:00"/>
    <n v="2011"/>
    <n v="11"/>
    <x v="7"/>
    <x v="7"/>
    <d v="2011-11-28T00:00:00"/>
    <s v="Standard Class"/>
    <s v="TC-21475"/>
    <s v="Tony Chapman"/>
    <s v="Home Office"/>
    <s v="United States"/>
    <x v="348"/>
    <x v="10"/>
    <x v="430"/>
    <x v="2"/>
    <s v="OFF-BI-10002571"/>
    <x v="1"/>
    <x v="8"/>
    <s v="Avery Framed View Binder, EZD Ring (Locking), Navy, 1 1/2&quot;"/>
    <n v="9.9799999999999969"/>
    <n v="5"/>
    <x v="3"/>
    <n v="0.8"/>
    <n v="-16.467000000000002"/>
  </r>
  <r>
    <n v="3896"/>
    <s v="CA-2014-110212"/>
    <d v="2014-05-02T00:00:00"/>
    <n v="2014"/>
    <n v="5"/>
    <x v="24"/>
    <x v="24"/>
    <d v="2014-05-06T00:00:00"/>
    <s v="Standard Class"/>
    <s v="SJ-20125"/>
    <s v="Sanjit Jacobs"/>
    <s v="Home Office"/>
    <s v="United States"/>
    <x v="379"/>
    <x v="36"/>
    <x v="463"/>
    <x v="0"/>
    <s v="TEC-AC-10002331"/>
    <x v="2"/>
    <x v="11"/>
    <s v="Maxell 74 Minute CDR, 10/Pack"/>
    <n v="48.9"/>
    <n v="5"/>
    <x v="0"/>
    <n v="0"/>
    <n v="18.093"/>
  </r>
  <r>
    <n v="3897"/>
    <s v="CA-2014-134285"/>
    <d v="2014-12-08T00:00:00"/>
    <n v="2014"/>
    <n v="12"/>
    <x v="22"/>
    <x v="22"/>
    <d v="2014-12-13T00:00:00"/>
    <s v="Standard Class"/>
    <s v="DS-13180"/>
    <s v="David Smith"/>
    <s v="Corporate"/>
    <s v="United States"/>
    <x v="52"/>
    <x v="5"/>
    <x v="65"/>
    <x v="2"/>
    <s v="OFF-FA-10000611"/>
    <x v="1"/>
    <x v="13"/>
    <s v="Binder Clips by OIC"/>
    <n v="3.5519999999999996"/>
    <n v="3"/>
    <x v="2"/>
    <n v="0.2"/>
    <n v="1.2431999999999999"/>
  </r>
  <r>
    <n v="3898"/>
    <s v="CA-2014-134285"/>
    <d v="2014-12-08T00:00:00"/>
    <n v="2014"/>
    <n v="12"/>
    <x v="22"/>
    <x v="22"/>
    <d v="2014-12-13T00:00:00"/>
    <s v="Standard Class"/>
    <s v="DS-13180"/>
    <s v="David Smith"/>
    <s v="Corporate"/>
    <s v="United States"/>
    <x v="52"/>
    <x v="5"/>
    <x v="65"/>
    <x v="2"/>
    <s v="OFF-PA-10000304"/>
    <x v="1"/>
    <x v="10"/>
    <s v="Xerox 1995"/>
    <n v="15.552000000000003"/>
    <n v="3"/>
    <x v="2"/>
    <n v="0.2"/>
    <n v="5.4432"/>
  </r>
  <r>
    <n v="3899"/>
    <s v="CA-2014-102267"/>
    <d v="2014-12-01T00:00:00"/>
    <n v="2014"/>
    <n v="12"/>
    <x v="22"/>
    <x v="22"/>
    <d v="2014-12-05T00:00:00"/>
    <s v="Standard Class"/>
    <s v="SC-20800"/>
    <s v="Stuart Calhoun"/>
    <s v="Consumer"/>
    <s v="United States"/>
    <x v="380"/>
    <x v="5"/>
    <x v="464"/>
    <x v="2"/>
    <s v="OFF-FA-10000611"/>
    <x v="1"/>
    <x v="13"/>
    <s v="Binder Clips by OIC"/>
    <n v="2.3679999999999999"/>
    <n v="2"/>
    <x v="2"/>
    <n v="0.2"/>
    <n v="0.82879999999999987"/>
  </r>
  <r>
    <n v="3900"/>
    <s v="CA-2014-157980"/>
    <d v="2014-12-08T00:00:00"/>
    <n v="2014"/>
    <n v="12"/>
    <x v="22"/>
    <x v="22"/>
    <d v="2014-12-10T00:00:00"/>
    <s v="First Class"/>
    <s v="SH-20395"/>
    <s v="Shahid Hopkins"/>
    <s v="Consumer"/>
    <s v="United States"/>
    <x v="167"/>
    <x v="24"/>
    <x v="213"/>
    <x v="3"/>
    <s v="TEC-AC-10002567"/>
    <x v="2"/>
    <x v="11"/>
    <s v="Logitech G602 Wireless Gaming Mouse"/>
    <n v="127.98399999999999"/>
    <n v="2"/>
    <x v="2"/>
    <n v="0.2"/>
    <n v="25.596799999999998"/>
  </r>
  <r>
    <n v="3901"/>
    <s v="CA-2012-121097"/>
    <d v="2012-01-03T00:00:00"/>
    <n v="2012"/>
    <n v="1"/>
    <x v="26"/>
    <x v="26"/>
    <d v="2012-01-08T00:00:00"/>
    <s v="Standard Class"/>
    <s v="SF-20965"/>
    <s v="Sylvia Foulston"/>
    <s v="Corporate"/>
    <s v="United States"/>
    <x v="381"/>
    <x v="5"/>
    <x v="465"/>
    <x v="2"/>
    <s v="OFF-PA-10001937"/>
    <x v="1"/>
    <x v="10"/>
    <s v="Xerox 21"/>
    <n v="10.368000000000002"/>
    <n v="2"/>
    <x v="2"/>
    <n v="0.2"/>
    <n v="3.6288"/>
  </r>
  <r>
    <n v="3902"/>
    <s v="CA-2012-151043"/>
    <d v="2012-11-14T00:00:00"/>
    <n v="2012"/>
    <n v="11"/>
    <x v="6"/>
    <x v="6"/>
    <d v="2012-11-20T00:00:00"/>
    <s v="Standard Class"/>
    <s v="MG-17680"/>
    <s v="Maureen Gastineau"/>
    <s v="Home Office"/>
    <s v="United States"/>
    <x v="10"/>
    <x v="9"/>
    <x v="105"/>
    <x v="3"/>
    <s v="TEC-AC-10001090"/>
    <x v="2"/>
    <x v="11"/>
    <s v="Micro Innovations Wireless Classic Keyboard with Mouse"/>
    <n v="47.984000000000002"/>
    <n v="2"/>
    <x v="2"/>
    <n v="0.2"/>
    <n v="-1.199600000000002"/>
  </r>
  <r>
    <n v="3903"/>
    <s v="US-2012-119312"/>
    <d v="2012-10-02T00:00:00"/>
    <n v="2012"/>
    <n v="10"/>
    <x v="2"/>
    <x v="2"/>
    <d v="2012-10-07T00:00:00"/>
    <s v="Second Class"/>
    <s v="CS-12400"/>
    <s v="Christopher Schild"/>
    <s v="Home Office"/>
    <s v="United States"/>
    <x v="1"/>
    <x v="1"/>
    <x v="62"/>
    <x v="1"/>
    <s v="OFF-ST-10000943"/>
    <x v="1"/>
    <x v="4"/>
    <s v="Eldon ProFile File 'N Store Portable File Tub Letter/Legal Size Black"/>
    <n v="270.33999999999997"/>
    <n v="14"/>
    <x v="0"/>
    <n v="0"/>
    <n v="75.6952"/>
  </r>
  <r>
    <n v="3904"/>
    <s v="CA-2012-167010"/>
    <d v="2012-04-05T00:00:00"/>
    <n v="2012"/>
    <n v="4"/>
    <x v="19"/>
    <x v="19"/>
    <d v="2012-04-10T00:00:00"/>
    <s v="Standard Class"/>
    <s v="VT-21700"/>
    <s v="Valerie Takahito"/>
    <s v="Home Office"/>
    <s v="United States"/>
    <x v="10"/>
    <x v="9"/>
    <x v="105"/>
    <x v="3"/>
    <s v="OFF-AP-10004036"/>
    <x v="1"/>
    <x v="9"/>
    <s v="Bionaire 99.97% HEPA Air Cleaner"/>
    <n v="98.111999999999995"/>
    <n v="7"/>
    <x v="2"/>
    <n v="0.2"/>
    <n v="18.396000000000001"/>
  </r>
  <r>
    <n v="3905"/>
    <s v="CA-2012-167010"/>
    <d v="2012-04-05T00:00:00"/>
    <n v="2012"/>
    <n v="4"/>
    <x v="19"/>
    <x v="19"/>
    <d v="2012-04-10T00:00:00"/>
    <s v="Standard Class"/>
    <s v="VT-21700"/>
    <s v="Valerie Takahito"/>
    <s v="Home Office"/>
    <s v="United States"/>
    <x v="10"/>
    <x v="9"/>
    <x v="105"/>
    <x v="3"/>
    <s v="OFF-ST-10003816"/>
    <x v="1"/>
    <x v="4"/>
    <s v="Fellowes High-Stak Drawer Files"/>
    <n v="563.80799999999999"/>
    <n v="4"/>
    <x v="2"/>
    <n v="0.2"/>
    <n v="21.142799999999966"/>
  </r>
  <r>
    <n v="3906"/>
    <s v="CA-2012-167010"/>
    <d v="2012-04-05T00:00:00"/>
    <n v="2012"/>
    <n v="4"/>
    <x v="19"/>
    <x v="19"/>
    <d v="2012-04-10T00:00:00"/>
    <s v="Standard Class"/>
    <s v="VT-21700"/>
    <s v="Valerie Takahito"/>
    <s v="Home Office"/>
    <s v="United States"/>
    <x v="10"/>
    <x v="9"/>
    <x v="105"/>
    <x v="3"/>
    <s v="OFF-BI-10002072"/>
    <x v="1"/>
    <x v="8"/>
    <s v="Cardinal Slant-D Ring Binders"/>
    <n v="10.428000000000001"/>
    <n v="4"/>
    <x v="6"/>
    <n v="0.7"/>
    <n v="-6.9519999999999982"/>
  </r>
  <r>
    <n v="3907"/>
    <s v="CA-2012-167010"/>
    <d v="2012-04-05T00:00:00"/>
    <n v="2012"/>
    <n v="4"/>
    <x v="19"/>
    <x v="19"/>
    <d v="2012-04-10T00:00:00"/>
    <s v="Standard Class"/>
    <s v="VT-21700"/>
    <s v="Valerie Takahito"/>
    <s v="Home Office"/>
    <s v="United States"/>
    <x v="10"/>
    <x v="9"/>
    <x v="105"/>
    <x v="3"/>
    <s v="FUR-FU-10001468"/>
    <x v="0"/>
    <x v="5"/>
    <s v="Tenex Antistatic Computer Chair Mats"/>
    <n v="547.13599999999997"/>
    <n v="4"/>
    <x v="2"/>
    <n v="0.2"/>
    <n v="-68.392000000000053"/>
  </r>
  <r>
    <n v="3908"/>
    <s v="CA-2012-167010"/>
    <d v="2012-04-05T00:00:00"/>
    <n v="2012"/>
    <n v="4"/>
    <x v="19"/>
    <x v="19"/>
    <d v="2012-04-10T00:00:00"/>
    <s v="Standard Class"/>
    <s v="VT-21700"/>
    <s v="Valerie Takahito"/>
    <s v="Home Office"/>
    <s v="United States"/>
    <x v="10"/>
    <x v="9"/>
    <x v="105"/>
    <x v="3"/>
    <s v="TEC-PH-10000347"/>
    <x v="2"/>
    <x v="7"/>
    <s v="Cush Cases Heavy Duty Rugged Cover Case for Samsung Galaxy S5 - Purple"/>
    <n v="14.850000000000001"/>
    <n v="5"/>
    <x v="10"/>
    <n v="0.4"/>
    <n v="-3.2175000000000002"/>
  </r>
  <r>
    <n v="3909"/>
    <s v="CA-2012-167010"/>
    <d v="2012-04-05T00:00:00"/>
    <n v="2012"/>
    <n v="4"/>
    <x v="19"/>
    <x v="19"/>
    <d v="2012-04-10T00:00:00"/>
    <s v="Standard Class"/>
    <s v="VT-21700"/>
    <s v="Valerie Takahito"/>
    <s v="Home Office"/>
    <s v="United States"/>
    <x v="10"/>
    <x v="9"/>
    <x v="105"/>
    <x v="3"/>
    <s v="TEC-PH-10002844"/>
    <x v="2"/>
    <x v="7"/>
    <s v="Speck Products Candyshell Flip Case"/>
    <n v="41.988"/>
    <n v="2"/>
    <x v="10"/>
    <n v="0.4"/>
    <n v="-9.7972000000000037"/>
  </r>
  <r>
    <n v="3910"/>
    <s v="CA-2012-167010"/>
    <d v="2012-04-05T00:00:00"/>
    <n v="2012"/>
    <n v="4"/>
    <x v="19"/>
    <x v="19"/>
    <d v="2012-04-10T00:00:00"/>
    <s v="Standard Class"/>
    <s v="VT-21700"/>
    <s v="Valerie Takahito"/>
    <s v="Home Office"/>
    <s v="United States"/>
    <x v="10"/>
    <x v="9"/>
    <x v="105"/>
    <x v="3"/>
    <s v="FUR-FU-10001037"/>
    <x v="0"/>
    <x v="5"/>
    <s v="DAX Charcoal/Nickel-Tone Document Frame, 5 x 7"/>
    <n v="7.5840000000000005"/>
    <n v="1"/>
    <x v="2"/>
    <n v="0.2"/>
    <n v="2.37"/>
  </r>
  <r>
    <n v="3911"/>
    <s v="CA-2012-167010"/>
    <d v="2012-04-05T00:00:00"/>
    <n v="2012"/>
    <n v="4"/>
    <x v="19"/>
    <x v="19"/>
    <d v="2012-04-10T00:00:00"/>
    <s v="Standard Class"/>
    <s v="VT-21700"/>
    <s v="Valerie Takahito"/>
    <s v="Home Office"/>
    <s v="United States"/>
    <x v="10"/>
    <x v="9"/>
    <x v="105"/>
    <x v="3"/>
    <s v="FUR-BO-10004218"/>
    <x v="0"/>
    <x v="0"/>
    <s v="Bush Heritage Pine Collection 5-Shelf Bookcase, Albany Pine Finish, *Special Order"/>
    <n v="352.45"/>
    <n v="5"/>
    <x v="5"/>
    <n v="0.5"/>
    <n v="-211.47"/>
  </r>
  <r>
    <n v="3912"/>
    <s v="CA-2014-126788"/>
    <d v="2014-06-06T00:00:00"/>
    <n v="2014"/>
    <n v="6"/>
    <x v="27"/>
    <x v="27"/>
    <d v="2014-06-07T00:00:00"/>
    <s v="First Class"/>
    <s v="AB-10105"/>
    <s v="Adrian Barton"/>
    <s v="Consumer"/>
    <s v="United States"/>
    <x v="352"/>
    <x v="5"/>
    <x v="434"/>
    <x v="2"/>
    <s v="TEC-PH-10001619"/>
    <x v="2"/>
    <x v="7"/>
    <s v="LG G3"/>
    <n v="470.37600000000009"/>
    <n v="3"/>
    <x v="2"/>
    <n v="0.2"/>
    <n v="52.917299999999955"/>
  </r>
  <r>
    <n v="3913"/>
    <s v="CA-2014-148068"/>
    <d v="2014-09-19T00:00:00"/>
    <n v="2014"/>
    <n v="9"/>
    <x v="15"/>
    <x v="15"/>
    <d v="2014-09-26T00:00:00"/>
    <s v="Standard Class"/>
    <s v="MM-18280"/>
    <s v="Muhammed MacIntyre"/>
    <s v="Corporate"/>
    <s v="United States"/>
    <x v="20"/>
    <x v="15"/>
    <x v="45"/>
    <x v="3"/>
    <s v="OFF-PA-10001639"/>
    <x v="1"/>
    <x v="10"/>
    <s v="Xerox 203"/>
    <n v="19.440000000000001"/>
    <n v="3"/>
    <x v="0"/>
    <n v="0"/>
    <n v="9.3312000000000008"/>
  </r>
  <r>
    <n v="3914"/>
    <s v="CA-2014-148068"/>
    <d v="2014-09-19T00:00:00"/>
    <n v="2014"/>
    <n v="9"/>
    <x v="15"/>
    <x v="15"/>
    <d v="2014-09-26T00:00:00"/>
    <s v="Standard Class"/>
    <s v="MM-18280"/>
    <s v="Muhammed MacIntyre"/>
    <s v="Corporate"/>
    <s v="United States"/>
    <x v="20"/>
    <x v="15"/>
    <x v="45"/>
    <x v="3"/>
    <s v="FUR-FU-10002268"/>
    <x v="0"/>
    <x v="5"/>
    <s v="Ultra Door Push Plate"/>
    <n v="9.82"/>
    <n v="2"/>
    <x v="0"/>
    <n v="0"/>
    <n v="3.2405999999999997"/>
  </r>
  <r>
    <n v="3915"/>
    <s v="US-2014-142573"/>
    <d v="2014-07-19T00:00:00"/>
    <n v="2014"/>
    <n v="7"/>
    <x v="10"/>
    <x v="10"/>
    <d v="2014-07-24T00:00:00"/>
    <s v="Standard Class"/>
    <s v="ML-17410"/>
    <s v="Maris LaWare"/>
    <s v="Consumer"/>
    <s v="United States"/>
    <x v="42"/>
    <x v="16"/>
    <x v="51"/>
    <x v="1"/>
    <s v="FUR-TA-10001932"/>
    <x v="0"/>
    <x v="3"/>
    <s v="Chromcraft 48&quot; x 96&quot; Racetrack Double Pedestal Table"/>
    <n v="801.59999999999991"/>
    <n v="5"/>
    <x v="5"/>
    <n v="0.5"/>
    <n v="-448.89599999999996"/>
  </r>
  <r>
    <n v="3916"/>
    <s v="US-2014-142573"/>
    <d v="2014-07-19T00:00:00"/>
    <n v="2014"/>
    <n v="7"/>
    <x v="10"/>
    <x v="10"/>
    <d v="2014-07-24T00:00:00"/>
    <s v="Standard Class"/>
    <s v="ML-17410"/>
    <s v="Maris LaWare"/>
    <s v="Consumer"/>
    <s v="United States"/>
    <x v="42"/>
    <x v="16"/>
    <x v="51"/>
    <x v="1"/>
    <s v="FUR-CH-10004218"/>
    <x v="0"/>
    <x v="1"/>
    <s v="Global Fabric Manager's Chair, Dark Gray"/>
    <n v="161.56800000000001"/>
    <n v="2"/>
    <x v="2"/>
    <n v="0.2"/>
    <n v="10.098000000000006"/>
  </r>
  <r>
    <n v="3917"/>
    <s v="US-2014-142573"/>
    <d v="2014-07-19T00:00:00"/>
    <n v="2014"/>
    <n v="7"/>
    <x v="10"/>
    <x v="10"/>
    <d v="2014-07-24T00:00:00"/>
    <s v="Standard Class"/>
    <s v="ML-17410"/>
    <s v="Maris LaWare"/>
    <s v="Consumer"/>
    <s v="United States"/>
    <x v="42"/>
    <x v="16"/>
    <x v="51"/>
    <x v="1"/>
    <s v="OFF-PA-10000246"/>
    <x v="1"/>
    <x v="10"/>
    <s v="Riverleaf Stik-Withit Designer Note Cubes"/>
    <n v="16.096"/>
    <n v="2"/>
    <x v="2"/>
    <n v="0.2"/>
    <n v="5.2312000000000003"/>
  </r>
  <r>
    <n v="3918"/>
    <s v="US-2014-142573"/>
    <d v="2014-07-19T00:00:00"/>
    <n v="2014"/>
    <n v="7"/>
    <x v="10"/>
    <x v="10"/>
    <d v="2014-07-24T00:00:00"/>
    <s v="Standard Class"/>
    <s v="ML-17410"/>
    <s v="Maris LaWare"/>
    <s v="Consumer"/>
    <s v="United States"/>
    <x v="42"/>
    <x v="16"/>
    <x v="51"/>
    <x v="1"/>
    <s v="OFF-BI-10003350"/>
    <x v="1"/>
    <x v="8"/>
    <s v="Acco Expandable Hanging Binders"/>
    <n v="7.6560000000000006"/>
    <n v="4"/>
    <x v="6"/>
    <n v="0.7"/>
    <n v="-6.1247999999999987"/>
  </r>
  <r>
    <n v="3919"/>
    <s v="US-2014-142573"/>
    <d v="2014-07-19T00:00:00"/>
    <n v="2014"/>
    <n v="7"/>
    <x v="10"/>
    <x v="10"/>
    <d v="2014-07-24T00:00:00"/>
    <s v="Standard Class"/>
    <s v="ML-17410"/>
    <s v="Maris LaWare"/>
    <s v="Consumer"/>
    <s v="United States"/>
    <x v="42"/>
    <x v="16"/>
    <x v="51"/>
    <x v="1"/>
    <s v="FUR-CH-10000513"/>
    <x v="0"/>
    <x v="1"/>
    <s v="High-Back Leather Manager's Chair"/>
    <n v="311.97600000000006"/>
    <n v="3"/>
    <x v="2"/>
    <n v="0.2"/>
    <n v="-42.89670000000001"/>
  </r>
  <r>
    <n v="3920"/>
    <s v="US-2012-148817"/>
    <d v="2012-12-01T00:00:00"/>
    <n v="2012"/>
    <n v="12"/>
    <x v="14"/>
    <x v="14"/>
    <d v="2012-12-07T00:00:00"/>
    <s v="Standard Class"/>
    <s v="KD-16495"/>
    <s v="Keith Dawkins"/>
    <s v="Corporate"/>
    <s v="United States"/>
    <x v="269"/>
    <x v="17"/>
    <x v="336"/>
    <x v="0"/>
    <s v="OFF-ST-10001321"/>
    <x v="1"/>
    <x v="4"/>
    <s v="Decoflex Hanging Personal Folder File, Blue"/>
    <n v="61.68"/>
    <n v="4"/>
    <x v="0"/>
    <n v="0"/>
    <n v="16.653600000000004"/>
  </r>
  <r>
    <n v="3921"/>
    <s v="US-2012-148817"/>
    <d v="2012-12-01T00:00:00"/>
    <n v="2012"/>
    <n v="12"/>
    <x v="14"/>
    <x v="14"/>
    <d v="2012-12-07T00:00:00"/>
    <s v="Standard Class"/>
    <s v="KD-16495"/>
    <s v="Keith Dawkins"/>
    <s v="Corporate"/>
    <s v="United States"/>
    <x v="269"/>
    <x v="17"/>
    <x v="336"/>
    <x v="0"/>
    <s v="OFF-BI-10004233"/>
    <x v="1"/>
    <x v="8"/>
    <s v="GBC Pre-Punched Binding Paper, Plastic, White, 8-1/2&quot; x 11&quot;"/>
    <n v="63.96"/>
    <n v="4"/>
    <x v="0"/>
    <n v="0"/>
    <n v="30.700800000000001"/>
  </r>
  <r>
    <n v="3922"/>
    <s v="CA-2013-110044"/>
    <d v="2013-06-29T00:00:00"/>
    <n v="2013"/>
    <n v="6"/>
    <x v="1"/>
    <x v="1"/>
    <d v="2013-07-03T00:00:00"/>
    <s v="Second Class"/>
    <s v="RF-19735"/>
    <s v="Roland Fjeld"/>
    <s v="Consumer"/>
    <s v="United States"/>
    <x v="22"/>
    <x v="10"/>
    <x v="26"/>
    <x v="2"/>
    <s v="TEC-PH-10001299"/>
    <x v="2"/>
    <x v="7"/>
    <s v="Polycom CX300 Desktop Phone USB VoIP phone"/>
    <n v="359.97600000000006"/>
    <n v="3"/>
    <x v="2"/>
    <n v="0.2"/>
    <n v="35.997600000000006"/>
  </r>
  <r>
    <n v="3923"/>
    <s v="CA-2014-146920"/>
    <d v="2014-08-29T00:00:00"/>
    <n v="2014"/>
    <n v="8"/>
    <x v="43"/>
    <x v="43"/>
    <d v="2014-09-02T00:00:00"/>
    <s v="Standard Class"/>
    <s v="SC-20305"/>
    <s v="Sean Christensen"/>
    <s v="Consumer"/>
    <s v="United States"/>
    <x v="22"/>
    <x v="10"/>
    <x v="36"/>
    <x v="2"/>
    <s v="OFF-PA-10002479"/>
    <x v="1"/>
    <x v="10"/>
    <s v="Xerox 4200 Series MultiUse Premium Copy Paper (20Lb. and 84 Bright)"/>
    <n v="25.344000000000001"/>
    <n v="6"/>
    <x v="2"/>
    <n v="0.2"/>
    <n v="7.92"/>
  </r>
  <r>
    <n v="3924"/>
    <s v="CA-2014-146920"/>
    <d v="2014-08-29T00:00:00"/>
    <n v="2014"/>
    <n v="8"/>
    <x v="43"/>
    <x v="43"/>
    <d v="2014-09-02T00:00:00"/>
    <s v="Standard Class"/>
    <s v="SC-20305"/>
    <s v="Sean Christensen"/>
    <s v="Consumer"/>
    <s v="United States"/>
    <x v="22"/>
    <x v="10"/>
    <x v="36"/>
    <x v="2"/>
    <s v="OFF-PA-10001461"/>
    <x v="1"/>
    <x v="10"/>
    <s v="HP Office Paper (20Lb. and 87 Bright)"/>
    <n v="26.720000000000002"/>
    <n v="5"/>
    <x v="2"/>
    <n v="0.2"/>
    <n v="9.3520000000000003"/>
  </r>
  <r>
    <n v="3925"/>
    <s v="CA-2011-103940"/>
    <d v="2011-09-17T00:00:00"/>
    <n v="2011"/>
    <n v="9"/>
    <x v="30"/>
    <x v="30"/>
    <d v="2011-09-21T00:00:00"/>
    <s v="Standard Class"/>
    <s v="BN-11515"/>
    <s v="Bradley Nguyen"/>
    <s v="Consumer"/>
    <s v="United States"/>
    <x v="4"/>
    <x v="4"/>
    <x v="5"/>
    <x v="1"/>
    <s v="OFF-ST-10004963"/>
    <x v="1"/>
    <x v="4"/>
    <s v="Eldon Gobal File Keepers"/>
    <n v="30.28"/>
    <n v="2"/>
    <x v="0"/>
    <n v="0"/>
    <n v="1.2111999999999981"/>
  </r>
  <r>
    <n v="3926"/>
    <s v="CA-2011-103940"/>
    <d v="2011-09-17T00:00:00"/>
    <n v="2011"/>
    <n v="9"/>
    <x v="30"/>
    <x v="30"/>
    <d v="2011-09-21T00:00:00"/>
    <s v="Standard Class"/>
    <s v="BN-11515"/>
    <s v="Bradley Nguyen"/>
    <s v="Consumer"/>
    <s v="United States"/>
    <x v="4"/>
    <x v="4"/>
    <x v="5"/>
    <x v="1"/>
    <s v="OFF-ST-10000943"/>
    <x v="1"/>
    <x v="4"/>
    <s v="Eldon ProFile File 'N Store Portable File Tub Letter/Legal Size Black"/>
    <n v="57.929999999999993"/>
    <n v="3"/>
    <x v="0"/>
    <n v="0"/>
    <n v="16.220400000000001"/>
  </r>
  <r>
    <n v="3927"/>
    <s v="CA-2011-103940"/>
    <d v="2011-09-17T00:00:00"/>
    <n v="2011"/>
    <n v="9"/>
    <x v="30"/>
    <x v="30"/>
    <d v="2011-09-21T00:00:00"/>
    <s v="Standard Class"/>
    <s v="BN-11515"/>
    <s v="Bradley Nguyen"/>
    <s v="Consumer"/>
    <s v="United States"/>
    <x v="4"/>
    <x v="4"/>
    <x v="5"/>
    <x v="1"/>
    <s v="FUR-FU-10004671"/>
    <x v="0"/>
    <x v="5"/>
    <s v="Executive Impressions 12&quot; Wall Clock"/>
    <n v="35.340000000000003"/>
    <n v="2"/>
    <x v="0"/>
    <n v="0"/>
    <n v="13.429200000000002"/>
  </r>
  <r>
    <n v="3928"/>
    <s v="CA-2011-103940"/>
    <d v="2011-09-17T00:00:00"/>
    <n v="2011"/>
    <n v="9"/>
    <x v="30"/>
    <x v="30"/>
    <d v="2011-09-21T00:00:00"/>
    <s v="Standard Class"/>
    <s v="BN-11515"/>
    <s v="Bradley Nguyen"/>
    <s v="Consumer"/>
    <s v="United States"/>
    <x v="4"/>
    <x v="4"/>
    <x v="5"/>
    <x v="1"/>
    <s v="OFF-BI-10002735"/>
    <x v="1"/>
    <x v="8"/>
    <s v="GBC Prestige Therm-A-Bind Covers"/>
    <n v="137.24"/>
    <n v="5"/>
    <x v="2"/>
    <n v="0.2"/>
    <n v="46.3185"/>
  </r>
  <r>
    <n v="3929"/>
    <s v="CA-2013-162082"/>
    <d v="2013-03-15T00:00:00"/>
    <n v="2013"/>
    <n v="3"/>
    <x v="17"/>
    <x v="17"/>
    <d v="2013-03-18T00:00:00"/>
    <s v="First Class"/>
    <s v="JS-15880"/>
    <s v="John Stevenson"/>
    <s v="Consumer"/>
    <s v="United States"/>
    <x v="92"/>
    <x v="5"/>
    <x v="114"/>
    <x v="2"/>
    <s v="FUR-BO-10004409"/>
    <x v="0"/>
    <x v="0"/>
    <s v="Safco Value Mate Series Steel Bookcases, Baked Enamel Finish on Steel, Gray"/>
    <n v="241.33199999999999"/>
    <n v="5"/>
    <x v="8"/>
    <n v="0.32"/>
    <n v="-14.195999999999998"/>
  </r>
  <r>
    <n v="3930"/>
    <s v="CA-2013-162082"/>
    <d v="2013-03-15T00:00:00"/>
    <n v="2013"/>
    <n v="3"/>
    <x v="17"/>
    <x v="17"/>
    <d v="2013-03-18T00:00:00"/>
    <s v="First Class"/>
    <s v="JS-15880"/>
    <s v="John Stevenson"/>
    <s v="Consumer"/>
    <s v="United States"/>
    <x v="92"/>
    <x v="5"/>
    <x v="114"/>
    <x v="2"/>
    <s v="OFF-PA-10001934"/>
    <x v="1"/>
    <x v="10"/>
    <s v="Xerox 1993"/>
    <n v="5.1840000000000011"/>
    <n v="1"/>
    <x v="2"/>
    <n v="0.2"/>
    <n v="1.8792"/>
  </r>
  <r>
    <n v="3931"/>
    <s v="CA-2013-162082"/>
    <d v="2013-03-15T00:00:00"/>
    <n v="2013"/>
    <n v="3"/>
    <x v="17"/>
    <x v="17"/>
    <d v="2013-03-18T00:00:00"/>
    <s v="First Class"/>
    <s v="JS-15880"/>
    <s v="John Stevenson"/>
    <s v="Consumer"/>
    <s v="United States"/>
    <x v="92"/>
    <x v="5"/>
    <x v="114"/>
    <x v="2"/>
    <s v="OFF-AR-10001044"/>
    <x v="1"/>
    <x v="6"/>
    <s v="BOSTON Ranger #55 Pencil Sharpener, Black"/>
    <n v="145.54400000000001"/>
    <n v="7"/>
    <x v="2"/>
    <n v="0.2"/>
    <n v="16.373699999999992"/>
  </r>
  <r>
    <n v="3932"/>
    <s v="CA-2013-132094"/>
    <d v="2013-08-27T00:00:00"/>
    <n v="2013"/>
    <n v="8"/>
    <x v="28"/>
    <x v="28"/>
    <d v="2013-09-03T00:00:00"/>
    <s v="Standard Class"/>
    <s v="VG-21805"/>
    <s v="Vivek Grady"/>
    <s v="Corporate"/>
    <s v="United States"/>
    <x v="10"/>
    <x v="9"/>
    <x v="11"/>
    <x v="3"/>
    <s v="OFF-AR-10004165"/>
    <x v="1"/>
    <x v="6"/>
    <s v="Binney &amp; Smith inkTank Erasable Pocket Highlighter, Chisel Tip, Yellow"/>
    <n v="5.4719999999999995"/>
    <n v="3"/>
    <x v="2"/>
    <n v="0.2"/>
    <n v="1.6416000000000004"/>
  </r>
  <r>
    <n v="3933"/>
    <s v="CA-2013-132094"/>
    <d v="2013-08-27T00:00:00"/>
    <n v="2013"/>
    <n v="8"/>
    <x v="28"/>
    <x v="28"/>
    <d v="2013-09-03T00:00:00"/>
    <s v="Standard Class"/>
    <s v="VG-21805"/>
    <s v="Vivek Grady"/>
    <s v="Corporate"/>
    <s v="United States"/>
    <x v="10"/>
    <x v="9"/>
    <x v="11"/>
    <x v="3"/>
    <s v="TEC-AC-10001109"/>
    <x v="2"/>
    <x v="11"/>
    <s v="Logitech Trackman Marble Mouse"/>
    <n v="47.984000000000002"/>
    <n v="2"/>
    <x v="2"/>
    <n v="0.2"/>
    <n v="13.195600000000001"/>
  </r>
  <r>
    <n v="3934"/>
    <s v="CA-2014-123001"/>
    <d v="2014-09-03T00:00:00"/>
    <n v="2014"/>
    <n v="9"/>
    <x v="15"/>
    <x v="15"/>
    <d v="2014-09-09T00:00:00"/>
    <s v="Standard Class"/>
    <s v="AW-10840"/>
    <s v="Anthony Witt"/>
    <s v="Consumer"/>
    <s v="United States"/>
    <x v="329"/>
    <x v="1"/>
    <x v="409"/>
    <x v="1"/>
    <s v="OFF-AR-10001919"/>
    <x v="1"/>
    <x v="6"/>
    <s v="OIC #2 Pencils, Medium Soft"/>
    <n v="9.3999999999999986"/>
    <n v="5"/>
    <x v="0"/>
    <n v="0"/>
    <n v="2.7259999999999995"/>
  </r>
  <r>
    <n v="3935"/>
    <s v="CA-2014-123001"/>
    <d v="2014-09-03T00:00:00"/>
    <n v="2014"/>
    <n v="9"/>
    <x v="15"/>
    <x v="15"/>
    <d v="2014-09-09T00:00:00"/>
    <s v="Standard Class"/>
    <s v="AW-10840"/>
    <s v="Anthony Witt"/>
    <s v="Consumer"/>
    <s v="United States"/>
    <x v="329"/>
    <x v="1"/>
    <x v="409"/>
    <x v="1"/>
    <s v="OFF-LA-10004544"/>
    <x v="1"/>
    <x v="2"/>
    <s v="Avery 505"/>
    <n v="74"/>
    <n v="5"/>
    <x v="0"/>
    <n v="0"/>
    <n v="37"/>
  </r>
  <r>
    <n v="3936"/>
    <s v="CA-2014-123001"/>
    <d v="2014-09-03T00:00:00"/>
    <n v="2014"/>
    <n v="9"/>
    <x v="15"/>
    <x v="15"/>
    <d v="2014-09-09T00:00:00"/>
    <s v="Standard Class"/>
    <s v="AW-10840"/>
    <s v="Anthony Witt"/>
    <s v="Consumer"/>
    <s v="United States"/>
    <x v="329"/>
    <x v="1"/>
    <x v="409"/>
    <x v="1"/>
    <s v="TEC-PH-10003484"/>
    <x v="2"/>
    <x v="7"/>
    <s v="Ooma Telo VoIP Home Phone System"/>
    <n v="201.584"/>
    <n v="2"/>
    <x v="2"/>
    <n v="0.2"/>
    <n v="12.599000000000004"/>
  </r>
  <r>
    <n v="3937"/>
    <s v="CA-2012-118955"/>
    <d v="2012-06-16T00:00:00"/>
    <n v="2012"/>
    <n v="6"/>
    <x v="40"/>
    <x v="40"/>
    <d v="2012-06-20T00:00:00"/>
    <s v="Standard Class"/>
    <s v="LS-17230"/>
    <s v="Lycoris Saunders"/>
    <s v="Consumer"/>
    <s v="United States"/>
    <x v="55"/>
    <x v="5"/>
    <x v="70"/>
    <x v="2"/>
    <s v="OFF-EN-10001028"/>
    <x v="1"/>
    <x v="12"/>
    <s v="Staples"/>
    <n v="28.752000000000002"/>
    <n v="3"/>
    <x v="2"/>
    <n v="0.2"/>
    <n v="9.3443999999999985"/>
  </r>
  <r>
    <n v="3938"/>
    <s v="CA-2012-118955"/>
    <d v="2012-06-16T00:00:00"/>
    <n v="2012"/>
    <n v="6"/>
    <x v="40"/>
    <x v="40"/>
    <d v="2012-06-20T00:00:00"/>
    <s v="Standard Class"/>
    <s v="LS-17230"/>
    <s v="Lycoris Saunders"/>
    <s v="Consumer"/>
    <s v="United States"/>
    <x v="55"/>
    <x v="5"/>
    <x v="70"/>
    <x v="2"/>
    <s v="OFF-PA-10004156"/>
    <x v="1"/>
    <x v="10"/>
    <s v="Xerox 188"/>
    <n v="27.216000000000001"/>
    <n v="3"/>
    <x v="2"/>
    <n v="0.2"/>
    <n v="9.8657999999999983"/>
  </r>
  <r>
    <n v="3939"/>
    <s v="CA-2012-118955"/>
    <d v="2012-06-16T00:00:00"/>
    <n v="2012"/>
    <n v="6"/>
    <x v="40"/>
    <x v="40"/>
    <d v="2012-06-20T00:00:00"/>
    <s v="Standard Class"/>
    <s v="LS-17230"/>
    <s v="Lycoris Saunders"/>
    <s v="Consumer"/>
    <s v="United States"/>
    <x v="55"/>
    <x v="5"/>
    <x v="70"/>
    <x v="2"/>
    <s v="FUR-CH-10001708"/>
    <x v="0"/>
    <x v="1"/>
    <s v="Office Star - Contemporary Swivel Chair with Padded Adjustable Arms and Flex Back"/>
    <n v="197.37199999999999"/>
    <n v="2"/>
    <x v="4"/>
    <n v="0.3"/>
    <n v="-25.376400000000018"/>
  </r>
  <r>
    <n v="3940"/>
    <s v="US-2013-143448"/>
    <d v="2013-12-11T00:00:00"/>
    <n v="2013"/>
    <n v="12"/>
    <x v="5"/>
    <x v="5"/>
    <d v="2013-12-11T00:00:00"/>
    <s v="Same Day"/>
    <s v="MH-17455"/>
    <s v="Mark Hamilton"/>
    <s v="Consumer"/>
    <s v="United States"/>
    <x v="382"/>
    <x v="14"/>
    <x v="466"/>
    <x v="2"/>
    <s v="FUR-CH-10003379"/>
    <x v="0"/>
    <x v="1"/>
    <s v="Global Commerce Series High-Back Swivel/Tilt Chairs"/>
    <n v="1424.9"/>
    <n v="5"/>
    <x v="0"/>
    <n v="0"/>
    <n v="356.22500000000002"/>
  </r>
  <r>
    <n v="3941"/>
    <s v="CA-2014-117863"/>
    <d v="2014-05-19T00:00:00"/>
    <n v="2014"/>
    <n v="5"/>
    <x v="24"/>
    <x v="24"/>
    <d v="2014-05-24T00:00:00"/>
    <s v="Standard Class"/>
    <s v="TS-21340"/>
    <s v="Toby Swindell"/>
    <s v="Consumer"/>
    <s v="United States"/>
    <x v="20"/>
    <x v="15"/>
    <x v="23"/>
    <x v="3"/>
    <s v="FUR-FU-10002456"/>
    <x v="0"/>
    <x v="5"/>
    <s v="Master Caster Door Stop, Large Neon Orange"/>
    <n v="14.56"/>
    <n v="2"/>
    <x v="0"/>
    <n v="0"/>
    <n v="6.2608000000000015"/>
  </r>
  <r>
    <n v="3942"/>
    <s v="CA-2014-117863"/>
    <d v="2014-05-19T00:00:00"/>
    <n v="2014"/>
    <n v="5"/>
    <x v="24"/>
    <x v="24"/>
    <d v="2014-05-24T00:00:00"/>
    <s v="Standard Class"/>
    <s v="TS-21340"/>
    <s v="Toby Swindell"/>
    <s v="Consumer"/>
    <s v="United States"/>
    <x v="20"/>
    <x v="15"/>
    <x v="23"/>
    <x v="3"/>
    <s v="OFF-BI-10000605"/>
    <x v="1"/>
    <x v="8"/>
    <s v="Acco Pressboard Covers with Storage Hooks, 9 1/2&quot; x 11&quot;, Executive Red"/>
    <n v="3.048"/>
    <n v="1"/>
    <x v="2"/>
    <n v="0.2"/>
    <n v="1.0286999999999997"/>
  </r>
  <r>
    <n v="3943"/>
    <s v="CA-2014-160458"/>
    <d v="2014-05-28T00:00:00"/>
    <n v="2014"/>
    <n v="5"/>
    <x v="24"/>
    <x v="24"/>
    <d v="2014-05-30T00:00:00"/>
    <s v="Second Class"/>
    <s v="EH-13945"/>
    <s v="Eric Hoffmann"/>
    <s v="Consumer"/>
    <s v="United States"/>
    <x v="26"/>
    <x v="18"/>
    <x v="31"/>
    <x v="0"/>
    <s v="OFF-PA-10001166"/>
    <x v="1"/>
    <x v="10"/>
    <s v="Xerox 2"/>
    <n v="25.920000000000005"/>
    <n v="5"/>
    <x v="2"/>
    <n v="0.2"/>
    <n v="9.0719999999999992"/>
  </r>
  <r>
    <n v="3944"/>
    <s v="US-2013-142685"/>
    <d v="2013-06-24T00:00:00"/>
    <n v="2013"/>
    <n v="6"/>
    <x v="1"/>
    <x v="1"/>
    <d v="2013-07-01T00:00:00"/>
    <s v="Standard Class"/>
    <s v="MG-17695"/>
    <s v="Maureen Gnade"/>
    <s v="Consumer"/>
    <s v="United States"/>
    <x v="198"/>
    <x v="15"/>
    <x v="249"/>
    <x v="3"/>
    <s v="OFF-SU-10000157"/>
    <x v="1"/>
    <x v="14"/>
    <s v="Compact Automatic Electric Letter Opener"/>
    <n v="835.17000000000007"/>
    <n v="7"/>
    <x v="0"/>
    <n v="0"/>
    <n v="16.703400000000016"/>
  </r>
  <r>
    <n v="3945"/>
    <s v="CA-2013-133144"/>
    <d v="2013-05-17T00:00:00"/>
    <n v="2013"/>
    <n v="5"/>
    <x v="35"/>
    <x v="35"/>
    <d v="2013-05-22T00:00:00"/>
    <s v="Second Class"/>
    <s v="DO-13435"/>
    <s v="Denny Ordway"/>
    <s v="Consumer"/>
    <s v="United States"/>
    <x v="1"/>
    <x v="1"/>
    <x v="1"/>
    <x v="1"/>
    <s v="OFF-PA-10004971"/>
    <x v="1"/>
    <x v="10"/>
    <s v="Xerox 196"/>
    <n v="17.34"/>
    <n v="3"/>
    <x v="0"/>
    <n v="0"/>
    <n v="8.4966000000000008"/>
  </r>
  <r>
    <n v="3946"/>
    <s v="CA-2014-167871"/>
    <d v="2014-11-19T00:00:00"/>
    <n v="2014"/>
    <n v="11"/>
    <x v="23"/>
    <x v="23"/>
    <d v="2014-11-24T00:00:00"/>
    <s v="Standard Class"/>
    <s v="AF-10870"/>
    <s v="Art Ferguson"/>
    <s v="Consumer"/>
    <s v="United States"/>
    <x v="188"/>
    <x v="2"/>
    <x v="239"/>
    <x v="0"/>
    <s v="OFF-PA-10001977"/>
    <x v="1"/>
    <x v="10"/>
    <s v="Xerox 194"/>
    <n v="44.384"/>
    <n v="1"/>
    <x v="2"/>
    <n v="0.2"/>
    <n v="15.534399999999998"/>
  </r>
  <r>
    <n v="3947"/>
    <s v="CA-2014-167871"/>
    <d v="2014-11-19T00:00:00"/>
    <n v="2014"/>
    <n v="11"/>
    <x v="23"/>
    <x v="23"/>
    <d v="2014-11-24T00:00:00"/>
    <s v="Standard Class"/>
    <s v="AF-10870"/>
    <s v="Art Ferguson"/>
    <s v="Consumer"/>
    <s v="United States"/>
    <x v="188"/>
    <x v="2"/>
    <x v="239"/>
    <x v="0"/>
    <s v="OFF-SU-10001225"/>
    <x v="1"/>
    <x v="14"/>
    <s v="Staples"/>
    <n v="2.9440000000000004"/>
    <n v="1"/>
    <x v="2"/>
    <n v="0.2"/>
    <n v="-0.66240000000000021"/>
  </r>
  <r>
    <n v="3948"/>
    <s v="CA-2013-119963"/>
    <d v="2013-11-19T00:00:00"/>
    <n v="2013"/>
    <n v="11"/>
    <x v="0"/>
    <x v="0"/>
    <d v="2013-11-23T00:00:00"/>
    <s v="Standard Class"/>
    <s v="SN-20710"/>
    <s v="Steve Nguyen"/>
    <s v="Home Office"/>
    <s v="United States"/>
    <x v="45"/>
    <x v="5"/>
    <x v="89"/>
    <x v="2"/>
    <s v="OFF-AR-10003514"/>
    <x v="1"/>
    <x v="6"/>
    <s v="4009 Highlighters by Sanford"/>
    <n v="6.3680000000000003"/>
    <n v="2"/>
    <x v="2"/>
    <n v="0.2"/>
    <n v="1.0347999999999993"/>
  </r>
  <r>
    <n v="3949"/>
    <s v="CA-2013-119963"/>
    <d v="2013-11-19T00:00:00"/>
    <n v="2013"/>
    <n v="11"/>
    <x v="0"/>
    <x v="0"/>
    <d v="2013-11-23T00:00:00"/>
    <s v="Standard Class"/>
    <s v="SN-20710"/>
    <s v="Steve Nguyen"/>
    <s v="Home Office"/>
    <s v="United States"/>
    <x v="45"/>
    <x v="5"/>
    <x v="89"/>
    <x v="2"/>
    <s v="OFF-LA-10003510"/>
    <x v="1"/>
    <x v="2"/>
    <s v="Avery 4027 File Folder Labels for Dot Matrix Printers, 5000 Labels per Box, White"/>
    <n v="48.848000000000006"/>
    <n v="2"/>
    <x v="2"/>
    <n v="0.2"/>
    <n v="15.8756"/>
  </r>
  <r>
    <n v="3950"/>
    <s v="CA-2013-119963"/>
    <d v="2013-11-19T00:00:00"/>
    <n v="2013"/>
    <n v="11"/>
    <x v="0"/>
    <x v="0"/>
    <d v="2013-11-23T00:00:00"/>
    <s v="Standard Class"/>
    <s v="SN-20710"/>
    <s v="Steve Nguyen"/>
    <s v="Home Office"/>
    <s v="United States"/>
    <x v="45"/>
    <x v="5"/>
    <x v="89"/>
    <x v="2"/>
    <s v="OFF-PA-10001970"/>
    <x v="1"/>
    <x v="10"/>
    <s v="Xerox 1881"/>
    <n v="19.648"/>
    <n v="2"/>
    <x v="2"/>
    <n v="0.2"/>
    <n v="6.6311999999999989"/>
  </r>
  <r>
    <n v="3951"/>
    <s v="CA-2013-119963"/>
    <d v="2013-11-19T00:00:00"/>
    <n v="2013"/>
    <n v="11"/>
    <x v="0"/>
    <x v="0"/>
    <d v="2013-11-23T00:00:00"/>
    <s v="Standard Class"/>
    <s v="SN-20710"/>
    <s v="Steve Nguyen"/>
    <s v="Home Office"/>
    <s v="United States"/>
    <x v="45"/>
    <x v="5"/>
    <x v="89"/>
    <x v="2"/>
    <s v="FUR-CH-10003817"/>
    <x v="0"/>
    <x v="1"/>
    <s v="Global Value Steno Chair, Gray"/>
    <n v="255.108"/>
    <n v="6"/>
    <x v="4"/>
    <n v="0.3"/>
    <n v="-18.221999999999994"/>
  </r>
  <r>
    <n v="3952"/>
    <s v="CA-2011-121167"/>
    <d v="2011-11-28T00:00:00"/>
    <n v="2011"/>
    <n v="11"/>
    <x v="7"/>
    <x v="7"/>
    <d v="2011-11-30T00:00:00"/>
    <s v="Second Class"/>
    <s v="MO-17500"/>
    <s v="Mary O'Rourke"/>
    <s v="Consumer"/>
    <s v="United States"/>
    <x v="210"/>
    <x v="15"/>
    <x v="264"/>
    <x v="3"/>
    <s v="OFF-BI-10003676"/>
    <x v="1"/>
    <x v="8"/>
    <s v="GBC Standard Recycled Report Covers, Clear Plastic Sheets"/>
    <n v="17.248000000000001"/>
    <n v="2"/>
    <x v="2"/>
    <n v="0.2"/>
    <n v="6.0367999999999986"/>
  </r>
  <r>
    <n v="3953"/>
    <s v="US-2013-151862"/>
    <d v="2013-03-02T00:00:00"/>
    <n v="2013"/>
    <n v="3"/>
    <x v="17"/>
    <x v="17"/>
    <d v="2013-03-09T00:00:00"/>
    <s v="Standard Class"/>
    <s v="ON-18715"/>
    <s v="Odella Nelson"/>
    <s v="Corporate"/>
    <s v="United States"/>
    <x v="60"/>
    <x v="22"/>
    <x v="76"/>
    <x v="1"/>
    <s v="TEC-PH-10003535"/>
    <x v="2"/>
    <x v="7"/>
    <s v="RCA ViSYS 25423RE1 Corded phone"/>
    <n v="159.98400000000001"/>
    <n v="2"/>
    <x v="2"/>
    <n v="0.2"/>
    <n v="13.998599999999989"/>
  </r>
  <r>
    <n v="3954"/>
    <s v="CA-2014-152961"/>
    <d v="2014-01-16T00:00:00"/>
    <n v="2014"/>
    <n v="1"/>
    <x v="44"/>
    <x v="44"/>
    <d v="2014-01-20T00:00:00"/>
    <s v="Standard Class"/>
    <s v="SC-20095"/>
    <s v="Sanjit Chand"/>
    <s v="Consumer"/>
    <s v="United States"/>
    <x v="94"/>
    <x v="31"/>
    <x v="358"/>
    <x v="3"/>
    <s v="OFF-PA-10004675"/>
    <x v="1"/>
    <x v="10"/>
    <s v="Telephone Message Books with Fax/Mobile Section, 5 1/2&quot; x 3 3/16&quot;"/>
    <n v="12.7"/>
    <n v="2"/>
    <x v="0"/>
    <n v="0"/>
    <n v="5.8419999999999996"/>
  </r>
  <r>
    <n v="3955"/>
    <s v="CA-2011-133228"/>
    <d v="2011-04-04T00:00:00"/>
    <n v="2011"/>
    <n v="4"/>
    <x v="41"/>
    <x v="41"/>
    <d v="2011-04-09T00:00:00"/>
    <s v="Standard Class"/>
    <s v="MS-17710"/>
    <s v="Maurice Satty"/>
    <s v="Consumer"/>
    <s v="United States"/>
    <x v="66"/>
    <x v="12"/>
    <x v="185"/>
    <x v="2"/>
    <s v="FUR-FU-10004020"/>
    <x v="0"/>
    <x v="5"/>
    <s v="Advantus Panel Wall Acrylic Frame"/>
    <n v="5.47"/>
    <n v="1"/>
    <x v="0"/>
    <n v="0"/>
    <n v="2.3521000000000001"/>
  </r>
  <r>
    <n v="3956"/>
    <s v="CA-2011-133228"/>
    <d v="2011-04-04T00:00:00"/>
    <n v="2011"/>
    <n v="4"/>
    <x v="41"/>
    <x v="41"/>
    <d v="2011-04-09T00:00:00"/>
    <s v="Standard Class"/>
    <s v="MS-17710"/>
    <s v="Maurice Satty"/>
    <s v="Consumer"/>
    <s v="United States"/>
    <x v="66"/>
    <x v="12"/>
    <x v="185"/>
    <x v="2"/>
    <s v="OFF-AR-10001955"/>
    <x v="1"/>
    <x v="6"/>
    <s v="Newell 319"/>
    <n v="79.36"/>
    <n v="4"/>
    <x v="0"/>
    <n v="0"/>
    <n v="23.807999999999993"/>
  </r>
  <r>
    <n v="3957"/>
    <s v="CA-2013-114951"/>
    <d v="2013-06-27T00:00:00"/>
    <n v="2013"/>
    <n v="6"/>
    <x v="1"/>
    <x v="1"/>
    <d v="2013-07-04T00:00:00"/>
    <s v="Standard Class"/>
    <s v="DN-13690"/>
    <s v="Duane Noonan"/>
    <s v="Consumer"/>
    <s v="United States"/>
    <x v="8"/>
    <x v="1"/>
    <x v="9"/>
    <x v="1"/>
    <s v="FUR-FU-10002364"/>
    <x v="0"/>
    <x v="5"/>
    <s v="Eldon Expressions Wood Desk Accessories, Oak"/>
    <n v="22.14"/>
    <n v="3"/>
    <x v="0"/>
    <n v="0"/>
    <n v="6.4205999999999976"/>
  </r>
  <r>
    <n v="3958"/>
    <s v="CA-2013-156573"/>
    <d v="2013-05-30T00:00:00"/>
    <n v="2013"/>
    <n v="5"/>
    <x v="35"/>
    <x v="35"/>
    <d v="2013-06-03T00:00:00"/>
    <s v="Standard Class"/>
    <s v="RB-19360"/>
    <s v="Raymond Buch"/>
    <s v="Consumer"/>
    <s v="United States"/>
    <x v="316"/>
    <x v="18"/>
    <x v="394"/>
    <x v="0"/>
    <s v="OFF-BI-10002414"/>
    <x v="1"/>
    <x v="8"/>
    <s v="GBC ProClick Spines for 32-Hole Punch"/>
    <n v="11.277000000000001"/>
    <n v="3"/>
    <x v="6"/>
    <n v="0.7"/>
    <n v="-8.6456999999999979"/>
  </r>
  <r>
    <n v="3959"/>
    <s v="CA-2013-156573"/>
    <d v="2013-05-30T00:00:00"/>
    <n v="2013"/>
    <n v="5"/>
    <x v="35"/>
    <x v="35"/>
    <d v="2013-06-03T00:00:00"/>
    <s v="Standard Class"/>
    <s v="RB-19360"/>
    <s v="Raymond Buch"/>
    <s v="Consumer"/>
    <s v="United States"/>
    <x v="316"/>
    <x v="18"/>
    <x v="394"/>
    <x v="0"/>
    <s v="OFF-AR-10003732"/>
    <x v="1"/>
    <x v="6"/>
    <s v="Newell 333"/>
    <n v="4.4479999999999995"/>
    <n v="2"/>
    <x v="2"/>
    <n v="0.2"/>
    <n v="0.3335999999999999"/>
  </r>
  <r>
    <n v="3960"/>
    <s v="CA-2013-156573"/>
    <d v="2013-05-30T00:00:00"/>
    <n v="2013"/>
    <n v="5"/>
    <x v="35"/>
    <x v="35"/>
    <d v="2013-06-03T00:00:00"/>
    <s v="Standard Class"/>
    <s v="RB-19360"/>
    <s v="Raymond Buch"/>
    <s v="Consumer"/>
    <s v="United States"/>
    <x v="316"/>
    <x v="18"/>
    <x v="394"/>
    <x v="0"/>
    <s v="FUR-FU-10001085"/>
    <x v="0"/>
    <x v="5"/>
    <s v="3M Polarizing Light Filter Sleeves"/>
    <n v="44.76"/>
    <n v="3"/>
    <x v="2"/>
    <n v="0.2"/>
    <n v="14.546999999999995"/>
  </r>
  <r>
    <n v="3961"/>
    <s v="CA-2012-113901"/>
    <d v="2012-10-19T00:00:00"/>
    <n v="2012"/>
    <n v="10"/>
    <x v="2"/>
    <x v="2"/>
    <d v="2012-10-24T00:00:00"/>
    <s v="Standard Class"/>
    <s v="NH-18610"/>
    <s v="Nicole Hansen"/>
    <s v="Corporate"/>
    <s v="United States"/>
    <x v="66"/>
    <x v="12"/>
    <x v="83"/>
    <x v="2"/>
    <s v="OFF-BI-10001249"/>
    <x v="1"/>
    <x v="8"/>
    <s v="Avery Heavy-Duty EZD View Binder with Locking Rings"/>
    <n v="38.28"/>
    <n v="6"/>
    <x v="0"/>
    <n v="0"/>
    <n v="17.608799999999999"/>
  </r>
  <r>
    <n v="3962"/>
    <s v="CA-2012-113901"/>
    <d v="2012-10-19T00:00:00"/>
    <n v="2012"/>
    <n v="10"/>
    <x v="2"/>
    <x v="2"/>
    <d v="2012-10-24T00:00:00"/>
    <s v="Standard Class"/>
    <s v="NH-18610"/>
    <s v="Nicole Hansen"/>
    <s v="Corporate"/>
    <s v="United States"/>
    <x v="66"/>
    <x v="12"/>
    <x v="83"/>
    <x v="2"/>
    <s v="TEC-PH-10002564"/>
    <x v="2"/>
    <x v="7"/>
    <s v="OtterBox Defender Series Case - Samsung Galaxy S4"/>
    <n v="149.94999999999999"/>
    <n v="5"/>
    <x v="0"/>
    <n v="0"/>
    <n v="44.984999999999985"/>
  </r>
  <r>
    <n v="3963"/>
    <s v="CA-2014-134838"/>
    <d v="2014-02-20T00:00:00"/>
    <n v="2014"/>
    <n v="2"/>
    <x v="31"/>
    <x v="31"/>
    <d v="2014-02-21T00:00:00"/>
    <s v="First Class"/>
    <s v="ED-13885"/>
    <s v="Emily Ducich"/>
    <s v="Home Office"/>
    <s v="United States"/>
    <x v="1"/>
    <x v="1"/>
    <x v="62"/>
    <x v="1"/>
    <s v="OFF-AR-10000634"/>
    <x v="1"/>
    <x v="6"/>
    <s v="Newell 320"/>
    <n v="12.84"/>
    <n v="3"/>
    <x v="0"/>
    <n v="0"/>
    <n v="3.4668000000000005"/>
  </r>
  <r>
    <n v="3964"/>
    <s v="CA-2014-134838"/>
    <d v="2014-02-20T00:00:00"/>
    <n v="2014"/>
    <n v="2"/>
    <x v="31"/>
    <x v="31"/>
    <d v="2014-02-21T00:00:00"/>
    <s v="First Class"/>
    <s v="ED-13885"/>
    <s v="Emily Ducich"/>
    <s v="Home Office"/>
    <s v="United States"/>
    <x v="1"/>
    <x v="1"/>
    <x v="62"/>
    <x v="1"/>
    <s v="FUR-FU-10004018"/>
    <x v="0"/>
    <x v="5"/>
    <s v="Tensor Computer Mounted Lamp"/>
    <n v="44.67"/>
    <n v="3"/>
    <x v="0"/>
    <n v="0"/>
    <n v="12.060900000000002"/>
  </r>
  <r>
    <n v="3965"/>
    <s v="CA-2013-120257"/>
    <d v="2013-09-23T00:00:00"/>
    <n v="2013"/>
    <n v="9"/>
    <x v="21"/>
    <x v="21"/>
    <d v="2013-09-29T00:00:00"/>
    <s v="Standard Class"/>
    <s v="PW-19240"/>
    <s v="Pierre Wener"/>
    <s v="Consumer"/>
    <s v="United States"/>
    <x v="10"/>
    <x v="9"/>
    <x v="11"/>
    <x v="3"/>
    <s v="OFF-AR-10003481"/>
    <x v="1"/>
    <x v="6"/>
    <s v="Newell 348"/>
    <n v="7.8719999999999999"/>
    <n v="3"/>
    <x v="2"/>
    <n v="0.2"/>
    <n v="0.88559999999999883"/>
  </r>
  <r>
    <n v="3966"/>
    <s v="CA-2011-164910"/>
    <d v="2011-11-12T00:00:00"/>
    <n v="2011"/>
    <n v="11"/>
    <x v="7"/>
    <x v="7"/>
    <d v="2011-11-17T00:00:00"/>
    <s v="Second Class"/>
    <s v="DM-13345"/>
    <s v="Denise Monton"/>
    <s v="Corporate"/>
    <s v="United States"/>
    <x v="153"/>
    <x v="3"/>
    <x v="196"/>
    <x v="0"/>
    <s v="OFF-AR-10003651"/>
    <x v="1"/>
    <x v="6"/>
    <s v="Newell 350"/>
    <n v="7.8719999999999999"/>
    <n v="3"/>
    <x v="2"/>
    <n v="0.2"/>
    <n v="0.88559999999999883"/>
  </r>
  <r>
    <n v="3967"/>
    <s v="CA-2013-149902"/>
    <d v="2013-04-02T00:00:00"/>
    <n v="2013"/>
    <n v="4"/>
    <x v="25"/>
    <x v="25"/>
    <d v="2013-04-07T00:00:00"/>
    <s v="Standard Class"/>
    <s v="DW-13540"/>
    <s v="Don Weiss"/>
    <s v="Consumer"/>
    <s v="United States"/>
    <x v="20"/>
    <x v="15"/>
    <x v="23"/>
    <x v="3"/>
    <s v="OFF-AR-10002956"/>
    <x v="1"/>
    <x v="6"/>
    <s v="Boston 16801 Nautilus Battery Pencil Sharpener"/>
    <n v="88.04"/>
    <n v="4"/>
    <x v="0"/>
    <n v="0"/>
    <n v="22.8904"/>
  </r>
  <r>
    <n v="3968"/>
    <s v="CA-2013-146010"/>
    <d v="2013-05-21T00:00:00"/>
    <n v="2013"/>
    <n v="5"/>
    <x v="35"/>
    <x v="35"/>
    <d v="2013-05-24T00:00:00"/>
    <s v="First Class"/>
    <s v="EH-14125"/>
    <s v="Eugene Hildebrand"/>
    <s v="Home Office"/>
    <s v="United States"/>
    <x v="77"/>
    <x v="22"/>
    <x v="97"/>
    <x v="1"/>
    <s v="OFF-BI-10003638"/>
    <x v="1"/>
    <x v="8"/>
    <s v="GBC Durable Plastic Covers"/>
    <n v="40.635000000000012"/>
    <n v="7"/>
    <x v="6"/>
    <n v="0.7"/>
    <n v="-32.507999999999996"/>
  </r>
  <r>
    <n v="3969"/>
    <s v="US-2012-163685"/>
    <d v="2012-06-01T00:00:00"/>
    <n v="2012"/>
    <n v="6"/>
    <x v="40"/>
    <x v="40"/>
    <d v="2012-06-05T00:00:00"/>
    <s v="Standard Class"/>
    <s v="KE-16420"/>
    <s v="Katrina Edelman"/>
    <s v="Corporate"/>
    <s v="United States"/>
    <x v="52"/>
    <x v="5"/>
    <x v="65"/>
    <x v="2"/>
    <s v="OFF-BI-10001890"/>
    <x v="1"/>
    <x v="8"/>
    <s v="Avery Poly Binder Pockets"/>
    <n v="5.7279999999999989"/>
    <n v="8"/>
    <x v="3"/>
    <n v="0.8"/>
    <n v="-9.1648000000000032"/>
  </r>
  <r>
    <n v="3970"/>
    <s v="US-2012-163685"/>
    <d v="2012-06-01T00:00:00"/>
    <n v="2012"/>
    <n v="6"/>
    <x v="40"/>
    <x v="40"/>
    <d v="2012-06-05T00:00:00"/>
    <s v="Standard Class"/>
    <s v="KE-16420"/>
    <s v="Katrina Edelman"/>
    <s v="Corporate"/>
    <s v="United States"/>
    <x v="52"/>
    <x v="5"/>
    <x v="65"/>
    <x v="2"/>
    <s v="OFF-PA-10002606"/>
    <x v="1"/>
    <x v="10"/>
    <s v="Xerox 1928"/>
    <n v="42.24"/>
    <n v="10"/>
    <x v="2"/>
    <n v="0.2"/>
    <n v="13.199999999999998"/>
  </r>
  <r>
    <n v="3971"/>
    <s v="CA-2011-135090"/>
    <d v="2011-11-22T00:00:00"/>
    <n v="2011"/>
    <n v="11"/>
    <x v="7"/>
    <x v="7"/>
    <d v="2011-11-26T00:00:00"/>
    <s v="Standard Class"/>
    <s v="SP-20920"/>
    <s v="Susan Pistek"/>
    <s v="Consumer"/>
    <s v="United States"/>
    <x v="1"/>
    <x v="1"/>
    <x v="1"/>
    <x v="1"/>
    <s v="OFF-PA-10002245"/>
    <x v="1"/>
    <x v="10"/>
    <s v="Xerox 1895"/>
    <n v="53.820000000000007"/>
    <n v="9"/>
    <x v="0"/>
    <n v="0"/>
    <n v="24.218999999999998"/>
  </r>
  <r>
    <n v="3972"/>
    <s v="CA-2012-132374"/>
    <d v="2012-02-22T00:00:00"/>
    <n v="2012"/>
    <n v="2"/>
    <x v="36"/>
    <x v="36"/>
    <d v="2012-02-24T00:00:00"/>
    <s v="Second Class"/>
    <s v="PS-19045"/>
    <s v="Penelope Sewall"/>
    <s v="Home Office"/>
    <s v="United States"/>
    <x v="341"/>
    <x v="12"/>
    <x v="422"/>
    <x v="2"/>
    <s v="OFF-AR-10001615"/>
    <x v="1"/>
    <x v="6"/>
    <s v="Newell 34"/>
    <n v="79.36"/>
    <n v="4"/>
    <x v="0"/>
    <n v="0"/>
    <n v="20.633600000000001"/>
  </r>
  <r>
    <n v="3973"/>
    <s v="CA-2013-167556"/>
    <d v="2013-03-30T00:00:00"/>
    <n v="2013"/>
    <n v="3"/>
    <x v="17"/>
    <x v="17"/>
    <d v="2013-04-03T00:00:00"/>
    <s v="Standard Class"/>
    <s v="JM-15250"/>
    <s v="Janet Martin"/>
    <s v="Consumer"/>
    <s v="United States"/>
    <x v="20"/>
    <x v="15"/>
    <x v="29"/>
    <x v="3"/>
    <s v="OFF-PA-10000466"/>
    <x v="1"/>
    <x v="10"/>
    <s v="Memo Book, 100 Message Capacity, 5 3/8” x 11”"/>
    <n v="13.48"/>
    <n v="2"/>
    <x v="0"/>
    <n v="0"/>
    <n v="6.74"/>
  </r>
  <r>
    <n v="3974"/>
    <s v="CA-2013-167556"/>
    <d v="2013-03-30T00:00:00"/>
    <n v="2013"/>
    <n v="3"/>
    <x v="17"/>
    <x v="17"/>
    <d v="2013-04-03T00:00:00"/>
    <s v="Standard Class"/>
    <s v="JM-15250"/>
    <s v="Janet Martin"/>
    <s v="Consumer"/>
    <s v="United States"/>
    <x v="20"/>
    <x v="15"/>
    <x v="29"/>
    <x v="3"/>
    <s v="OFF-BI-10003708"/>
    <x v="1"/>
    <x v="8"/>
    <s v="Acco Four Pocket Poly Ring Binder with Label Holder, Smoke, 1&quot;"/>
    <n v="29.800000000000004"/>
    <n v="5"/>
    <x v="2"/>
    <n v="0.2"/>
    <n v="9.3124999999999982"/>
  </r>
  <r>
    <n v="3975"/>
    <s v="CA-2013-167556"/>
    <d v="2013-03-30T00:00:00"/>
    <n v="2013"/>
    <n v="3"/>
    <x v="17"/>
    <x v="17"/>
    <d v="2013-04-03T00:00:00"/>
    <s v="Standard Class"/>
    <s v="JM-15250"/>
    <s v="Janet Martin"/>
    <s v="Consumer"/>
    <s v="United States"/>
    <x v="20"/>
    <x v="15"/>
    <x v="29"/>
    <x v="3"/>
    <s v="FUR-FU-10004848"/>
    <x v="0"/>
    <x v="5"/>
    <s v="Howard Miller 13-3/4&quot; Diameter Brushed Chrome Round Wall Clock"/>
    <n v="414"/>
    <n v="8"/>
    <x v="0"/>
    <n v="0"/>
    <n v="124.19999999999999"/>
  </r>
  <r>
    <n v="3976"/>
    <s v="CA-2013-167556"/>
    <d v="2013-03-30T00:00:00"/>
    <n v="2013"/>
    <n v="3"/>
    <x v="17"/>
    <x v="17"/>
    <d v="2013-04-03T00:00:00"/>
    <s v="Standard Class"/>
    <s v="JM-15250"/>
    <s v="Janet Martin"/>
    <s v="Consumer"/>
    <s v="United States"/>
    <x v="20"/>
    <x v="15"/>
    <x v="29"/>
    <x v="3"/>
    <s v="OFF-BI-10000320"/>
    <x v="1"/>
    <x v="8"/>
    <s v="GBC Plastic Binding Combs"/>
    <n v="41.328000000000003"/>
    <n v="7"/>
    <x v="2"/>
    <n v="0.2"/>
    <n v="14.981400000000001"/>
  </r>
  <r>
    <n v="3977"/>
    <s v="US-2013-116400"/>
    <d v="2013-10-23T00:00:00"/>
    <n v="2013"/>
    <n v="10"/>
    <x v="32"/>
    <x v="32"/>
    <d v="2013-10-25T00:00:00"/>
    <s v="First Class"/>
    <s v="EB-13930"/>
    <s v="Eric Barreto"/>
    <s v="Consumer"/>
    <s v="United States"/>
    <x v="102"/>
    <x v="17"/>
    <x v="195"/>
    <x v="0"/>
    <s v="FUR-FU-10003731"/>
    <x v="0"/>
    <x v="5"/>
    <s v="Eldon Expressions Wood and Plastic Desk Accessories, Oak"/>
    <n v="39.92"/>
    <n v="4"/>
    <x v="0"/>
    <n v="0"/>
    <n v="11.177600000000002"/>
  </r>
  <r>
    <n v="3978"/>
    <s v="CA-2014-101308"/>
    <d v="2014-10-03T00:00:00"/>
    <n v="2014"/>
    <n v="10"/>
    <x v="13"/>
    <x v="13"/>
    <d v="2014-10-08T00:00:00"/>
    <s v="Standard Class"/>
    <s v="FG-14260"/>
    <s v="Frank Gastineau"/>
    <s v="Home Office"/>
    <s v="United States"/>
    <x v="4"/>
    <x v="4"/>
    <x v="59"/>
    <x v="1"/>
    <s v="OFF-FA-10002780"/>
    <x v="1"/>
    <x v="13"/>
    <s v="Staples"/>
    <n v="8.94"/>
    <n v="3"/>
    <x v="0"/>
    <n v="0"/>
    <n v="4.1123999999999992"/>
  </r>
  <r>
    <n v="3979"/>
    <s v="CA-2014-101308"/>
    <d v="2014-10-03T00:00:00"/>
    <n v="2014"/>
    <n v="10"/>
    <x v="13"/>
    <x v="13"/>
    <d v="2014-10-08T00:00:00"/>
    <s v="Standard Class"/>
    <s v="FG-14260"/>
    <s v="Frank Gastineau"/>
    <s v="Home Office"/>
    <s v="United States"/>
    <x v="4"/>
    <x v="4"/>
    <x v="59"/>
    <x v="1"/>
    <s v="TEC-PH-10003800"/>
    <x v="2"/>
    <x v="7"/>
    <s v="i.Sound Portable Power - 8000 mAh"/>
    <n v="84.784000000000006"/>
    <n v="2"/>
    <x v="2"/>
    <n v="0.2"/>
    <n v="-20.136200000000006"/>
  </r>
  <r>
    <n v="3980"/>
    <s v="CA-2011-114517"/>
    <d v="2011-12-23T00:00:00"/>
    <n v="2011"/>
    <n v="12"/>
    <x v="20"/>
    <x v="20"/>
    <d v="2011-12-27T00:00:00"/>
    <s v="Standard Class"/>
    <s v="TH-21235"/>
    <s v="Tiffany House"/>
    <s v="Corporate"/>
    <s v="United States"/>
    <x v="20"/>
    <x v="15"/>
    <x v="23"/>
    <x v="3"/>
    <s v="FUR-TA-10001676"/>
    <x v="0"/>
    <x v="3"/>
    <s v="Hon 61000 Series Interactive Training Tables"/>
    <n v="53.315999999999995"/>
    <n v="2"/>
    <x v="10"/>
    <n v="0.4"/>
    <n v="-19.549200000000006"/>
  </r>
  <r>
    <n v="3981"/>
    <s v="CA-2011-114517"/>
    <d v="2011-12-23T00:00:00"/>
    <n v="2011"/>
    <n v="12"/>
    <x v="20"/>
    <x v="20"/>
    <d v="2011-12-27T00:00:00"/>
    <s v="Standard Class"/>
    <s v="TH-21235"/>
    <s v="Tiffany House"/>
    <s v="Corporate"/>
    <s v="United States"/>
    <x v="20"/>
    <x v="15"/>
    <x v="23"/>
    <x v="3"/>
    <s v="OFF-AP-10002350"/>
    <x v="1"/>
    <x v="9"/>
    <s v="Belkin F9H710-06 7 Outlet SurgeMaster Surge Protector"/>
    <n v="56.519999999999996"/>
    <n v="3"/>
    <x v="0"/>
    <n v="0"/>
    <n v="15.8256"/>
  </r>
  <r>
    <n v="3982"/>
    <s v="CA-2014-119564"/>
    <d v="2014-12-16T00:00:00"/>
    <n v="2014"/>
    <n v="12"/>
    <x v="22"/>
    <x v="22"/>
    <d v="2014-12-21T00:00:00"/>
    <s v="Standard Class"/>
    <s v="PL-18925"/>
    <s v="Paul Lucas"/>
    <s v="Home Office"/>
    <s v="United States"/>
    <x v="4"/>
    <x v="4"/>
    <x v="60"/>
    <x v="1"/>
    <s v="FUR-FU-10003096"/>
    <x v="0"/>
    <x v="5"/>
    <s v="Master Giant Foot Doorstop, Safety Yellow"/>
    <n v="22.77"/>
    <n v="3"/>
    <x v="0"/>
    <n v="0"/>
    <n v="9.7911000000000001"/>
  </r>
  <r>
    <n v="3983"/>
    <s v="CA-2013-135265"/>
    <d v="2013-07-08T00:00:00"/>
    <n v="2013"/>
    <n v="7"/>
    <x v="16"/>
    <x v="16"/>
    <d v="2013-07-10T00:00:00"/>
    <s v="Second Class"/>
    <s v="CC-12370"/>
    <s v="Christopher Conant"/>
    <s v="Consumer"/>
    <s v="United States"/>
    <x v="1"/>
    <x v="1"/>
    <x v="62"/>
    <x v="1"/>
    <s v="FUR-CH-10003061"/>
    <x v="0"/>
    <x v="1"/>
    <s v="Global Leather Task Chair, Black"/>
    <n v="287.96800000000002"/>
    <n v="4"/>
    <x v="2"/>
    <n v="0.2"/>
    <n v="-3.5996000000000521"/>
  </r>
  <r>
    <n v="3984"/>
    <s v="CA-2013-135265"/>
    <d v="2013-07-08T00:00:00"/>
    <n v="2013"/>
    <n v="7"/>
    <x v="16"/>
    <x v="16"/>
    <d v="2013-07-10T00:00:00"/>
    <s v="Second Class"/>
    <s v="CC-12370"/>
    <s v="Christopher Conant"/>
    <s v="Consumer"/>
    <s v="United States"/>
    <x v="1"/>
    <x v="1"/>
    <x v="62"/>
    <x v="1"/>
    <s v="TEC-CO-10003763"/>
    <x v="2"/>
    <x v="16"/>
    <s v="Canon PC1060 Personal Laser Copier"/>
    <n v="2799.9600000000005"/>
    <n v="5"/>
    <x v="2"/>
    <n v="0.2"/>
    <n v="944.98649999999986"/>
  </r>
  <r>
    <n v="3985"/>
    <s v="CA-2013-135265"/>
    <d v="2013-07-08T00:00:00"/>
    <n v="2013"/>
    <n v="7"/>
    <x v="16"/>
    <x v="16"/>
    <d v="2013-07-10T00:00:00"/>
    <s v="Second Class"/>
    <s v="CC-12370"/>
    <s v="Christopher Conant"/>
    <s v="Consumer"/>
    <s v="United States"/>
    <x v="1"/>
    <x v="1"/>
    <x v="62"/>
    <x v="1"/>
    <s v="OFF-PA-10002923"/>
    <x v="1"/>
    <x v="10"/>
    <s v="Xerox 1942"/>
    <n v="48.94"/>
    <n v="1"/>
    <x v="0"/>
    <n v="0"/>
    <n v="24.47"/>
  </r>
  <r>
    <n v="3986"/>
    <s v="CA-2013-108735"/>
    <d v="2013-04-18T00:00:00"/>
    <n v="2013"/>
    <n v="4"/>
    <x v="25"/>
    <x v="25"/>
    <d v="2013-04-22T00:00:00"/>
    <s v="Standard Class"/>
    <s v="JM-15535"/>
    <s v="Jessica Myrick"/>
    <s v="Consumer"/>
    <s v="United States"/>
    <x v="80"/>
    <x v="1"/>
    <x v="467"/>
    <x v="1"/>
    <s v="FUR-BO-10003441"/>
    <x v="0"/>
    <x v="0"/>
    <s v="Bush Westfield Collection Bookcases, Fully Assembled"/>
    <n v="257.49900000000002"/>
    <n v="3"/>
    <x v="11"/>
    <n v="0.15"/>
    <n v="24.235199999999978"/>
  </r>
  <r>
    <n v="3987"/>
    <s v="CA-2014-112333"/>
    <d v="2014-04-09T00:00:00"/>
    <n v="2014"/>
    <n v="4"/>
    <x v="4"/>
    <x v="4"/>
    <d v="2014-04-15T00:00:00"/>
    <s v="Standard Class"/>
    <s v="KF-16285"/>
    <s v="Karen Ferguson"/>
    <s v="Home Office"/>
    <s v="United States"/>
    <x v="135"/>
    <x v="30"/>
    <x v="170"/>
    <x v="3"/>
    <s v="OFF-ST-10001780"/>
    <x v="1"/>
    <x v="4"/>
    <s v="Tennsco 16-Compartment Lockers with Coat Rack"/>
    <n v="2591.56"/>
    <n v="4"/>
    <x v="0"/>
    <n v="0"/>
    <n v="621.97440000000006"/>
  </r>
  <r>
    <n v="3988"/>
    <s v="CA-2014-112333"/>
    <d v="2014-04-09T00:00:00"/>
    <n v="2014"/>
    <n v="4"/>
    <x v="4"/>
    <x v="4"/>
    <d v="2014-04-15T00:00:00"/>
    <s v="Standard Class"/>
    <s v="KF-16285"/>
    <s v="Karen Ferguson"/>
    <s v="Home Office"/>
    <s v="United States"/>
    <x v="135"/>
    <x v="30"/>
    <x v="170"/>
    <x v="3"/>
    <s v="OFF-AP-10001962"/>
    <x v="1"/>
    <x v="9"/>
    <s v="Black &amp; Decker Filter for Double Action Dustbuster Cordless Vac BLDV7210"/>
    <n v="41.95"/>
    <n v="5"/>
    <x v="0"/>
    <n v="0"/>
    <n v="10.487500000000001"/>
  </r>
  <r>
    <n v="3989"/>
    <s v="US-2013-159415"/>
    <d v="2013-04-18T00:00:00"/>
    <n v="2013"/>
    <n v="4"/>
    <x v="25"/>
    <x v="25"/>
    <d v="2013-04-23T00:00:00"/>
    <s v="Standard Class"/>
    <s v="CS-12175"/>
    <s v="Charles Sheldon"/>
    <s v="Corporate"/>
    <s v="United States"/>
    <x v="29"/>
    <x v="18"/>
    <x v="84"/>
    <x v="0"/>
    <s v="FUR-FU-10003798"/>
    <x v="0"/>
    <x v="5"/>
    <s v="Ultra Door Kickplate, 8&quot;H x 34&quot;W"/>
    <n v="79.12"/>
    <n v="5"/>
    <x v="2"/>
    <n v="0.2"/>
    <n v="13.845999999999997"/>
  </r>
  <r>
    <n v="3990"/>
    <s v="CA-2011-122588"/>
    <d v="2011-11-25T00:00:00"/>
    <n v="2011"/>
    <n v="11"/>
    <x v="7"/>
    <x v="7"/>
    <d v="2011-11-27T00:00:00"/>
    <s v="Second Class"/>
    <s v="AR-10540"/>
    <s v="Andy Reiter"/>
    <s v="Consumer"/>
    <s v="United States"/>
    <x v="383"/>
    <x v="34"/>
    <x v="468"/>
    <x v="3"/>
    <s v="FUR-FU-10001095"/>
    <x v="0"/>
    <x v="5"/>
    <s v="DAX Black Cherry Wood-Tone Poster Frame"/>
    <n v="52.96"/>
    <n v="2"/>
    <x v="0"/>
    <n v="0"/>
    <n v="20.1248"/>
  </r>
  <r>
    <n v="3991"/>
    <s v="CA-2011-137589"/>
    <d v="2011-11-03T00:00:00"/>
    <n v="2011"/>
    <n v="11"/>
    <x v="7"/>
    <x v="7"/>
    <d v="2011-11-08T00:00:00"/>
    <s v="Standard Class"/>
    <s v="MS-17770"/>
    <s v="Maxwell Schwartz"/>
    <s v="Consumer"/>
    <s v="United States"/>
    <x v="152"/>
    <x v="9"/>
    <x v="207"/>
    <x v="3"/>
    <s v="OFF-SU-10000157"/>
    <x v="1"/>
    <x v="14"/>
    <s v="Compact Automatic Electric Letter Opener"/>
    <n v="286.34400000000005"/>
    <n v="3"/>
    <x v="2"/>
    <n v="0.2"/>
    <n v="-64.427400000000006"/>
  </r>
  <r>
    <n v="3992"/>
    <s v="CA-2012-161998"/>
    <d v="2012-05-01T00:00:00"/>
    <n v="2012"/>
    <n v="5"/>
    <x v="33"/>
    <x v="33"/>
    <d v="2012-05-05T00:00:00"/>
    <s v="Standard Class"/>
    <s v="DB-13120"/>
    <s v="David Bremer"/>
    <s v="Corporate"/>
    <s v="United States"/>
    <x v="67"/>
    <x v="2"/>
    <x v="85"/>
    <x v="0"/>
    <s v="FUR-FU-10001095"/>
    <x v="0"/>
    <x v="5"/>
    <s v="DAX Black Cherry Wood-Tone Poster Frame"/>
    <n v="63.552000000000007"/>
    <n v="3"/>
    <x v="2"/>
    <n v="0.2"/>
    <n v="14.299199999999999"/>
  </r>
  <r>
    <n v="3993"/>
    <s v="CA-2012-161998"/>
    <d v="2012-05-01T00:00:00"/>
    <n v="2012"/>
    <n v="5"/>
    <x v="33"/>
    <x v="33"/>
    <d v="2012-05-05T00:00:00"/>
    <s v="Standard Class"/>
    <s v="DB-13120"/>
    <s v="David Bremer"/>
    <s v="Corporate"/>
    <s v="United States"/>
    <x v="67"/>
    <x v="2"/>
    <x v="85"/>
    <x v="0"/>
    <s v="OFF-SU-10004261"/>
    <x v="1"/>
    <x v="14"/>
    <s v="Fiskars 8&quot; Scissors, 2/Pack"/>
    <n v="41.375999999999998"/>
    <n v="3"/>
    <x v="2"/>
    <n v="0.2"/>
    <n v="4.6547999999999927"/>
  </r>
  <r>
    <n v="3994"/>
    <s v="CA-2012-161998"/>
    <d v="2012-05-01T00:00:00"/>
    <n v="2012"/>
    <n v="5"/>
    <x v="33"/>
    <x v="33"/>
    <d v="2012-05-05T00:00:00"/>
    <s v="Standard Class"/>
    <s v="DB-13120"/>
    <s v="David Bremer"/>
    <s v="Corporate"/>
    <s v="United States"/>
    <x v="67"/>
    <x v="2"/>
    <x v="85"/>
    <x v="0"/>
    <s v="OFF-AR-10004022"/>
    <x v="1"/>
    <x v="6"/>
    <s v="Panasonic KP-380BK Classic Electric Pencil Sharpener"/>
    <n v="172.70400000000001"/>
    <n v="6"/>
    <x v="2"/>
    <n v="0.2"/>
    <n v="10.793999999999983"/>
  </r>
  <r>
    <n v="3995"/>
    <s v="CA-2012-105627"/>
    <d v="2012-03-08T00:00:00"/>
    <n v="2012"/>
    <n v="3"/>
    <x v="29"/>
    <x v="29"/>
    <d v="2012-03-12T00:00:00"/>
    <s v="Standard Class"/>
    <s v="DK-12895"/>
    <s v="Dana Kaydos"/>
    <s v="Consumer"/>
    <s v="United States"/>
    <x v="249"/>
    <x v="6"/>
    <x v="308"/>
    <x v="2"/>
    <s v="FUR-BO-10002916"/>
    <x v="0"/>
    <x v="0"/>
    <s v="Rush Hierlooms Collection 1&quot; Thick Stackable Bookcases"/>
    <n v="512.93999999999994"/>
    <n v="3"/>
    <x v="0"/>
    <n v="0"/>
    <n v="97.45859999999999"/>
  </r>
  <r>
    <n v="3996"/>
    <s v="CA-2012-105627"/>
    <d v="2012-03-08T00:00:00"/>
    <n v="2012"/>
    <n v="3"/>
    <x v="29"/>
    <x v="29"/>
    <d v="2012-03-12T00:00:00"/>
    <s v="Standard Class"/>
    <s v="DK-12895"/>
    <s v="Dana Kaydos"/>
    <s v="Consumer"/>
    <s v="United States"/>
    <x v="249"/>
    <x v="6"/>
    <x v="308"/>
    <x v="2"/>
    <s v="FUR-CH-10002084"/>
    <x v="0"/>
    <x v="1"/>
    <s v="Hon Mobius Operator's Chair"/>
    <n v="860.93"/>
    <n v="7"/>
    <x v="0"/>
    <n v="0"/>
    <n v="189.40460000000002"/>
  </r>
  <r>
    <n v="3997"/>
    <s v="CA-2012-105627"/>
    <d v="2012-03-08T00:00:00"/>
    <n v="2012"/>
    <n v="3"/>
    <x v="29"/>
    <x v="29"/>
    <d v="2012-03-12T00:00:00"/>
    <s v="Standard Class"/>
    <s v="DK-12895"/>
    <s v="Dana Kaydos"/>
    <s v="Consumer"/>
    <s v="United States"/>
    <x v="249"/>
    <x v="6"/>
    <x v="308"/>
    <x v="2"/>
    <s v="TEC-PH-10003012"/>
    <x v="2"/>
    <x v="7"/>
    <s v="Nortel Meridian M3904 Professional Digital phone"/>
    <n v="769.95"/>
    <n v="5"/>
    <x v="0"/>
    <n v="0"/>
    <n v="223.28549999999993"/>
  </r>
  <r>
    <n v="3998"/>
    <s v="CA-2012-105627"/>
    <d v="2012-03-08T00:00:00"/>
    <n v="2012"/>
    <n v="3"/>
    <x v="29"/>
    <x v="29"/>
    <d v="2012-03-12T00:00:00"/>
    <s v="Standard Class"/>
    <s v="DK-12895"/>
    <s v="Dana Kaydos"/>
    <s v="Consumer"/>
    <s v="United States"/>
    <x v="249"/>
    <x v="6"/>
    <x v="308"/>
    <x v="2"/>
    <s v="OFF-AR-10002704"/>
    <x v="1"/>
    <x v="6"/>
    <s v="Boston 1900 Electric Pencil Sharpener"/>
    <n v="14.98"/>
    <n v="1"/>
    <x v="0"/>
    <n v="0"/>
    <n v="4.4939999999999998"/>
  </r>
  <r>
    <n v="3999"/>
    <s v="CA-2012-105627"/>
    <d v="2012-03-08T00:00:00"/>
    <n v="2012"/>
    <n v="3"/>
    <x v="29"/>
    <x v="29"/>
    <d v="2012-03-12T00:00:00"/>
    <s v="Standard Class"/>
    <s v="DK-12895"/>
    <s v="Dana Kaydos"/>
    <s v="Consumer"/>
    <s v="United States"/>
    <x v="249"/>
    <x v="6"/>
    <x v="308"/>
    <x v="2"/>
    <s v="FUR-FU-10000308"/>
    <x v="0"/>
    <x v="5"/>
    <s v="Deflect-o Glass Clear Studded Chair Mats"/>
    <n v="373.08"/>
    <n v="6"/>
    <x v="0"/>
    <n v="0"/>
    <n v="82.077600000000004"/>
  </r>
  <r>
    <n v="4000"/>
    <s v="US-2012-149629"/>
    <d v="2012-07-17T00:00:00"/>
    <n v="2012"/>
    <n v="7"/>
    <x v="38"/>
    <x v="38"/>
    <d v="2012-07-20T00:00:00"/>
    <s v="Second Class"/>
    <s v="MP-17965"/>
    <s v="Michael Paige"/>
    <s v="Corporate"/>
    <s v="United States"/>
    <x v="370"/>
    <x v="2"/>
    <x v="453"/>
    <x v="0"/>
    <s v="FUR-BO-10004709"/>
    <x v="0"/>
    <x v="0"/>
    <s v="Bush Westfield Collection Bookcases, Medium Cherry Finish"/>
    <n v="231.92000000000002"/>
    <n v="5"/>
    <x v="2"/>
    <n v="0.2"/>
    <n v="5.7980000000000018"/>
  </r>
  <r>
    <n v="4001"/>
    <s v="CA-2011-116834"/>
    <d v="2011-10-11T00:00:00"/>
    <n v="2011"/>
    <n v="10"/>
    <x v="18"/>
    <x v="18"/>
    <d v="2011-10-16T00:00:00"/>
    <s v="Standard Class"/>
    <s v="Dp-13240"/>
    <s v="Dean percer"/>
    <s v="Home Office"/>
    <s v="United States"/>
    <x v="4"/>
    <x v="4"/>
    <x v="60"/>
    <x v="1"/>
    <s v="FUR-FU-10001196"/>
    <x v="0"/>
    <x v="5"/>
    <s v="DAX Cubicle Frames - 8x10"/>
    <n v="63.47"/>
    <n v="11"/>
    <x v="0"/>
    <n v="0"/>
    <n v="19.040999999999997"/>
  </r>
  <r>
    <n v="4002"/>
    <s v="CA-2011-116834"/>
    <d v="2011-10-11T00:00:00"/>
    <n v="2011"/>
    <n v="10"/>
    <x v="18"/>
    <x v="18"/>
    <d v="2011-10-16T00:00:00"/>
    <s v="Standard Class"/>
    <s v="Dp-13240"/>
    <s v="Dean percer"/>
    <s v="Home Office"/>
    <s v="United States"/>
    <x v="4"/>
    <x v="4"/>
    <x v="60"/>
    <x v="1"/>
    <s v="TEC-AC-10002942"/>
    <x v="2"/>
    <x v="11"/>
    <s v="WD My Passport Ultra 1TB Portable External Hard Drive"/>
    <n v="345"/>
    <n v="5"/>
    <x v="0"/>
    <n v="0"/>
    <n v="58.649999999999984"/>
  </r>
  <r>
    <n v="4003"/>
    <s v="CA-2013-145730"/>
    <d v="2013-03-04T00:00:00"/>
    <n v="2013"/>
    <n v="3"/>
    <x v="17"/>
    <x v="17"/>
    <d v="2013-03-09T00:00:00"/>
    <s v="Standard Class"/>
    <s v="CC-12220"/>
    <s v="Chris Cortes"/>
    <s v="Consumer"/>
    <s v="United States"/>
    <x v="52"/>
    <x v="5"/>
    <x v="65"/>
    <x v="2"/>
    <s v="FUR-TA-10004915"/>
    <x v="0"/>
    <x v="3"/>
    <s v="Office Impressions End Table, 20-1/2&quot;H x 24&quot;W x 20&quot;D"/>
    <n v="637.89599999999996"/>
    <n v="3"/>
    <x v="4"/>
    <n v="0.3"/>
    <n v="-127.57919999999996"/>
  </r>
  <r>
    <n v="4004"/>
    <s v="CA-2013-145730"/>
    <d v="2013-03-04T00:00:00"/>
    <n v="2013"/>
    <n v="3"/>
    <x v="17"/>
    <x v="17"/>
    <d v="2013-03-09T00:00:00"/>
    <s v="Standard Class"/>
    <s v="CC-12220"/>
    <s v="Chris Cortes"/>
    <s v="Consumer"/>
    <s v="United States"/>
    <x v="52"/>
    <x v="5"/>
    <x v="65"/>
    <x v="2"/>
    <s v="TEC-MA-10001016"/>
    <x v="2"/>
    <x v="15"/>
    <s v="Canon PC170 Desktop Personal Copier"/>
    <n v="287.90999999999997"/>
    <n v="3"/>
    <x v="10"/>
    <n v="0.4"/>
    <n v="33.589499999999987"/>
  </r>
  <r>
    <n v="4005"/>
    <s v="CA-2013-145730"/>
    <d v="2013-03-04T00:00:00"/>
    <n v="2013"/>
    <n v="3"/>
    <x v="17"/>
    <x v="17"/>
    <d v="2013-03-09T00:00:00"/>
    <s v="Standard Class"/>
    <s v="CC-12220"/>
    <s v="Chris Cortes"/>
    <s v="Consumer"/>
    <s v="United States"/>
    <x v="52"/>
    <x v="5"/>
    <x v="65"/>
    <x v="2"/>
    <s v="OFF-EN-10000483"/>
    <x v="1"/>
    <x v="12"/>
    <s v="White Envelopes, White Envelopes with Clear Poly Window"/>
    <n v="36.6"/>
    <n v="3"/>
    <x v="2"/>
    <n v="0.2"/>
    <n v="11.894999999999994"/>
  </r>
  <r>
    <n v="4006"/>
    <s v="US-2012-168732"/>
    <d v="2012-12-10T00:00:00"/>
    <n v="2012"/>
    <n v="12"/>
    <x v="14"/>
    <x v="14"/>
    <d v="2012-12-16T00:00:00"/>
    <s v="Standard Class"/>
    <s v="KM-16660"/>
    <s v="Khloe Miller"/>
    <s v="Consumer"/>
    <s v="United States"/>
    <x v="185"/>
    <x v="32"/>
    <x v="235"/>
    <x v="0"/>
    <s v="OFF-AR-10003087"/>
    <x v="1"/>
    <x v="6"/>
    <s v="Staples"/>
    <n v="1.78"/>
    <n v="1"/>
    <x v="0"/>
    <n v="0"/>
    <n v="0.49839999999999995"/>
  </r>
  <r>
    <n v="4007"/>
    <s v="US-2012-168732"/>
    <d v="2012-12-10T00:00:00"/>
    <n v="2012"/>
    <n v="12"/>
    <x v="14"/>
    <x v="14"/>
    <d v="2012-12-16T00:00:00"/>
    <s v="Standard Class"/>
    <s v="KM-16660"/>
    <s v="Khloe Miller"/>
    <s v="Consumer"/>
    <s v="United States"/>
    <x v="185"/>
    <x v="32"/>
    <x v="235"/>
    <x v="0"/>
    <s v="OFF-PA-10000520"/>
    <x v="1"/>
    <x v="10"/>
    <s v="Xerox 201"/>
    <n v="25.92"/>
    <n v="4"/>
    <x v="0"/>
    <n v="0"/>
    <n v="12.441600000000001"/>
  </r>
  <r>
    <n v="4008"/>
    <s v="US-2012-168732"/>
    <d v="2012-12-10T00:00:00"/>
    <n v="2012"/>
    <n v="12"/>
    <x v="14"/>
    <x v="14"/>
    <d v="2012-12-16T00:00:00"/>
    <s v="Standard Class"/>
    <s v="KM-16660"/>
    <s v="Khloe Miller"/>
    <s v="Consumer"/>
    <s v="United States"/>
    <x v="185"/>
    <x v="32"/>
    <x v="235"/>
    <x v="0"/>
    <s v="TEC-AC-10001553"/>
    <x v="2"/>
    <x v="11"/>
    <s v="Memorex 25GB 6X Branded Blu-Ray Recordable Disc, 15/Pack"/>
    <n v="101.94"/>
    <n v="6"/>
    <x v="0"/>
    <n v="0"/>
    <n v="21.407399999999999"/>
  </r>
  <r>
    <n v="4009"/>
    <s v="CA-2012-107468"/>
    <d v="2012-12-18T00:00:00"/>
    <n v="2012"/>
    <n v="12"/>
    <x v="14"/>
    <x v="14"/>
    <d v="2012-12-22T00:00:00"/>
    <s v="Standard Class"/>
    <s v="MK-17905"/>
    <s v="Michael Kennedy"/>
    <s v="Corporate"/>
    <s v="United States"/>
    <x v="103"/>
    <x v="22"/>
    <x v="127"/>
    <x v="1"/>
    <s v="OFF-AR-10000634"/>
    <x v="1"/>
    <x v="6"/>
    <s v="Newell 320"/>
    <n v="6.8480000000000008"/>
    <n v="2"/>
    <x v="2"/>
    <n v="0.2"/>
    <n v="0.59920000000000018"/>
  </r>
  <r>
    <n v="4010"/>
    <s v="CA-2014-144463"/>
    <d v="2014-01-02T00:00:00"/>
    <n v="2014"/>
    <n v="1"/>
    <x v="44"/>
    <x v="44"/>
    <d v="2014-01-06T00:00:00"/>
    <s v="Standard Class"/>
    <s v="SC-20725"/>
    <s v="Steven Cartwright"/>
    <s v="Consumer"/>
    <s v="United States"/>
    <x v="1"/>
    <x v="1"/>
    <x v="1"/>
    <x v="1"/>
    <s v="FUR-FU-10001215"/>
    <x v="0"/>
    <x v="5"/>
    <s v="Howard Miller 11-1/2&quot; Diameter Brentwood Wall Clock"/>
    <n v="474.43"/>
    <n v="11"/>
    <x v="0"/>
    <n v="0"/>
    <n v="199.26060000000004"/>
  </r>
  <r>
    <n v="4011"/>
    <s v="CA-2014-100811"/>
    <d v="2014-11-22T00:00:00"/>
    <n v="2014"/>
    <n v="11"/>
    <x v="23"/>
    <x v="23"/>
    <d v="2014-11-25T00:00:00"/>
    <s v="First Class"/>
    <s v="CC-12475"/>
    <s v="Cindy Chapman"/>
    <s v="Consumer"/>
    <s v="United States"/>
    <x v="10"/>
    <x v="9"/>
    <x v="105"/>
    <x v="3"/>
    <s v="OFF-PA-10001204"/>
    <x v="1"/>
    <x v="10"/>
    <s v="Xerox 1972"/>
    <n v="8.4480000000000004"/>
    <n v="2"/>
    <x v="2"/>
    <n v="0.2"/>
    <n v="2.6399999999999997"/>
  </r>
  <r>
    <n v="4012"/>
    <s v="CA-2014-100811"/>
    <d v="2014-11-22T00:00:00"/>
    <n v="2014"/>
    <n v="11"/>
    <x v="23"/>
    <x v="23"/>
    <d v="2014-11-25T00:00:00"/>
    <s v="First Class"/>
    <s v="CC-12475"/>
    <s v="Cindy Chapman"/>
    <s v="Consumer"/>
    <s v="United States"/>
    <x v="10"/>
    <x v="9"/>
    <x v="105"/>
    <x v="3"/>
    <s v="OFF-ST-10002444"/>
    <x v="1"/>
    <x v="4"/>
    <s v="Recycled Eldon Regeneration Jumbo File"/>
    <n v="39.295999999999999"/>
    <n v="4"/>
    <x v="2"/>
    <n v="0.2"/>
    <n v="3.9295999999999989"/>
  </r>
  <r>
    <n v="4013"/>
    <s v="CA-2012-153612"/>
    <d v="2012-12-22T00:00:00"/>
    <n v="2012"/>
    <n v="12"/>
    <x v="14"/>
    <x v="14"/>
    <d v="2012-12-27T00:00:00"/>
    <s v="Standard Class"/>
    <s v="BT-11305"/>
    <s v="Beth Thompson"/>
    <s v="Home Office"/>
    <s v="United States"/>
    <x v="384"/>
    <x v="6"/>
    <x v="469"/>
    <x v="2"/>
    <s v="OFF-AR-10000203"/>
    <x v="1"/>
    <x v="6"/>
    <s v="Newell 336"/>
    <n v="17.12"/>
    <n v="4"/>
    <x v="0"/>
    <n v="0"/>
    <n v="4.9647999999999985"/>
  </r>
  <r>
    <n v="4014"/>
    <s v="CA-2012-165624"/>
    <d v="2012-08-23T00:00:00"/>
    <n v="2012"/>
    <n v="8"/>
    <x v="37"/>
    <x v="37"/>
    <d v="2012-08-28T00:00:00"/>
    <s v="Standard Class"/>
    <s v="FH-14350"/>
    <s v="Fred Harton"/>
    <s v="Consumer"/>
    <s v="United States"/>
    <x v="118"/>
    <x v="32"/>
    <x v="148"/>
    <x v="0"/>
    <s v="OFF-AP-10000828"/>
    <x v="1"/>
    <x v="9"/>
    <s v="Avanti 4.4 Cu. Ft. Refrigerator"/>
    <n v="542.93999999999994"/>
    <n v="3"/>
    <x v="0"/>
    <n v="0"/>
    <n v="152.02319999999997"/>
  </r>
  <r>
    <n v="4015"/>
    <s v="CA-2012-165624"/>
    <d v="2012-08-23T00:00:00"/>
    <n v="2012"/>
    <n v="8"/>
    <x v="37"/>
    <x v="37"/>
    <d v="2012-08-28T00:00:00"/>
    <s v="Standard Class"/>
    <s v="FH-14350"/>
    <s v="Fred Harton"/>
    <s v="Consumer"/>
    <s v="United States"/>
    <x v="118"/>
    <x v="32"/>
    <x v="148"/>
    <x v="0"/>
    <s v="OFF-LA-10003190"/>
    <x v="1"/>
    <x v="2"/>
    <s v="Avery 474"/>
    <n v="8.64"/>
    <n v="3"/>
    <x v="0"/>
    <n v="0"/>
    <n v="4.2336"/>
  </r>
  <r>
    <n v="4016"/>
    <s v="CA-2012-165624"/>
    <d v="2012-08-23T00:00:00"/>
    <n v="2012"/>
    <n v="8"/>
    <x v="37"/>
    <x v="37"/>
    <d v="2012-08-28T00:00:00"/>
    <s v="Standard Class"/>
    <s v="FH-14350"/>
    <s v="Fred Harton"/>
    <s v="Consumer"/>
    <s v="United States"/>
    <x v="118"/>
    <x v="32"/>
    <x v="148"/>
    <x v="0"/>
    <s v="OFF-PA-10002319"/>
    <x v="1"/>
    <x v="10"/>
    <s v="Xerox 1944"/>
    <n v="193.79999999999998"/>
    <n v="5"/>
    <x v="0"/>
    <n v="0"/>
    <n v="94.962000000000003"/>
  </r>
  <r>
    <n v="4017"/>
    <s v="CA-2012-165624"/>
    <d v="2012-08-23T00:00:00"/>
    <n v="2012"/>
    <n v="8"/>
    <x v="37"/>
    <x v="37"/>
    <d v="2012-08-28T00:00:00"/>
    <s v="Standard Class"/>
    <s v="FH-14350"/>
    <s v="Fred Harton"/>
    <s v="Consumer"/>
    <s v="United States"/>
    <x v="118"/>
    <x v="32"/>
    <x v="148"/>
    <x v="0"/>
    <s v="OFF-PA-10003893"/>
    <x v="1"/>
    <x v="10"/>
    <s v="Xerox 1962"/>
    <n v="21.400000000000002"/>
    <n v="5"/>
    <x v="0"/>
    <n v="0"/>
    <n v="9.629999999999999"/>
  </r>
  <r>
    <n v="4018"/>
    <s v="CA-2012-165624"/>
    <d v="2012-08-23T00:00:00"/>
    <n v="2012"/>
    <n v="8"/>
    <x v="37"/>
    <x v="37"/>
    <d v="2012-08-28T00:00:00"/>
    <s v="Standard Class"/>
    <s v="FH-14350"/>
    <s v="Fred Harton"/>
    <s v="Consumer"/>
    <s v="United States"/>
    <x v="118"/>
    <x v="32"/>
    <x v="148"/>
    <x v="0"/>
    <s v="OFF-PA-10002499"/>
    <x v="1"/>
    <x v="10"/>
    <s v="Xerox 1890"/>
    <n v="97.88"/>
    <n v="2"/>
    <x v="0"/>
    <n v="0"/>
    <n v="48.94"/>
  </r>
  <r>
    <n v="4019"/>
    <s v="CA-2012-165624"/>
    <d v="2012-08-23T00:00:00"/>
    <n v="2012"/>
    <n v="8"/>
    <x v="37"/>
    <x v="37"/>
    <d v="2012-08-28T00:00:00"/>
    <s v="Standard Class"/>
    <s v="FH-14350"/>
    <s v="Fred Harton"/>
    <s v="Consumer"/>
    <s v="United States"/>
    <x v="118"/>
    <x v="32"/>
    <x v="148"/>
    <x v="0"/>
    <s v="TEC-AC-10004568"/>
    <x v="2"/>
    <x v="11"/>
    <s v="Maxell LTO Ultrium - 800 GB"/>
    <n v="251.91"/>
    <n v="9"/>
    <x v="0"/>
    <n v="0"/>
    <n v="47.862899999999982"/>
  </r>
  <r>
    <n v="4020"/>
    <s v="CA-2012-165624"/>
    <d v="2012-08-23T00:00:00"/>
    <n v="2012"/>
    <n v="8"/>
    <x v="37"/>
    <x v="37"/>
    <d v="2012-08-28T00:00:00"/>
    <s v="Standard Class"/>
    <s v="FH-14350"/>
    <s v="Fred Harton"/>
    <s v="Consumer"/>
    <s v="United States"/>
    <x v="118"/>
    <x v="32"/>
    <x v="148"/>
    <x v="0"/>
    <s v="OFF-AP-10001492"/>
    <x v="1"/>
    <x v="9"/>
    <s v="Acco Six-Outlet Power Strip, 4' Cord Length"/>
    <n v="25.86"/>
    <n v="3"/>
    <x v="0"/>
    <n v="0"/>
    <n v="6.7236000000000002"/>
  </r>
  <r>
    <n v="4021"/>
    <s v="CA-2011-154963"/>
    <d v="2011-06-22T00:00:00"/>
    <n v="2011"/>
    <n v="6"/>
    <x v="3"/>
    <x v="3"/>
    <d v="2011-06-27T00:00:00"/>
    <s v="Standard Class"/>
    <s v="AA-10645"/>
    <s v="Anna Andreadi"/>
    <s v="Consumer"/>
    <s v="United States"/>
    <x v="142"/>
    <x v="9"/>
    <x v="181"/>
    <x v="3"/>
    <s v="FUR-CH-10004698"/>
    <x v="0"/>
    <x v="1"/>
    <s v="Padded Folding Chairs, Black, 4/Carton"/>
    <n v="170.05799999999999"/>
    <n v="3"/>
    <x v="4"/>
    <n v="0.3"/>
    <n v="-4.858799999999988"/>
  </r>
  <r>
    <n v="4022"/>
    <s v="CA-2011-154963"/>
    <d v="2011-06-22T00:00:00"/>
    <n v="2011"/>
    <n v="6"/>
    <x v="3"/>
    <x v="3"/>
    <d v="2011-06-27T00:00:00"/>
    <s v="Standard Class"/>
    <s v="AA-10645"/>
    <s v="Anna Andreadi"/>
    <s v="Consumer"/>
    <s v="United States"/>
    <x v="142"/>
    <x v="9"/>
    <x v="181"/>
    <x v="3"/>
    <s v="TEC-PH-10004093"/>
    <x v="2"/>
    <x v="7"/>
    <s v="Panasonic Kx-TS550"/>
    <n v="82.782000000000011"/>
    <n v="3"/>
    <x v="10"/>
    <n v="0.4"/>
    <n v="-15.176700000000004"/>
  </r>
  <r>
    <n v="4023"/>
    <s v="CA-2011-154963"/>
    <d v="2011-06-22T00:00:00"/>
    <n v="2011"/>
    <n v="6"/>
    <x v="3"/>
    <x v="3"/>
    <d v="2011-06-27T00:00:00"/>
    <s v="Standard Class"/>
    <s v="AA-10645"/>
    <s v="Anna Andreadi"/>
    <s v="Consumer"/>
    <s v="United States"/>
    <x v="142"/>
    <x v="9"/>
    <x v="181"/>
    <x v="3"/>
    <s v="FUR-CH-10000454"/>
    <x v="0"/>
    <x v="1"/>
    <s v="Hon Deluxe Fabric Upholstered Stacking Chairs, Rounded Back"/>
    <n v="853.92999999999984"/>
    <n v="5"/>
    <x v="4"/>
    <n v="0.3"/>
    <n v="0"/>
  </r>
  <r>
    <n v="4024"/>
    <s v="CA-2014-130764"/>
    <d v="2014-10-28T00:00:00"/>
    <n v="2014"/>
    <n v="10"/>
    <x v="13"/>
    <x v="13"/>
    <d v="2014-10-29T00:00:00"/>
    <s v="First Class"/>
    <s v="JO-15145"/>
    <s v="Jack O'Briant"/>
    <s v="Corporate"/>
    <s v="United States"/>
    <x v="8"/>
    <x v="1"/>
    <x v="94"/>
    <x v="1"/>
    <s v="FUR-BO-10003034"/>
    <x v="0"/>
    <x v="0"/>
    <s v="O'Sullivan Elevations Bookcase, Cherry Finish"/>
    <n v="556.66499999999996"/>
    <n v="5"/>
    <x v="11"/>
    <n v="0.15"/>
    <n v="6.5490000000000208"/>
  </r>
  <r>
    <n v="4025"/>
    <s v="CA-2014-130764"/>
    <d v="2014-10-28T00:00:00"/>
    <n v="2014"/>
    <n v="10"/>
    <x v="13"/>
    <x v="13"/>
    <d v="2014-10-29T00:00:00"/>
    <s v="First Class"/>
    <s v="JO-15145"/>
    <s v="Jack O'Briant"/>
    <s v="Corporate"/>
    <s v="United States"/>
    <x v="8"/>
    <x v="1"/>
    <x v="94"/>
    <x v="1"/>
    <s v="TEC-PH-10003215"/>
    <x v="2"/>
    <x v="7"/>
    <s v="Jackery Bar Premium Fast-charging Portable Charger"/>
    <n v="95.84"/>
    <n v="4"/>
    <x v="2"/>
    <n v="0.2"/>
    <n v="34.741999999999997"/>
  </r>
  <r>
    <n v="4026"/>
    <s v="CA-2014-139311"/>
    <d v="2014-08-12T00:00:00"/>
    <n v="2014"/>
    <n v="8"/>
    <x v="43"/>
    <x v="43"/>
    <d v="2014-08-14T00:00:00"/>
    <s v="First Class"/>
    <s v="SF-20965"/>
    <s v="Sylvia Foulston"/>
    <s v="Corporate"/>
    <s v="United States"/>
    <x v="385"/>
    <x v="5"/>
    <x v="470"/>
    <x v="2"/>
    <s v="OFF-PA-10001776"/>
    <x v="1"/>
    <x v="10"/>
    <s v="Wirebound Message Books, Four 2 3/4&quot; x 5&quot; Forms per Page, 600 Sets per Book"/>
    <n v="29.664000000000001"/>
    <n v="4"/>
    <x v="2"/>
    <n v="0.2"/>
    <n v="10.011599999999998"/>
  </r>
  <r>
    <n v="4027"/>
    <s v="CA-2014-139311"/>
    <d v="2014-08-12T00:00:00"/>
    <n v="2014"/>
    <n v="8"/>
    <x v="43"/>
    <x v="43"/>
    <d v="2014-08-14T00:00:00"/>
    <s v="First Class"/>
    <s v="SF-20965"/>
    <s v="Sylvia Foulston"/>
    <s v="Corporate"/>
    <s v="United States"/>
    <x v="385"/>
    <x v="5"/>
    <x v="470"/>
    <x v="2"/>
    <s v="OFF-AR-10004582"/>
    <x v="1"/>
    <x v="6"/>
    <s v="BIC Brite Liner Grip Highlighters"/>
    <n v="9.1840000000000011"/>
    <n v="7"/>
    <x v="2"/>
    <n v="0.2"/>
    <n v="2.8699999999999992"/>
  </r>
  <r>
    <n v="4028"/>
    <s v="CA-2014-139311"/>
    <d v="2014-08-12T00:00:00"/>
    <n v="2014"/>
    <n v="8"/>
    <x v="43"/>
    <x v="43"/>
    <d v="2014-08-14T00:00:00"/>
    <s v="First Class"/>
    <s v="SF-20965"/>
    <s v="Sylvia Foulston"/>
    <s v="Corporate"/>
    <s v="United States"/>
    <x v="385"/>
    <x v="5"/>
    <x v="470"/>
    <x v="2"/>
    <s v="TEC-PH-10001557"/>
    <x v="2"/>
    <x v="7"/>
    <s v="Pyle PMP37LED"/>
    <n v="153.584"/>
    <n v="2"/>
    <x v="2"/>
    <n v="0.2"/>
    <n v="13.438599999999994"/>
  </r>
  <r>
    <n v="4029"/>
    <s v="CA-2014-139311"/>
    <d v="2014-08-12T00:00:00"/>
    <n v="2014"/>
    <n v="8"/>
    <x v="43"/>
    <x v="43"/>
    <d v="2014-08-14T00:00:00"/>
    <s v="First Class"/>
    <s v="SF-20965"/>
    <s v="Sylvia Foulston"/>
    <s v="Corporate"/>
    <s v="United States"/>
    <x v="385"/>
    <x v="5"/>
    <x v="470"/>
    <x v="2"/>
    <s v="OFF-BI-10004209"/>
    <x v="1"/>
    <x v="8"/>
    <s v="Fellowes Twister Kit, Gray/Clear, 3/pkg"/>
    <n v="12.863999999999995"/>
    <n v="8"/>
    <x v="3"/>
    <n v="0.8"/>
    <n v="-22.512"/>
  </r>
  <r>
    <n v="4030"/>
    <s v="CA-2014-124296"/>
    <d v="2014-12-25T00:00:00"/>
    <n v="2014"/>
    <n v="12"/>
    <x v="22"/>
    <x v="22"/>
    <d v="2014-12-29T00:00:00"/>
    <s v="Standard Class"/>
    <s v="CS-12355"/>
    <s v="Christine Sundaresam"/>
    <s v="Consumer"/>
    <s v="United States"/>
    <x v="240"/>
    <x v="28"/>
    <x v="298"/>
    <x v="0"/>
    <s v="TEC-MA-10003183"/>
    <x v="2"/>
    <x v="15"/>
    <s v="DYMO CardScan Personal V9 Business Card Scanner"/>
    <n v="479.97"/>
    <n v="3"/>
    <x v="0"/>
    <n v="0"/>
    <n v="239.98500000000001"/>
  </r>
  <r>
    <n v="4031"/>
    <s v="CA-2014-124296"/>
    <d v="2014-12-25T00:00:00"/>
    <n v="2014"/>
    <n v="12"/>
    <x v="22"/>
    <x v="22"/>
    <d v="2014-12-29T00:00:00"/>
    <s v="Standard Class"/>
    <s v="CS-12355"/>
    <s v="Christine Sundaresam"/>
    <s v="Consumer"/>
    <s v="United States"/>
    <x v="240"/>
    <x v="28"/>
    <x v="298"/>
    <x v="0"/>
    <s v="FUR-CH-10002439"/>
    <x v="0"/>
    <x v="1"/>
    <s v="Iceberg Nesting Folding Chair, 19w x 6d x 43h"/>
    <n v="232.88"/>
    <n v="4"/>
    <x v="0"/>
    <n v="0"/>
    <n v="60.5488"/>
  </r>
  <r>
    <n v="4032"/>
    <s v="CA-2013-169957"/>
    <d v="2013-09-27T00:00:00"/>
    <n v="2013"/>
    <n v="9"/>
    <x v="21"/>
    <x v="21"/>
    <d v="2013-10-01T00:00:00"/>
    <s v="Standard Class"/>
    <s v="SN-20710"/>
    <s v="Steve Nguyen"/>
    <s v="Home Office"/>
    <s v="United States"/>
    <x v="386"/>
    <x v="4"/>
    <x v="471"/>
    <x v="1"/>
    <s v="OFF-AP-10000576"/>
    <x v="1"/>
    <x v="9"/>
    <s v="Belkin 7 Outlet SurgeMaster II"/>
    <n v="236.88"/>
    <n v="6"/>
    <x v="0"/>
    <n v="0"/>
    <n v="66.326400000000007"/>
  </r>
  <r>
    <n v="4033"/>
    <s v="CA-2013-169957"/>
    <d v="2013-09-27T00:00:00"/>
    <n v="2013"/>
    <n v="9"/>
    <x v="21"/>
    <x v="21"/>
    <d v="2013-10-01T00:00:00"/>
    <s v="Standard Class"/>
    <s v="SN-20710"/>
    <s v="Steve Nguyen"/>
    <s v="Home Office"/>
    <s v="United States"/>
    <x v="386"/>
    <x v="4"/>
    <x v="471"/>
    <x v="1"/>
    <s v="OFF-PA-10004040"/>
    <x v="1"/>
    <x v="10"/>
    <s v="Universal Premium White Copier/Laser Paper (20Lb. and 87 Bright)"/>
    <n v="29.900000000000002"/>
    <n v="5"/>
    <x v="0"/>
    <n v="0"/>
    <n v="14.651"/>
  </r>
  <r>
    <n v="4034"/>
    <s v="CA-2013-169957"/>
    <d v="2013-09-27T00:00:00"/>
    <n v="2013"/>
    <n v="9"/>
    <x v="21"/>
    <x v="21"/>
    <d v="2013-10-01T00:00:00"/>
    <s v="Standard Class"/>
    <s v="SN-20710"/>
    <s v="Steve Nguyen"/>
    <s v="Home Office"/>
    <s v="United States"/>
    <x v="386"/>
    <x v="4"/>
    <x v="471"/>
    <x v="1"/>
    <s v="TEC-AC-10003063"/>
    <x v="2"/>
    <x v="11"/>
    <s v="Micro Innovations USB RF Wireless Keyboard with Mouse"/>
    <n v="100"/>
    <n v="4"/>
    <x v="0"/>
    <n v="0"/>
    <n v="21"/>
  </r>
  <r>
    <n v="4035"/>
    <s v="US-2013-108777"/>
    <d v="2013-12-13T00:00:00"/>
    <n v="2013"/>
    <n v="12"/>
    <x v="5"/>
    <x v="5"/>
    <d v="2013-12-13T00:00:00"/>
    <s v="Same Day"/>
    <s v="JM-15655"/>
    <s v="Jim Mitchum"/>
    <s v="Corporate"/>
    <s v="United States"/>
    <x v="160"/>
    <x v="24"/>
    <x v="203"/>
    <x v="3"/>
    <s v="OFF-BI-10003982"/>
    <x v="1"/>
    <x v="8"/>
    <s v="Wilson Jones Century Plastic Molded Ring Binders"/>
    <n v="18.693000000000001"/>
    <n v="3"/>
    <x v="6"/>
    <n v="0.7"/>
    <n v="-14.331299999999992"/>
  </r>
  <r>
    <n v="4036"/>
    <s v="US-2013-108777"/>
    <d v="2013-12-13T00:00:00"/>
    <n v="2013"/>
    <n v="12"/>
    <x v="5"/>
    <x v="5"/>
    <d v="2013-12-13T00:00:00"/>
    <s v="Same Day"/>
    <s v="JM-15655"/>
    <s v="Jim Mitchum"/>
    <s v="Corporate"/>
    <s v="United States"/>
    <x v="160"/>
    <x v="24"/>
    <x v="203"/>
    <x v="3"/>
    <s v="TEC-AC-10002567"/>
    <x v="2"/>
    <x v="11"/>
    <s v="Logitech G602 Wireless Gaming Mouse"/>
    <n v="383.952"/>
    <n v="6"/>
    <x v="2"/>
    <n v="0.2"/>
    <n v="76.790399999999977"/>
  </r>
  <r>
    <n v="4037"/>
    <s v="CA-2012-148859"/>
    <d v="2012-12-28T00:00:00"/>
    <n v="2012"/>
    <n v="12"/>
    <x v="14"/>
    <x v="14"/>
    <d v="2013-01-01T00:00:00"/>
    <s v="Standard Class"/>
    <s v="FH-14350"/>
    <s v="Fred Harton"/>
    <s v="Consumer"/>
    <s v="United States"/>
    <x v="22"/>
    <x v="10"/>
    <x v="36"/>
    <x v="2"/>
    <s v="OFF-ST-10004950"/>
    <x v="1"/>
    <x v="4"/>
    <s v="Tenex Personal Filing Tote With Secure Closure Lid, Black/Frost"/>
    <n v="24.816000000000003"/>
    <n v="2"/>
    <x v="2"/>
    <n v="0.2"/>
    <n v="1.5509999999999984"/>
  </r>
  <r>
    <n v="4038"/>
    <s v="CA-2011-110786"/>
    <d v="2011-12-29T00:00:00"/>
    <n v="2011"/>
    <n v="12"/>
    <x v="20"/>
    <x v="20"/>
    <d v="2012-01-02T00:00:00"/>
    <s v="Standard Class"/>
    <s v="AJ-10795"/>
    <s v="Anthony Johnson"/>
    <s v="Corporate"/>
    <s v="United States"/>
    <x v="8"/>
    <x v="1"/>
    <x v="94"/>
    <x v="1"/>
    <s v="FUR-FU-10000550"/>
    <x v="0"/>
    <x v="5"/>
    <s v="Stacking Trays by OIC"/>
    <n v="24.900000000000002"/>
    <n v="5"/>
    <x v="0"/>
    <n v="0"/>
    <n v="8.2169999999999987"/>
  </r>
  <r>
    <n v="4039"/>
    <s v="CA-2011-110786"/>
    <d v="2011-12-29T00:00:00"/>
    <n v="2011"/>
    <n v="12"/>
    <x v="20"/>
    <x v="20"/>
    <d v="2012-01-02T00:00:00"/>
    <s v="Standard Class"/>
    <s v="AJ-10795"/>
    <s v="Anthony Johnson"/>
    <s v="Corporate"/>
    <s v="United States"/>
    <x v="8"/>
    <x v="1"/>
    <x v="94"/>
    <x v="1"/>
    <s v="OFF-PA-10000528"/>
    <x v="1"/>
    <x v="10"/>
    <s v="Xerox 1981"/>
    <n v="21.12"/>
    <n v="4"/>
    <x v="0"/>
    <n v="0"/>
    <n v="9.5039999999999996"/>
  </r>
  <r>
    <n v="4040"/>
    <s v="CA-2011-110786"/>
    <d v="2011-12-29T00:00:00"/>
    <n v="2011"/>
    <n v="12"/>
    <x v="20"/>
    <x v="20"/>
    <d v="2012-01-02T00:00:00"/>
    <s v="Standard Class"/>
    <s v="AJ-10795"/>
    <s v="Anthony Johnson"/>
    <s v="Corporate"/>
    <s v="United States"/>
    <x v="8"/>
    <x v="1"/>
    <x v="94"/>
    <x v="1"/>
    <s v="TEC-MA-10003183"/>
    <x v="2"/>
    <x v="15"/>
    <s v="DYMO CardScan Personal V9 Business Card Scanner"/>
    <n v="767.95200000000011"/>
    <n v="6"/>
    <x v="2"/>
    <n v="0.2"/>
    <n v="287.98199999999997"/>
  </r>
  <r>
    <n v="4041"/>
    <s v="CA-2011-110786"/>
    <d v="2011-12-29T00:00:00"/>
    <n v="2011"/>
    <n v="12"/>
    <x v="20"/>
    <x v="20"/>
    <d v="2012-01-02T00:00:00"/>
    <s v="Standard Class"/>
    <s v="AJ-10795"/>
    <s v="Anthony Johnson"/>
    <s v="Corporate"/>
    <s v="United States"/>
    <x v="8"/>
    <x v="1"/>
    <x v="94"/>
    <x v="1"/>
    <s v="OFF-BI-10003305"/>
    <x v="1"/>
    <x v="8"/>
    <s v="Avery Hanging File Binders"/>
    <n v="14.352000000000002"/>
    <n v="3"/>
    <x v="2"/>
    <n v="0.2"/>
    <n v="4.6643999999999988"/>
  </r>
  <r>
    <n v="4042"/>
    <s v="CA-2011-110786"/>
    <d v="2011-12-29T00:00:00"/>
    <n v="2011"/>
    <n v="12"/>
    <x v="20"/>
    <x v="20"/>
    <d v="2012-01-02T00:00:00"/>
    <s v="Standard Class"/>
    <s v="AJ-10795"/>
    <s v="Anthony Johnson"/>
    <s v="Corporate"/>
    <s v="United States"/>
    <x v="8"/>
    <x v="1"/>
    <x v="94"/>
    <x v="1"/>
    <s v="TEC-PH-10001425"/>
    <x v="2"/>
    <x v="7"/>
    <s v="Mophie Juice Pack Helium for iPhone"/>
    <n v="191.976"/>
    <n v="3"/>
    <x v="2"/>
    <n v="0.2"/>
    <n v="19.197599999999994"/>
  </r>
  <r>
    <n v="4043"/>
    <s v="CA-2011-110786"/>
    <d v="2011-12-29T00:00:00"/>
    <n v="2011"/>
    <n v="12"/>
    <x v="20"/>
    <x v="20"/>
    <d v="2012-01-02T00:00:00"/>
    <s v="Standard Class"/>
    <s v="AJ-10795"/>
    <s v="Anthony Johnson"/>
    <s v="Corporate"/>
    <s v="United States"/>
    <x v="8"/>
    <x v="1"/>
    <x v="94"/>
    <x v="1"/>
    <s v="OFF-LA-10001474"/>
    <x v="1"/>
    <x v="2"/>
    <s v="Avery 477"/>
    <n v="274.77"/>
    <n v="9"/>
    <x v="0"/>
    <n v="0"/>
    <n v="126.39420000000001"/>
  </r>
  <r>
    <n v="4044"/>
    <s v="CA-2011-110786"/>
    <d v="2011-12-29T00:00:00"/>
    <n v="2011"/>
    <n v="12"/>
    <x v="20"/>
    <x v="20"/>
    <d v="2012-01-02T00:00:00"/>
    <s v="Standard Class"/>
    <s v="AJ-10795"/>
    <s v="Anthony Johnson"/>
    <s v="Corporate"/>
    <s v="United States"/>
    <x v="8"/>
    <x v="1"/>
    <x v="94"/>
    <x v="1"/>
    <s v="FUR-FU-10000672"/>
    <x v="0"/>
    <x v="5"/>
    <s v="Executive Impressions 10&quot; Spectator Wall Clock"/>
    <n v="70.56"/>
    <n v="6"/>
    <x v="0"/>
    <n v="0"/>
    <n v="23.990399999999994"/>
  </r>
  <r>
    <n v="4045"/>
    <s v="CA-2012-137750"/>
    <d v="2012-06-25T00:00:00"/>
    <n v="2012"/>
    <n v="6"/>
    <x v="40"/>
    <x v="40"/>
    <d v="2012-06-30T00:00:00"/>
    <s v="Standard Class"/>
    <s v="JF-15565"/>
    <s v="Jill Fjeld"/>
    <s v="Consumer"/>
    <s v="United States"/>
    <x v="8"/>
    <x v="1"/>
    <x v="94"/>
    <x v="1"/>
    <s v="FUR-FU-10001979"/>
    <x v="0"/>
    <x v="5"/>
    <s v="Dana Halogen Swing-Arm Architect Lamp"/>
    <n v="204.85"/>
    <n v="5"/>
    <x v="0"/>
    <n v="0"/>
    <n v="57.358000000000011"/>
  </r>
  <r>
    <n v="4046"/>
    <s v="CA-2012-136378"/>
    <d v="2012-04-02T00:00:00"/>
    <n v="2012"/>
    <n v="4"/>
    <x v="19"/>
    <x v="19"/>
    <d v="2012-04-07T00:00:00"/>
    <s v="Standard Class"/>
    <s v="CS-11845"/>
    <s v="Cari Sayre"/>
    <s v="Corporate"/>
    <s v="United States"/>
    <x v="12"/>
    <x v="5"/>
    <x v="32"/>
    <x v="2"/>
    <s v="OFF-BI-10003707"/>
    <x v="1"/>
    <x v="8"/>
    <s v="Aluminum Screw Posts"/>
    <n v="9.155999999999997"/>
    <n v="3"/>
    <x v="3"/>
    <n v="0.8"/>
    <n v="-13.734000000000002"/>
  </r>
  <r>
    <n v="4047"/>
    <s v="CA-2014-100356"/>
    <d v="2014-10-22T00:00:00"/>
    <n v="2014"/>
    <n v="10"/>
    <x v="13"/>
    <x v="13"/>
    <d v="2014-10-26T00:00:00"/>
    <s v="Standard Class"/>
    <s v="SP-20920"/>
    <s v="Susan Pistek"/>
    <s v="Consumer"/>
    <s v="United States"/>
    <x v="22"/>
    <x v="10"/>
    <x v="155"/>
    <x v="2"/>
    <s v="OFF-AP-10002191"/>
    <x v="1"/>
    <x v="9"/>
    <s v="Belkin 8 Outlet SurgeMaster II Gold Surge Protector"/>
    <n v="23.991999999999994"/>
    <n v="2"/>
    <x v="3"/>
    <n v="0.8"/>
    <n v="-62.379199999999997"/>
  </r>
  <r>
    <n v="4048"/>
    <s v="US-2012-166520"/>
    <d v="2012-07-16T00:00:00"/>
    <n v="2012"/>
    <n v="7"/>
    <x v="38"/>
    <x v="38"/>
    <d v="2012-07-19T00:00:00"/>
    <s v="First Class"/>
    <s v="KE-16420"/>
    <s v="Katrina Edelman"/>
    <s v="Corporate"/>
    <s v="United States"/>
    <x v="20"/>
    <x v="15"/>
    <x v="45"/>
    <x v="3"/>
    <s v="OFF-PA-10000501"/>
    <x v="1"/>
    <x v="10"/>
    <s v="Petty Cash Envelope"/>
    <n v="80.88"/>
    <n v="3"/>
    <x v="0"/>
    <n v="0"/>
    <n v="39.6312"/>
  </r>
  <r>
    <n v="4049"/>
    <s v="US-2012-166520"/>
    <d v="2012-07-16T00:00:00"/>
    <n v="2012"/>
    <n v="7"/>
    <x v="38"/>
    <x v="38"/>
    <d v="2012-07-19T00:00:00"/>
    <s v="First Class"/>
    <s v="KE-16420"/>
    <s v="Katrina Edelman"/>
    <s v="Corporate"/>
    <s v="United States"/>
    <x v="20"/>
    <x v="15"/>
    <x v="45"/>
    <x v="3"/>
    <s v="TEC-AC-10001990"/>
    <x v="2"/>
    <x v="11"/>
    <s v="Kensington Orbit Wireless Mobile Trackball for PC and Mac"/>
    <n v="599.9"/>
    <n v="10"/>
    <x v="0"/>
    <n v="0"/>
    <n v="191.96799999999996"/>
  </r>
  <r>
    <n v="4050"/>
    <s v="CA-2014-136350"/>
    <d v="2014-06-25T00:00:00"/>
    <n v="2014"/>
    <n v="6"/>
    <x v="27"/>
    <x v="27"/>
    <d v="2014-06-27T00:00:00"/>
    <s v="Second Class"/>
    <s v="GA-14515"/>
    <s v="George Ashbrook"/>
    <s v="Consumer"/>
    <s v="United States"/>
    <x v="20"/>
    <x v="15"/>
    <x v="164"/>
    <x v="3"/>
    <s v="FUR-FU-10003601"/>
    <x v="0"/>
    <x v="5"/>
    <s v="Deflect-o RollaMat Studded, Beveled Mat for Medium Pile Carpeting"/>
    <n v="276.69"/>
    <n v="3"/>
    <x v="0"/>
    <n v="0"/>
    <n v="49.804199999999994"/>
  </r>
  <r>
    <n v="4051"/>
    <s v="CA-2014-136350"/>
    <d v="2014-06-25T00:00:00"/>
    <n v="2014"/>
    <n v="6"/>
    <x v="27"/>
    <x v="27"/>
    <d v="2014-06-27T00:00:00"/>
    <s v="Second Class"/>
    <s v="GA-14515"/>
    <s v="George Ashbrook"/>
    <s v="Consumer"/>
    <s v="United States"/>
    <x v="20"/>
    <x v="15"/>
    <x v="164"/>
    <x v="3"/>
    <s v="FUR-CH-10001891"/>
    <x v="0"/>
    <x v="1"/>
    <s v="Global Deluxe Office Fabric Chairs"/>
    <n v="172.76400000000001"/>
    <n v="2"/>
    <x v="9"/>
    <n v="0.1"/>
    <n v="32.633200000000016"/>
  </r>
  <r>
    <n v="4052"/>
    <s v="CA-2011-122931"/>
    <d v="2011-09-29T00:00:00"/>
    <n v="2011"/>
    <n v="9"/>
    <x v="30"/>
    <x v="30"/>
    <d v="2011-10-03T00:00:00"/>
    <s v="Standard Class"/>
    <s v="SM-20950"/>
    <s v="Suzanne McNair"/>
    <s v="Corporate"/>
    <s v="United States"/>
    <x v="10"/>
    <x v="9"/>
    <x v="63"/>
    <x v="3"/>
    <s v="OFF-AR-10003469"/>
    <x v="1"/>
    <x v="6"/>
    <s v="Nontoxic Chalk"/>
    <n v="4.2240000000000002"/>
    <n v="3"/>
    <x v="2"/>
    <n v="0.2"/>
    <n v="1.4783999999999997"/>
  </r>
  <r>
    <n v="4053"/>
    <s v="CA-2011-122931"/>
    <d v="2011-09-29T00:00:00"/>
    <n v="2011"/>
    <n v="9"/>
    <x v="30"/>
    <x v="30"/>
    <d v="2011-10-03T00:00:00"/>
    <s v="Standard Class"/>
    <s v="SM-20950"/>
    <s v="Suzanne McNair"/>
    <s v="Corporate"/>
    <s v="United States"/>
    <x v="10"/>
    <x v="9"/>
    <x v="63"/>
    <x v="3"/>
    <s v="FUR-TA-10004175"/>
    <x v="0"/>
    <x v="3"/>
    <s v="Hon 30&quot; x 60&quot; Table with Locking Drawer"/>
    <n v="409.27199999999999"/>
    <n v="2"/>
    <x v="10"/>
    <n v="0.4"/>
    <n v="-81.854399999999998"/>
  </r>
  <r>
    <n v="4054"/>
    <s v="CA-2011-122931"/>
    <d v="2011-09-29T00:00:00"/>
    <n v="2011"/>
    <n v="9"/>
    <x v="30"/>
    <x v="30"/>
    <d v="2011-10-03T00:00:00"/>
    <s v="Standard Class"/>
    <s v="SM-20950"/>
    <s v="Suzanne McNair"/>
    <s v="Corporate"/>
    <s v="United States"/>
    <x v="10"/>
    <x v="9"/>
    <x v="63"/>
    <x v="3"/>
    <s v="OFF-LA-10002945"/>
    <x v="1"/>
    <x v="2"/>
    <s v="Permanent Self-Adhesive File Folder Labels for Typewriters, 1 1/8 x 3 1/2, White"/>
    <n v="55.44"/>
    <n v="11"/>
    <x v="2"/>
    <n v="0.2"/>
    <n v="18.017999999999997"/>
  </r>
  <r>
    <n v="4055"/>
    <s v="CA-2011-122931"/>
    <d v="2011-09-29T00:00:00"/>
    <n v="2011"/>
    <n v="9"/>
    <x v="30"/>
    <x v="30"/>
    <d v="2011-10-03T00:00:00"/>
    <s v="Standard Class"/>
    <s v="SM-20950"/>
    <s v="Suzanne McNair"/>
    <s v="Corporate"/>
    <s v="United States"/>
    <x v="10"/>
    <x v="9"/>
    <x v="63"/>
    <x v="3"/>
    <s v="OFF-PA-10000533"/>
    <x v="1"/>
    <x v="10"/>
    <s v="Southworth Parchment Paper &amp; Envelopes"/>
    <n v="20.928000000000001"/>
    <n v="4"/>
    <x v="2"/>
    <n v="0.2"/>
    <n v="6.8015999999999996"/>
  </r>
  <r>
    <n v="4056"/>
    <s v="CA-2011-122931"/>
    <d v="2011-09-29T00:00:00"/>
    <n v="2011"/>
    <n v="9"/>
    <x v="30"/>
    <x v="30"/>
    <d v="2011-10-03T00:00:00"/>
    <s v="Standard Class"/>
    <s v="SM-20950"/>
    <s v="Suzanne McNair"/>
    <s v="Corporate"/>
    <s v="United States"/>
    <x v="10"/>
    <x v="9"/>
    <x v="63"/>
    <x v="3"/>
    <s v="OFF-ST-10004459"/>
    <x v="1"/>
    <x v="4"/>
    <s v="Tennsco Single-Tier Lockers"/>
    <n v="1801.6320000000001"/>
    <n v="6"/>
    <x v="2"/>
    <n v="0.2"/>
    <n v="-337.80600000000004"/>
  </r>
  <r>
    <n v="4057"/>
    <s v="CA-2011-122931"/>
    <d v="2011-09-29T00:00:00"/>
    <n v="2011"/>
    <n v="9"/>
    <x v="30"/>
    <x v="30"/>
    <d v="2011-10-03T00:00:00"/>
    <s v="Standard Class"/>
    <s v="SM-20950"/>
    <s v="Suzanne McNair"/>
    <s v="Corporate"/>
    <s v="United States"/>
    <x v="10"/>
    <x v="9"/>
    <x v="63"/>
    <x v="3"/>
    <s v="FUR-TA-10004147"/>
    <x v="0"/>
    <x v="3"/>
    <s v="Hon 4060 Series Tables"/>
    <n v="67.175999999999988"/>
    <n v="1"/>
    <x v="10"/>
    <n v="0.4"/>
    <n v="-20.152800000000006"/>
  </r>
  <r>
    <n v="4058"/>
    <s v="CA-2011-163034"/>
    <d v="2011-11-24T00:00:00"/>
    <n v="2011"/>
    <n v="11"/>
    <x v="7"/>
    <x v="7"/>
    <d v="2011-11-28T00:00:00"/>
    <s v="Standard Class"/>
    <s v="DK-12985"/>
    <s v="Darren Koutras"/>
    <s v="Consumer"/>
    <s v="United States"/>
    <x v="22"/>
    <x v="10"/>
    <x v="26"/>
    <x v="2"/>
    <s v="OFF-ST-10000046"/>
    <x v="1"/>
    <x v="4"/>
    <s v="Fellowes Super Stor/Drawer Files"/>
    <n v="646.20000000000005"/>
    <n v="5"/>
    <x v="2"/>
    <n v="0.2"/>
    <n v="-8.0774999999999864"/>
  </r>
  <r>
    <n v="4059"/>
    <s v="CA-2012-124058"/>
    <d v="2012-11-20T00:00:00"/>
    <n v="2012"/>
    <n v="11"/>
    <x v="6"/>
    <x v="6"/>
    <d v="2012-11-24T00:00:00"/>
    <s v="Standard Class"/>
    <s v="LC-16885"/>
    <s v="Lena Creighton"/>
    <s v="Consumer"/>
    <s v="United States"/>
    <x v="182"/>
    <x v="1"/>
    <x v="232"/>
    <x v="1"/>
    <s v="TEC-PH-10004774"/>
    <x v="2"/>
    <x v="7"/>
    <s v="Gear Head AU3700S Headset"/>
    <n v="72.744000000000014"/>
    <n v="7"/>
    <x v="2"/>
    <n v="0.2"/>
    <n v="-15.458100000000007"/>
  </r>
  <r>
    <n v="4060"/>
    <s v="CA-2012-124058"/>
    <d v="2012-11-20T00:00:00"/>
    <n v="2012"/>
    <n v="11"/>
    <x v="6"/>
    <x v="6"/>
    <d v="2012-11-24T00:00:00"/>
    <s v="Standard Class"/>
    <s v="LC-16885"/>
    <s v="Lena Creighton"/>
    <s v="Consumer"/>
    <s v="United States"/>
    <x v="182"/>
    <x v="1"/>
    <x v="232"/>
    <x v="1"/>
    <s v="FUR-CH-10000595"/>
    <x v="0"/>
    <x v="1"/>
    <s v="Safco Contoured Stacking Chairs"/>
    <n v="572.16000000000008"/>
    <n v="3"/>
    <x v="2"/>
    <n v="0.2"/>
    <n v="35.759999999999962"/>
  </r>
  <r>
    <n v="4061"/>
    <s v="CA-2013-129196"/>
    <d v="2013-11-02T00:00:00"/>
    <n v="2013"/>
    <n v="11"/>
    <x v="0"/>
    <x v="0"/>
    <d v="2013-11-08T00:00:00"/>
    <s v="Standard Class"/>
    <s v="XP-21865"/>
    <s v="Xylona Preis"/>
    <s v="Consumer"/>
    <s v="United States"/>
    <x v="22"/>
    <x v="10"/>
    <x v="26"/>
    <x v="2"/>
    <s v="TEC-AC-10002473"/>
    <x v="2"/>
    <x v="11"/>
    <s v="Maxell 4.7GB DVD-R"/>
    <n v="68.111999999999995"/>
    <n v="3"/>
    <x v="2"/>
    <n v="0.2"/>
    <n v="17.879399999999997"/>
  </r>
  <r>
    <n v="4062"/>
    <s v="US-2012-138716"/>
    <d v="2012-09-17T00:00:00"/>
    <n v="2012"/>
    <n v="9"/>
    <x v="11"/>
    <x v="11"/>
    <d v="2012-09-20T00:00:00"/>
    <s v="First Class"/>
    <s v="CS-11845"/>
    <s v="Cari Sayre"/>
    <s v="Corporate"/>
    <s v="United States"/>
    <x v="4"/>
    <x v="4"/>
    <x v="59"/>
    <x v="1"/>
    <s v="OFF-BI-10001628"/>
    <x v="1"/>
    <x v="8"/>
    <s v="Acco Data Flex Cable Posts For Top &amp; Bottom Load Binders, 6&quot; Capacity"/>
    <n v="25.031999999999996"/>
    <n v="3"/>
    <x v="2"/>
    <n v="0.2"/>
    <n v="7.822499999999998"/>
  </r>
  <r>
    <n v="4063"/>
    <s v="US-2013-122182"/>
    <d v="2013-03-11T00:00:00"/>
    <n v="2013"/>
    <n v="3"/>
    <x v="17"/>
    <x v="17"/>
    <d v="2013-03-15T00:00:00"/>
    <s v="Standard Class"/>
    <s v="BD-11770"/>
    <s v="Bryan Davis"/>
    <s v="Consumer"/>
    <s v="United States"/>
    <x v="10"/>
    <x v="9"/>
    <x v="105"/>
    <x v="3"/>
    <s v="TEC-AC-10002800"/>
    <x v="2"/>
    <x v="11"/>
    <s v="Plantronics Audio 478 Stereo USB Headset"/>
    <n v="39.992000000000004"/>
    <n v="1"/>
    <x v="2"/>
    <n v="0.2"/>
    <n v="7.4984999999999964"/>
  </r>
  <r>
    <n v="4064"/>
    <s v="US-2011-130358"/>
    <d v="2011-06-23T00:00:00"/>
    <n v="2011"/>
    <n v="6"/>
    <x v="3"/>
    <x v="3"/>
    <d v="2011-06-26T00:00:00"/>
    <s v="First Class"/>
    <s v="DL-13330"/>
    <s v="Denise Leinenbach"/>
    <s v="Consumer"/>
    <s v="United States"/>
    <x v="3"/>
    <x v="3"/>
    <x v="4"/>
    <x v="0"/>
    <s v="OFF-AR-10002766"/>
    <x v="1"/>
    <x v="6"/>
    <s v="Prang Drawing Pencil Set"/>
    <n v="20.015999999999998"/>
    <n v="9"/>
    <x v="2"/>
    <n v="0.2"/>
    <n v="1.7514000000000003"/>
  </r>
  <r>
    <n v="4065"/>
    <s v="US-2011-130358"/>
    <d v="2011-06-23T00:00:00"/>
    <n v="2011"/>
    <n v="6"/>
    <x v="3"/>
    <x v="3"/>
    <d v="2011-06-26T00:00:00"/>
    <s v="First Class"/>
    <s v="DL-13330"/>
    <s v="Denise Leinenbach"/>
    <s v="Consumer"/>
    <s v="United States"/>
    <x v="3"/>
    <x v="3"/>
    <x v="4"/>
    <x v="0"/>
    <s v="OFF-SU-10002522"/>
    <x v="1"/>
    <x v="14"/>
    <s v="Acme Kleen Earth Office Shears"/>
    <n v="3.1040000000000001"/>
    <n v="1"/>
    <x v="2"/>
    <n v="0.2"/>
    <n v="0.34919999999999951"/>
  </r>
  <r>
    <n v="4066"/>
    <s v="CA-2011-102673"/>
    <d v="2011-11-01T00:00:00"/>
    <n v="2011"/>
    <n v="11"/>
    <x v="7"/>
    <x v="7"/>
    <d v="2011-11-05T00:00:00"/>
    <s v="Standard Class"/>
    <s v="KH-16630"/>
    <s v="Ken Heidel"/>
    <s v="Corporate"/>
    <s v="United States"/>
    <x v="35"/>
    <x v="3"/>
    <x v="43"/>
    <x v="0"/>
    <s v="OFF-FA-10003021"/>
    <x v="1"/>
    <x v="13"/>
    <s v="Staples"/>
    <n v="7.52"/>
    <n v="5"/>
    <x v="2"/>
    <n v="0.2"/>
    <n v="1.4099999999999997"/>
  </r>
  <r>
    <n v="4067"/>
    <s v="CA-2011-102673"/>
    <d v="2011-11-01T00:00:00"/>
    <n v="2011"/>
    <n v="11"/>
    <x v="7"/>
    <x v="7"/>
    <d v="2011-11-05T00:00:00"/>
    <s v="Standard Class"/>
    <s v="KH-16630"/>
    <s v="Ken Heidel"/>
    <s v="Corporate"/>
    <s v="United States"/>
    <x v="35"/>
    <x v="3"/>
    <x v="43"/>
    <x v="0"/>
    <s v="OFF-AR-10000634"/>
    <x v="1"/>
    <x v="6"/>
    <s v="Newell 320"/>
    <n v="10.272000000000002"/>
    <n v="3"/>
    <x v="2"/>
    <n v="0.2"/>
    <n v="0.89880000000000004"/>
  </r>
  <r>
    <n v="4068"/>
    <s v="CA-2011-102673"/>
    <d v="2011-11-01T00:00:00"/>
    <n v="2011"/>
    <n v="11"/>
    <x v="7"/>
    <x v="7"/>
    <d v="2011-11-05T00:00:00"/>
    <s v="Standard Class"/>
    <s v="KH-16630"/>
    <s v="Ken Heidel"/>
    <s v="Corporate"/>
    <s v="United States"/>
    <x v="35"/>
    <x v="3"/>
    <x v="43"/>
    <x v="0"/>
    <s v="OFF-LA-10001771"/>
    <x v="1"/>
    <x v="2"/>
    <s v="Avery 513"/>
    <n v="47.808000000000007"/>
    <n v="12"/>
    <x v="2"/>
    <n v="0.2"/>
    <n v="15.537599999999998"/>
  </r>
  <r>
    <n v="4069"/>
    <s v="CA-2011-102673"/>
    <d v="2011-11-01T00:00:00"/>
    <n v="2011"/>
    <n v="11"/>
    <x v="7"/>
    <x v="7"/>
    <d v="2011-11-05T00:00:00"/>
    <s v="Standard Class"/>
    <s v="KH-16630"/>
    <s v="Ken Heidel"/>
    <s v="Corporate"/>
    <s v="United States"/>
    <x v="35"/>
    <x v="3"/>
    <x v="43"/>
    <x v="0"/>
    <s v="TEC-PH-10004434"/>
    <x v="2"/>
    <x v="7"/>
    <s v="Cisco IP Phone 7961G VoIP phone - Dark gray"/>
    <n v="978.83999999999992"/>
    <n v="9"/>
    <x v="2"/>
    <n v="0.2"/>
    <n v="110.1194999999999"/>
  </r>
  <r>
    <n v="4070"/>
    <s v="CA-2013-145303"/>
    <d v="2013-08-29T00:00:00"/>
    <n v="2013"/>
    <n v="8"/>
    <x v="28"/>
    <x v="28"/>
    <d v="2013-09-01T00:00:00"/>
    <s v="First Class"/>
    <s v="TP-21415"/>
    <s v="Tom Prescott"/>
    <s v="Consumer"/>
    <s v="United States"/>
    <x v="61"/>
    <x v="5"/>
    <x v="176"/>
    <x v="2"/>
    <s v="OFF-BI-10000050"/>
    <x v="1"/>
    <x v="8"/>
    <s v="Angle-D Binders with Locking Rings, Label Holders"/>
    <n v="13.139999999999997"/>
    <n v="9"/>
    <x v="3"/>
    <n v="0.8"/>
    <n v="-21.681000000000004"/>
  </r>
  <r>
    <n v="4071"/>
    <s v="CA-2013-145303"/>
    <d v="2013-08-29T00:00:00"/>
    <n v="2013"/>
    <n v="8"/>
    <x v="28"/>
    <x v="28"/>
    <d v="2013-09-01T00:00:00"/>
    <s v="First Class"/>
    <s v="TP-21415"/>
    <s v="Tom Prescott"/>
    <s v="Consumer"/>
    <s v="United States"/>
    <x v="61"/>
    <x v="5"/>
    <x v="176"/>
    <x v="2"/>
    <s v="OFF-BI-10002414"/>
    <x v="1"/>
    <x v="8"/>
    <s v="GBC ProClick Spines for 32-Hole Punch"/>
    <n v="10.023999999999997"/>
    <n v="4"/>
    <x v="3"/>
    <n v="0.8"/>
    <n v="-16.539600000000007"/>
  </r>
  <r>
    <n v="4072"/>
    <s v="CA-2013-145303"/>
    <d v="2013-08-29T00:00:00"/>
    <n v="2013"/>
    <n v="8"/>
    <x v="28"/>
    <x v="28"/>
    <d v="2013-09-01T00:00:00"/>
    <s v="First Class"/>
    <s v="TP-21415"/>
    <s v="Tom Prescott"/>
    <s v="Consumer"/>
    <s v="United States"/>
    <x v="61"/>
    <x v="5"/>
    <x v="176"/>
    <x v="2"/>
    <s v="FUR-BO-10003159"/>
    <x v="0"/>
    <x v="0"/>
    <s v="Sauder Camden County Collection Libraries, Planked Cherry Finish"/>
    <n v="156.37279999999998"/>
    <n v="2"/>
    <x v="8"/>
    <n v="0.32"/>
    <n v="-52.890800000000027"/>
  </r>
  <r>
    <n v="4073"/>
    <s v="CA-2012-156104"/>
    <d v="2012-12-06T00:00:00"/>
    <n v="2012"/>
    <n v="12"/>
    <x v="14"/>
    <x v="14"/>
    <d v="2012-12-08T00:00:00"/>
    <s v="Second Class"/>
    <s v="NP-18685"/>
    <s v="Nora Pelletier"/>
    <s v="Home Office"/>
    <s v="United States"/>
    <x v="245"/>
    <x v="14"/>
    <x v="303"/>
    <x v="2"/>
    <s v="TEC-CO-10002095"/>
    <x v="2"/>
    <x v="16"/>
    <s v="Hewlett Packard 610 Color Digital Copier / Printer"/>
    <n v="999.98"/>
    <n v="2"/>
    <x v="0"/>
    <n v="0"/>
    <n v="449.99099999999999"/>
  </r>
  <r>
    <n v="4074"/>
    <s v="US-2012-164308"/>
    <d v="2012-09-24T00:00:00"/>
    <n v="2012"/>
    <n v="9"/>
    <x v="11"/>
    <x v="11"/>
    <d v="2012-09-27T00:00:00"/>
    <s v="First Class"/>
    <s v="SC-20680"/>
    <s v="Steve Carroll"/>
    <s v="Home Office"/>
    <s v="United States"/>
    <x v="387"/>
    <x v="26"/>
    <x v="472"/>
    <x v="2"/>
    <s v="TEC-PH-10004120"/>
    <x v="2"/>
    <x v="7"/>
    <s v="AT&amp;T 1080 Phone"/>
    <n v="821.94"/>
    <n v="6"/>
    <x v="0"/>
    <n v="0"/>
    <n v="213.70440000000002"/>
  </r>
  <r>
    <n v="4075"/>
    <s v="CA-2014-108112"/>
    <d v="2014-11-16T00:00:00"/>
    <n v="2014"/>
    <n v="11"/>
    <x v="23"/>
    <x v="23"/>
    <d v="2014-11-21T00:00:00"/>
    <s v="Standard Class"/>
    <s v="DK-12895"/>
    <s v="Dana Kaydos"/>
    <s v="Consumer"/>
    <s v="United States"/>
    <x v="388"/>
    <x v="2"/>
    <x v="473"/>
    <x v="0"/>
    <s v="FUR-FU-10003553"/>
    <x v="0"/>
    <x v="5"/>
    <s v="Howard Miller 13-1/2&quot; Diameter Rosebrook Wall Clock"/>
    <n v="220.06399999999999"/>
    <n v="4"/>
    <x v="2"/>
    <n v="0.2"/>
    <n v="55.016000000000012"/>
  </r>
  <r>
    <n v="4076"/>
    <s v="CA-2014-108112"/>
    <d v="2014-11-16T00:00:00"/>
    <n v="2014"/>
    <n v="11"/>
    <x v="23"/>
    <x v="23"/>
    <d v="2014-11-21T00:00:00"/>
    <s v="Standard Class"/>
    <s v="DK-12895"/>
    <s v="Dana Kaydos"/>
    <s v="Consumer"/>
    <s v="United States"/>
    <x v="388"/>
    <x v="2"/>
    <x v="473"/>
    <x v="0"/>
    <s v="FUR-FU-10001488"/>
    <x v="0"/>
    <x v="5"/>
    <s v="Tenex 46&quot; x 60&quot; Computer Anti-Static Chairmat, Rectangular Shaped"/>
    <n v="339.13600000000002"/>
    <n v="4"/>
    <x v="2"/>
    <n v="0.2"/>
    <n v="0"/>
  </r>
  <r>
    <n v="4077"/>
    <s v="CA-2012-100685"/>
    <d v="2012-12-19T00:00:00"/>
    <n v="2012"/>
    <n v="12"/>
    <x v="14"/>
    <x v="14"/>
    <d v="2012-12-21T00:00:00"/>
    <s v="Second Class"/>
    <s v="SM-20950"/>
    <s v="Suzanne McNair"/>
    <s v="Corporate"/>
    <s v="United States"/>
    <x v="155"/>
    <x v="8"/>
    <x v="198"/>
    <x v="2"/>
    <s v="OFF-BI-10003094"/>
    <x v="1"/>
    <x v="8"/>
    <s v="Self-Adhesive Ring Binder Labels"/>
    <n v="7.04"/>
    <n v="2"/>
    <x v="0"/>
    <n v="0"/>
    <n v="3.3087999999999997"/>
  </r>
  <r>
    <n v="4078"/>
    <s v="CA-2012-100685"/>
    <d v="2012-12-19T00:00:00"/>
    <n v="2012"/>
    <n v="12"/>
    <x v="14"/>
    <x v="14"/>
    <d v="2012-12-21T00:00:00"/>
    <s v="Second Class"/>
    <s v="SM-20950"/>
    <s v="Suzanne McNair"/>
    <s v="Corporate"/>
    <s v="United States"/>
    <x v="155"/>
    <x v="8"/>
    <x v="198"/>
    <x v="2"/>
    <s v="OFF-FA-10003472"/>
    <x v="1"/>
    <x v="13"/>
    <s v="Bagged Rubber Bands"/>
    <n v="5.04"/>
    <n v="4"/>
    <x v="0"/>
    <n v="0"/>
    <n v="0.2016"/>
  </r>
  <r>
    <n v="4079"/>
    <s v="CA-2012-100685"/>
    <d v="2012-12-19T00:00:00"/>
    <n v="2012"/>
    <n v="12"/>
    <x v="14"/>
    <x v="14"/>
    <d v="2012-12-21T00:00:00"/>
    <s v="Second Class"/>
    <s v="SM-20950"/>
    <s v="Suzanne McNair"/>
    <s v="Corporate"/>
    <s v="United States"/>
    <x v="155"/>
    <x v="8"/>
    <x v="198"/>
    <x v="2"/>
    <s v="OFF-PA-10001289"/>
    <x v="1"/>
    <x v="10"/>
    <s v="White Computer Printout Paper by Universal"/>
    <n v="116.28"/>
    <n v="3"/>
    <x v="0"/>
    <n v="0"/>
    <n v="56.977199999999996"/>
  </r>
  <r>
    <n v="4080"/>
    <s v="CA-2012-165414"/>
    <d v="2012-12-21T00:00:00"/>
    <n v="2012"/>
    <n v="12"/>
    <x v="14"/>
    <x v="14"/>
    <d v="2012-12-24T00:00:00"/>
    <s v="First Class"/>
    <s v="LS-17245"/>
    <s v="Lynn Smith"/>
    <s v="Consumer"/>
    <s v="United States"/>
    <x v="108"/>
    <x v="3"/>
    <x v="222"/>
    <x v="0"/>
    <s v="TEC-PH-10002293"/>
    <x v="2"/>
    <x v="7"/>
    <s v="Anker 36W 4-Port USB Wall Charger Travel Power Adapter for iPhone 5s 5c 5"/>
    <n v="47.975999999999999"/>
    <n v="3"/>
    <x v="2"/>
    <n v="0.2"/>
    <n v="4.7976000000000028"/>
  </r>
  <r>
    <n v="4081"/>
    <s v="CA-2013-140417"/>
    <d v="2013-09-26T00:00:00"/>
    <n v="2013"/>
    <n v="9"/>
    <x v="21"/>
    <x v="21"/>
    <d v="2013-09-30T00:00:00"/>
    <s v="Standard Class"/>
    <s v="KE-16420"/>
    <s v="Katrina Edelman"/>
    <s v="Corporate"/>
    <s v="United States"/>
    <x v="241"/>
    <x v="21"/>
    <x v="299"/>
    <x v="1"/>
    <s v="OFF-PA-10000380"/>
    <x v="1"/>
    <x v="10"/>
    <s v="REDIFORM Incoming/Outgoing Call Register, 11&quot; X 8 1/2&quot;, 100 Messages"/>
    <n v="60.048000000000002"/>
    <n v="9"/>
    <x v="2"/>
    <n v="0.2"/>
    <n v="22.518000000000001"/>
  </r>
  <r>
    <n v="4082"/>
    <s v="CA-2013-140417"/>
    <d v="2013-09-26T00:00:00"/>
    <n v="2013"/>
    <n v="9"/>
    <x v="21"/>
    <x v="21"/>
    <d v="2013-09-30T00:00:00"/>
    <s v="Standard Class"/>
    <s v="KE-16420"/>
    <s v="Katrina Edelman"/>
    <s v="Corporate"/>
    <s v="United States"/>
    <x v="241"/>
    <x v="21"/>
    <x v="299"/>
    <x v="1"/>
    <s v="OFF-BI-10004828"/>
    <x v="1"/>
    <x v="8"/>
    <s v="GBC Poly Designer Binding Covers"/>
    <n v="5.0220000000000002"/>
    <n v="1"/>
    <x v="6"/>
    <n v="0.7"/>
    <n v="-3.5153999999999996"/>
  </r>
  <r>
    <n v="4083"/>
    <s v="US-2014-151316"/>
    <d v="2014-06-25T00:00:00"/>
    <n v="2014"/>
    <n v="6"/>
    <x v="27"/>
    <x v="27"/>
    <d v="2014-07-01T00:00:00"/>
    <s v="Standard Class"/>
    <s v="MC-17635"/>
    <s v="Matthew Clasen"/>
    <s v="Corporate"/>
    <s v="United States"/>
    <x v="27"/>
    <x v="10"/>
    <x v="67"/>
    <x v="2"/>
    <s v="OFF-BI-10004632"/>
    <x v="1"/>
    <x v="8"/>
    <s v="Ibico Hi-Tech Manual Binding System"/>
    <n v="182.99399999999997"/>
    <n v="3"/>
    <x v="3"/>
    <n v="0.8"/>
    <n v="-320.23950000000013"/>
  </r>
  <r>
    <n v="4084"/>
    <s v="US-2014-151316"/>
    <d v="2014-06-25T00:00:00"/>
    <n v="2014"/>
    <n v="6"/>
    <x v="27"/>
    <x v="27"/>
    <d v="2014-07-01T00:00:00"/>
    <s v="Standard Class"/>
    <s v="MC-17635"/>
    <s v="Matthew Clasen"/>
    <s v="Corporate"/>
    <s v="United States"/>
    <x v="27"/>
    <x v="10"/>
    <x v="67"/>
    <x v="2"/>
    <s v="OFF-PA-10000327"/>
    <x v="1"/>
    <x v="10"/>
    <s v="Xerox 1971"/>
    <n v="10.272000000000002"/>
    <n v="3"/>
    <x v="2"/>
    <n v="0.2"/>
    <n v="3.2099999999999982"/>
  </r>
  <r>
    <n v="4085"/>
    <s v="CA-2014-163692"/>
    <d v="2014-09-08T00:00:00"/>
    <n v="2014"/>
    <n v="9"/>
    <x v="15"/>
    <x v="15"/>
    <d v="2014-09-10T00:00:00"/>
    <s v="First Class"/>
    <s v="Dp-13240"/>
    <s v="Dean percer"/>
    <s v="Home Office"/>
    <s v="United States"/>
    <x v="42"/>
    <x v="16"/>
    <x v="51"/>
    <x v="1"/>
    <s v="OFF-BI-10003291"/>
    <x v="1"/>
    <x v="8"/>
    <s v="Wilson Jones Leather-Like Binders with DublLock Round Rings"/>
    <n v="7.857000000000002"/>
    <n v="3"/>
    <x v="6"/>
    <n v="0.7"/>
    <n v="-6.0236999999999998"/>
  </r>
  <r>
    <n v="4086"/>
    <s v="CA-2013-111913"/>
    <d v="2013-08-05T00:00:00"/>
    <n v="2013"/>
    <n v="8"/>
    <x v="28"/>
    <x v="28"/>
    <d v="2013-08-07T00:00:00"/>
    <s v="Second Class"/>
    <s v="LC-16930"/>
    <s v="Linda Cazamias"/>
    <s v="Corporate"/>
    <s v="United States"/>
    <x v="301"/>
    <x v="1"/>
    <x v="378"/>
    <x v="1"/>
    <s v="TEC-PH-10002275"/>
    <x v="2"/>
    <x v="7"/>
    <s v="Mitel 5320 IP Phone VoIP phone"/>
    <n v="302.38400000000001"/>
    <n v="2"/>
    <x v="2"/>
    <n v="0.2"/>
    <n v="30.238400000000013"/>
  </r>
  <r>
    <n v="4087"/>
    <s v="CA-2013-111913"/>
    <d v="2013-08-05T00:00:00"/>
    <n v="2013"/>
    <n v="8"/>
    <x v="28"/>
    <x v="28"/>
    <d v="2013-08-07T00:00:00"/>
    <s v="Second Class"/>
    <s v="LC-16930"/>
    <s v="Linda Cazamias"/>
    <s v="Corporate"/>
    <s v="United States"/>
    <x v="301"/>
    <x v="1"/>
    <x v="378"/>
    <x v="1"/>
    <s v="OFF-BI-10003291"/>
    <x v="1"/>
    <x v="8"/>
    <s v="Wilson Jones Leather-Like Binders with DublLock Round Rings"/>
    <n v="20.952000000000002"/>
    <n v="3"/>
    <x v="2"/>
    <n v="0.2"/>
    <n v="7.0712999999999981"/>
  </r>
  <r>
    <n v="4088"/>
    <s v="CA-2013-111913"/>
    <d v="2013-08-05T00:00:00"/>
    <n v="2013"/>
    <n v="8"/>
    <x v="28"/>
    <x v="28"/>
    <d v="2013-08-07T00:00:00"/>
    <s v="Second Class"/>
    <s v="LC-16930"/>
    <s v="Linda Cazamias"/>
    <s v="Corporate"/>
    <s v="United States"/>
    <x v="301"/>
    <x v="1"/>
    <x v="378"/>
    <x v="1"/>
    <s v="OFF-BI-10000343"/>
    <x v="1"/>
    <x v="8"/>
    <s v="Pressboard Covers with Storage Hooks, 9 1/2&quot; x 11&quot;, Light Blue"/>
    <n v="11.784000000000001"/>
    <n v="3"/>
    <x v="2"/>
    <n v="0.2"/>
    <n v="3.9770999999999996"/>
  </r>
  <r>
    <n v="4089"/>
    <s v="US-2011-156559"/>
    <d v="2011-08-19T00:00:00"/>
    <n v="2011"/>
    <n v="8"/>
    <x v="9"/>
    <x v="9"/>
    <d v="2011-08-26T00:00:00"/>
    <s v="Standard Class"/>
    <s v="LH-16900"/>
    <s v="Lena Hernandez"/>
    <s v="Consumer"/>
    <s v="United States"/>
    <x v="186"/>
    <x v="36"/>
    <x v="236"/>
    <x v="0"/>
    <s v="FUR-BO-10000711"/>
    <x v="0"/>
    <x v="0"/>
    <s v="Hon Metal Bookcases, Gray"/>
    <n v="638.82000000000005"/>
    <n v="9"/>
    <x v="0"/>
    <n v="0"/>
    <n v="172.48140000000001"/>
  </r>
  <r>
    <n v="4090"/>
    <s v="CA-2013-161473"/>
    <d v="2013-04-02T00:00:00"/>
    <n v="2013"/>
    <n v="4"/>
    <x v="25"/>
    <x v="25"/>
    <d v="2013-04-06T00:00:00"/>
    <s v="Standard Class"/>
    <s v="TB-21175"/>
    <s v="Thomas Boland"/>
    <s v="Corporate"/>
    <s v="United States"/>
    <x v="20"/>
    <x v="15"/>
    <x v="45"/>
    <x v="3"/>
    <s v="OFF-LA-10001297"/>
    <x v="1"/>
    <x v="2"/>
    <s v="Avery 473"/>
    <n v="20.7"/>
    <n v="2"/>
    <x v="0"/>
    <n v="0"/>
    <n v="9.9359999999999999"/>
  </r>
  <r>
    <n v="4091"/>
    <s v="CA-2013-161473"/>
    <d v="2013-04-02T00:00:00"/>
    <n v="2013"/>
    <n v="4"/>
    <x v="25"/>
    <x v="25"/>
    <d v="2013-04-06T00:00:00"/>
    <s v="Standard Class"/>
    <s v="TB-21175"/>
    <s v="Thomas Boland"/>
    <s v="Corporate"/>
    <s v="United States"/>
    <x v="20"/>
    <x v="15"/>
    <x v="45"/>
    <x v="3"/>
    <s v="OFF-SU-10001574"/>
    <x v="1"/>
    <x v="14"/>
    <s v="Acme Value Line Scissors"/>
    <n v="10.95"/>
    <n v="3"/>
    <x v="0"/>
    <n v="0"/>
    <n v="3.2849999999999993"/>
  </r>
  <r>
    <n v="4092"/>
    <s v="CA-2013-161473"/>
    <d v="2013-04-02T00:00:00"/>
    <n v="2013"/>
    <n v="4"/>
    <x v="25"/>
    <x v="25"/>
    <d v="2013-04-06T00:00:00"/>
    <s v="Standard Class"/>
    <s v="TB-21175"/>
    <s v="Thomas Boland"/>
    <s v="Corporate"/>
    <s v="United States"/>
    <x v="20"/>
    <x v="15"/>
    <x v="45"/>
    <x v="3"/>
    <s v="OFF-BI-10003305"/>
    <x v="1"/>
    <x v="8"/>
    <s v="Avery Hanging File Binders"/>
    <n v="14.352000000000002"/>
    <n v="3"/>
    <x v="2"/>
    <n v="0.2"/>
    <n v="4.6643999999999988"/>
  </r>
  <r>
    <n v="4093"/>
    <s v="CA-2014-166576"/>
    <d v="2014-05-17T00:00:00"/>
    <n v="2014"/>
    <n v="5"/>
    <x v="24"/>
    <x v="24"/>
    <d v="2014-05-19T00:00:00"/>
    <s v="First Class"/>
    <s v="JM-15865"/>
    <s v="John Murray"/>
    <s v="Consumer"/>
    <s v="United States"/>
    <x v="59"/>
    <x v="24"/>
    <x v="75"/>
    <x v="3"/>
    <s v="OFF-ST-10002574"/>
    <x v="1"/>
    <x v="4"/>
    <s v="SAFCO Commercial Wire Shelving, Black"/>
    <n v="221.024"/>
    <n v="2"/>
    <x v="2"/>
    <n v="0.2"/>
    <n v="-55.256"/>
  </r>
  <r>
    <n v="4094"/>
    <s v="CA-2012-102491"/>
    <d v="2012-08-24T00:00:00"/>
    <n v="2012"/>
    <n v="8"/>
    <x v="37"/>
    <x v="37"/>
    <d v="2012-08-28T00:00:00"/>
    <s v="Standard Class"/>
    <s v="KW-16435"/>
    <s v="Katrina Willman"/>
    <s v="Consumer"/>
    <s v="United States"/>
    <x v="159"/>
    <x v="0"/>
    <x v="202"/>
    <x v="0"/>
    <s v="TEC-MA-10000864"/>
    <x v="2"/>
    <x v="15"/>
    <s v="Cisco 9971 IP Video Phone Charcoal"/>
    <n v="3080"/>
    <n v="7"/>
    <x v="0"/>
    <n v="0"/>
    <n v="1416.7999999999997"/>
  </r>
  <r>
    <n v="4095"/>
    <s v="CA-2012-102491"/>
    <d v="2012-08-24T00:00:00"/>
    <n v="2012"/>
    <n v="8"/>
    <x v="37"/>
    <x v="37"/>
    <d v="2012-08-28T00:00:00"/>
    <s v="Standard Class"/>
    <s v="KW-16435"/>
    <s v="Katrina Willman"/>
    <s v="Consumer"/>
    <s v="United States"/>
    <x v="159"/>
    <x v="0"/>
    <x v="202"/>
    <x v="0"/>
    <s v="TEC-AC-10003289"/>
    <x v="2"/>
    <x v="11"/>
    <s v="Anker Ultra-Slim Mini Bluetooth 3.0 Wireless Keyboard"/>
    <n v="79.959999999999994"/>
    <n v="4"/>
    <x v="0"/>
    <n v="0"/>
    <n v="18.390799999999999"/>
  </r>
  <r>
    <n v="4096"/>
    <s v="CA-2012-102491"/>
    <d v="2012-08-24T00:00:00"/>
    <n v="2012"/>
    <n v="8"/>
    <x v="37"/>
    <x v="37"/>
    <d v="2012-08-28T00:00:00"/>
    <s v="Standard Class"/>
    <s v="KW-16435"/>
    <s v="Katrina Willman"/>
    <s v="Consumer"/>
    <s v="United States"/>
    <x v="159"/>
    <x v="0"/>
    <x v="202"/>
    <x v="0"/>
    <s v="TEC-PH-10001619"/>
    <x v="2"/>
    <x v="7"/>
    <s v="LG G3"/>
    <n v="587.97"/>
    <n v="3"/>
    <x v="0"/>
    <n v="0"/>
    <n v="170.51129999999998"/>
  </r>
  <r>
    <n v="4097"/>
    <s v="CA-2011-116904"/>
    <d v="2011-09-23T00:00:00"/>
    <n v="2011"/>
    <n v="9"/>
    <x v="30"/>
    <x v="30"/>
    <d v="2011-09-28T00:00:00"/>
    <s v="Standard Class"/>
    <s v="SC-20095"/>
    <s v="Sanjit Chand"/>
    <s v="Consumer"/>
    <s v="United States"/>
    <x v="31"/>
    <x v="11"/>
    <x v="39"/>
    <x v="2"/>
    <s v="OFF-PA-10004888"/>
    <x v="1"/>
    <x v="10"/>
    <s v="Xerox 217"/>
    <n v="32.400000000000006"/>
    <n v="5"/>
    <x v="0"/>
    <n v="0"/>
    <n v="15.552000000000001"/>
  </r>
  <r>
    <n v="4098"/>
    <s v="CA-2011-116904"/>
    <d v="2011-09-23T00:00:00"/>
    <n v="2011"/>
    <n v="9"/>
    <x v="30"/>
    <x v="30"/>
    <d v="2011-09-28T00:00:00"/>
    <s v="Standard Class"/>
    <s v="SC-20095"/>
    <s v="Sanjit Chand"/>
    <s v="Consumer"/>
    <s v="United States"/>
    <x v="31"/>
    <x v="11"/>
    <x v="39"/>
    <x v="2"/>
    <s v="OFF-ST-10000736"/>
    <x v="1"/>
    <x v="4"/>
    <s v="Carina Double Wide Media Storage Towers in Natural &amp; Black"/>
    <n v="404.90000000000003"/>
    <n v="5"/>
    <x v="0"/>
    <n v="0"/>
    <n v="16.195999999999984"/>
  </r>
  <r>
    <n v="4099"/>
    <s v="CA-2011-116904"/>
    <d v="2011-09-23T00:00:00"/>
    <n v="2011"/>
    <n v="9"/>
    <x v="30"/>
    <x v="30"/>
    <d v="2011-09-28T00:00:00"/>
    <s v="Standard Class"/>
    <s v="SC-20095"/>
    <s v="Sanjit Chand"/>
    <s v="Consumer"/>
    <s v="United States"/>
    <x v="31"/>
    <x v="11"/>
    <x v="39"/>
    <x v="2"/>
    <s v="OFF-BI-10001120"/>
    <x v="1"/>
    <x v="8"/>
    <s v="Ibico EPK-21 Electric Binding System"/>
    <n v="9449.9500000000007"/>
    <n v="5"/>
    <x v="0"/>
    <n v="0"/>
    <n v="4630.4755000000005"/>
  </r>
  <r>
    <n v="4100"/>
    <s v="CA-2011-116904"/>
    <d v="2011-09-23T00:00:00"/>
    <n v="2011"/>
    <n v="9"/>
    <x v="30"/>
    <x v="30"/>
    <d v="2011-09-28T00:00:00"/>
    <s v="Standard Class"/>
    <s v="SC-20095"/>
    <s v="Sanjit Chand"/>
    <s v="Consumer"/>
    <s v="United States"/>
    <x v="31"/>
    <x v="11"/>
    <x v="39"/>
    <x v="2"/>
    <s v="OFF-BI-10000301"/>
    <x v="1"/>
    <x v="8"/>
    <s v="GBC Instant Report Kit"/>
    <n v="12.94"/>
    <n v="2"/>
    <x v="0"/>
    <n v="0"/>
    <n v="6.47"/>
  </r>
  <r>
    <n v="4101"/>
    <s v="US-2014-102288"/>
    <d v="2014-06-20T00:00:00"/>
    <n v="2014"/>
    <n v="6"/>
    <x v="27"/>
    <x v="27"/>
    <d v="2014-06-24T00:00:00"/>
    <s v="Standard Class"/>
    <s v="ZC-21910"/>
    <s v="Zuschuss Carroll"/>
    <s v="Consumer"/>
    <s v="United States"/>
    <x v="12"/>
    <x v="5"/>
    <x v="14"/>
    <x v="2"/>
    <s v="OFF-AP-10004655"/>
    <x v="1"/>
    <x v="9"/>
    <s v="Holmes Visible Mist Ultrasonic Humidifier with 2.3-Gallon Output per Day, Replacement Filter"/>
    <n v="2.2639999999999993"/>
    <n v="1"/>
    <x v="3"/>
    <n v="0.8"/>
    <n v="-5.2072000000000012"/>
  </r>
  <r>
    <n v="4102"/>
    <s v="US-2014-102288"/>
    <d v="2014-06-20T00:00:00"/>
    <n v="2014"/>
    <n v="6"/>
    <x v="27"/>
    <x v="27"/>
    <d v="2014-06-24T00:00:00"/>
    <s v="Standard Class"/>
    <s v="ZC-21910"/>
    <s v="Zuschuss Carroll"/>
    <s v="Consumer"/>
    <s v="United States"/>
    <x v="12"/>
    <x v="5"/>
    <x v="14"/>
    <x v="2"/>
    <s v="OFF-AP-10002906"/>
    <x v="1"/>
    <x v="9"/>
    <s v="Hoover Replacement Belt for Commercial Guardsman Heavy-Duty Upright Vacuum"/>
    <n v="0.44399999999999995"/>
    <n v="1"/>
    <x v="3"/>
    <n v="0.8"/>
    <n v="-1.1100000000000003"/>
  </r>
  <r>
    <n v="4103"/>
    <s v="US-2014-102288"/>
    <d v="2014-06-20T00:00:00"/>
    <n v="2014"/>
    <n v="6"/>
    <x v="27"/>
    <x v="27"/>
    <d v="2014-06-24T00:00:00"/>
    <s v="Standard Class"/>
    <s v="ZC-21910"/>
    <s v="Zuschuss Carroll"/>
    <s v="Consumer"/>
    <s v="United States"/>
    <x v="12"/>
    <x v="5"/>
    <x v="14"/>
    <x v="2"/>
    <s v="OFF-PA-10000740"/>
    <x v="1"/>
    <x v="10"/>
    <s v="Xerox 1982"/>
    <n v="146.17600000000002"/>
    <n v="8"/>
    <x v="2"/>
    <n v="0.2"/>
    <n v="47.50719999999999"/>
  </r>
  <r>
    <n v="4104"/>
    <s v="CA-2014-137456"/>
    <d v="2014-12-22T00:00:00"/>
    <n v="2014"/>
    <n v="12"/>
    <x v="22"/>
    <x v="22"/>
    <d v="2014-12-22T00:00:00"/>
    <s v="Same Day"/>
    <s v="RB-19465"/>
    <s v="Rick Bensley"/>
    <s v="Home Office"/>
    <s v="United States"/>
    <x v="9"/>
    <x v="8"/>
    <x v="10"/>
    <x v="2"/>
    <s v="FUR-FU-10001940"/>
    <x v="0"/>
    <x v="5"/>
    <s v="Staples"/>
    <n v="15.92"/>
    <n v="2"/>
    <x v="0"/>
    <n v="0"/>
    <n v="7.0048000000000012"/>
  </r>
  <r>
    <n v="4105"/>
    <s v="US-2014-155999"/>
    <d v="2014-08-08T00:00:00"/>
    <n v="2014"/>
    <n v="8"/>
    <x v="43"/>
    <x v="43"/>
    <d v="2014-08-14T00:00:00"/>
    <s v="Standard Class"/>
    <s v="JK-15370"/>
    <s v="Jay Kimmel"/>
    <s v="Consumer"/>
    <s v="United States"/>
    <x v="70"/>
    <x v="1"/>
    <x v="188"/>
    <x v="1"/>
    <s v="TEC-PH-10000439"/>
    <x v="2"/>
    <x v="7"/>
    <s v="GE DSL Phone Line Filter"/>
    <n v="159.96000000000004"/>
    <n v="5"/>
    <x v="2"/>
    <n v="0.2"/>
    <n v="17.995499999999979"/>
  </r>
  <r>
    <n v="4106"/>
    <s v="US-2014-155999"/>
    <d v="2014-08-08T00:00:00"/>
    <n v="2014"/>
    <n v="8"/>
    <x v="43"/>
    <x v="43"/>
    <d v="2014-08-14T00:00:00"/>
    <s v="Standard Class"/>
    <s v="JK-15370"/>
    <s v="Jay Kimmel"/>
    <s v="Consumer"/>
    <s v="United States"/>
    <x v="70"/>
    <x v="1"/>
    <x v="188"/>
    <x v="1"/>
    <s v="OFF-BI-10000404"/>
    <x v="1"/>
    <x v="8"/>
    <s v="Avery Printable Repositionable Plastic Tabs"/>
    <n v="13.76"/>
    <n v="2"/>
    <x v="2"/>
    <n v="0.2"/>
    <n v="4.6440000000000001"/>
  </r>
  <r>
    <n v="4107"/>
    <s v="US-2013-148334"/>
    <d v="2013-08-23T00:00:00"/>
    <n v="2013"/>
    <n v="8"/>
    <x v="28"/>
    <x v="28"/>
    <d v="2013-08-27T00:00:00"/>
    <s v="Standard Class"/>
    <s v="DD-13570"/>
    <s v="Dorothy Dickinson"/>
    <s v="Consumer"/>
    <s v="United States"/>
    <x v="12"/>
    <x v="5"/>
    <x v="16"/>
    <x v="2"/>
    <s v="OFF-BI-10003676"/>
    <x v="1"/>
    <x v="8"/>
    <s v="GBC Standard Recycled Report Covers, Clear Plastic Sheets"/>
    <n v="4.3119999999999985"/>
    <n v="2"/>
    <x v="3"/>
    <n v="0.8"/>
    <n v="-6.8992000000000022"/>
  </r>
  <r>
    <n v="4108"/>
    <s v="CA-2012-105599"/>
    <d v="2012-09-07T00:00:00"/>
    <n v="2012"/>
    <n v="9"/>
    <x v="11"/>
    <x v="11"/>
    <d v="2012-09-07T00:00:00"/>
    <s v="Same Day"/>
    <s v="MC-17275"/>
    <s v="Marc Crier"/>
    <s v="Consumer"/>
    <s v="United States"/>
    <x v="20"/>
    <x v="15"/>
    <x v="164"/>
    <x v="3"/>
    <s v="OFF-ST-10002486"/>
    <x v="1"/>
    <x v="4"/>
    <s v="Eldon Shelf Savers Cubes and Bins"/>
    <n v="13.96"/>
    <n v="2"/>
    <x v="0"/>
    <n v="0"/>
    <n v="0.27919999999999945"/>
  </r>
  <r>
    <n v="4109"/>
    <s v="CA-2012-105599"/>
    <d v="2012-09-07T00:00:00"/>
    <n v="2012"/>
    <n v="9"/>
    <x v="11"/>
    <x v="11"/>
    <d v="2012-09-07T00:00:00"/>
    <s v="Same Day"/>
    <s v="MC-17275"/>
    <s v="Marc Crier"/>
    <s v="Consumer"/>
    <s v="United States"/>
    <x v="20"/>
    <x v="15"/>
    <x v="164"/>
    <x v="3"/>
    <s v="FUR-TA-10003837"/>
    <x v="0"/>
    <x v="3"/>
    <s v="Anderson Hickey Conga Table Tops &amp; Accessories"/>
    <n v="27.414000000000001"/>
    <n v="3"/>
    <x v="10"/>
    <n v="0.4"/>
    <n v="-14.163900000000005"/>
  </r>
  <r>
    <n v="4110"/>
    <s v="CA-2012-153717"/>
    <d v="2012-12-25T00:00:00"/>
    <n v="2012"/>
    <n v="12"/>
    <x v="14"/>
    <x v="14"/>
    <d v="2013-01-01T00:00:00"/>
    <s v="Standard Class"/>
    <s v="DL-13495"/>
    <s v="Dionis Lloyd"/>
    <s v="Corporate"/>
    <s v="United States"/>
    <x v="66"/>
    <x v="12"/>
    <x v="83"/>
    <x v="2"/>
    <s v="TEC-PH-10002923"/>
    <x v="2"/>
    <x v="7"/>
    <s v="Logitech B530 USB Headset - headset - Full size, Binaural"/>
    <n v="73.98"/>
    <n v="2"/>
    <x v="0"/>
    <n v="0"/>
    <n v="19.974600000000002"/>
  </r>
  <r>
    <n v="4111"/>
    <s v="CA-2012-153717"/>
    <d v="2012-12-25T00:00:00"/>
    <n v="2012"/>
    <n v="12"/>
    <x v="14"/>
    <x v="14"/>
    <d v="2013-01-01T00:00:00"/>
    <s v="Standard Class"/>
    <s v="DL-13495"/>
    <s v="Dionis Lloyd"/>
    <s v="Corporate"/>
    <s v="United States"/>
    <x v="66"/>
    <x v="12"/>
    <x v="83"/>
    <x v="2"/>
    <s v="FUR-BO-10004360"/>
    <x v="0"/>
    <x v="0"/>
    <s v="Rush Hierlooms Collection Rich Wood Bookcases"/>
    <n v="160.97999999999999"/>
    <n v="1"/>
    <x v="0"/>
    <n v="0"/>
    <n v="20.927400000000006"/>
  </r>
  <r>
    <n v="4112"/>
    <s v="CA-2012-153717"/>
    <d v="2012-12-25T00:00:00"/>
    <n v="2012"/>
    <n v="12"/>
    <x v="14"/>
    <x v="14"/>
    <d v="2013-01-01T00:00:00"/>
    <s v="Standard Class"/>
    <s v="DL-13495"/>
    <s v="Dionis Lloyd"/>
    <s v="Corporate"/>
    <s v="United States"/>
    <x v="66"/>
    <x v="12"/>
    <x v="83"/>
    <x v="2"/>
    <s v="OFF-PA-10002160"/>
    <x v="1"/>
    <x v="10"/>
    <s v="Xerox 1978"/>
    <n v="17.34"/>
    <n v="3"/>
    <x v="0"/>
    <n v="0"/>
    <n v="8.4966000000000008"/>
  </r>
  <r>
    <n v="4113"/>
    <s v="CA-2012-153717"/>
    <d v="2012-12-25T00:00:00"/>
    <n v="2012"/>
    <n v="12"/>
    <x v="14"/>
    <x v="14"/>
    <d v="2013-01-01T00:00:00"/>
    <s v="Standard Class"/>
    <s v="DL-13495"/>
    <s v="Dionis Lloyd"/>
    <s v="Corporate"/>
    <s v="United States"/>
    <x v="66"/>
    <x v="12"/>
    <x v="83"/>
    <x v="2"/>
    <s v="OFF-AR-10002375"/>
    <x v="1"/>
    <x v="6"/>
    <s v="Newell 351"/>
    <n v="3.28"/>
    <n v="1"/>
    <x v="0"/>
    <n v="0"/>
    <n v="0.9511999999999996"/>
  </r>
  <r>
    <n v="4114"/>
    <s v="CA-2012-116687"/>
    <d v="2012-05-02T00:00:00"/>
    <n v="2012"/>
    <n v="5"/>
    <x v="33"/>
    <x v="33"/>
    <d v="2012-05-07T00:00:00"/>
    <s v="Standard Class"/>
    <s v="NC-18625"/>
    <s v="Noah Childs"/>
    <s v="Corporate"/>
    <s v="United States"/>
    <x v="12"/>
    <x v="5"/>
    <x v="14"/>
    <x v="2"/>
    <s v="OFF-LA-10000443"/>
    <x v="1"/>
    <x v="2"/>
    <s v="Avery 501"/>
    <n v="8.8559999999999999"/>
    <n v="3"/>
    <x v="2"/>
    <n v="0.2"/>
    <n v="2.9888999999999997"/>
  </r>
  <r>
    <n v="4115"/>
    <s v="CA-2012-116687"/>
    <d v="2012-05-02T00:00:00"/>
    <n v="2012"/>
    <n v="5"/>
    <x v="33"/>
    <x v="33"/>
    <d v="2012-05-07T00:00:00"/>
    <s v="Standard Class"/>
    <s v="NC-18625"/>
    <s v="Noah Childs"/>
    <s v="Corporate"/>
    <s v="United States"/>
    <x v="12"/>
    <x v="5"/>
    <x v="14"/>
    <x v="2"/>
    <s v="TEC-PH-10001750"/>
    <x v="2"/>
    <x v="7"/>
    <s v="Samsung Rugby III"/>
    <n v="158.376"/>
    <n v="3"/>
    <x v="2"/>
    <n v="0.2"/>
    <n v="13.857900000000008"/>
  </r>
  <r>
    <n v="4116"/>
    <s v="CA-2013-163573"/>
    <d v="2013-11-25T00:00:00"/>
    <n v="2013"/>
    <n v="11"/>
    <x v="0"/>
    <x v="0"/>
    <d v="2013-11-28T00:00:00"/>
    <s v="First Class"/>
    <s v="AC-10450"/>
    <s v="Amy Cox"/>
    <s v="Consumer"/>
    <s v="United States"/>
    <x v="4"/>
    <x v="4"/>
    <x v="59"/>
    <x v="1"/>
    <s v="OFF-BI-10004632"/>
    <x v="1"/>
    <x v="8"/>
    <s v="Ibico Hi-Tech Manual Binding System"/>
    <n v="1219.96"/>
    <n v="5"/>
    <x v="2"/>
    <n v="0.2"/>
    <n v="381.23749999999995"/>
  </r>
  <r>
    <n v="4117"/>
    <s v="CA-2012-153416"/>
    <d v="2012-11-24T00:00:00"/>
    <n v="2012"/>
    <n v="11"/>
    <x v="6"/>
    <x v="6"/>
    <d v="2012-11-29T00:00:00"/>
    <s v="Standard Class"/>
    <s v="TS-21340"/>
    <s v="Toby Swindell"/>
    <s v="Consumer"/>
    <s v="United States"/>
    <x v="1"/>
    <x v="1"/>
    <x v="1"/>
    <x v="1"/>
    <s v="OFF-BI-10002813"/>
    <x v="1"/>
    <x v="8"/>
    <s v="Avery Reinforcements for Hole-Punch Pages"/>
    <n v="3.1680000000000001"/>
    <n v="2"/>
    <x v="2"/>
    <n v="0.2"/>
    <n v="0.99"/>
  </r>
  <r>
    <n v="4118"/>
    <s v="CA-2012-153416"/>
    <d v="2012-11-24T00:00:00"/>
    <n v="2012"/>
    <n v="11"/>
    <x v="6"/>
    <x v="6"/>
    <d v="2012-11-29T00:00:00"/>
    <s v="Standard Class"/>
    <s v="TS-21340"/>
    <s v="Toby Swindell"/>
    <s v="Consumer"/>
    <s v="United States"/>
    <x v="1"/>
    <x v="1"/>
    <x v="1"/>
    <x v="1"/>
    <s v="OFF-PA-10002005"/>
    <x v="1"/>
    <x v="10"/>
    <s v="Xerox 225"/>
    <n v="19.440000000000001"/>
    <n v="3"/>
    <x v="0"/>
    <n v="0"/>
    <n v="9.3312000000000008"/>
  </r>
  <r>
    <n v="4119"/>
    <s v="CA-2012-153416"/>
    <d v="2012-11-24T00:00:00"/>
    <n v="2012"/>
    <n v="11"/>
    <x v="6"/>
    <x v="6"/>
    <d v="2012-11-29T00:00:00"/>
    <s v="Standard Class"/>
    <s v="TS-21340"/>
    <s v="Toby Swindell"/>
    <s v="Consumer"/>
    <s v="United States"/>
    <x v="1"/>
    <x v="1"/>
    <x v="1"/>
    <x v="1"/>
    <s v="OFF-ST-10000060"/>
    <x v="1"/>
    <x v="4"/>
    <s v="Fellowes Bankers Box Staxonsteel Drawer File/Stacking System"/>
    <n v="454.86"/>
    <n v="7"/>
    <x v="0"/>
    <n v="0"/>
    <n v="54.583200000000019"/>
  </r>
  <r>
    <n v="4120"/>
    <s v="CA-2012-153416"/>
    <d v="2012-11-24T00:00:00"/>
    <n v="2012"/>
    <n v="11"/>
    <x v="6"/>
    <x v="6"/>
    <d v="2012-11-29T00:00:00"/>
    <s v="Standard Class"/>
    <s v="TS-21340"/>
    <s v="Toby Swindell"/>
    <s v="Consumer"/>
    <s v="United States"/>
    <x v="1"/>
    <x v="1"/>
    <x v="1"/>
    <x v="1"/>
    <s v="OFF-BI-10002706"/>
    <x v="1"/>
    <x v="8"/>
    <s v="Avery Premier Heavy-Duty Binder with Round Locking Rings"/>
    <n v="91.391999999999996"/>
    <n v="8"/>
    <x v="2"/>
    <n v="0.2"/>
    <n v="29.702399999999997"/>
  </r>
  <r>
    <n v="4121"/>
    <s v="CA-2014-117394"/>
    <d v="2014-09-05T00:00:00"/>
    <n v="2014"/>
    <n v="9"/>
    <x v="15"/>
    <x v="15"/>
    <d v="2014-09-11T00:00:00"/>
    <s v="Standard Class"/>
    <s v="MM-17920"/>
    <s v="Michael Moore"/>
    <s v="Consumer"/>
    <s v="United States"/>
    <x v="10"/>
    <x v="9"/>
    <x v="74"/>
    <x v="3"/>
    <s v="TEC-AC-10000199"/>
    <x v="2"/>
    <x v="11"/>
    <s v="Kingston Digital DataTraveler 8GB USB 2.0"/>
    <n v="19.040000000000003"/>
    <n v="4"/>
    <x v="2"/>
    <n v="0.2"/>
    <n v="-1.4279999999999999"/>
  </r>
  <r>
    <n v="4122"/>
    <s v="CA-2014-133823"/>
    <d v="2014-05-12T00:00:00"/>
    <n v="2014"/>
    <n v="5"/>
    <x v="24"/>
    <x v="24"/>
    <d v="2014-05-13T00:00:00"/>
    <s v="Same Day"/>
    <s v="LP-17080"/>
    <s v="Liz Pelletier"/>
    <s v="Consumer"/>
    <s v="United States"/>
    <x v="4"/>
    <x v="4"/>
    <x v="5"/>
    <x v="1"/>
    <s v="OFF-PA-10002870"/>
    <x v="1"/>
    <x v="10"/>
    <s v="Ampad Phone Message Book, Recycled, 400 Message Capacity, 5 ¾” x 11”"/>
    <n v="37.44"/>
    <n v="6"/>
    <x v="0"/>
    <n v="0"/>
    <n v="16.847999999999999"/>
  </r>
  <r>
    <n v="4123"/>
    <s v="CA-2014-133823"/>
    <d v="2014-05-12T00:00:00"/>
    <n v="2014"/>
    <n v="5"/>
    <x v="24"/>
    <x v="24"/>
    <d v="2014-05-13T00:00:00"/>
    <s v="Same Day"/>
    <s v="LP-17080"/>
    <s v="Liz Pelletier"/>
    <s v="Consumer"/>
    <s v="United States"/>
    <x v="4"/>
    <x v="4"/>
    <x v="5"/>
    <x v="1"/>
    <s v="OFF-LA-10004545"/>
    <x v="1"/>
    <x v="2"/>
    <s v="Avery 50"/>
    <n v="37.589999999999996"/>
    <n v="3"/>
    <x v="0"/>
    <n v="0"/>
    <n v="17.667299999999997"/>
  </r>
  <r>
    <n v="4124"/>
    <s v="CA-2014-133823"/>
    <d v="2014-05-12T00:00:00"/>
    <n v="2014"/>
    <n v="5"/>
    <x v="24"/>
    <x v="24"/>
    <d v="2014-05-13T00:00:00"/>
    <s v="Same Day"/>
    <s v="LP-17080"/>
    <s v="Liz Pelletier"/>
    <s v="Consumer"/>
    <s v="United States"/>
    <x v="4"/>
    <x v="4"/>
    <x v="5"/>
    <x v="1"/>
    <s v="OFF-BI-10000962"/>
    <x v="1"/>
    <x v="8"/>
    <s v="Acco Flexible ACCOHIDE Square Ring Data Binder, Dark Blue, 11 1/2&quot; X 14&quot; 7/8&quot;"/>
    <n v="26.032"/>
    <n v="2"/>
    <x v="2"/>
    <n v="0.2"/>
    <n v="9.4365999999999985"/>
  </r>
  <r>
    <n v="4125"/>
    <s v="CA-2011-127523"/>
    <d v="2011-05-11T00:00:00"/>
    <n v="2011"/>
    <n v="5"/>
    <x v="8"/>
    <x v="8"/>
    <d v="2011-05-18T00:00:00"/>
    <s v="Standard Class"/>
    <s v="BG-11695"/>
    <s v="Brooke Gillingham"/>
    <s v="Corporate"/>
    <s v="United States"/>
    <x v="232"/>
    <x v="15"/>
    <x v="289"/>
    <x v="3"/>
    <s v="OFF-AP-10004249"/>
    <x v="1"/>
    <x v="9"/>
    <s v="Staples"/>
    <n v="35.910000000000004"/>
    <n v="3"/>
    <x v="0"/>
    <n v="0"/>
    <n v="9.6956999999999987"/>
  </r>
  <r>
    <n v="4126"/>
    <s v="CA-2014-123239"/>
    <d v="2014-07-28T00:00:00"/>
    <n v="2014"/>
    <n v="7"/>
    <x v="10"/>
    <x v="10"/>
    <d v="2014-08-01T00:00:00"/>
    <s v="Second Class"/>
    <s v="MG-18145"/>
    <s v="Mike Gockenbach"/>
    <s v="Consumer"/>
    <s v="United States"/>
    <x v="108"/>
    <x v="2"/>
    <x v="133"/>
    <x v="0"/>
    <s v="FUR-FU-10001602"/>
    <x v="0"/>
    <x v="5"/>
    <s v="Eldon Delta Triangular Chair Mat, 52&quot; x 58&quot;, Clear"/>
    <n v="91.032000000000011"/>
    <n v="3"/>
    <x v="2"/>
    <n v="0.2"/>
    <n v="-2.2758000000000109"/>
  </r>
  <r>
    <n v="4127"/>
    <s v="CA-2014-156769"/>
    <d v="2014-05-07T00:00:00"/>
    <n v="2014"/>
    <n v="5"/>
    <x v="24"/>
    <x v="24"/>
    <d v="2014-05-10T00:00:00"/>
    <s v="First Class"/>
    <s v="GZ-14470"/>
    <s v="Gary Zandusky"/>
    <s v="Consumer"/>
    <s v="United States"/>
    <x v="81"/>
    <x v="17"/>
    <x v="101"/>
    <x v="0"/>
    <s v="OFF-AR-10003179"/>
    <x v="1"/>
    <x v="6"/>
    <s v="Dixon Ticonderoga Core-Lock Colored Pencils"/>
    <n v="54.66"/>
    <n v="6"/>
    <x v="0"/>
    <n v="0"/>
    <n v="18.037799999999997"/>
  </r>
  <r>
    <n v="4128"/>
    <s v="CA-2011-127299"/>
    <d v="2011-09-19T00:00:00"/>
    <n v="2011"/>
    <n v="9"/>
    <x v="30"/>
    <x v="30"/>
    <d v="2011-09-24T00:00:00"/>
    <s v="Standard Class"/>
    <s v="JL-15835"/>
    <s v="John Lee"/>
    <s v="Consumer"/>
    <s v="United States"/>
    <x v="35"/>
    <x v="3"/>
    <x v="43"/>
    <x v="0"/>
    <s v="OFF-ST-10003722"/>
    <x v="1"/>
    <x v="4"/>
    <s v="Project Tote Personal File"/>
    <n v="67.343999999999994"/>
    <n v="6"/>
    <x v="2"/>
    <n v="0.2"/>
    <n v="7.5761999999999894"/>
  </r>
  <r>
    <n v="4129"/>
    <s v="CA-2011-127299"/>
    <d v="2011-09-19T00:00:00"/>
    <n v="2011"/>
    <n v="9"/>
    <x v="30"/>
    <x v="30"/>
    <d v="2011-09-24T00:00:00"/>
    <s v="Standard Class"/>
    <s v="JL-15835"/>
    <s v="John Lee"/>
    <s v="Consumer"/>
    <s v="United States"/>
    <x v="35"/>
    <x v="3"/>
    <x v="43"/>
    <x v="0"/>
    <s v="TEC-MA-10001127"/>
    <x v="2"/>
    <x v="15"/>
    <s v="HP Designjet T520 Inkjet Large Format Printer - 24&quot; Color"/>
    <n v="2624.9850000000001"/>
    <n v="3"/>
    <x v="5"/>
    <n v="0.5"/>
    <n v="-944.99460000000045"/>
  </r>
  <r>
    <n v="4130"/>
    <s v="CA-2012-121272"/>
    <d v="2012-03-29T00:00:00"/>
    <n v="2012"/>
    <n v="3"/>
    <x v="29"/>
    <x v="29"/>
    <d v="2012-04-04T00:00:00"/>
    <s v="Standard Class"/>
    <s v="DO-13435"/>
    <s v="Denny Ordway"/>
    <s v="Consumer"/>
    <s v="United States"/>
    <x v="4"/>
    <x v="4"/>
    <x v="5"/>
    <x v="1"/>
    <s v="OFF-AP-10001947"/>
    <x v="1"/>
    <x v="9"/>
    <s v="Acco 6 Outlet Guardian Premium Plus Surge Suppressor"/>
    <n v="73.28"/>
    <n v="4"/>
    <x v="0"/>
    <n v="0"/>
    <n v="21.251199999999997"/>
  </r>
  <r>
    <n v="4131"/>
    <s v="CA-2011-115336"/>
    <d v="2011-11-18T00:00:00"/>
    <n v="2011"/>
    <n v="11"/>
    <x v="7"/>
    <x v="7"/>
    <d v="2011-11-25T00:00:00"/>
    <s v="Standard Class"/>
    <s v="AB-10600"/>
    <s v="Ann Blume"/>
    <s v="Corporate"/>
    <s v="United States"/>
    <x v="22"/>
    <x v="10"/>
    <x v="36"/>
    <x v="2"/>
    <s v="OFF-BI-10001107"/>
    <x v="1"/>
    <x v="8"/>
    <s v="GBC White Gloss Covers, Plain Front"/>
    <n v="14.479999999999997"/>
    <n v="5"/>
    <x v="3"/>
    <n v="0.8"/>
    <n v="-23.89200000000001"/>
  </r>
  <r>
    <n v="4132"/>
    <s v="CA-2012-111703"/>
    <d v="2012-07-02T00:00:00"/>
    <n v="2012"/>
    <n v="7"/>
    <x v="38"/>
    <x v="38"/>
    <d v="2012-07-09T00:00:00"/>
    <s v="Standard Class"/>
    <s v="KB-16315"/>
    <s v="Karl Braun"/>
    <s v="Consumer"/>
    <s v="United States"/>
    <x v="389"/>
    <x v="2"/>
    <x v="474"/>
    <x v="0"/>
    <s v="OFF-PA-10000349"/>
    <x v="1"/>
    <x v="10"/>
    <s v="Staples"/>
    <n v="11.952000000000002"/>
    <n v="3"/>
    <x v="2"/>
    <n v="0.2"/>
    <n v="4.0338000000000003"/>
  </r>
  <r>
    <n v="4133"/>
    <s v="CA-2012-111703"/>
    <d v="2012-07-02T00:00:00"/>
    <n v="2012"/>
    <n v="7"/>
    <x v="38"/>
    <x v="38"/>
    <d v="2012-07-09T00:00:00"/>
    <s v="Standard Class"/>
    <s v="KB-16315"/>
    <s v="Karl Braun"/>
    <s v="Consumer"/>
    <s v="United States"/>
    <x v="389"/>
    <x v="2"/>
    <x v="474"/>
    <x v="0"/>
    <s v="OFF-PA-10003349"/>
    <x v="1"/>
    <x v="10"/>
    <s v="Xerox 1957"/>
    <n v="15.552000000000003"/>
    <n v="3"/>
    <x v="2"/>
    <n v="0.2"/>
    <n v="5.6375999999999999"/>
  </r>
  <r>
    <n v="4134"/>
    <s v="CA-2011-128839"/>
    <d v="2011-09-08T00:00:00"/>
    <n v="2011"/>
    <n v="9"/>
    <x v="30"/>
    <x v="30"/>
    <d v="2011-09-13T00:00:00"/>
    <s v="Standard Class"/>
    <s v="TT-21070"/>
    <s v="Ted Trevino"/>
    <s v="Consumer"/>
    <s v="United States"/>
    <x v="269"/>
    <x v="17"/>
    <x v="336"/>
    <x v="0"/>
    <s v="OFF-FA-10002280"/>
    <x v="1"/>
    <x v="13"/>
    <s v="Advantus Plastic Paper Clips"/>
    <n v="45"/>
    <n v="9"/>
    <x v="0"/>
    <n v="0"/>
    <n v="21.599999999999998"/>
  </r>
  <r>
    <n v="4135"/>
    <s v="CA-2011-128839"/>
    <d v="2011-09-08T00:00:00"/>
    <n v="2011"/>
    <n v="9"/>
    <x v="30"/>
    <x v="30"/>
    <d v="2011-09-13T00:00:00"/>
    <s v="Standard Class"/>
    <s v="TT-21070"/>
    <s v="Ted Trevino"/>
    <s v="Consumer"/>
    <s v="United States"/>
    <x v="269"/>
    <x v="17"/>
    <x v="336"/>
    <x v="0"/>
    <s v="TEC-MA-10000029"/>
    <x v="2"/>
    <x v="15"/>
    <s v="Epson WorkForce WF-2530 All-in-One Printer, Copier Scanner"/>
    <n v="209.96999999999997"/>
    <n v="3"/>
    <x v="0"/>
    <n v="0"/>
    <n v="90.287100000000009"/>
  </r>
  <r>
    <n v="4136"/>
    <s v="CA-2014-105914"/>
    <d v="2014-10-03T00:00:00"/>
    <n v="2014"/>
    <n v="10"/>
    <x v="13"/>
    <x v="13"/>
    <d v="2014-10-09T00:00:00"/>
    <s v="Standard Class"/>
    <s v="PV-18985"/>
    <s v="Paul Van Hugh"/>
    <s v="Home Office"/>
    <s v="United States"/>
    <x v="1"/>
    <x v="1"/>
    <x v="1"/>
    <x v="1"/>
    <s v="OFF-BI-10002854"/>
    <x v="1"/>
    <x v="8"/>
    <s v="Performers Binder/Pad Holder, Black"/>
    <n v="112.12000000000002"/>
    <n v="5"/>
    <x v="2"/>
    <n v="0.2"/>
    <n v="42.045000000000002"/>
  </r>
  <r>
    <n v="4137"/>
    <s v="CA-2014-105914"/>
    <d v="2014-10-03T00:00:00"/>
    <n v="2014"/>
    <n v="10"/>
    <x v="13"/>
    <x v="13"/>
    <d v="2014-10-09T00:00:00"/>
    <s v="Standard Class"/>
    <s v="PV-18985"/>
    <s v="Paul Van Hugh"/>
    <s v="Home Office"/>
    <s v="United States"/>
    <x v="1"/>
    <x v="1"/>
    <x v="1"/>
    <x v="1"/>
    <s v="OFF-ST-10003716"/>
    <x v="1"/>
    <x v="4"/>
    <s v="Tennsco Double-Tier Lockers"/>
    <n v="1575.14"/>
    <n v="7"/>
    <x v="0"/>
    <n v="0"/>
    <n v="204.76820000000001"/>
  </r>
  <r>
    <n v="4138"/>
    <s v="CA-2014-110926"/>
    <d v="2014-11-20T00:00:00"/>
    <n v="2014"/>
    <n v="11"/>
    <x v="23"/>
    <x v="23"/>
    <d v="2014-11-24T00:00:00"/>
    <s v="Standard Class"/>
    <s v="DD-13570"/>
    <s v="Dorothy Dickinson"/>
    <s v="Consumer"/>
    <s v="United States"/>
    <x v="166"/>
    <x v="17"/>
    <x v="212"/>
    <x v="0"/>
    <s v="OFF-FA-10000624"/>
    <x v="1"/>
    <x v="13"/>
    <s v="OIC Binder Clips"/>
    <n v="25.060000000000002"/>
    <n v="7"/>
    <x v="0"/>
    <n v="0"/>
    <n v="12.530000000000001"/>
  </r>
  <r>
    <n v="4139"/>
    <s v="CA-2013-117226"/>
    <d v="2013-12-31T00:00:00"/>
    <n v="2013"/>
    <n v="12"/>
    <x v="5"/>
    <x v="5"/>
    <d v="2014-01-02T00:00:00"/>
    <s v="First Class"/>
    <s v="KD-16495"/>
    <s v="Keith Dawkins"/>
    <s v="Corporate"/>
    <s v="United States"/>
    <x v="390"/>
    <x v="5"/>
    <x v="475"/>
    <x v="2"/>
    <s v="OFF-BI-10004654"/>
    <x v="1"/>
    <x v="8"/>
    <s v="Avery Binding System Hidden Tab Executive Style Index Sets"/>
    <n v="6.9239999999999977"/>
    <n v="6"/>
    <x v="3"/>
    <n v="0.8"/>
    <n v="-10.385999999999999"/>
  </r>
  <r>
    <n v="4140"/>
    <s v="CA-2014-127313"/>
    <d v="2014-12-02T00:00:00"/>
    <n v="2014"/>
    <n v="12"/>
    <x v="22"/>
    <x v="22"/>
    <d v="2014-12-05T00:00:00"/>
    <s v="First Class"/>
    <s v="RA-19285"/>
    <s v="Ralph Arnett"/>
    <s v="Consumer"/>
    <s v="United States"/>
    <x v="10"/>
    <x v="9"/>
    <x v="74"/>
    <x v="3"/>
    <s v="OFF-ST-10001228"/>
    <x v="1"/>
    <x v="4"/>
    <s v="Personal File Boxes with Fold-Down Carry Handle"/>
    <n v="37.392000000000003"/>
    <n v="3"/>
    <x v="2"/>
    <n v="0.2"/>
    <n v="2.336999999999998"/>
  </r>
  <r>
    <n v="4141"/>
    <s v="CA-2014-127313"/>
    <d v="2014-12-02T00:00:00"/>
    <n v="2014"/>
    <n v="12"/>
    <x v="22"/>
    <x v="22"/>
    <d v="2014-12-05T00:00:00"/>
    <s v="First Class"/>
    <s v="RA-19285"/>
    <s v="Ralph Arnett"/>
    <s v="Consumer"/>
    <s v="United States"/>
    <x v="10"/>
    <x v="9"/>
    <x v="74"/>
    <x v="3"/>
    <s v="FUR-FU-10003798"/>
    <x v="0"/>
    <x v="5"/>
    <s v="Ultra Door Kickplate, 8&quot;H x 34&quot;W"/>
    <n v="79.12"/>
    <n v="5"/>
    <x v="2"/>
    <n v="0.2"/>
    <n v="13.845999999999997"/>
  </r>
  <r>
    <n v="4142"/>
    <s v="CA-2013-136287"/>
    <d v="2013-06-14T00:00:00"/>
    <n v="2013"/>
    <n v="6"/>
    <x v="1"/>
    <x v="1"/>
    <d v="2013-06-18T00:00:00"/>
    <s v="Standard Class"/>
    <s v="SS-20590"/>
    <s v="Sonia Sunley"/>
    <s v="Consumer"/>
    <s v="United States"/>
    <x v="391"/>
    <x v="41"/>
    <x v="476"/>
    <x v="2"/>
    <s v="OFF-LA-10003148"/>
    <x v="1"/>
    <x v="2"/>
    <s v="Avery 51"/>
    <n v="18.899999999999999"/>
    <n v="3"/>
    <x v="0"/>
    <n v="0"/>
    <n v="8.6939999999999991"/>
  </r>
  <r>
    <n v="4143"/>
    <s v="US-2011-107699"/>
    <d v="2011-05-19T00:00:00"/>
    <n v="2011"/>
    <n v="5"/>
    <x v="8"/>
    <x v="8"/>
    <d v="2011-05-23T00:00:00"/>
    <s v="Standard Class"/>
    <s v="JH-15820"/>
    <s v="John Huston"/>
    <s v="Consumer"/>
    <s v="United States"/>
    <x v="297"/>
    <x v="12"/>
    <x v="373"/>
    <x v="2"/>
    <s v="OFF-BI-10001249"/>
    <x v="1"/>
    <x v="8"/>
    <s v="Avery Heavy-Duty EZD View Binder with Locking Rings"/>
    <n v="57.42"/>
    <n v="9"/>
    <x v="0"/>
    <n v="0"/>
    <n v="26.413199999999996"/>
  </r>
  <r>
    <n v="4144"/>
    <s v="CA-2014-112725"/>
    <d v="2014-01-31T00:00:00"/>
    <n v="2014"/>
    <n v="1"/>
    <x v="44"/>
    <x v="44"/>
    <d v="2014-02-07T00:00:00"/>
    <s v="Standard Class"/>
    <s v="EH-14125"/>
    <s v="Eugene Hildebrand"/>
    <s v="Home Office"/>
    <s v="United States"/>
    <x v="8"/>
    <x v="1"/>
    <x v="94"/>
    <x v="1"/>
    <s v="OFF-AR-10003759"/>
    <x v="1"/>
    <x v="6"/>
    <s v="Crayola Anti Dust Chalk, 12/Pack"/>
    <n v="12.74"/>
    <n v="7"/>
    <x v="0"/>
    <n v="0"/>
    <n v="5.7329999999999997"/>
  </r>
  <r>
    <n v="4145"/>
    <s v="CA-2014-112725"/>
    <d v="2014-01-31T00:00:00"/>
    <n v="2014"/>
    <n v="1"/>
    <x v="44"/>
    <x v="44"/>
    <d v="2014-02-07T00:00:00"/>
    <s v="Standard Class"/>
    <s v="EH-14125"/>
    <s v="Eugene Hildebrand"/>
    <s v="Home Office"/>
    <s v="United States"/>
    <x v="8"/>
    <x v="1"/>
    <x v="94"/>
    <x v="1"/>
    <s v="OFF-AR-10001227"/>
    <x v="1"/>
    <x v="6"/>
    <s v="Newell 338"/>
    <n v="8.82"/>
    <n v="3"/>
    <x v="0"/>
    <n v="0"/>
    <n v="2.3814000000000002"/>
  </r>
  <r>
    <n v="4146"/>
    <s v="CA-2014-112725"/>
    <d v="2014-01-31T00:00:00"/>
    <n v="2014"/>
    <n v="1"/>
    <x v="44"/>
    <x v="44"/>
    <d v="2014-02-07T00:00:00"/>
    <s v="Standard Class"/>
    <s v="EH-14125"/>
    <s v="Eugene Hildebrand"/>
    <s v="Home Office"/>
    <s v="United States"/>
    <x v="8"/>
    <x v="1"/>
    <x v="94"/>
    <x v="1"/>
    <s v="FUR-CH-10000863"/>
    <x v="0"/>
    <x v="1"/>
    <s v="Novimex Swivel Fabric Task Chair"/>
    <n v="120.78399999999999"/>
    <n v="1"/>
    <x v="2"/>
    <n v="0.2"/>
    <n v="-13.588200000000001"/>
  </r>
  <r>
    <n v="4147"/>
    <s v="CA-2012-136196"/>
    <d v="2012-11-28T00:00:00"/>
    <n v="2012"/>
    <n v="11"/>
    <x v="6"/>
    <x v="6"/>
    <d v="2012-12-04T00:00:00"/>
    <s v="Standard Class"/>
    <s v="TP-21415"/>
    <s v="Tom Prescott"/>
    <s v="Consumer"/>
    <s v="United States"/>
    <x v="210"/>
    <x v="15"/>
    <x v="264"/>
    <x v="3"/>
    <s v="FUR-FU-10004017"/>
    <x v="0"/>
    <x v="5"/>
    <s v="Tenex Contemporary Contur Chairmats for Low and Medium Pile Carpet, Computer, 39&quot; x 49&quot;"/>
    <n v="322.59000000000003"/>
    <n v="3"/>
    <x v="0"/>
    <n v="0"/>
    <n v="64.518000000000001"/>
  </r>
  <r>
    <n v="4148"/>
    <s v="CA-2014-106068"/>
    <d v="2014-10-24T00:00:00"/>
    <n v="2014"/>
    <n v="10"/>
    <x v="13"/>
    <x v="13"/>
    <d v="2014-10-29T00:00:00"/>
    <s v="Standard Class"/>
    <s v="RB-19330"/>
    <s v="Randy Bradley"/>
    <s v="Consumer"/>
    <s v="United States"/>
    <x v="89"/>
    <x v="5"/>
    <x v="110"/>
    <x v="2"/>
    <s v="OFF-BI-10000962"/>
    <x v="1"/>
    <x v="8"/>
    <s v="Acco Flexible ACCOHIDE Square Ring Data Binder, Dark Blue, 11 1/2&quot; X 14&quot; 7/8&quot;"/>
    <n v="9.7619999999999969"/>
    <n v="3"/>
    <x v="3"/>
    <n v="0.8"/>
    <n v="-15.131100000000004"/>
  </r>
  <r>
    <n v="4149"/>
    <s v="CA-2014-106068"/>
    <d v="2014-10-24T00:00:00"/>
    <n v="2014"/>
    <n v="10"/>
    <x v="13"/>
    <x v="13"/>
    <d v="2014-10-29T00:00:00"/>
    <s v="Standard Class"/>
    <s v="RB-19330"/>
    <s v="Randy Bradley"/>
    <s v="Consumer"/>
    <s v="United States"/>
    <x v="89"/>
    <x v="5"/>
    <x v="110"/>
    <x v="2"/>
    <s v="OFF-ST-10004507"/>
    <x v="1"/>
    <x v="4"/>
    <s v="Advantus Rolling Storage Box"/>
    <n v="13.719999999999999"/>
    <n v="1"/>
    <x v="2"/>
    <n v="0.2"/>
    <n v="1.2004999999999999"/>
  </r>
  <r>
    <n v="4150"/>
    <s v="CA-2014-106068"/>
    <d v="2014-10-24T00:00:00"/>
    <n v="2014"/>
    <n v="10"/>
    <x v="13"/>
    <x v="13"/>
    <d v="2014-10-29T00:00:00"/>
    <s v="Standard Class"/>
    <s v="RB-19330"/>
    <s v="Randy Bradley"/>
    <s v="Consumer"/>
    <s v="United States"/>
    <x v="89"/>
    <x v="5"/>
    <x v="110"/>
    <x v="2"/>
    <s v="TEC-AC-10002942"/>
    <x v="2"/>
    <x v="11"/>
    <s v="WD My Passport Ultra 1TB Portable External Hard Drive"/>
    <n v="55.2"/>
    <n v="1"/>
    <x v="2"/>
    <n v="0.2"/>
    <n v="-2.0700000000000038"/>
  </r>
  <r>
    <n v="4151"/>
    <s v="CA-2014-106068"/>
    <d v="2014-10-24T00:00:00"/>
    <n v="2014"/>
    <n v="10"/>
    <x v="13"/>
    <x v="13"/>
    <d v="2014-10-29T00:00:00"/>
    <s v="Standard Class"/>
    <s v="RB-19330"/>
    <s v="Randy Bradley"/>
    <s v="Consumer"/>
    <s v="United States"/>
    <x v="89"/>
    <x v="5"/>
    <x v="110"/>
    <x v="2"/>
    <s v="OFF-ST-10002344"/>
    <x v="1"/>
    <x v="4"/>
    <s v="Carina 42&quot;Hx23 3/4&quot;W Media Storage Unit"/>
    <n v="259.13600000000002"/>
    <n v="4"/>
    <x v="2"/>
    <n v="0.2"/>
    <n v="-58.305599999999984"/>
  </r>
  <r>
    <n v="4152"/>
    <s v="CA-2014-100160"/>
    <d v="2014-09-08T00:00:00"/>
    <n v="2014"/>
    <n v="9"/>
    <x v="15"/>
    <x v="15"/>
    <d v="2014-09-12T00:00:00"/>
    <s v="Standard Class"/>
    <s v="CB-12025"/>
    <s v="Cassandra Brandow"/>
    <s v="Consumer"/>
    <s v="United States"/>
    <x v="10"/>
    <x v="9"/>
    <x v="63"/>
    <x v="3"/>
    <s v="OFF-LA-10002475"/>
    <x v="1"/>
    <x v="2"/>
    <s v="Avery 519"/>
    <n v="29.24"/>
    <n v="5"/>
    <x v="2"/>
    <n v="0.2"/>
    <n v="9.8685000000000009"/>
  </r>
  <r>
    <n v="4153"/>
    <s v="CA-2014-100160"/>
    <d v="2014-09-08T00:00:00"/>
    <n v="2014"/>
    <n v="9"/>
    <x v="15"/>
    <x v="15"/>
    <d v="2014-09-12T00:00:00"/>
    <s v="Standard Class"/>
    <s v="CB-12025"/>
    <s v="Cassandra Brandow"/>
    <s v="Consumer"/>
    <s v="United States"/>
    <x v="10"/>
    <x v="9"/>
    <x v="63"/>
    <x v="3"/>
    <s v="OFF-PA-10003072"/>
    <x v="1"/>
    <x v="10"/>
    <s v="Eureka Recycled Copy Paper 8 1/2&quot; x 11&quot;, Ream"/>
    <n v="15.552000000000003"/>
    <n v="3"/>
    <x v="2"/>
    <n v="0.2"/>
    <n v="5.4432"/>
  </r>
  <r>
    <n v="4154"/>
    <s v="CA-2014-100160"/>
    <d v="2014-09-08T00:00:00"/>
    <n v="2014"/>
    <n v="9"/>
    <x v="15"/>
    <x v="15"/>
    <d v="2014-09-12T00:00:00"/>
    <s v="Standard Class"/>
    <s v="CB-12025"/>
    <s v="Cassandra Brandow"/>
    <s v="Consumer"/>
    <s v="United States"/>
    <x v="10"/>
    <x v="9"/>
    <x v="63"/>
    <x v="3"/>
    <s v="OFF-EN-10001509"/>
    <x v="1"/>
    <x v="12"/>
    <s v="Poly String Tie Envelopes"/>
    <n v="4.8960000000000008"/>
    <n v="3"/>
    <x v="2"/>
    <n v="0.2"/>
    <n v="1.6523999999999992"/>
  </r>
  <r>
    <n v="4155"/>
    <s v="CA-2013-139689"/>
    <d v="2013-12-30T00:00:00"/>
    <n v="2013"/>
    <n v="12"/>
    <x v="5"/>
    <x v="5"/>
    <d v="2014-01-04T00:00:00"/>
    <s v="Standard Class"/>
    <s v="MP-17965"/>
    <s v="Michael Paige"/>
    <s v="Corporate"/>
    <s v="United States"/>
    <x v="39"/>
    <x v="18"/>
    <x v="48"/>
    <x v="0"/>
    <s v="OFF-BI-10004781"/>
    <x v="1"/>
    <x v="8"/>
    <s v="GBC Wire Binding Strips"/>
    <n v="38.088000000000001"/>
    <n v="4"/>
    <x v="6"/>
    <n v="0.7"/>
    <n v="-27.93119999999999"/>
  </r>
  <r>
    <n v="4156"/>
    <s v="CA-2013-139689"/>
    <d v="2013-12-30T00:00:00"/>
    <n v="2013"/>
    <n v="12"/>
    <x v="5"/>
    <x v="5"/>
    <d v="2014-01-04T00:00:00"/>
    <s v="Standard Class"/>
    <s v="MP-17965"/>
    <s v="Michael Paige"/>
    <s v="Corporate"/>
    <s v="United States"/>
    <x v="39"/>
    <x v="18"/>
    <x v="48"/>
    <x v="0"/>
    <s v="OFF-BI-10000145"/>
    <x v="1"/>
    <x v="8"/>
    <s v="Zipper Ring Binder Pockets"/>
    <n v="2.8080000000000007"/>
    <n v="3"/>
    <x v="6"/>
    <n v="0.7"/>
    <n v="-1.9656000000000002"/>
  </r>
  <r>
    <n v="4157"/>
    <s v="CA-2012-101091"/>
    <d v="2012-12-05T00:00:00"/>
    <n v="2012"/>
    <n v="12"/>
    <x v="14"/>
    <x v="14"/>
    <d v="2012-12-09T00:00:00"/>
    <s v="Second Class"/>
    <s v="SW-20245"/>
    <s v="Scot Wooten"/>
    <s v="Consumer"/>
    <s v="United States"/>
    <x v="10"/>
    <x v="9"/>
    <x v="11"/>
    <x v="3"/>
    <s v="TEC-AC-10003280"/>
    <x v="2"/>
    <x v="11"/>
    <s v="Belkin F8E887 USB Wired Ergonomic Keyboard"/>
    <n v="47.984000000000002"/>
    <n v="2"/>
    <x v="2"/>
    <n v="0.2"/>
    <n v="0.59979999999999656"/>
  </r>
  <r>
    <n v="4158"/>
    <s v="CA-2012-101091"/>
    <d v="2012-12-05T00:00:00"/>
    <n v="2012"/>
    <n v="12"/>
    <x v="14"/>
    <x v="14"/>
    <d v="2012-12-09T00:00:00"/>
    <s v="Second Class"/>
    <s v="SW-20245"/>
    <s v="Scot Wooten"/>
    <s v="Consumer"/>
    <s v="United States"/>
    <x v="10"/>
    <x v="9"/>
    <x v="11"/>
    <x v="3"/>
    <s v="OFF-BI-10001107"/>
    <x v="1"/>
    <x v="8"/>
    <s v="GBC White Gloss Covers, Plain Front"/>
    <n v="26.064000000000007"/>
    <n v="6"/>
    <x v="6"/>
    <n v="0.7"/>
    <n v="-19.982399999999991"/>
  </r>
  <r>
    <n v="4159"/>
    <s v="CA-2011-126907"/>
    <d v="2011-11-01T00:00:00"/>
    <n v="2011"/>
    <n v="11"/>
    <x v="7"/>
    <x v="7"/>
    <d v="2011-11-08T00:00:00"/>
    <s v="Standard Class"/>
    <s v="SM-20950"/>
    <s v="Suzanne McNair"/>
    <s v="Corporate"/>
    <s v="United States"/>
    <x v="22"/>
    <x v="10"/>
    <x v="26"/>
    <x v="2"/>
    <s v="OFF-PA-10000533"/>
    <x v="1"/>
    <x v="10"/>
    <s v="Southworth Parchment Paper &amp; Envelopes"/>
    <n v="15.696000000000002"/>
    <n v="3"/>
    <x v="2"/>
    <n v="0.2"/>
    <n v="5.1011999999999995"/>
  </r>
  <r>
    <n v="4160"/>
    <s v="US-2013-164588"/>
    <d v="2013-04-17T00:00:00"/>
    <n v="2013"/>
    <n v="4"/>
    <x v="25"/>
    <x v="25"/>
    <d v="2013-04-24T00:00:00"/>
    <s v="Standard Class"/>
    <s v="AP-10915"/>
    <s v="Arthur Prichep"/>
    <s v="Consumer"/>
    <s v="United States"/>
    <x v="38"/>
    <x v="32"/>
    <x v="112"/>
    <x v="0"/>
    <s v="OFF-AR-10003056"/>
    <x v="1"/>
    <x v="6"/>
    <s v="Newell 341"/>
    <n v="12.84"/>
    <n v="3"/>
    <x v="0"/>
    <n v="0"/>
    <n v="3.7235999999999989"/>
  </r>
  <r>
    <n v="4161"/>
    <s v="CA-2014-115546"/>
    <d v="2014-05-15T00:00:00"/>
    <n v="2014"/>
    <n v="5"/>
    <x v="24"/>
    <x v="24"/>
    <d v="2014-05-19T00:00:00"/>
    <s v="Standard Class"/>
    <s v="AH-10465"/>
    <s v="Amy Hunt"/>
    <s v="Consumer"/>
    <s v="United States"/>
    <x v="20"/>
    <x v="15"/>
    <x v="45"/>
    <x v="3"/>
    <s v="TEC-PH-10002834"/>
    <x v="2"/>
    <x v="7"/>
    <s v="Google Nexus 5"/>
    <n v="539.97"/>
    <n v="3"/>
    <x v="0"/>
    <n v="0"/>
    <n v="134.99250000000001"/>
  </r>
  <r>
    <n v="4162"/>
    <s v="CA-2014-115546"/>
    <d v="2014-05-15T00:00:00"/>
    <n v="2014"/>
    <n v="5"/>
    <x v="24"/>
    <x v="24"/>
    <d v="2014-05-19T00:00:00"/>
    <s v="Standard Class"/>
    <s v="AH-10465"/>
    <s v="Amy Hunt"/>
    <s v="Consumer"/>
    <s v="United States"/>
    <x v="20"/>
    <x v="15"/>
    <x v="45"/>
    <x v="3"/>
    <s v="OFF-ST-10002214"/>
    <x v="1"/>
    <x v="4"/>
    <s v="X-Rack File for Hanging Folders"/>
    <n v="22.58"/>
    <n v="2"/>
    <x v="0"/>
    <n v="0"/>
    <n v="5.8707999999999991"/>
  </r>
  <r>
    <n v="4163"/>
    <s v="CA-2012-163587"/>
    <d v="2012-03-14T00:00:00"/>
    <n v="2012"/>
    <n v="3"/>
    <x v="29"/>
    <x v="29"/>
    <d v="2012-03-18T00:00:00"/>
    <s v="Standard Class"/>
    <s v="EP-13915"/>
    <s v="Emily Phan"/>
    <s v="Consumer"/>
    <s v="United States"/>
    <x v="18"/>
    <x v="38"/>
    <x v="354"/>
    <x v="3"/>
    <s v="OFF-LA-10004484"/>
    <x v="1"/>
    <x v="2"/>
    <s v="Avery 476"/>
    <n v="16.52"/>
    <n v="4"/>
    <x v="0"/>
    <n v="0"/>
    <n v="7.5991999999999997"/>
  </r>
  <r>
    <n v="4164"/>
    <s v="CA-2012-163587"/>
    <d v="2012-03-14T00:00:00"/>
    <n v="2012"/>
    <n v="3"/>
    <x v="29"/>
    <x v="29"/>
    <d v="2012-03-18T00:00:00"/>
    <s v="Standard Class"/>
    <s v="EP-13915"/>
    <s v="Emily Phan"/>
    <s v="Consumer"/>
    <s v="United States"/>
    <x v="18"/>
    <x v="38"/>
    <x v="354"/>
    <x v="3"/>
    <s v="OFF-BI-10003091"/>
    <x v="1"/>
    <x v="8"/>
    <s v="GBC DocuBind TL200 Manual Binding Machine"/>
    <n v="671.93999999999994"/>
    <n v="3"/>
    <x v="0"/>
    <n v="0"/>
    <n v="315.81179999999995"/>
  </r>
  <r>
    <n v="4165"/>
    <s v="US-2014-106131"/>
    <d v="2014-01-15T00:00:00"/>
    <n v="2014"/>
    <n v="1"/>
    <x v="44"/>
    <x v="44"/>
    <d v="2014-01-17T00:00:00"/>
    <s v="First Class"/>
    <s v="TP-21565"/>
    <s v="Tracy Poddar"/>
    <s v="Corporate"/>
    <s v="United States"/>
    <x v="34"/>
    <x v="22"/>
    <x v="42"/>
    <x v="1"/>
    <s v="TEC-AC-10003027"/>
    <x v="2"/>
    <x v="11"/>
    <s v="Imation 8GB Mini TravelDrive USB 2.0 Flash Drive"/>
    <n v="169.06400000000002"/>
    <n v="7"/>
    <x v="2"/>
    <n v="0.2"/>
    <n v="-14.793099999999995"/>
  </r>
  <r>
    <n v="4166"/>
    <s v="US-2014-106131"/>
    <d v="2014-01-15T00:00:00"/>
    <n v="2014"/>
    <n v="1"/>
    <x v="44"/>
    <x v="44"/>
    <d v="2014-01-17T00:00:00"/>
    <s v="First Class"/>
    <s v="TP-21565"/>
    <s v="Tracy Poddar"/>
    <s v="Corporate"/>
    <s v="United States"/>
    <x v="34"/>
    <x v="22"/>
    <x v="42"/>
    <x v="1"/>
    <s v="OFF-ST-10003638"/>
    <x v="1"/>
    <x v="4"/>
    <s v="Mobile Personal File Cube"/>
    <n v="168.624"/>
    <n v="9"/>
    <x v="2"/>
    <n v="0.2"/>
    <n v="14.754599999999996"/>
  </r>
  <r>
    <n v="4167"/>
    <s v="CA-2012-160213"/>
    <d v="2012-03-08T00:00:00"/>
    <n v="2012"/>
    <n v="3"/>
    <x v="29"/>
    <x v="29"/>
    <d v="2012-03-13T00:00:00"/>
    <s v="Standard Class"/>
    <s v="AR-10825"/>
    <s v="Anthony Rawles"/>
    <s v="Corporate"/>
    <s v="United States"/>
    <x v="85"/>
    <x v="15"/>
    <x v="254"/>
    <x v="3"/>
    <s v="OFF-PA-10003848"/>
    <x v="1"/>
    <x v="10"/>
    <s v="Xerox 1997"/>
    <n v="19.440000000000001"/>
    <n v="3"/>
    <x v="0"/>
    <n v="0"/>
    <n v="9.3312000000000008"/>
  </r>
  <r>
    <n v="4168"/>
    <s v="CA-2011-157924"/>
    <d v="2011-10-11T00:00:00"/>
    <n v="2011"/>
    <n v="10"/>
    <x v="18"/>
    <x v="18"/>
    <d v="2011-10-13T00:00:00"/>
    <s v="First Class"/>
    <s v="HA-14920"/>
    <s v="Helen Andreada"/>
    <s v="Consumer"/>
    <s v="United States"/>
    <x v="45"/>
    <x v="1"/>
    <x v="54"/>
    <x v="1"/>
    <s v="OFF-ST-10002352"/>
    <x v="1"/>
    <x v="4"/>
    <s v="Iris Project Case"/>
    <n v="31.92"/>
    <n v="4"/>
    <x v="0"/>
    <n v="0"/>
    <n v="8.299199999999999"/>
  </r>
  <r>
    <n v="4169"/>
    <s v="CA-2011-157924"/>
    <d v="2011-10-11T00:00:00"/>
    <n v="2011"/>
    <n v="10"/>
    <x v="18"/>
    <x v="18"/>
    <d v="2011-10-13T00:00:00"/>
    <s v="First Class"/>
    <s v="HA-14920"/>
    <s v="Helen Andreada"/>
    <s v="Consumer"/>
    <s v="United States"/>
    <x v="45"/>
    <x v="1"/>
    <x v="54"/>
    <x v="1"/>
    <s v="FUR-CH-10000229"/>
    <x v="0"/>
    <x v="1"/>
    <s v="Global Enterprise Series Seating High-Back Swivel/Tilt Chairs"/>
    <n v="433.56800000000004"/>
    <n v="2"/>
    <x v="2"/>
    <n v="0.2"/>
    <n v="-65.035200000000046"/>
  </r>
  <r>
    <n v="4170"/>
    <s v="CA-2012-100216"/>
    <d v="2012-04-13T00:00:00"/>
    <n v="2012"/>
    <n v="4"/>
    <x v="19"/>
    <x v="19"/>
    <d v="2012-04-14T00:00:00"/>
    <s v="First Class"/>
    <s v="HJ-14875"/>
    <s v="Heather Jas"/>
    <s v="Home Office"/>
    <s v="United States"/>
    <x v="123"/>
    <x v="16"/>
    <x v="154"/>
    <x v="1"/>
    <s v="OFF-PA-10000788"/>
    <x v="1"/>
    <x v="10"/>
    <s v="Xerox 210"/>
    <n v="31.104000000000006"/>
    <n v="6"/>
    <x v="2"/>
    <n v="0.2"/>
    <n v="10.8864"/>
  </r>
  <r>
    <n v="4171"/>
    <s v="CA-2012-100216"/>
    <d v="2012-04-13T00:00:00"/>
    <n v="2012"/>
    <n v="4"/>
    <x v="19"/>
    <x v="19"/>
    <d v="2012-04-14T00:00:00"/>
    <s v="First Class"/>
    <s v="HJ-14875"/>
    <s v="Heather Jas"/>
    <s v="Home Office"/>
    <s v="United States"/>
    <x v="123"/>
    <x v="16"/>
    <x v="154"/>
    <x v="1"/>
    <s v="OFF-PA-10002968"/>
    <x v="1"/>
    <x v="10"/>
    <s v="Xerox 1973"/>
    <n v="54.816000000000003"/>
    <n v="3"/>
    <x v="2"/>
    <n v="0.2"/>
    <n v="17.815199999999997"/>
  </r>
  <r>
    <n v="4172"/>
    <s v="CA-2014-100601"/>
    <d v="2014-11-17T00:00:00"/>
    <n v="2014"/>
    <n v="11"/>
    <x v="23"/>
    <x v="23"/>
    <d v="2014-11-21T00:00:00"/>
    <s v="Standard Class"/>
    <s v="JK-15370"/>
    <s v="Jay Kimmel"/>
    <s v="Consumer"/>
    <s v="United States"/>
    <x v="201"/>
    <x v="1"/>
    <x v="252"/>
    <x v="1"/>
    <s v="OFF-ST-10002486"/>
    <x v="1"/>
    <x v="4"/>
    <s v="Eldon Shelf Savers Cubes and Bins"/>
    <n v="48.86"/>
    <n v="7"/>
    <x v="0"/>
    <n v="0"/>
    <n v="0.97719999999999807"/>
  </r>
  <r>
    <n v="4173"/>
    <s v="CA-2013-152163"/>
    <d v="2013-07-02T00:00:00"/>
    <n v="2013"/>
    <n v="7"/>
    <x v="16"/>
    <x v="16"/>
    <d v="2013-07-02T00:00:00"/>
    <s v="Same Day"/>
    <s v="JF-15355"/>
    <s v="Jay Fein"/>
    <s v="Consumer"/>
    <s v="United States"/>
    <x v="29"/>
    <x v="20"/>
    <x v="37"/>
    <x v="0"/>
    <s v="OFF-BI-10002215"/>
    <x v="1"/>
    <x v="8"/>
    <s v="Wilson Jones Hanging View Binder, White, 1&quot;"/>
    <n v="14.2"/>
    <n v="2"/>
    <x v="0"/>
    <n v="0"/>
    <n v="6.5319999999999991"/>
  </r>
  <r>
    <n v="4174"/>
    <s v="CA-2013-152163"/>
    <d v="2013-07-02T00:00:00"/>
    <n v="2013"/>
    <n v="7"/>
    <x v="16"/>
    <x v="16"/>
    <d v="2013-07-02T00:00:00"/>
    <s v="Same Day"/>
    <s v="JF-15355"/>
    <s v="Jay Fein"/>
    <s v="Consumer"/>
    <s v="United States"/>
    <x v="29"/>
    <x v="20"/>
    <x v="37"/>
    <x v="0"/>
    <s v="OFF-PA-10000788"/>
    <x v="1"/>
    <x v="10"/>
    <s v="Xerox 210"/>
    <n v="12.96"/>
    <n v="2"/>
    <x v="0"/>
    <n v="0"/>
    <n v="6.2208000000000006"/>
  </r>
  <r>
    <n v="4175"/>
    <s v="CA-2013-152163"/>
    <d v="2013-07-02T00:00:00"/>
    <n v="2013"/>
    <n v="7"/>
    <x v="16"/>
    <x v="16"/>
    <d v="2013-07-02T00:00:00"/>
    <s v="Same Day"/>
    <s v="JF-15355"/>
    <s v="Jay Fein"/>
    <s v="Consumer"/>
    <s v="United States"/>
    <x v="29"/>
    <x v="20"/>
    <x v="37"/>
    <x v="0"/>
    <s v="OFF-BI-10003364"/>
    <x v="1"/>
    <x v="8"/>
    <s v="Binding Machine Supplies"/>
    <n v="58.34"/>
    <n v="2"/>
    <x v="0"/>
    <n v="0"/>
    <n v="28.0032"/>
  </r>
  <r>
    <n v="4176"/>
    <s v="CA-2012-154340"/>
    <d v="2012-11-29T00:00:00"/>
    <n v="2012"/>
    <n v="11"/>
    <x v="6"/>
    <x v="6"/>
    <d v="2012-11-30T00:00:00"/>
    <s v="First Class"/>
    <s v="EK-13795"/>
    <s v="Eileen Kiefer"/>
    <s v="Home Office"/>
    <s v="United States"/>
    <x v="157"/>
    <x v="1"/>
    <x v="200"/>
    <x v="1"/>
    <s v="OFF-AR-10003582"/>
    <x v="1"/>
    <x v="6"/>
    <s v="Boston Electric Pencil Sharpener, Model 1818, Charcoal Black"/>
    <n v="56.3"/>
    <n v="2"/>
    <x v="0"/>
    <n v="0"/>
    <n v="15.764000000000003"/>
  </r>
  <r>
    <n v="4177"/>
    <s v="CA-2011-128846"/>
    <d v="2011-04-07T00:00:00"/>
    <n v="2011"/>
    <n v="4"/>
    <x v="41"/>
    <x v="41"/>
    <d v="2011-04-12T00:00:00"/>
    <s v="Standard Class"/>
    <s v="RS-19765"/>
    <s v="Roland Schwarz"/>
    <s v="Corporate"/>
    <s v="United States"/>
    <x v="29"/>
    <x v="20"/>
    <x v="37"/>
    <x v="0"/>
    <s v="TEC-PH-10003273"/>
    <x v="2"/>
    <x v="7"/>
    <s v="AT&amp;T TR1909W"/>
    <n v="629.94999999999993"/>
    <n v="5"/>
    <x v="0"/>
    <n v="0"/>
    <n v="163.78700000000003"/>
  </r>
  <r>
    <n v="4178"/>
    <s v="CA-2011-128846"/>
    <d v="2011-04-07T00:00:00"/>
    <n v="2011"/>
    <n v="4"/>
    <x v="41"/>
    <x v="41"/>
    <d v="2011-04-12T00:00:00"/>
    <s v="Standard Class"/>
    <s v="RS-19765"/>
    <s v="Roland Schwarz"/>
    <s v="Corporate"/>
    <s v="United States"/>
    <x v="29"/>
    <x v="20"/>
    <x v="37"/>
    <x v="0"/>
    <s v="OFF-PA-10000100"/>
    <x v="1"/>
    <x v="10"/>
    <s v="Xerox 1945"/>
    <n v="122.97"/>
    <n v="3"/>
    <x v="0"/>
    <n v="0"/>
    <n v="60.255300000000005"/>
  </r>
  <r>
    <n v="4179"/>
    <s v="CA-2013-148593"/>
    <d v="2013-06-17T00:00:00"/>
    <n v="2013"/>
    <n v="6"/>
    <x v="1"/>
    <x v="1"/>
    <d v="2013-06-19T00:00:00"/>
    <s v="Second Class"/>
    <s v="BD-11320"/>
    <s v="Bill Donatelli"/>
    <s v="Consumer"/>
    <s v="United States"/>
    <x v="1"/>
    <x v="1"/>
    <x v="62"/>
    <x v="1"/>
    <s v="OFF-PA-10001776"/>
    <x v="1"/>
    <x v="10"/>
    <s v="Wirebound Message Books, Four 2 3/4&quot; x 5&quot; Forms per Page, 600 Sets per Book"/>
    <n v="46.349999999999994"/>
    <n v="5"/>
    <x v="0"/>
    <n v="0"/>
    <n v="21.784499999999998"/>
  </r>
  <r>
    <n v="4180"/>
    <s v="US-2014-119039"/>
    <d v="2014-03-07T00:00:00"/>
    <n v="2014"/>
    <n v="3"/>
    <x v="42"/>
    <x v="42"/>
    <d v="2014-03-11T00:00:00"/>
    <s v="Standard Class"/>
    <s v="BF-11170"/>
    <s v="Ben Ferrer"/>
    <s v="Home Office"/>
    <s v="United States"/>
    <x v="8"/>
    <x v="1"/>
    <x v="9"/>
    <x v="1"/>
    <s v="OFF-BI-10004182"/>
    <x v="1"/>
    <x v="8"/>
    <s v="Economy Binders"/>
    <n v="14.976000000000001"/>
    <n v="9"/>
    <x v="2"/>
    <n v="0.2"/>
    <n v="5.4288000000000007"/>
  </r>
  <r>
    <n v="4181"/>
    <s v="CA-2014-128426"/>
    <d v="2014-10-08T00:00:00"/>
    <n v="2014"/>
    <n v="10"/>
    <x v="13"/>
    <x v="13"/>
    <d v="2014-10-12T00:00:00"/>
    <s v="Standard Class"/>
    <s v="JK-15730"/>
    <s v="Joe Kamberova"/>
    <s v="Consumer"/>
    <s v="United States"/>
    <x v="12"/>
    <x v="5"/>
    <x v="66"/>
    <x v="2"/>
    <s v="OFF-BI-10000756"/>
    <x v="1"/>
    <x v="8"/>
    <s v="Storex DuraTech Recycled Plastic Frosted Binders"/>
    <n v="4.2399999999999993"/>
    <n v="5"/>
    <x v="3"/>
    <n v="0.8"/>
    <n v="-6.3599999999999994"/>
  </r>
  <r>
    <n v="4182"/>
    <s v="US-2014-136868"/>
    <d v="2014-10-07T00:00:00"/>
    <n v="2014"/>
    <n v="10"/>
    <x v="13"/>
    <x v="13"/>
    <d v="2014-10-13T00:00:00"/>
    <s v="Standard Class"/>
    <s v="CR-12820"/>
    <s v="Cyra Reiten"/>
    <s v="Home Office"/>
    <s v="United States"/>
    <x v="20"/>
    <x v="15"/>
    <x v="45"/>
    <x v="3"/>
    <s v="TEC-AC-10001539"/>
    <x v="2"/>
    <x v="11"/>
    <s v="Logitech G430 Surround Sound Gaming Headset with Dolby 7.1 Technology"/>
    <n v="319.95999999999998"/>
    <n v="4"/>
    <x v="0"/>
    <n v="0"/>
    <n v="115.18559999999999"/>
  </r>
  <r>
    <n v="4183"/>
    <s v="US-2014-136868"/>
    <d v="2014-10-07T00:00:00"/>
    <n v="2014"/>
    <n v="10"/>
    <x v="13"/>
    <x v="13"/>
    <d v="2014-10-13T00:00:00"/>
    <s v="Standard Class"/>
    <s v="CR-12820"/>
    <s v="Cyra Reiten"/>
    <s v="Home Office"/>
    <s v="United States"/>
    <x v="20"/>
    <x v="15"/>
    <x v="45"/>
    <x v="3"/>
    <s v="OFF-PA-10002377"/>
    <x v="1"/>
    <x v="10"/>
    <s v="Adams Telephone Message Book W/Dividers/Space For Phone Numbers, 5 1/4&quot;X8 1/2&quot;, 200/Messages"/>
    <n v="17.04"/>
    <n v="3"/>
    <x v="0"/>
    <n v="0"/>
    <n v="7.6679999999999993"/>
  </r>
  <r>
    <n v="4184"/>
    <s v="US-2014-136868"/>
    <d v="2014-10-07T00:00:00"/>
    <n v="2014"/>
    <n v="10"/>
    <x v="13"/>
    <x v="13"/>
    <d v="2014-10-13T00:00:00"/>
    <s v="Standard Class"/>
    <s v="CR-12820"/>
    <s v="Cyra Reiten"/>
    <s v="Home Office"/>
    <s v="United States"/>
    <x v="20"/>
    <x v="15"/>
    <x v="45"/>
    <x v="3"/>
    <s v="OFF-ST-10000991"/>
    <x v="1"/>
    <x v="4"/>
    <s v="Space Solutions HD Industrial Steel Shelving."/>
    <n v="344.90999999999997"/>
    <n v="3"/>
    <x v="0"/>
    <n v="0"/>
    <n v="10.347300000000004"/>
  </r>
  <r>
    <n v="4185"/>
    <s v="CA-2013-143749"/>
    <d v="2013-12-06T00:00:00"/>
    <n v="2013"/>
    <n v="12"/>
    <x v="5"/>
    <x v="5"/>
    <d v="2013-12-08T00:00:00"/>
    <s v="First Class"/>
    <s v="AG-10300"/>
    <s v="Aleksandra Gannaway"/>
    <s v="Corporate"/>
    <s v="United States"/>
    <x v="47"/>
    <x v="31"/>
    <x v="117"/>
    <x v="3"/>
    <s v="FUR-BO-10002853"/>
    <x v="0"/>
    <x v="0"/>
    <s v="O'Sullivan 5-Shelf Heavy-Duty Bookcases"/>
    <n v="81.94"/>
    <n v="1"/>
    <x v="0"/>
    <n v="0"/>
    <n v="20.484999999999999"/>
  </r>
  <r>
    <n v="4186"/>
    <s v="CA-2013-111493"/>
    <d v="2013-10-22T00:00:00"/>
    <n v="2013"/>
    <n v="10"/>
    <x v="32"/>
    <x v="32"/>
    <d v="2013-10-23T00:00:00"/>
    <s v="First Class"/>
    <s v="CM-12160"/>
    <s v="Charles McCrossin"/>
    <s v="Consumer"/>
    <s v="United States"/>
    <x v="248"/>
    <x v="39"/>
    <x v="307"/>
    <x v="3"/>
    <s v="TEC-AC-10004510"/>
    <x v="2"/>
    <x v="11"/>
    <s v="Logitech Desktop MK120 Mouse and keyboard Combo"/>
    <n v="98.16"/>
    <n v="6"/>
    <x v="0"/>
    <n v="0"/>
    <n v="9.8159999999999954"/>
  </r>
  <r>
    <n v="4187"/>
    <s v="CA-2014-112536"/>
    <d v="2014-05-19T00:00:00"/>
    <n v="2014"/>
    <n v="5"/>
    <x v="24"/>
    <x v="24"/>
    <d v="2014-05-24T00:00:00"/>
    <s v="Standard Class"/>
    <s v="SG-20890"/>
    <s v="Susan Gilcrest"/>
    <s v="Corporate"/>
    <s v="United States"/>
    <x v="392"/>
    <x v="5"/>
    <x v="477"/>
    <x v="2"/>
    <s v="OFF-BI-10003712"/>
    <x v="1"/>
    <x v="8"/>
    <s v="Acco Pressboard Covers with Storage Hooks, 14 7/8&quot; x 11&quot;, Light Blue"/>
    <n v="6.8739999999999988"/>
    <n v="7"/>
    <x v="3"/>
    <n v="0.8"/>
    <n v="-10.654700000000002"/>
  </r>
  <r>
    <n v="4188"/>
    <s v="CA-2014-112536"/>
    <d v="2014-05-19T00:00:00"/>
    <n v="2014"/>
    <n v="5"/>
    <x v="24"/>
    <x v="24"/>
    <d v="2014-05-24T00:00:00"/>
    <s v="Standard Class"/>
    <s v="SG-20890"/>
    <s v="Susan Gilcrest"/>
    <s v="Corporate"/>
    <s v="United States"/>
    <x v="392"/>
    <x v="5"/>
    <x v="477"/>
    <x v="2"/>
    <s v="OFF-BI-10002571"/>
    <x v="1"/>
    <x v="8"/>
    <s v="Avery Framed View Binder, EZD Ring (Locking), Navy, 1 1/2&quot;"/>
    <n v="1.9959999999999996"/>
    <n v="1"/>
    <x v="3"/>
    <n v="0.8"/>
    <n v="-3.293400000000001"/>
  </r>
  <r>
    <n v="4189"/>
    <s v="CA-2014-112536"/>
    <d v="2014-05-19T00:00:00"/>
    <n v="2014"/>
    <n v="5"/>
    <x v="24"/>
    <x v="24"/>
    <d v="2014-05-24T00:00:00"/>
    <s v="Standard Class"/>
    <s v="SG-20890"/>
    <s v="Susan Gilcrest"/>
    <s v="Corporate"/>
    <s v="United States"/>
    <x v="392"/>
    <x v="5"/>
    <x v="477"/>
    <x v="2"/>
    <s v="OFF-ST-10004835"/>
    <x v="1"/>
    <x v="4"/>
    <s v="Plastic Stacking Crates &amp; Casters"/>
    <n v="8.9280000000000008"/>
    <n v="2"/>
    <x v="2"/>
    <n v="0.2"/>
    <n v="0.66959999999999997"/>
  </r>
  <r>
    <n v="4190"/>
    <s v="CA-2013-157714"/>
    <d v="2013-09-27T00:00:00"/>
    <n v="2013"/>
    <n v="9"/>
    <x v="21"/>
    <x v="21"/>
    <d v="2013-10-02T00:00:00"/>
    <s v="Second Class"/>
    <s v="CS-12175"/>
    <s v="Charles Sheldon"/>
    <s v="Corporate"/>
    <s v="United States"/>
    <x v="393"/>
    <x v="23"/>
    <x v="478"/>
    <x v="2"/>
    <s v="OFF-PA-10004022"/>
    <x v="1"/>
    <x v="10"/>
    <s v="Hammermill Color Copier Paper (28Lb. and 96 Bright)"/>
    <n v="9.99"/>
    <n v="1"/>
    <x v="0"/>
    <n v="0"/>
    <n v="4.4954999999999998"/>
  </r>
  <r>
    <n v="4191"/>
    <s v="CA-2014-166709"/>
    <d v="2014-11-18T00:00:00"/>
    <n v="2014"/>
    <n v="11"/>
    <x v="23"/>
    <x v="23"/>
    <d v="2014-11-23T00:00:00"/>
    <s v="Standard Class"/>
    <s v="HL-15040"/>
    <s v="Hunter Lopez"/>
    <s v="Consumer"/>
    <s v="United States"/>
    <x v="46"/>
    <x v="13"/>
    <x v="284"/>
    <x v="3"/>
    <s v="TEC-CO-10004722"/>
    <x v="2"/>
    <x v="16"/>
    <s v="Canon imageCLASS 2200 Advanced Copier"/>
    <n v="10499.97"/>
    <n v="3"/>
    <x v="0"/>
    <n v="0"/>
    <n v="5039.9856"/>
  </r>
  <r>
    <n v="4192"/>
    <s v="CA-2012-129392"/>
    <d v="2012-07-08T00:00:00"/>
    <n v="2012"/>
    <n v="7"/>
    <x v="38"/>
    <x v="38"/>
    <d v="2012-07-08T00:00:00"/>
    <s v="Same Day"/>
    <s v="DM-13015"/>
    <s v="Darrin Martin"/>
    <s v="Consumer"/>
    <s v="United States"/>
    <x v="12"/>
    <x v="5"/>
    <x v="32"/>
    <x v="2"/>
    <s v="OFF-PA-10004248"/>
    <x v="1"/>
    <x v="10"/>
    <s v="Xerox 1990"/>
    <n v="21.12"/>
    <n v="5"/>
    <x v="2"/>
    <n v="0.2"/>
    <n v="6.5999999999999988"/>
  </r>
  <r>
    <n v="4193"/>
    <s v="CA-2012-150875"/>
    <d v="2012-11-16T00:00:00"/>
    <n v="2012"/>
    <n v="11"/>
    <x v="6"/>
    <x v="6"/>
    <d v="2012-11-20T00:00:00"/>
    <s v="Standard Class"/>
    <s v="HK-14890"/>
    <s v="Heather Kirkland"/>
    <s v="Corporate"/>
    <s v="United States"/>
    <x v="394"/>
    <x v="45"/>
    <x v="479"/>
    <x v="1"/>
    <s v="FUR-TA-10000577"/>
    <x v="0"/>
    <x v="3"/>
    <s v="Bretford CR4500 Series Slim Rectangular Table"/>
    <n v="696.42"/>
    <n v="2"/>
    <x v="0"/>
    <n v="0"/>
    <n v="160.17660000000001"/>
  </r>
  <r>
    <n v="4194"/>
    <s v="CA-2012-150875"/>
    <d v="2012-11-16T00:00:00"/>
    <n v="2012"/>
    <n v="11"/>
    <x v="6"/>
    <x v="6"/>
    <d v="2012-11-20T00:00:00"/>
    <s v="Standard Class"/>
    <s v="HK-14890"/>
    <s v="Heather Kirkland"/>
    <s v="Corporate"/>
    <s v="United States"/>
    <x v="394"/>
    <x v="45"/>
    <x v="479"/>
    <x v="1"/>
    <s v="TEC-PH-10001254"/>
    <x v="2"/>
    <x v="7"/>
    <s v="Jabra BIZ 2300 Duo QD Duo Corded Headset"/>
    <n v="304.77600000000001"/>
    <n v="3"/>
    <x v="2"/>
    <n v="0.2"/>
    <n v="22.858199999999982"/>
  </r>
  <r>
    <n v="4195"/>
    <s v="CA-2012-154200"/>
    <d v="2012-06-18T00:00:00"/>
    <n v="2012"/>
    <n v="6"/>
    <x v="40"/>
    <x v="40"/>
    <d v="2012-06-22T00:00:00"/>
    <s v="Standard Class"/>
    <s v="BG-11740"/>
    <s v="Bruce Geld"/>
    <s v="Consumer"/>
    <s v="United States"/>
    <x v="70"/>
    <x v="1"/>
    <x v="188"/>
    <x v="1"/>
    <s v="OFF-AR-10001044"/>
    <x v="1"/>
    <x v="6"/>
    <s v="BOSTON Ranger #55 Pencil Sharpener, Black"/>
    <n v="51.98"/>
    <n v="2"/>
    <x v="0"/>
    <n v="0"/>
    <n v="15.074199999999998"/>
  </r>
  <r>
    <n v="4196"/>
    <s v="CA-2013-124233"/>
    <d v="2013-04-09T00:00:00"/>
    <n v="2013"/>
    <n v="4"/>
    <x v="25"/>
    <x v="25"/>
    <d v="2013-04-15T00:00:00"/>
    <s v="Standard Class"/>
    <s v="CK-12595"/>
    <s v="Clytie Kelty"/>
    <s v="Consumer"/>
    <s v="United States"/>
    <x v="1"/>
    <x v="1"/>
    <x v="3"/>
    <x v="1"/>
    <s v="FUR-FU-10002597"/>
    <x v="0"/>
    <x v="5"/>
    <s v="C-Line Magnetic Cubicle Keepers, Clear Polypropylene"/>
    <n v="24.700000000000003"/>
    <n v="5"/>
    <x v="0"/>
    <n v="0"/>
    <n v="10.374000000000001"/>
  </r>
  <r>
    <n v="4197"/>
    <s v="US-2012-134271"/>
    <d v="2012-04-18T00:00:00"/>
    <n v="2012"/>
    <n v="4"/>
    <x v="19"/>
    <x v="19"/>
    <d v="2012-04-23T00:00:00"/>
    <s v="Second Class"/>
    <s v="RF-19735"/>
    <s v="Roland Fjeld"/>
    <s v="Consumer"/>
    <s v="United States"/>
    <x v="20"/>
    <x v="15"/>
    <x v="23"/>
    <x v="3"/>
    <s v="OFF-LA-10004093"/>
    <x v="1"/>
    <x v="2"/>
    <s v="Avery 486"/>
    <n v="21.93"/>
    <n v="3"/>
    <x v="0"/>
    <n v="0"/>
    <n v="10.307099999999998"/>
  </r>
  <r>
    <n v="4198"/>
    <s v="US-2013-161683"/>
    <d v="2013-12-04T00:00:00"/>
    <n v="2013"/>
    <n v="12"/>
    <x v="5"/>
    <x v="5"/>
    <d v="2013-12-09T00:00:00"/>
    <s v="Standard Class"/>
    <s v="CJ-12010"/>
    <s v="Caroline Jumper"/>
    <s v="Consumer"/>
    <s v="United States"/>
    <x v="10"/>
    <x v="9"/>
    <x v="63"/>
    <x v="3"/>
    <s v="OFF-AP-10000179"/>
    <x v="1"/>
    <x v="9"/>
    <s v="Honeywell Enviracaire Portable HEPA Air Cleaner for up to 10 x 16 Room"/>
    <n v="394.81600000000003"/>
    <n v="4"/>
    <x v="2"/>
    <n v="0.2"/>
    <n v="93.768799999999999"/>
  </r>
  <r>
    <n v="4199"/>
    <s v="US-2013-161683"/>
    <d v="2013-12-04T00:00:00"/>
    <n v="2013"/>
    <n v="12"/>
    <x v="5"/>
    <x v="5"/>
    <d v="2013-12-09T00:00:00"/>
    <s v="Standard Class"/>
    <s v="CJ-12010"/>
    <s v="Caroline Jumper"/>
    <s v="Consumer"/>
    <s v="United States"/>
    <x v="10"/>
    <x v="9"/>
    <x v="63"/>
    <x v="3"/>
    <s v="OFF-BI-10001072"/>
    <x v="1"/>
    <x v="8"/>
    <s v="GBC Clear Cover, 8-1/2 x 11, unpunched, 25 covers per pack"/>
    <n v="18.192000000000004"/>
    <n v="4"/>
    <x v="6"/>
    <n v="0.7"/>
    <n v="-14.553600000000003"/>
  </r>
  <r>
    <n v="4200"/>
    <s v="CA-2012-143105"/>
    <d v="2012-12-10T00:00:00"/>
    <n v="2012"/>
    <n v="12"/>
    <x v="14"/>
    <x v="14"/>
    <d v="2012-12-10T00:00:00"/>
    <s v="Same Day"/>
    <s v="MA-17560"/>
    <s v="Matt Abelman"/>
    <s v="Home Office"/>
    <s v="United States"/>
    <x v="20"/>
    <x v="15"/>
    <x v="23"/>
    <x v="3"/>
    <s v="OFF-LA-10004093"/>
    <x v="1"/>
    <x v="2"/>
    <s v="Avery 486"/>
    <n v="7.31"/>
    <n v="1"/>
    <x v="0"/>
    <n v="0"/>
    <n v="3.4356999999999998"/>
  </r>
  <r>
    <n v="4201"/>
    <s v="CA-2012-143105"/>
    <d v="2012-12-10T00:00:00"/>
    <n v="2012"/>
    <n v="12"/>
    <x v="14"/>
    <x v="14"/>
    <d v="2012-12-10T00:00:00"/>
    <s v="Same Day"/>
    <s v="MA-17560"/>
    <s v="Matt Abelman"/>
    <s v="Home Office"/>
    <s v="United States"/>
    <x v="20"/>
    <x v="15"/>
    <x v="23"/>
    <x v="3"/>
    <s v="TEC-CO-10002095"/>
    <x v="2"/>
    <x v="16"/>
    <s v="Hewlett Packard 610 Color Digital Copier / Printer"/>
    <n v="799.98400000000004"/>
    <n v="2"/>
    <x v="2"/>
    <n v="0.2"/>
    <n v="249.99499999999998"/>
  </r>
  <r>
    <n v="4202"/>
    <s v="CA-2012-143105"/>
    <d v="2012-12-10T00:00:00"/>
    <n v="2012"/>
    <n v="12"/>
    <x v="14"/>
    <x v="14"/>
    <d v="2012-12-10T00:00:00"/>
    <s v="Same Day"/>
    <s v="MA-17560"/>
    <s v="Matt Abelman"/>
    <s v="Home Office"/>
    <s v="United States"/>
    <x v="20"/>
    <x v="15"/>
    <x v="23"/>
    <x v="3"/>
    <s v="OFF-PA-10002713"/>
    <x v="1"/>
    <x v="10"/>
    <s v="Adams Phone Message Book, 200 Message Capacity, 8 1/16” x 11”"/>
    <n v="41.28"/>
    <n v="6"/>
    <x v="0"/>
    <n v="0"/>
    <n v="18.988799999999998"/>
  </r>
  <r>
    <n v="4203"/>
    <s v="CA-2012-143105"/>
    <d v="2012-12-10T00:00:00"/>
    <n v="2012"/>
    <n v="12"/>
    <x v="14"/>
    <x v="14"/>
    <d v="2012-12-10T00:00:00"/>
    <s v="Same Day"/>
    <s v="MA-17560"/>
    <s v="Matt Abelman"/>
    <s v="Home Office"/>
    <s v="United States"/>
    <x v="20"/>
    <x v="15"/>
    <x v="23"/>
    <x v="3"/>
    <s v="OFF-PA-10002254"/>
    <x v="1"/>
    <x v="10"/>
    <s v="Xerox 1883"/>
    <n v="184.66"/>
    <n v="7"/>
    <x v="0"/>
    <n v="0"/>
    <n v="84.943599999999989"/>
  </r>
  <r>
    <n v="4204"/>
    <s v="CA-2011-145387"/>
    <d v="2011-10-31T00:00:00"/>
    <n v="2011"/>
    <n v="10"/>
    <x v="18"/>
    <x v="18"/>
    <d v="2011-11-02T00:00:00"/>
    <s v="Second Class"/>
    <s v="AM-10705"/>
    <s v="Anne McFarland"/>
    <s v="Consumer"/>
    <s v="United States"/>
    <x v="395"/>
    <x v="34"/>
    <x v="480"/>
    <x v="3"/>
    <s v="OFF-AR-10001683"/>
    <x v="1"/>
    <x v="6"/>
    <s v="Lumber Crayons"/>
    <n v="49.25"/>
    <n v="5"/>
    <x v="0"/>
    <n v="0"/>
    <n v="18.715000000000003"/>
  </r>
  <r>
    <n v="4205"/>
    <s v="CA-2011-145387"/>
    <d v="2011-10-31T00:00:00"/>
    <n v="2011"/>
    <n v="10"/>
    <x v="18"/>
    <x v="18"/>
    <d v="2011-11-02T00:00:00"/>
    <s v="Second Class"/>
    <s v="AM-10705"/>
    <s v="Anne McFarland"/>
    <s v="Consumer"/>
    <s v="United States"/>
    <x v="395"/>
    <x v="34"/>
    <x v="480"/>
    <x v="3"/>
    <s v="OFF-PA-10002195"/>
    <x v="1"/>
    <x v="10"/>
    <s v="RSVP Cards &amp; Envelopes, Blank White, 8-1/2&quot; X 11&quot;, 24 Cards/25 Envelopes/Set"/>
    <n v="10.16"/>
    <n v="2"/>
    <x v="0"/>
    <n v="0"/>
    <n v="4.7751999999999999"/>
  </r>
  <r>
    <n v="4206"/>
    <s v="CA-2011-145387"/>
    <d v="2011-10-31T00:00:00"/>
    <n v="2011"/>
    <n v="10"/>
    <x v="18"/>
    <x v="18"/>
    <d v="2011-11-02T00:00:00"/>
    <s v="Second Class"/>
    <s v="AM-10705"/>
    <s v="Anne McFarland"/>
    <s v="Consumer"/>
    <s v="United States"/>
    <x v="395"/>
    <x v="34"/>
    <x v="480"/>
    <x v="3"/>
    <s v="FUR-FU-10002364"/>
    <x v="0"/>
    <x v="5"/>
    <s v="Eldon Expressions Wood Desk Accessories, Oak"/>
    <n v="14.76"/>
    <n v="2"/>
    <x v="0"/>
    <n v="0"/>
    <n v="4.2803999999999984"/>
  </r>
  <r>
    <n v="4207"/>
    <s v="CA-2011-145387"/>
    <d v="2011-10-31T00:00:00"/>
    <n v="2011"/>
    <n v="10"/>
    <x v="18"/>
    <x v="18"/>
    <d v="2011-11-02T00:00:00"/>
    <s v="Second Class"/>
    <s v="AM-10705"/>
    <s v="Anne McFarland"/>
    <s v="Consumer"/>
    <s v="United States"/>
    <x v="395"/>
    <x v="34"/>
    <x v="480"/>
    <x v="3"/>
    <s v="OFF-BI-10004001"/>
    <x v="1"/>
    <x v="8"/>
    <s v="GBC Recycled VeloBinder Covers"/>
    <n v="34.08"/>
    <n v="2"/>
    <x v="0"/>
    <n v="0"/>
    <n v="15.676799999999997"/>
  </r>
  <r>
    <n v="4208"/>
    <s v="CA-2011-145387"/>
    <d v="2011-10-31T00:00:00"/>
    <n v="2011"/>
    <n v="10"/>
    <x v="18"/>
    <x v="18"/>
    <d v="2011-11-02T00:00:00"/>
    <s v="Second Class"/>
    <s v="AM-10705"/>
    <s v="Anne McFarland"/>
    <s v="Consumer"/>
    <s v="United States"/>
    <x v="395"/>
    <x v="34"/>
    <x v="480"/>
    <x v="3"/>
    <s v="FUR-FU-10000023"/>
    <x v="0"/>
    <x v="5"/>
    <s v="Eldon Wave Desk Accessories"/>
    <n v="17.669999999999998"/>
    <n v="3"/>
    <x v="0"/>
    <n v="0"/>
    <n v="7.7748000000000008"/>
  </r>
  <r>
    <n v="4209"/>
    <s v="CA-2011-145387"/>
    <d v="2011-10-31T00:00:00"/>
    <n v="2011"/>
    <n v="10"/>
    <x v="18"/>
    <x v="18"/>
    <d v="2011-11-02T00:00:00"/>
    <s v="Second Class"/>
    <s v="AM-10705"/>
    <s v="Anne McFarland"/>
    <s v="Consumer"/>
    <s v="United States"/>
    <x v="395"/>
    <x v="34"/>
    <x v="480"/>
    <x v="3"/>
    <s v="FUR-CH-10002320"/>
    <x v="0"/>
    <x v="1"/>
    <s v="Hon Pagoda Stacking Chairs"/>
    <n v="1604.9"/>
    <n v="5"/>
    <x v="0"/>
    <n v="0"/>
    <n v="481.46999999999991"/>
  </r>
  <r>
    <n v="4210"/>
    <s v="CA-2011-145387"/>
    <d v="2011-10-31T00:00:00"/>
    <n v="2011"/>
    <n v="10"/>
    <x v="18"/>
    <x v="18"/>
    <d v="2011-11-02T00:00:00"/>
    <s v="Second Class"/>
    <s v="AM-10705"/>
    <s v="Anne McFarland"/>
    <s v="Consumer"/>
    <s v="United States"/>
    <x v="395"/>
    <x v="34"/>
    <x v="480"/>
    <x v="3"/>
    <s v="FUR-TA-10003238"/>
    <x v="0"/>
    <x v="3"/>
    <s v="Chromcraft Bull-Nose Wood 48&quot; x 96&quot; Rectangular Conference Tables"/>
    <n v="385.68599999999998"/>
    <n v="1"/>
    <x v="4"/>
    <n v="0.3"/>
    <n v="-60.607800000000026"/>
  </r>
  <r>
    <n v="4211"/>
    <s v="CA-2014-109715"/>
    <d v="2014-12-10T00:00:00"/>
    <n v="2014"/>
    <n v="12"/>
    <x v="22"/>
    <x v="22"/>
    <d v="2014-12-15T00:00:00"/>
    <s v="Standard Class"/>
    <s v="AH-10585"/>
    <s v="Angele Hood"/>
    <s v="Consumer"/>
    <s v="United States"/>
    <x v="22"/>
    <x v="10"/>
    <x v="36"/>
    <x v="2"/>
    <s v="OFF-PA-10004965"/>
    <x v="1"/>
    <x v="10"/>
    <s v="Xerox 1921"/>
    <n v="15.984000000000002"/>
    <n v="2"/>
    <x v="2"/>
    <n v="0.2"/>
    <n v="4.9949999999999992"/>
  </r>
  <r>
    <n v="4212"/>
    <s v="CA-2011-166457"/>
    <d v="2011-05-05T00:00:00"/>
    <n v="2011"/>
    <n v="5"/>
    <x v="8"/>
    <x v="8"/>
    <d v="2011-05-09T00:00:00"/>
    <s v="Second Class"/>
    <s v="PF-19120"/>
    <s v="Peter Fuller"/>
    <s v="Consumer"/>
    <s v="United States"/>
    <x v="102"/>
    <x v="0"/>
    <x v="126"/>
    <x v="0"/>
    <s v="OFF-PA-10003016"/>
    <x v="1"/>
    <x v="10"/>
    <s v="Adams &quot;While You Were Out&quot; Message Pads"/>
    <n v="9.42"/>
    <n v="3"/>
    <x v="0"/>
    <n v="0"/>
    <n v="4.238999999999999"/>
  </r>
  <r>
    <n v="4213"/>
    <s v="CA-2011-166457"/>
    <d v="2011-05-05T00:00:00"/>
    <n v="2011"/>
    <n v="5"/>
    <x v="8"/>
    <x v="8"/>
    <d v="2011-05-09T00:00:00"/>
    <s v="Second Class"/>
    <s v="PF-19120"/>
    <s v="Peter Fuller"/>
    <s v="Consumer"/>
    <s v="United States"/>
    <x v="102"/>
    <x v="0"/>
    <x v="126"/>
    <x v="0"/>
    <s v="OFF-AR-10003651"/>
    <x v="1"/>
    <x v="6"/>
    <s v="Newell 350"/>
    <n v="6.56"/>
    <n v="2"/>
    <x v="0"/>
    <n v="0"/>
    <n v="1.9023999999999992"/>
  </r>
  <r>
    <n v="4214"/>
    <s v="CA-2011-166457"/>
    <d v="2011-05-05T00:00:00"/>
    <n v="2011"/>
    <n v="5"/>
    <x v="8"/>
    <x v="8"/>
    <d v="2011-05-09T00:00:00"/>
    <s v="Second Class"/>
    <s v="PF-19120"/>
    <s v="Peter Fuller"/>
    <s v="Consumer"/>
    <s v="United States"/>
    <x v="102"/>
    <x v="0"/>
    <x v="126"/>
    <x v="0"/>
    <s v="OFF-PA-10001363"/>
    <x v="1"/>
    <x v="10"/>
    <s v="Xerox 1933"/>
    <n v="24.56"/>
    <n v="2"/>
    <x v="0"/>
    <n v="0"/>
    <n v="11.543199999999999"/>
  </r>
  <r>
    <n v="4215"/>
    <s v="CA-2013-164637"/>
    <d v="2013-03-05T00:00:00"/>
    <n v="2013"/>
    <n v="3"/>
    <x v="17"/>
    <x v="17"/>
    <d v="2013-03-09T00:00:00"/>
    <s v="Standard Class"/>
    <s v="RD-19480"/>
    <s v="Rick Duston"/>
    <s v="Consumer"/>
    <s v="United States"/>
    <x v="313"/>
    <x v="14"/>
    <x v="390"/>
    <x v="2"/>
    <s v="OFF-BI-10003876"/>
    <x v="1"/>
    <x v="8"/>
    <s v="Green Canvas Binder for 8-1/2&quot; x 14&quot; Sheets"/>
    <n v="128.39999999999998"/>
    <n v="3"/>
    <x v="0"/>
    <n v="0"/>
    <n v="64.199999999999989"/>
  </r>
  <r>
    <n v="4216"/>
    <s v="CA-2011-103590"/>
    <d v="2011-11-30T00:00:00"/>
    <n v="2011"/>
    <n v="11"/>
    <x v="7"/>
    <x v="7"/>
    <d v="2011-12-04T00:00:00"/>
    <s v="Standard Class"/>
    <s v="JL-15505"/>
    <s v="Jeremy Lonsdale"/>
    <s v="Consumer"/>
    <s v="United States"/>
    <x v="145"/>
    <x v="15"/>
    <x v="184"/>
    <x v="3"/>
    <s v="OFF-EN-10004007"/>
    <x v="1"/>
    <x v="12"/>
    <s v="Park Ridge Embossed Executive Business Envelopes"/>
    <n v="62.28"/>
    <n v="4"/>
    <x v="0"/>
    <n v="0"/>
    <n v="29.271599999999999"/>
  </r>
  <r>
    <n v="4217"/>
    <s v="CA-2012-111234"/>
    <d v="2012-02-18T00:00:00"/>
    <n v="2012"/>
    <n v="2"/>
    <x v="36"/>
    <x v="36"/>
    <d v="2012-02-22T00:00:00"/>
    <s v="Standard Class"/>
    <s v="AB-10600"/>
    <s v="Ann Blume"/>
    <s v="Corporate"/>
    <s v="United States"/>
    <x v="1"/>
    <x v="1"/>
    <x v="25"/>
    <x v="1"/>
    <s v="OFF-LA-10002271"/>
    <x v="1"/>
    <x v="2"/>
    <s v="Smead Alpha-Z Color-Coded Second Alphabetical Labels and Starter Set"/>
    <n v="9.24"/>
    <n v="3"/>
    <x v="0"/>
    <n v="0"/>
    <n v="4.4352"/>
  </r>
  <r>
    <n v="4218"/>
    <s v="CA-2014-149881"/>
    <d v="2014-04-02T00:00:00"/>
    <n v="2014"/>
    <n v="4"/>
    <x v="4"/>
    <x v="4"/>
    <d v="2014-04-04T00:00:00"/>
    <s v="First Class"/>
    <s v="NC-18535"/>
    <s v="Nick Crebassa"/>
    <s v="Corporate"/>
    <s v="United States"/>
    <x v="8"/>
    <x v="1"/>
    <x v="94"/>
    <x v="1"/>
    <s v="FUR-BO-10003894"/>
    <x v="0"/>
    <x v="0"/>
    <s v="Safco Value Mate Steel Bookcase, Baked Enamel Finish on Steel, Black"/>
    <n v="482.66399999999999"/>
    <n v="8"/>
    <x v="11"/>
    <n v="0.15"/>
    <n v="85.175999999999974"/>
  </r>
  <r>
    <n v="4219"/>
    <s v="CA-2014-149881"/>
    <d v="2014-04-02T00:00:00"/>
    <n v="2014"/>
    <n v="4"/>
    <x v="4"/>
    <x v="4"/>
    <d v="2014-04-04T00:00:00"/>
    <s v="First Class"/>
    <s v="NC-18535"/>
    <s v="Nick Crebassa"/>
    <s v="Corporate"/>
    <s v="United States"/>
    <x v="8"/>
    <x v="1"/>
    <x v="94"/>
    <x v="1"/>
    <s v="TEC-MA-10000418"/>
    <x v="2"/>
    <x v="15"/>
    <s v="Cubify CubeX 3D Printer Double Head Print"/>
    <n v="4799.9839999999995"/>
    <n v="2"/>
    <x v="2"/>
    <n v="0.2"/>
    <n v="359.99879999999962"/>
  </r>
  <r>
    <n v="4220"/>
    <s v="CA-2014-134565"/>
    <d v="2014-06-12T00:00:00"/>
    <n v="2014"/>
    <n v="6"/>
    <x v="27"/>
    <x v="27"/>
    <d v="2014-06-14T00:00:00"/>
    <s v="Second Class"/>
    <s v="TB-21400"/>
    <s v="Tom Boeckenhauer"/>
    <s v="Consumer"/>
    <s v="United States"/>
    <x v="4"/>
    <x v="4"/>
    <x v="5"/>
    <x v="1"/>
    <s v="OFF-PA-10004243"/>
    <x v="1"/>
    <x v="10"/>
    <s v="Xerox 1939"/>
    <n v="37.94"/>
    <n v="2"/>
    <x v="0"/>
    <n v="0"/>
    <n v="18.211199999999998"/>
  </r>
  <r>
    <n v="4221"/>
    <s v="CA-2014-134565"/>
    <d v="2014-06-12T00:00:00"/>
    <n v="2014"/>
    <n v="6"/>
    <x v="27"/>
    <x v="27"/>
    <d v="2014-06-14T00:00:00"/>
    <s v="Second Class"/>
    <s v="TB-21400"/>
    <s v="Tom Boeckenhauer"/>
    <s v="Consumer"/>
    <s v="United States"/>
    <x v="4"/>
    <x v="4"/>
    <x v="5"/>
    <x v="1"/>
    <s v="OFF-BI-10001759"/>
    <x v="1"/>
    <x v="8"/>
    <s v="Acco Pressboard Covers with Storage Hooks, 14 7/8&quot; x 11&quot;, Dark Blue"/>
    <n v="18.288"/>
    <n v="6"/>
    <x v="2"/>
    <n v="0.2"/>
    <n v="6.6293999999999995"/>
  </r>
  <r>
    <n v="4222"/>
    <s v="CA-2014-134565"/>
    <d v="2014-06-12T00:00:00"/>
    <n v="2014"/>
    <n v="6"/>
    <x v="27"/>
    <x v="27"/>
    <d v="2014-06-14T00:00:00"/>
    <s v="Second Class"/>
    <s v="TB-21400"/>
    <s v="Tom Boeckenhauer"/>
    <s v="Consumer"/>
    <s v="United States"/>
    <x v="4"/>
    <x v="4"/>
    <x v="5"/>
    <x v="1"/>
    <s v="TEC-MA-10001570"/>
    <x v="2"/>
    <x v="15"/>
    <s v="Cisco Desktop Collaboration Experience DX650 IP Video Phone"/>
    <n v="385.80000000000007"/>
    <n v="5"/>
    <x v="2"/>
    <n v="0.2"/>
    <n v="130.20749999999998"/>
  </r>
  <r>
    <n v="4223"/>
    <s v="CA-2014-134565"/>
    <d v="2014-06-12T00:00:00"/>
    <n v="2014"/>
    <n v="6"/>
    <x v="27"/>
    <x v="27"/>
    <d v="2014-06-14T00:00:00"/>
    <s v="Second Class"/>
    <s v="TB-21400"/>
    <s v="Tom Boeckenhauer"/>
    <s v="Consumer"/>
    <s v="United States"/>
    <x v="4"/>
    <x v="4"/>
    <x v="5"/>
    <x v="1"/>
    <s v="OFF-ST-10004804"/>
    <x v="1"/>
    <x v="4"/>
    <s v="Belkin 19&quot; Vented Equipment Shelf, Black"/>
    <n v="102.96"/>
    <n v="2"/>
    <x v="0"/>
    <n v="0"/>
    <n v="1.0296000000000021"/>
  </r>
  <r>
    <n v="4224"/>
    <s v="CA-2014-134565"/>
    <d v="2014-06-12T00:00:00"/>
    <n v="2014"/>
    <n v="6"/>
    <x v="27"/>
    <x v="27"/>
    <d v="2014-06-14T00:00:00"/>
    <s v="Second Class"/>
    <s v="TB-21400"/>
    <s v="Tom Boeckenhauer"/>
    <s v="Consumer"/>
    <s v="United States"/>
    <x v="4"/>
    <x v="4"/>
    <x v="5"/>
    <x v="1"/>
    <s v="FUR-BO-10001519"/>
    <x v="0"/>
    <x v="0"/>
    <s v="O'Sullivan 3-Shelf Heavy-Duty Bookcases"/>
    <n v="174.42000000000002"/>
    <n v="3"/>
    <x v="0"/>
    <n v="0"/>
    <n v="41.860800000000005"/>
  </r>
  <r>
    <n v="4225"/>
    <s v="CA-2013-108644"/>
    <d v="2013-10-01T00:00:00"/>
    <n v="2013"/>
    <n v="10"/>
    <x v="32"/>
    <x v="32"/>
    <d v="2013-10-04T00:00:00"/>
    <s v="First Class"/>
    <s v="SJ-20215"/>
    <s v="Sarah Jordon"/>
    <s v="Consumer"/>
    <s v="United States"/>
    <x v="94"/>
    <x v="10"/>
    <x v="116"/>
    <x v="2"/>
    <s v="OFF-BI-10000343"/>
    <x v="1"/>
    <x v="8"/>
    <s v="Pressboard Covers with Storage Hooks, 9 1/2&quot; x 11&quot;, Light Blue"/>
    <n v="1.9639999999999995"/>
    <n v="2"/>
    <x v="3"/>
    <n v="0.8"/>
    <n v="-3.2406000000000006"/>
  </r>
  <r>
    <n v="4226"/>
    <s v="US-2011-102631"/>
    <d v="2011-12-13T00:00:00"/>
    <n v="2011"/>
    <n v="12"/>
    <x v="20"/>
    <x v="20"/>
    <d v="2011-12-17T00:00:00"/>
    <s v="Standard Class"/>
    <s v="EB-13840"/>
    <s v="Ellis Ballard"/>
    <s v="Corporate"/>
    <s v="United States"/>
    <x v="22"/>
    <x v="10"/>
    <x v="36"/>
    <x v="2"/>
    <s v="FUR-FU-10003930"/>
    <x v="0"/>
    <x v="5"/>
    <s v="Howard Miller 12-3/4 Diameter Accuwave DS  Wall Clock"/>
    <n v="94.427999999999997"/>
    <n v="3"/>
    <x v="7"/>
    <n v="0.6"/>
    <n v="-42.492599999999982"/>
  </r>
  <r>
    <n v="4227"/>
    <s v="CA-2014-120327"/>
    <d v="2014-11-12T00:00:00"/>
    <n v="2014"/>
    <n v="11"/>
    <x v="23"/>
    <x v="23"/>
    <d v="2014-11-17T00:00:00"/>
    <s v="Standard Class"/>
    <s v="WB-21850"/>
    <s v="William Brown"/>
    <s v="Consumer"/>
    <s v="United States"/>
    <x v="37"/>
    <x v="23"/>
    <x v="46"/>
    <x v="2"/>
    <s v="OFF-FA-10004854"/>
    <x v="1"/>
    <x v="13"/>
    <s v="Vinyl Coated Wire Paper Clips in Organizer Box, 800/Box"/>
    <n v="45.92"/>
    <n v="4"/>
    <x v="0"/>
    <n v="0"/>
    <n v="21.5824"/>
  </r>
  <r>
    <n v="4228"/>
    <s v="CA-2012-154970"/>
    <d v="2012-01-05T00:00:00"/>
    <n v="2012"/>
    <n v="1"/>
    <x v="26"/>
    <x v="26"/>
    <d v="2012-01-10T00:00:00"/>
    <s v="Standard Class"/>
    <s v="SR-20740"/>
    <s v="Steven Roelle"/>
    <s v="Home Office"/>
    <s v="United States"/>
    <x v="4"/>
    <x v="4"/>
    <x v="5"/>
    <x v="1"/>
    <s v="FUR-CH-10003396"/>
    <x v="0"/>
    <x v="1"/>
    <s v="Global Deluxe Steno Chair"/>
    <n v="61.584000000000003"/>
    <n v="1"/>
    <x v="2"/>
    <n v="0.2"/>
    <n v="-6.9282000000000039"/>
  </r>
  <r>
    <n v="4229"/>
    <s v="CA-2013-113803"/>
    <d v="2013-03-25T00:00:00"/>
    <n v="2013"/>
    <n v="3"/>
    <x v="17"/>
    <x v="17"/>
    <d v="2013-03-27T00:00:00"/>
    <s v="First Class"/>
    <s v="VG-21805"/>
    <s v="Vivek Grady"/>
    <s v="Corporate"/>
    <s v="United States"/>
    <x v="102"/>
    <x v="14"/>
    <x v="237"/>
    <x v="2"/>
    <s v="OFF-PA-10001994"/>
    <x v="1"/>
    <x v="10"/>
    <s v="Ink Jet Note and Greeting Cards, 8-1/2&quot; x 5-1/2&quot; Card Size"/>
    <n v="22.48"/>
    <n v="1"/>
    <x v="0"/>
    <n v="0"/>
    <n v="10.3408"/>
  </r>
  <r>
    <n v="4230"/>
    <s v="CA-2014-100223"/>
    <d v="2014-07-06T00:00:00"/>
    <n v="2014"/>
    <n v="7"/>
    <x v="10"/>
    <x v="10"/>
    <d v="2014-07-11T00:00:00"/>
    <s v="Standard Class"/>
    <s v="LS-16945"/>
    <s v="Linda Southworth"/>
    <s v="Corporate"/>
    <s v="United States"/>
    <x v="61"/>
    <x v="5"/>
    <x v="77"/>
    <x v="2"/>
    <s v="FUR-FU-10003601"/>
    <x v="0"/>
    <x v="5"/>
    <s v="Deflect-o RollaMat Studded, Beveled Mat for Medium Pile Carpeting"/>
    <n v="332.02800000000002"/>
    <n v="9"/>
    <x v="7"/>
    <n v="0.6"/>
    <n v="-348.62940000000003"/>
  </r>
  <r>
    <n v="4231"/>
    <s v="CA-2014-100223"/>
    <d v="2014-07-06T00:00:00"/>
    <n v="2014"/>
    <n v="7"/>
    <x v="10"/>
    <x v="10"/>
    <d v="2014-07-11T00:00:00"/>
    <s v="Standard Class"/>
    <s v="LS-16945"/>
    <s v="Linda Southworth"/>
    <s v="Corporate"/>
    <s v="United States"/>
    <x v="61"/>
    <x v="5"/>
    <x v="77"/>
    <x v="2"/>
    <s v="OFF-BI-10003429"/>
    <x v="1"/>
    <x v="8"/>
    <s v="Cardinal HOLDit! Binder Insert Strips,Extra Strips"/>
    <n v="11.393999999999998"/>
    <n v="9"/>
    <x v="3"/>
    <n v="0.8"/>
    <n v="-17.660699999999999"/>
  </r>
  <r>
    <n v="4232"/>
    <s v="CA-2014-100223"/>
    <d v="2014-07-06T00:00:00"/>
    <n v="2014"/>
    <n v="7"/>
    <x v="10"/>
    <x v="10"/>
    <d v="2014-07-11T00:00:00"/>
    <s v="Standard Class"/>
    <s v="LS-16945"/>
    <s v="Linda Southworth"/>
    <s v="Corporate"/>
    <s v="United States"/>
    <x v="61"/>
    <x v="5"/>
    <x v="77"/>
    <x v="2"/>
    <s v="OFF-PA-10000232"/>
    <x v="1"/>
    <x v="10"/>
    <s v="Xerox 1975"/>
    <n v="15.552000000000003"/>
    <n v="3"/>
    <x v="2"/>
    <n v="0.2"/>
    <n v="5.6375999999999999"/>
  </r>
  <r>
    <n v="4233"/>
    <s v="CA-2014-100223"/>
    <d v="2014-07-06T00:00:00"/>
    <n v="2014"/>
    <n v="7"/>
    <x v="10"/>
    <x v="10"/>
    <d v="2014-07-11T00:00:00"/>
    <s v="Standard Class"/>
    <s v="LS-16945"/>
    <s v="Linda Southworth"/>
    <s v="Corporate"/>
    <s v="United States"/>
    <x v="61"/>
    <x v="5"/>
    <x v="77"/>
    <x v="2"/>
    <s v="OFF-PA-10002195"/>
    <x v="1"/>
    <x v="10"/>
    <s v="Xerox 1966"/>
    <n v="31.104000000000006"/>
    <n v="6"/>
    <x v="2"/>
    <n v="0.2"/>
    <n v="11.2752"/>
  </r>
  <r>
    <n v="4234"/>
    <s v="CA-2014-100223"/>
    <d v="2014-07-06T00:00:00"/>
    <n v="2014"/>
    <n v="7"/>
    <x v="10"/>
    <x v="10"/>
    <d v="2014-07-11T00:00:00"/>
    <s v="Standard Class"/>
    <s v="LS-16945"/>
    <s v="Linda Southworth"/>
    <s v="Corporate"/>
    <s v="United States"/>
    <x v="61"/>
    <x v="5"/>
    <x v="77"/>
    <x v="2"/>
    <s v="OFF-BI-10004492"/>
    <x v="1"/>
    <x v="8"/>
    <s v="Tuf-Vin Binders"/>
    <n v="6.3159999999999981"/>
    <n v="1"/>
    <x v="3"/>
    <n v="0.8"/>
    <n v="-10.421400000000002"/>
  </r>
  <r>
    <n v="4235"/>
    <s v="CA-2011-168823"/>
    <d v="2011-09-21T00:00:00"/>
    <n v="2011"/>
    <n v="9"/>
    <x v="30"/>
    <x v="30"/>
    <d v="2011-09-24T00:00:00"/>
    <s v="First Class"/>
    <s v="MA-17560"/>
    <s v="Matt Abelman"/>
    <s v="Home Office"/>
    <s v="United States"/>
    <x v="10"/>
    <x v="9"/>
    <x v="105"/>
    <x v="3"/>
    <s v="OFF-PA-10004000"/>
    <x v="1"/>
    <x v="10"/>
    <s v="While You Were Out Pads, 50 per Pad, 4 x 5 1/4, Green Cycle"/>
    <n v="11.352000000000002"/>
    <n v="3"/>
    <x v="2"/>
    <n v="0.2"/>
    <n v="4.1151"/>
  </r>
  <r>
    <n v="4236"/>
    <s v="CA-2011-168823"/>
    <d v="2011-09-21T00:00:00"/>
    <n v="2011"/>
    <n v="9"/>
    <x v="30"/>
    <x v="30"/>
    <d v="2011-09-24T00:00:00"/>
    <s v="First Class"/>
    <s v="MA-17560"/>
    <s v="Matt Abelman"/>
    <s v="Home Office"/>
    <s v="United States"/>
    <x v="10"/>
    <x v="9"/>
    <x v="105"/>
    <x v="3"/>
    <s v="OFF-LA-10004425"/>
    <x v="1"/>
    <x v="2"/>
    <s v="Staples"/>
    <n v="20.808000000000003"/>
    <n v="9"/>
    <x v="2"/>
    <n v="0.2"/>
    <n v="7.0226999999999995"/>
  </r>
  <r>
    <n v="4237"/>
    <s v="CA-2013-162404"/>
    <d v="2013-07-24T00:00:00"/>
    <n v="2013"/>
    <n v="7"/>
    <x v="16"/>
    <x v="16"/>
    <d v="2013-07-28T00:00:00"/>
    <s v="Standard Class"/>
    <s v="NF-18475"/>
    <s v="Neil Französisch"/>
    <s v="Home Office"/>
    <s v="United States"/>
    <x v="179"/>
    <x v="10"/>
    <x v="228"/>
    <x v="2"/>
    <s v="OFF-BI-10000948"/>
    <x v="1"/>
    <x v="8"/>
    <s v="GBC Laser Imprintable Binding System Covers, Desert Sand"/>
    <n v="11.415999999999997"/>
    <n v="4"/>
    <x v="3"/>
    <n v="0.8"/>
    <n v="-18.836400000000005"/>
  </r>
  <r>
    <n v="4238"/>
    <s v="CA-2014-104024"/>
    <d v="2014-08-30T00:00:00"/>
    <n v="2014"/>
    <n v="8"/>
    <x v="43"/>
    <x v="43"/>
    <d v="2014-09-04T00:00:00"/>
    <s v="Second Class"/>
    <s v="MD-17860"/>
    <s v="Michael Dominguez"/>
    <s v="Corporate"/>
    <s v="United States"/>
    <x v="10"/>
    <x v="9"/>
    <x v="63"/>
    <x v="3"/>
    <s v="OFF-AR-10001972"/>
    <x v="1"/>
    <x v="6"/>
    <s v="Newell 323"/>
    <n v="9.4080000000000013"/>
    <n v="7"/>
    <x v="2"/>
    <n v="0.2"/>
    <n v="0.70560000000000045"/>
  </r>
  <r>
    <n v="4239"/>
    <s v="CA-2014-147144"/>
    <d v="2014-03-27T00:00:00"/>
    <n v="2014"/>
    <n v="3"/>
    <x v="42"/>
    <x v="42"/>
    <d v="2014-03-29T00:00:00"/>
    <s v="First Class"/>
    <s v="MZ-17335"/>
    <s v="Maria Zettner"/>
    <s v="Home Office"/>
    <s v="United States"/>
    <x v="4"/>
    <x v="4"/>
    <x v="59"/>
    <x v="1"/>
    <s v="OFF-AR-10004587"/>
    <x v="1"/>
    <x v="6"/>
    <s v="Boston 1827 Commercial Additional Cutter, Drive Gear &amp; Gear Rack for 1606"/>
    <n v="19.829999999999998"/>
    <n v="1"/>
    <x v="0"/>
    <n v="0"/>
    <n v="5.9489999999999981"/>
  </r>
  <r>
    <n v="4240"/>
    <s v="CA-2014-158673"/>
    <d v="2014-12-30T00:00:00"/>
    <n v="2014"/>
    <n v="12"/>
    <x v="22"/>
    <x v="22"/>
    <d v="2015-01-05T00:00:00"/>
    <s v="Standard Class"/>
    <s v="KB-16600"/>
    <s v="Ken Brennan"/>
    <s v="Corporate"/>
    <s v="United States"/>
    <x v="354"/>
    <x v="12"/>
    <x v="436"/>
    <x v="2"/>
    <s v="OFF-PA-10000994"/>
    <x v="1"/>
    <x v="10"/>
    <s v="Xerox 1915"/>
    <n v="209.7"/>
    <n v="2"/>
    <x v="0"/>
    <n v="0"/>
    <n v="100.65599999999999"/>
  </r>
  <r>
    <n v="4241"/>
    <s v="CA-2011-133704"/>
    <d v="2011-09-20T00:00:00"/>
    <n v="2011"/>
    <n v="9"/>
    <x v="30"/>
    <x v="30"/>
    <d v="2011-09-26T00:00:00"/>
    <s v="Standard Class"/>
    <s v="MA-17995"/>
    <s v="Michelle Arnett"/>
    <s v="Home Office"/>
    <s v="United States"/>
    <x v="1"/>
    <x v="1"/>
    <x v="25"/>
    <x v="1"/>
    <s v="OFF-AP-10001366"/>
    <x v="1"/>
    <x v="9"/>
    <s v="Staples"/>
    <n v="43.92"/>
    <n v="4"/>
    <x v="0"/>
    <n v="0"/>
    <n v="11.858400000000003"/>
  </r>
  <r>
    <n v="4242"/>
    <s v="CA-2011-133704"/>
    <d v="2011-09-20T00:00:00"/>
    <n v="2011"/>
    <n v="9"/>
    <x v="30"/>
    <x v="30"/>
    <d v="2011-09-26T00:00:00"/>
    <s v="Standard Class"/>
    <s v="MA-17995"/>
    <s v="Michelle Arnett"/>
    <s v="Home Office"/>
    <s v="United States"/>
    <x v="1"/>
    <x v="1"/>
    <x v="25"/>
    <x v="1"/>
    <s v="OFF-BI-10001636"/>
    <x v="1"/>
    <x v="8"/>
    <s v="Ibico Plastic and Wire Spiral Binding Combs"/>
    <n v="20.231999999999999"/>
    <n v="3"/>
    <x v="2"/>
    <n v="0.2"/>
    <n v="6.5753999999999984"/>
  </r>
  <r>
    <n v="4243"/>
    <s v="CA-2013-159142"/>
    <d v="2013-04-05T00:00:00"/>
    <n v="2013"/>
    <n v="4"/>
    <x v="25"/>
    <x v="25"/>
    <d v="2013-04-06T00:00:00"/>
    <s v="First Class"/>
    <s v="ME-17320"/>
    <s v="Maria Etezadi"/>
    <s v="Home Office"/>
    <s v="United States"/>
    <x v="24"/>
    <x v="17"/>
    <x v="28"/>
    <x v="0"/>
    <s v="TEC-PH-10001448"/>
    <x v="2"/>
    <x v="7"/>
    <s v="Anker Astro 15000mAh USB Portable Charger"/>
    <n v="149.97"/>
    <n v="3"/>
    <x v="0"/>
    <n v="0"/>
    <n v="5.9987999999999815"/>
  </r>
  <r>
    <n v="4244"/>
    <s v="CA-2013-159142"/>
    <d v="2013-04-05T00:00:00"/>
    <n v="2013"/>
    <n v="4"/>
    <x v="25"/>
    <x v="25"/>
    <d v="2013-04-06T00:00:00"/>
    <s v="First Class"/>
    <s v="ME-17320"/>
    <s v="Maria Etezadi"/>
    <s v="Home Office"/>
    <s v="United States"/>
    <x v="24"/>
    <x v="17"/>
    <x v="28"/>
    <x v="0"/>
    <s v="OFF-PA-10001776"/>
    <x v="1"/>
    <x v="10"/>
    <s v="Wirebound Message Books, Four 2 3/4&quot; x 5&quot; Forms per Page, 600 Sets per Book"/>
    <n v="27.81"/>
    <n v="3"/>
    <x v="0"/>
    <n v="0"/>
    <n v="13.070699999999999"/>
  </r>
  <r>
    <n v="4245"/>
    <s v="CA-2011-138436"/>
    <d v="2011-03-26T00:00:00"/>
    <n v="2011"/>
    <n v="3"/>
    <x v="34"/>
    <x v="34"/>
    <d v="2011-03-30T00:00:00"/>
    <s v="Standard Class"/>
    <s v="JD-15895"/>
    <s v="Jonathan Doherty"/>
    <s v="Corporate"/>
    <s v="United States"/>
    <x v="1"/>
    <x v="1"/>
    <x v="1"/>
    <x v="1"/>
    <s v="TEC-AC-10002323"/>
    <x v="2"/>
    <x v="11"/>
    <s v="SanDisk Ultra 32 GB MicroSDHC Class 10 Memory Card"/>
    <n v="66.300000000000011"/>
    <n v="3"/>
    <x v="0"/>
    <n v="0"/>
    <n v="8.6190000000000033"/>
  </r>
  <r>
    <n v="4246"/>
    <s v="CA-2014-117702"/>
    <d v="2014-11-29T00:00:00"/>
    <n v="2014"/>
    <n v="11"/>
    <x v="23"/>
    <x v="23"/>
    <d v="2014-12-05T00:00:00"/>
    <s v="Standard Class"/>
    <s v="LS-16975"/>
    <s v="Lindsay Shagiari"/>
    <s v="Home Office"/>
    <s v="United States"/>
    <x v="248"/>
    <x v="39"/>
    <x v="307"/>
    <x v="3"/>
    <s v="OFF-AR-10004582"/>
    <x v="1"/>
    <x v="6"/>
    <s v="BIC Brite Liner Grip Highlighters"/>
    <n v="1.64"/>
    <n v="1"/>
    <x v="0"/>
    <n v="0"/>
    <n v="0.73799999999999988"/>
  </r>
  <r>
    <n v="4247"/>
    <s v="CA-2014-117702"/>
    <d v="2014-11-29T00:00:00"/>
    <n v="2014"/>
    <n v="11"/>
    <x v="23"/>
    <x v="23"/>
    <d v="2014-12-05T00:00:00"/>
    <s v="Standard Class"/>
    <s v="LS-16975"/>
    <s v="Lindsay Shagiari"/>
    <s v="Home Office"/>
    <s v="United States"/>
    <x v="248"/>
    <x v="39"/>
    <x v="307"/>
    <x v="3"/>
    <s v="FUR-FU-10000576"/>
    <x v="0"/>
    <x v="5"/>
    <s v="Luxo Professional Fluorescent Magnifier Lamp with Clamp-Mount Base"/>
    <n v="1049.2"/>
    <n v="5"/>
    <x v="0"/>
    <n v="0"/>
    <n v="272.79200000000003"/>
  </r>
  <r>
    <n v="4248"/>
    <s v="CA-2014-117702"/>
    <d v="2014-11-29T00:00:00"/>
    <n v="2014"/>
    <n v="11"/>
    <x v="23"/>
    <x v="23"/>
    <d v="2014-12-05T00:00:00"/>
    <s v="Standard Class"/>
    <s v="LS-16975"/>
    <s v="Lindsay Shagiari"/>
    <s v="Home Office"/>
    <s v="United States"/>
    <x v="248"/>
    <x v="39"/>
    <x v="307"/>
    <x v="3"/>
    <s v="FUR-FU-10004270"/>
    <x v="0"/>
    <x v="5"/>
    <s v="Eldon Image Series Desk Accessories, Burgundy"/>
    <n v="20.9"/>
    <n v="5"/>
    <x v="0"/>
    <n v="0"/>
    <n v="7.5239999999999991"/>
  </r>
  <r>
    <n v="4249"/>
    <s v="CA-2013-157336"/>
    <d v="2013-12-02T00:00:00"/>
    <n v="2013"/>
    <n v="12"/>
    <x v="5"/>
    <x v="5"/>
    <d v="2013-12-06T00:00:00"/>
    <s v="Second Class"/>
    <s v="SJ-20500"/>
    <s v="Shirley Jackson"/>
    <s v="Consumer"/>
    <s v="United States"/>
    <x v="54"/>
    <x v="29"/>
    <x v="69"/>
    <x v="3"/>
    <s v="OFF-BI-10004236"/>
    <x v="1"/>
    <x v="8"/>
    <s v="XtraLife ClearVue Slant-D Ring Binder, White, 3&quot;"/>
    <n v="88.08"/>
    <n v="6"/>
    <x v="0"/>
    <n v="0"/>
    <n v="40.516799999999996"/>
  </r>
  <r>
    <n v="4250"/>
    <s v="CA-2013-157336"/>
    <d v="2013-12-02T00:00:00"/>
    <n v="2013"/>
    <n v="12"/>
    <x v="5"/>
    <x v="5"/>
    <d v="2013-12-06T00:00:00"/>
    <s v="Second Class"/>
    <s v="SJ-20500"/>
    <s v="Shirley Jackson"/>
    <s v="Consumer"/>
    <s v="United States"/>
    <x v="54"/>
    <x v="29"/>
    <x v="69"/>
    <x v="3"/>
    <s v="FUR-CH-10004997"/>
    <x v="0"/>
    <x v="1"/>
    <s v="Hon Every-Day Series Multi-Task Chairs"/>
    <n v="751.92"/>
    <n v="4"/>
    <x v="0"/>
    <n v="0"/>
    <n v="150.38400000000001"/>
  </r>
  <r>
    <n v="4251"/>
    <s v="CA-2011-168130"/>
    <d v="2011-09-19T00:00:00"/>
    <n v="2011"/>
    <n v="9"/>
    <x v="30"/>
    <x v="30"/>
    <d v="2011-09-19T00:00:00"/>
    <s v="Same Day"/>
    <s v="BS-11365"/>
    <s v="Bill Shonely"/>
    <s v="Corporate"/>
    <s v="United States"/>
    <x v="20"/>
    <x v="15"/>
    <x v="164"/>
    <x v="3"/>
    <s v="FUR-CH-10000988"/>
    <x v="0"/>
    <x v="1"/>
    <s v="Hon Olson Stacker Stools"/>
    <n v="887.10299999999995"/>
    <n v="7"/>
    <x v="9"/>
    <n v="0.1"/>
    <n v="177.42059999999998"/>
  </r>
  <r>
    <n v="4252"/>
    <s v="CA-2012-155068"/>
    <d v="2012-10-23T00:00:00"/>
    <n v="2012"/>
    <n v="10"/>
    <x v="2"/>
    <x v="2"/>
    <d v="2012-10-23T00:00:00"/>
    <s v="Same Day"/>
    <s v="RA-19285"/>
    <s v="Ralph Arnett"/>
    <s v="Consumer"/>
    <s v="United States"/>
    <x v="121"/>
    <x v="2"/>
    <x v="152"/>
    <x v="0"/>
    <s v="TEC-PH-10004897"/>
    <x v="2"/>
    <x v="7"/>
    <s v="Mediabridge Sport Armband iPhone 5s"/>
    <n v="55.944000000000003"/>
    <n v="7"/>
    <x v="2"/>
    <n v="0.2"/>
    <n v="-13.286700000000002"/>
  </r>
  <r>
    <n v="4253"/>
    <s v="CA-2012-155068"/>
    <d v="2012-10-23T00:00:00"/>
    <n v="2012"/>
    <n v="10"/>
    <x v="2"/>
    <x v="2"/>
    <d v="2012-10-23T00:00:00"/>
    <s v="Same Day"/>
    <s v="RA-19285"/>
    <s v="Ralph Arnett"/>
    <s v="Consumer"/>
    <s v="United States"/>
    <x v="121"/>
    <x v="2"/>
    <x v="152"/>
    <x v="0"/>
    <s v="OFF-AR-10002656"/>
    <x v="1"/>
    <x v="6"/>
    <s v="Sanford Liquid Accent Highlighters"/>
    <n v="10.688000000000001"/>
    <n v="2"/>
    <x v="2"/>
    <n v="0.2"/>
    <n v="2.271199999999999"/>
  </r>
  <r>
    <n v="4254"/>
    <s v="CA-2012-155068"/>
    <d v="2012-10-23T00:00:00"/>
    <n v="2012"/>
    <n v="10"/>
    <x v="2"/>
    <x v="2"/>
    <d v="2012-10-23T00:00:00"/>
    <s v="Same Day"/>
    <s v="RA-19285"/>
    <s v="Ralph Arnett"/>
    <s v="Consumer"/>
    <s v="United States"/>
    <x v="121"/>
    <x v="2"/>
    <x v="152"/>
    <x v="0"/>
    <s v="TEC-PH-10004924"/>
    <x v="2"/>
    <x v="7"/>
    <s v="SKILCRAFT Telephone Shoulder Rest, 2&quot; x 6.5&quot; x 2.5&quot;, Black"/>
    <n v="11.824"/>
    <n v="2"/>
    <x v="2"/>
    <n v="0.2"/>
    <n v="1.0346000000000006"/>
  </r>
  <r>
    <n v="4255"/>
    <s v="CA-2014-163160"/>
    <d v="2014-10-14T00:00:00"/>
    <n v="2014"/>
    <n v="10"/>
    <x v="13"/>
    <x v="13"/>
    <d v="2014-10-17T00:00:00"/>
    <s v="First Class"/>
    <s v="TS-21610"/>
    <s v="Troy Staebel"/>
    <s v="Consumer"/>
    <s v="United States"/>
    <x v="210"/>
    <x v="10"/>
    <x v="481"/>
    <x v="2"/>
    <s v="OFF-PA-10003127"/>
    <x v="1"/>
    <x v="10"/>
    <s v="Staples"/>
    <n v="63.311999999999998"/>
    <n v="3"/>
    <x v="2"/>
    <n v="0.2"/>
    <n v="20.576399999999996"/>
  </r>
  <r>
    <n v="4256"/>
    <s v="CA-2014-163160"/>
    <d v="2014-10-14T00:00:00"/>
    <n v="2014"/>
    <n v="10"/>
    <x v="13"/>
    <x v="13"/>
    <d v="2014-10-17T00:00:00"/>
    <s v="First Class"/>
    <s v="TS-21610"/>
    <s v="Troy Staebel"/>
    <s v="Consumer"/>
    <s v="United States"/>
    <x v="210"/>
    <x v="10"/>
    <x v="481"/>
    <x v="2"/>
    <s v="OFF-BI-10000778"/>
    <x v="1"/>
    <x v="8"/>
    <s v="GBC VeloBinder Electric Binding Machine"/>
    <n v="96.783999999999978"/>
    <n v="4"/>
    <x v="3"/>
    <n v="0.8"/>
    <n v="-145.17600000000002"/>
  </r>
  <r>
    <n v="4257"/>
    <s v="CA-2014-163160"/>
    <d v="2014-10-14T00:00:00"/>
    <n v="2014"/>
    <n v="10"/>
    <x v="13"/>
    <x v="13"/>
    <d v="2014-10-17T00:00:00"/>
    <s v="First Class"/>
    <s v="TS-21610"/>
    <s v="Troy Staebel"/>
    <s v="Consumer"/>
    <s v="United States"/>
    <x v="210"/>
    <x v="10"/>
    <x v="481"/>
    <x v="2"/>
    <s v="FUR-FU-10001424"/>
    <x v="0"/>
    <x v="5"/>
    <s v="Dax Clear Box Frame"/>
    <n v="10.476000000000001"/>
    <n v="3"/>
    <x v="7"/>
    <n v="0.6"/>
    <n v="-6.8094000000000037"/>
  </r>
  <r>
    <n v="4258"/>
    <s v="CA-2012-101924"/>
    <d v="2012-09-04T00:00:00"/>
    <n v="2012"/>
    <n v="9"/>
    <x v="11"/>
    <x v="11"/>
    <d v="2012-09-09T00:00:00"/>
    <s v="Standard Class"/>
    <s v="KB-16585"/>
    <s v="Ken Black"/>
    <s v="Corporate"/>
    <s v="United States"/>
    <x v="261"/>
    <x v="21"/>
    <x v="324"/>
    <x v="1"/>
    <s v="OFF-BI-10000962"/>
    <x v="1"/>
    <x v="8"/>
    <s v="Acco Flexible ACCOHIDE Square Ring Data Binder, Dark Blue, 11 1/2&quot; X 14&quot; 7/8&quot;"/>
    <n v="9.7620000000000005"/>
    <n v="2"/>
    <x v="6"/>
    <n v="0.7"/>
    <n v="-6.833400000000001"/>
  </r>
  <r>
    <n v="4259"/>
    <s v="CA-2013-124793"/>
    <d v="2013-03-15T00:00:00"/>
    <n v="2013"/>
    <n v="3"/>
    <x v="17"/>
    <x v="17"/>
    <d v="2013-03-17T00:00:00"/>
    <s v="First Class"/>
    <s v="MM-18280"/>
    <s v="Muhammed MacIntyre"/>
    <s v="Corporate"/>
    <s v="United States"/>
    <x v="4"/>
    <x v="4"/>
    <x v="5"/>
    <x v="1"/>
    <s v="FUR-CH-10002880"/>
    <x v="0"/>
    <x v="1"/>
    <s v="Global High-Back Leather Tilter, Burgundy"/>
    <n v="196.78399999999999"/>
    <n v="2"/>
    <x v="2"/>
    <n v="0.2"/>
    <n v="-22.138200000000012"/>
  </r>
  <r>
    <n v="4260"/>
    <s v="CA-2014-118367"/>
    <d v="2014-10-29T00:00:00"/>
    <n v="2014"/>
    <n v="10"/>
    <x v="13"/>
    <x v="13"/>
    <d v="2014-11-03T00:00:00"/>
    <s v="Second Class"/>
    <s v="LO-17170"/>
    <s v="Lori Olson"/>
    <s v="Corporate"/>
    <s v="United States"/>
    <x v="20"/>
    <x v="15"/>
    <x v="45"/>
    <x v="3"/>
    <s v="OFF-EN-10004386"/>
    <x v="1"/>
    <x v="12"/>
    <s v="Recycled Interoffice Envelopes with String and Button Closure, 10 x 13"/>
    <n v="47.98"/>
    <n v="2"/>
    <x v="0"/>
    <n v="0"/>
    <n v="23.99"/>
  </r>
  <r>
    <n v="4261"/>
    <s v="CA-2014-164819"/>
    <d v="2014-10-16T00:00:00"/>
    <n v="2014"/>
    <n v="10"/>
    <x v="13"/>
    <x v="13"/>
    <d v="2014-10-20T00:00:00"/>
    <s v="Second Class"/>
    <s v="RS-19420"/>
    <s v="Ricardo Sperren"/>
    <s v="Corporate"/>
    <s v="United States"/>
    <x v="54"/>
    <x v="29"/>
    <x v="69"/>
    <x v="3"/>
    <s v="OFF-LA-10001045"/>
    <x v="1"/>
    <x v="2"/>
    <s v="Permanent Self-Adhesive File Folder Labels for Typewriters by Universal"/>
    <n v="13.049999999999999"/>
    <n v="5"/>
    <x v="0"/>
    <n v="0"/>
    <n v="6.0029999999999992"/>
  </r>
  <r>
    <n v="4262"/>
    <s v="CA-2014-158344"/>
    <d v="2014-08-08T00:00:00"/>
    <n v="2014"/>
    <n v="8"/>
    <x v="43"/>
    <x v="43"/>
    <d v="2014-08-12T00:00:00"/>
    <s v="Standard Class"/>
    <s v="CC-12475"/>
    <s v="Cindy Chapman"/>
    <s v="Consumer"/>
    <s v="United States"/>
    <x v="278"/>
    <x v="11"/>
    <x v="349"/>
    <x v="2"/>
    <s v="TEC-AC-10002006"/>
    <x v="2"/>
    <x v="11"/>
    <s v="Memorex Micro Travel Drive 16 GB"/>
    <n v="63.96"/>
    <n v="4"/>
    <x v="0"/>
    <n v="0"/>
    <n v="19.827599999999997"/>
  </r>
  <r>
    <n v="4263"/>
    <s v="CA-2014-123351"/>
    <d v="2014-09-22T00:00:00"/>
    <n v="2014"/>
    <n v="9"/>
    <x v="15"/>
    <x v="15"/>
    <d v="2014-09-26T00:00:00"/>
    <s v="Standard Class"/>
    <s v="KT-16480"/>
    <s v="Kean Thornton"/>
    <s v="Consumer"/>
    <s v="United States"/>
    <x v="38"/>
    <x v="32"/>
    <x v="112"/>
    <x v="0"/>
    <s v="OFF-AP-10001242"/>
    <x v="1"/>
    <x v="9"/>
    <s v="APC 7 Outlet Network SurgeArrest Surge Protector"/>
    <n v="80.48"/>
    <n v="1"/>
    <x v="0"/>
    <n v="0"/>
    <n v="24.143999999999998"/>
  </r>
  <r>
    <n v="4264"/>
    <s v="CA-2014-110429"/>
    <d v="2014-11-04T00:00:00"/>
    <n v="2014"/>
    <n v="11"/>
    <x v="23"/>
    <x v="23"/>
    <d v="2014-11-09T00:00:00"/>
    <s v="Standard Class"/>
    <s v="DM-13015"/>
    <s v="Darrin Martin"/>
    <s v="Consumer"/>
    <s v="United States"/>
    <x v="10"/>
    <x v="9"/>
    <x v="105"/>
    <x v="3"/>
    <s v="OFF-BI-10000216"/>
    <x v="1"/>
    <x v="8"/>
    <s v="Mead 1st Gear 2&quot; Zipper Binder, Asst. Colors"/>
    <n v="11.673000000000002"/>
    <n v="3"/>
    <x v="6"/>
    <n v="0.7"/>
    <n v="-7.782"/>
  </r>
  <r>
    <n v="4265"/>
    <s v="US-2013-131611"/>
    <d v="2013-11-06T00:00:00"/>
    <n v="2013"/>
    <n v="11"/>
    <x v="0"/>
    <x v="0"/>
    <d v="2013-11-10T00:00:00"/>
    <s v="Standard Class"/>
    <s v="EP-13915"/>
    <s v="Emily Phan"/>
    <s v="Consumer"/>
    <s v="United States"/>
    <x v="12"/>
    <x v="5"/>
    <x v="66"/>
    <x v="2"/>
    <s v="FUR-TA-10002774"/>
    <x v="0"/>
    <x v="3"/>
    <s v="Laminate Occasional Tables"/>
    <n v="863.12799999999993"/>
    <n v="8"/>
    <x v="4"/>
    <n v="0.3"/>
    <n v="-160.29520000000008"/>
  </r>
  <r>
    <n v="4266"/>
    <s v="US-2013-131611"/>
    <d v="2013-11-06T00:00:00"/>
    <n v="2013"/>
    <n v="11"/>
    <x v="0"/>
    <x v="0"/>
    <d v="2013-11-10T00:00:00"/>
    <s v="Standard Class"/>
    <s v="EP-13915"/>
    <s v="Emily Phan"/>
    <s v="Consumer"/>
    <s v="United States"/>
    <x v="12"/>
    <x v="5"/>
    <x v="66"/>
    <x v="2"/>
    <s v="OFF-BI-10004364"/>
    <x v="1"/>
    <x v="8"/>
    <s v="Storex Dura Pro Binders"/>
    <n v="3.5639999999999992"/>
    <n v="3"/>
    <x v="3"/>
    <n v="0.8"/>
    <n v="-6.2370000000000019"/>
  </r>
  <r>
    <n v="4267"/>
    <s v="US-2013-131611"/>
    <d v="2013-11-06T00:00:00"/>
    <n v="2013"/>
    <n v="11"/>
    <x v="0"/>
    <x v="0"/>
    <d v="2013-11-10T00:00:00"/>
    <s v="Standard Class"/>
    <s v="EP-13915"/>
    <s v="Emily Phan"/>
    <s v="Consumer"/>
    <s v="United States"/>
    <x v="12"/>
    <x v="5"/>
    <x v="66"/>
    <x v="2"/>
    <s v="FUR-BO-10000780"/>
    <x v="0"/>
    <x v="0"/>
    <s v="O'Sullivan Plantations 2-Door Library in Landvery Oak"/>
    <n v="956.6647999999999"/>
    <n v="7"/>
    <x v="8"/>
    <n v="0.32"/>
    <n v="-225.09759999999991"/>
  </r>
  <r>
    <n v="4268"/>
    <s v="US-2013-131611"/>
    <d v="2013-11-06T00:00:00"/>
    <n v="2013"/>
    <n v="11"/>
    <x v="0"/>
    <x v="0"/>
    <d v="2013-11-10T00:00:00"/>
    <s v="Standard Class"/>
    <s v="EP-13915"/>
    <s v="Emily Phan"/>
    <s v="Consumer"/>
    <s v="United States"/>
    <x v="12"/>
    <x v="5"/>
    <x v="66"/>
    <x v="2"/>
    <s v="OFF-BI-10001989"/>
    <x v="1"/>
    <x v="8"/>
    <s v="Premium Transparent Presentation Covers by GBC"/>
    <n v="12.587999999999997"/>
    <n v="3"/>
    <x v="3"/>
    <n v="0.8"/>
    <n v="-20.140800000000006"/>
  </r>
  <r>
    <n v="4269"/>
    <s v="US-2013-131611"/>
    <d v="2013-11-06T00:00:00"/>
    <n v="2013"/>
    <n v="11"/>
    <x v="0"/>
    <x v="0"/>
    <d v="2013-11-10T00:00:00"/>
    <s v="Standard Class"/>
    <s v="EP-13915"/>
    <s v="Emily Phan"/>
    <s v="Consumer"/>
    <s v="United States"/>
    <x v="12"/>
    <x v="5"/>
    <x v="66"/>
    <x v="2"/>
    <s v="TEC-AC-10004001"/>
    <x v="2"/>
    <x v="11"/>
    <s v="Logitech Wireless Headset H600 Over-The-Head Design"/>
    <n v="171.96"/>
    <n v="5"/>
    <x v="2"/>
    <n v="0.2"/>
    <n v="45.139500000000005"/>
  </r>
  <r>
    <n v="4270"/>
    <s v="US-2014-124821"/>
    <d v="2014-06-26T00:00:00"/>
    <n v="2014"/>
    <n v="6"/>
    <x v="27"/>
    <x v="27"/>
    <d v="2014-06-30T00:00:00"/>
    <s v="Second Class"/>
    <s v="AM-10705"/>
    <s v="Anne McFarland"/>
    <s v="Consumer"/>
    <s v="United States"/>
    <x v="4"/>
    <x v="4"/>
    <x v="60"/>
    <x v="1"/>
    <s v="FUR-TA-10000688"/>
    <x v="0"/>
    <x v="3"/>
    <s v="Chromcraft Bull-Nose Wood Round Conference Table Top, Wood Base"/>
    <n v="871.4"/>
    <n v="4"/>
    <x v="0"/>
    <n v="0"/>
    <n v="148.13799999999992"/>
  </r>
  <r>
    <n v="4271"/>
    <s v="CA-2012-166975"/>
    <d v="2012-11-26T00:00:00"/>
    <n v="2012"/>
    <n v="11"/>
    <x v="6"/>
    <x v="6"/>
    <d v="2012-11-30T00:00:00"/>
    <s v="Standard Class"/>
    <s v="SH-20635"/>
    <s v="Stefanie Holloman"/>
    <s v="Corporate"/>
    <s v="United States"/>
    <x v="25"/>
    <x v="18"/>
    <x v="279"/>
    <x v="0"/>
    <s v="FUR-FU-10003930"/>
    <x v="0"/>
    <x v="5"/>
    <s v="Howard Miller 12-3/4 Diameter Accuwave DS  Wall Clock"/>
    <n v="692.47199999999998"/>
    <n v="11"/>
    <x v="2"/>
    <n v="0.2"/>
    <n v="190.42980000000006"/>
  </r>
  <r>
    <n v="4272"/>
    <s v="CA-2013-123806"/>
    <d v="2013-11-25T00:00:00"/>
    <n v="2013"/>
    <n v="11"/>
    <x v="0"/>
    <x v="0"/>
    <d v="2013-11-28T00:00:00"/>
    <s v="Second Class"/>
    <s v="LA-16780"/>
    <s v="Laura Armstrong"/>
    <s v="Corporate"/>
    <s v="United States"/>
    <x v="248"/>
    <x v="39"/>
    <x v="307"/>
    <x v="3"/>
    <s v="FUR-FU-10000965"/>
    <x v="0"/>
    <x v="5"/>
    <s v="Howard Miller 11-1/2&quot; Diameter Ridgewood Wall Clock"/>
    <n v="207.76"/>
    <n v="4"/>
    <x v="0"/>
    <n v="0"/>
    <n v="85.181600000000003"/>
  </r>
  <r>
    <n v="4273"/>
    <s v="US-2014-158505"/>
    <d v="2014-07-22T00:00:00"/>
    <n v="2014"/>
    <n v="7"/>
    <x v="10"/>
    <x v="10"/>
    <d v="2014-07-22T00:00:00"/>
    <s v="Same Day"/>
    <s v="SF-20200"/>
    <s v="Sarah Foster"/>
    <s v="Consumer"/>
    <s v="United States"/>
    <x v="208"/>
    <x v="7"/>
    <x v="407"/>
    <x v="1"/>
    <s v="TEC-PH-10004071"/>
    <x v="2"/>
    <x v="7"/>
    <s v="PayAnywhere Card Reader"/>
    <n v="71.928000000000011"/>
    <n v="9"/>
    <x v="2"/>
    <n v="0.2"/>
    <n v="6.2936999999999976"/>
  </r>
  <r>
    <n v="4274"/>
    <s v="US-2014-158505"/>
    <d v="2014-07-22T00:00:00"/>
    <n v="2014"/>
    <n v="7"/>
    <x v="10"/>
    <x v="10"/>
    <d v="2014-07-22T00:00:00"/>
    <s v="Same Day"/>
    <s v="SF-20200"/>
    <s v="Sarah Foster"/>
    <s v="Consumer"/>
    <s v="United States"/>
    <x v="208"/>
    <x v="7"/>
    <x v="407"/>
    <x v="1"/>
    <s v="OFF-AR-10001044"/>
    <x v="1"/>
    <x v="6"/>
    <s v="BOSTON Ranger #55 Pencil Sharpener, Black"/>
    <n v="25.99"/>
    <n v="1"/>
    <x v="0"/>
    <n v="0"/>
    <n v="7.5370999999999988"/>
  </r>
  <r>
    <n v="4275"/>
    <s v="CA-2012-142692"/>
    <d v="2012-10-23T00:00:00"/>
    <n v="2012"/>
    <n v="10"/>
    <x v="2"/>
    <x v="2"/>
    <d v="2012-10-28T00:00:00"/>
    <s v="Standard Class"/>
    <s v="AG-10495"/>
    <s v="Andrew Gjertsen"/>
    <s v="Corporate"/>
    <s v="United States"/>
    <x v="4"/>
    <x v="4"/>
    <x v="59"/>
    <x v="1"/>
    <s v="OFF-BI-10004140"/>
    <x v="1"/>
    <x v="8"/>
    <s v="Avery Non-Stick Binders"/>
    <n v="3.5920000000000005"/>
    <n v="1"/>
    <x v="2"/>
    <n v="0.2"/>
    <n v="1.1224999999999996"/>
  </r>
  <r>
    <n v="4276"/>
    <s v="CA-2012-123456"/>
    <d v="2012-07-09T00:00:00"/>
    <n v="2012"/>
    <n v="7"/>
    <x v="38"/>
    <x v="38"/>
    <d v="2012-07-13T00:00:00"/>
    <s v="Standard Class"/>
    <s v="KN-16450"/>
    <s v="Kean Nguyen"/>
    <s v="Corporate"/>
    <s v="United States"/>
    <x v="61"/>
    <x v="5"/>
    <x v="77"/>
    <x v="2"/>
    <s v="OFF-AP-10002684"/>
    <x v="1"/>
    <x v="9"/>
    <s v="Acco 7-Outlet Masterpiece Power Center, Wihtout Fax/Phone Line Protection"/>
    <n v="48.631999999999991"/>
    <n v="2"/>
    <x v="3"/>
    <n v="0.8"/>
    <n v="-121.58000000000004"/>
  </r>
  <r>
    <n v="4277"/>
    <s v="CA-2014-151358"/>
    <d v="2014-08-19T00:00:00"/>
    <n v="2014"/>
    <n v="8"/>
    <x v="43"/>
    <x v="43"/>
    <d v="2014-08-23T00:00:00"/>
    <s v="Standard Class"/>
    <s v="NF-18595"/>
    <s v="Nicole Fjeld"/>
    <s v="Home Office"/>
    <s v="United States"/>
    <x v="4"/>
    <x v="4"/>
    <x v="59"/>
    <x v="1"/>
    <s v="OFF-ST-10000046"/>
    <x v="1"/>
    <x v="4"/>
    <s v="Fellowes Super Stor/Drawer Files"/>
    <n v="323.10000000000002"/>
    <n v="2"/>
    <x v="0"/>
    <n v="0"/>
    <n v="61.38900000000001"/>
  </r>
  <r>
    <n v="4278"/>
    <s v="US-2013-107440"/>
    <d v="2013-04-17T00:00:00"/>
    <n v="2013"/>
    <n v="4"/>
    <x v="25"/>
    <x v="25"/>
    <d v="2013-04-21T00:00:00"/>
    <s v="Standard Class"/>
    <s v="BS-11365"/>
    <s v="Bill Shonely"/>
    <s v="Corporate"/>
    <s v="United States"/>
    <x v="80"/>
    <x v="30"/>
    <x v="100"/>
    <x v="3"/>
    <s v="TEC-MA-10001047"/>
    <x v="2"/>
    <x v="15"/>
    <s v="3D Systems Cube Printer, 2nd Generation, Magenta"/>
    <n v="9099.93"/>
    <n v="7"/>
    <x v="0"/>
    <n v="0"/>
    <n v="2365.9817999999996"/>
  </r>
  <r>
    <n v="4279"/>
    <s v="US-2013-107440"/>
    <d v="2013-04-17T00:00:00"/>
    <n v="2013"/>
    <n v="4"/>
    <x v="25"/>
    <x v="25"/>
    <d v="2013-04-21T00:00:00"/>
    <s v="Standard Class"/>
    <s v="BS-11365"/>
    <s v="Bill Shonely"/>
    <s v="Corporate"/>
    <s v="United States"/>
    <x v="80"/>
    <x v="30"/>
    <x v="100"/>
    <x v="3"/>
    <s v="FUR-FU-10000550"/>
    <x v="0"/>
    <x v="5"/>
    <s v="Stacking Trays by OIC"/>
    <n v="9.9600000000000009"/>
    <n v="2"/>
    <x v="0"/>
    <n v="0"/>
    <n v="3.2867999999999995"/>
  </r>
  <r>
    <n v="4280"/>
    <s v="US-2013-107440"/>
    <d v="2013-04-17T00:00:00"/>
    <n v="2013"/>
    <n v="4"/>
    <x v="25"/>
    <x v="25"/>
    <d v="2013-04-21T00:00:00"/>
    <s v="Standard Class"/>
    <s v="BS-11365"/>
    <s v="Bill Shonely"/>
    <s v="Corporate"/>
    <s v="United States"/>
    <x v="80"/>
    <x v="30"/>
    <x v="100"/>
    <x v="3"/>
    <s v="OFF-BI-10002432"/>
    <x v="1"/>
    <x v="8"/>
    <s v="Wilson Jones Standard D-Ring Binders"/>
    <n v="25.299999999999997"/>
    <n v="5"/>
    <x v="0"/>
    <n v="0"/>
    <n v="11.890999999999998"/>
  </r>
  <r>
    <n v="4281"/>
    <s v="CA-2011-166989"/>
    <d v="2011-11-14T00:00:00"/>
    <n v="2011"/>
    <n v="11"/>
    <x v="7"/>
    <x v="7"/>
    <d v="2011-11-18T00:00:00"/>
    <s v="Standard Class"/>
    <s v="RM-19675"/>
    <s v="Robert Marley"/>
    <s v="Home Office"/>
    <s v="United States"/>
    <x v="20"/>
    <x v="15"/>
    <x v="164"/>
    <x v="3"/>
    <s v="OFF-PA-10004470"/>
    <x v="1"/>
    <x v="10"/>
    <s v="Adams Write n' Stick Phone Message Book, 11&quot; X 5 1/4&quot;, 200 Messages"/>
    <n v="11.36"/>
    <n v="2"/>
    <x v="0"/>
    <n v="0"/>
    <n v="5.2255999999999991"/>
  </r>
  <r>
    <n v="4282"/>
    <s v="CA-2011-166989"/>
    <d v="2011-11-14T00:00:00"/>
    <n v="2011"/>
    <n v="11"/>
    <x v="7"/>
    <x v="7"/>
    <d v="2011-11-18T00:00:00"/>
    <s v="Standard Class"/>
    <s v="RM-19675"/>
    <s v="Robert Marley"/>
    <s v="Home Office"/>
    <s v="United States"/>
    <x v="20"/>
    <x v="15"/>
    <x v="164"/>
    <x v="3"/>
    <s v="FUR-CH-10001797"/>
    <x v="0"/>
    <x v="1"/>
    <s v="Safco Chair Connectors, 6/Carton"/>
    <n v="69.263999999999996"/>
    <n v="2"/>
    <x v="9"/>
    <n v="0.1"/>
    <n v="14.62239999999999"/>
  </r>
  <r>
    <n v="4283"/>
    <s v="CA-2011-103100"/>
    <d v="2011-12-20T00:00:00"/>
    <n v="2011"/>
    <n v="12"/>
    <x v="20"/>
    <x v="20"/>
    <d v="2011-12-23T00:00:00"/>
    <s v="First Class"/>
    <s v="AB-10105"/>
    <s v="Adrian Barton"/>
    <s v="Consumer"/>
    <s v="United States"/>
    <x v="245"/>
    <x v="14"/>
    <x v="303"/>
    <x v="2"/>
    <s v="OFF-LA-10003720"/>
    <x v="1"/>
    <x v="2"/>
    <s v="Avery 487"/>
    <n v="3.69"/>
    <n v="1"/>
    <x v="0"/>
    <n v="0"/>
    <n v="1.7343"/>
  </r>
  <r>
    <n v="4284"/>
    <s v="CA-2011-103100"/>
    <d v="2011-12-20T00:00:00"/>
    <n v="2011"/>
    <n v="12"/>
    <x v="20"/>
    <x v="20"/>
    <d v="2011-12-23T00:00:00"/>
    <s v="First Class"/>
    <s v="AB-10105"/>
    <s v="Adrian Barton"/>
    <s v="Consumer"/>
    <s v="United States"/>
    <x v="245"/>
    <x v="14"/>
    <x v="303"/>
    <x v="2"/>
    <s v="OFF-BI-10004600"/>
    <x v="1"/>
    <x v="8"/>
    <s v="Ibico Ibimaster 300 Manual Binding System"/>
    <n v="1103.97"/>
    <n v="3"/>
    <x v="0"/>
    <n v="0"/>
    <n v="496.78649999999993"/>
  </r>
  <r>
    <n v="4285"/>
    <s v="CA-2012-105690"/>
    <d v="2012-11-21T00:00:00"/>
    <n v="2012"/>
    <n v="11"/>
    <x v="6"/>
    <x v="6"/>
    <d v="2012-11-26T00:00:00"/>
    <s v="Second Class"/>
    <s v="CA-11965"/>
    <s v="Carol Adams"/>
    <s v="Corporate"/>
    <s v="United States"/>
    <x v="396"/>
    <x v="5"/>
    <x v="482"/>
    <x v="2"/>
    <s v="FUR-BO-10003965"/>
    <x v="0"/>
    <x v="0"/>
    <s v="O'Sullivan Manor Hill 2-Door Library in Brianna Oak"/>
    <n v="246.13279999999997"/>
    <n v="2"/>
    <x v="8"/>
    <n v="0.32"/>
    <n v="-76.011599999999973"/>
  </r>
  <r>
    <n v="4286"/>
    <s v="CA-2012-105690"/>
    <d v="2012-11-21T00:00:00"/>
    <n v="2012"/>
    <n v="11"/>
    <x v="6"/>
    <x v="6"/>
    <d v="2012-11-26T00:00:00"/>
    <s v="Second Class"/>
    <s v="CA-11965"/>
    <s v="Carol Adams"/>
    <s v="Corporate"/>
    <s v="United States"/>
    <x v="396"/>
    <x v="5"/>
    <x v="482"/>
    <x v="2"/>
    <s v="OFF-LA-10000240"/>
    <x v="1"/>
    <x v="2"/>
    <s v="Self-Adhesive Address Labels for Typewriters by Universal"/>
    <n v="11.696"/>
    <n v="2"/>
    <x v="2"/>
    <n v="0.2"/>
    <n v="3.9473999999999996"/>
  </r>
  <r>
    <n v="4287"/>
    <s v="CA-2012-105690"/>
    <d v="2012-11-21T00:00:00"/>
    <n v="2012"/>
    <n v="11"/>
    <x v="6"/>
    <x v="6"/>
    <d v="2012-11-26T00:00:00"/>
    <s v="Second Class"/>
    <s v="CA-11965"/>
    <s v="Carol Adams"/>
    <s v="Corporate"/>
    <s v="United States"/>
    <x v="396"/>
    <x v="5"/>
    <x v="482"/>
    <x v="2"/>
    <s v="TEC-CO-10001571"/>
    <x v="2"/>
    <x v="16"/>
    <s v="Sharp 1540cs Digital Laser Copier"/>
    <n v="439.99200000000002"/>
    <n v="1"/>
    <x v="2"/>
    <n v="0.2"/>
    <n v="164.99700000000001"/>
  </r>
  <r>
    <n v="4288"/>
    <s v="CA-2014-127516"/>
    <d v="2014-12-29T00:00:00"/>
    <n v="2014"/>
    <n v="12"/>
    <x v="22"/>
    <x v="22"/>
    <d v="2015-01-04T00:00:00"/>
    <s v="Standard Class"/>
    <s v="EH-14005"/>
    <s v="Erica Hernandez"/>
    <s v="Home Office"/>
    <s v="United States"/>
    <x v="316"/>
    <x v="18"/>
    <x v="394"/>
    <x v="0"/>
    <s v="OFF-ST-10000736"/>
    <x v="1"/>
    <x v="4"/>
    <s v="Carina Double Wide Media Storage Towers in Natural &amp; Black"/>
    <n v="64.784000000000006"/>
    <n v="1"/>
    <x v="2"/>
    <n v="0.2"/>
    <n v="-12.956800000000005"/>
  </r>
  <r>
    <n v="4289"/>
    <s v="US-2012-117184"/>
    <d v="2012-05-17T00:00:00"/>
    <n v="2012"/>
    <n v="5"/>
    <x v="33"/>
    <x v="33"/>
    <d v="2012-05-21T00:00:00"/>
    <s v="Standard Class"/>
    <s v="ON-18715"/>
    <s v="Odella Nelson"/>
    <s v="Corporate"/>
    <s v="United States"/>
    <x v="12"/>
    <x v="5"/>
    <x v="14"/>
    <x v="2"/>
    <s v="OFF-BI-10002082"/>
    <x v="1"/>
    <x v="8"/>
    <s v="GBC Twin Loop Wire Binding Elements"/>
    <n v="33.279999999999994"/>
    <n v="5"/>
    <x v="3"/>
    <n v="0.8"/>
    <n v="-49.92"/>
  </r>
  <r>
    <n v="4290"/>
    <s v="US-2012-117184"/>
    <d v="2012-05-17T00:00:00"/>
    <n v="2012"/>
    <n v="5"/>
    <x v="33"/>
    <x v="33"/>
    <d v="2012-05-21T00:00:00"/>
    <s v="Standard Class"/>
    <s v="ON-18715"/>
    <s v="Odella Nelson"/>
    <s v="Corporate"/>
    <s v="United States"/>
    <x v="12"/>
    <x v="5"/>
    <x v="14"/>
    <x v="2"/>
    <s v="OFF-PA-10002250"/>
    <x v="1"/>
    <x v="10"/>
    <s v="Things To Do Today Pad"/>
    <n v="14.088000000000001"/>
    <n v="3"/>
    <x v="2"/>
    <n v="0.2"/>
    <n v="4.9307999999999996"/>
  </r>
  <r>
    <n v="4291"/>
    <s v="CA-2014-102407"/>
    <d v="2014-12-10T00:00:00"/>
    <n v="2014"/>
    <n v="12"/>
    <x v="22"/>
    <x v="22"/>
    <d v="2014-12-14T00:00:00"/>
    <s v="Second Class"/>
    <s v="AT-10435"/>
    <s v="Alyssa Tate"/>
    <s v="Home Office"/>
    <s v="United States"/>
    <x v="1"/>
    <x v="1"/>
    <x v="25"/>
    <x v="1"/>
    <s v="OFF-AR-10000122"/>
    <x v="1"/>
    <x v="6"/>
    <s v="Newell 314"/>
    <n v="11.16"/>
    <n v="2"/>
    <x v="0"/>
    <n v="0"/>
    <n v="2.7899999999999991"/>
  </r>
  <r>
    <n v="4292"/>
    <s v="CA-2014-102407"/>
    <d v="2014-12-10T00:00:00"/>
    <n v="2014"/>
    <n v="12"/>
    <x v="22"/>
    <x v="22"/>
    <d v="2014-12-14T00:00:00"/>
    <s v="Second Class"/>
    <s v="AT-10435"/>
    <s v="Alyssa Tate"/>
    <s v="Home Office"/>
    <s v="United States"/>
    <x v="1"/>
    <x v="1"/>
    <x v="25"/>
    <x v="1"/>
    <s v="FUR-TA-10003748"/>
    <x v="0"/>
    <x v="3"/>
    <s v="Bevis 36 x 72 Conference Tables"/>
    <n v="896.32799999999997"/>
    <n v="9"/>
    <x v="2"/>
    <n v="0.2"/>
    <n v="22.408199999999994"/>
  </r>
  <r>
    <n v="4293"/>
    <s v="CA-2014-102407"/>
    <d v="2014-12-10T00:00:00"/>
    <n v="2014"/>
    <n v="12"/>
    <x v="22"/>
    <x v="22"/>
    <d v="2014-12-14T00:00:00"/>
    <s v="Second Class"/>
    <s v="AT-10435"/>
    <s v="Alyssa Tate"/>
    <s v="Home Office"/>
    <s v="United States"/>
    <x v="1"/>
    <x v="1"/>
    <x v="25"/>
    <x v="1"/>
    <s v="OFF-AP-10001394"/>
    <x v="1"/>
    <x v="9"/>
    <s v="Harmony Air Purifier"/>
    <n v="189"/>
    <n v="1"/>
    <x v="0"/>
    <n v="0"/>
    <n v="68.039999999999992"/>
  </r>
  <r>
    <n v="4294"/>
    <s v="CA-2014-130967"/>
    <d v="2014-03-11T00:00:00"/>
    <n v="2014"/>
    <n v="3"/>
    <x v="42"/>
    <x v="42"/>
    <d v="2014-03-17T00:00:00"/>
    <s v="Standard Class"/>
    <s v="EB-13870"/>
    <s v="Emily Burns"/>
    <s v="Consumer"/>
    <s v="United States"/>
    <x v="10"/>
    <x v="9"/>
    <x v="11"/>
    <x v="3"/>
    <s v="TEC-PH-10004896"/>
    <x v="2"/>
    <x v="7"/>
    <s v="Nokia Lumia 521 (T-Mobile)"/>
    <n v="53.981999999999999"/>
    <n v="3"/>
    <x v="10"/>
    <n v="0.4"/>
    <n v="-10.796399999999995"/>
  </r>
  <r>
    <n v="4295"/>
    <s v="CA-2014-101581"/>
    <d v="2014-10-23T00:00:00"/>
    <n v="2014"/>
    <n v="10"/>
    <x v="13"/>
    <x v="13"/>
    <d v="2014-10-28T00:00:00"/>
    <s v="Standard Class"/>
    <s v="DW-13195"/>
    <s v="David Wiener"/>
    <s v="Corporate"/>
    <s v="United States"/>
    <x v="252"/>
    <x v="21"/>
    <x v="312"/>
    <x v="1"/>
    <s v="FUR-TA-10002607"/>
    <x v="0"/>
    <x v="3"/>
    <s v="KI Conference Tables"/>
    <n v="177.22499999999999"/>
    <n v="5"/>
    <x v="5"/>
    <n v="0.5"/>
    <n v="-120.51299999999998"/>
  </r>
  <r>
    <n v="4296"/>
    <s v="CA-2014-169124"/>
    <d v="2014-07-04T00:00:00"/>
    <n v="2014"/>
    <n v="7"/>
    <x v="10"/>
    <x v="10"/>
    <d v="2014-07-11T00:00:00"/>
    <s v="Standard Class"/>
    <s v="MB-17305"/>
    <s v="Maria Bertelson"/>
    <s v="Consumer"/>
    <s v="United States"/>
    <x v="397"/>
    <x v="1"/>
    <x v="483"/>
    <x v="1"/>
    <s v="FUR-FU-10001215"/>
    <x v="0"/>
    <x v="5"/>
    <s v="Howard Miller 11-1/2&quot; Diameter Brentwood Wall Clock"/>
    <n v="129.39000000000001"/>
    <n v="3"/>
    <x v="0"/>
    <n v="0"/>
    <n v="54.343800000000009"/>
  </r>
  <r>
    <n v="4297"/>
    <s v="CA-2014-117261"/>
    <d v="2014-09-05T00:00:00"/>
    <n v="2014"/>
    <n v="9"/>
    <x v="15"/>
    <x v="15"/>
    <d v="2014-09-11T00:00:00"/>
    <s v="Standard Class"/>
    <s v="TH-21235"/>
    <s v="Tiffany House"/>
    <s v="Corporate"/>
    <s v="United States"/>
    <x v="1"/>
    <x v="1"/>
    <x v="3"/>
    <x v="1"/>
    <s v="OFF-ST-10000419"/>
    <x v="1"/>
    <x v="4"/>
    <s v="Rogers Jumbo File, Granite"/>
    <n v="54.32"/>
    <n v="4"/>
    <x v="0"/>
    <n v="0"/>
    <n v="0.54319999999999879"/>
  </r>
  <r>
    <n v="4298"/>
    <s v="CA-2014-129021"/>
    <d v="2014-08-24T00:00:00"/>
    <n v="2014"/>
    <n v="8"/>
    <x v="43"/>
    <x v="43"/>
    <d v="2014-08-27T00:00:00"/>
    <s v="Second Class"/>
    <s v="PO-18850"/>
    <s v="Patrick O'Brill"/>
    <s v="Consumer"/>
    <s v="United States"/>
    <x v="315"/>
    <x v="2"/>
    <x v="393"/>
    <x v="0"/>
    <s v="TEC-PH-10001459"/>
    <x v="2"/>
    <x v="7"/>
    <s v="Samsung Galaxy Mega 6.3"/>
    <n v="4367.8960000000006"/>
    <n v="13"/>
    <x v="2"/>
    <n v="0.2"/>
    <n v="327.59220000000005"/>
  </r>
  <r>
    <n v="4299"/>
    <s v="CA-2014-129021"/>
    <d v="2014-08-24T00:00:00"/>
    <n v="2014"/>
    <n v="8"/>
    <x v="43"/>
    <x v="43"/>
    <d v="2014-08-27T00:00:00"/>
    <s v="Second Class"/>
    <s v="PO-18850"/>
    <s v="Patrick O'Brill"/>
    <s v="Consumer"/>
    <s v="United States"/>
    <x v="315"/>
    <x v="2"/>
    <x v="393"/>
    <x v="0"/>
    <s v="OFF-PA-10000241"/>
    <x v="1"/>
    <x v="10"/>
    <s v="IBM Multi-Purpose Copy Paper, 8 1/2 x 11&quot;, Case"/>
    <n v="49.568000000000005"/>
    <n v="2"/>
    <x v="2"/>
    <n v="0.2"/>
    <n v="15.489999999999997"/>
  </r>
  <r>
    <n v="4300"/>
    <s v="CA-2014-129021"/>
    <d v="2014-08-24T00:00:00"/>
    <n v="2014"/>
    <n v="8"/>
    <x v="43"/>
    <x v="43"/>
    <d v="2014-08-27T00:00:00"/>
    <s v="Second Class"/>
    <s v="PO-18850"/>
    <s v="Patrick O'Brill"/>
    <s v="Consumer"/>
    <s v="United States"/>
    <x v="315"/>
    <x v="2"/>
    <x v="393"/>
    <x v="0"/>
    <s v="OFF-AP-10003040"/>
    <x v="1"/>
    <x v="9"/>
    <s v="Fellowes 8 Outlet Superior Workstation Surge Protector w/o Phone/Fax/Modem Protection"/>
    <n v="161.376"/>
    <n v="6"/>
    <x v="2"/>
    <n v="0.2"/>
    <n v="12.103199999999994"/>
  </r>
  <r>
    <n v="4301"/>
    <s v="CA-2014-129021"/>
    <d v="2014-08-24T00:00:00"/>
    <n v="2014"/>
    <n v="8"/>
    <x v="43"/>
    <x v="43"/>
    <d v="2014-08-27T00:00:00"/>
    <s v="Second Class"/>
    <s v="PO-18850"/>
    <s v="Patrick O'Brill"/>
    <s v="Consumer"/>
    <s v="United States"/>
    <x v="315"/>
    <x v="2"/>
    <x v="393"/>
    <x v="0"/>
    <s v="FUR-FU-10001852"/>
    <x v="0"/>
    <x v="5"/>
    <s v="Eldon Regeneration Recycled Desk Accessories, Smoke"/>
    <n v="2.7840000000000003"/>
    <n v="2"/>
    <x v="2"/>
    <n v="0.2"/>
    <n v="0.41759999999999986"/>
  </r>
  <r>
    <n v="4302"/>
    <s v="CA-2014-129021"/>
    <d v="2014-08-24T00:00:00"/>
    <n v="2014"/>
    <n v="8"/>
    <x v="43"/>
    <x v="43"/>
    <d v="2014-08-27T00:00:00"/>
    <s v="Second Class"/>
    <s v="PO-18850"/>
    <s v="Patrick O'Brill"/>
    <s v="Consumer"/>
    <s v="United States"/>
    <x v="315"/>
    <x v="2"/>
    <x v="393"/>
    <x v="0"/>
    <s v="OFF-PA-10000141"/>
    <x v="1"/>
    <x v="10"/>
    <s v="Ampad Evidence Wirebond Steno Books, 6&quot; x 9&quot;"/>
    <n v="8.7200000000000006"/>
    <n v="5"/>
    <x v="2"/>
    <n v="0.2"/>
    <n v="2.9429999999999992"/>
  </r>
  <r>
    <n v="4303"/>
    <s v="CA-2011-123253"/>
    <d v="2011-08-22T00:00:00"/>
    <n v="2011"/>
    <n v="8"/>
    <x v="9"/>
    <x v="9"/>
    <d v="2011-08-25T00:00:00"/>
    <s v="Second Class"/>
    <s v="DE-13255"/>
    <s v="Deanra Eno"/>
    <s v="Home Office"/>
    <s v="United States"/>
    <x v="80"/>
    <x v="24"/>
    <x v="345"/>
    <x v="3"/>
    <s v="OFF-AR-10002804"/>
    <x v="1"/>
    <x v="6"/>
    <s v="Faber Castell Col-Erase Pencils"/>
    <n v="3.9119999999999999"/>
    <n v="1"/>
    <x v="2"/>
    <n v="0.2"/>
    <n v="1.0269000000000001"/>
  </r>
  <r>
    <n v="4304"/>
    <s v="CA-2013-121601"/>
    <d v="2013-10-05T00:00:00"/>
    <n v="2013"/>
    <n v="10"/>
    <x v="32"/>
    <x v="32"/>
    <d v="2013-10-05T00:00:00"/>
    <s v="Same Day"/>
    <s v="MO-17500"/>
    <s v="Mary O'Rourke"/>
    <s v="Consumer"/>
    <s v="United States"/>
    <x v="398"/>
    <x v="5"/>
    <x v="484"/>
    <x v="2"/>
    <s v="OFF-EN-10003862"/>
    <x v="1"/>
    <x v="12"/>
    <s v="Laser &amp; Ink Jet Business Envelopes"/>
    <n v="59.751999999999995"/>
    <n v="7"/>
    <x v="2"/>
    <n v="0.2"/>
    <n v="19.4194"/>
  </r>
  <r>
    <n v="4305"/>
    <s v="CA-2011-162278"/>
    <d v="2011-10-26T00:00:00"/>
    <n v="2011"/>
    <n v="10"/>
    <x v="18"/>
    <x v="18"/>
    <d v="2011-10-30T00:00:00"/>
    <s v="Second Class"/>
    <s v="AH-10585"/>
    <s v="Angele Hood"/>
    <s v="Consumer"/>
    <s v="United States"/>
    <x v="4"/>
    <x v="4"/>
    <x v="59"/>
    <x v="1"/>
    <s v="FUR-FU-10000448"/>
    <x v="0"/>
    <x v="5"/>
    <s v="Tenex Chairmats For Use With Carpeted Floors"/>
    <n v="63.92"/>
    <n v="4"/>
    <x v="0"/>
    <n v="0"/>
    <n v="3.195999999999998"/>
  </r>
  <r>
    <n v="4306"/>
    <s v="CA-2011-162278"/>
    <d v="2011-10-26T00:00:00"/>
    <n v="2011"/>
    <n v="10"/>
    <x v="18"/>
    <x v="18"/>
    <d v="2011-10-30T00:00:00"/>
    <s v="Second Class"/>
    <s v="AH-10585"/>
    <s v="Angele Hood"/>
    <s v="Consumer"/>
    <s v="United States"/>
    <x v="4"/>
    <x v="4"/>
    <x v="59"/>
    <x v="1"/>
    <s v="TEC-PH-10000526"/>
    <x v="2"/>
    <x v="7"/>
    <s v="Vtech CS6719"/>
    <n v="383.96000000000004"/>
    <n v="5"/>
    <x v="2"/>
    <n v="0.2"/>
    <n v="38.396000000000015"/>
  </r>
  <r>
    <n v="4307"/>
    <s v="CA-2013-161095"/>
    <d v="2013-06-29T00:00:00"/>
    <n v="2013"/>
    <n v="6"/>
    <x v="1"/>
    <x v="1"/>
    <d v="2013-06-29T00:00:00"/>
    <s v="Same Day"/>
    <s v="CS-12250"/>
    <s v="Chris Selesnick"/>
    <s v="Corporate"/>
    <s v="United States"/>
    <x v="1"/>
    <x v="1"/>
    <x v="3"/>
    <x v="1"/>
    <s v="OFF-BI-10002764"/>
    <x v="1"/>
    <x v="8"/>
    <s v="Recycled Pressboard Report Cover with Reinforced Top Hinge"/>
    <n v="7.7520000000000007"/>
    <n v="3"/>
    <x v="2"/>
    <n v="0.2"/>
    <n v="2.8100999999999998"/>
  </r>
  <r>
    <n v="4308"/>
    <s v="CA-2013-161095"/>
    <d v="2013-06-29T00:00:00"/>
    <n v="2013"/>
    <n v="6"/>
    <x v="1"/>
    <x v="1"/>
    <d v="2013-06-29T00:00:00"/>
    <s v="Same Day"/>
    <s v="CS-12250"/>
    <s v="Chris Selesnick"/>
    <s v="Corporate"/>
    <s v="United States"/>
    <x v="1"/>
    <x v="1"/>
    <x v="3"/>
    <x v="1"/>
    <s v="OFF-BI-10001524"/>
    <x v="1"/>
    <x v="8"/>
    <s v="GBC Premium Transparent Covers with Diagonal Lined Pattern"/>
    <n v="33.568000000000005"/>
    <n v="2"/>
    <x v="2"/>
    <n v="0.2"/>
    <n v="11.748799999999997"/>
  </r>
  <r>
    <n v="4309"/>
    <s v="CA-2011-125829"/>
    <d v="2011-11-04T00:00:00"/>
    <n v="2011"/>
    <n v="11"/>
    <x v="7"/>
    <x v="7"/>
    <d v="2011-11-11T00:00:00"/>
    <s v="Standard Class"/>
    <s v="WB-21850"/>
    <s v="William Brown"/>
    <s v="Consumer"/>
    <s v="United States"/>
    <x v="1"/>
    <x v="1"/>
    <x v="62"/>
    <x v="1"/>
    <s v="TEC-PH-10001079"/>
    <x v="2"/>
    <x v="7"/>
    <s v="Polycom SoundPoint Pro SE-225 Corded phone"/>
    <n v="666.34400000000005"/>
    <n v="7"/>
    <x v="2"/>
    <n v="0.2"/>
    <n v="66.634399999999971"/>
  </r>
  <r>
    <n v="4310"/>
    <s v="CA-2011-125829"/>
    <d v="2011-11-04T00:00:00"/>
    <n v="2011"/>
    <n v="11"/>
    <x v="7"/>
    <x v="7"/>
    <d v="2011-11-11T00:00:00"/>
    <s v="Standard Class"/>
    <s v="WB-21850"/>
    <s v="William Brown"/>
    <s v="Consumer"/>
    <s v="United States"/>
    <x v="1"/>
    <x v="1"/>
    <x v="62"/>
    <x v="1"/>
    <s v="FUR-TA-10002041"/>
    <x v="0"/>
    <x v="3"/>
    <s v="Bevis Round Conference Table Top, X-Base"/>
    <n v="573.72799999999995"/>
    <n v="4"/>
    <x v="2"/>
    <n v="0.2"/>
    <n v="-64.544399999999968"/>
  </r>
  <r>
    <n v="4311"/>
    <s v="CA-2011-125829"/>
    <d v="2011-11-04T00:00:00"/>
    <n v="2011"/>
    <n v="11"/>
    <x v="7"/>
    <x v="7"/>
    <d v="2011-11-11T00:00:00"/>
    <s v="Standard Class"/>
    <s v="WB-21850"/>
    <s v="William Brown"/>
    <s v="Consumer"/>
    <s v="United States"/>
    <x v="1"/>
    <x v="1"/>
    <x v="62"/>
    <x v="1"/>
    <s v="OFF-BI-10001036"/>
    <x v="1"/>
    <x v="8"/>
    <s v="Cardinal EasyOpen D-Ring Binders"/>
    <n v="21.936000000000003"/>
    <n v="3"/>
    <x v="2"/>
    <n v="0.2"/>
    <n v="8.2259999999999991"/>
  </r>
  <r>
    <n v="4312"/>
    <s v="CA-2011-125829"/>
    <d v="2011-11-04T00:00:00"/>
    <n v="2011"/>
    <n v="11"/>
    <x v="7"/>
    <x v="7"/>
    <d v="2011-11-11T00:00:00"/>
    <s v="Standard Class"/>
    <s v="WB-21850"/>
    <s v="William Brown"/>
    <s v="Consumer"/>
    <s v="United States"/>
    <x v="1"/>
    <x v="1"/>
    <x v="62"/>
    <x v="1"/>
    <s v="OFF-PA-10000223"/>
    <x v="1"/>
    <x v="10"/>
    <s v="Xerox 2000"/>
    <n v="19.440000000000001"/>
    <n v="3"/>
    <x v="0"/>
    <n v="0"/>
    <n v="9.3312000000000008"/>
  </r>
  <r>
    <n v="4313"/>
    <s v="CA-2011-125829"/>
    <d v="2011-11-04T00:00:00"/>
    <n v="2011"/>
    <n v="11"/>
    <x v="7"/>
    <x v="7"/>
    <d v="2011-11-11T00:00:00"/>
    <s v="Standard Class"/>
    <s v="WB-21850"/>
    <s v="William Brown"/>
    <s v="Consumer"/>
    <s v="United States"/>
    <x v="1"/>
    <x v="1"/>
    <x v="62"/>
    <x v="1"/>
    <s v="TEC-MA-10003246"/>
    <x v="2"/>
    <x v="15"/>
    <s v="Hewlett-Packard Deskjet D4360 Printer"/>
    <n v="447.96800000000007"/>
    <n v="4"/>
    <x v="2"/>
    <n v="0.2"/>
    <n v="139.98999999999995"/>
  </r>
  <r>
    <n v="4314"/>
    <s v="CA-2011-123127"/>
    <d v="2011-09-08T00:00:00"/>
    <n v="2011"/>
    <n v="9"/>
    <x v="30"/>
    <x v="30"/>
    <d v="2011-09-12T00:00:00"/>
    <s v="Standard Class"/>
    <s v="SP-20620"/>
    <s v="Stefania Perrino"/>
    <s v="Corporate"/>
    <s v="United States"/>
    <x v="85"/>
    <x v="15"/>
    <x v="254"/>
    <x v="3"/>
    <s v="OFF-AP-10001962"/>
    <x v="1"/>
    <x v="9"/>
    <s v="Black &amp; Decker Filter for Double Action Dustbuster Cordless Vac BLDV7210"/>
    <n v="16.78"/>
    <n v="2"/>
    <x v="0"/>
    <n v="0"/>
    <n v="4.1950000000000003"/>
  </r>
  <r>
    <n v="4315"/>
    <s v="CA-2012-115945"/>
    <d v="2012-06-25T00:00:00"/>
    <n v="2012"/>
    <n v="6"/>
    <x v="40"/>
    <x v="40"/>
    <d v="2012-07-01T00:00:00"/>
    <s v="Standard Class"/>
    <s v="AB-10165"/>
    <s v="Alan Barnes"/>
    <s v="Consumer"/>
    <s v="United States"/>
    <x v="1"/>
    <x v="1"/>
    <x v="62"/>
    <x v="1"/>
    <s v="OFF-AR-10004062"/>
    <x v="1"/>
    <x v="6"/>
    <s v="Staples"/>
    <n v="20.96"/>
    <n v="2"/>
    <x v="0"/>
    <n v="0"/>
    <n v="5.24"/>
  </r>
  <r>
    <n v="4316"/>
    <s v="CA-2012-115945"/>
    <d v="2012-06-25T00:00:00"/>
    <n v="2012"/>
    <n v="6"/>
    <x v="40"/>
    <x v="40"/>
    <d v="2012-07-01T00:00:00"/>
    <s v="Standard Class"/>
    <s v="AB-10165"/>
    <s v="Alan Barnes"/>
    <s v="Consumer"/>
    <s v="United States"/>
    <x v="1"/>
    <x v="1"/>
    <x v="62"/>
    <x v="1"/>
    <s v="OFF-BI-10004330"/>
    <x v="1"/>
    <x v="8"/>
    <s v="GBC Velobind Prepunched Cover Sets, Regency Series"/>
    <n v="88.751999999999995"/>
    <n v="3"/>
    <x v="2"/>
    <n v="0.2"/>
    <n v="27.734999999999996"/>
  </r>
  <r>
    <n v="4317"/>
    <s v="CA-2012-115945"/>
    <d v="2012-06-25T00:00:00"/>
    <n v="2012"/>
    <n v="6"/>
    <x v="40"/>
    <x v="40"/>
    <d v="2012-07-01T00:00:00"/>
    <s v="Standard Class"/>
    <s v="AB-10165"/>
    <s v="Alan Barnes"/>
    <s v="Consumer"/>
    <s v="United States"/>
    <x v="1"/>
    <x v="1"/>
    <x v="62"/>
    <x v="1"/>
    <s v="OFF-ST-10001963"/>
    <x v="1"/>
    <x v="4"/>
    <s v="Tennsco Regal Shelving Units"/>
    <n v="304.23"/>
    <n v="3"/>
    <x v="0"/>
    <n v="0"/>
    <n v="9.126899999999992"/>
  </r>
  <r>
    <n v="4318"/>
    <s v="CA-2012-136735"/>
    <d v="2012-07-26T00:00:00"/>
    <n v="2012"/>
    <n v="7"/>
    <x v="38"/>
    <x v="38"/>
    <d v="2012-08-02T00:00:00"/>
    <s v="Standard Class"/>
    <s v="HA-14920"/>
    <s v="Helen Andreada"/>
    <s v="Consumer"/>
    <s v="United States"/>
    <x v="8"/>
    <x v="1"/>
    <x v="94"/>
    <x v="1"/>
    <s v="OFF-EN-10002230"/>
    <x v="1"/>
    <x v="12"/>
    <s v="Airmail Envelopes"/>
    <n v="167.86"/>
    <n v="2"/>
    <x v="0"/>
    <n v="0"/>
    <n v="78.894199999999998"/>
  </r>
  <r>
    <n v="4319"/>
    <s v="US-2014-136189"/>
    <d v="2014-12-08T00:00:00"/>
    <n v="2014"/>
    <n v="12"/>
    <x v="22"/>
    <x v="22"/>
    <d v="2014-12-12T00:00:00"/>
    <s v="Standard Class"/>
    <s v="DC-13285"/>
    <s v="Debra Catini"/>
    <s v="Consumer"/>
    <s v="United States"/>
    <x v="102"/>
    <x v="17"/>
    <x v="195"/>
    <x v="0"/>
    <s v="FUR-FU-10000175"/>
    <x v="0"/>
    <x v="5"/>
    <s v="DAX Wood Document Frame."/>
    <n v="82.38"/>
    <n v="6"/>
    <x v="0"/>
    <n v="0"/>
    <n v="25.537799999999997"/>
  </r>
  <r>
    <n v="4320"/>
    <s v="CA-2011-152345"/>
    <d v="2011-12-29T00:00:00"/>
    <n v="2011"/>
    <n v="12"/>
    <x v="20"/>
    <x v="20"/>
    <d v="2012-01-03T00:00:00"/>
    <s v="Second Class"/>
    <s v="ST-20530"/>
    <s v="Shui Tom"/>
    <s v="Consumer"/>
    <s v="United States"/>
    <x v="305"/>
    <x v="27"/>
    <x v="382"/>
    <x v="1"/>
    <s v="TEC-PH-10004897"/>
    <x v="2"/>
    <x v="7"/>
    <s v="Mediabridge Sport Armband iPhone 5s"/>
    <n v="23.976000000000003"/>
    <n v="3"/>
    <x v="2"/>
    <n v="0.2"/>
    <n v="-5.694300000000001"/>
  </r>
  <r>
    <n v="4321"/>
    <s v="CA-2011-152345"/>
    <d v="2011-12-29T00:00:00"/>
    <n v="2011"/>
    <n v="12"/>
    <x v="20"/>
    <x v="20"/>
    <d v="2012-01-03T00:00:00"/>
    <s v="Second Class"/>
    <s v="ST-20530"/>
    <s v="Shui Tom"/>
    <s v="Consumer"/>
    <s v="United States"/>
    <x v="305"/>
    <x v="27"/>
    <x v="382"/>
    <x v="1"/>
    <s v="OFF-ST-10003123"/>
    <x v="1"/>
    <x v="4"/>
    <s v="Fellowes Bases and Tops For Staxonsteel/High-Stak Systems"/>
    <n v="33.29"/>
    <n v="1"/>
    <x v="0"/>
    <n v="0"/>
    <n v="7.9895999999999994"/>
  </r>
  <r>
    <n v="4322"/>
    <s v="US-2012-147662"/>
    <d v="2012-02-14T00:00:00"/>
    <n v="2012"/>
    <n v="2"/>
    <x v="36"/>
    <x v="36"/>
    <d v="2012-02-19T00:00:00"/>
    <s v="Standard Class"/>
    <s v="KB-16315"/>
    <s v="Karl Braun"/>
    <s v="Consumer"/>
    <s v="United States"/>
    <x v="59"/>
    <x v="24"/>
    <x v="75"/>
    <x v="3"/>
    <s v="OFF-BI-10001658"/>
    <x v="1"/>
    <x v="8"/>
    <s v="GBC Standard Therm-A-Bind Covers"/>
    <n v="14.952000000000004"/>
    <n v="2"/>
    <x v="6"/>
    <n v="0.7"/>
    <n v="-11.961599999999997"/>
  </r>
  <r>
    <n v="4323"/>
    <s v="US-2012-147662"/>
    <d v="2012-02-14T00:00:00"/>
    <n v="2012"/>
    <n v="2"/>
    <x v="36"/>
    <x v="36"/>
    <d v="2012-02-19T00:00:00"/>
    <s v="Standard Class"/>
    <s v="KB-16315"/>
    <s v="Karl Braun"/>
    <s v="Consumer"/>
    <s v="United States"/>
    <x v="59"/>
    <x v="24"/>
    <x v="75"/>
    <x v="3"/>
    <s v="TEC-PH-10002834"/>
    <x v="2"/>
    <x v="7"/>
    <s v="Google Nexus 5"/>
    <n v="323.98199999999997"/>
    <n v="3"/>
    <x v="10"/>
    <n v="0.4"/>
    <n v="-80.995500000000021"/>
  </r>
  <r>
    <n v="4324"/>
    <s v="US-2012-147662"/>
    <d v="2012-02-14T00:00:00"/>
    <n v="2012"/>
    <n v="2"/>
    <x v="36"/>
    <x v="36"/>
    <d v="2012-02-19T00:00:00"/>
    <s v="Standard Class"/>
    <s v="KB-16315"/>
    <s v="Karl Braun"/>
    <s v="Consumer"/>
    <s v="United States"/>
    <x v="59"/>
    <x v="24"/>
    <x v="75"/>
    <x v="3"/>
    <s v="OFF-BI-10002160"/>
    <x v="1"/>
    <x v="8"/>
    <s v="Acco Hanging Data Binders"/>
    <n v="2.2860000000000005"/>
    <n v="2"/>
    <x v="6"/>
    <n v="0.7"/>
    <n v="-1.6763999999999997"/>
  </r>
  <r>
    <n v="4325"/>
    <s v="US-2012-147662"/>
    <d v="2012-02-14T00:00:00"/>
    <n v="2012"/>
    <n v="2"/>
    <x v="36"/>
    <x v="36"/>
    <d v="2012-02-19T00:00:00"/>
    <s v="Standard Class"/>
    <s v="KB-16315"/>
    <s v="Karl Braun"/>
    <s v="Consumer"/>
    <s v="United States"/>
    <x v="59"/>
    <x v="24"/>
    <x v="75"/>
    <x v="3"/>
    <s v="OFF-AR-10004999"/>
    <x v="1"/>
    <x v="6"/>
    <s v="Newell 315"/>
    <n v="14.352000000000002"/>
    <n v="3"/>
    <x v="2"/>
    <n v="0.2"/>
    <n v="0.8969999999999998"/>
  </r>
  <r>
    <n v="4326"/>
    <s v="US-2012-147662"/>
    <d v="2012-02-14T00:00:00"/>
    <n v="2012"/>
    <n v="2"/>
    <x v="36"/>
    <x v="36"/>
    <d v="2012-02-19T00:00:00"/>
    <s v="Standard Class"/>
    <s v="KB-16315"/>
    <s v="Karl Braun"/>
    <s v="Consumer"/>
    <s v="United States"/>
    <x v="59"/>
    <x v="24"/>
    <x v="75"/>
    <x v="3"/>
    <s v="TEC-AC-10003280"/>
    <x v="2"/>
    <x v="11"/>
    <s v="Belkin F8E887 USB Wired Ergonomic Keyboard"/>
    <n v="71.975999999999999"/>
    <n v="3"/>
    <x v="2"/>
    <n v="0.2"/>
    <n v="0.89969999999999573"/>
  </r>
  <r>
    <n v="4327"/>
    <s v="CA-2013-153346"/>
    <d v="2013-01-25T00:00:00"/>
    <n v="2013"/>
    <n v="1"/>
    <x v="12"/>
    <x v="12"/>
    <d v="2013-01-27T00:00:00"/>
    <s v="First Class"/>
    <s v="TB-21355"/>
    <s v="Todd Boyes"/>
    <s v="Corporate"/>
    <s v="United States"/>
    <x v="135"/>
    <x v="30"/>
    <x v="170"/>
    <x v="3"/>
    <s v="OFF-AR-10000315"/>
    <x v="1"/>
    <x v="6"/>
    <s v="Dixon Ticonderoga Maple Cedar Pencil, #2"/>
    <n v="9.2099999999999991"/>
    <n v="3"/>
    <x v="0"/>
    <n v="0"/>
    <n v="2.3025000000000002"/>
  </r>
  <r>
    <n v="4328"/>
    <s v="CA-2013-153346"/>
    <d v="2013-01-25T00:00:00"/>
    <n v="2013"/>
    <n v="1"/>
    <x v="12"/>
    <x v="12"/>
    <d v="2013-01-27T00:00:00"/>
    <s v="First Class"/>
    <s v="TB-21355"/>
    <s v="Todd Boyes"/>
    <s v="Corporate"/>
    <s v="United States"/>
    <x v="135"/>
    <x v="30"/>
    <x v="170"/>
    <x v="3"/>
    <s v="OFF-PA-10000007"/>
    <x v="1"/>
    <x v="10"/>
    <s v="Telephone Message Books with Fax/Mobile Section, 4 1/4&quot; x 6&quot;"/>
    <n v="18"/>
    <n v="5"/>
    <x v="0"/>
    <n v="0"/>
    <n v="8.2799999999999994"/>
  </r>
  <r>
    <n v="4329"/>
    <s v="CA-2014-118360"/>
    <d v="2014-04-02T00:00:00"/>
    <n v="2014"/>
    <n v="4"/>
    <x v="4"/>
    <x v="4"/>
    <d v="2014-04-08T00:00:00"/>
    <s v="Standard Class"/>
    <s v="JC-15775"/>
    <s v="John Castell"/>
    <s v="Consumer"/>
    <s v="United States"/>
    <x v="20"/>
    <x v="15"/>
    <x v="164"/>
    <x v="3"/>
    <s v="OFF-PA-10000791"/>
    <x v="1"/>
    <x v="10"/>
    <s v="Wirebound Message Books, Four 2 3/4 x 5 Forms per Page, 200 Sets per Book"/>
    <n v="42.929999999999993"/>
    <n v="9"/>
    <x v="0"/>
    <n v="0"/>
    <n v="19.318499999999997"/>
  </r>
  <r>
    <n v="4330"/>
    <s v="CA-2014-149853"/>
    <d v="2014-10-04T00:00:00"/>
    <n v="2014"/>
    <n v="10"/>
    <x v="13"/>
    <x v="13"/>
    <d v="2014-10-10T00:00:00"/>
    <s v="Standard Class"/>
    <s v="PO-18850"/>
    <s v="Patrick O'Brill"/>
    <s v="Consumer"/>
    <s v="United States"/>
    <x v="146"/>
    <x v="2"/>
    <x v="186"/>
    <x v="0"/>
    <s v="OFF-PA-10000556"/>
    <x v="1"/>
    <x v="10"/>
    <s v="Xerox 208"/>
    <n v="15.552000000000003"/>
    <n v="3"/>
    <x v="2"/>
    <n v="0.2"/>
    <n v="5.4432"/>
  </r>
  <r>
    <n v="4331"/>
    <s v="CA-2014-149853"/>
    <d v="2014-10-04T00:00:00"/>
    <n v="2014"/>
    <n v="10"/>
    <x v="13"/>
    <x v="13"/>
    <d v="2014-10-10T00:00:00"/>
    <s v="Standard Class"/>
    <s v="PO-18850"/>
    <s v="Patrick O'Brill"/>
    <s v="Consumer"/>
    <s v="United States"/>
    <x v="146"/>
    <x v="2"/>
    <x v="186"/>
    <x v="0"/>
    <s v="OFF-AP-10000804"/>
    <x v="1"/>
    <x v="9"/>
    <s v="Hoover Portapower Portable Vacuum"/>
    <n v="17.920000000000002"/>
    <n v="5"/>
    <x v="2"/>
    <n v="0.2"/>
    <n v="1.1200000000000001"/>
  </r>
  <r>
    <n v="4332"/>
    <s v="CA-2014-107909"/>
    <d v="2014-09-02T00:00:00"/>
    <n v="2014"/>
    <n v="9"/>
    <x v="15"/>
    <x v="15"/>
    <d v="2014-09-07T00:00:00"/>
    <s v="Standard Class"/>
    <s v="SS-20875"/>
    <s v="Sung Shariari"/>
    <s v="Consumer"/>
    <s v="United States"/>
    <x v="252"/>
    <x v="4"/>
    <x v="485"/>
    <x v="1"/>
    <s v="TEC-AC-10001998"/>
    <x v="2"/>
    <x v="11"/>
    <s v="Logitech LS21 Speaker System - PC Multimedia - 2.1-CH - Wired"/>
    <n v="19.989999999999998"/>
    <n v="1"/>
    <x v="0"/>
    <n v="0"/>
    <n v="6.796599999999998"/>
  </r>
  <r>
    <n v="4333"/>
    <s v="CA-2014-107909"/>
    <d v="2014-09-02T00:00:00"/>
    <n v="2014"/>
    <n v="9"/>
    <x v="15"/>
    <x v="15"/>
    <d v="2014-09-07T00:00:00"/>
    <s v="Standard Class"/>
    <s v="SS-20875"/>
    <s v="Sung Shariari"/>
    <s v="Consumer"/>
    <s v="United States"/>
    <x v="252"/>
    <x v="4"/>
    <x v="485"/>
    <x v="1"/>
    <s v="OFF-BI-10003476"/>
    <x v="1"/>
    <x v="8"/>
    <s v="Avery Metallic Poly Binders"/>
    <n v="22.92"/>
    <n v="5"/>
    <x v="2"/>
    <n v="0.2"/>
    <n v="8.0219999999999985"/>
  </r>
  <r>
    <n v="4334"/>
    <s v="CA-2012-112375"/>
    <d v="2012-12-21T00:00:00"/>
    <n v="2012"/>
    <n v="12"/>
    <x v="14"/>
    <x v="14"/>
    <d v="2012-12-27T00:00:00"/>
    <s v="Standard Class"/>
    <s v="RD-19720"/>
    <s v="Roger Demir"/>
    <s v="Consumer"/>
    <s v="United States"/>
    <x v="399"/>
    <x v="2"/>
    <x v="486"/>
    <x v="0"/>
    <s v="TEC-AC-10003237"/>
    <x v="2"/>
    <x v="11"/>
    <s v="Memorex Micro Travel Drive 4 GB"/>
    <n v="50.88"/>
    <n v="6"/>
    <x v="2"/>
    <n v="0.2"/>
    <n v="14.628000000000005"/>
  </r>
  <r>
    <n v="4335"/>
    <s v="CA-2012-112375"/>
    <d v="2012-12-21T00:00:00"/>
    <n v="2012"/>
    <n v="12"/>
    <x v="14"/>
    <x v="14"/>
    <d v="2012-12-27T00:00:00"/>
    <s v="Standard Class"/>
    <s v="RD-19720"/>
    <s v="Roger Demir"/>
    <s v="Consumer"/>
    <s v="United States"/>
    <x v="399"/>
    <x v="2"/>
    <x v="486"/>
    <x v="0"/>
    <s v="OFF-EN-10003798"/>
    <x v="1"/>
    <x v="12"/>
    <s v="Recycled Interoffice Envelopes with Re-Use-A-Seal Closure, 10 x 13"/>
    <n v="27.312000000000001"/>
    <n v="2"/>
    <x v="2"/>
    <n v="0.2"/>
    <n v="9.2178000000000004"/>
  </r>
  <r>
    <n v="4336"/>
    <s v="CA-2012-154795"/>
    <d v="2012-12-20T00:00:00"/>
    <n v="2012"/>
    <n v="12"/>
    <x v="14"/>
    <x v="14"/>
    <d v="2012-12-24T00:00:00"/>
    <s v="Standard Class"/>
    <s v="GZ-14470"/>
    <s v="Gary Zandusky"/>
    <s v="Consumer"/>
    <s v="United States"/>
    <x v="400"/>
    <x v="16"/>
    <x v="487"/>
    <x v="1"/>
    <s v="OFF-EN-10003068"/>
    <x v="1"/>
    <x v="12"/>
    <s v="#6 3/4 Gummed Flap White Envelopes"/>
    <n v="7.9200000000000008"/>
    <n v="1"/>
    <x v="2"/>
    <n v="0.2"/>
    <n v="2.7719999999999994"/>
  </r>
  <r>
    <n v="4337"/>
    <s v="CA-2012-154795"/>
    <d v="2012-12-20T00:00:00"/>
    <n v="2012"/>
    <n v="12"/>
    <x v="14"/>
    <x v="14"/>
    <d v="2012-12-24T00:00:00"/>
    <s v="Standard Class"/>
    <s v="GZ-14470"/>
    <s v="Gary Zandusky"/>
    <s v="Consumer"/>
    <s v="United States"/>
    <x v="400"/>
    <x v="16"/>
    <x v="487"/>
    <x v="1"/>
    <s v="FUR-FU-10002088"/>
    <x v="0"/>
    <x v="5"/>
    <s v="Nu-Dell Float Frame 11 x 14 1/2"/>
    <n v="14.368000000000002"/>
    <n v="2"/>
    <x v="2"/>
    <n v="0.2"/>
    <n v="3.9512"/>
  </r>
  <r>
    <n v="4338"/>
    <s v="CA-2012-125234"/>
    <d v="2012-11-27T00:00:00"/>
    <n v="2012"/>
    <n v="11"/>
    <x v="6"/>
    <x v="6"/>
    <d v="2012-12-01T00:00:00"/>
    <s v="Standard Class"/>
    <s v="SN-20710"/>
    <s v="Steve Nguyen"/>
    <s v="Home Office"/>
    <s v="United States"/>
    <x v="1"/>
    <x v="1"/>
    <x v="13"/>
    <x v="1"/>
    <s v="TEC-AC-10000158"/>
    <x v="2"/>
    <x v="11"/>
    <s v="Sony 64GB Class 10 Micro SDHC R40 Memory Card"/>
    <n v="107.97"/>
    <n v="3"/>
    <x v="0"/>
    <n v="0"/>
    <n v="22.6737"/>
  </r>
  <r>
    <n v="4339"/>
    <s v="CA-2012-125234"/>
    <d v="2012-11-27T00:00:00"/>
    <n v="2012"/>
    <n v="11"/>
    <x v="6"/>
    <x v="6"/>
    <d v="2012-12-01T00:00:00"/>
    <s v="Standard Class"/>
    <s v="SN-20710"/>
    <s v="Steve Nguyen"/>
    <s v="Home Office"/>
    <s v="United States"/>
    <x v="1"/>
    <x v="1"/>
    <x v="13"/>
    <x v="1"/>
    <s v="OFF-PA-10000482"/>
    <x v="1"/>
    <x v="10"/>
    <s v="Snap-A-Way Black Print Carbonless Ruled Speed Letter, Triplicate"/>
    <n v="113.82"/>
    <n v="3"/>
    <x v="0"/>
    <n v="0"/>
    <n v="53.495399999999989"/>
  </r>
  <r>
    <n v="4340"/>
    <s v="CA-2014-133501"/>
    <d v="2014-08-28T00:00:00"/>
    <n v="2014"/>
    <n v="8"/>
    <x v="43"/>
    <x v="43"/>
    <d v="2014-09-02T00:00:00"/>
    <s v="Standard Class"/>
    <s v="DK-12895"/>
    <s v="Dana Kaydos"/>
    <s v="Consumer"/>
    <s v="United States"/>
    <x v="47"/>
    <x v="18"/>
    <x v="78"/>
    <x v="0"/>
    <s v="OFF-PA-10004888"/>
    <x v="1"/>
    <x v="10"/>
    <s v="Xerox 217"/>
    <n v="5.1840000000000011"/>
    <n v="1"/>
    <x v="2"/>
    <n v="0.2"/>
    <n v="1.8144"/>
  </r>
  <r>
    <n v="4341"/>
    <s v="US-2011-129609"/>
    <d v="2011-03-22T00:00:00"/>
    <n v="2011"/>
    <n v="3"/>
    <x v="34"/>
    <x v="34"/>
    <d v="2011-03-22T00:00:00"/>
    <s v="Same Day"/>
    <s v="VM-21835"/>
    <s v="Vivian Mathis"/>
    <s v="Consumer"/>
    <s v="United States"/>
    <x v="401"/>
    <x v="14"/>
    <x v="488"/>
    <x v="2"/>
    <s v="OFF-AR-10003478"/>
    <x v="1"/>
    <x v="6"/>
    <s v="Avery Hi-Liter EverBold Pen Style Fluorescent Highlighters, 4/Pack"/>
    <n v="16.28"/>
    <n v="2"/>
    <x v="0"/>
    <n v="0"/>
    <n v="6.5120000000000005"/>
  </r>
  <r>
    <n v="4342"/>
    <s v="CA-2014-130309"/>
    <d v="2014-12-18T00:00:00"/>
    <n v="2014"/>
    <n v="12"/>
    <x v="22"/>
    <x v="22"/>
    <d v="2014-12-22T00:00:00"/>
    <s v="Standard Class"/>
    <s v="GB-14575"/>
    <s v="Giulietta Baptist"/>
    <s v="Consumer"/>
    <s v="United States"/>
    <x v="81"/>
    <x v="17"/>
    <x v="101"/>
    <x v="0"/>
    <s v="OFF-ST-10003208"/>
    <x v="1"/>
    <x v="4"/>
    <s v="Adjustable Depth Letter/Legal Cart"/>
    <n v="544.38"/>
    <n v="3"/>
    <x v="0"/>
    <n v="0"/>
    <n v="157.87019999999993"/>
  </r>
  <r>
    <n v="4343"/>
    <s v="CA-2014-105410"/>
    <d v="2014-03-20T00:00:00"/>
    <n v="2014"/>
    <n v="3"/>
    <x v="42"/>
    <x v="42"/>
    <d v="2014-03-23T00:00:00"/>
    <s v="First Class"/>
    <s v="ND-18370"/>
    <s v="Natalie DeCherney"/>
    <s v="Consumer"/>
    <s v="United States"/>
    <x v="8"/>
    <x v="1"/>
    <x v="94"/>
    <x v="1"/>
    <s v="OFF-BI-10004970"/>
    <x v="1"/>
    <x v="8"/>
    <s v="ACCOHIDE 3-Ring Binder, Blue, 1&quot;"/>
    <n v="19.824000000000002"/>
    <n v="6"/>
    <x v="2"/>
    <n v="0.2"/>
    <n v="6.690599999999999"/>
  </r>
  <r>
    <n v="4344"/>
    <s v="CA-2014-105410"/>
    <d v="2014-03-20T00:00:00"/>
    <n v="2014"/>
    <n v="3"/>
    <x v="42"/>
    <x v="42"/>
    <d v="2014-03-23T00:00:00"/>
    <s v="First Class"/>
    <s v="ND-18370"/>
    <s v="Natalie DeCherney"/>
    <s v="Consumer"/>
    <s v="United States"/>
    <x v="8"/>
    <x v="1"/>
    <x v="94"/>
    <x v="1"/>
    <s v="TEC-PH-10000038"/>
    <x v="2"/>
    <x v="7"/>
    <s v="Jawbone MINI JAMBOX Wireless Bluetooth Speaker"/>
    <n v="657.50400000000002"/>
    <n v="6"/>
    <x v="2"/>
    <n v="0.2"/>
    <n v="-131.50080000000005"/>
  </r>
  <r>
    <n v="4345"/>
    <s v="CA-2014-105410"/>
    <d v="2014-03-20T00:00:00"/>
    <n v="2014"/>
    <n v="3"/>
    <x v="42"/>
    <x v="42"/>
    <d v="2014-03-23T00:00:00"/>
    <s v="First Class"/>
    <s v="ND-18370"/>
    <s v="Natalie DeCherney"/>
    <s v="Consumer"/>
    <s v="United States"/>
    <x v="8"/>
    <x v="1"/>
    <x v="94"/>
    <x v="1"/>
    <s v="TEC-AC-10001552"/>
    <x v="2"/>
    <x v="11"/>
    <s v="Logitech K350 2.4Ghz Wireless Keyboard"/>
    <n v="99.54"/>
    <n v="2"/>
    <x v="0"/>
    <n v="0"/>
    <n v="10.949399999999997"/>
  </r>
  <r>
    <n v="4346"/>
    <s v="CA-2014-105410"/>
    <d v="2014-03-20T00:00:00"/>
    <n v="2014"/>
    <n v="3"/>
    <x v="42"/>
    <x v="42"/>
    <d v="2014-03-23T00:00:00"/>
    <s v="First Class"/>
    <s v="ND-18370"/>
    <s v="Natalie DeCherney"/>
    <s v="Consumer"/>
    <s v="United States"/>
    <x v="8"/>
    <x v="1"/>
    <x v="94"/>
    <x v="1"/>
    <s v="TEC-AC-10002926"/>
    <x v="2"/>
    <x v="11"/>
    <s v="Logitech Wireless Marathon Mouse M705"/>
    <n v="199.96"/>
    <n v="4"/>
    <x v="0"/>
    <n v="0"/>
    <n v="85.982800000000012"/>
  </r>
  <r>
    <n v="4347"/>
    <s v="CA-2013-120355"/>
    <d v="2013-09-19T00:00:00"/>
    <n v="2013"/>
    <n v="9"/>
    <x v="21"/>
    <x v="21"/>
    <d v="2013-09-26T00:00:00"/>
    <s v="Standard Class"/>
    <s v="MM-17260"/>
    <s v="Magdelene Morse"/>
    <s v="Consumer"/>
    <s v="United States"/>
    <x v="106"/>
    <x v="15"/>
    <x v="131"/>
    <x v="3"/>
    <s v="FUR-CH-10001394"/>
    <x v="0"/>
    <x v="1"/>
    <s v="Global Leather Executive Chair"/>
    <n v="631.78200000000004"/>
    <n v="2"/>
    <x v="9"/>
    <n v="0.1"/>
    <n v="140.39599999999993"/>
  </r>
  <r>
    <n v="4348"/>
    <s v="CA-2013-120355"/>
    <d v="2013-09-19T00:00:00"/>
    <n v="2013"/>
    <n v="9"/>
    <x v="21"/>
    <x v="21"/>
    <d v="2013-09-26T00:00:00"/>
    <s v="Standard Class"/>
    <s v="MM-17260"/>
    <s v="Magdelene Morse"/>
    <s v="Consumer"/>
    <s v="United States"/>
    <x v="106"/>
    <x v="15"/>
    <x v="131"/>
    <x v="3"/>
    <s v="FUR-FU-10004053"/>
    <x v="0"/>
    <x v="5"/>
    <s v="DAX Two-Tone Silver Metal Document Frame"/>
    <n v="60.72"/>
    <n v="3"/>
    <x v="0"/>
    <n v="0"/>
    <n v="26.1096"/>
  </r>
  <r>
    <n v="4349"/>
    <s v="CA-2014-169894"/>
    <d v="2014-11-25T00:00:00"/>
    <n v="2014"/>
    <n v="11"/>
    <x v="23"/>
    <x v="23"/>
    <d v="2014-11-30T00:00:00"/>
    <s v="Second Class"/>
    <s v="MV-17485"/>
    <s v="Mark Van Huff"/>
    <s v="Consumer"/>
    <s v="United States"/>
    <x v="123"/>
    <x v="16"/>
    <x v="154"/>
    <x v="1"/>
    <s v="OFF-BI-10004230"/>
    <x v="1"/>
    <x v="8"/>
    <s v="GBC Recycled Grain Textured Covers"/>
    <n v="20.724000000000004"/>
    <n v="2"/>
    <x v="6"/>
    <n v="0.7"/>
    <n v="-15.197599999999994"/>
  </r>
  <r>
    <n v="4350"/>
    <s v="CA-2014-169894"/>
    <d v="2014-11-25T00:00:00"/>
    <n v="2014"/>
    <n v="11"/>
    <x v="23"/>
    <x v="23"/>
    <d v="2014-11-30T00:00:00"/>
    <s v="Second Class"/>
    <s v="MV-17485"/>
    <s v="Mark Van Huff"/>
    <s v="Consumer"/>
    <s v="United States"/>
    <x v="123"/>
    <x v="16"/>
    <x v="154"/>
    <x v="1"/>
    <s v="OFF-ST-10000060"/>
    <x v="1"/>
    <x v="4"/>
    <s v="Fellowes Bankers Box Staxonsteel Drawer File/Stacking System"/>
    <n v="415.87200000000007"/>
    <n v="8"/>
    <x v="2"/>
    <n v="0.2"/>
    <n v="-41.587199999999996"/>
  </r>
  <r>
    <n v="4351"/>
    <s v="US-2014-100482"/>
    <d v="2014-04-12T00:00:00"/>
    <n v="2014"/>
    <n v="4"/>
    <x v="4"/>
    <x v="4"/>
    <d v="2014-04-16T00:00:00"/>
    <s v="Standard Class"/>
    <s v="JL-15130"/>
    <s v="Jack Lebron"/>
    <s v="Consumer"/>
    <s v="United States"/>
    <x v="152"/>
    <x v="24"/>
    <x v="402"/>
    <x v="3"/>
    <s v="OFF-ST-10001325"/>
    <x v="1"/>
    <x v="4"/>
    <s v="Sterilite Officeware Hinged File Box"/>
    <n v="16.768000000000001"/>
    <n v="2"/>
    <x v="2"/>
    <n v="0.2"/>
    <n v="1.4672000000000001"/>
  </r>
  <r>
    <n v="4352"/>
    <s v="US-2014-100482"/>
    <d v="2014-04-12T00:00:00"/>
    <n v="2014"/>
    <n v="4"/>
    <x v="4"/>
    <x v="4"/>
    <d v="2014-04-16T00:00:00"/>
    <s v="Standard Class"/>
    <s v="JL-15130"/>
    <s v="Jack Lebron"/>
    <s v="Consumer"/>
    <s v="United States"/>
    <x v="152"/>
    <x v="24"/>
    <x v="402"/>
    <x v="3"/>
    <s v="TEC-AC-10003441"/>
    <x v="2"/>
    <x v="11"/>
    <s v="Kingston Digital DataTraveler 32GB USB 2.0"/>
    <n v="27.12"/>
    <n v="2"/>
    <x v="2"/>
    <n v="0.2"/>
    <n v="-4.7460000000000013"/>
  </r>
  <r>
    <n v="4353"/>
    <s v="CA-2014-107748"/>
    <d v="2014-12-11T00:00:00"/>
    <n v="2014"/>
    <n v="12"/>
    <x v="22"/>
    <x v="22"/>
    <d v="2014-12-13T00:00:00"/>
    <s v="Second Class"/>
    <s v="AG-10330"/>
    <s v="Alex Grayson"/>
    <s v="Consumer"/>
    <s v="United States"/>
    <x v="280"/>
    <x v="1"/>
    <x v="351"/>
    <x v="1"/>
    <s v="TEC-PH-10003215"/>
    <x v="2"/>
    <x v="7"/>
    <s v="Jackery Bar Premium Fast-charging Portable Charger"/>
    <n v="95.84"/>
    <n v="4"/>
    <x v="2"/>
    <n v="0.2"/>
    <n v="34.741999999999997"/>
  </r>
  <r>
    <n v="4354"/>
    <s v="CA-2014-107748"/>
    <d v="2014-12-11T00:00:00"/>
    <n v="2014"/>
    <n v="12"/>
    <x v="22"/>
    <x v="22"/>
    <d v="2014-12-13T00:00:00"/>
    <s v="Second Class"/>
    <s v="AG-10330"/>
    <s v="Alex Grayson"/>
    <s v="Consumer"/>
    <s v="United States"/>
    <x v="280"/>
    <x v="1"/>
    <x v="351"/>
    <x v="1"/>
    <s v="OFF-PA-10002005"/>
    <x v="1"/>
    <x v="10"/>
    <s v="Xerox 225"/>
    <n v="12.96"/>
    <n v="2"/>
    <x v="0"/>
    <n v="0"/>
    <n v="6.2208000000000006"/>
  </r>
  <r>
    <n v="4355"/>
    <s v="CA-2014-153654"/>
    <d v="2014-11-25T00:00:00"/>
    <n v="2014"/>
    <n v="11"/>
    <x v="23"/>
    <x v="23"/>
    <d v="2014-11-27T00:00:00"/>
    <s v="Second Class"/>
    <s v="MD-17860"/>
    <s v="Michael Dominguez"/>
    <s v="Corporate"/>
    <s v="United States"/>
    <x v="153"/>
    <x v="3"/>
    <x v="196"/>
    <x v="0"/>
    <s v="OFF-BI-10004465"/>
    <x v="1"/>
    <x v="8"/>
    <s v="Avery Durable Slant Ring Binders"/>
    <n v="19.008000000000003"/>
    <n v="8"/>
    <x v="6"/>
    <n v="0.7"/>
    <n v="-12.671999999999997"/>
  </r>
  <r>
    <n v="4356"/>
    <s v="CA-2012-155600"/>
    <d v="2012-12-04T00:00:00"/>
    <n v="2012"/>
    <n v="12"/>
    <x v="14"/>
    <x v="14"/>
    <d v="2012-12-07T00:00:00"/>
    <s v="Second Class"/>
    <s v="RO-19780"/>
    <s v="Rose O'Brian"/>
    <s v="Consumer"/>
    <s v="United States"/>
    <x v="300"/>
    <x v="18"/>
    <x v="377"/>
    <x v="0"/>
    <s v="OFF-BI-10000545"/>
    <x v="1"/>
    <x v="8"/>
    <s v="GBC Ibimaster 500 Manual ProClick Binding System"/>
    <n v="1598.0580000000002"/>
    <n v="7"/>
    <x v="6"/>
    <n v="0.7"/>
    <n v="-1065.3719999999998"/>
  </r>
  <r>
    <n v="4357"/>
    <s v="CA-2012-155600"/>
    <d v="2012-12-04T00:00:00"/>
    <n v="2012"/>
    <n v="12"/>
    <x v="14"/>
    <x v="14"/>
    <d v="2012-12-07T00:00:00"/>
    <s v="Second Class"/>
    <s v="RO-19780"/>
    <s v="Rose O'Brian"/>
    <s v="Consumer"/>
    <s v="United States"/>
    <x v="300"/>
    <x v="18"/>
    <x v="377"/>
    <x v="0"/>
    <s v="OFF-AR-10003752"/>
    <x v="1"/>
    <x v="6"/>
    <s v="Deluxe Chalkboard Eraser Cleaner"/>
    <n v="36.96"/>
    <n v="4"/>
    <x v="2"/>
    <n v="0.2"/>
    <n v="12.011999999999999"/>
  </r>
  <r>
    <n v="4358"/>
    <s v="CA-2014-162565"/>
    <d v="2014-12-12T00:00:00"/>
    <n v="2014"/>
    <n v="12"/>
    <x v="22"/>
    <x v="22"/>
    <d v="2014-12-12T00:00:00"/>
    <s v="Same Day"/>
    <s v="RR-19315"/>
    <s v="Ralph Ritter"/>
    <s v="Consumer"/>
    <s v="United States"/>
    <x v="34"/>
    <x v="10"/>
    <x v="173"/>
    <x v="2"/>
    <s v="OFF-PA-10001937"/>
    <x v="1"/>
    <x v="10"/>
    <s v="Xerox 21"/>
    <n v="10.368000000000002"/>
    <n v="2"/>
    <x v="2"/>
    <n v="0.2"/>
    <n v="3.6288"/>
  </r>
  <r>
    <n v="4359"/>
    <s v="CA-2014-162565"/>
    <d v="2014-12-12T00:00:00"/>
    <n v="2014"/>
    <n v="12"/>
    <x v="22"/>
    <x v="22"/>
    <d v="2014-12-12T00:00:00"/>
    <s v="Same Day"/>
    <s v="RR-19315"/>
    <s v="Ralph Ritter"/>
    <s v="Consumer"/>
    <s v="United States"/>
    <x v="34"/>
    <x v="10"/>
    <x v="173"/>
    <x v="2"/>
    <s v="FUR-FU-10004306"/>
    <x v="0"/>
    <x v="5"/>
    <s v="Electrix Halogen Magnifier Lamp"/>
    <n v="77.720000000000013"/>
    <n v="1"/>
    <x v="7"/>
    <n v="0.6"/>
    <n v="-66.061999999999998"/>
  </r>
  <r>
    <n v="4360"/>
    <s v="CA-2014-162565"/>
    <d v="2014-12-12T00:00:00"/>
    <n v="2014"/>
    <n v="12"/>
    <x v="22"/>
    <x v="22"/>
    <d v="2014-12-12T00:00:00"/>
    <s v="Same Day"/>
    <s v="RR-19315"/>
    <s v="Ralph Ritter"/>
    <s v="Consumer"/>
    <s v="United States"/>
    <x v="34"/>
    <x v="10"/>
    <x v="173"/>
    <x v="2"/>
    <s v="FUR-CH-10003973"/>
    <x v="0"/>
    <x v="1"/>
    <s v="GuestStacker Chair with Chrome Finish Legs"/>
    <n v="520.46399999999994"/>
    <n v="2"/>
    <x v="4"/>
    <n v="0.3"/>
    <n v="-14.870399999999961"/>
  </r>
  <r>
    <n v="4361"/>
    <s v="CA-2013-127642"/>
    <d v="2013-05-22T00:00:00"/>
    <n v="2013"/>
    <n v="5"/>
    <x v="35"/>
    <x v="35"/>
    <d v="2013-05-24T00:00:00"/>
    <s v="First Class"/>
    <s v="CP-12340"/>
    <s v="Christine Phan"/>
    <s v="Corporate"/>
    <s v="United States"/>
    <x v="99"/>
    <x v="34"/>
    <x v="122"/>
    <x v="3"/>
    <s v="OFF-PA-10000565"/>
    <x v="1"/>
    <x v="10"/>
    <s v="Staples"/>
    <n v="111.96"/>
    <n v="2"/>
    <x v="0"/>
    <n v="0"/>
    <n v="54.860399999999998"/>
  </r>
  <r>
    <n v="4362"/>
    <s v="US-2014-163195"/>
    <d v="2014-02-18T00:00:00"/>
    <n v="2014"/>
    <n v="2"/>
    <x v="31"/>
    <x v="31"/>
    <d v="2014-02-22T00:00:00"/>
    <s v="Second Class"/>
    <s v="LL-16840"/>
    <s v="Lauren Leatherbury"/>
    <s v="Consumer"/>
    <s v="United States"/>
    <x v="240"/>
    <x v="28"/>
    <x v="298"/>
    <x v="0"/>
    <s v="TEC-PH-10003875"/>
    <x v="2"/>
    <x v="7"/>
    <s v="KLD Oscar II Style Snap-on Ultra Thin Side Flip Synthetic Leather Cover Case for HTC One HTC M7"/>
    <n v="29.160000000000004"/>
    <n v="3"/>
    <x v="0"/>
    <n v="0"/>
    <n v="8.4563999999999986"/>
  </r>
  <r>
    <n v="4363"/>
    <s v="CA-2014-111332"/>
    <d v="2014-05-21T00:00:00"/>
    <n v="2014"/>
    <n v="5"/>
    <x v="24"/>
    <x v="24"/>
    <d v="2014-05-23T00:00:00"/>
    <s v="Second Class"/>
    <s v="NC-18340"/>
    <s v="Nat Carroll"/>
    <s v="Consumer"/>
    <s v="United States"/>
    <x v="402"/>
    <x v="46"/>
    <x v="489"/>
    <x v="2"/>
    <s v="OFF-AR-10001953"/>
    <x v="1"/>
    <x v="6"/>
    <s v="Boston 1645 Deluxe Heavier-Duty Electric Pencil Sharpener"/>
    <n v="131.94"/>
    <n v="3"/>
    <x v="0"/>
    <n v="0"/>
    <n v="35.623800000000003"/>
  </r>
  <r>
    <n v="4364"/>
    <s v="CA-2014-111332"/>
    <d v="2014-05-21T00:00:00"/>
    <n v="2014"/>
    <n v="5"/>
    <x v="24"/>
    <x v="24"/>
    <d v="2014-05-23T00:00:00"/>
    <s v="Second Class"/>
    <s v="NC-18340"/>
    <s v="Nat Carroll"/>
    <s v="Consumer"/>
    <s v="United States"/>
    <x v="402"/>
    <x v="46"/>
    <x v="489"/>
    <x v="2"/>
    <s v="OFF-AR-10001374"/>
    <x v="1"/>
    <x v="6"/>
    <s v="BIC Brite Liner Highlighters, Chisel Tip"/>
    <n v="25.92"/>
    <n v="4"/>
    <x v="0"/>
    <n v="0"/>
    <n v="8.2943999999999996"/>
  </r>
  <r>
    <n v="4365"/>
    <s v="CA-2014-111332"/>
    <d v="2014-05-21T00:00:00"/>
    <n v="2014"/>
    <n v="5"/>
    <x v="24"/>
    <x v="24"/>
    <d v="2014-05-23T00:00:00"/>
    <s v="Second Class"/>
    <s v="NC-18340"/>
    <s v="Nat Carroll"/>
    <s v="Consumer"/>
    <s v="United States"/>
    <x v="402"/>
    <x v="46"/>
    <x v="489"/>
    <x v="2"/>
    <s v="OFF-ST-10003816"/>
    <x v="1"/>
    <x v="4"/>
    <s v="Fellowes High-Stak Drawer Files"/>
    <n v="704.76"/>
    <n v="4"/>
    <x v="0"/>
    <n v="0"/>
    <n v="162.09479999999996"/>
  </r>
  <r>
    <n v="4366"/>
    <s v="CA-2014-111332"/>
    <d v="2014-05-21T00:00:00"/>
    <n v="2014"/>
    <n v="5"/>
    <x v="24"/>
    <x v="24"/>
    <d v="2014-05-23T00:00:00"/>
    <s v="Second Class"/>
    <s v="NC-18340"/>
    <s v="Nat Carroll"/>
    <s v="Consumer"/>
    <s v="United States"/>
    <x v="402"/>
    <x v="46"/>
    <x v="489"/>
    <x v="2"/>
    <s v="OFF-FA-10001843"/>
    <x v="1"/>
    <x v="13"/>
    <s v="Staples"/>
    <n v="7.41"/>
    <n v="3"/>
    <x v="0"/>
    <n v="0"/>
    <n v="3.4827000000000004"/>
  </r>
  <r>
    <n v="4367"/>
    <s v="CA-2014-111332"/>
    <d v="2014-05-21T00:00:00"/>
    <n v="2014"/>
    <n v="5"/>
    <x v="24"/>
    <x v="24"/>
    <d v="2014-05-23T00:00:00"/>
    <s v="Second Class"/>
    <s v="NC-18340"/>
    <s v="Nat Carroll"/>
    <s v="Consumer"/>
    <s v="United States"/>
    <x v="402"/>
    <x v="46"/>
    <x v="489"/>
    <x v="2"/>
    <s v="OFF-AR-10000657"/>
    <x v="1"/>
    <x v="6"/>
    <s v="Binney &amp; Smith inkTank Desk Highlighter, Chisel Tip, Yellow, 12/Box"/>
    <n v="21.5"/>
    <n v="10"/>
    <x v="0"/>
    <n v="0"/>
    <n v="7.094999999999998"/>
  </r>
  <r>
    <n v="4368"/>
    <s v="CA-2014-117044"/>
    <d v="2014-09-12T00:00:00"/>
    <n v="2014"/>
    <n v="9"/>
    <x v="15"/>
    <x v="15"/>
    <d v="2014-09-14T00:00:00"/>
    <s v="Second Class"/>
    <s v="HA-14920"/>
    <s v="Helen Andreada"/>
    <s v="Consumer"/>
    <s v="United States"/>
    <x v="22"/>
    <x v="10"/>
    <x v="36"/>
    <x v="2"/>
    <s v="OFF-FA-10000936"/>
    <x v="1"/>
    <x v="13"/>
    <s v="Acco Hot Clips Clips to Go"/>
    <n v="10.528"/>
    <n v="4"/>
    <x v="2"/>
    <n v="0.2"/>
    <n v="3.2899999999999996"/>
  </r>
  <r>
    <n v="4369"/>
    <s v="CA-2014-117044"/>
    <d v="2014-09-12T00:00:00"/>
    <n v="2014"/>
    <n v="9"/>
    <x v="15"/>
    <x v="15"/>
    <d v="2014-09-14T00:00:00"/>
    <s v="Second Class"/>
    <s v="HA-14920"/>
    <s v="Helen Andreada"/>
    <s v="Consumer"/>
    <s v="United States"/>
    <x v="22"/>
    <x v="10"/>
    <x v="36"/>
    <x v="2"/>
    <s v="OFF-PA-10003657"/>
    <x v="1"/>
    <x v="10"/>
    <s v="Xerox 1927"/>
    <n v="20.544000000000004"/>
    <n v="6"/>
    <x v="2"/>
    <n v="0.2"/>
    <n v="6.4199999999999964"/>
  </r>
  <r>
    <n v="4370"/>
    <s v="US-2013-165078"/>
    <d v="2013-11-06T00:00:00"/>
    <n v="2013"/>
    <n v="11"/>
    <x v="0"/>
    <x v="0"/>
    <d v="2013-11-11T00:00:00"/>
    <s v="Standard Class"/>
    <s v="MA-17995"/>
    <s v="Michelle Arnett"/>
    <s v="Home Office"/>
    <s v="United States"/>
    <x v="104"/>
    <x v="14"/>
    <x v="451"/>
    <x v="2"/>
    <s v="OFF-BI-10001989"/>
    <x v="1"/>
    <x v="8"/>
    <s v="Premium Transparent Presentation Covers by GBC"/>
    <n v="104.9"/>
    <n v="5"/>
    <x v="0"/>
    <n v="0"/>
    <n v="50.351999999999997"/>
  </r>
  <r>
    <n v="4371"/>
    <s v="US-2013-165078"/>
    <d v="2013-11-06T00:00:00"/>
    <n v="2013"/>
    <n v="11"/>
    <x v="0"/>
    <x v="0"/>
    <d v="2013-11-11T00:00:00"/>
    <s v="Standard Class"/>
    <s v="MA-17995"/>
    <s v="Michelle Arnett"/>
    <s v="Home Office"/>
    <s v="United States"/>
    <x v="104"/>
    <x v="14"/>
    <x v="451"/>
    <x v="2"/>
    <s v="OFF-AR-10002987"/>
    <x v="1"/>
    <x v="6"/>
    <s v="Prismacolor Color Pencil Set"/>
    <n v="39.68"/>
    <n v="2"/>
    <x v="0"/>
    <n v="0"/>
    <n v="16.268800000000002"/>
  </r>
  <r>
    <n v="4372"/>
    <s v="US-2013-165078"/>
    <d v="2013-11-06T00:00:00"/>
    <n v="2013"/>
    <n v="11"/>
    <x v="0"/>
    <x v="0"/>
    <d v="2013-11-11T00:00:00"/>
    <s v="Standard Class"/>
    <s v="MA-17995"/>
    <s v="Michelle Arnett"/>
    <s v="Home Office"/>
    <s v="United States"/>
    <x v="104"/>
    <x v="14"/>
    <x v="451"/>
    <x v="2"/>
    <s v="OFF-LA-10000414"/>
    <x v="1"/>
    <x v="2"/>
    <s v="Avery 503"/>
    <n v="51.75"/>
    <n v="5"/>
    <x v="0"/>
    <n v="0"/>
    <n v="24.84"/>
  </r>
  <r>
    <n v="4373"/>
    <s v="US-2014-169320"/>
    <d v="2014-07-24T00:00:00"/>
    <n v="2014"/>
    <n v="7"/>
    <x v="10"/>
    <x v="10"/>
    <d v="2014-07-26T00:00:00"/>
    <s v="Second Class"/>
    <s v="LH-16900"/>
    <s v="Lena Hernandez"/>
    <s v="Consumer"/>
    <s v="United States"/>
    <x v="403"/>
    <x v="14"/>
    <x v="490"/>
    <x v="2"/>
    <s v="OFF-AR-10003602"/>
    <x v="1"/>
    <x v="6"/>
    <s v="Quartet Omega Colored Chalk, 12/Pack"/>
    <n v="11.68"/>
    <n v="2"/>
    <x v="0"/>
    <n v="0"/>
    <n v="5.4895999999999994"/>
  </r>
  <r>
    <n v="4374"/>
    <s v="US-2014-169320"/>
    <d v="2014-07-24T00:00:00"/>
    <n v="2014"/>
    <n v="7"/>
    <x v="10"/>
    <x v="10"/>
    <d v="2014-07-26T00:00:00"/>
    <s v="Second Class"/>
    <s v="LH-16900"/>
    <s v="Lena Hernandez"/>
    <s v="Consumer"/>
    <s v="United States"/>
    <x v="403"/>
    <x v="14"/>
    <x v="490"/>
    <x v="2"/>
    <s v="TEC-AC-10002550"/>
    <x v="2"/>
    <x v="11"/>
    <s v="Memorex 25GB 6X Branded Blu-Ray Recordable Disc, 30/Pack"/>
    <n v="159.75"/>
    <n v="5"/>
    <x v="0"/>
    <n v="0"/>
    <n v="11.182499999999997"/>
  </r>
  <r>
    <n v="4375"/>
    <s v="CA-2013-158575"/>
    <d v="2013-11-19T00:00:00"/>
    <n v="2013"/>
    <n v="11"/>
    <x v="0"/>
    <x v="0"/>
    <d v="2013-11-25T00:00:00"/>
    <s v="Standard Class"/>
    <s v="SB-20290"/>
    <s v="Sean Braxton"/>
    <s v="Corporate"/>
    <s v="United States"/>
    <x v="239"/>
    <x v="24"/>
    <x v="360"/>
    <x v="3"/>
    <s v="OFF-AP-10002998"/>
    <x v="1"/>
    <x v="9"/>
    <s v="Holmes 99% HEPA Air Purifier"/>
    <n v="103.96799999999999"/>
    <n v="6"/>
    <x v="2"/>
    <n v="0.2"/>
    <n v="16.894799999999996"/>
  </r>
  <r>
    <n v="4376"/>
    <s v="CA-2011-166954"/>
    <d v="2011-04-25T00:00:00"/>
    <n v="2011"/>
    <n v="4"/>
    <x v="41"/>
    <x v="41"/>
    <d v="2011-04-30T00:00:00"/>
    <s v="Standard Class"/>
    <s v="BT-11305"/>
    <s v="Beth Thompson"/>
    <s v="Home Office"/>
    <s v="United States"/>
    <x v="404"/>
    <x v="1"/>
    <x v="491"/>
    <x v="1"/>
    <s v="FUR-FU-10003708"/>
    <x v="0"/>
    <x v="5"/>
    <s v="Tenex Traditional Chairmats for Medium Pile Carpet, Standard Lip, 36&quot; x 48&quot;"/>
    <n v="303.25"/>
    <n v="5"/>
    <x v="0"/>
    <n v="0"/>
    <n v="63.682499999999997"/>
  </r>
  <r>
    <n v="4377"/>
    <s v="CA-2011-166954"/>
    <d v="2011-04-25T00:00:00"/>
    <n v="2011"/>
    <n v="4"/>
    <x v="41"/>
    <x v="41"/>
    <d v="2011-04-30T00:00:00"/>
    <s v="Standard Class"/>
    <s v="BT-11305"/>
    <s v="Beth Thompson"/>
    <s v="Home Office"/>
    <s v="United States"/>
    <x v="404"/>
    <x v="1"/>
    <x v="491"/>
    <x v="1"/>
    <s v="OFF-AP-10001391"/>
    <x v="1"/>
    <x v="9"/>
    <s v="Kensington 6 Outlet MasterPiece HOMEOFFICE Power Control Center"/>
    <n v="270.71999999999997"/>
    <n v="3"/>
    <x v="0"/>
    <n v="0"/>
    <n v="78.508799999999965"/>
  </r>
  <r>
    <n v="4378"/>
    <s v="CA-2011-166954"/>
    <d v="2011-04-25T00:00:00"/>
    <n v="2011"/>
    <n v="4"/>
    <x v="41"/>
    <x v="41"/>
    <d v="2011-04-30T00:00:00"/>
    <s v="Standard Class"/>
    <s v="BT-11305"/>
    <s v="Beth Thompson"/>
    <s v="Home Office"/>
    <s v="United States"/>
    <x v="404"/>
    <x v="1"/>
    <x v="491"/>
    <x v="1"/>
    <s v="FUR-CH-10003973"/>
    <x v="0"/>
    <x v="1"/>
    <s v="GuestStacker Chair with Chrome Finish Legs"/>
    <n v="1487.04"/>
    <n v="5"/>
    <x v="2"/>
    <n v="0.2"/>
    <n v="148.70400000000006"/>
  </r>
  <r>
    <n v="4379"/>
    <s v="CA-2012-140830"/>
    <d v="2012-11-30T00:00:00"/>
    <n v="2012"/>
    <n v="11"/>
    <x v="6"/>
    <x v="6"/>
    <d v="2012-12-02T00:00:00"/>
    <s v="Second Class"/>
    <s v="PS-18970"/>
    <s v="Paul Stevenson"/>
    <s v="Home Office"/>
    <s v="United States"/>
    <x v="0"/>
    <x v="0"/>
    <x v="0"/>
    <x v="0"/>
    <s v="OFF-EN-10000461"/>
    <x v="1"/>
    <x v="12"/>
    <s v="#10- 4 1/8&quot; x 9 1/2&quot; Recycled Envelopes"/>
    <n v="17.48"/>
    <n v="2"/>
    <x v="0"/>
    <n v="0"/>
    <n v="8.2156000000000002"/>
  </r>
  <r>
    <n v="4380"/>
    <s v="CA-2012-140830"/>
    <d v="2012-11-30T00:00:00"/>
    <n v="2012"/>
    <n v="11"/>
    <x v="6"/>
    <x v="6"/>
    <d v="2012-12-02T00:00:00"/>
    <s v="Second Class"/>
    <s v="PS-18970"/>
    <s v="Paul Stevenson"/>
    <s v="Home Office"/>
    <s v="United States"/>
    <x v="0"/>
    <x v="0"/>
    <x v="0"/>
    <x v="0"/>
    <s v="OFF-EN-10002831"/>
    <x v="1"/>
    <x v="12"/>
    <s v="Tyvek  Top-Opening Peel &amp; Seel  Envelopes, Gray"/>
    <n v="71.88"/>
    <n v="2"/>
    <x v="0"/>
    <n v="0"/>
    <n v="32.345999999999997"/>
  </r>
  <r>
    <n v="4381"/>
    <s v="CA-2012-152891"/>
    <d v="2012-10-25T00:00:00"/>
    <n v="2012"/>
    <n v="10"/>
    <x v="2"/>
    <x v="2"/>
    <d v="2012-10-30T00:00:00"/>
    <s v="Standard Class"/>
    <s v="TB-21625"/>
    <s v="Trudy Brown"/>
    <s v="Consumer"/>
    <s v="United States"/>
    <x v="8"/>
    <x v="1"/>
    <x v="94"/>
    <x v="1"/>
    <s v="OFF-AR-10004648"/>
    <x v="1"/>
    <x v="6"/>
    <s v="Boston 19500 Mighty Mite Electric Pencil Sharpener"/>
    <n v="60.449999999999996"/>
    <n v="3"/>
    <x v="0"/>
    <n v="0"/>
    <n v="16.3215"/>
  </r>
  <r>
    <n v="4382"/>
    <s v="CA-2012-152891"/>
    <d v="2012-10-25T00:00:00"/>
    <n v="2012"/>
    <n v="10"/>
    <x v="2"/>
    <x v="2"/>
    <d v="2012-10-30T00:00:00"/>
    <s v="Standard Class"/>
    <s v="TB-21625"/>
    <s v="Trudy Brown"/>
    <s v="Consumer"/>
    <s v="United States"/>
    <x v="8"/>
    <x v="1"/>
    <x v="94"/>
    <x v="1"/>
    <s v="FUR-TA-10001857"/>
    <x v="0"/>
    <x v="3"/>
    <s v="Balt Solid Wood Rectangular Table"/>
    <n v="253.17599999999999"/>
    <n v="3"/>
    <x v="2"/>
    <n v="0.2"/>
    <n v="-31.64700000000002"/>
  </r>
  <r>
    <n v="4383"/>
    <s v="US-2012-122784"/>
    <d v="2012-07-20T00:00:00"/>
    <n v="2012"/>
    <n v="7"/>
    <x v="38"/>
    <x v="38"/>
    <d v="2012-07-27T00:00:00"/>
    <s v="Standard Class"/>
    <s v="RA-19915"/>
    <s v="Russell Applegate"/>
    <s v="Consumer"/>
    <s v="United States"/>
    <x v="336"/>
    <x v="10"/>
    <x v="417"/>
    <x v="2"/>
    <s v="OFF-BI-10000546"/>
    <x v="1"/>
    <x v="8"/>
    <s v="Avery Durable Binders"/>
    <n v="2.879999999999999"/>
    <n v="5"/>
    <x v="3"/>
    <n v="0.8"/>
    <n v="-4.4639999999999995"/>
  </r>
  <r>
    <n v="4384"/>
    <s v="US-2012-122784"/>
    <d v="2012-07-20T00:00:00"/>
    <n v="2012"/>
    <n v="7"/>
    <x v="38"/>
    <x v="38"/>
    <d v="2012-07-27T00:00:00"/>
    <s v="Standard Class"/>
    <s v="RA-19915"/>
    <s v="Russell Applegate"/>
    <s v="Consumer"/>
    <s v="United States"/>
    <x v="336"/>
    <x v="10"/>
    <x v="417"/>
    <x v="2"/>
    <s v="FUR-BO-10004690"/>
    <x v="0"/>
    <x v="0"/>
    <s v="O'Sullivan Cherrywood Estates Traditional Barrister Bookcase"/>
    <n v="384.94399999999996"/>
    <n v="4"/>
    <x v="4"/>
    <n v="0.3"/>
    <n v="-126.48159999999999"/>
  </r>
  <r>
    <n v="4385"/>
    <s v="US-2012-122784"/>
    <d v="2012-07-20T00:00:00"/>
    <n v="2012"/>
    <n v="7"/>
    <x v="38"/>
    <x v="38"/>
    <d v="2012-07-27T00:00:00"/>
    <s v="Standard Class"/>
    <s v="RA-19915"/>
    <s v="Russell Applegate"/>
    <s v="Consumer"/>
    <s v="United States"/>
    <x v="336"/>
    <x v="10"/>
    <x v="417"/>
    <x v="2"/>
    <s v="TEC-PH-10001557"/>
    <x v="2"/>
    <x v="7"/>
    <s v="Pyle PMP37LED"/>
    <n v="153.584"/>
    <n v="2"/>
    <x v="2"/>
    <n v="0.2"/>
    <n v="13.438599999999994"/>
  </r>
  <r>
    <n v="4386"/>
    <s v="US-2012-122784"/>
    <d v="2012-07-20T00:00:00"/>
    <n v="2012"/>
    <n v="7"/>
    <x v="38"/>
    <x v="38"/>
    <d v="2012-07-27T00:00:00"/>
    <s v="Standard Class"/>
    <s v="RA-19915"/>
    <s v="Russell Applegate"/>
    <s v="Consumer"/>
    <s v="United States"/>
    <x v="336"/>
    <x v="10"/>
    <x v="417"/>
    <x v="2"/>
    <s v="FUR-BO-10002545"/>
    <x v="0"/>
    <x v="0"/>
    <s v="Atlantic Metals Mobile 3-Shelf Bookcases, Custom Colors"/>
    <n v="913.43000000000006"/>
    <n v="5"/>
    <x v="4"/>
    <n v="0.3"/>
    <n v="-52.195999999999913"/>
  </r>
  <r>
    <n v="4387"/>
    <s v="CA-2013-156811"/>
    <d v="2013-10-28T00:00:00"/>
    <n v="2013"/>
    <n v="10"/>
    <x v="32"/>
    <x v="32"/>
    <d v="2013-11-03T00:00:00"/>
    <s v="Standard Class"/>
    <s v="BP-11095"/>
    <s v="Bart Pistole"/>
    <s v="Corporate"/>
    <s v="United States"/>
    <x v="8"/>
    <x v="1"/>
    <x v="34"/>
    <x v="1"/>
    <s v="OFF-AP-10001366"/>
    <x v="1"/>
    <x v="9"/>
    <s v="Staples"/>
    <n v="43.92"/>
    <n v="4"/>
    <x v="0"/>
    <n v="0"/>
    <n v="11.858400000000003"/>
  </r>
  <r>
    <n v="4388"/>
    <s v="CA-2013-156811"/>
    <d v="2013-10-28T00:00:00"/>
    <n v="2013"/>
    <n v="10"/>
    <x v="32"/>
    <x v="32"/>
    <d v="2013-11-03T00:00:00"/>
    <s v="Standard Class"/>
    <s v="BP-11095"/>
    <s v="Bart Pistole"/>
    <s v="Corporate"/>
    <s v="United States"/>
    <x v="8"/>
    <x v="1"/>
    <x v="34"/>
    <x v="1"/>
    <s v="OFF-BI-10001628"/>
    <x v="1"/>
    <x v="8"/>
    <s v="Acco Data Flex Cable Posts For Top &amp; Bottom Load Binders, 6&quot; Capacity"/>
    <n v="25.031999999999996"/>
    <n v="3"/>
    <x v="2"/>
    <n v="0.2"/>
    <n v="7.822499999999998"/>
  </r>
  <r>
    <n v="4389"/>
    <s v="CA-2014-111556"/>
    <d v="2014-11-21T00:00:00"/>
    <n v="2014"/>
    <n v="11"/>
    <x v="23"/>
    <x v="23"/>
    <d v="2014-11-23T00:00:00"/>
    <s v="First Class"/>
    <s v="CD-11920"/>
    <s v="Carlos Daly"/>
    <s v="Consumer"/>
    <s v="United States"/>
    <x v="20"/>
    <x v="15"/>
    <x v="45"/>
    <x v="3"/>
    <s v="OFF-PA-10003651"/>
    <x v="1"/>
    <x v="10"/>
    <s v="Xerox 1968"/>
    <n v="46.76"/>
    <n v="7"/>
    <x v="0"/>
    <n v="0"/>
    <n v="22.444800000000001"/>
  </r>
  <r>
    <n v="4390"/>
    <s v="CA-2014-111556"/>
    <d v="2014-11-21T00:00:00"/>
    <n v="2014"/>
    <n v="11"/>
    <x v="23"/>
    <x v="23"/>
    <d v="2014-11-23T00:00:00"/>
    <s v="First Class"/>
    <s v="CD-11920"/>
    <s v="Carlos Daly"/>
    <s v="Consumer"/>
    <s v="United States"/>
    <x v="20"/>
    <x v="15"/>
    <x v="45"/>
    <x v="3"/>
    <s v="FUR-BO-10003159"/>
    <x v="0"/>
    <x v="0"/>
    <s v="Sauder Camden County Collection Libraries, Planked Cherry Finish"/>
    <n v="183.96800000000002"/>
    <n v="2"/>
    <x v="2"/>
    <n v="0.2"/>
    <n v="-25.295600000000022"/>
  </r>
  <r>
    <n v="4391"/>
    <s v="CA-2014-111556"/>
    <d v="2014-11-21T00:00:00"/>
    <n v="2014"/>
    <n v="11"/>
    <x v="23"/>
    <x v="23"/>
    <d v="2014-11-23T00:00:00"/>
    <s v="First Class"/>
    <s v="CD-11920"/>
    <s v="Carlos Daly"/>
    <s v="Consumer"/>
    <s v="United States"/>
    <x v="20"/>
    <x v="15"/>
    <x v="45"/>
    <x v="3"/>
    <s v="TEC-PH-10001459"/>
    <x v="2"/>
    <x v="7"/>
    <s v="Samsung Galaxy Mega 6.3"/>
    <n v="1259.97"/>
    <n v="3"/>
    <x v="0"/>
    <n v="0"/>
    <n v="327.59220000000005"/>
  </r>
  <r>
    <n v="4392"/>
    <s v="CA-2014-111556"/>
    <d v="2014-11-21T00:00:00"/>
    <n v="2014"/>
    <n v="11"/>
    <x v="23"/>
    <x v="23"/>
    <d v="2014-11-23T00:00:00"/>
    <s v="First Class"/>
    <s v="CD-11920"/>
    <s v="Carlos Daly"/>
    <s v="Consumer"/>
    <s v="United States"/>
    <x v="20"/>
    <x v="15"/>
    <x v="45"/>
    <x v="3"/>
    <s v="OFF-AR-10004602"/>
    <x v="1"/>
    <x v="6"/>
    <s v="Boston KS Multi-Size Manual Pencil Sharpener"/>
    <n v="68.97"/>
    <n v="3"/>
    <x v="0"/>
    <n v="0"/>
    <n v="19.311600000000002"/>
  </r>
  <r>
    <n v="4393"/>
    <s v="CA-2013-108868"/>
    <d v="2013-09-09T00:00:00"/>
    <n v="2013"/>
    <n v="9"/>
    <x v="21"/>
    <x v="21"/>
    <d v="2013-09-13T00:00:00"/>
    <s v="Standard Class"/>
    <s v="KB-16585"/>
    <s v="Ken Black"/>
    <s v="Corporate"/>
    <s v="United States"/>
    <x v="61"/>
    <x v="5"/>
    <x v="176"/>
    <x v="2"/>
    <s v="OFF-AR-10001953"/>
    <x v="1"/>
    <x v="6"/>
    <s v="Boston 1645 Deluxe Heavier-Duty Electric Pencil Sharpener"/>
    <n v="70.367999999999995"/>
    <n v="2"/>
    <x v="2"/>
    <n v="0.2"/>
    <n v="6.1572000000000031"/>
  </r>
  <r>
    <n v="4394"/>
    <s v="CA-2013-108868"/>
    <d v="2013-09-09T00:00:00"/>
    <n v="2013"/>
    <n v="9"/>
    <x v="21"/>
    <x v="21"/>
    <d v="2013-09-13T00:00:00"/>
    <s v="Standard Class"/>
    <s v="KB-16585"/>
    <s v="Ken Black"/>
    <s v="Corporate"/>
    <s v="United States"/>
    <x v="61"/>
    <x v="5"/>
    <x v="176"/>
    <x v="2"/>
    <s v="TEC-PH-10000923"/>
    <x v="2"/>
    <x v="7"/>
    <s v="Belkin SportFit Armband For iPhone 5s/5c, Fuchsia"/>
    <n v="59.960000000000008"/>
    <n v="5"/>
    <x v="2"/>
    <n v="0.2"/>
    <n v="21.735500000000002"/>
  </r>
  <r>
    <n v="4395"/>
    <s v="CA-2011-142965"/>
    <d v="2011-07-20T00:00:00"/>
    <n v="2011"/>
    <n v="7"/>
    <x v="39"/>
    <x v="39"/>
    <d v="2011-07-20T00:00:00"/>
    <s v="Same Day"/>
    <s v="SW-20245"/>
    <s v="Scot Wooten"/>
    <s v="Consumer"/>
    <s v="United States"/>
    <x v="24"/>
    <x v="24"/>
    <x v="157"/>
    <x v="3"/>
    <s v="OFF-ST-10002583"/>
    <x v="1"/>
    <x v="4"/>
    <s v="Fellowes Neat Ideas Storage Cubes"/>
    <n v="25.983999999999998"/>
    <n v="1"/>
    <x v="2"/>
    <n v="0.2"/>
    <n v="-5.1968000000000005"/>
  </r>
  <r>
    <n v="4396"/>
    <s v="CA-2011-142965"/>
    <d v="2011-07-20T00:00:00"/>
    <n v="2011"/>
    <n v="7"/>
    <x v="39"/>
    <x v="39"/>
    <d v="2011-07-20T00:00:00"/>
    <s v="Same Day"/>
    <s v="SW-20245"/>
    <s v="Scot Wooten"/>
    <s v="Consumer"/>
    <s v="United States"/>
    <x v="24"/>
    <x v="24"/>
    <x v="157"/>
    <x v="3"/>
    <s v="OFF-BI-10000977"/>
    <x v="1"/>
    <x v="8"/>
    <s v="Ibico Plastic Spiral Binding Combs"/>
    <n v="27.360000000000003"/>
    <n v="3"/>
    <x v="6"/>
    <n v="0.7"/>
    <n v="-21.887999999999991"/>
  </r>
  <r>
    <n v="4397"/>
    <s v="CA-2013-148740"/>
    <d v="2013-11-16T00:00:00"/>
    <n v="2013"/>
    <n v="11"/>
    <x v="0"/>
    <x v="0"/>
    <d v="2013-11-20T00:00:00"/>
    <s v="Standard Class"/>
    <s v="AH-10690"/>
    <s v="Anna Häberlin"/>
    <s v="Corporate"/>
    <s v="United States"/>
    <x v="70"/>
    <x v="1"/>
    <x v="142"/>
    <x v="1"/>
    <s v="TEC-PH-10002549"/>
    <x v="2"/>
    <x v="7"/>
    <s v="Polycom SoundPoint IP 450 VoIP phone"/>
    <n v="361.37600000000003"/>
    <n v="2"/>
    <x v="2"/>
    <n v="0.2"/>
    <n v="27.103200000000001"/>
  </r>
  <r>
    <n v="4398"/>
    <s v="US-2011-138758"/>
    <d v="2011-07-07T00:00:00"/>
    <n v="2011"/>
    <n v="7"/>
    <x v="39"/>
    <x v="39"/>
    <d v="2011-07-11T00:00:00"/>
    <s v="Standard Class"/>
    <s v="JL-15835"/>
    <s v="John Lee"/>
    <s v="Consumer"/>
    <s v="United States"/>
    <x v="10"/>
    <x v="9"/>
    <x v="74"/>
    <x v="3"/>
    <s v="FUR-CH-10002880"/>
    <x v="0"/>
    <x v="1"/>
    <s v="Global High-Back Leather Tilter, Burgundy"/>
    <n v="172.18599999999998"/>
    <n v="2"/>
    <x v="4"/>
    <n v="0.3"/>
    <n v="-46.736200000000011"/>
  </r>
  <r>
    <n v="4399"/>
    <s v="US-2011-138758"/>
    <d v="2011-07-07T00:00:00"/>
    <n v="2011"/>
    <n v="7"/>
    <x v="39"/>
    <x v="39"/>
    <d v="2011-07-11T00:00:00"/>
    <s v="Standard Class"/>
    <s v="JL-15835"/>
    <s v="John Lee"/>
    <s v="Consumer"/>
    <s v="United States"/>
    <x v="10"/>
    <x v="9"/>
    <x v="74"/>
    <x v="3"/>
    <s v="FUR-FU-10003039"/>
    <x v="0"/>
    <x v="5"/>
    <s v="Howard Miller 11-1/2&quot; Diameter Grantwood Wall Clock"/>
    <n v="69.00800000000001"/>
    <n v="2"/>
    <x v="2"/>
    <n v="0.2"/>
    <n v="12.0764"/>
  </r>
  <r>
    <n v="4400"/>
    <s v="CA-2013-131737"/>
    <d v="2013-03-18T00:00:00"/>
    <n v="2013"/>
    <n v="3"/>
    <x v="17"/>
    <x v="17"/>
    <d v="2013-03-18T00:00:00"/>
    <s v="Same Day"/>
    <s v="GZ-14470"/>
    <s v="Gary Zandusky"/>
    <s v="Consumer"/>
    <s v="United States"/>
    <x v="29"/>
    <x v="39"/>
    <x v="209"/>
    <x v="3"/>
    <s v="OFF-EN-10003055"/>
    <x v="1"/>
    <x v="12"/>
    <s v="Blue String-Tie &amp; Button Interoffice Envelopes, 10 x 13"/>
    <n v="199.89999999999998"/>
    <n v="5"/>
    <x v="0"/>
    <n v="0"/>
    <n v="89.954999999999984"/>
  </r>
  <r>
    <n v="4401"/>
    <s v="CA-2013-131737"/>
    <d v="2013-03-18T00:00:00"/>
    <n v="2013"/>
    <n v="3"/>
    <x v="17"/>
    <x v="17"/>
    <d v="2013-03-18T00:00:00"/>
    <s v="Same Day"/>
    <s v="GZ-14470"/>
    <s v="Gary Zandusky"/>
    <s v="Consumer"/>
    <s v="United States"/>
    <x v="29"/>
    <x v="39"/>
    <x v="209"/>
    <x v="3"/>
    <s v="OFF-AP-10002945"/>
    <x v="1"/>
    <x v="9"/>
    <s v="Honeywell Enviracaire Portable HEPA Air Cleaner for 17' x 22' Room"/>
    <n v="901.94999999999993"/>
    <n v="3"/>
    <x v="0"/>
    <n v="0"/>
    <n v="297.64349999999996"/>
  </r>
  <r>
    <n v="4402"/>
    <s v="CA-2013-131737"/>
    <d v="2013-03-18T00:00:00"/>
    <n v="2013"/>
    <n v="3"/>
    <x v="17"/>
    <x v="17"/>
    <d v="2013-03-18T00:00:00"/>
    <s v="Same Day"/>
    <s v="GZ-14470"/>
    <s v="Gary Zandusky"/>
    <s v="Consumer"/>
    <s v="United States"/>
    <x v="29"/>
    <x v="39"/>
    <x v="209"/>
    <x v="3"/>
    <s v="FUR-FU-10004306"/>
    <x v="0"/>
    <x v="5"/>
    <s v="Electrix Halogen Magnifier Lamp"/>
    <n v="971.5"/>
    <n v="5"/>
    <x v="0"/>
    <n v="0"/>
    <n v="252.59"/>
  </r>
  <r>
    <n v="4403"/>
    <s v="CA-2013-114538"/>
    <d v="2013-12-27T00:00:00"/>
    <n v="2013"/>
    <n v="12"/>
    <x v="5"/>
    <x v="5"/>
    <d v="2013-12-28T00:00:00"/>
    <s v="First Class"/>
    <s v="RC-19825"/>
    <s v="Roy Collins"/>
    <s v="Consumer"/>
    <s v="United States"/>
    <x v="77"/>
    <x v="22"/>
    <x v="97"/>
    <x v="1"/>
    <s v="OFF-AR-10002445"/>
    <x v="1"/>
    <x v="6"/>
    <s v="SANFORD Major Accent Highlighters"/>
    <n v="11.328000000000001"/>
    <n v="2"/>
    <x v="2"/>
    <n v="0.2"/>
    <n v="2.5488000000000004"/>
  </r>
  <r>
    <n v="4404"/>
    <s v="CA-2011-127936"/>
    <d v="2011-09-02T00:00:00"/>
    <n v="2011"/>
    <n v="9"/>
    <x v="30"/>
    <x v="30"/>
    <d v="2011-09-04T00:00:00"/>
    <s v="First Class"/>
    <s v="CL-12565"/>
    <s v="Clay Ludtke"/>
    <s v="Consumer"/>
    <s v="United States"/>
    <x v="20"/>
    <x v="15"/>
    <x v="29"/>
    <x v="3"/>
    <s v="OFF-AR-10002445"/>
    <x v="1"/>
    <x v="6"/>
    <s v="SANFORD Major Accent Highlighters"/>
    <n v="21.240000000000002"/>
    <n v="3"/>
    <x v="0"/>
    <n v="0"/>
    <n v="8.071200000000001"/>
  </r>
  <r>
    <n v="4405"/>
    <s v="CA-2012-164336"/>
    <d v="2012-07-05T00:00:00"/>
    <n v="2012"/>
    <n v="7"/>
    <x v="38"/>
    <x v="38"/>
    <d v="2012-07-10T00:00:00"/>
    <s v="Standard Class"/>
    <s v="MW-18220"/>
    <s v="Mitch Webber"/>
    <s v="Consumer"/>
    <s v="United States"/>
    <x v="10"/>
    <x v="9"/>
    <x v="11"/>
    <x v="3"/>
    <s v="TEC-AC-10002345"/>
    <x v="2"/>
    <x v="11"/>
    <s v="HP Standard 104 key PS/2 Keyboard"/>
    <n v="34.800000000000004"/>
    <n v="3"/>
    <x v="2"/>
    <n v="0.2"/>
    <n v="2.1749999999999989"/>
  </r>
  <r>
    <n v="4406"/>
    <s v="CA-2012-164336"/>
    <d v="2012-07-05T00:00:00"/>
    <n v="2012"/>
    <n v="7"/>
    <x v="38"/>
    <x v="38"/>
    <d v="2012-07-10T00:00:00"/>
    <s v="Standard Class"/>
    <s v="MW-18220"/>
    <s v="Mitch Webber"/>
    <s v="Consumer"/>
    <s v="United States"/>
    <x v="10"/>
    <x v="9"/>
    <x v="11"/>
    <x v="3"/>
    <s v="OFF-ST-10001558"/>
    <x v="1"/>
    <x v="4"/>
    <s v="Acco Perma 4000 Stacking Storage Drawers"/>
    <n v="38.975999999999999"/>
    <n v="3"/>
    <x v="2"/>
    <n v="0.2"/>
    <n v="-2.4359999999999999"/>
  </r>
  <r>
    <n v="4407"/>
    <s v="CA-2013-100041"/>
    <d v="2013-11-21T00:00:00"/>
    <n v="2013"/>
    <n v="11"/>
    <x v="0"/>
    <x v="0"/>
    <d v="2013-11-26T00:00:00"/>
    <s v="Standard Class"/>
    <s v="BF-10975"/>
    <s v="Barbara Fisher"/>
    <s v="Corporate"/>
    <s v="United States"/>
    <x v="38"/>
    <x v="14"/>
    <x v="134"/>
    <x v="2"/>
    <s v="OFF-PA-10001622"/>
    <x v="1"/>
    <x v="10"/>
    <s v="Ampad Poly Cover Wirebound Steno Book, 6&quot; x 9&quot; Assorted Colors, Gregg Ruled"/>
    <n v="9.08"/>
    <n v="2"/>
    <x v="0"/>
    <n v="0"/>
    <n v="4.0859999999999994"/>
  </r>
  <r>
    <n v="4408"/>
    <s v="CA-2013-100041"/>
    <d v="2013-11-21T00:00:00"/>
    <n v="2013"/>
    <n v="11"/>
    <x v="0"/>
    <x v="0"/>
    <d v="2013-11-26T00:00:00"/>
    <s v="Standard Class"/>
    <s v="BF-10975"/>
    <s v="Barbara Fisher"/>
    <s v="Corporate"/>
    <s v="United States"/>
    <x v="38"/>
    <x v="14"/>
    <x v="134"/>
    <x v="2"/>
    <s v="OFF-PA-10000418"/>
    <x v="1"/>
    <x v="10"/>
    <s v="Xerox 189"/>
    <n v="314.54999999999995"/>
    <n v="3"/>
    <x v="0"/>
    <n v="0"/>
    <n v="150.98399999999998"/>
  </r>
  <r>
    <n v="4409"/>
    <s v="CA-2013-100041"/>
    <d v="2013-11-21T00:00:00"/>
    <n v="2013"/>
    <n v="11"/>
    <x v="0"/>
    <x v="0"/>
    <d v="2013-11-26T00:00:00"/>
    <s v="Standard Class"/>
    <s v="BF-10975"/>
    <s v="Barbara Fisher"/>
    <s v="Corporate"/>
    <s v="United States"/>
    <x v="38"/>
    <x v="14"/>
    <x v="134"/>
    <x v="2"/>
    <s v="OFF-BI-10000343"/>
    <x v="1"/>
    <x v="8"/>
    <s v="Pressboard Covers with Storage Hooks, 9 1/2&quot; x 11&quot;, Light Blue"/>
    <n v="4.91"/>
    <n v="1"/>
    <x v="0"/>
    <n v="0"/>
    <n v="2.3077000000000001"/>
  </r>
  <r>
    <n v="4410"/>
    <s v="US-2011-154879"/>
    <d v="2011-05-06T00:00:00"/>
    <n v="2011"/>
    <n v="5"/>
    <x v="8"/>
    <x v="8"/>
    <d v="2011-05-11T00:00:00"/>
    <s v="Standard Class"/>
    <s v="SN-20710"/>
    <s v="Steve Nguyen"/>
    <s v="Home Office"/>
    <s v="United States"/>
    <x v="1"/>
    <x v="1"/>
    <x v="25"/>
    <x v="1"/>
    <s v="OFF-LA-10004425"/>
    <x v="1"/>
    <x v="2"/>
    <s v="Staples"/>
    <n v="5.78"/>
    <n v="2"/>
    <x v="0"/>
    <n v="0"/>
    <n v="2.7166000000000001"/>
  </r>
  <r>
    <n v="4411"/>
    <s v="US-2011-154879"/>
    <d v="2011-05-06T00:00:00"/>
    <n v="2011"/>
    <n v="5"/>
    <x v="8"/>
    <x v="8"/>
    <d v="2011-05-11T00:00:00"/>
    <s v="Standard Class"/>
    <s v="SN-20710"/>
    <s v="Steve Nguyen"/>
    <s v="Home Office"/>
    <s v="United States"/>
    <x v="1"/>
    <x v="1"/>
    <x v="25"/>
    <x v="1"/>
    <s v="OFF-AR-10001897"/>
    <x v="1"/>
    <x v="6"/>
    <s v="Model L Table or Wall-Mount Pencil Sharpener"/>
    <n v="107.94"/>
    <n v="6"/>
    <x v="0"/>
    <n v="0"/>
    <n v="30.223200000000002"/>
  </r>
  <r>
    <n v="4412"/>
    <s v="CA-2011-130624"/>
    <d v="2011-06-21T00:00:00"/>
    <n v="2011"/>
    <n v="6"/>
    <x v="3"/>
    <x v="3"/>
    <d v="2011-06-24T00:00:00"/>
    <s v="First Class"/>
    <s v="TB-21280"/>
    <s v="Toby Braunhardt"/>
    <s v="Consumer"/>
    <s v="United States"/>
    <x v="20"/>
    <x v="15"/>
    <x v="23"/>
    <x v="3"/>
    <s v="OFF-PA-10003883"/>
    <x v="1"/>
    <x v="10"/>
    <s v="Message Book, Phone, Wirebound Standard Line Memo, 2 3/4&quot; X 5&quot;"/>
    <n v="19.649999999999999"/>
    <n v="3"/>
    <x v="0"/>
    <n v="0"/>
    <n v="9.0389999999999997"/>
  </r>
  <r>
    <n v="4413"/>
    <s v="CA-2011-130624"/>
    <d v="2011-06-21T00:00:00"/>
    <n v="2011"/>
    <n v="6"/>
    <x v="3"/>
    <x v="3"/>
    <d v="2011-06-24T00:00:00"/>
    <s v="First Class"/>
    <s v="TB-21280"/>
    <s v="Toby Braunhardt"/>
    <s v="Consumer"/>
    <s v="United States"/>
    <x v="20"/>
    <x v="15"/>
    <x v="23"/>
    <x v="3"/>
    <s v="TEC-PH-10003963"/>
    <x v="2"/>
    <x v="7"/>
    <s v="GE 2-Jack Phone Line Splitter"/>
    <n v="617.97"/>
    <n v="3"/>
    <x v="0"/>
    <n v="0"/>
    <n v="160.6722"/>
  </r>
  <r>
    <n v="4414"/>
    <s v="CA-2011-130624"/>
    <d v="2011-06-21T00:00:00"/>
    <n v="2011"/>
    <n v="6"/>
    <x v="3"/>
    <x v="3"/>
    <d v="2011-06-24T00:00:00"/>
    <s v="First Class"/>
    <s v="TB-21280"/>
    <s v="Toby Braunhardt"/>
    <s v="Consumer"/>
    <s v="United States"/>
    <x v="20"/>
    <x v="15"/>
    <x v="23"/>
    <x v="3"/>
    <s v="OFF-AP-10001303"/>
    <x v="1"/>
    <x v="9"/>
    <s v="Holmes Cool Mist Humidifier for the Whole House with 8-Gallon Output per Day, Extended Life Filter"/>
    <n v="59.699999999999996"/>
    <n v="3"/>
    <x v="0"/>
    <n v="0"/>
    <n v="26.864999999999995"/>
  </r>
  <r>
    <n v="4415"/>
    <s v="CA-2014-132339"/>
    <d v="2014-08-20T00:00:00"/>
    <n v="2014"/>
    <n v="8"/>
    <x v="43"/>
    <x v="43"/>
    <d v="2014-08-24T00:00:00"/>
    <s v="Standard Class"/>
    <s v="JB-15400"/>
    <s v="Jennifer Braxton"/>
    <s v="Corporate"/>
    <s v="United States"/>
    <x v="104"/>
    <x v="31"/>
    <x v="128"/>
    <x v="3"/>
    <s v="OFF-BI-10003925"/>
    <x v="1"/>
    <x v="8"/>
    <s v="Fellowes PB300 Plastic Comb Binding Machine"/>
    <n v="387.99"/>
    <n v="1"/>
    <x v="0"/>
    <n v="0"/>
    <n v="182.3553"/>
  </r>
  <r>
    <n v="4416"/>
    <s v="CA-2011-153983"/>
    <d v="2011-11-29T00:00:00"/>
    <n v="2011"/>
    <n v="11"/>
    <x v="7"/>
    <x v="7"/>
    <d v="2011-12-06T00:00:00"/>
    <s v="Standard Class"/>
    <s v="AH-10210"/>
    <s v="Alan Hwang"/>
    <s v="Consumer"/>
    <s v="United States"/>
    <x v="8"/>
    <x v="1"/>
    <x v="34"/>
    <x v="1"/>
    <s v="TEC-PH-10004586"/>
    <x v="2"/>
    <x v="7"/>
    <s v="Wilson SignalBoost 841262 DB PRO Amplifier Kit"/>
    <n v="575.91999999999996"/>
    <n v="2"/>
    <x v="2"/>
    <n v="0.2"/>
    <n v="71.989999999999981"/>
  </r>
  <r>
    <n v="4417"/>
    <s v="CA-2011-153983"/>
    <d v="2011-11-29T00:00:00"/>
    <n v="2011"/>
    <n v="11"/>
    <x v="7"/>
    <x v="7"/>
    <d v="2011-12-06T00:00:00"/>
    <s v="Standard Class"/>
    <s v="AH-10210"/>
    <s v="Alan Hwang"/>
    <s v="Consumer"/>
    <s v="United States"/>
    <x v="8"/>
    <x v="1"/>
    <x v="34"/>
    <x v="1"/>
    <s v="OFF-FA-10003495"/>
    <x v="1"/>
    <x v="13"/>
    <s v="Staples"/>
    <n v="30.4"/>
    <n v="5"/>
    <x v="0"/>
    <n v="0"/>
    <n v="15.2"/>
  </r>
  <r>
    <n v="4418"/>
    <s v="CA-2014-112900"/>
    <d v="2014-04-10T00:00:00"/>
    <n v="2014"/>
    <n v="4"/>
    <x v="4"/>
    <x v="4"/>
    <d v="2014-04-13T00:00:00"/>
    <s v="Second Class"/>
    <s v="KL-16645"/>
    <s v="Ken Lonsdale"/>
    <s v="Consumer"/>
    <s v="United States"/>
    <x v="66"/>
    <x v="12"/>
    <x v="185"/>
    <x v="2"/>
    <s v="OFF-BI-10002867"/>
    <x v="1"/>
    <x v="8"/>
    <s v="GBC Recycled Regency Composition Covers"/>
    <n v="478.24"/>
    <n v="8"/>
    <x v="0"/>
    <n v="0"/>
    <n v="219.99039999999997"/>
  </r>
  <r>
    <n v="4419"/>
    <s v="CA-2011-160157"/>
    <d v="2011-12-20T00:00:00"/>
    <n v="2011"/>
    <n v="12"/>
    <x v="20"/>
    <x v="20"/>
    <d v="2011-12-27T00:00:00"/>
    <s v="Standard Class"/>
    <s v="MH-17455"/>
    <s v="Mark Hamilton"/>
    <s v="Consumer"/>
    <s v="United States"/>
    <x v="57"/>
    <x v="24"/>
    <x v="72"/>
    <x v="3"/>
    <s v="FUR-FU-10003773"/>
    <x v="0"/>
    <x v="5"/>
    <s v="Eldon Cleatmat Plus Chair Mats for High Pile Carpets"/>
    <n v="190.84800000000001"/>
    <n v="3"/>
    <x v="2"/>
    <n v="0.2"/>
    <n v="-21.470400000000026"/>
  </r>
  <r>
    <n v="4420"/>
    <s v="CA-2011-139633"/>
    <d v="2011-12-17T00:00:00"/>
    <n v="2011"/>
    <n v="12"/>
    <x v="20"/>
    <x v="20"/>
    <d v="2011-12-24T00:00:00"/>
    <s v="Standard Class"/>
    <s v="EC-14050"/>
    <s v="Erin Creighton"/>
    <s v="Consumer"/>
    <s v="United States"/>
    <x v="38"/>
    <x v="24"/>
    <x v="47"/>
    <x v="3"/>
    <s v="OFF-BI-10002954"/>
    <x v="1"/>
    <x v="8"/>
    <s v="Newell 3-Hole Punched Plastic Slotted Magazine Holders for Binders"/>
    <n v="5.4840000000000009"/>
    <n v="4"/>
    <x v="6"/>
    <n v="0.7"/>
    <n v="-4.0215999999999994"/>
  </r>
  <r>
    <n v="4421"/>
    <s v="CA-2012-163090"/>
    <d v="2012-11-17T00:00:00"/>
    <n v="2012"/>
    <n v="11"/>
    <x v="6"/>
    <x v="6"/>
    <d v="2012-11-21T00:00:00"/>
    <s v="Second Class"/>
    <s v="GH-14665"/>
    <s v="Greg Hansen"/>
    <s v="Consumer"/>
    <s v="United States"/>
    <x v="22"/>
    <x v="10"/>
    <x v="26"/>
    <x v="2"/>
    <s v="OFF-SU-10002537"/>
    <x v="1"/>
    <x v="14"/>
    <s v="Acme Box Cutter Scissors"/>
    <n v="40.92"/>
    <n v="5"/>
    <x v="2"/>
    <n v="0.2"/>
    <n v="3.0690000000000026"/>
  </r>
  <r>
    <n v="4422"/>
    <s v="CA-2011-117016"/>
    <d v="2011-03-04T00:00:00"/>
    <n v="2011"/>
    <n v="3"/>
    <x v="34"/>
    <x v="34"/>
    <d v="2011-03-09T00:00:00"/>
    <s v="Standard Class"/>
    <s v="SC-20095"/>
    <s v="Sanjit Chand"/>
    <s v="Consumer"/>
    <s v="United States"/>
    <x v="405"/>
    <x v="2"/>
    <x v="492"/>
    <x v="0"/>
    <s v="OFF-AR-10001374"/>
    <x v="1"/>
    <x v="6"/>
    <s v="BIC Brite Liner Highlighters, Chisel Tip"/>
    <n v="15.552000000000003"/>
    <n v="3"/>
    <x v="2"/>
    <n v="0.2"/>
    <n v="2.3327999999999989"/>
  </r>
  <r>
    <n v="4423"/>
    <s v="CA-2014-159464"/>
    <d v="2014-05-19T00:00:00"/>
    <n v="2014"/>
    <n v="5"/>
    <x v="24"/>
    <x v="24"/>
    <d v="2014-05-20T00:00:00"/>
    <s v="First Class"/>
    <s v="TB-21355"/>
    <s v="Todd Boyes"/>
    <s v="Corporate"/>
    <s v="United States"/>
    <x v="406"/>
    <x v="32"/>
    <x v="493"/>
    <x v="0"/>
    <s v="OFF-AP-10001492"/>
    <x v="1"/>
    <x v="9"/>
    <s v="Acco Six-Outlet Power Strip, 4' Cord Length"/>
    <n v="17.239999999999998"/>
    <n v="2"/>
    <x v="0"/>
    <n v="0"/>
    <n v="4.4824000000000002"/>
  </r>
  <r>
    <n v="4424"/>
    <s v="CA-2014-159464"/>
    <d v="2014-05-19T00:00:00"/>
    <n v="2014"/>
    <n v="5"/>
    <x v="24"/>
    <x v="24"/>
    <d v="2014-05-20T00:00:00"/>
    <s v="First Class"/>
    <s v="TB-21355"/>
    <s v="Todd Boyes"/>
    <s v="Corporate"/>
    <s v="United States"/>
    <x v="406"/>
    <x v="32"/>
    <x v="493"/>
    <x v="0"/>
    <s v="FUR-BO-10003546"/>
    <x v="0"/>
    <x v="0"/>
    <s v="Hon 4-Shelf Metal Bookcases"/>
    <n v="302.94"/>
    <n v="3"/>
    <x v="0"/>
    <n v="0"/>
    <n v="75.735000000000014"/>
  </r>
  <r>
    <n v="4425"/>
    <s v="CA-2014-159464"/>
    <d v="2014-05-19T00:00:00"/>
    <n v="2014"/>
    <n v="5"/>
    <x v="24"/>
    <x v="24"/>
    <d v="2014-05-20T00:00:00"/>
    <s v="First Class"/>
    <s v="TB-21355"/>
    <s v="Todd Boyes"/>
    <s v="Corporate"/>
    <s v="United States"/>
    <x v="406"/>
    <x v="32"/>
    <x v="493"/>
    <x v="0"/>
    <s v="TEC-PH-10002185"/>
    <x v="2"/>
    <x v="7"/>
    <s v="QVS USB Car Charger 2-Port 2.1Amp for iPod/iPhone/iPad/iPad 2/iPad 3"/>
    <n v="34.75"/>
    <n v="5"/>
    <x v="0"/>
    <n v="0"/>
    <n v="15.637499999999999"/>
  </r>
  <r>
    <n v="4426"/>
    <s v="CA-2014-159464"/>
    <d v="2014-05-19T00:00:00"/>
    <n v="2014"/>
    <n v="5"/>
    <x v="24"/>
    <x v="24"/>
    <d v="2014-05-20T00:00:00"/>
    <s v="First Class"/>
    <s v="TB-21355"/>
    <s v="Todd Boyes"/>
    <s v="Corporate"/>
    <s v="United States"/>
    <x v="406"/>
    <x v="32"/>
    <x v="493"/>
    <x v="0"/>
    <s v="OFF-BI-10000315"/>
    <x v="1"/>
    <x v="8"/>
    <s v="Poly Designer Cover &amp; Back"/>
    <n v="113.94"/>
    <n v="6"/>
    <x v="0"/>
    <n v="0"/>
    <n v="54.691199999999995"/>
  </r>
  <r>
    <n v="4427"/>
    <s v="CA-2014-159464"/>
    <d v="2014-05-19T00:00:00"/>
    <n v="2014"/>
    <n v="5"/>
    <x v="24"/>
    <x v="24"/>
    <d v="2014-05-20T00:00:00"/>
    <s v="First Class"/>
    <s v="TB-21355"/>
    <s v="Todd Boyes"/>
    <s v="Corporate"/>
    <s v="United States"/>
    <x v="406"/>
    <x v="32"/>
    <x v="493"/>
    <x v="0"/>
    <s v="TEC-PH-10002350"/>
    <x v="2"/>
    <x v="7"/>
    <s v="Apple EarPods with Remote and Mic"/>
    <n v="55.98"/>
    <n v="2"/>
    <x v="0"/>
    <n v="0"/>
    <n v="15.674399999999999"/>
  </r>
  <r>
    <n v="4428"/>
    <s v="US-2014-103226"/>
    <d v="2014-09-23T00:00:00"/>
    <n v="2014"/>
    <n v="9"/>
    <x v="15"/>
    <x v="15"/>
    <d v="2014-09-29T00:00:00"/>
    <s v="Standard Class"/>
    <s v="DW-13195"/>
    <s v="David Wiener"/>
    <s v="Corporate"/>
    <s v="United States"/>
    <x v="305"/>
    <x v="27"/>
    <x v="382"/>
    <x v="1"/>
    <s v="OFF-PA-10002666"/>
    <x v="1"/>
    <x v="10"/>
    <s v="Southworth 25% Cotton Linen-Finish Paper &amp; Envelopes"/>
    <n v="27.18"/>
    <n v="3"/>
    <x v="0"/>
    <n v="0"/>
    <n v="12.231"/>
  </r>
  <r>
    <n v="4429"/>
    <s v="CA-2014-119452"/>
    <d v="2014-03-22T00:00:00"/>
    <n v="2014"/>
    <n v="3"/>
    <x v="42"/>
    <x v="42"/>
    <d v="2014-03-28T00:00:00"/>
    <s v="Standard Class"/>
    <s v="CL-12565"/>
    <s v="Clay Ludtke"/>
    <s v="Consumer"/>
    <s v="United States"/>
    <x v="251"/>
    <x v="26"/>
    <x v="311"/>
    <x v="2"/>
    <s v="FUR-CH-10004495"/>
    <x v="0"/>
    <x v="1"/>
    <s v="Global Leather and Oak Executive Chair, Black"/>
    <n v="1805.88"/>
    <n v="6"/>
    <x v="0"/>
    <n v="0"/>
    <n v="523.70519999999988"/>
  </r>
  <r>
    <n v="4430"/>
    <s v="CA-2014-147725"/>
    <d v="2014-09-15T00:00:00"/>
    <n v="2014"/>
    <n v="9"/>
    <x v="15"/>
    <x v="15"/>
    <d v="2014-09-15T00:00:00"/>
    <s v="Same Day"/>
    <s v="LT-17110"/>
    <s v="Liz Thompson"/>
    <s v="Consumer"/>
    <s v="United States"/>
    <x v="334"/>
    <x v="30"/>
    <x v="415"/>
    <x v="3"/>
    <s v="OFF-AR-10001725"/>
    <x v="1"/>
    <x v="6"/>
    <s v="Boston Home &amp; Office Model 2000 Electric Pencil Sharpeners"/>
    <n v="70.949999999999989"/>
    <n v="3"/>
    <x v="0"/>
    <n v="0"/>
    <n v="18.447000000000003"/>
  </r>
  <r>
    <n v="4431"/>
    <s v="CA-2013-168893"/>
    <d v="2013-11-04T00:00:00"/>
    <n v="2013"/>
    <n v="11"/>
    <x v="0"/>
    <x v="0"/>
    <d v="2013-11-09T00:00:00"/>
    <s v="Second Class"/>
    <s v="AP-10915"/>
    <s v="Arthur Prichep"/>
    <s v="Consumer"/>
    <s v="United States"/>
    <x v="0"/>
    <x v="0"/>
    <x v="0"/>
    <x v="0"/>
    <s v="OFF-FA-10002280"/>
    <x v="1"/>
    <x v="13"/>
    <s v="Advantus Plastic Paper Clips"/>
    <n v="20"/>
    <n v="4"/>
    <x v="0"/>
    <n v="0"/>
    <n v="9.6"/>
  </r>
  <r>
    <n v="4432"/>
    <s v="CA-2013-168893"/>
    <d v="2013-11-04T00:00:00"/>
    <n v="2013"/>
    <n v="11"/>
    <x v="0"/>
    <x v="0"/>
    <d v="2013-11-09T00:00:00"/>
    <s v="Second Class"/>
    <s v="AP-10915"/>
    <s v="Arthur Prichep"/>
    <s v="Consumer"/>
    <s v="United States"/>
    <x v="0"/>
    <x v="0"/>
    <x v="0"/>
    <x v="0"/>
    <s v="OFF-AR-10001770"/>
    <x v="1"/>
    <x v="6"/>
    <s v="Economy #2 Pencils"/>
    <n v="7.98"/>
    <n v="3"/>
    <x v="0"/>
    <n v="0"/>
    <n v="2.0747999999999998"/>
  </r>
  <r>
    <n v="4433"/>
    <s v="CA-2013-168893"/>
    <d v="2013-11-04T00:00:00"/>
    <n v="2013"/>
    <n v="11"/>
    <x v="0"/>
    <x v="0"/>
    <d v="2013-11-09T00:00:00"/>
    <s v="Second Class"/>
    <s v="AP-10915"/>
    <s v="Arthur Prichep"/>
    <s v="Consumer"/>
    <s v="United States"/>
    <x v="0"/>
    <x v="0"/>
    <x v="0"/>
    <x v="0"/>
    <s v="FUR-FU-10002885"/>
    <x v="0"/>
    <x v="5"/>
    <s v="Magna Visual Magnetic Picture Hangers"/>
    <n v="24.1"/>
    <n v="5"/>
    <x v="0"/>
    <n v="0"/>
    <n v="9.1580000000000013"/>
  </r>
  <r>
    <n v="4434"/>
    <s v="CA-2013-168893"/>
    <d v="2013-11-04T00:00:00"/>
    <n v="2013"/>
    <n v="11"/>
    <x v="0"/>
    <x v="0"/>
    <d v="2013-11-09T00:00:00"/>
    <s v="Second Class"/>
    <s v="AP-10915"/>
    <s v="Arthur Prichep"/>
    <s v="Consumer"/>
    <s v="United States"/>
    <x v="0"/>
    <x v="0"/>
    <x v="0"/>
    <x v="0"/>
    <s v="OFF-AR-10003772"/>
    <x v="1"/>
    <x v="6"/>
    <s v="Boston 16750 Black Compact Battery Pencil Sharpener"/>
    <n v="8.75"/>
    <n v="1"/>
    <x v="0"/>
    <n v="0"/>
    <n v="2.6249999999999991"/>
  </r>
  <r>
    <n v="4435"/>
    <s v="CA-2013-168893"/>
    <d v="2013-11-04T00:00:00"/>
    <n v="2013"/>
    <n v="11"/>
    <x v="0"/>
    <x v="0"/>
    <d v="2013-11-09T00:00:00"/>
    <s v="Second Class"/>
    <s v="AP-10915"/>
    <s v="Arthur Prichep"/>
    <s v="Consumer"/>
    <s v="United States"/>
    <x v="0"/>
    <x v="0"/>
    <x v="0"/>
    <x v="0"/>
    <s v="FUR-TA-10003392"/>
    <x v="0"/>
    <x v="3"/>
    <s v="Global Adaptabilities Conference Tables"/>
    <n v="842.94"/>
    <n v="3"/>
    <x v="0"/>
    <n v="0"/>
    <n v="160.15860000000001"/>
  </r>
  <r>
    <n v="4436"/>
    <s v="CA-2013-163398"/>
    <d v="2013-05-04T00:00:00"/>
    <n v="2013"/>
    <n v="5"/>
    <x v="35"/>
    <x v="35"/>
    <d v="2013-05-09T00:00:00"/>
    <s v="Standard Class"/>
    <s v="CB-12415"/>
    <s v="Christy Brittain"/>
    <s v="Consumer"/>
    <s v="United States"/>
    <x v="22"/>
    <x v="10"/>
    <x v="155"/>
    <x v="2"/>
    <s v="OFF-BI-10000014"/>
    <x v="1"/>
    <x v="8"/>
    <s v="Heavy-Duty E-Z-D Binders"/>
    <n v="2.1819999999999995"/>
    <n v="1"/>
    <x v="3"/>
    <n v="0.8"/>
    <n v="-3.6002999999999998"/>
  </r>
  <r>
    <n v="4437"/>
    <s v="CA-2013-163398"/>
    <d v="2013-05-04T00:00:00"/>
    <n v="2013"/>
    <n v="5"/>
    <x v="35"/>
    <x v="35"/>
    <d v="2013-05-09T00:00:00"/>
    <s v="Standard Class"/>
    <s v="CB-12415"/>
    <s v="Christy Brittain"/>
    <s v="Consumer"/>
    <s v="United States"/>
    <x v="22"/>
    <x v="10"/>
    <x v="155"/>
    <x v="2"/>
    <s v="OFF-AR-10003217"/>
    <x v="1"/>
    <x v="6"/>
    <s v="Newell 316"/>
    <n v="27.384"/>
    <n v="7"/>
    <x v="2"/>
    <n v="0.2"/>
    <n v="2.7384000000000022"/>
  </r>
  <r>
    <n v="4438"/>
    <s v="CA-2013-163398"/>
    <d v="2013-05-04T00:00:00"/>
    <n v="2013"/>
    <n v="5"/>
    <x v="35"/>
    <x v="35"/>
    <d v="2013-05-09T00:00:00"/>
    <s v="Standard Class"/>
    <s v="CB-12415"/>
    <s v="Christy Brittain"/>
    <s v="Consumer"/>
    <s v="United States"/>
    <x v="22"/>
    <x v="10"/>
    <x v="155"/>
    <x v="2"/>
    <s v="OFF-AP-10002403"/>
    <x v="1"/>
    <x v="9"/>
    <s v="Acco Smartsocket Color-Coded Six-Outlet AC Adapter Model Surge Protectors"/>
    <n v="26.405999999999992"/>
    <n v="3"/>
    <x v="3"/>
    <n v="0.8"/>
    <n v="-71.296199999999999"/>
  </r>
  <r>
    <n v="4439"/>
    <s v="CA-2013-162726"/>
    <d v="2013-12-28T00:00:00"/>
    <n v="2013"/>
    <n v="12"/>
    <x v="5"/>
    <x v="5"/>
    <d v="2014-01-03T00:00:00"/>
    <s v="Standard Class"/>
    <s v="MT-17815"/>
    <s v="Meg Tillman"/>
    <s v="Consumer"/>
    <s v="United States"/>
    <x v="396"/>
    <x v="5"/>
    <x v="482"/>
    <x v="2"/>
    <s v="OFF-PA-10001972"/>
    <x v="1"/>
    <x v="10"/>
    <s v="Xerox 214"/>
    <n v="10.368000000000002"/>
    <n v="2"/>
    <x v="2"/>
    <n v="0.2"/>
    <n v="3.6288"/>
  </r>
  <r>
    <n v="4440"/>
    <s v="CA-2013-162726"/>
    <d v="2013-12-28T00:00:00"/>
    <n v="2013"/>
    <n v="12"/>
    <x v="5"/>
    <x v="5"/>
    <d v="2014-01-03T00:00:00"/>
    <s v="Standard Class"/>
    <s v="MT-17815"/>
    <s v="Meg Tillman"/>
    <s v="Consumer"/>
    <s v="United States"/>
    <x v="396"/>
    <x v="5"/>
    <x v="482"/>
    <x v="2"/>
    <s v="OFF-PA-10004041"/>
    <x v="1"/>
    <x v="10"/>
    <s v="It's Hot Message Books with Stickers, 2 3/4&quot; x 5&quot;"/>
    <n v="23.680000000000003"/>
    <n v="4"/>
    <x v="2"/>
    <n v="0.2"/>
    <n v="7.3999999999999995"/>
  </r>
  <r>
    <n v="4441"/>
    <s v="US-2013-111290"/>
    <d v="2013-07-23T00:00:00"/>
    <n v="2013"/>
    <n v="7"/>
    <x v="16"/>
    <x v="16"/>
    <d v="2013-07-27T00:00:00"/>
    <s v="Standard Class"/>
    <s v="DK-13375"/>
    <s v="Dennis Kane"/>
    <s v="Consumer"/>
    <s v="United States"/>
    <x v="17"/>
    <x v="12"/>
    <x v="20"/>
    <x v="2"/>
    <s v="TEC-AC-10004975"/>
    <x v="2"/>
    <x v="11"/>
    <s v="Plantronics Audio 995 Wireless Stereo Headset"/>
    <n v="109.95"/>
    <n v="1"/>
    <x v="0"/>
    <n v="0"/>
    <n v="36.283500000000004"/>
  </r>
  <r>
    <n v="4442"/>
    <s v="US-2013-111290"/>
    <d v="2013-07-23T00:00:00"/>
    <n v="2013"/>
    <n v="7"/>
    <x v="16"/>
    <x v="16"/>
    <d v="2013-07-27T00:00:00"/>
    <s v="Standard Class"/>
    <s v="DK-13375"/>
    <s v="Dennis Kane"/>
    <s v="Consumer"/>
    <s v="United States"/>
    <x v="17"/>
    <x v="12"/>
    <x v="20"/>
    <x v="2"/>
    <s v="OFF-ST-10001932"/>
    <x v="1"/>
    <x v="4"/>
    <s v="Fellowes Staxonsteel Drawer Files"/>
    <n v="965.84999999999991"/>
    <n v="5"/>
    <x v="0"/>
    <n v="0"/>
    <n v="135.21900000000002"/>
  </r>
  <r>
    <n v="4443"/>
    <s v="US-2013-111290"/>
    <d v="2013-07-23T00:00:00"/>
    <n v="2013"/>
    <n v="7"/>
    <x v="16"/>
    <x v="16"/>
    <d v="2013-07-27T00:00:00"/>
    <s v="Standard Class"/>
    <s v="DK-13375"/>
    <s v="Dennis Kane"/>
    <s v="Consumer"/>
    <s v="United States"/>
    <x v="17"/>
    <x v="12"/>
    <x v="20"/>
    <x v="2"/>
    <s v="OFF-AR-10001761"/>
    <x v="1"/>
    <x v="6"/>
    <s v="Avery Hi-Liter Smear-Safe Highlighters"/>
    <n v="29.2"/>
    <n v="5"/>
    <x v="0"/>
    <n v="0"/>
    <n v="10.511999999999999"/>
  </r>
  <r>
    <n v="4444"/>
    <s v="US-2013-111290"/>
    <d v="2013-07-23T00:00:00"/>
    <n v="2013"/>
    <n v="7"/>
    <x v="16"/>
    <x v="16"/>
    <d v="2013-07-27T00:00:00"/>
    <s v="Standard Class"/>
    <s v="DK-13375"/>
    <s v="Dennis Kane"/>
    <s v="Consumer"/>
    <s v="United States"/>
    <x v="17"/>
    <x v="12"/>
    <x v="20"/>
    <x v="2"/>
    <s v="OFF-PA-10002262"/>
    <x v="1"/>
    <x v="10"/>
    <s v="Xerox 192"/>
    <n v="32.400000000000006"/>
    <n v="5"/>
    <x v="0"/>
    <n v="0"/>
    <n v="15.552000000000001"/>
  </r>
  <r>
    <n v="4445"/>
    <s v="US-2011-147704"/>
    <d v="2011-11-16T00:00:00"/>
    <n v="2011"/>
    <n v="11"/>
    <x v="7"/>
    <x v="7"/>
    <d v="2011-11-21T00:00:00"/>
    <s v="Standard Class"/>
    <s v="SR-20740"/>
    <s v="Steven Roelle"/>
    <s v="Home Office"/>
    <s v="United States"/>
    <x v="41"/>
    <x v="14"/>
    <x v="462"/>
    <x v="2"/>
    <s v="OFF-EN-10004483"/>
    <x v="1"/>
    <x v="12"/>
    <s v="#10 White Business Envelopes,4 1/8 x 9 1/2"/>
    <n v="78.349999999999994"/>
    <n v="5"/>
    <x v="0"/>
    <n v="0"/>
    <n v="36.824499999999993"/>
  </r>
  <r>
    <n v="4446"/>
    <s v="US-2011-147704"/>
    <d v="2011-11-16T00:00:00"/>
    <n v="2011"/>
    <n v="11"/>
    <x v="7"/>
    <x v="7"/>
    <d v="2011-11-21T00:00:00"/>
    <s v="Standard Class"/>
    <s v="SR-20740"/>
    <s v="Steven Roelle"/>
    <s v="Home Office"/>
    <s v="United States"/>
    <x v="41"/>
    <x v="14"/>
    <x v="462"/>
    <x v="2"/>
    <s v="OFF-PA-10003270"/>
    <x v="1"/>
    <x v="10"/>
    <s v="Xerox 1954"/>
    <n v="31.68"/>
    <n v="6"/>
    <x v="0"/>
    <n v="0"/>
    <n v="14.256"/>
  </r>
  <r>
    <n v="4447"/>
    <s v="US-2011-147704"/>
    <d v="2011-11-16T00:00:00"/>
    <n v="2011"/>
    <n v="11"/>
    <x v="7"/>
    <x v="7"/>
    <d v="2011-11-21T00:00:00"/>
    <s v="Standard Class"/>
    <s v="SR-20740"/>
    <s v="Steven Roelle"/>
    <s v="Home Office"/>
    <s v="United States"/>
    <x v="41"/>
    <x v="14"/>
    <x v="462"/>
    <x v="2"/>
    <s v="OFF-BI-10001634"/>
    <x v="1"/>
    <x v="8"/>
    <s v="Wilson Jones Active Use Binders"/>
    <n v="29.12"/>
    <n v="4"/>
    <x v="0"/>
    <n v="0"/>
    <n v="14.268800000000001"/>
  </r>
  <r>
    <n v="4448"/>
    <s v="US-2011-147704"/>
    <d v="2011-11-16T00:00:00"/>
    <n v="2011"/>
    <n v="11"/>
    <x v="7"/>
    <x v="7"/>
    <d v="2011-11-21T00:00:00"/>
    <s v="Standard Class"/>
    <s v="SR-20740"/>
    <s v="Steven Roelle"/>
    <s v="Home Office"/>
    <s v="United States"/>
    <x v="41"/>
    <x v="14"/>
    <x v="462"/>
    <x v="2"/>
    <s v="OFF-ST-10000675"/>
    <x v="1"/>
    <x v="4"/>
    <s v="File Shuttle II and Handi-File, Black"/>
    <n v="169.45"/>
    <n v="5"/>
    <x v="0"/>
    <n v="0"/>
    <n v="42.362499999999997"/>
  </r>
  <r>
    <n v="4449"/>
    <s v="CA-2012-121965"/>
    <d v="2012-06-19T00:00:00"/>
    <n v="2012"/>
    <n v="6"/>
    <x v="40"/>
    <x v="40"/>
    <d v="2012-06-23T00:00:00"/>
    <s v="Standard Class"/>
    <s v="LH-17155"/>
    <s v="Logan Haushalter"/>
    <s v="Consumer"/>
    <s v="United States"/>
    <x v="1"/>
    <x v="1"/>
    <x v="3"/>
    <x v="1"/>
    <s v="FUR-FU-10000732"/>
    <x v="0"/>
    <x v="5"/>
    <s v="Eldon 200 Class Desk Accessories"/>
    <n v="12.56"/>
    <n v="2"/>
    <x v="0"/>
    <n v="0"/>
    <n v="4.0191999999999997"/>
  </r>
  <r>
    <n v="4450"/>
    <s v="CA-2012-121965"/>
    <d v="2012-06-19T00:00:00"/>
    <n v="2012"/>
    <n v="6"/>
    <x v="40"/>
    <x v="40"/>
    <d v="2012-06-23T00:00:00"/>
    <s v="Standard Class"/>
    <s v="LH-17155"/>
    <s v="Logan Haushalter"/>
    <s v="Consumer"/>
    <s v="United States"/>
    <x v="1"/>
    <x v="1"/>
    <x v="3"/>
    <x v="1"/>
    <s v="OFF-PA-10004355"/>
    <x v="1"/>
    <x v="10"/>
    <s v="Xerox 231"/>
    <n v="6.48"/>
    <n v="1"/>
    <x v="0"/>
    <n v="0"/>
    <n v="3.1104000000000003"/>
  </r>
  <r>
    <n v="4451"/>
    <s v="CA-2012-121965"/>
    <d v="2012-06-19T00:00:00"/>
    <n v="2012"/>
    <n v="6"/>
    <x v="40"/>
    <x v="40"/>
    <d v="2012-06-23T00:00:00"/>
    <s v="Standard Class"/>
    <s v="LH-17155"/>
    <s v="Logan Haushalter"/>
    <s v="Consumer"/>
    <s v="United States"/>
    <x v="1"/>
    <x v="1"/>
    <x v="3"/>
    <x v="1"/>
    <s v="OFF-EN-10000056"/>
    <x v="1"/>
    <x v="12"/>
    <s v="Cameo Buff Policy Envelopes"/>
    <n v="186.69"/>
    <n v="3"/>
    <x v="0"/>
    <n v="0"/>
    <n v="87.744299999999981"/>
  </r>
  <r>
    <n v="4452"/>
    <s v="CA-2013-147137"/>
    <d v="2013-07-05T00:00:00"/>
    <n v="2013"/>
    <n v="7"/>
    <x v="16"/>
    <x v="16"/>
    <d v="2013-07-07T00:00:00"/>
    <s v="First Class"/>
    <s v="AA-10645"/>
    <s v="Anna Andreadi"/>
    <s v="Consumer"/>
    <s v="United States"/>
    <x v="8"/>
    <x v="1"/>
    <x v="9"/>
    <x v="1"/>
    <s v="FUR-FU-10000221"/>
    <x v="0"/>
    <x v="5"/>
    <s v="Master Caster Door Stop, Brown"/>
    <n v="25.4"/>
    <n v="5"/>
    <x v="0"/>
    <n v="0"/>
    <n v="8.6359999999999992"/>
  </r>
  <r>
    <n v="4453"/>
    <s v="CA-2013-147137"/>
    <d v="2013-07-05T00:00:00"/>
    <n v="2013"/>
    <n v="7"/>
    <x v="16"/>
    <x v="16"/>
    <d v="2013-07-07T00:00:00"/>
    <s v="First Class"/>
    <s v="AA-10645"/>
    <s v="Anna Andreadi"/>
    <s v="Consumer"/>
    <s v="United States"/>
    <x v="8"/>
    <x v="1"/>
    <x v="9"/>
    <x v="1"/>
    <s v="OFF-EN-10003567"/>
    <x v="1"/>
    <x v="12"/>
    <s v="Inter-Office Recycled Envelopes, Brown Kraft, Button-String,10&quot; x 13&quot; , 100/Box"/>
    <n v="43.96"/>
    <n v="2"/>
    <x v="0"/>
    <n v="0"/>
    <n v="20.661200000000001"/>
  </r>
  <r>
    <n v="4454"/>
    <s v="CA-2013-147137"/>
    <d v="2013-07-05T00:00:00"/>
    <n v="2013"/>
    <n v="7"/>
    <x v="16"/>
    <x v="16"/>
    <d v="2013-07-07T00:00:00"/>
    <s v="First Class"/>
    <s v="AA-10645"/>
    <s v="Anna Andreadi"/>
    <s v="Consumer"/>
    <s v="United States"/>
    <x v="8"/>
    <x v="1"/>
    <x v="9"/>
    <x v="1"/>
    <s v="FUR-BO-10001811"/>
    <x v="0"/>
    <x v="0"/>
    <s v="Atlantic Metals Mobile 5-Shelf Bookcases, Custom Colors"/>
    <n v="1279.165"/>
    <n v="5"/>
    <x v="11"/>
    <n v="0.15"/>
    <n v="225.73499999999993"/>
  </r>
  <r>
    <n v="4455"/>
    <s v="CA-2013-147137"/>
    <d v="2013-07-05T00:00:00"/>
    <n v="2013"/>
    <n v="7"/>
    <x v="16"/>
    <x v="16"/>
    <d v="2013-07-07T00:00:00"/>
    <s v="First Class"/>
    <s v="AA-10645"/>
    <s v="Anna Andreadi"/>
    <s v="Consumer"/>
    <s v="United States"/>
    <x v="8"/>
    <x v="1"/>
    <x v="9"/>
    <x v="1"/>
    <s v="OFF-ST-10002486"/>
    <x v="1"/>
    <x v="4"/>
    <s v="Eldon Shelf Savers Cubes and Bins"/>
    <n v="27.92"/>
    <n v="4"/>
    <x v="0"/>
    <n v="0"/>
    <n v="0.5583999999999989"/>
  </r>
  <r>
    <n v="4456"/>
    <s v="US-2012-146745"/>
    <d v="2012-09-03T00:00:00"/>
    <n v="2012"/>
    <n v="9"/>
    <x v="11"/>
    <x v="11"/>
    <d v="2012-09-08T00:00:00"/>
    <s v="Standard Class"/>
    <s v="AS-10630"/>
    <s v="Ann Steele"/>
    <s v="Home Office"/>
    <s v="United States"/>
    <x v="8"/>
    <x v="1"/>
    <x v="94"/>
    <x v="1"/>
    <s v="FUR-CH-10002372"/>
    <x v="0"/>
    <x v="1"/>
    <s v="Office Star - Ergonomically Designed Knee Chair"/>
    <n v="129.56800000000001"/>
    <n v="2"/>
    <x v="2"/>
    <n v="0.2"/>
    <n v="-12.956799999999994"/>
  </r>
  <r>
    <n v="4457"/>
    <s v="US-2012-146745"/>
    <d v="2012-09-03T00:00:00"/>
    <n v="2012"/>
    <n v="9"/>
    <x v="11"/>
    <x v="11"/>
    <d v="2012-09-08T00:00:00"/>
    <s v="Standard Class"/>
    <s v="AS-10630"/>
    <s v="Ann Steele"/>
    <s v="Home Office"/>
    <s v="United States"/>
    <x v="8"/>
    <x v="1"/>
    <x v="94"/>
    <x v="1"/>
    <s v="OFF-BI-10003274"/>
    <x v="1"/>
    <x v="8"/>
    <s v="Avery Durable Slant Ring Binders, No Labels"/>
    <n v="6.3680000000000003"/>
    <n v="2"/>
    <x v="2"/>
    <n v="0.2"/>
    <n v="2.1492"/>
  </r>
  <r>
    <n v="4458"/>
    <s v="CA-2014-115175"/>
    <d v="2014-08-08T00:00:00"/>
    <n v="2014"/>
    <n v="8"/>
    <x v="43"/>
    <x v="43"/>
    <d v="2014-08-13T00:00:00"/>
    <s v="Standard Class"/>
    <s v="MC-17575"/>
    <s v="Matt Collins"/>
    <s v="Consumer"/>
    <s v="United States"/>
    <x v="49"/>
    <x v="1"/>
    <x v="58"/>
    <x v="1"/>
    <s v="OFF-PA-10001878"/>
    <x v="1"/>
    <x v="10"/>
    <s v="Xerox 1891"/>
    <n v="244.54999999999998"/>
    <n v="5"/>
    <x v="0"/>
    <n v="0"/>
    <n v="114.93849999999998"/>
  </r>
  <r>
    <n v="4459"/>
    <s v="CA-2014-105851"/>
    <d v="2014-03-14T00:00:00"/>
    <n v="2014"/>
    <n v="3"/>
    <x v="42"/>
    <x v="42"/>
    <d v="2014-03-21T00:00:00"/>
    <s v="Standard Class"/>
    <s v="SE-20110"/>
    <s v="Sanjit Engle"/>
    <s v="Consumer"/>
    <s v="United States"/>
    <x v="60"/>
    <x v="22"/>
    <x v="76"/>
    <x v="1"/>
    <s v="OFF-SU-10002881"/>
    <x v="1"/>
    <x v="14"/>
    <s v="Martin Yale Chadless Opener Electric Letter Opener"/>
    <n v="1332.4960000000001"/>
    <n v="2"/>
    <x v="2"/>
    <n v="0.2"/>
    <n v="-299.8116"/>
  </r>
  <r>
    <n v="4460"/>
    <s v="US-2014-125717"/>
    <d v="2014-09-29T00:00:00"/>
    <n v="2014"/>
    <n v="9"/>
    <x v="15"/>
    <x v="15"/>
    <d v="2014-10-02T00:00:00"/>
    <s v="First Class"/>
    <s v="DS-13030"/>
    <s v="Darrin Sayre"/>
    <s v="Home Office"/>
    <s v="United States"/>
    <x v="34"/>
    <x v="22"/>
    <x v="42"/>
    <x v="1"/>
    <s v="FUR-FU-10001979"/>
    <x v="0"/>
    <x v="5"/>
    <s v="Dana Halogen Swing-Arm Architect Lamp"/>
    <n v="32.776000000000003"/>
    <n v="1"/>
    <x v="2"/>
    <n v="0.2"/>
    <n v="3.2776000000000014"/>
  </r>
  <r>
    <n v="4461"/>
    <s v="US-2014-125717"/>
    <d v="2014-09-29T00:00:00"/>
    <n v="2014"/>
    <n v="9"/>
    <x v="15"/>
    <x v="15"/>
    <d v="2014-10-02T00:00:00"/>
    <s v="First Class"/>
    <s v="DS-13030"/>
    <s v="Darrin Sayre"/>
    <s v="Home Office"/>
    <s v="United States"/>
    <x v="34"/>
    <x v="22"/>
    <x v="42"/>
    <x v="1"/>
    <s v="OFF-ST-10001522"/>
    <x v="1"/>
    <x v="4"/>
    <s v="Gould Plastics 18-Pocket Panel Bin, 34w x 5-1/4d x 20-1/2h"/>
    <n v="147.184"/>
    <n v="2"/>
    <x v="2"/>
    <n v="0.2"/>
    <n v="-29.436800000000012"/>
  </r>
  <r>
    <n v="4462"/>
    <s v="US-2014-125717"/>
    <d v="2014-09-29T00:00:00"/>
    <n v="2014"/>
    <n v="9"/>
    <x v="15"/>
    <x v="15"/>
    <d v="2014-10-02T00:00:00"/>
    <s v="First Class"/>
    <s v="DS-13030"/>
    <s v="Darrin Sayre"/>
    <s v="Home Office"/>
    <s v="United States"/>
    <x v="34"/>
    <x v="22"/>
    <x v="42"/>
    <x v="1"/>
    <s v="TEC-AC-10003657"/>
    <x v="2"/>
    <x v="11"/>
    <s v="Lenovo 17-Key USB Numeric Keypad"/>
    <n v="54.384000000000007"/>
    <n v="2"/>
    <x v="2"/>
    <n v="0.2"/>
    <n v="1.359599999999995"/>
  </r>
  <r>
    <n v="4463"/>
    <s v="US-2014-125717"/>
    <d v="2014-09-29T00:00:00"/>
    <n v="2014"/>
    <n v="9"/>
    <x v="15"/>
    <x v="15"/>
    <d v="2014-10-02T00:00:00"/>
    <s v="First Class"/>
    <s v="DS-13030"/>
    <s v="Darrin Sayre"/>
    <s v="Home Office"/>
    <s v="United States"/>
    <x v="34"/>
    <x v="22"/>
    <x v="42"/>
    <x v="1"/>
    <s v="OFF-BI-10001718"/>
    <x v="1"/>
    <x v="8"/>
    <s v="GBC DocuBind P50 Personal Binding Machine"/>
    <n v="76.77600000000001"/>
    <n v="4"/>
    <x v="6"/>
    <n v="0.7"/>
    <n v="-58.861599999999981"/>
  </r>
  <r>
    <n v="4464"/>
    <s v="US-2014-125717"/>
    <d v="2014-09-29T00:00:00"/>
    <n v="2014"/>
    <n v="9"/>
    <x v="15"/>
    <x v="15"/>
    <d v="2014-10-02T00:00:00"/>
    <s v="First Class"/>
    <s v="DS-13030"/>
    <s v="Darrin Sayre"/>
    <s v="Home Office"/>
    <s v="United States"/>
    <x v="34"/>
    <x v="22"/>
    <x v="42"/>
    <x v="1"/>
    <s v="OFF-PA-10003022"/>
    <x v="1"/>
    <x v="10"/>
    <s v="Xerox 1992"/>
    <n v="14.352000000000002"/>
    <n v="3"/>
    <x v="2"/>
    <n v="0.2"/>
    <n v="5.2026000000000003"/>
  </r>
  <r>
    <n v="4465"/>
    <s v="US-2014-125717"/>
    <d v="2014-09-29T00:00:00"/>
    <n v="2014"/>
    <n v="9"/>
    <x v="15"/>
    <x v="15"/>
    <d v="2014-10-02T00:00:00"/>
    <s v="First Class"/>
    <s v="DS-13030"/>
    <s v="Darrin Sayre"/>
    <s v="Home Office"/>
    <s v="United States"/>
    <x v="34"/>
    <x v="22"/>
    <x v="42"/>
    <x v="1"/>
    <s v="OFF-AP-10000891"/>
    <x v="1"/>
    <x v="9"/>
    <s v="Kensington 7 Outlet MasterPiece HOMEOFFICE Power Control Center"/>
    <n v="209.79200000000003"/>
    <n v="2"/>
    <x v="2"/>
    <n v="0.2"/>
    <n v="26.22399999999999"/>
  </r>
  <r>
    <n v="4466"/>
    <s v="CA-2012-163895"/>
    <d v="2012-08-07T00:00:00"/>
    <n v="2012"/>
    <n v="8"/>
    <x v="37"/>
    <x v="37"/>
    <d v="2012-08-11T00:00:00"/>
    <s v="Standard Class"/>
    <s v="NS-18640"/>
    <s v="Noel Staavos"/>
    <s v="Corporate"/>
    <s v="United States"/>
    <x v="394"/>
    <x v="45"/>
    <x v="479"/>
    <x v="1"/>
    <s v="OFF-BI-10004970"/>
    <x v="1"/>
    <x v="8"/>
    <s v="ACCOHIDE 3-Ring Binder, Blue, 1&quot;"/>
    <n v="3.3040000000000003"/>
    <n v="1"/>
    <x v="2"/>
    <n v="0.2"/>
    <n v="1.1151"/>
  </r>
  <r>
    <n v="4467"/>
    <s v="CA-2014-168641"/>
    <d v="2014-11-25T00:00:00"/>
    <n v="2014"/>
    <n v="11"/>
    <x v="23"/>
    <x v="23"/>
    <d v="2014-12-02T00:00:00"/>
    <s v="Standard Class"/>
    <s v="KA-16525"/>
    <s v="Kelly Andreada"/>
    <s v="Consumer"/>
    <s v="United States"/>
    <x v="20"/>
    <x v="15"/>
    <x v="45"/>
    <x v="3"/>
    <s v="OFF-AR-10003759"/>
    <x v="1"/>
    <x v="6"/>
    <s v="Crayola Anti Dust Chalk, 12/Pack"/>
    <n v="16.38"/>
    <n v="9"/>
    <x v="0"/>
    <n v="0"/>
    <n v="7.3709999999999996"/>
  </r>
  <r>
    <n v="4468"/>
    <s v="CA-2014-168641"/>
    <d v="2014-11-25T00:00:00"/>
    <n v="2014"/>
    <n v="11"/>
    <x v="23"/>
    <x v="23"/>
    <d v="2014-12-02T00:00:00"/>
    <s v="Standard Class"/>
    <s v="KA-16525"/>
    <s v="Kelly Andreada"/>
    <s v="Consumer"/>
    <s v="United States"/>
    <x v="20"/>
    <x v="15"/>
    <x v="45"/>
    <x v="3"/>
    <s v="OFF-EN-10003001"/>
    <x v="1"/>
    <x v="12"/>
    <s v="Ames Color-File Green Diamond Border X-ray Mailers"/>
    <n v="167.96"/>
    <n v="2"/>
    <x v="0"/>
    <n v="0"/>
    <n v="78.941199999999995"/>
  </r>
  <r>
    <n v="4469"/>
    <s v="CA-2014-168641"/>
    <d v="2014-11-25T00:00:00"/>
    <n v="2014"/>
    <n v="11"/>
    <x v="23"/>
    <x v="23"/>
    <d v="2014-12-02T00:00:00"/>
    <s v="Standard Class"/>
    <s v="KA-16525"/>
    <s v="Kelly Andreada"/>
    <s v="Consumer"/>
    <s v="United States"/>
    <x v="20"/>
    <x v="15"/>
    <x v="45"/>
    <x v="3"/>
    <s v="FUR-BO-10000780"/>
    <x v="0"/>
    <x v="0"/>
    <s v="O'Sullivan Plantations 2-Door Library in Landvery Oak"/>
    <n v="321.56799999999998"/>
    <n v="2"/>
    <x v="2"/>
    <n v="0.2"/>
    <n v="-16.078399999999988"/>
  </r>
  <r>
    <n v="4470"/>
    <s v="CA-2014-168641"/>
    <d v="2014-11-25T00:00:00"/>
    <n v="2014"/>
    <n v="11"/>
    <x v="23"/>
    <x v="23"/>
    <d v="2014-12-02T00:00:00"/>
    <s v="Standard Class"/>
    <s v="KA-16525"/>
    <s v="Kelly Andreada"/>
    <s v="Consumer"/>
    <s v="United States"/>
    <x v="20"/>
    <x v="15"/>
    <x v="45"/>
    <x v="3"/>
    <s v="OFF-PA-10001972"/>
    <x v="1"/>
    <x v="10"/>
    <s v="Xerox 214"/>
    <n v="12.96"/>
    <n v="2"/>
    <x v="0"/>
    <n v="0"/>
    <n v="6.2208000000000006"/>
  </r>
  <r>
    <n v="4471"/>
    <s v="CA-2014-156895"/>
    <d v="2014-05-09T00:00:00"/>
    <n v="2014"/>
    <n v="5"/>
    <x v="24"/>
    <x v="24"/>
    <d v="2014-05-13T00:00:00"/>
    <s v="Standard Class"/>
    <s v="DJ-13510"/>
    <s v="Don Jones"/>
    <s v="Corporate"/>
    <s v="United States"/>
    <x v="10"/>
    <x v="9"/>
    <x v="11"/>
    <x v="3"/>
    <s v="FUR-CH-10003535"/>
    <x v="0"/>
    <x v="1"/>
    <s v="Global Armless Task Chair, Royal Blue"/>
    <n v="128.05799999999999"/>
    <n v="3"/>
    <x v="4"/>
    <n v="0.3"/>
    <n v="-23.782199999999996"/>
  </r>
  <r>
    <n v="4472"/>
    <s v="CA-2014-121300"/>
    <d v="2014-09-30T00:00:00"/>
    <n v="2014"/>
    <n v="9"/>
    <x v="15"/>
    <x v="15"/>
    <d v="2014-09-30T00:00:00"/>
    <s v="Same Day"/>
    <s v="MG-17680"/>
    <s v="Maureen Gastineau"/>
    <s v="Home Office"/>
    <s v="United States"/>
    <x v="407"/>
    <x v="24"/>
    <x v="494"/>
    <x v="3"/>
    <s v="FUR-CH-10003774"/>
    <x v="0"/>
    <x v="1"/>
    <s v="Global Wood Trimmed Manager's Task Chair, Khaki"/>
    <n v="63.686"/>
    <n v="1"/>
    <x v="4"/>
    <n v="0.3"/>
    <n v="-15.466600000000003"/>
  </r>
  <r>
    <n v="4473"/>
    <s v="CA-2014-121300"/>
    <d v="2014-09-30T00:00:00"/>
    <n v="2014"/>
    <n v="9"/>
    <x v="15"/>
    <x v="15"/>
    <d v="2014-09-30T00:00:00"/>
    <s v="Same Day"/>
    <s v="MG-17680"/>
    <s v="Maureen Gastineau"/>
    <s v="Home Office"/>
    <s v="United States"/>
    <x v="407"/>
    <x v="24"/>
    <x v="494"/>
    <x v="3"/>
    <s v="TEC-AC-10004571"/>
    <x v="2"/>
    <x v="11"/>
    <s v="Logitech G700s Rechargeable Gaming Mouse"/>
    <n v="239.976"/>
    <n v="3"/>
    <x v="2"/>
    <n v="0.2"/>
    <n v="65.993400000000008"/>
  </r>
  <r>
    <n v="4474"/>
    <s v="CA-2014-121300"/>
    <d v="2014-09-30T00:00:00"/>
    <n v="2014"/>
    <n v="9"/>
    <x v="15"/>
    <x v="15"/>
    <d v="2014-09-30T00:00:00"/>
    <s v="Same Day"/>
    <s v="MG-17680"/>
    <s v="Maureen Gastineau"/>
    <s v="Home Office"/>
    <s v="United States"/>
    <x v="407"/>
    <x v="24"/>
    <x v="494"/>
    <x v="3"/>
    <s v="FUR-TA-10004442"/>
    <x v="0"/>
    <x v="3"/>
    <s v="Riverside Furniture Stanwyck Manor Table Series"/>
    <n v="344.22"/>
    <n v="2"/>
    <x v="10"/>
    <n v="0.4"/>
    <n v="-189.32100000000003"/>
  </r>
  <r>
    <n v="4475"/>
    <s v="CA-2014-121300"/>
    <d v="2014-09-30T00:00:00"/>
    <n v="2014"/>
    <n v="9"/>
    <x v="15"/>
    <x v="15"/>
    <d v="2014-09-30T00:00:00"/>
    <s v="Same Day"/>
    <s v="MG-17680"/>
    <s v="Maureen Gastineau"/>
    <s v="Home Office"/>
    <s v="United States"/>
    <x v="407"/>
    <x v="24"/>
    <x v="494"/>
    <x v="3"/>
    <s v="OFF-PA-10002787"/>
    <x v="1"/>
    <x v="10"/>
    <s v="Xerox 227"/>
    <n v="15.552000000000003"/>
    <n v="3"/>
    <x v="2"/>
    <n v="0.2"/>
    <n v="5.4432"/>
  </r>
  <r>
    <n v="4476"/>
    <s v="CA-2014-121300"/>
    <d v="2014-09-30T00:00:00"/>
    <n v="2014"/>
    <n v="9"/>
    <x v="15"/>
    <x v="15"/>
    <d v="2014-09-30T00:00:00"/>
    <s v="Same Day"/>
    <s v="MG-17680"/>
    <s v="Maureen Gastineau"/>
    <s v="Home Office"/>
    <s v="United States"/>
    <x v="407"/>
    <x v="24"/>
    <x v="494"/>
    <x v="3"/>
    <s v="FUR-FU-10004586"/>
    <x v="0"/>
    <x v="5"/>
    <s v="G.E. Longer-Life Indoor Recessed Floodlight Bulbs"/>
    <n v="21.248000000000001"/>
    <n v="4"/>
    <x v="2"/>
    <n v="0.2"/>
    <n v="7.436799999999999"/>
  </r>
  <r>
    <n v="4477"/>
    <s v="CA-2014-121300"/>
    <d v="2014-09-30T00:00:00"/>
    <n v="2014"/>
    <n v="9"/>
    <x v="15"/>
    <x v="15"/>
    <d v="2014-09-30T00:00:00"/>
    <s v="Same Day"/>
    <s v="MG-17680"/>
    <s v="Maureen Gastineau"/>
    <s v="Home Office"/>
    <s v="United States"/>
    <x v="407"/>
    <x v="24"/>
    <x v="494"/>
    <x v="3"/>
    <s v="OFF-PA-10002606"/>
    <x v="1"/>
    <x v="10"/>
    <s v="Xerox 1928"/>
    <n v="8.4480000000000004"/>
    <n v="2"/>
    <x v="2"/>
    <n v="0.2"/>
    <n v="2.6399999999999997"/>
  </r>
  <r>
    <n v="4478"/>
    <s v="CA-2014-130211"/>
    <d v="2014-10-23T00:00:00"/>
    <n v="2014"/>
    <n v="10"/>
    <x v="13"/>
    <x v="13"/>
    <d v="2014-10-23T00:00:00"/>
    <s v="Same Day"/>
    <s v="BD-11620"/>
    <s v="Brian DeCherney"/>
    <s v="Consumer"/>
    <s v="United States"/>
    <x v="408"/>
    <x v="26"/>
    <x v="495"/>
    <x v="2"/>
    <s v="OFF-ST-10000129"/>
    <x v="1"/>
    <x v="4"/>
    <s v="Fellowes Recycled Storage Drawers"/>
    <n v="333.09000000000003"/>
    <n v="3"/>
    <x v="0"/>
    <n v="0"/>
    <n v="23.316299999999984"/>
  </r>
  <r>
    <n v="4479"/>
    <s v="CA-2014-130211"/>
    <d v="2014-10-23T00:00:00"/>
    <n v="2014"/>
    <n v="10"/>
    <x v="13"/>
    <x v="13"/>
    <d v="2014-10-23T00:00:00"/>
    <s v="Same Day"/>
    <s v="BD-11620"/>
    <s v="Brian DeCherney"/>
    <s v="Consumer"/>
    <s v="United States"/>
    <x v="408"/>
    <x v="26"/>
    <x v="495"/>
    <x v="2"/>
    <s v="FUR-TA-10003748"/>
    <x v="0"/>
    <x v="3"/>
    <s v="Bevis 36 x 72 Conference Tables"/>
    <n v="248.98"/>
    <n v="2"/>
    <x v="0"/>
    <n v="0"/>
    <n v="54.775599999999997"/>
  </r>
  <r>
    <n v="4480"/>
    <s v="CA-2011-147235"/>
    <d v="2011-03-24T00:00:00"/>
    <n v="2011"/>
    <n v="3"/>
    <x v="34"/>
    <x v="34"/>
    <d v="2011-03-28T00:00:00"/>
    <s v="Standard Class"/>
    <s v="CD-11920"/>
    <s v="Carlos Daly"/>
    <s v="Consumer"/>
    <s v="United States"/>
    <x v="20"/>
    <x v="15"/>
    <x v="23"/>
    <x v="3"/>
    <s v="OFF-PA-10004948"/>
    <x v="1"/>
    <x v="10"/>
    <s v="Xerox 190"/>
    <n v="24.900000000000002"/>
    <n v="5"/>
    <x v="0"/>
    <n v="0"/>
    <n v="11.703000000000001"/>
  </r>
  <r>
    <n v="4481"/>
    <s v="CA-2013-109365"/>
    <d v="2013-11-04T00:00:00"/>
    <n v="2013"/>
    <n v="11"/>
    <x v="0"/>
    <x v="0"/>
    <d v="2013-11-09T00:00:00"/>
    <s v="Standard Class"/>
    <s v="XP-21865"/>
    <s v="Xylona Preis"/>
    <s v="Consumer"/>
    <s v="United States"/>
    <x v="1"/>
    <x v="1"/>
    <x v="13"/>
    <x v="1"/>
    <s v="OFF-FA-10001561"/>
    <x v="1"/>
    <x v="13"/>
    <s v="Stockwell Push Pins"/>
    <n v="15.260000000000002"/>
    <n v="7"/>
    <x v="0"/>
    <n v="0"/>
    <n v="5.0358000000000001"/>
  </r>
  <r>
    <n v="4482"/>
    <s v="CA-2013-109365"/>
    <d v="2013-11-04T00:00:00"/>
    <n v="2013"/>
    <n v="11"/>
    <x v="0"/>
    <x v="0"/>
    <d v="2013-11-09T00:00:00"/>
    <s v="Standard Class"/>
    <s v="XP-21865"/>
    <s v="Xylona Preis"/>
    <s v="Consumer"/>
    <s v="United States"/>
    <x v="1"/>
    <x v="1"/>
    <x v="13"/>
    <x v="1"/>
    <s v="OFF-AP-10002998"/>
    <x v="1"/>
    <x v="9"/>
    <s v="Holmes 99% HEPA Air Purifier"/>
    <n v="43.32"/>
    <n v="2"/>
    <x v="0"/>
    <n v="0"/>
    <n v="14.295599999999997"/>
  </r>
  <r>
    <n v="4483"/>
    <s v="CA-2013-109365"/>
    <d v="2013-11-04T00:00:00"/>
    <n v="2013"/>
    <n v="11"/>
    <x v="0"/>
    <x v="0"/>
    <d v="2013-11-09T00:00:00"/>
    <s v="Standard Class"/>
    <s v="XP-21865"/>
    <s v="Xylona Preis"/>
    <s v="Consumer"/>
    <s v="United States"/>
    <x v="1"/>
    <x v="1"/>
    <x v="13"/>
    <x v="1"/>
    <s v="OFF-BI-10003981"/>
    <x v="1"/>
    <x v="8"/>
    <s v="Avery Durable Plastic 1&quot; Binders"/>
    <n v="43.584000000000003"/>
    <n v="12"/>
    <x v="2"/>
    <n v="0.2"/>
    <n v="15.799199999999999"/>
  </r>
  <r>
    <n v="4484"/>
    <s v="CA-2013-109365"/>
    <d v="2013-11-04T00:00:00"/>
    <n v="2013"/>
    <n v="11"/>
    <x v="0"/>
    <x v="0"/>
    <d v="2013-11-09T00:00:00"/>
    <s v="Standard Class"/>
    <s v="XP-21865"/>
    <s v="Xylona Preis"/>
    <s v="Consumer"/>
    <s v="United States"/>
    <x v="1"/>
    <x v="1"/>
    <x v="13"/>
    <x v="1"/>
    <s v="OFF-PA-10001725"/>
    <x v="1"/>
    <x v="10"/>
    <s v="Xerox 1892"/>
    <n v="116.28"/>
    <n v="3"/>
    <x v="0"/>
    <n v="0"/>
    <n v="56.977199999999996"/>
  </r>
  <r>
    <n v="4485"/>
    <s v="CA-2013-109365"/>
    <d v="2013-11-04T00:00:00"/>
    <n v="2013"/>
    <n v="11"/>
    <x v="0"/>
    <x v="0"/>
    <d v="2013-11-09T00:00:00"/>
    <s v="Standard Class"/>
    <s v="XP-21865"/>
    <s v="Xylona Preis"/>
    <s v="Consumer"/>
    <s v="United States"/>
    <x v="1"/>
    <x v="1"/>
    <x v="13"/>
    <x v="1"/>
    <s v="OFF-BI-10002071"/>
    <x v="1"/>
    <x v="8"/>
    <s v="Fellowes Black Plastic Comb Bindings"/>
    <n v="9.2959999999999994"/>
    <n v="2"/>
    <x v="2"/>
    <n v="0.2"/>
    <n v="3.0211999999999994"/>
  </r>
  <r>
    <n v="4486"/>
    <s v="CA-2013-109365"/>
    <d v="2013-11-04T00:00:00"/>
    <n v="2013"/>
    <n v="11"/>
    <x v="0"/>
    <x v="0"/>
    <d v="2013-11-09T00:00:00"/>
    <s v="Standard Class"/>
    <s v="XP-21865"/>
    <s v="Xylona Preis"/>
    <s v="Consumer"/>
    <s v="United States"/>
    <x v="1"/>
    <x v="1"/>
    <x v="13"/>
    <x v="1"/>
    <s v="OFF-PA-10000477"/>
    <x v="1"/>
    <x v="10"/>
    <s v="Xerox 22"/>
    <n v="19.440000000000001"/>
    <n v="3"/>
    <x v="0"/>
    <n v="0"/>
    <n v="9.3312000000000008"/>
  </r>
  <r>
    <n v="4487"/>
    <s v="CA-2013-109365"/>
    <d v="2013-11-04T00:00:00"/>
    <n v="2013"/>
    <n v="11"/>
    <x v="0"/>
    <x v="0"/>
    <d v="2013-11-09T00:00:00"/>
    <s v="Standard Class"/>
    <s v="XP-21865"/>
    <s v="Xylona Preis"/>
    <s v="Consumer"/>
    <s v="United States"/>
    <x v="1"/>
    <x v="1"/>
    <x v="13"/>
    <x v="1"/>
    <s v="OFF-PA-10004359"/>
    <x v="1"/>
    <x v="10"/>
    <s v="Multicolor Computer Printout Paper"/>
    <n v="314.54999999999995"/>
    <n v="3"/>
    <x v="0"/>
    <n v="0"/>
    <n v="150.98399999999998"/>
  </r>
  <r>
    <n v="4488"/>
    <s v="CA-2012-162621"/>
    <d v="2012-09-05T00:00:00"/>
    <n v="2012"/>
    <n v="9"/>
    <x v="11"/>
    <x v="11"/>
    <d v="2012-09-11T00:00:00"/>
    <s v="Standard Class"/>
    <s v="CA-12055"/>
    <s v="Cathy Armstrong"/>
    <s v="Home Office"/>
    <s v="United States"/>
    <x v="12"/>
    <x v="5"/>
    <x v="66"/>
    <x v="2"/>
    <s v="OFF-BI-10000962"/>
    <x v="1"/>
    <x v="8"/>
    <s v="Acco Flexible ACCOHIDE Square Ring Data Binder, Dark Blue, 11 1/2&quot; X 14&quot; 7/8&quot;"/>
    <n v="16.269999999999996"/>
    <n v="5"/>
    <x v="3"/>
    <n v="0.8"/>
    <n v="-25.218500000000006"/>
  </r>
  <r>
    <n v="4489"/>
    <s v="CA-2012-162621"/>
    <d v="2012-09-05T00:00:00"/>
    <n v="2012"/>
    <n v="9"/>
    <x v="11"/>
    <x v="11"/>
    <d v="2012-09-11T00:00:00"/>
    <s v="Standard Class"/>
    <s v="CA-12055"/>
    <s v="Cathy Armstrong"/>
    <s v="Home Office"/>
    <s v="United States"/>
    <x v="12"/>
    <x v="5"/>
    <x v="66"/>
    <x v="2"/>
    <s v="OFF-SU-10003567"/>
    <x v="1"/>
    <x v="14"/>
    <s v="Stiletto Hand Letter Openers"/>
    <n v="69.12"/>
    <n v="9"/>
    <x v="2"/>
    <n v="0.2"/>
    <n v="-14.687999999999999"/>
  </r>
  <r>
    <n v="4490"/>
    <s v="CA-2012-162621"/>
    <d v="2012-09-05T00:00:00"/>
    <n v="2012"/>
    <n v="9"/>
    <x v="11"/>
    <x v="11"/>
    <d v="2012-09-11T00:00:00"/>
    <s v="Standard Class"/>
    <s v="CA-12055"/>
    <s v="Cathy Armstrong"/>
    <s v="Home Office"/>
    <s v="United States"/>
    <x v="12"/>
    <x v="5"/>
    <x v="66"/>
    <x v="2"/>
    <s v="OFF-BI-10003708"/>
    <x v="1"/>
    <x v="8"/>
    <s v="Acco Four Pocket Poly Ring Binder with Label Holder, Smoke, 1&quot;"/>
    <n v="4.4699999999999989"/>
    <n v="3"/>
    <x v="3"/>
    <n v="0.8"/>
    <n v="-7.8225000000000016"/>
  </r>
  <r>
    <n v="4491"/>
    <s v="CA-2014-105921"/>
    <d v="2014-08-15T00:00:00"/>
    <n v="2014"/>
    <n v="8"/>
    <x v="43"/>
    <x v="43"/>
    <d v="2014-08-22T00:00:00"/>
    <s v="Standard Class"/>
    <s v="JM-15250"/>
    <s v="Janet Martin"/>
    <s v="Consumer"/>
    <s v="United States"/>
    <x v="1"/>
    <x v="1"/>
    <x v="3"/>
    <x v="1"/>
    <s v="FUR-TA-10001095"/>
    <x v="0"/>
    <x v="3"/>
    <s v="Chromcraft Round Conference Tables"/>
    <n v="418.29599999999994"/>
    <n v="3"/>
    <x v="2"/>
    <n v="0.2"/>
    <n v="5.2287000000000035"/>
  </r>
  <r>
    <n v="4492"/>
    <s v="CA-2011-150798"/>
    <d v="2011-12-01T00:00:00"/>
    <n v="2011"/>
    <n v="12"/>
    <x v="20"/>
    <x v="20"/>
    <d v="2011-12-03T00:00:00"/>
    <s v="Second Class"/>
    <s v="JK-15730"/>
    <s v="Joe Kamberova"/>
    <s v="Consumer"/>
    <s v="United States"/>
    <x v="38"/>
    <x v="24"/>
    <x v="47"/>
    <x v="3"/>
    <s v="TEC-CO-10001571"/>
    <x v="2"/>
    <x v="16"/>
    <s v="Sharp 1540cs Digital Laser Copier"/>
    <n v="659.98799999999994"/>
    <n v="2"/>
    <x v="10"/>
    <n v="0.4"/>
    <n v="109.99799999999999"/>
  </r>
  <r>
    <n v="4493"/>
    <s v="CA-2011-150798"/>
    <d v="2011-12-01T00:00:00"/>
    <n v="2011"/>
    <n v="12"/>
    <x v="20"/>
    <x v="20"/>
    <d v="2011-12-03T00:00:00"/>
    <s v="Second Class"/>
    <s v="JK-15730"/>
    <s v="Joe Kamberova"/>
    <s v="Consumer"/>
    <s v="United States"/>
    <x v="38"/>
    <x v="24"/>
    <x v="47"/>
    <x v="3"/>
    <s v="FUR-FU-10000221"/>
    <x v="0"/>
    <x v="5"/>
    <s v="Master Caster Door Stop, Brown"/>
    <n v="8.1280000000000001"/>
    <n v="2"/>
    <x v="2"/>
    <n v="0.2"/>
    <n v="1.4223999999999997"/>
  </r>
  <r>
    <n v="4494"/>
    <s v="CA-2011-150798"/>
    <d v="2011-12-01T00:00:00"/>
    <n v="2011"/>
    <n v="12"/>
    <x v="20"/>
    <x v="20"/>
    <d v="2011-12-03T00:00:00"/>
    <s v="Second Class"/>
    <s v="JK-15730"/>
    <s v="Joe Kamberova"/>
    <s v="Consumer"/>
    <s v="United States"/>
    <x v="38"/>
    <x v="24"/>
    <x v="47"/>
    <x v="3"/>
    <s v="OFF-PA-10001972"/>
    <x v="1"/>
    <x v="10"/>
    <s v="Xerox 214"/>
    <n v="36.288000000000011"/>
    <n v="7"/>
    <x v="2"/>
    <n v="0.2"/>
    <n v="12.700800000000001"/>
  </r>
  <r>
    <n v="4495"/>
    <s v="CA-2011-150798"/>
    <d v="2011-12-01T00:00:00"/>
    <n v="2011"/>
    <n v="12"/>
    <x v="20"/>
    <x v="20"/>
    <d v="2011-12-03T00:00:00"/>
    <s v="Second Class"/>
    <s v="JK-15730"/>
    <s v="Joe Kamberova"/>
    <s v="Consumer"/>
    <s v="United States"/>
    <x v="38"/>
    <x v="24"/>
    <x v="47"/>
    <x v="3"/>
    <s v="FUR-CH-10000015"/>
    <x v="0"/>
    <x v="1"/>
    <s v="Hon Multipurpose Stacking Arm Chairs"/>
    <n v="909.7199999999998"/>
    <n v="6"/>
    <x v="4"/>
    <n v="0.3"/>
    <n v="-51.983999999999924"/>
  </r>
  <r>
    <n v="4496"/>
    <s v="CA-2014-112753"/>
    <d v="2014-06-19T00:00:00"/>
    <n v="2014"/>
    <n v="6"/>
    <x v="27"/>
    <x v="27"/>
    <d v="2014-06-24T00:00:00"/>
    <s v="Standard Class"/>
    <s v="CC-12670"/>
    <s v="Craig Carreira"/>
    <s v="Consumer"/>
    <s v="United States"/>
    <x v="1"/>
    <x v="1"/>
    <x v="3"/>
    <x v="1"/>
    <s v="FUR-BO-10004015"/>
    <x v="0"/>
    <x v="0"/>
    <s v="Bush Andora Bookcase, Maple/Graphite Gray Finish"/>
    <n v="917.92349999999988"/>
    <n v="9"/>
    <x v="11"/>
    <n v="0.15"/>
    <n v="75.593699999999899"/>
  </r>
  <r>
    <n v="4497"/>
    <s v="CA-2014-112753"/>
    <d v="2014-06-19T00:00:00"/>
    <n v="2014"/>
    <n v="6"/>
    <x v="27"/>
    <x v="27"/>
    <d v="2014-06-24T00:00:00"/>
    <s v="Standard Class"/>
    <s v="CC-12670"/>
    <s v="Craig Carreira"/>
    <s v="Consumer"/>
    <s v="United States"/>
    <x v="1"/>
    <x v="1"/>
    <x v="3"/>
    <x v="1"/>
    <s v="OFF-PA-10002036"/>
    <x v="1"/>
    <x v="10"/>
    <s v="Xerox 1930"/>
    <n v="38.880000000000003"/>
    <n v="6"/>
    <x v="0"/>
    <n v="0"/>
    <n v="19.051200000000001"/>
  </r>
  <r>
    <n v="4498"/>
    <s v="CA-2014-155075"/>
    <d v="2014-12-03T00:00:00"/>
    <n v="2014"/>
    <n v="12"/>
    <x v="22"/>
    <x v="22"/>
    <d v="2014-12-10T00:00:00"/>
    <s v="Standard Class"/>
    <s v="GW-14605"/>
    <s v="Giulietta Weimer"/>
    <s v="Consumer"/>
    <s v="United States"/>
    <x v="10"/>
    <x v="9"/>
    <x v="11"/>
    <x v="3"/>
    <s v="OFF-BI-10003650"/>
    <x v="1"/>
    <x v="8"/>
    <s v="GBC DocuBind 300 Electric Binding Machine"/>
    <n v="631.17600000000016"/>
    <n v="4"/>
    <x v="6"/>
    <n v="0.7"/>
    <n v="-462.86239999999998"/>
  </r>
  <r>
    <n v="4499"/>
    <s v="CA-2011-103401"/>
    <d v="2011-11-21T00:00:00"/>
    <n v="2011"/>
    <n v="11"/>
    <x v="7"/>
    <x v="7"/>
    <d v="2011-11-26T00:00:00"/>
    <s v="Standard Class"/>
    <s v="GR-14560"/>
    <s v="Georgia Rosenberg"/>
    <s v="Corporate"/>
    <s v="United States"/>
    <x v="8"/>
    <x v="1"/>
    <x v="94"/>
    <x v="1"/>
    <s v="OFF-PA-10003309"/>
    <x v="1"/>
    <x v="10"/>
    <s v="Xerox 211"/>
    <n v="12.96"/>
    <n v="2"/>
    <x v="0"/>
    <n v="0"/>
    <n v="6.2208000000000006"/>
  </r>
  <r>
    <n v="4500"/>
    <s v="CA-2013-124814"/>
    <d v="2013-04-11T00:00:00"/>
    <n v="2013"/>
    <n v="4"/>
    <x v="25"/>
    <x v="25"/>
    <d v="2013-04-17T00:00:00"/>
    <s v="Standard Class"/>
    <s v="FM-14215"/>
    <s v="Filia McAdams"/>
    <s v="Corporate"/>
    <s v="United States"/>
    <x v="329"/>
    <x v="1"/>
    <x v="409"/>
    <x v="1"/>
    <s v="OFF-PA-10002787"/>
    <x v="1"/>
    <x v="10"/>
    <s v="Xerox 227"/>
    <n v="12.96"/>
    <n v="2"/>
    <x v="0"/>
    <n v="0"/>
    <n v="6.2208000000000006"/>
  </r>
  <r>
    <n v="4501"/>
    <s v="CA-2013-124814"/>
    <d v="2013-04-11T00:00:00"/>
    <n v="2013"/>
    <n v="4"/>
    <x v="25"/>
    <x v="25"/>
    <d v="2013-04-17T00:00:00"/>
    <s v="Standard Class"/>
    <s v="FM-14215"/>
    <s v="Filia McAdams"/>
    <s v="Corporate"/>
    <s v="United States"/>
    <x v="329"/>
    <x v="1"/>
    <x v="409"/>
    <x v="1"/>
    <s v="OFF-BI-10000174"/>
    <x v="1"/>
    <x v="8"/>
    <s v="Wilson Jones Clip &amp; Carry Folder Binder Tool for Ring Binders, Clear"/>
    <n v="23.2"/>
    <n v="5"/>
    <x v="2"/>
    <n v="0.2"/>
    <n v="8.1199999999999974"/>
  </r>
  <r>
    <n v="4502"/>
    <s v="CA-2011-116757"/>
    <d v="2011-06-30T00:00:00"/>
    <n v="2011"/>
    <n v="6"/>
    <x v="3"/>
    <x v="3"/>
    <d v="2011-07-04T00:00:00"/>
    <s v="Standard Class"/>
    <s v="MS-17980"/>
    <s v="Michael Stewart"/>
    <s v="Corporate"/>
    <s v="United States"/>
    <x v="12"/>
    <x v="5"/>
    <x v="14"/>
    <x v="2"/>
    <s v="OFF-PA-10002005"/>
    <x v="1"/>
    <x v="10"/>
    <s v="Xerox 225"/>
    <n v="25.920000000000005"/>
    <n v="5"/>
    <x v="2"/>
    <n v="0.2"/>
    <n v="9.0719999999999992"/>
  </r>
  <r>
    <n v="4503"/>
    <s v="CA-2011-116757"/>
    <d v="2011-06-30T00:00:00"/>
    <n v="2011"/>
    <n v="6"/>
    <x v="3"/>
    <x v="3"/>
    <d v="2011-07-04T00:00:00"/>
    <s v="Standard Class"/>
    <s v="MS-17980"/>
    <s v="Michael Stewart"/>
    <s v="Corporate"/>
    <s v="United States"/>
    <x v="12"/>
    <x v="5"/>
    <x v="14"/>
    <x v="2"/>
    <s v="OFF-FA-10002815"/>
    <x v="1"/>
    <x v="13"/>
    <s v="Staples"/>
    <n v="21.312000000000005"/>
    <n v="6"/>
    <x v="2"/>
    <n v="0.2"/>
    <n v="7.1928000000000001"/>
  </r>
  <r>
    <n v="4504"/>
    <s v="US-2011-138247"/>
    <d v="2011-12-24T00:00:00"/>
    <n v="2011"/>
    <n v="12"/>
    <x v="20"/>
    <x v="20"/>
    <d v="2011-12-29T00:00:00"/>
    <s v="Standard Class"/>
    <s v="BF-11170"/>
    <s v="Ben Ferrer"/>
    <s v="Home Office"/>
    <s v="United States"/>
    <x v="1"/>
    <x v="1"/>
    <x v="62"/>
    <x v="1"/>
    <s v="TEC-PH-10000213"/>
    <x v="2"/>
    <x v="7"/>
    <s v="Seidio BD2-HK3IPH5-BK DILEX Case and Holster Combo for Apple iPhone 5/5s - Black"/>
    <n v="173.65600000000003"/>
    <n v="7"/>
    <x v="2"/>
    <n v="0.2"/>
    <n v="17.365599999999993"/>
  </r>
  <r>
    <n v="4505"/>
    <s v="US-2011-138247"/>
    <d v="2011-12-24T00:00:00"/>
    <n v="2011"/>
    <n v="12"/>
    <x v="20"/>
    <x v="20"/>
    <d v="2011-12-29T00:00:00"/>
    <s v="Standard Class"/>
    <s v="BF-11170"/>
    <s v="Ben Ferrer"/>
    <s v="Home Office"/>
    <s v="United States"/>
    <x v="1"/>
    <x v="1"/>
    <x v="62"/>
    <x v="1"/>
    <s v="OFF-AP-10000828"/>
    <x v="1"/>
    <x v="9"/>
    <s v="Avanti 4.4 Cu. Ft. Refrigerator"/>
    <n v="361.96"/>
    <n v="2"/>
    <x v="0"/>
    <n v="0"/>
    <n v="101.34879999999998"/>
  </r>
  <r>
    <n v="4506"/>
    <s v="US-2011-138247"/>
    <d v="2011-12-24T00:00:00"/>
    <n v="2011"/>
    <n v="12"/>
    <x v="20"/>
    <x v="20"/>
    <d v="2011-12-29T00:00:00"/>
    <s v="Standard Class"/>
    <s v="BF-11170"/>
    <s v="Ben Ferrer"/>
    <s v="Home Office"/>
    <s v="United States"/>
    <x v="1"/>
    <x v="1"/>
    <x v="62"/>
    <x v="1"/>
    <s v="TEC-AC-10004708"/>
    <x v="2"/>
    <x v="11"/>
    <s v="Sony 32GB Class 10 Micro SDHC R40 Memory Card"/>
    <n v="62.849999999999994"/>
    <n v="3"/>
    <x v="0"/>
    <n v="0"/>
    <n v="13.198499999999999"/>
  </r>
  <r>
    <n v="4507"/>
    <s v="US-2011-138247"/>
    <d v="2011-12-24T00:00:00"/>
    <n v="2011"/>
    <n v="12"/>
    <x v="20"/>
    <x v="20"/>
    <d v="2011-12-29T00:00:00"/>
    <s v="Standard Class"/>
    <s v="BF-11170"/>
    <s v="Ben Ferrer"/>
    <s v="Home Office"/>
    <s v="United States"/>
    <x v="1"/>
    <x v="1"/>
    <x v="62"/>
    <x v="1"/>
    <s v="TEC-PH-10001530"/>
    <x v="2"/>
    <x v="7"/>
    <s v="Cisco Unified IP Phone 7945G VoIP phone"/>
    <n v="818.37600000000009"/>
    <n v="3"/>
    <x v="2"/>
    <n v="0.2"/>
    <n v="51.148499999999984"/>
  </r>
  <r>
    <n v="4508"/>
    <s v="US-2011-138247"/>
    <d v="2011-12-24T00:00:00"/>
    <n v="2011"/>
    <n v="12"/>
    <x v="20"/>
    <x v="20"/>
    <d v="2011-12-29T00:00:00"/>
    <s v="Standard Class"/>
    <s v="BF-11170"/>
    <s v="Ben Ferrer"/>
    <s v="Home Office"/>
    <s v="United States"/>
    <x v="1"/>
    <x v="1"/>
    <x v="62"/>
    <x v="1"/>
    <s v="OFF-ST-10002301"/>
    <x v="1"/>
    <x v="4"/>
    <s v="Tennsco Commercial Shelving"/>
    <n v="20.34"/>
    <n v="1"/>
    <x v="0"/>
    <n v="0"/>
    <n v="0.20339999999999847"/>
  </r>
  <r>
    <n v="4509"/>
    <s v="US-2011-138247"/>
    <d v="2011-12-24T00:00:00"/>
    <n v="2011"/>
    <n v="12"/>
    <x v="20"/>
    <x v="20"/>
    <d v="2011-12-29T00:00:00"/>
    <s v="Standard Class"/>
    <s v="BF-11170"/>
    <s v="Ben Ferrer"/>
    <s v="Home Office"/>
    <s v="United States"/>
    <x v="1"/>
    <x v="1"/>
    <x v="62"/>
    <x v="1"/>
    <s v="FUR-FU-10002554"/>
    <x v="0"/>
    <x v="5"/>
    <s v="Westinghouse Floor Lamp with Metal Mesh Shade, Black"/>
    <n v="23.99"/>
    <n v="1"/>
    <x v="0"/>
    <n v="0"/>
    <n v="5.5176999999999978"/>
  </r>
  <r>
    <n v="4510"/>
    <s v="CA-2014-167003"/>
    <d v="2014-05-24T00:00:00"/>
    <n v="2014"/>
    <n v="5"/>
    <x v="24"/>
    <x v="24"/>
    <d v="2014-05-30T00:00:00"/>
    <s v="Standard Class"/>
    <s v="VS-21820"/>
    <s v="Vivek Sundaresam"/>
    <s v="Consumer"/>
    <s v="United States"/>
    <x v="1"/>
    <x v="1"/>
    <x v="1"/>
    <x v="1"/>
    <s v="FUR-TA-10001520"/>
    <x v="0"/>
    <x v="3"/>
    <s v="Lesro Sheffield Collection Coffee Table, End Table, Center Table, Corner Table"/>
    <n v="171.28800000000001"/>
    <n v="3"/>
    <x v="2"/>
    <n v="0.2"/>
    <n v="-6.423300000000026"/>
  </r>
  <r>
    <n v="4511"/>
    <s v="CA-2013-119935"/>
    <d v="2013-11-11T00:00:00"/>
    <n v="2013"/>
    <n v="11"/>
    <x v="0"/>
    <x v="0"/>
    <d v="2013-11-15T00:00:00"/>
    <s v="Standard Class"/>
    <s v="KM-16225"/>
    <s v="Kalyca Meade"/>
    <s v="Corporate"/>
    <s v="United States"/>
    <x v="24"/>
    <x v="25"/>
    <x v="333"/>
    <x v="2"/>
    <s v="FUR-FU-10001085"/>
    <x v="0"/>
    <x v="5"/>
    <s v="3M Polarizing Light Filter Sleeves"/>
    <n v="37.299999999999997"/>
    <n v="2"/>
    <x v="0"/>
    <n v="0"/>
    <n v="17.157999999999998"/>
  </r>
  <r>
    <n v="4512"/>
    <s v="CA-2013-119935"/>
    <d v="2013-11-11T00:00:00"/>
    <n v="2013"/>
    <n v="11"/>
    <x v="0"/>
    <x v="0"/>
    <d v="2013-11-15T00:00:00"/>
    <s v="Standard Class"/>
    <s v="KM-16225"/>
    <s v="Kalyca Meade"/>
    <s v="Corporate"/>
    <s v="United States"/>
    <x v="24"/>
    <x v="25"/>
    <x v="333"/>
    <x v="2"/>
    <s v="OFF-BI-10001597"/>
    <x v="1"/>
    <x v="8"/>
    <s v="Wilson Jones Ledger-Size, Piano-Hinge Binder, 2&quot;, Blue"/>
    <n v="81.96"/>
    <n v="2"/>
    <x v="0"/>
    <n v="0"/>
    <n v="39.340799999999994"/>
  </r>
  <r>
    <n v="4513"/>
    <s v="CA-2013-118969"/>
    <d v="2013-10-03T00:00:00"/>
    <n v="2013"/>
    <n v="10"/>
    <x v="32"/>
    <x v="32"/>
    <d v="2013-10-04T00:00:00"/>
    <s v="First Class"/>
    <s v="LP-17095"/>
    <s v="Liz Preis"/>
    <s v="Consumer"/>
    <s v="United States"/>
    <x v="42"/>
    <x v="16"/>
    <x v="51"/>
    <x v="1"/>
    <s v="OFF-BI-10002429"/>
    <x v="1"/>
    <x v="8"/>
    <s v="Premier Elliptical Ring Binder, Black"/>
    <n v="54.792000000000009"/>
    <n v="6"/>
    <x v="6"/>
    <n v="0.7"/>
    <n v="-40.180799999999991"/>
  </r>
  <r>
    <n v="4514"/>
    <s v="CA-2013-145240"/>
    <d v="2013-09-07T00:00:00"/>
    <n v="2013"/>
    <n v="9"/>
    <x v="21"/>
    <x v="21"/>
    <d v="2013-09-09T00:00:00"/>
    <s v="First Class"/>
    <s v="BG-11740"/>
    <s v="Bruce Geld"/>
    <s v="Consumer"/>
    <s v="United States"/>
    <x v="12"/>
    <x v="5"/>
    <x v="32"/>
    <x v="2"/>
    <s v="OFF-ST-10001590"/>
    <x v="1"/>
    <x v="4"/>
    <s v="Tenex Personal Project File with Scoop Front Design, Black"/>
    <n v="10.784000000000001"/>
    <n v="1"/>
    <x v="2"/>
    <n v="0.2"/>
    <n v="0.8087999999999993"/>
  </r>
  <r>
    <n v="4515"/>
    <s v="CA-2013-120873"/>
    <d v="2013-10-28T00:00:00"/>
    <n v="2013"/>
    <n v="10"/>
    <x v="32"/>
    <x v="32"/>
    <d v="2013-11-02T00:00:00"/>
    <s v="Second Class"/>
    <s v="BW-11200"/>
    <s v="Ben Wallace"/>
    <s v="Consumer"/>
    <s v="United States"/>
    <x v="409"/>
    <x v="17"/>
    <x v="496"/>
    <x v="0"/>
    <s v="FUR-CH-10000847"/>
    <x v="0"/>
    <x v="1"/>
    <s v="Global Executive Mid-Back Manager's Chair"/>
    <n v="290.98"/>
    <n v="1"/>
    <x v="0"/>
    <n v="0"/>
    <n v="75.654799999999994"/>
  </r>
  <r>
    <n v="4516"/>
    <s v="US-2014-111920"/>
    <d v="2014-10-23T00:00:00"/>
    <n v="2014"/>
    <n v="10"/>
    <x v="13"/>
    <x v="13"/>
    <d v="2014-10-27T00:00:00"/>
    <s v="Standard Class"/>
    <s v="PS-18970"/>
    <s v="Paul Stevenson"/>
    <s v="Home Office"/>
    <s v="United States"/>
    <x v="251"/>
    <x v="26"/>
    <x v="311"/>
    <x v="2"/>
    <s v="OFF-AR-10003179"/>
    <x v="1"/>
    <x v="6"/>
    <s v="Dixon Ticonderoga Core-Lock Colored Pencils"/>
    <n v="36.44"/>
    <n v="4"/>
    <x v="0"/>
    <n v="0"/>
    <n v="12.025199999999998"/>
  </r>
  <r>
    <n v="4517"/>
    <s v="US-2013-128678"/>
    <d v="2013-09-16T00:00:00"/>
    <n v="2013"/>
    <n v="9"/>
    <x v="21"/>
    <x v="21"/>
    <d v="2013-09-21T00:00:00"/>
    <s v="Standard Class"/>
    <s v="RB-19570"/>
    <s v="Rob Beeghly"/>
    <s v="Consumer"/>
    <s v="United States"/>
    <x v="4"/>
    <x v="4"/>
    <x v="59"/>
    <x v="1"/>
    <s v="OFF-PA-10000807"/>
    <x v="1"/>
    <x v="10"/>
    <s v="TOPS &quot;Important Message&quot; Pads, Canary, 4-1/4 x 5-1/2, 50 Sheets per Pad"/>
    <n v="21.400000000000002"/>
    <n v="5"/>
    <x v="0"/>
    <n v="0"/>
    <n v="10.058"/>
  </r>
  <r>
    <n v="4518"/>
    <s v="US-2013-128678"/>
    <d v="2013-09-16T00:00:00"/>
    <n v="2013"/>
    <n v="9"/>
    <x v="21"/>
    <x v="21"/>
    <d v="2013-09-21T00:00:00"/>
    <s v="Standard Class"/>
    <s v="RB-19570"/>
    <s v="Rob Beeghly"/>
    <s v="Consumer"/>
    <s v="United States"/>
    <x v="4"/>
    <x v="4"/>
    <x v="59"/>
    <x v="1"/>
    <s v="OFF-BI-10002103"/>
    <x v="1"/>
    <x v="8"/>
    <s v="Cardinal Slant-D Ring Binder, Heavy Gauge Vinyl"/>
    <n v="48.664000000000001"/>
    <n v="7"/>
    <x v="2"/>
    <n v="0.2"/>
    <n v="15.815799999999999"/>
  </r>
  <r>
    <n v="4519"/>
    <s v="CA-2013-101385"/>
    <d v="2013-09-26T00:00:00"/>
    <n v="2013"/>
    <n v="9"/>
    <x v="21"/>
    <x v="21"/>
    <d v="2013-10-02T00:00:00"/>
    <s v="Standard Class"/>
    <s v="JW-16075"/>
    <s v="Julia West"/>
    <s v="Consumer"/>
    <s v="United States"/>
    <x v="8"/>
    <x v="1"/>
    <x v="9"/>
    <x v="1"/>
    <s v="OFF-AR-10004441"/>
    <x v="1"/>
    <x v="6"/>
    <s v="BIC Brite Liner Highlighters"/>
    <n v="16.559999999999999"/>
    <n v="4"/>
    <x v="0"/>
    <n v="0"/>
    <n v="6.9551999999999996"/>
  </r>
  <r>
    <n v="4520"/>
    <s v="CA-2014-107167"/>
    <d v="2014-06-11T00:00:00"/>
    <n v="2014"/>
    <n v="6"/>
    <x v="27"/>
    <x v="27"/>
    <d v="2014-06-15T00:00:00"/>
    <s v="Standard Class"/>
    <s v="ND-18460"/>
    <s v="Neil Ducich"/>
    <s v="Corporate"/>
    <s v="United States"/>
    <x v="108"/>
    <x v="2"/>
    <x v="133"/>
    <x v="0"/>
    <s v="OFF-ST-10003805"/>
    <x v="1"/>
    <x v="4"/>
    <s v="24 Capacity Maxi Data Binder Racks, Pearl"/>
    <n v="1347.5200000000002"/>
    <n v="8"/>
    <x v="2"/>
    <n v="0.2"/>
    <n v="84.219999999999857"/>
  </r>
  <r>
    <n v="4521"/>
    <s v="CA-2011-109491"/>
    <d v="2011-02-21T00:00:00"/>
    <n v="2011"/>
    <n v="2"/>
    <x v="45"/>
    <x v="45"/>
    <d v="2011-02-27T00:00:00"/>
    <s v="Standard Class"/>
    <s v="LC-16930"/>
    <s v="Linda Cazamias"/>
    <s v="Corporate"/>
    <s v="United States"/>
    <x v="102"/>
    <x v="14"/>
    <x v="237"/>
    <x v="2"/>
    <s v="TEC-AC-10001284"/>
    <x v="2"/>
    <x v="11"/>
    <s v="Enermax Briskie RF Wireless Keyboard and Mouse Combo"/>
    <n v="62.31"/>
    <n v="3"/>
    <x v="0"/>
    <n v="0"/>
    <n v="22.4316"/>
  </r>
  <r>
    <n v="4522"/>
    <s v="CA-2011-109491"/>
    <d v="2011-02-21T00:00:00"/>
    <n v="2011"/>
    <n v="2"/>
    <x v="45"/>
    <x v="45"/>
    <d v="2011-02-27T00:00:00"/>
    <s v="Standard Class"/>
    <s v="LC-16930"/>
    <s v="Linda Cazamias"/>
    <s v="Corporate"/>
    <s v="United States"/>
    <x v="102"/>
    <x v="14"/>
    <x v="237"/>
    <x v="2"/>
    <s v="FUR-FU-10000221"/>
    <x v="0"/>
    <x v="5"/>
    <s v="Master Caster Door Stop, Brown"/>
    <n v="20.32"/>
    <n v="4"/>
    <x v="0"/>
    <n v="0"/>
    <n v="6.9087999999999994"/>
  </r>
  <r>
    <n v="4523"/>
    <s v="CA-2014-105445"/>
    <d v="2014-02-21T00:00:00"/>
    <n v="2014"/>
    <n v="2"/>
    <x v="31"/>
    <x v="31"/>
    <d v="2014-02-26T00:00:00"/>
    <s v="Second Class"/>
    <s v="BP-11095"/>
    <s v="Bart Pistole"/>
    <s v="Corporate"/>
    <s v="United States"/>
    <x v="103"/>
    <x v="22"/>
    <x v="127"/>
    <x v="1"/>
    <s v="OFF-FA-10001229"/>
    <x v="1"/>
    <x v="13"/>
    <s v="Staples"/>
    <n v="9.4320000000000004"/>
    <n v="3"/>
    <x v="2"/>
    <n v="0.2"/>
    <n v="3.065399999999999"/>
  </r>
  <r>
    <n v="4524"/>
    <s v="CA-2011-107454"/>
    <d v="2011-11-02T00:00:00"/>
    <n v="2011"/>
    <n v="11"/>
    <x v="7"/>
    <x v="7"/>
    <d v="2011-11-06T00:00:00"/>
    <s v="Standard Class"/>
    <s v="RD-19720"/>
    <s v="Roger Demir"/>
    <s v="Consumer"/>
    <s v="United States"/>
    <x v="20"/>
    <x v="15"/>
    <x v="23"/>
    <x v="3"/>
    <s v="OFF-LA-10001569"/>
    <x v="1"/>
    <x v="2"/>
    <s v="Avery 499"/>
    <n v="34.86"/>
    <n v="7"/>
    <x v="0"/>
    <n v="0"/>
    <n v="16.035599999999999"/>
  </r>
  <r>
    <n v="4525"/>
    <s v="CA-2011-107454"/>
    <d v="2011-11-02T00:00:00"/>
    <n v="2011"/>
    <n v="11"/>
    <x v="7"/>
    <x v="7"/>
    <d v="2011-11-06T00:00:00"/>
    <s v="Standard Class"/>
    <s v="RD-19720"/>
    <s v="Roger Demir"/>
    <s v="Consumer"/>
    <s v="United States"/>
    <x v="20"/>
    <x v="15"/>
    <x v="23"/>
    <x v="3"/>
    <s v="FUR-FU-10004018"/>
    <x v="0"/>
    <x v="5"/>
    <s v="Tensor Computer Mounted Lamp"/>
    <n v="89.34"/>
    <n v="6"/>
    <x v="0"/>
    <n v="0"/>
    <n v="24.121800000000004"/>
  </r>
  <r>
    <n v="4526"/>
    <s v="US-2014-105046"/>
    <d v="2014-07-18T00:00:00"/>
    <n v="2014"/>
    <n v="7"/>
    <x v="10"/>
    <x v="10"/>
    <d v="2014-07-24T00:00:00"/>
    <s v="Standard Class"/>
    <s v="BE-11335"/>
    <s v="Bill Eplett"/>
    <s v="Home Office"/>
    <s v="United States"/>
    <x v="410"/>
    <x v="15"/>
    <x v="497"/>
    <x v="3"/>
    <s v="TEC-PH-10004536"/>
    <x v="2"/>
    <x v="7"/>
    <s v="Avaya 5420 Digital phone"/>
    <n v="269.98"/>
    <n v="2"/>
    <x v="0"/>
    <n v="0"/>
    <n v="67.495000000000005"/>
  </r>
  <r>
    <n v="4527"/>
    <s v="US-2014-105046"/>
    <d v="2014-07-18T00:00:00"/>
    <n v="2014"/>
    <n v="7"/>
    <x v="10"/>
    <x v="10"/>
    <d v="2014-07-24T00:00:00"/>
    <s v="Standard Class"/>
    <s v="BE-11335"/>
    <s v="Bill Eplett"/>
    <s v="Home Office"/>
    <s v="United States"/>
    <x v="410"/>
    <x v="15"/>
    <x v="497"/>
    <x v="3"/>
    <s v="OFF-PA-10004353"/>
    <x v="1"/>
    <x v="10"/>
    <s v="Southworth 25% Cotton Premium Laser Paper and Envelopes"/>
    <n v="99.9"/>
    <n v="5"/>
    <x v="0"/>
    <n v="0"/>
    <n v="47.952000000000005"/>
  </r>
  <r>
    <n v="4528"/>
    <s v="US-2014-105046"/>
    <d v="2014-07-18T00:00:00"/>
    <n v="2014"/>
    <n v="7"/>
    <x v="10"/>
    <x v="10"/>
    <d v="2014-07-24T00:00:00"/>
    <s v="Standard Class"/>
    <s v="BE-11335"/>
    <s v="Bill Eplett"/>
    <s v="Home Office"/>
    <s v="United States"/>
    <x v="410"/>
    <x v="15"/>
    <x v="497"/>
    <x v="3"/>
    <s v="FUR-FU-10004848"/>
    <x v="0"/>
    <x v="5"/>
    <s v="DAX Solid Wood Frames"/>
    <n v="39.08"/>
    <n v="4"/>
    <x v="0"/>
    <n v="0"/>
    <n v="14.459599999999998"/>
  </r>
  <r>
    <n v="4529"/>
    <s v="CA-2014-152856"/>
    <d v="2014-09-09T00:00:00"/>
    <n v="2014"/>
    <n v="9"/>
    <x v="15"/>
    <x v="15"/>
    <d v="2014-09-11T00:00:00"/>
    <s v="Second Class"/>
    <s v="RS-19765"/>
    <s v="Roland Schwarz"/>
    <s v="Corporate"/>
    <s v="United States"/>
    <x v="292"/>
    <x v="24"/>
    <x v="367"/>
    <x v="3"/>
    <s v="TEC-AC-10004864"/>
    <x v="2"/>
    <x v="11"/>
    <s v="Memorex Micro Travel Drive 32 GB"/>
    <n v="116.83199999999999"/>
    <n v="4"/>
    <x v="2"/>
    <n v="0.2"/>
    <n v="33.589200000000005"/>
  </r>
  <r>
    <n v="4530"/>
    <s v="CA-2013-134691"/>
    <d v="2013-11-15T00:00:00"/>
    <n v="2013"/>
    <n v="11"/>
    <x v="0"/>
    <x v="0"/>
    <d v="2013-11-19T00:00:00"/>
    <s v="Standard Class"/>
    <s v="KC-16540"/>
    <s v="Kelly Collister"/>
    <s v="Consumer"/>
    <s v="United States"/>
    <x v="12"/>
    <x v="5"/>
    <x v="16"/>
    <x v="2"/>
    <s v="OFF-BI-10002393"/>
    <x v="1"/>
    <x v="8"/>
    <s v="Binder Posts"/>
    <n v="2.2959999999999994"/>
    <n v="2"/>
    <x v="3"/>
    <n v="0.8"/>
    <n v="-3.9032000000000009"/>
  </r>
  <r>
    <n v="4531"/>
    <s v="CA-2013-118759"/>
    <d v="2013-11-15T00:00:00"/>
    <n v="2013"/>
    <n v="11"/>
    <x v="0"/>
    <x v="0"/>
    <d v="2013-11-18T00:00:00"/>
    <s v="First Class"/>
    <s v="MB-17305"/>
    <s v="Maria Bertelson"/>
    <s v="Consumer"/>
    <s v="United States"/>
    <x v="20"/>
    <x v="15"/>
    <x v="29"/>
    <x v="3"/>
    <s v="FUR-CH-10002335"/>
    <x v="0"/>
    <x v="1"/>
    <s v="Hon GuestStacker Chair"/>
    <n v="408.00599999999997"/>
    <n v="2"/>
    <x v="9"/>
    <n v="0.1"/>
    <n v="72.534400000000005"/>
  </r>
  <r>
    <n v="4532"/>
    <s v="CA-2013-118759"/>
    <d v="2013-11-15T00:00:00"/>
    <n v="2013"/>
    <n v="11"/>
    <x v="0"/>
    <x v="0"/>
    <d v="2013-11-18T00:00:00"/>
    <s v="First Class"/>
    <s v="MB-17305"/>
    <s v="Maria Bertelson"/>
    <s v="Consumer"/>
    <s v="United States"/>
    <x v="20"/>
    <x v="15"/>
    <x v="29"/>
    <x v="3"/>
    <s v="OFF-ST-10001590"/>
    <x v="1"/>
    <x v="4"/>
    <s v="Tenex Personal Project File with Scoop Front Design, Black"/>
    <n v="40.44"/>
    <n v="3"/>
    <x v="0"/>
    <n v="0"/>
    <n v="10.514399999999998"/>
  </r>
  <r>
    <n v="4533"/>
    <s v="CA-2011-140403"/>
    <d v="2011-10-10T00:00:00"/>
    <n v="2011"/>
    <n v="10"/>
    <x v="18"/>
    <x v="18"/>
    <d v="2011-10-10T00:00:00"/>
    <s v="Same Day"/>
    <s v="TN-21040"/>
    <s v="Tanja Norvell"/>
    <s v="Home Office"/>
    <s v="United States"/>
    <x v="286"/>
    <x v="1"/>
    <x v="359"/>
    <x v="1"/>
    <s v="FUR-CH-10002774"/>
    <x v="0"/>
    <x v="1"/>
    <s v="Global Deluxe Stacking Chair, Gray"/>
    <n v="122.352"/>
    <n v="3"/>
    <x v="2"/>
    <n v="0.2"/>
    <n v="13.764599999999994"/>
  </r>
  <r>
    <n v="4534"/>
    <s v="CA-2011-140403"/>
    <d v="2011-10-10T00:00:00"/>
    <n v="2011"/>
    <n v="10"/>
    <x v="18"/>
    <x v="18"/>
    <d v="2011-10-10T00:00:00"/>
    <s v="Same Day"/>
    <s v="TN-21040"/>
    <s v="Tanja Norvell"/>
    <s v="Home Office"/>
    <s v="United States"/>
    <x v="286"/>
    <x v="1"/>
    <x v="359"/>
    <x v="1"/>
    <s v="OFF-EN-10001219"/>
    <x v="1"/>
    <x v="12"/>
    <s v="#10- 4 1/8&quot; x 9 1/2&quot; Security-Tint Envelopes"/>
    <n v="15.28"/>
    <n v="2"/>
    <x v="0"/>
    <n v="0"/>
    <n v="7.4871999999999996"/>
  </r>
  <r>
    <n v="4535"/>
    <s v="CA-2012-163104"/>
    <d v="2012-03-19T00:00:00"/>
    <n v="2012"/>
    <n v="3"/>
    <x v="29"/>
    <x v="29"/>
    <d v="2012-03-26T00:00:00"/>
    <s v="Standard Class"/>
    <s v="MC-18130"/>
    <s v="Mike Caudle"/>
    <s v="Corporate"/>
    <s v="United States"/>
    <x v="1"/>
    <x v="1"/>
    <x v="25"/>
    <x v="1"/>
    <s v="OFF-PA-10001947"/>
    <x v="1"/>
    <x v="10"/>
    <s v="Xerox 1974"/>
    <n v="11.96"/>
    <n v="2"/>
    <x v="0"/>
    <n v="0"/>
    <n v="5.8604000000000003"/>
  </r>
  <r>
    <n v="4536"/>
    <s v="CA-2014-138464"/>
    <d v="2014-07-09T00:00:00"/>
    <n v="2014"/>
    <n v="7"/>
    <x v="10"/>
    <x v="10"/>
    <d v="2014-07-13T00:00:00"/>
    <s v="Standard Class"/>
    <s v="VF-21715"/>
    <s v="Vicky Freymann"/>
    <s v="Home Office"/>
    <s v="United States"/>
    <x v="4"/>
    <x v="4"/>
    <x v="60"/>
    <x v="1"/>
    <s v="FUR-FU-10003142"/>
    <x v="0"/>
    <x v="5"/>
    <s v="Master Big Foot Doorstop, Beige"/>
    <n v="15.84"/>
    <n v="3"/>
    <x v="0"/>
    <n v="0"/>
    <n v="4.9103999999999992"/>
  </r>
  <r>
    <n v="4537"/>
    <s v="CA-2014-138464"/>
    <d v="2014-07-09T00:00:00"/>
    <n v="2014"/>
    <n v="7"/>
    <x v="10"/>
    <x v="10"/>
    <d v="2014-07-13T00:00:00"/>
    <s v="Standard Class"/>
    <s v="VF-21715"/>
    <s v="Vicky Freymann"/>
    <s v="Home Office"/>
    <s v="United States"/>
    <x v="4"/>
    <x v="4"/>
    <x v="60"/>
    <x v="1"/>
    <s v="OFF-BI-10001543"/>
    <x v="1"/>
    <x v="8"/>
    <s v="GBC VeloBinder Manual Binding System"/>
    <n v="86.376000000000005"/>
    <n v="3"/>
    <x v="2"/>
    <n v="0.2"/>
    <n v="30.231600000000007"/>
  </r>
  <r>
    <n v="4538"/>
    <s v="CA-2014-138464"/>
    <d v="2014-07-09T00:00:00"/>
    <n v="2014"/>
    <n v="7"/>
    <x v="10"/>
    <x v="10"/>
    <d v="2014-07-13T00:00:00"/>
    <s v="Standard Class"/>
    <s v="VF-21715"/>
    <s v="Vicky Freymann"/>
    <s v="Home Office"/>
    <s v="United States"/>
    <x v="4"/>
    <x v="4"/>
    <x v="60"/>
    <x v="1"/>
    <s v="OFF-AR-10003560"/>
    <x v="1"/>
    <x v="6"/>
    <s v="Zebra Zazzle Fluorescent Highlighters"/>
    <n v="18.240000000000002"/>
    <n v="3"/>
    <x v="0"/>
    <n v="0"/>
    <n v="6.2015999999999991"/>
  </r>
  <r>
    <n v="4539"/>
    <s v="CA-2014-138464"/>
    <d v="2014-07-09T00:00:00"/>
    <n v="2014"/>
    <n v="7"/>
    <x v="10"/>
    <x v="10"/>
    <d v="2014-07-13T00:00:00"/>
    <s v="Standard Class"/>
    <s v="VF-21715"/>
    <s v="Vicky Freymann"/>
    <s v="Home Office"/>
    <s v="United States"/>
    <x v="4"/>
    <x v="4"/>
    <x v="60"/>
    <x v="1"/>
    <s v="OFF-AR-10004757"/>
    <x v="1"/>
    <x v="6"/>
    <s v="Crayola Colored Pencils"/>
    <n v="13.12"/>
    <n v="4"/>
    <x v="0"/>
    <n v="0"/>
    <n v="4.3295999999999992"/>
  </r>
  <r>
    <n v="4540"/>
    <s v="CA-2012-104129"/>
    <d v="2012-02-27T00:00:00"/>
    <n v="2012"/>
    <n v="2"/>
    <x v="36"/>
    <x v="36"/>
    <d v="2012-03-02T00:00:00"/>
    <s v="Standard Class"/>
    <s v="ES-14080"/>
    <s v="Erin Smith"/>
    <s v="Corporate"/>
    <s v="United States"/>
    <x v="205"/>
    <x v="34"/>
    <x v="258"/>
    <x v="3"/>
    <s v="TEC-PH-10003800"/>
    <x v="2"/>
    <x v="7"/>
    <s v="i.Sound Portable Power - 8000 mAh"/>
    <n v="105.98"/>
    <n v="2"/>
    <x v="0"/>
    <n v="0"/>
    <n v="1.0597999999999956"/>
  </r>
  <r>
    <n v="4541"/>
    <s v="CA-2012-104129"/>
    <d v="2012-02-27T00:00:00"/>
    <n v="2012"/>
    <n v="2"/>
    <x v="36"/>
    <x v="36"/>
    <d v="2012-03-02T00:00:00"/>
    <s v="Standard Class"/>
    <s v="ES-14080"/>
    <s v="Erin Smith"/>
    <s v="Corporate"/>
    <s v="United States"/>
    <x v="205"/>
    <x v="34"/>
    <x v="258"/>
    <x v="3"/>
    <s v="FUR-TA-10004152"/>
    <x v="0"/>
    <x v="3"/>
    <s v="Barricks 18&quot; x 48&quot; Non-Folding Utility Table with Bottom Storage Shelf"/>
    <n v="493.9199999999999"/>
    <n v="7"/>
    <x v="4"/>
    <n v="0.3"/>
    <n v="-28.22399999999999"/>
  </r>
  <r>
    <n v="4542"/>
    <s v="US-2014-132206"/>
    <d v="2014-06-17T00:00:00"/>
    <n v="2014"/>
    <n v="6"/>
    <x v="27"/>
    <x v="27"/>
    <d v="2014-06-22T00:00:00"/>
    <s v="Standard Class"/>
    <s v="MK-17905"/>
    <s v="Michael Kennedy"/>
    <s v="Corporate"/>
    <s v="United States"/>
    <x v="22"/>
    <x v="10"/>
    <x v="155"/>
    <x v="2"/>
    <s v="OFF-BI-10000756"/>
    <x v="1"/>
    <x v="8"/>
    <s v="Storex DuraTech Recycled Plastic Frosted Binders"/>
    <n v="5.9359999999999991"/>
    <n v="7"/>
    <x v="3"/>
    <n v="0.8"/>
    <n v="-8.9040000000000035"/>
  </r>
  <r>
    <n v="4543"/>
    <s v="CA-2014-113474"/>
    <d v="2014-03-31T00:00:00"/>
    <n v="2014"/>
    <n v="3"/>
    <x v="42"/>
    <x v="42"/>
    <d v="2014-04-01T00:00:00"/>
    <s v="First Class"/>
    <s v="TM-21490"/>
    <s v="Tony Molinari"/>
    <s v="Consumer"/>
    <s v="United States"/>
    <x v="268"/>
    <x v="26"/>
    <x v="335"/>
    <x v="2"/>
    <s v="OFF-EN-10004206"/>
    <x v="1"/>
    <x v="12"/>
    <s v="Multimedia Mailers"/>
    <n v="325.86"/>
    <n v="2"/>
    <x v="0"/>
    <n v="0"/>
    <n v="149.8956"/>
  </r>
  <r>
    <n v="4544"/>
    <s v="CA-2012-126557"/>
    <d v="2012-07-12T00:00:00"/>
    <n v="2012"/>
    <n v="7"/>
    <x v="38"/>
    <x v="38"/>
    <d v="2012-07-17T00:00:00"/>
    <s v="Second Class"/>
    <s v="RL-19615"/>
    <s v="Rob Lucas"/>
    <s v="Consumer"/>
    <s v="United States"/>
    <x v="22"/>
    <x v="10"/>
    <x v="26"/>
    <x v="2"/>
    <s v="FUR-CH-10004477"/>
    <x v="0"/>
    <x v="1"/>
    <s v="Global Push Button Manager's Chair, Indigo"/>
    <n v="383.60699999999997"/>
    <n v="9"/>
    <x v="4"/>
    <n v="0.3"/>
    <n v="-5.4801000000000215"/>
  </r>
  <r>
    <n v="4545"/>
    <s v="CA-2012-126557"/>
    <d v="2012-07-12T00:00:00"/>
    <n v="2012"/>
    <n v="7"/>
    <x v="38"/>
    <x v="38"/>
    <d v="2012-07-17T00:00:00"/>
    <s v="Second Class"/>
    <s v="RL-19615"/>
    <s v="Rob Lucas"/>
    <s v="Consumer"/>
    <s v="United States"/>
    <x v="22"/>
    <x v="10"/>
    <x v="26"/>
    <x v="2"/>
    <s v="TEC-PH-10003505"/>
    <x v="2"/>
    <x v="7"/>
    <s v="Geemarc AmpliPOWER60"/>
    <n v="148.47999999999999"/>
    <n v="2"/>
    <x v="2"/>
    <n v="0.2"/>
    <n v="16.703999999999986"/>
  </r>
  <r>
    <n v="4546"/>
    <s v="CA-2012-126557"/>
    <d v="2012-07-12T00:00:00"/>
    <n v="2012"/>
    <n v="7"/>
    <x v="38"/>
    <x v="38"/>
    <d v="2012-07-17T00:00:00"/>
    <s v="Second Class"/>
    <s v="RL-19615"/>
    <s v="Rob Lucas"/>
    <s v="Consumer"/>
    <s v="United States"/>
    <x v="22"/>
    <x v="10"/>
    <x v="26"/>
    <x v="2"/>
    <s v="TEC-PH-10000526"/>
    <x v="2"/>
    <x v="7"/>
    <s v="Vtech CS6719"/>
    <n v="537.54399999999998"/>
    <n v="7"/>
    <x v="2"/>
    <n v="0.2"/>
    <n v="53.754400000000004"/>
  </r>
  <r>
    <n v="4547"/>
    <s v="CA-2012-126557"/>
    <d v="2012-07-12T00:00:00"/>
    <n v="2012"/>
    <n v="7"/>
    <x v="38"/>
    <x v="38"/>
    <d v="2012-07-17T00:00:00"/>
    <s v="Second Class"/>
    <s v="RL-19615"/>
    <s v="Rob Lucas"/>
    <s v="Consumer"/>
    <s v="United States"/>
    <x v="22"/>
    <x v="10"/>
    <x v="26"/>
    <x v="2"/>
    <s v="OFF-BI-10003314"/>
    <x v="1"/>
    <x v="8"/>
    <s v="Tuff Stuff Recycled Round Ring Binders"/>
    <n v="1.9279999999999997"/>
    <n v="2"/>
    <x v="3"/>
    <n v="0.8"/>
    <n v="-2.9884000000000004"/>
  </r>
  <r>
    <n v="4548"/>
    <s v="CA-2012-126557"/>
    <d v="2012-07-12T00:00:00"/>
    <n v="2012"/>
    <n v="7"/>
    <x v="38"/>
    <x v="38"/>
    <d v="2012-07-17T00:00:00"/>
    <s v="Second Class"/>
    <s v="RL-19615"/>
    <s v="Rob Lucas"/>
    <s v="Consumer"/>
    <s v="United States"/>
    <x v="22"/>
    <x v="10"/>
    <x v="26"/>
    <x v="2"/>
    <s v="OFF-AR-10003190"/>
    <x v="1"/>
    <x v="6"/>
    <s v="Newell 32"/>
    <n v="6.911999999999999"/>
    <n v="3"/>
    <x v="2"/>
    <n v="0.2"/>
    <n v="0.69120000000000026"/>
  </r>
  <r>
    <n v="4549"/>
    <s v="CA-2012-126557"/>
    <d v="2012-07-12T00:00:00"/>
    <n v="2012"/>
    <n v="7"/>
    <x v="38"/>
    <x v="38"/>
    <d v="2012-07-17T00:00:00"/>
    <s v="Second Class"/>
    <s v="RL-19615"/>
    <s v="Rob Lucas"/>
    <s v="Consumer"/>
    <s v="United States"/>
    <x v="22"/>
    <x v="10"/>
    <x v="26"/>
    <x v="2"/>
    <s v="FUR-FU-10001861"/>
    <x v="0"/>
    <x v="5"/>
    <s v="Floodlight Indoor Halogen Bulbs, 1 Bulb per Pack, 60 Watts"/>
    <n v="7.76"/>
    <n v="1"/>
    <x v="7"/>
    <n v="0.6"/>
    <n v="-2.1340000000000003"/>
  </r>
  <r>
    <n v="4550"/>
    <s v="CA-2012-126557"/>
    <d v="2012-07-12T00:00:00"/>
    <n v="2012"/>
    <n v="7"/>
    <x v="38"/>
    <x v="38"/>
    <d v="2012-07-17T00:00:00"/>
    <s v="Second Class"/>
    <s v="RL-19615"/>
    <s v="Rob Lucas"/>
    <s v="Consumer"/>
    <s v="United States"/>
    <x v="22"/>
    <x v="10"/>
    <x v="26"/>
    <x v="2"/>
    <s v="TEC-PH-10003963"/>
    <x v="2"/>
    <x v="7"/>
    <s v="GE 2-Jack Phone Line Splitter"/>
    <n v="659.16800000000012"/>
    <n v="4"/>
    <x v="2"/>
    <n v="0.2"/>
    <n v="49.437599999999975"/>
  </r>
  <r>
    <n v="4551"/>
    <s v="US-2014-107636"/>
    <d v="2014-05-01T00:00:00"/>
    <n v="2014"/>
    <n v="5"/>
    <x v="24"/>
    <x v="24"/>
    <d v="2014-05-03T00:00:00"/>
    <s v="First Class"/>
    <s v="NM-18520"/>
    <s v="Neoma Murray"/>
    <s v="Consumer"/>
    <s v="United States"/>
    <x v="91"/>
    <x v="29"/>
    <x v="113"/>
    <x v="3"/>
    <s v="OFF-LA-10003388"/>
    <x v="1"/>
    <x v="2"/>
    <s v="Avery 5"/>
    <n v="5.76"/>
    <n v="2"/>
    <x v="0"/>
    <n v="0"/>
    <n v="2.8224"/>
  </r>
  <r>
    <n v="4552"/>
    <s v="US-2011-165862"/>
    <d v="2011-07-13T00:00:00"/>
    <n v="2011"/>
    <n v="7"/>
    <x v="39"/>
    <x v="39"/>
    <d v="2011-07-17T00:00:00"/>
    <s v="Standard Class"/>
    <s v="GK-14620"/>
    <s v="Grace Kelly"/>
    <s v="Corporate"/>
    <s v="United States"/>
    <x v="1"/>
    <x v="1"/>
    <x v="13"/>
    <x v="1"/>
    <s v="FUR-TA-10002855"/>
    <x v="0"/>
    <x v="3"/>
    <s v="Bevis Round Conference Table Top &amp; Single Column Base"/>
    <n v="351.21600000000001"/>
    <n v="3"/>
    <x v="2"/>
    <n v="0.2"/>
    <n v="4.3901999999999788"/>
  </r>
  <r>
    <n v="4553"/>
    <s v="US-2011-106334"/>
    <d v="2011-12-27T00:00:00"/>
    <n v="2011"/>
    <n v="12"/>
    <x v="20"/>
    <x v="20"/>
    <d v="2012-01-02T00:00:00"/>
    <s v="Standard Class"/>
    <s v="JF-15490"/>
    <s v="Jeremy Farry"/>
    <s v="Consumer"/>
    <s v="United States"/>
    <x v="8"/>
    <x v="1"/>
    <x v="34"/>
    <x v="1"/>
    <s v="FUR-CH-10004886"/>
    <x v="0"/>
    <x v="1"/>
    <s v="Bevis Steel Folding Chairs"/>
    <n v="230.28000000000003"/>
    <n v="3"/>
    <x v="2"/>
    <n v="0.2"/>
    <n v="23.027999999999992"/>
  </r>
  <r>
    <n v="4554"/>
    <s v="US-2011-106334"/>
    <d v="2011-12-27T00:00:00"/>
    <n v="2011"/>
    <n v="12"/>
    <x v="20"/>
    <x v="20"/>
    <d v="2012-01-02T00:00:00"/>
    <s v="Standard Class"/>
    <s v="JF-15490"/>
    <s v="Jeremy Farry"/>
    <s v="Consumer"/>
    <s v="United States"/>
    <x v="8"/>
    <x v="1"/>
    <x v="34"/>
    <x v="1"/>
    <s v="OFF-PA-10003657"/>
    <x v="1"/>
    <x v="10"/>
    <s v="Xerox 1927"/>
    <n v="12.84"/>
    <n v="3"/>
    <x v="0"/>
    <n v="0"/>
    <n v="5.7779999999999987"/>
  </r>
  <r>
    <n v="4555"/>
    <s v="CA-2013-101448"/>
    <d v="2013-02-27T00:00:00"/>
    <n v="2013"/>
    <n v="2"/>
    <x v="47"/>
    <x v="47"/>
    <d v="2013-03-02T00:00:00"/>
    <s v="Second Class"/>
    <s v="EB-13930"/>
    <s v="Eric Barreto"/>
    <s v="Consumer"/>
    <s v="United States"/>
    <x v="411"/>
    <x v="6"/>
    <x v="498"/>
    <x v="2"/>
    <s v="OFF-BI-10004738"/>
    <x v="1"/>
    <x v="8"/>
    <s v="Flexible Leather- Look Classic Collection Ring Binder"/>
    <n v="56.820000000000007"/>
    <n v="3"/>
    <x v="0"/>
    <n v="0"/>
    <n v="28.410000000000004"/>
  </r>
  <r>
    <n v="4556"/>
    <s v="CA-2012-130218"/>
    <d v="2012-03-23T00:00:00"/>
    <n v="2012"/>
    <n v="3"/>
    <x v="29"/>
    <x v="29"/>
    <d v="2012-03-26T00:00:00"/>
    <s v="First Class"/>
    <s v="SG-20470"/>
    <s v="Sheri Gordon"/>
    <s v="Consumer"/>
    <s v="United States"/>
    <x v="159"/>
    <x v="20"/>
    <x v="328"/>
    <x v="0"/>
    <s v="OFF-FA-10003112"/>
    <x v="1"/>
    <x v="13"/>
    <s v="Staples"/>
    <n v="31.56"/>
    <n v="4"/>
    <x v="0"/>
    <n v="0"/>
    <n v="14.201999999999998"/>
  </r>
  <r>
    <n v="4557"/>
    <s v="CA-2012-130218"/>
    <d v="2012-03-23T00:00:00"/>
    <n v="2012"/>
    <n v="3"/>
    <x v="29"/>
    <x v="29"/>
    <d v="2012-03-26T00:00:00"/>
    <s v="First Class"/>
    <s v="SG-20470"/>
    <s v="Sheri Gordon"/>
    <s v="Consumer"/>
    <s v="United States"/>
    <x v="159"/>
    <x v="20"/>
    <x v="328"/>
    <x v="0"/>
    <s v="OFF-ST-10002486"/>
    <x v="1"/>
    <x v="4"/>
    <s v="Eldon Shelf Savers Cubes and Bins"/>
    <n v="27.92"/>
    <n v="4"/>
    <x v="0"/>
    <n v="0"/>
    <n v="0.5583999999999989"/>
  </r>
  <r>
    <n v="4558"/>
    <s v="US-2014-117331"/>
    <d v="2014-10-22T00:00:00"/>
    <n v="2014"/>
    <n v="10"/>
    <x v="13"/>
    <x v="13"/>
    <d v="2014-10-29T00:00:00"/>
    <s v="Standard Class"/>
    <s v="ND-18370"/>
    <s v="Natalie DeCherney"/>
    <s v="Consumer"/>
    <s v="United States"/>
    <x v="220"/>
    <x v="16"/>
    <x v="275"/>
    <x v="1"/>
    <s v="OFF-BI-10003984"/>
    <x v="1"/>
    <x v="8"/>
    <s v="Lock-Up Easel 'Spel-Binder'"/>
    <n v="8.5590000000000011"/>
    <n v="1"/>
    <x v="6"/>
    <n v="0.7"/>
    <n v="-6.5618999999999996"/>
  </r>
  <r>
    <n v="4559"/>
    <s v="CA-2011-127383"/>
    <d v="2011-12-31T00:00:00"/>
    <n v="2011"/>
    <n v="12"/>
    <x v="20"/>
    <x v="20"/>
    <d v="2012-01-05T00:00:00"/>
    <s v="Standard Class"/>
    <s v="CM-11815"/>
    <s v="Candace McMahon"/>
    <s v="Corporate"/>
    <s v="United States"/>
    <x v="236"/>
    <x v="5"/>
    <x v="293"/>
    <x v="2"/>
    <s v="OFF-EN-10004773"/>
    <x v="1"/>
    <x v="12"/>
    <s v="Staples"/>
    <n v="49.568000000000005"/>
    <n v="2"/>
    <x v="2"/>
    <n v="0.2"/>
    <n v="17.968399999999995"/>
  </r>
  <r>
    <n v="4560"/>
    <s v="CA-2011-110219"/>
    <d v="2011-05-05T00:00:00"/>
    <n v="2011"/>
    <n v="5"/>
    <x v="8"/>
    <x v="8"/>
    <d v="2011-05-08T00:00:00"/>
    <s v="First Class"/>
    <s v="EB-13870"/>
    <s v="Emily Burns"/>
    <s v="Consumer"/>
    <s v="United States"/>
    <x v="52"/>
    <x v="5"/>
    <x v="65"/>
    <x v="2"/>
    <s v="FUR-CH-10001146"/>
    <x v="0"/>
    <x v="1"/>
    <s v="Global Value Mid-Back Manager's Chair, Gray"/>
    <n v="127.869"/>
    <n v="3"/>
    <x v="4"/>
    <n v="0.3"/>
    <n v="-9.1335000000000122"/>
  </r>
  <r>
    <n v="4561"/>
    <s v="CA-2012-118871"/>
    <d v="2012-12-04T00:00:00"/>
    <n v="2012"/>
    <n v="12"/>
    <x v="14"/>
    <x v="14"/>
    <d v="2012-12-09T00:00:00"/>
    <s v="Second Class"/>
    <s v="HM-14860"/>
    <s v="Harry Marie"/>
    <s v="Corporate"/>
    <s v="United States"/>
    <x v="1"/>
    <x v="1"/>
    <x v="13"/>
    <x v="1"/>
    <s v="OFF-EN-10003296"/>
    <x v="1"/>
    <x v="12"/>
    <s v="Tyvek Side-Opening Peel &amp; Seel Expanding Envelopes"/>
    <n v="271.44"/>
    <n v="3"/>
    <x v="0"/>
    <n v="0"/>
    <n v="122.148"/>
  </r>
  <r>
    <n v="4562"/>
    <s v="CA-2012-118871"/>
    <d v="2012-12-04T00:00:00"/>
    <n v="2012"/>
    <n v="12"/>
    <x v="14"/>
    <x v="14"/>
    <d v="2012-12-09T00:00:00"/>
    <s v="Second Class"/>
    <s v="HM-14860"/>
    <s v="Harry Marie"/>
    <s v="Corporate"/>
    <s v="United States"/>
    <x v="1"/>
    <x v="1"/>
    <x v="13"/>
    <x v="1"/>
    <s v="TEC-PH-10000193"/>
    <x v="2"/>
    <x v="7"/>
    <s v="Jensen SMPS-640 - speaker phone"/>
    <n v="110.352"/>
    <n v="3"/>
    <x v="2"/>
    <n v="0.2"/>
    <n v="8.2763999999999953"/>
  </r>
  <r>
    <n v="4563"/>
    <s v="CA-2012-118871"/>
    <d v="2012-12-04T00:00:00"/>
    <n v="2012"/>
    <n v="12"/>
    <x v="14"/>
    <x v="14"/>
    <d v="2012-12-09T00:00:00"/>
    <s v="Second Class"/>
    <s v="HM-14860"/>
    <s v="Harry Marie"/>
    <s v="Corporate"/>
    <s v="United States"/>
    <x v="1"/>
    <x v="1"/>
    <x v="13"/>
    <x v="1"/>
    <s v="FUR-FU-10002111"/>
    <x v="0"/>
    <x v="5"/>
    <s v="Master Caster Door Stop, Large Brown"/>
    <n v="36.4"/>
    <n v="5"/>
    <x v="0"/>
    <n v="0"/>
    <n v="13.832000000000001"/>
  </r>
  <r>
    <n v="4564"/>
    <s v="CA-2014-129490"/>
    <d v="2014-09-27T00:00:00"/>
    <n v="2014"/>
    <n v="9"/>
    <x v="15"/>
    <x v="15"/>
    <d v="2014-10-01T00:00:00"/>
    <s v="Standard Class"/>
    <s v="SJ-20125"/>
    <s v="Sanjit Jacobs"/>
    <s v="Home Office"/>
    <s v="United States"/>
    <x v="388"/>
    <x v="2"/>
    <x v="473"/>
    <x v="0"/>
    <s v="FUR-CH-10003298"/>
    <x v="0"/>
    <x v="1"/>
    <s v="Office Star - Contemporary Task Swivel chair with Loop Arms, Charcoal"/>
    <n v="419.13599999999997"/>
    <n v="4"/>
    <x v="2"/>
    <n v="0.2"/>
    <n v="-57.631200000000035"/>
  </r>
  <r>
    <n v="4565"/>
    <s v="CA-2011-101175"/>
    <d v="2011-12-09T00:00:00"/>
    <n v="2011"/>
    <n v="12"/>
    <x v="20"/>
    <x v="20"/>
    <d v="2011-12-14T00:00:00"/>
    <s v="Standard Class"/>
    <s v="DM-12955"/>
    <s v="Dario Medina"/>
    <s v="Corporate"/>
    <s v="United States"/>
    <x v="123"/>
    <x v="16"/>
    <x v="154"/>
    <x v="1"/>
    <s v="OFF-ST-10004950"/>
    <x v="1"/>
    <x v="4"/>
    <s v="Acco Perma 3000 Stacking Storage Drawers"/>
    <n v="100.70400000000001"/>
    <n v="6"/>
    <x v="2"/>
    <n v="0.2"/>
    <n v="-1.2588000000000008"/>
  </r>
  <r>
    <n v="4566"/>
    <s v="US-2014-149510"/>
    <d v="2014-12-04T00:00:00"/>
    <n v="2014"/>
    <n v="12"/>
    <x v="22"/>
    <x v="22"/>
    <d v="2014-12-11T00:00:00"/>
    <s v="Standard Class"/>
    <s v="MC-17575"/>
    <s v="Matt Collins"/>
    <s v="Consumer"/>
    <s v="United States"/>
    <x v="115"/>
    <x v="3"/>
    <x v="305"/>
    <x v="0"/>
    <s v="OFF-AP-10002350"/>
    <x v="1"/>
    <x v="9"/>
    <s v="Belkin F9H710-06 7 Outlet SurgeMaster Surge Protector"/>
    <n v="45.216000000000001"/>
    <n v="3"/>
    <x v="2"/>
    <n v="0.2"/>
    <n v="4.5215999999999994"/>
  </r>
  <r>
    <n v="4567"/>
    <s v="US-2014-149510"/>
    <d v="2014-12-04T00:00:00"/>
    <n v="2014"/>
    <n v="12"/>
    <x v="22"/>
    <x v="22"/>
    <d v="2014-12-11T00:00:00"/>
    <s v="Standard Class"/>
    <s v="MC-17575"/>
    <s v="Matt Collins"/>
    <s v="Consumer"/>
    <s v="United States"/>
    <x v="115"/>
    <x v="3"/>
    <x v="305"/>
    <x v="0"/>
    <s v="OFF-BI-10004233"/>
    <x v="1"/>
    <x v="8"/>
    <s v="GBC Pre-Punched Binding Paper, Plastic, White, 8-1/2&quot; x 11&quot;"/>
    <n v="28.782000000000004"/>
    <n v="6"/>
    <x v="6"/>
    <n v="0.7"/>
    <n v="-21.1068"/>
  </r>
  <r>
    <n v="4568"/>
    <s v="US-2014-149510"/>
    <d v="2014-12-04T00:00:00"/>
    <n v="2014"/>
    <n v="12"/>
    <x v="22"/>
    <x v="22"/>
    <d v="2014-12-11T00:00:00"/>
    <s v="Standard Class"/>
    <s v="MC-17575"/>
    <s v="Matt Collins"/>
    <s v="Consumer"/>
    <s v="United States"/>
    <x v="115"/>
    <x v="3"/>
    <x v="305"/>
    <x v="0"/>
    <s v="OFF-PA-10001892"/>
    <x v="1"/>
    <x v="10"/>
    <s v="Rediform Wirebound &quot;Phone Memo&quot; Message Book, 11 x 5-3/4"/>
    <n v="24.448"/>
    <n v="4"/>
    <x v="2"/>
    <n v="0.2"/>
    <n v="8.8623999999999992"/>
  </r>
  <r>
    <n v="4569"/>
    <s v="CA-2012-111990"/>
    <d v="2012-11-08T00:00:00"/>
    <n v="2012"/>
    <n v="11"/>
    <x v="6"/>
    <x v="6"/>
    <d v="2012-11-13T00:00:00"/>
    <s v="Standard Class"/>
    <s v="DB-13660"/>
    <s v="Duane Benoit"/>
    <s v="Consumer"/>
    <s v="United States"/>
    <x v="12"/>
    <x v="5"/>
    <x v="14"/>
    <x v="2"/>
    <s v="OFF-BI-10003291"/>
    <x v="1"/>
    <x v="8"/>
    <s v="Wilson Jones Leather-Like Binders with DublLock Round Rings"/>
    <n v="10.475999999999999"/>
    <n v="6"/>
    <x v="3"/>
    <n v="0.8"/>
    <n v="-17.285400000000006"/>
  </r>
  <r>
    <n v="4570"/>
    <s v="CA-2011-169460"/>
    <d v="2011-04-19T00:00:00"/>
    <n v="2011"/>
    <n v="4"/>
    <x v="41"/>
    <x v="41"/>
    <d v="2011-04-21T00:00:00"/>
    <s v="Second Class"/>
    <s v="NF-18595"/>
    <s v="Nicole Fjeld"/>
    <s v="Home Office"/>
    <s v="United States"/>
    <x v="49"/>
    <x v="1"/>
    <x v="58"/>
    <x v="1"/>
    <s v="FUR-FU-10004017"/>
    <x v="0"/>
    <x v="5"/>
    <s v="Executive Impressions 13&quot; Chairman Wall Clock"/>
    <n v="76.14"/>
    <n v="3"/>
    <x v="0"/>
    <n v="0"/>
    <n v="26.648999999999997"/>
  </r>
  <r>
    <n v="4571"/>
    <s v="US-2012-152128"/>
    <d v="2012-05-25T00:00:00"/>
    <n v="2012"/>
    <n v="5"/>
    <x v="33"/>
    <x v="33"/>
    <d v="2012-05-27T00:00:00"/>
    <s v="Second Class"/>
    <s v="NM-18445"/>
    <s v="Nathan Mautz"/>
    <s v="Home Office"/>
    <s v="United States"/>
    <x v="391"/>
    <x v="41"/>
    <x v="476"/>
    <x v="2"/>
    <s v="OFF-AR-10002445"/>
    <x v="1"/>
    <x v="6"/>
    <s v="SANFORD Major Accent Highlighters"/>
    <n v="21.240000000000002"/>
    <n v="3"/>
    <x v="0"/>
    <n v="0"/>
    <n v="8.071200000000001"/>
  </r>
  <r>
    <n v="4572"/>
    <s v="US-2012-152128"/>
    <d v="2012-05-25T00:00:00"/>
    <n v="2012"/>
    <n v="5"/>
    <x v="33"/>
    <x v="33"/>
    <d v="2012-05-27T00:00:00"/>
    <s v="Second Class"/>
    <s v="NM-18445"/>
    <s v="Nathan Mautz"/>
    <s v="Home Office"/>
    <s v="United States"/>
    <x v="391"/>
    <x v="41"/>
    <x v="476"/>
    <x v="2"/>
    <s v="OFF-BI-10001718"/>
    <x v="1"/>
    <x v="8"/>
    <s v="GBC DocuBind P50 Personal Binding Machine"/>
    <n v="127.96"/>
    <n v="2"/>
    <x v="0"/>
    <n v="0"/>
    <n v="60.141199999999998"/>
  </r>
  <r>
    <n v="4573"/>
    <s v="CA-2014-126662"/>
    <d v="2014-07-18T00:00:00"/>
    <n v="2014"/>
    <n v="7"/>
    <x v="10"/>
    <x v="10"/>
    <d v="2014-07-22T00:00:00"/>
    <s v="Standard Class"/>
    <s v="AB-10255"/>
    <s v="Alejandro Ballentine"/>
    <s v="Home Office"/>
    <s v="United States"/>
    <x v="1"/>
    <x v="1"/>
    <x v="1"/>
    <x v="1"/>
    <s v="TEC-CO-10004202"/>
    <x v="2"/>
    <x v="16"/>
    <s v="Brother DCP1000 Digital 3 in 1 Multifunction Machine"/>
    <n v="479.98400000000004"/>
    <n v="2"/>
    <x v="2"/>
    <n v="0.2"/>
    <n v="89.996999999999986"/>
  </r>
  <r>
    <n v="4574"/>
    <s v="CA-2013-139395"/>
    <d v="2013-12-13T00:00:00"/>
    <n v="2013"/>
    <n v="12"/>
    <x v="5"/>
    <x v="5"/>
    <d v="2013-12-19T00:00:00"/>
    <s v="Standard Class"/>
    <s v="MG-17650"/>
    <s v="Matthew Grinstein"/>
    <s v="Home Office"/>
    <s v="United States"/>
    <x v="25"/>
    <x v="12"/>
    <x v="30"/>
    <x v="2"/>
    <s v="TEC-PH-10002103"/>
    <x v="2"/>
    <x v="7"/>
    <s v="Jabra SPEAK 410"/>
    <n v="657.93"/>
    <n v="7"/>
    <x v="0"/>
    <n v="0"/>
    <n v="184.22039999999998"/>
  </r>
  <r>
    <n v="4575"/>
    <s v="CA-2013-139395"/>
    <d v="2013-12-13T00:00:00"/>
    <n v="2013"/>
    <n v="12"/>
    <x v="5"/>
    <x v="5"/>
    <d v="2013-12-19T00:00:00"/>
    <s v="Standard Class"/>
    <s v="MG-17650"/>
    <s v="Matthew Grinstein"/>
    <s v="Home Office"/>
    <s v="United States"/>
    <x v="25"/>
    <x v="12"/>
    <x v="30"/>
    <x v="2"/>
    <s v="FUR-FU-10003724"/>
    <x v="0"/>
    <x v="5"/>
    <s v="Westinghouse Clip-On Gooseneck Lamps"/>
    <n v="33.479999999999997"/>
    <n v="4"/>
    <x v="0"/>
    <n v="0"/>
    <n v="8.7047999999999988"/>
  </r>
  <r>
    <n v="4576"/>
    <s v="CA-2013-139395"/>
    <d v="2013-12-13T00:00:00"/>
    <n v="2013"/>
    <n v="12"/>
    <x v="5"/>
    <x v="5"/>
    <d v="2013-12-19T00:00:00"/>
    <s v="Standard Class"/>
    <s v="MG-17650"/>
    <s v="Matthew Grinstein"/>
    <s v="Home Office"/>
    <s v="United States"/>
    <x v="25"/>
    <x v="12"/>
    <x v="30"/>
    <x v="2"/>
    <s v="OFF-AR-10003732"/>
    <x v="1"/>
    <x v="6"/>
    <s v="Newell 333"/>
    <n v="13.899999999999999"/>
    <n v="5"/>
    <x v="0"/>
    <n v="0"/>
    <n v="3.6139999999999994"/>
  </r>
  <r>
    <n v="4577"/>
    <s v="CA-2013-139395"/>
    <d v="2013-12-13T00:00:00"/>
    <n v="2013"/>
    <n v="12"/>
    <x v="5"/>
    <x v="5"/>
    <d v="2013-12-19T00:00:00"/>
    <s v="Standard Class"/>
    <s v="MG-17650"/>
    <s v="Matthew Grinstein"/>
    <s v="Home Office"/>
    <s v="United States"/>
    <x v="25"/>
    <x v="12"/>
    <x v="30"/>
    <x v="2"/>
    <s v="OFF-ST-10000885"/>
    <x v="1"/>
    <x v="4"/>
    <s v="Fellowes Desktop Hanging File Manager"/>
    <n v="26.86"/>
    <n v="2"/>
    <x v="0"/>
    <n v="0"/>
    <n v="6.7149999999999999"/>
  </r>
  <r>
    <n v="4578"/>
    <s v="US-2011-121734"/>
    <d v="2011-04-11T00:00:00"/>
    <n v="2011"/>
    <n v="4"/>
    <x v="41"/>
    <x v="41"/>
    <d v="2011-04-16T00:00:00"/>
    <s v="Standard Class"/>
    <s v="SE-20110"/>
    <s v="Sanjit Engle"/>
    <s v="Consumer"/>
    <s v="United States"/>
    <x v="412"/>
    <x v="45"/>
    <x v="499"/>
    <x v="1"/>
    <s v="OFF-BI-10004817"/>
    <x v="1"/>
    <x v="8"/>
    <s v="GBC Personal VeloBind Strips"/>
    <n v="9.5840000000000014"/>
    <n v="1"/>
    <x v="2"/>
    <n v="0.2"/>
    <n v="3.3543999999999996"/>
  </r>
  <r>
    <n v="4579"/>
    <s v="CA-2012-110947"/>
    <d v="2012-06-09T00:00:00"/>
    <n v="2012"/>
    <n v="6"/>
    <x v="40"/>
    <x v="40"/>
    <d v="2012-06-15T00:00:00"/>
    <s v="Standard Class"/>
    <s v="AG-10765"/>
    <s v="Anthony Garverick"/>
    <s v="Home Office"/>
    <s v="United States"/>
    <x v="409"/>
    <x v="17"/>
    <x v="496"/>
    <x v="0"/>
    <s v="OFF-BI-10001670"/>
    <x v="1"/>
    <x v="8"/>
    <s v="Vinyl Sectional Post Binders"/>
    <n v="113.10000000000001"/>
    <n v="3"/>
    <x v="0"/>
    <n v="0"/>
    <n v="56.550000000000004"/>
  </r>
  <r>
    <n v="4580"/>
    <s v="US-2011-150126"/>
    <d v="2011-07-27T00:00:00"/>
    <n v="2011"/>
    <n v="7"/>
    <x v="39"/>
    <x v="39"/>
    <d v="2011-08-02T00:00:00"/>
    <s v="Standard Class"/>
    <s v="AS-10045"/>
    <s v="Aaron Smayling"/>
    <s v="Corporate"/>
    <s v="United States"/>
    <x v="20"/>
    <x v="15"/>
    <x v="45"/>
    <x v="3"/>
    <s v="OFF-PA-10002709"/>
    <x v="1"/>
    <x v="10"/>
    <s v="Xerox 1956"/>
    <n v="65.78"/>
    <n v="11"/>
    <x v="0"/>
    <n v="0"/>
    <n v="32.232199999999999"/>
  </r>
  <r>
    <n v="4581"/>
    <s v="CA-2012-164427"/>
    <d v="2012-07-31T00:00:00"/>
    <n v="2012"/>
    <n v="7"/>
    <x v="38"/>
    <x v="38"/>
    <d v="2012-08-06T00:00:00"/>
    <s v="Standard Class"/>
    <s v="AR-10405"/>
    <s v="Allen Rosenblatt"/>
    <s v="Corporate"/>
    <s v="United States"/>
    <x v="413"/>
    <x v="35"/>
    <x v="500"/>
    <x v="0"/>
    <s v="TEC-AC-10004469"/>
    <x v="2"/>
    <x v="11"/>
    <s v="Microsoft Sculpt Comfort Mouse"/>
    <n v="239.70000000000002"/>
    <n v="6"/>
    <x v="0"/>
    <n v="0"/>
    <n v="105.46800000000002"/>
  </r>
  <r>
    <n v="4582"/>
    <s v="CA-2013-120250"/>
    <d v="2013-09-20T00:00:00"/>
    <n v="2013"/>
    <n v="9"/>
    <x v="21"/>
    <x v="21"/>
    <d v="2013-09-23T00:00:00"/>
    <s v="First Class"/>
    <s v="AP-10720"/>
    <s v="Anne Pryor"/>
    <s v="Home Office"/>
    <s v="United States"/>
    <x v="10"/>
    <x v="9"/>
    <x v="11"/>
    <x v="3"/>
    <s v="FUR-FU-10003424"/>
    <x v="0"/>
    <x v="5"/>
    <s v="Nu-Dell Oak Frame"/>
    <n v="25.632000000000001"/>
    <n v="3"/>
    <x v="2"/>
    <n v="0.2"/>
    <n v="3.8447999999999967"/>
  </r>
  <r>
    <n v="4583"/>
    <s v="CA-2013-121993"/>
    <d v="2013-06-11T00:00:00"/>
    <n v="2013"/>
    <n v="6"/>
    <x v="1"/>
    <x v="1"/>
    <d v="2013-06-13T00:00:00"/>
    <s v="First Class"/>
    <s v="JB-16000"/>
    <s v="Joy Bell-"/>
    <s v="Consumer"/>
    <s v="United States"/>
    <x v="10"/>
    <x v="9"/>
    <x v="11"/>
    <x v="3"/>
    <s v="OFF-LA-10003720"/>
    <x v="1"/>
    <x v="2"/>
    <s v="Avery 487"/>
    <n v="23.616"/>
    <n v="8"/>
    <x v="2"/>
    <n v="0.2"/>
    <n v="7.9703999999999997"/>
  </r>
  <r>
    <n v="4584"/>
    <s v="US-2013-100405"/>
    <d v="2013-08-27T00:00:00"/>
    <n v="2013"/>
    <n v="8"/>
    <x v="28"/>
    <x v="28"/>
    <d v="2013-08-29T00:00:00"/>
    <s v="Second Class"/>
    <s v="TS-21430"/>
    <s v="Tom Stivers"/>
    <s v="Corporate"/>
    <s v="United States"/>
    <x v="1"/>
    <x v="1"/>
    <x v="62"/>
    <x v="1"/>
    <s v="OFF-AR-10000390"/>
    <x v="1"/>
    <x v="6"/>
    <s v="Newell Chalk Holder"/>
    <n v="8.26"/>
    <n v="2"/>
    <x v="0"/>
    <n v="0"/>
    <n v="3.7995999999999999"/>
  </r>
  <r>
    <n v="4585"/>
    <s v="US-2014-163790"/>
    <d v="2014-11-03T00:00:00"/>
    <n v="2014"/>
    <n v="11"/>
    <x v="23"/>
    <x v="23"/>
    <d v="2014-11-05T00:00:00"/>
    <s v="Second Class"/>
    <s v="NL-18310"/>
    <s v="Nancy Lomonaco"/>
    <s v="Home Office"/>
    <s v="United States"/>
    <x v="414"/>
    <x v="1"/>
    <x v="501"/>
    <x v="1"/>
    <s v="OFF-EN-10001335"/>
    <x v="1"/>
    <x v="12"/>
    <s v="White Business Envelopes with Contemporary Seam, Recycled White Business Envelopes"/>
    <n v="76.58"/>
    <n v="7"/>
    <x v="0"/>
    <n v="0"/>
    <n v="38.29"/>
  </r>
  <r>
    <n v="4586"/>
    <s v="US-2014-163790"/>
    <d v="2014-11-03T00:00:00"/>
    <n v="2014"/>
    <n v="11"/>
    <x v="23"/>
    <x v="23"/>
    <d v="2014-11-05T00:00:00"/>
    <s v="Second Class"/>
    <s v="NL-18310"/>
    <s v="Nancy Lomonaco"/>
    <s v="Home Office"/>
    <s v="United States"/>
    <x v="414"/>
    <x v="1"/>
    <x v="501"/>
    <x v="1"/>
    <s v="OFF-AR-10003469"/>
    <x v="1"/>
    <x v="6"/>
    <s v="Nontoxic Chalk"/>
    <n v="8.8000000000000007"/>
    <n v="5"/>
    <x v="0"/>
    <n v="0"/>
    <n v="4.2240000000000002"/>
  </r>
  <r>
    <n v="4587"/>
    <s v="US-2014-163790"/>
    <d v="2014-11-03T00:00:00"/>
    <n v="2014"/>
    <n v="11"/>
    <x v="23"/>
    <x v="23"/>
    <d v="2014-11-05T00:00:00"/>
    <s v="Second Class"/>
    <s v="NL-18310"/>
    <s v="Nancy Lomonaco"/>
    <s v="Home Office"/>
    <s v="United States"/>
    <x v="414"/>
    <x v="1"/>
    <x v="501"/>
    <x v="1"/>
    <s v="OFF-BI-10003718"/>
    <x v="1"/>
    <x v="8"/>
    <s v="GBC Therma-A-Bind 250T Electric Binding System"/>
    <n v="590.35199999999998"/>
    <n v="6"/>
    <x v="2"/>
    <n v="0.2"/>
    <n v="206.62319999999997"/>
  </r>
  <r>
    <n v="4588"/>
    <s v="US-2014-163790"/>
    <d v="2014-11-03T00:00:00"/>
    <n v="2014"/>
    <n v="11"/>
    <x v="23"/>
    <x v="23"/>
    <d v="2014-11-05T00:00:00"/>
    <s v="Second Class"/>
    <s v="NL-18310"/>
    <s v="Nancy Lomonaco"/>
    <s v="Home Office"/>
    <s v="United States"/>
    <x v="414"/>
    <x v="1"/>
    <x v="501"/>
    <x v="1"/>
    <s v="OFF-FA-10004838"/>
    <x v="1"/>
    <x v="13"/>
    <s v="Super Bands, 12/Pack"/>
    <n v="5.58"/>
    <n v="3"/>
    <x v="0"/>
    <n v="0"/>
    <n v="0.16740000000000022"/>
  </r>
  <r>
    <n v="4589"/>
    <s v="US-2014-163790"/>
    <d v="2014-11-03T00:00:00"/>
    <n v="2014"/>
    <n v="11"/>
    <x v="23"/>
    <x v="23"/>
    <d v="2014-11-05T00:00:00"/>
    <s v="Second Class"/>
    <s v="NL-18310"/>
    <s v="Nancy Lomonaco"/>
    <s v="Home Office"/>
    <s v="United States"/>
    <x v="414"/>
    <x v="1"/>
    <x v="501"/>
    <x v="1"/>
    <s v="FUR-FU-10002508"/>
    <x v="0"/>
    <x v="5"/>
    <s v="Document Clip Frames"/>
    <n v="25.02"/>
    <n v="3"/>
    <x v="0"/>
    <n v="0"/>
    <n v="10.508400000000002"/>
  </r>
  <r>
    <n v="4590"/>
    <s v="US-2014-163790"/>
    <d v="2014-11-03T00:00:00"/>
    <n v="2014"/>
    <n v="11"/>
    <x v="23"/>
    <x v="23"/>
    <d v="2014-11-05T00:00:00"/>
    <s v="Second Class"/>
    <s v="NL-18310"/>
    <s v="Nancy Lomonaco"/>
    <s v="Home Office"/>
    <s v="United States"/>
    <x v="414"/>
    <x v="1"/>
    <x v="501"/>
    <x v="1"/>
    <s v="OFF-ST-10001511"/>
    <x v="1"/>
    <x v="4"/>
    <s v="Space Solutions Commercial Steel Shelving"/>
    <n v="452.55000000000007"/>
    <n v="7"/>
    <x v="0"/>
    <n v="0"/>
    <n v="22.627499999999962"/>
  </r>
  <r>
    <n v="4591"/>
    <s v="CA-2013-129868"/>
    <d v="2013-12-27T00:00:00"/>
    <n v="2013"/>
    <n v="12"/>
    <x v="5"/>
    <x v="5"/>
    <d v="2014-01-01T00:00:00"/>
    <s v="Standard Class"/>
    <s v="MC-18130"/>
    <s v="Mike Caudle"/>
    <s v="Corporate"/>
    <s v="United States"/>
    <x v="1"/>
    <x v="1"/>
    <x v="25"/>
    <x v="1"/>
    <s v="OFF-SU-10000952"/>
    <x v="1"/>
    <x v="14"/>
    <s v="Fiskars Home &amp; Office Scissors"/>
    <n v="17.760000000000002"/>
    <n v="2"/>
    <x v="0"/>
    <n v="0"/>
    <n v="4.9728000000000012"/>
  </r>
  <r>
    <n v="4592"/>
    <s v="CA-2013-129868"/>
    <d v="2013-12-27T00:00:00"/>
    <n v="2013"/>
    <n v="12"/>
    <x v="5"/>
    <x v="5"/>
    <d v="2014-01-01T00:00:00"/>
    <s v="Standard Class"/>
    <s v="MC-18130"/>
    <s v="Mike Caudle"/>
    <s v="Corporate"/>
    <s v="United States"/>
    <x v="1"/>
    <x v="1"/>
    <x v="25"/>
    <x v="1"/>
    <s v="TEC-PH-10002275"/>
    <x v="2"/>
    <x v="7"/>
    <s v="Mitel 5320 IP Phone VoIP phone"/>
    <n v="302.38400000000001"/>
    <n v="2"/>
    <x v="2"/>
    <n v="0.2"/>
    <n v="30.238400000000013"/>
  </r>
  <r>
    <n v="4593"/>
    <s v="CA-2013-129868"/>
    <d v="2013-12-27T00:00:00"/>
    <n v="2013"/>
    <n v="12"/>
    <x v="5"/>
    <x v="5"/>
    <d v="2014-01-01T00:00:00"/>
    <s v="Standard Class"/>
    <s v="MC-18130"/>
    <s v="Mike Caudle"/>
    <s v="Corporate"/>
    <s v="United States"/>
    <x v="1"/>
    <x v="1"/>
    <x v="25"/>
    <x v="1"/>
    <s v="FUR-CH-10003535"/>
    <x v="0"/>
    <x v="1"/>
    <s v="Global Armless Task Chair, Royal Blue"/>
    <n v="146.352"/>
    <n v="3"/>
    <x v="2"/>
    <n v="0.2"/>
    <n v="-5.4882000000000062"/>
  </r>
  <r>
    <n v="4594"/>
    <s v="CA-2013-129868"/>
    <d v="2013-12-27T00:00:00"/>
    <n v="2013"/>
    <n v="12"/>
    <x v="5"/>
    <x v="5"/>
    <d v="2014-01-01T00:00:00"/>
    <s v="Standard Class"/>
    <s v="MC-18130"/>
    <s v="Mike Caudle"/>
    <s v="Corporate"/>
    <s v="United States"/>
    <x v="1"/>
    <x v="1"/>
    <x v="25"/>
    <x v="1"/>
    <s v="OFF-AP-10004052"/>
    <x v="1"/>
    <x v="9"/>
    <s v="Hoover Replacement Belts For Soft Guard &amp; Commercial Ltweight Upright Vacs, 2/Pk"/>
    <n v="7.9"/>
    <n v="2"/>
    <x v="0"/>
    <n v="0"/>
    <n v="2.0540000000000003"/>
  </r>
  <r>
    <n v="4595"/>
    <s v="CA-2013-129868"/>
    <d v="2013-12-27T00:00:00"/>
    <n v="2013"/>
    <n v="12"/>
    <x v="5"/>
    <x v="5"/>
    <d v="2014-01-01T00:00:00"/>
    <s v="Standard Class"/>
    <s v="MC-18130"/>
    <s v="Mike Caudle"/>
    <s v="Corporate"/>
    <s v="United States"/>
    <x v="1"/>
    <x v="1"/>
    <x v="25"/>
    <x v="1"/>
    <s v="FUR-TA-10003473"/>
    <x v="0"/>
    <x v="3"/>
    <s v="Bretford Rectangular Conference Table Tops"/>
    <n v="902.71199999999999"/>
    <n v="3"/>
    <x v="2"/>
    <n v="0.2"/>
    <n v="33.851700000000051"/>
  </r>
  <r>
    <n v="4596"/>
    <s v="CA-2013-129868"/>
    <d v="2013-12-27T00:00:00"/>
    <n v="2013"/>
    <n v="12"/>
    <x v="5"/>
    <x v="5"/>
    <d v="2014-01-01T00:00:00"/>
    <s v="Standard Class"/>
    <s v="MC-18130"/>
    <s v="Mike Caudle"/>
    <s v="Corporate"/>
    <s v="United States"/>
    <x v="1"/>
    <x v="1"/>
    <x v="25"/>
    <x v="1"/>
    <s v="OFF-AR-10001897"/>
    <x v="1"/>
    <x v="6"/>
    <s v="Model L Table or Wall-Mount Pencil Sharpener"/>
    <n v="53.97"/>
    <n v="3"/>
    <x v="0"/>
    <n v="0"/>
    <n v="15.111600000000001"/>
  </r>
  <r>
    <n v="4597"/>
    <s v="CA-2013-140564"/>
    <d v="2013-12-06T00:00:00"/>
    <n v="2013"/>
    <n v="12"/>
    <x v="5"/>
    <x v="5"/>
    <d v="2013-12-11T00:00:00"/>
    <s v="Second Class"/>
    <s v="TC-21475"/>
    <s v="Tony Chapman"/>
    <s v="Home Office"/>
    <s v="United States"/>
    <x v="176"/>
    <x v="40"/>
    <x v="225"/>
    <x v="3"/>
    <s v="OFF-AR-10000034"/>
    <x v="1"/>
    <x v="6"/>
    <s v="BIC Brite Liner Grip Highlighters, Assorted, 5/Pack"/>
    <n v="33.92"/>
    <n v="8"/>
    <x v="0"/>
    <n v="0"/>
    <n v="13.2288"/>
  </r>
  <r>
    <n v="4598"/>
    <s v="US-2014-169502"/>
    <d v="2014-08-29T00:00:00"/>
    <n v="2014"/>
    <n v="8"/>
    <x v="43"/>
    <x v="43"/>
    <d v="2014-09-02T00:00:00"/>
    <s v="Standard Class"/>
    <s v="MG-17650"/>
    <s v="Matthew Grinstein"/>
    <s v="Home Office"/>
    <s v="United States"/>
    <x v="158"/>
    <x v="6"/>
    <x v="201"/>
    <x v="2"/>
    <s v="OFF-SU-10004115"/>
    <x v="1"/>
    <x v="14"/>
    <s v="Acme Stainless Steel Office Snips"/>
    <n v="21.81"/>
    <n v="3"/>
    <x v="0"/>
    <n v="0"/>
    <n v="5.8887000000000009"/>
  </r>
  <r>
    <n v="4599"/>
    <s v="US-2014-169502"/>
    <d v="2014-08-29T00:00:00"/>
    <n v="2014"/>
    <n v="8"/>
    <x v="43"/>
    <x v="43"/>
    <d v="2014-09-02T00:00:00"/>
    <s v="Standard Class"/>
    <s v="MG-17650"/>
    <s v="Matthew Grinstein"/>
    <s v="Home Office"/>
    <s v="United States"/>
    <x v="158"/>
    <x v="6"/>
    <x v="201"/>
    <x v="2"/>
    <s v="OFF-AP-10001947"/>
    <x v="1"/>
    <x v="9"/>
    <s v="Acco 6 Outlet Guardian Premium Plus Surge Suppressor"/>
    <n v="91.6"/>
    <n v="5"/>
    <x v="0"/>
    <n v="0"/>
    <n v="26.563999999999997"/>
  </r>
  <r>
    <n v="4600"/>
    <s v="CA-2012-146948"/>
    <d v="2012-07-16T00:00:00"/>
    <n v="2012"/>
    <n v="7"/>
    <x v="38"/>
    <x v="38"/>
    <d v="2012-07-20T00:00:00"/>
    <s v="Standard Class"/>
    <s v="MG-17890"/>
    <s v="Michael Granlund"/>
    <s v="Home Office"/>
    <s v="United States"/>
    <x v="248"/>
    <x v="39"/>
    <x v="307"/>
    <x v="3"/>
    <s v="FUR-CH-10004853"/>
    <x v="0"/>
    <x v="1"/>
    <s v="Global Manager's Adjustable Task Chair, Storm"/>
    <n v="150.97999999999999"/>
    <n v="1"/>
    <x v="0"/>
    <n v="0"/>
    <n v="43.784199999999984"/>
  </r>
  <r>
    <n v="4601"/>
    <s v="CA-2012-146948"/>
    <d v="2012-07-16T00:00:00"/>
    <n v="2012"/>
    <n v="7"/>
    <x v="38"/>
    <x v="38"/>
    <d v="2012-07-20T00:00:00"/>
    <s v="Standard Class"/>
    <s v="MG-17890"/>
    <s v="Michael Granlund"/>
    <s v="Home Office"/>
    <s v="United States"/>
    <x v="248"/>
    <x v="39"/>
    <x v="307"/>
    <x v="3"/>
    <s v="OFF-EN-10000483"/>
    <x v="1"/>
    <x v="12"/>
    <s v="White Envelopes, White Envelopes with Clear Poly Window"/>
    <n v="137.25"/>
    <n v="9"/>
    <x v="0"/>
    <n v="0"/>
    <n v="63.134999999999991"/>
  </r>
  <r>
    <n v="4602"/>
    <s v="CA-2012-146948"/>
    <d v="2012-07-16T00:00:00"/>
    <n v="2012"/>
    <n v="7"/>
    <x v="38"/>
    <x v="38"/>
    <d v="2012-07-20T00:00:00"/>
    <s v="Standard Class"/>
    <s v="MG-17890"/>
    <s v="Michael Granlund"/>
    <s v="Home Office"/>
    <s v="United States"/>
    <x v="248"/>
    <x v="39"/>
    <x v="307"/>
    <x v="3"/>
    <s v="OFF-FA-10001332"/>
    <x v="1"/>
    <x v="13"/>
    <s v="Acco Banker's Clasps, 5 3/4&quot;-Long"/>
    <n v="11.52"/>
    <n v="4"/>
    <x v="0"/>
    <n v="0"/>
    <n v="5.4143999999999997"/>
  </r>
  <r>
    <n v="4603"/>
    <s v="US-2012-113327"/>
    <d v="2012-05-26T00:00:00"/>
    <n v="2012"/>
    <n v="5"/>
    <x v="33"/>
    <x v="33"/>
    <d v="2012-05-29T00:00:00"/>
    <s v="Second Class"/>
    <s v="BF-11170"/>
    <s v="Ben Ferrer"/>
    <s v="Home Office"/>
    <s v="United States"/>
    <x v="108"/>
    <x v="3"/>
    <x v="222"/>
    <x v="0"/>
    <s v="OFF-PA-10003790"/>
    <x v="1"/>
    <x v="10"/>
    <s v="Xerox 1991"/>
    <n v="18.272000000000002"/>
    <n v="1"/>
    <x v="2"/>
    <n v="0.2"/>
    <n v="5.9383999999999988"/>
  </r>
  <r>
    <n v="4604"/>
    <s v="US-2012-113327"/>
    <d v="2012-05-26T00:00:00"/>
    <n v="2012"/>
    <n v="5"/>
    <x v="33"/>
    <x v="33"/>
    <d v="2012-05-29T00:00:00"/>
    <s v="Second Class"/>
    <s v="BF-11170"/>
    <s v="Ben Ferrer"/>
    <s v="Home Office"/>
    <s v="United States"/>
    <x v="108"/>
    <x v="3"/>
    <x v="222"/>
    <x v="0"/>
    <s v="OFF-PA-10003134"/>
    <x v="1"/>
    <x v="10"/>
    <s v="Xerox 1937"/>
    <n v="153.72800000000001"/>
    <n v="4"/>
    <x v="2"/>
    <n v="0.2"/>
    <n v="53.804799999999986"/>
  </r>
  <r>
    <n v="4605"/>
    <s v="US-2012-113327"/>
    <d v="2012-05-26T00:00:00"/>
    <n v="2012"/>
    <n v="5"/>
    <x v="33"/>
    <x v="33"/>
    <d v="2012-05-29T00:00:00"/>
    <s v="Second Class"/>
    <s v="BF-11170"/>
    <s v="Ben Ferrer"/>
    <s v="Home Office"/>
    <s v="United States"/>
    <x v="108"/>
    <x v="3"/>
    <x v="222"/>
    <x v="0"/>
    <s v="OFF-EN-10004459"/>
    <x v="1"/>
    <x v="12"/>
    <s v="Security-Tint Envelopes"/>
    <n v="12.224"/>
    <n v="2"/>
    <x v="2"/>
    <n v="0.2"/>
    <n v="4.4311999999999996"/>
  </r>
  <r>
    <n v="4606"/>
    <s v="US-2012-113327"/>
    <d v="2012-05-26T00:00:00"/>
    <n v="2012"/>
    <n v="5"/>
    <x v="33"/>
    <x v="33"/>
    <d v="2012-05-29T00:00:00"/>
    <s v="Second Class"/>
    <s v="BF-11170"/>
    <s v="Ben Ferrer"/>
    <s v="Home Office"/>
    <s v="United States"/>
    <x v="108"/>
    <x v="3"/>
    <x v="222"/>
    <x v="0"/>
    <s v="TEC-AC-10003628"/>
    <x v="2"/>
    <x v="11"/>
    <s v="Logitech 910-002974 M325 Wireless Mouse for Web Scrolling"/>
    <n v="167.94400000000002"/>
    <n v="7"/>
    <x v="2"/>
    <n v="0.2"/>
    <n v="50.383200000000016"/>
  </r>
  <r>
    <n v="4607"/>
    <s v="CA-2012-135020"/>
    <d v="2012-05-28T00:00:00"/>
    <n v="2012"/>
    <n v="5"/>
    <x v="33"/>
    <x v="33"/>
    <d v="2012-06-02T00:00:00"/>
    <s v="Standard Class"/>
    <s v="MS-17770"/>
    <s v="Maxwell Schwartz"/>
    <s v="Consumer"/>
    <s v="United States"/>
    <x v="30"/>
    <x v="15"/>
    <x v="144"/>
    <x v="3"/>
    <s v="TEC-PH-10004093"/>
    <x v="2"/>
    <x v="7"/>
    <s v="Panasonic Kx-TS550"/>
    <n v="45.99"/>
    <n v="1"/>
    <x v="0"/>
    <n v="0"/>
    <n v="13.3371"/>
  </r>
  <r>
    <n v="4608"/>
    <s v="CA-2012-135020"/>
    <d v="2012-05-28T00:00:00"/>
    <n v="2012"/>
    <n v="5"/>
    <x v="33"/>
    <x v="33"/>
    <d v="2012-06-02T00:00:00"/>
    <s v="Standard Class"/>
    <s v="MS-17770"/>
    <s v="Maxwell Schwartz"/>
    <s v="Consumer"/>
    <s v="United States"/>
    <x v="30"/>
    <x v="15"/>
    <x v="144"/>
    <x v="3"/>
    <s v="OFF-ST-10001490"/>
    <x v="1"/>
    <x v="4"/>
    <s v="Hot File 7-Pocket, Floor Stand"/>
    <n v="535.41"/>
    <n v="3"/>
    <x v="0"/>
    <n v="0"/>
    <n v="160.62299999999993"/>
  </r>
  <r>
    <n v="4609"/>
    <s v="CA-2012-135020"/>
    <d v="2012-05-28T00:00:00"/>
    <n v="2012"/>
    <n v="5"/>
    <x v="33"/>
    <x v="33"/>
    <d v="2012-06-02T00:00:00"/>
    <s v="Standard Class"/>
    <s v="MS-17770"/>
    <s v="Maxwell Schwartz"/>
    <s v="Consumer"/>
    <s v="United States"/>
    <x v="30"/>
    <x v="15"/>
    <x v="144"/>
    <x v="3"/>
    <s v="OFF-BI-10000605"/>
    <x v="1"/>
    <x v="8"/>
    <s v="Acco Pressboard Covers with Storage Hooks, 9 1/2&quot; x 11&quot;, Executive Red"/>
    <n v="6.0960000000000001"/>
    <n v="2"/>
    <x v="2"/>
    <n v="0.2"/>
    <n v="2.0573999999999995"/>
  </r>
  <r>
    <n v="4610"/>
    <s v="CA-2012-135020"/>
    <d v="2012-05-28T00:00:00"/>
    <n v="2012"/>
    <n v="5"/>
    <x v="33"/>
    <x v="33"/>
    <d v="2012-06-02T00:00:00"/>
    <s v="Standard Class"/>
    <s v="MS-17770"/>
    <s v="Maxwell Schwartz"/>
    <s v="Consumer"/>
    <s v="United States"/>
    <x v="30"/>
    <x v="15"/>
    <x v="144"/>
    <x v="3"/>
    <s v="OFF-PA-10004255"/>
    <x v="1"/>
    <x v="10"/>
    <s v="Xerox 219"/>
    <n v="45.36"/>
    <n v="7"/>
    <x v="0"/>
    <n v="0"/>
    <n v="21.772800000000004"/>
  </r>
  <r>
    <n v="4611"/>
    <s v="US-2014-141852"/>
    <d v="2014-11-10T00:00:00"/>
    <n v="2014"/>
    <n v="11"/>
    <x v="23"/>
    <x v="23"/>
    <d v="2014-11-15T00:00:00"/>
    <s v="Standard Class"/>
    <s v="JE-15745"/>
    <s v="Joel Eaton"/>
    <s v="Consumer"/>
    <s v="United States"/>
    <x v="147"/>
    <x v="1"/>
    <x v="218"/>
    <x v="1"/>
    <s v="FUR-FU-10000023"/>
    <x v="0"/>
    <x v="5"/>
    <s v="Eldon Wave Desk Accessories"/>
    <n v="47.12"/>
    <n v="8"/>
    <x v="0"/>
    <n v="0"/>
    <n v="20.732800000000001"/>
  </r>
  <r>
    <n v="4612"/>
    <s v="CA-2013-109407"/>
    <d v="2013-01-24T00:00:00"/>
    <n v="2013"/>
    <n v="1"/>
    <x v="12"/>
    <x v="12"/>
    <d v="2013-01-26T00:00:00"/>
    <s v="Second Class"/>
    <s v="HG-14965"/>
    <s v="Henry Goldwyn"/>
    <s v="Corporate"/>
    <s v="United States"/>
    <x v="200"/>
    <x v="35"/>
    <x v="251"/>
    <x v="0"/>
    <s v="OFF-BI-10000285"/>
    <x v="1"/>
    <x v="8"/>
    <s v="XtraLife ClearVue Slant-D Ring Binders by Cardinal"/>
    <n v="31.36"/>
    <n v="4"/>
    <x v="0"/>
    <n v="0"/>
    <n v="15.68"/>
  </r>
  <r>
    <n v="4613"/>
    <s v="US-2014-165953"/>
    <d v="2014-01-01T00:00:00"/>
    <n v="2014"/>
    <n v="1"/>
    <x v="44"/>
    <x v="44"/>
    <d v="2014-01-07T00:00:00"/>
    <s v="Standard Class"/>
    <s v="EP-13915"/>
    <s v="Emily Phan"/>
    <s v="Consumer"/>
    <s v="United States"/>
    <x v="108"/>
    <x v="2"/>
    <x v="133"/>
    <x v="0"/>
    <s v="OFF-AR-10000588"/>
    <x v="1"/>
    <x v="6"/>
    <s v="Newell 345"/>
    <n v="47.616"/>
    <n v="3"/>
    <x v="2"/>
    <n v="0.2"/>
    <n v="3.571200000000001"/>
  </r>
  <r>
    <n v="4614"/>
    <s v="US-2014-165953"/>
    <d v="2014-01-01T00:00:00"/>
    <n v="2014"/>
    <n v="1"/>
    <x v="44"/>
    <x v="44"/>
    <d v="2014-01-07T00:00:00"/>
    <s v="Standard Class"/>
    <s v="EP-13915"/>
    <s v="Emily Phan"/>
    <s v="Consumer"/>
    <s v="United States"/>
    <x v="108"/>
    <x v="2"/>
    <x v="133"/>
    <x v="0"/>
    <s v="OFF-PA-10002250"/>
    <x v="1"/>
    <x v="10"/>
    <s v="Things To Do Today Pad"/>
    <n v="23.480000000000004"/>
    <n v="5"/>
    <x v="2"/>
    <n v="0.2"/>
    <n v="8.218"/>
  </r>
  <r>
    <n v="4615"/>
    <s v="CA-2013-144540"/>
    <d v="2013-09-06T00:00:00"/>
    <n v="2013"/>
    <n v="9"/>
    <x v="21"/>
    <x v="21"/>
    <d v="2013-09-11T00:00:00"/>
    <s v="Standard Class"/>
    <s v="GH-14410"/>
    <s v="Gary Hansen"/>
    <s v="Home Office"/>
    <s v="United States"/>
    <x v="12"/>
    <x v="5"/>
    <x v="32"/>
    <x v="2"/>
    <s v="OFF-AP-10002457"/>
    <x v="1"/>
    <x v="9"/>
    <s v="Eureka The Boss Plus 12-Amp Hard Box Upright Vacuum, Red"/>
    <n v="62.789999999999992"/>
    <n v="3"/>
    <x v="3"/>
    <n v="0.8"/>
    <n v="-166.39350000000002"/>
  </r>
  <r>
    <n v="4616"/>
    <s v="CA-2013-144540"/>
    <d v="2013-09-06T00:00:00"/>
    <n v="2013"/>
    <n v="9"/>
    <x v="21"/>
    <x v="21"/>
    <d v="2013-09-11T00:00:00"/>
    <s v="Standard Class"/>
    <s v="GH-14410"/>
    <s v="Gary Hansen"/>
    <s v="Home Office"/>
    <s v="United States"/>
    <x v="12"/>
    <x v="5"/>
    <x v="32"/>
    <x v="2"/>
    <s v="OFF-FA-10002763"/>
    <x v="1"/>
    <x v="13"/>
    <s v="Advantus Map Pennant Flags and Round Head Tacks"/>
    <n v="28.44"/>
    <n v="9"/>
    <x v="2"/>
    <n v="0.2"/>
    <n v="4.2659999999999973"/>
  </r>
  <r>
    <n v="4617"/>
    <s v="CA-2012-159863"/>
    <d v="2012-09-04T00:00:00"/>
    <n v="2012"/>
    <n v="9"/>
    <x v="11"/>
    <x v="11"/>
    <d v="2012-09-07T00:00:00"/>
    <s v="Second Class"/>
    <s v="DS-13180"/>
    <s v="David Smith"/>
    <s v="Corporate"/>
    <s v="United States"/>
    <x v="12"/>
    <x v="5"/>
    <x v="14"/>
    <x v="2"/>
    <s v="TEC-AC-10000109"/>
    <x v="2"/>
    <x v="11"/>
    <s v="Sony Micro Vault Click 16 GB USB 2.0 Flash Drive"/>
    <n v="134.376"/>
    <n v="3"/>
    <x v="2"/>
    <n v="0.2"/>
    <n v="6.7188000000000088"/>
  </r>
  <r>
    <n v="4618"/>
    <s v="CA-2012-117800"/>
    <d v="2012-09-21T00:00:00"/>
    <n v="2012"/>
    <n v="9"/>
    <x v="11"/>
    <x v="11"/>
    <d v="2012-09-26T00:00:00"/>
    <s v="Standard Class"/>
    <s v="TH-21550"/>
    <s v="Tracy Hopkins"/>
    <s v="Home Office"/>
    <s v="United States"/>
    <x v="231"/>
    <x v="31"/>
    <x v="288"/>
    <x v="3"/>
    <s v="TEC-PH-10002415"/>
    <x v="2"/>
    <x v="7"/>
    <s v="Polycom VoiceStation 500 Conference phone"/>
    <n v="589.9"/>
    <n v="2"/>
    <x v="0"/>
    <n v="0"/>
    <n v="147.47500000000002"/>
  </r>
  <r>
    <n v="4619"/>
    <s v="CA-2012-117800"/>
    <d v="2012-09-21T00:00:00"/>
    <n v="2012"/>
    <n v="9"/>
    <x v="11"/>
    <x v="11"/>
    <d v="2012-09-26T00:00:00"/>
    <s v="Standard Class"/>
    <s v="TH-21550"/>
    <s v="Tracy Hopkins"/>
    <s v="Home Office"/>
    <s v="United States"/>
    <x v="231"/>
    <x v="31"/>
    <x v="288"/>
    <x v="3"/>
    <s v="FUR-CH-10000785"/>
    <x v="0"/>
    <x v="1"/>
    <s v="Global Ergonomic Managers Chair"/>
    <n v="542.93999999999994"/>
    <n v="3"/>
    <x v="0"/>
    <n v="0"/>
    <n v="141.1644"/>
  </r>
  <r>
    <n v="4620"/>
    <s v="CA-2014-145219"/>
    <d v="2014-12-25T00:00:00"/>
    <n v="2014"/>
    <n v="12"/>
    <x v="22"/>
    <x v="22"/>
    <d v="2014-12-26T00:00:00"/>
    <s v="First Class"/>
    <s v="RM-19675"/>
    <s v="Robert Marley"/>
    <s v="Home Office"/>
    <s v="United States"/>
    <x v="1"/>
    <x v="1"/>
    <x v="13"/>
    <x v="1"/>
    <s v="TEC-CO-10001449"/>
    <x v="2"/>
    <x v="16"/>
    <s v="Hewlett Packard LaserJet 3310 Copier"/>
    <n v="2879.9520000000002"/>
    <n v="6"/>
    <x v="2"/>
    <n v="0.2"/>
    <n v="1007.9831999999999"/>
  </r>
  <r>
    <n v="4621"/>
    <s v="CA-2014-145219"/>
    <d v="2014-12-25T00:00:00"/>
    <n v="2014"/>
    <n v="12"/>
    <x v="22"/>
    <x v="22"/>
    <d v="2014-12-26T00:00:00"/>
    <s v="First Class"/>
    <s v="RM-19675"/>
    <s v="Robert Marley"/>
    <s v="Home Office"/>
    <s v="United States"/>
    <x v="1"/>
    <x v="1"/>
    <x v="13"/>
    <x v="1"/>
    <s v="OFF-BI-10001670"/>
    <x v="1"/>
    <x v="8"/>
    <s v="Vinyl Sectional Post Binders"/>
    <n v="90.480000000000018"/>
    <n v="3"/>
    <x v="2"/>
    <n v="0.2"/>
    <n v="33.93"/>
  </r>
  <r>
    <n v="4622"/>
    <s v="CA-2012-161214"/>
    <d v="2012-10-05T00:00:00"/>
    <n v="2012"/>
    <n v="10"/>
    <x v="2"/>
    <x v="2"/>
    <d v="2012-10-08T00:00:00"/>
    <s v="Second Class"/>
    <s v="SF-20965"/>
    <s v="Sylvia Foulston"/>
    <s v="Corporate"/>
    <s v="United States"/>
    <x v="40"/>
    <x v="13"/>
    <x v="49"/>
    <x v="3"/>
    <s v="OFF-ST-10001328"/>
    <x v="1"/>
    <x v="4"/>
    <s v="Personal Filing Tote with Lid, Black/Gray"/>
    <n v="77.55"/>
    <n v="5"/>
    <x v="0"/>
    <n v="0"/>
    <n v="21.714000000000002"/>
  </r>
  <r>
    <n v="4623"/>
    <s v="CA-2014-147228"/>
    <d v="2014-09-10T00:00:00"/>
    <n v="2014"/>
    <n v="9"/>
    <x v="15"/>
    <x v="15"/>
    <d v="2014-09-15T00:00:00"/>
    <s v="Standard Class"/>
    <s v="SO-20335"/>
    <s v="Sean O'Donnell"/>
    <s v="Consumer"/>
    <s v="United States"/>
    <x v="29"/>
    <x v="18"/>
    <x v="84"/>
    <x v="0"/>
    <s v="OFF-SU-10001225"/>
    <x v="1"/>
    <x v="14"/>
    <s v="Staples"/>
    <n v="8.8320000000000007"/>
    <n v="3"/>
    <x v="2"/>
    <n v="0.2"/>
    <n v="-1.9872000000000005"/>
  </r>
  <r>
    <n v="4624"/>
    <s v="CA-2014-147228"/>
    <d v="2014-09-10T00:00:00"/>
    <n v="2014"/>
    <n v="9"/>
    <x v="15"/>
    <x v="15"/>
    <d v="2014-09-15T00:00:00"/>
    <s v="Standard Class"/>
    <s v="SO-20335"/>
    <s v="Sean O'Donnell"/>
    <s v="Consumer"/>
    <s v="United States"/>
    <x v="29"/>
    <x v="18"/>
    <x v="84"/>
    <x v="0"/>
    <s v="OFF-PA-10000357"/>
    <x v="1"/>
    <x v="10"/>
    <s v="Xerox 1888"/>
    <n v="177.536"/>
    <n v="4"/>
    <x v="2"/>
    <n v="0.2"/>
    <n v="62.137599999999992"/>
  </r>
  <r>
    <n v="4625"/>
    <s v="CA-2014-147228"/>
    <d v="2014-09-10T00:00:00"/>
    <n v="2014"/>
    <n v="9"/>
    <x v="15"/>
    <x v="15"/>
    <d v="2014-09-15T00:00:00"/>
    <s v="Standard Class"/>
    <s v="SO-20335"/>
    <s v="Sean O'Donnell"/>
    <s v="Consumer"/>
    <s v="United States"/>
    <x v="29"/>
    <x v="18"/>
    <x v="84"/>
    <x v="0"/>
    <s v="OFF-ST-10000046"/>
    <x v="1"/>
    <x v="4"/>
    <s v="Fellowes Super Stor/Drawer Files"/>
    <n v="258.48"/>
    <n v="2"/>
    <x v="2"/>
    <n v="0.2"/>
    <n v="-3.2309999999999945"/>
  </r>
  <r>
    <n v="4626"/>
    <s v="CA-2014-147228"/>
    <d v="2014-09-10T00:00:00"/>
    <n v="2014"/>
    <n v="9"/>
    <x v="15"/>
    <x v="15"/>
    <d v="2014-09-15T00:00:00"/>
    <s v="Standard Class"/>
    <s v="SO-20335"/>
    <s v="Sean O'Donnell"/>
    <s v="Consumer"/>
    <s v="United States"/>
    <x v="29"/>
    <x v="18"/>
    <x v="84"/>
    <x v="0"/>
    <s v="FUR-FU-10000023"/>
    <x v="0"/>
    <x v="5"/>
    <s v="Eldon Wave Desk Accessories"/>
    <n v="14.135999999999999"/>
    <n v="3"/>
    <x v="2"/>
    <n v="0.2"/>
    <n v="4.240800000000001"/>
  </r>
  <r>
    <n v="4627"/>
    <s v="CA-2013-101336"/>
    <d v="2013-11-14T00:00:00"/>
    <n v="2013"/>
    <n v="11"/>
    <x v="0"/>
    <x v="0"/>
    <d v="2013-11-19T00:00:00"/>
    <s v="Standard Class"/>
    <s v="CK-12760"/>
    <s v="Cyma Kinney"/>
    <s v="Corporate"/>
    <s v="United States"/>
    <x v="20"/>
    <x v="15"/>
    <x v="164"/>
    <x v="3"/>
    <s v="OFF-ST-10003455"/>
    <x v="1"/>
    <x v="4"/>
    <s v="Tenex File Box, Personal Filing Tote with Lid, Black"/>
    <n v="77.55"/>
    <n v="5"/>
    <x v="0"/>
    <n v="0"/>
    <n v="20.163000000000004"/>
  </r>
  <r>
    <n v="4628"/>
    <s v="CA-2013-101336"/>
    <d v="2013-11-14T00:00:00"/>
    <n v="2013"/>
    <n v="11"/>
    <x v="0"/>
    <x v="0"/>
    <d v="2013-11-19T00:00:00"/>
    <s v="Standard Class"/>
    <s v="CK-12760"/>
    <s v="Cyma Kinney"/>
    <s v="Corporate"/>
    <s v="United States"/>
    <x v="20"/>
    <x v="15"/>
    <x v="164"/>
    <x v="3"/>
    <s v="OFF-ST-10000876"/>
    <x v="1"/>
    <x v="4"/>
    <s v="Eldon Simplefile Box Office"/>
    <n v="24.88"/>
    <n v="2"/>
    <x v="0"/>
    <n v="0"/>
    <n v="6.9664000000000001"/>
  </r>
  <r>
    <n v="4629"/>
    <s v="CA-2013-101336"/>
    <d v="2013-11-14T00:00:00"/>
    <n v="2013"/>
    <n v="11"/>
    <x v="0"/>
    <x v="0"/>
    <d v="2013-11-19T00:00:00"/>
    <s v="Standard Class"/>
    <s v="CK-12760"/>
    <s v="Cyma Kinney"/>
    <s v="Corporate"/>
    <s v="United States"/>
    <x v="20"/>
    <x v="15"/>
    <x v="164"/>
    <x v="3"/>
    <s v="OFF-AR-10003582"/>
    <x v="1"/>
    <x v="6"/>
    <s v="Boston Electric Pencil Sharpener, Model 1818, Charcoal Black"/>
    <n v="140.75"/>
    <n v="5"/>
    <x v="0"/>
    <n v="0"/>
    <n v="39.410000000000011"/>
  </r>
  <r>
    <n v="4630"/>
    <s v="CA-2013-101336"/>
    <d v="2013-11-14T00:00:00"/>
    <n v="2013"/>
    <n v="11"/>
    <x v="0"/>
    <x v="0"/>
    <d v="2013-11-19T00:00:00"/>
    <s v="Standard Class"/>
    <s v="CK-12760"/>
    <s v="Cyma Kinney"/>
    <s v="Corporate"/>
    <s v="United States"/>
    <x v="20"/>
    <x v="15"/>
    <x v="164"/>
    <x v="3"/>
    <s v="OFF-ST-10004258"/>
    <x v="1"/>
    <x v="4"/>
    <s v="Portable Personal File Box"/>
    <n v="36.630000000000003"/>
    <n v="3"/>
    <x v="0"/>
    <n v="0"/>
    <n v="9.8901000000000039"/>
  </r>
  <r>
    <n v="4631"/>
    <s v="US-2012-126235"/>
    <d v="2012-10-15T00:00:00"/>
    <n v="2012"/>
    <n v="10"/>
    <x v="2"/>
    <x v="2"/>
    <d v="2012-10-15T00:00:00"/>
    <s v="Same Day"/>
    <s v="GA-14725"/>
    <s v="Guy Armstrong"/>
    <s v="Consumer"/>
    <s v="United States"/>
    <x v="340"/>
    <x v="12"/>
    <x v="502"/>
    <x v="2"/>
    <s v="FUR-FU-10000719"/>
    <x v="0"/>
    <x v="5"/>
    <s v="DAX Cubicle Frames, 8-1/2 x 11"/>
    <n v="17.14"/>
    <n v="2"/>
    <x v="0"/>
    <n v="0"/>
    <n v="6.1704000000000008"/>
  </r>
  <r>
    <n v="4632"/>
    <s v="CA-2014-168396"/>
    <d v="2014-08-04T00:00:00"/>
    <n v="2014"/>
    <n v="8"/>
    <x v="43"/>
    <x v="43"/>
    <d v="2014-08-09T00:00:00"/>
    <s v="Second Class"/>
    <s v="BD-11725"/>
    <s v="Bruce Degenhardt"/>
    <s v="Consumer"/>
    <s v="United States"/>
    <x v="8"/>
    <x v="1"/>
    <x v="34"/>
    <x v="1"/>
    <s v="OFF-LA-10001297"/>
    <x v="1"/>
    <x v="2"/>
    <s v="Avery 473"/>
    <n v="51.75"/>
    <n v="5"/>
    <x v="0"/>
    <n v="0"/>
    <n v="24.84"/>
  </r>
  <r>
    <n v="4633"/>
    <s v="CA-2014-168396"/>
    <d v="2014-08-04T00:00:00"/>
    <n v="2014"/>
    <n v="8"/>
    <x v="43"/>
    <x v="43"/>
    <d v="2014-08-09T00:00:00"/>
    <s v="Second Class"/>
    <s v="BD-11725"/>
    <s v="Bruce Degenhardt"/>
    <s v="Consumer"/>
    <s v="United States"/>
    <x v="8"/>
    <x v="1"/>
    <x v="34"/>
    <x v="1"/>
    <s v="FUR-FU-10000723"/>
    <x v="0"/>
    <x v="5"/>
    <s v="Deflect-o EconoMat Studded, No Bevel Mat for Low Pile Carpeting"/>
    <n v="123.96000000000001"/>
    <n v="3"/>
    <x v="0"/>
    <n v="0"/>
    <n v="11.156400000000005"/>
  </r>
  <r>
    <n v="4634"/>
    <s v="CA-2012-130456"/>
    <d v="2012-08-21T00:00:00"/>
    <n v="2012"/>
    <n v="8"/>
    <x v="37"/>
    <x v="37"/>
    <d v="2012-08-26T00:00:00"/>
    <s v="Standard Class"/>
    <s v="DS-13180"/>
    <s v="David Smith"/>
    <s v="Corporate"/>
    <s v="United States"/>
    <x v="8"/>
    <x v="1"/>
    <x v="34"/>
    <x v="1"/>
    <s v="FUR-BO-10003893"/>
    <x v="0"/>
    <x v="0"/>
    <s v="Sauder Camden County Collection Library"/>
    <n v="586.39800000000002"/>
    <n v="6"/>
    <x v="11"/>
    <n v="0.15"/>
    <n v="34.493999999999971"/>
  </r>
  <r>
    <n v="4635"/>
    <s v="CA-2012-130456"/>
    <d v="2012-08-21T00:00:00"/>
    <n v="2012"/>
    <n v="8"/>
    <x v="37"/>
    <x v="37"/>
    <d v="2012-08-26T00:00:00"/>
    <s v="Standard Class"/>
    <s v="DS-13180"/>
    <s v="David Smith"/>
    <s v="Corporate"/>
    <s v="United States"/>
    <x v="8"/>
    <x v="1"/>
    <x v="34"/>
    <x v="1"/>
    <s v="OFF-ST-10000736"/>
    <x v="1"/>
    <x v="4"/>
    <s v="Carina Double Wide Media Storage Towers in Natural &amp; Black"/>
    <n v="80.98"/>
    <n v="1"/>
    <x v="0"/>
    <n v="0"/>
    <n v="3.2391999999999967"/>
  </r>
  <r>
    <n v="4636"/>
    <s v="CA-2014-116288"/>
    <d v="2014-03-13T00:00:00"/>
    <n v="2014"/>
    <n v="3"/>
    <x v="42"/>
    <x v="42"/>
    <d v="2014-03-18T00:00:00"/>
    <s v="Standard Class"/>
    <s v="BS-11380"/>
    <s v="Bill Stewart"/>
    <s v="Corporate"/>
    <s v="United States"/>
    <x v="8"/>
    <x v="1"/>
    <x v="34"/>
    <x v="1"/>
    <s v="OFF-ST-10000736"/>
    <x v="1"/>
    <x v="4"/>
    <s v="Carina Double Wide Media Storage Towers in Natural &amp; Black"/>
    <n v="242.94"/>
    <n v="3"/>
    <x v="0"/>
    <n v="0"/>
    <n v="9.7175999999999902"/>
  </r>
  <r>
    <n v="4637"/>
    <s v="CA-2014-168228"/>
    <d v="2014-04-28T00:00:00"/>
    <n v="2014"/>
    <n v="4"/>
    <x v="4"/>
    <x v="4"/>
    <d v="2014-04-30T00:00:00"/>
    <s v="First Class"/>
    <s v="AP-10915"/>
    <s v="Arthur Prichep"/>
    <s v="Consumer"/>
    <s v="United States"/>
    <x v="1"/>
    <x v="1"/>
    <x v="62"/>
    <x v="1"/>
    <s v="OFF-AR-10003373"/>
    <x v="1"/>
    <x v="6"/>
    <s v="Boston School Pro Electric Pencil Sharpener, 1670"/>
    <n v="123.92"/>
    <n v="4"/>
    <x v="0"/>
    <n v="0"/>
    <n v="33.458399999999997"/>
  </r>
  <r>
    <n v="4638"/>
    <s v="CA-2014-168228"/>
    <d v="2014-04-28T00:00:00"/>
    <n v="2014"/>
    <n v="4"/>
    <x v="4"/>
    <x v="4"/>
    <d v="2014-04-30T00:00:00"/>
    <s v="First Class"/>
    <s v="AP-10915"/>
    <s v="Arthur Prichep"/>
    <s v="Consumer"/>
    <s v="United States"/>
    <x v="1"/>
    <x v="1"/>
    <x v="62"/>
    <x v="1"/>
    <s v="OFF-AR-10000390"/>
    <x v="1"/>
    <x v="6"/>
    <s v="Newell Chalk Holder"/>
    <n v="12.39"/>
    <n v="3"/>
    <x v="0"/>
    <n v="0"/>
    <n v="5.6993999999999998"/>
  </r>
  <r>
    <n v="4639"/>
    <s v="CA-2014-168228"/>
    <d v="2014-04-28T00:00:00"/>
    <n v="2014"/>
    <n v="4"/>
    <x v="4"/>
    <x v="4"/>
    <d v="2014-04-30T00:00:00"/>
    <s v="First Class"/>
    <s v="AP-10915"/>
    <s v="Arthur Prichep"/>
    <s v="Consumer"/>
    <s v="United States"/>
    <x v="1"/>
    <x v="1"/>
    <x v="62"/>
    <x v="1"/>
    <s v="OFF-AR-10001725"/>
    <x v="1"/>
    <x v="6"/>
    <s v="Boston Home &amp; Office Model 2000 Electric Pencil Sharpeners"/>
    <n v="47.3"/>
    <n v="2"/>
    <x v="0"/>
    <n v="0"/>
    <n v="12.298000000000002"/>
  </r>
  <r>
    <n v="4640"/>
    <s v="CA-2013-102162"/>
    <d v="2013-09-12T00:00:00"/>
    <n v="2013"/>
    <n v="9"/>
    <x v="21"/>
    <x v="21"/>
    <d v="2013-09-17T00:00:00"/>
    <s v="Standard Class"/>
    <s v="JF-15565"/>
    <s v="Jill Fjeld"/>
    <s v="Consumer"/>
    <s v="United States"/>
    <x v="311"/>
    <x v="17"/>
    <x v="388"/>
    <x v="0"/>
    <s v="TEC-CO-10001943"/>
    <x v="2"/>
    <x v="16"/>
    <s v="Canon PC-428 Personal Copier"/>
    <n v="1599.92"/>
    <n v="8"/>
    <x v="0"/>
    <n v="0"/>
    <n v="751.9624"/>
  </r>
  <r>
    <n v="4641"/>
    <s v="CA-2013-102162"/>
    <d v="2013-09-12T00:00:00"/>
    <n v="2013"/>
    <n v="9"/>
    <x v="21"/>
    <x v="21"/>
    <d v="2013-09-17T00:00:00"/>
    <s v="Standard Class"/>
    <s v="JF-15565"/>
    <s v="Jill Fjeld"/>
    <s v="Consumer"/>
    <s v="United States"/>
    <x v="311"/>
    <x v="17"/>
    <x v="388"/>
    <x v="0"/>
    <s v="OFF-EN-10002312"/>
    <x v="1"/>
    <x v="12"/>
    <s v="#10 Self-Seal White Envelopes"/>
    <n v="11.09"/>
    <n v="1"/>
    <x v="0"/>
    <n v="0"/>
    <n v="5.4340999999999999"/>
  </r>
  <r>
    <n v="4642"/>
    <s v="CA-2014-130141"/>
    <d v="2014-10-23T00:00:00"/>
    <n v="2014"/>
    <n v="10"/>
    <x v="13"/>
    <x v="13"/>
    <d v="2014-10-25T00:00:00"/>
    <s v="Second Class"/>
    <s v="HA-14905"/>
    <s v="Helen Abelman"/>
    <s v="Consumer"/>
    <s v="United States"/>
    <x v="299"/>
    <x v="22"/>
    <x v="375"/>
    <x v="1"/>
    <s v="OFF-BI-10000831"/>
    <x v="1"/>
    <x v="8"/>
    <s v="Storex Flexible Poly Binders with Double Pockets"/>
    <n v="3.1680000000000006"/>
    <n v="4"/>
    <x v="6"/>
    <n v="0.7"/>
    <n v="-2.5343999999999998"/>
  </r>
  <r>
    <n v="4643"/>
    <s v="CA-2014-130141"/>
    <d v="2014-10-23T00:00:00"/>
    <n v="2014"/>
    <n v="10"/>
    <x v="13"/>
    <x v="13"/>
    <d v="2014-10-25T00:00:00"/>
    <s v="Second Class"/>
    <s v="HA-14905"/>
    <s v="Helen Abelman"/>
    <s v="Consumer"/>
    <s v="United States"/>
    <x v="299"/>
    <x v="22"/>
    <x v="375"/>
    <x v="1"/>
    <s v="FUR-CH-10000749"/>
    <x v="0"/>
    <x v="1"/>
    <s v="Office Star - Ergonomic Mid Back Chair with 2-Way Adjustable Arms"/>
    <n v="579.13599999999997"/>
    <n v="4"/>
    <x v="2"/>
    <n v="0.2"/>
    <n v="-28.95679999999993"/>
  </r>
  <r>
    <n v="4644"/>
    <s v="CA-2012-147501"/>
    <d v="2012-08-02T00:00:00"/>
    <n v="2012"/>
    <n v="8"/>
    <x v="37"/>
    <x v="37"/>
    <d v="2012-08-06T00:00:00"/>
    <s v="Standard Class"/>
    <s v="Co-12640"/>
    <s v="Corey-Lock"/>
    <s v="Consumer"/>
    <s v="United States"/>
    <x v="4"/>
    <x v="4"/>
    <x v="59"/>
    <x v="1"/>
    <s v="OFF-BI-10002003"/>
    <x v="1"/>
    <x v="8"/>
    <s v="Ibico Presentation Index for Binding Systems"/>
    <n v="6.3680000000000003"/>
    <n v="2"/>
    <x v="2"/>
    <n v="0.2"/>
    <n v="2.1492"/>
  </r>
  <r>
    <n v="4645"/>
    <s v="CA-2012-147501"/>
    <d v="2012-08-02T00:00:00"/>
    <n v="2012"/>
    <n v="8"/>
    <x v="37"/>
    <x v="37"/>
    <d v="2012-08-06T00:00:00"/>
    <s v="Standard Class"/>
    <s v="Co-12640"/>
    <s v="Corey-Lock"/>
    <s v="Consumer"/>
    <s v="United States"/>
    <x v="4"/>
    <x v="4"/>
    <x v="59"/>
    <x v="1"/>
    <s v="TEC-MA-10001972"/>
    <x v="2"/>
    <x v="15"/>
    <s v="Okidata C331dn Printer"/>
    <n v="558.4"/>
    <n v="2"/>
    <x v="2"/>
    <n v="0.2"/>
    <n v="41.880000000000024"/>
  </r>
  <r>
    <n v="4646"/>
    <s v="CA-2013-143910"/>
    <d v="2013-08-13T00:00:00"/>
    <n v="2013"/>
    <n v="8"/>
    <x v="28"/>
    <x v="28"/>
    <d v="2013-08-17T00:00:00"/>
    <s v="Standard Class"/>
    <s v="BC-11125"/>
    <s v="Becky Castell"/>
    <s v="Home Office"/>
    <s v="United States"/>
    <x v="20"/>
    <x v="15"/>
    <x v="164"/>
    <x v="3"/>
    <s v="FUR-CH-10000225"/>
    <x v="0"/>
    <x v="1"/>
    <s v="Global Geo Office Task Chair, Gray"/>
    <n v="145.76400000000001"/>
    <n v="2"/>
    <x v="9"/>
    <n v="0.1"/>
    <n v="-8.0980000000000167"/>
  </r>
  <r>
    <n v="4647"/>
    <s v="CA-2011-146885"/>
    <d v="2011-05-30T00:00:00"/>
    <n v="2011"/>
    <n v="5"/>
    <x v="8"/>
    <x v="8"/>
    <d v="2011-06-05T00:00:00"/>
    <s v="Standard Class"/>
    <s v="EB-13840"/>
    <s v="Ellis Ballard"/>
    <s v="Corporate"/>
    <s v="United States"/>
    <x v="102"/>
    <x v="17"/>
    <x v="195"/>
    <x v="0"/>
    <s v="OFF-PA-10001622"/>
    <x v="1"/>
    <x v="10"/>
    <s v="Ampad Poly Cover Wirebound Steno Book, 6&quot; x 9&quot; Assorted Colors, Gregg Ruled"/>
    <n v="13.620000000000001"/>
    <n v="3"/>
    <x v="0"/>
    <n v="0"/>
    <n v="6.1289999999999996"/>
  </r>
  <r>
    <n v="4648"/>
    <s v="CA-2013-139556"/>
    <d v="2013-04-27T00:00:00"/>
    <n v="2013"/>
    <n v="4"/>
    <x v="25"/>
    <x v="25"/>
    <d v="2013-05-02T00:00:00"/>
    <s v="Standard Class"/>
    <s v="DB-13360"/>
    <s v="Dennis Bolton"/>
    <s v="Home Office"/>
    <s v="United States"/>
    <x v="20"/>
    <x v="15"/>
    <x v="29"/>
    <x v="3"/>
    <s v="FUR-CH-10004983"/>
    <x v="0"/>
    <x v="1"/>
    <s v="Office Star - Mid Back Dual function Ergonomic High Back Chair with 2-Way Adjustable Arms"/>
    <n v="434.64600000000002"/>
    <n v="3"/>
    <x v="9"/>
    <n v="0.1"/>
    <n v="62.782199999999975"/>
  </r>
  <r>
    <n v="4649"/>
    <s v="CA-2014-129357"/>
    <d v="2014-05-15T00:00:00"/>
    <n v="2014"/>
    <n v="5"/>
    <x v="24"/>
    <x v="24"/>
    <d v="2014-05-20T00:00:00"/>
    <s v="Standard Class"/>
    <s v="KB-16585"/>
    <s v="Ken Black"/>
    <s v="Corporate"/>
    <s v="United States"/>
    <x v="4"/>
    <x v="4"/>
    <x v="5"/>
    <x v="1"/>
    <s v="OFF-PA-10003228"/>
    <x v="1"/>
    <x v="10"/>
    <s v="Xerox 1917"/>
    <n v="440.18999999999994"/>
    <n v="9"/>
    <x v="0"/>
    <n v="0"/>
    <n v="206.88929999999996"/>
  </r>
  <r>
    <n v="4650"/>
    <s v="CA-2014-129357"/>
    <d v="2014-05-15T00:00:00"/>
    <n v="2014"/>
    <n v="5"/>
    <x v="24"/>
    <x v="24"/>
    <d v="2014-05-20T00:00:00"/>
    <s v="Standard Class"/>
    <s v="KB-16585"/>
    <s v="Ken Black"/>
    <s v="Corporate"/>
    <s v="United States"/>
    <x v="4"/>
    <x v="4"/>
    <x v="5"/>
    <x v="1"/>
    <s v="OFF-SU-10004498"/>
    <x v="1"/>
    <x v="14"/>
    <s v="Martin-Yale Premier Letter Opener"/>
    <n v="64.400000000000006"/>
    <n v="5"/>
    <x v="0"/>
    <n v="0"/>
    <n v="1.9320000000000004"/>
  </r>
  <r>
    <n v="4651"/>
    <s v="CA-2014-150987"/>
    <d v="2014-04-09T00:00:00"/>
    <n v="2014"/>
    <n v="4"/>
    <x v="4"/>
    <x v="4"/>
    <d v="2014-04-13T00:00:00"/>
    <s v="Standard Class"/>
    <s v="AH-10120"/>
    <s v="Adrian Hane"/>
    <s v="Home Office"/>
    <s v="United States"/>
    <x v="8"/>
    <x v="1"/>
    <x v="94"/>
    <x v="1"/>
    <s v="OFF-PA-10001878"/>
    <x v="1"/>
    <x v="10"/>
    <s v="Xerox 1891"/>
    <n v="244.54999999999998"/>
    <n v="5"/>
    <x v="0"/>
    <n v="0"/>
    <n v="114.93849999999998"/>
  </r>
  <r>
    <n v="4652"/>
    <s v="CA-2014-150987"/>
    <d v="2014-04-09T00:00:00"/>
    <n v="2014"/>
    <n v="4"/>
    <x v="4"/>
    <x v="4"/>
    <d v="2014-04-13T00:00:00"/>
    <s v="Standard Class"/>
    <s v="AH-10120"/>
    <s v="Adrian Hane"/>
    <s v="Home Office"/>
    <s v="United States"/>
    <x v="8"/>
    <x v="1"/>
    <x v="94"/>
    <x v="1"/>
    <s v="OFF-PA-10002923"/>
    <x v="1"/>
    <x v="10"/>
    <s v="Xerox 1942"/>
    <n v="195.76"/>
    <n v="4"/>
    <x v="0"/>
    <n v="0"/>
    <n v="97.88"/>
  </r>
  <r>
    <n v="4653"/>
    <s v="CA-2014-132647"/>
    <d v="2014-02-18T00:00:00"/>
    <n v="2014"/>
    <n v="2"/>
    <x v="31"/>
    <x v="31"/>
    <d v="2014-02-24T00:00:00"/>
    <s v="Standard Class"/>
    <s v="GH-14410"/>
    <s v="Gary Hansen"/>
    <s v="Home Office"/>
    <s v="United States"/>
    <x v="275"/>
    <x v="30"/>
    <x v="346"/>
    <x v="3"/>
    <s v="OFF-PA-10001838"/>
    <x v="1"/>
    <x v="10"/>
    <s v="Adams Telephone Message Book W/Dividers/Space For Phone Numbers, 5 1/4&quot;X8 1/2&quot;, 300/Messages"/>
    <n v="11.76"/>
    <n v="2"/>
    <x v="0"/>
    <n v="0"/>
    <n v="5.7623999999999995"/>
  </r>
  <r>
    <n v="4654"/>
    <s v="CA-2014-132647"/>
    <d v="2014-02-18T00:00:00"/>
    <n v="2014"/>
    <n v="2"/>
    <x v="31"/>
    <x v="31"/>
    <d v="2014-02-24T00:00:00"/>
    <s v="Standard Class"/>
    <s v="GH-14410"/>
    <s v="Gary Hansen"/>
    <s v="Home Office"/>
    <s v="United States"/>
    <x v="275"/>
    <x v="30"/>
    <x v="346"/>
    <x v="3"/>
    <s v="OFF-ST-10003123"/>
    <x v="1"/>
    <x v="4"/>
    <s v="Fellowes Bases and Tops For Staxonsteel/High-Stak Systems"/>
    <n v="166.45"/>
    <n v="5"/>
    <x v="0"/>
    <n v="0"/>
    <n v="39.947999999999993"/>
  </r>
  <r>
    <n v="4655"/>
    <s v="CA-2014-159107"/>
    <d v="2014-06-25T00:00:00"/>
    <n v="2014"/>
    <n v="6"/>
    <x v="27"/>
    <x v="27"/>
    <d v="2014-06-27T00:00:00"/>
    <s v="Second Class"/>
    <s v="KT-16480"/>
    <s v="Kean Thornton"/>
    <s v="Consumer"/>
    <s v="United States"/>
    <x v="8"/>
    <x v="1"/>
    <x v="94"/>
    <x v="1"/>
    <s v="OFF-FA-10001332"/>
    <x v="1"/>
    <x v="13"/>
    <s v="Acco Banker's Clasps, 5 3/4&quot;-Long"/>
    <n v="2.88"/>
    <n v="1"/>
    <x v="0"/>
    <n v="0"/>
    <n v="1.3535999999999999"/>
  </r>
  <r>
    <n v="4656"/>
    <s v="CA-2011-160738"/>
    <d v="2011-05-05T00:00:00"/>
    <n v="2011"/>
    <n v="5"/>
    <x v="8"/>
    <x v="8"/>
    <d v="2011-05-10T00:00:00"/>
    <s v="Standard Class"/>
    <s v="KH-16330"/>
    <s v="Katharine Harms"/>
    <s v="Corporate"/>
    <s v="United States"/>
    <x v="210"/>
    <x v="10"/>
    <x v="481"/>
    <x v="2"/>
    <s v="OFF-ST-10003442"/>
    <x v="1"/>
    <x v="4"/>
    <s v="Eldon Portable Mobile Manager"/>
    <n v="45.248000000000005"/>
    <n v="2"/>
    <x v="2"/>
    <n v="0.2"/>
    <n v="3.9591999999999992"/>
  </r>
  <r>
    <n v="4657"/>
    <s v="CA-2012-112130"/>
    <d v="2012-05-03T00:00:00"/>
    <n v="2012"/>
    <n v="5"/>
    <x v="33"/>
    <x v="33"/>
    <d v="2012-05-07T00:00:00"/>
    <s v="Standard Class"/>
    <s v="SV-20785"/>
    <s v="Stewart Visinsky"/>
    <s v="Consumer"/>
    <s v="United States"/>
    <x v="10"/>
    <x v="9"/>
    <x v="11"/>
    <x v="3"/>
    <s v="OFF-AR-10001468"/>
    <x v="1"/>
    <x v="6"/>
    <s v="Sanford Prismacolor Professional Thick Lead Art Pencils, 36-Color Set"/>
    <n v="59.903999999999996"/>
    <n v="2"/>
    <x v="2"/>
    <n v="0.2"/>
    <n v="14.227200000000003"/>
  </r>
  <r>
    <n v="4658"/>
    <s v="CA-2012-112130"/>
    <d v="2012-05-03T00:00:00"/>
    <n v="2012"/>
    <n v="5"/>
    <x v="33"/>
    <x v="33"/>
    <d v="2012-05-07T00:00:00"/>
    <s v="Standard Class"/>
    <s v="SV-20785"/>
    <s v="Stewart Visinsky"/>
    <s v="Consumer"/>
    <s v="United States"/>
    <x v="10"/>
    <x v="9"/>
    <x v="11"/>
    <x v="3"/>
    <s v="OFF-AP-10003266"/>
    <x v="1"/>
    <x v="9"/>
    <s v="Holmes Replacement Filter for HEPA Air Cleaner, Large Room"/>
    <n v="23.696000000000002"/>
    <n v="2"/>
    <x v="2"/>
    <n v="0.2"/>
    <n v="6.5164"/>
  </r>
  <r>
    <n v="4659"/>
    <s v="CA-2012-112130"/>
    <d v="2012-05-03T00:00:00"/>
    <n v="2012"/>
    <n v="5"/>
    <x v="33"/>
    <x v="33"/>
    <d v="2012-05-07T00:00:00"/>
    <s v="Standard Class"/>
    <s v="SV-20785"/>
    <s v="Stewart Visinsky"/>
    <s v="Consumer"/>
    <s v="United States"/>
    <x v="10"/>
    <x v="9"/>
    <x v="11"/>
    <x v="3"/>
    <s v="OFF-PA-10002230"/>
    <x v="1"/>
    <x v="10"/>
    <s v="Xerox 1897"/>
    <n v="7.9680000000000009"/>
    <n v="2"/>
    <x v="2"/>
    <n v="0.2"/>
    <n v="2.8884000000000007"/>
  </r>
  <r>
    <n v="4660"/>
    <s v="CA-2012-112130"/>
    <d v="2012-05-03T00:00:00"/>
    <n v="2012"/>
    <n v="5"/>
    <x v="33"/>
    <x v="33"/>
    <d v="2012-05-07T00:00:00"/>
    <s v="Standard Class"/>
    <s v="SV-20785"/>
    <s v="Stewart Visinsky"/>
    <s v="Consumer"/>
    <s v="United States"/>
    <x v="10"/>
    <x v="9"/>
    <x v="11"/>
    <x v="3"/>
    <s v="OFF-AP-10003622"/>
    <x v="1"/>
    <x v="9"/>
    <s v="Bravo II Megaboss 12-Amp Hard Body Upright, Replacement Belts, 2 Belts per Pack"/>
    <n v="18.2"/>
    <n v="7"/>
    <x v="2"/>
    <n v="0.2"/>
    <n v="2.0474999999999994"/>
  </r>
  <r>
    <n v="4661"/>
    <s v="CA-2012-112130"/>
    <d v="2012-05-03T00:00:00"/>
    <n v="2012"/>
    <n v="5"/>
    <x v="33"/>
    <x v="33"/>
    <d v="2012-05-07T00:00:00"/>
    <s v="Standard Class"/>
    <s v="SV-20785"/>
    <s v="Stewart Visinsky"/>
    <s v="Consumer"/>
    <s v="United States"/>
    <x v="10"/>
    <x v="9"/>
    <x v="11"/>
    <x v="3"/>
    <s v="TEC-AC-10001542"/>
    <x v="2"/>
    <x v="11"/>
    <s v="SanDisk Cruzer 16 GB USB Flash Drive"/>
    <n v="27.552000000000003"/>
    <n v="3"/>
    <x v="2"/>
    <n v="0.2"/>
    <n v="-0.3444000000000047"/>
  </r>
  <r>
    <n v="4662"/>
    <s v="CA-2012-112130"/>
    <d v="2012-05-03T00:00:00"/>
    <n v="2012"/>
    <n v="5"/>
    <x v="33"/>
    <x v="33"/>
    <d v="2012-05-07T00:00:00"/>
    <s v="Standard Class"/>
    <s v="SV-20785"/>
    <s v="Stewart Visinsky"/>
    <s v="Consumer"/>
    <s v="United States"/>
    <x v="10"/>
    <x v="9"/>
    <x v="11"/>
    <x v="3"/>
    <s v="FUR-CH-10002965"/>
    <x v="0"/>
    <x v="1"/>
    <s v="Global Leather Highback Executive Chair with Pneumatic Height Adjustment, Black"/>
    <n v="844.11599999999987"/>
    <n v="6"/>
    <x v="4"/>
    <n v="0.3"/>
    <n v="-36.176400000000001"/>
  </r>
  <r>
    <n v="4663"/>
    <s v="CA-2012-112130"/>
    <d v="2012-05-03T00:00:00"/>
    <n v="2012"/>
    <n v="5"/>
    <x v="33"/>
    <x v="33"/>
    <d v="2012-05-07T00:00:00"/>
    <s v="Standard Class"/>
    <s v="SV-20785"/>
    <s v="Stewart Visinsky"/>
    <s v="Consumer"/>
    <s v="United States"/>
    <x v="10"/>
    <x v="9"/>
    <x v="11"/>
    <x v="3"/>
    <s v="OFF-ST-10000563"/>
    <x v="1"/>
    <x v="4"/>
    <s v="Fellowes Bankers Box Stor/Drawer Steel Plus"/>
    <n v="76.75200000000001"/>
    <n v="3"/>
    <x v="2"/>
    <n v="0.2"/>
    <n v="-9.5940000000000012"/>
  </r>
  <r>
    <n v="4664"/>
    <s v="CA-2013-111409"/>
    <d v="2013-09-19T00:00:00"/>
    <n v="2013"/>
    <n v="9"/>
    <x v="21"/>
    <x v="21"/>
    <d v="2013-09-23T00:00:00"/>
    <s v="Standard Class"/>
    <s v="PO-18850"/>
    <s v="Patrick O'Brill"/>
    <s v="Consumer"/>
    <s v="United States"/>
    <x v="108"/>
    <x v="2"/>
    <x v="133"/>
    <x v="0"/>
    <s v="OFF-LA-10002787"/>
    <x v="1"/>
    <x v="2"/>
    <s v="Avery 480"/>
    <n v="3"/>
    <n v="1"/>
    <x v="2"/>
    <n v="0.2"/>
    <n v="1.0499999999999998"/>
  </r>
  <r>
    <n v="4665"/>
    <s v="CA-2013-116232"/>
    <d v="2013-09-23T00:00:00"/>
    <n v="2013"/>
    <n v="9"/>
    <x v="21"/>
    <x v="21"/>
    <d v="2013-09-27T00:00:00"/>
    <s v="Standard Class"/>
    <s v="AC-10450"/>
    <s v="Amy Cox"/>
    <s v="Consumer"/>
    <s v="United States"/>
    <x v="95"/>
    <x v="2"/>
    <x v="118"/>
    <x v="0"/>
    <s v="OFF-BI-10004022"/>
    <x v="1"/>
    <x v="8"/>
    <s v="Acco Suede Grain Vinyl Round Ring Binder"/>
    <n v="7.5060000000000002"/>
    <n v="9"/>
    <x v="6"/>
    <n v="0.7"/>
    <n v="-6.0047999999999977"/>
  </r>
  <r>
    <n v="4666"/>
    <s v="CA-2013-116232"/>
    <d v="2013-09-23T00:00:00"/>
    <n v="2013"/>
    <n v="9"/>
    <x v="21"/>
    <x v="21"/>
    <d v="2013-09-27T00:00:00"/>
    <s v="Standard Class"/>
    <s v="AC-10450"/>
    <s v="Amy Cox"/>
    <s v="Consumer"/>
    <s v="United States"/>
    <x v="95"/>
    <x v="2"/>
    <x v="118"/>
    <x v="0"/>
    <s v="OFF-LA-10001158"/>
    <x v="1"/>
    <x v="2"/>
    <s v="Avery Address/Shipping Labels for Typewriters, 4&quot; x 2&quot;"/>
    <n v="16.559999999999999"/>
    <n v="2"/>
    <x v="2"/>
    <n v="0.2"/>
    <n v="5.7960000000000003"/>
  </r>
  <r>
    <n v="4667"/>
    <s v="CA-2013-116547"/>
    <d v="2013-01-10T00:00:00"/>
    <n v="2013"/>
    <n v="1"/>
    <x v="12"/>
    <x v="12"/>
    <d v="2013-01-17T00:00:00"/>
    <s v="Standard Class"/>
    <s v="KB-16585"/>
    <s v="Ken Black"/>
    <s v="Corporate"/>
    <s v="United States"/>
    <x v="4"/>
    <x v="4"/>
    <x v="60"/>
    <x v="1"/>
    <s v="FUR-FU-10000076"/>
    <x v="0"/>
    <x v="5"/>
    <s v="24-Hour Round Wall Clock"/>
    <n v="79.92"/>
    <n v="4"/>
    <x v="0"/>
    <n v="0"/>
    <n v="34.365600000000008"/>
  </r>
  <r>
    <n v="4668"/>
    <s v="CA-2013-116547"/>
    <d v="2013-01-10T00:00:00"/>
    <n v="2013"/>
    <n v="1"/>
    <x v="12"/>
    <x v="12"/>
    <d v="2013-01-17T00:00:00"/>
    <s v="Standard Class"/>
    <s v="KB-16585"/>
    <s v="Ken Black"/>
    <s v="Corporate"/>
    <s v="United States"/>
    <x v="4"/>
    <x v="4"/>
    <x v="60"/>
    <x v="1"/>
    <s v="TEC-AC-10002335"/>
    <x v="2"/>
    <x v="11"/>
    <s v="Logitech Media Keyboard K200"/>
    <n v="69.98"/>
    <n v="2"/>
    <x v="0"/>
    <n v="0"/>
    <n v="13.296199999999999"/>
  </r>
  <r>
    <n v="4669"/>
    <s v="US-2014-133200"/>
    <d v="2014-05-07T00:00:00"/>
    <n v="2014"/>
    <n v="5"/>
    <x v="24"/>
    <x v="24"/>
    <d v="2014-05-12T00:00:00"/>
    <s v="Standard Class"/>
    <s v="DB-13555"/>
    <s v="Dorothy Badders"/>
    <s v="Corporate"/>
    <s v="United States"/>
    <x v="5"/>
    <x v="5"/>
    <x v="6"/>
    <x v="2"/>
    <s v="OFF-BI-10002827"/>
    <x v="1"/>
    <x v="8"/>
    <s v="Avery Durable Poly Binders"/>
    <n v="11.059999999999999"/>
    <n v="10"/>
    <x v="3"/>
    <n v="0.8"/>
    <n v="-18.802"/>
  </r>
  <r>
    <n v="4670"/>
    <s v="US-2014-133200"/>
    <d v="2014-05-07T00:00:00"/>
    <n v="2014"/>
    <n v="5"/>
    <x v="24"/>
    <x v="24"/>
    <d v="2014-05-12T00:00:00"/>
    <s v="Standard Class"/>
    <s v="DB-13555"/>
    <s v="Dorothy Badders"/>
    <s v="Corporate"/>
    <s v="United States"/>
    <x v="5"/>
    <x v="5"/>
    <x v="6"/>
    <x v="2"/>
    <s v="FUR-BO-10001601"/>
    <x v="0"/>
    <x v="0"/>
    <s v="Sauder Mission Library with Doors, Fruitwood Finish"/>
    <n v="623.46479999999997"/>
    <n v="7"/>
    <x v="8"/>
    <n v="0.32"/>
    <n v="-119.19180000000006"/>
  </r>
  <r>
    <n v="4671"/>
    <s v="US-2014-133200"/>
    <d v="2014-05-07T00:00:00"/>
    <n v="2014"/>
    <n v="5"/>
    <x v="24"/>
    <x v="24"/>
    <d v="2014-05-12T00:00:00"/>
    <s v="Standard Class"/>
    <s v="DB-13555"/>
    <s v="Dorothy Badders"/>
    <s v="Corporate"/>
    <s v="United States"/>
    <x v="5"/>
    <x v="5"/>
    <x v="6"/>
    <x v="2"/>
    <s v="OFF-ST-10001932"/>
    <x v="1"/>
    <x v="4"/>
    <s v="Fellowes Staxonsteel Drawer Files"/>
    <n v="772.68000000000006"/>
    <n v="5"/>
    <x v="2"/>
    <n v="0.2"/>
    <n v="-57.950999999999993"/>
  </r>
  <r>
    <n v="4672"/>
    <s v="CA-2013-133550"/>
    <d v="2013-08-01T00:00:00"/>
    <n v="2013"/>
    <n v="8"/>
    <x v="28"/>
    <x v="28"/>
    <d v="2013-08-07T00:00:00"/>
    <s v="Standard Class"/>
    <s v="KL-16645"/>
    <s v="Ken Lonsdale"/>
    <s v="Consumer"/>
    <s v="United States"/>
    <x v="66"/>
    <x v="12"/>
    <x v="185"/>
    <x v="2"/>
    <s v="OFF-AP-10001005"/>
    <x v="1"/>
    <x v="9"/>
    <s v="Honeywell Quietcare HEPA Air Cleaner"/>
    <n v="283.14000000000004"/>
    <n v="4"/>
    <x v="9"/>
    <n v="0.1"/>
    <n v="72.357999999999976"/>
  </r>
  <r>
    <n v="4673"/>
    <s v="CA-2013-133550"/>
    <d v="2013-08-01T00:00:00"/>
    <n v="2013"/>
    <n v="8"/>
    <x v="28"/>
    <x v="28"/>
    <d v="2013-08-07T00:00:00"/>
    <s v="Standard Class"/>
    <s v="KL-16645"/>
    <s v="Ken Lonsdale"/>
    <s v="Consumer"/>
    <s v="United States"/>
    <x v="66"/>
    <x v="12"/>
    <x v="185"/>
    <x v="2"/>
    <s v="TEC-PH-10004042"/>
    <x v="2"/>
    <x v="7"/>
    <s v="ClearOne Communications CHAT 70 OC Speaker Phone"/>
    <n v="635.96"/>
    <n v="4"/>
    <x v="0"/>
    <n v="0"/>
    <n v="165.34960000000001"/>
  </r>
  <r>
    <n v="4674"/>
    <s v="CA-2013-133550"/>
    <d v="2013-08-01T00:00:00"/>
    <n v="2013"/>
    <n v="8"/>
    <x v="28"/>
    <x v="28"/>
    <d v="2013-08-07T00:00:00"/>
    <s v="Standard Class"/>
    <s v="KL-16645"/>
    <s v="Ken Lonsdale"/>
    <s v="Consumer"/>
    <s v="United States"/>
    <x v="66"/>
    <x v="12"/>
    <x v="185"/>
    <x v="2"/>
    <s v="TEC-PH-10001079"/>
    <x v="2"/>
    <x v="7"/>
    <s v="Polycom SoundPoint Pro SE-225 Corded phone"/>
    <n v="118.99"/>
    <n v="1"/>
    <x v="0"/>
    <n v="0"/>
    <n v="33.3172"/>
  </r>
  <r>
    <n v="4675"/>
    <s v="CA-2013-133550"/>
    <d v="2013-08-01T00:00:00"/>
    <n v="2013"/>
    <n v="8"/>
    <x v="28"/>
    <x v="28"/>
    <d v="2013-08-07T00:00:00"/>
    <s v="Standard Class"/>
    <s v="KL-16645"/>
    <s v="Ken Lonsdale"/>
    <s v="Consumer"/>
    <s v="United States"/>
    <x v="66"/>
    <x v="12"/>
    <x v="185"/>
    <x v="2"/>
    <s v="FUR-FU-10002918"/>
    <x v="0"/>
    <x v="5"/>
    <s v="Eldon ClusterMat Chair Mat with Cordless Antistatic Protection"/>
    <n v="272.94"/>
    <n v="3"/>
    <x v="0"/>
    <n v="0"/>
    <n v="30.023400000000009"/>
  </r>
  <r>
    <n v="4676"/>
    <s v="CA-2014-139416"/>
    <d v="2014-03-28T00:00:00"/>
    <n v="2014"/>
    <n v="3"/>
    <x v="42"/>
    <x v="42"/>
    <d v="2014-03-30T00:00:00"/>
    <s v="Second Class"/>
    <s v="AG-10270"/>
    <s v="Alejandro Grove"/>
    <s v="Consumer"/>
    <s v="United States"/>
    <x v="10"/>
    <x v="9"/>
    <x v="74"/>
    <x v="3"/>
    <s v="FUR-FU-10003832"/>
    <x v="0"/>
    <x v="5"/>
    <s v="Eldon Expressions Punched Metal &amp; Wood Desk Accessories, Black &amp; Cherry"/>
    <n v="15.008000000000003"/>
    <n v="2"/>
    <x v="2"/>
    <n v="0.2"/>
    <n v="1.5007999999999999"/>
  </r>
  <r>
    <n v="4677"/>
    <s v="CA-2011-114510"/>
    <d v="2011-03-14T00:00:00"/>
    <n v="2011"/>
    <n v="3"/>
    <x v="34"/>
    <x v="34"/>
    <d v="2011-03-19T00:00:00"/>
    <s v="Standard Class"/>
    <s v="JF-15295"/>
    <s v="Jason Fortune-"/>
    <s v="Consumer"/>
    <s v="United States"/>
    <x v="415"/>
    <x v="7"/>
    <x v="503"/>
    <x v="1"/>
    <s v="OFF-BI-10001617"/>
    <x v="1"/>
    <x v="8"/>
    <s v="GBC Wire Binding Combs"/>
    <n v="33.088000000000001"/>
    <n v="4"/>
    <x v="2"/>
    <n v="0.2"/>
    <n v="11.167199999999999"/>
  </r>
  <r>
    <n v="4678"/>
    <s v="CA-2011-114510"/>
    <d v="2011-03-14T00:00:00"/>
    <n v="2011"/>
    <n v="3"/>
    <x v="34"/>
    <x v="34"/>
    <d v="2011-03-19T00:00:00"/>
    <s v="Standard Class"/>
    <s v="JF-15295"/>
    <s v="Jason Fortune-"/>
    <s v="Consumer"/>
    <s v="United States"/>
    <x v="415"/>
    <x v="7"/>
    <x v="503"/>
    <x v="1"/>
    <s v="OFF-ST-10000736"/>
    <x v="1"/>
    <x v="4"/>
    <s v="Carina Double Wide Media Storage Towers in Natural &amp; Black"/>
    <n v="80.98"/>
    <n v="1"/>
    <x v="0"/>
    <n v="0"/>
    <n v="3.2391999999999967"/>
  </r>
  <r>
    <n v="4679"/>
    <s v="CA-2011-114510"/>
    <d v="2011-03-14T00:00:00"/>
    <n v="2011"/>
    <n v="3"/>
    <x v="34"/>
    <x v="34"/>
    <d v="2011-03-19T00:00:00"/>
    <s v="Standard Class"/>
    <s v="JF-15295"/>
    <s v="Jason Fortune-"/>
    <s v="Consumer"/>
    <s v="United States"/>
    <x v="415"/>
    <x v="7"/>
    <x v="503"/>
    <x v="1"/>
    <s v="TEC-AC-10004877"/>
    <x v="2"/>
    <x v="11"/>
    <s v="Imation 30456 USB Flash Drive 8GB"/>
    <n v="82.800000000000011"/>
    <n v="12"/>
    <x v="0"/>
    <n v="0"/>
    <n v="6.6239999999999952"/>
  </r>
  <r>
    <n v="4680"/>
    <s v="CA-2011-114510"/>
    <d v="2011-03-14T00:00:00"/>
    <n v="2011"/>
    <n v="3"/>
    <x v="34"/>
    <x v="34"/>
    <d v="2011-03-19T00:00:00"/>
    <s v="Standard Class"/>
    <s v="JF-15295"/>
    <s v="Jason Fortune-"/>
    <s v="Consumer"/>
    <s v="United States"/>
    <x v="415"/>
    <x v="7"/>
    <x v="503"/>
    <x v="1"/>
    <s v="OFF-ST-10003221"/>
    <x v="1"/>
    <x v="4"/>
    <s v="Staples"/>
    <n v="21.36"/>
    <n v="2"/>
    <x v="0"/>
    <n v="0"/>
    <n v="5.7672000000000008"/>
  </r>
  <r>
    <n v="4681"/>
    <s v="CA-2011-114510"/>
    <d v="2011-03-14T00:00:00"/>
    <n v="2011"/>
    <n v="3"/>
    <x v="34"/>
    <x v="34"/>
    <d v="2011-03-19T00:00:00"/>
    <s v="Standard Class"/>
    <s v="JF-15295"/>
    <s v="Jason Fortune-"/>
    <s v="Consumer"/>
    <s v="United States"/>
    <x v="415"/>
    <x v="7"/>
    <x v="503"/>
    <x v="1"/>
    <s v="OFF-BI-10003007"/>
    <x v="1"/>
    <x v="8"/>
    <s v="Premium Transparent Presentation Covers, No Pattern/Clear, 8 1/2&quot; x 11&quot;"/>
    <n v="62.048000000000002"/>
    <n v="2"/>
    <x v="2"/>
    <n v="0.2"/>
    <n v="20.165599999999998"/>
  </r>
  <r>
    <n v="4682"/>
    <s v="CA-2013-169215"/>
    <d v="2013-07-15T00:00:00"/>
    <n v="2013"/>
    <n v="7"/>
    <x v="16"/>
    <x v="16"/>
    <d v="2013-07-19T00:00:00"/>
    <s v="Second Class"/>
    <s v="RE-19450"/>
    <s v="Richard Eichhorn"/>
    <s v="Consumer"/>
    <s v="United States"/>
    <x v="109"/>
    <x v="15"/>
    <x v="135"/>
    <x v="3"/>
    <s v="OFF-FA-10000936"/>
    <x v="1"/>
    <x v="13"/>
    <s v="Acco Hot Clips Clips to Go"/>
    <n v="29.61"/>
    <n v="9"/>
    <x v="0"/>
    <n v="0"/>
    <n v="13.324499999999999"/>
  </r>
  <r>
    <n v="4683"/>
    <s v="CA-2013-127698"/>
    <d v="2013-12-02T00:00:00"/>
    <n v="2013"/>
    <n v="12"/>
    <x v="5"/>
    <x v="5"/>
    <d v="2013-12-02T00:00:00"/>
    <s v="Same Day"/>
    <s v="MV-18190"/>
    <s v="Mike Vittorini"/>
    <s v="Consumer"/>
    <s v="United States"/>
    <x v="253"/>
    <x v="3"/>
    <x v="313"/>
    <x v="0"/>
    <s v="TEC-PH-10003811"/>
    <x v="2"/>
    <x v="7"/>
    <s v="Jabra Supreme Plus Driver Edition Headset"/>
    <n v="863.928"/>
    <n v="9"/>
    <x v="2"/>
    <n v="0.2"/>
    <n v="86.392799999999994"/>
  </r>
  <r>
    <n v="4684"/>
    <s v="CA-2013-159912"/>
    <d v="2013-08-30T00:00:00"/>
    <n v="2013"/>
    <n v="8"/>
    <x v="28"/>
    <x v="28"/>
    <d v="2013-09-04T00:00:00"/>
    <s v="Standard Class"/>
    <s v="GB-14530"/>
    <s v="George Bell"/>
    <s v="Corporate"/>
    <s v="United States"/>
    <x v="10"/>
    <x v="9"/>
    <x v="74"/>
    <x v="3"/>
    <s v="FUR-TA-10004152"/>
    <x v="0"/>
    <x v="3"/>
    <s v="Barricks 18&quot; x 48&quot; Non-Folding Utility Table with Bottom Storage Shelf"/>
    <n v="241.92"/>
    <n v="4"/>
    <x v="10"/>
    <n v="0.4"/>
    <n v="-56.448000000000008"/>
  </r>
  <r>
    <n v="4685"/>
    <s v="CA-2013-159912"/>
    <d v="2013-08-30T00:00:00"/>
    <n v="2013"/>
    <n v="8"/>
    <x v="28"/>
    <x v="28"/>
    <d v="2013-09-04T00:00:00"/>
    <s v="Standard Class"/>
    <s v="GB-14530"/>
    <s v="George Bell"/>
    <s v="Corporate"/>
    <s v="United States"/>
    <x v="10"/>
    <x v="9"/>
    <x v="74"/>
    <x v="3"/>
    <s v="FUR-BO-10002853"/>
    <x v="0"/>
    <x v="0"/>
    <s v="O'Sullivan 5-Shelf Heavy-Duty Bookcases"/>
    <n v="163.88"/>
    <n v="4"/>
    <x v="5"/>
    <n v="0.5"/>
    <n v="-81.94"/>
  </r>
  <r>
    <n v="4686"/>
    <s v="CA-2013-159912"/>
    <d v="2013-08-30T00:00:00"/>
    <n v="2013"/>
    <n v="8"/>
    <x v="28"/>
    <x v="28"/>
    <d v="2013-09-04T00:00:00"/>
    <s v="Standard Class"/>
    <s v="GB-14530"/>
    <s v="George Bell"/>
    <s v="Corporate"/>
    <s v="United States"/>
    <x v="10"/>
    <x v="9"/>
    <x v="74"/>
    <x v="3"/>
    <s v="OFF-BI-10002071"/>
    <x v="1"/>
    <x v="8"/>
    <s v="Fellowes Black Plastic Comb Bindings"/>
    <n v="3.4860000000000002"/>
    <n v="2"/>
    <x v="6"/>
    <n v="0.7"/>
    <n v="-2.7887999999999993"/>
  </r>
  <r>
    <n v="4687"/>
    <s v="CA-2013-159912"/>
    <d v="2013-08-30T00:00:00"/>
    <n v="2013"/>
    <n v="8"/>
    <x v="28"/>
    <x v="28"/>
    <d v="2013-09-04T00:00:00"/>
    <s v="Standard Class"/>
    <s v="GB-14530"/>
    <s v="George Bell"/>
    <s v="Corporate"/>
    <s v="United States"/>
    <x v="10"/>
    <x v="9"/>
    <x v="74"/>
    <x v="3"/>
    <s v="OFF-FA-10000053"/>
    <x v="1"/>
    <x v="13"/>
    <s v="Revere Boxed Rubber Bands by Revere"/>
    <n v="10.584"/>
    <n v="7"/>
    <x v="2"/>
    <n v="0.2"/>
    <n v="-2.3813999999999993"/>
  </r>
  <r>
    <n v="4688"/>
    <s v="CA-2013-101987"/>
    <d v="2013-06-25T00:00:00"/>
    <n v="2013"/>
    <n v="6"/>
    <x v="1"/>
    <x v="1"/>
    <d v="2013-07-01T00:00:00"/>
    <s v="Standard Class"/>
    <s v="HL-15040"/>
    <s v="Hunter Lopez"/>
    <s v="Consumer"/>
    <s v="United States"/>
    <x v="102"/>
    <x v="14"/>
    <x v="237"/>
    <x v="2"/>
    <s v="TEC-PH-10001305"/>
    <x v="2"/>
    <x v="7"/>
    <s v="Panasonic KX TS208W Corded phone"/>
    <n v="440.91"/>
    <n v="9"/>
    <x v="0"/>
    <n v="0"/>
    <n v="123.45480000000005"/>
  </r>
  <r>
    <n v="4689"/>
    <s v="US-2014-154851"/>
    <d v="2014-03-31T00:00:00"/>
    <n v="2014"/>
    <n v="3"/>
    <x v="42"/>
    <x v="42"/>
    <d v="2014-04-04T00:00:00"/>
    <s v="Standard Class"/>
    <s v="BP-11155"/>
    <s v="Becky Pak"/>
    <s v="Consumer"/>
    <s v="United States"/>
    <x v="152"/>
    <x v="9"/>
    <x v="207"/>
    <x v="3"/>
    <s v="OFF-BI-10001525"/>
    <x v="1"/>
    <x v="8"/>
    <s v="Acco Pressboard Covers with Storage Hooks, 14 7/8&quot; x 11&quot;, Executive Red"/>
    <n v="5.7150000000000016"/>
    <n v="5"/>
    <x v="6"/>
    <n v="0.7"/>
    <n v="-4.7625000000000011"/>
  </r>
  <r>
    <n v="4690"/>
    <s v="CA-2011-138681"/>
    <d v="2011-12-20T00:00:00"/>
    <n v="2011"/>
    <n v="12"/>
    <x v="20"/>
    <x v="20"/>
    <d v="2011-12-22T00:00:00"/>
    <s v="First Class"/>
    <s v="CT-11995"/>
    <s v="Carol Triggs"/>
    <s v="Consumer"/>
    <s v="United States"/>
    <x v="93"/>
    <x v="16"/>
    <x v="115"/>
    <x v="1"/>
    <s v="FUR-FU-10001876"/>
    <x v="0"/>
    <x v="5"/>
    <s v="Computer Room Manger, 14&quot;"/>
    <n v="51.967999999999996"/>
    <n v="2"/>
    <x v="2"/>
    <n v="0.2"/>
    <n v="10.393599999999998"/>
  </r>
  <r>
    <n v="4691"/>
    <s v="CA-2011-138681"/>
    <d v="2011-12-20T00:00:00"/>
    <n v="2011"/>
    <n v="12"/>
    <x v="20"/>
    <x v="20"/>
    <d v="2011-12-22T00:00:00"/>
    <s v="First Class"/>
    <s v="CT-11995"/>
    <s v="Carol Triggs"/>
    <s v="Consumer"/>
    <s v="United States"/>
    <x v="93"/>
    <x v="16"/>
    <x v="115"/>
    <x v="1"/>
    <s v="TEC-AC-10003628"/>
    <x v="2"/>
    <x v="11"/>
    <s v="Logitech 910-002974 M325 Wireless Mouse for Web Scrolling"/>
    <n v="71.975999999999999"/>
    <n v="3"/>
    <x v="2"/>
    <n v="0.2"/>
    <n v="21.592800000000011"/>
  </r>
  <r>
    <n v="4692"/>
    <s v="CA-2011-138681"/>
    <d v="2011-12-20T00:00:00"/>
    <n v="2011"/>
    <n v="12"/>
    <x v="20"/>
    <x v="20"/>
    <d v="2011-12-22T00:00:00"/>
    <s v="First Class"/>
    <s v="CT-11995"/>
    <s v="Carol Triggs"/>
    <s v="Consumer"/>
    <s v="United States"/>
    <x v="93"/>
    <x v="16"/>
    <x v="115"/>
    <x v="1"/>
    <s v="FUR-CH-10004860"/>
    <x v="0"/>
    <x v="1"/>
    <s v="Global Low Back Tilter Chair"/>
    <n v="242.35200000000003"/>
    <n v="3"/>
    <x v="2"/>
    <n v="0.2"/>
    <n v="-42.411600000000035"/>
  </r>
  <r>
    <n v="4693"/>
    <s v="CA-2011-138681"/>
    <d v="2011-12-20T00:00:00"/>
    <n v="2011"/>
    <n v="12"/>
    <x v="20"/>
    <x v="20"/>
    <d v="2011-12-22T00:00:00"/>
    <s v="First Class"/>
    <s v="CT-11995"/>
    <s v="Carol Triggs"/>
    <s v="Consumer"/>
    <s v="United States"/>
    <x v="93"/>
    <x v="16"/>
    <x v="115"/>
    <x v="1"/>
    <s v="OFF-PA-10000357"/>
    <x v="1"/>
    <x v="10"/>
    <s v="Xerox 1888"/>
    <n v="221.92000000000002"/>
    <n v="5"/>
    <x v="2"/>
    <n v="0.2"/>
    <n v="77.671999999999983"/>
  </r>
  <r>
    <n v="4694"/>
    <s v="CA-2011-138681"/>
    <d v="2011-12-20T00:00:00"/>
    <n v="2011"/>
    <n v="12"/>
    <x v="20"/>
    <x v="20"/>
    <d v="2011-12-22T00:00:00"/>
    <s v="First Class"/>
    <s v="CT-11995"/>
    <s v="Carol Triggs"/>
    <s v="Consumer"/>
    <s v="United States"/>
    <x v="93"/>
    <x v="16"/>
    <x v="115"/>
    <x v="1"/>
    <s v="OFF-PA-10003270"/>
    <x v="1"/>
    <x v="10"/>
    <s v="Xerox 1954"/>
    <n v="8.4480000000000004"/>
    <n v="2"/>
    <x v="2"/>
    <n v="0.2"/>
    <n v="2.6399999999999997"/>
  </r>
  <r>
    <n v="4695"/>
    <s v="US-2012-138121"/>
    <d v="2012-12-17T00:00:00"/>
    <n v="2012"/>
    <n v="12"/>
    <x v="14"/>
    <x v="14"/>
    <d v="2012-12-17T00:00:00"/>
    <s v="Same Day"/>
    <s v="JL-15835"/>
    <s v="John Lee"/>
    <s v="Consumer"/>
    <s v="United States"/>
    <x v="66"/>
    <x v="12"/>
    <x v="185"/>
    <x v="2"/>
    <s v="OFF-BI-10000320"/>
    <x v="1"/>
    <x v="8"/>
    <s v="GBC Plastic Binding Combs"/>
    <n v="29.52"/>
    <n v="4"/>
    <x v="0"/>
    <n v="0"/>
    <n v="14.4648"/>
  </r>
  <r>
    <n v="4696"/>
    <s v="US-2012-138121"/>
    <d v="2012-12-17T00:00:00"/>
    <n v="2012"/>
    <n v="12"/>
    <x v="14"/>
    <x v="14"/>
    <d v="2012-12-17T00:00:00"/>
    <s v="Same Day"/>
    <s v="JL-15835"/>
    <s v="John Lee"/>
    <s v="Consumer"/>
    <s v="United States"/>
    <x v="66"/>
    <x v="12"/>
    <x v="185"/>
    <x v="2"/>
    <s v="FUR-CH-10003846"/>
    <x v="0"/>
    <x v="1"/>
    <s v="Hon Valutask Swivel Chairs"/>
    <n v="302.94"/>
    <n v="3"/>
    <x v="0"/>
    <n v="0"/>
    <n v="48.470400000000012"/>
  </r>
  <r>
    <n v="4697"/>
    <s v="US-2012-138121"/>
    <d v="2012-12-17T00:00:00"/>
    <n v="2012"/>
    <n v="12"/>
    <x v="14"/>
    <x v="14"/>
    <d v="2012-12-17T00:00:00"/>
    <s v="Same Day"/>
    <s v="JL-15835"/>
    <s v="John Lee"/>
    <s v="Consumer"/>
    <s v="United States"/>
    <x v="66"/>
    <x v="12"/>
    <x v="185"/>
    <x v="2"/>
    <s v="FUR-CH-10004875"/>
    <x v="0"/>
    <x v="1"/>
    <s v="Harbour Creations 67200 Series Stacking Chairs"/>
    <n v="142.36000000000001"/>
    <n v="2"/>
    <x v="0"/>
    <n v="0"/>
    <n v="38.437200000000004"/>
  </r>
  <r>
    <n v="4698"/>
    <s v="US-2012-138121"/>
    <d v="2012-12-17T00:00:00"/>
    <n v="2012"/>
    <n v="12"/>
    <x v="14"/>
    <x v="14"/>
    <d v="2012-12-17T00:00:00"/>
    <s v="Same Day"/>
    <s v="JL-15835"/>
    <s v="John Lee"/>
    <s v="Consumer"/>
    <s v="United States"/>
    <x v="66"/>
    <x v="12"/>
    <x v="185"/>
    <x v="2"/>
    <s v="FUR-CH-10003817"/>
    <x v="0"/>
    <x v="1"/>
    <s v="Global Value Steno Chair, Gray"/>
    <n v="546.66"/>
    <n v="9"/>
    <x v="0"/>
    <n v="0"/>
    <n v="136.66500000000002"/>
  </r>
  <r>
    <n v="4699"/>
    <s v="US-2012-138121"/>
    <d v="2012-12-17T00:00:00"/>
    <n v="2012"/>
    <n v="12"/>
    <x v="14"/>
    <x v="14"/>
    <d v="2012-12-17T00:00:00"/>
    <s v="Same Day"/>
    <s v="JL-15835"/>
    <s v="John Lee"/>
    <s v="Consumer"/>
    <s v="United States"/>
    <x v="66"/>
    <x v="12"/>
    <x v="185"/>
    <x v="2"/>
    <s v="FUR-FU-10002116"/>
    <x v="0"/>
    <x v="5"/>
    <s v="Tenex Carpeted, Granite-Look or Clear Contemporary Contour Shape Chair Mats"/>
    <n v="212.13"/>
    <n v="3"/>
    <x v="0"/>
    <n v="0"/>
    <n v="14.849099999999979"/>
  </r>
  <r>
    <n v="4700"/>
    <s v="CA-2014-140298"/>
    <d v="2014-05-12T00:00:00"/>
    <n v="2014"/>
    <n v="5"/>
    <x v="24"/>
    <x v="24"/>
    <d v="2014-05-18T00:00:00"/>
    <s v="Standard Class"/>
    <s v="JK-16120"/>
    <s v="Julie Kriz"/>
    <s v="Home Office"/>
    <s v="United States"/>
    <x v="89"/>
    <x v="5"/>
    <x v="110"/>
    <x v="2"/>
    <s v="OFF-AR-10003481"/>
    <x v="1"/>
    <x v="6"/>
    <s v="Newell 348"/>
    <n v="5.2480000000000002"/>
    <n v="2"/>
    <x v="2"/>
    <n v="0.2"/>
    <n v="0.59039999999999915"/>
  </r>
  <r>
    <n v="4701"/>
    <s v="CA-2014-140298"/>
    <d v="2014-05-12T00:00:00"/>
    <n v="2014"/>
    <n v="5"/>
    <x v="24"/>
    <x v="24"/>
    <d v="2014-05-18T00:00:00"/>
    <s v="Standard Class"/>
    <s v="JK-16120"/>
    <s v="Julie Kriz"/>
    <s v="Home Office"/>
    <s v="United States"/>
    <x v="89"/>
    <x v="5"/>
    <x v="110"/>
    <x v="2"/>
    <s v="OFF-ST-10004180"/>
    <x v="1"/>
    <x v="4"/>
    <s v="Safco Commercial Shelving"/>
    <n v="74.415999999999997"/>
    <n v="2"/>
    <x v="2"/>
    <n v="0.2"/>
    <n v="-14.883200000000002"/>
  </r>
  <r>
    <n v="4702"/>
    <s v="CA-2014-140298"/>
    <d v="2014-05-12T00:00:00"/>
    <n v="2014"/>
    <n v="5"/>
    <x v="24"/>
    <x v="24"/>
    <d v="2014-05-18T00:00:00"/>
    <s v="Standard Class"/>
    <s v="JK-16120"/>
    <s v="Julie Kriz"/>
    <s v="Home Office"/>
    <s v="United States"/>
    <x v="89"/>
    <x v="5"/>
    <x v="110"/>
    <x v="2"/>
    <s v="OFF-PA-10003657"/>
    <x v="1"/>
    <x v="10"/>
    <s v="Xerox 1927"/>
    <n v="6.8480000000000008"/>
    <n v="2"/>
    <x v="2"/>
    <n v="0.2"/>
    <n v="2.1399999999999992"/>
  </r>
  <r>
    <n v="4703"/>
    <s v="CA-2014-140298"/>
    <d v="2014-05-12T00:00:00"/>
    <n v="2014"/>
    <n v="5"/>
    <x v="24"/>
    <x v="24"/>
    <d v="2014-05-18T00:00:00"/>
    <s v="Standard Class"/>
    <s v="JK-16120"/>
    <s v="Julie Kriz"/>
    <s v="Home Office"/>
    <s v="United States"/>
    <x v="89"/>
    <x v="5"/>
    <x v="110"/>
    <x v="2"/>
    <s v="FUR-FU-10001967"/>
    <x v="0"/>
    <x v="5"/>
    <s v="Telescoping Adjustable Floor Lamp"/>
    <n v="7.9959999999999996"/>
    <n v="1"/>
    <x v="7"/>
    <n v="0.6"/>
    <n v="-6.9964999999999993"/>
  </r>
  <r>
    <n v="4704"/>
    <s v="CA-2013-166240"/>
    <d v="2013-06-25T00:00:00"/>
    <n v="2013"/>
    <n v="6"/>
    <x v="1"/>
    <x v="1"/>
    <d v="2013-06-29T00:00:00"/>
    <s v="Standard Class"/>
    <s v="DH-13075"/>
    <s v="Dave Hallsten"/>
    <s v="Corporate"/>
    <s v="United States"/>
    <x v="12"/>
    <x v="5"/>
    <x v="14"/>
    <x v="2"/>
    <s v="OFF-AP-10002082"/>
    <x v="1"/>
    <x v="9"/>
    <s v="Holmes HEPA Air Purifier"/>
    <n v="8.711999999999998"/>
    <n v="2"/>
    <x v="3"/>
    <n v="0.8"/>
    <n v="-19.602000000000007"/>
  </r>
  <r>
    <n v="4705"/>
    <s v="CA-2013-158435"/>
    <d v="2013-05-18T00:00:00"/>
    <n v="2013"/>
    <n v="5"/>
    <x v="35"/>
    <x v="35"/>
    <d v="2013-05-19T00:00:00"/>
    <s v="First Class"/>
    <s v="AG-10900"/>
    <s v="Arthur Gainer"/>
    <s v="Consumer"/>
    <s v="United States"/>
    <x v="416"/>
    <x v="29"/>
    <x v="504"/>
    <x v="3"/>
    <s v="OFF-SU-10000381"/>
    <x v="1"/>
    <x v="14"/>
    <s v="Acme Forged Steel Scissors with Black Enamel Handles"/>
    <n v="65.17"/>
    <n v="7"/>
    <x v="0"/>
    <n v="0"/>
    <n v="18.899299999999997"/>
  </r>
  <r>
    <n v="4706"/>
    <s v="CA-2013-158435"/>
    <d v="2013-05-18T00:00:00"/>
    <n v="2013"/>
    <n v="5"/>
    <x v="35"/>
    <x v="35"/>
    <d v="2013-05-19T00:00:00"/>
    <s v="First Class"/>
    <s v="AG-10900"/>
    <s v="Arthur Gainer"/>
    <s v="Consumer"/>
    <s v="United States"/>
    <x v="416"/>
    <x v="29"/>
    <x v="504"/>
    <x v="3"/>
    <s v="OFF-LA-10002475"/>
    <x v="1"/>
    <x v="2"/>
    <s v="Avery 519"/>
    <n v="14.62"/>
    <n v="2"/>
    <x v="0"/>
    <n v="0"/>
    <n v="6.8713999999999995"/>
  </r>
  <r>
    <n v="4707"/>
    <s v="CA-2013-158435"/>
    <d v="2013-05-18T00:00:00"/>
    <n v="2013"/>
    <n v="5"/>
    <x v="35"/>
    <x v="35"/>
    <d v="2013-05-19T00:00:00"/>
    <s v="First Class"/>
    <s v="AG-10900"/>
    <s v="Arthur Gainer"/>
    <s v="Consumer"/>
    <s v="United States"/>
    <x v="416"/>
    <x v="29"/>
    <x v="504"/>
    <x v="3"/>
    <s v="FUR-FU-10003975"/>
    <x v="0"/>
    <x v="5"/>
    <s v="Eldon Advantage Chair Mats for Low to Medium Pile Carpets"/>
    <n v="173.24"/>
    <n v="4"/>
    <x v="0"/>
    <n v="0"/>
    <n v="17.323999999999984"/>
  </r>
  <r>
    <n v="4708"/>
    <s v="CA-2014-138149"/>
    <d v="2014-06-30T00:00:00"/>
    <n v="2014"/>
    <n v="6"/>
    <x v="27"/>
    <x v="27"/>
    <d v="2014-07-01T00:00:00"/>
    <s v="First Class"/>
    <s v="WB-21850"/>
    <s v="William Brown"/>
    <s v="Consumer"/>
    <s v="United States"/>
    <x v="1"/>
    <x v="1"/>
    <x v="13"/>
    <x v="1"/>
    <s v="OFF-BI-10003091"/>
    <x v="1"/>
    <x v="8"/>
    <s v="GBC DocuBind TL200 Manual Binding Machine"/>
    <n v="895.92"/>
    <n v="5"/>
    <x v="2"/>
    <n v="0.2"/>
    <n v="302.37299999999993"/>
  </r>
  <r>
    <n v="4709"/>
    <s v="CA-2014-138149"/>
    <d v="2014-06-30T00:00:00"/>
    <n v="2014"/>
    <n v="6"/>
    <x v="27"/>
    <x v="27"/>
    <d v="2014-07-01T00:00:00"/>
    <s v="First Class"/>
    <s v="WB-21850"/>
    <s v="William Brown"/>
    <s v="Consumer"/>
    <s v="United States"/>
    <x v="1"/>
    <x v="1"/>
    <x v="13"/>
    <x v="1"/>
    <s v="OFF-ST-10002974"/>
    <x v="1"/>
    <x v="4"/>
    <s v="Trav-L-File Heavy-Duty Shuttle II, Black"/>
    <n v="130.71"/>
    <n v="3"/>
    <x v="0"/>
    <n v="0"/>
    <n v="39.212999999999994"/>
  </r>
  <r>
    <n v="4710"/>
    <s v="CA-2014-138149"/>
    <d v="2014-06-30T00:00:00"/>
    <n v="2014"/>
    <n v="6"/>
    <x v="27"/>
    <x v="27"/>
    <d v="2014-07-01T00:00:00"/>
    <s v="First Class"/>
    <s v="WB-21850"/>
    <s v="William Brown"/>
    <s v="Consumer"/>
    <s v="United States"/>
    <x v="1"/>
    <x v="1"/>
    <x v="13"/>
    <x v="1"/>
    <s v="OFF-AR-10000255"/>
    <x v="1"/>
    <x v="6"/>
    <s v="Newell 328"/>
    <n v="11.68"/>
    <n v="2"/>
    <x v="0"/>
    <n v="0"/>
    <n v="3.0367999999999995"/>
  </r>
  <r>
    <n v="4711"/>
    <s v="CA-2014-138149"/>
    <d v="2014-06-30T00:00:00"/>
    <n v="2014"/>
    <n v="6"/>
    <x v="27"/>
    <x v="27"/>
    <d v="2014-07-01T00:00:00"/>
    <s v="First Class"/>
    <s v="WB-21850"/>
    <s v="William Brown"/>
    <s v="Consumer"/>
    <s v="United States"/>
    <x v="1"/>
    <x v="1"/>
    <x v="13"/>
    <x v="1"/>
    <s v="TEC-AC-10001284"/>
    <x v="2"/>
    <x v="11"/>
    <s v="Enermax Briskie RF Wireless Keyboard and Mouse Combo"/>
    <n v="62.31"/>
    <n v="3"/>
    <x v="0"/>
    <n v="0"/>
    <n v="22.4316"/>
  </r>
  <r>
    <n v="4712"/>
    <s v="CA-2011-112403"/>
    <d v="2011-03-31T00:00:00"/>
    <n v="2011"/>
    <n v="3"/>
    <x v="34"/>
    <x v="34"/>
    <d v="2011-03-31T00:00:00"/>
    <s v="Same Day"/>
    <s v="JO-15280"/>
    <s v="Jas O'Carroll"/>
    <s v="Consumer"/>
    <s v="United States"/>
    <x v="10"/>
    <x v="9"/>
    <x v="74"/>
    <x v="3"/>
    <s v="OFF-BI-10003529"/>
    <x v="1"/>
    <x v="8"/>
    <s v="Avery Round Ring Poly Binders"/>
    <n v="0.85200000000000009"/>
    <n v="1"/>
    <x v="6"/>
    <n v="0.7"/>
    <n v="-0.59639999999999982"/>
  </r>
  <r>
    <n v="4713"/>
    <s v="CA-2011-108273"/>
    <d v="2011-12-16T00:00:00"/>
    <n v="2011"/>
    <n v="12"/>
    <x v="20"/>
    <x v="20"/>
    <d v="2011-12-21T00:00:00"/>
    <s v="Standard Class"/>
    <s v="EJ-13720"/>
    <s v="Ed Jacobs"/>
    <s v="Consumer"/>
    <s v="United States"/>
    <x v="114"/>
    <x v="5"/>
    <x v="143"/>
    <x v="2"/>
    <s v="OFF-PA-10000029"/>
    <x v="1"/>
    <x v="10"/>
    <s v="Xerox 224"/>
    <n v="36.288000000000011"/>
    <n v="7"/>
    <x v="2"/>
    <n v="0.2"/>
    <n v="12.700800000000001"/>
  </r>
  <r>
    <n v="4714"/>
    <s v="CA-2011-108273"/>
    <d v="2011-12-16T00:00:00"/>
    <n v="2011"/>
    <n v="12"/>
    <x v="20"/>
    <x v="20"/>
    <d v="2011-12-21T00:00:00"/>
    <s v="Standard Class"/>
    <s v="EJ-13720"/>
    <s v="Ed Jacobs"/>
    <s v="Consumer"/>
    <s v="United States"/>
    <x v="114"/>
    <x v="5"/>
    <x v="143"/>
    <x v="2"/>
    <s v="FUR-FU-10002116"/>
    <x v="0"/>
    <x v="5"/>
    <s v="Tenex Carpeted, Granite-Look or Clear Contemporary Contour Shape Chair Mats"/>
    <n v="56.567999999999998"/>
    <n v="2"/>
    <x v="7"/>
    <n v="0.6"/>
    <n v="-74.952600000000004"/>
  </r>
  <r>
    <n v="4715"/>
    <s v="CA-2014-121643"/>
    <d v="2014-05-19T00:00:00"/>
    <n v="2014"/>
    <n v="5"/>
    <x v="24"/>
    <x v="24"/>
    <d v="2014-05-21T00:00:00"/>
    <s v="First Class"/>
    <s v="AB-10105"/>
    <s v="Adrian Barton"/>
    <s v="Consumer"/>
    <s v="United States"/>
    <x v="32"/>
    <x v="21"/>
    <x v="40"/>
    <x v="1"/>
    <s v="TEC-PH-10002200"/>
    <x v="2"/>
    <x v="7"/>
    <s v="Aastra 6757i CT Wireless VoIP phone"/>
    <n v="344.70400000000001"/>
    <n v="2"/>
    <x v="2"/>
    <n v="0.2"/>
    <n v="38.779199999999989"/>
  </r>
  <r>
    <n v="4716"/>
    <s v="US-2012-122910"/>
    <d v="2012-05-12T00:00:00"/>
    <n v="2012"/>
    <n v="5"/>
    <x v="33"/>
    <x v="33"/>
    <d v="2012-05-16T00:00:00"/>
    <s v="Standard Class"/>
    <s v="LT-16765"/>
    <s v="Larry Tron"/>
    <s v="Consumer"/>
    <s v="United States"/>
    <x v="103"/>
    <x v="22"/>
    <x v="127"/>
    <x v="1"/>
    <s v="TEC-PH-10000441"/>
    <x v="2"/>
    <x v="7"/>
    <s v="VTech DS6151"/>
    <n v="201.584"/>
    <n v="2"/>
    <x v="2"/>
    <n v="0.2"/>
    <n v="20.158400000000015"/>
  </r>
  <r>
    <n v="4717"/>
    <s v="CA-2014-143126"/>
    <d v="2014-12-04T00:00:00"/>
    <n v="2014"/>
    <n v="12"/>
    <x v="22"/>
    <x v="22"/>
    <d v="2014-12-08T00:00:00"/>
    <s v="Second Class"/>
    <s v="CM-12655"/>
    <s v="Corinna Mitchell"/>
    <s v="Home Office"/>
    <s v="United States"/>
    <x v="4"/>
    <x v="4"/>
    <x v="60"/>
    <x v="1"/>
    <s v="FUR-TA-10002958"/>
    <x v="0"/>
    <x v="3"/>
    <s v="Bevis Oval Conference Table, Walnut"/>
    <n v="521.96"/>
    <n v="2"/>
    <x v="0"/>
    <n v="0"/>
    <n v="88.733199999999954"/>
  </r>
  <r>
    <n v="4718"/>
    <s v="CA-2012-129042"/>
    <d v="2012-12-12T00:00:00"/>
    <n v="2012"/>
    <n v="12"/>
    <x v="14"/>
    <x v="14"/>
    <d v="2012-12-17T00:00:00"/>
    <s v="Standard Class"/>
    <s v="EM-13960"/>
    <s v="Eric Murdock"/>
    <s v="Consumer"/>
    <s v="United States"/>
    <x v="248"/>
    <x v="39"/>
    <x v="307"/>
    <x v="3"/>
    <s v="OFF-AR-10001662"/>
    <x v="1"/>
    <x v="6"/>
    <s v="Rogers Handheld Barrel Pencil Sharpener"/>
    <n v="8.2200000000000006"/>
    <n v="3"/>
    <x v="0"/>
    <n v="0"/>
    <n v="2.2194000000000007"/>
  </r>
  <r>
    <n v="4719"/>
    <s v="CA-2012-109736"/>
    <d v="2012-10-10T00:00:00"/>
    <n v="2012"/>
    <n v="10"/>
    <x v="2"/>
    <x v="2"/>
    <d v="2012-10-11T00:00:00"/>
    <s v="First Class"/>
    <s v="DJ-13420"/>
    <s v="Denny Joy"/>
    <s v="Corporate"/>
    <s v="United States"/>
    <x v="8"/>
    <x v="1"/>
    <x v="9"/>
    <x v="1"/>
    <s v="OFF-PA-10004101"/>
    <x v="1"/>
    <x v="10"/>
    <s v="Xerox 1894"/>
    <n v="45.36"/>
    <n v="7"/>
    <x v="0"/>
    <n v="0"/>
    <n v="21.772800000000004"/>
  </r>
  <r>
    <n v="4720"/>
    <s v="CA-2012-142601"/>
    <d v="2012-04-18T00:00:00"/>
    <n v="2012"/>
    <n v="4"/>
    <x v="19"/>
    <x v="19"/>
    <d v="2012-04-20T00:00:00"/>
    <s v="Second Class"/>
    <s v="DE-13255"/>
    <s v="Deanra Eno"/>
    <s v="Home Office"/>
    <s v="United States"/>
    <x v="1"/>
    <x v="1"/>
    <x v="25"/>
    <x v="1"/>
    <s v="OFF-ST-10002756"/>
    <x v="1"/>
    <x v="4"/>
    <s v="Tennsco Stur-D-Stor Boltless Shelving, 5 Shelves, 24&quot; Deep, Sand"/>
    <n v="947.17000000000007"/>
    <n v="7"/>
    <x v="0"/>
    <n v="0"/>
    <n v="9.4717000000000837"/>
  </r>
  <r>
    <n v="4721"/>
    <s v="CA-2012-142601"/>
    <d v="2012-04-18T00:00:00"/>
    <n v="2012"/>
    <n v="4"/>
    <x v="19"/>
    <x v="19"/>
    <d v="2012-04-20T00:00:00"/>
    <s v="Second Class"/>
    <s v="DE-13255"/>
    <s v="Deanra Eno"/>
    <s v="Home Office"/>
    <s v="United States"/>
    <x v="1"/>
    <x v="1"/>
    <x v="25"/>
    <x v="1"/>
    <s v="OFF-PA-10000483"/>
    <x v="1"/>
    <x v="10"/>
    <s v="Xerox 19"/>
    <n v="61.96"/>
    <n v="2"/>
    <x v="0"/>
    <n v="0"/>
    <n v="27.881999999999998"/>
  </r>
  <r>
    <n v="4722"/>
    <s v="CA-2011-106229"/>
    <d v="2011-06-07T00:00:00"/>
    <n v="2011"/>
    <n v="6"/>
    <x v="3"/>
    <x v="3"/>
    <d v="2011-06-11T00:00:00"/>
    <s v="Second Class"/>
    <s v="NR-18550"/>
    <s v="Nick Radford"/>
    <s v="Consumer"/>
    <s v="United States"/>
    <x v="34"/>
    <x v="10"/>
    <x v="173"/>
    <x v="2"/>
    <s v="FUR-TA-10002041"/>
    <x v="0"/>
    <x v="3"/>
    <s v="Bevis Round Conference Table Top, X-Base"/>
    <n v="268.935"/>
    <n v="3"/>
    <x v="5"/>
    <n v="0.5"/>
    <n v="-209.76929999999999"/>
  </r>
  <r>
    <n v="4723"/>
    <s v="US-2014-135230"/>
    <d v="2014-09-02T00:00:00"/>
    <n v="2014"/>
    <n v="9"/>
    <x v="15"/>
    <x v="15"/>
    <d v="2014-09-08T00:00:00"/>
    <s v="Standard Class"/>
    <s v="CK-12325"/>
    <s v="Christine Kargatis"/>
    <s v="Home Office"/>
    <s v="United States"/>
    <x v="4"/>
    <x v="4"/>
    <x v="5"/>
    <x v="1"/>
    <s v="OFF-AR-10001166"/>
    <x v="1"/>
    <x v="6"/>
    <s v="Staples"/>
    <n v="7.58"/>
    <n v="1"/>
    <x v="0"/>
    <n v="0"/>
    <n v="2.9561999999999999"/>
  </r>
  <r>
    <n v="4724"/>
    <s v="CA-2013-159653"/>
    <d v="2013-05-23T00:00:00"/>
    <n v="2013"/>
    <n v="5"/>
    <x v="35"/>
    <x v="35"/>
    <d v="2013-05-23T00:00:00"/>
    <s v="Same Day"/>
    <s v="JF-15490"/>
    <s v="Jeremy Farry"/>
    <s v="Consumer"/>
    <s v="United States"/>
    <x v="417"/>
    <x v="32"/>
    <x v="505"/>
    <x v="0"/>
    <s v="OFF-LA-10004345"/>
    <x v="1"/>
    <x v="2"/>
    <s v="Avery 493"/>
    <n v="14.73"/>
    <n v="3"/>
    <x v="0"/>
    <n v="0"/>
    <n v="7.2176999999999998"/>
  </r>
  <r>
    <n v="4725"/>
    <s v="CA-2013-131968"/>
    <d v="2013-11-12T00:00:00"/>
    <n v="2013"/>
    <n v="11"/>
    <x v="0"/>
    <x v="0"/>
    <d v="2013-11-16T00:00:00"/>
    <s v="Standard Class"/>
    <s v="LB-16795"/>
    <s v="Laurel Beltran"/>
    <s v="Home Office"/>
    <s v="United States"/>
    <x v="264"/>
    <x v="2"/>
    <x v="330"/>
    <x v="0"/>
    <s v="OFF-BI-10002852"/>
    <x v="1"/>
    <x v="8"/>
    <s v="Ibico Standard Transparent Covers"/>
    <n v="9.8880000000000017"/>
    <n v="2"/>
    <x v="6"/>
    <n v="0.7"/>
    <n v="-6.921599999999998"/>
  </r>
  <r>
    <n v="4726"/>
    <s v="CA-2013-131968"/>
    <d v="2013-11-12T00:00:00"/>
    <n v="2013"/>
    <n v="11"/>
    <x v="0"/>
    <x v="0"/>
    <d v="2013-11-16T00:00:00"/>
    <s v="Standard Class"/>
    <s v="LB-16795"/>
    <s v="Laurel Beltran"/>
    <s v="Home Office"/>
    <s v="United States"/>
    <x v="264"/>
    <x v="2"/>
    <x v="330"/>
    <x v="0"/>
    <s v="OFF-AP-10001058"/>
    <x v="1"/>
    <x v="9"/>
    <s v="Sanyo 2.5 Cubic Foot Mid-Size Office Refrigerators"/>
    <n v="671.5440000000001"/>
    <n v="3"/>
    <x v="2"/>
    <n v="0.2"/>
    <n v="50.36579999999995"/>
  </r>
  <r>
    <n v="4727"/>
    <s v="CA-2011-119151"/>
    <d v="2011-11-25T00:00:00"/>
    <n v="2011"/>
    <n v="11"/>
    <x v="7"/>
    <x v="7"/>
    <d v="2011-11-29T00:00:00"/>
    <s v="Second Class"/>
    <s v="MP-18175"/>
    <s v="Mike Pelletier"/>
    <s v="Home Office"/>
    <s v="United States"/>
    <x v="20"/>
    <x v="15"/>
    <x v="29"/>
    <x v="3"/>
    <s v="OFF-ST-10003470"/>
    <x v="1"/>
    <x v="4"/>
    <s v="Tennsco Snap-Together Open Shelving Units, Starter Sets and Add-On Units"/>
    <n v="1117.92"/>
    <n v="4"/>
    <x v="0"/>
    <n v="0"/>
    <n v="55.895999999999958"/>
  </r>
  <r>
    <n v="4728"/>
    <s v="CA-2011-119151"/>
    <d v="2011-11-25T00:00:00"/>
    <n v="2011"/>
    <n v="11"/>
    <x v="7"/>
    <x v="7"/>
    <d v="2011-11-29T00:00:00"/>
    <s v="Second Class"/>
    <s v="MP-18175"/>
    <s v="Mike Pelletier"/>
    <s v="Home Office"/>
    <s v="United States"/>
    <x v="20"/>
    <x v="15"/>
    <x v="29"/>
    <x v="3"/>
    <s v="FUR-BO-10003159"/>
    <x v="0"/>
    <x v="0"/>
    <s v="Sauder Camden County Collection Libraries, Planked Cherry Finish"/>
    <n v="275.952"/>
    <n v="3"/>
    <x v="2"/>
    <n v="0.2"/>
    <n v="-37.943400000000025"/>
  </r>
  <r>
    <n v="4729"/>
    <s v="CA-2011-123323"/>
    <d v="2011-11-07T00:00:00"/>
    <n v="2011"/>
    <n v="11"/>
    <x v="7"/>
    <x v="7"/>
    <d v="2011-11-12T00:00:00"/>
    <s v="Standard Class"/>
    <s v="LH-16900"/>
    <s v="Lena Hernandez"/>
    <s v="Consumer"/>
    <s v="United States"/>
    <x v="8"/>
    <x v="1"/>
    <x v="94"/>
    <x v="1"/>
    <s v="OFF-BI-10003684"/>
    <x v="1"/>
    <x v="8"/>
    <s v="Wilson Jones Legal Size Ring Binders"/>
    <n v="123.14399999999999"/>
    <n v="7"/>
    <x v="2"/>
    <n v="0.2"/>
    <n v="46.178999999999988"/>
  </r>
  <r>
    <n v="4730"/>
    <s v="CA-2013-124681"/>
    <d v="2013-07-19T00:00:00"/>
    <n v="2013"/>
    <n v="7"/>
    <x v="16"/>
    <x v="16"/>
    <d v="2013-07-24T00:00:00"/>
    <s v="Second Class"/>
    <s v="SV-20935"/>
    <s v="Susan Vittorini"/>
    <s v="Consumer"/>
    <s v="United States"/>
    <x v="61"/>
    <x v="5"/>
    <x v="162"/>
    <x v="2"/>
    <s v="TEC-AC-10000487"/>
    <x v="2"/>
    <x v="11"/>
    <s v="SanDisk Cruzer 4 GB USB Flash Drive"/>
    <n v="15.576000000000001"/>
    <n v="3"/>
    <x v="2"/>
    <n v="0.2"/>
    <n v="3.3098999999999998"/>
  </r>
  <r>
    <n v="4731"/>
    <s v="US-2012-103996"/>
    <d v="2012-03-29T00:00:00"/>
    <n v="2012"/>
    <n v="3"/>
    <x v="29"/>
    <x v="29"/>
    <d v="2012-03-31T00:00:00"/>
    <s v="Second Class"/>
    <s v="RB-19435"/>
    <s v="Richard Bierner"/>
    <s v="Consumer"/>
    <s v="United States"/>
    <x v="70"/>
    <x v="1"/>
    <x v="188"/>
    <x v="1"/>
    <s v="OFF-PA-10001736"/>
    <x v="1"/>
    <x v="10"/>
    <s v="Xerox 1880"/>
    <n v="212.64"/>
    <n v="6"/>
    <x v="0"/>
    <n v="0"/>
    <n v="99.940799999999982"/>
  </r>
  <r>
    <n v="4732"/>
    <s v="US-2012-103996"/>
    <d v="2012-03-29T00:00:00"/>
    <n v="2012"/>
    <n v="3"/>
    <x v="29"/>
    <x v="29"/>
    <d v="2012-03-31T00:00:00"/>
    <s v="Second Class"/>
    <s v="RB-19435"/>
    <s v="Richard Bierner"/>
    <s v="Consumer"/>
    <s v="United States"/>
    <x v="70"/>
    <x v="1"/>
    <x v="188"/>
    <x v="1"/>
    <s v="OFF-PA-10001609"/>
    <x v="1"/>
    <x v="10"/>
    <s v="Tops Wirebound Message Log Books"/>
    <n v="9.870000000000001"/>
    <n v="3"/>
    <x v="0"/>
    <n v="0"/>
    <n v="4.5401999999999996"/>
  </r>
  <r>
    <n v="4733"/>
    <s v="US-2012-103996"/>
    <d v="2012-03-29T00:00:00"/>
    <n v="2012"/>
    <n v="3"/>
    <x v="29"/>
    <x v="29"/>
    <d v="2012-03-31T00:00:00"/>
    <s v="Second Class"/>
    <s v="RB-19435"/>
    <s v="Richard Bierner"/>
    <s v="Consumer"/>
    <s v="United States"/>
    <x v="70"/>
    <x v="1"/>
    <x v="188"/>
    <x v="1"/>
    <s v="TEC-AC-10003116"/>
    <x v="2"/>
    <x v="11"/>
    <s v="Memorex Froggy Flash Drive 8 GB"/>
    <n v="53.25"/>
    <n v="3"/>
    <x v="0"/>
    <n v="0"/>
    <n v="20.767499999999998"/>
  </r>
  <r>
    <n v="4734"/>
    <s v="US-2012-103996"/>
    <d v="2012-03-29T00:00:00"/>
    <n v="2012"/>
    <n v="3"/>
    <x v="29"/>
    <x v="29"/>
    <d v="2012-03-31T00:00:00"/>
    <s v="Second Class"/>
    <s v="RB-19435"/>
    <s v="Richard Bierner"/>
    <s v="Consumer"/>
    <s v="United States"/>
    <x v="70"/>
    <x v="1"/>
    <x v="188"/>
    <x v="1"/>
    <s v="FUR-FU-10004586"/>
    <x v="0"/>
    <x v="5"/>
    <s v="G.E. Longer-Life Indoor Recessed Floodlight Bulbs"/>
    <n v="19.919999999999998"/>
    <n v="3"/>
    <x v="0"/>
    <n v="0"/>
    <n v="9.5615999999999985"/>
  </r>
  <r>
    <n v="4735"/>
    <s v="CA-2013-120530"/>
    <d v="2013-04-08T00:00:00"/>
    <n v="2013"/>
    <n v="4"/>
    <x v="25"/>
    <x v="25"/>
    <d v="2013-04-13T00:00:00"/>
    <s v="Standard Class"/>
    <s v="Dl-13600"/>
    <s v="Dorris liebe"/>
    <s v="Corporate"/>
    <s v="United States"/>
    <x v="20"/>
    <x v="15"/>
    <x v="45"/>
    <x v="3"/>
    <s v="FUR-CH-10000454"/>
    <x v="0"/>
    <x v="1"/>
    <s v="Hon Deluxe Fabric Upholstered Stacking Chairs, Rounded Back"/>
    <n v="658.74599999999998"/>
    <n v="3"/>
    <x v="9"/>
    <n v="0.1"/>
    <n v="146.38799999999998"/>
  </r>
  <r>
    <n v="4736"/>
    <s v="CA-2012-155054"/>
    <d v="2012-06-13T00:00:00"/>
    <n v="2012"/>
    <n v="6"/>
    <x v="40"/>
    <x v="40"/>
    <d v="2012-06-19T00:00:00"/>
    <s v="Standard Class"/>
    <s v="PS-19045"/>
    <s v="Penelope Sewall"/>
    <s v="Home Office"/>
    <s v="United States"/>
    <x v="412"/>
    <x v="43"/>
    <x v="506"/>
    <x v="3"/>
    <s v="OFF-BI-10004970"/>
    <x v="1"/>
    <x v="8"/>
    <s v="ACCOHIDE 3-Ring Binder, Blue, 1&quot;"/>
    <n v="8.26"/>
    <n v="2"/>
    <x v="0"/>
    <n v="0"/>
    <n v="3.8822000000000001"/>
  </r>
  <r>
    <n v="4737"/>
    <s v="CA-2012-155054"/>
    <d v="2012-06-13T00:00:00"/>
    <n v="2012"/>
    <n v="6"/>
    <x v="40"/>
    <x v="40"/>
    <d v="2012-06-19T00:00:00"/>
    <s v="Standard Class"/>
    <s v="PS-19045"/>
    <s v="Penelope Sewall"/>
    <s v="Home Office"/>
    <s v="United States"/>
    <x v="412"/>
    <x v="43"/>
    <x v="506"/>
    <x v="3"/>
    <s v="OFF-BI-10002824"/>
    <x v="1"/>
    <x v="8"/>
    <s v="Recycled Easel Ring Binders"/>
    <n v="29.84"/>
    <n v="2"/>
    <x v="0"/>
    <n v="0"/>
    <n v="13.427999999999997"/>
  </r>
  <r>
    <n v="4738"/>
    <s v="CA-2012-155054"/>
    <d v="2012-06-13T00:00:00"/>
    <n v="2012"/>
    <n v="6"/>
    <x v="40"/>
    <x v="40"/>
    <d v="2012-06-19T00:00:00"/>
    <s v="Standard Class"/>
    <s v="PS-19045"/>
    <s v="Penelope Sewall"/>
    <s v="Home Office"/>
    <s v="United States"/>
    <x v="412"/>
    <x v="43"/>
    <x v="506"/>
    <x v="3"/>
    <s v="TEC-AC-10003657"/>
    <x v="2"/>
    <x v="11"/>
    <s v="Lenovo 17-Key USB Numeric Keypad"/>
    <n v="67.98"/>
    <n v="2"/>
    <x v="0"/>
    <n v="0"/>
    <n v="14.955599999999997"/>
  </r>
  <r>
    <n v="4739"/>
    <s v="CA-2012-105725"/>
    <d v="2012-02-18T00:00:00"/>
    <n v="2012"/>
    <n v="2"/>
    <x v="36"/>
    <x v="36"/>
    <d v="2012-02-24T00:00:00"/>
    <s v="Standard Class"/>
    <s v="GT-14755"/>
    <s v="Guy Thornton"/>
    <s v="Consumer"/>
    <s v="United States"/>
    <x v="85"/>
    <x v="1"/>
    <x v="106"/>
    <x v="1"/>
    <s v="OFF-LA-10003510"/>
    <x v="1"/>
    <x v="2"/>
    <s v="Avery 4027 File Folder Labels for Dot Matrix Printers, 5000 Labels per Box, White"/>
    <n v="61.06"/>
    <n v="2"/>
    <x v="0"/>
    <n v="0"/>
    <n v="28.087600000000002"/>
  </r>
  <r>
    <n v="4740"/>
    <s v="CA-2012-105725"/>
    <d v="2012-02-18T00:00:00"/>
    <n v="2012"/>
    <n v="2"/>
    <x v="36"/>
    <x v="36"/>
    <d v="2012-02-24T00:00:00"/>
    <s v="Standard Class"/>
    <s v="GT-14755"/>
    <s v="Guy Thornton"/>
    <s v="Consumer"/>
    <s v="United States"/>
    <x v="85"/>
    <x v="1"/>
    <x v="106"/>
    <x v="1"/>
    <s v="FUR-TA-10001676"/>
    <x v="0"/>
    <x v="3"/>
    <s v="Hon 61000 Series Interactive Training Tables"/>
    <n v="35.544000000000004"/>
    <n v="1"/>
    <x v="2"/>
    <n v="0.2"/>
    <n v="-0.88860000000000205"/>
  </r>
  <r>
    <n v="4741"/>
    <s v="CA-2014-164364"/>
    <d v="2014-11-13T00:00:00"/>
    <n v="2014"/>
    <n v="11"/>
    <x v="23"/>
    <x v="23"/>
    <d v="2014-11-17T00:00:00"/>
    <s v="Standard Class"/>
    <s v="CS-12355"/>
    <s v="Christine Sundaresam"/>
    <s v="Consumer"/>
    <s v="United States"/>
    <x v="4"/>
    <x v="4"/>
    <x v="60"/>
    <x v="1"/>
    <s v="OFF-LA-10004853"/>
    <x v="1"/>
    <x v="2"/>
    <s v="Avery 483"/>
    <n v="9.9600000000000009"/>
    <n v="2"/>
    <x v="0"/>
    <n v="0"/>
    <n v="4.5815999999999999"/>
  </r>
  <r>
    <n v="4742"/>
    <s v="CA-2014-164364"/>
    <d v="2014-11-13T00:00:00"/>
    <n v="2014"/>
    <n v="11"/>
    <x v="23"/>
    <x v="23"/>
    <d v="2014-11-17T00:00:00"/>
    <s v="Standard Class"/>
    <s v="CS-12355"/>
    <s v="Christine Sundaresam"/>
    <s v="Consumer"/>
    <s v="United States"/>
    <x v="4"/>
    <x v="4"/>
    <x v="60"/>
    <x v="1"/>
    <s v="OFF-AR-10000315"/>
    <x v="1"/>
    <x v="6"/>
    <s v="Dixon Ticonderoga Maple Cedar Pencil, #2"/>
    <n v="9.2099999999999991"/>
    <n v="3"/>
    <x v="0"/>
    <n v="0"/>
    <n v="2.3025000000000002"/>
  </r>
  <r>
    <n v="4743"/>
    <s v="CA-2014-164364"/>
    <d v="2014-11-13T00:00:00"/>
    <n v="2014"/>
    <n v="11"/>
    <x v="23"/>
    <x v="23"/>
    <d v="2014-11-17T00:00:00"/>
    <s v="Standard Class"/>
    <s v="CS-12355"/>
    <s v="Christine Sundaresam"/>
    <s v="Consumer"/>
    <s v="United States"/>
    <x v="4"/>
    <x v="4"/>
    <x v="60"/>
    <x v="1"/>
    <s v="OFF-SU-10000381"/>
    <x v="1"/>
    <x v="14"/>
    <s v="Acme Forged Steel Scissors with Black Enamel Handles"/>
    <n v="27.93"/>
    <n v="3"/>
    <x v="0"/>
    <n v="0"/>
    <n v="8.0996999999999986"/>
  </r>
  <r>
    <n v="4744"/>
    <s v="CA-2014-168123"/>
    <d v="2014-03-06T00:00:00"/>
    <n v="2014"/>
    <n v="3"/>
    <x v="42"/>
    <x v="42"/>
    <d v="2014-03-06T00:00:00"/>
    <s v="Same Day"/>
    <s v="JD-16060"/>
    <s v="Julia Dunbar"/>
    <s v="Consumer"/>
    <s v="United States"/>
    <x v="30"/>
    <x v="11"/>
    <x v="38"/>
    <x v="2"/>
    <s v="OFF-FA-10002763"/>
    <x v="1"/>
    <x v="13"/>
    <s v="Advantus Map Pennant Flags and Round Head Tacks"/>
    <n v="7.9"/>
    <n v="2"/>
    <x v="0"/>
    <n v="0"/>
    <n v="2.5279999999999996"/>
  </r>
  <r>
    <n v="4745"/>
    <s v="CA-2014-168123"/>
    <d v="2014-03-06T00:00:00"/>
    <n v="2014"/>
    <n v="3"/>
    <x v="42"/>
    <x v="42"/>
    <d v="2014-03-06T00:00:00"/>
    <s v="Same Day"/>
    <s v="JD-16060"/>
    <s v="Julia Dunbar"/>
    <s v="Consumer"/>
    <s v="United States"/>
    <x v="30"/>
    <x v="11"/>
    <x v="38"/>
    <x v="2"/>
    <s v="OFF-ST-10000877"/>
    <x v="1"/>
    <x v="4"/>
    <s v="Recycled Steel Personal File for Standard File Folders"/>
    <n v="221.16"/>
    <n v="4"/>
    <x v="0"/>
    <n v="0"/>
    <n v="57.501599999999996"/>
  </r>
  <r>
    <n v="4746"/>
    <s v="CA-2014-168123"/>
    <d v="2014-03-06T00:00:00"/>
    <n v="2014"/>
    <n v="3"/>
    <x v="42"/>
    <x v="42"/>
    <d v="2014-03-06T00:00:00"/>
    <s v="Same Day"/>
    <s v="JD-16060"/>
    <s v="Julia Dunbar"/>
    <s v="Consumer"/>
    <s v="United States"/>
    <x v="30"/>
    <x v="11"/>
    <x v="38"/>
    <x v="2"/>
    <s v="OFF-BI-10001071"/>
    <x v="1"/>
    <x v="8"/>
    <s v="GBC ProClick Punch Binding System"/>
    <n v="127.96"/>
    <n v="2"/>
    <x v="0"/>
    <n v="0"/>
    <n v="62.700400000000002"/>
  </r>
  <r>
    <n v="4747"/>
    <s v="CA-2014-168123"/>
    <d v="2014-03-06T00:00:00"/>
    <n v="2014"/>
    <n v="3"/>
    <x v="42"/>
    <x v="42"/>
    <d v="2014-03-06T00:00:00"/>
    <s v="Same Day"/>
    <s v="JD-16060"/>
    <s v="Julia Dunbar"/>
    <s v="Consumer"/>
    <s v="United States"/>
    <x v="30"/>
    <x v="11"/>
    <x v="38"/>
    <x v="2"/>
    <s v="OFF-BI-10001097"/>
    <x v="1"/>
    <x v="8"/>
    <s v="Avery Hole Reinforcements"/>
    <n v="18.690000000000001"/>
    <n v="3"/>
    <x v="0"/>
    <n v="0"/>
    <n v="9.158100000000001"/>
  </r>
  <r>
    <n v="4748"/>
    <s v="CA-2013-120005"/>
    <d v="2013-03-04T00:00:00"/>
    <n v="2013"/>
    <n v="3"/>
    <x v="17"/>
    <x v="17"/>
    <d v="2013-03-04T00:00:00"/>
    <s v="Same Day"/>
    <s v="TS-21160"/>
    <s v="Theresa Swint"/>
    <s v="Corporate"/>
    <s v="United States"/>
    <x v="8"/>
    <x v="1"/>
    <x v="94"/>
    <x v="1"/>
    <s v="OFF-SU-10004782"/>
    <x v="1"/>
    <x v="14"/>
    <s v="Elite 5&quot; Scissors"/>
    <n v="25.349999999999998"/>
    <n v="3"/>
    <x v="0"/>
    <n v="0"/>
    <n v="7.6049999999999978"/>
  </r>
  <r>
    <n v="4749"/>
    <s v="CA-2013-120005"/>
    <d v="2013-03-04T00:00:00"/>
    <n v="2013"/>
    <n v="3"/>
    <x v="17"/>
    <x v="17"/>
    <d v="2013-03-04T00:00:00"/>
    <s v="Same Day"/>
    <s v="TS-21160"/>
    <s v="Theresa Swint"/>
    <s v="Corporate"/>
    <s v="United States"/>
    <x v="8"/>
    <x v="1"/>
    <x v="94"/>
    <x v="1"/>
    <s v="FUR-FU-10000672"/>
    <x v="0"/>
    <x v="5"/>
    <s v="Executive Impressions 10&quot; Spectator Wall Clock"/>
    <n v="35.28"/>
    <n v="3"/>
    <x v="0"/>
    <n v="0"/>
    <n v="11.995199999999997"/>
  </r>
  <r>
    <n v="4750"/>
    <s v="CA-2013-123526"/>
    <d v="2013-12-25T00:00:00"/>
    <n v="2013"/>
    <n v="12"/>
    <x v="5"/>
    <x v="5"/>
    <d v="2013-12-26T00:00:00"/>
    <s v="First Class"/>
    <s v="BV-11245"/>
    <s v="Benjamin Venier"/>
    <s v="Corporate"/>
    <s v="United States"/>
    <x v="4"/>
    <x v="4"/>
    <x v="5"/>
    <x v="1"/>
    <s v="OFF-PA-10002986"/>
    <x v="1"/>
    <x v="10"/>
    <s v="Xerox 1898"/>
    <n v="33.4"/>
    <n v="5"/>
    <x v="0"/>
    <n v="0"/>
    <n v="16.032"/>
  </r>
  <r>
    <n v="4751"/>
    <s v="CA-2013-127649"/>
    <d v="2013-10-08T00:00:00"/>
    <n v="2013"/>
    <n v="10"/>
    <x v="32"/>
    <x v="32"/>
    <d v="2013-10-10T00:00:00"/>
    <s v="First Class"/>
    <s v="DL-13495"/>
    <s v="Dionis Lloyd"/>
    <s v="Corporate"/>
    <s v="United States"/>
    <x v="258"/>
    <x v="4"/>
    <x v="320"/>
    <x v="1"/>
    <s v="TEC-MA-10001972"/>
    <x v="2"/>
    <x v="15"/>
    <s v="Okidata C331dn Printer"/>
    <n v="837.59999999999991"/>
    <n v="3"/>
    <x v="2"/>
    <n v="0.2"/>
    <n v="62.82000000000005"/>
  </r>
  <r>
    <n v="4752"/>
    <s v="CA-2013-159989"/>
    <d v="2013-12-10T00:00:00"/>
    <n v="2013"/>
    <n v="12"/>
    <x v="5"/>
    <x v="5"/>
    <d v="2013-12-14T00:00:00"/>
    <s v="Standard Class"/>
    <s v="EB-13870"/>
    <s v="Emily Burns"/>
    <s v="Consumer"/>
    <s v="United States"/>
    <x v="47"/>
    <x v="18"/>
    <x v="78"/>
    <x v="0"/>
    <s v="TEC-PH-10000169"/>
    <x v="2"/>
    <x v="7"/>
    <s v="ARKON Windshield Dashboard Air Vent Car Mount Holder"/>
    <n v="40.68"/>
    <n v="3"/>
    <x v="2"/>
    <n v="0.2"/>
    <n v="-9.153000000000004"/>
  </r>
  <r>
    <n v="4753"/>
    <s v="CA-2014-103499"/>
    <d v="2014-11-21T00:00:00"/>
    <n v="2014"/>
    <n v="11"/>
    <x v="23"/>
    <x v="23"/>
    <d v="2014-11-25T00:00:00"/>
    <s v="Standard Class"/>
    <s v="ES-14020"/>
    <s v="Erica Smith"/>
    <s v="Consumer"/>
    <s v="United States"/>
    <x v="25"/>
    <x v="18"/>
    <x v="279"/>
    <x v="0"/>
    <s v="FUR-CH-10001482"/>
    <x v="0"/>
    <x v="1"/>
    <s v="Office Star - Mesh Screen back chair with Vinyl seat"/>
    <n v="209.56799999999998"/>
    <n v="2"/>
    <x v="2"/>
    <n v="0.2"/>
    <n v="-23.576400000000007"/>
  </r>
  <r>
    <n v="4754"/>
    <s v="US-2012-167220"/>
    <d v="2012-12-12T00:00:00"/>
    <n v="2012"/>
    <n v="12"/>
    <x v="14"/>
    <x v="14"/>
    <d v="2012-12-16T00:00:00"/>
    <s v="Standard Class"/>
    <s v="JB-15925"/>
    <s v="Joni Blumstein"/>
    <s v="Consumer"/>
    <s v="United States"/>
    <x v="89"/>
    <x v="5"/>
    <x v="110"/>
    <x v="2"/>
    <s v="TEC-AC-10002018"/>
    <x v="2"/>
    <x v="11"/>
    <s v="AmazonBasics 3-Button USB Wired Mouse"/>
    <n v="22.368000000000002"/>
    <n v="4"/>
    <x v="2"/>
    <n v="0.2"/>
    <n v="6.4308000000000014"/>
  </r>
  <r>
    <n v="4755"/>
    <s v="CA-2014-126354"/>
    <d v="2014-02-04T00:00:00"/>
    <n v="2014"/>
    <n v="2"/>
    <x v="31"/>
    <x v="31"/>
    <d v="2014-02-09T00:00:00"/>
    <s v="Standard Class"/>
    <s v="SC-20380"/>
    <s v="Shahid Collister"/>
    <s v="Consumer"/>
    <s v="United States"/>
    <x v="95"/>
    <x v="2"/>
    <x v="118"/>
    <x v="0"/>
    <s v="OFF-BI-10000301"/>
    <x v="1"/>
    <x v="8"/>
    <s v="GBC Instant Report Kit"/>
    <n v="3.8820000000000006"/>
    <n v="2"/>
    <x v="6"/>
    <n v="0.7"/>
    <n v="-2.5880000000000001"/>
  </r>
  <r>
    <n v="4756"/>
    <s v="CA-2014-126354"/>
    <d v="2014-02-04T00:00:00"/>
    <n v="2014"/>
    <n v="2"/>
    <x v="31"/>
    <x v="31"/>
    <d v="2014-02-09T00:00:00"/>
    <s v="Standard Class"/>
    <s v="SC-20380"/>
    <s v="Shahid Collister"/>
    <s v="Consumer"/>
    <s v="United States"/>
    <x v="95"/>
    <x v="2"/>
    <x v="118"/>
    <x v="0"/>
    <s v="OFF-PA-10004381"/>
    <x v="1"/>
    <x v="10"/>
    <s v="14-7/8 x 11 Blue Bar Computer Printout Paper"/>
    <n v="115.29600000000001"/>
    <n v="3"/>
    <x v="2"/>
    <n v="0.2"/>
    <n v="40.353599999999986"/>
  </r>
  <r>
    <n v="4757"/>
    <s v="CA-2014-169817"/>
    <d v="2014-09-22T00:00:00"/>
    <n v="2014"/>
    <n v="9"/>
    <x v="15"/>
    <x v="15"/>
    <d v="2014-09-26T00:00:00"/>
    <s v="Standard Class"/>
    <s v="EB-13870"/>
    <s v="Emily Burns"/>
    <s v="Consumer"/>
    <s v="United States"/>
    <x v="10"/>
    <x v="9"/>
    <x v="105"/>
    <x v="3"/>
    <s v="OFF-BI-10004141"/>
    <x v="1"/>
    <x v="8"/>
    <s v="Insertable Tab Indexes For Data Binders"/>
    <n v="1.9080000000000004"/>
    <n v="2"/>
    <x v="6"/>
    <n v="0.7"/>
    <n v="-1.5264000000000002"/>
  </r>
  <r>
    <n v="4758"/>
    <s v="US-2014-144582"/>
    <d v="2014-05-01T00:00:00"/>
    <n v="2014"/>
    <n v="5"/>
    <x v="24"/>
    <x v="24"/>
    <d v="2014-05-06T00:00:00"/>
    <s v="Standard Class"/>
    <s v="TC-21475"/>
    <s v="Tony Chapman"/>
    <s v="Home Office"/>
    <s v="United States"/>
    <x v="414"/>
    <x v="10"/>
    <x v="507"/>
    <x v="2"/>
    <s v="OFF-BI-10001575"/>
    <x v="1"/>
    <x v="8"/>
    <s v="GBC Linen Binding Covers"/>
    <n v="43.371999999999993"/>
    <n v="7"/>
    <x v="3"/>
    <n v="0.8"/>
    <n v="-69.395200000000031"/>
  </r>
  <r>
    <n v="4759"/>
    <s v="CA-2011-121573"/>
    <d v="2011-11-03T00:00:00"/>
    <n v="2011"/>
    <n v="11"/>
    <x v="7"/>
    <x v="7"/>
    <d v="2011-11-07T00:00:00"/>
    <s v="Standard Class"/>
    <s v="SG-20605"/>
    <s v="Speros Goranitis"/>
    <s v="Consumer"/>
    <s v="United States"/>
    <x v="20"/>
    <x v="15"/>
    <x v="29"/>
    <x v="3"/>
    <s v="TEC-PH-10000984"/>
    <x v="2"/>
    <x v="7"/>
    <s v="Panasonic KX-TG9471B"/>
    <n v="783.96"/>
    <n v="4"/>
    <x v="0"/>
    <n v="0"/>
    <n v="219.50880000000006"/>
  </r>
  <r>
    <n v="4760"/>
    <s v="CA-2011-121573"/>
    <d v="2011-11-03T00:00:00"/>
    <n v="2011"/>
    <n v="11"/>
    <x v="7"/>
    <x v="7"/>
    <d v="2011-11-07T00:00:00"/>
    <s v="Standard Class"/>
    <s v="SG-20605"/>
    <s v="Speros Goranitis"/>
    <s v="Consumer"/>
    <s v="United States"/>
    <x v="20"/>
    <x v="15"/>
    <x v="29"/>
    <x v="3"/>
    <s v="OFF-BI-10000666"/>
    <x v="1"/>
    <x v="8"/>
    <s v="Surelock Post Binders"/>
    <n v="48.896000000000001"/>
    <n v="2"/>
    <x v="2"/>
    <n v="0.2"/>
    <n v="18.335999999999999"/>
  </r>
  <r>
    <n v="4761"/>
    <s v="CA-2011-121573"/>
    <d v="2011-11-03T00:00:00"/>
    <n v="2011"/>
    <n v="11"/>
    <x v="7"/>
    <x v="7"/>
    <d v="2011-11-07T00:00:00"/>
    <s v="Standard Class"/>
    <s v="SG-20605"/>
    <s v="Speros Goranitis"/>
    <s v="Consumer"/>
    <s v="United States"/>
    <x v="20"/>
    <x v="15"/>
    <x v="29"/>
    <x v="3"/>
    <s v="OFF-BI-10003712"/>
    <x v="1"/>
    <x v="8"/>
    <s v="Acco Pressboard Covers with Storage Hooks, 14 7/8&quot; x 11&quot;, Light Blue"/>
    <n v="7.8560000000000008"/>
    <n v="2"/>
    <x v="2"/>
    <n v="0.2"/>
    <n v="2.8477999999999994"/>
  </r>
  <r>
    <n v="4762"/>
    <s v="CA-2013-117660"/>
    <d v="2013-12-31T00:00:00"/>
    <n v="2013"/>
    <n v="12"/>
    <x v="5"/>
    <x v="5"/>
    <d v="2014-01-05T00:00:00"/>
    <s v="Standard Class"/>
    <s v="BM-11785"/>
    <s v="Bryan Mills"/>
    <s v="Consumer"/>
    <s v="United States"/>
    <x v="38"/>
    <x v="24"/>
    <x v="47"/>
    <x v="3"/>
    <s v="OFF-LA-10003720"/>
    <x v="1"/>
    <x v="2"/>
    <s v="Avery 487"/>
    <n v="5.9039999999999999"/>
    <n v="2"/>
    <x v="2"/>
    <n v="0.2"/>
    <n v="1.9925999999999999"/>
  </r>
  <r>
    <n v="4763"/>
    <s v="CA-2013-117660"/>
    <d v="2013-12-31T00:00:00"/>
    <n v="2013"/>
    <n v="12"/>
    <x v="5"/>
    <x v="5"/>
    <d v="2014-01-05T00:00:00"/>
    <s v="Standard Class"/>
    <s v="BM-11785"/>
    <s v="Bryan Mills"/>
    <s v="Consumer"/>
    <s v="United States"/>
    <x v="38"/>
    <x v="24"/>
    <x v="47"/>
    <x v="3"/>
    <s v="OFF-SU-10001664"/>
    <x v="1"/>
    <x v="14"/>
    <s v="Acme Office Executive Series Stainless Steel Trimmers"/>
    <n v="13.712000000000002"/>
    <n v="2"/>
    <x v="2"/>
    <n v="0.2"/>
    <n v="1.0284"/>
  </r>
  <r>
    <n v="4764"/>
    <s v="CA-2011-112851"/>
    <d v="2011-09-17T00:00:00"/>
    <n v="2011"/>
    <n v="9"/>
    <x v="30"/>
    <x v="30"/>
    <d v="2011-09-21T00:00:00"/>
    <s v="Standard Class"/>
    <s v="NR-18550"/>
    <s v="Nick Radford"/>
    <s v="Consumer"/>
    <s v="United States"/>
    <x v="374"/>
    <x v="1"/>
    <x v="457"/>
    <x v="1"/>
    <s v="OFF-EN-10001453"/>
    <x v="1"/>
    <x v="12"/>
    <s v="Tyvek Interoffice Envelopes, 9 1/2&quot; x 12 1/2&quot;, 100/Box"/>
    <n v="182.94"/>
    <n v="3"/>
    <x v="0"/>
    <n v="0"/>
    <n v="85.981799999999993"/>
  </r>
  <r>
    <n v="4765"/>
    <s v="CA-2014-123701"/>
    <d v="2014-11-25T00:00:00"/>
    <n v="2014"/>
    <n v="11"/>
    <x v="23"/>
    <x v="23"/>
    <d v="2014-11-28T00:00:00"/>
    <s v="First Class"/>
    <s v="PG-18820"/>
    <s v="Patrick Gardner"/>
    <s v="Consumer"/>
    <s v="United States"/>
    <x v="8"/>
    <x v="1"/>
    <x v="94"/>
    <x v="1"/>
    <s v="OFF-AR-10001860"/>
    <x v="1"/>
    <x v="6"/>
    <s v="BIC Liqua Brite Liner"/>
    <n v="27.76"/>
    <n v="4"/>
    <x v="0"/>
    <n v="0"/>
    <n v="9.9936000000000007"/>
  </r>
  <r>
    <n v="4766"/>
    <s v="CA-2012-118227"/>
    <d v="2012-04-24T00:00:00"/>
    <n v="2012"/>
    <n v="4"/>
    <x v="19"/>
    <x v="19"/>
    <d v="2012-04-28T00:00:00"/>
    <s v="Standard Class"/>
    <s v="DB-13270"/>
    <s v="Deborah Brumfield"/>
    <s v="Home Office"/>
    <s v="United States"/>
    <x v="20"/>
    <x v="15"/>
    <x v="29"/>
    <x v="3"/>
    <s v="OFF-AR-10001044"/>
    <x v="1"/>
    <x v="6"/>
    <s v="BOSTON Ranger #55 Pencil Sharpener, Black"/>
    <n v="25.99"/>
    <n v="1"/>
    <x v="0"/>
    <n v="0"/>
    <n v="7.5370999999999988"/>
  </r>
  <r>
    <n v="4767"/>
    <s v="CA-2012-123155"/>
    <d v="2012-03-09T00:00:00"/>
    <n v="2012"/>
    <n v="3"/>
    <x v="29"/>
    <x v="29"/>
    <d v="2012-03-12T00:00:00"/>
    <s v="First Class"/>
    <s v="NS-18640"/>
    <s v="Noel Staavos"/>
    <s v="Corporate"/>
    <s v="United States"/>
    <x v="52"/>
    <x v="5"/>
    <x v="65"/>
    <x v="2"/>
    <s v="TEC-AC-10002473"/>
    <x v="2"/>
    <x v="11"/>
    <s v="Maxell 4.7GB DVD-R"/>
    <n v="113.52000000000001"/>
    <n v="5"/>
    <x v="2"/>
    <n v="0.2"/>
    <n v="29.798999999999999"/>
  </r>
  <r>
    <n v="4768"/>
    <s v="CA-2012-123155"/>
    <d v="2012-03-09T00:00:00"/>
    <n v="2012"/>
    <n v="3"/>
    <x v="29"/>
    <x v="29"/>
    <d v="2012-03-12T00:00:00"/>
    <s v="First Class"/>
    <s v="NS-18640"/>
    <s v="Noel Staavos"/>
    <s v="Corporate"/>
    <s v="United States"/>
    <x v="52"/>
    <x v="5"/>
    <x v="65"/>
    <x v="2"/>
    <s v="TEC-PH-10001809"/>
    <x v="2"/>
    <x v="7"/>
    <s v="Panasonic KX T7736-B Digital phone"/>
    <n v="359.88"/>
    <n v="3"/>
    <x v="2"/>
    <n v="0.2"/>
    <n v="22.492499999999993"/>
  </r>
  <r>
    <n v="4769"/>
    <s v="CA-2014-158883"/>
    <d v="2014-06-03T00:00:00"/>
    <n v="2014"/>
    <n v="6"/>
    <x v="27"/>
    <x v="27"/>
    <d v="2014-06-04T00:00:00"/>
    <s v="Same Day"/>
    <s v="CS-11860"/>
    <s v="Cari Schnelling"/>
    <s v="Consumer"/>
    <s v="United States"/>
    <x v="108"/>
    <x v="3"/>
    <x v="222"/>
    <x v="0"/>
    <s v="OFF-PA-10004733"/>
    <x v="1"/>
    <x v="10"/>
    <s v="Things To Do Today Spiral Book"/>
    <n v="25.344000000000001"/>
    <n v="4"/>
    <x v="2"/>
    <n v="0.2"/>
    <n v="9.1871999999999989"/>
  </r>
  <r>
    <n v="4770"/>
    <s v="US-2013-114888"/>
    <d v="2013-09-20T00:00:00"/>
    <n v="2013"/>
    <n v="9"/>
    <x v="21"/>
    <x v="21"/>
    <d v="2013-09-25T00:00:00"/>
    <s v="Second Class"/>
    <s v="CC-12430"/>
    <s v="Chuck Clark"/>
    <s v="Home Office"/>
    <s v="United States"/>
    <x v="8"/>
    <x v="1"/>
    <x v="9"/>
    <x v="1"/>
    <s v="OFF-BI-10003355"/>
    <x v="1"/>
    <x v="8"/>
    <s v="Cardinal Holdit Business Card Pockets"/>
    <n v="11.952000000000002"/>
    <n v="3"/>
    <x v="2"/>
    <n v="0.2"/>
    <n v="4.1832000000000003"/>
  </r>
  <r>
    <n v="4771"/>
    <s v="US-2013-114888"/>
    <d v="2013-09-20T00:00:00"/>
    <n v="2013"/>
    <n v="9"/>
    <x v="21"/>
    <x v="21"/>
    <d v="2013-09-25T00:00:00"/>
    <s v="Second Class"/>
    <s v="CC-12430"/>
    <s v="Chuck Clark"/>
    <s v="Home Office"/>
    <s v="United States"/>
    <x v="8"/>
    <x v="1"/>
    <x v="9"/>
    <x v="1"/>
    <s v="OFF-SU-10001212"/>
    <x v="1"/>
    <x v="14"/>
    <s v="Kleencut Forged Office Shears by Acme United Corporation"/>
    <n v="6.24"/>
    <n v="3"/>
    <x v="0"/>
    <n v="0"/>
    <n v="1.8719999999999997"/>
  </r>
  <r>
    <n v="4772"/>
    <s v="US-2011-167262"/>
    <d v="2011-10-31T00:00:00"/>
    <n v="2011"/>
    <n v="10"/>
    <x v="18"/>
    <x v="18"/>
    <d v="2011-11-03T00:00:00"/>
    <s v="Second Class"/>
    <s v="AC-10450"/>
    <s v="Amy Cox"/>
    <s v="Consumer"/>
    <s v="United States"/>
    <x v="418"/>
    <x v="16"/>
    <x v="508"/>
    <x v="1"/>
    <s v="TEC-PH-10000486"/>
    <x v="2"/>
    <x v="7"/>
    <s v="Plantronics HL10 Handset Lifter"/>
    <n v="742.33600000000001"/>
    <n v="8"/>
    <x v="2"/>
    <n v="0.2"/>
    <n v="83.512799999999913"/>
  </r>
  <r>
    <n v="4773"/>
    <s v="CA-2014-119746"/>
    <d v="2014-11-24T00:00:00"/>
    <n v="2014"/>
    <n v="11"/>
    <x v="23"/>
    <x v="23"/>
    <d v="2014-11-28T00:00:00"/>
    <s v="Standard Class"/>
    <s v="CM-12385"/>
    <s v="Christopher Martinez"/>
    <s v="Consumer"/>
    <s v="United States"/>
    <x v="22"/>
    <x v="10"/>
    <x v="26"/>
    <x v="2"/>
    <s v="FUR-FU-10004909"/>
    <x v="0"/>
    <x v="5"/>
    <s v="Contemporary Wood/Metal Frame"/>
    <n v="6.4640000000000004"/>
    <n v="1"/>
    <x v="7"/>
    <n v="0.6"/>
    <n v="-4.0400000000000009"/>
  </r>
  <r>
    <n v="4774"/>
    <s v="CA-2014-119746"/>
    <d v="2014-11-24T00:00:00"/>
    <n v="2014"/>
    <n v="11"/>
    <x v="23"/>
    <x v="23"/>
    <d v="2014-11-28T00:00:00"/>
    <s v="Standard Class"/>
    <s v="CM-12385"/>
    <s v="Christopher Martinez"/>
    <s v="Consumer"/>
    <s v="United States"/>
    <x v="22"/>
    <x v="10"/>
    <x v="26"/>
    <x v="2"/>
    <s v="OFF-LA-10001613"/>
    <x v="1"/>
    <x v="2"/>
    <s v="Avery File Folder Labels"/>
    <n v="11.52"/>
    <n v="5"/>
    <x v="2"/>
    <n v="0.2"/>
    <n v="4.1760000000000002"/>
  </r>
  <r>
    <n v="4775"/>
    <s v="CA-2014-119746"/>
    <d v="2014-11-24T00:00:00"/>
    <n v="2014"/>
    <n v="11"/>
    <x v="23"/>
    <x v="23"/>
    <d v="2014-11-28T00:00:00"/>
    <s v="Standard Class"/>
    <s v="CM-12385"/>
    <s v="Christopher Martinez"/>
    <s v="Consumer"/>
    <s v="United States"/>
    <x v="22"/>
    <x v="10"/>
    <x v="26"/>
    <x v="2"/>
    <s v="TEC-PH-10004447"/>
    <x v="2"/>
    <x v="7"/>
    <s v="Toshiba IPT2010-SD IP Telephone"/>
    <n v="222.38400000000001"/>
    <n v="2"/>
    <x v="2"/>
    <n v="0.2"/>
    <n v="16.678799999999995"/>
  </r>
  <r>
    <n v="4776"/>
    <s v="CA-2014-108091"/>
    <d v="2014-11-17T00:00:00"/>
    <n v="2014"/>
    <n v="11"/>
    <x v="23"/>
    <x v="23"/>
    <d v="2014-11-22T00:00:00"/>
    <s v="Standard Class"/>
    <s v="EK-13795"/>
    <s v="Eileen Kiefer"/>
    <s v="Home Office"/>
    <s v="United States"/>
    <x v="194"/>
    <x v="1"/>
    <x v="245"/>
    <x v="1"/>
    <s v="OFF-AR-10000255"/>
    <x v="1"/>
    <x v="6"/>
    <s v="Newell 328"/>
    <n v="23.36"/>
    <n v="4"/>
    <x v="0"/>
    <n v="0"/>
    <n v="6.073599999999999"/>
  </r>
  <r>
    <n v="4777"/>
    <s v="CA-2013-101630"/>
    <d v="2013-02-19T00:00:00"/>
    <n v="2013"/>
    <n v="2"/>
    <x v="47"/>
    <x v="47"/>
    <d v="2013-02-23T00:00:00"/>
    <s v="Second Class"/>
    <s v="CK-12760"/>
    <s v="Cyma Kinney"/>
    <s v="Corporate"/>
    <s v="United States"/>
    <x v="85"/>
    <x v="15"/>
    <x v="254"/>
    <x v="3"/>
    <s v="OFF-LA-10004425"/>
    <x v="1"/>
    <x v="2"/>
    <s v="Staples"/>
    <n v="8.67"/>
    <n v="3"/>
    <x v="0"/>
    <n v="0"/>
    <n v="4.0749000000000004"/>
  </r>
  <r>
    <n v="4778"/>
    <s v="CA-2013-101630"/>
    <d v="2013-02-19T00:00:00"/>
    <n v="2013"/>
    <n v="2"/>
    <x v="47"/>
    <x v="47"/>
    <d v="2013-02-23T00:00:00"/>
    <s v="Second Class"/>
    <s v="CK-12760"/>
    <s v="Cyma Kinney"/>
    <s v="Corporate"/>
    <s v="United States"/>
    <x v="85"/>
    <x v="15"/>
    <x v="254"/>
    <x v="3"/>
    <s v="OFF-SU-10001664"/>
    <x v="1"/>
    <x v="14"/>
    <s v="Acme Office Executive Series Stainless Steel Trimmers"/>
    <n v="25.71"/>
    <n v="3"/>
    <x v="0"/>
    <n v="0"/>
    <n v="6.6846000000000005"/>
  </r>
  <r>
    <n v="4779"/>
    <s v="CA-2014-132346"/>
    <d v="2014-11-08T00:00:00"/>
    <n v="2014"/>
    <n v="11"/>
    <x v="23"/>
    <x v="23"/>
    <d v="2014-11-12T00:00:00"/>
    <s v="Standard Class"/>
    <s v="PK-19075"/>
    <s v="Pete Kriz"/>
    <s v="Consumer"/>
    <s v="United States"/>
    <x v="46"/>
    <x v="13"/>
    <x v="284"/>
    <x v="3"/>
    <s v="OFF-AP-10000696"/>
    <x v="1"/>
    <x v="9"/>
    <s v="Holmes Odor Grabber"/>
    <n v="100.94"/>
    <n v="7"/>
    <x v="0"/>
    <n v="0"/>
    <n v="33.310199999999995"/>
  </r>
  <r>
    <n v="4780"/>
    <s v="CA-2011-150301"/>
    <d v="2011-07-08T00:00:00"/>
    <n v="2011"/>
    <n v="7"/>
    <x v="39"/>
    <x v="39"/>
    <d v="2011-07-10T00:00:00"/>
    <s v="First Class"/>
    <s v="MH-18025"/>
    <s v="Michelle Huthwaite"/>
    <s v="Consumer"/>
    <s v="United States"/>
    <x v="198"/>
    <x v="15"/>
    <x v="249"/>
    <x v="3"/>
    <s v="FUR-CH-10002647"/>
    <x v="0"/>
    <x v="1"/>
    <s v="Situations Contoured Folding Chairs, 4/Set"/>
    <n v="63.882000000000005"/>
    <n v="1"/>
    <x v="9"/>
    <n v="0.1"/>
    <n v="10.647000000000004"/>
  </r>
  <r>
    <n v="4781"/>
    <s v="CA-2011-159310"/>
    <d v="2011-11-07T00:00:00"/>
    <n v="2011"/>
    <n v="11"/>
    <x v="7"/>
    <x v="7"/>
    <d v="2011-11-12T00:00:00"/>
    <s v="Standard Class"/>
    <s v="SC-20725"/>
    <s v="Steven Cartwright"/>
    <s v="Consumer"/>
    <s v="United States"/>
    <x v="12"/>
    <x v="5"/>
    <x v="32"/>
    <x v="2"/>
    <s v="FUR-CH-10002758"/>
    <x v="0"/>
    <x v="1"/>
    <s v="Hon Deluxe Fabric Upholstered Stacking Chairs, Squared Back"/>
    <n v="683.14399999999989"/>
    <n v="4"/>
    <x v="4"/>
    <n v="0.3"/>
    <n v="0"/>
  </r>
  <r>
    <n v="4782"/>
    <s v="CA-2011-159310"/>
    <d v="2011-11-07T00:00:00"/>
    <n v="2011"/>
    <n v="11"/>
    <x v="7"/>
    <x v="7"/>
    <d v="2011-11-12T00:00:00"/>
    <s v="Standard Class"/>
    <s v="SC-20725"/>
    <s v="Steven Cartwright"/>
    <s v="Consumer"/>
    <s v="United States"/>
    <x v="12"/>
    <x v="5"/>
    <x v="32"/>
    <x v="2"/>
    <s v="OFF-BI-10000201"/>
    <x v="1"/>
    <x v="8"/>
    <s v="Avery Triangle Shaped Sheet Lifters, Black, 2/Pack"/>
    <n v="1.4759999999999995"/>
    <n v="3"/>
    <x v="3"/>
    <n v="0.8"/>
    <n v="-2.214"/>
  </r>
  <r>
    <n v="4783"/>
    <s v="CA-2011-159310"/>
    <d v="2011-11-07T00:00:00"/>
    <n v="2011"/>
    <n v="11"/>
    <x v="7"/>
    <x v="7"/>
    <d v="2011-11-12T00:00:00"/>
    <s v="Standard Class"/>
    <s v="SC-20725"/>
    <s v="Steven Cartwright"/>
    <s v="Consumer"/>
    <s v="United States"/>
    <x v="12"/>
    <x v="5"/>
    <x v="32"/>
    <x v="2"/>
    <s v="OFF-SU-10004115"/>
    <x v="1"/>
    <x v="14"/>
    <s v="Acme Stainless Steel Office Snips"/>
    <n v="40.711999999999996"/>
    <n v="7"/>
    <x v="2"/>
    <n v="0.2"/>
    <n v="3.5623000000000022"/>
  </r>
  <r>
    <n v="4784"/>
    <s v="US-2014-147984"/>
    <d v="2014-01-29T00:00:00"/>
    <n v="2014"/>
    <n v="1"/>
    <x v="44"/>
    <x v="44"/>
    <d v="2014-02-02T00:00:00"/>
    <s v="Standard Class"/>
    <s v="GB-14575"/>
    <s v="Giulietta Baptist"/>
    <s v="Consumer"/>
    <s v="United States"/>
    <x v="391"/>
    <x v="41"/>
    <x v="476"/>
    <x v="2"/>
    <s v="OFF-PA-10000806"/>
    <x v="1"/>
    <x v="10"/>
    <s v="Xerox 1934"/>
    <n v="279.89999999999998"/>
    <n v="5"/>
    <x v="0"/>
    <n v="0"/>
    <n v="137.15100000000001"/>
  </r>
  <r>
    <n v="4785"/>
    <s v="CA-2012-104346"/>
    <d v="2012-12-11T00:00:00"/>
    <n v="2012"/>
    <n v="12"/>
    <x v="14"/>
    <x v="14"/>
    <d v="2012-12-16T00:00:00"/>
    <s v="Standard Class"/>
    <s v="IM-15070"/>
    <s v="Irene Maddox"/>
    <s v="Consumer"/>
    <s v="United States"/>
    <x v="77"/>
    <x v="22"/>
    <x v="97"/>
    <x v="1"/>
    <s v="OFF-AR-10001473"/>
    <x v="1"/>
    <x v="6"/>
    <s v="Newell 313"/>
    <n v="13.120000000000001"/>
    <n v="5"/>
    <x v="2"/>
    <n v="0.2"/>
    <n v="1.1480000000000006"/>
  </r>
  <r>
    <n v="4786"/>
    <s v="CA-2012-104346"/>
    <d v="2012-12-11T00:00:00"/>
    <n v="2012"/>
    <n v="12"/>
    <x v="14"/>
    <x v="14"/>
    <d v="2012-12-16T00:00:00"/>
    <s v="Standard Class"/>
    <s v="IM-15070"/>
    <s v="Irene Maddox"/>
    <s v="Consumer"/>
    <s v="United States"/>
    <x v="77"/>
    <x v="22"/>
    <x v="97"/>
    <x v="1"/>
    <s v="FUR-BO-10003450"/>
    <x v="0"/>
    <x v="0"/>
    <s v="Bush Westfield Collection Bookcases, Dark Cherry Finish"/>
    <n v="69.576000000000008"/>
    <n v="4"/>
    <x v="6"/>
    <n v="0.7"/>
    <n v="-143.79040000000001"/>
  </r>
  <r>
    <n v="4787"/>
    <s v="CA-2012-104346"/>
    <d v="2012-12-11T00:00:00"/>
    <n v="2012"/>
    <n v="12"/>
    <x v="14"/>
    <x v="14"/>
    <d v="2012-12-16T00:00:00"/>
    <s v="Standard Class"/>
    <s v="IM-15070"/>
    <s v="Irene Maddox"/>
    <s v="Consumer"/>
    <s v="United States"/>
    <x v="77"/>
    <x v="22"/>
    <x v="97"/>
    <x v="1"/>
    <s v="OFF-AR-10001545"/>
    <x v="1"/>
    <x v="6"/>
    <s v="Newell 326"/>
    <n v="4.2240000000000002"/>
    <n v="3"/>
    <x v="2"/>
    <n v="0.2"/>
    <n v="0.47519999999999984"/>
  </r>
  <r>
    <n v="4788"/>
    <s v="CA-2012-104346"/>
    <d v="2012-12-11T00:00:00"/>
    <n v="2012"/>
    <n v="12"/>
    <x v="14"/>
    <x v="14"/>
    <d v="2012-12-16T00:00:00"/>
    <s v="Standard Class"/>
    <s v="IM-15070"/>
    <s v="Irene Maddox"/>
    <s v="Consumer"/>
    <s v="United States"/>
    <x v="77"/>
    <x v="22"/>
    <x v="97"/>
    <x v="1"/>
    <s v="TEC-AC-10004396"/>
    <x v="2"/>
    <x v="11"/>
    <s v="Logitech Keyboard K120"/>
    <n v="58.08"/>
    <n v="4"/>
    <x v="2"/>
    <n v="0.2"/>
    <n v="-6.5339999999999954"/>
  </r>
  <r>
    <n v="4789"/>
    <s v="CA-2012-104346"/>
    <d v="2012-12-11T00:00:00"/>
    <n v="2012"/>
    <n v="12"/>
    <x v="14"/>
    <x v="14"/>
    <d v="2012-12-16T00:00:00"/>
    <s v="Standard Class"/>
    <s v="IM-15070"/>
    <s v="Irene Maddox"/>
    <s v="Consumer"/>
    <s v="United States"/>
    <x v="77"/>
    <x v="22"/>
    <x v="97"/>
    <x v="1"/>
    <s v="FUR-FU-10002456"/>
    <x v="0"/>
    <x v="5"/>
    <s v="Master Caster Door Stop, Large Neon Orange"/>
    <n v="52.416000000000004"/>
    <n v="9"/>
    <x v="2"/>
    <n v="0.2"/>
    <n v="15.069600000000007"/>
  </r>
  <r>
    <n v="4790"/>
    <s v="CA-2012-104346"/>
    <d v="2012-12-11T00:00:00"/>
    <n v="2012"/>
    <n v="12"/>
    <x v="14"/>
    <x v="14"/>
    <d v="2012-12-16T00:00:00"/>
    <s v="Standard Class"/>
    <s v="IM-15070"/>
    <s v="Irene Maddox"/>
    <s v="Consumer"/>
    <s v="United States"/>
    <x v="77"/>
    <x v="22"/>
    <x v="97"/>
    <x v="1"/>
    <s v="FUR-FU-10001473"/>
    <x v="0"/>
    <x v="5"/>
    <s v="DAX Wood Document Frame"/>
    <n v="54.920000000000009"/>
    <n v="5"/>
    <x v="2"/>
    <n v="0.2"/>
    <n v="10.983999999999996"/>
  </r>
  <r>
    <n v="4791"/>
    <s v="CA-2012-104346"/>
    <d v="2012-12-11T00:00:00"/>
    <n v="2012"/>
    <n v="12"/>
    <x v="14"/>
    <x v="14"/>
    <d v="2012-12-16T00:00:00"/>
    <s v="Standard Class"/>
    <s v="IM-15070"/>
    <s v="Irene Maddox"/>
    <s v="Consumer"/>
    <s v="United States"/>
    <x v="77"/>
    <x v="22"/>
    <x v="97"/>
    <x v="1"/>
    <s v="FUR-TA-10000849"/>
    <x v="0"/>
    <x v="3"/>
    <s v="Bevis Rectangular Conference Tables"/>
    <n v="364.95"/>
    <n v="5"/>
    <x v="5"/>
    <n v="0.5"/>
    <n v="-248.16599999999994"/>
  </r>
  <r>
    <n v="4792"/>
    <s v="CA-2012-104346"/>
    <d v="2012-12-11T00:00:00"/>
    <n v="2012"/>
    <n v="12"/>
    <x v="14"/>
    <x v="14"/>
    <d v="2012-12-16T00:00:00"/>
    <s v="Standard Class"/>
    <s v="IM-15070"/>
    <s v="Irene Maddox"/>
    <s v="Consumer"/>
    <s v="United States"/>
    <x v="77"/>
    <x v="22"/>
    <x v="97"/>
    <x v="1"/>
    <s v="OFF-PA-10001166"/>
    <x v="1"/>
    <x v="10"/>
    <s v="Xerox 1932"/>
    <n v="85.055999999999997"/>
    <n v="3"/>
    <x v="2"/>
    <n v="0.2"/>
    <n v="28.706399999999991"/>
  </r>
  <r>
    <n v="4793"/>
    <s v="CA-2012-104346"/>
    <d v="2012-12-11T00:00:00"/>
    <n v="2012"/>
    <n v="12"/>
    <x v="14"/>
    <x v="14"/>
    <d v="2012-12-16T00:00:00"/>
    <s v="Standard Class"/>
    <s v="IM-15070"/>
    <s v="Irene Maddox"/>
    <s v="Consumer"/>
    <s v="United States"/>
    <x v="77"/>
    <x v="22"/>
    <x v="97"/>
    <x v="1"/>
    <s v="OFF-PA-10003256"/>
    <x v="1"/>
    <x v="10"/>
    <s v="Avery Personal Creations Heavyweight Cards"/>
    <n v="27.695999999999998"/>
    <n v="3"/>
    <x v="2"/>
    <n v="0.2"/>
    <n v="9.6935999999999964"/>
  </r>
  <r>
    <n v="4794"/>
    <s v="US-2012-141684"/>
    <d v="2012-06-29T00:00:00"/>
    <n v="2012"/>
    <n v="6"/>
    <x v="40"/>
    <x v="40"/>
    <d v="2012-07-04T00:00:00"/>
    <s v="Standard Class"/>
    <s v="MM-18055"/>
    <s v="Michelle Moray"/>
    <s v="Consumer"/>
    <s v="United States"/>
    <x v="20"/>
    <x v="15"/>
    <x v="164"/>
    <x v="3"/>
    <s v="OFF-PA-10002870"/>
    <x v="1"/>
    <x v="10"/>
    <s v="Ampad Phone Message Book, Recycled, 400 Message Capacity, 5 ¾” x 11”"/>
    <n v="24.96"/>
    <n v="4"/>
    <x v="0"/>
    <n v="0"/>
    <n v="11.231999999999999"/>
  </r>
  <r>
    <n v="4795"/>
    <s v="CA-2012-144722"/>
    <d v="2012-03-16T00:00:00"/>
    <n v="2012"/>
    <n v="3"/>
    <x v="29"/>
    <x v="29"/>
    <d v="2012-03-23T00:00:00"/>
    <s v="Standard Class"/>
    <s v="MF-18250"/>
    <s v="Monica Federle"/>
    <s v="Corporate"/>
    <s v="United States"/>
    <x v="1"/>
    <x v="1"/>
    <x v="1"/>
    <x v="1"/>
    <s v="FUR-FU-10001215"/>
    <x v="0"/>
    <x v="5"/>
    <s v="Howard Miller 11-1/2&quot; Diameter Brentwood Wall Clock"/>
    <n v="43.13"/>
    <n v="1"/>
    <x v="0"/>
    <n v="0"/>
    <n v="18.114600000000003"/>
  </r>
  <r>
    <n v="4796"/>
    <s v="CA-2012-120516"/>
    <d v="2012-08-13T00:00:00"/>
    <n v="2012"/>
    <n v="8"/>
    <x v="37"/>
    <x v="37"/>
    <d v="2012-08-17T00:00:00"/>
    <s v="Standard Class"/>
    <s v="CK-12595"/>
    <s v="Clytie Kelty"/>
    <s v="Consumer"/>
    <s v="United States"/>
    <x v="419"/>
    <x v="32"/>
    <x v="509"/>
    <x v="0"/>
    <s v="OFF-BI-10004187"/>
    <x v="1"/>
    <x v="8"/>
    <s v="Staples"/>
    <n v="5.64"/>
    <n v="3"/>
    <x v="0"/>
    <n v="0"/>
    <n v="2.7071999999999994"/>
  </r>
  <r>
    <n v="4797"/>
    <s v="US-2013-148901"/>
    <d v="2013-05-15T00:00:00"/>
    <n v="2013"/>
    <n v="5"/>
    <x v="35"/>
    <x v="35"/>
    <d v="2013-05-20T00:00:00"/>
    <s v="Standard Class"/>
    <s v="MK-17905"/>
    <s v="Michael Kennedy"/>
    <s v="Corporate"/>
    <s v="United States"/>
    <x v="108"/>
    <x v="2"/>
    <x v="133"/>
    <x v="0"/>
    <s v="OFF-BI-10001718"/>
    <x v="1"/>
    <x v="8"/>
    <s v="GBC DocuBind P50 Personal Binding Machine"/>
    <n v="57.582000000000008"/>
    <n v="3"/>
    <x v="6"/>
    <n v="0.7"/>
    <n v="-44.146199999999979"/>
  </r>
  <r>
    <n v="4798"/>
    <s v="US-2013-148901"/>
    <d v="2013-05-15T00:00:00"/>
    <n v="2013"/>
    <n v="5"/>
    <x v="35"/>
    <x v="35"/>
    <d v="2013-05-20T00:00:00"/>
    <s v="Standard Class"/>
    <s v="MK-17905"/>
    <s v="Michael Kennedy"/>
    <s v="Corporate"/>
    <s v="United States"/>
    <x v="108"/>
    <x v="2"/>
    <x v="133"/>
    <x v="0"/>
    <s v="OFF-PA-10004983"/>
    <x v="1"/>
    <x v="10"/>
    <s v="Xerox 23"/>
    <n v="31.104000000000006"/>
    <n v="6"/>
    <x v="2"/>
    <n v="0.2"/>
    <n v="10.8864"/>
  </r>
  <r>
    <n v="4799"/>
    <s v="US-2013-148901"/>
    <d v="2013-05-15T00:00:00"/>
    <n v="2013"/>
    <n v="5"/>
    <x v="35"/>
    <x v="35"/>
    <d v="2013-05-20T00:00:00"/>
    <s v="Standard Class"/>
    <s v="MK-17905"/>
    <s v="Michael Kennedy"/>
    <s v="Corporate"/>
    <s v="United States"/>
    <x v="108"/>
    <x v="2"/>
    <x v="133"/>
    <x v="0"/>
    <s v="FUR-FU-10002396"/>
    <x v="0"/>
    <x v="5"/>
    <s v="DAX Copper Panel Document Frame, 5 x 7 Size"/>
    <n v="30.192"/>
    <n v="3"/>
    <x v="2"/>
    <n v="0.2"/>
    <n v="8.3028000000000031"/>
  </r>
  <r>
    <n v="4800"/>
    <s v="US-2013-148901"/>
    <d v="2013-05-15T00:00:00"/>
    <n v="2013"/>
    <n v="5"/>
    <x v="35"/>
    <x v="35"/>
    <d v="2013-05-20T00:00:00"/>
    <s v="Standard Class"/>
    <s v="MK-17905"/>
    <s v="Michael Kennedy"/>
    <s v="Corporate"/>
    <s v="United States"/>
    <x v="108"/>
    <x v="2"/>
    <x v="133"/>
    <x v="0"/>
    <s v="TEC-PH-10003988"/>
    <x v="2"/>
    <x v="7"/>
    <s v="LF Elite 3D Dazzle Designer Hard Case Cover, Lf Stylus Pen and Wiper For Apple Iphone 5c Mini Lite"/>
    <n v="43.6"/>
    <n v="5"/>
    <x v="2"/>
    <n v="0.2"/>
    <n v="4.3600000000000012"/>
  </r>
  <r>
    <n v="4801"/>
    <s v="US-2013-148901"/>
    <d v="2013-05-15T00:00:00"/>
    <n v="2013"/>
    <n v="5"/>
    <x v="35"/>
    <x v="35"/>
    <d v="2013-05-20T00:00:00"/>
    <s v="Standard Class"/>
    <s v="MK-17905"/>
    <s v="Michael Kennedy"/>
    <s v="Corporate"/>
    <s v="United States"/>
    <x v="108"/>
    <x v="2"/>
    <x v="133"/>
    <x v="0"/>
    <s v="OFF-AR-10002467"/>
    <x v="1"/>
    <x v="6"/>
    <s v="Dixon Ticonderoga Pencils"/>
    <n v="4.7679999999999998"/>
    <n v="2"/>
    <x v="2"/>
    <n v="0.2"/>
    <n v="0.41720000000000046"/>
  </r>
  <r>
    <n v="4802"/>
    <s v="US-2013-148901"/>
    <d v="2013-05-15T00:00:00"/>
    <n v="2013"/>
    <n v="5"/>
    <x v="35"/>
    <x v="35"/>
    <d v="2013-05-20T00:00:00"/>
    <s v="Standard Class"/>
    <s v="MK-17905"/>
    <s v="Michael Kennedy"/>
    <s v="Corporate"/>
    <s v="United States"/>
    <x v="108"/>
    <x v="2"/>
    <x v="133"/>
    <x v="0"/>
    <s v="OFF-BI-10004002"/>
    <x v="1"/>
    <x v="8"/>
    <s v="Wilson Jones International Size A4 Ring Binders"/>
    <n v="10.380000000000003"/>
    <n v="2"/>
    <x v="6"/>
    <n v="0.7"/>
    <n v="-7.6119999999999983"/>
  </r>
  <r>
    <n v="4803"/>
    <s v="US-2013-148901"/>
    <d v="2013-05-15T00:00:00"/>
    <n v="2013"/>
    <n v="5"/>
    <x v="35"/>
    <x v="35"/>
    <d v="2013-05-20T00:00:00"/>
    <s v="Standard Class"/>
    <s v="MK-17905"/>
    <s v="Michael Kennedy"/>
    <s v="Corporate"/>
    <s v="United States"/>
    <x v="108"/>
    <x v="2"/>
    <x v="133"/>
    <x v="0"/>
    <s v="OFF-BI-10002309"/>
    <x v="1"/>
    <x v="8"/>
    <s v="Avery Heavy-Duty EZD  Binder With Locking Rings"/>
    <n v="13.392000000000003"/>
    <n v="8"/>
    <x v="6"/>
    <n v="0.7"/>
    <n v="-9.8207999999999984"/>
  </r>
  <r>
    <n v="4804"/>
    <s v="CA-2014-136364"/>
    <d v="2014-07-14T00:00:00"/>
    <n v="2014"/>
    <n v="7"/>
    <x v="10"/>
    <x v="10"/>
    <d v="2014-07-18T00:00:00"/>
    <s v="Second Class"/>
    <s v="MH-17455"/>
    <s v="Mark Hamilton"/>
    <s v="Consumer"/>
    <s v="United States"/>
    <x v="10"/>
    <x v="9"/>
    <x v="11"/>
    <x v="3"/>
    <s v="TEC-PH-10003885"/>
    <x v="2"/>
    <x v="7"/>
    <s v="Cisco SPA508G"/>
    <n v="39.593999999999994"/>
    <n v="1"/>
    <x v="10"/>
    <n v="0.4"/>
    <n v="-7.2589000000000041"/>
  </r>
  <r>
    <n v="4805"/>
    <s v="CA-2014-136364"/>
    <d v="2014-07-14T00:00:00"/>
    <n v="2014"/>
    <n v="7"/>
    <x v="10"/>
    <x v="10"/>
    <d v="2014-07-18T00:00:00"/>
    <s v="Second Class"/>
    <s v="MH-17455"/>
    <s v="Mark Hamilton"/>
    <s v="Consumer"/>
    <s v="United States"/>
    <x v="10"/>
    <x v="9"/>
    <x v="11"/>
    <x v="3"/>
    <s v="FUR-FU-10002501"/>
    <x v="0"/>
    <x v="5"/>
    <s v="Nu-Dell Executive Frame"/>
    <n v="91.00800000000001"/>
    <n v="9"/>
    <x v="2"/>
    <n v="0.2"/>
    <n v="19.339199999999998"/>
  </r>
  <r>
    <n v="4806"/>
    <s v="CA-2012-137708"/>
    <d v="2012-11-22T00:00:00"/>
    <n v="2012"/>
    <n v="11"/>
    <x v="6"/>
    <x v="6"/>
    <d v="2012-11-25T00:00:00"/>
    <s v="Second Class"/>
    <s v="NG-18430"/>
    <s v="Nathan Gelder"/>
    <s v="Consumer"/>
    <s v="United States"/>
    <x v="1"/>
    <x v="1"/>
    <x v="141"/>
    <x v="1"/>
    <s v="OFF-PA-10000176"/>
    <x v="1"/>
    <x v="10"/>
    <s v="Xerox 1887"/>
    <n v="37.94"/>
    <n v="2"/>
    <x v="0"/>
    <n v="0"/>
    <n v="18.211199999999998"/>
  </r>
  <r>
    <n v="4807"/>
    <s v="CA-2012-137708"/>
    <d v="2012-11-22T00:00:00"/>
    <n v="2012"/>
    <n v="11"/>
    <x v="6"/>
    <x v="6"/>
    <d v="2012-11-25T00:00:00"/>
    <s v="Second Class"/>
    <s v="NG-18430"/>
    <s v="Nathan Gelder"/>
    <s v="Consumer"/>
    <s v="United States"/>
    <x v="1"/>
    <x v="1"/>
    <x v="141"/>
    <x v="1"/>
    <s v="OFF-PA-10000327"/>
    <x v="1"/>
    <x v="10"/>
    <s v="Xerox 1971"/>
    <n v="42.800000000000004"/>
    <n v="10"/>
    <x v="0"/>
    <n v="0"/>
    <n v="19.259999999999998"/>
  </r>
  <r>
    <n v="4808"/>
    <s v="CA-2012-137708"/>
    <d v="2012-11-22T00:00:00"/>
    <n v="2012"/>
    <n v="11"/>
    <x v="6"/>
    <x v="6"/>
    <d v="2012-11-25T00:00:00"/>
    <s v="Second Class"/>
    <s v="NG-18430"/>
    <s v="Nathan Gelder"/>
    <s v="Consumer"/>
    <s v="United States"/>
    <x v="1"/>
    <x v="1"/>
    <x v="141"/>
    <x v="1"/>
    <s v="OFF-ST-10004634"/>
    <x v="1"/>
    <x v="4"/>
    <s v="Personal Folder Holder, Ebony"/>
    <n v="33.630000000000003"/>
    <n v="3"/>
    <x v="0"/>
    <n v="0"/>
    <n v="10.088999999999999"/>
  </r>
  <r>
    <n v="4809"/>
    <s v="CA-2011-149055"/>
    <d v="2011-11-23T00:00:00"/>
    <n v="2011"/>
    <n v="11"/>
    <x v="7"/>
    <x v="7"/>
    <d v="2011-11-28T00:00:00"/>
    <s v="Standard Class"/>
    <s v="PB-19210"/>
    <s v="Phillip Breyer"/>
    <s v="Corporate"/>
    <s v="United States"/>
    <x v="10"/>
    <x v="9"/>
    <x v="63"/>
    <x v="3"/>
    <s v="OFF-EN-10003040"/>
    <x v="1"/>
    <x v="12"/>
    <s v="Quality Park Security Envelopes"/>
    <n v="62.808000000000007"/>
    <n v="3"/>
    <x v="2"/>
    <n v="0.2"/>
    <n v="21.197700000000001"/>
  </r>
  <r>
    <n v="4810"/>
    <s v="CA-2012-151589"/>
    <d v="2012-12-27T00:00:00"/>
    <n v="2012"/>
    <n v="12"/>
    <x v="14"/>
    <x v="14"/>
    <d v="2012-12-30T00:00:00"/>
    <s v="First Class"/>
    <s v="RE-19450"/>
    <s v="Richard Eichhorn"/>
    <s v="Consumer"/>
    <s v="United States"/>
    <x v="342"/>
    <x v="6"/>
    <x v="423"/>
    <x v="2"/>
    <s v="OFF-PA-10003228"/>
    <x v="1"/>
    <x v="10"/>
    <s v="Xerox 1917"/>
    <n v="195.64"/>
    <n v="4"/>
    <x v="0"/>
    <n v="0"/>
    <n v="91.950799999999987"/>
  </r>
  <r>
    <n v="4811"/>
    <s v="CA-2012-151589"/>
    <d v="2012-12-27T00:00:00"/>
    <n v="2012"/>
    <n v="12"/>
    <x v="14"/>
    <x v="14"/>
    <d v="2012-12-30T00:00:00"/>
    <s v="First Class"/>
    <s v="RE-19450"/>
    <s v="Richard Eichhorn"/>
    <s v="Consumer"/>
    <s v="United States"/>
    <x v="342"/>
    <x v="6"/>
    <x v="423"/>
    <x v="2"/>
    <s v="TEC-PH-10004345"/>
    <x v="2"/>
    <x v="7"/>
    <s v="Cisco SPA 502G IP Phone"/>
    <n v="239.9"/>
    <n v="2"/>
    <x v="0"/>
    <n v="0"/>
    <n v="71.97"/>
  </r>
  <r>
    <n v="4812"/>
    <s v="CA-2013-121370"/>
    <d v="2013-11-15T00:00:00"/>
    <n v="2013"/>
    <n v="11"/>
    <x v="0"/>
    <x v="0"/>
    <d v="2013-11-20T00:00:00"/>
    <s v="Second Class"/>
    <s v="EB-14110"/>
    <s v="Eugene Barchas"/>
    <s v="Consumer"/>
    <s v="United States"/>
    <x v="10"/>
    <x v="9"/>
    <x v="63"/>
    <x v="3"/>
    <s v="FUR-CH-10000785"/>
    <x v="0"/>
    <x v="1"/>
    <s v="Global Ergonomic Managers Chair"/>
    <n v="380.05799999999994"/>
    <n v="3"/>
    <x v="4"/>
    <n v="0.3"/>
    <n v="-21.717600000000004"/>
  </r>
  <r>
    <n v="4813"/>
    <s v="CA-2013-121370"/>
    <d v="2013-11-15T00:00:00"/>
    <n v="2013"/>
    <n v="11"/>
    <x v="0"/>
    <x v="0"/>
    <d v="2013-11-20T00:00:00"/>
    <s v="Second Class"/>
    <s v="EB-14110"/>
    <s v="Eugene Barchas"/>
    <s v="Consumer"/>
    <s v="United States"/>
    <x v="10"/>
    <x v="9"/>
    <x v="63"/>
    <x v="3"/>
    <s v="TEC-CO-10004115"/>
    <x v="2"/>
    <x v="16"/>
    <s v="Sharp AL-1530CS Digital Copier"/>
    <n v="1199.9759999999999"/>
    <n v="4"/>
    <x v="10"/>
    <n v="0.4"/>
    <n v="179.99639999999999"/>
  </r>
  <r>
    <n v="4814"/>
    <s v="CA-2013-121370"/>
    <d v="2013-11-15T00:00:00"/>
    <n v="2013"/>
    <n v="11"/>
    <x v="0"/>
    <x v="0"/>
    <d v="2013-11-20T00:00:00"/>
    <s v="Second Class"/>
    <s v="EB-14110"/>
    <s v="Eugene Barchas"/>
    <s v="Consumer"/>
    <s v="United States"/>
    <x v="10"/>
    <x v="9"/>
    <x v="63"/>
    <x v="3"/>
    <s v="FUR-FU-10002813"/>
    <x v="0"/>
    <x v="5"/>
    <s v="DAX Contemporary Wood Frame with Silver Metal Mat, Desktop, 11 x 14 Size"/>
    <n v="48.576000000000001"/>
    <n v="3"/>
    <x v="2"/>
    <n v="0.2"/>
    <n v="9.7151999999999941"/>
  </r>
  <r>
    <n v="4815"/>
    <s v="CA-2013-111696"/>
    <d v="2013-05-09T00:00:00"/>
    <n v="2013"/>
    <n v="5"/>
    <x v="35"/>
    <x v="35"/>
    <d v="2013-05-11T00:00:00"/>
    <s v="First Class"/>
    <s v="TB-21625"/>
    <s v="Trudy Brown"/>
    <s v="Consumer"/>
    <s v="United States"/>
    <x v="1"/>
    <x v="1"/>
    <x v="25"/>
    <x v="1"/>
    <s v="OFF-PA-10002751"/>
    <x v="1"/>
    <x v="10"/>
    <s v="Xerox 1920"/>
    <n v="17.940000000000001"/>
    <n v="3"/>
    <x v="0"/>
    <n v="0"/>
    <n v="8.0730000000000004"/>
  </r>
  <r>
    <n v="4816"/>
    <s v="CA-2011-139598"/>
    <d v="2011-12-26T00:00:00"/>
    <n v="2011"/>
    <n v="12"/>
    <x v="20"/>
    <x v="20"/>
    <d v="2011-12-31T00:00:00"/>
    <s v="Standard Class"/>
    <s v="MG-17695"/>
    <s v="Maureen Gnade"/>
    <s v="Consumer"/>
    <s v="United States"/>
    <x v="10"/>
    <x v="9"/>
    <x v="63"/>
    <x v="3"/>
    <s v="OFF-PA-10004569"/>
    <x v="1"/>
    <x v="10"/>
    <s v="Wirebound Message Books, Two 4 1/4&quot; x 5&quot; Forms per Page"/>
    <n v="18.264000000000003"/>
    <n v="3"/>
    <x v="2"/>
    <n v="0.2"/>
    <n v="6.1640999999999995"/>
  </r>
  <r>
    <n v="4817"/>
    <s v="CA-2011-139598"/>
    <d v="2011-12-26T00:00:00"/>
    <n v="2011"/>
    <n v="12"/>
    <x v="20"/>
    <x v="20"/>
    <d v="2011-12-31T00:00:00"/>
    <s v="Standard Class"/>
    <s v="MG-17695"/>
    <s v="Maureen Gnade"/>
    <s v="Consumer"/>
    <s v="United States"/>
    <x v="10"/>
    <x v="9"/>
    <x v="63"/>
    <x v="3"/>
    <s v="OFF-AP-10002998"/>
    <x v="1"/>
    <x v="9"/>
    <s v="Holmes 99% HEPA Air Purifier"/>
    <n v="34.655999999999999"/>
    <n v="2"/>
    <x v="2"/>
    <n v="0.2"/>
    <n v="5.6315999999999971"/>
  </r>
  <r>
    <n v="4818"/>
    <s v="CA-2011-139598"/>
    <d v="2011-12-26T00:00:00"/>
    <n v="2011"/>
    <n v="12"/>
    <x v="20"/>
    <x v="20"/>
    <d v="2011-12-31T00:00:00"/>
    <s v="Standard Class"/>
    <s v="MG-17695"/>
    <s v="Maureen Gnade"/>
    <s v="Consumer"/>
    <s v="United States"/>
    <x v="10"/>
    <x v="9"/>
    <x v="63"/>
    <x v="3"/>
    <s v="OFF-AP-10003287"/>
    <x v="1"/>
    <x v="9"/>
    <s v="Tripp Lite TLP810NET Broadband Surge for Modem/Fax"/>
    <n v="81.552000000000007"/>
    <n v="2"/>
    <x v="2"/>
    <n v="0.2"/>
    <n v="8.1551999999999971"/>
  </r>
  <r>
    <n v="4819"/>
    <s v="CA-2011-139598"/>
    <d v="2011-12-26T00:00:00"/>
    <n v="2011"/>
    <n v="12"/>
    <x v="20"/>
    <x v="20"/>
    <d v="2011-12-31T00:00:00"/>
    <s v="Standard Class"/>
    <s v="MG-17695"/>
    <s v="Maureen Gnade"/>
    <s v="Consumer"/>
    <s v="United States"/>
    <x v="10"/>
    <x v="9"/>
    <x v="63"/>
    <x v="3"/>
    <s v="OFF-ST-10001370"/>
    <x v="1"/>
    <x v="4"/>
    <s v="Sensible Storage WireTech Storage Systems"/>
    <n v="227.13600000000002"/>
    <n v="4"/>
    <x v="2"/>
    <n v="0.2"/>
    <n v="-42.588000000000036"/>
  </r>
  <r>
    <n v="4820"/>
    <s v="CA-2014-117436"/>
    <d v="2014-06-09T00:00:00"/>
    <n v="2014"/>
    <n v="6"/>
    <x v="27"/>
    <x v="27"/>
    <d v="2014-06-15T00:00:00"/>
    <s v="Standard Class"/>
    <s v="LW-17125"/>
    <s v="Liz Willingham"/>
    <s v="Consumer"/>
    <s v="United States"/>
    <x v="165"/>
    <x v="29"/>
    <x v="211"/>
    <x v="3"/>
    <s v="OFF-BI-10004040"/>
    <x v="1"/>
    <x v="8"/>
    <s v="Wilson Jones Impact Binders"/>
    <n v="10.36"/>
    <n v="2"/>
    <x v="0"/>
    <n v="0"/>
    <n v="5.0763999999999996"/>
  </r>
  <r>
    <n v="4821"/>
    <s v="CA-2012-140025"/>
    <d v="2012-04-07T00:00:00"/>
    <n v="2012"/>
    <n v="4"/>
    <x v="19"/>
    <x v="19"/>
    <d v="2012-04-11T00:00:00"/>
    <s v="Standard Class"/>
    <s v="PF-19120"/>
    <s v="Peter Fuller"/>
    <s v="Consumer"/>
    <s v="United States"/>
    <x v="52"/>
    <x v="5"/>
    <x v="65"/>
    <x v="2"/>
    <s v="OFF-AP-10002651"/>
    <x v="1"/>
    <x v="9"/>
    <s v="Hoover Upright Vacuum With Dirt Cup"/>
    <n v="463.24799999999988"/>
    <n v="8"/>
    <x v="3"/>
    <n v="0.8"/>
    <n v="-1181.2824000000003"/>
  </r>
  <r>
    <n v="4822"/>
    <s v="CA-2012-140025"/>
    <d v="2012-04-07T00:00:00"/>
    <n v="2012"/>
    <n v="4"/>
    <x v="19"/>
    <x v="19"/>
    <d v="2012-04-11T00:00:00"/>
    <s v="Standard Class"/>
    <s v="PF-19120"/>
    <s v="Peter Fuller"/>
    <s v="Consumer"/>
    <s v="United States"/>
    <x v="52"/>
    <x v="5"/>
    <x v="65"/>
    <x v="2"/>
    <s v="TEC-AC-10002402"/>
    <x v="2"/>
    <x v="11"/>
    <s v="Razer Kraken PRO Over Ear PC and Music Headset"/>
    <n v="383.952"/>
    <n v="6"/>
    <x v="2"/>
    <n v="0.2"/>
    <n v="47.993999999999971"/>
  </r>
  <r>
    <n v="4823"/>
    <s v="CA-2013-134222"/>
    <d v="2013-07-11T00:00:00"/>
    <n v="2013"/>
    <n v="7"/>
    <x v="16"/>
    <x v="16"/>
    <d v="2013-07-12T00:00:00"/>
    <s v="Same Day"/>
    <s v="NZ-18565"/>
    <s v="Nick Zandusky"/>
    <s v="Home Office"/>
    <s v="United States"/>
    <x v="420"/>
    <x v="16"/>
    <x v="510"/>
    <x v="1"/>
    <s v="OFF-BI-10001658"/>
    <x v="1"/>
    <x v="8"/>
    <s v="GBC Standard Therm-A-Bind Covers"/>
    <n v="44.856000000000009"/>
    <n v="6"/>
    <x v="6"/>
    <n v="0.7"/>
    <n v="-35.884799999999984"/>
  </r>
  <r>
    <n v="4824"/>
    <s v="CA-2013-140018"/>
    <d v="2013-11-22T00:00:00"/>
    <n v="2013"/>
    <n v="11"/>
    <x v="0"/>
    <x v="0"/>
    <d v="2013-11-27T00:00:00"/>
    <s v="Standard Class"/>
    <s v="CK-12205"/>
    <s v="Chloris Kastensmidt"/>
    <s v="Consumer"/>
    <s v="United States"/>
    <x v="38"/>
    <x v="24"/>
    <x v="47"/>
    <x v="3"/>
    <s v="TEC-MA-10000752"/>
    <x v="2"/>
    <x v="15"/>
    <s v="Texas Instrument TI-15 Fraction Calculator"/>
    <n v="30.345000000000006"/>
    <n v="7"/>
    <x v="6"/>
    <n v="0.7"/>
    <n v="-24.275999999999996"/>
  </r>
  <r>
    <n v="4825"/>
    <s v="CA-2013-140018"/>
    <d v="2013-11-22T00:00:00"/>
    <n v="2013"/>
    <n v="11"/>
    <x v="0"/>
    <x v="0"/>
    <d v="2013-11-27T00:00:00"/>
    <s v="Standard Class"/>
    <s v="CK-12205"/>
    <s v="Chloris Kastensmidt"/>
    <s v="Consumer"/>
    <s v="United States"/>
    <x v="38"/>
    <x v="24"/>
    <x v="47"/>
    <x v="3"/>
    <s v="FUR-CH-10003817"/>
    <x v="0"/>
    <x v="1"/>
    <s v="Global Value Steno Chair, Gray"/>
    <n v="127.554"/>
    <n v="3"/>
    <x v="4"/>
    <n v="0.3"/>
    <n v="-9.1109999999999971"/>
  </r>
  <r>
    <n v="4826"/>
    <s v="CA-2013-140018"/>
    <d v="2013-11-22T00:00:00"/>
    <n v="2013"/>
    <n v="11"/>
    <x v="0"/>
    <x v="0"/>
    <d v="2013-11-27T00:00:00"/>
    <s v="Standard Class"/>
    <s v="CK-12205"/>
    <s v="Chloris Kastensmidt"/>
    <s v="Consumer"/>
    <s v="United States"/>
    <x v="38"/>
    <x v="24"/>
    <x v="47"/>
    <x v="3"/>
    <s v="FUR-FU-10001876"/>
    <x v="0"/>
    <x v="5"/>
    <s v="Computer Room Manger, 14&quot;"/>
    <n v="77.951999999999998"/>
    <n v="3"/>
    <x v="2"/>
    <n v="0.2"/>
    <n v="15.590399999999995"/>
  </r>
  <r>
    <n v="4827"/>
    <s v="US-2014-136707"/>
    <d v="2014-11-13T00:00:00"/>
    <n v="2014"/>
    <n v="11"/>
    <x v="23"/>
    <x v="23"/>
    <d v="2014-11-16T00:00:00"/>
    <s v="First Class"/>
    <s v="JE-15610"/>
    <s v="Jim Epp"/>
    <s v="Corporate"/>
    <s v="United States"/>
    <x v="1"/>
    <x v="1"/>
    <x v="1"/>
    <x v="1"/>
    <s v="OFF-BI-10003460"/>
    <x v="1"/>
    <x v="8"/>
    <s v="Acco 3-Hole Punch"/>
    <n v="14.016"/>
    <n v="4"/>
    <x v="2"/>
    <n v="0.2"/>
    <n v="4.9055999999999997"/>
  </r>
  <r>
    <n v="4828"/>
    <s v="CA-2011-152562"/>
    <d v="2011-11-01T00:00:00"/>
    <n v="2011"/>
    <n v="11"/>
    <x v="7"/>
    <x v="7"/>
    <d v="2011-11-08T00:00:00"/>
    <s v="Standard Class"/>
    <s v="JO-15145"/>
    <s v="Jack O'Briant"/>
    <s v="Corporate"/>
    <s v="United States"/>
    <x v="102"/>
    <x v="0"/>
    <x v="126"/>
    <x v="0"/>
    <s v="OFF-ST-10000464"/>
    <x v="1"/>
    <x v="4"/>
    <s v="Multi-Use Personal File Cart and Caster Set, Three Stacking Bins"/>
    <n v="69.52"/>
    <n v="2"/>
    <x v="0"/>
    <n v="0"/>
    <n v="19.465600000000002"/>
  </r>
  <r>
    <n v="4829"/>
    <s v="CA-2011-152562"/>
    <d v="2011-11-01T00:00:00"/>
    <n v="2011"/>
    <n v="11"/>
    <x v="7"/>
    <x v="7"/>
    <d v="2011-11-08T00:00:00"/>
    <s v="Standard Class"/>
    <s v="JO-15145"/>
    <s v="Jack O'Briant"/>
    <s v="Corporate"/>
    <s v="United States"/>
    <x v="102"/>
    <x v="0"/>
    <x v="126"/>
    <x v="0"/>
    <s v="OFF-AR-10001919"/>
    <x v="1"/>
    <x v="6"/>
    <s v="OIC #2 Pencils, Medium Soft"/>
    <n v="5.64"/>
    <n v="3"/>
    <x v="0"/>
    <n v="0"/>
    <n v="1.6355999999999997"/>
  </r>
  <r>
    <n v="4830"/>
    <s v="CA-2013-152408"/>
    <d v="2013-05-16T00:00:00"/>
    <n v="2013"/>
    <n v="5"/>
    <x v="35"/>
    <x v="35"/>
    <d v="2013-05-22T00:00:00"/>
    <s v="Standard Class"/>
    <s v="TT-21220"/>
    <s v="Thomas Thornton"/>
    <s v="Consumer"/>
    <s v="United States"/>
    <x v="20"/>
    <x v="15"/>
    <x v="45"/>
    <x v="3"/>
    <s v="OFF-BI-10002393"/>
    <x v="1"/>
    <x v="8"/>
    <s v="Binder Posts"/>
    <n v="13.776000000000002"/>
    <n v="3"/>
    <x v="2"/>
    <n v="0.2"/>
    <n v="4.4771999999999998"/>
  </r>
  <r>
    <n v="4831"/>
    <s v="CA-2011-120278"/>
    <d v="2011-11-07T00:00:00"/>
    <n v="2011"/>
    <n v="11"/>
    <x v="7"/>
    <x v="7"/>
    <d v="2011-11-12T00:00:00"/>
    <s v="Standard Class"/>
    <s v="MS-17365"/>
    <s v="Maribeth Schnelling"/>
    <s v="Consumer"/>
    <s v="United States"/>
    <x v="421"/>
    <x v="6"/>
    <x v="511"/>
    <x v="2"/>
    <s v="OFF-AP-10001293"/>
    <x v="1"/>
    <x v="9"/>
    <s v="Belkin 8 Outlet Surge Protector"/>
    <n v="245.88"/>
    <n v="6"/>
    <x v="0"/>
    <n v="0"/>
    <n v="68.846399999999988"/>
  </r>
  <r>
    <n v="4832"/>
    <s v="CA-2011-120278"/>
    <d v="2011-11-07T00:00:00"/>
    <n v="2011"/>
    <n v="11"/>
    <x v="7"/>
    <x v="7"/>
    <d v="2011-11-12T00:00:00"/>
    <s v="Standard Class"/>
    <s v="MS-17365"/>
    <s v="Maribeth Schnelling"/>
    <s v="Consumer"/>
    <s v="United States"/>
    <x v="421"/>
    <x v="6"/>
    <x v="511"/>
    <x v="2"/>
    <s v="OFF-ST-10004258"/>
    <x v="1"/>
    <x v="4"/>
    <s v="Portable Personal File Box"/>
    <n v="36.630000000000003"/>
    <n v="3"/>
    <x v="0"/>
    <n v="0"/>
    <n v="9.8901000000000039"/>
  </r>
  <r>
    <n v="4833"/>
    <s v="CA-2011-120278"/>
    <d v="2011-11-07T00:00:00"/>
    <n v="2011"/>
    <n v="11"/>
    <x v="7"/>
    <x v="7"/>
    <d v="2011-11-12T00:00:00"/>
    <s v="Standard Class"/>
    <s v="MS-17365"/>
    <s v="Maribeth Schnelling"/>
    <s v="Consumer"/>
    <s v="United States"/>
    <x v="421"/>
    <x v="6"/>
    <x v="511"/>
    <x v="2"/>
    <s v="OFF-ST-10002214"/>
    <x v="1"/>
    <x v="4"/>
    <s v="X-Rack File for Hanging Folders"/>
    <n v="22.58"/>
    <n v="2"/>
    <x v="0"/>
    <n v="0"/>
    <n v="5.8707999999999991"/>
  </r>
  <r>
    <n v="4834"/>
    <s v="CA-2011-120278"/>
    <d v="2011-11-07T00:00:00"/>
    <n v="2011"/>
    <n v="11"/>
    <x v="7"/>
    <x v="7"/>
    <d v="2011-11-12T00:00:00"/>
    <s v="Standard Class"/>
    <s v="MS-17365"/>
    <s v="Maribeth Schnelling"/>
    <s v="Consumer"/>
    <s v="United States"/>
    <x v="421"/>
    <x v="6"/>
    <x v="511"/>
    <x v="2"/>
    <s v="OFF-BI-10004970"/>
    <x v="1"/>
    <x v="8"/>
    <s v="ACCOHIDE 3-Ring Binder, Blue, 1&quot;"/>
    <n v="12.39"/>
    <n v="3"/>
    <x v="0"/>
    <n v="0"/>
    <n v="5.8232999999999997"/>
  </r>
  <r>
    <n v="4835"/>
    <s v="CA-2014-167661"/>
    <d v="2014-10-06T00:00:00"/>
    <n v="2014"/>
    <n v="10"/>
    <x v="13"/>
    <x v="13"/>
    <d v="2014-10-11T00:00:00"/>
    <s v="Standard Class"/>
    <s v="MP-18175"/>
    <s v="Mike Pelletier"/>
    <s v="Home Office"/>
    <s v="United States"/>
    <x v="8"/>
    <x v="1"/>
    <x v="94"/>
    <x v="1"/>
    <s v="OFF-BI-10002571"/>
    <x v="1"/>
    <x v="8"/>
    <s v="Avery Framed View Binder, EZD Ring (Locking), Navy, 1 1/2&quot;"/>
    <n v="39.92"/>
    <n v="5"/>
    <x v="2"/>
    <n v="0.2"/>
    <n v="13.472999999999999"/>
  </r>
  <r>
    <n v="4836"/>
    <s v="CA-2014-167661"/>
    <d v="2014-10-06T00:00:00"/>
    <n v="2014"/>
    <n v="10"/>
    <x v="13"/>
    <x v="13"/>
    <d v="2014-10-11T00:00:00"/>
    <s v="Standard Class"/>
    <s v="MP-18175"/>
    <s v="Mike Pelletier"/>
    <s v="Home Office"/>
    <s v="United States"/>
    <x v="8"/>
    <x v="1"/>
    <x v="94"/>
    <x v="1"/>
    <s v="OFF-PA-10002581"/>
    <x v="1"/>
    <x v="10"/>
    <s v="Xerox 1951"/>
    <n v="61.96"/>
    <n v="2"/>
    <x v="0"/>
    <n v="0"/>
    <n v="27.881999999999998"/>
  </r>
  <r>
    <n v="4837"/>
    <s v="CA-2014-167661"/>
    <d v="2014-10-06T00:00:00"/>
    <n v="2014"/>
    <n v="10"/>
    <x v="13"/>
    <x v="13"/>
    <d v="2014-10-11T00:00:00"/>
    <s v="Standard Class"/>
    <s v="MP-18175"/>
    <s v="Mike Pelletier"/>
    <s v="Home Office"/>
    <s v="United States"/>
    <x v="8"/>
    <x v="1"/>
    <x v="94"/>
    <x v="1"/>
    <s v="OFF-BI-10001097"/>
    <x v="1"/>
    <x v="8"/>
    <s v="Avery Hole Reinforcements"/>
    <n v="19.936000000000003"/>
    <n v="4"/>
    <x v="2"/>
    <n v="0.2"/>
    <n v="7.2267999999999999"/>
  </r>
  <r>
    <n v="4838"/>
    <s v="CA-2014-106831"/>
    <d v="2014-06-02T00:00:00"/>
    <n v="2014"/>
    <n v="6"/>
    <x v="27"/>
    <x v="27"/>
    <d v="2014-06-04T00:00:00"/>
    <s v="First Class"/>
    <s v="FH-14350"/>
    <s v="Fred Harton"/>
    <s v="Consumer"/>
    <s v="United States"/>
    <x v="65"/>
    <x v="24"/>
    <x v="82"/>
    <x v="3"/>
    <s v="OFF-BI-10003429"/>
    <x v="1"/>
    <x v="8"/>
    <s v="Cardinal HOLDit! Binder Insert Strips,Extra Strips"/>
    <n v="3.7980000000000005"/>
    <n v="2"/>
    <x v="6"/>
    <n v="0.7"/>
    <n v="-2.6585999999999999"/>
  </r>
  <r>
    <n v="4839"/>
    <s v="CA-2014-106831"/>
    <d v="2014-06-02T00:00:00"/>
    <n v="2014"/>
    <n v="6"/>
    <x v="27"/>
    <x v="27"/>
    <d v="2014-06-04T00:00:00"/>
    <s v="First Class"/>
    <s v="FH-14350"/>
    <s v="Fred Harton"/>
    <s v="Consumer"/>
    <s v="United States"/>
    <x v="65"/>
    <x v="24"/>
    <x v="82"/>
    <x v="3"/>
    <s v="OFF-PA-10000682"/>
    <x v="1"/>
    <x v="10"/>
    <s v="Xerox 1924"/>
    <n v="27.744000000000003"/>
    <n v="6"/>
    <x v="2"/>
    <n v="0.2"/>
    <n v="10.057200000000002"/>
  </r>
  <r>
    <n v="4840"/>
    <s v="CA-2014-106831"/>
    <d v="2014-06-02T00:00:00"/>
    <n v="2014"/>
    <n v="6"/>
    <x v="27"/>
    <x v="27"/>
    <d v="2014-06-04T00:00:00"/>
    <s v="First Class"/>
    <s v="FH-14350"/>
    <s v="Fred Harton"/>
    <s v="Consumer"/>
    <s v="United States"/>
    <x v="65"/>
    <x v="24"/>
    <x v="82"/>
    <x v="3"/>
    <s v="TEC-PH-10001700"/>
    <x v="2"/>
    <x v="7"/>
    <s v="Panasonic KX-TG6844B Expandable Digital Cordless Telephone"/>
    <n v="158.37599999999998"/>
    <n v="4"/>
    <x v="10"/>
    <n v="0.4"/>
    <n v="-34.314799999999991"/>
  </r>
  <r>
    <n v="4841"/>
    <s v="CA-2014-154123"/>
    <d v="2014-11-21T00:00:00"/>
    <n v="2014"/>
    <n v="11"/>
    <x v="23"/>
    <x v="23"/>
    <d v="2014-11-26T00:00:00"/>
    <s v="Standard Class"/>
    <s v="SC-20050"/>
    <s v="Sample Company A"/>
    <s v="Home Office"/>
    <s v="United States"/>
    <x v="0"/>
    <x v="0"/>
    <x v="0"/>
    <x v="0"/>
    <s v="FUR-FU-10000629"/>
    <x v="0"/>
    <x v="5"/>
    <s v="9-3/4 Diameter Round Wall Clock"/>
    <n v="27.58"/>
    <n v="2"/>
    <x v="0"/>
    <n v="0"/>
    <n v="11.583600000000001"/>
  </r>
  <r>
    <n v="4842"/>
    <s v="CA-2013-136049"/>
    <d v="2013-12-24T00:00:00"/>
    <n v="2013"/>
    <n v="12"/>
    <x v="5"/>
    <x v="5"/>
    <d v="2013-12-29T00:00:00"/>
    <s v="Standard Class"/>
    <s v="NM-18520"/>
    <s v="Neoma Murray"/>
    <s v="Consumer"/>
    <s v="United States"/>
    <x v="256"/>
    <x v="24"/>
    <x v="391"/>
    <x v="3"/>
    <s v="OFF-BI-10001267"/>
    <x v="1"/>
    <x v="8"/>
    <s v="Universal Recycled Hanging Pressboard Report Binders, Letter Size"/>
    <n v="5.5530000000000008"/>
    <n v="3"/>
    <x v="6"/>
    <n v="0.7"/>
    <n v="-4.0722000000000023"/>
  </r>
  <r>
    <n v="4843"/>
    <s v="CA-2014-118402"/>
    <d v="2014-09-30T00:00:00"/>
    <n v="2014"/>
    <n v="9"/>
    <x v="15"/>
    <x v="15"/>
    <d v="2014-10-05T00:00:00"/>
    <s v="Standard Class"/>
    <s v="JO-15280"/>
    <s v="Jas O'Carroll"/>
    <s v="Consumer"/>
    <s v="United States"/>
    <x v="26"/>
    <x v="18"/>
    <x v="31"/>
    <x v="0"/>
    <s v="OFF-ST-10001418"/>
    <x v="1"/>
    <x v="4"/>
    <s v="Carina Media Storage Towers in Natural &amp; Black"/>
    <n v="243.92"/>
    <n v="5"/>
    <x v="2"/>
    <n v="0.2"/>
    <n v="-54.881999999999998"/>
  </r>
  <r>
    <n v="4844"/>
    <s v="US-2013-139388"/>
    <d v="2013-11-08T00:00:00"/>
    <n v="2013"/>
    <n v="11"/>
    <x v="0"/>
    <x v="0"/>
    <d v="2013-11-10T00:00:00"/>
    <s v="First Class"/>
    <s v="CC-12475"/>
    <s v="Cindy Chapman"/>
    <s v="Consumer"/>
    <s v="United States"/>
    <x v="80"/>
    <x v="30"/>
    <x v="100"/>
    <x v="3"/>
    <s v="OFF-FA-10004968"/>
    <x v="1"/>
    <x v="13"/>
    <s v="Rubber Band Ball"/>
    <n v="14.96"/>
    <n v="4"/>
    <x v="0"/>
    <n v="0"/>
    <n v="0.2992000000000008"/>
  </r>
  <r>
    <n v="4845"/>
    <s v="US-2011-128685"/>
    <d v="2011-04-04T00:00:00"/>
    <n v="2011"/>
    <n v="4"/>
    <x v="41"/>
    <x v="41"/>
    <d v="2011-04-05T00:00:00"/>
    <s v="First Class"/>
    <s v="MZ-17515"/>
    <s v="Mary Zewe"/>
    <s v="Corporate"/>
    <s v="United States"/>
    <x v="1"/>
    <x v="1"/>
    <x v="141"/>
    <x v="1"/>
    <s v="OFF-BI-10004140"/>
    <x v="1"/>
    <x v="8"/>
    <s v="Avery Non-Stick Binders"/>
    <n v="7.1840000000000011"/>
    <n v="2"/>
    <x v="2"/>
    <n v="0.2"/>
    <n v="2.2449999999999992"/>
  </r>
  <r>
    <n v="4846"/>
    <s v="CA-2012-124044"/>
    <d v="2012-07-23T00:00:00"/>
    <n v="2012"/>
    <n v="7"/>
    <x v="38"/>
    <x v="38"/>
    <d v="2012-07-26T00:00:00"/>
    <s v="Second Class"/>
    <s v="MS-17830"/>
    <s v="Melanie Seite"/>
    <s v="Consumer"/>
    <s v="United States"/>
    <x v="30"/>
    <x v="15"/>
    <x v="144"/>
    <x v="3"/>
    <s v="OFF-BI-10003460"/>
    <x v="1"/>
    <x v="8"/>
    <s v="Acco 3-Hole Punch"/>
    <n v="10.512"/>
    <n v="3"/>
    <x v="2"/>
    <n v="0.2"/>
    <n v="3.6791999999999998"/>
  </r>
  <r>
    <n v="4847"/>
    <s v="CA-2011-164469"/>
    <d v="2011-06-25T00:00:00"/>
    <n v="2011"/>
    <n v="6"/>
    <x v="3"/>
    <x v="3"/>
    <d v="2011-06-27T00:00:00"/>
    <s v="Second Class"/>
    <s v="GK-14620"/>
    <s v="Grace Kelly"/>
    <s v="Corporate"/>
    <s v="United States"/>
    <x v="127"/>
    <x v="21"/>
    <x v="160"/>
    <x v="1"/>
    <s v="TEC-PH-10002115"/>
    <x v="2"/>
    <x v="7"/>
    <s v="Plantronics 81402"/>
    <n v="263.96000000000004"/>
    <n v="5"/>
    <x v="2"/>
    <n v="0.2"/>
    <n v="19.796999999999997"/>
  </r>
  <r>
    <n v="4848"/>
    <s v="CA-2011-164469"/>
    <d v="2011-06-25T00:00:00"/>
    <n v="2011"/>
    <n v="6"/>
    <x v="3"/>
    <x v="3"/>
    <d v="2011-06-27T00:00:00"/>
    <s v="Second Class"/>
    <s v="GK-14620"/>
    <s v="Grace Kelly"/>
    <s v="Corporate"/>
    <s v="United States"/>
    <x v="127"/>
    <x v="21"/>
    <x v="160"/>
    <x v="1"/>
    <s v="OFF-AR-10003478"/>
    <x v="1"/>
    <x v="6"/>
    <s v="Avery Hi-Liter EverBold Pen Style Fluorescent Highlighters, 4/Pack"/>
    <n v="71.632000000000005"/>
    <n v="11"/>
    <x v="2"/>
    <n v="0.2"/>
    <n v="17.908000000000001"/>
  </r>
  <r>
    <n v="4849"/>
    <s v="CA-2011-164469"/>
    <d v="2011-06-25T00:00:00"/>
    <n v="2011"/>
    <n v="6"/>
    <x v="3"/>
    <x v="3"/>
    <d v="2011-06-27T00:00:00"/>
    <s v="Second Class"/>
    <s v="GK-14620"/>
    <s v="Grace Kelly"/>
    <s v="Corporate"/>
    <s v="United States"/>
    <x v="127"/>
    <x v="21"/>
    <x v="160"/>
    <x v="1"/>
    <s v="OFF-AR-10000475"/>
    <x v="1"/>
    <x v="6"/>
    <s v="Hunt BOSTON Vista Battery-Operated Pencil Sharpener, Black"/>
    <n v="9.3280000000000012"/>
    <n v="1"/>
    <x v="2"/>
    <n v="0.2"/>
    <n v="0.8162000000000007"/>
  </r>
  <r>
    <n v="4850"/>
    <s v="CA-2011-107818"/>
    <d v="2011-09-08T00:00:00"/>
    <n v="2011"/>
    <n v="9"/>
    <x v="30"/>
    <x v="30"/>
    <d v="2011-09-14T00:00:00"/>
    <s v="Standard Class"/>
    <s v="MC-17275"/>
    <s v="Marc Crier"/>
    <s v="Consumer"/>
    <s v="United States"/>
    <x v="422"/>
    <x v="4"/>
    <x v="512"/>
    <x v="1"/>
    <s v="OFF-AR-10003045"/>
    <x v="1"/>
    <x v="6"/>
    <s v="Prang Colored Pencils"/>
    <n v="5.88"/>
    <n v="2"/>
    <x v="0"/>
    <n v="0"/>
    <n v="2.6459999999999999"/>
  </r>
  <r>
    <n v="4851"/>
    <s v="CA-2011-107818"/>
    <d v="2011-09-08T00:00:00"/>
    <n v="2011"/>
    <n v="9"/>
    <x v="30"/>
    <x v="30"/>
    <d v="2011-09-14T00:00:00"/>
    <s v="Standard Class"/>
    <s v="MC-17275"/>
    <s v="Marc Crier"/>
    <s v="Consumer"/>
    <s v="United States"/>
    <x v="422"/>
    <x v="4"/>
    <x v="512"/>
    <x v="1"/>
    <s v="FUR-CH-10000454"/>
    <x v="0"/>
    <x v="1"/>
    <s v="Hon Deluxe Fabric Upholstered Stacking Chairs, Rounded Back"/>
    <n v="975.92"/>
    <n v="5"/>
    <x v="2"/>
    <n v="0.2"/>
    <n v="121.98999999999992"/>
  </r>
  <r>
    <n v="4852"/>
    <s v="CA-2011-107818"/>
    <d v="2011-09-08T00:00:00"/>
    <n v="2011"/>
    <n v="9"/>
    <x v="30"/>
    <x v="30"/>
    <d v="2011-09-14T00:00:00"/>
    <s v="Standard Class"/>
    <s v="MC-17275"/>
    <s v="Marc Crier"/>
    <s v="Consumer"/>
    <s v="United States"/>
    <x v="422"/>
    <x v="4"/>
    <x v="512"/>
    <x v="1"/>
    <s v="OFF-AR-10000380"/>
    <x v="1"/>
    <x v="6"/>
    <s v="Hunt PowerHouse Electric Pencil Sharpener, Blue"/>
    <n v="303.83999999999997"/>
    <n v="8"/>
    <x v="0"/>
    <n v="0"/>
    <n v="91.151999999999958"/>
  </r>
  <r>
    <n v="4853"/>
    <s v="CA-2011-107818"/>
    <d v="2011-09-08T00:00:00"/>
    <n v="2011"/>
    <n v="9"/>
    <x v="30"/>
    <x v="30"/>
    <d v="2011-09-14T00:00:00"/>
    <s v="Standard Class"/>
    <s v="MC-17275"/>
    <s v="Marc Crier"/>
    <s v="Consumer"/>
    <s v="United States"/>
    <x v="422"/>
    <x v="4"/>
    <x v="512"/>
    <x v="1"/>
    <s v="OFF-ST-10000736"/>
    <x v="1"/>
    <x v="4"/>
    <s v="Carina Double Wide Media Storage Towers in Natural &amp; Black"/>
    <n v="485.88"/>
    <n v="6"/>
    <x v="0"/>
    <n v="0"/>
    <n v="19.43519999999998"/>
  </r>
  <r>
    <n v="4854"/>
    <s v="CA-2011-113320"/>
    <d v="2011-12-12T00:00:00"/>
    <n v="2011"/>
    <n v="12"/>
    <x v="20"/>
    <x v="20"/>
    <d v="2011-12-15T00:00:00"/>
    <s v="Second Class"/>
    <s v="LH-17155"/>
    <s v="Logan Haushalter"/>
    <s v="Consumer"/>
    <s v="United States"/>
    <x v="182"/>
    <x v="1"/>
    <x v="232"/>
    <x v="1"/>
    <s v="FUR-FU-10004270"/>
    <x v="0"/>
    <x v="5"/>
    <s v="Eldon Image Series Desk Accessories, Burgundy"/>
    <n v="12.54"/>
    <n v="3"/>
    <x v="0"/>
    <n v="0"/>
    <n v="4.5144000000000002"/>
  </r>
  <r>
    <n v="4855"/>
    <s v="CA-2011-113320"/>
    <d v="2011-12-12T00:00:00"/>
    <n v="2011"/>
    <n v="12"/>
    <x v="20"/>
    <x v="20"/>
    <d v="2011-12-15T00:00:00"/>
    <s v="Second Class"/>
    <s v="LH-17155"/>
    <s v="Logan Haushalter"/>
    <s v="Consumer"/>
    <s v="United States"/>
    <x v="182"/>
    <x v="1"/>
    <x v="232"/>
    <x v="1"/>
    <s v="OFF-ST-10000617"/>
    <x v="1"/>
    <x v="4"/>
    <s v="Woodgrain Magazine Files by Perma"/>
    <n v="8.94"/>
    <n v="3"/>
    <x v="0"/>
    <n v="0"/>
    <n v="0.62579999999999902"/>
  </r>
  <r>
    <n v="4856"/>
    <s v="CA-2011-113320"/>
    <d v="2011-12-12T00:00:00"/>
    <n v="2011"/>
    <n v="12"/>
    <x v="20"/>
    <x v="20"/>
    <d v="2011-12-15T00:00:00"/>
    <s v="Second Class"/>
    <s v="LH-17155"/>
    <s v="Logan Haushalter"/>
    <s v="Consumer"/>
    <s v="United States"/>
    <x v="182"/>
    <x v="1"/>
    <x v="232"/>
    <x v="1"/>
    <s v="FUR-FU-10001706"/>
    <x v="0"/>
    <x v="5"/>
    <s v="Longer-Life Soft White Bulbs"/>
    <n v="9.24"/>
    <n v="3"/>
    <x v="0"/>
    <n v="0"/>
    <n v="4.4352"/>
  </r>
  <r>
    <n v="4857"/>
    <s v="CA-2012-137526"/>
    <d v="2012-01-13T00:00:00"/>
    <n v="2012"/>
    <n v="1"/>
    <x v="26"/>
    <x v="26"/>
    <d v="2012-01-17T00:00:00"/>
    <s v="Standard Class"/>
    <s v="PB-19150"/>
    <s v="Philip Brown"/>
    <s v="Consumer"/>
    <s v="United States"/>
    <x v="1"/>
    <x v="1"/>
    <x v="25"/>
    <x v="1"/>
    <s v="OFF-BI-10003364"/>
    <x v="1"/>
    <x v="8"/>
    <s v="Binding Machine Supplies"/>
    <n v="70.00800000000001"/>
    <n v="3"/>
    <x v="2"/>
    <n v="0.2"/>
    <n v="24.502800000000001"/>
  </r>
  <r>
    <n v="4858"/>
    <s v="CA-2012-137526"/>
    <d v="2012-01-13T00:00:00"/>
    <n v="2012"/>
    <n v="1"/>
    <x v="26"/>
    <x v="26"/>
    <d v="2012-01-17T00:00:00"/>
    <s v="Standard Class"/>
    <s v="PB-19150"/>
    <s v="Philip Brown"/>
    <s v="Consumer"/>
    <s v="United States"/>
    <x v="1"/>
    <x v="1"/>
    <x v="25"/>
    <x v="1"/>
    <s v="FUR-FU-10001861"/>
    <x v="0"/>
    <x v="5"/>
    <s v="Floodlight Indoor Halogen Bulbs, 1 Bulb per Pack, 60 Watts"/>
    <n v="77.599999999999994"/>
    <n v="4"/>
    <x v="0"/>
    <n v="0"/>
    <n v="38.023999999999994"/>
  </r>
  <r>
    <n v="4859"/>
    <s v="CA-2012-137526"/>
    <d v="2012-01-13T00:00:00"/>
    <n v="2012"/>
    <n v="1"/>
    <x v="26"/>
    <x v="26"/>
    <d v="2012-01-17T00:00:00"/>
    <s v="Standard Class"/>
    <s v="PB-19150"/>
    <s v="Philip Brown"/>
    <s v="Consumer"/>
    <s v="United States"/>
    <x v="1"/>
    <x v="1"/>
    <x v="25"/>
    <x v="1"/>
    <s v="FUR-FU-10004845"/>
    <x v="0"/>
    <x v="5"/>
    <s v="Deflect-o EconoMat Nonstudded, No Bevel Mat"/>
    <n v="464.84999999999997"/>
    <n v="9"/>
    <x v="0"/>
    <n v="0"/>
    <n v="92.969999999999985"/>
  </r>
  <r>
    <n v="4860"/>
    <s v="CA-2014-136063"/>
    <d v="2014-12-16T00:00:00"/>
    <n v="2014"/>
    <n v="12"/>
    <x v="22"/>
    <x v="22"/>
    <d v="2014-12-20T00:00:00"/>
    <s v="Standard Class"/>
    <s v="SS-20140"/>
    <s v="Saphhira Shifley"/>
    <s v="Corporate"/>
    <s v="United States"/>
    <x v="423"/>
    <x v="10"/>
    <x v="513"/>
    <x v="2"/>
    <s v="OFF-AR-10000823"/>
    <x v="1"/>
    <x v="6"/>
    <s v="Newell 307"/>
    <n v="10.192000000000002"/>
    <n v="7"/>
    <x v="2"/>
    <n v="0.2"/>
    <n v="1.0192000000000001"/>
  </r>
  <r>
    <n v="4861"/>
    <s v="CA-2013-101546"/>
    <d v="2013-12-19T00:00:00"/>
    <n v="2013"/>
    <n v="12"/>
    <x v="5"/>
    <x v="5"/>
    <d v="2013-12-25T00:00:00"/>
    <s v="Standard Class"/>
    <s v="GK-14620"/>
    <s v="Grace Kelly"/>
    <s v="Corporate"/>
    <s v="United States"/>
    <x v="73"/>
    <x v="30"/>
    <x v="92"/>
    <x v="3"/>
    <s v="OFF-BI-10001359"/>
    <x v="1"/>
    <x v="8"/>
    <s v="GBC DocuBind TL300 Electric Binding System"/>
    <n v="1793.98"/>
    <n v="2"/>
    <x v="0"/>
    <n v="0"/>
    <n v="843.17059999999992"/>
  </r>
  <r>
    <n v="4862"/>
    <s v="CA-2011-138940"/>
    <d v="2011-04-11T00:00:00"/>
    <n v="2011"/>
    <n v="4"/>
    <x v="41"/>
    <x v="41"/>
    <d v="2011-04-16T00:00:00"/>
    <s v="Second Class"/>
    <s v="GM-14455"/>
    <s v="Gary Mitchum"/>
    <s v="Home Office"/>
    <s v="United States"/>
    <x v="89"/>
    <x v="5"/>
    <x v="110"/>
    <x v="2"/>
    <s v="TEC-PH-10001835"/>
    <x v="2"/>
    <x v="7"/>
    <s v="Jawbone JAMBOX Wireless Bluetooth Speaker"/>
    <n v="758.35200000000009"/>
    <n v="6"/>
    <x v="2"/>
    <n v="0.2"/>
    <n v="265.42320000000001"/>
  </r>
  <r>
    <n v="4863"/>
    <s v="CA-2013-125164"/>
    <d v="2013-11-11T00:00:00"/>
    <n v="2013"/>
    <n v="11"/>
    <x v="0"/>
    <x v="0"/>
    <d v="2013-11-15T00:00:00"/>
    <s v="Standard Class"/>
    <s v="SH-19975"/>
    <s v="Sally Hughsby"/>
    <s v="Corporate"/>
    <s v="United States"/>
    <x v="20"/>
    <x v="15"/>
    <x v="164"/>
    <x v="3"/>
    <s v="OFF-BI-10001191"/>
    <x v="1"/>
    <x v="8"/>
    <s v="Canvas Sectional Post Binders"/>
    <n v="20.368000000000002"/>
    <n v="1"/>
    <x v="2"/>
    <n v="0.2"/>
    <n v="7.3834"/>
  </r>
  <r>
    <n v="4864"/>
    <s v="CA-2013-125164"/>
    <d v="2013-11-11T00:00:00"/>
    <n v="2013"/>
    <n v="11"/>
    <x v="0"/>
    <x v="0"/>
    <d v="2013-11-15T00:00:00"/>
    <s v="Standard Class"/>
    <s v="SH-19975"/>
    <s v="Sally Hughsby"/>
    <s v="Corporate"/>
    <s v="United States"/>
    <x v="20"/>
    <x v="15"/>
    <x v="164"/>
    <x v="3"/>
    <s v="OFF-BI-10003982"/>
    <x v="1"/>
    <x v="8"/>
    <s v="Wilson Jones Century Plastic Molded Ring Binders"/>
    <n v="49.847999999999999"/>
    <n v="3"/>
    <x v="2"/>
    <n v="0.2"/>
    <n v="16.823699999999999"/>
  </r>
  <r>
    <n v="4865"/>
    <s v="CA-2014-163531"/>
    <d v="2014-06-27T00:00:00"/>
    <n v="2014"/>
    <n v="6"/>
    <x v="27"/>
    <x v="27"/>
    <d v="2014-07-01T00:00:00"/>
    <s v="Standard Class"/>
    <s v="SC-20725"/>
    <s v="Steven Cartwright"/>
    <s v="Consumer"/>
    <s v="United States"/>
    <x v="20"/>
    <x v="15"/>
    <x v="23"/>
    <x v="3"/>
    <s v="TEC-PH-10001425"/>
    <x v="2"/>
    <x v="7"/>
    <s v="Mophie Juice Pack Helium for iPhone"/>
    <n v="239.96999999999997"/>
    <n v="3"/>
    <x v="0"/>
    <n v="0"/>
    <n v="67.191599999999994"/>
  </r>
  <r>
    <n v="4866"/>
    <s v="CA-2014-122490"/>
    <d v="2014-11-14T00:00:00"/>
    <n v="2014"/>
    <n v="11"/>
    <x v="23"/>
    <x v="23"/>
    <d v="2014-11-19T00:00:00"/>
    <s v="Standard Class"/>
    <s v="TT-21070"/>
    <s v="Ted Trevino"/>
    <s v="Consumer"/>
    <s v="United States"/>
    <x v="4"/>
    <x v="4"/>
    <x v="5"/>
    <x v="1"/>
    <s v="FUR-CH-10001215"/>
    <x v="0"/>
    <x v="1"/>
    <s v="Global Troy Executive Leather Low-Back Tilter"/>
    <n v="2404.7040000000002"/>
    <n v="6"/>
    <x v="2"/>
    <n v="0.2"/>
    <n v="150.29399999999998"/>
  </r>
  <r>
    <n v="4867"/>
    <s v="CA-2014-122490"/>
    <d v="2014-11-14T00:00:00"/>
    <n v="2014"/>
    <n v="11"/>
    <x v="23"/>
    <x v="23"/>
    <d v="2014-11-19T00:00:00"/>
    <s v="Standard Class"/>
    <s v="TT-21070"/>
    <s v="Ted Trevino"/>
    <s v="Consumer"/>
    <s v="United States"/>
    <x v="4"/>
    <x v="4"/>
    <x v="5"/>
    <x v="1"/>
    <s v="OFF-BI-10001718"/>
    <x v="1"/>
    <x v="8"/>
    <s v="GBC DocuBind P50 Personal Binding Machine"/>
    <n v="563.024"/>
    <n v="11"/>
    <x v="2"/>
    <n v="0.2"/>
    <n v="190.02059999999997"/>
  </r>
  <r>
    <n v="4868"/>
    <s v="CA-2014-122490"/>
    <d v="2014-11-14T00:00:00"/>
    <n v="2014"/>
    <n v="11"/>
    <x v="23"/>
    <x v="23"/>
    <d v="2014-11-19T00:00:00"/>
    <s v="Standard Class"/>
    <s v="TT-21070"/>
    <s v="Ted Trevino"/>
    <s v="Consumer"/>
    <s v="United States"/>
    <x v="4"/>
    <x v="4"/>
    <x v="5"/>
    <x v="1"/>
    <s v="OFF-ST-10000991"/>
    <x v="1"/>
    <x v="4"/>
    <s v="Space Solutions HD Industrial Steel Shelving."/>
    <n v="344.90999999999997"/>
    <n v="3"/>
    <x v="0"/>
    <n v="0"/>
    <n v="10.347300000000004"/>
  </r>
  <r>
    <n v="4869"/>
    <s v="CA-2014-122490"/>
    <d v="2014-11-14T00:00:00"/>
    <n v="2014"/>
    <n v="11"/>
    <x v="23"/>
    <x v="23"/>
    <d v="2014-11-19T00:00:00"/>
    <s v="Standard Class"/>
    <s v="TT-21070"/>
    <s v="Ted Trevino"/>
    <s v="Consumer"/>
    <s v="United States"/>
    <x v="4"/>
    <x v="4"/>
    <x v="5"/>
    <x v="1"/>
    <s v="OFF-LA-10001613"/>
    <x v="1"/>
    <x v="2"/>
    <s v="Avery File Folder Labels"/>
    <n v="8.64"/>
    <n v="3"/>
    <x v="0"/>
    <n v="0"/>
    <n v="4.2336"/>
  </r>
  <r>
    <n v="4870"/>
    <s v="CA-2014-131366"/>
    <d v="2014-11-25T00:00:00"/>
    <n v="2014"/>
    <n v="11"/>
    <x v="23"/>
    <x v="23"/>
    <d v="2014-11-30T00:00:00"/>
    <s v="Standard Class"/>
    <s v="SC-20440"/>
    <s v="Shaun Chance"/>
    <s v="Corporate"/>
    <s v="United States"/>
    <x v="152"/>
    <x v="9"/>
    <x v="207"/>
    <x v="3"/>
    <s v="TEC-PH-10003437"/>
    <x v="2"/>
    <x v="7"/>
    <s v="Blue Parrot B250XT Professional Grade Wireless Bluetooth Headset with"/>
    <n v="89.987999999999985"/>
    <n v="2"/>
    <x v="10"/>
    <n v="0.4"/>
    <n v="-14.998000000000012"/>
  </r>
  <r>
    <n v="4871"/>
    <s v="CA-2014-131366"/>
    <d v="2014-11-25T00:00:00"/>
    <n v="2014"/>
    <n v="11"/>
    <x v="23"/>
    <x v="23"/>
    <d v="2014-11-30T00:00:00"/>
    <s v="Standard Class"/>
    <s v="SC-20440"/>
    <s v="Shaun Chance"/>
    <s v="Corporate"/>
    <s v="United States"/>
    <x v="152"/>
    <x v="9"/>
    <x v="207"/>
    <x v="3"/>
    <s v="OFF-PA-10000675"/>
    <x v="1"/>
    <x v="10"/>
    <s v="Xerox 1919"/>
    <n v="229.54400000000001"/>
    <n v="7"/>
    <x v="2"/>
    <n v="0.2"/>
    <n v="83.209699999999998"/>
  </r>
  <r>
    <n v="4872"/>
    <s v="CA-2014-164042"/>
    <d v="2014-05-24T00:00:00"/>
    <n v="2014"/>
    <n v="5"/>
    <x v="24"/>
    <x v="24"/>
    <d v="2014-05-28T00:00:00"/>
    <s v="Standard Class"/>
    <s v="KL-16645"/>
    <s v="Ken Lonsdale"/>
    <s v="Consumer"/>
    <s v="United States"/>
    <x v="12"/>
    <x v="5"/>
    <x v="14"/>
    <x v="2"/>
    <s v="OFF-FA-10000840"/>
    <x v="1"/>
    <x v="13"/>
    <s v="OIC Thumb-Tacks"/>
    <n v="1.8239999999999998"/>
    <n v="2"/>
    <x v="2"/>
    <n v="0.2"/>
    <n v="0.61559999999999993"/>
  </r>
  <r>
    <n v="4873"/>
    <s v="CA-2014-164042"/>
    <d v="2014-05-24T00:00:00"/>
    <n v="2014"/>
    <n v="5"/>
    <x v="24"/>
    <x v="24"/>
    <d v="2014-05-28T00:00:00"/>
    <s v="Standard Class"/>
    <s v="KL-16645"/>
    <s v="Ken Lonsdale"/>
    <s v="Consumer"/>
    <s v="United States"/>
    <x v="12"/>
    <x v="5"/>
    <x v="14"/>
    <x v="2"/>
    <s v="OFF-AP-10001947"/>
    <x v="1"/>
    <x v="9"/>
    <s v="Acco 6 Outlet Guardian Premium Plus Surge Suppressor"/>
    <n v="18.319999999999997"/>
    <n v="5"/>
    <x v="3"/>
    <n v="0.8"/>
    <n v="-46.716000000000008"/>
  </r>
  <r>
    <n v="4874"/>
    <s v="CA-2014-164042"/>
    <d v="2014-05-24T00:00:00"/>
    <n v="2014"/>
    <n v="5"/>
    <x v="24"/>
    <x v="24"/>
    <d v="2014-05-28T00:00:00"/>
    <s v="Standard Class"/>
    <s v="KL-16645"/>
    <s v="Ken Lonsdale"/>
    <s v="Consumer"/>
    <s v="United States"/>
    <x v="12"/>
    <x v="5"/>
    <x v="14"/>
    <x v="2"/>
    <s v="OFF-ST-10002301"/>
    <x v="1"/>
    <x v="4"/>
    <s v="Tennsco Commercial Shelving"/>
    <n v="48.816000000000003"/>
    <n v="3"/>
    <x v="2"/>
    <n v="0.2"/>
    <n v="-11.593800000000005"/>
  </r>
  <r>
    <n v="4875"/>
    <s v="CA-2014-164042"/>
    <d v="2014-05-24T00:00:00"/>
    <n v="2014"/>
    <n v="5"/>
    <x v="24"/>
    <x v="24"/>
    <d v="2014-05-28T00:00:00"/>
    <s v="Standard Class"/>
    <s v="KL-16645"/>
    <s v="Ken Lonsdale"/>
    <s v="Consumer"/>
    <s v="United States"/>
    <x v="12"/>
    <x v="5"/>
    <x v="14"/>
    <x v="2"/>
    <s v="OFF-BI-10001922"/>
    <x v="1"/>
    <x v="8"/>
    <s v="Storex Dura Pro Binders"/>
    <n v="1.1879999999999997"/>
    <n v="1"/>
    <x v="3"/>
    <n v="0.8"/>
    <n v="-1.9602000000000008"/>
  </r>
  <r>
    <n v="4876"/>
    <s v="CA-2011-132864"/>
    <d v="2011-12-02T00:00:00"/>
    <n v="2011"/>
    <n v="12"/>
    <x v="20"/>
    <x v="20"/>
    <d v="2011-12-07T00:00:00"/>
    <s v="Standard Class"/>
    <s v="KN-16390"/>
    <s v="Katherine Nockton"/>
    <s v="Corporate"/>
    <s v="United States"/>
    <x v="38"/>
    <x v="24"/>
    <x v="47"/>
    <x v="3"/>
    <s v="TEC-AC-10001267"/>
    <x v="2"/>
    <x v="11"/>
    <s v="Imation 32GB Pocket Pro USB 3.0 Flash Drive - 32 GB - Black - 1 P ..."/>
    <n v="119.80000000000001"/>
    <n v="5"/>
    <x v="2"/>
    <n v="0.2"/>
    <n v="29.950000000000003"/>
  </r>
  <r>
    <n v="4877"/>
    <s v="US-2011-155817"/>
    <d v="2011-10-03T00:00:00"/>
    <n v="2011"/>
    <n v="10"/>
    <x v="18"/>
    <x v="18"/>
    <d v="2011-10-09T00:00:00"/>
    <s v="Standard Class"/>
    <s v="SL-20155"/>
    <s v="Sara Luxemburg"/>
    <s v="Home Office"/>
    <s v="United States"/>
    <x v="28"/>
    <x v="3"/>
    <x v="35"/>
    <x v="0"/>
    <s v="OFF-ST-10000532"/>
    <x v="1"/>
    <x v="4"/>
    <s v="Advantus Rolling Drawer Organizers"/>
    <n v="61.567999999999998"/>
    <n v="2"/>
    <x v="2"/>
    <n v="0.2"/>
    <n v="4.6175999999999995"/>
  </r>
  <r>
    <n v="4878"/>
    <s v="US-2011-155817"/>
    <d v="2011-10-03T00:00:00"/>
    <n v="2011"/>
    <n v="10"/>
    <x v="18"/>
    <x v="18"/>
    <d v="2011-10-09T00:00:00"/>
    <s v="Standard Class"/>
    <s v="SL-20155"/>
    <s v="Sara Luxemburg"/>
    <s v="Home Office"/>
    <s v="United States"/>
    <x v="28"/>
    <x v="3"/>
    <x v="35"/>
    <x v="0"/>
    <s v="OFF-AR-10002335"/>
    <x v="1"/>
    <x v="6"/>
    <s v="DIXON Oriole Pencils"/>
    <n v="6.1920000000000002"/>
    <n v="3"/>
    <x v="2"/>
    <n v="0.2"/>
    <n v="0.46440000000000037"/>
  </r>
  <r>
    <n v="4879"/>
    <s v="US-2013-131891"/>
    <d v="2013-07-30T00:00:00"/>
    <n v="2013"/>
    <n v="7"/>
    <x v="16"/>
    <x v="16"/>
    <d v="2013-08-01T00:00:00"/>
    <s v="First Class"/>
    <s v="PW-19240"/>
    <s v="Pierre Wener"/>
    <s v="Consumer"/>
    <s v="United States"/>
    <x v="424"/>
    <x v="2"/>
    <x v="514"/>
    <x v="0"/>
    <s v="OFF-BI-10000201"/>
    <x v="1"/>
    <x v="8"/>
    <s v="Avery Triangle Shaped Sheet Lifters, Black, 2/Pack"/>
    <n v="2.2140000000000004"/>
    <n v="3"/>
    <x v="6"/>
    <n v="0.7"/>
    <n v="-1.4760000000000004"/>
  </r>
  <r>
    <n v="4880"/>
    <s v="CA-2014-143567"/>
    <d v="2014-11-03T00:00:00"/>
    <n v="2014"/>
    <n v="11"/>
    <x v="23"/>
    <x v="23"/>
    <d v="2014-11-06T00:00:00"/>
    <s v="Second Class"/>
    <s v="TB-21175"/>
    <s v="Thomas Boland"/>
    <s v="Corporate"/>
    <s v="United States"/>
    <x v="0"/>
    <x v="0"/>
    <x v="0"/>
    <x v="0"/>
    <s v="OFF-EN-10004846"/>
    <x v="1"/>
    <x v="12"/>
    <s v="Letter or Legal Size Expandable Poly String Tie Envelopes"/>
    <n v="5.32"/>
    <n v="2"/>
    <x v="0"/>
    <n v="0"/>
    <n v="2.6068000000000002"/>
  </r>
  <r>
    <n v="4881"/>
    <s v="CA-2014-143567"/>
    <d v="2014-11-03T00:00:00"/>
    <n v="2014"/>
    <n v="11"/>
    <x v="23"/>
    <x v="23"/>
    <d v="2014-11-06T00:00:00"/>
    <s v="Second Class"/>
    <s v="TB-21175"/>
    <s v="Thomas Boland"/>
    <s v="Corporate"/>
    <s v="United States"/>
    <x v="0"/>
    <x v="0"/>
    <x v="0"/>
    <x v="0"/>
    <s v="FUR-CH-10000454"/>
    <x v="0"/>
    <x v="1"/>
    <s v="Hon Deluxe Fabric Upholstered Stacking Chairs, Rounded Back"/>
    <n v="975.92"/>
    <n v="4"/>
    <x v="0"/>
    <n v="0"/>
    <n v="292.77599999999995"/>
  </r>
  <r>
    <n v="4882"/>
    <s v="CA-2014-143567"/>
    <d v="2014-11-03T00:00:00"/>
    <n v="2014"/>
    <n v="11"/>
    <x v="23"/>
    <x v="23"/>
    <d v="2014-11-06T00:00:00"/>
    <s v="Second Class"/>
    <s v="TB-21175"/>
    <s v="Thomas Boland"/>
    <s v="Corporate"/>
    <s v="United States"/>
    <x v="0"/>
    <x v="0"/>
    <x v="0"/>
    <x v="0"/>
    <s v="TEC-AC-10004145"/>
    <x v="2"/>
    <x v="11"/>
    <s v="Logitech diNovo Edge Keyboard"/>
    <n v="2249.91"/>
    <n v="9"/>
    <x v="0"/>
    <n v="0"/>
    <n v="517.47930000000008"/>
  </r>
  <r>
    <n v="4883"/>
    <s v="CA-2014-143567"/>
    <d v="2014-11-03T00:00:00"/>
    <n v="2014"/>
    <n v="11"/>
    <x v="23"/>
    <x v="23"/>
    <d v="2014-11-06T00:00:00"/>
    <s v="Second Class"/>
    <s v="TB-21175"/>
    <s v="Thomas Boland"/>
    <s v="Corporate"/>
    <s v="United States"/>
    <x v="0"/>
    <x v="0"/>
    <x v="0"/>
    <x v="0"/>
    <s v="OFF-ST-10001580"/>
    <x v="1"/>
    <x v="4"/>
    <s v="Super Decoflex Portable Personal File"/>
    <n v="59.92"/>
    <n v="4"/>
    <x v="0"/>
    <n v="0"/>
    <n v="16.7776"/>
  </r>
  <r>
    <n v="4884"/>
    <s v="CA-2014-104080"/>
    <d v="2014-03-09T00:00:00"/>
    <n v="2014"/>
    <n v="3"/>
    <x v="42"/>
    <x v="42"/>
    <d v="2014-03-16T00:00:00"/>
    <s v="Standard Class"/>
    <s v="AH-10210"/>
    <s v="Alan Hwang"/>
    <s v="Consumer"/>
    <s v="United States"/>
    <x v="125"/>
    <x v="1"/>
    <x v="158"/>
    <x v="1"/>
    <s v="OFF-BI-10003876"/>
    <x v="1"/>
    <x v="8"/>
    <s v="Green Canvas Binder for 8-1/2&quot; x 14&quot; Sheets"/>
    <n v="171.20000000000002"/>
    <n v="5"/>
    <x v="2"/>
    <n v="0.2"/>
    <n v="64.199999999999989"/>
  </r>
  <r>
    <n v="4885"/>
    <s v="CA-2014-104080"/>
    <d v="2014-03-09T00:00:00"/>
    <n v="2014"/>
    <n v="3"/>
    <x v="42"/>
    <x v="42"/>
    <d v="2014-03-16T00:00:00"/>
    <s v="Standard Class"/>
    <s v="AH-10210"/>
    <s v="Alan Hwang"/>
    <s v="Consumer"/>
    <s v="United States"/>
    <x v="125"/>
    <x v="1"/>
    <x v="158"/>
    <x v="1"/>
    <s v="OFF-AR-10001972"/>
    <x v="1"/>
    <x v="6"/>
    <s v="Newell 323"/>
    <n v="3.36"/>
    <n v="2"/>
    <x v="0"/>
    <n v="0"/>
    <n v="0.87360000000000015"/>
  </r>
  <r>
    <n v="4886"/>
    <s v="CA-2011-151379"/>
    <d v="2011-12-16T00:00:00"/>
    <n v="2011"/>
    <n v="12"/>
    <x v="20"/>
    <x v="20"/>
    <d v="2011-12-20T00:00:00"/>
    <s v="Standard Class"/>
    <s v="SC-20695"/>
    <s v="Steve Chapman"/>
    <s v="Corporate"/>
    <s v="United States"/>
    <x v="66"/>
    <x v="12"/>
    <x v="83"/>
    <x v="2"/>
    <s v="OFF-PA-10000595"/>
    <x v="1"/>
    <x v="10"/>
    <s v="Xerox 1929"/>
    <n v="114.2"/>
    <n v="5"/>
    <x v="0"/>
    <n v="0"/>
    <n v="52.531999999999996"/>
  </r>
  <r>
    <n v="4887"/>
    <s v="CA-2013-163167"/>
    <d v="2013-11-29T00:00:00"/>
    <n v="2013"/>
    <n v="11"/>
    <x v="0"/>
    <x v="0"/>
    <d v="2013-12-02T00:00:00"/>
    <s v="Second Class"/>
    <s v="RF-19345"/>
    <s v="Randy Ferguson"/>
    <s v="Corporate"/>
    <s v="United States"/>
    <x v="419"/>
    <x v="32"/>
    <x v="509"/>
    <x v="0"/>
    <s v="FUR-CH-10004477"/>
    <x v="0"/>
    <x v="1"/>
    <s v="Global Push Button Manager's Chair, Indigo"/>
    <n v="182.67000000000002"/>
    <n v="3"/>
    <x v="0"/>
    <n v="0"/>
    <n v="52.974299999999992"/>
  </r>
  <r>
    <n v="4888"/>
    <s v="CA-2013-163167"/>
    <d v="2013-11-29T00:00:00"/>
    <n v="2013"/>
    <n v="11"/>
    <x v="0"/>
    <x v="0"/>
    <d v="2013-12-02T00:00:00"/>
    <s v="Second Class"/>
    <s v="RF-19345"/>
    <s v="Randy Ferguson"/>
    <s v="Corporate"/>
    <s v="United States"/>
    <x v="419"/>
    <x v="32"/>
    <x v="509"/>
    <x v="0"/>
    <s v="TEC-AC-10003441"/>
    <x v="2"/>
    <x v="11"/>
    <s v="Kingston Digital DataTraveler 32GB USB 2.0"/>
    <n v="101.69999999999999"/>
    <n v="6"/>
    <x v="0"/>
    <n v="0"/>
    <n v="6.1019999999999968"/>
  </r>
  <r>
    <n v="4889"/>
    <s v="CA-2013-163167"/>
    <d v="2013-11-29T00:00:00"/>
    <n v="2013"/>
    <n v="11"/>
    <x v="0"/>
    <x v="0"/>
    <d v="2013-12-02T00:00:00"/>
    <s v="Second Class"/>
    <s v="RF-19345"/>
    <s v="Randy Ferguson"/>
    <s v="Corporate"/>
    <s v="United States"/>
    <x v="419"/>
    <x v="32"/>
    <x v="509"/>
    <x v="0"/>
    <s v="OFF-ST-10004459"/>
    <x v="1"/>
    <x v="4"/>
    <s v="Tennsco Single-Tier Lockers"/>
    <n v="1126.02"/>
    <n v="3"/>
    <x v="0"/>
    <n v="0"/>
    <n v="56.300999999999988"/>
  </r>
  <r>
    <n v="4890"/>
    <s v="CA-2013-163167"/>
    <d v="2013-11-29T00:00:00"/>
    <n v="2013"/>
    <n v="11"/>
    <x v="0"/>
    <x v="0"/>
    <d v="2013-12-02T00:00:00"/>
    <s v="Second Class"/>
    <s v="RF-19345"/>
    <s v="Randy Ferguson"/>
    <s v="Corporate"/>
    <s v="United States"/>
    <x v="419"/>
    <x v="32"/>
    <x v="509"/>
    <x v="0"/>
    <s v="OFF-ST-10003805"/>
    <x v="1"/>
    <x v="4"/>
    <s v="24 Capacity Maxi Data Binder Racks, Pearl"/>
    <n v="1263.3000000000002"/>
    <n v="6"/>
    <x v="0"/>
    <n v="0"/>
    <n v="315.82499999999993"/>
  </r>
  <r>
    <n v="4891"/>
    <s v="CA-2013-135776"/>
    <d v="2013-12-24T00:00:00"/>
    <n v="2013"/>
    <n v="12"/>
    <x v="5"/>
    <x v="5"/>
    <d v="2013-12-31T00:00:00"/>
    <s v="Standard Class"/>
    <s v="EH-13765"/>
    <s v="Edward Hooks"/>
    <s v="Corporate"/>
    <s v="United States"/>
    <x v="4"/>
    <x v="4"/>
    <x v="5"/>
    <x v="1"/>
    <s v="OFF-AR-10001246"/>
    <x v="1"/>
    <x v="6"/>
    <s v="Newell 317"/>
    <n v="8.82"/>
    <n v="3"/>
    <x v="0"/>
    <n v="0"/>
    <n v="2.5577999999999994"/>
  </r>
  <r>
    <n v="4892"/>
    <s v="CA-2013-135776"/>
    <d v="2013-12-24T00:00:00"/>
    <n v="2013"/>
    <n v="12"/>
    <x v="5"/>
    <x v="5"/>
    <d v="2013-12-31T00:00:00"/>
    <s v="Standard Class"/>
    <s v="EH-13765"/>
    <s v="Edward Hooks"/>
    <s v="Corporate"/>
    <s v="United States"/>
    <x v="4"/>
    <x v="4"/>
    <x v="5"/>
    <x v="1"/>
    <s v="OFF-PA-10001295"/>
    <x v="1"/>
    <x v="10"/>
    <s v="Computer Printout Paper with Letter-Trim Perforations"/>
    <n v="37.94"/>
    <n v="2"/>
    <x v="0"/>
    <n v="0"/>
    <n v="18.211199999999998"/>
  </r>
  <r>
    <n v="4893"/>
    <s v="CA-2013-135776"/>
    <d v="2013-12-24T00:00:00"/>
    <n v="2013"/>
    <n v="12"/>
    <x v="5"/>
    <x v="5"/>
    <d v="2013-12-31T00:00:00"/>
    <s v="Standard Class"/>
    <s v="EH-13765"/>
    <s v="Edward Hooks"/>
    <s v="Corporate"/>
    <s v="United States"/>
    <x v="4"/>
    <x v="4"/>
    <x v="5"/>
    <x v="1"/>
    <s v="OFF-AR-10001231"/>
    <x v="1"/>
    <x v="6"/>
    <s v="Sanford EarthWrite Recycled Pencils, Medium Soft, #2"/>
    <n v="4.2"/>
    <n v="2"/>
    <x v="0"/>
    <n v="0"/>
    <n v="1.1760000000000002"/>
  </r>
  <r>
    <n v="4894"/>
    <s v="CA-2013-135776"/>
    <d v="2013-12-24T00:00:00"/>
    <n v="2013"/>
    <n v="12"/>
    <x v="5"/>
    <x v="5"/>
    <d v="2013-12-31T00:00:00"/>
    <s v="Standard Class"/>
    <s v="EH-13765"/>
    <s v="Edward Hooks"/>
    <s v="Corporate"/>
    <s v="United States"/>
    <x v="4"/>
    <x v="4"/>
    <x v="5"/>
    <x v="1"/>
    <s v="OFF-ST-10002743"/>
    <x v="1"/>
    <x v="4"/>
    <s v="SAFCO Boltless Steel Shelving"/>
    <n v="227.28"/>
    <n v="2"/>
    <x v="0"/>
    <n v="0"/>
    <n v="2.2727999999999895"/>
  </r>
  <r>
    <n v="4895"/>
    <s v="CA-2013-135776"/>
    <d v="2013-12-24T00:00:00"/>
    <n v="2013"/>
    <n v="12"/>
    <x v="5"/>
    <x v="5"/>
    <d v="2013-12-31T00:00:00"/>
    <s v="Standard Class"/>
    <s v="EH-13765"/>
    <s v="Edward Hooks"/>
    <s v="Corporate"/>
    <s v="United States"/>
    <x v="4"/>
    <x v="4"/>
    <x v="5"/>
    <x v="1"/>
    <s v="OFF-PA-10004327"/>
    <x v="1"/>
    <x v="10"/>
    <s v="Xerox 1911"/>
    <n v="47.9"/>
    <n v="1"/>
    <x v="0"/>
    <n v="0"/>
    <n v="22.991999999999997"/>
  </r>
  <r>
    <n v="4896"/>
    <s v="CA-2013-135776"/>
    <d v="2013-12-24T00:00:00"/>
    <n v="2013"/>
    <n v="12"/>
    <x v="5"/>
    <x v="5"/>
    <d v="2013-12-31T00:00:00"/>
    <s v="Standard Class"/>
    <s v="EH-13765"/>
    <s v="Edward Hooks"/>
    <s v="Corporate"/>
    <s v="United States"/>
    <x v="4"/>
    <x v="4"/>
    <x v="5"/>
    <x v="1"/>
    <s v="OFF-EN-10004773"/>
    <x v="1"/>
    <x v="12"/>
    <s v="Staples"/>
    <n v="61.96"/>
    <n v="2"/>
    <x v="0"/>
    <n v="0"/>
    <n v="30.360399999999998"/>
  </r>
  <r>
    <n v="4897"/>
    <s v="CA-2013-135776"/>
    <d v="2013-12-24T00:00:00"/>
    <n v="2013"/>
    <n v="12"/>
    <x v="5"/>
    <x v="5"/>
    <d v="2013-12-31T00:00:00"/>
    <s v="Standard Class"/>
    <s v="EH-13765"/>
    <s v="Edward Hooks"/>
    <s v="Corporate"/>
    <s v="United States"/>
    <x v="4"/>
    <x v="4"/>
    <x v="5"/>
    <x v="1"/>
    <s v="OFF-ST-10003470"/>
    <x v="1"/>
    <x v="4"/>
    <s v="Tennsco Snap-Together Open Shelving Units, Starter Sets and Add-On Units"/>
    <n v="1117.92"/>
    <n v="4"/>
    <x v="0"/>
    <n v="0"/>
    <n v="55.895999999999958"/>
  </r>
  <r>
    <n v="4898"/>
    <s v="US-2011-122021"/>
    <d v="2011-10-15T00:00:00"/>
    <n v="2011"/>
    <n v="10"/>
    <x v="18"/>
    <x v="18"/>
    <d v="2011-10-17T00:00:00"/>
    <s v="First Class"/>
    <s v="AC-10660"/>
    <s v="Anna Chung"/>
    <s v="Consumer"/>
    <s v="United States"/>
    <x v="215"/>
    <x v="24"/>
    <x v="270"/>
    <x v="3"/>
    <s v="FUR-CH-10003761"/>
    <x v="0"/>
    <x v="1"/>
    <s v="Global Italian Leather Office Chair"/>
    <n v="183.37199999999999"/>
    <n v="2"/>
    <x v="4"/>
    <n v="0.3"/>
    <n v="-7.8588000000000022"/>
  </r>
  <r>
    <n v="4899"/>
    <s v="US-2011-122021"/>
    <d v="2011-10-15T00:00:00"/>
    <n v="2011"/>
    <n v="10"/>
    <x v="18"/>
    <x v="18"/>
    <d v="2011-10-17T00:00:00"/>
    <s v="First Class"/>
    <s v="AC-10660"/>
    <s v="Anna Chung"/>
    <s v="Consumer"/>
    <s v="United States"/>
    <x v="215"/>
    <x v="24"/>
    <x v="270"/>
    <x v="3"/>
    <s v="OFF-PA-10002230"/>
    <x v="1"/>
    <x v="10"/>
    <s v="Xerox 1897"/>
    <n v="7.9680000000000009"/>
    <n v="2"/>
    <x v="2"/>
    <n v="0.2"/>
    <n v="2.8884000000000007"/>
  </r>
  <r>
    <n v="4900"/>
    <s v="CA-2013-130484"/>
    <d v="2013-08-23T00:00:00"/>
    <n v="2013"/>
    <n v="8"/>
    <x v="28"/>
    <x v="28"/>
    <d v="2013-08-28T00:00:00"/>
    <s v="Standard Class"/>
    <s v="SG-20470"/>
    <s v="Sheri Gordon"/>
    <s v="Consumer"/>
    <s v="United States"/>
    <x v="345"/>
    <x v="21"/>
    <x v="426"/>
    <x v="1"/>
    <s v="OFF-BI-10000088"/>
    <x v="1"/>
    <x v="8"/>
    <s v="GBC Imprintable Covers"/>
    <n v="26.352000000000004"/>
    <n v="8"/>
    <x v="6"/>
    <n v="0.7"/>
    <n v="-18.446399999999997"/>
  </r>
  <r>
    <n v="4901"/>
    <s v="CA-2014-120936"/>
    <d v="2014-12-18T00:00:00"/>
    <n v="2014"/>
    <n v="12"/>
    <x v="22"/>
    <x v="22"/>
    <d v="2014-12-22T00:00:00"/>
    <s v="Standard Class"/>
    <s v="CA-12310"/>
    <s v="Christine Abelman"/>
    <s v="Corporate"/>
    <s v="United States"/>
    <x v="125"/>
    <x v="1"/>
    <x v="158"/>
    <x v="1"/>
    <s v="OFF-ST-10001526"/>
    <x v="1"/>
    <x v="4"/>
    <s v="Iceberg Mobile Mega Data/Printer Cart "/>
    <n v="481.32"/>
    <n v="4"/>
    <x v="0"/>
    <n v="0"/>
    <n v="125.14319999999998"/>
  </r>
  <r>
    <n v="4902"/>
    <s v="CA-2014-120936"/>
    <d v="2014-12-18T00:00:00"/>
    <n v="2014"/>
    <n v="12"/>
    <x v="22"/>
    <x v="22"/>
    <d v="2014-12-22T00:00:00"/>
    <s v="Standard Class"/>
    <s v="CA-12310"/>
    <s v="Christine Abelman"/>
    <s v="Corporate"/>
    <s v="United States"/>
    <x v="125"/>
    <x v="1"/>
    <x v="158"/>
    <x v="1"/>
    <s v="OFF-SU-10002557"/>
    <x v="1"/>
    <x v="14"/>
    <s v="Fiskars Spring-Action Scissors"/>
    <n v="13.98"/>
    <n v="1"/>
    <x v="0"/>
    <n v="0"/>
    <n v="3.6348000000000003"/>
  </r>
  <r>
    <n v="4903"/>
    <s v="CA-2014-110884"/>
    <d v="2014-03-08T00:00:00"/>
    <n v="2014"/>
    <n v="3"/>
    <x v="42"/>
    <x v="42"/>
    <d v="2014-03-13T00:00:00"/>
    <s v="Standard Class"/>
    <s v="SH-20395"/>
    <s v="Shahid Hopkins"/>
    <s v="Consumer"/>
    <s v="United States"/>
    <x v="20"/>
    <x v="15"/>
    <x v="45"/>
    <x v="3"/>
    <s v="OFF-BI-10003669"/>
    <x v="1"/>
    <x v="8"/>
    <s v="3M Organizer Strips"/>
    <n v="25.92"/>
    <n v="6"/>
    <x v="2"/>
    <n v="0.2"/>
    <n v="9.0719999999999992"/>
  </r>
  <r>
    <n v="4904"/>
    <s v="CA-2014-110884"/>
    <d v="2014-03-08T00:00:00"/>
    <n v="2014"/>
    <n v="3"/>
    <x v="42"/>
    <x v="42"/>
    <d v="2014-03-13T00:00:00"/>
    <s v="Standard Class"/>
    <s v="SH-20395"/>
    <s v="Shahid Hopkins"/>
    <s v="Consumer"/>
    <s v="United States"/>
    <x v="20"/>
    <x v="15"/>
    <x v="45"/>
    <x v="3"/>
    <s v="OFF-LA-10003510"/>
    <x v="1"/>
    <x v="2"/>
    <s v="Avery 4027 File Folder Labels for Dot Matrix Printers, 5000 Labels per Box, White"/>
    <n v="91.59"/>
    <n v="3"/>
    <x v="0"/>
    <n v="0"/>
    <n v="42.131399999999999"/>
  </r>
  <r>
    <n v="4905"/>
    <s v="US-2011-161613"/>
    <d v="2011-12-01T00:00:00"/>
    <n v="2011"/>
    <n v="12"/>
    <x v="20"/>
    <x v="20"/>
    <d v="2011-12-03T00:00:00"/>
    <s v="Second Class"/>
    <s v="MC-17605"/>
    <s v="Matt Connell"/>
    <s v="Corporate"/>
    <s v="United States"/>
    <x v="12"/>
    <x v="5"/>
    <x v="32"/>
    <x v="2"/>
    <s v="FUR-CH-10003746"/>
    <x v="0"/>
    <x v="1"/>
    <s v="Hon 4070 Series Pagoda Round Back Stacking Chairs"/>
    <n v="674.05799999999999"/>
    <n v="3"/>
    <x v="4"/>
    <n v="0.3"/>
    <n v="-19.258800000000008"/>
  </r>
  <r>
    <n v="4906"/>
    <s v="US-2011-146353"/>
    <d v="2011-10-14T00:00:00"/>
    <n v="2011"/>
    <n v="10"/>
    <x v="18"/>
    <x v="18"/>
    <d v="2011-10-16T00:00:00"/>
    <s v="Second Class"/>
    <s v="JE-15610"/>
    <s v="Jim Epp"/>
    <s v="Corporate"/>
    <s v="United States"/>
    <x v="3"/>
    <x v="38"/>
    <x v="208"/>
    <x v="3"/>
    <s v="OFF-BI-10003476"/>
    <x v="1"/>
    <x v="8"/>
    <s v="Avery Metallic Poly Binders"/>
    <n v="22.92"/>
    <n v="4"/>
    <x v="0"/>
    <n v="0"/>
    <n v="11.0016"/>
  </r>
  <r>
    <n v="4907"/>
    <s v="US-2011-146353"/>
    <d v="2011-10-14T00:00:00"/>
    <n v="2011"/>
    <n v="10"/>
    <x v="18"/>
    <x v="18"/>
    <d v="2011-10-16T00:00:00"/>
    <s v="Second Class"/>
    <s v="JE-15610"/>
    <s v="Jim Epp"/>
    <s v="Corporate"/>
    <s v="United States"/>
    <x v="3"/>
    <x v="38"/>
    <x v="208"/>
    <x v="3"/>
    <s v="OFF-ST-10001469"/>
    <x v="1"/>
    <x v="4"/>
    <s v="Fellowes Bankers Box Recycled Super Stor/Drawer"/>
    <n v="269.89999999999998"/>
    <n v="5"/>
    <x v="0"/>
    <n v="0"/>
    <n v="16.193999999999988"/>
  </r>
  <r>
    <n v="4908"/>
    <s v="CA-2011-133809"/>
    <d v="2011-11-18T00:00:00"/>
    <n v="2011"/>
    <n v="11"/>
    <x v="7"/>
    <x v="7"/>
    <d v="2011-11-23T00:00:00"/>
    <s v="Second Class"/>
    <s v="MS-17530"/>
    <s v="MaryBeth Skach"/>
    <s v="Consumer"/>
    <s v="United States"/>
    <x v="54"/>
    <x v="24"/>
    <x v="322"/>
    <x v="3"/>
    <s v="OFF-BI-10001757"/>
    <x v="1"/>
    <x v="8"/>
    <s v="Pressboard Hanging Data Binders for Unburst Sheets"/>
    <n v="11.808000000000002"/>
    <n v="8"/>
    <x v="6"/>
    <n v="0.7"/>
    <n v="-8.659200000000002"/>
  </r>
  <r>
    <n v="4909"/>
    <s v="CA-2011-133809"/>
    <d v="2011-11-18T00:00:00"/>
    <n v="2011"/>
    <n v="11"/>
    <x v="7"/>
    <x v="7"/>
    <d v="2011-11-23T00:00:00"/>
    <s v="Second Class"/>
    <s v="MS-17530"/>
    <s v="MaryBeth Skach"/>
    <s v="Consumer"/>
    <s v="United States"/>
    <x v="54"/>
    <x v="24"/>
    <x v="322"/>
    <x v="3"/>
    <s v="TEC-PH-10004875"/>
    <x v="2"/>
    <x v="7"/>
    <s v="PNY Rapid USB Car Charger - Black"/>
    <n v="9.5879999999999992"/>
    <n v="2"/>
    <x v="10"/>
    <n v="0.4"/>
    <n v="-2.0773999999999999"/>
  </r>
  <r>
    <n v="4910"/>
    <s v="CA-2014-127306"/>
    <d v="2014-01-15T00:00:00"/>
    <n v="2014"/>
    <n v="1"/>
    <x v="44"/>
    <x v="44"/>
    <d v="2014-01-19T00:00:00"/>
    <s v="Standard Class"/>
    <s v="BH-11710"/>
    <s v="Brosina Hoffman"/>
    <s v="Consumer"/>
    <s v="United States"/>
    <x v="271"/>
    <x v="18"/>
    <x v="339"/>
    <x v="0"/>
    <s v="OFF-EN-10001219"/>
    <x v="1"/>
    <x v="12"/>
    <s v="#10- 4 1/8&quot; x 9 1/2&quot; Security-Tint Envelopes"/>
    <n v="18.335999999999999"/>
    <n v="3"/>
    <x v="2"/>
    <n v="0.2"/>
    <n v="6.6467999999999989"/>
  </r>
  <r>
    <n v="4911"/>
    <s v="CA-2014-127306"/>
    <d v="2014-01-15T00:00:00"/>
    <n v="2014"/>
    <n v="1"/>
    <x v="44"/>
    <x v="44"/>
    <d v="2014-01-19T00:00:00"/>
    <s v="Standard Class"/>
    <s v="BH-11710"/>
    <s v="Brosina Hoffman"/>
    <s v="Consumer"/>
    <s v="United States"/>
    <x v="271"/>
    <x v="18"/>
    <x v="339"/>
    <x v="0"/>
    <s v="OFF-PA-10000019"/>
    <x v="1"/>
    <x v="10"/>
    <s v="Xerox 1931"/>
    <n v="36.288000000000011"/>
    <n v="7"/>
    <x v="2"/>
    <n v="0.2"/>
    <n v="12.700800000000001"/>
  </r>
  <r>
    <n v="4912"/>
    <s v="CA-2014-127306"/>
    <d v="2014-01-15T00:00:00"/>
    <n v="2014"/>
    <n v="1"/>
    <x v="44"/>
    <x v="44"/>
    <d v="2014-01-19T00:00:00"/>
    <s v="Standard Class"/>
    <s v="BH-11710"/>
    <s v="Brosina Hoffman"/>
    <s v="Consumer"/>
    <s v="United States"/>
    <x v="271"/>
    <x v="18"/>
    <x v="339"/>
    <x v="0"/>
    <s v="TEC-PH-10001924"/>
    <x v="2"/>
    <x v="7"/>
    <s v="iHome FM Clock Radio with Lightning Dock"/>
    <n v="111.98399999999999"/>
    <n v="2"/>
    <x v="2"/>
    <n v="0.2"/>
    <n v="6.9990000000000059"/>
  </r>
  <r>
    <n v="4913"/>
    <s v="CA-2014-127306"/>
    <d v="2014-01-15T00:00:00"/>
    <n v="2014"/>
    <n v="1"/>
    <x v="44"/>
    <x v="44"/>
    <d v="2014-01-19T00:00:00"/>
    <s v="Standard Class"/>
    <s v="BH-11710"/>
    <s v="Brosina Hoffman"/>
    <s v="Consumer"/>
    <s v="United States"/>
    <x v="271"/>
    <x v="18"/>
    <x v="339"/>
    <x v="0"/>
    <s v="OFF-BI-10002003"/>
    <x v="1"/>
    <x v="8"/>
    <s v="Ibico Presentation Index for Binding Systems"/>
    <n v="5.9700000000000006"/>
    <n v="5"/>
    <x v="6"/>
    <n v="0.7"/>
    <n v="-4.577"/>
  </r>
  <r>
    <n v="4914"/>
    <s v="CA-2014-127306"/>
    <d v="2014-01-15T00:00:00"/>
    <n v="2014"/>
    <n v="1"/>
    <x v="44"/>
    <x v="44"/>
    <d v="2014-01-19T00:00:00"/>
    <s v="Standard Class"/>
    <s v="BH-11710"/>
    <s v="Brosina Hoffman"/>
    <s v="Consumer"/>
    <s v="United States"/>
    <x v="271"/>
    <x v="18"/>
    <x v="339"/>
    <x v="0"/>
    <s v="OFF-BI-10003727"/>
    <x v="1"/>
    <x v="8"/>
    <s v="Avery Durable Slant Ring Binders With Label Holder"/>
    <n v="2.508"/>
    <n v="2"/>
    <x v="6"/>
    <n v="0.7"/>
    <n v="-1.8391999999999999"/>
  </r>
  <r>
    <n v="4915"/>
    <s v="CA-2012-161830"/>
    <d v="2012-09-24T00:00:00"/>
    <n v="2012"/>
    <n v="9"/>
    <x v="11"/>
    <x v="11"/>
    <d v="2012-09-26T00:00:00"/>
    <s v="Second Class"/>
    <s v="ME-17725"/>
    <s v="Max Engle"/>
    <s v="Consumer"/>
    <s v="United States"/>
    <x v="4"/>
    <x v="4"/>
    <x v="59"/>
    <x v="1"/>
    <s v="OFF-AR-10004042"/>
    <x v="1"/>
    <x v="6"/>
    <s v="BOSTON Model 1800 Electric Pencil Sharpeners, Putty/Woodgrain"/>
    <n v="35.96"/>
    <n v="2"/>
    <x v="0"/>
    <n v="0"/>
    <n v="10.428399999999996"/>
  </r>
  <r>
    <n v="4916"/>
    <s v="CA-2012-161830"/>
    <d v="2012-09-24T00:00:00"/>
    <n v="2012"/>
    <n v="9"/>
    <x v="11"/>
    <x v="11"/>
    <d v="2012-09-26T00:00:00"/>
    <s v="Second Class"/>
    <s v="ME-17725"/>
    <s v="Max Engle"/>
    <s v="Consumer"/>
    <s v="United States"/>
    <x v="4"/>
    <x v="4"/>
    <x v="59"/>
    <x v="1"/>
    <s v="OFF-BI-10001097"/>
    <x v="1"/>
    <x v="8"/>
    <s v="Avery Hole Reinforcements"/>
    <n v="14.952000000000002"/>
    <n v="3"/>
    <x v="2"/>
    <n v="0.2"/>
    <n v="5.4201000000000006"/>
  </r>
  <r>
    <n v="4917"/>
    <s v="CA-2014-163125"/>
    <d v="2014-10-10T00:00:00"/>
    <n v="2014"/>
    <n v="10"/>
    <x v="13"/>
    <x v="13"/>
    <d v="2014-10-12T00:00:00"/>
    <s v="Second Class"/>
    <s v="MB-17305"/>
    <s v="Maria Bertelson"/>
    <s v="Consumer"/>
    <s v="United States"/>
    <x v="425"/>
    <x v="5"/>
    <x v="515"/>
    <x v="2"/>
    <s v="OFF-AR-10004344"/>
    <x v="1"/>
    <x v="6"/>
    <s v="Bulldog Vacuum Base Pencil Sharpener"/>
    <n v="67.144000000000005"/>
    <n v="7"/>
    <x v="2"/>
    <n v="0.2"/>
    <n v="5.8750999999999962"/>
  </r>
  <r>
    <n v="4918"/>
    <s v="CA-2014-163125"/>
    <d v="2014-10-10T00:00:00"/>
    <n v="2014"/>
    <n v="10"/>
    <x v="13"/>
    <x v="13"/>
    <d v="2014-10-12T00:00:00"/>
    <s v="Second Class"/>
    <s v="MB-17305"/>
    <s v="Maria Bertelson"/>
    <s v="Consumer"/>
    <s v="United States"/>
    <x v="425"/>
    <x v="5"/>
    <x v="515"/>
    <x v="2"/>
    <s v="FUR-CH-10001802"/>
    <x v="0"/>
    <x v="1"/>
    <s v="Hon Every-Day Chair Series Swivel Task Chairs"/>
    <n v="254.05799999999999"/>
    <n v="3"/>
    <x v="4"/>
    <n v="0.3"/>
    <n v="-32.664599999999993"/>
  </r>
  <r>
    <n v="4919"/>
    <s v="CA-2013-160304"/>
    <d v="2013-01-02T00:00:00"/>
    <n v="2013"/>
    <n v="1"/>
    <x v="12"/>
    <x v="12"/>
    <d v="2013-01-07T00:00:00"/>
    <s v="Standard Class"/>
    <s v="BM-11575"/>
    <s v="Brendan Murry"/>
    <s v="Corporate"/>
    <s v="United States"/>
    <x v="426"/>
    <x v="39"/>
    <x v="516"/>
    <x v="3"/>
    <s v="FUR-BO-10004709"/>
    <x v="0"/>
    <x v="0"/>
    <s v="Bush Westfield Collection Bookcases, Medium Cherry Finish"/>
    <n v="173.94"/>
    <n v="3"/>
    <x v="0"/>
    <n v="0"/>
    <n v="38.266800000000003"/>
  </r>
  <r>
    <n v="4920"/>
    <s v="CA-2013-160304"/>
    <d v="2013-01-02T00:00:00"/>
    <n v="2013"/>
    <n v="1"/>
    <x v="12"/>
    <x v="12"/>
    <d v="2013-01-07T00:00:00"/>
    <s v="Standard Class"/>
    <s v="BM-11575"/>
    <s v="Brendan Murry"/>
    <s v="Corporate"/>
    <s v="United States"/>
    <x v="426"/>
    <x v="39"/>
    <x v="516"/>
    <x v="3"/>
    <s v="TEC-PH-10000455"/>
    <x v="2"/>
    <x v="7"/>
    <s v="GE 30522EE2"/>
    <n v="231.98"/>
    <n v="2"/>
    <x v="0"/>
    <n v="0"/>
    <n v="67.274199999999979"/>
  </r>
  <r>
    <n v="4921"/>
    <s v="CA-2014-101728"/>
    <d v="2014-08-20T00:00:00"/>
    <n v="2014"/>
    <n v="8"/>
    <x v="43"/>
    <x v="43"/>
    <d v="2014-08-24T00:00:00"/>
    <s v="Standard Class"/>
    <s v="SC-20575"/>
    <s v="Sonia Cooley"/>
    <s v="Consumer"/>
    <s v="United States"/>
    <x v="22"/>
    <x v="10"/>
    <x v="155"/>
    <x v="2"/>
    <s v="OFF-BI-10002393"/>
    <x v="1"/>
    <x v="8"/>
    <s v="Binder Posts"/>
    <n v="2.2959999999999994"/>
    <n v="2"/>
    <x v="3"/>
    <n v="0.8"/>
    <n v="-3.9032000000000009"/>
  </r>
  <r>
    <n v="4922"/>
    <s v="CA-2014-114055"/>
    <d v="2014-12-26T00:00:00"/>
    <n v="2014"/>
    <n v="12"/>
    <x v="22"/>
    <x v="22"/>
    <d v="2014-12-30T00:00:00"/>
    <s v="Second Class"/>
    <s v="MH-18115"/>
    <s v="Mick Hernandez"/>
    <s v="Home Office"/>
    <s v="United States"/>
    <x v="114"/>
    <x v="19"/>
    <x v="363"/>
    <x v="0"/>
    <s v="OFF-PA-10004381"/>
    <x v="1"/>
    <x v="10"/>
    <s v="14-7/8 x 11 Blue Bar Computer Printout Paper"/>
    <n v="96.08"/>
    <n v="2"/>
    <x v="0"/>
    <n v="0"/>
    <n v="46.118399999999994"/>
  </r>
  <r>
    <n v="4923"/>
    <s v="CA-2014-114055"/>
    <d v="2014-12-26T00:00:00"/>
    <n v="2014"/>
    <n v="12"/>
    <x v="22"/>
    <x v="22"/>
    <d v="2014-12-30T00:00:00"/>
    <s v="Second Class"/>
    <s v="MH-18115"/>
    <s v="Mick Hernandez"/>
    <s v="Home Office"/>
    <s v="United States"/>
    <x v="114"/>
    <x v="19"/>
    <x v="363"/>
    <x v="0"/>
    <s v="OFF-FA-10003059"/>
    <x v="1"/>
    <x v="13"/>
    <s v="Assorted Color Push Pins"/>
    <n v="3.62"/>
    <n v="2"/>
    <x v="0"/>
    <n v="0"/>
    <n v="1.1945999999999999"/>
  </r>
  <r>
    <n v="4924"/>
    <s v="CA-2014-114055"/>
    <d v="2014-12-26T00:00:00"/>
    <n v="2014"/>
    <n v="12"/>
    <x v="22"/>
    <x v="22"/>
    <d v="2014-12-30T00:00:00"/>
    <s v="Second Class"/>
    <s v="MH-18115"/>
    <s v="Mick Hernandez"/>
    <s v="Home Office"/>
    <s v="United States"/>
    <x v="114"/>
    <x v="19"/>
    <x v="363"/>
    <x v="0"/>
    <s v="OFF-PA-10000994"/>
    <x v="1"/>
    <x v="10"/>
    <s v="Xerox 1915"/>
    <n v="629.09999999999991"/>
    <n v="6"/>
    <x v="0"/>
    <n v="0"/>
    <n v="301.96799999999996"/>
  </r>
  <r>
    <n v="4925"/>
    <s v="CA-2014-114055"/>
    <d v="2014-12-26T00:00:00"/>
    <n v="2014"/>
    <n v="12"/>
    <x v="22"/>
    <x v="22"/>
    <d v="2014-12-30T00:00:00"/>
    <s v="Second Class"/>
    <s v="MH-18115"/>
    <s v="Mick Hernandez"/>
    <s v="Home Office"/>
    <s v="United States"/>
    <x v="114"/>
    <x v="19"/>
    <x v="363"/>
    <x v="0"/>
    <s v="TEC-PH-10002890"/>
    <x v="2"/>
    <x v="7"/>
    <s v="AT&amp;T 17929 Lendline Telephone"/>
    <n v="90.48"/>
    <n v="2"/>
    <x v="0"/>
    <n v="0"/>
    <n v="23.524799999999999"/>
  </r>
  <r>
    <n v="4926"/>
    <s v="CA-2014-126438"/>
    <d v="2014-09-11T00:00:00"/>
    <n v="2014"/>
    <n v="9"/>
    <x v="15"/>
    <x v="15"/>
    <d v="2014-09-14T00:00:00"/>
    <s v="First Class"/>
    <s v="AR-10345"/>
    <s v="Alex Russell"/>
    <s v="Corporate"/>
    <s v="United States"/>
    <x v="104"/>
    <x v="31"/>
    <x v="128"/>
    <x v="3"/>
    <s v="OFF-AR-10003338"/>
    <x v="1"/>
    <x v="6"/>
    <s v="Eberhard Faber 3 1/2&quot; Golf Pencils"/>
    <n v="14.88"/>
    <n v="2"/>
    <x v="0"/>
    <n v="0"/>
    <n v="3.7200000000000006"/>
  </r>
  <r>
    <n v="4927"/>
    <s v="CA-2014-117653"/>
    <d v="2014-10-20T00:00:00"/>
    <n v="2014"/>
    <n v="10"/>
    <x v="13"/>
    <x v="13"/>
    <d v="2014-10-24T00:00:00"/>
    <s v="Standard Class"/>
    <s v="MO-17500"/>
    <s v="Mary O'Rourke"/>
    <s v="Consumer"/>
    <s v="United States"/>
    <x v="22"/>
    <x v="10"/>
    <x v="36"/>
    <x v="2"/>
    <s v="FUR-TA-10003008"/>
    <x v="0"/>
    <x v="3"/>
    <s v="Lesro Round Back Collection Coffee Table, End Table"/>
    <n v="91.275000000000006"/>
    <n v="1"/>
    <x v="5"/>
    <n v="0.5"/>
    <n v="-67.543499999999995"/>
  </r>
  <r>
    <n v="4928"/>
    <s v="CA-2014-143245"/>
    <d v="2014-12-02T00:00:00"/>
    <n v="2014"/>
    <n v="12"/>
    <x v="22"/>
    <x v="22"/>
    <d v="2014-12-07T00:00:00"/>
    <s v="Standard Class"/>
    <s v="AD-10180"/>
    <s v="Alan Dominguez"/>
    <s v="Home Office"/>
    <s v="United States"/>
    <x v="54"/>
    <x v="29"/>
    <x v="69"/>
    <x v="3"/>
    <s v="OFF-PA-10001972"/>
    <x v="1"/>
    <x v="10"/>
    <s v="Xerox 214"/>
    <n v="19.440000000000001"/>
    <n v="3"/>
    <x v="0"/>
    <n v="0"/>
    <n v="9.3312000000000008"/>
  </r>
  <r>
    <n v="4929"/>
    <s v="CA-2014-143245"/>
    <d v="2014-12-02T00:00:00"/>
    <n v="2014"/>
    <n v="12"/>
    <x v="22"/>
    <x v="22"/>
    <d v="2014-12-07T00:00:00"/>
    <s v="Standard Class"/>
    <s v="AD-10180"/>
    <s v="Alan Dominguez"/>
    <s v="Home Office"/>
    <s v="United States"/>
    <x v="54"/>
    <x v="29"/>
    <x v="69"/>
    <x v="3"/>
    <s v="FUR-CH-10000155"/>
    <x v="0"/>
    <x v="1"/>
    <s v="Global Comet Stacking Armless Chair"/>
    <n v="897.15000000000009"/>
    <n v="3"/>
    <x v="0"/>
    <n v="0"/>
    <n v="251.20200000000003"/>
  </r>
  <r>
    <n v="4930"/>
    <s v="US-2011-138828"/>
    <d v="2011-09-02T00:00:00"/>
    <n v="2011"/>
    <n v="9"/>
    <x v="30"/>
    <x v="30"/>
    <d v="2011-09-03T00:00:00"/>
    <s v="First Class"/>
    <s v="KD-16345"/>
    <s v="Katherine Ducich"/>
    <s v="Consumer"/>
    <s v="United States"/>
    <x v="20"/>
    <x v="15"/>
    <x v="29"/>
    <x v="3"/>
    <s v="OFF-AR-10000658"/>
    <x v="1"/>
    <x v="6"/>
    <s v="Newell 324"/>
    <n v="57.75"/>
    <n v="5"/>
    <x v="0"/>
    <n v="0"/>
    <n v="16.170000000000002"/>
  </r>
  <r>
    <n v="4931"/>
    <s v="US-2011-138828"/>
    <d v="2011-09-02T00:00:00"/>
    <n v="2011"/>
    <n v="9"/>
    <x v="30"/>
    <x v="30"/>
    <d v="2011-09-03T00:00:00"/>
    <s v="First Class"/>
    <s v="KD-16345"/>
    <s v="Katherine Ducich"/>
    <s v="Consumer"/>
    <s v="United States"/>
    <x v="20"/>
    <x v="15"/>
    <x v="29"/>
    <x v="3"/>
    <s v="OFF-PA-10000349"/>
    <x v="1"/>
    <x v="10"/>
    <s v="Staples"/>
    <n v="14.940000000000001"/>
    <n v="3"/>
    <x v="0"/>
    <n v="0"/>
    <n v="7.0218000000000007"/>
  </r>
  <r>
    <n v="4932"/>
    <s v="CA-2014-143651"/>
    <d v="2014-03-26T00:00:00"/>
    <n v="2014"/>
    <n v="3"/>
    <x v="42"/>
    <x v="42"/>
    <d v="2014-03-31T00:00:00"/>
    <s v="Standard Class"/>
    <s v="FM-14215"/>
    <s v="Filia McAdams"/>
    <s v="Corporate"/>
    <s v="United States"/>
    <x v="4"/>
    <x v="4"/>
    <x v="5"/>
    <x v="1"/>
    <s v="OFF-AR-10001446"/>
    <x v="1"/>
    <x v="6"/>
    <s v="Newell 309"/>
    <n v="23.1"/>
    <n v="2"/>
    <x v="0"/>
    <n v="0"/>
    <n v="6.93"/>
  </r>
  <r>
    <n v="4933"/>
    <s v="CA-2012-106978"/>
    <d v="2012-09-28T00:00:00"/>
    <n v="2012"/>
    <n v="9"/>
    <x v="11"/>
    <x v="11"/>
    <d v="2012-10-04T00:00:00"/>
    <s v="Standard Class"/>
    <s v="ZC-21910"/>
    <s v="Zuschuss Carroll"/>
    <s v="Consumer"/>
    <s v="United States"/>
    <x v="34"/>
    <x v="22"/>
    <x v="42"/>
    <x v="1"/>
    <s v="OFF-EN-10004483"/>
    <x v="1"/>
    <x v="12"/>
    <s v="#10 White Business Envelopes,4 1/8 x 9 1/2"/>
    <n v="12.536000000000001"/>
    <n v="1"/>
    <x v="2"/>
    <n v="0.2"/>
    <n v="4.2308999999999983"/>
  </r>
  <r>
    <n v="4934"/>
    <s v="CA-2012-106978"/>
    <d v="2012-09-28T00:00:00"/>
    <n v="2012"/>
    <n v="9"/>
    <x v="11"/>
    <x v="11"/>
    <d v="2012-10-04T00:00:00"/>
    <s v="Standard Class"/>
    <s v="ZC-21910"/>
    <s v="Zuschuss Carroll"/>
    <s v="Consumer"/>
    <s v="United States"/>
    <x v="34"/>
    <x v="22"/>
    <x v="42"/>
    <x v="1"/>
    <s v="OFF-BI-10002012"/>
    <x v="1"/>
    <x v="8"/>
    <s v="Wilson Jones Easy Flow II Sheet Lifters"/>
    <n v="1.0800000000000003"/>
    <n v="2"/>
    <x v="6"/>
    <n v="0.7"/>
    <n v="-0.79200000000000004"/>
  </r>
  <r>
    <n v="4935"/>
    <s v="CA-2012-106978"/>
    <d v="2012-09-28T00:00:00"/>
    <n v="2012"/>
    <n v="9"/>
    <x v="11"/>
    <x v="11"/>
    <d v="2012-10-04T00:00:00"/>
    <s v="Standard Class"/>
    <s v="ZC-21910"/>
    <s v="Zuschuss Carroll"/>
    <s v="Consumer"/>
    <s v="United States"/>
    <x v="34"/>
    <x v="22"/>
    <x v="42"/>
    <x v="1"/>
    <s v="OFF-FA-10003021"/>
    <x v="1"/>
    <x v="13"/>
    <s v="Staples"/>
    <n v="4.5120000000000005"/>
    <n v="3"/>
    <x v="2"/>
    <n v="0.2"/>
    <n v="0.84599999999999964"/>
  </r>
  <r>
    <n v="4936"/>
    <s v="CA-2012-155124"/>
    <d v="2012-03-15T00:00:00"/>
    <n v="2012"/>
    <n v="3"/>
    <x v="29"/>
    <x v="29"/>
    <d v="2012-03-21T00:00:00"/>
    <s v="Standard Class"/>
    <s v="KS-16300"/>
    <s v="Karen Seio"/>
    <s v="Corporate"/>
    <s v="United States"/>
    <x v="427"/>
    <x v="7"/>
    <x v="517"/>
    <x v="1"/>
    <s v="TEC-PH-10003356"/>
    <x v="2"/>
    <x v="7"/>
    <s v="SmartStand Mobile Device Holder, Assorted Colors"/>
    <n v="16.776000000000003"/>
    <n v="3"/>
    <x v="2"/>
    <n v="0.2"/>
    <n v="1.6776"/>
  </r>
  <r>
    <n v="4937"/>
    <s v="CA-2014-150931"/>
    <d v="2014-01-07T00:00:00"/>
    <n v="2014"/>
    <n v="1"/>
    <x v="44"/>
    <x v="44"/>
    <d v="2014-01-14T00:00:00"/>
    <s v="Standard Class"/>
    <s v="DP-13390"/>
    <s v="Dennis Pardue"/>
    <s v="Home Office"/>
    <s v="United States"/>
    <x v="428"/>
    <x v="19"/>
    <x v="518"/>
    <x v="0"/>
    <s v="OFF-BI-10004728"/>
    <x v="1"/>
    <x v="8"/>
    <s v="Wilson Jones Turn Tabs Binder Tool for Ring Binders"/>
    <n v="33.74"/>
    <n v="7"/>
    <x v="0"/>
    <n v="0"/>
    <n v="15.5204"/>
  </r>
  <r>
    <n v="4938"/>
    <s v="CA-2011-157147"/>
    <d v="2011-01-14T00:00:00"/>
    <n v="2011"/>
    <n v="1"/>
    <x v="46"/>
    <x v="46"/>
    <d v="2011-01-19T00:00:00"/>
    <s v="Standard Class"/>
    <s v="BD-11605"/>
    <s v="Brian Dahlen"/>
    <s v="Consumer"/>
    <s v="United States"/>
    <x v="8"/>
    <x v="1"/>
    <x v="9"/>
    <x v="1"/>
    <s v="OFF-ST-10000078"/>
    <x v="1"/>
    <x v="4"/>
    <s v="Tennsco 6- and 18-Compartment Lockers"/>
    <n v="1325.8500000000001"/>
    <n v="5"/>
    <x v="0"/>
    <n v="0"/>
    <n v="238.65299999999991"/>
  </r>
  <r>
    <n v="4939"/>
    <s v="CA-2011-157147"/>
    <d v="2011-01-14T00:00:00"/>
    <n v="2011"/>
    <n v="1"/>
    <x v="46"/>
    <x v="46"/>
    <d v="2011-01-19T00:00:00"/>
    <s v="Standard Class"/>
    <s v="BD-11605"/>
    <s v="Brian Dahlen"/>
    <s v="Consumer"/>
    <s v="United States"/>
    <x v="8"/>
    <x v="1"/>
    <x v="9"/>
    <x v="1"/>
    <s v="FUR-BO-10003034"/>
    <x v="0"/>
    <x v="0"/>
    <s v="O'Sullivan Elevations Bookcase, Cherry Finish"/>
    <n v="333.99899999999997"/>
    <n v="3"/>
    <x v="11"/>
    <n v="0.15"/>
    <n v="3.9294000000000082"/>
  </r>
  <r>
    <n v="4940"/>
    <s v="CA-2011-157147"/>
    <d v="2011-01-14T00:00:00"/>
    <n v="2011"/>
    <n v="1"/>
    <x v="46"/>
    <x v="46"/>
    <d v="2011-01-19T00:00:00"/>
    <s v="Standard Class"/>
    <s v="BD-11605"/>
    <s v="Brian Dahlen"/>
    <s v="Consumer"/>
    <s v="United States"/>
    <x v="8"/>
    <x v="1"/>
    <x v="9"/>
    <x v="1"/>
    <s v="OFF-AR-10003514"/>
    <x v="1"/>
    <x v="6"/>
    <s v="4009 Highlighters by Sanford"/>
    <n v="19.899999999999999"/>
    <n v="5"/>
    <x v="0"/>
    <n v="0"/>
    <n v="6.5669999999999984"/>
  </r>
  <r>
    <n v="4941"/>
    <s v="CA-2012-156482"/>
    <d v="2012-02-06T00:00:00"/>
    <n v="2012"/>
    <n v="2"/>
    <x v="36"/>
    <x v="36"/>
    <d v="2012-02-13T00:00:00"/>
    <s v="Standard Class"/>
    <s v="IL-15100"/>
    <s v="Ivan Liston"/>
    <s v="Consumer"/>
    <s v="United States"/>
    <x v="40"/>
    <x v="13"/>
    <x v="49"/>
    <x v="3"/>
    <s v="FUR-CH-10001708"/>
    <x v="0"/>
    <x v="1"/>
    <s v="Office Star - Contemporary Swivel Chair with Padded Adjustable Arms and Flex Back"/>
    <n v="1268.82"/>
    <n v="9"/>
    <x v="0"/>
    <n v="0"/>
    <n v="266.45219999999989"/>
  </r>
  <r>
    <n v="4942"/>
    <s v="CA-2012-156482"/>
    <d v="2012-02-06T00:00:00"/>
    <n v="2012"/>
    <n v="2"/>
    <x v="36"/>
    <x v="36"/>
    <d v="2012-02-13T00:00:00"/>
    <s v="Standard Class"/>
    <s v="IL-15100"/>
    <s v="Ivan Liston"/>
    <s v="Consumer"/>
    <s v="United States"/>
    <x v="40"/>
    <x v="13"/>
    <x v="49"/>
    <x v="3"/>
    <s v="FUR-BO-10002598"/>
    <x v="0"/>
    <x v="0"/>
    <s v="Hon Metal Bookcases, Putty"/>
    <n v="283.92"/>
    <n v="4"/>
    <x v="0"/>
    <n v="0"/>
    <n v="82.336799999999982"/>
  </r>
  <r>
    <n v="4943"/>
    <s v="CA-2012-156482"/>
    <d v="2012-02-06T00:00:00"/>
    <n v="2012"/>
    <n v="2"/>
    <x v="36"/>
    <x v="36"/>
    <d v="2012-02-13T00:00:00"/>
    <s v="Standard Class"/>
    <s v="IL-15100"/>
    <s v="Ivan Liston"/>
    <s v="Consumer"/>
    <s v="United States"/>
    <x v="40"/>
    <x v="13"/>
    <x v="49"/>
    <x v="3"/>
    <s v="OFF-AR-10001022"/>
    <x v="1"/>
    <x v="6"/>
    <s v="SANFORD Liquid Accent Tank-Style Highlighters"/>
    <n v="5.68"/>
    <n v="2"/>
    <x v="0"/>
    <n v="0"/>
    <n v="1.7607999999999997"/>
  </r>
  <r>
    <n v="4944"/>
    <s v="CA-2014-106782"/>
    <d v="2014-12-22T00:00:00"/>
    <n v="2014"/>
    <n v="12"/>
    <x v="22"/>
    <x v="22"/>
    <d v="2014-12-28T00:00:00"/>
    <s v="Standard Class"/>
    <s v="LP-17095"/>
    <s v="Liz Preis"/>
    <s v="Consumer"/>
    <s v="United States"/>
    <x v="240"/>
    <x v="14"/>
    <x v="376"/>
    <x v="2"/>
    <s v="OFF-ST-10004459"/>
    <x v="1"/>
    <x v="4"/>
    <s v="Tennsco Single-Tier Lockers"/>
    <n v="375.34"/>
    <n v="1"/>
    <x v="0"/>
    <n v="0"/>
    <n v="18.766999999999996"/>
  </r>
  <r>
    <n v="4945"/>
    <s v="CA-2013-151372"/>
    <d v="2013-09-06T00:00:00"/>
    <n v="2013"/>
    <n v="9"/>
    <x v="21"/>
    <x v="21"/>
    <d v="2013-09-07T00:00:00"/>
    <s v="First Class"/>
    <s v="JH-15985"/>
    <s v="Joseph Holt"/>
    <s v="Consumer"/>
    <s v="United States"/>
    <x v="332"/>
    <x v="1"/>
    <x v="413"/>
    <x v="1"/>
    <s v="OFF-PA-10004381"/>
    <x v="1"/>
    <x v="10"/>
    <s v="14-7/8 x 11 Blue Bar Computer Printout Paper"/>
    <n v="96.08"/>
    <n v="2"/>
    <x v="0"/>
    <n v="0"/>
    <n v="46.118399999999994"/>
  </r>
  <r>
    <n v="4946"/>
    <s v="CA-2013-151372"/>
    <d v="2013-09-06T00:00:00"/>
    <n v="2013"/>
    <n v="9"/>
    <x v="21"/>
    <x v="21"/>
    <d v="2013-09-07T00:00:00"/>
    <s v="First Class"/>
    <s v="JH-15985"/>
    <s v="Joseph Holt"/>
    <s v="Consumer"/>
    <s v="United States"/>
    <x v="332"/>
    <x v="1"/>
    <x v="413"/>
    <x v="1"/>
    <s v="OFF-BI-10000050"/>
    <x v="1"/>
    <x v="8"/>
    <s v="Angle-D Binders with Locking Rings, Label Holders"/>
    <n v="11.68"/>
    <n v="2"/>
    <x v="2"/>
    <n v="0.2"/>
    <n v="3.9419999999999993"/>
  </r>
  <r>
    <n v="4947"/>
    <s v="CA-2013-151372"/>
    <d v="2013-09-06T00:00:00"/>
    <n v="2013"/>
    <n v="9"/>
    <x v="21"/>
    <x v="21"/>
    <d v="2013-09-07T00:00:00"/>
    <s v="First Class"/>
    <s v="JH-15985"/>
    <s v="Joseph Holt"/>
    <s v="Consumer"/>
    <s v="United States"/>
    <x v="332"/>
    <x v="1"/>
    <x v="413"/>
    <x v="1"/>
    <s v="OFF-FA-10000304"/>
    <x v="1"/>
    <x v="13"/>
    <s v="Advantus Push Pins"/>
    <n v="4.3600000000000003"/>
    <n v="2"/>
    <x v="0"/>
    <n v="0"/>
    <n v="1.7876000000000003"/>
  </r>
  <r>
    <n v="4948"/>
    <s v="CA-2011-102085"/>
    <d v="2011-10-04T00:00:00"/>
    <n v="2011"/>
    <n v="10"/>
    <x v="18"/>
    <x v="18"/>
    <d v="2011-10-09T00:00:00"/>
    <s v="Standard Class"/>
    <s v="JD-16015"/>
    <s v="Joy Daniels"/>
    <s v="Consumer"/>
    <s v="United States"/>
    <x v="4"/>
    <x v="4"/>
    <x v="60"/>
    <x v="1"/>
    <s v="OFF-LA-10002475"/>
    <x v="1"/>
    <x v="2"/>
    <s v="Avery 519"/>
    <n v="29.24"/>
    <n v="4"/>
    <x v="0"/>
    <n v="0"/>
    <n v="13.742799999999999"/>
  </r>
  <r>
    <n v="4949"/>
    <s v="CA-2014-107125"/>
    <d v="2014-11-28T00:00:00"/>
    <n v="2014"/>
    <n v="11"/>
    <x v="23"/>
    <x v="23"/>
    <d v="2014-12-03T00:00:00"/>
    <s v="Standard Class"/>
    <s v="BD-11320"/>
    <s v="Bill Donatelli"/>
    <s v="Consumer"/>
    <s v="United States"/>
    <x v="1"/>
    <x v="1"/>
    <x v="62"/>
    <x v="1"/>
    <s v="OFF-BI-10001989"/>
    <x v="1"/>
    <x v="8"/>
    <s v="Premium Transparent Presentation Covers by GBC"/>
    <n v="117.48800000000001"/>
    <n v="7"/>
    <x v="2"/>
    <n v="0.2"/>
    <n v="41.120799999999988"/>
  </r>
  <r>
    <n v="4950"/>
    <s v="CA-2014-107125"/>
    <d v="2014-11-28T00:00:00"/>
    <n v="2014"/>
    <n v="11"/>
    <x v="23"/>
    <x v="23"/>
    <d v="2014-12-03T00:00:00"/>
    <s v="Standard Class"/>
    <s v="BD-11320"/>
    <s v="Bill Donatelli"/>
    <s v="Consumer"/>
    <s v="United States"/>
    <x v="1"/>
    <x v="1"/>
    <x v="62"/>
    <x v="1"/>
    <s v="FUR-FU-10000732"/>
    <x v="0"/>
    <x v="5"/>
    <s v="Eldon 200 Class Desk Accessories"/>
    <n v="18.84"/>
    <n v="3"/>
    <x v="0"/>
    <n v="0"/>
    <n v="6.0287999999999995"/>
  </r>
  <r>
    <n v="4951"/>
    <s v="CA-2013-125815"/>
    <d v="2013-10-29T00:00:00"/>
    <n v="2013"/>
    <n v="10"/>
    <x v="32"/>
    <x v="32"/>
    <d v="2013-11-02T00:00:00"/>
    <s v="Second Class"/>
    <s v="DL-13330"/>
    <s v="Denise Leinenbach"/>
    <s v="Consumer"/>
    <s v="United States"/>
    <x v="20"/>
    <x v="15"/>
    <x v="29"/>
    <x v="3"/>
    <s v="OFF-AR-10004441"/>
    <x v="1"/>
    <x v="6"/>
    <s v="BIC Brite Liner Highlighters"/>
    <n v="12.419999999999998"/>
    <n v="3"/>
    <x v="0"/>
    <n v="0"/>
    <n v="5.2164000000000001"/>
  </r>
  <r>
    <n v="4952"/>
    <s v="CA-2012-144190"/>
    <d v="2012-06-09T00:00:00"/>
    <n v="2012"/>
    <n v="6"/>
    <x v="40"/>
    <x v="40"/>
    <d v="2012-06-13T00:00:00"/>
    <s v="Standard Class"/>
    <s v="NC-18415"/>
    <s v="Nathan Cano"/>
    <s v="Consumer"/>
    <s v="United States"/>
    <x v="195"/>
    <x v="12"/>
    <x v="246"/>
    <x v="2"/>
    <s v="OFF-PA-10000304"/>
    <x v="1"/>
    <x v="10"/>
    <s v="Xerox 1995"/>
    <n v="12.96"/>
    <n v="2"/>
    <x v="0"/>
    <n v="0"/>
    <n v="6.2208000000000006"/>
  </r>
  <r>
    <n v="4953"/>
    <s v="CA-2014-117926"/>
    <d v="2014-12-09T00:00:00"/>
    <n v="2014"/>
    <n v="12"/>
    <x v="22"/>
    <x v="22"/>
    <d v="2014-12-13T00:00:00"/>
    <s v="Second Class"/>
    <s v="AS-10225"/>
    <s v="Alan Schoenberger"/>
    <s v="Corporate"/>
    <s v="United States"/>
    <x v="8"/>
    <x v="1"/>
    <x v="9"/>
    <x v="1"/>
    <s v="OFF-AP-10002670"/>
    <x v="1"/>
    <x v="9"/>
    <s v="Belkin 8-Outlet Premiere SurgeMaster II Surge Protectors"/>
    <n v="69.48"/>
    <n v="1"/>
    <x v="0"/>
    <n v="0"/>
    <n v="20.843999999999994"/>
  </r>
  <r>
    <n v="4954"/>
    <s v="CA-2012-153906"/>
    <d v="2012-03-16T00:00:00"/>
    <n v="2012"/>
    <n v="3"/>
    <x v="29"/>
    <x v="29"/>
    <d v="2012-03-20T00:00:00"/>
    <s v="Standard Class"/>
    <s v="MS-17980"/>
    <s v="Michael Stewart"/>
    <s v="Corporate"/>
    <s v="United States"/>
    <x v="20"/>
    <x v="15"/>
    <x v="29"/>
    <x v="3"/>
    <s v="TEC-PH-10001527"/>
    <x v="2"/>
    <x v="7"/>
    <s v="Plantronics MX500i Earset"/>
    <n v="85.9"/>
    <n v="2"/>
    <x v="0"/>
    <n v="0"/>
    <n v="2.5769999999999982"/>
  </r>
  <r>
    <n v="4955"/>
    <s v="CA-2011-160262"/>
    <d v="2011-06-09T00:00:00"/>
    <n v="2011"/>
    <n v="6"/>
    <x v="3"/>
    <x v="3"/>
    <d v="2011-06-13T00:00:00"/>
    <s v="Second Class"/>
    <s v="TS-21205"/>
    <s v="Thomas Seio"/>
    <s v="Corporate"/>
    <s v="United States"/>
    <x v="226"/>
    <x v="33"/>
    <x v="282"/>
    <x v="1"/>
    <s v="OFF-AR-10002335"/>
    <x v="1"/>
    <x v="6"/>
    <s v="DIXON Oriole Pencils"/>
    <n v="18.060000000000002"/>
    <n v="7"/>
    <x v="0"/>
    <n v="0"/>
    <n v="4.6956000000000007"/>
  </r>
  <r>
    <n v="4956"/>
    <s v="CA-2011-160262"/>
    <d v="2011-06-09T00:00:00"/>
    <n v="2011"/>
    <n v="6"/>
    <x v="3"/>
    <x v="3"/>
    <d v="2011-06-13T00:00:00"/>
    <s v="Second Class"/>
    <s v="TS-21205"/>
    <s v="Thomas Seio"/>
    <s v="Corporate"/>
    <s v="United States"/>
    <x v="226"/>
    <x v="33"/>
    <x v="282"/>
    <x v="1"/>
    <s v="OFF-PA-10003641"/>
    <x v="1"/>
    <x v="10"/>
    <s v="Xerox 1909"/>
    <n v="79.14"/>
    <n v="3"/>
    <x v="0"/>
    <n v="0"/>
    <n v="36.404399999999995"/>
  </r>
  <r>
    <n v="4957"/>
    <s v="CA-2011-160262"/>
    <d v="2011-06-09T00:00:00"/>
    <n v="2011"/>
    <n v="6"/>
    <x v="3"/>
    <x v="3"/>
    <d v="2011-06-13T00:00:00"/>
    <s v="Second Class"/>
    <s v="TS-21205"/>
    <s v="Thomas Seio"/>
    <s v="Corporate"/>
    <s v="United States"/>
    <x v="226"/>
    <x v="33"/>
    <x v="282"/>
    <x v="1"/>
    <s v="FUR-FU-10002685"/>
    <x v="0"/>
    <x v="5"/>
    <s v="Executive Impressions 13-1/2&quot; Indoor/Outdoor Wall Clock"/>
    <n v="37.4"/>
    <n v="2"/>
    <x v="0"/>
    <n v="0"/>
    <n v="14.212"/>
  </r>
  <r>
    <n v="4958"/>
    <s v="CA-2012-127607"/>
    <d v="2012-03-20T00:00:00"/>
    <n v="2012"/>
    <n v="3"/>
    <x v="29"/>
    <x v="29"/>
    <d v="2012-03-26T00:00:00"/>
    <s v="Standard Class"/>
    <s v="JK-15730"/>
    <s v="Joe Kamberova"/>
    <s v="Consumer"/>
    <s v="United States"/>
    <x v="238"/>
    <x v="5"/>
    <x v="295"/>
    <x v="2"/>
    <s v="OFF-BI-10001308"/>
    <x v="1"/>
    <x v="8"/>
    <s v="GBC Standard Plastic Binding Systems' Combs"/>
    <n v="2.5119999999999996"/>
    <n v="2"/>
    <x v="3"/>
    <n v="0.8"/>
    <n v="-4.3960000000000026"/>
  </r>
  <r>
    <n v="4959"/>
    <s v="CA-2012-127607"/>
    <d v="2012-03-20T00:00:00"/>
    <n v="2012"/>
    <n v="3"/>
    <x v="29"/>
    <x v="29"/>
    <d v="2012-03-26T00:00:00"/>
    <s v="Standard Class"/>
    <s v="JK-15730"/>
    <s v="Joe Kamberova"/>
    <s v="Consumer"/>
    <s v="United States"/>
    <x v="238"/>
    <x v="5"/>
    <x v="295"/>
    <x v="2"/>
    <s v="OFF-FA-10003485"/>
    <x v="1"/>
    <x v="13"/>
    <s v="Staples"/>
    <n v="18.864000000000001"/>
    <n v="9"/>
    <x v="2"/>
    <n v="0.2"/>
    <n v="6.1307999999999998"/>
  </r>
  <r>
    <n v="4960"/>
    <s v="CA-2013-166226"/>
    <d v="2013-11-19T00:00:00"/>
    <n v="2013"/>
    <n v="11"/>
    <x v="0"/>
    <x v="0"/>
    <d v="2013-11-23T00:00:00"/>
    <s v="Standard Class"/>
    <s v="TC-21535"/>
    <s v="Tracy Collins"/>
    <s v="Home Office"/>
    <s v="United States"/>
    <x v="1"/>
    <x v="1"/>
    <x v="141"/>
    <x v="1"/>
    <s v="TEC-PH-10003357"/>
    <x v="2"/>
    <x v="7"/>
    <s v="Grandstream GXP2100 Mainstream Business Phone"/>
    <n v="61.192"/>
    <n v="1"/>
    <x v="2"/>
    <n v="0.2"/>
    <n v="6.1192000000000011"/>
  </r>
  <r>
    <n v="4961"/>
    <s v="CA-2013-166226"/>
    <d v="2013-11-19T00:00:00"/>
    <n v="2013"/>
    <n v="11"/>
    <x v="0"/>
    <x v="0"/>
    <d v="2013-11-23T00:00:00"/>
    <s v="Standard Class"/>
    <s v="TC-21535"/>
    <s v="Tracy Collins"/>
    <s v="Home Office"/>
    <s v="United States"/>
    <x v="1"/>
    <x v="1"/>
    <x v="141"/>
    <x v="1"/>
    <s v="OFF-AP-10002867"/>
    <x v="1"/>
    <x v="9"/>
    <s v="Fellowes Command Center 5-outlet power strip"/>
    <n v="67.84"/>
    <n v="1"/>
    <x v="0"/>
    <n v="0"/>
    <n v="18.316800000000001"/>
  </r>
  <r>
    <n v="4962"/>
    <s v="CA-2011-156587"/>
    <d v="2011-03-07T00:00:00"/>
    <n v="2011"/>
    <n v="3"/>
    <x v="34"/>
    <x v="34"/>
    <d v="2011-03-08T00:00:00"/>
    <s v="First Class"/>
    <s v="AB-10015"/>
    <s v="Aaron Bergman"/>
    <s v="Consumer"/>
    <s v="United States"/>
    <x v="4"/>
    <x v="4"/>
    <x v="5"/>
    <x v="1"/>
    <s v="FUR-CH-10004477"/>
    <x v="0"/>
    <x v="1"/>
    <s v="Global Push Button Manager's Chair, Indigo"/>
    <n v="48.712000000000003"/>
    <n v="1"/>
    <x v="2"/>
    <n v="0.2"/>
    <n v="5.4800999999999966"/>
  </r>
  <r>
    <n v="4963"/>
    <s v="CA-2011-156587"/>
    <d v="2011-03-07T00:00:00"/>
    <n v="2011"/>
    <n v="3"/>
    <x v="34"/>
    <x v="34"/>
    <d v="2011-03-08T00:00:00"/>
    <s v="First Class"/>
    <s v="AB-10015"/>
    <s v="Aaron Bergman"/>
    <s v="Consumer"/>
    <s v="United States"/>
    <x v="4"/>
    <x v="4"/>
    <x v="5"/>
    <x v="1"/>
    <s v="OFF-AR-10001427"/>
    <x v="1"/>
    <x v="6"/>
    <s v="Newell 330"/>
    <n v="17.940000000000001"/>
    <n v="3"/>
    <x v="0"/>
    <n v="0"/>
    <n v="4.6644000000000005"/>
  </r>
  <r>
    <n v="4964"/>
    <s v="CA-2011-156587"/>
    <d v="2011-03-07T00:00:00"/>
    <n v="2011"/>
    <n v="3"/>
    <x v="34"/>
    <x v="34"/>
    <d v="2011-03-08T00:00:00"/>
    <s v="First Class"/>
    <s v="AB-10015"/>
    <s v="Aaron Bergman"/>
    <s v="Consumer"/>
    <s v="United States"/>
    <x v="4"/>
    <x v="4"/>
    <x v="5"/>
    <x v="1"/>
    <s v="OFF-ST-10002344"/>
    <x v="1"/>
    <x v="4"/>
    <s v="Carina 42&quot;Hx23 3/4&quot;W Media Storage Unit"/>
    <n v="242.94"/>
    <n v="3"/>
    <x v="0"/>
    <n v="0"/>
    <n v="4.8588000000000164"/>
  </r>
  <r>
    <n v="4965"/>
    <s v="CA-2013-141180"/>
    <d v="2013-05-16T00:00:00"/>
    <n v="2013"/>
    <n v="5"/>
    <x v="35"/>
    <x v="35"/>
    <d v="2013-05-20T00:00:00"/>
    <s v="Second Class"/>
    <s v="DP-13000"/>
    <s v="Darren Powers"/>
    <s v="Consumer"/>
    <s v="United States"/>
    <x v="2"/>
    <x v="2"/>
    <x v="2"/>
    <x v="0"/>
    <s v="OFF-BI-10000301"/>
    <x v="1"/>
    <x v="8"/>
    <s v="GBC Instant Report Kit"/>
    <n v="7.7640000000000011"/>
    <n v="4"/>
    <x v="6"/>
    <n v="0.7"/>
    <n v="-5.1760000000000002"/>
  </r>
  <r>
    <n v="4966"/>
    <s v="CA-2012-109708"/>
    <d v="2012-05-25T00:00:00"/>
    <n v="2012"/>
    <n v="5"/>
    <x v="33"/>
    <x v="33"/>
    <d v="2012-05-28T00:00:00"/>
    <s v="Second Class"/>
    <s v="CY-12745"/>
    <s v="Craig Yedwab"/>
    <s v="Corporate"/>
    <s v="United States"/>
    <x v="29"/>
    <x v="18"/>
    <x v="84"/>
    <x v="0"/>
    <s v="TEC-PH-10001944"/>
    <x v="2"/>
    <x v="7"/>
    <s v="Wi-Ex zBoost YX540 Cellular Phone Signal Booster"/>
    <n v="467.03999999999996"/>
    <n v="4"/>
    <x v="2"/>
    <n v="0.2"/>
    <n v="58.379999999999939"/>
  </r>
  <r>
    <n v="4967"/>
    <s v="CA-2012-122406"/>
    <d v="2012-08-02T00:00:00"/>
    <n v="2012"/>
    <n v="8"/>
    <x v="37"/>
    <x v="37"/>
    <d v="2012-08-05T00:00:00"/>
    <s v="Second Class"/>
    <s v="BE-11455"/>
    <s v="Brad Eason"/>
    <s v="Home Office"/>
    <s v="United States"/>
    <x v="205"/>
    <x v="34"/>
    <x v="258"/>
    <x v="3"/>
    <s v="TEC-PH-10001527"/>
    <x v="2"/>
    <x v="7"/>
    <s v="Plantronics MX500i Earset"/>
    <n v="128.85000000000002"/>
    <n v="3"/>
    <x v="0"/>
    <n v="0"/>
    <n v="3.8654999999999973"/>
  </r>
  <r>
    <n v="4968"/>
    <s v="CA-2012-122406"/>
    <d v="2012-08-02T00:00:00"/>
    <n v="2012"/>
    <n v="8"/>
    <x v="37"/>
    <x v="37"/>
    <d v="2012-08-05T00:00:00"/>
    <s v="Second Class"/>
    <s v="BE-11455"/>
    <s v="Brad Eason"/>
    <s v="Home Office"/>
    <s v="United States"/>
    <x v="205"/>
    <x v="34"/>
    <x v="258"/>
    <x v="3"/>
    <s v="OFF-PA-10001307"/>
    <x v="1"/>
    <x v="10"/>
    <s v="Important Message Pads, 50 4-1/4 x 5-1/2 Forms per Pad"/>
    <n v="8.4"/>
    <n v="2"/>
    <x v="0"/>
    <n v="0"/>
    <n v="4.1159999999999997"/>
  </r>
  <r>
    <n v="4969"/>
    <s v="CA-2012-122406"/>
    <d v="2012-08-02T00:00:00"/>
    <n v="2012"/>
    <n v="8"/>
    <x v="37"/>
    <x v="37"/>
    <d v="2012-08-05T00:00:00"/>
    <s v="Second Class"/>
    <s v="BE-11455"/>
    <s v="Brad Eason"/>
    <s v="Home Office"/>
    <s v="United States"/>
    <x v="205"/>
    <x v="34"/>
    <x v="258"/>
    <x v="3"/>
    <s v="TEC-AC-10004571"/>
    <x v="2"/>
    <x v="11"/>
    <s v="Logitech G700s Rechargeable Gaming Mouse"/>
    <n v="199.98"/>
    <n v="2"/>
    <x v="0"/>
    <n v="0"/>
    <n v="83.991600000000005"/>
  </r>
  <r>
    <n v="4970"/>
    <s v="CA-2012-122406"/>
    <d v="2012-08-02T00:00:00"/>
    <n v="2012"/>
    <n v="8"/>
    <x v="37"/>
    <x v="37"/>
    <d v="2012-08-05T00:00:00"/>
    <s v="Second Class"/>
    <s v="BE-11455"/>
    <s v="Brad Eason"/>
    <s v="Home Office"/>
    <s v="United States"/>
    <x v="205"/>
    <x v="34"/>
    <x v="258"/>
    <x v="3"/>
    <s v="FUR-CH-10001973"/>
    <x v="0"/>
    <x v="1"/>
    <s v="Office Star Flex Back Scooter Chair with White Frame"/>
    <n v="110.98"/>
    <n v="1"/>
    <x v="0"/>
    <n v="0"/>
    <n v="15.537199999999999"/>
  </r>
  <r>
    <n v="4971"/>
    <s v="US-2013-153815"/>
    <d v="2013-11-07T00:00:00"/>
    <n v="2013"/>
    <n v="11"/>
    <x v="0"/>
    <x v="0"/>
    <d v="2013-11-10T00:00:00"/>
    <s v="First Class"/>
    <s v="KL-16555"/>
    <s v="Kelly Lampkin"/>
    <s v="Corporate"/>
    <s v="United States"/>
    <x v="108"/>
    <x v="2"/>
    <x v="133"/>
    <x v="0"/>
    <s v="FUR-CH-10000513"/>
    <x v="0"/>
    <x v="1"/>
    <s v="High-Back Leather Manager's Chair"/>
    <n v="207.98400000000004"/>
    <n v="2"/>
    <x v="2"/>
    <n v="0.2"/>
    <n v="-28.597800000000007"/>
  </r>
  <r>
    <n v="4972"/>
    <s v="US-2013-153815"/>
    <d v="2013-11-07T00:00:00"/>
    <n v="2013"/>
    <n v="11"/>
    <x v="0"/>
    <x v="0"/>
    <d v="2013-11-10T00:00:00"/>
    <s v="First Class"/>
    <s v="KL-16555"/>
    <s v="Kelly Lampkin"/>
    <s v="Corporate"/>
    <s v="United States"/>
    <x v="108"/>
    <x v="2"/>
    <x v="133"/>
    <x v="0"/>
    <s v="OFF-PA-10002421"/>
    <x v="1"/>
    <x v="10"/>
    <s v="Embossed Ink Jet Note Cards"/>
    <n v="36.112000000000002"/>
    <n v="2"/>
    <x v="2"/>
    <n v="0.2"/>
    <n v="12.639200000000001"/>
  </r>
  <r>
    <n v="4973"/>
    <s v="US-2013-153815"/>
    <d v="2013-11-07T00:00:00"/>
    <n v="2013"/>
    <n v="11"/>
    <x v="0"/>
    <x v="0"/>
    <d v="2013-11-10T00:00:00"/>
    <s v="First Class"/>
    <s v="KL-16555"/>
    <s v="Kelly Lampkin"/>
    <s v="Corporate"/>
    <s v="United States"/>
    <x v="108"/>
    <x v="2"/>
    <x v="133"/>
    <x v="0"/>
    <s v="FUR-FU-10004090"/>
    <x v="0"/>
    <x v="5"/>
    <s v="Executive Impressions 14&quot; Contract Wall Clock"/>
    <n v="35.568000000000005"/>
    <n v="2"/>
    <x v="2"/>
    <n v="0.2"/>
    <n v="5.7797999999999963"/>
  </r>
  <r>
    <n v="4974"/>
    <s v="US-2013-153815"/>
    <d v="2013-11-07T00:00:00"/>
    <n v="2013"/>
    <n v="11"/>
    <x v="0"/>
    <x v="0"/>
    <d v="2013-11-10T00:00:00"/>
    <s v="First Class"/>
    <s v="KL-16555"/>
    <s v="Kelly Lampkin"/>
    <s v="Corporate"/>
    <s v="United States"/>
    <x v="108"/>
    <x v="2"/>
    <x v="133"/>
    <x v="0"/>
    <s v="OFF-PA-10004071"/>
    <x v="1"/>
    <x v="10"/>
    <s v="Eaton Premium Continuous-Feed Paper, 25% Cotton, Letter Size, White, 1000 Shts/Box"/>
    <n v="88.768000000000001"/>
    <n v="2"/>
    <x v="2"/>
    <n v="0.2"/>
    <n v="31.068799999999996"/>
  </r>
  <r>
    <n v="4975"/>
    <s v="CA-2013-164896"/>
    <d v="2013-11-08T00:00:00"/>
    <n v="2013"/>
    <n v="11"/>
    <x v="0"/>
    <x v="0"/>
    <d v="2013-11-13T00:00:00"/>
    <s v="Standard Class"/>
    <s v="PS-19045"/>
    <s v="Penelope Sewall"/>
    <s v="Home Office"/>
    <s v="United States"/>
    <x v="147"/>
    <x v="1"/>
    <x v="218"/>
    <x v="1"/>
    <s v="OFF-PA-10002246"/>
    <x v="1"/>
    <x v="10"/>
    <s v="Wirebound Four 2-3/4 x 5 Forms per Page, 400 Sets per Book"/>
    <n v="12.9"/>
    <n v="2"/>
    <x v="0"/>
    <n v="0"/>
    <n v="6.3209999999999997"/>
  </r>
  <r>
    <n v="4976"/>
    <s v="CA-2012-142202"/>
    <d v="2012-09-18T00:00:00"/>
    <n v="2012"/>
    <n v="9"/>
    <x v="11"/>
    <x v="11"/>
    <d v="2012-09-23T00:00:00"/>
    <s v="Second Class"/>
    <s v="JR-16210"/>
    <s v="Justin Ritter"/>
    <s v="Corporate"/>
    <s v="United States"/>
    <x v="108"/>
    <x v="2"/>
    <x v="133"/>
    <x v="0"/>
    <s v="TEC-AC-10003198"/>
    <x v="2"/>
    <x v="11"/>
    <s v="Enermax Acrylux Wireless Keyboard"/>
    <n v="717.12000000000012"/>
    <n v="9"/>
    <x v="2"/>
    <n v="0.2"/>
    <n v="152.38799999999992"/>
  </r>
  <r>
    <n v="4977"/>
    <s v="CA-2012-165050"/>
    <d v="2012-12-07T00:00:00"/>
    <n v="2012"/>
    <n v="12"/>
    <x v="14"/>
    <x v="14"/>
    <d v="2012-12-09T00:00:00"/>
    <s v="First Class"/>
    <s v="AH-10210"/>
    <s v="Alan Hwang"/>
    <s v="Consumer"/>
    <s v="United States"/>
    <x v="20"/>
    <x v="15"/>
    <x v="23"/>
    <x v="3"/>
    <s v="OFF-BI-10001031"/>
    <x v="1"/>
    <x v="8"/>
    <s v="Pressboard Data Binders by Wilson Jones"/>
    <n v="21.36"/>
    <n v="5"/>
    <x v="2"/>
    <n v="0.2"/>
    <n v="7.2089999999999996"/>
  </r>
  <r>
    <n v="4978"/>
    <s v="CA-2012-165050"/>
    <d v="2012-12-07T00:00:00"/>
    <n v="2012"/>
    <n v="12"/>
    <x v="14"/>
    <x v="14"/>
    <d v="2012-12-09T00:00:00"/>
    <s v="First Class"/>
    <s v="AH-10210"/>
    <s v="Alan Hwang"/>
    <s v="Consumer"/>
    <s v="United States"/>
    <x v="20"/>
    <x v="15"/>
    <x v="23"/>
    <x v="3"/>
    <s v="OFF-BI-10003727"/>
    <x v="1"/>
    <x v="8"/>
    <s v="Avery Durable Slant Ring Binders With Label Holder"/>
    <n v="6.6879999999999997"/>
    <n v="2"/>
    <x v="2"/>
    <n v="0.2"/>
    <n v="2.3407999999999998"/>
  </r>
  <r>
    <n v="4979"/>
    <s v="CA-2012-165050"/>
    <d v="2012-12-07T00:00:00"/>
    <n v="2012"/>
    <n v="12"/>
    <x v="14"/>
    <x v="14"/>
    <d v="2012-12-09T00:00:00"/>
    <s v="First Class"/>
    <s v="AH-10210"/>
    <s v="Alan Hwang"/>
    <s v="Consumer"/>
    <s v="United States"/>
    <x v="20"/>
    <x v="15"/>
    <x v="23"/>
    <x v="3"/>
    <s v="TEC-PH-10001336"/>
    <x v="2"/>
    <x v="7"/>
    <s v="Digium D40 VoIP phone"/>
    <n v="773.94"/>
    <n v="6"/>
    <x v="0"/>
    <n v="0"/>
    <n v="224.4426"/>
  </r>
  <r>
    <n v="4980"/>
    <s v="US-2013-131114"/>
    <d v="2013-12-10T00:00:00"/>
    <n v="2013"/>
    <n v="12"/>
    <x v="5"/>
    <x v="5"/>
    <d v="2013-12-14T00:00:00"/>
    <s v="Second Class"/>
    <s v="RW-19630"/>
    <s v="Rob Williams"/>
    <s v="Corporate"/>
    <s v="United States"/>
    <x v="22"/>
    <x v="10"/>
    <x v="26"/>
    <x v="2"/>
    <s v="OFF-SU-10001664"/>
    <x v="1"/>
    <x v="14"/>
    <s v="Acme Office Executive Series Stainless Steel Trimmers"/>
    <n v="20.568000000000001"/>
    <n v="3"/>
    <x v="2"/>
    <n v="0.2"/>
    <n v="1.5426000000000002"/>
  </r>
  <r>
    <n v="4981"/>
    <s v="US-2013-131114"/>
    <d v="2013-12-10T00:00:00"/>
    <n v="2013"/>
    <n v="12"/>
    <x v="5"/>
    <x v="5"/>
    <d v="2013-12-14T00:00:00"/>
    <s v="Second Class"/>
    <s v="RW-19630"/>
    <s v="Rob Williams"/>
    <s v="Corporate"/>
    <s v="United States"/>
    <x v="22"/>
    <x v="10"/>
    <x v="26"/>
    <x v="2"/>
    <s v="OFF-AP-10003971"/>
    <x v="1"/>
    <x v="9"/>
    <s v="Belkin 6 Outlet Metallic Surge Strip"/>
    <n v="4.355999999999999"/>
    <n v="2"/>
    <x v="3"/>
    <n v="0.8"/>
    <n v="-11.761200000000002"/>
  </r>
  <r>
    <n v="4982"/>
    <s v="US-2013-131114"/>
    <d v="2013-12-10T00:00:00"/>
    <n v="2013"/>
    <n v="12"/>
    <x v="5"/>
    <x v="5"/>
    <d v="2013-12-14T00:00:00"/>
    <s v="Second Class"/>
    <s v="RW-19630"/>
    <s v="Rob Williams"/>
    <s v="Corporate"/>
    <s v="United States"/>
    <x v="22"/>
    <x v="10"/>
    <x v="26"/>
    <x v="2"/>
    <s v="TEC-AC-10000199"/>
    <x v="2"/>
    <x v="11"/>
    <s v="Kingston Digital DataTraveler 8GB USB 2.0"/>
    <n v="19.040000000000003"/>
    <n v="4"/>
    <x v="2"/>
    <n v="0.2"/>
    <n v="-1.4279999999999999"/>
  </r>
  <r>
    <n v="4983"/>
    <s v="CA-2011-160066"/>
    <d v="2011-11-16T00:00:00"/>
    <n v="2011"/>
    <n v="11"/>
    <x v="7"/>
    <x v="7"/>
    <d v="2011-11-22T00:00:00"/>
    <s v="Standard Class"/>
    <s v="AH-10075"/>
    <s v="Adam Hart"/>
    <s v="Corporate"/>
    <s v="United States"/>
    <x v="101"/>
    <x v="1"/>
    <x v="125"/>
    <x v="1"/>
    <s v="OFF-LA-10001045"/>
    <x v="1"/>
    <x v="2"/>
    <s v="Permanent Self-Adhesive File Folder Labels for Typewriters by Universal"/>
    <n v="5.22"/>
    <n v="2"/>
    <x v="0"/>
    <n v="0"/>
    <n v="2.4011999999999998"/>
  </r>
  <r>
    <n v="4984"/>
    <s v="CA-2013-109925"/>
    <d v="2013-11-07T00:00:00"/>
    <n v="2013"/>
    <n v="11"/>
    <x v="0"/>
    <x v="0"/>
    <d v="2013-11-11T00:00:00"/>
    <s v="Second Class"/>
    <s v="IM-15070"/>
    <s v="Irene Maddox"/>
    <s v="Consumer"/>
    <s v="United States"/>
    <x v="70"/>
    <x v="1"/>
    <x v="188"/>
    <x v="1"/>
    <s v="OFF-ST-10003442"/>
    <x v="1"/>
    <x v="4"/>
    <s v="Eldon Portable Mobile Manager"/>
    <n v="84.84"/>
    <n v="3"/>
    <x v="0"/>
    <n v="0"/>
    <n v="22.9068"/>
  </r>
  <r>
    <n v="4985"/>
    <s v="CA-2012-160696"/>
    <d v="2012-09-06T00:00:00"/>
    <n v="2012"/>
    <n v="9"/>
    <x v="11"/>
    <x v="11"/>
    <d v="2012-09-10T00:00:00"/>
    <s v="Standard Class"/>
    <s v="CK-12760"/>
    <s v="Cyma Kinney"/>
    <s v="Corporate"/>
    <s v="United States"/>
    <x v="316"/>
    <x v="18"/>
    <x v="394"/>
    <x v="0"/>
    <s v="OFF-FA-10003059"/>
    <x v="1"/>
    <x v="13"/>
    <s v="Assorted Color Push Pins"/>
    <n v="7.2400000000000011"/>
    <n v="5"/>
    <x v="2"/>
    <n v="0.2"/>
    <n v="1.1764999999999992"/>
  </r>
  <r>
    <n v="4986"/>
    <s v="CA-2011-125171"/>
    <d v="2011-09-03T00:00:00"/>
    <n v="2011"/>
    <n v="9"/>
    <x v="30"/>
    <x v="30"/>
    <d v="2011-09-03T00:00:00"/>
    <s v="Same Day"/>
    <s v="AG-10390"/>
    <s v="Allen Goldenen"/>
    <s v="Consumer"/>
    <s v="United States"/>
    <x v="20"/>
    <x v="15"/>
    <x v="29"/>
    <x v="3"/>
    <s v="OFF-LA-10001175"/>
    <x v="1"/>
    <x v="2"/>
    <s v="Avery 514"/>
    <n v="14.399999999999999"/>
    <n v="5"/>
    <x v="0"/>
    <n v="0"/>
    <n v="7.056"/>
  </r>
  <r>
    <n v="4987"/>
    <s v="CA-2013-149279"/>
    <d v="2013-04-25T00:00:00"/>
    <n v="2013"/>
    <n v="4"/>
    <x v="25"/>
    <x v="25"/>
    <d v="2013-04-29T00:00:00"/>
    <s v="Standard Class"/>
    <s v="CL-12700"/>
    <s v="Craig Leslie"/>
    <s v="Home Office"/>
    <s v="United States"/>
    <x v="77"/>
    <x v="22"/>
    <x v="97"/>
    <x v="1"/>
    <s v="OFF-PA-10003441"/>
    <x v="1"/>
    <x v="10"/>
    <s v="Xerox 226"/>
    <n v="15.552000000000003"/>
    <n v="3"/>
    <x v="2"/>
    <n v="0.2"/>
    <n v="5.4432"/>
  </r>
  <r>
    <n v="4988"/>
    <s v="CA-2013-149279"/>
    <d v="2013-04-25T00:00:00"/>
    <n v="2013"/>
    <n v="4"/>
    <x v="25"/>
    <x v="25"/>
    <d v="2013-04-29T00:00:00"/>
    <s v="Standard Class"/>
    <s v="CL-12700"/>
    <s v="Craig Leslie"/>
    <s v="Home Office"/>
    <s v="United States"/>
    <x v="77"/>
    <x v="22"/>
    <x v="97"/>
    <x v="1"/>
    <s v="FUR-CH-10004287"/>
    <x v="0"/>
    <x v="1"/>
    <s v="SAFCO Arco Folding Chair"/>
    <n v="1325.76"/>
    <n v="6"/>
    <x v="2"/>
    <n v="0.2"/>
    <n v="149.14799999999991"/>
  </r>
  <r>
    <n v="4989"/>
    <s v="CA-2013-149279"/>
    <d v="2013-04-25T00:00:00"/>
    <n v="2013"/>
    <n v="4"/>
    <x v="25"/>
    <x v="25"/>
    <d v="2013-04-29T00:00:00"/>
    <s v="Standard Class"/>
    <s v="CL-12700"/>
    <s v="Craig Leslie"/>
    <s v="Home Office"/>
    <s v="United States"/>
    <x v="77"/>
    <x v="22"/>
    <x v="97"/>
    <x v="1"/>
    <s v="OFF-BI-10004040"/>
    <x v="1"/>
    <x v="8"/>
    <s v="Wilson Jones Impact Binders"/>
    <n v="3.1080000000000001"/>
    <n v="2"/>
    <x v="6"/>
    <n v="0.7"/>
    <n v="-2.1755999999999993"/>
  </r>
  <r>
    <n v="4990"/>
    <s v="CA-2014-107321"/>
    <d v="2014-09-01T00:00:00"/>
    <n v="2014"/>
    <n v="9"/>
    <x v="15"/>
    <x v="15"/>
    <d v="2014-09-05T00:00:00"/>
    <s v="Standard Class"/>
    <s v="AW-10930"/>
    <s v="Arthur Wiediger"/>
    <s v="Home Office"/>
    <s v="United States"/>
    <x v="8"/>
    <x v="1"/>
    <x v="94"/>
    <x v="1"/>
    <s v="OFF-BI-10004022"/>
    <x v="1"/>
    <x v="8"/>
    <s v="Acco Suede Grain Vinyl Round Ring Binder"/>
    <n v="6.6719999999999988"/>
    <n v="3"/>
    <x v="2"/>
    <n v="0.2"/>
    <n v="2.1683999999999997"/>
  </r>
  <r>
    <n v="4991"/>
    <s v="CA-2014-107321"/>
    <d v="2014-09-01T00:00:00"/>
    <n v="2014"/>
    <n v="9"/>
    <x v="15"/>
    <x v="15"/>
    <d v="2014-09-05T00:00:00"/>
    <s v="Standard Class"/>
    <s v="AW-10930"/>
    <s v="Arthur Wiediger"/>
    <s v="Home Office"/>
    <s v="United States"/>
    <x v="8"/>
    <x v="1"/>
    <x v="94"/>
    <x v="1"/>
    <s v="TEC-PH-10002200"/>
    <x v="2"/>
    <x v="7"/>
    <s v="Aastra 6757i CT Wireless VoIP phone"/>
    <n v="689.40800000000002"/>
    <n v="4"/>
    <x v="2"/>
    <n v="0.2"/>
    <n v="77.558399999999978"/>
  </r>
  <r>
    <n v="4992"/>
    <s v="US-2014-122714"/>
    <d v="2014-12-08T00:00:00"/>
    <n v="2014"/>
    <n v="12"/>
    <x v="22"/>
    <x v="22"/>
    <d v="2014-12-14T00:00:00"/>
    <s v="Standard Class"/>
    <s v="HG-14965"/>
    <s v="Henry Goldwyn"/>
    <s v="Corporate"/>
    <s v="United States"/>
    <x v="22"/>
    <x v="10"/>
    <x v="155"/>
    <x v="2"/>
    <s v="OFF-BI-10001120"/>
    <x v="1"/>
    <x v="8"/>
    <s v="Ibico EPK-21 Electric Binding System"/>
    <n v="1889.9899999999998"/>
    <n v="5"/>
    <x v="3"/>
    <n v="0.8"/>
    <n v="-2929.4845000000005"/>
  </r>
  <r>
    <n v="4993"/>
    <s v="CA-2012-153038"/>
    <d v="2012-12-18T00:00:00"/>
    <n v="2012"/>
    <n v="12"/>
    <x v="14"/>
    <x v="14"/>
    <d v="2012-12-25T00:00:00"/>
    <s v="Standard Class"/>
    <s v="RB-19645"/>
    <s v="Robert Barroso"/>
    <s v="Corporate"/>
    <s v="United States"/>
    <x v="26"/>
    <x v="18"/>
    <x v="31"/>
    <x v="0"/>
    <s v="OFF-EN-10000461"/>
    <x v="1"/>
    <x v="12"/>
    <s v="#10- 4 1/8&quot; x 9 1/2&quot; Recycled Envelopes"/>
    <n v="55.936000000000007"/>
    <n v="8"/>
    <x v="2"/>
    <n v="0.2"/>
    <n v="18.878399999999999"/>
  </r>
  <r>
    <n v="4994"/>
    <s v="CA-2012-153038"/>
    <d v="2012-12-18T00:00:00"/>
    <n v="2012"/>
    <n v="12"/>
    <x v="14"/>
    <x v="14"/>
    <d v="2012-12-25T00:00:00"/>
    <s v="Standard Class"/>
    <s v="RB-19645"/>
    <s v="Robert Barroso"/>
    <s v="Corporate"/>
    <s v="United States"/>
    <x v="26"/>
    <x v="18"/>
    <x v="31"/>
    <x v="0"/>
    <s v="OFF-LA-10004008"/>
    <x v="1"/>
    <x v="2"/>
    <s v="Avery 507"/>
    <n v="18.431999999999999"/>
    <n v="8"/>
    <x v="2"/>
    <n v="0.2"/>
    <n v="5.9903999999999984"/>
  </r>
  <r>
    <n v="4995"/>
    <s v="CA-2012-153038"/>
    <d v="2012-12-18T00:00:00"/>
    <n v="2012"/>
    <n v="12"/>
    <x v="14"/>
    <x v="14"/>
    <d v="2012-12-25T00:00:00"/>
    <s v="Standard Class"/>
    <s v="RB-19645"/>
    <s v="Robert Barroso"/>
    <s v="Corporate"/>
    <s v="United States"/>
    <x v="26"/>
    <x v="18"/>
    <x v="31"/>
    <x v="0"/>
    <s v="FUR-FU-10000221"/>
    <x v="0"/>
    <x v="5"/>
    <s v="Master Caster Door Stop, Brown"/>
    <n v="20.32"/>
    <n v="5"/>
    <x v="2"/>
    <n v="0.2"/>
    <n v="3.5559999999999992"/>
  </r>
  <r>
    <n v="4996"/>
    <s v="CA-2011-132227"/>
    <d v="2011-11-04T00:00:00"/>
    <n v="2011"/>
    <n v="11"/>
    <x v="7"/>
    <x v="7"/>
    <d v="2011-11-10T00:00:00"/>
    <s v="Standard Class"/>
    <s v="SZ-20035"/>
    <s v="Sam Zeldin"/>
    <s v="Home Office"/>
    <s v="United States"/>
    <x v="20"/>
    <x v="15"/>
    <x v="164"/>
    <x v="3"/>
    <s v="OFF-BI-10000962"/>
    <x v="1"/>
    <x v="8"/>
    <s v="Acco Flexible ACCOHIDE Square Ring Data Binder, Dark Blue, 11 1/2&quot; X 14&quot; 7/8&quot;"/>
    <n v="52.064"/>
    <n v="4"/>
    <x v="2"/>
    <n v="0.2"/>
    <n v="18.873199999999997"/>
  </r>
  <r>
    <n v="4997"/>
    <s v="CA-2014-155824"/>
    <d v="2014-03-11T00:00:00"/>
    <n v="2014"/>
    <n v="3"/>
    <x v="42"/>
    <x v="42"/>
    <d v="2014-03-16T00:00:00"/>
    <s v="Standard Class"/>
    <s v="KS-16300"/>
    <s v="Karen Seio"/>
    <s v="Corporate"/>
    <s v="United States"/>
    <x v="253"/>
    <x v="3"/>
    <x v="313"/>
    <x v="0"/>
    <s v="OFF-AP-10000390"/>
    <x v="1"/>
    <x v="9"/>
    <s v="Euro Pro Shark Stick Mini Vacuum"/>
    <n v="48.783999999999999"/>
    <n v="1"/>
    <x v="2"/>
    <n v="0.2"/>
    <n v="3.6587999999999976"/>
  </r>
  <r>
    <n v="4998"/>
    <s v="CA-2014-155824"/>
    <d v="2014-03-11T00:00:00"/>
    <n v="2014"/>
    <n v="3"/>
    <x v="42"/>
    <x v="42"/>
    <d v="2014-03-16T00:00:00"/>
    <s v="Standard Class"/>
    <s v="KS-16300"/>
    <s v="Karen Seio"/>
    <s v="Corporate"/>
    <s v="United States"/>
    <x v="253"/>
    <x v="3"/>
    <x v="313"/>
    <x v="0"/>
    <s v="OFF-BI-10000014"/>
    <x v="1"/>
    <x v="8"/>
    <s v="Heavy-Duty E-Z-D Binders"/>
    <n v="13.092000000000002"/>
    <n v="4"/>
    <x v="6"/>
    <n v="0.7"/>
    <n v="-10.037199999999999"/>
  </r>
  <r>
    <n v="4999"/>
    <s v="CA-2013-129238"/>
    <d v="2013-01-31T00:00:00"/>
    <n v="2013"/>
    <n v="1"/>
    <x v="12"/>
    <x v="12"/>
    <d v="2013-02-04T00:00:00"/>
    <s v="Standard Class"/>
    <s v="SC-20050"/>
    <s v="Sample Company A"/>
    <s v="Home Office"/>
    <s v="United States"/>
    <x v="1"/>
    <x v="1"/>
    <x v="62"/>
    <x v="1"/>
    <s v="TEC-PH-10004120"/>
    <x v="2"/>
    <x v="7"/>
    <s v="AT&amp;T 1080 Phone"/>
    <n v="109.59200000000001"/>
    <n v="1"/>
    <x v="2"/>
    <n v="0.2"/>
    <n v="8.2194000000000003"/>
  </r>
  <r>
    <n v="5000"/>
    <s v="CA-2013-129238"/>
    <d v="2013-01-31T00:00:00"/>
    <n v="2013"/>
    <n v="1"/>
    <x v="12"/>
    <x v="12"/>
    <d v="2013-02-04T00:00:00"/>
    <s v="Standard Class"/>
    <s v="SC-20050"/>
    <s v="Sample Company A"/>
    <s v="Home Office"/>
    <s v="United States"/>
    <x v="1"/>
    <x v="1"/>
    <x v="62"/>
    <x v="1"/>
    <s v="OFF-PA-10002764"/>
    <x v="1"/>
    <x v="10"/>
    <s v="Staples"/>
    <n v="56.7"/>
    <n v="5"/>
    <x v="0"/>
    <n v="0"/>
    <n v="27.782999999999998"/>
  </r>
  <r>
    <n v="5001"/>
    <s v="CA-2014-159688"/>
    <d v="2014-05-08T00:00:00"/>
    <n v="2014"/>
    <n v="5"/>
    <x v="24"/>
    <x v="24"/>
    <d v="2014-05-13T00:00:00"/>
    <s v="Standard Class"/>
    <s v="AB-10060"/>
    <s v="Adam Bellavance"/>
    <s v="Home Office"/>
    <s v="United States"/>
    <x v="1"/>
    <x v="1"/>
    <x v="25"/>
    <x v="1"/>
    <s v="TEC-AC-10000736"/>
    <x v="2"/>
    <x v="11"/>
    <s v="Logitech G600 MMO Gaming Mouse"/>
    <n v="79.989999999999995"/>
    <n v="1"/>
    <x v="0"/>
    <n v="0"/>
    <n v="28.796399999999998"/>
  </r>
  <r>
    <n v="5002"/>
    <s v="CA-2013-136126"/>
    <d v="2013-05-25T00:00:00"/>
    <n v="2013"/>
    <n v="5"/>
    <x v="35"/>
    <x v="35"/>
    <d v="2013-05-25T00:00:00"/>
    <s v="Same Day"/>
    <s v="EH-14125"/>
    <s v="Eugene Hildebrand"/>
    <s v="Home Office"/>
    <s v="United States"/>
    <x v="311"/>
    <x v="17"/>
    <x v="388"/>
    <x v="0"/>
    <s v="OFF-SU-10000898"/>
    <x v="1"/>
    <x v="14"/>
    <s v="Acme Hot Forged Carbon Steel Scissors with Nickel-Plated Handles, 3 7/8&quot; Cut, 8&quot;L"/>
    <n v="69.5"/>
    <n v="5"/>
    <x v="0"/>
    <n v="0"/>
    <n v="20.154999999999994"/>
  </r>
  <r>
    <n v="5003"/>
    <s v="CA-2013-136126"/>
    <d v="2013-05-25T00:00:00"/>
    <n v="2013"/>
    <n v="5"/>
    <x v="35"/>
    <x v="35"/>
    <d v="2013-05-25T00:00:00"/>
    <s v="Same Day"/>
    <s v="EH-14125"/>
    <s v="Eugene Hildebrand"/>
    <s v="Home Office"/>
    <s v="United States"/>
    <x v="311"/>
    <x v="17"/>
    <x v="388"/>
    <x v="0"/>
    <s v="OFF-PA-10004327"/>
    <x v="1"/>
    <x v="10"/>
    <s v="Xerox 1911"/>
    <n v="191.6"/>
    <n v="4"/>
    <x v="0"/>
    <n v="0"/>
    <n v="91.967999999999989"/>
  </r>
  <r>
    <n v="5004"/>
    <s v="CA-2013-155033"/>
    <d v="2013-10-08T00:00:00"/>
    <n v="2013"/>
    <n v="10"/>
    <x v="32"/>
    <x v="32"/>
    <d v="2013-10-13T00:00:00"/>
    <s v="Standard Class"/>
    <s v="CC-12475"/>
    <s v="Cindy Chapman"/>
    <s v="Consumer"/>
    <s v="United States"/>
    <x v="1"/>
    <x v="1"/>
    <x v="3"/>
    <x v="1"/>
    <s v="OFF-PA-10000143"/>
    <x v="1"/>
    <x v="10"/>
    <s v="Astroparche Fine Business Paper"/>
    <n v="10.56"/>
    <n v="2"/>
    <x v="0"/>
    <n v="0"/>
    <n v="5.0688000000000004"/>
  </r>
  <r>
    <n v="5005"/>
    <s v="CA-2011-156006"/>
    <d v="2011-04-30T00:00:00"/>
    <n v="2011"/>
    <n v="4"/>
    <x v="41"/>
    <x v="41"/>
    <d v="2011-05-02T00:00:00"/>
    <s v="Second Class"/>
    <s v="TM-21010"/>
    <s v="Tamara Manning"/>
    <s v="Consumer"/>
    <s v="United States"/>
    <x v="25"/>
    <x v="35"/>
    <x v="129"/>
    <x v="0"/>
    <s v="TEC-AC-10002550"/>
    <x v="2"/>
    <x v="11"/>
    <s v="Maxell 4.7GB DVD-RW 3/Pack"/>
    <n v="47.79"/>
    <n v="3"/>
    <x v="0"/>
    <n v="0"/>
    <n v="16.2486"/>
  </r>
  <r>
    <n v="5006"/>
    <s v="CA-2012-158659"/>
    <d v="2012-11-10T00:00:00"/>
    <n v="2012"/>
    <n v="11"/>
    <x v="6"/>
    <x v="6"/>
    <d v="2012-11-14T00:00:00"/>
    <s v="Second Class"/>
    <s v="SC-20695"/>
    <s v="Steve Chapman"/>
    <s v="Corporate"/>
    <s v="United States"/>
    <x v="102"/>
    <x v="14"/>
    <x v="237"/>
    <x v="2"/>
    <s v="OFF-ST-10003306"/>
    <x v="1"/>
    <x v="4"/>
    <s v="Letter Size Cart"/>
    <n v="714.30000000000007"/>
    <n v="5"/>
    <x v="0"/>
    <n v="0"/>
    <n v="207.14699999999993"/>
  </r>
  <r>
    <n v="5007"/>
    <s v="CA-2012-169796"/>
    <d v="2012-11-09T00:00:00"/>
    <n v="2012"/>
    <n v="11"/>
    <x v="6"/>
    <x v="6"/>
    <d v="2012-11-14T00:00:00"/>
    <s v="Standard Class"/>
    <s v="Dp-13240"/>
    <s v="Dean percer"/>
    <s v="Home Office"/>
    <s v="United States"/>
    <x v="20"/>
    <x v="15"/>
    <x v="45"/>
    <x v="3"/>
    <s v="TEC-MA-10000045"/>
    <x v="2"/>
    <x v="15"/>
    <s v="Zebra ZM400 Thermal Label Printer"/>
    <n v="2321.9"/>
    <n v="2"/>
    <x v="0"/>
    <n v="0"/>
    <n v="1114.5119999999999"/>
  </r>
  <r>
    <n v="5008"/>
    <s v="CA-2012-169796"/>
    <d v="2012-11-09T00:00:00"/>
    <n v="2012"/>
    <n v="11"/>
    <x v="6"/>
    <x v="6"/>
    <d v="2012-11-14T00:00:00"/>
    <s v="Standard Class"/>
    <s v="Dp-13240"/>
    <s v="Dean percer"/>
    <s v="Home Office"/>
    <s v="United States"/>
    <x v="20"/>
    <x v="15"/>
    <x v="45"/>
    <x v="3"/>
    <s v="OFF-ST-10001505"/>
    <x v="1"/>
    <x v="4"/>
    <s v="Perma STOR-ALL Hanging File Box, 13 1/8&quot;W x 12 1/4&quot;D x 10 1/2&quot;H"/>
    <n v="17.940000000000001"/>
    <n v="3"/>
    <x v="0"/>
    <n v="0"/>
    <n v="3.0497999999999985"/>
  </r>
  <r>
    <n v="5009"/>
    <s v="CA-2012-102876"/>
    <d v="2012-09-07T00:00:00"/>
    <n v="2012"/>
    <n v="9"/>
    <x v="11"/>
    <x v="11"/>
    <d v="2012-09-14T00:00:00"/>
    <s v="Standard Class"/>
    <s v="LR-17035"/>
    <s v="Lisa Ryan"/>
    <s v="Corporate"/>
    <s v="United States"/>
    <x v="10"/>
    <x v="9"/>
    <x v="63"/>
    <x v="3"/>
    <s v="OFF-BI-10004781"/>
    <x v="1"/>
    <x v="8"/>
    <s v="GBC Wire Binding Strips"/>
    <n v="9.5220000000000002"/>
    <n v="1"/>
    <x v="6"/>
    <n v="0.7"/>
    <n v="-6.9827999999999975"/>
  </r>
  <r>
    <n v="5010"/>
    <s v="CA-2012-102876"/>
    <d v="2012-09-07T00:00:00"/>
    <n v="2012"/>
    <n v="9"/>
    <x v="11"/>
    <x v="11"/>
    <d v="2012-09-14T00:00:00"/>
    <s v="Standard Class"/>
    <s v="LR-17035"/>
    <s v="Lisa Ryan"/>
    <s v="Corporate"/>
    <s v="United States"/>
    <x v="10"/>
    <x v="9"/>
    <x v="63"/>
    <x v="3"/>
    <s v="TEC-PH-10002680"/>
    <x v="2"/>
    <x v="7"/>
    <s v="Samsung Galaxy Note 3"/>
    <n v="791.96399999999994"/>
    <n v="6"/>
    <x v="10"/>
    <n v="0.4"/>
    <n v="-131.9940000000002"/>
  </r>
  <r>
    <n v="5011"/>
    <s v="CA-2012-102876"/>
    <d v="2012-09-07T00:00:00"/>
    <n v="2012"/>
    <n v="9"/>
    <x v="11"/>
    <x v="11"/>
    <d v="2012-09-14T00:00:00"/>
    <s v="Standard Class"/>
    <s v="LR-17035"/>
    <s v="Lisa Ryan"/>
    <s v="Corporate"/>
    <s v="United States"/>
    <x v="10"/>
    <x v="9"/>
    <x v="63"/>
    <x v="3"/>
    <s v="OFF-BI-10000848"/>
    <x v="1"/>
    <x v="8"/>
    <s v="Angle-D Ring Binders"/>
    <n v="4.9230000000000009"/>
    <n v="3"/>
    <x v="6"/>
    <n v="0.7"/>
    <n v="-3.9383999999999997"/>
  </r>
  <r>
    <n v="5012"/>
    <s v="US-2014-139647"/>
    <d v="2014-05-12T00:00:00"/>
    <n v="2014"/>
    <n v="5"/>
    <x v="24"/>
    <x v="24"/>
    <d v="2014-05-14T00:00:00"/>
    <s v="First Class"/>
    <s v="TS-21370"/>
    <s v="Todd Sumrall"/>
    <s v="Corporate"/>
    <s v="United States"/>
    <x v="42"/>
    <x v="16"/>
    <x v="51"/>
    <x v="1"/>
    <s v="FUR-BO-10004467"/>
    <x v="0"/>
    <x v="0"/>
    <s v="Bestar Classic Bookcase"/>
    <n v="209.97900000000001"/>
    <n v="7"/>
    <x v="6"/>
    <n v="0.7"/>
    <n v="-356.96429999999998"/>
  </r>
  <r>
    <n v="5013"/>
    <s v="US-2014-160465"/>
    <d v="2014-07-22T00:00:00"/>
    <n v="2014"/>
    <n v="7"/>
    <x v="10"/>
    <x v="10"/>
    <d v="2014-07-27T00:00:00"/>
    <s v="Standard Class"/>
    <s v="SW-20350"/>
    <s v="Sean Wendt"/>
    <s v="Home Office"/>
    <s v="United States"/>
    <x v="138"/>
    <x v="24"/>
    <x v="177"/>
    <x v="3"/>
    <s v="OFF-BI-10001670"/>
    <x v="1"/>
    <x v="8"/>
    <s v="Vinyl Sectional Post Binders"/>
    <n v="33.930000000000007"/>
    <n v="3"/>
    <x v="6"/>
    <n v="0.7"/>
    <n v="-22.619999999999997"/>
  </r>
  <r>
    <n v="5014"/>
    <s v="US-2014-160465"/>
    <d v="2014-07-22T00:00:00"/>
    <n v="2014"/>
    <n v="7"/>
    <x v="10"/>
    <x v="10"/>
    <d v="2014-07-27T00:00:00"/>
    <s v="Standard Class"/>
    <s v="SW-20350"/>
    <s v="Sean Wendt"/>
    <s v="Home Office"/>
    <s v="United States"/>
    <x v="138"/>
    <x v="24"/>
    <x v="177"/>
    <x v="3"/>
    <s v="OFF-ST-10000136"/>
    <x v="1"/>
    <x v="4"/>
    <s v="Letter Size File"/>
    <n v="222.32000000000005"/>
    <n v="7"/>
    <x v="2"/>
    <n v="0.2"/>
    <n v="25.010999999999967"/>
  </r>
  <r>
    <n v="5015"/>
    <s v="US-2014-160465"/>
    <d v="2014-07-22T00:00:00"/>
    <n v="2014"/>
    <n v="7"/>
    <x v="10"/>
    <x v="10"/>
    <d v="2014-07-27T00:00:00"/>
    <s v="Standard Class"/>
    <s v="SW-20350"/>
    <s v="Sean Wendt"/>
    <s v="Home Office"/>
    <s v="United States"/>
    <x v="138"/>
    <x v="24"/>
    <x v="177"/>
    <x v="3"/>
    <s v="TEC-PH-10004522"/>
    <x v="2"/>
    <x v="7"/>
    <s v="Dexim XPower Skin Super-Thin Power Case for iPhone 5 - Black"/>
    <n v="210.56400000000002"/>
    <n v="6"/>
    <x v="10"/>
    <n v="0.4"/>
    <n v="-52.640999999999991"/>
  </r>
  <r>
    <n v="5016"/>
    <s v="CA-2011-153850"/>
    <d v="2011-11-24T00:00:00"/>
    <n v="2011"/>
    <n v="11"/>
    <x v="7"/>
    <x v="7"/>
    <d v="2011-11-29T00:00:00"/>
    <s v="Standard Class"/>
    <s v="TH-21100"/>
    <s v="Thea Hendricks"/>
    <s v="Consumer"/>
    <s v="United States"/>
    <x v="167"/>
    <x v="24"/>
    <x v="213"/>
    <x v="3"/>
    <s v="FUR-FU-10002960"/>
    <x v="0"/>
    <x v="5"/>
    <s v="Eldon 200 Class Desk Accessories, Burgundy"/>
    <n v="35.168000000000006"/>
    <n v="7"/>
    <x v="2"/>
    <n v="0.2"/>
    <n v="9.6712000000000025"/>
  </r>
  <r>
    <n v="5017"/>
    <s v="CA-2011-153850"/>
    <d v="2011-11-24T00:00:00"/>
    <n v="2011"/>
    <n v="11"/>
    <x v="7"/>
    <x v="7"/>
    <d v="2011-11-29T00:00:00"/>
    <s v="Standard Class"/>
    <s v="TH-21100"/>
    <s v="Thea Hendricks"/>
    <s v="Consumer"/>
    <s v="United States"/>
    <x v="167"/>
    <x v="24"/>
    <x v="213"/>
    <x v="3"/>
    <s v="TEC-PH-10002584"/>
    <x v="2"/>
    <x v="7"/>
    <s v="Samsung Galaxy S4"/>
    <n v="1502.376"/>
    <n v="4"/>
    <x v="10"/>
    <n v="0.4"/>
    <n v="-250.39600000000019"/>
  </r>
  <r>
    <n v="5018"/>
    <s v="CA-2011-127558"/>
    <d v="2011-11-15T00:00:00"/>
    <n v="2011"/>
    <n v="11"/>
    <x v="7"/>
    <x v="7"/>
    <d v="2011-11-18T00:00:00"/>
    <s v="First Class"/>
    <s v="SS-20410"/>
    <s v="Shahid Shariari"/>
    <s v="Consumer"/>
    <s v="United States"/>
    <x v="1"/>
    <x v="1"/>
    <x v="141"/>
    <x v="1"/>
    <s v="FUR-FU-10002505"/>
    <x v="0"/>
    <x v="5"/>
    <s v="Eldon 100 Class Desk Accessories"/>
    <n v="10.11"/>
    <n v="3"/>
    <x v="0"/>
    <n v="0"/>
    <n v="3.2351999999999994"/>
  </r>
  <r>
    <n v="5019"/>
    <s v="CA-2011-127558"/>
    <d v="2011-11-15T00:00:00"/>
    <n v="2011"/>
    <n v="11"/>
    <x v="7"/>
    <x v="7"/>
    <d v="2011-11-18T00:00:00"/>
    <s v="First Class"/>
    <s v="SS-20410"/>
    <s v="Shahid Shariari"/>
    <s v="Consumer"/>
    <s v="United States"/>
    <x v="1"/>
    <x v="1"/>
    <x v="141"/>
    <x v="1"/>
    <s v="TEC-AC-10003832"/>
    <x v="2"/>
    <x v="11"/>
    <s v="Logitech P710e Mobile Speakerphone"/>
    <n v="772.47"/>
    <n v="3"/>
    <x v="0"/>
    <n v="0"/>
    <n v="146.76929999999993"/>
  </r>
  <r>
    <n v="5020"/>
    <s v="CA-2011-127558"/>
    <d v="2011-11-15T00:00:00"/>
    <n v="2011"/>
    <n v="11"/>
    <x v="7"/>
    <x v="7"/>
    <d v="2011-11-18T00:00:00"/>
    <s v="First Class"/>
    <s v="SS-20410"/>
    <s v="Shahid Shariari"/>
    <s v="Consumer"/>
    <s v="United States"/>
    <x v="1"/>
    <x v="1"/>
    <x v="141"/>
    <x v="1"/>
    <s v="OFF-SU-10002537"/>
    <x v="1"/>
    <x v="14"/>
    <s v="Acme Box Cutter Scissors"/>
    <n v="20.46"/>
    <n v="2"/>
    <x v="0"/>
    <n v="0"/>
    <n v="5.3196000000000012"/>
  </r>
  <r>
    <n v="5021"/>
    <s v="CA-2014-136511"/>
    <d v="2014-03-24T00:00:00"/>
    <n v="2014"/>
    <n v="3"/>
    <x v="42"/>
    <x v="42"/>
    <d v="2014-03-26T00:00:00"/>
    <s v="Second Class"/>
    <s v="MZ-17515"/>
    <s v="Mary Zewe"/>
    <s v="Corporate"/>
    <s v="United States"/>
    <x v="20"/>
    <x v="15"/>
    <x v="164"/>
    <x v="3"/>
    <s v="OFF-SU-10003505"/>
    <x v="1"/>
    <x v="14"/>
    <s v="Premier Electric Letter Opener"/>
    <n v="347.58"/>
    <n v="3"/>
    <x v="0"/>
    <n v="0"/>
    <n v="17.378999999999976"/>
  </r>
  <r>
    <n v="5022"/>
    <s v="CA-2013-133795"/>
    <d v="2013-12-19T00:00:00"/>
    <n v="2013"/>
    <n v="12"/>
    <x v="5"/>
    <x v="5"/>
    <d v="2013-12-25T00:00:00"/>
    <s v="Standard Class"/>
    <s v="JE-15475"/>
    <s v="Jeremy Ellison"/>
    <s v="Consumer"/>
    <s v="United States"/>
    <x v="70"/>
    <x v="1"/>
    <x v="88"/>
    <x v="1"/>
    <s v="TEC-AC-10001465"/>
    <x v="2"/>
    <x v="11"/>
    <s v="SanDisk Cruzer 64 GB USB Flash Drive"/>
    <n v="72.64"/>
    <n v="2"/>
    <x v="0"/>
    <n v="0"/>
    <n v="21.791999999999994"/>
  </r>
  <r>
    <n v="5023"/>
    <s v="CA-2013-133795"/>
    <d v="2013-12-19T00:00:00"/>
    <n v="2013"/>
    <n v="12"/>
    <x v="5"/>
    <x v="5"/>
    <d v="2013-12-25T00:00:00"/>
    <s v="Standard Class"/>
    <s v="JE-15475"/>
    <s v="Jeremy Ellison"/>
    <s v="Consumer"/>
    <s v="United States"/>
    <x v="70"/>
    <x v="1"/>
    <x v="88"/>
    <x v="1"/>
    <s v="TEC-AC-10003832"/>
    <x v="2"/>
    <x v="11"/>
    <s v="Logitech P710e Mobile Speakerphone"/>
    <n v="772.47"/>
    <n v="3"/>
    <x v="0"/>
    <n v="0"/>
    <n v="146.76929999999993"/>
  </r>
  <r>
    <n v="5024"/>
    <s v="CA-2013-133795"/>
    <d v="2013-12-19T00:00:00"/>
    <n v="2013"/>
    <n v="12"/>
    <x v="5"/>
    <x v="5"/>
    <d v="2013-12-25T00:00:00"/>
    <s v="Standard Class"/>
    <s v="JE-15475"/>
    <s v="Jeremy Ellison"/>
    <s v="Consumer"/>
    <s v="United States"/>
    <x v="70"/>
    <x v="1"/>
    <x v="88"/>
    <x v="1"/>
    <s v="FUR-FU-10003731"/>
    <x v="0"/>
    <x v="5"/>
    <s v="Eldon Expressions Wood and Plastic Desk Accessories, Oak"/>
    <n v="39.92"/>
    <n v="4"/>
    <x v="0"/>
    <n v="0"/>
    <n v="11.177600000000002"/>
  </r>
  <r>
    <n v="5025"/>
    <s v="US-2014-130953"/>
    <d v="2014-07-30T00:00:00"/>
    <n v="2014"/>
    <n v="7"/>
    <x v="10"/>
    <x v="10"/>
    <d v="2014-08-04T00:00:00"/>
    <s v="Standard Class"/>
    <s v="RF-19735"/>
    <s v="Roland Fjeld"/>
    <s v="Consumer"/>
    <s v="United States"/>
    <x v="268"/>
    <x v="26"/>
    <x v="335"/>
    <x v="2"/>
    <s v="OFF-BI-10004828"/>
    <x v="1"/>
    <x v="8"/>
    <s v="GBC Poly Designer Binding Covers"/>
    <n v="33.479999999999997"/>
    <n v="2"/>
    <x v="0"/>
    <n v="0"/>
    <n v="16.405199999999997"/>
  </r>
  <r>
    <n v="5026"/>
    <s v="US-2014-130953"/>
    <d v="2014-07-30T00:00:00"/>
    <n v="2014"/>
    <n v="7"/>
    <x v="10"/>
    <x v="10"/>
    <d v="2014-08-04T00:00:00"/>
    <s v="Standard Class"/>
    <s v="RF-19735"/>
    <s v="Roland Fjeld"/>
    <s v="Consumer"/>
    <s v="United States"/>
    <x v="268"/>
    <x v="26"/>
    <x v="335"/>
    <x v="2"/>
    <s v="TEC-PH-10003012"/>
    <x v="2"/>
    <x v="7"/>
    <s v="Nortel Meridian M3904 Professional Digital phone"/>
    <n v="461.97"/>
    <n v="3"/>
    <x v="0"/>
    <n v="0"/>
    <n v="133.97129999999996"/>
  </r>
  <r>
    <n v="5027"/>
    <s v="US-2014-130953"/>
    <d v="2014-07-30T00:00:00"/>
    <n v="2014"/>
    <n v="7"/>
    <x v="10"/>
    <x v="10"/>
    <d v="2014-08-04T00:00:00"/>
    <s v="Standard Class"/>
    <s v="RF-19735"/>
    <s v="Roland Fjeld"/>
    <s v="Consumer"/>
    <s v="United States"/>
    <x v="268"/>
    <x v="26"/>
    <x v="335"/>
    <x v="2"/>
    <s v="OFF-AP-10002311"/>
    <x v="1"/>
    <x v="9"/>
    <s v="Holmes Replacement Filter for HEPA Air Cleaner, Very Large Room, HEPA Filter"/>
    <n v="137.62"/>
    <n v="2"/>
    <x v="0"/>
    <n v="0"/>
    <n v="60.552800000000005"/>
  </r>
  <r>
    <n v="5028"/>
    <s v="US-2014-130953"/>
    <d v="2014-07-30T00:00:00"/>
    <n v="2014"/>
    <n v="7"/>
    <x v="10"/>
    <x v="10"/>
    <d v="2014-08-04T00:00:00"/>
    <s v="Standard Class"/>
    <s v="RF-19735"/>
    <s v="Roland Fjeld"/>
    <s v="Consumer"/>
    <s v="United States"/>
    <x v="268"/>
    <x v="26"/>
    <x v="335"/>
    <x v="2"/>
    <s v="FUR-CH-10004626"/>
    <x v="0"/>
    <x v="1"/>
    <s v="Office Star Flex Back Scooter Chair with Aluminum Finish Frame"/>
    <n v="302.67"/>
    <n v="3"/>
    <x v="0"/>
    <n v="0"/>
    <n v="72.640799999999999"/>
  </r>
  <r>
    <n v="5029"/>
    <s v="CA-2011-151792"/>
    <d v="2011-09-02T00:00:00"/>
    <n v="2011"/>
    <n v="9"/>
    <x v="30"/>
    <x v="30"/>
    <d v="2011-09-07T00:00:00"/>
    <s v="Second Class"/>
    <s v="CV-12295"/>
    <s v="Christina VanderZanden"/>
    <s v="Consumer"/>
    <s v="United States"/>
    <x v="22"/>
    <x v="10"/>
    <x v="155"/>
    <x v="2"/>
    <s v="TEC-AC-10001606"/>
    <x v="2"/>
    <x v="11"/>
    <s v="Logitech Wireless Performance Mouse MX for PC and Mac"/>
    <n v="239.976"/>
    <n v="3"/>
    <x v="2"/>
    <n v="0.2"/>
    <n v="53.994600000000005"/>
  </r>
  <r>
    <n v="5030"/>
    <s v="CA-2014-139304"/>
    <d v="2014-01-30T00:00:00"/>
    <n v="2014"/>
    <n v="1"/>
    <x v="44"/>
    <x v="44"/>
    <d v="2014-02-03T00:00:00"/>
    <s v="Standard Class"/>
    <s v="VG-21790"/>
    <s v="Vivek Gonzalez"/>
    <s v="Consumer"/>
    <s v="United States"/>
    <x v="8"/>
    <x v="1"/>
    <x v="9"/>
    <x v="1"/>
    <s v="OFF-AR-10001216"/>
    <x v="1"/>
    <x v="6"/>
    <s v="Newell 339"/>
    <n v="8.34"/>
    <n v="3"/>
    <x v="0"/>
    <n v="0"/>
    <n v="2.1683999999999997"/>
  </r>
  <r>
    <n v="5031"/>
    <s v="CA-2014-139304"/>
    <d v="2014-01-30T00:00:00"/>
    <n v="2014"/>
    <n v="1"/>
    <x v="44"/>
    <x v="44"/>
    <d v="2014-02-03T00:00:00"/>
    <s v="Standard Class"/>
    <s v="VG-21790"/>
    <s v="Vivek Gonzalez"/>
    <s v="Consumer"/>
    <s v="United States"/>
    <x v="8"/>
    <x v="1"/>
    <x v="9"/>
    <x v="1"/>
    <s v="OFF-SU-10001664"/>
    <x v="1"/>
    <x v="14"/>
    <s v="Acme Office Executive Series Stainless Steel Trimmers"/>
    <n v="8.57"/>
    <n v="1"/>
    <x v="0"/>
    <n v="0"/>
    <n v="2.2282000000000002"/>
  </r>
  <r>
    <n v="5032"/>
    <s v="CA-2014-139304"/>
    <d v="2014-01-30T00:00:00"/>
    <n v="2014"/>
    <n v="1"/>
    <x v="44"/>
    <x v="44"/>
    <d v="2014-02-03T00:00:00"/>
    <s v="Standard Class"/>
    <s v="VG-21790"/>
    <s v="Vivek Gonzalez"/>
    <s v="Consumer"/>
    <s v="United States"/>
    <x v="8"/>
    <x v="1"/>
    <x v="9"/>
    <x v="1"/>
    <s v="OFF-BI-10002498"/>
    <x v="1"/>
    <x v="8"/>
    <s v="Clear Mylar Reinforcing Strips"/>
    <n v="119.61600000000001"/>
    <n v="8"/>
    <x v="2"/>
    <n v="0.2"/>
    <n v="40.370399999999997"/>
  </r>
  <r>
    <n v="5033"/>
    <s v="CA-2013-155166"/>
    <d v="2013-12-27T00:00:00"/>
    <n v="2013"/>
    <n v="12"/>
    <x v="5"/>
    <x v="5"/>
    <d v="2014-01-03T00:00:00"/>
    <s v="Standard Class"/>
    <s v="BB-11545"/>
    <s v="Brenda Bowman"/>
    <s v="Corporate"/>
    <s v="United States"/>
    <x v="219"/>
    <x v="30"/>
    <x v="274"/>
    <x v="3"/>
    <s v="FUR-CH-10003968"/>
    <x v="0"/>
    <x v="1"/>
    <s v="Novimex Turbo Task Chair"/>
    <n v="212.94"/>
    <n v="3"/>
    <x v="0"/>
    <n v="0"/>
    <n v="25.552800000000005"/>
  </r>
  <r>
    <n v="5034"/>
    <s v="CA-2013-155166"/>
    <d v="2013-12-27T00:00:00"/>
    <n v="2013"/>
    <n v="12"/>
    <x v="5"/>
    <x v="5"/>
    <d v="2014-01-03T00:00:00"/>
    <s v="Standard Class"/>
    <s v="BB-11545"/>
    <s v="Brenda Bowman"/>
    <s v="Corporate"/>
    <s v="United States"/>
    <x v="219"/>
    <x v="30"/>
    <x v="274"/>
    <x v="3"/>
    <s v="OFF-AP-10002765"/>
    <x v="1"/>
    <x v="9"/>
    <s v="Fellowes Advanced Computer Series Surge Protectors"/>
    <n v="26.49"/>
    <n v="1"/>
    <x v="0"/>
    <n v="0"/>
    <n v="7.4172000000000011"/>
  </r>
  <r>
    <n v="5035"/>
    <s v="CA-2012-103954"/>
    <d v="2012-08-09T00:00:00"/>
    <n v="2012"/>
    <n v="8"/>
    <x v="37"/>
    <x v="37"/>
    <d v="2012-08-13T00:00:00"/>
    <s v="Second Class"/>
    <s v="HR-14770"/>
    <s v="Hallie Redmond"/>
    <s v="Home Office"/>
    <s v="United States"/>
    <x v="158"/>
    <x v="6"/>
    <x v="201"/>
    <x v="2"/>
    <s v="FUR-BO-10004690"/>
    <x v="0"/>
    <x v="0"/>
    <s v="O'Sullivan Cherrywood Estates Traditional Barrister Bookcase"/>
    <n v="687.4"/>
    <n v="5"/>
    <x v="0"/>
    <n v="0"/>
    <n v="48.117999999999981"/>
  </r>
  <r>
    <n v="5036"/>
    <s v="CA-2011-169803"/>
    <d v="2011-04-06T00:00:00"/>
    <n v="2011"/>
    <n v="4"/>
    <x v="41"/>
    <x v="41"/>
    <d v="2011-04-12T00:00:00"/>
    <s v="Standard Class"/>
    <s v="SC-20260"/>
    <s v="Scott Cohen"/>
    <s v="Corporate"/>
    <s v="United States"/>
    <x v="4"/>
    <x v="4"/>
    <x v="60"/>
    <x v="1"/>
    <s v="FUR-TA-10000688"/>
    <x v="0"/>
    <x v="3"/>
    <s v="Chromcraft Bull-Nose Wood Round Conference Table Top, Wood Base"/>
    <n v="653.54999999999995"/>
    <n v="3"/>
    <x v="0"/>
    <n v="0"/>
    <n v="111.10349999999994"/>
  </r>
  <r>
    <n v="5037"/>
    <s v="CA-2011-169803"/>
    <d v="2011-04-06T00:00:00"/>
    <n v="2011"/>
    <n v="4"/>
    <x v="41"/>
    <x v="41"/>
    <d v="2011-04-12T00:00:00"/>
    <s v="Standard Class"/>
    <s v="SC-20260"/>
    <s v="Scott Cohen"/>
    <s v="Corporate"/>
    <s v="United States"/>
    <x v="4"/>
    <x v="4"/>
    <x v="60"/>
    <x v="1"/>
    <s v="TEC-AC-10003441"/>
    <x v="2"/>
    <x v="11"/>
    <s v="Kingston Digital DataTraveler 32GB USB 2.0"/>
    <n v="33.9"/>
    <n v="2"/>
    <x v="0"/>
    <n v="0"/>
    <n v="2.0339999999999989"/>
  </r>
  <r>
    <n v="5038"/>
    <s v="CA-2014-141719"/>
    <d v="2014-11-18T00:00:00"/>
    <n v="2014"/>
    <n v="11"/>
    <x v="23"/>
    <x v="23"/>
    <d v="2014-11-22T00:00:00"/>
    <s v="Second Class"/>
    <s v="EG-13900"/>
    <s v="Emily Grady"/>
    <s v="Consumer"/>
    <s v="United States"/>
    <x v="14"/>
    <x v="10"/>
    <x v="17"/>
    <x v="2"/>
    <s v="TEC-AC-10003610"/>
    <x v="2"/>
    <x v="11"/>
    <s v="Logitech Illuminated - Keyboard"/>
    <n v="239.96000000000004"/>
    <n v="5"/>
    <x v="2"/>
    <n v="0.2"/>
    <n v="83.98599999999999"/>
  </r>
  <r>
    <n v="5039"/>
    <s v="CA-2012-136469"/>
    <d v="2012-07-11T00:00:00"/>
    <n v="2012"/>
    <n v="7"/>
    <x v="38"/>
    <x v="38"/>
    <d v="2012-07-12T00:00:00"/>
    <s v="First Class"/>
    <s v="TS-21370"/>
    <s v="Todd Sumrall"/>
    <s v="Corporate"/>
    <s v="United States"/>
    <x v="40"/>
    <x v="13"/>
    <x v="49"/>
    <x v="3"/>
    <s v="FUR-TA-10001520"/>
    <x v="0"/>
    <x v="3"/>
    <s v="Lesro Sheffield Collection Coffee Table, End Table, Center Table, Corner Table"/>
    <n v="199.83600000000001"/>
    <n v="4"/>
    <x v="4"/>
    <n v="0.3"/>
    <n v="-37.112400000000036"/>
  </r>
  <r>
    <n v="5040"/>
    <s v="CA-2012-136469"/>
    <d v="2012-07-11T00:00:00"/>
    <n v="2012"/>
    <n v="7"/>
    <x v="38"/>
    <x v="38"/>
    <d v="2012-07-12T00:00:00"/>
    <s v="First Class"/>
    <s v="TS-21370"/>
    <s v="Todd Sumrall"/>
    <s v="Corporate"/>
    <s v="United States"/>
    <x v="40"/>
    <x v="13"/>
    <x v="49"/>
    <x v="3"/>
    <s v="TEC-PH-10001817"/>
    <x v="2"/>
    <x v="7"/>
    <s v="Wilson Electronics DB Pro Signal Booster"/>
    <n v="716"/>
    <n v="2"/>
    <x v="0"/>
    <n v="0"/>
    <n v="193.32000000000005"/>
  </r>
  <r>
    <n v="5041"/>
    <s v="CA-2012-136469"/>
    <d v="2012-07-11T00:00:00"/>
    <n v="2012"/>
    <n v="7"/>
    <x v="38"/>
    <x v="38"/>
    <d v="2012-07-12T00:00:00"/>
    <s v="First Class"/>
    <s v="TS-21370"/>
    <s v="Todd Sumrall"/>
    <s v="Corporate"/>
    <s v="United States"/>
    <x v="40"/>
    <x v="13"/>
    <x v="49"/>
    <x v="3"/>
    <s v="OFF-BI-10004492"/>
    <x v="1"/>
    <x v="8"/>
    <s v="Tuf-Vin Binders"/>
    <n v="221.06"/>
    <n v="7"/>
    <x v="0"/>
    <n v="0"/>
    <n v="103.89819999999997"/>
  </r>
  <r>
    <n v="5042"/>
    <s v="CA-2013-158694"/>
    <d v="2013-11-11T00:00:00"/>
    <n v="2013"/>
    <n v="11"/>
    <x v="0"/>
    <x v="0"/>
    <d v="2013-11-14T00:00:00"/>
    <s v="Second Class"/>
    <s v="AI-10855"/>
    <s v="Arianne Irving"/>
    <s v="Consumer"/>
    <s v="United States"/>
    <x v="1"/>
    <x v="1"/>
    <x v="1"/>
    <x v="1"/>
    <s v="OFF-PA-10002421"/>
    <x v="1"/>
    <x v="10"/>
    <s v="Embossed Ink Jet Note Cards"/>
    <n v="67.710000000000008"/>
    <n v="3"/>
    <x v="0"/>
    <n v="0"/>
    <n v="32.500799999999998"/>
  </r>
  <r>
    <n v="5043"/>
    <s v="CA-2013-158694"/>
    <d v="2013-11-11T00:00:00"/>
    <n v="2013"/>
    <n v="11"/>
    <x v="0"/>
    <x v="0"/>
    <d v="2013-11-14T00:00:00"/>
    <s v="Second Class"/>
    <s v="AI-10855"/>
    <s v="Arianne Irving"/>
    <s v="Consumer"/>
    <s v="United States"/>
    <x v="1"/>
    <x v="1"/>
    <x v="1"/>
    <x v="1"/>
    <s v="OFF-AP-10000055"/>
    <x v="1"/>
    <x v="9"/>
    <s v="Belkin F9S820V06 8 Outlet Surge"/>
    <n v="129.91999999999999"/>
    <n v="4"/>
    <x v="0"/>
    <n v="0"/>
    <n v="38.975999999999985"/>
  </r>
  <r>
    <n v="5044"/>
    <s v="CA-2013-158694"/>
    <d v="2013-11-11T00:00:00"/>
    <n v="2013"/>
    <n v="11"/>
    <x v="0"/>
    <x v="0"/>
    <d v="2013-11-14T00:00:00"/>
    <s v="Second Class"/>
    <s v="AI-10855"/>
    <s v="Arianne Irving"/>
    <s v="Consumer"/>
    <s v="United States"/>
    <x v="1"/>
    <x v="1"/>
    <x v="1"/>
    <x v="1"/>
    <s v="FUR-FU-10000965"/>
    <x v="0"/>
    <x v="5"/>
    <s v="Howard Miller 11-1/2&quot; Diameter Ridgewood Wall Clock"/>
    <n v="467.46"/>
    <n v="9"/>
    <x v="0"/>
    <n v="0"/>
    <n v="191.65860000000001"/>
  </r>
  <r>
    <n v="5045"/>
    <s v="CA-2013-158694"/>
    <d v="2013-11-11T00:00:00"/>
    <n v="2013"/>
    <n v="11"/>
    <x v="0"/>
    <x v="0"/>
    <d v="2013-11-14T00:00:00"/>
    <s v="Second Class"/>
    <s v="AI-10855"/>
    <s v="Arianne Irving"/>
    <s v="Consumer"/>
    <s v="United States"/>
    <x v="1"/>
    <x v="1"/>
    <x v="1"/>
    <x v="1"/>
    <s v="OFF-PA-10001363"/>
    <x v="1"/>
    <x v="10"/>
    <s v="Xerox 1933"/>
    <n v="61.4"/>
    <n v="5"/>
    <x v="0"/>
    <n v="0"/>
    <n v="28.857999999999997"/>
  </r>
  <r>
    <n v="5046"/>
    <s v="CA-2013-158694"/>
    <d v="2013-11-11T00:00:00"/>
    <n v="2013"/>
    <n v="11"/>
    <x v="0"/>
    <x v="0"/>
    <d v="2013-11-14T00:00:00"/>
    <s v="Second Class"/>
    <s v="AI-10855"/>
    <s v="Arianne Irving"/>
    <s v="Consumer"/>
    <s v="United States"/>
    <x v="1"/>
    <x v="1"/>
    <x v="1"/>
    <x v="1"/>
    <s v="OFF-ST-10001496"/>
    <x v="1"/>
    <x v="4"/>
    <s v="Standard Rollaway File with Lock"/>
    <n v="720.76"/>
    <n v="4"/>
    <x v="0"/>
    <n v="0"/>
    <n v="187.39760000000001"/>
  </r>
  <r>
    <n v="5047"/>
    <s v="CA-2013-158694"/>
    <d v="2013-11-11T00:00:00"/>
    <n v="2013"/>
    <n v="11"/>
    <x v="0"/>
    <x v="0"/>
    <d v="2013-11-14T00:00:00"/>
    <s v="Second Class"/>
    <s v="AI-10855"/>
    <s v="Arianne Irving"/>
    <s v="Consumer"/>
    <s v="United States"/>
    <x v="1"/>
    <x v="1"/>
    <x v="1"/>
    <x v="1"/>
    <s v="OFF-BI-10004656"/>
    <x v="1"/>
    <x v="8"/>
    <s v="Peel &amp; Stick Add-On Corner Pockets"/>
    <n v="5.1840000000000011"/>
    <n v="3"/>
    <x v="2"/>
    <n v="0.2"/>
    <n v="1.8143999999999996"/>
  </r>
  <r>
    <n v="5048"/>
    <s v="CA-2013-158694"/>
    <d v="2013-11-11T00:00:00"/>
    <n v="2013"/>
    <n v="11"/>
    <x v="0"/>
    <x v="0"/>
    <d v="2013-11-14T00:00:00"/>
    <s v="Second Class"/>
    <s v="AI-10855"/>
    <s v="Arianne Irving"/>
    <s v="Consumer"/>
    <s v="United States"/>
    <x v="1"/>
    <x v="1"/>
    <x v="1"/>
    <x v="1"/>
    <s v="OFF-AR-10001227"/>
    <x v="1"/>
    <x v="6"/>
    <s v="Newell 338"/>
    <n v="14.7"/>
    <n v="5"/>
    <x v="0"/>
    <n v="0"/>
    <n v="3.9690000000000003"/>
  </r>
  <r>
    <n v="5049"/>
    <s v="US-2011-104759"/>
    <d v="2011-03-31T00:00:00"/>
    <n v="2011"/>
    <n v="3"/>
    <x v="34"/>
    <x v="34"/>
    <d v="2011-04-04T00:00:00"/>
    <s v="Standard Class"/>
    <s v="DD-13570"/>
    <s v="Dorothy Dickinson"/>
    <s v="Consumer"/>
    <s v="United States"/>
    <x v="22"/>
    <x v="10"/>
    <x v="26"/>
    <x v="2"/>
    <s v="OFF-BI-10002071"/>
    <x v="1"/>
    <x v="8"/>
    <s v="Fellowes Black Plastic Comb Bindings"/>
    <n v="8.1339999999999986"/>
    <n v="7"/>
    <x v="3"/>
    <n v="0.8"/>
    <n v="-13.827800000000003"/>
  </r>
  <r>
    <n v="5050"/>
    <s v="US-2011-104759"/>
    <d v="2011-03-31T00:00:00"/>
    <n v="2011"/>
    <n v="3"/>
    <x v="34"/>
    <x v="34"/>
    <d v="2011-04-04T00:00:00"/>
    <s v="Standard Class"/>
    <s v="DD-13570"/>
    <s v="Dorothy Dickinson"/>
    <s v="Consumer"/>
    <s v="United States"/>
    <x v="22"/>
    <x v="10"/>
    <x v="26"/>
    <x v="2"/>
    <s v="TEC-AC-10004901"/>
    <x v="2"/>
    <x v="11"/>
    <s v="Kensington SlimBlade Notebook Wireless Mouse with Nano Receiver "/>
    <n v="79.984000000000009"/>
    <n v="2"/>
    <x v="2"/>
    <n v="0.2"/>
    <n v="13.997199999999999"/>
  </r>
  <r>
    <n v="5051"/>
    <s v="CA-2012-150511"/>
    <d v="2012-09-18T00:00:00"/>
    <n v="2012"/>
    <n v="9"/>
    <x v="11"/>
    <x v="11"/>
    <d v="2012-09-24T00:00:00"/>
    <s v="Standard Class"/>
    <s v="AB-10060"/>
    <s v="Adam Bellavance"/>
    <s v="Home Office"/>
    <s v="United States"/>
    <x v="96"/>
    <x v="4"/>
    <x v="119"/>
    <x v="1"/>
    <s v="OFF-PA-10001776"/>
    <x v="1"/>
    <x v="10"/>
    <s v="Wirebound Message Books, Four 2 3/4&quot; x 5&quot; Forms per Page, 600 Sets per Book"/>
    <n v="18.54"/>
    <n v="2"/>
    <x v="0"/>
    <n v="0"/>
    <n v="8.7137999999999991"/>
  </r>
  <r>
    <n v="5052"/>
    <s v="CA-2012-134922"/>
    <d v="2012-11-07T00:00:00"/>
    <n v="2012"/>
    <n v="11"/>
    <x v="6"/>
    <x v="6"/>
    <d v="2012-11-11T00:00:00"/>
    <s v="Standard Class"/>
    <s v="KB-16240"/>
    <s v="Karen Bern"/>
    <s v="Corporate"/>
    <s v="United States"/>
    <x v="10"/>
    <x v="9"/>
    <x v="11"/>
    <x v="3"/>
    <s v="OFF-EN-10000483"/>
    <x v="1"/>
    <x v="12"/>
    <s v="White Envelopes, White Envelopes with Clear Poly Window"/>
    <n v="24.400000000000002"/>
    <n v="2"/>
    <x v="2"/>
    <n v="0.2"/>
    <n v="7.9299999999999971"/>
  </r>
  <r>
    <n v="5053"/>
    <s v="US-2014-120607"/>
    <d v="2014-05-20T00:00:00"/>
    <n v="2014"/>
    <n v="5"/>
    <x v="24"/>
    <x v="24"/>
    <d v="2014-05-20T00:00:00"/>
    <s v="Same Day"/>
    <s v="JC-15775"/>
    <s v="John Castell"/>
    <s v="Consumer"/>
    <s v="United States"/>
    <x v="118"/>
    <x v="32"/>
    <x v="148"/>
    <x v="0"/>
    <s v="OFF-PA-10003129"/>
    <x v="1"/>
    <x v="10"/>
    <s v="Tops White Computer Printout Paper"/>
    <n v="195.64"/>
    <n v="4"/>
    <x v="0"/>
    <n v="0"/>
    <n v="91.950799999999987"/>
  </r>
  <r>
    <n v="5054"/>
    <s v="CA-2012-141243"/>
    <d v="2012-01-03T00:00:00"/>
    <n v="2012"/>
    <n v="1"/>
    <x v="26"/>
    <x v="26"/>
    <d v="2012-01-08T00:00:00"/>
    <s v="Second Class"/>
    <s v="AH-10465"/>
    <s v="Amy Hunt"/>
    <s v="Consumer"/>
    <s v="United States"/>
    <x v="61"/>
    <x v="5"/>
    <x v="162"/>
    <x v="2"/>
    <s v="TEC-AC-10003198"/>
    <x v="2"/>
    <x v="11"/>
    <s v="Enermax Acrylux Wireless Keyboard"/>
    <n v="398.40000000000003"/>
    <n v="5"/>
    <x v="2"/>
    <n v="0.2"/>
    <n v="84.659999999999982"/>
  </r>
  <r>
    <n v="5055"/>
    <s v="CA-2012-141243"/>
    <d v="2012-01-03T00:00:00"/>
    <n v="2012"/>
    <n v="1"/>
    <x v="26"/>
    <x v="26"/>
    <d v="2012-01-08T00:00:00"/>
    <s v="Second Class"/>
    <s v="AH-10465"/>
    <s v="Amy Hunt"/>
    <s v="Consumer"/>
    <s v="United States"/>
    <x v="61"/>
    <x v="5"/>
    <x v="162"/>
    <x v="2"/>
    <s v="OFF-AR-10001246"/>
    <x v="1"/>
    <x v="6"/>
    <s v="Newell 317"/>
    <n v="7.0559999999999992"/>
    <n v="3"/>
    <x v="2"/>
    <n v="0.2"/>
    <n v="0.79379999999999962"/>
  </r>
  <r>
    <n v="5056"/>
    <s v="CA-2012-141243"/>
    <d v="2012-01-03T00:00:00"/>
    <n v="2012"/>
    <n v="1"/>
    <x v="26"/>
    <x v="26"/>
    <d v="2012-01-08T00:00:00"/>
    <s v="Second Class"/>
    <s v="AH-10465"/>
    <s v="Amy Hunt"/>
    <s v="Consumer"/>
    <s v="United States"/>
    <x v="61"/>
    <x v="5"/>
    <x v="162"/>
    <x v="2"/>
    <s v="FUR-BO-10003272"/>
    <x v="0"/>
    <x v="0"/>
    <s v="O'Sullivan Living Dimensions 5-Shelf Bookcases"/>
    <n v="1352.3975999999998"/>
    <n v="9"/>
    <x v="8"/>
    <n v="0.32"/>
    <n v="-437.5404000000002"/>
  </r>
  <r>
    <n v="5057"/>
    <s v="CA-2012-162166"/>
    <d v="2012-09-08T00:00:00"/>
    <n v="2012"/>
    <n v="9"/>
    <x v="11"/>
    <x v="11"/>
    <d v="2012-09-11T00:00:00"/>
    <s v="First Class"/>
    <s v="NM-18520"/>
    <s v="Neoma Murray"/>
    <s v="Consumer"/>
    <s v="United States"/>
    <x v="429"/>
    <x v="1"/>
    <x v="519"/>
    <x v="1"/>
    <s v="OFF-PA-10002606"/>
    <x v="1"/>
    <x v="10"/>
    <s v="Xerox 1928"/>
    <n v="26.400000000000002"/>
    <n v="5"/>
    <x v="0"/>
    <n v="0"/>
    <n v="11.879999999999999"/>
  </r>
  <r>
    <n v="5058"/>
    <s v="CA-2012-162166"/>
    <d v="2012-09-08T00:00:00"/>
    <n v="2012"/>
    <n v="9"/>
    <x v="11"/>
    <x v="11"/>
    <d v="2012-09-11T00:00:00"/>
    <s v="First Class"/>
    <s v="NM-18520"/>
    <s v="Neoma Murray"/>
    <s v="Consumer"/>
    <s v="United States"/>
    <x v="429"/>
    <x v="1"/>
    <x v="519"/>
    <x v="1"/>
    <s v="OFF-ST-10002486"/>
    <x v="1"/>
    <x v="4"/>
    <s v="Eldon Shelf Savers Cubes and Bins"/>
    <n v="41.88"/>
    <n v="6"/>
    <x v="0"/>
    <n v="0"/>
    <n v="0.83759999999999835"/>
  </r>
  <r>
    <n v="5059"/>
    <s v="CA-2013-120796"/>
    <d v="2013-04-04T00:00:00"/>
    <n v="2013"/>
    <n v="4"/>
    <x v="25"/>
    <x v="25"/>
    <d v="2013-04-08T00:00:00"/>
    <s v="Standard Class"/>
    <s v="CS-11950"/>
    <s v="Carlos Soltero"/>
    <s v="Consumer"/>
    <s v="United States"/>
    <x v="10"/>
    <x v="9"/>
    <x v="11"/>
    <x v="3"/>
    <s v="OFF-BI-10004330"/>
    <x v="1"/>
    <x v="8"/>
    <s v="GBC Velobind Prepunched Cover Sets, Regency Series"/>
    <n v="99.846000000000004"/>
    <n v="9"/>
    <x v="6"/>
    <n v="0.7"/>
    <n v="-83.204999999999984"/>
  </r>
  <r>
    <n v="5060"/>
    <s v="CA-2013-109722"/>
    <d v="2013-12-06T00:00:00"/>
    <n v="2013"/>
    <n v="12"/>
    <x v="5"/>
    <x v="5"/>
    <d v="2013-12-08T00:00:00"/>
    <s v="Second Class"/>
    <s v="TP-21130"/>
    <s v="Theone Pippenger"/>
    <s v="Consumer"/>
    <s v="United States"/>
    <x v="430"/>
    <x v="0"/>
    <x v="520"/>
    <x v="0"/>
    <s v="TEC-PH-10000560"/>
    <x v="2"/>
    <x v="7"/>
    <s v="Samsung Galaxy S III - 16GB - pebble blue (T-Mobile)"/>
    <n v="699.98"/>
    <n v="2"/>
    <x v="0"/>
    <n v="0"/>
    <n v="195.99440000000004"/>
  </r>
  <r>
    <n v="5061"/>
    <s v="CA-2013-109722"/>
    <d v="2013-12-06T00:00:00"/>
    <n v="2013"/>
    <n v="12"/>
    <x v="5"/>
    <x v="5"/>
    <d v="2013-12-08T00:00:00"/>
    <s v="Second Class"/>
    <s v="TP-21130"/>
    <s v="Theone Pippenger"/>
    <s v="Consumer"/>
    <s v="United States"/>
    <x v="430"/>
    <x v="0"/>
    <x v="520"/>
    <x v="0"/>
    <s v="OFF-ST-10000060"/>
    <x v="1"/>
    <x v="4"/>
    <s v="Fellowes Bankers Box Staxonsteel Drawer File/Stacking System"/>
    <n v="584.82000000000005"/>
    <n v="9"/>
    <x v="0"/>
    <n v="0"/>
    <n v="70.178400000000025"/>
  </r>
  <r>
    <n v="5062"/>
    <s v="CA-2012-136798"/>
    <d v="2012-05-08T00:00:00"/>
    <n v="2012"/>
    <n v="5"/>
    <x v="33"/>
    <x v="33"/>
    <d v="2012-05-12T00:00:00"/>
    <s v="Standard Class"/>
    <s v="DL-12925"/>
    <s v="Daniel Lacy"/>
    <s v="Consumer"/>
    <s v="United States"/>
    <x v="31"/>
    <x v="11"/>
    <x v="39"/>
    <x v="2"/>
    <s v="OFF-BI-10003684"/>
    <x v="1"/>
    <x v="8"/>
    <s v="Wilson Jones Legal Size Ring Binders"/>
    <n v="43.98"/>
    <n v="2"/>
    <x v="0"/>
    <n v="0"/>
    <n v="21.99"/>
  </r>
  <r>
    <n v="5063"/>
    <s v="CA-2012-136798"/>
    <d v="2012-05-08T00:00:00"/>
    <n v="2012"/>
    <n v="5"/>
    <x v="33"/>
    <x v="33"/>
    <d v="2012-05-12T00:00:00"/>
    <s v="Standard Class"/>
    <s v="DL-12925"/>
    <s v="Daniel Lacy"/>
    <s v="Consumer"/>
    <s v="United States"/>
    <x v="31"/>
    <x v="11"/>
    <x v="39"/>
    <x v="2"/>
    <s v="TEC-PH-10000441"/>
    <x v="2"/>
    <x v="7"/>
    <s v="VTech DS6151"/>
    <n v="377.96999999999997"/>
    <n v="3"/>
    <x v="0"/>
    <n v="0"/>
    <n v="105.83160000000002"/>
  </r>
  <r>
    <n v="5064"/>
    <s v="CA-2012-136798"/>
    <d v="2012-05-08T00:00:00"/>
    <n v="2012"/>
    <n v="5"/>
    <x v="33"/>
    <x v="33"/>
    <d v="2012-05-12T00:00:00"/>
    <s v="Standard Class"/>
    <s v="DL-12925"/>
    <s v="Daniel Lacy"/>
    <s v="Consumer"/>
    <s v="United States"/>
    <x v="31"/>
    <x v="11"/>
    <x v="39"/>
    <x v="2"/>
    <s v="FUR-FU-10000723"/>
    <x v="0"/>
    <x v="5"/>
    <s v="Deflect-o EconoMat Studded, No Bevel Mat for Low Pile Carpeting"/>
    <n v="123.96000000000001"/>
    <n v="3"/>
    <x v="0"/>
    <n v="0"/>
    <n v="11.156400000000005"/>
  </r>
  <r>
    <n v="5065"/>
    <s v="CA-2014-122196"/>
    <d v="2014-09-23T00:00:00"/>
    <n v="2014"/>
    <n v="9"/>
    <x v="15"/>
    <x v="15"/>
    <d v="2014-09-25T00:00:00"/>
    <s v="First Class"/>
    <s v="CA-12265"/>
    <s v="Christina Anderson"/>
    <s v="Consumer"/>
    <s v="United States"/>
    <x v="40"/>
    <x v="13"/>
    <x v="49"/>
    <x v="3"/>
    <s v="TEC-PH-10004977"/>
    <x v="2"/>
    <x v="7"/>
    <s v="GE 30524EE4"/>
    <n v="391.98"/>
    <n v="2"/>
    <x v="0"/>
    <n v="0"/>
    <n v="113.67419999999998"/>
  </r>
  <r>
    <n v="5066"/>
    <s v="CA-2014-142090"/>
    <d v="2014-12-01T00:00:00"/>
    <n v="2014"/>
    <n v="12"/>
    <x v="22"/>
    <x v="22"/>
    <d v="2014-12-08T00:00:00"/>
    <s v="Standard Class"/>
    <s v="SC-20380"/>
    <s v="Shahid Collister"/>
    <s v="Consumer"/>
    <s v="United States"/>
    <x v="140"/>
    <x v="3"/>
    <x v="179"/>
    <x v="0"/>
    <s v="TEC-AC-10002001"/>
    <x v="2"/>
    <x v="11"/>
    <s v="Logitech Wireless Gaming Headset G930"/>
    <n v="383.97600000000006"/>
    <n v="3"/>
    <x v="2"/>
    <n v="0.2"/>
    <n v="81.59490000000001"/>
  </r>
  <r>
    <n v="5067"/>
    <s v="CA-2014-142090"/>
    <d v="2014-12-01T00:00:00"/>
    <n v="2014"/>
    <n v="12"/>
    <x v="22"/>
    <x v="22"/>
    <d v="2014-12-08T00:00:00"/>
    <s v="Standard Class"/>
    <s v="SC-20380"/>
    <s v="Shahid Collister"/>
    <s v="Consumer"/>
    <s v="United States"/>
    <x v="140"/>
    <x v="3"/>
    <x v="179"/>
    <x v="0"/>
    <s v="FUR-TA-10001889"/>
    <x v="0"/>
    <x v="3"/>
    <s v="Bush Advantage Collection Racetrack Conference Table"/>
    <n v="1781.6819999999998"/>
    <n v="7"/>
    <x v="10"/>
    <n v="0.4"/>
    <n v="-653.28340000000003"/>
  </r>
  <r>
    <n v="5068"/>
    <s v="CA-2014-160934"/>
    <d v="2014-01-16T00:00:00"/>
    <n v="2014"/>
    <n v="1"/>
    <x v="44"/>
    <x v="44"/>
    <d v="2014-01-20T00:00:00"/>
    <s v="Standard Class"/>
    <s v="TT-21460"/>
    <s v="Tonja Turnell"/>
    <s v="Home Office"/>
    <s v="United States"/>
    <x v="1"/>
    <x v="1"/>
    <x v="141"/>
    <x v="1"/>
    <s v="OFF-AR-10003504"/>
    <x v="1"/>
    <x v="6"/>
    <s v="Newell 347"/>
    <n v="21.400000000000002"/>
    <n v="5"/>
    <x v="0"/>
    <n v="0"/>
    <n v="6.2059999999999977"/>
  </r>
  <r>
    <n v="5069"/>
    <s v="CA-2011-124478"/>
    <d v="2011-08-08T00:00:00"/>
    <n v="2011"/>
    <n v="8"/>
    <x v="9"/>
    <x v="9"/>
    <d v="2011-08-12T00:00:00"/>
    <s v="Standard Class"/>
    <s v="MA-17560"/>
    <s v="Matt Abelman"/>
    <s v="Home Office"/>
    <s v="United States"/>
    <x v="149"/>
    <x v="12"/>
    <x v="190"/>
    <x v="2"/>
    <s v="TEC-CO-10001571"/>
    <x v="2"/>
    <x v="16"/>
    <s v="Sharp 1540cs Digital Laser Copier"/>
    <n v="549.99"/>
    <n v="1"/>
    <x v="0"/>
    <n v="0"/>
    <n v="274.995"/>
  </r>
  <r>
    <n v="5070"/>
    <s v="CA-2011-124478"/>
    <d v="2011-08-08T00:00:00"/>
    <n v="2011"/>
    <n v="8"/>
    <x v="9"/>
    <x v="9"/>
    <d v="2011-08-12T00:00:00"/>
    <s v="Standard Class"/>
    <s v="MA-17560"/>
    <s v="Matt Abelman"/>
    <s v="Home Office"/>
    <s v="United States"/>
    <x v="149"/>
    <x v="12"/>
    <x v="190"/>
    <x v="2"/>
    <s v="OFF-AP-10002495"/>
    <x v="1"/>
    <x v="9"/>
    <s v="Acco Smartsocket Table Surge Protector, 6 Color-Coded Adapter Outlets"/>
    <n v="167.535"/>
    <n v="3"/>
    <x v="9"/>
    <n v="0.1"/>
    <n v="37.229999999999983"/>
  </r>
  <r>
    <n v="5071"/>
    <s v="CA-2011-124478"/>
    <d v="2011-08-08T00:00:00"/>
    <n v="2011"/>
    <n v="8"/>
    <x v="9"/>
    <x v="9"/>
    <d v="2011-08-12T00:00:00"/>
    <s v="Standard Class"/>
    <s v="MA-17560"/>
    <s v="Matt Abelman"/>
    <s v="Home Office"/>
    <s v="United States"/>
    <x v="149"/>
    <x v="12"/>
    <x v="190"/>
    <x v="2"/>
    <s v="OFF-EN-10002500"/>
    <x v="1"/>
    <x v="12"/>
    <s v="Globe Weis Peel &amp; Seel First Class Envelopes"/>
    <n v="38.339999999999996"/>
    <n v="3"/>
    <x v="0"/>
    <n v="0"/>
    <n v="17.253"/>
  </r>
  <r>
    <n v="5072"/>
    <s v="CA-2011-124478"/>
    <d v="2011-08-08T00:00:00"/>
    <n v="2011"/>
    <n v="8"/>
    <x v="9"/>
    <x v="9"/>
    <d v="2011-08-12T00:00:00"/>
    <s v="Standard Class"/>
    <s v="MA-17560"/>
    <s v="Matt Abelman"/>
    <s v="Home Office"/>
    <s v="United States"/>
    <x v="149"/>
    <x v="12"/>
    <x v="190"/>
    <x v="2"/>
    <s v="FUR-FU-10002088"/>
    <x v="0"/>
    <x v="5"/>
    <s v="Nu-Dell Float Frame 11 x 14 1/2"/>
    <n v="53.88"/>
    <n v="6"/>
    <x v="0"/>
    <n v="0"/>
    <n v="22.629600000000003"/>
  </r>
  <r>
    <n v="5073"/>
    <s v="CA-2011-124478"/>
    <d v="2011-08-08T00:00:00"/>
    <n v="2011"/>
    <n v="8"/>
    <x v="9"/>
    <x v="9"/>
    <d v="2011-08-12T00:00:00"/>
    <s v="Standard Class"/>
    <s v="MA-17560"/>
    <s v="Matt Abelman"/>
    <s v="Home Office"/>
    <s v="United States"/>
    <x v="149"/>
    <x v="12"/>
    <x v="190"/>
    <x v="2"/>
    <s v="TEC-PH-10001128"/>
    <x v="2"/>
    <x v="7"/>
    <s v="Motorola Droid Maxx"/>
    <n v="299.98"/>
    <n v="2"/>
    <x v="0"/>
    <n v="0"/>
    <n v="83.994400000000013"/>
  </r>
  <r>
    <n v="5074"/>
    <s v="CA-2012-145485"/>
    <d v="2012-11-05T00:00:00"/>
    <n v="2012"/>
    <n v="11"/>
    <x v="6"/>
    <x v="6"/>
    <d v="2012-11-05T00:00:00"/>
    <s v="Same Day"/>
    <s v="JM-16195"/>
    <s v="Justin MacKendrick"/>
    <s v="Consumer"/>
    <s v="United States"/>
    <x v="8"/>
    <x v="1"/>
    <x v="9"/>
    <x v="1"/>
    <s v="OFF-ST-10000649"/>
    <x v="1"/>
    <x v="4"/>
    <s v="Hanging Personal Folder File"/>
    <n v="62.8"/>
    <n v="4"/>
    <x v="0"/>
    <n v="0"/>
    <n v="15.700000000000003"/>
  </r>
  <r>
    <n v="5075"/>
    <s v="CA-2014-151071"/>
    <d v="2014-04-26T00:00:00"/>
    <n v="2014"/>
    <n v="4"/>
    <x v="4"/>
    <x v="4"/>
    <d v="2014-04-30T00:00:00"/>
    <s v="Second Class"/>
    <s v="MB-18085"/>
    <s v="Mick Brown"/>
    <s v="Consumer"/>
    <s v="United States"/>
    <x v="1"/>
    <x v="1"/>
    <x v="13"/>
    <x v="1"/>
    <s v="OFF-BI-10002103"/>
    <x v="1"/>
    <x v="8"/>
    <s v="Cardinal Slant-D Ring Binder, Heavy Gauge Vinyl"/>
    <n v="13.904"/>
    <n v="2"/>
    <x v="2"/>
    <n v="0.2"/>
    <n v="4.5187999999999997"/>
  </r>
  <r>
    <n v="5076"/>
    <s v="CA-2011-134572"/>
    <d v="2011-04-20T00:00:00"/>
    <n v="2011"/>
    <n v="4"/>
    <x v="41"/>
    <x v="41"/>
    <d v="2011-04-22T00:00:00"/>
    <s v="Second Class"/>
    <s v="SV-20365"/>
    <s v="Seth Vernon"/>
    <s v="Consumer"/>
    <s v="United States"/>
    <x v="12"/>
    <x v="5"/>
    <x v="32"/>
    <x v="2"/>
    <s v="FUR-TA-10001705"/>
    <x v="0"/>
    <x v="3"/>
    <s v="Bush Advantage Collection Round Conference Table"/>
    <n v="744.09999999999991"/>
    <n v="5"/>
    <x v="4"/>
    <n v="0.3"/>
    <n v="-95.670000000000044"/>
  </r>
  <r>
    <n v="5077"/>
    <s v="CA-2011-134572"/>
    <d v="2011-04-20T00:00:00"/>
    <n v="2011"/>
    <n v="4"/>
    <x v="41"/>
    <x v="41"/>
    <d v="2011-04-22T00:00:00"/>
    <s v="Second Class"/>
    <s v="SV-20365"/>
    <s v="Seth Vernon"/>
    <s v="Consumer"/>
    <s v="United States"/>
    <x v="12"/>
    <x v="5"/>
    <x v="32"/>
    <x v="2"/>
    <s v="OFF-ST-10004634"/>
    <x v="1"/>
    <x v="4"/>
    <s v="Personal Folder Holder, Ebony"/>
    <n v="44.840000000000011"/>
    <n v="5"/>
    <x v="2"/>
    <n v="0.2"/>
    <n v="5.6049999999999951"/>
  </r>
  <r>
    <n v="5078"/>
    <s v="CA-2011-134572"/>
    <d v="2011-04-20T00:00:00"/>
    <n v="2011"/>
    <n v="4"/>
    <x v="41"/>
    <x v="41"/>
    <d v="2011-04-22T00:00:00"/>
    <s v="Second Class"/>
    <s v="SV-20365"/>
    <s v="Seth Vernon"/>
    <s v="Consumer"/>
    <s v="United States"/>
    <x v="12"/>
    <x v="5"/>
    <x v="32"/>
    <x v="2"/>
    <s v="FUR-TA-10004442"/>
    <x v="0"/>
    <x v="3"/>
    <s v="Riverside Furniture Stanwyck Manor Table Series"/>
    <n v="401.59000000000003"/>
    <n v="2"/>
    <x v="4"/>
    <n v="0.3"/>
    <n v="-131.95100000000002"/>
  </r>
  <r>
    <n v="5079"/>
    <s v="CA-2014-143217"/>
    <d v="2014-11-12T00:00:00"/>
    <n v="2014"/>
    <n v="11"/>
    <x v="23"/>
    <x v="23"/>
    <d v="2014-11-18T00:00:00"/>
    <s v="Standard Class"/>
    <s v="CG-12040"/>
    <s v="Catherine Glotzbach"/>
    <s v="Home Office"/>
    <s v="United States"/>
    <x v="158"/>
    <x v="6"/>
    <x v="201"/>
    <x v="2"/>
    <s v="OFF-BI-10002949"/>
    <x v="1"/>
    <x v="8"/>
    <s v="Prestige Round Ring Binders"/>
    <n v="18.240000000000002"/>
    <n v="3"/>
    <x v="0"/>
    <n v="0"/>
    <n v="8.5727999999999991"/>
  </r>
  <r>
    <n v="5080"/>
    <s v="US-2014-133312"/>
    <d v="2014-11-26T00:00:00"/>
    <n v="2014"/>
    <n v="11"/>
    <x v="23"/>
    <x v="23"/>
    <d v="2014-11-30T00:00:00"/>
    <s v="Standard Class"/>
    <s v="BD-11500"/>
    <s v="Bradley Drucker"/>
    <s v="Consumer"/>
    <s v="United States"/>
    <x v="8"/>
    <x v="1"/>
    <x v="34"/>
    <x v="1"/>
    <s v="FUR-BO-10002213"/>
    <x v="0"/>
    <x v="0"/>
    <s v="Sauder Forest Hills Library, Woodland Oak Finish"/>
    <n v="359.49899999999997"/>
    <n v="3"/>
    <x v="11"/>
    <n v="0.15"/>
    <n v="-29.605799999999981"/>
  </r>
  <r>
    <n v="5081"/>
    <s v="US-2014-133312"/>
    <d v="2014-11-26T00:00:00"/>
    <n v="2014"/>
    <n v="11"/>
    <x v="23"/>
    <x v="23"/>
    <d v="2014-11-30T00:00:00"/>
    <s v="Standard Class"/>
    <s v="BD-11500"/>
    <s v="Bradley Drucker"/>
    <s v="Consumer"/>
    <s v="United States"/>
    <x v="8"/>
    <x v="1"/>
    <x v="34"/>
    <x v="1"/>
    <s v="OFF-ST-10001325"/>
    <x v="1"/>
    <x v="4"/>
    <s v="Sterilite Officeware Hinged File Box"/>
    <n v="10.48"/>
    <n v="1"/>
    <x v="0"/>
    <n v="0"/>
    <n v="2.8296000000000001"/>
  </r>
  <r>
    <n v="5082"/>
    <s v="US-2012-137533"/>
    <d v="2012-12-18T00:00:00"/>
    <n v="2012"/>
    <n v="12"/>
    <x v="14"/>
    <x v="14"/>
    <d v="2012-12-18T00:00:00"/>
    <s v="Same Day"/>
    <s v="JK-15640"/>
    <s v="Jim Kriz"/>
    <s v="Home Office"/>
    <s v="United States"/>
    <x v="138"/>
    <x v="24"/>
    <x v="177"/>
    <x v="3"/>
    <s v="OFF-PA-10003441"/>
    <x v="1"/>
    <x v="10"/>
    <s v="Xerox 226"/>
    <n v="20.736000000000004"/>
    <n v="4"/>
    <x v="2"/>
    <n v="0.2"/>
    <n v="7.2576000000000001"/>
  </r>
  <r>
    <n v="5083"/>
    <s v="CA-2013-155138"/>
    <d v="2013-09-09T00:00:00"/>
    <n v="2013"/>
    <n v="9"/>
    <x v="21"/>
    <x v="21"/>
    <d v="2013-09-13T00:00:00"/>
    <s v="Standard Class"/>
    <s v="JM-15580"/>
    <s v="Jill Matthias"/>
    <s v="Consumer"/>
    <s v="United States"/>
    <x v="53"/>
    <x v="3"/>
    <x v="233"/>
    <x v="0"/>
    <s v="TEC-AC-10004209"/>
    <x v="2"/>
    <x v="11"/>
    <s v="Memorex Froggy Flash Drive 4 GB"/>
    <n v="35.167999999999999"/>
    <n v="4"/>
    <x v="2"/>
    <n v="0.2"/>
    <n v="8.3524000000000012"/>
  </r>
  <r>
    <n v="5084"/>
    <s v="CA-2013-155138"/>
    <d v="2013-09-09T00:00:00"/>
    <n v="2013"/>
    <n v="9"/>
    <x v="21"/>
    <x v="21"/>
    <d v="2013-09-13T00:00:00"/>
    <s v="Standard Class"/>
    <s v="JM-15580"/>
    <s v="Jill Matthias"/>
    <s v="Consumer"/>
    <s v="United States"/>
    <x v="53"/>
    <x v="3"/>
    <x v="233"/>
    <x v="0"/>
    <s v="OFF-PA-10000501"/>
    <x v="1"/>
    <x v="10"/>
    <s v="Petty Cash Envelope"/>
    <n v="64.704000000000008"/>
    <n v="3"/>
    <x v="2"/>
    <n v="0.2"/>
    <n v="23.455199999999998"/>
  </r>
  <r>
    <n v="5085"/>
    <s v="CA-2013-108350"/>
    <d v="2013-06-07T00:00:00"/>
    <n v="2013"/>
    <n v="6"/>
    <x v="1"/>
    <x v="1"/>
    <d v="2013-06-10T00:00:00"/>
    <s v="Second Class"/>
    <s v="SC-20230"/>
    <s v="Scot Coram"/>
    <s v="Corporate"/>
    <s v="United States"/>
    <x v="90"/>
    <x v="31"/>
    <x v="111"/>
    <x v="3"/>
    <s v="OFF-PA-10003656"/>
    <x v="1"/>
    <x v="10"/>
    <s v="Xerox 1935"/>
    <n v="105.52"/>
    <n v="4"/>
    <x v="0"/>
    <n v="0"/>
    <n v="48.539199999999994"/>
  </r>
  <r>
    <n v="5086"/>
    <s v="CA-2012-144302"/>
    <d v="2012-06-19T00:00:00"/>
    <n v="2012"/>
    <n v="6"/>
    <x v="40"/>
    <x v="40"/>
    <d v="2012-06-23T00:00:00"/>
    <s v="Standard Class"/>
    <s v="ME-17320"/>
    <s v="Maria Etezadi"/>
    <s v="Home Office"/>
    <s v="United States"/>
    <x v="61"/>
    <x v="5"/>
    <x v="176"/>
    <x v="2"/>
    <s v="OFF-BI-10001107"/>
    <x v="1"/>
    <x v="8"/>
    <s v="GBC White Gloss Covers, Plain Front"/>
    <n v="5.7919999999999989"/>
    <n v="2"/>
    <x v="3"/>
    <n v="0.8"/>
    <n v="-9.5568000000000026"/>
  </r>
  <r>
    <n v="5087"/>
    <s v="CA-2012-109001"/>
    <d v="2012-03-05T00:00:00"/>
    <n v="2012"/>
    <n v="3"/>
    <x v="29"/>
    <x v="29"/>
    <d v="2012-03-09T00:00:00"/>
    <s v="Standard Class"/>
    <s v="KN-16390"/>
    <s v="Katherine Nockton"/>
    <s v="Corporate"/>
    <s v="United States"/>
    <x v="10"/>
    <x v="9"/>
    <x v="74"/>
    <x v="3"/>
    <s v="TEC-PH-10000562"/>
    <x v="2"/>
    <x v="7"/>
    <s v="Samsung Convoy 3"/>
    <n v="466.15799999999996"/>
    <n v="7"/>
    <x v="10"/>
    <n v="0.4"/>
    <n v="-93.231599999999958"/>
  </r>
  <r>
    <n v="5088"/>
    <s v="CA-2012-109001"/>
    <d v="2012-03-05T00:00:00"/>
    <n v="2012"/>
    <n v="3"/>
    <x v="29"/>
    <x v="29"/>
    <d v="2012-03-09T00:00:00"/>
    <s v="Standard Class"/>
    <s v="KN-16390"/>
    <s v="Katherine Nockton"/>
    <s v="Corporate"/>
    <s v="United States"/>
    <x v="10"/>
    <x v="9"/>
    <x v="74"/>
    <x v="3"/>
    <s v="TEC-AC-10001101"/>
    <x v="2"/>
    <x v="11"/>
    <s v="Sony 16GB Class 10 Micro SDHC R40 Memory Card"/>
    <n v="10.312000000000001"/>
    <n v="1"/>
    <x v="2"/>
    <n v="0.2"/>
    <n v="-1.2890000000000006"/>
  </r>
  <r>
    <n v="5089"/>
    <s v="CA-2012-109001"/>
    <d v="2012-03-05T00:00:00"/>
    <n v="2012"/>
    <n v="3"/>
    <x v="29"/>
    <x v="29"/>
    <d v="2012-03-09T00:00:00"/>
    <s v="Standard Class"/>
    <s v="KN-16390"/>
    <s v="Katherine Nockton"/>
    <s v="Corporate"/>
    <s v="United States"/>
    <x v="10"/>
    <x v="9"/>
    <x v="74"/>
    <x v="3"/>
    <s v="OFF-BI-10003529"/>
    <x v="1"/>
    <x v="8"/>
    <s v="Avery Round Ring Poly Binders"/>
    <n v="2.556"/>
    <n v="3"/>
    <x v="6"/>
    <n v="0.7"/>
    <n v="-1.7892000000000001"/>
  </r>
  <r>
    <n v="5090"/>
    <s v="CA-2014-132738"/>
    <d v="2014-08-05T00:00:00"/>
    <n v="2014"/>
    <n v="8"/>
    <x v="43"/>
    <x v="43"/>
    <d v="2014-08-08T00:00:00"/>
    <s v="First Class"/>
    <s v="HM-14860"/>
    <s v="Harry Marie"/>
    <s v="Corporate"/>
    <s v="United States"/>
    <x v="431"/>
    <x v="22"/>
    <x v="521"/>
    <x v="1"/>
    <s v="OFF-PA-10001752"/>
    <x v="1"/>
    <x v="10"/>
    <s v="Hammermill CopyPlus Copy Paper (20Lb. and 84 Bright)"/>
    <n v="7.9680000000000009"/>
    <n v="2"/>
    <x v="2"/>
    <n v="0.2"/>
    <n v="2.8884000000000007"/>
  </r>
  <r>
    <n v="5091"/>
    <s v="CA-2014-132738"/>
    <d v="2014-08-05T00:00:00"/>
    <n v="2014"/>
    <n v="8"/>
    <x v="43"/>
    <x v="43"/>
    <d v="2014-08-08T00:00:00"/>
    <s v="First Class"/>
    <s v="HM-14860"/>
    <s v="Harry Marie"/>
    <s v="Corporate"/>
    <s v="United States"/>
    <x v="431"/>
    <x v="22"/>
    <x v="521"/>
    <x v="1"/>
    <s v="OFF-EN-10001141"/>
    <x v="1"/>
    <x v="12"/>
    <s v="Manila Recycled Extra-Heavyweight Clasp Envelopes, 6&quot; x 9&quot;"/>
    <n v="8.7840000000000007"/>
    <n v="1"/>
    <x v="2"/>
    <n v="0.2"/>
    <n v="3.1842000000000001"/>
  </r>
  <r>
    <n v="5092"/>
    <s v="CA-2014-156720"/>
    <d v="2014-12-31T00:00:00"/>
    <n v="2014"/>
    <n v="12"/>
    <x v="22"/>
    <x v="22"/>
    <d v="2015-01-04T00:00:00"/>
    <s v="Standard Class"/>
    <s v="JM-15580"/>
    <s v="Jill Matthias"/>
    <s v="Consumer"/>
    <s v="United States"/>
    <x v="431"/>
    <x v="22"/>
    <x v="521"/>
    <x v="1"/>
    <s v="OFF-FA-10003472"/>
    <x v="1"/>
    <x v="13"/>
    <s v="Bagged Rubber Bands"/>
    <n v="3.024"/>
    <n v="3"/>
    <x v="2"/>
    <n v="0.2"/>
    <n v="-0.6048"/>
  </r>
  <r>
    <n v="5093"/>
    <s v="CA-2012-119102"/>
    <d v="2012-05-23T00:00:00"/>
    <n v="2012"/>
    <n v="5"/>
    <x v="33"/>
    <x v="33"/>
    <d v="2012-05-27T00:00:00"/>
    <s v="Standard Class"/>
    <s v="KH-16690"/>
    <s v="Kristen Hastings"/>
    <s v="Corporate"/>
    <s v="United States"/>
    <x v="383"/>
    <x v="34"/>
    <x v="468"/>
    <x v="3"/>
    <s v="OFF-ST-10004507"/>
    <x v="1"/>
    <x v="4"/>
    <s v="Advantus Rolling Storage Box"/>
    <n v="51.449999999999996"/>
    <n v="3"/>
    <x v="0"/>
    <n v="0"/>
    <n v="13.891499999999999"/>
  </r>
  <r>
    <n v="5094"/>
    <s v="US-2011-140452"/>
    <d v="2011-12-06T00:00:00"/>
    <n v="2011"/>
    <n v="12"/>
    <x v="20"/>
    <x v="20"/>
    <d v="2011-12-10T00:00:00"/>
    <s v="Standard Class"/>
    <s v="BK-11260"/>
    <s v="Berenike Kampe"/>
    <s v="Consumer"/>
    <s v="United States"/>
    <x v="22"/>
    <x v="10"/>
    <x v="26"/>
    <x v="2"/>
    <s v="OFF-AP-10004036"/>
    <x v="1"/>
    <x v="9"/>
    <s v="Bionaire 99.97% HEPA Air Cleaner"/>
    <n v="14.015999999999996"/>
    <n v="4"/>
    <x v="3"/>
    <n v="0.8"/>
    <n v="-31.536000000000001"/>
  </r>
  <r>
    <n v="5095"/>
    <s v="US-2011-140452"/>
    <d v="2011-12-06T00:00:00"/>
    <n v="2011"/>
    <n v="12"/>
    <x v="20"/>
    <x v="20"/>
    <d v="2011-12-10T00:00:00"/>
    <s v="Standard Class"/>
    <s v="BK-11260"/>
    <s v="Berenike Kampe"/>
    <s v="Consumer"/>
    <s v="United States"/>
    <x v="22"/>
    <x v="10"/>
    <x v="26"/>
    <x v="2"/>
    <s v="FUR-TA-10004086"/>
    <x v="0"/>
    <x v="3"/>
    <s v="KI Adjustable-Height Table"/>
    <n v="214.95000000000002"/>
    <n v="5"/>
    <x v="5"/>
    <n v="0.5"/>
    <n v="-120.37200000000003"/>
  </r>
  <r>
    <n v="5096"/>
    <s v="US-2011-140452"/>
    <d v="2011-12-06T00:00:00"/>
    <n v="2011"/>
    <n v="12"/>
    <x v="20"/>
    <x v="20"/>
    <d v="2011-12-10T00:00:00"/>
    <s v="Standard Class"/>
    <s v="BK-11260"/>
    <s v="Berenike Kampe"/>
    <s v="Consumer"/>
    <s v="United States"/>
    <x v="22"/>
    <x v="10"/>
    <x v="26"/>
    <x v="2"/>
    <s v="TEC-PH-10000307"/>
    <x v="2"/>
    <x v="7"/>
    <s v="Shocksock Galaxy S4 Armband"/>
    <n v="35.04"/>
    <n v="4"/>
    <x v="2"/>
    <n v="0.2"/>
    <n v="-7.0080000000000044"/>
  </r>
  <r>
    <n v="5097"/>
    <s v="US-2011-140452"/>
    <d v="2011-12-06T00:00:00"/>
    <n v="2011"/>
    <n v="12"/>
    <x v="20"/>
    <x v="20"/>
    <d v="2011-12-10T00:00:00"/>
    <s v="Standard Class"/>
    <s v="BK-11260"/>
    <s v="Berenike Kampe"/>
    <s v="Consumer"/>
    <s v="United States"/>
    <x v="22"/>
    <x v="10"/>
    <x v="26"/>
    <x v="2"/>
    <s v="FUR-FU-10002088"/>
    <x v="0"/>
    <x v="5"/>
    <s v="Nu-Dell Float Frame 11 x 14 1/2"/>
    <n v="10.776000000000002"/>
    <n v="3"/>
    <x v="7"/>
    <n v="0.6"/>
    <n v="-4.8491999999999997"/>
  </r>
  <r>
    <n v="5098"/>
    <s v="US-2011-140452"/>
    <d v="2011-12-06T00:00:00"/>
    <n v="2011"/>
    <n v="12"/>
    <x v="20"/>
    <x v="20"/>
    <d v="2011-12-10T00:00:00"/>
    <s v="Standard Class"/>
    <s v="BK-11260"/>
    <s v="Berenike Kampe"/>
    <s v="Consumer"/>
    <s v="United States"/>
    <x v="22"/>
    <x v="10"/>
    <x v="26"/>
    <x v="2"/>
    <s v="OFF-BI-10004965"/>
    <x v="1"/>
    <x v="8"/>
    <s v="Ibico Covers for Plastic or Wire Binding Elements"/>
    <n v="4.5999999999999988"/>
    <n v="2"/>
    <x v="3"/>
    <n v="0.8"/>
    <n v="-8.0500000000000025"/>
  </r>
  <r>
    <n v="5099"/>
    <s v="US-2011-140452"/>
    <d v="2011-12-06T00:00:00"/>
    <n v="2011"/>
    <n v="12"/>
    <x v="20"/>
    <x v="20"/>
    <d v="2011-12-10T00:00:00"/>
    <s v="Standard Class"/>
    <s v="BK-11260"/>
    <s v="Berenike Kampe"/>
    <s v="Consumer"/>
    <s v="United States"/>
    <x v="22"/>
    <x v="10"/>
    <x v="26"/>
    <x v="2"/>
    <s v="OFF-ST-10002485"/>
    <x v="1"/>
    <x v="4"/>
    <s v="Rogers Deluxe File Chest"/>
    <n v="35.167999999999999"/>
    <n v="2"/>
    <x v="2"/>
    <n v="0.2"/>
    <n v="-8.3524000000000012"/>
  </r>
  <r>
    <n v="5100"/>
    <s v="CA-2012-141936"/>
    <d v="2012-08-07T00:00:00"/>
    <n v="2012"/>
    <n v="8"/>
    <x v="37"/>
    <x v="37"/>
    <d v="2012-08-12T00:00:00"/>
    <s v="Standard Class"/>
    <s v="PN-18775"/>
    <s v="Parhena Norris"/>
    <s v="Home Office"/>
    <s v="United States"/>
    <x v="329"/>
    <x v="1"/>
    <x v="409"/>
    <x v="1"/>
    <s v="OFF-BI-10002194"/>
    <x v="1"/>
    <x v="8"/>
    <s v="Cardinal Hold-It CD Pocket"/>
    <n v="19.152000000000001"/>
    <n v="3"/>
    <x v="2"/>
    <n v="0.2"/>
    <n v="6.4638000000000009"/>
  </r>
  <r>
    <n v="5101"/>
    <s v="CA-2011-158442"/>
    <d v="2011-03-17T00:00:00"/>
    <n v="2011"/>
    <n v="3"/>
    <x v="34"/>
    <x v="34"/>
    <d v="2011-03-17T00:00:00"/>
    <s v="Same Day"/>
    <s v="AZ-10750"/>
    <s v="Annie Zypern"/>
    <s v="Consumer"/>
    <s v="United States"/>
    <x v="61"/>
    <x v="5"/>
    <x v="162"/>
    <x v="2"/>
    <s v="OFF-AR-10003732"/>
    <x v="1"/>
    <x v="6"/>
    <s v="Newell 333"/>
    <n v="4.4479999999999995"/>
    <n v="2"/>
    <x v="2"/>
    <n v="0.2"/>
    <n v="0.3335999999999999"/>
  </r>
  <r>
    <n v="5102"/>
    <s v="CA-2011-158442"/>
    <d v="2011-03-17T00:00:00"/>
    <n v="2011"/>
    <n v="3"/>
    <x v="34"/>
    <x v="34"/>
    <d v="2011-03-17T00:00:00"/>
    <s v="Same Day"/>
    <s v="AZ-10750"/>
    <s v="Annie Zypern"/>
    <s v="Consumer"/>
    <s v="United States"/>
    <x v="61"/>
    <x v="5"/>
    <x v="162"/>
    <x v="2"/>
    <s v="OFF-PA-10002195"/>
    <x v="1"/>
    <x v="10"/>
    <s v="Xerox 1966"/>
    <n v="5.1840000000000011"/>
    <n v="1"/>
    <x v="2"/>
    <n v="0.2"/>
    <n v="1.8792"/>
  </r>
  <r>
    <n v="5103"/>
    <s v="CA-2011-158442"/>
    <d v="2011-03-17T00:00:00"/>
    <n v="2011"/>
    <n v="3"/>
    <x v="34"/>
    <x v="34"/>
    <d v="2011-03-17T00:00:00"/>
    <s v="Same Day"/>
    <s v="AZ-10750"/>
    <s v="Annie Zypern"/>
    <s v="Consumer"/>
    <s v="United States"/>
    <x v="61"/>
    <x v="5"/>
    <x v="162"/>
    <x v="2"/>
    <s v="OFF-PA-10002365"/>
    <x v="1"/>
    <x v="10"/>
    <s v="Xerox 1967"/>
    <n v="15.552000000000003"/>
    <n v="3"/>
    <x v="2"/>
    <n v="0.2"/>
    <n v="5.4432"/>
  </r>
  <r>
    <n v="5104"/>
    <s v="CA-2012-167374"/>
    <d v="2012-03-26T00:00:00"/>
    <n v="2012"/>
    <n v="3"/>
    <x v="29"/>
    <x v="29"/>
    <d v="2012-03-30T00:00:00"/>
    <s v="Second Class"/>
    <s v="GM-14500"/>
    <s v="Gene McClure"/>
    <s v="Consumer"/>
    <s v="United States"/>
    <x v="10"/>
    <x v="9"/>
    <x v="11"/>
    <x v="3"/>
    <s v="OFF-PA-10001950"/>
    <x v="1"/>
    <x v="10"/>
    <s v="Southworth 25% Cotton Antique Laid Paper &amp; Envelopes"/>
    <n v="40.032000000000004"/>
    <n v="6"/>
    <x v="2"/>
    <n v="0.2"/>
    <n v="12.509999999999993"/>
  </r>
  <r>
    <n v="5105"/>
    <s v="CA-2012-167374"/>
    <d v="2012-03-26T00:00:00"/>
    <n v="2012"/>
    <n v="3"/>
    <x v="29"/>
    <x v="29"/>
    <d v="2012-03-30T00:00:00"/>
    <s v="Second Class"/>
    <s v="GM-14500"/>
    <s v="Gene McClure"/>
    <s v="Consumer"/>
    <s v="United States"/>
    <x v="10"/>
    <x v="9"/>
    <x v="11"/>
    <x v="3"/>
    <s v="TEC-AC-10004633"/>
    <x v="2"/>
    <x v="11"/>
    <s v="Verbatim 25 GB 6x Blu-ray Single Layer Recordable Disc, 3/Pack"/>
    <n v="16.776000000000003"/>
    <n v="3"/>
    <x v="2"/>
    <n v="0.2"/>
    <n v="5.0327999999999999"/>
  </r>
  <r>
    <n v="5106"/>
    <s v="CA-2011-116568"/>
    <d v="2011-12-14T00:00:00"/>
    <n v="2011"/>
    <n v="12"/>
    <x v="20"/>
    <x v="20"/>
    <d v="2011-12-20T00:00:00"/>
    <s v="Standard Class"/>
    <s v="BM-11785"/>
    <s v="Bryan Mills"/>
    <s v="Consumer"/>
    <s v="United States"/>
    <x v="207"/>
    <x v="2"/>
    <x v="261"/>
    <x v="0"/>
    <s v="FUR-CH-10002439"/>
    <x v="0"/>
    <x v="1"/>
    <s v="Iceberg Nesting Folding Chair, 19w x 6d x 43h"/>
    <n v="186.304"/>
    <n v="4"/>
    <x v="2"/>
    <n v="0.2"/>
    <n v="13.972799999999999"/>
  </r>
  <r>
    <n v="5107"/>
    <s v="CA-2012-147102"/>
    <d v="2012-09-19T00:00:00"/>
    <n v="2012"/>
    <n v="9"/>
    <x v="11"/>
    <x v="11"/>
    <d v="2012-09-26T00:00:00"/>
    <s v="Standard Class"/>
    <s v="NH-18610"/>
    <s v="Nicole Hansen"/>
    <s v="Corporate"/>
    <s v="United States"/>
    <x v="38"/>
    <x v="32"/>
    <x v="112"/>
    <x v="0"/>
    <s v="TEC-AC-10000682"/>
    <x v="2"/>
    <x v="11"/>
    <s v="Kensington K72356US Mouse-in-a-Box USB Desktop Mouse"/>
    <n v="66.36"/>
    <n v="4"/>
    <x v="0"/>
    <n v="0"/>
    <n v="23.225999999999999"/>
  </r>
  <r>
    <n v="5108"/>
    <s v="CA-2014-132213"/>
    <d v="2014-04-26T00:00:00"/>
    <n v="2014"/>
    <n v="4"/>
    <x v="4"/>
    <x v="4"/>
    <d v="2014-04-27T00:00:00"/>
    <s v="First Class"/>
    <s v="PN-18775"/>
    <s v="Parhena Norris"/>
    <s v="Home Office"/>
    <s v="United States"/>
    <x v="316"/>
    <x v="18"/>
    <x v="394"/>
    <x v="0"/>
    <s v="OFF-AR-10004078"/>
    <x v="1"/>
    <x v="6"/>
    <s v="Newell 312"/>
    <n v="42.047999999999995"/>
    <n v="9"/>
    <x v="2"/>
    <n v="0.2"/>
    <n v="5.2559999999999985"/>
  </r>
  <r>
    <n v="5109"/>
    <s v="CA-2014-132213"/>
    <d v="2014-04-26T00:00:00"/>
    <n v="2014"/>
    <n v="4"/>
    <x v="4"/>
    <x v="4"/>
    <d v="2014-04-27T00:00:00"/>
    <s v="First Class"/>
    <s v="PN-18775"/>
    <s v="Parhena Norris"/>
    <s v="Home Office"/>
    <s v="United States"/>
    <x v="316"/>
    <x v="18"/>
    <x v="394"/>
    <x v="0"/>
    <s v="OFF-AR-10001958"/>
    <x v="1"/>
    <x v="6"/>
    <s v="Stanley Bostitch Contemporary Electric Pencil Sharpeners"/>
    <n v="67.92"/>
    <n v="5"/>
    <x v="2"/>
    <n v="0.2"/>
    <n v="6.7920000000000016"/>
  </r>
  <r>
    <n v="5110"/>
    <s v="CA-2011-138450"/>
    <d v="2011-10-18T00:00:00"/>
    <n v="2011"/>
    <n v="10"/>
    <x v="18"/>
    <x v="18"/>
    <d v="2011-10-22T00:00:00"/>
    <s v="Standard Class"/>
    <s v="EH-13765"/>
    <s v="Edward Hooks"/>
    <s v="Corporate"/>
    <s v="United States"/>
    <x v="10"/>
    <x v="9"/>
    <x v="63"/>
    <x v="3"/>
    <s v="OFF-EN-10001335"/>
    <x v="1"/>
    <x v="12"/>
    <s v="White Business Envelopes with Contemporary Seam, Recycled White Business Envelopes"/>
    <n v="52.512"/>
    <n v="6"/>
    <x v="2"/>
    <n v="0.2"/>
    <n v="19.692"/>
  </r>
  <r>
    <n v="5111"/>
    <s v="CA-2011-138450"/>
    <d v="2011-10-18T00:00:00"/>
    <n v="2011"/>
    <n v="10"/>
    <x v="18"/>
    <x v="18"/>
    <d v="2011-10-22T00:00:00"/>
    <s v="Standard Class"/>
    <s v="EH-13765"/>
    <s v="Edward Hooks"/>
    <s v="Corporate"/>
    <s v="United States"/>
    <x v="10"/>
    <x v="9"/>
    <x v="63"/>
    <x v="3"/>
    <s v="OFF-ST-10003479"/>
    <x v="1"/>
    <x v="4"/>
    <s v="Eldon Base for stackable storage shelf, platinum"/>
    <n v="186.91200000000001"/>
    <n v="6"/>
    <x v="2"/>
    <n v="0.2"/>
    <n v="-35.046000000000028"/>
  </r>
  <r>
    <n v="5112"/>
    <s v="CA-2011-138450"/>
    <d v="2011-10-18T00:00:00"/>
    <n v="2011"/>
    <n v="10"/>
    <x v="18"/>
    <x v="18"/>
    <d v="2011-10-22T00:00:00"/>
    <s v="Standard Class"/>
    <s v="EH-13765"/>
    <s v="Edward Hooks"/>
    <s v="Corporate"/>
    <s v="United States"/>
    <x v="10"/>
    <x v="9"/>
    <x v="63"/>
    <x v="3"/>
    <s v="OFF-PA-10003016"/>
    <x v="1"/>
    <x v="10"/>
    <s v="Adams &quot;While You Were Out&quot; Message Pads"/>
    <n v="10.048000000000002"/>
    <n v="4"/>
    <x v="2"/>
    <n v="0.2"/>
    <n v="3.1399999999999988"/>
  </r>
  <r>
    <n v="5113"/>
    <s v="CA-2012-153073"/>
    <d v="2012-11-13T00:00:00"/>
    <n v="2012"/>
    <n v="11"/>
    <x v="6"/>
    <x v="6"/>
    <d v="2012-11-13T00:00:00"/>
    <s v="Same Day"/>
    <s v="HA-14905"/>
    <s v="Helen Abelman"/>
    <s v="Consumer"/>
    <s v="United States"/>
    <x v="22"/>
    <x v="10"/>
    <x v="26"/>
    <x v="2"/>
    <s v="FUR-FU-10001025"/>
    <x v="0"/>
    <x v="5"/>
    <s v="Eldon Imàge Series Desk Accessories, Clear"/>
    <n v="17.496000000000002"/>
    <n v="9"/>
    <x v="7"/>
    <n v="0.6"/>
    <n v="-7.4357999999999969"/>
  </r>
  <r>
    <n v="5114"/>
    <s v="CA-2013-147970"/>
    <d v="2013-01-31T00:00:00"/>
    <n v="2013"/>
    <n v="1"/>
    <x v="12"/>
    <x v="12"/>
    <d v="2013-02-02T00:00:00"/>
    <s v="Second Class"/>
    <s v="AB-10150"/>
    <s v="Aimee Bixby"/>
    <s v="Consumer"/>
    <s v="United States"/>
    <x v="61"/>
    <x v="5"/>
    <x v="77"/>
    <x v="2"/>
    <s v="OFF-PA-10003936"/>
    <x v="1"/>
    <x v="10"/>
    <s v="Xerox 1994"/>
    <n v="15.552000000000003"/>
    <n v="3"/>
    <x v="2"/>
    <n v="0.2"/>
    <n v="5.4432"/>
  </r>
  <r>
    <n v="5115"/>
    <s v="CA-2013-150658"/>
    <d v="2013-11-18T00:00:00"/>
    <n v="2013"/>
    <n v="11"/>
    <x v="0"/>
    <x v="0"/>
    <d v="2013-11-23T00:00:00"/>
    <s v="Standard Class"/>
    <s v="MS-17365"/>
    <s v="Maribeth Schnelling"/>
    <s v="Consumer"/>
    <s v="United States"/>
    <x v="51"/>
    <x v="27"/>
    <x v="64"/>
    <x v="1"/>
    <s v="OFF-BI-10004140"/>
    <x v="1"/>
    <x v="8"/>
    <s v="Avery Non-Stick Binders"/>
    <n v="10.776000000000002"/>
    <n v="3"/>
    <x v="2"/>
    <n v="0.2"/>
    <n v="3.3674999999999984"/>
  </r>
  <r>
    <n v="5116"/>
    <s v="CA-2014-125640"/>
    <d v="2014-07-26T00:00:00"/>
    <n v="2014"/>
    <n v="7"/>
    <x v="10"/>
    <x v="10"/>
    <d v="2014-07-30T00:00:00"/>
    <s v="Standard Class"/>
    <s v="DD-13570"/>
    <s v="Dorothy Dickinson"/>
    <s v="Consumer"/>
    <s v="United States"/>
    <x v="10"/>
    <x v="9"/>
    <x v="63"/>
    <x v="3"/>
    <s v="OFF-LA-10004178"/>
    <x v="1"/>
    <x v="2"/>
    <s v="Avery 491"/>
    <n v="3.3040000000000003"/>
    <n v="1"/>
    <x v="2"/>
    <n v="0.2"/>
    <n v="1.0737999999999999"/>
  </r>
  <r>
    <n v="5117"/>
    <s v="CA-2014-154137"/>
    <d v="2014-11-12T00:00:00"/>
    <n v="2014"/>
    <n v="11"/>
    <x v="23"/>
    <x v="23"/>
    <d v="2014-11-18T00:00:00"/>
    <s v="Standard Class"/>
    <s v="MT-17815"/>
    <s v="Meg Tillman"/>
    <s v="Consumer"/>
    <s v="United States"/>
    <x v="20"/>
    <x v="15"/>
    <x v="29"/>
    <x v="3"/>
    <s v="OFF-ST-10003324"/>
    <x v="1"/>
    <x v="4"/>
    <s v="Belkin OmniView SE Rackmount Kit"/>
    <n v="35.479999999999997"/>
    <n v="1"/>
    <x v="0"/>
    <n v="0"/>
    <n v="0"/>
  </r>
  <r>
    <n v="5118"/>
    <s v="CA-2012-127173"/>
    <d v="2012-09-26T00:00:00"/>
    <n v="2012"/>
    <n v="9"/>
    <x v="11"/>
    <x v="11"/>
    <d v="2012-10-03T00:00:00"/>
    <s v="Standard Class"/>
    <s v="GM-14500"/>
    <s v="Gene McClure"/>
    <s v="Consumer"/>
    <s v="United States"/>
    <x v="147"/>
    <x v="15"/>
    <x v="187"/>
    <x v="3"/>
    <s v="OFF-FA-10004854"/>
    <x v="1"/>
    <x v="13"/>
    <s v="Vinyl Coated Wire Paper Clips in Organizer Box, 800/Box"/>
    <n v="34.44"/>
    <n v="3"/>
    <x v="0"/>
    <n v="0"/>
    <n v="16.186799999999998"/>
  </r>
  <r>
    <n v="5119"/>
    <s v="CA-2012-127173"/>
    <d v="2012-09-26T00:00:00"/>
    <n v="2012"/>
    <n v="9"/>
    <x v="11"/>
    <x v="11"/>
    <d v="2012-10-03T00:00:00"/>
    <s v="Standard Class"/>
    <s v="GM-14500"/>
    <s v="Gene McClure"/>
    <s v="Consumer"/>
    <s v="United States"/>
    <x v="147"/>
    <x v="15"/>
    <x v="187"/>
    <x v="3"/>
    <s v="TEC-MA-10002859"/>
    <x v="2"/>
    <x v="15"/>
    <s v="Ativa MDM8000 8-Sheet Micro-Cut Shredder"/>
    <n v="629.92999999999995"/>
    <n v="7"/>
    <x v="0"/>
    <n v="0"/>
    <n v="296.06709999999998"/>
  </r>
  <r>
    <n v="5120"/>
    <s v="CA-2012-127173"/>
    <d v="2012-09-26T00:00:00"/>
    <n v="2012"/>
    <n v="9"/>
    <x v="11"/>
    <x v="11"/>
    <d v="2012-10-03T00:00:00"/>
    <s v="Standard Class"/>
    <s v="GM-14500"/>
    <s v="Gene McClure"/>
    <s v="Consumer"/>
    <s v="United States"/>
    <x v="147"/>
    <x v="15"/>
    <x v="187"/>
    <x v="3"/>
    <s v="OFF-BI-10000088"/>
    <x v="1"/>
    <x v="8"/>
    <s v="GBC Imprintable Covers"/>
    <n v="79.056000000000012"/>
    <n v="9"/>
    <x v="2"/>
    <n v="0.2"/>
    <n v="28.657800000000002"/>
  </r>
  <r>
    <n v="5121"/>
    <s v="CA-2011-149538"/>
    <d v="2011-04-04T00:00:00"/>
    <n v="2011"/>
    <n v="4"/>
    <x v="41"/>
    <x v="41"/>
    <d v="2011-04-08T00:00:00"/>
    <s v="Standard Class"/>
    <s v="KB-16585"/>
    <s v="Ken Black"/>
    <s v="Corporate"/>
    <s v="United States"/>
    <x v="240"/>
    <x v="28"/>
    <x v="298"/>
    <x v="0"/>
    <s v="OFF-ST-10004180"/>
    <x v="1"/>
    <x v="4"/>
    <s v="Safco Commercial Shelving"/>
    <n v="232.54999999999998"/>
    <n v="5"/>
    <x v="0"/>
    <n v="0"/>
    <n v="9.3019999999999925"/>
  </r>
  <r>
    <n v="5122"/>
    <s v="CA-2011-149538"/>
    <d v="2011-04-04T00:00:00"/>
    <n v="2011"/>
    <n v="4"/>
    <x v="41"/>
    <x v="41"/>
    <d v="2011-04-08T00:00:00"/>
    <s v="Standard Class"/>
    <s v="KB-16585"/>
    <s v="Ken Black"/>
    <s v="Corporate"/>
    <s v="United States"/>
    <x v="240"/>
    <x v="28"/>
    <x v="298"/>
    <x v="0"/>
    <s v="TEC-AC-10002926"/>
    <x v="2"/>
    <x v="11"/>
    <s v="Logitech Wireless Marathon Mouse M705"/>
    <n v="99.98"/>
    <n v="2"/>
    <x v="0"/>
    <n v="0"/>
    <n v="42.991400000000006"/>
  </r>
  <r>
    <n v="5123"/>
    <s v="CA-2011-149538"/>
    <d v="2011-04-04T00:00:00"/>
    <n v="2011"/>
    <n v="4"/>
    <x v="41"/>
    <x v="41"/>
    <d v="2011-04-08T00:00:00"/>
    <s v="Standard Class"/>
    <s v="KB-16585"/>
    <s v="Ken Black"/>
    <s v="Corporate"/>
    <s v="United States"/>
    <x v="240"/>
    <x v="28"/>
    <x v="298"/>
    <x v="0"/>
    <s v="OFF-PA-10003797"/>
    <x v="1"/>
    <x v="10"/>
    <s v="Xerox 209"/>
    <n v="19.440000000000001"/>
    <n v="3"/>
    <x v="0"/>
    <n v="0"/>
    <n v="9.3312000000000008"/>
  </r>
  <r>
    <n v="5124"/>
    <s v="CA-2011-149538"/>
    <d v="2011-04-04T00:00:00"/>
    <n v="2011"/>
    <n v="4"/>
    <x v="41"/>
    <x v="41"/>
    <d v="2011-04-08T00:00:00"/>
    <s v="Standard Class"/>
    <s v="KB-16585"/>
    <s v="Ken Black"/>
    <s v="Corporate"/>
    <s v="United States"/>
    <x v="240"/>
    <x v="28"/>
    <x v="298"/>
    <x v="0"/>
    <s v="OFF-PA-10002195"/>
    <x v="1"/>
    <x v="10"/>
    <s v="Xerox 1966"/>
    <n v="12.96"/>
    <n v="2"/>
    <x v="0"/>
    <n v="0"/>
    <n v="6.3504000000000005"/>
  </r>
  <r>
    <n v="5125"/>
    <s v="CA-2011-160766"/>
    <d v="2011-09-14T00:00:00"/>
    <n v="2011"/>
    <n v="9"/>
    <x v="30"/>
    <x v="30"/>
    <d v="2011-09-14T00:00:00"/>
    <s v="Same Day"/>
    <s v="DM-13015"/>
    <s v="Darrin Martin"/>
    <s v="Consumer"/>
    <s v="United States"/>
    <x v="20"/>
    <x v="15"/>
    <x v="29"/>
    <x v="3"/>
    <s v="FUR-TA-10001039"/>
    <x v="0"/>
    <x v="3"/>
    <s v="KI Adjustable-Height Table"/>
    <n v="464.29200000000003"/>
    <n v="9"/>
    <x v="10"/>
    <n v="0.4"/>
    <n v="-108.33479999999997"/>
  </r>
  <r>
    <n v="5126"/>
    <s v="CA-2011-160766"/>
    <d v="2011-09-14T00:00:00"/>
    <n v="2011"/>
    <n v="9"/>
    <x v="30"/>
    <x v="30"/>
    <d v="2011-09-14T00:00:00"/>
    <s v="Same Day"/>
    <s v="DM-13015"/>
    <s v="Darrin Martin"/>
    <s v="Consumer"/>
    <s v="United States"/>
    <x v="20"/>
    <x v="15"/>
    <x v="29"/>
    <x v="3"/>
    <s v="OFF-EN-10001099"/>
    <x v="1"/>
    <x v="12"/>
    <s v="Staples"/>
    <n v="68.459999999999994"/>
    <n v="7"/>
    <x v="0"/>
    <n v="0"/>
    <n v="31.491599999999995"/>
  </r>
  <r>
    <n v="5127"/>
    <s v="CA-2011-160766"/>
    <d v="2011-09-14T00:00:00"/>
    <n v="2011"/>
    <n v="9"/>
    <x v="30"/>
    <x v="30"/>
    <d v="2011-09-14T00:00:00"/>
    <s v="Same Day"/>
    <s v="DM-13015"/>
    <s v="Darrin Martin"/>
    <s v="Consumer"/>
    <s v="United States"/>
    <x v="20"/>
    <x v="15"/>
    <x v="29"/>
    <x v="3"/>
    <s v="TEC-MA-10003979"/>
    <x v="2"/>
    <x v="15"/>
    <s v="Ativa V4110MDD Micro-Cut Shredder"/>
    <n v="2799.96"/>
    <n v="4"/>
    <x v="0"/>
    <n v="0"/>
    <n v="1371.9803999999999"/>
  </r>
  <r>
    <n v="5128"/>
    <s v="CA-2011-160766"/>
    <d v="2011-09-14T00:00:00"/>
    <n v="2011"/>
    <n v="9"/>
    <x v="30"/>
    <x v="30"/>
    <d v="2011-09-14T00:00:00"/>
    <s v="Same Day"/>
    <s v="DM-13015"/>
    <s v="Darrin Martin"/>
    <s v="Consumer"/>
    <s v="United States"/>
    <x v="20"/>
    <x v="15"/>
    <x v="29"/>
    <x v="3"/>
    <s v="OFF-AP-10002945"/>
    <x v="1"/>
    <x v="9"/>
    <s v="Honeywell Enviracaire Portable HEPA Air Cleaner for 17' x 22' Room"/>
    <n v="601.29999999999995"/>
    <n v="2"/>
    <x v="0"/>
    <n v="0"/>
    <n v="198.42899999999997"/>
  </r>
  <r>
    <n v="5129"/>
    <s v="CA-2011-160766"/>
    <d v="2011-09-14T00:00:00"/>
    <n v="2011"/>
    <n v="9"/>
    <x v="30"/>
    <x v="30"/>
    <d v="2011-09-14T00:00:00"/>
    <s v="Same Day"/>
    <s v="DM-13015"/>
    <s v="Darrin Martin"/>
    <s v="Consumer"/>
    <s v="United States"/>
    <x v="20"/>
    <x v="15"/>
    <x v="29"/>
    <x v="3"/>
    <s v="TEC-PH-10001536"/>
    <x v="2"/>
    <x v="7"/>
    <s v="Spigen Samsung Galaxy S5 Case Wallet"/>
    <n v="16.989999999999998"/>
    <n v="1"/>
    <x v="0"/>
    <n v="0"/>
    <n v="4.4173999999999989"/>
  </r>
  <r>
    <n v="5130"/>
    <s v="CA-2011-160766"/>
    <d v="2011-09-14T00:00:00"/>
    <n v="2011"/>
    <n v="9"/>
    <x v="30"/>
    <x v="30"/>
    <d v="2011-09-14T00:00:00"/>
    <s v="Same Day"/>
    <s v="DM-13015"/>
    <s v="Darrin Martin"/>
    <s v="Consumer"/>
    <s v="United States"/>
    <x v="20"/>
    <x v="15"/>
    <x v="29"/>
    <x v="3"/>
    <s v="TEC-PH-10000526"/>
    <x v="2"/>
    <x v="7"/>
    <s v="Vtech CS6719"/>
    <n v="287.96999999999997"/>
    <n v="3"/>
    <x v="0"/>
    <n v="0"/>
    <n v="80.631600000000006"/>
  </r>
  <r>
    <n v="5131"/>
    <s v="CA-2011-160766"/>
    <d v="2011-09-14T00:00:00"/>
    <n v="2011"/>
    <n v="9"/>
    <x v="30"/>
    <x v="30"/>
    <d v="2011-09-14T00:00:00"/>
    <s v="Same Day"/>
    <s v="DM-13015"/>
    <s v="Darrin Martin"/>
    <s v="Consumer"/>
    <s v="United States"/>
    <x v="20"/>
    <x v="15"/>
    <x v="29"/>
    <x v="3"/>
    <s v="OFF-PA-10000213"/>
    <x v="1"/>
    <x v="10"/>
    <s v="Xerox 198"/>
    <n v="44.820000000000007"/>
    <n v="9"/>
    <x v="0"/>
    <n v="0"/>
    <n v="21.065400000000004"/>
  </r>
  <r>
    <n v="5132"/>
    <s v="CA-2014-146626"/>
    <d v="2014-12-30T00:00:00"/>
    <n v="2014"/>
    <n v="12"/>
    <x v="22"/>
    <x v="22"/>
    <d v="2015-01-06T00:00:00"/>
    <s v="Standard Class"/>
    <s v="BP-11185"/>
    <s v="Ben Peterman"/>
    <s v="Corporate"/>
    <s v="United States"/>
    <x v="125"/>
    <x v="1"/>
    <x v="158"/>
    <x v="1"/>
    <s v="FUR-FU-10002501"/>
    <x v="0"/>
    <x v="5"/>
    <s v="Nu-Dell Executive Frame"/>
    <n v="101.12"/>
    <n v="8"/>
    <x v="0"/>
    <n v="0"/>
    <n v="37.414400000000001"/>
  </r>
  <r>
    <n v="5133"/>
    <s v="CA-2012-123330"/>
    <d v="2012-06-21T00:00:00"/>
    <n v="2012"/>
    <n v="6"/>
    <x v="40"/>
    <x v="40"/>
    <d v="2012-06-27T00:00:00"/>
    <s v="Standard Class"/>
    <s v="EP-13915"/>
    <s v="Emily Phan"/>
    <s v="Consumer"/>
    <s v="United States"/>
    <x v="207"/>
    <x v="2"/>
    <x v="261"/>
    <x v="0"/>
    <s v="TEC-PH-10001819"/>
    <x v="2"/>
    <x v="7"/>
    <s v="Innergie mMini Combo Duo USB Travel Charging Kit"/>
    <n v="107.97600000000001"/>
    <n v="3"/>
    <x v="2"/>
    <n v="0.2"/>
    <n v="37.791599999999988"/>
  </r>
  <r>
    <n v="5134"/>
    <s v="CA-2014-155607"/>
    <d v="2014-11-27T00:00:00"/>
    <n v="2014"/>
    <n v="11"/>
    <x v="23"/>
    <x v="23"/>
    <d v="2014-12-01T00:00:00"/>
    <s v="Standard Class"/>
    <s v="FG-14260"/>
    <s v="Frank Gastineau"/>
    <s v="Home Office"/>
    <s v="United States"/>
    <x v="20"/>
    <x v="15"/>
    <x v="29"/>
    <x v="3"/>
    <s v="OFF-AP-10001962"/>
    <x v="1"/>
    <x v="9"/>
    <s v="Black &amp; Decker Filter for Double Action Dustbuster Cordless Vac BLDV7210"/>
    <n v="58.730000000000004"/>
    <n v="7"/>
    <x v="0"/>
    <n v="0"/>
    <n v="14.682500000000001"/>
  </r>
  <r>
    <n v="5135"/>
    <s v="CA-2014-155607"/>
    <d v="2014-11-27T00:00:00"/>
    <n v="2014"/>
    <n v="11"/>
    <x v="23"/>
    <x v="23"/>
    <d v="2014-12-01T00:00:00"/>
    <s v="Standard Class"/>
    <s v="FG-14260"/>
    <s v="Frank Gastineau"/>
    <s v="Home Office"/>
    <s v="United States"/>
    <x v="20"/>
    <x v="15"/>
    <x v="29"/>
    <x v="3"/>
    <s v="OFF-BI-10003364"/>
    <x v="1"/>
    <x v="8"/>
    <s v="Binding Machine Supplies"/>
    <n v="93.344000000000008"/>
    <n v="4"/>
    <x v="2"/>
    <n v="0.2"/>
    <n v="32.670400000000001"/>
  </r>
  <r>
    <n v="5136"/>
    <s v="CA-2013-151323"/>
    <d v="2013-10-24T00:00:00"/>
    <n v="2013"/>
    <n v="10"/>
    <x v="32"/>
    <x v="32"/>
    <d v="2013-10-29T00:00:00"/>
    <s v="Standard Class"/>
    <s v="AB-10255"/>
    <s v="Alejandro Ballentine"/>
    <s v="Home Office"/>
    <s v="United States"/>
    <x v="4"/>
    <x v="4"/>
    <x v="5"/>
    <x v="1"/>
    <s v="OFF-FA-10002983"/>
    <x v="1"/>
    <x v="13"/>
    <s v="Advantus SlideClip Paper Clips"/>
    <n v="17.05"/>
    <n v="5"/>
    <x v="0"/>
    <n v="0"/>
    <n v="8.1840000000000011"/>
  </r>
  <r>
    <n v="5137"/>
    <s v="CA-2012-146696"/>
    <d v="2012-12-14T00:00:00"/>
    <n v="2012"/>
    <n v="12"/>
    <x v="14"/>
    <x v="14"/>
    <d v="2012-12-19T00:00:00"/>
    <s v="Standard Class"/>
    <s v="RD-19480"/>
    <s v="Rick Duston"/>
    <s v="Consumer"/>
    <s v="United States"/>
    <x v="70"/>
    <x v="1"/>
    <x v="188"/>
    <x v="1"/>
    <s v="OFF-BI-10002432"/>
    <x v="1"/>
    <x v="8"/>
    <s v="Wilson Jones Standard D-Ring Binders"/>
    <n v="8.0960000000000001"/>
    <n v="2"/>
    <x v="2"/>
    <n v="0.2"/>
    <n v="2.7323999999999993"/>
  </r>
  <r>
    <n v="5138"/>
    <s v="CA-2013-128972"/>
    <d v="2013-11-14T00:00:00"/>
    <n v="2013"/>
    <n v="11"/>
    <x v="0"/>
    <x v="0"/>
    <d v="2013-11-18T00:00:00"/>
    <s v="Standard Class"/>
    <s v="TS-21430"/>
    <s v="Tom Stivers"/>
    <s v="Corporate"/>
    <s v="United States"/>
    <x v="268"/>
    <x v="26"/>
    <x v="335"/>
    <x v="2"/>
    <s v="FUR-FU-10003096"/>
    <x v="0"/>
    <x v="5"/>
    <s v="Master Giant Foot Doorstop, Safety Yellow"/>
    <n v="30.36"/>
    <n v="4"/>
    <x v="0"/>
    <n v="0"/>
    <n v="13.0548"/>
  </r>
  <r>
    <n v="5139"/>
    <s v="CA-2014-128335"/>
    <d v="2014-09-30T00:00:00"/>
    <n v="2014"/>
    <n v="9"/>
    <x v="15"/>
    <x v="15"/>
    <d v="2014-10-06T00:00:00"/>
    <s v="Standard Class"/>
    <s v="JA-15970"/>
    <s v="Joseph Airdo"/>
    <s v="Consumer"/>
    <s v="United States"/>
    <x v="145"/>
    <x v="15"/>
    <x v="184"/>
    <x v="3"/>
    <s v="OFF-EN-10001539"/>
    <x v="1"/>
    <x v="12"/>
    <s v="Staples"/>
    <n v="23.34"/>
    <n v="3"/>
    <x v="0"/>
    <n v="0"/>
    <n v="10.969799999999999"/>
  </r>
  <r>
    <n v="5140"/>
    <s v="CA-2014-128335"/>
    <d v="2014-09-30T00:00:00"/>
    <n v="2014"/>
    <n v="9"/>
    <x v="15"/>
    <x v="15"/>
    <d v="2014-10-06T00:00:00"/>
    <s v="Standard Class"/>
    <s v="JA-15970"/>
    <s v="Joseph Airdo"/>
    <s v="Consumer"/>
    <s v="United States"/>
    <x v="145"/>
    <x v="15"/>
    <x v="184"/>
    <x v="3"/>
    <s v="OFF-PA-10004996"/>
    <x v="1"/>
    <x v="10"/>
    <s v="Speediset Carbonless Redi-Letter 7&quot; x 8 1/2&quot;"/>
    <n v="51.550000000000004"/>
    <n v="5"/>
    <x v="0"/>
    <n v="0"/>
    <n v="24.2285"/>
  </r>
  <r>
    <n v="5141"/>
    <s v="CA-2012-154886"/>
    <d v="2012-11-08T00:00:00"/>
    <n v="2012"/>
    <n v="11"/>
    <x v="6"/>
    <x v="6"/>
    <d v="2012-11-12T00:00:00"/>
    <s v="Standard Class"/>
    <s v="SW-20455"/>
    <s v="Shaun Weien"/>
    <s v="Consumer"/>
    <s v="United States"/>
    <x v="8"/>
    <x v="1"/>
    <x v="9"/>
    <x v="1"/>
    <s v="TEC-AC-10001956"/>
    <x v="2"/>
    <x v="11"/>
    <s v="Microsoft Arc Touch Mouse"/>
    <n v="119.9"/>
    <n v="2"/>
    <x v="0"/>
    <n v="0"/>
    <n v="43.164000000000001"/>
  </r>
  <r>
    <n v="5142"/>
    <s v="CA-2013-111213"/>
    <d v="2013-04-02T00:00:00"/>
    <n v="2013"/>
    <n v="4"/>
    <x v="25"/>
    <x v="25"/>
    <d v="2013-04-06T00:00:00"/>
    <s v="Standard Class"/>
    <s v="FP-14320"/>
    <s v="Frank Preis"/>
    <s v="Consumer"/>
    <s v="United States"/>
    <x v="20"/>
    <x v="15"/>
    <x v="29"/>
    <x v="3"/>
    <s v="FUR-CH-10000454"/>
    <x v="0"/>
    <x v="1"/>
    <s v="Hon Deluxe Fabric Upholstered Stacking Chairs, Rounded Back"/>
    <n v="1317.492"/>
    <n v="6"/>
    <x v="9"/>
    <n v="0.1"/>
    <n v="292.77599999999995"/>
  </r>
  <r>
    <n v="5143"/>
    <s v="CA-2013-111213"/>
    <d v="2013-04-02T00:00:00"/>
    <n v="2013"/>
    <n v="4"/>
    <x v="25"/>
    <x v="25"/>
    <d v="2013-04-06T00:00:00"/>
    <s v="Standard Class"/>
    <s v="FP-14320"/>
    <s v="Frank Preis"/>
    <s v="Consumer"/>
    <s v="United States"/>
    <x v="20"/>
    <x v="15"/>
    <x v="29"/>
    <x v="3"/>
    <s v="OFF-SU-10000946"/>
    <x v="1"/>
    <x v="14"/>
    <s v="Staples"/>
    <n v="63.84"/>
    <n v="8"/>
    <x v="0"/>
    <n v="0"/>
    <n v="18.513599999999997"/>
  </r>
  <r>
    <n v="5144"/>
    <s v="CA-2013-111213"/>
    <d v="2013-04-02T00:00:00"/>
    <n v="2013"/>
    <n v="4"/>
    <x v="25"/>
    <x v="25"/>
    <d v="2013-04-06T00:00:00"/>
    <s v="Standard Class"/>
    <s v="FP-14320"/>
    <s v="Frank Preis"/>
    <s v="Consumer"/>
    <s v="United States"/>
    <x v="20"/>
    <x v="15"/>
    <x v="29"/>
    <x v="3"/>
    <s v="OFF-BI-10004140"/>
    <x v="1"/>
    <x v="8"/>
    <s v="Avery Non-Stick Binders"/>
    <n v="3.5920000000000005"/>
    <n v="1"/>
    <x v="2"/>
    <n v="0.2"/>
    <n v="1.1224999999999996"/>
  </r>
  <r>
    <n v="5145"/>
    <s v="CA-2014-161333"/>
    <d v="2014-02-03T00:00:00"/>
    <n v="2014"/>
    <n v="2"/>
    <x v="31"/>
    <x v="31"/>
    <d v="2014-02-08T00:00:00"/>
    <s v="Standard Class"/>
    <s v="JL-15835"/>
    <s v="John Lee"/>
    <s v="Consumer"/>
    <s v="United States"/>
    <x v="1"/>
    <x v="1"/>
    <x v="62"/>
    <x v="1"/>
    <s v="FUR-FU-10003039"/>
    <x v="0"/>
    <x v="5"/>
    <s v="Howard Miller 11-1/2&quot; Diameter Grantwood Wall Clock"/>
    <n v="86.26"/>
    <n v="2"/>
    <x v="0"/>
    <n v="0"/>
    <n v="29.328400000000002"/>
  </r>
  <r>
    <n v="5146"/>
    <s v="CA-2014-161333"/>
    <d v="2014-02-03T00:00:00"/>
    <n v="2014"/>
    <n v="2"/>
    <x v="31"/>
    <x v="31"/>
    <d v="2014-02-08T00:00:00"/>
    <s v="Standard Class"/>
    <s v="JL-15835"/>
    <s v="John Lee"/>
    <s v="Consumer"/>
    <s v="United States"/>
    <x v="1"/>
    <x v="1"/>
    <x v="62"/>
    <x v="1"/>
    <s v="OFF-ST-10000464"/>
    <x v="1"/>
    <x v="4"/>
    <s v="Multi-Use Personal File Cart and Caster Set, Three Stacking Bins"/>
    <n v="139.04"/>
    <n v="4"/>
    <x v="0"/>
    <n v="0"/>
    <n v="38.931200000000004"/>
  </r>
  <r>
    <n v="5147"/>
    <s v="CA-2014-161333"/>
    <d v="2014-02-03T00:00:00"/>
    <n v="2014"/>
    <n v="2"/>
    <x v="31"/>
    <x v="31"/>
    <d v="2014-02-08T00:00:00"/>
    <s v="Standard Class"/>
    <s v="JL-15835"/>
    <s v="John Lee"/>
    <s v="Consumer"/>
    <s v="United States"/>
    <x v="1"/>
    <x v="1"/>
    <x v="62"/>
    <x v="1"/>
    <s v="OFF-AP-10000252"/>
    <x v="1"/>
    <x v="9"/>
    <s v="Harmony HEPA Quiet Air Purifiers"/>
    <n v="46.8"/>
    <n v="4"/>
    <x v="0"/>
    <n v="0"/>
    <n v="16.38"/>
  </r>
  <r>
    <n v="5148"/>
    <s v="CA-2014-128734"/>
    <d v="2014-12-25T00:00:00"/>
    <n v="2014"/>
    <n v="12"/>
    <x v="22"/>
    <x v="22"/>
    <d v="2015-01-01T00:00:00"/>
    <s v="Standard Class"/>
    <s v="JL-15175"/>
    <s v="James Lanier"/>
    <s v="Home Office"/>
    <s v="United States"/>
    <x v="432"/>
    <x v="16"/>
    <x v="522"/>
    <x v="1"/>
    <s v="FUR-FU-10001731"/>
    <x v="0"/>
    <x v="5"/>
    <s v="Acrylic Self-Standing Desk Frames"/>
    <n v="8.5440000000000005"/>
    <n v="4"/>
    <x v="2"/>
    <n v="0.2"/>
    <n v="1.9223999999999997"/>
  </r>
  <r>
    <n v="5149"/>
    <s v="CA-2014-128734"/>
    <d v="2014-12-25T00:00:00"/>
    <n v="2014"/>
    <n v="12"/>
    <x v="22"/>
    <x v="22"/>
    <d v="2015-01-01T00:00:00"/>
    <s v="Standard Class"/>
    <s v="JL-15175"/>
    <s v="James Lanier"/>
    <s v="Home Office"/>
    <s v="United States"/>
    <x v="432"/>
    <x v="16"/>
    <x v="522"/>
    <x v="1"/>
    <s v="FUR-CH-10001394"/>
    <x v="0"/>
    <x v="1"/>
    <s v="Global Leather Executive Chair"/>
    <n v="842.37600000000009"/>
    <n v="3"/>
    <x v="2"/>
    <n v="0.2"/>
    <n v="105.29699999999988"/>
  </r>
  <r>
    <n v="5150"/>
    <s v="CA-2011-141796"/>
    <d v="2011-06-21T00:00:00"/>
    <n v="2011"/>
    <n v="6"/>
    <x v="3"/>
    <x v="3"/>
    <d v="2011-06-21T00:00:00"/>
    <s v="Same Day"/>
    <s v="JG-15160"/>
    <s v="James Galang"/>
    <s v="Consumer"/>
    <s v="United States"/>
    <x v="85"/>
    <x v="15"/>
    <x v="254"/>
    <x v="3"/>
    <s v="TEC-PH-10001578"/>
    <x v="2"/>
    <x v="7"/>
    <s v="Polycom SoundStation2 EX Conference phone"/>
    <n v="1214.8499999999999"/>
    <n v="3"/>
    <x v="0"/>
    <n v="0"/>
    <n v="352.30649999999997"/>
  </r>
  <r>
    <n v="5151"/>
    <s v="CA-2014-125101"/>
    <d v="2014-03-07T00:00:00"/>
    <n v="2014"/>
    <n v="3"/>
    <x v="42"/>
    <x v="42"/>
    <d v="2014-03-11T00:00:00"/>
    <s v="Second Class"/>
    <s v="SH-19975"/>
    <s v="Sally Hughsby"/>
    <s v="Corporate"/>
    <s v="United States"/>
    <x v="8"/>
    <x v="1"/>
    <x v="9"/>
    <x v="1"/>
    <s v="OFF-ST-10000675"/>
    <x v="1"/>
    <x v="4"/>
    <s v="File Shuttle II and Handi-File, Black"/>
    <n v="67.78"/>
    <n v="2"/>
    <x v="0"/>
    <n v="0"/>
    <n v="16.945"/>
  </r>
  <r>
    <n v="5152"/>
    <s v="CA-2014-169929"/>
    <d v="2014-09-26T00:00:00"/>
    <n v="2014"/>
    <n v="9"/>
    <x v="15"/>
    <x v="15"/>
    <d v="2014-09-29T00:00:00"/>
    <s v="First Class"/>
    <s v="LS-17200"/>
    <s v="Luke Schmidt"/>
    <s v="Corporate"/>
    <s v="United States"/>
    <x v="433"/>
    <x v="37"/>
    <x v="523"/>
    <x v="1"/>
    <s v="OFF-ST-10002352"/>
    <x v="1"/>
    <x v="4"/>
    <s v="Iris Project Case"/>
    <n v="39.900000000000006"/>
    <n v="5"/>
    <x v="0"/>
    <n v="0"/>
    <n v="10.373999999999999"/>
  </r>
  <r>
    <n v="5153"/>
    <s v="US-2011-121566"/>
    <d v="2011-06-30T00:00:00"/>
    <n v="2011"/>
    <n v="6"/>
    <x v="3"/>
    <x v="3"/>
    <d v="2011-07-06T00:00:00"/>
    <s v="Standard Class"/>
    <s v="CS-11860"/>
    <s v="Cari Schnelling"/>
    <s v="Consumer"/>
    <s v="United States"/>
    <x v="20"/>
    <x v="15"/>
    <x v="164"/>
    <x v="3"/>
    <s v="OFF-BI-10004528"/>
    <x v="1"/>
    <x v="8"/>
    <s v="Cardinal Poly Pocket Divider Pockets for Ring Binders"/>
    <n v="2.6880000000000002"/>
    <n v="1"/>
    <x v="2"/>
    <n v="0.2"/>
    <n v="0.83999999999999975"/>
  </r>
  <r>
    <n v="5154"/>
    <s v="US-2011-121566"/>
    <d v="2011-06-30T00:00:00"/>
    <n v="2011"/>
    <n v="6"/>
    <x v="3"/>
    <x v="3"/>
    <d v="2011-07-06T00:00:00"/>
    <s v="Standard Class"/>
    <s v="CS-11860"/>
    <s v="Cari Schnelling"/>
    <s v="Consumer"/>
    <s v="United States"/>
    <x v="20"/>
    <x v="15"/>
    <x v="164"/>
    <x v="3"/>
    <s v="OFF-AR-10001026"/>
    <x v="1"/>
    <x v="6"/>
    <s v="Sanford Uni-Blazer View Highlighters, Chisel Tip, Yellow"/>
    <n v="6.6000000000000005"/>
    <n v="3"/>
    <x v="0"/>
    <n v="0"/>
    <n v="2.9040000000000008"/>
  </r>
  <r>
    <n v="5155"/>
    <s v="US-2012-124219"/>
    <d v="2012-08-07T00:00:00"/>
    <n v="2012"/>
    <n v="8"/>
    <x v="37"/>
    <x v="37"/>
    <d v="2012-08-08T00:00:00"/>
    <s v="First Class"/>
    <s v="KW-16570"/>
    <s v="Kelly Williams"/>
    <s v="Consumer"/>
    <s v="United States"/>
    <x v="434"/>
    <x v="25"/>
    <x v="524"/>
    <x v="2"/>
    <s v="OFF-BI-10002215"/>
    <x v="1"/>
    <x v="8"/>
    <s v="Wilson Jones Hanging View Binder, White, 1&quot;"/>
    <n v="28.4"/>
    <n v="4"/>
    <x v="0"/>
    <n v="0"/>
    <n v="13.063999999999998"/>
  </r>
  <r>
    <n v="5156"/>
    <s v="US-2012-124219"/>
    <d v="2012-08-07T00:00:00"/>
    <n v="2012"/>
    <n v="8"/>
    <x v="37"/>
    <x v="37"/>
    <d v="2012-08-08T00:00:00"/>
    <s v="First Class"/>
    <s v="KW-16570"/>
    <s v="Kelly Williams"/>
    <s v="Consumer"/>
    <s v="United States"/>
    <x v="434"/>
    <x v="25"/>
    <x v="524"/>
    <x v="2"/>
    <s v="FUR-FU-10000305"/>
    <x v="0"/>
    <x v="5"/>
    <s v="Tenex V2T-RE Standard Weight Series Chair Mat, 45&quot; x 53&quot;, Lip 25&quot; x 12&quot;"/>
    <n v="212.94"/>
    <n v="3"/>
    <x v="0"/>
    <n v="0"/>
    <n v="34.070399999999999"/>
  </r>
  <r>
    <n v="5157"/>
    <s v="CA-2014-163006"/>
    <d v="2014-07-01T00:00:00"/>
    <n v="2014"/>
    <n v="7"/>
    <x v="10"/>
    <x v="10"/>
    <d v="2014-07-05T00:00:00"/>
    <s v="Second Class"/>
    <s v="GH-14410"/>
    <s v="Gary Hansen"/>
    <s v="Home Office"/>
    <s v="United States"/>
    <x v="22"/>
    <x v="10"/>
    <x v="155"/>
    <x v="2"/>
    <s v="TEC-PH-10002584"/>
    <x v="2"/>
    <x v="7"/>
    <s v="Samsung Galaxy S4"/>
    <n v="1001.5840000000001"/>
    <n v="2"/>
    <x v="2"/>
    <n v="0.2"/>
    <n v="125.19799999999992"/>
  </r>
  <r>
    <n v="5158"/>
    <s v="CA-2014-163006"/>
    <d v="2014-07-01T00:00:00"/>
    <n v="2014"/>
    <n v="7"/>
    <x v="10"/>
    <x v="10"/>
    <d v="2014-07-05T00:00:00"/>
    <s v="Second Class"/>
    <s v="GH-14410"/>
    <s v="Gary Hansen"/>
    <s v="Home Office"/>
    <s v="United States"/>
    <x v="22"/>
    <x v="10"/>
    <x v="155"/>
    <x v="2"/>
    <s v="FUR-CH-10000229"/>
    <x v="0"/>
    <x v="1"/>
    <s v="Global Enterprise Series Seating High-Back Swivel/Tilt Chairs"/>
    <n v="569.05799999999999"/>
    <n v="3"/>
    <x v="4"/>
    <n v="0.3"/>
    <n v="-178.84680000000006"/>
  </r>
  <r>
    <n v="5159"/>
    <s v="CA-2014-163006"/>
    <d v="2014-07-01T00:00:00"/>
    <n v="2014"/>
    <n v="7"/>
    <x v="10"/>
    <x v="10"/>
    <d v="2014-07-05T00:00:00"/>
    <s v="Second Class"/>
    <s v="GH-14410"/>
    <s v="Gary Hansen"/>
    <s v="Home Office"/>
    <s v="United States"/>
    <x v="22"/>
    <x v="10"/>
    <x v="155"/>
    <x v="2"/>
    <s v="FUR-FU-10003799"/>
    <x v="0"/>
    <x v="5"/>
    <s v="Seth Thomas 13 1/2&quot; Wall Clock"/>
    <n v="14.224000000000002"/>
    <n v="2"/>
    <x v="7"/>
    <n v="0.6"/>
    <n v="-10.312400000000004"/>
  </r>
  <r>
    <n v="5160"/>
    <s v="CA-2012-156146"/>
    <d v="2012-10-26T00:00:00"/>
    <n v="2012"/>
    <n v="10"/>
    <x v="2"/>
    <x v="2"/>
    <d v="2012-10-30T00:00:00"/>
    <s v="Second Class"/>
    <s v="AG-10495"/>
    <s v="Andrew Gjertsen"/>
    <s v="Corporate"/>
    <s v="United States"/>
    <x v="97"/>
    <x v="16"/>
    <x v="344"/>
    <x v="1"/>
    <s v="TEC-PH-10001700"/>
    <x v="2"/>
    <x v="7"/>
    <s v="Panasonic KX-TG6844B Expandable Digital Cordless Telephone"/>
    <n v="105.584"/>
    <n v="2"/>
    <x v="2"/>
    <n v="0.2"/>
    <n v="9.2386000000000053"/>
  </r>
  <r>
    <n v="5161"/>
    <s v="CA-2012-156146"/>
    <d v="2012-10-26T00:00:00"/>
    <n v="2012"/>
    <n v="10"/>
    <x v="2"/>
    <x v="2"/>
    <d v="2012-10-30T00:00:00"/>
    <s v="Second Class"/>
    <s v="AG-10495"/>
    <s v="Andrew Gjertsen"/>
    <s v="Corporate"/>
    <s v="United States"/>
    <x v="97"/>
    <x v="16"/>
    <x v="344"/>
    <x v="1"/>
    <s v="TEC-PH-10001527"/>
    <x v="2"/>
    <x v="7"/>
    <s v="Plantronics MX500i Earset"/>
    <n v="68.720000000000013"/>
    <n v="2"/>
    <x v="2"/>
    <n v="0.2"/>
    <n v="-14.603000000000005"/>
  </r>
  <r>
    <n v="5162"/>
    <s v="CA-2011-111192"/>
    <d v="2011-07-30T00:00:00"/>
    <n v="2011"/>
    <n v="7"/>
    <x v="39"/>
    <x v="39"/>
    <d v="2011-08-05T00:00:00"/>
    <s v="Standard Class"/>
    <s v="TS-21430"/>
    <s v="Tom Stivers"/>
    <s v="Corporate"/>
    <s v="United States"/>
    <x v="4"/>
    <x v="4"/>
    <x v="5"/>
    <x v="1"/>
    <s v="FUR-BO-10002916"/>
    <x v="0"/>
    <x v="0"/>
    <s v="Rush Hierlooms Collection 1&quot; Thick Stackable Bookcases"/>
    <n v="1367.84"/>
    <n v="8"/>
    <x v="0"/>
    <n v="0"/>
    <n v="259.88959999999997"/>
  </r>
  <r>
    <n v="5163"/>
    <s v="CA-2013-115378"/>
    <d v="2013-11-19T00:00:00"/>
    <n v="2013"/>
    <n v="11"/>
    <x v="0"/>
    <x v="0"/>
    <d v="2013-11-24T00:00:00"/>
    <s v="Second Class"/>
    <s v="AJ-10945"/>
    <s v="Ashley Jarboe"/>
    <s v="Consumer"/>
    <s v="United States"/>
    <x v="79"/>
    <x v="12"/>
    <x v="99"/>
    <x v="2"/>
    <s v="FUR-CH-10000863"/>
    <x v="0"/>
    <x v="1"/>
    <s v="Novimex Swivel Fabric Task Chair"/>
    <n v="301.95999999999998"/>
    <n v="2"/>
    <x v="0"/>
    <n v="0"/>
    <n v="33.215599999999995"/>
  </r>
  <r>
    <n v="5164"/>
    <s v="CA-2012-161627"/>
    <d v="2012-07-06T00:00:00"/>
    <n v="2012"/>
    <n v="7"/>
    <x v="38"/>
    <x v="38"/>
    <d v="2012-07-11T00:00:00"/>
    <s v="Standard Class"/>
    <s v="SJ-20215"/>
    <s v="Sarah Jordon"/>
    <s v="Consumer"/>
    <s v="United States"/>
    <x v="45"/>
    <x v="1"/>
    <x v="54"/>
    <x v="1"/>
    <s v="FUR-CH-10003968"/>
    <x v="0"/>
    <x v="1"/>
    <s v="Novimex Turbo Task Chair"/>
    <n v="170.35200000000003"/>
    <n v="3"/>
    <x v="2"/>
    <n v="0.2"/>
    <n v="-17.035200000000003"/>
  </r>
  <r>
    <n v="5165"/>
    <s v="CA-2011-121006"/>
    <d v="2011-11-10T00:00:00"/>
    <n v="2011"/>
    <n v="11"/>
    <x v="7"/>
    <x v="7"/>
    <d v="2011-11-16T00:00:00"/>
    <s v="Standard Class"/>
    <s v="SC-20020"/>
    <s v="Sam Craven"/>
    <s v="Consumer"/>
    <s v="United States"/>
    <x v="297"/>
    <x v="12"/>
    <x v="373"/>
    <x v="2"/>
    <s v="OFF-AR-10001149"/>
    <x v="1"/>
    <x v="6"/>
    <s v="Avery Hi-Liter Comfort Grip Fluorescent Highlighter, Yellow Ink"/>
    <n v="3.9"/>
    <n v="2"/>
    <x v="0"/>
    <n v="0"/>
    <n v="1.5209999999999999"/>
  </r>
  <r>
    <n v="5166"/>
    <s v="CA-2011-121006"/>
    <d v="2011-11-10T00:00:00"/>
    <n v="2011"/>
    <n v="11"/>
    <x v="7"/>
    <x v="7"/>
    <d v="2011-11-16T00:00:00"/>
    <s v="Standard Class"/>
    <s v="SC-20020"/>
    <s v="Sam Craven"/>
    <s v="Consumer"/>
    <s v="United States"/>
    <x v="297"/>
    <x v="12"/>
    <x v="373"/>
    <x v="2"/>
    <s v="OFF-PA-10000130"/>
    <x v="1"/>
    <x v="10"/>
    <s v="Xerox 199"/>
    <n v="12.84"/>
    <n v="3"/>
    <x v="0"/>
    <n v="0"/>
    <n v="5.7779999999999987"/>
  </r>
  <r>
    <n v="5167"/>
    <s v="CA-2011-121006"/>
    <d v="2011-11-10T00:00:00"/>
    <n v="2011"/>
    <n v="11"/>
    <x v="7"/>
    <x v="7"/>
    <d v="2011-11-16T00:00:00"/>
    <s v="Standard Class"/>
    <s v="SC-20020"/>
    <s v="Sam Craven"/>
    <s v="Consumer"/>
    <s v="United States"/>
    <x v="297"/>
    <x v="12"/>
    <x v="373"/>
    <x v="2"/>
    <s v="OFF-PA-10002479"/>
    <x v="1"/>
    <x v="10"/>
    <s v="Xerox 4200 Series MultiUse Premium Copy Paper (20Lb. and 84 Bright)"/>
    <n v="15.84"/>
    <n v="3"/>
    <x v="0"/>
    <n v="0"/>
    <n v="7.1280000000000001"/>
  </r>
  <r>
    <n v="5168"/>
    <s v="CA-2011-121006"/>
    <d v="2011-11-10T00:00:00"/>
    <n v="2011"/>
    <n v="11"/>
    <x v="7"/>
    <x v="7"/>
    <d v="2011-11-16T00:00:00"/>
    <s v="Standard Class"/>
    <s v="SC-20020"/>
    <s v="Sam Craven"/>
    <s v="Consumer"/>
    <s v="United States"/>
    <x v="297"/>
    <x v="12"/>
    <x v="373"/>
    <x v="2"/>
    <s v="FUR-CH-10004997"/>
    <x v="0"/>
    <x v="1"/>
    <s v="Hon Every-Day Series Multi-Task Chairs"/>
    <n v="563.93999999999994"/>
    <n v="3"/>
    <x v="0"/>
    <n v="0"/>
    <n v="112.78800000000001"/>
  </r>
  <r>
    <n v="5169"/>
    <s v="CA-2011-121006"/>
    <d v="2011-11-10T00:00:00"/>
    <n v="2011"/>
    <n v="11"/>
    <x v="7"/>
    <x v="7"/>
    <d v="2011-11-16T00:00:00"/>
    <s v="Standard Class"/>
    <s v="SC-20020"/>
    <s v="Sam Craven"/>
    <s v="Consumer"/>
    <s v="United States"/>
    <x v="297"/>
    <x v="12"/>
    <x v="373"/>
    <x v="2"/>
    <s v="OFF-ST-10004950"/>
    <x v="1"/>
    <x v="4"/>
    <s v="Acco Perma 3000 Stacking Storage Drawers"/>
    <n v="62.94"/>
    <n v="3"/>
    <x v="0"/>
    <n v="0"/>
    <n v="11.958600000000001"/>
  </r>
  <r>
    <n v="5170"/>
    <s v="CA-2011-121006"/>
    <d v="2011-11-10T00:00:00"/>
    <n v="2011"/>
    <n v="11"/>
    <x v="7"/>
    <x v="7"/>
    <d v="2011-11-16T00:00:00"/>
    <s v="Standard Class"/>
    <s v="SC-20020"/>
    <s v="Sam Craven"/>
    <s v="Consumer"/>
    <s v="United States"/>
    <x v="297"/>
    <x v="12"/>
    <x v="373"/>
    <x v="2"/>
    <s v="OFF-ST-10001490"/>
    <x v="1"/>
    <x v="4"/>
    <s v="Hot File 7-Pocket, Floor Stand"/>
    <n v="535.41"/>
    <n v="3"/>
    <x v="0"/>
    <n v="0"/>
    <n v="160.62299999999993"/>
  </r>
  <r>
    <n v="5171"/>
    <s v="CA-2013-122903"/>
    <d v="2013-05-28T00:00:00"/>
    <n v="2013"/>
    <n v="5"/>
    <x v="35"/>
    <x v="35"/>
    <d v="2013-05-30T00:00:00"/>
    <s v="Second Class"/>
    <s v="LA-16780"/>
    <s v="Laura Armstrong"/>
    <s v="Corporate"/>
    <s v="United States"/>
    <x v="66"/>
    <x v="12"/>
    <x v="185"/>
    <x v="2"/>
    <s v="FUR-CH-10002024"/>
    <x v="0"/>
    <x v="1"/>
    <s v="HON 5400 Series Task Chairs for Big and Tall"/>
    <n v="3504.9"/>
    <n v="5"/>
    <x v="0"/>
    <n v="0"/>
    <n v="700.98000000000013"/>
  </r>
  <r>
    <n v="5172"/>
    <s v="CA-2013-122903"/>
    <d v="2013-05-28T00:00:00"/>
    <n v="2013"/>
    <n v="5"/>
    <x v="35"/>
    <x v="35"/>
    <d v="2013-05-30T00:00:00"/>
    <s v="Second Class"/>
    <s v="LA-16780"/>
    <s v="Laura Armstrong"/>
    <s v="Corporate"/>
    <s v="United States"/>
    <x v="66"/>
    <x v="12"/>
    <x v="185"/>
    <x v="2"/>
    <s v="OFF-PA-10001790"/>
    <x v="1"/>
    <x v="10"/>
    <s v="Xerox 1910"/>
    <n v="144.12"/>
    <n v="3"/>
    <x v="0"/>
    <n v="0"/>
    <n v="69.177599999999984"/>
  </r>
  <r>
    <n v="5173"/>
    <s v="CA-2013-122903"/>
    <d v="2013-05-28T00:00:00"/>
    <n v="2013"/>
    <n v="5"/>
    <x v="35"/>
    <x v="35"/>
    <d v="2013-05-30T00:00:00"/>
    <s v="Second Class"/>
    <s v="LA-16780"/>
    <s v="Laura Armstrong"/>
    <s v="Corporate"/>
    <s v="United States"/>
    <x v="66"/>
    <x v="12"/>
    <x v="185"/>
    <x v="2"/>
    <s v="OFF-PA-10000994"/>
    <x v="1"/>
    <x v="10"/>
    <s v="Xerox 1915"/>
    <n v="314.54999999999995"/>
    <n v="3"/>
    <x v="0"/>
    <n v="0"/>
    <n v="150.98399999999998"/>
  </r>
  <r>
    <n v="5174"/>
    <s v="CA-2012-107741"/>
    <d v="2012-03-08T00:00:00"/>
    <n v="2012"/>
    <n v="3"/>
    <x v="29"/>
    <x v="29"/>
    <d v="2012-03-10T00:00:00"/>
    <s v="First Class"/>
    <s v="FC-14335"/>
    <s v="Fred Chung"/>
    <s v="Corporate"/>
    <s v="United States"/>
    <x v="206"/>
    <x v="22"/>
    <x v="259"/>
    <x v="1"/>
    <s v="OFF-AR-10002399"/>
    <x v="1"/>
    <x v="6"/>
    <s v="Dixon Prang Watercolor Pencils, 10-Color Set with Brush"/>
    <n v="3.4079999999999999"/>
    <n v="1"/>
    <x v="2"/>
    <n v="0.2"/>
    <n v="0.89459999999999995"/>
  </r>
  <r>
    <n v="5175"/>
    <s v="CA-2014-106432"/>
    <d v="2014-10-20T00:00:00"/>
    <n v="2014"/>
    <n v="10"/>
    <x v="13"/>
    <x v="13"/>
    <d v="2014-10-25T00:00:00"/>
    <s v="Standard Class"/>
    <s v="CA-12265"/>
    <s v="Christina Anderson"/>
    <s v="Consumer"/>
    <s v="United States"/>
    <x v="435"/>
    <x v="5"/>
    <x v="525"/>
    <x v="2"/>
    <s v="OFF-BI-10002799"/>
    <x v="1"/>
    <x v="8"/>
    <s v="SlimView Poly Binder, 3/8&quot;"/>
    <n v="2.0719999999999996"/>
    <n v="2"/>
    <x v="3"/>
    <n v="0.8"/>
    <n v="-3.5224000000000011"/>
  </r>
  <r>
    <n v="5176"/>
    <s v="CA-2014-106432"/>
    <d v="2014-10-20T00:00:00"/>
    <n v="2014"/>
    <n v="10"/>
    <x v="13"/>
    <x v="13"/>
    <d v="2014-10-25T00:00:00"/>
    <s v="Standard Class"/>
    <s v="CA-12265"/>
    <s v="Christina Anderson"/>
    <s v="Consumer"/>
    <s v="United States"/>
    <x v="435"/>
    <x v="5"/>
    <x v="525"/>
    <x v="2"/>
    <s v="FUR-BO-10004360"/>
    <x v="0"/>
    <x v="0"/>
    <s v="Rush Hierlooms Collection Rich Wood Bookcases"/>
    <n v="328.39919999999995"/>
    <n v="3"/>
    <x v="8"/>
    <n v="0.32"/>
    <n v="-91.758599999999973"/>
  </r>
  <r>
    <n v="5177"/>
    <s v="CA-2013-148908"/>
    <d v="2013-11-06T00:00:00"/>
    <n v="2013"/>
    <n v="11"/>
    <x v="0"/>
    <x v="0"/>
    <d v="2013-11-09T00:00:00"/>
    <s v="First Class"/>
    <s v="JH-15985"/>
    <s v="Joseph Holt"/>
    <s v="Consumer"/>
    <s v="United States"/>
    <x v="8"/>
    <x v="1"/>
    <x v="9"/>
    <x v="1"/>
    <s v="OFF-BI-10002082"/>
    <x v="1"/>
    <x v="8"/>
    <s v="GBC Twin Loop Wire Binding Elements"/>
    <n v="53.248000000000005"/>
    <n v="2"/>
    <x v="2"/>
    <n v="0.2"/>
    <n v="19.968"/>
  </r>
  <r>
    <n v="5178"/>
    <s v="CA-2013-123015"/>
    <d v="2013-12-27T00:00:00"/>
    <n v="2013"/>
    <n v="12"/>
    <x v="5"/>
    <x v="5"/>
    <d v="2013-12-31T00:00:00"/>
    <s v="Standard Class"/>
    <s v="AJ-10795"/>
    <s v="Anthony Johnson"/>
    <s v="Corporate"/>
    <s v="United States"/>
    <x v="20"/>
    <x v="15"/>
    <x v="23"/>
    <x v="3"/>
    <s v="OFF-BI-10004967"/>
    <x v="1"/>
    <x v="8"/>
    <s v="Round Ring Binders"/>
    <n v="4.9920000000000009"/>
    <n v="3"/>
    <x v="2"/>
    <n v="0.2"/>
    <n v="1.6848000000000001"/>
  </r>
  <r>
    <n v="5179"/>
    <s v="US-2012-120502"/>
    <d v="2012-04-13T00:00:00"/>
    <n v="2012"/>
    <n v="4"/>
    <x v="19"/>
    <x v="19"/>
    <d v="2012-04-19T00:00:00"/>
    <s v="Standard Class"/>
    <s v="BT-11395"/>
    <s v="Bill Tyler"/>
    <s v="Corporate"/>
    <s v="United States"/>
    <x v="1"/>
    <x v="1"/>
    <x v="1"/>
    <x v="1"/>
    <s v="FUR-FU-10004973"/>
    <x v="0"/>
    <x v="5"/>
    <s v="Flat Face Poster Frame"/>
    <n v="37.68"/>
    <n v="2"/>
    <x v="0"/>
    <n v="0"/>
    <n v="15.825600000000001"/>
  </r>
  <r>
    <n v="5180"/>
    <s v="US-2012-120502"/>
    <d v="2012-04-13T00:00:00"/>
    <n v="2012"/>
    <n v="4"/>
    <x v="19"/>
    <x v="19"/>
    <d v="2012-04-19T00:00:00"/>
    <s v="Standard Class"/>
    <s v="BT-11395"/>
    <s v="Bill Tyler"/>
    <s v="Corporate"/>
    <s v="United States"/>
    <x v="1"/>
    <x v="1"/>
    <x v="1"/>
    <x v="1"/>
    <s v="TEC-PH-10003645"/>
    <x v="2"/>
    <x v="7"/>
    <s v="Aastra 57i VoIP phone"/>
    <n v="258.57600000000002"/>
    <n v="2"/>
    <x v="2"/>
    <n v="0.2"/>
    <n v="19.393200000000007"/>
  </r>
  <r>
    <n v="5181"/>
    <s v="US-2012-120502"/>
    <d v="2012-04-13T00:00:00"/>
    <n v="2012"/>
    <n v="4"/>
    <x v="19"/>
    <x v="19"/>
    <d v="2012-04-19T00:00:00"/>
    <s v="Standard Class"/>
    <s v="BT-11395"/>
    <s v="Bill Tyler"/>
    <s v="Corporate"/>
    <s v="United States"/>
    <x v="1"/>
    <x v="1"/>
    <x v="1"/>
    <x v="1"/>
    <s v="OFF-AP-10004980"/>
    <x v="1"/>
    <x v="9"/>
    <s v="3M Replacement Filter for Office Air Cleaner for 20' x 33' Room"/>
    <n v="75.84"/>
    <n v="2"/>
    <x v="0"/>
    <n v="0"/>
    <n v="29.577600000000004"/>
  </r>
  <r>
    <n v="5182"/>
    <s v="CA-2014-108749"/>
    <d v="2014-09-13T00:00:00"/>
    <n v="2014"/>
    <n v="9"/>
    <x v="15"/>
    <x v="15"/>
    <d v="2014-09-16T00:00:00"/>
    <s v="First Class"/>
    <s v="DJ-13510"/>
    <s v="Don Jones"/>
    <s v="Corporate"/>
    <s v="United States"/>
    <x v="383"/>
    <x v="34"/>
    <x v="468"/>
    <x v="3"/>
    <s v="OFF-PA-10003797"/>
    <x v="1"/>
    <x v="10"/>
    <s v="Xerox 209"/>
    <n v="45.36"/>
    <n v="7"/>
    <x v="0"/>
    <n v="0"/>
    <n v="21.772800000000004"/>
  </r>
  <r>
    <n v="5183"/>
    <s v="CA-2014-108749"/>
    <d v="2014-09-13T00:00:00"/>
    <n v="2014"/>
    <n v="9"/>
    <x v="15"/>
    <x v="15"/>
    <d v="2014-09-16T00:00:00"/>
    <s v="First Class"/>
    <s v="DJ-13510"/>
    <s v="Don Jones"/>
    <s v="Corporate"/>
    <s v="United States"/>
    <x v="383"/>
    <x v="34"/>
    <x v="468"/>
    <x v="3"/>
    <s v="OFF-BI-10003707"/>
    <x v="1"/>
    <x v="8"/>
    <s v="Aluminum Screw Posts"/>
    <n v="45.78"/>
    <n v="3"/>
    <x v="0"/>
    <n v="0"/>
    <n v="22.89"/>
  </r>
  <r>
    <n v="5184"/>
    <s v="CA-2014-163335"/>
    <d v="2014-09-25T00:00:00"/>
    <n v="2014"/>
    <n v="9"/>
    <x v="15"/>
    <x v="15"/>
    <d v="2014-09-28T00:00:00"/>
    <s v="First Class"/>
    <s v="AG-10675"/>
    <s v="Anna Gayman"/>
    <s v="Consumer"/>
    <s v="United States"/>
    <x v="38"/>
    <x v="32"/>
    <x v="112"/>
    <x v="0"/>
    <s v="OFF-ST-10000885"/>
    <x v="1"/>
    <x v="4"/>
    <s v="Fellowes Desktop Hanging File Manager"/>
    <n v="40.29"/>
    <n v="3"/>
    <x v="0"/>
    <n v="0"/>
    <n v="10.0725"/>
  </r>
  <r>
    <n v="5185"/>
    <s v="CA-2014-163335"/>
    <d v="2014-09-25T00:00:00"/>
    <n v="2014"/>
    <n v="9"/>
    <x v="15"/>
    <x v="15"/>
    <d v="2014-09-28T00:00:00"/>
    <s v="First Class"/>
    <s v="AG-10675"/>
    <s v="Anna Gayman"/>
    <s v="Consumer"/>
    <s v="United States"/>
    <x v="38"/>
    <x v="32"/>
    <x v="112"/>
    <x v="0"/>
    <s v="OFF-BI-10002827"/>
    <x v="1"/>
    <x v="8"/>
    <s v="Avery Durable Poly Binders"/>
    <n v="38.71"/>
    <n v="7"/>
    <x v="0"/>
    <n v="0"/>
    <n v="17.8066"/>
  </r>
  <r>
    <n v="5186"/>
    <s v="CA-2012-134719"/>
    <d v="2012-10-10T00:00:00"/>
    <n v="2012"/>
    <n v="10"/>
    <x v="2"/>
    <x v="2"/>
    <d v="2012-10-15T00:00:00"/>
    <s v="Standard Class"/>
    <s v="JD-15790"/>
    <s v="John Dryer"/>
    <s v="Consumer"/>
    <s v="United States"/>
    <x v="108"/>
    <x v="2"/>
    <x v="133"/>
    <x v="0"/>
    <s v="OFF-ST-10004459"/>
    <x v="1"/>
    <x v="4"/>
    <s v="Tennsco Single-Tier Lockers"/>
    <n v="1801.6320000000001"/>
    <n v="6"/>
    <x v="2"/>
    <n v="0.2"/>
    <n v="-337.80600000000004"/>
  </r>
  <r>
    <n v="5187"/>
    <s v="US-2012-154389"/>
    <d v="2012-11-27T00:00:00"/>
    <n v="2012"/>
    <n v="11"/>
    <x v="6"/>
    <x v="6"/>
    <d v="2012-12-03T00:00:00"/>
    <s v="Standard Class"/>
    <s v="EH-14125"/>
    <s v="Eugene Hildebrand"/>
    <s v="Home Office"/>
    <s v="United States"/>
    <x v="10"/>
    <x v="9"/>
    <x v="11"/>
    <x v="3"/>
    <s v="TEC-PH-10002789"/>
    <x v="2"/>
    <x v="7"/>
    <s v="LG Exalt"/>
    <n v="748.75200000000007"/>
    <n v="8"/>
    <x v="10"/>
    <n v="0.4"/>
    <n v="-162.22960000000006"/>
  </r>
  <r>
    <n v="5188"/>
    <s v="CA-2012-115567"/>
    <d v="2012-09-13T00:00:00"/>
    <n v="2012"/>
    <n v="9"/>
    <x v="11"/>
    <x v="11"/>
    <d v="2012-09-18T00:00:00"/>
    <s v="Standard Class"/>
    <s v="ZC-21910"/>
    <s v="Zuschuss Carroll"/>
    <s v="Consumer"/>
    <s v="United States"/>
    <x v="38"/>
    <x v="14"/>
    <x v="134"/>
    <x v="2"/>
    <s v="TEC-AC-10001314"/>
    <x v="2"/>
    <x v="11"/>
    <s v="Case Logic 2.4GHz Wireless Keyboard"/>
    <n v="199.96"/>
    <n v="4"/>
    <x v="0"/>
    <n v="0"/>
    <n v="15.996799999999979"/>
  </r>
  <r>
    <n v="5189"/>
    <s v="CA-2012-115567"/>
    <d v="2012-09-13T00:00:00"/>
    <n v="2012"/>
    <n v="9"/>
    <x v="11"/>
    <x v="11"/>
    <d v="2012-09-18T00:00:00"/>
    <s v="Standard Class"/>
    <s v="ZC-21910"/>
    <s v="Zuschuss Carroll"/>
    <s v="Consumer"/>
    <s v="United States"/>
    <x v="38"/>
    <x v="14"/>
    <x v="134"/>
    <x v="2"/>
    <s v="FUR-CH-10000015"/>
    <x v="0"/>
    <x v="1"/>
    <s v="Hon Multipurpose Stacking Arm Chairs"/>
    <n v="1516.2"/>
    <n v="7"/>
    <x v="0"/>
    <n v="0"/>
    <n v="394.21199999999999"/>
  </r>
  <r>
    <n v="5190"/>
    <s v="US-2014-136679"/>
    <d v="2014-11-15T00:00:00"/>
    <n v="2014"/>
    <n v="11"/>
    <x v="23"/>
    <x v="23"/>
    <d v="2014-11-19T00:00:00"/>
    <s v="Standard Class"/>
    <s v="XP-21865"/>
    <s v="Xylona Preis"/>
    <s v="Consumer"/>
    <s v="United States"/>
    <x v="45"/>
    <x v="5"/>
    <x v="89"/>
    <x v="2"/>
    <s v="TEC-AC-10004855"/>
    <x v="2"/>
    <x v="11"/>
    <s v="V7 USB Numeric Keypad"/>
    <n v="167.95200000000003"/>
    <n v="6"/>
    <x v="2"/>
    <n v="0.2"/>
    <n v="-27.292200000000001"/>
  </r>
  <r>
    <n v="5191"/>
    <s v="US-2014-136679"/>
    <d v="2014-11-15T00:00:00"/>
    <n v="2014"/>
    <n v="11"/>
    <x v="23"/>
    <x v="23"/>
    <d v="2014-11-19T00:00:00"/>
    <s v="Standard Class"/>
    <s v="XP-21865"/>
    <s v="Xylona Preis"/>
    <s v="Consumer"/>
    <s v="United States"/>
    <x v="45"/>
    <x v="5"/>
    <x v="89"/>
    <x v="2"/>
    <s v="OFF-AR-10003582"/>
    <x v="1"/>
    <x v="6"/>
    <s v="Boston Electric Pencil Sharpener, Model 1818, Charcoal Black"/>
    <n v="45.04"/>
    <n v="2"/>
    <x v="2"/>
    <n v="0.2"/>
    <n v="4.5040000000000031"/>
  </r>
  <r>
    <n v="5192"/>
    <s v="US-2014-141943"/>
    <d v="2014-05-06T00:00:00"/>
    <n v="2014"/>
    <n v="5"/>
    <x v="24"/>
    <x v="24"/>
    <d v="2014-05-10T00:00:00"/>
    <s v="Standard Class"/>
    <s v="DK-12985"/>
    <s v="Darren Koutras"/>
    <s v="Consumer"/>
    <s v="United States"/>
    <x v="8"/>
    <x v="1"/>
    <x v="34"/>
    <x v="1"/>
    <s v="OFF-EN-10003448"/>
    <x v="1"/>
    <x v="12"/>
    <s v="Peel &amp; Seel Recycled Catalog Envelopes, Brown"/>
    <n v="23.16"/>
    <n v="2"/>
    <x v="0"/>
    <n v="0"/>
    <n v="11.58"/>
  </r>
  <r>
    <n v="5193"/>
    <s v="CA-2011-101560"/>
    <d v="2011-11-28T00:00:00"/>
    <n v="2011"/>
    <n v="11"/>
    <x v="7"/>
    <x v="7"/>
    <d v="2011-12-01T00:00:00"/>
    <s v="Second Class"/>
    <s v="CS-12250"/>
    <s v="Chris Selesnick"/>
    <s v="Corporate"/>
    <s v="United States"/>
    <x v="29"/>
    <x v="20"/>
    <x v="37"/>
    <x v="0"/>
    <s v="FUR-FU-10003773"/>
    <x v="0"/>
    <x v="5"/>
    <s v="Eldon Cleatmat Plus Chair Mats for High Pile Carpets"/>
    <n v="397.59999999999997"/>
    <n v="5"/>
    <x v="0"/>
    <n v="0"/>
    <n v="43.735999999999962"/>
  </r>
  <r>
    <n v="5194"/>
    <s v="CA-2011-101560"/>
    <d v="2011-11-28T00:00:00"/>
    <n v="2011"/>
    <n v="11"/>
    <x v="7"/>
    <x v="7"/>
    <d v="2011-12-01T00:00:00"/>
    <s v="Second Class"/>
    <s v="CS-12250"/>
    <s v="Chris Selesnick"/>
    <s v="Corporate"/>
    <s v="United States"/>
    <x v="29"/>
    <x v="20"/>
    <x v="37"/>
    <x v="0"/>
    <s v="OFF-PA-10001363"/>
    <x v="1"/>
    <x v="10"/>
    <s v="Xerox 1933"/>
    <n v="85.96"/>
    <n v="7"/>
    <x v="0"/>
    <n v="0"/>
    <n v="40.401199999999996"/>
  </r>
  <r>
    <n v="5195"/>
    <s v="CA-2011-101560"/>
    <d v="2011-11-28T00:00:00"/>
    <n v="2011"/>
    <n v="11"/>
    <x v="7"/>
    <x v="7"/>
    <d v="2011-12-01T00:00:00"/>
    <s v="Second Class"/>
    <s v="CS-12250"/>
    <s v="Chris Selesnick"/>
    <s v="Corporate"/>
    <s v="United States"/>
    <x v="29"/>
    <x v="20"/>
    <x v="37"/>
    <x v="0"/>
    <s v="OFF-AR-10004757"/>
    <x v="1"/>
    <x v="6"/>
    <s v="Crayola Colored Pencils"/>
    <n v="13.12"/>
    <n v="4"/>
    <x v="0"/>
    <n v="0"/>
    <n v="4.3295999999999992"/>
  </r>
  <r>
    <n v="5196"/>
    <s v="CA-2011-101560"/>
    <d v="2011-11-28T00:00:00"/>
    <n v="2011"/>
    <n v="11"/>
    <x v="7"/>
    <x v="7"/>
    <d v="2011-12-01T00:00:00"/>
    <s v="Second Class"/>
    <s v="CS-12250"/>
    <s v="Chris Selesnick"/>
    <s v="Corporate"/>
    <s v="United States"/>
    <x v="29"/>
    <x v="20"/>
    <x v="37"/>
    <x v="0"/>
    <s v="OFF-BI-10000309"/>
    <x v="1"/>
    <x v="8"/>
    <s v="GBC Twin Loop Wire Binding Elements, 9/16&quot; Spine, Black"/>
    <n v="45.660000000000004"/>
    <n v="3"/>
    <x v="0"/>
    <n v="0"/>
    <n v="22.3734"/>
  </r>
  <r>
    <n v="5197"/>
    <s v="CA-2011-159709"/>
    <d v="2011-05-10T00:00:00"/>
    <n v="2011"/>
    <n v="5"/>
    <x v="8"/>
    <x v="8"/>
    <d v="2011-05-15T00:00:00"/>
    <s v="Standard Class"/>
    <s v="AI-10855"/>
    <s v="Arianne Irving"/>
    <s v="Consumer"/>
    <s v="United States"/>
    <x v="239"/>
    <x v="4"/>
    <x v="297"/>
    <x v="1"/>
    <s v="OFF-EN-10001434"/>
    <x v="1"/>
    <x v="12"/>
    <s v="Strathmore #10 Envelopes, Ultimate White"/>
    <n v="158.13"/>
    <n v="3"/>
    <x v="0"/>
    <n v="0"/>
    <n v="77.483699999999999"/>
  </r>
  <r>
    <n v="5198"/>
    <s v="CA-2011-159709"/>
    <d v="2011-05-10T00:00:00"/>
    <n v="2011"/>
    <n v="5"/>
    <x v="8"/>
    <x v="8"/>
    <d v="2011-05-15T00:00:00"/>
    <s v="Standard Class"/>
    <s v="AI-10855"/>
    <s v="Arianne Irving"/>
    <s v="Consumer"/>
    <s v="United States"/>
    <x v="239"/>
    <x v="4"/>
    <x v="297"/>
    <x v="1"/>
    <s v="TEC-PH-10003988"/>
    <x v="2"/>
    <x v="7"/>
    <s v="LF Elite 3D Dazzle Designer Hard Case Cover, Lf Stylus Pen and Wiper For Apple Iphone 5c Mini Lite"/>
    <n v="43.6"/>
    <n v="5"/>
    <x v="2"/>
    <n v="0.2"/>
    <n v="4.3600000000000012"/>
  </r>
  <r>
    <n v="5199"/>
    <s v="CA-2013-103982"/>
    <d v="2013-03-04T00:00:00"/>
    <n v="2013"/>
    <n v="3"/>
    <x v="17"/>
    <x v="17"/>
    <d v="2013-03-09T00:00:00"/>
    <s v="Standard Class"/>
    <s v="AA-10315"/>
    <s v="Alex Avila"/>
    <s v="Consumer"/>
    <s v="United States"/>
    <x v="171"/>
    <x v="5"/>
    <x v="217"/>
    <x v="2"/>
    <s v="OFF-SU-10000151"/>
    <x v="1"/>
    <x v="14"/>
    <s v="High Speed Automatic Electric Letter Opener"/>
    <n v="3930.0720000000001"/>
    <n v="3"/>
    <x v="2"/>
    <n v="0.2"/>
    <n v="-786.01440000000025"/>
  </r>
  <r>
    <n v="5200"/>
    <s v="CA-2013-103982"/>
    <d v="2013-03-04T00:00:00"/>
    <n v="2013"/>
    <n v="3"/>
    <x v="17"/>
    <x v="17"/>
    <d v="2013-03-09T00:00:00"/>
    <s v="Standard Class"/>
    <s v="AA-10315"/>
    <s v="Alex Avila"/>
    <s v="Consumer"/>
    <s v="United States"/>
    <x v="171"/>
    <x v="5"/>
    <x v="217"/>
    <x v="2"/>
    <s v="OFF-FA-10001332"/>
    <x v="1"/>
    <x v="13"/>
    <s v="Acco Banker's Clasps, 5 3/4&quot;-Long"/>
    <n v="2.3039999999999998"/>
    <n v="1"/>
    <x v="2"/>
    <n v="0.2"/>
    <n v="0.77759999999999996"/>
  </r>
  <r>
    <n v="5201"/>
    <s v="CA-2013-103982"/>
    <d v="2013-03-04T00:00:00"/>
    <n v="2013"/>
    <n v="3"/>
    <x v="17"/>
    <x v="17"/>
    <d v="2013-03-09T00:00:00"/>
    <s v="Standard Class"/>
    <s v="AA-10315"/>
    <s v="Alex Avila"/>
    <s v="Consumer"/>
    <s v="United States"/>
    <x v="171"/>
    <x v="5"/>
    <x v="217"/>
    <x v="2"/>
    <s v="TEC-PH-10000895"/>
    <x v="2"/>
    <x v="7"/>
    <s v="Polycom VVX 310 VoIP phone"/>
    <n v="431.97600000000006"/>
    <n v="3"/>
    <x v="2"/>
    <n v="0.2"/>
    <n v="32.398200000000017"/>
  </r>
  <r>
    <n v="5202"/>
    <s v="CA-2013-103982"/>
    <d v="2013-03-04T00:00:00"/>
    <n v="2013"/>
    <n v="3"/>
    <x v="17"/>
    <x v="17"/>
    <d v="2013-03-09T00:00:00"/>
    <s v="Standard Class"/>
    <s v="AA-10315"/>
    <s v="Alex Avila"/>
    <s v="Consumer"/>
    <s v="United States"/>
    <x v="171"/>
    <x v="5"/>
    <x v="217"/>
    <x v="2"/>
    <s v="TEC-AC-10002857"/>
    <x v="2"/>
    <x v="11"/>
    <s v="Verbatim 25 GB 6x Blu-ray Single Layer Recordable Disc, 1/Pack"/>
    <n v="41.720000000000006"/>
    <n v="7"/>
    <x v="2"/>
    <n v="0.2"/>
    <n v="5.7364999999999977"/>
  </r>
  <r>
    <n v="5203"/>
    <s v="CA-2012-142454"/>
    <d v="2012-08-15T00:00:00"/>
    <n v="2012"/>
    <n v="8"/>
    <x v="37"/>
    <x v="37"/>
    <d v="2012-08-19T00:00:00"/>
    <s v="Standard Class"/>
    <s v="RE-19450"/>
    <s v="Richard Eichhorn"/>
    <s v="Consumer"/>
    <s v="United States"/>
    <x v="182"/>
    <x v="1"/>
    <x v="232"/>
    <x v="1"/>
    <s v="FUR-FU-10004018"/>
    <x v="0"/>
    <x v="5"/>
    <s v="Tensor Computer Mounted Lamp"/>
    <n v="104.23"/>
    <n v="7"/>
    <x v="0"/>
    <n v="0"/>
    <n v="28.142100000000006"/>
  </r>
  <r>
    <n v="5204"/>
    <s v="CA-2012-142454"/>
    <d v="2012-08-15T00:00:00"/>
    <n v="2012"/>
    <n v="8"/>
    <x v="37"/>
    <x v="37"/>
    <d v="2012-08-19T00:00:00"/>
    <s v="Standard Class"/>
    <s v="RE-19450"/>
    <s v="Richard Eichhorn"/>
    <s v="Consumer"/>
    <s v="United States"/>
    <x v="182"/>
    <x v="1"/>
    <x v="232"/>
    <x v="1"/>
    <s v="OFF-ST-10003638"/>
    <x v="1"/>
    <x v="4"/>
    <s v="Mobile Personal File Cube"/>
    <n v="70.260000000000005"/>
    <n v="3"/>
    <x v="0"/>
    <n v="0"/>
    <n v="18.970199999999998"/>
  </r>
  <r>
    <n v="5205"/>
    <s v="CA-2012-102015"/>
    <d v="2012-09-12T00:00:00"/>
    <n v="2012"/>
    <n v="9"/>
    <x v="11"/>
    <x v="11"/>
    <d v="2012-09-18T00:00:00"/>
    <s v="Standard Class"/>
    <s v="TM-21010"/>
    <s v="Tamara Manning"/>
    <s v="Consumer"/>
    <s v="United States"/>
    <x v="109"/>
    <x v="15"/>
    <x v="135"/>
    <x v="3"/>
    <s v="OFF-AR-10004685"/>
    <x v="1"/>
    <x v="6"/>
    <s v="Binney &amp; Smith Crayola Metallic Colored Pencils, 8-Color Set"/>
    <n v="9.26"/>
    <n v="2"/>
    <x v="0"/>
    <n v="0"/>
    <n v="3.0557999999999996"/>
  </r>
  <r>
    <n v="5206"/>
    <s v="CA-2012-102015"/>
    <d v="2012-09-12T00:00:00"/>
    <n v="2012"/>
    <n v="9"/>
    <x v="11"/>
    <x v="11"/>
    <d v="2012-09-18T00:00:00"/>
    <s v="Standard Class"/>
    <s v="TM-21010"/>
    <s v="Tamara Manning"/>
    <s v="Consumer"/>
    <s v="United States"/>
    <x v="109"/>
    <x v="15"/>
    <x v="135"/>
    <x v="3"/>
    <s v="OFF-ST-10001713"/>
    <x v="1"/>
    <x v="4"/>
    <s v="Gould Plastics 9-Pocket Panel Bin, 18-3/8w x 5-1/4d x 20-1/2h, Black"/>
    <n v="105.98"/>
    <n v="2"/>
    <x v="0"/>
    <n v="0"/>
    <n v="4.2391999999999967"/>
  </r>
  <r>
    <n v="5207"/>
    <s v="CA-2012-102015"/>
    <d v="2012-09-12T00:00:00"/>
    <n v="2012"/>
    <n v="9"/>
    <x v="11"/>
    <x v="11"/>
    <d v="2012-09-18T00:00:00"/>
    <s v="Standard Class"/>
    <s v="TM-21010"/>
    <s v="Tamara Manning"/>
    <s v="Consumer"/>
    <s v="United States"/>
    <x v="109"/>
    <x v="15"/>
    <x v="135"/>
    <x v="3"/>
    <s v="OFF-FA-10000490"/>
    <x v="1"/>
    <x v="13"/>
    <s v="OIC Binder Clips, Mini, 1/4&quot; Capacity, Black"/>
    <n v="1.24"/>
    <n v="1"/>
    <x v="0"/>
    <n v="0"/>
    <n v="0.58279999999999998"/>
  </r>
  <r>
    <n v="5208"/>
    <s v="CA-2012-102015"/>
    <d v="2012-09-12T00:00:00"/>
    <n v="2012"/>
    <n v="9"/>
    <x v="11"/>
    <x v="11"/>
    <d v="2012-09-18T00:00:00"/>
    <s v="Standard Class"/>
    <s v="TM-21010"/>
    <s v="Tamara Manning"/>
    <s v="Consumer"/>
    <s v="United States"/>
    <x v="109"/>
    <x v="15"/>
    <x v="135"/>
    <x v="3"/>
    <s v="OFF-LA-10002043"/>
    <x v="1"/>
    <x v="2"/>
    <s v="Avery 489"/>
    <n v="20.7"/>
    <n v="2"/>
    <x v="0"/>
    <n v="0"/>
    <n v="9.9359999999999999"/>
  </r>
  <r>
    <n v="5209"/>
    <s v="CA-2012-102015"/>
    <d v="2012-09-12T00:00:00"/>
    <n v="2012"/>
    <n v="9"/>
    <x v="11"/>
    <x v="11"/>
    <d v="2012-09-18T00:00:00"/>
    <s v="Standard Class"/>
    <s v="TM-21010"/>
    <s v="Tamara Manning"/>
    <s v="Consumer"/>
    <s v="United States"/>
    <x v="109"/>
    <x v="15"/>
    <x v="135"/>
    <x v="3"/>
    <s v="OFF-PA-10002464"/>
    <x v="1"/>
    <x v="10"/>
    <s v="HP Office Recycled Paper (20Lb. and 87 Bright)"/>
    <n v="28.900000000000002"/>
    <n v="5"/>
    <x v="0"/>
    <n v="0"/>
    <n v="14.161000000000001"/>
  </r>
  <r>
    <n v="5210"/>
    <s v="CA-2012-102015"/>
    <d v="2012-09-12T00:00:00"/>
    <n v="2012"/>
    <n v="9"/>
    <x v="11"/>
    <x v="11"/>
    <d v="2012-09-18T00:00:00"/>
    <s v="Standard Class"/>
    <s v="TM-21010"/>
    <s v="Tamara Manning"/>
    <s v="Consumer"/>
    <s v="United States"/>
    <x v="109"/>
    <x v="15"/>
    <x v="135"/>
    <x v="3"/>
    <s v="OFF-EN-10002504"/>
    <x v="1"/>
    <x v="12"/>
    <s v="Tyvek  Top-Opening Peel &amp; Seel Envelopes, Plain White"/>
    <n v="27.18"/>
    <n v="1"/>
    <x v="0"/>
    <n v="0"/>
    <n v="12.7746"/>
  </r>
  <r>
    <n v="5211"/>
    <s v="CA-2012-156755"/>
    <d v="2012-01-12T00:00:00"/>
    <n v="2012"/>
    <n v="1"/>
    <x v="26"/>
    <x v="26"/>
    <d v="2012-01-18T00:00:00"/>
    <s v="Standard Class"/>
    <s v="YS-21880"/>
    <s v="Yana Sorensen"/>
    <s v="Corporate"/>
    <s v="United States"/>
    <x v="46"/>
    <x v="13"/>
    <x v="284"/>
    <x v="3"/>
    <s v="OFF-ST-10002615"/>
    <x v="1"/>
    <x v="4"/>
    <s v="Dual Level, Single-Width Filing Carts"/>
    <n v="465.18"/>
    <n v="3"/>
    <x v="0"/>
    <n v="0"/>
    <n v="120.94680000000001"/>
  </r>
  <r>
    <n v="5212"/>
    <s v="CA-2012-130876"/>
    <d v="2012-05-12T00:00:00"/>
    <n v="2012"/>
    <n v="5"/>
    <x v="33"/>
    <x v="33"/>
    <d v="2012-05-16T00:00:00"/>
    <s v="Second Class"/>
    <s v="AZ-10750"/>
    <s v="Annie Zypern"/>
    <s v="Consumer"/>
    <s v="United States"/>
    <x v="20"/>
    <x v="15"/>
    <x v="23"/>
    <x v="3"/>
    <s v="OFF-ST-10004258"/>
    <x v="1"/>
    <x v="4"/>
    <s v="Portable Personal File Box"/>
    <n v="36.630000000000003"/>
    <n v="3"/>
    <x v="0"/>
    <n v="0"/>
    <n v="9.8901000000000039"/>
  </r>
  <r>
    <n v="5213"/>
    <s v="CA-2013-145898"/>
    <d v="2013-09-27T00:00:00"/>
    <n v="2013"/>
    <n v="9"/>
    <x v="21"/>
    <x v="21"/>
    <d v="2013-09-27T00:00:00"/>
    <s v="Same Day"/>
    <s v="CM-12445"/>
    <s v="Chuck Magee"/>
    <s v="Consumer"/>
    <s v="United States"/>
    <x v="56"/>
    <x v="1"/>
    <x v="71"/>
    <x v="1"/>
    <s v="OFF-ST-10004507"/>
    <x v="1"/>
    <x v="4"/>
    <s v="Advantus Rolling Storage Box"/>
    <n v="51.449999999999996"/>
    <n v="3"/>
    <x v="0"/>
    <n v="0"/>
    <n v="13.891499999999999"/>
  </r>
  <r>
    <n v="5214"/>
    <s v="CA-2013-145898"/>
    <d v="2013-09-27T00:00:00"/>
    <n v="2013"/>
    <n v="9"/>
    <x v="21"/>
    <x v="21"/>
    <d v="2013-09-27T00:00:00"/>
    <s v="Same Day"/>
    <s v="CM-12445"/>
    <s v="Chuck Magee"/>
    <s v="Consumer"/>
    <s v="United States"/>
    <x v="56"/>
    <x v="1"/>
    <x v="71"/>
    <x v="1"/>
    <s v="OFF-LA-10000262"/>
    <x v="1"/>
    <x v="2"/>
    <s v="Avery 494"/>
    <n v="7.83"/>
    <n v="3"/>
    <x v="0"/>
    <n v="0"/>
    <n v="3.6017999999999999"/>
  </r>
  <r>
    <n v="5215"/>
    <s v="CA-2013-145898"/>
    <d v="2013-09-27T00:00:00"/>
    <n v="2013"/>
    <n v="9"/>
    <x v="21"/>
    <x v="21"/>
    <d v="2013-09-27T00:00:00"/>
    <s v="Same Day"/>
    <s v="CM-12445"/>
    <s v="Chuck Magee"/>
    <s v="Consumer"/>
    <s v="United States"/>
    <x v="56"/>
    <x v="1"/>
    <x v="71"/>
    <x v="1"/>
    <s v="OFF-AR-10002445"/>
    <x v="1"/>
    <x v="6"/>
    <s v="SANFORD Major Accent Highlighters"/>
    <n v="35.4"/>
    <n v="5"/>
    <x v="0"/>
    <n v="0"/>
    <n v="13.452000000000002"/>
  </r>
  <r>
    <n v="5216"/>
    <s v="CA-2013-145898"/>
    <d v="2013-09-27T00:00:00"/>
    <n v="2013"/>
    <n v="9"/>
    <x v="21"/>
    <x v="21"/>
    <d v="2013-09-27T00:00:00"/>
    <s v="Same Day"/>
    <s v="CM-12445"/>
    <s v="Chuck Magee"/>
    <s v="Consumer"/>
    <s v="United States"/>
    <x v="56"/>
    <x v="1"/>
    <x v="71"/>
    <x v="1"/>
    <s v="OFF-PA-10001667"/>
    <x v="1"/>
    <x v="10"/>
    <s v="Great White Multi-Use Recycled Paper (20Lb. and 84 Bright)"/>
    <n v="29.900000000000002"/>
    <n v="5"/>
    <x v="0"/>
    <n v="0"/>
    <n v="13.454999999999998"/>
  </r>
  <r>
    <n v="5217"/>
    <s v="US-2014-159562"/>
    <d v="2014-09-10T00:00:00"/>
    <n v="2014"/>
    <n v="9"/>
    <x v="15"/>
    <x v="15"/>
    <d v="2014-09-16T00:00:00"/>
    <s v="Standard Class"/>
    <s v="JB-16000"/>
    <s v="Joy Bell-"/>
    <s v="Consumer"/>
    <s v="United States"/>
    <x v="43"/>
    <x v="12"/>
    <x v="526"/>
    <x v="2"/>
    <s v="OFF-EN-10000461"/>
    <x v="1"/>
    <x v="12"/>
    <s v="#10- 4 1/8&quot; x 9 1/2&quot; Recycled Envelopes"/>
    <n v="17.48"/>
    <n v="2"/>
    <x v="0"/>
    <n v="0"/>
    <n v="8.2156000000000002"/>
  </r>
  <r>
    <n v="5218"/>
    <s v="CA-2014-134635"/>
    <d v="2014-04-16T00:00:00"/>
    <n v="2014"/>
    <n v="4"/>
    <x v="4"/>
    <x v="4"/>
    <d v="2014-04-18T00:00:00"/>
    <s v="Second Class"/>
    <s v="NS-18640"/>
    <s v="Noel Staavos"/>
    <s v="Corporate"/>
    <s v="United States"/>
    <x v="1"/>
    <x v="1"/>
    <x v="13"/>
    <x v="1"/>
    <s v="OFF-PA-10002254"/>
    <x v="1"/>
    <x v="10"/>
    <s v="Xerox 1883"/>
    <n v="79.14"/>
    <n v="3"/>
    <x v="0"/>
    <n v="0"/>
    <n v="36.404399999999995"/>
  </r>
  <r>
    <n v="5219"/>
    <s v="CA-2014-167080"/>
    <d v="2014-06-11T00:00:00"/>
    <n v="2014"/>
    <n v="6"/>
    <x v="27"/>
    <x v="27"/>
    <d v="2014-06-15T00:00:00"/>
    <s v="Standard Class"/>
    <s v="LC-16930"/>
    <s v="Linda Cazamias"/>
    <s v="Corporate"/>
    <s v="United States"/>
    <x v="20"/>
    <x v="15"/>
    <x v="164"/>
    <x v="3"/>
    <s v="OFF-AR-10001868"/>
    <x v="1"/>
    <x v="6"/>
    <s v="Prang Dustless Chalk Sticks"/>
    <n v="8.4"/>
    <n v="5"/>
    <x v="0"/>
    <n v="0"/>
    <n v="4.2"/>
  </r>
  <r>
    <n v="5220"/>
    <s v="CA-2014-145653"/>
    <d v="2014-09-02T00:00:00"/>
    <n v="2014"/>
    <n v="9"/>
    <x v="15"/>
    <x v="15"/>
    <d v="2014-09-02T00:00:00"/>
    <s v="Same Day"/>
    <s v="CA-12775"/>
    <s v="Cynthia Arntzen"/>
    <s v="Consumer"/>
    <s v="United States"/>
    <x v="66"/>
    <x v="12"/>
    <x v="185"/>
    <x v="2"/>
    <s v="FUR-CH-10004875"/>
    <x v="0"/>
    <x v="1"/>
    <s v="Harbour Creations 67200 Series Stacking Chairs"/>
    <n v="498.26000000000005"/>
    <n v="7"/>
    <x v="0"/>
    <n v="0"/>
    <n v="134.53020000000001"/>
  </r>
  <r>
    <n v="5221"/>
    <s v="CA-2011-140487"/>
    <d v="2011-06-14T00:00:00"/>
    <n v="2011"/>
    <n v="6"/>
    <x v="3"/>
    <x v="3"/>
    <d v="2011-06-20T00:00:00"/>
    <s v="Standard Class"/>
    <s v="SR-20425"/>
    <s v="Sharelle Roach"/>
    <s v="Home Office"/>
    <s v="United States"/>
    <x v="66"/>
    <x v="12"/>
    <x v="151"/>
    <x v="2"/>
    <s v="FUR-BO-10000711"/>
    <x v="0"/>
    <x v="0"/>
    <s v="Hon Metal Bookcases, Gray"/>
    <n v="212.94"/>
    <n v="3"/>
    <x v="0"/>
    <n v="0"/>
    <n v="57.4938"/>
  </r>
  <r>
    <n v="5222"/>
    <s v="CA-2014-117401"/>
    <d v="2014-05-19T00:00:00"/>
    <n v="2014"/>
    <n v="5"/>
    <x v="24"/>
    <x v="24"/>
    <d v="2014-05-23T00:00:00"/>
    <s v="Second Class"/>
    <s v="PP-18955"/>
    <s v="Paul Prost"/>
    <s v="Home Office"/>
    <s v="United States"/>
    <x v="24"/>
    <x v="25"/>
    <x v="333"/>
    <x v="2"/>
    <s v="OFF-AP-10000938"/>
    <x v="1"/>
    <x v="9"/>
    <s v="Avanti 1.7 Cu. Ft. Refrigerator"/>
    <n v="706.86"/>
    <n v="7"/>
    <x v="0"/>
    <n v="0"/>
    <n v="197.92079999999999"/>
  </r>
  <r>
    <n v="5223"/>
    <s v="CA-2014-117401"/>
    <d v="2014-05-19T00:00:00"/>
    <n v="2014"/>
    <n v="5"/>
    <x v="24"/>
    <x v="24"/>
    <d v="2014-05-23T00:00:00"/>
    <s v="Second Class"/>
    <s v="PP-18955"/>
    <s v="Paul Prost"/>
    <s v="Home Office"/>
    <s v="United States"/>
    <x v="24"/>
    <x v="25"/>
    <x v="333"/>
    <x v="2"/>
    <s v="TEC-PH-10003555"/>
    <x v="2"/>
    <x v="7"/>
    <s v="Motorola HK250 Universal Bluetooth Headset"/>
    <n v="114.94999999999999"/>
    <n v="5"/>
    <x v="0"/>
    <n v="0"/>
    <n v="2.2990000000000066"/>
  </r>
  <r>
    <n v="5224"/>
    <s v="CA-2014-117401"/>
    <d v="2014-05-19T00:00:00"/>
    <n v="2014"/>
    <n v="5"/>
    <x v="24"/>
    <x v="24"/>
    <d v="2014-05-23T00:00:00"/>
    <s v="Second Class"/>
    <s v="PP-18955"/>
    <s v="Paul Prost"/>
    <s v="Home Office"/>
    <s v="United States"/>
    <x v="24"/>
    <x v="25"/>
    <x v="333"/>
    <x v="2"/>
    <s v="OFF-BI-10001267"/>
    <x v="1"/>
    <x v="8"/>
    <s v="Universal Recycled Hanging Pressboard Report Binders, Letter Size"/>
    <n v="43.19"/>
    <n v="7"/>
    <x v="0"/>
    <n v="0"/>
    <n v="20.731199999999998"/>
  </r>
  <r>
    <n v="5225"/>
    <s v="US-2014-109582"/>
    <d v="2014-09-13T00:00:00"/>
    <n v="2014"/>
    <n v="9"/>
    <x v="15"/>
    <x v="15"/>
    <d v="2014-09-18T00:00:00"/>
    <s v="Second Class"/>
    <s v="JM-15865"/>
    <s v="John Murray"/>
    <s v="Consumer"/>
    <s v="United States"/>
    <x v="1"/>
    <x v="1"/>
    <x v="1"/>
    <x v="1"/>
    <s v="OFF-PA-10004071"/>
    <x v="1"/>
    <x v="10"/>
    <s v="Eaton Premium Continuous-Feed Paper, 25% Cotton, Letter Size, White, 1000 Shts/Box"/>
    <n v="166.44"/>
    <n v="3"/>
    <x v="0"/>
    <n v="0"/>
    <n v="79.891199999999998"/>
  </r>
  <r>
    <n v="5226"/>
    <s v="CA-2013-119865"/>
    <d v="2013-06-22T00:00:00"/>
    <n v="2013"/>
    <n v="6"/>
    <x v="1"/>
    <x v="1"/>
    <d v="2013-06-27T00:00:00"/>
    <s v="Standard Class"/>
    <s v="AS-10090"/>
    <s v="Adam Shillingsburg"/>
    <s v="Consumer"/>
    <s v="United States"/>
    <x v="20"/>
    <x v="15"/>
    <x v="164"/>
    <x v="3"/>
    <s v="OFF-BI-10001553"/>
    <x v="1"/>
    <x v="8"/>
    <s v="SpineVue Locking Slant-D Ring Binders by Cardinal"/>
    <n v="36.56"/>
    <n v="5"/>
    <x v="2"/>
    <n v="0.2"/>
    <n v="12.795999999999999"/>
  </r>
  <r>
    <n v="5227"/>
    <s v="CA-2013-119865"/>
    <d v="2013-06-22T00:00:00"/>
    <n v="2013"/>
    <n v="6"/>
    <x v="1"/>
    <x v="1"/>
    <d v="2013-06-27T00:00:00"/>
    <s v="Standard Class"/>
    <s v="AS-10090"/>
    <s v="Adam Shillingsburg"/>
    <s v="Consumer"/>
    <s v="United States"/>
    <x v="20"/>
    <x v="15"/>
    <x v="164"/>
    <x v="3"/>
    <s v="OFF-BI-10003007"/>
    <x v="1"/>
    <x v="8"/>
    <s v="Premium Transparent Presentation Covers, No Pattern/Clear, 8 1/2&quot; x 11&quot;"/>
    <n v="186.14400000000001"/>
    <n v="6"/>
    <x v="2"/>
    <n v="0.2"/>
    <n v="60.496799999999993"/>
  </r>
  <r>
    <n v="5228"/>
    <s v="CA-2013-119865"/>
    <d v="2013-06-22T00:00:00"/>
    <n v="2013"/>
    <n v="6"/>
    <x v="1"/>
    <x v="1"/>
    <d v="2013-06-27T00:00:00"/>
    <s v="Standard Class"/>
    <s v="AS-10090"/>
    <s v="Adam Shillingsburg"/>
    <s v="Consumer"/>
    <s v="United States"/>
    <x v="20"/>
    <x v="15"/>
    <x v="164"/>
    <x v="3"/>
    <s v="FUR-BO-10003272"/>
    <x v="0"/>
    <x v="0"/>
    <s v="O'Sullivan Living Dimensions 5-Shelf Bookcases"/>
    <n v="353.56799999999998"/>
    <n v="2"/>
    <x v="2"/>
    <n v="0.2"/>
    <n v="-44.196000000000026"/>
  </r>
  <r>
    <n v="5229"/>
    <s v="US-2011-147648"/>
    <d v="2011-11-26T00:00:00"/>
    <n v="2011"/>
    <n v="11"/>
    <x v="7"/>
    <x v="7"/>
    <d v="2011-12-01T00:00:00"/>
    <s v="Standard Class"/>
    <s v="LS-16975"/>
    <s v="Lindsay Shagiari"/>
    <s v="Home Office"/>
    <s v="United States"/>
    <x v="8"/>
    <x v="1"/>
    <x v="9"/>
    <x v="1"/>
    <s v="OFF-PA-10001033"/>
    <x v="1"/>
    <x v="10"/>
    <s v="Xerox 1893"/>
    <n v="81.98"/>
    <n v="2"/>
    <x v="0"/>
    <n v="0"/>
    <n v="40.170200000000001"/>
  </r>
  <r>
    <n v="5230"/>
    <s v="CA-2014-124436"/>
    <d v="2014-03-20T00:00:00"/>
    <n v="2014"/>
    <n v="3"/>
    <x v="42"/>
    <x v="42"/>
    <d v="2014-03-23T00:00:00"/>
    <s v="Second Class"/>
    <s v="SA-20830"/>
    <s v="Sue Ann Reed"/>
    <s v="Consumer"/>
    <s v="United States"/>
    <x v="201"/>
    <x v="1"/>
    <x v="252"/>
    <x v="1"/>
    <s v="OFF-BI-10001553"/>
    <x v="1"/>
    <x v="8"/>
    <s v="SpineVue Locking Slant-D Ring Binders by Cardinal"/>
    <n v="14.624000000000002"/>
    <n v="2"/>
    <x v="2"/>
    <n v="0.2"/>
    <n v="5.1183999999999994"/>
  </r>
  <r>
    <n v="5231"/>
    <s v="CA-2014-124436"/>
    <d v="2014-03-20T00:00:00"/>
    <n v="2014"/>
    <n v="3"/>
    <x v="42"/>
    <x v="42"/>
    <d v="2014-03-23T00:00:00"/>
    <s v="Second Class"/>
    <s v="SA-20830"/>
    <s v="Sue Ann Reed"/>
    <s v="Consumer"/>
    <s v="United States"/>
    <x v="201"/>
    <x v="1"/>
    <x v="252"/>
    <x v="1"/>
    <s v="FUR-TA-10001095"/>
    <x v="0"/>
    <x v="3"/>
    <s v="Chromcraft Round Conference Tables"/>
    <n v="697.16"/>
    <n v="5"/>
    <x v="2"/>
    <n v="0.2"/>
    <n v="8.7144999999999868"/>
  </r>
  <r>
    <n v="5232"/>
    <s v="CA-2014-124436"/>
    <d v="2014-03-20T00:00:00"/>
    <n v="2014"/>
    <n v="3"/>
    <x v="42"/>
    <x v="42"/>
    <d v="2014-03-23T00:00:00"/>
    <s v="Second Class"/>
    <s v="SA-20830"/>
    <s v="Sue Ann Reed"/>
    <s v="Consumer"/>
    <s v="United States"/>
    <x v="201"/>
    <x v="1"/>
    <x v="252"/>
    <x v="1"/>
    <s v="FUR-FU-10001185"/>
    <x v="0"/>
    <x v="5"/>
    <s v="Advantus Employee of the Month Certificate Frame, 11 x 13-1/2"/>
    <n v="30.93"/>
    <n v="1"/>
    <x v="0"/>
    <n v="0"/>
    <n v="12.6813"/>
  </r>
  <r>
    <n v="5233"/>
    <s v="CA-2014-124436"/>
    <d v="2014-03-20T00:00:00"/>
    <n v="2014"/>
    <n v="3"/>
    <x v="42"/>
    <x v="42"/>
    <d v="2014-03-23T00:00:00"/>
    <s v="Second Class"/>
    <s v="SA-20830"/>
    <s v="Sue Ann Reed"/>
    <s v="Consumer"/>
    <s v="United States"/>
    <x v="201"/>
    <x v="1"/>
    <x v="252"/>
    <x v="1"/>
    <s v="OFF-BI-10000343"/>
    <x v="1"/>
    <x v="8"/>
    <s v="Pressboard Covers with Storage Hooks, 9 1/2&quot; x 11&quot;, Light Blue"/>
    <n v="27.496000000000002"/>
    <n v="7"/>
    <x v="2"/>
    <n v="0.2"/>
    <n v="9.2798999999999996"/>
  </r>
  <r>
    <n v="5234"/>
    <s v="CA-2011-115084"/>
    <d v="2011-10-18T00:00:00"/>
    <n v="2011"/>
    <n v="10"/>
    <x v="18"/>
    <x v="18"/>
    <d v="2011-10-22T00:00:00"/>
    <s v="Standard Class"/>
    <s v="LS-17200"/>
    <s v="Luke Schmidt"/>
    <s v="Corporate"/>
    <s v="United States"/>
    <x v="379"/>
    <x v="36"/>
    <x v="463"/>
    <x v="0"/>
    <s v="FUR-CH-10004626"/>
    <x v="0"/>
    <x v="1"/>
    <s v="Office Star Flex Back Scooter Chair with Aluminum Finish Frame"/>
    <n v="605.34"/>
    <n v="6"/>
    <x v="0"/>
    <n v="0"/>
    <n v="145.2816"/>
  </r>
  <r>
    <n v="5235"/>
    <s v="CA-2014-131037"/>
    <d v="2014-08-23T00:00:00"/>
    <n v="2014"/>
    <n v="8"/>
    <x v="43"/>
    <x v="43"/>
    <d v="2014-08-24T00:00:00"/>
    <s v="First Class"/>
    <s v="TM-21490"/>
    <s v="Tony Molinari"/>
    <s v="Consumer"/>
    <s v="United States"/>
    <x v="8"/>
    <x v="1"/>
    <x v="94"/>
    <x v="1"/>
    <s v="FUR-TA-10001768"/>
    <x v="0"/>
    <x v="3"/>
    <s v="Hon Racetrack Conference Tables"/>
    <n v="210.00800000000001"/>
    <n v="1"/>
    <x v="2"/>
    <n v="0.2"/>
    <n v="2.625099999999982"/>
  </r>
  <r>
    <n v="5236"/>
    <s v="CA-2013-111143"/>
    <d v="2013-11-20T00:00:00"/>
    <n v="2013"/>
    <n v="11"/>
    <x v="0"/>
    <x v="0"/>
    <d v="2013-11-23T00:00:00"/>
    <s v="First Class"/>
    <s v="TT-21265"/>
    <s v="Tim Taslimi"/>
    <s v="Corporate"/>
    <s v="United States"/>
    <x v="245"/>
    <x v="14"/>
    <x v="303"/>
    <x v="2"/>
    <s v="OFF-AP-10001947"/>
    <x v="1"/>
    <x v="9"/>
    <s v="Acco 6 Outlet Guardian Premium Plus Surge Suppressor"/>
    <n v="54.96"/>
    <n v="3"/>
    <x v="0"/>
    <n v="0"/>
    <n v="15.938399999999998"/>
  </r>
  <r>
    <n v="5237"/>
    <s v="CA-2011-166744"/>
    <d v="2011-09-20T00:00:00"/>
    <n v="2011"/>
    <n v="9"/>
    <x v="30"/>
    <x v="30"/>
    <d v="2011-09-24T00:00:00"/>
    <s v="Standard Class"/>
    <s v="DN-13690"/>
    <s v="Duane Noonan"/>
    <s v="Consumer"/>
    <s v="United States"/>
    <x v="29"/>
    <x v="39"/>
    <x v="209"/>
    <x v="3"/>
    <s v="FUR-FU-10004952"/>
    <x v="0"/>
    <x v="5"/>
    <s v="C-Line Cubicle Keepers Polyproplyene Holder w/Velcro Back, 8-1/2x11, 25/Bx"/>
    <n v="164.22"/>
    <n v="3"/>
    <x v="0"/>
    <n v="0"/>
    <n v="50.908200000000001"/>
  </r>
  <r>
    <n v="5238"/>
    <s v="CA-2011-166744"/>
    <d v="2011-09-20T00:00:00"/>
    <n v="2011"/>
    <n v="9"/>
    <x v="30"/>
    <x v="30"/>
    <d v="2011-09-24T00:00:00"/>
    <s v="Standard Class"/>
    <s v="DN-13690"/>
    <s v="Duane Noonan"/>
    <s v="Consumer"/>
    <s v="United States"/>
    <x v="29"/>
    <x v="39"/>
    <x v="209"/>
    <x v="3"/>
    <s v="FUR-BO-10001337"/>
    <x v="0"/>
    <x v="0"/>
    <s v="O'Sullivan Living Dimensions 2-Shelf Bookcases"/>
    <n v="362.94"/>
    <n v="3"/>
    <x v="0"/>
    <n v="0"/>
    <n v="36.293999999999997"/>
  </r>
  <r>
    <n v="5239"/>
    <s v="CA-2011-166744"/>
    <d v="2011-09-20T00:00:00"/>
    <n v="2011"/>
    <n v="9"/>
    <x v="30"/>
    <x v="30"/>
    <d v="2011-09-24T00:00:00"/>
    <s v="Standard Class"/>
    <s v="DN-13690"/>
    <s v="Duane Noonan"/>
    <s v="Consumer"/>
    <s v="United States"/>
    <x v="29"/>
    <x v="39"/>
    <x v="209"/>
    <x v="3"/>
    <s v="TEC-AC-10003628"/>
    <x v="2"/>
    <x v="11"/>
    <s v="Logitech 910-002974 M325 Wireless Mouse for Web Scrolling"/>
    <n v="59.98"/>
    <n v="2"/>
    <x v="0"/>
    <n v="0"/>
    <n v="26.391200000000005"/>
  </r>
  <r>
    <n v="5240"/>
    <s v="CA-2013-116561"/>
    <d v="2013-09-12T00:00:00"/>
    <n v="2013"/>
    <n v="9"/>
    <x v="21"/>
    <x v="21"/>
    <d v="2013-09-18T00:00:00"/>
    <s v="Standard Class"/>
    <s v="EB-14110"/>
    <s v="Eugene Barchas"/>
    <s v="Consumer"/>
    <s v="United States"/>
    <x v="49"/>
    <x v="1"/>
    <x v="58"/>
    <x v="1"/>
    <s v="OFF-ST-10004186"/>
    <x v="1"/>
    <x v="4"/>
    <s v="Stur-D-Stor Shelving, Vertical 5-Shelf: 72&quot;H x 36&quot;W x 18 1/2&quot;D"/>
    <n v="332.94"/>
    <n v="3"/>
    <x v="0"/>
    <n v="0"/>
    <n v="6.6587999999999994"/>
  </r>
  <r>
    <n v="5241"/>
    <s v="CA-2013-116561"/>
    <d v="2013-09-12T00:00:00"/>
    <n v="2013"/>
    <n v="9"/>
    <x v="21"/>
    <x v="21"/>
    <d v="2013-09-18T00:00:00"/>
    <s v="Standard Class"/>
    <s v="EB-14110"/>
    <s v="Eugene Barchas"/>
    <s v="Consumer"/>
    <s v="United States"/>
    <x v="49"/>
    <x v="1"/>
    <x v="58"/>
    <x v="1"/>
    <s v="OFF-BI-10001658"/>
    <x v="1"/>
    <x v="8"/>
    <s v="GBC Standard Therm-A-Bind Covers"/>
    <n v="39.872000000000007"/>
    <n v="2"/>
    <x v="2"/>
    <n v="0.2"/>
    <n v="12.958399999999999"/>
  </r>
  <r>
    <n v="5242"/>
    <s v="CA-2013-110730"/>
    <d v="2013-09-24T00:00:00"/>
    <n v="2013"/>
    <n v="9"/>
    <x v="21"/>
    <x v="21"/>
    <d v="2013-09-27T00:00:00"/>
    <s v="Second Class"/>
    <s v="CM-11815"/>
    <s v="Candace McMahon"/>
    <s v="Corporate"/>
    <s v="United States"/>
    <x v="4"/>
    <x v="4"/>
    <x v="60"/>
    <x v="1"/>
    <s v="OFF-SU-10004737"/>
    <x v="1"/>
    <x v="14"/>
    <s v="Acme Design Stainless Steel Bent Scissors"/>
    <n v="13.68"/>
    <n v="2"/>
    <x v="0"/>
    <n v="0"/>
    <n v="3.6936"/>
  </r>
  <r>
    <n v="5243"/>
    <s v="CA-2014-146367"/>
    <d v="2014-08-05T00:00:00"/>
    <n v="2014"/>
    <n v="8"/>
    <x v="43"/>
    <x v="43"/>
    <d v="2014-08-09T00:00:00"/>
    <s v="Standard Class"/>
    <s v="HM-14860"/>
    <s v="Harry Marie"/>
    <s v="Corporate"/>
    <s v="United States"/>
    <x v="238"/>
    <x v="5"/>
    <x v="295"/>
    <x v="2"/>
    <s v="OFF-BI-10002827"/>
    <x v="1"/>
    <x v="8"/>
    <s v="Avery Durable Poly Binders"/>
    <n v="3.3179999999999996"/>
    <n v="3"/>
    <x v="3"/>
    <n v="0.8"/>
    <n v="-5.6406000000000018"/>
  </r>
  <r>
    <n v="5244"/>
    <s v="CA-2013-149454"/>
    <d v="2013-07-26T00:00:00"/>
    <n v="2013"/>
    <n v="7"/>
    <x v="16"/>
    <x v="16"/>
    <d v="2013-07-27T00:00:00"/>
    <s v="First Class"/>
    <s v="KM-16375"/>
    <s v="Katherine Murray"/>
    <s v="Home Office"/>
    <s v="United States"/>
    <x v="81"/>
    <x v="17"/>
    <x v="101"/>
    <x v="0"/>
    <s v="OFF-BI-10003694"/>
    <x v="1"/>
    <x v="8"/>
    <s v="Avery 3 1/2&quot; Diskette Storage Pages, 10/Pack"/>
    <n v="10.44"/>
    <n v="1"/>
    <x v="0"/>
    <n v="0"/>
    <n v="4.8023999999999996"/>
  </r>
  <r>
    <n v="5245"/>
    <s v="CA-2013-156265"/>
    <d v="2013-08-03T00:00:00"/>
    <n v="2013"/>
    <n v="8"/>
    <x v="28"/>
    <x v="28"/>
    <d v="2013-08-05T00:00:00"/>
    <s v="Second Class"/>
    <s v="BF-11020"/>
    <s v="Barry Französisch"/>
    <s v="Corporate"/>
    <s v="United States"/>
    <x v="1"/>
    <x v="1"/>
    <x v="3"/>
    <x v="1"/>
    <s v="FUR-TA-10001691"/>
    <x v="0"/>
    <x v="3"/>
    <s v="Barricks Non-Folding Utility Table with Steel Legs, Laminate Tops"/>
    <n v="136.46400000000003"/>
    <n v="2"/>
    <x v="2"/>
    <n v="0.2"/>
    <n v="15.352199999999989"/>
  </r>
  <r>
    <n v="5246"/>
    <s v="CA-2013-156265"/>
    <d v="2013-08-03T00:00:00"/>
    <n v="2013"/>
    <n v="8"/>
    <x v="28"/>
    <x v="28"/>
    <d v="2013-08-05T00:00:00"/>
    <s v="Second Class"/>
    <s v="BF-11020"/>
    <s v="Barry Französisch"/>
    <s v="Corporate"/>
    <s v="United States"/>
    <x v="1"/>
    <x v="1"/>
    <x v="3"/>
    <x v="1"/>
    <s v="TEC-PH-10001918"/>
    <x v="2"/>
    <x v="7"/>
    <s v="Nortel Business Series Terminal T7208 Digital phone"/>
    <n v="333.57600000000002"/>
    <n v="3"/>
    <x v="2"/>
    <n v="0.2"/>
    <n v="33.357600000000019"/>
  </r>
  <r>
    <n v="5247"/>
    <s v="CA-2013-156265"/>
    <d v="2013-08-03T00:00:00"/>
    <n v="2013"/>
    <n v="8"/>
    <x v="28"/>
    <x v="28"/>
    <d v="2013-08-05T00:00:00"/>
    <s v="Second Class"/>
    <s v="BF-11020"/>
    <s v="Barry Französisch"/>
    <s v="Corporate"/>
    <s v="United States"/>
    <x v="1"/>
    <x v="1"/>
    <x v="3"/>
    <x v="1"/>
    <s v="OFF-BI-10000285"/>
    <x v="1"/>
    <x v="8"/>
    <s v="XtraLife ClearVue Slant-D Ring Binders by Cardinal"/>
    <n v="12.544"/>
    <n v="2"/>
    <x v="2"/>
    <n v="0.2"/>
    <n v="4.7039999999999997"/>
  </r>
  <r>
    <n v="5248"/>
    <s v="US-2012-168914"/>
    <d v="2012-05-21T00:00:00"/>
    <n v="2012"/>
    <n v="5"/>
    <x v="33"/>
    <x v="33"/>
    <d v="2012-05-27T00:00:00"/>
    <s v="Standard Class"/>
    <s v="JE-15745"/>
    <s v="Joel Eaton"/>
    <s v="Consumer"/>
    <s v="United States"/>
    <x v="436"/>
    <x v="10"/>
    <x v="527"/>
    <x v="2"/>
    <s v="OFF-AP-10000358"/>
    <x v="1"/>
    <x v="9"/>
    <s v="Fellowes Basic Home/Office Series Surge Protectors"/>
    <n v="20.767999999999997"/>
    <n v="8"/>
    <x v="3"/>
    <n v="0.8"/>
    <n v="-52.958400000000012"/>
  </r>
  <r>
    <n v="5249"/>
    <s v="US-2014-110989"/>
    <d v="2014-11-04T00:00:00"/>
    <n v="2014"/>
    <n v="11"/>
    <x v="23"/>
    <x v="23"/>
    <d v="2014-11-06T00:00:00"/>
    <s v="Second Class"/>
    <s v="EJ-14155"/>
    <s v="Eva Jacobs"/>
    <s v="Consumer"/>
    <s v="United States"/>
    <x v="4"/>
    <x v="4"/>
    <x v="59"/>
    <x v="1"/>
    <s v="TEC-AC-10002345"/>
    <x v="2"/>
    <x v="11"/>
    <s v="HP Standard 104 key PS/2 Keyboard"/>
    <n v="43.5"/>
    <n v="3"/>
    <x v="0"/>
    <n v="0"/>
    <n v="10.875"/>
  </r>
  <r>
    <n v="5250"/>
    <s v="CA-2012-106215"/>
    <d v="2012-04-16T00:00:00"/>
    <n v="2012"/>
    <n v="4"/>
    <x v="19"/>
    <x v="19"/>
    <d v="2012-04-21T00:00:00"/>
    <s v="Standard Class"/>
    <s v="BN-11470"/>
    <s v="Brad Norvell"/>
    <s v="Corporate"/>
    <s v="United States"/>
    <x v="10"/>
    <x v="9"/>
    <x v="105"/>
    <x v="3"/>
    <s v="OFF-FA-10001229"/>
    <x v="1"/>
    <x v="13"/>
    <s v="Staples"/>
    <n v="12.576000000000001"/>
    <n v="4"/>
    <x v="2"/>
    <n v="0.2"/>
    <n v="4.0871999999999993"/>
  </r>
  <r>
    <n v="5251"/>
    <s v="US-2013-169369"/>
    <d v="2013-12-13T00:00:00"/>
    <n v="2013"/>
    <n v="12"/>
    <x v="5"/>
    <x v="5"/>
    <d v="2013-12-19T00:00:00"/>
    <s v="Standard Class"/>
    <s v="EC-14050"/>
    <s v="Erin Creighton"/>
    <s v="Consumer"/>
    <s v="United States"/>
    <x v="38"/>
    <x v="32"/>
    <x v="112"/>
    <x v="0"/>
    <s v="TEC-AC-10001314"/>
    <x v="2"/>
    <x v="11"/>
    <s v="Case Logic 2.4GHz Wireless Keyboard"/>
    <n v="249.95000000000002"/>
    <n v="5"/>
    <x v="0"/>
    <n v="0"/>
    <n v="19.995999999999974"/>
  </r>
  <r>
    <n v="5252"/>
    <s v="US-2013-169369"/>
    <d v="2013-12-13T00:00:00"/>
    <n v="2013"/>
    <n v="12"/>
    <x v="5"/>
    <x v="5"/>
    <d v="2013-12-19T00:00:00"/>
    <s v="Standard Class"/>
    <s v="EC-14050"/>
    <s v="Erin Creighton"/>
    <s v="Consumer"/>
    <s v="United States"/>
    <x v="38"/>
    <x v="32"/>
    <x v="112"/>
    <x v="0"/>
    <s v="OFF-PA-10004438"/>
    <x v="1"/>
    <x v="10"/>
    <s v="Xerox 1907"/>
    <n v="49.12"/>
    <n v="4"/>
    <x v="0"/>
    <n v="0"/>
    <n v="23.086399999999998"/>
  </r>
  <r>
    <n v="5253"/>
    <s v="CA-2012-132318"/>
    <d v="2012-10-30T00:00:00"/>
    <n v="2012"/>
    <n v="10"/>
    <x v="2"/>
    <x v="2"/>
    <d v="2012-11-02T00:00:00"/>
    <s v="First Class"/>
    <s v="TT-21220"/>
    <s v="Thomas Thornton"/>
    <s v="Consumer"/>
    <s v="United States"/>
    <x v="173"/>
    <x v="17"/>
    <x v="220"/>
    <x v="0"/>
    <s v="OFF-AP-10000026"/>
    <x v="1"/>
    <x v="9"/>
    <s v="Tripp Lite Isotel 6 Outlet Surge Protector with Fax/Modem Protection"/>
    <n v="182.91"/>
    <n v="3"/>
    <x v="0"/>
    <n v="0"/>
    <n v="53.043899999999979"/>
  </r>
  <r>
    <n v="5254"/>
    <s v="US-2011-131982"/>
    <d v="2011-03-07T00:00:00"/>
    <n v="2011"/>
    <n v="3"/>
    <x v="34"/>
    <x v="34"/>
    <d v="2011-03-11T00:00:00"/>
    <s v="Second Class"/>
    <s v="NP-18685"/>
    <s v="Nora Pelletier"/>
    <s v="Home Office"/>
    <s v="United States"/>
    <x v="96"/>
    <x v="4"/>
    <x v="119"/>
    <x v="1"/>
    <s v="OFF-BI-10004224"/>
    <x v="1"/>
    <x v="8"/>
    <s v="Catalog Binders with Expanding Posts"/>
    <n v="107.64800000000001"/>
    <n v="2"/>
    <x v="2"/>
    <n v="0.2"/>
    <n v="33.639999999999986"/>
  </r>
  <r>
    <n v="5255"/>
    <s v="CA-2012-125185"/>
    <d v="2012-03-05T00:00:00"/>
    <n v="2012"/>
    <n v="3"/>
    <x v="29"/>
    <x v="29"/>
    <d v="2012-03-07T00:00:00"/>
    <s v="Second Class"/>
    <s v="AH-10195"/>
    <s v="Alan Haines"/>
    <s v="Corporate"/>
    <s v="United States"/>
    <x v="437"/>
    <x v="9"/>
    <x v="528"/>
    <x v="3"/>
    <s v="FUR-CH-10002647"/>
    <x v="0"/>
    <x v="1"/>
    <s v="Situations Contoured Folding Chairs, 4/Set"/>
    <n v="99.372"/>
    <n v="2"/>
    <x v="4"/>
    <n v="0.3"/>
    <n v="-7.0979999999999919"/>
  </r>
  <r>
    <n v="5256"/>
    <s v="CA-2012-125185"/>
    <d v="2012-03-05T00:00:00"/>
    <n v="2012"/>
    <n v="3"/>
    <x v="29"/>
    <x v="29"/>
    <d v="2012-03-07T00:00:00"/>
    <s v="Second Class"/>
    <s v="AH-10195"/>
    <s v="Alan Haines"/>
    <s v="Corporate"/>
    <s v="United States"/>
    <x v="437"/>
    <x v="9"/>
    <x v="528"/>
    <x v="3"/>
    <s v="FUR-FU-10003247"/>
    <x v="0"/>
    <x v="5"/>
    <s v="36X48 HARDFLOOR CHAIRMAT"/>
    <n v="33.568000000000005"/>
    <n v="2"/>
    <x v="2"/>
    <n v="0.2"/>
    <n v="-5.4548000000000041"/>
  </r>
  <r>
    <n v="5257"/>
    <s v="CA-2013-130078"/>
    <d v="2013-08-09T00:00:00"/>
    <n v="2013"/>
    <n v="8"/>
    <x v="28"/>
    <x v="28"/>
    <d v="2013-08-15T00:00:00"/>
    <s v="Standard Class"/>
    <s v="CC-12145"/>
    <s v="Charles Crestani"/>
    <s v="Consumer"/>
    <s v="United States"/>
    <x v="268"/>
    <x v="26"/>
    <x v="335"/>
    <x v="2"/>
    <s v="OFF-PA-10003270"/>
    <x v="1"/>
    <x v="10"/>
    <s v="Xerox 1954"/>
    <n v="10.56"/>
    <n v="2"/>
    <x v="0"/>
    <n v="0"/>
    <n v="4.7519999999999998"/>
  </r>
  <r>
    <n v="5258"/>
    <s v="US-2014-114034"/>
    <d v="2014-01-04T00:00:00"/>
    <n v="2014"/>
    <n v="1"/>
    <x v="44"/>
    <x v="44"/>
    <d v="2014-01-09T00:00:00"/>
    <s v="Standard Class"/>
    <s v="DL-13315"/>
    <s v="Delfina Latchford"/>
    <s v="Consumer"/>
    <s v="United States"/>
    <x v="277"/>
    <x v="1"/>
    <x v="348"/>
    <x v="1"/>
    <s v="OFF-PA-10004735"/>
    <x v="1"/>
    <x v="10"/>
    <s v="Xerox 1905"/>
    <n v="38.880000000000003"/>
    <n v="6"/>
    <x v="0"/>
    <n v="0"/>
    <n v="18.662400000000002"/>
  </r>
  <r>
    <n v="5259"/>
    <s v="US-2014-115595"/>
    <d v="2014-10-10T00:00:00"/>
    <n v="2014"/>
    <n v="10"/>
    <x v="13"/>
    <x v="13"/>
    <d v="2014-10-12T00:00:00"/>
    <s v="First Class"/>
    <s v="XP-21865"/>
    <s v="Xylona Preis"/>
    <s v="Consumer"/>
    <s v="United States"/>
    <x v="1"/>
    <x v="1"/>
    <x v="3"/>
    <x v="1"/>
    <s v="OFF-PA-10001745"/>
    <x v="1"/>
    <x v="10"/>
    <s v="Wirebound Message Books, 2 7/8&quot; x 5&quot;, 3 Forms per Page"/>
    <n v="35.200000000000003"/>
    <n v="5"/>
    <x v="0"/>
    <n v="0"/>
    <n v="16.543999999999997"/>
  </r>
  <r>
    <n v="5260"/>
    <s v="CA-2014-158722"/>
    <d v="2014-10-21T00:00:00"/>
    <n v="2014"/>
    <n v="10"/>
    <x v="13"/>
    <x v="13"/>
    <d v="2014-10-27T00:00:00"/>
    <s v="Standard Class"/>
    <s v="MA-17560"/>
    <s v="Matt Abelman"/>
    <s v="Home Office"/>
    <s v="United States"/>
    <x v="10"/>
    <x v="9"/>
    <x v="74"/>
    <x v="3"/>
    <s v="OFF-PA-10000176"/>
    <x v="1"/>
    <x v="10"/>
    <s v="Xerox 1887"/>
    <n v="45.527999999999999"/>
    <n v="3"/>
    <x v="2"/>
    <n v="0.2"/>
    <n v="15.934799999999997"/>
  </r>
  <r>
    <n v="5261"/>
    <s v="CA-2011-105165"/>
    <d v="2011-09-07T00:00:00"/>
    <n v="2011"/>
    <n v="9"/>
    <x v="30"/>
    <x v="30"/>
    <d v="2011-09-10T00:00:00"/>
    <s v="First Class"/>
    <s v="SZ-20035"/>
    <s v="Sam Zeldin"/>
    <s v="Home Office"/>
    <s v="United States"/>
    <x v="12"/>
    <x v="5"/>
    <x v="66"/>
    <x v="2"/>
    <s v="TEC-PH-10000675"/>
    <x v="2"/>
    <x v="7"/>
    <s v="Panasonic KX TS3282B Corded phone"/>
    <n v="196.77600000000001"/>
    <n v="3"/>
    <x v="2"/>
    <n v="0.2"/>
    <n v="14.758199999999995"/>
  </r>
  <r>
    <n v="5262"/>
    <s v="CA-2011-105165"/>
    <d v="2011-09-07T00:00:00"/>
    <n v="2011"/>
    <n v="9"/>
    <x v="30"/>
    <x v="30"/>
    <d v="2011-09-10T00:00:00"/>
    <s v="First Class"/>
    <s v="SZ-20035"/>
    <s v="Sam Zeldin"/>
    <s v="Home Office"/>
    <s v="United States"/>
    <x v="12"/>
    <x v="5"/>
    <x v="66"/>
    <x v="2"/>
    <s v="OFF-BI-10000050"/>
    <x v="1"/>
    <x v="8"/>
    <s v="Angle-D Binders with Locking Rings, Label Holders"/>
    <n v="2.9199999999999995"/>
    <n v="2"/>
    <x v="3"/>
    <n v="0.8"/>
    <n v="-4.8180000000000005"/>
  </r>
  <r>
    <n v="5263"/>
    <s v="CA-2011-105165"/>
    <d v="2011-09-07T00:00:00"/>
    <n v="2011"/>
    <n v="9"/>
    <x v="30"/>
    <x v="30"/>
    <d v="2011-09-10T00:00:00"/>
    <s v="First Class"/>
    <s v="SZ-20035"/>
    <s v="Sam Zeldin"/>
    <s v="Home Office"/>
    <s v="United States"/>
    <x v="12"/>
    <x v="5"/>
    <x v="66"/>
    <x v="2"/>
    <s v="FUR-TA-10004154"/>
    <x v="0"/>
    <x v="3"/>
    <s v="Riverside Furniture Oval Coffee Table, Oval End Table, End Table with Drawer"/>
    <n v="200.79500000000002"/>
    <n v="1"/>
    <x v="4"/>
    <n v="0.3"/>
    <n v="-22.948000000000008"/>
  </r>
  <r>
    <n v="5264"/>
    <s v="CA-2011-105165"/>
    <d v="2011-09-07T00:00:00"/>
    <n v="2011"/>
    <n v="9"/>
    <x v="30"/>
    <x v="30"/>
    <d v="2011-09-10T00:00:00"/>
    <s v="First Class"/>
    <s v="SZ-20035"/>
    <s v="Sam Zeldin"/>
    <s v="Home Office"/>
    <s v="United States"/>
    <x v="12"/>
    <x v="5"/>
    <x v="66"/>
    <x v="2"/>
    <s v="TEC-AC-10002718"/>
    <x v="2"/>
    <x v="11"/>
    <s v="Belkin Standard 104 key USB Keyboard"/>
    <n v="46.688000000000002"/>
    <n v="4"/>
    <x v="2"/>
    <n v="0.2"/>
    <n v="-2.9180000000000028"/>
  </r>
  <r>
    <n v="5265"/>
    <s v="CA-2011-105165"/>
    <d v="2011-09-07T00:00:00"/>
    <n v="2011"/>
    <n v="9"/>
    <x v="30"/>
    <x v="30"/>
    <d v="2011-09-10T00:00:00"/>
    <s v="First Class"/>
    <s v="SZ-20035"/>
    <s v="Sam Zeldin"/>
    <s v="Home Office"/>
    <s v="United States"/>
    <x v="12"/>
    <x v="5"/>
    <x v="66"/>
    <x v="2"/>
    <s v="OFF-AR-10003179"/>
    <x v="1"/>
    <x v="6"/>
    <s v="Dixon Ticonderoga Core-Lock Colored Pencils"/>
    <n v="21.864000000000001"/>
    <n v="3"/>
    <x v="2"/>
    <n v="0.2"/>
    <n v="3.5528999999999984"/>
  </r>
  <r>
    <n v="5266"/>
    <s v="CA-2014-147452"/>
    <d v="2014-10-01T00:00:00"/>
    <n v="2014"/>
    <n v="10"/>
    <x v="13"/>
    <x v="13"/>
    <d v="2014-10-04T00:00:00"/>
    <s v="First Class"/>
    <s v="CS-11845"/>
    <s v="Cari Sayre"/>
    <s v="Corporate"/>
    <s v="United States"/>
    <x v="4"/>
    <x v="4"/>
    <x v="5"/>
    <x v="1"/>
    <s v="OFF-PA-10001838"/>
    <x v="1"/>
    <x v="10"/>
    <s v="Adams Telephone Message Book W/Dividers/Space For Phone Numbers, 5 1/4&quot;X8 1/2&quot;, 300/Messages"/>
    <n v="11.76"/>
    <n v="2"/>
    <x v="0"/>
    <n v="0"/>
    <n v="5.7623999999999995"/>
  </r>
  <r>
    <n v="5267"/>
    <s v="CA-2014-147452"/>
    <d v="2014-10-01T00:00:00"/>
    <n v="2014"/>
    <n v="10"/>
    <x v="13"/>
    <x v="13"/>
    <d v="2014-10-04T00:00:00"/>
    <s v="First Class"/>
    <s v="CS-11845"/>
    <s v="Cari Sayre"/>
    <s v="Corporate"/>
    <s v="United States"/>
    <x v="4"/>
    <x v="4"/>
    <x v="5"/>
    <x v="1"/>
    <s v="OFF-PA-10004039"/>
    <x v="1"/>
    <x v="10"/>
    <s v="Xerox 1882"/>
    <n v="167.94"/>
    <n v="3"/>
    <x v="0"/>
    <n v="0"/>
    <n v="82.290599999999998"/>
  </r>
  <r>
    <n v="5268"/>
    <s v="CA-2014-147452"/>
    <d v="2014-10-01T00:00:00"/>
    <n v="2014"/>
    <n v="10"/>
    <x v="13"/>
    <x v="13"/>
    <d v="2014-10-04T00:00:00"/>
    <s v="First Class"/>
    <s v="CS-11845"/>
    <s v="Cari Sayre"/>
    <s v="Corporate"/>
    <s v="United States"/>
    <x v="4"/>
    <x v="4"/>
    <x v="5"/>
    <x v="1"/>
    <s v="OFF-AP-10001626"/>
    <x v="1"/>
    <x v="9"/>
    <s v="Commercial WindTunnel Clean Air Upright Vacuum, Replacement Belts, Filtration Bags"/>
    <n v="3.89"/>
    <n v="1"/>
    <x v="0"/>
    <n v="0"/>
    <n v="1.0114000000000001"/>
  </r>
  <r>
    <n v="5269"/>
    <s v="US-2014-114657"/>
    <d v="2014-11-17T00:00:00"/>
    <n v="2014"/>
    <n v="11"/>
    <x v="23"/>
    <x v="23"/>
    <d v="2014-11-22T00:00:00"/>
    <s v="Standard Class"/>
    <s v="MH-18115"/>
    <s v="Mick Hernandez"/>
    <s v="Home Office"/>
    <s v="United States"/>
    <x v="181"/>
    <x v="15"/>
    <x v="231"/>
    <x v="3"/>
    <s v="TEC-MA-10003173"/>
    <x v="2"/>
    <x v="15"/>
    <s v="Hewlett-Packard 300S Scientific Calculator"/>
    <n v="52.44"/>
    <n v="4"/>
    <x v="0"/>
    <n v="0"/>
    <n v="24.122399999999995"/>
  </r>
  <r>
    <n v="5270"/>
    <s v="CA-2014-144484"/>
    <d v="2014-09-12T00:00:00"/>
    <n v="2014"/>
    <n v="9"/>
    <x v="15"/>
    <x v="15"/>
    <d v="2014-09-12T00:00:00"/>
    <s v="Same Day"/>
    <s v="CB-12025"/>
    <s v="Cassandra Brandow"/>
    <s v="Consumer"/>
    <s v="United States"/>
    <x v="8"/>
    <x v="1"/>
    <x v="94"/>
    <x v="1"/>
    <s v="FUR-FU-10000260"/>
    <x v="0"/>
    <x v="5"/>
    <s v="6&quot; Cubicle Wall Clock, Black"/>
    <n v="32.36"/>
    <n v="4"/>
    <x v="0"/>
    <n v="0"/>
    <n v="11.6496"/>
  </r>
  <r>
    <n v="5271"/>
    <s v="CA-2014-144484"/>
    <d v="2014-09-12T00:00:00"/>
    <n v="2014"/>
    <n v="9"/>
    <x v="15"/>
    <x v="15"/>
    <d v="2014-09-12T00:00:00"/>
    <s v="Same Day"/>
    <s v="CB-12025"/>
    <s v="Cassandra Brandow"/>
    <s v="Consumer"/>
    <s v="United States"/>
    <x v="8"/>
    <x v="1"/>
    <x v="94"/>
    <x v="1"/>
    <s v="OFF-AP-10004487"/>
    <x v="1"/>
    <x v="9"/>
    <s v="Kensington 4 Outlet MasterPiece Compact Power Control Center"/>
    <n v="406.59999999999997"/>
    <n v="5"/>
    <x v="0"/>
    <n v="0"/>
    <n v="113.84799999999998"/>
  </r>
  <r>
    <n v="5272"/>
    <s v="CA-2014-125913"/>
    <d v="2014-01-17T00:00:00"/>
    <n v="2014"/>
    <n v="1"/>
    <x v="44"/>
    <x v="44"/>
    <d v="2014-01-17T00:00:00"/>
    <s v="Same Day"/>
    <s v="JO-15145"/>
    <s v="Jack O'Briant"/>
    <s v="Corporate"/>
    <s v="United States"/>
    <x v="1"/>
    <x v="1"/>
    <x v="141"/>
    <x v="1"/>
    <s v="FUR-FU-10001487"/>
    <x v="0"/>
    <x v="5"/>
    <s v="Eldon Expressions Wood and Plastic Desk Accessories, Cherry Wood"/>
    <n v="27.92"/>
    <n v="4"/>
    <x v="0"/>
    <n v="0"/>
    <n v="8.0967999999999982"/>
  </r>
  <r>
    <n v="5273"/>
    <s v="CA-2014-125913"/>
    <d v="2014-01-17T00:00:00"/>
    <n v="2014"/>
    <n v="1"/>
    <x v="44"/>
    <x v="44"/>
    <d v="2014-01-17T00:00:00"/>
    <s v="Same Day"/>
    <s v="JO-15145"/>
    <s v="Jack O'Briant"/>
    <s v="Corporate"/>
    <s v="United States"/>
    <x v="1"/>
    <x v="1"/>
    <x v="141"/>
    <x v="1"/>
    <s v="FUR-TA-10001520"/>
    <x v="0"/>
    <x v="3"/>
    <s v="Lesro Sheffield Collection Coffee Table, End Table, Center Table, Corner Table"/>
    <n v="399.67200000000003"/>
    <n v="7"/>
    <x v="2"/>
    <n v="0.2"/>
    <n v="-14.987700000000061"/>
  </r>
  <r>
    <n v="5274"/>
    <s v="US-2013-158309"/>
    <d v="2013-11-27T00:00:00"/>
    <n v="2013"/>
    <n v="11"/>
    <x v="0"/>
    <x v="0"/>
    <d v="2013-11-30T00:00:00"/>
    <s v="First Class"/>
    <s v="PA-19060"/>
    <s v="Pete Armstrong"/>
    <s v="Home Office"/>
    <s v="United States"/>
    <x v="100"/>
    <x v="2"/>
    <x v="229"/>
    <x v="0"/>
    <s v="OFF-BI-10000145"/>
    <x v="1"/>
    <x v="8"/>
    <s v="Zipper Ring Binder Pockets"/>
    <n v="3.7440000000000007"/>
    <n v="4"/>
    <x v="6"/>
    <n v="0.7"/>
    <n v="-2.6207999999999991"/>
  </r>
  <r>
    <n v="5275"/>
    <s v="CA-2012-162887"/>
    <d v="2012-11-07T00:00:00"/>
    <n v="2012"/>
    <n v="11"/>
    <x v="6"/>
    <x v="6"/>
    <d v="2012-11-09T00:00:00"/>
    <s v="Second Class"/>
    <s v="SV-20785"/>
    <s v="Stewart Visinsky"/>
    <s v="Consumer"/>
    <s v="United States"/>
    <x v="140"/>
    <x v="42"/>
    <x v="369"/>
    <x v="3"/>
    <s v="FUR-CH-10000595"/>
    <x v="0"/>
    <x v="1"/>
    <s v="Safco Contoured Stacking Chairs"/>
    <n v="715.2"/>
    <n v="3"/>
    <x v="0"/>
    <n v="0"/>
    <n v="178.79999999999998"/>
  </r>
  <r>
    <n v="5276"/>
    <s v="CA-2014-147333"/>
    <d v="2014-12-15T00:00:00"/>
    <n v="2014"/>
    <n v="12"/>
    <x v="22"/>
    <x v="22"/>
    <d v="2014-12-21T00:00:00"/>
    <s v="Standard Class"/>
    <s v="KL-16555"/>
    <s v="Kelly Lampkin"/>
    <s v="Corporate"/>
    <s v="United States"/>
    <x v="115"/>
    <x v="36"/>
    <x v="145"/>
    <x v="0"/>
    <s v="TEC-AC-10004469"/>
    <x v="2"/>
    <x v="11"/>
    <s v="Microsoft Sculpt Comfort Mouse"/>
    <n v="159.80000000000001"/>
    <n v="4"/>
    <x v="0"/>
    <n v="0"/>
    <n v="70.312000000000012"/>
  </r>
  <r>
    <n v="5277"/>
    <s v="CA-2014-147333"/>
    <d v="2014-12-15T00:00:00"/>
    <n v="2014"/>
    <n v="12"/>
    <x v="22"/>
    <x v="22"/>
    <d v="2014-12-21T00:00:00"/>
    <s v="Standard Class"/>
    <s v="KL-16555"/>
    <s v="Kelly Lampkin"/>
    <s v="Corporate"/>
    <s v="United States"/>
    <x v="115"/>
    <x v="36"/>
    <x v="145"/>
    <x v="0"/>
    <s v="TEC-AC-10003038"/>
    <x v="2"/>
    <x v="11"/>
    <s v="Kingston Digital DataTraveler 16GB USB 2.0"/>
    <n v="44.75"/>
    <n v="5"/>
    <x v="0"/>
    <n v="0"/>
    <n v="8.5024999999999942"/>
  </r>
  <r>
    <n v="5278"/>
    <s v="CA-2011-113859"/>
    <d v="2011-09-13T00:00:00"/>
    <n v="2011"/>
    <n v="9"/>
    <x v="30"/>
    <x v="30"/>
    <d v="2011-09-17T00:00:00"/>
    <s v="Standard Class"/>
    <s v="BC-11125"/>
    <s v="Becky Castell"/>
    <s v="Home Office"/>
    <s v="United States"/>
    <x v="372"/>
    <x v="5"/>
    <x v="455"/>
    <x v="2"/>
    <s v="FUR-CH-10004698"/>
    <x v="0"/>
    <x v="1"/>
    <s v="Padded Folding Chairs, Black, 4/Carton"/>
    <n v="340.11599999999999"/>
    <n v="6"/>
    <x v="4"/>
    <n v="0.3"/>
    <n v="-9.717599999999976"/>
  </r>
  <r>
    <n v="5279"/>
    <s v="CA-2011-159681"/>
    <d v="2011-12-07T00:00:00"/>
    <n v="2011"/>
    <n v="12"/>
    <x v="20"/>
    <x v="20"/>
    <d v="2011-12-13T00:00:00"/>
    <s v="Standard Class"/>
    <s v="PO-18850"/>
    <s v="Patrick O'Brill"/>
    <s v="Consumer"/>
    <s v="United States"/>
    <x v="173"/>
    <x v="17"/>
    <x v="220"/>
    <x v="0"/>
    <s v="OFF-PA-10003641"/>
    <x v="1"/>
    <x v="10"/>
    <s v="Xerox 1909"/>
    <n v="105.52"/>
    <n v="4"/>
    <x v="0"/>
    <n v="0"/>
    <n v="48.539199999999994"/>
  </r>
  <r>
    <n v="5280"/>
    <s v="US-2014-104094"/>
    <d v="2014-09-08T00:00:00"/>
    <n v="2014"/>
    <n v="9"/>
    <x v="15"/>
    <x v="15"/>
    <d v="2014-09-12T00:00:00"/>
    <s v="Standard Class"/>
    <s v="AG-10675"/>
    <s v="Anna Gayman"/>
    <s v="Consumer"/>
    <s v="United States"/>
    <x v="158"/>
    <x v="6"/>
    <x v="201"/>
    <x v="2"/>
    <s v="TEC-AC-10002134"/>
    <x v="2"/>
    <x v="11"/>
    <s v="Rosewill 107 Normal Keys USB Wired Standard Keyboard"/>
    <n v="13.48"/>
    <n v="1"/>
    <x v="0"/>
    <n v="0"/>
    <n v="1.8872"/>
  </r>
  <r>
    <n v="5281"/>
    <s v="CA-2014-152709"/>
    <d v="2014-10-08T00:00:00"/>
    <n v="2014"/>
    <n v="10"/>
    <x v="13"/>
    <x v="13"/>
    <d v="2014-10-13T00:00:00"/>
    <s v="Standard Class"/>
    <s v="DB-13210"/>
    <s v="Dean Braden"/>
    <s v="Consumer"/>
    <s v="United States"/>
    <x v="66"/>
    <x v="12"/>
    <x v="151"/>
    <x v="2"/>
    <s v="OFF-ST-10001837"/>
    <x v="1"/>
    <x v="4"/>
    <s v="SAFCO Mobile Desk Side File, Wire Frame"/>
    <n v="85.52"/>
    <n v="2"/>
    <x v="0"/>
    <n v="0"/>
    <n v="22.235199999999999"/>
  </r>
  <r>
    <n v="5282"/>
    <s v="CA-2012-105158"/>
    <d v="2012-09-05T00:00:00"/>
    <n v="2012"/>
    <n v="9"/>
    <x v="11"/>
    <x v="11"/>
    <d v="2012-09-10T00:00:00"/>
    <s v="Standard Class"/>
    <s v="SP-20860"/>
    <s v="Sung Pak"/>
    <s v="Corporate"/>
    <s v="United States"/>
    <x v="30"/>
    <x v="11"/>
    <x v="38"/>
    <x v="2"/>
    <s v="FUR-FU-10001706"/>
    <x v="0"/>
    <x v="5"/>
    <s v="Longer-Life Soft White Bulbs"/>
    <n v="6.16"/>
    <n v="2"/>
    <x v="0"/>
    <n v="0"/>
    <n v="2.9567999999999999"/>
  </r>
  <r>
    <n v="5283"/>
    <s v="CA-2012-105158"/>
    <d v="2012-09-05T00:00:00"/>
    <n v="2012"/>
    <n v="9"/>
    <x v="11"/>
    <x v="11"/>
    <d v="2012-09-10T00:00:00"/>
    <s v="Standard Class"/>
    <s v="SP-20860"/>
    <s v="Sung Pak"/>
    <s v="Corporate"/>
    <s v="United States"/>
    <x v="30"/>
    <x v="11"/>
    <x v="38"/>
    <x v="2"/>
    <s v="OFF-PA-10001970"/>
    <x v="1"/>
    <x v="10"/>
    <s v="Xerox 1881"/>
    <n v="36.839999999999996"/>
    <n v="3"/>
    <x v="0"/>
    <n v="0"/>
    <n v="17.314799999999998"/>
  </r>
  <r>
    <n v="5284"/>
    <s v="CA-2011-133424"/>
    <d v="2011-03-30T00:00:00"/>
    <n v="2011"/>
    <n v="3"/>
    <x v="34"/>
    <x v="34"/>
    <d v="2011-04-04T00:00:00"/>
    <s v="Standard Class"/>
    <s v="Dl-13600"/>
    <s v="Dorris liebe"/>
    <s v="Corporate"/>
    <s v="United States"/>
    <x v="4"/>
    <x v="4"/>
    <x v="59"/>
    <x v="1"/>
    <s v="OFF-ST-10002957"/>
    <x v="1"/>
    <x v="4"/>
    <s v="Sterilite Show Offs Storage Containers"/>
    <n v="15.84"/>
    <n v="3"/>
    <x v="0"/>
    <n v="0"/>
    <n v="0"/>
  </r>
  <r>
    <n v="5285"/>
    <s v="CA-2011-133424"/>
    <d v="2011-03-30T00:00:00"/>
    <n v="2011"/>
    <n v="3"/>
    <x v="34"/>
    <x v="34"/>
    <d v="2011-04-04T00:00:00"/>
    <s v="Standard Class"/>
    <s v="Dl-13600"/>
    <s v="Dorris liebe"/>
    <s v="Corporate"/>
    <s v="United States"/>
    <x v="4"/>
    <x v="4"/>
    <x v="59"/>
    <x v="1"/>
    <s v="OFF-LA-10002312"/>
    <x v="1"/>
    <x v="2"/>
    <s v="Avery 490"/>
    <n v="44.400000000000006"/>
    <n v="3"/>
    <x v="0"/>
    <n v="0"/>
    <n v="22.200000000000003"/>
  </r>
  <r>
    <n v="5286"/>
    <s v="CA-2014-105991"/>
    <d v="2014-05-06T00:00:00"/>
    <n v="2014"/>
    <n v="5"/>
    <x v="24"/>
    <x v="24"/>
    <d v="2014-05-07T00:00:00"/>
    <s v="First Class"/>
    <s v="LH-17020"/>
    <s v="Lisa Hazard"/>
    <s v="Consumer"/>
    <s v="United States"/>
    <x v="103"/>
    <x v="22"/>
    <x v="127"/>
    <x v="1"/>
    <s v="OFF-EN-10002600"/>
    <x v="1"/>
    <x v="12"/>
    <s v="Redi-Strip #10 Envelopes, 4 1/8 x 9 1/2"/>
    <n v="21.240000000000002"/>
    <n v="9"/>
    <x v="2"/>
    <n v="0.2"/>
    <n v="7.4339999999999993"/>
  </r>
  <r>
    <n v="5287"/>
    <s v="CA-2014-105991"/>
    <d v="2014-05-06T00:00:00"/>
    <n v="2014"/>
    <n v="5"/>
    <x v="24"/>
    <x v="24"/>
    <d v="2014-05-07T00:00:00"/>
    <s v="First Class"/>
    <s v="LH-17020"/>
    <s v="Lisa Hazard"/>
    <s v="Consumer"/>
    <s v="United States"/>
    <x v="103"/>
    <x v="22"/>
    <x v="127"/>
    <x v="1"/>
    <s v="OFF-BI-10003274"/>
    <x v="1"/>
    <x v="8"/>
    <s v="Avery Durable Slant Ring Binders, No Labels"/>
    <n v="9.5520000000000014"/>
    <n v="8"/>
    <x v="6"/>
    <n v="0.7"/>
    <n v="-7.3231999999999999"/>
  </r>
  <r>
    <n v="5288"/>
    <s v="CA-2014-105991"/>
    <d v="2014-05-06T00:00:00"/>
    <n v="2014"/>
    <n v="5"/>
    <x v="24"/>
    <x v="24"/>
    <d v="2014-05-07T00:00:00"/>
    <s v="First Class"/>
    <s v="LH-17020"/>
    <s v="Lisa Hazard"/>
    <s v="Consumer"/>
    <s v="United States"/>
    <x v="103"/>
    <x v="22"/>
    <x v="127"/>
    <x v="1"/>
    <s v="FUR-BO-10004467"/>
    <x v="0"/>
    <x v="0"/>
    <s v="Bestar Classic Bookcase"/>
    <n v="89.991000000000014"/>
    <n v="3"/>
    <x v="6"/>
    <n v="0.7"/>
    <n v="-152.9847"/>
  </r>
  <r>
    <n v="5289"/>
    <s v="US-2014-136784"/>
    <d v="2014-05-01T00:00:00"/>
    <n v="2014"/>
    <n v="5"/>
    <x v="24"/>
    <x v="24"/>
    <d v="2014-05-06T00:00:00"/>
    <s v="Standard Class"/>
    <s v="AD-10180"/>
    <s v="Alan Dominguez"/>
    <s v="Home Office"/>
    <s v="United States"/>
    <x v="8"/>
    <x v="1"/>
    <x v="34"/>
    <x v="1"/>
    <s v="OFF-PA-10000675"/>
    <x v="1"/>
    <x v="10"/>
    <s v="Xerox 1919"/>
    <n v="163.96"/>
    <n v="4"/>
    <x v="0"/>
    <n v="0"/>
    <n v="80.340400000000002"/>
  </r>
  <r>
    <n v="5290"/>
    <s v="CA-2011-146283"/>
    <d v="2011-09-08T00:00:00"/>
    <n v="2011"/>
    <n v="9"/>
    <x v="30"/>
    <x v="30"/>
    <d v="2011-09-15T00:00:00"/>
    <s v="Standard Class"/>
    <s v="KT-16465"/>
    <s v="Kean Takahito"/>
    <s v="Consumer"/>
    <s v="United States"/>
    <x v="12"/>
    <x v="5"/>
    <x v="66"/>
    <x v="2"/>
    <s v="OFF-PA-10002259"/>
    <x v="1"/>
    <x v="10"/>
    <s v="Geographics Note Cards, Blank, White, 8 1/2&quot; x 11&quot;"/>
    <n v="17.904"/>
    <n v="2"/>
    <x v="2"/>
    <n v="0.2"/>
    <n v="6.2664"/>
  </r>
  <r>
    <n v="5291"/>
    <s v="CA-2011-146283"/>
    <d v="2011-09-08T00:00:00"/>
    <n v="2011"/>
    <n v="9"/>
    <x v="30"/>
    <x v="30"/>
    <d v="2011-09-15T00:00:00"/>
    <s v="Standard Class"/>
    <s v="KT-16465"/>
    <s v="Kean Takahito"/>
    <s v="Consumer"/>
    <s v="United States"/>
    <x v="12"/>
    <x v="5"/>
    <x v="66"/>
    <x v="2"/>
    <s v="FUR-CH-10004287"/>
    <x v="0"/>
    <x v="1"/>
    <s v="SAFCO Arco Folding Chair"/>
    <n v="966.69999999999982"/>
    <n v="5"/>
    <x v="4"/>
    <n v="0.3"/>
    <n v="-13.810000000000116"/>
  </r>
  <r>
    <n v="5292"/>
    <s v="CA-2011-146283"/>
    <d v="2011-09-08T00:00:00"/>
    <n v="2011"/>
    <n v="9"/>
    <x v="30"/>
    <x v="30"/>
    <d v="2011-09-15T00:00:00"/>
    <s v="Standard Class"/>
    <s v="KT-16465"/>
    <s v="Kean Takahito"/>
    <s v="Consumer"/>
    <s v="United States"/>
    <x v="12"/>
    <x v="5"/>
    <x v="66"/>
    <x v="2"/>
    <s v="OFF-PA-10000482"/>
    <x v="1"/>
    <x v="10"/>
    <s v="Snap-A-Way Black Print Carbonless Ruled Speed Letter, Triplicate"/>
    <n v="182.11199999999999"/>
    <n v="6"/>
    <x v="2"/>
    <n v="0.2"/>
    <n v="61.46279999999998"/>
  </r>
  <r>
    <n v="5293"/>
    <s v="CA-2014-151218"/>
    <d v="2014-06-21T00:00:00"/>
    <n v="2014"/>
    <n v="6"/>
    <x v="27"/>
    <x v="27"/>
    <d v="2014-06-24T00:00:00"/>
    <s v="First Class"/>
    <s v="PJ-19015"/>
    <s v="Pauline Johnson"/>
    <s v="Consumer"/>
    <s v="United States"/>
    <x v="100"/>
    <x v="2"/>
    <x v="123"/>
    <x v="0"/>
    <s v="OFF-ST-10004835"/>
    <x v="1"/>
    <x v="4"/>
    <s v="Plastic Stacking Crates &amp; Casters"/>
    <n v="4.4640000000000004"/>
    <n v="1"/>
    <x v="2"/>
    <n v="0.2"/>
    <n v="0.33479999999999999"/>
  </r>
  <r>
    <n v="5294"/>
    <s v="CA-2012-111073"/>
    <d v="2012-12-26T00:00:00"/>
    <n v="2012"/>
    <n v="12"/>
    <x v="14"/>
    <x v="14"/>
    <d v="2012-12-30T00:00:00"/>
    <s v="Standard Class"/>
    <s v="MC-18100"/>
    <s v="Mick Crebagga"/>
    <s v="Consumer"/>
    <s v="United States"/>
    <x v="64"/>
    <x v="24"/>
    <x v="81"/>
    <x v="3"/>
    <s v="FUR-TA-10004086"/>
    <x v="0"/>
    <x v="3"/>
    <s v="KI Adjustable-Height Table"/>
    <n v="51.588000000000001"/>
    <n v="1"/>
    <x v="10"/>
    <n v="0.4"/>
    <n v="-15.476400000000005"/>
  </r>
  <r>
    <n v="5295"/>
    <s v="CA-2014-144883"/>
    <d v="2014-08-16T00:00:00"/>
    <n v="2014"/>
    <n v="8"/>
    <x v="43"/>
    <x v="43"/>
    <d v="2014-08-20T00:00:00"/>
    <s v="Standard Class"/>
    <s v="BO-11350"/>
    <s v="Bill Overfelt"/>
    <s v="Corporate"/>
    <s v="United States"/>
    <x v="43"/>
    <x v="11"/>
    <x v="529"/>
    <x v="2"/>
    <s v="OFF-LA-10000305"/>
    <x v="1"/>
    <x v="2"/>
    <s v="Avery 495"/>
    <n v="50.4"/>
    <n v="8"/>
    <x v="0"/>
    <n v="0"/>
    <n v="23.183999999999997"/>
  </r>
  <r>
    <n v="5296"/>
    <s v="CA-2014-142174"/>
    <d v="2014-03-05T00:00:00"/>
    <n v="2014"/>
    <n v="3"/>
    <x v="42"/>
    <x v="42"/>
    <d v="2014-03-10T00:00:00"/>
    <s v="Standard Class"/>
    <s v="DP-13000"/>
    <s v="Darren Powers"/>
    <s v="Consumer"/>
    <s v="United States"/>
    <x v="12"/>
    <x v="5"/>
    <x v="16"/>
    <x v="2"/>
    <s v="OFF-PA-10000806"/>
    <x v="1"/>
    <x v="10"/>
    <s v="Xerox 1934"/>
    <n v="89.567999999999998"/>
    <n v="2"/>
    <x v="2"/>
    <n v="0.2"/>
    <n v="32.468400000000003"/>
  </r>
  <r>
    <n v="5297"/>
    <s v="CA-2014-108791"/>
    <d v="2014-07-28T00:00:00"/>
    <n v="2014"/>
    <n v="7"/>
    <x v="10"/>
    <x v="10"/>
    <d v="2014-08-01T00:00:00"/>
    <s v="Standard Class"/>
    <s v="TM-21490"/>
    <s v="Tony Molinari"/>
    <s v="Consumer"/>
    <s v="United States"/>
    <x v="181"/>
    <x v="15"/>
    <x v="231"/>
    <x v="3"/>
    <s v="FUR-FU-10004018"/>
    <x v="0"/>
    <x v="5"/>
    <s v="Tensor Computer Mounted Lamp"/>
    <n v="14.89"/>
    <n v="1"/>
    <x v="0"/>
    <n v="0"/>
    <n v="4.0203000000000007"/>
  </r>
  <r>
    <n v="5298"/>
    <s v="CA-2014-108791"/>
    <d v="2014-07-28T00:00:00"/>
    <n v="2014"/>
    <n v="7"/>
    <x v="10"/>
    <x v="10"/>
    <d v="2014-08-01T00:00:00"/>
    <s v="Standard Class"/>
    <s v="TM-21490"/>
    <s v="Tony Molinari"/>
    <s v="Consumer"/>
    <s v="United States"/>
    <x v="181"/>
    <x v="15"/>
    <x v="231"/>
    <x v="3"/>
    <s v="TEC-PH-10002660"/>
    <x v="2"/>
    <x v="7"/>
    <s v="Nortel Networks T7316 E Nt8 B27"/>
    <n v="543.91999999999996"/>
    <n v="8"/>
    <x v="0"/>
    <n v="0"/>
    <n v="135.98000000000002"/>
  </r>
  <r>
    <n v="5299"/>
    <s v="CA-2013-106656"/>
    <d v="2013-09-24T00:00:00"/>
    <n v="2013"/>
    <n v="9"/>
    <x v="21"/>
    <x v="21"/>
    <d v="2013-09-27T00:00:00"/>
    <s v="First Class"/>
    <s v="DV-13045"/>
    <s v="Darrin Van Huff"/>
    <s v="Corporate"/>
    <s v="United States"/>
    <x v="70"/>
    <x v="1"/>
    <x v="88"/>
    <x v="1"/>
    <s v="OFF-EN-10001509"/>
    <x v="1"/>
    <x v="12"/>
    <s v="Poly String Tie Envelopes"/>
    <n v="4.08"/>
    <n v="2"/>
    <x v="0"/>
    <n v="0"/>
    <n v="1.9175999999999997"/>
  </r>
  <r>
    <n v="5300"/>
    <s v="CA-2013-106656"/>
    <d v="2013-09-24T00:00:00"/>
    <n v="2013"/>
    <n v="9"/>
    <x v="21"/>
    <x v="21"/>
    <d v="2013-09-27T00:00:00"/>
    <s v="First Class"/>
    <s v="DV-13045"/>
    <s v="Darrin Van Huff"/>
    <s v="Corporate"/>
    <s v="United States"/>
    <x v="70"/>
    <x v="1"/>
    <x v="88"/>
    <x v="1"/>
    <s v="OFF-LA-10003148"/>
    <x v="1"/>
    <x v="2"/>
    <s v="Avery 51"/>
    <n v="18.899999999999999"/>
    <n v="3"/>
    <x v="0"/>
    <n v="0"/>
    <n v="8.6939999999999991"/>
  </r>
  <r>
    <n v="5301"/>
    <s v="CA-2013-113831"/>
    <d v="2013-05-31T00:00:00"/>
    <n v="2013"/>
    <n v="5"/>
    <x v="35"/>
    <x v="35"/>
    <d v="2013-06-04T00:00:00"/>
    <s v="Standard Class"/>
    <s v="AH-10690"/>
    <s v="Anna Häberlin"/>
    <s v="Corporate"/>
    <s v="United States"/>
    <x v="24"/>
    <x v="17"/>
    <x v="28"/>
    <x v="0"/>
    <s v="FUR-TA-10002645"/>
    <x v="0"/>
    <x v="3"/>
    <s v="Hon Rectangular Conference Tables"/>
    <n v="2275.5"/>
    <n v="10"/>
    <x v="0"/>
    <n v="0"/>
    <n v="386.83499999999981"/>
  </r>
  <r>
    <n v="5302"/>
    <s v="CA-2013-113831"/>
    <d v="2013-05-31T00:00:00"/>
    <n v="2013"/>
    <n v="5"/>
    <x v="35"/>
    <x v="35"/>
    <d v="2013-06-04T00:00:00"/>
    <s v="Standard Class"/>
    <s v="AH-10690"/>
    <s v="Anna Häberlin"/>
    <s v="Corporate"/>
    <s v="United States"/>
    <x v="24"/>
    <x v="17"/>
    <x v="28"/>
    <x v="0"/>
    <s v="TEC-AC-10003033"/>
    <x v="2"/>
    <x v="11"/>
    <s v="Plantronics CS510 - Over-the-Head monaural Wireless Headset System"/>
    <n v="1979.6999999999998"/>
    <n v="6"/>
    <x v="0"/>
    <n v="0"/>
    <n v="653.30099999999982"/>
  </r>
  <r>
    <n v="5303"/>
    <s v="CA-2013-113831"/>
    <d v="2013-05-31T00:00:00"/>
    <n v="2013"/>
    <n v="5"/>
    <x v="35"/>
    <x v="35"/>
    <d v="2013-06-04T00:00:00"/>
    <s v="Standard Class"/>
    <s v="AH-10690"/>
    <s v="Anna Häberlin"/>
    <s v="Corporate"/>
    <s v="United States"/>
    <x v="24"/>
    <x v="17"/>
    <x v="28"/>
    <x v="0"/>
    <s v="OFF-LA-10001297"/>
    <x v="1"/>
    <x v="2"/>
    <s v="Avery 473"/>
    <n v="62.099999999999994"/>
    <n v="6"/>
    <x v="0"/>
    <n v="0"/>
    <n v="29.808"/>
  </r>
  <r>
    <n v="5304"/>
    <s v="US-2011-139500"/>
    <d v="2011-11-16T00:00:00"/>
    <n v="2011"/>
    <n v="11"/>
    <x v="7"/>
    <x v="7"/>
    <d v="2011-11-20T00:00:00"/>
    <s v="Standard Class"/>
    <s v="AB-10165"/>
    <s v="Alan Barnes"/>
    <s v="Consumer"/>
    <s v="United States"/>
    <x v="27"/>
    <x v="10"/>
    <x v="67"/>
    <x v="2"/>
    <s v="FUR-CH-10002017"/>
    <x v="0"/>
    <x v="1"/>
    <s v="SAFCO Optional Arm Kit for Workspace Cribbage Stacking Chair"/>
    <n v="37.295999999999999"/>
    <n v="2"/>
    <x v="4"/>
    <n v="0.3"/>
    <n v="-1.0656000000000017"/>
  </r>
  <r>
    <n v="5305"/>
    <s v="US-2011-166310"/>
    <d v="2011-09-21T00:00:00"/>
    <n v="2011"/>
    <n v="9"/>
    <x v="30"/>
    <x v="30"/>
    <d v="2011-09-23T00:00:00"/>
    <s v="First Class"/>
    <s v="JS-15940"/>
    <s v="Joni Sundaresam"/>
    <s v="Home Office"/>
    <s v="United States"/>
    <x v="164"/>
    <x v="5"/>
    <x v="210"/>
    <x v="2"/>
    <s v="FUR-FU-10001546"/>
    <x v="0"/>
    <x v="5"/>
    <s v="Dana Swing-Arm Lamps"/>
    <n v="8.5440000000000005"/>
    <n v="2"/>
    <x v="7"/>
    <n v="0.6"/>
    <n v="-7.4759999999999991"/>
  </r>
  <r>
    <n v="5306"/>
    <s v="US-2013-168410"/>
    <d v="2013-02-21T00:00:00"/>
    <n v="2013"/>
    <n v="2"/>
    <x v="47"/>
    <x v="47"/>
    <d v="2013-02-26T00:00:00"/>
    <s v="Standard Class"/>
    <s v="BV-11245"/>
    <s v="Benjamin Venier"/>
    <s v="Corporate"/>
    <s v="United States"/>
    <x v="147"/>
    <x v="15"/>
    <x v="187"/>
    <x v="3"/>
    <s v="FUR-FU-10000629"/>
    <x v="0"/>
    <x v="5"/>
    <s v="9-3/4 Diameter Round Wall Clock"/>
    <n v="68.949999999999989"/>
    <n v="5"/>
    <x v="0"/>
    <n v="0"/>
    <n v="28.959000000000003"/>
  </r>
  <r>
    <n v="5307"/>
    <s v="US-2013-168410"/>
    <d v="2013-02-21T00:00:00"/>
    <n v="2013"/>
    <n v="2"/>
    <x v="47"/>
    <x v="47"/>
    <d v="2013-02-26T00:00:00"/>
    <s v="Standard Class"/>
    <s v="BV-11245"/>
    <s v="Benjamin Venier"/>
    <s v="Corporate"/>
    <s v="United States"/>
    <x v="147"/>
    <x v="15"/>
    <x v="187"/>
    <x v="3"/>
    <s v="OFF-ST-10000036"/>
    <x v="1"/>
    <x v="4"/>
    <s v="Recycled Data-Pak for Archival Bound Computer Printouts, 12-1/2 x 12-1/2 x 16"/>
    <n v="296.37"/>
    <n v="3"/>
    <x v="0"/>
    <n v="0"/>
    <n v="80.019899999999993"/>
  </r>
  <r>
    <n v="5308"/>
    <s v="US-2013-168410"/>
    <d v="2013-02-21T00:00:00"/>
    <n v="2013"/>
    <n v="2"/>
    <x v="47"/>
    <x v="47"/>
    <d v="2013-02-26T00:00:00"/>
    <s v="Standard Class"/>
    <s v="BV-11245"/>
    <s v="Benjamin Venier"/>
    <s v="Corporate"/>
    <s v="United States"/>
    <x v="147"/>
    <x v="15"/>
    <x v="187"/>
    <x v="3"/>
    <s v="TEC-PH-10002583"/>
    <x v="2"/>
    <x v="7"/>
    <s v="iOttie HLCRIO102 Car Mount"/>
    <n v="39.979999999999997"/>
    <n v="2"/>
    <x v="0"/>
    <n v="0"/>
    <n v="1.9989999999999952"/>
  </r>
  <r>
    <n v="5309"/>
    <s v="CA-2014-131254"/>
    <d v="2014-11-20T00:00:00"/>
    <n v="2014"/>
    <n v="11"/>
    <x v="23"/>
    <x v="23"/>
    <d v="2014-11-22T00:00:00"/>
    <s v="First Class"/>
    <s v="NC-18415"/>
    <s v="Nathan Cano"/>
    <s v="Consumer"/>
    <s v="United States"/>
    <x v="12"/>
    <x v="5"/>
    <x v="14"/>
    <x v="2"/>
    <s v="FUR-CH-10003774"/>
    <x v="0"/>
    <x v="1"/>
    <s v="Global Wood Trimmed Manager's Task Chair, Khaki"/>
    <n v="191.05799999999999"/>
    <n v="3"/>
    <x v="4"/>
    <n v="0.3"/>
    <n v="-46.399800000000013"/>
  </r>
  <r>
    <n v="5310"/>
    <s v="CA-2014-131254"/>
    <d v="2014-11-20T00:00:00"/>
    <n v="2014"/>
    <n v="11"/>
    <x v="23"/>
    <x v="23"/>
    <d v="2014-11-22T00:00:00"/>
    <s v="First Class"/>
    <s v="NC-18415"/>
    <s v="Nathan Cano"/>
    <s v="Consumer"/>
    <s v="United States"/>
    <x v="12"/>
    <x v="5"/>
    <x v="14"/>
    <x v="2"/>
    <s v="OFF-AR-10003876"/>
    <x v="1"/>
    <x v="6"/>
    <s v="Avery Hi-Liter GlideStik Fluorescent Highlighter, Yellow Ink"/>
    <n v="13.040000000000001"/>
    <n v="5"/>
    <x v="2"/>
    <n v="0.2"/>
    <n v="3.9120000000000004"/>
  </r>
  <r>
    <n v="5311"/>
    <s v="CA-2014-131254"/>
    <d v="2014-11-20T00:00:00"/>
    <n v="2014"/>
    <n v="11"/>
    <x v="23"/>
    <x v="23"/>
    <d v="2014-11-22T00:00:00"/>
    <s v="First Class"/>
    <s v="NC-18415"/>
    <s v="Nathan Cano"/>
    <s v="Consumer"/>
    <s v="United States"/>
    <x v="12"/>
    <x v="5"/>
    <x v="14"/>
    <x v="2"/>
    <s v="OFF-BI-10003527"/>
    <x v="1"/>
    <x v="8"/>
    <s v="Fellowes PB500 Electric Punch Plastic Comb Binding Machine with Manual Bind"/>
    <n v="1525.1879999999996"/>
    <n v="6"/>
    <x v="3"/>
    <n v="0.8"/>
    <n v="-2287.7820000000002"/>
  </r>
  <r>
    <n v="5312"/>
    <s v="CA-2013-123414"/>
    <d v="2013-08-22T00:00:00"/>
    <n v="2013"/>
    <n v="8"/>
    <x v="28"/>
    <x v="28"/>
    <d v="2013-08-28T00:00:00"/>
    <s v="Standard Class"/>
    <s v="SU-20665"/>
    <s v="Stephanie Ulpright"/>
    <s v="Home Office"/>
    <s v="United States"/>
    <x v="202"/>
    <x v="3"/>
    <x v="253"/>
    <x v="0"/>
    <s v="OFF-LA-10004559"/>
    <x v="1"/>
    <x v="2"/>
    <s v="Avery 49"/>
    <n v="9.2159999999999993"/>
    <n v="4"/>
    <x v="2"/>
    <n v="0.2"/>
    <n v="3.3408000000000002"/>
  </r>
  <r>
    <n v="5313"/>
    <s v="CA-2013-123414"/>
    <d v="2013-08-22T00:00:00"/>
    <n v="2013"/>
    <n v="8"/>
    <x v="28"/>
    <x v="28"/>
    <d v="2013-08-28T00:00:00"/>
    <s v="Standard Class"/>
    <s v="SU-20665"/>
    <s v="Stephanie Ulpright"/>
    <s v="Home Office"/>
    <s v="United States"/>
    <x v="202"/>
    <x v="3"/>
    <x v="253"/>
    <x v="0"/>
    <s v="OFF-SU-10002573"/>
    <x v="1"/>
    <x v="14"/>
    <s v="Acme 10&quot; Easy Grip Assistive Scissors"/>
    <n v="28.048000000000002"/>
    <n v="2"/>
    <x v="2"/>
    <n v="0.2"/>
    <n v="3.5059999999999967"/>
  </r>
  <r>
    <n v="5314"/>
    <s v="CA-2014-137876"/>
    <d v="2014-05-01T00:00:00"/>
    <n v="2014"/>
    <n v="5"/>
    <x v="24"/>
    <x v="24"/>
    <d v="2014-05-06T00:00:00"/>
    <s v="Standard Class"/>
    <s v="DJ-13510"/>
    <s v="Don Jones"/>
    <s v="Corporate"/>
    <s v="United States"/>
    <x v="8"/>
    <x v="1"/>
    <x v="94"/>
    <x v="1"/>
    <s v="FUR-FU-10000222"/>
    <x v="0"/>
    <x v="5"/>
    <s v="Seth Thomas 16&quot; Steel Case Clock"/>
    <n v="64.959999999999994"/>
    <n v="2"/>
    <x v="0"/>
    <n v="0"/>
    <n v="21.436799999999998"/>
  </r>
  <r>
    <n v="5315"/>
    <s v="CA-2014-137876"/>
    <d v="2014-05-01T00:00:00"/>
    <n v="2014"/>
    <n v="5"/>
    <x v="24"/>
    <x v="24"/>
    <d v="2014-05-06T00:00:00"/>
    <s v="Standard Class"/>
    <s v="DJ-13510"/>
    <s v="Don Jones"/>
    <s v="Corporate"/>
    <s v="United States"/>
    <x v="8"/>
    <x v="1"/>
    <x v="94"/>
    <x v="1"/>
    <s v="OFF-EN-10001219"/>
    <x v="1"/>
    <x v="12"/>
    <s v="#10- 4 1/8&quot; x 9 1/2&quot; Security-Tint Envelopes"/>
    <n v="30.56"/>
    <n v="4"/>
    <x v="0"/>
    <n v="0"/>
    <n v="14.974399999999999"/>
  </r>
  <r>
    <n v="5316"/>
    <s v="CA-2013-154060"/>
    <d v="2013-05-03T00:00:00"/>
    <n v="2013"/>
    <n v="5"/>
    <x v="35"/>
    <x v="35"/>
    <d v="2013-05-09T00:00:00"/>
    <s v="Standard Class"/>
    <s v="DL-12865"/>
    <s v="Dan Lawera"/>
    <s v="Consumer"/>
    <s v="United States"/>
    <x v="247"/>
    <x v="3"/>
    <x v="306"/>
    <x v="0"/>
    <s v="FUR-CH-10002304"/>
    <x v="0"/>
    <x v="1"/>
    <s v="Global Stack Chair without Arms, Black"/>
    <n v="187.05600000000001"/>
    <n v="9"/>
    <x v="2"/>
    <n v="0.2"/>
    <n v="11.69100000000001"/>
  </r>
  <r>
    <n v="5317"/>
    <s v="US-2014-162558"/>
    <d v="2014-10-03T00:00:00"/>
    <n v="2014"/>
    <n v="10"/>
    <x v="13"/>
    <x v="13"/>
    <d v="2014-10-06T00:00:00"/>
    <s v="First Class"/>
    <s v="Dp-13240"/>
    <s v="Dean percer"/>
    <s v="Home Office"/>
    <s v="United States"/>
    <x v="289"/>
    <x v="18"/>
    <x v="364"/>
    <x v="0"/>
    <s v="FUR-FU-10002364"/>
    <x v="0"/>
    <x v="5"/>
    <s v="Eldon Expressions Wood Desk Accessories, Oak"/>
    <n v="11.808"/>
    <n v="2"/>
    <x v="2"/>
    <n v="0.2"/>
    <n v="1.3283999999999985"/>
  </r>
  <r>
    <n v="5318"/>
    <s v="US-2014-162558"/>
    <d v="2014-10-03T00:00:00"/>
    <n v="2014"/>
    <n v="10"/>
    <x v="13"/>
    <x v="13"/>
    <d v="2014-10-06T00:00:00"/>
    <s v="First Class"/>
    <s v="Dp-13240"/>
    <s v="Dean percer"/>
    <s v="Home Office"/>
    <s v="United States"/>
    <x v="289"/>
    <x v="18"/>
    <x v="364"/>
    <x v="0"/>
    <s v="FUR-FU-10004864"/>
    <x v="0"/>
    <x v="5"/>
    <s v="Eldon 500 Class Desk Accessories"/>
    <n v="9.6560000000000006"/>
    <n v="1"/>
    <x v="2"/>
    <n v="0.2"/>
    <n v="1.5691000000000002"/>
  </r>
  <r>
    <n v="5319"/>
    <s v="US-2014-162558"/>
    <d v="2014-10-03T00:00:00"/>
    <n v="2014"/>
    <n v="10"/>
    <x v="13"/>
    <x v="13"/>
    <d v="2014-10-06T00:00:00"/>
    <s v="First Class"/>
    <s v="Dp-13240"/>
    <s v="Dean percer"/>
    <s v="Home Office"/>
    <s v="United States"/>
    <x v="289"/>
    <x v="18"/>
    <x v="364"/>
    <x v="0"/>
    <s v="OFF-PA-10003172"/>
    <x v="1"/>
    <x v="10"/>
    <s v="Xerox 1996"/>
    <n v="20.736000000000004"/>
    <n v="4"/>
    <x v="2"/>
    <n v="0.2"/>
    <n v="7.2576000000000001"/>
  </r>
  <r>
    <n v="5320"/>
    <s v="US-2014-162558"/>
    <d v="2014-10-03T00:00:00"/>
    <n v="2014"/>
    <n v="10"/>
    <x v="13"/>
    <x v="13"/>
    <d v="2014-10-06T00:00:00"/>
    <s v="First Class"/>
    <s v="Dp-13240"/>
    <s v="Dean percer"/>
    <s v="Home Office"/>
    <s v="United States"/>
    <x v="289"/>
    <x v="18"/>
    <x v="364"/>
    <x v="0"/>
    <s v="OFF-BI-10000977"/>
    <x v="1"/>
    <x v="8"/>
    <s v="Ibico Plastic Spiral Binding Combs"/>
    <n v="27.360000000000003"/>
    <n v="3"/>
    <x v="6"/>
    <n v="0.7"/>
    <n v="-21.887999999999991"/>
  </r>
  <r>
    <n v="5321"/>
    <s v="US-2014-162558"/>
    <d v="2014-10-03T00:00:00"/>
    <n v="2014"/>
    <n v="10"/>
    <x v="13"/>
    <x v="13"/>
    <d v="2014-10-06T00:00:00"/>
    <s v="First Class"/>
    <s v="Dp-13240"/>
    <s v="Dean percer"/>
    <s v="Home Office"/>
    <s v="United States"/>
    <x v="289"/>
    <x v="18"/>
    <x v="364"/>
    <x v="0"/>
    <s v="FUR-TA-10000198"/>
    <x v="0"/>
    <x v="3"/>
    <s v="Chromcraft Bull-Nose Wood Oval Conference Tables &amp; Bases"/>
    <n v="2314.116"/>
    <n v="7"/>
    <x v="10"/>
    <n v="0.4"/>
    <n v="-1002.7836000000001"/>
  </r>
  <r>
    <n v="5322"/>
    <s v="US-2014-162558"/>
    <d v="2014-10-03T00:00:00"/>
    <n v="2014"/>
    <n v="10"/>
    <x v="13"/>
    <x v="13"/>
    <d v="2014-10-06T00:00:00"/>
    <s v="First Class"/>
    <s v="Dp-13240"/>
    <s v="Dean percer"/>
    <s v="Home Office"/>
    <s v="United States"/>
    <x v="289"/>
    <x v="18"/>
    <x v="364"/>
    <x v="0"/>
    <s v="OFF-BI-10003984"/>
    <x v="1"/>
    <x v="8"/>
    <s v="Lock-Up Easel 'Spel-Binder'"/>
    <n v="34.236000000000004"/>
    <n v="4"/>
    <x v="6"/>
    <n v="0.7"/>
    <n v="-26.247599999999998"/>
  </r>
  <r>
    <n v="5323"/>
    <s v="US-2014-162558"/>
    <d v="2014-10-03T00:00:00"/>
    <n v="2014"/>
    <n v="10"/>
    <x v="13"/>
    <x v="13"/>
    <d v="2014-10-06T00:00:00"/>
    <s v="First Class"/>
    <s v="Dp-13240"/>
    <s v="Dean percer"/>
    <s v="Home Office"/>
    <s v="United States"/>
    <x v="289"/>
    <x v="18"/>
    <x v="364"/>
    <x v="0"/>
    <s v="FUR-FU-10003691"/>
    <x v="0"/>
    <x v="5"/>
    <s v="Eldon Image Series Desk Accessories, Ebony"/>
    <n v="19.760000000000002"/>
    <n v="2"/>
    <x v="2"/>
    <n v="0.2"/>
    <n v="5.9279999999999999"/>
  </r>
  <r>
    <n v="5324"/>
    <s v="CA-2014-134439"/>
    <d v="2014-09-19T00:00:00"/>
    <n v="2014"/>
    <n v="9"/>
    <x v="15"/>
    <x v="15"/>
    <d v="2014-09-24T00:00:00"/>
    <s v="Second Class"/>
    <s v="TM-21010"/>
    <s v="Tamara Manning"/>
    <s v="Consumer"/>
    <s v="United States"/>
    <x v="438"/>
    <x v="8"/>
    <x v="530"/>
    <x v="2"/>
    <s v="OFF-PA-10004082"/>
    <x v="1"/>
    <x v="10"/>
    <s v="Adams Telephone Message Book w/Frequently-Called Numbers Space, 400 Messages per Book"/>
    <n v="15.96"/>
    <n v="2"/>
    <x v="0"/>
    <n v="0"/>
    <n v="7.98"/>
  </r>
  <r>
    <n v="5325"/>
    <s v="CA-2012-119508"/>
    <d v="2012-12-04T00:00:00"/>
    <n v="2012"/>
    <n v="12"/>
    <x v="14"/>
    <x v="14"/>
    <d v="2012-12-09T00:00:00"/>
    <s v="Standard Class"/>
    <s v="TZ-21580"/>
    <s v="Tracy Zic"/>
    <s v="Consumer"/>
    <s v="United States"/>
    <x v="80"/>
    <x v="1"/>
    <x v="467"/>
    <x v="1"/>
    <s v="OFF-AR-10003723"/>
    <x v="1"/>
    <x v="6"/>
    <s v="Avery Hi-Liter Fluorescent Desk Style Markers"/>
    <n v="16.899999999999999"/>
    <n v="5"/>
    <x v="0"/>
    <n v="0"/>
    <n v="6.2530000000000001"/>
  </r>
  <r>
    <n v="5326"/>
    <s v="CA-2012-119508"/>
    <d v="2012-12-04T00:00:00"/>
    <n v="2012"/>
    <n v="12"/>
    <x v="14"/>
    <x v="14"/>
    <d v="2012-12-09T00:00:00"/>
    <s v="Standard Class"/>
    <s v="TZ-21580"/>
    <s v="Tracy Zic"/>
    <s v="Consumer"/>
    <s v="United States"/>
    <x v="80"/>
    <x v="1"/>
    <x v="467"/>
    <x v="1"/>
    <s v="FUR-FU-10004270"/>
    <x v="0"/>
    <x v="5"/>
    <s v="Eldon Image Series Desk Accessories, Burgundy"/>
    <n v="25.08"/>
    <n v="6"/>
    <x v="0"/>
    <n v="0"/>
    <n v="9.0288000000000004"/>
  </r>
  <r>
    <n v="5327"/>
    <s v="CA-2012-152681"/>
    <d v="2012-01-17T00:00:00"/>
    <n v="2012"/>
    <n v="1"/>
    <x v="26"/>
    <x v="26"/>
    <d v="2012-01-22T00:00:00"/>
    <s v="Standard Class"/>
    <s v="SC-20260"/>
    <s v="Scott Cohen"/>
    <s v="Corporate"/>
    <s v="United States"/>
    <x v="104"/>
    <x v="31"/>
    <x v="128"/>
    <x v="3"/>
    <s v="OFF-AR-10003183"/>
    <x v="1"/>
    <x v="6"/>
    <s v="Avery Fluorescent Highlighter Four-Color Set"/>
    <n v="6.68"/>
    <n v="2"/>
    <x v="0"/>
    <n v="0"/>
    <n v="2.0039999999999996"/>
  </r>
  <r>
    <n v="5328"/>
    <s v="CA-2011-130813"/>
    <d v="2011-01-07T00:00:00"/>
    <n v="2011"/>
    <n v="1"/>
    <x v="46"/>
    <x v="46"/>
    <d v="2011-01-09T00:00:00"/>
    <s v="Second Class"/>
    <s v="LS-17230"/>
    <s v="Lycoris Saunders"/>
    <s v="Consumer"/>
    <s v="United States"/>
    <x v="1"/>
    <x v="1"/>
    <x v="13"/>
    <x v="1"/>
    <s v="OFF-PA-10002005"/>
    <x v="1"/>
    <x v="10"/>
    <s v="Xerox 225"/>
    <n v="19.440000000000001"/>
    <n v="3"/>
    <x v="0"/>
    <n v="0"/>
    <n v="9.3312000000000008"/>
  </r>
  <r>
    <n v="5329"/>
    <s v="CA-2012-120320"/>
    <d v="2012-03-05T00:00:00"/>
    <n v="2012"/>
    <n v="3"/>
    <x v="29"/>
    <x v="29"/>
    <d v="2012-03-09T00:00:00"/>
    <s v="Standard Class"/>
    <s v="MV-18190"/>
    <s v="Mike Vittorini"/>
    <s v="Consumer"/>
    <s v="United States"/>
    <x v="12"/>
    <x v="5"/>
    <x v="66"/>
    <x v="2"/>
    <s v="TEC-PH-10000149"/>
    <x v="2"/>
    <x v="7"/>
    <s v="Cisco SPA525G2 IP Phone - Wireless"/>
    <n v="31.92"/>
    <n v="2"/>
    <x v="2"/>
    <n v="0.2"/>
    <n v="2.3939999999999984"/>
  </r>
  <r>
    <n v="5330"/>
    <s v="CA-2013-111941"/>
    <d v="2013-12-26T00:00:00"/>
    <n v="2013"/>
    <n v="12"/>
    <x v="5"/>
    <x v="5"/>
    <d v="2013-12-29T00:00:00"/>
    <s v="Second Class"/>
    <s v="BD-11620"/>
    <s v="Brian DeCherney"/>
    <s v="Consumer"/>
    <s v="United States"/>
    <x v="20"/>
    <x v="15"/>
    <x v="45"/>
    <x v="3"/>
    <s v="OFF-BI-10001524"/>
    <x v="1"/>
    <x v="8"/>
    <s v="GBC Premium Transparent Covers with Diagonal Lined Pattern"/>
    <n v="33.568000000000005"/>
    <n v="2"/>
    <x v="2"/>
    <n v="0.2"/>
    <n v="11.748799999999997"/>
  </r>
  <r>
    <n v="5331"/>
    <s v="CA-2013-123120"/>
    <d v="2013-09-05T00:00:00"/>
    <n v="2013"/>
    <n v="9"/>
    <x v="21"/>
    <x v="21"/>
    <d v="2013-09-09T00:00:00"/>
    <s v="Standard Class"/>
    <s v="CV-12295"/>
    <s v="Christina VanderZanden"/>
    <s v="Consumer"/>
    <s v="United States"/>
    <x v="20"/>
    <x v="15"/>
    <x v="164"/>
    <x v="3"/>
    <s v="FUR-FU-10004748"/>
    <x v="0"/>
    <x v="5"/>
    <s v="Howard Miller 16&quot; Diameter Gallery Wall Clock"/>
    <n v="63.94"/>
    <n v="1"/>
    <x v="0"/>
    <n v="0"/>
    <n v="24.936599999999999"/>
  </r>
  <r>
    <n v="5332"/>
    <s v="CA-2013-123120"/>
    <d v="2013-09-05T00:00:00"/>
    <n v="2013"/>
    <n v="9"/>
    <x v="21"/>
    <x v="21"/>
    <d v="2013-09-09T00:00:00"/>
    <s v="Standard Class"/>
    <s v="CV-12295"/>
    <s v="Christina VanderZanden"/>
    <s v="Consumer"/>
    <s v="United States"/>
    <x v="20"/>
    <x v="15"/>
    <x v="164"/>
    <x v="3"/>
    <s v="OFF-BI-10001460"/>
    <x v="1"/>
    <x v="8"/>
    <s v="Plastic Binding Combs"/>
    <n v="60.600000000000009"/>
    <n v="5"/>
    <x v="2"/>
    <n v="0.2"/>
    <n v="20.452499999999997"/>
  </r>
  <r>
    <n v="5333"/>
    <s v="CA-2013-123120"/>
    <d v="2013-09-05T00:00:00"/>
    <n v="2013"/>
    <n v="9"/>
    <x v="21"/>
    <x v="21"/>
    <d v="2013-09-09T00:00:00"/>
    <s v="Standard Class"/>
    <s v="CV-12295"/>
    <s v="Christina VanderZanden"/>
    <s v="Consumer"/>
    <s v="United States"/>
    <x v="20"/>
    <x v="15"/>
    <x v="164"/>
    <x v="3"/>
    <s v="OFF-SU-10002503"/>
    <x v="1"/>
    <x v="14"/>
    <s v="Acme Preferred Stainless Steel Scissors"/>
    <n v="22.72"/>
    <n v="4"/>
    <x v="0"/>
    <n v="0"/>
    <n v="6.5887999999999991"/>
  </r>
  <r>
    <n v="5334"/>
    <s v="CA-2011-103331"/>
    <d v="2011-08-26T00:00:00"/>
    <n v="2011"/>
    <n v="8"/>
    <x v="9"/>
    <x v="9"/>
    <d v="2011-09-01T00:00:00"/>
    <s v="Standard Class"/>
    <s v="KB-16315"/>
    <s v="Karl Braun"/>
    <s v="Consumer"/>
    <s v="United States"/>
    <x v="46"/>
    <x v="13"/>
    <x v="284"/>
    <x v="3"/>
    <s v="FUR-FU-10001731"/>
    <x v="0"/>
    <x v="5"/>
    <s v="Acrylic Self-Standing Desk Frames"/>
    <n v="10.68"/>
    <n v="4"/>
    <x v="0"/>
    <n v="0"/>
    <n v="4.0583999999999998"/>
  </r>
  <r>
    <n v="5335"/>
    <s v="CA-2011-103331"/>
    <d v="2011-08-26T00:00:00"/>
    <n v="2011"/>
    <n v="8"/>
    <x v="9"/>
    <x v="9"/>
    <d v="2011-09-01T00:00:00"/>
    <s v="Standard Class"/>
    <s v="KB-16315"/>
    <s v="Karl Braun"/>
    <s v="Consumer"/>
    <s v="United States"/>
    <x v="46"/>
    <x v="13"/>
    <x v="284"/>
    <x v="3"/>
    <s v="OFF-PA-10002160"/>
    <x v="1"/>
    <x v="10"/>
    <s v="Xerox 1978"/>
    <n v="17.34"/>
    <n v="3"/>
    <x v="0"/>
    <n v="0"/>
    <n v="8.4966000000000008"/>
  </r>
  <r>
    <n v="5336"/>
    <s v="CA-2011-103331"/>
    <d v="2011-08-26T00:00:00"/>
    <n v="2011"/>
    <n v="8"/>
    <x v="9"/>
    <x v="9"/>
    <d v="2011-09-01T00:00:00"/>
    <s v="Standard Class"/>
    <s v="KB-16315"/>
    <s v="Karl Braun"/>
    <s v="Consumer"/>
    <s v="United States"/>
    <x v="46"/>
    <x v="13"/>
    <x v="284"/>
    <x v="3"/>
    <s v="OFF-PA-10002659"/>
    <x v="1"/>
    <x v="10"/>
    <s v="Avoid Verbal Orders Carbonless Minifold Book"/>
    <n v="3.38"/>
    <n v="1"/>
    <x v="0"/>
    <n v="0"/>
    <n v="1.5547999999999997"/>
  </r>
  <r>
    <n v="5337"/>
    <s v="CA-2012-169278"/>
    <d v="2012-05-21T00:00:00"/>
    <n v="2012"/>
    <n v="5"/>
    <x v="33"/>
    <x v="33"/>
    <d v="2012-05-25T00:00:00"/>
    <s v="Standard Class"/>
    <s v="ME-18010"/>
    <s v="Michelle Ellison"/>
    <s v="Corporate"/>
    <s v="United States"/>
    <x v="4"/>
    <x v="4"/>
    <x v="59"/>
    <x v="1"/>
    <s v="OFF-BI-10001636"/>
    <x v="1"/>
    <x v="8"/>
    <s v="Ibico Plastic and Wire Spiral Binding Combs"/>
    <n v="26.975999999999999"/>
    <n v="4"/>
    <x v="2"/>
    <n v="0.2"/>
    <n v="8.767199999999999"/>
  </r>
  <r>
    <n v="5338"/>
    <s v="CA-2014-111577"/>
    <d v="2014-10-17T00:00:00"/>
    <n v="2014"/>
    <n v="10"/>
    <x v="13"/>
    <x v="13"/>
    <d v="2014-10-22T00:00:00"/>
    <s v="Standard Class"/>
    <s v="AJ-10780"/>
    <s v="Anthony Jacobs"/>
    <s v="Corporate"/>
    <s v="United States"/>
    <x v="48"/>
    <x v="16"/>
    <x v="57"/>
    <x v="1"/>
    <s v="OFF-PA-10000062"/>
    <x v="1"/>
    <x v="10"/>
    <s v="Green Bar Computer Printout Paper"/>
    <n v="307.77600000000001"/>
    <n v="7"/>
    <x v="2"/>
    <n v="0.2"/>
    <n v="111.5688"/>
  </r>
  <r>
    <n v="5339"/>
    <s v="CA-2012-146486"/>
    <d v="2012-11-09T00:00:00"/>
    <n v="2012"/>
    <n v="11"/>
    <x v="6"/>
    <x v="6"/>
    <d v="2012-11-14T00:00:00"/>
    <s v="Second Class"/>
    <s v="DV-13465"/>
    <s v="Dianna Vittorini"/>
    <s v="Consumer"/>
    <s v="United States"/>
    <x v="147"/>
    <x v="15"/>
    <x v="187"/>
    <x v="3"/>
    <s v="OFF-ST-10002554"/>
    <x v="1"/>
    <x v="4"/>
    <s v="Tennsco Industrial Shelving"/>
    <n v="244.54999999999998"/>
    <n v="5"/>
    <x v="0"/>
    <n v="0"/>
    <n v="4.8910000000000053"/>
  </r>
  <r>
    <n v="5340"/>
    <s v="CA-2012-146486"/>
    <d v="2012-11-09T00:00:00"/>
    <n v="2012"/>
    <n v="11"/>
    <x v="6"/>
    <x v="6"/>
    <d v="2012-11-14T00:00:00"/>
    <s v="Second Class"/>
    <s v="DV-13465"/>
    <s v="Dianna Vittorini"/>
    <s v="Consumer"/>
    <s v="United States"/>
    <x v="147"/>
    <x v="15"/>
    <x v="187"/>
    <x v="3"/>
    <s v="OFF-EN-10001509"/>
    <x v="1"/>
    <x v="12"/>
    <s v="Poly String Tie Envelopes"/>
    <n v="12.24"/>
    <n v="6"/>
    <x v="0"/>
    <n v="0"/>
    <n v="5.7527999999999988"/>
  </r>
  <r>
    <n v="5341"/>
    <s v="CA-2012-146486"/>
    <d v="2012-11-09T00:00:00"/>
    <n v="2012"/>
    <n v="11"/>
    <x v="6"/>
    <x v="6"/>
    <d v="2012-11-14T00:00:00"/>
    <s v="Second Class"/>
    <s v="DV-13465"/>
    <s v="Dianna Vittorini"/>
    <s v="Consumer"/>
    <s v="United States"/>
    <x v="147"/>
    <x v="15"/>
    <x v="187"/>
    <x v="3"/>
    <s v="TEC-AC-10002018"/>
    <x v="2"/>
    <x v="11"/>
    <s v="AmazonBasics 3-Button USB Wired Mouse"/>
    <n v="13.98"/>
    <n v="2"/>
    <x v="0"/>
    <n v="0"/>
    <n v="6.011400000000001"/>
  </r>
  <r>
    <n v="5342"/>
    <s v="CA-2012-146486"/>
    <d v="2012-11-09T00:00:00"/>
    <n v="2012"/>
    <n v="11"/>
    <x v="6"/>
    <x v="6"/>
    <d v="2012-11-14T00:00:00"/>
    <s v="Second Class"/>
    <s v="DV-13465"/>
    <s v="Dianna Vittorini"/>
    <s v="Consumer"/>
    <s v="United States"/>
    <x v="147"/>
    <x v="15"/>
    <x v="187"/>
    <x v="3"/>
    <s v="TEC-AC-10002637"/>
    <x v="2"/>
    <x v="11"/>
    <s v="Logitech VX Revolution Cordless Laser Mouse for Notebooks (Black)"/>
    <n v="899.95"/>
    <n v="5"/>
    <x v="0"/>
    <n v="0"/>
    <n v="53.996999999999957"/>
  </r>
  <r>
    <n v="5343"/>
    <s v="US-2011-168501"/>
    <d v="2011-11-21T00:00:00"/>
    <n v="2011"/>
    <n v="11"/>
    <x v="7"/>
    <x v="7"/>
    <d v="2011-11-27T00:00:00"/>
    <s v="Standard Class"/>
    <s v="JK-15325"/>
    <s v="Jason Klamczynski"/>
    <s v="Corporate"/>
    <s v="United States"/>
    <x v="61"/>
    <x v="5"/>
    <x v="77"/>
    <x v="2"/>
    <s v="OFF-EN-10001509"/>
    <x v="1"/>
    <x v="12"/>
    <s v="Poly String Tie Envelopes"/>
    <n v="1.6320000000000001"/>
    <n v="1"/>
    <x v="2"/>
    <n v="0.2"/>
    <n v="0.55079999999999985"/>
  </r>
  <r>
    <n v="5344"/>
    <s v="US-2011-168501"/>
    <d v="2011-11-21T00:00:00"/>
    <n v="2011"/>
    <n v="11"/>
    <x v="7"/>
    <x v="7"/>
    <d v="2011-11-27T00:00:00"/>
    <s v="Standard Class"/>
    <s v="JK-15325"/>
    <s v="Jason Klamczynski"/>
    <s v="Corporate"/>
    <s v="United States"/>
    <x v="61"/>
    <x v="5"/>
    <x v="77"/>
    <x v="2"/>
    <s v="TEC-PH-10004922"/>
    <x v="2"/>
    <x v="7"/>
    <s v="RCA Visys Integrated PBX 8-Line Router"/>
    <n v="267.95999999999998"/>
    <n v="5"/>
    <x v="2"/>
    <n v="0.2"/>
    <n v="16.747500000000016"/>
  </r>
  <r>
    <n v="5345"/>
    <s v="CA-2012-112053"/>
    <d v="2012-10-11T00:00:00"/>
    <n v="2012"/>
    <n v="10"/>
    <x v="2"/>
    <x v="2"/>
    <d v="2012-10-13T00:00:00"/>
    <s v="Second Class"/>
    <s v="SH-20395"/>
    <s v="Shahid Hopkins"/>
    <s v="Consumer"/>
    <s v="United States"/>
    <x v="30"/>
    <x v="15"/>
    <x v="144"/>
    <x v="3"/>
    <s v="TEC-AC-10002550"/>
    <x v="2"/>
    <x v="11"/>
    <s v="Memorex 25GB 6X Branded Blu-Ray Recordable Disc, 30/Pack"/>
    <n v="31.95"/>
    <n v="1"/>
    <x v="0"/>
    <n v="0"/>
    <n v="2.2364999999999995"/>
  </r>
  <r>
    <n v="5346"/>
    <s v="CA-2014-108539"/>
    <d v="2014-03-22T00:00:00"/>
    <n v="2014"/>
    <n v="3"/>
    <x v="42"/>
    <x v="42"/>
    <d v="2014-03-24T00:00:00"/>
    <s v="Second Class"/>
    <s v="SC-20725"/>
    <s v="Steven Cartwright"/>
    <s v="Consumer"/>
    <s v="United States"/>
    <x v="1"/>
    <x v="1"/>
    <x v="62"/>
    <x v="1"/>
    <s v="OFF-ST-10003208"/>
    <x v="1"/>
    <x v="4"/>
    <s v="Adjustable Depth Letter/Legal Cart"/>
    <n v="725.84"/>
    <n v="4"/>
    <x v="0"/>
    <n v="0"/>
    <n v="210.4935999999999"/>
  </r>
  <r>
    <n v="5347"/>
    <s v="CA-2014-108539"/>
    <d v="2014-03-22T00:00:00"/>
    <n v="2014"/>
    <n v="3"/>
    <x v="42"/>
    <x v="42"/>
    <d v="2014-03-24T00:00:00"/>
    <s v="Second Class"/>
    <s v="SC-20725"/>
    <s v="Steven Cartwright"/>
    <s v="Consumer"/>
    <s v="United States"/>
    <x v="1"/>
    <x v="1"/>
    <x v="62"/>
    <x v="1"/>
    <s v="OFF-BI-10003981"/>
    <x v="1"/>
    <x v="8"/>
    <s v="Avery Durable Plastic 1&quot; Binders"/>
    <n v="10.896000000000001"/>
    <n v="3"/>
    <x v="2"/>
    <n v="0.2"/>
    <n v="3.9497999999999998"/>
  </r>
  <r>
    <n v="5348"/>
    <s v="CA-2014-108539"/>
    <d v="2014-03-22T00:00:00"/>
    <n v="2014"/>
    <n v="3"/>
    <x v="42"/>
    <x v="42"/>
    <d v="2014-03-24T00:00:00"/>
    <s v="Second Class"/>
    <s v="SC-20725"/>
    <s v="Steven Cartwright"/>
    <s v="Consumer"/>
    <s v="United States"/>
    <x v="1"/>
    <x v="1"/>
    <x v="62"/>
    <x v="1"/>
    <s v="OFF-BI-10001031"/>
    <x v="1"/>
    <x v="8"/>
    <s v="Pressboard Data Binders by Wilson Jones"/>
    <n v="8.5440000000000005"/>
    <n v="2"/>
    <x v="2"/>
    <n v="0.2"/>
    <n v="2.8835999999999995"/>
  </r>
  <r>
    <n v="5349"/>
    <s v="CA-2012-149811"/>
    <d v="2012-01-04T00:00:00"/>
    <n v="2012"/>
    <n v="1"/>
    <x v="26"/>
    <x v="26"/>
    <d v="2012-01-10T00:00:00"/>
    <s v="Standard Class"/>
    <s v="CS-12250"/>
    <s v="Chris Selesnick"/>
    <s v="Corporate"/>
    <s v="United States"/>
    <x v="439"/>
    <x v="11"/>
    <x v="531"/>
    <x v="2"/>
    <s v="OFF-BI-10003676"/>
    <x v="1"/>
    <x v="8"/>
    <s v="GBC Standard Recycled Report Covers, Clear Plastic Sheets"/>
    <n v="32.339999999999996"/>
    <n v="3"/>
    <x v="0"/>
    <n v="0"/>
    <n v="15.523199999999999"/>
  </r>
  <r>
    <n v="5350"/>
    <s v="CA-2012-149811"/>
    <d v="2012-01-04T00:00:00"/>
    <n v="2012"/>
    <n v="1"/>
    <x v="26"/>
    <x v="26"/>
    <d v="2012-01-10T00:00:00"/>
    <s v="Standard Class"/>
    <s v="CS-12250"/>
    <s v="Chris Selesnick"/>
    <s v="Corporate"/>
    <s v="United States"/>
    <x v="439"/>
    <x v="11"/>
    <x v="531"/>
    <x v="2"/>
    <s v="OFF-PA-10004082"/>
    <x v="1"/>
    <x v="10"/>
    <s v="Adams Telephone Message Book w/Frequently-Called Numbers Space, 400 Messages per Book"/>
    <n v="39.900000000000006"/>
    <n v="5"/>
    <x v="0"/>
    <n v="0"/>
    <n v="19.950000000000003"/>
  </r>
  <r>
    <n v="5351"/>
    <s v="US-2014-103814"/>
    <d v="2014-12-10T00:00:00"/>
    <n v="2014"/>
    <n v="12"/>
    <x v="22"/>
    <x v="22"/>
    <d v="2014-12-17T00:00:00"/>
    <s v="Standard Class"/>
    <s v="LH-16900"/>
    <s v="Lena Hernandez"/>
    <s v="Consumer"/>
    <s v="United States"/>
    <x v="111"/>
    <x v="10"/>
    <x v="138"/>
    <x v="2"/>
    <s v="OFF-PA-10001019"/>
    <x v="1"/>
    <x v="10"/>
    <s v="Xerox 1884"/>
    <n v="143.85600000000002"/>
    <n v="9"/>
    <x v="2"/>
    <n v="0.2"/>
    <n v="48.551399999999994"/>
  </r>
  <r>
    <n v="5352"/>
    <s v="CA-2013-123932"/>
    <d v="2013-09-07T00:00:00"/>
    <n v="2013"/>
    <n v="9"/>
    <x v="21"/>
    <x v="21"/>
    <d v="2013-09-13T00:00:00"/>
    <s v="Standard Class"/>
    <s v="YC-21895"/>
    <s v="Yoseph Carroll"/>
    <s v="Corporate"/>
    <s v="United States"/>
    <x v="61"/>
    <x v="5"/>
    <x v="162"/>
    <x v="2"/>
    <s v="OFF-PA-10004665"/>
    <x v="1"/>
    <x v="10"/>
    <s v="Advantus Motivational Note Cards"/>
    <n v="41.92"/>
    <n v="4"/>
    <x v="2"/>
    <n v="0.2"/>
    <n v="15.195999999999998"/>
  </r>
  <r>
    <n v="5353"/>
    <s v="CA-2013-123932"/>
    <d v="2013-09-07T00:00:00"/>
    <n v="2013"/>
    <n v="9"/>
    <x v="21"/>
    <x v="21"/>
    <d v="2013-09-13T00:00:00"/>
    <s v="Standard Class"/>
    <s v="YC-21895"/>
    <s v="Yoseph Carroll"/>
    <s v="Corporate"/>
    <s v="United States"/>
    <x v="61"/>
    <x v="5"/>
    <x v="162"/>
    <x v="2"/>
    <s v="TEC-PH-10002447"/>
    <x v="2"/>
    <x v="7"/>
    <s v="AT&amp;T CL83451 4-Handset Telephone"/>
    <n v="329.58400000000006"/>
    <n v="2"/>
    <x v="2"/>
    <n v="0.2"/>
    <n v="37.078199999999981"/>
  </r>
  <r>
    <n v="5354"/>
    <s v="US-2013-101616"/>
    <d v="2013-09-04T00:00:00"/>
    <n v="2013"/>
    <n v="9"/>
    <x v="21"/>
    <x v="21"/>
    <d v="2013-09-07T00:00:00"/>
    <s v="First Class"/>
    <s v="CY-12745"/>
    <s v="Craig Yedwab"/>
    <s v="Corporate"/>
    <s v="United States"/>
    <x v="53"/>
    <x v="28"/>
    <x v="68"/>
    <x v="0"/>
    <s v="OFF-BI-10000014"/>
    <x v="1"/>
    <x v="8"/>
    <s v="Heavy-Duty E-Z-D Binders"/>
    <n v="87.28"/>
    <n v="8"/>
    <x v="0"/>
    <n v="0"/>
    <n v="41.021599999999999"/>
  </r>
  <r>
    <n v="5355"/>
    <s v="CA-2011-113768"/>
    <d v="2011-05-13T00:00:00"/>
    <n v="2011"/>
    <n v="5"/>
    <x v="8"/>
    <x v="8"/>
    <d v="2011-05-19T00:00:00"/>
    <s v="Standard Class"/>
    <s v="AH-10030"/>
    <s v="Aaron Hawkins"/>
    <s v="Corporate"/>
    <s v="United States"/>
    <x v="1"/>
    <x v="1"/>
    <x v="25"/>
    <x v="1"/>
    <s v="FUR-CH-10002439"/>
    <x v="0"/>
    <x v="1"/>
    <s v="Iceberg Nesting Folding Chair, 19w x 6d x 43h"/>
    <n v="279.45600000000002"/>
    <n v="6"/>
    <x v="2"/>
    <n v="0.2"/>
    <n v="20.959199999999996"/>
  </r>
  <r>
    <n v="5356"/>
    <s v="CA-2011-113768"/>
    <d v="2011-05-13T00:00:00"/>
    <n v="2011"/>
    <n v="5"/>
    <x v="8"/>
    <x v="8"/>
    <d v="2011-05-19T00:00:00"/>
    <s v="Standard Class"/>
    <s v="AH-10030"/>
    <s v="Aaron Hawkins"/>
    <s v="Corporate"/>
    <s v="United States"/>
    <x v="1"/>
    <x v="1"/>
    <x v="25"/>
    <x v="1"/>
    <s v="OFF-PA-10003063"/>
    <x v="1"/>
    <x v="10"/>
    <s v="EcoTones Memo Sheets"/>
    <n v="8"/>
    <n v="2"/>
    <x v="0"/>
    <n v="0"/>
    <n v="3.84"/>
  </r>
  <r>
    <n v="5357"/>
    <s v="CA-2013-138037"/>
    <d v="2013-09-30T00:00:00"/>
    <n v="2013"/>
    <n v="9"/>
    <x v="21"/>
    <x v="21"/>
    <d v="2013-10-04T00:00:00"/>
    <s v="Standard Class"/>
    <s v="AR-10540"/>
    <s v="Andy Reiter"/>
    <s v="Consumer"/>
    <s v="United States"/>
    <x v="8"/>
    <x v="1"/>
    <x v="9"/>
    <x v="1"/>
    <s v="OFF-BI-10002982"/>
    <x v="1"/>
    <x v="8"/>
    <s v="Avery Self-Adhesive Photo Pockets for Polaroid Photos"/>
    <n v="27.240000000000002"/>
    <n v="5"/>
    <x v="2"/>
    <n v="0.2"/>
    <n v="9.5339999999999971"/>
  </r>
  <r>
    <n v="5358"/>
    <s v="CA-2011-150490"/>
    <d v="2011-08-05T00:00:00"/>
    <n v="2011"/>
    <n v="8"/>
    <x v="9"/>
    <x v="9"/>
    <d v="2011-08-11T00:00:00"/>
    <s v="Standard Class"/>
    <s v="SS-20590"/>
    <s v="Sonia Sunley"/>
    <s v="Consumer"/>
    <s v="United States"/>
    <x v="8"/>
    <x v="1"/>
    <x v="34"/>
    <x v="1"/>
    <s v="TEC-AC-10004510"/>
    <x v="2"/>
    <x v="11"/>
    <s v="Logitech Desktop MK120 Mouse and keyboard Combo"/>
    <n v="16.36"/>
    <n v="1"/>
    <x v="0"/>
    <n v="0"/>
    <n v="1.6359999999999992"/>
  </r>
  <r>
    <n v="5359"/>
    <s v="CA-2011-150490"/>
    <d v="2011-08-05T00:00:00"/>
    <n v="2011"/>
    <n v="8"/>
    <x v="9"/>
    <x v="9"/>
    <d v="2011-08-11T00:00:00"/>
    <s v="Standard Class"/>
    <s v="SS-20590"/>
    <s v="Sonia Sunley"/>
    <s v="Consumer"/>
    <s v="United States"/>
    <x v="8"/>
    <x v="1"/>
    <x v="34"/>
    <x v="1"/>
    <s v="OFF-ST-10000321"/>
    <x v="1"/>
    <x v="4"/>
    <s v="Akro Stacking Bins"/>
    <n v="15.78"/>
    <n v="2"/>
    <x v="0"/>
    <n v="0"/>
    <n v="0.63119999999999798"/>
  </r>
  <r>
    <n v="5360"/>
    <s v="CA-2011-150490"/>
    <d v="2011-08-05T00:00:00"/>
    <n v="2011"/>
    <n v="8"/>
    <x v="9"/>
    <x v="9"/>
    <d v="2011-08-11T00:00:00"/>
    <s v="Standard Class"/>
    <s v="SS-20590"/>
    <s v="Sonia Sunley"/>
    <s v="Consumer"/>
    <s v="United States"/>
    <x v="8"/>
    <x v="1"/>
    <x v="34"/>
    <x v="1"/>
    <s v="OFF-AR-10004602"/>
    <x v="1"/>
    <x v="6"/>
    <s v="Boston KS Multi-Size Manual Pencil Sharpener"/>
    <n v="45.98"/>
    <n v="2"/>
    <x v="0"/>
    <n v="0"/>
    <n v="12.874400000000001"/>
  </r>
  <r>
    <n v="5361"/>
    <s v="US-2014-126060"/>
    <d v="2014-04-15T00:00:00"/>
    <n v="2014"/>
    <n v="4"/>
    <x v="4"/>
    <x v="4"/>
    <d v="2014-04-19T00:00:00"/>
    <s v="Standard Class"/>
    <s v="DW-13585"/>
    <s v="Dorothy Wardle"/>
    <s v="Corporate"/>
    <s v="United States"/>
    <x v="115"/>
    <x v="3"/>
    <x v="305"/>
    <x v="0"/>
    <s v="FUR-BO-10003433"/>
    <x v="0"/>
    <x v="0"/>
    <s v="Sauder Cornerstone Collection Library"/>
    <n v="198.27200000000002"/>
    <n v="8"/>
    <x v="2"/>
    <n v="0.2"/>
    <n v="-32.219200000000022"/>
  </r>
  <r>
    <n v="5362"/>
    <s v="CA-2014-100951"/>
    <d v="2014-06-10T00:00:00"/>
    <n v="2014"/>
    <n v="6"/>
    <x v="27"/>
    <x v="27"/>
    <d v="2014-06-11T00:00:00"/>
    <s v="First Class"/>
    <s v="NC-18625"/>
    <s v="Noah Childs"/>
    <s v="Corporate"/>
    <s v="United States"/>
    <x v="61"/>
    <x v="5"/>
    <x v="162"/>
    <x v="2"/>
    <s v="OFF-ST-10001496"/>
    <x v="1"/>
    <x v="4"/>
    <s v="Standard Rollaway File with Lock"/>
    <n v="720.7600000000001"/>
    <n v="5"/>
    <x v="2"/>
    <n v="0.2"/>
    <n v="54.056999999999988"/>
  </r>
  <r>
    <n v="5363"/>
    <s v="CA-2013-122014"/>
    <d v="2013-12-30T00:00:00"/>
    <n v="2013"/>
    <n v="12"/>
    <x v="5"/>
    <x v="5"/>
    <d v="2014-01-03T00:00:00"/>
    <s v="Standard Class"/>
    <s v="CD-11920"/>
    <s v="Carlos Daly"/>
    <s v="Consumer"/>
    <s v="United States"/>
    <x v="391"/>
    <x v="41"/>
    <x v="476"/>
    <x v="2"/>
    <s v="FUR-FU-10000672"/>
    <x v="0"/>
    <x v="5"/>
    <s v="Executive Impressions 10&quot; Spectator Wall Clock"/>
    <n v="70.56"/>
    <n v="6"/>
    <x v="0"/>
    <n v="0"/>
    <n v="23.990399999999994"/>
  </r>
  <r>
    <n v="5364"/>
    <s v="CA-2013-122014"/>
    <d v="2013-12-30T00:00:00"/>
    <n v="2013"/>
    <n v="12"/>
    <x v="5"/>
    <x v="5"/>
    <d v="2014-01-03T00:00:00"/>
    <s v="Standard Class"/>
    <s v="CD-11920"/>
    <s v="Carlos Daly"/>
    <s v="Consumer"/>
    <s v="United States"/>
    <x v="391"/>
    <x v="41"/>
    <x v="476"/>
    <x v="2"/>
    <s v="OFF-AP-10001293"/>
    <x v="1"/>
    <x v="9"/>
    <s v="Belkin 8 Outlet Surge Protector"/>
    <n v="81.96"/>
    <n v="2"/>
    <x v="0"/>
    <n v="0"/>
    <n v="22.948799999999999"/>
  </r>
  <r>
    <n v="5365"/>
    <s v="CA-2011-123477"/>
    <d v="2011-01-19T00:00:00"/>
    <n v="2011"/>
    <n v="1"/>
    <x v="46"/>
    <x v="46"/>
    <d v="2011-01-22T00:00:00"/>
    <s v="Second Class"/>
    <s v="DW-13195"/>
    <s v="David Wiener"/>
    <s v="Corporate"/>
    <s v="United States"/>
    <x v="24"/>
    <x v="21"/>
    <x v="329"/>
    <x v="1"/>
    <s v="OFF-AP-10000692"/>
    <x v="1"/>
    <x v="9"/>
    <s v="Fellowes Mighty 8 Compact Surge Protector"/>
    <n v="64.864000000000004"/>
    <n v="4"/>
    <x v="2"/>
    <n v="0.2"/>
    <n v="6.4864000000000033"/>
  </r>
  <r>
    <n v="5366"/>
    <s v="CA-2013-107790"/>
    <d v="2013-11-21T00:00:00"/>
    <n v="2013"/>
    <n v="11"/>
    <x v="0"/>
    <x v="0"/>
    <d v="2013-11-25T00:00:00"/>
    <s v="Standard Class"/>
    <s v="EH-13990"/>
    <s v="Erica Hackney"/>
    <s v="Consumer"/>
    <s v="United States"/>
    <x v="12"/>
    <x v="5"/>
    <x v="16"/>
    <x v="2"/>
    <s v="TEC-PH-10004539"/>
    <x v="2"/>
    <x v="7"/>
    <s v="Wireless Extenders zBoost YX545 SOHO Signal Booster"/>
    <n v="151.19200000000001"/>
    <n v="1"/>
    <x v="2"/>
    <n v="0.2"/>
    <n v="13.229299999999995"/>
  </r>
  <r>
    <n v="5367"/>
    <s v="CA-2014-158071"/>
    <d v="2014-06-11T00:00:00"/>
    <n v="2014"/>
    <n v="6"/>
    <x v="27"/>
    <x v="27"/>
    <d v="2014-06-16T00:00:00"/>
    <s v="Standard Class"/>
    <s v="BD-11320"/>
    <s v="Bill Donatelli"/>
    <s v="Consumer"/>
    <s v="United States"/>
    <x v="4"/>
    <x v="4"/>
    <x v="5"/>
    <x v="1"/>
    <s v="TEC-PH-10002923"/>
    <x v="2"/>
    <x v="7"/>
    <s v="Logitech B530 USB Headset - headset - Full size, Binaural"/>
    <n v="88.77600000000001"/>
    <n v="3"/>
    <x v="2"/>
    <n v="0.2"/>
    <n v="7.7679000000000009"/>
  </r>
  <r>
    <n v="5368"/>
    <s v="CA-2014-158071"/>
    <d v="2014-06-11T00:00:00"/>
    <n v="2014"/>
    <n v="6"/>
    <x v="27"/>
    <x v="27"/>
    <d v="2014-06-16T00:00:00"/>
    <s v="Standard Class"/>
    <s v="BD-11320"/>
    <s v="Bill Donatelli"/>
    <s v="Consumer"/>
    <s v="United States"/>
    <x v="4"/>
    <x v="4"/>
    <x v="5"/>
    <x v="1"/>
    <s v="OFF-LA-10004689"/>
    <x v="1"/>
    <x v="2"/>
    <s v="Avery 512"/>
    <n v="11.56"/>
    <n v="4"/>
    <x v="0"/>
    <n v="0"/>
    <n v="5.4332000000000003"/>
  </r>
  <r>
    <n v="5369"/>
    <s v="CA-2014-158071"/>
    <d v="2014-06-11T00:00:00"/>
    <n v="2014"/>
    <n v="6"/>
    <x v="27"/>
    <x v="27"/>
    <d v="2014-06-16T00:00:00"/>
    <s v="Standard Class"/>
    <s v="BD-11320"/>
    <s v="Bill Donatelli"/>
    <s v="Consumer"/>
    <s v="United States"/>
    <x v="4"/>
    <x v="4"/>
    <x v="5"/>
    <x v="1"/>
    <s v="OFF-ST-10001228"/>
    <x v="1"/>
    <x v="4"/>
    <s v="Personal File Boxes with Fold-Down Carry Handle"/>
    <n v="15.58"/>
    <n v="1"/>
    <x v="0"/>
    <n v="0"/>
    <n v="3.8949999999999996"/>
  </r>
  <r>
    <n v="5370"/>
    <s v="CA-2014-147403"/>
    <d v="2014-09-11T00:00:00"/>
    <n v="2014"/>
    <n v="9"/>
    <x v="15"/>
    <x v="15"/>
    <d v="2014-09-14T00:00:00"/>
    <s v="First Class"/>
    <s v="KH-16630"/>
    <s v="Ken Heidel"/>
    <s v="Corporate"/>
    <s v="United States"/>
    <x v="59"/>
    <x v="24"/>
    <x v="75"/>
    <x v="3"/>
    <s v="OFF-PA-10003302"/>
    <x v="1"/>
    <x v="10"/>
    <s v="Xerox 1906"/>
    <n v="85.055999999999997"/>
    <n v="3"/>
    <x v="2"/>
    <n v="0.2"/>
    <n v="28.706399999999991"/>
  </r>
  <r>
    <n v="5371"/>
    <s v="US-2014-136721"/>
    <d v="2014-04-09T00:00:00"/>
    <n v="2014"/>
    <n v="4"/>
    <x v="4"/>
    <x v="4"/>
    <d v="2014-04-13T00:00:00"/>
    <s v="Standard Class"/>
    <s v="NH-18610"/>
    <s v="Nicole Hansen"/>
    <s v="Corporate"/>
    <s v="United States"/>
    <x v="423"/>
    <x v="12"/>
    <x v="532"/>
    <x v="2"/>
    <s v="FUR-FU-10004665"/>
    <x v="0"/>
    <x v="5"/>
    <s v="3M Polarizing Task Lamp with Clamp Arm, Light Gray"/>
    <n v="273.95999999999998"/>
    <n v="2"/>
    <x v="0"/>
    <n v="0"/>
    <n v="71.229600000000005"/>
  </r>
  <r>
    <n v="5372"/>
    <s v="US-2014-136721"/>
    <d v="2014-04-09T00:00:00"/>
    <n v="2014"/>
    <n v="4"/>
    <x v="4"/>
    <x v="4"/>
    <d v="2014-04-13T00:00:00"/>
    <s v="Standard Class"/>
    <s v="NH-18610"/>
    <s v="Nicole Hansen"/>
    <s v="Corporate"/>
    <s v="United States"/>
    <x v="423"/>
    <x v="12"/>
    <x v="532"/>
    <x v="2"/>
    <s v="FUR-FU-10004188"/>
    <x v="0"/>
    <x v="5"/>
    <s v="Luxo Professional Combination Clamp-On Lamps"/>
    <n v="306.89999999999998"/>
    <n v="3"/>
    <x v="0"/>
    <n v="0"/>
    <n v="79.793999999999997"/>
  </r>
  <r>
    <n v="5373"/>
    <s v="CA-2012-118738"/>
    <d v="2012-10-24T00:00:00"/>
    <n v="2012"/>
    <n v="10"/>
    <x v="2"/>
    <x v="2"/>
    <d v="2012-10-30T00:00:00"/>
    <s v="Standard Class"/>
    <s v="AG-10495"/>
    <s v="Andrew Gjertsen"/>
    <s v="Corporate"/>
    <s v="United States"/>
    <x v="12"/>
    <x v="5"/>
    <x v="16"/>
    <x v="2"/>
    <s v="OFF-PA-10003177"/>
    <x v="1"/>
    <x v="10"/>
    <s v="Xerox 1999"/>
    <n v="15.552000000000003"/>
    <n v="3"/>
    <x v="2"/>
    <n v="0.2"/>
    <n v="5.4432"/>
  </r>
  <r>
    <n v="5374"/>
    <s v="CA-2012-118738"/>
    <d v="2012-10-24T00:00:00"/>
    <n v="2012"/>
    <n v="10"/>
    <x v="2"/>
    <x v="2"/>
    <d v="2012-10-30T00:00:00"/>
    <s v="Standard Class"/>
    <s v="AG-10495"/>
    <s v="Andrew Gjertsen"/>
    <s v="Corporate"/>
    <s v="United States"/>
    <x v="12"/>
    <x v="5"/>
    <x v="16"/>
    <x v="2"/>
    <s v="FUR-TA-10002607"/>
    <x v="0"/>
    <x v="3"/>
    <s v="KI Conference Tables"/>
    <n v="347.36099999999999"/>
    <n v="7"/>
    <x v="4"/>
    <n v="0.3"/>
    <n v="-69.472199999999958"/>
  </r>
  <r>
    <n v="5375"/>
    <s v="CA-2012-118738"/>
    <d v="2012-10-24T00:00:00"/>
    <n v="2012"/>
    <n v="10"/>
    <x v="2"/>
    <x v="2"/>
    <d v="2012-10-30T00:00:00"/>
    <s v="Standard Class"/>
    <s v="AG-10495"/>
    <s v="Andrew Gjertsen"/>
    <s v="Corporate"/>
    <s v="United States"/>
    <x v="12"/>
    <x v="5"/>
    <x v="16"/>
    <x v="2"/>
    <s v="OFF-PA-10001166"/>
    <x v="1"/>
    <x v="10"/>
    <s v="Xerox 2"/>
    <n v="10.368000000000002"/>
    <n v="2"/>
    <x v="2"/>
    <n v="0.2"/>
    <n v="3.6288"/>
  </r>
  <r>
    <n v="5376"/>
    <s v="CA-2014-134152"/>
    <d v="2014-05-28T00:00:00"/>
    <n v="2014"/>
    <n v="5"/>
    <x v="24"/>
    <x v="24"/>
    <d v="2014-06-01T00:00:00"/>
    <s v="Standard Class"/>
    <s v="RP-19855"/>
    <s v="Roy Phan"/>
    <s v="Corporate"/>
    <s v="United States"/>
    <x v="4"/>
    <x v="4"/>
    <x v="5"/>
    <x v="1"/>
    <s v="TEC-AC-10004510"/>
    <x v="2"/>
    <x v="11"/>
    <s v="Logitech Desktop MK120 Mouse and keyboard Combo"/>
    <n v="98.16"/>
    <n v="6"/>
    <x v="0"/>
    <n v="0"/>
    <n v="9.8159999999999954"/>
  </r>
  <r>
    <n v="5377"/>
    <s v="CA-2014-134152"/>
    <d v="2014-05-28T00:00:00"/>
    <n v="2014"/>
    <n v="5"/>
    <x v="24"/>
    <x v="24"/>
    <d v="2014-06-01T00:00:00"/>
    <s v="Standard Class"/>
    <s v="RP-19855"/>
    <s v="Roy Phan"/>
    <s v="Corporate"/>
    <s v="United States"/>
    <x v="4"/>
    <x v="4"/>
    <x v="5"/>
    <x v="1"/>
    <s v="OFF-AR-10004062"/>
    <x v="1"/>
    <x v="6"/>
    <s v="Staples"/>
    <n v="31.44"/>
    <n v="3"/>
    <x v="0"/>
    <n v="0"/>
    <n v="7.86"/>
  </r>
  <r>
    <n v="5378"/>
    <s v="CA-2011-125542"/>
    <d v="2011-12-05T00:00:00"/>
    <n v="2011"/>
    <n v="12"/>
    <x v="20"/>
    <x v="20"/>
    <d v="2011-12-07T00:00:00"/>
    <s v="First Class"/>
    <s v="NB-18655"/>
    <s v="Nona Balk"/>
    <s v="Corporate"/>
    <s v="United States"/>
    <x v="10"/>
    <x v="9"/>
    <x v="63"/>
    <x v="3"/>
    <s v="OFF-EN-10000056"/>
    <x v="1"/>
    <x v="12"/>
    <s v="Cameo Buff Policy Envelopes"/>
    <n v="348.488"/>
    <n v="7"/>
    <x v="2"/>
    <n v="0.2"/>
    <n v="117.61469999999996"/>
  </r>
  <r>
    <n v="5379"/>
    <s v="CA-2011-125542"/>
    <d v="2011-12-05T00:00:00"/>
    <n v="2011"/>
    <n v="12"/>
    <x v="20"/>
    <x v="20"/>
    <d v="2011-12-07T00:00:00"/>
    <s v="First Class"/>
    <s v="NB-18655"/>
    <s v="Nona Balk"/>
    <s v="Corporate"/>
    <s v="United States"/>
    <x v="10"/>
    <x v="9"/>
    <x v="63"/>
    <x v="3"/>
    <s v="OFF-ST-10001469"/>
    <x v="1"/>
    <x v="4"/>
    <s v="Fellowes Bankers Box Recycled Super Stor/Drawer"/>
    <n v="172.73599999999999"/>
    <n v="4"/>
    <x v="2"/>
    <n v="0.2"/>
    <n v="-30.228800000000007"/>
  </r>
  <r>
    <n v="5380"/>
    <s v="CA-2013-136021"/>
    <d v="2013-08-15T00:00:00"/>
    <n v="2013"/>
    <n v="8"/>
    <x v="28"/>
    <x v="28"/>
    <d v="2013-08-19T00:00:00"/>
    <s v="Standard Class"/>
    <s v="JM-15580"/>
    <s v="Jill Matthias"/>
    <s v="Consumer"/>
    <s v="United States"/>
    <x v="1"/>
    <x v="1"/>
    <x v="62"/>
    <x v="1"/>
    <s v="OFF-PA-10000551"/>
    <x v="1"/>
    <x v="10"/>
    <s v="Array Memo Cubes"/>
    <n v="15.54"/>
    <n v="3"/>
    <x v="0"/>
    <n v="0"/>
    <n v="7.6145999999999994"/>
  </r>
  <r>
    <n v="5381"/>
    <s v="CA-2013-136021"/>
    <d v="2013-08-15T00:00:00"/>
    <n v="2013"/>
    <n v="8"/>
    <x v="28"/>
    <x v="28"/>
    <d v="2013-08-19T00:00:00"/>
    <s v="Standard Class"/>
    <s v="JM-15580"/>
    <s v="Jill Matthias"/>
    <s v="Consumer"/>
    <s v="United States"/>
    <x v="1"/>
    <x v="1"/>
    <x v="62"/>
    <x v="1"/>
    <s v="TEC-MA-10000423"/>
    <x v="2"/>
    <x v="15"/>
    <s v="Texas Instruments TI-34 Scientific Calculator"/>
    <n v="105.55199999999999"/>
    <n v="6"/>
    <x v="2"/>
    <n v="0.2"/>
    <n v="35.623799999999996"/>
  </r>
  <r>
    <n v="5382"/>
    <s v="CA-2013-149195"/>
    <d v="2013-09-06T00:00:00"/>
    <n v="2013"/>
    <n v="9"/>
    <x v="21"/>
    <x v="21"/>
    <d v="2013-09-08T00:00:00"/>
    <s v="Second Class"/>
    <s v="DM-13525"/>
    <s v="Don Miller"/>
    <s v="Corporate"/>
    <s v="United States"/>
    <x v="12"/>
    <x v="5"/>
    <x v="32"/>
    <x v="2"/>
    <s v="OFF-PA-10001870"/>
    <x v="1"/>
    <x v="10"/>
    <s v="Xerox 202"/>
    <n v="25.920000000000005"/>
    <n v="5"/>
    <x v="2"/>
    <n v="0.2"/>
    <n v="9.0719999999999992"/>
  </r>
  <r>
    <n v="5383"/>
    <s v="CA-2013-149195"/>
    <d v="2013-09-06T00:00:00"/>
    <n v="2013"/>
    <n v="9"/>
    <x v="21"/>
    <x v="21"/>
    <d v="2013-09-08T00:00:00"/>
    <s v="Second Class"/>
    <s v="DM-13525"/>
    <s v="Don Miller"/>
    <s v="Corporate"/>
    <s v="United States"/>
    <x v="12"/>
    <x v="5"/>
    <x v="32"/>
    <x v="2"/>
    <s v="OFF-FA-10001843"/>
    <x v="1"/>
    <x v="13"/>
    <s v="Staples"/>
    <n v="15.808000000000002"/>
    <n v="8"/>
    <x v="2"/>
    <n v="0.2"/>
    <n v="5.3352000000000004"/>
  </r>
  <r>
    <n v="5384"/>
    <s v="CA-2013-149195"/>
    <d v="2013-09-06T00:00:00"/>
    <n v="2013"/>
    <n v="9"/>
    <x v="21"/>
    <x v="21"/>
    <d v="2013-09-08T00:00:00"/>
    <s v="Second Class"/>
    <s v="DM-13525"/>
    <s v="Don Miller"/>
    <s v="Corporate"/>
    <s v="United States"/>
    <x v="12"/>
    <x v="5"/>
    <x v="32"/>
    <x v="2"/>
    <s v="OFF-PA-10002036"/>
    <x v="1"/>
    <x v="10"/>
    <s v="Xerox 1930"/>
    <n v="10.368000000000002"/>
    <n v="2"/>
    <x v="2"/>
    <n v="0.2"/>
    <n v="3.7584"/>
  </r>
  <r>
    <n v="5385"/>
    <s v="CA-2014-161410"/>
    <d v="2014-06-27T00:00:00"/>
    <n v="2014"/>
    <n v="6"/>
    <x v="27"/>
    <x v="27"/>
    <d v="2014-07-04T00:00:00"/>
    <s v="Standard Class"/>
    <s v="CC-12220"/>
    <s v="Chris Cortes"/>
    <s v="Consumer"/>
    <s v="United States"/>
    <x v="10"/>
    <x v="9"/>
    <x v="105"/>
    <x v="3"/>
    <s v="TEC-PH-10001760"/>
    <x v="2"/>
    <x v="7"/>
    <s v="Bose SoundLink Bluetooth Speaker"/>
    <n v="358.2"/>
    <n v="3"/>
    <x v="10"/>
    <n v="0.4"/>
    <n v="41.79000000000002"/>
  </r>
  <r>
    <n v="5386"/>
    <s v="CA-2014-161410"/>
    <d v="2014-06-27T00:00:00"/>
    <n v="2014"/>
    <n v="6"/>
    <x v="27"/>
    <x v="27"/>
    <d v="2014-07-04T00:00:00"/>
    <s v="Standard Class"/>
    <s v="CC-12220"/>
    <s v="Chris Cortes"/>
    <s v="Consumer"/>
    <s v="United States"/>
    <x v="10"/>
    <x v="9"/>
    <x v="105"/>
    <x v="3"/>
    <s v="TEC-PH-10000673"/>
    <x v="2"/>
    <x v="7"/>
    <s v="Plantronics Voyager Pro HD - Bluetooth Headset"/>
    <n v="545.91599999999994"/>
    <n v="14"/>
    <x v="10"/>
    <n v="0.4"/>
    <n v="72.788800000000037"/>
  </r>
  <r>
    <n v="5387"/>
    <s v="CA-2014-152786"/>
    <d v="2014-03-13T00:00:00"/>
    <n v="2014"/>
    <n v="3"/>
    <x v="42"/>
    <x v="42"/>
    <d v="2014-03-18T00:00:00"/>
    <s v="Standard Class"/>
    <s v="GA-14725"/>
    <s v="Guy Armstrong"/>
    <s v="Consumer"/>
    <s v="United States"/>
    <x v="440"/>
    <x v="36"/>
    <x v="533"/>
    <x v="0"/>
    <s v="OFF-BI-10000829"/>
    <x v="1"/>
    <x v="8"/>
    <s v="Avery Non-Stick Binders"/>
    <n v="40.410000000000004"/>
    <n v="9"/>
    <x v="0"/>
    <n v="0"/>
    <n v="18.5886"/>
  </r>
  <r>
    <n v="5388"/>
    <s v="CA-2014-164707"/>
    <d v="2014-02-19T00:00:00"/>
    <n v="2014"/>
    <n v="2"/>
    <x v="31"/>
    <x v="31"/>
    <d v="2014-02-22T00:00:00"/>
    <s v="Second Class"/>
    <s v="CV-12805"/>
    <s v="Cynthia Voltz"/>
    <s v="Corporate"/>
    <s v="United States"/>
    <x v="1"/>
    <x v="1"/>
    <x v="62"/>
    <x v="1"/>
    <s v="TEC-PH-10001924"/>
    <x v="2"/>
    <x v="7"/>
    <s v="iHome FM Clock Radio with Lightning Dock"/>
    <n v="167.976"/>
    <n v="3"/>
    <x v="2"/>
    <n v="0.2"/>
    <n v="10.498500000000007"/>
  </r>
  <r>
    <n v="5389"/>
    <s v="CA-2014-164707"/>
    <d v="2014-02-19T00:00:00"/>
    <n v="2014"/>
    <n v="2"/>
    <x v="31"/>
    <x v="31"/>
    <d v="2014-02-22T00:00:00"/>
    <s v="Second Class"/>
    <s v="CV-12805"/>
    <s v="Cynthia Voltz"/>
    <s v="Corporate"/>
    <s v="United States"/>
    <x v="1"/>
    <x v="1"/>
    <x v="62"/>
    <x v="1"/>
    <s v="TEC-AC-10004864"/>
    <x v="2"/>
    <x v="11"/>
    <s v="Memorex Micro Travel Drive 32 GB"/>
    <n v="109.53"/>
    <n v="3"/>
    <x v="0"/>
    <n v="0"/>
    <n v="47.097900000000003"/>
  </r>
  <r>
    <n v="5390"/>
    <s v="CA-2014-164707"/>
    <d v="2014-02-19T00:00:00"/>
    <n v="2014"/>
    <n v="2"/>
    <x v="31"/>
    <x v="31"/>
    <d v="2014-02-22T00:00:00"/>
    <s v="Second Class"/>
    <s v="CV-12805"/>
    <s v="Cynthia Voltz"/>
    <s v="Corporate"/>
    <s v="United States"/>
    <x v="1"/>
    <x v="1"/>
    <x v="62"/>
    <x v="1"/>
    <s v="OFF-LA-10004345"/>
    <x v="1"/>
    <x v="2"/>
    <s v="Avery 493"/>
    <n v="9.82"/>
    <n v="2"/>
    <x v="0"/>
    <n v="0"/>
    <n v="4.8117999999999999"/>
  </r>
  <r>
    <n v="5391"/>
    <s v="CA-2014-163874"/>
    <d v="2014-11-11T00:00:00"/>
    <n v="2014"/>
    <n v="11"/>
    <x v="23"/>
    <x v="23"/>
    <d v="2014-11-13T00:00:00"/>
    <s v="Second Class"/>
    <s v="NC-18535"/>
    <s v="Nick Crebassa"/>
    <s v="Corporate"/>
    <s v="United States"/>
    <x v="4"/>
    <x v="4"/>
    <x v="59"/>
    <x v="1"/>
    <s v="OFF-BI-10000088"/>
    <x v="1"/>
    <x v="8"/>
    <s v="GBC Imprintable Covers"/>
    <n v="26.352000000000004"/>
    <n v="3"/>
    <x v="2"/>
    <n v="0.2"/>
    <n v="9.5525999999999982"/>
  </r>
  <r>
    <n v="5392"/>
    <s v="US-2011-123183"/>
    <d v="2011-11-19T00:00:00"/>
    <n v="2011"/>
    <n v="11"/>
    <x v="7"/>
    <x v="7"/>
    <d v="2011-11-25T00:00:00"/>
    <s v="Standard Class"/>
    <s v="GR-14560"/>
    <s v="Georgia Rosenberg"/>
    <s v="Corporate"/>
    <s v="United States"/>
    <x v="40"/>
    <x v="13"/>
    <x v="49"/>
    <x v="3"/>
    <s v="OFF-LA-10002787"/>
    <x v="1"/>
    <x v="2"/>
    <s v="Avery 480"/>
    <n v="22.5"/>
    <n v="6"/>
    <x v="0"/>
    <n v="0"/>
    <n v="10.799999999999999"/>
  </r>
  <r>
    <n v="5393"/>
    <s v="US-2011-123183"/>
    <d v="2011-11-19T00:00:00"/>
    <n v="2011"/>
    <n v="11"/>
    <x v="7"/>
    <x v="7"/>
    <d v="2011-11-25T00:00:00"/>
    <s v="Standard Class"/>
    <s v="GR-14560"/>
    <s v="Georgia Rosenberg"/>
    <s v="Corporate"/>
    <s v="United States"/>
    <x v="40"/>
    <x v="13"/>
    <x v="49"/>
    <x v="3"/>
    <s v="OFF-LA-10001569"/>
    <x v="1"/>
    <x v="2"/>
    <s v="Avery 499"/>
    <n v="9.9600000000000009"/>
    <n v="2"/>
    <x v="0"/>
    <n v="0"/>
    <n v="4.5815999999999999"/>
  </r>
  <r>
    <n v="5394"/>
    <s v="US-2011-123183"/>
    <d v="2011-11-19T00:00:00"/>
    <n v="2011"/>
    <n v="11"/>
    <x v="7"/>
    <x v="7"/>
    <d v="2011-11-25T00:00:00"/>
    <s v="Standard Class"/>
    <s v="GR-14560"/>
    <s v="Georgia Rosenberg"/>
    <s v="Corporate"/>
    <s v="United States"/>
    <x v="40"/>
    <x v="13"/>
    <x v="49"/>
    <x v="3"/>
    <s v="OFF-BI-10002429"/>
    <x v="1"/>
    <x v="8"/>
    <s v="Premier Elliptical Ring Binder, Black"/>
    <n v="213.08"/>
    <n v="7"/>
    <x v="0"/>
    <n v="0"/>
    <n v="102.2784"/>
  </r>
  <r>
    <n v="5395"/>
    <s v="US-2011-123183"/>
    <d v="2011-11-19T00:00:00"/>
    <n v="2011"/>
    <n v="11"/>
    <x v="7"/>
    <x v="7"/>
    <d v="2011-11-25T00:00:00"/>
    <s v="Standard Class"/>
    <s v="GR-14560"/>
    <s v="Georgia Rosenberg"/>
    <s v="Corporate"/>
    <s v="United States"/>
    <x v="40"/>
    <x v="13"/>
    <x v="49"/>
    <x v="3"/>
    <s v="FUR-BO-10000362"/>
    <x v="0"/>
    <x v="0"/>
    <s v="Sauder Inglewood Library Bookcases"/>
    <n v="1025.8799999999999"/>
    <n v="6"/>
    <x v="0"/>
    <n v="0"/>
    <n v="235.95240000000001"/>
  </r>
  <r>
    <n v="5396"/>
    <s v="CA-2011-104829"/>
    <d v="2011-11-18T00:00:00"/>
    <n v="2011"/>
    <n v="11"/>
    <x v="7"/>
    <x v="7"/>
    <d v="2011-11-21T00:00:00"/>
    <s v="Second Class"/>
    <s v="JG-15805"/>
    <s v="John Grady"/>
    <s v="Corporate"/>
    <s v="United States"/>
    <x v="212"/>
    <x v="7"/>
    <x v="266"/>
    <x v="1"/>
    <s v="OFF-PA-10003016"/>
    <x v="1"/>
    <x v="10"/>
    <s v="Adams &quot;While You Were Out&quot; Message Pads"/>
    <n v="21.98"/>
    <n v="7"/>
    <x v="0"/>
    <n v="0"/>
    <n v="9.8909999999999982"/>
  </r>
  <r>
    <n v="5397"/>
    <s v="US-2013-147340"/>
    <d v="2013-09-25T00:00:00"/>
    <n v="2013"/>
    <n v="9"/>
    <x v="21"/>
    <x v="21"/>
    <d v="2013-09-25T00:00:00"/>
    <s v="Same Day"/>
    <s v="EB-13750"/>
    <s v="Edward Becker"/>
    <s v="Corporate"/>
    <s v="United States"/>
    <x v="8"/>
    <x v="1"/>
    <x v="94"/>
    <x v="1"/>
    <s v="FUR-FU-10002501"/>
    <x v="0"/>
    <x v="5"/>
    <s v="Nu-Dell Executive Frame"/>
    <n v="63.2"/>
    <n v="5"/>
    <x v="0"/>
    <n v="0"/>
    <n v="23.384"/>
  </r>
  <r>
    <n v="5398"/>
    <s v="CA-2013-145492"/>
    <d v="2013-11-21T00:00:00"/>
    <n v="2013"/>
    <n v="11"/>
    <x v="0"/>
    <x v="0"/>
    <d v="2013-11-28T00:00:00"/>
    <s v="Standard Class"/>
    <s v="MC-17605"/>
    <s v="Matt Connell"/>
    <s v="Corporate"/>
    <s v="United States"/>
    <x v="1"/>
    <x v="1"/>
    <x v="25"/>
    <x v="1"/>
    <s v="OFF-AP-10003622"/>
    <x v="1"/>
    <x v="9"/>
    <s v="Bravo II Megaboss 12-Amp Hard Body Upright, Replacement Belts, 2 Belts per Pack"/>
    <n v="39"/>
    <n v="12"/>
    <x v="0"/>
    <n v="0"/>
    <n v="11.309999999999999"/>
  </r>
  <r>
    <n v="5399"/>
    <s v="CA-2013-163202"/>
    <d v="2013-09-28T00:00:00"/>
    <n v="2013"/>
    <n v="9"/>
    <x v="21"/>
    <x v="21"/>
    <d v="2013-10-03T00:00:00"/>
    <s v="Standard Class"/>
    <s v="BM-11650"/>
    <s v="Brian Moss"/>
    <s v="Corporate"/>
    <s v="United States"/>
    <x v="152"/>
    <x v="24"/>
    <x v="402"/>
    <x v="3"/>
    <s v="OFF-BI-10002764"/>
    <x v="1"/>
    <x v="8"/>
    <s v="Recycled Pressboard Report Cover with Reinforced Top Hinge"/>
    <n v="2.907"/>
    <n v="3"/>
    <x v="6"/>
    <n v="0.7"/>
    <n v="-2.0348999999999995"/>
  </r>
  <r>
    <n v="5400"/>
    <s v="CA-2013-117681"/>
    <d v="2013-04-10T00:00:00"/>
    <n v="2013"/>
    <n v="4"/>
    <x v="25"/>
    <x v="25"/>
    <d v="2013-04-15T00:00:00"/>
    <s v="Standard Class"/>
    <s v="HF-14995"/>
    <s v="Herbert Flentye"/>
    <s v="Consumer"/>
    <s v="United States"/>
    <x v="1"/>
    <x v="1"/>
    <x v="25"/>
    <x v="1"/>
    <s v="FUR-BO-10001798"/>
    <x v="0"/>
    <x v="0"/>
    <s v="Bush Somerset Collection Bookcase"/>
    <n v="556.66499999999996"/>
    <n v="5"/>
    <x v="11"/>
    <n v="0.15"/>
    <n v="6.5490000000000208"/>
  </r>
  <r>
    <n v="5401"/>
    <s v="CA-2014-132262"/>
    <d v="2014-09-22T00:00:00"/>
    <n v="2014"/>
    <n v="9"/>
    <x v="15"/>
    <x v="15"/>
    <d v="2014-09-24T00:00:00"/>
    <s v="First Class"/>
    <s v="ML-18265"/>
    <s v="Muhammed Lee"/>
    <s v="Consumer"/>
    <s v="United States"/>
    <x v="4"/>
    <x v="4"/>
    <x v="5"/>
    <x v="1"/>
    <s v="TEC-AC-10000158"/>
    <x v="2"/>
    <x v="11"/>
    <s v="Sony 64GB Class 10 Micro SDHC R40 Memory Card"/>
    <n v="71.98"/>
    <n v="2"/>
    <x v="0"/>
    <n v="0"/>
    <n v="15.1158"/>
  </r>
  <r>
    <n v="5402"/>
    <s v="CA-2014-132262"/>
    <d v="2014-09-22T00:00:00"/>
    <n v="2014"/>
    <n v="9"/>
    <x v="15"/>
    <x v="15"/>
    <d v="2014-09-24T00:00:00"/>
    <s v="First Class"/>
    <s v="ML-18265"/>
    <s v="Muhammed Lee"/>
    <s v="Consumer"/>
    <s v="United States"/>
    <x v="4"/>
    <x v="4"/>
    <x v="5"/>
    <x v="1"/>
    <s v="TEC-AC-10000303"/>
    <x v="2"/>
    <x v="11"/>
    <s v="Logitech M510 Wireless Mouse"/>
    <n v="79.98"/>
    <n v="2"/>
    <x v="0"/>
    <n v="0"/>
    <n v="26.3934"/>
  </r>
  <r>
    <n v="5403"/>
    <s v="CA-2014-123043"/>
    <d v="2014-08-25T00:00:00"/>
    <n v="2014"/>
    <n v="8"/>
    <x v="43"/>
    <x v="43"/>
    <d v="2014-08-30T00:00:00"/>
    <s v="Standard Class"/>
    <s v="AH-10195"/>
    <s v="Alan Haines"/>
    <s v="Corporate"/>
    <s v="United States"/>
    <x v="20"/>
    <x v="15"/>
    <x v="23"/>
    <x v="3"/>
    <s v="OFF-BI-10003910"/>
    <x v="1"/>
    <x v="8"/>
    <s v="DXL Angle-View Binders with Locking Rings by Samsill"/>
    <n v="24.672000000000001"/>
    <n v="4"/>
    <x v="2"/>
    <n v="0.2"/>
    <n v="7.71"/>
  </r>
  <r>
    <n v="5404"/>
    <s v="CA-2014-123043"/>
    <d v="2014-08-25T00:00:00"/>
    <n v="2014"/>
    <n v="8"/>
    <x v="43"/>
    <x v="43"/>
    <d v="2014-08-30T00:00:00"/>
    <s v="Standard Class"/>
    <s v="AH-10195"/>
    <s v="Alan Haines"/>
    <s v="Corporate"/>
    <s v="United States"/>
    <x v="20"/>
    <x v="15"/>
    <x v="23"/>
    <x v="3"/>
    <s v="OFF-BI-10000138"/>
    <x v="1"/>
    <x v="8"/>
    <s v="Acco Translucent Poly Ring Binders"/>
    <n v="3.7439999999999998"/>
    <n v="1"/>
    <x v="2"/>
    <n v="0.2"/>
    <n v="1.3104"/>
  </r>
  <r>
    <n v="5405"/>
    <s v="US-2013-143280"/>
    <d v="2013-02-22T00:00:00"/>
    <n v="2013"/>
    <n v="2"/>
    <x v="47"/>
    <x v="47"/>
    <d v="2013-02-26T00:00:00"/>
    <s v="Standard Class"/>
    <s v="TZ-21580"/>
    <s v="Tracy Zic"/>
    <s v="Consumer"/>
    <s v="United States"/>
    <x v="1"/>
    <x v="1"/>
    <x v="62"/>
    <x v="1"/>
    <s v="TEC-PH-10002398"/>
    <x v="2"/>
    <x v="7"/>
    <s v="AT&amp;T 1070 Corded Phone"/>
    <n v="445.96000000000004"/>
    <n v="5"/>
    <x v="2"/>
    <n v="0.2"/>
    <n v="55.744999999999948"/>
  </r>
  <r>
    <n v="5406"/>
    <s v="US-2013-143280"/>
    <d v="2013-02-22T00:00:00"/>
    <n v="2013"/>
    <n v="2"/>
    <x v="47"/>
    <x v="47"/>
    <d v="2013-02-26T00:00:00"/>
    <s v="Standard Class"/>
    <s v="TZ-21580"/>
    <s v="Tracy Zic"/>
    <s v="Consumer"/>
    <s v="United States"/>
    <x v="1"/>
    <x v="1"/>
    <x v="62"/>
    <x v="1"/>
    <s v="TEC-AC-10003399"/>
    <x v="2"/>
    <x v="11"/>
    <s v="Memorex Mini Travel Drive 64 GB USB 2.0 Flash Drive"/>
    <n v="36.24"/>
    <n v="1"/>
    <x v="0"/>
    <n v="0"/>
    <n v="15.220800000000001"/>
  </r>
  <r>
    <n v="5407"/>
    <s v="US-2013-143280"/>
    <d v="2013-02-22T00:00:00"/>
    <n v="2013"/>
    <n v="2"/>
    <x v="47"/>
    <x v="47"/>
    <d v="2013-02-26T00:00:00"/>
    <s v="Standard Class"/>
    <s v="TZ-21580"/>
    <s v="Tracy Zic"/>
    <s v="Consumer"/>
    <s v="United States"/>
    <x v="1"/>
    <x v="1"/>
    <x v="62"/>
    <x v="1"/>
    <s v="OFF-FA-10000992"/>
    <x v="1"/>
    <x v="13"/>
    <s v="Acco Clips to Go Binder Clips, 24 Clips in Two Sizes"/>
    <n v="10.649999999999999"/>
    <n v="3"/>
    <x v="0"/>
    <n v="0"/>
    <n v="5.0054999999999996"/>
  </r>
  <r>
    <n v="5408"/>
    <s v="CA-2014-108854"/>
    <d v="2014-12-09T00:00:00"/>
    <n v="2014"/>
    <n v="12"/>
    <x v="22"/>
    <x v="22"/>
    <d v="2014-12-15T00:00:00"/>
    <s v="Standard Class"/>
    <s v="DM-13345"/>
    <s v="Denise Monton"/>
    <s v="Corporate"/>
    <s v="United States"/>
    <x v="8"/>
    <x v="1"/>
    <x v="9"/>
    <x v="1"/>
    <s v="OFF-PA-10003022"/>
    <x v="1"/>
    <x v="10"/>
    <s v="Standard Line “While You Were Out” Hardbound Telephone Message Book"/>
    <n v="87.92"/>
    <n v="4"/>
    <x v="0"/>
    <n v="0"/>
    <n v="40.443199999999997"/>
  </r>
  <r>
    <n v="5409"/>
    <s v="CA-2014-108854"/>
    <d v="2014-12-09T00:00:00"/>
    <n v="2014"/>
    <n v="12"/>
    <x v="22"/>
    <x v="22"/>
    <d v="2014-12-15T00:00:00"/>
    <s v="Standard Class"/>
    <s v="DM-13345"/>
    <s v="Denise Monton"/>
    <s v="Corporate"/>
    <s v="United States"/>
    <x v="8"/>
    <x v="1"/>
    <x v="9"/>
    <x v="1"/>
    <s v="OFF-BI-10002854"/>
    <x v="1"/>
    <x v="8"/>
    <s v="Performers Binder/Pad Holder, Black"/>
    <n v="22.424000000000003"/>
    <n v="1"/>
    <x v="2"/>
    <n v="0.2"/>
    <n v="8.4089999999999989"/>
  </r>
  <r>
    <n v="5410"/>
    <s v="CA-2014-108854"/>
    <d v="2014-12-09T00:00:00"/>
    <n v="2014"/>
    <n v="12"/>
    <x v="22"/>
    <x v="22"/>
    <d v="2014-12-15T00:00:00"/>
    <s v="Standard Class"/>
    <s v="DM-13345"/>
    <s v="Denise Monton"/>
    <s v="Corporate"/>
    <s v="United States"/>
    <x v="8"/>
    <x v="1"/>
    <x v="9"/>
    <x v="1"/>
    <s v="OFF-BI-10001670"/>
    <x v="1"/>
    <x v="8"/>
    <s v="Vinyl Sectional Post Binders"/>
    <n v="90.480000000000018"/>
    <n v="3"/>
    <x v="2"/>
    <n v="0.2"/>
    <n v="33.93"/>
  </r>
  <r>
    <n v="5411"/>
    <s v="CA-2014-108854"/>
    <d v="2014-12-09T00:00:00"/>
    <n v="2014"/>
    <n v="12"/>
    <x v="22"/>
    <x v="22"/>
    <d v="2014-12-15T00:00:00"/>
    <s v="Standard Class"/>
    <s v="DM-13345"/>
    <s v="Denise Monton"/>
    <s v="Corporate"/>
    <s v="United States"/>
    <x v="8"/>
    <x v="1"/>
    <x v="9"/>
    <x v="1"/>
    <s v="OFF-ST-10001837"/>
    <x v="1"/>
    <x v="4"/>
    <s v="SAFCO Mobile Desk Side File, Wire Frame"/>
    <n v="42.76"/>
    <n v="1"/>
    <x v="0"/>
    <n v="0"/>
    <n v="11.117599999999999"/>
  </r>
  <r>
    <n v="5412"/>
    <s v="CA-2014-166856"/>
    <d v="2014-09-19T00:00:00"/>
    <n v="2014"/>
    <n v="9"/>
    <x v="15"/>
    <x v="15"/>
    <d v="2014-09-23T00:00:00"/>
    <s v="Standard Class"/>
    <s v="TS-21505"/>
    <s v="Tony Sayre"/>
    <s v="Consumer"/>
    <s v="United States"/>
    <x v="441"/>
    <x v="27"/>
    <x v="534"/>
    <x v="1"/>
    <s v="OFF-BI-10002012"/>
    <x v="1"/>
    <x v="8"/>
    <s v="Wilson Jones Easy Flow II Sheet Lifters"/>
    <n v="10.080000000000002"/>
    <n v="7"/>
    <x v="2"/>
    <n v="0.2"/>
    <n v="3.5279999999999996"/>
  </r>
  <r>
    <n v="5413"/>
    <s v="CA-2014-166856"/>
    <d v="2014-09-19T00:00:00"/>
    <n v="2014"/>
    <n v="9"/>
    <x v="15"/>
    <x v="15"/>
    <d v="2014-09-23T00:00:00"/>
    <s v="Standard Class"/>
    <s v="TS-21505"/>
    <s v="Tony Sayre"/>
    <s v="Consumer"/>
    <s v="United States"/>
    <x v="441"/>
    <x v="27"/>
    <x v="534"/>
    <x v="1"/>
    <s v="TEC-AC-10004992"/>
    <x v="2"/>
    <x v="11"/>
    <s v="Kingston Digital DataTraveler 64GB USB 2.0"/>
    <n v="101.34"/>
    <n v="3"/>
    <x v="0"/>
    <n v="0"/>
    <n v="8.1071999999999917"/>
  </r>
  <r>
    <n v="5414"/>
    <s v="CA-2013-153157"/>
    <d v="2013-09-12T00:00:00"/>
    <n v="2013"/>
    <n v="9"/>
    <x v="21"/>
    <x v="21"/>
    <d v="2013-09-15T00:00:00"/>
    <s v="First Class"/>
    <s v="TB-21625"/>
    <s v="Trudy Brown"/>
    <s v="Consumer"/>
    <s v="United States"/>
    <x v="391"/>
    <x v="41"/>
    <x v="476"/>
    <x v="2"/>
    <s v="TEC-PH-10003171"/>
    <x v="2"/>
    <x v="7"/>
    <s v="Plantronics Encore H101 Dual Earpieces Headset"/>
    <n v="224.75"/>
    <n v="5"/>
    <x v="0"/>
    <n v="0"/>
    <n v="62.929999999999993"/>
  </r>
  <r>
    <n v="5415"/>
    <s v="US-2014-125647"/>
    <d v="2014-09-24T00:00:00"/>
    <n v="2014"/>
    <n v="9"/>
    <x v="15"/>
    <x v="15"/>
    <d v="2014-09-29T00:00:00"/>
    <s v="Standard Class"/>
    <s v="LC-16870"/>
    <s v="Lena Cacioppo"/>
    <s v="Consumer"/>
    <s v="United States"/>
    <x v="22"/>
    <x v="10"/>
    <x v="155"/>
    <x v="2"/>
    <s v="OFF-AP-10000390"/>
    <x v="1"/>
    <x v="9"/>
    <s v="Euro Pro Shark Stick Mini Vacuum"/>
    <n v="73.175999999999974"/>
    <n v="6"/>
    <x v="3"/>
    <n v="0.8"/>
    <n v="-197.57520000000002"/>
  </r>
  <r>
    <n v="5416"/>
    <s v="US-2014-125647"/>
    <d v="2014-09-24T00:00:00"/>
    <n v="2014"/>
    <n v="9"/>
    <x v="15"/>
    <x v="15"/>
    <d v="2014-09-29T00:00:00"/>
    <s v="Standard Class"/>
    <s v="LC-16870"/>
    <s v="Lena Cacioppo"/>
    <s v="Consumer"/>
    <s v="United States"/>
    <x v="22"/>
    <x v="10"/>
    <x v="155"/>
    <x v="2"/>
    <s v="OFF-PA-10004888"/>
    <x v="1"/>
    <x v="10"/>
    <s v="Xerox 217"/>
    <n v="20.736000000000004"/>
    <n v="4"/>
    <x v="2"/>
    <n v="0.2"/>
    <n v="7.2576000000000001"/>
  </r>
  <r>
    <n v="5417"/>
    <s v="US-2014-125647"/>
    <d v="2014-09-24T00:00:00"/>
    <n v="2014"/>
    <n v="9"/>
    <x v="15"/>
    <x v="15"/>
    <d v="2014-09-29T00:00:00"/>
    <s v="Standard Class"/>
    <s v="LC-16870"/>
    <s v="Lena Cacioppo"/>
    <s v="Consumer"/>
    <s v="United States"/>
    <x v="22"/>
    <x v="10"/>
    <x v="155"/>
    <x v="2"/>
    <s v="TEC-PH-10004188"/>
    <x v="2"/>
    <x v="7"/>
    <s v="OtterBox Commuter Series Case - Samsung Galaxy S4"/>
    <n v="39.984000000000002"/>
    <n v="2"/>
    <x v="2"/>
    <n v="0.2"/>
    <n v="-8.9963999999999995"/>
  </r>
  <r>
    <n v="5418"/>
    <s v="CA-2011-132542"/>
    <d v="2011-10-06T00:00:00"/>
    <n v="2011"/>
    <n v="10"/>
    <x v="18"/>
    <x v="18"/>
    <d v="2011-10-08T00:00:00"/>
    <s v="Second Class"/>
    <s v="AM-10360"/>
    <s v="Alice McCarthy"/>
    <s v="Corporate"/>
    <s v="United States"/>
    <x v="155"/>
    <x v="8"/>
    <x v="198"/>
    <x v="2"/>
    <s v="OFF-BI-10004099"/>
    <x v="1"/>
    <x v="8"/>
    <s v="GBC VeloBinder Strips"/>
    <n v="15.36"/>
    <n v="2"/>
    <x v="0"/>
    <n v="0"/>
    <n v="7.68"/>
  </r>
  <r>
    <n v="5419"/>
    <s v="CA-2012-110877"/>
    <d v="2012-10-23T00:00:00"/>
    <n v="2012"/>
    <n v="10"/>
    <x v="2"/>
    <x v="2"/>
    <d v="2012-10-26T00:00:00"/>
    <s v="First Class"/>
    <s v="JE-15715"/>
    <s v="Joe Elijah"/>
    <s v="Consumer"/>
    <s v="United States"/>
    <x v="12"/>
    <x v="5"/>
    <x v="16"/>
    <x v="2"/>
    <s v="OFF-PA-10004621"/>
    <x v="1"/>
    <x v="10"/>
    <s v="Xerox 212"/>
    <n v="36.288000000000011"/>
    <n v="7"/>
    <x v="2"/>
    <n v="0.2"/>
    <n v="12.700800000000001"/>
  </r>
  <r>
    <n v="5420"/>
    <s v="CA-2012-110877"/>
    <d v="2012-10-23T00:00:00"/>
    <n v="2012"/>
    <n v="10"/>
    <x v="2"/>
    <x v="2"/>
    <d v="2012-10-26T00:00:00"/>
    <s v="First Class"/>
    <s v="JE-15715"/>
    <s v="Joe Elijah"/>
    <s v="Consumer"/>
    <s v="United States"/>
    <x v="12"/>
    <x v="5"/>
    <x v="16"/>
    <x v="2"/>
    <s v="TEC-PH-10002103"/>
    <x v="2"/>
    <x v="7"/>
    <s v="Jabra SPEAK 410"/>
    <n v="150.38399999999999"/>
    <n v="2"/>
    <x v="2"/>
    <n v="0.2"/>
    <n v="15.038400000000003"/>
  </r>
  <r>
    <n v="5421"/>
    <s v="US-2013-151827"/>
    <d v="2013-04-01T00:00:00"/>
    <n v="2013"/>
    <n v="4"/>
    <x v="25"/>
    <x v="25"/>
    <d v="2013-04-03T00:00:00"/>
    <s v="Second Class"/>
    <s v="CS-11950"/>
    <s v="Carlos Soltero"/>
    <s v="Consumer"/>
    <s v="United States"/>
    <x v="10"/>
    <x v="9"/>
    <x v="63"/>
    <x v="3"/>
    <s v="TEC-PH-10002789"/>
    <x v="2"/>
    <x v="7"/>
    <s v="LG Exalt"/>
    <n v="280.78200000000004"/>
    <n v="3"/>
    <x v="10"/>
    <n v="0.4"/>
    <n v="-60.836100000000016"/>
  </r>
  <r>
    <n v="5422"/>
    <s v="US-2013-151827"/>
    <d v="2013-04-01T00:00:00"/>
    <n v="2013"/>
    <n v="4"/>
    <x v="25"/>
    <x v="25"/>
    <d v="2013-04-03T00:00:00"/>
    <s v="Second Class"/>
    <s v="CS-11950"/>
    <s v="Carlos Soltero"/>
    <s v="Consumer"/>
    <s v="United States"/>
    <x v="10"/>
    <x v="9"/>
    <x v="63"/>
    <x v="3"/>
    <s v="TEC-AC-10003289"/>
    <x v="2"/>
    <x v="11"/>
    <s v="Anker Ultra-Slim Mini Bluetooth 3.0 Wireless Keyboard"/>
    <n v="31.983999999999998"/>
    <n v="2"/>
    <x v="2"/>
    <n v="0.2"/>
    <n v="1.1993999999999998"/>
  </r>
  <r>
    <n v="5423"/>
    <s v="US-2013-163258"/>
    <d v="2013-12-30T00:00:00"/>
    <n v="2013"/>
    <n v="12"/>
    <x v="5"/>
    <x v="5"/>
    <d v="2014-01-03T00:00:00"/>
    <s v="Standard Class"/>
    <s v="PF-19225"/>
    <s v="Phillip Flathmann"/>
    <s v="Consumer"/>
    <s v="United States"/>
    <x v="1"/>
    <x v="1"/>
    <x v="62"/>
    <x v="1"/>
    <s v="OFF-BI-10000138"/>
    <x v="1"/>
    <x v="8"/>
    <s v="Acco Translucent Poly Ring Binders"/>
    <n v="11.231999999999999"/>
    <n v="3"/>
    <x v="2"/>
    <n v="0.2"/>
    <n v="3.9312000000000005"/>
  </r>
  <r>
    <n v="5424"/>
    <s v="CA-2014-103009"/>
    <d v="2014-11-04T00:00:00"/>
    <n v="2014"/>
    <n v="11"/>
    <x v="23"/>
    <x v="23"/>
    <d v="2014-11-06T00:00:00"/>
    <s v="Second Class"/>
    <s v="PJ-18835"/>
    <s v="Patrick Jones"/>
    <s v="Corporate"/>
    <s v="United States"/>
    <x v="102"/>
    <x v="0"/>
    <x v="126"/>
    <x v="0"/>
    <s v="OFF-PA-10001215"/>
    <x v="1"/>
    <x v="10"/>
    <s v="Xerox 1963"/>
    <n v="26.400000000000002"/>
    <n v="5"/>
    <x v="0"/>
    <n v="0"/>
    <n v="11.879999999999999"/>
  </r>
  <r>
    <n v="5425"/>
    <s v="US-2014-120649"/>
    <d v="2014-01-21T00:00:00"/>
    <n v="2014"/>
    <n v="1"/>
    <x v="44"/>
    <x v="44"/>
    <d v="2014-01-27T00:00:00"/>
    <s v="Standard Class"/>
    <s v="JF-15490"/>
    <s v="Jeremy Farry"/>
    <s v="Consumer"/>
    <s v="United States"/>
    <x v="416"/>
    <x v="29"/>
    <x v="504"/>
    <x v="3"/>
    <s v="OFF-AR-10001545"/>
    <x v="1"/>
    <x v="6"/>
    <s v="Newell 326"/>
    <n v="3.52"/>
    <n v="2"/>
    <x v="0"/>
    <n v="0"/>
    <n v="1.0207999999999999"/>
  </r>
  <r>
    <n v="5426"/>
    <s v="CA-2013-153598"/>
    <d v="2013-12-04T00:00:00"/>
    <n v="2013"/>
    <n v="12"/>
    <x v="5"/>
    <x v="5"/>
    <d v="2013-12-07T00:00:00"/>
    <s v="First Class"/>
    <s v="NM-18520"/>
    <s v="Neoma Murray"/>
    <s v="Consumer"/>
    <s v="United States"/>
    <x v="1"/>
    <x v="1"/>
    <x v="62"/>
    <x v="1"/>
    <s v="TEC-AC-10003870"/>
    <x v="2"/>
    <x v="11"/>
    <s v="Logitech Z-906 Speaker sys - home theater - 5.1-CH"/>
    <n v="1649.95"/>
    <n v="5"/>
    <x v="0"/>
    <n v="0"/>
    <n v="659.98"/>
  </r>
  <r>
    <n v="5427"/>
    <s v="CA-2013-153598"/>
    <d v="2013-12-04T00:00:00"/>
    <n v="2013"/>
    <n v="12"/>
    <x v="5"/>
    <x v="5"/>
    <d v="2013-12-07T00:00:00"/>
    <s v="First Class"/>
    <s v="NM-18520"/>
    <s v="Neoma Murray"/>
    <s v="Consumer"/>
    <s v="United States"/>
    <x v="1"/>
    <x v="1"/>
    <x v="62"/>
    <x v="1"/>
    <s v="FUR-FU-10001085"/>
    <x v="0"/>
    <x v="5"/>
    <s v="3M Polarizing Light Filter Sleeves"/>
    <n v="111.89999999999999"/>
    <n v="6"/>
    <x v="0"/>
    <n v="0"/>
    <n v="51.47399999999999"/>
  </r>
  <r>
    <n v="5428"/>
    <s v="US-2013-108497"/>
    <d v="2013-06-15T00:00:00"/>
    <n v="2013"/>
    <n v="6"/>
    <x v="1"/>
    <x v="1"/>
    <d v="2013-06-15T00:00:00"/>
    <s v="Same Day"/>
    <s v="MH-17290"/>
    <s v="Marc Harrigan"/>
    <s v="Home Office"/>
    <s v="United States"/>
    <x v="1"/>
    <x v="1"/>
    <x v="1"/>
    <x v="1"/>
    <s v="FUR-BO-10004218"/>
    <x v="0"/>
    <x v="0"/>
    <s v="Bush Heritage Pine Collection 5-Shelf Bookcase, Albany Pine Finish, *Special Order"/>
    <n v="599.16499999999996"/>
    <n v="5"/>
    <x v="11"/>
    <n v="0.15"/>
    <n v="35.245000000000005"/>
  </r>
  <r>
    <n v="5429"/>
    <s v="CA-2013-113096"/>
    <d v="2013-09-03T00:00:00"/>
    <n v="2013"/>
    <n v="9"/>
    <x v="21"/>
    <x v="21"/>
    <d v="2013-09-05T00:00:00"/>
    <s v="First Class"/>
    <s v="SZ-20035"/>
    <s v="Sam Zeldin"/>
    <s v="Home Office"/>
    <s v="United States"/>
    <x v="8"/>
    <x v="1"/>
    <x v="34"/>
    <x v="1"/>
    <s v="OFF-ST-10003455"/>
    <x v="1"/>
    <x v="4"/>
    <s v="Tenex File Box, Personal Filing Tote with Lid, Black"/>
    <n v="46.53"/>
    <n v="3"/>
    <x v="0"/>
    <n v="0"/>
    <n v="12.097800000000001"/>
  </r>
  <r>
    <n v="5430"/>
    <s v="CA-2011-136861"/>
    <d v="2011-09-05T00:00:00"/>
    <n v="2011"/>
    <n v="9"/>
    <x v="30"/>
    <x v="30"/>
    <d v="2011-09-07T00:00:00"/>
    <s v="First Class"/>
    <s v="PR-18880"/>
    <s v="Patrick Ryan"/>
    <s v="Consumer"/>
    <s v="United States"/>
    <x v="84"/>
    <x v="2"/>
    <x v="104"/>
    <x v="0"/>
    <s v="FUR-FU-10001967"/>
    <x v="0"/>
    <x v="5"/>
    <s v="Telescoping Adjustable Floor Lamp"/>
    <n v="31.983999999999998"/>
    <n v="2"/>
    <x v="2"/>
    <n v="0.2"/>
    <n v="1.9989999999999979"/>
  </r>
  <r>
    <n v="5431"/>
    <s v="CA-2014-117422"/>
    <d v="2014-10-22T00:00:00"/>
    <n v="2014"/>
    <n v="10"/>
    <x v="13"/>
    <x v="13"/>
    <d v="2014-10-26T00:00:00"/>
    <s v="Standard Class"/>
    <s v="FC-14245"/>
    <s v="Frank Carlisle"/>
    <s v="Home Office"/>
    <s v="United States"/>
    <x v="80"/>
    <x v="24"/>
    <x v="345"/>
    <x v="3"/>
    <s v="OFF-AP-10000938"/>
    <x v="1"/>
    <x v="9"/>
    <s v="Avanti 1.7 Cu. Ft. Refrigerator"/>
    <n v="161.56800000000001"/>
    <n v="2"/>
    <x v="2"/>
    <n v="0.2"/>
    <n v="16.156799999999997"/>
  </r>
  <r>
    <n v="5432"/>
    <s v="CA-2014-117422"/>
    <d v="2014-10-22T00:00:00"/>
    <n v="2014"/>
    <n v="10"/>
    <x v="13"/>
    <x v="13"/>
    <d v="2014-10-26T00:00:00"/>
    <s v="Standard Class"/>
    <s v="FC-14245"/>
    <s v="Frank Carlisle"/>
    <s v="Home Office"/>
    <s v="United States"/>
    <x v="80"/>
    <x v="24"/>
    <x v="345"/>
    <x v="3"/>
    <s v="OFF-PA-10002195"/>
    <x v="1"/>
    <x v="10"/>
    <s v="RSVP Cards &amp; Envelopes, Blank White, 8-1/2&quot; X 11&quot;, 24 Cards/25 Envelopes/Set"/>
    <n v="4.0640000000000001"/>
    <n v="1"/>
    <x v="2"/>
    <n v="0.2"/>
    <n v="1.3715999999999999"/>
  </r>
  <r>
    <n v="5433"/>
    <s v="CA-2014-117422"/>
    <d v="2014-10-22T00:00:00"/>
    <n v="2014"/>
    <n v="10"/>
    <x v="13"/>
    <x v="13"/>
    <d v="2014-10-26T00:00:00"/>
    <s v="Standard Class"/>
    <s v="FC-14245"/>
    <s v="Frank Carlisle"/>
    <s v="Home Office"/>
    <s v="United States"/>
    <x v="80"/>
    <x v="24"/>
    <x v="345"/>
    <x v="3"/>
    <s v="OFF-BI-10002799"/>
    <x v="1"/>
    <x v="8"/>
    <s v="SlimView Poly Binder, 3/8&quot;"/>
    <n v="6.2160000000000002"/>
    <n v="4"/>
    <x v="6"/>
    <n v="0.7"/>
    <n v="-4.9727999999999994"/>
  </r>
  <r>
    <n v="5434"/>
    <s v="CA-2014-129707"/>
    <d v="2014-04-26T00:00:00"/>
    <n v="2014"/>
    <n v="4"/>
    <x v="4"/>
    <x v="4"/>
    <d v="2014-04-30T00:00:00"/>
    <s v="Standard Class"/>
    <s v="LH-16750"/>
    <s v="Larry Hughes"/>
    <s v="Consumer"/>
    <s v="United States"/>
    <x v="432"/>
    <x v="16"/>
    <x v="522"/>
    <x v="1"/>
    <s v="OFF-AR-10000246"/>
    <x v="1"/>
    <x v="6"/>
    <s v="Newell 318"/>
    <n v="8.895999999999999"/>
    <n v="4"/>
    <x v="2"/>
    <n v="0.2"/>
    <n v="0.66719999999999979"/>
  </r>
  <r>
    <n v="5435"/>
    <s v="CA-2012-160171"/>
    <d v="2012-10-19T00:00:00"/>
    <n v="2012"/>
    <n v="10"/>
    <x v="2"/>
    <x v="2"/>
    <d v="2012-10-24T00:00:00"/>
    <s v="Standard Class"/>
    <s v="RM-19675"/>
    <s v="Robert Marley"/>
    <s v="Home Office"/>
    <s v="United States"/>
    <x v="1"/>
    <x v="1"/>
    <x v="141"/>
    <x v="1"/>
    <s v="OFF-AP-10000275"/>
    <x v="1"/>
    <x v="9"/>
    <s v="Sanyo Counter Height Refrigerator with Crisper, 3.6 Cubic Foot, Stainless Steel/Black"/>
    <n v="1640.6999999999998"/>
    <n v="5"/>
    <x v="0"/>
    <n v="0"/>
    <n v="459.39599999999996"/>
  </r>
  <r>
    <n v="5436"/>
    <s v="CA-2012-160171"/>
    <d v="2012-10-19T00:00:00"/>
    <n v="2012"/>
    <n v="10"/>
    <x v="2"/>
    <x v="2"/>
    <d v="2012-10-24T00:00:00"/>
    <s v="Standard Class"/>
    <s v="RM-19675"/>
    <s v="Robert Marley"/>
    <s v="Home Office"/>
    <s v="United States"/>
    <x v="1"/>
    <x v="1"/>
    <x v="141"/>
    <x v="1"/>
    <s v="TEC-AC-10000892"/>
    <x v="2"/>
    <x v="11"/>
    <s v="NETGEAR N750 Dual Band Wi-Fi Gigabit Router"/>
    <n v="270"/>
    <n v="3"/>
    <x v="0"/>
    <n v="0"/>
    <n v="97.199999999999989"/>
  </r>
  <r>
    <n v="5437"/>
    <s v="CA-2011-103317"/>
    <d v="2011-07-05T00:00:00"/>
    <n v="2011"/>
    <n v="7"/>
    <x v="39"/>
    <x v="39"/>
    <d v="2011-07-08T00:00:00"/>
    <s v="First Class"/>
    <s v="DM-13525"/>
    <s v="Don Miller"/>
    <s v="Corporate"/>
    <s v="United States"/>
    <x v="144"/>
    <x v="2"/>
    <x v="183"/>
    <x v="0"/>
    <s v="FUR-FU-10001591"/>
    <x v="0"/>
    <x v="5"/>
    <s v="Advantus Panel Wall Certificate Holder - 8.5x11"/>
    <n v="19.52"/>
    <n v="2"/>
    <x v="2"/>
    <n v="0.2"/>
    <n v="5.3680000000000012"/>
  </r>
  <r>
    <n v="5438"/>
    <s v="CA-2011-103317"/>
    <d v="2011-07-05T00:00:00"/>
    <n v="2011"/>
    <n v="7"/>
    <x v="39"/>
    <x v="39"/>
    <d v="2011-07-08T00:00:00"/>
    <s v="First Class"/>
    <s v="DM-13525"/>
    <s v="Don Miller"/>
    <s v="Corporate"/>
    <s v="United States"/>
    <x v="144"/>
    <x v="2"/>
    <x v="183"/>
    <x v="0"/>
    <s v="OFF-BI-10001787"/>
    <x v="1"/>
    <x v="8"/>
    <s v="Wilson Jones Four-Pocket Poly Binders"/>
    <n v="9.8100000000000023"/>
    <n v="5"/>
    <x v="6"/>
    <n v="0.7"/>
    <n v="-6.8669999999999973"/>
  </r>
  <r>
    <n v="5439"/>
    <s v="CA-2011-103317"/>
    <d v="2011-07-05T00:00:00"/>
    <n v="2011"/>
    <n v="7"/>
    <x v="39"/>
    <x v="39"/>
    <d v="2011-07-08T00:00:00"/>
    <s v="First Class"/>
    <s v="DM-13525"/>
    <s v="Don Miller"/>
    <s v="Corporate"/>
    <s v="United States"/>
    <x v="144"/>
    <x v="2"/>
    <x v="183"/>
    <x v="0"/>
    <s v="FUR-FU-10003192"/>
    <x v="0"/>
    <x v="5"/>
    <s v="Luxo Adjustable Task Clamp Lamp"/>
    <n v="213.21600000000001"/>
    <n v="3"/>
    <x v="2"/>
    <n v="0.2"/>
    <n v="15.991199999999992"/>
  </r>
  <r>
    <n v="5440"/>
    <s v="CA-2013-167115"/>
    <d v="2013-04-05T00:00:00"/>
    <n v="2013"/>
    <n v="4"/>
    <x v="25"/>
    <x v="25"/>
    <d v="2013-04-10T00:00:00"/>
    <s v="Standard Class"/>
    <s v="EH-14185"/>
    <s v="Evan Henry"/>
    <s v="Consumer"/>
    <s v="United States"/>
    <x v="20"/>
    <x v="15"/>
    <x v="45"/>
    <x v="3"/>
    <s v="OFF-BI-10004600"/>
    <x v="1"/>
    <x v="8"/>
    <s v="Ibico Ibimaster 300 Manual Binding System"/>
    <n v="588.78399999999999"/>
    <n v="2"/>
    <x v="2"/>
    <n v="0.2"/>
    <n v="183.99499999999998"/>
  </r>
  <r>
    <n v="5441"/>
    <s v="US-2014-153633"/>
    <d v="2014-11-14T00:00:00"/>
    <n v="2014"/>
    <n v="11"/>
    <x v="23"/>
    <x v="23"/>
    <d v="2014-11-19T00:00:00"/>
    <s v="Second Class"/>
    <s v="TC-21295"/>
    <s v="Toby Carlisle"/>
    <s v="Consumer"/>
    <s v="United States"/>
    <x v="442"/>
    <x v="2"/>
    <x v="535"/>
    <x v="0"/>
    <s v="OFF-AR-10002335"/>
    <x v="1"/>
    <x v="6"/>
    <s v="DIXON Oriole Pencils"/>
    <n v="2.0640000000000001"/>
    <n v="1"/>
    <x v="2"/>
    <n v="0.2"/>
    <n v="0.15480000000000005"/>
  </r>
  <r>
    <n v="5442"/>
    <s v="CA-2014-155929"/>
    <d v="2014-09-10T00:00:00"/>
    <n v="2014"/>
    <n v="9"/>
    <x v="15"/>
    <x v="15"/>
    <d v="2014-09-14T00:00:00"/>
    <s v="Standard Class"/>
    <s v="AI-10855"/>
    <s v="Arianne Irving"/>
    <s v="Consumer"/>
    <s v="United States"/>
    <x v="220"/>
    <x v="16"/>
    <x v="275"/>
    <x v="1"/>
    <s v="OFF-PA-10000859"/>
    <x v="1"/>
    <x v="10"/>
    <s v="Unpadded Memo Slips"/>
    <n v="6.3680000000000003"/>
    <n v="2"/>
    <x v="2"/>
    <n v="0.2"/>
    <n v="2.3879999999999999"/>
  </r>
  <r>
    <n v="5443"/>
    <s v="CA-2012-148712"/>
    <d v="2012-04-17T00:00:00"/>
    <n v="2012"/>
    <n v="4"/>
    <x v="19"/>
    <x v="19"/>
    <d v="2012-04-23T00:00:00"/>
    <s v="Standard Class"/>
    <s v="JM-15535"/>
    <s v="Jessica Myrick"/>
    <s v="Consumer"/>
    <s v="United States"/>
    <x v="20"/>
    <x v="15"/>
    <x v="45"/>
    <x v="3"/>
    <s v="TEC-AC-10003198"/>
    <x v="2"/>
    <x v="11"/>
    <s v="Enermax Acrylux Wireless Keyboard"/>
    <n v="99.6"/>
    <n v="1"/>
    <x v="0"/>
    <n v="0"/>
    <n v="36.851999999999997"/>
  </r>
  <r>
    <n v="5444"/>
    <s v="CA-2012-148712"/>
    <d v="2012-04-17T00:00:00"/>
    <n v="2012"/>
    <n v="4"/>
    <x v="19"/>
    <x v="19"/>
    <d v="2012-04-23T00:00:00"/>
    <s v="Standard Class"/>
    <s v="JM-15535"/>
    <s v="Jessica Myrick"/>
    <s v="Consumer"/>
    <s v="United States"/>
    <x v="20"/>
    <x v="15"/>
    <x v="45"/>
    <x v="3"/>
    <s v="OFF-BI-10001900"/>
    <x v="1"/>
    <x v="8"/>
    <s v="DXL Angle-View Binders with Locking Rings, Black"/>
    <n v="62.296000000000006"/>
    <n v="13"/>
    <x v="2"/>
    <n v="0.2"/>
    <n v="21.024899999999999"/>
  </r>
  <r>
    <n v="5445"/>
    <s v="CA-2012-148712"/>
    <d v="2012-04-17T00:00:00"/>
    <n v="2012"/>
    <n v="4"/>
    <x v="19"/>
    <x v="19"/>
    <d v="2012-04-23T00:00:00"/>
    <s v="Standard Class"/>
    <s v="JM-15535"/>
    <s v="Jessica Myrick"/>
    <s v="Consumer"/>
    <s v="United States"/>
    <x v="20"/>
    <x v="15"/>
    <x v="45"/>
    <x v="3"/>
    <s v="OFF-AR-10000614"/>
    <x v="1"/>
    <x v="6"/>
    <s v="Barrel Sharpener"/>
    <n v="10.709999999999999"/>
    <n v="3"/>
    <x v="0"/>
    <n v="0"/>
    <n v="2.7845999999999997"/>
  </r>
  <r>
    <n v="5446"/>
    <s v="CA-2013-128307"/>
    <d v="2013-07-26T00:00:00"/>
    <n v="2013"/>
    <n v="7"/>
    <x v="16"/>
    <x v="16"/>
    <d v="2013-07-30T00:00:00"/>
    <s v="Standard Class"/>
    <s v="BE-11335"/>
    <s v="Bill Eplett"/>
    <s v="Home Office"/>
    <s v="United States"/>
    <x v="12"/>
    <x v="5"/>
    <x v="16"/>
    <x v="2"/>
    <s v="OFF-EN-10003040"/>
    <x v="1"/>
    <x v="12"/>
    <s v="Quality Park Security Envelopes"/>
    <n v="20.936000000000003"/>
    <n v="1"/>
    <x v="2"/>
    <n v="0.2"/>
    <n v="7.0659000000000001"/>
  </r>
  <r>
    <n v="5447"/>
    <s v="US-2013-127425"/>
    <d v="2013-08-27T00:00:00"/>
    <n v="2013"/>
    <n v="8"/>
    <x v="28"/>
    <x v="28"/>
    <d v="2013-09-01T00:00:00"/>
    <s v="Standard Class"/>
    <s v="DR-12880"/>
    <s v="Dan Reichenbach"/>
    <s v="Corporate"/>
    <s v="United States"/>
    <x v="20"/>
    <x v="15"/>
    <x v="45"/>
    <x v="3"/>
    <s v="TEC-PH-10003442"/>
    <x v="2"/>
    <x v="7"/>
    <s v="Samsung Replacement EH64AVFWE Premium Headset"/>
    <n v="33"/>
    <n v="6"/>
    <x v="0"/>
    <n v="0"/>
    <n v="8.25"/>
  </r>
  <r>
    <n v="5448"/>
    <s v="US-2013-127425"/>
    <d v="2013-08-27T00:00:00"/>
    <n v="2013"/>
    <n v="8"/>
    <x v="28"/>
    <x v="28"/>
    <d v="2013-09-01T00:00:00"/>
    <s v="Standard Class"/>
    <s v="DR-12880"/>
    <s v="Dan Reichenbach"/>
    <s v="Corporate"/>
    <s v="United States"/>
    <x v="20"/>
    <x v="15"/>
    <x v="45"/>
    <x v="3"/>
    <s v="TEC-AC-10002800"/>
    <x v="2"/>
    <x v="11"/>
    <s v="Plantronics Audio 478 Stereo USB Headset"/>
    <n v="249.95000000000002"/>
    <n v="5"/>
    <x v="0"/>
    <n v="0"/>
    <n v="87.482499999999987"/>
  </r>
  <r>
    <n v="5449"/>
    <s v="US-2011-119081"/>
    <d v="2011-09-12T00:00:00"/>
    <n v="2011"/>
    <n v="9"/>
    <x v="30"/>
    <x v="30"/>
    <d v="2011-09-19T00:00:00"/>
    <s v="Standard Class"/>
    <s v="TA-21385"/>
    <s v="Tom Ashbrook"/>
    <s v="Home Office"/>
    <s v="United States"/>
    <x v="250"/>
    <x v="41"/>
    <x v="309"/>
    <x v="2"/>
    <s v="OFF-SU-10000157"/>
    <x v="1"/>
    <x v="14"/>
    <s v="Compact Automatic Electric Letter Opener"/>
    <n v="357.93"/>
    <n v="3"/>
    <x v="0"/>
    <n v="0"/>
    <n v="7.158600000000007"/>
  </r>
  <r>
    <n v="5450"/>
    <s v="US-2011-119081"/>
    <d v="2011-09-12T00:00:00"/>
    <n v="2011"/>
    <n v="9"/>
    <x v="30"/>
    <x v="30"/>
    <d v="2011-09-19T00:00:00"/>
    <s v="Standard Class"/>
    <s v="TA-21385"/>
    <s v="Tom Ashbrook"/>
    <s v="Home Office"/>
    <s v="United States"/>
    <x v="250"/>
    <x v="41"/>
    <x v="309"/>
    <x v="2"/>
    <s v="TEC-AC-10001542"/>
    <x v="2"/>
    <x v="11"/>
    <s v="SanDisk Cruzer 16 GB USB Flash Drive"/>
    <n v="57.400000000000006"/>
    <n v="5"/>
    <x v="0"/>
    <n v="0"/>
    <n v="10.905999999999993"/>
  </r>
  <r>
    <n v="5451"/>
    <s v="US-2011-119081"/>
    <d v="2011-09-12T00:00:00"/>
    <n v="2011"/>
    <n v="9"/>
    <x v="30"/>
    <x v="30"/>
    <d v="2011-09-19T00:00:00"/>
    <s v="Standard Class"/>
    <s v="TA-21385"/>
    <s v="Tom Ashbrook"/>
    <s v="Home Office"/>
    <s v="United States"/>
    <x v="250"/>
    <x v="41"/>
    <x v="309"/>
    <x v="2"/>
    <s v="OFF-BI-10004519"/>
    <x v="1"/>
    <x v="8"/>
    <s v="GBC DocuBind P100 Manual Binding Machine"/>
    <n v="331.96"/>
    <n v="2"/>
    <x v="0"/>
    <n v="0"/>
    <n v="149.38199999999998"/>
  </r>
  <r>
    <n v="5452"/>
    <s v="US-2011-119081"/>
    <d v="2011-09-12T00:00:00"/>
    <n v="2011"/>
    <n v="9"/>
    <x v="30"/>
    <x v="30"/>
    <d v="2011-09-19T00:00:00"/>
    <s v="Standard Class"/>
    <s v="TA-21385"/>
    <s v="Tom Ashbrook"/>
    <s v="Home Office"/>
    <s v="United States"/>
    <x v="250"/>
    <x v="41"/>
    <x v="309"/>
    <x v="2"/>
    <s v="FUR-FU-10003464"/>
    <x v="0"/>
    <x v="5"/>
    <s v="Seth Thomas 8 1/2&quot; Cubicle Clock"/>
    <n v="40.56"/>
    <n v="2"/>
    <x v="0"/>
    <n v="0"/>
    <n v="12.979199999999999"/>
  </r>
  <r>
    <n v="5453"/>
    <s v="CA-2013-140613"/>
    <d v="2013-07-23T00:00:00"/>
    <n v="2013"/>
    <n v="7"/>
    <x v="16"/>
    <x v="16"/>
    <d v="2013-07-30T00:00:00"/>
    <s v="Standard Class"/>
    <s v="KN-16705"/>
    <s v="Kristina Nunn"/>
    <s v="Home Office"/>
    <s v="United States"/>
    <x v="306"/>
    <x v="33"/>
    <x v="383"/>
    <x v="1"/>
    <s v="OFF-SU-10004261"/>
    <x v="1"/>
    <x v="14"/>
    <s v="Fiskars 8&quot; Scissors, 2/Pack"/>
    <n v="86.199999999999989"/>
    <n v="5"/>
    <x v="0"/>
    <n v="0"/>
    <n v="24.997999999999987"/>
  </r>
  <r>
    <n v="5454"/>
    <s v="US-2014-108700"/>
    <d v="2014-05-20T00:00:00"/>
    <n v="2014"/>
    <n v="5"/>
    <x v="24"/>
    <x v="24"/>
    <d v="2014-05-24T00:00:00"/>
    <s v="Standard Class"/>
    <s v="PJ-18835"/>
    <s v="Patrick Jones"/>
    <s v="Corporate"/>
    <s v="United States"/>
    <x v="179"/>
    <x v="10"/>
    <x v="228"/>
    <x v="2"/>
    <s v="OFF-PA-10004733"/>
    <x v="1"/>
    <x v="10"/>
    <s v="Things To Do Today Spiral Book"/>
    <n v="38.016000000000005"/>
    <n v="6"/>
    <x v="2"/>
    <n v="0.2"/>
    <n v="13.780799999999996"/>
  </r>
  <r>
    <n v="5455"/>
    <s v="CA-2014-160962"/>
    <d v="2014-04-29T00:00:00"/>
    <n v="2014"/>
    <n v="4"/>
    <x v="4"/>
    <x v="4"/>
    <d v="2014-05-03T00:00:00"/>
    <s v="Standard Class"/>
    <s v="MC-17605"/>
    <s v="Matt Connell"/>
    <s v="Corporate"/>
    <s v="United States"/>
    <x v="10"/>
    <x v="9"/>
    <x v="105"/>
    <x v="3"/>
    <s v="OFF-ST-10001325"/>
    <x v="1"/>
    <x v="4"/>
    <s v="Sterilite Officeware Hinged File Box"/>
    <n v="8.3840000000000003"/>
    <n v="1"/>
    <x v="2"/>
    <n v="0.2"/>
    <n v="0.73360000000000003"/>
  </r>
  <r>
    <n v="5456"/>
    <s v="CA-2014-160962"/>
    <d v="2014-04-29T00:00:00"/>
    <n v="2014"/>
    <n v="4"/>
    <x v="4"/>
    <x v="4"/>
    <d v="2014-05-03T00:00:00"/>
    <s v="Standard Class"/>
    <s v="MC-17605"/>
    <s v="Matt Connell"/>
    <s v="Corporate"/>
    <s v="United States"/>
    <x v="10"/>
    <x v="9"/>
    <x v="105"/>
    <x v="3"/>
    <s v="OFF-AR-10003056"/>
    <x v="1"/>
    <x v="6"/>
    <s v="Newell 341"/>
    <n v="6.8480000000000008"/>
    <n v="2"/>
    <x v="2"/>
    <n v="0.2"/>
    <n v="0.77039999999999909"/>
  </r>
  <r>
    <n v="5457"/>
    <s v="CA-2014-130631"/>
    <d v="2014-12-30T00:00:00"/>
    <n v="2014"/>
    <n v="12"/>
    <x v="22"/>
    <x v="22"/>
    <d v="2015-01-03T00:00:00"/>
    <s v="Standard Class"/>
    <s v="BS-11755"/>
    <s v="Bruce Stewart"/>
    <s v="Consumer"/>
    <s v="United States"/>
    <x v="156"/>
    <x v="4"/>
    <x v="199"/>
    <x v="1"/>
    <s v="OFF-FA-10000089"/>
    <x v="1"/>
    <x v="13"/>
    <s v="Acco Glide Clips"/>
    <n v="19.600000000000001"/>
    <n v="5"/>
    <x v="0"/>
    <n v="0"/>
    <n v="9.6039999999999992"/>
  </r>
  <r>
    <n v="5458"/>
    <s v="CA-2014-130631"/>
    <d v="2014-12-30T00:00:00"/>
    <n v="2014"/>
    <n v="12"/>
    <x v="22"/>
    <x v="22"/>
    <d v="2015-01-03T00:00:00"/>
    <s v="Standard Class"/>
    <s v="BS-11755"/>
    <s v="Bruce Stewart"/>
    <s v="Consumer"/>
    <s v="United States"/>
    <x v="156"/>
    <x v="4"/>
    <x v="199"/>
    <x v="1"/>
    <s v="FUR-FU-10004093"/>
    <x v="0"/>
    <x v="5"/>
    <s v="Hand-Finished Solid Wood Document Frame"/>
    <n v="68.459999999999994"/>
    <n v="2"/>
    <x v="0"/>
    <n v="0"/>
    <n v="20.537999999999997"/>
  </r>
  <r>
    <n v="5459"/>
    <s v="CA-2014-116680"/>
    <d v="2014-09-05T00:00:00"/>
    <n v="2014"/>
    <n v="9"/>
    <x v="15"/>
    <x v="15"/>
    <d v="2014-09-07T00:00:00"/>
    <s v="Second Class"/>
    <s v="PK-19075"/>
    <s v="Pete Kriz"/>
    <s v="Consumer"/>
    <s v="United States"/>
    <x v="8"/>
    <x v="1"/>
    <x v="34"/>
    <x v="1"/>
    <s v="OFF-BI-10004022"/>
    <x v="1"/>
    <x v="8"/>
    <s v="Acco Suede Grain Vinyl Round Ring Binder"/>
    <n v="13.343999999999998"/>
    <n v="6"/>
    <x v="2"/>
    <n v="0.2"/>
    <n v="4.3367999999999993"/>
  </r>
  <r>
    <n v="5460"/>
    <s v="CA-2014-116680"/>
    <d v="2014-09-05T00:00:00"/>
    <n v="2014"/>
    <n v="9"/>
    <x v="15"/>
    <x v="15"/>
    <d v="2014-09-07T00:00:00"/>
    <s v="Second Class"/>
    <s v="PK-19075"/>
    <s v="Pete Kriz"/>
    <s v="Consumer"/>
    <s v="United States"/>
    <x v="8"/>
    <x v="1"/>
    <x v="34"/>
    <x v="1"/>
    <s v="FUR-TA-10001771"/>
    <x v="0"/>
    <x v="3"/>
    <s v="Bush Cubix Conference Tables, Fully Assembled"/>
    <n v="1478.2719999999999"/>
    <n v="8"/>
    <x v="2"/>
    <n v="0.2"/>
    <n v="92.392000000000053"/>
  </r>
  <r>
    <n v="5461"/>
    <s v="US-2011-107405"/>
    <d v="2011-03-21T00:00:00"/>
    <n v="2011"/>
    <n v="3"/>
    <x v="34"/>
    <x v="34"/>
    <d v="2011-03-25T00:00:00"/>
    <s v="Standard Class"/>
    <s v="TS-21205"/>
    <s v="Thomas Seio"/>
    <s v="Corporate"/>
    <s v="United States"/>
    <x v="153"/>
    <x v="3"/>
    <x v="196"/>
    <x v="0"/>
    <s v="OFF-ST-10002301"/>
    <x v="1"/>
    <x v="4"/>
    <s v="Tennsco Commercial Shelving"/>
    <n v="16.272000000000002"/>
    <n v="1"/>
    <x v="2"/>
    <n v="0.2"/>
    <n v="-3.864600000000002"/>
  </r>
  <r>
    <n v="5462"/>
    <s v="CA-2014-101574"/>
    <d v="2014-09-29T00:00:00"/>
    <n v="2014"/>
    <n v="9"/>
    <x v="15"/>
    <x v="15"/>
    <d v="2014-10-05T00:00:00"/>
    <s v="Standard Class"/>
    <s v="BD-11725"/>
    <s v="Bruce Degenhardt"/>
    <s v="Consumer"/>
    <s v="United States"/>
    <x v="1"/>
    <x v="1"/>
    <x v="3"/>
    <x v="1"/>
    <s v="FUR-FU-10001706"/>
    <x v="0"/>
    <x v="5"/>
    <s v="Longer-Life Soft White Bulbs"/>
    <n v="9.24"/>
    <n v="3"/>
    <x v="0"/>
    <n v="0"/>
    <n v="4.4352"/>
  </r>
  <r>
    <n v="5463"/>
    <s v="CA-2011-146591"/>
    <d v="2011-01-20T00:00:00"/>
    <n v="2011"/>
    <n v="1"/>
    <x v="46"/>
    <x v="46"/>
    <d v="2011-01-21T00:00:00"/>
    <s v="First Class"/>
    <s v="TS-21340"/>
    <s v="Toby Swindell"/>
    <s v="Consumer"/>
    <s v="United States"/>
    <x v="48"/>
    <x v="16"/>
    <x v="57"/>
    <x v="1"/>
    <s v="OFF-BI-10003676"/>
    <x v="1"/>
    <x v="8"/>
    <s v="GBC Standard Recycled Report Covers, Clear Plastic Sheets"/>
    <n v="32.340000000000003"/>
    <n v="10"/>
    <x v="6"/>
    <n v="0.7"/>
    <n v="-23.716000000000001"/>
  </r>
  <r>
    <n v="5464"/>
    <s v="CA-2011-146591"/>
    <d v="2011-01-20T00:00:00"/>
    <n v="2011"/>
    <n v="1"/>
    <x v="46"/>
    <x v="46"/>
    <d v="2011-01-21T00:00:00"/>
    <s v="First Class"/>
    <s v="TS-21340"/>
    <s v="Toby Swindell"/>
    <s v="Consumer"/>
    <s v="United States"/>
    <x v="48"/>
    <x v="16"/>
    <x v="57"/>
    <x v="1"/>
    <s v="OFF-PA-10000659"/>
    <x v="1"/>
    <x v="10"/>
    <s v="TOPS Carbonless Receipt Book, Four 2-3/4 x 7-1/4 Money Receipts per Page"/>
    <n v="56.064"/>
    <n v="4"/>
    <x v="2"/>
    <n v="0.2"/>
    <n v="19.622399999999999"/>
  </r>
  <r>
    <n v="5465"/>
    <s v="CA-2011-146591"/>
    <d v="2011-01-20T00:00:00"/>
    <n v="2011"/>
    <n v="1"/>
    <x v="46"/>
    <x v="46"/>
    <d v="2011-01-21T00:00:00"/>
    <s v="First Class"/>
    <s v="TS-21340"/>
    <s v="Toby Swindell"/>
    <s v="Consumer"/>
    <s v="United States"/>
    <x v="48"/>
    <x v="16"/>
    <x v="57"/>
    <x v="1"/>
    <s v="OFF-EN-10002504"/>
    <x v="1"/>
    <x v="12"/>
    <s v="Tyvek  Top-Opening Peel &amp; Seel Envelopes, Plain White"/>
    <n v="108.72"/>
    <n v="5"/>
    <x v="2"/>
    <n v="0.2"/>
    <n v="36.692999999999998"/>
  </r>
  <r>
    <n v="5466"/>
    <s v="CA-2011-146591"/>
    <d v="2011-01-20T00:00:00"/>
    <n v="2011"/>
    <n v="1"/>
    <x v="46"/>
    <x v="46"/>
    <d v="2011-01-21T00:00:00"/>
    <s v="First Class"/>
    <s v="TS-21340"/>
    <s v="Toby Swindell"/>
    <s v="Consumer"/>
    <s v="United States"/>
    <x v="48"/>
    <x v="16"/>
    <x v="57"/>
    <x v="1"/>
    <s v="FUR-BO-10001972"/>
    <x v="0"/>
    <x v="0"/>
    <s v="O'Sullivan 4-Shelf Bookcase in Odessa Pine"/>
    <n v="181.47000000000003"/>
    <n v="5"/>
    <x v="6"/>
    <n v="0.7"/>
    <n v="-320.59699999999998"/>
  </r>
  <r>
    <n v="5467"/>
    <s v="CA-2011-107706"/>
    <d v="2011-02-15T00:00:00"/>
    <n v="2011"/>
    <n v="2"/>
    <x v="45"/>
    <x v="45"/>
    <d v="2011-02-20T00:00:00"/>
    <s v="Second Class"/>
    <s v="ST-20530"/>
    <s v="Shui Tom"/>
    <s v="Consumer"/>
    <s v="United States"/>
    <x v="12"/>
    <x v="5"/>
    <x v="14"/>
    <x v="2"/>
    <s v="OFF-PA-10000466"/>
    <x v="1"/>
    <x v="10"/>
    <s v="Memo Book, 100 Message Capacity, 5 3/8” x 11”"/>
    <n v="16.176000000000002"/>
    <n v="3"/>
    <x v="2"/>
    <n v="0.2"/>
    <n v="6.0659999999999989"/>
  </r>
  <r>
    <n v="5468"/>
    <s v="CA-2013-122448"/>
    <d v="2013-06-10T00:00:00"/>
    <n v="2013"/>
    <n v="6"/>
    <x v="1"/>
    <x v="1"/>
    <d v="2013-06-15T00:00:00"/>
    <s v="Standard Class"/>
    <s v="DB-13210"/>
    <s v="Dean Braden"/>
    <s v="Consumer"/>
    <s v="United States"/>
    <x v="8"/>
    <x v="1"/>
    <x v="9"/>
    <x v="1"/>
    <s v="FUR-CH-10002774"/>
    <x v="0"/>
    <x v="1"/>
    <s v="Global Deluxe Stacking Chair, Gray"/>
    <n v="122.352"/>
    <n v="3"/>
    <x v="2"/>
    <n v="0.2"/>
    <n v="13.764599999999994"/>
  </r>
  <r>
    <n v="5469"/>
    <s v="CA-2011-132451"/>
    <d v="2011-09-26T00:00:00"/>
    <n v="2011"/>
    <n v="9"/>
    <x v="30"/>
    <x v="30"/>
    <d v="2011-09-27T00:00:00"/>
    <s v="First Class"/>
    <s v="KF-16285"/>
    <s v="Karen Ferguson"/>
    <s v="Home Office"/>
    <s v="United States"/>
    <x v="70"/>
    <x v="1"/>
    <x v="188"/>
    <x v="1"/>
    <s v="FUR-CH-10000454"/>
    <x v="0"/>
    <x v="1"/>
    <s v="Hon Deluxe Fabric Upholstered Stacking Chairs, Rounded Back"/>
    <n v="585.55200000000002"/>
    <n v="3"/>
    <x v="2"/>
    <n v="0.2"/>
    <n v="73.19399999999996"/>
  </r>
  <r>
    <n v="5470"/>
    <s v="CA-2011-132451"/>
    <d v="2011-09-26T00:00:00"/>
    <n v="2011"/>
    <n v="9"/>
    <x v="30"/>
    <x v="30"/>
    <d v="2011-09-27T00:00:00"/>
    <s v="First Class"/>
    <s v="KF-16285"/>
    <s v="Karen Ferguson"/>
    <s v="Home Office"/>
    <s v="United States"/>
    <x v="70"/>
    <x v="1"/>
    <x v="188"/>
    <x v="1"/>
    <s v="OFF-PA-10004888"/>
    <x v="1"/>
    <x v="10"/>
    <s v="Xerox 217"/>
    <n v="19.440000000000001"/>
    <n v="3"/>
    <x v="0"/>
    <n v="0"/>
    <n v="9.3312000000000008"/>
  </r>
  <r>
    <n v="5471"/>
    <s v="CA-2013-158547"/>
    <d v="2013-05-31T00:00:00"/>
    <n v="2013"/>
    <n v="5"/>
    <x v="35"/>
    <x v="35"/>
    <d v="2013-06-05T00:00:00"/>
    <s v="Standard Class"/>
    <s v="JM-16195"/>
    <s v="Justin MacKendrick"/>
    <s v="Consumer"/>
    <s v="United States"/>
    <x v="57"/>
    <x v="24"/>
    <x v="72"/>
    <x v="3"/>
    <s v="OFF-AP-10003842"/>
    <x v="1"/>
    <x v="9"/>
    <s v="Euro-Pro Shark Turbo Vacuum"/>
    <n v="123.92000000000002"/>
    <n v="5"/>
    <x v="2"/>
    <n v="0.2"/>
    <n v="9.2939999999999969"/>
  </r>
  <r>
    <n v="5472"/>
    <s v="CA-2014-116946"/>
    <d v="2014-12-20T00:00:00"/>
    <n v="2014"/>
    <n v="12"/>
    <x v="22"/>
    <x v="22"/>
    <d v="2014-12-24T00:00:00"/>
    <s v="Standard Class"/>
    <s v="TS-21505"/>
    <s v="Tony Sayre"/>
    <s v="Consumer"/>
    <s v="United States"/>
    <x v="117"/>
    <x v="22"/>
    <x v="147"/>
    <x v="1"/>
    <s v="FUR-FU-10000320"/>
    <x v="0"/>
    <x v="5"/>
    <s v="OIC Stacking Trays"/>
    <n v="13.360000000000001"/>
    <n v="5"/>
    <x v="2"/>
    <n v="0.2"/>
    <n v="4.0080000000000009"/>
  </r>
  <r>
    <n v="5473"/>
    <s v="CA-2014-116946"/>
    <d v="2014-12-20T00:00:00"/>
    <n v="2014"/>
    <n v="12"/>
    <x v="22"/>
    <x v="22"/>
    <d v="2014-12-24T00:00:00"/>
    <s v="Standard Class"/>
    <s v="TS-21505"/>
    <s v="Tony Sayre"/>
    <s v="Consumer"/>
    <s v="United States"/>
    <x v="117"/>
    <x v="22"/>
    <x v="147"/>
    <x v="1"/>
    <s v="OFF-ST-10002554"/>
    <x v="1"/>
    <x v="4"/>
    <s v="Tennsco Industrial Shelving"/>
    <n v="78.256"/>
    <n v="2"/>
    <x v="2"/>
    <n v="0.2"/>
    <n v="-17.607599999999998"/>
  </r>
  <r>
    <n v="5474"/>
    <s v="CA-2014-116946"/>
    <d v="2014-12-20T00:00:00"/>
    <n v="2014"/>
    <n v="12"/>
    <x v="22"/>
    <x v="22"/>
    <d v="2014-12-24T00:00:00"/>
    <s v="Standard Class"/>
    <s v="TS-21505"/>
    <s v="Tony Sayre"/>
    <s v="Consumer"/>
    <s v="United States"/>
    <x v="117"/>
    <x v="22"/>
    <x v="147"/>
    <x v="1"/>
    <s v="FUR-BO-10000468"/>
    <x v="0"/>
    <x v="0"/>
    <s v="O'Sullivan 2-Shelf Heavy-Duty Bookcases"/>
    <n v="102.01800000000001"/>
    <n v="7"/>
    <x v="6"/>
    <n v="0.7"/>
    <n v="-183.6323999999999"/>
  </r>
  <r>
    <n v="5475"/>
    <s v="CA-2014-121741"/>
    <d v="2014-12-27T00:00:00"/>
    <n v="2014"/>
    <n v="12"/>
    <x v="22"/>
    <x v="22"/>
    <d v="2014-12-27T00:00:00"/>
    <s v="Same Day"/>
    <s v="YC-21895"/>
    <s v="Yoseph Carroll"/>
    <s v="Corporate"/>
    <s v="United States"/>
    <x v="9"/>
    <x v="8"/>
    <x v="10"/>
    <x v="2"/>
    <s v="OFF-ST-10004459"/>
    <x v="1"/>
    <x v="4"/>
    <s v="Tennsco Single-Tier Lockers"/>
    <n v="750.68"/>
    <n v="2"/>
    <x v="0"/>
    <n v="0"/>
    <n v="37.533999999999992"/>
  </r>
  <r>
    <n v="5476"/>
    <s v="CA-2014-169691"/>
    <d v="2014-06-16T00:00:00"/>
    <n v="2014"/>
    <n v="6"/>
    <x v="27"/>
    <x v="27"/>
    <d v="2014-06-19T00:00:00"/>
    <s v="First Class"/>
    <s v="Dp-13240"/>
    <s v="Dean percer"/>
    <s v="Home Office"/>
    <s v="United States"/>
    <x v="349"/>
    <x v="11"/>
    <x v="431"/>
    <x v="2"/>
    <s v="OFF-LA-10002312"/>
    <x v="1"/>
    <x v="2"/>
    <s v="Avery 490"/>
    <n v="44.400000000000006"/>
    <n v="3"/>
    <x v="0"/>
    <n v="0"/>
    <n v="22.200000000000003"/>
  </r>
  <r>
    <n v="5477"/>
    <s v="CA-2014-169691"/>
    <d v="2014-06-16T00:00:00"/>
    <n v="2014"/>
    <n v="6"/>
    <x v="27"/>
    <x v="27"/>
    <d v="2014-06-19T00:00:00"/>
    <s v="First Class"/>
    <s v="Dp-13240"/>
    <s v="Dean percer"/>
    <s v="Home Office"/>
    <s v="United States"/>
    <x v="349"/>
    <x v="11"/>
    <x v="431"/>
    <x v="2"/>
    <s v="OFF-ST-10001291"/>
    <x v="1"/>
    <x v="4"/>
    <s v="Tenex Personal Self-Stacking Standard File Box, Black/Gray"/>
    <n v="84.55"/>
    <n v="5"/>
    <x v="0"/>
    <n v="0"/>
    <n v="22.828499999999998"/>
  </r>
  <r>
    <n v="5478"/>
    <s v="CA-2014-169691"/>
    <d v="2014-06-16T00:00:00"/>
    <n v="2014"/>
    <n v="6"/>
    <x v="27"/>
    <x v="27"/>
    <d v="2014-06-19T00:00:00"/>
    <s v="First Class"/>
    <s v="Dp-13240"/>
    <s v="Dean percer"/>
    <s v="Home Office"/>
    <s v="United States"/>
    <x v="349"/>
    <x v="11"/>
    <x v="431"/>
    <x v="2"/>
    <s v="OFF-PA-10003022"/>
    <x v="1"/>
    <x v="10"/>
    <s v="Xerox 1992"/>
    <n v="17.940000000000001"/>
    <n v="3"/>
    <x v="0"/>
    <n v="0"/>
    <n v="8.7906000000000013"/>
  </r>
  <r>
    <n v="5479"/>
    <s v="CA-2013-121356"/>
    <d v="2013-11-21T00:00:00"/>
    <n v="2013"/>
    <n v="11"/>
    <x v="0"/>
    <x v="0"/>
    <d v="2013-11-25T00:00:00"/>
    <s v="Standard Class"/>
    <s v="SJ-20500"/>
    <s v="Shirley Jackson"/>
    <s v="Consumer"/>
    <s v="United States"/>
    <x v="46"/>
    <x v="13"/>
    <x v="284"/>
    <x v="3"/>
    <s v="OFF-BI-10002133"/>
    <x v="1"/>
    <x v="8"/>
    <s v="Wilson Jones Elliptical Ring 3 1/2&quot; Capacity Binders, 800 sheets"/>
    <n v="128.39999999999998"/>
    <n v="3"/>
    <x v="0"/>
    <n v="0"/>
    <n v="62.915999999999997"/>
  </r>
  <r>
    <n v="5480"/>
    <s v="CA-2011-101770"/>
    <d v="2011-03-31T00:00:00"/>
    <n v="2011"/>
    <n v="3"/>
    <x v="34"/>
    <x v="34"/>
    <d v="2011-04-04T00:00:00"/>
    <s v="Standard Class"/>
    <s v="KB-16240"/>
    <s v="Karen Bern"/>
    <s v="Corporate"/>
    <s v="United States"/>
    <x v="100"/>
    <x v="2"/>
    <x v="123"/>
    <x v="0"/>
    <s v="OFF-BI-10001097"/>
    <x v="1"/>
    <x v="8"/>
    <s v="Avery Hole Reinforcements"/>
    <n v="1.8690000000000004"/>
    <n v="1"/>
    <x v="6"/>
    <n v="0.7"/>
    <n v="-1.3082999999999996"/>
  </r>
  <r>
    <n v="5481"/>
    <s v="CA-2014-105487"/>
    <d v="2014-10-09T00:00:00"/>
    <n v="2014"/>
    <n v="10"/>
    <x v="13"/>
    <x v="13"/>
    <d v="2014-10-15T00:00:00"/>
    <s v="Standard Class"/>
    <s v="CS-12250"/>
    <s v="Chris Selesnick"/>
    <s v="Corporate"/>
    <s v="United States"/>
    <x v="70"/>
    <x v="1"/>
    <x v="188"/>
    <x v="1"/>
    <s v="TEC-PH-10001336"/>
    <x v="2"/>
    <x v="7"/>
    <s v="Digium D40 VoIP phone"/>
    <n v="103.19200000000001"/>
    <n v="1"/>
    <x v="2"/>
    <n v="0.2"/>
    <n v="11.609099999999998"/>
  </r>
  <r>
    <n v="5482"/>
    <s v="CA-2014-105487"/>
    <d v="2014-10-09T00:00:00"/>
    <n v="2014"/>
    <n v="10"/>
    <x v="13"/>
    <x v="13"/>
    <d v="2014-10-15T00:00:00"/>
    <s v="Standard Class"/>
    <s v="CS-12250"/>
    <s v="Chris Selesnick"/>
    <s v="Corporate"/>
    <s v="United States"/>
    <x v="70"/>
    <x v="1"/>
    <x v="188"/>
    <x v="1"/>
    <s v="TEC-AC-10002305"/>
    <x v="2"/>
    <x v="11"/>
    <s v="KeyTronic E03601U1 - Keyboard - Beige"/>
    <n v="36"/>
    <n v="2"/>
    <x v="0"/>
    <n v="0"/>
    <n v="6.4799999999999969"/>
  </r>
  <r>
    <n v="5483"/>
    <s v="CA-2014-105487"/>
    <d v="2014-10-09T00:00:00"/>
    <n v="2014"/>
    <n v="10"/>
    <x v="13"/>
    <x v="13"/>
    <d v="2014-10-15T00:00:00"/>
    <s v="Standard Class"/>
    <s v="CS-12250"/>
    <s v="Chris Selesnick"/>
    <s v="Corporate"/>
    <s v="United States"/>
    <x v="70"/>
    <x v="1"/>
    <x v="188"/>
    <x v="1"/>
    <s v="TEC-AC-10003610"/>
    <x v="2"/>
    <x v="11"/>
    <s v="Logitech Illuminated - Keyboard"/>
    <n v="239.96"/>
    <n v="4"/>
    <x v="0"/>
    <n v="0"/>
    <n v="115.1808"/>
  </r>
  <r>
    <n v="5484"/>
    <s v="CA-2014-105487"/>
    <d v="2014-10-09T00:00:00"/>
    <n v="2014"/>
    <n v="10"/>
    <x v="13"/>
    <x v="13"/>
    <d v="2014-10-15T00:00:00"/>
    <s v="Standard Class"/>
    <s v="CS-12250"/>
    <s v="Chris Selesnick"/>
    <s v="Corporate"/>
    <s v="United States"/>
    <x v="70"/>
    <x v="1"/>
    <x v="188"/>
    <x v="1"/>
    <s v="OFF-ST-10002301"/>
    <x v="1"/>
    <x v="4"/>
    <s v="Tennsco Commercial Shelving"/>
    <n v="40.68"/>
    <n v="2"/>
    <x v="0"/>
    <n v="0"/>
    <n v="0.40679999999999694"/>
  </r>
  <r>
    <n v="5485"/>
    <s v="CA-2014-148999"/>
    <d v="2014-01-31T00:00:00"/>
    <n v="2014"/>
    <n v="1"/>
    <x v="44"/>
    <x v="44"/>
    <d v="2014-02-05T00:00:00"/>
    <s v="Standard Class"/>
    <s v="EB-13870"/>
    <s v="Emily Burns"/>
    <s v="Consumer"/>
    <s v="United States"/>
    <x v="100"/>
    <x v="2"/>
    <x v="229"/>
    <x v="0"/>
    <s v="FUR-CH-10002044"/>
    <x v="0"/>
    <x v="1"/>
    <s v="Office Star - Contemporary Task Swivel chair with 2-way adjustable arms, Plum"/>
    <n v="419.13599999999997"/>
    <n v="4"/>
    <x v="2"/>
    <n v="0.2"/>
    <n v="-68.1096"/>
  </r>
  <r>
    <n v="5486"/>
    <s v="CA-2011-107573"/>
    <d v="2011-12-12T00:00:00"/>
    <n v="2011"/>
    <n v="12"/>
    <x v="20"/>
    <x v="20"/>
    <d v="2011-12-17T00:00:00"/>
    <s v="Standard Class"/>
    <s v="PB-19150"/>
    <s v="Philip Brown"/>
    <s v="Consumer"/>
    <s v="United States"/>
    <x v="100"/>
    <x v="2"/>
    <x v="327"/>
    <x v="0"/>
    <s v="OFF-EN-10001099"/>
    <x v="1"/>
    <x v="12"/>
    <s v="Staples"/>
    <n v="23.472000000000001"/>
    <n v="3"/>
    <x v="2"/>
    <n v="0.2"/>
    <n v="7.6283999999999974"/>
  </r>
  <r>
    <n v="5487"/>
    <s v="CA-2012-156608"/>
    <d v="2012-10-24T00:00:00"/>
    <n v="2012"/>
    <n v="10"/>
    <x v="2"/>
    <x v="2"/>
    <d v="2012-10-29T00:00:00"/>
    <s v="Standard Class"/>
    <s v="MT-18070"/>
    <s v="Michelle Tran"/>
    <s v="Home Office"/>
    <s v="United States"/>
    <x v="52"/>
    <x v="5"/>
    <x v="65"/>
    <x v="2"/>
    <s v="OFF-BI-10004140"/>
    <x v="1"/>
    <x v="8"/>
    <s v="Avery Non-Stick Binders"/>
    <n v="3.5919999999999992"/>
    <n v="4"/>
    <x v="3"/>
    <n v="0.8"/>
    <n v="-6.2860000000000031"/>
  </r>
  <r>
    <n v="5488"/>
    <s v="CA-2014-134495"/>
    <d v="2014-04-02T00:00:00"/>
    <n v="2014"/>
    <n v="4"/>
    <x v="4"/>
    <x v="4"/>
    <d v="2014-04-05T00:00:00"/>
    <s v="Second Class"/>
    <s v="BF-11020"/>
    <s v="Barry Französisch"/>
    <s v="Corporate"/>
    <s v="United States"/>
    <x v="108"/>
    <x v="2"/>
    <x v="133"/>
    <x v="0"/>
    <s v="TEC-PH-10004897"/>
    <x v="2"/>
    <x v="7"/>
    <s v="Mediabridge Sport Armband iPhone 5s"/>
    <n v="23.976000000000003"/>
    <n v="3"/>
    <x v="2"/>
    <n v="0.2"/>
    <n v="-5.694300000000001"/>
  </r>
  <r>
    <n v="5489"/>
    <s v="CA-2014-134495"/>
    <d v="2014-04-02T00:00:00"/>
    <n v="2014"/>
    <n v="4"/>
    <x v="4"/>
    <x v="4"/>
    <d v="2014-04-05T00:00:00"/>
    <s v="Second Class"/>
    <s v="BF-11020"/>
    <s v="Barry Französisch"/>
    <s v="Corporate"/>
    <s v="United States"/>
    <x v="108"/>
    <x v="2"/>
    <x v="133"/>
    <x v="0"/>
    <s v="OFF-LA-10000262"/>
    <x v="1"/>
    <x v="2"/>
    <s v="Avery 494"/>
    <n v="6.2640000000000002"/>
    <n v="3"/>
    <x v="2"/>
    <n v="0.2"/>
    <n v="2.0358000000000001"/>
  </r>
  <r>
    <n v="5490"/>
    <s v="CA-2014-134495"/>
    <d v="2014-04-02T00:00:00"/>
    <n v="2014"/>
    <n v="4"/>
    <x v="4"/>
    <x v="4"/>
    <d v="2014-04-05T00:00:00"/>
    <s v="Second Class"/>
    <s v="BF-11020"/>
    <s v="Barry Französisch"/>
    <s v="Corporate"/>
    <s v="United States"/>
    <x v="108"/>
    <x v="2"/>
    <x v="133"/>
    <x v="0"/>
    <s v="OFF-AP-10002222"/>
    <x v="1"/>
    <x v="9"/>
    <s v="Staples"/>
    <n v="20.808"/>
    <n v="3"/>
    <x v="2"/>
    <n v="0.2"/>
    <n v="1.8207000000000013"/>
  </r>
  <r>
    <n v="5491"/>
    <s v="CA-2014-134495"/>
    <d v="2014-04-02T00:00:00"/>
    <n v="2014"/>
    <n v="4"/>
    <x v="4"/>
    <x v="4"/>
    <d v="2014-04-05T00:00:00"/>
    <s v="Second Class"/>
    <s v="BF-11020"/>
    <s v="Barry Französisch"/>
    <s v="Corporate"/>
    <s v="United States"/>
    <x v="108"/>
    <x v="2"/>
    <x v="133"/>
    <x v="0"/>
    <s v="FUR-CH-10003774"/>
    <x v="0"/>
    <x v="1"/>
    <s v="Global Wood Trimmed Manager's Task Chair, Khaki"/>
    <n v="218.35200000000003"/>
    <n v="3"/>
    <x v="2"/>
    <n v="0.2"/>
    <n v="-19.105800000000016"/>
  </r>
  <r>
    <n v="5492"/>
    <s v="CA-2014-164098"/>
    <d v="2014-01-27T00:00:00"/>
    <n v="2014"/>
    <n v="1"/>
    <x v="44"/>
    <x v="44"/>
    <d v="2014-01-28T00:00:00"/>
    <s v="First Class"/>
    <s v="CG-12520"/>
    <s v="Claire Gute"/>
    <s v="Consumer"/>
    <s v="United States"/>
    <x v="12"/>
    <x v="5"/>
    <x v="32"/>
    <x v="2"/>
    <s v="OFF-ST-10000615"/>
    <x v="1"/>
    <x v="4"/>
    <s v="SimpliFile Personal File, Black Granite, 15w x 6-15/16d x 11-1/4h"/>
    <n v="18.16"/>
    <n v="2"/>
    <x v="2"/>
    <n v="0.2"/>
    <n v="1.8160000000000016"/>
  </r>
  <r>
    <n v="5493"/>
    <s v="CA-2011-105249"/>
    <d v="2011-11-28T00:00:00"/>
    <n v="2011"/>
    <n v="11"/>
    <x v="7"/>
    <x v="7"/>
    <d v="2011-11-28T00:00:00"/>
    <s v="Same Day"/>
    <s v="DH-13675"/>
    <s v="Duane Huffman"/>
    <s v="Home Office"/>
    <s v="United States"/>
    <x v="8"/>
    <x v="1"/>
    <x v="34"/>
    <x v="1"/>
    <s v="OFF-SU-10001225"/>
    <x v="1"/>
    <x v="14"/>
    <s v="Staples"/>
    <n v="7.36"/>
    <n v="2"/>
    <x v="0"/>
    <n v="0"/>
    <n v="0.14719999999999978"/>
  </r>
  <r>
    <n v="5494"/>
    <s v="CA-2011-105249"/>
    <d v="2011-11-28T00:00:00"/>
    <n v="2011"/>
    <n v="11"/>
    <x v="7"/>
    <x v="7"/>
    <d v="2011-11-28T00:00:00"/>
    <s v="Same Day"/>
    <s v="DH-13675"/>
    <s v="Duane Huffman"/>
    <s v="Home Office"/>
    <s v="United States"/>
    <x v="8"/>
    <x v="1"/>
    <x v="34"/>
    <x v="1"/>
    <s v="OFF-LA-10002043"/>
    <x v="1"/>
    <x v="2"/>
    <s v="Avery 489"/>
    <n v="41.4"/>
    <n v="4"/>
    <x v="0"/>
    <n v="0"/>
    <n v="19.872"/>
  </r>
  <r>
    <n v="5495"/>
    <s v="CA-2011-105249"/>
    <d v="2011-11-28T00:00:00"/>
    <n v="2011"/>
    <n v="11"/>
    <x v="7"/>
    <x v="7"/>
    <d v="2011-11-28T00:00:00"/>
    <s v="Same Day"/>
    <s v="DH-13675"/>
    <s v="Duane Huffman"/>
    <s v="Home Office"/>
    <s v="United States"/>
    <x v="8"/>
    <x v="1"/>
    <x v="34"/>
    <x v="1"/>
    <s v="FUR-BO-10000330"/>
    <x v="0"/>
    <x v="0"/>
    <s v="Sauder Camden County Barrister Bookcase, Planked Cherry Finish"/>
    <n v="411.33199999999999"/>
    <n v="4"/>
    <x v="11"/>
    <n v="0.15"/>
    <n v="-4.8391999999999769"/>
  </r>
  <r>
    <n v="5496"/>
    <s v="CA-2012-113523"/>
    <d v="2012-09-04T00:00:00"/>
    <n v="2012"/>
    <n v="9"/>
    <x v="11"/>
    <x v="11"/>
    <d v="2012-09-08T00:00:00"/>
    <s v="Standard Class"/>
    <s v="SC-20440"/>
    <s v="Shaun Chance"/>
    <s v="Corporate"/>
    <s v="United States"/>
    <x v="10"/>
    <x v="9"/>
    <x v="11"/>
    <x v="3"/>
    <s v="OFF-BI-10001249"/>
    <x v="1"/>
    <x v="8"/>
    <s v="Avery Heavy-Duty EZD View Binder with Locking Rings"/>
    <n v="7.6560000000000006"/>
    <n v="4"/>
    <x v="6"/>
    <n v="0.7"/>
    <n v="-6.1247999999999987"/>
  </r>
  <r>
    <n v="5497"/>
    <s v="CA-2014-117821"/>
    <d v="2014-06-13T00:00:00"/>
    <n v="2014"/>
    <n v="6"/>
    <x v="27"/>
    <x v="27"/>
    <d v="2014-06-17T00:00:00"/>
    <s v="Standard Class"/>
    <s v="HG-15025"/>
    <s v="Hunter Glantz"/>
    <s v="Consumer"/>
    <s v="United States"/>
    <x v="292"/>
    <x v="24"/>
    <x v="367"/>
    <x v="3"/>
    <s v="TEC-AC-10004469"/>
    <x v="2"/>
    <x v="11"/>
    <s v="Microsoft Sculpt Comfort Mouse"/>
    <n v="63.920000000000009"/>
    <n v="2"/>
    <x v="2"/>
    <n v="0.2"/>
    <n v="19.176000000000002"/>
  </r>
  <r>
    <n v="5498"/>
    <s v="CA-2014-164378"/>
    <d v="2014-07-16T00:00:00"/>
    <n v="2014"/>
    <n v="7"/>
    <x v="10"/>
    <x v="10"/>
    <d v="2014-07-19T00:00:00"/>
    <s v="Second Class"/>
    <s v="MM-18055"/>
    <s v="Michelle Moray"/>
    <s v="Consumer"/>
    <s v="United States"/>
    <x v="20"/>
    <x v="15"/>
    <x v="23"/>
    <x v="3"/>
    <s v="OFF-AR-10001177"/>
    <x v="1"/>
    <x v="6"/>
    <s v="Newell 349"/>
    <n v="6.56"/>
    <n v="2"/>
    <x v="0"/>
    <n v="0"/>
    <n v="1.9023999999999992"/>
  </r>
  <r>
    <n v="5499"/>
    <s v="CA-2014-164378"/>
    <d v="2014-07-16T00:00:00"/>
    <n v="2014"/>
    <n v="7"/>
    <x v="10"/>
    <x v="10"/>
    <d v="2014-07-19T00:00:00"/>
    <s v="Second Class"/>
    <s v="MM-18055"/>
    <s v="Michelle Moray"/>
    <s v="Consumer"/>
    <s v="United States"/>
    <x v="20"/>
    <x v="15"/>
    <x v="23"/>
    <x v="3"/>
    <s v="OFF-LA-10000634"/>
    <x v="1"/>
    <x v="2"/>
    <s v="Avery 509"/>
    <n v="7.83"/>
    <n v="3"/>
    <x v="0"/>
    <n v="0"/>
    <n v="3.6017999999999999"/>
  </r>
  <r>
    <n v="5500"/>
    <s v="CA-2014-164378"/>
    <d v="2014-07-16T00:00:00"/>
    <n v="2014"/>
    <n v="7"/>
    <x v="10"/>
    <x v="10"/>
    <d v="2014-07-19T00:00:00"/>
    <s v="Second Class"/>
    <s v="MM-18055"/>
    <s v="Michelle Moray"/>
    <s v="Consumer"/>
    <s v="United States"/>
    <x v="20"/>
    <x v="15"/>
    <x v="23"/>
    <x v="3"/>
    <s v="TEC-AC-10004708"/>
    <x v="2"/>
    <x v="11"/>
    <s v="Sony 32GB Class 10 Micro SDHC R40 Memory Card"/>
    <n v="41.9"/>
    <n v="2"/>
    <x v="0"/>
    <n v="0"/>
    <n v="8.7989999999999995"/>
  </r>
  <r>
    <n v="5501"/>
    <s v="CA-2014-164378"/>
    <d v="2014-07-16T00:00:00"/>
    <n v="2014"/>
    <n v="7"/>
    <x v="10"/>
    <x v="10"/>
    <d v="2014-07-19T00:00:00"/>
    <s v="Second Class"/>
    <s v="MM-18055"/>
    <s v="Michelle Moray"/>
    <s v="Consumer"/>
    <s v="United States"/>
    <x v="20"/>
    <x v="15"/>
    <x v="23"/>
    <x v="3"/>
    <s v="FUR-CH-10002084"/>
    <x v="0"/>
    <x v="1"/>
    <s v="Hon Mobius Operator's Chair"/>
    <n v="664.14599999999996"/>
    <n v="6"/>
    <x v="9"/>
    <n v="0.1"/>
    <n v="88.552800000000005"/>
  </r>
  <r>
    <n v="5502"/>
    <s v="CA-2014-164378"/>
    <d v="2014-07-16T00:00:00"/>
    <n v="2014"/>
    <n v="7"/>
    <x v="10"/>
    <x v="10"/>
    <d v="2014-07-19T00:00:00"/>
    <s v="Second Class"/>
    <s v="MM-18055"/>
    <s v="Michelle Moray"/>
    <s v="Consumer"/>
    <s v="United States"/>
    <x v="20"/>
    <x v="15"/>
    <x v="23"/>
    <x v="3"/>
    <s v="OFF-PA-10004519"/>
    <x v="1"/>
    <x v="10"/>
    <s v="Spiral Phone Message Books with Labels by Adams"/>
    <n v="8.9600000000000009"/>
    <n v="2"/>
    <x v="0"/>
    <n v="0"/>
    <n v="4.3904000000000005"/>
  </r>
  <r>
    <n v="5503"/>
    <s v="CA-2014-127782"/>
    <d v="2014-11-03T00:00:00"/>
    <n v="2014"/>
    <n v="11"/>
    <x v="23"/>
    <x v="23"/>
    <d v="2014-11-07T00:00:00"/>
    <s v="Standard Class"/>
    <s v="TH-21115"/>
    <s v="Thea Hudgings"/>
    <s v="Corporate"/>
    <s v="United States"/>
    <x v="10"/>
    <x v="9"/>
    <x v="11"/>
    <x v="3"/>
    <s v="FUR-FU-10001847"/>
    <x v="0"/>
    <x v="5"/>
    <s v="Eldon Image Series Black Desk Accessories"/>
    <n v="3.3119999999999998"/>
    <n v="1"/>
    <x v="2"/>
    <n v="0.2"/>
    <n v="0.66239999999999977"/>
  </r>
  <r>
    <n v="5504"/>
    <s v="CA-2014-127782"/>
    <d v="2014-11-03T00:00:00"/>
    <n v="2014"/>
    <n v="11"/>
    <x v="23"/>
    <x v="23"/>
    <d v="2014-11-07T00:00:00"/>
    <s v="Standard Class"/>
    <s v="TH-21115"/>
    <s v="Thea Hudgings"/>
    <s v="Corporate"/>
    <s v="United States"/>
    <x v="10"/>
    <x v="9"/>
    <x v="11"/>
    <x v="3"/>
    <s v="OFF-AP-10001962"/>
    <x v="1"/>
    <x v="9"/>
    <s v="Black &amp; Decker Filter for Double Action Dustbuster Cordless Vac BLDV7210"/>
    <n v="20.136000000000003"/>
    <n v="3"/>
    <x v="2"/>
    <n v="0.2"/>
    <n v="1.2584999999999997"/>
  </r>
  <r>
    <n v="5505"/>
    <s v="CA-2014-127782"/>
    <d v="2014-11-03T00:00:00"/>
    <n v="2014"/>
    <n v="11"/>
    <x v="23"/>
    <x v="23"/>
    <d v="2014-11-07T00:00:00"/>
    <s v="Standard Class"/>
    <s v="TH-21115"/>
    <s v="Thea Hudgings"/>
    <s v="Corporate"/>
    <s v="United States"/>
    <x v="10"/>
    <x v="9"/>
    <x v="11"/>
    <x v="3"/>
    <s v="OFF-EN-10003845"/>
    <x v="1"/>
    <x v="12"/>
    <s v="Colored Envelopes"/>
    <n v="8.8559999999999999"/>
    <n v="3"/>
    <x v="2"/>
    <n v="0.2"/>
    <n v="2.8781999999999992"/>
  </r>
  <r>
    <n v="5506"/>
    <s v="CA-2014-127782"/>
    <d v="2014-11-03T00:00:00"/>
    <n v="2014"/>
    <n v="11"/>
    <x v="23"/>
    <x v="23"/>
    <d v="2014-11-07T00:00:00"/>
    <s v="Standard Class"/>
    <s v="TH-21115"/>
    <s v="Thea Hudgings"/>
    <s v="Corporate"/>
    <s v="United States"/>
    <x v="10"/>
    <x v="9"/>
    <x v="11"/>
    <x v="3"/>
    <s v="TEC-PH-10001817"/>
    <x v="2"/>
    <x v="7"/>
    <s v="Wilson Electronics DB Pro Signal Booster"/>
    <n v="859.19999999999993"/>
    <n v="4"/>
    <x v="10"/>
    <n v="0.4"/>
    <n v="-186.15999999999997"/>
  </r>
  <r>
    <n v="5507"/>
    <s v="US-2013-162026"/>
    <d v="2013-10-09T00:00:00"/>
    <n v="2013"/>
    <n v="10"/>
    <x v="32"/>
    <x v="32"/>
    <d v="2013-10-09T00:00:00"/>
    <s v="Same Day"/>
    <s v="JE-15745"/>
    <s v="Joel Eaton"/>
    <s v="Consumer"/>
    <s v="United States"/>
    <x v="1"/>
    <x v="1"/>
    <x v="1"/>
    <x v="1"/>
    <s v="OFF-PA-10000167"/>
    <x v="1"/>
    <x v="10"/>
    <s v="Xerox 1925"/>
    <n v="61.96"/>
    <n v="2"/>
    <x v="0"/>
    <n v="0"/>
    <n v="27.881999999999998"/>
  </r>
  <r>
    <n v="5508"/>
    <s v="CA-2013-150000"/>
    <d v="2013-04-09T00:00:00"/>
    <n v="2013"/>
    <n v="4"/>
    <x v="25"/>
    <x v="25"/>
    <d v="2013-04-15T00:00:00"/>
    <s v="Standard Class"/>
    <s v="PG-18820"/>
    <s v="Patrick Gardner"/>
    <s v="Consumer"/>
    <s v="United States"/>
    <x v="214"/>
    <x v="32"/>
    <x v="268"/>
    <x v="0"/>
    <s v="OFF-EN-10002973"/>
    <x v="1"/>
    <x v="12"/>
    <s v="Ampad #10 Peel &amp; Seel Holiday Envelopes"/>
    <n v="17.920000000000002"/>
    <n v="4"/>
    <x v="0"/>
    <n v="0"/>
    <n v="8.6016000000000012"/>
  </r>
  <r>
    <n v="5509"/>
    <s v="CA-2012-168529"/>
    <d v="2012-10-08T00:00:00"/>
    <n v="2012"/>
    <n v="10"/>
    <x v="2"/>
    <x v="2"/>
    <d v="2012-10-12T00:00:00"/>
    <s v="Standard Class"/>
    <s v="MB-17305"/>
    <s v="Maria Bertelson"/>
    <s v="Consumer"/>
    <s v="United States"/>
    <x v="8"/>
    <x v="1"/>
    <x v="34"/>
    <x v="1"/>
    <s v="FUR-FU-10001588"/>
    <x v="0"/>
    <x v="5"/>
    <s v="Deflect-o SuperTray Unbreakable Stackable Tray, Letter, Black"/>
    <n v="145.9"/>
    <n v="5"/>
    <x v="0"/>
    <n v="0"/>
    <n v="62.736999999999995"/>
  </r>
  <r>
    <n v="5510"/>
    <s v="US-2014-152569"/>
    <d v="2014-05-16T00:00:00"/>
    <n v="2014"/>
    <n v="5"/>
    <x v="24"/>
    <x v="24"/>
    <d v="2014-05-21T00:00:00"/>
    <s v="Standard Class"/>
    <s v="JD-16015"/>
    <s v="Joy Daniels"/>
    <s v="Consumer"/>
    <s v="United States"/>
    <x v="22"/>
    <x v="10"/>
    <x v="155"/>
    <x v="2"/>
    <s v="OFF-PA-10001736"/>
    <x v="1"/>
    <x v="10"/>
    <s v="Xerox 1880"/>
    <n v="56.704000000000001"/>
    <n v="2"/>
    <x v="2"/>
    <n v="0.2"/>
    <n v="19.137599999999992"/>
  </r>
  <r>
    <n v="5511"/>
    <s v="US-2014-152569"/>
    <d v="2014-05-16T00:00:00"/>
    <n v="2014"/>
    <n v="5"/>
    <x v="24"/>
    <x v="24"/>
    <d v="2014-05-21T00:00:00"/>
    <s v="Standard Class"/>
    <s v="JD-16015"/>
    <s v="Joy Daniels"/>
    <s v="Consumer"/>
    <s v="United States"/>
    <x v="22"/>
    <x v="10"/>
    <x v="155"/>
    <x v="2"/>
    <s v="TEC-PH-10002185"/>
    <x v="2"/>
    <x v="7"/>
    <s v="QVS USB Car Charger 2-Port 2.1Amp for iPod/iPhone/iPad/iPad 2/iPad 3"/>
    <n v="11.120000000000001"/>
    <n v="2"/>
    <x v="2"/>
    <n v="0.2"/>
    <n v="3.4749999999999996"/>
  </r>
  <r>
    <n v="5512"/>
    <s v="US-2011-137680"/>
    <d v="2011-02-25T00:00:00"/>
    <n v="2011"/>
    <n v="2"/>
    <x v="45"/>
    <x v="45"/>
    <d v="2011-03-02T00:00:00"/>
    <s v="Standard Class"/>
    <s v="JH-15430"/>
    <s v="Jennifer Halladay"/>
    <s v="Consumer"/>
    <s v="United States"/>
    <x v="261"/>
    <x v="21"/>
    <x v="324"/>
    <x v="1"/>
    <s v="OFF-PA-10000174"/>
    <x v="1"/>
    <x v="10"/>
    <s v="Message Book, Wirebound, Four 5 1/2&quot; X 4&quot; Forms/Pg., 200 Dupl. Sets/Book"/>
    <n v="32.896000000000001"/>
    <n v="4"/>
    <x v="2"/>
    <n v="0.2"/>
    <n v="11.102399999999996"/>
  </r>
  <r>
    <n v="5513"/>
    <s v="US-2011-137680"/>
    <d v="2011-02-25T00:00:00"/>
    <n v="2011"/>
    <n v="2"/>
    <x v="45"/>
    <x v="45"/>
    <d v="2011-03-02T00:00:00"/>
    <s v="Standard Class"/>
    <s v="JH-15430"/>
    <s v="Jennifer Halladay"/>
    <s v="Consumer"/>
    <s v="United States"/>
    <x v="261"/>
    <x v="21"/>
    <x v="324"/>
    <x v="1"/>
    <s v="OFF-PA-10000069"/>
    <x v="1"/>
    <x v="10"/>
    <s v="TOPS 4 x 6 Fluorescent Color Memo Sheets, 500 Sheets per Pack"/>
    <n v="22.776000000000003"/>
    <n v="3"/>
    <x v="2"/>
    <n v="0.2"/>
    <n v="7.6868999999999996"/>
  </r>
  <r>
    <n v="5514"/>
    <s v="CA-2012-103177"/>
    <d v="2012-05-30T00:00:00"/>
    <n v="2012"/>
    <n v="5"/>
    <x v="33"/>
    <x v="33"/>
    <d v="2012-06-01T00:00:00"/>
    <s v="First Class"/>
    <s v="EN-13780"/>
    <s v="Edward Nazzal"/>
    <s v="Consumer"/>
    <s v="United States"/>
    <x v="20"/>
    <x v="15"/>
    <x v="29"/>
    <x v="3"/>
    <s v="TEC-PH-10001795"/>
    <x v="2"/>
    <x v="7"/>
    <s v="RCA H5401RE1 DECT 6.0 4-Line Cordless Handset With Caller ID/Call Waiting"/>
    <n v="239.96999999999997"/>
    <n v="3"/>
    <x v="0"/>
    <n v="0"/>
    <n v="2.3996999999999815"/>
  </r>
  <r>
    <n v="5515"/>
    <s v="CA-2012-103177"/>
    <d v="2012-05-30T00:00:00"/>
    <n v="2012"/>
    <n v="5"/>
    <x v="33"/>
    <x v="33"/>
    <d v="2012-06-01T00:00:00"/>
    <s v="First Class"/>
    <s v="EN-13780"/>
    <s v="Edward Nazzal"/>
    <s v="Consumer"/>
    <s v="United States"/>
    <x v="20"/>
    <x v="15"/>
    <x v="29"/>
    <x v="3"/>
    <s v="OFF-AP-10004540"/>
    <x v="1"/>
    <x v="9"/>
    <s v="Eureka The Boss Lite 10-Amp Upright Vacuum, Blue"/>
    <n v="160.32"/>
    <n v="2"/>
    <x v="0"/>
    <n v="0"/>
    <n v="44.889600000000002"/>
  </r>
  <r>
    <n v="5516"/>
    <s v="CA-2012-103177"/>
    <d v="2012-05-30T00:00:00"/>
    <n v="2012"/>
    <n v="5"/>
    <x v="33"/>
    <x v="33"/>
    <d v="2012-06-01T00:00:00"/>
    <s v="First Class"/>
    <s v="EN-13780"/>
    <s v="Edward Nazzal"/>
    <s v="Consumer"/>
    <s v="United States"/>
    <x v="20"/>
    <x v="15"/>
    <x v="29"/>
    <x v="3"/>
    <s v="TEC-PH-10001527"/>
    <x v="2"/>
    <x v="7"/>
    <s v="Plantronics MX500i Earset"/>
    <n v="128.85000000000002"/>
    <n v="3"/>
    <x v="0"/>
    <n v="0"/>
    <n v="3.8654999999999973"/>
  </r>
  <r>
    <n v="5517"/>
    <s v="US-2013-138408"/>
    <d v="2013-11-19T00:00:00"/>
    <n v="2013"/>
    <n v="11"/>
    <x v="0"/>
    <x v="0"/>
    <d v="2013-11-22T00:00:00"/>
    <s v="Second Class"/>
    <s v="KC-16255"/>
    <s v="Karen Carlisle"/>
    <s v="Corporate"/>
    <s v="United States"/>
    <x v="114"/>
    <x v="19"/>
    <x v="363"/>
    <x v="0"/>
    <s v="TEC-AC-10003870"/>
    <x v="2"/>
    <x v="11"/>
    <s v="Logitech Z-906 Speaker sys - home theater - 5.1-CH"/>
    <n v="1319.96"/>
    <n v="4"/>
    <x v="0"/>
    <n v="0"/>
    <n v="527.98400000000004"/>
  </r>
  <r>
    <n v="5518"/>
    <s v="CA-2014-117667"/>
    <d v="2014-12-05T00:00:00"/>
    <n v="2014"/>
    <n v="12"/>
    <x v="22"/>
    <x v="22"/>
    <d v="2014-12-10T00:00:00"/>
    <s v="Standard Class"/>
    <s v="MS-17980"/>
    <s v="Michael Stewart"/>
    <s v="Corporate"/>
    <s v="United States"/>
    <x v="10"/>
    <x v="9"/>
    <x v="63"/>
    <x v="3"/>
    <s v="FUR-CH-10004540"/>
    <x v="0"/>
    <x v="1"/>
    <s v="Global Chrome Stack Chair"/>
    <n v="239.95999999999998"/>
    <n v="10"/>
    <x v="4"/>
    <n v="0.3"/>
    <n v="-10.283999999999992"/>
  </r>
  <r>
    <n v="5519"/>
    <s v="CA-2014-117667"/>
    <d v="2014-12-05T00:00:00"/>
    <n v="2014"/>
    <n v="12"/>
    <x v="22"/>
    <x v="22"/>
    <d v="2014-12-10T00:00:00"/>
    <s v="Standard Class"/>
    <s v="MS-17980"/>
    <s v="Michael Stewart"/>
    <s v="Corporate"/>
    <s v="United States"/>
    <x v="10"/>
    <x v="9"/>
    <x v="63"/>
    <x v="3"/>
    <s v="FUR-FU-10004093"/>
    <x v="0"/>
    <x v="5"/>
    <s v="Hand-Finished Solid Wood Document Frame"/>
    <n v="54.768000000000001"/>
    <n v="2"/>
    <x v="2"/>
    <n v="0.2"/>
    <n v="6.8459999999999965"/>
  </r>
  <r>
    <n v="5520"/>
    <s v="CA-2014-117667"/>
    <d v="2014-12-05T00:00:00"/>
    <n v="2014"/>
    <n v="12"/>
    <x v="22"/>
    <x v="22"/>
    <d v="2014-12-10T00:00:00"/>
    <s v="Standard Class"/>
    <s v="MS-17980"/>
    <s v="Michael Stewart"/>
    <s v="Corporate"/>
    <s v="United States"/>
    <x v="10"/>
    <x v="9"/>
    <x v="63"/>
    <x v="3"/>
    <s v="OFF-AR-10000716"/>
    <x v="1"/>
    <x v="6"/>
    <s v="DIXON Ticonderoga Erasable Checking Pencils"/>
    <n v="13.392000000000001"/>
    <n v="3"/>
    <x v="2"/>
    <n v="0.2"/>
    <n v="3.1806000000000005"/>
  </r>
  <r>
    <n v="5521"/>
    <s v="CA-2014-117667"/>
    <d v="2014-12-05T00:00:00"/>
    <n v="2014"/>
    <n v="12"/>
    <x v="22"/>
    <x v="22"/>
    <d v="2014-12-10T00:00:00"/>
    <s v="Standard Class"/>
    <s v="MS-17980"/>
    <s v="Michael Stewart"/>
    <s v="Corporate"/>
    <s v="United States"/>
    <x v="10"/>
    <x v="9"/>
    <x v="63"/>
    <x v="3"/>
    <s v="OFF-PA-10002709"/>
    <x v="1"/>
    <x v="10"/>
    <s v="Xerox 1956"/>
    <n v="23.92"/>
    <n v="5"/>
    <x v="2"/>
    <n v="0.2"/>
    <n v="8.6709999999999994"/>
  </r>
  <r>
    <n v="5522"/>
    <s v="CA-2014-117667"/>
    <d v="2014-12-05T00:00:00"/>
    <n v="2014"/>
    <n v="12"/>
    <x v="22"/>
    <x v="22"/>
    <d v="2014-12-10T00:00:00"/>
    <s v="Standard Class"/>
    <s v="MS-17980"/>
    <s v="Michael Stewart"/>
    <s v="Corporate"/>
    <s v="United States"/>
    <x v="10"/>
    <x v="9"/>
    <x v="63"/>
    <x v="3"/>
    <s v="TEC-AC-10000580"/>
    <x v="2"/>
    <x v="11"/>
    <s v="Logitech G13 Programmable Gameboard with LCD Display"/>
    <n v="255.96799999999999"/>
    <n v="4"/>
    <x v="2"/>
    <n v="0.2"/>
    <n v="-28.796399999999984"/>
  </r>
  <r>
    <n v="5523"/>
    <s v="CA-2013-110982"/>
    <d v="2013-06-06T00:00:00"/>
    <n v="2013"/>
    <n v="6"/>
    <x v="1"/>
    <x v="1"/>
    <d v="2013-06-08T00:00:00"/>
    <s v="First Class"/>
    <s v="CK-12205"/>
    <s v="Chloris Kastensmidt"/>
    <s v="Consumer"/>
    <s v="United States"/>
    <x v="68"/>
    <x v="1"/>
    <x v="86"/>
    <x v="1"/>
    <s v="OFF-BI-10000829"/>
    <x v="1"/>
    <x v="8"/>
    <s v="Avery Non-Stick Binders"/>
    <n v="21.552000000000003"/>
    <n v="6"/>
    <x v="2"/>
    <n v="0.2"/>
    <n v="7.0043999999999977"/>
  </r>
  <r>
    <n v="5524"/>
    <s v="CA-2013-110982"/>
    <d v="2013-06-06T00:00:00"/>
    <n v="2013"/>
    <n v="6"/>
    <x v="1"/>
    <x v="1"/>
    <d v="2013-06-08T00:00:00"/>
    <s v="First Class"/>
    <s v="CK-12205"/>
    <s v="Chloris Kastensmidt"/>
    <s v="Consumer"/>
    <s v="United States"/>
    <x v="68"/>
    <x v="1"/>
    <x v="86"/>
    <x v="1"/>
    <s v="OFF-AP-10004859"/>
    <x v="1"/>
    <x v="9"/>
    <s v="Acco 6 Outlet Guardian Premium Surge Suppressor"/>
    <n v="58.24"/>
    <n v="4"/>
    <x v="0"/>
    <n v="0"/>
    <n v="15.724800000000002"/>
  </r>
  <r>
    <n v="5525"/>
    <s v="CA-2013-147123"/>
    <d v="2013-12-11T00:00:00"/>
    <n v="2013"/>
    <n v="12"/>
    <x v="5"/>
    <x v="5"/>
    <d v="2013-12-13T00:00:00"/>
    <s v="First Class"/>
    <s v="SJ-20125"/>
    <s v="Sanjit Jacobs"/>
    <s v="Home Office"/>
    <s v="United States"/>
    <x v="85"/>
    <x v="1"/>
    <x v="106"/>
    <x v="1"/>
    <s v="OFF-PA-10000575"/>
    <x v="1"/>
    <x v="10"/>
    <s v="Wirebound Message Books, Four 2 3/4 x 5 White Forms per Page"/>
    <n v="80.28"/>
    <n v="12"/>
    <x v="0"/>
    <n v="0"/>
    <n v="36.928799999999995"/>
  </r>
  <r>
    <n v="5526"/>
    <s v="CA-2014-154501"/>
    <d v="2014-05-01T00:00:00"/>
    <n v="2014"/>
    <n v="5"/>
    <x v="24"/>
    <x v="24"/>
    <d v="2014-05-06T00:00:00"/>
    <s v="Standard Class"/>
    <s v="EA-14035"/>
    <s v="Erin Ashbrook"/>
    <s v="Corporate"/>
    <s v="United States"/>
    <x v="1"/>
    <x v="1"/>
    <x v="141"/>
    <x v="1"/>
    <s v="OFF-AR-10002804"/>
    <x v="1"/>
    <x v="6"/>
    <s v="Faber Castell Col-Erase Pencils"/>
    <n v="9.7799999999999994"/>
    <n v="2"/>
    <x v="0"/>
    <n v="0"/>
    <n v="4.0098000000000003"/>
  </r>
  <r>
    <n v="5527"/>
    <s v="CA-2014-166933"/>
    <d v="2014-04-25T00:00:00"/>
    <n v="2014"/>
    <n v="4"/>
    <x v="4"/>
    <x v="4"/>
    <d v="2014-04-29T00:00:00"/>
    <s v="Standard Class"/>
    <s v="MG-17890"/>
    <s v="Michael Granlund"/>
    <s v="Home Office"/>
    <s v="United States"/>
    <x v="443"/>
    <x v="1"/>
    <x v="536"/>
    <x v="1"/>
    <s v="OFF-FA-10002676"/>
    <x v="1"/>
    <x v="13"/>
    <s v="Colored Push Pins"/>
    <n v="1.81"/>
    <n v="1"/>
    <x v="0"/>
    <n v="0"/>
    <n v="0.65159999999999996"/>
  </r>
  <r>
    <n v="5528"/>
    <s v="CA-2012-142055"/>
    <d v="2012-05-08T00:00:00"/>
    <n v="2012"/>
    <n v="5"/>
    <x v="33"/>
    <x v="33"/>
    <d v="2012-05-10T00:00:00"/>
    <s v="First Class"/>
    <s v="AB-10255"/>
    <s v="Alejandro Ballentine"/>
    <s v="Home Office"/>
    <s v="United States"/>
    <x v="20"/>
    <x v="15"/>
    <x v="29"/>
    <x v="3"/>
    <s v="OFF-PA-10003465"/>
    <x v="1"/>
    <x v="10"/>
    <s v="Xerox 1912"/>
    <n v="37.94"/>
    <n v="2"/>
    <x v="0"/>
    <n v="0"/>
    <n v="18.211199999999998"/>
  </r>
  <r>
    <n v="5529"/>
    <s v="CA-2012-137106"/>
    <d v="2012-03-31T00:00:00"/>
    <n v="2012"/>
    <n v="3"/>
    <x v="29"/>
    <x v="29"/>
    <d v="2012-04-04T00:00:00"/>
    <s v="Standard Class"/>
    <s v="SC-20260"/>
    <s v="Scott Cohen"/>
    <s v="Corporate"/>
    <s v="United States"/>
    <x v="108"/>
    <x v="2"/>
    <x v="133"/>
    <x v="0"/>
    <s v="TEC-PH-10000011"/>
    <x v="2"/>
    <x v="7"/>
    <s v="PureGear Roll-On Screen Protector"/>
    <n v="79.959999999999994"/>
    <n v="5"/>
    <x v="2"/>
    <n v="0.2"/>
    <n v="27.985999999999994"/>
  </r>
  <r>
    <n v="5530"/>
    <s v="CA-2014-136609"/>
    <d v="2014-08-07T00:00:00"/>
    <n v="2014"/>
    <n v="8"/>
    <x v="43"/>
    <x v="43"/>
    <d v="2014-08-12T00:00:00"/>
    <s v="Standard Class"/>
    <s v="TB-21355"/>
    <s v="Todd Boyes"/>
    <s v="Corporate"/>
    <s v="United States"/>
    <x v="444"/>
    <x v="5"/>
    <x v="537"/>
    <x v="2"/>
    <s v="OFF-PA-10004381"/>
    <x v="1"/>
    <x v="10"/>
    <s v="14-7/8 x 11 Blue Bar Computer Printout Paper"/>
    <n v="115.29600000000001"/>
    <n v="3"/>
    <x v="2"/>
    <n v="0.2"/>
    <n v="40.353599999999986"/>
  </r>
  <r>
    <n v="5531"/>
    <s v="CA-2014-160885"/>
    <d v="2014-12-03T00:00:00"/>
    <n v="2014"/>
    <n v="12"/>
    <x v="22"/>
    <x v="22"/>
    <d v="2014-12-07T00:00:00"/>
    <s v="Standard Class"/>
    <s v="JK-16090"/>
    <s v="Juliana Krohn"/>
    <s v="Consumer"/>
    <s v="United States"/>
    <x v="155"/>
    <x v="8"/>
    <x v="198"/>
    <x v="2"/>
    <s v="TEC-PH-10001795"/>
    <x v="2"/>
    <x v="7"/>
    <s v="ClearOne CHATAttach 160 - speaker phone"/>
    <n v="2479.96"/>
    <n v="4"/>
    <x v="0"/>
    <n v="0"/>
    <n v="743.98799999999983"/>
  </r>
  <r>
    <n v="5532"/>
    <s v="US-2013-167472"/>
    <d v="2013-06-07T00:00:00"/>
    <n v="2013"/>
    <n v="6"/>
    <x v="1"/>
    <x v="1"/>
    <d v="2013-06-08T00:00:00"/>
    <s v="First Class"/>
    <s v="CK-12595"/>
    <s v="Clytie Kelty"/>
    <s v="Consumer"/>
    <s v="United States"/>
    <x v="290"/>
    <x v="36"/>
    <x v="365"/>
    <x v="0"/>
    <s v="TEC-AC-10001109"/>
    <x v="2"/>
    <x v="11"/>
    <s v="Logitech Trackman Marble Mouse"/>
    <n v="179.94"/>
    <n v="6"/>
    <x v="0"/>
    <n v="0"/>
    <n v="75.57480000000001"/>
  </r>
  <r>
    <n v="5533"/>
    <s v="US-2013-167472"/>
    <d v="2013-06-07T00:00:00"/>
    <n v="2013"/>
    <n v="6"/>
    <x v="1"/>
    <x v="1"/>
    <d v="2013-06-08T00:00:00"/>
    <s v="First Class"/>
    <s v="CK-12595"/>
    <s v="Clytie Kelty"/>
    <s v="Consumer"/>
    <s v="United States"/>
    <x v="290"/>
    <x v="36"/>
    <x v="365"/>
    <x v="0"/>
    <s v="TEC-AC-10003038"/>
    <x v="2"/>
    <x v="11"/>
    <s v="Kingston Digital DataTraveler 16GB USB 2.0"/>
    <n v="26.849999999999998"/>
    <n v="3"/>
    <x v="0"/>
    <n v="0"/>
    <n v="5.101499999999997"/>
  </r>
  <r>
    <n v="5534"/>
    <s v="US-2013-167472"/>
    <d v="2013-06-07T00:00:00"/>
    <n v="2013"/>
    <n v="6"/>
    <x v="1"/>
    <x v="1"/>
    <d v="2013-06-08T00:00:00"/>
    <s v="First Class"/>
    <s v="CK-12595"/>
    <s v="Clytie Kelty"/>
    <s v="Consumer"/>
    <s v="United States"/>
    <x v="290"/>
    <x v="36"/>
    <x v="365"/>
    <x v="0"/>
    <s v="TEC-AC-10003174"/>
    <x v="2"/>
    <x v="11"/>
    <s v="Plantronics S12 Corded Telephone Headset System"/>
    <n v="323.37"/>
    <n v="3"/>
    <x v="0"/>
    <n v="0"/>
    <n v="129.34800000000001"/>
  </r>
  <r>
    <n v="5535"/>
    <s v="US-2013-167472"/>
    <d v="2013-06-07T00:00:00"/>
    <n v="2013"/>
    <n v="6"/>
    <x v="1"/>
    <x v="1"/>
    <d v="2013-06-08T00:00:00"/>
    <s v="First Class"/>
    <s v="CK-12595"/>
    <s v="Clytie Kelty"/>
    <s v="Consumer"/>
    <s v="United States"/>
    <x v="290"/>
    <x v="36"/>
    <x v="365"/>
    <x v="0"/>
    <s v="OFF-PA-10000157"/>
    <x v="1"/>
    <x v="10"/>
    <s v="Xerox 191"/>
    <n v="59.94"/>
    <n v="3"/>
    <x v="0"/>
    <n v="0"/>
    <n v="28.171799999999998"/>
  </r>
  <r>
    <n v="5536"/>
    <s v="US-2013-167472"/>
    <d v="2013-06-07T00:00:00"/>
    <n v="2013"/>
    <n v="6"/>
    <x v="1"/>
    <x v="1"/>
    <d v="2013-06-08T00:00:00"/>
    <s v="First Class"/>
    <s v="CK-12595"/>
    <s v="Clytie Kelty"/>
    <s v="Consumer"/>
    <s v="United States"/>
    <x v="290"/>
    <x v="36"/>
    <x v="365"/>
    <x v="0"/>
    <s v="OFF-BI-10001721"/>
    <x v="1"/>
    <x v="8"/>
    <s v="Trimflex Flexible Post Binders"/>
    <n v="64.14"/>
    <n v="3"/>
    <x v="0"/>
    <n v="0"/>
    <n v="30.787199999999999"/>
  </r>
  <r>
    <n v="5537"/>
    <s v="US-2013-167472"/>
    <d v="2013-06-07T00:00:00"/>
    <n v="2013"/>
    <n v="6"/>
    <x v="1"/>
    <x v="1"/>
    <d v="2013-06-08T00:00:00"/>
    <s v="First Class"/>
    <s v="CK-12595"/>
    <s v="Clytie Kelty"/>
    <s v="Consumer"/>
    <s v="United States"/>
    <x v="290"/>
    <x v="36"/>
    <x v="365"/>
    <x v="0"/>
    <s v="OFF-BI-10000591"/>
    <x v="1"/>
    <x v="8"/>
    <s v="Avery Binder Labels"/>
    <n v="11.67"/>
    <n v="3"/>
    <x v="0"/>
    <n v="0"/>
    <n v="5.6015999999999995"/>
  </r>
  <r>
    <n v="5538"/>
    <s v="US-2013-167472"/>
    <d v="2013-06-07T00:00:00"/>
    <n v="2013"/>
    <n v="6"/>
    <x v="1"/>
    <x v="1"/>
    <d v="2013-06-08T00:00:00"/>
    <s v="First Class"/>
    <s v="CK-12595"/>
    <s v="Clytie Kelty"/>
    <s v="Consumer"/>
    <s v="United States"/>
    <x v="290"/>
    <x v="36"/>
    <x v="365"/>
    <x v="0"/>
    <s v="OFF-PA-10001534"/>
    <x v="1"/>
    <x v="10"/>
    <s v="Xerox 230"/>
    <n v="12.96"/>
    <n v="2"/>
    <x v="0"/>
    <n v="0"/>
    <n v="6.2208000000000006"/>
  </r>
  <r>
    <n v="5539"/>
    <s v="CA-2012-120551"/>
    <d v="2012-04-13T00:00:00"/>
    <n v="2012"/>
    <n v="4"/>
    <x v="19"/>
    <x v="19"/>
    <d v="2012-04-20T00:00:00"/>
    <s v="Standard Class"/>
    <s v="SS-20590"/>
    <s v="Sonia Sunley"/>
    <s v="Consumer"/>
    <s v="United States"/>
    <x v="445"/>
    <x v="8"/>
    <x v="538"/>
    <x v="2"/>
    <s v="OFF-BI-10002071"/>
    <x v="1"/>
    <x v="8"/>
    <s v="Fellowes Black Plastic Comb Bindings"/>
    <n v="17.43"/>
    <n v="3"/>
    <x v="0"/>
    <n v="0"/>
    <n v="8.0177999999999994"/>
  </r>
  <r>
    <n v="5540"/>
    <s v="US-2014-150595"/>
    <d v="2014-05-23T00:00:00"/>
    <n v="2014"/>
    <n v="5"/>
    <x v="24"/>
    <x v="24"/>
    <d v="2014-05-27T00:00:00"/>
    <s v="Standard Class"/>
    <s v="LE-16810"/>
    <s v="Laurel Elliston"/>
    <s v="Consumer"/>
    <s v="United States"/>
    <x v="22"/>
    <x v="10"/>
    <x v="155"/>
    <x v="2"/>
    <s v="FUR-CH-10000513"/>
    <x v="0"/>
    <x v="1"/>
    <s v="High-Back Leather Manager's Chair"/>
    <n v="181.98599999999999"/>
    <n v="2"/>
    <x v="4"/>
    <n v="0.3"/>
    <n v="-54.595799999999997"/>
  </r>
  <r>
    <n v="5541"/>
    <s v="US-2014-150595"/>
    <d v="2014-05-23T00:00:00"/>
    <n v="2014"/>
    <n v="5"/>
    <x v="24"/>
    <x v="24"/>
    <d v="2014-05-27T00:00:00"/>
    <s v="Standard Class"/>
    <s v="LE-16810"/>
    <s v="Laurel Elliston"/>
    <s v="Consumer"/>
    <s v="United States"/>
    <x v="22"/>
    <x v="10"/>
    <x v="155"/>
    <x v="2"/>
    <s v="OFF-BI-10003274"/>
    <x v="1"/>
    <x v="8"/>
    <s v="Avery Durable Slant Ring Binders, No Labels"/>
    <n v="1.5919999999999996"/>
    <n v="2"/>
    <x v="3"/>
    <n v="0.8"/>
    <n v="-2.6268000000000002"/>
  </r>
  <r>
    <n v="5542"/>
    <s v="US-2014-150595"/>
    <d v="2014-05-23T00:00:00"/>
    <n v="2014"/>
    <n v="5"/>
    <x v="24"/>
    <x v="24"/>
    <d v="2014-05-27T00:00:00"/>
    <s v="Standard Class"/>
    <s v="LE-16810"/>
    <s v="Laurel Elliston"/>
    <s v="Consumer"/>
    <s v="United States"/>
    <x v="22"/>
    <x v="10"/>
    <x v="155"/>
    <x v="2"/>
    <s v="OFF-SU-10000381"/>
    <x v="1"/>
    <x v="14"/>
    <s v="Acme Forged Steel Scissors with Black Enamel Handles"/>
    <n v="22.344000000000001"/>
    <n v="3"/>
    <x v="2"/>
    <n v="0.2"/>
    <n v="2.5136999999999983"/>
  </r>
  <r>
    <n v="5543"/>
    <s v="CA-2013-134936"/>
    <d v="2013-12-20T00:00:00"/>
    <n v="2013"/>
    <n v="12"/>
    <x v="5"/>
    <x v="5"/>
    <d v="2013-12-26T00:00:00"/>
    <s v="Standard Class"/>
    <s v="ES-14080"/>
    <s v="Erin Smith"/>
    <s v="Corporate"/>
    <s v="United States"/>
    <x v="93"/>
    <x v="16"/>
    <x v="115"/>
    <x v="1"/>
    <s v="FUR-TA-10001086"/>
    <x v="0"/>
    <x v="3"/>
    <s v="SAFCO PlanMaster Boards, 60w x 37-1/2d, White Melamine"/>
    <n v="455.97"/>
    <n v="6"/>
    <x v="5"/>
    <n v="0.5"/>
    <n v="-218.86559999999997"/>
  </r>
  <r>
    <n v="5544"/>
    <s v="CA-2013-134936"/>
    <d v="2013-12-20T00:00:00"/>
    <n v="2013"/>
    <n v="12"/>
    <x v="5"/>
    <x v="5"/>
    <d v="2013-12-26T00:00:00"/>
    <s v="Standard Class"/>
    <s v="ES-14080"/>
    <s v="Erin Smith"/>
    <s v="Corporate"/>
    <s v="United States"/>
    <x v="93"/>
    <x v="16"/>
    <x v="115"/>
    <x v="1"/>
    <s v="OFF-BI-10000174"/>
    <x v="1"/>
    <x v="8"/>
    <s v="Wilson Jones Clip &amp; Carry Folder Binder Tool for Ring Binders, Clear"/>
    <n v="10.440000000000001"/>
    <n v="6"/>
    <x v="6"/>
    <n v="0.7"/>
    <n v="-7.6559999999999988"/>
  </r>
  <r>
    <n v="5545"/>
    <s v="CA-2013-134936"/>
    <d v="2013-12-20T00:00:00"/>
    <n v="2013"/>
    <n v="12"/>
    <x v="5"/>
    <x v="5"/>
    <d v="2013-12-26T00:00:00"/>
    <s v="Standard Class"/>
    <s v="ES-14080"/>
    <s v="Erin Smith"/>
    <s v="Corporate"/>
    <s v="United States"/>
    <x v="93"/>
    <x v="16"/>
    <x v="115"/>
    <x v="1"/>
    <s v="OFF-BI-10002103"/>
    <x v="1"/>
    <x v="8"/>
    <s v="Cardinal Slant-D Ring Binder, Heavy Gauge Vinyl"/>
    <n v="5.2140000000000004"/>
    <n v="2"/>
    <x v="6"/>
    <n v="0.7"/>
    <n v="-4.1711999999999989"/>
  </r>
  <r>
    <n v="5546"/>
    <s v="CA-2014-102967"/>
    <d v="2014-09-23T00:00:00"/>
    <n v="2014"/>
    <n v="9"/>
    <x v="15"/>
    <x v="15"/>
    <d v="2014-09-27T00:00:00"/>
    <s v="Standard Class"/>
    <s v="MG-17890"/>
    <s v="Michael Granlund"/>
    <s v="Home Office"/>
    <s v="United States"/>
    <x v="3"/>
    <x v="38"/>
    <x v="208"/>
    <x v="3"/>
    <s v="OFF-ST-10001590"/>
    <x v="1"/>
    <x v="4"/>
    <s v="Tenex Personal Project File with Scoop Front Design, Black"/>
    <n v="67.400000000000006"/>
    <n v="5"/>
    <x v="0"/>
    <n v="0"/>
    <n v="17.523999999999997"/>
  </r>
  <r>
    <n v="5547"/>
    <s v="CA-2014-151008"/>
    <d v="2014-09-08T00:00:00"/>
    <n v="2014"/>
    <n v="9"/>
    <x v="15"/>
    <x v="15"/>
    <d v="2014-09-09T00:00:00"/>
    <s v="First Class"/>
    <s v="JM-16195"/>
    <s v="Justin MacKendrick"/>
    <s v="Consumer"/>
    <s v="United States"/>
    <x v="446"/>
    <x v="7"/>
    <x v="539"/>
    <x v="1"/>
    <s v="FUR-FU-10002396"/>
    <x v="0"/>
    <x v="5"/>
    <s v="DAX Copper Panel Document Frame, 5 x 7 Size"/>
    <n v="25.16"/>
    <n v="2"/>
    <x v="0"/>
    <n v="0"/>
    <n v="10.567200000000001"/>
  </r>
  <r>
    <n v="5548"/>
    <s v="CA-2014-151008"/>
    <d v="2014-09-08T00:00:00"/>
    <n v="2014"/>
    <n v="9"/>
    <x v="15"/>
    <x v="15"/>
    <d v="2014-09-09T00:00:00"/>
    <s v="First Class"/>
    <s v="JM-16195"/>
    <s v="Justin MacKendrick"/>
    <s v="Consumer"/>
    <s v="United States"/>
    <x v="446"/>
    <x v="7"/>
    <x v="539"/>
    <x v="1"/>
    <s v="TEC-PH-10002807"/>
    <x v="2"/>
    <x v="7"/>
    <s v="Motorla HX550 Universal Bluetooth Headset"/>
    <n v="126.56"/>
    <n v="4"/>
    <x v="2"/>
    <n v="0.2"/>
    <n v="47.459999999999994"/>
  </r>
  <r>
    <n v="5549"/>
    <s v="CA-2011-159800"/>
    <d v="2011-11-28T00:00:00"/>
    <n v="2011"/>
    <n v="11"/>
    <x v="7"/>
    <x v="7"/>
    <d v="2011-12-01T00:00:00"/>
    <s v="First Class"/>
    <s v="SG-20470"/>
    <s v="Sheri Gordon"/>
    <s v="Consumer"/>
    <s v="United States"/>
    <x v="8"/>
    <x v="1"/>
    <x v="9"/>
    <x v="1"/>
    <s v="OFF-AP-10004859"/>
    <x v="1"/>
    <x v="9"/>
    <s v="Acco 6 Outlet Guardian Premium Surge Suppressor"/>
    <n v="43.68"/>
    <n v="3"/>
    <x v="0"/>
    <n v="0"/>
    <n v="11.793600000000001"/>
  </r>
  <r>
    <n v="5550"/>
    <s v="CA-2011-159800"/>
    <d v="2011-11-28T00:00:00"/>
    <n v="2011"/>
    <n v="11"/>
    <x v="7"/>
    <x v="7"/>
    <d v="2011-12-01T00:00:00"/>
    <s v="First Class"/>
    <s v="SG-20470"/>
    <s v="Sheri Gordon"/>
    <s v="Consumer"/>
    <s v="United States"/>
    <x v="8"/>
    <x v="1"/>
    <x v="9"/>
    <x v="1"/>
    <s v="TEC-AC-10003447"/>
    <x v="2"/>
    <x v="11"/>
    <s v="Micropad Numeric Keypads"/>
    <n v="139.92999999999998"/>
    <n v="7"/>
    <x v="0"/>
    <n v="0"/>
    <n v="34.982499999999987"/>
  </r>
  <r>
    <n v="5551"/>
    <s v="US-2011-159618"/>
    <d v="2011-11-12T00:00:00"/>
    <n v="2011"/>
    <n v="11"/>
    <x v="7"/>
    <x v="7"/>
    <d v="2011-11-16T00:00:00"/>
    <s v="Standard Class"/>
    <s v="DB-12970"/>
    <s v="Darren Budd"/>
    <s v="Corporate"/>
    <s v="United States"/>
    <x v="12"/>
    <x v="5"/>
    <x v="66"/>
    <x v="2"/>
    <s v="OFF-AR-10003183"/>
    <x v="1"/>
    <x v="6"/>
    <s v="Avery Fluorescent Highlighter Four-Color Set"/>
    <n v="2.6720000000000002"/>
    <n v="1"/>
    <x v="2"/>
    <n v="0.2"/>
    <n v="0.33399999999999974"/>
  </r>
  <r>
    <n v="5552"/>
    <s v="US-2011-159618"/>
    <d v="2011-11-12T00:00:00"/>
    <n v="2011"/>
    <n v="11"/>
    <x v="7"/>
    <x v="7"/>
    <d v="2011-11-16T00:00:00"/>
    <s v="Standard Class"/>
    <s v="DB-12970"/>
    <s v="Darren Budd"/>
    <s v="Corporate"/>
    <s v="United States"/>
    <x v="12"/>
    <x v="5"/>
    <x v="66"/>
    <x v="2"/>
    <s v="OFF-SU-10000432"/>
    <x v="1"/>
    <x v="14"/>
    <s v="Acco Side-Punched Conventional Columnar Pads"/>
    <n v="16.656000000000002"/>
    <n v="6"/>
    <x v="2"/>
    <n v="0.2"/>
    <n v="-3.123000000000002"/>
  </r>
  <r>
    <n v="5553"/>
    <s v="US-2011-159618"/>
    <d v="2011-11-12T00:00:00"/>
    <n v="2011"/>
    <n v="11"/>
    <x v="7"/>
    <x v="7"/>
    <d v="2011-11-16T00:00:00"/>
    <s v="Standard Class"/>
    <s v="DB-12970"/>
    <s v="Darren Budd"/>
    <s v="Corporate"/>
    <s v="United States"/>
    <x v="12"/>
    <x v="5"/>
    <x v="66"/>
    <x v="2"/>
    <s v="TEC-AC-10003832"/>
    <x v="2"/>
    <x v="11"/>
    <s v="Imation 16GB Mini TravelDrive USB 2.0 Flash Drive"/>
    <n v="79.512000000000015"/>
    <n v="3"/>
    <x v="2"/>
    <n v="0.2"/>
    <n v="20.8719"/>
  </r>
  <r>
    <n v="5554"/>
    <s v="US-2011-159618"/>
    <d v="2011-11-12T00:00:00"/>
    <n v="2011"/>
    <n v="11"/>
    <x v="7"/>
    <x v="7"/>
    <d v="2011-11-16T00:00:00"/>
    <s v="Standard Class"/>
    <s v="DB-12970"/>
    <s v="Darren Budd"/>
    <s v="Corporate"/>
    <s v="United States"/>
    <x v="12"/>
    <x v="5"/>
    <x v="66"/>
    <x v="2"/>
    <s v="OFF-PA-10004100"/>
    <x v="1"/>
    <x v="10"/>
    <s v="Xerox 216"/>
    <n v="36.288000000000011"/>
    <n v="7"/>
    <x v="2"/>
    <n v="0.2"/>
    <n v="12.700800000000001"/>
  </r>
  <r>
    <n v="5555"/>
    <s v="US-2011-159618"/>
    <d v="2011-11-12T00:00:00"/>
    <n v="2011"/>
    <n v="11"/>
    <x v="7"/>
    <x v="7"/>
    <d v="2011-11-16T00:00:00"/>
    <s v="Standard Class"/>
    <s v="DB-12970"/>
    <s v="Darren Budd"/>
    <s v="Corporate"/>
    <s v="United States"/>
    <x v="12"/>
    <x v="5"/>
    <x v="66"/>
    <x v="2"/>
    <s v="FUR-BO-10004467"/>
    <x v="0"/>
    <x v="0"/>
    <s v="Bestar Classic Bookcase"/>
    <n v="67.993199999999987"/>
    <n v="1"/>
    <x v="8"/>
    <n v="0.32"/>
    <n v="-12.998700000000007"/>
  </r>
  <r>
    <n v="5556"/>
    <s v="CA-2014-116113"/>
    <d v="2014-10-03T00:00:00"/>
    <n v="2014"/>
    <n v="10"/>
    <x v="13"/>
    <x v="13"/>
    <d v="2014-10-07T00:00:00"/>
    <s v="Second Class"/>
    <s v="JW-15220"/>
    <s v="Jane Waco"/>
    <s v="Corporate"/>
    <s v="United States"/>
    <x v="122"/>
    <x v="19"/>
    <x v="153"/>
    <x v="0"/>
    <s v="FUR-FU-10002963"/>
    <x v="0"/>
    <x v="5"/>
    <s v="Master Caster Door Stop, Gray"/>
    <n v="10.16"/>
    <n v="2"/>
    <x v="0"/>
    <n v="0"/>
    <n v="3.4543999999999997"/>
  </r>
  <r>
    <n v="5557"/>
    <s v="CA-2012-125066"/>
    <d v="2012-12-14T00:00:00"/>
    <n v="2012"/>
    <n v="12"/>
    <x v="14"/>
    <x v="14"/>
    <d v="2012-12-18T00:00:00"/>
    <s v="Standard Class"/>
    <s v="KD-16495"/>
    <s v="Keith Dawkins"/>
    <s v="Corporate"/>
    <s v="United States"/>
    <x v="25"/>
    <x v="35"/>
    <x v="129"/>
    <x v="0"/>
    <s v="FUR-FU-10003829"/>
    <x v="0"/>
    <x v="5"/>
    <s v="Stackable Trays"/>
    <n v="6.16"/>
    <n v="2"/>
    <x v="0"/>
    <n v="0"/>
    <n v="1.9711999999999996"/>
  </r>
  <r>
    <n v="5558"/>
    <s v="CA-2012-125066"/>
    <d v="2012-12-14T00:00:00"/>
    <n v="2012"/>
    <n v="12"/>
    <x v="14"/>
    <x v="14"/>
    <d v="2012-12-18T00:00:00"/>
    <s v="Standard Class"/>
    <s v="KD-16495"/>
    <s v="Keith Dawkins"/>
    <s v="Corporate"/>
    <s v="United States"/>
    <x v="25"/>
    <x v="35"/>
    <x v="129"/>
    <x v="0"/>
    <s v="OFF-AR-10003582"/>
    <x v="1"/>
    <x v="6"/>
    <s v="Boston Electric Pencil Sharpener, Model 1818, Charcoal Black"/>
    <n v="56.3"/>
    <n v="2"/>
    <x v="0"/>
    <n v="0"/>
    <n v="15.764000000000003"/>
  </r>
  <r>
    <n v="5559"/>
    <s v="US-2012-114741"/>
    <d v="2012-12-06T00:00:00"/>
    <n v="2012"/>
    <n v="12"/>
    <x v="14"/>
    <x v="14"/>
    <d v="2012-12-10T00:00:00"/>
    <s v="Standard Class"/>
    <s v="IL-15100"/>
    <s v="Ivan Liston"/>
    <s v="Consumer"/>
    <s v="United States"/>
    <x v="226"/>
    <x v="33"/>
    <x v="282"/>
    <x v="1"/>
    <s v="OFF-PA-10000048"/>
    <x v="1"/>
    <x v="10"/>
    <s v="Xerox 20"/>
    <n v="6.48"/>
    <n v="1"/>
    <x v="0"/>
    <n v="0"/>
    <n v="3.1104000000000003"/>
  </r>
  <r>
    <n v="5560"/>
    <s v="US-2012-114741"/>
    <d v="2012-12-06T00:00:00"/>
    <n v="2012"/>
    <n v="12"/>
    <x v="14"/>
    <x v="14"/>
    <d v="2012-12-10T00:00:00"/>
    <s v="Standard Class"/>
    <s v="IL-15100"/>
    <s v="Ivan Liston"/>
    <s v="Consumer"/>
    <s v="United States"/>
    <x v="226"/>
    <x v="33"/>
    <x v="282"/>
    <x v="1"/>
    <s v="OFF-ST-10000078"/>
    <x v="1"/>
    <x v="4"/>
    <s v="Tennsco 6- and 18-Compartment Lockers"/>
    <n v="1325.8500000000001"/>
    <n v="5"/>
    <x v="0"/>
    <n v="0"/>
    <n v="238.65299999999991"/>
  </r>
  <r>
    <n v="5561"/>
    <s v="US-2012-114741"/>
    <d v="2012-12-06T00:00:00"/>
    <n v="2012"/>
    <n v="12"/>
    <x v="14"/>
    <x v="14"/>
    <d v="2012-12-10T00:00:00"/>
    <s v="Standard Class"/>
    <s v="IL-15100"/>
    <s v="Ivan Liston"/>
    <s v="Consumer"/>
    <s v="United States"/>
    <x v="226"/>
    <x v="33"/>
    <x v="282"/>
    <x v="1"/>
    <s v="OFF-LA-10004853"/>
    <x v="1"/>
    <x v="2"/>
    <s v="Avery 483"/>
    <n v="14.940000000000001"/>
    <n v="3"/>
    <x v="0"/>
    <n v="0"/>
    <n v="6.8723999999999998"/>
  </r>
  <r>
    <n v="5562"/>
    <s v="CA-2014-133263"/>
    <d v="2014-04-01T00:00:00"/>
    <n v="2014"/>
    <n v="4"/>
    <x v="4"/>
    <x v="4"/>
    <d v="2014-04-03T00:00:00"/>
    <s v="Second Class"/>
    <s v="JE-15610"/>
    <s v="Jim Epp"/>
    <s v="Corporate"/>
    <s v="United States"/>
    <x v="118"/>
    <x v="32"/>
    <x v="148"/>
    <x v="0"/>
    <s v="OFF-BI-10001153"/>
    <x v="1"/>
    <x v="8"/>
    <s v="Ibico Recycled Grain-Textured Covers"/>
    <n v="34.54"/>
    <n v="1"/>
    <x v="0"/>
    <n v="0"/>
    <n v="17.27"/>
  </r>
  <r>
    <n v="5563"/>
    <s v="CA-2014-133263"/>
    <d v="2014-04-01T00:00:00"/>
    <n v="2014"/>
    <n v="4"/>
    <x v="4"/>
    <x v="4"/>
    <d v="2014-04-03T00:00:00"/>
    <s v="Second Class"/>
    <s v="JE-15610"/>
    <s v="Jim Epp"/>
    <s v="Corporate"/>
    <s v="United States"/>
    <x v="118"/>
    <x v="32"/>
    <x v="148"/>
    <x v="0"/>
    <s v="TEC-CO-10001449"/>
    <x v="2"/>
    <x v="16"/>
    <s v="Hewlett Packard LaserJet 3310 Copier"/>
    <n v="2999.95"/>
    <n v="5"/>
    <x v="0"/>
    <n v="0"/>
    <n v="1439.9760000000001"/>
  </r>
  <r>
    <n v="5564"/>
    <s v="CA-2014-133263"/>
    <d v="2014-04-01T00:00:00"/>
    <n v="2014"/>
    <n v="4"/>
    <x v="4"/>
    <x v="4"/>
    <d v="2014-04-03T00:00:00"/>
    <s v="Second Class"/>
    <s v="JE-15610"/>
    <s v="Jim Epp"/>
    <s v="Corporate"/>
    <s v="United States"/>
    <x v="118"/>
    <x v="32"/>
    <x v="148"/>
    <x v="0"/>
    <s v="OFF-BI-10000474"/>
    <x v="1"/>
    <x v="8"/>
    <s v="Avery Recycled Flexi-View Covers for Binding Systems"/>
    <n v="64.12"/>
    <n v="4"/>
    <x v="0"/>
    <n v="0"/>
    <n v="30.7776"/>
  </r>
  <r>
    <n v="5565"/>
    <s v="CA-2014-157966"/>
    <d v="2014-03-14T00:00:00"/>
    <n v="2014"/>
    <n v="3"/>
    <x v="42"/>
    <x v="42"/>
    <d v="2014-03-14T00:00:00"/>
    <s v="Same Day"/>
    <s v="SU-20665"/>
    <s v="Stephanie Ulpright"/>
    <s v="Home Office"/>
    <s v="United States"/>
    <x v="22"/>
    <x v="10"/>
    <x v="26"/>
    <x v="2"/>
    <s v="OFF-AR-10000799"/>
    <x v="1"/>
    <x v="6"/>
    <s v="Col-Erase Pencils with Erasers"/>
    <n v="19.456000000000003"/>
    <n v="4"/>
    <x v="2"/>
    <n v="0.2"/>
    <n v="2.188799999999997"/>
  </r>
  <r>
    <n v="5566"/>
    <s v="CA-2014-157966"/>
    <d v="2014-03-14T00:00:00"/>
    <n v="2014"/>
    <n v="3"/>
    <x v="42"/>
    <x v="42"/>
    <d v="2014-03-14T00:00:00"/>
    <s v="Same Day"/>
    <s v="SU-20665"/>
    <s v="Stephanie Ulpright"/>
    <s v="Home Office"/>
    <s v="United States"/>
    <x v="22"/>
    <x v="10"/>
    <x v="26"/>
    <x v="2"/>
    <s v="TEC-MA-10002109"/>
    <x v="2"/>
    <x v="15"/>
    <s v="HP Officejet Pro 8600 e-All-In-One Printer, Copier, Scanner, Fax"/>
    <n v="209.98599999999999"/>
    <n v="2"/>
    <x v="4"/>
    <n v="0.3"/>
    <n v="8.9993999999999801"/>
  </r>
  <r>
    <n v="5567"/>
    <s v="CA-2014-157966"/>
    <d v="2014-03-14T00:00:00"/>
    <n v="2014"/>
    <n v="3"/>
    <x v="42"/>
    <x v="42"/>
    <d v="2014-03-14T00:00:00"/>
    <s v="Same Day"/>
    <s v="SU-20665"/>
    <s v="Stephanie Ulpright"/>
    <s v="Home Office"/>
    <s v="United States"/>
    <x v="22"/>
    <x v="10"/>
    <x v="26"/>
    <x v="2"/>
    <s v="OFF-AR-10003338"/>
    <x v="1"/>
    <x v="6"/>
    <s v="Eberhard Faber 3 1/2&quot; Golf Pencils"/>
    <n v="29.760000000000005"/>
    <n v="5"/>
    <x v="2"/>
    <n v="0.2"/>
    <n v="1.8599999999999994"/>
  </r>
  <r>
    <n v="5568"/>
    <s v="CA-2014-157966"/>
    <d v="2014-03-14T00:00:00"/>
    <n v="2014"/>
    <n v="3"/>
    <x v="42"/>
    <x v="42"/>
    <d v="2014-03-14T00:00:00"/>
    <s v="Same Day"/>
    <s v="SU-20665"/>
    <s v="Stephanie Ulpright"/>
    <s v="Home Office"/>
    <s v="United States"/>
    <x v="22"/>
    <x v="10"/>
    <x v="26"/>
    <x v="2"/>
    <s v="FUR-CH-10003606"/>
    <x v="0"/>
    <x v="1"/>
    <s v="SAFCO Folding Chair Trolley"/>
    <n v="89.768000000000001"/>
    <n v="1"/>
    <x v="4"/>
    <n v="0.3"/>
    <n v="-2.5647999999999982"/>
  </r>
  <r>
    <n v="5569"/>
    <s v="CA-2014-157966"/>
    <d v="2014-03-14T00:00:00"/>
    <n v="2014"/>
    <n v="3"/>
    <x v="42"/>
    <x v="42"/>
    <d v="2014-03-14T00:00:00"/>
    <s v="Same Day"/>
    <s v="SU-20665"/>
    <s v="Stephanie Ulpright"/>
    <s v="Home Office"/>
    <s v="United States"/>
    <x v="22"/>
    <x v="10"/>
    <x v="26"/>
    <x v="2"/>
    <s v="TEC-CO-10001449"/>
    <x v="2"/>
    <x v="16"/>
    <s v="Hewlett Packard LaserJet 3310 Copier"/>
    <n v="959.98400000000004"/>
    <n v="2"/>
    <x v="2"/>
    <n v="0.2"/>
    <n v="335.99440000000004"/>
  </r>
  <r>
    <n v="5570"/>
    <s v="CA-2014-157966"/>
    <d v="2014-03-14T00:00:00"/>
    <n v="2014"/>
    <n v="3"/>
    <x v="42"/>
    <x v="42"/>
    <d v="2014-03-14T00:00:00"/>
    <s v="Same Day"/>
    <s v="SU-20665"/>
    <s v="Stephanie Ulpright"/>
    <s v="Home Office"/>
    <s v="United States"/>
    <x v="22"/>
    <x v="10"/>
    <x v="26"/>
    <x v="2"/>
    <s v="OFF-PA-10001934"/>
    <x v="1"/>
    <x v="10"/>
    <s v="Xerox 1993"/>
    <n v="15.552000000000003"/>
    <n v="3"/>
    <x v="2"/>
    <n v="0.2"/>
    <n v="5.6375999999999999"/>
  </r>
  <r>
    <n v="5571"/>
    <s v="CA-2014-157966"/>
    <d v="2014-03-14T00:00:00"/>
    <n v="2014"/>
    <n v="3"/>
    <x v="42"/>
    <x v="42"/>
    <d v="2014-03-14T00:00:00"/>
    <s v="Same Day"/>
    <s v="SU-20665"/>
    <s v="Stephanie Ulpright"/>
    <s v="Home Office"/>
    <s v="United States"/>
    <x v="22"/>
    <x v="10"/>
    <x v="26"/>
    <x v="2"/>
    <s v="TEC-PH-10001527"/>
    <x v="2"/>
    <x v="7"/>
    <s v="Plantronics MX500i Earset"/>
    <n v="34.360000000000007"/>
    <n v="1"/>
    <x v="2"/>
    <n v="0.2"/>
    <n v="-7.3015000000000025"/>
  </r>
  <r>
    <n v="5572"/>
    <s v="CA-2011-151162"/>
    <d v="2011-12-05T00:00:00"/>
    <n v="2011"/>
    <n v="12"/>
    <x v="20"/>
    <x v="20"/>
    <d v="2011-12-09T00:00:00"/>
    <s v="Standard Class"/>
    <s v="EA-14035"/>
    <s v="Erin Ashbrook"/>
    <s v="Corporate"/>
    <s v="United States"/>
    <x v="38"/>
    <x v="24"/>
    <x v="47"/>
    <x v="3"/>
    <s v="OFF-PA-10001033"/>
    <x v="1"/>
    <x v="10"/>
    <s v="Xerox 1893"/>
    <n v="98.376000000000005"/>
    <n v="3"/>
    <x v="2"/>
    <n v="0.2"/>
    <n v="35.661300000000004"/>
  </r>
  <r>
    <n v="5573"/>
    <s v="CA-2011-151162"/>
    <d v="2011-12-05T00:00:00"/>
    <n v="2011"/>
    <n v="12"/>
    <x v="20"/>
    <x v="20"/>
    <d v="2011-12-09T00:00:00"/>
    <s v="Standard Class"/>
    <s v="EA-14035"/>
    <s v="Erin Ashbrook"/>
    <s v="Corporate"/>
    <s v="United States"/>
    <x v="38"/>
    <x v="24"/>
    <x v="47"/>
    <x v="3"/>
    <s v="OFF-BI-10003719"/>
    <x v="1"/>
    <x v="8"/>
    <s v="Large Capacity Hanging Post Binders"/>
    <n v="29.940000000000005"/>
    <n v="4"/>
    <x v="6"/>
    <n v="0.7"/>
    <n v="-23.952000000000005"/>
  </r>
  <r>
    <n v="5574"/>
    <s v="CA-2011-151162"/>
    <d v="2011-12-05T00:00:00"/>
    <n v="2011"/>
    <n v="12"/>
    <x v="20"/>
    <x v="20"/>
    <d v="2011-12-09T00:00:00"/>
    <s v="Standard Class"/>
    <s v="EA-14035"/>
    <s v="Erin Ashbrook"/>
    <s v="Corporate"/>
    <s v="United States"/>
    <x v="38"/>
    <x v="24"/>
    <x v="47"/>
    <x v="3"/>
    <s v="OFF-PA-10003036"/>
    <x v="1"/>
    <x v="10"/>
    <s v="Black Print Carbonless 8 1/2&quot; x 8 1/4&quot; Rapid Memo Book"/>
    <n v="17.472000000000001"/>
    <n v="3"/>
    <x v="2"/>
    <n v="0.2"/>
    <n v="5.6783999999999981"/>
  </r>
  <r>
    <n v="5575"/>
    <s v="CA-2011-151162"/>
    <d v="2011-12-05T00:00:00"/>
    <n v="2011"/>
    <n v="12"/>
    <x v="20"/>
    <x v="20"/>
    <d v="2011-12-09T00:00:00"/>
    <s v="Standard Class"/>
    <s v="EA-14035"/>
    <s v="Erin Ashbrook"/>
    <s v="Corporate"/>
    <s v="United States"/>
    <x v="38"/>
    <x v="24"/>
    <x v="47"/>
    <x v="3"/>
    <s v="TEC-PH-10001870"/>
    <x v="2"/>
    <x v="7"/>
    <s v="Lunatik TT5L-002 Taktik Strike Impact Protection System for iPhone 5"/>
    <n v="36.738"/>
    <n v="1"/>
    <x v="10"/>
    <n v="0.4"/>
    <n v="-9.1845000000000034"/>
  </r>
  <r>
    <n v="5576"/>
    <s v="CA-2011-151162"/>
    <d v="2011-12-05T00:00:00"/>
    <n v="2011"/>
    <n v="12"/>
    <x v="20"/>
    <x v="20"/>
    <d v="2011-12-09T00:00:00"/>
    <s v="Standard Class"/>
    <s v="EA-14035"/>
    <s v="Erin Ashbrook"/>
    <s v="Corporate"/>
    <s v="United States"/>
    <x v="38"/>
    <x v="24"/>
    <x v="47"/>
    <x v="3"/>
    <s v="TEC-PH-10001809"/>
    <x v="2"/>
    <x v="7"/>
    <s v="Panasonic KX T7736-B Digital phone"/>
    <n v="179.93999999999997"/>
    <n v="2"/>
    <x v="10"/>
    <n v="0.4"/>
    <n v="-44.984999999999999"/>
  </r>
  <r>
    <n v="5577"/>
    <s v="CA-2013-136686"/>
    <d v="2013-12-13T00:00:00"/>
    <n v="2013"/>
    <n v="12"/>
    <x v="5"/>
    <x v="5"/>
    <d v="2013-12-17T00:00:00"/>
    <s v="Standard Class"/>
    <s v="RF-19840"/>
    <s v="Roy Französisch"/>
    <s v="Consumer"/>
    <s v="United States"/>
    <x v="45"/>
    <x v="1"/>
    <x v="54"/>
    <x v="1"/>
    <s v="FUR-FU-10004864"/>
    <x v="0"/>
    <x v="5"/>
    <s v="Howard Miller 14-1/2&quot; Diameter Chrome Round Wall Clock"/>
    <n v="383.64"/>
    <n v="6"/>
    <x v="0"/>
    <n v="0"/>
    <n v="122.76479999999999"/>
  </r>
  <r>
    <n v="5578"/>
    <s v="CA-2013-136686"/>
    <d v="2013-12-13T00:00:00"/>
    <n v="2013"/>
    <n v="12"/>
    <x v="5"/>
    <x v="5"/>
    <d v="2013-12-17T00:00:00"/>
    <s v="Standard Class"/>
    <s v="RF-19840"/>
    <s v="Roy Französisch"/>
    <s v="Consumer"/>
    <s v="United States"/>
    <x v="45"/>
    <x v="1"/>
    <x v="54"/>
    <x v="1"/>
    <s v="OFF-AP-10002350"/>
    <x v="1"/>
    <x v="9"/>
    <s v="Belkin F9H710-06 7 Outlet SurgeMaster Surge Protector"/>
    <n v="56.519999999999996"/>
    <n v="3"/>
    <x v="0"/>
    <n v="0"/>
    <n v="15.8256"/>
  </r>
  <r>
    <n v="5579"/>
    <s v="CA-2014-137498"/>
    <d v="2014-09-10T00:00:00"/>
    <n v="2014"/>
    <n v="9"/>
    <x v="15"/>
    <x v="15"/>
    <d v="2014-09-15T00:00:00"/>
    <s v="Second Class"/>
    <s v="LC-17050"/>
    <s v="Liz Carlisle"/>
    <s v="Consumer"/>
    <s v="United States"/>
    <x v="1"/>
    <x v="1"/>
    <x v="25"/>
    <x v="1"/>
    <s v="OFF-AR-10003829"/>
    <x v="1"/>
    <x v="6"/>
    <s v="Newell 35"/>
    <n v="6.56"/>
    <n v="2"/>
    <x v="0"/>
    <n v="0"/>
    <n v="1.9023999999999992"/>
  </r>
  <r>
    <n v="5580"/>
    <s v="CA-2014-137498"/>
    <d v="2014-09-10T00:00:00"/>
    <n v="2014"/>
    <n v="9"/>
    <x v="15"/>
    <x v="15"/>
    <d v="2014-09-15T00:00:00"/>
    <s v="Second Class"/>
    <s v="LC-17050"/>
    <s v="Liz Carlisle"/>
    <s v="Consumer"/>
    <s v="United States"/>
    <x v="1"/>
    <x v="1"/>
    <x v="25"/>
    <x v="1"/>
    <s v="FUR-CH-10003833"/>
    <x v="0"/>
    <x v="1"/>
    <s v="Novimex Fabric Task Chair"/>
    <n v="243.92"/>
    <n v="5"/>
    <x v="2"/>
    <n v="0.2"/>
    <n v="-15.245000000000005"/>
  </r>
  <r>
    <n v="5581"/>
    <s v="CA-2014-137498"/>
    <d v="2014-09-10T00:00:00"/>
    <n v="2014"/>
    <n v="9"/>
    <x v="15"/>
    <x v="15"/>
    <d v="2014-09-15T00:00:00"/>
    <s v="Second Class"/>
    <s v="LC-17050"/>
    <s v="Liz Carlisle"/>
    <s v="Consumer"/>
    <s v="United States"/>
    <x v="1"/>
    <x v="1"/>
    <x v="25"/>
    <x v="1"/>
    <s v="OFF-PA-10000143"/>
    <x v="1"/>
    <x v="10"/>
    <s v="Astroparche Fine Business Paper"/>
    <n v="47.52"/>
    <n v="9"/>
    <x v="0"/>
    <n v="0"/>
    <n v="22.809600000000003"/>
  </r>
  <r>
    <n v="5582"/>
    <s v="CA-2014-163818"/>
    <d v="2014-10-05T00:00:00"/>
    <n v="2014"/>
    <n v="10"/>
    <x v="13"/>
    <x v="13"/>
    <d v="2014-10-09T00:00:00"/>
    <s v="Standard Class"/>
    <s v="PS-18970"/>
    <s v="Paul Stevenson"/>
    <s v="Home Office"/>
    <s v="United States"/>
    <x v="183"/>
    <x v="39"/>
    <x v="234"/>
    <x v="3"/>
    <s v="FUR-FU-10000076"/>
    <x v="0"/>
    <x v="5"/>
    <s v="24-Hour Round Wall Clock"/>
    <n v="19.98"/>
    <n v="1"/>
    <x v="0"/>
    <n v="0"/>
    <n v="8.5914000000000019"/>
  </r>
  <r>
    <n v="5583"/>
    <s v="CA-2013-161158"/>
    <d v="2013-05-10T00:00:00"/>
    <n v="2013"/>
    <n v="5"/>
    <x v="35"/>
    <x v="35"/>
    <d v="2013-05-14T00:00:00"/>
    <s v="Standard Class"/>
    <s v="PS-18970"/>
    <s v="Paul Stevenson"/>
    <s v="Home Office"/>
    <s v="United States"/>
    <x v="20"/>
    <x v="15"/>
    <x v="23"/>
    <x v="3"/>
    <s v="OFF-AR-10000462"/>
    <x v="1"/>
    <x v="6"/>
    <s v="Sanford Pocket Accent Highlighters"/>
    <n v="8"/>
    <n v="5"/>
    <x v="0"/>
    <n v="0"/>
    <n v="3.4400000000000008"/>
  </r>
  <r>
    <n v="5584"/>
    <s v="CA-2011-116673"/>
    <d v="2011-12-15T00:00:00"/>
    <n v="2011"/>
    <n v="12"/>
    <x v="20"/>
    <x v="20"/>
    <d v="2011-12-19T00:00:00"/>
    <s v="Second Class"/>
    <s v="JO-15280"/>
    <s v="Jas O'Carroll"/>
    <s v="Consumer"/>
    <s v="United States"/>
    <x v="70"/>
    <x v="1"/>
    <x v="88"/>
    <x v="1"/>
    <s v="FUR-FU-10003829"/>
    <x v="0"/>
    <x v="5"/>
    <s v="Stackable Trays"/>
    <n v="6.16"/>
    <n v="2"/>
    <x v="0"/>
    <n v="0"/>
    <n v="1.9711999999999996"/>
  </r>
  <r>
    <n v="5585"/>
    <s v="CA-2014-105333"/>
    <d v="2014-12-01T00:00:00"/>
    <n v="2014"/>
    <n v="12"/>
    <x v="22"/>
    <x v="22"/>
    <d v="2014-12-05T00:00:00"/>
    <s v="Standard Class"/>
    <s v="VP-21730"/>
    <s v="Victor Preis"/>
    <s v="Home Office"/>
    <s v="United States"/>
    <x v="20"/>
    <x v="15"/>
    <x v="164"/>
    <x v="3"/>
    <s v="OFF-ST-10002182"/>
    <x v="1"/>
    <x v="4"/>
    <s v="Iris 3-Drawer Stacking Bin, Black"/>
    <n v="83.56"/>
    <n v="4"/>
    <x v="0"/>
    <n v="0"/>
    <n v="1.6711999999999989"/>
  </r>
  <r>
    <n v="5586"/>
    <s v="CA-2014-105333"/>
    <d v="2014-12-01T00:00:00"/>
    <n v="2014"/>
    <n v="12"/>
    <x v="22"/>
    <x v="22"/>
    <d v="2014-12-05T00:00:00"/>
    <s v="Standard Class"/>
    <s v="VP-21730"/>
    <s v="Victor Preis"/>
    <s v="Home Office"/>
    <s v="United States"/>
    <x v="20"/>
    <x v="15"/>
    <x v="164"/>
    <x v="3"/>
    <s v="TEC-PH-10001468"/>
    <x v="2"/>
    <x v="7"/>
    <s v="Panasonic Business Telephones KX-T7736"/>
    <n v="546.06000000000006"/>
    <n v="3"/>
    <x v="0"/>
    <n v="0"/>
    <n v="163.81799999999998"/>
  </r>
  <r>
    <n v="5587"/>
    <s v="CA-2014-105333"/>
    <d v="2014-12-01T00:00:00"/>
    <n v="2014"/>
    <n v="12"/>
    <x v="22"/>
    <x v="22"/>
    <d v="2014-12-05T00:00:00"/>
    <s v="Standard Class"/>
    <s v="VP-21730"/>
    <s v="Victor Preis"/>
    <s v="Home Office"/>
    <s v="United States"/>
    <x v="20"/>
    <x v="15"/>
    <x v="164"/>
    <x v="3"/>
    <s v="OFF-ST-10001809"/>
    <x v="1"/>
    <x v="4"/>
    <s v="Fellowes Officeware Wire Shelving"/>
    <n v="269.49"/>
    <n v="3"/>
    <x v="0"/>
    <n v="0"/>
    <n v="5.3897999999999939"/>
  </r>
  <r>
    <n v="5588"/>
    <s v="CA-2012-149993"/>
    <d v="2012-03-19T00:00:00"/>
    <n v="2012"/>
    <n v="3"/>
    <x v="29"/>
    <x v="29"/>
    <d v="2012-03-20T00:00:00"/>
    <s v="First Class"/>
    <s v="GA-14725"/>
    <s v="Guy Armstrong"/>
    <s v="Consumer"/>
    <s v="United States"/>
    <x v="152"/>
    <x v="1"/>
    <x v="194"/>
    <x v="1"/>
    <s v="OFF-FA-10001561"/>
    <x v="1"/>
    <x v="13"/>
    <s v="Stockwell Push Pins"/>
    <n v="10.9"/>
    <n v="5"/>
    <x v="0"/>
    <n v="0"/>
    <n v="3.5970000000000004"/>
  </r>
  <r>
    <n v="5589"/>
    <s v="CA-2011-168158"/>
    <d v="2011-07-19T00:00:00"/>
    <n v="2011"/>
    <n v="7"/>
    <x v="39"/>
    <x v="39"/>
    <d v="2011-07-24T00:00:00"/>
    <s v="Standard Class"/>
    <s v="EM-14140"/>
    <s v="Eugene Moren"/>
    <s v="Home Office"/>
    <s v="United States"/>
    <x v="120"/>
    <x v="37"/>
    <x v="150"/>
    <x v="1"/>
    <s v="OFF-BI-10001759"/>
    <x v="1"/>
    <x v="8"/>
    <s v="Acco Pressboard Covers with Storage Hooks, 14 7/8&quot; x 11&quot;, Dark Blue"/>
    <n v="6.0960000000000001"/>
    <n v="2"/>
    <x v="2"/>
    <n v="0.2"/>
    <n v="2.2098"/>
  </r>
  <r>
    <n v="5590"/>
    <s v="CA-2013-115224"/>
    <d v="2013-12-09T00:00:00"/>
    <n v="2013"/>
    <n v="12"/>
    <x v="5"/>
    <x v="5"/>
    <d v="2013-12-12T00:00:00"/>
    <s v="Second Class"/>
    <s v="DB-13615"/>
    <s v="Doug Bickford"/>
    <s v="Consumer"/>
    <s v="United States"/>
    <x v="8"/>
    <x v="1"/>
    <x v="94"/>
    <x v="1"/>
    <s v="OFF-ST-10000615"/>
    <x v="1"/>
    <x v="4"/>
    <s v="SimpliFile Personal File, Black Granite, 15w x 6-15/16d x 11-1/4h"/>
    <n v="34.049999999999997"/>
    <n v="3"/>
    <x v="0"/>
    <n v="0"/>
    <n v="9.5340000000000025"/>
  </r>
  <r>
    <n v="5591"/>
    <s v="CA-2013-115224"/>
    <d v="2013-12-09T00:00:00"/>
    <n v="2013"/>
    <n v="12"/>
    <x v="5"/>
    <x v="5"/>
    <d v="2013-12-12T00:00:00"/>
    <s v="Second Class"/>
    <s v="DB-13615"/>
    <s v="Doug Bickford"/>
    <s v="Consumer"/>
    <s v="United States"/>
    <x v="8"/>
    <x v="1"/>
    <x v="94"/>
    <x v="1"/>
    <s v="OFF-ST-10003816"/>
    <x v="1"/>
    <x v="4"/>
    <s v="Fellowes High-Stak Drawer Files"/>
    <n v="352.38"/>
    <n v="2"/>
    <x v="0"/>
    <n v="0"/>
    <n v="81.047399999999982"/>
  </r>
  <r>
    <n v="5592"/>
    <s v="CA-2011-164742"/>
    <d v="2011-10-13T00:00:00"/>
    <n v="2011"/>
    <n v="10"/>
    <x v="18"/>
    <x v="18"/>
    <d v="2011-10-18T00:00:00"/>
    <s v="Second Class"/>
    <s v="ML-17395"/>
    <s v="Marina Lichtenstein"/>
    <s v="Corporate"/>
    <s v="United States"/>
    <x v="80"/>
    <x v="30"/>
    <x v="100"/>
    <x v="3"/>
    <s v="FUR-CH-10002880"/>
    <x v="0"/>
    <x v="1"/>
    <s v="Global High-Back Leather Tilter, Burgundy"/>
    <n v="245.98"/>
    <n v="2"/>
    <x v="0"/>
    <n v="0"/>
    <n v="27.057799999999986"/>
  </r>
  <r>
    <n v="5593"/>
    <s v="CA-2011-164742"/>
    <d v="2011-10-13T00:00:00"/>
    <n v="2011"/>
    <n v="10"/>
    <x v="18"/>
    <x v="18"/>
    <d v="2011-10-18T00:00:00"/>
    <s v="Second Class"/>
    <s v="ML-17395"/>
    <s v="Marina Lichtenstein"/>
    <s v="Corporate"/>
    <s v="United States"/>
    <x v="80"/>
    <x v="30"/>
    <x v="100"/>
    <x v="3"/>
    <s v="OFF-BI-10004738"/>
    <x v="1"/>
    <x v="8"/>
    <s v="Flexible Leather- Look Classic Collection Ring Binder"/>
    <n v="18.940000000000001"/>
    <n v="1"/>
    <x v="0"/>
    <n v="0"/>
    <n v="9.4700000000000006"/>
  </r>
  <r>
    <n v="5594"/>
    <s v="US-2014-108014"/>
    <d v="2014-11-20T00:00:00"/>
    <n v="2014"/>
    <n v="11"/>
    <x v="23"/>
    <x v="23"/>
    <d v="2014-11-26T00:00:00"/>
    <s v="Standard Class"/>
    <s v="JH-15430"/>
    <s v="Jennifer Halladay"/>
    <s v="Consumer"/>
    <s v="United States"/>
    <x v="138"/>
    <x v="24"/>
    <x v="177"/>
    <x v="3"/>
    <s v="OFF-BI-10003984"/>
    <x v="1"/>
    <x v="8"/>
    <s v="Lock-Up Easel 'Spel-Binder'"/>
    <n v="59.913000000000011"/>
    <n v="7"/>
    <x v="6"/>
    <n v="0.7"/>
    <n v="-45.933299999999988"/>
  </r>
  <r>
    <n v="5595"/>
    <s v="CA-2014-160325"/>
    <d v="2014-09-25T00:00:00"/>
    <n v="2014"/>
    <n v="9"/>
    <x v="15"/>
    <x v="15"/>
    <d v="2014-09-25T00:00:00"/>
    <s v="Same Day"/>
    <s v="BP-11095"/>
    <s v="Bart Pistole"/>
    <s v="Corporate"/>
    <s v="United States"/>
    <x v="104"/>
    <x v="31"/>
    <x v="128"/>
    <x v="3"/>
    <s v="TEC-PH-10000984"/>
    <x v="2"/>
    <x v="7"/>
    <s v="Panasonic KX-TG9471B"/>
    <n v="391.98"/>
    <n v="2"/>
    <x v="0"/>
    <n v="0"/>
    <n v="109.75440000000003"/>
  </r>
  <r>
    <n v="5596"/>
    <s v="CA-2014-160325"/>
    <d v="2014-09-25T00:00:00"/>
    <n v="2014"/>
    <n v="9"/>
    <x v="15"/>
    <x v="15"/>
    <d v="2014-09-25T00:00:00"/>
    <s v="Same Day"/>
    <s v="BP-11095"/>
    <s v="Bart Pistole"/>
    <s v="Corporate"/>
    <s v="United States"/>
    <x v="104"/>
    <x v="31"/>
    <x v="128"/>
    <x v="3"/>
    <s v="TEC-PH-10001944"/>
    <x v="2"/>
    <x v="7"/>
    <s v="Wi-Ex zBoost YX540 Cellular Phone Signal Booster"/>
    <n v="437.84999999999997"/>
    <n v="3"/>
    <x v="0"/>
    <n v="0"/>
    <n v="131.35499999999996"/>
  </r>
  <r>
    <n v="5597"/>
    <s v="CA-2012-159779"/>
    <d v="2012-09-25T00:00:00"/>
    <n v="2012"/>
    <n v="9"/>
    <x v="11"/>
    <x v="11"/>
    <d v="2012-09-29T00:00:00"/>
    <s v="Standard Class"/>
    <s v="SB-20185"/>
    <s v="Sarah Brown"/>
    <s v="Consumer"/>
    <s v="United States"/>
    <x v="3"/>
    <x v="38"/>
    <x v="208"/>
    <x v="3"/>
    <s v="OFF-BI-10002735"/>
    <x v="1"/>
    <x v="8"/>
    <s v="GBC Prestige Therm-A-Bind Covers"/>
    <n v="68.62"/>
    <n v="2"/>
    <x v="0"/>
    <n v="0"/>
    <n v="32.251400000000004"/>
  </r>
  <r>
    <n v="5598"/>
    <s v="CA-2014-151176"/>
    <d v="2014-02-14T00:00:00"/>
    <n v="2014"/>
    <n v="2"/>
    <x v="31"/>
    <x v="31"/>
    <d v="2014-02-21T00:00:00"/>
    <s v="Standard Class"/>
    <s v="SV-20785"/>
    <s v="Stewart Visinsky"/>
    <s v="Consumer"/>
    <s v="United States"/>
    <x v="248"/>
    <x v="39"/>
    <x v="307"/>
    <x v="3"/>
    <s v="OFF-SU-10001165"/>
    <x v="1"/>
    <x v="14"/>
    <s v="Acme Elite Stainless Steel Scissors"/>
    <n v="25.02"/>
    <n v="3"/>
    <x v="0"/>
    <n v="0"/>
    <n v="6.5052000000000003"/>
  </r>
  <r>
    <n v="5599"/>
    <s v="CA-2014-151176"/>
    <d v="2014-02-14T00:00:00"/>
    <n v="2014"/>
    <n v="2"/>
    <x v="31"/>
    <x v="31"/>
    <d v="2014-02-21T00:00:00"/>
    <s v="Standard Class"/>
    <s v="SV-20785"/>
    <s v="Stewart Visinsky"/>
    <s v="Consumer"/>
    <s v="United States"/>
    <x v="248"/>
    <x v="39"/>
    <x v="307"/>
    <x v="3"/>
    <s v="OFF-AR-10000614"/>
    <x v="1"/>
    <x v="6"/>
    <s v="Barrel Sharpener"/>
    <n v="10.709999999999999"/>
    <n v="3"/>
    <x v="0"/>
    <n v="0"/>
    <n v="2.7845999999999997"/>
  </r>
  <r>
    <n v="5600"/>
    <s v="CA-2011-108903"/>
    <d v="2011-10-03T00:00:00"/>
    <n v="2011"/>
    <n v="10"/>
    <x v="18"/>
    <x v="18"/>
    <d v="2011-10-03T00:00:00"/>
    <s v="Same Day"/>
    <s v="DO-13435"/>
    <s v="Denny Ordway"/>
    <s v="Consumer"/>
    <s v="United States"/>
    <x v="38"/>
    <x v="24"/>
    <x v="47"/>
    <x v="3"/>
    <s v="OFF-AR-10004010"/>
    <x v="1"/>
    <x v="6"/>
    <s v="Hunt Boston Vacuum Mount KS Pencil Sharpener"/>
    <n v="55.984000000000009"/>
    <n v="2"/>
    <x v="2"/>
    <n v="0.2"/>
    <n v="4.1987999999999985"/>
  </r>
  <r>
    <n v="5601"/>
    <s v="CA-2011-108903"/>
    <d v="2011-10-03T00:00:00"/>
    <n v="2011"/>
    <n v="10"/>
    <x v="18"/>
    <x v="18"/>
    <d v="2011-10-03T00:00:00"/>
    <s v="Same Day"/>
    <s v="DO-13435"/>
    <s v="Denny Ordway"/>
    <s v="Consumer"/>
    <s v="United States"/>
    <x v="38"/>
    <x v="24"/>
    <x v="47"/>
    <x v="3"/>
    <s v="OFF-EN-10004030"/>
    <x v="1"/>
    <x v="12"/>
    <s v="Convenience Packs of Business Envelopes"/>
    <n v="14.480000000000002"/>
    <n v="5"/>
    <x v="2"/>
    <n v="0.2"/>
    <n v="4.8869999999999987"/>
  </r>
  <r>
    <n v="5602"/>
    <s v="CA-2011-108903"/>
    <d v="2011-10-03T00:00:00"/>
    <n v="2011"/>
    <n v="10"/>
    <x v="18"/>
    <x v="18"/>
    <d v="2011-10-03T00:00:00"/>
    <s v="Same Day"/>
    <s v="DO-13435"/>
    <s v="Denny Ordway"/>
    <s v="Consumer"/>
    <s v="United States"/>
    <x v="38"/>
    <x v="24"/>
    <x v="47"/>
    <x v="3"/>
    <s v="TEC-AC-10003023"/>
    <x v="2"/>
    <x v="11"/>
    <s v="Logitech G105 Gaming Keyboard"/>
    <n v="142.488"/>
    <n v="3"/>
    <x v="2"/>
    <n v="0.2"/>
    <n v="-3.5622000000000043"/>
  </r>
  <r>
    <n v="5603"/>
    <s v="CA-2013-117919"/>
    <d v="2013-08-28T00:00:00"/>
    <n v="2013"/>
    <n v="8"/>
    <x v="28"/>
    <x v="28"/>
    <d v="2013-08-30T00:00:00"/>
    <s v="Second Class"/>
    <s v="TB-21355"/>
    <s v="Todd Boyes"/>
    <s v="Corporate"/>
    <s v="United States"/>
    <x v="12"/>
    <x v="5"/>
    <x v="16"/>
    <x v="2"/>
    <s v="OFF-ST-10003572"/>
    <x v="1"/>
    <x v="4"/>
    <s v="Portfile Personal File Boxes"/>
    <n v="14.16"/>
    <n v="1"/>
    <x v="2"/>
    <n v="0.2"/>
    <n v="1.0620000000000003"/>
  </r>
  <r>
    <n v="5604"/>
    <s v="CA-2013-117919"/>
    <d v="2013-08-28T00:00:00"/>
    <n v="2013"/>
    <n v="8"/>
    <x v="28"/>
    <x v="28"/>
    <d v="2013-08-30T00:00:00"/>
    <s v="Second Class"/>
    <s v="TB-21355"/>
    <s v="Todd Boyes"/>
    <s v="Corporate"/>
    <s v="United States"/>
    <x v="12"/>
    <x v="5"/>
    <x v="16"/>
    <x v="2"/>
    <s v="OFF-PA-10004353"/>
    <x v="1"/>
    <x v="10"/>
    <s v="Southworth 25% Cotton Premium Laser Paper and Envelopes"/>
    <n v="79.920000000000016"/>
    <n v="5"/>
    <x v="2"/>
    <n v="0.2"/>
    <n v="27.972000000000001"/>
  </r>
  <r>
    <n v="5605"/>
    <s v="CA-2012-142475"/>
    <d v="2012-12-03T00:00:00"/>
    <n v="2012"/>
    <n v="12"/>
    <x v="14"/>
    <x v="14"/>
    <d v="2012-12-07T00:00:00"/>
    <s v="Standard Class"/>
    <s v="BS-11380"/>
    <s v="Bill Stewart"/>
    <s v="Corporate"/>
    <s v="United States"/>
    <x v="20"/>
    <x v="15"/>
    <x v="164"/>
    <x v="3"/>
    <s v="OFF-BI-10003718"/>
    <x v="1"/>
    <x v="8"/>
    <s v="GBC Therma-A-Bind 250T Electric Binding System"/>
    <n v="590.35199999999998"/>
    <n v="6"/>
    <x v="2"/>
    <n v="0.2"/>
    <n v="206.62319999999997"/>
  </r>
  <r>
    <n v="5606"/>
    <s v="CA-2013-134516"/>
    <d v="2013-09-21T00:00:00"/>
    <n v="2013"/>
    <n v="9"/>
    <x v="21"/>
    <x v="21"/>
    <d v="2013-09-26T00:00:00"/>
    <s v="Standard Class"/>
    <s v="FM-14215"/>
    <s v="Filia McAdams"/>
    <s v="Corporate"/>
    <s v="United States"/>
    <x v="247"/>
    <x v="3"/>
    <x v="306"/>
    <x v="0"/>
    <s v="FUR-FU-10001546"/>
    <x v="0"/>
    <x v="5"/>
    <s v="Dana Swing-Arm Lamps"/>
    <n v="17.088000000000001"/>
    <n v="2"/>
    <x v="2"/>
    <n v="0.2"/>
    <n v="1.0679999999999996"/>
  </r>
  <r>
    <n v="5607"/>
    <s v="CA-2013-134516"/>
    <d v="2013-09-21T00:00:00"/>
    <n v="2013"/>
    <n v="9"/>
    <x v="21"/>
    <x v="21"/>
    <d v="2013-09-26T00:00:00"/>
    <s v="Standard Class"/>
    <s v="FM-14215"/>
    <s v="Filia McAdams"/>
    <s v="Corporate"/>
    <s v="United States"/>
    <x v="247"/>
    <x v="3"/>
    <x v="306"/>
    <x v="0"/>
    <s v="FUR-CH-10002880"/>
    <x v="0"/>
    <x v="1"/>
    <s v="Global High-Back Leather Tilter, Burgundy"/>
    <n v="98.391999999999996"/>
    <n v="1"/>
    <x v="2"/>
    <n v="0.2"/>
    <n v="-11.069100000000006"/>
  </r>
  <r>
    <n v="5608"/>
    <s v="CA-2014-105193"/>
    <d v="2014-03-26T00:00:00"/>
    <n v="2014"/>
    <n v="3"/>
    <x v="42"/>
    <x v="42"/>
    <d v="2014-04-01T00:00:00"/>
    <s v="Standard Class"/>
    <s v="JL-15835"/>
    <s v="John Lee"/>
    <s v="Consumer"/>
    <s v="United States"/>
    <x v="20"/>
    <x v="15"/>
    <x v="23"/>
    <x v="3"/>
    <s v="OFF-AR-10001547"/>
    <x v="1"/>
    <x v="6"/>
    <s v="Newell 311"/>
    <n v="11.05"/>
    <n v="5"/>
    <x v="0"/>
    <n v="0"/>
    <n v="2.9835000000000003"/>
  </r>
  <r>
    <n v="5609"/>
    <s v="CA-2012-168634"/>
    <d v="2012-12-06T00:00:00"/>
    <n v="2012"/>
    <n v="12"/>
    <x v="14"/>
    <x v="14"/>
    <d v="2012-12-11T00:00:00"/>
    <s v="Standard Class"/>
    <s v="AF-10870"/>
    <s v="Art Ferguson"/>
    <s v="Consumer"/>
    <s v="United States"/>
    <x v="8"/>
    <x v="1"/>
    <x v="9"/>
    <x v="1"/>
    <s v="OFF-AP-10001626"/>
    <x v="1"/>
    <x v="9"/>
    <s v="Commercial WindTunnel Clean Air Upright Vacuum, Replacement Belts, Filtration Bags"/>
    <n v="7.78"/>
    <n v="2"/>
    <x v="0"/>
    <n v="0"/>
    <n v="2.0228000000000002"/>
  </r>
  <r>
    <n v="5610"/>
    <s v="CA-2014-117198"/>
    <d v="2014-09-01T00:00:00"/>
    <n v="2014"/>
    <n v="9"/>
    <x v="15"/>
    <x v="15"/>
    <d v="2014-09-06T00:00:00"/>
    <s v="Standard Class"/>
    <s v="BG-11035"/>
    <s v="Barry Gonzalez"/>
    <s v="Consumer"/>
    <s v="United States"/>
    <x v="53"/>
    <x v="28"/>
    <x v="68"/>
    <x v="0"/>
    <s v="TEC-AC-10003033"/>
    <x v="2"/>
    <x v="11"/>
    <s v="Plantronics CS510 - Over-the-Head monaural Wireless Headset System"/>
    <n v="659.9"/>
    <n v="2"/>
    <x v="0"/>
    <n v="0"/>
    <n v="217.76699999999994"/>
  </r>
  <r>
    <n v="5611"/>
    <s v="CA-2012-145828"/>
    <d v="2012-10-05T00:00:00"/>
    <n v="2012"/>
    <n v="10"/>
    <x v="2"/>
    <x v="2"/>
    <d v="2012-10-07T00:00:00"/>
    <s v="First Class"/>
    <s v="MB-17305"/>
    <s v="Maria Bertelson"/>
    <s v="Consumer"/>
    <s v="United States"/>
    <x v="74"/>
    <x v="24"/>
    <x v="93"/>
    <x v="3"/>
    <s v="TEC-AC-10002323"/>
    <x v="2"/>
    <x v="11"/>
    <s v="SanDisk Ultra 32 GB MicroSDHC Class 10 Memory Card"/>
    <n v="53.040000000000006"/>
    <n v="3"/>
    <x v="2"/>
    <n v="0.2"/>
    <n v="-4.6409999999999982"/>
  </r>
  <r>
    <n v="5612"/>
    <s v="CA-2014-121027"/>
    <d v="2014-08-19T00:00:00"/>
    <n v="2014"/>
    <n v="8"/>
    <x v="43"/>
    <x v="43"/>
    <d v="2014-08-23T00:00:00"/>
    <s v="Standard Class"/>
    <s v="HW-14935"/>
    <s v="Helen Wasserman"/>
    <s v="Corporate"/>
    <s v="United States"/>
    <x v="4"/>
    <x v="4"/>
    <x v="59"/>
    <x v="1"/>
    <s v="TEC-AC-10002049"/>
    <x v="2"/>
    <x v="11"/>
    <s v="Plantronics Savi W720 Multi-Device Wireless Headset System"/>
    <n v="843.9"/>
    <n v="2"/>
    <x v="0"/>
    <n v="0"/>
    <n v="371.31600000000003"/>
  </r>
  <r>
    <n v="5613"/>
    <s v="CA-2014-121027"/>
    <d v="2014-08-19T00:00:00"/>
    <n v="2014"/>
    <n v="8"/>
    <x v="43"/>
    <x v="43"/>
    <d v="2014-08-23T00:00:00"/>
    <s v="Standard Class"/>
    <s v="HW-14935"/>
    <s v="Helen Wasserman"/>
    <s v="Corporate"/>
    <s v="United States"/>
    <x v="4"/>
    <x v="4"/>
    <x v="59"/>
    <x v="1"/>
    <s v="TEC-AC-10002253"/>
    <x v="2"/>
    <x v="11"/>
    <s v="Imation Bio 8GB USB Flash Drive Imation Corp"/>
    <n v="1496.16"/>
    <n v="9"/>
    <x v="0"/>
    <n v="0"/>
    <n v="224.42400000000006"/>
  </r>
  <r>
    <n v="5614"/>
    <s v="CA-2013-147431"/>
    <d v="2013-02-02T00:00:00"/>
    <n v="2013"/>
    <n v="2"/>
    <x v="47"/>
    <x v="47"/>
    <d v="2013-02-07T00:00:00"/>
    <s v="Standard Class"/>
    <s v="AB-10105"/>
    <s v="Adrian Barton"/>
    <s v="Consumer"/>
    <s v="United States"/>
    <x v="20"/>
    <x v="15"/>
    <x v="164"/>
    <x v="3"/>
    <s v="OFF-ST-10003994"/>
    <x v="1"/>
    <x v="4"/>
    <s v="Belkin 19&quot; Center-Weighted Shelf, Gray"/>
    <n v="117.96"/>
    <n v="2"/>
    <x v="0"/>
    <n v="0"/>
    <n v="5.8979999999999961"/>
  </r>
  <r>
    <n v="5615"/>
    <s v="CA-2013-158001"/>
    <d v="2013-08-24T00:00:00"/>
    <n v="2013"/>
    <n v="8"/>
    <x v="28"/>
    <x v="28"/>
    <d v="2013-08-28T00:00:00"/>
    <s v="Standard Class"/>
    <s v="JP-15460"/>
    <s v="Jennifer Patt"/>
    <s v="Corporate"/>
    <s v="United States"/>
    <x v="20"/>
    <x v="15"/>
    <x v="45"/>
    <x v="3"/>
    <s v="OFF-AR-10002399"/>
    <x v="1"/>
    <x v="6"/>
    <s v="Dixon Prang Watercolor Pencils, 10-Color Set with Brush"/>
    <n v="21.299999999999997"/>
    <n v="5"/>
    <x v="0"/>
    <n v="0"/>
    <n v="8.7330000000000005"/>
  </r>
  <r>
    <n v="5616"/>
    <s v="CA-2013-158001"/>
    <d v="2013-08-24T00:00:00"/>
    <n v="2013"/>
    <n v="8"/>
    <x v="28"/>
    <x v="28"/>
    <d v="2013-08-28T00:00:00"/>
    <s v="Standard Class"/>
    <s v="JP-15460"/>
    <s v="Jennifer Patt"/>
    <s v="Corporate"/>
    <s v="United States"/>
    <x v="20"/>
    <x v="15"/>
    <x v="45"/>
    <x v="3"/>
    <s v="OFF-AP-10002118"/>
    <x v="1"/>
    <x v="9"/>
    <s v="1.7 Cubic Foot Compact &quot;Cube&quot; Office Refrigerators"/>
    <n v="1040.8"/>
    <n v="5"/>
    <x v="0"/>
    <n v="0"/>
    <n v="281.01600000000008"/>
  </r>
  <r>
    <n v="5617"/>
    <s v="CA-2013-158001"/>
    <d v="2013-08-24T00:00:00"/>
    <n v="2013"/>
    <n v="8"/>
    <x v="28"/>
    <x v="28"/>
    <d v="2013-08-28T00:00:00"/>
    <s v="Standard Class"/>
    <s v="JP-15460"/>
    <s v="Jennifer Patt"/>
    <s v="Corporate"/>
    <s v="United States"/>
    <x v="20"/>
    <x v="15"/>
    <x v="45"/>
    <x v="3"/>
    <s v="OFF-AR-10001954"/>
    <x v="1"/>
    <x v="6"/>
    <s v="Newell 331"/>
    <n v="29.339999999999996"/>
    <n v="6"/>
    <x v="0"/>
    <n v="0"/>
    <n v="7.9218000000000002"/>
  </r>
  <r>
    <n v="5618"/>
    <s v="CA-2014-125745"/>
    <d v="2014-07-01T00:00:00"/>
    <n v="2014"/>
    <n v="7"/>
    <x v="10"/>
    <x v="10"/>
    <d v="2014-07-05T00:00:00"/>
    <s v="Standard Class"/>
    <s v="DV-13045"/>
    <s v="Darrin Van Huff"/>
    <s v="Corporate"/>
    <s v="United States"/>
    <x v="26"/>
    <x v="18"/>
    <x v="31"/>
    <x v="0"/>
    <s v="FUR-FU-10001591"/>
    <x v="0"/>
    <x v="5"/>
    <s v="Advantus Panel Wall Certificate Holder - 8.5x11"/>
    <n v="19.52"/>
    <n v="2"/>
    <x v="2"/>
    <n v="0.2"/>
    <n v="5.3680000000000012"/>
  </r>
  <r>
    <n v="5619"/>
    <s v="CA-2012-101154"/>
    <d v="2012-09-18T00:00:00"/>
    <n v="2012"/>
    <n v="9"/>
    <x v="11"/>
    <x v="11"/>
    <d v="2012-09-21T00:00:00"/>
    <s v="First Class"/>
    <s v="CM-12190"/>
    <s v="Charlotte Melton"/>
    <s v="Consumer"/>
    <s v="United States"/>
    <x v="70"/>
    <x v="1"/>
    <x v="188"/>
    <x v="1"/>
    <s v="OFF-ST-10004186"/>
    <x v="1"/>
    <x v="4"/>
    <s v="Stur-D-Stor Shelving, Vertical 5-Shelf: 72&quot;H x 36&quot;W x 18 1/2&quot;D"/>
    <n v="443.92"/>
    <n v="4"/>
    <x v="0"/>
    <n v="0"/>
    <n v="8.8783999999999992"/>
  </r>
  <r>
    <n v="5620"/>
    <s v="US-2013-124163"/>
    <d v="2013-09-26T00:00:00"/>
    <n v="2013"/>
    <n v="9"/>
    <x v="21"/>
    <x v="21"/>
    <d v="2013-10-01T00:00:00"/>
    <s v="Standard Class"/>
    <s v="SC-20695"/>
    <s v="Steve Chapman"/>
    <s v="Corporate"/>
    <s v="United States"/>
    <x v="411"/>
    <x v="6"/>
    <x v="498"/>
    <x v="2"/>
    <s v="TEC-AC-10001908"/>
    <x v="2"/>
    <x v="11"/>
    <s v="Logitech Wireless Headset h800"/>
    <n v="499.95"/>
    <n v="5"/>
    <x v="0"/>
    <n v="0"/>
    <n v="174.98249999999999"/>
  </r>
  <r>
    <n v="5621"/>
    <s v="US-2013-124163"/>
    <d v="2013-09-26T00:00:00"/>
    <n v="2013"/>
    <n v="9"/>
    <x v="21"/>
    <x v="21"/>
    <d v="2013-10-01T00:00:00"/>
    <s v="Standard Class"/>
    <s v="SC-20695"/>
    <s v="Steve Chapman"/>
    <s v="Corporate"/>
    <s v="United States"/>
    <x v="411"/>
    <x v="6"/>
    <x v="498"/>
    <x v="2"/>
    <s v="OFF-AR-10000817"/>
    <x v="1"/>
    <x v="6"/>
    <s v="Manco Dry-Lighter Erasable Highlighter"/>
    <n v="3.04"/>
    <n v="1"/>
    <x v="0"/>
    <n v="0"/>
    <n v="1.0335999999999999"/>
  </r>
  <r>
    <n v="5622"/>
    <s v="US-2013-124163"/>
    <d v="2013-09-26T00:00:00"/>
    <n v="2013"/>
    <n v="9"/>
    <x v="21"/>
    <x v="21"/>
    <d v="2013-10-01T00:00:00"/>
    <s v="Standard Class"/>
    <s v="SC-20695"/>
    <s v="Steve Chapman"/>
    <s v="Corporate"/>
    <s v="United States"/>
    <x v="411"/>
    <x v="6"/>
    <x v="498"/>
    <x v="2"/>
    <s v="FUR-CH-10004218"/>
    <x v="0"/>
    <x v="1"/>
    <s v="Global Fabric Manager's Chair, Dark Gray"/>
    <n v="201.96"/>
    <n v="2"/>
    <x v="0"/>
    <n v="0"/>
    <n v="50.490000000000009"/>
  </r>
  <r>
    <n v="5623"/>
    <s v="US-2013-124163"/>
    <d v="2013-09-26T00:00:00"/>
    <n v="2013"/>
    <n v="9"/>
    <x v="21"/>
    <x v="21"/>
    <d v="2013-10-01T00:00:00"/>
    <s v="Standard Class"/>
    <s v="SC-20695"/>
    <s v="Steve Chapman"/>
    <s v="Corporate"/>
    <s v="United States"/>
    <x v="411"/>
    <x v="6"/>
    <x v="498"/>
    <x v="2"/>
    <s v="FUR-FU-10000755"/>
    <x v="0"/>
    <x v="5"/>
    <s v="Eldon Expressions Mahogany Wood Desk Collection"/>
    <n v="68.64"/>
    <n v="11"/>
    <x v="0"/>
    <n v="0"/>
    <n v="17.160000000000004"/>
  </r>
  <r>
    <n v="5624"/>
    <s v="CA-2013-121748"/>
    <d v="2013-10-25T00:00:00"/>
    <n v="2013"/>
    <n v="10"/>
    <x v="32"/>
    <x v="32"/>
    <d v="2013-10-29T00:00:00"/>
    <s v="Second Class"/>
    <s v="VW-21775"/>
    <s v="Victoria Wilson"/>
    <s v="Corporate"/>
    <s v="United States"/>
    <x v="1"/>
    <x v="1"/>
    <x v="3"/>
    <x v="1"/>
    <s v="TEC-AC-10003063"/>
    <x v="2"/>
    <x v="11"/>
    <s v="Micro Innovations USB RF Wireless Keyboard with Mouse"/>
    <n v="100"/>
    <n v="4"/>
    <x v="0"/>
    <n v="0"/>
    <n v="21"/>
  </r>
  <r>
    <n v="5625"/>
    <s v="CA-2013-121748"/>
    <d v="2013-10-25T00:00:00"/>
    <n v="2013"/>
    <n v="10"/>
    <x v="32"/>
    <x v="32"/>
    <d v="2013-10-29T00:00:00"/>
    <s v="Second Class"/>
    <s v="VW-21775"/>
    <s v="Victoria Wilson"/>
    <s v="Corporate"/>
    <s v="United States"/>
    <x v="1"/>
    <x v="1"/>
    <x v="3"/>
    <x v="1"/>
    <s v="TEC-AC-10002637"/>
    <x v="2"/>
    <x v="11"/>
    <s v="Logitech VX Revolution Cordless Laser Mouse for Notebooks (Black)"/>
    <n v="359.98"/>
    <n v="2"/>
    <x v="0"/>
    <n v="0"/>
    <n v="21.598799999999983"/>
  </r>
  <r>
    <n v="5626"/>
    <s v="CA-2011-126683"/>
    <d v="2011-09-29T00:00:00"/>
    <n v="2011"/>
    <n v="9"/>
    <x v="30"/>
    <x v="30"/>
    <d v="2011-10-01T00:00:00"/>
    <s v="Second Class"/>
    <s v="PP-18955"/>
    <s v="Paul Prost"/>
    <s v="Home Office"/>
    <s v="United States"/>
    <x v="4"/>
    <x v="4"/>
    <x v="60"/>
    <x v="1"/>
    <s v="FUR-FU-10001706"/>
    <x v="0"/>
    <x v="5"/>
    <s v="Longer-Life Soft White Bulbs"/>
    <n v="6.16"/>
    <n v="2"/>
    <x v="0"/>
    <n v="0"/>
    <n v="2.9567999999999999"/>
  </r>
  <r>
    <n v="5627"/>
    <s v="CA-2011-126683"/>
    <d v="2011-09-29T00:00:00"/>
    <n v="2011"/>
    <n v="9"/>
    <x v="30"/>
    <x v="30"/>
    <d v="2011-10-01T00:00:00"/>
    <s v="Second Class"/>
    <s v="PP-18955"/>
    <s v="Paul Prost"/>
    <s v="Home Office"/>
    <s v="United States"/>
    <x v="4"/>
    <x v="4"/>
    <x v="60"/>
    <x v="1"/>
    <s v="FUR-TA-10002958"/>
    <x v="0"/>
    <x v="3"/>
    <s v="Bevis Oval Conference Table, Walnut"/>
    <n v="2348.8200000000002"/>
    <n v="9"/>
    <x v="0"/>
    <n v="0"/>
    <n v="399.29939999999976"/>
  </r>
  <r>
    <n v="5628"/>
    <s v="CA-2014-148810"/>
    <d v="2014-06-27T00:00:00"/>
    <n v="2014"/>
    <n v="6"/>
    <x v="27"/>
    <x v="27"/>
    <d v="2014-07-02T00:00:00"/>
    <s v="Standard Class"/>
    <s v="DR-12880"/>
    <s v="Dan Reichenbach"/>
    <s v="Corporate"/>
    <s v="United States"/>
    <x v="100"/>
    <x v="2"/>
    <x v="123"/>
    <x v="0"/>
    <s v="OFF-LA-10004689"/>
    <x v="1"/>
    <x v="2"/>
    <s v="Avery 512"/>
    <n v="13.872000000000002"/>
    <n v="6"/>
    <x v="2"/>
    <n v="0.2"/>
    <n v="4.6818000000000008"/>
  </r>
  <r>
    <n v="5629"/>
    <s v="CA-2014-148810"/>
    <d v="2014-06-27T00:00:00"/>
    <n v="2014"/>
    <n v="6"/>
    <x v="27"/>
    <x v="27"/>
    <d v="2014-07-02T00:00:00"/>
    <s v="Standard Class"/>
    <s v="DR-12880"/>
    <s v="Dan Reichenbach"/>
    <s v="Corporate"/>
    <s v="United States"/>
    <x v="100"/>
    <x v="2"/>
    <x v="123"/>
    <x v="0"/>
    <s v="FUR-CH-10001545"/>
    <x v="0"/>
    <x v="1"/>
    <s v="Hon Comfortask Task/Swivel Chairs"/>
    <n v="273.55200000000002"/>
    <n v="3"/>
    <x v="2"/>
    <n v="0.2"/>
    <n v="-13.677599999999998"/>
  </r>
  <r>
    <n v="5630"/>
    <s v="US-2013-146066"/>
    <d v="2013-08-22T00:00:00"/>
    <n v="2013"/>
    <n v="8"/>
    <x v="28"/>
    <x v="28"/>
    <d v="2013-08-24T00:00:00"/>
    <s v="Second Class"/>
    <s v="RB-19465"/>
    <s v="Rick Bensley"/>
    <s v="Home Office"/>
    <s v="United States"/>
    <x v="10"/>
    <x v="9"/>
    <x v="105"/>
    <x v="3"/>
    <s v="FUR-TA-10002530"/>
    <x v="0"/>
    <x v="3"/>
    <s v="Iceberg OfficeWorks 42&quot; Round Tables"/>
    <n v="815.29199999999992"/>
    <n v="9"/>
    <x v="10"/>
    <n v="0.4"/>
    <n v="-339.7050000000001"/>
  </r>
  <r>
    <n v="5631"/>
    <s v="CA-2011-127614"/>
    <d v="2011-02-12T00:00:00"/>
    <n v="2011"/>
    <n v="2"/>
    <x v="45"/>
    <x v="45"/>
    <d v="2011-02-16T00:00:00"/>
    <s v="Standard Class"/>
    <s v="NF-18385"/>
    <s v="Natalie Fritzler"/>
    <s v="Consumer"/>
    <s v="United States"/>
    <x v="269"/>
    <x v="17"/>
    <x v="336"/>
    <x v="0"/>
    <s v="TEC-AC-10001432"/>
    <x v="2"/>
    <x v="11"/>
    <s v="Enermax Aurora Lite Keyboard"/>
    <n v="234.45000000000002"/>
    <n v="3"/>
    <x v="0"/>
    <n v="0"/>
    <n v="103.15800000000003"/>
  </r>
  <r>
    <n v="5632"/>
    <s v="CA-2011-127614"/>
    <d v="2011-02-12T00:00:00"/>
    <n v="2011"/>
    <n v="2"/>
    <x v="45"/>
    <x v="45"/>
    <d v="2011-02-16T00:00:00"/>
    <s v="Standard Class"/>
    <s v="NF-18385"/>
    <s v="Natalie Fritzler"/>
    <s v="Consumer"/>
    <s v="United States"/>
    <x v="269"/>
    <x v="17"/>
    <x v="336"/>
    <x v="0"/>
    <s v="FUR-TA-10003715"/>
    <x v="0"/>
    <x v="3"/>
    <s v="Hon 2111 Invitation Series Corner Table"/>
    <n v="1256.22"/>
    <n v="6"/>
    <x v="0"/>
    <n v="0"/>
    <n v="75.37319999999994"/>
  </r>
  <r>
    <n v="5633"/>
    <s v="CA-2011-127614"/>
    <d v="2011-02-12T00:00:00"/>
    <n v="2011"/>
    <n v="2"/>
    <x v="45"/>
    <x v="45"/>
    <d v="2011-02-16T00:00:00"/>
    <s v="Standard Class"/>
    <s v="NF-18385"/>
    <s v="Natalie Fritzler"/>
    <s v="Consumer"/>
    <s v="United States"/>
    <x v="269"/>
    <x v="17"/>
    <x v="336"/>
    <x v="0"/>
    <s v="OFF-BI-10003291"/>
    <x v="1"/>
    <x v="8"/>
    <s v="Wilson Jones Leather-Like Binders with DublLock Round Rings"/>
    <n v="17.46"/>
    <n v="2"/>
    <x v="0"/>
    <n v="0"/>
    <n v="8.2061999999999991"/>
  </r>
  <r>
    <n v="5634"/>
    <s v="CA-2013-101742"/>
    <d v="2013-09-24T00:00:00"/>
    <n v="2013"/>
    <n v="9"/>
    <x v="21"/>
    <x v="21"/>
    <d v="2013-09-29T00:00:00"/>
    <s v="Second Class"/>
    <s v="CR-12580"/>
    <s v="Clay Rozendal"/>
    <s v="Home Office"/>
    <s v="United States"/>
    <x v="20"/>
    <x v="15"/>
    <x v="29"/>
    <x v="3"/>
    <s v="OFF-BI-10004187"/>
    <x v="1"/>
    <x v="8"/>
    <s v="Staples"/>
    <n v="10.528"/>
    <n v="7"/>
    <x v="2"/>
    <n v="0.2"/>
    <n v="3.6847999999999987"/>
  </r>
  <r>
    <n v="5635"/>
    <s v="CA-2012-134943"/>
    <d v="2012-12-05T00:00:00"/>
    <n v="2012"/>
    <n v="12"/>
    <x v="14"/>
    <x v="14"/>
    <d v="2012-12-06T00:00:00"/>
    <s v="First Class"/>
    <s v="SU-20665"/>
    <s v="Stephanie Ulpright"/>
    <s v="Home Office"/>
    <s v="United States"/>
    <x v="447"/>
    <x v="12"/>
    <x v="540"/>
    <x v="2"/>
    <s v="OFF-BI-10000666"/>
    <x v="1"/>
    <x v="8"/>
    <s v="Surelock Post Binders"/>
    <n v="152.79999999999998"/>
    <n v="5"/>
    <x v="0"/>
    <n v="0"/>
    <n v="76.399999999999991"/>
  </r>
  <r>
    <n v="5636"/>
    <s v="CA-2014-123022"/>
    <d v="2014-09-04T00:00:00"/>
    <n v="2014"/>
    <n v="9"/>
    <x v="15"/>
    <x v="15"/>
    <d v="2014-09-09T00:00:00"/>
    <s v="Standard Class"/>
    <s v="SC-20050"/>
    <s v="Sample Company A"/>
    <s v="Home Office"/>
    <s v="United States"/>
    <x v="448"/>
    <x v="1"/>
    <x v="541"/>
    <x v="1"/>
    <s v="OFF-BI-10002225"/>
    <x v="1"/>
    <x v="8"/>
    <s v="Square Ring Data Binders, Rigid 75 Pt. Covers, 11&quot; x 14-7/8&quot;"/>
    <n v="82.56"/>
    <n v="5"/>
    <x v="2"/>
    <n v="0.2"/>
    <n v="28.896000000000001"/>
  </r>
  <r>
    <n v="5637"/>
    <s v="CA-2014-123022"/>
    <d v="2014-09-04T00:00:00"/>
    <n v="2014"/>
    <n v="9"/>
    <x v="15"/>
    <x v="15"/>
    <d v="2014-09-09T00:00:00"/>
    <s v="Standard Class"/>
    <s v="SC-20050"/>
    <s v="Sample Company A"/>
    <s v="Home Office"/>
    <s v="United States"/>
    <x v="448"/>
    <x v="1"/>
    <x v="541"/>
    <x v="1"/>
    <s v="TEC-AC-10000474"/>
    <x v="2"/>
    <x v="11"/>
    <s v="Kensington Expert Mouse Optical USB Trackball for PC or Mac"/>
    <n v="284.96999999999997"/>
    <n v="3"/>
    <x v="0"/>
    <n v="0"/>
    <n v="85.490999999999957"/>
  </r>
  <r>
    <n v="5638"/>
    <s v="CA-2014-113208"/>
    <d v="2014-03-27T00:00:00"/>
    <n v="2014"/>
    <n v="3"/>
    <x v="42"/>
    <x v="42"/>
    <d v="2014-04-03T00:00:00"/>
    <s v="Standard Class"/>
    <s v="ML-18040"/>
    <s v="Michelle Lonsdale"/>
    <s v="Corporate"/>
    <s v="United States"/>
    <x v="130"/>
    <x v="12"/>
    <x v="165"/>
    <x v="2"/>
    <s v="FUR-FU-10004245"/>
    <x v="0"/>
    <x v="5"/>
    <s v="Career Cubicle Clock, 8 1/4&quot;, Black"/>
    <n v="60.84"/>
    <n v="3"/>
    <x v="0"/>
    <n v="0"/>
    <n v="23.119199999999999"/>
  </r>
  <r>
    <n v="5639"/>
    <s v="CA-2011-154893"/>
    <d v="2011-12-21T00:00:00"/>
    <n v="2011"/>
    <n v="12"/>
    <x v="20"/>
    <x v="20"/>
    <d v="2011-12-27T00:00:00"/>
    <s v="Standard Class"/>
    <s v="GM-14440"/>
    <s v="Gary McGarr"/>
    <s v="Consumer"/>
    <s v="United States"/>
    <x v="70"/>
    <x v="1"/>
    <x v="142"/>
    <x v="1"/>
    <s v="FUR-CH-10004287"/>
    <x v="0"/>
    <x v="1"/>
    <s v="SAFCO Arco Folding Chair"/>
    <n v="1325.76"/>
    <n v="6"/>
    <x v="2"/>
    <n v="0.2"/>
    <n v="149.14799999999991"/>
  </r>
  <r>
    <n v="5640"/>
    <s v="CA-2011-154893"/>
    <d v="2011-12-21T00:00:00"/>
    <n v="2011"/>
    <n v="12"/>
    <x v="20"/>
    <x v="20"/>
    <d v="2011-12-27T00:00:00"/>
    <s v="Standard Class"/>
    <s v="GM-14440"/>
    <s v="Gary McGarr"/>
    <s v="Consumer"/>
    <s v="United States"/>
    <x v="70"/>
    <x v="1"/>
    <x v="142"/>
    <x v="1"/>
    <s v="FUR-CH-10000595"/>
    <x v="0"/>
    <x v="1"/>
    <s v="Safco Contoured Stacking Chairs"/>
    <n v="572.16000000000008"/>
    <n v="3"/>
    <x v="2"/>
    <n v="0.2"/>
    <n v="35.759999999999962"/>
  </r>
  <r>
    <n v="5641"/>
    <s v="CA-2011-147900"/>
    <d v="2011-09-23T00:00:00"/>
    <n v="2011"/>
    <n v="9"/>
    <x v="30"/>
    <x v="30"/>
    <d v="2011-09-28T00:00:00"/>
    <s v="Standard Class"/>
    <s v="JK-15640"/>
    <s v="Jim Kriz"/>
    <s v="Home Office"/>
    <s v="United States"/>
    <x v="80"/>
    <x v="24"/>
    <x v="345"/>
    <x v="3"/>
    <s v="OFF-PA-10003063"/>
    <x v="1"/>
    <x v="10"/>
    <s v="EcoTones Memo Sheets"/>
    <n v="28.8"/>
    <n v="9"/>
    <x v="2"/>
    <n v="0.2"/>
    <n v="10.080000000000002"/>
  </r>
  <r>
    <n v="5642"/>
    <s v="CA-2014-106355"/>
    <d v="2014-04-03T00:00:00"/>
    <n v="2014"/>
    <n v="4"/>
    <x v="4"/>
    <x v="4"/>
    <d v="2014-04-06T00:00:00"/>
    <s v="First Class"/>
    <s v="AT-10435"/>
    <s v="Alyssa Tate"/>
    <s v="Home Office"/>
    <s v="United States"/>
    <x v="255"/>
    <x v="29"/>
    <x v="315"/>
    <x v="3"/>
    <s v="OFF-AR-10000246"/>
    <x v="1"/>
    <x v="6"/>
    <s v="Newell 318"/>
    <n v="11.12"/>
    <n v="4"/>
    <x v="0"/>
    <n v="0"/>
    <n v="2.8911999999999995"/>
  </r>
  <r>
    <n v="5643"/>
    <s v="CA-2013-127985"/>
    <d v="2013-04-02T00:00:00"/>
    <n v="2013"/>
    <n v="4"/>
    <x v="25"/>
    <x v="25"/>
    <d v="2013-04-06T00:00:00"/>
    <s v="Second Class"/>
    <s v="DB-12910"/>
    <s v="Daniel Byrd"/>
    <s v="Home Office"/>
    <s v="United States"/>
    <x v="38"/>
    <x v="32"/>
    <x v="112"/>
    <x v="0"/>
    <s v="FUR-FU-10003274"/>
    <x v="0"/>
    <x v="5"/>
    <s v="Regeneration Desk Collection"/>
    <n v="7.04"/>
    <n v="4"/>
    <x v="0"/>
    <n v="0"/>
    <n v="3.0976000000000004"/>
  </r>
  <r>
    <n v="5644"/>
    <s v="CA-2012-166604"/>
    <d v="2012-05-15T00:00:00"/>
    <n v="2012"/>
    <n v="5"/>
    <x v="33"/>
    <x v="33"/>
    <d v="2012-05-20T00:00:00"/>
    <s v="Second Class"/>
    <s v="AH-10690"/>
    <s v="Anna Häberlin"/>
    <s v="Corporate"/>
    <s v="United States"/>
    <x v="185"/>
    <x v="32"/>
    <x v="235"/>
    <x v="0"/>
    <s v="OFF-EN-10004147"/>
    <x v="1"/>
    <x v="12"/>
    <s v="Wausau Papers Astrobrights Colored Envelopes"/>
    <n v="17.940000000000001"/>
    <n v="3"/>
    <x v="0"/>
    <n v="0"/>
    <n v="8.7906000000000013"/>
  </r>
  <r>
    <n v="5645"/>
    <s v="CA-2014-120719"/>
    <d v="2014-03-24T00:00:00"/>
    <n v="2014"/>
    <n v="3"/>
    <x v="42"/>
    <x v="42"/>
    <d v="2014-03-27T00:00:00"/>
    <s v="First Class"/>
    <s v="SJ-20125"/>
    <s v="Sanjit Jacobs"/>
    <s v="Home Office"/>
    <s v="United States"/>
    <x v="4"/>
    <x v="4"/>
    <x v="59"/>
    <x v="1"/>
    <s v="OFF-BI-10002103"/>
    <x v="1"/>
    <x v="8"/>
    <s v="Cardinal Slant-D Ring Binder, Heavy Gauge Vinyl"/>
    <n v="34.76"/>
    <n v="5"/>
    <x v="2"/>
    <n v="0.2"/>
    <n v="11.296999999999999"/>
  </r>
  <r>
    <n v="5646"/>
    <s v="CA-2014-127117"/>
    <d v="2014-04-15T00:00:00"/>
    <n v="2014"/>
    <n v="4"/>
    <x v="4"/>
    <x v="4"/>
    <d v="2014-04-20T00:00:00"/>
    <s v="Standard Class"/>
    <s v="HM-14860"/>
    <s v="Harry Marie"/>
    <s v="Corporate"/>
    <s v="United States"/>
    <x v="73"/>
    <x v="30"/>
    <x v="92"/>
    <x v="3"/>
    <s v="FUR-FU-10004018"/>
    <x v="0"/>
    <x v="5"/>
    <s v="Tensor Computer Mounted Lamp"/>
    <n v="74.45"/>
    <n v="5"/>
    <x v="0"/>
    <n v="0"/>
    <n v="20.101500000000001"/>
  </r>
  <r>
    <n v="5647"/>
    <s v="CA-2012-104241"/>
    <d v="2012-01-04T00:00:00"/>
    <n v="2012"/>
    <n v="1"/>
    <x v="26"/>
    <x v="26"/>
    <d v="2012-01-09T00:00:00"/>
    <s v="Standard Class"/>
    <s v="AG-10495"/>
    <s v="Andrew Gjertsen"/>
    <s v="Corporate"/>
    <s v="United States"/>
    <x v="166"/>
    <x v="17"/>
    <x v="212"/>
    <x v="0"/>
    <s v="FUR-FU-10001473"/>
    <x v="0"/>
    <x v="5"/>
    <s v="DAX Wood Document Frame"/>
    <n v="192.22"/>
    <n v="14"/>
    <x v="0"/>
    <n v="0"/>
    <n v="69.199200000000005"/>
  </r>
  <r>
    <n v="5648"/>
    <s v="CA-2014-168179"/>
    <d v="2014-11-03T00:00:00"/>
    <n v="2014"/>
    <n v="11"/>
    <x v="23"/>
    <x v="23"/>
    <d v="2014-11-08T00:00:00"/>
    <s v="Standard Class"/>
    <s v="JB-16000"/>
    <s v="Joy Bell-"/>
    <s v="Consumer"/>
    <s v="United States"/>
    <x v="288"/>
    <x v="7"/>
    <x v="362"/>
    <x v="1"/>
    <s v="OFF-PA-10001800"/>
    <x v="1"/>
    <x v="10"/>
    <s v="Xerox 220"/>
    <n v="19.440000000000001"/>
    <n v="3"/>
    <x v="0"/>
    <n v="0"/>
    <n v="9.3312000000000008"/>
  </r>
  <r>
    <n v="5649"/>
    <s v="CA-2014-142342"/>
    <d v="2014-07-18T00:00:00"/>
    <n v="2014"/>
    <n v="7"/>
    <x v="10"/>
    <x v="10"/>
    <d v="2014-07-20T00:00:00"/>
    <s v="Second Class"/>
    <s v="AJ-10795"/>
    <s v="Anthony Johnson"/>
    <s v="Corporate"/>
    <s v="United States"/>
    <x v="339"/>
    <x v="1"/>
    <x v="429"/>
    <x v="1"/>
    <s v="OFF-PA-10004609"/>
    <x v="1"/>
    <x v="10"/>
    <s v="Xerox 221"/>
    <n v="32.400000000000006"/>
    <n v="5"/>
    <x v="0"/>
    <n v="0"/>
    <n v="15.552000000000001"/>
  </r>
  <r>
    <n v="5650"/>
    <s v="CA-2014-142342"/>
    <d v="2014-07-18T00:00:00"/>
    <n v="2014"/>
    <n v="7"/>
    <x v="10"/>
    <x v="10"/>
    <d v="2014-07-20T00:00:00"/>
    <s v="Second Class"/>
    <s v="AJ-10795"/>
    <s v="Anthony Johnson"/>
    <s v="Corporate"/>
    <s v="United States"/>
    <x v="339"/>
    <x v="1"/>
    <x v="429"/>
    <x v="1"/>
    <s v="OFF-EN-10002592"/>
    <x v="1"/>
    <x v="12"/>
    <s v="Peel &amp; Seel Recycled Catalog Envelopes, Brown"/>
    <n v="57.9"/>
    <n v="5"/>
    <x v="0"/>
    <n v="0"/>
    <n v="28.95"/>
  </r>
  <r>
    <n v="5651"/>
    <s v="CA-2014-142342"/>
    <d v="2014-07-18T00:00:00"/>
    <n v="2014"/>
    <n v="7"/>
    <x v="10"/>
    <x v="10"/>
    <d v="2014-07-20T00:00:00"/>
    <s v="Second Class"/>
    <s v="AJ-10795"/>
    <s v="Anthony Johnson"/>
    <s v="Corporate"/>
    <s v="United States"/>
    <x v="339"/>
    <x v="1"/>
    <x v="429"/>
    <x v="1"/>
    <s v="OFF-ST-10002957"/>
    <x v="1"/>
    <x v="4"/>
    <s v="Sterilite Show Offs Storage Containers"/>
    <n v="10.56"/>
    <n v="2"/>
    <x v="0"/>
    <n v="0"/>
    <n v="0"/>
  </r>
  <r>
    <n v="5652"/>
    <s v="CA-2014-142342"/>
    <d v="2014-07-18T00:00:00"/>
    <n v="2014"/>
    <n v="7"/>
    <x v="10"/>
    <x v="10"/>
    <d v="2014-07-20T00:00:00"/>
    <s v="Second Class"/>
    <s v="AJ-10795"/>
    <s v="Anthony Johnson"/>
    <s v="Corporate"/>
    <s v="United States"/>
    <x v="339"/>
    <x v="1"/>
    <x v="429"/>
    <x v="1"/>
    <s v="FUR-BO-10002613"/>
    <x v="0"/>
    <x v="0"/>
    <s v="Atlantic Metals Mobile 4-Shelf Bookcases, Custom Colors"/>
    <n v="1194.165"/>
    <n v="5"/>
    <x v="11"/>
    <n v="0.15"/>
    <n v="210.73499999999993"/>
  </r>
  <r>
    <n v="5653"/>
    <s v="CA-2014-109099"/>
    <d v="2014-10-07T00:00:00"/>
    <n v="2014"/>
    <n v="10"/>
    <x v="13"/>
    <x v="13"/>
    <d v="2014-10-12T00:00:00"/>
    <s v="Standard Class"/>
    <s v="MM-18280"/>
    <s v="Muhammed MacIntyre"/>
    <s v="Corporate"/>
    <s v="United States"/>
    <x v="20"/>
    <x v="15"/>
    <x v="29"/>
    <x v="3"/>
    <s v="OFF-PA-10001033"/>
    <x v="1"/>
    <x v="10"/>
    <s v="Xerox 1893"/>
    <n v="40.99"/>
    <n v="1"/>
    <x v="0"/>
    <n v="0"/>
    <n v="20.085100000000001"/>
  </r>
  <r>
    <n v="5654"/>
    <s v="US-2011-134187"/>
    <d v="2011-11-04T00:00:00"/>
    <n v="2011"/>
    <n v="11"/>
    <x v="7"/>
    <x v="7"/>
    <d v="2011-11-11T00:00:00"/>
    <s v="Standard Class"/>
    <s v="TH-21235"/>
    <s v="Tiffany House"/>
    <s v="Corporate"/>
    <s v="United States"/>
    <x v="85"/>
    <x v="1"/>
    <x v="106"/>
    <x v="1"/>
    <s v="OFF-AR-10000940"/>
    <x v="1"/>
    <x v="6"/>
    <s v="Newell 343"/>
    <n v="2.94"/>
    <n v="1"/>
    <x v="0"/>
    <n v="0"/>
    <n v="0.79380000000000006"/>
  </r>
  <r>
    <n v="5655"/>
    <s v="CA-2013-145261"/>
    <d v="2013-12-19T00:00:00"/>
    <n v="2013"/>
    <n v="12"/>
    <x v="5"/>
    <x v="5"/>
    <d v="2013-12-22T00:00:00"/>
    <s v="First Class"/>
    <s v="AH-10120"/>
    <s v="Adrian Hane"/>
    <s v="Home Office"/>
    <s v="United States"/>
    <x v="127"/>
    <x v="21"/>
    <x v="160"/>
    <x v="1"/>
    <s v="OFF-BI-10001670"/>
    <x v="1"/>
    <x v="8"/>
    <s v="Vinyl Sectional Post Binders"/>
    <n v="45.240000000000009"/>
    <n v="4"/>
    <x v="6"/>
    <n v="0.7"/>
    <n v="-30.159999999999997"/>
  </r>
  <r>
    <n v="5656"/>
    <s v="CA-2013-145261"/>
    <d v="2013-12-19T00:00:00"/>
    <n v="2013"/>
    <n v="12"/>
    <x v="5"/>
    <x v="5"/>
    <d v="2013-12-22T00:00:00"/>
    <s v="First Class"/>
    <s v="AH-10120"/>
    <s v="Adrian Hane"/>
    <s v="Home Office"/>
    <s v="United States"/>
    <x v="127"/>
    <x v="21"/>
    <x v="160"/>
    <x v="1"/>
    <s v="OFF-AR-10004078"/>
    <x v="1"/>
    <x v="6"/>
    <s v="Newell 312"/>
    <n v="18.687999999999999"/>
    <n v="4"/>
    <x v="2"/>
    <n v="0.2"/>
    <n v="2.3359999999999994"/>
  </r>
  <r>
    <n v="5657"/>
    <s v="CA-2013-145261"/>
    <d v="2013-12-19T00:00:00"/>
    <n v="2013"/>
    <n v="12"/>
    <x v="5"/>
    <x v="5"/>
    <d v="2013-12-22T00:00:00"/>
    <s v="First Class"/>
    <s v="AH-10120"/>
    <s v="Adrian Hane"/>
    <s v="Home Office"/>
    <s v="United States"/>
    <x v="127"/>
    <x v="21"/>
    <x v="160"/>
    <x v="1"/>
    <s v="OFF-PA-10003036"/>
    <x v="1"/>
    <x v="10"/>
    <s v="Black Print Carbonless 8 1/2&quot; x 8 1/4&quot; Rapid Memo Book"/>
    <n v="11.648000000000001"/>
    <n v="2"/>
    <x v="2"/>
    <n v="0.2"/>
    <n v="3.7855999999999992"/>
  </r>
  <r>
    <n v="5658"/>
    <s v="CA-2013-145261"/>
    <d v="2013-12-19T00:00:00"/>
    <n v="2013"/>
    <n v="12"/>
    <x v="5"/>
    <x v="5"/>
    <d v="2013-12-22T00:00:00"/>
    <s v="First Class"/>
    <s v="AH-10120"/>
    <s v="Adrian Hane"/>
    <s v="Home Office"/>
    <s v="United States"/>
    <x v="127"/>
    <x v="21"/>
    <x v="160"/>
    <x v="1"/>
    <s v="TEC-AC-10000991"/>
    <x v="2"/>
    <x v="11"/>
    <s v="Sony Micro Vault Click 8 GB USB 2.0 Flash Drive"/>
    <n v="112.77600000000001"/>
    <n v="3"/>
    <x v="2"/>
    <n v="0.2"/>
    <n v="-8.4581999999999979"/>
  </r>
  <r>
    <n v="5659"/>
    <s v="CA-2013-145261"/>
    <d v="2013-12-19T00:00:00"/>
    <n v="2013"/>
    <n v="12"/>
    <x v="5"/>
    <x v="5"/>
    <d v="2013-12-22T00:00:00"/>
    <s v="First Class"/>
    <s v="AH-10120"/>
    <s v="Adrian Hane"/>
    <s v="Home Office"/>
    <s v="United States"/>
    <x v="127"/>
    <x v="21"/>
    <x v="160"/>
    <x v="1"/>
    <s v="FUR-TA-10002530"/>
    <x v="0"/>
    <x v="3"/>
    <s v="Iceberg OfficeWorks 42&quot; Round Tables"/>
    <n v="377.45"/>
    <n v="5"/>
    <x v="5"/>
    <n v="0.5"/>
    <n v="-264.21500000000003"/>
  </r>
  <r>
    <n v="5660"/>
    <s v="CA-2013-145261"/>
    <d v="2013-12-19T00:00:00"/>
    <n v="2013"/>
    <n v="12"/>
    <x v="5"/>
    <x v="5"/>
    <d v="2013-12-22T00:00:00"/>
    <s v="First Class"/>
    <s v="AH-10120"/>
    <s v="Adrian Hane"/>
    <s v="Home Office"/>
    <s v="United States"/>
    <x v="127"/>
    <x v="21"/>
    <x v="160"/>
    <x v="1"/>
    <s v="OFF-LA-10000407"/>
    <x v="1"/>
    <x v="2"/>
    <s v="Avery White Multi-Purpose Labels"/>
    <n v="15.936000000000002"/>
    <n v="4"/>
    <x v="2"/>
    <n v="0.2"/>
    <n v="5.1791999999999998"/>
  </r>
  <r>
    <n v="5661"/>
    <s v="CA-2013-145261"/>
    <d v="2013-12-19T00:00:00"/>
    <n v="2013"/>
    <n v="12"/>
    <x v="5"/>
    <x v="5"/>
    <d v="2013-12-22T00:00:00"/>
    <s v="First Class"/>
    <s v="AH-10120"/>
    <s v="Adrian Hane"/>
    <s v="Home Office"/>
    <s v="United States"/>
    <x v="127"/>
    <x v="21"/>
    <x v="160"/>
    <x v="1"/>
    <s v="TEC-PH-10004833"/>
    <x v="2"/>
    <x v="7"/>
    <s v="Macally Suction Cup Mount"/>
    <n v="28.68"/>
    <n v="3"/>
    <x v="2"/>
    <n v="0.2"/>
    <n v="-7.17"/>
  </r>
  <r>
    <n v="5662"/>
    <s v="CA-2013-108875"/>
    <d v="2013-09-25T00:00:00"/>
    <n v="2013"/>
    <n v="9"/>
    <x v="21"/>
    <x v="21"/>
    <d v="2013-10-02T00:00:00"/>
    <s v="Standard Class"/>
    <s v="CL-12700"/>
    <s v="Craig Leslie"/>
    <s v="Home Office"/>
    <s v="United States"/>
    <x v="34"/>
    <x v="22"/>
    <x v="42"/>
    <x v="1"/>
    <s v="FUR-FU-10002671"/>
    <x v="0"/>
    <x v="5"/>
    <s v="Electrix 20W Halogen Replacement Bulb for Zoom-In Desk Lamp"/>
    <n v="21.44"/>
    <n v="2"/>
    <x v="2"/>
    <n v="0.2"/>
    <n v="7.5039999999999987"/>
  </r>
  <r>
    <n v="5663"/>
    <s v="CA-2013-108875"/>
    <d v="2013-09-25T00:00:00"/>
    <n v="2013"/>
    <n v="9"/>
    <x v="21"/>
    <x v="21"/>
    <d v="2013-10-02T00:00:00"/>
    <s v="Standard Class"/>
    <s v="CL-12700"/>
    <s v="Craig Leslie"/>
    <s v="Home Office"/>
    <s v="United States"/>
    <x v="34"/>
    <x v="22"/>
    <x v="42"/>
    <x v="1"/>
    <s v="OFF-ST-10001370"/>
    <x v="1"/>
    <x v="4"/>
    <s v="Sensible Storage WireTech Storage Systems"/>
    <n v="511.05600000000004"/>
    <n v="9"/>
    <x v="2"/>
    <n v="0.2"/>
    <n v="-95.823000000000079"/>
  </r>
  <r>
    <n v="5664"/>
    <s v="CA-2013-141957"/>
    <d v="2013-07-22T00:00:00"/>
    <n v="2013"/>
    <n v="7"/>
    <x v="16"/>
    <x v="16"/>
    <d v="2013-07-22T00:00:00"/>
    <s v="Same Day"/>
    <s v="JG-15310"/>
    <s v="Jason Gross"/>
    <s v="Corporate"/>
    <s v="United States"/>
    <x v="46"/>
    <x v="24"/>
    <x v="55"/>
    <x v="3"/>
    <s v="OFF-AR-10000914"/>
    <x v="1"/>
    <x v="6"/>
    <s v="Boston 16765 Mini Stand Up Battery Pencil Sharpener"/>
    <n v="18.656000000000002"/>
    <n v="2"/>
    <x v="2"/>
    <n v="0.2"/>
    <n v="1.3992000000000013"/>
  </r>
  <r>
    <n v="5665"/>
    <s v="CA-2013-141957"/>
    <d v="2013-07-22T00:00:00"/>
    <n v="2013"/>
    <n v="7"/>
    <x v="16"/>
    <x v="16"/>
    <d v="2013-07-22T00:00:00"/>
    <s v="Same Day"/>
    <s v="JG-15310"/>
    <s v="Jason Gross"/>
    <s v="Corporate"/>
    <s v="United States"/>
    <x v="46"/>
    <x v="24"/>
    <x v="55"/>
    <x v="3"/>
    <s v="OFF-BI-10001116"/>
    <x v="1"/>
    <x v="8"/>
    <s v="Wilson Jones 1&quot; Hanging DublLock Ring Binders"/>
    <n v="11.088000000000003"/>
    <n v="7"/>
    <x v="6"/>
    <n v="0.7"/>
    <n v="-8.1311999999999998"/>
  </r>
  <r>
    <n v="5666"/>
    <s v="CA-2013-141957"/>
    <d v="2013-07-22T00:00:00"/>
    <n v="2013"/>
    <n v="7"/>
    <x v="16"/>
    <x v="16"/>
    <d v="2013-07-22T00:00:00"/>
    <s v="Same Day"/>
    <s v="JG-15310"/>
    <s v="Jason Gross"/>
    <s v="Corporate"/>
    <s v="United States"/>
    <x v="46"/>
    <x v="24"/>
    <x v="55"/>
    <x v="3"/>
    <s v="OFF-ST-10002276"/>
    <x v="1"/>
    <x v="4"/>
    <s v="Safco Steel Mobile File Cart"/>
    <n v="66.688000000000002"/>
    <n v="1"/>
    <x v="2"/>
    <n v="0.2"/>
    <n v="4.1680000000000028"/>
  </r>
  <r>
    <n v="5667"/>
    <s v="CA-2013-141957"/>
    <d v="2013-07-22T00:00:00"/>
    <n v="2013"/>
    <n v="7"/>
    <x v="16"/>
    <x v="16"/>
    <d v="2013-07-22T00:00:00"/>
    <s v="Same Day"/>
    <s v="JG-15310"/>
    <s v="Jason Gross"/>
    <s v="Corporate"/>
    <s v="United States"/>
    <x v="46"/>
    <x v="24"/>
    <x v="55"/>
    <x v="3"/>
    <s v="OFF-ST-10004340"/>
    <x v="1"/>
    <x v="4"/>
    <s v="Fellowes Mobile File Cart, Black"/>
    <n v="99.488"/>
    <n v="2"/>
    <x v="2"/>
    <n v="0.2"/>
    <n v="8.7052000000000049"/>
  </r>
  <r>
    <n v="5668"/>
    <s v="CA-2013-142405"/>
    <d v="2013-06-12T00:00:00"/>
    <n v="2013"/>
    <n v="6"/>
    <x v="1"/>
    <x v="1"/>
    <d v="2013-06-16T00:00:00"/>
    <s v="Standard Class"/>
    <s v="SE-20110"/>
    <s v="Sanjit Engle"/>
    <s v="Consumer"/>
    <s v="United States"/>
    <x v="4"/>
    <x v="4"/>
    <x v="5"/>
    <x v="1"/>
    <s v="OFF-LA-10004093"/>
    <x v="1"/>
    <x v="2"/>
    <s v="Avery 486"/>
    <n v="14.62"/>
    <n v="2"/>
    <x v="0"/>
    <n v="0"/>
    <n v="6.8713999999999995"/>
  </r>
  <r>
    <n v="5669"/>
    <s v="CA-2013-142405"/>
    <d v="2013-06-12T00:00:00"/>
    <n v="2013"/>
    <n v="6"/>
    <x v="1"/>
    <x v="1"/>
    <d v="2013-06-16T00:00:00"/>
    <s v="Standard Class"/>
    <s v="SE-20110"/>
    <s v="Sanjit Engle"/>
    <s v="Consumer"/>
    <s v="United States"/>
    <x v="4"/>
    <x v="4"/>
    <x v="5"/>
    <x v="1"/>
    <s v="OFF-BI-10004728"/>
    <x v="1"/>
    <x v="8"/>
    <s v="Wilson Jones Turn Tabs Binder Tool for Ring Binders"/>
    <n v="53.984000000000002"/>
    <n v="14"/>
    <x v="2"/>
    <n v="0.2"/>
    <n v="17.544800000000002"/>
  </r>
  <r>
    <n v="5670"/>
    <s v="CA-2013-142405"/>
    <d v="2013-06-12T00:00:00"/>
    <n v="2013"/>
    <n v="6"/>
    <x v="1"/>
    <x v="1"/>
    <d v="2013-06-16T00:00:00"/>
    <s v="Standard Class"/>
    <s v="SE-20110"/>
    <s v="Sanjit Engle"/>
    <s v="Consumer"/>
    <s v="United States"/>
    <x v="4"/>
    <x v="4"/>
    <x v="5"/>
    <x v="1"/>
    <s v="TEC-AC-10003095"/>
    <x v="2"/>
    <x v="11"/>
    <s v="Logitech G35 7.1-Channel Surround Sound Headset"/>
    <n v="389.97"/>
    <n v="3"/>
    <x v="0"/>
    <n v="0"/>
    <n v="132.58980000000003"/>
  </r>
  <r>
    <n v="5671"/>
    <s v="CA-2012-141012"/>
    <d v="2012-06-09T00:00:00"/>
    <n v="2012"/>
    <n v="6"/>
    <x v="40"/>
    <x v="40"/>
    <d v="2012-06-11T00:00:00"/>
    <s v="Second Class"/>
    <s v="TG-21640"/>
    <s v="Trudy Glocke"/>
    <s v="Consumer"/>
    <s v="United States"/>
    <x v="449"/>
    <x v="45"/>
    <x v="542"/>
    <x v="1"/>
    <s v="FUR-FU-10003192"/>
    <x v="0"/>
    <x v="5"/>
    <s v="Luxo Adjustable Task Clamp Lamp"/>
    <n v="355.36"/>
    <n v="4"/>
    <x v="0"/>
    <n v="0"/>
    <n v="92.393599999999992"/>
  </r>
  <r>
    <n v="5672"/>
    <s v="CA-2012-141012"/>
    <d v="2012-06-09T00:00:00"/>
    <n v="2012"/>
    <n v="6"/>
    <x v="40"/>
    <x v="40"/>
    <d v="2012-06-11T00:00:00"/>
    <s v="Second Class"/>
    <s v="TG-21640"/>
    <s v="Trudy Glocke"/>
    <s v="Consumer"/>
    <s v="United States"/>
    <x v="449"/>
    <x v="45"/>
    <x v="542"/>
    <x v="1"/>
    <s v="TEC-PH-10004522"/>
    <x v="2"/>
    <x v="7"/>
    <s v="Dexim XPower Skin Super-Thin Power Case for iPhone 5 - Black"/>
    <n v="140.376"/>
    <n v="3"/>
    <x v="2"/>
    <n v="0.2"/>
    <n v="8.7735000000000056"/>
  </r>
  <r>
    <n v="5673"/>
    <s v="CA-2014-127922"/>
    <d v="2014-10-28T00:00:00"/>
    <n v="2014"/>
    <n v="10"/>
    <x v="13"/>
    <x v="13"/>
    <d v="2014-11-04T00:00:00"/>
    <s v="Standard Class"/>
    <s v="SH-19975"/>
    <s v="Sally Hughsby"/>
    <s v="Corporate"/>
    <s v="United States"/>
    <x v="61"/>
    <x v="5"/>
    <x v="176"/>
    <x v="2"/>
    <s v="OFF-EN-10003068"/>
    <x v="1"/>
    <x v="12"/>
    <s v="#6 3/4 Gummed Flap White Envelopes"/>
    <n v="15.840000000000002"/>
    <n v="2"/>
    <x v="2"/>
    <n v="0.2"/>
    <n v="5.5439999999999987"/>
  </r>
  <r>
    <n v="5674"/>
    <s v="CA-2014-127922"/>
    <d v="2014-10-28T00:00:00"/>
    <n v="2014"/>
    <n v="10"/>
    <x v="13"/>
    <x v="13"/>
    <d v="2014-11-04T00:00:00"/>
    <s v="Standard Class"/>
    <s v="SH-19975"/>
    <s v="Sally Hughsby"/>
    <s v="Corporate"/>
    <s v="United States"/>
    <x v="61"/>
    <x v="5"/>
    <x v="176"/>
    <x v="2"/>
    <s v="OFF-PA-10001204"/>
    <x v="1"/>
    <x v="10"/>
    <s v="Xerox 1972"/>
    <n v="8.4480000000000004"/>
    <n v="2"/>
    <x v="2"/>
    <n v="0.2"/>
    <n v="2.6399999999999997"/>
  </r>
  <r>
    <n v="5675"/>
    <s v="CA-2013-146318"/>
    <d v="2013-01-22T00:00:00"/>
    <n v="2013"/>
    <n v="1"/>
    <x v="12"/>
    <x v="12"/>
    <d v="2013-01-27T00:00:00"/>
    <s v="Standard Class"/>
    <s v="MC-17275"/>
    <s v="Marc Crier"/>
    <s v="Consumer"/>
    <s v="United States"/>
    <x v="4"/>
    <x v="4"/>
    <x v="59"/>
    <x v="1"/>
    <s v="OFF-PA-10003953"/>
    <x v="1"/>
    <x v="10"/>
    <s v="Xerox 218"/>
    <n v="12.96"/>
    <n v="2"/>
    <x v="0"/>
    <n v="0"/>
    <n v="6.2208000000000006"/>
  </r>
  <r>
    <n v="5676"/>
    <s v="CA-2011-135993"/>
    <d v="2011-05-28T00:00:00"/>
    <n v="2011"/>
    <n v="5"/>
    <x v="8"/>
    <x v="8"/>
    <d v="2011-06-02T00:00:00"/>
    <s v="Standard Class"/>
    <s v="PJ-18835"/>
    <s v="Patrick Jones"/>
    <s v="Corporate"/>
    <s v="United States"/>
    <x v="4"/>
    <x v="4"/>
    <x v="60"/>
    <x v="1"/>
    <s v="TEC-PH-10001552"/>
    <x v="2"/>
    <x v="7"/>
    <s v="I Need's 3d Hello Kitty Hybrid Silicone Case Cover for HTC One X 4g with 3d Hello Kitty Stylus Pen Green/pink"/>
    <n v="57.408000000000008"/>
    <n v="6"/>
    <x v="2"/>
    <n v="0.2"/>
    <n v="5.7408000000000019"/>
  </r>
  <r>
    <n v="5677"/>
    <s v="CA-2011-135993"/>
    <d v="2011-05-28T00:00:00"/>
    <n v="2011"/>
    <n v="5"/>
    <x v="8"/>
    <x v="8"/>
    <d v="2011-06-02T00:00:00"/>
    <s v="Standard Class"/>
    <s v="PJ-18835"/>
    <s v="Patrick Jones"/>
    <s v="Corporate"/>
    <s v="United States"/>
    <x v="4"/>
    <x v="4"/>
    <x v="60"/>
    <x v="1"/>
    <s v="TEC-AC-10004877"/>
    <x v="2"/>
    <x v="11"/>
    <s v="Imation 30456 USB Flash Drive 8GB"/>
    <n v="27.6"/>
    <n v="4"/>
    <x v="0"/>
    <n v="0"/>
    <n v="2.2079999999999984"/>
  </r>
  <r>
    <n v="5678"/>
    <s v="CA-2011-126802"/>
    <d v="2011-12-29T00:00:00"/>
    <n v="2011"/>
    <n v="12"/>
    <x v="20"/>
    <x v="20"/>
    <d v="2012-01-05T00:00:00"/>
    <s v="Standard Class"/>
    <s v="ZC-21910"/>
    <s v="Zuschuss Carroll"/>
    <s v="Consumer"/>
    <s v="United States"/>
    <x v="22"/>
    <x v="10"/>
    <x v="26"/>
    <x v="2"/>
    <s v="FUR-FU-10000193"/>
    <x v="0"/>
    <x v="5"/>
    <s v="Tenex Chairmats For Use with Hard Floors"/>
    <n v="38.975999999999999"/>
    <n v="3"/>
    <x v="7"/>
    <n v="0.6"/>
    <n v="-50.66879999999999"/>
  </r>
  <r>
    <n v="5679"/>
    <s v="CA-2013-143924"/>
    <d v="2013-07-29T00:00:00"/>
    <n v="2013"/>
    <n v="7"/>
    <x v="16"/>
    <x v="16"/>
    <d v="2013-08-04T00:00:00"/>
    <s v="Standard Class"/>
    <s v="SC-20680"/>
    <s v="Steve Carroll"/>
    <s v="Home Office"/>
    <s v="United States"/>
    <x v="450"/>
    <x v="12"/>
    <x v="543"/>
    <x v="2"/>
    <s v="OFF-FA-10000735"/>
    <x v="1"/>
    <x v="13"/>
    <s v="Staples"/>
    <n v="20.439999999999998"/>
    <n v="7"/>
    <x v="0"/>
    <n v="0"/>
    <n v="9.1979999999999986"/>
  </r>
  <r>
    <n v="5680"/>
    <s v="CA-2013-143924"/>
    <d v="2013-07-29T00:00:00"/>
    <n v="2013"/>
    <n v="7"/>
    <x v="16"/>
    <x v="16"/>
    <d v="2013-08-04T00:00:00"/>
    <s v="Standard Class"/>
    <s v="SC-20680"/>
    <s v="Steve Carroll"/>
    <s v="Home Office"/>
    <s v="United States"/>
    <x v="450"/>
    <x v="12"/>
    <x v="543"/>
    <x v="2"/>
    <s v="OFF-PA-10002120"/>
    <x v="1"/>
    <x v="10"/>
    <s v="Xerox 1889"/>
    <n v="109.92"/>
    <n v="2"/>
    <x v="0"/>
    <n v="0"/>
    <n v="53.860799999999998"/>
  </r>
  <r>
    <n v="5681"/>
    <s v="CA-2013-141551"/>
    <d v="2013-09-25T00:00:00"/>
    <n v="2013"/>
    <n v="9"/>
    <x v="21"/>
    <x v="21"/>
    <d v="2013-10-01T00:00:00"/>
    <s v="Standard Class"/>
    <s v="BP-11230"/>
    <s v="Benjamin Patterson"/>
    <s v="Consumer"/>
    <s v="United States"/>
    <x v="387"/>
    <x v="26"/>
    <x v="472"/>
    <x v="2"/>
    <s v="OFF-BI-10001249"/>
    <x v="1"/>
    <x v="8"/>
    <s v="Avery Heavy-Duty EZD View Binder with Locking Rings"/>
    <n v="6.38"/>
    <n v="1"/>
    <x v="0"/>
    <n v="0"/>
    <n v="2.9347999999999996"/>
  </r>
  <r>
    <n v="5682"/>
    <s v="CA-2013-141551"/>
    <d v="2013-09-25T00:00:00"/>
    <n v="2013"/>
    <n v="9"/>
    <x v="21"/>
    <x v="21"/>
    <d v="2013-10-01T00:00:00"/>
    <s v="Standard Class"/>
    <s v="BP-11230"/>
    <s v="Benjamin Patterson"/>
    <s v="Consumer"/>
    <s v="United States"/>
    <x v="387"/>
    <x v="26"/>
    <x v="472"/>
    <x v="2"/>
    <s v="OFF-PA-10001569"/>
    <x v="1"/>
    <x v="10"/>
    <s v="Xerox 232"/>
    <n v="6.48"/>
    <n v="1"/>
    <x v="0"/>
    <n v="0"/>
    <n v="3.1104000000000003"/>
  </r>
  <r>
    <n v="5683"/>
    <s v="CA-2011-164315"/>
    <d v="2011-04-02T00:00:00"/>
    <n v="2011"/>
    <n v="4"/>
    <x v="41"/>
    <x v="41"/>
    <d v="2011-04-08T00:00:00"/>
    <s v="Standard Class"/>
    <s v="RD-19585"/>
    <s v="Rob Dowd"/>
    <s v="Consumer"/>
    <s v="United States"/>
    <x v="417"/>
    <x v="32"/>
    <x v="505"/>
    <x v="0"/>
    <s v="OFF-PA-10004248"/>
    <x v="1"/>
    <x v="10"/>
    <s v="Xerox 1990"/>
    <n v="15.84"/>
    <n v="3"/>
    <x v="0"/>
    <n v="0"/>
    <n v="7.1280000000000001"/>
  </r>
  <r>
    <n v="5684"/>
    <s v="CA-2011-164315"/>
    <d v="2011-04-02T00:00:00"/>
    <n v="2011"/>
    <n v="4"/>
    <x v="41"/>
    <x v="41"/>
    <d v="2011-04-08T00:00:00"/>
    <s v="Standard Class"/>
    <s v="RD-19585"/>
    <s v="Rob Dowd"/>
    <s v="Consumer"/>
    <s v="United States"/>
    <x v="417"/>
    <x v="32"/>
    <x v="505"/>
    <x v="0"/>
    <s v="TEC-PH-10001128"/>
    <x v="2"/>
    <x v="7"/>
    <s v="Motorola Droid Maxx"/>
    <n v="1049.93"/>
    <n v="7"/>
    <x v="0"/>
    <n v="0"/>
    <n v="293.98040000000003"/>
  </r>
  <r>
    <n v="5685"/>
    <s v="CA-2011-164315"/>
    <d v="2011-04-02T00:00:00"/>
    <n v="2011"/>
    <n v="4"/>
    <x v="41"/>
    <x v="41"/>
    <d v="2011-04-08T00:00:00"/>
    <s v="Standard Class"/>
    <s v="RD-19585"/>
    <s v="Rob Dowd"/>
    <s v="Consumer"/>
    <s v="United States"/>
    <x v="417"/>
    <x v="32"/>
    <x v="505"/>
    <x v="0"/>
    <s v="OFF-AP-10003842"/>
    <x v="1"/>
    <x v="9"/>
    <s v="Euro-Pro Shark Turbo Vacuum"/>
    <n v="154.9"/>
    <n v="5"/>
    <x v="0"/>
    <n v="0"/>
    <n v="40.274000000000001"/>
  </r>
  <r>
    <n v="5686"/>
    <s v="CA-2012-131072"/>
    <d v="2012-11-05T00:00:00"/>
    <n v="2012"/>
    <n v="11"/>
    <x v="6"/>
    <x v="6"/>
    <d v="2012-11-05T00:00:00"/>
    <s v="Same Day"/>
    <s v="KL-16645"/>
    <s v="Ken Lonsdale"/>
    <s v="Consumer"/>
    <s v="United States"/>
    <x v="4"/>
    <x v="4"/>
    <x v="59"/>
    <x v="1"/>
    <s v="OFF-BI-10002794"/>
    <x v="1"/>
    <x v="8"/>
    <s v="Avery Trapezoid Ring Binder, 3&quot; Capacity, Black, 1040 sheets"/>
    <n v="98.352000000000004"/>
    <n v="3"/>
    <x v="2"/>
    <n v="0.2"/>
    <n v="35.652599999999993"/>
  </r>
  <r>
    <n v="5687"/>
    <s v="CA-2011-131541"/>
    <d v="2011-07-28T00:00:00"/>
    <n v="2011"/>
    <n v="7"/>
    <x v="39"/>
    <x v="39"/>
    <d v="2011-07-28T00:00:00"/>
    <s v="Same Day"/>
    <s v="CK-12205"/>
    <s v="Chloris Kastensmidt"/>
    <s v="Consumer"/>
    <s v="United States"/>
    <x v="264"/>
    <x v="2"/>
    <x v="330"/>
    <x v="0"/>
    <s v="OFF-FA-10000621"/>
    <x v="1"/>
    <x v="13"/>
    <s v="OIC Colored Binder Clips, Assorted Sizes"/>
    <n v="14.320000000000002"/>
    <n v="5"/>
    <x v="2"/>
    <n v="0.2"/>
    <n v="5.1910000000000007"/>
  </r>
  <r>
    <n v="5688"/>
    <s v="CA-2011-131541"/>
    <d v="2011-07-28T00:00:00"/>
    <n v="2011"/>
    <n v="7"/>
    <x v="39"/>
    <x v="39"/>
    <d v="2011-07-28T00:00:00"/>
    <s v="Same Day"/>
    <s v="CK-12205"/>
    <s v="Chloris Kastensmidt"/>
    <s v="Consumer"/>
    <s v="United States"/>
    <x v="264"/>
    <x v="2"/>
    <x v="330"/>
    <x v="0"/>
    <s v="FUR-FU-10003623"/>
    <x v="0"/>
    <x v="5"/>
    <s v="DataProducts Ampli Magnifier Task Lamp, Black,"/>
    <n v="129.88800000000001"/>
    <n v="6"/>
    <x v="2"/>
    <n v="0.2"/>
    <n v="12.988799999999991"/>
  </r>
  <r>
    <n v="5689"/>
    <s v="CA-2011-131541"/>
    <d v="2011-07-28T00:00:00"/>
    <n v="2011"/>
    <n v="7"/>
    <x v="39"/>
    <x v="39"/>
    <d v="2011-07-28T00:00:00"/>
    <s v="Same Day"/>
    <s v="CK-12205"/>
    <s v="Chloris Kastensmidt"/>
    <s v="Consumer"/>
    <s v="United States"/>
    <x v="264"/>
    <x v="2"/>
    <x v="330"/>
    <x v="0"/>
    <s v="OFF-EN-10000781"/>
    <x v="1"/>
    <x v="12"/>
    <s v="#10- 4 1/8&quot; x 9 1/2&quot; Recycled Envelopes"/>
    <n v="48.944000000000003"/>
    <n v="7"/>
    <x v="2"/>
    <n v="0.2"/>
    <n v="16.518599999999999"/>
  </r>
  <r>
    <n v="5690"/>
    <s v="CA-2012-119550"/>
    <d v="2012-12-26T00:00:00"/>
    <n v="2012"/>
    <n v="12"/>
    <x v="14"/>
    <x v="14"/>
    <d v="2012-12-31T00:00:00"/>
    <s v="Standard Class"/>
    <s v="RB-19705"/>
    <s v="Roger Barcio"/>
    <s v="Home Office"/>
    <s v="United States"/>
    <x v="12"/>
    <x v="5"/>
    <x v="32"/>
    <x v="2"/>
    <s v="FUR-CH-10002044"/>
    <x v="0"/>
    <x v="1"/>
    <s v="Office Star - Contemporary Task Swivel chair with 2-way adjustable arms, Plum"/>
    <n v="275.05799999999999"/>
    <n v="3"/>
    <x v="4"/>
    <n v="0.3"/>
    <n v="-90.376199999999997"/>
  </r>
  <r>
    <n v="5691"/>
    <s v="US-2012-138093"/>
    <d v="2012-12-10T00:00:00"/>
    <n v="2012"/>
    <n v="12"/>
    <x v="14"/>
    <x v="14"/>
    <d v="2012-12-16T00:00:00"/>
    <s v="Standard Class"/>
    <s v="KM-16225"/>
    <s v="Kalyca Meade"/>
    <s v="Corporate"/>
    <s v="United States"/>
    <x v="248"/>
    <x v="39"/>
    <x v="307"/>
    <x v="3"/>
    <s v="OFF-AR-10000817"/>
    <x v="1"/>
    <x v="6"/>
    <s v="Manco Dry-Lighter Erasable Highlighter"/>
    <n v="27.36"/>
    <n v="9"/>
    <x v="0"/>
    <n v="0"/>
    <n v="9.3023999999999987"/>
  </r>
  <r>
    <n v="5692"/>
    <s v="US-2012-138093"/>
    <d v="2012-12-10T00:00:00"/>
    <n v="2012"/>
    <n v="12"/>
    <x v="14"/>
    <x v="14"/>
    <d v="2012-12-16T00:00:00"/>
    <s v="Standard Class"/>
    <s v="KM-16225"/>
    <s v="Kalyca Meade"/>
    <s v="Corporate"/>
    <s v="United States"/>
    <x v="248"/>
    <x v="39"/>
    <x v="307"/>
    <x v="3"/>
    <s v="OFF-PA-10001509"/>
    <x v="1"/>
    <x v="10"/>
    <s v="Recycled Desk Saver Line &quot;While You Were Out&quot; Book, 5 1/2&quot; X 4&quot;"/>
    <n v="44.75"/>
    <n v="5"/>
    <x v="0"/>
    <n v="0"/>
    <n v="20.584999999999994"/>
  </r>
  <r>
    <n v="5693"/>
    <s v="US-2012-138093"/>
    <d v="2012-12-10T00:00:00"/>
    <n v="2012"/>
    <n v="12"/>
    <x v="14"/>
    <x v="14"/>
    <d v="2012-12-16T00:00:00"/>
    <s v="Standard Class"/>
    <s v="KM-16225"/>
    <s v="Kalyca Meade"/>
    <s v="Corporate"/>
    <s v="United States"/>
    <x v="248"/>
    <x v="39"/>
    <x v="307"/>
    <x v="3"/>
    <s v="TEC-PH-10004667"/>
    <x v="2"/>
    <x v="7"/>
    <s v="Cisco 8x8 Inc. 6753i IP Business Phone System"/>
    <n v="134.99"/>
    <n v="1"/>
    <x v="0"/>
    <n v="0"/>
    <n v="36.447299999999998"/>
  </r>
  <r>
    <n v="5694"/>
    <s v="US-2012-138093"/>
    <d v="2012-12-10T00:00:00"/>
    <n v="2012"/>
    <n v="12"/>
    <x v="14"/>
    <x v="14"/>
    <d v="2012-12-16T00:00:00"/>
    <s v="Standard Class"/>
    <s v="KM-16225"/>
    <s v="Kalyca Meade"/>
    <s v="Corporate"/>
    <s v="United States"/>
    <x v="248"/>
    <x v="39"/>
    <x v="307"/>
    <x v="3"/>
    <s v="OFF-PA-10000143"/>
    <x v="1"/>
    <x v="10"/>
    <s v="Astroparche Fine Business Paper"/>
    <n v="26.400000000000002"/>
    <n v="5"/>
    <x v="0"/>
    <n v="0"/>
    <n v="12.672000000000001"/>
  </r>
  <r>
    <n v="5695"/>
    <s v="US-2012-138093"/>
    <d v="2012-12-10T00:00:00"/>
    <n v="2012"/>
    <n v="12"/>
    <x v="14"/>
    <x v="14"/>
    <d v="2012-12-16T00:00:00"/>
    <s v="Standard Class"/>
    <s v="KM-16225"/>
    <s v="Kalyca Meade"/>
    <s v="Corporate"/>
    <s v="United States"/>
    <x v="248"/>
    <x v="39"/>
    <x v="307"/>
    <x v="3"/>
    <s v="FUR-CH-10000785"/>
    <x v="0"/>
    <x v="1"/>
    <s v="Global Ergonomic Managers Chair"/>
    <n v="542.93999999999994"/>
    <n v="3"/>
    <x v="0"/>
    <n v="0"/>
    <n v="141.1644"/>
  </r>
  <r>
    <n v="5696"/>
    <s v="CA-2013-126165"/>
    <d v="2013-05-06T00:00:00"/>
    <n v="2013"/>
    <n v="5"/>
    <x v="35"/>
    <x v="35"/>
    <d v="2013-05-08T00:00:00"/>
    <s v="Second Class"/>
    <s v="AH-10465"/>
    <s v="Amy Hunt"/>
    <s v="Consumer"/>
    <s v="United States"/>
    <x v="8"/>
    <x v="1"/>
    <x v="9"/>
    <x v="1"/>
    <s v="FUR-TA-10001676"/>
    <x v="0"/>
    <x v="3"/>
    <s v="Hon 61000 Series Interactive Training Tables"/>
    <n v="71.088000000000008"/>
    <n v="2"/>
    <x v="2"/>
    <n v="0.2"/>
    <n v="-1.7772000000000041"/>
  </r>
  <r>
    <n v="5697"/>
    <s v="CA-2014-126123"/>
    <d v="2014-10-15T00:00:00"/>
    <n v="2014"/>
    <n v="10"/>
    <x v="13"/>
    <x v="13"/>
    <d v="2014-10-19T00:00:00"/>
    <s v="Standard Class"/>
    <s v="AG-10765"/>
    <s v="Anthony Garverick"/>
    <s v="Home Office"/>
    <s v="United States"/>
    <x v="22"/>
    <x v="10"/>
    <x v="36"/>
    <x v="2"/>
    <s v="OFF-BI-10000309"/>
    <x v="1"/>
    <x v="8"/>
    <s v="GBC Twin Loop Wire Binding Elements, 9/16&quot; Spine, Black"/>
    <n v="27.395999999999997"/>
    <n v="9"/>
    <x v="3"/>
    <n v="0.8"/>
    <n v="-42.46380000000002"/>
  </r>
  <r>
    <n v="5698"/>
    <s v="CA-2014-126123"/>
    <d v="2014-10-15T00:00:00"/>
    <n v="2014"/>
    <n v="10"/>
    <x v="13"/>
    <x v="13"/>
    <d v="2014-10-19T00:00:00"/>
    <s v="Standard Class"/>
    <s v="AG-10765"/>
    <s v="Anthony Garverick"/>
    <s v="Home Office"/>
    <s v="United States"/>
    <x v="22"/>
    <x v="10"/>
    <x v="36"/>
    <x v="2"/>
    <s v="OFF-BI-10004224"/>
    <x v="1"/>
    <x v="8"/>
    <s v="Catalog Binders with Expanding Posts"/>
    <n v="13.455999999999998"/>
    <n v="1"/>
    <x v="3"/>
    <n v="0.8"/>
    <n v="-23.548000000000009"/>
  </r>
  <r>
    <n v="5699"/>
    <s v="CA-2013-143441"/>
    <d v="2013-11-06T00:00:00"/>
    <n v="2013"/>
    <n v="11"/>
    <x v="0"/>
    <x v="0"/>
    <d v="2013-11-06T00:00:00"/>
    <s v="Same Day"/>
    <s v="EB-14170"/>
    <s v="Evan Bailliet"/>
    <s v="Consumer"/>
    <s v="United States"/>
    <x v="128"/>
    <x v="5"/>
    <x v="161"/>
    <x v="2"/>
    <s v="OFF-LA-10002312"/>
    <x v="1"/>
    <x v="2"/>
    <s v="Avery 490"/>
    <n v="11.840000000000002"/>
    <n v="1"/>
    <x v="2"/>
    <n v="0.2"/>
    <n v="4.4399999999999995"/>
  </r>
  <r>
    <n v="5700"/>
    <s v="CA-2014-148320"/>
    <d v="2014-11-04T00:00:00"/>
    <n v="2014"/>
    <n v="11"/>
    <x v="23"/>
    <x v="23"/>
    <d v="2014-11-09T00:00:00"/>
    <s v="Standard Class"/>
    <s v="PG-18895"/>
    <s v="Paul Gonzalez"/>
    <s v="Consumer"/>
    <s v="United States"/>
    <x v="8"/>
    <x v="1"/>
    <x v="9"/>
    <x v="1"/>
    <s v="OFF-PA-10003022"/>
    <x v="1"/>
    <x v="10"/>
    <s v="Xerox 1992"/>
    <n v="35.880000000000003"/>
    <n v="6"/>
    <x v="0"/>
    <n v="0"/>
    <n v="17.581200000000003"/>
  </r>
  <r>
    <n v="5701"/>
    <s v="CA-2013-125661"/>
    <d v="2013-11-25T00:00:00"/>
    <n v="2013"/>
    <n v="11"/>
    <x v="0"/>
    <x v="0"/>
    <d v="2013-11-27T00:00:00"/>
    <s v="First Class"/>
    <s v="CA-12055"/>
    <s v="Cathy Armstrong"/>
    <s v="Home Office"/>
    <s v="United States"/>
    <x v="138"/>
    <x v="24"/>
    <x v="177"/>
    <x v="3"/>
    <s v="OFF-EN-10001532"/>
    <x v="1"/>
    <x v="12"/>
    <s v="Brown Kraft Recycled Envelopes"/>
    <n v="40.752000000000002"/>
    <n v="3"/>
    <x v="2"/>
    <n v="0.2"/>
    <n v="15.281999999999998"/>
  </r>
  <r>
    <n v="5702"/>
    <s v="CA-2013-125661"/>
    <d v="2013-11-25T00:00:00"/>
    <n v="2013"/>
    <n v="11"/>
    <x v="0"/>
    <x v="0"/>
    <d v="2013-11-27T00:00:00"/>
    <s v="First Class"/>
    <s v="CA-12055"/>
    <s v="Cathy Armstrong"/>
    <s v="Home Office"/>
    <s v="United States"/>
    <x v="138"/>
    <x v="24"/>
    <x v="177"/>
    <x v="3"/>
    <s v="TEC-AC-10004855"/>
    <x v="2"/>
    <x v="11"/>
    <s v="V7 USB Numeric Keypad"/>
    <n v="139.96000000000004"/>
    <n v="5"/>
    <x v="2"/>
    <n v="0.2"/>
    <n v="-22.743500000000004"/>
  </r>
  <r>
    <n v="5703"/>
    <s v="US-2011-123519"/>
    <d v="2011-12-14T00:00:00"/>
    <n v="2011"/>
    <n v="12"/>
    <x v="20"/>
    <x v="20"/>
    <d v="2011-12-21T00:00:00"/>
    <s v="Standard Class"/>
    <s v="SS-20875"/>
    <s v="Sung Shariari"/>
    <s v="Consumer"/>
    <s v="United States"/>
    <x v="292"/>
    <x v="24"/>
    <x v="367"/>
    <x v="3"/>
    <s v="OFF-AR-10003829"/>
    <x v="1"/>
    <x v="6"/>
    <s v="Newell 35"/>
    <n v="2.6240000000000001"/>
    <n v="1"/>
    <x v="2"/>
    <n v="0.2"/>
    <n v="0.29519999999999957"/>
  </r>
  <r>
    <n v="5704"/>
    <s v="US-2011-123519"/>
    <d v="2011-12-14T00:00:00"/>
    <n v="2011"/>
    <n v="12"/>
    <x v="20"/>
    <x v="20"/>
    <d v="2011-12-21T00:00:00"/>
    <s v="Standard Class"/>
    <s v="SS-20875"/>
    <s v="Sung Shariari"/>
    <s v="Consumer"/>
    <s v="United States"/>
    <x v="292"/>
    <x v="24"/>
    <x v="367"/>
    <x v="3"/>
    <s v="FUR-TA-10002645"/>
    <x v="0"/>
    <x v="3"/>
    <s v="Hon Rectangular Conference Tables"/>
    <n v="136.53"/>
    <n v="1"/>
    <x v="10"/>
    <n v="0.4"/>
    <n v="-52.336500000000029"/>
  </r>
  <r>
    <n v="5705"/>
    <s v="US-2011-123519"/>
    <d v="2011-12-14T00:00:00"/>
    <n v="2011"/>
    <n v="12"/>
    <x v="20"/>
    <x v="20"/>
    <d v="2011-12-21T00:00:00"/>
    <s v="Standard Class"/>
    <s v="SS-20875"/>
    <s v="Sung Shariari"/>
    <s v="Consumer"/>
    <s v="United States"/>
    <x v="292"/>
    <x v="24"/>
    <x v="367"/>
    <x v="3"/>
    <s v="TEC-AC-10003033"/>
    <x v="2"/>
    <x v="11"/>
    <s v="Plantronics CS510 - Over-the-Head monaural Wireless Headset System"/>
    <n v="263.95999999999998"/>
    <n v="1"/>
    <x v="2"/>
    <n v="0.2"/>
    <n v="42.893499999999975"/>
  </r>
  <r>
    <n v="5706"/>
    <s v="CA-2011-155593"/>
    <d v="2011-11-03T00:00:00"/>
    <n v="2011"/>
    <n v="11"/>
    <x v="7"/>
    <x v="7"/>
    <d v="2011-11-08T00:00:00"/>
    <s v="Standard Class"/>
    <s v="RP-19390"/>
    <s v="Resi Pölking"/>
    <s v="Consumer"/>
    <s v="United States"/>
    <x v="54"/>
    <x v="29"/>
    <x v="69"/>
    <x v="3"/>
    <s v="OFF-SU-10002522"/>
    <x v="1"/>
    <x v="14"/>
    <s v="Acme Kleen Earth Office Shears"/>
    <n v="11.64"/>
    <n v="3"/>
    <x v="0"/>
    <n v="0"/>
    <n v="3.3755999999999986"/>
  </r>
  <r>
    <n v="5707"/>
    <s v="CA-2014-136000"/>
    <d v="2014-09-23T00:00:00"/>
    <n v="2014"/>
    <n v="9"/>
    <x v="15"/>
    <x v="15"/>
    <d v="2014-09-26T00:00:00"/>
    <s v="Second Class"/>
    <s v="SC-20440"/>
    <s v="Shaun Chance"/>
    <s v="Corporate"/>
    <s v="United States"/>
    <x v="20"/>
    <x v="15"/>
    <x v="29"/>
    <x v="3"/>
    <s v="OFF-BI-10004828"/>
    <x v="1"/>
    <x v="8"/>
    <s v="GBC Poly Designer Binding Covers"/>
    <n v="40.176000000000002"/>
    <n v="3"/>
    <x v="2"/>
    <n v="0.2"/>
    <n v="14.563799999999997"/>
  </r>
  <r>
    <n v="5708"/>
    <s v="US-2012-160857"/>
    <d v="2012-05-08T00:00:00"/>
    <n v="2012"/>
    <n v="5"/>
    <x v="33"/>
    <x v="33"/>
    <d v="2012-05-15T00:00:00"/>
    <s v="Standard Class"/>
    <s v="NW-18400"/>
    <s v="Natalie Webber"/>
    <s v="Consumer"/>
    <s v="United States"/>
    <x v="20"/>
    <x v="15"/>
    <x v="23"/>
    <x v="3"/>
    <s v="FUR-FU-10001095"/>
    <x v="0"/>
    <x v="5"/>
    <s v="DAX Black Cherry Wood-Tone Poster Frame"/>
    <n v="79.44"/>
    <n v="3"/>
    <x v="0"/>
    <n v="0"/>
    <n v="30.187200000000001"/>
  </r>
  <r>
    <n v="5709"/>
    <s v="US-2012-160857"/>
    <d v="2012-05-08T00:00:00"/>
    <n v="2012"/>
    <n v="5"/>
    <x v="33"/>
    <x v="33"/>
    <d v="2012-05-15T00:00:00"/>
    <s v="Standard Class"/>
    <s v="NW-18400"/>
    <s v="Natalie Webber"/>
    <s v="Consumer"/>
    <s v="United States"/>
    <x v="20"/>
    <x v="15"/>
    <x v="23"/>
    <x v="3"/>
    <s v="OFF-SU-10000157"/>
    <x v="1"/>
    <x v="14"/>
    <s v="Compact Automatic Electric Letter Opener"/>
    <n v="357.93"/>
    <n v="3"/>
    <x v="0"/>
    <n v="0"/>
    <n v="7.158600000000007"/>
  </r>
  <r>
    <n v="5710"/>
    <s v="US-2012-160857"/>
    <d v="2012-05-08T00:00:00"/>
    <n v="2012"/>
    <n v="5"/>
    <x v="33"/>
    <x v="33"/>
    <d v="2012-05-15T00:00:00"/>
    <s v="Standard Class"/>
    <s v="NW-18400"/>
    <s v="Natalie Webber"/>
    <s v="Consumer"/>
    <s v="United States"/>
    <x v="20"/>
    <x v="15"/>
    <x v="23"/>
    <x v="3"/>
    <s v="FUR-CH-10002647"/>
    <x v="0"/>
    <x v="1"/>
    <s v="Situations Contoured Folding Chairs, 4/Set"/>
    <n v="127.76400000000001"/>
    <n v="2"/>
    <x v="9"/>
    <n v="0.1"/>
    <n v="21.294000000000008"/>
  </r>
  <r>
    <n v="5711"/>
    <s v="US-2012-160857"/>
    <d v="2012-05-08T00:00:00"/>
    <n v="2012"/>
    <n v="5"/>
    <x v="33"/>
    <x v="33"/>
    <d v="2012-05-15T00:00:00"/>
    <s v="Standard Class"/>
    <s v="NW-18400"/>
    <s v="Natalie Webber"/>
    <s v="Consumer"/>
    <s v="United States"/>
    <x v="20"/>
    <x v="15"/>
    <x v="23"/>
    <x v="3"/>
    <s v="TEC-CO-10004115"/>
    <x v="2"/>
    <x v="16"/>
    <s v="Sharp AL-1530CS Digital Copier"/>
    <n v="2799.944"/>
    <n v="7"/>
    <x v="2"/>
    <n v="0.2"/>
    <n v="1014.9797"/>
  </r>
  <r>
    <n v="5712"/>
    <s v="US-2012-160857"/>
    <d v="2012-05-08T00:00:00"/>
    <n v="2012"/>
    <n v="5"/>
    <x v="33"/>
    <x v="33"/>
    <d v="2012-05-15T00:00:00"/>
    <s v="Standard Class"/>
    <s v="NW-18400"/>
    <s v="Natalie Webber"/>
    <s v="Consumer"/>
    <s v="United States"/>
    <x v="20"/>
    <x v="15"/>
    <x v="23"/>
    <x v="3"/>
    <s v="OFF-PA-10003363"/>
    <x v="1"/>
    <x v="10"/>
    <s v="Xerox 204"/>
    <n v="19.440000000000001"/>
    <n v="3"/>
    <x v="0"/>
    <n v="0"/>
    <n v="9.3312000000000008"/>
  </r>
  <r>
    <n v="5713"/>
    <s v="CA-2014-115805"/>
    <d v="2014-08-01T00:00:00"/>
    <n v="2014"/>
    <n v="8"/>
    <x v="43"/>
    <x v="43"/>
    <d v="2014-08-01T00:00:00"/>
    <s v="Same Day"/>
    <s v="KW-16435"/>
    <s v="Katrina Willman"/>
    <s v="Consumer"/>
    <s v="United States"/>
    <x v="22"/>
    <x v="10"/>
    <x v="155"/>
    <x v="2"/>
    <s v="TEC-PH-10003092"/>
    <x v="2"/>
    <x v="7"/>
    <s v="Motorola L804"/>
    <n v="36.792000000000002"/>
    <n v="1"/>
    <x v="2"/>
    <n v="0.2"/>
    <n v="4.1390999999999991"/>
  </r>
  <r>
    <n v="5714"/>
    <s v="US-2011-143707"/>
    <d v="2011-03-01T00:00:00"/>
    <n v="2011"/>
    <n v="3"/>
    <x v="34"/>
    <x v="34"/>
    <d v="2011-03-05T00:00:00"/>
    <s v="Standard Class"/>
    <s v="HR-14770"/>
    <s v="Hallie Redmond"/>
    <s v="Home Office"/>
    <s v="United States"/>
    <x v="20"/>
    <x v="15"/>
    <x v="45"/>
    <x v="3"/>
    <s v="TEC-PH-10003655"/>
    <x v="2"/>
    <x v="7"/>
    <s v="Sannysis Cute Owl Design Soft Skin Case Cover for Samsung Galaxy S4"/>
    <n v="5.9399999999999995"/>
    <n v="3"/>
    <x v="0"/>
    <n v="0"/>
    <n v="1.6037999999999999"/>
  </r>
  <r>
    <n v="5715"/>
    <s v="CA-2014-116939"/>
    <d v="2014-09-26T00:00:00"/>
    <n v="2014"/>
    <n v="9"/>
    <x v="15"/>
    <x v="15"/>
    <d v="2014-09-30T00:00:00"/>
    <s v="Standard Class"/>
    <s v="AG-10900"/>
    <s v="Arthur Gainer"/>
    <s v="Consumer"/>
    <s v="United States"/>
    <x v="102"/>
    <x v="17"/>
    <x v="195"/>
    <x v="0"/>
    <s v="OFF-ST-10001476"/>
    <x v="1"/>
    <x v="4"/>
    <s v="Steel Personal Filing/Posting Tote"/>
    <n v="177.54999999999998"/>
    <n v="5"/>
    <x v="0"/>
    <n v="0"/>
    <n v="47.938500000000005"/>
  </r>
  <r>
    <n v="5716"/>
    <s v="CA-2012-124107"/>
    <d v="2012-10-09T00:00:00"/>
    <n v="2012"/>
    <n v="10"/>
    <x v="2"/>
    <x v="2"/>
    <d v="2012-10-12T00:00:00"/>
    <s v="Second Class"/>
    <s v="BM-11650"/>
    <s v="Brian Moss"/>
    <s v="Corporate"/>
    <s v="United States"/>
    <x v="447"/>
    <x v="12"/>
    <x v="540"/>
    <x v="2"/>
    <s v="TEC-AC-10002049"/>
    <x v="2"/>
    <x v="11"/>
    <s v="Logitech G19 Programmable Gaming Keyboard"/>
    <n v="619.94999999999993"/>
    <n v="5"/>
    <x v="0"/>
    <n v="0"/>
    <n v="111.59099999999995"/>
  </r>
  <r>
    <n v="5717"/>
    <s v="CA-2012-124107"/>
    <d v="2012-10-09T00:00:00"/>
    <n v="2012"/>
    <n v="10"/>
    <x v="2"/>
    <x v="2"/>
    <d v="2012-10-12T00:00:00"/>
    <s v="Second Class"/>
    <s v="BM-11650"/>
    <s v="Brian Moss"/>
    <s v="Corporate"/>
    <s v="United States"/>
    <x v="447"/>
    <x v="12"/>
    <x v="540"/>
    <x v="2"/>
    <s v="TEC-PH-10003875"/>
    <x v="2"/>
    <x v="7"/>
    <s v="KLD Oscar II Style Snap-on Ultra Thin Side Flip Synthetic Leather Cover Case for HTC One HTC M7"/>
    <n v="29.160000000000004"/>
    <n v="3"/>
    <x v="0"/>
    <n v="0"/>
    <n v="8.4563999999999986"/>
  </r>
  <r>
    <n v="5718"/>
    <s v="CA-2012-124107"/>
    <d v="2012-10-09T00:00:00"/>
    <n v="2012"/>
    <n v="10"/>
    <x v="2"/>
    <x v="2"/>
    <d v="2012-10-12T00:00:00"/>
    <s v="Second Class"/>
    <s v="BM-11650"/>
    <s v="Brian Moss"/>
    <s v="Corporate"/>
    <s v="United States"/>
    <x v="447"/>
    <x v="12"/>
    <x v="540"/>
    <x v="2"/>
    <s v="OFF-EN-10003286"/>
    <x v="1"/>
    <x v="12"/>
    <s v="Staples"/>
    <n v="57.959999999999994"/>
    <n v="7"/>
    <x v="0"/>
    <n v="0"/>
    <n v="27.241199999999996"/>
  </r>
  <r>
    <n v="5719"/>
    <s v="CA-2012-124107"/>
    <d v="2012-10-09T00:00:00"/>
    <n v="2012"/>
    <n v="10"/>
    <x v="2"/>
    <x v="2"/>
    <d v="2012-10-12T00:00:00"/>
    <s v="Second Class"/>
    <s v="BM-11650"/>
    <s v="Brian Moss"/>
    <s v="Corporate"/>
    <s v="United States"/>
    <x v="447"/>
    <x v="12"/>
    <x v="540"/>
    <x v="2"/>
    <s v="OFF-AP-10003971"/>
    <x v="1"/>
    <x v="9"/>
    <s v="Belkin 6 Outlet Metallic Surge Strip"/>
    <n v="29.402999999999999"/>
    <n v="3"/>
    <x v="9"/>
    <n v="0.1"/>
    <n v="5.2272000000000007"/>
  </r>
  <r>
    <n v="5720"/>
    <s v="CA-2014-126550"/>
    <d v="2014-03-30T00:00:00"/>
    <n v="2014"/>
    <n v="3"/>
    <x v="42"/>
    <x v="42"/>
    <d v="2014-04-03T00:00:00"/>
    <s v="Second Class"/>
    <s v="RD-19720"/>
    <s v="Roger Demir"/>
    <s v="Consumer"/>
    <s v="United States"/>
    <x v="240"/>
    <x v="14"/>
    <x v="376"/>
    <x v="2"/>
    <s v="OFF-ST-10001031"/>
    <x v="1"/>
    <x v="4"/>
    <s v="Adjustable Personal File Tote"/>
    <n v="81.400000000000006"/>
    <n v="5"/>
    <x v="0"/>
    <n v="0"/>
    <n v="21.164000000000005"/>
  </r>
  <r>
    <n v="5721"/>
    <s v="CA-2012-138674"/>
    <d v="2012-11-14T00:00:00"/>
    <n v="2012"/>
    <n v="11"/>
    <x v="6"/>
    <x v="6"/>
    <d v="2012-11-17T00:00:00"/>
    <s v="First Class"/>
    <s v="KB-16585"/>
    <s v="Ken Black"/>
    <s v="Corporate"/>
    <s v="United States"/>
    <x v="24"/>
    <x v="21"/>
    <x v="329"/>
    <x v="1"/>
    <s v="OFF-FA-10000304"/>
    <x v="1"/>
    <x v="13"/>
    <s v="Advantus Push Pins"/>
    <n v="8.7200000000000006"/>
    <n v="5"/>
    <x v="2"/>
    <n v="0.2"/>
    <n v="2.289000000000001"/>
  </r>
  <r>
    <n v="5722"/>
    <s v="CA-2012-138674"/>
    <d v="2012-11-14T00:00:00"/>
    <n v="2012"/>
    <n v="11"/>
    <x v="6"/>
    <x v="6"/>
    <d v="2012-11-17T00:00:00"/>
    <s v="First Class"/>
    <s v="KB-16585"/>
    <s v="Ken Black"/>
    <s v="Corporate"/>
    <s v="United States"/>
    <x v="24"/>
    <x v="21"/>
    <x v="329"/>
    <x v="1"/>
    <s v="TEC-AC-10000358"/>
    <x v="2"/>
    <x v="11"/>
    <s v="Imation Secure Drive + Hardware Encrypted USB flash drive - 16 GB"/>
    <n v="91.176000000000016"/>
    <n v="3"/>
    <x v="2"/>
    <n v="0.2"/>
    <n v="4.5587999999999944"/>
  </r>
  <r>
    <n v="5723"/>
    <s v="CA-2012-138674"/>
    <d v="2012-11-14T00:00:00"/>
    <n v="2012"/>
    <n v="11"/>
    <x v="6"/>
    <x v="6"/>
    <d v="2012-11-17T00:00:00"/>
    <s v="First Class"/>
    <s v="KB-16585"/>
    <s v="Ken Black"/>
    <s v="Corporate"/>
    <s v="United States"/>
    <x v="24"/>
    <x v="21"/>
    <x v="329"/>
    <x v="1"/>
    <s v="TEC-AC-10002800"/>
    <x v="2"/>
    <x v="11"/>
    <s v="Plantronics Audio 478 Stereo USB Headset"/>
    <n v="159.96800000000002"/>
    <n v="4"/>
    <x v="2"/>
    <n v="0.2"/>
    <n v="29.993999999999986"/>
  </r>
  <r>
    <n v="5724"/>
    <s v="CA-2013-165820"/>
    <d v="2013-09-27T00:00:00"/>
    <n v="2013"/>
    <n v="9"/>
    <x v="21"/>
    <x v="21"/>
    <d v="2013-10-01T00:00:00"/>
    <s v="Standard Class"/>
    <s v="DW-13585"/>
    <s v="Dorothy Wardle"/>
    <s v="Corporate"/>
    <s v="United States"/>
    <x v="8"/>
    <x v="1"/>
    <x v="9"/>
    <x v="1"/>
    <s v="OFF-PA-10004735"/>
    <x v="1"/>
    <x v="10"/>
    <s v="Xerox 1905"/>
    <n v="12.96"/>
    <n v="2"/>
    <x v="0"/>
    <n v="0"/>
    <n v="6.2208000000000006"/>
  </r>
  <r>
    <n v="5725"/>
    <s v="CA-2011-103191"/>
    <d v="2011-09-22T00:00:00"/>
    <n v="2011"/>
    <n v="9"/>
    <x v="30"/>
    <x v="30"/>
    <d v="2011-09-27T00:00:00"/>
    <s v="Standard Class"/>
    <s v="VG-21805"/>
    <s v="Vivek Grady"/>
    <s v="Corporate"/>
    <s v="United States"/>
    <x v="22"/>
    <x v="10"/>
    <x v="155"/>
    <x v="2"/>
    <s v="OFF-ST-10002574"/>
    <x v="1"/>
    <x v="4"/>
    <s v="SAFCO Commercial Wire Shelving, Black"/>
    <n v="331.536"/>
    <n v="3"/>
    <x v="2"/>
    <n v="0.2"/>
    <n v="-82.884"/>
  </r>
  <r>
    <n v="5726"/>
    <s v="CA-2012-103933"/>
    <d v="2012-09-25T00:00:00"/>
    <n v="2012"/>
    <n v="9"/>
    <x v="11"/>
    <x v="11"/>
    <d v="2012-09-27T00:00:00"/>
    <s v="First Class"/>
    <s v="DR-12880"/>
    <s v="Dan Reichenbach"/>
    <s v="Corporate"/>
    <s v="United States"/>
    <x v="20"/>
    <x v="15"/>
    <x v="164"/>
    <x v="3"/>
    <s v="TEC-AC-10004171"/>
    <x v="2"/>
    <x v="11"/>
    <s v="Razer Kraken 7.1 Surround Sound Over Ear USB Gaming Headset"/>
    <n v="899.91"/>
    <n v="9"/>
    <x v="0"/>
    <n v="0"/>
    <n v="395.96040000000005"/>
  </r>
  <r>
    <n v="5727"/>
    <s v="CA-2012-110548"/>
    <d v="2012-05-04T00:00:00"/>
    <n v="2012"/>
    <n v="5"/>
    <x v="33"/>
    <x v="33"/>
    <d v="2012-05-08T00:00:00"/>
    <s v="Standard Class"/>
    <s v="AH-10690"/>
    <s v="Anna Häberlin"/>
    <s v="Corporate"/>
    <s v="United States"/>
    <x v="12"/>
    <x v="5"/>
    <x v="14"/>
    <x v="2"/>
    <s v="TEC-PH-10002922"/>
    <x v="2"/>
    <x v="7"/>
    <s v="ShoreTel ShorePhone IP 230 VoIP phone"/>
    <n v="946.34400000000005"/>
    <n v="7"/>
    <x v="2"/>
    <n v="0.2"/>
    <n v="118.29299999999989"/>
  </r>
  <r>
    <n v="5728"/>
    <s v="CA-2014-117324"/>
    <d v="2014-12-09T00:00:00"/>
    <n v="2014"/>
    <n v="12"/>
    <x v="22"/>
    <x v="22"/>
    <d v="2014-12-14T00:00:00"/>
    <s v="Standard Class"/>
    <s v="JP-15520"/>
    <s v="Jeremy Pistek"/>
    <s v="Consumer"/>
    <s v="United States"/>
    <x v="6"/>
    <x v="6"/>
    <x v="7"/>
    <x v="2"/>
    <s v="TEC-AC-10003023"/>
    <x v="2"/>
    <x v="11"/>
    <s v="Logitech G105 Gaming Keyboard"/>
    <n v="178.10999999999999"/>
    <n v="3"/>
    <x v="0"/>
    <n v="0"/>
    <n v="32.059799999999996"/>
  </r>
  <r>
    <n v="5729"/>
    <s v="CA-2014-117324"/>
    <d v="2014-12-09T00:00:00"/>
    <n v="2014"/>
    <n v="12"/>
    <x v="22"/>
    <x v="22"/>
    <d v="2014-12-14T00:00:00"/>
    <s v="Standard Class"/>
    <s v="JP-15520"/>
    <s v="Jeremy Pistek"/>
    <s v="Consumer"/>
    <s v="United States"/>
    <x v="6"/>
    <x v="6"/>
    <x v="7"/>
    <x v="2"/>
    <s v="OFF-AP-10003590"/>
    <x v="1"/>
    <x v="9"/>
    <s v="Hoover WindTunnel Plus Canister Vacuum"/>
    <n v="1089.75"/>
    <n v="3"/>
    <x v="0"/>
    <n v="0"/>
    <n v="305.13000000000011"/>
  </r>
  <r>
    <n v="5730"/>
    <s v="CA-2014-117324"/>
    <d v="2014-12-09T00:00:00"/>
    <n v="2014"/>
    <n v="12"/>
    <x v="22"/>
    <x v="22"/>
    <d v="2014-12-14T00:00:00"/>
    <s v="Standard Class"/>
    <s v="JP-15520"/>
    <s v="Jeremy Pistek"/>
    <s v="Consumer"/>
    <s v="United States"/>
    <x v="6"/>
    <x v="6"/>
    <x v="7"/>
    <x v="2"/>
    <s v="OFF-LA-10003510"/>
    <x v="1"/>
    <x v="2"/>
    <s v="Avery 4027 File Folder Labels for Dot Matrix Printers, 5000 Labels per Box, White"/>
    <n v="61.06"/>
    <n v="2"/>
    <x v="0"/>
    <n v="0"/>
    <n v="28.087600000000002"/>
  </r>
  <r>
    <n v="5731"/>
    <s v="CA-2014-117324"/>
    <d v="2014-12-09T00:00:00"/>
    <n v="2014"/>
    <n v="12"/>
    <x v="22"/>
    <x v="22"/>
    <d v="2014-12-14T00:00:00"/>
    <s v="Standard Class"/>
    <s v="JP-15520"/>
    <s v="Jeremy Pistek"/>
    <s v="Consumer"/>
    <s v="United States"/>
    <x v="6"/>
    <x v="6"/>
    <x v="7"/>
    <x v="2"/>
    <s v="FUR-BO-10003159"/>
    <x v="0"/>
    <x v="0"/>
    <s v="Sauder Camden County Collection Libraries, Planked Cherry Finish"/>
    <n v="459.92"/>
    <n v="4"/>
    <x v="0"/>
    <n v="0"/>
    <n v="41.392799999999966"/>
  </r>
  <r>
    <n v="5732"/>
    <s v="CA-2014-117324"/>
    <d v="2014-12-09T00:00:00"/>
    <n v="2014"/>
    <n v="12"/>
    <x v="22"/>
    <x v="22"/>
    <d v="2014-12-14T00:00:00"/>
    <s v="Standard Class"/>
    <s v="JP-15520"/>
    <s v="Jeremy Pistek"/>
    <s v="Consumer"/>
    <s v="United States"/>
    <x v="6"/>
    <x v="6"/>
    <x v="7"/>
    <x v="2"/>
    <s v="OFF-PA-10002713"/>
    <x v="1"/>
    <x v="10"/>
    <s v="Adams Phone Message Book, 200 Message Capacity, 8 1/16” x 11”"/>
    <n v="27.52"/>
    <n v="4"/>
    <x v="0"/>
    <n v="0"/>
    <n v="12.659199999999998"/>
  </r>
  <r>
    <n v="5733"/>
    <s v="CA-2014-143574"/>
    <d v="2014-06-30T00:00:00"/>
    <n v="2014"/>
    <n v="6"/>
    <x v="27"/>
    <x v="27"/>
    <d v="2014-07-03T00:00:00"/>
    <s v="First Class"/>
    <s v="DR-12880"/>
    <s v="Dan Reichenbach"/>
    <s v="Corporate"/>
    <s v="United States"/>
    <x v="451"/>
    <x v="29"/>
    <x v="544"/>
    <x v="3"/>
    <s v="FUR-BO-10002598"/>
    <x v="0"/>
    <x v="0"/>
    <s v="Hon Metal Bookcases, Putty"/>
    <n v="638.82000000000005"/>
    <n v="9"/>
    <x v="0"/>
    <n v="0"/>
    <n v="185.25779999999997"/>
  </r>
  <r>
    <n v="5734"/>
    <s v="CA-2014-143574"/>
    <d v="2014-06-30T00:00:00"/>
    <n v="2014"/>
    <n v="6"/>
    <x v="27"/>
    <x v="27"/>
    <d v="2014-07-03T00:00:00"/>
    <s v="First Class"/>
    <s v="DR-12880"/>
    <s v="Dan Reichenbach"/>
    <s v="Corporate"/>
    <s v="United States"/>
    <x v="451"/>
    <x v="29"/>
    <x v="544"/>
    <x v="3"/>
    <s v="OFF-SU-10002537"/>
    <x v="1"/>
    <x v="14"/>
    <s v="Acme Box Cutter Scissors"/>
    <n v="30.69"/>
    <n v="3"/>
    <x v="0"/>
    <n v="0"/>
    <n v="7.9794000000000018"/>
  </r>
  <r>
    <n v="5735"/>
    <s v="CA-2014-143574"/>
    <d v="2014-06-30T00:00:00"/>
    <n v="2014"/>
    <n v="6"/>
    <x v="27"/>
    <x v="27"/>
    <d v="2014-07-03T00:00:00"/>
    <s v="First Class"/>
    <s v="DR-12880"/>
    <s v="Dan Reichenbach"/>
    <s v="Corporate"/>
    <s v="United States"/>
    <x v="451"/>
    <x v="29"/>
    <x v="544"/>
    <x v="3"/>
    <s v="FUR-FU-10003976"/>
    <x v="0"/>
    <x v="5"/>
    <s v="DAX Executive Solid Wood Document Frame, Desktop or Hang, Mahogany, 5 x 7"/>
    <n v="25.16"/>
    <n v="2"/>
    <x v="0"/>
    <n v="0"/>
    <n v="8.5543999999999976"/>
  </r>
  <r>
    <n v="5736"/>
    <s v="CA-2011-111773"/>
    <d v="2011-06-29T00:00:00"/>
    <n v="2011"/>
    <n v="6"/>
    <x v="3"/>
    <x v="3"/>
    <d v="2011-07-03T00:00:00"/>
    <s v="Standard Class"/>
    <s v="JK-15625"/>
    <s v="Jim Karlsson"/>
    <s v="Consumer"/>
    <s v="United States"/>
    <x v="20"/>
    <x v="15"/>
    <x v="23"/>
    <x v="3"/>
    <s v="OFF-BI-10000174"/>
    <x v="1"/>
    <x v="8"/>
    <s v="Wilson Jones Clip &amp; Carry Folder Binder Tool for Ring Binders, Clear"/>
    <n v="13.919999999999998"/>
    <n v="3"/>
    <x v="2"/>
    <n v="0.2"/>
    <n v="4.8720000000000008"/>
  </r>
  <r>
    <n v="5737"/>
    <s v="CA-2011-148614"/>
    <d v="2011-01-21T00:00:00"/>
    <n v="2011"/>
    <n v="1"/>
    <x v="46"/>
    <x v="46"/>
    <d v="2011-01-26T00:00:00"/>
    <s v="Standard Class"/>
    <s v="MV-17485"/>
    <s v="Mark Van Huff"/>
    <s v="Consumer"/>
    <s v="United States"/>
    <x v="1"/>
    <x v="1"/>
    <x v="13"/>
    <x v="1"/>
    <s v="OFF-PA-10002893"/>
    <x v="1"/>
    <x v="10"/>
    <s v="Wirebound Service Call Books, 5 1/2&quot; x 4&quot;"/>
    <n v="19.36"/>
    <n v="2"/>
    <x v="0"/>
    <n v="0"/>
    <n v="9.2927999999999997"/>
  </r>
  <r>
    <n v="5738"/>
    <s v="CA-2011-148614"/>
    <d v="2011-01-21T00:00:00"/>
    <n v="2011"/>
    <n v="1"/>
    <x v="46"/>
    <x v="46"/>
    <d v="2011-01-26T00:00:00"/>
    <s v="Standard Class"/>
    <s v="MV-17485"/>
    <s v="Mark Van Huff"/>
    <s v="Consumer"/>
    <s v="United States"/>
    <x v="1"/>
    <x v="1"/>
    <x v="13"/>
    <x v="1"/>
    <s v="FUR-FU-10003194"/>
    <x v="0"/>
    <x v="5"/>
    <s v="Eldon Expressions Desk Accessory, Wood Pencil Holder, Oak"/>
    <n v="19.3"/>
    <n v="2"/>
    <x v="0"/>
    <n v="0"/>
    <n v="5.7899999999999991"/>
  </r>
  <r>
    <n v="5739"/>
    <s v="CA-2014-156139"/>
    <d v="2014-01-01T00:00:00"/>
    <n v="2014"/>
    <n v="1"/>
    <x v="44"/>
    <x v="44"/>
    <d v="2014-01-07T00:00:00"/>
    <s v="Standard Class"/>
    <s v="BP-11155"/>
    <s v="Becky Pak"/>
    <s v="Consumer"/>
    <s v="United States"/>
    <x v="8"/>
    <x v="1"/>
    <x v="9"/>
    <x v="1"/>
    <s v="OFF-BI-10004233"/>
    <x v="1"/>
    <x v="8"/>
    <s v="GBC Pre-Punched Binding Paper, Plastic, White, 8-1/2&quot; x 11&quot;"/>
    <n v="38.376000000000005"/>
    <n v="3"/>
    <x v="2"/>
    <n v="0.2"/>
    <n v="13.4316"/>
  </r>
  <r>
    <n v="5740"/>
    <s v="US-2014-147886"/>
    <d v="2014-03-29T00:00:00"/>
    <n v="2014"/>
    <n v="3"/>
    <x v="42"/>
    <x v="42"/>
    <d v="2014-04-01T00:00:00"/>
    <s v="First Class"/>
    <s v="DH-13075"/>
    <s v="Dave Hallsten"/>
    <s v="Corporate"/>
    <s v="United States"/>
    <x v="54"/>
    <x v="1"/>
    <x v="260"/>
    <x v="1"/>
    <s v="OFF-PA-10000232"/>
    <x v="1"/>
    <x v="10"/>
    <s v="Xerox 1975"/>
    <n v="12.96"/>
    <n v="2"/>
    <x v="0"/>
    <n v="0"/>
    <n v="6.3504000000000005"/>
  </r>
  <r>
    <n v="5741"/>
    <s v="US-2014-147886"/>
    <d v="2014-03-29T00:00:00"/>
    <n v="2014"/>
    <n v="3"/>
    <x v="42"/>
    <x v="42"/>
    <d v="2014-04-01T00:00:00"/>
    <s v="First Class"/>
    <s v="DH-13075"/>
    <s v="Dave Hallsten"/>
    <s v="Corporate"/>
    <s v="United States"/>
    <x v="54"/>
    <x v="1"/>
    <x v="260"/>
    <x v="1"/>
    <s v="FUR-FU-10001095"/>
    <x v="0"/>
    <x v="5"/>
    <s v="DAX Black Cherry Wood-Tone Poster Frame"/>
    <n v="26.48"/>
    <n v="1"/>
    <x v="0"/>
    <n v="0"/>
    <n v="10.0624"/>
  </r>
  <r>
    <n v="5742"/>
    <s v="US-2014-147886"/>
    <d v="2014-03-29T00:00:00"/>
    <n v="2014"/>
    <n v="3"/>
    <x v="42"/>
    <x v="42"/>
    <d v="2014-04-01T00:00:00"/>
    <s v="First Class"/>
    <s v="DH-13075"/>
    <s v="Dave Hallsten"/>
    <s v="Corporate"/>
    <s v="United States"/>
    <x v="54"/>
    <x v="1"/>
    <x v="260"/>
    <x v="1"/>
    <s v="TEC-MA-10004679"/>
    <x v="2"/>
    <x v="15"/>
    <s v="StarTech.com 10/100 VDSL2 Ethernet Extender Kit"/>
    <n v="532.72"/>
    <n v="2"/>
    <x v="2"/>
    <n v="0.2"/>
    <n v="53.271999999999991"/>
  </r>
  <r>
    <n v="5743"/>
    <s v="US-2014-147886"/>
    <d v="2014-03-29T00:00:00"/>
    <n v="2014"/>
    <n v="3"/>
    <x v="42"/>
    <x v="42"/>
    <d v="2014-04-01T00:00:00"/>
    <s v="First Class"/>
    <s v="DH-13075"/>
    <s v="Dave Hallsten"/>
    <s v="Corporate"/>
    <s v="United States"/>
    <x v="54"/>
    <x v="1"/>
    <x v="260"/>
    <x v="1"/>
    <s v="OFF-PA-10003651"/>
    <x v="1"/>
    <x v="10"/>
    <s v="Xerox 1968"/>
    <n v="26.72"/>
    <n v="4"/>
    <x v="0"/>
    <n v="0"/>
    <n v="12.8256"/>
  </r>
  <r>
    <n v="5744"/>
    <s v="US-2014-147886"/>
    <d v="2014-03-29T00:00:00"/>
    <n v="2014"/>
    <n v="3"/>
    <x v="42"/>
    <x v="42"/>
    <d v="2014-04-01T00:00:00"/>
    <s v="First Class"/>
    <s v="DH-13075"/>
    <s v="Dave Hallsten"/>
    <s v="Corporate"/>
    <s v="United States"/>
    <x v="54"/>
    <x v="1"/>
    <x v="260"/>
    <x v="1"/>
    <s v="OFF-PA-10000743"/>
    <x v="1"/>
    <x v="10"/>
    <s v="Xerox 1977"/>
    <n v="20.04"/>
    <n v="3"/>
    <x v="0"/>
    <n v="0"/>
    <n v="9.6191999999999993"/>
  </r>
  <r>
    <n v="5745"/>
    <s v="US-2014-147886"/>
    <d v="2014-03-29T00:00:00"/>
    <n v="2014"/>
    <n v="3"/>
    <x v="42"/>
    <x v="42"/>
    <d v="2014-04-01T00:00:00"/>
    <s v="First Class"/>
    <s v="DH-13075"/>
    <s v="Dave Hallsten"/>
    <s v="Corporate"/>
    <s v="United States"/>
    <x v="54"/>
    <x v="1"/>
    <x v="260"/>
    <x v="1"/>
    <s v="OFF-ST-10002743"/>
    <x v="1"/>
    <x v="4"/>
    <s v="SAFCO Boltless Steel Shelving"/>
    <n v="795.48"/>
    <n v="7"/>
    <x v="0"/>
    <n v="0"/>
    <n v="7.9547999999999632"/>
  </r>
  <r>
    <n v="5746"/>
    <s v="US-2014-147886"/>
    <d v="2014-03-29T00:00:00"/>
    <n v="2014"/>
    <n v="3"/>
    <x v="42"/>
    <x v="42"/>
    <d v="2014-04-01T00:00:00"/>
    <s v="First Class"/>
    <s v="DH-13075"/>
    <s v="Dave Hallsten"/>
    <s v="Corporate"/>
    <s v="United States"/>
    <x v="54"/>
    <x v="1"/>
    <x v="260"/>
    <x v="1"/>
    <s v="FUR-FU-10003829"/>
    <x v="0"/>
    <x v="5"/>
    <s v="Stackable Trays"/>
    <n v="21.560000000000002"/>
    <n v="7"/>
    <x v="0"/>
    <n v="0"/>
    <n v="6.8991999999999987"/>
  </r>
  <r>
    <n v="5747"/>
    <s v="CA-2013-113733"/>
    <d v="2013-12-09T00:00:00"/>
    <n v="2013"/>
    <n v="12"/>
    <x v="5"/>
    <x v="5"/>
    <d v="2013-12-13T00:00:00"/>
    <s v="Standard Class"/>
    <s v="LH-16900"/>
    <s v="Lena Hernandez"/>
    <s v="Consumer"/>
    <s v="United States"/>
    <x v="202"/>
    <x v="3"/>
    <x v="253"/>
    <x v="0"/>
    <s v="TEC-PH-10002496"/>
    <x v="2"/>
    <x v="7"/>
    <s v="Cisco SPA301"/>
    <n v="249.58400000000003"/>
    <n v="2"/>
    <x v="2"/>
    <n v="0.2"/>
    <n v="31.197999999999986"/>
  </r>
  <r>
    <n v="5748"/>
    <s v="CA-2013-113733"/>
    <d v="2013-12-09T00:00:00"/>
    <n v="2013"/>
    <n v="12"/>
    <x v="5"/>
    <x v="5"/>
    <d v="2013-12-13T00:00:00"/>
    <s v="Standard Class"/>
    <s v="LH-16900"/>
    <s v="Lena Hernandez"/>
    <s v="Consumer"/>
    <s v="United States"/>
    <x v="202"/>
    <x v="3"/>
    <x v="253"/>
    <x v="0"/>
    <s v="TEC-AC-10002473"/>
    <x v="2"/>
    <x v="11"/>
    <s v="Maxell 4.7GB DVD-R"/>
    <n v="68.111999999999995"/>
    <n v="3"/>
    <x v="2"/>
    <n v="0.2"/>
    <n v="17.879399999999997"/>
  </r>
  <r>
    <n v="5749"/>
    <s v="CA-2013-113733"/>
    <d v="2013-12-09T00:00:00"/>
    <n v="2013"/>
    <n v="12"/>
    <x v="5"/>
    <x v="5"/>
    <d v="2013-12-13T00:00:00"/>
    <s v="Standard Class"/>
    <s v="LH-16900"/>
    <s v="Lena Hernandez"/>
    <s v="Consumer"/>
    <s v="United States"/>
    <x v="202"/>
    <x v="3"/>
    <x v="253"/>
    <x v="0"/>
    <s v="TEC-AC-10004877"/>
    <x v="2"/>
    <x v="11"/>
    <s v="Imation 30456 USB Flash Drive 8GB"/>
    <n v="16.560000000000002"/>
    <n v="3"/>
    <x v="2"/>
    <n v="0.2"/>
    <n v="-2.4840000000000018"/>
  </r>
  <r>
    <n v="5750"/>
    <s v="CA-2014-104913"/>
    <d v="2014-11-19T00:00:00"/>
    <n v="2014"/>
    <n v="11"/>
    <x v="23"/>
    <x v="23"/>
    <d v="2014-11-23T00:00:00"/>
    <s v="Standard Class"/>
    <s v="DK-13090"/>
    <s v="Dave Kipp"/>
    <s v="Consumer"/>
    <s v="United States"/>
    <x v="85"/>
    <x v="15"/>
    <x v="254"/>
    <x v="3"/>
    <s v="TEC-PH-10000923"/>
    <x v="2"/>
    <x v="7"/>
    <s v="Belkin SportFit Armband For iPhone 5s/5c, Fuchsia"/>
    <n v="74.95"/>
    <n v="5"/>
    <x v="0"/>
    <n v="0"/>
    <n v="36.725500000000004"/>
  </r>
  <r>
    <n v="5751"/>
    <s v="CA-2011-145800"/>
    <d v="2011-05-30T00:00:00"/>
    <n v="2011"/>
    <n v="5"/>
    <x v="8"/>
    <x v="8"/>
    <d v="2011-06-05T00:00:00"/>
    <s v="Standard Class"/>
    <s v="SS-20410"/>
    <s v="Shahid Shariari"/>
    <s v="Consumer"/>
    <s v="United States"/>
    <x v="452"/>
    <x v="10"/>
    <x v="545"/>
    <x v="2"/>
    <s v="FUR-TA-10001539"/>
    <x v="0"/>
    <x v="3"/>
    <s v="Chromcraft Rectangular Conference Tables"/>
    <n v="355.45499999999998"/>
    <n v="3"/>
    <x v="5"/>
    <n v="0.5"/>
    <n v="-184.83660000000003"/>
  </r>
  <r>
    <n v="5752"/>
    <s v="CA-2013-125850"/>
    <d v="2013-01-22T00:00:00"/>
    <n v="2013"/>
    <n v="1"/>
    <x v="12"/>
    <x v="12"/>
    <d v="2013-01-28T00:00:00"/>
    <s v="Standard Class"/>
    <s v="FP-14320"/>
    <s v="Frank Preis"/>
    <s v="Consumer"/>
    <s v="United States"/>
    <x v="70"/>
    <x v="1"/>
    <x v="88"/>
    <x v="1"/>
    <s v="OFF-LA-10003498"/>
    <x v="1"/>
    <x v="2"/>
    <s v="Avery 475"/>
    <n v="44.400000000000006"/>
    <n v="3"/>
    <x v="0"/>
    <n v="0"/>
    <n v="22.200000000000003"/>
  </r>
  <r>
    <n v="5753"/>
    <s v="CA-2013-125850"/>
    <d v="2013-01-22T00:00:00"/>
    <n v="2013"/>
    <n v="1"/>
    <x v="12"/>
    <x v="12"/>
    <d v="2013-01-28T00:00:00"/>
    <s v="Standard Class"/>
    <s v="FP-14320"/>
    <s v="Frank Preis"/>
    <s v="Consumer"/>
    <s v="United States"/>
    <x v="70"/>
    <x v="1"/>
    <x v="88"/>
    <x v="1"/>
    <s v="OFF-LA-10004484"/>
    <x v="1"/>
    <x v="2"/>
    <s v="Avery 476"/>
    <n v="20.65"/>
    <n v="5"/>
    <x v="0"/>
    <n v="0"/>
    <n v="9.4989999999999988"/>
  </r>
  <r>
    <n v="5754"/>
    <s v="CA-2013-118514"/>
    <d v="2013-02-03T00:00:00"/>
    <n v="2013"/>
    <n v="2"/>
    <x v="47"/>
    <x v="47"/>
    <d v="2013-02-10T00:00:00"/>
    <s v="Standard Class"/>
    <s v="LC-17050"/>
    <s v="Liz Carlisle"/>
    <s v="Consumer"/>
    <s v="United States"/>
    <x v="102"/>
    <x v="0"/>
    <x v="126"/>
    <x v="0"/>
    <s v="FUR-CH-10000015"/>
    <x v="0"/>
    <x v="1"/>
    <s v="Hon Multipurpose Stacking Arm Chairs"/>
    <n v="866.4"/>
    <n v="4"/>
    <x v="0"/>
    <n v="0"/>
    <n v="225.26400000000001"/>
  </r>
  <r>
    <n v="5755"/>
    <s v="CA-2012-150749"/>
    <d v="2012-03-29T00:00:00"/>
    <n v="2012"/>
    <n v="3"/>
    <x v="29"/>
    <x v="29"/>
    <d v="2012-04-03T00:00:00"/>
    <s v="Second Class"/>
    <s v="AS-10240"/>
    <s v="Alan Shonely"/>
    <s v="Consumer"/>
    <s v="United States"/>
    <x v="24"/>
    <x v="17"/>
    <x v="28"/>
    <x v="0"/>
    <s v="OFF-AR-10003732"/>
    <x v="1"/>
    <x v="6"/>
    <s v="Newell 333"/>
    <n v="5.56"/>
    <n v="2"/>
    <x v="0"/>
    <n v="0"/>
    <n v="1.4455999999999998"/>
  </r>
  <r>
    <n v="5756"/>
    <s v="CA-2011-163748"/>
    <d v="2011-10-14T00:00:00"/>
    <n v="2011"/>
    <n v="10"/>
    <x v="18"/>
    <x v="18"/>
    <d v="2011-10-18T00:00:00"/>
    <s v="Standard Class"/>
    <s v="HG-15025"/>
    <s v="Hunter Glantz"/>
    <s v="Consumer"/>
    <s v="United States"/>
    <x v="5"/>
    <x v="5"/>
    <x v="6"/>
    <x v="2"/>
    <s v="OFF-AP-10004052"/>
    <x v="1"/>
    <x v="9"/>
    <s v="Hoover Replacement Belts For Soft Guard &amp; Commercial Ltweight Upright Vacs, 2/Pk"/>
    <n v="3.1599999999999993"/>
    <n v="4"/>
    <x v="3"/>
    <n v="0.8"/>
    <n v="-8.532"/>
  </r>
  <r>
    <n v="5757"/>
    <s v="CA-2011-163748"/>
    <d v="2011-10-14T00:00:00"/>
    <n v="2011"/>
    <n v="10"/>
    <x v="18"/>
    <x v="18"/>
    <d v="2011-10-18T00:00:00"/>
    <s v="Standard Class"/>
    <s v="HG-15025"/>
    <s v="Hunter Glantz"/>
    <s v="Consumer"/>
    <s v="United States"/>
    <x v="5"/>
    <x v="5"/>
    <x v="6"/>
    <x v="2"/>
    <s v="TEC-CO-10002095"/>
    <x v="2"/>
    <x v="16"/>
    <s v="Hewlett Packard 610 Color Digital Copier / Printer"/>
    <n v="1999.96"/>
    <n v="5"/>
    <x v="2"/>
    <n v="0.2"/>
    <n v="624.98749999999995"/>
  </r>
  <r>
    <n v="5758"/>
    <s v="CA-2012-119634"/>
    <d v="2012-08-11T00:00:00"/>
    <n v="2012"/>
    <n v="8"/>
    <x v="37"/>
    <x v="37"/>
    <d v="2012-08-16T00:00:00"/>
    <s v="Standard Class"/>
    <s v="BW-11065"/>
    <s v="Barry Weirich"/>
    <s v="Consumer"/>
    <s v="United States"/>
    <x v="253"/>
    <x v="3"/>
    <x v="313"/>
    <x v="0"/>
    <s v="FUR-FU-10004270"/>
    <x v="0"/>
    <x v="5"/>
    <s v="Executive Impressions 13&quot; Clairmont Wall Clock"/>
    <n v="46.152000000000001"/>
    <n v="3"/>
    <x v="2"/>
    <n v="0.2"/>
    <n v="12.114900000000002"/>
  </r>
  <r>
    <n v="5759"/>
    <s v="CA-2012-149300"/>
    <d v="2012-11-22T00:00:00"/>
    <n v="2012"/>
    <n v="11"/>
    <x v="6"/>
    <x v="6"/>
    <d v="2012-11-23T00:00:00"/>
    <s v="First Class"/>
    <s v="BH-11710"/>
    <s v="Brosina Hoffman"/>
    <s v="Consumer"/>
    <s v="United States"/>
    <x v="146"/>
    <x v="2"/>
    <x v="186"/>
    <x v="0"/>
    <s v="TEC-MA-10000423"/>
    <x v="2"/>
    <x v="15"/>
    <s v="Texas Instruments TI-34 Scientific Calculator"/>
    <n v="32.984999999999999"/>
    <n v="3"/>
    <x v="5"/>
    <n v="0.5"/>
    <n v="-1.9791000000000025"/>
  </r>
  <r>
    <n v="5760"/>
    <s v="US-2013-111528"/>
    <d v="2013-12-31T00:00:00"/>
    <n v="2013"/>
    <n v="12"/>
    <x v="5"/>
    <x v="5"/>
    <d v="2013-12-31T00:00:00"/>
    <s v="Same Day"/>
    <s v="JP-16135"/>
    <s v="Julie Prescott"/>
    <s v="Home Office"/>
    <s v="United States"/>
    <x v="1"/>
    <x v="1"/>
    <x v="3"/>
    <x v="1"/>
    <s v="OFF-ST-10001526"/>
    <x v="1"/>
    <x v="4"/>
    <s v="Iceberg Mobile Mega Data/Printer Cart "/>
    <n v="481.32"/>
    <n v="4"/>
    <x v="0"/>
    <n v="0"/>
    <n v="125.14319999999998"/>
  </r>
  <r>
    <n v="5761"/>
    <s v="US-2013-111528"/>
    <d v="2013-12-31T00:00:00"/>
    <n v="2013"/>
    <n v="12"/>
    <x v="5"/>
    <x v="5"/>
    <d v="2013-12-31T00:00:00"/>
    <s v="Same Day"/>
    <s v="JP-16135"/>
    <s v="Julie Prescott"/>
    <s v="Home Office"/>
    <s v="United States"/>
    <x v="1"/>
    <x v="1"/>
    <x v="3"/>
    <x v="1"/>
    <s v="OFF-BI-10002194"/>
    <x v="1"/>
    <x v="8"/>
    <s v="Cardinal Hold-It CD Pocket"/>
    <n v="6.3840000000000003"/>
    <n v="1"/>
    <x v="2"/>
    <n v="0.2"/>
    <n v="2.1546000000000003"/>
  </r>
  <r>
    <n v="5762"/>
    <s v="CA-2014-158169"/>
    <d v="2014-08-13T00:00:00"/>
    <n v="2014"/>
    <n v="8"/>
    <x v="43"/>
    <x v="43"/>
    <d v="2014-08-16T00:00:00"/>
    <s v="First Class"/>
    <s v="JM-16195"/>
    <s v="Justin MacKendrick"/>
    <s v="Consumer"/>
    <s v="United States"/>
    <x v="453"/>
    <x v="1"/>
    <x v="546"/>
    <x v="1"/>
    <s v="OFF-AP-10000828"/>
    <x v="1"/>
    <x v="9"/>
    <s v="Avanti 4.4 Cu. Ft. Refrigerator"/>
    <n v="542.93999999999994"/>
    <n v="3"/>
    <x v="0"/>
    <n v="0"/>
    <n v="152.02319999999997"/>
  </r>
  <r>
    <n v="5763"/>
    <s v="CA-2014-158169"/>
    <d v="2014-08-13T00:00:00"/>
    <n v="2014"/>
    <n v="8"/>
    <x v="43"/>
    <x v="43"/>
    <d v="2014-08-16T00:00:00"/>
    <s v="First Class"/>
    <s v="JM-16195"/>
    <s v="Justin MacKendrick"/>
    <s v="Consumer"/>
    <s v="United States"/>
    <x v="453"/>
    <x v="1"/>
    <x v="546"/>
    <x v="1"/>
    <s v="FUR-FU-10001473"/>
    <x v="0"/>
    <x v="5"/>
    <s v="DAX Wood Document Frame"/>
    <n v="54.92"/>
    <n v="4"/>
    <x v="0"/>
    <n v="0"/>
    <n v="19.7712"/>
  </r>
  <r>
    <n v="5764"/>
    <s v="CA-2012-162047"/>
    <d v="2012-11-03T00:00:00"/>
    <n v="2012"/>
    <n v="11"/>
    <x v="6"/>
    <x v="6"/>
    <d v="2012-11-05T00:00:00"/>
    <s v="First Class"/>
    <s v="FH-14365"/>
    <s v="Fred Hopkins"/>
    <s v="Corporate"/>
    <s v="United States"/>
    <x v="85"/>
    <x v="15"/>
    <x v="254"/>
    <x v="3"/>
    <s v="FUR-CH-10004983"/>
    <x v="0"/>
    <x v="1"/>
    <s v="Office Star - Mid Back Dual function Ergonomic High Back Chair with 2-Way Adjustable Arms"/>
    <n v="1448.8200000000002"/>
    <n v="10"/>
    <x v="9"/>
    <n v="0.1"/>
    <n v="209.27399999999992"/>
  </r>
  <r>
    <n v="5765"/>
    <s v="CA-2012-117772"/>
    <d v="2012-09-10T00:00:00"/>
    <n v="2012"/>
    <n v="9"/>
    <x v="11"/>
    <x v="11"/>
    <d v="2012-09-12T00:00:00"/>
    <s v="Second Class"/>
    <s v="MC-17575"/>
    <s v="Matt Collins"/>
    <s v="Consumer"/>
    <s v="United States"/>
    <x v="4"/>
    <x v="4"/>
    <x v="5"/>
    <x v="1"/>
    <s v="OFF-ST-10003994"/>
    <x v="1"/>
    <x v="4"/>
    <s v="Belkin 19&quot; Center-Weighted Shelf, Gray"/>
    <n v="353.88"/>
    <n v="6"/>
    <x v="0"/>
    <n v="0"/>
    <n v="17.693999999999988"/>
  </r>
  <r>
    <n v="5766"/>
    <s v="US-2011-126340"/>
    <d v="2011-11-08T00:00:00"/>
    <n v="2011"/>
    <n v="11"/>
    <x v="7"/>
    <x v="7"/>
    <d v="2011-11-14T00:00:00"/>
    <s v="Standard Class"/>
    <s v="EB-13870"/>
    <s v="Emily Burns"/>
    <s v="Consumer"/>
    <s v="United States"/>
    <x v="454"/>
    <x v="1"/>
    <x v="547"/>
    <x v="1"/>
    <s v="TEC-PH-10004447"/>
    <x v="2"/>
    <x v="7"/>
    <s v="Toshiba IPT2010-SD IP Telephone"/>
    <n v="333.57600000000002"/>
    <n v="3"/>
    <x v="2"/>
    <n v="0.2"/>
    <n v="25.018199999999993"/>
  </r>
  <r>
    <n v="5767"/>
    <s v="CA-2013-149685"/>
    <d v="2013-10-09T00:00:00"/>
    <n v="2013"/>
    <n v="10"/>
    <x v="32"/>
    <x v="32"/>
    <d v="2013-10-16T00:00:00"/>
    <s v="Standard Class"/>
    <s v="PM-19135"/>
    <s v="Peter McVee"/>
    <s v="Home Office"/>
    <s v="United States"/>
    <x v="52"/>
    <x v="5"/>
    <x v="65"/>
    <x v="2"/>
    <s v="OFF-LA-10004545"/>
    <x v="1"/>
    <x v="2"/>
    <s v="Avery 50"/>
    <n v="60.144000000000005"/>
    <n v="6"/>
    <x v="2"/>
    <n v="0.2"/>
    <n v="20.298599999999993"/>
  </r>
  <r>
    <n v="5768"/>
    <s v="CA-2014-126396"/>
    <d v="2014-09-09T00:00:00"/>
    <n v="2014"/>
    <n v="9"/>
    <x v="15"/>
    <x v="15"/>
    <d v="2014-09-13T00:00:00"/>
    <s v="Second Class"/>
    <s v="AR-10345"/>
    <s v="Alex Russell"/>
    <s v="Corporate"/>
    <s v="United States"/>
    <x v="12"/>
    <x v="5"/>
    <x v="32"/>
    <x v="2"/>
    <s v="TEC-AC-10003116"/>
    <x v="2"/>
    <x v="11"/>
    <s v="Memorex Froggy Flash Drive 8 GB"/>
    <n v="85.2"/>
    <n v="6"/>
    <x v="2"/>
    <n v="0.2"/>
    <n v="20.234999999999996"/>
  </r>
  <r>
    <n v="5769"/>
    <s v="CA-2012-154900"/>
    <d v="2012-02-25T00:00:00"/>
    <n v="2012"/>
    <n v="2"/>
    <x v="36"/>
    <x v="36"/>
    <d v="2012-03-01T00:00:00"/>
    <s v="Standard Class"/>
    <s v="SS-20875"/>
    <s v="Sung Shariari"/>
    <s v="Consumer"/>
    <s v="United States"/>
    <x v="273"/>
    <x v="31"/>
    <x v="342"/>
    <x v="3"/>
    <s v="OFF-LA-10001641"/>
    <x v="1"/>
    <x v="2"/>
    <s v="Avery 518"/>
    <n v="3.15"/>
    <n v="1"/>
    <x v="0"/>
    <n v="0"/>
    <n v="1.512"/>
  </r>
  <r>
    <n v="5770"/>
    <s v="CA-2012-154900"/>
    <d v="2012-02-25T00:00:00"/>
    <n v="2012"/>
    <n v="2"/>
    <x v="36"/>
    <x v="36"/>
    <d v="2012-03-01T00:00:00"/>
    <s v="Standard Class"/>
    <s v="SS-20875"/>
    <s v="Sung Shariari"/>
    <s v="Consumer"/>
    <s v="United States"/>
    <x v="273"/>
    <x v="31"/>
    <x v="342"/>
    <x v="3"/>
    <s v="OFF-PA-10002377"/>
    <x v="1"/>
    <x v="10"/>
    <s v="Adams Telephone Message Book W/Dividers/Space For Phone Numbers, 5 1/4&quot;X8 1/2&quot;, 200/Messages"/>
    <n v="22.72"/>
    <n v="4"/>
    <x v="0"/>
    <n v="0"/>
    <n v="10.223999999999998"/>
  </r>
  <r>
    <n v="5771"/>
    <s v="CA-2012-103835"/>
    <d v="2012-09-24T00:00:00"/>
    <n v="2012"/>
    <n v="9"/>
    <x v="11"/>
    <x v="11"/>
    <d v="2012-09-28T00:00:00"/>
    <s v="Standard Class"/>
    <s v="SC-20440"/>
    <s v="Shaun Chance"/>
    <s v="Corporate"/>
    <s v="United States"/>
    <x v="1"/>
    <x v="1"/>
    <x v="3"/>
    <x v="1"/>
    <s v="FUR-FU-10000010"/>
    <x v="0"/>
    <x v="5"/>
    <s v="DAX Value U-Channel Document Frames, Easel Back"/>
    <n v="14.91"/>
    <n v="3"/>
    <x v="0"/>
    <n v="0"/>
    <n v="4.6220999999999997"/>
  </r>
  <r>
    <n v="5772"/>
    <s v="CA-2012-103835"/>
    <d v="2012-09-24T00:00:00"/>
    <n v="2012"/>
    <n v="9"/>
    <x v="11"/>
    <x v="11"/>
    <d v="2012-09-28T00:00:00"/>
    <s v="Standard Class"/>
    <s v="SC-20440"/>
    <s v="Shaun Chance"/>
    <s v="Corporate"/>
    <s v="United States"/>
    <x v="1"/>
    <x v="1"/>
    <x v="3"/>
    <x v="1"/>
    <s v="OFF-AP-10002651"/>
    <x v="1"/>
    <x v="9"/>
    <s v="Hoover Upright Vacuum With Dirt Cup"/>
    <n v="1158.1199999999999"/>
    <n v="4"/>
    <x v="0"/>
    <n v="0"/>
    <n v="335.85479999999984"/>
  </r>
  <r>
    <n v="5773"/>
    <s v="CA-2012-158939"/>
    <d v="2012-11-26T00:00:00"/>
    <n v="2012"/>
    <n v="11"/>
    <x v="6"/>
    <x v="6"/>
    <d v="2012-12-01T00:00:00"/>
    <s v="Standard Class"/>
    <s v="EA-14035"/>
    <s v="Erin Ashbrook"/>
    <s v="Corporate"/>
    <s v="United States"/>
    <x v="24"/>
    <x v="25"/>
    <x v="333"/>
    <x v="2"/>
    <s v="TEC-CO-10002313"/>
    <x v="2"/>
    <x v="16"/>
    <s v="Canon PC1080F Personal Copier"/>
    <n v="599.99"/>
    <n v="1"/>
    <x v="0"/>
    <n v="0"/>
    <n v="233.99610000000001"/>
  </r>
  <r>
    <n v="5774"/>
    <s v="CA-2013-117408"/>
    <d v="2013-09-01T00:00:00"/>
    <n v="2013"/>
    <n v="9"/>
    <x v="21"/>
    <x v="21"/>
    <d v="2013-09-07T00:00:00"/>
    <s v="Standard Class"/>
    <s v="TP-21130"/>
    <s v="Theone Pippenger"/>
    <s v="Consumer"/>
    <s v="United States"/>
    <x v="435"/>
    <x v="5"/>
    <x v="525"/>
    <x v="2"/>
    <s v="OFF-ST-10001580"/>
    <x v="1"/>
    <x v="4"/>
    <s v="Super Decoflex Portable Personal File"/>
    <n v="23.968000000000004"/>
    <n v="2"/>
    <x v="2"/>
    <n v="0.2"/>
    <n v="2.3967999999999989"/>
  </r>
  <r>
    <n v="5775"/>
    <s v="CA-2013-142398"/>
    <d v="2013-04-13T00:00:00"/>
    <n v="2013"/>
    <n v="4"/>
    <x v="25"/>
    <x v="25"/>
    <d v="2013-04-17T00:00:00"/>
    <s v="Standard Class"/>
    <s v="BP-11290"/>
    <s v="Beth Paige"/>
    <s v="Consumer"/>
    <s v="United States"/>
    <x v="1"/>
    <x v="1"/>
    <x v="1"/>
    <x v="1"/>
    <s v="FUR-CH-10001545"/>
    <x v="0"/>
    <x v="1"/>
    <s v="Hon Comfortask Task/Swivel Chairs"/>
    <n v="638.28800000000012"/>
    <n v="7"/>
    <x v="2"/>
    <n v="0.2"/>
    <n v="-31.914400000000015"/>
  </r>
  <r>
    <n v="5776"/>
    <s v="CA-2013-142398"/>
    <d v="2013-04-13T00:00:00"/>
    <n v="2013"/>
    <n v="4"/>
    <x v="25"/>
    <x v="25"/>
    <d v="2013-04-17T00:00:00"/>
    <s v="Standard Class"/>
    <s v="BP-11290"/>
    <s v="Beth Paige"/>
    <s v="Consumer"/>
    <s v="United States"/>
    <x v="1"/>
    <x v="1"/>
    <x v="1"/>
    <x v="1"/>
    <s v="OFF-BI-10004826"/>
    <x v="1"/>
    <x v="8"/>
    <s v="JM Magazine Binder"/>
    <n v="13.208000000000002"/>
    <n v="1"/>
    <x v="2"/>
    <n v="0.2"/>
    <n v="4.6228000000000007"/>
  </r>
  <r>
    <n v="5777"/>
    <s v="CA-2013-105277"/>
    <d v="2013-12-05T00:00:00"/>
    <n v="2013"/>
    <n v="12"/>
    <x v="5"/>
    <x v="5"/>
    <d v="2013-12-09T00:00:00"/>
    <s v="Standard Class"/>
    <s v="LM-17065"/>
    <s v="Liz MacKendrick"/>
    <s v="Consumer"/>
    <s v="United States"/>
    <x v="109"/>
    <x v="15"/>
    <x v="135"/>
    <x v="3"/>
    <s v="OFF-BI-10000301"/>
    <x v="1"/>
    <x v="8"/>
    <s v="GBC Instant Report Kit"/>
    <n v="15.528"/>
    <n v="3"/>
    <x v="2"/>
    <n v="0.2"/>
    <n v="5.8230000000000004"/>
  </r>
  <r>
    <n v="5778"/>
    <s v="CA-2013-112060"/>
    <d v="2013-12-05T00:00:00"/>
    <n v="2013"/>
    <n v="12"/>
    <x v="5"/>
    <x v="5"/>
    <d v="2013-12-10T00:00:00"/>
    <s v="Standard Class"/>
    <s v="KT-16465"/>
    <s v="Kean Takahito"/>
    <s v="Consumer"/>
    <s v="United States"/>
    <x v="8"/>
    <x v="1"/>
    <x v="9"/>
    <x v="1"/>
    <s v="OFF-PA-10000994"/>
    <x v="1"/>
    <x v="10"/>
    <s v="Xerox 1915"/>
    <n v="104.85"/>
    <n v="1"/>
    <x v="0"/>
    <n v="0"/>
    <n v="50.327999999999996"/>
  </r>
  <r>
    <n v="5779"/>
    <s v="CA-2011-105270"/>
    <d v="2011-11-11T00:00:00"/>
    <n v="2011"/>
    <n v="11"/>
    <x v="7"/>
    <x v="7"/>
    <d v="2011-11-18T00:00:00"/>
    <s v="Standard Class"/>
    <s v="AP-10915"/>
    <s v="Arthur Prichep"/>
    <s v="Consumer"/>
    <s v="United States"/>
    <x v="1"/>
    <x v="1"/>
    <x v="141"/>
    <x v="1"/>
    <s v="OFF-AR-10003156"/>
    <x v="1"/>
    <x v="6"/>
    <s v="50 Colored Long Pencils"/>
    <n v="30.48"/>
    <n v="3"/>
    <x v="0"/>
    <n v="0"/>
    <n v="7.9248000000000012"/>
  </r>
  <r>
    <n v="5780"/>
    <s v="CA-2011-105270"/>
    <d v="2011-11-11T00:00:00"/>
    <n v="2011"/>
    <n v="11"/>
    <x v="7"/>
    <x v="7"/>
    <d v="2011-11-18T00:00:00"/>
    <s v="Standard Class"/>
    <s v="AP-10915"/>
    <s v="Arthur Prichep"/>
    <s v="Consumer"/>
    <s v="United States"/>
    <x v="1"/>
    <x v="1"/>
    <x v="141"/>
    <x v="1"/>
    <s v="FUR-CH-10000988"/>
    <x v="0"/>
    <x v="1"/>
    <s v="Hon Olson Stacker Stools"/>
    <n v="112.64800000000001"/>
    <n v="1"/>
    <x v="2"/>
    <n v="0.2"/>
    <n v="11.264799999999997"/>
  </r>
  <r>
    <n v="5781"/>
    <s v="US-2012-159513"/>
    <d v="2012-04-02T00:00:00"/>
    <n v="2012"/>
    <n v="4"/>
    <x v="19"/>
    <x v="19"/>
    <d v="2012-04-09T00:00:00"/>
    <s v="Standard Class"/>
    <s v="JD-15790"/>
    <s v="John Dryer"/>
    <s v="Consumer"/>
    <s v="United States"/>
    <x v="1"/>
    <x v="1"/>
    <x v="13"/>
    <x v="1"/>
    <s v="TEC-MA-10003329"/>
    <x v="2"/>
    <x v="15"/>
    <s v="Vtech AT&amp;T CL2940 Corded Speakerphone, Black"/>
    <n v="71.975999999999999"/>
    <n v="3"/>
    <x v="2"/>
    <n v="0.2"/>
    <n v="24.291899999999998"/>
  </r>
  <r>
    <n v="5782"/>
    <s v="CA-2012-155586"/>
    <d v="2012-12-12T00:00:00"/>
    <n v="2012"/>
    <n v="12"/>
    <x v="14"/>
    <x v="14"/>
    <d v="2012-12-16T00:00:00"/>
    <s v="Second Class"/>
    <s v="XP-21865"/>
    <s v="Xylona Preis"/>
    <s v="Consumer"/>
    <s v="United States"/>
    <x v="455"/>
    <x v="1"/>
    <x v="548"/>
    <x v="1"/>
    <s v="OFF-AR-10001547"/>
    <x v="1"/>
    <x v="6"/>
    <s v="Newell 311"/>
    <n v="2.21"/>
    <n v="1"/>
    <x v="0"/>
    <n v="0"/>
    <n v="0.59670000000000001"/>
  </r>
  <r>
    <n v="5783"/>
    <s v="CA-2012-155586"/>
    <d v="2012-12-12T00:00:00"/>
    <n v="2012"/>
    <n v="12"/>
    <x v="14"/>
    <x v="14"/>
    <d v="2012-12-16T00:00:00"/>
    <s v="Second Class"/>
    <s v="XP-21865"/>
    <s v="Xylona Preis"/>
    <s v="Consumer"/>
    <s v="United States"/>
    <x v="455"/>
    <x v="1"/>
    <x v="548"/>
    <x v="1"/>
    <s v="OFF-EN-10003072"/>
    <x v="1"/>
    <x v="12"/>
    <s v="Peel &amp; Seel Envelopes"/>
    <n v="15.52"/>
    <n v="4"/>
    <x v="0"/>
    <n v="0"/>
    <n v="7.4496000000000002"/>
  </r>
  <r>
    <n v="5784"/>
    <s v="CA-2012-155586"/>
    <d v="2012-12-12T00:00:00"/>
    <n v="2012"/>
    <n v="12"/>
    <x v="14"/>
    <x v="14"/>
    <d v="2012-12-16T00:00:00"/>
    <s v="Second Class"/>
    <s v="XP-21865"/>
    <s v="Xylona Preis"/>
    <s v="Consumer"/>
    <s v="United States"/>
    <x v="455"/>
    <x v="1"/>
    <x v="548"/>
    <x v="1"/>
    <s v="OFF-PA-10000726"/>
    <x v="1"/>
    <x v="10"/>
    <s v="Black Print Carbonless Snap-Off Rapid Letter, 8 1/2&quot; x 7&quot;"/>
    <n v="36.44"/>
    <n v="4"/>
    <x v="0"/>
    <n v="0"/>
    <n v="16.397999999999996"/>
  </r>
  <r>
    <n v="5785"/>
    <s v="CA-2014-141117"/>
    <d v="2014-10-03T00:00:00"/>
    <n v="2014"/>
    <n v="10"/>
    <x v="13"/>
    <x v="13"/>
    <d v="2014-10-09T00:00:00"/>
    <s v="Standard Class"/>
    <s v="JK-16090"/>
    <s v="Juliana Krohn"/>
    <s v="Consumer"/>
    <s v="United States"/>
    <x v="24"/>
    <x v="21"/>
    <x v="329"/>
    <x v="1"/>
    <s v="FUR-BO-10001972"/>
    <x v="0"/>
    <x v="0"/>
    <s v="O'Sullivan 4-Shelf Bookcase in Odessa Pine"/>
    <n v="217.76400000000001"/>
    <n v="6"/>
    <x v="6"/>
    <n v="0.7"/>
    <n v="-384.71640000000002"/>
  </r>
  <r>
    <n v="5786"/>
    <s v="CA-2014-141117"/>
    <d v="2014-10-03T00:00:00"/>
    <n v="2014"/>
    <n v="10"/>
    <x v="13"/>
    <x v="13"/>
    <d v="2014-10-09T00:00:00"/>
    <s v="Standard Class"/>
    <s v="JK-16090"/>
    <s v="Juliana Krohn"/>
    <s v="Consumer"/>
    <s v="United States"/>
    <x v="24"/>
    <x v="21"/>
    <x v="329"/>
    <x v="1"/>
    <s v="OFF-SU-10004664"/>
    <x v="1"/>
    <x v="14"/>
    <s v="Acme Softgrip Scissors"/>
    <n v="39.072000000000003"/>
    <n v="6"/>
    <x v="2"/>
    <n v="0.2"/>
    <n v="4.3955999999999982"/>
  </r>
  <r>
    <n v="5787"/>
    <s v="CA-2014-141117"/>
    <d v="2014-10-03T00:00:00"/>
    <n v="2014"/>
    <n v="10"/>
    <x v="13"/>
    <x v="13"/>
    <d v="2014-10-09T00:00:00"/>
    <s v="Standard Class"/>
    <s v="JK-16090"/>
    <s v="Juliana Krohn"/>
    <s v="Consumer"/>
    <s v="United States"/>
    <x v="24"/>
    <x v="21"/>
    <x v="329"/>
    <x v="1"/>
    <s v="OFF-BI-10003676"/>
    <x v="1"/>
    <x v="8"/>
    <s v="GBC Standard Recycled Report Covers, Clear Plastic Sheets"/>
    <n v="22.638000000000002"/>
    <n v="7"/>
    <x v="6"/>
    <n v="0.7"/>
    <n v="-16.601199999999999"/>
  </r>
  <r>
    <n v="5788"/>
    <s v="CA-2014-141117"/>
    <d v="2014-10-03T00:00:00"/>
    <n v="2014"/>
    <n v="10"/>
    <x v="13"/>
    <x v="13"/>
    <d v="2014-10-09T00:00:00"/>
    <s v="Standard Class"/>
    <s v="JK-16090"/>
    <s v="Juliana Krohn"/>
    <s v="Consumer"/>
    <s v="United States"/>
    <x v="24"/>
    <x v="21"/>
    <x v="329"/>
    <x v="1"/>
    <s v="OFF-AR-10003727"/>
    <x v="1"/>
    <x v="6"/>
    <s v="Berol Giant Pencil Sharpener"/>
    <n v="95.143999999999991"/>
    <n v="7"/>
    <x v="2"/>
    <n v="0.2"/>
    <n v="10.703699999999987"/>
  </r>
  <r>
    <n v="5789"/>
    <s v="CA-2014-115070"/>
    <d v="2014-04-11T00:00:00"/>
    <n v="2014"/>
    <n v="4"/>
    <x v="4"/>
    <x v="4"/>
    <d v="2014-04-15T00:00:00"/>
    <s v="Second Class"/>
    <s v="MG-18205"/>
    <s v="Mitch Gastineau"/>
    <s v="Corporate"/>
    <s v="United States"/>
    <x v="108"/>
    <x v="2"/>
    <x v="133"/>
    <x v="0"/>
    <s v="FUR-FU-10003829"/>
    <x v="0"/>
    <x v="5"/>
    <s v="Stackable Trays"/>
    <n v="12.320000000000002"/>
    <n v="5"/>
    <x v="2"/>
    <n v="0.2"/>
    <n v="1.8479999999999985"/>
  </r>
  <r>
    <n v="5790"/>
    <s v="CA-2014-115070"/>
    <d v="2014-04-11T00:00:00"/>
    <n v="2014"/>
    <n v="4"/>
    <x v="4"/>
    <x v="4"/>
    <d v="2014-04-15T00:00:00"/>
    <s v="Second Class"/>
    <s v="MG-18205"/>
    <s v="Mitch Gastineau"/>
    <s v="Corporate"/>
    <s v="United States"/>
    <x v="108"/>
    <x v="2"/>
    <x v="133"/>
    <x v="0"/>
    <s v="OFF-BI-10003712"/>
    <x v="1"/>
    <x v="8"/>
    <s v="Acco Pressboard Covers with Storage Hooks, 14 7/8&quot; x 11&quot;, Light Blue"/>
    <n v="4.4190000000000005"/>
    <n v="3"/>
    <x v="6"/>
    <n v="0.7"/>
    <n v="-3.0933000000000002"/>
  </r>
  <r>
    <n v="5791"/>
    <s v="CA-2014-140186"/>
    <d v="2014-09-30T00:00:00"/>
    <n v="2014"/>
    <n v="9"/>
    <x v="15"/>
    <x v="15"/>
    <d v="2014-10-03T00:00:00"/>
    <s v="First Class"/>
    <s v="PG-18820"/>
    <s v="Patrick Gardner"/>
    <s v="Consumer"/>
    <s v="United States"/>
    <x v="329"/>
    <x v="1"/>
    <x v="409"/>
    <x v="1"/>
    <s v="OFF-FA-10002280"/>
    <x v="1"/>
    <x v="13"/>
    <s v="Advantus Plastic Paper Clips"/>
    <n v="35"/>
    <n v="7"/>
    <x v="0"/>
    <n v="0"/>
    <n v="16.8"/>
  </r>
  <r>
    <n v="5792"/>
    <s v="CA-2014-140186"/>
    <d v="2014-09-30T00:00:00"/>
    <n v="2014"/>
    <n v="9"/>
    <x v="15"/>
    <x v="15"/>
    <d v="2014-10-03T00:00:00"/>
    <s v="First Class"/>
    <s v="PG-18820"/>
    <s v="Patrick Gardner"/>
    <s v="Consumer"/>
    <s v="United States"/>
    <x v="329"/>
    <x v="1"/>
    <x v="409"/>
    <x v="1"/>
    <s v="FUR-CH-10002961"/>
    <x v="0"/>
    <x v="1"/>
    <s v="Leather Task Chair, Black"/>
    <n v="72.784000000000006"/>
    <n v="1"/>
    <x v="2"/>
    <n v="0.2"/>
    <n v="0"/>
  </r>
  <r>
    <n v="5793"/>
    <s v="CA-2014-140186"/>
    <d v="2014-09-30T00:00:00"/>
    <n v="2014"/>
    <n v="9"/>
    <x v="15"/>
    <x v="15"/>
    <d v="2014-10-03T00:00:00"/>
    <s v="First Class"/>
    <s v="PG-18820"/>
    <s v="Patrick Gardner"/>
    <s v="Consumer"/>
    <s v="United States"/>
    <x v="329"/>
    <x v="1"/>
    <x v="409"/>
    <x v="1"/>
    <s v="OFF-AP-10002578"/>
    <x v="1"/>
    <x v="9"/>
    <s v="Fellowes Premier Superior Surge Suppressor, 10-Outlet, With Phone and Remote"/>
    <n v="97.84"/>
    <n v="2"/>
    <x v="0"/>
    <n v="0"/>
    <n v="25.438400000000001"/>
  </r>
  <r>
    <n v="5794"/>
    <s v="CA-2014-140186"/>
    <d v="2014-09-30T00:00:00"/>
    <n v="2014"/>
    <n v="9"/>
    <x v="15"/>
    <x v="15"/>
    <d v="2014-10-03T00:00:00"/>
    <s v="First Class"/>
    <s v="PG-18820"/>
    <s v="Patrick Gardner"/>
    <s v="Consumer"/>
    <s v="United States"/>
    <x v="329"/>
    <x v="1"/>
    <x v="409"/>
    <x v="1"/>
    <s v="FUR-FU-10004848"/>
    <x v="0"/>
    <x v="5"/>
    <s v="Howard Miller 13-3/4&quot; Diameter Brushed Chrome Round Wall Clock"/>
    <n v="51.75"/>
    <n v="1"/>
    <x v="0"/>
    <n v="0"/>
    <n v="15.524999999999999"/>
  </r>
  <r>
    <n v="5795"/>
    <s v="CA-2014-140186"/>
    <d v="2014-09-30T00:00:00"/>
    <n v="2014"/>
    <n v="9"/>
    <x v="15"/>
    <x v="15"/>
    <d v="2014-10-03T00:00:00"/>
    <s v="First Class"/>
    <s v="PG-18820"/>
    <s v="Patrick Gardner"/>
    <s v="Consumer"/>
    <s v="United States"/>
    <x v="329"/>
    <x v="1"/>
    <x v="409"/>
    <x v="1"/>
    <s v="OFF-BI-10003364"/>
    <x v="1"/>
    <x v="8"/>
    <s v="Binding Machine Supplies"/>
    <n v="46.672000000000004"/>
    <n v="2"/>
    <x v="2"/>
    <n v="0.2"/>
    <n v="16.3352"/>
  </r>
  <r>
    <n v="5796"/>
    <s v="CA-2011-124856"/>
    <d v="2011-09-29T00:00:00"/>
    <n v="2011"/>
    <n v="9"/>
    <x v="30"/>
    <x v="30"/>
    <d v="2011-10-03T00:00:00"/>
    <s v="Second Class"/>
    <s v="LD-17005"/>
    <s v="Lisa DeCherney"/>
    <s v="Consumer"/>
    <s v="United States"/>
    <x v="20"/>
    <x v="15"/>
    <x v="164"/>
    <x v="3"/>
    <s v="OFF-ST-10002615"/>
    <x v="1"/>
    <x v="4"/>
    <s v="Dual Level, Single-Width Filing Carts"/>
    <n v="1395.54"/>
    <n v="9"/>
    <x v="0"/>
    <n v="0"/>
    <n v="362.84040000000005"/>
  </r>
  <r>
    <n v="5797"/>
    <s v="CA-2011-124856"/>
    <d v="2011-09-29T00:00:00"/>
    <n v="2011"/>
    <n v="9"/>
    <x v="30"/>
    <x v="30"/>
    <d v="2011-10-03T00:00:00"/>
    <s v="Second Class"/>
    <s v="LD-17005"/>
    <s v="Lisa DeCherney"/>
    <s v="Consumer"/>
    <s v="United States"/>
    <x v="20"/>
    <x v="15"/>
    <x v="164"/>
    <x v="3"/>
    <s v="FUR-FU-10000521"/>
    <x v="0"/>
    <x v="5"/>
    <s v="Seth Thomas 14&quot; Putty-Colored Wall Clock"/>
    <n v="117.36"/>
    <n v="4"/>
    <x v="0"/>
    <n v="0"/>
    <n v="36.381599999999992"/>
  </r>
  <r>
    <n v="5798"/>
    <s v="CA-2011-124856"/>
    <d v="2011-09-29T00:00:00"/>
    <n v="2011"/>
    <n v="9"/>
    <x v="30"/>
    <x v="30"/>
    <d v="2011-10-03T00:00:00"/>
    <s v="Second Class"/>
    <s v="LD-17005"/>
    <s v="Lisa DeCherney"/>
    <s v="Consumer"/>
    <s v="United States"/>
    <x v="20"/>
    <x v="15"/>
    <x v="164"/>
    <x v="3"/>
    <s v="OFF-LA-10000121"/>
    <x v="1"/>
    <x v="2"/>
    <s v="Avery 48"/>
    <n v="18.899999999999999"/>
    <n v="3"/>
    <x v="0"/>
    <n v="0"/>
    <n v="8.6939999999999991"/>
  </r>
  <r>
    <n v="5799"/>
    <s v="CA-2011-124856"/>
    <d v="2011-09-29T00:00:00"/>
    <n v="2011"/>
    <n v="9"/>
    <x v="30"/>
    <x v="30"/>
    <d v="2011-10-03T00:00:00"/>
    <s v="Second Class"/>
    <s v="LD-17005"/>
    <s v="Lisa DeCherney"/>
    <s v="Consumer"/>
    <s v="United States"/>
    <x v="20"/>
    <x v="15"/>
    <x v="164"/>
    <x v="3"/>
    <s v="OFF-PA-10001289"/>
    <x v="1"/>
    <x v="10"/>
    <s v="White Computer Printout Paper by Universal"/>
    <n v="77.52"/>
    <n v="2"/>
    <x v="0"/>
    <n v="0"/>
    <n v="37.9848"/>
  </r>
  <r>
    <n v="5800"/>
    <s v="CA-2011-166716"/>
    <d v="2011-08-20T00:00:00"/>
    <n v="2011"/>
    <n v="8"/>
    <x v="9"/>
    <x v="9"/>
    <d v="2011-08-25T00:00:00"/>
    <s v="Second Class"/>
    <s v="CR-12730"/>
    <s v="Craig Reiter"/>
    <s v="Consumer"/>
    <s v="United States"/>
    <x v="22"/>
    <x v="10"/>
    <x v="26"/>
    <x v="2"/>
    <s v="FUR-CH-10004495"/>
    <x v="0"/>
    <x v="1"/>
    <s v="Global Leather and Oak Executive Chair, Black"/>
    <n v="421.37200000000001"/>
    <n v="2"/>
    <x v="4"/>
    <n v="0.3"/>
    <n v="-6.0196000000000538"/>
  </r>
  <r>
    <n v="5801"/>
    <s v="CA-2011-123225"/>
    <d v="2011-07-11T00:00:00"/>
    <n v="2011"/>
    <n v="7"/>
    <x v="39"/>
    <x v="39"/>
    <d v="2011-07-14T00:00:00"/>
    <s v="First Class"/>
    <s v="MN-17935"/>
    <s v="Michael Nguyen"/>
    <s v="Consumer"/>
    <s v="United States"/>
    <x v="236"/>
    <x v="5"/>
    <x v="293"/>
    <x v="2"/>
    <s v="TEC-PH-10000895"/>
    <x v="2"/>
    <x v="7"/>
    <s v="Polycom VVX 310 VoIP phone"/>
    <n v="575.96800000000007"/>
    <n v="4"/>
    <x v="2"/>
    <n v="0.2"/>
    <n v="43.197600000000023"/>
  </r>
  <r>
    <n v="5802"/>
    <s v="CA-2011-123225"/>
    <d v="2011-07-11T00:00:00"/>
    <n v="2011"/>
    <n v="7"/>
    <x v="39"/>
    <x v="39"/>
    <d v="2011-07-14T00:00:00"/>
    <s v="First Class"/>
    <s v="MN-17935"/>
    <s v="Michael Nguyen"/>
    <s v="Consumer"/>
    <s v="United States"/>
    <x v="236"/>
    <x v="5"/>
    <x v="293"/>
    <x v="2"/>
    <s v="OFF-PA-10000552"/>
    <x v="1"/>
    <x v="10"/>
    <s v="Xerox 200"/>
    <n v="10.368000000000002"/>
    <n v="2"/>
    <x v="2"/>
    <n v="0.2"/>
    <n v="3.6288"/>
  </r>
  <r>
    <n v="5803"/>
    <s v="CA-2012-163440"/>
    <d v="2012-03-22T00:00:00"/>
    <n v="2012"/>
    <n v="3"/>
    <x v="29"/>
    <x v="29"/>
    <d v="2012-03-24T00:00:00"/>
    <s v="First Class"/>
    <s v="RD-19900"/>
    <s v="Ruben Dartt"/>
    <s v="Consumer"/>
    <s v="United States"/>
    <x v="302"/>
    <x v="1"/>
    <x v="379"/>
    <x v="1"/>
    <s v="TEC-PH-10000376"/>
    <x v="2"/>
    <x v="7"/>
    <s v="Square Credit Card Reader"/>
    <n v="15.984000000000002"/>
    <n v="2"/>
    <x v="2"/>
    <n v="0.2"/>
    <n v="1.1988000000000003"/>
  </r>
  <r>
    <n v="5804"/>
    <s v="US-2014-106796"/>
    <d v="2014-05-13T00:00:00"/>
    <n v="2014"/>
    <n v="5"/>
    <x v="24"/>
    <x v="24"/>
    <d v="2014-05-20T00:00:00"/>
    <s v="Standard Class"/>
    <s v="JP-16135"/>
    <s v="Julie Prescott"/>
    <s v="Home Office"/>
    <s v="United States"/>
    <x v="24"/>
    <x v="24"/>
    <x v="157"/>
    <x v="3"/>
    <s v="OFF-AR-10003504"/>
    <x v="1"/>
    <x v="6"/>
    <s v="Newell 347"/>
    <n v="10.272000000000002"/>
    <n v="3"/>
    <x v="2"/>
    <n v="0.2"/>
    <n v="1.1555999999999984"/>
  </r>
  <r>
    <n v="5805"/>
    <s v="CA-2014-113873"/>
    <d v="2014-11-14T00:00:00"/>
    <n v="2014"/>
    <n v="11"/>
    <x v="23"/>
    <x v="23"/>
    <d v="2014-11-20T00:00:00"/>
    <s v="Standard Class"/>
    <s v="KE-16420"/>
    <s v="Katrina Edelman"/>
    <s v="Corporate"/>
    <s v="United States"/>
    <x v="61"/>
    <x v="5"/>
    <x v="77"/>
    <x v="2"/>
    <s v="OFF-ST-10000943"/>
    <x v="1"/>
    <x v="4"/>
    <s v="Eldon ProFile File 'N Store Portable File Tub Letter/Legal Size Black"/>
    <n v="61.792000000000002"/>
    <n v="4"/>
    <x v="2"/>
    <n v="0.2"/>
    <n v="6.1792000000000016"/>
  </r>
  <r>
    <n v="5806"/>
    <s v="CA-2014-113873"/>
    <d v="2014-11-14T00:00:00"/>
    <n v="2014"/>
    <n v="11"/>
    <x v="23"/>
    <x v="23"/>
    <d v="2014-11-20T00:00:00"/>
    <s v="Standard Class"/>
    <s v="KE-16420"/>
    <s v="Katrina Edelman"/>
    <s v="Corporate"/>
    <s v="United States"/>
    <x v="61"/>
    <x v="5"/>
    <x v="77"/>
    <x v="2"/>
    <s v="FUR-BO-10003441"/>
    <x v="0"/>
    <x v="0"/>
    <s v="Bush Westfield Collection Bookcases, Fully Assembled"/>
    <n v="205.99919999999997"/>
    <n v="3"/>
    <x v="8"/>
    <n v="0.32"/>
    <n v="-27.264600000000016"/>
  </r>
  <r>
    <n v="5807"/>
    <s v="CA-2013-149783"/>
    <d v="2013-09-05T00:00:00"/>
    <n v="2013"/>
    <n v="9"/>
    <x v="21"/>
    <x v="21"/>
    <d v="2013-09-08T00:00:00"/>
    <s v="Second Class"/>
    <s v="DL-13315"/>
    <s v="Delfina Latchford"/>
    <s v="Consumer"/>
    <s v="United States"/>
    <x v="289"/>
    <x v="18"/>
    <x v="364"/>
    <x v="0"/>
    <s v="OFF-PA-10002195"/>
    <x v="1"/>
    <x v="10"/>
    <s v="RSVP Cards &amp; Envelopes, Blank White, 8-1/2&quot; X 11&quot;, 24 Cards/25 Envelopes/Set"/>
    <n v="12.192"/>
    <n v="3"/>
    <x v="2"/>
    <n v="0.2"/>
    <n v="4.1147999999999998"/>
  </r>
  <r>
    <n v="5808"/>
    <s v="CA-2013-149783"/>
    <d v="2013-09-05T00:00:00"/>
    <n v="2013"/>
    <n v="9"/>
    <x v="21"/>
    <x v="21"/>
    <d v="2013-09-08T00:00:00"/>
    <s v="Second Class"/>
    <s v="DL-13315"/>
    <s v="Delfina Latchford"/>
    <s v="Consumer"/>
    <s v="United States"/>
    <x v="289"/>
    <x v="18"/>
    <x v="364"/>
    <x v="0"/>
    <s v="OFF-AP-10001205"/>
    <x v="1"/>
    <x v="9"/>
    <s v="Belkin 5 Outlet SurgeMaster Power Centers"/>
    <n v="87.168000000000006"/>
    <n v="2"/>
    <x v="2"/>
    <n v="0.2"/>
    <n v="8.7168000000000063"/>
  </r>
  <r>
    <n v="5809"/>
    <s v="CA-2013-149783"/>
    <d v="2013-09-05T00:00:00"/>
    <n v="2013"/>
    <n v="9"/>
    <x v="21"/>
    <x v="21"/>
    <d v="2013-09-08T00:00:00"/>
    <s v="Second Class"/>
    <s v="DL-13315"/>
    <s v="Delfina Latchford"/>
    <s v="Consumer"/>
    <s v="United States"/>
    <x v="289"/>
    <x v="18"/>
    <x v="364"/>
    <x v="0"/>
    <s v="OFF-AR-10002987"/>
    <x v="1"/>
    <x v="6"/>
    <s v="Prismacolor Color Pencil Set"/>
    <n v="31.744"/>
    <n v="2"/>
    <x v="2"/>
    <n v="0.2"/>
    <n v="8.3328000000000024"/>
  </r>
  <r>
    <n v="5810"/>
    <s v="CA-2013-125017"/>
    <d v="2013-02-06T00:00:00"/>
    <n v="2013"/>
    <n v="2"/>
    <x v="47"/>
    <x v="47"/>
    <d v="2013-02-11T00:00:00"/>
    <s v="Standard Class"/>
    <s v="KB-16240"/>
    <s v="Karen Bern"/>
    <s v="Corporate"/>
    <s v="United States"/>
    <x v="346"/>
    <x v="18"/>
    <x v="427"/>
    <x v="0"/>
    <s v="FUR-FU-10000723"/>
    <x v="0"/>
    <x v="5"/>
    <s v="Deflect-o EconoMat Studded, No Bevel Mat for Low Pile Carpeting"/>
    <n v="132.22400000000002"/>
    <n v="4"/>
    <x v="2"/>
    <n v="0.2"/>
    <n v="-18.180799999999998"/>
  </r>
  <r>
    <n v="5811"/>
    <s v="US-2012-163279"/>
    <d v="2012-03-22T00:00:00"/>
    <n v="2012"/>
    <n v="3"/>
    <x v="29"/>
    <x v="29"/>
    <d v="2012-03-26T00:00:00"/>
    <s v="Standard Class"/>
    <s v="JD-16150"/>
    <s v="Justin Deggeller"/>
    <s v="Corporate"/>
    <s v="United States"/>
    <x v="70"/>
    <x v="1"/>
    <x v="88"/>
    <x v="1"/>
    <s v="OFF-PA-10003127"/>
    <x v="1"/>
    <x v="10"/>
    <s v="Staples"/>
    <n v="105.52"/>
    <n v="4"/>
    <x v="0"/>
    <n v="0"/>
    <n v="48.539199999999994"/>
  </r>
  <r>
    <n v="5812"/>
    <s v="US-2012-163279"/>
    <d v="2012-03-22T00:00:00"/>
    <n v="2012"/>
    <n v="3"/>
    <x v="29"/>
    <x v="29"/>
    <d v="2012-03-26T00:00:00"/>
    <s v="Standard Class"/>
    <s v="JD-16150"/>
    <s v="Justin Deggeller"/>
    <s v="Corporate"/>
    <s v="United States"/>
    <x v="70"/>
    <x v="1"/>
    <x v="88"/>
    <x v="1"/>
    <s v="FUR-FU-10000747"/>
    <x v="0"/>
    <x v="5"/>
    <s v="Tenex B1-RE Series Chair Mats for Low Pile Carpets"/>
    <n v="91.96"/>
    <n v="2"/>
    <x v="0"/>
    <n v="0"/>
    <n v="15.633199999999988"/>
  </r>
  <r>
    <n v="5813"/>
    <s v="US-2012-163279"/>
    <d v="2012-03-22T00:00:00"/>
    <n v="2012"/>
    <n v="3"/>
    <x v="29"/>
    <x v="29"/>
    <d v="2012-03-26T00:00:00"/>
    <s v="Standard Class"/>
    <s v="JD-16150"/>
    <s v="Justin Deggeller"/>
    <s v="Corporate"/>
    <s v="United States"/>
    <x v="70"/>
    <x v="1"/>
    <x v="88"/>
    <x v="1"/>
    <s v="TEC-PH-10001795"/>
    <x v="2"/>
    <x v="7"/>
    <s v="ClearOne CHATAttach 160 - speaker phone"/>
    <n v="1487.9760000000001"/>
    <n v="3"/>
    <x v="2"/>
    <n v="0.2"/>
    <n v="185.99699999999984"/>
  </r>
  <r>
    <n v="5814"/>
    <s v="CA-2012-150196"/>
    <d v="2012-07-02T00:00:00"/>
    <n v="2012"/>
    <n v="7"/>
    <x v="38"/>
    <x v="38"/>
    <d v="2012-07-03T00:00:00"/>
    <s v="First Class"/>
    <s v="SR-20740"/>
    <s v="Steven Roelle"/>
    <s v="Home Office"/>
    <s v="United States"/>
    <x v="20"/>
    <x v="15"/>
    <x v="23"/>
    <x v="3"/>
    <s v="OFF-PA-10003797"/>
    <x v="1"/>
    <x v="10"/>
    <s v="Xerox 209"/>
    <n v="19.440000000000001"/>
    <n v="3"/>
    <x v="0"/>
    <n v="0"/>
    <n v="9.3312000000000008"/>
  </r>
  <r>
    <n v="5815"/>
    <s v="US-2012-106495"/>
    <d v="2012-06-15T00:00:00"/>
    <n v="2012"/>
    <n v="6"/>
    <x v="40"/>
    <x v="40"/>
    <d v="2012-06-17T00:00:00"/>
    <s v="First Class"/>
    <s v="AC-10450"/>
    <s v="Amy Cox"/>
    <s v="Consumer"/>
    <s v="United States"/>
    <x v="67"/>
    <x v="2"/>
    <x v="85"/>
    <x v="0"/>
    <s v="TEC-AC-10002718"/>
    <x v="2"/>
    <x v="11"/>
    <s v="Belkin Standard 104 key USB Keyboard"/>
    <n v="11.672000000000001"/>
    <n v="1"/>
    <x v="2"/>
    <n v="0.2"/>
    <n v="-0.7295000000000007"/>
  </r>
  <r>
    <n v="5816"/>
    <s v="CA-2011-124730"/>
    <d v="2011-11-26T00:00:00"/>
    <n v="2011"/>
    <n v="11"/>
    <x v="7"/>
    <x v="7"/>
    <d v="2011-11-26T00:00:00"/>
    <s v="Same Day"/>
    <s v="LS-17245"/>
    <s v="Lynn Smith"/>
    <s v="Consumer"/>
    <s v="United States"/>
    <x v="456"/>
    <x v="15"/>
    <x v="549"/>
    <x v="3"/>
    <s v="TEC-PH-10002170"/>
    <x v="2"/>
    <x v="7"/>
    <s v="ClearSounds CSC500 Amplified Spirit Phone Corded phone"/>
    <n v="279.95999999999998"/>
    <n v="4"/>
    <x v="0"/>
    <n v="0"/>
    <n v="78.388800000000003"/>
  </r>
  <r>
    <n v="5817"/>
    <s v="CA-2011-124730"/>
    <d v="2011-11-26T00:00:00"/>
    <n v="2011"/>
    <n v="11"/>
    <x v="7"/>
    <x v="7"/>
    <d v="2011-11-26T00:00:00"/>
    <s v="Same Day"/>
    <s v="LS-17245"/>
    <s v="Lynn Smith"/>
    <s v="Consumer"/>
    <s v="United States"/>
    <x v="456"/>
    <x v="15"/>
    <x v="549"/>
    <x v="3"/>
    <s v="OFF-BI-10001078"/>
    <x v="1"/>
    <x v="8"/>
    <s v="Acco PRESSTEX Data Binder with Storage Hooks, Dark Blue, 14 7/8&quot; X 11&quot;"/>
    <n v="12.912000000000001"/>
    <n v="3"/>
    <x v="2"/>
    <n v="0.2"/>
    <n v="4.6806000000000001"/>
  </r>
  <r>
    <n v="5818"/>
    <s v="CA-2011-124730"/>
    <d v="2011-11-26T00:00:00"/>
    <n v="2011"/>
    <n v="11"/>
    <x v="7"/>
    <x v="7"/>
    <d v="2011-11-26T00:00:00"/>
    <s v="Same Day"/>
    <s v="LS-17245"/>
    <s v="Lynn Smith"/>
    <s v="Consumer"/>
    <s v="United States"/>
    <x v="456"/>
    <x v="15"/>
    <x v="549"/>
    <x v="3"/>
    <s v="OFF-BI-10001031"/>
    <x v="1"/>
    <x v="8"/>
    <s v="Pressboard Data Binders by Wilson Jones"/>
    <n v="17.088000000000001"/>
    <n v="4"/>
    <x v="2"/>
    <n v="0.2"/>
    <n v="5.767199999999999"/>
  </r>
  <r>
    <n v="5819"/>
    <s v="CA-2011-124730"/>
    <d v="2011-11-26T00:00:00"/>
    <n v="2011"/>
    <n v="11"/>
    <x v="7"/>
    <x v="7"/>
    <d v="2011-11-26T00:00:00"/>
    <s v="Same Day"/>
    <s v="LS-17245"/>
    <s v="Lynn Smith"/>
    <s v="Consumer"/>
    <s v="United States"/>
    <x v="456"/>
    <x v="15"/>
    <x v="549"/>
    <x v="3"/>
    <s v="OFF-LA-10001158"/>
    <x v="1"/>
    <x v="2"/>
    <s v="Avery Address/Shipping Labels for Typewriters, 4&quot; x 2&quot;"/>
    <n v="93.149999999999991"/>
    <n v="9"/>
    <x v="0"/>
    <n v="0"/>
    <n v="44.712000000000003"/>
  </r>
  <r>
    <n v="5820"/>
    <s v="CA-2011-124730"/>
    <d v="2011-11-26T00:00:00"/>
    <n v="2011"/>
    <n v="11"/>
    <x v="7"/>
    <x v="7"/>
    <d v="2011-11-26T00:00:00"/>
    <s v="Same Day"/>
    <s v="LS-17245"/>
    <s v="Lynn Smith"/>
    <s v="Consumer"/>
    <s v="United States"/>
    <x v="456"/>
    <x v="15"/>
    <x v="549"/>
    <x v="3"/>
    <s v="OFF-LA-10001613"/>
    <x v="1"/>
    <x v="2"/>
    <s v="Avery File Folder Labels"/>
    <n v="11.52"/>
    <n v="4"/>
    <x v="0"/>
    <n v="0"/>
    <n v="5.6448"/>
  </r>
  <r>
    <n v="5821"/>
    <s v="CA-2014-117632"/>
    <d v="2014-05-13T00:00:00"/>
    <n v="2014"/>
    <n v="5"/>
    <x v="24"/>
    <x v="24"/>
    <d v="2014-05-19T00:00:00"/>
    <s v="Standard Class"/>
    <s v="CS-12175"/>
    <s v="Charles Sheldon"/>
    <s v="Corporate"/>
    <s v="United States"/>
    <x v="8"/>
    <x v="1"/>
    <x v="34"/>
    <x v="1"/>
    <s v="OFF-SU-10000157"/>
    <x v="1"/>
    <x v="14"/>
    <s v="Compact Automatic Electric Letter Opener"/>
    <n v="238.62"/>
    <n v="2"/>
    <x v="0"/>
    <n v="0"/>
    <n v="4.7724000000000046"/>
  </r>
  <r>
    <n v="5822"/>
    <s v="CA-2014-117632"/>
    <d v="2014-05-13T00:00:00"/>
    <n v="2014"/>
    <n v="5"/>
    <x v="24"/>
    <x v="24"/>
    <d v="2014-05-19T00:00:00"/>
    <s v="Standard Class"/>
    <s v="CS-12175"/>
    <s v="Charles Sheldon"/>
    <s v="Corporate"/>
    <s v="United States"/>
    <x v="8"/>
    <x v="1"/>
    <x v="34"/>
    <x v="1"/>
    <s v="OFF-AP-10004868"/>
    <x v="1"/>
    <x v="9"/>
    <s v="Hoover Commercial Soft Guard Upright Vacuum And Disposable Filtration Bags"/>
    <n v="7.77"/>
    <n v="1"/>
    <x v="0"/>
    <n v="0"/>
    <n v="2.0979000000000001"/>
  </r>
  <r>
    <n v="5823"/>
    <s v="CA-2014-117632"/>
    <d v="2014-05-13T00:00:00"/>
    <n v="2014"/>
    <n v="5"/>
    <x v="24"/>
    <x v="24"/>
    <d v="2014-05-19T00:00:00"/>
    <s v="Standard Class"/>
    <s v="CS-12175"/>
    <s v="Charles Sheldon"/>
    <s v="Corporate"/>
    <s v="United States"/>
    <x v="8"/>
    <x v="1"/>
    <x v="34"/>
    <x v="1"/>
    <s v="FUR-TA-10001520"/>
    <x v="0"/>
    <x v="3"/>
    <s v="Lesro Sheffield Collection Coffee Table, End Table, Center Table, Corner Table"/>
    <n v="285.48"/>
    <n v="5"/>
    <x v="2"/>
    <n v="0.2"/>
    <n v="-10.705500000000043"/>
  </r>
  <r>
    <n v="5824"/>
    <s v="CA-2014-117632"/>
    <d v="2014-05-13T00:00:00"/>
    <n v="2014"/>
    <n v="5"/>
    <x v="24"/>
    <x v="24"/>
    <d v="2014-05-19T00:00:00"/>
    <s v="Standard Class"/>
    <s v="CS-12175"/>
    <s v="Charles Sheldon"/>
    <s v="Corporate"/>
    <s v="United States"/>
    <x v="8"/>
    <x v="1"/>
    <x v="34"/>
    <x v="1"/>
    <s v="OFF-BI-10001900"/>
    <x v="1"/>
    <x v="8"/>
    <s v="DXL Angle-View Binders with Locking Rings, Black"/>
    <n v="19.168000000000003"/>
    <n v="4"/>
    <x v="2"/>
    <n v="0.2"/>
    <n v="6.4691999999999998"/>
  </r>
  <r>
    <n v="5825"/>
    <s v="CA-2011-115056"/>
    <d v="2011-05-02T00:00:00"/>
    <n v="2011"/>
    <n v="5"/>
    <x v="8"/>
    <x v="8"/>
    <d v="2011-05-02T00:00:00"/>
    <s v="Same Day"/>
    <s v="AR-10510"/>
    <s v="Andrew Roberts"/>
    <s v="Consumer"/>
    <s v="United States"/>
    <x v="38"/>
    <x v="24"/>
    <x v="47"/>
    <x v="3"/>
    <s v="OFF-AP-10003971"/>
    <x v="1"/>
    <x v="9"/>
    <s v="Belkin 6 Outlet Metallic Surge Strip"/>
    <n v="26.136000000000003"/>
    <n v="3"/>
    <x v="2"/>
    <n v="0.2"/>
    <n v="1.9602000000000004"/>
  </r>
  <r>
    <n v="5826"/>
    <s v="CA-2014-161067"/>
    <d v="2014-09-04T00:00:00"/>
    <n v="2014"/>
    <n v="9"/>
    <x v="15"/>
    <x v="15"/>
    <d v="2014-09-07T00:00:00"/>
    <s v="Second Class"/>
    <s v="KB-16405"/>
    <s v="Katrina Bavinger"/>
    <s v="Home Office"/>
    <s v="United States"/>
    <x v="20"/>
    <x v="15"/>
    <x v="45"/>
    <x v="3"/>
    <s v="OFF-PA-10000418"/>
    <x v="1"/>
    <x v="10"/>
    <s v="Xerox 189"/>
    <n v="419.4"/>
    <n v="4"/>
    <x v="0"/>
    <n v="0"/>
    <n v="201.31199999999998"/>
  </r>
  <r>
    <n v="5827"/>
    <s v="CA-2014-161067"/>
    <d v="2014-09-04T00:00:00"/>
    <n v="2014"/>
    <n v="9"/>
    <x v="15"/>
    <x v="15"/>
    <d v="2014-09-07T00:00:00"/>
    <s v="Second Class"/>
    <s v="KB-16405"/>
    <s v="Katrina Bavinger"/>
    <s v="Home Office"/>
    <s v="United States"/>
    <x v="20"/>
    <x v="15"/>
    <x v="45"/>
    <x v="3"/>
    <s v="FUR-CH-10004626"/>
    <x v="0"/>
    <x v="1"/>
    <s v="Office Star Flex Back Scooter Chair with Aluminum Finish Frame"/>
    <n v="90.801000000000002"/>
    <n v="1"/>
    <x v="9"/>
    <n v="0.1"/>
    <n v="14.124599999999999"/>
  </r>
  <r>
    <n v="5828"/>
    <s v="CA-2014-161067"/>
    <d v="2014-09-04T00:00:00"/>
    <n v="2014"/>
    <n v="9"/>
    <x v="15"/>
    <x v="15"/>
    <d v="2014-09-07T00:00:00"/>
    <s v="Second Class"/>
    <s v="KB-16405"/>
    <s v="Katrina Bavinger"/>
    <s v="Home Office"/>
    <s v="United States"/>
    <x v="20"/>
    <x v="15"/>
    <x v="45"/>
    <x v="3"/>
    <s v="FUR-CH-10004860"/>
    <x v="0"/>
    <x v="1"/>
    <s v="Global Low Back Tilter Chair"/>
    <n v="181.76400000000001"/>
    <n v="2"/>
    <x v="9"/>
    <n v="0.1"/>
    <n v="-8.0784000000000198"/>
  </r>
  <r>
    <n v="5829"/>
    <s v="CA-2014-161067"/>
    <d v="2014-09-04T00:00:00"/>
    <n v="2014"/>
    <n v="9"/>
    <x v="15"/>
    <x v="15"/>
    <d v="2014-09-07T00:00:00"/>
    <s v="Second Class"/>
    <s v="KB-16405"/>
    <s v="Katrina Bavinger"/>
    <s v="Home Office"/>
    <s v="United States"/>
    <x v="20"/>
    <x v="15"/>
    <x v="45"/>
    <x v="3"/>
    <s v="OFF-AR-10003251"/>
    <x v="1"/>
    <x v="6"/>
    <s v="Prang Drawing Pencil Set"/>
    <n v="5.56"/>
    <n v="2"/>
    <x v="0"/>
    <n v="0"/>
    <n v="2.2239999999999998"/>
  </r>
  <r>
    <n v="5830"/>
    <s v="CA-2013-122063"/>
    <d v="2013-12-04T00:00:00"/>
    <n v="2013"/>
    <n v="12"/>
    <x v="5"/>
    <x v="5"/>
    <d v="2013-12-08T00:00:00"/>
    <s v="Standard Class"/>
    <s v="MM-17920"/>
    <s v="Michael Moore"/>
    <s v="Consumer"/>
    <s v="United States"/>
    <x v="102"/>
    <x v="14"/>
    <x v="237"/>
    <x v="2"/>
    <s v="FUR-TA-10004575"/>
    <x v="0"/>
    <x v="3"/>
    <s v="Hon 5100 Series Wood Tables"/>
    <n v="581.96"/>
    <n v="2"/>
    <x v="0"/>
    <n v="0"/>
    <n v="104.75279999999998"/>
  </r>
  <r>
    <n v="5831"/>
    <s v="CA-2013-122063"/>
    <d v="2013-12-04T00:00:00"/>
    <n v="2013"/>
    <n v="12"/>
    <x v="5"/>
    <x v="5"/>
    <d v="2013-12-08T00:00:00"/>
    <s v="Standard Class"/>
    <s v="MM-17920"/>
    <s v="Michael Moore"/>
    <s v="Consumer"/>
    <s v="United States"/>
    <x v="102"/>
    <x v="14"/>
    <x v="237"/>
    <x v="2"/>
    <s v="FUR-CH-10004754"/>
    <x v="0"/>
    <x v="1"/>
    <s v="Global Stack Chair with Arms, Black"/>
    <n v="29.98"/>
    <n v="1"/>
    <x v="0"/>
    <n v="0"/>
    <n v="8.0945999999999998"/>
  </r>
  <r>
    <n v="5832"/>
    <s v="CA-2012-111206"/>
    <d v="2012-07-18T00:00:00"/>
    <n v="2012"/>
    <n v="7"/>
    <x v="38"/>
    <x v="38"/>
    <d v="2012-07-22T00:00:00"/>
    <s v="Standard Class"/>
    <s v="RF-19735"/>
    <s v="Roland Fjeld"/>
    <s v="Consumer"/>
    <s v="United States"/>
    <x v="70"/>
    <x v="1"/>
    <x v="188"/>
    <x v="1"/>
    <s v="TEC-AC-10003095"/>
    <x v="2"/>
    <x v="11"/>
    <s v="Logitech G35 7.1-Channel Surround Sound Headset"/>
    <n v="519.96"/>
    <n v="4"/>
    <x v="0"/>
    <n v="0"/>
    <n v="176.78640000000001"/>
  </r>
  <r>
    <n v="5833"/>
    <s v="CA-2013-142895"/>
    <d v="2013-07-22T00:00:00"/>
    <n v="2013"/>
    <n v="7"/>
    <x v="16"/>
    <x v="16"/>
    <d v="2013-07-27T00:00:00"/>
    <s v="Standard Class"/>
    <s v="BP-11290"/>
    <s v="Beth Paige"/>
    <s v="Consumer"/>
    <s v="United States"/>
    <x v="3"/>
    <x v="3"/>
    <x v="4"/>
    <x v="0"/>
    <s v="OFF-LA-10000262"/>
    <x v="1"/>
    <x v="2"/>
    <s v="Avery 494"/>
    <n v="6.2640000000000002"/>
    <n v="3"/>
    <x v="2"/>
    <n v="0.2"/>
    <n v="2.0358000000000001"/>
  </r>
  <r>
    <n v="5834"/>
    <s v="CA-2013-142895"/>
    <d v="2013-07-22T00:00:00"/>
    <n v="2013"/>
    <n v="7"/>
    <x v="16"/>
    <x v="16"/>
    <d v="2013-07-27T00:00:00"/>
    <s v="Standard Class"/>
    <s v="BP-11290"/>
    <s v="Beth Paige"/>
    <s v="Consumer"/>
    <s v="United States"/>
    <x v="3"/>
    <x v="3"/>
    <x v="4"/>
    <x v="0"/>
    <s v="FUR-CH-10002961"/>
    <x v="0"/>
    <x v="1"/>
    <s v="Leather Task Chair, Black"/>
    <n v="363.92"/>
    <n v="5"/>
    <x v="2"/>
    <n v="0.2"/>
    <n v="0"/>
  </r>
  <r>
    <n v="5835"/>
    <s v="CA-2012-101868"/>
    <d v="2012-06-09T00:00:00"/>
    <n v="2012"/>
    <n v="6"/>
    <x v="40"/>
    <x v="40"/>
    <d v="2012-06-16T00:00:00"/>
    <s v="Standard Class"/>
    <s v="MJ-17740"/>
    <s v="Max Jones"/>
    <s v="Consumer"/>
    <s v="United States"/>
    <x v="100"/>
    <x v="2"/>
    <x v="327"/>
    <x v="0"/>
    <s v="OFF-BI-10003876"/>
    <x v="1"/>
    <x v="8"/>
    <s v="Green Canvas Binder for 8-1/2&quot; x 14&quot; Sheets"/>
    <n v="64.2"/>
    <n v="5"/>
    <x v="6"/>
    <n v="0.7"/>
    <n v="-42.799999999999983"/>
  </r>
  <r>
    <n v="5836"/>
    <s v="CA-2012-101868"/>
    <d v="2012-06-09T00:00:00"/>
    <n v="2012"/>
    <n v="6"/>
    <x v="40"/>
    <x v="40"/>
    <d v="2012-06-16T00:00:00"/>
    <s v="Standard Class"/>
    <s v="MJ-17740"/>
    <s v="Max Jones"/>
    <s v="Consumer"/>
    <s v="United States"/>
    <x v="100"/>
    <x v="2"/>
    <x v="327"/>
    <x v="0"/>
    <s v="OFF-BI-10002133"/>
    <x v="1"/>
    <x v="8"/>
    <s v="Wilson Jones Elliptical Ring 3 1/2&quot; Capacity Binders, 800 sheets"/>
    <n v="38.520000000000003"/>
    <n v="3"/>
    <x v="6"/>
    <n v="0.7"/>
    <n v="-26.963999999999999"/>
  </r>
  <r>
    <n v="5837"/>
    <s v="CA-2012-101868"/>
    <d v="2012-06-09T00:00:00"/>
    <n v="2012"/>
    <n v="6"/>
    <x v="40"/>
    <x v="40"/>
    <d v="2012-06-16T00:00:00"/>
    <s v="Standard Class"/>
    <s v="MJ-17740"/>
    <s v="Max Jones"/>
    <s v="Consumer"/>
    <s v="United States"/>
    <x v="100"/>
    <x v="2"/>
    <x v="327"/>
    <x v="0"/>
    <s v="TEC-AC-10004396"/>
    <x v="2"/>
    <x v="11"/>
    <s v="Logitech Keyboard K120"/>
    <n v="72.599999999999994"/>
    <n v="5"/>
    <x v="2"/>
    <n v="0.2"/>
    <n v="-8.1674999999999933"/>
  </r>
  <r>
    <n v="5838"/>
    <s v="CA-2014-133207"/>
    <d v="2014-11-28T00:00:00"/>
    <n v="2014"/>
    <n v="11"/>
    <x v="23"/>
    <x v="23"/>
    <d v="2014-12-04T00:00:00"/>
    <s v="Standard Class"/>
    <s v="DO-13645"/>
    <s v="Doug O'Connell"/>
    <s v="Consumer"/>
    <s v="United States"/>
    <x v="1"/>
    <x v="1"/>
    <x v="1"/>
    <x v="1"/>
    <s v="TEC-PH-10004100"/>
    <x v="2"/>
    <x v="7"/>
    <s v="Griffin GC17055 Auxiliary Audio Cable"/>
    <n v="57.567999999999998"/>
    <n v="4"/>
    <x v="2"/>
    <n v="0.2"/>
    <n v="5.7568000000000019"/>
  </r>
  <r>
    <n v="5839"/>
    <s v="CA-2012-132948"/>
    <d v="2012-03-27T00:00:00"/>
    <n v="2012"/>
    <n v="3"/>
    <x v="29"/>
    <x v="29"/>
    <d v="2012-04-03T00:00:00"/>
    <s v="Standard Class"/>
    <s v="MV-17485"/>
    <s v="Mark Van Huff"/>
    <s v="Consumer"/>
    <s v="United States"/>
    <x v="4"/>
    <x v="4"/>
    <x v="60"/>
    <x v="1"/>
    <s v="OFF-ST-10000636"/>
    <x v="1"/>
    <x v="4"/>
    <s v="Rogers Profile Extra Capacity Storage Tub"/>
    <n v="83.699999999999989"/>
    <n v="5"/>
    <x v="0"/>
    <n v="0"/>
    <n v="3.3479999999999954"/>
  </r>
  <r>
    <n v="5840"/>
    <s v="CA-2012-134992"/>
    <d v="2012-09-22T00:00:00"/>
    <n v="2012"/>
    <n v="9"/>
    <x v="11"/>
    <x v="11"/>
    <d v="2012-09-26T00:00:00"/>
    <s v="Second Class"/>
    <s v="MG-17875"/>
    <s v="Michael Grace"/>
    <s v="Home Office"/>
    <s v="United States"/>
    <x v="81"/>
    <x v="17"/>
    <x v="101"/>
    <x v="0"/>
    <s v="OFF-PA-10001972"/>
    <x v="1"/>
    <x v="10"/>
    <s v="Xerox 214"/>
    <n v="32.400000000000006"/>
    <n v="5"/>
    <x v="0"/>
    <n v="0"/>
    <n v="15.552000000000001"/>
  </r>
  <r>
    <n v="5841"/>
    <s v="CA-2012-134992"/>
    <d v="2012-09-22T00:00:00"/>
    <n v="2012"/>
    <n v="9"/>
    <x v="11"/>
    <x v="11"/>
    <d v="2012-09-26T00:00:00"/>
    <s v="Second Class"/>
    <s v="MG-17875"/>
    <s v="Michael Grace"/>
    <s v="Home Office"/>
    <s v="United States"/>
    <x v="81"/>
    <x v="17"/>
    <x v="101"/>
    <x v="0"/>
    <s v="FUR-FU-10002554"/>
    <x v="0"/>
    <x v="5"/>
    <s v="Westinghouse Floor Lamp with Metal Mesh Shade, Black"/>
    <n v="47.98"/>
    <n v="2"/>
    <x v="0"/>
    <n v="0"/>
    <n v="11.035399999999996"/>
  </r>
  <r>
    <n v="5842"/>
    <s v="CA-2012-126725"/>
    <d v="2012-11-17T00:00:00"/>
    <n v="2012"/>
    <n v="11"/>
    <x v="6"/>
    <x v="6"/>
    <d v="2012-11-21T00:00:00"/>
    <s v="Standard Class"/>
    <s v="BS-11665"/>
    <s v="Brian Stugart"/>
    <s v="Consumer"/>
    <s v="United States"/>
    <x v="70"/>
    <x v="1"/>
    <x v="188"/>
    <x v="1"/>
    <s v="TEC-PH-10003174"/>
    <x v="2"/>
    <x v="7"/>
    <s v="RCA ViSYS 25825 Wireless digital phone"/>
    <n v="415.96800000000007"/>
    <n v="4"/>
    <x v="2"/>
    <n v="0.2"/>
    <n v="51.995999999999981"/>
  </r>
  <r>
    <n v="5843"/>
    <s v="CA-2012-126725"/>
    <d v="2012-11-17T00:00:00"/>
    <n v="2012"/>
    <n v="11"/>
    <x v="6"/>
    <x v="6"/>
    <d v="2012-11-21T00:00:00"/>
    <s v="Standard Class"/>
    <s v="BS-11665"/>
    <s v="Brian Stugart"/>
    <s v="Consumer"/>
    <s v="United States"/>
    <x v="70"/>
    <x v="1"/>
    <x v="188"/>
    <x v="1"/>
    <s v="OFF-ST-10001418"/>
    <x v="1"/>
    <x v="4"/>
    <s v="Carina Media Storage Towers in Natural &amp; Black"/>
    <n v="304.89999999999998"/>
    <n v="5"/>
    <x v="0"/>
    <n v="0"/>
    <n v="6.097999999999999"/>
  </r>
  <r>
    <n v="5844"/>
    <s v="CA-2012-126725"/>
    <d v="2012-11-17T00:00:00"/>
    <n v="2012"/>
    <n v="11"/>
    <x v="6"/>
    <x v="6"/>
    <d v="2012-11-21T00:00:00"/>
    <s v="Standard Class"/>
    <s v="BS-11665"/>
    <s v="Brian Stugart"/>
    <s v="Consumer"/>
    <s v="United States"/>
    <x v="70"/>
    <x v="1"/>
    <x v="188"/>
    <x v="1"/>
    <s v="FUR-FU-10002813"/>
    <x v="0"/>
    <x v="5"/>
    <s v="DAX Contemporary Wood Frame with Silver Metal Mat, Desktop, 11 x 14 Size"/>
    <n v="80.959999999999994"/>
    <n v="4"/>
    <x v="0"/>
    <n v="0"/>
    <n v="29.145599999999995"/>
  </r>
  <r>
    <n v="5845"/>
    <s v="CA-2012-126725"/>
    <d v="2012-11-17T00:00:00"/>
    <n v="2012"/>
    <n v="11"/>
    <x v="6"/>
    <x v="6"/>
    <d v="2012-11-21T00:00:00"/>
    <s v="Standard Class"/>
    <s v="BS-11665"/>
    <s v="Brian Stugart"/>
    <s v="Consumer"/>
    <s v="United States"/>
    <x v="70"/>
    <x v="1"/>
    <x v="188"/>
    <x v="1"/>
    <s v="OFF-ST-10000129"/>
    <x v="1"/>
    <x v="4"/>
    <s v="Fellowes Recycled Storage Drawers"/>
    <n v="777.21"/>
    <n v="7"/>
    <x v="0"/>
    <n v="0"/>
    <n v="54.404699999999963"/>
  </r>
  <r>
    <n v="5846"/>
    <s v="CA-2012-126725"/>
    <d v="2012-11-17T00:00:00"/>
    <n v="2012"/>
    <n v="11"/>
    <x v="6"/>
    <x v="6"/>
    <d v="2012-11-21T00:00:00"/>
    <s v="Standard Class"/>
    <s v="BS-11665"/>
    <s v="Brian Stugart"/>
    <s v="Consumer"/>
    <s v="United States"/>
    <x v="70"/>
    <x v="1"/>
    <x v="188"/>
    <x v="1"/>
    <s v="OFF-PA-10001639"/>
    <x v="1"/>
    <x v="10"/>
    <s v="Xerox 203"/>
    <n v="32.400000000000006"/>
    <n v="5"/>
    <x v="0"/>
    <n v="0"/>
    <n v="15.552000000000001"/>
  </r>
  <r>
    <n v="5847"/>
    <s v="CA-2012-126725"/>
    <d v="2012-11-17T00:00:00"/>
    <n v="2012"/>
    <n v="11"/>
    <x v="6"/>
    <x v="6"/>
    <d v="2012-11-21T00:00:00"/>
    <s v="Standard Class"/>
    <s v="BS-11665"/>
    <s v="Brian Stugart"/>
    <s v="Consumer"/>
    <s v="United States"/>
    <x v="70"/>
    <x v="1"/>
    <x v="188"/>
    <x v="1"/>
    <s v="FUR-CH-10001708"/>
    <x v="0"/>
    <x v="1"/>
    <s v="Office Star - Contemporary Swivel Chair with Padded Adjustable Arms and Flex Back"/>
    <n v="225.56799999999998"/>
    <n v="2"/>
    <x v="2"/>
    <n v="0.2"/>
    <n v="2.8195999999999799"/>
  </r>
  <r>
    <n v="5848"/>
    <s v="CA-2012-126725"/>
    <d v="2012-11-17T00:00:00"/>
    <n v="2012"/>
    <n v="11"/>
    <x v="6"/>
    <x v="6"/>
    <d v="2012-11-21T00:00:00"/>
    <s v="Standard Class"/>
    <s v="BS-11665"/>
    <s v="Brian Stugart"/>
    <s v="Consumer"/>
    <s v="United States"/>
    <x v="70"/>
    <x v="1"/>
    <x v="188"/>
    <x v="1"/>
    <s v="FUR-FU-10001591"/>
    <x v="0"/>
    <x v="5"/>
    <s v="Advantus Panel Wall Certificate Holder - 8.5x11"/>
    <n v="36.599999999999994"/>
    <n v="3"/>
    <x v="0"/>
    <n v="0"/>
    <n v="15.372000000000002"/>
  </r>
  <r>
    <n v="5849"/>
    <s v="CA-2012-121783"/>
    <d v="2012-11-10T00:00:00"/>
    <n v="2012"/>
    <n v="11"/>
    <x v="6"/>
    <x v="6"/>
    <d v="2012-11-14T00:00:00"/>
    <s v="Standard Class"/>
    <s v="PO-19180"/>
    <s v="Philisse Overcash"/>
    <s v="Home Office"/>
    <s v="United States"/>
    <x v="43"/>
    <x v="11"/>
    <x v="529"/>
    <x v="2"/>
    <s v="OFF-AP-10003849"/>
    <x v="1"/>
    <x v="9"/>
    <s v="Hoover Shoulder Vac Commercial Portable Vacuum"/>
    <n v="715.64"/>
    <n v="2"/>
    <x v="0"/>
    <n v="0"/>
    <n v="178.90999999999997"/>
  </r>
  <r>
    <n v="5850"/>
    <s v="CA-2012-121783"/>
    <d v="2012-11-10T00:00:00"/>
    <n v="2012"/>
    <n v="11"/>
    <x v="6"/>
    <x v="6"/>
    <d v="2012-11-14T00:00:00"/>
    <s v="Standard Class"/>
    <s v="PO-19180"/>
    <s v="Philisse Overcash"/>
    <s v="Home Office"/>
    <s v="United States"/>
    <x v="43"/>
    <x v="11"/>
    <x v="529"/>
    <x v="2"/>
    <s v="OFF-ST-10000078"/>
    <x v="1"/>
    <x v="4"/>
    <s v="Tennsco 6- and 18-Compartment Lockers"/>
    <n v="795.51"/>
    <n v="3"/>
    <x v="0"/>
    <n v="0"/>
    <n v="143.19179999999994"/>
  </r>
  <r>
    <n v="5851"/>
    <s v="CA-2012-121783"/>
    <d v="2012-11-10T00:00:00"/>
    <n v="2012"/>
    <n v="11"/>
    <x v="6"/>
    <x v="6"/>
    <d v="2012-11-14T00:00:00"/>
    <s v="Standard Class"/>
    <s v="PO-19180"/>
    <s v="Philisse Overcash"/>
    <s v="Home Office"/>
    <s v="United States"/>
    <x v="43"/>
    <x v="11"/>
    <x v="529"/>
    <x v="2"/>
    <s v="TEC-CO-10001571"/>
    <x v="2"/>
    <x v="16"/>
    <s v="Sharp 1540cs Digital Laser Copier"/>
    <n v="549.99"/>
    <n v="1"/>
    <x v="0"/>
    <n v="0"/>
    <n v="274.995"/>
  </r>
  <r>
    <n v="5852"/>
    <s v="CA-2012-121783"/>
    <d v="2012-11-10T00:00:00"/>
    <n v="2012"/>
    <n v="11"/>
    <x v="6"/>
    <x v="6"/>
    <d v="2012-11-14T00:00:00"/>
    <s v="Standard Class"/>
    <s v="PO-19180"/>
    <s v="Philisse Overcash"/>
    <s v="Home Office"/>
    <s v="United States"/>
    <x v="43"/>
    <x v="11"/>
    <x v="529"/>
    <x v="2"/>
    <s v="OFF-BI-10001658"/>
    <x v="1"/>
    <x v="8"/>
    <s v="GBC Standard Therm-A-Bind Covers"/>
    <n v="74.760000000000005"/>
    <n v="3"/>
    <x v="0"/>
    <n v="0"/>
    <n v="34.389600000000002"/>
  </r>
  <r>
    <n v="5853"/>
    <s v="CA-2012-121783"/>
    <d v="2012-11-10T00:00:00"/>
    <n v="2012"/>
    <n v="11"/>
    <x v="6"/>
    <x v="6"/>
    <d v="2012-11-14T00:00:00"/>
    <s v="Standard Class"/>
    <s v="PO-19180"/>
    <s v="Philisse Overcash"/>
    <s v="Home Office"/>
    <s v="United States"/>
    <x v="43"/>
    <x v="11"/>
    <x v="529"/>
    <x v="2"/>
    <s v="FUR-FU-10004351"/>
    <x v="0"/>
    <x v="5"/>
    <s v="Staples"/>
    <n v="29.22"/>
    <n v="3"/>
    <x v="0"/>
    <n v="0"/>
    <n v="12.856800000000002"/>
  </r>
  <r>
    <n v="5854"/>
    <s v="US-2011-138835"/>
    <d v="2011-09-10T00:00:00"/>
    <n v="2011"/>
    <n v="9"/>
    <x v="30"/>
    <x v="30"/>
    <d v="2011-09-14T00:00:00"/>
    <s v="Standard Class"/>
    <s v="DA-13450"/>
    <s v="Dianna Arnett"/>
    <s v="Home Office"/>
    <s v="United States"/>
    <x v="173"/>
    <x v="17"/>
    <x v="220"/>
    <x v="0"/>
    <s v="OFF-BI-10003314"/>
    <x v="1"/>
    <x v="8"/>
    <s v="Tuff Stuff Recycled Round Ring Binders"/>
    <n v="9.64"/>
    <n v="2"/>
    <x v="0"/>
    <n v="0"/>
    <n v="4.7236000000000002"/>
  </r>
  <r>
    <n v="5855"/>
    <s v="CA-2012-112214"/>
    <d v="2012-08-05T00:00:00"/>
    <n v="2012"/>
    <n v="8"/>
    <x v="37"/>
    <x v="37"/>
    <d v="2012-08-11T00:00:00"/>
    <s v="Standard Class"/>
    <s v="AH-10690"/>
    <s v="Anna Häberlin"/>
    <s v="Corporate"/>
    <s v="United States"/>
    <x v="61"/>
    <x v="5"/>
    <x v="77"/>
    <x v="2"/>
    <s v="OFF-ST-10001505"/>
    <x v="1"/>
    <x v="4"/>
    <s v="Perma STOR-ALL Hanging File Box, 13 1/8&quot;W x 12 1/4&quot;D x 10 1/2&quot;H"/>
    <n v="33.488000000000007"/>
    <n v="7"/>
    <x v="2"/>
    <n v="0.2"/>
    <n v="-1.2558000000000051"/>
  </r>
  <r>
    <n v="5856"/>
    <s v="CA-2012-112214"/>
    <d v="2012-08-05T00:00:00"/>
    <n v="2012"/>
    <n v="8"/>
    <x v="37"/>
    <x v="37"/>
    <d v="2012-08-11T00:00:00"/>
    <s v="Standard Class"/>
    <s v="AH-10690"/>
    <s v="Anna Häberlin"/>
    <s v="Corporate"/>
    <s v="United States"/>
    <x v="61"/>
    <x v="5"/>
    <x v="77"/>
    <x v="2"/>
    <s v="OFF-SU-10003567"/>
    <x v="1"/>
    <x v="14"/>
    <s v="Stiletto Hand Letter Openers"/>
    <n v="23.04"/>
    <n v="3"/>
    <x v="2"/>
    <n v="0.2"/>
    <n v="-4.895999999999999"/>
  </r>
  <r>
    <n v="5857"/>
    <s v="CA-2012-112214"/>
    <d v="2012-08-05T00:00:00"/>
    <n v="2012"/>
    <n v="8"/>
    <x v="37"/>
    <x v="37"/>
    <d v="2012-08-11T00:00:00"/>
    <s v="Standard Class"/>
    <s v="AH-10690"/>
    <s v="Anna Häberlin"/>
    <s v="Corporate"/>
    <s v="United States"/>
    <x v="61"/>
    <x v="5"/>
    <x v="77"/>
    <x v="2"/>
    <s v="OFF-BI-10002982"/>
    <x v="1"/>
    <x v="8"/>
    <s v="Avery Self-Adhesive Photo Pockets for Polaroid Photos"/>
    <n v="1.3619999999999997"/>
    <n v="1"/>
    <x v="3"/>
    <n v="0.8"/>
    <n v="-2.1792000000000007"/>
  </r>
  <r>
    <n v="5858"/>
    <s v="CA-2012-112214"/>
    <d v="2012-08-05T00:00:00"/>
    <n v="2012"/>
    <n v="8"/>
    <x v="37"/>
    <x v="37"/>
    <d v="2012-08-11T00:00:00"/>
    <s v="Standard Class"/>
    <s v="AH-10690"/>
    <s v="Anna Häberlin"/>
    <s v="Corporate"/>
    <s v="United States"/>
    <x v="61"/>
    <x v="5"/>
    <x v="77"/>
    <x v="2"/>
    <s v="FUR-FU-10002364"/>
    <x v="0"/>
    <x v="5"/>
    <s v="Eldon Expressions Wood Desk Accessories, Oak"/>
    <n v="14.76"/>
    <n v="5"/>
    <x v="7"/>
    <n v="0.6"/>
    <n v="-11.439000000000004"/>
  </r>
  <r>
    <n v="5859"/>
    <s v="US-2014-153255"/>
    <d v="2014-09-04T00:00:00"/>
    <n v="2014"/>
    <n v="9"/>
    <x v="15"/>
    <x v="15"/>
    <d v="2014-09-08T00:00:00"/>
    <s v="Second Class"/>
    <s v="JK-15730"/>
    <s v="Joe Kamberova"/>
    <s v="Consumer"/>
    <s v="United States"/>
    <x v="3"/>
    <x v="1"/>
    <x v="137"/>
    <x v="1"/>
    <s v="FUR-BO-10004218"/>
    <x v="0"/>
    <x v="0"/>
    <s v="Bush Heritage Pine Collection 5-Shelf Bookcase, Albany Pine Finish, *Special Order"/>
    <n v="239.66599999999997"/>
    <n v="2"/>
    <x v="11"/>
    <n v="0.15"/>
    <n v="14.097999999999999"/>
  </r>
  <r>
    <n v="5860"/>
    <s v="CA-2012-108119"/>
    <d v="2012-11-01T00:00:00"/>
    <n v="2012"/>
    <n v="11"/>
    <x v="6"/>
    <x v="6"/>
    <d v="2012-11-08T00:00:00"/>
    <s v="Standard Class"/>
    <s v="MS-17530"/>
    <s v="MaryBeth Skach"/>
    <s v="Consumer"/>
    <s v="United States"/>
    <x v="457"/>
    <x v="36"/>
    <x v="550"/>
    <x v="0"/>
    <s v="FUR-TA-10002530"/>
    <x v="0"/>
    <x v="3"/>
    <s v="Iceberg OfficeWorks 42&quot; Round Tables"/>
    <n v="301.95999999999998"/>
    <n v="2"/>
    <x v="0"/>
    <n v="0"/>
    <n v="45.293999999999983"/>
  </r>
  <r>
    <n v="5861"/>
    <s v="CA-2012-157434"/>
    <d v="2012-04-29T00:00:00"/>
    <n v="2012"/>
    <n v="4"/>
    <x v="19"/>
    <x v="19"/>
    <d v="2012-05-04T00:00:00"/>
    <s v="Second Class"/>
    <s v="JK-15640"/>
    <s v="Jim Kriz"/>
    <s v="Home Office"/>
    <s v="United States"/>
    <x v="10"/>
    <x v="9"/>
    <x v="74"/>
    <x v="3"/>
    <s v="OFF-PA-10001526"/>
    <x v="1"/>
    <x v="10"/>
    <s v="Xerox 1949"/>
    <n v="7.9680000000000009"/>
    <n v="2"/>
    <x v="2"/>
    <n v="0.2"/>
    <n v="2.8884000000000007"/>
  </r>
  <r>
    <n v="5862"/>
    <s v="CA-2013-101525"/>
    <d v="2013-05-02T00:00:00"/>
    <n v="2013"/>
    <n v="5"/>
    <x v="35"/>
    <x v="35"/>
    <d v="2013-05-05T00:00:00"/>
    <s v="Second Class"/>
    <s v="CM-12235"/>
    <s v="Chris McAfee"/>
    <s v="Consumer"/>
    <s v="United States"/>
    <x v="290"/>
    <x v="36"/>
    <x v="365"/>
    <x v="0"/>
    <s v="OFF-PA-10001497"/>
    <x v="1"/>
    <x v="10"/>
    <s v="Xerox 1914"/>
    <n v="109.92"/>
    <n v="2"/>
    <x v="0"/>
    <n v="0"/>
    <n v="53.860799999999998"/>
  </r>
  <r>
    <n v="5863"/>
    <s v="CA-2013-101525"/>
    <d v="2013-05-02T00:00:00"/>
    <n v="2013"/>
    <n v="5"/>
    <x v="35"/>
    <x v="35"/>
    <d v="2013-05-05T00:00:00"/>
    <s v="Second Class"/>
    <s v="CM-12235"/>
    <s v="Chris McAfee"/>
    <s v="Consumer"/>
    <s v="United States"/>
    <x v="290"/>
    <x v="36"/>
    <x v="365"/>
    <x v="0"/>
    <s v="OFF-PA-10003936"/>
    <x v="1"/>
    <x v="10"/>
    <s v="Xerox 1994"/>
    <n v="19.440000000000001"/>
    <n v="3"/>
    <x v="0"/>
    <n v="0"/>
    <n v="9.3312000000000008"/>
  </r>
  <r>
    <n v="5864"/>
    <s v="CA-2013-101525"/>
    <d v="2013-05-02T00:00:00"/>
    <n v="2013"/>
    <n v="5"/>
    <x v="35"/>
    <x v="35"/>
    <d v="2013-05-05T00:00:00"/>
    <s v="Second Class"/>
    <s v="CM-12235"/>
    <s v="Chris McAfee"/>
    <s v="Consumer"/>
    <s v="United States"/>
    <x v="290"/>
    <x v="36"/>
    <x v="365"/>
    <x v="0"/>
    <s v="OFF-AR-10000716"/>
    <x v="1"/>
    <x v="6"/>
    <s v="DIXON Ticonderoga Erasable Checking Pencils"/>
    <n v="11.16"/>
    <n v="2"/>
    <x v="0"/>
    <n v="0"/>
    <n v="4.3524000000000003"/>
  </r>
  <r>
    <n v="5865"/>
    <s v="US-2011-117968"/>
    <d v="2011-08-05T00:00:00"/>
    <n v="2011"/>
    <n v="8"/>
    <x v="9"/>
    <x v="9"/>
    <d v="2011-08-07T00:00:00"/>
    <s v="Second Class"/>
    <s v="RS-19420"/>
    <s v="Ricardo Sperren"/>
    <s v="Corporate"/>
    <s v="United States"/>
    <x v="255"/>
    <x v="29"/>
    <x v="315"/>
    <x v="3"/>
    <s v="OFF-AP-10002765"/>
    <x v="1"/>
    <x v="9"/>
    <s v="Fellowes Advanced Computer Series Surge Protectors"/>
    <n v="79.47"/>
    <n v="3"/>
    <x v="0"/>
    <n v="0"/>
    <n v="22.251600000000003"/>
  </r>
  <r>
    <n v="5866"/>
    <s v="US-2011-117968"/>
    <d v="2011-08-05T00:00:00"/>
    <n v="2011"/>
    <n v="8"/>
    <x v="9"/>
    <x v="9"/>
    <d v="2011-08-07T00:00:00"/>
    <s v="Second Class"/>
    <s v="RS-19420"/>
    <s v="Ricardo Sperren"/>
    <s v="Corporate"/>
    <s v="United States"/>
    <x v="255"/>
    <x v="29"/>
    <x v="315"/>
    <x v="3"/>
    <s v="OFF-AR-10004165"/>
    <x v="1"/>
    <x v="6"/>
    <s v="Binney &amp; Smith inkTank Erasable Pocket Highlighter, Chisel Tip, Yellow"/>
    <n v="4.5599999999999996"/>
    <n v="2"/>
    <x v="0"/>
    <n v="0"/>
    <n v="2.0064000000000002"/>
  </r>
  <r>
    <n v="5867"/>
    <s v="US-2011-117968"/>
    <d v="2011-08-05T00:00:00"/>
    <n v="2011"/>
    <n v="8"/>
    <x v="9"/>
    <x v="9"/>
    <d v="2011-08-07T00:00:00"/>
    <s v="Second Class"/>
    <s v="RS-19420"/>
    <s v="Ricardo Sperren"/>
    <s v="Corporate"/>
    <s v="United States"/>
    <x v="255"/>
    <x v="29"/>
    <x v="315"/>
    <x v="3"/>
    <s v="FUR-CH-10002335"/>
    <x v="0"/>
    <x v="1"/>
    <s v="Hon GuestStacker Chair"/>
    <n v="1133.3499999999999"/>
    <n v="5"/>
    <x v="0"/>
    <n v="0"/>
    <n v="294.67100000000005"/>
  </r>
  <r>
    <n v="5868"/>
    <s v="CA-2013-158211"/>
    <d v="2013-01-04T00:00:00"/>
    <n v="2013"/>
    <n v="1"/>
    <x v="12"/>
    <x v="12"/>
    <d v="2013-01-08T00:00:00"/>
    <s v="Standard Class"/>
    <s v="BP-11185"/>
    <s v="Ben Peterman"/>
    <s v="Corporate"/>
    <s v="United States"/>
    <x v="10"/>
    <x v="9"/>
    <x v="105"/>
    <x v="3"/>
    <s v="OFF-AR-10004078"/>
    <x v="1"/>
    <x v="6"/>
    <s v="Newell 312"/>
    <n v="4.6719999999999997"/>
    <n v="1"/>
    <x v="2"/>
    <n v="0.2"/>
    <n v="0.58399999999999985"/>
  </r>
  <r>
    <n v="5869"/>
    <s v="CA-2013-158211"/>
    <d v="2013-01-04T00:00:00"/>
    <n v="2013"/>
    <n v="1"/>
    <x v="12"/>
    <x v="12"/>
    <d v="2013-01-08T00:00:00"/>
    <s v="Standard Class"/>
    <s v="BP-11185"/>
    <s v="Ben Peterman"/>
    <s v="Corporate"/>
    <s v="United States"/>
    <x v="10"/>
    <x v="9"/>
    <x v="105"/>
    <x v="3"/>
    <s v="OFF-BI-10002026"/>
    <x v="1"/>
    <x v="8"/>
    <s v="Avery Arch Ring Binders"/>
    <n v="104.58000000000001"/>
    <n v="6"/>
    <x v="6"/>
    <n v="0.7"/>
    <n v="-80.178000000000026"/>
  </r>
  <r>
    <n v="5870"/>
    <s v="CA-2013-152247"/>
    <d v="2013-11-08T00:00:00"/>
    <n v="2013"/>
    <n v="11"/>
    <x v="0"/>
    <x v="0"/>
    <d v="2013-11-13T00:00:00"/>
    <s v="Standard Class"/>
    <s v="MA-17995"/>
    <s v="Michelle Arnett"/>
    <s v="Home Office"/>
    <s v="United States"/>
    <x v="458"/>
    <x v="47"/>
    <x v="551"/>
    <x v="1"/>
    <s v="FUR-CH-10001215"/>
    <x v="0"/>
    <x v="1"/>
    <s v="Global Troy Executive Leather Low-Back Tilter"/>
    <n v="1603.1360000000002"/>
    <n v="4"/>
    <x v="2"/>
    <n v="0.2"/>
    <n v="100.19599999999997"/>
  </r>
  <r>
    <n v="5871"/>
    <s v="CA-2013-128223"/>
    <d v="2013-06-15T00:00:00"/>
    <n v="2013"/>
    <n v="6"/>
    <x v="1"/>
    <x v="1"/>
    <d v="2013-06-15T00:00:00"/>
    <s v="Same Day"/>
    <s v="EB-13705"/>
    <s v="Ed Braxton"/>
    <s v="Corporate"/>
    <s v="United States"/>
    <x v="125"/>
    <x v="1"/>
    <x v="158"/>
    <x v="1"/>
    <s v="FUR-TA-10001771"/>
    <x v="0"/>
    <x v="3"/>
    <s v="Bush Cubix Conference Tables, Fully Assembled"/>
    <n v="1293.4879999999998"/>
    <n v="7"/>
    <x v="2"/>
    <n v="0.2"/>
    <n v="80.843000000000075"/>
  </r>
  <r>
    <n v="5872"/>
    <s v="CA-2013-154235"/>
    <d v="2013-09-25T00:00:00"/>
    <n v="2013"/>
    <n v="9"/>
    <x v="21"/>
    <x v="21"/>
    <d v="2013-09-29T00:00:00"/>
    <s v="Standard Class"/>
    <s v="RD-19900"/>
    <s v="Ruben Dartt"/>
    <s v="Consumer"/>
    <s v="United States"/>
    <x v="41"/>
    <x v="14"/>
    <x v="462"/>
    <x v="2"/>
    <s v="FUR-FU-10004006"/>
    <x v="0"/>
    <x v="5"/>
    <s v="Deflect-o DuraMat Lighweight, Studded, Beveled Mat for Low Pile Carpeting"/>
    <n v="127.94999999999999"/>
    <n v="3"/>
    <x v="0"/>
    <n v="0"/>
    <n v="21.751499999999986"/>
  </r>
  <r>
    <n v="5873"/>
    <s v="CA-2014-129910"/>
    <d v="2014-03-31T00:00:00"/>
    <n v="2014"/>
    <n v="3"/>
    <x v="42"/>
    <x v="42"/>
    <d v="2014-04-04T00:00:00"/>
    <s v="Standard Class"/>
    <s v="ME-17320"/>
    <s v="Maria Etezadi"/>
    <s v="Home Office"/>
    <s v="United States"/>
    <x v="38"/>
    <x v="32"/>
    <x v="112"/>
    <x v="0"/>
    <s v="OFF-ST-10003282"/>
    <x v="1"/>
    <x v="4"/>
    <s v="Advantus 10-Drawer Portable Organizer, Chrome Metal Frame, Smoke Drawers"/>
    <n v="59.76"/>
    <n v="1"/>
    <x v="0"/>
    <n v="0"/>
    <n v="16.732800000000005"/>
  </r>
  <r>
    <n v="5874"/>
    <s v="CA-2014-133095"/>
    <d v="2014-06-05T00:00:00"/>
    <n v="2014"/>
    <n v="6"/>
    <x v="27"/>
    <x v="27"/>
    <d v="2014-06-05T00:00:00"/>
    <s v="Same Day"/>
    <s v="EH-14005"/>
    <s v="Erica Hernandez"/>
    <s v="Home Office"/>
    <s v="United States"/>
    <x v="186"/>
    <x v="36"/>
    <x v="236"/>
    <x v="0"/>
    <s v="OFF-BI-10002353"/>
    <x v="1"/>
    <x v="8"/>
    <s v="GBC VeloBind Cover Sets"/>
    <n v="108.08"/>
    <n v="7"/>
    <x v="0"/>
    <n v="0"/>
    <n v="54.04"/>
  </r>
  <r>
    <n v="5875"/>
    <s v="CA-2014-133095"/>
    <d v="2014-06-05T00:00:00"/>
    <n v="2014"/>
    <n v="6"/>
    <x v="27"/>
    <x v="27"/>
    <d v="2014-06-05T00:00:00"/>
    <s v="Same Day"/>
    <s v="EH-14005"/>
    <s v="Erica Hernandez"/>
    <s v="Home Office"/>
    <s v="United States"/>
    <x v="186"/>
    <x v="36"/>
    <x v="236"/>
    <x v="0"/>
    <s v="OFF-BI-10004141"/>
    <x v="1"/>
    <x v="8"/>
    <s v="Insertable Tab Indexes For Data Binders"/>
    <n v="9.5400000000000009"/>
    <n v="3"/>
    <x v="0"/>
    <n v="0"/>
    <n v="4.3883999999999999"/>
  </r>
  <r>
    <n v="5876"/>
    <s v="CA-2012-130554"/>
    <d v="2012-04-07T00:00:00"/>
    <n v="2012"/>
    <n v="4"/>
    <x v="19"/>
    <x v="19"/>
    <d v="2012-04-09T00:00:00"/>
    <s v="First Class"/>
    <s v="FM-14290"/>
    <s v="Frank Merwin"/>
    <s v="Home Office"/>
    <s v="United States"/>
    <x v="10"/>
    <x v="9"/>
    <x v="11"/>
    <x v="3"/>
    <s v="OFF-AR-10001954"/>
    <x v="1"/>
    <x v="6"/>
    <s v="Newell 331"/>
    <n v="11.736000000000001"/>
    <n v="3"/>
    <x v="2"/>
    <n v="0.2"/>
    <n v="1.0268999999999999"/>
  </r>
  <r>
    <n v="5877"/>
    <s v="CA-2011-152443"/>
    <d v="2011-05-21T00:00:00"/>
    <n v="2011"/>
    <n v="5"/>
    <x v="8"/>
    <x v="8"/>
    <d v="2011-05-26T00:00:00"/>
    <s v="Standard Class"/>
    <s v="FG-14260"/>
    <s v="Frank Gastineau"/>
    <s v="Home Office"/>
    <s v="United States"/>
    <x v="104"/>
    <x v="31"/>
    <x v="128"/>
    <x v="3"/>
    <s v="OFF-BI-10001071"/>
    <x v="1"/>
    <x v="8"/>
    <s v="GBC ProClick Punch Binding System"/>
    <n v="447.85999999999996"/>
    <n v="7"/>
    <x v="0"/>
    <n v="0"/>
    <n v="219.45140000000001"/>
  </r>
  <r>
    <n v="5878"/>
    <s v="CA-2011-152443"/>
    <d v="2011-05-21T00:00:00"/>
    <n v="2011"/>
    <n v="5"/>
    <x v="8"/>
    <x v="8"/>
    <d v="2011-05-26T00:00:00"/>
    <s v="Standard Class"/>
    <s v="FG-14260"/>
    <s v="Frank Gastineau"/>
    <s v="Home Office"/>
    <s v="United States"/>
    <x v="104"/>
    <x v="31"/>
    <x v="128"/>
    <x v="3"/>
    <s v="OFF-PA-10003022"/>
    <x v="1"/>
    <x v="10"/>
    <s v="Xerox 1992"/>
    <n v="17.940000000000001"/>
    <n v="3"/>
    <x v="0"/>
    <n v="0"/>
    <n v="8.7906000000000013"/>
  </r>
  <r>
    <n v="5879"/>
    <s v="CA-2011-152443"/>
    <d v="2011-05-21T00:00:00"/>
    <n v="2011"/>
    <n v="5"/>
    <x v="8"/>
    <x v="8"/>
    <d v="2011-05-26T00:00:00"/>
    <s v="Standard Class"/>
    <s v="FG-14260"/>
    <s v="Frank Gastineau"/>
    <s v="Home Office"/>
    <s v="United States"/>
    <x v="104"/>
    <x v="31"/>
    <x v="128"/>
    <x v="3"/>
    <s v="OFF-AP-10001293"/>
    <x v="1"/>
    <x v="9"/>
    <s v="Belkin 8 Outlet Surge Protector"/>
    <n v="245.88"/>
    <n v="6"/>
    <x v="0"/>
    <n v="0"/>
    <n v="68.846399999999988"/>
  </r>
  <r>
    <n v="5880"/>
    <s v="CA-2013-133319"/>
    <d v="2013-09-06T00:00:00"/>
    <n v="2013"/>
    <n v="9"/>
    <x v="21"/>
    <x v="21"/>
    <d v="2013-09-12T00:00:00"/>
    <s v="Standard Class"/>
    <s v="MV-17485"/>
    <s v="Mark Van Huff"/>
    <s v="Consumer"/>
    <s v="United States"/>
    <x v="20"/>
    <x v="15"/>
    <x v="164"/>
    <x v="3"/>
    <s v="OFF-PA-10001815"/>
    <x v="1"/>
    <x v="10"/>
    <s v="Xerox 1885"/>
    <n v="192.16"/>
    <n v="4"/>
    <x v="0"/>
    <n v="0"/>
    <n v="92.236799999999988"/>
  </r>
  <r>
    <n v="5881"/>
    <s v="CA-2013-133935"/>
    <d v="2013-09-19T00:00:00"/>
    <n v="2013"/>
    <n v="9"/>
    <x v="21"/>
    <x v="21"/>
    <d v="2013-09-23T00:00:00"/>
    <s v="Standard Class"/>
    <s v="JW-15220"/>
    <s v="Jane Waco"/>
    <s v="Corporate"/>
    <s v="United States"/>
    <x v="70"/>
    <x v="1"/>
    <x v="188"/>
    <x v="1"/>
    <s v="FUR-CH-10001215"/>
    <x v="0"/>
    <x v="1"/>
    <s v="Global Troy Executive Leather Low-Back Tilter"/>
    <n v="801.5680000000001"/>
    <n v="2"/>
    <x v="2"/>
    <n v="0.2"/>
    <n v="50.097999999999985"/>
  </r>
  <r>
    <n v="5882"/>
    <s v="CA-2013-133935"/>
    <d v="2013-09-19T00:00:00"/>
    <n v="2013"/>
    <n v="9"/>
    <x v="21"/>
    <x v="21"/>
    <d v="2013-09-23T00:00:00"/>
    <s v="Standard Class"/>
    <s v="JW-15220"/>
    <s v="Jane Waco"/>
    <s v="Corporate"/>
    <s v="United States"/>
    <x v="70"/>
    <x v="1"/>
    <x v="188"/>
    <x v="1"/>
    <s v="OFF-PA-10000100"/>
    <x v="1"/>
    <x v="10"/>
    <s v="Xerox 1945"/>
    <n v="368.91"/>
    <n v="9"/>
    <x v="0"/>
    <n v="0"/>
    <n v="180.76590000000002"/>
  </r>
  <r>
    <n v="5883"/>
    <s v="CA-2013-133935"/>
    <d v="2013-09-19T00:00:00"/>
    <n v="2013"/>
    <n v="9"/>
    <x v="21"/>
    <x v="21"/>
    <d v="2013-09-23T00:00:00"/>
    <s v="Standard Class"/>
    <s v="JW-15220"/>
    <s v="Jane Waco"/>
    <s v="Corporate"/>
    <s v="United States"/>
    <x v="70"/>
    <x v="1"/>
    <x v="188"/>
    <x v="1"/>
    <s v="FUR-CH-10002880"/>
    <x v="0"/>
    <x v="1"/>
    <s v="Global High-Back Leather Tilter, Burgundy"/>
    <n v="885.52800000000002"/>
    <n v="9"/>
    <x v="2"/>
    <n v="0.2"/>
    <n v="-99.621900000000068"/>
  </r>
  <r>
    <n v="5884"/>
    <s v="CA-2013-136301"/>
    <d v="2013-03-14T00:00:00"/>
    <n v="2013"/>
    <n v="3"/>
    <x v="17"/>
    <x v="17"/>
    <d v="2013-03-16T00:00:00"/>
    <s v="Second Class"/>
    <s v="EH-13765"/>
    <s v="Edward Hooks"/>
    <s v="Corporate"/>
    <s v="United States"/>
    <x v="8"/>
    <x v="1"/>
    <x v="9"/>
    <x v="1"/>
    <s v="FUR-FU-10004712"/>
    <x v="0"/>
    <x v="5"/>
    <s v="Westinghouse Mesh Shade Clip-On Gooseneck Lamp, Black"/>
    <n v="28.28"/>
    <n v="2"/>
    <x v="0"/>
    <n v="0"/>
    <n v="7.352800000000002"/>
  </r>
  <r>
    <n v="5885"/>
    <s v="CA-2013-136301"/>
    <d v="2013-03-14T00:00:00"/>
    <n v="2013"/>
    <n v="3"/>
    <x v="17"/>
    <x v="17"/>
    <d v="2013-03-16T00:00:00"/>
    <s v="Second Class"/>
    <s v="EH-13765"/>
    <s v="Edward Hooks"/>
    <s v="Corporate"/>
    <s v="United States"/>
    <x v="8"/>
    <x v="1"/>
    <x v="9"/>
    <x v="1"/>
    <s v="OFF-SU-10000151"/>
    <x v="1"/>
    <x v="14"/>
    <s v="High Speed Automatic Electric Letter Opener"/>
    <n v="4912.59"/>
    <n v="3"/>
    <x v="0"/>
    <n v="0"/>
    <n v="196.50359999999978"/>
  </r>
  <r>
    <n v="5886"/>
    <s v="US-2011-109456"/>
    <d v="2011-10-16T00:00:00"/>
    <n v="2011"/>
    <n v="10"/>
    <x v="18"/>
    <x v="18"/>
    <d v="2011-10-17T00:00:00"/>
    <s v="Same Day"/>
    <s v="LS-17245"/>
    <s v="Lynn Smith"/>
    <s v="Consumer"/>
    <s v="United States"/>
    <x v="8"/>
    <x v="1"/>
    <x v="94"/>
    <x v="1"/>
    <s v="OFF-BI-10000136"/>
    <x v="1"/>
    <x v="8"/>
    <s v="Avery Non-Stick Heavy Duty View Round Locking Ring Binders"/>
    <n v="14.352000000000002"/>
    <n v="3"/>
    <x v="2"/>
    <n v="0.2"/>
    <n v="5.0231999999999992"/>
  </r>
  <r>
    <n v="5887"/>
    <s v="US-2011-109456"/>
    <d v="2011-10-16T00:00:00"/>
    <n v="2011"/>
    <n v="10"/>
    <x v="18"/>
    <x v="18"/>
    <d v="2011-10-17T00:00:00"/>
    <s v="Same Day"/>
    <s v="LS-17245"/>
    <s v="Lynn Smith"/>
    <s v="Consumer"/>
    <s v="United States"/>
    <x v="8"/>
    <x v="1"/>
    <x v="94"/>
    <x v="1"/>
    <s v="TEC-AC-10003610"/>
    <x v="2"/>
    <x v="11"/>
    <s v="Logitech Illuminated - Keyboard"/>
    <n v="179.97"/>
    <n v="3"/>
    <x v="0"/>
    <n v="0"/>
    <n v="86.385600000000011"/>
  </r>
  <r>
    <n v="5888"/>
    <s v="CA-2014-151596"/>
    <d v="2014-10-09T00:00:00"/>
    <n v="2014"/>
    <n v="10"/>
    <x v="13"/>
    <x v="13"/>
    <d v="2014-10-12T00:00:00"/>
    <s v="First Class"/>
    <s v="BP-11050"/>
    <s v="Barry Pond"/>
    <s v="Corporate"/>
    <s v="United States"/>
    <x v="395"/>
    <x v="34"/>
    <x v="480"/>
    <x v="3"/>
    <s v="OFF-ST-10001837"/>
    <x v="1"/>
    <x v="4"/>
    <s v="SAFCO Mobile Desk Side File, Wire Frame"/>
    <n v="42.76"/>
    <n v="1"/>
    <x v="0"/>
    <n v="0"/>
    <n v="11.117599999999999"/>
  </r>
  <r>
    <n v="5889"/>
    <s v="CA-2012-147879"/>
    <d v="2012-05-07T00:00:00"/>
    <n v="2012"/>
    <n v="5"/>
    <x v="33"/>
    <x v="33"/>
    <d v="2012-05-12T00:00:00"/>
    <s v="Standard Class"/>
    <s v="CC-12220"/>
    <s v="Chris Cortes"/>
    <s v="Consumer"/>
    <s v="United States"/>
    <x v="459"/>
    <x v="0"/>
    <x v="552"/>
    <x v="0"/>
    <s v="OFF-PA-10001952"/>
    <x v="1"/>
    <x v="10"/>
    <s v="Xerox 1902"/>
    <n v="45.68"/>
    <n v="2"/>
    <x v="0"/>
    <n v="0"/>
    <n v="21.012799999999999"/>
  </r>
  <r>
    <n v="5890"/>
    <s v="CA-2013-166625"/>
    <d v="2013-04-15T00:00:00"/>
    <n v="2013"/>
    <n v="4"/>
    <x v="25"/>
    <x v="25"/>
    <d v="2013-04-18T00:00:00"/>
    <s v="First Class"/>
    <s v="JM-15580"/>
    <s v="Jill Matthias"/>
    <s v="Consumer"/>
    <s v="United States"/>
    <x v="248"/>
    <x v="39"/>
    <x v="307"/>
    <x v="3"/>
    <s v="OFF-BI-10002414"/>
    <x v="1"/>
    <x v="8"/>
    <s v="GBC ProClick Spines for 32-Hole Punch"/>
    <n v="25.06"/>
    <n v="2"/>
    <x v="0"/>
    <n v="0"/>
    <n v="11.778199999999998"/>
  </r>
  <r>
    <n v="5891"/>
    <s v="CA-2013-146157"/>
    <d v="2013-11-22T00:00:00"/>
    <n v="2013"/>
    <n v="11"/>
    <x v="0"/>
    <x v="0"/>
    <d v="2013-11-27T00:00:00"/>
    <s v="Standard Class"/>
    <s v="RD-19720"/>
    <s v="Roger Demir"/>
    <s v="Consumer"/>
    <s v="United States"/>
    <x v="22"/>
    <x v="10"/>
    <x v="26"/>
    <x v="2"/>
    <s v="OFF-PA-10001790"/>
    <x v="1"/>
    <x v="10"/>
    <s v="Xerox 1910"/>
    <n v="38.432000000000002"/>
    <n v="1"/>
    <x v="2"/>
    <n v="0.2"/>
    <n v="13.451199999999996"/>
  </r>
  <r>
    <n v="5892"/>
    <s v="CA-2013-146157"/>
    <d v="2013-11-22T00:00:00"/>
    <n v="2013"/>
    <n v="11"/>
    <x v="0"/>
    <x v="0"/>
    <d v="2013-11-27T00:00:00"/>
    <s v="Standard Class"/>
    <s v="RD-19720"/>
    <s v="Roger Demir"/>
    <s v="Consumer"/>
    <s v="United States"/>
    <x v="22"/>
    <x v="10"/>
    <x v="26"/>
    <x v="2"/>
    <s v="OFF-ST-10001590"/>
    <x v="1"/>
    <x v="4"/>
    <s v="Tenex Personal Project File with Scoop Front Design, Black"/>
    <n v="21.568000000000001"/>
    <n v="2"/>
    <x v="2"/>
    <n v="0.2"/>
    <n v="1.6175999999999986"/>
  </r>
  <r>
    <n v="5893"/>
    <s v="CA-2013-146157"/>
    <d v="2013-11-22T00:00:00"/>
    <n v="2013"/>
    <n v="11"/>
    <x v="0"/>
    <x v="0"/>
    <d v="2013-11-27T00:00:00"/>
    <s v="Standard Class"/>
    <s v="RD-19720"/>
    <s v="Roger Demir"/>
    <s v="Consumer"/>
    <s v="United States"/>
    <x v="22"/>
    <x v="10"/>
    <x v="26"/>
    <x v="2"/>
    <s v="TEC-AC-10003657"/>
    <x v="2"/>
    <x v="11"/>
    <s v="Lenovo 17-Key USB Numeric Keypad"/>
    <n v="81.576000000000008"/>
    <n v="3"/>
    <x v="2"/>
    <n v="0.2"/>
    <n v="2.0393999999999934"/>
  </r>
  <r>
    <n v="5894"/>
    <s v="CA-2014-159954"/>
    <d v="2014-09-11T00:00:00"/>
    <n v="2014"/>
    <n v="9"/>
    <x v="15"/>
    <x v="15"/>
    <d v="2014-09-15T00:00:00"/>
    <s v="Standard Class"/>
    <s v="SS-20410"/>
    <s v="Shahid Shariari"/>
    <s v="Consumer"/>
    <s v="United States"/>
    <x v="118"/>
    <x v="32"/>
    <x v="148"/>
    <x v="0"/>
    <s v="OFF-BI-10004876"/>
    <x v="1"/>
    <x v="8"/>
    <s v="Wilson Jones Suede Grain Vinyl Binders"/>
    <n v="2.78"/>
    <n v="1"/>
    <x v="0"/>
    <n v="0"/>
    <n v="1.3621999999999999"/>
  </r>
  <r>
    <n v="5895"/>
    <s v="CA-2014-100825"/>
    <d v="2014-09-10T00:00:00"/>
    <n v="2014"/>
    <n v="9"/>
    <x v="15"/>
    <x v="15"/>
    <d v="2014-09-15T00:00:00"/>
    <s v="Standard Class"/>
    <s v="KD-16495"/>
    <s v="Keith Dawkins"/>
    <s v="Corporate"/>
    <s v="United States"/>
    <x v="1"/>
    <x v="1"/>
    <x v="1"/>
    <x v="1"/>
    <s v="OFF-ST-10003123"/>
    <x v="1"/>
    <x v="4"/>
    <s v="Fellowes Bases and Tops For Staxonsteel/High-Stak Systems"/>
    <n v="99.87"/>
    <n v="3"/>
    <x v="0"/>
    <n v="0"/>
    <n v="23.968799999999998"/>
  </r>
  <r>
    <n v="5896"/>
    <s v="CA-2011-168305"/>
    <d v="2011-11-01T00:00:00"/>
    <n v="2011"/>
    <n v="11"/>
    <x v="7"/>
    <x v="7"/>
    <d v="2011-11-08T00:00:00"/>
    <s v="Standard Class"/>
    <s v="PL-18925"/>
    <s v="Paul Lucas"/>
    <s v="Home Office"/>
    <s v="United States"/>
    <x v="1"/>
    <x v="1"/>
    <x v="13"/>
    <x v="1"/>
    <s v="OFF-LA-10003498"/>
    <x v="1"/>
    <x v="2"/>
    <s v="Avery 475"/>
    <n v="44.400000000000006"/>
    <n v="3"/>
    <x v="0"/>
    <n v="0"/>
    <n v="22.200000000000003"/>
  </r>
  <r>
    <n v="5897"/>
    <s v="CA-2011-168305"/>
    <d v="2011-11-01T00:00:00"/>
    <n v="2011"/>
    <n v="11"/>
    <x v="7"/>
    <x v="7"/>
    <d v="2011-11-08T00:00:00"/>
    <s v="Standard Class"/>
    <s v="PL-18925"/>
    <s v="Paul Lucas"/>
    <s v="Home Office"/>
    <s v="United States"/>
    <x v="1"/>
    <x v="1"/>
    <x v="13"/>
    <x v="1"/>
    <s v="OFF-PA-10004947"/>
    <x v="1"/>
    <x v="10"/>
    <s v="Staples"/>
    <n v="21.400000000000002"/>
    <n v="5"/>
    <x v="0"/>
    <n v="0"/>
    <n v="9.629999999999999"/>
  </r>
  <r>
    <n v="5898"/>
    <s v="CA-2013-167682"/>
    <d v="2013-04-04T00:00:00"/>
    <n v="2013"/>
    <n v="4"/>
    <x v="25"/>
    <x v="25"/>
    <d v="2013-04-10T00:00:00"/>
    <s v="Standard Class"/>
    <s v="ZD-21925"/>
    <s v="Zuschuss Donatelli"/>
    <s v="Consumer"/>
    <s v="United States"/>
    <x v="102"/>
    <x v="14"/>
    <x v="237"/>
    <x v="2"/>
    <s v="FUR-FU-10003799"/>
    <x v="0"/>
    <x v="5"/>
    <s v="Seth Thomas 13 1/2&quot; Wall Clock"/>
    <n v="71.12"/>
    <n v="4"/>
    <x v="0"/>
    <n v="0"/>
    <n v="22.047199999999997"/>
  </r>
  <r>
    <n v="5899"/>
    <s v="CA-2013-167682"/>
    <d v="2013-04-04T00:00:00"/>
    <n v="2013"/>
    <n v="4"/>
    <x v="25"/>
    <x v="25"/>
    <d v="2013-04-10T00:00:00"/>
    <s v="Standard Class"/>
    <s v="ZD-21925"/>
    <s v="Zuschuss Donatelli"/>
    <s v="Consumer"/>
    <s v="United States"/>
    <x v="102"/>
    <x v="14"/>
    <x v="237"/>
    <x v="2"/>
    <s v="TEC-PH-10000673"/>
    <x v="2"/>
    <x v="7"/>
    <s v="Plantronics Voyager Pro HD - Bluetooth Headset"/>
    <n v="259.95999999999998"/>
    <n v="4"/>
    <x v="0"/>
    <n v="0"/>
    <n v="124.7808"/>
  </r>
  <r>
    <n v="5900"/>
    <s v="CA-2014-108000"/>
    <d v="2014-01-13T00:00:00"/>
    <n v="2014"/>
    <n v="1"/>
    <x v="44"/>
    <x v="44"/>
    <d v="2014-01-17T00:00:00"/>
    <s v="Standard Class"/>
    <s v="LS-16945"/>
    <s v="Linda Southworth"/>
    <s v="Corporate"/>
    <s v="United States"/>
    <x v="8"/>
    <x v="1"/>
    <x v="94"/>
    <x v="1"/>
    <s v="OFF-EN-10002621"/>
    <x v="1"/>
    <x v="12"/>
    <s v="Staples"/>
    <n v="9.7799999999999994"/>
    <n v="1"/>
    <x v="0"/>
    <n v="0"/>
    <n v="4.8899999999999997"/>
  </r>
  <r>
    <n v="5901"/>
    <s v="CA-2012-146465"/>
    <d v="2012-11-20T00:00:00"/>
    <n v="2012"/>
    <n v="11"/>
    <x v="6"/>
    <x v="6"/>
    <d v="2012-11-24T00:00:00"/>
    <s v="Standard Class"/>
    <s v="PB-18805"/>
    <s v="Patrick Bzostek"/>
    <s v="Home Office"/>
    <s v="United States"/>
    <x v="8"/>
    <x v="1"/>
    <x v="34"/>
    <x v="1"/>
    <s v="OFF-BI-10004528"/>
    <x v="1"/>
    <x v="8"/>
    <s v="Cardinal Poly Pocket Divider Pockets for Ring Binders"/>
    <n v="24.192"/>
    <n v="9"/>
    <x v="2"/>
    <n v="0.2"/>
    <n v="7.5599999999999987"/>
  </r>
  <r>
    <n v="5902"/>
    <s v="CA-2013-159639"/>
    <d v="2013-11-28T00:00:00"/>
    <n v="2013"/>
    <n v="11"/>
    <x v="0"/>
    <x v="0"/>
    <d v="2013-12-03T00:00:00"/>
    <s v="Standard Class"/>
    <s v="PC-18745"/>
    <s v="Pamela Coakley"/>
    <s v="Corporate"/>
    <s v="United States"/>
    <x v="58"/>
    <x v="30"/>
    <x v="73"/>
    <x v="3"/>
    <s v="FUR-FU-10001889"/>
    <x v="0"/>
    <x v="5"/>
    <s v="Ultra Door Pull Handle"/>
    <n v="31.56"/>
    <n v="3"/>
    <x v="0"/>
    <n v="0"/>
    <n v="10.4148"/>
  </r>
  <r>
    <n v="5903"/>
    <s v="US-2014-153948"/>
    <d v="2014-11-07T00:00:00"/>
    <n v="2014"/>
    <n v="11"/>
    <x v="23"/>
    <x v="23"/>
    <d v="2014-11-07T00:00:00"/>
    <s v="Same Day"/>
    <s v="FM-14290"/>
    <s v="Frank Merwin"/>
    <s v="Home Office"/>
    <s v="United States"/>
    <x v="8"/>
    <x v="1"/>
    <x v="34"/>
    <x v="1"/>
    <s v="OFF-PA-10000157"/>
    <x v="1"/>
    <x v="10"/>
    <s v="Xerox 191"/>
    <n v="59.94"/>
    <n v="3"/>
    <x v="0"/>
    <n v="0"/>
    <n v="28.171799999999998"/>
  </r>
  <r>
    <n v="5904"/>
    <s v="US-2014-153948"/>
    <d v="2014-11-07T00:00:00"/>
    <n v="2014"/>
    <n v="11"/>
    <x v="23"/>
    <x v="23"/>
    <d v="2014-11-07T00:00:00"/>
    <s v="Same Day"/>
    <s v="FM-14290"/>
    <s v="Frank Merwin"/>
    <s v="Home Office"/>
    <s v="United States"/>
    <x v="8"/>
    <x v="1"/>
    <x v="34"/>
    <x v="1"/>
    <s v="OFF-PA-10002764"/>
    <x v="1"/>
    <x v="10"/>
    <s v="Staples"/>
    <n v="45.36"/>
    <n v="4"/>
    <x v="0"/>
    <n v="0"/>
    <n v="22.226399999999998"/>
  </r>
  <r>
    <n v="5905"/>
    <s v="US-2014-153948"/>
    <d v="2014-11-07T00:00:00"/>
    <n v="2014"/>
    <n v="11"/>
    <x v="23"/>
    <x v="23"/>
    <d v="2014-11-07T00:00:00"/>
    <s v="Same Day"/>
    <s v="FM-14290"/>
    <s v="Frank Merwin"/>
    <s v="Home Office"/>
    <s v="United States"/>
    <x v="8"/>
    <x v="1"/>
    <x v="34"/>
    <x v="1"/>
    <s v="OFF-PA-10000143"/>
    <x v="1"/>
    <x v="10"/>
    <s v="Astroparche Fine Business Paper"/>
    <n v="26.400000000000002"/>
    <n v="5"/>
    <x v="0"/>
    <n v="0"/>
    <n v="12.672000000000001"/>
  </r>
  <r>
    <n v="5906"/>
    <s v="US-2014-153948"/>
    <d v="2014-11-07T00:00:00"/>
    <n v="2014"/>
    <n v="11"/>
    <x v="23"/>
    <x v="23"/>
    <d v="2014-11-07T00:00:00"/>
    <s v="Same Day"/>
    <s v="FM-14290"/>
    <s v="Frank Merwin"/>
    <s v="Home Office"/>
    <s v="United States"/>
    <x v="8"/>
    <x v="1"/>
    <x v="34"/>
    <x v="1"/>
    <s v="OFF-LA-10000414"/>
    <x v="1"/>
    <x v="2"/>
    <s v="Avery 503"/>
    <n v="41.4"/>
    <n v="4"/>
    <x v="0"/>
    <n v="0"/>
    <n v="19.872"/>
  </r>
  <r>
    <n v="5907"/>
    <s v="US-2014-153948"/>
    <d v="2014-11-07T00:00:00"/>
    <n v="2014"/>
    <n v="11"/>
    <x v="23"/>
    <x v="23"/>
    <d v="2014-11-07T00:00:00"/>
    <s v="Same Day"/>
    <s v="FM-14290"/>
    <s v="Frank Merwin"/>
    <s v="Home Office"/>
    <s v="United States"/>
    <x v="8"/>
    <x v="1"/>
    <x v="34"/>
    <x v="1"/>
    <s v="TEC-AC-10003441"/>
    <x v="2"/>
    <x v="11"/>
    <s v="Kingston Digital DataTraveler 32GB USB 2.0"/>
    <n v="16.95"/>
    <n v="1"/>
    <x v="0"/>
    <n v="0"/>
    <n v="1.0169999999999995"/>
  </r>
  <r>
    <n v="5908"/>
    <s v="US-2013-113985"/>
    <d v="2013-12-03T00:00:00"/>
    <n v="2013"/>
    <n v="12"/>
    <x v="5"/>
    <x v="5"/>
    <d v="2013-12-08T00:00:00"/>
    <s v="Standard Class"/>
    <s v="KD-16495"/>
    <s v="Keith Dawkins"/>
    <s v="Corporate"/>
    <s v="United States"/>
    <x v="49"/>
    <x v="1"/>
    <x v="58"/>
    <x v="1"/>
    <s v="OFF-BI-10002353"/>
    <x v="1"/>
    <x v="8"/>
    <s v="GBC VeloBind Cover Sets"/>
    <n v="24.704000000000001"/>
    <n v="2"/>
    <x v="2"/>
    <n v="0.2"/>
    <n v="9.2639999999999993"/>
  </r>
  <r>
    <n v="5909"/>
    <s v="US-2013-113985"/>
    <d v="2013-12-03T00:00:00"/>
    <n v="2013"/>
    <n v="12"/>
    <x v="5"/>
    <x v="5"/>
    <d v="2013-12-08T00:00:00"/>
    <s v="Standard Class"/>
    <s v="KD-16495"/>
    <s v="Keith Dawkins"/>
    <s v="Corporate"/>
    <s v="United States"/>
    <x v="49"/>
    <x v="1"/>
    <x v="58"/>
    <x v="1"/>
    <s v="OFF-AP-10001303"/>
    <x v="1"/>
    <x v="9"/>
    <s v="Holmes Cool Mist Humidifier for the Whole House with 8-Gallon Output per Day, Extended Life Filter"/>
    <n v="59.699999999999996"/>
    <n v="3"/>
    <x v="0"/>
    <n v="0"/>
    <n v="26.864999999999995"/>
  </r>
  <r>
    <n v="5910"/>
    <s v="US-2013-113985"/>
    <d v="2013-12-03T00:00:00"/>
    <n v="2013"/>
    <n v="12"/>
    <x v="5"/>
    <x v="5"/>
    <d v="2013-12-08T00:00:00"/>
    <s v="Standard Class"/>
    <s v="KD-16495"/>
    <s v="Keith Dawkins"/>
    <s v="Corporate"/>
    <s v="United States"/>
    <x v="49"/>
    <x v="1"/>
    <x v="58"/>
    <x v="1"/>
    <s v="FUR-FU-10003026"/>
    <x v="0"/>
    <x v="5"/>
    <s v="Eldon Regeneration Recycled Desk Accessories, Black"/>
    <n v="14.52"/>
    <n v="3"/>
    <x v="0"/>
    <n v="0"/>
    <n v="5.6627999999999998"/>
  </r>
  <r>
    <n v="5911"/>
    <s v="US-2013-113985"/>
    <d v="2013-12-03T00:00:00"/>
    <n v="2013"/>
    <n v="12"/>
    <x v="5"/>
    <x v="5"/>
    <d v="2013-12-08T00:00:00"/>
    <s v="Standard Class"/>
    <s v="KD-16495"/>
    <s v="Keith Dawkins"/>
    <s v="Corporate"/>
    <s v="United States"/>
    <x v="49"/>
    <x v="1"/>
    <x v="58"/>
    <x v="1"/>
    <s v="OFF-BI-10000632"/>
    <x v="1"/>
    <x v="8"/>
    <s v="Satellite Sectional Post Binders"/>
    <n v="104.184"/>
    <n v="3"/>
    <x v="2"/>
    <n v="0.2"/>
    <n v="33.8598"/>
  </r>
  <r>
    <n v="5912"/>
    <s v="CA-2013-155383"/>
    <d v="2013-12-18T00:00:00"/>
    <n v="2013"/>
    <n v="12"/>
    <x v="5"/>
    <x v="5"/>
    <d v="2013-12-23T00:00:00"/>
    <s v="Standard Class"/>
    <s v="SC-20680"/>
    <s v="Steve Carroll"/>
    <s v="Home Office"/>
    <s v="United States"/>
    <x v="4"/>
    <x v="4"/>
    <x v="60"/>
    <x v="1"/>
    <s v="OFF-ST-10001328"/>
    <x v="1"/>
    <x v="4"/>
    <s v="Personal Filing Tote with Lid, Black/Gray"/>
    <n v="46.53"/>
    <n v="3"/>
    <x v="0"/>
    <n v="0"/>
    <n v="13.028400000000001"/>
  </r>
  <r>
    <n v="5913"/>
    <s v="CA-2011-120432"/>
    <d v="2011-08-24T00:00:00"/>
    <n v="2011"/>
    <n v="8"/>
    <x v="9"/>
    <x v="9"/>
    <d v="2011-08-26T00:00:00"/>
    <s v="Second Class"/>
    <s v="DW-13585"/>
    <s v="Dorothy Wardle"/>
    <s v="Corporate"/>
    <s v="United States"/>
    <x v="459"/>
    <x v="0"/>
    <x v="552"/>
    <x v="0"/>
    <s v="OFF-SU-10004661"/>
    <x v="1"/>
    <x v="14"/>
    <s v="Acme Titanium Bonded Scissors"/>
    <n v="25.5"/>
    <n v="3"/>
    <x v="0"/>
    <n v="0"/>
    <n v="6.63"/>
  </r>
  <r>
    <n v="5914"/>
    <s v="US-2012-126977"/>
    <d v="2012-09-17T00:00:00"/>
    <n v="2012"/>
    <n v="9"/>
    <x v="11"/>
    <x v="11"/>
    <d v="2012-09-23T00:00:00"/>
    <s v="Standard Class"/>
    <s v="PF-19120"/>
    <s v="Peter Fuller"/>
    <s v="Consumer"/>
    <s v="United States"/>
    <x v="20"/>
    <x v="15"/>
    <x v="45"/>
    <x v="3"/>
    <s v="OFF-ST-10000617"/>
    <x v="1"/>
    <x v="4"/>
    <s v="Woodgrain Magazine Files by Perma"/>
    <n v="14.9"/>
    <n v="5"/>
    <x v="0"/>
    <n v="0"/>
    <n v="1.0429999999999984"/>
  </r>
  <r>
    <n v="5915"/>
    <s v="US-2012-126977"/>
    <d v="2012-09-17T00:00:00"/>
    <n v="2012"/>
    <n v="9"/>
    <x v="11"/>
    <x v="11"/>
    <d v="2012-09-23T00:00:00"/>
    <s v="Standard Class"/>
    <s v="PF-19120"/>
    <s v="Peter Fuller"/>
    <s v="Consumer"/>
    <s v="United States"/>
    <x v="20"/>
    <x v="15"/>
    <x v="45"/>
    <x v="3"/>
    <s v="OFF-LA-10002762"/>
    <x v="1"/>
    <x v="2"/>
    <s v="Avery 485"/>
    <n v="87.71"/>
    <n v="7"/>
    <x v="0"/>
    <n v="0"/>
    <n v="41.223699999999994"/>
  </r>
  <r>
    <n v="5916"/>
    <s v="US-2012-126977"/>
    <d v="2012-09-17T00:00:00"/>
    <n v="2012"/>
    <n v="9"/>
    <x v="11"/>
    <x v="11"/>
    <d v="2012-09-23T00:00:00"/>
    <s v="Standard Class"/>
    <s v="PF-19120"/>
    <s v="Peter Fuller"/>
    <s v="Consumer"/>
    <s v="United States"/>
    <x v="20"/>
    <x v="15"/>
    <x v="45"/>
    <x v="3"/>
    <s v="FUR-CH-10001973"/>
    <x v="0"/>
    <x v="1"/>
    <s v="Office Star Flex Back Scooter Chair with White Frame"/>
    <n v="199.76400000000001"/>
    <n v="2"/>
    <x v="9"/>
    <n v="0.1"/>
    <n v="8.8783999999999956"/>
  </r>
  <r>
    <n v="5917"/>
    <s v="US-2012-126977"/>
    <d v="2012-09-17T00:00:00"/>
    <n v="2012"/>
    <n v="9"/>
    <x v="11"/>
    <x v="11"/>
    <d v="2012-09-23T00:00:00"/>
    <s v="Standard Class"/>
    <s v="PF-19120"/>
    <s v="Peter Fuller"/>
    <s v="Consumer"/>
    <s v="United States"/>
    <x v="20"/>
    <x v="15"/>
    <x v="45"/>
    <x v="3"/>
    <s v="OFF-ST-10003058"/>
    <x v="1"/>
    <x v="4"/>
    <s v="Eldon Mobile Mega Data Cart  Mega Stackable  Add-On Trays"/>
    <n v="94.6"/>
    <n v="4"/>
    <x v="0"/>
    <n v="0"/>
    <n v="27.433999999999997"/>
  </r>
  <r>
    <n v="5918"/>
    <s v="US-2012-126977"/>
    <d v="2012-09-17T00:00:00"/>
    <n v="2012"/>
    <n v="9"/>
    <x v="11"/>
    <x v="11"/>
    <d v="2012-09-23T00:00:00"/>
    <s v="Standard Class"/>
    <s v="PF-19120"/>
    <s v="Peter Fuller"/>
    <s v="Consumer"/>
    <s v="United States"/>
    <x v="20"/>
    <x v="15"/>
    <x v="45"/>
    <x v="3"/>
    <s v="FUR-BO-10004834"/>
    <x v="0"/>
    <x v="0"/>
    <s v="Riverside Palais Royal Lawyers Bookcase, Royale Cherry Finish"/>
    <n v="4228.7040000000006"/>
    <n v="6"/>
    <x v="2"/>
    <n v="0.2"/>
    <n v="158.57639999999992"/>
  </r>
  <r>
    <n v="5919"/>
    <s v="US-2012-126977"/>
    <d v="2012-09-17T00:00:00"/>
    <n v="2012"/>
    <n v="9"/>
    <x v="11"/>
    <x v="11"/>
    <d v="2012-09-23T00:00:00"/>
    <s v="Standard Class"/>
    <s v="PF-19120"/>
    <s v="Peter Fuller"/>
    <s v="Consumer"/>
    <s v="United States"/>
    <x v="20"/>
    <x v="15"/>
    <x v="45"/>
    <x v="3"/>
    <s v="FUR-BO-10002213"/>
    <x v="0"/>
    <x v="0"/>
    <s v="DMI Eclipse Executive Suite Bookcases"/>
    <n v="2003.9200000000003"/>
    <n v="5"/>
    <x v="2"/>
    <n v="0.2"/>
    <n v="-25.049000000000149"/>
  </r>
  <r>
    <n v="5920"/>
    <s v="US-2012-126977"/>
    <d v="2012-09-17T00:00:00"/>
    <n v="2012"/>
    <n v="9"/>
    <x v="11"/>
    <x v="11"/>
    <d v="2012-09-23T00:00:00"/>
    <s v="Standard Class"/>
    <s v="PF-19120"/>
    <s v="Peter Fuller"/>
    <s v="Consumer"/>
    <s v="United States"/>
    <x v="20"/>
    <x v="15"/>
    <x v="45"/>
    <x v="3"/>
    <s v="TEC-PH-10002170"/>
    <x v="2"/>
    <x v="7"/>
    <s v="ClearSounds CSC500 Amplified Spirit Phone Corded phone"/>
    <n v="209.96999999999997"/>
    <n v="3"/>
    <x v="0"/>
    <n v="0"/>
    <n v="58.791600000000003"/>
  </r>
  <r>
    <n v="5921"/>
    <s v="US-2012-126977"/>
    <d v="2012-09-17T00:00:00"/>
    <n v="2012"/>
    <n v="9"/>
    <x v="11"/>
    <x v="11"/>
    <d v="2012-09-23T00:00:00"/>
    <s v="Standard Class"/>
    <s v="PF-19120"/>
    <s v="Peter Fuller"/>
    <s v="Consumer"/>
    <s v="United States"/>
    <x v="20"/>
    <x v="15"/>
    <x v="45"/>
    <x v="3"/>
    <s v="TEC-AC-10003033"/>
    <x v="2"/>
    <x v="11"/>
    <s v="Plantronics CS510 - Over-the-Head monaural Wireless Headset System"/>
    <n v="659.9"/>
    <n v="2"/>
    <x v="0"/>
    <n v="0"/>
    <n v="217.76699999999994"/>
  </r>
  <r>
    <n v="5922"/>
    <s v="US-2012-126977"/>
    <d v="2012-09-17T00:00:00"/>
    <n v="2012"/>
    <n v="9"/>
    <x v="11"/>
    <x v="11"/>
    <d v="2012-09-23T00:00:00"/>
    <s v="Standard Class"/>
    <s v="PF-19120"/>
    <s v="Peter Fuller"/>
    <s v="Consumer"/>
    <s v="United States"/>
    <x v="20"/>
    <x v="15"/>
    <x v="45"/>
    <x v="3"/>
    <s v="OFF-PA-10004071"/>
    <x v="1"/>
    <x v="10"/>
    <s v="Eaton Premium Continuous-Feed Paper, 25% Cotton, Letter Size, White, 1000 Shts/Box"/>
    <n v="110.96"/>
    <n v="2"/>
    <x v="0"/>
    <n v="0"/>
    <n v="53.260799999999996"/>
  </r>
  <r>
    <n v="5923"/>
    <s v="US-2012-126977"/>
    <d v="2012-09-17T00:00:00"/>
    <n v="2012"/>
    <n v="9"/>
    <x v="11"/>
    <x v="11"/>
    <d v="2012-09-23T00:00:00"/>
    <s v="Standard Class"/>
    <s v="PF-19120"/>
    <s v="Peter Fuller"/>
    <s v="Consumer"/>
    <s v="United States"/>
    <x v="20"/>
    <x v="15"/>
    <x v="45"/>
    <x v="3"/>
    <s v="TEC-PH-10000169"/>
    <x v="2"/>
    <x v="7"/>
    <s v="ARKON Windshield Dashboard Air Vent Car Mount Holder"/>
    <n v="67.8"/>
    <n v="4"/>
    <x v="0"/>
    <n v="0"/>
    <n v="1.3559999999999945"/>
  </r>
  <r>
    <n v="5924"/>
    <s v="CA-2013-130288"/>
    <d v="2013-11-27T00:00:00"/>
    <n v="2013"/>
    <n v="11"/>
    <x v="0"/>
    <x v="0"/>
    <d v="2013-12-01T00:00:00"/>
    <s v="Second Class"/>
    <s v="DK-13225"/>
    <s v="Dean Katz"/>
    <s v="Corporate"/>
    <s v="United States"/>
    <x v="20"/>
    <x v="15"/>
    <x v="164"/>
    <x v="3"/>
    <s v="FUR-TA-10002958"/>
    <x v="0"/>
    <x v="3"/>
    <s v="Bevis Oval Conference Table, Walnut"/>
    <n v="313.17599999999999"/>
    <n v="2"/>
    <x v="10"/>
    <n v="0.4"/>
    <n v="-120.05080000000007"/>
  </r>
  <r>
    <n v="5925"/>
    <s v="CA-2014-146458"/>
    <d v="2014-11-20T00:00:00"/>
    <n v="2014"/>
    <n v="11"/>
    <x v="23"/>
    <x v="23"/>
    <d v="2014-11-23T00:00:00"/>
    <s v="Second Class"/>
    <s v="RB-19435"/>
    <s v="Richard Bierner"/>
    <s v="Consumer"/>
    <s v="United States"/>
    <x v="24"/>
    <x v="17"/>
    <x v="28"/>
    <x v="0"/>
    <s v="OFF-AR-10001177"/>
    <x v="1"/>
    <x v="6"/>
    <s v="Newell 349"/>
    <n v="22.959999999999997"/>
    <n v="7"/>
    <x v="0"/>
    <n v="0"/>
    <n v="6.6583999999999968"/>
  </r>
  <r>
    <n v="5926"/>
    <s v="CA-2014-150420"/>
    <d v="2014-06-04T00:00:00"/>
    <n v="2014"/>
    <n v="6"/>
    <x v="27"/>
    <x v="27"/>
    <d v="2014-06-09T00:00:00"/>
    <s v="Standard Class"/>
    <s v="GD-14590"/>
    <s v="Giulietta Dortch"/>
    <s v="Corporate"/>
    <s v="United States"/>
    <x v="317"/>
    <x v="4"/>
    <x v="395"/>
    <x v="1"/>
    <s v="TEC-AC-10004975"/>
    <x v="2"/>
    <x v="11"/>
    <s v="Plantronics Audio 995 Wireless Stereo Headset"/>
    <n v="1099.5"/>
    <n v="10"/>
    <x v="0"/>
    <n v="0"/>
    <n v="362.83500000000004"/>
  </r>
  <r>
    <n v="5927"/>
    <s v="US-2011-118997"/>
    <d v="2011-04-08T00:00:00"/>
    <n v="2011"/>
    <n v="4"/>
    <x v="41"/>
    <x v="41"/>
    <d v="2011-04-12T00:00:00"/>
    <s v="Standard Class"/>
    <s v="RA-19885"/>
    <s v="Ruben Ausman"/>
    <s v="Corporate"/>
    <s v="United States"/>
    <x v="27"/>
    <x v="19"/>
    <x v="33"/>
    <x v="0"/>
    <s v="FUR-TA-10001086"/>
    <x v="0"/>
    <x v="3"/>
    <s v="SAFCO PlanMaster Boards, 60w x 37-1/2d, White Melamine"/>
    <n v="1215.92"/>
    <n v="8"/>
    <x v="0"/>
    <n v="0"/>
    <n v="316.13920000000007"/>
  </r>
  <r>
    <n v="5928"/>
    <s v="CA-2011-114314"/>
    <d v="2011-10-11T00:00:00"/>
    <n v="2011"/>
    <n v="10"/>
    <x v="18"/>
    <x v="18"/>
    <d v="2011-10-15T00:00:00"/>
    <s v="Standard Class"/>
    <s v="DB-13555"/>
    <s v="Dorothy Badders"/>
    <s v="Corporate"/>
    <s v="United States"/>
    <x v="115"/>
    <x v="36"/>
    <x v="145"/>
    <x v="0"/>
    <s v="OFF-LA-10000240"/>
    <x v="1"/>
    <x v="2"/>
    <s v="Self-Adhesive Address Labels for Typewriters by Universal"/>
    <n v="7.31"/>
    <n v="1"/>
    <x v="0"/>
    <n v="0"/>
    <n v="3.4356999999999998"/>
  </r>
  <r>
    <n v="5929"/>
    <s v="CA-2011-114314"/>
    <d v="2011-10-11T00:00:00"/>
    <n v="2011"/>
    <n v="10"/>
    <x v="18"/>
    <x v="18"/>
    <d v="2011-10-15T00:00:00"/>
    <s v="Standard Class"/>
    <s v="DB-13555"/>
    <s v="Dorothy Badders"/>
    <s v="Corporate"/>
    <s v="United States"/>
    <x v="115"/>
    <x v="36"/>
    <x v="145"/>
    <x v="0"/>
    <s v="FUR-FU-10002107"/>
    <x v="0"/>
    <x v="5"/>
    <s v="Eldon Pizzaz Desk Accessories"/>
    <n v="8.92"/>
    <n v="4"/>
    <x v="0"/>
    <n v="0"/>
    <n v="3.9248000000000003"/>
  </r>
  <r>
    <n v="5930"/>
    <s v="US-2014-169551"/>
    <d v="2014-07-08T00:00:00"/>
    <n v="2014"/>
    <n v="7"/>
    <x v="10"/>
    <x v="10"/>
    <d v="2014-07-10T00:00:00"/>
    <s v="First Class"/>
    <s v="RL-19615"/>
    <s v="Rob Lucas"/>
    <s v="Consumer"/>
    <s v="United States"/>
    <x v="10"/>
    <x v="9"/>
    <x v="74"/>
    <x v="3"/>
    <s v="FUR-BO-10001519"/>
    <x v="0"/>
    <x v="0"/>
    <s v="O'Sullivan 3-Shelf Heavy-Duty Bookcases"/>
    <n v="87.210000000000008"/>
    <n v="3"/>
    <x v="5"/>
    <n v="0.5"/>
    <n v="-45.349200000000003"/>
  </r>
  <r>
    <n v="5931"/>
    <s v="US-2014-169551"/>
    <d v="2014-07-08T00:00:00"/>
    <n v="2014"/>
    <n v="7"/>
    <x v="10"/>
    <x v="10"/>
    <d v="2014-07-10T00:00:00"/>
    <s v="First Class"/>
    <s v="RL-19615"/>
    <s v="Rob Lucas"/>
    <s v="Consumer"/>
    <s v="United States"/>
    <x v="10"/>
    <x v="9"/>
    <x v="74"/>
    <x v="3"/>
    <s v="OFF-PA-10004100"/>
    <x v="1"/>
    <x v="10"/>
    <s v="Xerox 216"/>
    <n v="15.552000000000003"/>
    <n v="3"/>
    <x v="2"/>
    <n v="0.2"/>
    <n v="5.4432"/>
  </r>
  <r>
    <n v="5932"/>
    <s v="US-2014-169551"/>
    <d v="2014-07-08T00:00:00"/>
    <n v="2014"/>
    <n v="7"/>
    <x v="10"/>
    <x v="10"/>
    <d v="2014-07-10T00:00:00"/>
    <s v="First Class"/>
    <s v="RL-19615"/>
    <s v="Rob Lucas"/>
    <s v="Consumer"/>
    <s v="United States"/>
    <x v="10"/>
    <x v="9"/>
    <x v="74"/>
    <x v="3"/>
    <s v="TEC-PH-10001363"/>
    <x v="2"/>
    <x v="7"/>
    <s v="Apple iPhone 5S"/>
    <n v="683.98799999999994"/>
    <n v="2"/>
    <x v="10"/>
    <n v="0.4"/>
    <n v="-113.9980000000001"/>
  </r>
  <r>
    <n v="5933"/>
    <s v="US-2014-169551"/>
    <d v="2014-07-08T00:00:00"/>
    <n v="2014"/>
    <n v="7"/>
    <x v="10"/>
    <x v="10"/>
    <d v="2014-07-10T00:00:00"/>
    <s v="First Class"/>
    <s v="RL-19615"/>
    <s v="Rob Lucas"/>
    <s v="Consumer"/>
    <s v="United States"/>
    <x v="10"/>
    <x v="9"/>
    <x v="74"/>
    <x v="3"/>
    <s v="OFF-ST-10004835"/>
    <x v="1"/>
    <x v="4"/>
    <s v="Plastic Stacking Crates &amp; Casters"/>
    <n v="13.392000000000001"/>
    <n v="3"/>
    <x v="2"/>
    <n v="0.2"/>
    <n v="1.0044"/>
  </r>
  <r>
    <n v="5934"/>
    <s v="US-2014-169551"/>
    <d v="2014-07-08T00:00:00"/>
    <n v="2014"/>
    <n v="7"/>
    <x v="10"/>
    <x v="10"/>
    <d v="2014-07-10T00:00:00"/>
    <s v="First Class"/>
    <s v="RL-19615"/>
    <s v="Rob Lucas"/>
    <s v="Consumer"/>
    <s v="United States"/>
    <x v="10"/>
    <x v="9"/>
    <x v="74"/>
    <x v="3"/>
    <s v="TEC-AC-10002018"/>
    <x v="2"/>
    <x v="11"/>
    <s v="AmazonBasics 3-Button USB Wired Mouse"/>
    <n v="16.776000000000003"/>
    <n v="3"/>
    <x v="2"/>
    <n v="0.2"/>
    <n v="4.8231000000000002"/>
  </r>
  <r>
    <n v="5935"/>
    <s v="US-2014-169551"/>
    <d v="2014-07-08T00:00:00"/>
    <n v="2014"/>
    <n v="7"/>
    <x v="10"/>
    <x v="10"/>
    <d v="2014-07-10T00:00:00"/>
    <s v="First Class"/>
    <s v="RL-19615"/>
    <s v="Rob Lucas"/>
    <s v="Consumer"/>
    <s v="United States"/>
    <x v="10"/>
    <x v="9"/>
    <x v="74"/>
    <x v="3"/>
    <s v="TEC-AC-10003033"/>
    <x v="2"/>
    <x v="11"/>
    <s v="Plantronics CS510 - Over-the-Head monaural Wireless Headset System"/>
    <n v="527.91999999999996"/>
    <n v="2"/>
    <x v="2"/>
    <n v="0.2"/>
    <n v="85.786999999999949"/>
  </r>
  <r>
    <n v="5936"/>
    <s v="CA-2013-103107"/>
    <d v="2013-07-05T00:00:00"/>
    <n v="2013"/>
    <n v="7"/>
    <x v="16"/>
    <x v="16"/>
    <d v="2013-07-05T00:00:00"/>
    <s v="Same Day"/>
    <s v="RB-19465"/>
    <s v="Rick Bensley"/>
    <s v="Home Office"/>
    <s v="United States"/>
    <x v="4"/>
    <x v="4"/>
    <x v="5"/>
    <x v="1"/>
    <s v="FUR-FU-10000221"/>
    <x v="0"/>
    <x v="5"/>
    <s v="Master Caster Door Stop, Brown"/>
    <n v="25.4"/>
    <n v="5"/>
    <x v="0"/>
    <n v="0"/>
    <n v="8.6359999999999992"/>
  </r>
  <r>
    <n v="5937"/>
    <s v="CA-2013-103107"/>
    <d v="2013-07-05T00:00:00"/>
    <n v="2013"/>
    <n v="7"/>
    <x v="16"/>
    <x v="16"/>
    <d v="2013-07-05T00:00:00"/>
    <s v="Same Day"/>
    <s v="RB-19465"/>
    <s v="Rick Bensley"/>
    <s v="Home Office"/>
    <s v="United States"/>
    <x v="4"/>
    <x v="4"/>
    <x v="5"/>
    <x v="1"/>
    <s v="TEC-PH-10001198"/>
    <x v="2"/>
    <x v="7"/>
    <s v="Avaya 4621SW VoIP phone"/>
    <n v="177.48000000000002"/>
    <n v="3"/>
    <x v="2"/>
    <n v="0.2"/>
    <n v="19.966499999999982"/>
  </r>
  <r>
    <n v="5938"/>
    <s v="CA-2013-103107"/>
    <d v="2013-07-05T00:00:00"/>
    <n v="2013"/>
    <n v="7"/>
    <x v="16"/>
    <x v="16"/>
    <d v="2013-07-05T00:00:00"/>
    <s v="Same Day"/>
    <s v="RB-19465"/>
    <s v="Rick Bensley"/>
    <s v="Home Office"/>
    <s v="United States"/>
    <x v="4"/>
    <x v="4"/>
    <x v="5"/>
    <x v="1"/>
    <s v="TEC-PH-10002564"/>
    <x v="2"/>
    <x v="7"/>
    <s v="OtterBox Defender Series Case - Samsung Galaxy S4"/>
    <n v="71.975999999999999"/>
    <n v="3"/>
    <x v="2"/>
    <n v="0.2"/>
    <n v="8.9969999999999892"/>
  </r>
  <r>
    <n v="5939"/>
    <s v="CA-2014-122077"/>
    <d v="2014-05-20T00:00:00"/>
    <n v="2014"/>
    <n v="5"/>
    <x v="24"/>
    <x v="24"/>
    <d v="2014-05-26T00:00:00"/>
    <s v="Standard Class"/>
    <s v="JF-15295"/>
    <s v="Jason Fortune-"/>
    <s v="Consumer"/>
    <s v="United States"/>
    <x v="243"/>
    <x v="5"/>
    <x v="301"/>
    <x v="2"/>
    <s v="TEC-PH-10003811"/>
    <x v="2"/>
    <x v="7"/>
    <s v="Jabra Supreme Plus Driver Edition Headset"/>
    <n v="95.992000000000004"/>
    <n v="1"/>
    <x v="2"/>
    <n v="0.2"/>
    <n v="9.5991999999999997"/>
  </r>
  <r>
    <n v="5940"/>
    <s v="CA-2014-122077"/>
    <d v="2014-05-20T00:00:00"/>
    <n v="2014"/>
    <n v="5"/>
    <x v="24"/>
    <x v="24"/>
    <d v="2014-05-26T00:00:00"/>
    <s v="Standard Class"/>
    <s v="JF-15295"/>
    <s v="Jason Fortune-"/>
    <s v="Consumer"/>
    <s v="United States"/>
    <x v="243"/>
    <x v="5"/>
    <x v="301"/>
    <x v="2"/>
    <s v="OFF-LA-10004178"/>
    <x v="1"/>
    <x v="2"/>
    <s v="Avery 491"/>
    <n v="13.216000000000001"/>
    <n v="4"/>
    <x v="2"/>
    <n v="0.2"/>
    <n v="4.2951999999999995"/>
  </r>
  <r>
    <n v="5941"/>
    <s v="CA-2014-112431"/>
    <d v="2014-10-13T00:00:00"/>
    <n v="2014"/>
    <n v="10"/>
    <x v="13"/>
    <x v="13"/>
    <d v="2014-10-15T00:00:00"/>
    <s v="Second Class"/>
    <s v="RW-19690"/>
    <s v="Robert Waldorf"/>
    <s v="Consumer"/>
    <s v="United States"/>
    <x v="1"/>
    <x v="1"/>
    <x v="13"/>
    <x v="1"/>
    <s v="TEC-AC-10001465"/>
    <x v="2"/>
    <x v="11"/>
    <s v="SanDisk Cruzer 64 GB USB Flash Drive"/>
    <n v="435.84000000000003"/>
    <n v="12"/>
    <x v="0"/>
    <n v="0"/>
    <n v="130.75199999999995"/>
  </r>
  <r>
    <n v="5942"/>
    <s v="CA-2014-112431"/>
    <d v="2014-10-13T00:00:00"/>
    <n v="2014"/>
    <n v="10"/>
    <x v="13"/>
    <x v="13"/>
    <d v="2014-10-15T00:00:00"/>
    <s v="Second Class"/>
    <s v="RW-19690"/>
    <s v="Robert Waldorf"/>
    <s v="Consumer"/>
    <s v="United States"/>
    <x v="1"/>
    <x v="1"/>
    <x v="13"/>
    <x v="1"/>
    <s v="OFF-AR-10000940"/>
    <x v="1"/>
    <x v="6"/>
    <s v="Newell 343"/>
    <n v="5.88"/>
    <n v="2"/>
    <x v="0"/>
    <n v="0"/>
    <n v="1.5876000000000001"/>
  </r>
  <r>
    <n v="5943"/>
    <s v="CA-2013-151092"/>
    <d v="2013-08-07T00:00:00"/>
    <n v="2013"/>
    <n v="8"/>
    <x v="28"/>
    <x v="28"/>
    <d v="2013-08-14T00:00:00"/>
    <s v="Standard Class"/>
    <s v="VG-21790"/>
    <s v="Vivek Gonzalez"/>
    <s v="Consumer"/>
    <s v="United States"/>
    <x v="1"/>
    <x v="1"/>
    <x v="3"/>
    <x v="1"/>
    <s v="TEC-PH-10001700"/>
    <x v="2"/>
    <x v="7"/>
    <s v="Panasonic KX-TG6844B Expandable Digital Cordless Telephone"/>
    <n v="211.16800000000001"/>
    <n v="4"/>
    <x v="2"/>
    <n v="0.2"/>
    <n v="18.477200000000011"/>
  </r>
  <r>
    <n v="5944"/>
    <s v="CA-2011-104178"/>
    <d v="2011-08-25T00:00:00"/>
    <n v="2011"/>
    <n v="8"/>
    <x v="9"/>
    <x v="9"/>
    <d v="2011-08-29T00:00:00"/>
    <s v="Standard Class"/>
    <s v="JM-15265"/>
    <s v="Janet Molinari"/>
    <s v="Corporate"/>
    <s v="United States"/>
    <x v="1"/>
    <x v="1"/>
    <x v="1"/>
    <x v="1"/>
    <s v="FUR-FU-10000771"/>
    <x v="0"/>
    <x v="5"/>
    <s v="Eldon 200 Class Desk Accessories, Smoke"/>
    <n v="6.28"/>
    <n v="1"/>
    <x v="0"/>
    <n v="0"/>
    <n v="2.6376000000000004"/>
  </r>
  <r>
    <n v="5945"/>
    <s v="CA-2011-104178"/>
    <d v="2011-08-25T00:00:00"/>
    <n v="2011"/>
    <n v="8"/>
    <x v="9"/>
    <x v="9"/>
    <d v="2011-08-29T00:00:00"/>
    <s v="Standard Class"/>
    <s v="JM-15265"/>
    <s v="Janet Molinari"/>
    <s v="Corporate"/>
    <s v="United States"/>
    <x v="1"/>
    <x v="1"/>
    <x v="1"/>
    <x v="1"/>
    <s v="TEC-AC-10002399"/>
    <x v="2"/>
    <x v="11"/>
    <s v="SanDisk Cruzer 32 GB USB Flash Drive"/>
    <n v="95.1"/>
    <n v="5"/>
    <x v="0"/>
    <n v="0"/>
    <n v="30.431999999999995"/>
  </r>
  <r>
    <n v="5946"/>
    <s v="CA-2011-104178"/>
    <d v="2011-08-25T00:00:00"/>
    <n v="2011"/>
    <n v="8"/>
    <x v="9"/>
    <x v="9"/>
    <d v="2011-08-29T00:00:00"/>
    <s v="Standard Class"/>
    <s v="JM-15265"/>
    <s v="Janet Molinari"/>
    <s v="Corporate"/>
    <s v="United States"/>
    <x v="1"/>
    <x v="1"/>
    <x v="1"/>
    <x v="1"/>
    <s v="OFF-PA-10004983"/>
    <x v="1"/>
    <x v="10"/>
    <s v="Xerox 23"/>
    <n v="25.92"/>
    <n v="4"/>
    <x v="0"/>
    <n v="0"/>
    <n v="12.441600000000001"/>
  </r>
  <r>
    <n v="5947"/>
    <s v="CA-2011-104178"/>
    <d v="2011-08-25T00:00:00"/>
    <n v="2011"/>
    <n v="8"/>
    <x v="9"/>
    <x v="9"/>
    <d v="2011-08-29T00:00:00"/>
    <s v="Standard Class"/>
    <s v="JM-15265"/>
    <s v="Janet Molinari"/>
    <s v="Corporate"/>
    <s v="United States"/>
    <x v="1"/>
    <x v="1"/>
    <x v="1"/>
    <x v="1"/>
    <s v="OFF-ST-10004258"/>
    <x v="1"/>
    <x v="4"/>
    <s v="Portable Personal File Box"/>
    <n v="48.84"/>
    <n v="4"/>
    <x v="0"/>
    <n v="0"/>
    <n v="13.186800000000005"/>
  </r>
  <r>
    <n v="5948"/>
    <s v="CA-2012-115924"/>
    <d v="2012-09-14T00:00:00"/>
    <n v="2012"/>
    <n v="9"/>
    <x v="11"/>
    <x v="11"/>
    <d v="2012-09-18T00:00:00"/>
    <s v="Second Class"/>
    <s v="BE-11455"/>
    <s v="Brad Eason"/>
    <s v="Home Office"/>
    <s v="United States"/>
    <x v="96"/>
    <x v="23"/>
    <x v="193"/>
    <x v="2"/>
    <s v="OFF-BI-10004040"/>
    <x v="1"/>
    <x v="8"/>
    <s v="Wilson Jones Impact Binders"/>
    <n v="25.9"/>
    <n v="5"/>
    <x v="0"/>
    <n v="0"/>
    <n v="12.690999999999999"/>
  </r>
  <r>
    <n v="5949"/>
    <s v="CA-2014-161046"/>
    <d v="2014-03-06T00:00:00"/>
    <n v="2014"/>
    <n v="3"/>
    <x v="42"/>
    <x v="42"/>
    <d v="2014-03-06T00:00:00"/>
    <s v="Same Day"/>
    <s v="CB-12535"/>
    <s v="Claudia Bergmann"/>
    <s v="Corporate"/>
    <s v="United States"/>
    <x v="295"/>
    <x v="35"/>
    <x v="371"/>
    <x v="0"/>
    <s v="OFF-EN-10003862"/>
    <x v="1"/>
    <x v="12"/>
    <s v="Laser &amp; Ink Jet Business Envelopes"/>
    <n v="42.68"/>
    <n v="4"/>
    <x v="0"/>
    <n v="0"/>
    <n v="19.6328"/>
  </r>
  <r>
    <n v="5950"/>
    <s v="CA-2014-161046"/>
    <d v="2014-03-06T00:00:00"/>
    <n v="2014"/>
    <n v="3"/>
    <x v="42"/>
    <x v="42"/>
    <d v="2014-03-06T00:00:00"/>
    <s v="Same Day"/>
    <s v="CB-12535"/>
    <s v="Claudia Bergmann"/>
    <s v="Corporate"/>
    <s v="United States"/>
    <x v="295"/>
    <x v="35"/>
    <x v="371"/>
    <x v="0"/>
    <s v="TEC-AC-10004571"/>
    <x v="2"/>
    <x v="11"/>
    <s v="Logitech G700s Rechargeable Gaming Mouse"/>
    <n v="299.96999999999997"/>
    <n v="3"/>
    <x v="0"/>
    <n v="0"/>
    <n v="125.98740000000001"/>
  </r>
  <r>
    <n v="5951"/>
    <s v="CA-2014-161046"/>
    <d v="2014-03-06T00:00:00"/>
    <n v="2014"/>
    <n v="3"/>
    <x v="42"/>
    <x v="42"/>
    <d v="2014-03-06T00:00:00"/>
    <s v="Same Day"/>
    <s v="CB-12535"/>
    <s v="Claudia Bergmann"/>
    <s v="Corporate"/>
    <s v="United States"/>
    <x v="295"/>
    <x v="35"/>
    <x v="371"/>
    <x v="0"/>
    <s v="OFF-AP-10000891"/>
    <x v="1"/>
    <x v="9"/>
    <s v="Kensington 7 Outlet MasterPiece HOMEOFFICE Power Control Center"/>
    <n v="262.24"/>
    <n v="2"/>
    <x v="0"/>
    <n v="0"/>
    <n v="78.671999999999997"/>
  </r>
  <r>
    <n v="5952"/>
    <s v="CA-2014-161046"/>
    <d v="2014-03-06T00:00:00"/>
    <n v="2014"/>
    <n v="3"/>
    <x v="42"/>
    <x v="42"/>
    <d v="2014-03-06T00:00:00"/>
    <s v="Same Day"/>
    <s v="CB-12535"/>
    <s v="Claudia Bergmann"/>
    <s v="Corporate"/>
    <s v="United States"/>
    <x v="295"/>
    <x v="35"/>
    <x v="371"/>
    <x v="0"/>
    <s v="OFF-BI-10002026"/>
    <x v="1"/>
    <x v="8"/>
    <s v="Ibico Recycled Linen-Style Covers"/>
    <n v="234.36"/>
    <n v="6"/>
    <x v="0"/>
    <n v="0"/>
    <n v="112.49279999999999"/>
  </r>
  <r>
    <n v="5953"/>
    <s v="US-2014-141698"/>
    <d v="2014-04-16T00:00:00"/>
    <n v="2014"/>
    <n v="4"/>
    <x v="4"/>
    <x v="4"/>
    <d v="2014-04-22T00:00:00"/>
    <s v="Standard Class"/>
    <s v="SD-20485"/>
    <s v="Shirley Daniels"/>
    <s v="Home Office"/>
    <s v="United States"/>
    <x v="12"/>
    <x v="5"/>
    <x v="16"/>
    <x v="2"/>
    <s v="OFF-PA-10001826"/>
    <x v="1"/>
    <x v="10"/>
    <s v="Xerox 207"/>
    <n v="20.736000000000004"/>
    <n v="4"/>
    <x v="2"/>
    <n v="0.2"/>
    <n v="7.2576000000000001"/>
  </r>
  <r>
    <n v="5954"/>
    <s v="US-2011-105151"/>
    <d v="2011-03-30T00:00:00"/>
    <n v="2011"/>
    <n v="3"/>
    <x v="34"/>
    <x v="34"/>
    <d v="2011-03-31T00:00:00"/>
    <s v="First Class"/>
    <s v="SG-20890"/>
    <s v="Susan Gilcrest"/>
    <s v="Corporate"/>
    <s v="United States"/>
    <x v="20"/>
    <x v="15"/>
    <x v="29"/>
    <x v="3"/>
    <s v="OFF-AR-10001231"/>
    <x v="1"/>
    <x v="6"/>
    <s v="Sanford EarthWrite Recycled Pencils, Medium Soft, #2"/>
    <n v="10.5"/>
    <n v="5"/>
    <x v="0"/>
    <n v="0"/>
    <n v="2.9400000000000004"/>
  </r>
  <r>
    <n v="5955"/>
    <s v="CA-2011-155796"/>
    <d v="2011-11-11T00:00:00"/>
    <n v="2011"/>
    <n v="11"/>
    <x v="7"/>
    <x v="7"/>
    <d v="2011-11-15T00:00:00"/>
    <s v="Second Class"/>
    <s v="TS-21430"/>
    <s v="Tom Stivers"/>
    <s v="Corporate"/>
    <s v="United States"/>
    <x v="265"/>
    <x v="9"/>
    <x v="331"/>
    <x v="3"/>
    <s v="FUR-FU-10000409"/>
    <x v="0"/>
    <x v="5"/>
    <s v="GE 4 Foot Flourescent Tube, 40 Watt"/>
    <n v="23.968000000000004"/>
    <n v="2"/>
    <x v="2"/>
    <n v="0.2"/>
    <n v="7.7896000000000001"/>
  </r>
  <r>
    <n v="5956"/>
    <s v="CA-2011-155796"/>
    <d v="2011-11-11T00:00:00"/>
    <n v="2011"/>
    <n v="11"/>
    <x v="7"/>
    <x v="7"/>
    <d v="2011-11-15T00:00:00"/>
    <s v="Second Class"/>
    <s v="TS-21430"/>
    <s v="Tom Stivers"/>
    <s v="Corporate"/>
    <s v="United States"/>
    <x v="265"/>
    <x v="9"/>
    <x v="331"/>
    <x v="3"/>
    <s v="FUR-BO-10002545"/>
    <x v="0"/>
    <x v="0"/>
    <s v="Atlantic Metals Mobile 3-Shelf Bookcases, Custom Colors"/>
    <n v="521.96"/>
    <n v="4"/>
    <x v="5"/>
    <n v="0.5"/>
    <n v="-250.54079999999999"/>
  </r>
  <r>
    <n v="5957"/>
    <s v="CA-2013-127138"/>
    <d v="2013-03-13T00:00:00"/>
    <n v="2013"/>
    <n v="3"/>
    <x v="17"/>
    <x v="17"/>
    <d v="2013-03-16T00:00:00"/>
    <s v="Second Class"/>
    <s v="DK-13225"/>
    <s v="Dean Katz"/>
    <s v="Corporate"/>
    <s v="United States"/>
    <x v="8"/>
    <x v="1"/>
    <x v="9"/>
    <x v="1"/>
    <s v="OFF-ST-10002756"/>
    <x v="1"/>
    <x v="4"/>
    <s v="Tennsco Stur-D-Stor Boltless Shelving, 5 Shelves, 24&quot; Deep, Sand"/>
    <n v="676.55"/>
    <n v="5"/>
    <x v="0"/>
    <n v="0"/>
    <n v="6.7655000000000598"/>
  </r>
  <r>
    <n v="5958"/>
    <s v="CA-2013-127138"/>
    <d v="2013-03-13T00:00:00"/>
    <n v="2013"/>
    <n v="3"/>
    <x v="17"/>
    <x v="17"/>
    <d v="2013-03-16T00:00:00"/>
    <s v="Second Class"/>
    <s v="DK-13225"/>
    <s v="Dean Katz"/>
    <s v="Corporate"/>
    <s v="United States"/>
    <x v="8"/>
    <x v="1"/>
    <x v="9"/>
    <x v="1"/>
    <s v="OFF-AP-10003842"/>
    <x v="1"/>
    <x v="9"/>
    <s v="Euro-Pro Shark Turbo Vacuum"/>
    <n v="154.9"/>
    <n v="5"/>
    <x v="0"/>
    <n v="0"/>
    <n v="40.274000000000001"/>
  </r>
  <r>
    <n v="5959"/>
    <s v="CA-2013-127138"/>
    <d v="2013-03-13T00:00:00"/>
    <n v="2013"/>
    <n v="3"/>
    <x v="17"/>
    <x v="17"/>
    <d v="2013-03-16T00:00:00"/>
    <s v="Second Class"/>
    <s v="DK-13225"/>
    <s v="Dean Katz"/>
    <s v="Corporate"/>
    <s v="United States"/>
    <x v="8"/>
    <x v="1"/>
    <x v="9"/>
    <x v="1"/>
    <s v="OFF-EN-10004459"/>
    <x v="1"/>
    <x v="12"/>
    <s v="Security-Tint Envelopes"/>
    <n v="30.56"/>
    <n v="4"/>
    <x v="0"/>
    <n v="0"/>
    <n v="14.974399999999999"/>
  </r>
  <r>
    <n v="5960"/>
    <s v="CA-2013-127138"/>
    <d v="2013-03-13T00:00:00"/>
    <n v="2013"/>
    <n v="3"/>
    <x v="17"/>
    <x v="17"/>
    <d v="2013-03-16T00:00:00"/>
    <s v="Second Class"/>
    <s v="DK-13225"/>
    <s v="Dean Katz"/>
    <s v="Corporate"/>
    <s v="United States"/>
    <x v="8"/>
    <x v="1"/>
    <x v="9"/>
    <x v="1"/>
    <s v="FUR-CH-10003746"/>
    <x v="0"/>
    <x v="1"/>
    <s v="Hon 4070 Series Pagoda Round Back Stacking Chairs"/>
    <n v="770.35200000000009"/>
    <n v="3"/>
    <x v="2"/>
    <n v="0.2"/>
    <n v="77.035199999999975"/>
  </r>
  <r>
    <n v="5961"/>
    <s v="CA-2014-150602"/>
    <d v="2014-02-10T00:00:00"/>
    <n v="2014"/>
    <n v="2"/>
    <x v="31"/>
    <x v="31"/>
    <d v="2014-02-15T00:00:00"/>
    <s v="Second Class"/>
    <s v="ML-17395"/>
    <s v="Marina Lichtenstein"/>
    <s v="Corporate"/>
    <s v="United States"/>
    <x v="1"/>
    <x v="1"/>
    <x v="62"/>
    <x v="1"/>
    <s v="FUR-FU-10003142"/>
    <x v="0"/>
    <x v="5"/>
    <s v="Master Big Foot Doorstop, Beige"/>
    <n v="21.12"/>
    <n v="4"/>
    <x v="0"/>
    <n v="0"/>
    <n v="6.5471999999999984"/>
  </r>
  <r>
    <n v="5962"/>
    <s v="CA-2011-140732"/>
    <d v="2011-11-11T00:00:00"/>
    <n v="2011"/>
    <n v="11"/>
    <x v="7"/>
    <x v="7"/>
    <d v="2011-11-13T00:00:00"/>
    <s v="Second Class"/>
    <s v="MA-17560"/>
    <s v="Matt Abelman"/>
    <s v="Home Office"/>
    <s v="United States"/>
    <x v="1"/>
    <x v="1"/>
    <x v="25"/>
    <x v="1"/>
    <s v="TEC-PH-10001425"/>
    <x v="2"/>
    <x v="7"/>
    <s v="Mophie Juice Pack Helium for iPhone"/>
    <n v="575.928"/>
    <n v="9"/>
    <x v="2"/>
    <n v="0.2"/>
    <n v="57.592799999999983"/>
  </r>
  <r>
    <n v="5963"/>
    <s v="CA-2011-140732"/>
    <d v="2011-11-11T00:00:00"/>
    <n v="2011"/>
    <n v="11"/>
    <x v="7"/>
    <x v="7"/>
    <d v="2011-11-13T00:00:00"/>
    <s v="Second Class"/>
    <s v="MA-17560"/>
    <s v="Matt Abelman"/>
    <s v="Home Office"/>
    <s v="United States"/>
    <x v="1"/>
    <x v="1"/>
    <x v="25"/>
    <x v="1"/>
    <s v="OFF-AP-10001626"/>
    <x v="1"/>
    <x v="9"/>
    <s v="Commercial WindTunnel Clean Air Upright Vacuum, Replacement Belts, Filtration Bags"/>
    <n v="7.78"/>
    <n v="2"/>
    <x v="0"/>
    <n v="0"/>
    <n v="2.0228000000000002"/>
  </r>
  <r>
    <n v="5964"/>
    <s v="CA-2011-140732"/>
    <d v="2011-11-11T00:00:00"/>
    <n v="2011"/>
    <n v="11"/>
    <x v="7"/>
    <x v="7"/>
    <d v="2011-11-13T00:00:00"/>
    <s v="Second Class"/>
    <s v="MA-17560"/>
    <s v="Matt Abelman"/>
    <s v="Home Office"/>
    <s v="United States"/>
    <x v="1"/>
    <x v="1"/>
    <x v="25"/>
    <x v="1"/>
    <s v="OFF-PA-10003625"/>
    <x v="1"/>
    <x v="10"/>
    <s v="Xerox 1979"/>
    <n v="123.92"/>
    <n v="4"/>
    <x v="0"/>
    <n v="0"/>
    <n v="55.763999999999996"/>
  </r>
  <r>
    <n v="5965"/>
    <s v="CA-2014-119011"/>
    <d v="2014-08-21T00:00:00"/>
    <n v="2014"/>
    <n v="8"/>
    <x v="43"/>
    <x v="43"/>
    <d v="2014-08-26T00:00:00"/>
    <s v="Standard Class"/>
    <s v="LR-17035"/>
    <s v="Lisa Ryan"/>
    <s v="Corporate"/>
    <s v="United States"/>
    <x v="8"/>
    <x v="1"/>
    <x v="9"/>
    <x v="1"/>
    <s v="OFF-SU-10004768"/>
    <x v="1"/>
    <x v="14"/>
    <s v="Acme Kleencut Forged Steel Scissors"/>
    <n v="17.22"/>
    <n v="3"/>
    <x v="0"/>
    <n v="0"/>
    <n v="5.1659999999999986"/>
  </r>
  <r>
    <n v="5966"/>
    <s v="CA-2014-119011"/>
    <d v="2014-08-21T00:00:00"/>
    <n v="2014"/>
    <n v="8"/>
    <x v="43"/>
    <x v="43"/>
    <d v="2014-08-26T00:00:00"/>
    <s v="Standard Class"/>
    <s v="LR-17035"/>
    <s v="Lisa Ryan"/>
    <s v="Corporate"/>
    <s v="United States"/>
    <x v="8"/>
    <x v="1"/>
    <x v="9"/>
    <x v="1"/>
    <s v="OFF-ST-10000777"/>
    <x v="1"/>
    <x v="4"/>
    <s v="Companion Letter/Legal File, Black"/>
    <n v="226.56"/>
    <n v="6"/>
    <x v="0"/>
    <n v="0"/>
    <n v="63.436800000000005"/>
  </r>
  <r>
    <n v="5967"/>
    <s v="CA-2014-119011"/>
    <d v="2014-08-21T00:00:00"/>
    <n v="2014"/>
    <n v="8"/>
    <x v="43"/>
    <x v="43"/>
    <d v="2014-08-26T00:00:00"/>
    <s v="Standard Class"/>
    <s v="LR-17035"/>
    <s v="Lisa Ryan"/>
    <s v="Corporate"/>
    <s v="United States"/>
    <x v="8"/>
    <x v="1"/>
    <x v="9"/>
    <x v="1"/>
    <s v="TEC-PH-10003171"/>
    <x v="2"/>
    <x v="7"/>
    <s v="Plantronics Encore H101 Dual Earpieces Headset"/>
    <n v="107.88"/>
    <n v="3"/>
    <x v="2"/>
    <n v="0.2"/>
    <n v="10.787999999999997"/>
  </r>
  <r>
    <n v="5968"/>
    <s v="CA-2013-166912"/>
    <d v="2013-01-15T00:00:00"/>
    <n v="2013"/>
    <n v="1"/>
    <x v="12"/>
    <x v="12"/>
    <d v="2013-01-17T00:00:00"/>
    <s v="First Class"/>
    <s v="BE-11335"/>
    <s v="Bill Eplett"/>
    <s v="Home Office"/>
    <s v="United States"/>
    <x v="20"/>
    <x v="15"/>
    <x v="29"/>
    <x v="3"/>
    <s v="OFF-PA-10001033"/>
    <x v="1"/>
    <x v="10"/>
    <s v="Xerox 1893"/>
    <n v="81.98"/>
    <n v="2"/>
    <x v="0"/>
    <n v="0"/>
    <n v="40.170200000000001"/>
  </r>
  <r>
    <n v="5969"/>
    <s v="CA-2011-141726"/>
    <d v="2011-07-20T00:00:00"/>
    <n v="2011"/>
    <n v="7"/>
    <x v="39"/>
    <x v="39"/>
    <d v="2011-07-22T00:00:00"/>
    <s v="First Class"/>
    <s v="CC-12145"/>
    <s v="Charles Crestani"/>
    <s v="Consumer"/>
    <s v="United States"/>
    <x v="70"/>
    <x v="1"/>
    <x v="188"/>
    <x v="1"/>
    <s v="OFF-PA-10000418"/>
    <x v="1"/>
    <x v="10"/>
    <s v="Xerox 189"/>
    <n v="104.85"/>
    <n v="1"/>
    <x v="0"/>
    <n v="0"/>
    <n v="50.327999999999996"/>
  </r>
  <r>
    <n v="5970"/>
    <s v="CA-2011-141726"/>
    <d v="2011-07-20T00:00:00"/>
    <n v="2011"/>
    <n v="7"/>
    <x v="39"/>
    <x v="39"/>
    <d v="2011-07-22T00:00:00"/>
    <s v="First Class"/>
    <s v="CC-12145"/>
    <s v="Charles Crestani"/>
    <s v="Consumer"/>
    <s v="United States"/>
    <x v="70"/>
    <x v="1"/>
    <x v="188"/>
    <x v="1"/>
    <s v="OFF-BI-10001982"/>
    <x v="1"/>
    <x v="8"/>
    <s v="Wilson Jones Custom Binder Spines &amp; Labels"/>
    <n v="8.7040000000000006"/>
    <n v="2"/>
    <x v="2"/>
    <n v="0.2"/>
    <n v="3.1551999999999998"/>
  </r>
  <r>
    <n v="5971"/>
    <s v="CA-2011-141726"/>
    <d v="2011-07-20T00:00:00"/>
    <n v="2011"/>
    <n v="7"/>
    <x v="39"/>
    <x v="39"/>
    <d v="2011-07-22T00:00:00"/>
    <s v="First Class"/>
    <s v="CC-12145"/>
    <s v="Charles Crestani"/>
    <s v="Consumer"/>
    <s v="United States"/>
    <x v="70"/>
    <x v="1"/>
    <x v="188"/>
    <x v="1"/>
    <s v="OFF-PA-10002230"/>
    <x v="1"/>
    <x v="10"/>
    <s v="Xerox 1897"/>
    <n v="19.920000000000002"/>
    <n v="4"/>
    <x v="0"/>
    <n v="0"/>
    <n v="9.7608000000000015"/>
  </r>
  <r>
    <n v="5972"/>
    <s v="CA-2011-141726"/>
    <d v="2011-07-20T00:00:00"/>
    <n v="2011"/>
    <n v="7"/>
    <x v="39"/>
    <x v="39"/>
    <d v="2011-07-22T00:00:00"/>
    <s v="First Class"/>
    <s v="CC-12145"/>
    <s v="Charles Crestani"/>
    <s v="Consumer"/>
    <s v="United States"/>
    <x v="70"/>
    <x v="1"/>
    <x v="188"/>
    <x v="1"/>
    <s v="FUR-FU-10003577"/>
    <x v="0"/>
    <x v="5"/>
    <s v="Nu-Dell Leatherette Frames"/>
    <n v="43.019999999999996"/>
    <n v="3"/>
    <x v="0"/>
    <n v="0"/>
    <n v="15.4872"/>
  </r>
  <r>
    <n v="5973"/>
    <s v="CA-2014-115105"/>
    <d v="2014-02-07T00:00:00"/>
    <n v="2014"/>
    <n v="2"/>
    <x v="31"/>
    <x v="31"/>
    <d v="2014-02-12T00:00:00"/>
    <s v="Standard Class"/>
    <s v="BD-11770"/>
    <s v="Bryan Davis"/>
    <s v="Consumer"/>
    <s v="United States"/>
    <x v="20"/>
    <x v="15"/>
    <x v="23"/>
    <x v="3"/>
    <s v="FUR-BO-10001811"/>
    <x v="0"/>
    <x v="0"/>
    <s v="Atlantic Metals Mobile 5-Shelf Bookcases, Custom Colors"/>
    <n v="240.78400000000002"/>
    <n v="1"/>
    <x v="2"/>
    <n v="0.2"/>
    <n v="30.097999999999978"/>
  </r>
  <r>
    <n v="5974"/>
    <s v="CA-2012-143980"/>
    <d v="2012-12-25T00:00:00"/>
    <n v="2012"/>
    <n v="12"/>
    <x v="14"/>
    <x v="14"/>
    <d v="2012-12-29T00:00:00"/>
    <s v="Standard Class"/>
    <s v="JK-15640"/>
    <s v="Jim Kriz"/>
    <s v="Home Office"/>
    <s v="United States"/>
    <x v="20"/>
    <x v="15"/>
    <x v="164"/>
    <x v="3"/>
    <s v="OFF-AP-10003779"/>
    <x v="1"/>
    <x v="9"/>
    <s v="Kensington 7 Outlet MasterPiece Power Center with Fax/Phone Line Protection"/>
    <n v="414.96"/>
    <n v="2"/>
    <x v="0"/>
    <n v="0"/>
    <n v="124.48799999999994"/>
  </r>
  <r>
    <n v="5975"/>
    <s v="CA-2013-135636"/>
    <d v="2013-10-09T00:00:00"/>
    <n v="2013"/>
    <n v="10"/>
    <x v="32"/>
    <x v="32"/>
    <d v="2013-10-14T00:00:00"/>
    <s v="Standard Class"/>
    <s v="DB-13615"/>
    <s v="Doug Bickford"/>
    <s v="Consumer"/>
    <s v="United States"/>
    <x v="35"/>
    <x v="3"/>
    <x v="43"/>
    <x v="0"/>
    <s v="OFF-ST-10000676"/>
    <x v="1"/>
    <x v="4"/>
    <s v="Fellowes Econo/Stor Drawers"/>
    <n v="387.72"/>
    <n v="5"/>
    <x v="2"/>
    <n v="0.2"/>
    <n v="-67.851000000000028"/>
  </r>
  <r>
    <n v="5976"/>
    <s v="CA-2014-102155"/>
    <d v="2014-07-14T00:00:00"/>
    <n v="2014"/>
    <n v="7"/>
    <x v="10"/>
    <x v="10"/>
    <d v="2014-07-18T00:00:00"/>
    <s v="Standard Class"/>
    <s v="RR-19525"/>
    <s v="Rick Reed"/>
    <s v="Corporate"/>
    <s v="United States"/>
    <x v="356"/>
    <x v="41"/>
    <x v="438"/>
    <x v="2"/>
    <s v="OFF-ST-10001496"/>
    <x v="1"/>
    <x v="4"/>
    <s v="Standard Rollaway File with Lock"/>
    <n v="360.38"/>
    <n v="2"/>
    <x v="0"/>
    <n v="0"/>
    <n v="93.698800000000006"/>
  </r>
  <r>
    <n v="5977"/>
    <s v="CA-2014-102155"/>
    <d v="2014-07-14T00:00:00"/>
    <n v="2014"/>
    <n v="7"/>
    <x v="10"/>
    <x v="10"/>
    <d v="2014-07-18T00:00:00"/>
    <s v="Standard Class"/>
    <s v="RR-19525"/>
    <s v="Rick Reed"/>
    <s v="Corporate"/>
    <s v="United States"/>
    <x v="356"/>
    <x v="41"/>
    <x v="438"/>
    <x v="2"/>
    <s v="OFF-PA-10003673"/>
    <x v="1"/>
    <x v="10"/>
    <s v="Strathmore Photo Mount Cards"/>
    <n v="13.56"/>
    <n v="2"/>
    <x v="0"/>
    <n v="0"/>
    <n v="6.2375999999999996"/>
  </r>
  <r>
    <n v="5978"/>
    <s v="CA-2014-116953"/>
    <d v="2014-04-25T00:00:00"/>
    <n v="2014"/>
    <n v="4"/>
    <x v="4"/>
    <x v="4"/>
    <d v="2014-04-26T00:00:00"/>
    <s v="First Class"/>
    <s v="SV-20935"/>
    <s v="Susan Vittorini"/>
    <s v="Consumer"/>
    <s v="United States"/>
    <x v="123"/>
    <x v="16"/>
    <x v="154"/>
    <x v="1"/>
    <s v="TEC-PH-10004614"/>
    <x v="2"/>
    <x v="7"/>
    <s v="AT&amp;T 841000 Phone"/>
    <n v="552"/>
    <n v="10"/>
    <x v="2"/>
    <n v="0.2"/>
    <n v="34.5"/>
  </r>
  <r>
    <n v="5979"/>
    <s v="CA-2011-117765"/>
    <d v="2011-09-07T00:00:00"/>
    <n v="2011"/>
    <n v="9"/>
    <x v="30"/>
    <x v="30"/>
    <d v="2011-09-13T00:00:00"/>
    <s v="Standard Class"/>
    <s v="RB-19465"/>
    <s v="Rick Bensley"/>
    <s v="Home Office"/>
    <s v="United States"/>
    <x v="251"/>
    <x v="26"/>
    <x v="311"/>
    <x v="2"/>
    <s v="FUR-TA-10001039"/>
    <x v="0"/>
    <x v="3"/>
    <s v="KI Adjustable-Height Table"/>
    <n v="429.90000000000003"/>
    <n v="5"/>
    <x v="0"/>
    <n v="0"/>
    <n v="111.77400000000003"/>
  </r>
  <r>
    <n v="5980"/>
    <s v="CA-2011-117765"/>
    <d v="2011-09-07T00:00:00"/>
    <n v="2011"/>
    <n v="9"/>
    <x v="30"/>
    <x v="30"/>
    <d v="2011-09-13T00:00:00"/>
    <s v="Standard Class"/>
    <s v="RB-19465"/>
    <s v="Rick Bensley"/>
    <s v="Home Office"/>
    <s v="United States"/>
    <x v="251"/>
    <x v="26"/>
    <x v="311"/>
    <x v="2"/>
    <s v="OFF-BI-10000474"/>
    <x v="1"/>
    <x v="8"/>
    <s v="Avery Recycled Flexi-View Covers for Binding Systems"/>
    <n v="32.06"/>
    <n v="2"/>
    <x v="0"/>
    <n v="0"/>
    <n v="15.3888"/>
  </r>
  <r>
    <n v="5981"/>
    <s v="CA-2011-117765"/>
    <d v="2011-09-07T00:00:00"/>
    <n v="2011"/>
    <n v="9"/>
    <x v="30"/>
    <x v="30"/>
    <d v="2011-09-13T00:00:00"/>
    <s v="Standard Class"/>
    <s v="RB-19465"/>
    <s v="Rick Bensley"/>
    <s v="Home Office"/>
    <s v="United States"/>
    <x v="251"/>
    <x v="26"/>
    <x v="311"/>
    <x v="2"/>
    <s v="FUR-CH-10004698"/>
    <x v="0"/>
    <x v="1"/>
    <s v="Padded Folding Chairs, Black, 4/Carton"/>
    <n v="161.96"/>
    <n v="2"/>
    <x v="0"/>
    <n v="0"/>
    <n v="45.348800000000011"/>
  </r>
  <r>
    <n v="5982"/>
    <s v="CA-2011-117765"/>
    <d v="2011-09-07T00:00:00"/>
    <n v="2011"/>
    <n v="9"/>
    <x v="30"/>
    <x v="30"/>
    <d v="2011-09-13T00:00:00"/>
    <s v="Standard Class"/>
    <s v="RB-19465"/>
    <s v="Rick Bensley"/>
    <s v="Home Office"/>
    <s v="United States"/>
    <x v="251"/>
    <x v="26"/>
    <x v="311"/>
    <x v="2"/>
    <s v="OFF-ST-10003327"/>
    <x v="1"/>
    <x v="4"/>
    <s v="Akro-Mils 12-Gallon Tote"/>
    <n v="19.86"/>
    <n v="2"/>
    <x v="0"/>
    <n v="0"/>
    <n v="5.7593999999999976"/>
  </r>
  <r>
    <n v="5983"/>
    <s v="CA-2013-114895"/>
    <d v="2013-11-22T00:00:00"/>
    <n v="2013"/>
    <n v="11"/>
    <x v="0"/>
    <x v="0"/>
    <d v="2013-11-29T00:00:00"/>
    <s v="Standard Class"/>
    <s v="MV-18190"/>
    <s v="Mike Vittorini"/>
    <s v="Consumer"/>
    <s v="United States"/>
    <x v="20"/>
    <x v="15"/>
    <x v="45"/>
    <x v="3"/>
    <s v="OFF-PA-10000232"/>
    <x v="1"/>
    <x v="10"/>
    <s v="Xerox 1975"/>
    <n v="12.96"/>
    <n v="2"/>
    <x v="0"/>
    <n v="0"/>
    <n v="6.3504000000000005"/>
  </r>
  <r>
    <n v="5984"/>
    <s v="CA-2014-112984"/>
    <d v="2014-09-17T00:00:00"/>
    <n v="2014"/>
    <n v="9"/>
    <x v="15"/>
    <x v="15"/>
    <d v="2014-09-19T00:00:00"/>
    <s v="Second Class"/>
    <s v="EH-14185"/>
    <s v="Evan Henry"/>
    <s v="Consumer"/>
    <s v="United States"/>
    <x v="10"/>
    <x v="9"/>
    <x v="105"/>
    <x v="3"/>
    <s v="OFF-PA-10003657"/>
    <x v="1"/>
    <x v="10"/>
    <s v="Xerox 1927"/>
    <n v="20.544000000000004"/>
    <n v="6"/>
    <x v="2"/>
    <n v="0.2"/>
    <n v="6.4199999999999964"/>
  </r>
  <r>
    <n v="5985"/>
    <s v="CA-2013-163776"/>
    <d v="2013-07-20T00:00:00"/>
    <n v="2013"/>
    <n v="7"/>
    <x v="16"/>
    <x v="16"/>
    <d v="2013-07-26T00:00:00"/>
    <s v="Standard Class"/>
    <s v="JS-16030"/>
    <s v="Joy Smith"/>
    <s v="Consumer"/>
    <s v="United States"/>
    <x v="413"/>
    <x v="35"/>
    <x v="500"/>
    <x v="0"/>
    <s v="FUR-FU-10001185"/>
    <x v="0"/>
    <x v="5"/>
    <s v="Advantus Employee of the Month Certificate Frame, 11 x 13-1/2"/>
    <n v="185.57999999999998"/>
    <n v="6"/>
    <x v="0"/>
    <n v="0"/>
    <n v="76.087800000000001"/>
  </r>
  <r>
    <n v="5986"/>
    <s v="CA-2013-163776"/>
    <d v="2013-07-20T00:00:00"/>
    <n v="2013"/>
    <n v="7"/>
    <x v="16"/>
    <x v="16"/>
    <d v="2013-07-26T00:00:00"/>
    <s v="Standard Class"/>
    <s v="JS-16030"/>
    <s v="Joy Smith"/>
    <s v="Consumer"/>
    <s v="United States"/>
    <x v="413"/>
    <x v="35"/>
    <x v="500"/>
    <x v="0"/>
    <s v="OFF-BI-10003007"/>
    <x v="1"/>
    <x v="8"/>
    <s v="Premium Transparent Presentation Covers, No Pattern/Clear, 8 1/2&quot; x 11&quot;"/>
    <n v="77.56"/>
    <n v="2"/>
    <x v="0"/>
    <n v="0"/>
    <n v="35.677599999999998"/>
  </r>
  <r>
    <n v="5987"/>
    <s v="CA-2013-163776"/>
    <d v="2013-07-20T00:00:00"/>
    <n v="2013"/>
    <n v="7"/>
    <x v="16"/>
    <x v="16"/>
    <d v="2013-07-26T00:00:00"/>
    <s v="Standard Class"/>
    <s v="JS-16030"/>
    <s v="Joy Smith"/>
    <s v="Consumer"/>
    <s v="United States"/>
    <x v="413"/>
    <x v="35"/>
    <x v="500"/>
    <x v="0"/>
    <s v="OFF-ST-10002485"/>
    <x v="1"/>
    <x v="4"/>
    <s v="Rogers Deluxe File Chest"/>
    <n v="87.92"/>
    <n v="4"/>
    <x v="0"/>
    <n v="0"/>
    <n v="0.87919999999999732"/>
  </r>
  <r>
    <n v="5988"/>
    <s v="CA-2013-163776"/>
    <d v="2013-07-20T00:00:00"/>
    <n v="2013"/>
    <n v="7"/>
    <x v="16"/>
    <x v="16"/>
    <d v="2013-07-26T00:00:00"/>
    <s v="Standard Class"/>
    <s v="JS-16030"/>
    <s v="Joy Smith"/>
    <s v="Consumer"/>
    <s v="United States"/>
    <x v="413"/>
    <x v="35"/>
    <x v="500"/>
    <x v="0"/>
    <s v="OFF-PA-10001033"/>
    <x v="1"/>
    <x v="10"/>
    <s v="Xerox 1893"/>
    <n v="245.94"/>
    <n v="6"/>
    <x v="0"/>
    <n v="0"/>
    <n v="120.51060000000001"/>
  </r>
  <r>
    <n v="5989"/>
    <s v="CA-2013-163776"/>
    <d v="2013-07-20T00:00:00"/>
    <n v="2013"/>
    <n v="7"/>
    <x v="16"/>
    <x v="16"/>
    <d v="2013-07-26T00:00:00"/>
    <s v="Standard Class"/>
    <s v="JS-16030"/>
    <s v="Joy Smith"/>
    <s v="Consumer"/>
    <s v="United States"/>
    <x v="413"/>
    <x v="35"/>
    <x v="500"/>
    <x v="0"/>
    <s v="OFF-BI-10000404"/>
    <x v="1"/>
    <x v="8"/>
    <s v="Avery Printable Repositionable Plastic Tabs"/>
    <n v="8.6"/>
    <n v="1"/>
    <x v="0"/>
    <n v="0"/>
    <n v="4.0419999999999998"/>
  </r>
  <r>
    <n v="5990"/>
    <s v="CA-2013-163776"/>
    <d v="2013-07-20T00:00:00"/>
    <n v="2013"/>
    <n v="7"/>
    <x v="16"/>
    <x v="16"/>
    <d v="2013-07-26T00:00:00"/>
    <s v="Standard Class"/>
    <s v="JS-16030"/>
    <s v="Joy Smith"/>
    <s v="Consumer"/>
    <s v="United States"/>
    <x v="413"/>
    <x v="35"/>
    <x v="500"/>
    <x v="0"/>
    <s v="FUR-BO-10003546"/>
    <x v="0"/>
    <x v="0"/>
    <s v="Hon 4-Shelf Metal Bookcases"/>
    <n v="504.90000000000003"/>
    <n v="5"/>
    <x v="0"/>
    <n v="0"/>
    <n v="126.22500000000002"/>
  </r>
  <r>
    <n v="5991"/>
    <s v="US-2014-163300"/>
    <d v="2014-09-16T00:00:00"/>
    <n v="2014"/>
    <n v="9"/>
    <x v="15"/>
    <x v="15"/>
    <d v="2014-09-22T00:00:00"/>
    <s v="Standard Class"/>
    <s v="ES-14020"/>
    <s v="Erica Smith"/>
    <s v="Consumer"/>
    <s v="United States"/>
    <x v="1"/>
    <x v="1"/>
    <x v="13"/>
    <x v="1"/>
    <s v="OFF-BI-10004390"/>
    <x v="1"/>
    <x v="8"/>
    <s v="GBC DocuBind 200 Manual Binding Machine"/>
    <n v="2357.4880000000003"/>
    <n v="7"/>
    <x v="2"/>
    <n v="0.2"/>
    <n v="884.05799999999999"/>
  </r>
  <r>
    <n v="5992"/>
    <s v="US-2014-163300"/>
    <d v="2014-09-16T00:00:00"/>
    <n v="2014"/>
    <n v="9"/>
    <x v="15"/>
    <x v="15"/>
    <d v="2014-09-22T00:00:00"/>
    <s v="Standard Class"/>
    <s v="ES-14020"/>
    <s v="Erica Smith"/>
    <s v="Consumer"/>
    <s v="United States"/>
    <x v="1"/>
    <x v="1"/>
    <x v="13"/>
    <x v="1"/>
    <s v="TEC-PH-10001700"/>
    <x v="2"/>
    <x v="7"/>
    <s v="Panasonic KX-TG6844B Expandable Digital Cordless Telephone"/>
    <n v="369.54399999999998"/>
    <n v="7"/>
    <x v="2"/>
    <n v="0.2"/>
    <n v="32.335100000000025"/>
  </r>
  <r>
    <n v="5993"/>
    <s v="US-2014-163300"/>
    <d v="2014-09-16T00:00:00"/>
    <n v="2014"/>
    <n v="9"/>
    <x v="15"/>
    <x v="15"/>
    <d v="2014-09-22T00:00:00"/>
    <s v="Standard Class"/>
    <s v="ES-14020"/>
    <s v="Erica Smith"/>
    <s v="Consumer"/>
    <s v="United States"/>
    <x v="1"/>
    <x v="1"/>
    <x v="13"/>
    <x v="1"/>
    <s v="FUR-CH-10003396"/>
    <x v="0"/>
    <x v="1"/>
    <s v="Global Deluxe Steno Chair"/>
    <n v="184.75200000000001"/>
    <n v="3"/>
    <x v="2"/>
    <n v="0.2"/>
    <n v="-20.784600000000012"/>
  </r>
  <r>
    <n v="5994"/>
    <s v="CA-2013-162187"/>
    <d v="2013-12-12T00:00:00"/>
    <n v="2013"/>
    <n v="12"/>
    <x v="5"/>
    <x v="5"/>
    <d v="2013-12-12T00:00:00"/>
    <s v="Same Day"/>
    <s v="NS-18640"/>
    <s v="Noel Staavos"/>
    <s v="Corporate"/>
    <s v="United States"/>
    <x v="38"/>
    <x v="24"/>
    <x v="47"/>
    <x v="3"/>
    <s v="OFF-ST-10001558"/>
    <x v="1"/>
    <x v="4"/>
    <s v="Acco Perma 4000 Stacking Storage Drawers"/>
    <n v="64.959999999999994"/>
    <n v="5"/>
    <x v="2"/>
    <n v="0.2"/>
    <n v="-4.0599999999999987"/>
  </r>
  <r>
    <n v="5995"/>
    <s v="CA-2013-162187"/>
    <d v="2013-12-12T00:00:00"/>
    <n v="2013"/>
    <n v="12"/>
    <x v="5"/>
    <x v="5"/>
    <d v="2013-12-12T00:00:00"/>
    <s v="Same Day"/>
    <s v="NS-18640"/>
    <s v="Noel Staavos"/>
    <s v="Corporate"/>
    <s v="United States"/>
    <x v="38"/>
    <x v="24"/>
    <x v="47"/>
    <x v="3"/>
    <s v="OFF-SU-10004782"/>
    <x v="1"/>
    <x v="14"/>
    <s v="Elite 5&quot; Scissors"/>
    <n v="13.52"/>
    <n v="2"/>
    <x v="2"/>
    <n v="0.2"/>
    <n v="1.6899999999999986"/>
  </r>
  <r>
    <n v="5996"/>
    <s v="CA-2013-162187"/>
    <d v="2013-12-12T00:00:00"/>
    <n v="2013"/>
    <n v="12"/>
    <x v="5"/>
    <x v="5"/>
    <d v="2013-12-12T00:00:00"/>
    <s v="Same Day"/>
    <s v="NS-18640"/>
    <s v="Noel Staavos"/>
    <s v="Corporate"/>
    <s v="United States"/>
    <x v="38"/>
    <x v="24"/>
    <x v="47"/>
    <x v="3"/>
    <s v="FUR-CH-10003298"/>
    <x v="0"/>
    <x v="1"/>
    <s v="Office Star - Contemporary Task Swivel chair with Loop Arms, Charcoal"/>
    <n v="458.42999999999995"/>
    <n v="5"/>
    <x v="4"/>
    <n v="0.3"/>
    <n v="-137.52900000000002"/>
  </r>
  <r>
    <n v="5997"/>
    <s v="CA-2013-162187"/>
    <d v="2013-12-12T00:00:00"/>
    <n v="2013"/>
    <n v="12"/>
    <x v="5"/>
    <x v="5"/>
    <d v="2013-12-12T00:00:00"/>
    <s v="Same Day"/>
    <s v="NS-18640"/>
    <s v="Noel Staavos"/>
    <s v="Corporate"/>
    <s v="United States"/>
    <x v="38"/>
    <x v="24"/>
    <x v="47"/>
    <x v="3"/>
    <s v="OFF-AP-10000576"/>
    <x v="1"/>
    <x v="9"/>
    <s v="Belkin 325VA UPS Surge Protector, 6'"/>
    <n v="387.13600000000002"/>
    <n v="4"/>
    <x v="2"/>
    <n v="0.2"/>
    <n v="24.196000000000012"/>
  </r>
  <r>
    <n v="5998"/>
    <s v="CA-2013-162187"/>
    <d v="2013-12-12T00:00:00"/>
    <n v="2013"/>
    <n v="12"/>
    <x v="5"/>
    <x v="5"/>
    <d v="2013-12-12T00:00:00"/>
    <s v="Same Day"/>
    <s v="NS-18640"/>
    <s v="Noel Staavos"/>
    <s v="Corporate"/>
    <s v="United States"/>
    <x v="38"/>
    <x v="24"/>
    <x v="47"/>
    <x v="3"/>
    <s v="FUR-TA-10003008"/>
    <x v="0"/>
    <x v="3"/>
    <s v="Lesro Round Back Collection Coffee Table, End Table"/>
    <n v="328.59000000000003"/>
    <n v="3"/>
    <x v="10"/>
    <n v="0.4"/>
    <n v="-147.8655"/>
  </r>
  <r>
    <n v="5999"/>
    <s v="US-2011-112991"/>
    <d v="2011-12-10T00:00:00"/>
    <n v="2011"/>
    <n v="12"/>
    <x v="20"/>
    <x v="20"/>
    <d v="2011-12-14T00:00:00"/>
    <s v="Standard Class"/>
    <s v="SH-19975"/>
    <s v="Sally Hughsby"/>
    <s v="Corporate"/>
    <s v="United States"/>
    <x v="460"/>
    <x v="45"/>
    <x v="553"/>
    <x v="1"/>
    <s v="FUR-CH-10001708"/>
    <x v="0"/>
    <x v="1"/>
    <s v="Office Star - Contemporary Swivel Chair with Padded Adjustable Arms and Flex Back"/>
    <n v="338.35199999999998"/>
    <n v="3"/>
    <x v="2"/>
    <n v="0.2"/>
    <n v="4.2293999999999699"/>
  </r>
  <r>
    <n v="6000"/>
    <s v="US-2011-112991"/>
    <d v="2011-12-10T00:00:00"/>
    <n v="2011"/>
    <n v="12"/>
    <x v="20"/>
    <x v="20"/>
    <d v="2011-12-14T00:00:00"/>
    <s v="Standard Class"/>
    <s v="SH-19975"/>
    <s v="Sally Hughsby"/>
    <s v="Corporate"/>
    <s v="United States"/>
    <x v="460"/>
    <x v="45"/>
    <x v="553"/>
    <x v="1"/>
    <s v="OFF-PA-10000019"/>
    <x v="1"/>
    <x v="10"/>
    <s v="Xerox 1931"/>
    <n v="25.92"/>
    <n v="4"/>
    <x v="0"/>
    <n v="0"/>
    <n v="12.441600000000001"/>
  </r>
  <r>
    <n v="6001"/>
    <s v="US-2011-112991"/>
    <d v="2011-12-10T00:00:00"/>
    <n v="2011"/>
    <n v="12"/>
    <x v="20"/>
    <x v="20"/>
    <d v="2011-12-14T00:00:00"/>
    <s v="Standard Class"/>
    <s v="SH-19975"/>
    <s v="Sally Hughsby"/>
    <s v="Corporate"/>
    <s v="United States"/>
    <x v="460"/>
    <x v="45"/>
    <x v="553"/>
    <x v="1"/>
    <s v="OFF-PA-10002222"/>
    <x v="1"/>
    <x v="10"/>
    <s v="Xerox Color Copier Paper, 11&quot; x 17&quot;, Ream"/>
    <n v="91.36"/>
    <n v="4"/>
    <x v="0"/>
    <n v="0"/>
    <n v="42.025599999999997"/>
  </r>
  <r>
    <n v="6002"/>
    <s v="CA-2011-124079"/>
    <d v="2011-12-13T00:00:00"/>
    <n v="2011"/>
    <n v="12"/>
    <x v="20"/>
    <x v="20"/>
    <d v="2011-12-17T00:00:00"/>
    <s v="Standard Class"/>
    <s v="RF-19345"/>
    <s v="Randy Ferguson"/>
    <s v="Corporate"/>
    <s v="United States"/>
    <x v="42"/>
    <x v="16"/>
    <x v="51"/>
    <x v="1"/>
    <s v="FUR-FU-10002553"/>
    <x v="0"/>
    <x v="5"/>
    <s v="Electrix Incandescent Magnifying Lamp, Black"/>
    <n v="87.960000000000008"/>
    <n v="3"/>
    <x v="2"/>
    <n v="0.2"/>
    <n v="7.6965000000000039"/>
  </r>
  <r>
    <n v="6003"/>
    <s v="CA-2011-124079"/>
    <d v="2011-12-13T00:00:00"/>
    <n v="2011"/>
    <n v="12"/>
    <x v="20"/>
    <x v="20"/>
    <d v="2011-12-17T00:00:00"/>
    <s v="Standard Class"/>
    <s v="RF-19345"/>
    <s v="Randy Ferguson"/>
    <s v="Corporate"/>
    <s v="United States"/>
    <x v="42"/>
    <x v="16"/>
    <x v="51"/>
    <x v="1"/>
    <s v="OFF-BI-10002103"/>
    <x v="1"/>
    <x v="8"/>
    <s v="Cardinal Slant-D Ring Binder, Heavy Gauge Vinyl"/>
    <n v="5.2140000000000004"/>
    <n v="2"/>
    <x v="6"/>
    <n v="0.7"/>
    <n v="-4.1711999999999989"/>
  </r>
  <r>
    <n v="6004"/>
    <s v="US-2014-146878"/>
    <d v="2014-09-22T00:00:00"/>
    <n v="2014"/>
    <n v="9"/>
    <x v="15"/>
    <x v="15"/>
    <d v="2014-09-28T00:00:00"/>
    <s v="Standard Class"/>
    <s v="DL-12865"/>
    <s v="Dan Lawera"/>
    <s v="Consumer"/>
    <s v="United States"/>
    <x v="100"/>
    <x v="2"/>
    <x v="229"/>
    <x v="0"/>
    <s v="OFF-BI-10002794"/>
    <x v="1"/>
    <x v="8"/>
    <s v="Avery Trapezoid Ring Binder, 3&quot; Capacity, Black, 1040 sheets"/>
    <n v="12.294"/>
    <n v="1"/>
    <x v="6"/>
    <n v="0.7"/>
    <n v="-8.6057999999999986"/>
  </r>
  <r>
    <n v="6005"/>
    <s v="CA-2014-107244"/>
    <d v="2014-09-08T00:00:00"/>
    <n v="2014"/>
    <n v="9"/>
    <x v="15"/>
    <x v="15"/>
    <d v="2014-09-12T00:00:00"/>
    <s v="Standard Class"/>
    <s v="AG-10390"/>
    <s v="Allen Goldenen"/>
    <s v="Consumer"/>
    <s v="United States"/>
    <x v="1"/>
    <x v="1"/>
    <x v="25"/>
    <x v="1"/>
    <s v="FUR-FU-10002597"/>
    <x v="0"/>
    <x v="5"/>
    <s v="C-Line Magnetic Cubicle Keepers, Clear Polypropylene"/>
    <n v="19.760000000000002"/>
    <n v="4"/>
    <x v="0"/>
    <n v="0"/>
    <n v="8.2992000000000008"/>
  </r>
  <r>
    <n v="6006"/>
    <s v="CA-2012-100657"/>
    <d v="2012-11-02T00:00:00"/>
    <n v="2012"/>
    <n v="11"/>
    <x v="6"/>
    <x v="6"/>
    <d v="2012-11-07T00:00:00"/>
    <s v="Standard Class"/>
    <s v="SW-20245"/>
    <s v="Scot Wooten"/>
    <s v="Consumer"/>
    <s v="United States"/>
    <x v="21"/>
    <x v="15"/>
    <x v="24"/>
    <x v="3"/>
    <s v="FUR-CH-10003535"/>
    <x v="0"/>
    <x v="1"/>
    <s v="Global Armless Task Chair, Royal Blue"/>
    <n v="109.764"/>
    <n v="2"/>
    <x v="9"/>
    <n v="0.1"/>
    <n v="8.5371999999999968"/>
  </r>
  <r>
    <n v="6007"/>
    <s v="CA-2014-129581"/>
    <d v="2014-12-12T00:00:00"/>
    <n v="2014"/>
    <n v="12"/>
    <x v="22"/>
    <x v="22"/>
    <d v="2014-12-19T00:00:00"/>
    <s v="Standard Class"/>
    <s v="KN-16390"/>
    <s v="Katherine Nockton"/>
    <s v="Corporate"/>
    <s v="United States"/>
    <x v="217"/>
    <x v="31"/>
    <x v="272"/>
    <x v="3"/>
    <s v="TEC-PH-10001527"/>
    <x v="2"/>
    <x v="7"/>
    <s v="Plantronics MX500i Earset"/>
    <n v="128.85000000000002"/>
    <n v="3"/>
    <x v="0"/>
    <n v="0"/>
    <n v="3.8654999999999973"/>
  </r>
  <r>
    <n v="6008"/>
    <s v="CA-2014-129028"/>
    <d v="2014-04-02T00:00:00"/>
    <n v="2014"/>
    <n v="4"/>
    <x v="4"/>
    <x v="4"/>
    <d v="2014-04-04T00:00:00"/>
    <s v="First Class"/>
    <s v="GB-14530"/>
    <s v="George Bell"/>
    <s v="Corporate"/>
    <s v="United States"/>
    <x v="159"/>
    <x v="20"/>
    <x v="328"/>
    <x v="0"/>
    <s v="FUR-FU-10004006"/>
    <x v="0"/>
    <x v="5"/>
    <s v="Deflect-o DuraMat Lighweight, Studded, Beveled Mat for Low Pile Carpeting"/>
    <n v="127.94999999999999"/>
    <n v="3"/>
    <x v="0"/>
    <n v="0"/>
    <n v="21.751499999999986"/>
  </r>
  <r>
    <n v="6009"/>
    <s v="CA-2012-135580"/>
    <d v="2012-12-30T00:00:00"/>
    <n v="2012"/>
    <n v="12"/>
    <x v="14"/>
    <x v="14"/>
    <d v="2013-01-03T00:00:00"/>
    <s v="Standard Class"/>
    <s v="CL-12565"/>
    <s v="Clay Ludtke"/>
    <s v="Consumer"/>
    <s v="United States"/>
    <x v="1"/>
    <x v="1"/>
    <x v="13"/>
    <x v="1"/>
    <s v="OFF-PA-10000595"/>
    <x v="1"/>
    <x v="10"/>
    <s v="Xerox 1929"/>
    <n v="68.52"/>
    <n v="3"/>
    <x v="0"/>
    <n v="0"/>
    <n v="31.519199999999998"/>
  </r>
  <r>
    <n v="6010"/>
    <s v="CA-2012-135580"/>
    <d v="2012-12-30T00:00:00"/>
    <n v="2012"/>
    <n v="12"/>
    <x v="14"/>
    <x v="14"/>
    <d v="2013-01-03T00:00:00"/>
    <s v="Standard Class"/>
    <s v="CL-12565"/>
    <s v="Clay Ludtke"/>
    <s v="Consumer"/>
    <s v="United States"/>
    <x v="1"/>
    <x v="1"/>
    <x v="13"/>
    <x v="1"/>
    <s v="OFF-ST-10000798"/>
    <x v="1"/>
    <x v="4"/>
    <s v="2300 Heavy-Duty Transfer File Systems by Perma"/>
    <n v="74.94"/>
    <n v="3"/>
    <x v="0"/>
    <n v="0"/>
    <n v="14.238599999999995"/>
  </r>
  <r>
    <n v="6011"/>
    <s v="CA-2012-135580"/>
    <d v="2012-12-30T00:00:00"/>
    <n v="2012"/>
    <n v="12"/>
    <x v="14"/>
    <x v="14"/>
    <d v="2013-01-03T00:00:00"/>
    <s v="Standard Class"/>
    <s v="CL-12565"/>
    <s v="Clay Ludtke"/>
    <s v="Consumer"/>
    <s v="United States"/>
    <x v="1"/>
    <x v="1"/>
    <x v="13"/>
    <x v="1"/>
    <s v="TEC-MA-10004002"/>
    <x v="2"/>
    <x v="15"/>
    <s v="Zebra GX420t Direct Thermal/Thermal Transfer Printer"/>
    <n v="2548.5600000000004"/>
    <n v="6"/>
    <x v="2"/>
    <n v="0.2"/>
    <n v="286.71299999999962"/>
  </r>
  <r>
    <n v="6012"/>
    <s v="CA-2012-135580"/>
    <d v="2012-12-30T00:00:00"/>
    <n v="2012"/>
    <n v="12"/>
    <x v="14"/>
    <x v="14"/>
    <d v="2013-01-03T00:00:00"/>
    <s v="Standard Class"/>
    <s v="CL-12565"/>
    <s v="Clay Ludtke"/>
    <s v="Consumer"/>
    <s v="United States"/>
    <x v="1"/>
    <x v="1"/>
    <x v="13"/>
    <x v="1"/>
    <s v="OFF-EN-10003296"/>
    <x v="1"/>
    <x v="12"/>
    <s v="Tyvek Side-Opening Peel &amp; Seel Expanding Envelopes"/>
    <n v="271.44"/>
    <n v="3"/>
    <x v="0"/>
    <n v="0"/>
    <n v="122.148"/>
  </r>
  <r>
    <n v="6013"/>
    <s v="CA-2012-135580"/>
    <d v="2012-12-30T00:00:00"/>
    <n v="2012"/>
    <n v="12"/>
    <x v="14"/>
    <x v="14"/>
    <d v="2013-01-03T00:00:00"/>
    <s v="Standard Class"/>
    <s v="CL-12565"/>
    <s v="Clay Ludtke"/>
    <s v="Consumer"/>
    <s v="United States"/>
    <x v="1"/>
    <x v="1"/>
    <x v="13"/>
    <x v="1"/>
    <s v="TEC-PH-10004345"/>
    <x v="2"/>
    <x v="7"/>
    <s v="Cisco SPA 502G IP Phone"/>
    <n v="287.88"/>
    <n v="3"/>
    <x v="2"/>
    <n v="0.2"/>
    <n v="35.984999999999999"/>
  </r>
  <r>
    <n v="6014"/>
    <s v="CA-2013-159016"/>
    <d v="2013-03-11T00:00:00"/>
    <n v="2013"/>
    <n v="3"/>
    <x v="17"/>
    <x v="17"/>
    <d v="2013-03-12T00:00:00"/>
    <s v="First Class"/>
    <s v="KF-16285"/>
    <s v="Karen Ferguson"/>
    <s v="Home Office"/>
    <s v="United States"/>
    <x v="1"/>
    <x v="1"/>
    <x v="141"/>
    <x v="1"/>
    <s v="OFF-PA-10004405"/>
    <x v="1"/>
    <x v="10"/>
    <s v="Rediform Voice Mail Log Books"/>
    <n v="14.9"/>
    <n v="5"/>
    <x v="0"/>
    <n v="0"/>
    <n v="7.1519999999999992"/>
  </r>
  <r>
    <n v="6015"/>
    <s v="CA-2013-159016"/>
    <d v="2013-03-11T00:00:00"/>
    <n v="2013"/>
    <n v="3"/>
    <x v="17"/>
    <x v="17"/>
    <d v="2013-03-12T00:00:00"/>
    <s v="First Class"/>
    <s v="KF-16285"/>
    <s v="Karen Ferguson"/>
    <s v="Home Office"/>
    <s v="United States"/>
    <x v="1"/>
    <x v="1"/>
    <x v="141"/>
    <x v="1"/>
    <s v="TEC-PH-10002885"/>
    <x v="2"/>
    <x v="7"/>
    <s v="Apple iPhone 5"/>
    <n v="4158.9120000000003"/>
    <n v="8"/>
    <x v="2"/>
    <n v="0.2"/>
    <n v="363.90480000000025"/>
  </r>
  <r>
    <n v="6016"/>
    <s v="CA-2011-102652"/>
    <d v="2011-04-06T00:00:00"/>
    <n v="2011"/>
    <n v="4"/>
    <x v="41"/>
    <x v="41"/>
    <d v="2011-04-12T00:00:00"/>
    <s v="Standard Class"/>
    <s v="AY-10555"/>
    <s v="Andy Yotov"/>
    <s v="Corporate"/>
    <s v="United States"/>
    <x v="1"/>
    <x v="1"/>
    <x v="13"/>
    <x v="1"/>
    <s v="FUR-FU-10000747"/>
    <x v="0"/>
    <x v="5"/>
    <s v="Tenex B1-RE Series Chair Mats for Low Pile Carpets"/>
    <n v="91.96"/>
    <n v="2"/>
    <x v="0"/>
    <n v="0"/>
    <n v="15.633199999999988"/>
  </r>
  <r>
    <n v="6017"/>
    <s v="CA-2011-102652"/>
    <d v="2011-04-06T00:00:00"/>
    <n v="2011"/>
    <n v="4"/>
    <x v="41"/>
    <x v="41"/>
    <d v="2011-04-12T00:00:00"/>
    <s v="Standard Class"/>
    <s v="AY-10555"/>
    <s v="Andy Yotov"/>
    <s v="Corporate"/>
    <s v="United States"/>
    <x v="1"/>
    <x v="1"/>
    <x v="13"/>
    <x v="1"/>
    <s v="FUR-FU-10001918"/>
    <x v="0"/>
    <x v="5"/>
    <s v="C-Line Cubicle Keepers Polyproplyene Holder With Velcro Backings"/>
    <n v="33.11"/>
    <n v="7"/>
    <x v="0"/>
    <n v="0"/>
    <n v="12.912900000000004"/>
  </r>
  <r>
    <n v="6018"/>
    <s v="CA-2011-102652"/>
    <d v="2011-04-06T00:00:00"/>
    <n v="2011"/>
    <n v="4"/>
    <x v="41"/>
    <x v="41"/>
    <d v="2011-04-12T00:00:00"/>
    <s v="Standard Class"/>
    <s v="AY-10555"/>
    <s v="Andy Yotov"/>
    <s v="Corporate"/>
    <s v="United States"/>
    <x v="1"/>
    <x v="1"/>
    <x v="13"/>
    <x v="1"/>
    <s v="OFF-PA-10003309"/>
    <x v="1"/>
    <x v="10"/>
    <s v="Xerox 211"/>
    <n v="19.440000000000001"/>
    <n v="3"/>
    <x v="0"/>
    <n v="0"/>
    <n v="9.3312000000000008"/>
  </r>
  <r>
    <n v="6019"/>
    <s v="CA-2011-102652"/>
    <d v="2011-04-06T00:00:00"/>
    <n v="2011"/>
    <n v="4"/>
    <x v="41"/>
    <x v="41"/>
    <d v="2011-04-12T00:00:00"/>
    <s v="Standard Class"/>
    <s v="AY-10555"/>
    <s v="Andy Yotov"/>
    <s v="Corporate"/>
    <s v="United States"/>
    <x v="1"/>
    <x v="1"/>
    <x v="13"/>
    <x v="1"/>
    <s v="OFF-PA-10001977"/>
    <x v="1"/>
    <x v="10"/>
    <s v="Xerox 194"/>
    <n v="55.48"/>
    <n v="1"/>
    <x v="0"/>
    <n v="0"/>
    <n v="26.630399999999998"/>
  </r>
  <r>
    <n v="6020"/>
    <s v="CA-2011-152422"/>
    <d v="2011-10-05T00:00:00"/>
    <n v="2011"/>
    <n v="10"/>
    <x v="18"/>
    <x v="18"/>
    <d v="2011-10-10T00:00:00"/>
    <s v="Second Class"/>
    <s v="BD-11635"/>
    <s v="Brian Derr"/>
    <s v="Consumer"/>
    <s v="United States"/>
    <x v="38"/>
    <x v="24"/>
    <x v="47"/>
    <x v="3"/>
    <s v="OFF-AP-10002892"/>
    <x v="1"/>
    <x v="9"/>
    <s v="Belkin F5C206VTEL 6 Outlet Surge"/>
    <n v="91.92"/>
    <n v="5"/>
    <x v="2"/>
    <n v="0.2"/>
    <n v="11.489999999999991"/>
  </r>
  <r>
    <n v="6021"/>
    <s v="US-2013-156692"/>
    <d v="2013-08-14T00:00:00"/>
    <n v="2013"/>
    <n v="8"/>
    <x v="28"/>
    <x v="28"/>
    <d v="2013-08-14T00:00:00"/>
    <s v="Same Day"/>
    <s v="HG-15025"/>
    <s v="Hunter Glantz"/>
    <s v="Consumer"/>
    <s v="United States"/>
    <x v="461"/>
    <x v="28"/>
    <x v="554"/>
    <x v="0"/>
    <s v="OFF-AP-10002222"/>
    <x v="1"/>
    <x v="9"/>
    <s v="Staples"/>
    <n v="17.34"/>
    <n v="2"/>
    <x v="0"/>
    <n v="0"/>
    <n v="4.6818000000000008"/>
  </r>
  <r>
    <n v="6022"/>
    <s v="US-2013-156692"/>
    <d v="2013-08-14T00:00:00"/>
    <n v="2013"/>
    <n v="8"/>
    <x v="28"/>
    <x v="28"/>
    <d v="2013-08-14T00:00:00"/>
    <s v="Same Day"/>
    <s v="HG-15025"/>
    <s v="Hunter Glantz"/>
    <s v="Consumer"/>
    <s v="United States"/>
    <x v="461"/>
    <x v="28"/>
    <x v="554"/>
    <x v="0"/>
    <s v="TEC-AC-10000158"/>
    <x v="2"/>
    <x v="11"/>
    <s v="Sony 64GB Class 10 Micro SDHC R40 Memory Card"/>
    <n v="71.98"/>
    <n v="2"/>
    <x v="0"/>
    <n v="0"/>
    <n v="15.1158"/>
  </r>
  <r>
    <n v="6023"/>
    <s v="CA-2011-130869"/>
    <d v="2011-11-17T00:00:00"/>
    <n v="2011"/>
    <n v="11"/>
    <x v="7"/>
    <x v="7"/>
    <d v="2011-11-21T00:00:00"/>
    <s v="Standard Class"/>
    <s v="CB-12025"/>
    <s v="Cassandra Brandow"/>
    <s v="Consumer"/>
    <s v="United States"/>
    <x v="444"/>
    <x v="5"/>
    <x v="537"/>
    <x v="2"/>
    <s v="OFF-EN-10002600"/>
    <x v="1"/>
    <x v="12"/>
    <s v="Redi-Strip #10 Envelopes, 4 1/8 x 9 1/2"/>
    <n v="7.080000000000001"/>
    <n v="3"/>
    <x v="2"/>
    <n v="0.2"/>
    <n v="2.4779999999999989"/>
  </r>
  <r>
    <n v="6024"/>
    <s v="US-2014-128832"/>
    <d v="2014-04-25T00:00:00"/>
    <n v="2014"/>
    <n v="4"/>
    <x v="4"/>
    <x v="4"/>
    <d v="2014-04-28T00:00:00"/>
    <s v="First Class"/>
    <s v="LS-16945"/>
    <s v="Linda Southworth"/>
    <s v="Corporate"/>
    <s v="United States"/>
    <x v="205"/>
    <x v="34"/>
    <x v="258"/>
    <x v="3"/>
    <s v="TEC-AC-10004855"/>
    <x v="2"/>
    <x v="11"/>
    <s v="V7 USB Numeric Keypad"/>
    <n v="69.98"/>
    <n v="2"/>
    <x v="0"/>
    <n v="0"/>
    <n v="4.8986000000000018"/>
  </r>
  <r>
    <n v="6025"/>
    <s v="CA-2014-139717"/>
    <d v="2014-08-25T00:00:00"/>
    <n v="2014"/>
    <n v="8"/>
    <x v="43"/>
    <x v="43"/>
    <d v="2014-08-27T00:00:00"/>
    <s v="Second Class"/>
    <s v="DM-13015"/>
    <s v="Darrin Martin"/>
    <s v="Consumer"/>
    <s v="United States"/>
    <x v="152"/>
    <x v="24"/>
    <x v="402"/>
    <x v="3"/>
    <s v="OFF-AP-10000938"/>
    <x v="1"/>
    <x v="9"/>
    <s v="Avanti 1.7 Cu. Ft. Refrigerator"/>
    <n v="646.27200000000005"/>
    <n v="8"/>
    <x v="2"/>
    <n v="0.2"/>
    <n v="64.627199999999988"/>
  </r>
  <r>
    <n v="6026"/>
    <s v="CA-2014-139717"/>
    <d v="2014-08-25T00:00:00"/>
    <n v="2014"/>
    <n v="8"/>
    <x v="43"/>
    <x v="43"/>
    <d v="2014-08-27T00:00:00"/>
    <s v="Second Class"/>
    <s v="DM-13015"/>
    <s v="Darrin Martin"/>
    <s v="Consumer"/>
    <s v="United States"/>
    <x v="152"/>
    <x v="24"/>
    <x v="402"/>
    <x v="3"/>
    <s v="OFF-PA-10002195"/>
    <x v="1"/>
    <x v="10"/>
    <s v="Xerox 1966"/>
    <n v="10.368000000000002"/>
    <n v="2"/>
    <x v="2"/>
    <n v="0.2"/>
    <n v="3.7584"/>
  </r>
  <r>
    <n v="6027"/>
    <s v="CA-2014-136007"/>
    <d v="2014-02-24T00:00:00"/>
    <n v="2014"/>
    <n v="2"/>
    <x v="31"/>
    <x v="31"/>
    <d v="2014-03-03T00:00:00"/>
    <s v="Standard Class"/>
    <s v="AC-10615"/>
    <s v="Ann Chong"/>
    <s v="Corporate"/>
    <s v="United States"/>
    <x v="4"/>
    <x v="4"/>
    <x v="60"/>
    <x v="1"/>
    <s v="OFF-FA-10002701"/>
    <x v="1"/>
    <x v="13"/>
    <s v="Alliance Rubber Bands"/>
    <n v="8.4"/>
    <n v="5"/>
    <x v="0"/>
    <n v="0"/>
    <n v="0.33599999999999963"/>
  </r>
  <r>
    <n v="6028"/>
    <s v="CA-2014-136007"/>
    <d v="2014-02-24T00:00:00"/>
    <n v="2014"/>
    <n v="2"/>
    <x v="31"/>
    <x v="31"/>
    <d v="2014-03-03T00:00:00"/>
    <s v="Standard Class"/>
    <s v="AC-10615"/>
    <s v="Ann Chong"/>
    <s v="Corporate"/>
    <s v="United States"/>
    <x v="4"/>
    <x v="4"/>
    <x v="60"/>
    <x v="1"/>
    <s v="TEC-PH-10003589"/>
    <x v="2"/>
    <x v="7"/>
    <s v="invisibleSHIELD by ZAGG Smudge-Free Screen Protector"/>
    <n v="71.959999999999994"/>
    <n v="5"/>
    <x v="2"/>
    <n v="0.2"/>
    <n v="25.185999999999996"/>
  </r>
  <r>
    <n v="6029"/>
    <s v="CA-2013-157364"/>
    <d v="2013-11-20T00:00:00"/>
    <n v="2013"/>
    <n v="11"/>
    <x v="0"/>
    <x v="0"/>
    <d v="2013-11-22T00:00:00"/>
    <s v="First Class"/>
    <s v="LT-17110"/>
    <s v="Liz Thompson"/>
    <s v="Consumer"/>
    <s v="United States"/>
    <x v="108"/>
    <x v="3"/>
    <x v="222"/>
    <x v="0"/>
    <s v="OFF-AR-10003752"/>
    <x v="1"/>
    <x v="6"/>
    <s v="Deluxe Chalkboard Eraser Cleaner"/>
    <n v="18.48"/>
    <n v="2"/>
    <x v="2"/>
    <n v="0.2"/>
    <n v="6.0059999999999993"/>
  </r>
  <r>
    <n v="6030"/>
    <s v="US-2013-112970"/>
    <d v="2013-11-15T00:00:00"/>
    <n v="2013"/>
    <n v="11"/>
    <x v="0"/>
    <x v="0"/>
    <d v="2013-11-16T00:00:00"/>
    <s v="First Class"/>
    <s v="TB-21250"/>
    <s v="Tim Brockman"/>
    <s v="Consumer"/>
    <s v="United States"/>
    <x v="1"/>
    <x v="1"/>
    <x v="13"/>
    <x v="1"/>
    <s v="OFF-AR-10003829"/>
    <x v="1"/>
    <x v="6"/>
    <s v="Newell 35"/>
    <n v="9.84"/>
    <n v="3"/>
    <x v="0"/>
    <n v="0"/>
    <n v="2.8535999999999988"/>
  </r>
  <r>
    <n v="6031"/>
    <s v="US-2014-152492"/>
    <d v="2014-07-07T00:00:00"/>
    <n v="2014"/>
    <n v="7"/>
    <x v="10"/>
    <x v="10"/>
    <d v="2014-07-07T00:00:00"/>
    <s v="Same Day"/>
    <s v="AH-10585"/>
    <s v="Angele Hood"/>
    <s v="Consumer"/>
    <s v="United States"/>
    <x v="100"/>
    <x v="2"/>
    <x v="229"/>
    <x v="0"/>
    <s v="FUR-CH-10000155"/>
    <x v="0"/>
    <x v="1"/>
    <s v="Global Comet Stacking Armless Chair"/>
    <n v="239.24"/>
    <n v="1"/>
    <x v="2"/>
    <n v="0.2"/>
    <n v="23.924000000000007"/>
  </r>
  <r>
    <n v="6032"/>
    <s v="CA-2013-101168"/>
    <d v="2013-12-26T00:00:00"/>
    <n v="2013"/>
    <n v="12"/>
    <x v="5"/>
    <x v="5"/>
    <d v="2014-01-02T00:00:00"/>
    <s v="Standard Class"/>
    <s v="SS-20140"/>
    <s v="Saphhira Shifley"/>
    <s v="Corporate"/>
    <s v="United States"/>
    <x v="462"/>
    <x v="38"/>
    <x v="555"/>
    <x v="3"/>
    <s v="FUR-FU-10003142"/>
    <x v="0"/>
    <x v="5"/>
    <s v="Master Big Foot Doorstop, Beige"/>
    <n v="21.12"/>
    <n v="4"/>
    <x v="0"/>
    <n v="0"/>
    <n v="6.5471999999999984"/>
  </r>
  <r>
    <n v="6033"/>
    <s v="CA-2014-104010"/>
    <d v="2014-04-24T00:00:00"/>
    <n v="2014"/>
    <n v="4"/>
    <x v="4"/>
    <x v="4"/>
    <d v="2014-04-26T00:00:00"/>
    <s v="First Class"/>
    <s v="TD-20995"/>
    <s v="Tamara Dahlen"/>
    <s v="Consumer"/>
    <s v="United States"/>
    <x v="20"/>
    <x v="15"/>
    <x v="164"/>
    <x v="3"/>
    <s v="OFF-SU-10001218"/>
    <x v="1"/>
    <x v="14"/>
    <s v="Fiskars Softgrip Scissors"/>
    <n v="54.900000000000006"/>
    <n v="5"/>
    <x v="0"/>
    <n v="0"/>
    <n v="15.372000000000003"/>
  </r>
  <r>
    <n v="6034"/>
    <s v="CA-2012-130253"/>
    <d v="2012-12-14T00:00:00"/>
    <n v="2012"/>
    <n v="12"/>
    <x v="14"/>
    <x v="14"/>
    <d v="2012-12-18T00:00:00"/>
    <s v="Standard Class"/>
    <s v="PP-18955"/>
    <s v="Paul Prost"/>
    <s v="Home Office"/>
    <s v="United States"/>
    <x v="1"/>
    <x v="1"/>
    <x v="1"/>
    <x v="1"/>
    <s v="FUR-FU-10002963"/>
    <x v="0"/>
    <x v="5"/>
    <s v="Master Caster Door Stop, Gray"/>
    <n v="15.24"/>
    <n v="3"/>
    <x v="0"/>
    <n v="0"/>
    <n v="5.1815999999999995"/>
  </r>
  <r>
    <n v="6035"/>
    <s v="US-2012-155369"/>
    <d v="2012-04-19T00:00:00"/>
    <n v="2012"/>
    <n v="4"/>
    <x v="19"/>
    <x v="19"/>
    <d v="2012-04-25T00:00:00"/>
    <s v="Standard Class"/>
    <s v="PG-18820"/>
    <s v="Patrick Gardner"/>
    <s v="Consumer"/>
    <s v="United States"/>
    <x v="238"/>
    <x v="5"/>
    <x v="295"/>
    <x v="2"/>
    <s v="OFF-AP-10002578"/>
    <x v="1"/>
    <x v="9"/>
    <s v="Fellowes Premier Superior Surge Suppressor, 10-Outlet, With Phone and Remote"/>
    <n v="19.567999999999998"/>
    <n v="2"/>
    <x v="3"/>
    <n v="0.8"/>
    <n v="-52.833600000000004"/>
  </r>
  <r>
    <n v="6036"/>
    <s v="US-2012-155369"/>
    <d v="2012-04-19T00:00:00"/>
    <n v="2012"/>
    <n v="4"/>
    <x v="19"/>
    <x v="19"/>
    <d v="2012-04-25T00:00:00"/>
    <s v="Standard Class"/>
    <s v="PG-18820"/>
    <s v="Patrick Gardner"/>
    <s v="Consumer"/>
    <s v="United States"/>
    <x v="238"/>
    <x v="5"/>
    <x v="295"/>
    <x v="2"/>
    <s v="OFF-BI-10003925"/>
    <x v="1"/>
    <x v="8"/>
    <s v="Fellowes PB300 Plastic Comb Binding Machine"/>
    <n v="310.39199999999994"/>
    <n v="4"/>
    <x v="3"/>
    <n v="0.8"/>
    <n v="-512.14680000000021"/>
  </r>
  <r>
    <n v="6037"/>
    <s v="CA-2013-131205"/>
    <d v="2013-09-05T00:00:00"/>
    <n v="2013"/>
    <n v="9"/>
    <x v="21"/>
    <x v="21"/>
    <d v="2013-09-09T00:00:00"/>
    <s v="Standard Class"/>
    <s v="AA-10645"/>
    <s v="Anna Andreadi"/>
    <s v="Consumer"/>
    <s v="United States"/>
    <x v="430"/>
    <x v="0"/>
    <x v="520"/>
    <x v="0"/>
    <s v="FUR-FU-10003347"/>
    <x v="0"/>
    <x v="5"/>
    <s v="Coloredge Poster Frame"/>
    <n v="42.599999999999994"/>
    <n v="3"/>
    <x v="0"/>
    <n v="0"/>
    <n v="16.614000000000001"/>
  </r>
  <r>
    <n v="6038"/>
    <s v="CA-2013-131205"/>
    <d v="2013-09-05T00:00:00"/>
    <n v="2013"/>
    <n v="9"/>
    <x v="21"/>
    <x v="21"/>
    <d v="2013-09-09T00:00:00"/>
    <s v="Standard Class"/>
    <s v="AA-10645"/>
    <s v="Anna Andreadi"/>
    <s v="Consumer"/>
    <s v="United States"/>
    <x v="430"/>
    <x v="0"/>
    <x v="520"/>
    <x v="0"/>
    <s v="OFF-BI-10000315"/>
    <x v="1"/>
    <x v="8"/>
    <s v="Poly Designer Cover &amp; Back"/>
    <n v="113.94"/>
    <n v="6"/>
    <x v="0"/>
    <n v="0"/>
    <n v="54.691199999999995"/>
  </r>
  <r>
    <n v="6039"/>
    <s v="CA-2013-131205"/>
    <d v="2013-09-05T00:00:00"/>
    <n v="2013"/>
    <n v="9"/>
    <x v="21"/>
    <x v="21"/>
    <d v="2013-09-09T00:00:00"/>
    <s v="Standard Class"/>
    <s v="AA-10645"/>
    <s v="Anna Andreadi"/>
    <s v="Consumer"/>
    <s v="United States"/>
    <x v="430"/>
    <x v="0"/>
    <x v="520"/>
    <x v="0"/>
    <s v="OFF-ST-10002583"/>
    <x v="1"/>
    <x v="4"/>
    <s v="Fellowes Neat Ideas Storage Cubes"/>
    <n v="129.91999999999999"/>
    <n v="4"/>
    <x v="0"/>
    <n v="0"/>
    <n v="5.1967999999999961"/>
  </r>
  <r>
    <n v="6040"/>
    <s v="CA-2013-131205"/>
    <d v="2013-09-05T00:00:00"/>
    <n v="2013"/>
    <n v="9"/>
    <x v="21"/>
    <x v="21"/>
    <d v="2013-09-09T00:00:00"/>
    <s v="Standard Class"/>
    <s v="AA-10645"/>
    <s v="Anna Andreadi"/>
    <s v="Consumer"/>
    <s v="United States"/>
    <x v="430"/>
    <x v="0"/>
    <x v="520"/>
    <x v="0"/>
    <s v="OFF-AR-10003469"/>
    <x v="1"/>
    <x v="6"/>
    <s v="Nontoxic Chalk"/>
    <n v="5.28"/>
    <n v="3"/>
    <x v="0"/>
    <n v="0"/>
    <n v="2.5343999999999998"/>
  </r>
  <r>
    <n v="6041"/>
    <s v="CA-2014-122364"/>
    <d v="2014-09-25T00:00:00"/>
    <n v="2014"/>
    <n v="9"/>
    <x v="15"/>
    <x v="15"/>
    <d v="2014-09-30T00:00:00"/>
    <s v="Standard Class"/>
    <s v="FA-14230"/>
    <s v="Frank Atkinson"/>
    <s v="Corporate"/>
    <s v="United States"/>
    <x v="1"/>
    <x v="1"/>
    <x v="141"/>
    <x v="1"/>
    <s v="TEC-PH-10001817"/>
    <x v="2"/>
    <x v="7"/>
    <s v="Wilson Electronics DB Pro Signal Booster"/>
    <n v="859.2"/>
    <n v="3"/>
    <x v="2"/>
    <n v="0.2"/>
    <n v="75.180000000000064"/>
  </r>
  <r>
    <n v="6042"/>
    <s v="CA-2014-122364"/>
    <d v="2014-09-25T00:00:00"/>
    <n v="2014"/>
    <n v="9"/>
    <x v="15"/>
    <x v="15"/>
    <d v="2014-09-30T00:00:00"/>
    <s v="Standard Class"/>
    <s v="FA-14230"/>
    <s v="Frank Atkinson"/>
    <s v="Corporate"/>
    <s v="United States"/>
    <x v="1"/>
    <x v="1"/>
    <x v="141"/>
    <x v="1"/>
    <s v="TEC-MA-10001031"/>
    <x v="2"/>
    <x v="15"/>
    <s v="Socket Bluetooth Cordless Hand Scanner (CHS)"/>
    <n v="506.28"/>
    <n v="3"/>
    <x v="2"/>
    <n v="0.2"/>
    <n v="177.19799999999998"/>
  </r>
  <r>
    <n v="6043"/>
    <s v="CA-2013-117912"/>
    <d v="2013-02-04T00:00:00"/>
    <n v="2013"/>
    <n v="2"/>
    <x v="47"/>
    <x v="47"/>
    <d v="2013-02-08T00:00:00"/>
    <s v="Standard Class"/>
    <s v="TB-21520"/>
    <s v="Tracy Blumstein"/>
    <s v="Consumer"/>
    <s v="United States"/>
    <x v="136"/>
    <x v="16"/>
    <x v="171"/>
    <x v="1"/>
    <s v="FUR-FU-10002088"/>
    <x v="0"/>
    <x v="5"/>
    <s v="Nu-Dell Float Frame 11 x 14 1/2"/>
    <n v="14.368000000000002"/>
    <n v="2"/>
    <x v="2"/>
    <n v="0.2"/>
    <n v="3.9512"/>
  </r>
  <r>
    <n v="6044"/>
    <s v="CA-2014-145702"/>
    <d v="2014-05-20T00:00:00"/>
    <n v="2014"/>
    <n v="5"/>
    <x v="24"/>
    <x v="24"/>
    <d v="2014-05-25T00:00:00"/>
    <s v="Second Class"/>
    <s v="AH-10075"/>
    <s v="Adam Hart"/>
    <s v="Corporate"/>
    <s v="United States"/>
    <x v="289"/>
    <x v="18"/>
    <x v="364"/>
    <x v="0"/>
    <s v="FUR-CH-10001482"/>
    <x v="0"/>
    <x v="1"/>
    <s v="Office Star - Mesh Screen back chair with Vinyl seat"/>
    <n v="314.35199999999998"/>
    <n v="3"/>
    <x v="2"/>
    <n v="0.2"/>
    <n v="-35.36460000000001"/>
  </r>
  <r>
    <n v="6045"/>
    <s v="CA-2014-145702"/>
    <d v="2014-05-20T00:00:00"/>
    <n v="2014"/>
    <n v="5"/>
    <x v="24"/>
    <x v="24"/>
    <d v="2014-05-25T00:00:00"/>
    <s v="Second Class"/>
    <s v="AH-10075"/>
    <s v="Adam Hart"/>
    <s v="Corporate"/>
    <s v="United States"/>
    <x v="289"/>
    <x v="18"/>
    <x v="364"/>
    <x v="0"/>
    <s v="OFF-PA-10001526"/>
    <x v="1"/>
    <x v="10"/>
    <s v="Xerox 1949"/>
    <n v="27.888000000000002"/>
    <n v="7"/>
    <x v="2"/>
    <n v="0.2"/>
    <n v="10.109400000000001"/>
  </r>
  <r>
    <n v="6046"/>
    <s v="CA-2012-113215"/>
    <d v="2012-09-03T00:00:00"/>
    <n v="2012"/>
    <n v="9"/>
    <x v="11"/>
    <x v="11"/>
    <d v="2012-09-08T00:00:00"/>
    <s v="Standard Class"/>
    <s v="CP-12085"/>
    <s v="Cathy Prescott"/>
    <s v="Corporate"/>
    <s v="United States"/>
    <x v="93"/>
    <x v="16"/>
    <x v="115"/>
    <x v="1"/>
    <s v="FUR-FU-10002937"/>
    <x v="0"/>
    <x v="5"/>
    <s v="GE 48&quot; Fluorescent Tube, Cool White Energy Saver, 34 Watts, 30/Box"/>
    <n v="238.15200000000004"/>
    <n v="3"/>
    <x v="2"/>
    <n v="0.2"/>
    <n v="89.306999999999988"/>
  </r>
  <r>
    <n v="6047"/>
    <s v="CA-2013-154662"/>
    <d v="2013-06-10T00:00:00"/>
    <n v="2013"/>
    <n v="6"/>
    <x v="1"/>
    <x v="1"/>
    <d v="2013-06-17T00:00:00"/>
    <s v="Standard Class"/>
    <s v="BF-11215"/>
    <s v="Benjamin Farhat"/>
    <s v="Home Office"/>
    <s v="United States"/>
    <x v="31"/>
    <x v="11"/>
    <x v="39"/>
    <x v="2"/>
    <s v="FUR-TA-10001771"/>
    <x v="0"/>
    <x v="3"/>
    <s v="Bush Cubix Conference Tables, Fully Assembled"/>
    <n v="692.93999999999994"/>
    <n v="3"/>
    <x v="0"/>
    <n v="0"/>
    <n v="173.23500000000001"/>
  </r>
  <r>
    <n v="6048"/>
    <s v="CA-2012-105571"/>
    <d v="2012-11-07T00:00:00"/>
    <n v="2012"/>
    <n v="11"/>
    <x v="6"/>
    <x v="6"/>
    <d v="2012-11-11T00:00:00"/>
    <s v="Standard Class"/>
    <s v="CP-12340"/>
    <s v="Christine Phan"/>
    <s v="Corporate"/>
    <s v="United States"/>
    <x v="100"/>
    <x v="2"/>
    <x v="229"/>
    <x v="0"/>
    <s v="OFF-BI-10003305"/>
    <x v="1"/>
    <x v="8"/>
    <s v="Avery Hanging File Binders"/>
    <n v="16.146000000000004"/>
    <n v="9"/>
    <x v="6"/>
    <n v="0.7"/>
    <n v="-12.916800000000002"/>
  </r>
  <r>
    <n v="6049"/>
    <s v="CA-2012-105571"/>
    <d v="2012-11-07T00:00:00"/>
    <n v="2012"/>
    <n v="11"/>
    <x v="6"/>
    <x v="6"/>
    <d v="2012-11-11T00:00:00"/>
    <s v="Standard Class"/>
    <s v="CP-12340"/>
    <s v="Christine Phan"/>
    <s v="Corporate"/>
    <s v="United States"/>
    <x v="100"/>
    <x v="2"/>
    <x v="229"/>
    <x v="0"/>
    <s v="OFF-BI-10001359"/>
    <x v="1"/>
    <x v="8"/>
    <s v="GBC DocuBind TL300 Electric Binding System"/>
    <n v="1345.4850000000001"/>
    <n v="5"/>
    <x v="6"/>
    <n v="0.7"/>
    <n v="-1031.5385000000001"/>
  </r>
  <r>
    <n v="6050"/>
    <s v="CA-2013-152765"/>
    <d v="2013-06-16T00:00:00"/>
    <n v="2013"/>
    <n v="6"/>
    <x v="1"/>
    <x v="1"/>
    <d v="2013-06-19T00:00:00"/>
    <s v="First Class"/>
    <s v="LS-17245"/>
    <s v="Lynn Smith"/>
    <s v="Consumer"/>
    <s v="United States"/>
    <x v="12"/>
    <x v="5"/>
    <x v="66"/>
    <x v="2"/>
    <s v="OFF-PA-10000483"/>
    <x v="1"/>
    <x v="10"/>
    <s v="Xerox 19"/>
    <n v="173.48800000000003"/>
    <n v="7"/>
    <x v="2"/>
    <n v="0.2"/>
    <n v="54.214999999999982"/>
  </r>
  <r>
    <n v="6051"/>
    <s v="CA-2012-153878"/>
    <d v="2012-04-25T00:00:00"/>
    <n v="2012"/>
    <n v="4"/>
    <x v="19"/>
    <x v="19"/>
    <d v="2012-04-30T00:00:00"/>
    <s v="Standard Class"/>
    <s v="TS-21655"/>
    <s v="Trudy Schmidt"/>
    <s v="Consumer"/>
    <s v="United States"/>
    <x v="158"/>
    <x v="6"/>
    <x v="201"/>
    <x v="2"/>
    <s v="OFF-AR-10000658"/>
    <x v="1"/>
    <x v="6"/>
    <s v="Newell 324"/>
    <n v="57.75"/>
    <n v="5"/>
    <x v="0"/>
    <n v="0"/>
    <n v="16.170000000000002"/>
  </r>
  <r>
    <n v="6052"/>
    <s v="CA-2012-153878"/>
    <d v="2012-04-25T00:00:00"/>
    <n v="2012"/>
    <n v="4"/>
    <x v="19"/>
    <x v="19"/>
    <d v="2012-04-30T00:00:00"/>
    <s v="Standard Class"/>
    <s v="TS-21655"/>
    <s v="Trudy Schmidt"/>
    <s v="Consumer"/>
    <s v="United States"/>
    <x v="158"/>
    <x v="6"/>
    <x v="201"/>
    <x v="2"/>
    <s v="OFF-AP-10001205"/>
    <x v="1"/>
    <x v="9"/>
    <s v="Belkin 5 Outlet SurgeMaster Power Centers"/>
    <n v="272.39999999999998"/>
    <n v="5"/>
    <x v="0"/>
    <n v="0"/>
    <n v="76.27200000000002"/>
  </r>
  <r>
    <n v="6053"/>
    <s v="CA-2013-124016"/>
    <d v="2013-09-24T00:00:00"/>
    <n v="2013"/>
    <n v="9"/>
    <x v="21"/>
    <x v="21"/>
    <d v="2013-09-27T00:00:00"/>
    <s v="Second Class"/>
    <s v="JS-15940"/>
    <s v="Joni Sundaresam"/>
    <s v="Home Office"/>
    <s v="United States"/>
    <x v="152"/>
    <x v="24"/>
    <x v="402"/>
    <x v="3"/>
    <s v="OFF-PA-10002586"/>
    <x v="1"/>
    <x v="10"/>
    <s v="Xerox 1970"/>
    <n v="11.952000000000002"/>
    <n v="3"/>
    <x v="2"/>
    <n v="0.2"/>
    <n v="4.0338000000000003"/>
  </r>
  <r>
    <n v="6054"/>
    <s v="CA-2013-124016"/>
    <d v="2013-09-24T00:00:00"/>
    <n v="2013"/>
    <n v="9"/>
    <x v="21"/>
    <x v="21"/>
    <d v="2013-09-27T00:00:00"/>
    <s v="Second Class"/>
    <s v="JS-15940"/>
    <s v="Joni Sundaresam"/>
    <s v="Home Office"/>
    <s v="United States"/>
    <x v="152"/>
    <x v="24"/>
    <x v="402"/>
    <x v="3"/>
    <s v="FUR-FU-10004963"/>
    <x v="0"/>
    <x v="5"/>
    <s v="Eldon 400 Class Desk Accessories, Black Carbon"/>
    <n v="28"/>
    <n v="4"/>
    <x v="2"/>
    <n v="0.2"/>
    <n v="7.7000000000000028"/>
  </r>
  <r>
    <n v="6055"/>
    <s v="CA-2013-124016"/>
    <d v="2013-09-24T00:00:00"/>
    <n v="2013"/>
    <n v="9"/>
    <x v="21"/>
    <x v="21"/>
    <d v="2013-09-27T00:00:00"/>
    <s v="Second Class"/>
    <s v="JS-15940"/>
    <s v="Joni Sundaresam"/>
    <s v="Home Office"/>
    <s v="United States"/>
    <x v="152"/>
    <x v="24"/>
    <x v="402"/>
    <x v="3"/>
    <s v="OFF-BI-10002071"/>
    <x v="1"/>
    <x v="8"/>
    <s v="Fellowes Black Plastic Comb Bindings"/>
    <n v="12.201000000000001"/>
    <n v="7"/>
    <x v="6"/>
    <n v="0.7"/>
    <n v="-9.7607999999999961"/>
  </r>
  <r>
    <n v="6056"/>
    <s v="CA-2013-113551"/>
    <d v="2013-08-19T00:00:00"/>
    <n v="2013"/>
    <n v="8"/>
    <x v="28"/>
    <x v="28"/>
    <d v="2013-08-21T00:00:00"/>
    <s v="First Class"/>
    <s v="NF-18385"/>
    <s v="Natalie Fritzler"/>
    <s v="Consumer"/>
    <s v="United States"/>
    <x v="380"/>
    <x v="5"/>
    <x v="464"/>
    <x v="2"/>
    <s v="OFF-BI-10001617"/>
    <x v="1"/>
    <x v="8"/>
    <s v="GBC Wire Binding Combs"/>
    <n v="2.0679999999999996"/>
    <n v="1"/>
    <x v="3"/>
    <n v="0.8"/>
    <n v="-3.4122000000000003"/>
  </r>
  <r>
    <n v="6057"/>
    <s v="CA-2013-113551"/>
    <d v="2013-08-19T00:00:00"/>
    <n v="2013"/>
    <n v="8"/>
    <x v="28"/>
    <x v="28"/>
    <d v="2013-08-21T00:00:00"/>
    <s v="First Class"/>
    <s v="NF-18385"/>
    <s v="Natalie Fritzler"/>
    <s v="Consumer"/>
    <s v="United States"/>
    <x v="380"/>
    <x v="5"/>
    <x v="464"/>
    <x v="2"/>
    <s v="OFF-PA-10004665"/>
    <x v="1"/>
    <x v="10"/>
    <s v="Advantus Motivational Note Cards"/>
    <n v="83.84"/>
    <n v="8"/>
    <x v="2"/>
    <n v="0.2"/>
    <n v="30.391999999999996"/>
  </r>
  <r>
    <n v="6058"/>
    <s v="CA-2011-107524"/>
    <d v="2011-03-02T00:00:00"/>
    <n v="2011"/>
    <n v="3"/>
    <x v="34"/>
    <x v="34"/>
    <d v="2011-03-08T00:00:00"/>
    <s v="Standard Class"/>
    <s v="KN-16705"/>
    <s v="Kristina Nunn"/>
    <s v="Home Office"/>
    <s v="United States"/>
    <x v="20"/>
    <x v="15"/>
    <x v="29"/>
    <x v="3"/>
    <s v="OFF-EN-10001990"/>
    <x v="1"/>
    <x v="12"/>
    <s v="Staples"/>
    <n v="11.36"/>
    <n v="2"/>
    <x v="0"/>
    <n v="0"/>
    <n v="5.3391999999999991"/>
  </r>
  <r>
    <n v="6059"/>
    <s v="CA-2011-107524"/>
    <d v="2011-03-02T00:00:00"/>
    <n v="2011"/>
    <n v="3"/>
    <x v="34"/>
    <x v="34"/>
    <d v="2011-03-08T00:00:00"/>
    <s v="Standard Class"/>
    <s v="KN-16705"/>
    <s v="Kristina Nunn"/>
    <s v="Home Office"/>
    <s v="United States"/>
    <x v="20"/>
    <x v="15"/>
    <x v="29"/>
    <x v="3"/>
    <s v="OFF-PA-10000587"/>
    <x v="1"/>
    <x v="10"/>
    <s v="Array Parchment Paper, Assorted Colors"/>
    <n v="36.4"/>
    <n v="5"/>
    <x v="0"/>
    <n v="0"/>
    <n v="17.472000000000001"/>
  </r>
  <r>
    <n v="6060"/>
    <s v="CA-2011-138072"/>
    <d v="2011-12-30T00:00:00"/>
    <n v="2011"/>
    <n v="12"/>
    <x v="20"/>
    <x v="20"/>
    <d v="2012-01-03T00:00:00"/>
    <s v="Standard Class"/>
    <s v="GA-14725"/>
    <s v="Guy Armstrong"/>
    <s v="Consumer"/>
    <s v="United States"/>
    <x v="10"/>
    <x v="9"/>
    <x v="74"/>
    <x v="3"/>
    <s v="TEC-AC-10004859"/>
    <x v="2"/>
    <x v="11"/>
    <s v="Maxell Pro 80 Minute CD-R, 10/Pack"/>
    <n v="27.968000000000004"/>
    <n v="2"/>
    <x v="2"/>
    <n v="0.2"/>
    <n v="6.9920000000000009"/>
  </r>
  <r>
    <n v="6061"/>
    <s v="CA-2012-134201"/>
    <d v="2012-04-10T00:00:00"/>
    <n v="2012"/>
    <n v="4"/>
    <x v="19"/>
    <x v="19"/>
    <d v="2012-04-16T00:00:00"/>
    <s v="Standard Class"/>
    <s v="EH-14125"/>
    <s v="Eugene Hildebrand"/>
    <s v="Home Office"/>
    <s v="United States"/>
    <x v="30"/>
    <x v="15"/>
    <x v="144"/>
    <x v="3"/>
    <s v="OFF-ST-10001476"/>
    <x v="1"/>
    <x v="4"/>
    <s v="Steel Personal Filing/Posting Tote"/>
    <n v="142.04"/>
    <n v="4"/>
    <x v="0"/>
    <n v="0"/>
    <n v="38.350800000000007"/>
  </r>
  <r>
    <n v="6062"/>
    <s v="CA-2012-134201"/>
    <d v="2012-04-10T00:00:00"/>
    <n v="2012"/>
    <n v="4"/>
    <x v="19"/>
    <x v="19"/>
    <d v="2012-04-16T00:00:00"/>
    <s v="Standard Class"/>
    <s v="EH-14125"/>
    <s v="Eugene Hildebrand"/>
    <s v="Home Office"/>
    <s v="United States"/>
    <x v="30"/>
    <x v="15"/>
    <x v="144"/>
    <x v="3"/>
    <s v="OFF-AR-10002804"/>
    <x v="1"/>
    <x v="6"/>
    <s v="Faber Castell Col-Erase Pencils"/>
    <n v="14.669999999999998"/>
    <n v="3"/>
    <x v="0"/>
    <n v="0"/>
    <n v="6.0147000000000004"/>
  </r>
  <r>
    <n v="6063"/>
    <s v="CA-2012-111780"/>
    <d v="2012-12-25T00:00:00"/>
    <n v="2012"/>
    <n v="12"/>
    <x v="14"/>
    <x v="14"/>
    <d v="2012-12-30T00:00:00"/>
    <s v="Second Class"/>
    <s v="RA-19285"/>
    <s v="Ralph Arnett"/>
    <s v="Consumer"/>
    <s v="United States"/>
    <x v="70"/>
    <x v="1"/>
    <x v="88"/>
    <x v="1"/>
    <s v="TEC-CO-10004202"/>
    <x v="2"/>
    <x v="16"/>
    <s v="Brother DCP1000 Digital 3 in 1 Multifunction Machine"/>
    <n v="1199.96"/>
    <n v="5"/>
    <x v="2"/>
    <n v="0.2"/>
    <n v="224.99249999999995"/>
  </r>
  <r>
    <n v="6064"/>
    <s v="CA-2012-111780"/>
    <d v="2012-12-25T00:00:00"/>
    <n v="2012"/>
    <n v="12"/>
    <x v="14"/>
    <x v="14"/>
    <d v="2012-12-30T00:00:00"/>
    <s v="Second Class"/>
    <s v="RA-19285"/>
    <s v="Ralph Arnett"/>
    <s v="Consumer"/>
    <s v="United States"/>
    <x v="70"/>
    <x v="1"/>
    <x v="88"/>
    <x v="1"/>
    <s v="OFF-PA-10001307"/>
    <x v="1"/>
    <x v="10"/>
    <s v="Important Message Pads, 50 4-1/4 x 5-1/2 Forms per Pad"/>
    <n v="12.600000000000001"/>
    <n v="3"/>
    <x v="0"/>
    <n v="0"/>
    <n v="6.1739999999999995"/>
  </r>
  <r>
    <n v="6065"/>
    <s v="CA-2012-111780"/>
    <d v="2012-12-25T00:00:00"/>
    <n v="2012"/>
    <n v="12"/>
    <x v="14"/>
    <x v="14"/>
    <d v="2012-12-30T00:00:00"/>
    <s v="Second Class"/>
    <s v="RA-19285"/>
    <s v="Ralph Arnett"/>
    <s v="Consumer"/>
    <s v="United States"/>
    <x v="70"/>
    <x v="1"/>
    <x v="88"/>
    <x v="1"/>
    <s v="OFF-PA-10001667"/>
    <x v="1"/>
    <x v="10"/>
    <s v="Great White Multi-Use Recycled Paper (20Lb. and 84 Bright)"/>
    <n v="17.940000000000001"/>
    <n v="3"/>
    <x v="0"/>
    <n v="0"/>
    <n v="8.0730000000000004"/>
  </r>
  <r>
    <n v="6066"/>
    <s v="CA-2012-119942"/>
    <d v="2012-04-05T00:00:00"/>
    <n v="2012"/>
    <n v="4"/>
    <x v="19"/>
    <x v="19"/>
    <d v="2012-04-07T00:00:00"/>
    <s v="First Class"/>
    <s v="TT-21070"/>
    <s v="Ted Trevino"/>
    <s v="Consumer"/>
    <s v="United States"/>
    <x v="10"/>
    <x v="9"/>
    <x v="74"/>
    <x v="3"/>
    <s v="OFF-LA-10001569"/>
    <x v="1"/>
    <x v="2"/>
    <s v="Avery 499"/>
    <n v="23.904000000000003"/>
    <n v="6"/>
    <x v="2"/>
    <n v="0.2"/>
    <n v="7.7687999999999988"/>
  </r>
  <r>
    <n v="6067"/>
    <s v="CA-2012-151547"/>
    <d v="2012-01-17T00:00:00"/>
    <n v="2012"/>
    <n v="1"/>
    <x v="26"/>
    <x v="26"/>
    <d v="2012-01-23T00:00:00"/>
    <s v="Standard Class"/>
    <s v="AH-10465"/>
    <s v="Amy Hunt"/>
    <s v="Consumer"/>
    <s v="United States"/>
    <x v="463"/>
    <x v="18"/>
    <x v="556"/>
    <x v="0"/>
    <s v="OFF-SU-10000898"/>
    <x v="1"/>
    <x v="14"/>
    <s v="Acme Hot Forged Carbon Steel Scissors with Nickel-Plated Handles, 3 7/8&quot; Cut, 8&quot;L"/>
    <n v="88.960000000000008"/>
    <n v="8"/>
    <x v="2"/>
    <n v="0.2"/>
    <n v="10.007999999999988"/>
  </r>
  <r>
    <n v="6068"/>
    <s v="CA-2014-166695"/>
    <d v="2014-05-21T00:00:00"/>
    <n v="2014"/>
    <n v="5"/>
    <x v="24"/>
    <x v="24"/>
    <d v="2014-05-25T00:00:00"/>
    <s v="Standard Class"/>
    <s v="CC-12430"/>
    <s v="Chuck Clark"/>
    <s v="Home Office"/>
    <s v="United States"/>
    <x v="80"/>
    <x v="1"/>
    <x v="467"/>
    <x v="1"/>
    <s v="FUR-CH-10000225"/>
    <x v="0"/>
    <x v="1"/>
    <s v="Global Geo Office Task Chair, Gray"/>
    <n v="518.27200000000005"/>
    <n v="8"/>
    <x v="2"/>
    <n v="0.2"/>
    <n v="-97.176000000000073"/>
  </r>
  <r>
    <n v="6069"/>
    <s v="CA-2014-166695"/>
    <d v="2014-05-21T00:00:00"/>
    <n v="2014"/>
    <n v="5"/>
    <x v="24"/>
    <x v="24"/>
    <d v="2014-05-25T00:00:00"/>
    <s v="Standard Class"/>
    <s v="CC-12430"/>
    <s v="Chuck Clark"/>
    <s v="Home Office"/>
    <s v="United States"/>
    <x v="80"/>
    <x v="1"/>
    <x v="467"/>
    <x v="1"/>
    <s v="FUR-FU-10002191"/>
    <x v="0"/>
    <x v="5"/>
    <s v="G.E. Halogen Desk Lamp Bulbs"/>
    <n v="6.98"/>
    <n v="1"/>
    <x v="0"/>
    <n v="0"/>
    <n v="3.3504"/>
  </r>
  <r>
    <n v="6070"/>
    <s v="CA-2014-166695"/>
    <d v="2014-05-21T00:00:00"/>
    <n v="2014"/>
    <n v="5"/>
    <x v="24"/>
    <x v="24"/>
    <d v="2014-05-25T00:00:00"/>
    <s v="Standard Class"/>
    <s v="CC-12430"/>
    <s v="Chuck Clark"/>
    <s v="Home Office"/>
    <s v="United States"/>
    <x v="80"/>
    <x v="1"/>
    <x v="467"/>
    <x v="1"/>
    <s v="TEC-MA-10003176"/>
    <x v="2"/>
    <x v="15"/>
    <s v="Okidata B400 Printer"/>
    <n v="343.20000000000005"/>
    <n v="1"/>
    <x v="2"/>
    <n v="0.2"/>
    <n v="38.609999999999957"/>
  </r>
  <r>
    <n v="6071"/>
    <s v="CA-2014-167542"/>
    <d v="2014-08-14T00:00:00"/>
    <n v="2014"/>
    <n v="8"/>
    <x v="43"/>
    <x v="43"/>
    <d v="2014-08-21T00:00:00"/>
    <s v="Standard Class"/>
    <s v="KD-16495"/>
    <s v="Keith Dawkins"/>
    <s v="Corporate"/>
    <s v="United States"/>
    <x v="10"/>
    <x v="9"/>
    <x v="74"/>
    <x v="3"/>
    <s v="OFF-LA-10004093"/>
    <x v="1"/>
    <x v="2"/>
    <s v="Avery 486"/>
    <n v="17.544"/>
    <n v="3"/>
    <x v="2"/>
    <n v="0.2"/>
    <n v="5.9210999999999983"/>
  </r>
  <r>
    <n v="6072"/>
    <s v="CA-2012-120901"/>
    <d v="2012-12-31T00:00:00"/>
    <n v="2012"/>
    <n v="12"/>
    <x v="14"/>
    <x v="14"/>
    <d v="2013-01-04T00:00:00"/>
    <s v="Standard Class"/>
    <s v="BG-11035"/>
    <s v="Barry Gonzalez"/>
    <s v="Consumer"/>
    <s v="United States"/>
    <x v="89"/>
    <x v="5"/>
    <x v="110"/>
    <x v="2"/>
    <s v="OFF-ST-10000025"/>
    <x v="1"/>
    <x v="4"/>
    <s v="Fellowes Stor/Drawer Steel Plus Storage Drawers"/>
    <n v="152.68800000000002"/>
    <n v="2"/>
    <x v="2"/>
    <n v="0.2"/>
    <n v="-26.720400000000019"/>
  </r>
  <r>
    <n v="6073"/>
    <s v="CA-2012-120901"/>
    <d v="2012-12-31T00:00:00"/>
    <n v="2012"/>
    <n v="12"/>
    <x v="14"/>
    <x v="14"/>
    <d v="2013-01-04T00:00:00"/>
    <s v="Standard Class"/>
    <s v="BG-11035"/>
    <s v="Barry Gonzalez"/>
    <s v="Consumer"/>
    <s v="United States"/>
    <x v="89"/>
    <x v="5"/>
    <x v="110"/>
    <x v="2"/>
    <s v="OFF-FA-10001561"/>
    <x v="1"/>
    <x v="13"/>
    <s v="Stockwell Push Pins"/>
    <n v="3.4880000000000004"/>
    <n v="2"/>
    <x v="2"/>
    <n v="0.2"/>
    <n v="0.56679999999999997"/>
  </r>
  <r>
    <n v="6074"/>
    <s v="CA-2012-120901"/>
    <d v="2012-12-31T00:00:00"/>
    <n v="2012"/>
    <n v="12"/>
    <x v="14"/>
    <x v="14"/>
    <d v="2013-01-04T00:00:00"/>
    <s v="Standard Class"/>
    <s v="BG-11035"/>
    <s v="Barry Gonzalez"/>
    <s v="Consumer"/>
    <s v="United States"/>
    <x v="89"/>
    <x v="5"/>
    <x v="110"/>
    <x v="2"/>
    <s v="OFF-SU-10001225"/>
    <x v="1"/>
    <x v="14"/>
    <s v="Staples"/>
    <n v="5.8880000000000008"/>
    <n v="2"/>
    <x v="2"/>
    <n v="0.2"/>
    <n v="-1.3248000000000004"/>
  </r>
  <r>
    <n v="6075"/>
    <s v="CA-2014-121398"/>
    <d v="2014-12-26T00:00:00"/>
    <n v="2014"/>
    <n v="12"/>
    <x v="22"/>
    <x v="22"/>
    <d v="2014-12-30T00:00:00"/>
    <s v="Standard Class"/>
    <s v="FH-14365"/>
    <s v="Fred Hopkins"/>
    <s v="Corporate"/>
    <s v="United States"/>
    <x v="1"/>
    <x v="1"/>
    <x v="141"/>
    <x v="1"/>
    <s v="OFF-BI-10001718"/>
    <x v="1"/>
    <x v="8"/>
    <s v="GBC DocuBind P50 Personal Binding Machine"/>
    <n v="153.55199999999999"/>
    <n v="3"/>
    <x v="2"/>
    <n v="0.2"/>
    <n v="51.823799999999999"/>
  </r>
  <r>
    <n v="6076"/>
    <s v="CA-2014-121398"/>
    <d v="2014-12-26T00:00:00"/>
    <n v="2014"/>
    <n v="12"/>
    <x v="22"/>
    <x v="22"/>
    <d v="2014-12-30T00:00:00"/>
    <s v="Standard Class"/>
    <s v="FH-14365"/>
    <s v="Fred Hopkins"/>
    <s v="Corporate"/>
    <s v="United States"/>
    <x v="1"/>
    <x v="1"/>
    <x v="141"/>
    <x v="1"/>
    <s v="OFF-ST-10002756"/>
    <x v="1"/>
    <x v="4"/>
    <s v="Tennsco Stur-D-Stor Boltless Shelving, 5 Shelves, 24&quot; Deep, Sand"/>
    <n v="270.62"/>
    <n v="2"/>
    <x v="0"/>
    <n v="0"/>
    <n v="2.7062000000000239"/>
  </r>
  <r>
    <n v="6077"/>
    <s v="CA-2013-151561"/>
    <d v="2013-09-02T00:00:00"/>
    <n v="2013"/>
    <n v="9"/>
    <x v="21"/>
    <x v="21"/>
    <d v="2013-09-08T00:00:00"/>
    <s v="Standard Class"/>
    <s v="PG-18820"/>
    <s v="Patrick Gardner"/>
    <s v="Consumer"/>
    <s v="United States"/>
    <x v="20"/>
    <x v="15"/>
    <x v="164"/>
    <x v="3"/>
    <s v="TEC-AC-10001432"/>
    <x v="2"/>
    <x v="11"/>
    <s v="Enermax Aurora Lite Keyboard"/>
    <n v="468.90000000000003"/>
    <n v="6"/>
    <x v="0"/>
    <n v="0"/>
    <n v="206.31600000000006"/>
  </r>
  <r>
    <n v="6078"/>
    <s v="CA-2013-151561"/>
    <d v="2013-09-02T00:00:00"/>
    <n v="2013"/>
    <n v="9"/>
    <x v="21"/>
    <x v="21"/>
    <d v="2013-09-08T00:00:00"/>
    <s v="Standard Class"/>
    <s v="PG-18820"/>
    <s v="Patrick Gardner"/>
    <s v="Consumer"/>
    <s v="United States"/>
    <x v="20"/>
    <x v="15"/>
    <x v="164"/>
    <x v="3"/>
    <s v="TEC-AC-10003399"/>
    <x v="2"/>
    <x v="11"/>
    <s v="Memorex Mini Travel Drive 64 GB USB 2.0 Flash Drive"/>
    <n v="72.48"/>
    <n v="2"/>
    <x v="0"/>
    <n v="0"/>
    <n v="30.441600000000001"/>
  </r>
  <r>
    <n v="6079"/>
    <s v="CA-2013-151561"/>
    <d v="2013-09-02T00:00:00"/>
    <n v="2013"/>
    <n v="9"/>
    <x v="21"/>
    <x v="21"/>
    <d v="2013-09-08T00:00:00"/>
    <s v="Standard Class"/>
    <s v="PG-18820"/>
    <s v="Patrick Gardner"/>
    <s v="Consumer"/>
    <s v="United States"/>
    <x v="20"/>
    <x v="15"/>
    <x v="164"/>
    <x v="3"/>
    <s v="OFF-SU-10001574"/>
    <x v="1"/>
    <x v="14"/>
    <s v="Acme Value Line Scissors"/>
    <n v="10.95"/>
    <n v="3"/>
    <x v="0"/>
    <n v="0"/>
    <n v="3.2849999999999993"/>
  </r>
  <r>
    <n v="6080"/>
    <s v="CA-2013-151561"/>
    <d v="2013-09-02T00:00:00"/>
    <n v="2013"/>
    <n v="9"/>
    <x v="21"/>
    <x v="21"/>
    <d v="2013-09-08T00:00:00"/>
    <s v="Standard Class"/>
    <s v="PG-18820"/>
    <s v="Patrick Gardner"/>
    <s v="Consumer"/>
    <s v="United States"/>
    <x v="20"/>
    <x v="15"/>
    <x v="164"/>
    <x v="3"/>
    <s v="FUR-FU-10004864"/>
    <x v="0"/>
    <x v="5"/>
    <s v="Howard Miller 14-1/2&quot; Diameter Chrome Round Wall Clock"/>
    <n v="191.82"/>
    <n v="3"/>
    <x v="0"/>
    <n v="0"/>
    <n v="61.382399999999997"/>
  </r>
  <r>
    <n v="6081"/>
    <s v="CA-2014-154676"/>
    <d v="2014-08-06T00:00:00"/>
    <n v="2014"/>
    <n v="8"/>
    <x v="43"/>
    <x v="43"/>
    <d v="2014-08-09T00:00:00"/>
    <s v="First Class"/>
    <s v="NZ-18565"/>
    <s v="Nick Zandusky"/>
    <s v="Home Office"/>
    <s v="United States"/>
    <x v="12"/>
    <x v="5"/>
    <x v="32"/>
    <x v="2"/>
    <s v="OFF-ST-10001172"/>
    <x v="1"/>
    <x v="4"/>
    <s v="Tennsco Lockers, Sand"/>
    <n v="151.05600000000001"/>
    <n v="9"/>
    <x v="2"/>
    <n v="0.2"/>
    <n v="7.5527999999999977"/>
  </r>
  <r>
    <n v="6082"/>
    <s v="US-2011-165589"/>
    <d v="2011-02-19T00:00:00"/>
    <n v="2011"/>
    <n v="2"/>
    <x v="45"/>
    <x v="45"/>
    <d v="2011-02-19T00:00:00"/>
    <s v="Same Day"/>
    <s v="TB-21595"/>
    <s v="Troy Blackwell"/>
    <s v="Consumer"/>
    <s v="United States"/>
    <x v="270"/>
    <x v="5"/>
    <x v="337"/>
    <x v="2"/>
    <s v="FUR-FU-10002396"/>
    <x v="0"/>
    <x v="5"/>
    <s v="DAX Copper Panel Document Frame, 5 x 7 Size"/>
    <n v="25.16"/>
    <n v="5"/>
    <x v="7"/>
    <n v="0.6"/>
    <n v="-11.321999999999999"/>
  </r>
  <r>
    <n v="6083"/>
    <s v="US-2013-132577"/>
    <d v="2013-11-23T00:00:00"/>
    <n v="2013"/>
    <n v="11"/>
    <x v="0"/>
    <x v="0"/>
    <d v="2013-11-28T00:00:00"/>
    <s v="Standard Class"/>
    <s v="JE-15475"/>
    <s v="Jeremy Ellison"/>
    <s v="Consumer"/>
    <s v="United States"/>
    <x v="12"/>
    <x v="5"/>
    <x v="14"/>
    <x v="2"/>
    <s v="OFF-BI-10004040"/>
    <x v="1"/>
    <x v="8"/>
    <s v="Wilson Jones Impact Binders"/>
    <n v="6.2159999999999993"/>
    <n v="6"/>
    <x v="3"/>
    <n v="0.8"/>
    <n v="-9.634800000000002"/>
  </r>
  <r>
    <n v="6084"/>
    <s v="US-2013-132577"/>
    <d v="2013-11-23T00:00:00"/>
    <n v="2013"/>
    <n v="11"/>
    <x v="0"/>
    <x v="0"/>
    <d v="2013-11-28T00:00:00"/>
    <s v="Standard Class"/>
    <s v="JE-15475"/>
    <s v="Jeremy Ellison"/>
    <s v="Consumer"/>
    <s v="United States"/>
    <x v="12"/>
    <x v="5"/>
    <x v="14"/>
    <x v="2"/>
    <s v="OFF-AR-10003481"/>
    <x v="1"/>
    <x v="6"/>
    <s v="Newell 348"/>
    <n v="23.616"/>
    <n v="9"/>
    <x v="2"/>
    <n v="0.2"/>
    <n v="2.6567999999999969"/>
  </r>
  <r>
    <n v="6085"/>
    <s v="US-2013-132577"/>
    <d v="2013-11-23T00:00:00"/>
    <n v="2013"/>
    <n v="11"/>
    <x v="0"/>
    <x v="0"/>
    <d v="2013-11-28T00:00:00"/>
    <s v="Standard Class"/>
    <s v="JE-15475"/>
    <s v="Jeremy Ellison"/>
    <s v="Consumer"/>
    <s v="United States"/>
    <x v="12"/>
    <x v="5"/>
    <x v="14"/>
    <x v="2"/>
    <s v="TEC-AC-10000387"/>
    <x v="2"/>
    <x v="11"/>
    <s v="KeyTronic KT800P2 - Keyboard - Black"/>
    <n v="24.032"/>
    <n v="2"/>
    <x v="2"/>
    <n v="0.2"/>
    <n v="-0.60080000000000044"/>
  </r>
  <r>
    <n v="6086"/>
    <s v="US-2013-132577"/>
    <d v="2013-11-23T00:00:00"/>
    <n v="2013"/>
    <n v="11"/>
    <x v="0"/>
    <x v="0"/>
    <d v="2013-11-28T00:00:00"/>
    <s v="Standard Class"/>
    <s v="JE-15475"/>
    <s v="Jeremy Ellison"/>
    <s v="Consumer"/>
    <s v="United States"/>
    <x v="12"/>
    <x v="5"/>
    <x v="14"/>
    <x v="2"/>
    <s v="OFF-LA-10000262"/>
    <x v="1"/>
    <x v="2"/>
    <s v="Avery 494"/>
    <n v="2.0880000000000001"/>
    <n v="1"/>
    <x v="2"/>
    <n v="0.2"/>
    <n v="0.67859999999999987"/>
  </r>
  <r>
    <n v="6087"/>
    <s v="US-2013-132577"/>
    <d v="2013-11-23T00:00:00"/>
    <n v="2013"/>
    <n v="11"/>
    <x v="0"/>
    <x v="0"/>
    <d v="2013-11-28T00:00:00"/>
    <s v="Standard Class"/>
    <s v="JE-15475"/>
    <s v="Jeremy Ellison"/>
    <s v="Consumer"/>
    <s v="United States"/>
    <x v="12"/>
    <x v="5"/>
    <x v="14"/>
    <x v="2"/>
    <s v="OFF-BI-10003196"/>
    <x v="1"/>
    <x v="8"/>
    <s v="Accohide Poly Flexible Ring Binders"/>
    <n v="4.4879999999999995"/>
    <n v="6"/>
    <x v="3"/>
    <n v="0.8"/>
    <n v="-6.7320000000000011"/>
  </r>
  <r>
    <n v="6088"/>
    <s v="CA-2012-114048"/>
    <d v="2012-12-14T00:00:00"/>
    <n v="2012"/>
    <n v="12"/>
    <x v="14"/>
    <x v="14"/>
    <d v="2012-12-18T00:00:00"/>
    <s v="Standard Class"/>
    <s v="EH-13945"/>
    <s v="Eric Hoffmann"/>
    <s v="Consumer"/>
    <s v="United States"/>
    <x v="116"/>
    <x v="1"/>
    <x v="146"/>
    <x v="1"/>
    <s v="FUR-FU-10004351"/>
    <x v="0"/>
    <x v="5"/>
    <s v="Staples"/>
    <n v="29.22"/>
    <n v="3"/>
    <x v="0"/>
    <n v="0"/>
    <n v="12.856800000000002"/>
  </r>
  <r>
    <n v="6089"/>
    <s v="CA-2012-137281"/>
    <d v="2012-06-13T00:00:00"/>
    <n v="2012"/>
    <n v="6"/>
    <x v="40"/>
    <x v="40"/>
    <d v="2012-06-17T00:00:00"/>
    <s v="Standard Class"/>
    <s v="BF-10975"/>
    <s v="Barbara Fisher"/>
    <s v="Corporate"/>
    <s v="United States"/>
    <x v="185"/>
    <x v="32"/>
    <x v="235"/>
    <x v="0"/>
    <s v="OFF-PA-10001870"/>
    <x v="1"/>
    <x v="10"/>
    <s v="Xerox 202"/>
    <n v="6.48"/>
    <n v="1"/>
    <x v="0"/>
    <n v="0"/>
    <n v="3.1104000000000003"/>
  </r>
  <r>
    <n v="6090"/>
    <s v="US-2014-162068"/>
    <d v="2014-12-29T00:00:00"/>
    <n v="2014"/>
    <n v="12"/>
    <x v="22"/>
    <x v="22"/>
    <d v="2015-01-01T00:00:00"/>
    <s v="Second Class"/>
    <s v="PC-18745"/>
    <s v="Pamela Coakley"/>
    <s v="Corporate"/>
    <s v="United States"/>
    <x v="431"/>
    <x v="22"/>
    <x v="521"/>
    <x v="1"/>
    <s v="OFF-BI-10002813"/>
    <x v="1"/>
    <x v="8"/>
    <s v="Avery Reinforcements for Hole-Punch Pages"/>
    <n v="1.1880000000000002"/>
    <n v="2"/>
    <x v="6"/>
    <n v="0.7"/>
    <n v="-0.98999999999999977"/>
  </r>
  <r>
    <n v="6091"/>
    <s v="CA-2014-100111"/>
    <d v="2014-09-21T00:00:00"/>
    <n v="2014"/>
    <n v="9"/>
    <x v="15"/>
    <x v="15"/>
    <d v="2014-09-27T00:00:00"/>
    <s v="Standard Class"/>
    <s v="SV-20365"/>
    <s v="Seth Vernon"/>
    <s v="Consumer"/>
    <s v="United States"/>
    <x v="20"/>
    <x v="15"/>
    <x v="45"/>
    <x v="3"/>
    <s v="FUR-CH-10003846"/>
    <x v="0"/>
    <x v="1"/>
    <s v="Hon Valutask Swivel Chairs"/>
    <n v="272.64600000000002"/>
    <n v="3"/>
    <x v="9"/>
    <n v="0.1"/>
    <n v="18.176400000000008"/>
  </r>
  <r>
    <n v="6092"/>
    <s v="CA-2014-100111"/>
    <d v="2014-09-21T00:00:00"/>
    <n v="2014"/>
    <n v="9"/>
    <x v="15"/>
    <x v="15"/>
    <d v="2014-09-27T00:00:00"/>
    <s v="Standard Class"/>
    <s v="SV-20365"/>
    <s v="Seth Vernon"/>
    <s v="Consumer"/>
    <s v="United States"/>
    <x v="20"/>
    <x v="15"/>
    <x v="45"/>
    <x v="3"/>
    <s v="TEC-AC-10002647"/>
    <x v="2"/>
    <x v="11"/>
    <s v="Logitech Wireless Boombox Speaker - portable - wireless, wired"/>
    <n v="212.8"/>
    <n v="2"/>
    <x v="0"/>
    <n v="0"/>
    <n v="95.759999999999991"/>
  </r>
  <r>
    <n v="6093"/>
    <s v="CA-2014-100111"/>
    <d v="2014-09-21T00:00:00"/>
    <n v="2014"/>
    <n v="9"/>
    <x v="15"/>
    <x v="15"/>
    <d v="2014-09-27T00:00:00"/>
    <s v="Standard Class"/>
    <s v="SV-20365"/>
    <s v="Seth Vernon"/>
    <s v="Consumer"/>
    <s v="United States"/>
    <x v="20"/>
    <x v="15"/>
    <x v="45"/>
    <x v="3"/>
    <s v="OFF-PA-10000807"/>
    <x v="1"/>
    <x v="10"/>
    <s v="TOPS &quot;Important Message&quot; Pads, Canary, 4-1/4 x 5-1/2, 50 Sheets per Pad"/>
    <n v="38.520000000000003"/>
    <n v="9"/>
    <x v="0"/>
    <n v="0"/>
    <n v="18.104400000000002"/>
  </r>
  <r>
    <n v="6094"/>
    <s v="CA-2014-100111"/>
    <d v="2014-09-21T00:00:00"/>
    <n v="2014"/>
    <n v="9"/>
    <x v="15"/>
    <x v="15"/>
    <d v="2014-09-27T00:00:00"/>
    <s v="Standard Class"/>
    <s v="SV-20365"/>
    <s v="Seth Vernon"/>
    <s v="Consumer"/>
    <s v="United States"/>
    <x v="20"/>
    <x v="15"/>
    <x v="45"/>
    <x v="3"/>
    <s v="TEC-AC-10001465"/>
    <x v="2"/>
    <x v="11"/>
    <s v="SanDisk Cruzer 64 GB USB Flash Drive"/>
    <n v="72.64"/>
    <n v="2"/>
    <x v="0"/>
    <n v="0"/>
    <n v="21.791999999999994"/>
  </r>
  <r>
    <n v="6095"/>
    <s v="CA-2014-100111"/>
    <d v="2014-09-21T00:00:00"/>
    <n v="2014"/>
    <n v="9"/>
    <x v="15"/>
    <x v="15"/>
    <d v="2014-09-27T00:00:00"/>
    <s v="Standard Class"/>
    <s v="SV-20365"/>
    <s v="Seth Vernon"/>
    <s v="Consumer"/>
    <s v="United States"/>
    <x v="20"/>
    <x v="15"/>
    <x v="45"/>
    <x v="3"/>
    <s v="OFF-ST-10000615"/>
    <x v="1"/>
    <x v="4"/>
    <s v="SimpliFile Personal File, Black Granite, 15w x 6-15/16d x 11-1/4h"/>
    <n v="45.4"/>
    <n v="4"/>
    <x v="0"/>
    <n v="0"/>
    <n v="12.712000000000003"/>
  </r>
  <r>
    <n v="6096"/>
    <s v="CA-2014-100111"/>
    <d v="2014-09-21T00:00:00"/>
    <n v="2014"/>
    <n v="9"/>
    <x v="15"/>
    <x v="15"/>
    <d v="2014-09-27T00:00:00"/>
    <s v="Standard Class"/>
    <s v="SV-20365"/>
    <s v="Seth Vernon"/>
    <s v="Consumer"/>
    <s v="United States"/>
    <x v="20"/>
    <x v="15"/>
    <x v="45"/>
    <x v="3"/>
    <s v="OFF-PA-10002713"/>
    <x v="1"/>
    <x v="10"/>
    <s v="Adams Phone Message Book, 200 Message Capacity, 8 1/16” x 11”"/>
    <n v="13.76"/>
    <n v="2"/>
    <x v="0"/>
    <n v="0"/>
    <n v="6.3295999999999992"/>
  </r>
  <r>
    <n v="6097"/>
    <s v="CA-2014-100111"/>
    <d v="2014-09-21T00:00:00"/>
    <n v="2014"/>
    <n v="9"/>
    <x v="15"/>
    <x v="15"/>
    <d v="2014-09-27T00:00:00"/>
    <s v="Standard Class"/>
    <s v="SV-20365"/>
    <s v="Seth Vernon"/>
    <s v="Consumer"/>
    <s v="United States"/>
    <x v="20"/>
    <x v="15"/>
    <x v="45"/>
    <x v="3"/>
    <s v="FUR-CH-10003061"/>
    <x v="0"/>
    <x v="1"/>
    <s v="Global Leather Task Chair, Black"/>
    <n v="80.991"/>
    <n v="1"/>
    <x v="9"/>
    <n v="0.1"/>
    <n v="8.0990999999999875"/>
  </r>
  <r>
    <n v="6098"/>
    <s v="CA-2014-100111"/>
    <d v="2014-09-21T00:00:00"/>
    <n v="2014"/>
    <n v="9"/>
    <x v="15"/>
    <x v="15"/>
    <d v="2014-09-27T00:00:00"/>
    <s v="Standard Class"/>
    <s v="SV-20365"/>
    <s v="Seth Vernon"/>
    <s v="Consumer"/>
    <s v="United States"/>
    <x v="20"/>
    <x v="15"/>
    <x v="45"/>
    <x v="3"/>
    <s v="OFF-BI-10000343"/>
    <x v="1"/>
    <x v="8"/>
    <s v="Pressboard Covers with Storage Hooks, 9 1/2&quot; x 11&quot;, Light Blue"/>
    <n v="11.784000000000001"/>
    <n v="3"/>
    <x v="2"/>
    <n v="0.2"/>
    <n v="3.9770999999999996"/>
  </r>
  <r>
    <n v="6099"/>
    <s v="CA-2014-100111"/>
    <d v="2014-09-21T00:00:00"/>
    <n v="2014"/>
    <n v="9"/>
    <x v="15"/>
    <x v="15"/>
    <d v="2014-09-27T00:00:00"/>
    <s v="Standard Class"/>
    <s v="SV-20365"/>
    <s v="Seth Vernon"/>
    <s v="Consumer"/>
    <s v="United States"/>
    <x v="20"/>
    <x v="15"/>
    <x v="45"/>
    <x v="3"/>
    <s v="OFF-FA-10000304"/>
    <x v="1"/>
    <x v="13"/>
    <s v="Advantus Push Pins"/>
    <n v="4.3600000000000003"/>
    <n v="2"/>
    <x v="0"/>
    <n v="0"/>
    <n v="1.7876000000000003"/>
  </r>
  <r>
    <n v="6100"/>
    <s v="CA-2014-100111"/>
    <d v="2014-09-21T00:00:00"/>
    <n v="2014"/>
    <n v="9"/>
    <x v="15"/>
    <x v="15"/>
    <d v="2014-09-27T00:00:00"/>
    <s v="Standard Class"/>
    <s v="SV-20365"/>
    <s v="Seth Vernon"/>
    <s v="Consumer"/>
    <s v="United States"/>
    <x v="20"/>
    <x v="15"/>
    <x v="45"/>
    <x v="3"/>
    <s v="FUR-CH-10004086"/>
    <x v="0"/>
    <x v="1"/>
    <s v="Hon 4070 Series Pagoda Armless Upholstered Stacking Chairs"/>
    <n v="2888.1270000000004"/>
    <n v="11"/>
    <x v="9"/>
    <n v="0.1"/>
    <n v="609.71569999999997"/>
  </r>
  <r>
    <n v="6101"/>
    <s v="CA-2014-100111"/>
    <d v="2014-09-21T00:00:00"/>
    <n v="2014"/>
    <n v="9"/>
    <x v="15"/>
    <x v="15"/>
    <d v="2014-09-27T00:00:00"/>
    <s v="Standard Class"/>
    <s v="SV-20365"/>
    <s v="Seth Vernon"/>
    <s v="Consumer"/>
    <s v="United States"/>
    <x v="20"/>
    <x v="15"/>
    <x v="45"/>
    <x v="3"/>
    <s v="TEC-PH-10002885"/>
    <x v="2"/>
    <x v="7"/>
    <s v="Apple iPhone 5"/>
    <n v="1299.6600000000001"/>
    <n v="2"/>
    <x v="0"/>
    <n v="0"/>
    <n v="350.90820000000008"/>
  </r>
  <r>
    <n v="6102"/>
    <s v="CA-2014-100111"/>
    <d v="2014-09-21T00:00:00"/>
    <n v="2014"/>
    <n v="9"/>
    <x v="15"/>
    <x v="15"/>
    <d v="2014-09-27T00:00:00"/>
    <s v="Standard Class"/>
    <s v="SV-20365"/>
    <s v="Seth Vernon"/>
    <s v="Consumer"/>
    <s v="United States"/>
    <x v="20"/>
    <x v="15"/>
    <x v="45"/>
    <x v="3"/>
    <s v="FUR-CH-10001215"/>
    <x v="0"/>
    <x v="1"/>
    <s v="Global Troy Executive Leather Low-Back Tilter"/>
    <n v="2254.41"/>
    <n v="5"/>
    <x v="9"/>
    <n v="0.1"/>
    <n v="375.73500000000001"/>
  </r>
  <r>
    <n v="6103"/>
    <s v="CA-2014-100111"/>
    <d v="2014-09-21T00:00:00"/>
    <n v="2014"/>
    <n v="9"/>
    <x v="15"/>
    <x v="15"/>
    <d v="2014-09-27T00:00:00"/>
    <s v="Standard Class"/>
    <s v="SV-20365"/>
    <s v="Seth Vernon"/>
    <s v="Consumer"/>
    <s v="United States"/>
    <x v="20"/>
    <x v="15"/>
    <x v="45"/>
    <x v="3"/>
    <s v="TEC-PH-10000215"/>
    <x v="2"/>
    <x v="7"/>
    <s v="Plantronics Cordless Phone Headset with In-line Volume - M214C"/>
    <n v="104.85000000000001"/>
    <n v="3"/>
    <x v="0"/>
    <n v="0"/>
    <n v="28.309500000000007"/>
  </r>
  <r>
    <n v="6104"/>
    <s v="CA-2014-100111"/>
    <d v="2014-09-21T00:00:00"/>
    <n v="2014"/>
    <n v="9"/>
    <x v="15"/>
    <x v="15"/>
    <d v="2014-09-27T00:00:00"/>
    <s v="Standard Class"/>
    <s v="SV-20365"/>
    <s v="Seth Vernon"/>
    <s v="Consumer"/>
    <s v="United States"/>
    <x v="20"/>
    <x v="15"/>
    <x v="45"/>
    <x v="3"/>
    <s v="TEC-AC-10001998"/>
    <x v="2"/>
    <x v="11"/>
    <s v="Logitech LS21 Speaker System - PC Multimedia - 2.1-CH - Wired"/>
    <n v="59.97"/>
    <n v="3"/>
    <x v="0"/>
    <n v="0"/>
    <n v="20.389799999999994"/>
  </r>
  <r>
    <n v="6105"/>
    <s v="US-2014-132381"/>
    <d v="2014-08-23T00:00:00"/>
    <n v="2014"/>
    <n v="8"/>
    <x v="43"/>
    <x v="43"/>
    <d v="2014-08-25T00:00:00"/>
    <s v="First Class"/>
    <s v="Dp-13240"/>
    <s v="Dean percer"/>
    <s v="Home Office"/>
    <s v="United States"/>
    <x v="10"/>
    <x v="9"/>
    <x v="105"/>
    <x v="3"/>
    <s v="FUR-TA-10002356"/>
    <x v="0"/>
    <x v="3"/>
    <s v="Bevis Boat-Shaped Conference Table"/>
    <n v="314.53199999999998"/>
    <n v="2"/>
    <x v="10"/>
    <n v="0.4"/>
    <n v="-83.875200000000035"/>
  </r>
  <r>
    <n v="6106"/>
    <s v="CA-2012-147011"/>
    <d v="2012-06-18T00:00:00"/>
    <n v="2012"/>
    <n v="6"/>
    <x v="40"/>
    <x v="40"/>
    <d v="2012-06-22T00:00:00"/>
    <s v="Standard Class"/>
    <s v="HR-14830"/>
    <s v="Harold Ryan"/>
    <s v="Corporate"/>
    <s v="United States"/>
    <x v="100"/>
    <x v="2"/>
    <x v="327"/>
    <x v="0"/>
    <s v="OFF-AR-10002399"/>
    <x v="1"/>
    <x v="6"/>
    <s v="Dixon Prang Watercolor Pencils, 10-Color Set with Brush"/>
    <n v="13.632"/>
    <n v="4"/>
    <x v="2"/>
    <n v="0.2"/>
    <n v="3.5783999999999998"/>
  </r>
  <r>
    <n v="6107"/>
    <s v="CA-2011-120852"/>
    <d v="2011-12-20T00:00:00"/>
    <n v="2011"/>
    <n v="12"/>
    <x v="20"/>
    <x v="20"/>
    <d v="2011-12-25T00:00:00"/>
    <s v="Standard Class"/>
    <s v="WB-21850"/>
    <s v="William Brown"/>
    <s v="Consumer"/>
    <s v="United States"/>
    <x v="55"/>
    <x v="5"/>
    <x v="70"/>
    <x v="2"/>
    <s v="OFF-AP-10001563"/>
    <x v="1"/>
    <x v="9"/>
    <s v="Belkin Premiere Surge Master II 8-outlet surge protector"/>
    <n v="19.431999999999995"/>
    <n v="2"/>
    <x v="3"/>
    <n v="0.8"/>
    <n v="-49.551600000000022"/>
  </r>
  <r>
    <n v="6108"/>
    <s v="CA-2011-120852"/>
    <d v="2011-12-20T00:00:00"/>
    <n v="2011"/>
    <n v="12"/>
    <x v="20"/>
    <x v="20"/>
    <d v="2011-12-25T00:00:00"/>
    <s v="Standard Class"/>
    <s v="WB-21850"/>
    <s v="William Brown"/>
    <s v="Consumer"/>
    <s v="United States"/>
    <x v="55"/>
    <x v="5"/>
    <x v="70"/>
    <x v="2"/>
    <s v="TEC-AC-10004510"/>
    <x v="2"/>
    <x v="11"/>
    <s v="Logitech Desktop MK120 Mouse and keyboard Combo"/>
    <n v="65.44"/>
    <n v="5"/>
    <x v="2"/>
    <n v="0.2"/>
    <n v="-8.1800000000000033"/>
  </r>
  <r>
    <n v="6109"/>
    <s v="CA-2013-150007"/>
    <d v="2013-09-12T00:00:00"/>
    <n v="2013"/>
    <n v="9"/>
    <x v="21"/>
    <x v="21"/>
    <d v="2013-09-17T00:00:00"/>
    <s v="Standard Class"/>
    <s v="AS-10090"/>
    <s v="Adam Shillingsburg"/>
    <s v="Consumer"/>
    <s v="United States"/>
    <x v="22"/>
    <x v="10"/>
    <x v="155"/>
    <x v="2"/>
    <s v="OFF-LA-10001982"/>
    <x v="1"/>
    <x v="2"/>
    <s v="Smead Alpha-Z Color-Coded Name Labels First Letter Starter Set"/>
    <n v="6"/>
    <n v="2"/>
    <x v="2"/>
    <n v="0.2"/>
    <n v="2.0999999999999996"/>
  </r>
  <r>
    <n v="6110"/>
    <s v="CA-2013-150007"/>
    <d v="2013-09-12T00:00:00"/>
    <n v="2013"/>
    <n v="9"/>
    <x v="21"/>
    <x v="21"/>
    <d v="2013-09-17T00:00:00"/>
    <s v="Standard Class"/>
    <s v="AS-10090"/>
    <s v="Adam Shillingsburg"/>
    <s v="Consumer"/>
    <s v="United States"/>
    <x v="22"/>
    <x v="10"/>
    <x v="155"/>
    <x v="2"/>
    <s v="OFF-BI-10004141"/>
    <x v="1"/>
    <x v="8"/>
    <s v="Insertable Tab Indexes For Data Binders"/>
    <n v="1.9079999999999997"/>
    <n v="3"/>
    <x v="3"/>
    <n v="0.8"/>
    <n v="-3.2436000000000016"/>
  </r>
  <r>
    <n v="6111"/>
    <s v="CA-2013-124590"/>
    <d v="2013-11-13T00:00:00"/>
    <n v="2013"/>
    <n v="11"/>
    <x v="0"/>
    <x v="0"/>
    <d v="2013-11-17T00:00:00"/>
    <s v="Standard Class"/>
    <s v="SP-20920"/>
    <s v="Susan Pistek"/>
    <s v="Consumer"/>
    <s v="United States"/>
    <x v="215"/>
    <x v="24"/>
    <x v="270"/>
    <x v="3"/>
    <s v="FUR-CH-10004495"/>
    <x v="0"/>
    <x v="1"/>
    <s v="Global Leather and Oak Executive Chair, Black"/>
    <n v="1474.8020000000001"/>
    <n v="7"/>
    <x v="4"/>
    <n v="0.3"/>
    <n v="-21.068600000000174"/>
  </r>
  <r>
    <n v="6112"/>
    <s v="CA-2013-124590"/>
    <d v="2013-11-13T00:00:00"/>
    <n v="2013"/>
    <n v="11"/>
    <x v="0"/>
    <x v="0"/>
    <d v="2013-11-17T00:00:00"/>
    <s v="Standard Class"/>
    <s v="SP-20920"/>
    <s v="Susan Pistek"/>
    <s v="Consumer"/>
    <s v="United States"/>
    <x v="215"/>
    <x v="24"/>
    <x v="270"/>
    <x v="3"/>
    <s v="OFF-AP-10002311"/>
    <x v="1"/>
    <x v="9"/>
    <s v="Holmes Replacement Filter for HEPA Air Cleaner, Very Large Room, HEPA Filter"/>
    <n v="110.096"/>
    <n v="2"/>
    <x v="2"/>
    <n v="0.2"/>
    <n v="33.028800000000004"/>
  </r>
  <r>
    <n v="6113"/>
    <s v="CA-2013-124590"/>
    <d v="2013-11-13T00:00:00"/>
    <n v="2013"/>
    <n v="11"/>
    <x v="0"/>
    <x v="0"/>
    <d v="2013-11-17T00:00:00"/>
    <s v="Standard Class"/>
    <s v="SP-20920"/>
    <s v="Susan Pistek"/>
    <s v="Consumer"/>
    <s v="United States"/>
    <x v="215"/>
    <x v="24"/>
    <x v="270"/>
    <x v="3"/>
    <s v="OFF-FA-10000585"/>
    <x v="1"/>
    <x v="13"/>
    <s v="OIC Bulk Pack Metal Binder Clips"/>
    <n v="16.752000000000002"/>
    <n v="6"/>
    <x v="2"/>
    <n v="0.2"/>
    <n v="5.4443999999999999"/>
  </r>
  <r>
    <n v="6114"/>
    <s v="CA-2013-124590"/>
    <d v="2013-11-13T00:00:00"/>
    <n v="2013"/>
    <n v="11"/>
    <x v="0"/>
    <x v="0"/>
    <d v="2013-11-17T00:00:00"/>
    <s v="Standard Class"/>
    <s v="SP-20920"/>
    <s v="Susan Pistek"/>
    <s v="Consumer"/>
    <s v="United States"/>
    <x v="215"/>
    <x v="24"/>
    <x v="270"/>
    <x v="3"/>
    <s v="FUR-CH-10000454"/>
    <x v="0"/>
    <x v="1"/>
    <s v="Hon Deluxe Fabric Upholstered Stacking Chairs, Rounded Back"/>
    <n v="1537.0739999999998"/>
    <n v="9"/>
    <x v="4"/>
    <n v="0.3"/>
    <n v="0"/>
  </r>
  <r>
    <n v="6115"/>
    <s v="CA-2013-124590"/>
    <d v="2013-11-13T00:00:00"/>
    <n v="2013"/>
    <n v="11"/>
    <x v="0"/>
    <x v="0"/>
    <d v="2013-11-17T00:00:00"/>
    <s v="Standard Class"/>
    <s v="SP-20920"/>
    <s v="Susan Pistek"/>
    <s v="Consumer"/>
    <s v="United States"/>
    <x v="215"/>
    <x v="24"/>
    <x v="270"/>
    <x v="3"/>
    <s v="FUR-CH-10003746"/>
    <x v="0"/>
    <x v="1"/>
    <s v="Hon 4070 Series Pagoda Round Back Stacking Chairs"/>
    <n v="449.37200000000001"/>
    <n v="2"/>
    <x v="4"/>
    <n v="0.3"/>
    <n v="-12.839199999999977"/>
  </r>
  <r>
    <n v="6116"/>
    <s v="CA-2013-133802"/>
    <d v="2013-03-15T00:00:00"/>
    <n v="2013"/>
    <n v="3"/>
    <x v="17"/>
    <x v="17"/>
    <d v="2013-03-21T00:00:00"/>
    <s v="Standard Class"/>
    <s v="SP-20650"/>
    <s v="Stephanie Phelps"/>
    <s v="Corporate"/>
    <s v="United States"/>
    <x v="464"/>
    <x v="1"/>
    <x v="557"/>
    <x v="1"/>
    <s v="OFF-BI-10003291"/>
    <x v="1"/>
    <x v="8"/>
    <s v="Wilson Jones Leather-Like Binders with DublLock Round Rings"/>
    <n v="41.904000000000003"/>
    <n v="6"/>
    <x v="2"/>
    <n v="0.2"/>
    <n v="14.142599999999996"/>
  </r>
  <r>
    <n v="6117"/>
    <s v="US-2013-113677"/>
    <d v="2013-11-14T00:00:00"/>
    <n v="2013"/>
    <n v="11"/>
    <x v="0"/>
    <x v="0"/>
    <d v="2013-11-20T00:00:00"/>
    <s v="Standard Class"/>
    <s v="CM-12655"/>
    <s v="Corinna Mitchell"/>
    <s v="Home Office"/>
    <s v="United States"/>
    <x v="20"/>
    <x v="15"/>
    <x v="164"/>
    <x v="3"/>
    <s v="TEC-PH-10002114"/>
    <x v="2"/>
    <x v="7"/>
    <s v="Xiaomi Mi3"/>
    <n v="2279.96"/>
    <n v="4"/>
    <x v="0"/>
    <n v="0"/>
    <n v="592.78960000000006"/>
  </r>
  <r>
    <n v="6118"/>
    <s v="US-2013-113677"/>
    <d v="2013-11-14T00:00:00"/>
    <n v="2013"/>
    <n v="11"/>
    <x v="0"/>
    <x v="0"/>
    <d v="2013-11-20T00:00:00"/>
    <s v="Standard Class"/>
    <s v="CM-12655"/>
    <s v="Corinna Mitchell"/>
    <s v="Home Office"/>
    <s v="United States"/>
    <x v="20"/>
    <x v="15"/>
    <x v="164"/>
    <x v="3"/>
    <s v="OFF-LA-10001569"/>
    <x v="1"/>
    <x v="2"/>
    <s v="Avery 499"/>
    <n v="14.940000000000001"/>
    <n v="3"/>
    <x v="0"/>
    <n v="0"/>
    <n v="6.8723999999999998"/>
  </r>
  <r>
    <n v="6119"/>
    <s v="CA-2014-143378"/>
    <d v="2014-09-20T00:00:00"/>
    <n v="2014"/>
    <n v="9"/>
    <x v="15"/>
    <x v="15"/>
    <d v="2014-09-26T00:00:00"/>
    <s v="Standard Class"/>
    <s v="JR-16210"/>
    <s v="Justin Ritter"/>
    <s v="Corporate"/>
    <s v="United States"/>
    <x v="24"/>
    <x v="21"/>
    <x v="329"/>
    <x v="1"/>
    <s v="TEC-PH-10001425"/>
    <x v="2"/>
    <x v="7"/>
    <s v="Mophie Juice Pack Helium for iPhone"/>
    <n v="191.976"/>
    <n v="3"/>
    <x v="2"/>
    <n v="0.2"/>
    <n v="19.197599999999994"/>
  </r>
  <r>
    <n v="6120"/>
    <s v="CA-2014-143378"/>
    <d v="2014-09-20T00:00:00"/>
    <n v="2014"/>
    <n v="9"/>
    <x v="15"/>
    <x v="15"/>
    <d v="2014-09-26T00:00:00"/>
    <s v="Standard Class"/>
    <s v="JR-16210"/>
    <s v="Justin Ritter"/>
    <s v="Corporate"/>
    <s v="United States"/>
    <x v="24"/>
    <x v="21"/>
    <x v="329"/>
    <x v="1"/>
    <s v="OFF-AR-10001915"/>
    <x v="1"/>
    <x v="6"/>
    <s v="Peel-Off China Markers"/>
    <n v="23.832000000000001"/>
    <n v="3"/>
    <x v="2"/>
    <n v="0.2"/>
    <n v="6.5538000000000007"/>
  </r>
  <r>
    <n v="6121"/>
    <s v="CA-2014-143378"/>
    <d v="2014-09-20T00:00:00"/>
    <n v="2014"/>
    <n v="9"/>
    <x v="15"/>
    <x v="15"/>
    <d v="2014-09-26T00:00:00"/>
    <s v="Standard Class"/>
    <s v="JR-16210"/>
    <s v="Justin Ritter"/>
    <s v="Corporate"/>
    <s v="United States"/>
    <x v="24"/>
    <x v="21"/>
    <x v="329"/>
    <x v="1"/>
    <s v="FUR-FU-10004864"/>
    <x v="0"/>
    <x v="5"/>
    <s v="Howard Miller 14-1/2&quot; Diameter Chrome Round Wall Clock"/>
    <n v="409.21600000000001"/>
    <n v="8"/>
    <x v="2"/>
    <n v="0.2"/>
    <n v="61.38239999999999"/>
  </r>
  <r>
    <n v="6122"/>
    <s v="CA-2014-143378"/>
    <d v="2014-09-20T00:00:00"/>
    <n v="2014"/>
    <n v="9"/>
    <x v="15"/>
    <x v="15"/>
    <d v="2014-09-26T00:00:00"/>
    <s v="Standard Class"/>
    <s v="JR-16210"/>
    <s v="Justin Ritter"/>
    <s v="Corporate"/>
    <s v="United States"/>
    <x v="24"/>
    <x v="21"/>
    <x v="329"/>
    <x v="1"/>
    <s v="FUR-BO-10001972"/>
    <x v="0"/>
    <x v="0"/>
    <s v="O'Sullivan 4-Shelf Bookcase in Odessa Pine"/>
    <n v="72.588000000000008"/>
    <n v="2"/>
    <x v="6"/>
    <n v="0.7"/>
    <n v="-128.2388"/>
  </r>
  <r>
    <n v="6123"/>
    <s v="CA-2014-152660"/>
    <d v="2014-12-05T00:00:00"/>
    <n v="2014"/>
    <n v="12"/>
    <x v="22"/>
    <x v="22"/>
    <d v="2014-12-10T00:00:00"/>
    <s v="Standard Class"/>
    <s v="CB-12415"/>
    <s v="Christy Brittain"/>
    <s v="Consumer"/>
    <s v="United States"/>
    <x v="22"/>
    <x v="10"/>
    <x v="26"/>
    <x v="2"/>
    <s v="OFF-ST-10000532"/>
    <x v="1"/>
    <x v="4"/>
    <s v="Advantus Rolling Drawer Organizers"/>
    <n v="61.567999999999998"/>
    <n v="2"/>
    <x v="2"/>
    <n v="0.2"/>
    <n v="4.6175999999999995"/>
  </r>
  <r>
    <n v="6124"/>
    <s v="CA-2012-142139"/>
    <d v="2012-08-31T00:00:00"/>
    <n v="2012"/>
    <n v="8"/>
    <x v="37"/>
    <x v="37"/>
    <d v="2012-09-05T00:00:00"/>
    <s v="Standard Class"/>
    <s v="SD-20485"/>
    <s v="Shirley Daniels"/>
    <s v="Home Office"/>
    <s v="United States"/>
    <x v="385"/>
    <x v="5"/>
    <x v="470"/>
    <x v="2"/>
    <s v="OFF-PA-10003883"/>
    <x v="1"/>
    <x v="10"/>
    <s v="Message Book, Phone, Wirebound Standard Line Memo, 2 3/4&quot; X 5&quot;"/>
    <n v="20.96"/>
    <n v="4"/>
    <x v="2"/>
    <n v="0.2"/>
    <n v="6.8119999999999994"/>
  </r>
  <r>
    <n v="6125"/>
    <s v="CA-2014-145772"/>
    <d v="2014-06-04T00:00:00"/>
    <n v="2014"/>
    <n v="6"/>
    <x v="27"/>
    <x v="27"/>
    <d v="2014-06-08T00:00:00"/>
    <s v="Standard Class"/>
    <s v="SS-20140"/>
    <s v="Saphhira Shifley"/>
    <s v="Corporate"/>
    <s v="United States"/>
    <x v="1"/>
    <x v="1"/>
    <x v="1"/>
    <x v="1"/>
    <s v="TEC-AC-10003038"/>
    <x v="2"/>
    <x v="11"/>
    <s v="Kingston Digital DataTraveler 16GB USB 2.0"/>
    <n v="44.75"/>
    <n v="5"/>
    <x v="0"/>
    <n v="0"/>
    <n v="8.5024999999999942"/>
  </r>
  <r>
    <n v="6126"/>
    <s v="CA-2014-145772"/>
    <d v="2014-06-04T00:00:00"/>
    <n v="2014"/>
    <n v="6"/>
    <x v="27"/>
    <x v="27"/>
    <d v="2014-06-08T00:00:00"/>
    <s v="Standard Class"/>
    <s v="SS-20140"/>
    <s v="Saphhira Shifley"/>
    <s v="Corporate"/>
    <s v="United States"/>
    <x v="1"/>
    <x v="1"/>
    <x v="1"/>
    <x v="1"/>
    <s v="OFF-PA-10001593"/>
    <x v="1"/>
    <x v="10"/>
    <s v="Xerox 1947"/>
    <n v="11.96"/>
    <n v="2"/>
    <x v="0"/>
    <n v="0"/>
    <n v="5.3819999999999997"/>
  </r>
  <r>
    <n v="6127"/>
    <s v="CA-2014-145772"/>
    <d v="2014-06-04T00:00:00"/>
    <n v="2014"/>
    <n v="6"/>
    <x v="27"/>
    <x v="27"/>
    <d v="2014-06-08T00:00:00"/>
    <s v="Standard Class"/>
    <s v="SS-20140"/>
    <s v="Saphhira Shifley"/>
    <s v="Corporate"/>
    <s v="United States"/>
    <x v="1"/>
    <x v="1"/>
    <x v="1"/>
    <x v="1"/>
    <s v="OFF-BI-10002049"/>
    <x v="1"/>
    <x v="8"/>
    <s v="UniKeep View Case Binders"/>
    <n v="3.9119999999999999"/>
    <n v="1"/>
    <x v="2"/>
    <n v="0.2"/>
    <n v="1.2713999999999996"/>
  </r>
  <r>
    <n v="6128"/>
    <s v="CA-2013-124100"/>
    <d v="2013-04-01T00:00:00"/>
    <n v="2013"/>
    <n v="4"/>
    <x v="25"/>
    <x v="25"/>
    <d v="2013-04-07T00:00:00"/>
    <s v="Standard Class"/>
    <s v="EH-13990"/>
    <s v="Erica Hackney"/>
    <s v="Consumer"/>
    <s v="United States"/>
    <x v="20"/>
    <x v="15"/>
    <x v="29"/>
    <x v="3"/>
    <s v="FUR-CH-10003817"/>
    <x v="0"/>
    <x v="1"/>
    <s v="Global Value Steno Chair, Gray"/>
    <n v="327.99600000000004"/>
    <n v="6"/>
    <x v="9"/>
    <n v="0.1"/>
    <n v="54.666000000000011"/>
  </r>
  <r>
    <n v="6129"/>
    <s v="US-2011-158400"/>
    <d v="2011-10-25T00:00:00"/>
    <n v="2011"/>
    <n v="10"/>
    <x v="18"/>
    <x v="18"/>
    <d v="2011-10-28T00:00:00"/>
    <s v="First Class"/>
    <s v="AH-10030"/>
    <s v="Aaron Hawkins"/>
    <s v="Corporate"/>
    <s v="United States"/>
    <x v="8"/>
    <x v="1"/>
    <x v="9"/>
    <x v="1"/>
    <s v="OFF-BI-10002353"/>
    <x v="1"/>
    <x v="8"/>
    <s v="GBC VeloBind Cover Sets"/>
    <n v="49.408000000000001"/>
    <n v="4"/>
    <x v="2"/>
    <n v="0.2"/>
    <n v="18.527999999999999"/>
  </r>
  <r>
    <n v="6130"/>
    <s v="CA-2014-162033"/>
    <d v="2014-03-27T00:00:00"/>
    <n v="2014"/>
    <n v="3"/>
    <x v="42"/>
    <x v="42"/>
    <d v="2014-04-03T00:00:00"/>
    <s v="Standard Class"/>
    <s v="EM-14200"/>
    <s v="Evan Minnotte"/>
    <s v="Home Office"/>
    <s v="United States"/>
    <x v="173"/>
    <x v="17"/>
    <x v="220"/>
    <x v="0"/>
    <s v="TEC-AC-10003116"/>
    <x v="2"/>
    <x v="11"/>
    <s v="Memorex Froggy Flash Drive 8 GB"/>
    <n v="53.25"/>
    <n v="3"/>
    <x v="0"/>
    <n v="0"/>
    <n v="20.767499999999998"/>
  </r>
  <r>
    <n v="6131"/>
    <s v="CA-2014-162033"/>
    <d v="2014-03-27T00:00:00"/>
    <n v="2014"/>
    <n v="3"/>
    <x v="42"/>
    <x v="42"/>
    <d v="2014-04-03T00:00:00"/>
    <s v="Standard Class"/>
    <s v="EM-14200"/>
    <s v="Evan Minnotte"/>
    <s v="Home Office"/>
    <s v="United States"/>
    <x v="173"/>
    <x v="17"/>
    <x v="220"/>
    <x v="0"/>
    <s v="OFF-FA-10003021"/>
    <x v="1"/>
    <x v="13"/>
    <s v="Staples"/>
    <n v="3.76"/>
    <n v="2"/>
    <x v="0"/>
    <n v="0"/>
    <n v="1.3159999999999998"/>
  </r>
  <r>
    <n v="6132"/>
    <s v="CA-2011-163447"/>
    <d v="2011-12-27T00:00:00"/>
    <n v="2011"/>
    <n v="12"/>
    <x v="20"/>
    <x v="20"/>
    <d v="2011-12-31T00:00:00"/>
    <s v="Standard Class"/>
    <s v="TB-21190"/>
    <s v="Thomas Brumley"/>
    <s v="Home Office"/>
    <s v="United States"/>
    <x v="20"/>
    <x v="15"/>
    <x v="164"/>
    <x v="3"/>
    <s v="FUR-CH-10004477"/>
    <x v="0"/>
    <x v="1"/>
    <s v="Global Push Button Manager's Chair, Indigo"/>
    <n v="767.21400000000006"/>
    <n v="14"/>
    <x v="9"/>
    <n v="0.1"/>
    <n v="161.96739999999997"/>
  </r>
  <r>
    <n v="6133"/>
    <s v="CA-2014-145737"/>
    <d v="2014-09-16T00:00:00"/>
    <n v="2014"/>
    <n v="9"/>
    <x v="15"/>
    <x v="15"/>
    <d v="2014-09-21T00:00:00"/>
    <s v="Standard Class"/>
    <s v="AB-10165"/>
    <s v="Alan Barnes"/>
    <s v="Consumer"/>
    <s v="United States"/>
    <x v="465"/>
    <x v="18"/>
    <x v="558"/>
    <x v="0"/>
    <s v="OFF-PA-10001033"/>
    <x v="1"/>
    <x v="10"/>
    <s v="Xerox 1893"/>
    <n v="163.96"/>
    <n v="5"/>
    <x v="2"/>
    <n v="0.2"/>
    <n v="59.435499999999998"/>
  </r>
  <r>
    <n v="6134"/>
    <s v="CA-2013-148096"/>
    <d v="2013-08-17T00:00:00"/>
    <n v="2013"/>
    <n v="8"/>
    <x v="28"/>
    <x v="28"/>
    <d v="2013-08-20T00:00:00"/>
    <s v="First Class"/>
    <s v="AO-10810"/>
    <s v="Anthony O'Donnell"/>
    <s v="Corporate"/>
    <s v="United States"/>
    <x v="1"/>
    <x v="1"/>
    <x v="62"/>
    <x v="1"/>
    <s v="FUR-TA-10004152"/>
    <x v="0"/>
    <x v="3"/>
    <s v="Barricks 18&quot; x 48&quot; Non-Folding Utility Table with Bottom Storage Shelf"/>
    <n v="161.28"/>
    <n v="2"/>
    <x v="2"/>
    <n v="0.2"/>
    <n v="12.095999999999997"/>
  </r>
  <r>
    <n v="6135"/>
    <s v="CA-2013-146766"/>
    <d v="2013-11-05T00:00:00"/>
    <n v="2013"/>
    <n v="11"/>
    <x v="0"/>
    <x v="0"/>
    <d v="2013-11-05T00:00:00"/>
    <s v="Same Day"/>
    <s v="TT-21220"/>
    <s v="Thomas Thornton"/>
    <s v="Consumer"/>
    <s v="United States"/>
    <x v="374"/>
    <x v="1"/>
    <x v="457"/>
    <x v="1"/>
    <s v="OFF-AR-10002135"/>
    <x v="1"/>
    <x v="6"/>
    <s v="Boston Heavy-Duty Trimline Electric Pencil Sharpeners"/>
    <n v="192.8"/>
    <n v="4"/>
    <x v="0"/>
    <n v="0"/>
    <n v="55.911999999999978"/>
  </r>
  <r>
    <n v="6136"/>
    <s v="CA-2012-105613"/>
    <d v="2012-10-18T00:00:00"/>
    <n v="2012"/>
    <n v="10"/>
    <x v="2"/>
    <x v="2"/>
    <d v="2012-10-22T00:00:00"/>
    <s v="Standard Class"/>
    <s v="KN-16705"/>
    <s v="Kristina Nunn"/>
    <s v="Home Office"/>
    <s v="United States"/>
    <x v="392"/>
    <x v="5"/>
    <x v="477"/>
    <x v="2"/>
    <s v="TEC-AC-10000521"/>
    <x v="2"/>
    <x v="11"/>
    <s v="Verbatim Slim CD and DVD Storage Cases, 50/Pack"/>
    <n v="27.695999999999998"/>
    <n v="3"/>
    <x v="2"/>
    <n v="0.2"/>
    <n v="3.4619999999999997"/>
  </r>
  <r>
    <n v="6137"/>
    <s v="CA-2012-105613"/>
    <d v="2012-10-18T00:00:00"/>
    <n v="2012"/>
    <n v="10"/>
    <x v="2"/>
    <x v="2"/>
    <d v="2012-10-22T00:00:00"/>
    <s v="Standard Class"/>
    <s v="KN-16705"/>
    <s v="Kristina Nunn"/>
    <s v="Home Office"/>
    <s v="United States"/>
    <x v="392"/>
    <x v="5"/>
    <x v="477"/>
    <x v="2"/>
    <s v="OFF-AP-10000026"/>
    <x v="1"/>
    <x v="9"/>
    <s v="Tripp Lite Isotel 6 Outlet Surge Protector with Fax/Modem Protection"/>
    <n v="73.163999999999987"/>
    <n v="6"/>
    <x v="3"/>
    <n v="0.8"/>
    <n v="-186.56820000000005"/>
  </r>
  <r>
    <n v="6138"/>
    <s v="US-2013-142251"/>
    <d v="2013-11-01T00:00:00"/>
    <n v="2013"/>
    <n v="11"/>
    <x v="0"/>
    <x v="0"/>
    <d v="2013-11-05T00:00:00"/>
    <s v="Second Class"/>
    <s v="FO-14305"/>
    <s v="Frank Olsen"/>
    <s v="Consumer"/>
    <s v="United States"/>
    <x v="389"/>
    <x v="2"/>
    <x v="474"/>
    <x v="0"/>
    <s v="OFF-PA-10002986"/>
    <x v="1"/>
    <x v="10"/>
    <s v="Xerox 1898"/>
    <n v="32.064"/>
    <n v="6"/>
    <x v="2"/>
    <n v="0.2"/>
    <n v="11.222399999999999"/>
  </r>
  <r>
    <n v="6139"/>
    <s v="CA-2011-131247"/>
    <d v="2011-03-30T00:00:00"/>
    <n v="2011"/>
    <n v="3"/>
    <x v="34"/>
    <x v="34"/>
    <d v="2011-04-04T00:00:00"/>
    <s v="Standard Class"/>
    <s v="GA-14725"/>
    <s v="Guy Armstrong"/>
    <s v="Consumer"/>
    <s v="United States"/>
    <x v="8"/>
    <x v="1"/>
    <x v="94"/>
    <x v="1"/>
    <s v="FUR-BO-10001337"/>
    <x v="0"/>
    <x v="0"/>
    <s v="O'Sullivan Living Dimensions 2-Shelf Bookcases"/>
    <n v="205.666"/>
    <n v="2"/>
    <x v="11"/>
    <n v="0.15"/>
    <n v="-12.097999999999999"/>
  </r>
  <r>
    <n v="6140"/>
    <s v="US-2012-113593"/>
    <d v="2012-04-18T00:00:00"/>
    <n v="2012"/>
    <n v="4"/>
    <x v="19"/>
    <x v="19"/>
    <d v="2012-04-20T00:00:00"/>
    <s v="First Class"/>
    <s v="NC-18415"/>
    <s v="Nathan Cano"/>
    <s v="Consumer"/>
    <s v="United States"/>
    <x v="466"/>
    <x v="1"/>
    <x v="559"/>
    <x v="1"/>
    <s v="OFF-ST-10000532"/>
    <x v="1"/>
    <x v="4"/>
    <s v="Advantus Rolling Drawer Organizers"/>
    <n v="115.44"/>
    <n v="3"/>
    <x v="0"/>
    <n v="0"/>
    <n v="30.014399999999998"/>
  </r>
  <r>
    <n v="6141"/>
    <s v="CA-2014-121083"/>
    <d v="2014-07-10T00:00:00"/>
    <n v="2014"/>
    <n v="7"/>
    <x v="10"/>
    <x v="10"/>
    <d v="2014-07-16T00:00:00"/>
    <s v="Standard Class"/>
    <s v="JF-15190"/>
    <s v="Jamie Frazer"/>
    <s v="Consumer"/>
    <s v="United States"/>
    <x v="91"/>
    <x v="29"/>
    <x v="113"/>
    <x v="3"/>
    <s v="OFF-PA-10001497"/>
    <x v="1"/>
    <x v="10"/>
    <s v="Xerox 1914"/>
    <n v="274.8"/>
    <n v="5"/>
    <x v="0"/>
    <n v="0"/>
    <n v="134.65199999999999"/>
  </r>
  <r>
    <n v="6142"/>
    <s v="CA-2014-121083"/>
    <d v="2014-07-10T00:00:00"/>
    <n v="2014"/>
    <n v="7"/>
    <x v="10"/>
    <x v="10"/>
    <d v="2014-07-16T00:00:00"/>
    <s v="Standard Class"/>
    <s v="JF-15190"/>
    <s v="Jamie Frazer"/>
    <s v="Consumer"/>
    <s v="United States"/>
    <x v="91"/>
    <x v="29"/>
    <x v="113"/>
    <x v="3"/>
    <s v="OFF-ST-10002554"/>
    <x v="1"/>
    <x v="4"/>
    <s v="Tennsco Industrial Shelving"/>
    <n v="195.64"/>
    <n v="4"/>
    <x v="0"/>
    <n v="0"/>
    <n v="3.9128000000000043"/>
  </r>
  <r>
    <n v="6143"/>
    <s v="CA-2014-121083"/>
    <d v="2014-07-10T00:00:00"/>
    <n v="2014"/>
    <n v="7"/>
    <x v="10"/>
    <x v="10"/>
    <d v="2014-07-16T00:00:00"/>
    <s v="Standard Class"/>
    <s v="JF-15190"/>
    <s v="Jamie Frazer"/>
    <s v="Consumer"/>
    <s v="United States"/>
    <x v="91"/>
    <x v="29"/>
    <x v="113"/>
    <x v="3"/>
    <s v="TEC-PH-10001336"/>
    <x v="2"/>
    <x v="7"/>
    <s v="Digium D40 VoIP phone"/>
    <n v="257.98"/>
    <n v="2"/>
    <x v="0"/>
    <n v="0"/>
    <n v="74.8142"/>
  </r>
  <r>
    <n v="6144"/>
    <s v="CA-2014-121083"/>
    <d v="2014-07-10T00:00:00"/>
    <n v="2014"/>
    <n v="7"/>
    <x v="10"/>
    <x v="10"/>
    <d v="2014-07-16T00:00:00"/>
    <s v="Standard Class"/>
    <s v="JF-15190"/>
    <s v="Jamie Frazer"/>
    <s v="Consumer"/>
    <s v="United States"/>
    <x v="91"/>
    <x v="29"/>
    <x v="113"/>
    <x v="3"/>
    <s v="OFF-AR-10002987"/>
    <x v="1"/>
    <x v="6"/>
    <s v="Prismacolor Color Pencil Set"/>
    <n v="119.03999999999999"/>
    <n v="6"/>
    <x v="0"/>
    <n v="0"/>
    <n v="48.806400000000011"/>
  </r>
  <r>
    <n v="6145"/>
    <s v="CA-2014-151190"/>
    <d v="2014-06-28T00:00:00"/>
    <n v="2014"/>
    <n v="6"/>
    <x v="27"/>
    <x v="27"/>
    <d v="2014-07-02T00:00:00"/>
    <s v="Standard Class"/>
    <s v="GT-14710"/>
    <s v="Greg Tran"/>
    <s v="Consumer"/>
    <s v="United States"/>
    <x v="155"/>
    <x v="8"/>
    <x v="198"/>
    <x v="2"/>
    <s v="OFF-PA-10000575"/>
    <x v="1"/>
    <x v="10"/>
    <s v="Wirebound Message Books, Four 2 3/4 x 5 White Forms per Page"/>
    <n v="20.07"/>
    <n v="3"/>
    <x v="0"/>
    <n v="0"/>
    <n v="9.2321999999999989"/>
  </r>
  <r>
    <n v="6146"/>
    <s v="CA-2011-133543"/>
    <d v="2011-12-22T00:00:00"/>
    <n v="2011"/>
    <n v="12"/>
    <x v="20"/>
    <x v="20"/>
    <d v="2011-12-26T00:00:00"/>
    <s v="Standard Class"/>
    <s v="KM-16660"/>
    <s v="Khloe Miller"/>
    <s v="Consumer"/>
    <s v="United States"/>
    <x v="49"/>
    <x v="1"/>
    <x v="58"/>
    <x v="1"/>
    <s v="OFF-AR-10003394"/>
    <x v="1"/>
    <x v="6"/>
    <s v="Newell 332"/>
    <n v="11.76"/>
    <n v="4"/>
    <x v="0"/>
    <n v="0"/>
    <n v="3.1752000000000002"/>
  </r>
  <r>
    <n v="6147"/>
    <s v="CA-2014-105130"/>
    <d v="2014-11-22T00:00:00"/>
    <n v="2014"/>
    <n v="11"/>
    <x v="23"/>
    <x v="23"/>
    <d v="2014-11-26T00:00:00"/>
    <s v="Standard Class"/>
    <s v="PJ-18835"/>
    <s v="Patrick Jones"/>
    <s v="Corporate"/>
    <s v="United States"/>
    <x v="8"/>
    <x v="1"/>
    <x v="34"/>
    <x v="1"/>
    <s v="OFF-AR-10003394"/>
    <x v="1"/>
    <x v="6"/>
    <s v="Newell 332"/>
    <n v="11.76"/>
    <n v="4"/>
    <x v="0"/>
    <n v="0"/>
    <n v="3.1752000000000002"/>
  </r>
  <r>
    <n v="6148"/>
    <s v="CA-2014-105130"/>
    <d v="2014-11-22T00:00:00"/>
    <n v="2014"/>
    <n v="11"/>
    <x v="23"/>
    <x v="23"/>
    <d v="2014-11-26T00:00:00"/>
    <s v="Standard Class"/>
    <s v="PJ-18835"/>
    <s v="Patrick Jones"/>
    <s v="Corporate"/>
    <s v="United States"/>
    <x v="8"/>
    <x v="1"/>
    <x v="34"/>
    <x v="1"/>
    <s v="OFF-BI-10001191"/>
    <x v="1"/>
    <x v="8"/>
    <s v="Canvas Sectional Post Binders"/>
    <n v="40.736000000000004"/>
    <n v="2"/>
    <x v="2"/>
    <n v="0.2"/>
    <n v="14.7668"/>
  </r>
  <r>
    <n v="6149"/>
    <s v="CA-2013-161928"/>
    <d v="2013-06-28T00:00:00"/>
    <n v="2013"/>
    <n v="6"/>
    <x v="1"/>
    <x v="1"/>
    <d v="2013-06-30T00:00:00"/>
    <s v="Second Class"/>
    <s v="AC-10660"/>
    <s v="Anna Chung"/>
    <s v="Consumer"/>
    <s v="United States"/>
    <x v="8"/>
    <x v="1"/>
    <x v="9"/>
    <x v="1"/>
    <s v="TEC-PH-10003484"/>
    <x v="2"/>
    <x v="7"/>
    <s v="Ooma Telo VoIP Home Phone System"/>
    <n v="201.584"/>
    <n v="2"/>
    <x v="2"/>
    <n v="0.2"/>
    <n v="12.599000000000004"/>
  </r>
  <r>
    <n v="6150"/>
    <s v="CA-2014-101322"/>
    <d v="2014-12-29T00:00:00"/>
    <n v="2014"/>
    <n v="12"/>
    <x v="22"/>
    <x v="22"/>
    <d v="2015-01-01T00:00:00"/>
    <s v="First Class"/>
    <s v="JG-15310"/>
    <s v="Jason Gross"/>
    <s v="Corporate"/>
    <s v="United States"/>
    <x v="85"/>
    <x v="1"/>
    <x v="106"/>
    <x v="1"/>
    <s v="FUR-CH-10003968"/>
    <x v="0"/>
    <x v="1"/>
    <s v="Novimex Turbo Task Chair"/>
    <n v="340.70400000000006"/>
    <n v="6"/>
    <x v="2"/>
    <n v="0.2"/>
    <n v="-34.070400000000006"/>
  </r>
  <r>
    <n v="6151"/>
    <s v="US-2013-106600"/>
    <d v="2013-04-09T00:00:00"/>
    <n v="2013"/>
    <n v="4"/>
    <x v="25"/>
    <x v="25"/>
    <d v="2013-04-12T00:00:00"/>
    <s v="First Class"/>
    <s v="RM-19375"/>
    <s v="Raymond Messe"/>
    <s v="Consumer"/>
    <s v="United States"/>
    <x v="38"/>
    <x v="32"/>
    <x v="112"/>
    <x v="0"/>
    <s v="FUR-BO-10001608"/>
    <x v="0"/>
    <x v="0"/>
    <s v="Hon Metal Bookcases, Black"/>
    <n v="354.90000000000003"/>
    <n v="5"/>
    <x v="0"/>
    <n v="0"/>
    <n v="88.725000000000023"/>
  </r>
  <r>
    <n v="6152"/>
    <s v="CA-2011-111871"/>
    <d v="2011-03-18T00:00:00"/>
    <n v="2011"/>
    <n v="3"/>
    <x v="34"/>
    <x v="34"/>
    <d v="2011-03-21T00:00:00"/>
    <s v="Second Class"/>
    <s v="EK-13795"/>
    <s v="Eileen Kiefer"/>
    <s v="Home Office"/>
    <s v="United States"/>
    <x v="8"/>
    <x v="1"/>
    <x v="94"/>
    <x v="1"/>
    <s v="FUR-BO-10004218"/>
    <x v="0"/>
    <x v="0"/>
    <s v="Bush Heritage Pine Collection 5-Shelf Bookcase, Albany Pine Finish, *Special Order"/>
    <n v="1198.33"/>
    <n v="10"/>
    <x v="11"/>
    <n v="0.15"/>
    <n v="70.490000000000009"/>
  </r>
  <r>
    <n v="6153"/>
    <s v="CA-2014-139437"/>
    <d v="2014-07-04T00:00:00"/>
    <n v="2014"/>
    <n v="7"/>
    <x v="10"/>
    <x v="10"/>
    <d v="2014-07-09T00:00:00"/>
    <s v="Standard Class"/>
    <s v="RD-19585"/>
    <s v="Rob Dowd"/>
    <s v="Consumer"/>
    <s v="United States"/>
    <x v="1"/>
    <x v="1"/>
    <x v="25"/>
    <x v="1"/>
    <s v="OFF-ST-10002485"/>
    <x v="1"/>
    <x v="4"/>
    <s v="Rogers Deluxe File Chest"/>
    <n v="87.92"/>
    <n v="4"/>
    <x v="0"/>
    <n v="0"/>
    <n v="0.87919999999999732"/>
  </r>
  <r>
    <n v="6154"/>
    <s v="CA-2014-151484"/>
    <d v="2014-04-21T00:00:00"/>
    <n v="2014"/>
    <n v="4"/>
    <x v="4"/>
    <x v="4"/>
    <d v="2014-04-24T00:00:00"/>
    <s v="First Class"/>
    <s v="CV-12805"/>
    <s v="Cynthia Voltz"/>
    <s v="Corporate"/>
    <s v="United States"/>
    <x v="10"/>
    <x v="9"/>
    <x v="74"/>
    <x v="3"/>
    <s v="FUR-FU-10001876"/>
    <x v="0"/>
    <x v="5"/>
    <s v="Computer Room Manger, 14&quot;"/>
    <n v="51.967999999999996"/>
    <n v="2"/>
    <x v="2"/>
    <n v="0.2"/>
    <n v="10.393599999999998"/>
  </r>
  <r>
    <n v="6155"/>
    <s v="CA-2014-151484"/>
    <d v="2014-04-21T00:00:00"/>
    <n v="2014"/>
    <n v="4"/>
    <x v="4"/>
    <x v="4"/>
    <d v="2014-04-24T00:00:00"/>
    <s v="First Class"/>
    <s v="CV-12805"/>
    <s v="Cynthia Voltz"/>
    <s v="Corporate"/>
    <s v="United States"/>
    <x v="10"/>
    <x v="9"/>
    <x v="74"/>
    <x v="3"/>
    <s v="OFF-ST-10002370"/>
    <x v="1"/>
    <x v="4"/>
    <s v="Sortfiler Multipurpose Personal File Organizer, Black"/>
    <n v="51.336000000000006"/>
    <n v="3"/>
    <x v="2"/>
    <n v="0.2"/>
    <n v="5.7752999999999961"/>
  </r>
  <r>
    <n v="6156"/>
    <s v="CA-2014-151484"/>
    <d v="2014-04-21T00:00:00"/>
    <n v="2014"/>
    <n v="4"/>
    <x v="4"/>
    <x v="4"/>
    <d v="2014-04-24T00:00:00"/>
    <s v="First Class"/>
    <s v="CV-12805"/>
    <s v="Cynthia Voltz"/>
    <s v="Corporate"/>
    <s v="United States"/>
    <x v="10"/>
    <x v="9"/>
    <x v="74"/>
    <x v="3"/>
    <s v="OFF-ST-10000142"/>
    <x v="1"/>
    <x v="4"/>
    <s v="Deluxe Rollaway Locking File with Drawer"/>
    <n v="332.70400000000001"/>
    <n v="1"/>
    <x v="2"/>
    <n v="0.2"/>
    <n v="33.270399999999981"/>
  </r>
  <r>
    <n v="6157"/>
    <s v="CA-2014-151484"/>
    <d v="2014-04-21T00:00:00"/>
    <n v="2014"/>
    <n v="4"/>
    <x v="4"/>
    <x v="4"/>
    <d v="2014-04-24T00:00:00"/>
    <s v="First Class"/>
    <s v="CV-12805"/>
    <s v="Cynthia Voltz"/>
    <s v="Corporate"/>
    <s v="United States"/>
    <x v="10"/>
    <x v="9"/>
    <x v="74"/>
    <x v="3"/>
    <s v="FUR-FU-10004671"/>
    <x v="0"/>
    <x v="5"/>
    <s v="Executive Impressions 12&quot; Wall Clock"/>
    <n v="42.408000000000008"/>
    <n v="3"/>
    <x v="2"/>
    <n v="0.2"/>
    <n v="9.5418000000000003"/>
  </r>
  <r>
    <n v="6158"/>
    <s v="CA-2013-104150"/>
    <d v="2013-08-04T00:00:00"/>
    <n v="2013"/>
    <n v="8"/>
    <x v="28"/>
    <x v="28"/>
    <d v="2013-08-06T00:00:00"/>
    <s v="Second Class"/>
    <s v="AG-10330"/>
    <s v="Alex Grayson"/>
    <s v="Consumer"/>
    <s v="United States"/>
    <x v="251"/>
    <x v="26"/>
    <x v="311"/>
    <x v="2"/>
    <s v="OFF-EN-10002504"/>
    <x v="1"/>
    <x v="12"/>
    <s v="Tyvek  Top-Opening Peel &amp; Seel Envelopes, Plain White"/>
    <n v="81.539999999999992"/>
    <n v="3"/>
    <x v="0"/>
    <n v="0"/>
    <n v="38.323799999999999"/>
  </r>
  <r>
    <n v="6159"/>
    <s v="CA-2013-104150"/>
    <d v="2013-08-04T00:00:00"/>
    <n v="2013"/>
    <n v="8"/>
    <x v="28"/>
    <x v="28"/>
    <d v="2013-08-06T00:00:00"/>
    <s v="Second Class"/>
    <s v="AG-10330"/>
    <s v="Alex Grayson"/>
    <s v="Consumer"/>
    <s v="United States"/>
    <x v="251"/>
    <x v="26"/>
    <x v="311"/>
    <x v="2"/>
    <s v="TEC-AC-10004803"/>
    <x v="2"/>
    <x v="11"/>
    <s v="Sony Micro Vault Click 4 GB USB 2.0 Flash Drive"/>
    <n v="167.28"/>
    <n v="12"/>
    <x v="0"/>
    <n v="0"/>
    <n v="23.419200000000011"/>
  </r>
  <r>
    <n v="6160"/>
    <s v="CA-2013-161025"/>
    <d v="2013-12-04T00:00:00"/>
    <n v="2013"/>
    <n v="12"/>
    <x v="5"/>
    <x v="5"/>
    <d v="2013-12-10T00:00:00"/>
    <s v="Standard Class"/>
    <s v="GM-14440"/>
    <s v="Gary McGarr"/>
    <s v="Consumer"/>
    <s v="United States"/>
    <x v="1"/>
    <x v="1"/>
    <x v="13"/>
    <x v="1"/>
    <s v="OFF-ST-10001932"/>
    <x v="1"/>
    <x v="4"/>
    <s v="Fellowes Staxonsteel Drawer Files"/>
    <n v="772.68"/>
    <n v="4"/>
    <x v="0"/>
    <n v="0"/>
    <n v="108.17520000000002"/>
  </r>
  <r>
    <n v="6161"/>
    <s v="CA-2011-103989"/>
    <d v="2011-03-19T00:00:00"/>
    <n v="2011"/>
    <n v="3"/>
    <x v="34"/>
    <x v="34"/>
    <d v="2011-03-21T00:00:00"/>
    <s v="First Class"/>
    <s v="MC-17605"/>
    <s v="Matt Connell"/>
    <s v="Corporate"/>
    <s v="United States"/>
    <x v="121"/>
    <x v="2"/>
    <x v="152"/>
    <x v="0"/>
    <s v="TEC-PH-10004667"/>
    <x v="2"/>
    <x v="7"/>
    <s v="Cisco 8x8 Inc. 6753i IP Business Phone System"/>
    <n v="323.97600000000006"/>
    <n v="3"/>
    <x v="2"/>
    <n v="0.2"/>
    <n v="28.347899999999981"/>
  </r>
  <r>
    <n v="6162"/>
    <s v="CA-2011-103989"/>
    <d v="2011-03-19T00:00:00"/>
    <n v="2011"/>
    <n v="3"/>
    <x v="34"/>
    <x v="34"/>
    <d v="2011-03-21T00:00:00"/>
    <s v="First Class"/>
    <s v="MC-17605"/>
    <s v="Matt Connell"/>
    <s v="Corporate"/>
    <s v="United States"/>
    <x v="121"/>
    <x v="2"/>
    <x v="152"/>
    <x v="0"/>
    <s v="OFF-LA-10000443"/>
    <x v="1"/>
    <x v="2"/>
    <s v="Avery 501"/>
    <n v="11.808"/>
    <n v="4"/>
    <x v="2"/>
    <n v="0.2"/>
    <n v="3.9851999999999999"/>
  </r>
  <r>
    <n v="6163"/>
    <s v="CA-2011-103989"/>
    <d v="2011-03-19T00:00:00"/>
    <n v="2011"/>
    <n v="3"/>
    <x v="34"/>
    <x v="34"/>
    <d v="2011-03-21T00:00:00"/>
    <s v="First Class"/>
    <s v="MC-17605"/>
    <s v="Matt Connell"/>
    <s v="Corporate"/>
    <s v="United States"/>
    <x v="121"/>
    <x v="2"/>
    <x v="152"/>
    <x v="0"/>
    <s v="OFF-ST-10000918"/>
    <x v="1"/>
    <x v="4"/>
    <s v="Crate-A-Files"/>
    <n v="26.160000000000004"/>
    <n v="3"/>
    <x v="2"/>
    <n v="0.2"/>
    <n v="1.961999999999998"/>
  </r>
  <r>
    <n v="6164"/>
    <s v="CA-2011-103989"/>
    <d v="2011-03-19T00:00:00"/>
    <n v="2011"/>
    <n v="3"/>
    <x v="34"/>
    <x v="34"/>
    <d v="2011-03-21T00:00:00"/>
    <s v="First Class"/>
    <s v="MC-17605"/>
    <s v="Matt Connell"/>
    <s v="Corporate"/>
    <s v="United States"/>
    <x v="121"/>
    <x v="2"/>
    <x v="152"/>
    <x v="0"/>
    <s v="OFF-BI-10001196"/>
    <x v="1"/>
    <x v="8"/>
    <s v="Avery Flip-Chart Easel Binder, Black"/>
    <n v="33.57"/>
    <n v="5"/>
    <x v="6"/>
    <n v="0.7"/>
    <n v="-25.737000000000002"/>
  </r>
  <r>
    <n v="6165"/>
    <s v="CA-2011-103989"/>
    <d v="2011-03-19T00:00:00"/>
    <n v="2011"/>
    <n v="3"/>
    <x v="34"/>
    <x v="34"/>
    <d v="2011-03-21T00:00:00"/>
    <s v="First Class"/>
    <s v="MC-17605"/>
    <s v="Matt Connell"/>
    <s v="Corporate"/>
    <s v="United States"/>
    <x v="121"/>
    <x v="2"/>
    <x v="152"/>
    <x v="0"/>
    <s v="FUR-FU-10003981"/>
    <x v="0"/>
    <x v="5"/>
    <s v="Eldon Wave Desk Accessories"/>
    <n v="4.9920000000000009"/>
    <n v="3"/>
    <x v="2"/>
    <n v="0.2"/>
    <n v="1.3728000000000002"/>
  </r>
  <r>
    <n v="6166"/>
    <s v="CA-2011-103989"/>
    <d v="2011-03-19T00:00:00"/>
    <n v="2011"/>
    <n v="3"/>
    <x v="34"/>
    <x v="34"/>
    <d v="2011-03-21T00:00:00"/>
    <s v="First Class"/>
    <s v="MC-17605"/>
    <s v="Matt Connell"/>
    <s v="Corporate"/>
    <s v="United States"/>
    <x v="121"/>
    <x v="2"/>
    <x v="152"/>
    <x v="0"/>
    <s v="FUR-FU-10002508"/>
    <x v="0"/>
    <x v="5"/>
    <s v="Document Clip Frames"/>
    <n v="20.016000000000002"/>
    <n v="3"/>
    <x v="2"/>
    <n v="0.2"/>
    <n v="5.5044000000000013"/>
  </r>
  <r>
    <n v="6167"/>
    <s v="CA-2011-103989"/>
    <d v="2011-03-19T00:00:00"/>
    <n v="2011"/>
    <n v="3"/>
    <x v="34"/>
    <x v="34"/>
    <d v="2011-03-21T00:00:00"/>
    <s v="First Class"/>
    <s v="MC-17605"/>
    <s v="Matt Connell"/>
    <s v="Corporate"/>
    <s v="United States"/>
    <x v="121"/>
    <x v="2"/>
    <x v="152"/>
    <x v="0"/>
    <s v="TEC-AC-10002647"/>
    <x v="2"/>
    <x v="11"/>
    <s v="Logitech Wireless Boombox Speaker - portable - wireless, wired"/>
    <n v="170.24"/>
    <n v="2"/>
    <x v="2"/>
    <n v="0.2"/>
    <n v="53.199999999999989"/>
  </r>
  <r>
    <n v="6168"/>
    <s v="CA-2012-142433"/>
    <d v="2012-04-20T00:00:00"/>
    <n v="2012"/>
    <n v="4"/>
    <x v="19"/>
    <x v="19"/>
    <d v="2012-04-25T00:00:00"/>
    <s v="Standard Class"/>
    <s v="ES-14020"/>
    <s v="Erica Smith"/>
    <s v="Consumer"/>
    <s v="United States"/>
    <x v="12"/>
    <x v="5"/>
    <x v="66"/>
    <x v="2"/>
    <s v="OFF-PA-10002377"/>
    <x v="1"/>
    <x v="10"/>
    <s v="Xerox 1916"/>
    <n v="117.456"/>
    <n v="3"/>
    <x v="2"/>
    <n v="0.2"/>
    <n v="44.045999999999992"/>
  </r>
  <r>
    <n v="6169"/>
    <s v="CA-2012-132815"/>
    <d v="2012-09-19T00:00:00"/>
    <n v="2012"/>
    <n v="9"/>
    <x v="11"/>
    <x v="11"/>
    <d v="2012-09-22T00:00:00"/>
    <s v="Second Class"/>
    <s v="RW-19540"/>
    <s v="Rick Wilson"/>
    <s v="Corporate"/>
    <s v="United States"/>
    <x v="1"/>
    <x v="1"/>
    <x v="141"/>
    <x v="1"/>
    <s v="OFF-PA-10004530"/>
    <x v="1"/>
    <x v="10"/>
    <s v="Personal Creations Ink Jet Cards and Labels"/>
    <n v="22.96"/>
    <n v="2"/>
    <x v="0"/>
    <n v="0"/>
    <n v="11.250400000000001"/>
  </r>
  <r>
    <n v="6170"/>
    <s v="CA-2011-101266"/>
    <d v="2011-08-27T00:00:00"/>
    <n v="2011"/>
    <n v="8"/>
    <x v="9"/>
    <x v="9"/>
    <d v="2011-08-30T00:00:00"/>
    <s v="Second Class"/>
    <s v="MM-17920"/>
    <s v="Michael Moore"/>
    <s v="Consumer"/>
    <s v="United States"/>
    <x v="24"/>
    <x v="17"/>
    <x v="28"/>
    <x v="0"/>
    <s v="OFF-PA-10002986"/>
    <x v="1"/>
    <x v="10"/>
    <s v="Xerox 1898"/>
    <n v="13.36"/>
    <n v="2"/>
    <x v="0"/>
    <n v="0"/>
    <n v="6.4127999999999998"/>
  </r>
  <r>
    <n v="6171"/>
    <s v="CA-2013-141523"/>
    <d v="2013-12-20T00:00:00"/>
    <n v="2013"/>
    <n v="12"/>
    <x v="5"/>
    <x v="5"/>
    <d v="2013-12-25T00:00:00"/>
    <s v="Second Class"/>
    <s v="MH-17440"/>
    <s v="Mark Haberlin"/>
    <s v="Corporate"/>
    <s v="United States"/>
    <x v="20"/>
    <x v="15"/>
    <x v="45"/>
    <x v="3"/>
    <s v="OFF-BI-10000948"/>
    <x v="1"/>
    <x v="8"/>
    <s v="GBC Laser Imprintable Binding System Covers, Desert Sand"/>
    <n v="34.248000000000005"/>
    <n v="3"/>
    <x v="2"/>
    <n v="0.2"/>
    <n v="11.558699999999998"/>
  </r>
  <r>
    <n v="6172"/>
    <s v="CA-2013-141523"/>
    <d v="2013-12-20T00:00:00"/>
    <n v="2013"/>
    <n v="12"/>
    <x v="5"/>
    <x v="5"/>
    <d v="2013-12-25T00:00:00"/>
    <s v="Second Class"/>
    <s v="MH-17440"/>
    <s v="Mark Haberlin"/>
    <s v="Corporate"/>
    <s v="United States"/>
    <x v="20"/>
    <x v="15"/>
    <x v="45"/>
    <x v="3"/>
    <s v="OFF-AR-10001545"/>
    <x v="1"/>
    <x v="6"/>
    <s v="Newell 326"/>
    <n v="3.52"/>
    <n v="2"/>
    <x v="0"/>
    <n v="0"/>
    <n v="1.0207999999999999"/>
  </r>
  <r>
    <n v="6173"/>
    <s v="US-2011-106299"/>
    <d v="2011-08-02T00:00:00"/>
    <n v="2011"/>
    <n v="8"/>
    <x v="9"/>
    <x v="9"/>
    <d v="2011-08-08T00:00:00"/>
    <s v="Standard Class"/>
    <s v="NZ-18565"/>
    <s v="Nick Zandusky"/>
    <s v="Home Office"/>
    <s v="United States"/>
    <x v="24"/>
    <x v="25"/>
    <x v="333"/>
    <x v="2"/>
    <s v="OFF-BI-10001758"/>
    <x v="1"/>
    <x v="8"/>
    <s v="Wilson Jones 14 Line Acrylic Coated Pressboard Data Binders"/>
    <n v="26.7"/>
    <n v="5"/>
    <x v="0"/>
    <n v="0"/>
    <n v="12.548999999999999"/>
  </r>
  <r>
    <n v="6174"/>
    <s v="US-2011-106299"/>
    <d v="2011-08-02T00:00:00"/>
    <n v="2011"/>
    <n v="8"/>
    <x v="9"/>
    <x v="9"/>
    <d v="2011-08-08T00:00:00"/>
    <s v="Standard Class"/>
    <s v="NZ-18565"/>
    <s v="Nick Zandusky"/>
    <s v="Home Office"/>
    <s v="United States"/>
    <x v="24"/>
    <x v="25"/>
    <x v="333"/>
    <x v="2"/>
    <s v="TEC-AC-10003237"/>
    <x v="2"/>
    <x v="11"/>
    <s v="Memorex Micro Travel Drive 4 GB"/>
    <n v="21.2"/>
    <n v="2"/>
    <x v="0"/>
    <n v="0"/>
    <n v="9.1160000000000014"/>
  </r>
  <r>
    <n v="6175"/>
    <s v="US-2011-106299"/>
    <d v="2011-08-02T00:00:00"/>
    <n v="2011"/>
    <n v="8"/>
    <x v="9"/>
    <x v="9"/>
    <d v="2011-08-08T00:00:00"/>
    <s v="Standard Class"/>
    <s v="NZ-18565"/>
    <s v="Nick Zandusky"/>
    <s v="Home Office"/>
    <s v="United States"/>
    <x v="24"/>
    <x v="25"/>
    <x v="333"/>
    <x v="2"/>
    <s v="OFF-ST-10002011"/>
    <x v="1"/>
    <x v="4"/>
    <s v="Smead Adjustable Mobile File Trolley with Lockable Top"/>
    <n v="838.38"/>
    <n v="2"/>
    <x v="0"/>
    <n v="0"/>
    <n v="226.36260000000004"/>
  </r>
  <r>
    <n v="6176"/>
    <s v="CA-2012-158421"/>
    <d v="2012-09-21T00:00:00"/>
    <n v="2012"/>
    <n v="9"/>
    <x v="11"/>
    <x v="11"/>
    <d v="2012-09-26T00:00:00"/>
    <s v="Standard Class"/>
    <s v="GB-14575"/>
    <s v="Giulietta Baptist"/>
    <s v="Consumer"/>
    <s v="United States"/>
    <x v="29"/>
    <x v="20"/>
    <x v="37"/>
    <x v="0"/>
    <s v="FUR-CH-10000309"/>
    <x v="0"/>
    <x v="1"/>
    <s v="Global Comet Stacking Arm Chair"/>
    <n v="1690.04"/>
    <n v="4"/>
    <x v="0"/>
    <n v="0"/>
    <n v="422.51"/>
  </r>
  <r>
    <n v="6177"/>
    <s v="CA-2012-158421"/>
    <d v="2012-09-21T00:00:00"/>
    <n v="2012"/>
    <n v="9"/>
    <x v="11"/>
    <x v="11"/>
    <d v="2012-09-26T00:00:00"/>
    <s v="Standard Class"/>
    <s v="GB-14575"/>
    <s v="Giulietta Baptist"/>
    <s v="Consumer"/>
    <s v="United States"/>
    <x v="29"/>
    <x v="20"/>
    <x v="37"/>
    <x v="0"/>
    <s v="OFF-ST-10002444"/>
    <x v="1"/>
    <x v="4"/>
    <s v="Recycled Eldon Regeneration Jumbo File"/>
    <n v="85.96"/>
    <n v="7"/>
    <x v="0"/>
    <n v="0"/>
    <n v="24.068799999999996"/>
  </r>
  <r>
    <n v="6178"/>
    <s v="CA-2012-158421"/>
    <d v="2012-09-21T00:00:00"/>
    <n v="2012"/>
    <n v="9"/>
    <x v="11"/>
    <x v="11"/>
    <d v="2012-09-26T00:00:00"/>
    <s v="Standard Class"/>
    <s v="GB-14575"/>
    <s v="Giulietta Baptist"/>
    <s v="Consumer"/>
    <s v="United States"/>
    <x v="29"/>
    <x v="20"/>
    <x v="37"/>
    <x v="0"/>
    <s v="OFF-EN-10001453"/>
    <x v="1"/>
    <x v="12"/>
    <s v="Tyvek Interoffice Envelopes, 9 1/2&quot; x 12 1/2&quot;, 100/Box"/>
    <n v="121.96"/>
    <n v="2"/>
    <x v="0"/>
    <n v="0"/>
    <n v="57.32119999999999"/>
  </r>
  <r>
    <n v="6179"/>
    <s v="CA-2012-158421"/>
    <d v="2012-09-21T00:00:00"/>
    <n v="2012"/>
    <n v="9"/>
    <x v="11"/>
    <x v="11"/>
    <d v="2012-09-26T00:00:00"/>
    <s v="Standard Class"/>
    <s v="GB-14575"/>
    <s v="Giulietta Baptist"/>
    <s v="Consumer"/>
    <s v="United States"/>
    <x v="29"/>
    <x v="20"/>
    <x v="37"/>
    <x v="0"/>
    <s v="OFF-PA-10001801"/>
    <x v="1"/>
    <x v="10"/>
    <s v="Xerox 193"/>
    <n v="23.92"/>
    <n v="4"/>
    <x v="0"/>
    <n v="0"/>
    <n v="11.720800000000001"/>
  </r>
  <r>
    <n v="6180"/>
    <s v="CA-2012-158421"/>
    <d v="2012-09-21T00:00:00"/>
    <n v="2012"/>
    <n v="9"/>
    <x v="11"/>
    <x v="11"/>
    <d v="2012-09-26T00:00:00"/>
    <s v="Standard Class"/>
    <s v="GB-14575"/>
    <s v="Giulietta Baptist"/>
    <s v="Consumer"/>
    <s v="United States"/>
    <x v="29"/>
    <x v="20"/>
    <x v="37"/>
    <x v="0"/>
    <s v="OFF-ST-10000563"/>
    <x v="1"/>
    <x v="4"/>
    <s v="Fellowes Bankers Box Stor/Drawer Steel Plus"/>
    <n v="63.96"/>
    <n v="2"/>
    <x v="0"/>
    <n v="0"/>
    <n v="6.3960000000000008"/>
  </r>
  <r>
    <n v="6181"/>
    <s v="CA-2012-158421"/>
    <d v="2012-09-21T00:00:00"/>
    <n v="2012"/>
    <n v="9"/>
    <x v="11"/>
    <x v="11"/>
    <d v="2012-09-26T00:00:00"/>
    <s v="Standard Class"/>
    <s v="GB-14575"/>
    <s v="Giulietta Baptist"/>
    <s v="Consumer"/>
    <s v="United States"/>
    <x v="29"/>
    <x v="20"/>
    <x v="37"/>
    <x v="0"/>
    <s v="TEC-PH-10000369"/>
    <x v="2"/>
    <x v="7"/>
    <s v="HTC One Mini"/>
    <n v="629.94999999999993"/>
    <n v="5"/>
    <x v="0"/>
    <n v="0"/>
    <n v="176.38600000000002"/>
  </r>
  <r>
    <n v="6182"/>
    <s v="CA-2012-158421"/>
    <d v="2012-09-21T00:00:00"/>
    <n v="2012"/>
    <n v="9"/>
    <x v="11"/>
    <x v="11"/>
    <d v="2012-09-26T00:00:00"/>
    <s v="Standard Class"/>
    <s v="GB-14575"/>
    <s v="Giulietta Baptist"/>
    <s v="Consumer"/>
    <s v="United States"/>
    <x v="29"/>
    <x v="20"/>
    <x v="37"/>
    <x v="0"/>
    <s v="TEC-PH-10002538"/>
    <x v="2"/>
    <x v="7"/>
    <s v="Grandstream GXP1160 VoIP phone"/>
    <n v="113.72999999999999"/>
    <n v="3"/>
    <x v="0"/>
    <n v="0"/>
    <n v="32.981699999999989"/>
  </r>
  <r>
    <n v="6183"/>
    <s v="CA-2012-158421"/>
    <d v="2012-09-21T00:00:00"/>
    <n v="2012"/>
    <n v="9"/>
    <x v="11"/>
    <x v="11"/>
    <d v="2012-09-26T00:00:00"/>
    <s v="Standard Class"/>
    <s v="GB-14575"/>
    <s v="Giulietta Baptist"/>
    <s v="Consumer"/>
    <s v="United States"/>
    <x v="29"/>
    <x v="20"/>
    <x v="37"/>
    <x v="0"/>
    <s v="OFF-BI-10000050"/>
    <x v="1"/>
    <x v="8"/>
    <s v="Angle-D Binders with Locking Rings, Label Holders"/>
    <n v="14.6"/>
    <n v="2"/>
    <x v="0"/>
    <n v="0"/>
    <n v="6.8619999999999992"/>
  </r>
  <r>
    <n v="6184"/>
    <s v="CA-2012-158421"/>
    <d v="2012-09-21T00:00:00"/>
    <n v="2012"/>
    <n v="9"/>
    <x v="11"/>
    <x v="11"/>
    <d v="2012-09-26T00:00:00"/>
    <s v="Standard Class"/>
    <s v="GB-14575"/>
    <s v="Giulietta Baptist"/>
    <s v="Consumer"/>
    <s v="United States"/>
    <x v="29"/>
    <x v="20"/>
    <x v="37"/>
    <x v="0"/>
    <s v="OFF-ST-10004186"/>
    <x v="1"/>
    <x v="4"/>
    <s v="Stur-D-Stor Shelving, Vertical 5-Shelf: 72&quot;H x 36&quot;W x 18 1/2&quot;D"/>
    <n v="887.84"/>
    <n v="8"/>
    <x v="0"/>
    <n v="0"/>
    <n v="17.756799999999998"/>
  </r>
  <r>
    <n v="6185"/>
    <s v="CA-2013-143609"/>
    <d v="2013-12-12T00:00:00"/>
    <n v="2013"/>
    <n v="12"/>
    <x v="5"/>
    <x v="5"/>
    <d v="2013-12-14T00:00:00"/>
    <s v="First Class"/>
    <s v="DB-13270"/>
    <s v="Deborah Brumfield"/>
    <s v="Home Office"/>
    <s v="United States"/>
    <x v="32"/>
    <x v="21"/>
    <x v="40"/>
    <x v="1"/>
    <s v="FUR-CH-10004218"/>
    <x v="0"/>
    <x v="1"/>
    <s v="Global Fabric Manager's Chair, Dark Gray"/>
    <n v="403.92"/>
    <n v="5"/>
    <x v="2"/>
    <n v="0.2"/>
    <n v="25.245000000000019"/>
  </r>
  <r>
    <n v="6186"/>
    <s v="CA-2012-138331"/>
    <d v="2012-08-07T00:00:00"/>
    <n v="2012"/>
    <n v="8"/>
    <x v="37"/>
    <x v="37"/>
    <d v="2012-08-12T00:00:00"/>
    <s v="Standard Class"/>
    <s v="JK-15625"/>
    <s v="Jim Karlsson"/>
    <s v="Consumer"/>
    <s v="United States"/>
    <x v="10"/>
    <x v="9"/>
    <x v="74"/>
    <x v="3"/>
    <s v="OFF-AR-10002952"/>
    <x v="1"/>
    <x v="6"/>
    <s v="Stanley Contemporary Battery Pencil Sharpeners"/>
    <n v="106.8"/>
    <n v="10"/>
    <x v="2"/>
    <n v="0.2"/>
    <n v="10.679999999999996"/>
  </r>
  <r>
    <n v="6187"/>
    <s v="CA-2012-138954"/>
    <d v="2012-11-15T00:00:00"/>
    <n v="2012"/>
    <n v="11"/>
    <x v="6"/>
    <x v="6"/>
    <d v="2012-11-17T00:00:00"/>
    <s v="First Class"/>
    <s v="MH-17785"/>
    <s v="Maya Herman"/>
    <s v="Corporate"/>
    <s v="United States"/>
    <x v="20"/>
    <x v="15"/>
    <x v="45"/>
    <x v="3"/>
    <s v="OFF-ST-10003058"/>
    <x v="1"/>
    <x v="4"/>
    <s v="Eldon Mobile Mega Data Cart  Mega Stackable  Add-On Trays"/>
    <n v="70.949999999999989"/>
    <n v="3"/>
    <x v="0"/>
    <n v="0"/>
    <n v="20.575499999999998"/>
  </r>
  <r>
    <n v="6188"/>
    <s v="CA-2012-138954"/>
    <d v="2012-11-15T00:00:00"/>
    <n v="2012"/>
    <n v="11"/>
    <x v="6"/>
    <x v="6"/>
    <d v="2012-11-17T00:00:00"/>
    <s v="First Class"/>
    <s v="MH-17785"/>
    <s v="Maya Herman"/>
    <s v="Corporate"/>
    <s v="United States"/>
    <x v="20"/>
    <x v="15"/>
    <x v="45"/>
    <x v="3"/>
    <s v="OFF-BI-10003963"/>
    <x v="1"/>
    <x v="8"/>
    <s v="Cardinal Holdit Data Disk Pockets"/>
    <n v="34.944000000000003"/>
    <n v="6"/>
    <x v="2"/>
    <n v="0.2"/>
    <n v="11.793599999999998"/>
  </r>
  <r>
    <n v="6189"/>
    <s v="CA-2012-138954"/>
    <d v="2012-11-15T00:00:00"/>
    <n v="2012"/>
    <n v="11"/>
    <x v="6"/>
    <x v="6"/>
    <d v="2012-11-17T00:00:00"/>
    <s v="First Class"/>
    <s v="MH-17785"/>
    <s v="Maya Herman"/>
    <s v="Corporate"/>
    <s v="United States"/>
    <x v="20"/>
    <x v="15"/>
    <x v="45"/>
    <x v="3"/>
    <s v="OFF-AR-10001955"/>
    <x v="1"/>
    <x v="6"/>
    <s v="Newell 319"/>
    <n v="119.03999999999999"/>
    <n v="6"/>
    <x v="0"/>
    <n v="0"/>
    <n v="35.711999999999989"/>
  </r>
  <r>
    <n v="6190"/>
    <s v="CA-2014-157903"/>
    <d v="2014-04-05T00:00:00"/>
    <n v="2014"/>
    <n v="4"/>
    <x v="4"/>
    <x v="4"/>
    <d v="2014-04-09T00:00:00"/>
    <s v="Standard Class"/>
    <s v="AM-10705"/>
    <s v="Anne McFarland"/>
    <s v="Consumer"/>
    <s v="United States"/>
    <x v="467"/>
    <x v="10"/>
    <x v="560"/>
    <x v="2"/>
    <s v="TEC-PH-10004345"/>
    <x v="2"/>
    <x v="7"/>
    <s v="Cisco SPA 502G IP Phone"/>
    <n v="383.84000000000003"/>
    <n v="4"/>
    <x v="2"/>
    <n v="0.2"/>
    <n v="47.97999999999999"/>
  </r>
  <r>
    <n v="6191"/>
    <s v="CA-2013-157259"/>
    <d v="2013-12-25T00:00:00"/>
    <n v="2013"/>
    <n v="12"/>
    <x v="5"/>
    <x v="5"/>
    <d v="2013-12-29T00:00:00"/>
    <s v="Standard Class"/>
    <s v="JM-15535"/>
    <s v="Jessica Myrick"/>
    <s v="Consumer"/>
    <s v="United States"/>
    <x v="20"/>
    <x v="15"/>
    <x v="45"/>
    <x v="3"/>
    <s v="FUR-FU-10003192"/>
    <x v="0"/>
    <x v="5"/>
    <s v="Luxo Adjustable Task Clamp Lamp"/>
    <n v="799.56000000000006"/>
    <n v="9"/>
    <x v="0"/>
    <n v="0"/>
    <n v="207.88559999999998"/>
  </r>
  <r>
    <n v="6192"/>
    <s v="CA-2014-107986"/>
    <d v="2014-12-14T00:00:00"/>
    <n v="2014"/>
    <n v="12"/>
    <x v="22"/>
    <x v="22"/>
    <d v="2014-12-14T00:00:00"/>
    <s v="Same Day"/>
    <s v="MW-18220"/>
    <s v="Mitch Webber"/>
    <s v="Consumer"/>
    <s v="United States"/>
    <x v="4"/>
    <x v="4"/>
    <x v="5"/>
    <x v="1"/>
    <s v="OFF-ST-10001325"/>
    <x v="1"/>
    <x v="4"/>
    <s v="Sterilite Officeware Hinged File Box"/>
    <n v="31.44"/>
    <n v="3"/>
    <x v="0"/>
    <n v="0"/>
    <n v="8.4888000000000012"/>
  </r>
  <r>
    <n v="6193"/>
    <s v="CA-2014-104927"/>
    <d v="2014-12-23T00:00:00"/>
    <n v="2014"/>
    <n v="12"/>
    <x v="22"/>
    <x v="22"/>
    <d v="2014-12-27T00:00:00"/>
    <s v="Standard Class"/>
    <s v="AG-10330"/>
    <s v="Alex Grayson"/>
    <s v="Consumer"/>
    <s v="United States"/>
    <x v="12"/>
    <x v="5"/>
    <x v="14"/>
    <x v="2"/>
    <s v="OFF-PA-10000019"/>
    <x v="1"/>
    <x v="10"/>
    <s v="Xerox 1931"/>
    <n v="25.920000000000005"/>
    <n v="5"/>
    <x v="2"/>
    <n v="0.2"/>
    <n v="9.0719999999999992"/>
  </r>
  <r>
    <n v="6194"/>
    <s v="CA-2014-104927"/>
    <d v="2014-12-23T00:00:00"/>
    <n v="2014"/>
    <n v="12"/>
    <x v="22"/>
    <x v="22"/>
    <d v="2014-12-27T00:00:00"/>
    <s v="Standard Class"/>
    <s v="AG-10330"/>
    <s v="Alex Grayson"/>
    <s v="Consumer"/>
    <s v="United States"/>
    <x v="12"/>
    <x v="5"/>
    <x v="14"/>
    <x v="2"/>
    <s v="OFF-BI-10003429"/>
    <x v="1"/>
    <x v="8"/>
    <s v="Cardinal HOLDit! Binder Insert Strips,Extra Strips"/>
    <n v="6.3299999999999992"/>
    <n v="5"/>
    <x v="3"/>
    <n v="0.8"/>
    <n v="-9.8114999999999988"/>
  </r>
  <r>
    <n v="6195"/>
    <s v="CA-2014-104927"/>
    <d v="2014-12-23T00:00:00"/>
    <n v="2014"/>
    <n v="12"/>
    <x v="22"/>
    <x v="22"/>
    <d v="2014-12-27T00:00:00"/>
    <s v="Standard Class"/>
    <s v="AG-10330"/>
    <s v="Alex Grayson"/>
    <s v="Consumer"/>
    <s v="United States"/>
    <x v="12"/>
    <x v="5"/>
    <x v="14"/>
    <x v="2"/>
    <s v="OFF-PA-10000176"/>
    <x v="1"/>
    <x v="10"/>
    <s v="Xerox 1887"/>
    <n v="75.88"/>
    <n v="5"/>
    <x v="2"/>
    <n v="0.2"/>
    <n v="26.557999999999993"/>
  </r>
  <r>
    <n v="6196"/>
    <s v="CA-2014-113453"/>
    <d v="2014-10-22T00:00:00"/>
    <n v="2014"/>
    <n v="10"/>
    <x v="13"/>
    <x v="13"/>
    <d v="2014-10-29T00:00:00"/>
    <s v="Standard Class"/>
    <s v="CM-12160"/>
    <s v="Charles McCrossin"/>
    <s v="Consumer"/>
    <s v="United States"/>
    <x v="10"/>
    <x v="9"/>
    <x v="105"/>
    <x v="3"/>
    <s v="TEC-PH-10004165"/>
    <x v="2"/>
    <x v="7"/>
    <s v="Mitel MiVoice 5330e IP Phone"/>
    <n v="329.988"/>
    <n v="2"/>
    <x v="10"/>
    <n v="0.4"/>
    <n v="-76.997200000000021"/>
  </r>
  <r>
    <n v="6197"/>
    <s v="CA-2014-113453"/>
    <d v="2014-10-22T00:00:00"/>
    <n v="2014"/>
    <n v="10"/>
    <x v="13"/>
    <x v="13"/>
    <d v="2014-10-29T00:00:00"/>
    <s v="Standard Class"/>
    <s v="CM-12160"/>
    <s v="Charles McCrossin"/>
    <s v="Consumer"/>
    <s v="United States"/>
    <x v="10"/>
    <x v="9"/>
    <x v="105"/>
    <x v="3"/>
    <s v="OFF-ST-10000352"/>
    <x v="1"/>
    <x v="4"/>
    <s v="Acco Perma 2700 Stacking Storage Drawers"/>
    <n v="71.376000000000005"/>
    <n v="3"/>
    <x v="2"/>
    <n v="0.2"/>
    <n v="-4.460999999999995"/>
  </r>
  <r>
    <n v="6198"/>
    <s v="CA-2012-149909"/>
    <d v="2012-11-13T00:00:00"/>
    <n v="2012"/>
    <n v="11"/>
    <x v="6"/>
    <x v="6"/>
    <d v="2012-11-17T00:00:00"/>
    <s v="Standard Class"/>
    <s v="RA-19915"/>
    <s v="Russell Applegate"/>
    <s v="Consumer"/>
    <s v="United States"/>
    <x v="38"/>
    <x v="14"/>
    <x v="134"/>
    <x v="2"/>
    <s v="OFF-PA-10000726"/>
    <x v="1"/>
    <x v="10"/>
    <s v="Black Print Carbonless Snap-Off Rapid Letter, 8 1/2&quot; x 7&quot;"/>
    <n v="63.769999999999996"/>
    <n v="7"/>
    <x v="0"/>
    <n v="0"/>
    <n v="28.696499999999993"/>
  </r>
  <r>
    <n v="6199"/>
    <s v="CA-2012-149909"/>
    <d v="2012-11-13T00:00:00"/>
    <n v="2012"/>
    <n v="11"/>
    <x v="6"/>
    <x v="6"/>
    <d v="2012-11-17T00:00:00"/>
    <s v="Standard Class"/>
    <s v="RA-19915"/>
    <s v="Russell Applegate"/>
    <s v="Consumer"/>
    <s v="United States"/>
    <x v="38"/>
    <x v="14"/>
    <x v="134"/>
    <x v="2"/>
    <s v="TEC-PH-10001536"/>
    <x v="2"/>
    <x v="7"/>
    <s v="Spigen Samsung Galaxy S5 Case Wallet"/>
    <n v="50.97"/>
    <n v="3"/>
    <x v="0"/>
    <n v="0"/>
    <n v="13.252199999999997"/>
  </r>
  <r>
    <n v="6200"/>
    <s v="CA-2012-149909"/>
    <d v="2012-11-13T00:00:00"/>
    <n v="2012"/>
    <n v="11"/>
    <x v="6"/>
    <x v="6"/>
    <d v="2012-11-17T00:00:00"/>
    <s v="Standard Class"/>
    <s v="RA-19915"/>
    <s v="Russell Applegate"/>
    <s v="Consumer"/>
    <s v="United States"/>
    <x v="38"/>
    <x v="14"/>
    <x v="134"/>
    <x v="2"/>
    <s v="OFF-PA-10001790"/>
    <x v="1"/>
    <x v="10"/>
    <s v="Xerox 1910"/>
    <n v="96.08"/>
    <n v="2"/>
    <x v="0"/>
    <n v="0"/>
    <n v="46.118399999999994"/>
  </r>
  <r>
    <n v="6201"/>
    <s v="CA-2012-146675"/>
    <d v="2012-04-16T00:00:00"/>
    <n v="2012"/>
    <n v="4"/>
    <x v="19"/>
    <x v="19"/>
    <d v="2012-04-20T00:00:00"/>
    <s v="Standard Class"/>
    <s v="SB-20185"/>
    <s v="Sarah Brown"/>
    <s v="Consumer"/>
    <s v="United States"/>
    <x v="148"/>
    <x v="10"/>
    <x v="189"/>
    <x v="2"/>
    <s v="TEC-CO-10001766"/>
    <x v="2"/>
    <x v="16"/>
    <s v="Canon PC940 Copier"/>
    <n v="1439.9680000000001"/>
    <n v="4"/>
    <x v="2"/>
    <n v="0.2"/>
    <n v="485.98919999999993"/>
  </r>
  <r>
    <n v="6202"/>
    <s v="CA-2012-146675"/>
    <d v="2012-04-16T00:00:00"/>
    <n v="2012"/>
    <n v="4"/>
    <x v="19"/>
    <x v="19"/>
    <d v="2012-04-20T00:00:00"/>
    <s v="Standard Class"/>
    <s v="SB-20185"/>
    <s v="Sarah Brown"/>
    <s v="Consumer"/>
    <s v="United States"/>
    <x v="148"/>
    <x v="10"/>
    <x v="189"/>
    <x v="2"/>
    <s v="TEC-AC-10004396"/>
    <x v="2"/>
    <x v="11"/>
    <s v="Logitech Keyboard K120"/>
    <n v="43.56"/>
    <n v="3"/>
    <x v="2"/>
    <n v="0.2"/>
    <n v="-4.9004999999999974"/>
  </r>
  <r>
    <n v="6203"/>
    <s v="CA-2013-118332"/>
    <d v="2013-12-17T00:00:00"/>
    <n v="2013"/>
    <n v="12"/>
    <x v="5"/>
    <x v="5"/>
    <d v="2013-12-24T00:00:00"/>
    <s v="Standard Class"/>
    <s v="PK-19075"/>
    <s v="Pete Kriz"/>
    <s v="Consumer"/>
    <s v="United States"/>
    <x v="339"/>
    <x v="1"/>
    <x v="429"/>
    <x v="1"/>
    <s v="FUR-CH-10001708"/>
    <x v="0"/>
    <x v="1"/>
    <s v="Office Star - Contemporary Swivel Chair with Padded Adjustable Arms and Flex Back"/>
    <n v="563.91999999999996"/>
    <n v="5"/>
    <x v="2"/>
    <n v="0.2"/>
    <n v="7.0489999999999498"/>
  </r>
  <r>
    <n v="6204"/>
    <s v="CA-2013-133669"/>
    <d v="2013-10-22T00:00:00"/>
    <n v="2013"/>
    <n v="10"/>
    <x v="32"/>
    <x v="32"/>
    <d v="2013-10-28T00:00:00"/>
    <s v="Standard Class"/>
    <s v="SV-20935"/>
    <s v="Susan Vittorini"/>
    <s v="Consumer"/>
    <s v="United States"/>
    <x v="38"/>
    <x v="24"/>
    <x v="47"/>
    <x v="3"/>
    <s v="TEC-PH-10001305"/>
    <x v="2"/>
    <x v="7"/>
    <s v="Panasonic KX TS208W Corded phone"/>
    <n v="235.15199999999999"/>
    <n v="8"/>
    <x v="10"/>
    <n v="0.4"/>
    <n v="-47.030399999999986"/>
  </r>
  <r>
    <n v="6205"/>
    <s v="CA-2014-145660"/>
    <d v="2014-12-02T00:00:00"/>
    <n v="2014"/>
    <n v="12"/>
    <x v="22"/>
    <x v="22"/>
    <d v="2014-12-04T00:00:00"/>
    <s v="First Class"/>
    <s v="MG-17650"/>
    <s v="Matthew Grinstein"/>
    <s v="Home Office"/>
    <s v="United States"/>
    <x v="292"/>
    <x v="24"/>
    <x v="367"/>
    <x v="3"/>
    <s v="FUR-FU-10002885"/>
    <x v="0"/>
    <x v="5"/>
    <s v="Magna Visual Magnetic Picture Hangers"/>
    <n v="7.7120000000000006"/>
    <n v="2"/>
    <x v="2"/>
    <n v="0.2"/>
    <n v="1.7352000000000005"/>
  </r>
  <r>
    <n v="6206"/>
    <s v="CA-2013-133697"/>
    <d v="2013-10-21T00:00:00"/>
    <n v="2013"/>
    <n v="10"/>
    <x v="32"/>
    <x v="32"/>
    <d v="2013-10-25T00:00:00"/>
    <s v="Second Class"/>
    <s v="CM-12445"/>
    <s v="Chuck Magee"/>
    <s v="Consumer"/>
    <s v="United States"/>
    <x v="12"/>
    <x v="5"/>
    <x v="14"/>
    <x v="2"/>
    <s v="OFF-PA-10000726"/>
    <x v="1"/>
    <x v="10"/>
    <s v="Black Print Carbonless Snap-Off Rapid Letter, 8 1/2&quot; x 7&quot;"/>
    <n v="51.016000000000005"/>
    <n v="7"/>
    <x v="2"/>
    <n v="0.2"/>
    <n v="15.942499999999992"/>
  </r>
  <r>
    <n v="6207"/>
    <s v="CA-2013-133697"/>
    <d v="2013-10-21T00:00:00"/>
    <n v="2013"/>
    <n v="10"/>
    <x v="32"/>
    <x v="32"/>
    <d v="2013-10-25T00:00:00"/>
    <s v="Second Class"/>
    <s v="CM-12445"/>
    <s v="Chuck Magee"/>
    <s v="Consumer"/>
    <s v="United States"/>
    <x v="12"/>
    <x v="5"/>
    <x v="14"/>
    <x v="2"/>
    <s v="OFF-FA-10003112"/>
    <x v="1"/>
    <x v="13"/>
    <s v="Staples"/>
    <n v="25.248000000000001"/>
    <n v="4"/>
    <x v="2"/>
    <n v="0.2"/>
    <n v="7.8899999999999979"/>
  </r>
  <r>
    <n v="6208"/>
    <s v="CA-2013-133697"/>
    <d v="2013-10-21T00:00:00"/>
    <n v="2013"/>
    <n v="10"/>
    <x v="32"/>
    <x v="32"/>
    <d v="2013-10-25T00:00:00"/>
    <s v="Second Class"/>
    <s v="CM-12445"/>
    <s v="Chuck Magee"/>
    <s v="Consumer"/>
    <s v="United States"/>
    <x v="12"/>
    <x v="5"/>
    <x v="14"/>
    <x v="2"/>
    <s v="FUR-CH-10002372"/>
    <x v="0"/>
    <x v="1"/>
    <s v="Office Star - Ergonomically Designed Knee Chair"/>
    <n v="56.686"/>
    <n v="1"/>
    <x v="4"/>
    <n v="0.3"/>
    <n v="-14.576399999999996"/>
  </r>
  <r>
    <n v="6209"/>
    <s v="CA-2014-148138"/>
    <d v="2014-09-30T00:00:00"/>
    <n v="2014"/>
    <n v="9"/>
    <x v="15"/>
    <x v="15"/>
    <d v="2014-10-04T00:00:00"/>
    <s v="Standard Class"/>
    <s v="ME-18010"/>
    <s v="Michelle Ellison"/>
    <s v="Corporate"/>
    <s v="United States"/>
    <x v="292"/>
    <x v="24"/>
    <x v="367"/>
    <x v="3"/>
    <s v="OFF-ST-10000563"/>
    <x v="1"/>
    <x v="4"/>
    <s v="Fellowes Bankers Box Stor/Drawer Steel Plus"/>
    <n v="51.168000000000006"/>
    <n v="2"/>
    <x v="2"/>
    <n v="0.2"/>
    <n v="-6.3960000000000008"/>
  </r>
  <r>
    <n v="6210"/>
    <s v="CA-2014-119809"/>
    <d v="2014-08-19T00:00:00"/>
    <n v="2014"/>
    <n v="8"/>
    <x v="43"/>
    <x v="43"/>
    <d v="2014-08-26T00:00:00"/>
    <s v="Standard Class"/>
    <s v="YS-21880"/>
    <s v="Yana Sorensen"/>
    <s v="Corporate"/>
    <s v="United States"/>
    <x v="4"/>
    <x v="4"/>
    <x v="5"/>
    <x v="1"/>
    <s v="OFF-BI-10003925"/>
    <x v="1"/>
    <x v="8"/>
    <s v="Fellowes PB300 Plastic Comb Binding Machine"/>
    <n v="2793.5280000000002"/>
    <n v="9"/>
    <x v="2"/>
    <n v="0.2"/>
    <n v="942.81569999999988"/>
  </r>
  <r>
    <n v="6211"/>
    <s v="CA-2014-119809"/>
    <d v="2014-08-19T00:00:00"/>
    <n v="2014"/>
    <n v="8"/>
    <x v="43"/>
    <x v="43"/>
    <d v="2014-08-26T00:00:00"/>
    <s v="Standard Class"/>
    <s v="YS-21880"/>
    <s v="Yana Sorensen"/>
    <s v="Corporate"/>
    <s v="United States"/>
    <x v="4"/>
    <x v="4"/>
    <x v="5"/>
    <x v="1"/>
    <s v="OFF-ST-10003306"/>
    <x v="1"/>
    <x v="4"/>
    <s v="Letter Size Cart"/>
    <n v="1000.0200000000001"/>
    <n v="7"/>
    <x v="0"/>
    <n v="0"/>
    <n v="290.00579999999991"/>
  </r>
  <r>
    <n v="6212"/>
    <s v="CA-2014-119809"/>
    <d v="2014-08-19T00:00:00"/>
    <n v="2014"/>
    <n v="8"/>
    <x v="43"/>
    <x v="43"/>
    <d v="2014-08-26T00:00:00"/>
    <s v="Standard Class"/>
    <s v="YS-21880"/>
    <s v="Yana Sorensen"/>
    <s v="Corporate"/>
    <s v="United States"/>
    <x v="4"/>
    <x v="4"/>
    <x v="5"/>
    <x v="1"/>
    <s v="FUR-FU-10001475"/>
    <x v="0"/>
    <x v="5"/>
    <s v="Contract Clock, 14&quot;, Brown"/>
    <n v="65.94"/>
    <n v="3"/>
    <x v="0"/>
    <n v="0"/>
    <n v="22.419600000000003"/>
  </r>
  <r>
    <n v="6213"/>
    <s v="CA-2014-149944"/>
    <d v="2014-11-13T00:00:00"/>
    <n v="2014"/>
    <n v="11"/>
    <x v="23"/>
    <x v="23"/>
    <d v="2014-11-17T00:00:00"/>
    <s v="Second Class"/>
    <s v="MB-17305"/>
    <s v="Maria Bertelson"/>
    <s v="Consumer"/>
    <s v="United States"/>
    <x v="468"/>
    <x v="4"/>
    <x v="561"/>
    <x v="1"/>
    <s v="OFF-FA-10003495"/>
    <x v="1"/>
    <x v="13"/>
    <s v="Staples"/>
    <n v="18.240000000000002"/>
    <n v="3"/>
    <x v="0"/>
    <n v="0"/>
    <n v="9.120000000000001"/>
  </r>
  <r>
    <n v="6214"/>
    <s v="CA-2014-149944"/>
    <d v="2014-11-13T00:00:00"/>
    <n v="2014"/>
    <n v="11"/>
    <x v="23"/>
    <x v="23"/>
    <d v="2014-11-17T00:00:00"/>
    <s v="Second Class"/>
    <s v="MB-17305"/>
    <s v="Maria Bertelson"/>
    <s v="Consumer"/>
    <s v="United States"/>
    <x v="468"/>
    <x v="4"/>
    <x v="561"/>
    <x v="1"/>
    <s v="OFF-AP-10004708"/>
    <x v="1"/>
    <x v="9"/>
    <s v="Fellowes Superior 10 Outlet Split Surge Protector"/>
    <n v="76.12"/>
    <n v="2"/>
    <x v="0"/>
    <n v="0"/>
    <n v="22.074799999999996"/>
  </r>
  <r>
    <n v="6215"/>
    <s v="CA-2011-128538"/>
    <d v="2011-10-11T00:00:00"/>
    <n v="2011"/>
    <n v="10"/>
    <x v="18"/>
    <x v="18"/>
    <d v="2011-10-15T00:00:00"/>
    <s v="Standard Class"/>
    <s v="AS-10240"/>
    <s v="Alan Shonely"/>
    <s v="Consumer"/>
    <s v="United States"/>
    <x v="332"/>
    <x v="1"/>
    <x v="413"/>
    <x v="1"/>
    <s v="OFF-EN-10001219"/>
    <x v="1"/>
    <x v="12"/>
    <s v="#10- 4 1/8&quot; x 9 1/2&quot; Security-Tint Envelopes"/>
    <n v="7.64"/>
    <n v="1"/>
    <x v="0"/>
    <n v="0"/>
    <n v="3.7435999999999998"/>
  </r>
  <r>
    <n v="6216"/>
    <s v="CA-2012-161711"/>
    <d v="2012-11-28T00:00:00"/>
    <n v="2012"/>
    <n v="11"/>
    <x v="6"/>
    <x v="6"/>
    <d v="2012-12-03T00:00:00"/>
    <s v="Standard Class"/>
    <s v="MC-17425"/>
    <s v="Mark Cousins"/>
    <s v="Corporate"/>
    <s v="United States"/>
    <x v="20"/>
    <x v="15"/>
    <x v="45"/>
    <x v="3"/>
    <s v="FUR-FU-10000087"/>
    <x v="0"/>
    <x v="5"/>
    <s v="Executive Impressions 14&quot; Two-Color Numerals Wall Clock"/>
    <n v="68.16"/>
    <n v="3"/>
    <x v="0"/>
    <n v="0"/>
    <n v="27.945600000000002"/>
  </r>
  <r>
    <n v="6217"/>
    <s v="CA-2012-161711"/>
    <d v="2012-11-28T00:00:00"/>
    <n v="2012"/>
    <n v="11"/>
    <x v="6"/>
    <x v="6"/>
    <d v="2012-12-03T00:00:00"/>
    <s v="Standard Class"/>
    <s v="MC-17425"/>
    <s v="Mark Cousins"/>
    <s v="Corporate"/>
    <s v="United States"/>
    <x v="20"/>
    <x v="15"/>
    <x v="45"/>
    <x v="3"/>
    <s v="OFF-EN-10001539"/>
    <x v="1"/>
    <x v="12"/>
    <s v="Staples"/>
    <n v="62.24"/>
    <n v="8"/>
    <x v="0"/>
    <n v="0"/>
    <n v="29.252800000000001"/>
  </r>
  <r>
    <n v="6218"/>
    <s v="US-2012-129553"/>
    <d v="2012-07-27T00:00:00"/>
    <n v="2012"/>
    <n v="7"/>
    <x v="38"/>
    <x v="38"/>
    <d v="2012-08-02T00:00:00"/>
    <s v="Standard Class"/>
    <s v="PG-18820"/>
    <s v="Patrick Gardner"/>
    <s v="Consumer"/>
    <s v="United States"/>
    <x v="103"/>
    <x v="0"/>
    <x v="175"/>
    <x v="0"/>
    <s v="TEC-PH-10004897"/>
    <x v="2"/>
    <x v="7"/>
    <s v="Mediabridge Sport Armband iPhone 5s"/>
    <n v="29.97"/>
    <n v="3"/>
    <x v="0"/>
    <n v="0"/>
    <n v="0.29969999999999963"/>
  </r>
  <r>
    <n v="6219"/>
    <s v="CA-2013-160220"/>
    <d v="2013-10-21T00:00:00"/>
    <n v="2013"/>
    <n v="10"/>
    <x v="32"/>
    <x v="32"/>
    <d v="2013-10-27T00:00:00"/>
    <s v="Standard Class"/>
    <s v="JS-16030"/>
    <s v="Joy Smith"/>
    <s v="Consumer"/>
    <s v="United States"/>
    <x v="149"/>
    <x v="12"/>
    <x v="190"/>
    <x v="2"/>
    <s v="TEC-PH-10001300"/>
    <x v="2"/>
    <x v="7"/>
    <s v="iKross Bluetooth Portable Keyboard + Cell Phone Stand Holder + Brush for Apple iPhone 5S 5C 5, 4S 4"/>
    <n v="125.69999999999999"/>
    <n v="6"/>
    <x v="0"/>
    <n v="0"/>
    <n v="35.195999999999998"/>
  </r>
  <r>
    <n v="6220"/>
    <s v="CA-2013-160220"/>
    <d v="2013-10-21T00:00:00"/>
    <n v="2013"/>
    <n v="10"/>
    <x v="32"/>
    <x v="32"/>
    <d v="2013-10-27T00:00:00"/>
    <s v="Standard Class"/>
    <s v="JS-16030"/>
    <s v="Joy Smith"/>
    <s v="Consumer"/>
    <s v="United States"/>
    <x v="149"/>
    <x v="12"/>
    <x v="190"/>
    <x v="2"/>
    <s v="TEC-PH-10001557"/>
    <x v="2"/>
    <x v="7"/>
    <s v="Pyle PMP37LED"/>
    <n v="191.98"/>
    <n v="2"/>
    <x v="0"/>
    <n v="0"/>
    <n v="51.834599999999995"/>
  </r>
  <r>
    <n v="6221"/>
    <s v="CA-2013-160220"/>
    <d v="2013-10-21T00:00:00"/>
    <n v="2013"/>
    <n v="10"/>
    <x v="32"/>
    <x v="32"/>
    <d v="2013-10-27T00:00:00"/>
    <s v="Standard Class"/>
    <s v="JS-16030"/>
    <s v="Joy Smith"/>
    <s v="Consumer"/>
    <s v="United States"/>
    <x v="149"/>
    <x v="12"/>
    <x v="190"/>
    <x v="2"/>
    <s v="OFF-ST-10000617"/>
    <x v="1"/>
    <x v="4"/>
    <s v="Woodgrain Magazine Files by Perma"/>
    <n v="20.86"/>
    <n v="7"/>
    <x v="0"/>
    <n v="0"/>
    <n v="1.4601999999999977"/>
  </r>
  <r>
    <n v="6222"/>
    <s v="US-2014-157224"/>
    <d v="2014-09-15T00:00:00"/>
    <n v="2014"/>
    <n v="9"/>
    <x v="15"/>
    <x v="15"/>
    <d v="2014-09-19T00:00:00"/>
    <s v="Second Class"/>
    <s v="JB-16000"/>
    <s v="Joy Bell-"/>
    <s v="Consumer"/>
    <s v="United States"/>
    <x v="1"/>
    <x v="1"/>
    <x v="62"/>
    <x v="1"/>
    <s v="OFF-LA-10000121"/>
    <x v="1"/>
    <x v="2"/>
    <s v="Avery 48"/>
    <n v="56.699999999999996"/>
    <n v="9"/>
    <x v="0"/>
    <n v="0"/>
    <n v="26.081999999999997"/>
  </r>
  <r>
    <n v="6223"/>
    <s v="CA-2014-140627"/>
    <d v="2014-12-24T00:00:00"/>
    <n v="2014"/>
    <n v="12"/>
    <x v="22"/>
    <x v="22"/>
    <d v="2014-12-28T00:00:00"/>
    <s v="Standard Class"/>
    <s v="DK-12985"/>
    <s v="Darren Koutras"/>
    <s v="Consumer"/>
    <s v="United States"/>
    <x v="469"/>
    <x v="18"/>
    <x v="562"/>
    <x v="0"/>
    <s v="FUR-FU-10000087"/>
    <x v="0"/>
    <x v="5"/>
    <s v="Executive Impressions 14&quot; Two-Color Numerals Wall Clock"/>
    <n v="72.703999999999994"/>
    <n v="4"/>
    <x v="2"/>
    <n v="0.2"/>
    <n v="19.084800000000005"/>
  </r>
  <r>
    <n v="6224"/>
    <s v="CA-2014-140627"/>
    <d v="2014-12-24T00:00:00"/>
    <n v="2014"/>
    <n v="12"/>
    <x v="22"/>
    <x v="22"/>
    <d v="2014-12-28T00:00:00"/>
    <s v="Standard Class"/>
    <s v="DK-12985"/>
    <s v="Darren Koutras"/>
    <s v="Consumer"/>
    <s v="United States"/>
    <x v="469"/>
    <x v="18"/>
    <x v="562"/>
    <x v="0"/>
    <s v="OFF-AR-10000422"/>
    <x v="1"/>
    <x v="6"/>
    <s v="Pencil and Crayon Sharpener"/>
    <n v="12.263999999999999"/>
    <n v="7"/>
    <x v="2"/>
    <n v="0.2"/>
    <n v="1.0730999999999993"/>
  </r>
  <r>
    <n v="6225"/>
    <s v="CA-2014-140627"/>
    <d v="2014-12-24T00:00:00"/>
    <n v="2014"/>
    <n v="12"/>
    <x v="22"/>
    <x v="22"/>
    <d v="2014-12-28T00:00:00"/>
    <s v="Standard Class"/>
    <s v="DK-12985"/>
    <s v="Darren Koutras"/>
    <s v="Consumer"/>
    <s v="United States"/>
    <x v="469"/>
    <x v="18"/>
    <x v="562"/>
    <x v="0"/>
    <s v="OFF-ST-10004123"/>
    <x v="1"/>
    <x v="4"/>
    <s v="Safco Industrial Wire Shelving System"/>
    <n v="218.35200000000003"/>
    <n v="3"/>
    <x v="2"/>
    <n v="0.2"/>
    <n v="-54.588000000000008"/>
  </r>
  <r>
    <n v="6226"/>
    <s v="CA-2012-133445"/>
    <d v="2012-10-05T00:00:00"/>
    <n v="2012"/>
    <n v="10"/>
    <x v="2"/>
    <x v="2"/>
    <d v="2012-10-09T00:00:00"/>
    <s v="Standard Class"/>
    <s v="JF-15490"/>
    <s v="Jeremy Farry"/>
    <s v="Consumer"/>
    <s v="United States"/>
    <x v="32"/>
    <x v="21"/>
    <x v="40"/>
    <x v="1"/>
    <s v="FUR-BO-10003660"/>
    <x v="0"/>
    <x v="0"/>
    <s v="Bush Cubix Collection Bookcases, Fully Assembled"/>
    <n v="66.294000000000011"/>
    <n v="1"/>
    <x v="6"/>
    <n v="0.7"/>
    <n v="-103.86059999999998"/>
  </r>
  <r>
    <n v="6227"/>
    <s v="CA-2012-133445"/>
    <d v="2012-10-05T00:00:00"/>
    <n v="2012"/>
    <n v="10"/>
    <x v="2"/>
    <x v="2"/>
    <d v="2012-10-09T00:00:00"/>
    <s v="Standard Class"/>
    <s v="JF-15490"/>
    <s v="Jeremy Farry"/>
    <s v="Consumer"/>
    <s v="United States"/>
    <x v="32"/>
    <x v="21"/>
    <x v="40"/>
    <x v="1"/>
    <s v="FUR-CH-10000422"/>
    <x v="0"/>
    <x v="1"/>
    <s v="Global Highback Leather Tilter in Burgundy"/>
    <n v="291.16800000000001"/>
    <n v="4"/>
    <x v="2"/>
    <n v="0.2"/>
    <n v="-14.558399999999978"/>
  </r>
  <r>
    <n v="6228"/>
    <s v="CA-2011-148782"/>
    <d v="2011-11-02T00:00:00"/>
    <n v="2011"/>
    <n v="11"/>
    <x v="7"/>
    <x v="7"/>
    <d v="2011-11-07T00:00:00"/>
    <s v="Standard Class"/>
    <s v="PO-18850"/>
    <s v="Patrick O'Brill"/>
    <s v="Consumer"/>
    <s v="United States"/>
    <x v="218"/>
    <x v="5"/>
    <x v="273"/>
    <x v="2"/>
    <s v="TEC-PH-10002923"/>
    <x v="2"/>
    <x v="7"/>
    <s v="Logitech B530 USB Headset - headset - Full size, Binaural"/>
    <n v="88.77600000000001"/>
    <n v="3"/>
    <x v="2"/>
    <n v="0.2"/>
    <n v="7.7679000000000009"/>
  </r>
  <r>
    <n v="6229"/>
    <s v="CA-2013-148208"/>
    <d v="2013-01-22T00:00:00"/>
    <n v="2013"/>
    <n v="1"/>
    <x v="12"/>
    <x v="12"/>
    <d v="2013-01-27T00:00:00"/>
    <s v="Standard Class"/>
    <s v="BT-11530"/>
    <s v="Bradley Talbott"/>
    <s v="Home Office"/>
    <s v="United States"/>
    <x v="138"/>
    <x v="24"/>
    <x v="177"/>
    <x v="3"/>
    <s v="TEC-PH-10004093"/>
    <x v="2"/>
    <x v="7"/>
    <s v="Panasonic Kx-TS550"/>
    <n v="110.376"/>
    <n v="4"/>
    <x v="10"/>
    <n v="0.4"/>
    <n v="-20.235600000000005"/>
  </r>
  <r>
    <n v="6230"/>
    <s v="CA-2013-148208"/>
    <d v="2013-01-22T00:00:00"/>
    <n v="2013"/>
    <n v="1"/>
    <x v="12"/>
    <x v="12"/>
    <d v="2013-01-27T00:00:00"/>
    <s v="Standard Class"/>
    <s v="BT-11530"/>
    <s v="Bradley Talbott"/>
    <s v="Home Office"/>
    <s v="United States"/>
    <x v="138"/>
    <x v="24"/>
    <x v="177"/>
    <x v="3"/>
    <s v="TEC-AC-10000171"/>
    <x v="2"/>
    <x v="11"/>
    <s v="Verbatim 25 GB 6x Blu-ray Single Layer Recordable Disc, 25/Pack"/>
    <n v="55.176000000000002"/>
    <n v="3"/>
    <x v="2"/>
    <n v="0.2"/>
    <n v="15.863099999999999"/>
  </r>
  <r>
    <n v="6231"/>
    <s v="CA-2014-127656"/>
    <d v="2014-07-12T00:00:00"/>
    <n v="2014"/>
    <n v="7"/>
    <x v="10"/>
    <x v="10"/>
    <d v="2014-07-18T00:00:00"/>
    <s v="Standard Class"/>
    <s v="NW-18400"/>
    <s v="Natalie Webber"/>
    <s v="Consumer"/>
    <s v="United States"/>
    <x v="470"/>
    <x v="23"/>
    <x v="563"/>
    <x v="2"/>
    <s v="OFF-AR-10001166"/>
    <x v="1"/>
    <x v="6"/>
    <s v="Staples"/>
    <n v="30.32"/>
    <n v="4"/>
    <x v="0"/>
    <n v="0"/>
    <n v="11.8248"/>
  </r>
  <r>
    <n v="6232"/>
    <s v="US-2014-142188"/>
    <d v="2014-09-12T00:00:00"/>
    <n v="2014"/>
    <n v="9"/>
    <x v="15"/>
    <x v="15"/>
    <d v="2014-09-12T00:00:00"/>
    <s v="Same Day"/>
    <s v="JF-15415"/>
    <s v="Jennifer Ferguson"/>
    <s v="Consumer"/>
    <s v="United States"/>
    <x v="4"/>
    <x v="4"/>
    <x v="59"/>
    <x v="1"/>
    <s v="FUR-CH-10003199"/>
    <x v="0"/>
    <x v="1"/>
    <s v="Office Star - Contemporary Task Swivel Chair"/>
    <n v="177.56800000000001"/>
    <n v="2"/>
    <x v="2"/>
    <n v="0.2"/>
    <n v="8.8783999999999921"/>
  </r>
  <r>
    <n v="6233"/>
    <s v="US-2014-142188"/>
    <d v="2014-09-12T00:00:00"/>
    <n v="2014"/>
    <n v="9"/>
    <x v="15"/>
    <x v="15"/>
    <d v="2014-09-12T00:00:00"/>
    <s v="Same Day"/>
    <s v="JF-15415"/>
    <s v="Jennifer Ferguson"/>
    <s v="Consumer"/>
    <s v="United States"/>
    <x v="4"/>
    <x v="4"/>
    <x v="59"/>
    <x v="1"/>
    <s v="OFF-PA-10002005"/>
    <x v="1"/>
    <x v="10"/>
    <s v="Xerox 225"/>
    <n v="19.440000000000001"/>
    <n v="3"/>
    <x v="0"/>
    <n v="0"/>
    <n v="9.3312000000000008"/>
  </r>
  <r>
    <n v="6234"/>
    <s v="US-2014-142188"/>
    <d v="2014-09-12T00:00:00"/>
    <n v="2014"/>
    <n v="9"/>
    <x v="15"/>
    <x v="15"/>
    <d v="2014-09-12T00:00:00"/>
    <s v="Same Day"/>
    <s v="JF-15415"/>
    <s v="Jennifer Ferguson"/>
    <s v="Consumer"/>
    <s v="United States"/>
    <x v="4"/>
    <x v="4"/>
    <x v="59"/>
    <x v="1"/>
    <s v="OFF-PA-10004101"/>
    <x v="1"/>
    <x v="10"/>
    <s v="Xerox 1894"/>
    <n v="71.28"/>
    <n v="11"/>
    <x v="0"/>
    <n v="0"/>
    <n v="34.214400000000005"/>
  </r>
  <r>
    <n v="6235"/>
    <s v="US-2014-142188"/>
    <d v="2014-09-12T00:00:00"/>
    <n v="2014"/>
    <n v="9"/>
    <x v="15"/>
    <x v="15"/>
    <d v="2014-09-12T00:00:00"/>
    <s v="Same Day"/>
    <s v="JF-15415"/>
    <s v="Jennifer Ferguson"/>
    <s v="Consumer"/>
    <s v="United States"/>
    <x v="4"/>
    <x v="4"/>
    <x v="59"/>
    <x v="1"/>
    <s v="OFF-BI-10004600"/>
    <x v="1"/>
    <x v="8"/>
    <s v="Ibico Ibimaster 300 Manual Binding System"/>
    <n v="1471.96"/>
    <n v="5"/>
    <x v="2"/>
    <n v="0.2"/>
    <n v="459.98749999999995"/>
  </r>
  <r>
    <n v="6236"/>
    <s v="US-2014-142188"/>
    <d v="2014-09-12T00:00:00"/>
    <n v="2014"/>
    <n v="9"/>
    <x v="15"/>
    <x v="15"/>
    <d v="2014-09-12T00:00:00"/>
    <s v="Same Day"/>
    <s v="JF-15415"/>
    <s v="Jennifer Ferguson"/>
    <s v="Consumer"/>
    <s v="United States"/>
    <x v="4"/>
    <x v="4"/>
    <x v="59"/>
    <x v="1"/>
    <s v="TEC-PH-10000127"/>
    <x v="2"/>
    <x v="7"/>
    <s v="iOttie XL Car Mount"/>
    <n v="79.959999999999994"/>
    <n v="5"/>
    <x v="2"/>
    <n v="0.2"/>
    <n v="-17.991000000000003"/>
  </r>
  <r>
    <n v="6237"/>
    <s v="CA-2013-144400"/>
    <d v="2013-02-23T00:00:00"/>
    <n v="2013"/>
    <n v="2"/>
    <x v="47"/>
    <x v="47"/>
    <d v="2013-02-27T00:00:00"/>
    <s v="Standard Class"/>
    <s v="AC-10420"/>
    <s v="Alyssa Crouse"/>
    <s v="Corporate"/>
    <s v="United States"/>
    <x v="10"/>
    <x v="9"/>
    <x v="74"/>
    <x v="3"/>
    <s v="OFF-EN-10004386"/>
    <x v="1"/>
    <x v="12"/>
    <s v="Recycled Interoffice Envelopes with String and Button Closure, 10 x 13"/>
    <n v="57.576000000000001"/>
    <n v="3"/>
    <x v="2"/>
    <n v="0.2"/>
    <n v="21.591000000000001"/>
  </r>
  <r>
    <n v="6238"/>
    <s v="US-2013-155180"/>
    <d v="2013-01-22T00:00:00"/>
    <n v="2013"/>
    <n v="1"/>
    <x v="12"/>
    <x v="12"/>
    <d v="2013-01-29T00:00:00"/>
    <s v="Standard Class"/>
    <s v="TB-21280"/>
    <s v="Toby Braunhardt"/>
    <s v="Consumer"/>
    <s v="United States"/>
    <x v="20"/>
    <x v="15"/>
    <x v="29"/>
    <x v="3"/>
    <s v="OFF-BI-10004506"/>
    <x v="1"/>
    <x v="8"/>
    <s v="Wilson Jones data.warehouse D-Ring Binders with DublLock"/>
    <n v="26.336000000000002"/>
    <n v="4"/>
    <x v="2"/>
    <n v="0.2"/>
    <n v="9.2176000000000009"/>
  </r>
  <r>
    <n v="6239"/>
    <s v="CA-2012-134075"/>
    <d v="2012-12-12T00:00:00"/>
    <n v="2012"/>
    <n v="12"/>
    <x v="14"/>
    <x v="14"/>
    <d v="2012-12-16T00:00:00"/>
    <s v="Standard Class"/>
    <s v="HA-14905"/>
    <s v="Helen Abelman"/>
    <s v="Consumer"/>
    <s v="United States"/>
    <x v="49"/>
    <x v="1"/>
    <x v="58"/>
    <x v="1"/>
    <s v="FUR-FU-10004597"/>
    <x v="0"/>
    <x v="5"/>
    <s v="Eldon Cleatmat Chair Mats for Medium Pile Carpets"/>
    <n v="166.5"/>
    <n v="3"/>
    <x v="0"/>
    <n v="0"/>
    <n v="21.64500000000001"/>
  </r>
  <r>
    <n v="6240"/>
    <s v="CA-2012-134075"/>
    <d v="2012-12-12T00:00:00"/>
    <n v="2012"/>
    <n v="12"/>
    <x v="14"/>
    <x v="14"/>
    <d v="2012-12-16T00:00:00"/>
    <s v="Standard Class"/>
    <s v="HA-14905"/>
    <s v="Helen Abelman"/>
    <s v="Consumer"/>
    <s v="United States"/>
    <x v="49"/>
    <x v="1"/>
    <x v="58"/>
    <x v="1"/>
    <s v="OFF-ST-10001496"/>
    <x v="1"/>
    <x v="4"/>
    <s v="Standard Rollaway File with Lock"/>
    <n v="360.38"/>
    <n v="2"/>
    <x v="0"/>
    <n v="0"/>
    <n v="93.698800000000006"/>
  </r>
  <r>
    <n v="6241"/>
    <s v="US-2013-131912"/>
    <d v="2013-10-30T00:00:00"/>
    <n v="2013"/>
    <n v="10"/>
    <x v="32"/>
    <x v="32"/>
    <d v="2013-11-02T00:00:00"/>
    <s v="Second Class"/>
    <s v="LH-17155"/>
    <s v="Logan Haushalter"/>
    <s v="Consumer"/>
    <s v="United States"/>
    <x v="1"/>
    <x v="1"/>
    <x v="141"/>
    <x v="1"/>
    <s v="OFF-BI-10004236"/>
    <x v="1"/>
    <x v="8"/>
    <s v="XtraLife ClearVue Slant-D Ring Binder, White, 3&quot;"/>
    <n v="11.744"/>
    <n v="1"/>
    <x v="2"/>
    <n v="0.2"/>
    <n v="3.8167999999999997"/>
  </r>
  <r>
    <n v="6242"/>
    <s v="CA-2014-141572"/>
    <d v="2014-05-29T00:00:00"/>
    <n v="2014"/>
    <n v="5"/>
    <x v="24"/>
    <x v="24"/>
    <d v="2014-06-01T00:00:00"/>
    <s v="Second Class"/>
    <s v="LO-17170"/>
    <s v="Lori Olson"/>
    <s v="Corporate"/>
    <s v="United States"/>
    <x v="3"/>
    <x v="38"/>
    <x v="208"/>
    <x v="3"/>
    <s v="FUR-FU-10001185"/>
    <x v="0"/>
    <x v="5"/>
    <s v="Advantus Employee of the Month Certificate Frame, 11 x 13-1/2"/>
    <n v="247.44"/>
    <n v="8"/>
    <x v="0"/>
    <n v="0"/>
    <n v="101.4504"/>
  </r>
  <r>
    <n v="6243"/>
    <s v="CA-2011-134621"/>
    <d v="2011-12-21T00:00:00"/>
    <n v="2011"/>
    <n v="12"/>
    <x v="20"/>
    <x v="20"/>
    <d v="2011-12-28T00:00:00"/>
    <s v="Standard Class"/>
    <s v="DP-13390"/>
    <s v="Dennis Pardue"/>
    <s v="Home Office"/>
    <s v="United States"/>
    <x v="29"/>
    <x v="18"/>
    <x v="84"/>
    <x v="0"/>
    <s v="OFF-BI-10000977"/>
    <x v="1"/>
    <x v="8"/>
    <s v="Ibico Plastic Spiral Binding Combs"/>
    <n v="18.240000000000002"/>
    <n v="2"/>
    <x v="6"/>
    <n v="0.7"/>
    <n v="-14.591999999999999"/>
  </r>
  <r>
    <n v="6244"/>
    <s v="CA-2013-165561"/>
    <d v="2013-11-25T00:00:00"/>
    <n v="2013"/>
    <n v="11"/>
    <x v="0"/>
    <x v="0"/>
    <d v="2013-11-29T00:00:00"/>
    <s v="Standard Class"/>
    <s v="CR-12580"/>
    <s v="Clay Rozendal"/>
    <s v="Home Office"/>
    <s v="United States"/>
    <x v="234"/>
    <x v="4"/>
    <x v="291"/>
    <x v="1"/>
    <s v="OFF-SU-10004782"/>
    <x v="1"/>
    <x v="14"/>
    <s v="Elite 5&quot; Scissors"/>
    <n v="25.349999999999998"/>
    <n v="3"/>
    <x v="0"/>
    <n v="0"/>
    <n v="7.6049999999999978"/>
  </r>
  <r>
    <n v="6245"/>
    <s v="CA-2012-112305"/>
    <d v="2012-11-20T00:00:00"/>
    <n v="2012"/>
    <n v="11"/>
    <x v="6"/>
    <x v="6"/>
    <d v="2012-11-25T00:00:00"/>
    <s v="Standard Class"/>
    <s v="KB-16405"/>
    <s v="Katrina Bavinger"/>
    <s v="Home Office"/>
    <s v="United States"/>
    <x v="4"/>
    <x v="4"/>
    <x v="59"/>
    <x v="1"/>
    <s v="OFF-AR-10002067"/>
    <x v="1"/>
    <x v="6"/>
    <s v="Newell 334"/>
    <n v="119.03999999999999"/>
    <n v="6"/>
    <x v="0"/>
    <n v="0"/>
    <n v="30.950400000000002"/>
  </r>
  <r>
    <n v="6246"/>
    <s v="CA-2012-112305"/>
    <d v="2012-11-20T00:00:00"/>
    <n v="2012"/>
    <n v="11"/>
    <x v="6"/>
    <x v="6"/>
    <d v="2012-11-25T00:00:00"/>
    <s v="Standard Class"/>
    <s v="KB-16405"/>
    <s v="Katrina Bavinger"/>
    <s v="Home Office"/>
    <s v="United States"/>
    <x v="4"/>
    <x v="4"/>
    <x v="59"/>
    <x v="1"/>
    <s v="FUR-FU-10002364"/>
    <x v="0"/>
    <x v="5"/>
    <s v="Eldon Expressions Wood Desk Accessories, Oak"/>
    <n v="22.14"/>
    <n v="3"/>
    <x v="0"/>
    <n v="0"/>
    <n v="6.4205999999999976"/>
  </r>
  <r>
    <n v="6247"/>
    <s v="CA-2012-112305"/>
    <d v="2012-11-20T00:00:00"/>
    <n v="2012"/>
    <n v="11"/>
    <x v="6"/>
    <x v="6"/>
    <d v="2012-11-25T00:00:00"/>
    <s v="Standard Class"/>
    <s v="KB-16405"/>
    <s v="Katrina Bavinger"/>
    <s v="Home Office"/>
    <s v="United States"/>
    <x v="4"/>
    <x v="4"/>
    <x v="59"/>
    <x v="1"/>
    <s v="TEC-AC-10002018"/>
    <x v="2"/>
    <x v="11"/>
    <s v="AmazonBasics 3-Button USB Wired Mouse"/>
    <n v="13.98"/>
    <n v="2"/>
    <x v="0"/>
    <n v="0"/>
    <n v="6.011400000000001"/>
  </r>
  <r>
    <n v="6248"/>
    <s v="CA-2014-121580"/>
    <d v="2014-05-30T00:00:00"/>
    <n v="2014"/>
    <n v="5"/>
    <x v="24"/>
    <x v="24"/>
    <d v="2014-06-05T00:00:00"/>
    <s v="Standard Class"/>
    <s v="ML-17410"/>
    <s v="Maris LaWare"/>
    <s v="Consumer"/>
    <s v="United States"/>
    <x v="38"/>
    <x v="14"/>
    <x v="134"/>
    <x v="2"/>
    <s v="OFF-BI-10000632"/>
    <x v="1"/>
    <x v="8"/>
    <s v="Satellite Sectional Post Binders"/>
    <n v="43.41"/>
    <n v="1"/>
    <x v="0"/>
    <n v="0"/>
    <n v="19.968599999999999"/>
  </r>
  <r>
    <n v="6249"/>
    <s v="CA-2014-121580"/>
    <d v="2014-05-30T00:00:00"/>
    <n v="2014"/>
    <n v="5"/>
    <x v="24"/>
    <x v="24"/>
    <d v="2014-06-05T00:00:00"/>
    <s v="Standard Class"/>
    <s v="ML-17410"/>
    <s v="Maris LaWare"/>
    <s v="Consumer"/>
    <s v="United States"/>
    <x v="38"/>
    <x v="14"/>
    <x v="134"/>
    <x v="2"/>
    <s v="FUR-FU-10003981"/>
    <x v="0"/>
    <x v="5"/>
    <s v="Eldon Wave Desk Accessories"/>
    <n v="6.24"/>
    <n v="3"/>
    <x v="0"/>
    <n v="0"/>
    <n v="2.6208000000000005"/>
  </r>
  <r>
    <n v="6250"/>
    <s v="CA-2014-121580"/>
    <d v="2014-05-30T00:00:00"/>
    <n v="2014"/>
    <n v="5"/>
    <x v="24"/>
    <x v="24"/>
    <d v="2014-06-05T00:00:00"/>
    <s v="Standard Class"/>
    <s v="ML-17410"/>
    <s v="Maris LaWare"/>
    <s v="Consumer"/>
    <s v="United States"/>
    <x v="38"/>
    <x v="14"/>
    <x v="134"/>
    <x v="2"/>
    <s v="OFF-AP-10001564"/>
    <x v="1"/>
    <x v="9"/>
    <s v="Hoover Commercial Lightweight Upright Vacuum with E-Z Empty Dirt Cup"/>
    <n v="465.16"/>
    <n v="2"/>
    <x v="0"/>
    <n v="0"/>
    <n v="120.94159999999999"/>
  </r>
  <r>
    <n v="6251"/>
    <s v="CA-2014-121580"/>
    <d v="2014-05-30T00:00:00"/>
    <n v="2014"/>
    <n v="5"/>
    <x v="24"/>
    <x v="24"/>
    <d v="2014-06-05T00:00:00"/>
    <s v="Standard Class"/>
    <s v="ML-17410"/>
    <s v="Maris LaWare"/>
    <s v="Consumer"/>
    <s v="United States"/>
    <x v="38"/>
    <x v="14"/>
    <x v="134"/>
    <x v="2"/>
    <s v="OFF-PA-10004082"/>
    <x v="1"/>
    <x v="10"/>
    <s v="Adams Telephone Message Book w/Frequently-Called Numbers Space, 400 Messages per Book"/>
    <n v="7.98"/>
    <n v="1"/>
    <x v="0"/>
    <n v="0"/>
    <n v="3.99"/>
  </r>
  <r>
    <n v="6252"/>
    <s v="CA-2011-101147"/>
    <d v="2011-12-02T00:00:00"/>
    <n v="2011"/>
    <n v="12"/>
    <x v="20"/>
    <x v="20"/>
    <d v="2011-12-04T00:00:00"/>
    <s v="First Class"/>
    <s v="MC-17575"/>
    <s v="Matt Collins"/>
    <s v="Consumer"/>
    <s v="United States"/>
    <x v="22"/>
    <x v="10"/>
    <x v="36"/>
    <x v="2"/>
    <s v="OFF-AP-10004249"/>
    <x v="1"/>
    <x v="9"/>
    <s v="Staples"/>
    <n v="2.3939999999999997"/>
    <n v="1"/>
    <x v="3"/>
    <n v="0.8"/>
    <n v="-6.344100000000001"/>
  </r>
  <r>
    <n v="6253"/>
    <s v="CA-2011-165806"/>
    <d v="2011-04-07T00:00:00"/>
    <n v="2011"/>
    <n v="4"/>
    <x v="41"/>
    <x v="41"/>
    <d v="2011-04-07T00:00:00"/>
    <s v="Same Day"/>
    <s v="VM-21685"/>
    <s v="Valerie Mitchum"/>
    <s v="Home Office"/>
    <s v="United States"/>
    <x v="419"/>
    <x v="32"/>
    <x v="509"/>
    <x v="0"/>
    <s v="OFF-PA-10003441"/>
    <x v="1"/>
    <x v="10"/>
    <s v="Xerox 226"/>
    <n v="58.320000000000007"/>
    <n v="9"/>
    <x v="0"/>
    <n v="0"/>
    <n v="27.993600000000001"/>
  </r>
  <r>
    <n v="6254"/>
    <s v="CA-2011-165806"/>
    <d v="2011-04-07T00:00:00"/>
    <n v="2011"/>
    <n v="4"/>
    <x v="41"/>
    <x v="41"/>
    <d v="2011-04-07T00:00:00"/>
    <s v="Same Day"/>
    <s v="VM-21685"/>
    <s v="Valerie Mitchum"/>
    <s v="Home Office"/>
    <s v="United States"/>
    <x v="419"/>
    <x v="32"/>
    <x v="509"/>
    <x v="0"/>
    <s v="TEC-PH-10004922"/>
    <x v="2"/>
    <x v="7"/>
    <s v="RCA Visys Integrated PBX 8-Line Router"/>
    <n v="200.96999999999997"/>
    <n v="3"/>
    <x v="0"/>
    <n v="0"/>
    <n v="50.242500000000007"/>
  </r>
  <r>
    <n v="6255"/>
    <s v="CA-2012-151624"/>
    <d v="2012-09-08T00:00:00"/>
    <n v="2012"/>
    <n v="9"/>
    <x v="11"/>
    <x v="11"/>
    <d v="2012-09-14T00:00:00"/>
    <s v="Standard Class"/>
    <s v="VW-21775"/>
    <s v="Victoria Wilson"/>
    <s v="Corporate"/>
    <s v="United States"/>
    <x v="122"/>
    <x v="19"/>
    <x v="153"/>
    <x v="0"/>
    <s v="FUR-FU-10001731"/>
    <x v="0"/>
    <x v="5"/>
    <s v="Acrylic Self-Standing Desk Frames"/>
    <n v="21.36"/>
    <n v="8"/>
    <x v="0"/>
    <n v="0"/>
    <n v="8.1167999999999996"/>
  </r>
  <r>
    <n v="6256"/>
    <s v="CA-2014-139444"/>
    <d v="2014-09-10T00:00:00"/>
    <n v="2014"/>
    <n v="9"/>
    <x v="15"/>
    <x v="15"/>
    <d v="2014-09-16T00:00:00"/>
    <s v="Standard Class"/>
    <s v="GK-14620"/>
    <s v="Grace Kelly"/>
    <s v="Corporate"/>
    <s v="United States"/>
    <x v="243"/>
    <x v="5"/>
    <x v="301"/>
    <x v="2"/>
    <s v="OFF-LA-10000134"/>
    <x v="1"/>
    <x v="2"/>
    <s v="Avery 511"/>
    <n v="9.8560000000000016"/>
    <n v="4"/>
    <x v="2"/>
    <n v="0.2"/>
    <n v="3.4495999999999993"/>
  </r>
  <r>
    <n v="6257"/>
    <s v="CA-2012-133977"/>
    <d v="2012-09-06T00:00:00"/>
    <n v="2012"/>
    <n v="9"/>
    <x v="11"/>
    <x v="11"/>
    <d v="2012-09-08T00:00:00"/>
    <s v="Second Class"/>
    <s v="AT-10435"/>
    <s v="Alyssa Tate"/>
    <s v="Home Office"/>
    <s v="United States"/>
    <x v="76"/>
    <x v="2"/>
    <x v="96"/>
    <x v="0"/>
    <s v="OFF-BI-10003166"/>
    <x v="1"/>
    <x v="8"/>
    <s v="GBC Plasticlear Binding Covers"/>
    <n v="3.4440000000000008"/>
    <n v="1"/>
    <x v="6"/>
    <n v="0.7"/>
    <n v="-2.5255999999999998"/>
  </r>
  <r>
    <n v="6258"/>
    <s v="CA-2014-141425"/>
    <d v="2014-11-03T00:00:00"/>
    <n v="2014"/>
    <n v="11"/>
    <x v="23"/>
    <x v="23"/>
    <d v="2014-11-07T00:00:00"/>
    <s v="Second Class"/>
    <s v="AR-10825"/>
    <s v="Anthony Rawles"/>
    <s v="Corporate"/>
    <s v="United States"/>
    <x v="38"/>
    <x v="24"/>
    <x v="47"/>
    <x v="3"/>
    <s v="OFF-SU-10000646"/>
    <x v="1"/>
    <x v="14"/>
    <s v="Premier Automatic Letter Opener"/>
    <n v="384.59200000000004"/>
    <n v="2"/>
    <x v="2"/>
    <n v="0.2"/>
    <n v="-81.725799999999978"/>
  </r>
  <r>
    <n v="6259"/>
    <s v="CA-2012-133536"/>
    <d v="2012-03-28T00:00:00"/>
    <n v="2012"/>
    <n v="3"/>
    <x v="29"/>
    <x v="29"/>
    <d v="2012-03-30T00:00:00"/>
    <s v="Second Class"/>
    <s v="JH-15820"/>
    <s v="John Huston"/>
    <s v="Consumer"/>
    <s v="United States"/>
    <x v="20"/>
    <x v="15"/>
    <x v="29"/>
    <x v="3"/>
    <s v="OFF-EN-10004459"/>
    <x v="1"/>
    <x v="12"/>
    <s v="Security-Tint Envelopes"/>
    <n v="22.919999999999998"/>
    <n v="3"/>
    <x v="0"/>
    <n v="0"/>
    <n v="11.230799999999999"/>
  </r>
  <r>
    <n v="6260"/>
    <s v="CA-2012-150441"/>
    <d v="2012-08-13T00:00:00"/>
    <n v="2012"/>
    <n v="8"/>
    <x v="37"/>
    <x v="37"/>
    <d v="2012-08-17T00:00:00"/>
    <s v="Second Class"/>
    <s v="RA-19285"/>
    <s v="Ralph Arnett"/>
    <s v="Consumer"/>
    <s v="United States"/>
    <x v="102"/>
    <x v="14"/>
    <x v="237"/>
    <x v="2"/>
    <s v="OFF-BI-10003529"/>
    <x v="1"/>
    <x v="8"/>
    <s v="Avery Round Ring Poly Binders"/>
    <n v="11.36"/>
    <n v="4"/>
    <x v="0"/>
    <n v="0"/>
    <n v="5.5663999999999998"/>
  </r>
  <r>
    <n v="6261"/>
    <s v="CA-2012-162607"/>
    <d v="2012-05-12T00:00:00"/>
    <n v="2012"/>
    <n v="5"/>
    <x v="33"/>
    <x v="33"/>
    <d v="2012-05-18T00:00:00"/>
    <s v="Standard Class"/>
    <s v="RO-19780"/>
    <s v="Rose O'Brian"/>
    <s v="Consumer"/>
    <s v="United States"/>
    <x v="4"/>
    <x v="4"/>
    <x v="60"/>
    <x v="1"/>
    <s v="OFF-BI-10002949"/>
    <x v="1"/>
    <x v="8"/>
    <s v="Prestige Round Ring Binders"/>
    <n v="14.592000000000002"/>
    <n v="3"/>
    <x v="2"/>
    <n v="0.2"/>
    <n v="4.9247999999999985"/>
  </r>
  <r>
    <n v="6262"/>
    <s v="CA-2014-103506"/>
    <d v="2014-07-24T00:00:00"/>
    <n v="2014"/>
    <n v="7"/>
    <x v="10"/>
    <x v="10"/>
    <d v="2014-07-28T00:00:00"/>
    <s v="Standard Class"/>
    <s v="LR-17035"/>
    <s v="Lisa Ryan"/>
    <s v="Corporate"/>
    <s v="United States"/>
    <x v="85"/>
    <x v="15"/>
    <x v="254"/>
    <x v="3"/>
    <s v="OFF-LA-10001158"/>
    <x v="1"/>
    <x v="2"/>
    <s v="Avery Address/Shipping Labels for Typewriters, 4&quot; x 2&quot;"/>
    <n v="41.4"/>
    <n v="4"/>
    <x v="0"/>
    <n v="0"/>
    <n v="19.872"/>
  </r>
  <r>
    <n v="6263"/>
    <s v="CA-2013-132479"/>
    <d v="2013-09-25T00:00:00"/>
    <n v="2013"/>
    <n v="9"/>
    <x v="21"/>
    <x v="21"/>
    <d v="2013-09-27T00:00:00"/>
    <s v="First Class"/>
    <s v="MK-17905"/>
    <s v="Michael Kennedy"/>
    <s v="Corporate"/>
    <s v="United States"/>
    <x v="179"/>
    <x v="10"/>
    <x v="228"/>
    <x v="2"/>
    <s v="OFF-BI-10004584"/>
    <x v="1"/>
    <x v="8"/>
    <s v="GBC ProClick 150 Presentation Binding System"/>
    <n v="442.37199999999996"/>
    <n v="7"/>
    <x v="3"/>
    <n v="0.8"/>
    <n v="-729.91380000000004"/>
  </r>
  <r>
    <n v="6264"/>
    <s v="CA-2014-160724"/>
    <d v="2014-05-06T00:00:00"/>
    <n v="2014"/>
    <n v="5"/>
    <x v="24"/>
    <x v="24"/>
    <d v="2014-05-11T00:00:00"/>
    <s v="Standard Class"/>
    <s v="YS-21880"/>
    <s v="Yana Sorensen"/>
    <s v="Corporate"/>
    <s v="United States"/>
    <x v="38"/>
    <x v="32"/>
    <x v="112"/>
    <x v="0"/>
    <s v="OFF-BI-10004965"/>
    <x v="1"/>
    <x v="8"/>
    <s v="Ibico Covers for Plastic or Wire Binding Elements"/>
    <n v="34.5"/>
    <n v="3"/>
    <x v="0"/>
    <n v="0"/>
    <n v="15.524999999999999"/>
  </r>
  <r>
    <n v="6265"/>
    <s v="US-2013-115952"/>
    <d v="2013-10-07T00:00:00"/>
    <n v="2013"/>
    <n v="10"/>
    <x v="32"/>
    <x v="32"/>
    <d v="2013-10-07T00:00:00"/>
    <s v="Same Day"/>
    <s v="JH-15910"/>
    <s v="Jonathan Howell"/>
    <s v="Consumer"/>
    <s v="United States"/>
    <x v="251"/>
    <x v="26"/>
    <x v="311"/>
    <x v="2"/>
    <s v="OFF-BI-10004654"/>
    <x v="1"/>
    <x v="8"/>
    <s v="Avery Binding System Hidden Tab Executive Style Index Sets"/>
    <n v="28.849999999999998"/>
    <n v="5"/>
    <x v="0"/>
    <n v="0"/>
    <n v="14.424999999999999"/>
  </r>
  <r>
    <n v="6266"/>
    <s v="CA-2011-146731"/>
    <d v="2011-11-03T00:00:00"/>
    <n v="2011"/>
    <n v="11"/>
    <x v="7"/>
    <x v="7"/>
    <d v="2011-11-08T00:00:00"/>
    <s v="Standard Class"/>
    <s v="AT-10735"/>
    <s v="Annie Thurman"/>
    <s v="Consumer"/>
    <s v="United States"/>
    <x v="316"/>
    <x v="18"/>
    <x v="394"/>
    <x v="0"/>
    <s v="OFF-PA-10000141"/>
    <x v="1"/>
    <x v="10"/>
    <s v="Ampad Evidence Wirebond Steno Books, 6&quot; x 9&quot;"/>
    <n v="3.4880000000000004"/>
    <n v="2"/>
    <x v="2"/>
    <n v="0.2"/>
    <n v="1.1771999999999998"/>
  </r>
  <r>
    <n v="6267"/>
    <s v="CA-2011-146731"/>
    <d v="2011-11-03T00:00:00"/>
    <n v="2011"/>
    <n v="11"/>
    <x v="7"/>
    <x v="7"/>
    <d v="2011-11-08T00:00:00"/>
    <s v="Standard Class"/>
    <s v="AT-10735"/>
    <s v="Annie Thurman"/>
    <s v="Consumer"/>
    <s v="United States"/>
    <x v="316"/>
    <x v="18"/>
    <x v="394"/>
    <x v="0"/>
    <s v="OFF-PA-10001019"/>
    <x v="1"/>
    <x v="10"/>
    <s v="Xerox 1884"/>
    <n v="143.85600000000002"/>
    <n v="9"/>
    <x v="2"/>
    <n v="0.2"/>
    <n v="48.551399999999994"/>
  </r>
  <r>
    <n v="6268"/>
    <s v="CA-2012-115392"/>
    <d v="2012-10-01T00:00:00"/>
    <n v="2012"/>
    <n v="10"/>
    <x v="2"/>
    <x v="2"/>
    <d v="2012-10-04T00:00:00"/>
    <s v="Second Class"/>
    <s v="RM-19675"/>
    <s v="Robert Marley"/>
    <s v="Home Office"/>
    <s v="United States"/>
    <x v="471"/>
    <x v="31"/>
    <x v="564"/>
    <x v="3"/>
    <s v="TEC-PH-10002496"/>
    <x v="2"/>
    <x v="7"/>
    <s v="Cisco SPA301"/>
    <n v="311.98"/>
    <n v="2"/>
    <x v="0"/>
    <n v="0"/>
    <n v="93.593999999999994"/>
  </r>
  <r>
    <n v="6269"/>
    <s v="CA-2012-115392"/>
    <d v="2012-10-01T00:00:00"/>
    <n v="2012"/>
    <n v="10"/>
    <x v="2"/>
    <x v="2"/>
    <d v="2012-10-04T00:00:00"/>
    <s v="Second Class"/>
    <s v="RM-19675"/>
    <s v="Robert Marley"/>
    <s v="Home Office"/>
    <s v="United States"/>
    <x v="471"/>
    <x v="31"/>
    <x v="564"/>
    <x v="3"/>
    <s v="OFF-BI-10000829"/>
    <x v="1"/>
    <x v="8"/>
    <s v="Avery Non-Stick Binders"/>
    <n v="22.450000000000003"/>
    <n v="5"/>
    <x v="0"/>
    <n v="0"/>
    <n v="10.327"/>
  </r>
  <r>
    <n v="6270"/>
    <s v="CA-2014-102379"/>
    <d v="2014-12-03T00:00:00"/>
    <n v="2014"/>
    <n v="12"/>
    <x v="22"/>
    <x v="22"/>
    <d v="2014-12-07T00:00:00"/>
    <s v="Standard Class"/>
    <s v="BB-11545"/>
    <s v="Brenda Bowman"/>
    <s v="Corporate"/>
    <s v="United States"/>
    <x v="182"/>
    <x v="1"/>
    <x v="232"/>
    <x v="1"/>
    <s v="TEC-PH-10001448"/>
    <x v="2"/>
    <x v="7"/>
    <s v="Anker Astro 15000mAh USB Portable Charger"/>
    <n v="39.992000000000004"/>
    <n v="1"/>
    <x v="2"/>
    <n v="0.2"/>
    <n v="-7.9984000000000073"/>
  </r>
  <r>
    <n v="6271"/>
    <s v="CA-2014-102379"/>
    <d v="2014-12-03T00:00:00"/>
    <n v="2014"/>
    <n v="12"/>
    <x v="22"/>
    <x v="22"/>
    <d v="2014-12-07T00:00:00"/>
    <s v="Standard Class"/>
    <s v="BB-11545"/>
    <s v="Brenda Bowman"/>
    <s v="Corporate"/>
    <s v="United States"/>
    <x v="182"/>
    <x v="1"/>
    <x v="232"/>
    <x v="1"/>
    <s v="FUR-CH-10004983"/>
    <x v="0"/>
    <x v="1"/>
    <s v="Office Star - Mid Back Dual function Ergonomic High Back Chair with 2-Way Adjustable Arms"/>
    <n v="1159.056"/>
    <n v="9"/>
    <x v="2"/>
    <n v="0.2"/>
    <n v="43.464599999999905"/>
  </r>
  <r>
    <n v="6272"/>
    <s v="CA-2014-102379"/>
    <d v="2014-12-03T00:00:00"/>
    <n v="2014"/>
    <n v="12"/>
    <x v="22"/>
    <x v="22"/>
    <d v="2014-12-07T00:00:00"/>
    <s v="Standard Class"/>
    <s v="BB-11545"/>
    <s v="Brenda Bowman"/>
    <s v="Corporate"/>
    <s v="United States"/>
    <x v="182"/>
    <x v="1"/>
    <x v="232"/>
    <x v="1"/>
    <s v="OFF-AR-10004022"/>
    <x v="1"/>
    <x v="6"/>
    <s v="Panasonic KP-380BK Classic Electric Pencil Sharpener"/>
    <n v="179.89999999999998"/>
    <n v="5"/>
    <x v="0"/>
    <n v="0"/>
    <n v="44.974999999999987"/>
  </r>
  <r>
    <n v="6273"/>
    <s v="CA-2014-149706"/>
    <d v="2014-12-12T00:00:00"/>
    <n v="2014"/>
    <n v="12"/>
    <x v="22"/>
    <x v="22"/>
    <d v="2014-12-13T00:00:00"/>
    <s v="First Class"/>
    <s v="AS-10285"/>
    <s v="Alejandro Savely"/>
    <s v="Corporate"/>
    <s v="United States"/>
    <x v="472"/>
    <x v="10"/>
    <x v="565"/>
    <x v="2"/>
    <s v="TEC-AC-10001284"/>
    <x v="2"/>
    <x v="11"/>
    <s v="Enermax Briskie RF Wireless Keyboard and Mouse Combo"/>
    <n v="116.312"/>
    <n v="7"/>
    <x v="2"/>
    <n v="0.2"/>
    <n v="23.262400000000003"/>
  </r>
  <r>
    <n v="6274"/>
    <s v="US-2013-139087"/>
    <d v="2013-07-18T00:00:00"/>
    <n v="2013"/>
    <n v="7"/>
    <x v="16"/>
    <x v="16"/>
    <d v="2013-07-23T00:00:00"/>
    <s v="Second Class"/>
    <s v="DK-13375"/>
    <s v="Dennis Kane"/>
    <s v="Consumer"/>
    <s v="United States"/>
    <x v="4"/>
    <x v="4"/>
    <x v="59"/>
    <x v="1"/>
    <s v="FUR-FU-10001847"/>
    <x v="0"/>
    <x v="5"/>
    <s v="Eldon Image Series Black Desk Accessories"/>
    <n v="12.419999999999998"/>
    <n v="3"/>
    <x v="0"/>
    <n v="0"/>
    <n v="4.4711999999999996"/>
  </r>
  <r>
    <n v="6275"/>
    <s v="US-2013-139087"/>
    <d v="2013-07-18T00:00:00"/>
    <n v="2013"/>
    <n v="7"/>
    <x v="16"/>
    <x v="16"/>
    <d v="2013-07-23T00:00:00"/>
    <s v="Second Class"/>
    <s v="DK-13375"/>
    <s v="Dennis Kane"/>
    <s v="Consumer"/>
    <s v="United States"/>
    <x v="4"/>
    <x v="4"/>
    <x v="59"/>
    <x v="1"/>
    <s v="TEC-AC-10004595"/>
    <x v="2"/>
    <x v="11"/>
    <s v="First Data TMFD35 PIN Pad"/>
    <n v="428.40000000000003"/>
    <n v="3"/>
    <x v="0"/>
    <n v="0"/>
    <n v="89.963999999999999"/>
  </r>
  <r>
    <n v="6276"/>
    <s v="US-2013-139087"/>
    <d v="2013-07-18T00:00:00"/>
    <n v="2013"/>
    <n v="7"/>
    <x v="16"/>
    <x v="16"/>
    <d v="2013-07-23T00:00:00"/>
    <s v="Second Class"/>
    <s v="DK-13375"/>
    <s v="Dennis Kane"/>
    <s v="Consumer"/>
    <s v="United States"/>
    <x v="4"/>
    <x v="4"/>
    <x v="59"/>
    <x v="1"/>
    <s v="FUR-FU-10004164"/>
    <x v="0"/>
    <x v="5"/>
    <s v="Eldon 300 Class Desk Accessories, Black"/>
    <n v="24.75"/>
    <n v="5"/>
    <x v="0"/>
    <n v="0"/>
    <n v="10.890000000000002"/>
  </r>
  <r>
    <n v="6277"/>
    <s v="US-2013-139087"/>
    <d v="2013-07-18T00:00:00"/>
    <n v="2013"/>
    <n v="7"/>
    <x v="16"/>
    <x v="16"/>
    <d v="2013-07-23T00:00:00"/>
    <s v="Second Class"/>
    <s v="DK-13375"/>
    <s v="Dennis Kane"/>
    <s v="Consumer"/>
    <s v="United States"/>
    <x v="4"/>
    <x v="4"/>
    <x v="59"/>
    <x v="1"/>
    <s v="OFF-LA-10001074"/>
    <x v="1"/>
    <x v="2"/>
    <s v="Round Specialty Laser Printer Labels"/>
    <n v="87.71"/>
    <n v="7"/>
    <x v="0"/>
    <n v="0"/>
    <n v="41.223699999999994"/>
  </r>
  <r>
    <n v="6278"/>
    <s v="US-2013-139087"/>
    <d v="2013-07-18T00:00:00"/>
    <n v="2013"/>
    <n v="7"/>
    <x v="16"/>
    <x v="16"/>
    <d v="2013-07-23T00:00:00"/>
    <s v="Second Class"/>
    <s v="DK-13375"/>
    <s v="Dennis Kane"/>
    <s v="Consumer"/>
    <s v="United States"/>
    <x v="4"/>
    <x v="4"/>
    <x v="59"/>
    <x v="1"/>
    <s v="OFF-ST-10000604"/>
    <x v="1"/>
    <x v="4"/>
    <s v="Home/Office Personal File Carts"/>
    <n v="69.52"/>
    <n v="2"/>
    <x v="0"/>
    <n v="0"/>
    <n v="17.379999999999995"/>
  </r>
  <r>
    <n v="6279"/>
    <s v="US-2013-139087"/>
    <d v="2013-07-18T00:00:00"/>
    <n v="2013"/>
    <n v="7"/>
    <x v="16"/>
    <x v="16"/>
    <d v="2013-07-23T00:00:00"/>
    <s v="Second Class"/>
    <s v="DK-13375"/>
    <s v="Dennis Kane"/>
    <s v="Consumer"/>
    <s v="United States"/>
    <x v="4"/>
    <x v="4"/>
    <x v="59"/>
    <x v="1"/>
    <s v="TEC-PH-10000148"/>
    <x v="2"/>
    <x v="7"/>
    <s v="Cyber Acoustics AC-202b Speech Recognition Stereo Headset"/>
    <n v="20.784000000000002"/>
    <n v="2"/>
    <x v="2"/>
    <n v="0.2"/>
    <n v="-4.6764000000000001"/>
  </r>
  <r>
    <n v="6280"/>
    <s v="US-2013-139087"/>
    <d v="2013-07-18T00:00:00"/>
    <n v="2013"/>
    <n v="7"/>
    <x v="16"/>
    <x v="16"/>
    <d v="2013-07-23T00:00:00"/>
    <s v="Second Class"/>
    <s v="DK-13375"/>
    <s v="Dennis Kane"/>
    <s v="Consumer"/>
    <s v="United States"/>
    <x v="4"/>
    <x v="4"/>
    <x v="59"/>
    <x v="1"/>
    <s v="OFF-BI-10000042"/>
    <x v="1"/>
    <x v="8"/>
    <s v="Pressboard Data Binder, Crimson, 12&quot; X 8 1/2&quot;"/>
    <n v="12.816000000000001"/>
    <n v="3"/>
    <x v="2"/>
    <n v="0.2"/>
    <n v="4.1651999999999987"/>
  </r>
  <r>
    <n v="6281"/>
    <s v="CA-2014-152226"/>
    <d v="2014-05-13T00:00:00"/>
    <n v="2014"/>
    <n v="5"/>
    <x v="24"/>
    <x v="24"/>
    <d v="2014-05-17T00:00:00"/>
    <s v="Standard Class"/>
    <s v="JH-15910"/>
    <s v="Jonathan Howell"/>
    <s v="Consumer"/>
    <s v="United States"/>
    <x v="74"/>
    <x v="24"/>
    <x v="93"/>
    <x v="3"/>
    <s v="OFF-LA-10000443"/>
    <x v="1"/>
    <x v="2"/>
    <s v="Avery 501"/>
    <n v="5.9039999999999999"/>
    <n v="2"/>
    <x v="2"/>
    <n v="0.2"/>
    <n v="1.9925999999999999"/>
  </r>
  <r>
    <n v="6282"/>
    <s v="CA-2012-116484"/>
    <d v="2012-11-20T00:00:00"/>
    <n v="2012"/>
    <n v="11"/>
    <x v="6"/>
    <x v="6"/>
    <d v="2012-11-26T00:00:00"/>
    <s v="Standard Class"/>
    <s v="JK-15205"/>
    <s v="Jamie Kunitz"/>
    <s v="Consumer"/>
    <s v="United States"/>
    <x v="292"/>
    <x v="24"/>
    <x v="367"/>
    <x v="3"/>
    <s v="FUR-FU-10002874"/>
    <x v="0"/>
    <x v="5"/>
    <s v="Ultra Commercial Grade Dual Valve Door Closer"/>
    <n v="63.824000000000005"/>
    <n v="2"/>
    <x v="2"/>
    <n v="0.2"/>
    <n v="9.5735999999999937"/>
  </r>
  <r>
    <n v="6283"/>
    <s v="CA-2012-116484"/>
    <d v="2012-11-20T00:00:00"/>
    <n v="2012"/>
    <n v="11"/>
    <x v="6"/>
    <x v="6"/>
    <d v="2012-11-26T00:00:00"/>
    <s v="Standard Class"/>
    <s v="JK-15205"/>
    <s v="Jamie Kunitz"/>
    <s v="Consumer"/>
    <s v="United States"/>
    <x v="292"/>
    <x v="24"/>
    <x v="367"/>
    <x v="3"/>
    <s v="OFF-ST-10003994"/>
    <x v="1"/>
    <x v="4"/>
    <s v="Belkin 19&quot; Center-Weighted Shelf, Gray"/>
    <n v="141.55199999999999"/>
    <n v="3"/>
    <x v="2"/>
    <n v="0.2"/>
    <n v="-26.541000000000004"/>
  </r>
  <r>
    <n v="6284"/>
    <s v="CA-2013-100944"/>
    <d v="2013-09-25T00:00:00"/>
    <n v="2013"/>
    <n v="9"/>
    <x v="21"/>
    <x v="21"/>
    <d v="2013-09-29T00:00:00"/>
    <s v="Standard Class"/>
    <s v="EH-13765"/>
    <s v="Edward Hooks"/>
    <s v="Corporate"/>
    <s v="United States"/>
    <x v="1"/>
    <x v="1"/>
    <x v="13"/>
    <x v="1"/>
    <s v="OFF-EN-10001453"/>
    <x v="1"/>
    <x v="12"/>
    <s v="Tyvek Interoffice Envelopes, 9 1/2&quot; x 12 1/2&quot;, 100/Box"/>
    <n v="304.89999999999998"/>
    <n v="5"/>
    <x v="0"/>
    <n v="0"/>
    <n v="143.30299999999997"/>
  </r>
  <r>
    <n v="6285"/>
    <s v="CA-2013-100944"/>
    <d v="2013-09-25T00:00:00"/>
    <n v="2013"/>
    <n v="9"/>
    <x v="21"/>
    <x v="21"/>
    <d v="2013-09-29T00:00:00"/>
    <s v="Standard Class"/>
    <s v="EH-13765"/>
    <s v="Edward Hooks"/>
    <s v="Corporate"/>
    <s v="United States"/>
    <x v="1"/>
    <x v="1"/>
    <x v="13"/>
    <x v="1"/>
    <s v="FUR-CH-10000988"/>
    <x v="0"/>
    <x v="1"/>
    <s v="Hon Olson Stacker Stools"/>
    <n v="563.24"/>
    <n v="5"/>
    <x v="2"/>
    <n v="0.2"/>
    <n v="56.324000000000012"/>
  </r>
  <r>
    <n v="6286"/>
    <s v="CA-2013-125080"/>
    <d v="2013-10-22T00:00:00"/>
    <n v="2013"/>
    <n v="10"/>
    <x v="32"/>
    <x v="32"/>
    <d v="2013-10-27T00:00:00"/>
    <s v="Standard Class"/>
    <s v="VW-21775"/>
    <s v="Victoria Wilson"/>
    <s v="Corporate"/>
    <s v="United States"/>
    <x v="80"/>
    <x v="24"/>
    <x v="345"/>
    <x v="3"/>
    <s v="FUR-TA-10003238"/>
    <x v="0"/>
    <x v="3"/>
    <s v="Chromcraft Bull-Nose Wood 48&quot; x 96&quot; Rectangular Conference Tables"/>
    <n v="661.17600000000004"/>
    <n v="2"/>
    <x v="10"/>
    <n v="0.4"/>
    <n v="-231.41160000000008"/>
  </r>
  <r>
    <n v="6287"/>
    <s v="CA-2013-121020"/>
    <d v="2013-10-25T00:00:00"/>
    <n v="2013"/>
    <n v="10"/>
    <x v="32"/>
    <x v="32"/>
    <d v="2013-11-01T00:00:00"/>
    <s v="Standard Class"/>
    <s v="CG-12040"/>
    <s v="Catherine Glotzbach"/>
    <s v="Home Office"/>
    <s v="United States"/>
    <x v="465"/>
    <x v="18"/>
    <x v="558"/>
    <x v="0"/>
    <s v="TEC-PH-10001061"/>
    <x v="2"/>
    <x v="7"/>
    <s v="Apple iPhone 5C"/>
    <n v="239.976"/>
    <n v="3"/>
    <x v="2"/>
    <n v="0.2"/>
    <n v="17.998199999999997"/>
  </r>
  <r>
    <n v="6288"/>
    <s v="CA-2011-100090"/>
    <d v="2011-07-08T00:00:00"/>
    <n v="2011"/>
    <n v="7"/>
    <x v="39"/>
    <x v="39"/>
    <d v="2011-07-12T00:00:00"/>
    <s v="Standard Class"/>
    <s v="EB-13705"/>
    <s v="Ed Braxton"/>
    <s v="Corporate"/>
    <s v="United States"/>
    <x v="8"/>
    <x v="1"/>
    <x v="34"/>
    <x v="1"/>
    <s v="FUR-TA-10003715"/>
    <x v="0"/>
    <x v="3"/>
    <s v="Hon 2111 Invitation Series Corner Table"/>
    <n v="502.48800000000006"/>
    <n v="3"/>
    <x v="2"/>
    <n v="0.2"/>
    <n v="-87.935400000000044"/>
  </r>
  <r>
    <n v="6289"/>
    <s v="CA-2011-100090"/>
    <d v="2011-07-08T00:00:00"/>
    <n v="2011"/>
    <n v="7"/>
    <x v="39"/>
    <x v="39"/>
    <d v="2011-07-12T00:00:00"/>
    <s v="Standard Class"/>
    <s v="EB-13705"/>
    <s v="Ed Braxton"/>
    <s v="Corporate"/>
    <s v="United States"/>
    <x v="8"/>
    <x v="1"/>
    <x v="34"/>
    <x v="1"/>
    <s v="OFF-BI-10001597"/>
    <x v="1"/>
    <x v="8"/>
    <s v="Wilson Jones Ledger-Size, Piano-Hinge Binder, 2&quot;, Blue"/>
    <n v="196.70400000000001"/>
    <n v="6"/>
    <x v="2"/>
    <n v="0.2"/>
    <n v="68.846399999999974"/>
  </r>
  <r>
    <n v="6290"/>
    <s v="US-2012-139675"/>
    <d v="2012-03-13T00:00:00"/>
    <n v="2012"/>
    <n v="3"/>
    <x v="29"/>
    <x v="29"/>
    <d v="2012-03-18T00:00:00"/>
    <s v="Second Class"/>
    <s v="NF-18595"/>
    <s v="Nicole Fjeld"/>
    <s v="Home Office"/>
    <s v="United States"/>
    <x v="455"/>
    <x v="1"/>
    <x v="548"/>
    <x v="1"/>
    <s v="FUR-CH-10004063"/>
    <x v="0"/>
    <x v="1"/>
    <s v="Global Deluxe High-Back Manager's Chair"/>
    <n v="915.13600000000008"/>
    <n v="4"/>
    <x v="2"/>
    <n v="0.2"/>
    <n v="102.95279999999988"/>
  </r>
  <r>
    <n v="6291"/>
    <s v="US-2012-139675"/>
    <d v="2012-03-13T00:00:00"/>
    <n v="2012"/>
    <n v="3"/>
    <x v="29"/>
    <x v="29"/>
    <d v="2012-03-18T00:00:00"/>
    <s v="Second Class"/>
    <s v="NF-18595"/>
    <s v="Nicole Fjeld"/>
    <s v="Home Office"/>
    <s v="United States"/>
    <x v="455"/>
    <x v="1"/>
    <x v="548"/>
    <x v="1"/>
    <s v="FUR-FU-10001979"/>
    <x v="0"/>
    <x v="5"/>
    <s v="Dana Halogen Swing-Arm Architect Lamp"/>
    <n v="327.76"/>
    <n v="8"/>
    <x v="0"/>
    <n v="0"/>
    <n v="91.772800000000018"/>
  </r>
  <r>
    <n v="6292"/>
    <s v="CA-2014-143756"/>
    <d v="2014-12-03T00:00:00"/>
    <n v="2014"/>
    <n v="12"/>
    <x v="22"/>
    <x v="22"/>
    <d v="2014-12-06T00:00:00"/>
    <s v="First Class"/>
    <s v="ME-17725"/>
    <s v="Max Engle"/>
    <s v="Consumer"/>
    <s v="United States"/>
    <x v="127"/>
    <x v="17"/>
    <x v="269"/>
    <x v="0"/>
    <s v="FUR-CH-10001854"/>
    <x v="0"/>
    <x v="1"/>
    <s v="Office Star - Professional Matrix Back Chair with 2-to-1 Synchro Tilt and Mesh Fabric Seat"/>
    <n v="701.96"/>
    <n v="2"/>
    <x v="0"/>
    <n v="0"/>
    <n v="168.47040000000004"/>
  </r>
  <r>
    <n v="6293"/>
    <s v="CA-2012-151253"/>
    <d v="2012-04-22T00:00:00"/>
    <n v="2012"/>
    <n v="4"/>
    <x v="19"/>
    <x v="19"/>
    <d v="2012-04-26T00:00:00"/>
    <s v="Standard Class"/>
    <s v="AZ-10750"/>
    <s v="Annie Zypern"/>
    <s v="Consumer"/>
    <s v="United States"/>
    <x v="1"/>
    <x v="1"/>
    <x v="141"/>
    <x v="1"/>
    <s v="TEC-PH-10002923"/>
    <x v="2"/>
    <x v="7"/>
    <s v="Logitech B530 USB Headset - headset - Full size, Binaural"/>
    <n v="88.77600000000001"/>
    <n v="3"/>
    <x v="2"/>
    <n v="0.2"/>
    <n v="7.7679000000000009"/>
  </r>
  <r>
    <n v="6294"/>
    <s v="CA-2012-151253"/>
    <d v="2012-04-22T00:00:00"/>
    <n v="2012"/>
    <n v="4"/>
    <x v="19"/>
    <x v="19"/>
    <d v="2012-04-26T00:00:00"/>
    <s v="Standard Class"/>
    <s v="AZ-10750"/>
    <s v="Annie Zypern"/>
    <s v="Consumer"/>
    <s v="United States"/>
    <x v="1"/>
    <x v="1"/>
    <x v="141"/>
    <x v="1"/>
    <s v="OFF-AR-10004691"/>
    <x v="1"/>
    <x v="6"/>
    <s v="Boston 1730 StandUp Electric Pencil Sharpener"/>
    <n v="64.14"/>
    <n v="3"/>
    <x v="0"/>
    <n v="0"/>
    <n v="16.676400000000001"/>
  </r>
  <r>
    <n v="6295"/>
    <s v="CA-2011-141152"/>
    <d v="2011-09-16T00:00:00"/>
    <n v="2011"/>
    <n v="9"/>
    <x v="30"/>
    <x v="30"/>
    <d v="2011-09-19T00:00:00"/>
    <s v="First Class"/>
    <s v="RF-19345"/>
    <s v="Randy Ferguson"/>
    <s v="Corporate"/>
    <s v="United States"/>
    <x v="20"/>
    <x v="15"/>
    <x v="23"/>
    <x v="3"/>
    <s v="OFF-BI-10002931"/>
    <x v="1"/>
    <x v="8"/>
    <s v="Avery Trapezoid Extra Heavy Duty 4&quot; Binders"/>
    <n v="33.552"/>
    <n v="1"/>
    <x v="2"/>
    <n v="0.2"/>
    <n v="12.581999999999999"/>
  </r>
  <r>
    <n v="6296"/>
    <s v="CA-2011-141313"/>
    <d v="2011-12-28T00:00:00"/>
    <n v="2011"/>
    <n v="12"/>
    <x v="20"/>
    <x v="20"/>
    <d v="2012-01-01T00:00:00"/>
    <s v="Standard Class"/>
    <s v="AJ-10780"/>
    <s v="Anthony Jacobs"/>
    <s v="Corporate"/>
    <s v="United States"/>
    <x v="473"/>
    <x v="31"/>
    <x v="566"/>
    <x v="3"/>
    <s v="OFF-AP-10002651"/>
    <x v="1"/>
    <x v="9"/>
    <s v="Hoover Upright Vacuum With Dirt Cup"/>
    <n v="1737.1799999999998"/>
    <n v="6"/>
    <x v="0"/>
    <n v="0"/>
    <n v="503.78219999999976"/>
  </r>
  <r>
    <n v="6297"/>
    <s v="CA-2011-141313"/>
    <d v="2011-12-28T00:00:00"/>
    <n v="2011"/>
    <n v="12"/>
    <x v="20"/>
    <x v="20"/>
    <d v="2012-01-01T00:00:00"/>
    <s v="Standard Class"/>
    <s v="AJ-10780"/>
    <s v="Anthony Jacobs"/>
    <s v="Corporate"/>
    <s v="United States"/>
    <x v="473"/>
    <x v="31"/>
    <x v="566"/>
    <x v="3"/>
    <s v="OFF-ST-10000689"/>
    <x v="1"/>
    <x v="4"/>
    <s v="Fellowes Strictly Business Drawer File, Letter/Legal Size"/>
    <n v="704.25"/>
    <n v="5"/>
    <x v="0"/>
    <n v="0"/>
    <n v="84.51"/>
  </r>
  <r>
    <n v="6298"/>
    <s v="CA-2011-141313"/>
    <d v="2011-12-28T00:00:00"/>
    <n v="2011"/>
    <n v="12"/>
    <x v="20"/>
    <x v="20"/>
    <d v="2012-01-01T00:00:00"/>
    <s v="Standard Class"/>
    <s v="AJ-10780"/>
    <s v="Anthony Jacobs"/>
    <s v="Corporate"/>
    <s v="United States"/>
    <x v="473"/>
    <x v="31"/>
    <x v="566"/>
    <x v="3"/>
    <s v="OFF-PA-10003302"/>
    <x v="1"/>
    <x v="10"/>
    <s v="Xerox 1906"/>
    <n v="141.76"/>
    <n v="4"/>
    <x v="0"/>
    <n v="0"/>
    <n v="66.627199999999988"/>
  </r>
  <r>
    <n v="6299"/>
    <s v="CA-2011-169852"/>
    <d v="2011-10-21T00:00:00"/>
    <n v="2011"/>
    <n v="10"/>
    <x v="18"/>
    <x v="18"/>
    <d v="2011-10-26T00:00:00"/>
    <s v="Standard Class"/>
    <s v="SF-20965"/>
    <s v="Sylvia Foulston"/>
    <s v="Corporate"/>
    <s v="United States"/>
    <x v="70"/>
    <x v="1"/>
    <x v="142"/>
    <x v="1"/>
    <s v="OFF-BI-10001460"/>
    <x v="1"/>
    <x v="8"/>
    <s v="Plastic Binding Combs"/>
    <n v="36.36"/>
    <n v="3"/>
    <x v="2"/>
    <n v="0.2"/>
    <n v="12.2715"/>
  </r>
  <r>
    <n v="6300"/>
    <s v="CA-2014-107314"/>
    <d v="2014-12-01T00:00:00"/>
    <n v="2014"/>
    <n v="12"/>
    <x v="22"/>
    <x v="22"/>
    <d v="2014-12-04T00:00:00"/>
    <s v="First Class"/>
    <s v="MZ-17335"/>
    <s v="Maria Zettner"/>
    <s v="Home Office"/>
    <s v="United States"/>
    <x v="8"/>
    <x v="1"/>
    <x v="9"/>
    <x v="1"/>
    <s v="FUR-FU-10003489"/>
    <x v="0"/>
    <x v="5"/>
    <s v="Contemporary Borderless Frame"/>
    <n v="25.83"/>
    <n v="3"/>
    <x v="0"/>
    <n v="0"/>
    <n v="9.5570999999999984"/>
  </r>
  <r>
    <n v="6301"/>
    <s v="US-2011-161305"/>
    <d v="2011-06-06T00:00:00"/>
    <n v="2011"/>
    <n v="6"/>
    <x v="3"/>
    <x v="3"/>
    <d v="2011-06-12T00:00:00"/>
    <s v="Standard Class"/>
    <s v="SB-20170"/>
    <s v="Sarah Bern"/>
    <s v="Consumer"/>
    <s v="United States"/>
    <x v="22"/>
    <x v="10"/>
    <x v="36"/>
    <x v="2"/>
    <s v="OFF-BI-10002794"/>
    <x v="1"/>
    <x v="8"/>
    <s v="Avery Trapezoid Ring Binder, 3&quot; Capacity, Black, 1040 sheets"/>
    <n v="24.587999999999994"/>
    <n v="3"/>
    <x v="3"/>
    <n v="0.8"/>
    <n v="-38.11140000000001"/>
  </r>
  <r>
    <n v="6302"/>
    <s v="US-2011-161305"/>
    <d v="2011-06-06T00:00:00"/>
    <n v="2011"/>
    <n v="6"/>
    <x v="3"/>
    <x v="3"/>
    <d v="2011-06-12T00:00:00"/>
    <s v="Standard Class"/>
    <s v="SB-20170"/>
    <s v="Sarah Bern"/>
    <s v="Consumer"/>
    <s v="United States"/>
    <x v="22"/>
    <x v="10"/>
    <x v="36"/>
    <x v="2"/>
    <s v="OFF-EN-10000461"/>
    <x v="1"/>
    <x v="12"/>
    <s v="#10- 4 1/8&quot; x 9 1/2&quot; Recycled Envelopes"/>
    <n v="13.984000000000002"/>
    <n v="2"/>
    <x v="2"/>
    <n v="0.2"/>
    <n v="4.7195999999999998"/>
  </r>
  <r>
    <n v="6303"/>
    <s v="CA-2014-166919"/>
    <d v="2014-11-24T00:00:00"/>
    <n v="2014"/>
    <n v="11"/>
    <x v="23"/>
    <x v="23"/>
    <d v="2014-11-28T00:00:00"/>
    <s v="Standard Class"/>
    <s v="AH-10210"/>
    <s v="Alan Hwang"/>
    <s v="Consumer"/>
    <s v="United States"/>
    <x v="61"/>
    <x v="5"/>
    <x v="77"/>
    <x v="2"/>
    <s v="TEC-PH-10001305"/>
    <x v="2"/>
    <x v="7"/>
    <s v="Panasonic KX TS208W Corded phone"/>
    <n v="195.96000000000004"/>
    <n v="5"/>
    <x v="2"/>
    <n v="0.2"/>
    <n v="19.596000000000018"/>
  </r>
  <r>
    <n v="6304"/>
    <s v="CA-2014-162712"/>
    <d v="2014-06-19T00:00:00"/>
    <n v="2014"/>
    <n v="6"/>
    <x v="27"/>
    <x v="27"/>
    <d v="2014-06-21T00:00:00"/>
    <s v="Second Class"/>
    <s v="NK-18490"/>
    <s v="Neil Knudson"/>
    <s v="Home Office"/>
    <s v="United States"/>
    <x v="331"/>
    <x v="5"/>
    <x v="412"/>
    <x v="2"/>
    <s v="OFF-PA-10000167"/>
    <x v="1"/>
    <x v="10"/>
    <s v="Xerox 1925"/>
    <n v="74.352000000000004"/>
    <n v="3"/>
    <x v="2"/>
    <n v="0.2"/>
    <n v="23.234999999999992"/>
  </r>
  <r>
    <n v="6305"/>
    <s v="CA-2014-107552"/>
    <d v="2014-05-06T00:00:00"/>
    <n v="2014"/>
    <n v="5"/>
    <x v="24"/>
    <x v="24"/>
    <d v="2014-05-06T00:00:00"/>
    <s v="Same Day"/>
    <s v="AI-10855"/>
    <s v="Arianne Irving"/>
    <s v="Consumer"/>
    <s v="United States"/>
    <x v="20"/>
    <x v="15"/>
    <x v="45"/>
    <x v="3"/>
    <s v="OFF-PA-10002947"/>
    <x v="1"/>
    <x v="10"/>
    <s v="Xerox 1923"/>
    <n v="6.68"/>
    <n v="1"/>
    <x v="0"/>
    <n v="0"/>
    <n v="3.2063999999999999"/>
  </r>
  <r>
    <n v="6306"/>
    <s v="CA-2013-163328"/>
    <d v="2013-11-05T00:00:00"/>
    <n v="2013"/>
    <n v="11"/>
    <x v="0"/>
    <x v="0"/>
    <d v="2013-11-07T00:00:00"/>
    <s v="Second Class"/>
    <s v="TP-21565"/>
    <s v="Tracy Poddar"/>
    <s v="Corporate"/>
    <s v="United States"/>
    <x v="474"/>
    <x v="21"/>
    <x v="567"/>
    <x v="1"/>
    <s v="OFF-SU-10002301"/>
    <x v="1"/>
    <x v="14"/>
    <s v="Serrated Blade or Curved Handle Hand Letter Openers"/>
    <n v="17.584000000000003"/>
    <n v="7"/>
    <x v="2"/>
    <n v="0.2"/>
    <n v="-4.1761999999999997"/>
  </r>
  <r>
    <n v="6307"/>
    <s v="CA-2013-163328"/>
    <d v="2013-11-05T00:00:00"/>
    <n v="2013"/>
    <n v="11"/>
    <x v="0"/>
    <x v="0"/>
    <d v="2013-11-07T00:00:00"/>
    <s v="Second Class"/>
    <s v="TP-21565"/>
    <s v="Tracy Poddar"/>
    <s v="Corporate"/>
    <s v="United States"/>
    <x v="474"/>
    <x v="21"/>
    <x v="567"/>
    <x v="1"/>
    <s v="FUR-CH-10003298"/>
    <x v="0"/>
    <x v="1"/>
    <s v="Office Star - Contemporary Task Swivel chair with Loop Arms, Charcoal"/>
    <n v="104.78399999999999"/>
    <n v="1"/>
    <x v="2"/>
    <n v="0.2"/>
    <n v="-14.407800000000009"/>
  </r>
  <r>
    <n v="6308"/>
    <s v="CA-2013-163328"/>
    <d v="2013-11-05T00:00:00"/>
    <n v="2013"/>
    <n v="11"/>
    <x v="0"/>
    <x v="0"/>
    <d v="2013-11-07T00:00:00"/>
    <s v="Second Class"/>
    <s v="TP-21565"/>
    <s v="Tracy Poddar"/>
    <s v="Corporate"/>
    <s v="United States"/>
    <x v="474"/>
    <x v="21"/>
    <x v="567"/>
    <x v="1"/>
    <s v="OFF-PA-10004353"/>
    <x v="1"/>
    <x v="10"/>
    <s v="Southworth 25% Cotton Premium Laser Paper and Envelopes"/>
    <n v="47.952000000000005"/>
    <n v="3"/>
    <x v="2"/>
    <n v="0.2"/>
    <n v="16.783200000000001"/>
  </r>
  <r>
    <n v="6309"/>
    <s v="CA-2013-163328"/>
    <d v="2013-11-05T00:00:00"/>
    <n v="2013"/>
    <n v="11"/>
    <x v="0"/>
    <x v="0"/>
    <d v="2013-11-07T00:00:00"/>
    <s v="Second Class"/>
    <s v="TP-21565"/>
    <s v="Tracy Poddar"/>
    <s v="Corporate"/>
    <s v="United States"/>
    <x v="474"/>
    <x v="21"/>
    <x v="567"/>
    <x v="1"/>
    <s v="FUR-CH-10000229"/>
    <x v="0"/>
    <x v="1"/>
    <s v="Global Enterprise Series Seating High-Back Swivel/Tilt Chairs"/>
    <n v="650.35200000000009"/>
    <n v="3"/>
    <x v="2"/>
    <n v="0.2"/>
    <n v="-97.552800000000076"/>
  </r>
  <r>
    <n v="6310"/>
    <s v="CA-2013-163328"/>
    <d v="2013-11-05T00:00:00"/>
    <n v="2013"/>
    <n v="11"/>
    <x v="0"/>
    <x v="0"/>
    <d v="2013-11-07T00:00:00"/>
    <s v="Second Class"/>
    <s v="TP-21565"/>
    <s v="Tracy Poddar"/>
    <s v="Corporate"/>
    <s v="United States"/>
    <x v="474"/>
    <x v="21"/>
    <x v="567"/>
    <x v="1"/>
    <s v="OFF-LA-10003930"/>
    <x v="1"/>
    <x v="2"/>
    <s v="Dot Matrix Printer Tape Reel Labels, White, 5000/Box"/>
    <n v="629.18400000000008"/>
    <n v="8"/>
    <x v="2"/>
    <n v="0.2"/>
    <n v="228.07919999999999"/>
  </r>
  <r>
    <n v="6311"/>
    <s v="CA-2013-163328"/>
    <d v="2013-11-05T00:00:00"/>
    <n v="2013"/>
    <n v="11"/>
    <x v="0"/>
    <x v="0"/>
    <d v="2013-11-07T00:00:00"/>
    <s v="Second Class"/>
    <s v="TP-21565"/>
    <s v="Tracy Poddar"/>
    <s v="Corporate"/>
    <s v="United States"/>
    <x v="474"/>
    <x v="21"/>
    <x v="567"/>
    <x v="1"/>
    <s v="OFF-PA-10000176"/>
    <x v="1"/>
    <x v="10"/>
    <s v="Xerox 1887"/>
    <n v="15.176"/>
    <n v="1"/>
    <x v="2"/>
    <n v="0.2"/>
    <n v="5.3115999999999985"/>
  </r>
  <r>
    <n v="6312"/>
    <s v="CA-2011-112837"/>
    <d v="2011-09-11T00:00:00"/>
    <n v="2011"/>
    <n v="9"/>
    <x v="30"/>
    <x v="30"/>
    <d v="2011-09-16T00:00:00"/>
    <s v="Standard Class"/>
    <s v="LW-17125"/>
    <s v="Liz Willingham"/>
    <s v="Consumer"/>
    <s v="United States"/>
    <x v="475"/>
    <x v="1"/>
    <x v="568"/>
    <x v="1"/>
    <s v="FUR-FU-10004006"/>
    <x v="0"/>
    <x v="5"/>
    <s v="Deflect-o DuraMat Lighweight, Studded, Beveled Mat for Low Pile Carpeting"/>
    <n v="127.94999999999999"/>
    <n v="3"/>
    <x v="0"/>
    <n v="0"/>
    <n v="21.751499999999986"/>
  </r>
  <r>
    <n v="6313"/>
    <s v="CA-2014-120019"/>
    <d v="2014-02-17T00:00:00"/>
    <n v="2014"/>
    <n v="2"/>
    <x v="31"/>
    <x v="31"/>
    <d v="2014-02-22T00:00:00"/>
    <s v="Standard Class"/>
    <s v="NG-18355"/>
    <s v="Nat Gilpin"/>
    <s v="Corporate"/>
    <s v="United States"/>
    <x v="54"/>
    <x v="29"/>
    <x v="69"/>
    <x v="3"/>
    <s v="OFF-ST-10001932"/>
    <x v="1"/>
    <x v="4"/>
    <s v="Fellowes Staxonsteel Drawer Files"/>
    <n v="579.51"/>
    <n v="3"/>
    <x v="0"/>
    <n v="0"/>
    <n v="81.131400000000014"/>
  </r>
  <r>
    <n v="6314"/>
    <s v="CA-2014-120019"/>
    <d v="2014-02-17T00:00:00"/>
    <n v="2014"/>
    <n v="2"/>
    <x v="31"/>
    <x v="31"/>
    <d v="2014-02-22T00:00:00"/>
    <s v="Standard Class"/>
    <s v="NG-18355"/>
    <s v="Nat Gilpin"/>
    <s v="Corporate"/>
    <s v="United States"/>
    <x v="54"/>
    <x v="29"/>
    <x v="69"/>
    <x v="3"/>
    <s v="TEC-PH-10000923"/>
    <x v="2"/>
    <x v="7"/>
    <s v="Belkin SportFit Armband For iPhone 5s/5c, Fuchsia"/>
    <n v="14.99"/>
    <n v="1"/>
    <x v="0"/>
    <n v="0"/>
    <n v="7.3451000000000004"/>
  </r>
  <r>
    <n v="6315"/>
    <s v="CA-2011-100762"/>
    <d v="2011-11-24T00:00:00"/>
    <n v="2011"/>
    <n v="11"/>
    <x v="7"/>
    <x v="7"/>
    <d v="2011-11-29T00:00:00"/>
    <s v="Standard Class"/>
    <s v="NG-18355"/>
    <s v="Nat Gilpin"/>
    <s v="Corporate"/>
    <s v="United States"/>
    <x v="25"/>
    <x v="12"/>
    <x v="30"/>
    <x v="2"/>
    <s v="OFF-AR-10000380"/>
    <x v="1"/>
    <x v="6"/>
    <s v="Hunt PowerHouse Electric Pencil Sharpener, Blue"/>
    <n v="151.91999999999999"/>
    <n v="4"/>
    <x v="0"/>
    <n v="0"/>
    <n v="45.575999999999979"/>
  </r>
  <r>
    <n v="6316"/>
    <s v="CA-2011-100762"/>
    <d v="2011-11-24T00:00:00"/>
    <n v="2011"/>
    <n v="11"/>
    <x v="7"/>
    <x v="7"/>
    <d v="2011-11-29T00:00:00"/>
    <s v="Standard Class"/>
    <s v="NG-18355"/>
    <s v="Nat Gilpin"/>
    <s v="Corporate"/>
    <s v="United States"/>
    <x v="25"/>
    <x v="12"/>
    <x v="30"/>
    <x v="2"/>
    <s v="OFF-LA-10003930"/>
    <x v="1"/>
    <x v="2"/>
    <s v="Dot Matrix Printer Tape Reel Labels, White, 5000/Box"/>
    <n v="196.62"/>
    <n v="2"/>
    <x v="0"/>
    <n v="0"/>
    <n v="96.343800000000002"/>
  </r>
  <r>
    <n v="6317"/>
    <s v="CA-2011-100762"/>
    <d v="2011-11-24T00:00:00"/>
    <n v="2011"/>
    <n v="11"/>
    <x v="7"/>
    <x v="7"/>
    <d v="2011-11-29T00:00:00"/>
    <s v="Standard Class"/>
    <s v="NG-18355"/>
    <s v="Nat Gilpin"/>
    <s v="Corporate"/>
    <s v="United States"/>
    <x v="25"/>
    <x v="12"/>
    <x v="30"/>
    <x v="2"/>
    <s v="OFF-PA-10001815"/>
    <x v="1"/>
    <x v="10"/>
    <s v="Xerox 1885"/>
    <n v="144.12"/>
    <n v="3"/>
    <x v="0"/>
    <n v="0"/>
    <n v="69.177599999999984"/>
  </r>
  <r>
    <n v="6318"/>
    <s v="CA-2011-100762"/>
    <d v="2011-11-24T00:00:00"/>
    <n v="2011"/>
    <n v="11"/>
    <x v="7"/>
    <x v="7"/>
    <d v="2011-11-29T00:00:00"/>
    <s v="Standard Class"/>
    <s v="NG-18355"/>
    <s v="Nat Gilpin"/>
    <s v="Corporate"/>
    <s v="United States"/>
    <x v="25"/>
    <x v="12"/>
    <x v="30"/>
    <x v="2"/>
    <s v="OFF-PA-10004082"/>
    <x v="1"/>
    <x v="10"/>
    <s v="Adams Telephone Message Book w/Frequently-Called Numbers Space, 400 Messages per Book"/>
    <n v="15.96"/>
    <n v="2"/>
    <x v="0"/>
    <n v="0"/>
    <n v="7.98"/>
  </r>
  <r>
    <n v="6319"/>
    <s v="CA-2014-161459"/>
    <d v="2014-11-26T00:00:00"/>
    <n v="2014"/>
    <n v="11"/>
    <x v="23"/>
    <x v="23"/>
    <d v="2014-11-30T00:00:00"/>
    <s v="Second Class"/>
    <s v="EB-13750"/>
    <s v="Edward Becker"/>
    <s v="Corporate"/>
    <s v="United States"/>
    <x v="229"/>
    <x v="1"/>
    <x v="286"/>
    <x v="1"/>
    <s v="TEC-PH-10004071"/>
    <x v="2"/>
    <x v="7"/>
    <s v="PayAnywhere Card Reader"/>
    <n v="39.960000000000008"/>
    <n v="5"/>
    <x v="2"/>
    <n v="0.2"/>
    <n v="3.4964999999999993"/>
  </r>
  <r>
    <n v="6320"/>
    <s v="CA-2014-161459"/>
    <d v="2014-11-26T00:00:00"/>
    <n v="2014"/>
    <n v="11"/>
    <x v="23"/>
    <x v="23"/>
    <d v="2014-11-30T00:00:00"/>
    <s v="Second Class"/>
    <s v="EB-13750"/>
    <s v="Edward Becker"/>
    <s v="Corporate"/>
    <s v="United States"/>
    <x v="229"/>
    <x v="1"/>
    <x v="286"/>
    <x v="1"/>
    <s v="OFF-PA-10002377"/>
    <x v="1"/>
    <x v="10"/>
    <s v="Adams Telephone Message Book W/Dividers/Space For Phone Numbers, 5 1/4&quot;X8 1/2&quot;, 200/Messages"/>
    <n v="34.08"/>
    <n v="6"/>
    <x v="0"/>
    <n v="0"/>
    <n v="15.335999999999999"/>
  </r>
  <r>
    <n v="6321"/>
    <s v="CA-2014-160017"/>
    <d v="2014-09-29T00:00:00"/>
    <n v="2014"/>
    <n v="9"/>
    <x v="15"/>
    <x v="15"/>
    <d v="2014-10-03T00:00:00"/>
    <s v="Standard Class"/>
    <s v="SP-20860"/>
    <s v="Sung Pak"/>
    <s v="Corporate"/>
    <s v="United States"/>
    <x v="108"/>
    <x v="2"/>
    <x v="133"/>
    <x v="0"/>
    <s v="OFF-PA-10001800"/>
    <x v="1"/>
    <x v="10"/>
    <s v="Xerox 220"/>
    <n v="10.368000000000002"/>
    <n v="2"/>
    <x v="2"/>
    <n v="0.2"/>
    <n v="3.6288"/>
  </r>
  <r>
    <n v="6322"/>
    <s v="CA-2011-123316"/>
    <d v="2011-10-13T00:00:00"/>
    <n v="2011"/>
    <n v="10"/>
    <x v="18"/>
    <x v="18"/>
    <d v="2011-10-17T00:00:00"/>
    <s v="Standard Class"/>
    <s v="SP-20545"/>
    <s v="Sibella Parks"/>
    <s v="Corporate"/>
    <s v="United States"/>
    <x v="145"/>
    <x v="15"/>
    <x v="184"/>
    <x v="3"/>
    <s v="OFF-BI-10002764"/>
    <x v="1"/>
    <x v="8"/>
    <s v="Recycled Pressboard Report Cover with Reinforced Top Hinge"/>
    <n v="7.7520000000000007"/>
    <n v="3"/>
    <x v="2"/>
    <n v="0.2"/>
    <n v="2.8100999999999998"/>
  </r>
  <r>
    <n v="6323"/>
    <s v="CA-2011-141299"/>
    <d v="2011-06-03T00:00:00"/>
    <n v="2011"/>
    <n v="6"/>
    <x v="3"/>
    <x v="3"/>
    <d v="2011-06-07T00:00:00"/>
    <s v="Second Class"/>
    <s v="RB-19795"/>
    <s v="Ross Baird"/>
    <s v="Home Office"/>
    <s v="United States"/>
    <x v="297"/>
    <x v="12"/>
    <x v="373"/>
    <x v="2"/>
    <s v="OFF-EN-10004459"/>
    <x v="1"/>
    <x v="12"/>
    <s v="Security-Tint Envelopes"/>
    <n v="15.28"/>
    <n v="2"/>
    <x v="0"/>
    <n v="0"/>
    <n v="7.4871999999999996"/>
  </r>
  <r>
    <n v="6324"/>
    <s v="CA-2011-104402"/>
    <d v="2011-06-17T00:00:00"/>
    <n v="2011"/>
    <n v="6"/>
    <x v="3"/>
    <x v="3"/>
    <d v="2011-06-23T00:00:00"/>
    <s v="Standard Class"/>
    <s v="DB-13660"/>
    <s v="Duane Benoit"/>
    <s v="Consumer"/>
    <s v="United States"/>
    <x v="46"/>
    <x v="13"/>
    <x v="284"/>
    <x v="3"/>
    <s v="TEC-MA-10000423"/>
    <x v="2"/>
    <x v="15"/>
    <s v="Texas Instruments TI-34 Scientific Calculator"/>
    <n v="65.97"/>
    <n v="3"/>
    <x v="0"/>
    <n v="0"/>
    <n v="31.005899999999997"/>
  </r>
  <r>
    <n v="6325"/>
    <s v="CA-2012-110289"/>
    <d v="2012-10-29T00:00:00"/>
    <n v="2012"/>
    <n v="10"/>
    <x v="2"/>
    <x v="2"/>
    <d v="2012-11-02T00:00:00"/>
    <s v="Standard Class"/>
    <s v="NB-18655"/>
    <s v="Nona Balk"/>
    <s v="Corporate"/>
    <s v="United States"/>
    <x v="8"/>
    <x v="1"/>
    <x v="9"/>
    <x v="1"/>
    <s v="OFF-PA-10002986"/>
    <x v="1"/>
    <x v="10"/>
    <s v="Xerox 1898"/>
    <n v="33.4"/>
    <n v="5"/>
    <x v="0"/>
    <n v="0"/>
    <n v="16.032"/>
  </r>
  <r>
    <n v="6326"/>
    <s v="CA-2012-110289"/>
    <d v="2012-10-29T00:00:00"/>
    <n v="2012"/>
    <n v="10"/>
    <x v="2"/>
    <x v="2"/>
    <d v="2012-11-02T00:00:00"/>
    <s v="Standard Class"/>
    <s v="NB-18655"/>
    <s v="Nona Balk"/>
    <s v="Corporate"/>
    <s v="United States"/>
    <x v="8"/>
    <x v="1"/>
    <x v="9"/>
    <x v="1"/>
    <s v="OFF-EN-10001434"/>
    <x v="1"/>
    <x v="12"/>
    <s v="Strathmore #10 Envelopes, Ultimate White"/>
    <n v="210.84"/>
    <n v="4"/>
    <x v="0"/>
    <n v="0"/>
    <n v="103.3116"/>
  </r>
  <r>
    <n v="6327"/>
    <s v="CA-2011-167927"/>
    <d v="2011-01-21T00:00:00"/>
    <n v="2011"/>
    <n v="1"/>
    <x v="46"/>
    <x v="46"/>
    <d v="2011-01-27T00:00:00"/>
    <s v="Standard Class"/>
    <s v="XP-21865"/>
    <s v="Xylona Preis"/>
    <s v="Consumer"/>
    <s v="United States"/>
    <x v="17"/>
    <x v="12"/>
    <x v="20"/>
    <x v="2"/>
    <s v="OFF-ST-10000760"/>
    <x v="1"/>
    <x v="4"/>
    <s v="Eldon Fold 'N Roll Cart System"/>
    <n v="13.98"/>
    <n v="1"/>
    <x v="0"/>
    <n v="0"/>
    <n v="4.0541999999999998"/>
  </r>
  <r>
    <n v="6328"/>
    <s v="CA-2011-167927"/>
    <d v="2011-01-21T00:00:00"/>
    <n v="2011"/>
    <n v="1"/>
    <x v="46"/>
    <x v="46"/>
    <d v="2011-01-27T00:00:00"/>
    <s v="Standard Class"/>
    <s v="XP-21865"/>
    <s v="Xylona Preis"/>
    <s v="Consumer"/>
    <s v="United States"/>
    <x v="17"/>
    <x v="12"/>
    <x v="20"/>
    <x v="2"/>
    <s v="FUR-FU-10002918"/>
    <x v="0"/>
    <x v="5"/>
    <s v="Eldon ClusterMat Chair Mat with Cordless Antistatic Protection"/>
    <n v="272.94"/>
    <n v="3"/>
    <x v="0"/>
    <n v="0"/>
    <n v="30.023400000000009"/>
  </r>
  <r>
    <n v="6329"/>
    <s v="CA-2011-167927"/>
    <d v="2011-01-21T00:00:00"/>
    <n v="2011"/>
    <n v="1"/>
    <x v="46"/>
    <x v="46"/>
    <d v="2011-01-27T00:00:00"/>
    <s v="Standard Class"/>
    <s v="XP-21865"/>
    <s v="Xylona Preis"/>
    <s v="Consumer"/>
    <s v="United States"/>
    <x v="17"/>
    <x v="12"/>
    <x v="20"/>
    <x v="2"/>
    <s v="OFF-BI-10000605"/>
    <x v="1"/>
    <x v="8"/>
    <s v="Acco Pressboard Covers with Storage Hooks, 9 1/2&quot; x 11&quot;, Executive Red"/>
    <n v="19.05"/>
    <n v="5"/>
    <x v="0"/>
    <n v="0"/>
    <n v="8.9534999999999982"/>
  </r>
  <r>
    <n v="6330"/>
    <s v="CA-2011-167927"/>
    <d v="2011-01-21T00:00:00"/>
    <n v="2011"/>
    <n v="1"/>
    <x v="46"/>
    <x v="46"/>
    <d v="2011-01-27T00:00:00"/>
    <s v="Standard Class"/>
    <s v="XP-21865"/>
    <s v="Xylona Preis"/>
    <s v="Consumer"/>
    <s v="United States"/>
    <x v="17"/>
    <x v="12"/>
    <x v="20"/>
    <x v="2"/>
    <s v="OFF-AP-10002311"/>
    <x v="1"/>
    <x v="9"/>
    <s v="Holmes Replacement Filter for HEPA Air Cleaner, Very Large Room, HEPA Filter"/>
    <n v="247.71600000000001"/>
    <n v="4"/>
    <x v="9"/>
    <n v="0.1"/>
    <n v="93.581600000000009"/>
  </r>
  <r>
    <n v="6331"/>
    <s v="CA-2011-167927"/>
    <d v="2011-01-21T00:00:00"/>
    <n v="2011"/>
    <n v="1"/>
    <x v="46"/>
    <x v="46"/>
    <d v="2011-01-27T00:00:00"/>
    <s v="Standard Class"/>
    <s v="XP-21865"/>
    <s v="Xylona Preis"/>
    <s v="Consumer"/>
    <s v="United States"/>
    <x v="17"/>
    <x v="12"/>
    <x v="20"/>
    <x v="2"/>
    <s v="OFF-ST-10003123"/>
    <x v="1"/>
    <x v="4"/>
    <s v="Fellowes Bases and Tops For Staxonsteel/High-Stak Systems"/>
    <n v="66.58"/>
    <n v="2"/>
    <x v="0"/>
    <n v="0"/>
    <n v="15.979199999999999"/>
  </r>
  <r>
    <n v="6332"/>
    <s v="CA-2011-167927"/>
    <d v="2011-01-21T00:00:00"/>
    <n v="2011"/>
    <n v="1"/>
    <x v="46"/>
    <x v="46"/>
    <d v="2011-01-27T00:00:00"/>
    <s v="Standard Class"/>
    <s v="XP-21865"/>
    <s v="Xylona Preis"/>
    <s v="Consumer"/>
    <s v="United States"/>
    <x v="17"/>
    <x v="12"/>
    <x v="20"/>
    <x v="2"/>
    <s v="OFF-AR-10004456"/>
    <x v="1"/>
    <x v="6"/>
    <s v="Panasonic KP-4ABK Battery-Operated Pencil Sharpener"/>
    <n v="43.92"/>
    <n v="3"/>
    <x v="0"/>
    <n v="0"/>
    <n v="12.736799999999999"/>
  </r>
  <r>
    <n v="6333"/>
    <s v="CA-2011-167927"/>
    <d v="2011-01-21T00:00:00"/>
    <n v="2011"/>
    <n v="1"/>
    <x v="46"/>
    <x v="46"/>
    <d v="2011-01-27T00:00:00"/>
    <s v="Standard Class"/>
    <s v="XP-21865"/>
    <s v="Xylona Preis"/>
    <s v="Consumer"/>
    <s v="United States"/>
    <x v="17"/>
    <x v="12"/>
    <x v="20"/>
    <x v="2"/>
    <s v="FUR-FU-10002268"/>
    <x v="0"/>
    <x v="5"/>
    <s v="Ultra Door Push Plate"/>
    <n v="14.73"/>
    <n v="3"/>
    <x v="0"/>
    <n v="0"/>
    <n v="4.8608999999999991"/>
  </r>
  <r>
    <n v="6334"/>
    <s v="CA-2011-167927"/>
    <d v="2011-01-21T00:00:00"/>
    <n v="2011"/>
    <n v="1"/>
    <x v="46"/>
    <x v="46"/>
    <d v="2011-01-27T00:00:00"/>
    <s v="Standard Class"/>
    <s v="XP-21865"/>
    <s v="Xylona Preis"/>
    <s v="Consumer"/>
    <s v="United States"/>
    <x v="17"/>
    <x v="12"/>
    <x v="20"/>
    <x v="2"/>
    <s v="OFF-BI-10004364"/>
    <x v="1"/>
    <x v="8"/>
    <s v="Storex Dura Pro Binders"/>
    <n v="29.700000000000003"/>
    <n v="5"/>
    <x v="0"/>
    <n v="0"/>
    <n v="13.365"/>
  </r>
  <r>
    <n v="6335"/>
    <s v="CA-2011-133305"/>
    <d v="2011-07-11T00:00:00"/>
    <n v="2011"/>
    <n v="7"/>
    <x v="39"/>
    <x v="39"/>
    <d v="2011-07-15T00:00:00"/>
    <s v="Standard Class"/>
    <s v="MH-17455"/>
    <s v="Mark Hamilton"/>
    <s v="Consumer"/>
    <s v="United States"/>
    <x v="20"/>
    <x v="15"/>
    <x v="164"/>
    <x v="3"/>
    <s v="OFF-PA-10001970"/>
    <x v="1"/>
    <x v="10"/>
    <s v="Xerox 1881"/>
    <n v="49.12"/>
    <n v="4"/>
    <x v="0"/>
    <n v="0"/>
    <n v="23.086399999999998"/>
  </r>
  <r>
    <n v="6336"/>
    <s v="CA-2011-133305"/>
    <d v="2011-07-11T00:00:00"/>
    <n v="2011"/>
    <n v="7"/>
    <x v="39"/>
    <x v="39"/>
    <d v="2011-07-15T00:00:00"/>
    <s v="Standard Class"/>
    <s v="MH-17455"/>
    <s v="Mark Hamilton"/>
    <s v="Consumer"/>
    <s v="United States"/>
    <x v="20"/>
    <x v="15"/>
    <x v="164"/>
    <x v="3"/>
    <s v="OFF-BI-10002954"/>
    <x v="1"/>
    <x v="8"/>
    <s v="Newell 3-Hole Punched Plastic Slotted Magazine Holders for Binders"/>
    <n v="18.28"/>
    <n v="5"/>
    <x v="2"/>
    <n v="0.2"/>
    <n v="6.3979999999999997"/>
  </r>
  <r>
    <n v="6337"/>
    <s v="CA-2013-165995"/>
    <d v="2013-08-31T00:00:00"/>
    <n v="2013"/>
    <n v="8"/>
    <x v="28"/>
    <x v="28"/>
    <d v="2013-09-07T00:00:00"/>
    <s v="Standard Class"/>
    <s v="BG-11740"/>
    <s v="Bruce Geld"/>
    <s v="Consumer"/>
    <s v="United States"/>
    <x v="1"/>
    <x v="1"/>
    <x v="141"/>
    <x v="1"/>
    <s v="FUR-FU-10000672"/>
    <x v="0"/>
    <x v="5"/>
    <s v="Executive Impressions 10&quot; Spectator Wall Clock"/>
    <n v="47.04"/>
    <n v="4"/>
    <x v="0"/>
    <n v="0"/>
    <n v="15.993599999999997"/>
  </r>
  <r>
    <n v="6338"/>
    <s v="CA-2013-165995"/>
    <d v="2013-08-31T00:00:00"/>
    <n v="2013"/>
    <n v="8"/>
    <x v="28"/>
    <x v="28"/>
    <d v="2013-09-07T00:00:00"/>
    <s v="Standard Class"/>
    <s v="BG-11740"/>
    <s v="Bruce Geld"/>
    <s v="Consumer"/>
    <s v="United States"/>
    <x v="1"/>
    <x v="1"/>
    <x v="141"/>
    <x v="1"/>
    <s v="TEC-PH-10004908"/>
    <x v="2"/>
    <x v="7"/>
    <s v="Panasonic KX TS3282W Corded phone"/>
    <n v="339.96000000000004"/>
    <n v="5"/>
    <x v="2"/>
    <n v="0.2"/>
    <n v="42.494999999999948"/>
  </r>
  <r>
    <n v="6339"/>
    <s v="CA-2014-143112"/>
    <d v="2014-10-06T00:00:00"/>
    <n v="2014"/>
    <n v="10"/>
    <x v="13"/>
    <x v="13"/>
    <d v="2014-10-10T00:00:00"/>
    <s v="Standard Class"/>
    <s v="TS-21370"/>
    <s v="Todd Sumrall"/>
    <s v="Corporate"/>
    <s v="United States"/>
    <x v="20"/>
    <x v="15"/>
    <x v="45"/>
    <x v="3"/>
    <s v="TEC-PH-10003095"/>
    <x v="2"/>
    <x v="7"/>
    <s v="Samsung HM1900 Bluetooth Headset"/>
    <n v="87.8"/>
    <n v="4"/>
    <x v="0"/>
    <n v="0"/>
    <n v="43.9"/>
  </r>
  <r>
    <n v="6340"/>
    <s v="CA-2014-143112"/>
    <d v="2014-10-06T00:00:00"/>
    <n v="2014"/>
    <n v="10"/>
    <x v="13"/>
    <x v="13"/>
    <d v="2014-10-10T00:00:00"/>
    <s v="Standard Class"/>
    <s v="TS-21370"/>
    <s v="Todd Sumrall"/>
    <s v="Corporate"/>
    <s v="United States"/>
    <x v="20"/>
    <x v="15"/>
    <x v="45"/>
    <x v="3"/>
    <s v="FUR-CH-10002880"/>
    <x v="0"/>
    <x v="1"/>
    <s v="Global High-Back Leather Tilter, Burgundy"/>
    <n v="221.38200000000001"/>
    <n v="2"/>
    <x v="9"/>
    <n v="0.1"/>
    <n v="2.4597999999999871"/>
  </r>
  <r>
    <n v="6341"/>
    <s v="CA-2014-143112"/>
    <d v="2014-10-06T00:00:00"/>
    <n v="2014"/>
    <n v="10"/>
    <x v="13"/>
    <x v="13"/>
    <d v="2014-10-10T00:00:00"/>
    <s v="Standard Class"/>
    <s v="TS-21370"/>
    <s v="Todd Sumrall"/>
    <s v="Corporate"/>
    <s v="United States"/>
    <x v="20"/>
    <x v="15"/>
    <x v="45"/>
    <x v="3"/>
    <s v="TEC-MA-10001047"/>
    <x v="2"/>
    <x v="15"/>
    <s v="3D Systems Cube Printer, 2nd Generation, Magenta"/>
    <n v="5199.96"/>
    <n v="4"/>
    <x v="0"/>
    <n v="0"/>
    <n v="1351.9895999999999"/>
  </r>
  <r>
    <n v="6342"/>
    <s v="US-2014-105830"/>
    <d v="2014-01-01T00:00:00"/>
    <n v="2014"/>
    <n v="1"/>
    <x v="44"/>
    <x v="44"/>
    <d v="2014-01-03T00:00:00"/>
    <s v="First Class"/>
    <s v="DB-13660"/>
    <s v="Duane Benoit"/>
    <s v="Consumer"/>
    <s v="United States"/>
    <x v="152"/>
    <x v="24"/>
    <x v="402"/>
    <x v="3"/>
    <s v="OFF-ST-10002554"/>
    <x v="1"/>
    <x v="4"/>
    <s v="Tennsco Industrial Shelving"/>
    <n v="156.512"/>
    <n v="4"/>
    <x v="2"/>
    <n v="0.2"/>
    <n v="-35.215199999999996"/>
  </r>
  <r>
    <n v="6343"/>
    <s v="CA-2012-146255"/>
    <d v="2012-03-07T00:00:00"/>
    <n v="2012"/>
    <n v="3"/>
    <x v="29"/>
    <x v="29"/>
    <d v="2012-03-10T00:00:00"/>
    <s v="First Class"/>
    <s v="EM-14140"/>
    <s v="Eugene Moren"/>
    <s v="Home Office"/>
    <s v="United States"/>
    <x v="46"/>
    <x v="13"/>
    <x v="284"/>
    <x v="3"/>
    <s v="TEC-AC-10004469"/>
    <x v="2"/>
    <x v="11"/>
    <s v="Microsoft Sculpt Comfort Mouse"/>
    <n v="119.85000000000001"/>
    <n v="3"/>
    <x v="0"/>
    <n v="0"/>
    <n v="52.734000000000009"/>
  </r>
  <r>
    <n v="6344"/>
    <s v="CA-2012-146255"/>
    <d v="2012-03-07T00:00:00"/>
    <n v="2012"/>
    <n v="3"/>
    <x v="29"/>
    <x v="29"/>
    <d v="2012-03-10T00:00:00"/>
    <s v="First Class"/>
    <s v="EM-14140"/>
    <s v="Eugene Moren"/>
    <s v="Home Office"/>
    <s v="United States"/>
    <x v="46"/>
    <x v="13"/>
    <x v="284"/>
    <x v="3"/>
    <s v="OFF-BI-10000309"/>
    <x v="1"/>
    <x v="8"/>
    <s v="GBC Twin Loop Wire Binding Elements, 9/16&quot; Spine, Black"/>
    <n v="30.44"/>
    <n v="2"/>
    <x v="0"/>
    <n v="0"/>
    <n v="14.9156"/>
  </r>
  <r>
    <n v="6345"/>
    <s v="CA-2012-146255"/>
    <d v="2012-03-07T00:00:00"/>
    <n v="2012"/>
    <n v="3"/>
    <x v="29"/>
    <x v="29"/>
    <d v="2012-03-10T00:00:00"/>
    <s v="First Class"/>
    <s v="EM-14140"/>
    <s v="Eugene Moren"/>
    <s v="Home Office"/>
    <s v="United States"/>
    <x v="46"/>
    <x v="13"/>
    <x v="284"/>
    <x v="3"/>
    <s v="OFF-BI-10001765"/>
    <x v="1"/>
    <x v="8"/>
    <s v="Wilson Jones Heavy-Duty Casebound Ring Binders with Metal Hinges"/>
    <n v="69.28"/>
    <n v="2"/>
    <x v="0"/>
    <n v="0"/>
    <n v="33.254399999999997"/>
  </r>
  <r>
    <n v="6346"/>
    <s v="CA-2012-146255"/>
    <d v="2012-03-07T00:00:00"/>
    <n v="2012"/>
    <n v="3"/>
    <x v="29"/>
    <x v="29"/>
    <d v="2012-03-10T00:00:00"/>
    <s v="First Class"/>
    <s v="EM-14140"/>
    <s v="Eugene Moren"/>
    <s v="Home Office"/>
    <s v="United States"/>
    <x v="46"/>
    <x v="13"/>
    <x v="284"/>
    <x v="3"/>
    <s v="TEC-PH-10001619"/>
    <x v="2"/>
    <x v="7"/>
    <s v="LG G3"/>
    <n v="587.97"/>
    <n v="3"/>
    <x v="0"/>
    <n v="0"/>
    <n v="170.51129999999998"/>
  </r>
  <r>
    <n v="6347"/>
    <s v="CA-2014-104822"/>
    <d v="2014-10-21T00:00:00"/>
    <n v="2014"/>
    <n v="10"/>
    <x v="13"/>
    <x v="13"/>
    <d v="2014-10-21T00:00:00"/>
    <s v="Same Day"/>
    <s v="RB-19465"/>
    <s v="Rick Bensley"/>
    <s v="Home Office"/>
    <s v="United States"/>
    <x v="20"/>
    <x v="15"/>
    <x v="23"/>
    <x v="3"/>
    <s v="OFF-LA-10002034"/>
    <x v="1"/>
    <x v="2"/>
    <s v="Avery 478"/>
    <n v="24.55"/>
    <n v="5"/>
    <x v="0"/>
    <n v="0"/>
    <n v="12.029499999999999"/>
  </r>
  <r>
    <n v="6348"/>
    <s v="CA-2012-104486"/>
    <d v="2012-05-01T00:00:00"/>
    <n v="2012"/>
    <n v="5"/>
    <x v="33"/>
    <x v="33"/>
    <d v="2012-05-06T00:00:00"/>
    <s v="Standard Class"/>
    <s v="PO-18850"/>
    <s v="Patrick O'Brill"/>
    <s v="Consumer"/>
    <s v="United States"/>
    <x v="8"/>
    <x v="1"/>
    <x v="9"/>
    <x v="1"/>
    <s v="OFF-BI-10000309"/>
    <x v="1"/>
    <x v="8"/>
    <s v="GBC Twin Loop Wire Binding Elements, 9/16&quot; Spine, Black"/>
    <n v="12.176000000000002"/>
    <n v="1"/>
    <x v="2"/>
    <n v="0.2"/>
    <n v="4.4137999999999993"/>
  </r>
  <r>
    <n v="6349"/>
    <s v="CA-2012-104486"/>
    <d v="2012-05-01T00:00:00"/>
    <n v="2012"/>
    <n v="5"/>
    <x v="33"/>
    <x v="33"/>
    <d v="2012-05-06T00:00:00"/>
    <s v="Standard Class"/>
    <s v="PO-18850"/>
    <s v="Patrick O'Brill"/>
    <s v="Consumer"/>
    <s v="United States"/>
    <x v="8"/>
    <x v="1"/>
    <x v="9"/>
    <x v="1"/>
    <s v="OFF-ST-10000876"/>
    <x v="1"/>
    <x v="4"/>
    <s v="Eldon Simplefile Box Office"/>
    <n v="37.32"/>
    <n v="3"/>
    <x v="0"/>
    <n v="0"/>
    <n v="10.4496"/>
  </r>
  <r>
    <n v="6350"/>
    <s v="CA-2012-104486"/>
    <d v="2012-05-01T00:00:00"/>
    <n v="2012"/>
    <n v="5"/>
    <x v="33"/>
    <x v="33"/>
    <d v="2012-05-06T00:00:00"/>
    <s v="Standard Class"/>
    <s v="PO-18850"/>
    <s v="Patrick O'Brill"/>
    <s v="Consumer"/>
    <s v="United States"/>
    <x v="8"/>
    <x v="1"/>
    <x v="9"/>
    <x v="1"/>
    <s v="OFF-SU-10002573"/>
    <x v="1"/>
    <x v="14"/>
    <s v="Acme 10&quot; Easy Grip Assistive Scissors"/>
    <n v="35.06"/>
    <n v="2"/>
    <x v="0"/>
    <n v="0"/>
    <n v="10.517999999999997"/>
  </r>
  <r>
    <n v="6351"/>
    <s v="CA-2014-161557"/>
    <d v="2014-09-04T00:00:00"/>
    <n v="2014"/>
    <n v="9"/>
    <x v="15"/>
    <x v="15"/>
    <d v="2014-09-09T00:00:00"/>
    <s v="Standard Class"/>
    <s v="AG-10900"/>
    <s v="Arthur Gainer"/>
    <s v="Consumer"/>
    <s v="United States"/>
    <x v="61"/>
    <x v="5"/>
    <x v="162"/>
    <x v="2"/>
    <s v="FUR-FU-10004622"/>
    <x v="0"/>
    <x v="5"/>
    <s v="Eldon Advantage Foldable Chair Mats for Low Pile Carpets"/>
    <n v="108.40000000000002"/>
    <n v="5"/>
    <x v="7"/>
    <n v="0.6"/>
    <n v="-105.69000000000003"/>
  </r>
  <r>
    <n v="6352"/>
    <s v="CA-2014-161130"/>
    <d v="2014-11-04T00:00:00"/>
    <n v="2014"/>
    <n v="11"/>
    <x v="23"/>
    <x v="23"/>
    <d v="2014-11-09T00:00:00"/>
    <s v="Standard Class"/>
    <s v="BF-11275"/>
    <s v="Beth Fritzler"/>
    <s v="Corporate"/>
    <s v="United States"/>
    <x v="100"/>
    <x v="2"/>
    <x v="327"/>
    <x v="0"/>
    <s v="TEC-PH-10002549"/>
    <x v="2"/>
    <x v="7"/>
    <s v="Polycom SoundPoint IP 450 VoIP phone"/>
    <n v="361.37600000000003"/>
    <n v="2"/>
    <x v="2"/>
    <n v="0.2"/>
    <n v="27.103200000000001"/>
  </r>
  <r>
    <n v="6353"/>
    <s v="US-2012-161347"/>
    <d v="2012-09-13T00:00:00"/>
    <n v="2012"/>
    <n v="9"/>
    <x v="11"/>
    <x v="11"/>
    <d v="2012-09-19T00:00:00"/>
    <s v="Standard Class"/>
    <s v="HG-14845"/>
    <s v="Harry Greene"/>
    <s v="Consumer"/>
    <s v="United States"/>
    <x v="10"/>
    <x v="9"/>
    <x v="74"/>
    <x v="3"/>
    <s v="OFF-BI-10004209"/>
    <x v="1"/>
    <x v="8"/>
    <s v="Fellowes Twister Kit, Gray/Clear, 3/pkg"/>
    <n v="2.4119999999999999"/>
    <n v="1"/>
    <x v="6"/>
    <n v="0.7"/>
    <n v="-2.0099999999999998"/>
  </r>
  <r>
    <n v="6354"/>
    <s v="US-2012-109015"/>
    <d v="2012-09-06T00:00:00"/>
    <n v="2012"/>
    <n v="9"/>
    <x v="11"/>
    <x v="11"/>
    <d v="2012-09-12T00:00:00"/>
    <s v="Standard Class"/>
    <s v="BS-11590"/>
    <s v="Brendan Sweed"/>
    <s v="Corporate"/>
    <s v="United States"/>
    <x v="20"/>
    <x v="15"/>
    <x v="164"/>
    <x v="3"/>
    <s v="OFF-AP-10001962"/>
    <x v="1"/>
    <x v="9"/>
    <s v="Black &amp; Decker Filter for Double Action Dustbuster Cordless Vac BLDV7210"/>
    <n v="8.39"/>
    <n v="1"/>
    <x v="0"/>
    <n v="0"/>
    <n v="2.0975000000000001"/>
  </r>
  <r>
    <n v="6355"/>
    <s v="US-2012-109015"/>
    <d v="2012-09-06T00:00:00"/>
    <n v="2012"/>
    <n v="9"/>
    <x v="11"/>
    <x v="11"/>
    <d v="2012-09-12T00:00:00"/>
    <s v="Standard Class"/>
    <s v="BS-11590"/>
    <s v="Brendan Sweed"/>
    <s v="Corporate"/>
    <s v="United States"/>
    <x v="20"/>
    <x v="15"/>
    <x v="164"/>
    <x v="3"/>
    <s v="TEC-PH-10002922"/>
    <x v="2"/>
    <x v="7"/>
    <s v="ShoreTel ShorePhone IP 230 VoIP phone"/>
    <n v="337.98"/>
    <n v="2"/>
    <x v="0"/>
    <n v="0"/>
    <n v="101.39399999999998"/>
  </r>
  <r>
    <n v="6356"/>
    <s v="CA-2011-110611"/>
    <d v="2011-10-06T00:00:00"/>
    <n v="2011"/>
    <n v="10"/>
    <x v="18"/>
    <x v="18"/>
    <d v="2011-10-13T00:00:00"/>
    <s v="Standard Class"/>
    <s v="JD-16015"/>
    <s v="Joy Daniels"/>
    <s v="Consumer"/>
    <s v="United States"/>
    <x v="10"/>
    <x v="9"/>
    <x v="74"/>
    <x v="3"/>
    <s v="OFF-ST-10000642"/>
    <x v="1"/>
    <x v="4"/>
    <s v="Tennsco Lockers, Gray"/>
    <n v="83.920000000000016"/>
    <n v="5"/>
    <x v="2"/>
    <n v="0.2"/>
    <n v="-13.637000000000011"/>
  </r>
  <r>
    <n v="6357"/>
    <s v="CA-2014-139080"/>
    <d v="2014-01-24T00:00:00"/>
    <n v="2014"/>
    <n v="1"/>
    <x v="44"/>
    <x v="44"/>
    <d v="2014-01-29T00:00:00"/>
    <s v="Standard Class"/>
    <s v="CS-12250"/>
    <s v="Chris Selesnick"/>
    <s v="Corporate"/>
    <s v="United States"/>
    <x v="4"/>
    <x v="4"/>
    <x v="5"/>
    <x v="1"/>
    <s v="OFF-BI-10001757"/>
    <x v="1"/>
    <x v="8"/>
    <s v="Pressboard Hanging Data Binders for Unburst Sheets"/>
    <n v="19.68"/>
    <n v="5"/>
    <x v="2"/>
    <n v="0.2"/>
    <n v="6.8879999999999981"/>
  </r>
  <r>
    <n v="6358"/>
    <s v="CA-2014-139080"/>
    <d v="2014-01-24T00:00:00"/>
    <n v="2014"/>
    <n v="1"/>
    <x v="44"/>
    <x v="44"/>
    <d v="2014-01-29T00:00:00"/>
    <s v="Standard Class"/>
    <s v="CS-12250"/>
    <s v="Chris Selesnick"/>
    <s v="Corporate"/>
    <s v="United States"/>
    <x v="4"/>
    <x v="4"/>
    <x v="5"/>
    <x v="1"/>
    <s v="OFF-PA-10004621"/>
    <x v="1"/>
    <x v="10"/>
    <s v="Xerox 212"/>
    <n v="25.92"/>
    <n v="4"/>
    <x v="0"/>
    <n v="0"/>
    <n v="12.441600000000001"/>
  </r>
  <r>
    <n v="6359"/>
    <s v="CA-2014-139080"/>
    <d v="2014-01-24T00:00:00"/>
    <n v="2014"/>
    <n v="1"/>
    <x v="44"/>
    <x v="44"/>
    <d v="2014-01-29T00:00:00"/>
    <s v="Standard Class"/>
    <s v="CS-12250"/>
    <s v="Chris Selesnick"/>
    <s v="Corporate"/>
    <s v="United States"/>
    <x v="4"/>
    <x v="4"/>
    <x v="5"/>
    <x v="1"/>
    <s v="OFF-PA-10002262"/>
    <x v="1"/>
    <x v="10"/>
    <s v="Xerox 192"/>
    <n v="6.48"/>
    <n v="1"/>
    <x v="0"/>
    <n v="0"/>
    <n v="3.1104000000000003"/>
  </r>
  <r>
    <n v="6360"/>
    <s v="CA-2014-139080"/>
    <d v="2014-01-24T00:00:00"/>
    <n v="2014"/>
    <n v="1"/>
    <x v="44"/>
    <x v="44"/>
    <d v="2014-01-29T00:00:00"/>
    <s v="Standard Class"/>
    <s v="CS-12250"/>
    <s v="Chris Selesnick"/>
    <s v="Corporate"/>
    <s v="United States"/>
    <x v="4"/>
    <x v="4"/>
    <x v="5"/>
    <x v="1"/>
    <s v="TEC-PH-10004100"/>
    <x v="2"/>
    <x v="7"/>
    <s v="Griffin GC17055 Auxiliary Audio Cable"/>
    <n v="86.352000000000004"/>
    <n v="6"/>
    <x v="2"/>
    <n v="0.2"/>
    <n v="8.6352000000000011"/>
  </r>
  <r>
    <n v="6361"/>
    <s v="CA-2012-115693"/>
    <d v="2012-12-10T00:00:00"/>
    <n v="2012"/>
    <n v="12"/>
    <x v="14"/>
    <x v="14"/>
    <d v="2012-12-15T00:00:00"/>
    <s v="Standard Class"/>
    <s v="FC-14245"/>
    <s v="Frank Carlisle"/>
    <s v="Home Office"/>
    <s v="United States"/>
    <x v="1"/>
    <x v="1"/>
    <x v="3"/>
    <x v="1"/>
    <s v="OFF-AR-10003582"/>
    <x v="1"/>
    <x v="6"/>
    <s v="Boston Electric Pencil Sharpener, Model 1818, Charcoal Black"/>
    <n v="56.3"/>
    <n v="2"/>
    <x v="0"/>
    <n v="0"/>
    <n v="15.764000000000003"/>
  </r>
  <r>
    <n v="6362"/>
    <s v="US-2011-107993"/>
    <d v="2011-11-25T00:00:00"/>
    <n v="2011"/>
    <n v="11"/>
    <x v="7"/>
    <x v="7"/>
    <d v="2011-11-30T00:00:00"/>
    <s v="Standard Class"/>
    <s v="SE-20110"/>
    <s v="Sanjit Engle"/>
    <s v="Consumer"/>
    <s v="United States"/>
    <x v="24"/>
    <x v="21"/>
    <x v="329"/>
    <x v="1"/>
    <s v="OFF-AR-10003179"/>
    <x v="1"/>
    <x v="6"/>
    <s v="Dixon Ticonderoga Core-Lock Colored Pencils"/>
    <n v="51.016000000000005"/>
    <n v="7"/>
    <x v="2"/>
    <n v="0.2"/>
    <n v="8.2900999999999954"/>
  </r>
  <r>
    <n v="6363"/>
    <s v="CA-2014-110443"/>
    <d v="2014-11-22T00:00:00"/>
    <n v="2014"/>
    <n v="11"/>
    <x v="23"/>
    <x v="23"/>
    <d v="2014-11-26T00:00:00"/>
    <s v="Standard Class"/>
    <s v="CK-12205"/>
    <s v="Chloris Kastensmidt"/>
    <s v="Consumer"/>
    <s v="United States"/>
    <x v="476"/>
    <x v="4"/>
    <x v="569"/>
    <x v="1"/>
    <s v="OFF-BI-10001670"/>
    <x v="1"/>
    <x v="8"/>
    <s v="Vinyl Sectional Post Binders"/>
    <n v="150.80000000000001"/>
    <n v="5"/>
    <x v="2"/>
    <n v="0.2"/>
    <n v="56.55"/>
  </r>
  <r>
    <n v="6364"/>
    <s v="CA-2014-110443"/>
    <d v="2014-11-22T00:00:00"/>
    <n v="2014"/>
    <n v="11"/>
    <x v="23"/>
    <x v="23"/>
    <d v="2014-11-26T00:00:00"/>
    <s v="Standard Class"/>
    <s v="CK-12205"/>
    <s v="Chloris Kastensmidt"/>
    <s v="Consumer"/>
    <s v="United States"/>
    <x v="476"/>
    <x v="4"/>
    <x v="569"/>
    <x v="1"/>
    <s v="TEC-MA-10002073"/>
    <x v="2"/>
    <x v="15"/>
    <s v="3D Systems Cube Printer, 2nd Generation, White"/>
    <n v="1039.992"/>
    <n v="1"/>
    <x v="2"/>
    <n v="0.2"/>
    <n v="103.99920000000003"/>
  </r>
  <r>
    <n v="6365"/>
    <s v="CA-2014-110443"/>
    <d v="2014-11-22T00:00:00"/>
    <n v="2014"/>
    <n v="11"/>
    <x v="23"/>
    <x v="23"/>
    <d v="2014-11-26T00:00:00"/>
    <s v="Standard Class"/>
    <s v="CK-12205"/>
    <s v="Chloris Kastensmidt"/>
    <s v="Consumer"/>
    <s v="United States"/>
    <x v="476"/>
    <x v="4"/>
    <x v="569"/>
    <x v="1"/>
    <s v="OFF-PA-10003797"/>
    <x v="1"/>
    <x v="10"/>
    <s v="Xerox 209"/>
    <n v="51.84"/>
    <n v="8"/>
    <x v="0"/>
    <n v="0"/>
    <n v="24.883200000000002"/>
  </r>
  <r>
    <n v="6366"/>
    <s v="CA-2014-144848"/>
    <d v="2014-04-05T00:00:00"/>
    <n v="2014"/>
    <n v="4"/>
    <x v="4"/>
    <x v="4"/>
    <d v="2014-04-06T00:00:00"/>
    <s v="First Class"/>
    <s v="DS-13030"/>
    <s v="Darrin Sayre"/>
    <s v="Home Office"/>
    <s v="United States"/>
    <x v="20"/>
    <x v="15"/>
    <x v="29"/>
    <x v="3"/>
    <s v="TEC-PH-10004006"/>
    <x v="2"/>
    <x v="7"/>
    <s v="Panasonic KX - TS880B Telephone"/>
    <n v="41.22"/>
    <n v="1"/>
    <x v="0"/>
    <n v="0"/>
    <n v="11.1294"/>
  </r>
  <r>
    <n v="6367"/>
    <s v="CA-2014-144848"/>
    <d v="2014-04-05T00:00:00"/>
    <n v="2014"/>
    <n v="4"/>
    <x v="4"/>
    <x v="4"/>
    <d v="2014-04-06T00:00:00"/>
    <s v="First Class"/>
    <s v="DS-13030"/>
    <s v="Darrin Sayre"/>
    <s v="Home Office"/>
    <s v="United States"/>
    <x v="20"/>
    <x v="15"/>
    <x v="29"/>
    <x v="3"/>
    <s v="OFF-SU-10000646"/>
    <x v="1"/>
    <x v="14"/>
    <s v="Premier Automatic Letter Opener"/>
    <n v="240.37"/>
    <n v="1"/>
    <x v="0"/>
    <n v="0"/>
    <n v="7.2111000000000161"/>
  </r>
  <r>
    <n v="6368"/>
    <s v="CA-2014-144848"/>
    <d v="2014-04-05T00:00:00"/>
    <n v="2014"/>
    <n v="4"/>
    <x v="4"/>
    <x v="4"/>
    <d v="2014-04-06T00:00:00"/>
    <s v="First Class"/>
    <s v="DS-13030"/>
    <s v="Darrin Sayre"/>
    <s v="Home Office"/>
    <s v="United States"/>
    <x v="20"/>
    <x v="15"/>
    <x v="29"/>
    <x v="3"/>
    <s v="TEC-PH-10002262"/>
    <x v="2"/>
    <x v="7"/>
    <s v="LG Electronics Tone+ HBS-730 Bluetooth Headset"/>
    <n v="119.02"/>
    <n v="2"/>
    <x v="0"/>
    <n v="0"/>
    <n v="33.325600000000009"/>
  </r>
  <r>
    <n v="6369"/>
    <s v="US-2014-147998"/>
    <d v="2014-05-20T00:00:00"/>
    <n v="2014"/>
    <n v="5"/>
    <x v="24"/>
    <x v="24"/>
    <d v="2014-05-25T00:00:00"/>
    <s v="Standard Class"/>
    <s v="SA-20830"/>
    <s v="Sue Ann Reed"/>
    <s v="Consumer"/>
    <s v="United States"/>
    <x v="49"/>
    <x v="1"/>
    <x v="58"/>
    <x v="1"/>
    <s v="OFF-BI-10002082"/>
    <x v="1"/>
    <x v="8"/>
    <s v="GBC Twin Loop Wire Binding Elements"/>
    <n v="133.12"/>
    <n v="5"/>
    <x v="2"/>
    <n v="0.2"/>
    <n v="49.92"/>
  </r>
  <r>
    <n v="6370"/>
    <s v="CA-2013-103919"/>
    <d v="2013-10-04T00:00:00"/>
    <n v="2013"/>
    <n v="10"/>
    <x v="32"/>
    <x v="32"/>
    <d v="2013-10-08T00:00:00"/>
    <s v="Standard Class"/>
    <s v="TP-21565"/>
    <s v="Tracy Poddar"/>
    <s v="Corporate"/>
    <s v="United States"/>
    <x v="55"/>
    <x v="5"/>
    <x v="70"/>
    <x v="2"/>
    <s v="FUR-FU-10001756"/>
    <x v="0"/>
    <x v="5"/>
    <s v="Eldon Expressions Desk Accessory, Wood Photo Frame, Mahogany"/>
    <n v="38.08"/>
    <n v="5"/>
    <x v="7"/>
    <n v="0.6"/>
    <n v="-29.512000000000008"/>
  </r>
  <r>
    <n v="6371"/>
    <s v="CA-2013-113425"/>
    <d v="2013-11-22T00:00:00"/>
    <n v="2013"/>
    <n v="11"/>
    <x v="0"/>
    <x v="0"/>
    <d v="2013-11-22T00:00:00"/>
    <s v="Same Day"/>
    <s v="JK-16120"/>
    <s v="Julie Kriz"/>
    <s v="Home Office"/>
    <s v="United States"/>
    <x v="20"/>
    <x v="15"/>
    <x v="29"/>
    <x v="3"/>
    <s v="FUR-BO-10002598"/>
    <x v="0"/>
    <x v="0"/>
    <s v="Hon Metal Bookcases, Putty"/>
    <n v="113.56800000000001"/>
    <n v="2"/>
    <x v="2"/>
    <n v="0.2"/>
    <n v="12.776399999999988"/>
  </r>
  <r>
    <n v="6372"/>
    <s v="CA-2014-143035"/>
    <d v="2014-10-04T00:00:00"/>
    <n v="2014"/>
    <n v="10"/>
    <x v="13"/>
    <x v="13"/>
    <d v="2014-10-06T00:00:00"/>
    <s v="Second Class"/>
    <s v="CC-12430"/>
    <s v="Chuck Clark"/>
    <s v="Home Office"/>
    <s v="United States"/>
    <x v="20"/>
    <x v="15"/>
    <x v="29"/>
    <x v="3"/>
    <s v="FUR-FU-10001934"/>
    <x v="0"/>
    <x v="5"/>
    <s v="Magnifier Swing Arm Lamp"/>
    <n v="83.92"/>
    <n v="4"/>
    <x v="0"/>
    <n v="0"/>
    <n v="21.819200000000002"/>
  </r>
  <r>
    <n v="6373"/>
    <s v="CA-2014-143035"/>
    <d v="2014-10-04T00:00:00"/>
    <n v="2014"/>
    <n v="10"/>
    <x v="13"/>
    <x v="13"/>
    <d v="2014-10-06T00:00:00"/>
    <s v="Second Class"/>
    <s v="CC-12430"/>
    <s v="Chuck Clark"/>
    <s v="Home Office"/>
    <s v="United States"/>
    <x v="20"/>
    <x v="15"/>
    <x v="29"/>
    <x v="3"/>
    <s v="OFF-AR-10001130"/>
    <x v="1"/>
    <x v="6"/>
    <s v="Quartet Alpha White Chalk, 12/Pack"/>
    <n v="6.63"/>
    <n v="3"/>
    <x v="0"/>
    <n v="0"/>
    <n v="3.1160999999999999"/>
  </r>
  <r>
    <n v="6374"/>
    <s v="CA-2014-143035"/>
    <d v="2014-10-04T00:00:00"/>
    <n v="2014"/>
    <n v="10"/>
    <x v="13"/>
    <x v="13"/>
    <d v="2014-10-06T00:00:00"/>
    <s v="Second Class"/>
    <s v="CC-12430"/>
    <s v="Chuck Clark"/>
    <s v="Home Office"/>
    <s v="United States"/>
    <x v="20"/>
    <x v="15"/>
    <x v="29"/>
    <x v="3"/>
    <s v="TEC-AC-10002049"/>
    <x v="2"/>
    <x v="11"/>
    <s v="Logitech G19 Programmable Gaming Keyboard"/>
    <n v="371.96999999999997"/>
    <n v="3"/>
    <x v="0"/>
    <n v="0"/>
    <n v="66.954599999999971"/>
  </r>
  <r>
    <n v="6375"/>
    <s v="CA-2011-107811"/>
    <d v="2011-04-29T00:00:00"/>
    <n v="2011"/>
    <n v="4"/>
    <x v="41"/>
    <x v="41"/>
    <d v="2011-05-03T00:00:00"/>
    <s v="Standard Class"/>
    <s v="LA-16780"/>
    <s v="Laura Armstrong"/>
    <s v="Corporate"/>
    <s v="United States"/>
    <x v="26"/>
    <x v="18"/>
    <x v="31"/>
    <x v="0"/>
    <s v="FUR-CH-10001394"/>
    <x v="0"/>
    <x v="1"/>
    <s v="Global Leather Executive Chair"/>
    <n v="561.58400000000006"/>
    <n v="2"/>
    <x v="2"/>
    <n v="0.2"/>
    <n v="70.197999999999922"/>
  </r>
  <r>
    <n v="6376"/>
    <s v="CA-2011-107811"/>
    <d v="2011-04-29T00:00:00"/>
    <n v="2011"/>
    <n v="4"/>
    <x v="41"/>
    <x v="41"/>
    <d v="2011-05-03T00:00:00"/>
    <s v="Standard Class"/>
    <s v="LA-16780"/>
    <s v="Laura Armstrong"/>
    <s v="Corporate"/>
    <s v="United States"/>
    <x v="26"/>
    <x v="18"/>
    <x v="31"/>
    <x v="0"/>
    <s v="OFF-ST-10000798"/>
    <x v="1"/>
    <x v="4"/>
    <s v="2300 Heavy-Duty Transfer File Systems by Perma"/>
    <n v="99.920000000000016"/>
    <n v="5"/>
    <x v="2"/>
    <n v="0.2"/>
    <n v="-1.249000000000013"/>
  </r>
  <r>
    <n v="6377"/>
    <s v="CA-2013-163216"/>
    <d v="2013-10-08T00:00:00"/>
    <n v="2013"/>
    <n v="10"/>
    <x v="32"/>
    <x v="32"/>
    <d v="2013-10-11T00:00:00"/>
    <s v="First Class"/>
    <s v="AW-10930"/>
    <s v="Arthur Wiediger"/>
    <s v="Home Office"/>
    <s v="United States"/>
    <x v="10"/>
    <x v="9"/>
    <x v="105"/>
    <x v="3"/>
    <s v="OFF-LA-10000134"/>
    <x v="1"/>
    <x v="2"/>
    <s v="Avery 511"/>
    <n v="4.9280000000000008"/>
    <n v="2"/>
    <x v="2"/>
    <n v="0.2"/>
    <n v="1.7247999999999997"/>
  </r>
  <r>
    <n v="6378"/>
    <s v="US-2013-116442"/>
    <d v="2013-12-16T00:00:00"/>
    <n v="2013"/>
    <n v="12"/>
    <x v="5"/>
    <x v="5"/>
    <d v="2013-12-23T00:00:00"/>
    <s v="Standard Class"/>
    <s v="BP-11230"/>
    <s v="Benjamin Patterson"/>
    <s v="Consumer"/>
    <s v="United States"/>
    <x v="1"/>
    <x v="1"/>
    <x v="25"/>
    <x v="1"/>
    <s v="FUR-FU-10002364"/>
    <x v="0"/>
    <x v="5"/>
    <s v="Eldon Expressions Wood Desk Accessories, Oak"/>
    <n v="14.76"/>
    <n v="2"/>
    <x v="0"/>
    <n v="0"/>
    <n v="4.2803999999999984"/>
  </r>
  <r>
    <n v="6379"/>
    <s v="CA-2014-150623"/>
    <d v="2014-04-11T00:00:00"/>
    <n v="2014"/>
    <n v="4"/>
    <x v="4"/>
    <x v="4"/>
    <d v="2014-04-15T00:00:00"/>
    <s v="Standard Class"/>
    <s v="DB-13360"/>
    <s v="Dennis Bolton"/>
    <s v="Home Office"/>
    <s v="United States"/>
    <x v="416"/>
    <x v="29"/>
    <x v="504"/>
    <x v="3"/>
    <s v="TEC-AC-10004571"/>
    <x v="2"/>
    <x v="11"/>
    <s v="Logitech G700s Rechargeable Gaming Mouse"/>
    <n v="99.99"/>
    <n v="1"/>
    <x v="0"/>
    <n v="0"/>
    <n v="41.995800000000003"/>
  </r>
  <r>
    <n v="6380"/>
    <s v="CA-2014-150623"/>
    <d v="2014-04-11T00:00:00"/>
    <n v="2014"/>
    <n v="4"/>
    <x v="4"/>
    <x v="4"/>
    <d v="2014-04-15T00:00:00"/>
    <s v="Standard Class"/>
    <s v="DB-13360"/>
    <s v="Dennis Bolton"/>
    <s v="Home Office"/>
    <s v="United States"/>
    <x v="416"/>
    <x v="29"/>
    <x v="504"/>
    <x v="3"/>
    <s v="OFF-ST-10003692"/>
    <x v="1"/>
    <x v="4"/>
    <s v="Recycled Steel Personal File for Hanging File Folders"/>
    <n v="286.14999999999998"/>
    <n v="5"/>
    <x v="0"/>
    <n v="0"/>
    <n v="71.537499999999994"/>
  </r>
  <r>
    <n v="6381"/>
    <s v="US-2011-163797"/>
    <d v="2011-04-08T00:00:00"/>
    <n v="2011"/>
    <n v="4"/>
    <x v="41"/>
    <x v="41"/>
    <d v="2011-04-13T00:00:00"/>
    <s v="Standard Class"/>
    <s v="PC-19000"/>
    <s v="Pauline Chand"/>
    <s v="Home Office"/>
    <s v="United States"/>
    <x v="432"/>
    <x v="16"/>
    <x v="522"/>
    <x v="1"/>
    <s v="OFF-FA-10001883"/>
    <x v="1"/>
    <x v="13"/>
    <s v="Alliance Super-Size Bands, Assorted Sizes"/>
    <n v="49.792000000000002"/>
    <n v="8"/>
    <x v="2"/>
    <n v="0.2"/>
    <n v="-11.825600000000001"/>
  </r>
  <r>
    <n v="6382"/>
    <s v="CA-2013-127236"/>
    <d v="2013-03-30T00:00:00"/>
    <n v="2013"/>
    <n v="3"/>
    <x v="17"/>
    <x v="17"/>
    <d v="2013-04-03T00:00:00"/>
    <s v="Standard Class"/>
    <s v="TB-21595"/>
    <s v="Troy Blackwell"/>
    <s v="Consumer"/>
    <s v="United States"/>
    <x v="24"/>
    <x v="24"/>
    <x v="157"/>
    <x v="3"/>
    <s v="FUR-BO-10004015"/>
    <x v="0"/>
    <x v="0"/>
    <s v="Bush Andora Bookcase, Maple/Graphite Gray Finish"/>
    <n v="299.97499999999997"/>
    <n v="5"/>
    <x v="5"/>
    <n v="0.5"/>
    <n v="-167.98600000000002"/>
  </r>
  <r>
    <n v="6383"/>
    <s v="CA-2013-127236"/>
    <d v="2013-03-30T00:00:00"/>
    <n v="2013"/>
    <n v="3"/>
    <x v="17"/>
    <x v="17"/>
    <d v="2013-04-03T00:00:00"/>
    <s v="Standard Class"/>
    <s v="TB-21595"/>
    <s v="Troy Blackwell"/>
    <s v="Consumer"/>
    <s v="United States"/>
    <x v="24"/>
    <x v="24"/>
    <x v="157"/>
    <x v="3"/>
    <s v="TEC-PH-10000141"/>
    <x v="2"/>
    <x v="7"/>
    <s v="Clearsounds A400"/>
    <n v="158.37599999999998"/>
    <n v="4"/>
    <x v="10"/>
    <n v="0.4"/>
    <n v="-36.954399999999993"/>
  </r>
  <r>
    <n v="6384"/>
    <s v="US-2014-104661"/>
    <d v="2014-01-16T00:00:00"/>
    <n v="2014"/>
    <n v="1"/>
    <x v="44"/>
    <x v="44"/>
    <d v="2014-01-19T00:00:00"/>
    <s v="First Class"/>
    <s v="TB-21250"/>
    <s v="Tim Brockman"/>
    <s v="Consumer"/>
    <s v="United States"/>
    <x v="89"/>
    <x v="5"/>
    <x v="110"/>
    <x v="2"/>
    <s v="OFF-BI-10001597"/>
    <x v="1"/>
    <x v="8"/>
    <s v="Wilson Jones Ledger-Size, Piano-Hinge Binder, 2&quot;, Blue"/>
    <n v="32.783999999999992"/>
    <n v="4"/>
    <x v="3"/>
    <n v="0.8"/>
    <n v="-52.454400000000007"/>
  </r>
  <r>
    <n v="6385"/>
    <s v="US-2014-104661"/>
    <d v="2014-01-16T00:00:00"/>
    <n v="2014"/>
    <n v="1"/>
    <x v="44"/>
    <x v="44"/>
    <d v="2014-01-19T00:00:00"/>
    <s v="First Class"/>
    <s v="TB-21250"/>
    <s v="Tim Brockman"/>
    <s v="Consumer"/>
    <s v="United States"/>
    <x v="89"/>
    <x v="5"/>
    <x v="110"/>
    <x v="2"/>
    <s v="TEC-AC-10003628"/>
    <x v="2"/>
    <x v="11"/>
    <s v="Logitech 910-002974 M325 Wireless Mouse for Web Scrolling"/>
    <n v="47.984000000000002"/>
    <n v="2"/>
    <x v="2"/>
    <n v="0.2"/>
    <n v="14.395200000000004"/>
  </r>
  <r>
    <n v="6386"/>
    <s v="US-2014-104661"/>
    <d v="2014-01-16T00:00:00"/>
    <n v="2014"/>
    <n v="1"/>
    <x v="44"/>
    <x v="44"/>
    <d v="2014-01-19T00:00:00"/>
    <s v="First Class"/>
    <s v="TB-21250"/>
    <s v="Tim Brockman"/>
    <s v="Consumer"/>
    <s v="United States"/>
    <x v="89"/>
    <x v="5"/>
    <x v="110"/>
    <x v="2"/>
    <s v="TEC-AC-10002331"/>
    <x v="2"/>
    <x v="11"/>
    <s v="Maxell 74 Minute CDR, 10/Pack"/>
    <n v="62.591999999999999"/>
    <n v="8"/>
    <x v="2"/>
    <n v="0.2"/>
    <n v="13.300799999999999"/>
  </r>
  <r>
    <n v="6387"/>
    <s v="US-2014-104661"/>
    <d v="2014-01-16T00:00:00"/>
    <n v="2014"/>
    <n v="1"/>
    <x v="44"/>
    <x v="44"/>
    <d v="2014-01-19T00:00:00"/>
    <s v="First Class"/>
    <s v="TB-21250"/>
    <s v="Tim Brockman"/>
    <s v="Consumer"/>
    <s v="United States"/>
    <x v="89"/>
    <x v="5"/>
    <x v="110"/>
    <x v="2"/>
    <s v="OFF-BI-10001098"/>
    <x v="1"/>
    <x v="8"/>
    <s v="Acco D-Ring Binder w/DublLock"/>
    <n v="4.2759999999999989"/>
    <n v="1"/>
    <x v="3"/>
    <n v="0.8"/>
    <n v="-6.6278000000000006"/>
  </r>
  <r>
    <n v="6388"/>
    <s v="CA-2011-134103"/>
    <d v="2011-01-31T00:00:00"/>
    <n v="2011"/>
    <n v="1"/>
    <x v="46"/>
    <x v="46"/>
    <d v="2011-02-05T00:00:00"/>
    <s v="Standard Class"/>
    <s v="MV-18190"/>
    <s v="Mike Vittorini"/>
    <s v="Consumer"/>
    <s v="United States"/>
    <x v="66"/>
    <x v="12"/>
    <x v="151"/>
    <x v="2"/>
    <s v="OFF-PA-10001204"/>
    <x v="1"/>
    <x v="10"/>
    <s v="Xerox 1972"/>
    <n v="10.56"/>
    <n v="2"/>
    <x v="0"/>
    <n v="0"/>
    <n v="4.7519999999999998"/>
  </r>
  <r>
    <n v="6389"/>
    <s v="CA-2011-134103"/>
    <d v="2011-01-31T00:00:00"/>
    <n v="2011"/>
    <n v="1"/>
    <x v="46"/>
    <x v="46"/>
    <d v="2011-02-05T00:00:00"/>
    <s v="Standard Class"/>
    <s v="MV-18190"/>
    <s v="Mike Vittorini"/>
    <s v="Consumer"/>
    <s v="United States"/>
    <x v="66"/>
    <x v="12"/>
    <x v="151"/>
    <x v="2"/>
    <s v="OFF-ST-10000991"/>
    <x v="1"/>
    <x v="4"/>
    <s v="Space Solutions HD Industrial Steel Shelving."/>
    <n v="229.94"/>
    <n v="2"/>
    <x v="0"/>
    <n v="0"/>
    <n v="6.8982000000000028"/>
  </r>
  <r>
    <n v="6390"/>
    <s v="CA-2012-147529"/>
    <d v="2012-02-07T00:00:00"/>
    <n v="2012"/>
    <n v="2"/>
    <x v="36"/>
    <x v="36"/>
    <d v="2012-02-11T00:00:00"/>
    <s v="Standard Class"/>
    <s v="DK-12835"/>
    <s v="Damala Kotsonis"/>
    <s v="Corporate"/>
    <s v="United States"/>
    <x v="24"/>
    <x v="17"/>
    <x v="28"/>
    <x v="0"/>
    <s v="OFF-EN-10000056"/>
    <x v="1"/>
    <x v="12"/>
    <s v="Cameo Buff Policy Envelopes"/>
    <n v="311.14999999999998"/>
    <n v="5"/>
    <x v="0"/>
    <n v="0"/>
    <n v="146.24049999999997"/>
  </r>
  <r>
    <n v="6391"/>
    <s v="CA-2012-147529"/>
    <d v="2012-02-07T00:00:00"/>
    <n v="2012"/>
    <n v="2"/>
    <x v="36"/>
    <x v="36"/>
    <d v="2012-02-11T00:00:00"/>
    <s v="Standard Class"/>
    <s v="DK-12835"/>
    <s v="Damala Kotsonis"/>
    <s v="Corporate"/>
    <s v="United States"/>
    <x v="24"/>
    <x v="17"/>
    <x v="28"/>
    <x v="0"/>
    <s v="OFF-PA-10003349"/>
    <x v="1"/>
    <x v="10"/>
    <s v="Xerox 1957"/>
    <n v="12.96"/>
    <n v="2"/>
    <x v="0"/>
    <n v="0"/>
    <n v="6.3504000000000005"/>
  </r>
  <r>
    <n v="6392"/>
    <s v="CA-2013-129126"/>
    <d v="2013-12-15T00:00:00"/>
    <n v="2013"/>
    <n v="12"/>
    <x v="5"/>
    <x v="5"/>
    <d v="2013-12-20T00:00:00"/>
    <s v="Standard Class"/>
    <s v="PK-19075"/>
    <s v="Pete Kriz"/>
    <s v="Consumer"/>
    <s v="United States"/>
    <x v="20"/>
    <x v="15"/>
    <x v="164"/>
    <x v="3"/>
    <s v="OFF-PA-10001471"/>
    <x v="1"/>
    <x v="10"/>
    <s v="Strathmore Photo Frame Cards"/>
    <n v="14.62"/>
    <n v="2"/>
    <x v="0"/>
    <n v="0"/>
    <n v="6.7251999999999992"/>
  </r>
  <r>
    <n v="6393"/>
    <s v="CA-2013-129126"/>
    <d v="2013-12-15T00:00:00"/>
    <n v="2013"/>
    <n v="12"/>
    <x v="5"/>
    <x v="5"/>
    <d v="2013-12-20T00:00:00"/>
    <s v="Standard Class"/>
    <s v="PK-19075"/>
    <s v="Pete Kriz"/>
    <s v="Consumer"/>
    <s v="United States"/>
    <x v="20"/>
    <x v="15"/>
    <x v="164"/>
    <x v="3"/>
    <s v="OFF-LA-10003190"/>
    <x v="1"/>
    <x v="2"/>
    <s v="Avery 474"/>
    <n v="5.76"/>
    <n v="2"/>
    <x v="0"/>
    <n v="0"/>
    <n v="2.8224"/>
  </r>
  <r>
    <n v="6394"/>
    <s v="CA-2013-129126"/>
    <d v="2013-12-15T00:00:00"/>
    <n v="2013"/>
    <n v="12"/>
    <x v="5"/>
    <x v="5"/>
    <d v="2013-12-20T00:00:00"/>
    <s v="Standard Class"/>
    <s v="PK-19075"/>
    <s v="Pete Kriz"/>
    <s v="Consumer"/>
    <s v="United States"/>
    <x v="20"/>
    <x v="15"/>
    <x v="164"/>
    <x v="3"/>
    <s v="OFF-FA-10000621"/>
    <x v="1"/>
    <x v="13"/>
    <s v="OIC Colored Binder Clips, Assorted Sizes"/>
    <n v="21.48"/>
    <n v="6"/>
    <x v="0"/>
    <n v="0"/>
    <n v="10.5252"/>
  </r>
  <r>
    <n v="6395"/>
    <s v="CA-2013-129126"/>
    <d v="2013-12-15T00:00:00"/>
    <n v="2013"/>
    <n v="12"/>
    <x v="5"/>
    <x v="5"/>
    <d v="2013-12-20T00:00:00"/>
    <s v="Standard Class"/>
    <s v="PK-19075"/>
    <s v="Pete Kriz"/>
    <s v="Consumer"/>
    <s v="United States"/>
    <x v="20"/>
    <x v="15"/>
    <x v="164"/>
    <x v="3"/>
    <s v="FUR-FU-10002937"/>
    <x v="0"/>
    <x v="5"/>
    <s v="GE 48&quot; Fluorescent Tube, Cool White Energy Saver, 34 Watts, 30/Box"/>
    <n v="396.92"/>
    <n v="4"/>
    <x v="0"/>
    <n v="0"/>
    <n v="198.46"/>
  </r>
  <r>
    <n v="6396"/>
    <s v="CA-2013-129126"/>
    <d v="2013-12-15T00:00:00"/>
    <n v="2013"/>
    <n v="12"/>
    <x v="5"/>
    <x v="5"/>
    <d v="2013-12-20T00:00:00"/>
    <s v="Standard Class"/>
    <s v="PK-19075"/>
    <s v="Pete Kriz"/>
    <s v="Consumer"/>
    <s v="United States"/>
    <x v="20"/>
    <x v="15"/>
    <x v="164"/>
    <x v="3"/>
    <s v="OFF-ST-10004507"/>
    <x v="1"/>
    <x v="4"/>
    <s v="Advantus Rolling Storage Box"/>
    <n v="17.149999999999999"/>
    <n v="1"/>
    <x v="0"/>
    <n v="0"/>
    <n v="4.6304999999999996"/>
  </r>
  <r>
    <n v="6397"/>
    <s v="CA-2013-129126"/>
    <d v="2013-12-15T00:00:00"/>
    <n v="2013"/>
    <n v="12"/>
    <x v="5"/>
    <x v="5"/>
    <d v="2013-12-20T00:00:00"/>
    <s v="Standard Class"/>
    <s v="PK-19075"/>
    <s v="Pete Kriz"/>
    <s v="Consumer"/>
    <s v="United States"/>
    <x v="20"/>
    <x v="15"/>
    <x v="164"/>
    <x v="3"/>
    <s v="OFF-BI-10000279"/>
    <x v="1"/>
    <x v="8"/>
    <s v="Acco Recycled 2&quot; Capacity Laser Printer Hanging Data Binders"/>
    <n v="23.12"/>
    <n v="2"/>
    <x v="2"/>
    <n v="0.2"/>
    <n v="7.8029999999999982"/>
  </r>
  <r>
    <n v="6398"/>
    <s v="CA-2014-131632"/>
    <d v="2014-11-01T00:00:00"/>
    <n v="2014"/>
    <n v="11"/>
    <x v="23"/>
    <x v="23"/>
    <d v="2014-11-05T00:00:00"/>
    <s v="Standard Class"/>
    <s v="AH-10120"/>
    <s v="Adrian Hane"/>
    <s v="Home Office"/>
    <s v="United States"/>
    <x v="61"/>
    <x v="5"/>
    <x v="162"/>
    <x v="2"/>
    <s v="OFF-AR-10003651"/>
    <x v="1"/>
    <x v="6"/>
    <s v="Newell 350"/>
    <n v="5.2480000000000002"/>
    <n v="2"/>
    <x v="2"/>
    <n v="0.2"/>
    <n v="0.59039999999999915"/>
  </r>
  <r>
    <n v="6399"/>
    <s v="CA-2014-151981"/>
    <d v="2014-08-07T00:00:00"/>
    <n v="2014"/>
    <n v="8"/>
    <x v="43"/>
    <x v="43"/>
    <d v="2014-08-13T00:00:00"/>
    <s v="Standard Class"/>
    <s v="GM-14455"/>
    <s v="Gary Mitchum"/>
    <s v="Home Office"/>
    <s v="United States"/>
    <x v="3"/>
    <x v="38"/>
    <x v="208"/>
    <x v="3"/>
    <s v="TEC-PH-10003601"/>
    <x v="2"/>
    <x v="7"/>
    <s v="Ativa D5772 2-Line 5.8GHz Digital Expandable Corded/Cordless Phone System with Answering &amp; Caller ID/Call Waiting, Black/Silver"/>
    <n v="824.95"/>
    <n v="5"/>
    <x v="0"/>
    <n v="0"/>
    <n v="247.48499999999993"/>
  </r>
  <r>
    <n v="6400"/>
    <s v="CA-2014-151981"/>
    <d v="2014-08-07T00:00:00"/>
    <n v="2014"/>
    <n v="8"/>
    <x v="43"/>
    <x v="43"/>
    <d v="2014-08-13T00:00:00"/>
    <s v="Standard Class"/>
    <s v="GM-14455"/>
    <s v="Gary Mitchum"/>
    <s v="Home Office"/>
    <s v="United States"/>
    <x v="3"/>
    <x v="38"/>
    <x v="208"/>
    <x v="3"/>
    <s v="OFF-LA-10002195"/>
    <x v="1"/>
    <x v="2"/>
    <s v="Avery 481"/>
    <n v="24.64"/>
    <n v="8"/>
    <x v="0"/>
    <n v="0"/>
    <n v="11.827199999999999"/>
  </r>
  <r>
    <n v="6401"/>
    <s v="CA-2014-151981"/>
    <d v="2014-08-07T00:00:00"/>
    <n v="2014"/>
    <n v="8"/>
    <x v="43"/>
    <x v="43"/>
    <d v="2014-08-13T00:00:00"/>
    <s v="Standard Class"/>
    <s v="GM-14455"/>
    <s v="Gary Mitchum"/>
    <s v="Home Office"/>
    <s v="United States"/>
    <x v="3"/>
    <x v="38"/>
    <x v="208"/>
    <x v="3"/>
    <s v="OFF-AR-10000380"/>
    <x v="1"/>
    <x v="6"/>
    <s v="Hunt PowerHouse Electric Pencil Sharpener, Blue"/>
    <n v="227.88"/>
    <n v="6"/>
    <x v="0"/>
    <n v="0"/>
    <n v="68.363999999999976"/>
  </r>
  <r>
    <n v="6402"/>
    <s v="CA-2014-125472"/>
    <d v="2014-05-31T00:00:00"/>
    <n v="2014"/>
    <n v="5"/>
    <x v="24"/>
    <x v="24"/>
    <d v="2014-06-01T00:00:00"/>
    <s v="First Class"/>
    <s v="BD-11725"/>
    <s v="Bruce Degenhardt"/>
    <s v="Consumer"/>
    <s v="United States"/>
    <x v="240"/>
    <x v="28"/>
    <x v="298"/>
    <x v="0"/>
    <s v="FUR-BO-10000330"/>
    <x v="0"/>
    <x v="0"/>
    <s v="Sauder Camden County Barrister Bookcase, Planked Cherry Finish"/>
    <n v="241.96"/>
    <n v="2"/>
    <x v="0"/>
    <n v="0"/>
    <n v="33.874400000000009"/>
  </r>
  <r>
    <n v="6403"/>
    <s v="CA-2014-125472"/>
    <d v="2014-05-31T00:00:00"/>
    <n v="2014"/>
    <n v="5"/>
    <x v="24"/>
    <x v="24"/>
    <d v="2014-06-01T00:00:00"/>
    <s v="First Class"/>
    <s v="BD-11725"/>
    <s v="Bruce Degenhardt"/>
    <s v="Consumer"/>
    <s v="United States"/>
    <x v="240"/>
    <x v="28"/>
    <x v="298"/>
    <x v="0"/>
    <s v="OFF-BI-10000591"/>
    <x v="1"/>
    <x v="8"/>
    <s v="Avery Binder Labels"/>
    <n v="3.89"/>
    <n v="1"/>
    <x v="0"/>
    <n v="0"/>
    <n v="1.8672"/>
  </r>
  <r>
    <n v="6404"/>
    <s v="CA-2014-125472"/>
    <d v="2014-05-31T00:00:00"/>
    <n v="2014"/>
    <n v="5"/>
    <x v="24"/>
    <x v="24"/>
    <d v="2014-06-01T00:00:00"/>
    <s v="First Class"/>
    <s v="BD-11725"/>
    <s v="Bruce Degenhardt"/>
    <s v="Consumer"/>
    <s v="United States"/>
    <x v="240"/>
    <x v="28"/>
    <x v="298"/>
    <x v="0"/>
    <s v="FUR-FU-10001731"/>
    <x v="0"/>
    <x v="5"/>
    <s v="Acrylic Self-Standing Desk Frames"/>
    <n v="8.01"/>
    <n v="3"/>
    <x v="0"/>
    <n v="0"/>
    <n v="3.0438000000000001"/>
  </r>
  <r>
    <n v="6405"/>
    <s v="CA-2012-156328"/>
    <d v="2012-11-30T00:00:00"/>
    <n v="2012"/>
    <n v="11"/>
    <x v="6"/>
    <x v="6"/>
    <d v="2012-12-05T00:00:00"/>
    <s v="Standard Class"/>
    <s v="RM-19375"/>
    <s v="Raymond Messe"/>
    <s v="Consumer"/>
    <s v="United States"/>
    <x v="253"/>
    <x v="3"/>
    <x v="313"/>
    <x v="0"/>
    <s v="TEC-PH-10001198"/>
    <x v="2"/>
    <x v="7"/>
    <s v="Avaya 4621SW VoIP phone"/>
    <n v="177.48000000000002"/>
    <n v="3"/>
    <x v="2"/>
    <n v="0.2"/>
    <n v="19.966499999999982"/>
  </r>
  <r>
    <n v="6406"/>
    <s v="CA-2014-154074"/>
    <d v="2014-09-01T00:00:00"/>
    <n v="2014"/>
    <n v="9"/>
    <x v="15"/>
    <x v="15"/>
    <d v="2014-09-03T00:00:00"/>
    <s v="Second Class"/>
    <s v="BW-11110"/>
    <s v="Bart Watters"/>
    <s v="Corporate"/>
    <s v="United States"/>
    <x v="258"/>
    <x v="4"/>
    <x v="320"/>
    <x v="1"/>
    <s v="FUR-CH-10002331"/>
    <x v="0"/>
    <x v="1"/>
    <s v="Hon 4700 Series Mobuis Mid-Back Task Chairs with Adjustable Arms"/>
    <n v="569.5680000000001"/>
    <n v="2"/>
    <x v="2"/>
    <n v="0.2"/>
    <n v="7.119599999999906"/>
  </r>
  <r>
    <n v="6407"/>
    <s v="CA-2014-154074"/>
    <d v="2014-09-01T00:00:00"/>
    <n v="2014"/>
    <n v="9"/>
    <x v="15"/>
    <x v="15"/>
    <d v="2014-09-03T00:00:00"/>
    <s v="Second Class"/>
    <s v="BW-11110"/>
    <s v="Bart Watters"/>
    <s v="Corporate"/>
    <s v="United States"/>
    <x v="258"/>
    <x v="4"/>
    <x v="320"/>
    <x v="1"/>
    <s v="OFF-ST-10002370"/>
    <x v="1"/>
    <x v="4"/>
    <s v="Sortfiler Multipurpose Personal File Organizer, Black"/>
    <n v="149.73000000000002"/>
    <n v="7"/>
    <x v="0"/>
    <n v="0"/>
    <n v="43.421699999999994"/>
  </r>
  <r>
    <n v="6408"/>
    <s v="CA-2014-161774"/>
    <d v="2014-05-15T00:00:00"/>
    <n v="2014"/>
    <n v="5"/>
    <x v="24"/>
    <x v="24"/>
    <d v="2014-05-16T00:00:00"/>
    <s v="First Class"/>
    <s v="GT-14710"/>
    <s v="Greg Tran"/>
    <s v="Consumer"/>
    <s v="United States"/>
    <x v="12"/>
    <x v="5"/>
    <x v="16"/>
    <x v="2"/>
    <s v="FUR-CH-10003981"/>
    <x v="0"/>
    <x v="1"/>
    <s v="Global Commerce Series Low-Back Swivel/Tilt Chairs"/>
    <n v="899.43"/>
    <n v="5"/>
    <x v="4"/>
    <n v="0.3"/>
    <n v="-12.84900000000016"/>
  </r>
  <r>
    <n v="6409"/>
    <s v="CA-2014-161774"/>
    <d v="2014-05-15T00:00:00"/>
    <n v="2014"/>
    <n v="5"/>
    <x v="24"/>
    <x v="24"/>
    <d v="2014-05-16T00:00:00"/>
    <s v="First Class"/>
    <s v="GT-14710"/>
    <s v="Greg Tran"/>
    <s v="Consumer"/>
    <s v="United States"/>
    <x v="12"/>
    <x v="5"/>
    <x v="16"/>
    <x v="2"/>
    <s v="OFF-AR-10001446"/>
    <x v="1"/>
    <x v="6"/>
    <s v="Newell 309"/>
    <n v="46.2"/>
    <n v="5"/>
    <x v="2"/>
    <n v="0.2"/>
    <n v="5.7749999999999986"/>
  </r>
  <r>
    <n v="6410"/>
    <s v="CA-2014-161774"/>
    <d v="2014-05-15T00:00:00"/>
    <n v="2014"/>
    <n v="5"/>
    <x v="24"/>
    <x v="24"/>
    <d v="2014-05-16T00:00:00"/>
    <s v="First Class"/>
    <s v="GT-14710"/>
    <s v="Greg Tran"/>
    <s v="Consumer"/>
    <s v="United States"/>
    <x v="12"/>
    <x v="5"/>
    <x v="16"/>
    <x v="2"/>
    <s v="OFF-PA-10000300"/>
    <x v="1"/>
    <x v="10"/>
    <s v="Xerox 1936"/>
    <n v="47.952000000000005"/>
    <n v="3"/>
    <x v="2"/>
    <n v="0.2"/>
    <n v="16.183799999999998"/>
  </r>
  <r>
    <n v="6411"/>
    <s v="CA-2014-161774"/>
    <d v="2014-05-15T00:00:00"/>
    <n v="2014"/>
    <n v="5"/>
    <x v="24"/>
    <x v="24"/>
    <d v="2014-05-16T00:00:00"/>
    <s v="First Class"/>
    <s v="GT-14710"/>
    <s v="Greg Tran"/>
    <s v="Consumer"/>
    <s v="United States"/>
    <x v="12"/>
    <x v="5"/>
    <x v="16"/>
    <x v="2"/>
    <s v="TEC-PH-10004071"/>
    <x v="2"/>
    <x v="7"/>
    <s v="PayAnywhere Card Reader"/>
    <n v="7.9920000000000009"/>
    <n v="1"/>
    <x v="2"/>
    <n v="0.2"/>
    <n v="0.69930000000000003"/>
  </r>
  <r>
    <n v="6412"/>
    <s v="CA-2014-161774"/>
    <d v="2014-05-15T00:00:00"/>
    <n v="2014"/>
    <n v="5"/>
    <x v="24"/>
    <x v="24"/>
    <d v="2014-05-16T00:00:00"/>
    <s v="First Class"/>
    <s v="GT-14710"/>
    <s v="Greg Tran"/>
    <s v="Consumer"/>
    <s v="United States"/>
    <x v="12"/>
    <x v="5"/>
    <x v="16"/>
    <x v="2"/>
    <s v="OFF-PA-10003134"/>
    <x v="1"/>
    <x v="10"/>
    <s v="Xerox 1937"/>
    <n v="76.864000000000004"/>
    <n v="2"/>
    <x v="2"/>
    <n v="0.2"/>
    <n v="26.902399999999993"/>
  </r>
  <r>
    <n v="6413"/>
    <s v="CA-2014-151211"/>
    <d v="2014-08-18T00:00:00"/>
    <n v="2014"/>
    <n v="8"/>
    <x v="43"/>
    <x v="43"/>
    <d v="2014-08-24T00:00:00"/>
    <s v="Standard Class"/>
    <s v="AH-10120"/>
    <s v="Adrian Hane"/>
    <s v="Home Office"/>
    <s v="United States"/>
    <x v="103"/>
    <x v="0"/>
    <x v="175"/>
    <x v="0"/>
    <s v="OFF-BI-10002735"/>
    <x v="1"/>
    <x v="8"/>
    <s v="GBC Prestige Therm-A-Bind Covers"/>
    <n v="102.93"/>
    <n v="3"/>
    <x v="0"/>
    <n v="0"/>
    <n v="48.377100000000006"/>
  </r>
  <r>
    <n v="6414"/>
    <s v="CA-2014-151211"/>
    <d v="2014-08-18T00:00:00"/>
    <n v="2014"/>
    <n v="8"/>
    <x v="43"/>
    <x v="43"/>
    <d v="2014-08-24T00:00:00"/>
    <s v="Standard Class"/>
    <s v="AH-10120"/>
    <s v="Adrian Hane"/>
    <s v="Home Office"/>
    <s v="United States"/>
    <x v="103"/>
    <x v="0"/>
    <x v="175"/>
    <x v="0"/>
    <s v="TEC-AC-10004510"/>
    <x v="2"/>
    <x v="11"/>
    <s v="Logitech Desktop MK120 Mouse and keyboard Combo"/>
    <n v="98.16"/>
    <n v="6"/>
    <x v="0"/>
    <n v="0"/>
    <n v="9.8159999999999954"/>
  </r>
  <r>
    <n v="6415"/>
    <s v="CA-2014-142671"/>
    <d v="2014-11-11T00:00:00"/>
    <n v="2014"/>
    <n v="11"/>
    <x v="23"/>
    <x v="23"/>
    <d v="2014-11-15T00:00:00"/>
    <s v="Second Class"/>
    <s v="DR-12940"/>
    <s v="Daniel Raglin"/>
    <s v="Home Office"/>
    <s v="United States"/>
    <x v="389"/>
    <x v="2"/>
    <x v="474"/>
    <x v="0"/>
    <s v="OFF-BI-10004099"/>
    <x v="1"/>
    <x v="8"/>
    <s v="GBC VeloBinder Strips"/>
    <n v="11.520000000000001"/>
    <n v="5"/>
    <x v="6"/>
    <n v="0.7"/>
    <n v="-7.6799999999999962"/>
  </r>
  <r>
    <n v="6416"/>
    <s v="CA-2014-144750"/>
    <d v="2014-08-22T00:00:00"/>
    <n v="2014"/>
    <n v="8"/>
    <x v="43"/>
    <x v="43"/>
    <d v="2014-08-22T00:00:00"/>
    <s v="Same Day"/>
    <s v="DL-13495"/>
    <s v="Dionis Lloyd"/>
    <s v="Corporate"/>
    <s v="United States"/>
    <x v="432"/>
    <x v="16"/>
    <x v="522"/>
    <x v="1"/>
    <s v="OFF-PA-10003395"/>
    <x v="1"/>
    <x v="10"/>
    <s v="Xerox 1941"/>
    <n v="83.88"/>
    <n v="1"/>
    <x v="2"/>
    <n v="0.2"/>
    <n v="29.357999999999997"/>
  </r>
  <r>
    <n v="6417"/>
    <s v="CA-2013-111976"/>
    <d v="2013-03-09T00:00:00"/>
    <n v="2013"/>
    <n v="3"/>
    <x v="17"/>
    <x v="17"/>
    <d v="2013-03-13T00:00:00"/>
    <s v="Standard Class"/>
    <s v="BD-11620"/>
    <s v="Brian DeCherney"/>
    <s v="Consumer"/>
    <s v="United States"/>
    <x v="10"/>
    <x v="9"/>
    <x v="74"/>
    <x v="3"/>
    <s v="TEC-PH-10002890"/>
    <x v="2"/>
    <x v="7"/>
    <s v="AT&amp;T 17929 Lendline Telephone"/>
    <n v="108.57600000000001"/>
    <n v="4"/>
    <x v="10"/>
    <n v="0.4"/>
    <n v="-25.334400000000002"/>
  </r>
  <r>
    <n v="6418"/>
    <s v="CA-2013-111976"/>
    <d v="2013-03-09T00:00:00"/>
    <n v="2013"/>
    <n v="3"/>
    <x v="17"/>
    <x v="17"/>
    <d v="2013-03-13T00:00:00"/>
    <s v="Standard Class"/>
    <s v="BD-11620"/>
    <s v="Brian DeCherney"/>
    <s v="Consumer"/>
    <s v="United States"/>
    <x v="10"/>
    <x v="9"/>
    <x v="74"/>
    <x v="3"/>
    <s v="OFF-FA-10004968"/>
    <x v="1"/>
    <x v="13"/>
    <s v="Rubber Band Ball"/>
    <n v="5.9840000000000009"/>
    <n v="2"/>
    <x v="2"/>
    <n v="0.2"/>
    <n v="-1.3463999999999998"/>
  </r>
  <r>
    <n v="6419"/>
    <s v="CA-2013-140130"/>
    <d v="2013-11-01T00:00:00"/>
    <n v="2013"/>
    <n v="11"/>
    <x v="0"/>
    <x v="0"/>
    <d v="2013-11-06T00:00:00"/>
    <s v="Standard Class"/>
    <s v="HW-14935"/>
    <s v="Helen Wasserman"/>
    <s v="Corporate"/>
    <s v="United States"/>
    <x v="251"/>
    <x v="26"/>
    <x v="311"/>
    <x v="2"/>
    <s v="OFF-SU-10001218"/>
    <x v="1"/>
    <x v="14"/>
    <s v="Fiskars Softgrip Scissors"/>
    <n v="21.96"/>
    <n v="2"/>
    <x v="0"/>
    <n v="0"/>
    <n v="6.1488000000000014"/>
  </r>
  <r>
    <n v="6420"/>
    <s v="CA-2013-140130"/>
    <d v="2013-11-01T00:00:00"/>
    <n v="2013"/>
    <n v="11"/>
    <x v="0"/>
    <x v="0"/>
    <d v="2013-11-06T00:00:00"/>
    <s v="Standard Class"/>
    <s v="HW-14935"/>
    <s v="Helen Wasserman"/>
    <s v="Corporate"/>
    <s v="United States"/>
    <x v="251"/>
    <x v="26"/>
    <x v="311"/>
    <x v="2"/>
    <s v="FUR-CH-10002084"/>
    <x v="0"/>
    <x v="1"/>
    <s v="Hon Mobius Operator's Chair"/>
    <n v="368.96999999999997"/>
    <n v="3"/>
    <x v="0"/>
    <n v="0"/>
    <n v="81.173400000000001"/>
  </r>
  <r>
    <n v="6421"/>
    <s v="CA-2013-140130"/>
    <d v="2013-11-01T00:00:00"/>
    <n v="2013"/>
    <n v="11"/>
    <x v="0"/>
    <x v="0"/>
    <d v="2013-11-06T00:00:00"/>
    <s v="Standard Class"/>
    <s v="HW-14935"/>
    <s v="Helen Wasserman"/>
    <s v="Corporate"/>
    <s v="United States"/>
    <x v="251"/>
    <x v="26"/>
    <x v="311"/>
    <x v="2"/>
    <s v="OFF-AR-10004269"/>
    <x v="1"/>
    <x v="6"/>
    <s v="Newell 31"/>
    <n v="12.39"/>
    <n v="3"/>
    <x v="0"/>
    <n v="0"/>
    <n v="3.4692000000000003"/>
  </r>
  <r>
    <n v="6422"/>
    <s v="CA-2013-140130"/>
    <d v="2013-11-01T00:00:00"/>
    <n v="2013"/>
    <n v="11"/>
    <x v="0"/>
    <x v="0"/>
    <d v="2013-11-06T00:00:00"/>
    <s v="Standard Class"/>
    <s v="HW-14935"/>
    <s v="Helen Wasserman"/>
    <s v="Corporate"/>
    <s v="United States"/>
    <x v="251"/>
    <x v="26"/>
    <x v="311"/>
    <x v="2"/>
    <s v="OFF-ST-10001128"/>
    <x v="1"/>
    <x v="4"/>
    <s v="Carina Mini System Audio Rack, Model AR050B"/>
    <n v="332.94"/>
    <n v="3"/>
    <x v="0"/>
    <n v="0"/>
    <n v="9.9882000000000204"/>
  </r>
  <r>
    <n v="6423"/>
    <s v="CA-2011-159121"/>
    <d v="2011-07-26T00:00:00"/>
    <n v="2011"/>
    <n v="7"/>
    <x v="39"/>
    <x v="39"/>
    <d v="2011-08-01T00:00:00"/>
    <s v="Standard Class"/>
    <s v="JO-15145"/>
    <s v="Jack O'Briant"/>
    <s v="Corporate"/>
    <s v="United States"/>
    <x v="446"/>
    <x v="7"/>
    <x v="539"/>
    <x v="1"/>
    <s v="TEC-AC-10002006"/>
    <x v="2"/>
    <x v="11"/>
    <s v="Memorex Micro Travel Drive 16 GB"/>
    <n v="111.93"/>
    <n v="7"/>
    <x v="0"/>
    <n v="0"/>
    <n v="34.698299999999996"/>
  </r>
  <r>
    <n v="6424"/>
    <s v="CA-2012-149650"/>
    <d v="2012-10-24T00:00:00"/>
    <n v="2012"/>
    <n v="10"/>
    <x v="2"/>
    <x v="2"/>
    <d v="2012-10-27T00:00:00"/>
    <s v="First Class"/>
    <s v="RD-19660"/>
    <s v="Robert Dilbeck"/>
    <s v="Home Office"/>
    <s v="United States"/>
    <x v="182"/>
    <x v="1"/>
    <x v="232"/>
    <x v="1"/>
    <s v="FUR-CH-10003956"/>
    <x v="0"/>
    <x v="1"/>
    <s v="Novimex High-Tech Fabric Mesh Task Chair"/>
    <n v="454.27200000000005"/>
    <n v="8"/>
    <x v="2"/>
    <n v="0.2"/>
    <n v="-73.819200000000052"/>
  </r>
  <r>
    <n v="6425"/>
    <s v="CA-2014-115777"/>
    <d v="2014-08-20T00:00:00"/>
    <n v="2014"/>
    <n v="8"/>
    <x v="43"/>
    <x v="43"/>
    <d v="2014-08-25T00:00:00"/>
    <s v="Standard Class"/>
    <s v="DO-13645"/>
    <s v="Doug O'Connell"/>
    <s v="Consumer"/>
    <s v="United States"/>
    <x v="104"/>
    <x v="31"/>
    <x v="128"/>
    <x v="3"/>
    <s v="OFF-PA-10000552"/>
    <x v="1"/>
    <x v="10"/>
    <s v="Xerox 200"/>
    <n v="19.440000000000001"/>
    <n v="3"/>
    <x v="0"/>
    <n v="0"/>
    <n v="9.3312000000000008"/>
  </r>
  <r>
    <n v="6426"/>
    <s v="CA-2013-143714"/>
    <d v="2013-05-24T00:00:00"/>
    <n v="2013"/>
    <n v="5"/>
    <x v="35"/>
    <x v="35"/>
    <d v="2013-05-28T00:00:00"/>
    <s v="Standard Class"/>
    <s v="CC-12370"/>
    <s v="Christopher Conant"/>
    <s v="Consumer"/>
    <s v="United States"/>
    <x v="10"/>
    <x v="9"/>
    <x v="74"/>
    <x v="3"/>
    <s v="TEC-CO-10004722"/>
    <x v="2"/>
    <x v="16"/>
    <s v="Canon imageCLASS 2200 Advanced Copier"/>
    <n v="8399.9759999999987"/>
    <n v="4"/>
    <x v="10"/>
    <n v="0.4"/>
    <n v="1119.996799999999"/>
  </r>
  <r>
    <n v="6427"/>
    <s v="CA-2013-143714"/>
    <d v="2013-05-24T00:00:00"/>
    <n v="2013"/>
    <n v="5"/>
    <x v="35"/>
    <x v="35"/>
    <d v="2013-05-28T00:00:00"/>
    <s v="Standard Class"/>
    <s v="CC-12370"/>
    <s v="Christopher Conant"/>
    <s v="Consumer"/>
    <s v="United States"/>
    <x v="10"/>
    <x v="9"/>
    <x v="74"/>
    <x v="3"/>
    <s v="OFF-BI-10004308"/>
    <x v="1"/>
    <x v="8"/>
    <s v="Avery Legal 4-Ring Binder"/>
    <n v="6.2940000000000014"/>
    <n v="1"/>
    <x v="6"/>
    <n v="0.7"/>
    <n v="-4.1959999999999997"/>
  </r>
  <r>
    <n v="6428"/>
    <s v="CA-2013-143714"/>
    <d v="2013-05-24T00:00:00"/>
    <n v="2013"/>
    <n v="5"/>
    <x v="35"/>
    <x v="35"/>
    <d v="2013-05-28T00:00:00"/>
    <s v="Standard Class"/>
    <s v="CC-12370"/>
    <s v="Christopher Conant"/>
    <s v="Consumer"/>
    <s v="United States"/>
    <x v="10"/>
    <x v="9"/>
    <x v="74"/>
    <x v="3"/>
    <s v="OFF-PA-10000029"/>
    <x v="1"/>
    <x v="10"/>
    <s v="Xerox 224"/>
    <n v="10.368000000000002"/>
    <n v="2"/>
    <x v="2"/>
    <n v="0.2"/>
    <n v="3.6288"/>
  </r>
  <r>
    <n v="6429"/>
    <s v="CA-2013-143714"/>
    <d v="2013-05-24T00:00:00"/>
    <n v="2013"/>
    <n v="5"/>
    <x v="35"/>
    <x v="35"/>
    <d v="2013-05-28T00:00:00"/>
    <s v="Standard Class"/>
    <s v="CC-12370"/>
    <s v="Christopher Conant"/>
    <s v="Consumer"/>
    <s v="United States"/>
    <x v="10"/>
    <x v="9"/>
    <x v="74"/>
    <x v="3"/>
    <s v="TEC-PH-10004080"/>
    <x v="2"/>
    <x v="7"/>
    <s v="Avaya 5410 Digital phone"/>
    <n v="122.38199999999999"/>
    <n v="3"/>
    <x v="10"/>
    <n v="0.4"/>
    <n v="-24.476399999999998"/>
  </r>
  <r>
    <n v="6430"/>
    <s v="CA-2011-165764"/>
    <d v="2011-11-03T00:00:00"/>
    <n v="2011"/>
    <n v="11"/>
    <x v="7"/>
    <x v="7"/>
    <d v="2011-11-07T00:00:00"/>
    <s v="Standard Class"/>
    <s v="SH-20395"/>
    <s v="Shahid Hopkins"/>
    <s v="Consumer"/>
    <s v="United States"/>
    <x v="108"/>
    <x v="3"/>
    <x v="222"/>
    <x v="0"/>
    <s v="OFF-ST-10001558"/>
    <x v="1"/>
    <x v="4"/>
    <s v="Acco Perma 4000 Stacking Storage Drawers"/>
    <n v="25.983999999999998"/>
    <n v="2"/>
    <x v="2"/>
    <n v="0.2"/>
    <n v="-1.6239999999999997"/>
  </r>
  <r>
    <n v="6431"/>
    <s v="CA-2011-165764"/>
    <d v="2011-11-03T00:00:00"/>
    <n v="2011"/>
    <n v="11"/>
    <x v="7"/>
    <x v="7"/>
    <d v="2011-11-07T00:00:00"/>
    <s v="Standard Class"/>
    <s v="SH-20395"/>
    <s v="Shahid Hopkins"/>
    <s v="Consumer"/>
    <s v="United States"/>
    <x v="108"/>
    <x v="3"/>
    <x v="222"/>
    <x v="0"/>
    <s v="FUR-TA-10001768"/>
    <x v="0"/>
    <x v="3"/>
    <s v="Hon Racetrack Conference Tables"/>
    <n v="945.03600000000006"/>
    <n v="6"/>
    <x v="10"/>
    <n v="0.4"/>
    <n v="-299.26140000000009"/>
  </r>
  <r>
    <n v="6432"/>
    <s v="CA-2011-165764"/>
    <d v="2011-11-03T00:00:00"/>
    <n v="2011"/>
    <n v="11"/>
    <x v="7"/>
    <x v="7"/>
    <d v="2011-11-07T00:00:00"/>
    <s v="Standard Class"/>
    <s v="SH-20395"/>
    <s v="Shahid Hopkins"/>
    <s v="Consumer"/>
    <s v="United States"/>
    <x v="108"/>
    <x v="3"/>
    <x v="222"/>
    <x v="0"/>
    <s v="OFF-BI-10002982"/>
    <x v="1"/>
    <x v="8"/>
    <s v="Avery Self-Adhesive Photo Pockets for Polaroid Photos"/>
    <n v="14.301000000000002"/>
    <n v="7"/>
    <x v="6"/>
    <n v="0.7"/>
    <n v="-10.487400000000001"/>
  </r>
  <r>
    <n v="6433"/>
    <s v="CA-2011-165764"/>
    <d v="2011-11-03T00:00:00"/>
    <n v="2011"/>
    <n v="11"/>
    <x v="7"/>
    <x v="7"/>
    <d v="2011-11-07T00:00:00"/>
    <s v="Standard Class"/>
    <s v="SH-20395"/>
    <s v="Shahid Hopkins"/>
    <s v="Consumer"/>
    <s v="United States"/>
    <x v="108"/>
    <x v="3"/>
    <x v="222"/>
    <x v="0"/>
    <s v="FUR-FU-10001468"/>
    <x v="0"/>
    <x v="5"/>
    <s v="Tenex Antistatic Computer Chair Mats"/>
    <n v="410.35199999999998"/>
    <n v="3"/>
    <x v="2"/>
    <n v="0.2"/>
    <n v="-51.29400000000004"/>
  </r>
  <r>
    <n v="6434"/>
    <s v="CA-2012-121405"/>
    <d v="2012-03-30T00:00:00"/>
    <n v="2012"/>
    <n v="3"/>
    <x v="29"/>
    <x v="29"/>
    <d v="2012-04-04T00:00:00"/>
    <s v="Standard Class"/>
    <s v="FC-14335"/>
    <s v="Fred Chung"/>
    <s v="Corporate"/>
    <s v="United States"/>
    <x v="22"/>
    <x v="10"/>
    <x v="26"/>
    <x v="2"/>
    <s v="OFF-PA-10001838"/>
    <x v="1"/>
    <x v="10"/>
    <s v="Adams Telephone Message Book W/Dividers/Space For Phone Numbers, 5 1/4&quot;X8 1/2&quot;, 300/Messages"/>
    <n v="23.52"/>
    <n v="5"/>
    <x v="2"/>
    <n v="0.2"/>
    <n v="8.5259999999999998"/>
  </r>
  <r>
    <n v="6435"/>
    <s v="CA-2012-121405"/>
    <d v="2012-03-30T00:00:00"/>
    <n v="2012"/>
    <n v="3"/>
    <x v="29"/>
    <x v="29"/>
    <d v="2012-04-04T00:00:00"/>
    <s v="Standard Class"/>
    <s v="FC-14335"/>
    <s v="Fred Chung"/>
    <s v="Corporate"/>
    <s v="United States"/>
    <x v="22"/>
    <x v="10"/>
    <x v="26"/>
    <x v="2"/>
    <s v="TEC-PH-10002890"/>
    <x v="2"/>
    <x v="7"/>
    <s v="AT&amp;T 17929 Lendline Telephone"/>
    <n v="180.96"/>
    <n v="5"/>
    <x v="2"/>
    <n v="0.2"/>
    <n v="13.571999999999996"/>
  </r>
  <r>
    <n v="6436"/>
    <s v="US-2014-116897"/>
    <d v="2014-05-28T00:00:00"/>
    <n v="2014"/>
    <n v="5"/>
    <x v="24"/>
    <x v="24"/>
    <d v="2014-05-30T00:00:00"/>
    <s v="First Class"/>
    <s v="JG-15160"/>
    <s v="James Galang"/>
    <s v="Consumer"/>
    <s v="United States"/>
    <x v="449"/>
    <x v="45"/>
    <x v="542"/>
    <x v="1"/>
    <s v="FUR-FU-10004963"/>
    <x v="0"/>
    <x v="5"/>
    <s v="Eldon 400 Class Desk Accessories, Black Carbon"/>
    <n v="35"/>
    <n v="4"/>
    <x v="0"/>
    <n v="0"/>
    <n v="14.700000000000003"/>
  </r>
  <r>
    <n v="6437"/>
    <s v="US-2014-116897"/>
    <d v="2014-05-28T00:00:00"/>
    <n v="2014"/>
    <n v="5"/>
    <x v="24"/>
    <x v="24"/>
    <d v="2014-05-30T00:00:00"/>
    <s v="First Class"/>
    <s v="JG-15160"/>
    <s v="James Galang"/>
    <s v="Consumer"/>
    <s v="United States"/>
    <x v="449"/>
    <x v="45"/>
    <x v="542"/>
    <x v="1"/>
    <s v="OFF-ST-10000025"/>
    <x v="1"/>
    <x v="4"/>
    <s v="Fellowes Stor/Drawer Steel Plus Storage Drawers"/>
    <n v="477.15000000000003"/>
    <n v="5"/>
    <x v="0"/>
    <n v="0"/>
    <n v="28.628999999999962"/>
  </r>
  <r>
    <n v="6438"/>
    <s v="US-2014-116897"/>
    <d v="2014-05-28T00:00:00"/>
    <n v="2014"/>
    <n v="5"/>
    <x v="24"/>
    <x v="24"/>
    <d v="2014-05-30T00:00:00"/>
    <s v="First Class"/>
    <s v="JG-15160"/>
    <s v="James Galang"/>
    <s v="Consumer"/>
    <s v="United States"/>
    <x v="449"/>
    <x v="45"/>
    <x v="542"/>
    <x v="1"/>
    <s v="TEC-PH-10004389"/>
    <x v="2"/>
    <x v="7"/>
    <s v="Nokia Lumia 925"/>
    <n v="302.37599999999998"/>
    <n v="3"/>
    <x v="2"/>
    <n v="0.2"/>
    <n v="22.678200000000018"/>
  </r>
  <r>
    <n v="6439"/>
    <s v="US-2014-113992"/>
    <d v="2014-12-15T00:00:00"/>
    <n v="2014"/>
    <n v="12"/>
    <x v="22"/>
    <x v="22"/>
    <d v="2014-12-20T00:00:00"/>
    <s v="Standard Class"/>
    <s v="LC-16885"/>
    <s v="Lena Creighton"/>
    <s v="Consumer"/>
    <s v="United States"/>
    <x v="243"/>
    <x v="5"/>
    <x v="301"/>
    <x v="2"/>
    <s v="FUR-TA-10000577"/>
    <x v="0"/>
    <x v="3"/>
    <s v="Bretford CR4500 Series Slim Rectangular Table"/>
    <n v="974.98799999999983"/>
    <n v="4"/>
    <x v="4"/>
    <n v="0.3"/>
    <n v="-97.49879999999996"/>
  </r>
  <r>
    <n v="6440"/>
    <s v="CA-2011-166891"/>
    <d v="2011-10-04T00:00:00"/>
    <n v="2011"/>
    <n v="10"/>
    <x v="18"/>
    <x v="18"/>
    <d v="2011-10-06T00:00:00"/>
    <s v="First Class"/>
    <s v="CC-12220"/>
    <s v="Chris Cortes"/>
    <s v="Consumer"/>
    <s v="United States"/>
    <x v="20"/>
    <x v="15"/>
    <x v="23"/>
    <x v="3"/>
    <s v="FUR-CH-10003298"/>
    <x v="0"/>
    <x v="1"/>
    <s v="Office Star - Contemporary Task Swivel chair with Loop Arms, Charcoal"/>
    <n v="589.41"/>
    <n v="5"/>
    <x v="9"/>
    <n v="0.1"/>
    <n v="-6.5490000000000492"/>
  </r>
  <r>
    <n v="6441"/>
    <s v="CA-2013-101161"/>
    <d v="2013-10-14T00:00:00"/>
    <n v="2013"/>
    <n v="10"/>
    <x v="32"/>
    <x v="32"/>
    <d v="2013-10-21T00:00:00"/>
    <s v="Standard Class"/>
    <s v="BW-11110"/>
    <s v="Bart Watters"/>
    <s v="Corporate"/>
    <s v="United States"/>
    <x v="20"/>
    <x v="15"/>
    <x v="23"/>
    <x v="3"/>
    <s v="OFF-AR-10001860"/>
    <x v="1"/>
    <x v="6"/>
    <s v="BIC Liqua Brite Liner"/>
    <n v="34.700000000000003"/>
    <n v="5"/>
    <x v="0"/>
    <n v="0"/>
    <n v="12.492000000000001"/>
  </r>
  <r>
    <n v="6442"/>
    <s v="CA-2013-101161"/>
    <d v="2013-10-14T00:00:00"/>
    <n v="2013"/>
    <n v="10"/>
    <x v="32"/>
    <x v="32"/>
    <d v="2013-10-21T00:00:00"/>
    <s v="Standard Class"/>
    <s v="BW-11110"/>
    <s v="Bart Watters"/>
    <s v="Corporate"/>
    <s v="United States"/>
    <x v="20"/>
    <x v="15"/>
    <x v="23"/>
    <x v="3"/>
    <s v="OFF-ST-10003123"/>
    <x v="1"/>
    <x v="4"/>
    <s v="Fellowes Bases and Tops For Staxonsteel/High-Stak Systems"/>
    <n v="99.87"/>
    <n v="3"/>
    <x v="0"/>
    <n v="0"/>
    <n v="23.968799999999998"/>
  </r>
  <r>
    <n v="6443"/>
    <s v="CA-2013-101161"/>
    <d v="2013-10-14T00:00:00"/>
    <n v="2013"/>
    <n v="10"/>
    <x v="32"/>
    <x v="32"/>
    <d v="2013-10-21T00:00:00"/>
    <s v="Standard Class"/>
    <s v="BW-11110"/>
    <s v="Bart Watters"/>
    <s v="Corporate"/>
    <s v="United States"/>
    <x v="20"/>
    <x v="15"/>
    <x v="23"/>
    <x v="3"/>
    <s v="OFF-PA-10001295"/>
    <x v="1"/>
    <x v="10"/>
    <s v="Computer Printout Paper with Letter-Trim Perforations"/>
    <n v="37.94"/>
    <n v="2"/>
    <x v="0"/>
    <n v="0"/>
    <n v="18.211199999999998"/>
  </r>
  <r>
    <n v="6444"/>
    <s v="CA-2013-101161"/>
    <d v="2013-10-14T00:00:00"/>
    <n v="2013"/>
    <n v="10"/>
    <x v="32"/>
    <x v="32"/>
    <d v="2013-10-21T00:00:00"/>
    <s v="Standard Class"/>
    <s v="BW-11110"/>
    <s v="Bart Watters"/>
    <s v="Corporate"/>
    <s v="United States"/>
    <x v="20"/>
    <x v="15"/>
    <x v="23"/>
    <x v="3"/>
    <s v="OFF-LA-10000407"/>
    <x v="1"/>
    <x v="2"/>
    <s v="Avery White Multi-Purpose Labels"/>
    <n v="24.900000000000002"/>
    <n v="5"/>
    <x v="0"/>
    <n v="0"/>
    <n v="11.454000000000001"/>
  </r>
  <r>
    <n v="6445"/>
    <s v="CA-2013-101161"/>
    <d v="2013-10-14T00:00:00"/>
    <n v="2013"/>
    <n v="10"/>
    <x v="32"/>
    <x v="32"/>
    <d v="2013-10-21T00:00:00"/>
    <s v="Standard Class"/>
    <s v="BW-11110"/>
    <s v="Bart Watters"/>
    <s v="Corporate"/>
    <s v="United States"/>
    <x v="20"/>
    <x v="15"/>
    <x v="23"/>
    <x v="3"/>
    <s v="FUR-FU-10003535"/>
    <x v="0"/>
    <x v="5"/>
    <s v="Howard Miller Distant Time Traveler Alarm Clock"/>
    <n v="82.26"/>
    <n v="3"/>
    <x v="0"/>
    <n v="0"/>
    <n v="33.726600000000005"/>
  </r>
  <r>
    <n v="6446"/>
    <s v="CA-2012-151785"/>
    <d v="2012-03-05T00:00:00"/>
    <n v="2012"/>
    <n v="3"/>
    <x v="29"/>
    <x v="29"/>
    <d v="2012-03-10T00:00:00"/>
    <s v="Standard Class"/>
    <s v="JJ-15445"/>
    <s v="Jennifer Jackson"/>
    <s v="Consumer"/>
    <s v="United States"/>
    <x v="22"/>
    <x v="10"/>
    <x v="36"/>
    <x v="2"/>
    <s v="OFF-FA-10000611"/>
    <x v="1"/>
    <x v="13"/>
    <s v="Binder Clips by OIC"/>
    <n v="7.1039999999999992"/>
    <n v="6"/>
    <x v="2"/>
    <n v="0.2"/>
    <n v="2.4863999999999997"/>
  </r>
  <r>
    <n v="6447"/>
    <s v="US-2014-119816"/>
    <d v="2014-03-05T00:00:00"/>
    <n v="2014"/>
    <n v="3"/>
    <x v="42"/>
    <x v="42"/>
    <d v="2014-03-07T00:00:00"/>
    <s v="Second Class"/>
    <s v="TT-21460"/>
    <s v="Tonja Turnell"/>
    <s v="Home Office"/>
    <s v="United States"/>
    <x v="12"/>
    <x v="5"/>
    <x v="14"/>
    <x v="2"/>
    <s v="FUR-FU-10004848"/>
    <x v="0"/>
    <x v="5"/>
    <s v="Howard Miller 13-3/4&quot; Diameter Brushed Chrome Round Wall Clock"/>
    <n v="103.50000000000001"/>
    <n v="5"/>
    <x v="7"/>
    <n v="0.6"/>
    <n v="-77.625"/>
  </r>
  <r>
    <n v="6448"/>
    <s v="US-2014-119816"/>
    <d v="2014-03-05T00:00:00"/>
    <n v="2014"/>
    <n v="3"/>
    <x v="42"/>
    <x v="42"/>
    <d v="2014-03-07T00:00:00"/>
    <s v="Second Class"/>
    <s v="TT-21460"/>
    <s v="Tonja Turnell"/>
    <s v="Home Office"/>
    <s v="United States"/>
    <x v="12"/>
    <x v="5"/>
    <x v="14"/>
    <x v="2"/>
    <s v="OFF-LA-10002381"/>
    <x v="1"/>
    <x v="2"/>
    <s v="Avery 497"/>
    <n v="2.4640000000000004"/>
    <n v="1"/>
    <x v="2"/>
    <n v="0.2"/>
    <n v="0.86239999999999983"/>
  </r>
  <r>
    <n v="6449"/>
    <s v="US-2014-119816"/>
    <d v="2014-03-05T00:00:00"/>
    <n v="2014"/>
    <n v="3"/>
    <x v="42"/>
    <x v="42"/>
    <d v="2014-03-07T00:00:00"/>
    <s v="Second Class"/>
    <s v="TT-21460"/>
    <s v="Tonja Turnell"/>
    <s v="Home Office"/>
    <s v="United States"/>
    <x v="12"/>
    <x v="5"/>
    <x v="14"/>
    <x v="2"/>
    <s v="OFF-ST-10000918"/>
    <x v="1"/>
    <x v="4"/>
    <s v="Crate-A-Files"/>
    <n v="8.7200000000000006"/>
    <n v="1"/>
    <x v="2"/>
    <n v="0.2"/>
    <n v="0.65399999999999947"/>
  </r>
  <r>
    <n v="6450"/>
    <s v="CA-2012-156510"/>
    <d v="2012-09-25T00:00:00"/>
    <n v="2012"/>
    <n v="9"/>
    <x v="11"/>
    <x v="11"/>
    <d v="2012-09-29T00:00:00"/>
    <s v="Standard Class"/>
    <s v="EH-13990"/>
    <s v="Erica Hackney"/>
    <s v="Consumer"/>
    <s v="United States"/>
    <x v="255"/>
    <x v="29"/>
    <x v="315"/>
    <x v="3"/>
    <s v="OFF-BI-10000822"/>
    <x v="1"/>
    <x v="8"/>
    <s v="Acco PRESSTEX Data Binder with Storage Hooks, Light Blue, 9 1/2&quot; X 11&quot;"/>
    <n v="10.76"/>
    <n v="2"/>
    <x v="0"/>
    <n v="0"/>
    <n v="5.1647999999999996"/>
  </r>
  <r>
    <n v="6451"/>
    <s v="CA-2012-156510"/>
    <d v="2012-09-25T00:00:00"/>
    <n v="2012"/>
    <n v="9"/>
    <x v="11"/>
    <x v="11"/>
    <d v="2012-09-29T00:00:00"/>
    <s v="Standard Class"/>
    <s v="EH-13990"/>
    <s v="Erica Hackney"/>
    <s v="Consumer"/>
    <s v="United States"/>
    <x v="255"/>
    <x v="29"/>
    <x v="315"/>
    <x v="3"/>
    <s v="OFF-PA-10002222"/>
    <x v="1"/>
    <x v="10"/>
    <s v="Xerox Color Copier Paper, 11&quot; x 17&quot;, Ream"/>
    <n v="45.68"/>
    <n v="2"/>
    <x v="0"/>
    <n v="0"/>
    <n v="21.012799999999999"/>
  </r>
  <r>
    <n v="6452"/>
    <s v="CA-2012-156510"/>
    <d v="2012-09-25T00:00:00"/>
    <n v="2012"/>
    <n v="9"/>
    <x v="11"/>
    <x v="11"/>
    <d v="2012-09-29T00:00:00"/>
    <s v="Standard Class"/>
    <s v="EH-13990"/>
    <s v="Erica Hackney"/>
    <s v="Consumer"/>
    <s v="United States"/>
    <x v="255"/>
    <x v="29"/>
    <x v="315"/>
    <x v="3"/>
    <s v="OFF-AR-10004930"/>
    <x v="1"/>
    <x v="6"/>
    <s v="Turquoise Lead Holder with Pocket Clip"/>
    <n v="6.7"/>
    <n v="1"/>
    <x v="0"/>
    <n v="0"/>
    <n v="2.2109999999999994"/>
  </r>
  <r>
    <n v="6453"/>
    <s v="US-2012-110261"/>
    <d v="2012-12-19T00:00:00"/>
    <n v="2012"/>
    <n v="12"/>
    <x v="14"/>
    <x v="14"/>
    <d v="2012-12-23T00:00:00"/>
    <s v="Second Class"/>
    <s v="PR-18880"/>
    <s v="Patrick Ryan"/>
    <s v="Consumer"/>
    <s v="United States"/>
    <x v="477"/>
    <x v="10"/>
    <x v="570"/>
    <x v="2"/>
    <s v="TEC-PH-10001750"/>
    <x v="2"/>
    <x v="7"/>
    <s v="Samsung Rugby III"/>
    <n v="158.376"/>
    <n v="3"/>
    <x v="2"/>
    <n v="0.2"/>
    <n v="13.857900000000008"/>
  </r>
  <r>
    <n v="6454"/>
    <s v="CA-2012-125710"/>
    <d v="2012-10-08T00:00:00"/>
    <n v="2012"/>
    <n v="10"/>
    <x v="2"/>
    <x v="2"/>
    <d v="2012-10-13T00:00:00"/>
    <s v="Standard Class"/>
    <s v="BT-11680"/>
    <s v="Brian Thompson"/>
    <s v="Consumer"/>
    <s v="United States"/>
    <x v="12"/>
    <x v="5"/>
    <x v="66"/>
    <x v="2"/>
    <s v="OFF-AR-10000657"/>
    <x v="1"/>
    <x v="6"/>
    <s v="Binney &amp; Smith inkTank Desk Highlighter, Chisel Tip, Yellow, 12/Box"/>
    <n v="3.44"/>
    <n v="2"/>
    <x v="2"/>
    <n v="0.2"/>
    <n v="0.55899999999999961"/>
  </r>
  <r>
    <n v="6455"/>
    <s v="CA-2014-161102"/>
    <d v="2014-08-01T00:00:00"/>
    <n v="2014"/>
    <n v="8"/>
    <x v="43"/>
    <x v="43"/>
    <d v="2014-08-04T00:00:00"/>
    <s v="First Class"/>
    <s v="EC-14050"/>
    <s v="Erin Creighton"/>
    <s v="Consumer"/>
    <s v="United States"/>
    <x v="8"/>
    <x v="1"/>
    <x v="94"/>
    <x v="1"/>
    <s v="OFF-ST-10003442"/>
    <x v="1"/>
    <x v="4"/>
    <s v="Eldon Portable Mobile Manager"/>
    <n v="56.56"/>
    <n v="2"/>
    <x v="0"/>
    <n v="0"/>
    <n v="15.2712"/>
  </r>
  <r>
    <n v="6456"/>
    <s v="CA-2014-161102"/>
    <d v="2014-08-01T00:00:00"/>
    <n v="2014"/>
    <n v="8"/>
    <x v="43"/>
    <x v="43"/>
    <d v="2014-08-04T00:00:00"/>
    <s v="First Class"/>
    <s v="EC-14050"/>
    <s v="Erin Creighton"/>
    <s v="Consumer"/>
    <s v="United States"/>
    <x v="8"/>
    <x v="1"/>
    <x v="94"/>
    <x v="1"/>
    <s v="FUR-FU-10003142"/>
    <x v="0"/>
    <x v="5"/>
    <s v="Master Big Foot Doorstop, Beige"/>
    <n v="36.96"/>
    <n v="7"/>
    <x v="0"/>
    <n v="0"/>
    <n v="11.457599999999998"/>
  </r>
  <r>
    <n v="6457"/>
    <s v="CA-2011-110065"/>
    <d v="2011-08-05T00:00:00"/>
    <n v="2011"/>
    <n v="8"/>
    <x v="9"/>
    <x v="9"/>
    <d v="2011-08-11T00:00:00"/>
    <s v="Standard Class"/>
    <s v="SP-20650"/>
    <s v="Stephanie Phelps"/>
    <s v="Corporate"/>
    <s v="United States"/>
    <x v="20"/>
    <x v="15"/>
    <x v="29"/>
    <x v="3"/>
    <s v="TEC-PH-10002468"/>
    <x v="2"/>
    <x v="7"/>
    <s v="Plantronics CS 50-USB - headset - Convertible, Monaural"/>
    <n v="135.99"/>
    <n v="1"/>
    <x v="0"/>
    <n v="0"/>
    <n v="36.717300000000009"/>
  </r>
  <r>
    <n v="6458"/>
    <s v="CA-2011-110065"/>
    <d v="2011-08-05T00:00:00"/>
    <n v="2011"/>
    <n v="8"/>
    <x v="9"/>
    <x v="9"/>
    <d v="2011-08-11T00:00:00"/>
    <s v="Standard Class"/>
    <s v="SP-20650"/>
    <s v="Stephanie Phelps"/>
    <s v="Corporate"/>
    <s v="United States"/>
    <x v="20"/>
    <x v="15"/>
    <x v="29"/>
    <x v="3"/>
    <s v="OFF-AR-10004165"/>
    <x v="1"/>
    <x v="6"/>
    <s v="Binney &amp; Smith inkTank Erasable Pocket Highlighter, Chisel Tip, Yellow"/>
    <n v="15.959999999999999"/>
    <n v="7"/>
    <x v="0"/>
    <n v="0"/>
    <n v="7.0224000000000011"/>
  </r>
  <r>
    <n v="6459"/>
    <s v="US-2014-133361"/>
    <d v="2014-05-15T00:00:00"/>
    <n v="2014"/>
    <n v="5"/>
    <x v="24"/>
    <x v="24"/>
    <d v="2014-05-18T00:00:00"/>
    <s v="First Class"/>
    <s v="AJ-10780"/>
    <s v="Anthony Jacobs"/>
    <s v="Corporate"/>
    <s v="United States"/>
    <x v="248"/>
    <x v="39"/>
    <x v="307"/>
    <x v="3"/>
    <s v="OFF-AR-10001919"/>
    <x v="1"/>
    <x v="6"/>
    <s v="OIC #2 Pencils, Medium Soft"/>
    <n v="3.76"/>
    <n v="2"/>
    <x v="0"/>
    <n v="0"/>
    <n v="1.0903999999999998"/>
  </r>
  <r>
    <n v="6460"/>
    <s v="US-2014-133361"/>
    <d v="2014-05-15T00:00:00"/>
    <n v="2014"/>
    <n v="5"/>
    <x v="24"/>
    <x v="24"/>
    <d v="2014-05-18T00:00:00"/>
    <s v="First Class"/>
    <s v="AJ-10780"/>
    <s v="Anthony Jacobs"/>
    <s v="Corporate"/>
    <s v="United States"/>
    <x v="248"/>
    <x v="39"/>
    <x v="307"/>
    <x v="3"/>
    <s v="OFF-AR-10003045"/>
    <x v="1"/>
    <x v="6"/>
    <s v="Prang Colored Pencils"/>
    <n v="14.7"/>
    <n v="5"/>
    <x v="0"/>
    <n v="0"/>
    <n v="6.6150000000000002"/>
  </r>
  <r>
    <n v="6461"/>
    <s v="US-2014-133361"/>
    <d v="2014-05-15T00:00:00"/>
    <n v="2014"/>
    <n v="5"/>
    <x v="24"/>
    <x v="24"/>
    <d v="2014-05-18T00:00:00"/>
    <s v="First Class"/>
    <s v="AJ-10780"/>
    <s v="Anthony Jacobs"/>
    <s v="Corporate"/>
    <s v="United States"/>
    <x v="248"/>
    <x v="39"/>
    <x v="307"/>
    <x v="3"/>
    <s v="OFF-AR-10003338"/>
    <x v="1"/>
    <x v="6"/>
    <s v="Eberhard Faber 3 1/2&quot; Golf Pencils"/>
    <n v="37.200000000000003"/>
    <n v="5"/>
    <x v="0"/>
    <n v="0"/>
    <n v="9.3000000000000007"/>
  </r>
  <r>
    <n v="6462"/>
    <s v="US-2014-133361"/>
    <d v="2014-05-15T00:00:00"/>
    <n v="2014"/>
    <n v="5"/>
    <x v="24"/>
    <x v="24"/>
    <d v="2014-05-18T00:00:00"/>
    <s v="First Class"/>
    <s v="AJ-10780"/>
    <s v="Anthony Jacobs"/>
    <s v="Corporate"/>
    <s v="United States"/>
    <x v="248"/>
    <x v="39"/>
    <x v="307"/>
    <x v="3"/>
    <s v="TEC-AC-10003280"/>
    <x v="2"/>
    <x v="11"/>
    <s v="Belkin F8E887 USB Wired Ergonomic Keyboard"/>
    <n v="89.97"/>
    <n v="3"/>
    <x v="0"/>
    <n v="0"/>
    <n v="18.893699999999995"/>
  </r>
  <r>
    <n v="6463"/>
    <s v="US-2014-133361"/>
    <d v="2014-05-15T00:00:00"/>
    <n v="2014"/>
    <n v="5"/>
    <x v="24"/>
    <x v="24"/>
    <d v="2014-05-18T00:00:00"/>
    <s v="First Class"/>
    <s v="AJ-10780"/>
    <s v="Anthony Jacobs"/>
    <s v="Corporate"/>
    <s v="United States"/>
    <x v="248"/>
    <x v="39"/>
    <x v="307"/>
    <x v="3"/>
    <s v="FUR-CH-10003298"/>
    <x v="0"/>
    <x v="1"/>
    <s v="Office Star - Contemporary Task Swivel chair with Loop Arms, Charcoal"/>
    <n v="261.95999999999998"/>
    <n v="2"/>
    <x v="0"/>
    <n v="0"/>
    <n v="23.576399999999978"/>
  </r>
  <r>
    <n v="6464"/>
    <s v="US-2014-133361"/>
    <d v="2014-05-15T00:00:00"/>
    <n v="2014"/>
    <n v="5"/>
    <x v="24"/>
    <x v="24"/>
    <d v="2014-05-18T00:00:00"/>
    <s v="First Class"/>
    <s v="AJ-10780"/>
    <s v="Anthony Jacobs"/>
    <s v="Corporate"/>
    <s v="United States"/>
    <x v="248"/>
    <x v="39"/>
    <x v="307"/>
    <x v="3"/>
    <s v="OFF-LA-10004544"/>
    <x v="1"/>
    <x v="2"/>
    <s v="Avery 505"/>
    <n v="74"/>
    <n v="5"/>
    <x v="0"/>
    <n v="0"/>
    <n v="37"/>
  </r>
  <r>
    <n v="6465"/>
    <s v="US-2013-155404"/>
    <d v="2013-09-23T00:00:00"/>
    <n v="2013"/>
    <n v="9"/>
    <x v="21"/>
    <x v="21"/>
    <d v="2013-09-29T00:00:00"/>
    <s v="Standard Class"/>
    <s v="AS-10630"/>
    <s v="Ann Steele"/>
    <s v="Home Office"/>
    <s v="United States"/>
    <x v="103"/>
    <x v="0"/>
    <x v="175"/>
    <x v="0"/>
    <s v="FUR-FU-10004586"/>
    <x v="0"/>
    <x v="5"/>
    <s v="G.E. Longer-Life Indoor Recessed Floodlight Bulbs"/>
    <n v="13.28"/>
    <n v="2"/>
    <x v="0"/>
    <n v="0"/>
    <n v="6.3743999999999996"/>
  </r>
  <r>
    <n v="6466"/>
    <s v="CA-2012-114503"/>
    <d v="2012-11-13T00:00:00"/>
    <n v="2012"/>
    <n v="11"/>
    <x v="6"/>
    <x v="6"/>
    <d v="2012-11-17T00:00:00"/>
    <s v="Standard Class"/>
    <s v="AA-10375"/>
    <s v="Allen Armold"/>
    <s v="Consumer"/>
    <s v="United States"/>
    <x v="465"/>
    <x v="18"/>
    <x v="558"/>
    <x v="0"/>
    <s v="OFF-ST-10003572"/>
    <x v="1"/>
    <x v="4"/>
    <s v="Portfile Personal File Boxes"/>
    <n v="84.960000000000008"/>
    <n v="6"/>
    <x v="2"/>
    <n v="0.2"/>
    <n v="6.3719999999999999"/>
  </r>
  <r>
    <n v="6467"/>
    <s v="CA-2014-153080"/>
    <d v="2014-05-23T00:00:00"/>
    <n v="2014"/>
    <n v="5"/>
    <x v="24"/>
    <x v="24"/>
    <d v="2014-05-26T00:00:00"/>
    <s v="Second Class"/>
    <s v="EH-13945"/>
    <s v="Eric Hoffmann"/>
    <s v="Consumer"/>
    <s v="United States"/>
    <x v="1"/>
    <x v="1"/>
    <x v="141"/>
    <x v="1"/>
    <s v="TEC-AC-10002331"/>
    <x v="2"/>
    <x v="11"/>
    <s v="Maxell 74 Minute CDR, 10/Pack"/>
    <n v="68.459999999999994"/>
    <n v="7"/>
    <x v="0"/>
    <n v="0"/>
    <n v="25.330199999999998"/>
  </r>
  <r>
    <n v="6468"/>
    <s v="CA-2013-163804"/>
    <d v="2013-12-03T00:00:00"/>
    <n v="2013"/>
    <n v="12"/>
    <x v="5"/>
    <x v="5"/>
    <d v="2013-12-09T00:00:00"/>
    <s v="Standard Class"/>
    <s v="DB-13270"/>
    <s v="Deborah Brumfield"/>
    <s v="Home Office"/>
    <s v="United States"/>
    <x v="205"/>
    <x v="34"/>
    <x v="258"/>
    <x v="3"/>
    <s v="OFF-ST-10000142"/>
    <x v="1"/>
    <x v="4"/>
    <s v="Deluxe Rollaway Locking File with Drawer"/>
    <n v="2079.4"/>
    <n v="5"/>
    <x v="0"/>
    <n v="0"/>
    <n v="582.23199999999997"/>
  </r>
  <r>
    <n v="6469"/>
    <s v="CA-2013-163804"/>
    <d v="2013-12-03T00:00:00"/>
    <n v="2013"/>
    <n v="12"/>
    <x v="5"/>
    <x v="5"/>
    <d v="2013-12-09T00:00:00"/>
    <s v="Standard Class"/>
    <s v="DB-13270"/>
    <s v="Deborah Brumfield"/>
    <s v="Home Office"/>
    <s v="United States"/>
    <x v="205"/>
    <x v="34"/>
    <x v="258"/>
    <x v="3"/>
    <s v="TEC-PH-10000441"/>
    <x v="2"/>
    <x v="7"/>
    <s v="VTech DS6151"/>
    <n v="629.94999999999993"/>
    <n v="5"/>
    <x v="0"/>
    <n v="0"/>
    <n v="176.38600000000002"/>
  </r>
  <r>
    <n v="6470"/>
    <s v="CA-2013-163804"/>
    <d v="2013-12-03T00:00:00"/>
    <n v="2013"/>
    <n v="12"/>
    <x v="5"/>
    <x v="5"/>
    <d v="2013-12-09T00:00:00"/>
    <s v="Standard Class"/>
    <s v="DB-13270"/>
    <s v="Deborah Brumfield"/>
    <s v="Home Office"/>
    <s v="United States"/>
    <x v="205"/>
    <x v="34"/>
    <x v="258"/>
    <x v="3"/>
    <s v="FUR-FU-10004864"/>
    <x v="0"/>
    <x v="5"/>
    <s v="Eldon 500 Class Desk Accessories"/>
    <n v="72.42"/>
    <n v="6"/>
    <x v="0"/>
    <n v="0"/>
    <n v="23.898600000000002"/>
  </r>
  <r>
    <n v="6471"/>
    <s v="CA-2012-108532"/>
    <d v="2012-08-29T00:00:00"/>
    <n v="2012"/>
    <n v="8"/>
    <x v="37"/>
    <x v="37"/>
    <d v="2012-09-02T00:00:00"/>
    <s v="Standard Class"/>
    <s v="CC-12100"/>
    <s v="Chad Cunningham"/>
    <s v="Home Office"/>
    <s v="United States"/>
    <x v="66"/>
    <x v="12"/>
    <x v="151"/>
    <x v="2"/>
    <s v="TEC-PH-10001750"/>
    <x v="2"/>
    <x v="7"/>
    <s v="Samsung Rugby III"/>
    <n v="131.97999999999999"/>
    <n v="2"/>
    <x v="0"/>
    <n v="0"/>
    <n v="35.634600000000006"/>
  </r>
  <r>
    <n v="6472"/>
    <s v="CA-2012-108532"/>
    <d v="2012-08-29T00:00:00"/>
    <n v="2012"/>
    <n v="8"/>
    <x v="37"/>
    <x v="37"/>
    <d v="2012-09-02T00:00:00"/>
    <s v="Standard Class"/>
    <s v="CC-12100"/>
    <s v="Chad Cunningham"/>
    <s v="Home Office"/>
    <s v="United States"/>
    <x v="66"/>
    <x v="12"/>
    <x v="151"/>
    <x v="2"/>
    <s v="TEC-AC-10004510"/>
    <x v="2"/>
    <x v="11"/>
    <s v="Logitech Desktop MK120 Mouse and keyboard Combo"/>
    <n v="114.52"/>
    <n v="7"/>
    <x v="0"/>
    <n v="0"/>
    <n v="11.451999999999995"/>
  </r>
  <r>
    <n v="6473"/>
    <s v="CA-2011-151897"/>
    <d v="2011-06-06T00:00:00"/>
    <n v="2011"/>
    <n v="6"/>
    <x v="3"/>
    <x v="3"/>
    <d v="2011-06-10T00:00:00"/>
    <s v="Standard Class"/>
    <s v="VT-21700"/>
    <s v="Valerie Takahito"/>
    <s v="Home Office"/>
    <s v="United States"/>
    <x v="12"/>
    <x v="5"/>
    <x v="32"/>
    <x v="2"/>
    <s v="OFF-LA-10001074"/>
    <x v="1"/>
    <x v="2"/>
    <s v="Round Specialty Laser Printer Labels"/>
    <n v="100.24000000000001"/>
    <n v="10"/>
    <x v="2"/>
    <n v="0.2"/>
    <n v="33.830999999999989"/>
  </r>
  <r>
    <n v="6474"/>
    <s v="CA-2013-113292"/>
    <d v="2013-03-19T00:00:00"/>
    <n v="2013"/>
    <n v="3"/>
    <x v="17"/>
    <x v="17"/>
    <d v="2013-03-21T00:00:00"/>
    <s v="Second Class"/>
    <s v="DB-13060"/>
    <s v="Dave Brooks"/>
    <s v="Consumer"/>
    <s v="United States"/>
    <x v="29"/>
    <x v="18"/>
    <x v="84"/>
    <x v="0"/>
    <s v="OFF-AP-10003590"/>
    <x v="1"/>
    <x v="9"/>
    <s v="Hoover WindTunnel Plus Canister Vacuum"/>
    <n v="871.80000000000007"/>
    <n v="3"/>
    <x v="2"/>
    <n v="0.2"/>
    <n v="87.180000000000092"/>
  </r>
  <r>
    <n v="6475"/>
    <s v="CA-2011-149524"/>
    <d v="2011-01-15T00:00:00"/>
    <n v="2011"/>
    <n v="1"/>
    <x v="46"/>
    <x v="46"/>
    <d v="2011-01-16T00:00:00"/>
    <s v="First Class"/>
    <s v="BS-11590"/>
    <s v="Brendan Sweed"/>
    <s v="Corporate"/>
    <s v="United States"/>
    <x v="10"/>
    <x v="9"/>
    <x v="11"/>
    <x v="3"/>
    <s v="FUR-BO-10003433"/>
    <x v="0"/>
    <x v="0"/>
    <s v="Sauder Cornerstone Collection Library"/>
    <n v="61.96"/>
    <n v="4"/>
    <x v="5"/>
    <n v="0.5"/>
    <n v="-53.285600000000009"/>
  </r>
  <r>
    <n v="6476"/>
    <s v="CA-2014-140872"/>
    <d v="2014-06-04T00:00:00"/>
    <n v="2014"/>
    <n v="6"/>
    <x v="27"/>
    <x v="27"/>
    <d v="2014-06-11T00:00:00"/>
    <s v="Standard Class"/>
    <s v="NR-18550"/>
    <s v="Nick Radford"/>
    <s v="Consumer"/>
    <s v="United States"/>
    <x v="95"/>
    <x v="2"/>
    <x v="118"/>
    <x v="0"/>
    <s v="OFF-BI-10002432"/>
    <x v="1"/>
    <x v="8"/>
    <s v="Wilson Jones Standard D-Ring Binders"/>
    <n v="4.5540000000000003"/>
    <n v="3"/>
    <x v="6"/>
    <n v="0.7"/>
    <n v="-3.4913999999999987"/>
  </r>
  <r>
    <n v="6477"/>
    <s v="CA-2014-140872"/>
    <d v="2014-06-04T00:00:00"/>
    <n v="2014"/>
    <n v="6"/>
    <x v="27"/>
    <x v="27"/>
    <d v="2014-06-11T00:00:00"/>
    <s v="Standard Class"/>
    <s v="NR-18550"/>
    <s v="Nick Radford"/>
    <s v="Consumer"/>
    <s v="United States"/>
    <x v="95"/>
    <x v="2"/>
    <x v="118"/>
    <x v="0"/>
    <s v="OFF-AP-10003622"/>
    <x v="1"/>
    <x v="9"/>
    <s v="Bravo II Megaboss 12-Amp Hard Body Upright, Replacement Belts, 2 Belts per Pack"/>
    <n v="5.2"/>
    <n v="2"/>
    <x v="2"/>
    <n v="0.2"/>
    <n v="0.58499999999999974"/>
  </r>
  <r>
    <n v="6478"/>
    <s v="CA-2014-140872"/>
    <d v="2014-06-04T00:00:00"/>
    <n v="2014"/>
    <n v="6"/>
    <x v="27"/>
    <x v="27"/>
    <d v="2014-06-11T00:00:00"/>
    <s v="Standard Class"/>
    <s v="NR-18550"/>
    <s v="Nick Radford"/>
    <s v="Consumer"/>
    <s v="United States"/>
    <x v="95"/>
    <x v="2"/>
    <x v="118"/>
    <x v="0"/>
    <s v="TEC-AC-10003832"/>
    <x v="2"/>
    <x v="11"/>
    <s v="Logitech P710e Mobile Speakerphone"/>
    <n v="205.99200000000002"/>
    <n v="1"/>
    <x v="2"/>
    <n v="0.2"/>
    <n v="-2.5749000000000279"/>
  </r>
  <r>
    <n v="6479"/>
    <s v="CA-2014-140872"/>
    <d v="2014-06-04T00:00:00"/>
    <n v="2014"/>
    <n v="6"/>
    <x v="27"/>
    <x v="27"/>
    <d v="2014-06-11T00:00:00"/>
    <s v="Standard Class"/>
    <s v="NR-18550"/>
    <s v="Nick Radford"/>
    <s v="Consumer"/>
    <s v="United States"/>
    <x v="95"/>
    <x v="2"/>
    <x v="118"/>
    <x v="0"/>
    <s v="OFF-PA-10000809"/>
    <x v="1"/>
    <x v="10"/>
    <s v="Xerox 206"/>
    <n v="15.552000000000003"/>
    <n v="3"/>
    <x v="2"/>
    <n v="0.2"/>
    <n v="5.4432"/>
  </r>
  <r>
    <n v="6480"/>
    <s v="CA-2014-140872"/>
    <d v="2014-06-04T00:00:00"/>
    <n v="2014"/>
    <n v="6"/>
    <x v="27"/>
    <x v="27"/>
    <d v="2014-06-11T00:00:00"/>
    <s v="Standard Class"/>
    <s v="NR-18550"/>
    <s v="Nick Radford"/>
    <s v="Consumer"/>
    <s v="United States"/>
    <x v="95"/>
    <x v="2"/>
    <x v="118"/>
    <x v="0"/>
    <s v="TEC-PH-10000441"/>
    <x v="2"/>
    <x v="7"/>
    <s v="VTech DS6151"/>
    <n v="503.96000000000004"/>
    <n v="5"/>
    <x v="2"/>
    <n v="0.2"/>
    <n v="50.396000000000015"/>
  </r>
  <r>
    <n v="6481"/>
    <s v="CA-2014-140872"/>
    <d v="2014-06-04T00:00:00"/>
    <n v="2014"/>
    <n v="6"/>
    <x v="27"/>
    <x v="27"/>
    <d v="2014-06-11T00:00:00"/>
    <s v="Standard Class"/>
    <s v="NR-18550"/>
    <s v="Nick Radford"/>
    <s v="Consumer"/>
    <s v="United States"/>
    <x v="95"/>
    <x v="2"/>
    <x v="118"/>
    <x v="0"/>
    <s v="OFF-AP-10002287"/>
    <x v="1"/>
    <x v="9"/>
    <s v="Eureka Sanitaire  Multi-Pro Heavy-Duty Upright, Disposable Bags"/>
    <n v="24.472000000000001"/>
    <n v="7"/>
    <x v="2"/>
    <n v="0.2"/>
    <n v="1.8353999999999999"/>
  </r>
  <r>
    <n v="6482"/>
    <s v="CA-2014-140872"/>
    <d v="2014-06-04T00:00:00"/>
    <n v="2014"/>
    <n v="6"/>
    <x v="27"/>
    <x v="27"/>
    <d v="2014-06-11T00:00:00"/>
    <s v="Standard Class"/>
    <s v="NR-18550"/>
    <s v="Nick Radford"/>
    <s v="Consumer"/>
    <s v="United States"/>
    <x v="95"/>
    <x v="2"/>
    <x v="118"/>
    <x v="0"/>
    <s v="FUR-BO-10002824"/>
    <x v="0"/>
    <x v="0"/>
    <s v="Bush Mission Pointe Library"/>
    <n v="241.56799999999998"/>
    <n v="2"/>
    <x v="2"/>
    <n v="0.2"/>
    <n v="0"/>
  </r>
  <r>
    <n v="6483"/>
    <s v="CA-2014-140872"/>
    <d v="2014-06-04T00:00:00"/>
    <n v="2014"/>
    <n v="6"/>
    <x v="27"/>
    <x v="27"/>
    <d v="2014-06-11T00:00:00"/>
    <s v="Standard Class"/>
    <s v="NR-18550"/>
    <s v="Nick Radford"/>
    <s v="Consumer"/>
    <s v="United States"/>
    <x v="95"/>
    <x v="2"/>
    <x v="118"/>
    <x v="0"/>
    <s v="TEC-AC-10002942"/>
    <x v="2"/>
    <x v="11"/>
    <s v="WD My Passport Ultra 1TB Portable External Hard Drive"/>
    <n v="110.4"/>
    <n v="2"/>
    <x v="2"/>
    <n v="0.2"/>
    <n v="-4.1400000000000077"/>
  </r>
  <r>
    <n v="6484"/>
    <s v="CA-2014-113908"/>
    <d v="2014-06-04T00:00:00"/>
    <n v="2014"/>
    <n v="6"/>
    <x v="27"/>
    <x v="27"/>
    <d v="2014-06-10T00:00:00"/>
    <s v="Standard Class"/>
    <s v="KN-16390"/>
    <s v="Katherine Nockton"/>
    <s v="Corporate"/>
    <s v="United States"/>
    <x v="20"/>
    <x v="15"/>
    <x v="164"/>
    <x v="3"/>
    <s v="FUR-TA-10001932"/>
    <x v="0"/>
    <x v="3"/>
    <s v="Chromcraft 48&quot; x 96&quot; Racetrack Double Pedestal Table"/>
    <n v="384.76799999999997"/>
    <n v="2"/>
    <x v="10"/>
    <n v="0.4"/>
    <n v="-115.43040000000002"/>
  </r>
  <r>
    <n v="6485"/>
    <s v="CA-2014-113908"/>
    <d v="2014-06-04T00:00:00"/>
    <n v="2014"/>
    <n v="6"/>
    <x v="27"/>
    <x v="27"/>
    <d v="2014-06-10T00:00:00"/>
    <s v="Standard Class"/>
    <s v="KN-16390"/>
    <s v="Katherine Nockton"/>
    <s v="Corporate"/>
    <s v="United States"/>
    <x v="20"/>
    <x v="15"/>
    <x v="164"/>
    <x v="3"/>
    <s v="TEC-MA-10003173"/>
    <x v="2"/>
    <x v="15"/>
    <s v="Hewlett-Packard 300S Scientific Calculator"/>
    <n v="78.66"/>
    <n v="6"/>
    <x v="0"/>
    <n v="0"/>
    <n v="36.183599999999991"/>
  </r>
  <r>
    <n v="6486"/>
    <s v="CA-2014-113908"/>
    <d v="2014-06-04T00:00:00"/>
    <n v="2014"/>
    <n v="6"/>
    <x v="27"/>
    <x v="27"/>
    <d v="2014-06-10T00:00:00"/>
    <s v="Standard Class"/>
    <s v="KN-16390"/>
    <s v="Katherine Nockton"/>
    <s v="Corporate"/>
    <s v="United States"/>
    <x v="20"/>
    <x v="15"/>
    <x v="164"/>
    <x v="3"/>
    <s v="OFF-PA-10004156"/>
    <x v="1"/>
    <x v="10"/>
    <s v="Xerox 188"/>
    <n v="45.36"/>
    <n v="4"/>
    <x v="0"/>
    <n v="0"/>
    <n v="22.226399999999998"/>
  </r>
  <r>
    <n v="6487"/>
    <s v="CA-2012-120621"/>
    <d v="2012-03-21T00:00:00"/>
    <n v="2012"/>
    <n v="3"/>
    <x v="29"/>
    <x v="29"/>
    <d v="2012-03-26T00:00:00"/>
    <s v="Standard Class"/>
    <s v="JW-16075"/>
    <s v="Julia West"/>
    <s v="Consumer"/>
    <s v="United States"/>
    <x v="108"/>
    <x v="3"/>
    <x v="222"/>
    <x v="0"/>
    <s v="OFF-AP-10002945"/>
    <x v="1"/>
    <x v="9"/>
    <s v="Honeywell Enviracaire Portable HEPA Air Cleaner for 17' x 22' Room"/>
    <n v="962.07999999999993"/>
    <n v="4"/>
    <x v="2"/>
    <n v="0.2"/>
    <n v="156.33799999999997"/>
  </r>
  <r>
    <n v="6488"/>
    <s v="CA-2012-120621"/>
    <d v="2012-03-21T00:00:00"/>
    <n v="2012"/>
    <n v="3"/>
    <x v="29"/>
    <x v="29"/>
    <d v="2012-03-26T00:00:00"/>
    <s v="Standard Class"/>
    <s v="JW-16075"/>
    <s v="Julia West"/>
    <s v="Consumer"/>
    <s v="United States"/>
    <x v="108"/>
    <x v="3"/>
    <x v="222"/>
    <x v="0"/>
    <s v="OFF-BI-10000948"/>
    <x v="1"/>
    <x v="8"/>
    <s v="GBC Laser Imprintable Binding System Covers, Desert Sand"/>
    <n v="12.843000000000002"/>
    <n v="3"/>
    <x v="6"/>
    <n v="0.7"/>
    <n v="-9.8462999999999994"/>
  </r>
  <r>
    <n v="6489"/>
    <s v="CA-2012-120621"/>
    <d v="2012-03-21T00:00:00"/>
    <n v="2012"/>
    <n v="3"/>
    <x v="29"/>
    <x v="29"/>
    <d v="2012-03-26T00:00:00"/>
    <s v="Standard Class"/>
    <s v="JW-16075"/>
    <s v="Julia West"/>
    <s v="Consumer"/>
    <s v="United States"/>
    <x v="108"/>
    <x v="3"/>
    <x v="222"/>
    <x v="0"/>
    <s v="OFF-PA-10002254"/>
    <x v="1"/>
    <x v="10"/>
    <s v="Xerox 1883"/>
    <n v="295.45600000000002"/>
    <n v="14"/>
    <x v="2"/>
    <n v="0.2"/>
    <n v="96.023199999999974"/>
  </r>
  <r>
    <n v="6490"/>
    <s v="US-2014-148866"/>
    <d v="2014-09-20T00:00:00"/>
    <n v="2014"/>
    <n v="9"/>
    <x v="15"/>
    <x v="15"/>
    <d v="2014-09-25T00:00:00"/>
    <s v="Standard Class"/>
    <s v="JM-15535"/>
    <s v="Jessica Myrick"/>
    <s v="Consumer"/>
    <s v="United States"/>
    <x v="20"/>
    <x v="15"/>
    <x v="164"/>
    <x v="3"/>
    <s v="OFF-PA-10004782"/>
    <x v="1"/>
    <x v="10"/>
    <s v="Xerox 228"/>
    <n v="32.400000000000006"/>
    <n v="5"/>
    <x v="0"/>
    <n v="0"/>
    <n v="15.552000000000001"/>
  </r>
  <r>
    <n v="6491"/>
    <s v="CA-2011-149594"/>
    <d v="2011-09-15T00:00:00"/>
    <n v="2011"/>
    <n v="9"/>
    <x v="30"/>
    <x v="30"/>
    <d v="2011-09-19T00:00:00"/>
    <s v="Standard Class"/>
    <s v="MF-18250"/>
    <s v="Monica Federle"/>
    <s v="Corporate"/>
    <s v="United States"/>
    <x v="10"/>
    <x v="9"/>
    <x v="74"/>
    <x v="3"/>
    <s v="FUR-FU-10000222"/>
    <x v="0"/>
    <x v="5"/>
    <s v="Seth Thomas 16&quot; Steel Case Clock"/>
    <n v="103.93599999999999"/>
    <n v="4"/>
    <x v="2"/>
    <n v="0.2"/>
    <n v="16.889599999999998"/>
  </r>
  <r>
    <n v="6492"/>
    <s v="CA-2013-113845"/>
    <d v="2013-11-21T00:00:00"/>
    <n v="2013"/>
    <n v="11"/>
    <x v="0"/>
    <x v="0"/>
    <d v="2013-11-26T00:00:00"/>
    <s v="Standard Class"/>
    <s v="FA-14230"/>
    <s v="Frank Atkinson"/>
    <s v="Corporate"/>
    <s v="United States"/>
    <x v="333"/>
    <x v="2"/>
    <x v="414"/>
    <x v="0"/>
    <s v="FUR-BO-10004695"/>
    <x v="0"/>
    <x v="0"/>
    <s v="O'Sullivan 2-Door Barrister Bookcase in Odessa Pine"/>
    <n v="289.56799999999998"/>
    <n v="2"/>
    <x v="2"/>
    <n v="0.2"/>
    <n v="10.858799999999974"/>
  </r>
  <r>
    <n v="6493"/>
    <s v="CA-2013-113845"/>
    <d v="2013-11-21T00:00:00"/>
    <n v="2013"/>
    <n v="11"/>
    <x v="0"/>
    <x v="0"/>
    <d v="2013-11-26T00:00:00"/>
    <s v="Standard Class"/>
    <s v="FA-14230"/>
    <s v="Frank Atkinson"/>
    <s v="Corporate"/>
    <s v="United States"/>
    <x v="333"/>
    <x v="2"/>
    <x v="414"/>
    <x v="0"/>
    <s v="OFF-ST-10003327"/>
    <x v="1"/>
    <x v="4"/>
    <s v="Akro-Mils 12-Gallon Tote"/>
    <n v="39.72"/>
    <n v="5"/>
    <x v="2"/>
    <n v="0.2"/>
    <n v="4.4684999999999953"/>
  </r>
  <r>
    <n v="6494"/>
    <s v="CA-2013-113845"/>
    <d v="2013-11-21T00:00:00"/>
    <n v="2013"/>
    <n v="11"/>
    <x v="0"/>
    <x v="0"/>
    <d v="2013-11-26T00:00:00"/>
    <s v="Standard Class"/>
    <s v="FA-14230"/>
    <s v="Frank Atkinson"/>
    <s v="Corporate"/>
    <s v="United States"/>
    <x v="333"/>
    <x v="2"/>
    <x v="414"/>
    <x v="0"/>
    <s v="TEC-PH-10003357"/>
    <x v="2"/>
    <x v="7"/>
    <s v="Grandstream GXP2100 Mainstream Business Phone"/>
    <n v="244.768"/>
    <n v="4"/>
    <x v="2"/>
    <n v="0.2"/>
    <n v="24.476800000000004"/>
  </r>
  <r>
    <n v="6495"/>
    <s v="CA-2014-111262"/>
    <d v="2014-10-29T00:00:00"/>
    <n v="2014"/>
    <n v="10"/>
    <x v="13"/>
    <x v="13"/>
    <d v="2014-11-02T00:00:00"/>
    <s v="Second Class"/>
    <s v="KH-16510"/>
    <s v="Keith Herrera"/>
    <s v="Consumer"/>
    <s v="United States"/>
    <x v="12"/>
    <x v="5"/>
    <x v="14"/>
    <x v="2"/>
    <s v="TEC-AC-10002167"/>
    <x v="2"/>
    <x v="11"/>
    <s v="Imation 8gb Micro Traveldrive Usb 2.0 Flash Drive"/>
    <n v="24"/>
    <n v="2"/>
    <x v="2"/>
    <n v="0.2"/>
    <n v="-2.6999999999999993"/>
  </r>
  <r>
    <n v="6496"/>
    <s v="CA-2014-111262"/>
    <d v="2014-10-29T00:00:00"/>
    <n v="2014"/>
    <n v="10"/>
    <x v="13"/>
    <x v="13"/>
    <d v="2014-11-02T00:00:00"/>
    <s v="Second Class"/>
    <s v="KH-16510"/>
    <s v="Keith Herrera"/>
    <s v="Consumer"/>
    <s v="United States"/>
    <x v="12"/>
    <x v="5"/>
    <x v="14"/>
    <x v="2"/>
    <s v="OFF-PA-10001937"/>
    <x v="1"/>
    <x v="10"/>
    <s v="Xerox 21"/>
    <n v="15.552000000000003"/>
    <n v="3"/>
    <x v="2"/>
    <n v="0.2"/>
    <n v="5.4432"/>
  </r>
  <r>
    <n v="6497"/>
    <s v="CA-2014-111262"/>
    <d v="2014-10-29T00:00:00"/>
    <n v="2014"/>
    <n v="10"/>
    <x v="13"/>
    <x v="13"/>
    <d v="2014-11-02T00:00:00"/>
    <s v="Second Class"/>
    <s v="KH-16510"/>
    <s v="Keith Herrera"/>
    <s v="Consumer"/>
    <s v="United States"/>
    <x v="12"/>
    <x v="5"/>
    <x v="14"/>
    <x v="2"/>
    <s v="TEC-AC-10004510"/>
    <x v="2"/>
    <x v="11"/>
    <s v="Logitech Desktop MK120 Mouse and keyboard Combo"/>
    <n v="26.176000000000002"/>
    <n v="2"/>
    <x v="2"/>
    <n v="0.2"/>
    <n v="-3.272000000000002"/>
  </r>
  <r>
    <n v="6498"/>
    <s v="CA-2012-103135"/>
    <d v="2012-07-24T00:00:00"/>
    <n v="2012"/>
    <n v="7"/>
    <x v="38"/>
    <x v="38"/>
    <d v="2012-07-28T00:00:00"/>
    <s v="Standard Class"/>
    <s v="SS-20515"/>
    <s v="Shirley Schmidt"/>
    <s v="Home Office"/>
    <s v="United States"/>
    <x v="103"/>
    <x v="0"/>
    <x v="175"/>
    <x v="0"/>
    <s v="FUR-FU-10001487"/>
    <x v="0"/>
    <x v="5"/>
    <s v="Eldon Expressions Wood and Plastic Desk Accessories, Cherry Wood"/>
    <n v="20.94"/>
    <n v="3"/>
    <x v="0"/>
    <n v="0"/>
    <n v="6.0725999999999987"/>
  </r>
  <r>
    <n v="6499"/>
    <s v="CA-2012-103135"/>
    <d v="2012-07-24T00:00:00"/>
    <n v="2012"/>
    <n v="7"/>
    <x v="38"/>
    <x v="38"/>
    <d v="2012-07-28T00:00:00"/>
    <s v="Standard Class"/>
    <s v="SS-20515"/>
    <s v="Shirley Schmidt"/>
    <s v="Home Office"/>
    <s v="United States"/>
    <x v="103"/>
    <x v="0"/>
    <x v="175"/>
    <x v="0"/>
    <s v="OFF-BI-10000069"/>
    <x v="1"/>
    <x v="8"/>
    <s v="GBC Prepunched Paper, 19-Hole, for Binding Systems, 24-lb"/>
    <n v="135.09"/>
    <n v="9"/>
    <x v="0"/>
    <n v="0"/>
    <n v="62.14139999999999"/>
  </r>
  <r>
    <n v="6500"/>
    <s v="CA-2012-103135"/>
    <d v="2012-07-24T00:00:00"/>
    <n v="2012"/>
    <n v="7"/>
    <x v="38"/>
    <x v="38"/>
    <d v="2012-07-28T00:00:00"/>
    <s v="Standard Class"/>
    <s v="SS-20515"/>
    <s v="Shirley Schmidt"/>
    <s v="Home Office"/>
    <s v="United States"/>
    <x v="103"/>
    <x v="0"/>
    <x v="175"/>
    <x v="0"/>
    <s v="TEC-AC-10003289"/>
    <x v="2"/>
    <x v="11"/>
    <s v="Anker Ultra-Slim Mini Bluetooth 3.0 Wireless Keyboard"/>
    <n v="279.85999999999996"/>
    <n v="14"/>
    <x v="0"/>
    <n v="0"/>
    <n v="64.367799999999988"/>
  </r>
  <r>
    <n v="6501"/>
    <s v="CA-2012-103135"/>
    <d v="2012-07-24T00:00:00"/>
    <n v="2012"/>
    <n v="7"/>
    <x v="38"/>
    <x v="38"/>
    <d v="2012-07-28T00:00:00"/>
    <s v="Standard Class"/>
    <s v="SS-20515"/>
    <s v="Shirley Schmidt"/>
    <s v="Home Office"/>
    <s v="United States"/>
    <x v="103"/>
    <x v="0"/>
    <x v="175"/>
    <x v="0"/>
    <s v="OFF-BI-10000069"/>
    <x v="1"/>
    <x v="8"/>
    <s v="GBC Prepunched Paper, 19-Hole, for Binding Systems, 24-lb"/>
    <n v="90.06"/>
    <n v="6"/>
    <x v="0"/>
    <n v="0"/>
    <n v="41.427599999999991"/>
  </r>
  <r>
    <n v="6502"/>
    <s v="CA-2011-129147"/>
    <d v="2011-11-02T00:00:00"/>
    <n v="2011"/>
    <n v="11"/>
    <x v="7"/>
    <x v="7"/>
    <d v="2011-11-06T00:00:00"/>
    <s v="Standard Class"/>
    <s v="LC-17050"/>
    <s v="Liz Carlisle"/>
    <s v="Consumer"/>
    <s v="United States"/>
    <x v="64"/>
    <x v="24"/>
    <x v="81"/>
    <x v="3"/>
    <s v="TEC-PH-10001299"/>
    <x v="2"/>
    <x v="7"/>
    <s v="Polycom CX300 Desktop Phone USB VoIP phone"/>
    <n v="539.96399999999994"/>
    <n v="6"/>
    <x v="10"/>
    <n v="0.4"/>
    <n v="-107.99280000000002"/>
  </r>
  <r>
    <n v="6503"/>
    <s v="CA-2011-129147"/>
    <d v="2011-11-02T00:00:00"/>
    <n v="2011"/>
    <n v="11"/>
    <x v="7"/>
    <x v="7"/>
    <d v="2011-11-06T00:00:00"/>
    <s v="Standard Class"/>
    <s v="LC-17050"/>
    <s v="Liz Carlisle"/>
    <s v="Consumer"/>
    <s v="United States"/>
    <x v="64"/>
    <x v="24"/>
    <x v="81"/>
    <x v="3"/>
    <s v="TEC-PH-10001552"/>
    <x v="2"/>
    <x v="7"/>
    <s v="I Need's 3d Hello Kitty Hybrid Silicone Case Cover for HTC One X 4g with 3d Hello Kitty Stylus Pen Green/pink"/>
    <n v="50.231999999999999"/>
    <n v="7"/>
    <x v="10"/>
    <n v="0.4"/>
    <n v="-10.046400000000002"/>
  </r>
  <r>
    <n v="6504"/>
    <s v="CA-2011-129147"/>
    <d v="2011-11-02T00:00:00"/>
    <n v="2011"/>
    <n v="11"/>
    <x v="7"/>
    <x v="7"/>
    <d v="2011-11-06T00:00:00"/>
    <s v="Standard Class"/>
    <s v="LC-17050"/>
    <s v="Liz Carlisle"/>
    <s v="Consumer"/>
    <s v="United States"/>
    <x v="64"/>
    <x v="24"/>
    <x v="81"/>
    <x v="3"/>
    <s v="OFF-BI-10001098"/>
    <x v="1"/>
    <x v="8"/>
    <s v="Acco D-Ring Binder w/DublLock"/>
    <n v="19.242000000000001"/>
    <n v="3"/>
    <x v="6"/>
    <n v="0.7"/>
    <n v="-13.4694"/>
  </r>
  <r>
    <n v="6505"/>
    <s v="CA-2014-128265"/>
    <d v="2014-11-18T00:00:00"/>
    <n v="2014"/>
    <n v="11"/>
    <x v="23"/>
    <x v="23"/>
    <d v="2014-11-23T00:00:00"/>
    <s v="Second Class"/>
    <s v="VW-21775"/>
    <s v="Victoria Wilson"/>
    <s v="Corporate"/>
    <s v="United States"/>
    <x v="20"/>
    <x v="15"/>
    <x v="164"/>
    <x v="3"/>
    <s v="OFF-ST-10000142"/>
    <x v="1"/>
    <x v="4"/>
    <s v="Deluxe Rollaway Locking File with Drawer"/>
    <n v="1247.6399999999999"/>
    <n v="3"/>
    <x v="0"/>
    <n v="0"/>
    <n v="349.33919999999995"/>
  </r>
  <r>
    <n v="6506"/>
    <s v="CA-2013-152331"/>
    <d v="2013-06-27T00:00:00"/>
    <n v="2013"/>
    <n v="6"/>
    <x v="1"/>
    <x v="1"/>
    <d v="2013-07-01T00:00:00"/>
    <s v="Standard Class"/>
    <s v="LD-16855"/>
    <s v="Lela Donovan"/>
    <s v="Corporate"/>
    <s v="United States"/>
    <x v="22"/>
    <x v="10"/>
    <x v="155"/>
    <x v="2"/>
    <s v="OFF-AR-10001547"/>
    <x v="1"/>
    <x v="6"/>
    <s v="Newell 311"/>
    <n v="5.3040000000000003"/>
    <n v="3"/>
    <x v="2"/>
    <n v="0.2"/>
    <n v="0.46409999999999996"/>
  </r>
  <r>
    <n v="6507"/>
    <s v="US-2013-128909"/>
    <d v="2013-10-10T00:00:00"/>
    <n v="2013"/>
    <n v="10"/>
    <x v="32"/>
    <x v="32"/>
    <d v="2013-10-12T00:00:00"/>
    <s v="Second Class"/>
    <s v="SP-20545"/>
    <s v="Sibella Parks"/>
    <s v="Corporate"/>
    <s v="United States"/>
    <x v="10"/>
    <x v="9"/>
    <x v="105"/>
    <x v="3"/>
    <s v="OFF-PA-10001593"/>
    <x v="1"/>
    <x v="10"/>
    <s v="Xerox 1947"/>
    <n v="19.136000000000003"/>
    <n v="4"/>
    <x v="2"/>
    <n v="0.2"/>
    <n v="5.9799999999999986"/>
  </r>
  <r>
    <n v="6508"/>
    <s v="US-2013-128909"/>
    <d v="2013-10-10T00:00:00"/>
    <n v="2013"/>
    <n v="10"/>
    <x v="32"/>
    <x v="32"/>
    <d v="2013-10-12T00:00:00"/>
    <s v="Second Class"/>
    <s v="SP-20545"/>
    <s v="Sibella Parks"/>
    <s v="Corporate"/>
    <s v="United States"/>
    <x v="10"/>
    <x v="9"/>
    <x v="105"/>
    <x v="3"/>
    <s v="FUR-FU-10004071"/>
    <x v="0"/>
    <x v="5"/>
    <s v="Luxo Professional Magnifying Clamp-On Fluorescent Lamps"/>
    <n v="332.83200000000005"/>
    <n v="4"/>
    <x v="2"/>
    <n v="0.2"/>
    <n v="-24.962399999999988"/>
  </r>
  <r>
    <n v="6509"/>
    <s v="CA-2014-102197"/>
    <d v="2014-12-21T00:00:00"/>
    <n v="2014"/>
    <n v="12"/>
    <x v="22"/>
    <x v="22"/>
    <d v="2014-12-27T00:00:00"/>
    <s v="Standard Class"/>
    <s v="DK-13150"/>
    <s v="David Kendrick"/>
    <s v="Corporate"/>
    <s v="United States"/>
    <x v="20"/>
    <x v="15"/>
    <x v="29"/>
    <x v="3"/>
    <s v="OFF-PA-10001970"/>
    <x v="1"/>
    <x v="10"/>
    <s v="Xerox 1908"/>
    <n v="279.89999999999998"/>
    <n v="5"/>
    <x v="0"/>
    <n v="0"/>
    <n v="137.15100000000001"/>
  </r>
  <r>
    <n v="6510"/>
    <s v="CA-2014-102197"/>
    <d v="2014-12-21T00:00:00"/>
    <n v="2014"/>
    <n v="12"/>
    <x v="22"/>
    <x v="22"/>
    <d v="2014-12-27T00:00:00"/>
    <s v="Standard Class"/>
    <s v="DK-13150"/>
    <s v="David Kendrick"/>
    <s v="Corporate"/>
    <s v="United States"/>
    <x v="20"/>
    <x v="15"/>
    <x v="29"/>
    <x v="3"/>
    <s v="OFF-BI-10001524"/>
    <x v="1"/>
    <x v="8"/>
    <s v="GBC Premium Transparent Covers with Diagonal Lined Pattern"/>
    <n v="50.352000000000004"/>
    <n v="3"/>
    <x v="2"/>
    <n v="0.2"/>
    <n v="17.623199999999997"/>
  </r>
  <r>
    <n v="6511"/>
    <s v="CA-2014-102197"/>
    <d v="2014-12-21T00:00:00"/>
    <n v="2014"/>
    <n v="12"/>
    <x v="22"/>
    <x v="22"/>
    <d v="2014-12-27T00:00:00"/>
    <s v="Standard Class"/>
    <s v="DK-13150"/>
    <s v="David Kendrick"/>
    <s v="Corporate"/>
    <s v="United States"/>
    <x v="20"/>
    <x v="15"/>
    <x v="29"/>
    <x v="3"/>
    <s v="OFF-PA-10004156"/>
    <x v="1"/>
    <x v="10"/>
    <s v="Xerox 188"/>
    <n v="34.019999999999996"/>
    <n v="3"/>
    <x v="0"/>
    <n v="0"/>
    <n v="16.669799999999999"/>
  </r>
  <r>
    <n v="6512"/>
    <s v="CA-2014-167640"/>
    <d v="2014-03-07T00:00:00"/>
    <n v="2014"/>
    <n v="3"/>
    <x v="42"/>
    <x v="42"/>
    <d v="2014-03-11T00:00:00"/>
    <s v="Standard Class"/>
    <s v="FC-14245"/>
    <s v="Frank Carlisle"/>
    <s v="Home Office"/>
    <s v="United States"/>
    <x v="8"/>
    <x v="1"/>
    <x v="9"/>
    <x v="1"/>
    <s v="OFF-AR-10003158"/>
    <x v="1"/>
    <x v="6"/>
    <s v="Fluorescent Highlighters by Dixon"/>
    <n v="23.88"/>
    <n v="6"/>
    <x v="0"/>
    <n v="0"/>
    <n v="8.1191999999999993"/>
  </r>
  <r>
    <n v="6513"/>
    <s v="CA-2014-167640"/>
    <d v="2014-03-07T00:00:00"/>
    <n v="2014"/>
    <n v="3"/>
    <x v="42"/>
    <x v="42"/>
    <d v="2014-03-11T00:00:00"/>
    <s v="Standard Class"/>
    <s v="FC-14245"/>
    <s v="Frank Carlisle"/>
    <s v="Home Office"/>
    <s v="United States"/>
    <x v="8"/>
    <x v="1"/>
    <x v="9"/>
    <x v="1"/>
    <s v="OFF-LA-10004559"/>
    <x v="1"/>
    <x v="2"/>
    <s v="Avery 49"/>
    <n v="11.52"/>
    <n v="4"/>
    <x v="0"/>
    <n v="0"/>
    <n v="5.6448"/>
  </r>
  <r>
    <n v="6514"/>
    <s v="CA-2014-167640"/>
    <d v="2014-03-07T00:00:00"/>
    <n v="2014"/>
    <n v="3"/>
    <x v="42"/>
    <x v="42"/>
    <d v="2014-03-11T00:00:00"/>
    <s v="Standard Class"/>
    <s v="FC-14245"/>
    <s v="Frank Carlisle"/>
    <s v="Home Office"/>
    <s v="United States"/>
    <x v="8"/>
    <x v="1"/>
    <x v="9"/>
    <x v="1"/>
    <s v="OFF-PA-10001033"/>
    <x v="1"/>
    <x v="10"/>
    <s v="Xerox 1893"/>
    <n v="286.93"/>
    <n v="7"/>
    <x v="0"/>
    <n v="0"/>
    <n v="140.59569999999999"/>
  </r>
  <r>
    <n v="6515"/>
    <s v="CA-2014-167640"/>
    <d v="2014-03-07T00:00:00"/>
    <n v="2014"/>
    <n v="3"/>
    <x v="42"/>
    <x v="42"/>
    <d v="2014-03-11T00:00:00"/>
    <s v="Standard Class"/>
    <s v="FC-14245"/>
    <s v="Frank Carlisle"/>
    <s v="Home Office"/>
    <s v="United States"/>
    <x v="8"/>
    <x v="1"/>
    <x v="9"/>
    <x v="1"/>
    <s v="TEC-PH-10001336"/>
    <x v="2"/>
    <x v="7"/>
    <s v="Digium D40 VoIP phone"/>
    <n v="206.38400000000001"/>
    <n v="2"/>
    <x v="2"/>
    <n v="0.2"/>
    <n v="23.218199999999996"/>
  </r>
  <r>
    <n v="6516"/>
    <s v="US-2014-116652"/>
    <d v="2014-09-16T00:00:00"/>
    <n v="2014"/>
    <n v="9"/>
    <x v="15"/>
    <x v="15"/>
    <d v="2014-09-20T00:00:00"/>
    <s v="Standard Class"/>
    <s v="RD-19480"/>
    <s v="Rick Duston"/>
    <s v="Consumer"/>
    <s v="United States"/>
    <x v="8"/>
    <x v="1"/>
    <x v="34"/>
    <x v="1"/>
    <s v="FUR-CH-10002961"/>
    <x v="0"/>
    <x v="1"/>
    <s v="Leather Task Chair, Black"/>
    <n v="218.35200000000003"/>
    <n v="3"/>
    <x v="2"/>
    <n v="0.2"/>
    <n v="0"/>
  </r>
  <r>
    <n v="6517"/>
    <s v="US-2014-116652"/>
    <d v="2014-09-16T00:00:00"/>
    <n v="2014"/>
    <n v="9"/>
    <x v="15"/>
    <x v="15"/>
    <d v="2014-09-20T00:00:00"/>
    <s v="Standard Class"/>
    <s v="RD-19480"/>
    <s v="Rick Duston"/>
    <s v="Consumer"/>
    <s v="United States"/>
    <x v="8"/>
    <x v="1"/>
    <x v="34"/>
    <x v="1"/>
    <s v="FUR-FU-10001488"/>
    <x v="0"/>
    <x v="5"/>
    <s v="Tenex 46&quot; x 60&quot; Computer Anti-Static Chairmat, Rectangular Shaped"/>
    <n v="529.9"/>
    <n v="5"/>
    <x v="0"/>
    <n v="0"/>
    <n v="105.97999999999999"/>
  </r>
  <r>
    <n v="6518"/>
    <s v="US-2014-116652"/>
    <d v="2014-09-16T00:00:00"/>
    <n v="2014"/>
    <n v="9"/>
    <x v="15"/>
    <x v="15"/>
    <d v="2014-09-20T00:00:00"/>
    <s v="Standard Class"/>
    <s v="RD-19480"/>
    <s v="Rick Duston"/>
    <s v="Consumer"/>
    <s v="United States"/>
    <x v="8"/>
    <x v="1"/>
    <x v="34"/>
    <x v="1"/>
    <s v="OFF-AR-10001915"/>
    <x v="1"/>
    <x v="6"/>
    <s v="Peel-Off China Markers"/>
    <n v="99.3"/>
    <n v="10"/>
    <x v="0"/>
    <n v="0"/>
    <n v="41.706000000000003"/>
  </r>
  <r>
    <n v="6519"/>
    <s v="US-2014-116652"/>
    <d v="2014-09-16T00:00:00"/>
    <n v="2014"/>
    <n v="9"/>
    <x v="15"/>
    <x v="15"/>
    <d v="2014-09-20T00:00:00"/>
    <s v="Standard Class"/>
    <s v="RD-19480"/>
    <s v="Rick Duston"/>
    <s v="Consumer"/>
    <s v="United States"/>
    <x v="8"/>
    <x v="1"/>
    <x v="34"/>
    <x v="1"/>
    <s v="OFF-AP-10001205"/>
    <x v="1"/>
    <x v="9"/>
    <s v="Belkin 5 Outlet SurgeMaster Power Centers"/>
    <n v="108.96"/>
    <n v="2"/>
    <x v="0"/>
    <n v="0"/>
    <n v="30.508800000000008"/>
  </r>
  <r>
    <n v="6520"/>
    <s v="US-2014-116652"/>
    <d v="2014-09-16T00:00:00"/>
    <n v="2014"/>
    <n v="9"/>
    <x v="15"/>
    <x v="15"/>
    <d v="2014-09-20T00:00:00"/>
    <s v="Standard Class"/>
    <s v="RD-19480"/>
    <s v="Rick Duston"/>
    <s v="Consumer"/>
    <s v="United States"/>
    <x v="8"/>
    <x v="1"/>
    <x v="34"/>
    <x v="1"/>
    <s v="OFF-BI-10004528"/>
    <x v="1"/>
    <x v="8"/>
    <s v="Cardinal Poly Pocket Divider Pockets for Ring Binders"/>
    <n v="2.6880000000000002"/>
    <n v="1"/>
    <x v="2"/>
    <n v="0.2"/>
    <n v="0.83999999999999975"/>
  </r>
  <r>
    <n v="6521"/>
    <s v="CA-2014-138289"/>
    <d v="2014-01-17T00:00:00"/>
    <n v="2014"/>
    <n v="1"/>
    <x v="44"/>
    <x v="44"/>
    <d v="2014-01-19T00:00:00"/>
    <s v="Second Class"/>
    <s v="AR-10540"/>
    <s v="Andy Reiter"/>
    <s v="Consumer"/>
    <s v="United States"/>
    <x v="25"/>
    <x v="12"/>
    <x v="30"/>
    <x v="2"/>
    <s v="OFF-BI-10004995"/>
    <x v="1"/>
    <x v="8"/>
    <s v="GBC DocuBind P400 Electric Binding System"/>
    <n v="5443.96"/>
    <n v="4"/>
    <x v="0"/>
    <n v="0"/>
    <n v="2504.2215999999999"/>
  </r>
  <r>
    <n v="6522"/>
    <s v="CA-2014-138289"/>
    <d v="2014-01-17T00:00:00"/>
    <n v="2014"/>
    <n v="1"/>
    <x v="44"/>
    <x v="44"/>
    <d v="2014-01-19T00:00:00"/>
    <s v="Second Class"/>
    <s v="AR-10540"/>
    <s v="Andy Reiter"/>
    <s v="Consumer"/>
    <s v="United States"/>
    <x v="25"/>
    <x v="12"/>
    <x v="30"/>
    <x v="2"/>
    <s v="FUR-CH-10004626"/>
    <x v="0"/>
    <x v="1"/>
    <s v="Office Star Flex Back Scooter Chair with Aluminum Finish Frame"/>
    <n v="302.67"/>
    <n v="3"/>
    <x v="0"/>
    <n v="0"/>
    <n v="72.640799999999999"/>
  </r>
  <r>
    <n v="6523"/>
    <s v="CA-2014-138289"/>
    <d v="2014-01-17T00:00:00"/>
    <n v="2014"/>
    <n v="1"/>
    <x v="44"/>
    <x v="44"/>
    <d v="2014-01-19T00:00:00"/>
    <s v="Second Class"/>
    <s v="AR-10540"/>
    <s v="Andy Reiter"/>
    <s v="Consumer"/>
    <s v="United States"/>
    <x v="25"/>
    <x v="12"/>
    <x v="30"/>
    <x v="2"/>
    <s v="OFF-PA-10001260"/>
    <x v="1"/>
    <x v="10"/>
    <s v="TOPS Money Receipt Book, Consecutively Numbered in Red,"/>
    <n v="56.07"/>
    <n v="7"/>
    <x v="0"/>
    <n v="0"/>
    <n v="25.231499999999997"/>
  </r>
  <r>
    <n v="6524"/>
    <s v="CA-2013-129308"/>
    <d v="2013-07-08T00:00:00"/>
    <n v="2013"/>
    <n v="7"/>
    <x v="16"/>
    <x v="16"/>
    <d v="2013-07-14T00:00:00"/>
    <s v="Standard Class"/>
    <s v="CC-12100"/>
    <s v="Chad Cunningham"/>
    <s v="Home Office"/>
    <s v="United States"/>
    <x v="10"/>
    <x v="9"/>
    <x v="74"/>
    <x v="3"/>
    <s v="OFF-LA-10002945"/>
    <x v="1"/>
    <x v="2"/>
    <s v="Permanent Self-Adhesive File Folder Labels for Typewriters, 1 1/8 x 3 1/2, White"/>
    <n v="10.08"/>
    <n v="2"/>
    <x v="2"/>
    <n v="0.2"/>
    <n v="3.2759999999999994"/>
  </r>
  <r>
    <n v="6525"/>
    <s v="CA-2013-129308"/>
    <d v="2013-07-08T00:00:00"/>
    <n v="2013"/>
    <n v="7"/>
    <x v="16"/>
    <x v="16"/>
    <d v="2013-07-14T00:00:00"/>
    <s v="Standard Class"/>
    <s v="CC-12100"/>
    <s v="Chad Cunningham"/>
    <s v="Home Office"/>
    <s v="United States"/>
    <x v="10"/>
    <x v="9"/>
    <x v="74"/>
    <x v="3"/>
    <s v="TEC-PH-10002310"/>
    <x v="2"/>
    <x v="7"/>
    <s v="Panasonic KX T7731-B Digital phone"/>
    <n v="59.993999999999993"/>
    <n v="1"/>
    <x v="10"/>
    <n v="0.4"/>
    <n v="-12.998700000000007"/>
  </r>
  <r>
    <n v="6526"/>
    <s v="CA-2013-129308"/>
    <d v="2013-07-08T00:00:00"/>
    <n v="2013"/>
    <n v="7"/>
    <x v="16"/>
    <x v="16"/>
    <d v="2013-07-14T00:00:00"/>
    <s v="Standard Class"/>
    <s v="CC-12100"/>
    <s v="Chad Cunningham"/>
    <s v="Home Office"/>
    <s v="United States"/>
    <x v="10"/>
    <x v="9"/>
    <x v="74"/>
    <x v="3"/>
    <s v="OFF-BI-10001525"/>
    <x v="1"/>
    <x v="8"/>
    <s v="Acco Pressboard Covers with Storage Hooks, 14 7/8&quot; x 11&quot;, Executive Red"/>
    <n v="5.7150000000000016"/>
    <n v="5"/>
    <x v="6"/>
    <n v="0.7"/>
    <n v="-4.7625000000000011"/>
  </r>
  <r>
    <n v="6527"/>
    <s v="CA-2013-129308"/>
    <d v="2013-07-08T00:00:00"/>
    <n v="2013"/>
    <n v="7"/>
    <x v="16"/>
    <x v="16"/>
    <d v="2013-07-14T00:00:00"/>
    <s v="Standard Class"/>
    <s v="CC-12100"/>
    <s v="Chad Cunningham"/>
    <s v="Home Office"/>
    <s v="United States"/>
    <x v="10"/>
    <x v="9"/>
    <x v="74"/>
    <x v="3"/>
    <s v="OFF-BI-10001308"/>
    <x v="1"/>
    <x v="8"/>
    <s v="GBC Standard Plastic Binding Systems' Combs"/>
    <n v="9.4200000000000017"/>
    <n v="5"/>
    <x v="6"/>
    <n v="0.7"/>
    <n v="-7.8500000000000014"/>
  </r>
  <r>
    <n v="6528"/>
    <s v="CA-2013-157791"/>
    <d v="2013-12-24T00:00:00"/>
    <n v="2013"/>
    <n v="12"/>
    <x v="5"/>
    <x v="5"/>
    <d v="2013-12-29T00:00:00"/>
    <s v="Second Class"/>
    <s v="CA-11965"/>
    <s v="Carol Adams"/>
    <s v="Corporate"/>
    <s v="United States"/>
    <x v="99"/>
    <x v="34"/>
    <x v="122"/>
    <x v="3"/>
    <s v="TEC-CO-10002095"/>
    <x v="2"/>
    <x v="16"/>
    <s v="Hewlett Packard 610 Color Digital Copier / Printer"/>
    <n v="1999.96"/>
    <n v="4"/>
    <x v="0"/>
    <n v="0"/>
    <n v="899.98199999999997"/>
  </r>
  <r>
    <n v="6529"/>
    <s v="CA-2011-146864"/>
    <d v="2011-12-22T00:00:00"/>
    <n v="2011"/>
    <n v="12"/>
    <x v="20"/>
    <x v="20"/>
    <d v="2011-12-26T00:00:00"/>
    <s v="Standard Class"/>
    <s v="BT-11530"/>
    <s v="Bradley Talbott"/>
    <s v="Home Office"/>
    <s v="United States"/>
    <x v="20"/>
    <x v="15"/>
    <x v="23"/>
    <x v="3"/>
    <s v="OFF-ST-10004946"/>
    <x v="1"/>
    <x v="4"/>
    <s v="Desktop 3-Pocket Hot File"/>
    <n v="216.4"/>
    <n v="4"/>
    <x v="0"/>
    <n v="0"/>
    <n v="56.26400000000001"/>
  </r>
  <r>
    <n v="6530"/>
    <s v="CA-2011-103744"/>
    <d v="2011-02-24T00:00:00"/>
    <n v="2011"/>
    <n v="2"/>
    <x v="45"/>
    <x v="45"/>
    <d v="2011-02-28T00:00:00"/>
    <s v="Standard Class"/>
    <s v="MG-17875"/>
    <s v="Michael Grace"/>
    <s v="Home Office"/>
    <s v="United States"/>
    <x v="236"/>
    <x v="5"/>
    <x v="293"/>
    <x v="2"/>
    <s v="OFF-LA-10004425"/>
    <x v="1"/>
    <x v="2"/>
    <s v="Staples"/>
    <n v="6.9360000000000008"/>
    <n v="3"/>
    <x v="2"/>
    <n v="0.2"/>
    <n v="2.3409000000000004"/>
  </r>
  <r>
    <n v="6531"/>
    <s v="CA-2011-103744"/>
    <d v="2011-02-24T00:00:00"/>
    <n v="2011"/>
    <n v="2"/>
    <x v="45"/>
    <x v="45"/>
    <d v="2011-02-28T00:00:00"/>
    <s v="Standard Class"/>
    <s v="MG-17875"/>
    <s v="Michael Grace"/>
    <s v="Home Office"/>
    <s v="United States"/>
    <x v="236"/>
    <x v="5"/>
    <x v="293"/>
    <x v="2"/>
    <s v="OFF-BI-10000320"/>
    <x v="1"/>
    <x v="8"/>
    <s v="GBC Plastic Binding Combs"/>
    <n v="4.427999999999999"/>
    <n v="3"/>
    <x v="3"/>
    <n v="0.8"/>
    <n v="-6.8633999999999986"/>
  </r>
  <r>
    <n v="6532"/>
    <s v="US-2014-107384"/>
    <d v="2014-12-05T00:00:00"/>
    <n v="2014"/>
    <n v="12"/>
    <x v="22"/>
    <x v="22"/>
    <d v="2014-12-09T00:00:00"/>
    <s v="Standard Class"/>
    <s v="TP-21130"/>
    <s v="Theone Pippenger"/>
    <s v="Consumer"/>
    <s v="United States"/>
    <x v="30"/>
    <x v="11"/>
    <x v="38"/>
    <x v="2"/>
    <s v="OFF-AR-10001315"/>
    <x v="1"/>
    <x v="6"/>
    <s v="Newell 310"/>
    <n v="8.8000000000000007"/>
    <n v="5"/>
    <x v="0"/>
    <n v="0"/>
    <n v="2.5519999999999996"/>
  </r>
  <r>
    <n v="6533"/>
    <s v="US-2014-107384"/>
    <d v="2014-12-05T00:00:00"/>
    <n v="2014"/>
    <n v="12"/>
    <x v="22"/>
    <x v="22"/>
    <d v="2014-12-09T00:00:00"/>
    <s v="Standard Class"/>
    <s v="TP-21130"/>
    <s v="Theone Pippenger"/>
    <s v="Consumer"/>
    <s v="United States"/>
    <x v="30"/>
    <x v="11"/>
    <x v="38"/>
    <x v="2"/>
    <s v="TEC-AC-10004595"/>
    <x v="2"/>
    <x v="11"/>
    <s v="First Data TMFD35 PIN Pad"/>
    <n v="142.80000000000001"/>
    <n v="1"/>
    <x v="0"/>
    <n v="0"/>
    <n v="29.988"/>
  </r>
  <r>
    <n v="6534"/>
    <s v="US-2014-107384"/>
    <d v="2014-12-05T00:00:00"/>
    <n v="2014"/>
    <n v="12"/>
    <x v="22"/>
    <x v="22"/>
    <d v="2014-12-09T00:00:00"/>
    <s v="Standard Class"/>
    <s v="TP-21130"/>
    <s v="Theone Pippenger"/>
    <s v="Consumer"/>
    <s v="United States"/>
    <x v="30"/>
    <x v="11"/>
    <x v="38"/>
    <x v="2"/>
    <s v="TEC-AC-10001539"/>
    <x v="2"/>
    <x v="11"/>
    <s v="Logitech G430 Surround Sound Gaming Headset with Dolby 7.1 Technology"/>
    <n v="399.95"/>
    <n v="5"/>
    <x v="0"/>
    <n v="0"/>
    <n v="143.982"/>
  </r>
  <r>
    <n v="6535"/>
    <s v="CA-2011-128209"/>
    <d v="2011-11-17T00:00:00"/>
    <n v="2011"/>
    <n v="11"/>
    <x v="7"/>
    <x v="7"/>
    <d v="2011-11-22T00:00:00"/>
    <s v="Standard Class"/>
    <s v="GT-14710"/>
    <s v="Greg Tran"/>
    <s v="Consumer"/>
    <s v="United States"/>
    <x v="198"/>
    <x v="15"/>
    <x v="249"/>
    <x v="3"/>
    <s v="OFF-BI-10001359"/>
    <x v="1"/>
    <x v="8"/>
    <s v="GBC DocuBind TL300 Electric Binding System"/>
    <n v="2152.7760000000003"/>
    <n v="3"/>
    <x v="2"/>
    <n v="0.2"/>
    <n v="726.56189999999981"/>
  </r>
  <r>
    <n v="6536"/>
    <s v="CA-2011-128209"/>
    <d v="2011-11-17T00:00:00"/>
    <n v="2011"/>
    <n v="11"/>
    <x v="7"/>
    <x v="7"/>
    <d v="2011-11-22T00:00:00"/>
    <s v="Standard Class"/>
    <s v="GT-14710"/>
    <s v="Greg Tran"/>
    <s v="Consumer"/>
    <s v="United States"/>
    <x v="198"/>
    <x v="15"/>
    <x v="249"/>
    <x v="3"/>
    <s v="FUR-BO-10002213"/>
    <x v="0"/>
    <x v="0"/>
    <s v="DMI Eclipse Executive Suite Bookcases"/>
    <n v="4007.8400000000006"/>
    <n v="10"/>
    <x v="2"/>
    <n v="0.2"/>
    <n v="-50.098000000000297"/>
  </r>
  <r>
    <n v="6537"/>
    <s v="CA-2011-169684"/>
    <d v="2011-10-20T00:00:00"/>
    <n v="2011"/>
    <n v="10"/>
    <x v="18"/>
    <x v="18"/>
    <d v="2011-10-23T00:00:00"/>
    <s v="First Class"/>
    <s v="FH-14365"/>
    <s v="Fred Hopkins"/>
    <s v="Corporate"/>
    <s v="United States"/>
    <x v="289"/>
    <x v="18"/>
    <x v="364"/>
    <x v="0"/>
    <s v="FUR-TA-10003008"/>
    <x v="0"/>
    <x v="3"/>
    <s v="Lesro Round Back Collection Coffee Table, End Table"/>
    <n v="328.59000000000003"/>
    <n v="3"/>
    <x v="10"/>
    <n v="0.4"/>
    <n v="-147.8655"/>
  </r>
  <r>
    <n v="6538"/>
    <s v="CA-2011-169684"/>
    <d v="2011-10-20T00:00:00"/>
    <n v="2011"/>
    <n v="10"/>
    <x v="18"/>
    <x v="18"/>
    <d v="2011-10-23T00:00:00"/>
    <s v="First Class"/>
    <s v="FH-14365"/>
    <s v="Fred Hopkins"/>
    <s v="Corporate"/>
    <s v="United States"/>
    <x v="289"/>
    <x v="18"/>
    <x v="364"/>
    <x v="0"/>
    <s v="OFF-ST-10000934"/>
    <x v="1"/>
    <x v="4"/>
    <s v="Contico 72&quot;H Heavy-Duty Storage System"/>
    <n v="98.352000000000004"/>
    <n v="3"/>
    <x v="2"/>
    <n v="0.2"/>
    <n v="-24.588000000000001"/>
  </r>
  <r>
    <n v="6539"/>
    <s v="CA-2012-109862"/>
    <d v="2012-10-25T00:00:00"/>
    <n v="2012"/>
    <n v="10"/>
    <x v="2"/>
    <x v="2"/>
    <d v="2012-10-30T00:00:00"/>
    <s v="Standard Class"/>
    <s v="HK-14890"/>
    <s v="Heather Kirkland"/>
    <s v="Corporate"/>
    <s v="United States"/>
    <x v="46"/>
    <x v="13"/>
    <x v="284"/>
    <x v="3"/>
    <s v="TEC-PH-10004042"/>
    <x v="2"/>
    <x v="7"/>
    <s v="ClearOne Communications CHAT 70 OC Speaker Phone"/>
    <n v="158.99"/>
    <n v="1"/>
    <x v="0"/>
    <n v="0"/>
    <n v="41.337400000000002"/>
  </r>
  <r>
    <n v="6540"/>
    <s v="CA-2012-109862"/>
    <d v="2012-10-25T00:00:00"/>
    <n v="2012"/>
    <n v="10"/>
    <x v="2"/>
    <x v="2"/>
    <d v="2012-10-30T00:00:00"/>
    <s v="Standard Class"/>
    <s v="HK-14890"/>
    <s v="Heather Kirkland"/>
    <s v="Corporate"/>
    <s v="United States"/>
    <x v="46"/>
    <x v="13"/>
    <x v="284"/>
    <x v="3"/>
    <s v="FUR-CH-10002439"/>
    <x v="0"/>
    <x v="1"/>
    <s v="Iceberg Nesting Folding Chair, 19w x 6d x 43h"/>
    <n v="291.10000000000002"/>
    <n v="5"/>
    <x v="0"/>
    <n v="0"/>
    <n v="75.686000000000007"/>
  </r>
  <r>
    <n v="6541"/>
    <s v="US-2014-107888"/>
    <d v="2014-11-17T00:00:00"/>
    <n v="2014"/>
    <n v="11"/>
    <x v="23"/>
    <x v="23"/>
    <d v="2014-11-20T00:00:00"/>
    <s v="First Class"/>
    <s v="CC-12220"/>
    <s v="Chris Cortes"/>
    <s v="Consumer"/>
    <s v="United States"/>
    <x v="4"/>
    <x v="4"/>
    <x v="5"/>
    <x v="1"/>
    <s v="OFF-PA-10001363"/>
    <x v="1"/>
    <x v="10"/>
    <s v="Xerox 1933"/>
    <n v="73.679999999999993"/>
    <n v="6"/>
    <x v="0"/>
    <n v="0"/>
    <n v="34.629599999999996"/>
  </r>
  <r>
    <n v="6542"/>
    <s v="US-2014-107888"/>
    <d v="2014-11-17T00:00:00"/>
    <n v="2014"/>
    <n v="11"/>
    <x v="23"/>
    <x v="23"/>
    <d v="2014-11-20T00:00:00"/>
    <s v="First Class"/>
    <s v="CC-12220"/>
    <s v="Chris Cortes"/>
    <s v="Consumer"/>
    <s v="United States"/>
    <x v="4"/>
    <x v="4"/>
    <x v="5"/>
    <x v="1"/>
    <s v="FUR-FU-10003394"/>
    <x v="0"/>
    <x v="5"/>
    <s v="Tenex &quot;The Solids&quot; Textured Chair Mats"/>
    <n v="139.91999999999999"/>
    <n v="2"/>
    <x v="0"/>
    <n v="0"/>
    <n v="23.786399999999986"/>
  </r>
  <r>
    <n v="6543"/>
    <s v="US-2014-107888"/>
    <d v="2014-11-17T00:00:00"/>
    <n v="2014"/>
    <n v="11"/>
    <x v="23"/>
    <x v="23"/>
    <d v="2014-11-20T00:00:00"/>
    <s v="First Class"/>
    <s v="CC-12220"/>
    <s v="Chris Cortes"/>
    <s v="Consumer"/>
    <s v="United States"/>
    <x v="4"/>
    <x v="4"/>
    <x v="5"/>
    <x v="1"/>
    <s v="TEC-PH-10003171"/>
    <x v="2"/>
    <x v="7"/>
    <s v="Plantronics Encore H101 Dual Earpieces Headset"/>
    <n v="107.88"/>
    <n v="3"/>
    <x v="2"/>
    <n v="0.2"/>
    <n v="10.787999999999997"/>
  </r>
  <r>
    <n v="6544"/>
    <s v="US-2014-107888"/>
    <d v="2014-11-17T00:00:00"/>
    <n v="2014"/>
    <n v="11"/>
    <x v="23"/>
    <x v="23"/>
    <d v="2014-11-20T00:00:00"/>
    <s v="First Class"/>
    <s v="CC-12220"/>
    <s v="Chris Cortes"/>
    <s v="Consumer"/>
    <s v="United States"/>
    <x v="4"/>
    <x v="4"/>
    <x v="5"/>
    <x v="1"/>
    <s v="OFF-ST-10003123"/>
    <x v="1"/>
    <x v="4"/>
    <s v="Fellowes Bases and Tops For Staxonsteel/High-Stak Systems"/>
    <n v="33.29"/>
    <n v="1"/>
    <x v="0"/>
    <n v="0"/>
    <n v="7.9895999999999994"/>
  </r>
  <r>
    <n v="6545"/>
    <s v="US-2014-154872"/>
    <d v="2014-05-15T00:00:00"/>
    <n v="2014"/>
    <n v="5"/>
    <x v="24"/>
    <x v="24"/>
    <d v="2014-05-19T00:00:00"/>
    <s v="Standard Class"/>
    <s v="DP-13000"/>
    <s v="Darren Powers"/>
    <s v="Consumer"/>
    <s v="United States"/>
    <x v="138"/>
    <x v="24"/>
    <x v="177"/>
    <x v="3"/>
    <s v="OFF-BI-10003007"/>
    <x v="1"/>
    <x v="8"/>
    <s v="Premium Transparent Presentation Covers, No Pattern/Clear, 8 1/2&quot; x 11&quot;"/>
    <n v="58.170000000000009"/>
    <n v="5"/>
    <x v="6"/>
    <n v="0.7"/>
    <n v="-46.53600000000003"/>
  </r>
  <r>
    <n v="6546"/>
    <s v="US-2014-154872"/>
    <d v="2014-05-15T00:00:00"/>
    <n v="2014"/>
    <n v="5"/>
    <x v="24"/>
    <x v="24"/>
    <d v="2014-05-19T00:00:00"/>
    <s v="Standard Class"/>
    <s v="DP-13000"/>
    <s v="Darren Powers"/>
    <s v="Consumer"/>
    <s v="United States"/>
    <x v="138"/>
    <x v="24"/>
    <x v="177"/>
    <x v="3"/>
    <s v="OFF-LA-10000973"/>
    <x v="1"/>
    <x v="2"/>
    <s v="Avery 502"/>
    <n v="5.04"/>
    <n v="2"/>
    <x v="2"/>
    <n v="0.2"/>
    <n v="1.764"/>
  </r>
  <r>
    <n v="6547"/>
    <s v="US-2014-154872"/>
    <d v="2014-05-15T00:00:00"/>
    <n v="2014"/>
    <n v="5"/>
    <x v="24"/>
    <x v="24"/>
    <d v="2014-05-19T00:00:00"/>
    <s v="Standard Class"/>
    <s v="DP-13000"/>
    <s v="Darren Powers"/>
    <s v="Consumer"/>
    <s v="United States"/>
    <x v="138"/>
    <x v="24"/>
    <x v="177"/>
    <x v="3"/>
    <s v="OFF-PA-10000483"/>
    <x v="1"/>
    <x v="10"/>
    <s v="Xerox 19"/>
    <n v="24.784000000000002"/>
    <n v="1"/>
    <x v="2"/>
    <n v="0.2"/>
    <n v="7.7449999999999983"/>
  </r>
  <r>
    <n v="6548"/>
    <s v="CA-2011-113880"/>
    <d v="2011-03-01T00:00:00"/>
    <n v="2011"/>
    <n v="3"/>
    <x v="34"/>
    <x v="34"/>
    <d v="2011-03-05T00:00:00"/>
    <s v="Standard Class"/>
    <s v="VF-21715"/>
    <s v="Vicky Freymann"/>
    <s v="Home Office"/>
    <s v="United States"/>
    <x v="308"/>
    <x v="10"/>
    <x v="385"/>
    <x v="2"/>
    <s v="FUR-CH-10000863"/>
    <x v="0"/>
    <x v="1"/>
    <s v="Novimex Swivel Fabric Task Chair"/>
    <n v="634.11599999999999"/>
    <n v="6"/>
    <x v="4"/>
    <n v="0.3"/>
    <n v="-172.11720000000003"/>
  </r>
  <r>
    <n v="6549"/>
    <s v="CA-2011-113880"/>
    <d v="2011-03-01T00:00:00"/>
    <n v="2011"/>
    <n v="3"/>
    <x v="34"/>
    <x v="34"/>
    <d v="2011-03-05T00:00:00"/>
    <s v="Standard Class"/>
    <s v="VF-21715"/>
    <s v="Vicky Freymann"/>
    <s v="Home Office"/>
    <s v="United States"/>
    <x v="308"/>
    <x v="10"/>
    <x v="385"/>
    <x v="2"/>
    <s v="OFF-PA-10003036"/>
    <x v="1"/>
    <x v="10"/>
    <s v="Black Print Carbonless 8 1/2&quot; x 8 1/4&quot; Rapid Memo Book"/>
    <n v="17.472000000000001"/>
    <n v="3"/>
    <x v="2"/>
    <n v="0.2"/>
    <n v="5.6783999999999981"/>
  </r>
  <r>
    <n v="6550"/>
    <s v="US-2012-164966"/>
    <d v="2012-07-30T00:00:00"/>
    <n v="2012"/>
    <n v="7"/>
    <x v="38"/>
    <x v="38"/>
    <d v="2012-08-01T00:00:00"/>
    <s v="First Class"/>
    <s v="GH-14410"/>
    <s v="Gary Hansen"/>
    <s v="Home Office"/>
    <s v="United States"/>
    <x v="69"/>
    <x v="11"/>
    <x v="87"/>
    <x v="2"/>
    <s v="FUR-CH-10002304"/>
    <x v="0"/>
    <x v="1"/>
    <s v="Global Stack Chair without Arms, Black"/>
    <n v="155.88"/>
    <n v="6"/>
    <x v="0"/>
    <n v="0"/>
    <n v="38.970000000000006"/>
  </r>
  <r>
    <n v="6551"/>
    <s v="CA-2012-126739"/>
    <d v="2012-11-01T00:00:00"/>
    <n v="2012"/>
    <n v="11"/>
    <x v="6"/>
    <x v="6"/>
    <d v="2012-11-03T00:00:00"/>
    <s v="Second Class"/>
    <s v="JH-16180"/>
    <s v="Justin Hirsh"/>
    <s v="Consumer"/>
    <s v="United States"/>
    <x v="20"/>
    <x v="15"/>
    <x v="45"/>
    <x v="3"/>
    <s v="FUR-CH-10000422"/>
    <x v="0"/>
    <x v="1"/>
    <s v="Global Highback Leather Tilter in Burgundy"/>
    <n v="327.56399999999996"/>
    <n v="4"/>
    <x v="9"/>
    <n v="0.1"/>
    <n v="21.837600000000023"/>
  </r>
  <r>
    <n v="6552"/>
    <s v="CA-2014-161578"/>
    <d v="2014-12-17T00:00:00"/>
    <n v="2014"/>
    <n v="12"/>
    <x v="22"/>
    <x v="22"/>
    <d v="2014-12-22T00:00:00"/>
    <s v="Second Class"/>
    <s v="RB-19465"/>
    <s v="Rick Bensley"/>
    <s v="Home Office"/>
    <s v="United States"/>
    <x v="1"/>
    <x v="1"/>
    <x v="1"/>
    <x v="1"/>
    <s v="OFF-PA-10002986"/>
    <x v="1"/>
    <x v="10"/>
    <s v="Xerox 1898"/>
    <n v="13.36"/>
    <n v="2"/>
    <x v="0"/>
    <n v="0"/>
    <n v="6.4127999999999998"/>
  </r>
  <r>
    <n v="6553"/>
    <s v="CA-2014-161578"/>
    <d v="2014-12-17T00:00:00"/>
    <n v="2014"/>
    <n v="12"/>
    <x v="22"/>
    <x v="22"/>
    <d v="2014-12-22T00:00:00"/>
    <s v="Second Class"/>
    <s v="RB-19465"/>
    <s v="Rick Bensley"/>
    <s v="Home Office"/>
    <s v="United States"/>
    <x v="1"/>
    <x v="1"/>
    <x v="1"/>
    <x v="1"/>
    <s v="OFF-ST-10002289"/>
    <x v="1"/>
    <x v="4"/>
    <s v="Safco Wire Cube Shelving System, For Use as 4 or 5 14&quot; Cubes, Black"/>
    <n v="158.9"/>
    <n v="5"/>
    <x v="0"/>
    <n v="0"/>
    <n v="7.9449999999999932"/>
  </r>
  <r>
    <n v="6554"/>
    <s v="CA-2011-137092"/>
    <d v="2011-10-20T00:00:00"/>
    <n v="2011"/>
    <n v="10"/>
    <x v="18"/>
    <x v="18"/>
    <d v="2011-10-22T00:00:00"/>
    <s v="Second Class"/>
    <s v="LS-16975"/>
    <s v="Lindsay Shagiari"/>
    <s v="Home Office"/>
    <s v="United States"/>
    <x v="22"/>
    <x v="10"/>
    <x v="155"/>
    <x v="2"/>
    <s v="TEC-AC-10001606"/>
    <x v="2"/>
    <x v="11"/>
    <s v="Logitech Wireless Performance Mouse MX for PC and Mac"/>
    <n v="319.96800000000002"/>
    <n v="4"/>
    <x v="2"/>
    <n v="0.2"/>
    <n v="71.992800000000003"/>
  </r>
  <r>
    <n v="6555"/>
    <s v="CA-2011-137092"/>
    <d v="2011-10-20T00:00:00"/>
    <n v="2011"/>
    <n v="10"/>
    <x v="18"/>
    <x v="18"/>
    <d v="2011-10-22T00:00:00"/>
    <s v="Second Class"/>
    <s v="LS-16975"/>
    <s v="Lindsay Shagiari"/>
    <s v="Home Office"/>
    <s v="United States"/>
    <x v="22"/>
    <x v="10"/>
    <x v="155"/>
    <x v="2"/>
    <s v="OFF-ST-10003805"/>
    <x v="1"/>
    <x v="4"/>
    <s v="24 Capacity Maxi Data Binder Racks, Pearl"/>
    <n v="505.32000000000005"/>
    <n v="3"/>
    <x v="2"/>
    <n v="0.2"/>
    <n v="31.582499999999953"/>
  </r>
  <r>
    <n v="6556"/>
    <s v="CA-2011-137092"/>
    <d v="2011-10-20T00:00:00"/>
    <n v="2011"/>
    <n v="10"/>
    <x v="18"/>
    <x v="18"/>
    <d v="2011-10-22T00:00:00"/>
    <s v="Second Class"/>
    <s v="LS-16975"/>
    <s v="Lindsay Shagiari"/>
    <s v="Home Office"/>
    <s v="United States"/>
    <x v="22"/>
    <x v="10"/>
    <x v="155"/>
    <x v="2"/>
    <s v="OFF-PA-10002109"/>
    <x v="1"/>
    <x v="10"/>
    <s v="Wirebound Voice Message Log Book"/>
    <n v="3.8079999999999998"/>
    <n v="1"/>
    <x v="2"/>
    <n v="0.2"/>
    <n v="1.2375999999999996"/>
  </r>
  <r>
    <n v="6557"/>
    <s v="CA-2011-137092"/>
    <d v="2011-10-20T00:00:00"/>
    <n v="2011"/>
    <n v="10"/>
    <x v="18"/>
    <x v="18"/>
    <d v="2011-10-22T00:00:00"/>
    <s v="Second Class"/>
    <s v="LS-16975"/>
    <s v="Lindsay Shagiari"/>
    <s v="Home Office"/>
    <s v="United States"/>
    <x v="22"/>
    <x v="10"/>
    <x v="155"/>
    <x v="2"/>
    <s v="OFF-BI-10000632"/>
    <x v="1"/>
    <x v="8"/>
    <s v="Satellite Sectional Post Binders"/>
    <n v="8.6819999999999968"/>
    <n v="1"/>
    <x v="3"/>
    <n v="0.8"/>
    <n v="-14.759400000000003"/>
  </r>
  <r>
    <n v="6558"/>
    <s v="CA-2011-137092"/>
    <d v="2011-10-20T00:00:00"/>
    <n v="2011"/>
    <n v="10"/>
    <x v="18"/>
    <x v="18"/>
    <d v="2011-10-22T00:00:00"/>
    <s v="Second Class"/>
    <s v="LS-16975"/>
    <s v="Lindsay Shagiari"/>
    <s v="Home Office"/>
    <s v="United States"/>
    <x v="22"/>
    <x v="10"/>
    <x v="155"/>
    <x v="2"/>
    <s v="OFF-LA-10003510"/>
    <x v="1"/>
    <x v="2"/>
    <s v="Avery 4027 File Folder Labels for Dot Matrix Printers, 5000 Labels per Box, White"/>
    <n v="24.424000000000003"/>
    <n v="1"/>
    <x v="2"/>
    <n v="0.2"/>
    <n v="7.9378000000000002"/>
  </r>
  <r>
    <n v="6559"/>
    <s v="CA-2012-166947"/>
    <d v="2012-06-05T00:00:00"/>
    <n v="2012"/>
    <n v="6"/>
    <x v="40"/>
    <x v="40"/>
    <d v="2012-06-10T00:00:00"/>
    <s v="Standard Class"/>
    <s v="EB-13750"/>
    <s v="Edward Becker"/>
    <s v="Corporate"/>
    <s v="United States"/>
    <x v="198"/>
    <x v="15"/>
    <x v="249"/>
    <x v="3"/>
    <s v="FUR-CH-10004997"/>
    <x v="0"/>
    <x v="1"/>
    <s v="Hon Every-Day Series Multi-Task Chairs"/>
    <n v="1522.6379999999999"/>
    <n v="9"/>
    <x v="9"/>
    <n v="0.1"/>
    <n v="169.18200000000004"/>
  </r>
  <r>
    <n v="6560"/>
    <s v="CA-2013-160941"/>
    <d v="2013-07-22T00:00:00"/>
    <n v="2013"/>
    <n v="7"/>
    <x v="16"/>
    <x v="16"/>
    <d v="2013-07-27T00:00:00"/>
    <s v="Standard Class"/>
    <s v="DK-12835"/>
    <s v="Damala Kotsonis"/>
    <s v="Corporate"/>
    <s v="United States"/>
    <x v="43"/>
    <x v="1"/>
    <x v="52"/>
    <x v="1"/>
    <s v="OFF-EN-10003001"/>
    <x v="1"/>
    <x v="12"/>
    <s v="Ames Color-File Green Diamond Border X-ray Mailers"/>
    <n v="419.90000000000003"/>
    <n v="5"/>
    <x v="0"/>
    <n v="0"/>
    <n v="197.35299999999998"/>
  </r>
  <r>
    <n v="6561"/>
    <s v="CA-2013-160941"/>
    <d v="2013-07-22T00:00:00"/>
    <n v="2013"/>
    <n v="7"/>
    <x v="16"/>
    <x v="16"/>
    <d v="2013-07-27T00:00:00"/>
    <s v="Standard Class"/>
    <s v="DK-12835"/>
    <s v="Damala Kotsonis"/>
    <s v="Corporate"/>
    <s v="United States"/>
    <x v="43"/>
    <x v="1"/>
    <x v="52"/>
    <x v="1"/>
    <s v="OFF-LA-10003766"/>
    <x v="1"/>
    <x v="2"/>
    <s v="Self-Adhesive Removable Labels"/>
    <n v="3.15"/>
    <n v="1"/>
    <x v="0"/>
    <n v="0"/>
    <n v="1.512"/>
  </r>
  <r>
    <n v="6562"/>
    <s v="CA-2014-144680"/>
    <d v="2014-04-01T00:00:00"/>
    <n v="2014"/>
    <n v="4"/>
    <x v="4"/>
    <x v="4"/>
    <d v="2014-04-03T00:00:00"/>
    <s v="First Class"/>
    <s v="SC-20260"/>
    <s v="Scott Cohen"/>
    <s v="Corporate"/>
    <s v="United States"/>
    <x v="81"/>
    <x v="5"/>
    <x v="174"/>
    <x v="2"/>
    <s v="OFF-AP-10003040"/>
    <x v="1"/>
    <x v="9"/>
    <s v="Fellowes 8 Outlet Superior Workstation Surge Protector w/o Phone/Fax/Modem Protection"/>
    <n v="33.61999999999999"/>
    <n v="5"/>
    <x v="3"/>
    <n v="0.8"/>
    <n v="-90.774000000000029"/>
  </r>
  <r>
    <n v="6563"/>
    <s v="CA-2011-166086"/>
    <d v="2011-05-07T00:00:00"/>
    <n v="2011"/>
    <n v="5"/>
    <x v="8"/>
    <x v="8"/>
    <d v="2011-05-12T00:00:00"/>
    <s v="Standard Class"/>
    <s v="CT-11995"/>
    <s v="Carol Triggs"/>
    <s v="Consumer"/>
    <s v="United States"/>
    <x v="104"/>
    <x v="31"/>
    <x v="128"/>
    <x v="3"/>
    <s v="OFF-BI-10001078"/>
    <x v="1"/>
    <x v="8"/>
    <s v="Acco PRESSTEX Data Binder with Storage Hooks, Dark Blue, 14 7/8&quot; X 11&quot;"/>
    <n v="16.14"/>
    <n v="3"/>
    <x v="0"/>
    <n v="0"/>
    <n v="7.9085999999999999"/>
  </r>
  <r>
    <n v="6564"/>
    <s v="CA-2011-166086"/>
    <d v="2011-05-07T00:00:00"/>
    <n v="2011"/>
    <n v="5"/>
    <x v="8"/>
    <x v="8"/>
    <d v="2011-05-12T00:00:00"/>
    <s v="Standard Class"/>
    <s v="CT-11995"/>
    <s v="Carol Triggs"/>
    <s v="Consumer"/>
    <s v="United States"/>
    <x v="104"/>
    <x v="31"/>
    <x v="128"/>
    <x v="3"/>
    <s v="FUR-TA-10003469"/>
    <x v="0"/>
    <x v="3"/>
    <s v="Balt Split Level Computer Training Table"/>
    <n v="194.25"/>
    <n v="2"/>
    <x v="4"/>
    <n v="0.3"/>
    <n v="-38.849999999999994"/>
  </r>
  <r>
    <n v="6565"/>
    <s v="CA-2011-166086"/>
    <d v="2011-05-07T00:00:00"/>
    <n v="2011"/>
    <n v="5"/>
    <x v="8"/>
    <x v="8"/>
    <d v="2011-05-12T00:00:00"/>
    <s v="Standard Class"/>
    <s v="CT-11995"/>
    <s v="Carol Triggs"/>
    <s v="Consumer"/>
    <s v="United States"/>
    <x v="104"/>
    <x v="31"/>
    <x v="128"/>
    <x v="3"/>
    <s v="OFF-AR-10002578"/>
    <x v="1"/>
    <x v="6"/>
    <s v="Newell 335"/>
    <n v="8.64"/>
    <n v="3"/>
    <x v="0"/>
    <n v="0"/>
    <n v="2.5055999999999998"/>
  </r>
  <r>
    <n v="6566"/>
    <s v="CA-2011-166086"/>
    <d v="2011-05-07T00:00:00"/>
    <n v="2011"/>
    <n v="5"/>
    <x v="8"/>
    <x v="8"/>
    <d v="2011-05-12T00:00:00"/>
    <s v="Standard Class"/>
    <s v="CT-11995"/>
    <s v="Carol Triggs"/>
    <s v="Consumer"/>
    <s v="United States"/>
    <x v="104"/>
    <x v="31"/>
    <x v="128"/>
    <x v="3"/>
    <s v="FUR-CH-10004675"/>
    <x v="0"/>
    <x v="1"/>
    <s v="Lifetime Advantage Folding Chairs, 4/Carton"/>
    <n v="872.32"/>
    <n v="4"/>
    <x v="0"/>
    <n v="0"/>
    <n v="244.24959999999999"/>
  </r>
  <r>
    <n v="6567"/>
    <s v="CA-2014-131282"/>
    <d v="2014-02-06T00:00:00"/>
    <n v="2014"/>
    <n v="2"/>
    <x v="31"/>
    <x v="31"/>
    <d v="2014-02-09T00:00:00"/>
    <s v="Second Class"/>
    <s v="CB-12025"/>
    <s v="Cassandra Brandow"/>
    <s v="Consumer"/>
    <s v="United States"/>
    <x v="435"/>
    <x v="5"/>
    <x v="525"/>
    <x v="2"/>
    <s v="OFF-BI-10004632"/>
    <x v="1"/>
    <x v="8"/>
    <s v="Ibico Hi-Tech Manual Binding System"/>
    <n v="243.99199999999996"/>
    <n v="4"/>
    <x v="3"/>
    <n v="0.8"/>
    <n v="-426.9860000000001"/>
  </r>
  <r>
    <n v="6568"/>
    <s v="CA-2014-131282"/>
    <d v="2014-02-06T00:00:00"/>
    <n v="2014"/>
    <n v="2"/>
    <x v="31"/>
    <x v="31"/>
    <d v="2014-02-09T00:00:00"/>
    <s v="Second Class"/>
    <s v="CB-12025"/>
    <s v="Cassandra Brandow"/>
    <s v="Consumer"/>
    <s v="United States"/>
    <x v="435"/>
    <x v="5"/>
    <x v="525"/>
    <x v="2"/>
    <s v="OFF-AR-10003087"/>
    <x v="1"/>
    <x v="6"/>
    <s v="Staples"/>
    <n v="7.120000000000001"/>
    <n v="5"/>
    <x v="2"/>
    <n v="0.2"/>
    <n v="0.71199999999999974"/>
  </r>
  <r>
    <n v="6569"/>
    <s v="CA-2011-100678"/>
    <d v="2011-04-18T00:00:00"/>
    <n v="2011"/>
    <n v="4"/>
    <x v="41"/>
    <x v="41"/>
    <d v="2011-04-22T00:00:00"/>
    <s v="Standard Class"/>
    <s v="KM-16720"/>
    <s v="Kunst Miller"/>
    <s v="Consumer"/>
    <s v="United States"/>
    <x v="12"/>
    <x v="5"/>
    <x v="14"/>
    <x v="2"/>
    <s v="OFF-AR-10001868"/>
    <x v="1"/>
    <x v="6"/>
    <s v="Prang Dustless Chalk Sticks"/>
    <n v="2.6880000000000002"/>
    <n v="2"/>
    <x v="2"/>
    <n v="0.2"/>
    <n v="1.008"/>
  </r>
  <r>
    <n v="6570"/>
    <s v="CA-2011-100678"/>
    <d v="2011-04-18T00:00:00"/>
    <n v="2011"/>
    <n v="4"/>
    <x v="41"/>
    <x v="41"/>
    <d v="2011-04-22T00:00:00"/>
    <s v="Standard Class"/>
    <s v="KM-16720"/>
    <s v="Kunst Miller"/>
    <s v="Consumer"/>
    <s v="United States"/>
    <x v="12"/>
    <x v="5"/>
    <x v="14"/>
    <x v="2"/>
    <s v="FUR-CH-10002602"/>
    <x v="0"/>
    <x v="1"/>
    <s v="DMI Arturo Collection Mission-style Design Wood Chair"/>
    <n v="317.05799999999999"/>
    <n v="3"/>
    <x v="4"/>
    <n v="0.3"/>
    <n v="-18.117599999999996"/>
  </r>
  <r>
    <n v="6571"/>
    <s v="CA-2011-100678"/>
    <d v="2011-04-18T00:00:00"/>
    <n v="2011"/>
    <n v="4"/>
    <x v="41"/>
    <x v="41"/>
    <d v="2011-04-22T00:00:00"/>
    <s v="Standard Class"/>
    <s v="KM-16720"/>
    <s v="Kunst Miller"/>
    <s v="Consumer"/>
    <s v="United States"/>
    <x v="12"/>
    <x v="5"/>
    <x v="14"/>
    <x v="2"/>
    <s v="OFF-EN-10000056"/>
    <x v="1"/>
    <x v="12"/>
    <s v="Cameo Buff Policy Envelopes"/>
    <n v="149.352"/>
    <n v="3"/>
    <x v="2"/>
    <n v="0.2"/>
    <n v="50.40629999999998"/>
  </r>
  <r>
    <n v="6572"/>
    <s v="CA-2011-100678"/>
    <d v="2011-04-18T00:00:00"/>
    <n v="2011"/>
    <n v="4"/>
    <x v="41"/>
    <x v="41"/>
    <d v="2011-04-22T00:00:00"/>
    <s v="Standard Class"/>
    <s v="KM-16720"/>
    <s v="Kunst Miller"/>
    <s v="Consumer"/>
    <s v="United States"/>
    <x v="12"/>
    <x v="5"/>
    <x v="14"/>
    <x v="2"/>
    <s v="TEC-AC-10000474"/>
    <x v="2"/>
    <x v="11"/>
    <s v="Kensington Expert Mouse Optical USB Trackball for PC or Mac"/>
    <n v="227.976"/>
    <n v="3"/>
    <x v="2"/>
    <n v="0.2"/>
    <n v="28.496999999999957"/>
  </r>
  <r>
    <n v="6573"/>
    <s v="CA-2013-161543"/>
    <d v="2013-05-11T00:00:00"/>
    <n v="2013"/>
    <n v="5"/>
    <x v="35"/>
    <x v="35"/>
    <d v="2013-05-17T00:00:00"/>
    <s v="Standard Class"/>
    <s v="RD-19720"/>
    <s v="Roger Demir"/>
    <s v="Consumer"/>
    <s v="United States"/>
    <x v="4"/>
    <x v="4"/>
    <x v="59"/>
    <x v="1"/>
    <s v="OFF-PA-10003971"/>
    <x v="1"/>
    <x v="10"/>
    <s v="Xerox 1965"/>
    <n v="11.96"/>
    <n v="2"/>
    <x v="0"/>
    <n v="0"/>
    <n v="5.8604000000000003"/>
  </r>
  <r>
    <n v="6574"/>
    <s v="CA-2013-160535"/>
    <d v="2013-11-26T00:00:00"/>
    <n v="2013"/>
    <n v="11"/>
    <x v="0"/>
    <x v="0"/>
    <d v="2013-12-01T00:00:00"/>
    <s v="Standard Class"/>
    <s v="BP-11050"/>
    <s v="Barry Pond"/>
    <s v="Corporate"/>
    <s v="United States"/>
    <x v="135"/>
    <x v="30"/>
    <x v="170"/>
    <x v="3"/>
    <s v="OFF-ST-10000689"/>
    <x v="1"/>
    <x v="4"/>
    <s v="Fellowes Strictly Business Drawer File, Letter/Legal Size"/>
    <n v="563.4"/>
    <n v="4"/>
    <x v="0"/>
    <n v="0"/>
    <n v="67.608000000000004"/>
  </r>
  <r>
    <n v="6575"/>
    <s v="CA-2013-160535"/>
    <d v="2013-11-26T00:00:00"/>
    <n v="2013"/>
    <n v="11"/>
    <x v="0"/>
    <x v="0"/>
    <d v="2013-12-01T00:00:00"/>
    <s v="Standard Class"/>
    <s v="BP-11050"/>
    <s v="Barry Pond"/>
    <s v="Corporate"/>
    <s v="United States"/>
    <x v="135"/>
    <x v="30"/>
    <x v="170"/>
    <x v="3"/>
    <s v="TEC-MA-10004255"/>
    <x v="2"/>
    <x v="15"/>
    <s v="Konica Minolta magicolor 1690MF Multifunction Printer"/>
    <n v="319.92"/>
    <n v="8"/>
    <x v="0"/>
    <n v="0"/>
    <n v="118.37040000000002"/>
  </r>
  <r>
    <n v="6576"/>
    <s v="CA-2014-123085"/>
    <d v="2014-03-04T00:00:00"/>
    <n v="2014"/>
    <n v="3"/>
    <x v="42"/>
    <x v="42"/>
    <d v="2014-03-09T00:00:00"/>
    <s v="Standard Class"/>
    <s v="EJ-13720"/>
    <s v="Ed Jacobs"/>
    <s v="Consumer"/>
    <s v="United States"/>
    <x v="1"/>
    <x v="1"/>
    <x v="141"/>
    <x v="1"/>
    <s v="TEC-AC-10000990"/>
    <x v="2"/>
    <x v="11"/>
    <s v="Imation Bio 2GB USB Flash Drive Imation Corp"/>
    <n v="1049.44"/>
    <n v="8"/>
    <x v="0"/>
    <n v="0"/>
    <n v="440.76480000000004"/>
  </r>
  <r>
    <n v="6577"/>
    <s v="CA-2014-123085"/>
    <d v="2014-03-04T00:00:00"/>
    <n v="2014"/>
    <n v="3"/>
    <x v="42"/>
    <x v="42"/>
    <d v="2014-03-09T00:00:00"/>
    <s v="Standard Class"/>
    <s v="EJ-13720"/>
    <s v="Ed Jacobs"/>
    <s v="Consumer"/>
    <s v="United States"/>
    <x v="1"/>
    <x v="1"/>
    <x v="141"/>
    <x v="1"/>
    <s v="FUR-CH-10003968"/>
    <x v="0"/>
    <x v="1"/>
    <s v="Novimex Turbo Task Chair"/>
    <n v="170.35200000000003"/>
    <n v="3"/>
    <x v="2"/>
    <n v="0.2"/>
    <n v="-17.035200000000003"/>
  </r>
  <r>
    <n v="6578"/>
    <s v="CA-2012-153752"/>
    <d v="2012-12-06T00:00:00"/>
    <n v="2012"/>
    <n v="12"/>
    <x v="14"/>
    <x v="14"/>
    <d v="2012-12-11T00:00:00"/>
    <s v="Second Class"/>
    <s v="RO-19780"/>
    <s v="Rose O'Brian"/>
    <s v="Consumer"/>
    <s v="United States"/>
    <x v="81"/>
    <x v="17"/>
    <x v="101"/>
    <x v="0"/>
    <s v="TEC-PH-10001615"/>
    <x v="2"/>
    <x v="7"/>
    <s v="AT&amp;T CL82213"/>
    <n v="173.94"/>
    <n v="6"/>
    <x v="0"/>
    <n v="0"/>
    <n v="50.442599999999977"/>
  </r>
  <r>
    <n v="6579"/>
    <s v="CA-2011-103660"/>
    <d v="2011-08-25T00:00:00"/>
    <n v="2011"/>
    <n v="8"/>
    <x v="9"/>
    <x v="9"/>
    <d v="2011-08-30T00:00:00"/>
    <s v="Standard Class"/>
    <s v="MW-18220"/>
    <s v="Mitch Webber"/>
    <s v="Consumer"/>
    <s v="United States"/>
    <x v="4"/>
    <x v="4"/>
    <x v="5"/>
    <x v="1"/>
    <s v="TEC-PH-10000895"/>
    <x v="2"/>
    <x v="7"/>
    <s v="Polycom VVX 310 VoIP phone"/>
    <n v="1007.9440000000002"/>
    <n v="7"/>
    <x v="2"/>
    <n v="0.2"/>
    <n v="75.595799999999997"/>
  </r>
  <r>
    <n v="6580"/>
    <s v="CA-2013-169887"/>
    <d v="2013-10-23T00:00:00"/>
    <n v="2013"/>
    <n v="10"/>
    <x v="32"/>
    <x v="32"/>
    <d v="2013-10-23T00:00:00"/>
    <s v="Same Day"/>
    <s v="MS-17530"/>
    <s v="MaryBeth Skach"/>
    <s v="Consumer"/>
    <s v="United States"/>
    <x v="4"/>
    <x v="4"/>
    <x v="59"/>
    <x v="1"/>
    <s v="OFF-PA-10003001"/>
    <x v="1"/>
    <x v="10"/>
    <s v="Xerox 1986"/>
    <n v="6.68"/>
    <n v="1"/>
    <x v="0"/>
    <n v="0"/>
    <n v="3.2063999999999999"/>
  </r>
  <r>
    <n v="6581"/>
    <s v="CA-2013-169887"/>
    <d v="2013-10-23T00:00:00"/>
    <n v="2013"/>
    <n v="10"/>
    <x v="32"/>
    <x v="32"/>
    <d v="2013-10-23T00:00:00"/>
    <s v="Same Day"/>
    <s v="MS-17530"/>
    <s v="MaryBeth Skach"/>
    <s v="Consumer"/>
    <s v="United States"/>
    <x v="4"/>
    <x v="4"/>
    <x v="59"/>
    <x v="1"/>
    <s v="OFF-AR-10002766"/>
    <x v="1"/>
    <x v="6"/>
    <s v="Prang Drawing Pencil Set"/>
    <n v="8.34"/>
    <n v="3"/>
    <x v="0"/>
    <n v="0"/>
    <n v="2.2517999999999998"/>
  </r>
  <r>
    <n v="6582"/>
    <s v="CA-2013-169887"/>
    <d v="2013-10-23T00:00:00"/>
    <n v="2013"/>
    <n v="10"/>
    <x v="32"/>
    <x v="32"/>
    <d v="2013-10-23T00:00:00"/>
    <s v="Same Day"/>
    <s v="MS-17530"/>
    <s v="MaryBeth Skach"/>
    <s v="Consumer"/>
    <s v="United States"/>
    <x v="4"/>
    <x v="4"/>
    <x v="59"/>
    <x v="1"/>
    <s v="FUR-FU-10003095"/>
    <x v="0"/>
    <x v="5"/>
    <s v="Linden 12&quot; Wall Clock With Oak Frame"/>
    <n v="101.94"/>
    <n v="3"/>
    <x v="0"/>
    <n v="0"/>
    <n v="30.581999999999987"/>
  </r>
  <r>
    <n v="6583"/>
    <s v="CA-2013-148516"/>
    <d v="2013-08-08T00:00:00"/>
    <n v="2013"/>
    <n v="8"/>
    <x v="28"/>
    <x v="28"/>
    <d v="2013-08-12T00:00:00"/>
    <s v="Standard Class"/>
    <s v="DW-13585"/>
    <s v="Dorothy Wardle"/>
    <s v="Corporate"/>
    <s v="United States"/>
    <x v="156"/>
    <x v="4"/>
    <x v="199"/>
    <x v="1"/>
    <s v="TEC-AC-10003610"/>
    <x v="2"/>
    <x v="11"/>
    <s v="Logitech Illuminated - Keyboard"/>
    <n v="179.97"/>
    <n v="3"/>
    <x v="0"/>
    <n v="0"/>
    <n v="86.385600000000011"/>
  </r>
  <r>
    <n v="6584"/>
    <s v="CA-2014-104731"/>
    <d v="2014-07-22T00:00:00"/>
    <n v="2014"/>
    <n v="7"/>
    <x v="10"/>
    <x v="10"/>
    <d v="2014-07-28T00:00:00"/>
    <s v="Standard Class"/>
    <s v="AM-10705"/>
    <s v="Anne McFarland"/>
    <s v="Consumer"/>
    <s v="United States"/>
    <x v="127"/>
    <x v="17"/>
    <x v="269"/>
    <x v="0"/>
    <s v="OFF-AR-10003727"/>
    <x v="1"/>
    <x v="6"/>
    <s v="Berol Giant Pencil Sharpener"/>
    <n v="101.94"/>
    <n v="6"/>
    <x v="0"/>
    <n v="0"/>
    <n v="29.562599999999986"/>
  </r>
  <r>
    <n v="6585"/>
    <s v="CA-2014-104731"/>
    <d v="2014-07-22T00:00:00"/>
    <n v="2014"/>
    <n v="7"/>
    <x v="10"/>
    <x v="10"/>
    <d v="2014-07-28T00:00:00"/>
    <s v="Standard Class"/>
    <s v="AM-10705"/>
    <s v="Anne McFarland"/>
    <s v="Consumer"/>
    <s v="United States"/>
    <x v="127"/>
    <x v="17"/>
    <x v="269"/>
    <x v="0"/>
    <s v="TEC-PH-10002660"/>
    <x v="2"/>
    <x v="7"/>
    <s v="Nortel Networks T7316 E Nt8 B27"/>
    <n v="271.95999999999998"/>
    <n v="4"/>
    <x v="0"/>
    <n v="0"/>
    <n v="67.990000000000009"/>
  </r>
  <r>
    <n v="6586"/>
    <s v="CA-2014-104731"/>
    <d v="2014-07-22T00:00:00"/>
    <n v="2014"/>
    <n v="7"/>
    <x v="10"/>
    <x v="10"/>
    <d v="2014-07-28T00:00:00"/>
    <s v="Standard Class"/>
    <s v="AM-10705"/>
    <s v="Anne McFarland"/>
    <s v="Consumer"/>
    <s v="United States"/>
    <x v="127"/>
    <x v="17"/>
    <x v="269"/>
    <x v="0"/>
    <s v="FUR-FU-10003274"/>
    <x v="0"/>
    <x v="5"/>
    <s v="Regeneration Desk Collection"/>
    <n v="8.8000000000000007"/>
    <n v="5"/>
    <x v="0"/>
    <n v="0"/>
    <n v="3.8720000000000003"/>
  </r>
  <r>
    <n v="6587"/>
    <s v="CA-2014-104731"/>
    <d v="2014-07-22T00:00:00"/>
    <n v="2014"/>
    <n v="7"/>
    <x v="10"/>
    <x v="10"/>
    <d v="2014-07-28T00:00:00"/>
    <s v="Standard Class"/>
    <s v="AM-10705"/>
    <s v="Anne McFarland"/>
    <s v="Consumer"/>
    <s v="United States"/>
    <x v="127"/>
    <x v="17"/>
    <x v="269"/>
    <x v="0"/>
    <s v="OFF-AR-10003829"/>
    <x v="1"/>
    <x v="6"/>
    <s v="Newell 35"/>
    <n v="19.68"/>
    <n v="6"/>
    <x v="0"/>
    <n v="0"/>
    <n v="5.7071999999999976"/>
  </r>
  <r>
    <n v="6588"/>
    <s v="CA-2014-104731"/>
    <d v="2014-07-22T00:00:00"/>
    <n v="2014"/>
    <n v="7"/>
    <x v="10"/>
    <x v="10"/>
    <d v="2014-07-28T00:00:00"/>
    <s v="Standard Class"/>
    <s v="AM-10705"/>
    <s v="Anne McFarland"/>
    <s v="Consumer"/>
    <s v="United States"/>
    <x v="127"/>
    <x v="17"/>
    <x v="269"/>
    <x v="0"/>
    <s v="FUR-BO-10003441"/>
    <x v="0"/>
    <x v="0"/>
    <s v="Bush Westfield Collection Bookcases, Fully Assembled"/>
    <n v="302.94"/>
    <n v="3"/>
    <x v="0"/>
    <n v="0"/>
    <n v="69.67619999999998"/>
  </r>
  <r>
    <n v="6589"/>
    <s v="CA-2014-104731"/>
    <d v="2014-07-22T00:00:00"/>
    <n v="2014"/>
    <n v="7"/>
    <x v="10"/>
    <x v="10"/>
    <d v="2014-07-28T00:00:00"/>
    <s v="Standard Class"/>
    <s v="AM-10705"/>
    <s v="Anne McFarland"/>
    <s v="Consumer"/>
    <s v="United States"/>
    <x v="127"/>
    <x v="17"/>
    <x v="269"/>
    <x v="0"/>
    <s v="OFF-BI-10003355"/>
    <x v="1"/>
    <x v="8"/>
    <s v="Cardinal Holdit Business Card Pockets"/>
    <n v="14.940000000000001"/>
    <n v="3"/>
    <x v="0"/>
    <n v="0"/>
    <n v="7.1712000000000007"/>
  </r>
  <r>
    <n v="6590"/>
    <s v="CA-2014-104731"/>
    <d v="2014-07-22T00:00:00"/>
    <n v="2014"/>
    <n v="7"/>
    <x v="10"/>
    <x v="10"/>
    <d v="2014-07-28T00:00:00"/>
    <s v="Standard Class"/>
    <s v="AM-10705"/>
    <s v="Anne McFarland"/>
    <s v="Consumer"/>
    <s v="United States"/>
    <x v="127"/>
    <x v="17"/>
    <x v="269"/>
    <x v="0"/>
    <s v="OFF-SU-10003505"/>
    <x v="1"/>
    <x v="14"/>
    <s v="Premier Electric Letter Opener"/>
    <n v="231.72"/>
    <n v="2"/>
    <x v="0"/>
    <n v="0"/>
    <n v="11.585999999999984"/>
  </r>
  <r>
    <n v="6591"/>
    <s v="CA-2011-164749"/>
    <d v="2011-03-23T00:00:00"/>
    <n v="2011"/>
    <n v="3"/>
    <x v="34"/>
    <x v="34"/>
    <d v="2011-03-26T00:00:00"/>
    <s v="First Class"/>
    <s v="BG-11740"/>
    <s v="Bruce Geld"/>
    <s v="Consumer"/>
    <s v="United States"/>
    <x v="478"/>
    <x v="2"/>
    <x v="571"/>
    <x v="0"/>
    <s v="OFF-LA-10004484"/>
    <x v="1"/>
    <x v="2"/>
    <s v="Avery 476"/>
    <n v="9.9120000000000008"/>
    <n v="3"/>
    <x v="2"/>
    <n v="0.2"/>
    <n v="3.2213999999999996"/>
  </r>
  <r>
    <n v="6592"/>
    <s v="CA-2012-103716"/>
    <d v="2012-04-30T00:00:00"/>
    <n v="2012"/>
    <n v="4"/>
    <x v="19"/>
    <x v="19"/>
    <d v="2012-05-06T00:00:00"/>
    <s v="Standard Class"/>
    <s v="KB-16585"/>
    <s v="Ken Black"/>
    <s v="Corporate"/>
    <s v="United States"/>
    <x v="8"/>
    <x v="1"/>
    <x v="94"/>
    <x v="1"/>
    <s v="OFF-AR-10000658"/>
    <x v="1"/>
    <x v="6"/>
    <s v="Newell 324"/>
    <n v="34.650000000000006"/>
    <n v="3"/>
    <x v="0"/>
    <n v="0"/>
    <n v="9.702"/>
  </r>
  <r>
    <n v="6593"/>
    <s v="CA-2012-103716"/>
    <d v="2012-04-30T00:00:00"/>
    <n v="2012"/>
    <n v="4"/>
    <x v="19"/>
    <x v="19"/>
    <d v="2012-05-06T00:00:00"/>
    <s v="Standard Class"/>
    <s v="KB-16585"/>
    <s v="Ken Black"/>
    <s v="Corporate"/>
    <s v="United States"/>
    <x v="8"/>
    <x v="1"/>
    <x v="94"/>
    <x v="1"/>
    <s v="TEC-PH-10000347"/>
    <x v="2"/>
    <x v="7"/>
    <s v="Cush Cases Heavy Duty Rugged Cover Case for Samsung Galaxy S5 - Purple"/>
    <n v="19.8"/>
    <n v="5"/>
    <x v="2"/>
    <n v="0.2"/>
    <n v="1.7324999999999999"/>
  </r>
  <r>
    <n v="6594"/>
    <s v="CA-2013-126795"/>
    <d v="2013-06-14T00:00:00"/>
    <n v="2013"/>
    <n v="6"/>
    <x v="1"/>
    <x v="1"/>
    <d v="2013-06-17T00:00:00"/>
    <s v="Second Class"/>
    <s v="GT-14710"/>
    <s v="Greg Tran"/>
    <s v="Consumer"/>
    <s v="United States"/>
    <x v="20"/>
    <x v="15"/>
    <x v="23"/>
    <x v="3"/>
    <s v="OFF-BI-10001989"/>
    <x v="1"/>
    <x v="8"/>
    <s v="Premium Transparent Presentation Covers by GBC"/>
    <n v="33.568000000000005"/>
    <n v="2"/>
    <x v="2"/>
    <n v="0.2"/>
    <n v="11.748799999999997"/>
  </r>
  <r>
    <n v="6595"/>
    <s v="CA-2012-146290"/>
    <d v="2012-05-04T00:00:00"/>
    <n v="2012"/>
    <n v="5"/>
    <x v="33"/>
    <x v="33"/>
    <d v="2012-05-11T00:00:00"/>
    <s v="Standard Class"/>
    <s v="SV-20815"/>
    <s v="Stuart Van"/>
    <s v="Corporate"/>
    <s v="United States"/>
    <x v="245"/>
    <x v="14"/>
    <x v="303"/>
    <x v="2"/>
    <s v="OFF-AR-10001897"/>
    <x v="1"/>
    <x v="6"/>
    <s v="Model L Table or Wall-Mount Pencil Sharpener"/>
    <n v="125.92999999999999"/>
    <n v="7"/>
    <x v="0"/>
    <n v="0"/>
    <n v="35.260400000000004"/>
  </r>
  <r>
    <n v="6596"/>
    <s v="CA-2014-157112"/>
    <d v="2014-04-24T00:00:00"/>
    <n v="2014"/>
    <n v="4"/>
    <x v="4"/>
    <x v="4"/>
    <d v="2014-04-27T00:00:00"/>
    <s v="First Class"/>
    <s v="GG-14650"/>
    <s v="Greg Guthrie"/>
    <s v="Corporate"/>
    <s v="United States"/>
    <x v="38"/>
    <x v="24"/>
    <x v="47"/>
    <x v="3"/>
    <s v="OFF-BI-10000285"/>
    <x v="1"/>
    <x v="8"/>
    <s v="XtraLife ClearVue Slant-D Ring Binders by Cardinal"/>
    <n v="11.760000000000002"/>
    <n v="5"/>
    <x v="6"/>
    <n v="0.7"/>
    <n v="-7.8399999999999963"/>
  </r>
  <r>
    <n v="6597"/>
    <s v="CA-2014-157112"/>
    <d v="2014-04-24T00:00:00"/>
    <n v="2014"/>
    <n v="4"/>
    <x v="4"/>
    <x v="4"/>
    <d v="2014-04-27T00:00:00"/>
    <s v="First Class"/>
    <s v="GG-14650"/>
    <s v="Greg Guthrie"/>
    <s v="Corporate"/>
    <s v="United States"/>
    <x v="38"/>
    <x v="24"/>
    <x v="47"/>
    <x v="3"/>
    <s v="OFF-PA-10001804"/>
    <x v="1"/>
    <x v="10"/>
    <s v="Xerox 195"/>
    <n v="5.3440000000000003"/>
    <n v="1"/>
    <x v="2"/>
    <n v="0.2"/>
    <n v="1.8703999999999998"/>
  </r>
  <r>
    <n v="6598"/>
    <s v="CA-2011-169257"/>
    <d v="2011-06-06T00:00:00"/>
    <n v="2011"/>
    <n v="6"/>
    <x v="3"/>
    <x v="3"/>
    <d v="2011-06-12T00:00:00"/>
    <s v="Standard Class"/>
    <s v="SV-20785"/>
    <s v="Stewart Visinsky"/>
    <s v="Consumer"/>
    <s v="United States"/>
    <x v="108"/>
    <x v="2"/>
    <x v="133"/>
    <x v="0"/>
    <s v="OFF-BI-10002557"/>
    <x v="1"/>
    <x v="8"/>
    <s v="Presstex Flexible Ring Binders"/>
    <n v="1.3650000000000002"/>
    <n v="1"/>
    <x v="6"/>
    <n v="0.7"/>
    <n v="-0.9099999999999997"/>
  </r>
  <r>
    <n v="6599"/>
    <s v="CA-2011-169257"/>
    <d v="2011-06-06T00:00:00"/>
    <n v="2011"/>
    <n v="6"/>
    <x v="3"/>
    <x v="3"/>
    <d v="2011-06-12T00:00:00"/>
    <s v="Standard Class"/>
    <s v="SV-20785"/>
    <s v="Stewart Visinsky"/>
    <s v="Consumer"/>
    <s v="United States"/>
    <x v="108"/>
    <x v="2"/>
    <x v="133"/>
    <x v="0"/>
    <s v="OFF-PA-10002319"/>
    <x v="1"/>
    <x v="10"/>
    <s v="Xerox 1944"/>
    <n v="62.015999999999998"/>
    <n v="2"/>
    <x v="2"/>
    <n v="0.2"/>
    <n v="22.480800000000002"/>
  </r>
  <r>
    <n v="6600"/>
    <s v="CA-2011-154095"/>
    <d v="2011-12-02T00:00:00"/>
    <n v="2011"/>
    <n v="12"/>
    <x v="20"/>
    <x v="20"/>
    <d v="2011-12-07T00:00:00"/>
    <s v="Standard Class"/>
    <s v="ON-18715"/>
    <s v="Odella Nelson"/>
    <s v="Corporate"/>
    <s v="United States"/>
    <x v="183"/>
    <x v="39"/>
    <x v="234"/>
    <x v="3"/>
    <s v="FUR-FU-10003849"/>
    <x v="0"/>
    <x v="5"/>
    <s v="DAX Metal Frame, Desktop, Stepped-Edge"/>
    <n v="60.72"/>
    <n v="3"/>
    <x v="0"/>
    <n v="0"/>
    <n v="23.680799999999998"/>
  </r>
  <r>
    <n v="6601"/>
    <s v="CA-2011-154095"/>
    <d v="2011-12-02T00:00:00"/>
    <n v="2011"/>
    <n v="12"/>
    <x v="20"/>
    <x v="20"/>
    <d v="2011-12-07T00:00:00"/>
    <s v="Standard Class"/>
    <s v="ON-18715"/>
    <s v="Odella Nelson"/>
    <s v="Corporate"/>
    <s v="United States"/>
    <x v="183"/>
    <x v="39"/>
    <x v="234"/>
    <x v="3"/>
    <s v="OFF-PA-10002923"/>
    <x v="1"/>
    <x v="10"/>
    <s v="Xerox 1942"/>
    <n v="146.82"/>
    <n v="3"/>
    <x v="0"/>
    <n v="0"/>
    <n v="73.41"/>
  </r>
  <r>
    <n v="6602"/>
    <s v="CA-2011-154095"/>
    <d v="2011-12-02T00:00:00"/>
    <n v="2011"/>
    <n v="12"/>
    <x v="20"/>
    <x v="20"/>
    <d v="2011-12-07T00:00:00"/>
    <s v="Standard Class"/>
    <s v="ON-18715"/>
    <s v="Odella Nelson"/>
    <s v="Corporate"/>
    <s v="United States"/>
    <x v="183"/>
    <x v="39"/>
    <x v="234"/>
    <x v="3"/>
    <s v="FUR-CH-10004754"/>
    <x v="0"/>
    <x v="1"/>
    <s v="Global Stack Chair with Arms, Black"/>
    <n v="239.84"/>
    <n v="8"/>
    <x v="0"/>
    <n v="0"/>
    <n v="64.756799999999998"/>
  </r>
  <r>
    <n v="6603"/>
    <s v="CA-2011-154095"/>
    <d v="2011-12-02T00:00:00"/>
    <n v="2011"/>
    <n v="12"/>
    <x v="20"/>
    <x v="20"/>
    <d v="2011-12-07T00:00:00"/>
    <s v="Standard Class"/>
    <s v="ON-18715"/>
    <s v="Odella Nelson"/>
    <s v="Corporate"/>
    <s v="United States"/>
    <x v="183"/>
    <x v="39"/>
    <x v="234"/>
    <x v="3"/>
    <s v="OFF-LA-10000634"/>
    <x v="1"/>
    <x v="2"/>
    <s v="Avery 509"/>
    <n v="15.66"/>
    <n v="6"/>
    <x v="0"/>
    <n v="0"/>
    <n v="7.2035999999999998"/>
  </r>
  <r>
    <n v="6604"/>
    <s v="CA-2014-146346"/>
    <d v="2014-06-18T00:00:00"/>
    <n v="2014"/>
    <n v="6"/>
    <x v="27"/>
    <x v="27"/>
    <d v="2014-06-21T00:00:00"/>
    <s v="First Class"/>
    <s v="RA-19945"/>
    <s v="Ryan Akin"/>
    <s v="Consumer"/>
    <s v="United States"/>
    <x v="479"/>
    <x v="22"/>
    <x v="572"/>
    <x v="1"/>
    <s v="OFF-ST-10001418"/>
    <x v="1"/>
    <x v="4"/>
    <s v="Carina Media Storage Towers in Natural &amp; Black"/>
    <n v="146.352"/>
    <n v="3"/>
    <x v="2"/>
    <n v="0.2"/>
    <n v="-32.929200000000002"/>
  </r>
  <r>
    <n v="6605"/>
    <s v="CA-2013-148852"/>
    <d v="2013-05-27T00:00:00"/>
    <n v="2013"/>
    <n v="5"/>
    <x v="35"/>
    <x v="35"/>
    <d v="2013-06-01T00:00:00"/>
    <s v="Standard Class"/>
    <s v="SV-20785"/>
    <s v="Stewart Visinsky"/>
    <s v="Consumer"/>
    <s v="United States"/>
    <x v="157"/>
    <x v="1"/>
    <x v="200"/>
    <x v="1"/>
    <s v="OFF-FA-10003467"/>
    <x v="1"/>
    <x v="13"/>
    <s v="Alliance Big Bands Rubber Bands, 12/Pack"/>
    <n v="5.9399999999999995"/>
    <n v="3"/>
    <x v="0"/>
    <n v="0"/>
    <n v="0"/>
  </r>
  <r>
    <n v="6606"/>
    <s v="CA-2013-148852"/>
    <d v="2013-05-27T00:00:00"/>
    <n v="2013"/>
    <n v="5"/>
    <x v="35"/>
    <x v="35"/>
    <d v="2013-06-01T00:00:00"/>
    <s v="Standard Class"/>
    <s v="SV-20785"/>
    <s v="Stewart Visinsky"/>
    <s v="Consumer"/>
    <s v="United States"/>
    <x v="157"/>
    <x v="1"/>
    <x v="200"/>
    <x v="1"/>
    <s v="OFF-PA-10001293"/>
    <x v="1"/>
    <x v="10"/>
    <s v="Xerox 1946"/>
    <n v="45.36"/>
    <n v="7"/>
    <x v="0"/>
    <n v="0"/>
    <n v="21.772800000000004"/>
  </r>
  <r>
    <n v="6607"/>
    <s v="CA-2013-148852"/>
    <d v="2013-05-27T00:00:00"/>
    <n v="2013"/>
    <n v="5"/>
    <x v="35"/>
    <x v="35"/>
    <d v="2013-06-01T00:00:00"/>
    <s v="Standard Class"/>
    <s v="SV-20785"/>
    <s v="Stewart Visinsky"/>
    <s v="Consumer"/>
    <s v="United States"/>
    <x v="157"/>
    <x v="1"/>
    <x v="200"/>
    <x v="1"/>
    <s v="TEC-PH-10003885"/>
    <x v="2"/>
    <x v="7"/>
    <s v="Cisco SPA508G"/>
    <n v="211.16800000000001"/>
    <n v="4"/>
    <x v="2"/>
    <n v="0.2"/>
    <n v="23.756399999999985"/>
  </r>
  <r>
    <n v="6608"/>
    <s v="CA-2013-148852"/>
    <d v="2013-05-27T00:00:00"/>
    <n v="2013"/>
    <n v="5"/>
    <x v="35"/>
    <x v="35"/>
    <d v="2013-06-01T00:00:00"/>
    <s v="Standard Class"/>
    <s v="SV-20785"/>
    <s v="Stewart Visinsky"/>
    <s v="Consumer"/>
    <s v="United States"/>
    <x v="157"/>
    <x v="1"/>
    <x v="200"/>
    <x v="1"/>
    <s v="FUR-CH-10004860"/>
    <x v="0"/>
    <x v="1"/>
    <s v="Global Low Back Tilter Chair"/>
    <n v="484.70400000000006"/>
    <n v="6"/>
    <x v="2"/>
    <n v="0.2"/>
    <n v="-84.823200000000071"/>
  </r>
  <r>
    <n v="6609"/>
    <s v="CA-2013-148852"/>
    <d v="2013-05-27T00:00:00"/>
    <n v="2013"/>
    <n v="5"/>
    <x v="35"/>
    <x v="35"/>
    <d v="2013-06-01T00:00:00"/>
    <s v="Standard Class"/>
    <s v="SV-20785"/>
    <s v="Stewart Visinsky"/>
    <s v="Consumer"/>
    <s v="United States"/>
    <x v="157"/>
    <x v="1"/>
    <x v="200"/>
    <x v="1"/>
    <s v="TEC-MA-10002428"/>
    <x v="2"/>
    <x v="15"/>
    <s v="Fellowes Powershred HS-440 4-Sheet High Security Shredder"/>
    <n v="371.97600000000006"/>
    <n v="3"/>
    <x v="2"/>
    <n v="0.2"/>
    <n v="116.24249999999996"/>
  </r>
  <r>
    <n v="6610"/>
    <s v="US-2012-118906"/>
    <d v="2012-03-10T00:00:00"/>
    <n v="2012"/>
    <n v="3"/>
    <x v="29"/>
    <x v="29"/>
    <d v="2012-03-10T00:00:00"/>
    <s v="Same Day"/>
    <s v="KB-16585"/>
    <s v="Ken Black"/>
    <s v="Corporate"/>
    <s v="United States"/>
    <x v="183"/>
    <x v="39"/>
    <x v="234"/>
    <x v="3"/>
    <s v="OFF-ST-10002406"/>
    <x v="1"/>
    <x v="4"/>
    <s v="Pizazz Global Quick File"/>
    <n v="89.820000000000007"/>
    <n v="6"/>
    <x v="0"/>
    <n v="0"/>
    <n v="25.149600000000007"/>
  </r>
  <r>
    <n v="6611"/>
    <s v="CA-2013-168921"/>
    <d v="2013-10-21T00:00:00"/>
    <n v="2013"/>
    <n v="10"/>
    <x v="32"/>
    <x v="32"/>
    <d v="2013-10-23T00:00:00"/>
    <s v="First Class"/>
    <s v="AG-10495"/>
    <s v="Andrew Gjertsen"/>
    <s v="Corporate"/>
    <s v="United States"/>
    <x v="1"/>
    <x v="1"/>
    <x v="13"/>
    <x v="1"/>
    <s v="OFF-BI-10004209"/>
    <x v="1"/>
    <x v="8"/>
    <s v="Fellowes Twister Kit, Gray/Clear, 3/pkg"/>
    <n v="19.295999999999999"/>
    <n v="3"/>
    <x v="2"/>
    <n v="0.2"/>
    <n v="6.0299999999999994"/>
  </r>
  <r>
    <n v="6612"/>
    <s v="CA-2012-107678"/>
    <d v="2012-04-21T00:00:00"/>
    <n v="2012"/>
    <n v="4"/>
    <x v="19"/>
    <x v="19"/>
    <d v="2012-04-28T00:00:00"/>
    <s v="Standard Class"/>
    <s v="JK-16090"/>
    <s v="Juliana Krohn"/>
    <s v="Consumer"/>
    <s v="United States"/>
    <x v="103"/>
    <x v="0"/>
    <x v="175"/>
    <x v="0"/>
    <s v="FUR-CH-10001891"/>
    <x v="0"/>
    <x v="1"/>
    <s v="Global Deluxe Office Fabric Chairs"/>
    <n v="191.96"/>
    <n v="2"/>
    <x v="0"/>
    <n v="0"/>
    <n v="51.829200000000014"/>
  </r>
  <r>
    <n v="6613"/>
    <s v="CA-2012-107678"/>
    <d v="2012-04-21T00:00:00"/>
    <n v="2012"/>
    <n v="4"/>
    <x v="19"/>
    <x v="19"/>
    <d v="2012-04-28T00:00:00"/>
    <s v="Standard Class"/>
    <s v="JK-16090"/>
    <s v="Juliana Krohn"/>
    <s v="Consumer"/>
    <s v="United States"/>
    <x v="103"/>
    <x v="0"/>
    <x v="175"/>
    <x v="0"/>
    <s v="OFF-BI-10002215"/>
    <x v="1"/>
    <x v="8"/>
    <s v="Wilson Jones Hanging View Binder, White, 1&quot;"/>
    <n v="21.299999999999997"/>
    <n v="3"/>
    <x v="0"/>
    <n v="0"/>
    <n v="9.7979999999999983"/>
  </r>
  <r>
    <n v="6614"/>
    <s v="CA-2012-107678"/>
    <d v="2012-04-21T00:00:00"/>
    <n v="2012"/>
    <n v="4"/>
    <x v="19"/>
    <x v="19"/>
    <d v="2012-04-28T00:00:00"/>
    <s v="Standard Class"/>
    <s v="JK-16090"/>
    <s v="Juliana Krohn"/>
    <s v="Consumer"/>
    <s v="United States"/>
    <x v="103"/>
    <x v="0"/>
    <x v="175"/>
    <x v="0"/>
    <s v="TEC-PH-10002103"/>
    <x v="2"/>
    <x v="7"/>
    <s v="Jabra SPEAK 410"/>
    <n v="469.95"/>
    <n v="5"/>
    <x v="0"/>
    <n v="0"/>
    <n v="131.58600000000001"/>
  </r>
  <r>
    <n v="6615"/>
    <s v="CA-2012-107678"/>
    <d v="2012-04-21T00:00:00"/>
    <n v="2012"/>
    <n v="4"/>
    <x v="19"/>
    <x v="19"/>
    <d v="2012-04-28T00:00:00"/>
    <s v="Standard Class"/>
    <s v="JK-16090"/>
    <s v="Juliana Krohn"/>
    <s v="Consumer"/>
    <s v="United States"/>
    <x v="103"/>
    <x v="0"/>
    <x v="175"/>
    <x v="0"/>
    <s v="FUR-FU-10003394"/>
    <x v="0"/>
    <x v="5"/>
    <s v="Tenex &quot;The Solids&quot; Textured Chair Mats"/>
    <n v="209.88"/>
    <n v="3"/>
    <x v="0"/>
    <n v="0"/>
    <n v="35.679599999999979"/>
  </r>
  <r>
    <n v="6616"/>
    <s v="CA-2013-123512"/>
    <d v="2013-06-18T00:00:00"/>
    <n v="2013"/>
    <n v="6"/>
    <x v="1"/>
    <x v="1"/>
    <d v="2013-06-20T00:00:00"/>
    <s v="First Class"/>
    <s v="MV-18190"/>
    <s v="Mike Vittorini"/>
    <s v="Consumer"/>
    <s v="United States"/>
    <x v="1"/>
    <x v="1"/>
    <x v="62"/>
    <x v="1"/>
    <s v="FUR-BO-10004218"/>
    <x v="0"/>
    <x v="0"/>
    <s v="Bush Heritage Pine Collection 5-Shelf Bookcase, Albany Pine Finish, *Special Order"/>
    <n v="239.66599999999997"/>
    <n v="2"/>
    <x v="11"/>
    <n v="0.15"/>
    <n v="14.097999999999999"/>
  </r>
  <r>
    <n v="6617"/>
    <s v="CA-2013-123512"/>
    <d v="2013-06-18T00:00:00"/>
    <n v="2013"/>
    <n v="6"/>
    <x v="1"/>
    <x v="1"/>
    <d v="2013-06-20T00:00:00"/>
    <s v="First Class"/>
    <s v="MV-18190"/>
    <s v="Mike Vittorini"/>
    <s v="Consumer"/>
    <s v="United States"/>
    <x v="1"/>
    <x v="1"/>
    <x v="62"/>
    <x v="1"/>
    <s v="OFF-LA-10000081"/>
    <x v="1"/>
    <x v="2"/>
    <s v="Avery 496"/>
    <n v="22.5"/>
    <n v="6"/>
    <x v="0"/>
    <n v="0"/>
    <n v="10.799999999999999"/>
  </r>
  <r>
    <n v="6618"/>
    <s v="CA-2013-123512"/>
    <d v="2013-06-18T00:00:00"/>
    <n v="2013"/>
    <n v="6"/>
    <x v="1"/>
    <x v="1"/>
    <d v="2013-06-20T00:00:00"/>
    <s v="First Class"/>
    <s v="MV-18190"/>
    <s v="Mike Vittorini"/>
    <s v="Consumer"/>
    <s v="United States"/>
    <x v="1"/>
    <x v="1"/>
    <x v="62"/>
    <x v="1"/>
    <s v="OFF-PA-10001497"/>
    <x v="1"/>
    <x v="10"/>
    <s v="Xerox 1914"/>
    <n v="219.84"/>
    <n v="4"/>
    <x v="0"/>
    <n v="0"/>
    <n v="107.7216"/>
  </r>
  <r>
    <n v="6619"/>
    <s v="US-2014-167402"/>
    <d v="2014-01-14T00:00:00"/>
    <n v="2014"/>
    <n v="1"/>
    <x v="44"/>
    <x v="44"/>
    <d v="2014-01-19T00:00:00"/>
    <s v="Second Class"/>
    <s v="CP-12085"/>
    <s v="Cathy Prescott"/>
    <s v="Corporate"/>
    <s v="United States"/>
    <x v="24"/>
    <x v="25"/>
    <x v="333"/>
    <x v="2"/>
    <s v="OFF-PA-10004983"/>
    <x v="1"/>
    <x v="10"/>
    <s v="Xerox 23"/>
    <n v="32.400000000000006"/>
    <n v="5"/>
    <x v="0"/>
    <n v="0"/>
    <n v="15.552000000000001"/>
  </r>
  <r>
    <n v="6620"/>
    <s v="US-2014-167402"/>
    <d v="2014-01-14T00:00:00"/>
    <n v="2014"/>
    <n v="1"/>
    <x v="44"/>
    <x v="44"/>
    <d v="2014-01-19T00:00:00"/>
    <s v="Second Class"/>
    <s v="CP-12085"/>
    <s v="Cathy Prescott"/>
    <s v="Corporate"/>
    <s v="United States"/>
    <x v="24"/>
    <x v="25"/>
    <x v="333"/>
    <x v="2"/>
    <s v="OFF-AR-10004010"/>
    <x v="1"/>
    <x v="6"/>
    <s v="Hunt Boston Vacuum Mount KS Pencil Sharpener"/>
    <n v="209.94"/>
    <n v="6"/>
    <x v="0"/>
    <n v="0"/>
    <n v="54.584400000000002"/>
  </r>
  <r>
    <n v="6621"/>
    <s v="US-2014-167402"/>
    <d v="2014-01-14T00:00:00"/>
    <n v="2014"/>
    <n v="1"/>
    <x v="44"/>
    <x v="44"/>
    <d v="2014-01-19T00:00:00"/>
    <s v="Second Class"/>
    <s v="CP-12085"/>
    <s v="Cathy Prescott"/>
    <s v="Corporate"/>
    <s v="United States"/>
    <x v="24"/>
    <x v="25"/>
    <x v="333"/>
    <x v="2"/>
    <s v="OFF-SU-10002881"/>
    <x v="1"/>
    <x v="14"/>
    <s v="Martin Yale Chadless Opener Electric Letter Opener"/>
    <n v="4164.0499999999993"/>
    <n v="5"/>
    <x v="0"/>
    <n v="0"/>
    <n v="83.281000000000063"/>
  </r>
  <r>
    <n v="6622"/>
    <s v="US-2014-167402"/>
    <d v="2014-01-14T00:00:00"/>
    <n v="2014"/>
    <n v="1"/>
    <x v="44"/>
    <x v="44"/>
    <d v="2014-01-19T00:00:00"/>
    <s v="Second Class"/>
    <s v="CP-12085"/>
    <s v="Cathy Prescott"/>
    <s v="Corporate"/>
    <s v="United States"/>
    <x v="24"/>
    <x v="25"/>
    <x v="333"/>
    <x v="2"/>
    <s v="FUR-BO-10001608"/>
    <x v="0"/>
    <x v="0"/>
    <s v="Hon Metal Bookcases, Black"/>
    <n v="212.94"/>
    <n v="3"/>
    <x v="0"/>
    <n v="0"/>
    <n v="53.235000000000014"/>
  </r>
  <r>
    <n v="6623"/>
    <s v="CA-2011-130449"/>
    <d v="2011-09-06T00:00:00"/>
    <n v="2011"/>
    <n v="9"/>
    <x v="30"/>
    <x v="30"/>
    <d v="2011-09-09T00:00:00"/>
    <s v="First Class"/>
    <s v="VP-21760"/>
    <s v="Victoria Pisteka"/>
    <s v="Corporate"/>
    <s v="United States"/>
    <x v="8"/>
    <x v="1"/>
    <x v="9"/>
    <x v="1"/>
    <s v="FUR-FU-10001487"/>
    <x v="0"/>
    <x v="5"/>
    <s v="Eldon Expressions Wood and Plastic Desk Accessories, Cherry Wood"/>
    <n v="41.88"/>
    <n v="6"/>
    <x v="0"/>
    <n v="0"/>
    <n v="12.145199999999997"/>
  </r>
  <r>
    <n v="6624"/>
    <s v="CA-2011-130449"/>
    <d v="2011-09-06T00:00:00"/>
    <n v="2011"/>
    <n v="9"/>
    <x v="30"/>
    <x v="30"/>
    <d v="2011-09-09T00:00:00"/>
    <s v="First Class"/>
    <s v="VP-21760"/>
    <s v="Victoria Pisteka"/>
    <s v="Corporate"/>
    <s v="United States"/>
    <x v="8"/>
    <x v="1"/>
    <x v="9"/>
    <x v="1"/>
    <s v="OFF-LA-10001934"/>
    <x v="1"/>
    <x v="2"/>
    <s v="Avery 516"/>
    <n v="58.48"/>
    <n v="8"/>
    <x v="0"/>
    <n v="0"/>
    <n v="27.485599999999998"/>
  </r>
  <r>
    <n v="6625"/>
    <s v="CA-2012-141250"/>
    <d v="2012-01-19T00:00:00"/>
    <n v="2012"/>
    <n v="1"/>
    <x v="26"/>
    <x v="26"/>
    <d v="2012-01-23T00:00:00"/>
    <s v="Standard Class"/>
    <s v="PM-18940"/>
    <s v="Paul MacIntyre"/>
    <s v="Consumer"/>
    <s v="United States"/>
    <x v="480"/>
    <x v="5"/>
    <x v="573"/>
    <x v="2"/>
    <s v="FUR-TA-10002855"/>
    <x v="0"/>
    <x v="3"/>
    <s v="Bevis Round Conference Table Top &amp; Single Column Base"/>
    <n v="102.438"/>
    <n v="1"/>
    <x v="4"/>
    <n v="0.3"/>
    <n v="-13.170600000000007"/>
  </r>
  <r>
    <n v="6626"/>
    <s v="CA-2012-141250"/>
    <d v="2012-01-19T00:00:00"/>
    <n v="2012"/>
    <n v="1"/>
    <x v="26"/>
    <x v="26"/>
    <d v="2012-01-23T00:00:00"/>
    <s v="Standard Class"/>
    <s v="PM-18940"/>
    <s v="Paul MacIntyre"/>
    <s v="Consumer"/>
    <s v="United States"/>
    <x v="480"/>
    <x v="5"/>
    <x v="573"/>
    <x v="2"/>
    <s v="FUR-CH-10004875"/>
    <x v="0"/>
    <x v="1"/>
    <s v="Harbour Creations 67200 Series Stacking Chairs"/>
    <n v="199.304"/>
    <n v="4"/>
    <x v="4"/>
    <n v="0.3"/>
    <n v="-8.5416000000000025"/>
  </r>
  <r>
    <n v="6627"/>
    <s v="CA-2011-145541"/>
    <d v="2011-12-14T00:00:00"/>
    <n v="2011"/>
    <n v="12"/>
    <x v="20"/>
    <x v="20"/>
    <d v="2011-12-21T00:00:00"/>
    <s v="Standard Class"/>
    <s v="TB-21400"/>
    <s v="Tom Boeckenhauer"/>
    <s v="Consumer"/>
    <s v="United States"/>
    <x v="20"/>
    <x v="15"/>
    <x v="23"/>
    <x v="3"/>
    <s v="TEC-MA-10001127"/>
    <x v="2"/>
    <x v="15"/>
    <s v="HP Designjet T520 Inkjet Large Format Printer - 24&quot; Color"/>
    <n v="6999.96"/>
    <n v="4"/>
    <x v="0"/>
    <n v="0"/>
    <n v="2239.9871999999996"/>
  </r>
  <r>
    <n v="6628"/>
    <s v="CA-2011-138513"/>
    <d v="2011-05-23T00:00:00"/>
    <n v="2011"/>
    <n v="5"/>
    <x v="8"/>
    <x v="8"/>
    <d v="2011-05-27T00:00:00"/>
    <s v="Standard Class"/>
    <s v="EH-13990"/>
    <s v="Erica Hackney"/>
    <s v="Consumer"/>
    <s v="United States"/>
    <x v="234"/>
    <x v="4"/>
    <x v="291"/>
    <x v="1"/>
    <s v="OFF-PA-10003177"/>
    <x v="1"/>
    <x v="10"/>
    <s v="Xerox 1999"/>
    <n v="12.96"/>
    <n v="2"/>
    <x v="0"/>
    <n v="0"/>
    <n v="6.2208000000000006"/>
  </r>
  <r>
    <n v="6629"/>
    <s v="CA-2012-135489"/>
    <d v="2012-09-19T00:00:00"/>
    <n v="2012"/>
    <n v="9"/>
    <x v="11"/>
    <x v="11"/>
    <d v="2012-09-22T00:00:00"/>
    <s v="Second Class"/>
    <s v="GW-14605"/>
    <s v="Giulietta Weimer"/>
    <s v="Consumer"/>
    <s v="United States"/>
    <x v="20"/>
    <x v="15"/>
    <x v="23"/>
    <x v="3"/>
    <s v="TEC-PH-10000011"/>
    <x v="2"/>
    <x v="7"/>
    <s v="PureGear Roll-On Screen Protector"/>
    <n v="279.85999999999996"/>
    <n v="14"/>
    <x v="0"/>
    <n v="0"/>
    <n v="134.33279999999996"/>
  </r>
  <r>
    <n v="6630"/>
    <s v="CA-2012-125696"/>
    <d v="2012-10-02T00:00:00"/>
    <n v="2012"/>
    <n v="10"/>
    <x v="2"/>
    <x v="2"/>
    <d v="2012-10-06T00:00:00"/>
    <s v="Standard Class"/>
    <s v="NP-18685"/>
    <s v="Nora Pelletier"/>
    <s v="Home Office"/>
    <s v="United States"/>
    <x v="481"/>
    <x v="3"/>
    <x v="574"/>
    <x v="0"/>
    <s v="OFF-BI-10001757"/>
    <x v="1"/>
    <x v="8"/>
    <s v="Pressboard Hanging Data Binders for Unburst Sheets"/>
    <n v="7.3800000000000008"/>
    <n v="5"/>
    <x v="6"/>
    <n v="0.7"/>
    <n v="-5.4120000000000008"/>
  </r>
  <r>
    <n v="6631"/>
    <s v="CA-2013-105081"/>
    <d v="2013-12-26T00:00:00"/>
    <n v="2013"/>
    <n v="12"/>
    <x v="5"/>
    <x v="5"/>
    <d v="2013-12-31T00:00:00"/>
    <s v="Standard Class"/>
    <s v="JE-15715"/>
    <s v="Joe Elijah"/>
    <s v="Consumer"/>
    <s v="United States"/>
    <x v="4"/>
    <x v="4"/>
    <x v="60"/>
    <x v="1"/>
    <s v="FUR-CH-10000847"/>
    <x v="0"/>
    <x v="1"/>
    <s v="Global Executive Mid-Back Manager's Chair"/>
    <n v="698.35200000000009"/>
    <n v="3"/>
    <x v="2"/>
    <n v="0.2"/>
    <n v="52.376399999999961"/>
  </r>
  <r>
    <n v="6632"/>
    <s v="CA-2013-105081"/>
    <d v="2013-12-26T00:00:00"/>
    <n v="2013"/>
    <n v="12"/>
    <x v="5"/>
    <x v="5"/>
    <d v="2013-12-31T00:00:00"/>
    <s v="Standard Class"/>
    <s v="JE-15715"/>
    <s v="Joe Elijah"/>
    <s v="Consumer"/>
    <s v="United States"/>
    <x v="4"/>
    <x v="4"/>
    <x v="60"/>
    <x v="1"/>
    <s v="FUR-TA-10001307"/>
    <x v="0"/>
    <x v="3"/>
    <s v="SAFCO PlanMaster Heigh-Adjustable Drafting Table Base, 43w x 30d x 30-37h, Black"/>
    <n v="1747.25"/>
    <n v="5"/>
    <x v="0"/>
    <n v="0"/>
    <n v="629.01"/>
  </r>
  <r>
    <n v="6633"/>
    <s v="US-2013-146857"/>
    <d v="2013-05-07T00:00:00"/>
    <n v="2013"/>
    <n v="5"/>
    <x v="35"/>
    <x v="35"/>
    <d v="2013-05-09T00:00:00"/>
    <s v="Second Class"/>
    <s v="BE-11455"/>
    <s v="Brad Eason"/>
    <s v="Home Office"/>
    <s v="United States"/>
    <x v="24"/>
    <x v="25"/>
    <x v="333"/>
    <x v="2"/>
    <s v="OFF-AP-10001205"/>
    <x v="1"/>
    <x v="9"/>
    <s v="Belkin 5 Outlet SurgeMaster Power Centers"/>
    <n v="54.48"/>
    <n v="1"/>
    <x v="0"/>
    <n v="0"/>
    <n v="15.254400000000004"/>
  </r>
  <r>
    <n v="6634"/>
    <s v="CA-2013-166275"/>
    <d v="2013-10-25T00:00:00"/>
    <n v="2013"/>
    <n v="10"/>
    <x v="32"/>
    <x v="32"/>
    <d v="2013-10-25T00:00:00"/>
    <s v="Same Day"/>
    <s v="SS-20590"/>
    <s v="Sonia Sunley"/>
    <s v="Consumer"/>
    <s v="United States"/>
    <x v="8"/>
    <x v="1"/>
    <x v="9"/>
    <x v="1"/>
    <s v="TEC-AC-10001838"/>
    <x v="2"/>
    <x v="11"/>
    <s v="Razer Tiamat Over Ear 7.1 Surround Sound PC Gaming Headset"/>
    <n v="199.99"/>
    <n v="1"/>
    <x v="0"/>
    <n v="0"/>
    <n v="85.995700000000014"/>
  </r>
  <r>
    <n v="6635"/>
    <s v="CA-2014-144498"/>
    <d v="2014-05-07T00:00:00"/>
    <n v="2014"/>
    <n v="5"/>
    <x v="24"/>
    <x v="24"/>
    <d v="2014-05-07T00:00:00"/>
    <s v="Same Day"/>
    <s v="MB-18085"/>
    <s v="Mick Brown"/>
    <s v="Consumer"/>
    <s v="United States"/>
    <x v="35"/>
    <x v="3"/>
    <x v="43"/>
    <x v="0"/>
    <s v="OFF-BI-10003982"/>
    <x v="1"/>
    <x v="8"/>
    <s v="Wilson Jones Century Plastic Molded Ring Binders"/>
    <n v="68.541000000000011"/>
    <n v="11"/>
    <x v="6"/>
    <n v="0.7"/>
    <n v="-52.548099999999991"/>
  </r>
  <r>
    <n v="6636"/>
    <s v="CA-2014-144498"/>
    <d v="2014-05-07T00:00:00"/>
    <n v="2014"/>
    <n v="5"/>
    <x v="24"/>
    <x v="24"/>
    <d v="2014-05-07T00:00:00"/>
    <s v="Same Day"/>
    <s v="MB-18085"/>
    <s v="Mick Brown"/>
    <s v="Consumer"/>
    <s v="United States"/>
    <x v="35"/>
    <x v="3"/>
    <x v="43"/>
    <x v="0"/>
    <s v="TEC-PH-10004977"/>
    <x v="2"/>
    <x v="7"/>
    <s v="GE 30524EE4"/>
    <n v="627.16800000000012"/>
    <n v="4"/>
    <x v="2"/>
    <n v="0.2"/>
    <n v="70.55639999999994"/>
  </r>
  <r>
    <n v="6637"/>
    <s v="CA-2014-144498"/>
    <d v="2014-05-07T00:00:00"/>
    <n v="2014"/>
    <n v="5"/>
    <x v="24"/>
    <x v="24"/>
    <d v="2014-05-07T00:00:00"/>
    <s v="Same Day"/>
    <s v="MB-18085"/>
    <s v="Mick Brown"/>
    <s v="Consumer"/>
    <s v="United States"/>
    <x v="35"/>
    <x v="3"/>
    <x v="43"/>
    <x v="0"/>
    <s v="OFF-LA-10003510"/>
    <x v="1"/>
    <x v="2"/>
    <s v="Avery 4027 File Folder Labels for Dot Matrix Printers, 5000 Labels per Box, White"/>
    <n v="122.12000000000002"/>
    <n v="5"/>
    <x v="2"/>
    <n v="0.2"/>
    <n v="39.689000000000007"/>
  </r>
  <r>
    <n v="6638"/>
    <s v="CA-2014-103352"/>
    <d v="2014-11-28T00:00:00"/>
    <n v="2014"/>
    <n v="11"/>
    <x v="23"/>
    <x v="23"/>
    <d v="2014-12-01T00:00:00"/>
    <s v="Second Class"/>
    <s v="RP-19390"/>
    <s v="Resi Pölking"/>
    <s v="Consumer"/>
    <s v="United States"/>
    <x v="20"/>
    <x v="15"/>
    <x v="164"/>
    <x v="3"/>
    <s v="OFF-AR-10001573"/>
    <x v="1"/>
    <x v="6"/>
    <s v="American Pencil"/>
    <n v="6.99"/>
    <n v="3"/>
    <x v="0"/>
    <n v="0"/>
    <n v="2.027099999999999"/>
  </r>
  <r>
    <n v="6639"/>
    <s v="CA-2014-103352"/>
    <d v="2014-11-28T00:00:00"/>
    <n v="2014"/>
    <n v="11"/>
    <x v="23"/>
    <x v="23"/>
    <d v="2014-12-01T00:00:00"/>
    <s v="Second Class"/>
    <s v="RP-19390"/>
    <s v="Resi Pölking"/>
    <s v="Consumer"/>
    <s v="United States"/>
    <x v="20"/>
    <x v="15"/>
    <x v="164"/>
    <x v="3"/>
    <s v="OFF-BI-10001196"/>
    <x v="1"/>
    <x v="8"/>
    <s v="Avery Flip-Chart Easel Binder, Black"/>
    <n v="107.42400000000001"/>
    <n v="6"/>
    <x v="2"/>
    <n v="0.2"/>
    <n v="36.255599999999994"/>
  </r>
  <r>
    <n v="6640"/>
    <s v="CA-2011-108609"/>
    <d v="2011-10-31T00:00:00"/>
    <n v="2011"/>
    <n v="10"/>
    <x v="18"/>
    <x v="18"/>
    <d v="2011-11-02T00:00:00"/>
    <s v="Second Class"/>
    <s v="AJ-10780"/>
    <s v="Anthony Jacobs"/>
    <s v="Corporate"/>
    <s v="United States"/>
    <x v="160"/>
    <x v="24"/>
    <x v="203"/>
    <x v="3"/>
    <s v="FUR-TA-10003954"/>
    <x v="0"/>
    <x v="3"/>
    <s v="Hon 94000 Series Round Tables"/>
    <n v="1421.664"/>
    <n v="8"/>
    <x v="10"/>
    <n v="0.4"/>
    <n v="-734.52639999999997"/>
  </r>
  <r>
    <n v="6641"/>
    <s v="CA-2014-128328"/>
    <d v="2014-08-06T00:00:00"/>
    <n v="2014"/>
    <n v="8"/>
    <x v="43"/>
    <x v="43"/>
    <d v="2014-08-10T00:00:00"/>
    <s v="Standard Class"/>
    <s v="PO-18865"/>
    <s v="Patrick O'Donnell"/>
    <s v="Consumer"/>
    <s v="United States"/>
    <x v="245"/>
    <x v="14"/>
    <x v="303"/>
    <x v="2"/>
    <s v="OFF-BI-10001989"/>
    <x v="1"/>
    <x v="8"/>
    <s v="Premium Transparent Presentation Covers by GBC"/>
    <n v="125.88"/>
    <n v="6"/>
    <x v="0"/>
    <n v="0"/>
    <n v="60.422399999999996"/>
  </r>
  <r>
    <n v="6642"/>
    <s v="CA-2014-128328"/>
    <d v="2014-08-06T00:00:00"/>
    <n v="2014"/>
    <n v="8"/>
    <x v="43"/>
    <x v="43"/>
    <d v="2014-08-10T00:00:00"/>
    <s v="Standard Class"/>
    <s v="PO-18865"/>
    <s v="Patrick O'Donnell"/>
    <s v="Consumer"/>
    <s v="United States"/>
    <x v="245"/>
    <x v="14"/>
    <x v="303"/>
    <x v="2"/>
    <s v="TEC-AC-10001714"/>
    <x v="2"/>
    <x v="11"/>
    <s v="Logitech MX Performance Wireless Mouse"/>
    <n v="79.78"/>
    <n v="2"/>
    <x v="0"/>
    <n v="0"/>
    <n v="29.518599999999999"/>
  </r>
  <r>
    <n v="6643"/>
    <s v="CA-2014-128328"/>
    <d v="2014-08-06T00:00:00"/>
    <n v="2014"/>
    <n v="8"/>
    <x v="43"/>
    <x v="43"/>
    <d v="2014-08-10T00:00:00"/>
    <s v="Standard Class"/>
    <s v="PO-18865"/>
    <s v="Patrick O'Donnell"/>
    <s v="Consumer"/>
    <s v="United States"/>
    <x v="245"/>
    <x v="14"/>
    <x v="303"/>
    <x v="2"/>
    <s v="OFF-LA-10003498"/>
    <x v="1"/>
    <x v="2"/>
    <s v="Avery 475"/>
    <n v="133.20000000000002"/>
    <n v="9"/>
    <x v="0"/>
    <n v="0"/>
    <n v="66.600000000000009"/>
  </r>
  <r>
    <n v="6644"/>
    <s v="US-2012-156496"/>
    <d v="2012-08-10T00:00:00"/>
    <n v="2012"/>
    <n v="8"/>
    <x v="37"/>
    <x v="37"/>
    <d v="2012-08-16T00:00:00"/>
    <s v="Standard Class"/>
    <s v="WB-21850"/>
    <s v="William Brown"/>
    <s v="Consumer"/>
    <s v="United States"/>
    <x v="252"/>
    <x v="21"/>
    <x v="312"/>
    <x v="1"/>
    <s v="TEC-PH-10000576"/>
    <x v="2"/>
    <x v="7"/>
    <s v="AT&amp;T 1080 Corded phone"/>
    <n v="438.36800000000005"/>
    <n v="4"/>
    <x v="2"/>
    <n v="0.2"/>
    <n v="38.357200000000006"/>
  </r>
  <r>
    <n v="6645"/>
    <s v="US-2012-156496"/>
    <d v="2012-08-10T00:00:00"/>
    <n v="2012"/>
    <n v="8"/>
    <x v="37"/>
    <x v="37"/>
    <d v="2012-08-16T00:00:00"/>
    <s v="Standard Class"/>
    <s v="WB-21850"/>
    <s v="William Brown"/>
    <s v="Consumer"/>
    <s v="United States"/>
    <x v="252"/>
    <x v="21"/>
    <x v="312"/>
    <x v="1"/>
    <s v="TEC-PH-10004188"/>
    <x v="2"/>
    <x v="7"/>
    <s v="OtterBox Commuter Series Case - Samsung Galaxy S4"/>
    <n v="139.94400000000002"/>
    <n v="7"/>
    <x v="2"/>
    <n v="0.2"/>
    <n v="-31.487400000000001"/>
  </r>
  <r>
    <n v="6646"/>
    <s v="US-2012-156496"/>
    <d v="2012-08-10T00:00:00"/>
    <n v="2012"/>
    <n v="8"/>
    <x v="37"/>
    <x v="37"/>
    <d v="2012-08-16T00:00:00"/>
    <s v="Standard Class"/>
    <s v="WB-21850"/>
    <s v="William Brown"/>
    <s v="Consumer"/>
    <s v="United States"/>
    <x v="252"/>
    <x v="21"/>
    <x v="312"/>
    <x v="1"/>
    <s v="OFF-AP-10001469"/>
    <x v="1"/>
    <x v="9"/>
    <s v="Fellowes 8 Outlet Superior Workstation Surge Protector"/>
    <n v="133.47200000000001"/>
    <n v="4"/>
    <x v="2"/>
    <n v="0.2"/>
    <n v="15.015599999999985"/>
  </r>
  <r>
    <n v="6647"/>
    <s v="US-2013-127334"/>
    <d v="2013-12-16T00:00:00"/>
    <n v="2013"/>
    <n v="12"/>
    <x v="5"/>
    <x v="5"/>
    <d v="2013-12-22T00:00:00"/>
    <s v="Standard Class"/>
    <s v="MP-18175"/>
    <s v="Mike Pelletier"/>
    <s v="Home Office"/>
    <s v="United States"/>
    <x v="24"/>
    <x v="21"/>
    <x v="329"/>
    <x v="1"/>
    <s v="FUR-TA-10003473"/>
    <x v="0"/>
    <x v="3"/>
    <s v="Bretford Rectangular Conference Table Tops"/>
    <n v="564.19499999999994"/>
    <n v="3"/>
    <x v="5"/>
    <n v="0.5"/>
    <n v="-304.66529999999989"/>
  </r>
  <r>
    <n v="6648"/>
    <s v="US-2013-127334"/>
    <d v="2013-12-16T00:00:00"/>
    <n v="2013"/>
    <n v="12"/>
    <x v="5"/>
    <x v="5"/>
    <d v="2013-12-22T00:00:00"/>
    <s v="Standard Class"/>
    <s v="MP-18175"/>
    <s v="Mike Pelletier"/>
    <s v="Home Office"/>
    <s v="United States"/>
    <x v="24"/>
    <x v="21"/>
    <x v="329"/>
    <x v="1"/>
    <s v="OFF-AP-10001205"/>
    <x v="1"/>
    <x v="9"/>
    <s v="Belkin 5 Outlet SurgeMaster Power Centers"/>
    <n v="87.168000000000006"/>
    <n v="2"/>
    <x v="2"/>
    <n v="0.2"/>
    <n v="8.7168000000000063"/>
  </r>
  <r>
    <n v="6649"/>
    <s v="US-2014-124779"/>
    <d v="2014-09-09T00:00:00"/>
    <n v="2014"/>
    <n v="9"/>
    <x v="15"/>
    <x v="15"/>
    <d v="2014-09-12T00:00:00"/>
    <s v="First Class"/>
    <s v="BF-11020"/>
    <s v="Barry Französisch"/>
    <s v="Corporate"/>
    <s v="United States"/>
    <x v="81"/>
    <x v="5"/>
    <x v="174"/>
    <x v="2"/>
    <s v="OFF-BI-10002429"/>
    <x v="1"/>
    <x v="8"/>
    <s v="Premier Elliptical Ring Binder, Black"/>
    <n v="42.615999999999993"/>
    <n v="7"/>
    <x v="3"/>
    <n v="0.8"/>
    <n v="-68.185600000000022"/>
  </r>
  <r>
    <n v="6650"/>
    <s v="US-2014-124779"/>
    <d v="2014-09-09T00:00:00"/>
    <n v="2014"/>
    <n v="9"/>
    <x v="15"/>
    <x v="15"/>
    <d v="2014-09-12T00:00:00"/>
    <s v="First Class"/>
    <s v="BF-11020"/>
    <s v="Barry Französisch"/>
    <s v="Corporate"/>
    <s v="United States"/>
    <x v="81"/>
    <x v="5"/>
    <x v="174"/>
    <x v="2"/>
    <s v="TEC-CO-10001943"/>
    <x v="2"/>
    <x v="16"/>
    <s v="Canon PC-428 Personal Copier"/>
    <n v="319.98400000000004"/>
    <n v="2"/>
    <x v="2"/>
    <n v="0.2"/>
    <n v="107.99459999999999"/>
  </r>
  <r>
    <n v="6651"/>
    <s v="US-2014-124779"/>
    <d v="2014-09-09T00:00:00"/>
    <n v="2014"/>
    <n v="9"/>
    <x v="15"/>
    <x v="15"/>
    <d v="2014-09-12T00:00:00"/>
    <s v="First Class"/>
    <s v="BF-11020"/>
    <s v="Barry Französisch"/>
    <s v="Corporate"/>
    <s v="United States"/>
    <x v="81"/>
    <x v="5"/>
    <x v="174"/>
    <x v="2"/>
    <s v="OFF-FA-10004854"/>
    <x v="1"/>
    <x v="13"/>
    <s v="Vinyl Coated Wire Paper Clips in Organizer Box, 800/Box"/>
    <n v="45.92"/>
    <n v="5"/>
    <x v="2"/>
    <n v="0.2"/>
    <n v="15.498000000000001"/>
  </r>
  <r>
    <n v="6652"/>
    <s v="US-2014-124779"/>
    <d v="2014-09-09T00:00:00"/>
    <n v="2014"/>
    <n v="9"/>
    <x v="15"/>
    <x v="15"/>
    <d v="2014-09-12T00:00:00"/>
    <s v="First Class"/>
    <s v="BF-11020"/>
    <s v="Barry Französisch"/>
    <s v="Corporate"/>
    <s v="United States"/>
    <x v="81"/>
    <x v="5"/>
    <x v="174"/>
    <x v="2"/>
    <s v="FUR-FU-10001095"/>
    <x v="0"/>
    <x v="5"/>
    <s v="DAX Black Cherry Wood-Tone Poster Frame"/>
    <n v="21.184000000000001"/>
    <n v="2"/>
    <x v="7"/>
    <n v="0.6"/>
    <n v="-11.651199999999999"/>
  </r>
  <r>
    <n v="6653"/>
    <s v="US-2014-124779"/>
    <d v="2014-09-09T00:00:00"/>
    <n v="2014"/>
    <n v="9"/>
    <x v="15"/>
    <x v="15"/>
    <d v="2014-09-12T00:00:00"/>
    <s v="First Class"/>
    <s v="BF-11020"/>
    <s v="Barry Französisch"/>
    <s v="Corporate"/>
    <s v="United States"/>
    <x v="81"/>
    <x v="5"/>
    <x v="174"/>
    <x v="2"/>
    <s v="OFF-PA-10000061"/>
    <x v="1"/>
    <x v="10"/>
    <s v="Xerox 205"/>
    <n v="20.736000000000004"/>
    <n v="4"/>
    <x v="2"/>
    <n v="0.2"/>
    <n v="7.2576000000000001"/>
  </r>
  <r>
    <n v="6654"/>
    <s v="US-2014-124779"/>
    <d v="2014-09-09T00:00:00"/>
    <n v="2014"/>
    <n v="9"/>
    <x v="15"/>
    <x v="15"/>
    <d v="2014-09-12T00:00:00"/>
    <s v="First Class"/>
    <s v="BF-11020"/>
    <s v="Barry Französisch"/>
    <s v="Corporate"/>
    <s v="United States"/>
    <x v="81"/>
    <x v="5"/>
    <x v="174"/>
    <x v="2"/>
    <s v="FUR-CH-10003535"/>
    <x v="0"/>
    <x v="1"/>
    <s v="Global Armless Task Chair, Royal Blue"/>
    <n v="213.42999999999995"/>
    <n v="5"/>
    <x v="4"/>
    <n v="0.3"/>
    <n v="-39.636999999999993"/>
  </r>
  <r>
    <n v="6655"/>
    <s v="CA-2014-135937"/>
    <d v="2014-02-21T00:00:00"/>
    <n v="2014"/>
    <n v="2"/>
    <x v="31"/>
    <x v="31"/>
    <d v="2014-02-28T00:00:00"/>
    <s v="Standard Class"/>
    <s v="KM-16375"/>
    <s v="Katherine Murray"/>
    <s v="Home Office"/>
    <s v="United States"/>
    <x v="23"/>
    <x v="16"/>
    <x v="27"/>
    <x v="1"/>
    <s v="TEC-PH-10004447"/>
    <x v="2"/>
    <x v="7"/>
    <s v="Toshiba IPT2010-SD IP Telephone"/>
    <n v="333.57600000000002"/>
    <n v="3"/>
    <x v="2"/>
    <n v="0.2"/>
    <n v="25.018199999999993"/>
  </r>
  <r>
    <n v="6656"/>
    <s v="CA-2014-135937"/>
    <d v="2014-02-21T00:00:00"/>
    <n v="2014"/>
    <n v="2"/>
    <x v="31"/>
    <x v="31"/>
    <d v="2014-02-28T00:00:00"/>
    <s v="Standard Class"/>
    <s v="KM-16375"/>
    <s v="Katherine Murray"/>
    <s v="Home Office"/>
    <s v="United States"/>
    <x v="23"/>
    <x v="16"/>
    <x v="27"/>
    <x v="1"/>
    <s v="TEC-AC-10001114"/>
    <x v="2"/>
    <x v="11"/>
    <s v="Microsoft Wireless Mobile Mouse 4000"/>
    <n v="31.992000000000004"/>
    <n v="1"/>
    <x v="2"/>
    <n v="0.2"/>
    <n v="4.7987999999999964"/>
  </r>
  <r>
    <n v="6657"/>
    <s v="CA-2014-135937"/>
    <d v="2014-02-21T00:00:00"/>
    <n v="2014"/>
    <n v="2"/>
    <x v="31"/>
    <x v="31"/>
    <d v="2014-02-28T00:00:00"/>
    <s v="Standard Class"/>
    <s v="KM-16375"/>
    <s v="Katherine Murray"/>
    <s v="Home Office"/>
    <s v="United States"/>
    <x v="23"/>
    <x v="16"/>
    <x v="27"/>
    <x v="1"/>
    <s v="OFF-ST-10000563"/>
    <x v="1"/>
    <x v="4"/>
    <s v="Fellowes Bankers Box Stor/Drawer Steel Plus"/>
    <n v="51.168000000000006"/>
    <n v="2"/>
    <x v="2"/>
    <n v="0.2"/>
    <n v="-6.3960000000000008"/>
  </r>
  <r>
    <n v="6658"/>
    <s v="CA-2014-135937"/>
    <d v="2014-02-21T00:00:00"/>
    <n v="2014"/>
    <n v="2"/>
    <x v="31"/>
    <x v="31"/>
    <d v="2014-02-28T00:00:00"/>
    <s v="Standard Class"/>
    <s v="KM-16375"/>
    <s v="Katherine Murray"/>
    <s v="Home Office"/>
    <s v="United States"/>
    <x v="23"/>
    <x v="16"/>
    <x v="27"/>
    <x v="1"/>
    <s v="OFF-EN-10004846"/>
    <x v="1"/>
    <x v="12"/>
    <s v="Letter or Legal Size Expandable Poly String Tie Envelopes"/>
    <n v="10.64"/>
    <n v="5"/>
    <x v="2"/>
    <n v="0.2"/>
    <n v="3.8570000000000002"/>
  </r>
  <r>
    <n v="6659"/>
    <s v="CA-2014-135937"/>
    <d v="2014-02-21T00:00:00"/>
    <n v="2014"/>
    <n v="2"/>
    <x v="31"/>
    <x v="31"/>
    <d v="2014-02-28T00:00:00"/>
    <s v="Standard Class"/>
    <s v="KM-16375"/>
    <s v="Katherine Murray"/>
    <s v="Home Office"/>
    <s v="United States"/>
    <x v="23"/>
    <x v="16"/>
    <x v="27"/>
    <x v="1"/>
    <s v="FUR-FU-10002253"/>
    <x v="0"/>
    <x v="5"/>
    <s v="Howard Miller 13&quot; Diameter Pewter Finish Round Wall Clock"/>
    <n v="68.703999999999994"/>
    <n v="2"/>
    <x v="2"/>
    <n v="0.2"/>
    <n v="16.317200000000003"/>
  </r>
  <r>
    <n v="6660"/>
    <s v="CA-2014-135937"/>
    <d v="2014-02-21T00:00:00"/>
    <n v="2014"/>
    <n v="2"/>
    <x v="31"/>
    <x v="31"/>
    <d v="2014-02-28T00:00:00"/>
    <s v="Standard Class"/>
    <s v="KM-16375"/>
    <s v="Katherine Murray"/>
    <s v="Home Office"/>
    <s v="United States"/>
    <x v="23"/>
    <x v="16"/>
    <x v="27"/>
    <x v="1"/>
    <s v="FUR-TA-10001039"/>
    <x v="0"/>
    <x v="3"/>
    <s v="KI Adjustable-Height Table"/>
    <n v="386.91"/>
    <n v="9"/>
    <x v="5"/>
    <n v="0.5"/>
    <n v="-185.71679999999998"/>
  </r>
  <r>
    <n v="6661"/>
    <s v="CA-2012-129322"/>
    <d v="2012-08-08T00:00:00"/>
    <n v="2012"/>
    <n v="8"/>
    <x v="37"/>
    <x v="37"/>
    <d v="2012-08-10T00:00:00"/>
    <s v="Second Class"/>
    <s v="DB-13405"/>
    <s v="Denny Blanton"/>
    <s v="Consumer"/>
    <s v="United States"/>
    <x v="104"/>
    <x v="31"/>
    <x v="128"/>
    <x v="3"/>
    <s v="OFF-AR-10004587"/>
    <x v="1"/>
    <x v="6"/>
    <s v="Boston 1827 Commercial Additional Cutter, Drive Gear &amp; Gear Rack for 1606"/>
    <n v="39.659999999999997"/>
    <n v="2"/>
    <x v="0"/>
    <n v="0"/>
    <n v="11.897999999999996"/>
  </r>
  <r>
    <n v="6662"/>
    <s v="CA-2012-129322"/>
    <d v="2012-08-08T00:00:00"/>
    <n v="2012"/>
    <n v="8"/>
    <x v="37"/>
    <x v="37"/>
    <d v="2012-08-10T00:00:00"/>
    <s v="Second Class"/>
    <s v="DB-13405"/>
    <s v="Denny Blanton"/>
    <s v="Consumer"/>
    <s v="United States"/>
    <x v="104"/>
    <x v="31"/>
    <x v="128"/>
    <x v="3"/>
    <s v="OFF-AP-10004336"/>
    <x v="1"/>
    <x v="9"/>
    <s v="Conquest 14 Commercial Heavy-Duty Upright Vacuum, Collection System, Accessory Kit"/>
    <n v="113.92"/>
    <n v="2"/>
    <x v="0"/>
    <n v="0"/>
    <n v="33.036799999999985"/>
  </r>
  <r>
    <n v="6663"/>
    <s v="CA-2012-129322"/>
    <d v="2012-08-08T00:00:00"/>
    <n v="2012"/>
    <n v="8"/>
    <x v="37"/>
    <x v="37"/>
    <d v="2012-08-10T00:00:00"/>
    <s v="Second Class"/>
    <s v="DB-13405"/>
    <s v="Denny Blanton"/>
    <s v="Consumer"/>
    <s v="United States"/>
    <x v="104"/>
    <x v="31"/>
    <x v="128"/>
    <x v="3"/>
    <s v="OFF-BI-10001718"/>
    <x v="1"/>
    <x v="8"/>
    <s v="GBC DocuBind P50 Personal Binding Machine"/>
    <n v="447.85999999999996"/>
    <n v="7"/>
    <x v="0"/>
    <n v="0"/>
    <n v="210.49419999999998"/>
  </r>
  <r>
    <n v="6664"/>
    <s v="CA-2014-162173"/>
    <d v="2014-10-27T00:00:00"/>
    <n v="2014"/>
    <n v="10"/>
    <x v="13"/>
    <x v="13"/>
    <d v="2014-11-02T00:00:00"/>
    <s v="Standard Class"/>
    <s v="OT-18730"/>
    <s v="Olvera Toch"/>
    <s v="Consumer"/>
    <s v="United States"/>
    <x v="173"/>
    <x v="17"/>
    <x v="220"/>
    <x v="0"/>
    <s v="FUR-TA-10001520"/>
    <x v="0"/>
    <x v="3"/>
    <s v="Lesro Sheffield Collection Coffee Table, End Table, Center Table, Corner Table"/>
    <n v="356.85"/>
    <n v="5"/>
    <x v="0"/>
    <n v="0"/>
    <n v="60.664499999999961"/>
  </r>
  <r>
    <n v="6665"/>
    <s v="CA-2014-162173"/>
    <d v="2014-10-27T00:00:00"/>
    <n v="2014"/>
    <n v="10"/>
    <x v="13"/>
    <x v="13"/>
    <d v="2014-11-02T00:00:00"/>
    <s v="Standard Class"/>
    <s v="OT-18730"/>
    <s v="Olvera Toch"/>
    <s v="Consumer"/>
    <s v="United States"/>
    <x v="173"/>
    <x v="17"/>
    <x v="220"/>
    <x v="0"/>
    <s v="OFF-EN-10002831"/>
    <x v="1"/>
    <x v="12"/>
    <s v="Tyvek  Top-Opening Peel &amp; Seel  Envelopes, Gray"/>
    <n v="251.57999999999998"/>
    <n v="7"/>
    <x v="0"/>
    <n v="0"/>
    <n v="113.21099999999998"/>
  </r>
  <r>
    <n v="6666"/>
    <s v="CA-2013-115483"/>
    <d v="2013-07-15T00:00:00"/>
    <n v="2013"/>
    <n v="7"/>
    <x v="16"/>
    <x v="16"/>
    <d v="2013-07-19T00:00:00"/>
    <s v="Second Class"/>
    <s v="JS-15880"/>
    <s v="John Stevenson"/>
    <s v="Consumer"/>
    <s v="United States"/>
    <x v="218"/>
    <x v="5"/>
    <x v="273"/>
    <x v="2"/>
    <s v="OFF-PA-10001497"/>
    <x v="1"/>
    <x v="10"/>
    <s v="Xerox 1914"/>
    <n v="219.84000000000003"/>
    <n v="5"/>
    <x v="2"/>
    <n v="0.2"/>
    <n v="79.691999999999979"/>
  </r>
  <r>
    <n v="6667"/>
    <s v="CA-2014-122175"/>
    <d v="2014-05-13T00:00:00"/>
    <n v="2014"/>
    <n v="5"/>
    <x v="24"/>
    <x v="24"/>
    <d v="2014-05-15T00:00:00"/>
    <s v="Second Class"/>
    <s v="CA-12775"/>
    <s v="Cynthia Arntzen"/>
    <s v="Consumer"/>
    <s v="United States"/>
    <x v="219"/>
    <x v="30"/>
    <x v="274"/>
    <x v="3"/>
    <s v="FUR-FU-10000719"/>
    <x v="0"/>
    <x v="5"/>
    <s v="DAX Cubicle Frames, 8-1/2 x 11"/>
    <n v="42.85"/>
    <n v="5"/>
    <x v="0"/>
    <n v="0"/>
    <n v="15.426000000000002"/>
  </r>
  <r>
    <n v="6668"/>
    <s v="CA-2014-122175"/>
    <d v="2014-05-13T00:00:00"/>
    <n v="2014"/>
    <n v="5"/>
    <x v="24"/>
    <x v="24"/>
    <d v="2014-05-15T00:00:00"/>
    <s v="Second Class"/>
    <s v="CA-12775"/>
    <s v="Cynthia Arntzen"/>
    <s v="Consumer"/>
    <s v="United States"/>
    <x v="219"/>
    <x v="30"/>
    <x v="274"/>
    <x v="3"/>
    <s v="OFF-LA-10002271"/>
    <x v="1"/>
    <x v="2"/>
    <s v="Smead Alpha-Z Color-Coded Second Alphabetical Labels and Starter Set"/>
    <n v="6.16"/>
    <n v="2"/>
    <x v="0"/>
    <n v="0"/>
    <n v="2.9567999999999999"/>
  </r>
  <r>
    <n v="6669"/>
    <s v="CA-2014-122175"/>
    <d v="2014-05-13T00:00:00"/>
    <n v="2014"/>
    <n v="5"/>
    <x v="24"/>
    <x v="24"/>
    <d v="2014-05-15T00:00:00"/>
    <s v="Second Class"/>
    <s v="CA-12775"/>
    <s v="Cynthia Arntzen"/>
    <s v="Consumer"/>
    <s v="United States"/>
    <x v="219"/>
    <x v="30"/>
    <x v="274"/>
    <x v="3"/>
    <s v="OFF-SU-10004661"/>
    <x v="1"/>
    <x v="14"/>
    <s v="Acme Titanium Bonded Scissors"/>
    <n v="17"/>
    <n v="2"/>
    <x v="0"/>
    <n v="0"/>
    <n v="4.42"/>
  </r>
  <r>
    <n v="6670"/>
    <s v="CA-2014-122175"/>
    <d v="2014-05-13T00:00:00"/>
    <n v="2014"/>
    <n v="5"/>
    <x v="24"/>
    <x v="24"/>
    <d v="2014-05-15T00:00:00"/>
    <s v="Second Class"/>
    <s v="CA-12775"/>
    <s v="Cynthia Arntzen"/>
    <s v="Consumer"/>
    <s v="United States"/>
    <x v="219"/>
    <x v="30"/>
    <x v="274"/>
    <x v="3"/>
    <s v="TEC-AC-10004859"/>
    <x v="2"/>
    <x v="11"/>
    <s v="Maxell Pro 80 Minute CD-R, 10/Pack"/>
    <n v="87.4"/>
    <n v="5"/>
    <x v="0"/>
    <n v="0"/>
    <n v="34.960000000000008"/>
  </r>
  <r>
    <n v="6671"/>
    <s v="CA-2014-161088"/>
    <d v="2014-05-26T00:00:00"/>
    <n v="2014"/>
    <n v="5"/>
    <x v="24"/>
    <x v="24"/>
    <d v="2014-05-30T00:00:00"/>
    <s v="Standard Class"/>
    <s v="MH-18115"/>
    <s v="Mick Hernandez"/>
    <s v="Home Office"/>
    <s v="United States"/>
    <x v="38"/>
    <x v="32"/>
    <x v="112"/>
    <x v="0"/>
    <s v="OFF-BI-10002824"/>
    <x v="1"/>
    <x v="8"/>
    <s v="Recycled Easel Ring Binders"/>
    <n v="29.84"/>
    <n v="2"/>
    <x v="0"/>
    <n v="0"/>
    <n v="13.427999999999997"/>
  </r>
  <r>
    <n v="6672"/>
    <s v="CA-2011-154837"/>
    <d v="2011-08-23T00:00:00"/>
    <n v="2011"/>
    <n v="8"/>
    <x v="9"/>
    <x v="9"/>
    <d v="2011-08-27T00:00:00"/>
    <s v="Second Class"/>
    <s v="RB-19645"/>
    <s v="Robert Barroso"/>
    <s v="Corporate"/>
    <s v="United States"/>
    <x v="1"/>
    <x v="1"/>
    <x v="3"/>
    <x v="1"/>
    <s v="OFF-BI-10001575"/>
    <x v="1"/>
    <x v="8"/>
    <s v="GBC Linen Binding Covers"/>
    <n v="49.568000000000005"/>
    <n v="2"/>
    <x v="2"/>
    <n v="0.2"/>
    <n v="17.348799999999997"/>
  </r>
  <r>
    <n v="6673"/>
    <s v="CA-2012-153794"/>
    <d v="2012-09-11T00:00:00"/>
    <n v="2012"/>
    <n v="9"/>
    <x v="11"/>
    <x v="11"/>
    <d v="2012-09-16T00:00:00"/>
    <s v="Standard Class"/>
    <s v="SB-20290"/>
    <s v="Sean Braxton"/>
    <s v="Corporate"/>
    <s v="United States"/>
    <x v="70"/>
    <x v="1"/>
    <x v="142"/>
    <x v="1"/>
    <s v="OFF-AR-10000380"/>
    <x v="1"/>
    <x v="6"/>
    <s v="Hunt PowerHouse Electric Pencil Sharpener, Blue"/>
    <n v="265.85999999999996"/>
    <n v="7"/>
    <x v="0"/>
    <n v="0"/>
    <n v="79.757999999999967"/>
  </r>
  <r>
    <n v="6674"/>
    <s v="CA-2012-135510"/>
    <d v="2012-09-05T00:00:00"/>
    <n v="2012"/>
    <n v="9"/>
    <x v="11"/>
    <x v="11"/>
    <d v="2012-09-12T00:00:00"/>
    <s v="Standard Class"/>
    <s v="TW-21025"/>
    <s v="Tamara Willingham"/>
    <s v="Home Office"/>
    <s v="United States"/>
    <x v="262"/>
    <x v="17"/>
    <x v="325"/>
    <x v="0"/>
    <s v="FUR-FU-10000820"/>
    <x v="0"/>
    <x v="5"/>
    <s v="Tensor Brushed Steel Torchiere Floor Lamp"/>
    <n v="67.959999999999994"/>
    <n v="4"/>
    <x v="0"/>
    <n v="0"/>
    <n v="12.232799999999997"/>
  </r>
  <r>
    <n v="6675"/>
    <s v="CA-2012-109337"/>
    <d v="2012-11-21T00:00:00"/>
    <n v="2012"/>
    <n v="11"/>
    <x v="6"/>
    <x v="6"/>
    <d v="2012-11-23T00:00:00"/>
    <s v="Second Class"/>
    <s v="DL-13330"/>
    <s v="Denise Leinenbach"/>
    <s v="Consumer"/>
    <s v="United States"/>
    <x v="104"/>
    <x v="14"/>
    <x v="451"/>
    <x v="2"/>
    <s v="OFF-AR-10003759"/>
    <x v="1"/>
    <x v="6"/>
    <s v="Crayola Anti Dust Chalk, 12/Pack"/>
    <n v="10.92"/>
    <n v="6"/>
    <x v="0"/>
    <n v="0"/>
    <n v="4.9139999999999997"/>
  </r>
  <r>
    <n v="6676"/>
    <s v="CA-2012-109337"/>
    <d v="2012-11-21T00:00:00"/>
    <n v="2012"/>
    <n v="11"/>
    <x v="6"/>
    <x v="6"/>
    <d v="2012-11-23T00:00:00"/>
    <s v="Second Class"/>
    <s v="DL-13330"/>
    <s v="Denise Leinenbach"/>
    <s v="Consumer"/>
    <s v="United States"/>
    <x v="104"/>
    <x v="14"/>
    <x v="451"/>
    <x v="2"/>
    <s v="TEC-MA-10002930"/>
    <x v="2"/>
    <x v="15"/>
    <s v="Ricoh - Ink Collector Unit for GX3000 Series Printers"/>
    <n v="83.9"/>
    <n v="2"/>
    <x v="0"/>
    <n v="0"/>
    <n v="22.653000000000006"/>
  </r>
  <r>
    <n v="6677"/>
    <s v="CA-2012-109337"/>
    <d v="2012-11-21T00:00:00"/>
    <n v="2012"/>
    <n v="11"/>
    <x v="6"/>
    <x v="6"/>
    <d v="2012-11-23T00:00:00"/>
    <s v="Second Class"/>
    <s v="DL-13330"/>
    <s v="Denise Leinenbach"/>
    <s v="Consumer"/>
    <s v="United States"/>
    <x v="104"/>
    <x v="14"/>
    <x v="451"/>
    <x v="2"/>
    <s v="OFF-AP-10004052"/>
    <x v="1"/>
    <x v="9"/>
    <s v="Hoover Replacement Belts For Soft Guard &amp; Commercial Ltweight Upright Vacs, 2/Pk"/>
    <n v="19.75"/>
    <n v="5"/>
    <x v="0"/>
    <n v="0"/>
    <n v="5.1350000000000007"/>
  </r>
  <r>
    <n v="6678"/>
    <s v="CA-2012-109337"/>
    <d v="2012-11-21T00:00:00"/>
    <n v="2012"/>
    <n v="11"/>
    <x v="6"/>
    <x v="6"/>
    <d v="2012-11-23T00:00:00"/>
    <s v="Second Class"/>
    <s v="DL-13330"/>
    <s v="Denise Leinenbach"/>
    <s v="Consumer"/>
    <s v="United States"/>
    <x v="104"/>
    <x v="14"/>
    <x v="451"/>
    <x v="2"/>
    <s v="TEC-AC-10000990"/>
    <x v="2"/>
    <x v="11"/>
    <s v="Imation Bio 2GB USB Flash Drive Imation Corp"/>
    <n v="393.54"/>
    <n v="3"/>
    <x v="0"/>
    <n v="0"/>
    <n v="165.28680000000003"/>
  </r>
  <r>
    <n v="6679"/>
    <s v="CA-2011-150329"/>
    <d v="2011-10-10T00:00:00"/>
    <n v="2011"/>
    <n v="10"/>
    <x v="18"/>
    <x v="18"/>
    <d v="2011-10-14T00:00:00"/>
    <s v="Standard Class"/>
    <s v="SD-20485"/>
    <s v="Shirley Daniels"/>
    <s v="Home Office"/>
    <s v="United States"/>
    <x v="42"/>
    <x v="16"/>
    <x v="51"/>
    <x v="1"/>
    <s v="FUR-FU-10003724"/>
    <x v="0"/>
    <x v="5"/>
    <s v="Westinghouse Clip-On Gooseneck Lamps"/>
    <n v="46.872"/>
    <n v="7"/>
    <x v="2"/>
    <n v="0.2"/>
    <n v="3.5153999999999979"/>
  </r>
  <r>
    <n v="6680"/>
    <s v="CA-2014-145037"/>
    <d v="2014-09-03T00:00:00"/>
    <n v="2014"/>
    <n v="9"/>
    <x v="15"/>
    <x v="15"/>
    <d v="2014-09-08T00:00:00"/>
    <s v="Second Class"/>
    <s v="TB-21055"/>
    <s v="Ted Butterfield"/>
    <s v="Consumer"/>
    <s v="United States"/>
    <x v="255"/>
    <x v="29"/>
    <x v="315"/>
    <x v="3"/>
    <s v="OFF-ST-10000918"/>
    <x v="1"/>
    <x v="4"/>
    <s v="Crate-A-Files"/>
    <n v="10.9"/>
    <n v="1"/>
    <x v="0"/>
    <n v="0"/>
    <n v="2.8339999999999996"/>
  </r>
  <r>
    <n v="6681"/>
    <s v="CA-2014-145037"/>
    <d v="2014-09-03T00:00:00"/>
    <n v="2014"/>
    <n v="9"/>
    <x v="15"/>
    <x v="15"/>
    <d v="2014-09-08T00:00:00"/>
    <s v="Second Class"/>
    <s v="TB-21055"/>
    <s v="Ted Butterfield"/>
    <s v="Consumer"/>
    <s v="United States"/>
    <x v="255"/>
    <x v="29"/>
    <x v="315"/>
    <x v="3"/>
    <s v="OFF-PA-10000157"/>
    <x v="1"/>
    <x v="10"/>
    <s v="Xerox 191"/>
    <n v="79.92"/>
    <n v="4"/>
    <x v="0"/>
    <n v="0"/>
    <n v="37.562399999999997"/>
  </r>
  <r>
    <n v="6682"/>
    <s v="CA-2014-145037"/>
    <d v="2014-09-03T00:00:00"/>
    <n v="2014"/>
    <n v="9"/>
    <x v="15"/>
    <x v="15"/>
    <d v="2014-09-08T00:00:00"/>
    <s v="Second Class"/>
    <s v="TB-21055"/>
    <s v="Ted Butterfield"/>
    <s v="Consumer"/>
    <s v="United States"/>
    <x v="255"/>
    <x v="29"/>
    <x v="315"/>
    <x v="3"/>
    <s v="OFF-PA-10002499"/>
    <x v="1"/>
    <x v="10"/>
    <s v="Xerox 1890"/>
    <n v="146.82"/>
    <n v="3"/>
    <x v="0"/>
    <n v="0"/>
    <n v="73.41"/>
  </r>
  <r>
    <n v="6683"/>
    <s v="CA-2014-154466"/>
    <d v="2014-01-02T00:00:00"/>
    <n v="2014"/>
    <n v="1"/>
    <x v="44"/>
    <x v="44"/>
    <d v="2014-01-03T00:00:00"/>
    <s v="First Class"/>
    <s v="DP-13390"/>
    <s v="Dennis Pardue"/>
    <s v="Home Office"/>
    <s v="United States"/>
    <x v="47"/>
    <x v="6"/>
    <x v="56"/>
    <x v="2"/>
    <s v="OFF-BI-10002012"/>
    <x v="1"/>
    <x v="8"/>
    <s v="Wilson Jones Easy Flow II Sheet Lifters"/>
    <n v="3.6"/>
    <n v="2"/>
    <x v="0"/>
    <n v="0"/>
    <n v="1.728"/>
  </r>
  <r>
    <n v="6684"/>
    <s v="CA-2011-109134"/>
    <d v="2011-11-05T00:00:00"/>
    <n v="2011"/>
    <n v="11"/>
    <x v="7"/>
    <x v="7"/>
    <d v="2011-11-10T00:00:00"/>
    <s v="Standard Class"/>
    <s v="DE-13255"/>
    <s v="Deanra Eno"/>
    <s v="Home Office"/>
    <s v="United States"/>
    <x v="1"/>
    <x v="1"/>
    <x v="141"/>
    <x v="1"/>
    <s v="FUR-FU-10000320"/>
    <x v="0"/>
    <x v="5"/>
    <s v="OIC Stacking Trays"/>
    <n v="20.04"/>
    <n v="6"/>
    <x v="0"/>
    <n v="0"/>
    <n v="8.8176000000000023"/>
  </r>
  <r>
    <n v="6685"/>
    <s v="US-2012-129637"/>
    <d v="2012-12-17T00:00:00"/>
    <n v="2012"/>
    <n v="12"/>
    <x v="14"/>
    <x v="14"/>
    <d v="2012-12-22T00:00:00"/>
    <s v="Standard Class"/>
    <s v="MC-18100"/>
    <s v="Mick Crebagga"/>
    <s v="Consumer"/>
    <s v="United States"/>
    <x v="41"/>
    <x v="10"/>
    <x v="50"/>
    <x v="2"/>
    <s v="OFF-ST-10003716"/>
    <x v="1"/>
    <x v="4"/>
    <s v="Tennsco Double-Tier Lockers"/>
    <n v="180.01600000000002"/>
    <n v="1"/>
    <x v="2"/>
    <n v="0.2"/>
    <n v="-15.751400000000004"/>
  </r>
  <r>
    <n v="6686"/>
    <s v="US-2012-129637"/>
    <d v="2012-12-17T00:00:00"/>
    <n v="2012"/>
    <n v="12"/>
    <x v="14"/>
    <x v="14"/>
    <d v="2012-12-22T00:00:00"/>
    <s v="Standard Class"/>
    <s v="MC-18100"/>
    <s v="Mick Crebagga"/>
    <s v="Consumer"/>
    <s v="United States"/>
    <x v="41"/>
    <x v="10"/>
    <x v="50"/>
    <x v="2"/>
    <s v="FUR-FU-10000965"/>
    <x v="0"/>
    <x v="5"/>
    <s v="Howard Miller 11-1/2&quot; Diameter Ridgewood Wall Clock"/>
    <n v="41.552"/>
    <n v="2"/>
    <x v="7"/>
    <n v="0.6"/>
    <n v="-19.737199999999994"/>
  </r>
  <r>
    <n v="6687"/>
    <s v="US-2012-129637"/>
    <d v="2012-12-17T00:00:00"/>
    <n v="2012"/>
    <n v="12"/>
    <x v="14"/>
    <x v="14"/>
    <d v="2012-12-22T00:00:00"/>
    <s v="Standard Class"/>
    <s v="MC-18100"/>
    <s v="Mick Crebagga"/>
    <s v="Consumer"/>
    <s v="United States"/>
    <x v="41"/>
    <x v="10"/>
    <x v="50"/>
    <x v="2"/>
    <s v="OFF-AR-10003829"/>
    <x v="1"/>
    <x v="6"/>
    <s v="Newell 35"/>
    <n v="13.120000000000001"/>
    <n v="5"/>
    <x v="2"/>
    <n v="0.2"/>
    <n v="1.4759999999999982"/>
  </r>
  <r>
    <n v="6688"/>
    <s v="CA-2012-165162"/>
    <d v="2012-05-14T00:00:00"/>
    <n v="2012"/>
    <n v="5"/>
    <x v="33"/>
    <x v="33"/>
    <d v="2012-05-21T00:00:00"/>
    <s v="Standard Class"/>
    <s v="HG-15025"/>
    <s v="Hunter Glantz"/>
    <s v="Consumer"/>
    <s v="United States"/>
    <x v="1"/>
    <x v="1"/>
    <x v="3"/>
    <x v="1"/>
    <s v="OFF-ST-10003470"/>
    <x v="1"/>
    <x v="4"/>
    <s v="Tennsco Snap-Together Open Shelving Units, Starter Sets and Add-On Units"/>
    <n v="1117.92"/>
    <n v="4"/>
    <x v="0"/>
    <n v="0"/>
    <n v="55.895999999999958"/>
  </r>
  <r>
    <n v="6689"/>
    <s v="CA-2014-140494"/>
    <d v="2014-03-11T00:00:00"/>
    <n v="2014"/>
    <n v="3"/>
    <x v="42"/>
    <x v="42"/>
    <d v="2014-03-16T00:00:00"/>
    <s v="Second Class"/>
    <s v="CM-11815"/>
    <s v="Candace McMahon"/>
    <s v="Corporate"/>
    <s v="United States"/>
    <x v="8"/>
    <x v="1"/>
    <x v="9"/>
    <x v="1"/>
    <s v="TEC-AC-10004568"/>
    <x v="2"/>
    <x v="11"/>
    <s v="Maxell LTO Ultrium - 800 GB"/>
    <n v="111.96"/>
    <n v="4"/>
    <x v="0"/>
    <n v="0"/>
    <n v="21.27239999999999"/>
  </r>
  <r>
    <n v="6690"/>
    <s v="CA-2014-104108"/>
    <d v="2014-12-03T00:00:00"/>
    <n v="2014"/>
    <n v="12"/>
    <x v="22"/>
    <x v="22"/>
    <d v="2014-12-10T00:00:00"/>
    <s v="Standard Class"/>
    <s v="RP-19855"/>
    <s v="Roy Phan"/>
    <s v="Corporate"/>
    <s v="United States"/>
    <x v="12"/>
    <x v="5"/>
    <x v="14"/>
    <x v="2"/>
    <s v="OFF-AR-10000817"/>
    <x v="1"/>
    <x v="6"/>
    <s v="Manco Dry-Lighter Erasable Highlighter"/>
    <n v="12.160000000000002"/>
    <n v="5"/>
    <x v="2"/>
    <n v="0.2"/>
    <n v="2.1279999999999988"/>
  </r>
  <r>
    <n v="6691"/>
    <s v="US-2014-165869"/>
    <d v="2014-08-01T00:00:00"/>
    <n v="2014"/>
    <n v="8"/>
    <x v="43"/>
    <x v="43"/>
    <d v="2014-08-06T00:00:00"/>
    <s v="Standard Class"/>
    <s v="LS-17200"/>
    <s v="Luke Schmidt"/>
    <s v="Corporate"/>
    <s v="United States"/>
    <x v="158"/>
    <x v="6"/>
    <x v="201"/>
    <x v="2"/>
    <s v="OFF-BI-10003460"/>
    <x v="1"/>
    <x v="8"/>
    <s v="Acco 3-Hole Punch"/>
    <n v="17.52"/>
    <n v="4"/>
    <x v="0"/>
    <n v="0"/>
    <n v="8.4095999999999993"/>
  </r>
  <r>
    <n v="6692"/>
    <s v="US-2014-165869"/>
    <d v="2014-08-01T00:00:00"/>
    <n v="2014"/>
    <n v="8"/>
    <x v="43"/>
    <x v="43"/>
    <d v="2014-08-06T00:00:00"/>
    <s v="Standard Class"/>
    <s v="LS-17200"/>
    <s v="Luke Schmidt"/>
    <s v="Corporate"/>
    <s v="United States"/>
    <x v="158"/>
    <x v="6"/>
    <x v="201"/>
    <x v="2"/>
    <s v="OFF-AP-10002472"/>
    <x v="1"/>
    <x v="9"/>
    <s v="3M Office Air Cleaner"/>
    <n v="155.88"/>
    <n v="6"/>
    <x v="0"/>
    <n v="0"/>
    <n v="54.558"/>
  </r>
  <r>
    <n v="6693"/>
    <s v="CA-2014-160899"/>
    <d v="2014-08-12T00:00:00"/>
    <n v="2014"/>
    <n v="8"/>
    <x v="43"/>
    <x v="43"/>
    <d v="2014-08-14T00:00:00"/>
    <s v="Second Class"/>
    <s v="DR-12940"/>
    <s v="Daniel Raglin"/>
    <s v="Home Office"/>
    <s v="United States"/>
    <x v="335"/>
    <x v="28"/>
    <x v="416"/>
    <x v="0"/>
    <s v="OFF-BI-10000632"/>
    <x v="1"/>
    <x v="8"/>
    <s v="Satellite Sectional Post Binders"/>
    <n v="477.51"/>
    <n v="11"/>
    <x v="0"/>
    <n v="0"/>
    <n v="219.65459999999999"/>
  </r>
  <r>
    <n v="6694"/>
    <s v="CA-2014-144225"/>
    <d v="2014-10-01T00:00:00"/>
    <n v="2014"/>
    <n v="10"/>
    <x v="13"/>
    <x v="13"/>
    <d v="2014-10-03T00:00:00"/>
    <s v="Second Class"/>
    <s v="CC-12475"/>
    <s v="Cindy Chapman"/>
    <s v="Consumer"/>
    <s v="United States"/>
    <x v="248"/>
    <x v="39"/>
    <x v="307"/>
    <x v="3"/>
    <s v="OFF-PA-10000062"/>
    <x v="1"/>
    <x v="10"/>
    <s v="Green Bar Computer Printout Paper"/>
    <n v="164.88"/>
    <n v="3"/>
    <x v="0"/>
    <n v="0"/>
    <n v="80.791200000000003"/>
  </r>
  <r>
    <n v="6695"/>
    <s v="US-2013-163538"/>
    <d v="2013-08-27T00:00:00"/>
    <n v="2013"/>
    <n v="8"/>
    <x v="28"/>
    <x v="28"/>
    <d v="2013-08-31T00:00:00"/>
    <s v="Standard Class"/>
    <s v="SS-20515"/>
    <s v="Shirley Schmidt"/>
    <s v="Home Office"/>
    <s v="United States"/>
    <x v="47"/>
    <x v="6"/>
    <x v="56"/>
    <x v="2"/>
    <s v="TEC-AC-10002006"/>
    <x v="2"/>
    <x v="11"/>
    <s v="Memorex Micro Travel Drive 16 GB"/>
    <n v="47.97"/>
    <n v="3"/>
    <x v="0"/>
    <n v="0"/>
    <n v="14.870699999999998"/>
  </r>
  <r>
    <n v="6696"/>
    <s v="US-2013-155103"/>
    <d v="2013-12-03T00:00:00"/>
    <n v="2013"/>
    <n v="12"/>
    <x v="5"/>
    <x v="5"/>
    <d v="2013-12-08T00:00:00"/>
    <s v="Standard Class"/>
    <s v="JF-15190"/>
    <s v="Jamie Frazer"/>
    <s v="Consumer"/>
    <s v="United States"/>
    <x v="20"/>
    <x v="15"/>
    <x v="23"/>
    <x v="3"/>
    <s v="OFF-BI-10004318"/>
    <x v="1"/>
    <x v="8"/>
    <s v="Ibico EB-19 Dual Function Manual Binding System"/>
    <n v="415.17600000000004"/>
    <n v="3"/>
    <x v="2"/>
    <n v="0.2"/>
    <n v="134.93219999999999"/>
  </r>
  <r>
    <n v="6697"/>
    <s v="US-2013-155103"/>
    <d v="2013-12-03T00:00:00"/>
    <n v="2013"/>
    <n v="12"/>
    <x v="5"/>
    <x v="5"/>
    <d v="2013-12-08T00:00:00"/>
    <s v="Standard Class"/>
    <s v="JF-15190"/>
    <s v="Jamie Frazer"/>
    <s v="Consumer"/>
    <s v="United States"/>
    <x v="20"/>
    <x v="15"/>
    <x v="23"/>
    <x v="3"/>
    <s v="OFF-BI-10004236"/>
    <x v="1"/>
    <x v="8"/>
    <s v="XtraLife ClearVue Slant-D Ring Binder, White, 3&quot;"/>
    <n v="35.231999999999999"/>
    <n v="3"/>
    <x v="2"/>
    <n v="0.2"/>
    <n v="11.450399999999998"/>
  </r>
  <r>
    <n v="6698"/>
    <s v="US-2013-155103"/>
    <d v="2013-12-03T00:00:00"/>
    <n v="2013"/>
    <n v="12"/>
    <x v="5"/>
    <x v="5"/>
    <d v="2013-12-08T00:00:00"/>
    <s v="Standard Class"/>
    <s v="JF-15190"/>
    <s v="Jamie Frazer"/>
    <s v="Consumer"/>
    <s v="United States"/>
    <x v="20"/>
    <x v="15"/>
    <x v="23"/>
    <x v="3"/>
    <s v="OFF-PA-10000062"/>
    <x v="1"/>
    <x v="10"/>
    <s v="Green Bar Computer Printout Paper"/>
    <n v="54.96"/>
    <n v="1"/>
    <x v="0"/>
    <n v="0"/>
    <n v="26.930399999999999"/>
  </r>
  <r>
    <n v="6699"/>
    <s v="CA-2014-145429"/>
    <d v="2014-07-22T00:00:00"/>
    <n v="2014"/>
    <n v="7"/>
    <x v="10"/>
    <x v="10"/>
    <d v="2014-07-26T00:00:00"/>
    <s v="Standard Class"/>
    <s v="SW-20455"/>
    <s v="Shaun Weien"/>
    <s v="Consumer"/>
    <s v="United States"/>
    <x v="70"/>
    <x v="1"/>
    <x v="142"/>
    <x v="1"/>
    <s v="OFF-PA-10003205"/>
    <x v="1"/>
    <x v="10"/>
    <s v="Wirebound Message Forms, Four 2 3/4 x 5 Forms per Page, Pink Paper"/>
    <n v="16.34"/>
    <n v="2"/>
    <x v="0"/>
    <n v="0"/>
    <n v="7.6798000000000002"/>
  </r>
  <r>
    <n v="6700"/>
    <s v="CA-2014-145429"/>
    <d v="2014-07-22T00:00:00"/>
    <n v="2014"/>
    <n v="7"/>
    <x v="10"/>
    <x v="10"/>
    <d v="2014-07-26T00:00:00"/>
    <s v="Standard Class"/>
    <s v="SW-20455"/>
    <s v="Shaun Weien"/>
    <s v="Consumer"/>
    <s v="United States"/>
    <x v="70"/>
    <x v="1"/>
    <x v="142"/>
    <x v="1"/>
    <s v="FUR-CH-10000988"/>
    <x v="0"/>
    <x v="1"/>
    <s v="Hon Olson Stacker Stools"/>
    <n v="225.29600000000002"/>
    <n v="2"/>
    <x v="2"/>
    <n v="0.2"/>
    <n v="22.529599999999995"/>
  </r>
  <r>
    <n v="6701"/>
    <s v="CA-2014-145429"/>
    <d v="2014-07-22T00:00:00"/>
    <n v="2014"/>
    <n v="7"/>
    <x v="10"/>
    <x v="10"/>
    <d v="2014-07-26T00:00:00"/>
    <s v="Standard Class"/>
    <s v="SW-20455"/>
    <s v="Shaun Weien"/>
    <s v="Consumer"/>
    <s v="United States"/>
    <x v="70"/>
    <x v="1"/>
    <x v="142"/>
    <x v="1"/>
    <s v="OFF-BI-10001524"/>
    <x v="1"/>
    <x v="8"/>
    <s v="GBC Premium Transparent Covers with Diagonal Lined Pattern"/>
    <n v="50.352000000000004"/>
    <n v="3"/>
    <x v="2"/>
    <n v="0.2"/>
    <n v="17.623199999999997"/>
  </r>
  <r>
    <n v="6702"/>
    <s v="CA-2012-153535"/>
    <d v="2012-05-20T00:00:00"/>
    <n v="2012"/>
    <n v="5"/>
    <x v="33"/>
    <x v="33"/>
    <d v="2012-05-24T00:00:00"/>
    <s v="Standard Class"/>
    <s v="SG-20470"/>
    <s v="Sheri Gordon"/>
    <s v="Consumer"/>
    <s v="United States"/>
    <x v="481"/>
    <x v="3"/>
    <x v="574"/>
    <x v="0"/>
    <s v="FUR-FU-10001986"/>
    <x v="0"/>
    <x v="5"/>
    <s v="Dana Fluorescent Magnifying Lamp, White, 36&quot;"/>
    <n v="163.136"/>
    <n v="4"/>
    <x v="2"/>
    <n v="0.2"/>
    <n v="20.391999999999989"/>
  </r>
  <r>
    <n v="6703"/>
    <s v="CA-2012-153535"/>
    <d v="2012-05-20T00:00:00"/>
    <n v="2012"/>
    <n v="5"/>
    <x v="33"/>
    <x v="33"/>
    <d v="2012-05-24T00:00:00"/>
    <s v="Standard Class"/>
    <s v="SG-20470"/>
    <s v="Sheri Gordon"/>
    <s v="Consumer"/>
    <s v="United States"/>
    <x v="481"/>
    <x v="3"/>
    <x v="574"/>
    <x v="0"/>
    <s v="OFF-BI-10001031"/>
    <x v="1"/>
    <x v="8"/>
    <s v="Pressboard Data Binders by Wilson Jones"/>
    <n v="6.4080000000000004"/>
    <n v="4"/>
    <x v="6"/>
    <n v="0.7"/>
    <n v="-4.9127999999999989"/>
  </r>
  <r>
    <n v="6704"/>
    <s v="CA-2012-139164"/>
    <d v="2012-06-23T00:00:00"/>
    <n v="2012"/>
    <n v="6"/>
    <x v="40"/>
    <x v="40"/>
    <d v="2012-06-28T00:00:00"/>
    <s v="Standard Class"/>
    <s v="CS-12355"/>
    <s v="Christine Sundaresam"/>
    <s v="Consumer"/>
    <s v="United States"/>
    <x v="85"/>
    <x v="1"/>
    <x v="106"/>
    <x v="1"/>
    <s v="TEC-PH-10002468"/>
    <x v="2"/>
    <x v="7"/>
    <s v="Plantronics CS 50-USB - headset - Convertible, Monaural"/>
    <n v="217.58400000000003"/>
    <n v="2"/>
    <x v="2"/>
    <n v="0.2"/>
    <n v="19.03860000000001"/>
  </r>
  <r>
    <n v="6705"/>
    <s v="CA-2012-139164"/>
    <d v="2012-06-23T00:00:00"/>
    <n v="2012"/>
    <n v="6"/>
    <x v="40"/>
    <x v="40"/>
    <d v="2012-06-28T00:00:00"/>
    <s v="Standard Class"/>
    <s v="CS-12355"/>
    <s v="Christine Sundaresam"/>
    <s v="Consumer"/>
    <s v="United States"/>
    <x v="85"/>
    <x v="1"/>
    <x v="106"/>
    <x v="1"/>
    <s v="OFF-FA-10003059"/>
    <x v="1"/>
    <x v="13"/>
    <s v="Assorted Color Push Pins"/>
    <n v="5.43"/>
    <n v="3"/>
    <x v="0"/>
    <n v="0"/>
    <n v="1.7918999999999998"/>
  </r>
  <r>
    <n v="6706"/>
    <s v="CA-2012-139164"/>
    <d v="2012-06-23T00:00:00"/>
    <n v="2012"/>
    <n v="6"/>
    <x v="40"/>
    <x v="40"/>
    <d v="2012-06-28T00:00:00"/>
    <s v="Standard Class"/>
    <s v="CS-12355"/>
    <s v="Christine Sundaresam"/>
    <s v="Consumer"/>
    <s v="United States"/>
    <x v="85"/>
    <x v="1"/>
    <x v="106"/>
    <x v="1"/>
    <s v="TEC-PH-10003931"/>
    <x v="2"/>
    <x v="7"/>
    <s v="JBL Micro Wireless Portable Bluetooth Speaker"/>
    <n v="143.976"/>
    <n v="3"/>
    <x v="2"/>
    <n v="0.2"/>
    <n v="8.998500000000007"/>
  </r>
  <r>
    <n v="6707"/>
    <s v="CA-2013-112277"/>
    <d v="2013-09-11T00:00:00"/>
    <n v="2013"/>
    <n v="9"/>
    <x v="21"/>
    <x v="21"/>
    <d v="2013-09-16T00:00:00"/>
    <s v="Standard Class"/>
    <s v="SC-20695"/>
    <s v="Steve Chapman"/>
    <s v="Corporate"/>
    <s v="United States"/>
    <x v="2"/>
    <x v="2"/>
    <x v="2"/>
    <x v="0"/>
    <s v="TEC-PH-10003505"/>
    <x v="2"/>
    <x v="7"/>
    <s v="Geemarc AmpliPOWER60"/>
    <n v="519.67999999999995"/>
    <n v="7"/>
    <x v="2"/>
    <n v="0.2"/>
    <n v="58.46399999999997"/>
  </r>
  <r>
    <n v="6708"/>
    <s v="CA-2011-167724"/>
    <d v="2011-04-13T00:00:00"/>
    <n v="2011"/>
    <n v="4"/>
    <x v="41"/>
    <x v="41"/>
    <d v="2011-04-18T00:00:00"/>
    <s v="Standard Class"/>
    <s v="BF-11170"/>
    <s v="Ben Ferrer"/>
    <s v="Home Office"/>
    <s v="United States"/>
    <x v="248"/>
    <x v="39"/>
    <x v="307"/>
    <x v="3"/>
    <s v="OFF-LA-10002368"/>
    <x v="1"/>
    <x v="2"/>
    <s v="Avery 479"/>
    <n v="7.83"/>
    <n v="3"/>
    <x v="0"/>
    <n v="0"/>
    <n v="3.6017999999999999"/>
  </r>
  <r>
    <n v="6709"/>
    <s v="CA-2012-123141"/>
    <d v="2012-11-14T00:00:00"/>
    <n v="2012"/>
    <n v="11"/>
    <x v="6"/>
    <x v="6"/>
    <d v="2012-11-19T00:00:00"/>
    <s v="Standard Class"/>
    <s v="GZ-14470"/>
    <s v="Gary Zandusky"/>
    <s v="Consumer"/>
    <s v="United States"/>
    <x v="482"/>
    <x v="27"/>
    <x v="575"/>
    <x v="1"/>
    <s v="FUR-CH-10004287"/>
    <x v="0"/>
    <x v="1"/>
    <s v="SAFCO Arco Folding Chair"/>
    <n v="883.84"/>
    <n v="4"/>
    <x v="2"/>
    <n v="0.2"/>
    <n v="99.431999999999931"/>
  </r>
  <r>
    <n v="6710"/>
    <s v="CA-2012-123141"/>
    <d v="2012-11-14T00:00:00"/>
    <n v="2012"/>
    <n v="11"/>
    <x v="6"/>
    <x v="6"/>
    <d v="2012-11-19T00:00:00"/>
    <s v="Standard Class"/>
    <s v="GZ-14470"/>
    <s v="Gary Zandusky"/>
    <s v="Consumer"/>
    <s v="United States"/>
    <x v="482"/>
    <x v="27"/>
    <x v="575"/>
    <x v="1"/>
    <s v="FUR-CH-10001891"/>
    <x v="0"/>
    <x v="1"/>
    <s v="Global Deluxe Office Fabric Chairs"/>
    <n v="230.35200000000003"/>
    <n v="3"/>
    <x v="2"/>
    <n v="0.2"/>
    <n v="20.155800000000013"/>
  </r>
  <r>
    <n v="6711"/>
    <s v="CA-2013-149503"/>
    <d v="2013-12-10T00:00:00"/>
    <n v="2013"/>
    <n v="12"/>
    <x v="5"/>
    <x v="5"/>
    <d v="2013-12-13T00:00:00"/>
    <s v="First Class"/>
    <s v="SP-20650"/>
    <s v="Stephanie Phelps"/>
    <s v="Corporate"/>
    <s v="United States"/>
    <x v="280"/>
    <x v="1"/>
    <x v="351"/>
    <x v="1"/>
    <s v="OFF-BI-10002133"/>
    <x v="1"/>
    <x v="8"/>
    <s v="Wilson Jones Elliptical Ring 3 1/2&quot; Capacity Binders, 800 sheets"/>
    <n v="273.92"/>
    <n v="8"/>
    <x v="2"/>
    <n v="0.2"/>
    <n v="99.295999999999978"/>
  </r>
  <r>
    <n v="6712"/>
    <s v="CA-2014-163069"/>
    <d v="2014-08-19T00:00:00"/>
    <n v="2014"/>
    <n v="8"/>
    <x v="43"/>
    <x v="43"/>
    <d v="2014-08-22T00:00:00"/>
    <s v="Second Class"/>
    <s v="PJ-19015"/>
    <s v="Pauline Johnson"/>
    <s v="Consumer"/>
    <s v="United States"/>
    <x v="38"/>
    <x v="24"/>
    <x v="47"/>
    <x v="3"/>
    <s v="OFF-AR-10001419"/>
    <x v="1"/>
    <x v="6"/>
    <s v="Newell 325"/>
    <n v="9.9120000000000008"/>
    <n v="3"/>
    <x v="2"/>
    <n v="0.2"/>
    <n v="1.2389999999999994"/>
  </r>
  <r>
    <n v="6713"/>
    <s v="CA-2014-107629"/>
    <d v="2014-12-15T00:00:00"/>
    <n v="2014"/>
    <n v="12"/>
    <x v="22"/>
    <x v="22"/>
    <d v="2014-12-15T00:00:00"/>
    <s v="Same Day"/>
    <s v="DB-13060"/>
    <s v="Dave Brooks"/>
    <s v="Consumer"/>
    <s v="United States"/>
    <x v="242"/>
    <x v="10"/>
    <x v="300"/>
    <x v="2"/>
    <s v="FUR-FU-10002298"/>
    <x v="0"/>
    <x v="5"/>
    <s v="Rubbermaid ClusterMat Chairmats, Mat Size- 66&quot; x 60&quot;, Lip 20&quot; x 11&quot; -90 Degree Angle"/>
    <n v="266.35200000000003"/>
    <n v="6"/>
    <x v="7"/>
    <n v="0.6"/>
    <n v="-292.98719999999997"/>
  </r>
  <r>
    <n v="6714"/>
    <s v="CA-2014-107629"/>
    <d v="2014-12-15T00:00:00"/>
    <n v="2014"/>
    <n v="12"/>
    <x v="22"/>
    <x v="22"/>
    <d v="2014-12-15T00:00:00"/>
    <s v="Same Day"/>
    <s v="DB-13060"/>
    <s v="Dave Brooks"/>
    <s v="Consumer"/>
    <s v="United States"/>
    <x v="242"/>
    <x v="10"/>
    <x v="300"/>
    <x v="2"/>
    <s v="FUR-FU-10004091"/>
    <x v="0"/>
    <x v="5"/>
    <s v="Howard Miller 13&quot; Diameter Goldtone Round Wall Clock"/>
    <n v="56.328000000000003"/>
    <n v="3"/>
    <x v="7"/>
    <n v="0.6"/>
    <n v="-26.755799999999994"/>
  </r>
  <r>
    <n v="6715"/>
    <s v="CA-2014-107629"/>
    <d v="2014-12-15T00:00:00"/>
    <n v="2014"/>
    <n v="12"/>
    <x v="22"/>
    <x v="22"/>
    <d v="2014-12-15T00:00:00"/>
    <s v="Same Day"/>
    <s v="DB-13060"/>
    <s v="Dave Brooks"/>
    <s v="Consumer"/>
    <s v="United States"/>
    <x v="242"/>
    <x v="10"/>
    <x v="300"/>
    <x v="2"/>
    <s v="TEC-AC-10004510"/>
    <x v="2"/>
    <x v="11"/>
    <s v="Logitech Desktop MK120 Mouse and keyboard Combo"/>
    <n v="39.264000000000003"/>
    <n v="3"/>
    <x v="2"/>
    <n v="0.2"/>
    <n v="-4.908000000000003"/>
  </r>
  <r>
    <n v="6716"/>
    <s v="CA-2014-107629"/>
    <d v="2014-12-15T00:00:00"/>
    <n v="2014"/>
    <n v="12"/>
    <x v="22"/>
    <x v="22"/>
    <d v="2014-12-15T00:00:00"/>
    <s v="Same Day"/>
    <s v="DB-13060"/>
    <s v="Dave Brooks"/>
    <s v="Consumer"/>
    <s v="United States"/>
    <x v="242"/>
    <x v="10"/>
    <x v="300"/>
    <x v="2"/>
    <s v="OFF-AR-10002987"/>
    <x v="1"/>
    <x v="6"/>
    <s v="Prismacolor Color Pencil Set"/>
    <n v="95.231999999999999"/>
    <n v="6"/>
    <x v="2"/>
    <n v="0.2"/>
    <n v="24.998400000000011"/>
  </r>
  <r>
    <n v="6717"/>
    <s v="CA-2013-134789"/>
    <d v="2013-04-09T00:00:00"/>
    <n v="2013"/>
    <n v="4"/>
    <x v="25"/>
    <x v="25"/>
    <d v="2013-04-16T00:00:00"/>
    <s v="Standard Class"/>
    <s v="CK-12325"/>
    <s v="Christine Kargatis"/>
    <s v="Home Office"/>
    <s v="United States"/>
    <x v="322"/>
    <x v="36"/>
    <x v="400"/>
    <x v="0"/>
    <s v="OFF-FA-10002280"/>
    <x v="1"/>
    <x v="13"/>
    <s v="Advantus Plastic Paper Clips"/>
    <n v="30"/>
    <n v="6"/>
    <x v="0"/>
    <n v="0"/>
    <n v="14.399999999999999"/>
  </r>
  <r>
    <n v="6718"/>
    <s v="CA-2013-134789"/>
    <d v="2013-04-09T00:00:00"/>
    <n v="2013"/>
    <n v="4"/>
    <x v="25"/>
    <x v="25"/>
    <d v="2013-04-16T00:00:00"/>
    <s v="Standard Class"/>
    <s v="CK-12325"/>
    <s v="Christine Kargatis"/>
    <s v="Home Office"/>
    <s v="United States"/>
    <x v="322"/>
    <x v="36"/>
    <x v="400"/>
    <x v="0"/>
    <s v="OFF-PA-10001934"/>
    <x v="1"/>
    <x v="10"/>
    <s v="Xerox 1993"/>
    <n v="25.92"/>
    <n v="4"/>
    <x v="0"/>
    <n v="0"/>
    <n v="12.700800000000001"/>
  </r>
  <r>
    <n v="6719"/>
    <s v="CA-2013-134789"/>
    <d v="2013-04-09T00:00:00"/>
    <n v="2013"/>
    <n v="4"/>
    <x v="25"/>
    <x v="25"/>
    <d v="2013-04-16T00:00:00"/>
    <s v="Standard Class"/>
    <s v="CK-12325"/>
    <s v="Christine Kargatis"/>
    <s v="Home Office"/>
    <s v="United States"/>
    <x v="322"/>
    <x v="36"/>
    <x v="400"/>
    <x v="0"/>
    <s v="FUR-FU-10003268"/>
    <x v="0"/>
    <x v="5"/>
    <s v="Eldon Radial Chair Mat for Low to Medium Pile Carpets"/>
    <n v="159.91999999999999"/>
    <n v="4"/>
    <x v="0"/>
    <n v="0"/>
    <n v="31.983999999999995"/>
  </r>
  <r>
    <n v="6720"/>
    <s v="CA-2013-130442"/>
    <d v="2013-12-17T00:00:00"/>
    <n v="2013"/>
    <n v="12"/>
    <x v="5"/>
    <x v="5"/>
    <d v="2013-12-20T00:00:00"/>
    <s v="First Class"/>
    <s v="SF-20065"/>
    <s v="Sandra Flanagan"/>
    <s v="Consumer"/>
    <s v="United States"/>
    <x v="483"/>
    <x v="3"/>
    <x v="576"/>
    <x v="0"/>
    <s v="OFF-AP-10004859"/>
    <x v="1"/>
    <x v="9"/>
    <s v="Acco 6 Outlet Guardian Premium Surge Suppressor"/>
    <n v="34.944000000000003"/>
    <n v="3"/>
    <x v="2"/>
    <n v="0.2"/>
    <n v="3.0576000000000008"/>
  </r>
  <r>
    <n v="6721"/>
    <s v="CA-2014-102974"/>
    <d v="2014-09-20T00:00:00"/>
    <n v="2014"/>
    <n v="9"/>
    <x v="15"/>
    <x v="15"/>
    <d v="2014-09-25T00:00:00"/>
    <s v="Standard Class"/>
    <s v="DP-13105"/>
    <s v="Dave Poirier"/>
    <s v="Corporate"/>
    <s v="United States"/>
    <x v="1"/>
    <x v="1"/>
    <x v="3"/>
    <x v="1"/>
    <s v="TEC-AC-10000057"/>
    <x v="2"/>
    <x v="11"/>
    <s v="Microsoft Natural Ergonomic Keyboard 4000"/>
    <n v="149.94999999999999"/>
    <n v="5"/>
    <x v="0"/>
    <n v="0"/>
    <n v="31.489499999999992"/>
  </r>
  <r>
    <n v="6722"/>
    <s v="CA-2014-102974"/>
    <d v="2014-09-20T00:00:00"/>
    <n v="2014"/>
    <n v="9"/>
    <x v="15"/>
    <x v="15"/>
    <d v="2014-09-25T00:00:00"/>
    <s v="Standard Class"/>
    <s v="DP-13105"/>
    <s v="Dave Poirier"/>
    <s v="Corporate"/>
    <s v="United States"/>
    <x v="1"/>
    <x v="1"/>
    <x v="3"/>
    <x v="1"/>
    <s v="OFF-AR-10000914"/>
    <x v="1"/>
    <x v="6"/>
    <s v="Boston 16765 Mini Stand Up Battery Pencil Sharpener"/>
    <n v="23.32"/>
    <n v="2"/>
    <x v="0"/>
    <n v="0"/>
    <n v="6.0632000000000019"/>
  </r>
  <r>
    <n v="6723"/>
    <s v="CA-2014-102974"/>
    <d v="2014-09-20T00:00:00"/>
    <n v="2014"/>
    <n v="9"/>
    <x v="15"/>
    <x v="15"/>
    <d v="2014-09-25T00:00:00"/>
    <s v="Standard Class"/>
    <s v="DP-13105"/>
    <s v="Dave Poirier"/>
    <s v="Corporate"/>
    <s v="United States"/>
    <x v="1"/>
    <x v="1"/>
    <x v="3"/>
    <x v="1"/>
    <s v="OFF-AR-10004956"/>
    <x v="1"/>
    <x v="6"/>
    <s v="Newell 33"/>
    <n v="16.740000000000002"/>
    <n v="3"/>
    <x v="0"/>
    <n v="0"/>
    <n v="4.8545999999999978"/>
  </r>
  <r>
    <n v="6724"/>
    <s v="US-2014-166394"/>
    <d v="2014-09-05T00:00:00"/>
    <n v="2014"/>
    <n v="9"/>
    <x v="15"/>
    <x v="15"/>
    <d v="2014-09-07T00:00:00"/>
    <s v="Second Class"/>
    <s v="VM-21835"/>
    <s v="Vivian Mathis"/>
    <s v="Consumer"/>
    <s v="United States"/>
    <x v="462"/>
    <x v="38"/>
    <x v="555"/>
    <x v="3"/>
    <s v="OFF-FA-10001843"/>
    <x v="1"/>
    <x v="13"/>
    <s v="Staples"/>
    <n v="14.82"/>
    <n v="6"/>
    <x v="0"/>
    <n v="0"/>
    <n v="6.9654000000000007"/>
  </r>
  <r>
    <n v="6725"/>
    <s v="CA-2013-128811"/>
    <d v="2013-09-13T00:00:00"/>
    <n v="2013"/>
    <n v="9"/>
    <x v="21"/>
    <x v="21"/>
    <d v="2013-09-17T00:00:00"/>
    <s v="Standard Class"/>
    <s v="SF-20200"/>
    <s v="Sarah Foster"/>
    <s v="Consumer"/>
    <s v="United States"/>
    <x v="4"/>
    <x v="4"/>
    <x v="5"/>
    <x v="1"/>
    <s v="OFF-FA-10000585"/>
    <x v="1"/>
    <x v="13"/>
    <s v="OIC Bulk Pack Metal Binder Clips"/>
    <n v="10.47"/>
    <n v="3"/>
    <x v="0"/>
    <n v="0"/>
    <n v="4.8162000000000003"/>
  </r>
  <r>
    <n v="6726"/>
    <s v="CA-2013-128811"/>
    <d v="2013-09-13T00:00:00"/>
    <n v="2013"/>
    <n v="9"/>
    <x v="21"/>
    <x v="21"/>
    <d v="2013-09-17T00:00:00"/>
    <s v="Standard Class"/>
    <s v="SF-20200"/>
    <s v="Sarah Foster"/>
    <s v="Consumer"/>
    <s v="United States"/>
    <x v="4"/>
    <x v="4"/>
    <x v="5"/>
    <x v="1"/>
    <s v="OFF-LA-10003720"/>
    <x v="1"/>
    <x v="2"/>
    <s v="Avery 487"/>
    <n v="11.07"/>
    <n v="3"/>
    <x v="0"/>
    <n v="0"/>
    <n v="5.2028999999999996"/>
  </r>
  <r>
    <n v="6727"/>
    <s v="CA-2013-128811"/>
    <d v="2013-09-13T00:00:00"/>
    <n v="2013"/>
    <n v="9"/>
    <x v="21"/>
    <x v="21"/>
    <d v="2013-09-17T00:00:00"/>
    <s v="Standard Class"/>
    <s v="SF-20200"/>
    <s v="Sarah Foster"/>
    <s v="Consumer"/>
    <s v="United States"/>
    <x v="4"/>
    <x v="4"/>
    <x v="5"/>
    <x v="1"/>
    <s v="OFF-BI-10000301"/>
    <x v="1"/>
    <x v="8"/>
    <s v="GBC Instant Report Kit"/>
    <n v="20.704000000000001"/>
    <n v="4"/>
    <x v="2"/>
    <n v="0.2"/>
    <n v="7.7639999999999993"/>
  </r>
  <r>
    <n v="6728"/>
    <s v="CA-2014-145443"/>
    <d v="2014-08-11T00:00:00"/>
    <n v="2014"/>
    <n v="8"/>
    <x v="43"/>
    <x v="43"/>
    <d v="2014-08-16T00:00:00"/>
    <s v="Second Class"/>
    <s v="SC-20695"/>
    <s v="Steve Chapman"/>
    <s v="Corporate"/>
    <s v="United States"/>
    <x v="102"/>
    <x v="14"/>
    <x v="237"/>
    <x v="2"/>
    <s v="OFF-PA-10003302"/>
    <x v="1"/>
    <x v="10"/>
    <s v="Xerox 1906"/>
    <n v="177.2"/>
    <n v="5"/>
    <x v="0"/>
    <n v="0"/>
    <n v="83.283999999999992"/>
  </r>
  <r>
    <n v="6729"/>
    <s v="CA-2013-165827"/>
    <d v="2013-11-05T00:00:00"/>
    <n v="2013"/>
    <n v="11"/>
    <x v="0"/>
    <x v="0"/>
    <d v="2013-11-10T00:00:00"/>
    <s v="Standard Class"/>
    <s v="MF-17665"/>
    <s v="Maureen Fritzler"/>
    <s v="Corporate"/>
    <s v="United States"/>
    <x v="100"/>
    <x v="2"/>
    <x v="123"/>
    <x v="0"/>
    <s v="FUR-FU-10001889"/>
    <x v="0"/>
    <x v="5"/>
    <s v="Ultra Door Pull Handle"/>
    <n v="50.496000000000002"/>
    <n v="6"/>
    <x v="2"/>
    <n v="0.2"/>
    <n v="8.2055999999999987"/>
  </r>
  <r>
    <n v="6730"/>
    <s v="CA-2012-156734"/>
    <d v="2012-06-18T00:00:00"/>
    <n v="2012"/>
    <n v="6"/>
    <x v="40"/>
    <x v="40"/>
    <d v="2012-06-20T00:00:00"/>
    <s v="First Class"/>
    <s v="BV-11245"/>
    <s v="Benjamin Venier"/>
    <s v="Corporate"/>
    <s v="United States"/>
    <x v="214"/>
    <x v="18"/>
    <x v="296"/>
    <x v="0"/>
    <s v="OFF-BI-10002982"/>
    <x v="1"/>
    <x v="8"/>
    <s v="Avery Self-Adhesive Photo Pockets for Polaroid Photos"/>
    <n v="6.1290000000000004"/>
    <n v="3"/>
    <x v="6"/>
    <n v="0.7"/>
    <n v="-4.4945999999999984"/>
  </r>
  <r>
    <n v="6731"/>
    <s v="CA-2012-156734"/>
    <d v="2012-06-18T00:00:00"/>
    <n v="2012"/>
    <n v="6"/>
    <x v="40"/>
    <x v="40"/>
    <d v="2012-06-20T00:00:00"/>
    <s v="First Class"/>
    <s v="BV-11245"/>
    <s v="Benjamin Venier"/>
    <s v="Corporate"/>
    <s v="United States"/>
    <x v="214"/>
    <x v="18"/>
    <x v="296"/>
    <x v="0"/>
    <s v="FUR-CH-10002965"/>
    <x v="0"/>
    <x v="1"/>
    <s v="Global Leather Highback Executive Chair with Pneumatic Height Adjustment, Black"/>
    <n v="643.13599999999997"/>
    <n v="4"/>
    <x v="2"/>
    <n v="0.2"/>
    <n v="56.274400000000014"/>
  </r>
  <r>
    <n v="6732"/>
    <s v="CA-2012-156734"/>
    <d v="2012-06-18T00:00:00"/>
    <n v="2012"/>
    <n v="6"/>
    <x v="40"/>
    <x v="40"/>
    <d v="2012-06-20T00:00:00"/>
    <s v="First Class"/>
    <s v="BV-11245"/>
    <s v="Benjamin Venier"/>
    <s v="Corporate"/>
    <s v="United States"/>
    <x v="214"/>
    <x v="18"/>
    <x v="296"/>
    <x v="0"/>
    <s v="OFF-PA-10001937"/>
    <x v="1"/>
    <x v="10"/>
    <s v="Xerox 21"/>
    <n v="20.736000000000004"/>
    <n v="4"/>
    <x v="2"/>
    <n v="0.2"/>
    <n v="7.2576000000000001"/>
  </r>
  <r>
    <n v="6733"/>
    <s v="CA-2011-120096"/>
    <d v="2011-07-04T00:00:00"/>
    <n v="2011"/>
    <n v="7"/>
    <x v="39"/>
    <x v="39"/>
    <d v="2011-07-07T00:00:00"/>
    <s v="First Class"/>
    <s v="KE-16420"/>
    <s v="Katrina Edelman"/>
    <s v="Corporate"/>
    <s v="United States"/>
    <x v="34"/>
    <x v="22"/>
    <x v="42"/>
    <x v="1"/>
    <s v="OFF-PA-10001977"/>
    <x v="1"/>
    <x v="10"/>
    <s v="Xerox 194"/>
    <n v="177.536"/>
    <n v="4"/>
    <x v="2"/>
    <n v="0.2"/>
    <n v="62.137599999999992"/>
  </r>
  <r>
    <n v="6734"/>
    <s v="CA-2011-120096"/>
    <d v="2011-07-04T00:00:00"/>
    <n v="2011"/>
    <n v="7"/>
    <x v="39"/>
    <x v="39"/>
    <d v="2011-07-07T00:00:00"/>
    <s v="First Class"/>
    <s v="KE-16420"/>
    <s v="Katrina Edelman"/>
    <s v="Corporate"/>
    <s v="United States"/>
    <x v="34"/>
    <x v="22"/>
    <x v="42"/>
    <x v="1"/>
    <s v="OFF-AP-10000692"/>
    <x v="1"/>
    <x v="9"/>
    <s v="Fellowes Mighty 8 Compact Surge Protector"/>
    <n v="32.432000000000002"/>
    <n v="2"/>
    <x v="2"/>
    <n v="0.2"/>
    <n v="3.2432000000000016"/>
  </r>
  <r>
    <n v="6735"/>
    <s v="CA-2012-141754"/>
    <d v="2012-12-20T00:00:00"/>
    <n v="2012"/>
    <n v="12"/>
    <x v="14"/>
    <x v="14"/>
    <d v="2012-12-25T00:00:00"/>
    <s v="Standard Class"/>
    <s v="EM-14200"/>
    <s v="Evan Minnotte"/>
    <s v="Home Office"/>
    <s v="United States"/>
    <x v="100"/>
    <x v="2"/>
    <x v="229"/>
    <x v="0"/>
    <s v="OFF-LA-10004093"/>
    <x v="1"/>
    <x v="2"/>
    <s v="Avery 486"/>
    <n v="11.696"/>
    <n v="2"/>
    <x v="2"/>
    <n v="0.2"/>
    <n v="3.9473999999999996"/>
  </r>
  <r>
    <n v="6736"/>
    <s v="CA-2013-123358"/>
    <d v="2013-04-11T00:00:00"/>
    <n v="2013"/>
    <n v="4"/>
    <x v="25"/>
    <x v="25"/>
    <d v="2013-04-18T00:00:00"/>
    <s v="Standard Class"/>
    <s v="BT-11680"/>
    <s v="Brian Thompson"/>
    <s v="Consumer"/>
    <s v="United States"/>
    <x v="8"/>
    <x v="1"/>
    <x v="34"/>
    <x v="1"/>
    <s v="OFF-AP-10004980"/>
    <x v="1"/>
    <x v="9"/>
    <s v="3M Replacement Filter for Office Air Cleaner for 20' x 33' Room"/>
    <n v="113.76"/>
    <n v="3"/>
    <x v="0"/>
    <n v="0"/>
    <n v="44.366400000000006"/>
  </r>
  <r>
    <n v="6737"/>
    <s v="CA-2013-123358"/>
    <d v="2013-04-11T00:00:00"/>
    <n v="2013"/>
    <n v="4"/>
    <x v="25"/>
    <x v="25"/>
    <d v="2013-04-18T00:00:00"/>
    <s v="Standard Class"/>
    <s v="BT-11680"/>
    <s v="Brian Thompson"/>
    <s v="Consumer"/>
    <s v="United States"/>
    <x v="8"/>
    <x v="1"/>
    <x v="34"/>
    <x v="1"/>
    <s v="OFF-ST-10001932"/>
    <x v="1"/>
    <x v="4"/>
    <s v="Fellowes Staxonsteel Drawer Files"/>
    <n v="579.51"/>
    <n v="3"/>
    <x v="0"/>
    <n v="0"/>
    <n v="81.131400000000014"/>
  </r>
  <r>
    <n v="6738"/>
    <s v="CA-2013-123358"/>
    <d v="2013-04-11T00:00:00"/>
    <n v="2013"/>
    <n v="4"/>
    <x v="25"/>
    <x v="25"/>
    <d v="2013-04-18T00:00:00"/>
    <s v="Standard Class"/>
    <s v="BT-11680"/>
    <s v="Brian Thompson"/>
    <s v="Consumer"/>
    <s v="United States"/>
    <x v="8"/>
    <x v="1"/>
    <x v="34"/>
    <x v="1"/>
    <s v="OFF-ST-10000636"/>
    <x v="1"/>
    <x v="4"/>
    <s v="Rogers Profile Extra Capacity Storage Tub"/>
    <n v="150.66"/>
    <n v="9"/>
    <x v="0"/>
    <n v="0"/>
    <n v="6.0263999999999918"/>
  </r>
  <r>
    <n v="6739"/>
    <s v="CA-2013-123358"/>
    <d v="2013-04-11T00:00:00"/>
    <n v="2013"/>
    <n v="4"/>
    <x v="25"/>
    <x v="25"/>
    <d v="2013-04-18T00:00:00"/>
    <s v="Standard Class"/>
    <s v="BT-11680"/>
    <s v="Brian Thompson"/>
    <s v="Consumer"/>
    <s v="United States"/>
    <x v="8"/>
    <x v="1"/>
    <x v="34"/>
    <x v="1"/>
    <s v="OFF-BI-10000069"/>
    <x v="1"/>
    <x v="8"/>
    <s v="GBC Prepunched Paper, 19-Hole, for Binding Systems, 24-lb"/>
    <n v="48.032000000000004"/>
    <n v="4"/>
    <x v="2"/>
    <n v="0.2"/>
    <n v="15.610399999999993"/>
  </r>
  <r>
    <n v="6740"/>
    <s v="CA-2011-144029"/>
    <d v="2011-05-26T00:00:00"/>
    <n v="2011"/>
    <n v="5"/>
    <x v="8"/>
    <x v="8"/>
    <d v="2011-05-31T00:00:00"/>
    <s v="Standard Class"/>
    <s v="MM-18055"/>
    <s v="Michelle Moray"/>
    <s v="Consumer"/>
    <s v="United States"/>
    <x v="22"/>
    <x v="10"/>
    <x v="36"/>
    <x v="2"/>
    <s v="OFF-ST-10001837"/>
    <x v="1"/>
    <x v="4"/>
    <s v="SAFCO Mobile Desk Side File, Wire Frame"/>
    <n v="102.624"/>
    <n v="3"/>
    <x v="2"/>
    <n v="0.2"/>
    <n v="7.6968000000000032"/>
  </r>
  <r>
    <n v="6741"/>
    <s v="CA-2011-144029"/>
    <d v="2011-05-26T00:00:00"/>
    <n v="2011"/>
    <n v="5"/>
    <x v="8"/>
    <x v="8"/>
    <d v="2011-05-31T00:00:00"/>
    <s v="Standard Class"/>
    <s v="MM-18055"/>
    <s v="Michelle Moray"/>
    <s v="Consumer"/>
    <s v="United States"/>
    <x v="22"/>
    <x v="10"/>
    <x v="36"/>
    <x v="2"/>
    <s v="FUR-CH-10003981"/>
    <x v="0"/>
    <x v="1"/>
    <s v="Global Commerce Series Low-Back Swivel/Tilt Chairs"/>
    <n v="359.77199999999999"/>
    <n v="2"/>
    <x v="4"/>
    <n v="0.3"/>
    <n v="-5.1396000000000583"/>
  </r>
  <r>
    <n v="6742"/>
    <s v="CA-2011-144029"/>
    <d v="2011-05-26T00:00:00"/>
    <n v="2011"/>
    <n v="5"/>
    <x v="8"/>
    <x v="8"/>
    <d v="2011-05-31T00:00:00"/>
    <s v="Standard Class"/>
    <s v="MM-18055"/>
    <s v="Michelle Moray"/>
    <s v="Consumer"/>
    <s v="United States"/>
    <x v="22"/>
    <x v="10"/>
    <x v="36"/>
    <x v="2"/>
    <s v="OFF-AR-10000716"/>
    <x v="1"/>
    <x v="6"/>
    <s v="DIXON Ticonderoga Erasable Checking Pencils"/>
    <n v="13.392000000000001"/>
    <n v="3"/>
    <x v="2"/>
    <n v="0.2"/>
    <n v="3.1806000000000005"/>
  </r>
  <r>
    <n v="6743"/>
    <s v="US-2014-101784"/>
    <d v="2014-07-07T00:00:00"/>
    <n v="2014"/>
    <n v="7"/>
    <x v="10"/>
    <x v="10"/>
    <d v="2014-07-12T00:00:00"/>
    <s v="Standard Class"/>
    <s v="PO-18850"/>
    <s v="Patrick O'Brill"/>
    <s v="Consumer"/>
    <s v="United States"/>
    <x v="1"/>
    <x v="1"/>
    <x v="141"/>
    <x v="1"/>
    <s v="FUR-CH-10001146"/>
    <x v="0"/>
    <x v="1"/>
    <s v="Global Task Chair, Black"/>
    <n v="122.13600000000001"/>
    <n v="3"/>
    <x v="2"/>
    <n v="0.2"/>
    <n v="-13.740299999999994"/>
  </r>
  <r>
    <n v="6744"/>
    <s v="CA-2012-156923"/>
    <d v="2012-02-16T00:00:00"/>
    <n v="2012"/>
    <n v="2"/>
    <x v="36"/>
    <x v="36"/>
    <d v="2012-02-20T00:00:00"/>
    <s v="Standard Class"/>
    <s v="SP-20860"/>
    <s v="Sung Pak"/>
    <s v="Corporate"/>
    <s v="United States"/>
    <x v="18"/>
    <x v="38"/>
    <x v="354"/>
    <x v="3"/>
    <s v="OFF-PA-10002751"/>
    <x v="1"/>
    <x v="10"/>
    <s v="Xerox 1920"/>
    <n v="35.880000000000003"/>
    <n v="6"/>
    <x v="0"/>
    <n v="0"/>
    <n v="16.146000000000001"/>
  </r>
  <r>
    <n v="6745"/>
    <s v="CA-2014-111269"/>
    <d v="2014-06-17T00:00:00"/>
    <n v="2014"/>
    <n v="6"/>
    <x v="27"/>
    <x v="27"/>
    <d v="2014-06-19T00:00:00"/>
    <s v="Second Class"/>
    <s v="CS-12355"/>
    <s v="Christine Sundaresam"/>
    <s v="Consumer"/>
    <s v="United States"/>
    <x v="65"/>
    <x v="24"/>
    <x v="82"/>
    <x v="3"/>
    <s v="TEC-AC-10001606"/>
    <x v="2"/>
    <x v="11"/>
    <s v="Logitech Wireless Performance Mouse MX for PC and Mac"/>
    <n v="479.952"/>
    <n v="6"/>
    <x v="2"/>
    <n v="0.2"/>
    <n v="107.98920000000001"/>
  </r>
  <r>
    <n v="6746"/>
    <s v="CA-2014-111269"/>
    <d v="2014-06-17T00:00:00"/>
    <n v="2014"/>
    <n v="6"/>
    <x v="27"/>
    <x v="27"/>
    <d v="2014-06-19T00:00:00"/>
    <s v="Second Class"/>
    <s v="CS-12355"/>
    <s v="Christine Sundaresam"/>
    <s v="Consumer"/>
    <s v="United States"/>
    <x v="65"/>
    <x v="24"/>
    <x v="82"/>
    <x v="3"/>
    <s v="OFF-AR-10001427"/>
    <x v="1"/>
    <x v="6"/>
    <s v="Newell 330"/>
    <n v="23.92"/>
    <n v="5"/>
    <x v="2"/>
    <n v="0.2"/>
    <n v="1.7940000000000005"/>
  </r>
  <r>
    <n v="6747"/>
    <s v="CA-2014-159156"/>
    <d v="2014-11-14T00:00:00"/>
    <n v="2014"/>
    <n v="11"/>
    <x v="23"/>
    <x v="23"/>
    <d v="2014-11-17T00:00:00"/>
    <s v="First Class"/>
    <s v="KB-16600"/>
    <s v="Ken Brennan"/>
    <s v="Corporate"/>
    <s v="United States"/>
    <x v="20"/>
    <x v="15"/>
    <x v="29"/>
    <x v="3"/>
    <s v="TEC-PH-10004389"/>
    <x v="2"/>
    <x v="7"/>
    <s v="Nokia Lumia 925"/>
    <n v="629.94999999999993"/>
    <n v="5"/>
    <x v="0"/>
    <n v="0"/>
    <n v="163.78700000000003"/>
  </r>
  <r>
    <n v="6748"/>
    <s v="CA-2014-100230"/>
    <d v="2014-12-12T00:00:00"/>
    <n v="2014"/>
    <n v="12"/>
    <x v="22"/>
    <x v="22"/>
    <d v="2014-12-16T00:00:00"/>
    <s v="Standard Class"/>
    <s v="AA-10375"/>
    <s v="Allen Armold"/>
    <s v="Consumer"/>
    <s v="United States"/>
    <x v="20"/>
    <x v="15"/>
    <x v="45"/>
    <x v="3"/>
    <s v="OFF-BI-10002498"/>
    <x v="1"/>
    <x v="8"/>
    <s v="Clear Mylar Reinforcing Strips"/>
    <n v="14.952000000000002"/>
    <n v="1"/>
    <x v="2"/>
    <n v="0.2"/>
    <n v="5.0462999999999996"/>
  </r>
  <r>
    <n v="6749"/>
    <s v="CA-2014-100230"/>
    <d v="2014-12-12T00:00:00"/>
    <n v="2014"/>
    <n v="12"/>
    <x v="22"/>
    <x v="22"/>
    <d v="2014-12-16T00:00:00"/>
    <s v="Standard Class"/>
    <s v="AA-10375"/>
    <s v="Allen Armold"/>
    <s v="Consumer"/>
    <s v="United States"/>
    <x v="20"/>
    <x v="15"/>
    <x v="45"/>
    <x v="3"/>
    <s v="OFF-PA-10002245"/>
    <x v="1"/>
    <x v="10"/>
    <s v="Xerox 1895"/>
    <n v="17.940000000000001"/>
    <n v="3"/>
    <x v="0"/>
    <n v="0"/>
    <n v="8.0730000000000004"/>
  </r>
  <r>
    <n v="6750"/>
    <s v="CA-2014-100230"/>
    <d v="2014-12-12T00:00:00"/>
    <n v="2014"/>
    <n v="12"/>
    <x v="22"/>
    <x v="22"/>
    <d v="2014-12-16T00:00:00"/>
    <s v="Standard Class"/>
    <s v="AA-10375"/>
    <s v="Allen Armold"/>
    <s v="Consumer"/>
    <s v="United States"/>
    <x v="20"/>
    <x v="15"/>
    <x v="45"/>
    <x v="3"/>
    <s v="TEC-PH-10004522"/>
    <x v="2"/>
    <x v="7"/>
    <s v="Dexim XPower Skin Super-Thin Power Case for iPhone 5 - Black"/>
    <n v="116.98"/>
    <n v="2"/>
    <x v="0"/>
    <n v="0"/>
    <n v="29.245000000000005"/>
  </r>
  <r>
    <n v="6751"/>
    <s v="CA-2013-154767"/>
    <d v="2013-06-29T00:00:00"/>
    <n v="2013"/>
    <n v="6"/>
    <x v="1"/>
    <x v="1"/>
    <d v="2013-07-01T00:00:00"/>
    <s v="Second Class"/>
    <s v="BP-11155"/>
    <s v="Becky Pak"/>
    <s v="Consumer"/>
    <s v="United States"/>
    <x v="267"/>
    <x v="30"/>
    <x v="334"/>
    <x v="3"/>
    <s v="FUR-CH-10003535"/>
    <x v="0"/>
    <x v="1"/>
    <s v="Global Armless Task Chair, Royal Blue"/>
    <n v="121.96"/>
    <n v="2"/>
    <x v="0"/>
    <n v="0"/>
    <n v="20.733199999999997"/>
  </r>
  <r>
    <n v="6752"/>
    <s v="CA-2013-154767"/>
    <d v="2013-06-29T00:00:00"/>
    <n v="2013"/>
    <n v="6"/>
    <x v="1"/>
    <x v="1"/>
    <d v="2013-07-01T00:00:00"/>
    <s v="Second Class"/>
    <s v="BP-11155"/>
    <s v="Becky Pak"/>
    <s v="Consumer"/>
    <s v="United States"/>
    <x v="267"/>
    <x v="30"/>
    <x v="334"/>
    <x v="3"/>
    <s v="OFF-AP-10000595"/>
    <x v="1"/>
    <x v="9"/>
    <s v="Disposable Triple-Filter Dust Bags"/>
    <n v="8.74"/>
    <n v="2"/>
    <x v="0"/>
    <n v="0"/>
    <n v="2.2724000000000002"/>
  </r>
  <r>
    <n v="6753"/>
    <s v="CA-2013-154767"/>
    <d v="2013-06-29T00:00:00"/>
    <n v="2013"/>
    <n v="6"/>
    <x v="1"/>
    <x v="1"/>
    <d v="2013-07-01T00:00:00"/>
    <s v="Second Class"/>
    <s v="BP-11155"/>
    <s v="Becky Pak"/>
    <s v="Consumer"/>
    <s v="United States"/>
    <x v="267"/>
    <x v="30"/>
    <x v="334"/>
    <x v="3"/>
    <s v="OFF-PA-10003039"/>
    <x v="1"/>
    <x v="10"/>
    <s v="Xerox 1960"/>
    <n v="61.96"/>
    <n v="2"/>
    <x v="0"/>
    <n v="0"/>
    <n v="27.881999999999998"/>
  </r>
  <r>
    <n v="6754"/>
    <s v="CA-2013-154767"/>
    <d v="2013-06-29T00:00:00"/>
    <n v="2013"/>
    <n v="6"/>
    <x v="1"/>
    <x v="1"/>
    <d v="2013-07-01T00:00:00"/>
    <s v="Second Class"/>
    <s v="BP-11155"/>
    <s v="Becky Pak"/>
    <s v="Consumer"/>
    <s v="United States"/>
    <x v="267"/>
    <x v="30"/>
    <x v="334"/>
    <x v="3"/>
    <s v="OFF-BI-10002003"/>
    <x v="1"/>
    <x v="8"/>
    <s v="Ibico Presentation Index for Binding Systems"/>
    <n v="7.96"/>
    <n v="2"/>
    <x v="0"/>
    <n v="0"/>
    <n v="3.7412000000000001"/>
  </r>
  <r>
    <n v="6755"/>
    <s v="CA-2013-154767"/>
    <d v="2013-06-29T00:00:00"/>
    <n v="2013"/>
    <n v="6"/>
    <x v="1"/>
    <x v="1"/>
    <d v="2013-07-01T00:00:00"/>
    <s v="Second Class"/>
    <s v="BP-11155"/>
    <s v="Becky Pak"/>
    <s v="Consumer"/>
    <s v="United States"/>
    <x v="267"/>
    <x v="30"/>
    <x v="334"/>
    <x v="3"/>
    <s v="OFF-AP-10002311"/>
    <x v="1"/>
    <x v="9"/>
    <s v="Holmes Replacement Filter for HEPA Air Cleaner, Very Large Room, HEPA Filter"/>
    <n v="275.24"/>
    <n v="4"/>
    <x v="0"/>
    <n v="0"/>
    <n v="121.10560000000001"/>
  </r>
  <r>
    <n v="6756"/>
    <s v="CA-2014-124205"/>
    <d v="2014-09-16T00:00:00"/>
    <n v="2014"/>
    <n v="9"/>
    <x v="15"/>
    <x v="15"/>
    <d v="2014-09-20T00:00:00"/>
    <s v="Standard Class"/>
    <s v="TC-21145"/>
    <s v="Theresa Coyne"/>
    <s v="Corporate"/>
    <s v="United States"/>
    <x v="80"/>
    <x v="30"/>
    <x v="100"/>
    <x v="3"/>
    <s v="FUR-FU-10002445"/>
    <x v="0"/>
    <x v="5"/>
    <s v="DAX Two-Tone Rosewood/Black Document Frame, Desktop, 5 x 7"/>
    <n v="47.400000000000006"/>
    <n v="5"/>
    <x v="0"/>
    <n v="0"/>
    <n v="18.960000000000004"/>
  </r>
  <r>
    <n v="6757"/>
    <s v="CA-2014-124205"/>
    <d v="2014-09-16T00:00:00"/>
    <n v="2014"/>
    <n v="9"/>
    <x v="15"/>
    <x v="15"/>
    <d v="2014-09-20T00:00:00"/>
    <s v="Standard Class"/>
    <s v="TC-21145"/>
    <s v="Theresa Coyne"/>
    <s v="Corporate"/>
    <s v="United States"/>
    <x v="80"/>
    <x v="30"/>
    <x v="100"/>
    <x v="3"/>
    <s v="FUR-CH-10003606"/>
    <x v="0"/>
    <x v="1"/>
    <s v="SAFCO Folding Chair Trolley"/>
    <n v="512.96"/>
    <n v="4"/>
    <x v="0"/>
    <n v="0"/>
    <n v="143.62880000000001"/>
  </r>
  <r>
    <n v="6758"/>
    <s v="CA-2014-124205"/>
    <d v="2014-09-16T00:00:00"/>
    <n v="2014"/>
    <n v="9"/>
    <x v="15"/>
    <x v="15"/>
    <d v="2014-09-20T00:00:00"/>
    <s v="Standard Class"/>
    <s v="TC-21145"/>
    <s v="Theresa Coyne"/>
    <s v="Corporate"/>
    <s v="United States"/>
    <x v="80"/>
    <x v="30"/>
    <x v="100"/>
    <x v="3"/>
    <s v="TEC-PH-10002115"/>
    <x v="2"/>
    <x v="7"/>
    <s v="Plantronics 81402"/>
    <n v="395.93999999999994"/>
    <n v="6"/>
    <x v="0"/>
    <n v="0"/>
    <n v="102.94440000000002"/>
  </r>
  <r>
    <n v="6759"/>
    <s v="CA-2014-124205"/>
    <d v="2014-09-16T00:00:00"/>
    <n v="2014"/>
    <n v="9"/>
    <x v="15"/>
    <x v="15"/>
    <d v="2014-09-20T00:00:00"/>
    <s v="Standard Class"/>
    <s v="TC-21145"/>
    <s v="Theresa Coyne"/>
    <s v="Corporate"/>
    <s v="United States"/>
    <x v="80"/>
    <x v="30"/>
    <x v="100"/>
    <x v="3"/>
    <s v="OFF-ST-10000934"/>
    <x v="1"/>
    <x v="4"/>
    <s v="Contico 72&quot;H Heavy-Duty Storage System"/>
    <n v="81.96"/>
    <n v="2"/>
    <x v="0"/>
    <n v="0"/>
    <n v="0"/>
  </r>
  <r>
    <n v="6760"/>
    <s v="CA-2014-165715"/>
    <d v="2014-12-03T00:00:00"/>
    <n v="2014"/>
    <n v="12"/>
    <x v="22"/>
    <x v="22"/>
    <d v="2014-12-09T00:00:00"/>
    <s v="Standard Class"/>
    <s v="BG-11035"/>
    <s v="Barry Gonzalez"/>
    <s v="Consumer"/>
    <s v="United States"/>
    <x v="247"/>
    <x v="3"/>
    <x v="306"/>
    <x v="0"/>
    <s v="OFF-AR-10003903"/>
    <x v="1"/>
    <x v="6"/>
    <s v="Sanford 52201 APSCO Electric Pencil Sharpener"/>
    <n v="32.776000000000003"/>
    <n v="1"/>
    <x v="2"/>
    <n v="0.2"/>
    <n v="2.4581999999999997"/>
  </r>
  <r>
    <n v="6761"/>
    <s v="CA-2014-100636"/>
    <d v="2014-06-27T00:00:00"/>
    <n v="2014"/>
    <n v="6"/>
    <x v="27"/>
    <x v="27"/>
    <d v="2014-07-01T00:00:00"/>
    <s v="Standard Class"/>
    <s v="DO-13435"/>
    <s v="Denny Ordway"/>
    <s v="Consumer"/>
    <s v="United States"/>
    <x v="20"/>
    <x v="15"/>
    <x v="45"/>
    <x v="3"/>
    <s v="OFF-ST-10004123"/>
    <x v="1"/>
    <x v="4"/>
    <s v="Safco Industrial Wire Shelving System"/>
    <n v="272.94"/>
    <n v="3"/>
    <x v="0"/>
    <n v="0"/>
    <n v="0"/>
  </r>
  <r>
    <n v="6762"/>
    <s v="CA-2013-162943"/>
    <d v="2013-07-25T00:00:00"/>
    <n v="2013"/>
    <n v="7"/>
    <x v="16"/>
    <x v="16"/>
    <d v="2013-07-27T00:00:00"/>
    <s v="Second Class"/>
    <s v="DB-12970"/>
    <s v="Darren Budd"/>
    <s v="Corporate"/>
    <s v="United States"/>
    <x v="20"/>
    <x v="15"/>
    <x v="45"/>
    <x v="3"/>
    <s v="FUR-CH-10001708"/>
    <x v="0"/>
    <x v="1"/>
    <s v="Office Star - Contemporary Swivel Chair with Padded Adjustable Arms and Flex Back"/>
    <n v="253.76399999999998"/>
    <n v="2"/>
    <x v="9"/>
    <n v="0.1"/>
    <n v="31.015599999999978"/>
  </r>
  <r>
    <n v="6763"/>
    <s v="CA-2013-144764"/>
    <d v="2013-09-03T00:00:00"/>
    <n v="2013"/>
    <n v="9"/>
    <x v="21"/>
    <x v="21"/>
    <d v="2013-09-09T00:00:00"/>
    <s v="Standard Class"/>
    <s v="RL-19615"/>
    <s v="Rob Lucas"/>
    <s v="Consumer"/>
    <s v="United States"/>
    <x v="22"/>
    <x v="10"/>
    <x v="36"/>
    <x v="2"/>
    <s v="OFF-LA-10000240"/>
    <x v="1"/>
    <x v="2"/>
    <s v="Self-Adhesive Address Labels for Typewriters by Universal"/>
    <n v="29.24"/>
    <n v="5"/>
    <x v="2"/>
    <n v="0.2"/>
    <n v="9.8685000000000009"/>
  </r>
  <r>
    <n v="6764"/>
    <s v="CA-2013-144764"/>
    <d v="2013-09-03T00:00:00"/>
    <n v="2013"/>
    <n v="9"/>
    <x v="21"/>
    <x v="21"/>
    <d v="2013-09-09T00:00:00"/>
    <s v="Standard Class"/>
    <s v="RL-19615"/>
    <s v="Rob Lucas"/>
    <s v="Consumer"/>
    <s v="United States"/>
    <x v="22"/>
    <x v="10"/>
    <x v="36"/>
    <x v="2"/>
    <s v="OFF-ST-10002485"/>
    <x v="1"/>
    <x v="4"/>
    <s v="Rogers Deluxe File Chest"/>
    <n v="35.167999999999999"/>
    <n v="2"/>
    <x v="2"/>
    <n v="0.2"/>
    <n v="-8.3524000000000012"/>
  </r>
  <r>
    <n v="6765"/>
    <s v="CA-2013-144764"/>
    <d v="2013-09-03T00:00:00"/>
    <n v="2013"/>
    <n v="9"/>
    <x v="21"/>
    <x v="21"/>
    <d v="2013-09-09T00:00:00"/>
    <s v="Standard Class"/>
    <s v="RL-19615"/>
    <s v="Rob Lucas"/>
    <s v="Consumer"/>
    <s v="United States"/>
    <x v="22"/>
    <x v="10"/>
    <x v="36"/>
    <x v="2"/>
    <s v="TEC-MA-10003230"/>
    <x v="2"/>
    <x v="15"/>
    <s v="Okidata C610n Printer"/>
    <n v="1362.8999999999999"/>
    <n v="3"/>
    <x v="4"/>
    <n v="0.3"/>
    <n v="-19.470000000000141"/>
  </r>
  <r>
    <n v="6766"/>
    <s v="CA-2014-100615"/>
    <d v="2014-04-21T00:00:00"/>
    <n v="2014"/>
    <n v="4"/>
    <x v="4"/>
    <x v="4"/>
    <d v="2014-04-25T00:00:00"/>
    <s v="Standard Class"/>
    <s v="SJ-20215"/>
    <s v="Sarah Jordon"/>
    <s v="Consumer"/>
    <s v="United States"/>
    <x v="22"/>
    <x v="10"/>
    <x v="155"/>
    <x v="2"/>
    <s v="FUR-CH-10002602"/>
    <x v="0"/>
    <x v="1"/>
    <s v="DMI Arturo Collection Mission-style Design Wood Chair"/>
    <n v="317.05799999999999"/>
    <n v="3"/>
    <x v="4"/>
    <n v="0.3"/>
    <n v="-18.117599999999996"/>
  </r>
  <r>
    <n v="6767"/>
    <s v="CA-2014-100615"/>
    <d v="2014-04-21T00:00:00"/>
    <n v="2014"/>
    <n v="4"/>
    <x v="4"/>
    <x v="4"/>
    <d v="2014-04-25T00:00:00"/>
    <s v="Standard Class"/>
    <s v="SJ-20215"/>
    <s v="Sarah Jordon"/>
    <s v="Consumer"/>
    <s v="United States"/>
    <x v="22"/>
    <x v="10"/>
    <x v="155"/>
    <x v="2"/>
    <s v="OFF-AR-10001683"/>
    <x v="1"/>
    <x v="6"/>
    <s v="Lumber Crayons"/>
    <n v="15.76"/>
    <n v="2"/>
    <x v="2"/>
    <n v="0.2"/>
    <n v="3.5460000000000007"/>
  </r>
  <r>
    <n v="6768"/>
    <s v="CA-2014-100615"/>
    <d v="2014-04-21T00:00:00"/>
    <n v="2014"/>
    <n v="4"/>
    <x v="4"/>
    <x v="4"/>
    <d v="2014-04-25T00:00:00"/>
    <s v="Standard Class"/>
    <s v="SJ-20215"/>
    <s v="Sarah Jordon"/>
    <s v="Consumer"/>
    <s v="United States"/>
    <x v="22"/>
    <x v="10"/>
    <x v="155"/>
    <x v="2"/>
    <s v="FUR-FU-10002456"/>
    <x v="0"/>
    <x v="5"/>
    <s v="Master Caster Door Stop, Large Neon Orange"/>
    <n v="14.560000000000002"/>
    <n v="5"/>
    <x v="7"/>
    <n v="0.6"/>
    <n v="-6.1879999999999988"/>
  </r>
  <r>
    <n v="6769"/>
    <s v="CA-2011-109302"/>
    <d v="2011-08-12T00:00:00"/>
    <n v="2011"/>
    <n v="8"/>
    <x v="9"/>
    <x v="9"/>
    <d v="2011-08-16T00:00:00"/>
    <s v="Standard Class"/>
    <s v="CS-12175"/>
    <s v="Charles Sheldon"/>
    <s v="Corporate"/>
    <s v="United States"/>
    <x v="80"/>
    <x v="30"/>
    <x v="100"/>
    <x v="3"/>
    <s v="OFF-BI-10002854"/>
    <x v="1"/>
    <x v="8"/>
    <s v="Performers Binder/Pad Holder, Black"/>
    <n v="196.21"/>
    <n v="7"/>
    <x v="0"/>
    <n v="0"/>
    <n v="98.105000000000004"/>
  </r>
  <r>
    <n v="6770"/>
    <s v="CA-2014-139787"/>
    <d v="2014-09-20T00:00:00"/>
    <n v="2014"/>
    <n v="9"/>
    <x v="15"/>
    <x v="15"/>
    <d v="2014-09-24T00:00:00"/>
    <s v="Standard Class"/>
    <s v="JP-16135"/>
    <s v="Julie Prescott"/>
    <s v="Home Office"/>
    <s v="United States"/>
    <x v="38"/>
    <x v="32"/>
    <x v="112"/>
    <x v="0"/>
    <s v="OFF-AR-10002445"/>
    <x v="1"/>
    <x v="6"/>
    <s v="SANFORD Major Accent Highlighters"/>
    <n v="35.4"/>
    <n v="5"/>
    <x v="0"/>
    <n v="0"/>
    <n v="13.452000000000002"/>
  </r>
  <r>
    <n v="6771"/>
    <s v="CA-2014-139402"/>
    <d v="2014-12-10T00:00:00"/>
    <n v="2014"/>
    <n v="12"/>
    <x v="22"/>
    <x v="22"/>
    <d v="2014-12-14T00:00:00"/>
    <s v="Standard Class"/>
    <s v="NC-18535"/>
    <s v="Nick Crebassa"/>
    <s v="Corporate"/>
    <s v="United States"/>
    <x v="42"/>
    <x v="16"/>
    <x v="51"/>
    <x v="1"/>
    <s v="OFF-PA-10004359"/>
    <x v="1"/>
    <x v="10"/>
    <s v="Multicolor Computer Printout Paper"/>
    <n v="419.4"/>
    <n v="5"/>
    <x v="2"/>
    <n v="0.2"/>
    <n v="146.79"/>
  </r>
  <r>
    <n v="6772"/>
    <s v="CA-2014-139402"/>
    <d v="2014-12-10T00:00:00"/>
    <n v="2014"/>
    <n v="12"/>
    <x v="22"/>
    <x v="22"/>
    <d v="2014-12-14T00:00:00"/>
    <s v="Standard Class"/>
    <s v="NC-18535"/>
    <s v="Nick Crebassa"/>
    <s v="Corporate"/>
    <s v="United States"/>
    <x v="42"/>
    <x v="16"/>
    <x v="51"/>
    <x v="1"/>
    <s v="OFF-BI-10000279"/>
    <x v="1"/>
    <x v="8"/>
    <s v="Acco Recycled 2&quot; Capacity Laser Printer Hanging Data Binders"/>
    <n v="13.005000000000003"/>
    <n v="3"/>
    <x v="6"/>
    <n v="0.7"/>
    <n v="-9.9704999999999977"/>
  </r>
  <r>
    <n v="6773"/>
    <s v="CA-2013-119018"/>
    <d v="2013-11-05T00:00:00"/>
    <n v="2013"/>
    <n v="11"/>
    <x v="0"/>
    <x v="0"/>
    <d v="2013-11-09T00:00:00"/>
    <s v="Standard Class"/>
    <s v="CW-11905"/>
    <s v="Carl Weiss"/>
    <s v="Home Office"/>
    <s v="United States"/>
    <x v="1"/>
    <x v="1"/>
    <x v="25"/>
    <x v="1"/>
    <s v="OFF-BI-10003314"/>
    <x v="1"/>
    <x v="8"/>
    <s v="Tuff Stuff Recycled Round Ring Binders"/>
    <n v="7.7120000000000006"/>
    <n v="2"/>
    <x v="2"/>
    <n v="0.2"/>
    <n v="2.7956000000000003"/>
  </r>
  <r>
    <n v="6774"/>
    <s v="CA-2013-119018"/>
    <d v="2013-11-05T00:00:00"/>
    <n v="2013"/>
    <n v="11"/>
    <x v="0"/>
    <x v="0"/>
    <d v="2013-11-09T00:00:00"/>
    <s v="Standard Class"/>
    <s v="CW-11905"/>
    <s v="Carl Weiss"/>
    <s v="Home Office"/>
    <s v="United States"/>
    <x v="1"/>
    <x v="1"/>
    <x v="25"/>
    <x v="1"/>
    <s v="OFF-BI-10000494"/>
    <x v="1"/>
    <x v="8"/>
    <s v="Acco Economy Flexible Poly Round Ring Binder"/>
    <n v="4.1760000000000002"/>
    <n v="1"/>
    <x v="2"/>
    <n v="0.2"/>
    <n v="1.3049999999999997"/>
  </r>
  <r>
    <n v="6775"/>
    <s v="CA-2013-119018"/>
    <d v="2013-11-05T00:00:00"/>
    <n v="2013"/>
    <n v="11"/>
    <x v="0"/>
    <x v="0"/>
    <d v="2013-11-09T00:00:00"/>
    <s v="Standard Class"/>
    <s v="CW-11905"/>
    <s v="Carl Weiss"/>
    <s v="Home Office"/>
    <s v="United States"/>
    <x v="1"/>
    <x v="1"/>
    <x v="25"/>
    <x v="1"/>
    <s v="OFF-PA-10000295"/>
    <x v="1"/>
    <x v="10"/>
    <s v="Xerox 229"/>
    <n v="38.880000000000003"/>
    <n v="6"/>
    <x v="0"/>
    <n v="0"/>
    <n v="18.662400000000002"/>
  </r>
  <r>
    <n v="6776"/>
    <s v="CA-2012-105361"/>
    <d v="2012-03-29T00:00:00"/>
    <n v="2012"/>
    <n v="3"/>
    <x v="29"/>
    <x v="29"/>
    <d v="2012-04-04T00:00:00"/>
    <s v="Standard Class"/>
    <s v="CM-12115"/>
    <s v="Chad McGuire"/>
    <s v="Consumer"/>
    <s v="United States"/>
    <x v="20"/>
    <x v="15"/>
    <x v="23"/>
    <x v="3"/>
    <s v="OFF-PA-10002615"/>
    <x v="1"/>
    <x v="10"/>
    <s v="Ampad Gold Fibre Wirebound Steno Books, 6&quot; x 9&quot;, Gregg Ruled"/>
    <n v="17.64"/>
    <n v="4"/>
    <x v="0"/>
    <n v="0"/>
    <n v="8.1143999999999998"/>
  </r>
  <r>
    <n v="6777"/>
    <s v="US-2013-152373"/>
    <d v="2013-09-06T00:00:00"/>
    <n v="2013"/>
    <n v="9"/>
    <x v="21"/>
    <x v="21"/>
    <d v="2013-09-12T00:00:00"/>
    <s v="Standard Class"/>
    <s v="PT-19090"/>
    <s v="Pete Takahito"/>
    <s v="Consumer"/>
    <s v="United States"/>
    <x v="52"/>
    <x v="5"/>
    <x v="65"/>
    <x v="2"/>
    <s v="OFF-ST-10003479"/>
    <x v="1"/>
    <x v="4"/>
    <s v="Eldon Base for stackable storage shelf, platinum"/>
    <n v="93.456000000000003"/>
    <n v="3"/>
    <x v="2"/>
    <n v="0.2"/>
    <n v="-17.523000000000014"/>
  </r>
  <r>
    <n v="6778"/>
    <s v="US-2014-166037"/>
    <d v="2014-01-29T00:00:00"/>
    <n v="2014"/>
    <n v="1"/>
    <x v="44"/>
    <x v="44"/>
    <d v="2014-02-02T00:00:00"/>
    <s v="Standard Class"/>
    <s v="CL-12700"/>
    <s v="Craig Leslie"/>
    <s v="Home Office"/>
    <s v="United States"/>
    <x v="20"/>
    <x v="15"/>
    <x v="29"/>
    <x v="3"/>
    <s v="TEC-AC-10002800"/>
    <x v="2"/>
    <x v="11"/>
    <s v="Plantronics Audio 478 Stereo USB Headset"/>
    <n v="449.91"/>
    <n v="9"/>
    <x v="0"/>
    <n v="0"/>
    <n v="157.46849999999998"/>
  </r>
  <r>
    <n v="6779"/>
    <s v="US-2013-147711"/>
    <d v="2013-09-04T00:00:00"/>
    <n v="2013"/>
    <n v="9"/>
    <x v="21"/>
    <x v="21"/>
    <d v="2013-09-09T00:00:00"/>
    <s v="Second Class"/>
    <s v="HF-14995"/>
    <s v="Herbert Flentye"/>
    <s v="Consumer"/>
    <s v="United States"/>
    <x v="248"/>
    <x v="39"/>
    <x v="307"/>
    <x v="3"/>
    <s v="FUR-BO-10003159"/>
    <x v="0"/>
    <x v="0"/>
    <s v="Sauder Camden County Collection Libraries, Planked Cherry Finish"/>
    <n v="344.94"/>
    <n v="3"/>
    <x v="0"/>
    <n v="0"/>
    <n v="31.044599999999974"/>
  </r>
  <r>
    <n v="6780"/>
    <s v="US-2013-147711"/>
    <d v="2013-09-04T00:00:00"/>
    <n v="2013"/>
    <n v="9"/>
    <x v="21"/>
    <x v="21"/>
    <d v="2013-09-09T00:00:00"/>
    <s v="Second Class"/>
    <s v="HF-14995"/>
    <s v="Herbert Flentye"/>
    <s v="Consumer"/>
    <s v="United States"/>
    <x v="248"/>
    <x v="39"/>
    <x v="307"/>
    <x v="3"/>
    <s v="FUR-FU-10002364"/>
    <x v="0"/>
    <x v="5"/>
    <s v="Eldon Expressions Wood Desk Accessories, Oak"/>
    <n v="14.76"/>
    <n v="2"/>
    <x v="0"/>
    <n v="0"/>
    <n v="4.2803999999999984"/>
  </r>
  <r>
    <n v="6781"/>
    <s v="US-2013-147711"/>
    <d v="2013-09-04T00:00:00"/>
    <n v="2013"/>
    <n v="9"/>
    <x v="21"/>
    <x v="21"/>
    <d v="2013-09-09T00:00:00"/>
    <s v="Second Class"/>
    <s v="HF-14995"/>
    <s v="Herbert Flentye"/>
    <s v="Consumer"/>
    <s v="United States"/>
    <x v="248"/>
    <x v="39"/>
    <x v="307"/>
    <x v="3"/>
    <s v="OFF-BI-10003350"/>
    <x v="1"/>
    <x v="8"/>
    <s v="Acco Expandable Hanging Binders"/>
    <n v="12.76"/>
    <n v="2"/>
    <x v="0"/>
    <n v="0"/>
    <n v="5.8695999999999993"/>
  </r>
  <r>
    <n v="6782"/>
    <s v="US-2013-147711"/>
    <d v="2013-09-04T00:00:00"/>
    <n v="2013"/>
    <n v="9"/>
    <x v="21"/>
    <x v="21"/>
    <d v="2013-09-09T00:00:00"/>
    <s v="Second Class"/>
    <s v="HF-14995"/>
    <s v="Herbert Flentye"/>
    <s v="Consumer"/>
    <s v="United States"/>
    <x v="248"/>
    <x v="39"/>
    <x v="307"/>
    <x v="3"/>
    <s v="OFF-LA-10004093"/>
    <x v="1"/>
    <x v="2"/>
    <s v="Avery 486"/>
    <n v="58.48"/>
    <n v="8"/>
    <x v="0"/>
    <n v="0"/>
    <n v="27.485599999999998"/>
  </r>
  <r>
    <n v="6783"/>
    <s v="CA-2014-121293"/>
    <d v="2014-07-26T00:00:00"/>
    <n v="2014"/>
    <n v="7"/>
    <x v="10"/>
    <x v="10"/>
    <d v="2014-07-29T00:00:00"/>
    <s v="Second Class"/>
    <s v="JC-15775"/>
    <s v="John Castell"/>
    <s v="Consumer"/>
    <s v="United States"/>
    <x v="10"/>
    <x v="9"/>
    <x v="105"/>
    <x v="3"/>
    <s v="FUR-FU-10000732"/>
    <x v="0"/>
    <x v="5"/>
    <s v="Eldon 200 Class Desk Accessories"/>
    <n v="20.096000000000004"/>
    <n v="4"/>
    <x v="2"/>
    <n v="0.2"/>
    <n v="3.0143999999999984"/>
  </r>
  <r>
    <n v="6784"/>
    <s v="CA-2014-121293"/>
    <d v="2014-07-26T00:00:00"/>
    <n v="2014"/>
    <n v="7"/>
    <x v="10"/>
    <x v="10"/>
    <d v="2014-07-29T00:00:00"/>
    <s v="Second Class"/>
    <s v="JC-15775"/>
    <s v="John Castell"/>
    <s v="Consumer"/>
    <s v="United States"/>
    <x v="10"/>
    <x v="9"/>
    <x v="105"/>
    <x v="3"/>
    <s v="OFF-SU-10004884"/>
    <x v="1"/>
    <x v="14"/>
    <s v="Acme Galleria Hot Forged Steel Scissors with Colored Handles"/>
    <n v="37.752000000000002"/>
    <n v="3"/>
    <x v="2"/>
    <n v="0.2"/>
    <n v="4.2470999999999943"/>
  </r>
  <r>
    <n v="6785"/>
    <s v="CA-2014-121293"/>
    <d v="2014-07-26T00:00:00"/>
    <n v="2014"/>
    <n v="7"/>
    <x v="10"/>
    <x v="10"/>
    <d v="2014-07-29T00:00:00"/>
    <s v="Second Class"/>
    <s v="JC-15775"/>
    <s v="John Castell"/>
    <s v="Consumer"/>
    <s v="United States"/>
    <x v="10"/>
    <x v="9"/>
    <x v="105"/>
    <x v="3"/>
    <s v="FUR-TA-10001771"/>
    <x v="0"/>
    <x v="3"/>
    <s v="Bush Cubix Conference Tables, Fully Assembled"/>
    <n v="138.58799999999999"/>
    <n v="1"/>
    <x v="10"/>
    <n v="0.4"/>
    <n v="-34.646999999999991"/>
  </r>
  <r>
    <n v="6786"/>
    <s v="CA-2014-121293"/>
    <d v="2014-07-26T00:00:00"/>
    <n v="2014"/>
    <n v="7"/>
    <x v="10"/>
    <x v="10"/>
    <d v="2014-07-29T00:00:00"/>
    <s v="Second Class"/>
    <s v="JC-15775"/>
    <s v="John Castell"/>
    <s v="Consumer"/>
    <s v="United States"/>
    <x v="10"/>
    <x v="9"/>
    <x v="105"/>
    <x v="3"/>
    <s v="OFF-ST-10000060"/>
    <x v="1"/>
    <x v="4"/>
    <s v="Fellowes Bankers Box Staxonsteel Drawer File/Stacking System"/>
    <n v="259.92000000000007"/>
    <n v="5"/>
    <x v="2"/>
    <n v="0.2"/>
    <n v="-25.992000000000004"/>
  </r>
  <r>
    <n v="6787"/>
    <s v="CA-2014-121293"/>
    <d v="2014-07-26T00:00:00"/>
    <n v="2014"/>
    <n v="7"/>
    <x v="10"/>
    <x v="10"/>
    <d v="2014-07-29T00:00:00"/>
    <s v="Second Class"/>
    <s v="JC-15775"/>
    <s v="John Castell"/>
    <s v="Consumer"/>
    <s v="United States"/>
    <x v="10"/>
    <x v="9"/>
    <x v="105"/>
    <x v="3"/>
    <s v="OFF-PA-10004100"/>
    <x v="1"/>
    <x v="10"/>
    <s v="Xerox 216"/>
    <n v="20.736000000000004"/>
    <n v="4"/>
    <x v="2"/>
    <n v="0.2"/>
    <n v="7.2576000000000001"/>
  </r>
  <r>
    <n v="6788"/>
    <s v="CA-2012-118843"/>
    <d v="2012-09-13T00:00:00"/>
    <n v="2012"/>
    <n v="9"/>
    <x v="11"/>
    <x v="11"/>
    <d v="2012-09-20T00:00:00"/>
    <s v="Standard Class"/>
    <s v="JH-15910"/>
    <s v="Jonathan Howell"/>
    <s v="Consumer"/>
    <s v="United States"/>
    <x v="118"/>
    <x v="32"/>
    <x v="148"/>
    <x v="0"/>
    <s v="FUR-FU-10003975"/>
    <x v="0"/>
    <x v="5"/>
    <s v="Eldon Advantage Chair Mats for Low to Medium Pile Carpets"/>
    <n v="129.93"/>
    <n v="3"/>
    <x v="0"/>
    <n v="0"/>
    <n v="12.992999999999988"/>
  </r>
  <r>
    <n v="6789"/>
    <s v="CA-2012-118843"/>
    <d v="2012-09-13T00:00:00"/>
    <n v="2012"/>
    <n v="9"/>
    <x v="11"/>
    <x v="11"/>
    <d v="2012-09-20T00:00:00"/>
    <s v="Standard Class"/>
    <s v="JH-15910"/>
    <s v="Jonathan Howell"/>
    <s v="Consumer"/>
    <s v="United States"/>
    <x v="118"/>
    <x v="32"/>
    <x v="148"/>
    <x v="0"/>
    <s v="OFF-PA-10001712"/>
    <x v="1"/>
    <x v="10"/>
    <s v="Xerox 1948"/>
    <n v="69.930000000000007"/>
    <n v="7"/>
    <x v="0"/>
    <n v="0"/>
    <n v="31.468499999999999"/>
  </r>
  <r>
    <n v="6790"/>
    <s v="CA-2012-161445"/>
    <d v="2012-09-07T00:00:00"/>
    <n v="2012"/>
    <n v="9"/>
    <x v="11"/>
    <x v="11"/>
    <d v="2012-09-09T00:00:00"/>
    <s v="Second Class"/>
    <s v="CC-12610"/>
    <s v="Corey Catlett"/>
    <s v="Corporate"/>
    <s v="United States"/>
    <x v="28"/>
    <x v="3"/>
    <x v="35"/>
    <x v="0"/>
    <s v="OFF-AR-10001953"/>
    <x v="1"/>
    <x v="6"/>
    <s v="Boston 1645 Deluxe Heavier-Duty Electric Pencil Sharpener"/>
    <n v="140.73599999999999"/>
    <n v="4"/>
    <x v="2"/>
    <n v="0.2"/>
    <n v="12.314400000000006"/>
  </r>
  <r>
    <n v="6791"/>
    <s v="CA-2013-124527"/>
    <d v="2013-11-17T00:00:00"/>
    <n v="2013"/>
    <n v="11"/>
    <x v="0"/>
    <x v="0"/>
    <d v="2013-11-18T00:00:00"/>
    <s v="First Class"/>
    <s v="IM-15055"/>
    <s v="Ionia McGrath"/>
    <s v="Consumer"/>
    <s v="United States"/>
    <x v="43"/>
    <x v="1"/>
    <x v="52"/>
    <x v="1"/>
    <s v="OFF-BI-10004967"/>
    <x v="1"/>
    <x v="8"/>
    <s v="Round Ring Binders"/>
    <n v="8.32"/>
    <n v="5"/>
    <x v="2"/>
    <n v="0.2"/>
    <n v="2.8079999999999998"/>
  </r>
  <r>
    <n v="6792"/>
    <s v="CA-2013-162348"/>
    <d v="2013-11-11T00:00:00"/>
    <n v="2013"/>
    <n v="11"/>
    <x v="0"/>
    <x v="0"/>
    <d v="2013-11-16T00:00:00"/>
    <s v="Standard Class"/>
    <s v="BF-11170"/>
    <s v="Ben Ferrer"/>
    <s v="Home Office"/>
    <s v="United States"/>
    <x v="301"/>
    <x v="1"/>
    <x v="378"/>
    <x v="1"/>
    <s v="FUR-FU-10003731"/>
    <x v="0"/>
    <x v="5"/>
    <s v="Eldon Expressions Wood and Plastic Desk Accessories, Oak"/>
    <n v="9.98"/>
    <n v="1"/>
    <x v="0"/>
    <n v="0"/>
    <n v="2.7944000000000004"/>
  </r>
  <r>
    <n v="6793"/>
    <s v="CA-2011-141005"/>
    <d v="2011-08-15T00:00:00"/>
    <n v="2011"/>
    <n v="8"/>
    <x v="9"/>
    <x v="9"/>
    <d v="2011-08-18T00:00:00"/>
    <s v="First Class"/>
    <s v="CS-12355"/>
    <s v="Christine Sundaresam"/>
    <s v="Consumer"/>
    <s v="United States"/>
    <x v="54"/>
    <x v="29"/>
    <x v="69"/>
    <x v="3"/>
    <s v="OFF-BI-10001989"/>
    <x v="1"/>
    <x v="8"/>
    <s v="Premium Transparent Presentation Covers by GBC"/>
    <n v="62.94"/>
    <n v="3"/>
    <x v="0"/>
    <n v="0"/>
    <n v="30.211199999999998"/>
  </r>
  <r>
    <n v="6794"/>
    <s v="CA-2012-145394"/>
    <d v="2012-11-16T00:00:00"/>
    <n v="2012"/>
    <n v="11"/>
    <x v="6"/>
    <x v="6"/>
    <d v="2012-11-20T00:00:00"/>
    <s v="Standard Class"/>
    <s v="MC-17605"/>
    <s v="Matt Connell"/>
    <s v="Corporate"/>
    <s v="United States"/>
    <x v="22"/>
    <x v="10"/>
    <x v="26"/>
    <x v="2"/>
    <s v="OFF-ST-10000344"/>
    <x v="1"/>
    <x v="4"/>
    <s v="Neat Ideas Personal Hanging Folder Files, Black"/>
    <n v="21.488"/>
    <n v="2"/>
    <x v="2"/>
    <n v="0.2"/>
    <n v="1.6115999999999993"/>
  </r>
  <r>
    <n v="6795"/>
    <s v="CA-2012-145394"/>
    <d v="2012-11-16T00:00:00"/>
    <n v="2012"/>
    <n v="11"/>
    <x v="6"/>
    <x v="6"/>
    <d v="2012-11-20T00:00:00"/>
    <s v="Standard Class"/>
    <s v="MC-17605"/>
    <s v="Matt Connell"/>
    <s v="Corporate"/>
    <s v="United States"/>
    <x v="22"/>
    <x v="10"/>
    <x v="26"/>
    <x v="2"/>
    <s v="TEC-PH-10001051"/>
    <x v="2"/>
    <x v="7"/>
    <s v="HTC One"/>
    <n v="239.976"/>
    <n v="3"/>
    <x v="2"/>
    <n v="0.2"/>
    <n v="26.997299999999967"/>
  </r>
  <r>
    <n v="6796"/>
    <s v="CA-2012-145394"/>
    <d v="2012-11-16T00:00:00"/>
    <n v="2012"/>
    <n v="11"/>
    <x v="6"/>
    <x v="6"/>
    <d v="2012-11-20T00:00:00"/>
    <s v="Standard Class"/>
    <s v="MC-17605"/>
    <s v="Matt Connell"/>
    <s v="Corporate"/>
    <s v="United States"/>
    <x v="22"/>
    <x v="10"/>
    <x v="26"/>
    <x v="2"/>
    <s v="FUR-FU-10001215"/>
    <x v="0"/>
    <x v="5"/>
    <s v="Howard Miller 11-1/2&quot; Diameter Brentwood Wall Clock"/>
    <n v="34.504000000000005"/>
    <n v="2"/>
    <x v="7"/>
    <n v="0.6"/>
    <n v="-15.526799999999994"/>
  </r>
  <r>
    <n v="6797"/>
    <s v="CA-2012-168809"/>
    <d v="2012-08-25T00:00:00"/>
    <n v="2012"/>
    <n v="8"/>
    <x v="37"/>
    <x v="37"/>
    <d v="2012-08-25T00:00:00"/>
    <s v="Same Day"/>
    <s v="MC-18100"/>
    <s v="Mick Crebagga"/>
    <s v="Consumer"/>
    <s v="United States"/>
    <x v="12"/>
    <x v="5"/>
    <x v="16"/>
    <x v="2"/>
    <s v="FUR-FU-10001473"/>
    <x v="0"/>
    <x v="5"/>
    <s v="Eldon Executive Woodline II Desk Accessories, Mahogany"/>
    <n v="20.103999999999999"/>
    <n v="2"/>
    <x v="7"/>
    <n v="0.6"/>
    <n v="-16.585799999999999"/>
  </r>
  <r>
    <n v="6798"/>
    <s v="CA-2012-168809"/>
    <d v="2012-08-25T00:00:00"/>
    <n v="2012"/>
    <n v="8"/>
    <x v="37"/>
    <x v="37"/>
    <d v="2012-08-25T00:00:00"/>
    <s v="Same Day"/>
    <s v="MC-18100"/>
    <s v="Mick Crebagga"/>
    <s v="Consumer"/>
    <s v="United States"/>
    <x v="12"/>
    <x v="5"/>
    <x v="16"/>
    <x v="2"/>
    <s v="OFF-BI-10000315"/>
    <x v="1"/>
    <x v="8"/>
    <s v="Poly Designer Cover &amp; Back"/>
    <n v="3.7979999999999987"/>
    <n v="1"/>
    <x v="3"/>
    <n v="0.8"/>
    <n v="-6.0768000000000004"/>
  </r>
  <r>
    <n v="6799"/>
    <s v="CA-2012-168809"/>
    <d v="2012-08-25T00:00:00"/>
    <n v="2012"/>
    <n v="8"/>
    <x v="37"/>
    <x v="37"/>
    <d v="2012-08-25T00:00:00"/>
    <s v="Same Day"/>
    <s v="MC-18100"/>
    <s v="Mick Crebagga"/>
    <s v="Consumer"/>
    <s v="United States"/>
    <x v="12"/>
    <x v="5"/>
    <x v="16"/>
    <x v="2"/>
    <s v="FUR-FU-10002240"/>
    <x v="0"/>
    <x v="5"/>
    <s v="Nu-Dell EZ-Mount Plastic Wall Frames"/>
    <n v="7.8800000000000008"/>
    <n v="5"/>
    <x v="7"/>
    <n v="0.6"/>
    <n v="-3.9399999999999995"/>
  </r>
  <r>
    <n v="6800"/>
    <s v="CA-2013-109827"/>
    <d v="2013-12-26T00:00:00"/>
    <n v="2013"/>
    <n v="12"/>
    <x v="5"/>
    <x v="5"/>
    <d v="2014-01-02T00:00:00"/>
    <s v="Standard Class"/>
    <s v="LW-16825"/>
    <s v="Laurel Workman"/>
    <s v="Corporate"/>
    <s v="United States"/>
    <x v="42"/>
    <x v="16"/>
    <x v="51"/>
    <x v="1"/>
    <s v="FUR-TA-10002607"/>
    <x v="0"/>
    <x v="3"/>
    <s v="KI Conference Tables"/>
    <n v="35.445"/>
    <n v="1"/>
    <x v="5"/>
    <n v="0.5"/>
    <n v="-24.102599999999995"/>
  </r>
  <r>
    <n v="6801"/>
    <s v="CA-2013-109827"/>
    <d v="2013-12-26T00:00:00"/>
    <n v="2013"/>
    <n v="12"/>
    <x v="5"/>
    <x v="5"/>
    <d v="2014-01-02T00:00:00"/>
    <s v="Standard Class"/>
    <s v="LW-16825"/>
    <s v="Laurel Workman"/>
    <s v="Corporate"/>
    <s v="United States"/>
    <x v="42"/>
    <x v="16"/>
    <x v="51"/>
    <x v="1"/>
    <s v="TEC-MA-10003356"/>
    <x v="2"/>
    <x v="15"/>
    <s v="Panasonic KX MC6040 Color Laser Multifunction Printer"/>
    <n v="269.97000000000003"/>
    <n v="2"/>
    <x v="6"/>
    <n v="0.7"/>
    <n v="-386.95699999999999"/>
  </r>
  <r>
    <n v="6802"/>
    <s v="CA-2013-109827"/>
    <d v="2013-12-26T00:00:00"/>
    <n v="2013"/>
    <n v="12"/>
    <x v="5"/>
    <x v="5"/>
    <d v="2014-01-02T00:00:00"/>
    <s v="Standard Class"/>
    <s v="LW-16825"/>
    <s v="Laurel Workman"/>
    <s v="Corporate"/>
    <s v="United States"/>
    <x v="42"/>
    <x v="16"/>
    <x v="51"/>
    <x v="1"/>
    <s v="TEC-AC-10002217"/>
    <x v="2"/>
    <x v="11"/>
    <s v="Imation Clip USB flash drive - 8 GB"/>
    <n v="45.120000000000005"/>
    <n v="3"/>
    <x v="2"/>
    <n v="0.2"/>
    <n v="-7.8960000000000008"/>
  </r>
  <r>
    <n v="6803"/>
    <s v="CA-2013-109827"/>
    <d v="2013-12-26T00:00:00"/>
    <n v="2013"/>
    <n v="12"/>
    <x v="5"/>
    <x v="5"/>
    <d v="2014-01-02T00:00:00"/>
    <s v="Standard Class"/>
    <s v="LW-16825"/>
    <s v="Laurel Workman"/>
    <s v="Corporate"/>
    <s v="United States"/>
    <x v="42"/>
    <x v="16"/>
    <x v="51"/>
    <x v="1"/>
    <s v="TEC-AC-10004353"/>
    <x v="2"/>
    <x v="11"/>
    <s v="Hypercom P1300 Pinpad"/>
    <n v="100.80000000000001"/>
    <n v="2"/>
    <x v="2"/>
    <n v="0.2"/>
    <n v="21.42"/>
  </r>
  <r>
    <n v="6804"/>
    <s v="CA-2013-109827"/>
    <d v="2013-12-26T00:00:00"/>
    <n v="2013"/>
    <n v="12"/>
    <x v="5"/>
    <x v="5"/>
    <d v="2014-01-02T00:00:00"/>
    <s v="Standard Class"/>
    <s v="LW-16825"/>
    <s v="Laurel Workman"/>
    <s v="Corporate"/>
    <s v="United States"/>
    <x v="42"/>
    <x v="16"/>
    <x v="51"/>
    <x v="1"/>
    <s v="FUR-CH-10004754"/>
    <x v="0"/>
    <x v="1"/>
    <s v="Global Stack Chair with Arms, Black"/>
    <n v="47.968000000000004"/>
    <n v="2"/>
    <x v="2"/>
    <n v="0.2"/>
    <n v="4.1971999999999987"/>
  </r>
  <r>
    <n v="6805"/>
    <s v="CA-2011-152233"/>
    <d v="2011-10-05T00:00:00"/>
    <n v="2011"/>
    <n v="10"/>
    <x v="18"/>
    <x v="18"/>
    <d v="2011-10-06T00:00:00"/>
    <s v="First Class"/>
    <s v="KH-16510"/>
    <s v="Keith Herrera"/>
    <s v="Consumer"/>
    <s v="United States"/>
    <x v="225"/>
    <x v="1"/>
    <x v="281"/>
    <x v="1"/>
    <s v="TEC-AC-10002800"/>
    <x v="2"/>
    <x v="11"/>
    <s v="Plantronics Audio 478 Stereo USB Headset"/>
    <n v="99.98"/>
    <n v="2"/>
    <x v="0"/>
    <n v="0"/>
    <n v="34.992999999999995"/>
  </r>
  <r>
    <n v="6806"/>
    <s v="CA-2011-125682"/>
    <d v="2011-11-22T00:00:00"/>
    <n v="2011"/>
    <n v="11"/>
    <x v="7"/>
    <x v="7"/>
    <d v="2011-11-25T00:00:00"/>
    <s v="First Class"/>
    <s v="RB-19645"/>
    <s v="Robert Barroso"/>
    <s v="Corporate"/>
    <s v="United States"/>
    <x v="118"/>
    <x v="32"/>
    <x v="148"/>
    <x v="0"/>
    <s v="OFF-PA-10001752"/>
    <x v="1"/>
    <x v="10"/>
    <s v="Hammermill CopyPlus Copy Paper (20Lb. and 84 Bright)"/>
    <n v="9.9600000000000009"/>
    <n v="2"/>
    <x v="0"/>
    <n v="0"/>
    <n v="4.8804000000000007"/>
  </r>
  <r>
    <n v="6807"/>
    <s v="CA-2014-162880"/>
    <d v="2014-12-26T00:00:00"/>
    <n v="2014"/>
    <n v="12"/>
    <x v="22"/>
    <x v="22"/>
    <d v="2014-12-30T00:00:00"/>
    <s v="Standard Class"/>
    <s v="GD-14590"/>
    <s v="Giulietta Dortch"/>
    <s v="Corporate"/>
    <s v="United States"/>
    <x v="231"/>
    <x v="4"/>
    <x v="577"/>
    <x v="1"/>
    <s v="OFF-BI-10003314"/>
    <x v="1"/>
    <x v="8"/>
    <s v="Tuff Stuff Recycled Round Ring Binders"/>
    <n v="3.8560000000000003"/>
    <n v="1"/>
    <x v="2"/>
    <n v="0.2"/>
    <n v="1.3978000000000002"/>
  </r>
  <r>
    <n v="6808"/>
    <s v="CA-2012-128125"/>
    <d v="2012-03-31T00:00:00"/>
    <n v="2012"/>
    <n v="3"/>
    <x v="29"/>
    <x v="29"/>
    <d v="2012-04-05T00:00:00"/>
    <s v="Standard Class"/>
    <s v="EB-13705"/>
    <s v="Ed Braxton"/>
    <s v="Corporate"/>
    <s v="United States"/>
    <x v="12"/>
    <x v="5"/>
    <x v="14"/>
    <x v="2"/>
    <s v="OFF-PA-10000357"/>
    <x v="1"/>
    <x v="10"/>
    <s v="White Dual Perf Computer Printout Paper, 2700 Sheets, 1 Part, Heavyweight, 20 lbs., 14 7/8 x 11"/>
    <n v="98.376000000000005"/>
    <n v="3"/>
    <x v="2"/>
    <n v="0.2"/>
    <n v="35.661300000000004"/>
  </r>
  <r>
    <n v="6809"/>
    <s v="CA-2012-128125"/>
    <d v="2012-03-31T00:00:00"/>
    <n v="2012"/>
    <n v="3"/>
    <x v="29"/>
    <x v="29"/>
    <d v="2012-04-05T00:00:00"/>
    <s v="Standard Class"/>
    <s v="EB-13705"/>
    <s v="Ed Braxton"/>
    <s v="Corporate"/>
    <s v="United States"/>
    <x v="12"/>
    <x v="5"/>
    <x v="14"/>
    <x v="2"/>
    <s v="FUR-FU-10001085"/>
    <x v="0"/>
    <x v="5"/>
    <s v="3M Polarizing Light Filter Sleeves"/>
    <n v="22.38"/>
    <n v="3"/>
    <x v="7"/>
    <n v="0.6"/>
    <n v="-7.8330000000000055"/>
  </r>
  <r>
    <n v="6810"/>
    <s v="CA-2014-156237"/>
    <d v="2014-09-15T00:00:00"/>
    <n v="2014"/>
    <n v="9"/>
    <x v="15"/>
    <x v="15"/>
    <d v="2014-09-16T00:00:00"/>
    <s v="First Class"/>
    <s v="PS-18760"/>
    <s v="Pamela Stobb"/>
    <s v="Consumer"/>
    <s v="United States"/>
    <x v="10"/>
    <x v="9"/>
    <x v="11"/>
    <x v="3"/>
    <s v="OFF-BI-10000301"/>
    <x v="1"/>
    <x v="8"/>
    <s v="GBC Instant Report Kit"/>
    <n v="3.8820000000000006"/>
    <n v="2"/>
    <x v="6"/>
    <n v="0.7"/>
    <n v="-2.5880000000000001"/>
  </r>
  <r>
    <n v="6811"/>
    <s v="CA-2014-156237"/>
    <d v="2014-09-15T00:00:00"/>
    <n v="2014"/>
    <n v="9"/>
    <x v="15"/>
    <x v="15"/>
    <d v="2014-09-16T00:00:00"/>
    <s v="First Class"/>
    <s v="PS-18760"/>
    <s v="Pamela Stobb"/>
    <s v="Consumer"/>
    <s v="United States"/>
    <x v="10"/>
    <x v="9"/>
    <x v="11"/>
    <x v="3"/>
    <s v="TEC-MA-10002930"/>
    <x v="2"/>
    <x v="15"/>
    <s v="Ricoh - Ink Collector Unit for GX3000 Series Printers"/>
    <n v="12.585000000000003"/>
    <n v="1"/>
    <x v="6"/>
    <n v="0.7"/>
    <n v="-18.038499999999996"/>
  </r>
  <r>
    <n v="6812"/>
    <s v="CA-2014-156237"/>
    <d v="2014-09-15T00:00:00"/>
    <n v="2014"/>
    <n v="9"/>
    <x v="15"/>
    <x v="15"/>
    <d v="2014-09-16T00:00:00"/>
    <s v="First Class"/>
    <s v="PS-18760"/>
    <s v="Pamela Stobb"/>
    <s v="Consumer"/>
    <s v="United States"/>
    <x v="10"/>
    <x v="9"/>
    <x v="11"/>
    <x v="3"/>
    <s v="FUR-CH-10002372"/>
    <x v="0"/>
    <x v="1"/>
    <s v="Office Star - Ergonomically Designed Knee Chair"/>
    <n v="113.372"/>
    <n v="2"/>
    <x v="4"/>
    <n v="0.3"/>
    <n v="-29.152799999999992"/>
  </r>
  <r>
    <n v="6813"/>
    <s v="CA-2014-156237"/>
    <d v="2014-09-15T00:00:00"/>
    <n v="2014"/>
    <n v="9"/>
    <x v="15"/>
    <x v="15"/>
    <d v="2014-09-16T00:00:00"/>
    <s v="First Class"/>
    <s v="PS-18760"/>
    <s v="Pamela Stobb"/>
    <s v="Consumer"/>
    <s v="United States"/>
    <x v="10"/>
    <x v="9"/>
    <x v="11"/>
    <x v="3"/>
    <s v="OFF-BI-10003707"/>
    <x v="1"/>
    <x v="8"/>
    <s v="Aluminum Screw Posts"/>
    <n v="18.312000000000001"/>
    <n v="4"/>
    <x v="6"/>
    <n v="0.7"/>
    <n v="-12.207999999999995"/>
  </r>
  <r>
    <n v="6814"/>
    <s v="CA-2014-156237"/>
    <d v="2014-09-15T00:00:00"/>
    <n v="2014"/>
    <n v="9"/>
    <x v="15"/>
    <x v="15"/>
    <d v="2014-09-16T00:00:00"/>
    <s v="First Class"/>
    <s v="PS-18760"/>
    <s v="Pamela Stobb"/>
    <s v="Consumer"/>
    <s v="United States"/>
    <x v="10"/>
    <x v="9"/>
    <x v="11"/>
    <x v="3"/>
    <s v="FUR-FU-10001057"/>
    <x v="0"/>
    <x v="5"/>
    <s v="Tensor Track Tree Floor Lamp"/>
    <n v="127.93599999999999"/>
    <n v="8"/>
    <x v="2"/>
    <n v="0.2"/>
    <n v="4.7975999999999992"/>
  </r>
  <r>
    <n v="6815"/>
    <s v="CA-2014-156237"/>
    <d v="2014-09-15T00:00:00"/>
    <n v="2014"/>
    <n v="9"/>
    <x v="15"/>
    <x v="15"/>
    <d v="2014-09-16T00:00:00"/>
    <s v="First Class"/>
    <s v="PS-18760"/>
    <s v="Pamela Stobb"/>
    <s v="Consumer"/>
    <s v="United States"/>
    <x v="10"/>
    <x v="9"/>
    <x v="11"/>
    <x v="3"/>
    <s v="TEC-MA-10001681"/>
    <x v="2"/>
    <x v="15"/>
    <s v="Lexmark MarkNet N8150 Wireless Print Server"/>
    <n v="241.17000000000002"/>
    <n v="2"/>
    <x v="6"/>
    <n v="0.7"/>
    <n v="-168.8189999999999"/>
  </r>
  <r>
    <n v="6816"/>
    <s v="CA-2011-144414"/>
    <d v="2011-06-17T00:00:00"/>
    <n v="2011"/>
    <n v="6"/>
    <x v="3"/>
    <x v="3"/>
    <d v="2011-06-21T00:00:00"/>
    <s v="Standard Class"/>
    <s v="GH-14425"/>
    <s v="Gary Hwang"/>
    <s v="Consumer"/>
    <s v="United States"/>
    <x v="4"/>
    <x v="4"/>
    <x v="59"/>
    <x v="1"/>
    <s v="FUR-FU-10003981"/>
    <x v="0"/>
    <x v="5"/>
    <s v="Eldon Wave Desk Accessories"/>
    <n v="6.24"/>
    <n v="3"/>
    <x v="0"/>
    <n v="0"/>
    <n v="2.6208000000000005"/>
  </r>
  <r>
    <n v="6817"/>
    <s v="CA-2011-144414"/>
    <d v="2011-06-17T00:00:00"/>
    <n v="2011"/>
    <n v="6"/>
    <x v="3"/>
    <x v="3"/>
    <d v="2011-06-21T00:00:00"/>
    <s v="Standard Class"/>
    <s v="GH-14425"/>
    <s v="Gary Hwang"/>
    <s v="Consumer"/>
    <s v="United States"/>
    <x v="4"/>
    <x v="4"/>
    <x v="59"/>
    <x v="1"/>
    <s v="OFF-FA-10000624"/>
    <x v="1"/>
    <x v="13"/>
    <s v="OIC Binder Clips"/>
    <n v="17.899999999999999"/>
    <n v="5"/>
    <x v="0"/>
    <n v="0"/>
    <n v="8.9499999999999993"/>
  </r>
  <r>
    <n v="6818"/>
    <s v="CA-2011-144414"/>
    <d v="2011-06-17T00:00:00"/>
    <n v="2011"/>
    <n v="6"/>
    <x v="3"/>
    <x v="3"/>
    <d v="2011-06-21T00:00:00"/>
    <s v="Standard Class"/>
    <s v="GH-14425"/>
    <s v="Gary Hwang"/>
    <s v="Consumer"/>
    <s v="United States"/>
    <x v="4"/>
    <x v="4"/>
    <x v="59"/>
    <x v="1"/>
    <s v="OFF-BI-10004995"/>
    <x v="1"/>
    <x v="8"/>
    <s v="GBC DocuBind P400 Electric Binding System"/>
    <n v="3266.3760000000002"/>
    <n v="3"/>
    <x v="2"/>
    <n v="0.2"/>
    <n v="1061.5721999999998"/>
  </r>
  <r>
    <n v="6819"/>
    <s v="CA-2014-163860"/>
    <d v="2014-12-29T00:00:00"/>
    <n v="2014"/>
    <n v="12"/>
    <x v="22"/>
    <x v="22"/>
    <d v="2015-01-02T00:00:00"/>
    <s v="Standard Class"/>
    <s v="LO-17170"/>
    <s v="Lori Olson"/>
    <s v="Corporate"/>
    <s v="United States"/>
    <x v="97"/>
    <x v="10"/>
    <x v="120"/>
    <x v="2"/>
    <s v="OFF-BI-10003784"/>
    <x v="1"/>
    <x v="8"/>
    <s v="Computer Printout Index Tabs"/>
    <n v="1.6799999999999995"/>
    <n v="5"/>
    <x v="3"/>
    <n v="0.8"/>
    <n v="-2.6880000000000015"/>
  </r>
  <r>
    <n v="6820"/>
    <s v="CA-2014-163860"/>
    <d v="2014-12-29T00:00:00"/>
    <n v="2014"/>
    <n v="12"/>
    <x v="22"/>
    <x v="22"/>
    <d v="2015-01-02T00:00:00"/>
    <s v="Standard Class"/>
    <s v="LO-17170"/>
    <s v="Lori Olson"/>
    <s v="Corporate"/>
    <s v="United States"/>
    <x v="97"/>
    <x v="10"/>
    <x v="120"/>
    <x v="2"/>
    <s v="FUR-FU-10004586"/>
    <x v="0"/>
    <x v="5"/>
    <s v="G.E. Longer-Life Indoor Recessed Floodlight Bulbs"/>
    <n v="7.968"/>
    <n v="3"/>
    <x v="7"/>
    <n v="0.6"/>
    <n v="-2.3903999999999996"/>
  </r>
  <r>
    <n v="6821"/>
    <s v="CA-2014-163860"/>
    <d v="2014-12-29T00:00:00"/>
    <n v="2014"/>
    <n v="12"/>
    <x v="22"/>
    <x v="22"/>
    <d v="2015-01-02T00:00:00"/>
    <s v="Standard Class"/>
    <s v="LO-17170"/>
    <s v="Lori Olson"/>
    <s v="Corporate"/>
    <s v="United States"/>
    <x v="97"/>
    <x v="10"/>
    <x v="120"/>
    <x v="2"/>
    <s v="FUR-CH-10004698"/>
    <x v="0"/>
    <x v="1"/>
    <s v="Padded Folding Chairs, Black, 4/Carton"/>
    <n v="113.372"/>
    <n v="2"/>
    <x v="4"/>
    <n v="0.3"/>
    <n v="-3.2391999999999896"/>
  </r>
  <r>
    <n v="6822"/>
    <s v="CA-2014-163860"/>
    <d v="2014-12-29T00:00:00"/>
    <n v="2014"/>
    <n v="12"/>
    <x v="22"/>
    <x v="22"/>
    <d v="2015-01-02T00:00:00"/>
    <s v="Standard Class"/>
    <s v="LO-17170"/>
    <s v="Lori Olson"/>
    <s v="Corporate"/>
    <s v="United States"/>
    <x v="97"/>
    <x v="10"/>
    <x v="120"/>
    <x v="2"/>
    <s v="FUR-FU-10001935"/>
    <x v="0"/>
    <x v="5"/>
    <s v="3M Hangers With Command Adhesive"/>
    <n v="2.9600000000000004"/>
    <n v="2"/>
    <x v="7"/>
    <n v="0.6"/>
    <n v="-1.4059999999999997"/>
  </r>
  <r>
    <n v="6823"/>
    <s v="US-2014-115609"/>
    <d v="2014-11-03T00:00:00"/>
    <n v="2014"/>
    <n v="11"/>
    <x v="23"/>
    <x v="23"/>
    <d v="2014-11-08T00:00:00"/>
    <s v="Standard Class"/>
    <s v="CS-12505"/>
    <s v="Cindy Stewart"/>
    <s v="Consumer"/>
    <s v="United States"/>
    <x v="1"/>
    <x v="1"/>
    <x v="1"/>
    <x v="1"/>
    <s v="OFF-AP-10003040"/>
    <x v="1"/>
    <x v="9"/>
    <s v="Fellowes 8 Outlet Superior Workstation Surge Protector w/o Phone/Fax/Modem Protection"/>
    <n v="168.1"/>
    <n v="5"/>
    <x v="0"/>
    <n v="0"/>
    <n v="43.705999999999996"/>
  </r>
  <r>
    <n v="6824"/>
    <s v="CA-2012-154291"/>
    <d v="2012-07-25T00:00:00"/>
    <n v="2012"/>
    <n v="7"/>
    <x v="38"/>
    <x v="38"/>
    <d v="2012-07-29T00:00:00"/>
    <s v="Standard Class"/>
    <s v="YS-21880"/>
    <s v="Yana Sorensen"/>
    <s v="Corporate"/>
    <s v="United States"/>
    <x v="122"/>
    <x v="19"/>
    <x v="153"/>
    <x v="0"/>
    <s v="OFF-EN-10001335"/>
    <x v="1"/>
    <x v="12"/>
    <s v="White Business Envelopes with Contemporary Seam, Recycled White Business Envelopes"/>
    <n v="98.46"/>
    <n v="9"/>
    <x v="0"/>
    <n v="0"/>
    <n v="49.23"/>
  </r>
  <r>
    <n v="6825"/>
    <s v="CA-2012-154291"/>
    <d v="2012-07-25T00:00:00"/>
    <n v="2012"/>
    <n v="7"/>
    <x v="38"/>
    <x v="38"/>
    <d v="2012-07-29T00:00:00"/>
    <s v="Standard Class"/>
    <s v="YS-21880"/>
    <s v="Yana Sorensen"/>
    <s v="Corporate"/>
    <s v="United States"/>
    <x v="122"/>
    <x v="19"/>
    <x v="153"/>
    <x v="0"/>
    <s v="FUR-TA-10002041"/>
    <x v="0"/>
    <x v="3"/>
    <s v="Bevis Round Conference Table Top, X-Base"/>
    <n v="358.58"/>
    <n v="2"/>
    <x v="0"/>
    <n v="0"/>
    <n v="39.44380000000001"/>
  </r>
  <r>
    <n v="6826"/>
    <s v="CA-2013-118689"/>
    <d v="2013-10-03T00:00:00"/>
    <n v="2013"/>
    <n v="10"/>
    <x v="32"/>
    <x v="32"/>
    <d v="2013-10-10T00:00:00"/>
    <s v="Standard Class"/>
    <s v="TC-20980"/>
    <s v="Tamara Chand"/>
    <s v="Corporate"/>
    <s v="United States"/>
    <x v="240"/>
    <x v="14"/>
    <x v="376"/>
    <x v="2"/>
    <s v="OFF-ST-10001558"/>
    <x v="1"/>
    <x v="4"/>
    <s v="Acco Perma 4000 Stacking Storage Drawers"/>
    <n v="32.479999999999997"/>
    <n v="2"/>
    <x v="0"/>
    <n v="0"/>
    <n v="4.8719999999999999"/>
  </r>
  <r>
    <n v="6827"/>
    <s v="CA-2013-118689"/>
    <d v="2013-10-03T00:00:00"/>
    <n v="2013"/>
    <n v="10"/>
    <x v="32"/>
    <x v="32"/>
    <d v="2013-10-10T00:00:00"/>
    <s v="Standard Class"/>
    <s v="TC-20980"/>
    <s v="Tamara Chand"/>
    <s v="Corporate"/>
    <s v="United States"/>
    <x v="240"/>
    <x v="14"/>
    <x v="376"/>
    <x v="2"/>
    <s v="TEC-CO-10004722"/>
    <x v="2"/>
    <x v="16"/>
    <s v="Canon imageCLASS 2200 Advanced Copier"/>
    <n v="17499.949999999997"/>
    <n v="5"/>
    <x v="0"/>
    <n v="0"/>
    <n v="8399.9759999999987"/>
  </r>
  <r>
    <n v="6828"/>
    <s v="CA-2013-118689"/>
    <d v="2013-10-03T00:00:00"/>
    <n v="2013"/>
    <n v="10"/>
    <x v="32"/>
    <x v="32"/>
    <d v="2013-10-10T00:00:00"/>
    <s v="Standard Class"/>
    <s v="TC-20980"/>
    <s v="Tamara Chand"/>
    <s v="Corporate"/>
    <s v="United States"/>
    <x v="240"/>
    <x v="14"/>
    <x v="376"/>
    <x v="2"/>
    <s v="OFF-BI-10004600"/>
    <x v="1"/>
    <x v="8"/>
    <s v="Ibico Ibimaster 300 Manual Binding System"/>
    <n v="735.98"/>
    <n v="2"/>
    <x v="0"/>
    <n v="0"/>
    <n v="331.19099999999997"/>
  </r>
  <r>
    <n v="6829"/>
    <s v="CA-2013-118689"/>
    <d v="2013-10-03T00:00:00"/>
    <n v="2013"/>
    <n v="10"/>
    <x v="32"/>
    <x v="32"/>
    <d v="2013-10-10T00:00:00"/>
    <s v="Standard Class"/>
    <s v="TC-20980"/>
    <s v="Tamara Chand"/>
    <s v="Corporate"/>
    <s v="United States"/>
    <x v="240"/>
    <x v="14"/>
    <x v="376"/>
    <x v="2"/>
    <s v="OFF-BI-10003712"/>
    <x v="1"/>
    <x v="8"/>
    <s v="Acco Pressboard Covers with Storage Hooks, 14 7/8&quot; x 11&quot;, Light Blue"/>
    <n v="34.370000000000005"/>
    <n v="7"/>
    <x v="0"/>
    <n v="0"/>
    <n v="16.8413"/>
  </r>
  <r>
    <n v="6830"/>
    <s v="CA-2013-118689"/>
    <d v="2013-10-03T00:00:00"/>
    <n v="2013"/>
    <n v="10"/>
    <x v="32"/>
    <x v="32"/>
    <d v="2013-10-10T00:00:00"/>
    <s v="Standard Class"/>
    <s v="TC-20980"/>
    <s v="Tamara Chand"/>
    <s v="Corporate"/>
    <s v="United States"/>
    <x v="240"/>
    <x v="14"/>
    <x v="376"/>
    <x v="2"/>
    <s v="OFF-AR-10001958"/>
    <x v="1"/>
    <x v="6"/>
    <s v="Stanley Bostitch Contemporary Electric Pencil Sharpeners"/>
    <n v="33.96"/>
    <n v="2"/>
    <x v="0"/>
    <n v="0"/>
    <n v="9.5088000000000008"/>
  </r>
  <r>
    <n v="6831"/>
    <s v="CA-2013-140438"/>
    <d v="2013-12-25T00:00:00"/>
    <n v="2013"/>
    <n v="12"/>
    <x v="5"/>
    <x v="5"/>
    <d v="2013-12-28T00:00:00"/>
    <s v="Second Class"/>
    <s v="PW-19030"/>
    <s v="Pauline Webber"/>
    <s v="Corporate"/>
    <s v="United States"/>
    <x v="20"/>
    <x v="15"/>
    <x v="29"/>
    <x v="3"/>
    <s v="TEC-PH-10001750"/>
    <x v="2"/>
    <x v="7"/>
    <s v="Samsung Rugby III"/>
    <n v="197.96999999999997"/>
    <n v="3"/>
    <x v="0"/>
    <n v="0"/>
    <n v="53.451900000000009"/>
  </r>
  <r>
    <n v="6832"/>
    <s v="US-2014-123204"/>
    <d v="2014-07-22T00:00:00"/>
    <n v="2014"/>
    <n v="7"/>
    <x v="10"/>
    <x v="10"/>
    <d v="2014-07-28T00:00:00"/>
    <s v="Standard Class"/>
    <s v="CS-11860"/>
    <s v="Cari Schnelling"/>
    <s v="Consumer"/>
    <s v="United States"/>
    <x v="20"/>
    <x v="15"/>
    <x v="23"/>
    <x v="3"/>
    <s v="OFF-AP-10002287"/>
    <x v="1"/>
    <x v="9"/>
    <s v="Eureka Sanitaire  Multi-Pro Heavy-Duty Upright, Disposable Bags"/>
    <n v="17.48"/>
    <n v="4"/>
    <x v="0"/>
    <n v="0"/>
    <n v="4.5448000000000004"/>
  </r>
  <r>
    <n v="6833"/>
    <s v="CA-2012-112522"/>
    <d v="2012-10-10T00:00:00"/>
    <n v="2012"/>
    <n v="10"/>
    <x v="2"/>
    <x v="2"/>
    <d v="2012-10-17T00:00:00"/>
    <s v="Standard Class"/>
    <s v="DP-13165"/>
    <s v="David Philippe"/>
    <s v="Consumer"/>
    <s v="United States"/>
    <x v="22"/>
    <x v="10"/>
    <x v="26"/>
    <x v="2"/>
    <s v="OFF-AR-10003183"/>
    <x v="1"/>
    <x v="6"/>
    <s v="Avery Fluorescent Highlighter Four-Color Set"/>
    <n v="8.016"/>
    <n v="3"/>
    <x v="2"/>
    <n v="0.2"/>
    <n v="1.0019999999999993"/>
  </r>
  <r>
    <n v="6834"/>
    <s v="CA-2013-153101"/>
    <d v="2013-09-09T00:00:00"/>
    <n v="2013"/>
    <n v="9"/>
    <x v="21"/>
    <x v="21"/>
    <d v="2013-09-09T00:00:00"/>
    <s v="Same Day"/>
    <s v="PJ-19015"/>
    <s v="Pauline Johnson"/>
    <s v="Consumer"/>
    <s v="United States"/>
    <x v="157"/>
    <x v="1"/>
    <x v="200"/>
    <x v="1"/>
    <s v="FUR-TA-10003008"/>
    <x v="0"/>
    <x v="3"/>
    <s v="Lesro Round Back Collection Coffee Table, End Table"/>
    <n v="146.04000000000002"/>
    <n v="1"/>
    <x v="2"/>
    <n v="0.2"/>
    <n v="-12.778499999999994"/>
  </r>
  <r>
    <n v="6835"/>
    <s v="CA-2013-142615"/>
    <d v="2013-11-21T00:00:00"/>
    <n v="2013"/>
    <n v="11"/>
    <x v="0"/>
    <x v="0"/>
    <d v="2013-11-25T00:00:00"/>
    <s v="Standard Class"/>
    <s v="BM-11575"/>
    <s v="Brendan Murry"/>
    <s v="Corporate"/>
    <s v="United States"/>
    <x v="484"/>
    <x v="1"/>
    <x v="578"/>
    <x v="1"/>
    <s v="TEC-AC-10004803"/>
    <x v="2"/>
    <x v="11"/>
    <s v="Sony Micro Vault Click 4 GB USB 2.0 Flash Drive"/>
    <n v="27.88"/>
    <n v="2"/>
    <x v="0"/>
    <n v="0"/>
    <n v="3.9032000000000018"/>
  </r>
  <r>
    <n v="6836"/>
    <s v="CA-2014-142643"/>
    <d v="2014-10-16T00:00:00"/>
    <n v="2014"/>
    <n v="10"/>
    <x v="13"/>
    <x v="13"/>
    <d v="2014-10-21T00:00:00"/>
    <s v="Standard Class"/>
    <s v="DL-13495"/>
    <s v="Dionis Lloyd"/>
    <s v="Corporate"/>
    <s v="United States"/>
    <x v="302"/>
    <x v="1"/>
    <x v="379"/>
    <x v="1"/>
    <s v="OFF-LA-10003510"/>
    <x v="1"/>
    <x v="2"/>
    <s v="Avery 4027 File Folder Labels for Dot Matrix Printers, 5000 Labels per Box, White"/>
    <n v="152.65"/>
    <n v="5"/>
    <x v="0"/>
    <n v="0"/>
    <n v="70.219000000000008"/>
  </r>
  <r>
    <n v="6837"/>
    <s v="CA-2014-142643"/>
    <d v="2014-10-16T00:00:00"/>
    <n v="2014"/>
    <n v="10"/>
    <x v="13"/>
    <x v="13"/>
    <d v="2014-10-21T00:00:00"/>
    <s v="Standard Class"/>
    <s v="DL-13495"/>
    <s v="Dionis Lloyd"/>
    <s v="Corporate"/>
    <s v="United States"/>
    <x v="302"/>
    <x v="1"/>
    <x v="379"/>
    <x v="1"/>
    <s v="FUR-FU-10000087"/>
    <x v="0"/>
    <x v="5"/>
    <s v="Executive Impressions 14&quot; Two-Color Numerals Wall Clock"/>
    <n v="22.72"/>
    <n v="1"/>
    <x v="0"/>
    <n v="0"/>
    <n v="9.3152000000000008"/>
  </r>
  <r>
    <n v="6838"/>
    <s v="CA-2012-116260"/>
    <d v="2012-07-06T00:00:00"/>
    <n v="2012"/>
    <n v="7"/>
    <x v="38"/>
    <x v="38"/>
    <d v="2012-07-12T00:00:00"/>
    <s v="Standard Class"/>
    <s v="BF-10975"/>
    <s v="Barbara Fisher"/>
    <s v="Corporate"/>
    <s v="United States"/>
    <x v="219"/>
    <x v="30"/>
    <x v="274"/>
    <x v="3"/>
    <s v="OFF-AR-10003732"/>
    <x v="1"/>
    <x v="6"/>
    <s v="Newell 333"/>
    <n v="11.12"/>
    <n v="4"/>
    <x v="0"/>
    <n v="0"/>
    <n v="2.8911999999999995"/>
  </r>
  <r>
    <n v="6839"/>
    <s v="CA-2014-107517"/>
    <d v="2014-02-06T00:00:00"/>
    <n v="2014"/>
    <n v="2"/>
    <x v="31"/>
    <x v="31"/>
    <d v="2014-02-10T00:00:00"/>
    <s v="Standard Class"/>
    <s v="FC-14335"/>
    <s v="Fred Chung"/>
    <s v="Corporate"/>
    <s v="United States"/>
    <x v="170"/>
    <x v="1"/>
    <x v="216"/>
    <x v="1"/>
    <s v="OFF-AP-10000275"/>
    <x v="1"/>
    <x v="9"/>
    <s v="Sanyo Counter Height Refrigerator with Crisper, 3.6 Cubic Foot, Stainless Steel/Black"/>
    <n v="1640.6999999999998"/>
    <n v="5"/>
    <x v="0"/>
    <n v="0"/>
    <n v="459.39599999999996"/>
  </r>
  <r>
    <n v="6840"/>
    <s v="CA-2014-107517"/>
    <d v="2014-02-06T00:00:00"/>
    <n v="2014"/>
    <n v="2"/>
    <x v="31"/>
    <x v="31"/>
    <d v="2014-02-10T00:00:00"/>
    <s v="Standard Class"/>
    <s v="FC-14335"/>
    <s v="Fred Chung"/>
    <s v="Corporate"/>
    <s v="United States"/>
    <x v="170"/>
    <x v="1"/>
    <x v="216"/>
    <x v="1"/>
    <s v="TEC-PH-10003505"/>
    <x v="2"/>
    <x v="7"/>
    <s v="Geemarc AmpliPOWER60"/>
    <n v="371.2"/>
    <n v="5"/>
    <x v="2"/>
    <n v="0.2"/>
    <n v="41.759999999999948"/>
  </r>
  <r>
    <n v="6841"/>
    <s v="CA-2012-166338"/>
    <d v="2012-12-06T00:00:00"/>
    <n v="2012"/>
    <n v="12"/>
    <x v="14"/>
    <x v="14"/>
    <d v="2012-12-07T00:00:00"/>
    <s v="First Class"/>
    <s v="MP-18175"/>
    <s v="Mike Pelletier"/>
    <s v="Home Office"/>
    <s v="United States"/>
    <x v="21"/>
    <x v="24"/>
    <x v="411"/>
    <x v="3"/>
    <s v="OFF-BI-10002852"/>
    <x v="1"/>
    <x v="8"/>
    <s v="Ibico Standard Transparent Covers"/>
    <n v="14.832000000000003"/>
    <n v="3"/>
    <x v="6"/>
    <n v="0.7"/>
    <n v="-10.382399999999997"/>
  </r>
  <r>
    <n v="6842"/>
    <s v="CA-2013-123946"/>
    <d v="2013-09-13T00:00:00"/>
    <n v="2013"/>
    <n v="9"/>
    <x v="21"/>
    <x v="21"/>
    <d v="2013-09-18T00:00:00"/>
    <s v="Standard Class"/>
    <s v="AJ-10795"/>
    <s v="Anthony Johnson"/>
    <s v="Corporate"/>
    <s v="United States"/>
    <x v="24"/>
    <x v="17"/>
    <x v="28"/>
    <x v="0"/>
    <s v="TEC-AC-10004877"/>
    <x v="2"/>
    <x v="11"/>
    <s v="Imation 30456 USB Flash Drive 8GB"/>
    <n v="20.700000000000003"/>
    <n v="3"/>
    <x v="0"/>
    <n v="0"/>
    <n v="1.6559999999999988"/>
  </r>
  <r>
    <n v="6843"/>
    <s v="CA-2013-123946"/>
    <d v="2013-09-13T00:00:00"/>
    <n v="2013"/>
    <n v="9"/>
    <x v="21"/>
    <x v="21"/>
    <d v="2013-09-18T00:00:00"/>
    <s v="Standard Class"/>
    <s v="AJ-10795"/>
    <s v="Anthony Johnson"/>
    <s v="Corporate"/>
    <s v="United States"/>
    <x v="24"/>
    <x v="17"/>
    <x v="28"/>
    <x v="0"/>
    <s v="OFF-FA-10002975"/>
    <x v="1"/>
    <x v="13"/>
    <s v="Staples"/>
    <n v="11.34"/>
    <n v="3"/>
    <x v="0"/>
    <n v="0"/>
    <n v="5.2164000000000001"/>
  </r>
  <r>
    <n v="6844"/>
    <s v="CA-2013-123946"/>
    <d v="2013-09-13T00:00:00"/>
    <n v="2013"/>
    <n v="9"/>
    <x v="21"/>
    <x v="21"/>
    <d v="2013-09-18T00:00:00"/>
    <s v="Standard Class"/>
    <s v="AJ-10795"/>
    <s v="Anthony Johnson"/>
    <s v="Corporate"/>
    <s v="United States"/>
    <x v="24"/>
    <x v="17"/>
    <x v="28"/>
    <x v="0"/>
    <s v="OFF-ST-10000419"/>
    <x v="1"/>
    <x v="4"/>
    <s v="Rogers Jumbo File, Granite"/>
    <n v="67.900000000000006"/>
    <n v="5"/>
    <x v="0"/>
    <n v="0"/>
    <n v="0.67899999999999849"/>
  </r>
  <r>
    <n v="6845"/>
    <s v="CA-2013-123946"/>
    <d v="2013-09-13T00:00:00"/>
    <n v="2013"/>
    <n v="9"/>
    <x v="21"/>
    <x v="21"/>
    <d v="2013-09-18T00:00:00"/>
    <s v="Standard Class"/>
    <s v="AJ-10795"/>
    <s v="Anthony Johnson"/>
    <s v="Corporate"/>
    <s v="United States"/>
    <x v="24"/>
    <x v="17"/>
    <x v="28"/>
    <x v="0"/>
    <s v="FUR-CH-10002073"/>
    <x v="0"/>
    <x v="1"/>
    <s v="Hon Olson Stacker Chairs"/>
    <n v="1059.1199999999999"/>
    <n v="4"/>
    <x v="0"/>
    <n v="0"/>
    <n v="307.14479999999992"/>
  </r>
  <r>
    <n v="6846"/>
    <s v="CA-2011-147543"/>
    <d v="2011-07-06T00:00:00"/>
    <n v="2011"/>
    <n v="7"/>
    <x v="39"/>
    <x v="39"/>
    <d v="2011-07-12T00:00:00"/>
    <s v="Standard Class"/>
    <s v="BC-11125"/>
    <s v="Becky Castell"/>
    <s v="Home Office"/>
    <s v="United States"/>
    <x v="485"/>
    <x v="1"/>
    <x v="579"/>
    <x v="1"/>
    <s v="FUR-CH-10000155"/>
    <x v="0"/>
    <x v="1"/>
    <s v="Global Comet Stacking Armless Chair"/>
    <n v="478.48"/>
    <n v="2"/>
    <x v="2"/>
    <n v="0.2"/>
    <n v="47.848000000000013"/>
  </r>
  <r>
    <n v="6847"/>
    <s v="US-2013-159093"/>
    <d v="2013-05-10T00:00:00"/>
    <n v="2013"/>
    <n v="5"/>
    <x v="35"/>
    <x v="35"/>
    <d v="2013-05-15T00:00:00"/>
    <s v="Standard Class"/>
    <s v="RS-19420"/>
    <s v="Ricardo Sperren"/>
    <s v="Corporate"/>
    <s v="United States"/>
    <x v="1"/>
    <x v="1"/>
    <x v="1"/>
    <x v="1"/>
    <s v="OFF-PA-10001260"/>
    <x v="1"/>
    <x v="10"/>
    <s v="TOPS Money Receipt Book, Consecutively Numbered in Red,"/>
    <n v="32.04"/>
    <n v="4"/>
    <x v="0"/>
    <n v="0"/>
    <n v="14.417999999999999"/>
  </r>
  <r>
    <n v="6848"/>
    <s v="CA-2013-162110"/>
    <d v="2013-07-19T00:00:00"/>
    <n v="2013"/>
    <n v="7"/>
    <x v="16"/>
    <x v="16"/>
    <d v="2013-07-23T00:00:00"/>
    <s v="Standard Class"/>
    <s v="NP-18670"/>
    <s v="Nora Paige"/>
    <s v="Consumer"/>
    <s v="United States"/>
    <x v="42"/>
    <x v="16"/>
    <x v="51"/>
    <x v="1"/>
    <s v="TEC-PH-10001924"/>
    <x v="2"/>
    <x v="7"/>
    <s v="iHome FM Clock Radio with Lightning Dock"/>
    <n v="55.991999999999997"/>
    <n v="1"/>
    <x v="2"/>
    <n v="0.2"/>
    <n v="3.4995000000000029"/>
  </r>
  <r>
    <n v="6849"/>
    <s v="US-2013-163461"/>
    <d v="2013-06-19T00:00:00"/>
    <n v="2013"/>
    <n v="6"/>
    <x v="1"/>
    <x v="1"/>
    <d v="2013-06-22T00:00:00"/>
    <s v="First Class"/>
    <s v="BT-11440"/>
    <s v="Bobby Trafton"/>
    <s v="Consumer"/>
    <s v="United States"/>
    <x v="436"/>
    <x v="10"/>
    <x v="527"/>
    <x v="2"/>
    <s v="OFF-PA-10003134"/>
    <x v="1"/>
    <x v="10"/>
    <s v="Xerox 1937"/>
    <n v="76.864000000000004"/>
    <n v="2"/>
    <x v="2"/>
    <n v="0.2"/>
    <n v="26.902399999999993"/>
  </r>
  <r>
    <n v="6850"/>
    <s v="CA-2011-101462"/>
    <d v="2011-04-20T00:00:00"/>
    <n v="2011"/>
    <n v="4"/>
    <x v="41"/>
    <x v="41"/>
    <d v="2011-04-25T00:00:00"/>
    <s v="Standard Class"/>
    <s v="BP-11230"/>
    <s v="Benjamin Patterson"/>
    <s v="Consumer"/>
    <s v="United States"/>
    <x v="1"/>
    <x v="1"/>
    <x v="62"/>
    <x v="1"/>
    <s v="FUR-FU-10000409"/>
    <x v="0"/>
    <x v="5"/>
    <s v="GE 4 Foot Flourescent Tube, 40 Watt"/>
    <n v="59.92"/>
    <n v="4"/>
    <x v="0"/>
    <n v="0"/>
    <n v="27.563200000000002"/>
  </r>
  <r>
    <n v="6851"/>
    <s v="US-2013-100461"/>
    <d v="2013-01-08T00:00:00"/>
    <n v="2013"/>
    <n v="1"/>
    <x v="12"/>
    <x v="12"/>
    <d v="2013-01-12T00:00:00"/>
    <s v="Standard Class"/>
    <s v="JO-15145"/>
    <s v="Jack O'Briant"/>
    <s v="Corporate"/>
    <s v="United States"/>
    <x v="47"/>
    <x v="6"/>
    <x v="56"/>
    <x v="2"/>
    <s v="FUR-BO-10002545"/>
    <x v="0"/>
    <x v="0"/>
    <s v="Atlantic Metals Mobile 3-Shelf Bookcases, Custom Colors"/>
    <n v="1565.88"/>
    <n v="6"/>
    <x v="0"/>
    <n v="0"/>
    <n v="407.12880000000007"/>
  </r>
  <r>
    <n v="6852"/>
    <s v="US-2013-100461"/>
    <d v="2013-01-08T00:00:00"/>
    <n v="2013"/>
    <n v="1"/>
    <x v="12"/>
    <x v="12"/>
    <d v="2013-01-12T00:00:00"/>
    <s v="Standard Class"/>
    <s v="JO-15145"/>
    <s v="Jack O'Briant"/>
    <s v="Corporate"/>
    <s v="United States"/>
    <x v="47"/>
    <x v="6"/>
    <x v="56"/>
    <x v="2"/>
    <s v="OFF-BI-10001460"/>
    <x v="1"/>
    <x v="8"/>
    <s v="Plastic Binding Combs"/>
    <n v="106.05"/>
    <n v="7"/>
    <x v="0"/>
    <n v="0"/>
    <n v="49.843499999999999"/>
  </r>
  <r>
    <n v="6853"/>
    <s v="US-2014-162670"/>
    <d v="2014-12-24T00:00:00"/>
    <n v="2014"/>
    <n v="12"/>
    <x v="22"/>
    <x v="22"/>
    <d v="2014-12-29T00:00:00"/>
    <s v="Second Class"/>
    <s v="MF-18250"/>
    <s v="Monica Federle"/>
    <s v="Corporate"/>
    <s v="United States"/>
    <x v="290"/>
    <x v="36"/>
    <x v="365"/>
    <x v="0"/>
    <s v="OFF-ST-10001328"/>
    <x v="1"/>
    <x v="4"/>
    <s v="Personal Filing Tote with Lid, Black/Gray"/>
    <n v="62.04"/>
    <n v="4"/>
    <x v="0"/>
    <n v="0"/>
    <n v="17.371200000000002"/>
  </r>
  <r>
    <n v="6854"/>
    <s v="US-2014-162670"/>
    <d v="2014-12-24T00:00:00"/>
    <n v="2014"/>
    <n v="12"/>
    <x v="22"/>
    <x v="22"/>
    <d v="2014-12-29T00:00:00"/>
    <s v="Second Class"/>
    <s v="MF-18250"/>
    <s v="Monica Federle"/>
    <s v="Corporate"/>
    <s v="United States"/>
    <x v="290"/>
    <x v="36"/>
    <x v="365"/>
    <x v="0"/>
    <s v="TEC-PH-10003601"/>
    <x v="2"/>
    <x v="7"/>
    <s v="Ativa D5772 2-Line 5.8GHz Digital Expandable Corded/Cordless Phone System with Answering &amp; Caller ID/Call Waiting, Black/Silver"/>
    <n v="494.97"/>
    <n v="3"/>
    <x v="0"/>
    <n v="0"/>
    <n v="148.49099999999996"/>
  </r>
  <r>
    <n v="6855"/>
    <s v="US-2014-162670"/>
    <d v="2014-12-24T00:00:00"/>
    <n v="2014"/>
    <n v="12"/>
    <x v="22"/>
    <x v="22"/>
    <d v="2014-12-29T00:00:00"/>
    <s v="Second Class"/>
    <s v="MF-18250"/>
    <s v="Monica Federle"/>
    <s v="Corporate"/>
    <s v="United States"/>
    <x v="290"/>
    <x v="36"/>
    <x v="365"/>
    <x v="0"/>
    <s v="OFF-ST-10001522"/>
    <x v="1"/>
    <x v="4"/>
    <s v="Gould Plastics 18-Pocket Panel Bin, 34w x 5-1/4d x 20-1/2h"/>
    <n v="367.96"/>
    <n v="4"/>
    <x v="0"/>
    <n v="0"/>
    <n v="14.718399999999974"/>
  </r>
  <r>
    <n v="6856"/>
    <s v="US-2014-162670"/>
    <d v="2014-12-24T00:00:00"/>
    <n v="2014"/>
    <n v="12"/>
    <x v="22"/>
    <x v="22"/>
    <d v="2014-12-29T00:00:00"/>
    <s v="Second Class"/>
    <s v="MF-18250"/>
    <s v="Monica Federle"/>
    <s v="Corporate"/>
    <s v="United States"/>
    <x v="290"/>
    <x v="36"/>
    <x v="365"/>
    <x v="0"/>
    <s v="OFF-PA-10001994"/>
    <x v="1"/>
    <x v="10"/>
    <s v="Ink Jet Note and Greeting Cards, 8-1/2&quot; x 5-1/2&quot; Card Size"/>
    <n v="44.96"/>
    <n v="2"/>
    <x v="0"/>
    <n v="0"/>
    <n v="20.6816"/>
  </r>
  <r>
    <n v="6857"/>
    <s v="US-2014-162670"/>
    <d v="2014-12-24T00:00:00"/>
    <n v="2014"/>
    <n v="12"/>
    <x v="22"/>
    <x v="22"/>
    <d v="2014-12-29T00:00:00"/>
    <s v="Second Class"/>
    <s v="MF-18250"/>
    <s v="Monica Federle"/>
    <s v="Corporate"/>
    <s v="United States"/>
    <x v="290"/>
    <x v="36"/>
    <x v="365"/>
    <x v="0"/>
    <s v="OFF-EN-10001453"/>
    <x v="1"/>
    <x v="12"/>
    <s v="Tyvek Interoffice Envelopes, 9 1/2&quot; x 12 1/2&quot;, 100/Box"/>
    <n v="182.94"/>
    <n v="3"/>
    <x v="0"/>
    <n v="0"/>
    <n v="85.981799999999993"/>
  </r>
  <r>
    <n v="6858"/>
    <s v="CA-2014-128965"/>
    <d v="2014-04-18T00:00:00"/>
    <n v="2014"/>
    <n v="4"/>
    <x v="4"/>
    <x v="4"/>
    <d v="2014-04-23T00:00:00"/>
    <s v="Standard Class"/>
    <s v="PS-18760"/>
    <s v="Pamela Stobb"/>
    <s v="Consumer"/>
    <s v="United States"/>
    <x v="1"/>
    <x v="1"/>
    <x v="141"/>
    <x v="1"/>
    <s v="OFF-PA-10004911"/>
    <x v="1"/>
    <x v="10"/>
    <s v="Rediform S.O.S. 1-Up Phone Message Bk, 4-1/4x3-1/16 Bk, 1 Form/Pg, 40 Messages/Bk, 3/Pk"/>
    <n v="28.14"/>
    <n v="3"/>
    <x v="0"/>
    <n v="0"/>
    <n v="13.507200000000001"/>
  </r>
  <r>
    <n v="6859"/>
    <s v="CA-2014-128965"/>
    <d v="2014-04-18T00:00:00"/>
    <n v="2014"/>
    <n v="4"/>
    <x v="4"/>
    <x v="4"/>
    <d v="2014-04-23T00:00:00"/>
    <s v="Standard Class"/>
    <s v="PS-18760"/>
    <s v="Pamela Stobb"/>
    <s v="Consumer"/>
    <s v="United States"/>
    <x v="1"/>
    <x v="1"/>
    <x v="141"/>
    <x v="1"/>
    <s v="OFF-LA-10001404"/>
    <x v="1"/>
    <x v="2"/>
    <s v="Avery 517"/>
    <n v="7.38"/>
    <n v="2"/>
    <x v="0"/>
    <n v="0"/>
    <n v="3.4685999999999999"/>
  </r>
  <r>
    <n v="6860"/>
    <s v="CA-2014-128965"/>
    <d v="2014-04-18T00:00:00"/>
    <n v="2014"/>
    <n v="4"/>
    <x v="4"/>
    <x v="4"/>
    <d v="2014-04-23T00:00:00"/>
    <s v="Standard Class"/>
    <s v="PS-18760"/>
    <s v="Pamela Stobb"/>
    <s v="Consumer"/>
    <s v="United States"/>
    <x v="1"/>
    <x v="1"/>
    <x v="141"/>
    <x v="1"/>
    <s v="OFF-FA-10001561"/>
    <x v="1"/>
    <x v="13"/>
    <s v="Stockwell Push Pins"/>
    <n v="10.9"/>
    <n v="5"/>
    <x v="0"/>
    <n v="0"/>
    <n v="3.5970000000000004"/>
  </r>
  <r>
    <n v="6861"/>
    <s v="CA-2014-128965"/>
    <d v="2014-04-18T00:00:00"/>
    <n v="2014"/>
    <n v="4"/>
    <x v="4"/>
    <x v="4"/>
    <d v="2014-04-23T00:00:00"/>
    <s v="Standard Class"/>
    <s v="PS-18760"/>
    <s v="Pamela Stobb"/>
    <s v="Consumer"/>
    <s v="United States"/>
    <x v="1"/>
    <x v="1"/>
    <x v="141"/>
    <x v="1"/>
    <s v="TEC-AC-10001383"/>
    <x v="2"/>
    <x v="11"/>
    <s v="Logitech Wireless Touch Keyboard K400"/>
    <n v="274.89"/>
    <n v="11"/>
    <x v="0"/>
    <n v="0"/>
    <n v="46.731299999999962"/>
  </r>
  <r>
    <n v="6862"/>
    <s v="CA-2014-128965"/>
    <d v="2014-04-18T00:00:00"/>
    <n v="2014"/>
    <n v="4"/>
    <x v="4"/>
    <x v="4"/>
    <d v="2014-04-23T00:00:00"/>
    <s v="Standard Class"/>
    <s v="PS-18760"/>
    <s v="Pamela Stobb"/>
    <s v="Consumer"/>
    <s v="United States"/>
    <x v="1"/>
    <x v="1"/>
    <x v="141"/>
    <x v="1"/>
    <s v="OFF-LA-10003190"/>
    <x v="1"/>
    <x v="2"/>
    <s v="Avery 474"/>
    <n v="23.04"/>
    <n v="8"/>
    <x v="0"/>
    <n v="0"/>
    <n v="11.2896"/>
  </r>
  <r>
    <n v="6863"/>
    <s v="CA-2014-128965"/>
    <d v="2014-04-18T00:00:00"/>
    <n v="2014"/>
    <n v="4"/>
    <x v="4"/>
    <x v="4"/>
    <d v="2014-04-23T00:00:00"/>
    <s v="Standard Class"/>
    <s v="PS-18760"/>
    <s v="Pamela Stobb"/>
    <s v="Consumer"/>
    <s v="United States"/>
    <x v="1"/>
    <x v="1"/>
    <x v="141"/>
    <x v="1"/>
    <s v="FUR-CH-10003774"/>
    <x v="0"/>
    <x v="1"/>
    <s v="Global Wood Trimmed Manager's Task Chair, Khaki"/>
    <n v="218.35200000000003"/>
    <n v="3"/>
    <x v="2"/>
    <n v="0.2"/>
    <n v="-19.105800000000016"/>
  </r>
  <r>
    <n v="6864"/>
    <s v="CA-2014-138618"/>
    <d v="2014-12-02T00:00:00"/>
    <n v="2014"/>
    <n v="12"/>
    <x v="22"/>
    <x v="22"/>
    <d v="2014-12-09T00:00:00"/>
    <s v="Standard Class"/>
    <s v="MY-17380"/>
    <s v="Maribeth Yedwab"/>
    <s v="Corporate"/>
    <s v="United States"/>
    <x v="52"/>
    <x v="5"/>
    <x v="65"/>
    <x v="2"/>
    <s v="OFF-PA-10000520"/>
    <x v="1"/>
    <x v="10"/>
    <s v="Xerox 201"/>
    <n v="10.368000000000002"/>
    <n v="2"/>
    <x v="2"/>
    <n v="0.2"/>
    <n v="3.6288"/>
  </r>
  <r>
    <n v="6865"/>
    <s v="US-2013-126452"/>
    <d v="2013-08-22T00:00:00"/>
    <n v="2013"/>
    <n v="8"/>
    <x v="28"/>
    <x v="28"/>
    <d v="2013-08-29T00:00:00"/>
    <s v="Standard Class"/>
    <s v="SC-20230"/>
    <s v="Scot Coram"/>
    <s v="Corporate"/>
    <s v="United States"/>
    <x v="1"/>
    <x v="1"/>
    <x v="25"/>
    <x v="1"/>
    <s v="OFF-BI-10004465"/>
    <x v="1"/>
    <x v="8"/>
    <s v="Avery Durable Slant Ring Binders"/>
    <n v="12.672000000000001"/>
    <n v="2"/>
    <x v="2"/>
    <n v="0.2"/>
    <n v="4.7519999999999998"/>
  </r>
  <r>
    <n v="6866"/>
    <s v="US-2013-126452"/>
    <d v="2013-08-22T00:00:00"/>
    <n v="2013"/>
    <n v="8"/>
    <x v="28"/>
    <x v="28"/>
    <d v="2013-08-29T00:00:00"/>
    <s v="Standard Class"/>
    <s v="SC-20230"/>
    <s v="Scot Coram"/>
    <s v="Corporate"/>
    <s v="United States"/>
    <x v="1"/>
    <x v="1"/>
    <x v="25"/>
    <x v="1"/>
    <s v="TEC-PH-10003555"/>
    <x v="2"/>
    <x v="7"/>
    <s v="Motorola HK250 Universal Bluetooth Headset"/>
    <n v="91.96"/>
    <n v="5"/>
    <x v="2"/>
    <n v="0.2"/>
    <n v="-20.690999999999992"/>
  </r>
  <r>
    <n v="6867"/>
    <s v="US-2013-126452"/>
    <d v="2013-08-22T00:00:00"/>
    <n v="2013"/>
    <n v="8"/>
    <x v="28"/>
    <x v="28"/>
    <d v="2013-08-29T00:00:00"/>
    <s v="Standard Class"/>
    <s v="SC-20230"/>
    <s v="Scot Coram"/>
    <s v="Corporate"/>
    <s v="United States"/>
    <x v="1"/>
    <x v="1"/>
    <x v="25"/>
    <x v="1"/>
    <s v="TEC-AC-10000844"/>
    <x v="2"/>
    <x v="11"/>
    <s v="Logitech Gaming G510s - Keyboard"/>
    <n v="254.96999999999997"/>
    <n v="3"/>
    <x v="0"/>
    <n v="0"/>
    <n v="91.789199999999994"/>
  </r>
  <r>
    <n v="6868"/>
    <s v="US-2013-126452"/>
    <d v="2013-08-22T00:00:00"/>
    <n v="2013"/>
    <n v="8"/>
    <x v="28"/>
    <x v="28"/>
    <d v="2013-08-29T00:00:00"/>
    <s v="Standard Class"/>
    <s v="SC-20230"/>
    <s v="Scot Coram"/>
    <s v="Corporate"/>
    <s v="United States"/>
    <x v="1"/>
    <x v="1"/>
    <x v="25"/>
    <x v="1"/>
    <s v="TEC-PH-10003187"/>
    <x v="2"/>
    <x v="7"/>
    <s v="Anker Astro Mini 3000mAh Ultra-Compact Portable Charger"/>
    <n v="31.983999999999998"/>
    <n v="2"/>
    <x v="2"/>
    <n v="0.2"/>
    <n v="-7.9959999999999996"/>
  </r>
  <r>
    <n v="6869"/>
    <s v="US-2013-126452"/>
    <d v="2013-08-22T00:00:00"/>
    <n v="2013"/>
    <n v="8"/>
    <x v="28"/>
    <x v="28"/>
    <d v="2013-08-29T00:00:00"/>
    <s v="Standard Class"/>
    <s v="SC-20230"/>
    <s v="Scot Coram"/>
    <s v="Corporate"/>
    <s v="United States"/>
    <x v="1"/>
    <x v="1"/>
    <x v="25"/>
    <x v="1"/>
    <s v="FUR-TA-10003569"/>
    <x v="0"/>
    <x v="3"/>
    <s v="Bretford CR8500 Series Meeting Room Furniture"/>
    <n v="2887.0560000000005"/>
    <n v="9"/>
    <x v="2"/>
    <n v="0.2"/>
    <n v="180.44099999999992"/>
  </r>
  <r>
    <n v="6870"/>
    <s v="US-2013-126452"/>
    <d v="2013-08-22T00:00:00"/>
    <n v="2013"/>
    <n v="8"/>
    <x v="28"/>
    <x v="28"/>
    <d v="2013-08-29T00:00:00"/>
    <s v="Standard Class"/>
    <s v="SC-20230"/>
    <s v="Scot Coram"/>
    <s v="Corporate"/>
    <s v="United States"/>
    <x v="1"/>
    <x v="1"/>
    <x v="25"/>
    <x v="1"/>
    <s v="OFF-PA-10003848"/>
    <x v="1"/>
    <x v="10"/>
    <s v="Xerox 1997"/>
    <n v="12.96"/>
    <n v="2"/>
    <x v="0"/>
    <n v="0"/>
    <n v="6.2208000000000006"/>
  </r>
  <r>
    <n v="6871"/>
    <s v="US-2013-126452"/>
    <d v="2013-08-22T00:00:00"/>
    <n v="2013"/>
    <n v="8"/>
    <x v="28"/>
    <x v="28"/>
    <d v="2013-08-29T00:00:00"/>
    <s v="Standard Class"/>
    <s v="SC-20230"/>
    <s v="Scot Coram"/>
    <s v="Corporate"/>
    <s v="United States"/>
    <x v="1"/>
    <x v="1"/>
    <x v="25"/>
    <x v="1"/>
    <s v="OFF-PA-10002606"/>
    <x v="1"/>
    <x v="10"/>
    <s v="Xerox 1928"/>
    <n v="47.52"/>
    <n v="9"/>
    <x v="0"/>
    <n v="0"/>
    <n v="21.384"/>
  </r>
  <r>
    <n v="6872"/>
    <s v="CA-2013-145009"/>
    <d v="2013-12-06T00:00:00"/>
    <n v="2013"/>
    <n v="12"/>
    <x v="5"/>
    <x v="5"/>
    <d v="2013-12-09T00:00:00"/>
    <s v="Second Class"/>
    <s v="RF-19345"/>
    <s v="Randy Ferguson"/>
    <s v="Corporate"/>
    <s v="United States"/>
    <x v="22"/>
    <x v="10"/>
    <x v="26"/>
    <x v="2"/>
    <s v="OFF-LA-10004853"/>
    <x v="1"/>
    <x v="2"/>
    <s v="Avery 483"/>
    <n v="11.952000000000002"/>
    <n v="3"/>
    <x v="2"/>
    <n v="0.2"/>
    <n v="3.8843999999999994"/>
  </r>
  <r>
    <n v="6873"/>
    <s v="CA-2012-162544"/>
    <d v="2012-12-16T00:00:00"/>
    <n v="2012"/>
    <n v="12"/>
    <x v="14"/>
    <x v="14"/>
    <d v="2012-12-19T00:00:00"/>
    <s v="First Class"/>
    <s v="SG-20080"/>
    <s v="Sandra Glassco"/>
    <s v="Consumer"/>
    <s v="United States"/>
    <x v="4"/>
    <x v="4"/>
    <x v="59"/>
    <x v="1"/>
    <s v="OFF-PA-10004948"/>
    <x v="1"/>
    <x v="10"/>
    <s v="Xerox 190"/>
    <n v="4.9800000000000004"/>
    <n v="1"/>
    <x v="0"/>
    <n v="0"/>
    <n v="2.3406000000000002"/>
  </r>
  <r>
    <n v="6874"/>
    <s v="CA-2011-124394"/>
    <d v="2011-10-17T00:00:00"/>
    <n v="2011"/>
    <n v="10"/>
    <x v="18"/>
    <x v="18"/>
    <d v="2011-10-22T00:00:00"/>
    <s v="Second Class"/>
    <s v="TB-21520"/>
    <s v="Tracy Blumstein"/>
    <s v="Consumer"/>
    <s v="United States"/>
    <x v="486"/>
    <x v="5"/>
    <x v="580"/>
    <x v="2"/>
    <s v="OFF-BI-10003676"/>
    <x v="1"/>
    <x v="8"/>
    <s v="GBC Standard Recycled Report Covers, Clear Plastic Sheets"/>
    <n v="10.779999999999996"/>
    <n v="5"/>
    <x v="3"/>
    <n v="0.8"/>
    <n v="-17.248000000000008"/>
  </r>
  <r>
    <n v="6875"/>
    <s v="CA-2011-124394"/>
    <d v="2011-10-17T00:00:00"/>
    <n v="2011"/>
    <n v="10"/>
    <x v="18"/>
    <x v="18"/>
    <d v="2011-10-22T00:00:00"/>
    <s v="Second Class"/>
    <s v="TB-21520"/>
    <s v="Tracy Blumstein"/>
    <s v="Consumer"/>
    <s v="United States"/>
    <x v="486"/>
    <x v="5"/>
    <x v="580"/>
    <x v="2"/>
    <s v="TEC-AC-10001314"/>
    <x v="2"/>
    <x v="11"/>
    <s v="Case Logic 2.4GHz Wireless Keyboard"/>
    <n v="119.97600000000001"/>
    <n v="3"/>
    <x v="2"/>
    <n v="0.2"/>
    <n v="-17.996400000000019"/>
  </r>
  <r>
    <n v="6876"/>
    <s v="US-2013-121013"/>
    <d v="2013-09-06T00:00:00"/>
    <n v="2013"/>
    <n v="9"/>
    <x v="21"/>
    <x v="21"/>
    <d v="2013-09-11T00:00:00"/>
    <s v="Standard Class"/>
    <s v="MM-17920"/>
    <s v="Michael Moore"/>
    <s v="Consumer"/>
    <s v="United States"/>
    <x v="269"/>
    <x v="17"/>
    <x v="336"/>
    <x v="0"/>
    <s v="OFF-LA-10004545"/>
    <x v="1"/>
    <x v="2"/>
    <s v="Avery 50"/>
    <n v="25.06"/>
    <n v="2"/>
    <x v="0"/>
    <n v="0"/>
    <n v="11.778199999999998"/>
  </r>
  <r>
    <n v="6877"/>
    <s v="US-2013-121013"/>
    <d v="2013-09-06T00:00:00"/>
    <n v="2013"/>
    <n v="9"/>
    <x v="21"/>
    <x v="21"/>
    <d v="2013-09-11T00:00:00"/>
    <s v="Standard Class"/>
    <s v="MM-17920"/>
    <s v="Michael Moore"/>
    <s v="Consumer"/>
    <s v="United States"/>
    <x v="269"/>
    <x v="17"/>
    <x v="336"/>
    <x v="0"/>
    <s v="FUR-TA-10003238"/>
    <x v="0"/>
    <x v="3"/>
    <s v="Chromcraft Bull-Nose Wood 48&quot; x 96&quot; Rectangular Conference Tables"/>
    <n v="1652.94"/>
    <n v="3"/>
    <x v="0"/>
    <n v="0"/>
    <n v="314.05859999999996"/>
  </r>
  <r>
    <n v="6878"/>
    <s v="US-2012-123918"/>
    <d v="2012-10-15T00:00:00"/>
    <n v="2012"/>
    <n v="10"/>
    <x v="2"/>
    <x v="2"/>
    <d v="2012-10-15T00:00:00"/>
    <s v="Same Day"/>
    <s v="CG-12520"/>
    <s v="Claire Gute"/>
    <s v="Consumer"/>
    <s v="United States"/>
    <x v="61"/>
    <x v="5"/>
    <x v="162"/>
    <x v="2"/>
    <s v="FUR-FU-10004952"/>
    <x v="0"/>
    <x v="5"/>
    <s v="C-Line Cubicle Keepers Polyproplyene Holder w/Velcro Back, 8-1/2x11, 25/Bx"/>
    <n v="131.376"/>
    <n v="6"/>
    <x v="7"/>
    <n v="0.6"/>
    <n v="-95.24760000000002"/>
  </r>
  <r>
    <n v="6879"/>
    <s v="US-2012-123918"/>
    <d v="2012-10-15T00:00:00"/>
    <n v="2012"/>
    <n v="10"/>
    <x v="2"/>
    <x v="2"/>
    <d v="2012-10-15T00:00:00"/>
    <s v="Same Day"/>
    <s v="CG-12520"/>
    <s v="Claire Gute"/>
    <s v="Consumer"/>
    <s v="United States"/>
    <x v="61"/>
    <x v="5"/>
    <x v="162"/>
    <x v="2"/>
    <s v="OFF-PA-10003001"/>
    <x v="1"/>
    <x v="10"/>
    <s v="Xerox 1986"/>
    <n v="5.3440000000000003"/>
    <n v="1"/>
    <x v="2"/>
    <n v="0.2"/>
    <n v="1.8703999999999998"/>
  </r>
  <r>
    <n v="6880"/>
    <s v="CA-2012-137113"/>
    <d v="2012-12-01T00:00:00"/>
    <n v="2012"/>
    <n v="12"/>
    <x v="14"/>
    <x v="14"/>
    <d v="2012-12-05T00:00:00"/>
    <s v="Second Class"/>
    <s v="TW-21025"/>
    <s v="Tamara Willingham"/>
    <s v="Home Office"/>
    <s v="United States"/>
    <x v="4"/>
    <x v="4"/>
    <x v="59"/>
    <x v="1"/>
    <s v="FUR-CH-10001215"/>
    <x v="0"/>
    <x v="1"/>
    <s v="Global Troy Executive Leather Low-Back Tilter"/>
    <n v="2003.9200000000003"/>
    <n v="5"/>
    <x v="2"/>
    <n v="0.2"/>
    <n v="125.24499999999995"/>
  </r>
  <r>
    <n v="6881"/>
    <s v="CA-2012-137113"/>
    <d v="2012-12-01T00:00:00"/>
    <n v="2012"/>
    <n v="12"/>
    <x v="14"/>
    <x v="14"/>
    <d v="2012-12-05T00:00:00"/>
    <s v="Second Class"/>
    <s v="TW-21025"/>
    <s v="Tamara Willingham"/>
    <s v="Home Office"/>
    <s v="United States"/>
    <x v="4"/>
    <x v="4"/>
    <x v="59"/>
    <x v="1"/>
    <s v="OFF-PA-10004255"/>
    <x v="1"/>
    <x v="10"/>
    <s v="Xerox 219"/>
    <n v="32.400000000000006"/>
    <n v="5"/>
    <x v="0"/>
    <n v="0"/>
    <n v="15.552000000000001"/>
  </r>
  <r>
    <n v="6882"/>
    <s v="CA-2012-137113"/>
    <d v="2012-12-01T00:00:00"/>
    <n v="2012"/>
    <n v="12"/>
    <x v="14"/>
    <x v="14"/>
    <d v="2012-12-05T00:00:00"/>
    <s v="Second Class"/>
    <s v="TW-21025"/>
    <s v="Tamara Willingham"/>
    <s v="Home Office"/>
    <s v="United States"/>
    <x v="4"/>
    <x v="4"/>
    <x v="59"/>
    <x v="1"/>
    <s v="FUR-TA-10001705"/>
    <x v="0"/>
    <x v="3"/>
    <s v="Bush Advantage Collection Round Conference Table"/>
    <n v="1913.3999999999999"/>
    <n v="9"/>
    <x v="0"/>
    <n v="0"/>
    <n v="401.81399999999985"/>
  </r>
  <r>
    <n v="6883"/>
    <s v="CA-2012-137113"/>
    <d v="2012-12-01T00:00:00"/>
    <n v="2012"/>
    <n v="12"/>
    <x v="14"/>
    <x v="14"/>
    <d v="2012-12-05T00:00:00"/>
    <s v="Second Class"/>
    <s v="TW-21025"/>
    <s v="Tamara Willingham"/>
    <s v="Home Office"/>
    <s v="United States"/>
    <x v="4"/>
    <x v="4"/>
    <x v="59"/>
    <x v="1"/>
    <s v="OFF-ST-10002554"/>
    <x v="1"/>
    <x v="4"/>
    <s v="Tennsco Industrial Shelving"/>
    <n v="146.72999999999999"/>
    <n v="3"/>
    <x v="0"/>
    <n v="0"/>
    <n v="2.9346000000000032"/>
  </r>
  <r>
    <n v="6884"/>
    <s v="CA-2012-137113"/>
    <d v="2012-12-01T00:00:00"/>
    <n v="2012"/>
    <n v="12"/>
    <x v="14"/>
    <x v="14"/>
    <d v="2012-12-05T00:00:00"/>
    <s v="Second Class"/>
    <s v="TW-21025"/>
    <s v="Tamara Willingham"/>
    <s v="Home Office"/>
    <s v="United States"/>
    <x v="4"/>
    <x v="4"/>
    <x v="59"/>
    <x v="1"/>
    <s v="OFF-PA-10002222"/>
    <x v="1"/>
    <x v="10"/>
    <s v="Xerox Color Copier Paper, 11&quot; x 17&quot;, Ream"/>
    <n v="114.2"/>
    <n v="5"/>
    <x v="0"/>
    <n v="0"/>
    <n v="52.531999999999996"/>
  </r>
  <r>
    <n v="6885"/>
    <s v="CA-2012-120677"/>
    <d v="2012-05-31T00:00:00"/>
    <n v="2012"/>
    <n v="5"/>
    <x v="33"/>
    <x v="33"/>
    <d v="2012-06-04T00:00:00"/>
    <s v="Standard Class"/>
    <s v="BD-11320"/>
    <s v="Bill Donatelli"/>
    <s v="Consumer"/>
    <s v="United States"/>
    <x v="31"/>
    <x v="11"/>
    <x v="39"/>
    <x v="2"/>
    <s v="FUR-CH-10002320"/>
    <x v="0"/>
    <x v="1"/>
    <s v="Hon Pagoda Stacking Chairs"/>
    <n v="2567.84"/>
    <n v="8"/>
    <x v="0"/>
    <n v="0"/>
    <n v="770.35199999999986"/>
  </r>
  <r>
    <n v="6886"/>
    <s v="CA-2014-123036"/>
    <d v="2014-09-11T00:00:00"/>
    <n v="2014"/>
    <n v="9"/>
    <x v="15"/>
    <x v="15"/>
    <d v="2014-09-18T00:00:00"/>
    <s v="Standard Class"/>
    <s v="HA-14905"/>
    <s v="Helen Abelman"/>
    <s v="Consumer"/>
    <s v="United States"/>
    <x v="24"/>
    <x v="24"/>
    <x v="157"/>
    <x v="3"/>
    <s v="TEC-AC-10003499"/>
    <x v="2"/>
    <x v="11"/>
    <s v="Memorex Mini Travel Drive 8 GB USB 2.0 Flash Drive"/>
    <n v="37.056000000000004"/>
    <n v="4"/>
    <x v="2"/>
    <n v="0.2"/>
    <n v="8.8008000000000006"/>
  </r>
  <r>
    <n v="6887"/>
    <s v="CA-2014-123036"/>
    <d v="2014-09-11T00:00:00"/>
    <n v="2014"/>
    <n v="9"/>
    <x v="15"/>
    <x v="15"/>
    <d v="2014-09-18T00:00:00"/>
    <s v="Standard Class"/>
    <s v="HA-14905"/>
    <s v="Helen Abelman"/>
    <s v="Consumer"/>
    <s v="United States"/>
    <x v="24"/>
    <x v="24"/>
    <x v="157"/>
    <x v="3"/>
    <s v="TEC-PH-10003580"/>
    <x v="2"/>
    <x v="7"/>
    <s v="Cisco IP Phone 7961G-GE VoIP phone"/>
    <n v="259.89600000000002"/>
    <n v="2"/>
    <x v="10"/>
    <n v="0.4"/>
    <n v="-56.310799999999972"/>
  </r>
  <r>
    <n v="6888"/>
    <s v="CA-2014-120222"/>
    <d v="2014-04-26T00:00:00"/>
    <n v="2014"/>
    <n v="4"/>
    <x v="4"/>
    <x v="4"/>
    <d v="2014-05-03T00:00:00"/>
    <s v="Standard Class"/>
    <s v="LL-16840"/>
    <s v="Lauren Leatherbury"/>
    <s v="Consumer"/>
    <s v="United States"/>
    <x v="1"/>
    <x v="1"/>
    <x v="3"/>
    <x v="1"/>
    <s v="OFF-PA-10004675"/>
    <x v="1"/>
    <x v="10"/>
    <s v="Telephone Message Books with Fax/Mobile Section, 5 1/2&quot; x 3 3/16&quot;"/>
    <n v="19.049999999999997"/>
    <n v="3"/>
    <x v="0"/>
    <n v="0"/>
    <n v="8.7629999999999999"/>
  </r>
  <r>
    <n v="6889"/>
    <s v="CA-2014-120222"/>
    <d v="2014-04-26T00:00:00"/>
    <n v="2014"/>
    <n v="4"/>
    <x v="4"/>
    <x v="4"/>
    <d v="2014-05-03T00:00:00"/>
    <s v="Standard Class"/>
    <s v="LL-16840"/>
    <s v="Lauren Leatherbury"/>
    <s v="Consumer"/>
    <s v="United States"/>
    <x v="1"/>
    <x v="1"/>
    <x v="3"/>
    <x v="1"/>
    <s v="OFF-BI-10000666"/>
    <x v="1"/>
    <x v="8"/>
    <s v="Surelock Post Binders"/>
    <n v="73.343999999999994"/>
    <n v="3"/>
    <x v="2"/>
    <n v="0.2"/>
    <n v="27.503999999999998"/>
  </r>
  <r>
    <n v="6890"/>
    <s v="CA-2014-164756"/>
    <d v="2014-09-19T00:00:00"/>
    <n v="2014"/>
    <n v="9"/>
    <x v="15"/>
    <x v="15"/>
    <d v="2014-09-23T00:00:00"/>
    <s v="Standard Class"/>
    <s v="SS-20140"/>
    <s v="Saphhira Shifley"/>
    <s v="Corporate"/>
    <s v="United States"/>
    <x v="38"/>
    <x v="32"/>
    <x v="112"/>
    <x v="0"/>
    <s v="TEC-PH-10001552"/>
    <x v="2"/>
    <x v="7"/>
    <s v="I Need's 3d Hello Kitty Hybrid Silicone Case Cover for HTC One X 4g with 3d Hello Kitty Stylus Pen Green/pink"/>
    <n v="95.68"/>
    <n v="8"/>
    <x v="0"/>
    <n v="0"/>
    <n v="26.790400000000005"/>
  </r>
  <r>
    <n v="6891"/>
    <s v="CA-2014-164756"/>
    <d v="2014-09-19T00:00:00"/>
    <n v="2014"/>
    <n v="9"/>
    <x v="15"/>
    <x v="15"/>
    <d v="2014-09-23T00:00:00"/>
    <s v="Standard Class"/>
    <s v="SS-20140"/>
    <s v="Saphhira Shifley"/>
    <s v="Corporate"/>
    <s v="United States"/>
    <x v="38"/>
    <x v="32"/>
    <x v="112"/>
    <x v="0"/>
    <s v="OFF-PA-10000673"/>
    <x v="1"/>
    <x v="10"/>
    <s v="Post-it “Important Message” Note Pad, Neon Colors, 50 Sheets/Pad"/>
    <n v="50.96"/>
    <n v="7"/>
    <x v="0"/>
    <n v="0"/>
    <n v="24.460800000000003"/>
  </r>
  <r>
    <n v="6892"/>
    <s v="CA-2014-164756"/>
    <d v="2014-09-19T00:00:00"/>
    <n v="2014"/>
    <n v="9"/>
    <x v="15"/>
    <x v="15"/>
    <d v="2014-09-23T00:00:00"/>
    <s v="Standard Class"/>
    <s v="SS-20140"/>
    <s v="Saphhira Shifley"/>
    <s v="Corporate"/>
    <s v="United States"/>
    <x v="38"/>
    <x v="32"/>
    <x v="112"/>
    <x v="0"/>
    <s v="OFF-AR-10000380"/>
    <x v="1"/>
    <x v="6"/>
    <s v="Hunt PowerHouse Electric Pencil Sharpener, Blue"/>
    <n v="113.94"/>
    <n v="3"/>
    <x v="0"/>
    <n v="0"/>
    <n v="34.181999999999988"/>
  </r>
  <r>
    <n v="6893"/>
    <s v="CA-2014-164756"/>
    <d v="2014-09-19T00:00:00"/>
    <n v="2014"/>
    <n v="9"/>
    <x v="15"/>
    <x v="15"/>
    <d v="2014-09-23T00:00:00"/>
    <s v="Standard Class"/>
    <s v="SS-20140"/>
    <s v="Saphhira Shifley"/>
    <s v="Corporate"/>
    <s v="United States"/>
    <x v="38"/>
    <x v="32"/>
    <x v="112"/>
    <x v="0"/>
    <s v="OFF-PA-10003848"/>
    <x v="1"/>
    <x v="10"/>
    <s v="Xerox 1997"/>
    <n v="25.92"/>
    <n v="4"/>
    <x v="0"/>
    <n v="0"/>
    <n v="12.441600000000001"/>
  </r>
  <r>
    <n v="6894"/>
    <s v="CA-2014-164756"/>
    <d v="2014-09-19T00:00:00"/>
    <n v="2014"/>
    <n v="9"/>
    <x v="15"/>
    <x v="15"/>
    <d v="2014-09-23T00:00:00"/>
    <s v="Standard Class"/>
    <s v="SS-20140"/>
    <s v="Saphhira Shifley"/>
    <s v="Corporate"/>
    <s v="United States"/>
    <x v="38"/>
    <x v="32"/>
    <x v="112"/>
    <x v="0"/>
    <s v="FUR-FU-10002963"/>
    <x v="0"/>
    <x v="5"/>
    <s v="Master Caster Door Stop, Gray"/>
    <n v="20.32"/>
    <n v="4"/>
    <x v="0"/>
    <n v="0"/>
    <n v="6.9087999999999994"/>
  </r>
  <r>
    <n v="6895"/>
    <s v="CA-2014-164756"/>
    <d v="2014-09-19T00:00:00"/>
    <n v="2014"/>
    <n v="9"/>
    <x v="15"/>
    <x v="15"/>
    <d v="2014-09-23T00:00:00"/>
    <s v="Standard Class"/>
    <s v="SS-20140"/>
    <s v="Saphhira Shifley"/>
    <s v="Corporate"/>
    <s v="United States"/>
    <x v="38"/>
    <x v="32"/>
    <x v="112"/>
    <x v="0"/>
    <s v="TEC-PH-10002447"/>
    <x v="2"/>
    <x v="7"/>
    <s v="AT&amp;T CL83451 4-Handset Telephone"/>
    <n v="411.98"/>
    <n v="2"/>
    <x v="0"/>
    <n v="0"/>
    <n v="119.4742"/>
  </r>
  <r>
    <n v="6896"/>
    <s v="CA-2014-164756"/>
    <d v="2014-09-19T00:00:00"/>
    <n v="2014"/>
    <n v="9"/>
    <x v="15"/>
    <x v="15"/>
    <d v="2014-09-23T00:00:00"/>
    <s v="Standard Class"/>
    <s v="SS-20140"/>
    <s v="Saphhira Shifley"/>
    <s v="Corporate"/>
    <s v="United States"/>
    <x v="38"/>
    <x v="32"/>
    <x v="112"/>
    <x v="0"/>
    <s v="OFF-SU-10004261"/>
    <x v="1"/>
    <x v="14"/>
    <s v="Fiskars 8&quot; Scissors, 2/Pack"/>
    <n v="34.479999999999997"/>
    <n v="2"/>
    <x v="0"/>
    <n v="0"/>
    <n v="9.9991999999999948"/>
  </r>
  <r>
    <n v="6897"/>
    <s v="CA-2014-164756"/>
    <d v="2014-09-19T00:00:00"/>
    <n v="2014"/>
    <n v="9"/>
    <x v="15"/>
    <x v="15"/>
    <d v="2014-09-23T00:00:00"/>
    <s v="Standard Class"/>
    <s v="SS-20140"/>
    <s v="Saphhira Shifley"/>
    <s v="Corporate"/>
    <s v="United States"/>
    <x v="38"/>
    <x v="32"/>
    <x v="112"/>
    <x v="0"/>
    <s v="OFF-PA-10003228"/>
    <x v="1"/>
    <x v="10"/>
    <s v="Xerox 1917"/>
    <n v="244.54999999999998"/>
    <n v="5"/>
    <x v="0"/>
    <n v="0"/>
    <n v="114.93849999999998"/>
  </r>
  <r>
    <n v="6898"/>
    <s v="CA-2014-122028"/>
    <d v="2014-08-19T00:00:00"/>
    <n v="2014"/>
    <n v="8"/>
    <x v="43"/>
    <x v="43"/>
    <d v="2014-08-26T00:00:00"/>
    <s v="Standard Class"/>
    <s v="CK-12205"/>
    <s v="Chloris Kastensmidt"/>
    <s v="Consumer"/>
    <s v="United States"/>
    <x v="80"/>
    <x v="24"/>
    <x v="345"/>
    <x v="3"/>
    <s v="OFF-BI-10004817"/>
    <x v="1"/>
    <x v="8"/>
    <s v="GBC Personal VeloBind Strips"/>
    <n v="10.782000000000002"/>
    <n v="3"/>
    <x v="6"/>
    <n v="0.7"/>
    <n v="-7.9067999999999969"/>
  </r>
  <r>
    <n v="6899"/>
    <s v="US-2012-165512"/>
    <d v="2012-05-24T00:00:00"/>
    <n v="2012"/>
    <n v="5"/>
    <x v="33"/>
    <x v="33"/>
    <d v="2012-05-26T00:00:00"/>
    <s v="Second Class"/>
    <s v="VS-21820"/>
    <s v="Vivek Sundaresam"/>
    <s v="Consumer"/>
    <s v="United States"/>
    <x v="14"/>
    <x v="10"/>
    <x v="17"/>
    <x v="2"/>
    <s v="FUR-CH-10002880"/>
    <x v="0"/>
    <x v="1"/>
    <s v="Global High-Back Leather Tilter, Burgundy"/>
    <n v="602.65099999999995"/>
    <n v="7"/>
    <x v="4"/>
    <n v="0.3"/>
    <n v="-163.57670000000005"/>
  </r>
  <r>
    <n v="6900"/>
    <s v="US-2012-165512"/>
    <d v="2012-05-24T00:00:00"/>
    <n v="2012"/>
    <n v="5"/>
    <x v="33"/>
    <x v="33"/>
    <d v="2012-05-26T00:00:00"/>
    <s v="Second Class"/>
    <s v="VS-21820"/>
    <s v="Vivek Sundaresam"/>
    <s v="Consumer"/>
    <s v="United States"/>
    <x v="14"/>
    <x v="10"/>
    <x v="17"/>
    <x v="2"/>
    <s v="OFF-BI-10001249"/>
    <x v="1"/>
    <x v="8"/>
    <s v="Avery Heavy-Duty EZD View Binder with Locking Rings"/>
    <n v="7.6559999999999988"/>
    <n v="6"/>
    <x v="3"/>
    <n v="0.8"/>
    <n v="-13.015200000000004"/>
  </r>
  <r>
    <n v="6901"/>
    <s v="CA-2012-140557"/>
    <d v="2012-09-07T00:00:00"/>
    <n v="2012"/>
    <n v="9"/>
    <x v="11"/>
    <x v="11"/>
    <d v="2012-09-11T00:00:00"/>
    <s v="Standard Class"/>
    <s v="TN-21040"/>
    <s v="Tanja Norvell"/>
    <s v="Home Office"/>
    <s v="United States"/>
    <x v="20"/>
    <x v="15"/>
    <x v="29"/>
    <x v="3"/>
    <s v="TEC-AC-10002402"/>
    <x v="2"/>
    <x v="11"/>
    <s v="Razer Kraken PRO Over Ear PC and Music Headset"/>
    <n v="559.92999999999995"/>
    <n v="7"/>
    <x v="0"/>
    <n v="0"/>
    <n v="167.97899999999996"/>
  </r>
  <r>
    <n v="6902"/>
    <s v="US-2014-135013"/>
    <d v="2014-07-25T00:00:00"/>
    <n v="2014"/>
    <n v="7"/>
    <x v="10"/>
    <x v="10"/>
    <d v="2014-07-25T00:00:00"/>
    <s v="Same Day"/>
    <s v="HR-14830"/>
    <s v="Harold Ryan"/>
    <s v="Corporate"/>
    <s v="United States"/>
    <x v="101"/>
    <x v="1"/>
    <x v="125"/>
    <x v="1"/>
    <s v="TEC-CO-10001449"/>
    <x v="2"/>
    <x v="16"/>
    <s v="Hewlett Packard LaserJet 3310 Copier"/>
    <n v="2399.96"/>
    <n v="5"/>
    <x v="2"/>
    <n v="0.2"/>
    <n v="839.9860000000001"/>
  </r>
  <r>
    <n v="6903"/>
    <s v="CA-2014-111220"/>
    <d v="2014-09-03T00:00:00"/>
    <n v="2014"/>
    <n v="9"/>
    <x v="15"/>
    <x v="15"/>
    <d v="2014-09-09T00:00:00"/>
    <s v="Standard Class"/>
    <s v="JS-15595"/>
    <s v="Jill Stevenson"/>
    <s v="Corporate"/>
    <s v="United States"/>
    <x v="22"/>
    <x v="10"/>
    <x v="155"/>
    <x v="2"/>
    <s v="OFF-FA-10002280"/>
    <x v="1"/>
    <x v="13"/>
    <s v="Advantus Plastic Paper Clips"/>
    <n v="16"/>
    <n v="4"/>
    <x v="2"/>
    <n v="0.2"/>
    <n v="5.6"/>
  </r>
  <r>
    <n v="6904"/>
    <s v="CA-2014-111220"/>
    <d v="2014-09-03T00:00:00"/>
    <n v="2014"/>
    <n v="9"/>
    <x v="15"/>
    <x v="15"/>
    <d v="2014-09-09T00:00:00"/>
    <s v="Standard Class"/>
    <s v="JS-15595"/>
    <s v="Jill Stevenson"/>
    <s v="Corporate"/>
    <s v="United States"/>
    <x v="22"/>
    <x v="10"/>
    <x v="155"/>
    <x v="2"/>
    <s v="OFF-AP-10003278"/>
    <x v="1"/>
    <x v="9"/>
    <s v="Belkin 7-Outlet SurgeMaster Home Series"/>
    <n v="5.5879999999999992"/>
    <n v="2"/>
    <x v="3"/>
    <n v="0.8"/>
    <n v="-15.087600000000002"/>
  </r>
  <r>
    <n v="6905"/>
    <s v="CA-2014-111220"/>
    <d v="2014-09-03T00:00:00"/>
    <n v="2014"/>
    <n v="9"/>
    <x v="15"/>
    <x v="15"/>
    <d v="2014-09-09T00:00:00"/>
    <s v="Standard Class"/>
    <s v="JS-15595"/>
    <s v="Jill Stevenson"/>
    <s v="Corporate"/>
    <s v="United States"/>
    <x v="22"/>
    <x v="10"/>
    <x v="155"/>
    <x v="2"/>
    <s v="OFF-ST-10003994"/>
    <x v="1"/>
    <x v="4"/>
    <s v="Belkin 19&quot; Center-Weighted Shelf, Gray"/>
    <n v="235.92"/>
    <n v="5"/>
    <x v="2"/>
    <n v="0.2"/>
    <n v="-44.235000000000007"/>
  </r>
  <r>
    <n v="6906"/>
    <s v="US-2014-149006"/>
    <d v="2014-12-07T00:00:00"/>
    <n v="2014"/>
    <n v="12"/>
    <x v="22"/>
    <x v="22"/>
    <d v="2014-12-09T00:00:00"/>
    <s v="Second Class"/>
    <s v="BN-11470"/>
    <s v="Brad Norvell"/>
    <s v="Corporate"/>
    <s v="United States"/>
    <x v="71"/>
    <x v="1"/>
    <x v="90"/>
    <x v="1"/>
    <s v="OFF-ST-10003221"/>
    <x v="1"/>
    <x v="4"/>
    <s v="Staples"/>
    <n v="10.68"/>
    <n v="1"/>
    <x v="0"/>
    <n v="0"/>
    <n v="2.8836000000000004"/>
  </r>
  <r>
    <n v="6907"/>
    <s v="CA-2014-149468"/>
    <d v="2014-05-21T00:00:00"/>
    <n v="2014"/>
    <n v="5"/>
    <x v="24"/>
    <x v="24"/>
    <d v="2014-05-21T00:00:00"/>
    <s v="Same Day"/>
    <s v="AR-10405"/>
    <s v="Allen Rosenblatt"/>
    <s v="Corporate"/>
    <s v="United States"/>
    <x v="149"/>
    <x v="12"/>
    <x v="190"/>
    <x v="2"/>
    <s v="OFF-BI-10002225"/>
    <x v="1"/>
    <x v="8"/>
    <s v="Square Ring Data Binders, Rigid 75 Pt. Covers, 11&quot; x 14-7/8&quot;"/>
    <n v="41.28"/>
    <n v="2"/>
    <x v="0"/>
    <n v="0"/>
    <n v="19.814399999999999"/>
  </r>
  <r>
    <n v="6908"/>
    <s v="CA-2013-140249"/>
    <d v="2013-09-28T00:00:00"/>
    <n v="2013"/>
    <n v="9"/>
    <x v="21"/>
    <x v="21"/>
    <d v="2013-10-04T00:00:00"/>
    <s v="Standard Class"/>
    <s v="SW-20455"/>
    <s v="Shaun Weien"/>
    <s v="Consumer"/>
    <s v="United States"/>
    <x v="4"/>
    <x v="4"/>
    <x v="5"/>
    <x v="1"/>
    <s v="TEC-PH-10002584"/>
    <x v="2"/>
    <x v="7"/>
    <s v="Samsung Galaxy S4"/>
    <n v="1001.5840000000001"/>
    <n v="2"/>
    <x v="2"/>
    <n v="0.2"/>
    <n v="125.19799999999992"/>
  </r>
  <r>
    <n v="6909"/>
    <s v="US-2014-135503"/>
    <d v="2014-12-11T00:00:00"/>
    <n v="2014"/>
    <n v="12"/>
    <x v="22"/>
    <x v="22"/>
    <d v="2014-12-16T00:00:00"/>
    <s v="Standard Class"/>
    <s v="JE-16165"/>
    <s v="Justin Ellison"/>
    <s v="Corporate"/>
    <s v="United States"/>
    <x v="310"/>
    <x v="20"/>
    <x v="387"/>
    <x v="0"/>
    <s v="FUR-FU-10002364"/>
    <x v="0"/>
    <x v="5"/>
    <s v="Eldon Expressions Wood Desk Accessories, Oak"/>
    <n v="14.76"/>
    <n v="2"/>
    <x v="0"/>
    <n v="0"/>
    <n v="4.2803999999999984"/>
  </r>
  <r>
    <n v="6910"/>
    <s v="CA-2011-126277"/>
    <d v="2011-09-13T00:00:00"/>
    <n v="2011"/>
    <n v="9"/>
    <x v="30"/>
    <x v="30"/>
    <d v="2011-09-18T00:00:00"/>
    <s v="Second Class"/>
    <s v="LH-16900"/>
    <s v="Lena Hernandez"/>
    <s v="Consumer"/>
    <s v="United States"/>
    <x v="38"/>
    <x v="24"/>
    <x v="47"/>
    <x v="3"/>
    <s v="OFF-BI-10004022"/>
    <x v="1"/>
    <x v="8"/>
    <s v="Acco Suede Grain Vinyl Round Ring Binder"/>
    <n v="2.5020000000000002"/>
    <n v="3"/>
    <x v="6"/>
    <n v="0.7"/>
    <n v="-2.0015999999999998"/>
  </r>
  <r>
    <n v="6911"/>
    <s v="US-2014-115301"/>
    <d v="2014-07-30T00:00:00"/>
    <n v="2014"/>
    <n v="7"/>
    <x v="10"/>
    <x v="10"/>
    <d v="2014-08-03T00:00:00"/>
    <s v="Standard Class"/>
    <s v="VG-21790"/>
    <s v="Vivek Gonzalez"/>
    <s v="Consumer"/>
    <s v="United States"/>
    <x v="4"/>
    <x v="4"/>
    <x v="5"/>
    <x v="1"/>
    <s v="FUR-BO-10004709"/>
    <x v="0"/>
    <x v="0"/>
    <s v="Bush Westfield Collection Bookcases, Medium Cherry Finish"/>
    <n v="115.96"/>
    <n v="2"/>
    <x v="0"/>
    <n v="0"/>
    <n v="25.511200000000002"/>
  </r>
  <r>
    <n v="6912"/>
    <s v="CA-2014-168942"/>
    <d v="2014-08-02T00:00:00"/>
    <n v="2014"/>
    <n v="8"/>
    <x v="43"/>
    <x v="43"/>
    <d v="2014-08-06T00:00:00"/>
    <s v="Second Class"/>
    <s v="EM-13960"/>
    <s v="Eric Murdock"/>
    <s v="Consumer"/>
    <s v="United States"/>
    <x v="8"/>
    <x v="1"/>
    <x v="9"/>
    <x v="1"/>
    <s v="OFF-ST-10004340"/>
    <x v="1"/>
    <x v="4"/>
    <s v="Fellowes Mobile File Cart, Black"/>
    <n v="186.54"/>
    <n v="3"/>
    <x v="0"/>
    <n v="0"/>
    <n v="50.365800000000007"/>
  </r>
  <r>
    <n v="6913"/>
    <s v="US-2014-128398"/>
    <d v="2014-05-03T00:00:00"/>
    <n v="2014"/>
    <n v="5"/>
    <x v="24"/>
    <x v="24"/>
    <d v="2014-05-06T00:00:00"/>
    <s v="Second Class"/>
    <s v="EM-13825"/>
    <s v="Elizabeth Moffitt"/>
    <s v="Corporate"/>
    <s v="United States"/>
    <x v="1"/>
    <x v="1"/>
    <x v="13"/>
    <x v="1"/>
    <s v="TEC-AC-10001714"/>
    <x v="2"/>
    <x v="11"/>
    <s v="Logitech MX Performance Wireless Mouse"/>
    <n v="159.56"/>
    <n v="4"/>
    <x v="0"/>
    <n v="0"/>
    <n v="59.037199999999999"/>
  </r>
  <r>
    <n v="6914"/>
    <s v="CA-2012-104115"/>
    <d v="2012-06-12T00:00:00"/>
    <n v="2012"/>
    <n v="6"/>
    <x v="40"/>
    <x v="40"/>
    <d v="2012-06-16T00:00:00"/>
    <s v="Standard Class"/>
    <s v="JH-15910"/>
    <s v="Jonathan Howell"/>
    <s v="Consumer"/>
    <s v="United States"/>
    <x v="487"/>
    <x v="2"/>
    <x v="581"/>
    <x v="0"/>
    <s v="TEC-PH-10002844"/>
    <x v="2"/>
    <x v="7"/>
    <s v="Speck Products Candyshell Flip Case"/>
    <n v="55.984000000000009"/>
    <n v="2"/>
    <x v="2"/>
    <n v="0.2"/>
    <n v="4.1987999999999985"/>
  </r>
  <r>
    <n v="6915"/>
    <s v="CA-2011-142510"/>
    <d v="2011-12-22T00:00:00"/>
    <n v="2011"/>
    <n v="12"/>
    <x v="20"/>
    <x v="20"/>
    <d v="2011-12-29T00:00:00"/>
    <s v="Standard Class"/>
    <s v="NP-18700"/>
    <s v="Nora Preis"/>
    <s v="Consumer"/>
    <s v="United States"/>
    <x v="22"/>
    <x v="10"/>
    <x v="36"/>
    <x v="2"/>
    <s v="OFF-ST-10000585"/>
    <x v="1"/>
    <x v="4"/>
    <s v="Economy Rollaway Files"/>
    <n v="132.16"/>
    <n v="1"/>
    <x v="2"/>
    <n v="0.2"/>
    <n v="9.911999999999999"/>
  </r>
  <r>
    <n v="6916"/>
    <s v="CA-2011-142510"/>
    <d v="2011-12-22T00:00:00"/>
    <n v="2011"/>
    <n v="12"/>
    <x v="20"/>
    <x v="20"/>
    <d v="2011-12-29T00:00:00"/>
    <s v="Standard Class"/>
    <s v="NP-18700"/>
    <s v="Nora Preis"/>
    <s v="Consumer"/>
    <s v="United States"/>
    <x v="22"/>
    <x v="10"/>
    <x v="36"/>
    <x v="2"/>
    <s v="OFF-BI-10002824"/>
    <x v="1"/>
    <x v="8"/>
    <s v="Recycled Easel Ring Binders"/>
    <n v="17.903999999999996"/>
    <n v="6"/>
    <x v="3"/>
    <n v="0.8"/>
    <n v="-31.332000000000008"/>
  </r>
  <r>
    <n v="6917"/>
    <s v="CA-2011-142510"/>
    <d v="2011-12-22T00:00:00"/>
    <n v="2011"/>
    <n v="12"/>
    <x v="20"/>
    <x v="20"/>
    <d v="2011-12-29T00:00:00"/>
    <s v="Standard Class"/>
    <s v="NP-18700"/>
    <s v="Nora Preis"/>
    <s v="Consumer"/>
    <s v="United States"/>
    <x v="22"/>
    <x v="10"/>
    <x v="36"/>
    <x v="2"/>
    <s v="OFF-PA-10001289"/>
    <x v="1"/>
    <x v="10"/>
    <s v="White Computer Printout Paper by Universal"/>
    <n v="124.032"/>
    <n v="4"/>
    <x v="2"/>
    <n v="0.2"/>
    <n v="44.961600000000004"/>
  </r>
  <r>
    <n v="6918"/>
    <s v="CA-2011-124247"/>
    <d v="2011-12-16T00:00:00"/>
    <n v="2011"/>
    <n v="12"/>
    <x v="20"/>
    <x v="20"/>
    <d v="2011-12-21T00:00:00"/>
    <s v="Standard Class"/>
    <s v="SH-20635"/>
    <s v="Stefanie Holloman"/>
    <s v="Corporate"/>
    <s v="United States"/>
    <x v="301"/>
    <x v="1"/>
    <x v="378"/>
    <x v="1"/>
    <s v="FUR-CH-10001854"/>
    <x v="0"/>
    <x v="1"/>
    <s v="Office Star - Professional Matrix Back Chair with 2-to-1 Synchro Tilt and Mesh Fabric Seat"/>
    <n v="1403.9200000000003"/>
    <n v="5"/>
    <x v="2"/>
    <n v="0.2"/>
    <n v="70.196000000000026"/>
  </r>
  <r>
    <n v="6919"/>
    <s v="CA-2013-105473"/>
    <d v="2013-04-17T00:00:00"/>
    <n v="2013"/>
    <n v="4"/>
    <x v="25"/>
    <x v="25"/>
    <d v="2013-04-19T00:00:00"/>
    <s v="Second Class"/>
    <s v="BM-11785"/>
    <s v="Bryan Mills"/>
    <s v="Consumer"/>
    <s v="United States"/>
    <x v="4"/>
    <x v="4"/>
    <x v="60"/>
    <x v="1"/>
    <s v="OFF-SU-10003567"/>
    <x v="1"/>
    <x v="14"/>
    <s v="Stiletto Hand Letter Openers"/>
    <n v="28.799999999999997"/>
    <n v="3"/>
    <x v="0"/>
    <n v="0"/>
    <n v="0.86400000000000077"/>
  </r>
  <r>
    <n v="6920"/>
    <s v="CA-2012-102806"/>
    <d v="2012-05-21T00:00:00"/>
    <n v="2012"/>
    <n v="5"/>
    <x v="33"/>
    <x v="33"/>
    <d v="2012-05-28T00:00:00"/>
    <s v="Standard Class"/>
    <s v="HG-14965"/>
    <s v="Henry Goldwyn"/>
    <s v="Corporate"/>
    <s v="United States"/>
    <x v="10"/>
    <x v="9"/>
    <x v="105"/>
    <x v="3"/>
    <s v="OFF-BI-10001597"/>
    <x v="1"/>
    <x v="8"/>
    <s v="Wilson Jones Ledger-Size, Piano-Hinge Binder, 2&quot;, Blue"/>
    <n v="24.588000000000001"/>
    <n v="2"/>
    <x v="6"/>
    <n v="0.7"/>
    <n v="-18.031199999999998"/>
  </r>
  <r>
    <n v="6921"/>
    <s v="CA-2014-121706"/>
    <d v="2014-02-27T00:00:00"/>
    <n v="2014"/>
    <n v="2"/>
    <x v="31"/>
    <x v="31"/>
    <d v="2014-03-03T00:00:00"/>
    <s v="Standard Class"/>
    <s v="BM-11140"/>
    <s v="Becky Martin"/>
    <s v="Consumer"/>
    <s v="United States"/>
    <x v="443"/>
    <x v="1"/>
    <x v="536"/>
    <x v="1"/>
    <s v="OFF-AP-10003287"/>
    <x v="1"/>
    <x v="9"/>
    <s v="Tripp Lite TLP810NET Broadband Surge for Modem/Fax"/>
    <n v="356.78999999999996"/>
    <n v="7"/>
    <x v="0"/>
    <n v="0"/>
    <n v="99.901199999999989"/>
  </r>
  <r>
    <n v="6922"/>
    <s v="CA-2014-109211"/>
    <d v="2014-04-05T00:00:00"/>
    <n v="2014"/>
    <n v="4"/>
    <x v="4"/>
    <x v="4"/>
    <d v="2014-04-11T00:00:00"/>
    <s v="Standard Class"/>
    <s v="PS-19045"/>
    <s v="Penelope Sewall"/>
    <s v="Home Office"/>
    <s v="United States"/>
    <x v="20"/>
    <x v="15"/>
    <x v="164"/>
    <x v="3"/>
    <s v="OFF-EN-10001532"/>
    <x v="1"/>
    <x v="12"/>
    <s v="Brown Kraft Recycled Envelopes"/>
    <n v="16.98"/>
    <n v="1"/>
    <x v="0"/>
    <n v="0"/>
    <n v="8.49"/>
  </r>
  <r>
    <n v="6923"/>
    <s v="CA-2012-134257"/>
    <d v="2012-03-16T00:00:00"/>
    <n v="2012"/>
    <n v="3"/>
    <x v="29"/>
    <x v="29"/>
    <d v="2012-03-19T00:00:00"/>
    <s v="Second Class"/>
    <s v="MS-17710"/>
    <s v="Maurice Satty"/>
    <s v="Consumer"/>
    <s v="United States"/>
    <x v="109"/>
    <x v="19"/>
    <x v="340"/>
    <x v="0"/>
    <s v="OFF-LA-10003930"/>
    <x v="1"/>
    <x v="2"/>
    <s v="Dot Matrix Printer Tape Reel Labels, White, 5000/Box"/>
    <n v="491.55"/>
    <n v="5"/>
    <x v="0"/>
    <n v="0"/>
    <n v="240.8595"/>
  </r>
  <r>
    <n v="6924"/>
    <s v="CA-2012-134257"/>
    <d v="2012-03-16T00:00:00"/>
    <n v="2012"/>
    <n v="3"/>
    <x v="29"/>
    <x v="29"/>
    <d v="2012-03-19T00:00:00"/>
    <s v="Second Class"/>
    <s v="MS-17710"/>
    <s v="Maurice Satty"/>
    <s v="Consumer"/>
    <s v="United States"/>
    <x v="109"/>
    <x v="19"/>
    <x v="340"/>
    <x v="0"/>
    <s v="OFF-EN-10003845"/>
    <x v="1"/>
    <x v="12"/>
    <s v="Colored Envelopes"/>
    <n v="7.38"/>
    <n v="2"/>
    <x v="0"/>
    <n v="0"/>
    <n v="3.3947999999999996"/>
  </r>
  <r>
    <n v="6925"/>
    <s v="CA-2012-137925"/>
    <d v="2012-11-30T00:00:00"/>
    <n v="2012"/>
    <n v="11"/>
    <x v="6"/>
    <x v="6"/>
    <d v="2012-12-04T00:00:00"/>
    <s v="Standard Class"/>
    <s v="JL-15235"/>
    <s v="Janet Lee"/>
    <s v="Consumer"/>
    <s v="United States"/>
    <x v="20"/>
    <x v="15"/>
    <x v="45"/>
    <x v="3"/>
    <s v="OFF-PA-10002659"/>
    <x v="1"/>
    <x v="10"/>
    <s v="Avoid Verbal Orders Carbonless Minifold Book"/>
    <n v="23.66"/>
    <n v="7"/>
    <x v="0"/>
    <n v="0"/>
    <n v="10.883599999999998"/>
  </r>
  <r>
    <n v="6926"/>
    <s v="CA-2012-137925"/>
    <d v="2012-11-30T00:00:00"/>
    <n v="2012"/>
    <n v="11"/>
    <x v="6"/>
    <x v="6"/>
    <d v="2012-12-04T00:00:00"/>
    <s v="Standard Class"/>
    <s v="JL-15235"/>
    <s v="Janet Lee"/>
    <s v="Consumer"/>
    <s v="United States"/>
    <x v="20"/>
    <x v="15"/>
    <x v="45"/>
    <x v="3"/>
    <s v="FUR-BO-10001608"/>
    <x v="0"/>
    <x v="0"/>
    <s v="Hon Metal Bookcases, Black"/>
    <n v="681.40800000000013"/>
    <n v="12"/>
    <x v="2"/>
    <n v="0.2"/>
    <n v="42.588000000000022"/>
  </r>
  <r>
    <n v="6927"/>
    <s v="CA-2013-140046"/>
    <d v="2013-07-29T00:00:00"/>
    <n v="2013"/>
    <n v="7"/>
    <x v="16"/>
    <x v="16"/>
    <d v="2013-08-04T00:00:00"/>
    <s v="Standard Class"/>
    <s v="KM-16660"/>
    <s v="Khloe Miller"/>
    <s v="Consumer"/>
    <s v="United States"/>
    <x v="1"/>
    <x v="1"/>
    <x v="3"/>
    <x v="1"/>
    <s v="OFF-LA-10000305"/>
    <x v="1"/>
    <x v="2"/>
    <s v="Avery 495"/>
    <n v="18.899999999999999"/>
    <n v="3"/>
    <x v="0"/>
    <n v="0"/>
    <n v="8.6939999999999991"/>
  </r>
  <r>
    <n v="6928"/>
    <s v="CA-2013-140382"/>
    <d v="2013-06-24T00:00:00"/>
    <n v="2013"/>
    <n v="6"/>
    <x v="1"/>
    <x v="1"/>
    <d v="2013-06-26T00:00:00"/>
    <s v="Second Class"/>
    <s v="RD-19900"/>
    <s v="Ruben Dartt"/>
    <s v="Consumer"/>
    <s v="United States"/>
    <x v="8"/>
    <x v="1"/>
    <x v="9"/>
    <x v="1"/>
    <s v="OFF-ST-10003638"/>
    <x v="1"/>
    <x v="4"/>
    <s v="Mobile Personal File Cube"/>
    <n v="93.68"/>
    <n v="4"/>
    <x v="0"/>
    <n v="0"/>
    <n v="25.293599999999998"/>
  </r>
  <r>
    <n v="6929"/>
    <s v="CA-2013-140382"/>
    <d v="2013-06-24T00:00:00"/>
    <n v="2013"/>
    <n v="6"/>
    <x v="1"/>
    <x v="1"/>
    <d v="2013-06-26T00:00:00"/>
    <s v="Second Class"/>
    <s v="RD-19900"/>
    <s v="Ruben Dartt"/>
    <s v="Consumer"/>
    <s v="United States"/>
    <x v="8"/>
    <x v="1"/>
    <x v="9"/>
    <x v="1"/>
    <s v="OFF-LA-10001934"/>
    <x v="1"/>
    <x v="2"/>
    <s v="Avery 516"/>
    <n v="21.93"/>
    <n v="3"/>
    <x v="0"/>
    <n v="0"/>
    <n v="10.307099999999998"/>
  </r>
  <r>
    <n v="6930"/>
    <s v="CA-2013-140382"/>
    <d v="2013-06-24T00:00:00"/>
    <n v="2013"/>
    <n v="6"/>
    <x v="1"/>
    <x v="1"/>
    <d v="2013-06-26T00:00:00"/>
    <s v="Second Class"/>
    <s v="RD-19900"/>
    <s v="Ruben Dartt"/>
    <s v="Consumer"/>
    <s v="United States"/>
    <x v="8"/>
    <x v="1"/>
    <x v="9"/>
    <x v="1"/>
    <s v="TEC-PH-10003012"/>
    <x v="2"/>
    <x v="7"/>
    <s v="Nortel Meridian M3904 Professional Digital phone"/>
    <n v="862.34400000000005"/>
    <n v="7"/>
    <x v="2"/>
    <n v="0.2"/>
    <n v="97.013699999999858"/>
  </r>
  <r>
    <n v="6931"/>
    <s v="CA-2013-140382"/>
    <d v="2013-06-24T00:00:00"/>
    <n v="2013"/>
    <n v="6"/>
    <x v="1"/>
    <x v="1"/>
    <d v="2013-06-26T00:00:00"/>
    <s v="Second Class"/>
    <s v="RD-19900"/>
    <s v="Ruben Dartt"/>
    <s v="Consumer"/>
    <s v="United States"/>
    <x v="8"/>
    <x v="1"/>
    <x v="9"/>
    <x v="1"/>
    <s v="OFF-PA-10001019"/>
    <x v="1"/>
    <x v="10"/>
    <s v="Xerox 1884"/>
    <n v="19.98"/>
    <n v="1"/>
    <x v="0"/>
    <n v="0"/>
    <n v="9.3905999999999992"/>
  </r>
  <r>
    <n v="6932"/>
    <s v="CA-2011-164182"/>
    <d v="2011-07-14T00:00:00"/>
    <n v="2011"/>
    <n v="7"/>
    <x v="39"/>
    <x v="39"/>
    <d v="2011-07-18T00:00:00"/>
    <s v="Standard Class"/>
    <s v="ST-20530"/>
    <s v="Shui Tom"/>
    <s v="Consumer"/>
    <s v="United States"/>
    <x v="10"/>
    <x v="9"/>
    <x v="11"/>
    <x v="3"/>
    <s v="TEC-PH-10002070"/>
    <x v="2"/>
    <x v="7"/>
    <s v="Griffin GC36547 PowerJolt SE Lightning Charger"/>
    <n v="13.493999999999998"/>
    <n v="1"/>
    <x v="10"/>
    <n v="0.4"/>
    <n v="-2.2490000000000023"/>
  </r>
  <r>
    <n v="6933"/>
    <s v="CA-2011-164182"/>
    <d v="2011-07-14T00:00:00"/>
    <n v="2011"/>
    <n v="7"/>
    <x v="39"/>
    <x v="39"/>
    <d v="2011-07-18T00:00:00"/>
    <s v="Standard Class"/>
    <s v="ST-20530"/>
    <s v="Shui Tom"/>
    <s v="Consumer"/>
    <s v="United States"/>
    <x v="10"/>
    <x v="9"/>
    <x v="11"/>
    <x v="3"/>
    <s v="TEC-PH-10002583"/>
    <x v="2"/>
    <x v="7"/>
    <s v="iOttie HLCRIO102 Car Mount"/>
    <n v="23.987999999999996"/>
    <n v="2"/>
    <x v="10"/>
    <n v="0.4"/>
    <n v="-13.993000000000004"/>
  </r>
  <r>
    <n v="6934"/>
    <s v="CA-2011-164182"/>
    <d v="2011-07-14T00:00:00"/>
    <n v="2011"/>
    <n v="7"/>
    <x v="39"/>
    <x v="39"/>
    <d v="2011-07-18T00:00:00"/>
    <s v="Standard Class"/>
    <s v="ST-20530"/>
    <s v="Shui Tom"/>
    <s v="Consumer"/>
    <s v="United States"/>
    <x v="10"/>
    <x v="9"/>
    <x v="11"/>
    <x v="3"/>
    <s v="FUR-FU-10001057"/>
    <x v="0"/>
    <x v="5"/>
    <s v="Tensor Track Tree Floor Lamp"/>
    <n v="31.983999999999998"/>
    <n v="2"/>
    <x v="2"/>
    <n v="0.2"/>
    <n v="1.1993999999999998"/>
  </r>
  <r>
    <n v="6935"/>
    <s v="CA-2011-164182"/>
    <d v="2011-07-14T00:00:00"/>
    <n v="2011"/>
    <n v="7"/>
    <x v="39"/>
    <x v="39"/>
    <d v="2011-07-18T00:00:00"/>
    <s v="Standard Class"/>
    <s v="ST-20530"/>
    <s v="Shui Tom"/>
    <s v="Consumer"/>
    <s v="United States"/>
    <x v="10"/>
    <x v="9"/>
    <x v="11"/>
    <x v="3"/>
    <s v="OFF-AR-10001044"/>
    <x v="1"/>
    <x v="6"/>
    <s v="BOSTON Ranger #55 Pencil Sharpener, Black"/>
    <n v="41.584000000000003"/>
    <n v="2"/>
    <x v="2"/>
    <n v="0.2"/>
    <n v="4.6781999999999968"/>
  </r>
  <r>
    <n v="6936"/>
    <s v="CA-2014-137365"/>
    <d v="2014-12-01T00:00:00"/>
    <n v="2014"/>
    <n v="12"/>
    <x v="22"/>
    <x v="22"/>
    <d v="2014-12-04T00:00:00"/>
    <s v="Second Class"/>
    <s v="BP-11095"/>
    <s v="Bart Pistole"/>
    <s v="Corporate"/>
    <s v="United States"/>
    <x v="236"/>
    <x v="5"/>
    <x v="293"/>
    <x v="2"/>
    <s v="TEC-AC-10001767"/>
    <x v="2"/>
    <x v="11"/>
    <s v="SanDisk Ultra 64 GB MicroSDHC Class 10 Memory Card"/>
    <n v="95.976000000000013"/>
    <n v="3"/>
    <x v="2"/>
    <n v="0.2"/>
    <n v="-10.797300000000011"/>
  </r>
  <r>
    <n v="6937"/>
    <s v="CA-2013-129847"/>
    <d v="2013-09-03T00:00:00"/>
    <n v="2013"/>
    <n v="9"/>
    <x v="21"/>
    <x v="21"/>
    <d v="2013-09-05T00:00:00"/>
    <s v="First Class"/>
    <s v="TA-21385"/>
    <s v="Tom Ashbrook"/>
    <s v="Home Office"/>
    <s v="United States"/>
    <x v="22"/>
    <x v="10"/>
    <x v="155"/>
    <x v="2"/>
    <s v="FUR-FU-10000277"/>
    <x v="0"/>
    <x v="5"/>
    <s v="Deflect-o DuraMat Antistatic Studded Beveled Mat for Medium Pile Carpeting"/>
    <n v="84.272000000000006"/>
    <n v="2"/>
    <x v="7"/>
    <n v="0.6"/>
    <n v="-75.844800000000006"/>
  </r>
  <r>
    <n v="6938"/>
    <s v="CA-2011-126963"/>
    <d v="2011-06-15T00:00:00"/>
    <n v="2011"/>
    <n v="6"/>
    <x v="3"/>
    <x v="3"/>
    <d v="2011-06-15T00:00:00"/>
    <s v="Same Day"/>
    <s v="PS-18760"/>
    <s v="Pamela Stobb"/>
    <s v="Consumer"/>
    <s v="United States"/>
    <x v="236"/>
    <x v="5"/>
    <x v="293"/>
    <x v="2"/>
    <s v="OFF-PA-10001952"/>
    <x v="1"/>
    <x v="10"/>
    <s v="Xerox 1902"/>
    <n v="36.544000000000004"/>
    <n v="2"/>
    <x v="2"/>
    <n v="0.2"/>
    <n v="11.876799999999998"/>
  </r>
  <r>
    <n v="6939"/>
    <s v="CA-2013-125094"/>
    <d v="2013-11-06T00:00:00"/>
    <n v="2013"/>
    <n v="11"/>
    <x v="0"/>
    <x v="0"/>
    <d v="2013-11-10T00:00:00"/>
    <s v="Standard Class"/>
    <s v="NP-18700"/>
    <s v="Nora Preis"/>
    <s v="Consumer"/>
    <s v="United States"/>
    <x v="4"/>
    <x v="4"/>
    <x v="59"/>
    <x v="1"/>
    <s v="TEC-AC-10004420"/>
    <x v="2"/>
    <x v="11"/>
    <s v="Cherry 142-key Programmable Keyboard"/>
    <n v="479.72"/>
    <n v="4"/>
    <x v="0"/>
    <n v="0"/>
    <n v="52.769200000000012"/>
  </r>
  <r>
    <n v="6940"/>
    <s v="CA-2014-107132"/>
    <d v="2014-06-27T00:00:00"/>
    <n v="2014"/>
    <n v="6"/>
    <x v="27"/>
    <x v="27"/>
    <d v="2014-07-01T00:00:00"/>
    <s v="Standard Class"/>
    <s v="SC-20260"/>
    <s v="Scott Cohen"/>
    <s v="Corporate"/>
    <s v="United States"/>
    <x v="20"/>
    <x v="15"/>
    <x v="29"/>
    <x v="3"/>
    <s v="OFF-BI-10001071"/>
    <x v="1"/>
    <x v="8"/>
    <s v="GBC ProClick Punch Binding System"/>
    <n v="102.36799999999999"/>
    <n v="2"/>
    <x v="2"/>
    <n v="0.2"/>
    <n v="37.108400000000003"/>
  </r>
  <r>
    <n v="6941"/>
    <s v="CA-2014-107132"/>
    <d v="2014-06-27T00:00:00"/>
    <n v="2014"/>
    <n v="6"/>
    <x v="27"/>
    <x v="27"/>
    <d v="2014-07-01T00:00:00"/>
    <s v="Standard Class"/>
    <s v="SC-20260"/>
    <s v="Scott Cohen"/>
    <s v="Corporate"/>
    <s v="United States"/>
    <x v="20"/>
    <x v="15"/>
    <x v="29"/>
    <x v="3"/>
    <s v="OFF-SU-10002503"/>
    <x v="1"/>
    <x v="14"/>
    <s v="Acme Preferred Stainless Steel Scissors"/>
    <n v="28.4"/>
    <n v="5"/>
    <x v="0"/>
    <n v="0"/>
    <n v="8.2359999999999989"/>
  </r>
  <r>
    <n v="6942"/>
    <s v="CA-2014-107132"/>
    <d v="2014-06-27T00:00:00"/>
    <n v="2014"/>
    <n v="6"/>
    <x v="27"/>
    <x v="27"/>
    <d v="2014-07-01T00:00:00"/>
    <s v="Standard Class"/>
    <s v="SC-20260"/>
    <s v="Scott Cohen"/>
    <s v="Corporate"/>
    <s v="United States"/>
    <x v="20"/>
    <x v="15"/>
    <x v="29"/>
    <x v="3"/>
    <s v="OFF-ST-10001490"/>
    <x v="1"/>
    <x v="4"/>
    <s v="Hot File 7-Pocket, Floor Stand"/>
    <n v="713.88"/>
    <n v="4"/>
    <x v="0"/>
    <n v="0"/>
    <n v="214.16399999999993"/>
  </r>
  <r>
    <n v="6943"/>
    <s v="CA-2014-107132"/>
    <d v="2014-06-27T00:00:00"/>
    <n v="2014"/>
    <n v="6"/>
    <x v="27"/>
    <x v="27"/>
    <d v="2014-07-01T00:00:00"/>
    <s v="Standard Class"/>
    <s v="SC-20260"/>
    <s v="Scott Cohen"/>
    <s v="Corporate"/>
    <s v="United States"/>
    <x v="20"/>
    <x v="15"/>
    <x v="29"/>
    <x v="3"/>
    <s v="OFF-PA-10003790"/>
    <x v="1"/>
    <x v="10"/>
    <s v="Xerox 1991"/>
    <n v="68.52"/>
    <n v="3"/>
    <x v="0"/>
    <n v="0"/>
    <n v="31.519199999999998"/>
  </r>
  <r>
    <n v="6944"/>
    <s v="CA-2012-139248"/>
    <d v="2012-07-25T00:00:00"/>
    <n v="2012"/>
    <n v="7"/>
    <x v="38"/>
    <x v="38"/>
    <d v="2012-07-30T00:00:00"/>
    <s v="Standard Class"/>
    <s v="RD-19930"/>
    <s v="Russell D'Ascenzo"/>
    <s v="Consumer"/>
    <s v="United States"/>
    <x v="1"/>
    <x v="1"/>
    <x v="3"/>
    <x v="1"/>
    <s v="TEC-PH-10004094"/>
    <x v="2"/>
    <x v="7"/>
    <s v="Motorola L703CM"/>
    <n v="623.96"/>
    <n v="5"/>
    <x v="2"/>
    <n v="0.2"/>
    <n v="38.997500000000002"/>
  </r>
  <r>
    <n v="6945"/>
    <s v="CA-2011-148369"/>
    <d v="2011-09-23T00:00:00"/>
    <n v="2011"/>
    <n v="9"/>
    <x v="30"/>
    <x v="30"/>
    <d v="2011-09-27T00:00:00"/>
    <s v="Standard Class"/>
    <s v="TH-21115"/>
    <s v="Thea Hudgings"/>
    <s v="Corporate"/>
    <s v="United States"/>
    <x v="46"/>
    <x v="13"/>
    <x v="284"/>
    <x v="3"/>
    <s v="OFF-BI-10004876"/>
    <x v="1"/>
    <x v="8"/>
    <s v="Wilson Jones Suede Grain Vinyl Binders"/>
    <n v="11.12"/>
    <n v="4"/>
    <x v="0"/>
    <n v="0"/>
    <n v="5.4487999999999994"/>
  </r>
  <r>
    <n v="6946"/>
    <s v="CA-2013-106243"/>
    <d v="2013-10-01T00:00:00"/>
    <n v="2013"/>
    <n v="10"/>
    <x v="32"/>
    <x v="32"/>
    <d v="2013-10-05T00:00:00"/>
    <s v="Standard Class"/>
    <s v="GM-14680"/>
    <s v="Greg Matthias"/>
    <s v="Consumer"/>
    <s v="United States"/>
    <x v="20"/>
    <x v="15"/>
    <x v="164"/>
    <x v="3"/>
    <s v="FUR-BO-10003034"/>
    <x v="0"/>
    <x v="0"/>
    <s v="O'Sullivan Elevations Bookcase, Cherry Finish"/>
    <n v="523.91999999999996"/>
    <n v="5"/>
    <x v="2"/>
    <n v="0.2"/>
    <n v="-26.195999999999984"/>
  </r>
  <r>
    <n v="6947"/>
    <s v="CA-2012-126466"/>
    <d v="2012-11-09T00:00:00"/>
    <n v="2012"/>
    <n v="11"/>
    <x v="6"/>
    <x v="6"/>
    <d v="2012-11-13T00:00:00"/>
    <s v="Standard Class"/>
    <s v="JO-15550"/>
    <s v="Jesus Ocampo"/>
    <s v="Home Office"/>
    <s v="United States"/>
    <x v="43"/>
    <x v="1"/>
    <x v="52"/>
    <x v="1"/>
    <s v="OFF-FA-10000490"/>
    <x v="1"/>
    <x v="13"/>
    <s v="OIC Binder Clips, Mini, 1/4&quot; Capacity, Black"/>
    <n v="2.48"/>
    <n v="2"/>
    <x v="0"/>
    <n v="0"/>
    <n v="1.1656"/>
  </r>
  <r>
    <n v="6948"/>
    <s v="CA-2012-130365"/>
    <d v="2012-04-25T00:00:00"/>
    <n v="2012"/>
    <n v="4"/>
    <x v="19"/>
    <x v="19"/>
    <d v="2012-04-29T00:00:00"/>
    <s v="Standard Class"/>
    <s v="ZC-21910"/>
    <s v="Zuschuss Carroll"/>
    <s v="Consumer"/>
    <s v="United States"/>
    <x v="34"/>
    <x v="10"/>
    <x v="173"/>
    <x v="2"/>
    <s v="OFF-ST-10002574"/>
    <x v="1"/>
    <x v="4"/>
    <s v="SAFCO Commercial Wire Shelving, Black"/>
    <n v="221.024"/>
    <n v="2"/>
    <x v="2"/>
    <n v="0.2"/>
    <n v="-55.256"/>
  </r>
  <r>
    <n v="6949"/>
    <s v="CA-2012-130365"/>
    <d v="2012-04-25T00:00:00"/>
    <n v="2012"/>
    <n v="4"/>
    <x v="19"/>
    <x v="19"/>
    <d v="2012-04-29T00:00:00"/>
    <s v="Standard Class"/>
    <s v="ZC-21910"/>
    <s v="Zuschuss Carroll"/>
    <s v="Consumer"/>
    <s v="United States"/>
    <x v="34"/>
    <x v="10"/>
    <x v="173"/>
    <x v="2"/>
    <s v="FUR-CH-10003535"/>
    <x v="0"/>
    <x v="1"/>
    <s v="Global Armless Task Chair, Royal Blue"/>
    <n v="128.05799999999999"/>
    <n v="3"/>
    <x v="4"/>
    <n v="0.3"/>
    <n v="-23.782199999999996"/>
  </r>
  <r>
    <n v="6950"/>
    <s v="CA-2014-143021"/>
    <d v="2014-11-20T00:00:00"/>
    <n v="2014"/>
    <n v="11"/>
    <x v="23"/>
    <x v="23"/>
    <d v="2014-11-20T00:00:00"/>
    <s v="Same Day"/>
    <s v="AP-10720"/>
    <s v="Anne Pryor"/>
    <s v="Home Office"/>
    <s v="United States"/>
    <x v="20"/>
    <x v="15"/>
    <x v="164"/>
    <x v="3"/>
    <s v="OFF-BI-10001628"/>
    <x v="1"/>
    <x v="8"/>
    <s v="Acco Data Flex Cable Posts For Top &amp; Bottom Load Binders, 6&quot; Capacity"/>
    <n v="58.407999999999994"/>
    <n v="7"/>
    <x v="2"/>
    <n v="0.2"/>
    <n v="18.252499999999998"/>
  </r>
  <r>
    <n v="6951"/>
    <s v="CA-2014-143021"/>
    <d v="2014-11-20T00:00:00"/>
    <n v="2014"/>
    <n v="11"/>
    <x v="23"/>
    <x v="23"/>
    <d v="2014-11-20T00:00:00"/>
    <s v="Same Day"/>
    <s v="AP-10720"/>
    <s v="Anne Pryor"/>
    <s v="Home Office"/>
    <s v="United States"/>
    <x v="20"/>
    <x v="15"/>
    <x v="164"/>
    <x v="3"/>
    <s v="FUR-TA-10001676"/>
    <x v="0"/>
    <x v="3"/>
    <s v="Hon 61000 Series Interactive Training Tables"/>
    <n v="79.97399999999999"/>
    <n v="3"/>
    <x v="10"/>
    <n v="0.4"/>
    <n v="-29.323800000000006"/>
  </r>
  <r>
    <n v="6952"/>
    <s v="CA-2012-161767"/>
    <d v="2012-11-20T00:00:00"/>
    <n v="2012"/>
    <n v="11"/>
    <x v="6"/>
    <x v="6"/>
    <d v="2012-11-24T00:00:00"/>
    <s v="Standard Class"/>
    <s v="GK-14620"/>
    <s v="Grace Kelly"/>
    <s v="Corporate"/>
    <s v="United States"/>
    <x v="61"/>
    <x v="5"/>
    <x v="162"/>
    <x v="2"/>
    <s v="TEC-MA-10002790"/>
    <x v="2"/>
    <x v="15"/>
    <s v="NeatDesk Desktop Scanner &amp; Digital Filing System"/>
    <n v="479.988"/>
    <n v="2"/>
    <x v="10"/>
    <n v="0.4"/>
    <n v="55.998599999999954"/>
  </r>
  <r>
    <n v="6953"/>
    <s v="CA-2012-129917"/>
    <d v="2012-10-02T00:00:00"/>
    <n v="2012"/>
    <n v="10"/>
    <x v="2"/>
    <x v="2"/>
    <d v="2012-10-03T00:00:00"/>
    <s v="First Class"/>
    <s v="HM-14980"/>
    <s v="Henry MacAllister"/>
    <s v="Consumer"/>
    <s v="United States"/>
    <x v="1"/>
    <x v="1"/>
    <x v="141"/>
    <x v="1"/>
    <s v="OFF-BI-10001757"/>
    <x v="1"/>
    <x v="8"/>
    <s v="Pressboard Hanging Data Binders for Unburst Sheets"/>
    <n v="11.808"/>
    <n v="3"/>
    <x v="2"/>
    <n v="0.2"/>
    <n v="4.1327999999999996"/>
  </r>
  <r>
    <n v="6954"/>
    <s v="CA-2012-129917"/>
    <d v="2012-10-02T00:00:00"/>
    <n v="2012"/>
    <n v="10"/>
    <x v="2"/>
    <x v="2"/>
    <d v="2012-10-03T00:00:00"/>
    <s v="First Class"/>
    <s v="HM-14980"/>
    <s v="Henry MacAllister"/>
    <s v="Consumer"/>
    <s v="United States"/>
    <x v="1"/>
    <x v="1"/>
    <x v="141"/>
    <x v="1"/>
    <s v="OFF-BI-10004828"/>
    <x v="1"/>
    <x v="8"/>
    <s v="GBC Poly Designer Binding Covers"/>
    <n v="53.567999999999998"/>
    <n v="4"/>
    <x v="2"/>
    <n v="0.2"/>
    <n v="19.418399999999995"/>
  </r>
  <r>
    <n v="6955"/>
    <s v="CA-2012-129917"/>
    <d v="2012-10-02T00:00:00"/>
    <n v="2012"/>
    <n v="10"/>
    <x v="2"/>
    <x v="2"/>
    <d v="2012-10-03T00:00:00"/>
    <s v="First Class"/>
    <s v="HM-14980"/>
    <s v="Henry MacAllister"/>
    <s v="Consumer"/>
    <s v="United States"/>
    <x v="1"/>
    <x v="1"/>
    <x v="141"/>
    <x v="1"/>
    <s v="TEC-PH-10000369"/>
    <x v="2"/>
    <x v="7"/>
    <s v="HTC One Mini"/>
    <n v="503.96000000000004"/>
    <n v="5"/>
    <x v="2"/>
    <n v="0.2"/>
    <n v="50.396000000000015"/>
  </r>
  <r>
    <n v="6956"/>
    <s v="CA-2012-115420"/>
    <d v="2012-04-25T00:00:00"/>
    <n v="2012"/>
    <n v="4"/>
    <x v="19"/>
    <x v="19"/>
    <d v="2012-05-02T00:00:00"/>
    <s v="Standard Class"/>
    <s v="LS-16945"/>
    <s v="Linda Southworth"/>
    <s v="Corporate"/>
    <s v="United States"/>
    <x v="1"/>
    <x v="1"/>
    <x v="25"/>
    <x v="1"/>
    <s v="OFF-EN-10003862"/>
    <x v="1"/>
    <x v="12"/>
    <s v="Laser &amp; Ink Jet Business Envelopes"/>
    <n v="21.34"/>
    <n v="2"/>
    <x v="0"/>
    <n v="0"/>
    <n v="9.8163999999999998"/>
  </r>
  <r>
    <n v="6957"/>
    <s v="CA-2013-157588"/>
    <d v="2013-07-15T00:00:00"/>
    <n v="2013"/>
    <n v="7"/>
    <x v="16"/>
    <x v="16"/>
    <d v="2013-07-20T00:00:00"/>
    <s v="Standard Class"/>
    <s v="AR-10570"/>
    <s v="Anemone Ratner"/>
    <s v="Consumer"/>
    <s v="United States"/>
    <x v="38"/>
    <x v="32"/>
    <x v="112"/>
    <x v="0"/>
    <s v="OFF-BI-10003963"/>
    <x v="1"/>
    <x v="8"/>
    <s v="Cardinal Holdit Data Disk Pockets"/>
    <n v="36.4"/>
    <n v="5"/>
    <x v="0"/>
    <n v="0"/>
    <n v="17.107999999999997"/>
  </r>
  <r>
    <n v="6958"/>
    <s v="CA-2013-157588"/>
    <d v="2013-07-15T00:00:00"/>
    <n v="2013"/>
    <n v="7"/>
    <x v="16"/>
    <x v="16"/>
    <d v="2013-07-20T00:00:00"/>
    <s v="Standard Class"/>
    <s v="AR-10570"/>
    <s v="Anemone Ratner"/>
    <s v="Consumer"/>
    <s v="United States"/>
    <x v="38"/>
    <x v="32"/>
    <x v="112"/>
    <x v="0"/>
    <s v="FUR-FU-10004848"/>
    <x v="0"/>
    <x v="5"/>
    <s v="Howard Miller 13-3/4&quot; Diameter Brushed Chrome Round Wall Clock"/>
    <n v="51.75"/>
    <n v="1"/>
    <x v="0"/>
    <n v="0"/>
    <n v="15.524999999999999"/>
  </r>
  <r>
    <n v="6959"/>
    <s v="CA-2012-167255"/>
    <d v="2012-09-27T00:00:00"/>
    <n v="2012"/>
    <n v="9"/>
    <x v="11"/>
    <x v="11"/>
    <d v="2012-09-29T00:00:00"/>
    <s v="Second Class"/>
    <s v="RH-19510"/>
    <s v="Rick Huthwaite"/>
    <s v="Home Office"/>
    <s v="United States"/>
    <x v="8"/>
    <x v="1"/>
    <x v="94"/>
    <x v="1"/>
    <s v="OFF-ST-10001328"/>
    <x v="1"/>
    <x v="4"/>
    <s v="Personal Filing Tote with Lid, Black/Gray"/>
    <n v="15.51"/>
    <n v="1"/>
    <x v="0"/>
    <n v="0"/>
    <n v="4.3428000000000004"/>
  </r>
  <r>
    <n v="6960"/>
    <s v="CA-2012-167255"/>
    <d v="2012-09-27T00:00:00"/>
    <n v="2012"/>
    <n v="9"/>
    <x v="11"/>
    <x v="11"/>
    <d v="2012-09-29T00:00:00"/>
    <s v="Second Class"/>
    <s v="RH-19510"/>
    <s v="Rick Huthwaite"/>
    <s v="Home Office"/>
    <s v="United States"/>
    <x v="8"/>
    <x v="1"/>
    <x v="94"/>
    <x v="1"/>
    <s v="OFF-PA-10002377"/>
    <x v="1"/>
    <x v="10"/>
    <s v="Xerox 1916"/>
    <n v="146.82"/>
    <n v="3"/>
    <x v="0"/>
    <n v="0"/>
    <n v="73.41"/>
  </r>
  <r>
    <n v="6961"/>
    <s v="CA-2012-167255"/>
    <d v="2012-09-27T00:00:00"/>
    <n v="2012"/>
    <n v="9"/>
    <x v="11"/>
    <x v="11"/>
    <d v="2012-09-29T00:00:00"/>
    <s v="Second Class"/>
    <s v="RH-19510"/>
    <s v="Rick Huthwaite"/>
    <s v="Home Office"/>
    <s v="United States"/>
    <x v="8"/>
    <x v="1"/>
    <x v="94"/>
    <x v="1"/>
    <s v="OFF-PA-10003441"/>
    <x v="1"/>
    <x v="10"/>
    <s v="Xerox 226"/>
    <n v="12.96"/>
    <n v="2"/>
    <x v="0"/>
    <n v="0"/>
    <n v="6.2208000000000006"/>
  </r>
  <r>
    <n v="6962"/>
    <s v="CA-2014-162096"/>
    <d v="2014-11-11T00:00:00"/>
    <n v="2014"/>
    <n v="11"/>
    <x v="23"/>
    <x v="23"/>
    <d v="2014-11-11T00:00:00"/>
    <s v="Same Day"/>
    <s v="TB-21190"/>
    <s v="Thomas Brumley"/>
    <s v="Home Office"/>
    <s v="United States"/>
    <x v="169"/>
    <x v="1"/>
    <x v="215"/>
    <x v="1"/>
    <s v="OFF-AR-10002221"/>
    <x v="1"/>
    <x v="6"/>
    <s v="12 Colored Short Pencils"/>
    <n v="7.8000000000000007"/>
    <n v="3"/>
    <x v="0"/>
    <n v="0"/>
    <n v="2.1060000000000008"/>
  </r>
  <r>
    <n v="6963"/>
    <s v="CA-2013-157161"/>
    <d v="2013-07-17T00:00:00"/>
    <n v="2013"/>
    <n v="7"/>
    <x v="16"/>
    <x v="16"/>
    <d v="2013-07-21T00:00:00"/>
    <s v="Second Class"/>
    <s v="JD-15895"/>
    <s v="Jonathan Doherty"/>
    <s v="Corporate"/>
    <s v="United States"/>
    <x v="29"/>
    <x v="20"/>
    <x v="37"/>
    <x v="0"/>
    <s v="OFF-EN-10001509"/>
    <x v="1"/>
    <x v="12"/>
    <s v="Poly String Tie Envelopes"/>
    <n v="10.199999999999999"/>
    <n v="5"/>
    <x v="0"/>
    <n v="0"/>
    <n v="4.7939999999999996"/>
  </r>
  <r>
    <n v="6964"/>
    <s v="CA-2013-157161"/>
    <d v="2013-07-17T00:00:00"/>
    <n v="2013"/>
    <n v="7"/>
    <x v="16"/>
    <x v="16"/>
    <d v="2013-07-21T00:00:00"/>
    <s v="Second Class"/>
    <s v="JD-15895"/>
    <s v="Jonathan Doherty"/>
    <s v="Corporate"/>
    <s v="United States"/>
    <x v="29"/>
    <x v="20"/>
    <x v="37"/>
    <x v="0"/>
    <s v="OFF-AR-10003338"/>
    <x v="1"/>
    <x v="6"/>
    <s v="Eberhard Faber 3 1/2&quot; Golf Pencils"/>
    <n v="22.32"/>
    <n v="3"/>
    <x v="0"/>
    <n v="0"/>
    <n v="5.580000000000001"/>
  </r>
  <r>
    <n v="6965"/>
    <s v="CA-2013-157161"/>
    <d v="2013-07-17T00:00:00"/>
    <n v="2013"/>
    <n v="7"/>
    <x v="16"/>
    <x v="16"/>
    <d v="2013-07-21T00:00:00"/>
    <s v="Second Class"/>
    <s v="JD-15895"/>
    <s v="Jonathan Doherty"/>
    <s v="Corporate"/>
    <s v="United States"/>
    <x v="29"/>
    <x v="20"/>
    <x v="37"/>
    <x v="0"/>
    <s v="OFF-BI-10004728"/>
    <x v="1"/>
    <x v="8"/>
    <s v="Wilson Jones Turn Tabs Binder Tool for Ring Binders"/>
    <n v="24.1"/>
    <n v="5"/>
    <x v="0"/>
    <n v="0"/>
    <n v="11.086"/>
  </r>
  <r>
    <n v="6966"/>
    <s v="CA-2013-157161"/>
    <d v="2013-07-17T00:00:00"/>
    <n v="2013"/>
    <n v="7"/>
    <x v="16"/>
    <x v="16"/>
    <d v="2013-07-21T00:00:00"/>
    <s v="Second Class"/>
    <s v="JD-15895"/>
    <s v="Jonathan Doherty"/>
    <s v="Corporate"/>
    <s v="United States"/>
    <x v="29"/>
    <x v="20"/>
    <x v="37"/>
    <x v="0"/>
    <s v="TEC-AC-10000358"/>
    <x v="2"/>
    <x v="11"/>
    <s v="Imation Secure Drive + Hardware Encrypted USB flash drive - 16 GB"/>
    <n v="75.98"/>
    <n v="2"/>
    <x v="0"/>
    <n v="0"/>
    <n v="18.235199999999999"/>
  </r>
  <r>
    <n v="6967"/>
    <s v="CA-2013-157161"/>
    <d v="2013-07-17T00:00:00"/>
    <n v="2013"/>
    <n v="7"/>
    <x v="16"/>
    <x v="16"/>
    <d v="2013-07-21T00:00:00"/>
    <s v="Second Class"/>
    <s v="JD-15895"/>
    <s v="Jonathan Doherty"/>
    <s v="Corporate"/>
    <s v="United States"/>
    <x v="29"/>
    <x v="20"/>
    <x v="37"/>
    <x v="0"/>
    <s v="OFF-BI-10002764"/>
    <x v="1"/>
    <x v="8"/>
    <s v="Recycled Pressboard Report Cover with Reinforced Top Hinge"/>
    <n v="6.46"/>
    <n v="2"/>
    <x v="0"/>
    <n v="0"/>
    <n v="3.1654"/>
  </r>
  <r>
    <n v="6968"/>
    <s v="CA-2013-157161"/>
    <d v="2013-07-17T00:00:00"/>
    <n v="2013"/>
    <n v="7"/>
    <x v="16"/>
    <x v="16"/>
    <d v="2013-07-21T00:00:00"/>
    <s v="Second Class"/>
    <s v="JD-15895"/>
    <s v="Jonathan Doherty"/>
    <s v="Corporate"/>
    <s v="United States"/>
    <x v="29"/>
    <x v="20"/>
    <x v="37"/>
    <x v="0"/>
    <s v="OFF-PA-10001461"/>
    <x v="1"/>
    <x v="10"/>
    <s v="HP Office Paper (20Lb. and 87 Bright)"/>
    <n v="60.12"/>
    <n v="9"/>
    <x v="0"/>
    <n v="0"/>
    <n v="28.857599999999998"/>
  </r>
  <r>
    <n v="6969"/>
    <s v="CA-2012-110765"/>
    <d v="2012-10-16T00:00:00"/>
    <n v="2012"/>
    <n v="10"/>
    <x v="2"/>
    <x v="2"/>
    <d v="2012-10-20T00:00:00"/>
    <s v="Second Class"/>
    <s v="MP-17965"/>
    <s v="Michael Paige"/>
    <s v="Corporate"/>
    <s v="United States"/>
    <x v="20"/>
    <x v="15"/>
    <x v="164"/>
    <x v="3"/>
    <s v="TEC-PH-10004165"/>
    <x v="2"/>
    <x v="7"/>
    <s v="Mitel MiVoice 5330e IP Phone"/>
    <n v="824.97"/>
    <n v="3"/>
    <x v="0"/>
    <n v="0"/>
    <n v="214.4922"/>
  </r>
  <r>
    <n v="6970"/>
    <s v="CA-2013-163937"/>
    <d v="2013-01-10T00:00:00"/>
    <n v="2013"/>
    <n v="1"/>
    <x v="12"/>
    <x v="12"/>
    <d v="2013-01-13T00:00:00"/>
    <s v="Second Class"/>
    <s v="JB-16000"/>
    <s v="Joy Bell-"/>
    <s v="Consumer"/>
    <s v="United States"/>
    <x v="468"/>
    <x v="4"/>
    <x v="561"/>
    <x v="1"/>
    <s v="FUR-FU-10000010"/>
    <x v="0"/>
    <x v="5"/>
    <s v="DAX Value U-Channel Document Frames, Easel Back"/>
    <n v="24.849999999999998"/>
    <n v="5"/>
    <x v="0"/>
    <n v="0"/>
    <n v="7.7034999999999982"/>
  </r>
  <r>
    <n v="6971"/>
    <s v="CA-2014-153822"/>
    <d v="2014-09-20T00:00:00"/>
    <n v="2014"/>
    <n v="9"/>
    <x v="15"/>
    <x v="15"/>
    <d v="2014-09-26T00:00:00"/>
    <s v="Standard Class"/>
    <s v="AB-10105"/>
    <s v="Adrian Barton"/>
    <s v="Consumer"/>
    <s v="United States"/>
    <x v="42"/>
    <x v="16"/>
    <x v="51"/>
    <x v="1"/>
    <s v="OFF-ST-10000321"/>
    <x v="1"/>
    <x v="4"/>
    <s v="Akro Stacking Bins"/>
    <n v="12.624000000000001"/>
    <n v="2"/>
    <x v="2"/>
    <n v="0.2"/>
    <n v="-2.5248000000000022"/>
  </r>
  <r>
    <n v="6972"/>
    <s v="CA-2014-153822"/>
    <d v="2014-09-20T00:00:00"/>
    <n v="2014"/>
    <n v="9"/>
    <x v="15"/>
    <x v="15"/>
    <d v="2014-09-26T00:00:00"/>
    <s v="Standard Class"/>
    <s v="AB-10105"/>
    <s v="Adrian Barton"/>
    <s v="Consumer"/>
    <s v="United States"/>
    <x v="42"/>
    <x v="16"/>
    <x v="51"/>
    <x v="1"/>
    <s v="TEC-AC-10000109"/>
    <x v="2"/>
    <x v="11"/>
    <s v="Sony Micro Vault Click 16 GB USB 2.0 Flash Drive"/>
    <n v="89.584000000000003"/>
    <n v="2"/>
    <x v="2"/>
    <n v="0.2"/>
    <n v="4.4792000000000058"/>
  </r>
  <r>
    <n v="6973"/>
    <s v="CA-2014-153822"/>
    <d v="2014-09-20T00:00:00"/>
    <n v="2014"/>
    <n v="9"/>
    <x v="15"/>
    <x v="15"/>
    <d v="2014-09-26T00:00:00"/>
    <s v="Standard Class"/>
    <s v="AB-10105"/>
    <s v="Adrian Barton"/>
    <s v="Consumer"/>
    <s v="United States"/>
    <x v="42"/>
    <x v="16"/>
    <x v="51"/>
    <x v="1"/>
    <s v="TEC-PH-10002415"/>
    <x v="2"/>
    <x v="7"/>
    <s v="Polycom VoiceStation 500 Conference phone"/>
    <n v="471.92"/>
    <n v="2"/>
    <x v="2"/>
    <n v="0.2"/>
    <n v="29.495000000000019"/>
  </r>
  <r>
    <n v="6974"/>
    <s v="CA-2014-153822"/>
    <d v="2014-09-20T00:00:00"/>
    <n v="2014"/>
    <n v="9"/>
    <x v="15"/>
    <x v="15"/>
    <d v="2014-09-26T00:00:00"/>
    <s v="Standard Class"/>
    <s v="AB-10105"/>
    <s v="Adrian Barton"/>
    <s v="Consumer"/>
    <s v="United States"/>
    <x v="42"/>
    <x v="16"/>
    <x v="51"/>
    <x v="1"/>
    <s v="OFF-BI-10001460"/>
    <x v="1"/>
    <x v="8"/>
    <s v="Plastic Binding Combs"/>
    <n v="18.180000000000003"/>
    <n v="4"/>
    <x v="6"/>
    <n v="0.7"/>
    <n v="-13.938000000000002"/>
  </r>
  <r>
    <n v="6975"/>
    <s v="CA-2014-146185"/>
    <d v="2014-09-16T00:00:00"/>
    <n v="2014"/>
    <n v="9"/>
    <x v="15"/>
    <x v="15"/>
    <d v="2014-09-20T00:00:00"/>
    <s v="Standard Class"/>
    <s v="CC-12145"/>
    <s v="Charles Crestani"/>
    <s v="Consumer"/>
    <s v="United States"/>
    <x v="12"/>
    <x v="5"/>
    <x v="14"/>
    <x v="2"/>
    <s v="OFF-AR-10002987"/>
    <x v="1"/>
    <x v="6"/>
    <s v="Prismacolor Color Pencil Set"/>
    <n v="31.744"/>
    <n v="2"/>
    <x v="2"/>
    <n v="0.2"/>
    <n v="8.3328000000000024"/>
  </r>
  <r>
    <n v="6976"/>
    <s v="CA-2012-112144"/>
    <d v="2012-06-28T00:00:00"/>
    <n v="2012"/>
    <n v="6"/>
    <x v="40"/>
    <x v="40"/>
    <d v="2012-07-02T00:00:00"/>
    <s v="Standard Class"/>
    <s v="CY-12745"/>
    <s v="Craig Yedwab"/>
    <s v="Corporate"/>
    <s v="United States"/>
    <x v="23"/>
    <x v="16"/>
    <x v="27"/>
    <x v="1"/>
    <s v="OFF-LA-10000443"/>
    <x v="1"/>
    <x v="2"/>
    <s v="Avery 501"/>
    <n v="5.9039999999999999"/>
    <n v="2"/>
    <x v="2"/>
    <n v="0.2"/>
    <n v="1.9925999999999999"/>
  </r>
  <r>
    <n v="6977"/>
    <s v="CA-2012-112144"/>
    <d v="2012-06-28T00:00:00"/>
    <n v="2012"/>
    <n v="6"/>
    <x v="40"/>
    <x v="40"/>
    <d v="2012-07-02T00:00:00"/>
    <s v="Standard Class"/>
    <s v="CY-12745"/>
    <s v="Craig Yedwab"/>
    <s v="Corporate"/>
    <s v="United States"/>
    <x v="23"/>
    <x v="16"/>
    <x v="27"/>
    <x v="1"/>
    <s v="FUR-FU-10004306"/>
    <x v="0"/>
    <x v="5"/>
    <s v="Electrix Halogen Magnifier Lamp"/>
    <n v="621.7600000000001"/>
    <n v="4"/>
    <x v="2"/>
    <n v="0.2"/>
    <n v="46.631999999999977"/>
  </r>
  <r>
    <n v="6978"/>
    <s v="US-2013-119298"/>
    <d v="2013-11-26T00:00:00"/>
    <n v="2013"/>
    <n v="11"/>
    <x v="0"/>
    <x v="0"/>
    <d v="2013-11-29T00:00:00"/>
    <s v="First Class"/>
    <s v="EP-13915"/>
    <s v="Emily Phan"/>
    <s v="Consumer"/>
    <s v="United States"/>
    <x v="186"/>
    <x v="36"/>
    <x v="236"/>
    <x v="0"/>
    <s v="TEC-PH-10002564"/>
    <x v="2"/>
    <x v="7"/>
    <s v="OtterBox Defender Series Case - Samsung Galaxy S4"/>
    <n v="59.98"/>
    <n v="2"/>
    <x v="0"/>
    <n v="0"/>
    <n v="17.993999999999993"/>
  </r>
  <r>
    <n v="6979"/>
    <s v="CA-2014-155159"/>
    <d v="2014-11-26T00:00:00"/>
    <n v="2014"/>
    <n v="11"/>
    <x v="23"/>
    <x v="23"/>
    <d v="2014-11-30T00:00:00"/>
    <s v="Second Class"/>
    <s v="DL-13315"/>
    <s v="Delfina Latchford"/>
    <s v="Consumer"/>
    <s v="United States"/>
    <x v="118"/>
    <x v="32"/>
    <x v="148"/>
    <x v="0"/>
    <s v="OFF-PA-10003724"/>
    <x v="1"/>
    <x v="10"/>
    <s v="Wirebound Message Book, 4 per Page"/>
    <n v="48.87"/>
    <n v="9"/>
    <x v="0"/>
    <n v="0"/>
    <n v="23.946299999999997"/>
  </r>
  <r>
    <n v="6980"/>
    <s v="CA-2014-149076"/>
    <d v="2014-01-15T00:00:00"/>
    <n v="2014"/>
    <n v="1"/>
    <x v="44"/>
    <x v="44"/>
    <d v="2014-01-20T00:00:00"/>
    <s v="Standard Class"/>
    <s v="SO-20335"/>
    <s v="Sean O'Donnell"/>
    <s v="Consumer"/>
    <s v="United States"/>
    <x v="1"/>
    <x v="1"/>
    <x v="1"/>
    <x v="1"/>
    <s v="OFF-PA-10000483"/>
    <x v="1"/>
    <x v="10"/>
    <s v="Xerox 19"/>
    <n v="154.9"/>
    <n v="5"/>
    <x v="0"/>
    <n v="0"/>
    <n v="69.704999999999998"/>
  </r>
  <r>
    <n v="6981"/>
    <s v="CA-2011-146990"/>
    <d v="2011-11-07T00:00:00"/>
    <n v="2011"/>
    <n v="11"/>
    <x v="7"/>
    <x v="7"/>
    <d v="2011-11-08T00:00:00"/>
    <s v="First Class"/>
    <s v="BP-11095"/>
    <s v="Bart Pistole"/>
    <s v="Corporate"/>
    <s v="United States"/>
    <x v="20"/>
    <x v="15"/>
    <x v="23"/>
    <x v="3"/>
    <s v="OFF-FA-10000611"/>
    <x v="1"/>
    <x v="13"/>
    <s v="Binder Clips by OIC"/>
    <n v="5.92"/>
    <n v="4"/>
    <x v="0"/>
    <n v="0"/>
    <n v="2.8415999999999997"/>
  </r>
  <r>
    <n v="6982"/>
    <s v="CA-2011-146990"/>
    <d v="2011-11-07T00:00:00"/>
    <n v="2011"/>
    <n v="11"/>
    <x v="7"/>
    <x v="7"/>
    <d v="2011-11-08T00:00:00"/>
    <s v="First Class"/>
    <s v="BP-11095"/>
    <s v="Bart Pistole"/>
    <s v="Corporate"/>
    <s v="United States"/>
    <x v="20"/>
    <x v="15"/>
    <x v="23"/>
    <x v="3"/>
    <s v="OFF-PA-10000246"/>
    <x v="1"/>
    <x v="10"/>
    <s v="Riverleaf Stik-Withit Designer Note Cubes"/>
    <n v="30.18"/>
    <n v="3"/>
    <x v="0"/>
    <n v="0"/>
    <n v="13.8828"/>
  </r>
  <r>
    <n v="6983"/>
    <s v="CA-2013-116526"/>
    <d v="2013-09-02T00:00:00"/>
    <n v="2013"/>
    <n v="9"/>
    <x v="21"/>
    <x v="21"/>
    <d v="2013-09-06T00:00:00"/>
    <s v="Standard Class"/>
    <s v="JA-15970"/>
    <s v="Joseph Airdo"/>
    <s v="Consumer"/>
    <s v="United States"/>
    <x v="66"/>
    <x v="12"/>
    <x v="83"/>
    <x v="2"/>
    <s v="OFF-BI-10004728"/>
    <x v="1"/>
    <x v="8"/>
    <s v="Wilson Jones Turn Tabs Binder Tool for Ring Binders"/>
    <n v="24.1"/>
    <n v="5"/>
    <x v="0"/>
    <n v="0"/>
    <n v="11.086"/>
  </r>
  <r>
    <n v="6984"/>
    <s v="CA-2013-116526"/>
    <d v="2013-09-02T00:00:00"/>
    <n v="2013"/>
    <n v="9"/>
    <x v="21"/>
    <x v="21"/>
    <d v="2013-09-06T00:00:00"/>
    <s v="Standard Class"/>
    <s v="JA-15970"/>
    <s v="Joseph Airdo"/>
    <s v="Consumer"/>
    <s v="United States"/>
    <x v="66"/>
    <x v="12"/>
    <x v="83"/>
    <x v="2"/>
    <s v="TEC-PH-10002365"/>
    <x v="2"/>
    <x v="7"/>
    <s v="Belkin Grip Candy Sheer Case / Cover for iPhone 5 and 5S"/>
    <n v="8.7799999999999994"/>
    <n v="1"/>
    <x v="0"/>
    <n v="0"/>
    <n v="2.2827999999999999"/>
  </r>
  <r>
    <n v="6985"/>
    <s v="CA-2013-116526"/>
    <d v="2013-09-02T00:00:00"/>
    <n v="2013"/>
    <n v="9"/>
    <x v="21"/>
    <x v="21"/>
    <d v="2013-09-06T00:00:00"/>
    <s v="Standard Class"/>
    <s v="JA-15970"/>
    <s v="Joseph Airdo"/>
    <s v="Consumer"/>
    <s v="United States"/>
    <x v="66"/>
    <x v="12"/>
    <x v="83"/>
    <x v="2"/>
    <s v="OFF-AP-10002457"/>
    <x v="1"/>
    <x v="9"/>
    <s v="Eureka The Boss Plus 12-Amp Hard Box Upright Vacuum, Red"/>
    <n v="376.74"/>
    <n v="4"/>
    <x v="9"/>
    <n v="0.1"/>
    <n v="71.161999999999978"/>
  </r>
  <r>
    <n v="6986"/>
    <s v="CA-2013-116526"/>
    <d v="2013-09-02T00:00:00"/>
    <n v="2013"/>
    <n v="9"/>
    <x v="21"/>
    <x v="21"/>
    <d v="2013-09-06T00:00:00"/>
    <s v="Standard Class"/>
    <s v="JA-15970"/>
    <s v="Joseph Airdo"/>
    <s v="Consumer"/>
    <s v="United States"/>
    <x v="66"/>
    <x v="12"/>
    <x v="83"/>
    <x v="2"/>
    <s v="OFF-BI-10000320"/>
    <x v="1"/>
    <x v="8"/>
    <s v="GBC Plastic Binding Combs"/>
    <n v="29.52"/>
    <n v="4"/>
    <x v="0"/>
    <n v="0"/>
    <n v="14.4648"/>
  </r>
  <r>
    <n v="6987"/>
    <s v="CA-2013-116526"/>
    <d v="2013-09-02T00:00:00"/>
    <n v="2013"/>
    <n v="9"/>
    <x v="21"/>
    <x v="21"/>
    <d v="2013-09-06T00:00:00"/>
    <s v="Standard Class"/>
    <s v="JA-15970"/>
    <s v="Joseph Airdo"/>
    <s v="Consumer"/>
    <s v="United States"/>
    <x v="66"/>
    <x v="12"/>
    <x v="83"/>
    <x v="2"/>
    <s v="OFF-AR-10004999"/>
    <x v="1"/>
    <x v="6"/>
    <s v="Newell 315"/>
    <n v="11.96"/>
    <n v="2"/>
    <x v="0"/>
    <n v="0"/>
    <n v="2.99"/>
  </r>
  <r>
    <n v="6988"/>
    <s v="CA-2013-116526"/>
    <d v="2013-09-02T00:00:00"/>
    <n v="2013"/>
    <n v="9"/>
    <x v="21"/>
    <x v="21"/>
    <d v="2013-09-06T00:00:00"/>
    <s v="Standard Class"/>
    <s v="JA-15970"/>
    <s v="Joseph Airdo"/>
    <s v="Consumer"/>
    <s v="United States"/>
    <x v="66"/>
    <x v="12"/>
    <x v="83"/>
    <x v="2"/>
    <s v="OFF-BI-10001116"/>
    <x v="1"/>
    <x v="8"/>
    <s v="Wilson Jones 1&quot; Hanging DublLock Ring Binders"/>
    <n v="26.400000000000002"/>
    <n v="5"/>
    <x v="0"/>
    <n v="0"/>
    <n v="12.672000000000001"/>
  </r>
  <r>
    <n v="6989"/>
    <s v="CA-2014-158561"/>
    <d v="2014-11-12T00:00:00"/>
    <n v="2014"/>
    <n v="11"/>
    <x v="23"/>
    <x v="23"/>
    <d v="2014-11-17T00:00:00"/>
    <s v="Second Class"/>
    <s v="BB-11545"/>
    <s v="Brenda Bowman"/>
    <s v="Corporate"/>
    <s v="United States"/>
    <x v="2"/>
    <x v="2"/>
    <x v="2"/>
    <x v="0"/>
    <s v="OFF-AP-10002651"/>
    <x v="1"/>
    <x v="9"/>
    <s v="Hoover Upright Vacuum With Dirt Cup"/>
    <n v="1158.1199999999999"/>
    <n v="5"/>
    <x v="2"/>
    <n v="0.2"/>
    <n v="130.28849999999983"/>
  </r>
  <r>
    <n v="6990"/>
    <s v="CA-2014-165099"/>
    <d v="2014-12-12T00:00:00"/>
    <n v="2014"/>
    <n v="12"/>
    <x v="22"/>
    <x v="22"/>
    <d v="2014-12-14T00:00:00"/>
    <s v="First Class"/>
    <s v="DK-13375"/>
    <s v="Dennis Kane"/>
    <s v="Consumer"/>
    <s v="United States"/>
    <x v="488"/>
    <x v="5"/>
    <x v="582"/>
    <x v="2"/>
    <s v="OFF-AP-10001634"/>
    <x v="1"/>
    <x v="9"/>
    <s v="Hoover Commercial Lightweight Upright Vacuum"/>
    <n v="1.3919999999999997"/>
    <n v="2"/>
    <x v="3"/>
    <n v="0.8"/>
    <n v="-3.7584000000000009"/>
  </r>
  <r>
    <n v="6991"/>
    <s v="CA-2012-109386"/>
    <d v="2012-11-08T00:00:00"/>
    <n v="2012"/>
    <n v="11"/>
    <x v="6"/>
    <x v="6"/>
    <d v="2012-11-13T00:00:00"/>
    <s v="Second Class"/>
    <s v="RH-19600"/>
    <s v="Rob Haberlin"/>
    <s v="Consumer"/>
    <s v="United States"/>
    <x v="409"/>
    <x v="17"/>
    <x v="496"/>
    <x v="0"/>
    <s v="OFF-AP-10003266"/>
    <x v="1"/>
    <x v="9"/>
    <s v="Holmes Replacement Filter for HEPA Air Cleaner, Large Room"/>
    <n v="44.43"/>
    <n v="3"/>
    <x v="0"/>
    <n v="0"/>
    <n v="18.660600000000002"/>
  </r>
  <r>
    <n v="6992"/>
    <s v="CA-2012-109386"/>
    <d v="2012-11-08T00:00:00"/>
    <n v="2012"/>
    <n v="11"/>
    <x v="6"/>
    <x v="6"/>
    <d v="2012-11-13T00:00:00"/>
    <s v="Second Class"/>
    <s v="RH-19600"/>
    <s v="Rob Haberlin"/>
    <s v="Consumer"/>
    <s v="United States"/>
    <x v="409"/>
    <x v="17"/>
    <x v="496"/>
    <x v="0"/>
    <s v="TEC-PH-10002890"/>
    <x v="2"/>
    <x v="7"/>
    <s v="AT&amp;T 17929 Lendline Telephone"/>
    <n v="226.20000000000002"/>
    <n v="5"/>
    <x v="0"/>
    <n v="0"/>
    <n v="58.811999999999998"/>
  </r>
  <r>
    <n v="6993"/>
    <s v="CA-2012-109386"/>
    <d v="2012-11-08T00:00:00"/>
    <n v="2012"/>
    <n v="11"/>
    <x v="6"/>
    <x v="6"/>
    <d v="2012-11-13T00:00:00"/>
    <s v="Second Class"/>
    <s v="RH-19600"/>
    <s v="Rob Haberlin"/>
    <s v="Consumer"/>
    <s v="United States"/>
    <x v="409"/>
    <x v="17"/>
    <x v="496"/>
    <x v="0"/>
    <s v="FUR-FU-10000308"/>
    <x v="0"/>
    <x v="5"/>
    <s v="Deflect-o Glass Clear Studded Chair Mats"/>
    <n v="186.54"/>
    <n v="3"/>
    <x v="0"/>
    <n v="0"/>
    <n v="41.038800000000002"/>
  </r>
  <r>
    <n v="6994"/>
    <s v="CA-2012-109386"/>
    <d v="2012-11-08T00:00:00"/>
    <n v="2012"/>
    <n v="11"/>
    <x v="6"/>
    <x v="6"/>
    <d v="2012-11-13T00:00:00"/>
    <s v="Second Class"/>
    <s v="RH-19600"/>
    <s v="Rob Haberlin"/>
    <s v="Consumer"/>
    <s v="United States"/>
    <x v="409"/>
    <x v="17"/>
    <x v="496"/>
    <x v="0"/>
    <s v="OFF-AR-10000380"/>
    <x v="1"/>
    <x v="6"/>
    <s v="Hunt PowerHouse Electric Pencil Sharpener, Blue"/>
    <n v="265.85999999999996"/>
    <n v="7"/>
    <x v="0"/>
    <n v="0"/>
    <n v="79.757999999999967"/>
  </r>
  <r>
    <n v="6995"/>
    <s v="CA-2012-109386"/>
    <d v="2012-11-08T00:00:00"/>
    <n v="2012"/>
    <n v="11"/>
    <x v="6"/>
    <x v="6"/>
    <d v="2012-11-13T00:00:00"/>
    <s v="Second Class"/>
    <s v="RH-19600"/>
    <s v="Rob Haberlin"/>
    <s v="Consumer"/>
    <s v="United States"/>
    <x v="409"/>
    <x v="17"/>
    <x v="496"/>
    <x v="0"/>
    <s v="OFF-AR-10000122"/>
    <x v="1"/>
    <x v="6"/>
    <s v="Newell 314"/>
    <n v="27.9"/>
    <n v="5"/>
    <x v="0"/>
    <n v="0"/>
    <n v="6.9749999999999979"/>
  </r>
  <r>
    <n v="6996"/>
    <s v="CA-2012-166800"/>
    <d v="2012-11-19T00:00:00"/>
    <n v="2012"/>
    <n v="11"/>
    <x v="6"/>
    <x v="6"/>
    <d v="2012-11-26T00:00:00"/>
    <s v="Standard Class"/>
    <s v="AG-10300"/>
    <s v="Aleksandra Gannaway"/>
    <s v="Corporate"/>
    <s v="United States"/>
    <x v="98"/>
    <x v="33"/>
    <x v="121"/>
    <x v="1"/>
    <s v="OFF-AP-10004868"/>
    <x v="1"/>
    <x v="9"/>
    <s v="Hoover Commercial Soft Guard Upright Vacuum And Disposable Filtration Bags"/>
    <n v="31.08"/>
    <n v="4"/>
    <x v="0"/>
    <n v="0"/>
    <n v="8.3916000000000004"/>
  </r>
  <r>
    <n v="6997"/>
    <s v="CA-2014-117443"/>
    <d v="2014-12-24T00:00:00"/>
    <n v="2014"/>
    <n v="12"/>
    <x v="22"/>
    <x v="22"/>
    <d v="2014-12-26T00:00:00"/>
    <s v="Second Class"/>
    <s v="JB-15400"/>
    <s v="Jennifer Braxton"/>
    <s v="Corporate"/>
    <s v="United States"/>
    <x v="179"/>
    <x v="10"/>
    <x v="228"/>
    <x v="2"/>
    <s v="OFF-BI-10004002"/>
    <x v="1"/>
    <x v="8"/>
    <s v="Wilson Jones International Size A4 Ring Binders"/>
    <n v="13.839999999999998"/>
    <n v="4"/>
    <x v="3"/>
    <n v="0.8"/>
    <n v="-22.144000000000005"/>
  </r>
  <r>
    <n v="6998"/>
    <s v="CA-2014-117443"/>
    <d v="2014-12-24T00:00:00"/>
    <n v="2014"/>
    <n v="12"/>
    <x v="22"/>
    <x v="22"/>
    <d v="2014-12-26T00:00:00"/>
    <s v="Second Class"/>
    <s v="JB-15400"/>
    <s v="Jennifer Braxton"/>
    <s v="Corporate"/>
    <s v="United States"/>
    <x v="179"/>
    <x v="10"/>
    <x v="228"/>
    <x v="2"/>
    <s v="OFF-PA-10004475"/>
    <x v="1"/>
    <x v="10"/>
    <s v="Xerox 1940"/>
    <n v="175.87200000000001"/>
    <n v="4"/>
    <x v="2"/>
    <n v="0.2"/>
    <n v="63.753599999999992"/>
  </r>
  <r>
    <n v="6999"/>
    <s v="US-2013-134369"/>
    <d v="2013-09-17T00:00:00"/>
    <n v="2013"/>
    <n v="9"/>
    <x v="21"/>
    <x v="21"/>
    <d v="2013-09-23T00:00:00"/>
    <s v="Standard Class"/>
    <s v="BC-11125"/>
    <s v="Becky Castell"/>
    <s v="Home Office"/>
    <s v="United States"/>
    <x v="229"/>
    <x v="1"/>
    <x v="286"/>
    <x v="1"/>
    <s v="OFF-PA-10002195"/>
    <x v="1"/>
    <x v="10"/>
    <s v="Xerox 1966"/>
    <n v="12.96"/>
    <n v="2"/>
    <x v="0"/>
    <n v="0"/>
    <n v="6.3504000000000005"/>
  </r>
  <r>
    <n v="7000"/>
    <s v="CA-2014-123687"/>
    <d v="2014-05-27T00:00:00"/>
    <n v="2014"/>
    <n v="5"/>
    <x v="24"/>
    <x v="24"/>
    <d v="2014-05-30T00:00:00"/>
    <s v="First Class"/>
    <s v="KC-16675"/>
    <s v="Kimberly Carter"/>
    <s v="Corporate"/>
    <s v="United States"/>
    <x v="103"/>
    <x v="0"/>
    <x v="175"/>
    <x v="0"/>
    <s v="OFF-AP-10002670"/>
    <x v="1"/>
    <x v="9"/>
    <s v="Belkin 8-Outlet Premiere SurgeMaster II Surge Protectors"/>
    <n v="208.44"/>
    <n v="3"/>
    <x v="0"/>
    <n v="0"/>
    <n v="62.531999999999982"/>
  </r>
  <r>
    <n v="7001"/>
    <s v="CA-2014-123687"/>
    <d v="2014-05-27T00:00:00"/>
    <n v="2014"/>
    <n v="5"/>
    <x v="24"/>
    <x v="24"/>
    <d v="2014-05-30T00:00:00"/>
    <s v="First Class"/>
    <s v="KC-16675"/>
    <s v="Kimberly Carter"/>
    <s v="Corporate"/>
    <s v="United States"/>
    <x v="103"/>
    <x v="0"/>
    <x v="175"/>
    <x v="0"/>
    <s v="OFF-SU-10004498"/>
    <x v="1"/>
    <x v="14"/>
    <s v="Martin-Yale Premier Letter Opener"/>
    <n v="25.76"/>
    <n v="2"/>
    <x v="0"/>
    <n v="0"/>
    <n v="0.77280000000000015"/>
  </r>
  <r>
    <n v="7002"/>
    <s v="CA-2012-104871"/>
    <d v="2012-03-30T00:00:00"/>
    <n v="2012"/>
    <n v="3"/>
    <x v="29"/>
    <x v="29"/>
    <d v="2012-04-03T00:00:00"/>
    <s v="Standard Class"/>
    <s v="DR-12940"/>
    <s v="Daniel Raglin"/>
    <s v="Home Office"/>
    <s v="United States"/>
    <x v="489"/>
    <x v="10"/>
    <x v="583"/>
    <x v="2"/>
    <s v="FUR-CH-10003298"/>
    <x v="0"/>
    <x v="1"/>
    <s v="Office Star - Contemporary Task Swivel chair with Loop Arms, Charcoal"/>
    <n v="366.74399999999997"/>
    <n v="4"/>
    <x v="4"/>
    <n v="0.3"/>
    <n v="-110.02320000000003"/>
  </r>
  <r>
    <n v="7003"/>
    <s v="CA-2011-133158"/>
    <d v="2011-08-19T00:00:00"/>
    <n v="2011"/>
    <n v="8"/>
    <x v="9"/>
    <x v="9"/>
    <d v="2011-08-21T00:00:00"/>
    <s v="Second Class"/>
    <s v="DW-13195"/>
    <s v="David Wiener"/>
    <s v="Corporate"/>
    <s v="United States"/>
    <x v="1"/>
    <x v="1"/>
    <x v="62"/>
    <x v="1"/>
    <s v="FUR-FU-10000723"/>
    <x v="0"/>
    <x v="5"/>
    <s v="Deflect-o EconoMat Studded, No Bevel Mat for Low Pile Carpeting"/>
    <n v="289.24"/>
    <n v="7"/>
    <x v="0"/>
    <n v="0"/>
    <n v="26.031600000000012"/>
  </r>
  <r>
    <n v="7004"/>
    <s v="CA-2011-133158"/>
    <d v="2011-08-19T00:00:00"/>
    <n v="2011"/>
    <n v="8"/>
    <x v="9"/>
    <x v="9"/>
    <d v="2011-08-21T00:00:00"/>
    <s v="Second Class"/>
    <s v="DW-13195"/>
    <s v="David Wiener"/>
    <s v="Corporate"/>
    <s v="United States"/>
    <x v="1"/>
    <x v="1"/>
    <x v="62"/>
    <x v="1"/>
    <s v="OFF-BI-10000632"/>
    <x v="1"/>
    <x v="8"/>
    <s v="Satellite Sectional Post Binders"/>
    <n v="69.456000000000003"/>
    <n v="2"/>
    <x v="2"/>
    <n v="0.2"/>
    <n v="22.573199999999996"/>
  </r>
  <r>
    <n v="7005"/>
    <s v="CA-2011-126333"/>
    <d v="2011-12-23T00:00:00"/>
    <n v="2011"/>
    <n v="12"/>
    <x v="20"/>
    <x v="20"/>
    <d v="2011-12-28T00:00:00"/>
    <s v="Standard Class"/>
    <s v="ME-18010"/>
    <s v="Michelle Ellison"/>
    <s v="Corporate"/>
    <s v="United States"/>
    <x v="396"/>
    <x v="5"/>
    <x v="482"/>
    <x v="2"/>
    <s v="OFF-PA-10000223"/>
    <x v="1"/>
    <x v="10"/>
    <s v="Xerox 2000"/>
    <n v="5.1840000000000011"/>
    <n v="1"/>
    <x v="2"/>
    <n v="0.2"/>
    <n v="1.8144"/>
  </r>
  <r>
    <n v="7006"/>
    <s v="CA-2012-141740"/>
    <d v="2012-11-01T00:00:00"/>
    <n v="2012"/>
    <n v="11"/>
    <x v="6"/>
    <x v="6"/>
    <d v="2012-11-05T00:00:00"/>
    <s v="Standard Class"/>
    <s v="JF-15490"/>
    <s v="Jeremy Farry"/>
    <s v="Consumer"/>
    <s v="United States"/>
    <x v="20"/>
    <x v="15"/>
    <x v="29"/>
    <x v="3"/>
    <s v="FUR-CH-10001545"/>
    <x v="0"/>
    <x v="1"/>
    <s v="Hon Comfortask Task/Swivel Chairs"/>
    <n v="205.16400000000002"/>
    <n v="2"/>
    <x v="9"/>
    <n v="0.1"/>
    <n v="13.677600000000002"/>
  </r>
  <r>
    <n v="7007"/>
    <s v="CA-2011-119466"/>
    <d v="2011-12-15T00:00:00"/>
    <n v="2011"/>
    <n v="12"/>
    <x v="20"/>
    <x v="20"/>
    <d v="2011-12-21T00:00:00"/>
    <s v="Standard Class"/>
    <s v="SP-20860"/>
    <s v="Sung Pak"/>
    <s v="Corporate"/>
    <s v="United States"/>
    <x v="22"/>
    <x v="10"/>
    <x v="36"/>
    <x v="2"/>
    <s v="FUR-FU-10001546"/>
    <x v="0"/>
    <x v="5"/>
    <s v="Dana Swing-Arm Lamps"/>
    <n v="8.5440000000000005"/>
    <n v="2"/>
    <x v="7"/>
    <n v="0.6"/>
    <n v="-7.4759999999999991"/>
  </r>
  <r>
    <n v="7008"/>
    <s v="CA-2012-154823"/>
    <d v="2012-08-21T00:00:00"/>
    <n v="2012"/>
    <n v="8"/>
    <x v="37"/>
    <x v="37"/>
    <d v="2012-08-25T00:00:00"/>
    <s v="Standard Class"/>
    <s v="KN-16390"/>
    <s v="Katherine Nockton"/>
    <s v="Corporate"/>
    <s v="United States"/>
    <x v="24"/>
    <x v="24"/>
    <x v="157"/>
    <x v="3"/>
    <s v="OFF-BI-10001098"/>
    <x v="1"/>
    <x v="8"/>
    <s v="Acco D-Ring Binder w/DublLock"/>
    <n v="12.828000000000001"/>
    <n v="2"/>
    <x v="6"/>
    <n v="0.7"/>
    <n v="-8.9795999999999978"/>
  </r>
  <r>
    <n v="7009"/>
    <s v="CA-2012-154823"/>
    <d v="2012-08-21T00:00:00"/>
    <n v="2012"/>
    <n v="8"/>
    <x v="37"/>
    <x v="37"/>
    <d v="2012-08-25T00:00:00"/>
    <s v="Standard Class"/>
    <s v="KN-16390"/>
    <s v="Katherine Nockton"/>
    <s v="Corporate"/>
    <s v="United States"/>
    <x v="24"/>
    <x v="24"/>
    <x v="157"/>
    <x v="3"/>
    <s v="FUR-CH-10003379"/>
    <x v="0"/>
    <x v="1"/>
    <s v="Global Commerce Series High-Back Swivel/Tilt Chairs"/>
    <n v="598.45799999999997"/>
    <n v="3"/>
    <x v="4"/>
    <n v="0.3"/>
    <n v="-42.746999999999957"/>
  </r>
  <r>
    <n v="7010"/>
    <s v="CA-2012-154823"/>
    <d v="2012-08-21T00:00:00"/>
    <n v="2012"/>
    <n v="8"/>
    <x v="37"/>
    <x v="37"/>
    <d v="2012-08-25T00:00:00"/>
    <s v="Standard Class"/>
    <s v="KN-16390"/>
    <s v="Katherine Nockton"/>
    <s v="Corporate"/>
    <s v="United States"/>
    <x v="24"/>
    <x v="24"/>
    <x v="157"/>
    <x v="3"/>
    <s v="FUR-FU-10000193"/>
    <x v="0"/>
    <x v="5"/>
    <s v="Tenex Chairmats For Use with Hard Floors"/>
    <n v="25.983999999999998"/>
    <n v="1"/>
    <x v="2"/>
    <n v="0.2"/>
    <n v="-3.8976000000000015"/>
  </r>
  <r>
    <n v="7011"/>
    <s v="US-2011-135881"/>
    <d v="2011-05-23T00:00:00"/>
    <n v="2011"/>
    <n v="5"/>
    <x v="8"/>
    <x v="8"/>
    <d v="2011-05-27T00:00:00"/>
    <s v="Standard Class"/>
    <s v="GT-14710"/>
    <s v="Greg Tran"/>
    <s v="Consumer"/>
    <s v="United States"/>
    <x v="20"/>
    <x v="15"/>
    <x v="45"/>
    <x v="3"/>
    <s v="OFF-BI-10000829"/>
    <x v="1"/>
    <x v="8"/>
    <s v="Avery Non-Stick Binders"/>
    <n v="17.96"/>
    <n v="5"/>
    <x v="2"/>
    <n v="0.2"/>
    <n v="5.8369999999999997"/>
  </r>
  <r>
    <n v="7012"/>
    <s v="US-2011-135881"/>
    <d v="2011-05-23T00:00:00"/>
    <n v="2011"/>
    <n v="5"/>
    <x v="8"/>
    <x v="8"/>
    <d v="2011-05-27T00:00:00"/>
    <s v="Standard Class"/>
    <s v="GT-14710"/>
    <s v="Greg Tran"/>
    <s v="Consumer"/>
    <s v="United States"/>
    <x v="20"/>
    <x v="15"/>
    <x v="45"/>
    <x v="3"/>
    <s v="OFF-SU-10003002"/>
    <x v="1"/>
    <x v="14"/>
    <s v="Letter Slitter"/>
    <n v="5.04"/>
    <n v="2"/>
    <x v="0"/>
    <n v="0"/>
    <n v="0.15120000000000022"/>
  </r>
  <r>
    <n v="7013"/>
    <s v="US-2011-135881"/>
    <d v="2011-05-23T00:00:00"/>
    <n v="2011"/>
    <n v="5"/>
    <x v="8"/>
    <x v="8"/>
    <d v="2011-05-27T00:00:00"/>
    <s v="Standard Class"/>
    <s v="GT-14710"/>
    <s v="Greg Tran"/>
    <s v="Consumer"/>
    <s v="United States"/>
    <x v="20"/>
    <x v="15"/>
    <x v="45"/>
    <x v="3"/>
    <s v="OFF-AP-10002118"/>
    <x v="1"/>
    <x v="9"/>
    <s v="1.7 Cubic Foot Compact &quot;Cube&quot; Office Refrigerators"/>
    <n v="208.16"/>
    <n v="1"/>
    <x v="0"/>
    <n v="0"/>
    <n v="56.20320000000001"/>
  </r>
  <r>
    <n v="7014"/>
    <s v="CA-2014-141201"/>
    <d v="2014-12-10T00:00:00"/>
    <n v="2014"/>
    <n v="12"/>
    <x v="22"/>
    <x v="22"/>
    <d v="2014-12-12T00:00:00"/>
    <s v="Second Class"/>
    <s v="DB-12910"/>
    <s v="Daniel Byrd"/>
    <s v="Home Office"/>
    <s v="United States"/>
    <x v="162"/>
    <x v="1"/>
    <x v="205"/>
    <x v="1"/>
    <s v="FUR-BO-10001519"/>
    <x v="0"/>
    <x v="0"/>
    <s v="O'Sullivan 3-Shelf Heavy-Duty Bookcases"/>
    <n v="148.25700000000001"/>
    <n v="3"/>
    <x v="11"/>
    <n v="0.15"/>
    <n v="15.697800000000004"/>
  </r>
  <r>
    <n v="7015"/>
    <s v="CA-2011-114790"/>
    <d v="2011-03-11T00:00:00"/>
    <n v="2011"/>
    <n v="3"/>
    <x v="34"/>
    <x v="34"/>
    <d v="2011-03-13T00:00:00"/>
    <s v="Second Class"/>
    <s v="FM-14215"/>
    <s v="Filia McAdams"/>
    <s v="Corporate"/>
    <s v="United States"/>
    <x v="102"/>
    <x v="0"/>
    <x v="126"/>
    <x v="0"/>
    <s v="OFF-AP-10002578"/>
    <x v="1"/>
    <x v="9"/>
    <s v="Fellowes Premier Superior Surge Suppressor, 10-Outlet, With Phone and Remote"/>
    <n v="146.76"/>
    <n v="3"/>
    <x v="0"/>
    <n v="0"/>
    <n v="38.157600000000002"/>
  </r>
  <r>
    <n v="7016"/>
    <s v="CA-2011-114790"/>
    <d v="2011-03-11T00:00:00"/>
    <n v="2011"/>
    <n v="3"/>
    <x v="34"/>
    <x v="34"/>
    <d v="2011-03-13T00:00:00"/>
    <s v="Second Class"/>
    <s v="FM-14215"/>
    <s v="Filia McAdams"/>
    <s v="Corporate"/>
    <s v="United States"/>
    <x v="102"/>
    <x v="0"/>
    <x v="126"/>
    <x v="0"/>
    <s v="TEC-AC-10000710"/>
    <x v="2"/>
    <x v="11"/>
    <s v="Maxell DVD-RAM Discs"/>
    <n v="32.96"/>
    <n v="2"/>
    <x v="0"/>
    <n v="0"/>
    <n v="14.172800000000002"/>
  </r>
  <r>
    <n v="7017"/>
    <s v="CA-2011-114790"/>
    <d v="2011-03-11T00:00:00"/>
    <n v="2011"/>
    <n v="3"/>
    <x v="34"/>
    <x v="34"/>
    <d v="2011-03-13T00:00:00"/>
    <s v="Second Class"/>
    <s v="FM-14215"/>
    <s v="Filia McAdams"/>
    <s v="Corporate"/>
    <s v="United States"/>
    <x v="102"/>
    <x v="0"/>
    <x v="126"/>
    <x v="0"/>
    <s v="TEC-PH-10000984"/>
    <x v="2"/>
    <x v="7"/>
    <s v="Panasonic KX-TG9471B"/>
    <n v="587.97"/>
    <n v="3"/>
    <x v="0"/>
    <n v="0"/>
    <n v="164.63160000000005"/>
  </r>
  <r>
    <n v="7018"/>
    <s v="CA-2011-114790"/>
    <d v="2011-03-11T00:00:00"/>
    <n v="2011"/>
    <n v="3"/>
    <x v="34"/>
    <x v="34"/>
    <d v="2011-03-13T00:00:00"/>
    <s v="Second Class"/>
    <s v="FM-14215"/>
    <s v="Filia McAdams"/>
    <s v="Corporate"/>
    <s v="United States"/>
    <x v="102"/>
    <x v="0"/>
    <x v="126"/>
    <x v="0"/>
    <s v="OFF-PA-10000213"/>
    <x v="1"/>
    <x v="10"/>
    <s v="Xerox 198"/>
    <n v="14.940000000000001"/>
    <n v="3"/>
    <x v="0"/>
    <n v="0"/>
    <n v="7.0218000000000007"/>
  </r>
  <r>
    <n v="7019"/>
    <s v="US-2013-154256"/>
    <d v="2013-06-24T00:00:00"/>
    <n v="2013"/>
    <n v="6"/>
    <x v="1"/>
    <x v="1"/>
    <d v="2013-06-28T00:00:00"/>
    <s v="Second Class"/>
    <s v="SM-20005"/>
    <s v="Sally Matthias"/>
    <s v="Consumer"/>
    <s v="United States"/>
    <x v="20"/>
    <x v="15"/>
    <x v="45"/>
    <x v="3"/>
    <s v="OFF-LA-10003720"/>
    <x v="1"/>
    <x v="2"/>
    <s v="Avery 487"/>
    <n v="25.83"/>
    <n v="7"/>
    <x v="0"/>
    <n v="0"/>
    <n v="12.1401"/>
  </r>
  <r>
    <n v="7020"/>
    <s v="CA-2011-124737"/>
    <d v="2011-08-23T00:00:00"/>
    <n v="2011"/>
    <n v="8"/>
    <x v="9"/>
    <x v="9"/>
    <d v="2011-08-27T00:00:00"/>
    <s v="Standard Class"/>
    <s v="AP-10915"/>
    <s v="Arthur Prichep"/>
    <s v="Consumer"/>
    <s v="United States"/>
    <x v="60"/>
    <x v="22"/>
    <x v="76"/>
    <x v="1"/>
    <s v="OFF-PA-10001837"/>
    <x v="1"/>
    <x v="10"/>
    <s v="Xerox 1976"/>
    <n v="15.552000000000003"/>
    <n v="3"/>
    <x v="2"/>
    <n v="0.2"/>
    <n v="5.4432"/>
  </r>
  <r>
    <n v="7021"/>
    <s v="CA-2011-124737"/>
    <d v="2011-08-23T00:00:00"/>
    <n v="2011"/>
    <n v="8"/>
    <x v="9"/>
    <x v="9"/>
    <d v="2011-08-27T00:00:00"/>
    <s v="Standard Class"/>
    <s v="AP-10915"/>
    <s v="Arthur Prichep"/>
    <s v="Consumer"/>
    <s v="United States"/>
    <x v="60"/>
    <x v="22"/>
    <x v="76"/>
    <x v="1"/>
    <s v="OFF-SU-10004661"/>
    <x v="1"/>
    <x v="14"/>
    <s v="Acme Titanium Bonded Scissors"/>
    <n v="6.8000000000000007"/>
    <n v="1"/>
    <x v="2"/>
    <n v="0.2"/>
    <n v="0.50999999999999979"/>
  </r>
  <r>
    <n v="7022"/>
    <s v="CA-2011-124737"/>
    <d v="2011-08-23T00:00:00"/>
    <n v="2011"/>
    <n v="8"/>
    <x v="9"/>
    <x v="9"/>
    <d v="2011-08-27T00:00:00"/>
    <s v="Standard Class"/>
    <s v="AP-10915"/>
    <s v="Arthur Prichep"/>
    <s v="Consumer"/>
    <s v="United States"/>
    <x v="60"/>
    <x v="22"/>
    <x v="76"/>
    <x v="1"/>
    <s v="FUR-FU-10003274"/>
    <x v="0"/>
    <x v="5"/>
    <s v="Regeneration Desk Collection"/>
    <n v="4.2240000000000002"/>
    <n v="3"/>
    <x v="2"/>
    <n v="0.2"/>
    <n v="1.2672000000000003"/>
  </r>
  <r>
    <n v="7023"/>
    <s v="CA-2011-124737"/>
    <d v="2011-08-23T00:00:00"/>
    <n v="2011"/>
    <n v="8"/>
    <x v="9"/>
    <x v="9"/>
    <d v="2011-08-27T00:00:00"/>
    <s v="Standard Class"/>
    <s v="AP-10915"/>
    <s v="Arthur Prichep"/>
    <s v="Consumer"/>
    <s v="United States"/>
    <x v="60"/>
    <x v="22"/>
    <x v="76"/>
    <x v="1"/>
    <s v="TEC-PH-10000149"/>
    <x v="2"/>
    <x v="7"/>
    <s v="Cisco SPA525G2 IP Phone - Wireless"/>
    <n v="143.64000000000001"/>
    <n v="9"/>
    <x v="2"/>
    <n v="0.2"/>
    <n v="10.772999999999989"/>
  </r>
  <r>
    <n v="7024"/>
    <s v="CA-2011-124737"/>
    <d v="2011-08-23T00:00:00"/>
    <n v="2011"/>
    <n v="8"/>
    <x v="9"/>
    <x v="9"/>
    <d v="2011-08-27T00:00:00"/>
    <s v="Standard Class"/>
    <s v="AP-10915"/>
    <s v="Arthur Prichep"/>
    <s v="Consumer"/>
    <s v="United States"/>
    <x v="60"/>
    <x v="22"/>
    <x v="76"/>
    <x v="1"/>
    <s v="OFF-PA-10000019"/>
    <x v="1"/>
    <x v="10"/>
    <s v="Xerox 1931"/>
    <n v="31.104000000000006"/>
    <n v="6"/>
    <x v="2"/>
    <n v="0.2"/>
    <n v="10.8864"/>
  </r>
  <r>
    <n v="7025"/>
    <s v="CA-2011-124737"/>
    <d v="2011-08-23T00:00:00"/>
    <n v="2011"/>
    <n v="8"/>
    <x v="9"/>
    <x v="9"/>
    <d v="2011-08-27T00:00:00"/>
    <s v="Standard Class"/>
    <s v="AP-10915"/>
    <s v="Arthur Prichep"/>
    <s v="Consumer"/>
    <s v="United States"/>
    <x v="60"/>
    <x v="22"/>
    <x v="76"/>
    <x v="1"/>
    <s v="OFF-PA-10001125"/>
    <x v="1"/>
    <x v="10"/>
    <s v="Xerox 1988"/>
    <n v="223.05600000000001"/>
    <n v="9"/>
    <x v="2"/>
    <n v="0.2"/>
    <n v="69.704999999999984"/>
  </r>
  <r>
    <n v="7026"/>
    <s v="US-2014-101840"/>
    <d v="2014-02-07T00:00:00"/>
    <n v="2014"/>
    <n v="2"/>
    <x v="31"/>
    <x v="31"/>
    <d v="2014-02-13T00:00:00"/>
    <s v="Standard Class"/>
    <s v="SP-20545"/>
    <s v="Sibella Parks"/>
    <s v="Corporate"/>
    <s v="United States"/>
    <x v="20"/>
    <x v="15"/>
    <x v="23"/>
    <x v="3"/>
    <s v="TEC-PH-10002538"/>
    <x v="2"/>
    <x v="7"/>
    <s v="Grandstream GXP1160 VoIP phone"/>
    <n v="227.45999999999998"/>
    <n v="6"/>
    <x v="0"/>
    <n v="0"/>
    <n v="65.963399999999979"/>
  </r>
  <r>
    <n v="7027"/>
    <s v="US-2014-101840"/>
    <d v="2014-02-07T00:00:00"/>
    <n v="2014"/>
    <n v="2"/>
    <x v="31"/>
    <x v="31"/>
    <d v="2014-02-13T00:00:00"/>
    <s v="Standard Class"/>
    <s v="SP-20545"/>
    <s v="Sibella Parks"/>
    <s v="Corporate"/>
    <s v="United States"/>
    <x v="20"/>
    <x v="15"/>
    <x v="23"/>
    <x v="3"/>
    <s v="OFF-BI-10000279"/>
    <x v="1"/>
    <x v="8"/>
    <s v="Acco Recycled 2&quot; Capacity Laser Printer Hanging Data Binders"/>
    <n v="46.24"/>
    <n v="4"/>
    <x v="2"/>
    <n v="0.2"/>
    <n v="15.605999999999996"/>
  </r>
  <r>
    <n v="7028"/>
    <s v="CA-2014-131653"/>
    <d v="2014-01-30T00:00:00"/>
    <n v="2014"/>
    <n v="1"/>
    <x v="44"/>
    <x v="44"/>
    <d v="2014-02-06T00:00:00"/>
    <s v="Standard Class"/>
    <s v="RD-19585"/>
    <s v="Rob Dowd"/>
    <s v="Consumer"/>
    <s v="United States"/>
    <x v="20"/>
    <x v="15"/>
    <x v="164"/>
    <x v="3"/>
    <s v="OFF-LA-10001045"/>
    <x v="1"/>
    <x v="2"/>
    <s v="Permanent Self-Adhesive File Folder Labels for Typewriters by Universal"/>
    <n v="5.22"/>
    <n v="2"/>
    <x v="0"/>
    <n v="0"/>
    <n v="2.4011999999999998"/>
  </r>
  <r>
    <n v="7029"/>
    <s v="US-2013-157840"/>
    <d v="2013-12-21T00:00:00"/>
    <n v="2013"/>
    <n v="12"/>
    <x v="5"/>
    <x v="5"/>
    <d v="2013-12-24T00:00:00"/>
    <s v="Second Class"/>
    <s v="MC-17575"/>
    <s v="Matt Collins"/>
    <s v="Consumer"/>
    <s v="United States"/>
    <x v="9"/>
    <x v="8"/>
    <x v="10"/>
    <x v="2"/>
    <s v="OFF-PA-10003673"/>
    <x v="1"/>
    <x v="10"/>
    <s v="Strathmore Photo Mount Cards"/>
    <n v="33.9"/>
    <n v="5"/>
    <x v="0"/>
    <n v="0"/>
    <n v="15.593999999999999"/>
  </r>
  <r>
    <n v="7030"/>
    <s v="CA-2013-145548"/>
    <d v="2013-11-12T00:00:00"/>
    <n v="2013"/>
    <n v="11"/>
    <x v="0"/>
    <x v="0"/>
    <d v="2013-11-17T00:00:00"/>
    <s v="Standard Class"/>
    <s v="EB-13750"/>
    <s v="Edward Becker"/>
    <s v="Corporate"/>
    <s v="United States"/>
    <x v="20"/>
    <x v="15"/>
    <x v="164"/>
    <x v="3"/>
    <s v="OFF-ST-10002562"/>
    <x v="1"/>
    <x v="4"/>
    <s v="Staples"/>
    <n v="28.14"/>
    <n v="3"/>
    <x v="0"/>
    <n v="0"/>
    <n v="7.8792000000000009"/>
  </r>
  <r>
    <n v="7031"/>
    <s v="CA-2013-145548"/>
    <d v="2013-11-12T00:00:00"/>
    <n v="2013"/>
    <n v="11"/>
    <x v="0"/>
    <x v="0"/>
    <d v="2013-11-17T00:00:00"/>
    <s v="Standard Class"/>
    <s v="EB-13750"/>
    <s v="Edward Becker"/>
    <s v="Corporate"/>
    <s v="United States"/>
    <x v="20"/>
    <x v="15"/>
    <x v="164"/>
    <x v="3"/>
    <s v="TEC-AC-10002305"/>
    <x v="2"/>
    <x v="11"/>
    <s v="KeyTronic E03601U1 - Keyboard - Beige"/>
    <n v="36"/>
    <n v="2"/>
    <x v="0"/>
    <n v="0"/>
    <n v="6.4799999999999969"/>
  </r>
  <r>
    <n v="7032"/>
    <s v="CA-2013-145548"/>
    <d v="2013-11-12T00:00:00"/>
    <n v="2013"/>
    <n v="11"/>
    <x v="0"/>
    <x v="0"/>
    <d v="2013-11-17T00:00:00"/>
    <s v="Standard Class"/>
    <s v="EB-13750"/>
    <s v="Edward Becker"/>
    <s v="Corporate"/>
    <s v="United States"/>
    <x v="20"/>
    <x v="15"/>
    <x v="164"/>
    <x v="3"/>
    <s v="OFF-AR-10003373"/>
    <x v="1"/>
    <x v="6"/>
    <s v="Boston School Pro Electric Pencil Sharpener, 1670"/>
    <n v="92.94"/>
    <n v="3"/>
    <x v="0"/>
    <n v="0"/>
    <n v="25.093799999999998"/>
  </r>
  <r>
    <n v="7033"/>
    <s v="CA-2013-145548"/>
    <d v="2013-11-12T00:00:00"/>
    <n v="2013"/>
    <n v="11"/>
    <x v="0"/>
    <x v="0"/>
    <d v="2013-11-17T00:00:00"/>
    <s v="Standard Class"/>
    <s v="EB-13750"/>
    <s v="Edward Becker"/>
    <s v="Corporate"/>
    <s v="United States"/>
    <x v="20"/>
    <x v="15"/>
    <x v="164"/>
    <x v="3"/>
    <s v="FUR-CH-10003774"/>
    <x v="0"/>
    <x v="1"/>
    <s v="Global Wood Trimmed Manager's Task Chair, Khaki"/>
    <n v="245.64600000000002"/>
    <n v="3"/>
    <x v="9"/>
    <n v="0.1"/>
    <n v="8.1881999999999877"/>
  </r>
  <r>
    <n v="7034"/>
    <s v="CA-2013-145548"/>
    <d v="2013-11-12T00:00:00"/>
    <n v="2013"/>
    <n v="11"/>
    <x v="0"/>
    <x v="0"/>
    <d v="2013-11-17T00:00:00"/>
    <s v="Standard Class"/>
    <s v="EB-13750"/>
    <s v="Edward Becker"/>
    <s v="Corporate"/>
    <s v="United States"/>
    <x v="20"/>
    <x v="15"/>
    <x v="164"/>
    <x v="3"/>
    <s v="OFF-BI-10001510"/>
    <x v="1"/>
    <x v="8"/>
    <s v="Deluxe Heavy-Duty Vinyl Round Ring Binder"/>
    <n v="55.00800000000001"/>
    <n v="3"/>
    <x v="2"/>
    <n v="0.2"/>
    <n v="17.189999999999998"/>
  </r>
  <r>
    <n v="7035"/>
    <s v="CA-2013-145548"/>
    <d v="2013-11-12T00:00:00"/>
    <n v="2013"/>
    <n v="11"/>
    <x v="0"/>
    <x v="0"/>
    <d v="2013-11-17T00:00:00"/>
    <s v="Standard Class"/>
    <s v="EB-13750"/>
    <s v="Edward Becker"/>
    <s v="Corporate"/>
    <s v="United States"/>
    <x v="20"/>
    <x v="15"/>
    <x v="164"/>
    <x v="3"/>
    <s v="OFF-BI-10004236"/>
    <x v="1"/>
    <x v="8"/>
    <s v="XtraLife ClearVue Slant-D Ring Binder, White, 3&quot;"/>
    <n v="35.231999999999999"/>
    <n v="3"/>
    <x v="2"/>
    <n v="0.2"/>
    <n v="11.450399999999998"/>
  </r>
  <r>
    <n v="7036"/>
    <s v="CA-2014-119494"/>
    <d v="2014-11-10T00:00:00"/>
    <n v="2014"/>
    <n v="11"/>
    <x v="23"/>
    <x v="23"/>
    <d v="2014-11-14T00:00:00"/>
    <s v="Standard Class"/>
    <s v="JE-15610"/>
    <s v="Jim Epp"/>
    <s v="Corporate"/>
    <s v="United States"/>
    <x v="70"/>
    <x v="1"/>
    <x v="188"/>
    <x v="1"/>
    <s v="FUR-CH-10004675"/>
    <x v="0"/>
    <x v="1"/>
    <s v="Lifetime Advantage Folding Chairs, 4/Carton"/>
    <n v="523.39200000000005"/>
    <n v="3"/>
    <x v="2"/>
    <n v="0.2"/>
    <n v="52.339199999999977"/>
  </r>
  <r>
    <n v="7037"/>
    <s v="CA-2011-124618"/>
    <d v="2011-05-02T00:00:00"/>
    <n v="2011"/>
    <n v="5"/>
    <x v="8"/>
    <x v="8"/>
    <d v="2011-05-04T00:00:00"/>
    <s v="Second Class"/>
    <s v="CS-11860"/>
    <s v="Cari Schnelling"/>
    <s v="Consumer"/>
    <s v="United States"/>
    <x v="121"/>
    <x v="2"/>
    <x v="152"/>
    <x v="0"/>
    <s v="TEC-CO-10004202"/>
    <x v="2"/>
    <x v="16"/>
    <s v="Brother DCP1000 Digital 3 in 1 Multifunction Machine"/>
    <n v="479.98400000000004"/>
    <n v="2"/>
    <x v="2"/>
    <n v="0.2"/>
    <n v="89.996999999999986"/>
  </r>
  <r>
    <n v="7038"/>
    <s v="CA-2014-161970"/>
    <d v="2014-09-23T00:00:00"/>
    <n v="2014"/>
    <n v="9"/>
    <x v="15"/>
    <x v="15"/>
    <d v="2014-09-28T00:00:00"/>
    <s v="Standard Class"/>
    <s v="PB-19105"/>
    <s v="Peter Bühler"/>
    <s v="Consumer"/>
    <s v="United States"/>
    <x v="214"/>
    <x v="32"/>
    <x v="268"/>
    <x v="0"/>
    <s v="OFF-PA-10004255"/>
    <x v="1"/>
    <x v="10"/>
    <s v="Xerox 219"/>
    <n v="12.96"/>
    <n v="2"/>
    <x v="0"/>
    <n v="0"/>
    <n v="6.2208000000000006"/>
  </r>
  <r>
    <n v="7039"/>
    <s v="CA-2014-161970"/>
    <d v="2014-09-23T00:00:00"/>
    <n v="2014"/>
    <n v="9"/>
    <x v="15"/>
    <x v="15"/>
    <d v="2014-09-28T00:00:00"/>
    <s v="Standard Class"/>
    <s v="PB-19105"/>
    <s v="Peter Bühler"/>
    <s v="Consumer"/>
    <s v="United States"/>
    <x v="214"/>
    <x v="32"/>
    <x v="268"/>
    <x v="0"/>
    <s v="OFF-AR-10003896"/>
    <x v="1"/>
    <x v="6"/>
    <s v="Stride Job 150 Highlighters, Chisel Tip, Assorted Colors"/>
    <n v="17.940000000000001"/>
    <n v="3"/>
    <x v="0"/>
    <n v="0"/>
    <n v="6.4584000000000001"/>
  </r>
  <r>
    <n v="7040"/>
    <s v="CA-2014-103443"/>
    <d v="2014-12-18T00:00:00"/>
    <n v="2014"/>
    <n v="12"/>
    <x v="22"/>
    <x v="22"/>
    <d v="2014-12-24T00:00:00"/>
    <s v="Standard Class"/>
    <s v="AT-10735"/>
    <s v="Annie Thurman"/>
    <s v="Consumer"/>
    <s v="United States"/>
    <x v="20"/>
    <x v="15"/>
    <x v="29"/>
    <x v="3"/>
    <s v="OFF-ST-10002276"/>
    <x v="1"/>
    <x v="4"/>
    <s v="Safco Steel Mobile File Cart"/>
    <n v="166.72"/>
    <n v="2"/>
    <x v="0"/>
    <n v="0"/>
    <n v="41.680000000000007"/>
  </r>
  <r>
    <n v="7041"/>
    <s v="CA-2014-103443"/>
    <d v="2014-12-18T00:00:00"/>
    <n v="2014"/>
    <n v="12"/>
    <x v="22"/>
    <x v="22"/>
    <d v="2014-12-24T00:00:00"/>
    <s v="Standard Class"/>
    <s v="AT-10735"/>
    <s v="Annie Thurman"/>
    <s v="Consumer"/>
    <s v="United States"/>
    <x v="20"/>
    <x v="15"/>
    <x v="29"/>
    <x v="3"/>
    <s v="OFF-BI-10001617"/>
    <x v="1"/>
    <x v="8"/>
    <s v="GBC Wire Binding Combs"/>
    <n v="24.816000000000003"/>
    <n v="3"/>
    <x v="2"/>
    <n v="0.2"/>
    <n v="8.3753999999999991"/>
  </r>
  <r>
    <n v="7042"/>
    <s v="CA-2014-103443"/>
    <d v="2014-12-18T00:00:00"/>
    <n v="2014"/>
    <n v="12"/>
    <x v="22"/>
    <x v="22"/>
    <d v="2014-12-24T00:00:00"/>
    <s v="Standard Class"/>
    <s v="AT-10735"/>
    <s v="Annie Thurman"/>
    <s v="Consumer"/>
    <s v="United States"/>
    <x v="20"/>
    <x v="15"/>
    <x v="29"/>
    <x v="3"/>
    <s v="FUR-FU-10000308"/>
    <x v="0"/>
    <x v="5"/>
    <s v="Deflect-o Glass Clear Studded Chair Mats"/>
    <n v="124.36"/>
    <n v="2"/>
    <x v="0"/>
    <n v="0"/>
    <n v="27.359200000000001"/>
  </r>
  <r>
    <n v="7043"/>
    <s v="US-2014-165358"/>
    <d v="2014-07-19T00:00:00"/>
    <n v="2014"/>
    <n v="7"/>
    <x v="10"/>
    <x v="10"/>
    <d v="2014-07-24T00:00:00"/>
    <s v="Standard Class"/>
    <s v="SV-20365"/>
    <s v="Seth Vernon"/>
    <s v="Consumer"/>
    <s v="United States"/>
    <x v="10"/>
    <x v="9"/>
    <x v="63"/>
    <x v="3"/>
    <s v="TEC-CO-10001943"/>
    <x v="2"/>
    <x v="16"/>
    <s v="Canon PC-428 Personal Copier"/>
    <n v="599.97"/>
    <n v="5"/>
    <x v="10"/>
    <n v="0.4"/>
    <n v="69.996499999999969"/>
  </r>
  <r>
    <n v="7044"/>
    <s v="US-2014-165358"/>
    <d v="2014-07-19T00:00:00"/>
    <n v="2014"/>
    <n v="7"/>
    <x v="10"/>
    <x v="10"/>
    <d v="2014-07-24T00:00:00"/>
    <s v="Standard Class"/>
    <s v="SV-20365"/>
    <s v="Seth Vernon"/>
    <s v="Consumer"/>
    <s v="United States"/>
    <x v="10"/>
    <x v="9"/>
    <x v="63"/>
    <x v="3"/>
    <s v="FUR-CH-10002647"/>
    <x v="0"/>
    <x v="1"/>
    <s v="Situations Contoured Folding Chairs, 4/Set"/>
    <n v="198.744"/>
    <n v="4"/>
    <x v="4"/>
    <n v="0.3"/>
    <n v="-14.195999999999984"/>
  </r>
  <r>
    <n v="7045"/>
    <s v="US-2014-165358"/>
    <d v="2014-07-19T00:00:00"/>
    <n v="2014"/>
    <n v="7"/>
    <x v="10"/>
    <x v="10"/>
    <d v="2014-07-24T00:00:00"/>
    <s v="Standard Class"/>
    <s v="SV-20365"/>
    <s v="Seth Vernon"/>
    <s v="Consumer"/>
    <s v="United States"/>
    <x v="10"/>
    <x v="9"/>
    <x v="63"/>
    <x v="3"/>
    <s v="OFF-SU-10004768"/>
    <x v="1"/>
    <x v="14"/>
    <s v="Acme Kleencut Forged Steel Scissors"/>
    <n v="9.1840000000000011"/>
    <n v="2"/>
    <x v="2"/>
    <n v="0.2"/>
    <n v="1.1479999999999988"/>
  </r>
  <r>
    <n v="7046"/>
    <s v="CA-2013-160136"/>
    <d v="2013-11-04T00:00:00"/>
    <n v="2013"/>
    <n v="11"/>
    <x v="0"/>
    <x v="0"/>
    <d v="2013-11-10T00:00:00"/>
    <s v="Standard Class"/>
    <s v="PJ-18835"/>
    <s v="Patrick Jones"/>
    <s v="Corporate"/>
    <s v="United States"/>
    <x v="61"/>
    <x v="5"/>
    <x v="162"/>
    <x v="2"/>
    <s v="OFF-PA-10002160"/>
    <x v="1"/>
    <x v="10"/>
    <s v="Xerox 1978"/>
    <n v="9.2480000000000011"/>
    <n v="2"/>
    <x v="2"/>
    <n v="0.2"/>
    <n v="3.3524000000000003"/>
  </r>
  <r>
    <n v="7047"/>
    <s v="CA-2011-150581"/>
    <d v="2011-04-08T00:00:00"/>
    <n v="2011"/>
    <n v="4"/>
    <x v="41"/>
    <x v="41"/>
    <d v="2011-04-12T00:00:00"/>
    <s v="Standard Class"/>
    <s v="NM-18445"/>
    <s v="Nathan Mautz"/>
    <s v="Home Office"/>
    <s v="United States"/>
    <x v="3"/>
    <x v="1"/>
    <x v="137"/>
    <x v="1"/>
    <s v="FUR-TA-10003748"/>
    <x v="0"/>
    <x v="3"/>
    <s v="Bevis 36 x 72 Conference Tables"/>
    <n v="99.591999999999999"/>
    <n v="1"/>
    <x v="2"/>
    <n v="0.2"/>
    <n v="2.4897999999999989"/>
  </r>
  <r>
    <n v="7048"/>
    <s v="CA-2011-150581"/>
    <d v="2011-04-08T00:00:00"/>
    <n v="2011"/>
    <n v="4"/>
    <x v="41"/>
    <x v="41"/>
    <d v="2011-04-12T00:00:00"/>
    <s v="Standard Class"/>
    <s v="NM-18445"/>
    <s v="Nathan Mautz"/>
    <s v="Home Office"/>
    <s v="United States"/>
    <x v="3"/>
    <x v="1"/>
    <x v="137"/>
    <x v="1"/>
    <s v="TEC-AC-10001908"/>
    <x v="2"/>
    <x v="11"/>
    <s v="Logitech Wireless Headset h800"/>
    <n v="399.96"/>
    <n v="4"/>
    <x v="0"/>
    <n v="0"/>
    <n v="139.98599999999999"/>
  </r>
  <r>
    <n v="7049"/>
    <s v="CA-2013-119515"/>
    <d v="2013-08-15T00:00:00"/>
    <n v="2013"/>
    <n v="8"/>
    <x v="28"/>
    <x v="28"/>
    <d v="2013-08-17T00:00:00"/>
    <s v="First Class"/>
    <s v="TR-21325"/>
    <s v="Toby Ritter"/>
    <s v="Consumer"/>
    <s v="United States"/>
    <x v="316"/>
    <x v="18"/>
    <x v="394"/>
    <x v="0"/>
    <s v="OFF-PA-10000552"/>
    <x v="1"/>
    <x v="10"/>
    <s v="Xerox 200"/>
    <n v="15.552000000000003"/>
    <n v="3"/>
    <x v="2"/>
    <n v="0.2"/>
    <n v="5.4432"/>
  </r>
  <r>
    <n v="7050"/>
    <s v="CA-2011-141355"/>
    <d v="2011-09-25T00:00:00"/>
    <n v="2011"/>
    <n v="9"/>
    <x v="30"/>
    <x v="30"/>
    <d v="2011-09-30T00:00:00"/>
    <s v="Standard Class"/>
    <s v="BF-11005"/>
    <s v="Barry Franz"/>
    <s v="Home Office"/>
    <s v="United States"/>
    <x v="34"/>
    <x v="22"/>
    <x v="42"/>
    <x v="1"/>
    <s v="OFF-AR-10003179"/>
    <x v="1"/>
    <x v="6"/>
    <s v="Dixon Ticonderoga Core-Lock Colored Pencils"/>
    <n v="14.576000000000001"/>
    <n v="2"/>
    <x v="2"/>
    <n v="0.2"/>
    <n v="2.3685999999999989"/>
  </r>
  <r>
    <n v="7051"/>
    <s v="CA-2013-165330"/>
    <d v="2013-12-12T00:00:00"/>
    <n v="2013"/>
    <n v="12"/>
    <x v="5"/>
    <x v="5"/>
    <d v="2013-12-12T00:00:00"/>
    <s v="Same Day"/>
    <s v="WB-21850"/>
    <s v="William Brown"/>
    <s v="Consumer"/>
    <s v="United States"/>
    <x v="125"/>
    <x v="1"/>
    <x v="158"/>
    <x v="1"/>
    <s v="OFF-BI-10004593"/>
    <x v="1"/>
    <x v="8"/>
    <s v="Ibico Laser Imprintable Binding System Covers"/>
    <n v="209.60000000000002"/>
    <n v="5"/>
    <x v="2"/>
    <n v="0.2"/>
    <n v="68.11999999999999"/>
  </r>
  <r>
    <n v="7052"/>
    <s v="CA-2013-165330"/>
    <d v="2013-12-12T00:00:00"/>
    <n v="2013"/>
    <n v="12"/>
    <x v="5"/>
    <x v="5"/>
    <d v="2013-12-12T00:00:00"/>
    <s v="Same Day"/>
    <s v="WB-21850"/>
    <s v="William Brown"/>
    <s v="Consumer"/>
    <s v="United States"/>
    <x v="125"/>
    <x v="1"/>
    <x v="158"/>
    <x v="1"/>
    <s v="OFF-AR-10000914"/>
    <x v="1"/>
    <x v="6"/>
    <s v="Boston 16765 Mini Stand Up Battery Pencil Sharpener"/>
    <n v="23.32"/>
    <n v="2"/>
    <x v="0"/>
    <n v="0"/>
    <n v="6.0632000000000019"/>
  </r>
  <r>
    <n v="7053"/>
    <s v="CA-2013-165330"/>
    <d v="2013-12-12T00:00:00"/>
    <n v="2013"/>
    <n v="12"/>
    <x v="5"/>
    <x v="5"/>
    <d v="2013-12-12T00:00:00"/>
    <s v="Same Day"/>
    <s v="WB-21850"/>
    <s v="William Brown"/>
    <s v="Consumer"/>
    <s v="United States"/>
    <x v="125"/>
    <x v="1"/>
    <x v="158"/>
    <x v="1"/>
    <s v="OFF-PA-10000241"/>
    <x v="1"/>
    <x v="10"/>
    <s v="IBM Multi-Purpose Copy Paper, 8 1/2 x 11&quot;, Case"/>
    <n v="30.98"/>
    <n v="1"/>
    <x v="0"/>
    <n v="0"/>
    <n v="13.940999999999999"/>
  </r>
  <r>
    <n v="7054"/>
    <s v="CA-2013-165330"/>
    <d v="2013-12-12T00:00:00"/>
    <n v="2013"/>
    <n v="12"/>
    <x v="5"/>
    <x v="5"/>
    <d v="2013-12-12T00:00:00"/>
    <s v="Same Day"/>
    <s v="WB-21850"/>
    <s v="William Brown"/>
    <s v="Consumer"/>
    <s v="United States"/>
    <x v="125"/>
    <x v="1"/>
    <x v="158"/>
    <x v="1"/>
    <s v="TEC-AC-10000057"/>
    <x v="2"/>
    <x v="11"/>
    <s v="Microsoft Natural Ergonomic Keyboard 4000"/>
    <n v="119.96"/>
    <n v="4"/>
    <x v="0"/>
    <n v="0"/>
    <n v="25.191599999999994"/>
  </r>
  <r>
    <n v="7055"/>
    <s v="CA-2013-165330"/>
    <d v="2013-12-12T00:00:00"/>
    <n v="2013"/>
    <n v="12"/>
    <x v="5"/>
    <x v="5"/>
    <d v="2013-12-12T00:00:00"/>
    <s v="Same Day"/>
    <s v="WB-21850"/>
    <s v="William Brown"/>
    <s v="Consumer"/>
    <s v="United States"/>
    <x v="125"/>
    <x v="1"/>
    <x v="158"/>
    <x v="1"/>
    <s v="FUR-CH-10003774"/>
    <x v="0"/>
    <x v="1"/>
    <s v="Global Wood Trimmed Manager's Task Chair, Khaki"/>
    <n v="363.92"/>
    <n v="5"/>
    <x v="2"/>
    <n v="0.2"/>
    <n v="-31.843000000000018"/>
  </r>
  <r>
    <n v="7056"/>
    <s v="CA-2013-165330"/>
    <d v="2013-12-12T00:00:00"/>
    <n v="2013"/>
    <n v="12"/>
    <x v="5"/>
    <x v="5"/>
    <d v="2013-12-12T00:00:00"/>
    <s v="Same Day"/>
    <s v="WB-21850"/>
    <s v="William Brown"/>
    <s v="Consumer"/>
    <s v="United States"/>
    <x v="125"/>
    <x v="1"/>
    <x v="158"/>
    <x v="1"/>
    <s v="OFF-BI-10002824"/>
    <x v="1"/>
    <x v="8"/>
    <s v="Recycled Easel Ring Binders"/>
    <n v="35.808"/>
    <n v="3"/>
    <x v="2"/>
    <n v="0.2"/>
    <n v="11.189999999999996"/>
  </r>
  <r>
    <n v="7057"/>
    <s v="CA-2013-165330"/>
    <d v="2013-12-12T00:00:00"/>
    <n v="2013"/>
    <n v="12"/>
    <x v="5"/>
    <x v="5"/>
    <d v="2013-12-12T00:00:00"/>
    <s v="Same Day"/>
    <s v="WB-21850"/>
    <s v="William Brown"/>
    <s v="Consumer"/>
    <s v="United States"/>
    <x v="125"/>
    <x v="1"/>
    <x v="158"/>
    <x v="1"/>
    <s v="OFF-BI-10004001"/>
    <x v="1"/>
    <x v="8"/>
    <s v="GBC Recycled VeloBinder Covers"/>
    <n v="122.688"/>
    <n v="9"/>
    <x v="2"/>
    <n v="0.2"/>
    <n v="39.873599999999982"/>
  </r>
  <r>
    <n v="7058"/>
    <s v="CA-2013-165330"/>
    <d v="2013-12-12T00:00:00"/>
    <n v="2013"/>
    <n v="12"/>
    <x v="5"/>
    <x v="5"/>
    <d v="2013-12-12T00:00:00"/>
    <s v="Same Day"/>
    <s v="WB-21850"/>
    <s v="William Brown"/>
    <s v="Consumer"/>
    <s v="United States"/>
    <x v="125"/>
    <x v="1"/>
    <x v="158"/>
    <x v="1"/>
    <s v="FUR-TA-10004619"/>
    <x v="0"/>
    <x v="3"/>
    <s v="Hon Non-Folding Utility Tables"/>
    <n v="892.13600000000008"/>
    <n v="7"/>
    <x v="2"/>
    <n v="0.2"/>
    <n v="111.51699999999991"/>
  </r>
  <r>
    <n v="7059"/>
    <s v="CA-2013-165330"/>
    <d v="2013-12-12T00:00:00"/>
    <n v="2013"/>
    <n v="12"/>
    <x v="5"/>
    <x v="5"/>
    <d v="2013-12-12T00:00:00"/>
    <s v="Same Day"/>
    <s v="WB-21850"/>
    <s v="William Brown"/>
    <s v="Consumer"/>
    <s v="United States"/>
    <x v="125"/>
    <x v="1"/>
    <x v="158"/>
    <x v="1"/>
    <s v="OFF-ST-10000636"/>
    <x v="1"/>
    <x v="4"/>
    <s v="Rogers Profile Extra Capacity Storage Tub"/>
    <n v="50.22"/>
    <n v="3"/>
    <x v="0"/>
    <n v="0"/>
    <n v="2.0087999999999973"/>
  </r>
  <r>
    <n v="7060"/>
    <s v="CA-2013-165330"/>
    <d v="2013-12-12T00:00:00"/>
    <n v="2013"/>
    <n v="12"/>
    <x v="5"/>
    <x v="5"/>
    <d v="2013-12-12T00:00:00"/>
    <s v="Same Day"/>
    <s v="WB-21850"/>
    <s v="William Brown"/>
    <s v="Consumer"/>
    <s v="United States"/>
    <x v="125"/>
    <x v="1"/>
    <x v="158"/>
    <x v="1"/>
    <s v="OFF-AP-10001469"/>
    <x v="1"/>
    <x v="9"/>
    <s v="Fellowes 8 Outlet Superior Workstation Surge Protector"/>
    <n v="83.42"/>
    <n v="2"/>
    <x v="0"/>
    <n v="0"/>
    <n v="24.191799999999994"/>
  </r>
  <r>
    <n v="7061"/>
    <s v="CA-2013-165330"/>
    <d v="2013-12-12T00:00:00"/>
    <n v="2013"/>
    <n v="12"/>
    <x v="5"/>
    <x v="5"/>
    <d v="2013-12-12T00:00:00"/>
    <s v="Same Day"/>
    <s v="WB-21850"/>
    <s v="William Brown"/>
    <s v="Consumer"/>
    <s v="United States"/>
    <x v="125"/>
    <x v="1"/>
    <x v="158"/>
    <x v="1"/>
    <s v="OFF-BI-10002897"/>
    <x v="1"/>
    <x v="8"/>
    <s v="Black Avery Memo-Size 3-Ring Binder, 5 1/2&quot; x 8 1/2&quot;"/>
    <n v="5.8719999999999999"/>
    <n v="2"/>
    <x v="2"/>
    <n v="0.2"/>
    <n v="2.1286"/>
  </r>
  <r>
    <n v="7062"/>
    <s v="CA-2012-132633"/>
    <d v="2012-02-03T00:00:00"/>
    <n v="2012"/>
    <n v="2"/>
    <x v="36"/>
    <x v="36"/>
    <d v="2012-02-05T00:00:00"/>
    <s v="Second Class"/>
    <s v="KH-16630"/>
    <s v="Ken Heidel"/>
    <s v="Corporate"/>
    <s v="United States"/>
    <x v="213"/>
    <x v="7"/>
    <x v="267"/>
    <x v="1"/>
    <s v="OFF-BI-10002432"/>
    <x v="1"/>
    <x v="8"/>
    <s v="Wilson Jones Standard D-Ring Binders"/>
    <n v="12.144"/>
    <n v="3"/>
    <x v="2"/>
    <n v="0.2"/>
    <n v="4.0985999999999994"/>
  </r>
  <r>
    <n v="7063"/>
    <s v="CA-2013-157742"/>
    <d v="2013-12-30T00:00:00"/>
    <n v="2013"/>
    <n v="12"/>
    <x v="5"/>
    <x v="5"/>
    <d v="2014-01-01T00:00:00"/>
    <s v="Second Class"/>
    <s v="KL-16645"/>
    <s v="Ken Lonsdale"/>
    <s v="Consumer"/>
    <s v="United States"/>
    <x v="24"/>
    <x v="21"/>
    <x v="329"/>
    <x v="1"/>
    <s v="OFF-EN-10002592"/>
    <x v="1"/>
    <x v="12"/>
    <s v="Peel &amp; Seel Recycled Catalog Envelopes, Brown"/>
    <n v="27.792000000000002"/>
    <n v="3"/>
    <x v="2"/>
    <n v="0.2"/>
    <n v="10.422000000000001"/>
  </r>
  <r>
    <n v="7064"/>
    <s v="CA-2014-127712"/>
    <d v="2014-09-01T00:00:00"/>
    <n v="2014"/>
    <n v="9"/>
    <x v="15"/>
    <x v="15"/>
    <d v="2014-09-06T00:00:00"/>
    <s v="Standard Class"/>
    <s v="MG-17890"/>
    <s v="Michael Granlund"/>
    <s v="Home Office"/>
    <s v="United States"/>
    <x v="127"/>
    <x v="21"/>
    <x v="160"/>
    <x v="1"/>
    <s v="OFF-SU-10002522"/>
    <x v="1"/>
    <x v="14"/>
    <s v="Acme Kleen Earth Office Shears"/>
    <n v="6.2080000000000002"/>
    <n v="2"/>
    <x v="2"/>
    <n v="0.2"/>
    <n v="0.69839999999999902"/>
  </r>
  <r>
    <n v="7065"/>
    <s v="CA-2014-169474"/>
    <d v="2014-02-05T00:00:00"/>
    <n v="2014"/>
    <n v="2"/>
    <x v="31"/>
    <x v="31"/>
    <d v="2014-02-10T00:00:00"/>
    <s v="Standard Class"/>
    <s v="JF-15355"/>
    <s v="Jay Fein"/>
    <s v="Consumer"/>
    <s v="United States"/>
    <x v="30"/>
    <x v="15"/>
    <x v="144"/>
    <x v="3"/>
    <s v="OFF-AP-10003971"/>
    <x v="1"/>
    <x v="9"/>
    <s v="Belkin 6 Outlet Metallic Surge Strip"/>
    <n v="32.67"/>
    <n v="3"/>
    <x v="0"/>
    <n v="0"/>
    <n v="8.4942000000000011"/>
  </r>
  <r>
    <n v="7066"/>
    <s v="CA-2011-106726"/>
    <d v="2011-12-06T00:00:00"/>
    <n v="2011"/>
    <n v="12"/>
    <x v="20"/>
    <x v="20"/>
    <d v="2011-12-08T00:00:00"/>
    <s v="First Class"/>
    <s v="RS-19765"/>
    <s v="Roland Schwarz"/>
    <s v="Corporate"/>
    <s v="United States"/>
    <x v="1"/>
    <x v="1"/>
    <x v="141"/>
    <x v="1"/>
    <s v="OFF-ST-10001496"/>
    <x v="1"/>
    <x v="4"/>
    <s v="Standard Rollaway File with Lock"/>
    <n v="1261.33"/>
    <n v="7"/>
    <x v="0"/>
    <n v="0"/>
    <n v="327.94580000000002"/>
  </r>
  <r>
    <n v="7067"/>
    <s v="CA-2013-147473"/>
    <d v="2013-05-31T00:00:00"/>
    <n v="2013"/>
    <n v="5"/>
    <x v="35"/>
    <x v="35"/>
    <d v="2013-06-04T00:00:00"/>
    <s v="Standard Class"/>
    <s v="NL-18310"/>
    <s v="Nancy Lomonaco"/>
    <s v="Home Office"/>
    <s v="United States"/>
    <x v="1"/>
    <x v="1"/>
    <x v="13"/>
    <x v="1"/>
    <s v="OFF-PA-10004782"/>
    <x v="1"/>
    <x v="10"/>
    <s v="Xerox 228"/>
    <n v="38.880000000000003"/>
    <n v="6"/>
    <x v="0"/>
    <n v="0"/>
    <n v="18.662400000000002"/>
  </r>
  <r>
    <n v="7068"/>
    <s v="CA-2013-114209"/>
    <d v="2013-05-22T00:00:00"/>
    <n v="2013"/>
    <n v="5"/>
    <x v="35"/>
    <x v="35"/>
    <d v="2013-05-27T00:00:00"/>
    <s v="Standard Class"/>
    <s v="AS-10285"/>
    <s v="Alejandro Savely"/>
    <s v="Corporate"/>
    <s v="United States"/>
    <x v="61"/>
    <x v="5"/>
    <x v="176"/>
    <x v="2"/>
    <s v="OFF-BI-10000343"/>
    <x v="1"/>
    <x v="8"/>
    <s v="Pressboard Covers with Storage Hooks, 9 1/2&quot; x 11&quot;, Light Blue"/>
    <n v="1.9639999999999995"/>
    <n v="2"/>
    <x v="3"/>
    <n v="0.8"/>
    <n v="-3.2406000000000006"/>
  </r>
  <r>
    <n v="7069"/>
    <s v="CA-2013-114209"/>
    <d v="2013-05-22T00:00:00"/>
    <n v="2013"/>
    <n v="5"/>
    <x v="35"/>
    <x v="35"/>
    <d v="2013-05-27T00:00:00"/>
    <s v="Standard Class"/>
    <s v="AS-10285"/>
    <s v="Alejandro Savely"/>
    <s v="Corporate"/>
    <s v="United States"/>
    <x v="61"/>
    <x v="5"/>
    <x v="176"/>
    <x v="2"/>
    <s v="OFF-PA-10003591"/>
    <x v="1"/>
    <x v="10"/>
    <s v="Southworth 100% Cotton The Best Paper"/>
    <n v="82.656000000000006"/>
    <n v="9"/>
    <x v="2"/>
    <n v="0.2"/>
    <n v="30.996000000000002"/>
  </r>
  <r>
    <n v="7070"/>
    <s v="CA-2011-141901"/>
    <d v="2011-08-09T00:00:00"/>
    <n v="2011"/>
    <n v="8"/>
    <x v="9"/>
    <x v="9"/>
    <d v="2011-08-14T00:00:00"/>
    <s v="Standard Class"/>
    <s v="GM-14500"/>
    <s v="Gene McClure"/>
    <s v="Consumer"/>
    <s v="United States"/>
    <x v="201"/>
    <x v="1"/>
    <x v="252"/>
    <x v="1"/>
    <s v="OFF-PA-10001667"/>
    <x v="1"/>
    <x v="10"/>
    <s v="Great White Multi-Use Recycled Paper (20Lb. and 84 Bright)"/>
    <n v="5.98"/>
    <n v="1"/>
    <x v="0"/>
    <n v="0"/>
    <n v="2.6909999999999998"/>
  </r>
  <r>
    <n v="7071"/>
    <s v="CA-2013-164490"/>
    <d v="2013-09-06T00:00:00"/>
    <n v="2013"/>
    <n v="9"/>
    <x v="21"/>
    <x v="21"/>
    <d v="2013-09-11T00:00:00"/>
    <s v="Second Class"/>
    <s v="SU-20665"/>
    <s v="Stephanie Ulpright"/>
    <s v="Home Office"/>
    <s v="United States"/>
    <x v="22"/>
    <x v="10"/>
    <x v="155"/>
    <x v="2"/>
    <s v="OFF-PA-10004971"/>
    <x v="1"/>
    <x v="10"/>
    <s v="Xerox 196"/>
    <n v="9.2480000000000011"/>
    <n v="2"/>
    <x v="2"/>
    <n v="0.2"/>
    <n v="3.3524000000000003"/>
  </r>
  <r>
    <n v="7072"/>
    <s v="CA-2013-112256"/>
    <d v="2013-07-24T00:00:00"/>
    <n v="2013"/>
    <n v="7"/>
    <x v="16"/>
    <x v="16"/>
    <d v="2013-07-29T00:00:00"/>
    <s v="Standard Class"/>
    <s v="CK-12205"/>
    <s v="Chloris Kastensmidt"/>
    <s v="Consumer"/>
    <s v="United States"/>
    <x v="392"/>
    <x v="5"/>
    <x v="477"/>
    <x v="2"/>
    <s v="OFF-AR-10001216"/>
    <x v="1"/>
    <x v="6"/>
    <s v="Newell 339"/>
    <n v="4.4479999999999995"/>
    <n v="2"/>
    <x v="2"/>
    <n v="0.2"/>
    <n v="0.3335999999999999"/>
  </r>
  <r>
    <n v="7073"/>
    <s v="CA-2013-112256"/>
    <d v="2013-07-24T00:00:00"/>
    <n v="2013"/>
    <n v="7"/>
    <x v="16"/>
    <x v="16"/>
    <d v="2013-07-29T00:00:00"/>
    <s v="Standard Class"/>
    <s v="CK-12205"/>
    <s v="Chloris Kastensmidt"/>
    <s v="Consumer"/>
    <s v="United States"/>
    <x v="392"/>
    <x v="5"/>
    <x v="477"/>
    <x v="2"/>
    <s v="OFF-PA-10004355"/>
    <x v="1"/>
    <x v="10"/>
    <s v="Xerox 231"/>
    <n v="5.1840000000000011"/>
    <n v="1"/>
    <x v="2"/>
    <n v="0.2"/>
    <n v="1.8144"/>
  </r>
  <r>
    <n v="7074"/>
    <s v="CA-2013-112256"/>
    <d v="2013-07-24T00:00:00"/>
    <n v="2013"/>
    <n v="7"/>
    <x v="16"/>
    <x v="16"/>
    <d v="2013-07-29T00:00:00"/>
    <s v="Standard Class"/>
    <s v="CK-12205"/>
    <s v="Chloris Kastensmidt"/>
    <s v="Consumer"/>
    <s v="United States"/>
    <x v="392"/>
    <x v="5"/>
    <x v="477"/>
    <x v="2"/>
    <s v="OFF-AR-10001953"/>
    <x v="1"/>
    <x v="6"/>
    <s v="Boston 1645 Deluxe Heavier-Duty Electric Pencil Sharpener"/>
    <n v="175.92"/>
    <n v="5"/>
    <x v="2"/>
    <n v="0.2"/>
    <n v="15.393000000000008"/>
  </r>
  <r>
    <n v="7075"/>
    <s v="CA-2013-112256"/>
    <d v="2013-07-24T00:00:00"/>
    <n v="2013"/>
    <n v="7"/>
    <x v="16"/>
    <x v="16"/>
    <d v="2013-07-29T00:00:00"/>
    <s v="Standard Class"/>
    <s v="CK-12205"/>
    <s v="Chloris Kastensmidt"/>
    <s v="Consumer"/>
    <s v="United States"/>
    <x v="392"/>
    <x v="5"/>
    <x v="477"/>
    <x v="2"/>
    <s v="OFF-BI-10004364"/>
    <x v="1"/>
    <x v="8"/>
    <s v="Storex Dura Pro Binders"/>
    <n v="4.7519999999999989"/>
    <n v="4"/>
    <x v="3"/>
    <n v="0.8"/>
    <n v="-8.3160000000000025"/>
  </r>
  <r>
    <n v="7076"/>
    <s v="CA-2013-112256"/>
    <d v="2013-07-24T00:00:00"/>
    <n v="2013"/>
    <n v="7"/>
    <x v="16"/>
    <x v="16"/>
    <d v="2013-07-29T00:00:00"/>
    <s v="Standard Class"/>
    <s v="CK-12205"/>
    <s v="Chloris Kastensmidt"/>
    <s v="Consumer"/>
    <s v="United States"/>
    <x v="392"/>
    <x v="5"/>
    <x v="477"/>
    <x v="2"/>
    <s v="OFF-SU-10001165"/>
    <x v="1"/>
    <x v="14"/>
    <s v="Acme Elite Stainless Steel Scissors"/>
    <n v="13.344000000000001"/>
    <n v="2"/>
    <x v="2"/>
    <n v="0.2"/>
    <n v="1.0007999999999999"/>
  </r>
  <r>
    <n v="7077"/>
    <s v="CA-2013-167416"/>
    <d v="2013-05-13T00:00:00"/>
    <n v="2013"/>
    <n v="5"/>
    <x v="35"/>
    <x v="35"/>
    <d v="2013-05-18T00:00:00"/>
    <s v="Standard Class"/>
    <s v="JM-15580"/>
    <s v="Jill Matthias"/>
    <s v="Consumer"/>
    <s v="United States"/>
    <x v="4"/>
    <x v="4"/>
    <x v="59"/>
    <x v="1"/>
    <s v="OFF-EN-10001141"/>
    <x v="1"/>
    <x v="12"/>
    <s v="Manila Recycled Extra-Heavyweight Clasp Envelopes, 6&quot; x 9&quot;"/>
    <n v="54.900000000000006"/>
    <n v="5"/>
    <x v="0"/>
    <n v="0"/>
    <n v="26.901000000000003"/>
  </r>
  <r>
    <n v="7078"/>
    <s v="CA-2013-106950"/>
    <d v="2013-09-03T00:00:00"/>
    <n v="2013"/>
    <n v="9"/>
    <x v="21"/>
    <x v="21"/>
    <d v="2013-09-07T00:00:00"/>
    <s v="Standard Class"/>
    <s v="JE-15715"/>
    <s v="Joe Elijah"/>
    <s v="Consumer"/>
    <s v="United States"/>
    <x v="35"/>
    <x v="3"/>
    <x v="43"/>
    <x v="0"/>
    <s v="OFF-BI-10000014"/>
    <x v="1"/>
    <x v="8"/>
    <s v="Heavy-Duty E-Z-D Binders"/>
    <n v="22.911000000000005"/>
    <n v="7"/>
    <x v="6"/>
    <n v="0.7"/>
    <n v="-17.565099999999994"/>
  </r>
  <r>
    <n v="7079"/>
    <s v="CA-2013-106950"/>
    <d v="2013-09-03T00:00:00"/>
    <n v="2013"/>
    <n v="9"/>
    <x v="21"/>
    <x v="21"/>
    <d v="2013-09-07T00:00:00"/>
    <s v="Standard Class"/>
    <s v="JE-15715"/>
    <s v="Joe Elijah"/>
    <s v="Consumer"/>
    <s v="United States"/>
    <x v="35"/>
    <x v="3"/>
    <x v="43"/>
    <x v="0"/>
    <s v="OFF-AP-10000159"/>
    <x v="1"/>
    <x v="9"/>
    <s v="Belkin F9M820V08 8 Outlet Surge"/>
    <n v="309.45600000000002"/>
    <n v="9"/>
    <x v="2"/>
    <n v="0.2"/>
    <n v="34.813799999999944"/>
  </r>
  <r>
    <n v="7080"/>
    <s v="CA-2013-106950"/>
    <d v="2013-09-03T00:00:00"/>
    <n v="2013"/>
    <n v="9"/>
    <x v="21"/>
    <x v="21"/>
    <d v="2013-09-07T00:00:00"/>
    <s v="Standard Class"/>
    <s v="JE-15715"/>
    <s v="Joe Elijah"/>
    <s v="Consumer"/>
    <s v="United States"/>
    <x v="35"/>
    <x v="3"/>
    <x v="43"/>
    <x v="0"/>
    <s v="OFF-AR-10003560"/>
    <x v="1"/>
    <x v="6"/>
    <s v="Zebra Zazzle Fluorescent Highlighters"/>
    <n v="19.456000000000003"/>
    <n v="4"/>
    <x v="2"/>
    <n v="0.2"/>
    <n v="3.4047999999999981"/>
  </r>
  <r>
    <n v="7081"/>
    <s v="CA-2013-106950"/>
    <d v="2013-09-03T00:00:00"/>
    <n v="2013"/>
    <n v="9"/>
    <x v="21"/>
    <x v="21"/>
    <d v="2013-09-07T00:00:00"/>
    <s v="Standard Class"/>
    <s v="JE-15715"/>
    <s v="Joe Elijah"/>
    <s v="Consumer"/>
    <s v="United States"/>
    <x v="35"/>
    <x v="3"/>
    <x v="43"/>
    <x v="0"/>
    <s v="FUR-TA-10001768"/>
    <x v="0"/>
    <x v="3"/>
    <s v="Hon Racetrack Conference Tables"/>
    <n v="472.51800000000003"/>
    <n v="3"/>
    <x v="10"/>
    <n v="0.4"/>
    <n v="-149.63070000000005"/>
  </r>
  <r>
    <n v="7082"/>
    <s v="CA-2013-106950"/>
    <d v="2013-09-03T00:00:00"/>
    <n v="2013"/>
    <n v="9"/>
    <x v="21"/>
    <x v="21"/>
    <d v="2013-09-07T00:00:00"/>
    <s v="Standard Class"/>
    <s v="JE-15715"/>
    <s v="Joe Elijah"/>
    <s v="Consumer"/>
    <s v="United States"/>
    <x v="35"/>
    <x v="3"/>
    <x v="43"/>
    <x v="0"/>
    <s v="TEC-AC-10002049"/>
    <x v="2"/>
    <x v="11"/>
    <s v="Plantronics Savi W720 Multi-Device Wireless Headset System"/>
    <n v="1012.6800000000001"/>
    <n v="3"/>
    <x v="2"/>
    <n v="0.2"/>
    <n v="303.80400000000003"/>
  </r>
  <r>
    <n v="7083"/>
    <s v="CA-2013-106950"/>
    <d v="2013-09-03T00:00:00"/>
    <n v="2013"/>
    <n v="9"/>
    <x v="21"/>
    <x v="21"/>
    <d v="2013-09-07T00:00:00"/>
    <s v="Standard Class"/>
    <s v="JE-15715"/>
    <s v="Joe Elijah"/>
    <s v="Consumer"/>
    <s v="United States"/>
    <x v="35"/>
    <x v="3"/>
    <x v="43"/>
    <x v="0"/>
    <s v="OFF-BI-10003166"/>
    <x v="1"/>
    <x v="8"/>
    <s v="GBC Plasticlear Binding Covers"/>
    <n v="17.220000000000006"/>
    <n v="5"/>
    <x v="6"/>
    <n v="0.7"/>
    <n v="-12.628"/>
  </r>
  <r>
    <n v="7084"/>
    <s v="CA-2014-118724"/>
    <d v="2014-07-22T00:00:00"/>
    <n v="2014"/>
    <n v="7"/>
    <x v="10"/>
    <x v="10"/>
    <d v="2014-07-26T00:00:00"/>
    <s v="Second Class"/>
    <s v="AR-10825"/>
    <s v="Anthony Rawles"/>
    <s v="Corporate"/>
    <s v="United States"/>
    <x v="3"/>
    <x v="1"/>
    <x v="137"/>
    <x v="1"/>
    <s v="OFF-AR-10003469"/>
    <x v="1"/>
    <x v="6"/>
    <s v="Nontoxic Chalk"/>
    <n v="3.52"/>
    <n v="2"/>
    <x v="0"/>
    <n v="0"/>
    <n v="1.6896"/>
  </r>
  <r>
    <n v="7085"/>
    <s v="CA-2014-118724"/>
    <d v="2014-07-22T00:00:00"/>
    <n v="2014"/>
    <n v="7"/>
    <x v="10"/>
    <x v="10"/>
    <d v="2014-07-26T00:00:00"/>
    <s v="Second Class"/>
    <s v="AR-10825"/>
    <s v="Anthony Rawles"/>
    <s v="Corporate"/>
    <s v="United States"/>
    <x v="3"/>
    <x v="1"/>
    <x v="137"/>
    <x v="1"/>
    <s v="TEC-PH-10002549"/>
    <x v="2"/>
    <x v="7"/>
    <s v="Polycom SoundPoint IP 450 VoIP phone"/>
    <n v="1626.1920000000002"/>
    <n v="9"/>
    <x v="2"/>
    <n v="0.2"/>
    <n v="121.96440000000001"/>
  </r>
  <r>
    <n v="7086"/>
    <s v="CA-2014-112004"/>
    <d v="2014-09-26T00:00:00"/>
    <n v="2014"/>
    <n v="9"/>
    <x v="15"/>
    <x v="15"/>
    <d v="2014-09-29T00:00:00"/>
    <s v="First Class"/>
    <s v="AH-10075"/>
    <s v="Adam Hart"/>
    <s v="Corporate"/>
    <s v="United States"/>
    <x v="142"/>
    <x v="9"/>
    <x v="181"/>
    <x v="3"/>
    <s v="OFF-BI-10003476"/>
    <x v="1"/>
    <x v="8"/>
    <s v="Avery Metallic Poly Binders"/>
    <n v="8.5950000000000024"/>
    <n v="5"/>
    <x v="6"/>
    <n v="0.7"/>
    <n v="-6.3030000000000008"/>
  </r>
  <r>
    <n v="7087"/>
    <s v="CA-2014-112004"/>
    <d v="2014-09-26T00:00:00"/>
    <n v="2014"/>
    <n v="9"/>
    <x v="15"/>
    <x v="15"/>
    <d v="2014-09-29T00:00:00"/>
    <s v="First Class"/>
    <s v="AH-10075"/>
    <s v="Adam Hart"/>
    <s v="Corporate"/>
    <s v="United States"/>
    <x v="142"/>
    <x v="9"/>
    <x v="181"/>
    <x v="3"/>
    <s v="OFF-SU-10000157"/>
    <x v="1"/>
    <x v="14"/>
    <s v="Compact Automatic Electric Letter Opener"/>
    <n v="190.89600000000002"/>
    <n v="2"/>
    <x v="2"/>
    <n v="0.2"/>
    <n v="-42.951599999999999"/>
  </r>
  <r>
    <n v="7088"/>
    <s v="US-2014-143175"/>
    <d v="2014-08-04T00:00:00"/>
    <n v="2014"/>
    <n v="8"/>
    <x v="43"/>
    <x v="43"/>
    <d v="2014-08-07T00:00:00"/>
    <s v="Second Class"/>
    <s v="GA-14515"/>
    <s v="George Ashbrook"/>
    <s v="Consumer"/>
    <s v="United States"/>
    <x v="1"/>
    <x v="1"/>
    <x v="25"/>
    <x v="1"/>
    <s v="OFF-ST-10003123"/>
    <x v="1"/>
    <x v="4"/>
    <s v="Fellowes Bases and Tops For Staxonsteel/High-Stak Systems"/>
    <n v="99.87"/>
    <n v="3"/>
    <x v="0"/>
    <n v="0"/>
    <n v="23.968799999999998"/>
  </r>
  <r>
    <n v="7089"/>
    <s v="CA-2012-105844"/>
    <d v="2012-10-25T00:00:00"/>
    <n v="2012"/>
    <n v="10"/>
    <x v="2"/>
    <x v="2"/>
    <d v="2012-10-27T00:00:00"/>
    <s v="Second Class"/>
    <s v="JF-15415"/>
    <s v="Jennifer Ferguson"/>
    <s v="Consumer"/>
    <s v="United States"/>
    <x v="306"/>
    <x v="33"/>
    <x v="383"/>
    <x v="1"/>
    <s v="OFF-AR-10001955"/>
    <x v="1"/>
    <x v="6"/>
    <s v="Newell 319"/>
    <n v="79.36"/>
    <n v="4"/>
    <x v="0"/>
    <n v="0"/>
    <n v="23.807999999999993"/>
  </r>
  <r>
    <n v="7090"/>
    <s v="CA-2014-118864"/>
    <d v="2014-06-16T00:00:00"/>
    <n v="2014"/>
    <n v="6"/>
    <x v="27"/>
    <x v="27"/>
    <d v="2014-06-20T00:00:00"/>
    <s v="Second Class"/>
    <s v="KH-16690"/>
    <s v="Kristen Hastings"/>
    <s v="Corporate"/>
    <s v="United States"/>
    <x v="1"/>
    <x v="1"/>
    <x v="3"/>
    <x v="1"/>
    <s v="TEC-PH-10001809"/>
    <x v="2"/>
    <x v="7"/>
    <s v="Panasonic KX T7736-B Digital phone"/>
    <n v="119.96"/>
    <n v="1"/>
    <x v="2"/>
    <n v="0.2"/>
    <n v="7.4974999999999987"/>
  </r>
  <r>
    <n v="7091"/>
    <s v="CA-2012-119480"/>
    <d v="2012-01-09T00:00:00"/>
    <n v="2012"/>
    <n v="1"/>
    <x v="26"/>
    <x v="26"/>
    <d v="2012-01-13T00:00:00"/>
    <s v="Standard Class"/>
    <s v="CC-12685"/>
    <s v="Craig Carroll"/>
    <s v="Consumer"/>
    <s v="United States"/>
    <x v="0"/>
    <x v="0"/>
    <x v="0"/>
    <x v="0"/>
    <s v="OFF-PA-10000474"/>
    <x v="1"/>
    <x v="10"/>
    <s v="Staples"/>
    <n v="106.32"/>
    <n v="3"/>
    <x v="0"/>
    <n v="0"/>
    <n v="49.970399999999991"/>
  </r>
  <r>
    <n v="7092"/>
    <s v="CA-2012-119480"/>
    <d v="2012-01-09T00:00:00"/>
    <n v="2012"/>
    <n v="1"/>
    <x v="26"/>
    <x v="26"/>
    <d v="2012-01-13T00:00:00"/>
    <s v="Standard Class"/>
    <s v="CC-12685"/>
    <s v="Craig Carroll"/>
    <s v="Consumer"/>
    <s v="United States"/>
    <x v="0"/>
    <x v="0"/>
    <x v="0"/>
    <x v="0"/>
    <s v="OFF-AP-10001205"/>
    <x v="1"/>
    <x v="9"/>
    <s v="Belkin 5 Outlet SurgeMaster Power Centers"/>
    <n v="163.44"/>
    <n v="3"/>
    <x v="0"/>
    <n v="0"/>
    <n v="45.763200000000012"/>
  </r>
  <r>
    <n v="7093"/>
    <s v="CA-2012-119480"/>
    <d v="2012-01-09T00:00:00"/>
    <n v="2012"/>
    <n v="1"/>
    <x v="26"/>
    <x v="26"/>
    <d v="2012-01-13T00:00:00"/>
    <s v="Standard Class"/>
    <s v="CC-12685"/>
    <s v="Craig Carroll"/>
    <s v="Consumer"/>
    <s v="United States"/>
    <x v="0"/>
    <x v="0"/>
    <x v="0"/>
    <x v="0"/>
    <s v="OFF-AR-10004691"/>
    <x v="1"/>
    <x v="6"/>
    <s v="Boston 1730 StandUp Electric Pencil Sharpener"/>
    <n v="42.76"/>
    <n v="2"/>
    <x v="0"/>
    <n v="0"/>
    <n v="11.117599999999999"/>
  </r>
  <r>
    <n v="7094"/>
    <s v="CA-2012-119480"/>
    <d v="2012-01-09T00:00:00"/>
    <n v="2012"/>
    <n v="1"/>
    <x v="26"/>
    <x v="26"/>
    <d v="2012-01-13T00:00:00"/>
    <s v="Standard Class"/>
    <s v="CC-12685"/>
    <s v="Craig Carroll"/>
    <s v="Consumer"/>
    <s v="United States"/>
    <x v="0"/>
    <x v="0"/>
    <x v="0"/>
    <x v="0"/>
    <s v="OFF-PA-10004996"/>
    <x v="1"/>
    <x v="10"/>
    <s v="Speediset Carbonless Redi-Letter 7&quot; x 8 1/2&quot;"/>
    <n v="51.550000000000004"/>
    <n v="5"/>
    <x v="0"/>
    <n v="0"/>
    <n v="24.2285"/>
  </r>
  <r>
    <n v="7095"/>
    <s v="US-2012-153374"/>
    <d v="2012-02-09T00:00:00"/>
    <n v="2012"/>
    <n v="2"/>
    <x v="36"/>
    <x v="36"/>
    <d v="2012-02-13T00:00:00"/>
    <s v="Second Class"/>
    <s v="JF-15565"/>
    <s v="Jill Fjeld"/>
    <s v="Consumer"/>
    <s v="United States"/>
    <x v="27"/>
    <x v="10"/>
    <x v="67"/>
    <x v="2"/>
    <s v="TEC-AC-10001908"/>
    <x v="2"/>
    <x v="11"/>
    <s v="Logitech Wireless Headset h800"/>
    <n v="479.952"/>
    <n v="6"/>
    <x v="2"/>
    <n v="0.2"/>
    <n v="89.990999999999985"/>
  </r>
  <r>
    <n v="7096"/>
    <s v="CA-2013-101980"/>
    <d v="2013-08-20T00:00:00"/>
    <n v="2013"/>
    <n v="8"/>
    <x v="28"/>
    <x v="28"/>
    <d v="2013-08-21T00:00:00"/>
    <s v="First Class"/>
    <s v="RP-19390"/>
    <s v="Resi Pölking"/>
    <s v="Consumer"/>
    <s v="United States"/>
    <x v="20"/>
    <x v="15"/>
    <x v="29"/>
    <x v="3"/>
    <s v="OFF-BI-10000666"/>
    <x v="1"/>
    <x v="8"/>
    <s v="Surelock Post Binders"/>
    <n v="146.68799999999999"/>
    <n v="6"/>
    <x v="2"/>
    <n v="0.2"/>
    <n v="55.007999999999996"/>
  </r>
  <r>
    <n v="7097"/>
    <s v="CA-2013-101980"/>
    <d v="2013-08-20T00:00:00"/>
    <n v="2013"/>
    <n v="8"/>
    <x v="28"/>
    <x v="28"/>
    <d v="2013-08-21T00:00:00"/>
    <s v="First Class"/>
    <s v="RP-19390"/>
    <s v="Resi Pölking"/>
    <s v="Consumer"/>
    <s v="United States"/>
    <x v="20"/>
    <x v="15"/>
    <x v="29"/>
    <x v="3"/>
    <s v="OFF-BI-10004318"/>
    <x v="1"/>
    <x v="8"/>
    <s v="Ibico EB-19 Dual Function Manual Binding System"/>
    <n v="276.78400000000005"/>
    <n v="2"/>
    <x v="2"/>
    <n v="0.2"/>
    <n v="89.954799999999992"/>
  </r>
  <r>
    <n v="7098"/>
    <s v="CA-2013-101980"/>
    <d v="2013-08-20T00:00:00"/>
    <n v="2013"/>
    <n v="8"/>
    <x v="28"/>
    <x v="28"/>
    <d v="2013-08-21T00:00:00"/>
    <s v="First Class"/>
    <s v="RP-19390"/>
    <s v="Resi Pölking"/>
    <s v="Consumer"/>
    <s v="United States"/>
    <x v="20"/>
    <x v="15"/>
    <x v="29"/>
    <x v="3"/>
    <s v="OFF-BI-10003429"/>
    <x v="1"/>
    <x v="8"/>
    <s v="Cardinal HOLDit! Binder Insert Strips,Extra Strips"/>
    <n v="25.32"/>
    <n v="5"/>
    <x v="2"/>
    <n v="0.2"/>
    <n v="9.1785000000000014"/>
  </r>
  <r>
    <n v="7099"/>
    <s v="CA-2014-144596"/>
    <d v="2014-11-07T00:00:00"/>
    <n v="2014"/>
    <n v="11"/>
    <x v="23"/>
    <x v="23"/>
    <d v="2014-11-11T00:00:00"/>
    <s v="Standard Class"/>
    <s v="CD-11980"/>
    <s v="Carol Darley"/>
    <s v="Consumer"/>
    <s v="United States"/>
    <x v="20"/>
    <x v="15"/>
    <x v="164"/>
    <x v="3"/>
    <s v="OFF-PA-10003302"/>
    <x v="1"/>
    <x v="10"/>
    <s v="Xerox 1906"/>
    <n v="318.95999999999998"/>
    <n v="9"/>
    <x v="0"/>
    <n v="0"/>
    <n v="149.91119999999998"/>
  </r>
  <r>
    <n v="7100"/>
    <s v="CA-2012-124933"/>
    <d v="2012-12-26T00:00:00"/>
    <n v="2012"/>
    <n v="12"/>
    <x v="14"/>
    <x v="14"/>
    <d v="2012-12-30T00:00:00"/>
    <s v="Second Class"/>
    <s v="DF-13135"/>
    <s v="David Flashing"/>
    <s v="Consumer"/>
    <s v="United States"/>
    <x v="20"/>
    <x v="15"/>
    <x v="29"/>
    <x v="3"/>
    <s v="OFF-PA-10003302"/>
    <x v="1"/>
    <x v="10"/>
    <s v="Xerox 1906"/>
    <n v="212.64"/>
    <n v="6"/>
    <x v="0"/>
    <n v="0"/>
    <n v="99.940799999999982"/>
  </r>
  <r>
    <n v="7101"/>
    <s v="CA-2011-159625"/>
    <d v="2011-11-23T00:00:00"/>
    <n v="2011"/>
    <n v="11"/>
    <x v="7"/>
    <x v="7"/>
    <d v="2011-11-28T00:00:00"/>
    <s v="Standard Class"/>
    <s v="SM-20005"/>
    <s v="Sally Matthias"/>
    <s v="Consumer"/>
    <s v="United States"/>
    <x v="48"/>
    <x v="16"/>
    <x v="57"/>
    <x v="1"/>
    <s v="OFF-EN-10002621"/>
    <x v="1"/>
    <x v="12"/>
    <s v="Staples"/>
    <n v="23.472000000000001"/>
    <n v="3"/>
    <x v="2"/>
    <n v="0.2"/>
    <n v="8.8019999999999978"/>
  </r>
  <r>
    <n v="7102"/>
    <s v="CA-2013-144337"/>
    <d v="2013-08-02T00:00:00"/>
    <n v="2013"/>
    <n v="8"/>
    <x v="28"/>
    <x v="28"/>
    <d v="2013-08-06T00:00:00"/>
    <s v="Second Class"/>
    <s v="SG-20890"/>
    <s v="Susan Gilcrest"/>
    <s v="Corporate"/>
    <s v="United States"/>
    <x v="112"/>
    <x v="5"/>
    <x v="139"/>
    <x v="2"/>
    <s v="OFF-PA-10000249"/>
    <x v="1"/>
    <x v="10"/>
    <s v="Staples"/>
    <n v="19.648"/>
    <n v="2"/>
    <x v="2"/>
    <n v="0.2"/>
    <n v="6.6311999999999989"/>
  </r>
  <r>
    <n v="7103"/>
    <s v="CA-2011-117478"/>
    <d v="2011-09-21T00:00:00"/>
    <n v="2011"/>
    <n v="9"/>
    <x v="30"/>
    <x v="30"/>
    <d v="2011-09-24T00:00:00"/>
    <s v="First Class"/>
    <s v="LH-16750"/>
    <s v="Larry Hughes"/>
    <s v="Consumer"/>
    <s v="United States"/>
    <x v="10"/>
    <x v="9"/>
    <x v="11"/>
    <x v="3"/>
    <s v="OFF-BI-10000050"/>
    <x v="1"/>
    <x v="8"/>
    <s v="Angle-D Binders with Locking Rings, Label Holders"/>
    <n v="6.5700000000000012"/>
    <n v="3"/>
    <x v="6"/>
    <n v="0.7"/>
    <n v="-5.036999999999999"/>
  </r>
  <r>
    <n v="7104"/>
    <s v="CA-2014-147410"/>
    <d v="2014-09-05T00:00:00"/>
    <n v="2014"/>
    <n v="9"/>
    <x v="15"/>
    <x v="15"/>
    <d v="2014-09-09T00:00:00"/>
    <s v="Standard Class"/>
    <s v="EJ-14155"/>
    <s v="Eva Jacobs"/>
    <s v="Consumer"/>
    <s v="United States"/>
    <x v="157"/>
    <x v="1"/>
    <x v="200"/>
    <x v="1"/>
    <s v="OFF-ST-10003805"/>
    <x v="1"/>
    <x v="4"/>
    <s v="24 Capacity Maxi Data Binder Racks, Pearl"/>
    <n v="421.1"/>
    <n v="2"/>
    <x v="0"/>
    <n v="0"/>
    <n v="105.27499999999998"/>
  </r>
  <r>
    <n v="7105"/>
    <s v="CA-2014-128944"/>
    <d v="2014-06-20T00:00:00"/>
    <n v="2014"/>
    <n v="6"/>
    <x v="27"/>
    <x v="27"/>
    <d v="2014-06-22T00:00:00"/>
    <s v="Second Class"/>
    <s v="KH-16330"/>
    <s v="Katharine Harms"/>
    <s v="Corporate"/>
    <s v="United States"/>
    <x v="46"/>
    <x v="24"/>
    <x v="55"/>
    <x v="3"/>
    <s v="FUR-CH-10000785"/>
    <x v="0"/>
    <x v="1"/>
    <s v="Global Ergonomic Managers Chair"/>
    <n v="760.11599999999987"/>
    <n v="6"/>
    <x v="4"/>
    <n v="0.3"/>
    <n v="-43.435200000000009"/>
  </r>
  <r>
    <n v="7106"/>
    <s v="CA-2014-128944"/>
    <d v="2014-06-20T00:00:00"/>
    <n v="2014"/>
    <n v="6"/>
    <x v="27"/>
    <x v="27"/>
    <d v="2014-06-22T00:00:00"/>
    <s v="Second Class"/>
    <s v="KH-16330"/>
    <s v="Katharine Harms"/>
    <s v="Corporate"/>
    <s v="United States"/>
    <x v="46"/>
    <x v="24"/>
    <x v="55"/>
    <x v="3"/>
    <s v="FUR-FU-10004909"/>
    <x v="0"/>
    <x v="5"/>
    <s v="Contemporary Wood/Metal Frame"/>
    <n v="38.784000000000006"/>
    <n v="3"/>
    <x v="2"/>
    <n v="0.2"/>
    <n v="7.2719999999999949"/>
  </r>
  <r>
    <n v="7107"/>
    <s v="CA-2014-128944"/>
    <d v="2014-06-20T00:00:00"/>
    <n v="2014"/>
    <n v="6"/>
    <x v="27"/>
    <x v="27"/>
    <d v="2014-06-22T00:00:00"/>
    <s v="Second Class"/>
    <s v="KH-16330"/>
    <s v="Katharine Harms"/>
    <s v="Corporate"/>
    <s v="United States"/>
    <x v="46"/>
    <x v="24"/>
    <x v="55"/>
    <x v="3"/>
    <s v="TEC-AC-10001553"/>
    <x v="2"/>
    <x v="11"/>
    <s v="Memorex 25GB 6X Branded Blu-Ray Recordable Disc, 15/Pack"/>
    <n v="122.32799999999999"/>
    <n v="9"/>
    <x v="2"/>
    <n v="0.2"/>
    <n v="1.5291000000000032"/>
  </r>
  <r>
    <n v="7108"/>
    <s v="CA-2013-109666"/>
    <d v="2013-04-20T00:00:00"/>
    <n v="2013"/>
    <n v="4"/>
    <x v="25"/>
    <x v="25"/>
    <d v="2013-04-27T00:00:00"/>
    <s v="Standard Class"/>
    <s v="KM-16720"/>
    <s v="Kunst Miller"/>
    <s v="Consumer"/>
    <s v="United States"/>
    <x v="20"/>
    <x v="15"/>
    <x v="45"/>
    <x v="3"/>
    <s v="TEC-PH-10004774"/>
    <x v="2"/>
    <x v="7"/>
    <s v="Gear Head AU3700S Headset"/>
    <n v="25.98"/>
    <n v="2"/>
    <x v="0"/>
    <n v="0"/>
    <n v="0.77939999999999898"/>
  </r>
  <r>
    <n v="7109"/>
    <s v="CA-2013-109666"/>
    <d v="2013-04-20T00:00:00"/>
    <n v="2013"/>
    <n v="4"/>
    <x v="25"/>
    <x v="25"/>
    <d v="2013-04-27T00:00:00"/>
    <s v="Standard Class"/>
    <s v="KM-16720"/>
    <s v="Kunst Miller"/>
    <s v="Consumer"/>
    <s v="United States"/>
    <x v="20"/>
    <x v="15"/>
    <x v="45"/>
    <x v="3"/>
    <s v="OFF-AR-10004582"/>
    <x v="1"/>
    <x v="6"/>
    <s v="BIC Brite Liner Grip Highlighters"/>
    <n v="3.28"/>
    <n v="2"/>
    <x v="0"/>
    <n v="0"/>
    <n v="1.4759999999999998"/>
  </r>
  <r>
    <n v="7110"/>
    <s v="CA-2013-109666"/>
    <d v="2013-04-20T00:00:00"/>
    <n v="2013"/>
    <n v="4"/>
    <x v="25"/>
    <x v="25"/>
    <d v="2013-04-27T00:00:00"/>
    <s v="Standard Class"/>
    <s v="KM-16720"/>
    <s v="Kunst Miller"/>
    <s v="Consumer"/>
    <s v="United States"/>
    <x v="20"/>
    <x v="15"/>
    <x v="45"/>
    <x v="3"/>
    <s v="OFF-ST-10000991"/>
    <x v="1"/>
    <x v="4"/>
    <s v="Space Solutions HD Industrial Steel Shelving."/>
    <n v="459.88"/>
    <n v="4"/>
    <x v="0"/>
    <n v="0"/>
    <n v="13.796400000000006"/>
  </r>
  <r>
    <n v="7111"/>
    <s v="CA-2013-109666"/>
    <d v="2013-04-20T00:00:00"/>
    <n v="2013"/>
    <n v="4"/>
    <x v="25"/>
    <x v="25"/>
    <d v="2013-04-27T00:00:00"/>
    <s v="Standard Class"/>
    <s v="KM-16720"/>
    <s v="Kunst Miller"/>
    <s v="Consumer"/>
    <s v="United States"/>
    <x v="20"/>
    <x v="15"/>
    <x v="45"/>
    <x v="3"/>
    <s v="OFF-SU-10002522"/>
    <x v="1"/>
    <x v="14"/>
    <s v="Acme Kleen Earth Office Shears"/>
    <n v="7.76"/>
    <n v="2"/>
    <x v="0"/>
    <n v="0"/>
    <n v="2.2503999999999991"/>
  </r>
  <r>
    <n v="7112"/>
    <s v="CA-2013-109666"/>
    <d v="2013-04-20T00:00:00"/>
    <n v="2013"/>
    <n v="4"/>
    <x v="25"/>
    <x v="25"/>
    <d v="2013-04-27T00:00:00"/>
    <s v="Standard Class"/>
    <s v="KM-16720"/>
    <s v="Kunst Miller"/>
    <s v="Consumer"/>
    <s v="United States"/>
    <x v="20"/>
    <x v="15"/>
    <x v="45"/>
    <x v="3"/>
    <s v="OFF-AR-10004022"/>
    <x v="1"/>
    <x v="6"/>
    <s v="Panasonic KP-380BK Classic Electric Pencil Sharpener"/>
    <n v="71.959999999999994"/>
    <n v="2"/>
    <x v="0"/>
    <n v="0"/>
    <n v="17.989999999999995"/>
  </r>
  <r>
    <n v="7113"/>
    <s v="CA-2013-109666"/>
    <d v="2013-04-20T00:00:00"/>
    <n v="2013"/>
    <n v="4"/>
    <x v="25"/>
    <x v="25"/>
    <d v="2013-04-27T00:00:00"/>
    <s v="Standard Class"/>
    <s v="KM-16720"/>
    <s v="Kunst Miller"/>
    <s v="Consumer"/>
    <s v="United States"/>
    <x v="20"/>
    <x v="15"/>
    <x v="45"/>
    <x v="3"/>
    <s v="OFF-SU-10001218"/>
    <x v="1"/>
    <x v="14"/>
    <s v="Fiskars Softgrip Scissors"/>
    <n v="54.900000000000006"/>
    <n v="5"/>
    <x v="0"/>
    <n v="0"/>
    <n v="15.372000000000003"/>
  </r>
  <r>
    <n v="7114"/>
    <s v="CA-2013-109666"/>
    <d v="2013-04-20T00:00:00"/>
    <n v="2013"/>
    <n v="4"/>
    <x v="25"/>
    <x v="25"/>
    <d v="2013-04-27T00:00:00"/>
    <s v="Standard Class"/>
    <s v="KM-16720"/>
    <s v="Kunst Miller"/>
    <s v="Consumer"/>
    <s v="United States"/>
    <x v="20"/>
    <x v="15"/>
    <x v="45"/>
    <x v="3"/>
    <s v="OFF-BI-10000174"/>
    <x v="1"/>
    <x v="8"/>
    <s v="Wilson Jones Clip &amp; Carry Folder Binder Tool for Ring Binders, Clear"/>
    <n v="9.2799999999999994"/>
    <n v="2"/>
    <x v="2"/>
    <n v="0.2"/>
    <n v="3.2479999999999998"/>
  </r>
  <r>
    <n v="7115"/>
    <s v="US-2013-102239"/>
    <d v="2013-05-06T00:00:00"/>
    <n v="2013"/>
    <n v="5"/>
    <x v="35"/>
    <x v="35"/>
    <d v="2013-05-07T00:00:00"/>
    <s v="First Class"/>
    <s v="LW-16990"/>
    <s v="Lindsay Williams"/>
    <s v="Corporate"/>
    <s v="United States"/>
    <x v="0"/>
    <x v="33"/>
    <x v="319"/>
    <x v="1"/>
    <s v="FUR-TA-10003392"/>
    <x v="0"/>
    <x v="3"/>
    <s v="Global Adaptabilities Conference Tables"/>
    <n v="1685.88"/>
    <n v="6"/>
    <x v="0"/>
    <n v="0"/>
    <n v="320.31720000000001"/>
  </r>
  <r>
    <n v="7116"/>
    <s v="US-2013-102239"/>
    <d v="2013-05-06T00:00:00"/>
    <n v="2013"/>
    <n v="5"/>
    <x v="35"/>
    <x v="35"/>
    <d v="2013-05-07T00:00:00"/>
    <s v="First Class"/>
    <s v="LW-16990"/>
    <s v="Lindsay Williams"/>
    <s v="Corporate"/>
    <s v="United States"/>
    <x v="0"/>
    <x v="33"/>
    <x v="319"/>
    <x v="1"/>
    <s v="OFF-BI-10001890"/>
    <x v="1"/>
    <x v="8"/>
    <s v="Avery Poly Binder Pockets"/>
    <n v="5.7280000000000006"/>
    <n v="2"/>
    <x v="2"/>
    <n v="0.2"/>
    <n v="2.0047999999999995"/>
  </r>
  <r>
    <n v="7117"/>
    <s v="CA-2011-143168"/>
    <d v="2011-10-18T00:00:00"/>
    <n v="2011"/>
    <n v="10"/>
    <x v="18"/>
    <x v="18"/>
    <d v="2011-10-23T00:00:00"/>
    <s v="Second Class"/>
    <s v="IG-15085"/>
    <s v="Ivan Gibson"/>
    <s v="Consumer"/>
    <s v="United States"/>
    <x v="4"/>
    <x v="4"/>
    <x v="5"/>
    <x v="1"/>
    <s v="OFF-PA-10000167"/>
    <x v="1"/>
    <x v="10"/>
    <s v="Xerox 1925"/>
    <n v="61.96"/>
    <n v="2"/>
    <x v="0"/>
    <n v="0"/>
    <n v="27.881999999999998"/>
  </r>
  <r>
    <n v="7118"/>
    <s v="CA-2011-143168"/>
    <d v="2011-10-18T00:00:00"/>
    <n v="2011"/>
    <n v="10"/>
    <x v="18"/>
    <x v="18"/>
    <d v="2011-10-23T00:00:00"/>
    <s v="Second Class"/>
    <s v="IG-15085"/>
    <s v="Ivan Gibson"/>
    <s v="Consumer"/>
    <s v="United States"/>
    <x v="4"/>
    <x v="4"/>
    <x v="5"/>
    <x v="1"/>
    <s v="OFF-BI-10003784"/>
    <x v="1"/>
    <x v="8"/>
    <s v="Computer Printout Index Tabs"/>
    <n v="1.3440000000000001"/>
    <n v="1"/>
    <x v="2"/>
    <n v="0.2"/>
    <n v="0.47039999999999987"/>
  </r>
  <r>
    <n v="7119"/>
    <s v="CA-2014-104906"/>
    <d v="2014-02-14T00:00:00"/>
    <n v="2014"/>
    <n v="2"/>
    <x v="31"/>
    <x v="31"/>
    <d v="2014-02-18T00:00:00"/>
    <s v="Standard Class"/>
    <s v="JP-15460"/>
    <s v="Jennifer Patt"/>
    <s v="Corporate"/>
    <s v="United States"/>
    <x v="20"/>
    <x v="15"/>
    <x v="29"/>
    <x v="3"/>
    <s v="OFF-PA-10001184"/>
    <x v="1"/>
    <x v="10"/>
    <s v="Xerox 1903"/>
    <n v="17.940000000000001"/>
    <n v="3"/>
    <x v="0"/>
    <n v="0"/>
    <n v="8.7906000000000013"/>
  </r>
  <r>
    <n v="7120"/>
    <s v="CA-2014-118122"/>
    <d v="2014-11-18T00:00:00"/>
    <n v="2014"/>
    <n v="11"/>
    <x v="23"/>
    <x v="23"/>
    <d v="2014-11-25T00:00:00"/>
    <s v="Standard Class"/>
    <s v="GG-14650"/>
    <s v="Greg Guthrie"/>
    <s v="Corporate"/>
    <s v="United States"/>
    <x v="4"/>
    <x v="4"/>
    <x v="5"/>
    <x v="1"/>
    <s v="OFF-BI-10002103"/>
    <x v="1"/>
    <x v="8"/>
    <s v="Cardinal Slant-D Ring Binder, Heavy Gauge Vinyl"/>
    <n v="13.904"/>
    <n v="2"/>
    <x v="2"/>
    <n v="0.2"/>
    <n v="4.5187999999999997"/>
  </r>
  <r>
    <n v="7121"/>
    <s v="US-2011-147774"/>
    <d v="2011-01-21T00:00:00"/>
    <n v="2011"/>
    <n v="1"/>
    <x v="46"/>
    <x v="46"/>
    <d v="2011-01-27T00:00:00"/>
    <s v="Standard Class"/>
    <s v="MM-18280"/>
    <s v="Muhammed MacIntyre"/>
    <s v="Corporate"/>
    <s v="United States"/>
    <x v="214"/>
    <x v="18"/>
    <x v="296"/>
    <x v="0"/>
    <s v="OFF-BI-10003091"/>
    <x v="1"/>
    <x v="8"/>
    <s v="GBC DocuBind TL200 Manual Binding Machine"/>
    <n v="67.194000000000003"/>
    <n v="1"/>
    <x v="6"/>
    <n v="0.7"/>
    <n v="-51.515399999999985"/>
  </r>
  <r>
    <n v="7122"/>
    <s v="CA-2014-166926"/>
    <d v="2014-12-02T00:00:00"/>
    <n v="2014"/>
    <n v="12"/>
    <x v="22"/>
    <x v="22"/>
    <d v="2014-12-09T00:00:00"/>
    <s v="Standard Class"/>
    <s v="SO-20335"/>
    <s v="Sean O'Donnell"/>
    <s v="Consumer"/>
    <s v="United States"/>
    <x v="4"/>
    <x v="4"/>
    <x v="59"/>
    <x v="1"/>
    <s v="OFF-PA-10001593"/>
    <x v="1"/>
    <x v="10"/>
    <s v="Xerox 1947"/>
    <n v="41.86"/>
    <n v="7"/>
    <x v="0"/>
    <n v="0"/>
    <n v="18.837"/>
  </r>
  <r>
    <n v="7123"/>
    <s v="CA-2014-166926"/>
    <d v="2014-12-02T00:00:00"/>
    <n v="2014"/>
    <n v="12"/>
    <x v="22"/>
    <x v="22"/>
    <d v="2014-12-09T00:00:00"/>
    <s v="Standard Class"/>
    <s v="SO-20335"/>
    <s v="Sean O'Donnell"/>
    <s v="Consumer"/>
    <s v="United States"/>
    <x v="4"/>
    <x v="4"/>
    <x v="59"/>
    <x v="1"/>
    <s v="FUR-BO-10002598"/>
    <x v="0"/>
    <x v="0"/>
    <s v="Hon Metal Bookcases, Putty"/>
    <n v="141.96"/>
    <n v="2"/>
    <x v="0"/>
    <n v="0"/>
    <n v="41.168399999999991"/>
  </r>
  <r>
    <n v="7124"/>
    <s v="CA-2012-128013"/>
    <d v="2012-08-09T00:00:00"/>
    <n v="2012"/>
    <n v="8"/>
    <x v="37"/>
    <x v="37"/>
    <d v="2012-08-16T00:00:00"/>
    <s v="Standard Class"/>
    <s v="MF-18250"/>
    <s v="Monica Federle"/>
    <s v="Corporate"/>
    <s v="United States"/>
    <x v="20"/>
    <x v="15"/>
    <x v="45"/>
    <x v="3"/>
    <s v="FUR-FU-10000320"/>
    <x v="0"/>
    <x v="5"/>
    <s v="OIC Stacking Trays"/>
    <n v="10.02"/>
    <n v="3"/>
    <x v="0"/>
    <n v="0"/>
    <n v="4.4088000000000012"/>
  </r>
  <r>
    <n v="7125"/>
    <s v="CA-2012-128013"/>
    <d v="2012-08-09T00:00:00"/>
    <n v="2012"/>
    <n v="8"/>
    <x v="37"/>
    <x v="37"/>
    <d v="2012-08-16T00:00:00"/>
    <s v="Standard Class"/>
    <s v="MF-18250"/>
    <s v="Monica Federle"/>
    <s v="Corporate"/>
    <s v="United States"/>
    <x v="20"/>
    <x v="15"/>
    <x v="45"/>
    <x v="3"/>
    <s v="OFF-PA-10001815"/>
    <x v="1"/>
    <x v="10"/>
    <s v="Xerox 1885"/>
    <n v="144.12"/>
    <n v="3"/>
    <x v="0"/>
    <n v="0"/>
    <n v="69.177599999999984"/>
  </r>
  <r>
    <n v="7126"/>
    <s v="CA-2013-123176"/>
    <d v="2013-09-28T00:00:00"/>
    <n v="2013"/>
    <n v="9"/>
    <x v="21"/>
    <x v="21"/>
    <d v="2013-09-30T00:00:00"/>
    <s v="Second Class"/>
    <s v="JG-15160"/>
    <s v="James Galang"/>
    <s v="Consumer"/>
    <s v="United States"/>
    <x v="118"/>
    <x v="32"/>
    <x v="148"/>
    <x v="0"/>
    <s v="OFF-PA-10003971"/>
    <x v="1"/>
    <x v="10"/>
    <s v="Xerox 1965"/>
    <n v="17.940000000000001"/>
    <n v="3"/>
    <x v="0"/>
    <n v="0"/>
    <n v="8.7906000000000013"/>
  </r>
  <r>
    <n v="7127"/>
    <s v="CA-2013-123176"/>
    <d v="2013-09-28T00:00:00"/>
    <n v="2013"/>
    <n v="9"/>
    <x v="21"/>
    <x v="21"/>
    <d v="2013-09-30T00:00:00"/>
    <s v="Second Class"/>
    <s v="JG-15160"/>
    <s v="James Galang"/>
    <s v="Consumer"/>
    <s v="United States"/>
    <x v="118"/>
    <x v="32"/>
    <x v="148"/>
    <x v="0"/>
    <s v="OFF-AR-10004685"/>
    <x v="1"/>
    <x v="6"/>
    <s v="Binney &amp; Smith Crayola Metallic Colored Pencils, 8-Color Set"/>
    <n v="13.89"/>
    <n v="3"/>
    <x v="0"/>
    <n v="0"/>
    <n v="4.5836999999999994"/>
  </r>
  <r>
    <n v="7128"/>
    <s v="US-2013-117541"/>
    <d v="2013-11-15T00:00:00"/>
    <n v="2013"/>
    <n v="11"/>
    <x v="0"/>
    <x v="0"/>
    <d v="2013-11-21T00:00:00"/>
    <s v="Standard Class"/>
    <s v="JM-16195"/>
    <s v="Justin MacKendrick"/>
    <s v="Consumer"/>
    <s v="United States"/>
    <x v="46"/>
    <x v="13"/>
    <x v="284"/>
    <x v="3"/>
    <s v="OFF-PA-10001609"/>
    <x v="1"/>
    <x v="10"/>
    <s v="Tops Wirebound Message Log Books"/>
    <n v="16.45"/>
    <n v="5"/>
    <x v="0"/>
    <n v="0"/>
    <n v="7.5669999999999993"/>
  </r>
  <r>
    <n v="7129"/>
    <s v="US-2013-117541"/>
    <d v="2013-11-15T00:00:00"/>
    <n v="2013"/>
    <n v="11"/>
    <x v="0"/>
    <x v="0"/>
    <d v="2013-11-21T00:00:00"/>
    <s v="Standard Class"/>
    <s v="JM-16195"/>
    <s v="Justin MacKendrick"/>
    <s v="Consumer"/>
    <s v="United States"/>
    <x v="46"/>
    <x v="13"/>
    <x v="284"/>
    <x v="3"/>
    <s v="FUR-FU-10000550"/>
    <x v="0"/>
    <x v="5"/>
    <s v="Stacking Trays by OIC"/>
    <n v="19.920000000000002"/>
    <n v="4"/>
    <x v="0"/>
    <n v="0"/>
    <n v="6.573599999999999"/>
  </r>
  <r>
    <n v="7130"/>
    <s v="CA-2013-166282"/>
    <d v="2013-04-17T00:00:00"/>
    <n v="2013"/>
    <n v="4"/>
    <x v="25"/>
    <x v="25"/>
    <d v="2013-04-23T00:00:00"/>
    <s v="Standard Class"/>
    <s v="PK-19075"/>
    <s v="Pete Kriz"/>
    <s v="Consumer"/>
    <s v="United States"/>
    <x v="316"/>
    <x v="18"/>
    <x v="394"/>
    <x v="0"/>
    <s v="TEC-AC-10004209"/>
    <x v="2"/>
    <x v="11"/>
    <s v="Memorex Froggy Flash Drive 4 GB"/>
    <n v="35.167999999999999"/>
    <n v="4"/>
    <x v="2"/>
    <n v="0.2"/>
    <n v="8.3524000000000012"/>
  </r>
  <r>
    <n v="7131"/>
    <s v="CA-2013-166282"/>
    <d v="2013-04-17T00:00:00"/>
    <n v="2013"/>
    <n v="4"/>
    <x v="25"/>
    <x v="25"/>
    <d v="2013-04-23T00:00:00"/>
    <s v="Standard Class"/>
    <s v="PK-19075"/>
    <s v="Pete Kriz"/>
    <s v="Consumer"/>
    <s v="United States"/>
    <x v="316"/>
    <x v="18"/>
    <x v="394"/>
    <x v="0"/>
    <s v="OFF-PA-10003022"/>
    <x v="1"/>
    <x v="10"/>
    <s v="Standard Line “While You Were Out” Hardbound Telephone Message Book"/>
    <n v="123.08799999999999"/>
    <n v="7"/>
    <x v="2"/>
    <n v="0.2"/>
    <n v="40.003599999999999"/>
  </r>
  <r>
    <n v="7132"/>
    <s v="CA-2014-141439"/>
    <d v="2014-11-27T00:00:00"/>
    <n v="2014"/>
    <n v="11"/>
    <x v="23"/>
    <x v="23"/>
    <d v="2014-12-02T00:00:00"/>
    <s v="Standard Class"/>
    <s v="TT-21460"/>
    <s v="Tonja Turnell"/>
    <s v="Home Office"/>
    <s v="United States"/>
    <x v="102"/>
    <x v="14"/>
    <x v="237"/>
    <x v="2"/>
    <s v="FUR-TA-10001039"/>
    <x v="0"/>
    <x v="3"/>
    <s v="KI Adjustable-Height Table"/>
    <n v="257.94"/>
    <n v="3"/>
    <x v="0"/>
    <n v="0"/>
    <n v="67.064400000000006"/>
  </r>
  <r>
    <n v="7133"/>
    <s v="CA-2014-141439"/>
    <d v="2014-11-27T00:00:00"/>
    <n v="2014"/>
    <n v="11"/>
    <x v="23"/>
    <x v="23"/>
    <d v="2014-12-02T00:00:00"/>
    <s v="Standard Class"/>
    <s v="TT-21460"/>
    <s v="Tonja Turnell"/>
    <s v="Home Office"/>
    <s v="United States"/>
    <x v="102"/>
    <x v="14"/>
    <x v="237"/>
    <x v="2"/>
    <s v="TEC-PH-10002624"/>
    <x v="2"/>
    <x v="7"/>
    <s v="Samsung Galaxy S4 Mini"/>
    <n v="1879.96"/>
    <n v="4"/>
    <x v="0"/>
    <n v="0"/>
    <n v="545.18839999999977"/>
  </r>
  <r>
    <n v="7134"/>
    <s v="CA-2014-141439"/>
    <d v="2014-11-27T00:00:00"/>
    <n v="2014"/>
    <n v="11"/>
    <x v="23"/>
    <x v="23"/>
    <d v="2014-12-02T00:00:00"/>
    <s v="Standard Class"/>
    <s v="TT-21460"/>
    <s v="Tonja Turnell"/>
    <s v="Home Office"/>
    <s v="United States"/>
    <x v="102"/>
    <x v="14"/>
    <x v="237"/>
    <x v="2"/>
    <s v="FUR-FU-10001473"/>
    <x v="0"/>
    <x v="5"/>
    <s v="DAX Wood Document Frame"/>
    <n v="27.46"/>
    <n v="2"/>
    <x v="0"/>
    <n v="0"/>
    <n v="9.8856000000000002"/>
  </r>
  <r>
    <n v="7135"/>
    <s v="CA-2014-141439"/>
    <d v="2014-11-27T00:00:00"/>
    <n v="2014"/>
    <n v="11"/>
    <x v="23"/>
    <x v="23"/>
    <d v="2014-12-02T00:00:00"/>
    <s v="Standard Class"/>
    <s v="TT-21460"/>
    <s v="Tonja Turnell"/>
    <s v="Home Office"/>
    <s v="United States"/>
    <x v="102"/>
    <x v="14"/>
    <x v="237"/>
    <x v="2"/>
    <s v="TEC-PH-10001819"/>
    <x v="2"/>
    <x v="7"/>
    <s v="Innergie mMini Combo Duo USB Travel Charging Kit"/>
    <n v="89.98"/>
    <n v="2"/>
    <x v="0"/>
    <n v="0"/>
    <n v="43.190399999999997"/>
  </r>
  <r>
    <n v="7136"/>
    <s v="CA-2014-141439"/>
    <d v="2014-11-27T00:00:00"/>
    <n v="2014"/>
    <n v="11"/>
    <x v="23"/>
    <x v="23"/>
    <d v="2014-12-02T00:00:00"/>
    <s v="Standard Class"/>
    <s v="TT-21460"/>
    <s v="Tonja Turnell"/>
    <s v="Home Office"/>
    <s v="United States"/>
    <x v="102"/>
    <x v="14"/>
    <x v="237"/>
    <x v="2"/>
    <s v="FUR-CH-10004287"/>
    <x v="0"/>
    <x v="1"/>
    <s v="SAFCO Arco Folding Chair"/>
    <n v="828.59999999999991"/>
    <n v="3"/>
    <x v="0"/>
    <n v="0"/>
    <n v="240.29399999999995"/>
  </r>
  <r>
    <n v="7137"/>
    <s v="CA-2012-163965"/>
    <d v="2012-11-20T00:00:00"/>
    <n v="2012"/>
    <n v="11"/>
    <x v="6"/>
    <x v="6"/>
    <d v="2012-11-27T00:00:00"/>
    <s v="Standard Class"/>
    <s v="SS-20875"/>
    <s v="Sung Shariari"/>
    <s v="Consumer"/>
    <s v="United States"/>
    <x v="100"/>
    <x v="2"/>
    <x v="123"/>
    <x v="0"/>
    <s v="OFF-BI-10004728"/>
    <x v="1"/>
    <x v="8"/>
    <s v="Wilson Jones Turn Tabs Binder Tool for Ring Binders"/>
    <n v="7.2300000000000022"/>
    <n v="5"/>
    <x v="6"/>
    <n v="0.7"/>
    <n v="-5.7840000000000007"/>
  </r>
  <r>
    <n v="7138"/>
    <s v="CA-2012-163965"/>
    <d v="2012-11-20T00:00:00"/>
    <n v="2012"/>
    <n v="11"/>
    <x v="6"/>
    <x v="6"/>
    <d v="2012-11-27T00:00:00"/>
    <s v="Standard Class"/>
    <s v="SS-20875"/>
    <s v="Sung Shariari"/>
    <s v="Consumer"/>
    <s v="United States"/>
    <x v="100"/>
    <x v="2"/>
    <x v="123"/>
    <x v="0"/>
    <s v="OFF-ST-10000918"/>
    <x v="1"/>
    <x v="4"/>
    <s v="Crate-A-Files"/>
    <n v="17.440000000000001"/>
    <n v="2"/>
    <x v="2"/>
    <n v="0.2"/>
    <n v="1.3079999999999989"/>
  </r>
  <r>
    <n v="7139"/>
    <s v="CA-2012-163965"/>
    <d v="2012-11-20T00:00:00"/>
    <n v="2012"/>
    <n v="11"/>
    <x v="6"/>
    <x v="6"/>
    <d v="2012-11-27T00:00:00"/>
    <s v="Standard Class"/>
    <s v="SS-20875"/>
    <s v="Sung Shariari"/>
    <s v="Consumer"/>
    <s v="United States"/>
    <x v="100"/>
    <x v="2"/>
    <x v="123"/>
    <x v="0"/>
    <s v="OFF-BI-10004593"/>
    <x v="1"/>
    <x v="8"/>
    <s v="Ibico Laser Imprintable Binding System Covers"/>
    <n v="62.88000000000001"/>
    <n v="4"/>
    <x v="6"/>
    <n v="0.7"/>
    <n v="-50.304000000000002"/>
  </r>
  <r>
    <n v="7140"/>
    <s v="CA-2012-163965"/>
    <d v="2012-11-20T00:00:00"/>
    <n v="2012"/>
    <n v="11"/>
    <x v="6"/>
    <x v="6"/>
    <d v="2012-11-27T00:00:00"/>
    <s v="Standard Class"/>
    <s v="SS-20875"/>
    <s v="Sung Shariari"/>
    <s v="Consumer"/>
    <s v="United States"/>
    <x v="100"/>
    <x v="2"/>
    <x v="123"/>
    <x v="0"/>
    <s v="FUR-BO-10001337"/>
    <x v="0"/>
    <x v="0"/>
    <s v="O'Sullivan Living Dimensions 2-Shelf Bookcases"/>
    <n v="290.35200000000003"/>
    <n v="3"/>
    <x v="2"/>
    <n v="0.2"/>
    <n v="-36.294000000000011"/>
  </r>
  <r>
    <n v="7141"/>
    <s v="CA-2014-128783"/>
    <d v="2014-09-08T00:00:00"/>
    <n v="2014"/>
    <n v="9"/>
    <x v="15"/>
    <x v="15"/>
    <d v="2014-09-08T00:00:00"/>
    <s v="Same Day"/>
    <s v="TG-21640"/>
    <s v="Trudy Glocke"/>
    <s v="Consumer"/>
    <s v="United States"/>
    <x v="490"/>
    <x v="25"/>
    <x v="584"/>
    <x v="2"/>
    <s v="TEC-AC-10002473"/>
    <x v="2"/>
    <x v="11"/>
    <s v="Maxell 4.7GB DVD-R"/>
    <n v="113.52"/>
    <n v="4"/>
    <x v="0"/>
    <n v="0"/>
    <n v="46.543199999999999"/>
  </r>
  <r>
    <n v="7142"/>
    <s v="CA-2014-128783"/>
    <d v="2014-09-08T00:00:00"/>
    <n v="2014"/>
    <n v="9"/>
    <x v="15"/>
    <x v="15"/>
    <d v="2014-09-08T00:00:00"/>
    <s v="Same Day"/>
    <s v="TG-21640"/>
    <s v="Trudy Glocke"/>
    <s v="Consumer"/>
    <s v="United States"/>
    <x v="490"/>
    <x v="25"/>
    <x v="584"/>
    <x v="2"/>
    <s v="FUR-FU-10003623"/>
    <x v="0"/>
    <x v="5"/>
    <s v="DataProducts Ampli Magnifier Task Lamp, Black,"/>
    <n v="135.29999999999998"/>
    <n v="5"/>
    <x v="0"/>
    <n v="0"/>
    <n v="37.883999999999993"/>
  </r>
  <r>
    <n v="7143"/>
    <s v="CA-2011-122217"/>
    <d v="2011-11-24T00:00:00"/>
    <n v="2011"/>
    <n v="11"/>
    <x v="7"/>
    <x v="7"/>
    <d v="2011-11-29T00:00:00"/>
    <s v="Standard Class"/>
    <s v="HP-14815"/>
    <s v="Harold Pawlan"/>
    <s v="Home Office"/>
    <s v="United States"/>
    <x v="173"/>
    <x v="17"/>
    <x v="220"/>
    <x v="0"/>
    <s v="FUR-FU-10002045"/>
    <x v="0"/>
    <x v="5"/>
    <s v="Executive Impressions 14&quot;"/>
    <n v="111.15"/>
    <n v="5"/>
    <x v="0"/>
    <n v="0"/>
    <n v="48.906000000000006"/>
  </r>
  <r>
    <n v="7144"/>
    <s v="US-2014-141558"/>
    <d v="2014-03-12T00:00:00"/>
    <n v="2014"/>
    <n v="3"/>
    <x v="42"/>
    <x v="42"/>
    <d v="2014-03-17T00:00:00"/>
    <s v="Standard Class"/>
    <s v="MH-17290"/>
    <s v="Marc Harrigan"/>
    <s v="Home Office"/>
    <s v="United States"/>
    <x v="10"/>
    <x v="9"/>
    <x v="11"/>
    <x v="3"/>
    <s v="TEC-PH-10002555"/>
    <x v="2"/>
    <x v="7"/>
    <s v="Nortel Meridian M5316 Digital phone"/>
    <n v="776.84999999999991"/>
    <n v="5"/>
    <x v="10"/>
    <n v="0.4"/>
    <n v="-181.26499999999999"/>
  </r>
  <r>
    <n v="7145"/>
    <s v="US-2014-141558"/>
    <d v="2014-03-12T00:00:00"/>
    <n v="2014"/>
    <n v="3"/>
    <x v="42"/>
    <x v="42"/>
    <d v="2014-03-17T00:00:00"/>
    <s v="Standard Class"/>
    <s v="MH-17290"/>
    <s v="Marc Harrigan"/>
    <s v="Home Office"/>
    <s v="United States"/>
    <x v="10"/>
    <x v="9"/>
    <x v="11"/>
    <x v="3"/>
    <s v="OFF-BI-10002794"/>
    <x v="1"/>
    <x v="8"/>
    <s v="Avery Trapezoid Ring Binder, 3&quot; Capacity, Black, 1040 sheets"/>
    <n v="12.294"/>
    <n v="1"/>
    <x v="6"/>
    <n v="0.7"/>
    <n v="-8.6057999999999986"/>
  </r>
  <r>
    <n v="7146"/>
    <s v="US-2014-141558"/>
    <d v="2014-03-12T00:00:00"/>
    <n v="2014"/>
    <n v="3"/>
    <x v="42"/>
    <x v="42"/>
    <d v="2014-03-17T00:00:00"/>
    <s v="Standard Class"/>
    <s v="MH-17290"/>
    <s v="Marc Harrigan"/>
    <s v="Home Office"/>
    <s v="United States"/>
    <x v="10"/>
    <x v="9"/>
    <x v="11"/>
    <x v="3"/>
    <s v="FUR-TA-10004086"/>
    <x v="0"/>
    <x v="3"/>
    <s v="KI Adjustable-Height Table"/>
    <n v="154.76400000000001"/>
    <n v="3"/>
    <x v="10"/>
    <n v="0.4"/>
    <n v="-46.429200000000023"/>
  </r>
  <r>
    <n v="7147"/>
    <s v="US-2014-141558"/>
    <d v="2014-03-12T00:00:00"/>
    <n v="2014"/>
    <n v="3"/>
    <x v="42"/>
    <x v="42"/>
    <d v="2014-03-17T00:00:00"/>
    <s v="Standard Class"/>
    <s v="MH-17290"/>
    <s v="Marc Harrigan"/>
    <s v="Home Office"/>
    <s v="United States"/>
    <x v="10"/>
    <x v="9"/>
    <x v="11"/>
    <x v="3"/>
    <s v="OFF-ST-10004946"/>
    <x v="1"/>
    <x v="4"/>
    <s v="Desktop 3-Pocket Hot File"/>
    <n v="43.28"/>
    <n v="1"/>
    <x v="2"/>
    <n v="0.2"/>
    <n v="3.2460000000000022"/>
  </r>
  <r>
    <n v="7148"/>
    <s v="CA-2013-139941"/>
    <d v="2013-06-13T00:00:00"/>
    <n v="2013"/>
    <n v="6"/>
    <x v="1"/>
    <x v="1"/>
    <d v="2013-06-18T00:00:00"/>
    <s v="Standard Class"/>
    <s v="CB-12415"/>
    <s v="Christy Brittain"/>
    <s v="Consumer"/>
    <s v="United States"/>
    <x v="85"/>
    <x v="15"/>
    <x v="254"/>
    <x v="3"/>
    <s v="OFF-PA-10000241"/>
    <x v="1"/>
    <x v="10"/>
    <s v="IBM Multi-Purpose Copy Paper, 8 1/2 x 11&quot;, Case"/>
    <n v="92.94"/>
    <n v="3"/>
    <x v="0"/>
    <n v="0"/>
    <n v="41.822999999999993"/>
  </r>
  <r>
    <n v="7149"/>
    <s v="CA-2013-139941"/>
    <d v="2013-06-13T00:00:00"/>
    <n v="2013"/>
    <n v="6"/>
    <x v="1"/>
    <x v="1"/>
    <d v="2013-06-18T00:00:00"/>
    <s v="Standard Class"/>
    <s v="CB-12415"/>
    <s v="Christy Brittain"/>
    <s v="Consumer"/>
    <s v="United States"/>
    <x v="85"/>
    <x v="15"/>
    <x v="254"/>
    <x v="3"/>
    <s v="OFF-AP-10004036"/>
    <x v="1"/>
    <x v="9"/>
    <s v="Bionaire 99.97% HEPA Air Cleaner"/>
    <n v="52.56"/>
    <n v="3"/>
    <x v="0"/>
    <n v="0"/>
    <n v="18.396000000000001"/>
  </r>
  <r>
    <n v="7150"/>
    <s v="CA-2012-166583"/>
    <d v="2012-06-26T00:00:00"/>
    <n v="2012"/>
    <n v="6"/>
    <x v="40"/>
    <x v="40"/>
    <d v="2012-06-30T00:00:00"/>
    <s v="Standard Class"/>
    <s v="VD-21670"/>
    <s v="Valerie Dominguez"/>
    <s v="Consumer"/>
    <s v="United States"/>
    <x v="12"/>
    <x v="5"/>
    <x v="32"/>
    <x v="2"/>
    <s v="TEC-PH-10001578"/>
    <x v="2"/>
    <x v="7"/>
    <s v="Polycom SoundStation2 EX Conference phone"/>
    <n v="971.88000000000011"/>
    <n v="3"/>
    <x v="2"/>
    <n v="0.2"/>
    <n v="109.33649999999994"/>
  </r>
  <r>
    <n v="7151"/>
    <s v="CA-2014-100412"/>
    <d v="2014-12-23T00:00:00"/>
    <n v="2014"/>
    <n v="12"/>
    <x v="22"/>
    <x v="22"/>
    <d v="2014-12-27T00:00:00"/>
    <s v="Standard Class"/>
    <s v="SR-20425"/>
    <s v="Sharelle Roach"/>
    <s v="Home Office"/>
    <s v="United States"/>
    <x v="428"/>
    <x v="19"/>
    <x v="518"/>
    <x v="0"/>
    <s v="FUR-CH-10002647"/>
    <x v="0"/>
    <x v="1"/>
    <s v="Situations Contoured Folding Chairs, 4/Set"/>
    <n v="141.96"/>
    <n v="2"/>
    <x v="0"/>
    <n v="0"/>
    <n v="35.490000000000009"/>
  </r>
  <r>
    <n v="7152"/>
    <s v="CA-2014-142909"/>
    <d v="2014-12-23T00:00:00"/>
    <n v="2014"/>
    <n v="12"/>
    <x v="22"/>
    <x v="22"/>
    <d v="2014-12-26T00:00:00"/>
    <s v="Second Class"/>
    <s v="AG-10330"/>
    <s v="Alex Grayson"/>
    <s v="Consumer"/>
    <s v="United States"/>
    <x v="123"/>
    <x v="16"/>
    <x v="154"/>
    <x v="1"/>
    <s v="FUR-TA-10003008"/>
    <x v="0"/>
    <x v="3"/>
    <s v="Lesro Round Back Collection Coffee Table, End Table"/>
    <n v="182.55"/>
    <n v="2"/>
    <x v="5"/>
    <n v="0.5"/>
    <n v="-135.08699999999999"/>
  </r>
  <r>
    <n v="7153"/>
    <s v="CA-2011-137911"/>
    <d v="2011-10-09T00:00:00"/>
    <n v="2011"/>
    <n v="10"/>
    <x v="18"/>
    <x v="18"/>
    <d v="2011-10-15T00:00:00"/>
    <s v="Standard Class"/>
    <s v="BP-11095"/>
    <s v="Bart Pistole"/>
    <s v="Corporate"/>
    <s v="United States"/>
    <x v="108"/>
    <x v="3"/>
    <x v="222"/>
    <x v="0"/>
    <s v="OFF-PA-10004071"/>
    <x v="1"/>
    <x v="10"/>
    <s v="Eaton Premium Continuous-Feed Paper, 25% Cotton, Letter Size, White, 1000 Shts/Box"/>
    <n v="88.768000000000001"/>
    <n v="2"/>
    <x v="2"/>
    <n v="0.2"/>
    <n v="31.068799999999996"/>
  </r>
  <r>
    <n v="7154"/>
    <s v="CA-2012-106208"/>
    <d v="2012-12-10T00:00:00"/>
    <n v="2012"/>
    <n v="12"/>
    <x v="14"/>
    <x v="14"/>
    <d v="2012-12-15T00:00:00"/>
    <s v="Standard Class"/>
    <s v="JW-16075"/>
    <s v="Julia West"/>
    <s v="Consumer"/>
    <s v="United States"/>
    <x v="22"/>
    <x v="10"/>
    <x v="26"/>
    <x v="2"/>
    <s v="OFF-AP-10004980"/>
    <x v="1"/>
    <x v="9"/>
    <s v="3M Replacement Filter for Office Air Cleaner for 20' x 33' Room"/>
    <n v="53.087999999999994"/>
    <n v="7"/>
    <x v="3"/>
    <n v="0.8"/>
    <n v="-108.8304"/>
  </r>
  <r>
    <n v="7155"/>
    <s v="US-2012-136749"/>
    <d v="2012-12-25T00:00:00"/>
    <n v="2012"/>
    <n v="12"/>
    <x v="14"/>
    <x v="14"/>
    <d v="2012-12-27T00:00:00"/>
    <s v="Second Class"/>
    <s v="LH-16900"/>
    <s v="Lena Hernandez"/>
    <s v="Consumer"/>
    <s v="United States"/>
    <x v="38"/>
    <x v="32"/>
    <x v="112"/>
    <x v="0"/>
    <s v="FUR-FU-10000747"/>
    <x v="0"/>
    <x v="5"/>
    <s v="Tenex B1-RE Series Chair Mats for Low Pile Carpets"/>
    <n v="275.88"/>
    <n v="6"/>
    <x v="0"/>
    <n v="0"/>
    <n v="46.899599999999964"/>
  </r>
  <r>
    <n v="7156"/>
    <s v="US-2012-136749"/>
    <d v="2012-12-25T00:00:00"/>
    <n v="2012"/>
    <n v="12"/>
    <x v="14"/>
    <x v="14"/>
    <d v="2012-12-27T00:00:00"/>
    <s v="Second Class"/>
    <s v="LH-16900"/>
    <s v="Lena Hernandez"/>
    <s v="Consumer"/>
    <s v="United States"/>
    <x v="38"/>
    <x v="32"/>
    <x v="112"/>
    <x v="0"/>
    <s v="OFF-BI-10004492"/>
    <x v="1"/>
    <x v="8"/>
    <s v="Tuf-Vin Binders"/>
    <n v="157.89999999999998"/>
    <n v="5"/>
    <x v="0"/>
    <n v="0"/>
    <n v="74.212999999999994"/>
  </r>
  <r>
    <n v="7157"/>
    <s v="CA-2014-126718"/>
    <d v="2014-04-30T00:00:00"/>
    <n v="2014"/>
    <n v="4"/>
    <x v="4"/>
    <x v="4"/>
    <d v="2014-05-05T00:00:00"/>
    <s v="Standard Class"/>
    <s v="KT-16480"/>
    <s v="Kean Thornton"/>
    <s v="Consumer"/>
    <s v="United States"/>
    <x v="334"/>
    <x v="30"/>
    <x v="415"/>
    <x v="3"/>
    <s v="OFF-LA-10004055"/>
    <x v="1"/>
    <x v="2"/>
    <s v="Color-Coded Legal Exhibit Labels"/>
    <n v="4.91"/>
    <n v="1"/>
    <x v="0"/>
    <n v="0"/>
    <n v="2.4058999999999999"/>
  </r>
  <r>
    <n v="7158"/>
    <s v="CA-2013-131380"/>
    <d v="2013-03-29T00:00:00"/>
    <n v="2013"/>
    <n v="3"/>
    <x v="17"/>
    <x v="17"/>
    <d v="2013-04-01T00:00:00"/>
    <s v="Second Class"/>
    <s v="CC-12220"/>
    <s v="Chris Cortes"/>
    <s v="Consumer"/>
    <s v="United States"/>
    <x v="1"/>
    <x v="1"/>
    <x v="3"/>
    <x v="1"/>
    <s v="OFF-ST-10002485"/>
    <x v="1"/>
    <x v="4"/>
    <s v="Rogers Deluxe File Chest"/>
    <n v="87.92"/>
    <n v="4"/>
    <x v="0"/>
    <n v="0"/>
    <n v="0.87919999999999732"/>
  </r>
  <r>
    <n v="7159"/>
    <s v="CA-2013-131380"/>
    <d v="2013-03-29T00:00:00"/>
    <n v="2013"/>
    <n v="3"/>
    <x v="17"/>
    <x v="17"/>
    <d v="2013-04-01T00:00:00"/>
    <s v="Second Class"/>
    <s v="CC-12220"/>
    <s v="Chris Cortes"/>
    <s v="Consumer"/>
    <s v="United States"/>
    <x v="1"/>
    <x v="1"/>
    <x v="3"/>
    <x v="1"/>
    <s v="OFF-PA-10001243"/>
    <x v="1"/>
    <x v="10"/>
    <s v="Xerox 1983"/>
    <n v="5.98"/>
    <n v="1"/>
    <x v="0"/>
    <n v="0"/>
    <n v="2.9302000000000001"/>
  </r>
  <r>
    <n v="7160"/>
    <s v="CA-2012-145835"/>
    <d v="2012-05-13T00:00:00"/>
    <n v="2012"/>
    <n v="5"/>
    <x v="33"/>
    <x v="33"/>
    <d v="2012-05-18T00:00:00"/>
    <s v="Second Class"/>
    <s v="BF-11170"/>
    <s v="Ben Ferrer"/>
    <s v="Home Office"/>
    <s v="United States"/>
    <x v="22"/>
    <x v="10"/>
    <x v="36"/>
    <x v="2"/>
    <s v="TEC-PH-10004447"/>
    <x v="2"/>
    <x v="7"/>
    <s v="Toshiba IPT2010-SD IP Telephone"/>
    <n v="222.38400000000001"/>
    <n v="2"/>
    <x v="2"/>
    <n v="0.2"/>
    <n v="16.678799999999995"/>
  </r>
  <r>
    <n v="7161"/>
    <s v="CA-2012-145835"/>
    <d v="2012-05-13T00:00:00"/>
    <n v="2012"/>
    <n v="5"/>
    <x v="33"/>
    <x v="33"/>
    <d v="2012-05-18T00:00:00"/>
    <s v="Second Class"/>
    <s v="BF-11170"/>
    <s v="Ben Ferrer"/>
    <s v="Home Office"/>
    <s v="United States"/>
    <x v="22"/>
    <x v="10"/>
    <x v="36"/>
    <x v="2"/>
    <s v="OFF-FA-10002280"/>
    <x v="1"/>
    <x v="13"/>
    <s v="Advantus Plastic Paper Clips"/>
    <n v="16"/>
    <n v="4"/>
    <x v="2"/>
    <n v="0.2"/>
    <n v="5.6"/>
  </r>
  <r>
    <n v="7162"/>
    <s v="CA-2011-138709"/>
    <d v="2011-07-04T00:00:00"/>
    <n v="2011"/>
    <n v="7"/>
    <x v="39"/>
    <x v="39"/>
    <d v="2011-07-09T00:00:00"/>
    <s v="Standard Class"/>
    <s v="MS-17770"/>
    <s v="Maxwell Schwartz"/>
    <s v="Consumer"/>
    <s v="United States"/>
    <x v="102"/>
    <x v="17"/>
    <x v="195"/>
    <x v="0"/>
    <s v="OFF-PA-10004734"/>
    <x v="1"/>
    <x v="10"/>
    <s v="Southworth Structures Collection"/>
    <n v="21.84"/>
    <n v="3"/>
    <x v="0"/>
    <n v="0"/>
    <n v="10.92"/>
  </r>
  <r>
    <n v="7163"/>
    <s v="CA-2011-138709"/>
    <d v="2011-07-04T00:00:00"/>
    <n v="2011"/>
    <n v="7"/>
    <x v="39"/>
    <x v="39"/>
    <d v="2011-07-09T00:00:00"/>
    <s v="Standard Class"/>
    <s v="MS-17770"/>
    <s v="Maxwell Schwartz"/>
    <s v="Consumer"/>
    <s v="United States"/>
    <x v="102"/>
    <x v="17"/>
    <x v="195"/>
    <x v="0"/>
    <s v="OFF-BI-10000145"/>
    <x v="1"/>
    <x v="8"/>
    <s v="Zipper Ring Binder Pockets"/>
    <n v="15.600000000000001"/>
    <n v="5"/>
    <x v="0"/>
    <n v="0"/>
    <n v="7.6440000000000001"/>
  </r>
  <r>
    <n v="7164"/>
    <s v="CA-2011-122070"/>
    <d v="2011-04-22T00:00:00"/>
    <n v="2011"/>
    <n v="4"/>
    <x v="41"/>
    <x v="41"/>
    <d v="2011-04-24T00:00:00"/>
    <s v="Second Class"/>
    <s v="AH-10030"/>
    <s v="Aaron Hawkins"/>
    <s v="Corporate"/>
    <s v="United States"/>
    <x v="21"/>
    <x v="15"/>
    <x v="24"/>
    <x v="3"/>
    <s v="OFF-EN-10004773"/>
    <x v="1"/>
    <x v="12"/>
    <s v="Staples"/>
    <n v="247.84"/>
    <n v="8"/>
    <x v="0"/>
    <n v="0"/>
    <n v="121.44159999999999"/>
  </r>
  <r>
    <n v="7165"/>
    <s v="CA-2011-122070"/>
    <d v="2011-04-22T00:00:00"/>
    <n v="2011"/>
    <n v="4"/>
    <x v="41"/>
    <x v="41"/>
    <d v="2011-04-24T00:00:00"/>
    <s v="Second Class"/>
    <s v="AH-10030"/>
    <s v="Aaron Hawkins"/>
    <s v="Corporate"/>
    <s v="United States"/>
    <x v="21"/>
    <x v="15"/>
    <x v="24"/>
    <x v="3"/>
    <s v="OFF-BI-10004970"/>
    <x v="1"/>
    <x v="8"/>
    <s v="ACCOHIDE 3-Ring Binder, Blue, 1&quot;"/>
    <n v="9.9120000000000008"/>
    <n v="3"/>
    <x v="2"/>
    <n v="0.2"/>
    <n v="3.3452999999999995"/>
  </r>
  <r>
    <n v="7166"/>
    <s v="CA-2013-158610"/>
    <d v="2013-09-20T00:00:00"/>
    <n v="2013"/>
    <n v="9"/>
    <x v="21"/>
    <x v="21"/>
    <d v="2013-09-23T00:00:00"/>
    <s v="First Class"/>
    <s v="CK-12595"/>
    <s v="Clytie Kelty"/>
    <s v="Consumer"/>
    <s v="United States"/>
    <x v="205"/>
    <x v="34"/>
    <x v="258"/>
    <x v="3"/>
    <s v="OFF-ST-10000604"/>
    <x v="1"/>
    <x v="4"/>
    <s v="Home/Office Personal File Carts"/>
    <n v="69.52"/>
    <n v="2"/>
    <x v="0"/>
    <n v="0"/>
    <n v="17.379999999999995"/>
  </r>
  <r>
    <n v="7167"/>
    <s v="CA-2011-117464"/>
    <d v="2011-07-22T00:00:00"/>
    <n v="2011"/>
    <n v="7"/>
    <x v="39"/>
    <x v="39"/>
    <d v="2011-07-24T00:00:00"/>
    <s v="Second Class"/>
    <s v="NP-18325"/>
    <s v="Naresj Patel"/>
    <s v="Consumer"/>
    <s v="United States"/>
    <x v="8"/>
    <x v="1"/>
    <x v="34"/>
    <x v="1"/>
    <s v="OFF-AR-10003190"/>
    <x v="1"/>
    <x v="6"/>
    <s v="Newell 32"/>
    <n v="11.52"/>
    <n v="4"/>
    <x v="0"/>
    <n v="0"/>
    <n v="3.2256"/>
  </r>
  <r>
    <n v="7168"/>
    <s v="CA-2011-117464"/>
    <d v="2011-07-22T00:00:00"/>
    <n v="2011"/>
    <n v="7"/>
    <x v="39"/>
    <x v="39"/>
    <d v="2011-07-24T00:00:00"/>
    <s v="Second Class"/>
    <s v="NP-18325"/>
    <s v="Naresj Patel"/>
    <s v="Consumer"/>
    <s v="United States"/>
    <x v="8"/>
    <x v="1"/>
    <x v="34"/>
    <x v="1"/>
    <s v="FUR-CH-10000155"/>
    <x v="0"/>
    <x v="1"/>
    <s v="Global Comet Stacking Armless Chair"/>
    <n v="717.72"/>
    <n v="3"/>
    <x v="2"/>
    <n v="0.2"/>
    <n v="71.77200000000002"/>
  </r>
  <r>
    <n v="7169"/>
    <s v="CA-2011-117464"/>
    <d v="2011-07-22T00:00:00"/>
    <n v="2011"/>
    <n v="7"/>
    <x v="39"/>
    <x v="39"/>
    <d v="2011-07-24T00:00:00"/>
    <s v="Second Class"/>
    <s v="NP-18325"/>
    <s v="Naresj Patel"/>
    <s v="Consumer"/>
    <s v="United States"/>
    <x v="8"/>
    <x v="1"/>
    <x v="34"/>
    <x v="1"/>
    <s v="OFF-ST-10003058"/>
    <x v="1"/>
    <x v="4"/>
    <s v="Eldon Mobile Mega Data Cart  Mega Stackable  Add-On Trays"/>
    <n v="236.5"/>
    <n v="10"/>
    <x v="0"/>
    <n v="0"/>
    <n v="68.584999999999994"/>
  </r>
  <r>
    <n v="7170"/>
    <s v="CA-2011-117464"/>
    <d v="2011-07-22T00:00:00"/>
    <n v="2011"/>
    <n v="7"/>
    <x v="39"/>
    <x v="39"/>
    <d v="2011-07-24T00:00:00"/>
    <s v="Second Class"/>
    <s v="NP-18325"/>
    <s v="Naresj Patel"/>
    <s v="Consumer"/>
    <s v="United States"/>
    <x v="8"/>
    <x v="1"/>
    <x v="34"/>
    <x v="1"/>
    <s v="FUR-TA-10004767"/>
    <x v="0"/>
    <x v="3"/>
    <s v="Safco Drafting Table"/>
    <n v="170.35200000000003"/>
    <n v="3"/>
    <x v="2"/>
    <n v="0.2"/>
    <n v="19.164599999999979"/>
  </r>
  <r>
    <n v="7171"/>
    <s v="US-2014-168613"/>
    <d v="2014-10-09T00:00:00"/>
    <n v="2014"/>
    <n v="10"/>
    <x v="13"/>
    <x v="13"/>
    <d v="2014-10-15T00:00:00"/>
    <s v="Standard Class"/>
    <s v="GM-14440"/>
    <s v="Gary McGarr"/>
    <s v="Consumer"/>
    <s v="United States"/>
    <x v="20"/>
    <x v="15"/>
    <x v="29"/>
    <x v="3"/>
    <s v="FUR-CH-10002372"/>
    <x v="0"/>
    <x v="1"/>
    <s v="Office Star - Ergonomically Designed Knee Chair"/>
    <n v="145.76400000000001"/>
    <n v="2"/>
    <x v="9"/>
    <n v="0.1"/>
    <n v="3.2392000000000074"/>
  </r>
  <r>
    <n v="7172"/>
    <s v="CA-2014-125381"/>
    <d v="2014-04-26T00:00:00"/>
    <n v="2014"/>
    <n v="4"/>
    <x v="4"/>
    <x v="4"/>
    <d v="2014-04-28T00:00:00"/>
    <s v="Second Class"/>
    <s v="SG-20605"/>
    <s v="Speros Goranitis"/>
    <s v="Consumer"/>
    <s v="United States"/>
    <x v="8"/>
    <x v="1"/>
    <x v="9"/>
    <x v="1"/>
    <s v="TEC-AC-10000158"/>
    <x v="2"/>
    <x v="11"/>
    <s v="Sony 64GB Class 10 Micro SDHC R40 Memory Card"/>
    <n v="107.97"/>
    <n v="3"/>
    <x v="0"/>
    <n v="0"/>
    <n v="22.6737"/>
  </r>
  <r>
    <n v="7173"/>
    <s v="US-2014-141677"/>
    <d v="2014-03-27T00:00:00"/>
    <n v="2014"/>
    <n v="3"/>
    <x v="42"/>
    <x v="42"/>
    <d v="2014-03-31T00:00:00"/>
    <s v="Standard Class"/>
    <s v="HK-14890"/>
    <s v="Heather Kirkland"/>
    <s v="Corporate"/>
    <s v="United States"/>
    <x v="12"/>
    <x v="5"/>
    <x v="32"/>
    <x v="2"/>
    <s v="TEC-AC-10000158"/>
    <x v="2"/>
    <x v="11"/>
    <s v="Sony 64GB Class 10 Micro SDHC R40 Memory Card"/>
    <n v="143.96"/>
    <n v="5"/>
    <x v="2"/>
    <n v="0.2"/>
    <n v="1.7995000000000019"/>
  </r>
  <r>
    <n v="7174"/>
    <s v="US-2014-141677"/>
    <d v="2014-03-27T00:00:00"/>
    <n v="2014"/>
    <n v="3"/>
    <x v="42"/>
    <x v="42"/>
    <d v="2014-03-31T00:00:00"/>
    <s v="Standard Class"/>
    <s v="HK-14890"/>
    <s v="Heather Kirkland"/>
    <s v="Corporate"/>
    <s v="United States"/>
    <x v="12"/>
    <x v="5"/>
    <x v="32"/>
    <x v="2"/>
    <s v="TEC-CO-10002313"/>
    <x v="2"/>
    <x v="16"/>
    <s v="Canon PC1080F Personal Copier"/>
    <n v="2399.96"/>
    <n v="5"/>
    <x v="2"/>
    <n v="0.2"/>
    <n v="569.99050000000011"/>
  </r>
  <r>
    <n v="7175"/>
    <s v="US-2014-141677"/>
    <d v="2014-03-27T00:00:00"/>
    <n v="2014"/>
    <n v="3"/>
    <x v="42"/>
    <x v="42"/>
    <d v="2014-03-31T00:00:00"/>
    <s v="Standard Class"/>
    <s v="HK-14890"/>
    <s v="Heather Kirkland"/>
    <s v="Corporate"/>
    <s v="United States"/>
    <x v="12"/>
    <x v="5"/>
    <x v="32"/>
    <x v="2"/>
    <s v="OFF-PA-10002581"/>
    <x v="1"/>
    <x v="10"/>
    <s v="Xerox 1951"/>
    <n v="74.352000000000004"/>
    <n v="3"/>
    <x v="2"/>
    <n v="0.2"/>
    <n v="23.234999999999992"/>
  </r>
  <r>
    <n v="7176"/>
    <s v="US-2014-141677"/>
    <d v="2014-03-27T00:00:00"/>
    <n v="2014"/>
    <n v="3"/>
    <x v="42"/>
    <x v="42"/>
    <d v="2014-03-31T00:00:00"/>
    <s v="Standard Class"/>
    <s v="HK-14890"/>
    <s v="Heather Kirkland"/>
    <s v="Corporate"/>
    <s v="United States"/>
    <x v="12"/>
    <x v="5"/>
    <x v="32"/>
    <x v="2"/>
    <s v="OFF-AP-10001205"/>
    <x v="1"/>
    <x v="9"/>
    <s v="Belkin 5 Outlet SurgeMaster Power Centers"/>
    <n v="87.167999999999978"/>
    <n v="8"/>
    <x v="3"/>
    <n v="0.8"/>
    <n v="-226.63679999999999"/>
  </r>
  <r>
    <n v="7177"/>
    <s v="US-2014-141677"/>
    <d v="2014-03-27T00:00:00"/>
    <n v="2014"/>
    <n v="3"/>
    <x v="42"/>
    <x v="42"/>
    <d v="2014-03-31T00:00:00"/>
    <s v="Standard Class"/>
    <s v="HK-14890"/>
    <s v="Heather Kirkland"/>
    <s v="Corporate"/>
    <s v="United States"/>
    <x v="12"/>
    <x v="5"/>
    <x v="32"/>
    <x v="2"/>
    <s v="OFF-ST-10000344"/>
    <x v="1"/>
    <x v="4"/>
    <s v="Neat Ideas Personal Hanging Folder Files, Black"/>
    <n v="32.231999999999999"/>
    <n v="3"/>
    <x v="2"/>
    <n v="0.2"/>
    <n v="2.4173999999999989"/>
  </r>
  <r>
    <n v="7178"/>
    <s v="CA-2014-133067"/>
    <d v="2014-05-05T00:00:00"/>
    <n v="2014"/>
    <n v="5"/>
    <x v="24"/>
    <x v="24"/>
    <d v="2014-05-11T00:00:00"/>
    <s v="Standard Class"/>
    <s v="MY-18295"/>
    <s v="Muhammed Yedwab"/>
    <s v="Corporate"/>
    <s v="United States"/>
    <x v="10"/>
    <x v="9"/>
    <x v="11"/>
    <x v="3"/>
    <s v="OFF-BI-10002897"/>
    <x v="1"/>
    <x v="8"/>
    <s v="Black Avery Memo-Size 3-Ring Binder, 5 1/2&quot; x 8 1/2&quot;"/>
    <n v="2.2020000000000004"/>
    <n v="2"/>
    <x v="6"/>
    <n v="0.7"/>
    <n v="-1.5413999999999999"/>
  </r>
  <r>
    <n v="7179"/>
    <s v="CA-2014-133067"/>
    <d v="2014-05-05T00:00:00"/>
    <n v="2014"/>
    <n v="5"/>
    <x v="24"/>
    <x v="24"/>
    <d v="2014-05-11T00:00:00"/>
    <s v="Standard Class"/>
    <s v="MY-18295"/>
    <s v="Muhammed Yedwab"/>
    <s v="Corporate"/>
    <s v="United States"/>
    <x v="10"/>
    <x v="9"/>
    <x v="11"/>
    <x v="3"/>
    <s v="OFF-BI-10003694"/>
    <x v="1"/>
    <x v="8"/>
    <s v="Avery 3 1/2&quot; Diskette Storage Pages, 10/Pack"/>
    <n v="9.3960000000000008"/>
    <n v="3"/>
    <x v="6"/>
    <n v="0.7"/>
    <n v="-7.5167999999999964"/>
  </r>
  <r>
    <n v="7180"/>
    <s v="US-2013-144351"/>
    <d v="2013-11-15T00:00:00"/>
    <n v="2013"/>
    <n v="11"/>
    <x v="0"/>
    <x v="0"/>
    <d v="2013-11-19T00:00:00"/>
    <s v="Standard Class"/>
    <s v="RC-19960"/>
    <s v="Ryan Crowe"/>
    <s v="Consumer"/>
    <s v="United States"/>
    <x v="248"/>
    <x v="39"/>
    <x v="307"/>
    <x v="3"/>
    <s v="TEC-PH-10001644"/>
    <x v="2"/>
    <x v="7"/>
    <s v="BlueLounge Milo Smartphone Stand, White/Metallic"/>
    <n v="89.97"/>
    <n v="3"/>
    <x v="0"/>
    <n v="0"/>
    <n v="25.191600000000005"/>
  </r>
  <r>
    <n v="7181"/>
    <s v="CA-2011-106054"/>
    <d v="2011-01-07T00:00:00"/>
    <n v="2011"/>
    <n v="1"/>
    <x v="46"/>
    <x v="46"/>
    <d v="2011-01-08T00:00:00"/>
    <s v="First Class"/>
    <s v="JO-15145"/>
    <s v="Jack O'Briant"/>
    <s v="Corporate"/>
    <s v="United States"/>
    <x v="417"/>
    <x v="32"/>
    <x v="505"/>
    <x v="0"/>
    <s v="OFF-AR-10002399"/>
    <x v="1"/>
    <x v="6"/>
    <s v="Dixon Prang Watercolor Pencils, 10-Color Set with Brush"/>
    <n v="12.78"/>
    <n v="3"/>
    <x v="0"/>
    <n v="0"/>
    <n v="5.2397999999999998"/>
  </r>
  <r>
    <n v="7182"/>
    <s v="CA-2013-138667"/>
    <d v="2013-12-28T00:00:00"/>
    <n v="2013"/>
    <n v="12"/>
    <x v="5"/>
    <x v="5"/>
    <d v="2013-12-31T00:00:00"/>
    <s v="Second Class"/>
    <s v="MW-18220"/>
    <s v="Mitch Webber"/>
    <s v="Consumer"/>
    <s v="United States"/>
    <x v="152"/>
    <x v="24"/>
    <x v="402"/>
    <x v="3"/>
    <s v="TEC-AC-10003063"/>
    <x v="2"/>
    <x v="11"/>
    <s v="Micro Innovations USB RF Wireless Keyboard with Mouse"/>
    <n v="40"/>
    <n v="2"/>
    <x v="2"/>
    <n v="0.2"/>
    <n v="0.5"/>
  </r>
  <r>
    <n v="7183"/>
    <s v="CA-2014-150609"/>
    <d v="2014-05-01T00:00:00"/>
    <n v="2014"/>
    <n v="5"/>
    <x v="24"/>
    <x v="24"/>
    <d v="2014-05-05T00:00:00"/>
    <s v="Standard Class"/>
    <s v="NZ-18565"/>
    <s v="Nick Zandusky"/>
    <s v="Home Office"/>
    <s v="United States"/>
    <x v="1"/>
    <x v="1"/>
    <x v="3"/>
    <x v="1"/>
    <s v="OFF-BI-10002071"/>
    <x v="1"/>
    <x v="8"/>
    <s v="Fellowes Black Plastic Comb Bindings"/>
    <n v="23.24"/>
    <n v="5"/>
    <x v="2"/>
    <n v="0.2"/>
    <n v="7.5529999999999982"/>
  </r>
  <r>
    <n v="7184"/>
    <s v="CA-2014-128853"/>
    <d v="2014-04-22T00:00:00"/>
    <n v="2014"/>
    <n v="4"/>
    <x v="4"/>
    <x v="4"/>
    <d v="2014-04-24T00:00:00"/>
    <s v="First Class"/>
    <s v="JM-15250"/>
    <s v="Janet Martin"/>
    <s v="Consumer"/>
    <s v="United States"/>
    <x v="248"/>
    <x v="39"/>
    <x v="307"/>
    <x v="3"/>
    <s v="FUR-CH-10004218"/>
    <x v="0"/>
    <x v="1"/>
    <s v="Global Fabric Manager's Chair, Dark Gray"/>
    <n v="908.82"/>
    <n v="9"/>
    <x v="0"/>
    <n v="0"/>
    <n v="227.20500000000004"/>
  </r>
  <r>
    <n v="7185"/>
    <s v="CA-2014-133102"/>
    <d v="2014-08-18T00:00:00"/>
    <n v="2014"/>
    <n v="8"/>
    <x v="43"/>
    <x v="43"/>
    <d v="2014-08-25T00:00:00"/>
    <s v="Standard Class"/>
    <s v="ED-13885"/>
    <s v="Emily Ducich"/>
    <s v="Home Office"/>
    <s v="United States"/>
    <x v="12"/>
    <x v="5"/>
    <x v="14"/>
    <x v="2"/>
    <s v="OFF-SU-10000432"/>
    <x v="1"/>
    <x v="14"/>
    <s v="Acco Side-Punched Conventional Columnar Pads"/>
    <n v="5.5520000000000005"/>
    <n v="2"/>
    <x v="2"/>
    <n v="0.2"/>
    <n v="-1.0410000000000006"/>
  </r>
  <r>
    <n v="7186"/>
    <s v="CA-2014-133102"/>
    <d v="2014-08-18T00:00:00"/>
    <n v="2014"/>
    <n v="8"/>
    <x v="43"/>
    <x v="43"/>
    <d v="2014-08-25T00:00:00"/>
    <s v="Standard Class"/>
    <s v="ED-13885"/>
    <s v="Emily Ducich"/>
    <s v="Home Office"/>
    <s v="United States"/>
    <x v="12"/>
    <x v="5"/>
    <x v="14"/>
    <x v="2"/>
    <s v="OFF-AR-10003183"/>
    <x v="1"/>
    <x v="6"/>
    <s v="Avery Fluorescent Highlighter Four-Color Set"/>
    <n v="8.016"/>
    <n v="3"/>
    <x v="2"/>
    <n v="0.2"/>
    <n v="1.0019999999999993"/>
  </r>
  <r>
    <n v="7187"/>
    <s v="CA-2014-133102"/>
    <d v="2014-08-18T00:00:00"/>
    <n v="2014"/>
    <n v="8"/>
    <x v="43"/>
    <x v="43"/>
    <d v="2014-08-25T00:00:00"/>
    <s v="Standard Class"/>
    <s v="ED-13885"/>
    <s v="Emily Ducich"/>
    <s v="Home Office"/>
    <s v="United States"/>
    <x v="12"/>
    <x v="5"/>
    <x v="14"/>
    <x v="2"/>
    <s v="FUR-CH-10002017"/>
    <x v="0"/>
    <x v="1"/>
    <s v="SAFCO Optional Arm Kit for Workspace Cribbage Stacking Chair"/>
    <n v="74.591999999999999"/>
    <n v="4"/>
    <x v="4"/>
    <n v="0.3"/>
    <n v="-2.1312000000000033"/>
  </r>
  <r>
    <n v="7188"/>
    <s v="CA-2014-133102"/>
    <d v="2014-08-18T00:00:00"/>
    <n v="2014"/>
    <n v="8"/>
    <x v="43"/>
    <x v="43"/>
    <d v="2014-08-25T00:00:00"/>
    <s v="Standard Class"/>
    <s v="ED-13885"/>
    <s v="Emily Ducich"/>
    <s v="Home Office"/>
    <s v="United States"/>
    <x v="12"/>
    <x v="5"/>
    <x v="14"/>
    <x v="2"/>
    <s v="FUR-FU-10003247"/>
    <x v="0"/>
    <x v="5"/>
    <s v="36X48 HARDFLOOR CHAIRMAT"/>
    <n v="16.784000000000002"/>
    <n v="2"/>
    <x v="7"/>
    <n v="0.6"/>
    <n v="-22.238800000000001"/>
  </r>
  <r>
    <n v="7189"/>
    <s v="CA-2014-133102"/>
    <d v="2014-08-18T00:00:00"/>
    <n v="2014"/>
    <n v="8"/>
    <x v="43"/>
    <x v="43"/>
    <d v="2014-08-25T00:00:00"/>
    <s v="Standard Class"/>
    <s v="ED-13885"/>
    <s v="Emily Ducich"/>
    <s v="Home Office"/>
    <s v="United States"/>
    <x v="12"/>
    <x v="5"/>
    <x v="14"/>
    <x v="2"/>
    <s v="OFF-AP-10001563"/>
    <x v="1"/>
    <x v="9"/>
    <s v="Belkin Premiere Surge Master II 8-outlet surge protector"/>
    <n v="38.86399999999999"/>
    <n v="4"/>
    <x v="3"/>
    <n v="0.8"/>
    <n v="-99.103200000000044"/>
  </r>
  <r>
    <n v="7190"/>
    <s v="CA-2013-164399"/>
    <d v="2013-11-13T00:00:00"/>
    <n v="2013"/>
    <n v="11"/>
    <x v="0"/>
    <x v="0"/>
    <d v="2013-11-16T00:00:00"/>
    <s v="First Class"/>
    <s v="DW-13480"/>
    <s v="Dianna Wilson"/>
    <s v="Home Office"/>
    <s v="United States"/>
    <x v="70"/>
    <x v="1"/>
    <x v="142"/>
    <x v="1"/>
    <s v="TEC-PH-10004908"/>
    <x v="2"/>
    <x v="7"/>
    <s v="Panasonic KX TS3282W Corded phone"/>
    <n v="203.976"/>
    <n v="3"/>
    <x v="2"/>
    <n v="0.2"/>
    <n v="25.496999999999986"/>
  </r>
  <r>
    <n v="7191"/>
    <s v="CA-2013-164399"/>
    <d v="2013-11-13T00:00:00"/>
    <n v="2013"/>
    <n v="11"/>
    <x v="0"/>
    <x v="0"/>
    <d v="2013-11-16T00:00:00"/>
    <s v="First Class"/>
    <s v="DW-13480"/>
    <s v="Dianna Wilson"/>
    <s v="Home Office"/>
    <s v="United States"/>
    <x v="70"/>
    <x v="1"/>
    <x v="142"/>
    <x v="1"/>
    <s v="FUR-TA-10003392"/>
    <x v="0"/>
    <x v="3"/>
    <s v="Global Adaptabilities Conference Tables"/>
    <n v="674.35200000000009"/>
    <n v="3"/>
    <x v="2"/>
    <n v="0.2"/>
    <n v="-8.4294000000000153"/>
  </r>
  <r>
    <n v="7192"/>
    <s v="CA-2013-116918"/>
    <d v="2013-10-02T00:00:00"/>
    <n v="2013"/>
    <n v="10"/>
    <x v="32"/>
    <x v="32"/>
    <d v="2013-10-07T00:00:00"/>
    <s v="Second Class"/>
    <s v="JK-15205"/>
    <s v="Jamie Kunitz"/>
    <s v="Consumer"/>
    <s v="United States"/>
    <x v="146"/>
    <x v="2"/>
    <x v="186"/>
    <x v="0"/>
    <s v="OFF-BI-10004140"/>
    <x v="1"/>
    <x v="8"/>
    <s v="Avery Non-Stick Binders"/>
    <n v="5.3880000000000008"/>
    <n v="4"/>
    <x v="6"/>
    <n v="0.7"/>
    <n v="-4.49"/>
  </r>
  <r>
    <n v="7193"/>
    <s v="CA-2013-116918"/>
    <d v="2013-10-02T00:00:00"/>
    <n v="2013"/>
    <n v="10"/>
    <x v="32"/>
    <x v="32"/>
    <d v="2013-10-07T00:00:00"/>
    <s v="Second Class"/>
    <s v="JK-15205"/>
    <s v="Jamie Kunitz"/>
    <s v="Consumer"/>
    <s v="United States"/>
    <x v="146"/>
    <x v="2"/>
    <x v="186"/>
    <x v="0"/>
    <s v="OFF-AR-10003631"/>
    <x v="1"/>
    <x v="6"/>
    <s v="Staples"/>
    <n v="30.975999999999999"/>
    <n v="8"/>
    <x v="2"/>
    <n v="0.2"/>
    <n v="5.0335999999999999"/>
  </r>
  <r>
    <n v="7194"/>
    <s v="CA-2013-110492"/>
    <d v="2013-02-12T00:00:00"/>
    <n v="2013"/>
    <n v="2"/>
    <x v="47"/>
    <x v="47"/>
    <d v="2013-02-14T00:00:00"/>
    <s v="First Class"/>
    <s v="JS-15880"/>
    <s v="John Stevenson"/>
    <s v="Consumer"/>
    <s v="United States"/>
    <x v="118"/>
    <x v="32"/>
    <x v="148"/>
    <x v="0"/>
    <s v="OFF-ST-10003716"/>
    <x v="1"/>
    <x v="4"/>
    <s v="Tennsco Double-Tier Lockers"/>
    <n v="1350.1200000000001"/>
    <n v="6"/>
    <x v="0"/>
    <n v="0"/>
    <n v="175.51560000000001"/>
  </r>
  <r>
    <n v="7195"/>
    <s v="CA-2013-110492"/>
    <d v="2013-02-12T00:00:00"/>
    <n v="2013"/>
    <n v="2"/>
    <x v="47"/>
    <x v="47"/>
    <d v="2013-02-14T00:00:00"/>
    <s v="First Class"/>
    <s v="JS-15880"/>
    <s v="John Stevenson"/>
    <s v="Consumer"/>
    <s v="United States"/>
    <x v="118"/>
    <x v="32"/>
    <x v="148"/>
    <x v="0"/>
    <s v="OFF-BI-10003274"/>
    <x v="1"/>
    <x v="8"/>
    <s v="Avery Durable Slant Ring Binders, No Labels"/>
    <n v="15.92"/>
    <n v="4"/>
    <x v="0"/>
    <n v="0"/>
    <n v="7.4824000000000002"/>
  </r>
  <r>
    <n v="7196"/>
    <s v="CA-2013-147683"/>
    <d v="2013-11-14T00:00:00"/>
    <n v="2013"/>
    <n v="11"/>
    <x v="0"/>
    <x v="0"/>
    <d v="2013-11-18T00:00:00"/>
    <s v="Standard Class"/>
    <s v="PO-19180"/>
    <s v="Philisse Overcash"/>
    <s v="Home Office"/>
    <s v="United States"/>
    <x v="4"/>
    <x v="4"/>
    <x v="5"/>
    <x v="1"/>
    <s v="FUR-FU-10004848"/>
    <x v="0"/>
    <x v="5"/>
    <s v="DAX Solid Wood Frames"/>
    <n v="19.54"/>
    <n v="2"/>
    <x v="0"/>
    <n v="0"/>
    <n v="7.2297999999999991"/>
  </r>
  <r>
    <n v="7197"/>
    <s v="CA-2011-116785"/>
    <d v="2011-04-26T00:00:00"/>
    <n v="2011"/>
    <n v="4"/>
    <x v="41"/>
    <x v="41"/>
    <d v="2011-04-30T00:00:00"/>
    <s v="Standard Class"/>
    <s v="MH-17290"/>
    <s v="Marc Harrigan"/>
    <s v="Home Office"/>
    <s v="United States"/>
    <x v="1"/>
    <x v="1"/>
    <x v="1"/>
    <x v="1"/>
    <s v="OFF-AR-10003504"/>
    <x v="1"/>
    <x v="6"/>
    <s v="Newell 347"/>
    <n v="21.400000000000002"/>
    <n v="5"/>
    <x v="0"/>
    <n v="0"/>
    <n v="6.2059999999999977"/>
  </r>
  <r>
    <n v="7198"/>
    <s v="CA-2011-116785"/>
    <d v="2011-04-26T00:00:00"/>
    <n v="2011"/>
    <n v="4"/>
    <x v="41"/>
    <x v="41"/>
    <d v="2011-04-30T00:00:00"/>
    <s v="Standard Class"/>
    <s v="MH-17290"/>
    <s v="Marc Harrigan"/>
    <s v="Home Office"/>
    <s v="United States"/>
    <x v="1"/>
    <x v="1"/>
    <x v="1"/>
    <x v="1"/>
    <s v="OFF-LA-10000305"/>
    <x v="1"/>
    <x v="2"/>
    <s v="Avery 495"/>
    <n v="12.6"/>
    <n v="2"/>
    <x v="0"/>
    <n v="0"/>
    <n v="5.7959999999999994"/>
  </r>
  <r>
    <n v="7199"/>
    <s v="US-2012-156797"/>
    <d v="2012-08-11T00:00:00"/>
    <n v="2012"/>
    <n v="8"/>
    <x v="37"/>
    <x v="37"/>
    <d v="2012-08-15T00:00:00"/>
    <s v="Standard Class"/>
    <s v="PO-19180"/>
    <s v="Philisse Overcash"/>
    <s v="Home Office"/>
    <s v="United States"/>
    <x v="20"/>
    <x v="15"/>
    <x v="45"/>
    <x v="3"/>
    <s v="OFF-AR-10001427"/>
    <x v="1"/>
    <x v="6"/>
    <s v="Newell 330"/>
    <n v="11.96"/>
    <n v="2"/>
    <x v="0"/>
    <n v="0"/>
    <n v="3.1096000000000004"/>
  </r>
  <r>
    <n v="7200"/>
    <s v="US-2012-156797"/>
    <d v="2012-08-11T00:00:00"/>
    <n v="2012"/>
    <n v="8"/>
    <x v="37"/>
    <x v="37"/>
    <d v="2012-08-15T00:00:00"/>
    <s v="Standard Class"/>
    <s v="PO-19180"/>
    <s v="Philisse Overcash"/>
    <s v="Home Office"/>
    <s v="United States"/>
    <x v="20"/>
    <x v="15"/>
    <x v="45"/>
    <x v="3"/>
    <s v="TEC-PH-10004614"/>
    <x v="2"/>
    <x v="7"/>
    <s v="AT&amp;T 841000 Phone"/>
    <n v="138"/>
    <n v="2"/>
    <x v="0"/>
    <n v="0"/>
    <n v="34.5"/>
  </r>
  <r>
    <n v="7201"/>
    <s v="CA-2013-104276"/>
    <d v="2013-11-28T00:00:00"/>
    <n v="2013"/>
    <n v="11"/>
    <x v="0"/>
    <x v="0"/>
    <d v="2013-12-04T00:00:00"/>
    <s v="Standard Class"/>
    <s v="HF-14995"/>
    <s v="Herbert Flentye"/>
    <s v="Consumer"/>
    <s v="United States"/>
    <x v="2"/>
    <x v="2"/>
    <x v="2"/>
    <x v="0"/>
    <s v="TEC-PH-10001944"/>
    <x v="2"/>
    <x v="7"/>
    <s v="Wi-Ex zBoost YX540 Cellular Phone Signal Booster"/>
    <n v="116.75999999999999"/>
    <n v="1"/>
    <x v="2"/>
    <n v="0.2"/>
    <n v="14.594999999999985"/>
  </r>
  <r>
    <n v="7202"/>
    <s v="CA-2013-104276"/>
    <d v="2013-11-28T00:00:00"/>
    <n v="2013"/>
    <n v="11"/>
    <x v="0"/>
    <x v="0"/>
    <d v="2013-12-04T00:00:00"/>
    <s v="Standard Class"/>
    <s v="HF-14995"/>
    <s v="Herbert Flentye"/>
    <s v="Consumer"/>
    <s v="United States"/>
    <x v="2"/>
    <x v="2"/>
    <x v="2"/>
    <x v="0"/>
    <s v="FUR-TA-10001039"/>
    <x v="0"/>
    <x v="3"/>
    <s v="KI Adjustable-Height Table"/>
    <n v="331.02300000000008"/>
    <n v="7"/>
    <x v="1"/>
    <n v="0.45"/>
    <n v="-114.35339999999997"/>
  </r>
  <r>
    <n v="7203"/>
    <s v="CA-2013-120369"/>
    <d v="2013-10-29T00:00:00"/>
    <n v="2013"/>
    <n v="10"/>
    <x v="32"/>
    <x v="32"/>
    <d v="2013-10-29T00:00:00"/>
    <s v="Same Day"/>
    <s v="VB-21745"/>
    <s v="Victoria Brennan"/>
    <s v="Corporate"/>
    <s v="United States"/>
    <x v="30"/>
    <x v="15"/>
    <x v="144"/>
    <x v="3"/>
    <s v="FUR-FU-10003806"/>
    <x v="0"/>
    <x v="5"/>
    <s v="Tenex Chairmat w/ Average Lip, 45&quot; x 53&quot;"/>
    <n v="756.80000000000007"/>
    <n v="5"/>
    <x v="0"/>
    <n v="0"/>
    <n v="75.679999999999978"/>
  </r>
  <r>
    <n v="7204"/>
    <s v="CA-2011-118276"/>
    <d v="2011-12-29T00:00:00"/>
    <n v="2011"/>
    <n v="12"/>
    <x v="20"/>
    <x v="20"/>
    <d v="2012-01-02T00:00:00"/>
    <s v="Standard Class"/>
    <s v="MG-17890"/>
    <s v="Michael Granlund"/>
    <s v="Home Office"/>
    <s v="United States"/>
    <x v="490"/>
    <x v="10"/>
    <x v="585"/>
    <x v="2"/>
    <s v="FUR-FU-10002111"/>
    <x v="0"/>
    <x v="5"/>
    <s v="Master Caster Door Stop, Large Brown"/>
    <n v="8.7360000000000007"/>
    <n v="3"/>
    <x v="7"/>
    <n v="0.6"/>
    <n v="-4.804800000000002"/>
  </r>
  <r>
    <n v="7205"/>
    <s v="CA-2012-136658"/>
    <d v="2012-09-10T00:00:00"/>
    <n v="2012"/>
    <n v="9"/>
    <x v="11"/>
    <x v="11"/>
    <d v="2012-09-17T00:00:00"/>
    <s v="Standard Class"/>
    <s v="BO-11425"/>
    <s v="Bobby Odegard"/>
    <s v="Consumer"/>
    <s v="United States"/>
    <x v="20"/>
    <x v="15"/>
    <x v="23"/>
    <x v="3"/>
    <s v="OFF-AR-10000817"/>
    <x v="1"/>
    <x v="6"/>
    <s v="Manco Dry-Lighter Erasable Highlighter"/>
    <n v="6.08"/>
    <n v="2"/>
    <x v="0"/>
    <n v="0"/>
    <n v="2.0671999999999997"/>
  </r>
  <r>
    <n v="7206"/>
    <s v="CA-2014-137414"/>
    <d v="2014-10-03T00:00:00"/>
    <n v="2014"/>
    <n v="10"/>
    <x v="13"/>
    <x v="13"/>
    <d v="2014-10-07T00:00:00"/>
    <s v="Standard Class"/>
    <s v="CM-12115"/>
    <s v="Chad McGuire"/>
    <s v="Consumer"/>
    <s v="United States"/>
    <x v="8"/>
    <x v="1"/>
    <x v="9"/>
    <x v="1"/>
    <s v="FUR-FU-10001424"/>
    <x v="0"/>
    <x v="5"/>
    <s v="Dax Clear Box Frame"/>
    <n v="17.46"/>
    <n v="2"/>
    <x v="0"/>
    <n v="0"/>
    <n v="5.936399999999999"/>
  </r>
  <r>
    <n v="7207"/>
    <s v="CA-2014-137414"/>
    <d v="2014-10-03T00:00:00"/>
    <n v="2014"/>
    <n v="10"/>
    <x v="13"/>
    <x v="13"/>
    <d v="2014-10-07T00:00:00"/>
    <s v="Standard Class"/>
    <s v="CM-12115"/>
    <s v="Chad McGuire"/>
    <s v="Consumer"/>
    <s v="United States"/>
    <x v="8"/>
    <x v="1"/>
    <x v="9"/>
    <x v="1"/>
    <s v="TEC-MA-10002930"/>
    <x v="2"/>
    <x v="15"/>
    <s v="Ricoh - Ink Collector Unit for GX3000 Series Printers"/>
    <n v="369.16"/>
    <n v="11"/>
    <x v="2"/>
    <n v="0.2"/>
    <n v="32.301500000000019"/>
  </r>
  <r>
    <n v="7208"/>
    <s v="CA-2013-143476"/>
    <d v="2013-09-12T00:00:00"/>
    <n v="2013"/>
    <n v="9"/>
    <x v="21"/>
    <x v="21"/>
    <d v="2013-09-14T00:00:00"/>
    <s v="First Class"/>
    <s v="LC-16930"/>
    <s v="Linda Cazamias"/>
    <s v="Corporate"/>
    <s v="United States"/>
    <x v="42"/>
    <x v="16"/>
    <x v="51"/>
    <x v="1"/>
    <s v="OFF-AR-10003759"/>
    <x v="1"/>
    <x v="6"/>
    <s v="Crayola Anti Dust Chalk, 12/Pack"/>
    <n v="2.9120000000000004"/>
    <n v="2"/>
    <x v="2"/>
    <n v="0.2"/>
    <n v="0.90999999999999981"/>
  </r>
  <r>
    <n v="7209"/>
    <s v="CA-2013-143476"/>
    <d v="2013-09-12T00:00:00"/>
    <n v="2013"/>
    <n v="9"/>
    <x v="21"/>
    <x v="21"/>
    <d v="2013-09-14T00:00:00"/>
    <s v="First Class"/>
    <s v="LC-16930"/>
    <s v="Linda Cazamias"/>
    <s v="Corporate"/>
    <s v="United States"/>
    <x v="42"/>
    <x v="16"/>
    <x v="51"/>
    <x v="1"/>
    <s v="OFF-PA-10001837"/>
    <x v="1"/>
    <x v="10"/>
    <s v="Xerox 1976"/>
    <n v="20.736000000000004"/>
    <n v="4"/>
    <x v="2"/>
    <n v="0.2"/>
    <n v="7.2576000000000001"/>
  </r>
  <r>
    <n v="7210"/>
    <s v="CA-2013-143476"/>
    <d v="2013-09-12T00:00:00"/>
    <n v="2013"/>
    <n v="9"/>
    <x v="21"/>
    <x v="21"/>
    <d v="2013-09-14T00:00:00"/>
    <s v="First Class"/>
    <s v="LC-16930"/>
    <s v="Linda Cazamias"/>
    <s v="Corporate"/>
    <s v="United States"/>
    <x v="42"/>
    <x v="16"/>
    <x v="51"/>
    <x v="1"/>
    <s v="OFF-PA-10001667"/>
    <x v="1"/>
    <x v="10"/>
    <s v="Great White Multi-Use Recycled Paper (20Lb. and 84 Bright)"/>
    <n v="9.5680000000000014"/>
    <n v="2"/>
    <x v="2"/>
    <n v="0.2"/>
    <n v="2.9899999999999993"/>
  </r>
  <r>
    <n v="7211"/>
    <s v="US-2013-119046"/>
    <d v="2013-06-03T00:00:00"/>
    <n v="2013"/>
    <n v="6"/>
    <x v="1"/>
    <x v="1"/>
    <d v="2013-06-07T00:00:00"/>
    <s v="Standard Class"/>
    <s v="EH-13765"/>
    <s v="Edward Hooks"/>
    <s v="Corporate"/>
    <s v="United States"/>
    <x v="4"/>
    <x v="4"/>
    <x v="60"/>
    <x v="1"/>
    <s v="OFF-PA-10000246"/>
    <x v="1"/>
    <x v="10"/>
    <s v="Riverleaf Stik-Withit Designer Note Cubes"/>
    <n v="30.18"/>
    <n v="3"/>
    <x v="0"/>
    <n v="0"/>
    <n v="13.8828"/>
  </r>
  <r>
    <n v="7212"/>
    <s v="US-2013-119046"/>
    <d v="2013-06-03T00:00:00"/>
    <n v="2013"/>
    <n v="6"/>
    <x v="1"/>
    <x v="1"/>
    <d v="2013-06-07T00:00:00"/>
    <s v="Standard Class"/>
    <s v="EH-13765"/>
    <s v="Edward Hooks"/>
    <s v="Corporate"/>
    <s v="United States"/>
    <x v="4"/>
    <x v="4"/>
    <x v="60"/>
    <x v="1"/>
    <s v="OFF-BI-10001078"/>
    <x v="1"/>
    <x v="8"/>
    <s v="Acco PRESSTEX Data Binder with Storage Hooks, Dark Blue, 14 7/8&quot; X 11&quot;"/>
    <n v="51.648000000000003"/>
    <n v="12"/>
    <x v="2"/>
    <n v="0.2"/>
    <n v="18.7224"/>
  </r>
  <r>
    <n v="7213"/>
    <s v="US-2013-119046"/>
    <d v="2013-06-03T00:00:00"/>
    <n v="2013"/>
    <n v="6"/>
    <x v="1"/>
    <x v="1"/>
    <d v="2013-06-07T00:00:00"/>
    <s v="Standard Class"/>
    <s v="EH-13765"/>
    <s v="Edward Hooks"/>
    <s v="Corporate"/>
    <s v="United States"/>
    <x v="4"/>
    <x v="4"/>
    <x v="60"/>
    <x v="1"/>
    <s v="OFF-BI-10000138"/>
    <x v="1"/>
    <x v="8"/>
    <s v="Acco Translucent Poly Ring Binders"/>
    <n v="11.231999999999999"/>
    <n v="3"/>
    <x v="2"/>
    <n v="0.2"/>
    <n v="3.9312000000000005"/>
  </r>
  <r>
    <n v="7214"/>
    <s v="CA-2014-154949"/>
    <d v="2014-10-16T00:00:00"/>
    <n v="2014"/>
    <n v="10"/>
    <x v="13"/>
    <x v="13"/>
    <d v="2014-10-20T00:00:00"/>
    <s v="Standard Class"/>
    <s v="MC-17275"/>
    <s v="Marc Crier"/>
    <s v="Consumer"/>
    <s v="United States"/>
    <x v="491"/>
    <x v="1"/>
    <x v="586"/>
    <x v="1"/>
    <s v="OFF-LA-10002034"/>
    <x v="1"/>
    <x v="2"/>
    <s v="Avery 478"/>
    <n v="14.73"/>
    <n v="3"/>
    <x v="0"/>
    <n v="0"/>
    <n v="7.2176999999999998"/>
  </r>
  <r>
    <n v="7215"/>
    <s v="CA-2012-103072"/>
    <d v="2012-09-27T00:00:00"/>
    <n v="2012"/>
    <n v="9"/>
    <x v="11"/>
    <x v="11"/>
    <d v="2012-09-30T00:00:00"/>
    <s v="Second Class"/>
    <s v="HW-14935"/>
    <s v="Helen Wasserman"/>
    <s v="Corporate"/>
    <s v="United States"/>
    <x v="66"/>
    <x v="12"/>
    <x v="185"/>
    <x v="2"/>
    <s v="OFF-AR-10000127"/>
    <x v="1"/>
    <x v="6"/>
    <s v="Newell 321"/>
    <n v="16.399999999999999"/>
    <n v="5"/>
    <x v="0"/>
    <n v="0"/>
    <n v="4.7559999999999985"/>
  </r>
  <r>
    <n v="7216"/>
    <s v="CA-2012-103072"/>
    <d v="2012-09-27T00:00:00"/>
    <n v="2012"/>
    <n v="9"/>
    <x v="11"/>
    <x v="11"/>
    <d v="2012-09-30T00:00:00"/>
    <s v="Second Class"/>
    <s v="HW-14935"/>
    <s v="Helen Wasserman"/>
    <s v="Corporate"/>
    <s v="United States"/>
    <x v="66"/>
    <x v="12"/>
    <x v="185"/>
    <x v="2"/>
    <s v="OFF-PA-10003172"/>
    <x v="1"/>
    <x v="10"/>
    <s v="Xerox 1996"/>
    <n v="25.92"/>
    <n v="4"/>
    <x v="0"/>
    <n v="0"/>
    <n v="12.441600000000001"/>
  </r>
  <r>
    <n v="7217"/>
    <s v="CA-2012-150770"/>
    <d v="2012-05-03T00:00:00"/>
    <n v="2012"/>
    <n v="5"/>
    <x v="33"/>
    <x v="33"/>
    <d v="2012-05-06T00:00:00"/>
    <s v="First Class"/>
    <s v="LC-16870"/>
    <s v="Lena Cacioppo"/>
    <s v="Consumer"/>
    <s v="United States"/>
    <x v="8"/>
    <x v="1"/>
    <x v="9"/>
    <x v="1"/>
    <s v="OFF-AR-10001246"/>
    <x v="1"/>
    <x v="6"/>
    <s v="Newell 317"/>
    <n v="8.82"/>
    <n v="3"/>
    <x v="0"/>
    <n v="0"/>
    <n v="2.5577999999999994"/>
  </r>
  <r>
    <n v="7218"/>
    <s v="CA-2012-150770"/>
    <d v="2012-05-03T00:00:00"/>
    <n v="2012"/>
    <n v="5"/>
    <x v="33"/>
    <x v="33"/>
    <d v="2012-05-06T00:00:00"/>
    <s v="First Class"/>
    <s v="LC-16870"/>
    <s v="Lena Cacioppo"/>
    <s v="Consumer"/>
    <s v="United States"/>
    <x v="8"/>
    <x v="1"/>
    <x v="9"/>
    <x v="1"/>
    <s v="OFF-BI-10002026"/>
    <x v="1"/>
    <x v="8"/>
    <s v="Ibico Recycled Linen-Style Covers"/>
    <n v="62.496000000000009"/>
    <n v="2"/>
    <x v="2"/>
    <n v="0.2"/>
    <n v="21.873599999999996"/>
  </r>
  <r>
    <n v="7219"/>
    <s v="CA-2012-150770"/>
    <d v="2012-05-03T00:00:00"/>
    <n v="2012"/>
    <n v="5"/>
    <x v="33"/>
    <x v="33"/>
    <d v="2012-05-06T00:00:00"/>
    <s v="First Class"/>
    <s v="LC-16870"/>
    <s v="Lena Cacioppo"/>
    <s v="Consumer"/>
    <s v="United States"/>
    <x v="8"/>
    <x v="1"/>
    <x v="9"/>
    <x v="1"/>
    <s v="TEC-AC-10000844"/>
    <x v="2"/>
    <x v="11"/>
    <s v="Logitech Gaming G510s - Keyboard"/>
    <n v="339.96"/>
    <n v="4"/>
    <x v="0"/>
    <n v="0"/>
    <n v="122.38559999999998"/>
  </r>
  <r>
    <n v="7220"/>
    <s v="CA-2012-150770"/>
    <d v="2012-05-03T00:00:00"/>
    <n v="2012"/>
    <n v="5"/>
    <x v="33"/>
    <x v="33"/>
    <d v="2012-05-06T00:00:00"/>
    <s v="First Class"/>
    <s v="LC-16870"/>
    <s v="Lena Cacioppo"/>
    <s v="Consumer"/>
    <s v="United States"/>
    <x v="8"/>
    <x v="1"/>
    <x v="9"/>
    <x v="1"/>
    <s v="OFF-BI-10001575"/>
    <x v="1"/>
    <x v="8"/>
    <s v="GBC Linen Binding Covers"/>
    <n v="49.568000000000005"/>
    <n v="2"/>
    <x v="2"/>
    <n v="0.2"/>
    <n v="17.348799999999997"/>
  </r>
  <r>
    <n v="7221"/>
    <s v="CA-2014-154760"/>
    <d v="2014-01-10T00:00:00"/>
    <n v="2014"/>
    <n v="1"/>
    <x v="44"/>
    <x v="44"/>
    <d v="2014-01-14T00:00:00"/>
    <s v="Standard Class"/>
    <s v="BP-11290"/>
    <s v="Beth Paige"/>
    <s v="Consumer"/>
    <s v="United States"/>
    <x v="10"/>
    <x v="9"/>
    <x v="11"/>
    <x v="3"/>
    <s v="OFF-BI-10004632"/>
    <x v="1"/>
    <x v="8"/>
    <s v="Ibico Hi-Tech Manual Binding System"/>
    <n v="274.49100000000004"/>
    <n v="3"/>
    <x v="6"/>
    <n v="0.7"/>
    <n v="-228.74250000000006"/>
  </r>
  <r>
    <n v="7222"/>
    <s v="US-2014-104437"/>
    <d v="2014-01-28T00:00:00"/>
    <n v="2014"/>
    <n v="1"/>
    <x v="44"/>
    <x v="44"/>
    <d v="2014-02-01T00:00:00"/>
    <s v="Standard Class"/>
    <s v="TG-21310"/>
    <s v="Toby Gnade"/>
    <s v="Consumer"/>
    <s v="United States"/>
    <x v="20"/>
    <x v="15"/>
    <x v="45"/>
    <x v="3"/>
    <s v="TEC-PH-10000193"/>
    <x v="2"/>
    <x v="7"/>
    <s v="Jensen SMPS-640 - speaker phone"/>
    <n v="137.94"/>
    <n v="3"/>
    <x v="0"/>
    <n v="0"/>
    <n v="35.864399999999996"/>
  </r>
  <r>
    <n v="7223"/>
    <s v="CA-2014-113075"/>
    <d v="2014-09-03T00:00:00"/>
    <n v="2014"/>
    <n v="9"/>
    <x v="15"/>
    <x v="15"/>
    <d v="2014-09-07T00:00:00"/>
    <s v="Standard Class"/>
    <s v="MC-18100"/>
    <s v="Mick Crebagga"/>
    <s v="Consumer"/>
    <s v="United States"/>
    <x v="22"/>
    <x v="10"/>
    <x v="36"/>
    <x v="2"/>
    <s v="TEC-AC-10003441"/>
    <x v="2"/>
    <x v="11"/>
    <s v="Kingston Digital DataTraveler 32GB USB 2.0"/>
    <n v="40.68"/>
    <n v="3"/>
    <x v="2"/>
    <n v="0.2"/>
    <n v="-7.1190000000000015"/>
  </r>
  <r>
    <n v="7224"/>
    <s v="CA-2013-109953"/>
    <d v="2013-07-15T00:00:00"/>
    <n v="2013"/>
    <n v="7"/>
    <x v="16"/>
    <x v="16"/>
    <d v="2013-07-19T00:00:00"/>
    <s v="Standard Class"/>
    <s v="RB-19360"/>
    <s v="Raymond Buch"/>
    <s v="Consumer"/>
    <s v="United States"/>
    <x v="8"/>
    <x v="1"/>
    <x v="34"/>
    <x v="1"/>
    <s v="TEC-PH-10004093"/>
    <x v="2"/>
    <x v="7"/>
    <s v="Panasonic Kx-TS550"/>
    <n v="110.376"/>
    <n v="3"/>
    <x v="2"/>
    <n v="0.2"/>
    <n v="12.417299999999997"/>
  </r>
  <r>
    <n v="7225"/>
    <s v="CA-2013-109953"/>
    <d v="2013-07-15T00:00:00"/>
    <n v="2013"/>
    <n v="7"/>
    <x v="16"/>
    <x v="16"/>
    <d v="2013-07-19T00:00:00"/>
    <s v="Standard Class"/>
    <s v="RB-19360"/>
    <s v="Raymond Buch"/>
    <s v="Consumer"/>
    <s v="United States"/>
    <x v="8"/>
    <x v="1"/>
    <x v="34"/>
    <x v="1"/>
    <s v="OFF-AP-10002998"/>
    <x v="1"/>
    <x v="9"/>
    <s v="Holmes 99% HEPA Air Purifier"/>
    <n v="151.62"/>
    <n v="7"/>
    <x v="0"/>
    <n v="0"/>
    <n v="50.03459999999999"/>
  </r>
  <r>
    <n v="7226"/>
    <s v="CA-2013-109953"/>
    <d v="2013-07-15T00:00:00"/>
    <n v="2013"/>
    <n v="7"/>
    <x v="16"/>
    <x v="16"/>
    <d v="2013-07-19T00:00:00"/>
    <s v="Standard Class"/>
    <s v="RB-19360"/>
    <s v="Raymond Buch"/>
    <s v="Consumer"/>
    <s v="United States"/>
    <x v="8"/>
    <x v="1"/>
    <x v="34"/>
    <x v="1"/>
    <s v="FUR-FU-10000073"/>
    <x v="0"/>
    <x v="5"/>
    <s v="Deflect-O Glasstique Clear Desk Accessories"/>
    <n v="30.8"/>
    <n v="4"/>
    <x v="0"/>
    <n v="0"/>
    <n v="10.163999999999998"/>
  </r>
  <r>
    <n v="7227"/>
    <s v="CA-2014-127397"/>
    <d v="2014-02-25T00:00:00"/>
    <n v="2014"/>
    <n v="2"/>
    <x v="31"/>
    <x v="31"/>
    <d v="2014-03-01T00:00:00"/>
    <s v="Standard Class"/>
    <s v="ES-14080"/>
    <s v="Erin Smith"/>
    <s v="Corporate"/>
    <s v="United States"/>
    <x v="10"/>
    <x v="9"/>
    <x v="63"/>
    <x v="3"/>
    <s v="OFF-PA-10001125"/>
    <x v="1"/>
    <x v="10"/>
    <s v="Xerox 1988"/>
    <n v="123.92000000000002"/>
    <n v="5"/>
    <x v="2"/>
    <n v="0.2"/>
    <n v="38.724999999999994"/>
  </r>
  <r>
    <n v="7228"/>
    <s v="CA-2014-127397"/>
    <d v="2014-02-25T00:00:00"/>
    <n v="2014"/>
    <n v="2"/>
    <x v="31"/>
    <x v="31"/>
    <d v="2014-03-01T00:00:00"/>
    <s v="Standard Class"/>
    <s v="ES-14080"/>
    <s v="Erin Smith"/>
    <s v="Corporate"/>
    <s v="United States"/>
    <x v="10"/>
    <x v="9"/>
    <x v="63"/>
    <x v="3"/>
    <s v="TEC-AC-10003033"/>
    <x v="2"/>
    <x v="11"/>
    <s v="Plantronics CS510 - Over-the-Head monaural Wireless Headset System"/>
    <n v="1319.8"/>
    <n v="5"/>
    <x v="2"/>
    <n v="0.2"/>
    <n v="214.4674999999998"/>
  </r>
  <r>
    <n v="7229"/>
    <s v="CA-2011-157546"/>
    <d v="2011-07-20T00:00:00"/>
    <n v="2011"/>
    <n v="7"/>
    <x v="39"/>
    <x v="39"/>
    <d v="2011-07-22T00:00:00"/>
    <s v="First Class"/>
    <s v="RD-19720"/>
    <s v="Roger Demir"/>
    <s v="Consumer"/>
    <s v="United States"/>
    <x v="8"/>
    <x v="1"/>
    <x v="34"/>
    <x v="1"/>
    <s v="OFF-BI-10002498"/>
    <x v="1"/>
    <x v="8"/>
    <s v="Clear Mylar Reinforcing Strips"/>
    <n v="89.712000000000018"/>
    <n v="6"/>
    <x v="2"/>
    <n v="0.2"/>
    <n v="30.277799999999992"/>
  </r>
  <r>
    <n v="7230"/>
    <s v="CA-2011-157546"/>
    <d v="2011-07-20T00:00:00"/>
    <n v="2011"/>
    <n v="7"/>
    <x v="39"/>
    <x v="39"/>
    <d v="2011-07-22T00:00:00"/>
    <s v="First Class"/>
    <s v="RD-19720"/>
    <s v="Roger Demir"/>
    <s v="Consumer"/>
    <s v="United States"/>
    <x v="8"/>
    <x v="1"/>
    <x v="34"/>
    <x v="1"/>
    <s v="OFF-PA-10004569"/>
    <x v="1"/>
    <x v="10"/>
    <s v="Wirebound Message Books, Two 4 1/4&quot; x 5&quot; Forms per Page"/>
    <n v="22.830000000000002"/>
    <n v="3"/>
    <x v="0"/>
    <n v="0"/>
    <n v="10.7301"/>
  </r>
  <r>
    <n v="7231"/>
    <s v="CA-2014-153843"/>
    <d v="2014-03-14T00:00:00"/>
    <n v="2014"/>
    <n v="3"/>
    <x v="42"/>
    <x v="42"/>
    <d v="2014-03-16T00:00:00"/>
    <s v="First Class"/>
    <s v="SC-20380"/>
    <s v="Shahid Collister"/>
    <s v="Consumer"/>
    <s v="United States"/>
    <x v="54"/>
    <x v="29"/>
    <x v="69"/>
    <x v="3"/>
    <s v="OFF-BI-10002353"/>
    <x v="1"/>
    <x v="8"/>
    <s v="GBC VeloBind Cover Sets"/>
    <n v="30.88"/>
    <n v="2"/>
    <x v="0"/>
    <n v="0"/>
    <n v="15.44"/>
  </r>
  <r>
    <n v="7232"/>
    <s v="CA-2014-153843"/>
    <d v="2014-03-14T00:00:00"/>
    <n v="2014"/>
    <n v="3"/>
    <x v="42"/>
    <x v="42"/>
    <d v="2014-03-16T00:00:00"/>
    <s v="First Class"/>
    <s v="SC-20380"/>
    <s v="Shahid Collister"/>
    <s v="Consumer"/>
    <s v="United States"/>
    <x v="54"/>
    <x v="29"/>
    <x v="69"/>
    <x v="3"/>
    <s v="OFF-AP-10001564"/>
    <x v="1"/>
    <x v="9"/>
    <s v="Hoover Commercial Lightweight Upright Vacuum with E-Z Empty Dirt Cup"/>
    <n v="465.16"/>
    <n v="2"/>
    <x v="0"/>
    <n v="0"/>
    <n v="120.94159999999999"/>
  </r>
  <r>
    <n v="7233"/>
    <s v="CA-2014-153843"/>
    <d v="2014-03-14T00:00:00"/>
    <n v="2014"/>
    <n v="3"/>
    <x v="42"/>
    <x v="42"/>
    <d v="2014-03-16T00:00:00"/>
    <s v="First Class"/>
    <s v="SC-20380"/>
    <s v="Shahid Collister"/>
    <s v="Consumer"/>
    <s v="United States"/>
    <x v="54"/>
    <x v="29"/>
    <x v="69"/>
    <x v="3"/>
    <s v="OFF-PA-10003673"/>
    <x v="1"/>
    <x v="10"/>
    <s v="Strathmore Photo Mount Cards"/>
    <n v="27.12"/>
    <n v="4"/>
    <x v="0"/>
    <n v="0"/>
    <n v="12.475199999999999"/>
  </r>
  <r>
    <n v="7234"/>
    <s v="CA-2013-137337"/>
    <d v="2013-03-09T00:00:00"/>
    <n v="2013"/>
    <n v="3"/>
    <x v="17"/>
    <x v="17"/>
    <d v="2013-03-13T00:00:00"/>
    <s v="Standard Class"/>
    <s v="GB-14575"/>
    <s v="Giulietta Baptist"/>
    <s v="Consumer"/>
    <s v="United States"/>
    <x v="20"/>
    <x v="15"/>
    <x v="164"/>
    <x v="3"/>
    <s v="FUR-FU-10003347"/>
    <x v="0"/>
    <x v="5"/>
    <s v="Coloredge Poster Frame"/>
    <n v="113.6"/>
    <n v="8"/>
    <x v="0"/>
    <n v="0"/>
    <n v="44.304000000000002"/>
  </r>
  <r>
    <n v="7235"/>
    <s v="CA-2013-137337"/>
    <d v="2013-03-09T00:00:00"/>
    <n v="2013"/>
    <n v="3"/>
    <x v="17"/>
    <x v="17"/>
    <d v="2013-03-13T00:00:00"/>
    <s v="Standard Class"/>
    <s v="GB-14575"/>
    <s v="Giulietta Baptist"/>
    <s v="Consumer"/>
    <s v="United States"/>
    <x v="20"/>
    <x v="15"/>
    <x v="164"/>
    <x v="3"/>
    <s v="OFF-PA-10001934"/>
    <x v="1"/>
    <x v="10"/>
    <s v="Xerox 1993"/>
    <n v="12.96"/>
    <n v="2"/>
    <x v="0"/>
    <n v="0"/>
    <n v="6.3504000000000005"/>
  </r>
  <r>
    <n v="7236"/>
    <s v="CA-2013-137337"/>
    <d v="2013-03-09T00:00:00"/>
    <n v="2013"/>
    <n v="3"/>
    <x v="17"/>
    <x v="17"/>
    <d v="2013-03-13T00:00:00"/>
    <s v="Standard Class"/>
    <s v="GB-14575"/>
    <s v="Giulietta Baptist"/>
    <s v="Consumer"/>
    <s v="United States"/>
    <x v="20"/>
    <x v="15"/>
    <x v="164"/>
    <x v="3"/>
    <s v="OFF-BI-10000632"/>
    <x v="1"/>
    <x v="8"/>
    <s v="Satellite Sectional Post Binders"/>
    <n v="69.456000000000003"/>
    <n v="2"/>
    <x v="2"/>
    <n v="0.2"/>
    <n v="22.573199999999996"/>
  </r>
  <r>
    <n v="7237"/>
    <s v="CA-2011-138737"/>
    <d v="2011-12-07T00:00:00"/>
    <n v="2011"/>
    <n v="12"/>
    <x v="20"/>
    <x v="20"/>
    <d v="2011-12-10T00:00:00"/>
    <s v="First Class"/>
    <s v="FP-14320"/>
    <s v="Frank Preis"/>
    <s v="Consumer"/>
    <s v="United States"/>
    <x v="1"/>
    <x v="1"/>
    <x v="13"/>
    <x v="1"/>
    <s v="OFF-AR-10003190"/>
    <x v="1"/>
    <x v="6"/>
    <s v="Newell 32"/>
    <n v="8.64"/>
    <n v="3"/>
    <x v="0"/>
    <n v="0"/>
    <n v="2.4192"/>
  </r>
  <r>
    <n v="7238"/>
    <s v="CA-2013-164924"/>
    <d v="2013-07-11T00:00:00"/>
    <n v="2013"/>
    <n v="7"/>
    <x v="16"/>
    <x v="16"/>
    <d v="2013-07-11T00:00:00"/>
    <s v="Same Day"/>
    <s v="EA-14035"/>
    <s v="Erin Ashbrook"/>
    <s v="Corporate"/>
    <s v="United States"/>
    <x v="10"/>
    <x v="9"/>
    <x v="105"/>
    <x v="3"/>
    <s v="TEC-MA-10000904"/>
    <x v="2"/>
    <x v="15"/>
    <s v="Brother MFC-9340CDW LED All-In-One Printer, Copier Scanner"/>
    <n v="341.99100000000004"/>
    <n v="3"/>
    <x v="6"/>
    <n v="0.7"/>
    <n v="-319.19159999999999"/>
  </r>
  <r>
    <n v="7239"/>
    <s v="CA-2013-101651"/>
    <d v="2013-12-25T00:00:00"/>
    <n v="2013"/>
    <n v="12"/>
    <x v="5"/>
    <x v="5"/>
    <d v="2013-12-31T00:00:00"/>
    <s v="Standard Class"/>
    <s v="SC-20305"/>
    <s v="Sean Christensen"/>
    <s v="Consumer"/>
    <s v="United States"/>
    <x v="49"/>
    <x v="1"/>
    <x v="58"/>
    <x v="1"/>
    <s v="FUR-FU-10000771"/>
    <x v="0"/>
    <x v="5"/>
    <s v="Eldon 200 Class Desk Accessories, Smoke"/>
    <n v="43.96"/>
    <n v="7"/>
    <x v="0"/>
    <n v="0"/>
    <n v="18.463200000000004"/>
  </r>
  <r>
    <n v="7240"/>
    <s v="CA-2013-101651"/>
    <d v="2013-12-25T00:00:00"/>
    <n v="2013"/>
    <n v="12"/>
    <x v="5"/>
    <x v="5"/>
    <d v="2013-12-31T00:00:00"/>
    <s v="Standard Class"/>
    <s v="SC-20305"/>
    <s v="Sean Christensen"/>
    <s v="Consumer"/>
    <s v="United States"/>
    <x v="49"/>
    <x v="1"/>
    <x v="58"/>
    <x v="1"/>
    <s v="OFF-EN-10001990"/>
    <x v="1"/>
    <x v="12"/>
    <s v="Staples"/>
    <n v="39.76"/>
    <n v="7"/>
    <x v="0"/>
    <n v="0"/>
    <n v="18.687199999999997"/>
  </r>
  <r>
    <n v="7241"/>
    <s v="CA-2014-136651"/>
    <d v="2014-04-24T00:00:00"/>
    <n v="2014"/>
    <n v="4"/>
    <x v="4"/>
    <x v="4"/>
    <d v="2014-04-26T00:00:00"/>
    <s v="Second Class"/>
    <s v="JF-15355"/>
    <s v="Jay Fein"/>
    <s v="Consumer"/>
    <s v="United States"/>
    <x v="45"/>
    <x v="1"/>
    <x v="54"/>
    <x v="1"/>
    <s v="FUR-FU-10002445"/>
    <x v="0"/>
    <x v="5"/>
    <s v="DAX Two-Tone Rosewood/Black Document Frame, Desktop, 5 x 7"/>
    <n v="66.36"/>
    <n v="7"/>
    <x v="0"/>
    <n v="0"/>
    <n v="26.544000000000004"/>
  </r>
  <r>
    <n v="7242"/>
    <s v="CA-2014-136651"/>
    <d v="2014-04-24T00:00:00"/>
    <n v="2014"/>
    <n v="4"/>
    <x v="4"/>
    <x v="4"/>
    <d v="2014-04-26T00:00:00"/>
    <s v="Second Class"/>
    <s v="JF-15355"/>
    <s v="Jay Fein"/>
    <s v="Consumer"/>
    <s v="United States"/>
    <x v="45"/>
    <x v="1"/>
    <x v="54"/>
    <x v="1"/>
    <s v="OFF-BI-10003638"/>
    <x v="1"/>
    <x v="8"/>
    <s v="GBC Durable Plastic Covers"/>
    <n v="92.88000000000001"/>
    <n v="6"/>
    <x v="2"/>
    <n v="0.2"/>
    <n v="30.185999999999996"/>
  </r>
  <r>
    <n v="7243"/>
    <s v="CA-2014-136651"/>
    <d v="2014-04-24T00:00:00"/>
    <n v="2014"/>
    <n v="4"/>
    <x v="4"/>
    <x v="4"/>
    <d v="2014-04-26T00:00:00"/>
    <s v="Second Class"/>
    <s v="JF-15355"/>
    <s v="Jay Fein"/>
    <s v="Consumer"/>
    <s v="United States"/>
    <x v="45"/>
    <x v="1"/>
    <x v="54"/>
    <x v="1"/>
    <s v="FUR-FU-10004864"/>
    <x v="0"/>
    <x v="5"/>
    <s v="Eldon 500 Class Desk Accessories"/>
    <n v="24.14"/>
    <n v="2"/>
    <x v="0"/>
    <n v="0"/>
    <n v="7.9662000000000006"/>
  </r>
  <r>
    <n v="7244"/>
    <s v="CA-2014-118892"/>
    <d v="2014-08-18T00:00:00"/>
    <n v="2014"/>
    <n v="8"/>
    <x v="43"/>
    <x v="43"/>
    <d v="2014-08-23T00:00:00"/>
    <s v="Second Class"/>
    <s v="TP-21415"/>
    <s v="Tom Prescott"/>
    <s v="Consumer"/>
    <s v="United States"/>
    <x v="10"/>
    <x v="9"/>
    <x v="63"/>
    <x v="3"/>
    <s v="FUR-CH-10002024"/>
    <x v="0"/>
    <x v="1"/>
    <s v="HON 5400 Series Task Chairs for Big and Tall"/>
    <n v="4416.174"/>
    <n v="9"/>
    <x v="4"/>
    <n v="0.3"/>
    <n v="-630.88200000000006"/>
  </r>
  <r>
    <n v="7245"/>
    <s v="US-2014-151127"/>
    <d v="2014-05-23T00:00:00"/>
    <n v="2014"/>
    <n v="5"/>
    <x v="24"/>
    <x v="24"/>
    <d v="2014-05-26T00:00:00"/>
    <s v="First Class"/>
    <s v="RL-19615"/>
    <s v="Rob Lucas"/>
    <s v="Consumer"/>
    <s v="United States"/>
    <x v="1"/>
    <x v="1"/>
    <x v="13"/>
    <x v="1"/>
    <s v="OFF-AR-10002445"/>
    <x v="1"/>
    <x v="6"/>
    <s v="SANFORD Major Accent Highlighters"/>
    <n v="49.56"/>
    <n v="7"/>
    <x v="0"/>
    <n v="0"/>
    <n v="18.832800000000002"/>
  </r>
  <r>
    <n v="7246"/>
    <s v="CA-2014-145807"/>
    <d v="2014-02-10T00:00:00"/>
    <n v="2014"/>
    <n v="2"/>
    <x v="31"/>
    <x v="31"/>
    <d v="2014-02-14T00:00:00"/>
    <s v="Standard Class"/>
    <s v="SB-20170"/>
    <s v="Sarah Bern"/>
    <s v="Consumer"/>
    <s v="United States"/>
    <x v="1"/>
    <x v="1"/>
    <x v="3"/>
    <x v="1"/>
    <s v="OFF-ST-10001370"/>
    <x v="1"/>
    <x v="4"/>
    <s v="Sensible Storage WireTech Storage Systems"/>
    <n v="354.90000000000003"/>
    <n v="5"/>
    <x v="0"/>
    <n v="0"/>
    <n v="17.744999999999962"/>
  </r>
  <r>
    <n v="7247"/>
    <s v="US-2011-127978"/>
    <d v="2011-03-03T00:00:00"/>
    <n v="2011"/>
    <n v="3"/>
    <x v="34"/>
    <x v="34"/>
    <d v="2011-03-08T00:00:00"/>
    <s v="Standard Class"/>
    <s v="JS-15595"/>
    <s v="Jill Stevenson"/>
    <s v="Corporate"/>
    <s v="United States"/>
    <x v="38"/>
    <x v="24"/>
    <x v="47"/>
    <x v="3"/>
    <s v="OFF-LA-10000305"/>
    <x v="1"/>
    <x v="2"/>
    <s v="Avery 495"/>
    <n v="15.120000000000001"/>
    <n v="3"/>
    <x v="2"/>
    <n v="0.2"/>
    <n v="4.9139999999999988"/>
  </r>
  <r>
    <n v="7248"/>
    <s v="US-2011-127978"/>
    <d v="2011-03-03T00:00:00"/>
    <n v="2011"/>
    <n v="3"/>
    <x v="34"/>
    <x v="34"/>
    <d v="2011-03-08T00:00:00"/>
    <s v="Standard Class"/>
    <s v="JS-15595"/>
    <s v="Jill Stevenson"/>
    <s v="Corporate"/>
    <s v="United States"/>
    <x v="38"/>
    <x v="24"/>
    <x v="47"/>
    <x v="3"/>
    <s v="FUR-BO-10001972"/>
    <x v="0"/>
    <x v="0"/>
    <s v="O'Sullivan 4-Shelf Bookcase in Odessa Pine"/>
    <n v="302.45"/>
    <n v="5"/>
    <x v="5"/>
    <n v="0.5"/>
    <n v="-199.61700000000002"/>
  </r>
  <r>
    <n v="7249"/>
    <s v="US-2011-127978"/>
    <d v="2011-03-03T00:00:00"/>
    <n v="2011"/>
    <n v="3"/>
    <x v="34"/>
    <x v="34"/>
    <d v="2011-03-08T00:00:00"/>
    <s v="Standard Class"/>
    <s v="JS-15595"/>
    <s v="Jill Stevenson"/>
    <s v="Corporate"/>
    <s v="United States"/>
    <x v="38"/>
    <x v="24"/>
    <x v="47"/>
    <x v="3"/>
    <s v="OFF-ST-10002486"/>
    <x v="1"/>
    <x v="4"/>
    <s v="Eldon Shelf Savers Cubes and Bins"/>
    <n v="44.672000000000004"/>
    <n v="8"/>
    <x v="2"/>
    <n v="0.2"/>
    <n v="-10.051200000000003"/>
  </r>
  <r>
    <n v="7250"/>
    <s v="CA-2012-158491"/>
    <d v="2012-06-04T00:00:00"/>
    <n v="2012"/>
    <n v="6"/>
    <x v="40"/>
    <x v="40"/>
    <d v="2012-06-09T00:00:00"/>
    <s v="Second Class"/>
    <s v="BP-11155"/>
    <s v="Becky Pak"/>
    <s v="Consumer"/>
    <s v="United States"/>
    <x v="1"/>
    <x v="1"/>
    <x v="141"/>
    <x v="1"/>
    <s v="TEC-AC-10001874"/>
    <x v="2"/>
    <x v="11"/>
    <s v="Logitech Wireless Anywhere Mouse MX for PC and Mac"/>
    <n v="119.98"/>
    <n v="2"/>
    <x v="0"/>
    <n v="0"/>
    <n v="35.994"/>
  </r>
  <r>
    <n v="7251"/>
    <s v="CA-2012-158491"/>
    <d v="2012-06-04T00:00:00"/>
    <n v="2012"/>
    <n v="6"/>
    <x v="40"/>
    <x v="40"/>
    <d v="2012-06-09T00:00:00"/>
    <s v="Second Class"/>
    <s v="BP-11155"/>
    <s v="Becky Pak"/>
    <s v="Consumer"/>
    <s v="United States"/>
    <x v="1"/>
    <x v="1"/>
    <x v="141"/>
    <x v="1"/>
    <s v="TEC-AC-10003870"/>
    <x v="2"/>
    <x v="11"/>
    <s v="Logitech Z-906 Speaker sys - home theater - 5.1-CH"/>
    <n v="989.97"/>
    <n v="3"/>
    <x v="0"/>
    <n v="0"/>
    <n v="395.98800000000006"/>
  </r>
  <r>
    <n v="7252"/>
    <s v="CA-2013-116764"/>
    <d v="2013-08-28T00:00:00"/>
    <n v="2013"/>
    <n v="8"/>
    <x v="28"/>
    <x v="28"/>
    <d v="2013-09-03T00:00:00"/>
    <s v="Standard Class"/>
    <s v="EM-13825"/>
    <s v="Elizabeth Moffitt"/>
    <s v="Corporate"/>
    <s v="United States"/>
    <x v="389"/>
    <x v="2"/>
    <x v="474"/>
    <x v="0"/>
    <s v="OFF-LA-10002473"/>
    <x v="1"/>
    <x v="2"/>
    <s v="Avery 484"/>
    <n v="9.2159999999999993"/>
    <n v="4"/>
    <x v="2"/>
    <n v="0.2"/>
    <n v="3.3408000000000002"/>
  </r>
  <r>
    <n v="7253"/>
    <s v="CA-2013-152457"/>
    <d v="2013-09-13T00:00:00"/>
    <n v="2013"/>
    <n v="9"/>
    <x v="21"/>
    <x v="21"/>
    <d v="2013-09-19T00:00:00"/>
    <s v="Standard Class"/>
    <s v="SC-20695"/>
    <s v="Steve Chapman"/>
    <s v="Corporate"/>
    <s v="United States"/>
    <x v="43"/>
    <x v="12"/>
    <x v="526"/>
    <x v="2"/>
    <s v="OFF-PA-10003790"/>
    <x v="1"/>
    <x v="10"/>
    <s v="Xerox 1991"/>
    <n v="68.52"/>
    <n v="3"/>
    <x v="0"/>
    <n v="0"/>
    <n v="31.519199999999998"/>
  </r>
  <r>
    <n v="7254"/>
    <s v="CA-2013-152730"/>
    <d v="2013-05-31T00:00:00"/>
    <n v="2013"/>
    <n v="5"/>
    <x v="35"/>
    <x v="35"/>
    <d v="2013-06-05T00:00:00"/>
    <s v="Standard Class"/>
    <s v="EM-14140"/>
    <s v="Eugene Moren"/>
    <s v="Home Office"/>
    <s v="United States"/>
    <x v="384"/>
    <x v="6"/>
    <x v="469"/>
    <x v="2"/>
    <s v="OFF-AP-10002684"/>
    <x v="1"/>
    <x v="9"/>
    <s v="Acco 7-Outlet Masterpiece Power Center, Wihtout Fax/Phone Line Protection"/>
    <n v="364.74"/>
    <n v="3"/>
    <x v="0"/>
    <n v="0"/>
    <n v="109.42199999999997"/>
  </r>
  <r>
    <n v="7255"/>
    <s v="CA-2013-152730"/>
    <d v="2013-05-31T00:00:00"/>
    <n v="2013"/>
    <n v="5"/>
    <x v="35"/>
    <x v="35"/>
    <d v="2013-06-05T00:00:00"/>
    <s v="Standard Class"/>
    <s v="EM-14140"/>
    <s v="Eugene Moren"/>
    <s v="Home Office"/>
    <s v="United States"/>
    <x v="384"/>
    <x v="6"/>
    <x v="469"/>
    <x v="2"/>
    <s v="FUR-FU-10001037"/>
    <x v="0"/>
    <x v="5"/>
    <s v="DAX Charcoal/Nickel-Tone Document Frame, 5 x 7"/>
    <n v="47.400000000000006"/>
    <n v="5"/>
    <x v="0"/>
    <n v="0"/>
    <n v="21.33"/>
  </r>
  <r>
    <n v="7256"/>
    <s v="CA-2013-152730"/>
    <d v="2013-05-31T00:00:00"/>
    <n v="2013"/>
    <n v="5"/>
    <x v="35"/>
    <x v="35"/>
    <d v="2013-06-05T00:00:00"/>
    <s v="Standard Class"/>
    <s v="EM-14140"/>
    <s v="Eugene Moren"/>
    <s v="Home Office"/>
    <s v="United States"/>
    <x v="384"/>
    <x v="6"/>
    <x v="469"/>
    <x v="2"/>
    <s v="OFF-ST-10000876"/>
    <x v="1"/>
    <x v="4"/>
    <s v="Eldon Simplefile Box Office"/>
    <n v="49.76"/>
    <n v="4"/>
    <x v="0"/>
    <n v="0"/>
    <n v="13.9328"/>
  </r>
  <r>
    <n v="7257"/>
    <s v="CA-2013-152730"/>
    <d v="2013-05-31T00:00:00"/>
    <n v="2013"/>
    <n v="5"/>
    <x v="35"/>
    <x v="35"/>
    <d v="2013-06-05T00:00:00"/>
    <s v="Standard Class"/>
    <s v="EM-14140"/>
    <s v="Eugene Moren"/>
    <s v="Home Office"/>
    <s v="United States"/>
    <x v="384"/>
    <x v="6"/>
    <x v="469"/>
    <x v="2"/>
    <s v="OFF-AR-10003732"/>
    <x v="1"/>
    <x v="6"/>
    <s v="Newell 333"/>
    <n v="5.56"/>
    <n v="2"/>
    <x v="0"/>
    <n v="0"/>
    <n v="1.4455999999999998"/>
  </r>
  <r>
    <n v="7258"/>
    <s v="CA-2013-152730"/>
    <d v="2013-05-31T00:00:00"/>
    <n v="2013"/>
    <n v="5"/>
    <x v="35"/>
    <x v="35"/>
    <d v="2013-06-05T00:00:00"/>
    <s v="Standard Class"/>
    <s v="EM-14140"/>
    <s v="Eugene Moren"/>
    <s v="Home Office"/>
    <s v="United States"/>
    <x v="384"/>
    <x v="6"/>
    <x v="469"/>
    <x v="2"/>
    <s v="OFF-PA-10000994"/>
    <x v="1"/>
    <x v="10"/>
    <s v="Xerox 1915"/>
    <n v="629.09999999999991"/>
    <n v="6"/>
    <x v="0"/>
    <n v="0"/>
    <n v="301.96799999999996"/>
  </r>
  <r>
    <n v="7259"/>
    <s v="CA-2013-152730"/>
    <d v="2013-05-31T00:00:00"/>
    <n v="2013"/>
    <n v="5"/>
    <x v="35"/>
    <x v="35"/>
    <d v="2013-06-05T00:00:00"/>
    <s v="Standard Class"/>
    <s v="EM-14140"/>
    <s v="Eugene Moren"/>
    <s v="Home Office"/>
    <s v="United States"/>
    <x v="384"/>
    <x v="6"/>
    <x v="469"/>
    <x v="2"/>
    <s v="OFF-AR-10000940"/>
    <x v="1"/>
    <x v="6"/>
    <s v="Newell 343"/>
    <n v="14.7"/>
    <n v="5"/>
    <x v="0"/>
    <n v="0"/>
    <n v="3.9690000000000003"/>
  </r>
  <r>
    <n v="7260"/>
    <s v="CA-2013-152730"/>
    <d v="2013-05-31T00:00:00"/>
    <n v="2013"/>
    <n v="5"/>
    <x v="35"/>
    <x v="35"/>
    <d v="2013-06-05T00:00:00"/>
    <s v="Standard Class"/>
    <s v="EM-14140"/>
    <s v="Eugene Moren"/>
    <s v="Home Office"/>
    <s v="United States"/>
    <x v="384"/>
    <x v="6"/>
    <x v="469"/>
    <x v="2"/>
    <s v="OFF-PA-10004888"/>
    <x v="1"/>
    <x v="10"/>
    <s v="Xerox 217"/>
    <n v="45.36"/>
    <n v="7"/>
    <x v="0"/>
    <n v="0"/>
    <n v="21.772800000000004"/>
  </r>
  <r>
    <n v="7261"/>
    <s v="CA-2013-152730"/>
    <d v="2013-05-31T00:00:00"/>
    <n v="2013"/>
    <n v="5"/>
    <x v="35"/>
    <x v="35"/>
    <d v="2013-06-05T00:00:00"/>
    <s v="Standard Class"/>
    <s v="EM-14140"/>
    <s v="Eugene Moren"/>
    <s v="Home Office"/>
    <s v="United States"/>
    <x v="384"/>
    <x v="6"/>
    <x v="469"/>
    <x v="2"/>
    <s v="TEC-PH-10000441"/>
    <x v="2"/>
    <x v="7"/>
    <s v="VTech DS6151"/>
    <n v="125.99"/>
    <n v="1"/>
    <x v="0"/>
    <n v="0"/>
    <n v="35.277200000000008"/>
  </r>
  <r>
    <n v="7262"/>
    <s v="CA-2014-137001"/>
    <d v="2014-06-11T00:00:00"/>
    <n v="2014"/>
    <n v="6"/>
    <x v="27"/>
    <x v="27"/>
    <d v="2014-06-14T00:00:00"/>
    <s v="Second Class"/>
    <s v="GZ-14545"/>
    <s v="George Zrebassa"/>
    <s v="Corporate"/>
    <s v="United States"/>
    <x v="302"/>
    <x v="1"/>
    <x v="379"/>
    <x v="1"/>
    <s v="OFF-AR-10001231"/>
    <x v="1"/>
    <x v="6"/>
    <s v="Sanford EarthWrite Recycled Pencils, Medium Soft, #2"/>
    <n v="14.700000000000001"/>
    <n v="7"/>
    <x v="0"/>
    <n v="0"/>
    <n v="4.1160000000000005"/>
  </r>
  <r>
    <n v="7263"/>
    <s v="CA-2014-156363"/>
    <d v="2014-10-23T00:00:00"/>
    <n v="2014"/>
    <n v="10"/>
    <x v="13"/>
    <x v="13"/>
    <d v="2014-10-29T00:00:00"/>
    <s v="Standard Class"/>
    <s v="ML-17395"/>
    <s v="Marina Lichtenstein"/>
    <s v="Corporate"/>
    <s v="United States"/>
    <x v="10"/>
    <x v="9"/>
    <x v="63"/>
    <x v="3"/>
    <s v="TEC-PH-10003988"/>
    <x v="2"/>
    <x v="7"/>
    <s v="LF Elite 3D Dazzle Designer Hard Case Cover, Lf Stylus Pen and Wiper For Apple Iphone 5c Mini Lite"/>
    <n v="32.700000000000003"/>
    <n v="5"/>
    <x v="10"/>
    <n v="0.4"/>
    <n v="-6.5399999999999991"/>
  </r>
  <r>
    <n v="7264"/>
    <s v="CA-2014-156363"/>
    <d v="2014-10-23T00:00:00"/>
    <n v="2014"/>
    <n v="10"/>
    <x v="13"/>
    <x v="13"/>
    <d v="2014-10-29T00:00:00"/>
    <s v="Standard Class"/>
    <s v="ML-17395"/>
    <s v="Marina Lichtenstein"/>
    <s v="Corporate"/>
    <s v="United States"/>
    <x v="10"/>
    <x v="9"/>
    <x v="63"/>
    <x v="3"/>
    <s v="OFF-EN-10003068"/>
    <x v="1"/>
    <x v="12"/>
    <s v="#6 3/4 Gummed Flap White Envelopes"/>
    <n v="31.680000000000003"/>
    <n v="4"/>
    <x v="2"/>
    <n v="0.2"/>
    <n v="11.087999999999997"/>
  </r>
  <r>
    <n v="7265"/>
    <s v="CA-2014-122056"/>
    <d v="2014-06-14T00:00:00"/>
    <n v="2014"/>
    <n v="6"/>
    <x v="27"/>
    <x v="27"/>
    <d v="2014-06-18T00:00:00"/>
    <s v="Standard Class"/>
    <s v="PG-18895"/>
    <s v="Paul Gonzalez"/>
    <s v="Consumer"/>
    <s v="United States"/>
    <x v="24"/>
    <x v="17"/>
    <x v="28"/>
    <x v="0"/>
    <s v="OFF-AR-10004260"/>
    <x v="1"/>
    <x v="6"/>
    <s v="Boston 1799 Powerhouse Electric Pencil Sharpener"/>
    <n v="181.86"/>
    <n v="7"/>
    <x v="0"/>
    <n v="0"/>
    <n v="50.9208"/>
  </r>
  <r>
    <n v="7266"/>
    <s v="US-2011-143721"/>
    <d v="2011-11-23T00:00:00"/>
    <n v="2011"/>
    <n v="11"/>
    <x v="7"/>
    <x v="7"/>
    <d v="2011-11-26T00:00:00"/>
    <s v="Second Class"/>
    <s v="DK-12835"/>
    <s v="Damala Kotsonis"/>
    <s v="Corporate"/>
    <s v="United States"/>
    <x v="12"/>
    <x v="5"/>
    <x v="14"/>
    <x v="2"/>
    <s v="FUR-CH-10001973"/>
    <x v="0"/>
    <x v="1"/>
    <s v="Office Star Flex Back Scooter Chair with White Frame"/>
    <n v="155.37199999999999"/>
    <n v="2"/>
    <x v="4"/>
    <n v="0.3"/>
    <n v="-35.513599999999997"/>
  </r>
  <r>
    <n v="7267"/>
    <s v="CA-2014-122987"/>
    <d v="2014-08-17T00:00:00"/>
    <n v="2014"/>
    <n v="8"/>
    <x v="43"/>
    <x v="43"/>
    <d v="2014-08-17T00:00:00"/>
    <s v="Same Day"/>
    <s v="SJ-20215"/>
    <s v="Sarah Jordon"/>
    <s v="Consumer"/>
    <s v="United States"/>
    <x v="29"/>
    <x v="18"/>
    <x v="84"/>
    <x v="0"/>
    <s v="OFF-BI-10002824"/>
    <x v="1"/>
    <x v="8"/>
    <s v="Recycled Easel Ring Binders"/>
    <n v="13.428000000000003"/>
    <n v="3"/>
    <x v="6"/>
    <n v="0.7"/>
    <n v="-11.190000000000001"/>
  </r>
  <r>
    <n v="7268"/>
    <s v="CA-2014-122987"/>
    <d v="2014-08-17T00:00:00"/>
    <n v="2014"/>
    <n v="8"/>
    <x v="43"/>
    <x v="43"/>
    <d v="2014-08-17T00:00:00"/>
    <s v="Same Day"/>
    <s v="SJ-20215"/>
    <s v="Sarah Jordon"/>
    <s v="Consumer"/>
    <s v="United States"/>
    <x v="29"/>
    <x v="18"/>
    <x v="84"/>
    <x v="0"/>
    <s v="OFF-ST-10004950"/>
    <x v="1"/>
    <x v="4"/>
    <s v="Acco Perma 3000 Stacking Storage Drawers"/>
    <n v="67.13600000000001"/>
    <n v="4"/>
    <x v="2"/>
    <n v="0.2"/>
    <n v="-0.83920000000000172"/>
  </r>
  <r>
    <n v="7269"/>
    <s v="CA-2013-133368"/>
    <d v="2013-01-14T00:00:00"/>
    <n v="2013"/>
    <n v="1"/>
    <x v="12"/>
    <x v="12"/>
    <d v="2013-01-20T00:00:00"/>
    <s v="Standard Class"/>
    <s v="AG-10675"/>
    <s v="Anna Gayman"/>
    <s v="Consumer"/>
    <s v="United States"/>
    <x v="3"/>
    <x v="3"/>
    <x v="4"/>
    <x v="0"/>
    <s v="OFF-PA-10004039"/>
    <x v="1"/>
    <x v="10"/>
    <s v="Xerox 1882"/>
    <n v="89.567999999999998"/>
    <n v="2"/>
    <x v="2"/>
    <n v="0.2"/>
    <n v="32.468400000000003"/>
  </r>
  <r>
    <n v="7270"/>
    <s v="CA-2013-133368"/>
    <d v="2013-01-14T00:00:00"/>
    <n v="2013"/>
    <n v="1"/>
    <x v="12"/>
    <x v="12"/>
    <d v="2013-01-20T00:00:00"/>
    <s v="Standard Class"/>
    <s v="AG-10675"/>
    <s v="Anna Gayman"/>
    <s v="Consumer"/>
    <s v="United States"/>
    <x v="3"/>
    <x v="3"/>
    <x v="4"/>
    <x v="0"/>
    <s v="FUR-FU-10003374"/>
    <x v="0"/>
    <x v="5"/>
    <s v="Electrix Fluorescent Magnifier Lamps &amp; Weighted Base"/>
    <n v="315.77600000000007"/>
    <n v="8"/>
    <x v="2"/>
    <n v="0.2"/>
    <n v="31.577600000000018"/>
  </r>
  <r>
    <n v="7271"/>
    <s v="CA-2013-123337"/>
    <d v="2013-09-17T00:00:00"/>
    <n v="2013"/>
    <n v="9"/>
    <x v="21"/>
    <x v="21"/>
    <d v="2013-09-23T00:00:00"/>
    <s v="Standard Class"/>
    <s v="KD-16495"/>
    <s v="Keith Dawkins"/>
    <s v="Corporate"/>
    <s v="United States"/>
    <x v="49"/>
    <x v="1"/>
    <x v="58"/>
    <x v="1"/>
    <s v="FUR-BO-10001918"/>
    <x v="0"/>
    <x v="0"/>
    <s v="Sauder Forest Hills Library with Doors, Woodland Oak Finish"/>
    <n v="273.666"/>
    <n v="2"/>
    <x v="11"/>
    <n v="0.15"/>
    <n v="-12.878400000000013"/>
  </r>
  <r>
    <n v="7272"/>
    <s v="CA-2013-123337"/>
    <d v="2013-09-17T00:00:00"/>
    <n v="2013"/>
    <n v="9"/>
    <x v="21"/>
    <x v="21"/>
    <d v="2013-09-23T00:00:00"/>
    <s v="Standard Class"/>
    <s v="KD-16495"/>
    <s v="Keith Dawkins"/>
    <s v="Corporate"/>
    <s v="United States"/>
    <x v="49"/>
    <x v="1"/>
    <x v="58"/>
    <x v="1"/>
    <s v="OFF-AP-10002287"/>
    <x v="1"/>
    <x v="9"/>
    <s v="Eureka Sanitaire  Multi-Pro Heavy-Duty Upright, Disposable Bags"/>
    <n v="17.48"/>
    <n v="4"/>
    <x v="0"/>
    <n v="0"/>
    <n v="4.5448000000000004"/>
  </r>
  <r>
    <n v="7273"/>
    <s v="US-2013-150357"/>
    <d v="2013-10-11T00:00:00"/>
    <n v="2013"/>
    <n v="10"/>
    <x v="32"/>
    <x v="32"/>
    <d v="2013-10-15T00:00:00"/>
    <s v="Standard Class"/>
    <s v="EB-13975"/>
    <s v="Erica Bern"/>
    <s v="Corporate"/>
    <s v="United States"/>
    <x v="247"/>
    <x v="3"/>
    <x v="306"/>
    <x v="0"/>
    <s v="OFF-SU-10004498"/>
    <x v="1"/>
    <x v="14"/>
    <s v="Martin-Yale Premier Letter Opener"/>
    <n v="20.608000000000004"/>
    <n v="2"/>
    <x v="2"/>
    <n v="0.2"/>
    <n v="-4.3792000000000009"/>
  </r>
  <r>
    <n v="7274"/>
    <s v="US-2013-150357"/>
    <d v="2013-10-11T00:00:00"/>
    <n v="2013"/>
    <n v="10"/>
    <x v="32"/>
    <x v="32"/>
    <d v="2013-10-15T00:00:00"/>
    <s v="Standard Class"/>
    <s v="EB-13975"/>
    <s v="Erica Bern"/>
    <s v="Corporate"/>
    <s v="United States"/>
    <x v="247"/>
    <x v="3"/>
    <x v="306"/>
    <x v="0"/>
    <s v="OFF-BI-10002557"/>
    <x v="1"/>
    <x v="8"/>
    <s v="Presstex Flexible Ring Binders"/>
    <n v="4.0950000000000006"/>
    <n v="3"/>
    <x v="6"/>
    <n v="0.7"/>
    <n v="-2.7300000000000004"/>
  </r>
  <r>
    <n v="7275"/>
    <s v="CA-2012-144519"/>
    <d v="2012-11-13T00:00:00"/>
    <n v="2012"/>
    <n v="11"/>
    <x v="6"/>
    <x v="6"/>
    <d v="2012-11-17T00:00:00"/>
    <s v="Standard Class"/>
    <s v="AW-10930"/>
    <s v="Arthur Wiediger"/>
    <s v="Home Office"/>
    <s v="United States"/>
    <x v="433"/>
    <x v="37"/>
    <x v="523"/>
    <x v="1"/>
    <s v="TEC-PH-10004908"/>
    <x v="2"/>
    <x v="7"/>
    <s v="Panasonic KX TS3282W Corded phone"/>
    <n v="339.96000000000004"/>
    <n v="5"/>
    <x v="2"/>
    <n v="0.2"/>
    <n v="42.494999999999948"/>
  </r>
  <r>
    <n v="7276"/>
    <s v="CA-2012-144519"/>
    <d v="2012-11-13T00:00:00"/>
    <n v="2012"/>
    <n v="11"/>
    <x v="6"/>
    <x v="6"/>
    <d v="2012-11-17T00:00:00"/>
    <s v="Standard Class"/>
    <s v="AW-10930"/>
    <s v="Arthur Wiediger"/>
    <s v="Home Office"/>
    <s v="United States"/>
    <x v="433"/>
    <x v="37"/>
    <x v="523"/>
    <x v="1"/>
    <s v="FUR-FU-10000794"/>
    <x v="0"/>
    <x v="5"/>
    <s v="Eldon Stackable Tray, Side-Load, Legal, Smoke"/>
    <n v="63.980000000000004"/>
    <n v="7"/>
    <x v="0"/>
    <n v="0"/>
    <n v="21.7532"/>
  </r>
  <r>
    <n v="7277"/>
    <s v="CA-2011-120670"/>
    <d v="2011-11-02T00:00:00"/>
    <n v="2011"/>
    <n v="11"/>
    <x v="7"/>
    <x v="7"/>
    <d v="2011-11-06T00:00:00"/>
    <s v="Standard Class"/>
    <s v="JK-16120"/>
    <s v="Julie Kriz"/>
    <s v="Home Office"/>
    <s v="United States"/>
    <x v="2"/>
    <x v="2"/>
    <x v="2"/>
    <x v="0"/>
    <s v="TEC-AC-10004171"/>
    <x v="2"/>
    <x v="11"/>
    <s v="Razer Kraken 7.1 Surround Sound Over Ear USB Gaming Headset"/>
    <n v="799.92000000000007"/>
    <n v="10"/>
    <x v="2"/>
    <n v="0.2"/>
    <n v="239.976"/>
  </r>
  <r>
    <n v="7278"/>
    <s v="CA-2013-157217"/>
    <d v="2013-07-20T00:00:00"/>
    <n v="2013"/>
    <n v="7"/>
    <x v="16"/>
    <x v="16"/>
    <d v="2013-07-22T00:00:00"/>
    <s v="First Class"/>
    <s v="TC-21535"/>
    <s v="Tracy Collins"/>
    <s v="Home Office"/>
    <s v="United States"/>
    <x v="8"/>
    <x v="1"/>
    <x v="94"/>
    <x v="1"/>
    <s v="TEC-PH-10002070"/>
    <x v="2"/>
    <x v="7"/>
    <s v="Griffin GC36547 PowerJolt SE Lightning Charger"/>
    <n v="35.984000000000002"/>
    <n v="2"/>
    <x v="2"/>
    <n v="0.2"/>
    <n v="4.4979999999999958"/>
  </r>
  <r>
    <n v="7279"/>
    <s v="CA-2013-157217"/>
    <d v="2013-07-20T00:00:00"/>
    <n v="2013"/>
    <n v="7"/>
    <x v="16"/>
    <x v="16"/>
    <d v="2013-07-22T00:00:00"/>
    <s v="First Class"/>
    <s v="TC-21535"/>
    <s v="Tracy Collins"/>
    <s v="Home Office"/>
    <s v="United States"/>
    <x v="8"/>
    <x v="1"/>
    <x v="94"/>
    <x v="1"/>
    <s v="TEC-AC-10003095"/>
    <x v="2"/>
    <x v="11"/>
    <s v="Logitech G35 7.1-Channel Surround Sound Headset"/>
    <n v="389.97"/>
    <n v="3"/>
    <x v="0"/>
    <n v="0"/>
    <n v="132.58980000000003"/>
  </r>
  <r>
    <n v="7280"/>
    <s v="CA-2013-108224"/>
    <d v="2013-05-15T00:00:00"/>
    <n v="2013"/>
    <n v="5"/>
    <x v="35"/>
    <x v="35"/>
    <d v="2013-05-15T00:00:00"/>
    <s v="Same Day"/>
    <s v="TH-21235"/>
    <s v="Tiffany House"/>
    <s v="Corporate"/>
    <s v="United States"/>
    <x v="420"/>
    <x v="16"/>
    <x v="510"/>
    <x v="1"/>
    <s v="TEC-AC-10003832"/>
    <x v="2"/>
    <x v="11"/>
    <s v="Imation 16GB Mini TravelDrive USB 2.0 Flash Drive"/>
    <n v="185.52800000000002"/>
    <n v="7"/>
    <x v="2"/>
    <n v="0.2"/>
    <n v="48.701099999999997"/>
  </r>
  <r>
    <n v="7281"/>
    <s v="CA-2012-162782"/>
    <d v="2012-02-21T00:00:00"/>
    <n v="2012"/>
    <n v="2"/>
    <x v="36"/>
    <x v="36"/>
    <d v="2012-02-27T00:00:00"/>
    <s v="Standard Class"/>
    <s v="PW-19240"/>
    <s v="Pierre Wener"/>
    <s v="Consumer"/>
    <s v="United States"/>
    <x v="29"/>
    <x v="39"/>
    <x v="209"/>
    <x v="3"/>
    <s v="OFF-BI-10003527"/>
    <x v="1"/>
    <x v="8"/>
    <s v="Fellowes PB500 Electric Punch Plastic Comb Binding Machine with Manual Bind"/>
    <n v="2541.98"/>
    <n v="2"/>
    <x v="0"/>
    <n v="0"/>
    <n v="1270.99"/>
  </r>
  <r>
    <n v="7282"/>
    <s v="CA-2014-159282"/>
    <d v="2014-10-17T00:00:00"/>
    <n v="2014"/>
    <n v="10"/>
    <x v="13"/>
    <x v="13"/>
    <d v="2014-10-22T00:00:00"/>
    <s v="Standard Class"/>
    <s v="GH-14410"/>
    <s v="Gary Hansen"/>
    <s v="Home Office"/>
    <s v="United States"/>
    <x v="420"/>
    <x v="16"/>
    <x v="510"/>
    <x v="1"/>
    <s v="TEC-MA-10001148"/>
    <x v="2"/>
    <x v="15"/>
    <s v="Swingline SM12-08 MicroCut Jam Free Shredder"/>
    <n v="599.98500000000013"/>
    <n v="5"/>
    <x v="6"/>
    <n v="0.7"/>
    <n v="-479.98799999999994"/>
  </r>
  <r>
    <n v="7283"/>
    <s v="CA-2014-155936"/>
    <d v="2014-06-23T00:00:00"/>
    <n v="2014"/>
    <n v="6"/>
    <x v="27"/>
    <x v="27"/>
    <d v="2014-06-30T00:00:00"/>
    <s v="Standard Class"/>
    <s v="JK-15730"/>
    <s v="Joe Kamberova"/>
    <s v="Consumer"/>
    <s v="United States"/>
    <x v="22"/>
    <x v="10"/>
    <x v="155"/>
    <x v="2"/>
    <s v="OFF-BI-10002432"/>
    <x v="1"/>
    <x v="8"/>
    <s v="Wilson Jones Standard D-Ring Binders"/>
    <n v="3.0359999999999996"/>
    <n v="3"/>
    <x v="3"/>
    <n v="0.8"/>
    <n v="-5.0094000000000012"/>
  </r>
  <r>
    <n v="7284"/>
    <s v="CA-2014-169439"/>
    <d v="2014-09-10T00:00:00"/>
    <n v="2014"/>
    <n v="9"/>
    <x v="15"/>
    <x v="15"/>
    <d v="2014-09-14T00:00:00"/>
    <s v="Standard Class"/>
    <s v="LC-17140"/>
    <s v="Logan Currie"/>
    <s v="Consumer"/>
    <s v="United States"/>
    <x v="138"/>
    <x v="24"/>
    <x v="177"/>
    <x v="3"/>
    <s v="OFF-AR-10001374"/>
    <x v="1"/>
    <x v="6"/>
    <s v="BIC Brite Liner Highlighters, Chisel Tip"/>
    <n v="25.920000000000005"/>
    <n v="5"/>
    <x v="2"/>
    <n v="0.2"/>
    <n v="3.8879999999999972"/>
  </r>
  <r>
    <n v="7285"/>
    <s v="CA-2014-169439"/>
    <d v="2014-09-10T00:00:00"/>
    <n v="2014"/>
    <n v="9"/>
    <x v="15"/>
    <x v="15"/>
    <d v="2014-09-14T00:00:00"/>
    <s v="Standard Class"/>
    <s v="LC-17140"/>
    <s v="Logan Currie"/>
    <s v="Consumer"/>
    <s v="United States"/>
    <x v="138"/>
    <x v="24"/>
    <x v="177"/>
    <x v="3"/>
    <s v="FUR-FU-10000723"/>
    <x v="0"/>
    <x v="5"/>
    <s v="Deflect-o EconoMat Studded, No Bevel Mat for Low Pile Carpeting"/>
    <n v="66.112000000000009"/>
    <n v="2"/>
    <x v="2"/>
    <n v="0.2"/>
    <n v="-9.0903999999999989"/>
  </r>
  <r>
    <n v="7286"/>
    <s v="CA-2014-151183"/>
    <d v="2014-10-15T00:00:00"/>
    <n v="2014"/>
    <n v="10"/>
    <x v="13"/>
    <x v="13"/>
    <d v="2014-10-20T00:00:00"/>
    <s v="Standard Class"/>
    <s v="BK-11260"/>
    <s v="Berenike Kampe"/>
    <s v="Consumer"/>
    <s v="United States"/>
    <x v="8"/>
    <x v="1"/>
    <x v="94"/>
    <x v="1"/>
    <s v="TEC-AC-10003614"/>
    <x v="2"/>
    <x v="11"/>
    <s v="Verbatim 25 GB 6x Blu-ray Single Layer Recordable Disc, 10/Pack"/>
    <n v="46.36"/>
    <n v="4"/>
    <x v="0"/>
    <n v="0"/>
    <n v="15.298799999999996"/>
  </r>
  <r>
    <n v="7287"/>
    <s v="CA-2013-149965"/>
    <d v="2013-06-21T00:00:00"/>
    <n v="2013"/>
    <n v="6"/>
    <x v="1"/>
    <x v="1"/>
    <d v="2013-06-26T00:00:00"/>
    <s v="Standard Class"/>
    <s v="BS-11365"/>
    <s v="Bill Shonely"/>
    <s v="Corporate"/>
    <s v="United States"/>
    <x v="268"/>
    <x v="26"/>
    <x v="335"/>
    <x v="2"/>
    <s v="TEC-AC-10004877"/>
    <x v="2"/>
    <x v="11"/>
    <s v="Imation 30456 USB Flash Drive 8GB"/>
    <n v="6.9"/>
    <n v="1"/>
    <x v="0"/>
    <n v="0"/>
    <n v="0.5519999999999996"/>
  </r>
  <r>
    <n v="7288"/>
    <s v="CA-2013-149965"/>
    <d v="2013-06-21T00:00:00"/>
    <n v="2013"/>
    <n v="6"/>
    <x v="1"/>
    <x v="1"/>
    <d v="2013-06-26T00:00:00"/>
    <s v="Standard Class"/>
    <s v="BS-11365"/>
    <s v="Bill Shonely"/>
    <s v="Corporate"/>
    <s v="United States"/>
    <x v="268"/>
    <x v="26"/>
    <x v="335"/>
    <x v="2"/>
    <s v="FUR-FU-10004270"/>
    <x v="0"/>
    <x v="5"/>
    <s v="Executive Impressions 13&quot; Clairmont Wall Clock"/>
    <n v="57.69"/>
    <n v="3"/>
    <x v="0"/>
    <n v="0"/>
    <n v="23.652900000000002"/>
  </r>
  <r>
    <n v="7289"/>
    <s v="CA-2011-158281"/>
    <d v="2011-09-02T00:00:00"/>
    <n v="2011"/>
    <n v="9"/>
    <x v="30"/>
    <x v="30"/>
    <d v="2011-09-07T00:00:00"/>
    <s v="Standard Class"/>
    <s v="AG-10525"/>
    <s v="Andy Gerbode"/>
    <s v="Corporate"/>
    <s v="United States"/>
    <x v="12"/>
    <x v="5"/>
    <x v="14"/>
    <x v="2"/>
    <s v="TEC-MA-10002210"/>
    <x v="2"/>
    <x v="15"/>
    <s v="Epson TM-T88V Direct Thermal Printer - Monochrome - Desktop"/>
    <n v="559.71"/>
    <n v="3"/>
    <x v="10"/>
    <n v="0.4"/>
    <n v="-121.27049999999997"/>
  </r>
  <r>
    <n v="7290"/>
    <s v="CA-2013-153661"/>
    <d v="2013-01-30T00:00:00"/>
    <n v="2013"/>
    <n v="1"/>
    <x v="12"/>
    <x v="12"/>
    <d v="2013-01-31T00:00:00"/>
    <s v="First Class"/>
    <s v="SC-20725"/>
    <s v="Steven Cartwright"/>
    <s v="Consumer"/>
    <s v="United States"/>
    <x v="8"/>
    <x v="1"/>
    <x v="34"/>
    <x v="1"/>
    <s v="OFF-ST-10000675"/>
    <x v="1"/>
    <x v="4"/>
    <s v="File Shuttle II and Handi-File, Black"/>
    <n v="305.01"/>
    <n v="9"/>
    <x v="0"/>
    <n v="0"/>
    <n v="76.252499999999998"/>
  </r>
  <r>
    <n v="7291"/>
    <s v="CA-2013-153661"/>
    <d v="2013-01-30T00:00:00"/>
    <n v="2013"/>
    <n v="1"/>
    <x v="12"/>
    <x v="12"/>
    <d v="2013-01-31T00:00:00"/>
    <s v="First Class"/>
    <s v="SC-20725"/>
    <s v="Steven Cartwright"/>
    <s v="Consumer"/>
    <s v="United States"/>
    <x v="8"/>
    <x v="1"/>
    <x v="34"/>
    <x v="1"/>
    <s v="OFF-BI-10004781"/>
    <x v="1"/>
    <x v="8"/>
    <s v="GBC Wire Binding Strips"/>
    <n v="50.783999999999999"/>
    <n v="2"/>
    <x v="2"/>
    <n v="0.2"/>
    <n v="17.7744"/>
  </r>
  <r>
    <n v="7292"/>
    <s v="CA-2013-153661"/>
    <d v="2013-01-30T00:00:00"/>
    <n v="2013"/>
    <n v="1"/>
    <x v="12"/>
    <x v="12"/>
    <d v="2013-01-31T00:00:00"/>
    <s v="First Class"/>
    <s v="SC-20725"/>
    <s v="Steven Cartwright"/>
    <s v="Consumer"/>
    <s v="United States"/>
    <x v="8"/>
    <x v="1"/>
    <x v="34"/>
    <x v="1"/>
    <s v="OFF-LA-10004689"/>
    <x v="1"/>
    <x v="2"/>
    <s v="Avery 512"/>
    <n v="26.01"/>
    <n v="9"/>
    <x v="0"/>
    <n v="0"/>
    <n v="12.2247"/>
  </r>
  <r>
    <n v="7293"/>
    <s v="CA-2014-109183"/>
    <d v="2014-12-05T00:00:00"/>
    <n v="2014"/>
    <n v="12"/>
    <x v="22"/>
    <x v="22"/>
    <d v="2014-12-10T00:00:00"/>
    <s v="Standard Class"/>
    <s v="LR-16915"/>
    <s v="Lena Radford"/>
    <s v="Consumer"/>
    <s v="United States"/>
    <x v="316"/>
    <x v="18"/>
    <x v="394"/>
    <x v="0"/>
    <s v="TEC-MA-10001856"/>
    <x v="2"/>
    <x v="15"/>
    <s v="Okidata C610n Printer"/>
    <n v="649"/>
    <n v="2"/>
    <x v="5"/>
    <n v="0.5"/>
    <n v="-272.58000000000015"/>
  </r>
  <r>
    <n v="7294"/>
    <s v="CA-2013-113656"/>
    <d v="2013-01-23T00:00:00"/>
    <n v="2013"/>
    <n v="1"/>
    <x v="12"/>
    <x v="12"/>
    <d v="2013-01-29T00:00:00"/>
    <s v="Standard Class"/>
    <s v="CB-12415"/>
    <s v="Christy Brittain"/>
    <s v="Consumer"/>
    <s v="United States"/>
    <x v="1"/>
    <x v="1"/>
    <x v="1"/>
    <x v="1"/>
    <s v="FUR-FU-10000719"/>
    <x v="0"/>
    <x v="5"/>
    <s v="DAX Cubicle Frames, 8-1/2 x 11"/>
    <n v="59.99"/>
    <n v="7"/>
    <x v="0"/>
    <n v="0"/>
    <n v="21.596400000000003"/>
  </r>
  <r>
    <n v="7295"/>
    <s v="CA-2012-148964"/>
    <d v="2012-05-26T00:00:00"/>
    <n v="2012"/>
    <n v="5"/>
    <x v="33"/>
    <x v="33"/>
    <d v="2012-05-31T00:00:00"/>
    <s v="Standard Class"/>
    <s v="RD-19900"/>
    <s v="Ruben Dartt"/>
    <s v="Consumer"/>
    <s v="United States"/>
    <x v="234"/>
    <x v="4"/>
    <x v="291"/>
    <x v="1"/>
    <s v="FUR-FU-10003849"/>
    <x v="0"/>
    <x v="5"/>
    <s v="DAX Metal Frame, Desktop, Stepped-Edge"/>
    <n v="20.239999999999998"/>
    <n v="1"/>
    <x v="0"/>
    <n v="0"/>
    <n v="7.8935999999999993"/>
  </r>
  <r>
    <n v="7296"/>
    <s v="CA-2011-111899"/>
    <d v="2011-05-04T00:00:00"/>
    <n v="2011"/>
    <n v="5"/>
    <x v="8"/>
    <x v="8"/>
    <d v="2011-05-05T00:00:00"/>
    <s v="First Class"/>
    <s v="NC-18340"/>
    <s v="Nat Carroll"/>
    <s v="Consumer"/>
    <s v="United States"/>
    <x v="12"/>
    <x v="5"/>
    <x v="66"/>
    <x v="2"/>
    <s v="OFF-AR-10001725"/>
    <x v="1"/>
    <x v="6"/>
    <s v="Boston Home &amp; Office Model 2000 Electric Pencil Sharpeners"/>
    <n v="37.839999999999996"/>
    <n v="2"/>
    <x v="2"/>
    <n v="0.2"/>
    <n v="2.8380000000000027"/>
  </r>
  <r>
    <n v="7297"/>
    <s v="CA-2011-111899"/>
    <d v="2011-05-04T00:00:00"/>
    <n v="2011"/>
    <n v="5"/>
    <x v="8"/>
    <x v="8"/>
    <d v="2011-05-05T00:00:00"/>
    <s v="First Class"/>
    <s v="NC-18340"/>
    <s v="Nat Carroll"/>
    <s v="Consumer"/>
    <s v="United States"/>
    <x v="12"/>
    <x v="5"/>
    <x v="66"/>
    <x v="2"/>
    <s v="OFF-FA-10000840"/>
    <x v="1"/>
    <x v="13"/>
    <s v="OIC Thumb-Tacks"/>
    <n v="5.4719999999999995"/>
    <n v="6"/>
    <x v="2"/>
    <n v="0.2"/>
    <n v="1.8467999999999996"/>
  </r>
  <r>
    <n v="7298"/>
    <s v="CA-2012-101126"/>
    <d v="2012-02-10T00:00:00"/>
    <n v="2012"/>
    <n v="2"/>
    <x v="36"/>
    <x v="36"/>
    <d v="2012-02-14T00:00:00"/>
    <s v="Second Class"/>
    <s v="NB-18655"/>
    <s v="Nona Balk"/>
    <s v="Corporate"/>
    <s v="United States"/>
    <x v="10"/>
    <x v="9"/>
    <x v="105"/>
    <x v="3"/>
    <s v="OFF-ST-10000943"/>
    <x v="1"/>
    <x v="4"/>
    <s v="Eldon ProFile File 'N Store Portable File Tub Letter/Legal Size Black"/>
    <n v="77.240000000000009"/>
    <n v="5"/>
    <x v="2"/>
    <n v="0.2"/>
    <n v="7.7240000000000002"/>
  </r>
  <r>
    <n v="7299"/>
    <s v="CA-2011-163468"/>
    <d v="2011-11-18T00:00:00"/>
    <n v="2011"/>
    <n v="11"/>
    <x v="7"/>
    <x v="7"/>
    <d v="2011-11-21T00:00:00"/>
    <s v="First Class"/>
    <s v="JK-15730"/>
    <s v="Joe Kamberova"/>
    <s v="Consumer"/>
    <s v="United States"/>
    <x v="467"/>
    <x v="10"/>
    <x v="560"/>
    <x v="2"/>
    <s v="FUR-TA-10002533"/>
    <x v="0"/>
    <x v="3"/>
    <s v="BPI Conference Tables"/>
    <n v="292.10000000000002"/>
    <n v="4"/>
    <x v="5"/>
    <n v="0.5"/>
    <n v="-175.26000000000005"/>
  </r>
  <r>
    <n v="7300"/>
    <s v="CA-2011-163468"/>
    <d v="2011-11-18T00:00:00"/>
    <n v="2011"/>
    <n v="11"/>
    <x v="7"/>
    <x v="7"/>
    <d v="2011-11-21T00:00:00"/>
    <s v="First Class"/>
    <s v="JK-15730"/>
    <s v="Joe Kamberova"/>
    <s v="Consumer"/>
    <s v="United States"/>
    <x v="467"/>
    <x v="10"/>
    <x v="560"/>
    <x v="2"/>
    <s v="FUR-FU-10001546"/>
    <x v="0"/>
    <x v="5"/>
    <s v="Dana Swing-Arm Lamps"/>
    <n v="8.5440000000000005"/>
    <n v="2"/>
    <x v="7"/>
    <n v="0.6"/>
    <n v="-7.4759999999999991"/>
  </r>
  <r>
    <n v="7301"/>
    <s v="CA-2011-163468"/>
    <d v="2011-11-18T00:00:00"/>
    <n v="2011"/>
    <n v="11"/>
    <x v="7"/>
    <x v="7"/>
    <d v="2011-11-21T00:00:00"/>
    <s v="First Class"/>
    <s v="JK-15730"/>
    <s v="Joe Kamberova"/>
    <s v="Consumer"/>
    <s v="United States"/>
    <x v="467"/>
    <x v="10"/>
    <x v="560"/>
    <x v="2"/>
    <s v="FUR-BO-10003546"/>
    <x v="0"/>
    <x v="0"/>
    <s v="Hon 4-Shelf Metal Bookcases"/>
    <n v="424.11599999999999"/>
    <n v="6"/>
    <x v="4"/>
    <n v="0.3"/>
    <n v="-30.293999999999983"/>
  </r>
  <r>
    <n v="7302"/>
    <s v="CA-2011-163468"/>
    <d v="2011-11-18T00:00:00"/>
    <n v="2011"/>
    <n v="11"/>
    <x v="7"/>
    <x v="7"/>
    <d v="2011-11-21T00:00:00"/>
    <s v="First Class"/>
    <s v="JK-15730"/>
    <s v="Joe Kamberova"/>
    <s v="Consumer"/>
    <s v="United States"/>
    <x v="467"/>
    <x v="10"/>
    <x v="560"/>
    <x v="2"/>
    <s v="OFF-BI-10004728"/>
    <x v="1"/>
    <x v="8"/>
    <s v="Wilson Jones Turn Tabs Binder Tool for Ring Binders"/>
    <n v="2.8919999999999995"/>
    <n v="3"/>
    <x v="3"/>
    <n v="0.8"/>
    <n v="-4.9164000000000012"/>
  </r>
  <r>
    <n v="7303"/>
    <s v="CA-2011-163468"/>
    <d v="2011-11-18T00:00:00"/>
    <n v="2011"/>
    <n v="11"/>
    <x v="7"/>
    <x v="7"/>
    <d v="2011-11-21T00:00:00"/>
    <s v="First Class"/>
    <s v="JK-15730"/>
    <s v="Joe Kamberova"/>
    <s v="Consumer"/>
    <s v="United States"/>
    <x v="467"/>
    <x v="10"/>
    <x v="560"/>
    <x v="2"/>
    <s v="OFF-ST-10000025"/>
    <x v="1"/>
    <x v="4"/>
    <s v="Fellowes Stor/Drawer Steel Plus Storage Drawers"/>
    <n v="381.72"/>
    <n v="5"/>
    <x v="2"/>
    <n v="0.2"/>
    <n v="-66.801000000000045"/>
  </r>
  <r>
    <n v="7304"/>
    <s v="US-2014-117450"/>
    <d v="2014-09-05T00:00:00"/>
    <n v="2014"/>
    <n v="9"/>
    <x v="15"/>
    <x v="15"/>
    <d v="2014-09-09T00:00:00"/>
    <s v="Standard Class"/>
    <s v="DO-13645"/>
    <s v="Doug O'Connell"/>
    <s v="Consumer"/>
    <s v="United States"/>
    <x v="199"/>
    <x v="2"/>
    <x v="250"/>
    <x v="0"/>
    <s v="FUR-CH-10003817"/>
    <x v="0"/>
    <x v="1"/>
    <s v="Global Value Steno Chair, Gray"/>
    <n v="97.184000000000012"/>
    <n v="2"/>
    <x v="2"/>
    <n v="0.2"/>
    <n v="6.0740000000000016"/>
  </r>
  <r>
    <n v="7305"/>
    <s v="US-2014-117450"/>
    <d v="2014-09-05T00:00:00"/>
    <n v="2014"/>
    <n v="9"/>
    <x v="15"/>
    <x v="15"/>
    <d v="2014-09-09T00:00:00"/>
    <s v="Standard Class"/>
    <s v="DO-13645"/>
    <s v="Doug O'Connell"/>
    <s v="Consumer"/>
    <s v="United States"/>
    <x v="199"/>
    <x v="2"/>
    <x v="250"/>
    <x v="0"/>
    <s v="OFF-PA-10000289"/>
    <x v="1"/>
    <x v="10"/>
    <s v="Xerox 213"/>
    <n v="10.368000000000002"/>
    <n v="2"/>
    <x v="2"/>
    <n v="0.2"/>
    <n v="3.6288"/>
  </r>
  <r>
    <n v="7306"/>
    <s v="CA-2011-137274"/>
    <d v="2011-03-29T00:00:00"/>
    <n v="2011"/>
    <n v="3"/>
    <x v="34"/>
    <x v="34"/>
    <d v="2011-04-02T00:00:00"/>
    <s v="Standard Class"/>
    <s v="MG-18145"/>
    <s v="Mike Gockenbach"/>
    <s v="Consumer"/>
    <s v="United States"/>
    <x v="243"/>
    <x v="5"/>
    <x v="301"/>
    <x v="2"/>
    <s v="FUR-TA-10001889"/>
    <x v="0"/>
    <x v="3"/>
    <s v="Bush Advantage Collection Racetrack Conference Table"/>
    <n v="890.84099999999989"/>
    <n v="3"/>
    <x v="4"/>
    <n v="0.3"/>
    <n v="-152.71559999999999"/>
  </r>
  <r>
    <n v="7307"/>
    <s v="CA-2013-144092"/>
    <d v="2013-11-06T00:00:00"/>
    <n v="2013"/>
    <n v="11"/>
    <x v="0"/>
    <x v="0"/>
    <d v="2013-11-08T00:00:00"/>
    <s v="Second Class"/>
    <s v="LH-17155"/>
    <s v="Logan Haushalter"/>
    <s v="Consumer"/>
    <s v="United States"/>
    <x v="49"/>
    <x v="1"/>
    <x v="58"/>
    <x v="1"/>
    <s v="TEC-AC-10002305"/>
    <x v="2"/>
    <x v="11"/>
    <s v="KeyTronic E03601U1 - Keyboard - Beige"/>
    <n v="72"/>
    <n v="4"/>
    <x v="0"/>
    <n v="0"/>
    <n v="12.959999999999994"/>
  </r>
  <r>
    <n v="7308"/>
    <s v="CA-2013-144092"/>
    <d v="2013-11-06T00:00:00"/>
    <n v="2013"/>
    <n v="11"/>
    <x v="0"/>
    <x v="0"/>
    <d v="2013-11-08T00:00:00"/>
    <s v="Second Class"/>
    <s v="LH-17155"/>
    <s v="Logan Haushalter"/>
    <s v="Consumer"/>
    <s v="United States"/>
    <x v="49"/>
    <x v="1"/>
    <x v="58"/>
    <x v="1"/>
    <s v="FUR-CH-10004875"/>
    <x v="0"/>
    <x v="1"/>
    <s v="Harbour Creations 67200 Series Stacking Chairs"/>
    <n v="113.88800000000002"/>
    <n v="2"/>
    <x v="2"/>
    <n v="0.2"/>
    <n v="9.9651999999999994"/>
  </r>
  <r>
    <n v="7309"/>
    <s v="CA-2013-144092"/>
    <d v="2013-11-06T00:00:00"/>
    <n v="2013"/>
    <n v="11"/>
    <x v="0"/>
    <x v="0"/>
    <d v="2013-11-08T00:00:00"/>
    <s v="Second Class"/>
    <s v="LH-17155"/>
    <s v="Logan Haushalter"/>
    <s v="Consumer"/>
    <s v="United States"/>
    <x v="49"/>
    <x v="1"/>
    <x v="58"/>
    <x v="1"/>
    <s v="OFF-EN-10001434"/>
    <x v="1"/>
    <x v="12"/>
    <s v="Strathmore #10 Envelopes, Ultimate White"/>
    <n v="158.13"/>
    <n v="3"/>
    <x v="0"/>
    <n v="0"/>
    <n v="77.483699999999999"/>
  </r>
  <r>
    <n v="7310"/>
    <s v="CA-2014-112172"/>
    <d v="2014-06-11T00:00:00"/>
    <n v="2014"/>
    <n v="6"/>
    <x v="27"/>
    <x v="27"/>
    <d v="2014-06-15T00:00:00"/>
    <s v="Second Class"/>
    <s v="MM-18280"/>
    <s v="Muhammed MacIntyre"/>
    <s v="Corporate"/>
    <s v="United States"/>
    <x v="20"/>
    <x v="15"/>
    <x v="23"/>
    <x v="3"/>
    <s v="OFF-FA-10004395"/>
    <x v="1"/>
    <x v="13"/>
    <s v="Plymouth Boxed Rubber Bands by Plymouth"/>
    <n v="14.129999999999999"/>
    <n v="3"/>
    <x v="0"/>
    <n v="0"/>
    <n v="0.70650000000000013"/>
  </r>
  <r>
    <n v="7311"/>
    <s v="CA-2012-121699"/>
    <d v="2012-08-10T00:00:00"/>
    <n v="2012"/>
    <n v="8"/>
    <x v="37"/>
    <x v="37"/>
    <d v="2012-08-14T00:00:00"/>
    <s v="Standard Class"/>
    <s v="BD-11320"/>
    <s v="Bill Donatelli"/>
    <s v="Consumer"/>
    <s v="United States"/>
    <x v="66"/>
    <x v="12"/>
    <x v="83"/>
    <x v="2"/>
    <s v="OFF-BI-10004632"/>
    <x v="1"/>
    <x v="8"/>
    <s v="GBC Binding covers"/>
    <n v="64.75"/>
    <n v="5"/>
    <x v="0"/>
    <n v="0"/>
    <n v="29.137499999999996"/>
  </r>
  <r>
    <n v="7312"/>
    <s v="CA-2012-162761"/>
    <d v="2012-10-09T00:00:00"/>
    <n v="2012"/>
    <n v="10"/>
    <x v="2"/>
    <x v="2"/>
    <d v="2012-10-13T00:00:00"/>
    <s v="Standard Class"/>
    <s v="SC-20575"/>
    <s v="Sonia Cooley"/>
    <s v="Consumer"/>
    <s v="United States"/>
    <x v="100"/>
    <x v="2"/>
    <x v="327"/>
    <x v="0"/>
    <s v="OFF-BI-10000145"/>
    <x v="1"/>
    <x v="8"/>
    <s v="Zipper Ring Binder Pockets"/>
    <n v="1.8720000000000003"/>
    <n v="2"/>
    <x v="6"/>
    <n v="0.7"/>
    <n v="-1.3103999999999996"/>
  </r>
  <r>
    <n v="7313"/>
    <s v="CA-2012-162761"/>
    <d v="2012-10-09T00:00:00"/>
    <n v="2012"/>
    <n v="10"/>
    <x v="2"/>
    <x v="2"/>
    <d v="2012-10-13T00:00:00"/>
    <s v="Standard Class"/>
    <s v="SC-20575"/>
    <s v="Sonia Cooley"/>
    <s v="Consumer"/>
    <s v="United States"/>
    <x v="100"/>
    <x v="2"/>
    <x v="327"/>
    <x v="0"/>
    <s v="OFF-BI-10002498"/>
    <x v="1"/>
    <x v="8"/>
    <s v="Clear Mylar Reinforcing Strips"/>
    <n v="11.214000000000002"/>
    <n v="2"/>
    <x v="6"/>
    <n v="0.7"/>
    <n v="-8.5974000000000004"/>
  </r>
  <r>
    <n v="7314"/>
    <s v="CA-2012-162761"/>
    <d v="2012-10-09T00:00:00"/>
    <n v="2012"/>
    <n v="10"/>
    <x v="2"/>
    <x v="2"/>
    <d v="2012-10-13T00:00:00"/>
    <s v="Standard Class"/>
    <s v="SC-20575"/>
    <s v="Sonia Cooley"/>
    <s v="Consumer"/>
    <s v="United States"/>
    <x v="100"/>
    <x v="2"/>
    <x v="327"/>
    <x v="0"/>
    <s v="OFF-AR-10001761"/>
    <x v="1"/>
    <x v="6"/>
    <s v="Avery Hi-Liter Smear-Safe Highlighters"/>
    <n v="37.375999999999998"/>
    <n v="8"/>
    <x v="2"/>
    <n v="0.2"/>
    <n v="7.4751999999999992"/>
  </r>
  <r>
    <n v="7315"/>
    <s v="CA-2013-121377"/>
    <d v="2013-05-29T00:00:00"/>
    <n v="2013"/>
    <n v="5"/>
    <x v="35"/>
    <x v="35"/>
    <d v="2013-06-03T00:00:00"/>
    <s v="Standard Class"/>
    <s v="TN-21040"/>
    <s v="Tanja Norvell"/>
    <s v="Home Office"/>
    <s v="United States"/>
    <x v="111"/>
    <x v="10"/>
    <x v="138"/>
    <x v="2"/>
    <s v="TEC-PH-10001817"/>
    <x v="2"/>
    <x v="7"/>
    <s v="Wilson Electronics DB Pro Signal Booster"/>
    <n v="286.40000000000003"/>
    <n v="1"/>
    <x v="2"/>
    <n v="0.2"/>
    <n v="25.060000000000016"/>
  </r>
  <r>
    <n v="7316"/>
    <s v="CA-2014-115322"/>
    <d v="2014-05-12T00:00:00"/>
    <n v="2014"/>
    <n v="5"/>
    <x v="24"/>
    <x v="24"/>
    <d v="2014-05-17T00:00:00"/>
    <s v="Second Class"/>
    <s v="ZC-21910"/>
    <s v="Zuschuss Carroll"/>
    <s v="Consumer"/>
    <s v="United States"/>
    <x v="20"/>
    <x v="15"/>
    <x v="23"/>
    <x v="3"/>
    <s v="OFF-AR-10004456"/>
    <x v="1"/>
    <x v="6"/>
    <s v="Panasonic KP-4ABK Battery-Operated Pencil Sharpener"/>
    <n v="43.92"/>
    <n v="3"/>
    <x v="0"/>
    <n v="0"/>
    <n v="12.736799999999999"/>
  </r>
  <r>
    <n v="7317"/>
    <s v="CA-2013-132066"/>
    <d v="2013-10-17T00:00:00"/>
    <n v="2013"/>
    <n v="10"/>
    <x v="32"/>
    <x v="32"/>
    <d v="2013-10-21T00:00:00"/>
    <s v="Standard Class"/>
    <s v="NB-18655"/>
    <s v="Nona Balk"/>
    <s v="Corporate"/>
    <s v="United States"/>
    <x v="20"/>
    <x v="15"/>
    <x v="164"/>
    <x v="3"/>
    <s v="FUR-TA-10001539"/>
    <x v="0"/>
    <x v="3"/>
    <s v="Chromcraft Rectangular Conference Tables"/>
    <n v="142.18199999999999"/>
    <n v="1"/>
    <x v="10"/>
    <n v="0.4"/>
    <n v="-37.915200000000027"/>
  </r>
  <r>
    <n v="7318"/>
    <s v="CA-2014-158120"/>
    <d v="2014-11-18T00:00:00"/>
    <n v="2014"/>
    <n v="11"/>
    <x v="23"/>
    <x v="23"/>
    <d v="2014-11-22T00:00:00"/>
    <s v="Standard Class"/>
    <s v="KH-16330"/>
    <s v="Katharine Harms"/>
    <s v="Corporate"/>
    <s v="United States"/>
    <x v="492"/>
    <x v="21"/>
    <x v="587"/>
    <x v="1"/>
    <s v="OFF-PA-10003205"/>
    <x v="1"/>
    <x v="10"/>
    <s v="Wirebound Message Forms, Four 2 3/4 x 5 Forms per Page, Pink Paper"/>
    <n v="19.608000000000001"/>
    <n v="3"/>
    <x v="2"/>
    <n v="0.2"/>
    <n v="6.6177000000000001"/>
  </r>
  <r>
    <n v="7319"/>
    <s v="CA-2014-158120"/>
    <d v="2014-11-18T00:00:00"/>
    <n v="2014"/>
    <n v="11"/>
    <x v="23"/>
    <x v="23"/>
    <d v="2014-11-22T00:00:00"/>
    <s v="Standard Class"/>
    <s v="KH-16330"/>
    <s v="Katharine Harms"/>
    <s v="Corporate"/>
    <s v="United States"/>
    <x v="492"/>
    <x v="21"/>
    <x v="587"/>
    <x v="1"/>
    <s v="OFF-BI-10002813"/>
    <x v="1"/>
    <x v="8"/>
    <s v="Avery Reinforcements for Hole-Punch Pages"/>
    <n v="4.1580000000000004"/>
    <n v="7"/>
    <x v="6"/>
    <n v="0.7"/>
    <n v="-3.4649999999999999"/>
  </r>
  <r>
    <n v="7320"/>
    <s v="CA-2014-100097"/>
    <d v="2014-11-27T00:00:00"/>
    <n v="2014"/>
    <n v="11"/>
    <x v="23"/>
    <x v="23"/>
    <d v="2014-11-30T00:00:00"/>
    <s v="Second Class"/>
    <s v="MN-17935"/>
    <s v="Michael Nguyen"/>
    <s v="Consumer"/>
    <s v="United States"/>
    <x v="20"/>
    <x v="15"/>
    <x v="29"/>
    <x v="3"/>
    <s v="TEC-PH-10002310"/>
    <x v="2"/>
    <x v="7"/>
    <s v="Plantronics Calisto P620-M USB Wireless Speakerphone System"/>
    <n v="979.95"/>
    <n v="5"/>
    <x v="0"/>
    <n v="0"/>
    <n v="264.58650000000006"/>
  </r>
  <r>
    <n v="7321"/>
    <s v="CA-2014-100097"/>
    <d v="2014-11-27T00:00:00"/>
    <n v="2014"/>
    <n v="11"/>
    <x v="23"/>
    <x v="23"/>
    <d v="2014-11-30T00:00:00"/>
    <s v="Second Class"/>
    <s v="MN-17935"/>
    <s v="Michael Nguyen"/>
    <s v="Consumer"/>
    <s v="United States"/>
    <x v="20"/>
    <x v="15"/>
    <x v="29"/>
    <x v="3"/>
    <s v="FUR-FU-10003623"/>
    <x v="0"/>
    <x v="5"/>
    <s v="DataProducts Ampli Magnifier Task Lamp, Black,"/>
    <n v="135.29999999999998"/>
    <n v="5"/>
    <x v="0"/>
    <n v="0"/>
    <n v="37.883999999999993"/>
  </r>
  <r>
    <n v="7322"/>
    <s v="CA-2014-167626"/>
    <d v="2014-09-04T00:00:00"/>
    <n v="2014"/>
    <n v="9"/>
    <x v="15"/>
    <x v="15"/>
    <d v="2014-09-08T00:00:00"/>
    <s v="Standard Class"/>
    <s v="MY-18295"/>
    <s v="Muhammed Yedwab"/>
    <s v="Corporate"/>
    <s v="United States"/>
    <x v="22"/>
    <x v="10"/>
    <x v="36"/>
    <x v="2"/>
    <s v="OFF-PA-10003424"/>
    <x v="1"/>
    <x v="10"/>
    <s v="&quot;While you Were Out&quot; Message Book, One Form per Page"/>
    <n v="8.9039999999999999"/>
    <n v="3"/>
    <x v="2"/>
    <n v="0.2"/>
    <n v="3.3389999999999995"/>
  </r>
  <r>
    <n v="7323"/>
    <s v="CA-2014-167626"/>
    <d v="2014-09-04T00:00:00"/>
    <n v="2014"/>
    <n v="9"/>
    <x v="15"/>
    <x v="15"/>
    <d v="2014-09-08T00:00:00"/>
    <s v="Standard Class"/>
    <s v="MY-18295"/>
    <s v="Muhammed Yedwab"/>
    <s v="Corporate"/>
    <s v="United States"/>
    <x v="22"/>
    <x v="10"/>
    <x v="36"/>
    <x v="2"/>
    <s v="TEC-AC-10004353"/>
    <x v="2"/>
    <x v="11"/>
    <s v="Hypercom P1300 Pinpad"/>
    <n v="100.80000000000001"/>
    <n v="2"/>
    <x v="2"/>
    <n v="0.2"/>
    <n v="21.42"/>
  </r>
  <r>
    <n v="7324"/>
    <s v="US-2014-126053"/>
    <d v="2014-12-06T00:00:00"/>
    <n v="2014"/>
    <n v="12"/>
    <x v="22"/>
    <x v="22"/>
    <d v="2014-12-09T00:00:00"/>
    <s v="First Class"/>
    <s v="CS-11950"/>
    <s v="Carlos Soltero"/>
    <s v="Consumer"/>
    <s v="United States"/>
    <x v="20"/>
    <x v="15"/>
    <x v="23"/>
    <x v="3"/>
    <s v="FUR-FU-10001934"/>
    <x v="0"/>
    <x v="5"/>
    <s v="Magnifier Swing Arm Lamp"/>
    <n v="41.96"/>
    <n v="2"/>
    <x v="0"/>
    <n v="0"/>
    <n v="10.909600000000001"/>
  </r>
  <r>
    <n v="7325"/>
    <s v="US-2014-126053"/>
    <d v="2014-12-06T00:00:00"/>
    <n v="2014"/>
    <n v="12"/>
    <x v="22"/>
    <x v="22"/>
    <d v="2014-12-09T00:00:00"/>
    <s v="First Class"/>
    <s v="CS-11950"/>
    <s v="Carlos Soltero"/>
    <s v="Consumer"/>
    <s v="United States"/>
    <x v="20"/>
    <x v="15"/>
    <x v="23"/>
    <x v="3"/>
    <s v="OFF-LA-10003766"/>
    <x v="1"/>
    <x v="2"/>
    <s v="Self-Adhesive Removable Labels"/>
    <n v="9.4499999999999993"/>
    <n v="3"/>
    <x v="0"/>
    <n v="0"/>
    <n v="4.5359999999999996"/>
  </r>
  <r>
    <n v="7326"/>
    <s v="US-2014-128447"/>
    <d v="2014-11-11T00:00:00"/>
    <n v="2014"/>
    <n v="11"/>
    <x v="23"/>
    <x v="23"/>
    <d v="2014-11-18T00:00:00"/>
    <s v="Standard Class"/>
    <s v="MC-17845"/>
    <s v="Michael Chen"/>
    <s v="Consumer"/>
    <s v="United States"/>
    <x v="422"/>
    <x v="4"/>
    <x v="512"/>
    <x v="1"/>
    <s v="OFF-AP-10004540"/>
    <x v="1"/>
    <x v="9"/>
    <s v="Eureka The Boss Lite 10-Amp Upright Vacuum, Blue"/>
    <n v="400.79999999999995"/>
    <n v="5"/>
    <x v="0"/>
    <n v="0"/>
    <n v="112.224"/>
  </r>
  <r>
    <n v="7327"/>
    <s v="US-2014-128447"/>
    <d v="2014-11-11T00:00:00"/>
    <n v="2014"/>
    <n v="11"/>
    <x v="23"/>
    <x v="23"/>
    <d v="2014-11-18T00:00:00"/>
    <s v="Standard Class"/>
    <s v="MC-17845"/>
    <s v="Michael Chen"/>
    <s v="Consumer"/>
    <s v="United States"/>
    <x v="422"/>
    <x v="4"/>
    <x v="512"/>
    <x v="1"/>
    <s v="OFF-BI-10001543"/>
    <x v="1"/>
    <x v="8"/>
    <s v="GBC VeloBinder Manual Binding System"/>
    <n v="28.792000000000002"/>
    <n v="1"/>
    <x v="2"/>
    <n v="0.2"/>
    <n v="10.077200000000001"/>
  </r>
  <r>
    <n v="7328"/>
    <s v="US-2011-131275"/>
    <d v="2011-03-18T00:00:00"/>
    <n v="2011"/>
    <n v="3"/>
    <x v="34"/>
    <x v="34"/>
    <d v="2011-03-24T00:00:00"/>
    <s v="Standard Class"/>
    <s v="SC-20050"/>
    <s v="Sample Company A"/>
    <s v="Home Office"/>
    <s v="United States"/>
    <x v="493"/>
    <x v="1"/>
    <x v="588"/>
    <x v="1"/>
    <s v="FUR-FU-10004597"/>
    <x v="0"/>
    <x v="5"/>
    <s v="Eldon Cleatmat Chair Mats for Medium Pile Carpets"/>
    <n v="111"/>
    <n v="2"/>
    <x v="0"/>
    <n v="0"/>
    <n v="14.430000000000007"/>
  </r>
  <r>
    <n v="7329"/>
    <s v="US-2011-131275"/>
    <d v="2011-03-18T00:00:00"/>
    <n v="2011"/>
    <n v="3"/>
    <x v="34"/>
    <x v="34"/>
    <d v="2011-03-24T00:00:00"/>
    <s v="Standard Class"/>
    <s v="SC-20050"/>
    <s v="Sample Company A"/>
    <s v="Home Office"/>
    <s v="United States"/>
    <x v="493"/>
    <x v="1"/>
    <x v="588"/>
    <x v="1"/>
    <s v="TEC-MA-10001148"/>
    <x v="2"/>
    <x v="15"/>
    <s v="Swingline SM12-08 MicroCut Jam Free Shredder"/>
    <n v="1279.9680000000001"/>
    <n v="4"/>
    <x v="2"/>
    <n v="0.2"/>
    <n v="415.98959999999994"/>
  </r>
  <r>
    <n v="7330"/>
    <s v="US-2011-131275"/>
    <d v="2011-03-18T00:00:00"/>
    <n v="2011"/>
    <n v="3"/>
    <x v="34"/>
    <x v="34"/>
    <d v="2011-03-24T00:00:00"/>
    <s v="Standard Class"/>
    <s v="SC-20050"/>
    <s v="Sample Company A"/>
    <s v="Home Office"/>
    <s v="United States"/>
    <x v="493"/>
    <x v="1"/>
    <x v="588"/>
    <x v="1"/>
    <s v="OFF-ST-10000078"/>
    <x v="1"/>
    <x v="4"/>
    <s v="Tennsco 6- and 18-Compartment Lockers"/>
    <n v="1856.19"/>
    <n v="7"/>
    <x v="0"/>
    <n v="0"/>
    <n v="334.11419999999987"/>
  </r>
  <r>
    <n v="7331"/>
    <s v="CA-2013-149349"/>
    <d v="2013-11-13T00:00:00"/>
    <n v="2013"/>
    <n v="11"/>
    <x v="0"/>
    <x v="0"/>
    <d v="2013-11-14T00:00:00"/>
    <s v="First Class"/>
    <s v="SP-20650"/>
    <s v="Stephanie Phelps"/>
    <s v="Corporate"/>
    <s v="United States"/>
    <x v="22"/>
    <x v="10"/>
    <x v="36"/>
    <x v="2"/>
    <s v="FUR-FU-10001037"/>
    <x v="0"/>
    <x v="5"/>
    <s v="DAX Charcoal/Nickel-Tone Document Frame, 5 x 7"/>
    <n v="22.752000000000002"/>
    <n v="6"/>
    <x v="7"/>
    <n v="0.6"/>
    <n v="-8.532"/>
  </r>
  <r>
    <n v="7332"/>
    <s v="CA-2014-115119"/>
    <d v="2014-10-27T00:00:00"/>
    <n v="2014"/>
    <n v="10"/>
    <x v="13"/>
    <x v="13"/>
    <d v="2014-10-31T00:00:00"/>
    <s v="Standard Class"/>
    <s v="SC-20440"/>
    <s v="Shaun Chance"/>
    <s v="Corporate"/>
    <s v="United States"/>
    <x v="152"/>
    <x v="9"/>
    <x v="207"/>
    <x v="3"/>
    <s v="TEC-PH-10001433"/>
    <x v="2"/>
    <x v="7"/>
    <s v="Cisco Small Business SPA 502G VoIP phone"/>
    <n v="61.541999999999994"/>
    <n v="1"/>
    <x v="10"/>
    <n v="0.4"/>
    <n v="-13.334099999999999"/>
  </r>
  <r>
    <n v="7333"/>
    <s v="CA-2014-115119"/>
    <d v="2014-10-27T00:00:00"/>
    <n v="2014"/>
    <n v="10"/>
    <x v="13"/>
    <x v="13"/>
    <d v="2014-10-31T00:00:00"/>
    <s v="Standard Class"/>
    <s v="SC-20440"/>
    <s v="Shaun Chance"/>
    <s v="Corporate"/>
    <s v="United States"/>
    <x v="152"/>
    <x v="9"/>
    <x v="207"/>
    <x v="3"/>
    <s v="OFF-BI-10003007"/>
    <x v="1"/>
    <x v="8"/>
    <s v="Premium Transparent Presentation Covers, No Pattern/Clear, 8 1/2&quot; x 11&quot;"/>
    <n v="81.438000000000017"/>
    <n v="7"/>
    <x v="6"/>
    <n v="0.7"/>
    <n v="-65.150399999999991"/>
  </r>
  <r>
    <n v="7334"/>
    <s v="CA-2012-125563"/>
    <d v="2012-04-11T00:00:00"/>
    <n v="2012"/>
    <n v="4"/>
    <x v="19"/>
    <x v="19"/>
    <d v="2012-04-17T00:00:00"/>
    <s v="Standard Class"/>
    <s v="PR-18880"/>
    <s v="Patrick Ryan"/>
    <s v="Consumer"/>
    <s v="United States"/>
    <x v="67"/>
    <x v="2"/>
    <x v="85"/>
    <x v="0"/>
    <s v="FUR-FU-10001290"/>
    <x v="0"/>
    <x v="5"/>
    <s v="Executive Impressions Supervisor Wall Clock"/>
    <n v="67.36"/>
    <n v="2"/>
    <x v="2"/>
    <n v="0.2"/>
    <n v="10.103999999999996"/>
  </r>
  <r>
    <n v="7335"/>
    <s v="CA-2012-125563"/>
    <d v="2012-04-11T00:00:00"/>
    <n v="2012"/>
    <n v="4"/>
    <x v="19"/>
    <x v="19"/>
    <d v="2012-04-17T00:00:00"/>
    <s v="Standard Class"/>
    <s v="PR-18880"/>
    <s v="Patrick Ryan"/>
    <s v="Consumer"/>
    <s v="United States"/>
    <x v="67"/>
    <x v="2"/>
    <x v="85"/>
    <x v="0"/>
    <s v="FUR-FU-10000087"/>
    <x v="0"/>
    <x v="5"/>
    <s v="Executive Impressions 14&quot; Two-Color Numerals Wall Clock"/>
    <n v="54.527999999999992"/>
    <n v="3"/>
    <x v="2"/>
    <n v="0.2"/>
    <n v="14.313600000000005"/>
  </r>
  <r>
    <n v="7336"/>
    <s v="CA-2012-113152"/>
    <d v="2012-12-25T00:00:00"/>
    <n v="2012"/>
    <n v="12"/>
    <x v="14"/>
    <x v="14"/>
    <d v="2012-12-30T00:00:00"/>
    <s v="Standard Class"/>
    <s v="JK-15625"/>
    <s v="Jim Karlsson"/>
    <s v="Consumer"/>
    <s v="United States"/>
    <x v="20"/>
    <x v="15"/>
    <x v="23"/>
    <x v="3"/>
    <s v="TEC-AC-10002049"/>
    <x v="2"/>
    <x v="11"/>
    <s v="Plantronics Savi W720 Multi-Device Wireless Headset System"/>
    <n v="843.9"/>
    <n v="2"/>
    <x v="0"/>
    <n v="0"/>
    <n v="371.31600000000003"/>
  </r>
  <r>
    <n v="7337"/>
    <s v="CA-2012-113152"/>
    <d v="2012-12-25T00:00:00"/>
    <n v="2012"/>
    <n v="12"/>
    <x v="14"/>
    <x v="14"/>
    <d v="2012-12-30T00:00:00"/>
    <s v="Standard Class"/>
    <s v="JK-15625"/>
    <s v="Jim Karlsson"/>
    <s v="Consumer"/>
    <s v="United States"/>
    <x v="20"/>
    <x v="15"/>
    <x v="23"/>
    <x v="3"/>
    <s v="FUR-BO-10002613"/>
    <x v="0"/>
    <x v="0"/>
    <s v="Atlantic Metals Mobile 4-Shelf Bookcases, Custom Colors"/>
    <n v="449.56800000000004"/>
    <n v="2"/>
    <x v="2"/>
    <n v="0.2"/>
    <n v="56.195999999999955"/>
  </r>
  <r>
    <n v="7338"/>
    <s v="CA-2014-165155"/>
    <d v="2014-09-22T00:00:00"/>
    <n v="2014"/>
    <n v="9"/>
    <x v="15"/>
    <x v="15"/>
    <d v="2014-09-24T00:00:00"/>
    <s v="First Class"/>
    <s v="BM-11575"/>
    <s v="Brendan Murry"/>
    <s v="Corporate"/>
    <s v="United States"/>
    <x v="1"/>
    <x v="1"/>
    <x v="62"/>
    <x v="1"/>
    <s v="OFF-ST-10004950"/>
    <x v="1"/>
    <x v="4"/>
    <s v="Tenex Personal Filing Tote With Secure Closure Lid, Black/Frost"/>
    <n v="15.51"/>
    <n v="1"/>
    <x v="0"/>
    <n v="0"/>
    <n v="3.8774999999999995"/>
  </r>
  <r>
    <n v="7339"/>
    <s v="CA-2011-163412"/>
    <d v="2011-12-20T00:00:00"/>
    <n v="2011"/>
    <n v="12"/>
    <x v="20"/>
    <x v="20"/>
    <d v="2011-12-23T00:00:00"/>
    <s v="Second Class"/>
    <s v="SM-20950"/>
    <s v="Suzanne McNair"/>
    <s v="Corporate"/>
    <s v="United States"/>
    <x v="20"/>
    <x v="15"/>
    <x v="45"/>
    <x v="3"/>
    <s v="FUR-CH-10004875"/>
    <x v="0"/>
    <x v="1"/>
    <s v="Harbour Creations 67200 Series Stacking Chairs"/>
    <n v="192.18600000000004"/>
    <n v="3"/>
    <x v="9"/>
    <n v="0.1"/>
    <n v="36.3018"/>
  </r>
  <r>
    <n v="7340"/>
    <s v="CA-2012-159590"/>
    <d v="2012-07-18T00:00:00"/>
    <n v="2012"/>
    <n v="7"/>
    <x v="38"/>
    <x v="38"/>
    <d v="2012-07-21T00:00:00"/>
    <s v="First Class"/>
    <s v="KC-16255"/>
    <s v="Karen Carlisle"/>
    <s v="Corporate"/>
    <s v="United States"/>
    <x v="20"/>
    <x v="15"/>
    <x v="29"/>
    <x v="3"/>
    <s v="OFF-AR-10003190"/>
    <x v="1"/>
    <x v="6"/>
    <s v="Newell 32"/>
    <n v="5.76"/>
    <n v="2"/>
    <x v="0"/>
    <n v="0"/>
    <n v="1.6128"/>
  </r>
  <r>
    <n v="7341"/>
    <s v="CA-2011-116190"/>
    <d v="2011-07-26T00:00:00"/>
    <n v="2011"/>
    <n v="7"/>
    <x v="39"/>
    <x v="39"/>
    <d v="2011-08-01T00:00:00"/>
    <s v="Standard Class"/>
    <s v="SG-20470"/>
    <s v="Sheri Gordon"/>
    <s v="Consumer"/>
    <s v="United States"/>
    <x v="118"/>
    <x v="32"/>
    <x v="148"/>
    <x v="0"/>
    <s v="FUR-CH-10000553"/>
    <x v="0"/>
    <x v="1"/>
    <s v="Metal Folding Chairs, Beige, 4/Carton"/>
    <n v="67.88"/>
    <n v="2"/>
    <x v="0"/>
    <n v="0"/>
    <n v="18.327599999999997"/>
  </r>
  <r>
    <n v="7342"/>
    <s v="CA-2011-116190"/>
    <d v="2011-07-26T00:00:00"/>
    <n v="2011"/>
    <n v="7"/>
    <x v="39"/>
    <x v="39"/>
    <d v="2011-08-01T00:00:00"/>
    <s v="Standard Class"/>
    <s v="SG-20470"/>
    <s v="Sheri Gordon"/>
    <s v="Consumer"/>
    <s v="United States"/>
    <x v="118"/>
    <x v="32"/>
    <x v="148"/>
    <x v="0"/>
    <s v="OFF-LA-10002762"/>
    <x v="1"/>
    <x v="2"/>
    <s v="Avery 485"/>
    <n v="162.88999999999999"/>
    <n v="13"/>
    <x v="0"/>
    <n v="0"/>
    <n v="76.558299999999988"/>
  </r>
  <r>
    <n v="7343"/>
    <s v="CA-2011-116190"/>
    <d v="2011-07-26T00:00:00"/>
    <n v="2011"/>
    <n v="7"/>
    <x v="39"/>
    <x v="39"/>
    <d v="2011-08-01T00:00:00"/>
    <s v="Standard Class"/>
    <s v="SG-20470"/>
    <s v="Sheri Gordon"/>
    <s v="Consumer"/>
    <s v="United States"/>
    <x v="118"/>
    <x v="32"/>
    <x v="148"/>
    <x v="0"/>
    <s v="FUR-FU-10000719"/>
    <x v="0"/>
    <x v="5"/>
    <s v="DAX Cubicle Frames, 8-1/2 x 11"/>
    <n v="25.71"/>
    <n v="3"/>
    <x v="0"/>
    <n v="0"/>
    <n v="9.2556000000000012"/>
  </r>
  <r>
    <n v="7344"/>
    <s v="CA-2011-168473"/>
    <d v="2011-12-26T00:00:00"/>
    <n v="2011"/>
    <n v="12"/>
    <x v="20"/>
    <x v="20"/>
    <d v="2012-01-01T00:00:00"/>
    <s v="Standard Class"/>
    <s v="TB-21520"/>
    <s v="Tracy Blumstein"/>
    <s v="Consumer"/>
    <s v="United States"/>
    <x v="20"/>
    <x v="15"/>
    <x v="29"/>
    <x v="3"/>
    <s v="OFF-ST-10000563"/>
    <x v="1"/>
    <x v="4"/>
    <s v="Fellowes Bankers Box Stor/Drawer Steel Plus"/>
    <n v="191.88"/>
    <n v="6"/>
    <x v="0"/>
    <n v="0"/>
    <n v="19.188000000000002"/>
  </r>
  <r>
    <n v="7345"/>
    <s v="CA-2014-168389"/>
    <d v="2014-12-12T00:00:00"/>
    <n v="2014"/>
    <n v="12"/>
    <x v="22"/>
    <x v="22"/>
    <d v="2014-12-18T00:00:00"/>
    <s v="Standard Class"/>
    <s v="DV-13045"/>
    <s v="Darrin Van Huff"/>
    <s v="Corporate"/>
    <s v="United States"/>
    <x v="108"/>
    <x v="2"/>
    <x v="133"/>
    <x v="0"/>
    <s v="FUR-TA-10004289"/>
    <x v="0"/>
    <x v="3"/>
    <s v="BoxOffice By Design Rectangular and Half-Moon Meeting Room Tables"/>
    <n v="721.87500000000011"/>
    <n v="6"/>
    <x v="1"/>
    <n v="0.45"/>
    <n v="-420"/>
  </r>
  <r>
    <n v="7346"/>
    <s v="CA-2014-168389"/>
    <d v="2014-12-12T00:00:00"/>
    <n v="2014"/>
    <n v="12"/>
    <x v="22"/>
    <x v="22"/>
    <d v="2014-12-18T00:00:00"/>
    <s v="Standard Class"/>
    <s v="DV-13045"/>
    <s v="Darrin Van Huff"/>
    <s v="Corporate"/>
    <s v="United States"/>
    <x v="108"/>
    <x v="2"/>
    <x v="133"/>
    <x v="0"/>
    <s v="TEC-PH-10003555"/>
    <x v="2"/>
    <x v="7"/>
    <s v="Motorola HK250 Universal Bluetooth Headset"/>
    <n v="73.567999999999998"/>
    <n v="4"/>
    <x v="2"/>
    <n v="0.2"/>
    <n v="-16.552799999999994"/>
  </r>
  <r>
    <n v="7347"/>
    <s v="CA-2014-168389"/>
    <d v="2014-12-12T00:00:00"/>
    <n v="2014"/>
    <n v="12"/>
    <x v="22"/>
    <x v="22"/>
    <d v="2014-12-18T00:00:00"/>
    <s v="Standard Class"/>
    <s v="DV-13045"/>
    <s v="Darrin Van Huff"/>
    <s v="Corporate"/>
    <s v="United States"/>
    <x v="108"/>
    <x v="2"/>
    <x v="133"/>
    <x v="0"/>
    <s v="OFF-AR-10001958"/>
    <x v="1"/>
    <x v="6"/>
    <s v="Stanley Bostitch Contemporary Electric Pencil Sharpeners"/>
    <n v="13.584000000000001"/>
    <n v="1"/>
    <x v="2"/>
    <n v="0.2"/>
    <n v="1.3584000000000001"/>
  </r>
  <r>
    <n v="7348"/>
    <s v="CA-2014-168389"/>
    <d v="2014-12-12T00:00:00"/>
    <n v="2014"/>
    <n v="12"/>
    <x v="22"/>
    <x v="22"/>
    <d v="2014-12-18T00:00:00"/>
    <s v="Standard Class"/>
    <s v="DV-13045"/>
    <s v="Darrin Van Huff"/>
    <s v="Corporate"/>
    <s v="United States"/>
    <x v="108"/>
    <x v="2"/>
    <x v="133"/>
    <x v="0"/>
    <s v="FUR-CH-10000225"/>
    <x v="0"/>
    <x v="1"/>
    <s v="Global Geo Office Task Chair, Gray"/>
    <n v="64.784000000000006"/>
    <n v="1"/>
    <x v="2"/>
    <n v="0.2"/>
    <n v="-12.147000000000009"/>
  </r>
  <r>
    <n v="7349"/>
    <s v="CA-2011-130421"/>
    <d v="2011-03-03T00:00:00"/>
    <n v="2011"/>
    <n v="3"/>
    <x v="34"/>
    <x v="34"/>
    <d v="2011-03-07T00:00:00"/>
    <s v="Standard Class"/>
    <s v="SC-20020"/>
    <s v="Sam Craven"/>
    <s v="Consumer"/>
    <s v="United States"/>
    <x v="12"/>
    <x v="5"/>
    <x v="14"/>
    <x v="2"/>
    <s v="OFF-AP-10002534"/>
    <x v="1"/>
    <x v="9"/>
    <s v="3.6 Cubic Foot Counter Height Office Refrigerator"/>
    <n v="176.77199999999996"/>
    <n v="3"/>
    <x v="3"/>
    <n v="0.8"/>
    <n v="-459.60720000000003"/>
  </r>
  <r>
    <n v="7350"/>
    <s v="CA-2014-142125"/>
    <d v="2014-10-22T00:00:00"/>
    <n v="2014"/>
    <n v="10"/>
    <x v="13"/>
    <x v="13"/>
    <d v="2014-10-28T00:00:00"/>
    <s v="Standard Class"/>
    <s v="JB-15400"/>
    <s v="Jennifer Braxton"/>
    <s v="Corporate"/>
    <s v="United States"/>
    <x v="158"/>
    <x v="6"/>
    <x v="201"/>
    <x v="2"/>
    <s v="OFF-BI-10000301"/>
    <x v="1"/>
    <x v="8"/>
    <s v="GBC Instant Report Kit"/>
    <n v="38.82"/>
    <n v="6"/>
    <x v="0"/>
    <n v="0"/>
    <n v="19.41"/>
  </r>
  <r>
    <n v="7351"/>
    <s v="CA-2014-142125"/>
    <d v="2014-10-22T00:00:00"/>
    <n v="2014"/>
    <n v="10"/>
    <x v="13"/>
    <x v="13"/>
    <d v="2014-10-28T00:00:00"/>
    <s v="Standard Class"/>
    <s v="JB-15400"/>
    <s v="Jennifer Braxton"/>
    <s v="Corporate"/>
    <s v="United States"/>
    <x v="158"/>
    <x v="6"/>
    <x v="201"/>
    <x v="2"/>
    <s v="OFF-BI-10003460"/>
    <x v="1"/>
    <x v="8"/>
    <s v="Acco 3-Hole Punch"/>
    <n v="21.9"/>
    <n v="5"/>
    <x v="0"/>
    <n v="0"/>
    <n v="10.511999999999999"/>
  </r>
  <r>
    <n v="7352"/>
    <s v="CA-2014-141138"/>
    <d v="2014-11-11T00:00:00"/>
    <n v="2014"/>
    <n v="11"/>
    <x v="23"/>
    <x v="23"/>
    <d v="2014-11-17T00:00:00"/>
    <s v="Standard Class"/>
    <s v="GH-14425"/>
    <s v="Gary Hwang"/>
    <s v="Consumer"/>
    <s v="United States"/>
    <x v="494"/>
    <x v="1"/>
    <x v="589"/>
    <x v="1"/>
    <s v="TEC-AC-10001772"/>
    <x v="2"/>
    <x v="11"/>
    <s v="Memorex Mini Travel Drive 16 GB USB 2.0 Flash Drive"/>
    <n v="111.79"/>
    <n v="7"/>
    <x v="0"/>
    <n v="0"/>
    <n v="43.598100000000002"/>
  </r>
  <r>
    <n v="7353"/>
    <s v="CA-2014-152135"/>
    <d v="2014-03-17T00:00:00"/>
    <n v="2014"/>
    <n v="3"/>
    <x v="42"/>
    <x v="42"/>
    <d v="2014-03-19T00:00:00"/>
    <s v="Second Class"/>
    <s v="MG-17650"/>
    <s v="Matthew Grinstein"/>
    <s v="Home Office"/>
    <s v="United States"/>
    <x v="80"/>
    <x v="24"/>
    <x v="345"/>
    <x v="3"/>
    <s v="TEC-PH-10003505"/>
    <x v="2"/>
    <x v="7"/>
    <s v="Geemarc AmpliPOWER60"/>
    <n v="445.44"/>
    <n v="8"/>
    <x v="10"/>
    <n v="0.4"/>
    <n v="-81.664000000000044"/>
  </r>
  <r>
    <n v="7354"/>
    <s v="CA-2013-151974"/>
    <d v="2013-09-23T00:00:00"/>
    <n v="2013"/>
    <n v="9"/>
    <x v="21"/>
    <x v="21"/>
    <d v="2013-09-30T00:00:00"/>
    <s v="Standard Class"/>
    <s v="RD-19660"/>
    <s v="Robert Dilbeck"/>
    <s v="Home Office"/>
    <s v="United States"/>
    <x v="10"/>
    <x v="9"/>
    <x v="63"/>
    <x v="3"/>
    <s v="OFF-LA-10004484"/>
    <x v="1"/>
    <x v="2"/>
    <s v="Avery 476"/>
    <n v="16.520000000000003"/>
    <n v="5"/>
    <x v="2"/>
    <n v="0.2"/>
    <n v="5.368999999999998"/>
  </r>
  <r>
    <n v="7355"/>
    <s v="CA-2014-154102"/>
    <d v="2014-02-07T00:00:00"/>
    <n v="2014"/>
    <n v="2"/>
    <x v="31"/>
    <x v="31"/>
    <d v="2014-02-14T00:00:00"/>
    <s v="Standard Class"/>
    <s v="SN-20560"/>
    <s v="Skye Norling"/>
    <s v="Home Office"/>
    <s v="United States"/>
    <x v="8"/>
    <x v="1"/>
    <x v="9"/>
    <x v="1"/>
    <s v="OFF-PA-10001593"/>
    <x v="1"/>
    <x v="10"/>
    <s v="Xerox 1947"/>
    <n v="29.900000000000002"/>
    <n v="5"/>
    <x v="0"/>
    <n v="0"/>
    <n v="13.454999999999998"/>
  </r>
  <r>
    <n v="7356"/>
    <s v="CA-2012-139780"/>
    <d v="2012-12-31T00:00:00"/>
    <n v="2012"/>
    <n v="12"/>
    <x v="14"/>
    <x v="14"/>
    <d v="2013-01-02T00:00:00"/>
    <s v="Second Class"/>
    <s v="AH-10690"/>
    <s v="Anna Häberlin"/>
    <s v="Corporate"/>
    <s v="United States"/>
    <x v="66"/>
    <x v="12"/>
    <x v="185"/>
    <x v="2"/>
    <s v="OFF-BI-10004139"/>
    <x v="1"/>
    <x v="8"/>
    <s v="Fellowes Presentation Covers for Comb Binding Machines"/>
    <n v="116.4"/>
    <n v="8"/>
    <x v="0"/>
    <n v="0"/>
    <n v="52.379999999999995"/>
  </r>
  <r>
    <n v="7357"/>
    <s v="CA-2013-114748"/>
    <d v="2013-10-10T00:00:00"/>
    <n v="2013"/>
    <n v="10"/>
    <x v="32"/>
    <x v="32"/>
    <d v="2013-10-15T00:00:00"/>
    <s v="Standard Class"/>
    <s v="MZ-17335"/>
    <s v="Maria Zettner"/>
    <s v="Home Office"/>
    <s v="United States"/>
    <x v="42"/>
    <x v="16"/>
    <x v="51"/>
    <x v="1"/>
    <s v="OFF-AR-10001315"/>
    <x v="1"/>
    <x v="6"/>
    <s v="Newell 310"/>
    <n v="1.4080000000000001"/>
    <n v="1"/>
    <x v="2"/>
    <n v="0.2"/>
    <n v="0.15839999999999993"/>
  </r>
  <r>
    <n v="7358"/>
    <s v="CA-2013-114748"/>
    <d v="2013-10-10T00:00:00"/>
    <n v="2013"/>
    <n v="10"/>
    <x v="32"/>
    <x v="32"/>
    <d v="2013-10-15T00:00:00"/>
    <s v="Standard Class"/>
    <s v="MZ-17335"/>
    <s v="Maria Zettner"/>
    <s v="Home Office"/>
    <s v="United States"/>
    <x v="42"/>
    <x v="16"/>
    <x v="51"/>
    <x v="1"/>
    <s v="FUR-FU-10001488"/>
    <x v="0"/>
    <x v="5"/>
    <s v="Tenex 46&quot; x 60&quot; Computer Anti-Static Chairmat, Rectangular Shaped"/>
    <n v="169.56800000000001"/>
    <n v="2"/>
    <x v="2"/>
    <n v="0.2"/>
    <n v="0"/>
  </r>
  <r>
    <n v="7359"/>
    <s v="US-2011-115189"/>
    <d v="2011-12-30T00:00:00"/>
    <n v="2011"/>
    <n v="12"/>
    <x v="20"/>
    <x v="20"/>
    <d v="2012-01-03T00:00:00"/>
    <s v="Second Class"/>
    <s v="AR-10345"/>
    <s v="Alex Russell"/>
    <s v="Corporate"/>
    <s v="United States"/>
    <x v="10"/>
    <x v="9"/>
    <x v="105"/>
    <x v="3"/>
    <s v="TEC-PH-10002170"/>
    <x v="2"/>
    <x v="7"/>
    <s v="ClearSounds CSC500 Amplified Spirit Phone Corded phone"/>
    <n v="251.96399999999994"/>
    <n v="6"/>
    <x v="10"/>
    <n v="0.4"/>
    <n v="-50.392799999999994"/>
  </r>
  <r>
    <n v="7360"/>
    <s v="US-2011-115189"/>
    <d v="2011-12-30T00:00:00"/>
    <n v="2011"/>
    <n v="12"/>
    <x v="20"/>
    <x v="20"/>
    <d v="2012-01-03T00:00:00"/>
    <s v="Second Class"/>
    <s v="AR-10345"/>
    <s v="Alex Russell"/>
    <s v="Corporate"/>
    <s v="United States"/>
    <x v="10"/>
    <x v="9"/>
    <x v="105"/>
    <x v="3"/>
    <s v="FUR-TA-10004575"/>
    <x v="0"/>
    <x v="3"/>
    <s v="Hon 5100 Series Wood Tables"/>
    <n v="523.76400000000001"/>
    <n v="3"/>
    <x v="10"/>
    <n v="0.4"/>
    <n v="-192.04680000000008"/>
  </r>
  <r>
    <n v="7361"/>
    <s v="CA-2013-163594"/>
    <d v="2013-04-13T00:00:00"/>
    <n v="2013"/>
    <n v="4"/>
    <x v="25"/>
    <x v="25"/>
    <d v="2013-04-15T00:00:00"/>
    <s v="First Class"/>
    <s v="JF-15295"/>
    <s v="Jason Fortune-"/>
    <s v="Consumer"/>
    <s v="United States"/>
    <x v="1"/>
    <x v="1"/>
    <x v="1"/>
    <x v="1"/>
    <s v="OFF-PA-10000809"/>
    <x v="1"/>
    <x v="10"/>
    <s v="Xerox 206"/>
    <n v="19.440000000000001"/>
    <n v="3"/>
    <x v="0"/>
    <n v="0"/>
    <n v="9.3312000000000008"/>
  </r>
  <r>
    <n v="7362"/>
    <s v="CA-2013-163594"/>
    <d v="2013-04-13T00:00:00"/>
    <n v="2013"/>
    <n v="4"/>
    <x v="25"/>
    <x v="25"/>
    <d v="2013-04-15T00:00:00"/>
    <s v="First Class"/>
    <s v="JF-15295"/>
    <s v="Jason Fortune-"/>
    <s v="Consumer"/>
    <s v="United States"/>
    <x v="1"/>
    <x v="1"/>
    <x v="1"/>
    <x v="1"/>
    <s v="FUR-CH-10000225"/>
    <x v="0"/>
    <x v="1"/>
    <s v="Global Geo Office Task Chair, Gray"/>
    <n v="194.35200000000003"/>
    <n v="3"/>
    <x v="2"/>
    <n v="0.2"/>
    <n v="-36.441000000000031"/>
  </r>
  <r>
    <n v="7363"/>
    <s v="CA-2013-163594"/>
    <d v="2013-04-13T00:00:00"/>
    <n v="2013"/>
    <n v="4"/>
    <x v="25"/>
    <x v="25"/>
    <d v="2013-04-15T00:00:00"/>
    <s v="First Class"/>
    <s v="JF-15295"/>
    <s v="Jason Fortune-"/>
    <s v="Consumer"/>
    <s v="United States"/>
    <x v="1"/>
    <x v="1"/>
    <x v="1"/>
    <x v="1"/>
    <s v="OFF-BI-10003707"/>
    <x v="1"/>
    <x v="8"/>
    <s v="Aluminum Screw Posts"/>
    <n v="36.624000000000002"/>
    <n v="3"/>
    <x v="2"/>
    <n v="0.2"/>
    <n v="13.734"/>
  </r>
  <r>
    <n v="7364"/>
    <s v="CA-2013-127243"/>
    <d v="2013-11-29T00:00:00"/>
    <n v="2013"/>
    <n v="11"/>
    <x v="0"/>
    <x v="0"/>
    <d v="2013-12-05T00:00:00"/>
    <s v="Standard Class"/>
    <s v="DS-13180"/>
    <s v="David Smith"/>
    <s v="Corporate"/>
    <s v="United States"/>
    <x v="10"/>
    <x v="9"/>
    <x v="11"/>
    <x v="3"/>
    <s v="TEC-PH-10004539"/>
    <x v="2"/>
    <x v="7"/>
    <s v="Wireless Extenders zBoost YX545 SOHO Signal Booster"/>
    <n v="340.18200000000002"/>
    <n v="3"/>
    <x v="10"/>
    <n v="0.4"/>
    <n v="-73.706100000000021"/>
  </r>
  <r>
    <n v="7365"/>
    <s v="CA-2013-127243"/>
    <d v="2013-11-29T00:00:00"/>
    <n v="2013"/>
    <n v="11"/>
    <x v="0"/>
    <x v="0"/>
    <d v="2013-12-05T00:00:00"/>
    <s v="Standard Class"/>
    <s v="DS-13180"/>
    <s v="David Smith"/>
    <s v="Corporate"/>
    <s v="United States"/>
    <x v="10"/>
    <x v="9"/>
    <x v="11"/>
    <x v="3"/>
    <s v="OFF-FA-10004076"/>
    <x v="1"/>
    <x v="13"/>
    <s v="Translucent Push Pins by OIC"/>
    <n v="12.672000000000001"/>
    <n v="8"/>
    <x v="2"/>
    <n v="0.2"/>
    <n v="2.6927999999999992"/>
  </r>
  <r>
    <n v="7366"/>
    <s v="CA-2013-127243"/>
    <d v="2013-11-29T00:00:00"/>
    <n v="2013"/>
    <n v="11"/>
    <x v="0"/>
    <x v="0"/>
    <d v="2013-12-05T00:00:00"/>
    <s v="Standard Class"/>
    <s v="DS-13180"/>
    <s v="David Smith"/>
    <s v="Corporate"/>
    <s v="United States"/>
    <x v="10"/>
    <x v="9"/>
    <x v="11"/>
    <x v="3"/>
    <s v="OFF-BI-10003166"/>
    <x v="1"/>
    <x v="8"/>
    <s v="GBC Plasticlear Binding Covers"/>
    <n v="6.8880000000000017"/>
    <n v="2"/>
    <x v="6"/>
    <n v="0.7"/>
    <n v="-5.0511999999999997"/>
  </r>
  <r>
    <n v="7367"/>
    <s v="CA-2013-127243"/>
    <d v="2013-11-29T00:00:00"/>
    <n v="2013"/>
    <n v="11"/>
    <x v="0"/>
    <x v="0"/>
    <d v="2013-12-05T00:00:00"/>
    <s v="Standard Class"/>
    <s v="DS-13180"/>
    <s v="David Smith"/>
    <s v="Corporate"/>
    <s v="United States"/>
    <x v="10"/>
    <x v="9"/>
    <x v="11"/>
    <x v="3"/>
    <s v="OFF-ST-10002301"/>
    <x v="1"/>
    <x v="4"/>
    <s v="Tennsco Commercial Shelving"/>
    <n v="32.544000000000004"/>
    <n v="2"/>
    <x v="2"/>
    <n v="0.2"/>
    <n v="-7.7292000000000041"/>
  </r>
  <r>
    <n v="7368"/>
    <s v="CA-2013-127243"/>
    <d v="2013-11-29T00:00:00"/>
    <n v="2013"/>
    <n v="11"/>
    <x v="0"/>
    <x v="0"/>
    <d v="2013-12-05T00:00:00"/>
    <s v="Standard Class"/>
    <s v="DS-13180"/>
    <s v="David Smith"/>
    <s v="Corporate"/>
    <s v="United States"/>
    <x v="10"/>
    <x v="9"/>
    <x v="11"/>
    <x v="3"/>
    <s v="FUR-CH-10002647"/>
    <x v="0"/>
    <x v="1"/>
    <s v="Situations Contoured Folding Chairs, 4/Set"/>
    <n v="347.80200000000002"/>
    <n v="7"/>
    <x v="4"/>
    <n v="0.3"/>
    <n v="-24.842999999999961"/>
  </r>
  <r>
    <n v="7369"/>
    <s v="CA-2014-161851"/>
    <d v="2014-04-16T00:00:00"/>
    <n v="2014"/>
    <n v="4"/>
    <x v="4"/>
    <x v="4"/>
    <d v="2014-04-18T00:00:00"/>
    <s v="First Class"/>
    <s v="BP-11095"/>
    <s v="Bart Pistole"/>
    <s v="Corporate"/>
    <s v="United States"/>
    <x v="100"/>
    <x v="2"/>
    <x v="123"/>
    <x v="0"/>
    <s v="OFF-BI-10004654"/>
    <x v="1"/>
    <x v="8"/>
    <s v="VariCap6 Expandable Binder"/>
    <n v="15.570000000000004"/>
    <n v="3"/>
    <x v="6"/>
    <n v="0.7"/>
    <n v="-11.936999999999998"/>
  </r>
  <r>
    <n v="7370"/>
    <s v="CA-2012-110345"/>
    <d v="2012-03-09T00:00:00"/>
    <n v="2012"/>
    <n v="3"/>
    <x v="29"/>
    <x v="29"/>
    <d v="2012-03-11T00:00:00"/>
    <s v="Second Class"/>
    <s v="TG-21310"/>
    <s v="Toby Gnade"/>
    <s v="Consumer"/>
    <s v="United States"/>
    <x v="253"/>
    <x v="3"/>
    <x v="313"/>
    <x v="0"/>
    <s v="OFF-LA-10001175"/>
    <x v="1"/>
    <x v="2"/>
    <s v="Avery 514"/>
    <n v="4.6079999999999997"/>
    <n v="2"/>
    <x v="2"/>
    <n v="0.2"/>
    <n v="1.6704000000000001"/>
  </r>
  <r>
    <n v="7371"/>
    <s v="CA-2011-107769"/>
    <d v="2011-10-28T00:00:00"/>
    <n v="2011"/>
    <n v="10"/>
    <x v="18"/>
    <x v="18"/>
    <d v="2011-11-01T00:00:00"/>
    <s v="Standard Class"/>
    <s v="BT-11395"/>
    <s v="Bill Tyler"/>
    <s v="Corporate"/>
    <s v="United States"/>
    <x v="495"/>
    <x v="41"/>
    <x v="590"/>
    <x v="2"/>
    <s v="TEC-PH-10001336"/>
    <x v="2"/>
    <x v="7"/>
    <s v="Digium D40 VoIP phone"/>
    <n v="257.98"/>
    <n v="2"/>
    <x v="0"/>
    <n v="0"/>
    <n v="74.8142"/>
  </r>
  <r>
    <n v="7372"/>
    <s v="US-2014-123862"/>
    <d v="2014-01-08T00:00:00"/>
    <n v="2014"/>
    <n v="1"/>
    <x v="44"/>
    <x v="44"/>
    <d v="2014-01-10T00:00:00"/>
    <s v="Second Class"/>
    <s v="JF-15190"/>
    <s v="Jamie Frazer"/>
    <s v="Consumer"/>
    <s v="United States"/>
    <x v="85"/>
    <x v="1"/>
    <x v="106"/>
    <x v="1"/>
    <s v="OFF-ST-10000760"/>
    <x v="1"/>
    <x v="4"/>
    <s v="Eldon Fold 'N Roll Cart System"/>
    <n v="153.78"/>
    <n v="11"/>
    <x v="0"/>
    <n v="0"/>
    <n v="44.596199999999996"/>
  </r>
  <r>
    <n v="7373"/>
    <s v="US-2014-123862"/>
    <d v="2014-01-08T00:00:00"/>
    <n v="2014"/>
    <n v="1"/>
    <x v="44"/>
    <x v="44"/>
    <d v="2014-01-10T00:00:00"/>
    <s v="Second Class"/>
    <s v="JF-15190"/>
    <s v="Jamie Frazer"/>
    <s v="Consumer"/>
    <s v="United States"/>
    <x v="85"/>
    <x v="1"/>
    <x v="106"/>
    <x v="1"/>
    <s v="OFF-ST-10002301"/>
    <x v="1"/>
    <x v="4"/>
    <s v="Tennsco Commercial Shelving"/>
    <n v="61.019999999999996"/>
    <n v="3"/>
    <x v="0"/>
    <n v="0"/>
    <n v="0.61019999999999541"/>
  </r>
  <r>
    <n v="7374"/>
    <s v="US-2014-123862"/>
    <d v="2014-01-08T00:00:00"/>
    <n v="2014"/>
    <n v="1"/>
    <x v="44"/>
    <x v="44"/>
    <d v="2014-01-10T00:00:00"/>
    <s v="Second Class"/>
    <s v="JF-15190"/>
    <s v="Jamie Frazer"/>
    <s v="Consumer"/>
    <s v="United States"/>
    <x v="85"/>
    <x v="1"/>
    <x v="106"/>
    <x v="1"/>
    <s v="OFF-SU-10004884"/>
    <x v="1"/>
    <x v="14"/>
    <s v="Acme Galleria Hot Forged Steel Scissors with Colored Handles"/>
    <n v="110.11"/>
    <n v="7"/>
    <x v="0"/>
    <n v="0"/>
    <n v="31.931899999999988"/>
  </r>
  <r>
    <n v="7375"/>
    <s v="US-2014-123862"/>
    <d v="2014-01-08T00:00:00"/>
    <n v="2014"/>
    <n v="1"/>
    <x v="44"/>
    <x v="44"/>
    <d v="2014-01-10T00:00:00"/>
    <s v="Second Class"/>
    <s v="JF-15190"/>
    <s v="Jamie Frazer"/>
    <s v="Consumer"/>
    <s v="United States"/>
    <x v="85"/>
    <x v="1"/>
    <x v="106"/>
    <x v="1"/>
    <s v="OFF-FA-10003112"/>
    <x v="1"/>
    <x v="13"/>
    <s v="Staples"/>
    <n v="7.89"/>
    <n v="1"/>
    <x v="0"/>
    <n v="0"/>
    <n v="3.5504999999999995"/>
  </r>
  <r>
    <n v="7376"/>
    <s v="CA-2014-100580"/>
    <d v="2014-08-14T00:00:00"/>
    <n v="2014"/>
    <n v="8"/>
    <x v="43"/>
    <x v="43"/>
    <d v="2014-08-21T00:00:00"/>
    <s v="Standard Class"/>
    <s v="MK-17905"/>
    <s v="Michael Kennedy"/>
    <s v="Corporate"/>
    <s v="United States"/>
    <x v="70"/>
    <x v="1"/>
    <x v="88"/>
    <x v="1"/>
    <s v="OFF-BI-10000069"/>
    <x v="1"/>
    <x v="8"/>
    <s v="GBC Prepunched Paper, 19-Hole, for Binding Systems, 24-lb"/>
    <n v="36.024000000000001"/>
    <n v="3"/>
    <x v="2"/>
    <n v="0.2"/>
    <n v="11.707799999999995"/>
  </r>
  <r>
    <n v="7377"/>
    <s v="US-2014-145597"/>
    <d v="2014-11-03T00:00:00"/>
    <n v="2014"/>
    <n v="11"/>
    <x v="23"/>
    <x v="23"/>
    <d v="2014-11-06T00:00:00"/>
    <s v="First Class"/>
    <s v="GG-14650"/>
    <s v="Greg Guthrie"/>
    <s v="Corporate"/>
    <s v="United States"/>
    <x v="41"/>
    <x v="10"/>
    <x v="50"/>
    <x v="2"/>
    <s v="OFF-AR-10001958"/>
    <x v="1"/>
    <x v="6"/>
    <s v="Stanley Bostitch Contemporary Electric Pencil Sharpeners"/>
    <n v="54.336000000000006"/>
    <n v="4"/>
    <x v="2"/>
    <n v="0.2"/>
    <n v="5.4336000000000002"/>
  </r>
  <r>
    <n v="7378"/>
    <s v="CA-2011-132787"/>
    <d v="2011-09-19T00:00:00"/>
    <n v="2011"/>
    <n v="9"/>
    <x v="30"/>
    <x v="30"/>
    <d v="2011-09-23T00:00:00"/>
    <s v="Standard Class"/>
    <s v="MC-18130"/>
    <s v="Mike Caudle"/>
    <s v="Corporate"/>
    <s v="United States"/>
    <x v="4"/>
    <x v="4"/>
    <x v="60"/>
    <x v="1"/>
    <s v="OFF-ST-10001321"/>
    <x v="1"/>
    <x v="4"/>
    <s v="Decoflex Hanging Personal Folder File, Blue"/>
    <n v="92.52"/>
    <n v="6"/>
    <x v="0"/>
    <n v="0"/>
    <n v="24.980400000000007"/>
  </r>
  <r>
    <n v="7379"/>
    <s v="CA-2012-136224"/>
    <d v="2012-05-31T00:00:00"/>
    <n v="2012"/>
    <n v="5"/>
    <x v="33"/>
    <x v="33"/>
    <d v="2012-05-31T00:00:00"/>
    <s v="Same Day"/>
    <s v="ML-18265"/>
    <s v="Muhammed Lee"/>
    <s v="Consumer"/>
    <s v="United States"/>
    <x v="115"/>
    <x v="3"/>
    <x v="305"/>
    <x v="0"/>
    <s v="OFF-AR-10003504"/>
    <x v="1"/>
    <x v="6"/>
    <s v="Newell 347"/>
    <n v="10.272000000000002"/>
    <n v="3"/>
    <x v="2"/>
    <n v="0.2"/>
    <n v="1.1555999999999984"/>
  </r>
  <r>
    <n v="7380"/>
    <s v="CA-2013-105732"/>
    <d v="2013-09-14T00:00:00"/>
    <n v="2013"/>
    <n v="9"/>
    <x v="21"/>
    <x v="21"/>
    <d v="2013-09-19T00:00:00"/>
    <s v="Standard Class"/>
    <s v="AG-10270"/>
    <s v="Alejandro Grove"/>
    <s v="Consumer"/>
    <s v="United States"/>
    <x v="155"/>
    <x v="8"/>
    <x v="198"/>
    <x v="2"/>
    <s v="OFF-ST-10000419"/>
    <x v="1"/>
    <x v="4"/>
    <s v="Rogers Jumbo File, Granite"/>
    <n v="40.74"/>
    <n v="3"/>
    <x v="0"/>
    <n v="0"/>
    <n v="0.4073999999999991"/>
  </r>
  <r>
    <n v="7381"/>
    <s v="CA-2013-105732"/>
    <d v="2013-09-14T00:00:00"/>
    <n v="2013"/>
    <n v="9"/>
    <x v="21"/>
    <x v="21"/>
    <d v="2013-09-19T00:00:00"/>
    <s v="Standard Class"/>
    <s v="AG-10270"/>
    <s v="Alejandro Grove"/>
    <s v="Consumer"/>
    <s v="United States"/>
    <x v="155"/>
    <x v="8"/>
    <x v="198"/>
    <x v="2"/>
    <s v="OFF-LA-10004559"/>
    <x v="1"/>
    <x v="2"/>
    <s v="Avery 49"/>
    <n v="14.399999999999999"/>
    <n v="5"/>
    <x v="0"/>
    <n v="0"/>
    <n v="7.056"/>
  </r>
  <r>
    <n v="7382"/>
    <s v="CA-2013-105732"/>
    <d v="2013-09-14T00:00:00"/>
    <n v="2013"/>
    <n v="9"/>
    <x v="21"/>
    <x v="21"/>
    <d v="2013-09-19T00:00:00"/>
    <s v="Standard Class"/>
    <s v="AG-10270"/>
    <s v="Alejandro Grove"/>
    <s v="Consumer"/>
    <s v="United States"/>
    <x v="155"/>
    <x v="8"/>
    <x v="198"/>
    <x v="2"/>
    <s v="TEC-PH-10001644"/>
    <x v="2"/>
    <x v="7"/>
    <s v="BlueLounge Milo Smartphone Stand, White/Metallic"/>
    <n v="149.94999999999999"/>
    <n v="5"/>
    <x v="0"/>
    <n v="0"/>
    <n v="41.986000000000004"/>
  </r>
  <r>
    <n v="7383"/>
    <s v="CA-2013-105732"/>
    <d v="2013-09-14T00:00:00"/>
    <n v="2013"/>
    <n v="9"/>
    <x v="21"/>
    <x v="21"/>
    <d v="2013-09-19T00:00:00"/>
    <s v="Standard Class"/>
    <s v="AG-10270"/>
    <s v="Alejandro Grove"/>
    <s v="Consumer"/>
    <s v="United States"/>
    <x v="155"/>
    <x v="8"/>
    <x v="198"/>
    <x v="2"/>
    <s v="OFF-SU-10004782"/>
    <x v="1"/>
    <x v="14"/>
    <s v="Elite 5&quot; Scissors"/>
    <n v="16.899999999999999"/>
    <n v="2"/>
    <x v="0"/>
    <n v="0"/>
    <n v="5.0699999999999985"/>
  </r>
  <r>
    <n v="7384"/>
    <s v="CA-2013-105732"/>
    <d v="2013-09-14T00:00:00"/>
    <n v="2013"/>
    <n v="9"/>
    <x v="21"/>
    <x v="21"/>
    <d v="2013-09-19T00:00:00"/>
    <s v="Standard Class"/>
    <s v="AG-10270"/>
    <s v="Alejandro Grove"/>
    <s v="Consumer"/>
    <s v="United States"/>
    <x v="155"/>
    <x v="8"/>
    <x v="198"/>
    <x v="2"/>
    <s v="OFF-PA-10002250"/>
    <x v="1"/>
    <x v="10"/>
    <s v="Things To Do Today Pad"/>
    <n v="17.61"/>
    <n v="3"/>
    <x v="0"/>
    <n v="0"/>
    <n v="8.4527999999999999"/>
  </r>
  <r>
    <n v="7385"/>
    <s v="CA-2013-105732"/>
    <d v="2013-09-14T00:00:00"/>
    <n v="2013"/>
    <n v="9"/>
    <x v="21"/>
    <x v="21"/>
    <d v="2013-09-19T00:00:00"/>
    <s v="Standard Class"/>
    <s v="AG-10270"/>
    <s v="Alejandro Grove"/>
    <s v="Consumer"/>
    <s v="United States"/>
    <x v="155"/>
    <x v="8"/>
    <x v="198"/>
    <x v="2"/>
    <s v="OFF-AP-10001394"/>
    <x v="1"/>
    <x v="9"/>
    <s v="Harmony Air Purifier"/>
    <n v="378"/>
    <n v="2"/>
    <x v="0"/>
    <n v="0"/>
    <n v="136.07999999999998"/>
  </r>
  <r>
    <n v="7386"/>
    <s v="CA-2013-105732"/>
    <d v="2013-09-14T00:00:00"/>
    <n v="2013"/>
    <n v="9"/>
    <x v="21"/>
    <x v="21"/>
    <d v="2013-09-19T00:00:00"/>
    <s v="Standard Class"/>
    <s v="AG-10270"/>
    <s v="Alejandro Grove"/>
    <s v="Consumer"/>
    <s v="United States"/>
    <x v="155"/>
    <x v="8"/>
    <x v="198"/>
    <x v="2"/>
    <s v="OFF-PA-10001838"/>
    <x v="1"/>
    <x v="10"/>
    <s v="Adams Telephone Message Book W/Dividers/Space For Phone Numbers, 5 1/4&quot;X8 1/2&quot;, 300/Messages"/>
    <n v="17.64"/>
    <n v="3"/>
    <x v="0"/>
    <n v="0"/>
    <n v="8.6435999999999993"/>
  </r>
  <r>
    <n v="7387"/>
    <s v="CA-2013-105732"/>
    <d v="2013-09-14T00:00:00"/>
    <n v="2013"/>
    <n v="9"/>
    <x v="21"/>
    <x v="21"/>
    <d v="2013-09-19T00:00:00"/>
    <s v="Standard Class"/>
    <s v="AG-10270"/>
    <s v="Alejandro Grove"/>
    <s v="Consumer"/>
    <s v="United States"/>
    <x v="155"/>
    <x v="8"/>
    <x v="198"/>
    <x v="2"/>
    <s v="OFF-ST-10004340"/>
    <x v="1"/>
    <x v="4"/>
    <s v="Fellowes Mobile File Cart, Black"/>
    <n v="373.08"/>
    <n v="6"/>
    <x v="0"/>
    <n v="0"/>
    <n v="100.73160000000001"/>
  </r>
  <r>
    <n v="7388"/>
    <s v="CA-2013-105732"/>
    <d v="2013-09-14T00:00:00"/>
    <n v="2013"/>
    <n v="9"/>
    <x v="21"/>
    <x v="21"/>
    <d v="2013-09-19T00:00:00"/>
    <s v="Standard Class"/>
    <s v="AG-10270"/>
    <s v="Alejandro Grove"/>
    <s v="Consumer"/>
    <s v="United States"/>
    <x v="155"/>
    <x v="8"/>
    <x v="198"/>
    <x v="2"/>
    <s v="FUR-FU-10003664"/>
    <x v="0"/>
    <x v="5"/>
    <s v="Electrix Architect's Clamp-On Swing Arm Lamp, Black"/>
    <n v="1336.4399999999998"/>
    <n v="14"/>
    <x v="0"/>
    <n v="0"/>
    <n v="387.56759999999986"/>
  </r>
  <r>
    <n v="7389"/>
    <s v="CA-2013-105732"/>
    <d v="2013-09-14T00:00:00"/>
    <n v="2013"/>
    <n v="9"/>
    <x v="21"/>
    <x v="21"/>
    <d v="2013-09-19T00:00:00"/>
    <s v="Standard Class"/>
    <s v="AG-10270"/>
    <s v="Alejandro Grove"/>
    <s v="Consumer"/>
    <s v="United States"/>
    <x v="155"/>
    <x v="8"/>
    <x v="198"/>
    <x v="2"/>
    <s v="TEC-PH-10004897"/>
    <x v="2"/>
    <x v="7"/>
    <s v="Mediabridge Sport Armband iPhone 5s"/>
    <n v="29.97"/>
    <n v="3"/>
    <x v="0"/>
    <n v="0"/>
    <n v="0.29969999999999963"/>
  </r>
  <r>
    <n v="7390"/>
    <s v="CA-2014-108035"/>
    <d v="2014-11-30T00:00:00"/>
    <n v="2014"/>
    <n v="11"/>
    <x v="23"/>
    <x v="23"/>
    <d v="2014-12-04T00:00:00"/>
    <s v="Standard Class"/>
    <s v="TT-21070"/>
    <s v="Ted Trevino"/>
    <s v="Consumer"/>
    <s v="United States"/>
    <x v="346"/>
    <x v="18"/>
    <x v="427"/>
    <x v="0"/>
    <s v="FUR-CH-10000454"/>
    <x v="0"/>
    <x v="1"/>
    <s v="Hon Deluxe Fabric Upholstered Stacking Chairs, Rounded Back"/>
    <n v="390.36799999999999"/>
    <n v="2"/>
    <x v="2"/>
    <n v="0.2"/>
    <n v="48.795999999999978"/>
  </r>
  <r>
    <n v="7391"/>
    <s v="CA-2014-108035"/>
    <d v="2014-11-30T00:00:00"/>
    <n v="2014"/>
    <n v="11"/>
    <x v="23"/>
    <x v="23"/>
    <d v="2014-12-04T00:00:00"/>
    <s v="Standard Class"/>
    <s v="TT-21070"/>
    <s v="Ted Trevino"/>
    <s v="Consumer"/>
    <s v="United States"/>
    <x v="346"/>
    <x v="18"/>
    <x v="427"/>
    <x v="0"/>
    <s v="FUR-FU-10004017"/>
    <x v="0"/>
    <x v="5"/>
    <s v="Executive Impressions 13&quot; Chairman Wall Clock"/>
    <n v="101.52000000000001"/>
    <n v="5"/>
    <x v="2"/>
    <n v="0.2"/>
    <n v="19.034999999999989"/>
  </r>
  <r>
    <n v="7392"/>
    <s v="CA-2014-160031"/>
    <d v="2014-12-05T00:00:00"/>
    <n v="2014"/>
    <n v="12"/>
    <x v="22"/>
    <x v="22"/>
    <d v="2014-12-08T00:00:00"/>
    <s v="Second Class"/>
    <s v="LT-16765"/>
    <s v="Larry Tron"/>
    <s v="Consumer"/>
    <s v="United States"/>
    <x v="54"/>
    <x v="24"/>
    <x v="322"/>
    <x v="3"/>
    <s v="OFF-PA-10000241"/>
    <x v="1"/>
    <x v="10"/>
    <s v="IBM Multi-Purpose Copy Paper, 8 1/2 x 11&quot;, Case"/>
    <n v="74.352000000000004"/>
    <n v="3"/>
    <x v="2"/>
    <n v="0.2"/>
    <n v="23.234999999999992"/>
  </r>
  <r>
    <n v="7393"/>
    <s v="CA-2014-147844"/>
    <d v="2014-05-03T00:00:00"/>
    <n v="2014"/>
    <n v="5"/>
    <x v="24"/>
    <x v="24"/>
    <d v="2014-05-07T00:00:00"/>
    <s v="Standard Class"/>
    <s v="DD-13570"/>
    <s v="Dorothy Dickinson"/>
    <s v="Consumer"/>
    <s v="United States"/>
    <x v="1"/>
    <x v="1"/>
    <x v="13"/>
    <x v="1"/>
    <s v="OFF-PA-10003016"/>
    <x v="1"/>
    <x v="10"/>
    <s v="Adams &quot;While You Were Out&quot; Message Pads"/>
    <n v="15.700000000000001"/>
    <n v="5"/>
    <x v="0"/>
    <n v="0"/>
    <n v="7.0649999999999995"/>
  </r>
  <r>
    <n v="7394"/>
    <s v="CA-2014-147844"/>
    <d v="2014-05-03T00:00:00"/>
    <n v="2014"/>
    <n v="5"/>
    <x v="24"/>
    <x v="24"/>
    <d v="2014-05-07T00:00:00"/>
    <s v="Standard Class"/>
    <s v="DD-13570"/>
    <s v="Dorothy Dickinson"/>
    <s v="Consumer"/>
    <s v="United States"/>
    <x v="1"/>
    <x v="1"/>
    <x v="13"/>
    <x v="1"/>
    <s v="OFF-AR-10001615"/>
    <x v="1"/>
    <x v="6"/>
    <s v="Newell 34"/>
    <n v="59.519999999999996"/>
    <n v="3"/>
    <x v="0"/>
    <n v="0"/>
    <n v="15.475200000000001"/>
  </r>
  <r>
    <n v="7395"/>
    <s v="CA-2014-147844"/>
    <d v="2014-05-03T00:00:00"/>
    <n v="2014"/>
    <n v="5"/>
    <x v="24"/>
    <x v="24"/>
    <d v="2014-05-07T00:00:00"/>
    <s v="Standard Class"/>
    <s v="DD-13570"/>
    <s v="Dorothy Dickinson"/>
    <s v="Consumer"/>
    <s v="United States"/>
    <x v="1"/>
    <x v="1"/>
    <x v="13"/>
    <x v="1"/>
    <s v="OFF-PA-10002713"/>
    <x v="1"/>
    <x v="10"/>
    <s v="Adams Phone Message Book, 200 Message Capacity, 8 1/16” x 11”"/>
    <n v="34.4"/>
    <n v="5"/>
    <x v="0"/>
    <n v="0"/>
    <n v="15.823999999999998"/>
  </r>
  <r>
    <n v="7396"/>
    <s v="CA-2013-110975"/>
    <d v="2013-12-26T00:00:00"/>
    <n v="2013"/>
    <n v="12"/>
    <x v="5"/>
    <x v="5"/>
    <d v="2013-12-31T00:00:00"/>
    <s v="Standard Class"/>
    <s v="DB-12970"/>
    <s v="Darren Budd"/>
    <s v="Corporate"/>
    <s v="United States"/>
    <x v="20"/>
    <x v="15"/>
    <x v="23"/>
    <x v="3"/>
    <s v="FUR-TA-10002958"/>
    <x v="0"/>
    <x v="3"/>
    <s v="Bevis Oval Conference Table, Walnut"/>
    <n v="313.17599999999999"/>
    <n v="2"/>
    <x v="10"/>
    <n v="0.4"/>
    <n v="-120.05080000000007"/>
  </r>
  <r>
    <n v="7397"/>
    <s v="CA-2013-110975"/>
    <d v="2013-12-26T00:00:00"/>
    <n v="2013"/>
    <n v="12"/>
    <x v="5"/>
    <x v="5"/>
    <d v="2013-12-31T00:00:00"/>
    <s v="Standard Class"/>
    <s v="DB-12970"/>
    <s v="Darren Budd"/>
    <s v="Corporate"/>
    <s v="United States"/>
    <x v="20"/>
    <x v="15"/>
    <x v="23"/>
    <x v="3"/>
    <s v="FUR-CH-10003746"/>
    <x v="0"/>
    <x v="1"/>
    <s v="Hon 4070 Series Pagoda Round Back Stacking Chairs"/>
    <n v="866.64599999999996"/>
    <n v="3"/>
    <x v="9"/>
    <n v="0.1"/>
    <n v="173.32919999999999"/>
  </r>
  <r>
    <n v="7398"/>
    <s v="CA-2011-141649"/>
    <d v="2011-09-30T00:00:00"/>
    <n v="2011"/>
    <n v="9"/>
    <x v="30"/>
    <x v="30"/>
    <d v="2011-09-30T00:00:00"/>
    <s v="Same Day"/>
    <s v="DM-12955"/>
    <s v="Dario Medina"/>
    <s v="Corporate"/>
    <s v="United States"/>
    <x v="54"/>
    <x v="24"/>
    <x v="322"/>
    <x v="3"/>
    <s v="OFF-AP-10003217"/>
    <x v="1"/>
    <x v="9"/>
    <s v="Eureka Sanitaire  Commercial Upright"/>
    <n v="795.40800000000013"/>
    <n v="6"/>
    <x v="2"/>
    <n v="0.2"/>
    <n v="59.655599999999993"/>
  </r>
  <r>
    <n v="7399"/>
    <s v="CA-2011-124807"/>
    <d v="2011-07-12T00:00:00"/>
    <n v="2011"/>
    <n v="7"/>
    <x v="39"/>
    <x v="39"/>
    <d v="2011-07-15T00:00:00"/>
    <s v="Second Class"/>
    <s v="ME-17725"/>
    <s v="Max Engle"/>
    <s v="Consumer"/>
    <s v="United States"/>
    <x v="22"/>
    <x v="10"/>
    <x v="26"/>
    <x v="2"/>
    <s v="OFF-PA-10001526"/>
    <x v="1"/>
    <x v="10"/>
    <s v="Xerox 1949"/>
    <n v="35.856000000000002"/>
    <n v="9"/>
    <x v="2"/>
    <n v="0.2"/>
    <n v="12.997800000000003"/>
  </r>
  <r>
    <n v="7400"/>
    <s v="CA-2011-124807"/>
    <d v="2011-07-12T00:00:00"/>
    <n v="2011"/>
    <n v="7"/>
    <x v="39"/>
    <x v="39"/>
    <d v="2011-07-15T00:00:00"/>
    <s v="Second Class"/>
    <s v="ME-17725"/>
    <s v="Max Engle"/>
    <s v="Consumer"/>
    <s v="United States"/>
    <x v="22"/>
    <x v="10"/>
    <x v="26"/>
    <x v="2"/>
    <s v="TEC-AC-10002857"/>
    <x v="2"/>
    <x v="11"/>
    <s v="Verbatim 25 GB 6x Blu-ray Single Layer Recordable Disc, 1/Pack"/>
    <n v="23.840000000000003"/>
    <n v="4"/>
    <x v="2"/>
    <n v="0.2"/>
    <n v="3.2779999999999987"/>
  </r>
  <r>
    <n v="7401"/>
    <s v="CA-2013-110009"/>
    <d v="2013-09-09T00:00:00"/>
    <n v="2013"/>
    <n v="9"/>
    <x v="21"/>
    <x v="21"/>
    <d v="2013-09-14T00:00:00"/>
    <s v="Standard Class"/>
    <s v="TR-21325"/>
    <s v="Toby Ritter"/>
    <s v="Consumer"/>
    <s v="United States"/>
    <x v="4"/>
    <x v="4"/>
    <x v="5"/>
    <x v="1"/>
    <s v="FUR-FU-10003039"/>
    <x v="0"/>
    <x v="5"/>
    <s v="Howard Miller 11-1/2&quot; Diameter Grantwood Wall Clock"/>
    <n v="43.13"/>
    <n v="1"/>
    <x v="0"/>
    <n v="0"/>
    <n v="14.664200000000001"/>
  </r>
  <r>
    <n v="7402"/>
    <s v="CA-2013-110009"/>
    <d v="2013-09-09T00:00:00"/>
    <n v="2013"/>
    <n v="9"/>
    <x v="21"/>
    <x v="21"/>
    <d v="2013-09-14T00:00:00"/>
    <s v="Standard Class"/>
    <s v="TR-21325"/>
    <s v="Toby Ritter"/>
    <s v="Consumer"/>
    <s v="United States"/>
    <x v="4"/>
    <x v="4"/>
    <x v="5"/>
    <x v="1"/>
    <s v="OFF-PA-10002615"/>
    <x v="1"/>
    <x v="10"/>
    <s v="Ampad Gold Fibre Wirebound Steno Books, 6&quot; x 9&quot;, Gregg Ruled"/>
    <n v="30.87"/>
    <n v="7"/>
    <x v="0"/>
    <n v="0"/>
    <n v="14.200199999999999"/>
  </r>
  <r>
    <n v="7403"/>
    <s v="CA-2014-168172"/>
    <d v="2014-08-07T00:00:00"/>
    <n v="2014"/>
    <n v="8"/>
    <x v="43"/>
    <x v="43"/>
    <d v="2014-08-11T00:00:00"/>
    <s v="Standard Class"/>
    <s v="SH-20395"/>
    <s v="Shahid Hopkins"/>
    <s v="Consumer"/>
    <s v="United States"/>
    <x v="20"/>
    <x v="15"/>
    <x v="164"/>
    <x v="3"/>
    <s v="OFF-SU-10002573"/>
    <x v="1"/>
    <x v="14"/>
    <s v="Acme 10&quot; Easy Grip Assistive Scissors"/>
    <n v="70.12"/>
    <n v="4"/>
    <x v="0"/>
    <n v="0"/>
    <n v="21.035999999999994"/>
  </r>
  <r>
    <n v="7404"/>
    <s v="CA-2012-100146"/>
    <d v="2012-05-14T00:00:00"/>
    <n v="2012"/>
    <n v="5"/>
    <x v="33"/>
    <x v="33"/>
    <d v="2012-05-19T00:00:00"/>
    <s v="Standard Class"/>
    <s v="CB-12535"/>
    <s v="Claudia Bergmann"/>
    <s v="Corporate"/>
    <s v="United States"/>
    <x v="491"/>
    <x v="1"/>
    <x v="586"/>
    <x v="1"/>
    <s v="FUR-BO-10004015"/>
    <x v="0"/>
    <x v="0"/>
    <s v="Bush Andora Bookcase, Maple/Graphite Gray Finish"/>
    <n v="509.95749999999992"/>
    <n v="5"/>
    <x v="11"/>
    <n v="0.15"/>
    <n v="41.996499999999941"/>
  </r>
  <r>
    <n v="7405"/>
    <s v="CA-2012-100146"/>
    <d v="2012-05-14T00:00:00"/>
    <n v="2012"/>
    <n v="5"/>
    <x v="33"/>
    <x v="33"/>
    <d v="2012-05-19T00:00:00"/>
    <s v="Standard Class"/>
    <s v="CB-12535"/>
    <s v="Claudia Bergmann"/>
    <s v="Corporate"/>
    <s v="United States"/>
    <x v="491"/>
    <x v="1"/>
    <x v="586"/>
    <x v="1"/>
    <s v="FUR-FU-10001979"/>
    <x v="0"/>
    <x v="5"/>
    <s v="Dana Halogen Swing-Arm Architect Lamp"/>
    <n v="122.91"/>
    <n v="3"/>
    <x v="0"/>
    <n v="0"/>
    <n v="34.414800000000007"/>
  </r>
  <r>
    <n v="7406"/>
    <s v="CA-2012-100146"/>
    <d v="2012-05-14T00:00:00"/>
    <n v="2012"/>
    <n v="5"/>
    <x v="33"/>
    <x v="33"/>
    <d v="2012-05-19T00:00:00"/>
    <s v="Standard Class"/>
    <s v="CB-12535"/>
    <s v="Claudia Bergmann"/>
    <s v="Corporate"/>
    <s v="United States"/>
    <x v="491"/>
    <x v="1"/>
    <x v="586"/>
    <x v="1"/>
    <s v="FUR-CH-10003833"/>
    <x v="0"/>
    <x v="1"/>
    <s v="Novimex Fabric Task Chair"/>
    <n v="97.567999999999998"/>
    <n v="2"/>
    <x v="2"/>
    <n v="0.2"/>
    <n v="-6.0980000000000025"/>
  </r>
  <r>
    <n v="7407"/>
    <s v="CA-2012-100146"/>
    <d v="2012-05-14T00:00:00"/>
    <n v="2012"/>
    <n v="5"/>
    <x v="33"/>
    <x v="33"/>
    <d v="2012-05-19T00:00:00"/>
    <s v="Standard Class"/>
    <s v="CB-12535"/>
    <s v="Claudia Bergmann"/>
    <s v="Corporate"/>
    <s v="United States"/>
    <x v="491"/>
    <x v="1"/>
    <x v="586"/>
    <x v="1"/>
    <s v="FUR-CH-10004495"/>
    <x v="0"/>
    <x v="1"/>
    <s v="Global Leather and Oak Executive Chair, Black"/>
    <n v="722.35200000000009"/>
    <n v="3"/>
    <x v="2"/>
    <n v="0.2"/>
    <n v="81.264599999999916"/>
  </r>
  <r>
    <n v="7408"/>
    <s v="CA-2014-152079"/>
    <d v="2014-01-21T00:00:00"/>
    <n v="2014"/>
    <n v="1"/>
    <x v="44"/>
    <x v="44"/>
    <d v="2014-01-22T00:00:00"/>
    <s v="First Class"/>
    <s v="ML-17410"/>
    <s v="Maris LaWare"/>
    <s v="Consumer"/>
    <s v="United States"/>
    <x v="22"/>
    <x v="10"/>
    <x v="155"/>
    <x v="2"/>
    <s v="OFF-LA-10001613"/>
    <x v="1"/>
    <x v="2"/>
    <s v="Avery File Folder Labels"/>
    <n v="11.52"/>
    <n v="5"/>
    <x v="2"/>
    <n v="0.2"/>
    <n v="4.1760000000000002"/>
  </r>
  <r>
    <n v="7409"/>
    <s v="CA-2013-129728"/>
    <d v="2013-05-31T00:00:00"/>
    <n v="2013"/>
    <n v="5"/>
    <x v="35"/>
    <x v="35"/>
    <d v="2013-06-07T00:00:00"/>
    <s v="Standard Class"/>
    <s v="JG-15310"/>
    <s v="Jason Gross"/>
    <s v="Corporate"/>
    <s v="United States"/>
    <x v="1"/>
    <x v="1"/>
    <x v="3"/>
    <x v="1"/>
    <s v="FUR-FU-10003247"/>
    <x v="0"/>
    <x v="5"/>
    <s v="36X48 HARDFLOOR CHAIRMAT"/>
    <n v="167.84"/>
    <n v="8"/>
    <x v="0"/>
    <n v="0"/>
    <n v="11.748799999999989"/>
  </r>
  <r>
    <n v="7410"/>
    <s v="CA-2011-121769"/>
    <d v="2011-04-08T00:00:00"/>
    <n v="2011"/>
    <n v="4"/>
    <x v="41"/>
    <x v="41"/>
    <d v="2011-04-12T00:00:00"/>
    <s v="Standard Class"/>
    <s v="JS-15880"/>
    <s v="John Stevenson"/>
    <s v="Consumer"/>
    <s v="United States"/>
    <x v="167"/>
    <x v="24"/>
    <x v="213"/>
    <x v="3"/>
    <s v="FUR-TA-10004442"/>
    <x v="0"/>
    <x v="3"/>
    <s v="Riverside Furniture Stanwyck Manor Table Series"/>
    <n v="172.11"/>
    <n v="1"/>
    <x v="10"/>
    <n v="0.4"/>
    <n v="-94.660500000000013"/>
  </r>
  <r>
    <n v="7411"/>
    <s v="CA-2011-103058"/>
    <d v="2011-07-23T00:00:00"/>
    <n v="2011"/>
    <n v="7"/>
    <x v="39"/>
    <x v="39"/>
    <d v="2011-07-24T00:00:00"/>
    <s v="First Class"/>
    <s v="AG-10270"/>
    <s v="Alejandro Grove"/>
    <s v="Consumer"/>
    <s v="United States"/>
    <x v="20"/>
    <x v="15"/>
    <x v="164"/>
    <x v="3"/>
    <s v="TEC-AC-10001314"/>
    <x v="2"/>
    <x v="11"/>
    <s v="Case Logic 2.4GHz Wireless Keyboard"/>
    <n v="99.98"/>
    <n v="2"/>
    <x v="0"/>
    <n v="0"/>
    <n v="7.9983999999999895"/>
  </r>
  <r>
    <n v="7412"/>
    <s v="CA-2014-121125"/>
    <d v="2014-05-31T00:00:00"/>
    <n v="2014"/>
    <n v="5"/>
    <x v="24"/>
    <x v="24"/>
    <d v="2014-06-04T00:00:00"/>
    <s v="Standard Class"/>
    <s v="MG-17890"/>
    <s v="Michael Granlund"/>
    <s v="Home Office"/>
    <s v="United States"/>
    <x v="241"/>
    <x v="21"/>
    <x v="299"/>
    <x v="1"/>
    <s v="TEC-PH-10001619"/>
    <x v="2"/>
    <x v="7"/>
    <s v="LG G3"/>
    <n v="156.79200000000003"/>
    <n v="1"/>
    <x v="2"/>
    <n v="0.2"/>
    <n v="17.639099999999985"/>
  </r>
  <r>
    <n v="7413"/>
    <s v="CA-2014-121125"/>
    <d v="2014-05-31T00:00:00"/>
    <n v="2014"/>
    <n v="5"/>
    <x v="24"/>
    <x v="24"/>
    <d v="2014-06-04T00:00:00"/>
    <s v="Standard Class"/>
    <s v="MG-17890"/>
    <s v="Michael Granlund"/>
    <s v="Home Office"/>
    <s v="United States"/>
    <x v="241"/>
    <x v="21"/>
    <x v="299"/>
    <x v="1"/>
    <s v="TEC-AC-10002323"/>
    <x v="2"/>
    <x v="11"/>
    <s v="SanDisk Ultra 32 GB MicroSDHC Class 10 Memory Card"/>
    <n v="35.360000000000007"/>
    <n v="2"/>
    <x v="2"/>
    <n v="0.2"/>
    <n v="-3.0939999999999994"/>
  </r>
  <r>
    <n v="7414"/>
    <s v="CA-2014-121125"/>
    <d v="2014-05-31T00:00:00"/>
    <n v="2014"/>
    <n v="5"/>
    <x v="24"/>
    <x v="24"/>
    <d v="2014-06-04T00:00:00"/>
    <s v="Standard Class"/>
    <s v="MG-17890"/>
    <s v="Michael Granlund"/>
    <s v="Home Office"/>
    <s v="United States"/>
    <x v="241"/>
    <x v="21"/>
    <x v="299"/>
    <x v="1"/>
    <s v="FUR-FU-10000820"/>
    <x v="0"/>
    <x v="5"/>
    <s v="Tensor Brushed Steel Torchiere Floor Lamp"/>
    <n v="13.591999999999999"/>
    <n v="1"/>
    <x v="2"/>
    <n v="0.2"/>
    <n v="-0.33980000000000032"/>
  </r>
  <r>
    <n v="7415"/>
    <s v="US-2013-114013"/>
    <d v="2013-03-14T00:00:00"/>
    <n v="2013"/>
    <n v="3"/>
    <x v="17"/>
    <x v="17"/>
    <d v="2013-03-16T00:00:00"/>
    <s v="Second Class"/>
    <s v="SC-20770"/>
    <s v="Stewart Carmichael"/>
    <s v="Corporate"/>
    <s v="United States"/>
    <x v="10"/>
    <x v="9"/>
    <x v="63"/>
    <x v="3"/>
    <s v="FUR-CH-10004287"/>
    <x v="0"/>
    <x v="1"/>
    <s v="SAFCO Arco Folding Chair"/>
    <n v="386.67999999999995"/>
    <n v="2"/>
    <x v="4"/>
    <n v="0.3"/>
    <n v="-5.5240000000000293"/>
  </r>
  <r>
    <n v="7416"/>
    <s v="US-2013-114013"/>
    <d v="2013-03-14T00:00:00"/>
    <n v="2013"/>
    <n v="3"/>
    <x v="17"/>
    <x v="17"/>
    <d v="2013-03-16T00:00:00"/>
    <s v="Second Class"/>
    <s v="SC-20770"/>
    <s v="Stewart Carmichael"/>
    <s v="Corporate"/>
    <s v="United States"/>
    <x v="10"/>
    <x v="9"/>
    <x v="63"/>
    <x v="3"/>
    <s v="TEC-AC-10000474"/>
    <x v="2"/>
    <x v="11"/>
    <s v="Kensington Expert Mouse Optical USB Trackball for PC or Mac"/>
    <n v="379.96000000000004"/>
    <n v="5"/>
    <x v="2"/>
    <n v="0.2"/>
    <n v="47.494999999999919"/>
  </r>
  <r>
    <n v="7417"/>
    <s v="US-2013-114013"/>
    <d v="2013-03-14T00:00:00"/>
    <n v="2013"/>
    <n v="3"/>
    <x v="17"/>
    <x v="17"/>
    <d v="2013-03-16T00:00:00"/>
    <s v="Second Class"/>
    <s v="SC-20770"/>
    <s v="Stewart Carmichael"/>
    <s v="Corporate"/>
    <s v="United States"/>
    <x v="10"/>
    <x v="9"/>
    <x v="63"/>
    <x v="3"/>
    <s v="TEC-PH-10001494"/>
    <x v="2"/>
    <x v="7"/>
    <s v="Polycom CX600 IP Phone VoIP phone"/>
    <n v="539.91"/>
    <n v="3"/>
    <x v="10"/>
    <n v="0.4"/>
    <n v="-116.98049999999998"/>
  </r>
  <r>
    <n v="7418"/>
    <s v="US-2013-114013"/>
    <d v="2013-03-14T00:00:00"/>
    <n v="2013"/>
    <n v="3"/>
    <x v="17"/>
    <x v="17"/>
    <d v="2013-03-16T00:00:00"/>
    <s v="Second Class"/>
    <s v="SC-20770"/>
    <s v="Stewart Carmichael"/>
    <s v="Corporate"/>
    <s v="United States"/>
    <x v="10"/>
    <x v="9"/>
    <x v="63"/>
    <x v="3"/>
    <s v="OFF-PA-10004996"/>
    <x v="1"/>
    <x v="10"/>
    <s v="Speediset Carbonless Redi-Letter 7&quot; x 8 1/2&quot;"/>
    <n v="41.240000000000009"/>
    <n v="5"/>
    <x v="2"/>
    <n v="0.2"/>
    <n v="13.918499999999998"/>
  </r>
  <r>
    <n v="7419"/>
    <s v="US-2013-114013"/>
    <d v="2013-03-14T00:00:00"/>
    <n v="2013"/>
    <n v="3"/>
    <x v="17"/>
    <x v="17"/>
    <d v="2013-03-16T00:00:00"/>
    <s v="Second Class"/>
    <s v="SC-20770"/>
    <s v="Stewart Carmichael"/>
    <s v="Corporate"/>
    <s v="United States"/>
    <x v="10"/>
    <x v="9"/>
    <x v="63"/>
    <x v="3"/>
    <s v="OFF-BI-10004318"/>
    <x v="1"/>
    <x v="8"/>
    <s v="Ibico EB-19 Dual Function Manual Binding System"/>
    <n v="51.897000000000013"/>
    <n v="1"/>
    <x v="6"/>
    <n v="0.7"/>
    <n v="-41.517600000000002"/>
  </r>
  <r>
    <n v="7420"/>
    <s v="US-2013-114013"/>
    <d v="2013-03-14T00:00:00"/>
    <n v="2013"/>
    <n v="3"/>
    <x v="17"/>
    <x v="17"/>
    <d v="2013-03-16T00:00:00"/>
    <s v="Second Class"/>
    <s v="SC-20770"/>
    <s v="Stewart Carmichael"/>
    <s v="Corporate"/>
    <s v="United States"/>
    <x v="10"/>
    <x v="9"/>
    <x v="63"/>
    <x v="3"/>
    <s v="OFF-ST-10002574"/>
    <x v="1"/>
    <x v="4"/>
    <s v="SAFCO Commercial Wire Shelving, Black"/>
    <n v="552.55999999999995"/>
    <n v="5"/>
    <x v="2"/>
    <n v="0.2"/>
    <n v="-138.13999999999999"/>
  </r>
  <r>
    <n v="7421"/>
    <s v="US-2013-114013"/>
    <d v="2013-03-14T00:00:00"/>
    <n v="2013"/>
    <n v="3"/>
    <x v="17"/>
    <x v="17"/>
    <d v="2013-03-16T00:00:00"/>
    <s v="Second Class"/>
    <s v="SC-20770"/>
    <s v="Stewart Carmichael"/>
    <s v="Corporate"/>
    <s v="United States"/>
    <x v="10"/>
    <x v="9"/>
    <x v="63"/>
    <x v="3"/>
    <s v="OFF-BI-10002353"/>
    <x v="1"/>
    <x v="8"/>
    <s v="GBC VeloBind Cover Sets"/>
    <n v="23.160000000000004"/>
    <n v="5"/>
    <x v="6"/>
    <n v="0.7"/>
    <n v="-15.439999999999998"/>
  </r>
  <r>
    <n v="7422"/>
    <s v="US-2013-114013"/>
    <d v="2013-03-14T00:00:00"/>
    <n v="2013"/>
    <n v="3"/>
    <x v="17"/>
    <x v="17"/>
    <d v="2013-03-16T00:00:00"/>
    <s v="Second Class"/>
    <s v="SC-20770"/>
    <s v="Stewart Carmichael"/>
    <s v="Corporate"/>
    <s v="United States"/>
    <x v="10"/>
    <x v="9"/>
    <x v="63"/>
    <x v="3"/>
    <s v="OFF-ST-10003641"/>
    <x v="1"/>
    <x v="4"/>
    <s v="Space Solutions Industrial Galvanized Steel Shelving."/>
    <n v="126.08"/>
    <n v="2"/>
    <x v="2"/>
    <n v="0.2"/>
    <n v="-28.367999999999984"/>
  </r>
  <r>
    <n v="7423"/>
    <s v="US-2013-114013"/>
    <d v="2013-03-14T00:00:00"/>
    <n v="2013"/>
    <n v="3"/>
    <x v="17"/>
    <x v="17"/>
    <d v="2013-03-16T00:00:00"/>
    <s v="Second Class"/>
    <s v="SC-20770"/>
    <s v="Stewart Carmichael"/>
    <s v="Corporate"/>
    <s v="United States"/>
    <x v="10"/>
    <x v="9"/>
    <x v="63"/>
    <x v="3"/>
    <s v="TEC-MA-10001148"/>
    <x v="2"/>
    <x v="15"/>
    <s v="Okidata MB491 Multifunction Printer"/>
    <n v="449.1"/>
    <n v="3"/>
    <x v="6"/>
    <n v="0.7"/>
    <n v="-643.70999999999981"/>
  </r>
  <r>
    <n v="7424"/>
    <s v="CA-2014-135069"/>
    <d v="2014-04-11T00:00:00"/>
    <n v="2014"/>
    <n v="4"/>
    <x v="4"/>
    <x v="4"/>
    <d v="2014-04-15T00:00:00"/>
    <s v="Standard Class"/>
    <s v="BS-11755"/>
    <s v="Bruce Stewart"/>
    <s v="Consumer"/>
    <s v="United States"/>
    <x v="10"/>
    <x v="9"/>
    <x v="105"/>
    <x v="3"/>
    <s v="OFF-AP-10000026"/>
    <x v="1"/>
    <x v="9"/>
    <s v="Tripp Lite Isotel 6 Outlet Surge Protector with Fax/Modem Protection"/>
    <n v="195.10400000000001"/>
    <n v="4"/>
    <x v="2"/>
    <n v="0.2"/>
    <n v="21.949199999999969"/>
  </r>
  <r>
    <n v="7425"/>
    <s v="CA-2014-135069"/>
    <d v="2014-04-11T00:00:00"/>
    <n v="2014"/>
    <n v="4"/>
    <x v="4"/>
    <x v="4"/>
    <d v="2014-04-15T00:00:00"/>
    <s v="Standard Class"/>
    <s v="BS-11755"/>
    <s v="Bruce Stewart"/>
    <s v="Consumer"/>
    <s v="United States"/>
    <x v="10"/>
    <x v="9"/>
    <x v="105"/>
    <x v="3"/>
    <s v="FUR-FU-10003878"/>
    <x v="0"/>
    <x v="5"/>
    <s v="Linden 10&quot; Round Wall Clock, Black"/>
    <n v="36.671999999999997"/>
    <n v="3"/>
    <x v="2"/>
    <n v="0.2"/>
    <n v="6.4176000000000002"/>
  </r>
  <r>
    <n v="7426"/>
    <s v="CA-2013-101693"/>
    <d v="2013-06-26T00:00:00"/>
    <n v="2013"/>
    <n v="6"/>
    <x v="1"/>
    <x v="1"/>
    <d v="2013-06-28T00:00:00"/>
    <s v="Second Class"/>
    <s v="LC-17140"/>
    <s v="Logan Currie"/>
    <s v="Consumer"/>
    <s v="United States"/>
    <x v="12"/>
    <x v="5"/>
    <x v="32"/>
    <x v="2"/>
    <s v="FUR-CH-10001146"/>
    <x v="0"/>
    <x v="1"/>
    <s v="Global Value Mid-Back Manager's Chair, Gray"/>
    <n v="85.245999999999995"/>
    <n v="2"/>
    <x v="4"/>
    <n v="0.3"/>
    <n v="-6.0890000000000057"/>
  </r>
  <r>
    <n v="7427"/>
    <s v="CA-2013-101693"/>
    <d v="2013-06-26T00:00:00"/>
    <n v="2013"/>
    <n v="6"/>
    <x v="1"/>
    <x v="1"/>
    <d v="2013-06-28T00:00:00"/>
    <s v="Second Class"/>
    <s v="LC-17140"/>
    <s v="Logan Currie"/>
    <s v="Consumer"/>
    <s v="United States"/>
    <x v="12"/>
    <x v="5"/>
    <x v="32"/>
    <x v="2"/>
    <s v="FUR-FU-10003919"/>
    <x v="0"/>
    <x v="5"/>
    <s v="Eldon Executive Woodline II Cherry Finish Desk Accessories"/>
    <n v="32.712000000000003"/>
    <n v="2"/>
    <x v="7"/>
    <n v="0.6"/>
    <n v="-26.169599999999996"/>
  </r>
  <r>
    <n v="7428"/>
    <s v="US-2011-164763"/>
    <d v="2011-03-17T00:00:00"/>
    <n v="2011"/>
    <n v="3"/>
    <x v="34"/>
    <x v="34"/>
    <d v="2011-03-21T00:00:00"/>
    <s v="Standard Class"/>
    <s v="MH-17440"/>
    <s v="Mark Haberlin"/>
    <s v="Corporate"/>
    <s v="United States"/>
    <x v="25"/>
    <x v="35"/>
    <x v="129"/>
    <x v="0"/>
    <s v="OFF-BI-10000605"/>
    <x v="1"/>
    <x v="8"/>
    <s v="Acco Pressboard Covers with Storage Hooks, 9 1/2&quot; x 11&quot;, Executive Red"/>
    <n v="11.43"/>
    <n v="3"/>
    <x v="0"/>
    <n v="0"/>
    <n v="5.3720999999999997"/>
  </r>
  <r>
    <n v="7429"/>
    <s v="US-2011-164763"/>
    <d v="2011-03-17T00:00:00"/>
    <n v="2011"/>
    <n v="3"/>
    <x v="34"/>
    <x v="34"/>
    <d v="2011-03-21T00:00:00"/>
    <s v="Standard Class"/>
    <s v="MH-17440"/>
    <s v="Mark Haberlin"/>
    <s v="Corporate"/>
    <s v="United States"/>
    <x v="25"/>
    <x v="35"/>
    <x v="129"/>
    <x v="0"/>
    <s v="OFF-BI-10000309"/>
    <x v="1"/>
    <x v="8"/>
    <s v="GBC Twin Loop Wire Binding Elements, 9/16&quot; Spine, Black"/>
    <n v="30.44"/>
    <n v="2"/>
    <x v="0"/>
    <n v="0"/>
    <n v="14.9156"/>
  </r>
  <r>
    <n v="7430"/>
    <s v="US-2011-164763"/>
    <d v="2011-03-17T00:00:00"/>
    <n v="2011"/>
    <n v="3"/>
    <x v="34"/>
    <x v="34"/>
    <d v="2011-03-21T00:00:00"/>
    <s v="Standard Class"/>
    <s v="MH-17440"/>
    <s v="Mark Haberlin"/>
    <s v="Corporate"/>
    <s v="United States"/>
    <x v="25"/>
    <x v="35"/>
    <x v="129"/>
    <x v="0"/>
    <s v="OFF-PA-10003349"/>
    <x v="1"/>
    <x v="10"/>
    <s v="Xerox 1957"/>
    <n v="12.96"/>
    <n v="2"/>
    <x v="0"/>
    <n v="0"/>
    <n v="6.3504000000000005"/>
  </r>
  <r>
    <n v="7431"/>
    <s v="US-2011-164763"/>
    <d v="2011-03-17T00:00:00"/>
    <n v="2011"/>
    <n v="3"/>
    <x v="34"/>
    <x v="34"/>
    <d v="2011-03-21T00:00:00"/>
    <s v="Standard Class"/>
    <s v="MH-17440"/>
    <s v="Mark Haberlin"/>
    <s v="Corporate"/>
    <s v="United States"/>
    <x v="25"/>
    <x v="35"/>
    <x v="129"/>
    <x v="0"/>
    <s v="OFF-PA-10003063"/>
    <x v="1"/>
    <x v="10"/>
    <s v="EcoTones Memo Sheets"/>
    <n v="16"/>
    <n v="4"/>
    <x v="0"/>
    <n v="0"/>
    <n v="7.68"/>
  </r>
  <r>
    <n v="7432"/>
    <s v="US-2011-164763"/>
    <d v="2011-03-17T00:00:00"/>
    <n v="2011"/>
    <n v="3"/>
    <x v="34"/>
    <x v="34"/>
    <d v="2011-03-21T00:00:00"/>
    <s v="Standard Class"/>
    <s v="MH-17440"/>
    <s v="Mark Haberlin"/>
    <s v="Corporate"/>
    <s v="United States"/>
    <x v="25"/>
    <x v="35"/>
    <x v="129"/>
    <x v="0"/>
    <s v="OFF-AP-10003971"/>
    <x v="1"/>
    <x v="9"/>
    <s v="Belkin 6 Outlet Metallic Surge Strip"/>
    <n v="32.67"/>
    <n v="3"/>
    <x v="0"/>
    <n v="0"/>
    <n v="8.4942000000000011"/>
  </r>
  <r>
    <n v="7433"/>
    <s v="CA-2011-161249"/>
    <d v="2011-08-09T00:00:00"/>
    <n v="2011"/>
    <n v="8"/>
    <x v="9"/>
    <x v="9"/>
    <d v="2011-08-13T00:00:00"/>
    <s v="Standard Class"/>
    <s v="RD-19720"/>
    <s v="Roger Demir"/>
    <s v="Consumer"/>
    <s v="United States"/>
    <x v="42"/>
    <x v="16"/>
    <x v="51"/>
    <x v="1"/>
    <s v="OFF-FA-10004838"/>
    <x v="1"/>
    <x v="13"/>
    <s v="Super Bands, 12/Pack"/>
    <n v="4.4640000000000004"/>
    <n v="3"/>
    <x v="2"/>
    <n v="0.2"/>
    <n v="-0.94859999999999989"/>
  </r>
  <r>
    <n v="7434"/>
    <s v="CA-2011-161249"/>
    <d v="2011-08-09T00:00:00"/>
    <n v="2011"/>
    <n v="8"/>
    <x v="9"/>
    <x v="9"/>
    <d v="2011-08-13T00:00:00"/>
    <s v="Standard Class"/>
    <s v="RD-19720"/>
    <s v="Roger Demir"/>
    <s v="Consumer"/>
    <s v="United States"/>
    <x v="42"/>
    <x v="16"/>
    <x v="51"/>
    <x v="1"/>
    <s v="OFF-BI-10001097"/>
    <x v="1"/>
    <x v="8"/>
    <s v="Avery Hole Reinforcements"/>
    <n v="9.3450000000000024"/>
    <n v="5"/>
    <x v="6"/>
    <n v="0.7"/>
    <n v="-6.5414999999999992"/>
  </r>
  <r>
    <n v="7435"/>
    <s v="CA-2012-148180"/>
    <d v="2012-07-26T00:00:00"/>
    <n v="2012"/>
    <n v="7"/>
    <x v="38"/>
    <x v="38"/>
    <d v="2012-07-31T00:00:00"/>
    <s v="Standard Class"/>
    <s v="BP-11095"/>
    <s v="Bart Pistole"/>
    <s v="Corporate"/>
    <s v="United States"/>
    <x v="475"/>
    <x v="1"/>
    <x v="568"/>
    <x v="1"/>
    <s v="OFF-BI-10000605"/>
    <x v="1"/>
    <x v="8"/>
    <s v="Acco Pressboard Covers with Storage Hooks, 9 1/2&quot; x 11&quot;, Executive Red"/>
    <n v="9.1440000000000001"/>
    <n v="3"/>
    <x v="2"/>
    <n v="0.2"/>
    <n v="3.0860999999999996"/>
  </r>
  <r>
    <n v="7436"/>
    <s v="CA-2012-148180"/>
    <d v="2012-07-26T00:00:00"/>
    <n v="2012"/>
    <n v="7"/>
    <x v="38"/>
    <x v="38"/>
    <d v="2012-07-31T00:00:00"/>
    <s v="Standard Class"/>
    <s v="BP-11095"/>
    <s v="Bart Pistole"/>
    <s v="Corporate"/>
    <s v="United States"/>
    <x v="475"/>
    <x v="1"/>
    <x v="568"/>
    <x v="1"/>
    <s v="OFF-BI-10003314"/>
    <x v="1"/>
    <x v="8"/>
    <s v="Tuff Stuff Recycled Round Ring Binders"/>
    <n v="23.136000000000003"/>
    <n v="6"/>
    <x v="2"/>
    <n v="0.2"/>
    <n v="8.3867999999999991"/>
  </r>
  <r>
    <n v="7437"/>
    <s v="CA-2012-148180"/>
    <d v="2012-07-26T00:00:00"/>
    <n v="2012"/>
    <n v="7"/>
    <x v="38"/>
    <x v="38"/>
    <d v="2012-07-31T00:00:00"/>
    <s v="Standard Class"/>
    <s v="BP-11095"/>
    <s v="Bart Pistole"/>
    <s v="Corporate"/>
    <s v="United States"/>
    <x v="475"/>
    <x v="1"/>
    <x v="568"/>
    <x v="1"/>
    <s v="OFF-AR-10002067"/>
    <x v="1"/>
    <x v="6"/>
    <s v="Newell 334"/>
    <n v="99.2"/>
    <n v="5"/>
    <x v="0"/>
    <n v="0"/>
    <n v="25.792000000000002"/>
  </r>
  <r>
    <n v="7438"/>
    <s v="CA-2011-165568"/>
    <d v="2011-02-16T00:00:00"/>
    <n v="2011"/>
    <n v="2"/>
    <x v="45"/>
    <x v="45"/>
    <d v="2011-02-20T00:00:00"/>
    <s v="Standard Class"/>
    <s v="BF-11020"/>
    <s v="Barry Französisch"/>
    <s v="Corporate"/>
    <s v="United States"/>
    <x v="4"/>
    <x v="4"/>
    <x v="59"/>
    <x v="1"/>
    <s v="OFF-BI-10001031"/>
    <x v="1"/>
    <x v="8"/>
    <s v="Pressboard Data Binders by Wilson Jones"/>
    <n v="21.36"/>
    <n v="5"/>
    <x v="2"/>
    <n v="0.2"/>
    <n v="7.2089999999999996"/>
  </r>
  <r>
    <n v="7439"/>
    <s v="CA-2012-145457"/>
    <d v="2012-03-24T00:00:00"/>
    <n v="2012"/>
    <n v="3"/>
    <x v="29"/>
    <x v="29"/>
    <d v="2012-03-27T00:00:00"/>
    <s v="Second Class"/>
    <s v="CP-12085"/>
    <s v="Cathy Prescott"/>
    <s v="Corporate"/>
    <s v="United States"/>
    <x v="386"/>
    <x v="4"/>
    <x v="471"/>
    <x v="1"/>
    <s v="FUR-FU-10003832"/>
    <x v="0"/>
    <x v="5"/>
    <s v="Eldon Expressions Punched Metal &amp; Wood Desk Accessories, Black &amp; Cherry"/>
    <n v="46.900000000000006"/>
    <n v="5"/>
    <x v="0"/>
    <n v="0"/>
    <n v="13.132000000000001"/>
  </r>
  <r>
    <n v="7440"/>
    <s v="US-2014-163657"/>
    <d v="2014-09-03T00:00:00"/>
    <n v="2014"/>
    <n v="9"/>
    <x v="15"/>
    <x v="15"/>
    <d v="2014-09-07T00:00:00"/>
    <s v="Standard Class"/>
    <s v="JL-15235"/>
    <s v="Janet Lee"/>
    <s v="Consumer"/>
    <s v="United States"/>
    <x v="1"/>
    <x v="1"/>
    <x v="13"/>
    <x v="1"/>
    <s v="OFF-BI-10000138"/>
    <x v="1"/>
    <x v="8"/>
    <s v="Acco Translucent Poly Ring Binders"/>
    <n v="18.72"/>
    <n v="5"/>
    <x v="2"/>
    <n v="0.2"/>
    <n v="6.5519999999999996"/>
  </r>
  <r>
    <n v="7441"/>
    <s v="US-2014-163657"/>
    <d v="2014-09-03T00:00:00"/>
    <n v="2014"/>
    <n v="9"/>
    <x v="15"/>
    <x v="15"/>
    <d v="2014-09-07T00:00:00"/>
    <s v="Standard Class"/>
    <s v="JL-15235"/>
    <s v="Janet Lee"/>
    <s v="Consumer"/>
    <s v="United States"/>
    <x v="1"/>
    <x v="1"/>
    <x v="13"/>
    <x v="1"/>
    <s v="FUR-TA-10004607"/>
    <x v="0"/>
    <x v="3"/>
    <s v="Hon 2111 Invitation Series Straight Table"/>
    <n v="236.52800000000002"/>
    <n v="2"/>
    <x v="2"/>
    <n v="0.2"/>
    <n v="-2.9566000000000088"/>
  </r>
  <r>
    <n v="7442"/>
    <s v="CA-2012-120446"/>
    <d v="2012-11-16T00:00:00"/>
    <n v="2012"/>
    <n v="11"/>
    <x v="6"/>
    <x v="6"/>
    <d v="2012-11-18T00:00:00"/>
    <s v="First Class"/>
    <s v="JG-15805"/>
    <s v="John Grady"/>
    <s v="Corporate"/>
    <s v="United States"/>
    <x v="70"/>
    <x v="1"/>
    <x v="188"/>
    <x v="1"/>
    <s v="OFF-LA-10003148"/>
    <x v="1"/>
    <x v="2"/>
    <s v="Avery 51"/>
    <n v="18.899999999999999"/>
    <n v="3"/>
    <x v="0"/>
    <n v="0"/>
    <n v="8.6939999999999991"/>
  </r>
  <r>
    <n v="7443"/>
    <s v="CA-2011-109932"/>
    <d v="2011-12-09T00:00:00"/>
    <n v="2011"/>
    <n v="12"/>
    <x v="20"/>
    <x v="20"/>
    <d v="2011-12-11T00:00:00"/>
    <s v="First Class"/>
    <s v="VP-21760"/>
    <s v="Victoria Pisteka"/>
    <s v="Corporate"/>
    <s v="United States"/>
    <x v="180"/>
    <x v="5"/>
    <x v="230"/>
    <x v="2"/>
    <s v="OFF-PA-10001804"/>
    <x v="1"/>
    <x v="10"/>
    <s v="Xerox 195"/>
    <n v="10.688000000000001"/>
    <n v="2"/>
    <x v="2"/>
    <n v="0.2"/>
    <n v="3.7407999999999997"/>
  </r>
  <r>
    <n v="7444"/>
    <s v="CA-2011-109932"/>
    <d v="2011-12-09T00:00:00"/>
    <n v="2011"/>
    <n v="12"/>
    <x v="20"/>
    <x v="20"/>
    <d v="2011-12-11T00:00:00"/>
    <s v="First Class"/>
    <s v="VP-21760"/>
    <s v="Victoria Pisteka"/>
    <s v="Corporate"/>
    <s v="United States"/>
    <x v="180"/>
    <x v="5"/>
    <x v="230"/>
    <x v="2"/>
    <s v="OFF-ST-10000036"/>
    <x v="1"/>
    <x v="4"/>
    <s v="Recycled Data-Pak for Archival Bound Computer Printouts, 12-1/2 x 12-1/2 x 16"/>
    <n v="237.09600000000003"/>
    <n v="3"/>
    <x v="2"/>
    <n v="0.2"/>
    <n v="20.745899999999985"/>
  </r>
  <r>
    <n v="7445"/>
    <s v="CA-2014-127474"/>
    <d v="2014-02-04T00:00:00"/>
    <n v="2014"/>
    <n v="2"/>
    <x v="31"/>
    <x v="31"/>
    <d v="2014-02-08T00:00:00"/>
    <s v="Second Class"/>
    <s v="RD-19810"/>
    <s v="Ross DeVincentis"/>
    <s v="Home Office"/>
    <s v="United States"/>
    <x v="22"/>
    <x v="10"/>
    <x v="26"/>
    <x v="2"/>
    <s v="OFF-PA-10001166"/>
    <x v="1"/>
    <x v="10"/>
    <s v="Xerox 2"/>
    <n v="5.1840000000000011"/>
    <n v="1"/>
    <x v="2"/>
    <n v="0.2"/>
    <n v="1.8144"/>
  </r>
  <r>
    <n v="7446"/>
    <s v="CA-2014-127474"/>
    <d v="2014-02-04T00:00:00"/>
    <n v="2014"/>
    <n v="2"/>
    <x v="31"/>
    <x v="31"/>
    <d v="2014-02-08T00:00:00"/>
    <s v="Second Class"/>
    <s v="RD-19810"/>
    <s v="Ross DeVincentis"/>
    <s v="Home Office"/>
    <s v="United States"/>
    <x v="22"/>
    <x v="10"/>
    <x v="26"/>
    <x v="2"/>
    <s v="OFF-PA-10001033"/>
    <x v="1"/>
    <x v="10"/>
    <s v="Xerox 1893"/>
    <n v="65.584000000000003"/>
    <n v="2"/>
    <x v="2"/>
    <n v="0.2"/>
    <n v="23.7742"/>
  </r>
  <r>
    <n v="7447"/>
    <s v="CA-2014-127474"/>
    <d v="2014-02-04T00:00:00"/>
    <n v="2014"/>
    <n v="2"/>
    <x v="31"/>
    <x v="31"/>
    <d v="2014-02-08T00:00:00"/>
    <s v="Second Class"/>
    <s v="RD-19810"/>
    <s v="Ross DeVincentis"/>
    <s v="Home Office"/>
    <s v="United States"/>
    <x v="22"/>
    <x v="10"/>
    <x v="26"/>
    <x v="2"/>
    <s v="FUR-FU-10004597"/>
    <x v="0"/>
    <x v="5"/>
    <s v="Eldon Cleatmat Chair Mats for Medium Pile Carpets"/>
    <n v="22.200000000000003"/>
    <n v="1"/>
    <x v="7"/>
    <n v="0.6"/>
    <n v="-26.084999999999994"/>
  </r>
  <r>
    <n v="7448"/>
    <s v="CA-2014-127474"/>
    <d v="2014-02-04T00:00:00"/>
    <n v="2014"/>
    <n v="2"/>
    <x v="31"/>
    <x v="31"/>
    <d v="2014-02-08T00:00:00"/>
    <s v="Second Class"/>
    <s v="RD-19810"/>
    <s v="Ross DeVincentis"/>
    <s v="Home Office"/>
    <s v="United States"/>
    <x v="22"/>
    <x v="10"/>
    <x v="26"/>
    <x v="2"/>
    <s v="OFF-PA-10000418"/>
    <x v="1"/>
    <x v="10"/>
    <s v="Xerox 189"/>
    <n v="419.4"/>
    <n v="5"/>
    <x v="2"/>
    <n v="0.2"/>
    <n v="146.79"/>
  </r>
  <r>
    <n v="7449"/>
    <s v="CA-2014-115448"/>
    <d v="2014-11-12T00:00:00"/>
    <n v="2014"/>
    <n v="11"/>
    <x v="23"/>
    <x v="23"/>
    <d v="2014-11-15T00:00:00"/>
    <s v="First Class"/>
    <s v="MH-18025"/>
    <s v="Michelle Huthwaite"/>
    <s v="Consumer"/>
    <s v="United States"/>
    <x v="289"/>
    <x v="18"/>
    <x v="364"/>
    <x v="0"/>
    <s v="FUR-FU-10004090"/>
    <x v="0"/>
    <x v="5"/>
    <s v="Executive Impressions 14&quot; Contract Wall Clock"/>
    <n v="88.920000000000016"/>
    <n v="5"/>
    <x v="2"/>
    <n v="0.2"/>
    <n v="14.449499999999986"/>
  </r>
  <r>
    <n v="7450"/>
    <s v="CA-2014-105669"/>
    <d v="2014-09-18T00:00:00"/>
    <n v="2014"/>
    <n v="9"/>
    <x v="15"/>
    <x v="15"/>
    <d v="2014-09-23T00:00:00"/>
    <s v="Second Class"/>
    <s v="SJ-20125"/>
    <s v="Sanjit Jacobs"/>
    <s v="Home Office"/>
    <s v="United States"/>
    <x v="12"/>
    <x v="5"/>
    <x v="66"/>
    <x v="2"/>
    <s v="OFF-AR-10000390"/>
    <x v="1"/>
    <x v="6"/>
    <s v="Newell Chalk Holder"/>
    <n v="9.9120000000000008"/>
    <n v="3"/>
    <x v="2"/>
    <n v="0.2"/>
    <n v="3.2213999999999996"/>
  </r>
  <r>
    <n v="7451"/>
    <s v="CA-2014-105669"/>
    <d v="2014-09-18T00:00:00"/>
    <n v="2014"/>
    <n v="9"/>
    <x v="15"/>
    <x v="15"/>
    <d v="2014-09-23T00:00:00"/>
    <s v="Second Class"/>
    <s v="SJ-20125"/>
    <s v="Sanjit Jacobs"/>
    <s v="Home Office"/>
    <s v="United States"/>
    <x v="12"/>
    <x v="5"/>
    <x v="66"/>
    <x v="2"/>
    <s v="FUR-CH-10003774"/>
    <x v="0"/>
    <x v="1"/>
    <s v="Global Wood Trimmed Manager's Task Chair, Khaki"/>
    <n v="318.43"/>
    <n v="5"/>
    <x v="4"/>
    <n v="0.3"/>
    <n v="-77.333000000000013"/>
  </r>
  <r>
    <n v="7452"/>
    <s v="CA-2014-105669"/>
    <d v="2014-09-18T00:00:00"/>
    <n v="2014"/>
    <n v="9"/>
    <x v="15"/>
    <x v="15"/>
    <d v="2014-09-23T00:00:00"/>
    <s v="Second Class"/>
    <s v="SJ-20125"/>
    <s v="Sanjit Jacobs"/>
    <s v="Home Office"/>
    <s v="United States"/>
    <x v="12"/>
    <x v="5"/>
    <x v="66"/>
    <x v="2"/>
    <s v="OFF-BI-10002412"/>
    <x v="1"/>
    <x v="8"/>
    <s v="Wilson Jones “Snap” Scratch Pad Binder Tool for Ring Binders"/>
    <n v="5.7999999999999989"/>
    <n v="5"/>
    <x v="3"/>
    <n v="0.8"/>
    <n v="-10.15"/>
  </r>
  <r>
    <n v="7453"/>
    <s v="CA-2014-105669"/>
    <d v="2014-09-18T00:00:00"/>
    <n v="2014"/>
    <n v="9"/>
    <x v="15"/>
    <x v="15"/>
    <d v="2014-09-23T00:00:00"/>
    <s v="Second Class"/>
    <s v="SJ-20125"/>
    <s v="Sanjit Jacobs"/>
    <s v="Home Office"/>
    <s v="United States"/>
    <x v="12"/>
    <x v="5"/>
    <x v="66"/>
    <x v="2"/>
    <s v="TEC-PH-10002415"/>
    <x v="2"/>
    <x v="7"/>
    <s v="Polycom VoiceStation 500 Conference phone"/>
    <n v="1415.76"/>
    <n v="6"/>
    <x v="2"/>
    <n v="0.2"/>
    <n v="88.48500000000007"/>
  </r>
  <r>
    <n v="7454"/>
    <s v="CA-2014-134796"/>
    <d v="2014-06-26T00:00:00"/>
    <n v="2014"/>
    <n v="6"/>
    <x v="27"/>
    <x v="27"/>
    <d v="2014-07-02T00:00:00"/>
    <s v="Standard Class"/>
    <s v="FM-14380"/>
    <s v="Fred McMath"/>
    <s v="Consumer"/>
    <s v="United States"/>
    <x v="348"/>
    <x v="10"/>
    <x v="430"/>
    <x v="2"/>
    <s v="TEC-PH-10003505"/>
    <x v="2"/>
    <x v="7"/>
    <s v="Geemarc AmpliPOWER60"/>
    <n v="148.47999999999999"/>
    <n v="2"/>
    <x v="2"/>
    <n v="0.2"/>
    <n v="16.703999999999986"/>
  </r>
  <r>
    <n v="7455"/>
    <s v="CA-2013-137743"/>
    <d v="2013-07-31T00:00:00"/>
    <n v="2013"/>
    <n v="7"/>
    <x v="16"/>
    <x v="16"/>
    <d v="2013-08-05T00:00:00"/>
    <s v="Standard Class"/>
    <s v="KH-16360"/>
    <s v="Katherine Hughes"/>
    <s v="Consumer"/>
    <s v="United States"/>
    <x v="22"/>
    <x v="10"/>
    <x v="36"/>
    <x v="2"/>
    <s v="OFF-LA-10003663"/>
    <x v="1"/>
    <x v="2"/>
    <s v="Avery 498"/>
    <n v="9.2480000000000011"/>
    <n v="4"/>
    <x v="2"/>
    <n v="0.2"/>
    <n v="3.1212"/>
  </r>
  <r>
    <n v="7456"/>
    <s v="CA-2013-137743"/>
    <d v="2013-07-31T00:00:00"/>
    <n v="2013"/>
    <n v="7"/>
    <x v="16"/>
    <x v="16"/>
    <d v="2013-08-05T00:00:00"/>
    <s v="Standard Class"/>
    <s v="KH-16360"/>
    <s v="Katherine Hughes"/>
    <s v="Consumer"/>
    <s v="United States"/>
    <x v="22"/>
    <x v="10"/>
    <x v="36"/>
    <x v="2"/>
    <s v="OFF-ST-10001780"/>
    <x v="1"/>
    <x v="4"/>
    <s v="Tennsco 16-Compartment Lockers with Coat Rack"/>
    <n v="1036.624"/>
    <n v="2"/>
    <x v="2"/>
    <n v="0.2"/>
    <n v="51.831200000000024"/>
  </r>
  <r>
    <n v="7457"/>
    <s v="CA-2012-137974"/>
    <d v="2012-04-16T00:00:00"/>
    <n v="2012"/>
    <n v="4"/>
    <x v="19"/>
    <x v="19"/>
    <d v="2012-04-18T00:00:00"/>
    <s v="First Class"/>
    <s v="LL-16840"/>
    <s v="Lauren Leatherbury"/>
    <s v="Consumer"/>
    <s v="United States"/>
    <x v="141"/>
    <x v="17"/>
    <x v="180"/>
    <x v="0"/>
    <s v="TEC-PH-10002033"/>
    <x v="2"/>
    <x v="7"/>
    <s v="Konftel 250 Conference phone - Charcoal black"/>
    <n v="569.64"/>
    <n v="2"/>
    <x v="0"/>
    <n v="0"/>
    <n v="148.10640000000001"/>
  </r>
  <r>
    <n v="7458"/>
    <s v="CA-2012-137974"/>
    <d v="2012-04-16T00:00:00"/>
    <n v="2012"/>
    <n v="4"/>
    <x v="19"/>
    <x v="19"/>
    <d v="2012-04-18T00:00:00"/>
    <s v="First Class"/>
    <s v="LL-16840"/>
    <s v="Lauren Leatherbury"/>
    <s v="Consumer"/>
    <s v="United States"/>
    <x v="141"/>
    <x v="17"/>
    <x v="180"/>
    <x v="0"/>
    <s v="OFF-BI-10001036"/>
    <x v="1"/>
    <x v="8"/>
    <s v="Cardinal EasyOpen D-Ring Binders"/>
    <n v="9.14"/>
    <n v="1"/>
    <x v="0"/>
    <n v="0"/>
    <n v="4.57"/>
  </r>
  <r>
    <n v="7459"/>
    <s v="CA-2012-137974"/>
    <d v="2012-04-16T00:00:00"/>
    <n v="2012"/>
    <n v="4"/>
    <x v="19"/>
    <x v="19"/>
    <d v="2012-04-18T00:00:00"/>
    <s v="First Class"/>
    <s v="LL-16840"/>
    <s v="Lauren Leatherbury"/>
    <s v="Consumer"/>
    <s v="United States"/>
    <x v="141"/>
    <x v="17"/>
    <x v="180"/>
    <x v="0"/>
    <s v="FUR-FU-10001468"/>
    <x v="0"/>
    <x v="5"/>
    <s v="Tenex Antistatic Computer Chair Mats"/>
    <n v="1196.8599999999999"/>
    <n v="7"/>
    <x v="0"/>
    <n v="0"/>
    <n v="119.68599999999989"/>
  </r>
  <r>
    <n v="7460"/>
    <s v="CA-2012-137974"/>
    <d v="2012-04-16T00:00:00"/>
    <n v="2012"/>
    <n v="4"/>
    <x v="19"/>
    <x v="19"/>
    <d v="2012-04-18T00:00:00"/>
    <s v="First Class"/>
    <s v="LL-16840"/>
    <s v="Lauren Leatherbury"/>
    <s v="Consumer"/>
    <s v="United States"/>
    <x v="141"/>
    <x v="17"/>
    <x v="180"/>
    <x v="0"/>
    <s v="FUR-BO-10001519"/>
    <x v="0"/>
    <x v="0"/>
    <s v="O'Sullivan 3-Shelf Heavy-Duty Bookcases"/>
    <n v="523.26"/>
    <n v="9"/>
    <x v="0"/>
    <n v="0"/>
    <n v="125.58240000000001"/>
  </r>
  <r>
    <n v="7461"/>
    <s v="US-2012-136987"/>
    <d v="2012-04-11T00:00:00"/>
    <n v="2012"/>
    <n v="4"/>
    <x v="19"/>
    <x v="19"/>
    <d v="2012-04-14T00:00:00"/>
    <s v="Second Class"/>
    <s v="AR-10540"/>
    <s v="Andy Reiter"/>
    <s v="Consumer"/>
    <s v="United States"/>
    <x v="1"/>
    <x v="1"/>
    <x v="25"/>
    <x v="1"/>
    <s v="TEC-CO-10001943"/>
    <x v="2"/>
    <x v="16"/>
    <s v="Canon PC-428 Personal Copier"/>
    <n v="639.96800000000007"/>
    <n v="4"/>
    <x v="2"/>
    <n v="0.2"/>
    <n v="215.98919999999998"/>
  </r>
  <r>
    <n v="7462"/>
    <s v="US-2012-136987"/>
    <d v="2012-04-11T00:00:00"/>
    <n v="2012"/>
    <n v="4"/>
    <x v="19"/>
    <x v="19"/>
    <d v="2012-04-14T00:00:00"/>
    <s v="Second Class"/>
    <s v="AR-10540"/>
    <s v="Andy Reiter"/>
    <s v="Consumer"/>
    <s v="United States"/>
    <x v="1"/>
    <x v="1"/>
    <x v="25"/>
    <x v="1"/>
    <s v="OFF-PA-10003127"/>
    <x v="1"/>
    <x v="10"/>
    <s v="Staples"/>
    <n v="52.76"/>
    <n v="2"/>
    <x v="0"/>
    <n v="0"/>
    <n v="24.269599999999997"/>
  </r>
  <r>
    <n v="7463"/>
    <s v="CA-2012-138485"/>
    <d v="2012-02-27T00:00:00"/>
    <n v="2012"/>
    <n v="2"/>
    <x v="36"/>
    <x v="36"/>
    <d v="2012-03-01T00:00:00"/>
    <s v="Second Class"/>
    <s v="NP-18670"/>
    <s v="Nora Paige"/>
    <s v="Consumer"/>
    <s v="United States"/>
    <x v="4"/>
    <x v="4"/>
    <x v="59"/>
    <x v="1"/>
    <s v="TEC-AC-10002076"/>
    <x v="2"/>
    <x v="11"/>
    <s v="Microsoft Natural Keyboard Elite"/>
    <n v="538.92000000000007"/>
    <n v="9"/>
    <x v="0"/>
    <n v="0"/>
    <n v="80.837999999999994"/>
  </r>
  <r>
    <n v="7464"/>
    <s v="CA-2013-103709"/>
    <d v="2013-09-09T00:00:00"/>
    <n v="2013"/>
    <n v="9"/>
    <x v="21"/>
    <x v="21"/>
    <d v="2013-09-16T00:00:00"/>
    <s v="Standard Class"/>
    <s v="LP-17095"/>
    <s v="Liz Preis"/>
    <s v="Consumer"/>
    <s v="United States"/>
    <x v="355"/>
    <x v="1"/>
    <x v="437"/>
    <x v="1"/>
    <s v="OFF-AR-10003338"/>
    <x v="1"/>
    <x v="6"/>
    <s v="Eberhard Faber 3 1/2&quot; Golf Pencils"/>
    <n v="14.88"/>
    <n v="2"/>
    <x v="0"/>
    <n v="0"/>
    <n v="3.7200000000000006"/>
  </r>
  <r>
    <n v="7465"/>
    <s v="CA-2013-103709"/>
    <d v="2013-09-09T00:00:00"/>
    <n v="2013"/>
    <n v="9"/>
    <x v="21"/>
    <x v="21"/>
    <d v="2013-09-16T00:00:00"/>
    <s v="Standard Class"/>
    <s v="LP-17095"/>
    <s v="Liz Preis"/>
    <s v="Consumer"/>
    <s v="United States"/>
    <x v="355"/>
    <x v="1"/>
    <x v="437"/>
    <x v="1"/>
    <s v="OFF-PA-10004610"/>
    <x v="1"/>
    <x v="10"/>
    <s v="Xerox 1900"/>
    <n v="34.24"/>
    <n v="8"/>
    <x v="0"/>
    <n v="0"/>
    <n v="15.407999999999998"/>
  </r>
  <r>
    <n v="7466"/>
    <s v="CA-2013-103709"/>
    <d v="2013-09-09T00:00:00"/>
    <n v="2013"/>
    <n v="9"/>
    <x v="21"/>
    <x v="21"/>
    <d v="2013-09-16T00:00:00"/>
    <s v="Standard Class"/>
    <s v="LP-17095"/>
    <s v="Liz Preis"/>
    <s v="Consumer"/>
    <s v="United States"/>
    <x v="355"/>
    <x v="1"/>
    <x v="437"/>
    <x v="1"/>
    <s v="OFF-ST-10001272"/>
    <x v="1"/>
    <x v="4"/>
    <s v="Mini 13-1/2 Capacity Data Binder Rack, Pearl"/>
    <n v="261.74"/>
    <n v="2"/>
    <x v="0"/>
    <n v="0"/>
    <n v="65.435000000000002"/>
  </r>
  <r>
    <n v="7467"/>
    <s v="CA-2013-138282"/>
    <d v="2013-05-20T00:00:00"/>
    <n v="2013"/>
    <n v="5"/>
    <x v="35"/>
    <x v="35"/>
    <d v="2013-05-24T00:00:00"/>
    <s v="Standard Class"/>
    <s v="AH-10690"/>
    <s v="Anna Häberlin"/>
    <s v="Corporate"/>
    <s v="United States"/>
    <x v="1"/>
    <x v="1"/>
    <x v="141"/>
    <x v="1"/>
    <s v="OFF-AP-10001366"/>
    <x v="1"/>
    <x v="9"/>
    <s v="Staples"/>
    <n v="87.84"/>
    <n v="8"/>
    <x v="0"/>
    <n v="0"/>
    <n v="23.716800000000006"/>
  </r>
  <r>
    <n v="7468"/>
    <s v="CA-2014-148985"/>
    <d v="2014-11-12T00:00:00"/>
    <n v="2014"/>
    <n v="11"/>
    <x v="23"/>
    <x v="23"/>
    <d v="2014-11-16T00:00:00"/>
    <s v="Second Class"/>
    <s v="TB-21190"/>
    <s v="Thomas Brumley"/>
    <s v="Home Office"/>
    <s v="United States"/>
    <x v="1"/>
    <x v="1"/>
    <x v="62"/>
    <x v="1"/>
    <s v="FUR-FU-10001424"/>
    <x v="0"/>
    <x v="5"/>
    <s v="Dax Clear Box Frame"/>
    <n v="34.92"/>
    <n v="4"/>
    <x v="0"/>
    <n v="0"/>
    <n v="11.872799999999998"/>
  </r>
  <r>
    <n v="7469"/>
    <s v="CA-2011-138100"/>
    <d v="2011-09-15T00:00:00"/>
    <n v="2011"/>
    <n v="9"/>
    <x v="30"/>
    <x v="30"/>
    <d v="2011-09-20T00:00:00"/>
    <s v="Standard Class"/>
    <s v="AA-10315"/>
    <s v="Alex Avila"/>
    <s v="Consumer"/>
    <s v="United States"/>
    <x v="20"/>
    <x v="15"/>
    <x v="164"/>
    <x v="3"/>
    <s v="OFF-PA-10000349"/>
    <x v="1"/>
    <x v="10"/>
    <s v="Staples"/>
    <n v="14.940000000000001"/>
    <n v="3"/>
    <x v="0"/>
    <n v="0"/>
    <n v="7.0218000000000007"/>
  </r>
  <r>
    <n v="7470"/>
    <s v="CA-2011-138100"/>
    <d v="2011-09-15T00:00:00"/>
    <n v="2011"/>
    <n v="9"/>
    <x v="30"/>
    <x v="30"/>
    <d v="2011-09-20T00:00:00"/>
    <s v="Standard Class"/>
    <s v="AA-10315"/>
    <s v="Alex Avila"/>
    <s v="Consumer"/>
    <s v="United States"/>
    <x v="20"/>
    <x v="15"/>
    <x v="164"/>
    <x v="3"/>
    <s v="FUR-FU-10002456"/>
    <x v="0"/>
    <x v="5"/>
    <s v="Master Caster Door Stop, Large Neon Orange"/>
    <n v="14.56"/>
    <n v="2"/>
    <x v="0"/>
    <n v="0"/>
    <n v="6.2608000000000015"/>
  </r>
  <r>
    <n v="7471"/>
    <s v="CA-2012-100734"/>
    <d v="2012-09-15T00:00:00"/>
    <n v="2012"/>
    <n v="9"/>
    <x v="11"/>
    <x v="11"/>
    <d v="2012-09-20T00:00:00"/>
    <s v="Standard Class"/>
    <s v="AC-10615"/>
    <s v="Ann Chong"/>
    <s v="Corporate"/>
    <s v="United States"/>
    <x v="10"/>
    <x v="9"/>
    <x v="105"/>
    <x v="3"/>
    <s v="OFF-BI-10002609"/>
    <x v="1"/>
    <x v="8"/>
    <s v="Avery Hidden Tab Dividers for Binding Systems"/>
    <n v="3.5760000000000005"/>
    <n v="4"/>
    <x v="6"/>
    <n v="0.7"/>
    <n v="-2.8608000000000002"/>
  </r>
  <r>
    <n v="7472"/>
    <s v="CA-2012-100734"/>
    <d v="2012-09-15T00:00:00"/>
    <n v="2012"/>
    <n v="9"/>
    <x v="11"/>
    <x v="11"/>
    <d v="2012-09-20T00:00:00"/>
    <s v="Standard Class"/>
    <s v="AC-10615"/>
    <s v="Ann Chong"/>
    <s v="Corporate"/>
    <s v="United States"/>
    <x v="10"/>
    <x v="9"/>
    <x v="105"/>
    <x v="3"/>
    <s v="OFF-ST-10001522"/>
    <x v="1"/>
    <x v="4"/>
    <s v="Gould Plastics 18-Pocket Panel Bin, 34w x 5-1/4d x 20-1/2h"/>
    <n v="147.184"/>
    <n v="2"/>
    <x v="2"/>
    <n v="0.2"/>
    <n v="-29.436800000000012"/>
  </r>
  <r>
    <n v="7473"/>
    <s v="CA-2013-139997"/>
    <d v="2013-07-02T00:00:00"/>
    <n v="2013"/>
    <n v="7"/>
    <x v="16"/>
    <x v="16"/>
    <d v="2013-07-04T00:00:00"/>
    <s v="First Class"/>
    <s v="EM-14140"/>
    <s v="Eugene Moren"/>
    <s v="Home Office"/>
    <s v="United States"/>
    <x v="427"/>
    <x v="7"/>
    <x v="517"/>
    <x v="1"/>
    <s v="TEC-CO-10000971"/>
    <x v="2"/>
    <x v="16"/>
    <s v="Hewlett Packard 310 Color Digital Copier"/>
    <n v="1499.95"/>
    <n v="5"/>
    <x v="0"/>
    <n v="0"/>
    <n v="449.9849999999999"/>
  </r>
  <r>
    <n v="7474"/>
    <s v="CA-2013-109652"/>
    <d v="2013-04-11T00:00:00"/>
    <n v="2013"/>
    <n v="4"/>
    <x v="25"/>
    <x v="25"/>
    <d v="2013-04-16T00:00:00"/>
    <s v="Standard Class"/>
    <s v="QJ-19255"/>
    <s v="Quincy Jones"/>
    <s v="Corporate"/>
    <s v="United States"/>
    <x v="22"/>
    <x v="10"/>
    <x v="155"/>
    <x v="2"/>
    <s v="OFF-AR-10000034"/>
    <x v="1"/>
    <x v="6"/>
    <s v="BIC Brite Liner Grip Highlighters, Assorted, 5/Pack"/>
    <n v="13.568000000000001"/>
    <n v="4"/>
    <x v="2"/>
    <n v="0.2"/>
    <n v="3.2223999999999995"/>
  </r>
  <r>
    <n v="7475"/>
    <s v="CA-2011-167199"/>
    <d v="2011-01-07T00:00:00"/>
    <n v="2011"/>
    <n v="1"/>
    <x v="46"/>
    <x v="46"/>
    <d v="2011-01-11T00:00:00"/>
    <s v="Standard Class"/>
    <s v="ME-17320"/>
    <s v="Maria Etezadi"/>
    <s v="Home Office"/>
    <s v="United States"/>
    <x v="0"/>
    <x v="0"/>
    <x v="0"/>
    <x v="0"/>
    <s v="FUR-CH-10004063"/>
    <x v="0"/>
    <x v="1"/>
    <s v="Global Deluxe High-Back Manager's Chair"/>
    <n v="2573.8200000000002"/>
    <n v="9"/>
    <x v="0"/>
    <n v="0"/>
    <n v="746.40779999999972"/>
  </r>
  <r>
    <n v="7476"/>
    <s v="CA-2011-167199"/>
    <d v="2011-01-07T00:00:00"/>
    <n v="2011"/>
    <n v="1"/>
    <x v="46"/>
    <x v="46"/>
    <d v="2011-01-11T00:00:00"/>
    <s v="Standard Class"/>
    <s v="ME-17320"/>
    <s v="Maria Etezadi"/>
    <s v="Home Office"/>
    <s v="United States"/>
    <x v="0"/>
    <x v="0"/>
    <x v="0"/>
    <x v="0"/>
    <s v="OFF-BI-10004632"/>
    <x v="1"/>
    <x v="8"/>
    <s v="Ibico Hi-Tech Manual Binding System"/>
    <n v="609.98"/>
    <n v="2"/>
    <x v="0"/>
    <n v="0"/>
    <n v="274.49099999999999"/>
  </r>
  <r>
    <n v="7477"/>
    <s v="CA-2011-167199"/>
    <d v="2011-01-07T00:00:00"/>
    <n v="2011"/>
    <n v="1"/>
    <x v="46"/>
    <x v="46"/>
    <d v="2011-01-11T00:00:00"/>
    <s v="Standard Class"/>
    <s v="ME-17320"/>
    <s v="Maria Etezadi"/>
    <s v="Home Office"/>
    <s v="United States"/>
    <x v="0"/>
    <x v="0"/>
    <x v="0"/>
    <x v="0"/>
    <s v="OFF-AR-10001662"/>
    <x v="1"/>
    <x v="6"/>
    <s v="Rogers Handheld Barrel Pencil Sharpener"/>
    <n v="5.48"/>
    <n v="2"/>
    <x v="0"/>
    <n v="0"/>
    <n v="1.4796000000000005"/>
  </r>
  <r>
    <n v="7478"/>
    <s v="CA-2011-167199"/>
    <d v="2011-01-07T00:00:00"/>
    <n v="2011"/>
    <n v="1"/>
    <x v="46"/>
    <x v="46"/>
    <d v="2011-01-11T00:00:00"/>
    <s v="Standard Class"/>
    <s v="ME-17320"/>
    <s v="Maria Etezadi"/>
    <s v="Home Office"/>
    <s v="United States"/>
    <x v="0"/>
    <x v="0"/>
    <x v="0"/>
    <x v="0"/>
    <s v="TEC-PH-10004977"/>
    <x v="2"/>
    <x v="7"/>
    <s v="GE 30524EE4"/>
    <n v="391.98"/>
    <n v="2"/>
    <x v="0"/>
    <n v="0"/>
    <n v="113.67419999999998"/>
  </r>
  <r>
    <n v="7479"/>
    <s v="CA-2011-167199"/>
    <d v="2011-01-07T00:00:00"/>
    <n v="2011"/>
    <n v="1"/>
    <x v="46"/>
    <x v="46"/>
    <d v="2011-01-11T00:00:00"/>
    <s v="Standard Class"/>
    <s v="ME-17320"/>
    <s v="Maria Etezadi"/>
    <s v="Home Office"/>
    <s v="United States"/>
    <x v="0"/>
    <x v="0"/>
    <x v="0"/>
    <x v="0"/>
    <s v="TEC-PH-10004539"/>
    <x v="2"/>
    <x v="7"/>
    <s v="Wireless Extenders zBoost YX545 SOHO Signal Booster"/>
    <n v="755.96"/>
    <n v="4"/>
    <x v="0"/>
    <n v="0"/>
    <n v="204.10919999999999"/>
  </r>
  <r>
    <n v="7480"/>
    <s v="CA-2011-167199"/>
    <d v="2011-01-07T00:00:00"/>
    <n v="2011"/>
    <n v="1"/>
    <x v="46"/>
    <x v="46"/>
    <d v="2011-01-11T00:00:00"/>
    <s v="Standard Class"/>
    <s v="ME-17320"/>
    <s v="Maria Etezadi"/>
    <s v="Home Office"/>
    <s v="United States"/>
    <x v="0"/>
    <x v="0"/>
    <x v="0"/>
    <x v="0"/>
    <s v="OFF-FA-10001883"/>
    <x v="1"/>
    <x v="13"/>
    <s v="Alliance Super-Size Bands, Assorted Sizes"/>
    <n v="31.12"/>
    <n v="4"/>
    <x v="0"/>
    <n v="0"/>
    <n v="0.31119999999999948"/>
  </r>
  <r>
    <n v="7481"/>
    <s v="CA-2011-167199"/>
    <d v="2011-01-07T00:00:00"/>
    <n v="2011"/>
    <n v="1"/>
    <x v="46"/>
    <x v="46"/>
    <d v="2011-01-11T00:00:00"/>
    <s v="Standard Class"/>
    <s v="ME-17320"/>
    <s v="Maria Etezadi"/>
    <s v="Home Office"/>
    <s v="United States"/>
    <x v="0"/>
    <x v="0"/>
    <x v="0"/>
    <x v="0"/>
    <s v="OFF-PA-10000955"/>
    <x v="1"/>
    <x v="10"/>
    <s v="Southworth 25% Cotton Granite Paper &amp; Envelopes"/>
    <n v="6.54"/>
    <n v="1"/>
    <x v="0"/>
    <n v="0"/>
    <n v="3.0084"/>
  </r>
  <r>
    <n v="7482"/>
    <s v="CA-2013-124583"/>
    <d v="2013-09-02T00:00:00"/>
    <n v="2013"/>
    <n v="9"/>
    <x v="21"/>
    <x v="21"/>
    <d v="2013-09-04T00:00:00"/>
    <s v="Second Class"/>
    <s v="LB-16795"/>
    <s v="Laurel Beltran"/>
    <s v="Home Office"/>
    <s v="United States"/>
    <x v="101"/>
    <x v="1"/>
    <x v="125"/>
    <x v="1"/>
    <s v="OFF-EN-10002500"/>
    <x v="1"/>
    <x v="12"/>
    <s v="Globe Weis Peel &amp; Seel First Class Envelopes"/>
    <n v="12.78"/>
    <n v="1"/>
    <x v="0"/>
    <n v="0"/>
    <n v="5.7509999999999994"/>
  </r>
  <r>
    <n v="7483"/>
    <s v="CA-2011-113964"/>
    <d v="2011-09-23T00:00:00"/>
    <n v="2011"/>
    <n v="9"/>
    <x v="30"/>
    <x v="30"/>
    <d v="2011-09-30T00:00:00"/>
    <s v="Standard Class"/>
    <s v="JP-16135"/>
    <s v="Julie Prescott"/>
    <s v="Home Office"/>
    <s v="United States"/>
    <x v="20"/>
    <x v="15"/>
    <x v="164"/>
    <x v="3"/>
    <s v="OFF-BI-10004654"/>
    <x v="1"/>
    <x v="8"/>
    <s v="Avery Binding System Hidden Tab Executive Style Index Sets"/>
    <n v="18.463999999999999"/>
    <n v="4"/>
    <x v="2"/>
    <n v="0.2"/>
    <n v="6.9239999999999995"/>
  </r>
  <r>
    <n v="7484"/>
    <s v="CA-2011-129938"/>
    <d v="2011-12-15T00:00:00"/>
    <n v="2011"/>
    <n v="12"/>
    <x v="20"/>
    <x v="20"/>
    <d v="2011-12-17T00:00:00"/>
    <s v="Second Class"/>
    <s v="EB-13705"/>
    <s v="Ed Braxton"/>
    <s v="Corporate"/>
    <s v="United States"/>
    <x v="10"/>
    <x v="9"/>
    <x v="11"/>
    <x v="3"/>
    <s v="FUR-CH-10003774"/>
    <x v="0"/>
    <x v="1"/>
    <s v="Global Wood Trimmed Manager's Task Chair, Khaki"/>
    <n v="445.80200000000002"/>
    <n v="7"/>
    <x v="4"/>
    <n v="0.3"/>
    <n v="-108.26620000000001"/>
  </r>
  <r>
    <n v="7485"/>
    <s v="CA-2014-135111"/>
    <d v="2014-12-29T00:00:00"/>
    <n v="2014"/>
    <n v="12"/>
    <x v="22"/>
    <x v="22"/>
    <d v="2015-01-03T00:00:00"/>
    <s v="Standard Class"/>
    <s v="CS-12400"/>
    <s v="Christopher Schild"/>
    <s v="Home Office"/>
    <s v="United States"/>
    <x v="402"/>
    <x v="46"/>
    <x v="489"/>
    <x v="2"/>
    <s v="OFF-AR-10004707"/>
    <x v="1"/>
    <x v="6"/>
    <s v="Staples"/>
    <n v="2.48"/>
    <n v="1"/>
    <x v="0"/>
    <n v="0"/>
    <n v="0.86799999999999988"/>
  </r>
  <r>
    <n v="7486"/>
    <s v="CA-2014-135111"/>
    <d v="2014-12-29T00:00:00"/>
    <n v="2014"/>
    <n v="12"/>
    <x v="22"/>
    <x v="22"/>
    <d v="2015-01-03T00:00:00"/>
    <s v="Standard Class"/>
    <s v="CS-12400"/>
    <s v="Christopher Schild"/>
    <s v="Home Office"/>
    <s v="United States"/>
    <x v="402"/>
    <x v="46"/>
    <x v="489"/>
    <x v="2"/>
    <s v="OFF-BI-10004040"/>
    <x v="1"/>
    <x v="8"/>
    <s v="Wilson Jones Impact Binders"/>
    <n v="25.9"/>
    <n v="5"/>
    <x v="0"/>
    <n v="0"/>
    <n v="12.690999999999999"/>
  </r>
  <r>
    <n v="7487"/>
    <s v="US-2012-134558"/>
    <d v="2012-12-19T00:00:00"/>
    <n v="2012"/>
    <n v="12"/>
    <x v="14"/>
    <x v="14"/>
    <d v="2012-12-24T00:00:00"/>
    <s v="Second Class"/>
    <s v="PM-19135"/>
    <s v="Peter McVee"/>
    <s v="Home Office"/>
    <s v="United States"/>
    <x v="18"/>
    <x v="38"/>
    <x v="354"/>
    <x v="3"/>
    <s v="OFF-PA-10001184"/>
    <x v="1"/>
    <x v="10"/>
    <s v="Xerox 1903"/>
    <n v="29.900000000000002"/>
    <n v="5"/>
    <x v="0"/>
    <n v="0"/>
    <n v="14.651"/>
  </r>
  <r>
    <n v="7488"/>
    <s v="US-2012-134558"/>
    <d v="2012-12-19T00:00:00"/>
    <n v="2012"/>
    <n v="12"/>
    <x v="14"/>
    <x v="14"/>
    <d v="2012-12-24T00:00:00"/>
    <s v="Second Class"/>
    <s v="PM-19135"/>
    <s v="Peter McVee"/>
    <s v="Home Office"/>
    <s v="United States"/>
    <x v="18"/>
    <x v="38"/>
    <x v="354"/>
    <x v="3"/>
    <s v="TEC-AC-10004145"/>
    <x v="2"/>
    <x v="11"/>
    <s v="Logitech diNovo Edge Keyboard"/>
    <n v="2249.91"/>
    <n v="9"/>
    <x v="0"/>
    <n v="0"/>
    <n v="517.47930000000008"/>
  </r>
  <r>
    <n v="7489"/>
    <s v="US-2012-134558"/>
    <d v="2012-12-19T00:00:00"/>
    <n v="2012"/>
    <n v="12"/>
    <x v="14"/>
    <x v="14"/>
    <d v="2012-12-24T00:00:00"/>
    <s v="Second Class"/>
    <s v="PM-19135"/>
    <s v="Peter McVee"/>
    <s v="Home Office"/>
    <s v="United States"/>
    <x v="18"/>
    <x v="38"/>
    <x v="354"/>
    <x v="3"/>
    <s v="FUR-TA-10003473"/>
    <x v="0"/>
    <x v="3"/>
    <s v="Bretford Rectangular Conference Table Tops"/>
    <n v="1053.164"/>
    <n v="4"/>
    <x v="4"/>
    <n v="0.3"/>
    <n v="-105.31639999999993"/>
  </r>
  <r>
    <n v="7490"/>
    <s v="CA-2014-157196"/>
    <d v="2014-11-06T00:00:00"/>
    <n v="2014"/>
    <n v="11"/>
    <x v="23"/>
    <x v="23"/>
    <d v="2014-11-10T00:00:00"/>
    <s v="Standard Class"/>
    <s v="AA-10645"/>
    <s v="Anna Andreadi"/>
    <s v="Consumer"/>
    <s v="United States"/>
    <x v="70"/>
    <x v="1"/>
    <x v="188"/>
    <x v="1"/>
    <s v="OFF-PA-10003172"/>
    <x v="1"/>
    <x v="10"/>
    <s v="Xerox 1996"/>
    <n v="12.96"/>
    <n v="2"/>
    <x v="0"/>
    <n v="0"/>
    <n v="6.2208000000000006"/>
  </r>
  <r>
    <n v="7491"/>
    <s v="CA-2012-108672"/>
    <d v="2012-09-10T00:00:00"/>
    <n v="2012"/>
    <n v="9"/>
    <x v="11"/>
    <x v="11"/>
    <d v="2012-09-16T00:00:00"/>
    <s v="Standard Class"/>
    <s v="FA-14230"/>
    <s v="Frank Atkinson"/>
    <s v="Corporate"/>
    <s v="United States"/>
    <x v="1"/>
    <x v="1"/>
    <x v="3"/>
    <x v="1"/>
    <s v="FUR-FU-10003799"/>
    <x v="0"/>
    <x v="5"/>
    <s v="Seth Thomas 13 1/2&quot; Wall Clock"/>
    <n v="106.68"/>
    <n v="6"/>
    <x v="0"/>
    <n v="0"/>
    <n v="33.070799999999991"/>
  </r>
  <r>
    <n v="7492"/>
    <s v="US-2014-118598"/>
    <d v="2014-11-17T00:00:00"/>
    <n v="2014"/>
    <n v="11"/>
    <x v="23"/>
    <x v="23"/>
    <d v="2014-11-17T00:00:00"/>
    <s v="Same Day"/>
    <s v="CM-12190"/>
    <s v="Charlotte Melton"/>
    <s v="Consumer"/>
    <s v="United States"/>
    <x v="456"/>
    <x v="15"/>
    <x v="549"/>
    <x v="3"/>
    <s v="TEC-PH-10002583"/>
    <x v="2"/>
    <x v="7"/>
    <s v="iOttie HLCRIO102 Car Mount"/>
    <n v="119.94"/>
    <n v="6"/>
    <x v="0"/>
    <n v="0"/>
    <n v="5.9969999999999857"/>
  </r>
  <r>
    <n v="7493"/>
    <s v="US-2014-160836"/>
    <d v="2014-09-12T00:00:00"/>
    <n v="2014"/>
    <n v="9"/>
    <x v="15"/>
    <x v="15"/>
    <d v="2014-09-17T00:00:00"/>
    <s v="Standard Class"/>
    <s v="CC-12475"/>
    <s v="Cindy Chapman"/>
    <s v="Consumer"/>
    <s v="United States"/>
    <x v="12"/>
    <x v="5"/>
    <x v="32"/>
    <x v="2"/>
    <s v="OFF-PA-10004239"/>
    <x v="1"/>
    <x v="10"/>
    <s v="Xerox 1953"/>
    <n v="10.272000000000002"/>
    <n v="3"/>
    <x v="2"/>
    <n v="0.2"/>
    <n v="3.2099999999999982"/>
  </r>
  <r>
    <n v="7494"/>
    <s v="US-2014-160836"/>
    <d v="2014-09-12T00:00:00"/>
    <n v="2014"/>
    <n v="9"/>
    <x v="15"/>
    <x v="15"/>
    <d v="2014-09-17T00:00:00"/>
    <s v="Standard Class"/>
    <s v="CC-12475"/>
    <s v="Cindy Chapman"/>
    <s v="Consumer"/>
    <s v="United States"/>
    <x v="12"/>
    <x v="5"/>
    <x v="32"/>
    <x v="2"/>
    <s v="FUR-TA-10002855"/>
    <x v="0"/>
    <x v="3"/>
    <s v="Bevis Round Conference Table Top &amp; Single Column Base"/>
    <n v="512.19000000000005"/>
    <n v="5"/>
    <x v="4"/>
    <n v="0.3"/>
    <n v="-65.853000000000009"/>
  </r>
  <r>
    <n v="7495"/>
    <s v="US-2014-160836"/>
    <d v="2014-09-12T00:00:00"/>
    <n v="2014"/>
    <n v="9"/>
    <x v="15"/>
    <x v="15"/>
    <d v="2014-09-17T00:00:00"/>
    <s v="Standard Class"/>
    <s v="CC-12475"/>
    <s v="Cindy Chapman"/>
    <s v="Consumer"/>
    <s v="United States"/>
    <x v="12"/>
    <x v="5"/>
    <x v="32"/>
    <x v="2"/>
    <s v="OFF-AP-10001626"/>
    <x v="1"/>
    <x v="9"/>
    <s v="Commercial WindTunnel Clean Air Upright Vacuum, Replacement Belts, Filtration Bags"/>
    <n v="1.5559999999999996"/>
    <n v="2"/>
    <x v="3"/>
    <n v="0.8"/>
    <n v="-4.2012"/>
  </r>
  <r>
    <n v="7496"/>
    <s v="CA-2014-121048"/>
    <d v="2014-07-15T00:00:00"/>
    <n v="2014"/>
    <n v="7"/>
    <x v="10"/>
    <x v="10"/>
    <d v="2014-07-19T00:00:00"/>
    <s v="Standard Class"/>
    <s v="TC-21295"/>
    <s v="Toby Carlisle"/>
    <s v="Consumer"/>
    <s v="United States"/>
    <x v="223"/>
    <x v="1"/>
    <x v="278"/>
    <x v="1"/>
    <s v="OFF-BI-10004022"/>
    <x v="1"/>
    <x v="8"/>
    <s v="Acco Suede Grain Vinyl Round Ring Binder"/>
    <n v="4.4479999999999995"/>
    <n v="2"/>
    <x v="2"/>
    <n v="0.2"/>
    <n v="1.4455999999999996"/>
  </r>
  <r>
    <n v="7497"/>
    <s v="CA-2014-121048"/>
    <d v="2014-07-15T00:00:00"/>
    <n v="2014"/>
    <n v="7"/>
    <x v="10"/>
    <x v="10"/>
    <d v="2014-07-19T00:00:00"/>
    <s v="Standard Class"/>
    <s v="TC-21295"/>
    <s v="Toby Carlisle"/>
    <s v="Consumer"/>
    <s v="United States"/>
    <x v="223"/>
    <x v="1"/>
    <x v="278"/>
    <x v="1"/>
    <s v="FUR-FU-10003601"/>
    <x v="0"/>
    <x v="5"/>
    <s v="Deflect-o RollaMat Studded, Beveled Mat for Medium Pile Carpeting"/>
    <n v="276.69"/>
    <n v="3"/>
    <x v="0"/>
    <n v="0"/>
    <n v="49.804199999999994"/>
  </r>
  <r>
    <n v="7498"/>
    <s v="CA-2014-121048"/>
    <d v="2014-07-15T00:00:00"/>
    <n v="2014"/>
    <n v="7"/>
    <x v="10"/>
    <x v="10"/>
    <d v="2014-07-19T00:00:00"/>
    <s v="Standard Class"/>
    <s v="TC-21295"/>
    <s v="Toby Carlisle"/>
    <s v="Consumer"/>
    <s v="United States"/>
    <x v="223"/>
    <x v="1"/>
    <x v="278"/>
    <x v="1"/>
    <s v="OFF-FA-10000490"/>
    <x v="1"/>
    <x v="13"/>
    <s v="OIC Binder Clips, Mini, 1/4&quot; Capacity, Black"/>
    <n v="4.96"/>
    <n v="4"/>
    <x v="0"/>
    <n v="0"/>
    <n v="2.3311999999999999"/>
  </r>
  <r>
    <n v="7499"/>
    <s v="CA-2014-121048"/>
    <d v="2014-07-15T00:00:00"/>
    <n v="2014"/>
    <n v="7"/>
    <x v="10"/>
    <x v="10"/>
    <d v="2014-07-19T00:00:00"/>
    <s v="Standard Class"/>
    <s v="TC-21295"/>
    <s v="Toby Carlisle"/>
    <s v="Consumer"/>
    <s v="United States"/>
    <x v="223"/>
    <x v="1"/>
    <x v="278"/>
    <x v="1"/>
    <s v="OFF-AR-10004042"/>
    <x v="1"/>
    <x v="6"/>
    <s v="BOSTON Model 1800 Electric Pencil Sharpeners, Putty/Woodgrain"/>
    <n v="71.92"/>
    <n v="4"/>
    <x v="0"/>
    <n v="0"/>
    <n v="20.856799999999993"/>
  </r>
  <r>
    <n v="7500"/>
    <s v="CA-2014-121048"/>
    <d v="2014-07-15T00:00:00"/>
    <n v="2014"/>
    <n v="7"/>
    <x v="10"/>
    <x v="10"/>
    <d v="2014-07-19T00:00:00"/>
    <s v="Standard Class"/>
    <s v="TC-21295"/>
    <s v="Toby Carlisle"/>
    <s v="Consumer"/>
    <s v="United States"/>
    <x v="223"/>
    <x v="1"/>
    <x v="278"/>
    <x v="1"/>
    <s v="FUR-FU-10002960"/>
    <x v="0"/>
    <x v="5"/>
    <s v="Eldon 200 Class Desk Accessories, Burgundy"/>
    <n v="18.84"/>
    <n v="3"/>
    <x v="0"/>
    <n v="0"/>
    <n v="7.9128000000000007"/>
  </r>
  <r>
    <n v="7501"/>
    <s v="CA-2014-121048"/>
    <d v="2014-07-15T00:00:00"/>
    <n v="2014"/>
    <n v="7"/>
    <x v="10"/>
    <x v="10"/>
    <d v="2014-07-19T00:00:00"/>
    <s v="Standard Class"/>
    <s v="TC-21295"/>
    <s v="Toby Carlisle"/>
    <s v="Consumer"/>
    <s v="United States"/>
    <x v="223"/>
    <x v="1"/>
    <x v="278"/>
    <x v="1"/>
    <s v="TEC-AC-10000991"/>
    <x v="2"/>
    <x v="11"/>
    <s v="Sony Micro Vault Click 8 GB USB 2.0 Flash Drive"/>
    <n v="140.97"/>
    <n v="3"/>
    <x v="0"/>
    <n v="0"/>
    <n v="19.735800000000005"/>
  </r>
  <r>
    <n v="7502"/>
    <s v="CA-2014-121048"/>
    <d v="2014-07-15T00:00:00"/>
    <n v="2014"/>
    <n v="7"/>
    <x v="10"/>
    <x v="10"/>
    <d v="2014-07-19T00:00:00"/>
    <s v="Standard Class"/>
    <s v="TC-21295"/>
    <s v="Toby Carlisle"/>
    <s v="Consumer"/>
    <s v="United States"/>
    <x v="223"/>
    <x v="1"/>
    <x v="278"/>
    <x v="1"/>
    <s v="TEC-PH-10004977"/>
    <x v="2"/>
    <x v="7"/>
    <s v="GE 30524EE4"/>
    <n v="470.37600000000009"/>
    <n v="3"/>
    <x v="2"/>
    <n v="0.2"/>
    <n v="52.917299999999955"/>
  </r>
  <r>
    <n v="7503"/>
    <s v="US-2014-120117"/>
    <d v="2014-03-31T00:00:00"/>
    <n v="2014"/>
    <n v="3"/>
    <x v="42"/>
    <x v="42"/>
    <d v="2014-03-31T00:00:00"/>
    <s v="Same Day"/>
    <s v="TB-21400"/>
    <s v="Tom Boeckenhauer"/>
    <s v="Consumer"/>
    <s v="United States"/>
    <x v="1"/>
    <x v="1"/>
    <x v="1"/>
    <x v="1"/>
    <s v="OFF-AR-10000817"/>
    <x v="1"/>
    <x v="6"/>
    <s v="Manco Dry-Lighter Erasable Highlighter"/>
    <n v="6.08"/>
    <n v="2"/>
    <x v="0"/>
    <n v="0"/>
    <n v="2.0671999999999997"/>
  </r>
  <r>
    <n v="7504"/>
    <s v="US-2014-120117"/>
    <d v="2014-03-31T00:00:00"/>
    <n v="2014"/>
    <n v="3"/>
    <x v="42"/>
    <x v="42"/>
    <d v="2014-03-31T00:00:00"/>
    <s v="Same Day"/>
    <s v="TB-21400"/>
    <s v="Tom Boeckenhauer"/>
    <s v="Consumer"/>
    <s v="United States"/>
    <x v="1"/>
    <x v="1"/>
    <x v="1"/>
    <x v="1"/>
    <s v="TEC-PH-10002447"/>
    <x v="2"/>
    <x v="7"/>
    <s v="AT&amp;T CL83451 4-Handset Telephone"/>
    <n v="164.79200000000003"/>
    <n v="1"/>
    <x v="2"/>
    <n v="0.2"/>
    <n v="18.539099999999991"/>
  </r>
  <r>
    <n v="7505"/>
    <s v="CA-2013-158043"/>
    <d v="2013-01-31T00:00:00"/>
    <n v="2013"/>
    <n v="1"/>
    <x v="12"/>
    <x v="12"/>
    <d v="2013-02-04T00:00:00"/>
    <s v="Second Class"/>
    <s v="JK-15325"/>
    <s v="Jason Klamczynski"/>
    <s v="Corporate"/>
    <s v="United States"/>
    <x v="496"/>
    <x v="30"/>
    <x v="591"/>
    <x v="3"/>
    <s v="OFF-EN-10003134"/>
    <x v="1"/>
    <x v="12"/>
    <s v="Staples"/>
    <n v="23.36"/>
    <n v="2"/>
    <x v="0"/>
    <n v="0"/>
    <n v="11.68"/>
  </r>
  <r>
    <n v="7506"/>
    <s v="US-2014-106579"/>
    <d v="2014-06-09T00:00:00"/>
    <n v="2014"/>
    <n v="6"/>
    <x v="27"/>
    <x v="27"/>
    <d v="2014-06-14T00:00:00"/>
    <s v="Standard Class"/>
    <s v="BW-11200"/>
    <s v="Ben Wallace"/>
    <s v="Consumer"/>
    <s v="United States"/>
    <x v="242"/>
    <x v="10"/>
    <x v="300"/>
    <x v="2"/>
    <s v="OFF-BI-10000309"/>
    <x v="1"/>
    <x v="8"/>
    <s v="GBC Twin Loop Wire Binding Elements, 9/16&quot; Spine, Black"/>
    <n v="12.175999999999998"/>
    <n v="4"/>
    <x v="3"/>
    <n v="0.8"/>
    <n v="-18.872800000000009"/>
  </r>
  <r>
    <n v="7507"/>
    <s v="CA-2011-115889"/>
    <d v="2011-11-02T00:00:00"/>
    <n v="2011"/>
    <n v="11"/>
    <x v="7"/>
    <x v="7"/>
    <d v="2011-11-06T00:00:00"/>
    <s v="Standard Class"/>
    <s v="SH-20395"/>
    <s v="Shahid Hopkins"/>
    <s v="Consumer"/>
    <s v="United States"/>
    <x v="8"/>
    <x v="1"/>
    <x v="34"/>
    <x v="1"/>
    <s v="TEC-PH-10001615"/>
    <x v="2"/>
    <x v="7"/>
    <s v="AT&amp;T CL82213"/>
    <n v="46.384"/>
    <n v="2"/>
    <x v="2"/>
    <n v="0.2"/>
    <n v="5.2181999999999924"/>
  </r>
  <r>
    <n v="7508"/>
    <s v="CA-2011-115889"/>
    <d v="2011-11-02T00:00:00"/>
    <n v="2011"/>
    <n v="11"/>
    <x v="7"/>
    <x v="7"/>
    <d v="2011-11-06T00:00:00"/>
    <s v="Standard Class"/>
    <s v="SH-20395"/>
    <s v="Shahid Hopkins"/>
    <s v="Consumer"/>
    <s v="United States"/>
    <x v="8"/>
    <x v="1"/>
    <x v="34"/>
    <x v="1"/>
    <s v="OFF-ST-10003208"/>
    <x v="1"/>
    <x v="4"/>
    <s v="Adjustable Depth Letter/Legal Cart"/>
    <n v="362.92"/>
    <n v="2"/>
    <x v="0"/>
    <n v="0"/>
    <n v="105.24679999999995"/>
  </r>
  <r>
    <n v="7509"/>
    <s v="US-2014-161935"/>
    <d v="2014-07-15T00:00:00"/>
    <n v="2014"/>
    <n v="7"/>
    <x v="10"/>
    <x v="10"/>
    <d v="2014-07-19T00:00:00"/>
    <s v="Standard Class"/>
    <s v="JL-15835"/>
    <s v="John Lee"/>
    <s v="Consumer"/>
    <s v="United States"/>
    <x v="38"/>
    <x v="24"/>
    <x v="47"/>
    <x v="3"/>
    <s v="OFF-PA-10000605"/>
    <x v="1"/>
    <x v="10"/>
    <s v="Xerox 1950"/>
    <n v="9.2480000000000011"/>
    <n v="2"/>
    <x v="2"/>
    <n v="0.2"/>
    <n v="3.3524000000000003"/>
  </r>
  <r>
    <n v="7510"/>
    <s v="US-2014-161935"/>
    <d v="2014-07-15T00:00:00"/>
    <n v="2014"/>
    <n v="7"/>
    <x v="10"/>
    <x v="10"/>
    <d v="2014-07-19T00:00:00"/>
    <s v="Standard Class"/>
    <s v="JL-15835"/>
    <s v="John Lee"/>
    <s v="Consumer"/>
    <s v="United States"/>
    <x v="38"/>
    <x v="24"/>
    <x v="47"/>
    <x v="3"/>
    <s v="TEC-PH-10000560"/>
    <x v="2"/>
    <x v="7"/>
    <s v="Samsung Galaxy S III - 16GB - pebble blue (T-Mobile)"/>
    <n v="1889.9459999999999"/>
    <n v="9"/>
    <x v="10"/>
    <n v="0.4"/>
    <n v="-377.98919999999998"/>
  </r>
  <r>
    <n v="7511"/>
    <s v="US-2014-161935"/>
    <d v="2014-07-15T00:00:00"/>
    <n v="2014"/>
    <n v="7"/>
    <x v="10"/>
    <x v="10"/>
    <d v="2014-07-19T00:00:00"/>
    <s v="Standard Class"/>
    <s v="JL-15835"/>
    <s v="John Lee"/>
    <s v="Consumer"/>
    <s v="United States"/>
    <x v="38"/>
    <x v="24"/>
    <x v="47"/>
    <x v="3"/>
    <s v="OFF-ST-10003455"/>
    <x v="1"/>
    <x v="4"/>
    <s v="Tenex File Box, Personal Filing Tote with Lid, Black"/>
    <n v="62.040000000000006"/>
    <n v="5"/>
    <x v="2"/>
    <n v="0.2"/>
    <n v="4.6530000000000022"/>
  </r>
  <r>
    <n v="7512"/>
    <s v="US-2014-161935"/>
    <d v="2014-07-15T00:00:00"/>
    <n v="2014"/>
    <n v="7"/>
    <x v="10"/>
    <x v="10"/>
    <d v="2014-07-19T00:00:00"/>
    <s v="Standard Class"/>
    <s v="JL-15835"/>
    <s v="John Lee"/>
    <s v="Consumer"/>
    <s v="United States"/>
    <x v="38"/>
    <x v="24"/>
    <x v="47"/>
    <x v="3"/>
    <s v="FUR-FU-10002937"/>
    <x v="0"/>
    <x v="5"/>
    <s v="GE 48&quot; Fluorescent Tube, Cool White Energy Saver, 34 Watts, 30/Box"/>
    <n v="396.92000000000007"/>
    <n v="5"/>
    <x v="2"/>
    <n v="0.2"/>
    <n v="148.845"/>
  </r>
  <r>
    <n v="7513"/>
    <s v="US-2014-161935"/>
    <d v="2014-07-15T00:00:00"/>
    <n v="2014"/>
    <n v="7"/>
    <x v="10"/>
    <x v="10"/>
    <d v="2014-07-19T00:00:00"/>
    <s v="Standard Class"/>
    <s v="JL-15835"/>
    <s v="John Lee"/>
    <s v="Consumer"/>
    <s v="United States"/>
    <x v="38"/>
    <x v="24"/>
    <x v="47"/>
    <x v="3"/>
    <s v="OFF-ST-10001837"/>
    <x v="1"/>
    <x v="4"/>
    <s v="SAFCO Mobile Desk Side File, Wire Frame"/>
    <n v="239.45599999999999"/>
    <n v="7"/>
    <x v="2"/>
    <n v="0.2"/>
    <n v="17.959200000000003"/>
  </r>
  <r>
    <n v="7514"/>
    <s v="US-2014-161935"/>
    <d v="2014-07-15T00:00:00"/>
    <n v="2014"/>
    <n v="7"/>
    <x v="10"/>
    <x v="10"/>
    <d v="2014-07-19T00:00:00"/>
    <s v="Standard Class"/>
    <s v="JL-15835"/>
    <s v="John Lee"/>
    <s v="Consumer"/>
    <s v="United States"/>
    <x v="38"/>
    <x v="24"/>
    <x v="47"/>
    <x v="3"/>
    <s v="OFF-AR-10004757"/>
    <x v="1"/>
    <x v="6"/>
    <s v="Crayola Colored Pencils"/>
    <n v="13.120000000000001"/>
    <n v="5"/>
    <x v="2"/>
    <n v="0.2"/>
    <n v="2.1319999999999988"/>
  </r>
  <r>
    <n v="7515"/>
    <s v="US-2014-167920"/>
    <d v="2014-12-10T00:00:00"/>
    <n v="2014"/>
    <n v="12"/>
    <x v="22"/>
    <x v="22"/>
    <d v="2014-12-13T00:00:00"/>
    <s v="Second Class"/>
    <s v="JL-15835"/>
    <s v="John Lee"/>
    <s v="Consumer"/>
    <s v="United States"/>
    <x v="102"/>
    <x v="0"/>
    <x v="126"/>
    <x v="0"/>
    <s v="OFF-BI-10004236"/>
    <x v="1"/>
    <x v="8"/>
    <s v="XtraLife ClearVue Slant-D Ring Binder, White, 3&quot;"/>
    <n v="29.36"/>
    <n v="2"/>
    <x v="0"/>
    <n v="0"/>
    <n v="13.505599999999999"/>
  </r>
  <r>
    <n v="7516"/>
    <s v="US-2014-167920"/>
    <d v="2014-12-10T00:00:00"/>
    <n v="2014"/>
    <n v="12"/>
    <x v="22"/>
    <x v="22"/>
    <d v="2014-12-13T00:00:00"/>
    <s v="Second Class"/>
    <s v="JL-15835"/>
    <s v="John Lee"/>
    <s v="Consumer"/>
    <s v="United States"/>
    <x v="102"/>
    <x v="0"/>
    <x v="126"/>
    <x v="0"/>
    <s v="OFF-AP-10000159"/>
    <x v="1"/>
    <x v="9"/>
    <s v="Belkin F9M820V08 8 Outlet Surge"/>
    <n v="214.89999999999998"/>
    <n v="5"/>
    <x v="0"/>
    <n v="0"/>
    <n v="62.32099999999997"/>
  </r>
  <r>
    <n v="7517"/>
    <s v="US-2014-167920"/>
    <d v="2014-12-10T00:00:00"/>
    <n v="2014"/>
    <n v="12"/>
    <x v="22"/>
    <x v="22"/>
    <d v="2014-12-13T00:00:00"/>
    <s v="Second Class"/>
    <s v="JL-15835"/>
    <s v="John Lee"/>
    <s v="Consumer"/>
    <s v="United States"/>
    <x v="102"/>
    <x v="0"/>
    <x v="126"/>
    <x v="0"/>
    <s v="OFF-BI-10003274"/>
    <x v="1"/>
    <x v="8"/>
    <s v="Avery Durable Slant Ring Binders, No Labels"/>
    <n v="15.92"/>
    <n v="4"/>
    <x v="0"/>
    <n v="0"/>
    <n v="7.4824000000000002"/>
  </r>
  <r>
    <n v="7518"/>
    <s v="US-2014-167920"/>
    <d v="2014-12-10T00:00:00"/>
    <n v="2014"/>
    <n v="12"/>
    <x v="22"/>
    <x v="22"/>
    <d v="2014-12-13T00:00:00"/>
    <s v="Second Class"/>
    <s v="JL-15835"/>
    <s v="John Lee"/>
    <s v="Consumer"/>
    <s v="United States"/>
    <x v="102"/>
    <x v="0"/>
    <x v="126"/>
    <x v="0"/>
    <s v="TEC-AC-10001013"/>
    <x v="2"/>
    <x v="11"/>
    <s v="Logitech ClearChat Comfort/USB Headset H390"/>
    <n v="146.44999999999999"/>
    <n v="5"/>
    <x v="0"/>
    <n v="0"/>
    <n v="48.328499999999991"/>
  </r>
  <r>
    <n v="7519"/>
    <s v="US-2014-167920"/>
    <d v="2014-12-10T00:00:00"/>
    <n v="2014"/>
    <n v="12"/>
    <x v="22"/>
    <x v="22"/>
    <d v="2014-12-13T00:00:00"/>
    <s v="Second Class"/>
    <s v="JL-15835"/>
    <s v="John Lee"/>
    <s v="Consumer"/>
    <s v="United States"/>
    <x v="102"/>
    <x v="0"/>
    <x v="126"/>
    <x v="0"/>
    <s v="OFF-ST-10004963"/>
    <x v="1"/>
    <x v="4"/>
    <s v="Eldon Gobal File Keepers"/>
    <n v="15.14"/>
    <n v="1"/>
    <x v="0"/>
    <n v="0"/>
    <n v="0.60559999999999903"/>
  </r>
  <r>
    <n v="7520"/>
    <s v="US-2014-167920"/>
    <d v="2014-12-10T00:00:00"/>
    <n v="2014"/>
    <n v="12"/>
    <x v="22"/>
    <x v="22"/>
    <d v="2014-12-13T00:00:00"/>
    <s v="Second Class"/>
    <s v="JL-15835"/>
    <s v="John Lee"/>
    <s v="Consumer"/>
    <s v="United States"/>
    <x v="102"/>
    <x v="0"/>
    <x v="126"/>
    <x v="0"/>
    <s v="OFF-LA-10004409"/>
    <x v="1"/>
    <x v="2"/>
    <s v="Avery 492"/>
    <n v="5.76"/>
    <n v="2"/>
    <x v="0"/>
    <n v="0"/>
    <n v="2.6495999999999995"/>
  </r>
  <r>
    <n v="7521"/>
    <s v="US-2014-167920"/>
    <d v="2014-12-10T00:00:00"/>
    <n v="2014"/>
    <n v="12"/>
    <x v="22"/>
    <x v="22"/>
    <d v="2014-12-13T00:00:00"/>
    <s v="Second Class"/>
    <s v="JL-15835"/>
    <s v="John Lee"/>
    <s v="Consumer"/>
    <s v="United States"/>
    <x v="102"/>
    <x v="0"/>
    <x v="126"/>
    <x v="0"/>
    <s v="TEC-CO-10001046"/>
    <x v="2"/>
    <x v="16"/>
    <s v="Canon Imageclass D680 Copier / Fax"/>
    <n v="1399.98"/>
    <n v="2"/>
    <x v="0"/>
    <n v="0"/>
    <n v="629.99099999999999"/>
  </r>
  <r>
    <n v="7522"/>
    <s v="CA-2013-162383"/>
    <d v="2013-09-06T00:00:00"/>
    <n v="2013"/>
    <n v="9"/>
    <x v="21"/>
    <x v="21"/>
    <d v="2013-09-12T00:00:00"/>
    <s v="Standard Class"/>
    <s v="MD-17350"/>
    <s v="Maribeth Dona"/>
    <s v="Consumer"/>
    <s v="United States"/>
    <x v="152"/>
    <x v="24"/>
    <x v="402"/>
    <x v="3"/>
    <s v="OFF-BI-10002824"/>
    <x v="1"/>
    <x v="8"/>
    <s v="Recycled Easel Ring Binders"/>
    <n v="8.9520000000000017"/>
    <n v="2"/>
    <x v="6"/>
    <n v="0.7"/>
    <n v="-7.4600000000000009"/>
  </r>
  <r>
    <n v="7523"/>
    <s v="CA-2013-162383"/>
    <d v="2013-09-06T00:00:00"/>
    <n v="2013"/>
    <n v="9"/>
    <x v="21"/>
    <x v="21"/>
    <d v="2013-09-12T00:00:00"/>
    <s v="Standard Class"/>
    <s v="MD-17350"/>
    <s v="Maribeth Dona"/>
    <s v="Consumer"/>
    <s v="United States"/>
    <x v="152"/>
    <x v="24"/>
    <x v="402"/>
    <x v="3"/>
    <s v="OFF-BI-10001757"/>
    <x v="1"/>
    <x v="8"/>
    <s v="Pressboard Hanging Data Binders for Unburst Sheets"/>
    <n v="8.8560000000000016"/>
    <n v="6"/>
    <x v="6"/>
    <n v="0.7"/>
    <n v="-6.4944000000000024"/>
  </r>
  <r>
    <n v="7524"/>
    <s v="CA-2013-162383"/>
    <d v="2013-09-06T00:00:00"/>
    <n v="2013"/>
    <n v="9"/>
    <x v="21"/>
    <x v="21"/>
    <d v="2013-09-12T00:00:00"/>
    <s v="Standard Class"/>
    <s v="MD-17350"/>
    <s v="Maribeth Dona"/>
    <s v="Consumer"/>
    <s v="United States"/>
    <x v="152"/>
    <x v="24"/>
    <x v="402"/>
    <x v="3"/>
    <s v="FUR-CH-10004477"/>
    <x v="0"/>
    <x v="1"/>
    <s v="Global Push Button Manager's Chair, Indigo"/>
    <n v="85.245999999999995"/>
    <n v="2"/>
    <x v="4"/>
    <n v="0.3"/>
    <n v="-1.217800000000004"/>
  </r>
  <r>
    <n v="7525"/>
    <s v="CA-2011-125731"/>
    <d v="2011-09-10T00:00:00"/>
    <n v="2011"/>
    <n v="9"/>
    <x v="30"/>
    <x v="30"/>
    <d v="2011-09-16T00:00:00"/>
    <s v="Standard Class"/>
    <s v="CL-12565"/>
    <s v="Clay Ludtke"/>
    <s v="Consumer"/>
    <s v="United States"/>
    <x v="345"/>
    <x v="21"/>
    <x v="426"/>
    <x v="1"/>
    <s v="OFF-EN-10003072"/>
    <x v="1"/>
    <x v="12"/>
    <s v="Peel &amp; Seel Envelopes"/>
    <n v="21.728000000000002"/>
    <n v="7"/>
    <x v="2"/>
    <n v="0.2"/>
    <n v="7.6047999999999991"/>
  </r>
  <r>
    <n v="7526"/>
    <s v="CA-2011-125731"/>
    <d v="2011-09-10T00:00:00"/>
    <n v="2011"/>
    <n v="9"/>
    <x v="30"/>
    <x v="30"/>
    <d v="2011-09-16T00:00:00"/>
    <s v="Standard Class"/>
    <s v="CL-12565"/>
    <s v="Clay Ludtke"/>
    <s v="Consumer"/>
    <s v="United States"/>
    <x v="345"/>
    <x v="21"/>
    <x v="426"/>
    <x v="1"/>
    <s v="FUR-CH-10003973"/>
    <x v="0"/>
    <x v="1"/>
    <s v="GuestStacker Chair with Chrome Finish Legs"/>
    <n v="1487.04"/>
    <n v="5"/>
    <x v="2"/>
    <n v="0.2"/>
    <n v="148.70400000000006"/>
  </r>
  <r>
    <n v="7527"/>
    <s v="US-2014-106145"/>
    <d v="2014-09-27T00:00:00"/>
    <n v="2014"/>
    <n v="9"/>
    <x v="15"/>
    <x v="15"/>
    <d v="2014-09-27T00:00:00"/>
    <s v="Same Day"/>
    <s v="RA-19885"/>
    <s v="Ruben Ausman"/>
    <s v="Corporate"/>
    <s v="United States"/>
    <x v="8"/>
    <x v="1"/>
    <x v="9"/>
    <x v="1"/>
    <s v="OFF-EN-10001028"/>
    <x v="1"/>
    <x v="12"/>
    <s v="Staples"/>
    <n v="71.88"/>
    <n v="6"/>
    <x v="0"/>
    <n v="0"/>
    <n v="33.064799999999998"/>
  </r>
  <r>
    <n v="7528"/>
    <s v="US-2014-106145"/>
    <d v="2014-09-27T00:00:00"/>
    <n v="2014"/>
    <n v="9"/>
    <x v="15"/>
    <x v="15"/>
    <d v="2014-09-27T00:00:00"/>
    <s v="Same Day"/>
    <s v="RA-19885"/>
    <s v="Ruben Ausman"/>
    <s v="Corporate"/>
    <s v="United States"/>
    <x v="8"/>
    <x v="1"/>
    <x v="9"/>
    <x v="1"/>
    <s v="FUR-FU-10003829"/>
    <x v="0"/>
    <x v="5"/>
    <s v="Stackable Trays"/>
    <n v="9.24"/>
    <n v="3"/>
    <x v="0"/>
    <n v="0"/>
    <n v="2.9567999999999994"/>
  </r>
  <r>
    <n v="7529"/>
    <s v="US-2014-106145"/>
    <d v="2014-09-27T00:00:00"/>
    <n v="2014"/>
    <n v="9"/>
    <x v="15"/>
    <x v="15"/>
    <d v="2014-09-27T00:00:00"/>
    <s v="Same Day"/>
    <s v="RA-19885"/>
    <s v="Ruben Ausman"/>
    <s v="Corporate"/>
    <s v="United States"/>
    <x v="8"/>
    <x v="1"/>
    <x v="9"/>
    <x v="1"/>
    <s v="OFF-PA-10002245"/>
    <x v="1"/>
    <x v="10"/>
    <s v="Xerox 1895"/>
    <n v="35.880000000000003"/>
    <n v="6"/>
    <x v="0"/>
    <n v="0"/>
    <n v="16.146000000000001"/>
  </r>
  <r>
    <n v="7530"/>
    <s v="US-2014-106145"/>
    <d v="2014-09-27T00:00:00"/>
    <n v="2014"/>
    <n v="9"/>
    <x v="15"/>
    <x v="15"/>
    <d v="2014-09-27T00:00:00"/>
    <s v="Same Day"/>
    <s v="RA-19885"/>
    <s v="Ruben Ausman"/>
    <s v="Corporate"/>
    <s v="United States"/>
    <x v="8"/>
    <x v="1"/>
    <x v="9"/>
    <x v="1"/>
    <s v="OFF-BI-10002215"/>
    <x v="1"/>
    <x v="8"/>
    <s v="Wilson Jones Hanging View Binder, White, 1&quot;"/>
    <n v="17.04"/>
    <n v="3"/>
    <x v="2"/>
    <n v="0.2"/>
    <n v="5.5379999999999985"/>
  </r>
  <r>
    <n v="7531"/>
    <s v="US-2014-106145"/>
    <d v="2014-09-27T00:00:00"/>
    <n v="2014"/>
    <n v="9"/>
    <x v="15"/>
    <x v="15"/>
    <d v="2014-09-27T00:00:00"/>
    <s v="Same Day"/>
    <s v="RA-19885"/>
    <s v="Ruben Ausman"/>
    <s v="Corporate"/>
    <s v="United States"/>
    <x v="8"/>
    <x v="1"/>
    <x v="9"/>
    <x v="1"/>
    <s v="OFF-BI-10003925"/>
    <x v="1"/>
    <x v="8"/>
    <s v="Fellowes PB300 Plastic Comb Binding Machine"/>
    <n v="931.17600000000016"/>
    <n v="3"/>
    <x v="2"/>
    <n v="0.2"/>
    <n v="314.27190000000002"/>
  </r>
  <r>
    <n v="7532"/>
    <s v="CA-2013-107146"/>
    <d v="2013-06-18T00:00:00"/>
    <n v="2013"/>
    <n v="6"/>
    <x v="1"/>
    <x v="1"/>
    <d v="2013-06-20T00:00:00"/>
    <s v="First Class"/>
    <s v="LC-16885"/>
    <s v="Lena Creighton"/>
    <s v="Consumer"/>
    <s v="United States"/>
    <x v="497"/>
    <x v="22"/>
    <x v="592"/>
    <x v="1"/>
    <s v="FUR-FU-10002298"/>
    <x v="0"/>
    <x v="5"/>
    <s v="Rubbermaid ClusterMat Chairmats, Mat Size- 66&quot; x 60&quot;, Lip 20&quot; x 11&quot; -90 Degree Angle"/>
    <n v="266.35200000000003"/>
    <n v="3"/>
    <x v="2"/>
    <n v="0.2"/>
    <n v="-13.317600000000013"/>
  </r>
  <r>
    <n v="7533"/>
    <s v="CA-2013-107146"/>
    <d v="2013-06-18T00:00:00"/>
    <n v="2013"/>
    <n v="6"/>
    <x v="1"/>
    <x v="1"/>
    <d v="2013-06-20T00:00:00"/>
    <s v="First Class"/>
    <s v="LC-16885"/>
    <s v="Lena Creighton"/>
    <s v="Consumer"/>
    <s v="United States"/>
    <x v="497"/>
    <x v="22"/>
    <x v="592"/>
    <x v="1"/>
    <s v="FUR-CH-10004853"/>
    <x v="0"/>
    <x v="1"/>
    <s v="Global Manager's Adjustable Task Chair, Storm"/>
    <n v="483.13599999999997"/>
    <n v="4"/>
    <x v="2"/>
    <n v="0.2"/>
    <n v="54.352799999999945"/>
  </r>
  <r>
    <n v="7534"/>
    <s v="US-2014-134642"/>
    <d v="2014-02-26T00:00:00"/>
    <n v="2014"/>
    <n v="2"/>
    <x v="31"/>
    <x v="31"/>
    <d v="2014-03-02T00:00:00"/>
    <s v="Standard Class"/>
    <s v="SW-20245"/>
    <s v="Scot Wooten"/>
    <s v="Consumer"/>
    <s v="United States"/>
    <x v="202"/>
    <x v="3"/>
    <x v="253"/>
    <x v="0"/>
    <s v="FUR-CH-10002880"/>
    <x v="0"/>
    <x v="1"/>
    <s v="Global High-Back Leather Tilter, Burgundy"/>
    <n v="196.78399999999999"/>
    <n v="2"/>
    <x v="2"/>
    <n v="0.2"/>
    <n v="-22.138200000000012"/>
  </r>
  <r>
    <n v="7535"/>
    <s v="US-2014-134642"/>
    <d v="2014-02-26T00:00:00"/>
    <n v="2014"/>
    <n v="2"/>
    <x v="31"/>
    <x v="31"/>
    <d v="2014-03-02T00:00:00"/>
    <s v="Standard Class"/>
    <s v="SW-20245"/>
    <s v="Scot Wooten"/>
    <s v="Consumer"/>
    <s v="United States"/>
    <x v="202"/>
    <x v="3"/>
    <x v="253"/>
    <x v="0"/>
    <s v="FUR-BO-10004709"/>
    <x v="0"/>
    <x v="0"/>
    <s v="Bush Westfield Collection Bookcases, Medium Cherry Finish"/>
    <n v="231.92000000000002"/>
    <n v="5"/>
    <x v="2"/>
    <n v="0.2"/>
    <n v="5.7980000000000018"/>
  </r>
  <r>
    <n v="7536"/>
    <s v="US-2014-160143"/>
    <d v="2014-04-01T00:00:00"/>
    <n v="2014"/>
    <n v="4"/>
    <x v="4"/>
    <x v="4"/>
    <d v="2014-04-08T00:00:00"/>
    <s v="Standard Class"/>
    <s v="HG-14965"/>
    <s v="Henry Goldwyn"/>
    <s v="Corporate"/>
    <s v="United States"/>
    <x v="1"/>
    <x v="1"/>
    <x v="25"/>
    <x v="1"/>
    <s v="OFF-SU-10004231"/>
    <x v="1"/>
    <x v="14"/>
    <s v="Acme Tagit Stainless Steel Antibacterial Scissors"/>
    <n v="29.700000000000003"/>
    <n v="3"/>
    <x v="0"/>
    <n v="0"/>
    <n v="8.0190000000000001"/>
  </r>
  <r>
    <n v="7537"/>
    <s v="CA-2014-103415"/>
    <d v="2014-12-04T00:00:00"/>
    <n v="2014"/>
    <n v="12"/>
    <x v="22"/>
    <x v="22"/>
    <d v="2014-12-09T00:00:00"/>
    <s v="Standard Class"/>
    <s v="MV-17485"/>
    <s v="Mark Van Huff"/>
    <s v="Consumer"/>
    <s v="United States"/>
    <x v="12"/>
    <x v="5"/>
    <x v="16"/>
    <x v="2"/>
    <s v="FUR-FU-10000820"/>
    <x v="0"/>
    <x v="5"/>
    <s v="Tensor Brushed Steel Torchiere Floor Lamp"/>
    <n v="13.591999999999999"/>
    <n v="2"/>
    <x v="7"/>
    <n v="0.6"/>
    <n v="-14.271599999999999"/>
  </r>
  <r>
    <n v="7538"/>
    <s v="CA-2013-106460"/>
    <d v="2013-02-19T00:00:00"/>
    <n v="2013"/>
    <n v="2"/>
    <x v="47"/>
    <x v="47"/>
    <d v="2013-02-22T00:00:00"/>
    <s v="Second Class"/>
    <s v="GT-14710"/>
    <s v="Greg Tran"/>
    <s v="Consumer"/>
    <s v="United States"/>
    <x v="8"/>
    <x v="1"/>
    <x v="9"/>
    <x v="1"/>
    <s v="OFF-PA-10001736"/>
    <x v="1"/>
    <x v="10"/>
    <s v="Xerox 1880"/>
    <n v="70.88"/>
    <n v="2"/>
    <x v="0"/>
    <n v="0"/>
    <n v="33.313599999999994"/>
  </r>
  <r>
    <n v="7539"/>
    <s v="US-2014-112347"/>
    <d v="2014-12-03T00:00:00"/>
    <n v="2014"/>
    <n v="12"/>
    <x v="22"/>
    <x v="22"/>
    <d v="2014-12-07T00:00:00"/>
    <s v="Standard Class"/>
    <s v="BS-11380"/>
    <s v="Bill Stewart"/>
    <s v="Corporate"/>
    <s v="United States"/>
    <x v="60"/>
    <x v="22"/>
    <x v="76"/>
    <x v="1"/>
    <s v="OFF-ST-10003306"/>
    <x v="1"/>
    <x v="4"/>
    <s v="Letter Size Cart"/>
    <n v="114.28800000000001"/>
    <n v="1"/>
    <x v="2"/>
    <n v="0.2"/>
    <n v="12.857399999999984"/>
  </r>
  <r>
    <n v="7540"/>
    <s v="US-2014-112347"/>
    <d v="2014-12-03T00:00:00"/>
    <n v="2014"/>
    <n v="12"/>
    <x v="22"/>
    <x v="22"/>
    <d v="2014-12-07T00:00:00"/>
    <s v="Standard Class"/>
    <s v="BS-11380"/>
    <s v="Bill Stewart"/>
    <s v="Corporate"/>
    <s v="United States"/>
    <x v="60"/>
    <x v="22"/>
    <x v="76"/>
    <x v="1"/>
    <s v="OFF-BI-10003707"/>
    <x v="1"/>
    <x v="8"/>
    <s v="Aluminum Screw Posts"/>
    <n v="36.624000000000002"/>
    <n v="8"/>
    <x v="6"/>
    <n v="0.7"/>
    <n v="-24.41599999999999"/>
  </r>
  <r>
    <n v="7541"/>
    <s v="US-2014-112347"/>
    <d v="2014-12-03T00:00:00"/>
    <n v="2014"/>
    <n v="12"/>
    <x v="22"/>
    <x v="22"/>
    <d v="2014-12-07T00:00:00"/>
    <s v="Standard Class"/>
    <s v="BS-11380"/>
    <s v="Bill Stewart"/>
    <s v="Corporate"/>
    <s v="United States"/>
    <x v="60"/>
    <x v="22"/>
    <x v="76"/>
    <x v="1"/>
    <s v="FUR-BO-10003546"/>
    <x v="0"/>
    <x v="0"/>
    <s v="Hon 4-Shelf Metal Bookcases"/>
    <n v="242.35200000000003"/>
    <n v="8"/>
    <x v="6"/>
    <n v="0.7"/>
    <n v="-363.52799999999991"/>
  </r>
  <r>
    <n v="7542"/>
    <s v="US-2014-112347"/>
    <d v="2014-12-03T00:00:00"/>
    <n v="2014"/>
    <n v="12"/>
    <x v="22"/>
    <x v="22"/>
    <d v="2014-12-07T00:00:00"/>
    <s v="Standard Class"/>
    <s v="BS-11380"/>
    <s v="Bill Stewart"/>
    <s v="Corporate"/>
    <s v="United States"/>
    <x v="60"/>
    <x v="22"/>
    <x v="76"/>
    <x v="1"/>
    <s v="TEC-PH-10000213"/>
    <x v="2"/>
    <x v="7"/>
    <s v="Seidio BD2-HK3IPH5-BK DILEX Case and Holster Combo for Apple iPhone 5/5s - Black"/>
    <n v="49.616000000000007"/>
    <n v="2"/>
    <x v="2"/>
    <n v="0.2"/>
    <n v="4.9615999999999989"/>
  </r>
  <r>
    <n v="7543"/>
    <s v="US-2014-112347"/>
    <d v="2014-12-03T00:00:00"/>
    <n v="2014"/>
    <n v="12"/>
    <x v="22"/>
    <x v="22"/>
    <d v="2014-12-07T00:00:00"/>
    <s v="Standard Class"/>
    <s v="BS-11380"/>
    <s v="Bill Stewart"/>
    <s v="Corporate"/>
    <s v="United States"/>
    <x v="60"/>
    <x v="22"/>
    <x v="76"/>
    <x v="1"/>
    <s v="FUR-FU-10001488"/>
    <x v="0"/>
    <x v="5"/>
    <s v="Tenex 46&quot; x 60&quot; Computer Anti-Static Chairmat, Rectangular Shaped"/>
    <n v="508.70400000000006"/>
    <n v="6"/>
    <x v="2"/>
    <n v="0.2"/>
    <n v="0"/>
  </r>
  <r>
    <n v="7544"/>
    <s v="US-2014-112347"/>
    <d v="2014-12-03T00:00:00"/>
    <n v="2014"/>
    <n v="12"/>
    <x v="22"/>
    <x v="22"/>
    <d v="2014-12-07T00:00:00"/>
    <s v="Standard Class"/>
    <s v="BS-11380"/>
    <s v="Bill Stewart"/>
    <s v="Corporate"/>
    <s v="United States"/>
    <x v="60"/>
    <x v="22"/>
    <x v="76"/>
    <x v="1"/>
    <s v="TEC-PH-10004833"/>
    <x v="2"/>
    <x v="7"/>
    <s v="Macally Suction Cup Mount"/>
    <n v="57.36"/>
    <n v="6"/>
    <x v="2"/>
    <n v="0.2"/>
    <n v="-14.34"/>
  </r>
  <r>
    <n v="7545"/>
    <s v="US-2014-112347"/>
    <d v="2014-12-03T00:00:00"/>
    <n v="2014"/>
    <n v="12"/>
    <x v="22"/>
    <x v="22"/>
    <d v="2014-12-07T00:00:00"/>
    <s v="Standard Class"/>
    <s v="BS-11380"/>
    <s v="Bill Stewart"/>
    <s v="Corporate"/>
    <s v="United States"/>
    <x v="60"/>
    <x v="22"/>
    <x v="76"/>
    <x v="1"/>
    <s v="FUR-CH-10002335"/>
    <x v="0"/>
    <x v="1"/>
    <s v="Hon GuestStacker Chair"/>
    <n v="906.68000000000006"/>
    <n v="5"/>
    <x v="2"/>
    <n v="0.2"/>
    <n v="68.001000000000033"/>
  </r>
  <r>
    <n v="7546"/>
    <s v="CA-2011-103492"/>
    <d v="2011-10-10T00:00:00"/>
    <n v="2011"/>
    <n v="10"/>
    <x v="18"/>
    <x v="18"/>
    <d v="2011-10-15T00:00:00"/>
    <s v="Standard Class"/>
    <s v="CM-12715"/>
    <s v="Craig Molinari"/>
    <s v="Corporate"/>
    <s v="United States"/>
    <x v="114"/>
    <x v="5"/>
    <x v="143"/>
    <x v="2"/>
    <s v="TEC-PH-10001128"/>
    <x v="2"/>
    <x v="7"/>
    <s v="Motorola Droid Maxx"/>
    <n v="719.95200000000011"/>
    <n v="6"/>
    <x v="2"/>
    <n v="0.2"/>
    <n v="71.995200000000011"/>
  </r>
  <r>
    <n v="7547"/>
    <s v="CA-2011-103492"/>
    <d v="2011-10-10T00:00:00"/>
    <n v="2011"/>
    <n v="10"/>
    <x v="18"/>
    <x v="18"/>
    <d v="2011-10-15T00:00:00"/>
    <s v="Standard Class"/>
    <s v="CM-12715"/>
    <s v="Craig Molinari"/>
    <s v="Corporate"/>
    <s v="United States"/>
    <x v="114"/>
    <x v="5"/>
    <x v="143"/>
    <x v="2"/>
    <s v="TEC-PH-10004667"/>
    <x v="2"/>
    <x v="7"/>
    <s v="Cisco 8x8 Inc. 6753i IP Business Phone System"/>
    <n v="755.94400000000019"/>
    <n v="7"/>
    <x v="2"/>
    <n v="0.2"/>
    <n v="66.145099999999957"/>
  </r>
  <r>
    <n v="7548"/>
    <s v="CA-2011-103492"/>
    <d v="2011-10-10T00:00:00"/>
    <n v="2011"/>
    <n v="10"/>
    <x v="18"/>
    <x v="18"/>
    <d v="2011-10-15T00:00:00"/>
    <s v="Standard Class"/>
    <s v="CM-12715"/>
    <s v="Craig Molinari"/>
    <s v="Corporate"/>
    <s v="United States"/>
    <x v="114"/>
    <x v="5"/>
    <x v="143"/>
    <x v="2"/>
    <s v="OFF-BI-10004817"/>
    <x v="1"/>
    <x v="8"/>
    <s v="GBC Personal VeloBind Strips"/>
    <n v="11.979999999999997"/>
    <n v="5"/>
    <x v="3"/>
    <n v="0.8"/>
    <n v="-19.16800000000001"/>
  </r>
  <r>
    <n v="7549"/>
    <s v="CA-2011-103492"/>
    <d v="2011-10-10T00:00:00"/>
    <n v="2011"/>
    <n v="10"/>
    <x v="18"/>
    <x v="18"/>
    <d v="2011-10-15T00:00:00"/>
    <s v="Standard Class"/>
    <s v="CM-12715"/>
    <s v="Craig Molinari"/>
    <s v="Corporate"/>
    <s v="United States"/>
    <x v="114"/>
    <x v="5"/>
    <x v="143"/>
    <x v="2"/>
    <s v="OFF-BI-10004140"/>
    <x v="1"/>
    <x v="8"/>
    <s v="Avery Non-Stick Binders"/>
    <n v="0.8979999999999998"/>
    <n v="1"/>
    <x v="3"/>
    <n v="0.8"/>
    <n v="-1.5715000000000008"/>
  </r>
  <r>
    <n v="7550"/>
    <s v="CA-2013-136595"/>
    <d v="2013-09-06T00:00:00"/>
    <n v="2013"/>
    <n v="9"/>
    <x v="21"/>
    <x v="21"/>
    <d v="2013-09-08T00:00:00"/>
    <s v="First Class"/>
    <s v="EM-13825"/>
    <s v="Elizabeth Moffitt"/>
    <s v="Corporate"/>
    <s v="United States"/>
    <x v="12"/>
    <x v="5"/>
    <x v="66"/>
    <x v="2"/>
    <s v="FUR-FU-10004671"/>
    <x v="0"/>
    <x v="5"/>
    <s v="Executive Impressions 12&quot; Wall Clock"/>
    <n v="21.204000000000004"/>
    <n v="3"/>
    <x v="7"/>
    <n v="0.6"/>
    <n v="-11.662199999999999"/>
  </r>
  <r>
    <n v="7551"/>
    <s v="CA-2011-140396"/>
    <d v="2011-11-20T00:00:00"/>
    <n v="2011"/>
    <n v="11"/>
    <x v="7"/>
    <x v="7"/>
    <d v="2011-11-25T00:00:00"/>
    <s v="Standard Class"/>
    <s v="KH-16330"/>
    <s v="Katharine Harms"/>
    <s v="Corporate"/>
    <s v="United States"/>
    <x v="20"/>
    <x v="15"/>
    <x v="23"/>
    <x v="3"/>
    <s v="OFF-EN-10002592"/>
    <x v="1"/>
    <x v="12"/>
    <s v="Peel &amp; Seel Recycled Catalog Envelopes, Brown"/>
    <n v="34.74"/>
    <n v="3"/>
    <x v="0"/>
    <n v="0"/>
    <n v="17.37"/>
  </r>
  <r>
    <n v="7552"/>
    <s v="CA-2011-140396"/>
    <d v="2011-11-20T00:00:00"/>
    <n v="2011"/>
    <n v="11"/>
    <x v="7"/>
    <x v="7"/>
    <d v="2011-11-25T00:00:00"/>
    <s v="Standard Class"/>
    <s v="KH-16330"/>
    <s v="Katharine Harms"/>
    <s v="Corporate"/>
    <s v="United States"/>
    <x v="20"/>
    <x v="15"/>
    <x v="23"/>
    <x v="3"/>
    <s v="TEC-PH-10004447"/>
    <x v="2"/>
    <x v="7"/>
    <s v="Toshiba IPT2010-SD IP Telephone"/>
    <n v="833.94"/>
    <n v="6"/>
    <x v="0"/>
    <n v="0"/>
    <n v="216.8244"/>
  </r>
  <r>
    <n v="7553"/>
    <s v="CA-2011-140396"/>
    <d v="2011-11-20T00:00:00"/>
    <n v="2011"/>
    <n v="11"/>
    <x v="7"/>
    <x v="7"/>
    <d v="2011-11-25T00:00:00"/>
    <s v="Standard Class"/>
    <s v="KH-16330"/>
    <s v="Katharine Harms"/>
    <s v="Corporate"/>
    <s v="United States"/>
    <x v="20"/>
    <x v="15"/>
    <x v="23"/>
    <x v="3"/>
    <s v="OFF-BI-10003669"/>
    <x v="1"/>
    <x v="8"/>
    <s v="3M Organizer Strips"/>
    <n v="12.96"/>
    <n v="3"/>
    <x v="2"/>
    <n v="0.2"/>
    <n v="4.5359999999999996"/>
  </r>
  <r>
    <n v="7554"/>
    <s v="CA-2011-140396"/>
    <d v="2011-11-20T00:00:00"/>
    <n v="2011"/>
    <n v="11"/>
    <x v="7"/>
    <x v="7"/>
    <d v="2011-11-25T00:00:00"/>
    <s v="Standard Class"/>
    <s v="KH-16330"/>
    <s v="Katharine Harms"/>
    <s v="Corporate"/>
    <s v="United States"/>
    <x v="20"/>
    <x v="15"/>
    <x v="23"/>
    <x v="3"/>
    <s v="OFF-PA-10000223"/>
    <x v="1"/>
    <x v="10"/>
    <s v="Xerox 2000"/>
    <n v="25.92"/>
    <n v="4"/>
    <x v="0"/>
    <n v="0"/>
    <n v="12.441600000000001"/>
  </r>
  <r>
    <n v="7555"/>
    <s v="CA-2011-114181"/>
    <d v="2011-05-10T00:00:00"/>
    <n v="2011"/>
    <n v="5"/>
    <x v="8"/>
    <x v="8"/>
    <d v="2011-05-14T00:00:00"/>
    <s v="Second Class"/>
    <s v="AF-10885"/>
    <s v="Art Foster"/>
    <s v="Consumer"/>
    <s v="United States"/>
    <x v="10"/>
    <x v="9"/>
    <x v="63"/>
    <x v="3"/>
    <s v="FUR-BO-10004467"/>
    <x v="0"/>
    <x v="0"/>
    <s v="Bestar Classic Bookcase"/>
    <n v="349.96499999999997"/>
    <n v="7"/>
    <x v="5"/>
    <n v="0.5"/>
    <n v="-216.97830000000002"/>
  </r>
  <r>
    <n v="7556"/>
    <s v="CA-2011-114181"/>
    <d v="2011-05-10T00:00:00"/>
    <n v="2011"/>
    <n v="5"/>
    <x v="8"/>
    <x v="8"/>
    <d v="2011-05-14T00:00:00"/>
    <s v="Second Class"/>
    <s v="AF-10885"/>
    <s v="Art Foster"/>
    <s v="Consumer"/>
    <s v="United States"/>
    <x v="10"/>
    <x v="9"/>
    <x v="63"/>
    <x v="3"/>
    <s v="OFF-AR-10000716"/>
    <x v="1"/>
    <x v="6"/>
    <s v="DIXON Ticonderoga Erasable Checking Pencils"/>
    <n v="22.32"/>
    <n v="5"/>
    <x v="2"/>
    <n v="0.2"/>
    <n v="5.3010000000000002"/>
  </r>
  <r>
    <n v="7557"/>
    <s v="CA-2014-159506"/>
    <d v="2014-11-28T00:00:00"/>
    <n v="2014"/>
    <n v="11"/>
    <x v="23"/>
    <x v="23"/>
    <d v="2014-12-03T00:00:00"/>
    <s v="Standard Class"/>
    <s v="JR-16210"/>
    <s v="Justin Ritter"/>
    <s v="Corporate"/>
    <s v="United States"/>
    <x v="38"/>
    <x v="14"/>
    <x v="134"/>
    <x v="2"/>
    <s v="OFF-PA-10003641"/>
    <x v="1"/>
    <x v="10"/>
    <s v="Xerox 1909"/>
    <n v="158.28"/>
    <n v="6"/>
    <x v="0"/>
    <n v="0"/>
    <n v="72.808799999999991"/>
  </r>
  <r>
    <n v="7558"/>
    <s v="CA-2014-159506"/>
    <d v="2014-11-28T00:00:00"/>
    <n v="2014"/>
    <n v="11"/>
    <x v="23"/>
    <x v="23"/>
    <d v="2014-12-03T00:00:00"/>
    <s v="Standard Class"/>
    <s v="JR-16210"/>
    <s v="Justin Ritter"/>
    <s v="Corporate"/>
    <s v="United States"/>
    <x v="38"/>
    <x v="14"/>
    <x v="134"/>
    <x v="2"/>
    <s v="OFF-BI-10004519"/>
    <x v="1"/>
    <x v="8"/>
    <s v="GBC DocuBind P100 Manual Binding Machine"/>
    <n v="497.93999999999994"/>
    <n v="3"/>
    <x v="0"/>
    <n v="0"/>
    <n v="224.07299999999998"/>
  </r>
  <r>
    <n v="7559"/>
    <s v="US-2011-137155"/>
    <d v="2011-11-01T00:00:00"/>
    <n v="2011"/>
    <n v="11"/>
    <x v="7"/>
    <x v="7"/>
    <d v="2011-11-05T00:00:00"/>
    <s v="Standard Class"/>
    <s v="DL-12925"/>
    <s v="Daniel Lacy"/>
    <s v="Consumer"/>
    <s v="United States"/>
    <x v="85"/>
    <x v="15"/>
    <x v="254"/>
    <x v="3"/>
    <s v="OFF-AP-10002518"/>
    <x v="1"/>
    <x v="9"/>
    <s v="Kensington 7 Outlet MasterPiece Power Center"/>
    <n v="533.93999999999994"/>
    <n v="3"/>
    <x v="0"/>
    <n v="0"/>
    <n v="154.84259999999995"/>
  </r>
  <r>
    <n v="7560"/>
    <s v="US-2011-137155"/>
    <d v="2011-11-01T00:00:00"/>
    <n v="2011"/>
    <n v="11"/>
    <x v="7"/>
    <x v="7"/>
    <d v="2011-11-05T00:00:00"/>
    <s v="Standard Class"/>
    <s v="DL-12925"/>
    <s v="Daniel Lacy"/>
    <s v="Consumer"/>
    <s v="United States"/>
    <x v="85"/>
    <x v="15"/>
    <x v="254"/>
    <x v="3"/>
    <s v="OFF-PA-10000806"/>
    <x v="1"/>
    <x v="10"/>
    <s v="Xerox 1934"/>
    <n v="167.94"/>
    <n v="3"/>
    <x v="0"/>
    <n v="0"/>
    <n v="82.290599999999998"/>
  </r>
  <r>
    <n v="7561"/>
    <s v="US-2011-137155"/>
    <d v="2011-11-01T00:00:00"/>
    <n v="2011"/>
    <n v="11"/>
    <x v="7"/>
    <x v="7"/>
    <d v="2011-11-05T00:00:00"/>
    <s v="Standard Class"/>
    <s v="DL-12925"/>
    <s v="Daniel Lacy"/>
    <s v="Consumer"/>
    <s v="United States"/>
    <x v="85"/>
    <x v="15"/>
    <x v="254"/>
    <x v="3"/>
    <s v="FUR-FU-10003142"/>
    <x v="0"/>
    <x v="5"/>
    <s v="Master Big Foot Doorstop, Beige"/>
    <n v="31.68"/>
    <n v="6"/>
    <x v="0"/>
    <n v="0"/>
    <n v="9.8207999999999984"/>
  </r>
  <r>
    <n v="7562"/>
    <s v="CA-2013-105746"/>
    <d v="2013-12-31T00:00:00"/>
    <n v="2013"/>
    <n v="12"/>
    <x v="5"/>
    <x v="5"/>
    <d v="2014-01-02T00:00:00"/>
    <s v="First Class"/>
    <s v="BD-11605"/>
    <s v="Brian Dahlen"/>
    <s v="Consumer"/>
    <s v="United States"/>
    <x v="152"/>
    <x v="9"/>
    <x v="207"/>
    <x v="3"/>
    <s v="FUR-CH-10000454"/>
    <x v="0"/>
    <x v="1"/>
    <s v="Hon Deluxe Fabric Upholstered Stacking Chairs, Rounded Back"/>
    <n v="170.78599999999997"/>
    <n v="1"/>
    <x v="4"/>
    <n v="0.3"/>
    <n v="0"/>
  </r>
  <r>
    <n v="7563"/>
    <s v="US-2013-104815"/>
    <d v="2013-09-04T00:00:00"/>
    <n v="2013"/>
    <n v="9"/>
    <x v="21"/>
    <x v="21"/>
    <d v="2013-09-08T00:00:00"/>
    <s v="Standard Class"/>
    <s v="RB-19570"/>
    <s v="Rob Beeghly"/>
    <s v="Consumer"/>
    <s v="United States"/>
    <x v="22"/>
    <x v="10"/>
    <x v="26"/>
    <x v="2"/>
    <s v="FUR-BO-10003894"/>
    <x v="0"/>
    <x v="0"/>
    <s v="Safco Value Mate Steel Bookcase, Baked Enamel Finish on Steel, Black"/>
    <n v="198.744"/>
    <n v="4"/>
    <x v="4"/>
    <n v="0.3"/>
    <n v="0"/>
  </r>
  <r>
    <n v="7564"/>
    <s v="CA-2014-157672"/>
    <d v="2014-10-06T00:00:00"/>
    <n v="2014"/>
    <n v="10"/>
    <x v="13"/>
    <x v="13"/>
    <d v="2014-10-08T00:00:00"/>
    <s v="First Class"/>
    <s v="RB-19795"/>
    <s v="Ross Baird"/>
    <s v="Home Office"/>
    <s v="United States"/>
    <x v="60"/>
    <x v="22"/>
    <x v="76"/>
    <x v="1"/>
    <s v="TEC-AC-10001714"/>
    <x v="2"/>
    <x v="11"/>
    <s v="Logitech MX Performance Wireless Mouse"/>
    <n v="63.824000000000005"/>
    <n v="2"/>
    <x v="2"/>
    <n v="0.2"/>
    <n v="13.562599999999998"/>
  </r>
  <r>
    <n v="7565"/>
    <s v="US-2013-166660"/>
    <d v="2013-01-30T00:00:00"/>
    <n v="2013"/>
    <n v="1"/>
    <x v="12"/>
    <x v="12"/>
    <d v="2013-02-01T00:00:00"/>
    <s v="Second Class"/>
    <s v="TB-21250"/>
    <s v="Tim Brockman"/>
    <s v="Consumer"/>
    <s v="United States"/>
    <x v="4"/>
    <x v="4"/>
    <x v="5"/>
    <x v="1"/>
    <s v="FUR-CH-10001190"/>
    <x v="0"/>
    <x v="1"/>
    <s v="Global Deluxe High-Back Office Chair in Storm"/>
    <n v="435.16800000000006"/>
    <n v="4"/>
    <x v="2"/>
    <n v="0.2"/>
    <n v="-59.835600000000042"/>
  </r>
  <r>
    <n v="7566"/>
    <s v="US-2013-166660"/>
    <d v="2013-01-30T00:00:00"/>
    <n v="2013"/>
    <n v="1"/>
    <x v="12"/>
    <x v="12"/>
    <d v="2013-02-01T00:00:00"/>
    <s v="Second Class"/>
    <s v="TB-21250"/>
    <s v="Tim Brockman"/>
    <s v="Consumer"/>
    <s v="United States"/>
    <x v="4"/>
    <x v="4"/>
    <x v="5"/>
    <x v="1"/>
    <s v="FUR-BO-10000468"/>
    <x v="0"/>
    <x v="0"/>
    <s v="O'Sullivan 2-Shelf Heavy-Duty Bookcases"/>
    <n v="48.58"/>
    <n v="1"/>
    <x v="0"/>
    <n v="0"/>
    <n v="7.7728000000000037"/>
  </r>
  <r>
    <n v="7567"/>
    <s v="CA-2014-140802"/>
    <d v="2014-04-22T00:00:00"/>
    <n v="2014"/>
    <n v="4"/>
    <x v="4"/>
    <x v="4"/>
    <d v="2014-04-24T00:00:00"/>
    <s v="First Class"/>
    <s v="KN-16390"/>
    <s v="Katherine Nockton"/>
    <s v="Corporate"/>
    <s v="United States"/>
    <x v="12"/>
    <x v="5"/>
    <x v="32"/>
    <x v="2"/>
    <s v="TEC-AC-10001998"/>
    <x v="2"/>
    <x v="11"/>
    <s v="Logitech LS21 Speaker System - PC Multimedia - 2.1-CH - Wired"/>
    <n v="47.975999999999999"/>
    <n v="3"/>
    <x v="2"/>
    <n v="0.2"/>
    <n v="8.3957999999999942"/>
  </r>
  <r>
    <n v="7568"/>
    <s v="CA-2014-140802"/>
    <d v="2014-04-22T00:00:00"/>
    <n v="2014"/>
    <n v="4"/>
    <x v="4"/>
    <x v="4"/>
    <d v="2014-04-24T00:00:00"/>
    <s v="First Class"/>
    <s v="KN-16390"/>
    <s v="Katherine Nockton"/>
    <s v="Corporate"/>
    <s v="United States"/>
    <x v="12"/>
    <x v="5"/>
    <x v="32"/>
    <x v="2"/>
    <s v="OFF-PA-10001534"/>
    <x v="1"/>
    <x v="10"/>
    <s v="Xerox 230"/>
    <n v="20.736000000000004"/>
    <n v="4"/>
    <x v="2"/>
    <n v="0.2"/>
    <n v="7.2576000000000001"/>
  </r>
  <r>
    <n v="7569"/>
    <s v="CA-2011-133830"/>
    <d v="2011-12-05T00:00:00"/>
    <n v="2011"/>
    <n v="12"/>
    <x v="20"/>
    <x v="20"/>
    <d v="2011-12-10T00:00:00"/>
    <s v="Standard Class"/>
    <s v="RL-19615"/>
    <s v="Rob Lucas"/>
    <s v="Consumer"/>
    <s v="United States"/>
    <x v="1"/>
    <x v="1"/>
    <x v="62"/>
    <x v="1"/>
    <s v="OFF-AR-10003045"/>
    <x v="1"/>
    <x v="6"/>
    <s v="Prang Colored Pencils"/>
    <n v="26.46"/>
    <n v="9"/>
    <x v="0"/>
    <n v="0"/>
    <n v="11.907"/>
  </r>
  <r>
    <n v="7570"/>
    <s v="CA-2011-133830"/>
    <d v="2011-12-05T00:00:00"/>
    <n v="2011"/>
    <n v="12"/>
    <x v="20"/>
    <x v="20"/>
    <d v="2011-12-10T00:00:00"/>
    <s v="Standard Class"/>
    <s v="RL-19615"/>
    <s v="Rob Lucas"/>
    <s v="Consumer"/>
    <s v="United States"/>
    <x v="1"/>
    <x v="1"/>
    <x v="62"/>
    <x v="1"/>
    <s v="OFF-PA-10001363"/>
    <x v="1"/>
    <x v="10"/>
    <s v="Xerox 1933"/>
    <n v="49.12"/>
    <n v="4"/>
    <x v="0"/>
    <n v="0"/>
    <n v="23.086399999999998"/>
  </r>
  <r>
    <n v="7571"/>
    <s v="CA-2011-133830"/>
    <d v="2011-12-05T00:00:00"/>
    <n v="2011"/>
    <n v="12"/>
    <x v="20"/>
    <x v="20"/>
    <d v="2011-12-10T00:00:00"/>
    <s v="Standard Class"/>
    <s v="RL-19615"/>
    <s v="Rob Lucas"/>
    <s v="Consumer"/>
    <s v="United States"/>
    <x v="1"/>
    <x v="1"/>
    <x v="62"/>
    <x v="1"/>
    <s v="OFF-FA-10002280"/>
    <x v="1"/>
    <x v="13"/>
    <s v="Advantus Plastic Paper Clips"/>
    <n v="15"/>
    <n v="3"/>
    <x v="0"/>
    <n v="0"/>
    <n v="7.1999999999999993"/>
  </r>
  <r>
    <n v="7572"/>
    <s v="CA-2011-100916"/>
    <d v="2011-10-21T00:00:00"/>
    <n v="2011"/>
    <n v="10"/>
    <x v="18"/>
    <x v="18"/>
    <d v="2011-10-26T00:00:00"/>
    <s v="Standard Class"/>
    <s v="FH-14275"/>
    <s v="Frank Hawley"/>
    <s v="Corporate"/>
    <s v="United States"/>
    <x v="311"/>
    <x v="17"/>
    <x v="388"/>
    <x v="0"/>
    <s v="OFF-ST-10003479"/>
    <x v="1"/>
    <x v="4"/>
    <s v="Eldon Base for stackable storage shelf, platinum"/>
    <n v="194.7"/>
    <n v="5"/>
    <x v="0"/>
    <n v="0"/>
    <n v="9.7349999999999781"/>
  </r>
  <r>
    <n v="7573"/>
    <s v="CA-2011-100916"/>
    <d v="2011-10-21T00:00:00"/>
    <n v="2011"/>
    <n v="10"/>
    <x v="18"/>
    <x v="18"/>
    <d v="2011-10-26T00:00:00"/>
    <s v="Standard Class"/>
    <s v="FH-14275"/>
    <s v="Frank Hawley"/>
    <s v="Corporate"/>
    <s v="United States"/>
    <x v="311"/>
    <x v="17"/>
    <x v="388"/>
    <x v="0"/>
    <s v="FUR-TA-10004607"/>
    <x v="0"/>
    <x v="3"/>
    <s v="Hon 2111 Invitation Series Straight Table"/>
    <n v="591.32000000000005"/>
    <n v="4"/>
    <x v="0"/>
    <n v="0"/>
    <n v="112.35079999999999"/>
  </r>
  <r>
    <n v="7574"/>
    <s v="CA-2011-100916"/>
    <d v="2011-10-21T00:00:00"/>
    <n v="2011"/>
    <n v="10"/>
    <x v="18"/>
    <x v="18"/>
    <d v="2011-10-26T00:00:00"/>
    <s v="Standard Class"/>
    <s v="FH-14275"/>
    <s v="Frank Hawley"/>
    <s v="Corporate"/>
    <s v="United States"/>
    <x v="311"/>
    <x v="17"/>
    <x v="388"/>
    <x v="0"/>
    <s v="OFF-AR-10001022"/>
    <x v="1"/>
    <x v="6"/>
    <s v="SANFORD Liquid Accent Tank-Style Highlighters"/>
    <n v="2.84"/>
    <n v="1"/>
    <x v="0"/>
    <n v="0"/>
    <n v="0.88039999999999985"/>
  </r>
  <r>
    <n v="7575"/>
    <s v="CA-2012-129532"/>
    <d v="2012-12-08T00:00:00"/>
    <n v="2012"/>
    <n v="12"/>
    <x v="14"/>
    <x v="14"/>
    <d v="2012-12-12T00:00:00"/>
    <s v="Standard Class"/>
    <s v="YS-21880"/>
    <s v="Yana Sorensen"/>
    <s v="Corporate"/>
    <s v="United States"/>
    <x v="1"/>
    <x v="1"/>
    <x v="1"/>
    <x v="1"/>
    <s v="OFF-ST-10004186"/>
    <x v="1"/>
    <x v="4"/>
    <s v="Stur-D-Stor Shelving, Vertical 5-Shelf: 72&quot;H x 36&quot;W x 18 1/2&quot;D"/>
    <n v="221.96"/>
    <n v="2"/>
    <x v="0"/>
    <n v="0"/>
    <n v="4.4391999999999996"/>
  </r>
  <r>
    <n v="7576"/>
    <s v="CA-2012-129532"/>
    <d v="2012-12-08T00:00:00"/>
    <n v="2012"/>
    <n v="12"/>
    <x v="14"/>
    <x v="14"/>
    <d v="2012-12-12T00:00:00"/>
    <s v="Standard Class"/>
    <s v="YS-21880"/>
    <s v="Yana Sorensen"/>
    <s v="Corporate"/>
    <s v="United States"/>
    <x v="1"/>
    <x v="1"/>
    <x v="1"/>
    <x v="1"/>
    <s v="TEC-AC-10000865"/>
    <x v="2"/>
    <x v="11"/>
    <s v="WD My Passport Ultra 500GB Portable External Hard Drive"/>
    <n v="236"/>
    <n v="4"/>
    <x v="0"/>
    <n v="0"/>
    <n v="40.119999999999976"/>
  </r>
  <r>
    <n v="7577"/>
    <s v="CA-2011-134726"/>
    <d v="2011-11-02T00:00:00"/>
    <n v="2011"/>
    <n v="11"/>
    <x v="7"/>
    <x v="7"/>
    <d v="2011-11-07T00:00:00"/>
    <s v="Second Class"/>
    <s v="SW-20755"/>
    <s v="Steven Ward"/>
    <s v="Corporate"/>
    <s v="United States"/>
    <x v="4"/>
    <x v="4"/>
    <x v="60"/>
    <x v="1"/>
    <s v="TEC-AC-10000023"/>
    <x v="2"/>
    <x v="11"/>
    <s v="Maxell 74 Minute CD-R Spindle, 50/Pack"/>
    <n v="41.94"/>
    <n v="2"/>
    <x v="0"/>
    <n v="0"/>
    <n v="15.098399999999998"/>
  </r>
  <r>
    <n v="7578"/>
    <s v="CA-2011-134726"/>
    <d v="2011-11-02T00:00:00"/>
    <n v="2011"/>
    <n v="11"/>
    <x v="7"/>
    <x v="7"/>
    <d v="2011-11-07T00:00:00"/>
    <s v="Second Class"/>
    <s v="SW-20755"/>
    <s v="Steven Ward"/>
    <s v="Corporate"/>
    <s v="United States"/>
    <x v="4"/>
    <x v="4"/>
    <x v="60"/>
    <x v="1"/>
    <s v="TEC-PH-10001750"/>
    <x v="2"/>
    <x v="7"/>
    <s v="Samsung Rugby III"/>
    <n v="52.792000000000002"/>
    <n v="1"/>
    <x v="2"/>
    <n v="0.2"/>
    <n v="4.6193000000000026"/>
  </r>
  <r>
    <n v="7579"/>
    <s v="CA-2013-138597"/>
    <d v="2013-12-19T00:00:00"/>
    <n v="2013"/>
    <n v="12"/>
    <x v="5"/>
    <x v="5"/>
    <d v="2013-12-22T00:00:00"/>
    <s v="First Class"/>
    <s v="PN-18775"/>
    <s v="Parhena Norris"/>
    <s v="Home Office"/>
    <s v="United States"/>
    <x v="155"/>
    <x v="8"/>
    <x v="198"/>
    <x v="2"/>
    <s v="FUR-CH-10004997"/>
    <x v="0"/>
    <x v="1"/>
    <s v="Hon Every-Day Series Multi-Task Chairs"/>
    <n v="563.93999999999994"/>
    <n v="3"/>
    <x v="0"/>
    <n v="0"/>
    <n v="112.78800000000001"/>
  </r>
  <r>
    <n v="7580"/>
    <s v="CA-2012-123113"/>
    <d v="2012-11-23T00:00:00"/>
    <n v="2012"/>
    <n v="11"/>
    <x v="6"/>
    <x v="6"/>
    <d v="2012-11-27T00:00:00"/>
    <s v="Second Class"/>
    <s v="AT-10735"/>
    <s v="Annie Thurman"/>
    <s v="Consumer"/>
    <s v="United States"/>
    <x v="73"/>
    <x v="30"/>
    <x v="92"/>
    <x v="3"/>
    <s v="OFF-AP-10000275"/>
    <x v="1"/>
    <x v="9"/>
    <s v="Sanyo Counter Height Refrigerator with Crisper, 3.6 Cubic Foot, Stainless Steel/Black"/>
    <n v="2625.12"/>
    <n v="8"/>
    <x v="0"/>
    <n v="0"/>
    <n v="735.03359999999998"/>
  </r>
  <r>
    <n v="7581"/>
    <s v="CA-2012-123113"/>
    <d v="2012-11-23T00:00:00"/>
    <n v="2012"/>
    <n v="11"/>
    <x v="6"/>
    <x v="6"/>
    <d v="2012-11-27T00:00:00"/>
    <s v="Second Class"/>
    <s v="AT-10735"/>
    <s v="Annie Thurman"/>
    <s v="Consumer"/>
    <s v="United States"/>
    <x v="73"/>
    <x v="30"/>
    <x v="92"/>
    <x v="3"/>
    <s v="OFF-AR-10004999"/>
    <x v="1"/>
    <x v="6"/>
    <s v="Newell 315"/>
    <n v="17.940000000000001"/>
    <n v="3"/>
    <x v="0"/>
    <n v="0"/>
    <n v="4.4850000000000003"/>
  </r>
  <r>
    <n v="7582"/>
    <s v="CA-2012-169656"/>
    <d v="2012-08-13T00:00:00"/>
    <n v="2012"/>
    <n v="8"/>
    <x v="37"/>
    <x v="37"/>
    <d v="2012-08-16T00:00:00"/>
    <s v="First Class"/>
    <s v="EJ-13720"/>
    <s v="Ed Jacobs"/>
    <s v="Consumer"/>
    <s v="United States"/>
    <x v="10"/>
    <x v="9"/>
    <x v="105"/>
    <x v="3"/>
    <s v="OFF-ST-10003816"/>
    <x v="1"/>
    <x v="4"/>
    <s v="Fellowes High-Stak Drawer Files"/>
    <n v="422.85599999999999"/>
    <n v="3"/>
    <x v="2"/>
    <n v="0.2"/>
    <n v="15.857099999999974"/>
  </r>
  <r>
    <n v="7583"/>
    <s v="CA-2012-142734"/>
    <d v="2012-04-16T00:00:00"/>
    <n v="2012"/>
    <n v="4"/>
    <x v="19"/>
    <x v="19"/>
    <d v="2012-04-21T00:00:00"/>
    <s v="Standard Class"/>
    <s v="DM-13345"/>
    <s v="Denise Monton"/>
    <s v="Corporate"/>
    <s v="United States"/>
    <x v="20"/>
    <x v="15"/>
    <x v="23"/>
    <x v="3"/>
    <s v="FUR-CH-10003968"/>
    <x v="0"/>
    <x v="1"/>
    <s v="Novimex Turbo Task Chair"/>
    <n v="127.76400000000001"/>
    <n v="2"/>
    <x v="9"/>
    <n v="0.1"/>
    <n v="2.8392000000000017"/>
  </r>
  <r>
    <n v="7584"/>
    <s v="CA-2011-163223"/>
    <d v="2011-03-21T00:00:00"/>
    <n v="2011"/>
    <n v="3"/>
    <x v="34"/>
    <x v="34"/>
    <d v="2011-03-25T00:00:00"/>
    <s v="Standard Class"/>
    <s v="KH-16690"/>
    <s v="Kristen Hastings"/>
    <s v="Corporate"/>
    <s v="United States"/>
    <x v="24"/>
    <x v="17"/>
    <x v="28"/>
    <x v="0"/>
    <s v="TEC-PH-10000730"/>
    <x v="2"/>
    <x v="7"/>
    <s v="Samsung Galaxy S4 Active"/>
    <n v="3499.9300000000003"/>
    <n v="7"/>
    <x v="0"/>
    <n v="0"/>
    <n v="909.98180000000025"/>
  </r>
  <r>
    <n v="7585"/>
    <s v="CA-2011-163223"/>
    <d v="2011-03-21T00:00:00"/>
    <n v="2011"/>
    <n v="3"/>
    <x v="34"/>
    <x v="34"/>
    <d v="2011-03-25T00:00:00"/>
    <s v="Standard Class"/>
    <s v="KH-16690"/>
    <s v="Kristen Hastings"/>
    <s v="Corporate"/>
    <s v="United States"/>
    <x v="24"/>
    <x v="17"/>
    <x v="28"/>
    <x v="0"/>
    <s v="OFF-LA-10004409"/>
    <x v="1"/>
    <x v="2"/>
    <s v="Avery 492"/>
    <n v="14.399999999999999"/>
    <n v="5"/>
    <x v="0"/>
    <n v="0"/>
    <n v="6.6239999999999988"/>
  </r>
  <r>
    <n v="7586"/>
    <s v="CA-2011-163223"/>
    <d v="2011-03-21T00:00:00"/>
    <n v="2011"/>
    <n v="3"/>
    <x v="34"/>
    <x v="34"/>
    <d v="2011-03-25T00:00:00"/>
    <s v="Standard Class"/>
    <s v="KH-16690"/>
    <s v="Kristen Hastings"/>
    <s v="Corporate"/>
    <s v="United States"/>
    <x v="24"/>
    <x v="17"/>
    <x v="28"/>
    <x v="0"/>
    <s v="OFF-PA-10000675"/>
    <x v="1"/>
    <x v="10"/>
    <s v="Xerox 1919"/>
    <n v="122.97"/>
    <n v="3"/>
    <x v="0"/>
    <n v="0"/>
    <n v="60.255300000000005"/>
  </r>
  <r>
    <n v="7587"/>
    <s v="CA-2011-163223"/>
    <d v="2011-03-21T00:00:00"/>
    <n v="2011"/>
    <n v="3"/>
    <x v="34"/>
    <x v="34"/>
    <d v="2011-03-25T00:00:00"/>
    <s v="Standard Class"/>
    <s v="KH-16690"/>
    <s v="Kristen Hastings"/>
    <s v="Corporate"/>
    <s v="United States"/>
    <x v="24"/>
    <x v="17"/>
    <x v="28"/>
    <x v="0"/>
    <s v="OFF-AR-10001573"/>
    <x v="1"/>
    <x v="6"/>
    <s v="American Pencil"/>
    <n v="9.32"/>
    <n v="4"/>
    <x v="0"/>
    <n v="0"/>
    <n v="2.702799999999999"/>
  </r>
  <r>
    <n v="7588"/>
    <s v="CA-2011-163223"/>
    <d v="2011-03-21T00:00:00"/>
    <n v="2011"/>
    <n v="3"/>
    <x v="34"/>
    <x v="34"/>
    <d v="2011-03-25T00:00:00"/>
    <s v="Standard Class"/>
    <s v="KH-16690"/>
    <s v="Kristen Hastings"/>
    <s v="Corporate"/>
    <s v="United States"/>
    <x v="24"/>
    <x v="17"/>
    <x v="28"/>
    <x v="0"/>
    <s v="OFF-BI-10001597"/>
    <x v="1"/>
    <x v="8"/>
    <s v="Wilson Jones Ledger-Size, Piano-Hinge Binder, 2&quot;, Blue"/>
    <n v="122.94"/>
    <n v="3"/>
    <x v="0"/>
    <n v="0"/>
    <n v="59.011199999999988"/>
  </r>
  <r>
    <n v="7589"/>
    <s v="CA-2014-122945"/>
    <d v="2014-11-17T00:00:00"/>
    <n v="2014"/>
    <n v="11"/>
    <x v="23"/>
    <x v="23"/>
    <d v="2014-11-23T00:00:00"/>
    <s v="Standard Class"/>
    <s v="MB-18085"/>
    <s v="Mick Brown"/>
    <s v="Consumer"/>
    <s v="United States"/>
    <x v="43"/>
    <x v="1"/>
    <x v="52"/>
    <x v="1"/>
    <s v="FUR-FU-10001196"/>
    <x v="0"/>
    <x v="5"/>
    <s v="DAX Cubicle Frames - 8x10"/>
    <n v="17.309999999999999"/>
    <n v="3"/>
    <x v="0"/>
    <n v="0"/>
    <n v="5.1929999999999996"/>
  </r>
  <r>
    <n v="7590"/>
    <s v="CA-2012-139738"/>
    <d v="2012-09-25T00:00:00"/>
    <n v="2012"/>
    <n v="9"/>
    <x v="11"/>
    <x v="11"/>
    <d v="2012-09-29T00:00:00"/>
    <s v="Standard Class"/>
    <s v="DK-12895"/>
    <s v="Dana Kaydos"/>
    <s v="Consumer"/>
    <s v="United States"/>
    <x v="179"/>
    <x v="10"/>
    <x v="228"/>
    <x v="2"/>
    <s v="OFF-AR-10004602"/>
    <x v="1"/>
    <x v="6"/>
    <s v="Boston KS Multi-Size Manual Pencil Sharpener"/>
    <n v="128.744"/>
    <n v="7"/>
    <x v="2"/>
    <n v="0.2"/>
    <n v="12.874400000000001"/>
  </r>
  <r>
    <n v="7591"/>
    <s v="CA-2013-158778"/>
    <d v="2013-09-06T00:00:00"/>
    <n v="2013"/>
    <n v="9"/>
    <x v="21"/>
    <x v="21"/>
    <d v="2013-09-10T00:00:00"/>
    <s v="Standard Class"/>
    <s v="DB-13210"/>
    <s v="Dean Braden"/>
    <s v="Consumer"/>
    <s v="United States"/>
    <x v="10"/>
    <x v="9"/>
    <x v="63"/>
    <x v="3"/>
    <s v="FUR-FU-10000260"/>
    <x v="0"/>
    <x v="5"/>
    <s v="6&quot; Cubicle Wall Clock, Black"/>
    <n v="58.248000000000005"/>
    <n v="9"/>
    <x v="2"/>
    <n v="0.2"/>
    <n v="11.649599999999996"/>
  </r>
  <r>
    <n v="7592"/>
    <s v="CA-2013-158778"/>
    <d v="2013-09-06T00:00:00"/>
    <n v="2013"/>
    <n v="9"/>
    <x v="21"/>
    <x v="21"/>
    <d v="2013-09-10T00:00:00"/>
    <s v="Standard Class"/>
    <s v="DB-13210"/>
    <s v="Dean Braden"/>
    <s v="Consumer"/>
    <s v="United States"/>
    <x v="10"/>
    <x v="9"/>
    <x v="63"/>
    <x v="3"/>
    <s v="FUR-CH-10001146"/>
    <x v="0"/>
    <x v="1"/>
    <s v="Global Task Chair, Black"/>
    <n v="71.245999999999995"/>
    <n v="2"/>
    <x v="4"/>
    <n v="0.3"/>
    <n v="-19.338199999999993"/>
  </r>
  <r>
    <n v="7593"/>
    <s v="CA-2013-158778"/>
    <d v="2013-09-06T00:00:00"/>
    <n v="2013"/>
    <n v="9"/>
    <x v="21"/>
    <x v="21"/>
    <d v="2013-09-10T00:00:00"/>
    <s v="Standard Class"/>
    <s v="DB-13210"/>
    <s v="Dean Braden"/>
    <s v="Consumer"/>
    <s v="United States"/>
    <x v="10"/>
    <x v="9"/>
    <x v="63"/>
    <x v="3"/>
    <s v="OFF-AR-10000896"/>
    <x v="1"/>
    <x v="6"/>
    <s v="Newell 329"/>
    <n v="7.8719999999999999"/>
    <n v="3"/>
    <x v="2"/>
    <n v="0.2"/>
    <n v="0.59039999999999937"/>
  </r>
  <r>
    <n v="7594"/>
    <s v="CA-2013-158778"/>
    <d v="2013-09-06T00:00:00"/>
    <n v="2013"/>
    <n v="9"/>
    <x v="21"/>
    <x v="21"/>
    <d v="2013-09-10T00:00:00"/>
    <s v="Standard Class"/>
    <s v="DB-13210"/>
    <s v="Dean Braden"/>
    <s v="Consumer"/>
    <s v="United States"/>
    <x v="10"/>
    <x v="9"/>
    <x v="63"/>
    <x v="3"/>
    <s v="FUR-CH-10000309"/>
    <x v="0"/>
    <x v="1"/>
    <s v="Global Comet Stacking Arm Chair"/>
    <n v="887.27099999999984"/>
    <n v="3"/>
    <x v="4"/>
    <n v="0.3"/>
    <n v="-63.376499999999965"/>
  </r>
  <r>
    <n v="7595"/>
    <s v="CA-2014-119655"/>
    <d v="2014-04-21T00:00:00"/>
    <n v="2014"/>
    <n v="4"/>
    <x v="4"/>
    <x v="4"/>
    <d v="2014-04-25T00:00:00"/>
    <s v="Standard Class"/>
    <s v="CV-12295"/>
    <s v="Christina VanderZanden"/>
    <s v="Consumer"/>
    <s v="United States"/>
    <x v="66"/>
    <x v="12"/>
    <x v="151"/>
    <x v="2"/>
    <s v="OFF-BI-10001989"/>
    <x v="1"/>
    <x v="8"/>
    <s v="Premium Transparent Presentation Covers by GBC"/>
    <n v="146.86000000000001"/>
    <n v="7"/>
    <x v="0"/>
    <n v="0"/>
    <n v="70.492799999999988"/>
  </r>
  <r>
    <n v="7596"/>
    <s v="CA-2014-119655"/>
    <d v="2014-04-21T00:00:00"/>
    <n v="2014"/>
    <n v="4"/>
    <x v="4"/>
    <x v="4"/>
    <d v="2014-04-25T00:00:00"/>
    <s v="Standard Class"/>
    <s v="CV-12295"/>
    <s v="Christina VanderZanden"/>
    <s v="Consumer"/>
    <s v="United States"/>
    <x v="66"/>
    <x v="12"/>
    <x v="151"/>
    <x v="2"/>
    <s v="OFF-BI-10001036"/>
    <x v="1"/>
    <x v="8"/>
    <s v="Cardinal EasyOpen D-Ring Binders"/>
    <n v="36.56"/>
    <n v="4"/>
    <x v="0"/>
    <n v="0"/>
    <n v="18.28"/>
  </r>
  <r>
    <n v="7597"/>
    <s v="CA-2012-164567"/>
    <d v="2012-06-15T00:00:00"/>
    <n v="2012"/>
    <n v="6"/>
    <x v="40"/>
    <x v="40"/>
    <d v="2012-06-19T00:00:00"/>
    <s v="Standard Class"/>
    <s v="GK-14620"/>
    <s v="Grace Kelly"/>
    <s v="Corporate"/>
    <s v="United States"/>
    <x v="1"/>
    <x v="1"/>
    <x v="25"/>
    <x v="1"/>
    <s v="TEC-PH-10002103"/>
    <x v="2"/>
    <x v="7"/>
    <s v="Jabra SPEAK 410"/>
    <n v="225.57599999999996"/>
    <n v="3"/>
    <x v="2"/>
    <n v="0.2"/>
    <n v="22.557600000000008"/>
  </r>
  <r>
    <n v="7598"/>
    <s v="CA-2011-131947"/>
    <d v="2011-09-17T00:00:00"/>
    <n v="2011"/>
    <n v="9"/>
    <x v="30"/>
    <x v="30"/>
    <d v="2011-09-22T00:00:00"/>
    <s v="Standard Class"/>
    <s v="JA-15970"/>
    <s v="Joseph Airdo"/>
    <s v="Consumer"/>
    <s v="United States"/>
    <x v="24"/>
    <x v="21"/>
    <x v="329"/>
    <x v="1"/>
    <s v="OFF-AR-10001473"/>
    <x v="1"/>
    <x v="6"/>
    <s v="Newell 313"/>
    <n v="5.2480000000000002"/>
    <n v="2"/>
    <x v="2"/>
    <n v="0.2"/>
    <n v="0.45920000000000027"/>
  </r>
  <r>
    <n v="7599"/>
    <s v="CA-2011-131947"/>
    <d v="2011-09-17T00:00:00"/>
    <n v="2011"/>
    <n v="9"/>
    <x v="30"/>
    <x v="30"/>
    <d v="2011-09-22T00:00:00"/>
    <s v="Standard Class"/>
    <s v="JA-15970"/>
    <s v="Joseph Airdo"/>
    <s v="Consumer"/>
    <s v="United States"/>
    <x v="24"/>
    <x v="21"/>
    <x v="329"/>
    <x v="1"/>
    <s v="OFF-AR-10000411"/>
    <x v="1"/>
    <x v="6"/>
    <s v="Boston 16701 Slimline Battery Pencil Sharpener"/>
    <n v="38.256"/>
    <n v="3"/>
    <x v="2"/>
    <n v="0.2"/>
    <n v="4.7819999999999947"/>
  </r>
  <r>
    <n v="7600"/>
    <s v="CA-2011-131947"/>
    <d v="2011-09-17T00:00:00"/>
    <n v="2011"/>
    <n v="9"/>
    <x v="30"/>
    <x v="30"/>
    <d v="2011-09-22T00:00:00"/>
    <s v="Standard Class"/>
    <s v="JA-15970"/>
    <s v="Joseph Airdo"/>
    <s v="Consumer"/>
    <s v="United States"/>
    <x v="24"/>
    <x v="21"/>
    <x v="329"/>
    <x v="1"/>
    <s v="OFF-PA-10000246"/>
    <x v="1"/>
    <x v="10"/>
    <s v="Riverleaf Stik-Withit Designer Note Cubes"/>
    <n v="40.24"/>
    <n v="5"/>
    <x v="2"/>
    <n v="0.2"/>
    <n v="13.078000000000001"/>
  </r>
  <r>
    <n v="7601"/>
    <s v="CA-2011-131947"/>
    <d v="2011-09-17T00:00:00"/>
    <n v="2011"/>
    <n v="9"/>
    <x v="30"/>
    <x v="30"/>
    <d v="2011-09-22T00:00:00"/>
    <s v="Standard Class"/>
    <s v="JA-15970"/>
    <s v="Joseph Airdo"/>
    <s v="Consumer"/>
    <s v="United States"/>
    <x v="24"/>
    <x v="21"/>
    <x v="329"/>
    <x v="1"/>
    <s v="TEC-MA-10004086"/>
    <x v="2"/>
    <x v="15"/>
    <s v="Plantronics Single Ear Headset"/>
    <n v="29.925000000000001"/>
    <n v="5"/>
    <x v="6"/>
    <n v="0.7"/>
    <n v="-21.944999999999993"/>
  </r>
  <r>
    <n v="7602"/>
    <s v="CA-2011-131947"/>
    <d v="2011-09-17T00:00:00"/>
    <n v="2011"/>
    <n v="9"/>
    <x v="30"/>
    <x v="30"/>
    <d v="2011-09-22T00:00:00"/>
    <s v="Standard Class"/>
    <s v="JA-15970"/>
    <s v="Joseph Airdo"/>
    <s v="Consumer"/>
    <s v="United States"/>
    <x v="24"/>
    <x v="21"/>
    <x v="329"/>
    <x v="1"/>
    <s v="OFF-PA-10003039"/>
    <x v="1"/>
    <x v="10"/>
    <s v="Xerox 1960"/>
    <n v="148.70400000000001"/>
    <n v="6"/>
    <x v="2"/>
    <n v="0.2"/>
    <n v="46.469999999999985"/>
  </r>
  <r>
    <n v="7603"/>
    <s v="CA-2011-131947"/>
    <d v="2011-09-17T00:00:00"/>
    <n v="2011"/>
    <n v="9"/>
    <x v="30"/>
    <x v="30"/>
    <d v="2011-09-22T00:00:00"/>
    <s v="Standard Class"/>
    <s v="JA-15970"/>
    <s v="Joseph Airdo"/>
    <s v="Consumer"/>
    <s v="United States"/>
    <x v="24"/>
    <x v="21"/>
    <x v="329"/>
    <x v="1"/>
    <s v="TEC-AC-10004633"/>
    <x v="2"/>
    <x v="11"/>
    <s v="Verbatim 25 GB 6x Blu-ray Single Layer Recordable Disc, 3/Pack"/>
    <n v="55.92"/>
    <n v="10"/>
    <x v="2"/>
    <n v="0.2"/>
    <n v="16.776000000000007"/>
  </r>
  <r>
    <n v="7604"/>
    <s v="CA-2013-152520"/>
    <d v="2013-07-09T00:00:00"/>
    <n v="2013"/>
    <n v="7"/>
    <x v="16"/>
    <x v="16"/>
    <d v="2013-07-13T00:00:00"/>
    <s v="Standard Class"/>
    <s v="TH-21115"/>
    <s v="Thea Hudgings"/>
    <s v="Corporate"/>
    <s v="United States"/>
    <x v="205"/>
    <x v="34"/>
    <x v="258"/>
    <x v="3"/>
    <s v="OFF-PA-10000289"/>
    <x v="1"/>
    <x v="10"/>
    <s v="Xerox 213"/>
    <n v="12.96"/>
    <n v="2"/>
    <x v="0"/>
    <n v="0"/>
    <n v="6.2208000000000006"/>
  </r>
  <r>
    <n v="7605"/>
    <s v="CA-2013-101791"/>
    <d v="2013-05-28T00:00:00"/>
    <n v="2013"/>
    <n v="5"/>
    <x v="35"/>
    <x v="35"/>
    <d v="2013-06-01T00:00:00"/>
    <s v="Standard Class"/>
    <s v="BS-11665"/>
    <s v="Brian Stugart"/>
    <s v="Consumer"/>
    <s v="United States"/>
    <x v="22"/>
    <x v="10"/>
    <x v="36"/>
    <x v="2"/>
    <s v="FUR-FU-10003247"/>
    <x v="0"/>
    <x v="5"/>
    <s v="36X48 HARDFLOOR CHAIRMAT"/>
    <n v="25.176000000000002"/>
    <n v="3"/>
    <x v="7"/>
    <n v="0.6"/>
    <n v="-33.358199999999997"/>
  </r>
  <r>
    <n v="7606"/>
    <s v="CA-2013-101791"/>
    <d v="2013-05-28T00:00:00"/>
    <n v="2013"/>
    <n v="5"/>
    <x v="35"/>
    <x v="35"/>
    <d v="2013-06-01T00:00:00"/>
    <s v="Standard Class"/>
    <s v="BS-11665"/>
    <s v="Brian Stugart"/>
    <s v="Consumer"/>
    <s v="United States"/>
    <x v="22"/>
    <x v="10"/>
    <x v="36"/>
    <x v="2"/>
    <s v="FUR-FU-10002191"/>
    <x v="0"/>
    <x v="5"/>
    <s v="G.E. Halogen Desk Lamp Bulbs"/>
    <n v="5.5840000000000005"/>
    <n v="2"/>
    <x v="7"/>
    <n v="0.6"/>
    <n v="-1.6751999999999994"/>
  </r>
  <r>
    <n v="7607"/>
    <s v="CA-2013-101791"/>
    <d v="2013-05-28T00:00:00"/>
    <n v="2013"/>
    <n v="5"/>
    <x v="35"/>
    <x v="35"/>
    <d v="2013-06-01T00:00:00"/>
    <s v="Standard Class"/>
    <s v="BS-11665"/>
    <s v="Brian Stugart"/>
    <s v="Consumer"/>
    <s v="United States"/>
    <x v="22"/>
    <x v="10"/>
    <x v="36"/>
    <x v="2"/>
    <s v="OFF-ST-10001496"/>
    <x v="1"/>
    <x v="4"/>
    <s v="Standard Rollaway File with Lock"/>
    <n v="1297.3680000000002"/>
    <n v="9"/>
    <x v="2"/>
    <n v="0.2"/>
    <n v="97.302599999999984"/>
  </r>
  <r>
    <n v="7608"/>
    <s v="CA-2014-121195"/>
    <d v="2014-12-25T00:00:00"/>
    <n v="2014"/>
    <n v="12"/>
    <x v="22"/>
    <x v="22"/>
    <d v="2014-12-28T00:00:00"/>
    <s v="First Class"/>
    <s v="NS-18505"/>
    <s v="Neola Schneider"/>
    <s v="Consumer"/>
    <s v="United States"/>
    <x v="61"/>
    <x v="5"/>
    <x v="77"/>
    <x v="2"/>
    <s v="OFF-ST-10000585"/>
    <x v="1"/>
    <x v="4"/>
    <s v="Economy Rollaway Files"/>
    <n v="264.32"/>
    <n v="2"/>
    <x v="2"/>
    <n v="0.2"/>
    <n v="19.823999999999998"/>
  </r>
  <r>
    <n v="7609"/>
    <s v="CA-2014-163209"/>
    <d v="2014-05-04T00:00:00"/>
    <n v="2014"/>
    <n v="5"/>
    <x v="24"/>
    <x v="24"/>
    <d v="2014-05-08T00:00:00"/>
    <s v="Standard Class"/>
    <s v="MK-18160"/>
    <s v="Mike Kennedy"/>
    <s v="Consumer"/>
    <s v="United States"/>
    <x v="8"/>
    <x v="1"/>
    <x v="34"/>
    <x v="1"/>
    <s v="OFF-PA-10001166"/>
    <x v="1"/>
    <x v="10"/>
    <s v="Xerox 2"/>
    <n v="25.92"/>
    <n v="4"/>
    <x v="0"/>
    <n v="0"/>
    <n v="12.441600000000001"/>
  </r>
  <r>
    <n v="7610"/>
    <s v="CA-2014-163209"/>
    <d v="2014-05-04T00:00:00"/>
    <n v="2014"/>
    <n v="5"/>
    <x v="24"/>
    <x v="24"/>
    <d v="2014-05-08T00:00:00"/>
    <s v="Standard Class"/>
    <s v="MK-18160"/>
    <s v="Mike Kennedy"/>
    <s v="Consumer"/>
    <s v="United States"/>
    <x v="8"/>
    <x v="1"/>
    <x v="34"/>
    <x v="1"/>
    <s v="OFF-AR-10003651"/>
    <x v="1"/>
    <x v="6"/>
    <s v="Newell 350"/>
    <n v="22.959999999999997"/>
    <n v="7"/>
    <x v="0"/>
    <n v="0"/>
    <n v="6.6583999999999968"/>
  </r>
  <r>
    <n v="7611"/>
    <s v="CA-2011-133354"/>
    <d v="2011-02-23T00:00:00"/>
    <n v="2011"/>
    <n v="2"/>
    <x v="45"/>
    <x v="45"/>
    <d v="2011-02-25T00:00:00"/>
    <s v="First Class"/>
    <s v="SA-20830"/>
    <s v="Sue Ann Reed"/>
    <s v="Consumer"/>
    <s v="United States"/>
    <x v="429"/>
    <x v="1"/>
    <x v="519"/>
    <x v="1"/>
    <s v="OFF-PA-10001800"/>
    <x v="1"/>
    <x v="10"/>
    <s v="Xerox 220"/>
    <n v="19.440000000000001"/>
    <n v="3"/>
    <x v="0"/>
    <n v="0"/>
    <n v="9.3312000000000008"/>
  </r>
  <r>
    <n v="7612"/>
    <s v="US-2012-130491"/>
    <d v="2012-02-08T00:00:00"/>
    <n v="2012"/>
    <n v="2"/>
    <x v="36"/>
    <x v="36"/>
    <d v="2012-02-11T00:00:00"/>
    <s v="First Class"/>
    <s v="BH-11710"/>
    <s v="Brosina Hoffman"/>
    <s v="Consumer"/>
    <s v="United States"/>
    <x v="495"/>
    <x v="41"/>
    <x v="590"/>
    <x v="2"/>
    <s v="OFF-PA-10000791"/>
    <x v="1"/>
    <x v="10"/>
    <s v="Wirebound Message Books, Four 2 3/4 x 5 Forms per Page, 200 Sets per Book"/>
    <n v="9.5399999999999991"/>
    <n v="2"/>
    <x v="0"/>
    <n v="0"/>
    <n v="4.2929999999999993"/>
  </r>
  <r>
    <n v="7613"/>
    <s v="US-2012-130491"/>
    <d v="2012-02-08T00:00:00"/>
    <n v="2012"/>
    <n v="2"/>
    <x v="36"/>
    <x v="36"/>
    <d v="2012-02-11T00:00:00"/>
    <s v="First Class"/>
    <s v="BH-11710"/>
    <s v="Brosina Hoffman"/>
    <s v="Consumer"/>
    <s v="United States"/>
    <x v="495"/>
    <x v="41"/>
    <x v="590"/>
    <x v="2"/>
    <s v="OFF-FA-10000134"/>
    <x v="1"/>
    <x v="13"/>
    <s v="Advantus Push Pins, Aluminum Head"/>
    <n v="5.81"/>
    <n v="1"/>
    <x v="0"/>
    <n v="0"/>
    <n v="1.8010999999999999"/>
  </r>
  <r>
    <n v="7614"/>
    <s v="US-2012-130491"/>
    <d v="2012-02-08T00:00:00"/>
    <n v="2012"/>
    <n v="2"/>
    <x v="36"/>
    <x v="36"/>
    <d v="2012-02-11T00:00:00"/>
    <s v="First Class"/>
    <s v="BH-11710"/>
    <s v="Brosina Hoffman"/>
    <s v="Consumer"/>
    <s v="United States"/>
    <x v="495"/>
    <x v="41"/>
    <x v="590"/>
    <x v="2"/>
    <s v="OFF-AR-10001149"/>
    <x v="1"/>
    <x v="6"/>
    <s v="Sanford Colorific Colored Pencils, 12/Box"/>
    <n v="5.76"/>
    <n v="2"/>
    <x v="0"/>
    <n v="0"/>
    <n v="1.7279999999999998"/>
  </r>
  <r>
    <n v="7615"/>
    <s v="CA-2012-113740"/>
    <d v="2012-08-24T00:00:00"/>
    <n v="2012"/>
    <n v="8"/>
    <x v="37"/>
    <x v="37"/>
    <d v="2012-08-28T00:00:00"/>
    <s v="Second Class"/>
    <s v="SC-20380"/>
    <s v="Shahid Collister"/>
    <s v="Consumer"/>
    <s v="United States"/>
    <x v="20"/>
    <x v="15"/>
    <x v="45"/>
    <x v="3"/>
    <s v="FUR-FU-10000010"/>
    <x v="0"/>
    <x v="5"/>
    <s v="DAX Value U-Channel Document Frames, Easel Back"/>
    <n v="14.91"/>
    <n v="3"/>
    <x v="0"/>
    <n v="0"/>
    <n v="4.6220999999999997"/>
  </r>
  <r>
    <n v="7616"/>
    <s v="CA-2011-148425"/>
    <d v="2011-11-30T00:00:00"/>
    <n v="2011"/>
    <n v="11"/>
    <x v="7"/>
    <x v="7"/>
    <d v="2011-12-04T00:00:00"/>
    <s v="Standard Class"/>
    <s v="RF-19345"/>
    <s v="Randy Ferguson"/>
    <s v="Corporate"/>
    <s v="United States"/>
    <x v="333"/>
    <x v="2"/>
    <x v="414"/>
    <x v="0"/>
    <s v="OFF-BI-10000201"/>
    <x v="1"/>
    <x v="8"/>
    <s v="Avery Triangle Shaped Sheet Lifters, Black, 2/Pack"/>
    <n v="6.6420000000000012"/>
    <n v="9"/>
    <x v="6"/>
    <n v="0.7"/>
    <n v="-4.427999999999999"/>
  </r>
  <r>
    <n v="7617"/>
    <s v="CA-2013-144309"/>
    <d v="2013-12-11T00:00:00"/>
    <n v="2013"/>
    <n v="12"/>
    <x v="5"/>
    <x v="5"/>
    <d v="2013-12-17T00:00:00"/>
    <s v="Standard Class"/>
    <s v="CM-12235"/>
    <s v="Chris McAfee"/>
    <s v="Consumer"/>
    <s v="United States"/>
    <x v="232"/>
    <x v="15"/>
    <x v="289"/>
    <x v="3"/>
    <s v="OFF-PA-10001776"/>
    <x v="1"/>
    <x v="10"/>
    <s v="Wirebound Message Books, Four 2 3/4&quot; x 5&quot; Forms per Page, 600 Sets per Book"/>
    <n v="18.54"/>
    <n v="2"/>
    <x v="0"/>
    <n v="0"/>
    <n v="8.7137999999999991"/>
  </r>
  <r>
    <n v="7618"/>
    <s v="CA-2013-144309"/>
    <d v="2013-12-11T00:00:00"/>
    <n v="2013"/>
    <n v="12"/>
    <x v="5"/>
    <x v="5"/>
    <d v="2013-12-17T00:00:00"/>
    <s v="Standard Class"/>
    <s v="CM-12235"/>
    <s v="Chris McAfee"/>
    <s v="Consumer"/>
    <s v="United States"/>
    <x v="232"/>
    <x v="15"/>
    <x v="289"/>
    <x v="3"/>
    <s v="OFF-BI-10003656"/>
    <x v="1"/>
    <x v="8"/>
    <s v="Fellowes PB200 Plastic Comb Binding Machine"/>
    <n v="679.96"/>
    <n v="5"/>
    <x v="2"/>
    <n v="0.2"/>
    <n v="220.98699999999997"/>
  </r>
  <r>
    <n v="7619"/>
    <s v="CA-2014-151225"/>
    <d v="2014-10-28T00:00:00"/>
    <n v="2014"/>
    <n v="10"/>
    <x v="13"/>
    <x v="13"/>
    <d v="2014-10-30T00:00:00"/>
    <s v="First Class"/>
    <s v="JM-15655"/>
    <s v="Jim Mitchum"/>
    <s v="Corporate"/>
    <s v="United States"/>
    <x v="1"/>
    <x v="1"/>
    <x v="3"/>
    <x v="1"/>
    <s v="FUR-TA-10001539"/>
    <x v="0"/>
    <x v="3"/>
    <s v="Chromcraft Rectangular Conference Tables"/>
    <n v="189.57600000000002"/>
    <n v="1"/>
    <x v="2"/>
    <n v="0.2"/>
    <n v="9.4787999999999784"/>
  </r>
  <r>
    <n v="7620"/>
    <s v="CA-2014-151225"/>
    <d v="2014-10-28T00:00:00"/>
    <n v="2014"/>
    <n v="10"/>
    <x v="13"/>
    <x v="13"/>
    <d v="2014-10-30T00:00:00"/>
    <s v="First Class"/>
    <s v="JM-15655"/>
    <s v="Jim Mitchum"/>
    <s v="Corporate"/>
    <s v="United States"/>
    <x v="1"/>
    <x v="1"/>
    <x v="3"/>
    <x v="1"/>
    <s v="TEC-PH-10004100"/>
    <x v="2"/>
    <x v="7"/>
    <s v="Griffin GC17055 Auxiliary Audio Cable"/>
    <n v="71.959999999999994"/>
    <n v="5"/>
    <x v="2"/>
    <n v="0.2"/>
    <n v="7.1960000000000015"/>
  </r>
  <r>
    <n v="7621"/>
    <s v="US-2011-144078"/>
    <d v="2011-11-25T00:00:00"/>
    <n v="2011"/>
    <n v="11"/>
    <x v="7"/>
    <x v="7"/>
    <d v="2011-11-29T00:00:00"/>
    <s v="Standard Class"/>
    <s v="RB-19435"/>
    <s v="Richard Bierner"/>
    <s v="Consumer"/>
    <s v="United States"/>
    <x v="1"/>
    <x v="1"/>
    <x v="25"/>
    <x v="1"/>
    <s v="TEC-PH-10001580"/>
    <x v="2"/>
    <x v="7"/>
    <s v="Logitech Mobile Speakerphone P710e - speaker phone"/>
    <n v="539.91999999999996"/>
    <n v="5"/>
    <x v="2"/>
    <n v="0.2"/>
    <n v="47.242999999999967"/>
  </r>
  <r>
    <n v="7622"/>
    <s v="US-2011-144078"/>
    <d v="2011-11-25T00:00:00"/>
    <n v="2011"/>
    <n v="11"/>
    <x v="7"/>
    <x v="7"/>
    <d v="2011-11-29T00:00:00"/>
    <s v="Standard Class"/>
    <s v="RB-19435"/>
    <s v="Richard Bierner"/>
    <s v="Consumer"/>
    <s v="United States"/>
    <x v="1"/>
    <x v="1"/>
    <x v="25"/>
    <x v="1"/>
    <s v="FUR-CH-10002335"/>
    <x v="0"/>
    <x v="1"/>
    <s v="Hon GuestStacker Chair"/>
    <n v="725.34400000000005"/>
    <n v="4"/>
    <x v="2"/>
    <n v="0.2"/>
    <n v="54.400800000000004"/>
  </r>
  <r>
    <n v="7623"/>
    <s v="US-2011-144078"/>
    <d v="2011-11-25T00:00:00"/>
    <n v="2011"/>
    <n v="11"/>
    <x v="7"/>
    <x v="7"/>
    <d v="2011-11-29T00:00:00"/>
    <s v="Standard Class"/>
    <s v="RB-19435"/>
    <s v="Richard Bierner"/>
    <s v="Consumer"/>
    <s v="United States"/>
    <x v="1"/>
    <x v="1"/>
    <x v="25"/>
    <x v="1"/>
    <s v="OFF-AR-10004707"/>
    <x v="1"/>
    <x v="6"/>
    <s v="Staples"/>
    <n v="7.4399999999999995"/>
    <n v="3"/>
    <x v="0"/>
    <n v="0"/>
    <n v="2.6039999999999996"/>
  </r>
  <r>
    <n v="7624"/>
    <s v="CA-2011-124464"/>
    <d v="2011-07-14T00:00:00"/>
    <n v="2011"/>
    <n v="7"/>
    <x v="39"/>
    <x v="39"/>
    <d v="2011-07-20T00:00:00"/>
    <s v="Standard Class"/>
    <s v="SS-20515"/>
    <s v="Shirley Schmidt"/>
    <s v="Home Office"/>
    <s v="United States"/>
    <x v="46"/>
    <x v="13"/>
    <x v="284"/>
    <x v="3"/>
    <s v="OFF-AP-10000576"/>
    <x v="1"/>
    <x v="9"/>
    <s v="Belkin 7 Outlet SurgeMaster II"/>
    <n v="39.479999999999997"/>
    <n v="1"/>
    <x v="0"/>
    <n v="0"/>
    <n v="11.054400000000001"/>
  </r>
  <r>
    <n v="7625"/>
    <s v="CA-2012-136805"/>
    <d v="2012-05-23T00:00:00"/>
    <n v="2012"/>
    <n v="5"/>
    <x v="33"/>
    <x v="33"/>
    <d v="2012-05-27T00:00:00"/>
    <s v="Second Class"/>
    <s v="NM-18445"/>
    <s v="Nathan Mautz"/>
    <s v="Home Office"/>
    <s v="United States"/>
    <x v="66"/>
    <x v="12"/>
    <x v="151"/>
    <x v="2"/>
    <s v="OFF-AP-10001394"/>
    <x v="1"/>
    <x v="9"/>
    <s v="Harmony Air Purifier"/>
    <n v="850.5"/>
    <n v="5"/>
    <x v="9"/>
    <n v="0.1"/>
    <n v="245.69999999999993"/>
  </r>
  <r>
    <n v="7626"/>
    <s v="CA-2012-136805"/>
    <d v="2012-05-23T00:00:00"/>
    <n v="2012"/>
    <n v="5"/>
    <x v="33"/>
    <x v="33"/>
    <d v="2012-05-27T00:00:00"/>
    <s v="Second Class"/>
    <s v="NM-18445"/>
    <s v="Nathan Mautz"/>
    <s v="Home Office"/>
    <s v="United States"/>
    <x v="66"/>
    <x v="12"/>
    <x v="151"/>
    <x v="2"/>
    <s v="FUR-FU-10003724"/>
    <x v="0"/>
    <x v="5"/>
    <s v="Westinghouse Clip-On Gooseneck Lamps"/>
    <n v="75.33"/>
    <n v="9"/>
    <x v="0"/>
    <n v="0"/>
    <n v="19.585799999999999"/>
  </r>
  <r>
    <n v="7627"/>
    <s v="US-2012-159499"/>
    <d v="2012-11-21T00:00:00"/>
    <n v="2012"/>
    <n v="11"/>
    <x v="6"/>
    <x v="6"/>
    <d v="2012-11-23T00:00:00"/>
    <s v="Second Class"/>
    <s v="EM-14095"/>
    <s v="Eudokia Martin"/>
    <s v="Corporate"/>
    <s v="United States"/>
    <x v="42"/>
    <x v="16"/>
    <x v="51"/>
    <x v="1"/>
    <s v="OFF-AP-10002867"/>
    <x v="1"/>
    <x v="9"/>
    <s v="Fellowes Command Center 5-outlet power strip"/>
    <n v="325.63200000000006"/>
    <n v="6"/>
    <x v="2"/>
    <n v="0.2"/>
    <n v="28.492799999999988"/>
  </r>
  <r>
    <n v="7628"/>
    <s v="US-2012-159499"/>
    <d v="2012-11-21T00:00:00"/>
    <n v="2012"/>
    <n v="11"/>
    <x v="6"/>
    <x v="6"/>
    <d v="2012-11-23T00:00:00"/>
    <s v="Second Class"/>
    <s v="EM-14095"/>
    <s v="Eudokia Martin"/>
    <s v="Corporate"/>
    <s v="United States"/>
    <x v="42"/>
    <x v="16"/>
    <x v="51"/>
    <x v="1"/>
    <s v="TEC-AC-10002718"/>
    <x v="2"/>
    <x v="11"/>
    <s v="Belkin Standard 104 key USB Keyboard"/>
    <n v="23.344000000000001"/>
    <n v="2"/>
    <x v="2"/>
    <n v="0.2"/>
    <n v="-1.4590000000000014"/>
  </r>
  <r>
    <n v="7629"/>
    <s v="US-2012-159499"/>
    <d v="2012-11-21T00:00:00"/>
    <n v="2012"/>
    <n v="11"/>
    <x v="6"/>
    <x v="6"/>
    <d v="2012-11-23T00:00:00"/>
    <s v="Second Class"/>
    <s v="EM-14095"/>
    <s v="Eudokia Martin"/>
    <s v="Corporate"/>
    <s v="United States"/>
    <x v="42"/>
    <x v="16"/>
    <x v="51"/>
    <x v="1"/>
    <s v="OFF-LA-10003121"/>
    <x v="1"/>
    <x v="2"/>
    <s v="Avery 506"/>
    <n v="16.520000000000003"/>
    <n v="5"/>
    <x v="2"/>
    <n v="0.2"/>
    <n v="5.368999999999998"/>
  </r>
  <r>
    <n v="7630"/>
    <s v="CA-2011-162089"/>
    <d v="2011-03-30T00:00:00"/>
    <n v="2011"/>
    <n v="3"/>
    <x v="34"/>
    <x v="34"/>
    <d v="2011-04-01T00:00:00"/>
    <s v="First Class"/>
    <s v="MP-17470"/>
    <s v="Mark Packer"/>
    <s v="Home Office"/>
    <s v="United States"/>
    <x v="180"/>
    <x v="5"/>
    <x v="230"/>
    <x v="2"/>
    <s v="OFF-EN-10002230"/>
    <x v="1"/>
    <x v="12"/>
    <s v="Airmail Envelopes"/>
    <n v="335.72"/>
    <n v="5"/>
    <x v="2"/>
    <n v="0.2"/>
    <n v="113.30549999999999"/>
  </r>
  <r>
    <n v="7631"/>
    <s v="CA-2011-162089"/>
    <d v="2011-03-30T00:00:00"/>
    <n v="2011"/>
    <n v="3"/>
    <x v="34"/>
    <x v="34"/>
    <d v="2011-04-01T00:00:00"/>
    <s v="First Class"/>
    <s v="MP-17470"/>
    <s v="Mark Packer"/>
    <s v="Home Office"/>
    <s v="United States"/>
    <x v="180"/>
    <x v="5"/>
    <x v="230"/>
    <x v="2"/>
    <s v="TEC-PH-10001819"/>
    <x v="2"/>
    <x v="7"/>
    <s v="Innergie mMini Combo Duo USB Travel Charging Kit"/>
    <n v="251.94400000000002"/>
    <n v="7"/>
    <x v="2"/>
    <n v="0.2"/>
    <n v="88.180399999999977"/>
  </r>
  <r>
    <n v="7632"/>
    <s v="CA-2011-162089"/>
    <d v="2011-03-30T00:00:00"/>
    <n v="2011"/>
    <n v="3"/>
    <x v="34"/>
    <x v="34"/>
    <d v="2011-04-01T00:00:00"/>
    <s v="First Class"/>
    <s v="MP-17470"/>
    <s v="Mark Packer"/>
    <s v="Home Office"/>
    <s v="United States"/>
    <x v="180"/>
    <x v="5"/>
    <x v="230"/>
    <x v="2"/>
    <s v="FUR-CH-10002304"/>
    <x v="0"/>
    <x v="1"/>
    <s v="Global Stack Chair without Arms, Black"/>
    <n v="127.30199999999999"/>
    <n v="7"/>
    <x v="4"/>
    <n v="0.3"/>
    <n v="-9.0929999999999964"/>
  </r>
  <r>
    <n v="7633"/>
    <s v="US-2014-158526"/>
    <d v="2014-12-30T00:00:00"/>
    <n v="2014"/>
    <n v="12"/>
    <x v="22"/>
    <x v="22"/>
    <d v="2015-01-02T00:00:00"/>
    <s v="Second Class"/>
    <s v="KH-16360"/>
    <s v="Katherine Hughes"/>
    <s v="Consumer"/>
    <s v="United States"/>
    <x v="103"/>
    <x v="0"/>
    <x v="175"/>
    <x v="0"/>
    <s v="FUR-CH-10002602"/>
    <x v="0"/>
    <x v="1"/>
    <s v="DMI Arturo Collection Mission-style Design Wood Chair"/>
    <n v="1207.8399999999999"/>
    <n v="8"/>
    <x v="0"/>
    <n v="0"/>
    <n v="314.03840000000002"/>
  </r>
  <r>
    <n v="7634"/>
    <s v="US-2014-158526"/>
    <d v="2014-12-30T00:00:00"/>
    <n v="2014"/>
    <n v="12"/>
    <x v="22"/>
    <x v="22"/>
    <d v="2015-01-02T00:00:00"/>
    <s v="Second Class"/>
    <s v="KH-16360"/>
    <s v="Katherine Hughes"/>
    <s v="Consumer"/>
    <s v="United States"/>
    <x v="103"/>
    <x v="0"/>
    <x v="175"/>
    <x v="0"/>
    <s v="OFF-BI-10002414"/>
    <x v="1"/>
    <x v="8"/>
    <s v="GBC ProClick Spines for 32-Hole Punch"/>
    <n v="12.53"/>
    <n v="1"/>
    <x v="0"/>
    <n v="0"/>
    <n v="5.8890999999999991"/>
  </r>
  <r>
    <n v="7635"/>
    <s v="US-2014-158526"/>
    <d v="2014-12-30T00:00:00"/>
    <n v="2014"/>
    <n v="12"/>
    <x v="22"/>
    <x v="22"/>
    <d v="2015-01-02T00:00:00"/>
    <s v="Second Class"/>
    <s v="KH-16360"/>
    <s v="Katherine Hughes"/>
    <s v="Consumer"/>
    <s v="United States"/>
    <x v="103"/>
    <x v="0"/>
    <x v="175"/>
    <x v="0"/>
    <s v="OFF-AR-10003696"/>
    <x v="1"/>
    <x v="6"/>
    <s v="Panasonic KP-350BK Electric Pencil Sharpener with Auto Stop"/>
    <n v="34.58"/>
    <n v="1"/>
    <x v="0"/>
    <n v="0"/>
    <n v="10.028199999999998"/>
  </r>
  <r>
    <n v="7636"/>
    <s v="US-2014-158526"/>
    <d v="2014-12-30T00:00:00"/>
    <n v="2014"/>
    <n v="12"/>
    <x v="22"/>
    <x v="22"/>
    <d v="2015-01-02T00:00:00"/>
    <s v="Second Class"/>
    <s v="KH-16360"/>
    <s v="Katherine Hughes"/>
    <s v="Consumer"/>
    <s v="United States"/>
    <x v="103"/>
    <x v="0"/>
    <x v="175"/>
    <x v="0"/>
    <s v="FUR-CH-10004495"/>
    <x v="0"/>
    <x v="1"/>
    <s v="Global Leather and Oak Executive Chair, Black"/>
    <n v="300.98"/>
    <n v="1"/>
    <x v="0"/>
    <n v="0"/>
    <n v="87.28419999999997"/>
  </r>
  <r>
    <n v="7637"/>
    <s v="US-2014-158526"/>
    <d v="2014-12-30T00:00:00"/>
    <n v="2014"/>
    <n v="12"/>
    <x v="22"/>
    <x v="22"/>
    <d v="2015-01-02T00:00:00"/>
    <s v="Second Class"/>
    <s v="KH-16360"/>
    <s v="Katherine Hughes"/>
    <s v="Consumer"/>
    <s v="United States"/>
    <x v="103"/>
    <x v="0"/>
    <x v="175"/>
    <x v="0"/>
    <s v="FUR-CH-10001270"/>
    <x v="0"/>
    <x v="1"/>
    <s v="Harbour Creations Steel Folding Chair"/>
    <n v="258.75"/>
    <n v="3"/>
    <x v="0"/>
    <n v="0"/>
    <n v="77.624999999999972"/>
  </r>
  <r>
    <n v="7638"/>
    <s v="CA-2014-104885"/>
    <d v="2014-03-03T00:00:00"/>
    <n v="2014"/>
    <n v="3"/>
    <x v="42"/>
    <x v="42"/>
    <d v="2014-03-09T00:00:00"/>
    <s v="Standard Class"/>
    <s v="DB-13555"/>
    <s v="Dorothy Badders"/>
    <s v="Corporate"/>
    <s v="United States"/>
    <x v="46"/>
    <x v="13"/>
    <x v="284"/>
    <x v="3"/>
    <s v="OFF-AR-10001615"/>
    <x v="1"/>
    <x v="6"/>
    <s v="Newell 34"/>
    <n v="59.519999999999996"/>
    <n v="3"/>
    <x v="0"/>
    <n v="0"/>
    <n v="15.475200000000001"/>
  </r>
  <r>
    <n v="7639"/>
    <s v="CA-2014-104885"/>
    <d v="2014-03-03T00:00:00"/>
    <n v="2014"/>
    <n v="3"/>
    <x v="42"/>
    <x v="42"/>
    <d v="2014-03-09T00:00:00"/>
    <s v="Standard Class"/>
    <s v="DB-13555"/>
    <s v="Dorothy Badders"/>
    <s v="Corporate"/>
    <s v="United States"/>
    <x v="46"/>
    <x v="13"/>
    <x v="284"/>
    <x v="3"/>
    <s v="OFF-EN-10003286"/>
    <x v="1"/>
    <x v="12"/>
    <s v="Staples"/>
    <n v="57.959999999999994"/>
    <n v="7"/>
    <x v="0"/>
    <n v="0"/>
    <n v="27.241199999999996"/>
  </r>
  <r>
    <n v="7640"/>
    <s v="CA-2014-104885"/>
    <d v="2014-03-03T00:00:00"/>
    <n v="2014"/>
    <n v="3"/>
    <x v="42"/>
    <x v="42"/>
    <d v="2014-03-09T00:00:00"/>
    <s v="Standard Class"/>
    <s v="DB-13555"/>
    <s v="Dorothy Badders"/>
    <s v="Corporate"/>
    <s v="United States"/>
    <x v="46"/>
    <x v="13"/>
    <x v="284"/>
    <x v="3"/>
    <s v="FUR-BO-10003660"/>
    <x v="0"/>
    <x v="0"/>
    <s v="Bush Cubix Collection Bookcases, Fully Assembled"/>
    <n v="441.96"/>
    <n v="2"/>
    <x v="0"/>
    <n v="0"/>
    <n v="101.6508"/>
  </r>
  <r>
    <n v="7641"/>
    <s v="CA-2014-104885"/>
    <d v="2014-03-03T00:00:00"/>
    <n v="2014"/>
    <n v="3"/>
    <x v="42"/>
    <x v="42"/>
    <d v="2014-03-09T00:00:00"/>
    <s v="Standard Class"/>
    <s v="DB-13555"/>
    <s v="Dorothy Badders"/>
    <s v="Corporate"/>
    <s v="United States"/>
    <x v="46"/>
    <x v="13"/>
    <x v="284"/>
    <x v="3"/>
    <s v="OFF-PA-10002764"/>
    <x v="1"/>
    <x v="10"/>
    <s v="Staples"/>
    <n v="68.039999999999992"/>
    <n v="6"/>
    <x v="0"/>
    <n v="0"/>
    <n v="33.339599999999997"/>
  </r>
  <r>
    <n v="7642"/>
    <s v="US-2013-157490"/>
    <d v="2013-10-07T00:00:00"/>
    <n v="2013"/>
    <n v="10"/>
    <x v="32"/>
    <x v="32"/>
    <d v="2013-10-08T00:00:00"/>
    <s v="First Class"/>
    <s v="LB-16795"/>
    <s v="Laurel Beltran"/>
    <s v="Home Office"/>
    <s v="United States"/>
    <x v="206"/>
    <x v="22"/>
    <x v="259"/>
    <x v="1"/>
    <s v="TEC-MA-10001695"/>
    <x v="2"/>
    <x v="15"/>
    <s v="Zebra GK420t Direct Thermal/Thermal Transfer Printer"/>
    <n v="703.71"/>
    <n v="6"/>
    <x v="6"/>
    <n v="0.7"/>
    <n v="-938.28"/>
  </r>
  <r>
    <n v="7643"/>
    <s v="US-2013-157490"/>
    <d v="2013-10-07T00:00:00"/>
    <n v="2013"/>
    <n v="10"/>
    <x v="32"/>
    <x v="32"/>
    <d v="2013-10-08T00:00:00"/>
    <s v="First Class"/>
    <s v="LB-16795"/>
    <s v="Laurel Beltran"/>
    <s v="Home Office"/>
    <s v="United States"/>
    <x v="206"/>
    <x v="22"/>
    <x v="259"/>
    <x v="1"/>
    <s v="OFF-BI-10002824"/>
    <x v="1"/>
    <x v="8"/>
    <s v="Recycled Easel Ring Binders"/>
    <n v="17.904000000000003"/>
    <n v="4"/>
    <x v="6"/>
    <n v="0.7"/>
    <n v="-14.920000000000002"/>
  </r>
  <r>
    <n v="7644"/>
    <s v="US-2013-157490"/>
    <d v="2013-10-07T00:00:00"/>
    <n v="2013"/>
    <n v="10"/>
    <x v="32"/>
    <x v="32"/>
    <d v="2013-10-08T00:00:00"/>
    <s v="First Class"/>
    <s v="LB-16795"/>
    <s v="Laurel Beltran"/>
    <s v="Home Office"/>
    <s v="United States"/>
    <x v="206"/>
    <x v="22"/>
    <x v="259"/>
    <x v="1"/>
    <s v="OFF-BI-10002571"/>
    <x v="1"/>
    <x v="8"/>
    <s v="Avery Framed View Binder, EZD Ring (Locking), Navy, 1 1/2&quot;"/>
    <n v="11.976000000000003"/>
    <n v="4"/>
    <x v="6"/>
    <n v="0.7"/>
    <n v="-9.1815999999999995"/>
  </r>
  <r>
    <n v="7645"/>
    <s v="US-2013-157490"/>
    <d v="2013-10-07T00:00:00"/>
    <n v="2013"/>
    <n v="10"/>
    <x v="32"/>
    <x v="32"/>
    <d v="2013-10-08T00:00:00"/>
    <s v="First Class"/>
    <s v="LB-16795"/>
    <s v="Laurel Beltran"/>
    <s v="Home Office"/>
    <s v="United States"/>
    <x v="206"/>
    <x v="22"/>
    <x v="259"/>
    <x v="1"/>
    <s v="TEC-AC-10001553"/>
    <x v="2"/>
    <x v="11"/>
    <s v="Memorex 25GB 6X Branded Blu-Ray Recordable Disc, 15/Pack"/>
    <n v="67.959999999999994"/>
    <n v="5"/>
    <x v="2"/>
    <n v="0.2"/>
    <n v="0.84950000000000259"/>
  </r>
  <r>
    <n v="7646"/>
    <s v="CA-2012-161452"/>
    <d v="2012-04-05T00:00:00"/>
    <n v="2012"/>
    <n v="4"/>
    <x v="19"/>
    <x v="19"/>
    <d v="2012-04-11T00:00:00"/>
    <s v="Standard Class"/>
    <s v="CA-11965"/>
    <s v="Carol Adams"/>
    <s v="Corporate"/>
    <s v="United States"/>
    <x v="1"/>
    <x v="1"/>
    <x v="1"/>
    <x v="1"/>
    <s v="FUR-CH-10003973"/>
    <x v="0"/>
    <x v="1"/>
    <s v="GuestStacker Chair with Chrome Finish Legs"/>
    <n v="892.22400000000005"/>
    <n v="3"/>
    <x v="2"/>
    <n v="0.2"/>
    <n v="89.222400000000022"/>
  </r>
  <r>
    <n v="7647"/>
    <s v="US-2011-115196"/>
    <d v="2011-09-09T00:00:00"/>
    <n v="2011"/>
    <n v="9"/>
    <x v="30"/>
    <x v="30"/>
    <d v="2011-09-13T00:00:00"/>
    <s v="Standard Class"/>
    <s v="DL-12925"/>
    <s v="Daniel Lacy"/>
    <s v="Consumer"/>
    <s v="United States"/>
    <x v="202"/>
    <x v="3"/>
    <x v="253"/>
    <x v="0"/>
    <s v="TEC-MA-10002073"/>
    <x v="2"/>
    <x v="15"/>
    <s v="3D Systems Cube Printer, 2nd Generation, White"/>
    <n v="1299.99"/>
    <n v="2"/>
    <x v="5"/>
    <n v="0.5"/>
    <n v="-571.99559999999997"/>
  </r>
  <r>
    <n v="7648"/>
    <s v="CA-2013-138968"/>
    <d v="2013-03-16T00:00:00"/>
    <n v="2013"/>
    <n v="3"/>
    <x v="17"/>
    <x v="17"/>
    <d v="2013-03-17T00:00:00"/>
    <s v="First Class"/>
    <s v="FC-14335"/>
    <s v="Fred Chung"/>
    <s v="Corporate"/>
    <s v="United States"/>
    <x v="8"/>
    <x v="1"/>
    <x v="94"/>
    <x v="1"/>
    <s v="OFF-BI-10003529"/>
    <x v="1"/>
    <x v="8"/>
    <s v="Avery Round Ring Poly Binders"/>
    <n v="4.5439999999999996"/>
    <n v="2"/>
    <x v="2"/>
    <n v="0.2"/>
    <n v="1.6472"/>
  </r>
  <r>
    <n v="7649"/>
    <s v="CA-2013-138968"/>
    <d v="2013-03-16T00:00:00"/>
    <n v="2013"/>
    <n v="3"/>
    <x v="17"/>
    <x v="17"/>
    <d v="2013-03-17T00:00:00"/>
    <s v="First Class"/>
    <s v="FC-14335"/>
    <s v="Fred Chung"/>
    <s v="Corporate"/>
    <s v="United States"/>
    <x v="8"/>
    <x v="1"/>
    <x v="94"/>
    <x v="1"/>
    <s v="FUR-CH-10000309"/>
    <x v="0"/>
    <x v="1"/>
    <s v="Global Comet Stacking Arm Chair"/>
    <n v="1352.0320000000002"/>
    <n v="4"/>
    <x v="2"/>
    <n v="0.2"/>
    <n v="84.501999999999953"/>
  </r>
  <r>
    <n v="7650"/>
    <s v="CA-2012-101889"/>
    <d v="2012-12-27T00:00:00"/>
    <n v="2012"/>
    <n v="12"/>
    <x v="14"/>
    <x v="14"/>
    <d v="2012-12-31T00:00:00"/>
    <s v="Standard Class"/>
    <s v="DB-13120"/>
    <s v="David Bremer"/>
    <s v="Corporate"/>
    <s v="United States"/>
    <x v="292"/>
    <x v="24"/>
    <x v="367"/>
    <x v="3"/>
    <s v="FUR-TA-10004154"/>
    <x v="0"/>
    <x v="3"/>
    <s v="Riverside Furniture Oval Coffee Table, Oval End Table, End Table with Drawer"/>
    <n v="1548.9900000000002"/>
    <n v="9"/>
    <x v="10"/>
    <n v="0.4"/>
    <n v="-464.69700000000012"/>
  </r>
  <r>
    <n v="7651"/>
    <s v="CA-2012-101889"/>
    <d v="2012-12-27T00:00:00"/>
    <n v="2012"/>
    <n v="12"/>
    <x v="14"/>
    <x v="14"/>
    <d v="2012-12-31T00:00:00"/>
    <s v="Standard Class"/>
    <s v="DB-13120"/>
    <s v="David Bremer"/>
    <s v="Corporate"/>
    <s v="United States"/>
    <x v="292"/>
    <x v="24"/>
    <x v="367"/>
    <x v="3"/>
    <s v="OFF-EN-10003286"/>
    <x v="1"/>
    <x v="12"/>
    <s v="Staples"/>
    <n v="19.872"/>
    <n v="3"/>
    <x v="2"/>
    <n v="0.2"/>
    <n v="6.7067999999999977"/>
  </r>
  <r>
    <n v="7652"/>
    <s v="CA-2014-110821"/>
    <d v="2014-08-08T00:00:00"/>
    <n v="2014"/>
    <n v="8"/>
    <x v="43"/>
    <x v="43"/>
    <d v="2014-08-09T00:00:00"/>
    <s v="First Class"/>
    <s v="CK-12205"/>
    <s v="Chloris Kastensmidt"/>
    <s v="Consumer"/>
    <s v="United States"/>
    <x v="61"/>
    <x v="5"/>
    <x v="176"/>
    <x v="2"/>
    <s v="TEC-AC-10001552"/>
    <x v="2"/>
    <x v="11"/>
    <s v="Logitech K350 2.4Ghz Wireless Keyboard"/>
    <n v="119.44800000000001"/>
    <n v="3"/>
    <x v="2"/>
    <n v="0.2"/>
    <n v="-13.437900000000006"/>
  </r>
  <r>
    <n v="7653"/>
    <s v="CA-2014-110821"/>
    <d v="2014-08-08T00:00:00"/>
    <n v="2014"/>
    <n v="8"/>
    <x v="43"/>
    <x v="43"/>
    <d v="2014-08-09T00:00:00"/>
    <s v="First Class"/>
    <s v="CK-12205"/>
    <s v="Chloris Kastensmidt"/>
    <s v="Consumer"/>
    <s v="United States"/>
    <x v="61"/>
    <x v="5"/>
    <x v="176"/>
    <x v="2"/>
    <s v="OFF-ST-10002790"/>
    <x v="1"/>
    <x v="4"/>
    <s v="Safco Industrial Shelving"/>
    <n v="118.16"/>
    <n v="2"/>
    <x v="2"/>
    <n v="0.2"/>
    <n v="-25.108999999999988"/>
  </r>
  <r>
    <n v="7654"/>
    <s v="CA-2012-121552"/>
    <d v="2012-03-22T00:00:00"/>
    <n v="2012"/>
    <n v="3"/>
    <x v="29"/>
    <x v="29"/>
    <d v="2012-03-27T00:00:00"/>
    <s v="Standard Class"/>
    <s v="FW-14395"/>
    <s v="Fred Wasserman"/>
    <s v="Corporate"/>
    <s v="United States"/>
    <x v="114"/>
    <x v="19"/>
    <x v="363"/>
    <x v="0"/>
    <s v="OFF-AR-10003217"/>
    <x v="1"/>
    <x v="6"/>
    <s v="Newell 316"/>
    <n v="19.559999999999999"/>
    <n v="4"/>
    <x v="0"/>
    <n v="0"/>
    <n v="5.4768000000000008"/>
  </r>
  <r>
    <n v="7655"/>
    <s v="CA-2012-107685"/>
    <d v="2012-11-30T00:00:00"/>
    <n v="2012"/>
    <n v="11"/>
    <x v="6"/>
    <x v="6"/>
    <d v="2012-12-02T00:00:00"/>
    <s v="Second Class"/>
    <s v="JM-15865"/>
    <s v="John Murray"/>
    <s v="Consumer"/>
    <s v="United States"/>
    <x v="98"/>
    <x v="33"/>
    <x v="121"/>
    <x v="1"/>
    <s v="FUR-FU-10002813"/>
    <x v="0"/>
    <x v="5"/>
    <s v="DAX Contemporary Wood Frame with Silver Metal Mat, Desktop, 11 x 14 Size"/>
    <n v="80.959999999999994"/>
    <n v="4"/>
    <x v="0"/>
    <n v="0"/>
    <n v="29.145599999999995"/>
  </r>
  <r>
    <n v="7656"/>
    <s v="CA-2012-107685"/>
    <d v="2012-11-30T00:00:00"/>
    <n v="2012"/>
    <n v="11"/>
    <x v="6"/>
    <x v="6"/>
    <d v="2012-12-02T00:00:00"/>
    <s v="Second Class"/>
    <s v="JM-15865"/>
    <s v="John Murray"/>
    <s v="Consumer"/>
    <s v="United States"/>
    <x v="98"/>
    <x v="33"/>
    <x v="121"/>
    <x v="1"/>
    <s v="OFF-PA-10003848"/>
    <x v="1"/>
    <x v="10"/>
    <s v="Xerox 1997"/>
    <n v="25.92"/>
    <n v="4"/>
    <x v="0"/>
    <n v="0"/>
    <n v="12.441600000000001"/>
  </r>
  <r>
    <n v="7657"/>
    <s v="US-2011-120740"/>
    <d v="2011-04-15T00:00:00"/>
    <n v="2011"/>
    <n v="4"/>
    <x v="41"/>
    <x v="41"/>
    <d v="2011-04-15T00:00:00"/>
    <s v="Same Day"/>
    <s v="PS-18970"/>
    <s v="Paul Stevenson"/>
    <s v="Home Office"/>
    <s v="United States"/>
    <x v="1"/>
    <x v="1"/>
    <x v="13"/>
    <x v="1"/>
    <s v="OFF-AP-10000240"/>
    <x v="1"/>
    <x v="9"/>
    <s v="Belkin F9G930V10-GRY 9 Outlet Surge"/>
    <n v="106.96"/>
    <n v="2"/>
    <x v="0"/>
    <n v="0"/>
    <n v="31.018399999999986"/>
  </r>
  <r>
    <n v="7658"/>
    <s v="US-2011-120740"/>
    <d v="2011-04-15T00:00:00"/>
    <n v="2011"/>
    <n v="4"/>
    <x v="41"/>
    <x v="41"/>
    <d v="2011-04-15T00:00:00"/>
    <s v="Same Day"/>
    <s v="PS-18970"/>
    <s v="Paul Stevenson"/>
    <s v="Home Office"/>
    <s v="United States"/>
    <x v="1"/>
    <x v="1"/>
    <x v="13"/>
    <x v="1"/>
    <s v="FUR-FU-10004091"/>
    <x v="0"/>
    <x v="5"/>
    <s v="Howard Miller 13&quot; Diameter Goldtone Round Wall Clock"/>
    <n v="187.76"/>
    <n v="4"/>
    <x v="0"/>
    <n v="0"/>
    <n v="76.9816"/>
  </r>
  <r>
    <n v="7659"/>
    <s v="CA-2014-155740"/>
    <d v="2014-07-31T00:00:00"/>
    <n v="2014"/>
    <n v="7"/>
    <x v="10"/>
    <x v="10"/>
    <d v="2014-08-03T00:00:00"/>
    <s v="First Class"/>
    <s v="TC-21475"/>
    <s v="Tony Chapman"/>
    <s v="Home Office"/>
    <s v="United States"/>
    <x v="80"/>
    <x v="24"/>
    <x v="345"/>
    <x v="3"/>
    <s v="OFF-BI-10001071"/>
    <x v="1"/>
    <x v="8"/>
    <s v="GBC ProClick Punch Binding System"/>
    <n v="76.77600000000001"/>
    <n v="4"/>
    <x v="6"/>
    <n v="0.7"/>
    <n v="-53.743199999999973"/>
  </r>
  <r>
    <n v="7660"/>
    <s v="CA-2014-146493"/>
    <d v="2014-06-02T00:00:00"/>
    <n v="2014"/>
    <n v="6"/>
    <x v="27"/>
    <x v="27"/>
    <d v="2014-06-06T00:00:00"/>
    <s v="Standard Class"/>
    <s v="CV-12805"/>
    <s v="Cynthia Voltz"/>
    <s v="Corporate"/>
    <s v="United States"/>
    <x v="9"/>
    <x v="8"/>
    <x v="10"/>
    <x v="2"/>
    <s v="OFF-BI-10003676"/>
    <x v="1"/>
    <x v="8"/>
    <s v="GBC Standard Recycled Report Covers, Clear Plastic Sheets"/>
    <n v="53.9"/>
    <n v="5"/>
    <x v="0"/>
    <n v="0"/>
    <n v="25.871999999999996"/>
  </r>
  <r>
    <n v="7661"/>
    <s v="CA-2011-105417"/>
    <d v="2011-01-08T00:00:00"/>
    <n v="2011"/>
    <n v="1"/>
    <x v="46"/>
    <x v="46"/>
    <d v="2011-01-13T00:00:00"/>
    <s v="Standard Class"/>
    <s v="VS-21820"/>
    <s v="Vivek Sundaresam"/>
    <s v="Consumer"/>
    <s v="United States"/>
    <x v="114"/>
    <x v="5"/>
    <x v="143"/>
    <x v="2"/>
    <s v="FUR-FU-10004864"/>
    <x v="0"/>
    <x v="5"/>
    <s v="Howard Miller 14-1/2&quot; Diameter Chrome Round Wall Clock"/>
    <n v="76.728000000000009"/>
    <n v="3"/>
    <x v="7"/>
    <n v="0.6"/>
    <n v="-53.709599999999988"/>
  </r>
  <r>
    <n v="7662"/>
    <s v="CA-2011-105417"/>
    <d v="2011-01-08T00:00:00"/>
    <n v="2011"/>
    <n v="1"/>
    <x v="46"/>
    <x v="46"/>
    <d v="2011-01-13T00:00:00"/>
    <s v="Standard Class"/>
    <s v="VS-21820"/>
    <s v="Vivek Sundaresam"/>
    <s v="Consumer"/>
    <s v="United States"/>
    <x v="114"/>
    <x v="5"/>
    <x v="143"/>
    <x v="2"/>
    <s v="OFF-BI-10003708"/>
    <x v="1"/>
    <x v="8"/>
    <s v="Acco Four Pocket Poly Ring Binder with Label Holder, Smoke, 1&quot;"/>
    <n v="10.429999999999998"/>
    <n v="7"/>
    <x v="3"/>
    <n v="0.8"/>
    <n v="-18.252500000000005"/>
  </r>
  <r>
    <n v="7663"/>
    <s v="US-2014-141509"/>
    <d v="2014-09-30T00:00:00"/>
    <n v="2014"/>
    <n v="9"/>
    <x v="15"/>
    <x v="15"/>
    <d v="2014-10-02T00:00:00"/>
    <s v="First Class"/>
    <s v="SC-20575"/>
    <s v="Sonia Cooley"/>
    <s v="Consumer"/>
    <s v="United States"/>
    <x v="1"/>
    <x v="1"/>
    <x v="1"/>
    <x v="1"/>
    <s v="OFF-AR-10002067"/>
    <x v="1"/>
    <x v="6"/>
    <s v="Newell 334"/>
    <n v="99.2"/>
    <n v="5"/>
    <x v="0"/>
    <n v="0"/>
    <n v="25.792000000000002"/>
  </r>
  <r>
    <n v="7664"/>
    <s v="CA-2014-139493"/>
    <d v="2014-09-14T00:00:00"/>
    <n v="2014"/>
    <n v="9"/>
    <x v="15"/>
    <x v="15"/>
    <d v="2014-09-20T00:00:00"/>
    <s v="Standard Class"/>
    <s v="SG-20605"/>
    <s v="Speros Goranitis"/>
    <s v="Consumer"/>
    <s v="United States"/>
    <x v="153"/>
    <x v="3"/>
    <x v="196"/>
    <x v="0"/>
    <s v="OFF-AR-10003158"/>
    <x v="1"/>
    <x v="6"/>
    <s v="Fluorescent Highlighters by Dixon"/>
    <n v="15.920000000000002"/>
    <n v="5"/>
    <x v="2"/>
    <n v="0.2"/>
    <n v="2.7859999999999978"/>
  </r>
  <r>
    <n v="7665"/>
    <s v="CA-2011-151967"/>
    <d v="2011-10-22T00:00:00"/>
    <n v="2011"/>
    <n v="10"/>
    <x v="18"/>
    <x v="18"/>
    <d v="2011-10-26T00:00:00"/>
    <s v="Standard Class"/>
    <s v="NB-18580"/>
    <s v="Nicole Brennan"/>
    <s v="Corporate"/>
    <s v="United States"/>
    <x v="151"/>
    <x v="28"/>
    <x v="192"/>
    <x v="0"/>
    <s v="FUR-FU-10000193"/>
    <x v="0"/>
    <x v="5"/>
    <s v="Tenex Chairmats For Use with Hard Floors"/>
    <n v="129.91999999999999"/>
    <n v="4"/>
    <x v="0"/>
    <n v="0"/>
    <n v="10.393599999999992"/>
  </r>
  <r>
    <n v="7666"/>
    <s v="US-2013-140158"/>
    <d v="2013-10-05T00:00:00"/>
    <n v="2013"/>
    <n v="10"/>
    <x v="32"/>
    <x v="32"/>
    <d v="2013-10-09T00:00:00"/>
    <s v="Standard Class"/>
    <s v="DR-12940"/>
    <s v="Daniel Raglin"/>
    <s v="Home Office"/>
    <s v="United States"/>
    <x v="205"/>
    <x v="34"/>
    <x v="258"/>
    <x v="3"/>
    <s v="OFF-BI-10000977"/>
    <x v="1"/>
    <x v="8"/>
    <s v="Ibico Plastic Spiral Binding Combs"/>
    <n v="30.4"/>
    <n v="1"/>
    <x v="0"/>
    <n v="0"/>
    <n v="13.983999999999998"/>
  </r>
  <r>
    <n v="7667"/>
    <s v="US-2013-140158"/>
    <d v="2013-10-05T00:00:00"/>
    <n v="2013"/>
    <n v="10"/>
    <x v="32"/>
    <x v="32"/>
    <d v="2013-10-09T00:00:00"/>
    <s v="Standard Class"/>
    <s v="DR-12940"/>
    <s v="Daniel Raglin"/>
    <s v="Home Office"/>
    <s v="United States"/>
    <x v="205"/>
    <x v="34"/>
    <x v="258"/>
    <x v="3"/>
    <s v="TEC-CO-10001449"/>
    <x v="2"/>
    <x v="16"/>
    <s v="Hewlett Packard LaserJet 3310 Copier"/>
    <n v="5399.91"/>
    <n v="9"/>
    <x v="0"/>
    <n v="0"/>
    <n v="2591.9567999999999"/>
  </r>
  <r>
    <n v="7668"/>
    <s v="US-2013-140158"/>
    <d v="2013-10-05T00:00:00"/>
    <n v="2013"/>
    <n v="10"/>
    <x v="32"/>
    <x v="32"/>
    <d v="2013-10-09T00:00:00"/>
    <s v="Standard Class"/>
    <s v="DR-12940"/>
    <s v="Daniel Raglin"/>
    <s v="Home Office"/>
    <s v="United States"/>
    <x v="205"/>
    <x v="34"/>
    <x v="258"/>
    <x v="3"/>
    <s v="OFF-ST-10000136"/>
    <x v="1"/>
    <x v="4"/>
    <s v="Letter Size File"/>
    <n v="119.10000000000001"/>
    <n v="3"/>
    <x v="0"/>
    <n v="0"/>
    <n v="34.538999999999994"/>
  </r>
  <r>
    <n v="7669"/>
    <s v="CA-2012-130974"/>
    <d v="2012-11-27T00:00:00"/>
    <n v="2012"/>
    <n v="11"/>
    <x v="6"/>
    <x v="6"/>
    <d v="2012-11-29T00:00:00"/>
    <s v="Second Class"/>
    <s v="MA-17560"/>
    <s v="Matt Abelman"/>
    <s v="Home Office"/>
    <s v="United States"/>
    <x v="231"/>
    <x v="31"/>
    <x v="288"/>
    <x v="3"/>
    <s v="OFF-PA-10000743"/>
    <x v="1"/>
    <x v="10"/>
    <s v="Xerox 1977"/>
    <n v="40.08"/>
    <n v="6"/>
    <x v="0"/>
    <n v="0"/>
    <n v="19.238399999999999"/>
  </r>
  <r>
    <n v="7670"/>
    <s v="CA-2012-130974"/>
    <d v="2012-11-27T00:00:00"/>
    <n v="2012"/>
    <n v="11"/>
    <x v="6"/>
    <x v="6"/>
    <d v="2012-11-29T00:00:00"/>
    <s v="Second Class"/>
    <s v="MA-17560"/>
    <s v="Matt Abelman"/>
    <s v="Home Office"/>
    <s v="United States"/>
    <x v="231"/>
    <x v="31"/>
    <x v="288"/>
    <x v="3"/>
    <s v="OFF-PA-10001019"/>
    <x v="1"/>
    <x v="10"/>
    <s v="Xerox 1884"/>
    <n v="59.94"/>
    <n v="3"/>
    <x v="0"/>
    <n v="0"/>
    <n v="28.171799999999998"/>
  </r>
  <r>
    <n v="7671"/>
    <s v="CA-2012-130974"/>
    <d v="2012-11-27T00:00:00"/>
    <n v="2012"/>
    <n v="11"/>
    <x v="6"/>
    <x v="6"/>
    <d v="2012-11-29T00:00:00"/>
    <s v="Second Class"/>
    <s v="MA-17560"/>
    <s v="Matt Abelman"/>
    <s v="Home Office"/>
    <s v="United States"/>
    <x v="231"/>
    <x v="31"/>
    <x v="288"/>
    <x v="3"/>
    <s v="TEC-AC-10003095"/>
    <x v="2"/>
    <x v="11"/>
    <s v="Logitech G35 7.1-Channel Surround Sound Headset"/>
    <n v="259.98"/>
    <n v="2"/>
    <x v="0"/>
    <n v="0"/>
    <n v="88.393200000000007"/>
  </r>
  <r>
    <n v="7672"/>
    <s v="CA-2012-130974"/>
    <d v="2012-11-27T00:00:00"/>
    <n v="2012"/>
    <n v="11"/>
    <x v="6"/>
    <x v="6"/>
    <d v="2012-11-29T00:00:00"/>
    <s v="Second Class"/>
    <s v="MA-17560"/>
    <s v="Matt Abelman"/>
    <s v="Home Office"/>
    <s v="United States"/>
    <x v="231"/>
    <x v="31"/>
    <x v="288"/>
    <x v="3"/>
    <s v="FUR-BO-10002916"/>
    <x v="0"/>
    <x v="0"/>
    <s v="Rush Hierlooms Collection 1&quot; Thick Stackable Bookcases"/>
    <n v="170.98"/>
    <n v="1"/>
    <x v="0"/>
    <n v="0"/>
    <n v="32.486199999999997"/>
  </r>
  <r>
    <n v="7673"/>
    <s v="CA-2012-130974"/>
    <d v="2012-11-27T00:00:00"/>
    <n v="2012"/>
    <n v="11"/>
    <x v="6"/>
    <x v="6"/>
    <d v="2012-11-29T00:00:00"/>
    <s v="Second Class"/>
    <s v="MA-17560"/>
    <s v="Matt Abelman"/>
    <s v="Home Office"/>
    <s v="United States"/>
    <x v="231"/>
    <x v="31"/>
    <x v="288"/>
    <x v="3"/>
    <s v="FUR-FU-10002506"/>
    <x v="0"/>
    <x v="5"/>
    <s v="Tensor &quot;Hersey Kiss&quot; Styled Floor Lamp"/>
    <n v="38.97"/>
    <n v="3"/>
    <x v="0"/>
    <n v="0"/>
    <n v="4.6763999999999992"/>
  </r>
  <r>
    <n v="7674"/>
    <s v="CA-2012-130974"/>
    <d v="2012-11-27T00:00:00"/>
    <n v="2012"/>
    <n v="11"/>
    <x v="6"/>
    <x v="6"/>
    <d v="2012-11-29T00:00:00"/>
    <s v="Second Class"/>
    <s v="MA-17560"/>
    <s v="Matt Abelman"/>
    <s v="Home Office"/>
    <s v="United States"/>
    <x v="231"/>
    <x v="31"/>
    <x v="288"/>
    <x v="3"/>
    <s v="OFF-PA-10003823"/>
    <x v="1"/>
    <x v="10"/>
    <s v="Xerox 197"/>
    <n v="154.9"/>
    <n v="5"/>
    <x v="0"/>
    <n v="0"/>
    <n v="69.704999999999998"/>
  </r>
  <r>
    <n v="7675"/>
    <s v="CA-2012-130974"/>
    <d v="2012-11-27T00:00:00"/>
    <n v="2012"/>
    <n v="11"/>
    <x v="6"/>
    <x v="6"/>
    <d v="2012-11-29T00:00:00"/>
    <s v="Second Class"/>
    <s v="MA-17560"/>
    <s v="Matt Abelman"/>
    <s v="Home Office"/>
    <s v="United States"/>
    <x v="231"/>
    <x v="31"/>
    <x v="288"/>
    <x v="3"/>
    <s v="FUR-TA-10004619"/>
    <x v="0"/>
    <x v="3"/>
    <s v="Hon Non-Folding Utility Tables"/>
    <n v="446.06799999999998"/>
    <n v="4"/>
    <x v="4"/>
    <n v="0.3"/>
    <n v="0"/>
  </r>
  <r>
    <n v="7676"/>
    <s v="CA-2014-133487"/>
    <d v="2014-05-07T00:00:00"/>
    <n v="2014"/>
    <n v="5"/>
    <x v="24"/>
    <x v="24"/>
    <d v="2014-05-10T00:00:00"/>
    <s v="Second Class"/>
    <s v="TS-21655"/>
    <s v="Trudy Schmidt"/>
    <s v="Consumer"/>
    <s v="United States"/>
    <x v="277"/>
    <x v="1"/>
    <x v="348"/>
    <x v="1"/>
    <s v="OFF-AP-10001271"/>
    <x v="1"/>
    <x v="9"/>
    <s v="Eureka The Boss Cordless Rechargeable Stick Vac"/>
    <n v="152.94"/>
    <n v="3"/>
    <x v="0"/>
    <n v="0"/>
    <n v="41.293800000000005"/>
  </r>
  <r>
    <n v="7677"/>
    <s v="CA-2011-142951"/>
    <d v="2011-10-08T00:00:00"/>
    <n v="2011"/>
    <n v="10"/>
    <x v="18"/>
    <x v="18"/>
    <d v="2011-10-08T00:00:00"/>
    <s v="Same Day"/>
    <s v="JG-15115"/>
    <s v="Jack Garza"/>
    <s v="Consumer"/>
    <s v="United States"/>
    <x v="35"/>
    <x v="3"/>
    <x v="43"/>
    <x v="0"/>
    <s v="TEC-AC-10002331"/>
    <x v="2"/>
    <x v="11"/>
    <s v="Maxell 74 Minute CDR, 10/Pack"/>
    <n v="23.472000000000001"/>
    <n v="3"/>
    <x v="2"/>
    <n v="0.2"/>
    <n v="4.9877999999999982"/>
  </r>
  <r>
    <n v="7678"/>
    <s v="CA-2011-133592"/>
    <d v="2011-12-31T00:00:00"/>
    <n v="2011"/>
    <n v="12"/>
    <x v="20"/>
    <x v="20"/>
    <d v="2012-01-07T00:00:00"/>
    <s v="Standard Class"/>
    <s v="KM-16375"/>
    <s v="Katherine Murray"/>
    <s v="Home Office"/>
    <s v="United States"/>
    <x v="205"/>
    <x v="34"/>
    <x v="258"/>
    <x v="3"/>
    <s v="OFF-PA-10003228"/>
    <x v="1"/>
    <x v="10"/>
    <s v="Xerox 1917"/>
    <n v="195.64"/>
    <n v="4"/>
    <x v="0"/>
    <n v="0"/>
    <n v="91.950799999999987"/>
  </r>
  <r>
    <n v="7679"/>
    <s v="CA-2011-133592"/>
    <d v="2011-12-31T00:00:00"/>
    <n v="2011"/>
    <n v="12"/>
    <x v="20"/>
    <x v="20"/>
    <d v="2012-01-07T00:00:00"/>
    <s v="Standard Class"/>
    <s v="KM-16375"/>
    <s v="Katherine Murray"/>
    <s v="Home Office"/>
    <s v="United States"/>
    <x v="205"/>
    <x v="34"/>
    <x v="258"/>
    <x v="3"/>
    <s v="OFF-PA-10002586"/>
    <x v="1"/>
    <x v="10"/>
    <s v="Xerox 1970"/>
    <n v="14.940000000000001"/>
    <n v="3"/>
    <x v="0"/>
    <n v="0"/>
    <n v="7.0218000000000007"/>
  </r>
  <r>
    <n v="7680"/>
    <s v="CA-2011-133592"/>
    <d v="2011-12-31T00:00:00"/>
    <n v="2011"/>
    <n v="12"/>
    <x v="20"/>
    <x v="20"/>
    <d v="2012-01-07T00:00:00"/>
    <s v="Standard Class"/>
    <s v="KM-16375"/>
    <s v="Katherine Murray"/>
    <s v="Home Office"/>
    <s v="United States"/>
    <x v="205"/>
    <x v="34"/>
    <x v="258"/>
    <x v="3"/>
    <s v="TEC-AC-10002049"/>
    <x v="2"/>
    <x v="11"/>
    <s v="Plantronics Savi W720 Multi-Device Wireless Headset System"/>
    <n v="1687.8"/>
    <n v="4"/>
    <x v="0"/>
    <n v="0"/>
    <n v="742.63200000000006"/>
  </r>
  <r>
    <n v="7681"/>
    <s v="CA-2011-133592"/>
    <d v="2011-12-31T00:00:00"/>
    <n v="2011"/>
    <n v="12"/>
    <x v="20"/>
    <x v="20"/>
    <d v="2012-01-07T00:00:00"/>
    <s v="Standard Class"/>
    <s v="KM-16375"/>
    <s v="Katherine Murray"/>
    <s v="Home Office"/>
    <s v="United States"/>
    <x v="205"/>
    <x v="34"/>
    <x v="258"/>
    <x v="3"/>
    <s v="FUR-BO-10000362"/>
    <x v="0"/>
    <x v="0"/>
    <s v="Sauder Inglewood Library Bookcases"/>
    <n v="341.96"/>
    <n v="2"/>
    <x v="0"/>
    <n v="0"/>
    <n v="78.650800000000004"/>
  </r>
  <r>
    <n v="7682"/>
    <s v="CA-2011-133592"/>
    <d v="2011-12-31T00:00:00"/>
    <n v="2011"/>
    <n v="12"/>
    <x v="20"/>
    <x v="20"/>
    <d v="2012-01-07T00:00:00"/>
    <s v="Standard Class"/>
    <s v="KM-16375"/>
    <s v="Katherine Murray"/>
    <s v="Home Office"/>
    <s v="United States"/>
    <x v="205"/>
    <x v="34"/>
    <x v="258"/>
    <x v="3"/>
    <s v="FUR-CH-10004218"/>
    <x v="0"/>
    <x v="1"/>
    <s v="Global Fabric Manager's Chair, Dark Gray"/>
    <n v="605.88"/>
    <n v="6"/>
    <x v="0"/>
    <n v="0"/>
    <n v="151.47000000000003"/>
  </r>
  <r>
    <n v="7683"/>
    <s v="CA-2012-120782"/>
    <d v="2012-04-28T00:00:00"/>
    <n v="2012"/>
    <n v="4"/>
    <x v="19"/>
    <x v="19"/>
    <d v="2012-05-01T00:00:00"/>
    <s v="First Class"/>
    <s v="SD-20485"/>
    <s v="Shirley Daniels"/>
    <s v="Home Office"/>
    <s v="United States"/>
    <x v="297"/>
    <x v="12"/>
    <x v="373"/>
    <x v="2"/>
    <s v="OFF-AP-10003779"/>
    <x v="1"/>
    <x v="9"/>
    <s v="Kensington 7 Outlet MasterPiece Power Center with Fax/Phone Line Protection"/>
    <n v="186.732"/>
    <n v="1"/>
    <x v="9"/>
    <n v="0.1"/>
    <n v="41.495999999999967"/>
  </r>
  <r>
    <n v="7684"/>
    <s v="CA-2012-120782"/>
    <d v="2012-04-28T00:00:00"/>
    <n v="2012"/>
    <n v="4"/>
    <x v="19"/>
    <x v="19"/>
    <d v="2012-05-01T00:00:00"/>
    <s v="First Class"/>
    <s v="SD-20485"/>
    <s v="Shirley Daniels"/>
    <s v="Home Office"/>
    <s v="United States"/>
    <x v="297"/>
    <x v="12"/>
    <x v="373"/>
    <x v="2"/>
    <s v="OFF-BI-10003527"/>
    <x v="1"/>
    <x v="8"/>
    <s v="Fellowes PB500 Electric Punch Plastic Comb Binding Machine with Manual Bind"/>
    <n v="3812.9700000000003"/>
    <n v="3"/>
    <x v="0"/>
    <n v="0"/>
    <n v="1906.4850000000001"/>
  </r>
  <r>
    <n v="7685"/>
    <s v="CA-2012-116876"/>
    <d v="2012-02-14T00:00:00"/>
    <n v="2012"/>
    <n v="2"/>
    <x v="36"/>
    <x v="36"/>
    <d v="2012-02-21T00:00:00"/>
    <s v="Standard Class"/>
    <s v="TT-21070"/>
    <s v="Ted Trevino"/>
    <s v="Consumer"/>
    <s v="United States"/>
    <x v="30"/>
    <x v="15"/>
    <x v="144"/>
    <x v="3"/>
    <s v="OFF-BI-10002897"/>
    <x v="1"/>
    <x v="8"/>
    <s v="Black Avery Memo-Size 3-Ring Binder, 5 1/2&quot; x 8 1/2&quot;"/>
    <n v="26.423999999999999"/>
    <n v="9"/>
    <x v="2"/>
    <n v="0.2"/>
    <n v="9.5786999999999995"/>
  </r>
  <r>
    <n v="7686"/>
    <s v="CA-2012-116876"/>
    <d v="2012-02-14T00:00:00"/>
    <n v="2012"/>
    <n v="2"/>
    <x v="36"/>
    <x v="36"/>
    <d v="2012-02-21T00:00:00"/>
    <s v="Standard Class"/>
    <s v="TT-21070"/>
    <s v="Ted Trevino"/>
    <s v="Consumer"/>
    <s v="United States"/>
    <x v="30"/>
    <x v="15"/>
    <x v="144"/>
    <x v="3"/>
    <s v="TEC-PH-10002584"/>
    <x v="2"/>
    <x v="7"/>
    <s v="Samsung Galaxy S4"/>
    <n v="625.99"/>
    <n v="1"/>
    <x v="0"/>
    <n v="0"/>
    <n v="187.79699999999997"/>
  </r>
  <r>
    <n v="7687"/>
    <s v="CA-2013-169838"/>
    <d v="2013-11-26T00:00:00"/>
    <n v="2013"/>
    <n v="11"/>
    <x v="0"/>
    <x v="0"/>
    <d v="2013-11-30T00:00:00"/>
    <s v="Standard Class"/>
    <s v="BB-11545"/>
    <s v="Brenda Bowman"/>
    <s v="Corporate"/>
    <s v="United States"/>
    <x v="25"/>
    <x v="12"/>
    <x v="30"/>
    <x v="2"/>
    <s v="FUR-TA-10001095"/>
    <x v="0"/>
    <x v="3"/>
    <s v="Chromcraft Round Conference Tables"/>
    <n v="1568.61"/>
    <n v="9"/>
    <x v="0"/>
    <n v="0"/>
    <n v="329.40809999999999"/>
  </r>
  <r>
    <n v="7688"/>
    <s v="CA-2013-169838"/>
    <d v="2013-11-26T00:00:00"/>
    <n v="2013"/>
    <n v="11"/>
    <x v="0"/>
    <x v="0"/>
    <d v="2013-11-30T00:00:00"/>
    <s v="Standard Class"/>
    <s v="BB-11545"/>
    <s v="Brenda Bowman"/>
    <s v="Corporate"/>
    <s v="United States"/>
    <x v="25"/>
    <x v="12"/>
    <x v="30"/>
    <x v="2"/>
    <s v="OFF-BI-10004002"/>
    <x v="1"/>
    <x v="8"/>
    <s v="Wilson Jones International Size A4 Ring Binders"/>
    <n v="17.3"/>
    <n v="1"/>
    <x v="0"/>
    <n v="0"/>
    <n v="8.3040000000000003"/>
  </r>
  <r>
    <n v="7689"/>
    <s v="CA-2013-169838"/>
    <d v="2013-11-26T00:00:00"/>
    <n v="2013"/>
    <n v="11"/>
    <x v="0"/>
    <x v="0"/>
    <d v="2013-11-30T00:00:00"/>
    <s v="Standard Class"/>
    <s v="BB-11545"/>
    <s v="Brenda Bowman"/>
    <s v="Corporate"/>
    <s v="United States"/>
    <x v="25"/>
    <x v="12"/>
    <x v="30"/>
    <x v="2"/>
    <s v="TEC-AC-10004518"/>
    <x v="2"/>
    <x v="11"/>
    <s v="Memorex Mini Travel Drive 32 GB USB 2.0 Flash Drive"/>
    <n v="160"/>
    <n v="8"/>
    <x v="0"/>
    <n v="0"/>
    <n v="62.400000000000006"/>
  </r>
  <r>
    <n v="7690"/>
    <s v="US-2014-128951"/>
    <d v="2014-07-16T00:00:00"/>
    <n v="2014"/>
    <n v="7"/>
    <x v="10"/>
    <x v="10"/>
    <d v="2014-07-18T00:00:00"/>
    <s v="First Class"/>
    <s v="RS-19420"/>
    <s v="Ricardo Sperren"/>
    <s v="Corporate"/>
    <s v="United States"/>
    <x v="244"/>
    <x v="17"/>
    <x v="302"/>
    <x v="0"/>
    <s v="OFF-AP-10002191"/>
    <x v="1"/>
    <x v="9"/>
    <s v="Belkin 8 Outlet SurgeMaster II Gold Surge Protector"/>
    <n v="179.94"/>
    <n v="3"/>
    <x v="0"/>
    <n v="0"/>
    <n v="50.383200000000009"/>
  </r>
  <r>
    <n v="7691"/>
    <s v="US-2014-128951"/>
    <d v="2014-07-16T00:00:00"/>
    <n v="2014"/>
    <n v="7"/>
    <x v="10"/>
    <x v="10"/>
    <d v="2014-07-18T00:00:00"/>
    <s v="First Class"/>
    <s v="RS-19420"/>
    <s v="Ricardo Sperren"/>
    <s v="Corporate"/>
    <s v="United States"/>
    <x v="244"/>
    <x v="17"/>
    <x v="302"/>
    <x v="0"/>
    <s v="FUR-TA-10004575"/>
    <x v="0"/>
    <x v="3"/>
    <s v="Hon 5100 Series Wood Tables"/>
    <n v="872.94"/>
    <n v="3"/>
    <x v="0"/>
    <n v="0"/>
    <n v="157.12919999999997"/>
  </r>
  <r>
    <n v="7692"/>
    <s v="US-2014-128951"/>
    <d v="2014-07-16T00:00:00"/>
    <n v="2014"/>
    <n v="7"/>
    <x v="10"/>
    <x v="10"/>
    <d v="2014-07-18T00:00:00"/>
    <s v="First Class"/>
    <s v="RS-19420"/>
    <s v="Ricardo Sperren"/>
    <s v="Corporate"/>
    <s v="United States"/>
    <x v="244"/>
    <x v="17"/>
    <x v="302"/>
    <x v="0"/>
    <s v="OFF-PA-10003177"/>
    <x v="1"/>
    <x v="10"/>
    <s v="Xerox 1999"/>
    <n v="12.96"/>
    <n v="2"/>
    <x v="0"/>
    <n v="0"/>
    <n v="6.2208000000000006"/>
  </r>
  <r>
    <n v="7693"/>
    <s v="CA-2011-102330"/>
    <d v="2011-12-29T00:00:00"/>
    <n v="2011"/>
    <n v="12"/>
    <x v="20"/>
    <x v="20"/>
    <d v="2012-01-03T00:00:00"/>
    <s v="Standard Class"/>
    <s v="AI-10855"/>
    <s v="Arianne Irving"/>
    <s v="Consumer"/>
    <s v="United States"/>
    <x v="71"/>
    <x v="1"/>
    <x v="90"/>
    <x v="1"/>
    <s v="OFF-LA-10003923"/>
    <x v="1"/>
    <x v="2"/>
    <s v="Alphabetical Labels for Top Tab Filing"/>
    <n v="88.800000000000011"/>
    <n v="6"/>
    <x v="0"/>
    <n v="0"/>
    <n v="44.400000000000006"/>
  </r>
  <r>
    <n v="7694"/>
    <s v="CA-2011-102330"/>
    <d v="2011-12-29T00:00:00"/>
    <n v="2011"/>
    <n v="12"/>
    <x v="20"/>
    <x v="20"/>
    <d v="2012-01-03T00:00:00"/>
    <s v="Standard Class"/>
    <s v="AI-10855"/>
    <s v="Arianne Irving"/>
    <s v="Consumer"/>
    <s v="United States"/>
    <x v="71"/>
    <x v="1"/>
    <x v="90"/>
    <x v="1"/>
    <s v="TEC-PH-10001051"/>
    <x v="2"/>
    <x v="7"/>
    <s v="HTC One"/>
    <n v="319.96800000000002"/>
    <n v="4"/>
    <x v="2"/>
    <n v="0.2"/>
    <n v="35.996399999999952"/>
  </r>
  <r>
    <n v="7695"/>
    <s v="CA-2013-118899"/>
    <d v="2013-03-23T00:00:00"/>
    <n v="2013"/>
    <n v="3"/>
    <x v="17"/>
    <x v="17"/>
    <d v="2013-03-23T00:00:00"/>
    <s v="Same Day"/>
    <s v="MC-17275"/>
    <s v="Marc Crier"/>
    <s v="Consumer"/>
    <s v="United States"/>
    <x v="4"/>
    <x v="4"/>
    <x v="5"/>
    <x v="1"/>
    <s v="FUR-CH-10004754"/>
    <x v="0"/>
    <x v="1"/>
    <s v="Global Stack Chair with Arms, Black"/>
    <n v="167.88800000000001"/>
    <n v="7"/>
    <x v="2"/>
    <n v="0.2"/>
    <n v="14.690199999999997"/>
  </r>
  <r>
    <n v="7696"/>
    <s v="CA-2014-107958"/>
    <d v="2014-07-03T00:00:00"/>
    <n v="2014"/>
    <n v="7"/>
    <x v="10"/>
    <x v="10"/>
    <d v="2014-07-06T00:00:00"/>
    <s v="First Class"/>
    <s v="AH-10120"/>
    <s v="Adrian Hane"/>
    <s v="Home Office"/>
    <s v="United States"/>
    <x v="12"/>
    <x v="5"/>
    <x v="66"/>
    <x v="2"/>
    <s v="OFF-PA-10000357"/>
    <x v="1"/>
    <x v="10"/>
    <s v="White Dual Perf Computer Printout Paper, 2700 Sheets, 1 Part, Heavyweight, 20 lbs., 14 7/8 x 11"/>
    <n v="163.96"/>
    <n v="5"/>
    <x v="2"/>
    <n v="0.2"/>
    <n v="59.435499999999998"/>
  </r>
  <r>
    <n v="7697"/>
    <s v="CA-2014-107958"/>
    <d v="2014-07-03T00:00:00"/>
    <n v="2014"/>
    <n v="7"/>
    <x v="10"/>
    <x v="10"/>
    <d v="2014-07-06T00:00:00"/>
    <s v="First Class"/>
    <s v="AH-10120"/>
    <s v="Adrian Hane"/>
    <s v="Home Office"/>
    <s v="United States"/>
    <x v="12"/>
    <x v="5"/>
    <x v="66"/>
    <x v="2"/>
    <s v="OFF-BI-10001787"/>
    <x v="1"/>
    <x v="8"/>
    <s v="Wilson Jones Four-Pocket Poly Binders"/>
    <n v="5.2319999999999984"/>
    <n v="4"/>
    <x v="3"/>
    <n v="0.8"/>
    <n v="-8.1096000000000004"/>
  </r>
  <r>
    <n v="7698"/>
    <s v="CA-2014-151799"/>
    <d v="2014-12-15T00:00:00"/>
    <n v="2014"/>
    <n v="12"/>
    <x v="22"/>
    <x v="22"/>
    <d v="2014-12-19T00:00:00"/>
    <s v="Standard Class"/>
    <s v="BF-11170"/>
    <s v="Ben Ferrer"/>
    <s v="Home Office"/>
    <s v="United States"/>
    <x v="104"/>
    <x v="31"/>
    <x v="128"/>
    <x v="3"/>
    <s v="TEC-CO-10002313"/>
    <x v="2"/>
    <x v="16"/>
    <s v="Canon PC1080F Personal Copier"/>
    <n v="1199.98"/>
    <n v="2"/>
    <x v="0"/>
    <n v="0"/>
    <n v="467.99220000000003"/>
  </r>
  <r>
    <n v="7699"/>
    <s v="CA-2014-151799"/>
    <d v="2014-12-15T00:00:00"/>
    <n v="2014"/>
    <n v="12"/>
    <x v="22"/>
    <x v="22"/>
    <d v="2014-12-19T00:00:00"/>
    <s v="Standard Class"/>
    <s v="BF-11170"/>
    <s v="Ben Ferrer"/>
    <s v="Home Office"/>
    <s v="United States"/>
    <x v="104"/>
    <x v="31"/>
    <x v="128"/>
    <x v="3"/>
    <s v="OFF-ST-10002790"/>
    <x v="1"/>
    <x v="4"/>
    <s v="Safco Industrial Shelving"/>
    <n v="73.849999999999994"/>
    <n v="1"/>
    <x v="0"/>
    <n v="0"/>
    <n v="2.2155000000000058"/>
  </r>
  <r>
    <n v="7700"/>
    <s v="CA-2014-151799"/>
    <d v="2014-12-15T00:00:00"/>
    <n v="2014"/>
    <n v="12"/>
    <x v="22"/>
    <x v="22"/>
    <d v="2014-12-19T00:00:00"/>
    <s v="Standard Class"/>
    <s v="BF-11170"/>
    <s v="Ben Ferrer"/>
    <s v="Home Office"/>
    <s v="United States"/>
    <x v="104"/>
    <x v="31"/>
    <x v="128"/>
    <x v="3"/>
    <s v="OFF-SU-10001664"/>
    <x v="1"/>
    <x v="14"/>
    <s v="Acme Office Executive Series Stainless Steel Trimmers"/>
    <n v="25.71"/>
    <n v="3"/>
    <x v="0"/>
    <n v="0"/>
    <n v="6.6846000000000005"/>
  </r>
  <r>
    <n v="7701"/>
    <s v="CA-2014-151799"/>
    <d v="2014-12-15T00:00:00"/>
    <n v="2014"/>
    <n v="12"/>
    <x v="22"/>
    <x v="22"/>
    <d v="2014-12-19T00:00:00"/>
    <s v="Standard Class"/>
    <s v="BF-11170"/>
    <s v="Ben Ferrer"/>
    <s v="Home Office"/>
    <s v="United States"/>
    <x v="104"/>
    <x v="31"/>
    <x v="128"/>
    <x v="3"/>
    <s v="OFF-FA-10001332"/>
    <x v="1"/>
    <x v="13"/>
    <s v="Acco Banker's Clasps, 5 3/4&quot;-Long"/>
    <n v="17.28"/>
    <n v="6"/>
    <x v="0"/>
    <n v="0"/>
    <n v="8.121599999999999"/>
  </r>
  <r>
    <n v="7702"/>
    <s v="CA-2014-151799"/>
    <d v="2014-12-15T00:00:00"/>
    <n v="2014"/>
    <n v="12"/>
    <x v="22"/>
    <x v="22"/>
    <d v="2014-12-19T00:00:00"/>
    <s v="Standard Class"/>
    <s v="BF-11170"/>
    <s v="Ben Ferrer"/>
    <s v="Home Office"/>
    <s v="United States"/>
    <x v="104"/>
    <x v="31"/>
    <x v="128"/>
    <x v="3"/>
    <s v="FUR-TA-10003473"/>
    <x v="0"/>
    <x v="3"/>
    <s v="Bretford Rectangular Conference Table Tops"/>
    <n v="526.58199999999999"/>
    <n v="2"/>
    <x v="4"/>
    <n v="0.3"/>
    <n v="-52.658199999999965"/>
  </r>
  <r>
    <n v="7703"/>
    <s v="CA-2013-114601"/>
    <d v="2013-08-27T00:00:00"/>
    <n v="2013"/>
    <n v="8"/>
    <x v="28"/>
    <x v="28"/>
    <d v="2013-09-03T00:00:00"/>
    <s v="Standard Class"/>
    <s v="AA-10480"/>
    <s v="Andrew Allen"/>
    <s v="Consumer"/>
    <s v="United States"/>
    <x v="66"/>
    <x v="12"/>
    <x v="151"/>
    <x v="2"/>
    <s v="OFF-PA-10000605"/>
    <x v="1"/>
    <x v="10"/>
    <s v="Xerox 1950"/>
    <n v="11.56"/>
    <n v="2"/>
    <x v="0"/>
    <n v="0"/>
    <n v="5.6644000000000005"/>
  </r>
  <r>
    <n v="7704"/>
    <s v="CA-2013-114601"/>
    <d v="2013-08-27T00:00:00"/>
    <n v="2013"/>
    <n v="8"/>
    <x v="28"/>
    <x v="28"/>
    <d v="2013-09-03T00:00:00"/>
    <s v="Standard Class"/>
    <s v="AA-10480"/>
    <s v="Andrew Allen"/>
    <s v="Consumer"/>
    <s v="United States"/>
    <x v="66"/>
    <x v="12"/>
    <x v="151"/>
    <x v="2"/>
    <s v="TEC-PH-10002170"/>
    <x v="2"/>
    <x v="7"/>
    <s v="ClearSounds CSC500 Amplified Spirit Phone Corded phone"/>
    <n v="209.96999999999997"/>
    <n v="3"/>
    <x v="0"/>
    <n v="0"/>
    <n v="58.791600000000003"/>
  </r>
  <r>
    <n v="7705"/>
    <s v="CA-2013-114601"/>
    <d v="2013-08-27T00:00:00"/>
    <n v="2013"/>
    <n v="8"/>
    <x v="28"/>
    <x v="28"/>
    <d v="2013-09-03T00:00:00"/>
    <s v="Standard Class"/>
    <s v="AA-10480"/>
    <s v="Andrew Allen"/>
    <s v="Consumer"/>
    <s v="United States"/>
    <x v="66"/>
    <x v="12"/>
    <x v="151"/>
    <x v="2"/>
    <s v="FUR-TA-10004147"/>
    <x v="0"/>
    <x v="3"/>
    <s v="Hon 4060 Series Tables"/>
    <n v="447.84"/>
    <n v="4"/>
    <x v="0"/>
    <n v="0"/>
    <n v="98.524799999999971"/>
  </r>
  <r>
    <n v="7706"/>
    <s v="CA-2013-114601"/>
    <d v="2013-08-27T00:00:00"/>
    <n v="2013"/>
    <n v="8"/>
    <x v="28"/>
    <x v="28"/>
    <d v="2013-09-03T00:00:00"/>
    <s v="Standard Class"/>
    <s v="AA-10480"/>
    <s v="Andrew Allen"/>
    <s v="Consumer"/>
    <s v="United States"/>
    <x v="66"/>
    <x v="12"/>
    <x v="151"/>
    <x v="2"/>
    <s v="TEC-AC-10003911"/>
    <x v="2"/>
    <x v="11"/>
    <s v="NETGEAR AC1750 Dual Band Gigabit Smart WiFi Router"/>
    <n v="479.97"/>
    <n v="3"/>
    <x v="0"/>
    <n v="0"/>
    <n v="163.18979999999999"/>
  </r>
  <r>
    <n v="7707"/>
    <s v="CA-2013-114601"/>
    <d v="2013-08-27T00:00:00"/>
    <n v="2013"/>
    <n v="8"/>
    <x v="28"/>
    <x v="28"/>
    <d v="2013-09-03T00:00:00"/>
    <s v="Standard Class"/>
    <s v="AA-10480"/>
    <s v="Andrew Allen"/>
    <s v="Consumer"/>
    <s v="United States"/>
    <x v="66"/>
    <x v="12"/>
    <x v="151"/>
    <x v="2"/>
    <s v="OFF-AR-10002578"/>
    <x v="1"/>
    <x v="6"/>
    <s v="Newell 335"/>
    <n v="8.64"/>
    <n v="3"/>
    <x v="0"/>
    <n v="0"/>
    <n v="2.5055999999999998"/>
  </r>
  <r>
    <n v="7708"/>
    <s v="CA-2014-100237"/>
    <d v="2014-10-16T00:00:00"/>
    <n v="2014"/>
    <n v="10"/>
    <x v="13"/>
    <x v="13"/>
    <d v="2014-10-20T00:00:00"/>
    <s v="Standard Class"/>
    <s v="SV-20815"/>
    <s v="Stuart Van"/>
    <s v="Corporate"/>
    <s v="United States"/>
    <x v="11"/>
    <x v="7"/>
    <x v="12"/>
    <x v="1"/>
    <s v="OFF-AR-10001761"/>
    <x v="1"/>
    <x v="6"/>
    <s v="Avery Hi-Liter Smear-Safe Highlighters"/>
    <n v="11.68"/>
    <n v="2"/>
    <x v="0"/>
    <n v="0"/>
    <n v="4.2047999999999996"/>
  </r>
  <r>
    <n v="7709"/>
    <s v="CA-2011-139542"/>
    <d v="2011-10-25T00:00:00"/>
    <n v="2011"/>
    <n v="10"/>
    <x v="18"/>
    <x v="18"/>
    <d v="2011-10-29T00:00:00"/>
    <s v="Standard Class"/>
    <s v="EH-14185"/>
    <s v="Evan Henry"/>
    <s v="Consumer"/>
    <s v="United States"/>
    <x v="10"/>
    <x v="9"/>
    <x v="74"/>
    <x v="3"/>
    <s v="TEC-AC-10001553"/>
    <x v="2"/>
    <x v="11"/>
    <s v="Memorex 25GB 6X Branded Blu-Ray Recordable Disc, 15/Pack"/>
    <n v="40.775999999999996"/>
    <n v="3"/>
    <x v="2"/>
    <n v="0.2"/>
    <n v="0.50970000000000049"/>
  </r>
  <r>
    <n v="7710"/>
    <s v="CA-2011-139542"/>
    <d v="2011-10-25T00:00:00"/>
    <n v="2011"/>
    <n v="10"/>
    <x v="18"/>
    <x v="18"/>
    <d v="2011-10-29T00:00:00"/>
    <s v="Standard Class"/>
    <s v="EH-14185"/>
    <s v="Evan Henry"/>
    <s v="Consumer"/>
    <s v="United States"/>
    <x v="10"/>
    <x v="9"/>
    <x v="74"/>
    <x v="3"/>
    <s v="OFF-BI-10000309"/>
    <x v="1"/>
    <x v="8"/>
    <s v="GBC Twin Loop Wire Binding Elements, 9/16&quot; Spine, Black"/>
    <n v="13.698000000000002"/>
    <n v="3"/>
    <x v="6"/>
    <n v="0.7"/>
    <n v="-9.5885999999999996"/>
  </r>
  <r>
    <n v="7711"/>
    <s v="US-2012-142811"/>
    <d v="2012-04-02T00:00:00"/>
    <n v="2012"/>
    <n v="4"/>
    <x v="19"/>
    <x v="19"/>
    <d v="2012-04-07T00:00:00"/>
    <s v="Standard Class"/>
    <s v="JL-15850"/>
    <s v="John Lucas"/>
    <s v="Consumer"/>
    <s v="United States"/>
    <x v="123"/>
    <x v="16"/>
    <x v="154"/>
    <x v="1"/>
    <s v="TEC-PH-10003095"/>
    <x v="2"/>
    <x v="7"/>
    <s v="Samsung HM1900 Bluetooth Headset"/>
    <n v="87.8"/>
    <n v="5"/>
    <x v="2"/>
    <n v="0.2"/>
    <n v="32.924999999999997"/>
  </r>
  <r>
    <n v="7712"/>
    <s v="CA-2014-139353"/>
    <d v="2014-10-29T00:00:00"/>
    <n v="2014"/>
    <n v="10"/>
    <x v="13"/>
    <x v="13"/>
    <d v="2014-10-31T00:00:00"/>
    <s v="Second Class"/>
    <s v="JM-15250"/>
    <s v="Janet Martin"/>
    <s v="Consumer"/>
    <s v="United States"/>
    <x v="115"/>
    <x v="3"/>
    <x v="305"/>
    <x v="0"/>
    <s v="FUR-FU-10001876"/>
    <x v="0"/>
    <x v="5"/>
    <s v="Computer Room Manger, 14&quot;"/>
    <n v="77.951999999999998"/>
    <n v="3"/>
    <x v="2"/>
    <n v="0.2"/>
    <n v="15.590399999999995"/>
  </r>
  <r>
    <n v="7713"/>
    <s v="CA-2014-139353"/>
    <d v="2014-10-29T00:00:00"/>
    <n v="2014"/>
    <n v="10"/>
    <x v="13"/>
    <x v="13"/>
    <d v="2014-10-31T00:00:00"/>
    <s v="Second Class"/>
    <s v="JM-15250"/>
    <s v="Janet Martin"/>
    <s v="Consumer"/>
    <s v="United States"/>
    <x v="115"/>
    <x v="3"/>
    <x v="305"/>
    <x v="0"/>
    <s v="OFF-ST-10001522"/>
    <x v="1"/>
    <x v="4"/>
    <s v="Gould Plastics 18-Pocket Panel Bin, 34w x 5-1/4d x 20-1/2h"/>
    <n v="147.184"/>
    <n v="2"/>
    <x v="2"/>
    <n v="0.2"/>
    <n v="-29.436800000000012"/>
  </r>
  <r>
    <n v="7714"/>
    <s v="CA-2014-139353"/>
    <d v="2014-10-29T00:00:00"/>
    <n v="2014"/>
    <n v="10"/>
    <x v="13"/>
    <x v="13"/>
    <d v="2014-10-31T00:00:00"/>
    <s v="Second Class"/>
    <s v="JM-15250"/>
    <s v="Janet Martin"/>
    <s v="Consumer"/>
    <s v="United States"/>
    <x v="115"/>
    <x v="3"/>
    <x v="305"/>
    <x v="0"/>
    <s v="OFF-PA-10000300"/>
    <x v="1"/>
    <x v="10"/>
    <s v="Xerox 1936"/>
    <n v="47.952000000000005"/>
    <n v="3"/>
    <x v="2"/>
    <n v="0.2"/>
    <n v="16.183799999999998"/>
  </r>
  <r>
    <n v="7715"/>
    <s v="CA-2011-150203"/>
    <d v="2011-12-05T00:00:00"/>
    <n v="2011"/>
    <n v="12"/>
    <x v="20"/>
    <x v="20"/>
    <d v="2011-12-07T00:00:00"/>
    <s v="First Class"/>
    <s v="JB-15925"/>
    <s v="Joni Blumstein"/>
    <s v="Consumer"/>
    <s v="United States"/>
    <x v="1"/>
    <x v="1"/>
    <x v="3"/>
    <x v="1"/>
    <s v="OFF-AP-10001469"/>
    <x v="1"/>
    <x v="9"/>
    <s v="Fellowes 8 Outlet Superior Workstation Surge Protector"/>
    <n v="250.26"/>
    <n v="6"/>
    <x v="0"/>
    <n v="0"/>
    <n v="72.575399999999973"/>
  </r>
  <r>
    <n v="7716"/>
    <s v="US-2014-101518"/>
    <d v="2014-11-04T00:00:00"/>
    <n v="2014"/>
    <n v="11"/>
    <x v="23"/>
    <x v="23"/>
    <d v="2014-11-09T00:00:00"/>
    <s v="Standard Class"/>
    <s v="PB-19105"/>
    <s v="Peter Bühler"/>
    <s v="Consumer"/>
    <s v="United States"/>
    <x v="10"/>
    <x v="9"/>
    <x v="11"/>
    <x v="3"/>
    <s v="TEC-AC-10001553"/>
    <x v="2"/>
    <x v="11"/>
    <s v="Memorex 25GB 6X Branded Blu-Ray Recordable Disc, 15/Pack"/>
    <n v="40.775999999999996"/>
    <n v="3"/>
    <x v="2"/>
    <n v="0.2"/>
    <n v="0.50970000000000049"/>
  </r>
  <r>
    <n v="7717"/>
    <s v="CA-2012-149636"/>
    <d v="2012-01-06T00:00:00"/>
    <n v="2012"/>
    <n v="1"/>
    <x v="26"/>
    <x v="26"/>
    <d v="2012-01-12T00:00:00"/>
    <s v="Standard Class"/>
    <s v="SP-20620"/>
    <s v="Stefania Perrino"/>
    <s v="Corporate"/>
    <s v="United States"/>
    <x v="77"/>
    <x v="22"/>
    <x v="97"/>
    <x v="1"/>
    <s v="OFF-PA-10004041"/>
    <x v="1"/>
    <x v="10"/>
    <s v="It's Hot Message Books with Stickers, 2 3/4&quot; x 5&quot;"/>
    <n v="29.600000000000005"/>
    <n v="5"/>
    <x v="2"/>
    <n v="0.2"/>
    <n v="9.2499999999999964"/>
  </r>
  <r>
    <n v="7718"/>
    <s v="CA-2012-149636"/>
    <d v="2012-01-06T00:00:00"/>
    <n v="2012"/>
    <n v="1"/>
    <x v="26"/>
    <x v="26"/>
    <d v="2012-01-12T00:00:00"/>
    <s v="Standard Class"/>
    <s v="SP-20620"/>
    <s v="Stefania Perrino"/>
    <s v="Corporate"/>
    <s v="United States"/>
    <x v="77"/>
    <x v="22"/>
    <x v="97"/>
    <x v="1"/>
    <s v="OFF-BI-10002764"/>
    <x v="1"/>
    <x v="8"/>
    <s v="Recycled Pressboard Report Cover with Reinforced Top Hinge"/>
    <n v="1.9380000000000002"/>
    <n v="2"/>
    <x v="6"/>
    <n v="0.7"/>
    <n v="-1.3565999999999994"/>
  </r>
  <r>
    <n v="7719"/>
    <s v="US-2014-146213"/>
    <d v="2014-09-10T00:00:00"/>
    <n v="2014"/>
    <n v="9"/>
    <x v="15"/>
    <x v="15"/>
    <d v="2014-09-15T00:00:00"/>
    <s v="Standard Class"/>
    <s v="MC-17605"/>
    <s v="Matt Connell"/>
    <s v="Corporate"/>
    <s v="United States"/>
    <x v="1"/>
    <x v="1"/>
    <x v="3"/>
    <x v="1"/>
    <s v="TEC-AC-10001114"/>
    <x v="2"/>
    <x v="11"/>
    <s v="Microsoft Wireless Mobile Mouse 4000"/>
    <n v="159.96"/>
    <n v="4"/>
    <x v="0"/>
    <n v="0"/>
    <n v="51.18719999999999"/>
  </r>
  <r>
    <n v="7720"/>
    <s v="CA-2012-108588"/>
    <d v="2012-01-05T00:00:00"/>
    <n v="2012"/>
    <n v="1"/>
    <x v="26"/>
    <x v="26"/>
    <d v="2012-01-10T00:00:00"/>
    <s v="Standard Class"/>
    <s v="BG-11695"/>
    <s v="Brooke Gillingham"/>
    <s v="Corporate"/>
    <s v="United States"/>
    <x v="20"/>
    <x v="15"/>
    <x v="29"/>
    <x v="3"/>
    <s v="OFF-AR-10001615"/>
    <x v="1"/>
    <x v="6"/>
    <s v="Newell 34"/>
    <n v="59.519999999999996"/>
    <n v="3"/>
    <x v="0"/>
    <n v="0"/>
    <n v="15.475200000000001"/>
  </r>
  <r>
    <n v="7721"/>
    <s v="CA-2012-108588"/>
    <d v="2012-01-05T00:00:00"/>
    <n v="2012"/>
    <n v="1"/>
    <x v="26"/>
    <x v="26"/>
    <d v="2012-01-10T00:00:00"/>
    <s v="Standard Class"/>
    <s v="BG-11695"/>
    <s v="Brooke Gillingham"/>
    <s v="Corporate"/>
    <s v="United States"/>
    <x v="20"/>
    <x v="15"/>
    <x v="29"/>
    <x v="3"/>
    <s v="OFF-EN-10000461"/>
    <x v="1"/>
    <x v="12"/>
    <s v="#10- 4 1/8&quot; x 9 1/2&quot; Recycled Envelopes"/>
    <n v="17.48"/>
    <n v="2"/>
    <x v="0"/>
    <n v="0"/>
    <n v="8.2156000000000002"/>
  </r>
  <r>
    <n v="7722"/>
    <s v="CA-2012-108588"/>
    <d v="2012-01-05T00:00:00"/>
    <n v="2012"/>
    <n v="1"/>
    <x v="26"/>
    <x v="26"/>
    <d v="2012-01-10T00:00:00"/>
    <s v="Standard Class"/>
    <s v="BG-11695"/>
    <s v="Brooke Gillingham"/>
    <s v="Corporate"/>
    <s v="United States"/>
    <x v="20"/>
    <x v="15"/>
    <x v="29"/>
    <x v="3"/>
    <s v="OFF-BI-10004506"/>
    <x v="1"/>
    <x v="8"/>
    <s v="Wilson Jones data.warehouse D-Ring Binders with DublLock"/>
    <n v="13.168000000000001"/>
    <n v="2"/>
    <x v="2"/>
    <n v="0.2"/>
    <n v="4.6088000000000005"/>
  </r>
  <r>
    <n v="7723"/>
    <s v="US-2014-138086"/>
    <d v="2014-04-17T00:00:00"/>
    <n v="2014"/>
    <n v="4"/>
    <x v="4"/>
    <x v="4"/>
    <d v="2014-04-21T00:00:00"/>
    <s v="Standard Class"/>
    <s v="JO-15550"/>
    <s v="Jesus Ocampo"/>
    <s v="Home Office"/>
    <s v="United States"/>
    <x v="8"/>
    <x v="1"/>
    <x v="9"/>
    <x v="1"/>
    <s v="OFF-AP-10000027"/>
    <x v="1"/>
    <x v="9"/>
    <s v="Hoover Commercial SteamVac"/>
    <n v="40.74"/>
    <n v="3"/>
    <x v="0"/>
    <n v="0"/>
    <n v="12.222"/>
  </r>
  <r>
    <n v="7724"/>
    <s v="CA-2012-139374"/>
    <d v="2012-09-10T00:00:00"/>
    <n v="2012"/>
    <n v="9"/>
    <x v="11"/>
    <x v="11"/>
    <d v="2012-09-14T00:00:00"/>
    <s v="Standard Class"/>
    <s v="AR-10345"/>
    <s v="Alex Russell"/>
    <s v="Corporate"/>
    <s v="United States"/>
    <x v="89"/>
    <x v="5"/>
    <x v="110"/>
    <x v="2"/>
    <s v="FUR-CH-10003981"/>
    <x v="0"/>
    <x v="1"/>
    <s v="Global Commerce Series Low-Back Swivel/Tilt Chairs"/>
    <n v="179.886"/>
    <n v="1"/>
    <x v="4"/>
    <n v="0.3"/>
    <n v="-2.5698000000000292"/>
  </r>
  <r>
    <n v="7725"/>
    <s v="CA-2013-113978"/>
    <d v="2013-09-26T00:00:00"/>
    <n v="2013"/>
    <n v="9"/>
    <x v="21"/>
    <x v="21"/>
    <d v="2013-09-30T00:00:00"/>
    <s v="Standard Class"/>
    <s v="TS-21505"/>
    <s v="Tony Sayre"/>
    <s v="Consumer"/>
    <s v="United States"/>
    <x v="138"/>
    <x v="24"/>
    <x v="177"/>
    <x v="3"/>
    <s v="OFF-AP-10003849"/>
    <x v="1"/>
    <x v="9"/>
    <s v="Hoover Shoulder Vac Commercial Portable Vacuum"/>
    <n v="286.25600000000003"/>
    <n v="1"/>
    <x v="2"/>
    <n v="0.2"/>
    <n v="17.890999999999977"/>
  </r>
  <r>
    <n v="7726"/>
    <s v="CA-2013-113978"/>
    <d v="2013-09-26T00:00:00"/>
    <n v="2013"/>
    <n v="9"/>
    <x v="21"/>
    <x v="21"/>
    <d v="2013-09-30T00:00:00"/>
    <s v="Standard Class"/>
    <s v="TS-21505"/>
    <s v="Tony Sayre"/>
    <s v="Consumer"/>
    <s v="United States"/>
    <x v="138"/>
    <x v="24"/>
    <x v="177"/>
    <x v="3"/>
    <s v="OFF-ST-10004963"/>
    <x v="1"/>
    <x v="4"/>
    <s v="Eldon Gobal File Keepers"/>
    <n v="24.224000000000004"/>
    <n v="2"/>
    <x v="2"/>
    <n v="0.2"/>
    <n v="-4.8448000000000029"/>
  </r>
  <r>
    <n v="7727"/>
    <s v="CA-2013-113978"/>
    <d v="2013-09-26T00:00:00"/>
    <n v="2013"/>
    <n v="9"/>
    <x v="21"/>
    <x v="21"/>
    <d v="2013-09-30T00:00:00"/>
    <s v="Standard Class"/>
    <s v="TS-21505"/>
    <s v="Tony Sayre"/>
    <s v="Consumer"/>
    <s v="United States"/>
    <x v="138"/>
    <x v="24"/>
    <x v="177"/>
    <x v="3"/>
    <s v="OFF-ST-10002574"/>
    <x v="1"/>
    <x v="4"/>
    <s v="SAFCO Commercial Wire Shelving, Black"/>
    <n v="331.536"/>
    <n v="3"/>
    <x v="2"/>
    <n v="0.2"/>
    <n v="-82.884"/>
  </r>
  <r>
    <n v="7728"/>
    <s v="US-2012-150231"/>
    <d v="2012-03-16T00:00:00"/>
    <n v="2012"/>
    <n v="3"/>
    <x v="29"/>
    <x v="29"/>
    <d v="2012-03-20T00:00:00"/>
    <s v="Second Class"/>
    <s v="JK-15640"/>
    <s v="Jim Kriz"/>
    <s v="Home Office"/>
    <s v="United States"/>
    <x v="20"/>
    <x v="15"/>
    <x v="29"/>
    <x v="3"/>
    <s v="OFF-AR-10001761"/>
    <x v="1"/>
    <x v="6"/>
    <s v="Avery Hi-Liter Smear-Safe Highlighters"/>
    <n v="17.52"/>
    <n v="3"/>
    <x v="0"/>
    <n v="0"/>
    <n v="6.3071999999999999"/>
  </r>
  <r>
    <n v="7729"/>
    <s v="CA-2013-106915"/>
    <d v="2013-11-27T00:00:00"/>
    <n v="2013"/>
    <n v="11"/>
    <x v="0"/>
    <x v="0"/>
    <d v="2013-12-03T00:00:00"/>
    <s v="Standard Class"/>
    <s v="GA-14515"/>
    <s v="George Ashbrook"/>
    <s v="Consumer"/>
    <s v="United States"/>
    <x v="236"/>
    <x v="5"/>
    <x v="293"/>
    <x v="2"/>
    <s v="OFF-AR-10000716"/>
    <x v="1"/>
    <x v="6"/>
    <s v="DIXON Ticonderoga Erasable Checking Pencils"/>
    <n v="17.856000000000002"/>
    <n v="4"/>
    <x v="2"/>
    <n v="0.2"/>
    <n v="4.2408000000000001"/>
  </r>
  <r>
    <n v="7730"/>
    <s v="US-2013-109260"/>
    <d v="2013-09-27T00:00:00"/>
    <n v="2013"/>
    <n v="9"/>
    <x v="21"/>
    <x v="21"/>
    <d v="2013-10-02T00:00:00"/>
    <s v="Standard Class"/>
    <s v="TN-21040"/>
    <s v="Tanja Norvell"/>
    <s v="Home Office"/>
    <s v="United States"/>
    <x v="315"/>
    <x v="2"/>
    <x v="393"/>
    <x v="0"/>
    <s v="TEC-AC-10002637"/>
    <x v="2"/>
    <x v="11"/>
    <s v="Logitech VX Revolution Cordless Laser Mouse for Notebooks (Black)"/>
    <n v="431.97600000000006"/>
    <n v="3"/>
    <x v="2"/>
    <n v="0.2"/>
    <n v="-75.59580000000004"/>
  </r>
  <r>
    <n v="7731"/>
    <s v="CA-2014-104850"/>
    <d v="2014-06-14T00:00:00"/>
    <n v="2014"/>
    <n v="6"/>
    <x v="27"/>
    <x v="27"/>
    <d v="2014-06-20T00:00:00"/>
    <s v="Standard Class"/>
    <s v="TW-21025"/>
    <s v="Tamara Willingham"/>
    <s v="Home Office"/>
    <s v="United States"/>
    <x v="4"/>
    <x v="4"/>
    <x v="5"/>
    <x v="1"/>
    <s v="FUR-CH-10003774"/>
    <x v="0"/>
    <x v="1"/>
    <s v="Global Wood Trimmed Manager's Task Chair, Khaki"/>
    <n v="291.13600000000002"/>
    <n v="4"/>
    <x v="2"/>
    <n v="0.2"/>
    <n v="-25.474400000000017"/>
  </r>
  <r>
    <n v="7732"/>
    <s v="CA-2014-140508"/>
    <d v="2014-09-19T00:00:00"/>
    <n v="2014"/>
    <n v="9"/>
    <x v="15"/>
    <x v="15"/>
    <d v="2014-09-22T00:00:00"/>
    <s v="First Class"/>
    <s v="PA-19060"/>
    <s v="Pete Armstrong"/>
    <s v="Home Office"/>
    <s v="United States"/>
    <x v="61"/>
    <x v="5"/>
    <x v="77"/>
    <x v="2"/>
    <s v="OFF-EN-10000927"/>
    <x v="1"/>
    <x v="12"/>
    <s v="Jet-Pak Recycled Peel 'N' Seal Padded Mailers"/>
    <n v="114.84800000000001"/>
    <n v="4"/>
    <x v="2"/>
    <n v="0.2"/>
    <n v="35.889999999999986"/>
  </r>
  <r>
    <n v="7733"/>
    <s v="CA-2014-143294"/>
    <d v="2014-06-03T00:00:00"/>
    <n v="2014"/>
    <n v="6"/>
    <x v="27"/>
    <x v="27"/>
    <d v="2014-06-09T00:00:00"/>
    <s v="Standard Class"/>
    <s v="JD-15790"/>
    <s v="John Dryer"/>
    <s v="Consumer"/>
    <s v="United States"/>
    <x v="12"/>
    <x v="5"/>
    <x v="32"/>
    <x v="2"/>
    <s v="OFF-PA-10000743"/>
    <x v="1"/>
    <x v="10"/>
    <s v="Xerox 1977"/>
    <n v="10.688000000000001"/>
    <n v="2"/>
    <x v="2"/>
    <n v="0.2"/>
    <n v="3.7407999999999997"/>
  </r>
  <r>
    <n v="7734"/>
    <s v="CA-2013-165673"/>
    <d v="2013-05-16T00:00:00"/>
    <n v="2013"/>
    <n v="5"/>
    <x v="35"/>
    <x v="35"/>
    <d v="2013-05-20T00:00:00"/>
    <s v="Second Class"/>
    <s v="MN-17935"/>
    <s v="Michael Nguyen"/>
    <s v="Consumer"/>
    <s v="United States"/>
    <x v="24"/>
    <x v="24"/>
    <x v="157"/>
    <x v="3"/>
    <s v="OFF-PA-10000697"/>
    <x v="1"/>
    <x v="10"/>
    <s v="TOPS Voice Message Log Book, Flash Format"/>
    <n v="15.231999999999999"/>
    <n v="4"/>
    <x v="2"/>
    <n v="0.2"/>
    <n v="5.5215999999999994"/>
  </r>
  <r>
    <n v="7735"/>
    <s v="CA-2014-134418"/>
    <d v="2014-09-16T00:00:00"/>
    <n v="2014"/>
    <n v="9"/>
    <x v="15"/>
    <x v="15"/>
    <d v="2014-09-21T00:00:00"/>
    <s v="Standard Class"/>
    <s v="GM-14500"/>
    <s v="Gene McClure"/>
    <s v="Consumer"/>
    <s v="United States"/>
    <x v="4"/>
    <x v="4"/>
    <x v="5"/>
    <x v="1"/>
    <s v="OFF-AR-10004441"/>
    <x v="1"/>
    <x v="6"/>
    <s v="BIC Brite Liner Highlighters"/>
    <n v="12.419999999999998"/>
    <n v="3"/>
    <x v="0"/>
    <n v="0"/>
    <n v="5.2164000000000001"/>
  </r>
  <r>
    <n v="7736"/>
    <s v="US-2013-106313"/>
    <d v="2013-08-23T00:00:00"/>
    <n v="2013"/>
    <n v="8"/>
    <x v="28"/>
    <x v="28"/>
    <d v="2013-08-27T00:00:00"/>
    <s v="Standard Class"/>
    <s v="DG-13300"/>
    <s v="Deirdre Greer"/>
    <s v="Corporate"/>
    <s v="United States"/>
    <x v="4"/>
    <x v="4"/>
    <x v="59"/>
    <x v="1"/>
    <s v="OFF-PA-10001870"/>
    <x v="1"/>
    <x v="10"/>
    <s v="Xerox 202"/>
    <n v="19.440000000000001"/>
    <n v="3"/>
    <x v="0"/>
    <n v="0"/>
    <n v="9.3312000000000008"/>
  </r>
  <r>
    <n v="7737"/>
    <s v="CA-2011-105872"/>
    <d v="2011-05-30T00:00:00"/>
    <n v="2011"/>
    <n v="5"/>
    <x v="8"/>
    <x v="8"/>
    <d v="2011-06-06T00:00:00"/>
    <s v="Standard Class"/>
    <s v="JG-15160"/>
    <s v="James Galang"/>
    <s v="Consumer"/>
    <s v="United States"/>
    <x v="20"/>
    <x v="15"/>
    <x v="23"/>
    <x v="3"/>
    <s v="OFF-BI-10003684"/>
    <x v="1"/>
    <x v="8"/>
    <s v="Wilson Jones Legal Size Ring Binders"/>
    <n v="70.367999999999995"/>
    <n v="4"/>
    <x v="2"/>
    <n v="0.2"/>
    <n v="26.387999999999998"/>
  </r>
  <r>
    <n v="7738"/>
    <s v="CA-2014-108287"/>
    <d v="2014-12-19T00:00:00"/>
    <n v="2014"/>
    <n v="12"/>
    <x v="22"/>
    <x v="22"/>
    <d v="2014-12-21T00:00:00"/>
    <s v="First Class"/>
    <s v="AG-10330"/>
    <s v="Alex Grayson"/>
    <s v="Consumer"/>
    <s v="United States"/>
    <x v="35"/>
    <x v="3"/>
    <x v="43"/>
    <x v="0"/>
    <s v="OFF-AR-10001315"/>
    <x v="1"/>
    <x v="6"/>
    <s v="Newell 310"/>
    <n v="12.672000000000001"/>
    <n v="9"/>
    <x v="2"/>
    <n v="0.2"/>
    <n v="1.4255999999999993"/>
  </r>
  <r>
    <n v="7739"/>
    <s v="CA-2014-141103"/>
    <d v="2014-07-31T00:00:00"/>
    <n v="2014"/>
    <n v="7"/>
    <x v="10"/>
    <x v="10"/>
    <d v="2014-08-07T00:00:00"/>
    <s v="Standard Class"/>
    <s v="JF-15355"/>
    <s v="Jay Fein"/>
    <s v="Consumer"/>
    <s v="United States"/>
    <x v="248"/>
    <x v="39"/>
    <x v="307"/>
    <x v="3"/>
    <s v="TEC-PH-10003589"/>
    <x v="2"/>
    <x v="7"/>
    <s v="invisibleSHIELD by ZAGG Smudge-Free Screen Protector"/>
    <n v="89.949999999999989"/>
    <n v="5"/>
    <x v="0"/>
    <n v="0"/>
    <n v="43.175999999999995"/>
  </r>
  <r>
    <n v="7740"/>
    <s v="CA-2011-154781"/>
    <d v="2011-11-21T00:00:00"/>
    <n v="2011"/>
    <n v="11"/>
    <x v="7"/>
    <x v="7"/>
    <d v="2011-11-26T00:00:00"/>
    <s v="Standard Class"/>
    <s v="SC-20680"/>
    <s v="Steve Carroll"/>
    <s v="Home Office"/>
    <s v="United States"/>
    <x v="8"/>
    <x v="1"/>
    <x v="94"/>
    <x v="1"/>
    <s v="OFF-PA-10001609"/>
    <x v="1"/>
    <x v="10"/>
    <s v="Tops Wirebound Message Log Books"/>
    <n v="6.58"/>
    <n v="2"/>
    <x v="0"/>
    <n v="0"/>
    <n v="3.0267999999999997"/>
  </r>
  <r>
    <n v="7741"/>
    <s v="CA-2011-154781"/>
    <d v="2011-11-21T00:00:00"/>
    <n v="2011"/>
    <n v="11"/>
    <x v="7"/>
    <x v="7"/>
    <d v="2011-11-26T00:00:00"/>
    <s v="Standard Class"/>
    <s v="SC-20680"/>
    <s v="Steve Carroll"/>
    <s v="Home Office"/>
    <s v="United States"/>
    <x v="8"/>
    <x v="1"/>
    <x v="94"/>
    <x v="1"/>
    <s v="TEC-AC-10000474"/>
    <x v="2"/>
    <x v="11"/>
    <s v="Kensington Expert Mouse Optical USB Trackball for PC or Mac"/>
    <n v="94.99"/>
    <n v="1"/>
    <x v="0"/>
    <n v="0"/>
    <n v="28.496999999999986"/>
  </r>
  <r>
    <n v="7742"/>
    <s v="CA-2012-147816"/>
    <d v="2012-09-24T00:00:00"/>
    <n v="2012"/>
    <n v="9"/>
    <x v="11"/>
    <x v="11"/>
    <d v="2012-09-26T00:00:00"/>
    <s v="Second Class"/>
    <s v="CM-11935"/>
    <s v="Carlos Meador"/>
    <s v="Consumer"/>
    <s v="United States"/>
    <x v="93"/>
    <x v="16"/>
    <x v="115"/>
    <x v="1"/>
    <s v="TEC-PH-10003095"/>
    <x v="2"/>
    <x v="7"/>
    <s v="Samsung HM1900 Bluetooth Headset"/>
    <n v="35.119999999999997"/>
    <n v="2"/>
    <x v="2"/>
    <n v="0.2"/>
    <n v="13.17"/>
  </r>
  <r>
    <n v="7743"/>
    <s v="CA-2014-105326"/>
    <d v="2014-08-21T00:00:00"/>
    <n v="2014"/>
    <n v="8"/>
    <x v="43"/>
    <x v="43"/>
    <d v="2014-08-28T00:00:00"/>
    <s v="Standard Class"/>
    <s v="KT-16480"/>
    <s v="Kean Thornton"/>
    <s v="Consumer"/>
    <s v="United States"/>
    <x v="1"/>
    <x v="1"/>
    <x v="1"/>
    <x v="1"/>
    <s v="OFF-PA-10001639"/>
    <x v="1"/>
    <x v="10"/>
    <s v="Xerox 203"/>
    <n v="25.92"/>
    <n v="4"/>
    <x v="0"/>
    <n v="0"/>
    <n v="12.441600000000001"/>
  </r>
  <r>
    <n v="7744"/>
    <s v="CA-2013-133613"/>
    <d v="2013-06-18T00:00:00"/>
    <n v="2013"/>
    <n v="6"/>
    <x v="1"/>
    <x v="1"/>
    <d v="2013-06-23T00:00:00"/>
    <s v="Standard Class"/>
    <s v="CP-12340"/>
    <s v="Christine Phan"/>
    <s v="Corporate"/>
    <s v="United States"/>
    <x v="416"/>
    <x v="29"/>
    <x v="504"/>
    <x v="3"/>
    <s v="OFF-BI-10002003"/>
    <x v="1"/>
    <x v="8"/>
    <s v="Ibico Presentation Index for Binding Systems"/>
    <n v="7.96"/>
    <n v="2"/>
    <x v="0"/>
    <n v="0"/>
    <n v="3.7412000000000001"/>
  </r>
  <r>
    <n v="7745"/>
    <s v="CA-2013-133613"/>
    <d v="2013-06-18T00:00:00"/>
    <n v="2013"/>
    <n v="6"/>
    <x v="1"/>
    <x v="1"/>
    <d v="2013-06-23T00:00:00"/>
    <s v="Standard Class"/>
    <s v="CP-12340"/>
    <s v="Christine Phan"/>
    <s v="Corporate"/>
    <s v="United States"/>
    <x v="416"/>
    <x v="29"/>
    <x v="504"/>
    <x v="3"/>
    <s v="TEC-PH-10004539"/>
    <x v="2"/>
    <x v="7"/>
    <s v="Wireless Extenders zBoost YX545 SOHO Signal Booster"/>
    <n v="566.97"/>
    <n v="3"/>
    <x v="0"/>
    <n v="0"/>
    <n v="153.08189999999999"/>
  </r>
  <r>
    <n v="7746"/>
    <s v="CA-2013-133613"/>
    <d v="2013-06-18T00:00:00"/>
    <n v="2013"/>
    <n v="6"/>
    <x v="1"/>
    <x v="1"/>
    <d v="2013-06-23T00:00:00"/>
    <s v="Standard Class"/>
    <s v="CP-12340"/>
    <s v="Christine Phan"/>
    <s v="Corporate"/>
    <s v="United States"/>
    <x v="416"/>
    <x v="29"/>
    <x v="504"/>
    <x v="3"/>
    <s v="OFF-AR-10003829"/>
    <x v="1"/>
    <x v="6"/>
    <s v="Newell 35"/>
    <n v="9.84"/>
    <n v="3"/>
    <x v="0"/>
    <n v="0"/>
    <n v="2.8535999999999988"/>
  </r>
  <r>
    <n v="7747"/>
    <s v="CA-2012-109113"/>
    <d v="2012-12-19T00:00:00"/>
    <n v="2012"/>
    <n v="12"/>
    <x v="14"/>
    <x v="14"/>
    <d v="2012-12-23T00:00:00"/>
    <s v="Standard Class"/>
    <s v="EK-13795"/>
    <s v="Eileen Kiefer"/>
    <s v="Home Office"/>
    <s v="United States"/>
    <x v="22"/>
    <x v="10"/>
    <x v="26"/>
    <x v="2"/>
    <s v="TEC-AC-10004761"/>
    <x v="2"/>
    <x v="11"/>
    <s v="Maxell 4.7GB DVD+RW 3/Pack"/>
    <n v="25.488"/>
    <n v="2"/>
    <x v="2"/>
    <n v="0.2"/>
    <n v="4.7789999999999999"/>
  </r>
  <r>
    <n v="7748"/>
    <s v="CA-2012-156153"/>
    <d v="2012-05-31T00:00:00"/>
    <n v="2012"/>
    <n v="5"/>
    <x v="33"/>
    <x v="33"/>
    <d v="2012-06-02T00:00:00"/>
    <s v="Second Class"/>
    <s v="CW-11905"/>
    <s v="Carl Weiss"/>
    <s v="Home Office"/>
    <s v="United States"/>
    <x v="85"/>
    <x v="15"/>
    <x v="254"/>
    <x v="3"/>
    <s v="OFF-FA-10003472"/>
    <x v="1"/>
    <x v="13"/>
    <s v="Bagged Rubber Bands"/>
    <n v="7.5600000000000005"/>
    <n v="6"/>
    <x v="0"/>
    <n v="0"/>
    <n v="0.3024"/>
  </r>
  <r>
    <n v="7749"/>
    <s v="CA-2012-133242"/>
    <d v="2012-06-18T00:00:00"/>
    <n v="2012"/>
    <n v="6"/>
    <x v="40"/>
    <x v="40"/>
    <d v="2012-06-24T00:00:00"/>
    <s v="Standard Class"/>
    <s v="KH-16510"/>
    <s v="Keith Herrera"/>
    <s v="Consumer"/>
    <s v="United States"/>
    <x v="81"/>
    <x v="17"/>
    <x v="101"/>
    <x v="0"/>
    <s v="FUR-FU-10003464"/>
    <x v="0"/>
    <x v="5"/>
    <s v="Seth Thomas 8 1/2&quot; Cubicle Clock"/>
    <n v="60.84"/>
    <n v="3"/>
    <x v="0"/>
    <n v="0"/>
    <n v="19.468799999999998"/>
  </r>
  <r>
    <n v="7750"/>
    <s v="CA-2012-133242"/>
    <d v="2012-06-18T00:00:00"/>
    <n v="2012"/>
    <n v="6"/>
    <x v="40"/>
    <x v="40"/>
    <d v="2012-06-24T00:00:00"/>
    <s v="Standard Class"/>
    <s v="KH-16510"/>
    <s v="Keith Herrera"/>
    <s v="Consumer"/>
    <s v="United States"/>
    <x v="81"/>
    <x v="17"/>
    <x v="101"/>
    <x v="0"/>
    <s v="OFF-ST-10003716"/>
    <x v="1"/>
    <x v="4"/>
    <s v="Tennsco Double-Tier Lockers"/>
    <n v="450.04"/>
    <n v="2"/>
    <x v="0"/>
    <n v="0"/>
    <n v="58.505200000000002"/>
  </r>
  <r>
    <n v="7751"/>
    <s v="CA-2012-133242"/>
    <d v="2012-06-18T00:00:00"/>
    <n v="2012"/>
    <n v="6"/>
    <x v="40"/>
    <x v="40"/>
    <d v="2012-06-24T00:00:00"/>
    <s v="Standard Class"/>
    <s v="KH-16510"/>
    <s v="Keith Herrera"/>
    <s v="Consumer"/>
    <s v="United States"/>
    <x v="81"/>
    <x v="17"/>
    <x v="101"/>
    <x v="0"/>
    <s v="OFF-BI-10004002"/>
    <x v="1"/>
    <x v="8"/>
    <s v="Wilson Jones International Size A4 Ring Binders"/>
    <n v="34.6"/>
    <n v="2"/>
    <x v="0"/>
    <n v="0"/>
    <n v="16.608000000000001"/>
  </r>
  <r>
    <n v="7752"/>
    <s v="CA-2012-133242"/>
    <d v="2012-06-18T00:00:00"/>
    <n v="2012"/>
    <n v="6"/>
    <x v="40"/>
    <x v="40"/>
    <d v="2012-06-24T00:00:00"/>
    <s v="Standard Class"/>
    <s v="KH-16510"/>
    <s v="Keith Herrera"/>
    <s v="Consumer"/>
    <s v="United States"/>
    <x v="81"/>
    <x v="17"/>
    <x v="101"/>
    <x v="0"/>
    <s v="TEC-PH-10002496"/>
    <x v="2"/>
    <x v="7"/>
    <s v="Cisco SPA301"/>
    <n v="467.97"/>
    <n v="3"/>
    <x v="0"/>
    <n v="0"/>
    <n v="140.39099999999999"/>
  </r>
  <r>
    <n v="7753"/>
    <s v="CA-2012-133242"/>
    <d v="2012-06-18T00:00:00"/>
    <n v="2012"/>
    <n v="6"/>
    <x v="40"/>
    <x v="40"/>
    <d v="2012-06-24T00:00:00"/>
    <s v="Standard Class"/>
    <s v="KH-16510"/>
    <s v="Keith Herrera"/>
    <s v="Consumer"/>
    <s v="United States"/>
    <x v="81"/>
    <x v="17"/>
    <x v="101"/>
    <x v="0"/>
    <s v="OFF-BI-10004826"/>
    <x v="1"/>
    <x v="8"/>
    <s v="JM Magazine Binder"/>
    <n v="33.020000000000003"/>
    <n v="2"/>
    <x v="0"/>
    <n v="0"/>
    <n v="15.849600000000002"/>
  </r>
  <r>
    <n v="7754"/>
    <s v="CA-2012-158323"/>
    <d v="2012-11-30T00:00:00"/>
    <n v="2012"/>
    <n v="11"/>
    <x v="6"/>
    <x v="6"/>
    <d v="2012-12-03T00:00:00"/>
    <s v="First Class"/>
    <s v="AB-10600"/>
    <s v="Ann Blume"/>
    <s v="Corporate"/>
    <s v="United States"/>
    <x v="108"/>
    <x v="3"/>
    <x v="222"/>
    <x v="0"/>
    <s v="FUR-FU-10001546"/>
    <x v="0"/>
    <x v="5"/>
    <s v="Dana Swing-Arm Lamps"/>
    <n v="17.088000000000001"/>
    <n v="2"/>
    <x v="2"/>
    <n v="0.2"/>
    <n v="1.0679999999999996"/>
  </r>
  <r>
    <n v="7755"/>
    <s v="CA-2012-161795"/>
    <d v="2012-12-21T00:00:00"/>
    <n v="2012"/>
    <n v="12"/>
    <x v="14"/>
    <x v="14"/>
    <d v="2012-12-23T00:00:00"/>
    <s v="Second Class"/>
    <s v="AH-10075"/>
    <s v="Adam Hart"/>
    <s v="Corporate"/>
    <s v="United States"/>
    <x v="38"/>
    <x v="24"/>
    <x v="47"/>
    <x v="3"/>
    <s v="OFF-AR-10001919"/>
    <x v="1"/>
    <x v="6"/>
    <s v="OIC #2 Pencils, Medium Soft"/>
    <n v="3.008"/>
    <n v="2"/>
    <x v="2"/>
    <n v="0.2"/>
    <n v="0.33839999999999981"/>
  </r>
  <r>
    <n v="7756"/>
    <s v="CA-2014-100902"/>
    <d v="2014-11-18T00:00:00"/>
    <n v="2014"/>
    <n v="11"/>
    <x v="23"/>
    <x v="23"/>
    <d v="2014-11-22T00:00:00"/>
    <s v="Standard Class"/>
    <s v="CK-12595"/>
    <s v="Clytie Kelty"/>
    <s v="Consumer"/>
    <s v="United States"/>
    <x v="35"/>
    <x v="3"/>
    <x v="43"/>
    <x v="0"/>
    <s v="OFF-PA-10002558"/>
    <x v="1"/>
    <x v="10"/>
    <s v="Xerox 1938"/>
    <n v="268.24"/>
    <n v="7"/>
    <x v="2"/>
    <n v="0.2"/>
    <n v="93.883999999999986"/>
  </r>
  <r>
    <n v="7757"/>
    <s v="CA-2014-100902"/>
    <d v="2014-11-18T00:00:00"/>
    <n v="2014"/>
    <n v="11"/>
    <x v="23"/>
    <x v="23"/>
    <d v="2014-11-22T00:00:00"/>
    <s v="Standard Class"/>
    <s v="CK-12595"/>
    <s v="Clytie Kelty"/>
    <s v="Consumer"/>
    <s v="United States"/>
    <x v="35"/>
    <x v="3"/>
    <x v="43"/>
    <x v="0"/>
    <s v="TEC-AC-10003174"/>
    <x v="2"/>
    <x v="11"/>
    <s v="Plantronics S12 Corded Telephone Headset System"/>
    <n v="431.16000000000008"/>
    <n v="5"/>
    <x v="2"/>
    <n v="0.2"/>
    <n v="107.78999999999996"/>
  </r>
  <r>
    <n v="7758"/>
    <s v="CA-2014-112844"/>
    <d v="2014-11-14T00:00:00"/>
    <n v="2014"/>
    <n v="11"/>
    <x v="23"/>
    <x v="23"/>
    <d v="2014-11-17T00:00:00"/>
    <s v="Second Class"/>
    <s v="SP-20620"/>
    <s v="Stefania Perrino"/>
    <s v="Corporate"/>
    <s v="United States"/>
    <x v="198"/>
    <x v="15"/>
    <x v="249"/>
    <x v="3"/>
    <s v="TEC-PH-10003988"/>
    <x v="2"/>
    <x v="7"/>
    <s v="LF Elite 3D Dazzle Designer Hard Case Cover, Lf Stylus Pen and Wiper For Apple Iphone 5c Mini Lite"/>
    <n v="43.6"/>
    <n v="4"/>
    <x v="0"/>
    <n v="0"/>
    <n v="12.208000000000002"/>
  </r>
  <r>
    <n v="7759"/>
    <s v="CA-2014-112844"/>
    <d v="2014-11-14T00:00:00"/>
    <n v="2014"/>
    <n v="11"/>
    <x v="23"/>
    <x v="23"/>
    <d v="2014-11-17T00:00:00"/>
    <s v="Second Class"/>
    <s v="SP-20620"/>
    <s v="Stefania Perrino"/>
    <s v="Corporate"/>
    <s v="United States"/>
    <x v="198"/>
    <x v="15"/>
    <x v="249"/>
    <x v="3"/>
    <s v="FUR-FU-10004845"/>
    <x v="0"/>
    <x v="5"/>
    <s v="Deflect-o EconoMat Nonstudded, No Bevel Mat"/>
    <n v="154.94999999999999"/>
    <n v="3"/>
    <x v="0"/>
    <n v="0"/>
    <n v="30.989999999999995"/>
  </r>
  <r>
    <n v="7760"/>
    <s v="CA-2013-158925"/>
    <d v="2013-10-25T00:00:00"/>
    <n v="2013"/>
    <n v="10"/>
    <x v="32"/>
    <x v="32"/>
    <d v="2013-10-29T00:00:00"/>
    <s v="Standard Class"/>
    <s v="JP-15460"/>
    <s v="Jennifer Patt"/>
    <s v="Corporate"/>
    <s v="United States"/>
    <x v="12"/>
    <x v="5"/>
    <x v="16"/>
    <x v="2"/>
    <s v="OFF-PA-10003072"/>
    <x v="1"/>
    <x v="10"/>
    <s v="Eureka Recycled Copy Paper 8 1/2&quot; x 11&quot;, Ream"/>
    <n v="15.552000000000003"/>
    <n v="3"/>
    <x v="2"/>
    <n v="0.2"/>
    <n v="5.4432"/>
  </r>
  <r>
    <n v="7761"/>
    <s v="CA-2011-155390"/>
    <d v="2011-12-06T00:00:00"/>
    <n v="2011"/>
    <n v="12"/>
    <x v="20"/>
    <x v="20"/>
    <d v="2011-12-11T00:00:00"/>
    <s v="Standard Class"/>
    <s v="BG-11035"/>
    <s v="Barry Gonzalez"/>
    <s v="Consumer"/>
    <s v="United States"/>
    <x v="26"/>
    <x v="18"/>
    <x v="31"/>
    <x v="0"/>
    <s v="OFF-PA-10003641"/>
    <x v="1"/>
    <x v="10"/>
    <s v="Xerox 1909"/>
    <n v="42.207999999999998"/>
    <n v="2"/>
    <x v="2"/>
    <n v="0.2"/>
    <n v="13.717599999999997"/>
  </r>
  <r>
    <n v="7762"/>
    <s v="CA-2014-123071"/>
    <d v="2014-12-04T00:00:00"/>
    <n v="2014"/>
    <n v="12"/>
    <x v="22"/>
    <x v="22"/>
    <d v="2014-12-07T00:00:00"/>
    <s v="First Class"/>
    <s v="CC-12550"/>
    <s v="Clay Cheatham"/>
    <s v="Consumer"/>
    <s v="United States"/>
    <x v="243"/>
    <x v="5"/>
    <x v="301"/>
    <x v="2"/>
    <s v="OFF-PA-10003729"/>
    <x v="1"/>
    <x v="10"/>
    <s v="Xerox 1998"/>
    <n v="10.368000000000002"/>
    <n v="2"/>
    <x v="2"/>
    <n v="0.2"/>
    <n v="3.6288"/>
  </r>
  <r>
    <n v="7763"/>
    <s v="CA-2014-156391"/>
    <d v="2014-09-27T00:00:00"/>
    <n v="2014"/>
    <n v="9"/>
    <x v="15"/>
    <x v="15"/>
    <d v="2014-09-29T00:00:00"/>
    <s v="First Class"/>
    <s v="SL-20155"/>
    <s v="Sara Luxemburg"/>
    <s v="Home Office"/>
    <s v="United States"/>
    <x v="127"/>
    <x v="21"/>
    <x v="160"/>
    <x v="1"/>
    <s v="OFF-AR-10003251"/>
    <x v="1"/>
    <x v="6"/>
    <s v="Prang Drawing Pencil Set"/>
    <n v="2.2239999999999998"/>
    <n v="1"/>
    <x v="2"/>
    <n v="0.2"/>
    <n v="0.55599999999999994"/>
  </r>
  <r>
    <n v="7764"/>
    <s v="CA-2012-103093"/>
    <d v="2012-02-03T00:00:00"/>
    <n v="2012"/>
    <n v="2"/>
    <x v="36"/>
    <x v="36"/>
    <d v="2012-02-07T00:00:00"/>
    <s v="Standard Class"/>
    <s v="FO-14305"/>
    <s v="Frank Olsen"/>
    <s v="Consumer"/>
    <s v="United States"/>
    <x v="38"/>
    <x v="32"/>
    <x v="112"/>
    <x v="0"/>
    <s v="OFF-EN-10003286"/>
    <x v="1"/>
    <x v="12"/>
    <s v="Staples"/>
    <n v="74.52"/>
    <n v="9"/>
    <x v="0"/>
    <n v="0"/>
    <n v="35.024399999999993"/>
  </r>
  <r>
    <n v="7765"/>
    <s v="US-2014-118941"/>
    <d v="2014-08-13T00:00:00"/>
    <n v="2014"/>
    <n v="8"/>
    <x v="43"/>
    <x v="43"/>
    <d v="2014-08-13T00:00:00"/>
    <s v="Same Day"/>
    <s v="BB-11545"/>
    <s v="Brenda Bowman"/>
    <s v="Corporate"/>
    <s v="United States"/>
    <x v="29"/>
    <x v="39"/>
    <x v="209"/>
    <x v="3"/>
    <s v="OFF-AR-10004078"/>
    <x v="1"/>
    <x v="6"/>
    <s v="Newell 312"/>
    <n v="17.52"/>
    <n v="3"/>
    <x v="0"/>
    <n v="0"/>
    <n v="5.2559999999999993"/>
  </r>
  <r>
    <n v="7766"/>
    <s v="US-2014-118941"/>
    <d v="2014-08-13T00:00:00"/>
    <n v="2014"/>
    <n v="8"/>
    <x v="43"/>
    <x v="43"/>
    <d v="2014-08-13T00:00:00"/>
    <s v="Same Day"/>
    <s v="BB-11545"/>
    <s v="Brenda Bowman"/>
    <s v="Corporate"/>
    <s v="United States"/>
    <x v="29"/>
    <x v="39"/>
    <x v="209"/>
    <x v="3"/>
    <s v="FUR-CH-10002331"/>
    <x v="0"/>
    <x v="1"/>
    <s v="Hon 4700 Series Mobuis Mid-Back Task Chairs with Adjustable Arms"/>
    <n v="1779.9"/>
    <n v="5"/>
    <x v="0"/>
    <n v="0"/>
    <n v="373.77899999999983"/>
  </r>
  <r>
    <n v="7767"/>
    <s v="US-2014-118941"/>
    <d v="2014-08-13T00:00:00"/>
    <n v="2014"/>
    <n v="8"/>
    <x v="43"/>
    <x v="43"/>
    <d v="2014-08-13T00:00:00"/>
    <s v="Same Day"/>
    <s v="BB-11545"/>
    <s v="Brenda Bowman"/>
    <s v="Corporate"/>
    <s v="United States"/>
    <x v="29"/>
    <x v="39"/>
    <x v="209"/>
    <x v="3"/>
    <s v="OFF-AR-10001953"/>
    <x v="1"/>
    <x v="6"/>
    <s v="Boston 1645 Deluxe Heavier-Duty Electric Pencil Sharpener"/>
    <n v="219.89999999999998"/>
    <n v="5"/>
    <x v="0"/>
    <n v="0"/>
    <n v="59.373000000000005"/>
  </r>
  <r>
    <n v="7768"/>
    <s v="CA-2012-169299"/>
    <d v="2012-08-24T00:00:00"/>
    <n v="2012"/>
    <n v="8"/>
    <x v="37"/>
    <x v="37"/>
    <d v="2012-08-26T00:00:00"/>
    <s v="First Class"/>
    <s v="DO-13435"/>
    <s v="Denny Ordway"/>
    <s v="Consumer"/>
    <s v="United States"/>
    <x v="32"/>
    <x v="21"/>
    <x v="40"/>
    <x v="1"/>
    <s v="OFF-AR-10002053"/>
    <x v="1"/>
    <x v="6"/>
    <s v="Premium Writing Pencils, Soft, #2 by Central Association for the Blind"/>
    <n v="7.1519999999999992"/>
    <n v="3"/>
    <x v="2"/>
    <n v="0.2"/>
    <n v="0.71520000000000028"/>
  </r>
  <r>
    <n v="7769"/>
    <s v="CA-2014-154088"/>
    <d v="2014-11-13T00:00:00"/>
    <n v="2014"/>
    <n v="11"/>
    <x v="23"/>
    <x v="23"/>
    <d v="2014-11-18T00:00:00"/>
    <s v="Standard Class"/>
    <s v="LB-16735"/>
    <s v="Larry Blacks"/>
    <s v="Consumer"/>
    <s v="United States"/>
    <x v="315"/>
    <x v="2"/>
    <x v="393"/>
    <x v="0"/>
    <s v="OFF-PA-10003651"/>
    <x v="1"/>
    <x v="10"/>
    <s v="Xerox 1968"/>
    <n v="26.720000000000002"/>
    <n v="5"/>
    <x v="2"/>
    <n v="0.2"/>
    <n v="9.3520000000000003"/>
  </r>
  <r>
    <n v="7770"/>
    <s v="CA-2013-155978"/>
    <d v="2013-08-02T00:00:00"/>
    <n v="2013"/>
    <n v="8"/>
    <x v="28"/>
    <x v="28"/>
    <d v="2013-08-02T00:00:00"/>
    <s v="Same Day"/>
    <s v="TS-21205"/>
    <s v="Thomas Seio"/>
    <s v="Corporate"/>
    <s v="United States"/>
    <x v="169"/>
    <x v="1"/>
    <x v="215"/>
    <x v="1"/>
    <s v="TEC-PH-10002885"/>
    <x v="2"/>
    <x v="7"/>
    <s v="Apple iPhone 5"/>
    <n v="1039.7280000000001"/>
    <n v="2"/>
    <x v="2"/>
    <n v="0.2"/>
    <n v="90.976200000000063"/>
  </r>
  <r>
    <n v="7771"/>
    <s v="CA-2013-155978"/>
    <d v="2013-08-02T00:00:00"/>
    <n v="2013"/>
    <n v="8"/>
    <x v="28"/>
    <x v="28"/>
    <d v="2013-08-02T00:00:00"/>
    <s v="Same Day"/>
    <s v="TS-21205"/>
    <s v="Thomas Seio"/>
    <s v="Corporate"/>
    <s v="United States"/>
    <x v="169"/>
    <x v="1"/>
    <x v="215"/>
    <x v="1"/>
    <s v="OFF-AP-10002892"/>
    <x v="1"/>
    <x v="9"/>
    <s v="Belkin F5C206VTEL 6 Outlet Surge"/>
    <n v="45.96"/>
    <n v="2"/>
    <x v="0"/>
    <n v="0"/>
    <n v="13.787999999999997"/>
  </r>
  <r>
    <n v="7772"/>
    <s v="CA-2013-108196"/>
    <d v="2013-11-26T00:00:00"/>
    <n v="2013"/>
    <n v="11"/>
    <x v="0"/>
    <x v="0"/>
    <d v="2013-12-03T00:00:00"/>
    <s v="Standard Class"/>
    <s v="CS-12505"/>
    <s v="Cindy Stewart"/>
    <s v="Consumer"/>
    <s v="United States"/>
    <x v="152"/>
    <x v="24"/>
    <x v="402"/>
    <x v="3"/>
    <s v="OFF-BI-10000545"/>
    <x v="1"/>
    <x v="8"/>
    <s v="GBC Ibimaster 500 Manual ProClick Binding System"/>
    <n v="456.58800000000008"/>
    <n v="2"/>
    <x v="6"/>
    <n v="0.7"/>
    <n v="-304.39200000000005"/>
  </r>
  <r>
    <n v="7773"/>
    <s v="CA-2013-108196"/>
    <d v="2013-11-26T00:00:00"/>
    <n v="2013"/>
    <n v="11"/>
    <x v="0"/>
    <x v="0"/>
    <d v="2013-12-03T00:00:00"/>
    <s v="Standard Class"/>
    <s v="CS-12505"/>
    <s v="Cindy Stewart"/>
    <s v="Consumer"/>
    <s v="United States"/>
    <x v="152"/>
    <x v="24"/>
    <x v="402"/>
    <x v="3"/>
    <s v="TEC-MA-10000418"/>
    <x v="2"/>
    <x v="15"/>
    <s v="Cubify CubeX 3D Printer Double Head Print"/>
    <n v="4499.9850000000006"/>
    <n v="5"/>
    <x v="6"/>
    <n v="0.7"/>
    <n v="-6599.978000000001"/>
  </r>
  <r>
    <n v="7774"/>
    <s v="CA-2013-108196"/>
    <d v="2013-11-26T00:00:00"/>
    <n v="2013"/>
    <n v="11"/>
    <x v="0"/>
    <x v="0"/>
    <d v="2013-12-03T00:00:00"/>
    <s v="Standard Class"/>
    <s v="CS-12505"/>
    <s v="Cindy Stewart"/>
    <s v="Consumer"/>
    <s v="United States"/>
    <x v="152"/>
    <x v="24"/>
    <x v="402"/>
    <x v="3"/>
    <s v="TEC-AC-10000926"/>
    <x v="2"/>
    <x v="11"/>
    <s v="NETGEAR RangeMax WNR1000 Wireless Router"/>
    <n v="59.975999999999999"/>
    <n v="3"/>
    <x v="2"/>
    <n v="0.2"/>
    <n v="11.995199999999997"/>
  </r>
  <r>
    <n v="7775"/>
    <s v="CA-2013-152800"/>
    <d v="2013-04-14T00:00:00"/>
    <n v="2013"/>
    <n v="4"/>
    <x v="25"/>
    <x v="25"/>
    <d v="2013-04-16T00:00:00"/>
    <s v="First Class"/>
    <s v="SP-20920"/>
    <s v="Susan Pistek"/>
    <s v="Consumer"/>
    <s v="United States"/>
    <x v="8"/>
    <x v="1"/>
    <x v="9"/>
    <x v="1"/>
    <s v="OFF-EN-10001509"/>
    <x v="1"/>
    <x v="12"/>
    <s v="Poly String Tie Envelopes"/>
    <n v="6.12"/>
    <n v="3"/>
    <x v="0"/>
    <n v="0"/>
    <n v="2.8763999999999994"/>
  </r>
  <r>
    <n v="7776"/>
    <s v="CA-2011-166961"/>
    <d v="2011-12-27T00:00:00"/>
    <n v="2011"/>
    <n v="12"/>
    <x v="20"/>
    <x v="20"/>
    <d v="2011-12-31T00:00:00"/>
    <s v="Standard Class"/>
    <s v="CD-12790"/>
    <s v="Cynthia Delaney"/>
    <s v="Home Office"/>
    <s v="United States"/>
    <x v="429"/>
    <x v="1"/>
    <x v="519"/>
    <x v="1"/>
    <s v="OFF-AP-10001366"/>
    <x v="1"/>
    <x v="9"/>
    <s v="Staples"/>
    <n v="10.98"/>
    <n v="1"/>
    <x v="0"/>
    <n v="0"/>
    <n v="2.9646000000000008"/>
  </r>
  <r>
    <n v="7777"/>
    <s v="CA-2011-166961"/>
    <d v="2011-12-27T00:00:00"/>
    <n v="2011"/>
    <n v="12"/>
    <x v="20"/>
    <x v="20"/>
    <d v="2011-12-31T00:00:00"/>
    <s v="Standard Class"/>
    <s v="CD-12790"/>
    <s v="Cynthia Delaney"/>
    <s v="Home Office"/>
    <s v="United States"/>
    <x v="429"/>
    <x v="1"/>
    <x v="519"/>
    <x v="1"/>
    <s v="OFF-FA-10003485"/>
    <x v="1"/>
    <x v="13"/>
    <s v="Staples"/>
    <n v="7.86"/>
    <n v="3"/>
    <x v="0"/>
    <n v="0"/>
    <n v="3.6156000000000001"/>
  </r>
  <r>
    <n v="7778"/>
    <s v="CA-2011-166961"/>
    <d v="2011-12-27T00:00:00"/>
    <n v="2011"/>
    <n v="12"/>
    <x v="20"/>
    <x v="20"/>
    <d v="2011-12-31T00:00:00"/>
    <s v="Standard Class"/>
    <s v="CD-12790"/>
    <s v="Cynthia Delaney"/>
    <s v="Home Office"/>
    <s v="United States"/>
    <x v="429"/>
    <x v="1"/>
    <x v="519"/>
    <x v="1"/>
    <s v="OFF-ST-10004507"/>
    <x v="1"/>
    <x v="4"/>
    <s v="Advantus Rolling Storage Box"/>
    <n v="51.449999999999996"/>
    <n v="3"/>
    <x v="0"/>
    <n v="0"/>
    <n v="13.891499999999999"/>
  </r>
  <r>
    <n v="7779"/>
    <s v="CA-2011-166961"/>
    <d v="2011-12-27T00:00:00"/>
    <n v="2011"/>
    <n v="12"/>
    <x v="20"/>
    <x v="20"/>
    <d v="2011-12-31T00:00:00"/>
    <s v="Standard Class"/>
    <s v="CD-12790"/>
    <s v="Cynthia Delaney"/>
    <s v="Home Office"/>
    <s v="United States"/>
    <x v="429"/>
    <x v="1"/>
    <x v="519"/>
    <x v="1"/>
    <s v="OFF-BI-10002353"/>
    <x v="1"/>
    <x v="8"/>
    <s v="GBC VeloBind Cover Sets"/>
    <n v="37.055999999999997"/>
    <n v="3"/>
    <x v="2"/>
    <n v="0.2"/>
    <n v="13.896000000000001"/>
  </r>
  <r>
    <n v="7780"/>
    <s v="CA-2013-139381"/>
    <d v="2013-04-19T00:00:00"/>
    <n v="2013"/>
    <n v="4"/>
    <x v="25"/>
    <x v="25"/>
    <d v="2013-04-23T00:00:00"/>
    <s v="Standard Class"/>
    <s v="RF-19840"/>
    <s v="Roy Französisch"/>
    <s v="Consumer"/>
    <s v="United States"/>
    <x v="269"/>
    <x v="17"/>
    <x v="336"/>
    <x v="0"/>
    <s v="OFF-AP-10001271"/>
    <x v="1"/>
    <x v="9"/>
    <s v="Eureka The Boss Cordless Rechargeable Stick Vac"/>
    <n v="203.92"/>
    <n v="4"/>
    <x v="0"/>
    <n v="0"/>
    <n v="55.058400000000006"/>
  </r>
  <r>
    <n v="7781"/>
    <s v="CA-2013-139381"/>
    <d v="2013-04-19T00:00:00"/>
    <n v="2013"/>
    <n v="4"/>
    <x v="25"/>
    <x v="25"/>
    <d v="2013-04-23T00:00:00"/>
    <s v="Standard Class"/>
    <s v="RF-19840"/>
    <s v="Roy Französisch"/>
    <s v="Consumer"/>
    <s v="United States"/>
    <x v="269"/>
    <x v="17"/>
    <x v="336"/>
    <x v="0"/>
    <s v="TEC-PH-10004924"/>
    <x v="2"/>
    <x v="7"/>
    <s v="SKILCRAFT Telephone Shoulder Rest, 2&quot; x 6.5&quot; x 2.5&quot;, Black"/>
    <n v="29.56"/>
    <n v="4"/>
    <x v="0"/>
    <n v="0"/>
    <n v="7.9812000000000012"/>
  </r>
  <r>
    <n v="7782"/>
    <s v="CA-2012-132136"/>
    <d v="2012-03-08T00:00:00"/>
    <n v="2012"/>
    <n v="3"/>
    <x v="29"/>
    <x v="29"/>
    <d v="2012-03-12T00:00:00"/>
    <s v="Standard Class"/>
    <s v="FO-14305"/>
    <s v="Frank Olsen"/>
    <s v="Consumer"/>
    <s v="United States"/>
    <x v="22"/>
    <x v="10"/>
    <x v="36"/>
    <x v="2"/>
    <s v="OFF-BI-10002706"/>
    <x v="1"/>
    <x v="8"/>
    <s v="Avery Premier Heavy-Duty Binder with Round Locking Rings"/>
    <n v="8.5679999999999978"/>
    <n v="3"/>
    <x v="3"/>
    <n v="0.8"/>
    <n v="-14.5656"/>
  </r>
  <r>
    <n v="7783"/>
    <s v="CA-2013-162236"/>
    <d v="2013-11-05T00:00:00"/>
    <n v="2013"/>
    <n v="11"/>
    <x v="0"/>
    <x v="0"/>
    <d v="2013-11-07T00:00:00"/>
    <s v="Second Class"/>
    <s v="ER-13855"/>
    <s v="Elpida Rittenbach"/>
    <s v="Corporate"/>
    <s v="United States"/>
    <x v="35"/>
    <x v="3"/>
    <x v="43"/>
    <x v="0"/>
    <s v="OFF-ST-10003442"/>
    <x v="1"/>
    <x v="4"/>
    <s v="Eldon Portable Mobile Manager"/>
    <n v="45.248000000000005"/>
    <n v="2"/>
    <x v="2"/>
    <n v="0.2"/>
    <n v="3.9591999999999992"/>
  </r>
  <r>
    <n v="7784"/>
    <s v="CA-2013-162236"/>
    <d v="2013-11-05T00:00:00"/>
    <n v="2013"/>
    <n v="11"/>
    <x v="0"/>
    <x v="0"/>
    <d v="2013-11-07T00:00:00"/>
    <s v="Second Class"/>
    <s v="ER-13855"/>
    <s v="Elpida Rittenbach"/>
    <s v="Corporate"/>
    <s v="United States"/>
    <x v="35"/>
    <x v="3"/>
    <x v="43"/>
    <x v="0"/>
    <s v="FUR-TA-10002533"/>
    <x v="0"/>
    <x v="3"/>
    <s v="BPI Conference Tables"/>
    <n v="876.30000000000007"/>
    <n v="10"/>
    <x v="10"/>
    <n v="0.4"/>
    <n v="-292.10000000000014"/>
  </r>
  <r>
    <n v="7785"/>
    <s v="CA-2013-162236"/>
    <d v="2013-11-05T00:00:00"/>
    <n v="2013"/>
    <n v="11"/>
    <x v="0"/>
    <x v="0"/>
    <d v="2013-11-07T00:00:00"/>
    <s v="Second Class"/>
    <s v="ER-13855"/>
    <s v="Elpida Rittenbach"/>
    <s v="Corporate"/>
    <s v="United States"/>
    <x v="35"/>
    <x v="3"/>
    <x v="43"/>
    <x v="0"/>
    <s v="OFF-SU-10003505"/>
    <x v="1"/>
    <x v="14"/>
    <s v="Premier Electric Letter Opener"/>
    <n v="185.376"/>
    <n v="2"/>
    <x v="2"/>
    <n v="0.2"/>
    <n v="-34.758000000000017"/>
  </r>
  <r>
    <n v="7786"/>
    <s v="US-2011-111353"/>
    <d v="2011-11-29T00:00:00"/>
    <n v="2011"/>
    <n v="11"/>
    <x v="7"/>
    <x v="7"/>
    <d v="2011-12-06T00:00:00"/>
    <s v="Standard Class"/>
    <s v="PB-19150"/>
    <s v="Philip Brown"/>
    <s v="Consumer"/>
    <s v="United States"/>
    <x v="20"/>
    <x v="15"/>
    <x v="29"/>
    <x v="3"/>
    <s v="OFF-LA-10002762"/>
    <x v="1"/>
    <x v="2"/>
    <s v="Avery 485"/>
    <n v="25.06"/>
    <n v="2"/>
    <x v="0"/>
    <n v="0"/>
    <n v="11.778199999999998"/>
  </r>
  <r>
    <n v="7787"/>
    <s v="US-2013-117037"/>
    <d v="2013-05-18T00:00:00"/>
    <n v="2013"/>
    <n v="5"/>
    <x v="35"/>
    <x v="35"/>
    <d v="2013-05-21T00:00:00"/>
    <s v="First Class"/>
    <s v="LW-17215"/>
    <s v="Luke Weiss"/>
    <s v="Consumer"/>
    <s v="United States"/>
    <x v="22"/>
    <x v="10"/>
    <x v="155"/>
    <x v="2"/>
    <s v="OFF-BI-10000279"/>
    <x v="1"/>
    <x v="8"/>
    <s v="Acco Recycled 2&quot; Capacity Laser Printer Hanging Data Binders"/>
    <n v="2.8899999999999992"/>
    <n v="1"/>
    <x v="3"/>
    <n v="0.8"/>
    <n v="-4.7685000000000013"/>
  </r>
  <r>
    <n v="7788"/>
    <s v="US-2013-117037"/>
    <d v="2013-05-18T00:00:00"/>
    <n v="2013"/>
    <n v="5"/>
    <x v="35"/>
    <x v="35"/>
    <d v="2013-05-21T00:00:00"/>
    <s v="First Class"/>
    <s v="LW-17215"/>
    <s v="Luke Weiss"/>
    <s v="Consumer"/>
    <s v="United States"/>
    <x v="22"/>
    <x v="10"/>
    <x v="155"/>
    <x v="2"/>
    <s v="OFF-FA-10000936"/>
    <x v="1"/>
    <x v="13"/>
    <s v="Acco Hot Clips Clips to Go"/>
    <n v="7.8960000000000008"/>
    <n v="3"/>
    <x v="2"/>
    <n v="0.2"/>
    <n v="2.4674999999999994"/>
  </r>
  <r>
    <n v="7789"/>
    <s v="US-2013-117037"/>
    <d v="2013-05-18T00:00:00"/>
    <n v="2013"/>
    <n v="5"/>
    <x v="35"/>
    <x v="35"/>
    <d v="2013-05-21T00:00:00"/>
    <s v="First Class"/>
    <s v="LW-17215"/>
    <s v="Luke Weiss"/>
    <s v="Consumer"/>
    <s v="United States"/>
    <x v="22"/>
    <x v="10"/>
    <x v="155"/>
    <x v="2"/>
    <s v="FUR-FU-10004973"/>
    <x v="0"/>
    <x v="5"/>
    <s v="Flat Face Poster Frame"/>
    <n v="22.608000000000001"/>
    <n v="3"/>
    <x v="7"/>
    <n v="0.6"/>
    <n v="-10.173599999999997"/>
  </r>
  <r>
    <n v="7790"/>
    <s v="US-2013-117037"/>
    <d v="2013-05-18T00:00:00"/>
    <n v="2013"/>
    <n v="5"/>
    <x v="35"/>
    <x v="35"/>
    <d v="2013-05-21T00:00:00"/>
    <s v="First Class"/>
    <s v="LW-17215"/>
    <s v="Luke Weiss"/>
    <s v="Consumer"/>
    <s v="United States"/>
    <x v="22"/>
    <x v="10"/>
    <x v="155"/>
    <x v="2"/>
    <s v="OFF-PA-10000791"/>
    <x v="1"/>
    <x v="10"/>
    <s v="Wirebound Message Books, Four 2 3/4 x 5 Forms per Page, 200 Sets per Book"/>
    <n v="30.527999999999999"/>
    <n v="8"/>
    <x v="2"/>
    <n v="0.2"/>
    <n v="9.5399999999999974"/>
  </r>
  <r>
    <n v="7791"/>
    <s v="CA-2014-160801"/>
    <d v="2014-09-20T00:00:00"/>
    <n v="2014"/>
    <n v="9"/>
    <x v="15"/>
    <x v="15"/>
    <d v="2014-09-20T00:00:00"/>
    <s v="Same Day"/>
    <s v="FG-14260"/>
    <s v="Frank Gastineau"/>
    <s v="Home Office"/>
    <s v="United States"/>
    <x v="10"/>
    <x v="9"/>
    <x v="74"/>
    <x v="3"/>
    <s v="OFF-BI-10001132"/>
    <x v="1"/>
    <x v="8"/>
    <s v="Acco PRESSTEX Data Binder with Storage Hooks, Dark Blue, 9 1/2&quot; X 11&quot;"/>
    <n v="4.8420000000000005"/>
    <n v="3"/>
    <x v="6"/>
    <n v="0.7"/>
    <n v="-3.3893999999999984"/>
  </r>
  <r>
    <n v="7792"/>
    <s v="CA-2013-108364"/>
    <d v="2013-12-20T00:00:00"/>
    <n v="2013"/>
    <n v="12"/>
    <x v="5"/>
    <x v="5"/>
    <d v="2013-12-25T00:00:00"/>
    <s v="Standard Class"/>
    <s v="BP-11050"/>
    <s v="Barry Pond"/>
    <s v="Corporate"/>
    <s v="United States"/>
    <x v="22"/>
    <x v="10"/>
    <x v="36"/>
    <x v="2"/>
    <s v="OFF-BI-10002012"/>
    <x v="1"/>
    <x v="8"/>
    <s v="Wilson Jones Easy Flow II Sheet Lifters"/>
    <n v="1.7999999999999996"/>
    <n v="5"/>
    <x v="3"/>
    <n v="0.8"/>
    <n v="-2.8800000000000008"/>
  </r>
  <r>
    <n v="7793"/>
    <s v="CA-2014-169362"/>
    <d v="2014-10-13T00:00:00"/>
    <n v="2014"/>
    <n v="10"/>
    <x v="13"/>
    <x v="13"/>
    <d v="2014-10-16T00:00:00"/>
    <s v="First Class"/>
    <s v="SP-20860"/>
    <s v="Sung Pak"/>
    <s v="Corporate"/>
    <s v="United States"/>
    <x v="61"/>
    <x v="5"/>
    <x v="162"/>
    <x v="2"/>
    <s v="TEC-AC-10001383"/>
    <x v="2"/>
    <x v="11"/>
    <s v="Logitech Wireless Touch Keyboard K400"/>
    <n v="39.984000000000002"/>
    <n v="2"/>
    <x v="2"/>
    <n v="0.2"/>
    <n v="-1.4994000000000067"/>
  </r>
  <r>
    <n v="7794"/>
    <s v="CA-2012-127481"/>
    <d v="2012-12-12T00:00:00"/>
    <n v="2012"/>
    <n v="12"/>
    <x v="14"/>
    <x v="14"/>
    <d v="2012-12-15T00:00:00"/>
    <s v="Second Class"/>
    <s v="JD-15895"/>
    <s v="Jonathan Doherty"/>
    <s v="Corporate"/>
    <s v="United States"/>
    <x v="98"/>
    <x v="33"/>
    <x v="121"/>
    <x v="1"/>
    <s v="OFF-PA-10002036"/>
    <x v="1"/>
    <x v="10"/>
    <s v="Xerox 1930"/>
    <n v="32.400000000000006"/>
    <n v="5"/>
    <x v="0"/>
    <n v="0"/>
    <n v="15.876000000000001"/>
  </r>
  <r>
    <n v="7795"/>
    <s v="CA-2012-127481"/>
    <d v="2012-12-12T00:00:00"/>
    <n v="2012"/>
    <n v="12"/>
    <x v="14"/>
    <x v="14"/>
    <d v="2012-12-15T00:00:00"/>
    <s v="Second Class"/>
    <s v="JD-15895"/>
    <s v="Jonathan Doherty"/>
    <s v="Corporate"/>
    <s v="United States"/>
    <x v="98"/>
    <x v="33"/>
    <x v="121"/>
    <x v="1"/>
    <s v="OFF-PA-10002377"/>
    <x v="1"/>
    <x v="10"/>
    <s v="Xerox 1916"/>
    <n v="97.88"/>
    <n v="2"/>
    <x v="0"/>
    <n v="0"/>
    <n v="48.94"/>
  </r>
  <r>
    <n v="7796"/>
    <s v="CA-2012-112711"/>
    <d v="2012-07-12T00:00:00"/>
    <n v="2012"/>
    <n v="7"/>
    <x v="38"/>
    <x v="38"/>
    <d v="2012-07-18T00:00:00"/>
    <s v="Standard Class"/>
    <s v="FM-14380"/>
    <s v="Fred McMath"/>
    <s v="Consumer"/>
    <s v="United States"/>
    <x v="112"/>
    <x v="5"/>
    <x v="139"/>
    <x v="2"/>
    <s v="TEC-PH-10000526"/>
    <x v="2"/>
    <x v="7"/>
    <s v="Vtech CS6719"/>
    <n v="307.16800000000001"/>
    <n v="4"/>
    <x v="2"/>
    <n v="0.2"/>
    <n v="30.716800000000006"/>
  </r>
  <r>
    <n v="7797"/>
    <s v="US-2012-145121"/>
    <d v="2012-10-02T00:00:00"/>
    <n v="2012"/>
    <n v="10"/>
    <x v="2"/>
    <x v="2"/>
    <d v="2012-10-06T00:00:00"/>
    <s v="Standard Class"/>
    <s v="MP-17965"/>
    <s v="Michael Paige"/>
    <s v="Corporate"/>
    <s v="United States"/>
    <x v="209"/>
    <x v="29"/>
    <x v="263"/>
    <x v="3"/>
    <s v="OFF-BI-10001078"/>
    <x v="1"/>
    <x v="8"/>
    <s v="Acco PRESSTEX Data Binder with Storage Hooks, Dark Blue, 14 7/8&quot; X 11&quot;"/>
    <n v="26.9"/>
    <n v="5"/>
    <x v="0"/>
    <n v="0"/>
    <n v="13.181000000000001"/>
  </r>
  <r>
    <n v="7798"/>
    <s v="CA-2014-166184"/>
    <d v="2014-03-25T00:00:00"/>
    <n v="2014"/>
    <n v="3"/>
    <x v="42"/>
    <x v="42"/>
    <d v="2014-03-28T00:00:00"/>
    <s v="First Class"/>
    <s v="HR-14830"/>
    <s v="Harold Ryan"/>
    <s v="Corporate"/>
    <s v="United States"/>
    <x v="20"/>
    <x v="15"/>
    <x v="45"/>
    <x v="3"/>
    <s v="OFF-EN-10004483"/>
    <x v="1"/>
    <x v="12"/>
    <s v="#10 White Business Envelopes,4 1/8 x 9 1/2"/>
    <n v="47.01"/>
    <n v="3"/>
    <x v="0"/>
    <n v="0"/>
    <n v="22.094699999999996"/>
  </r>
  <r>
    <n v="7799"/>
    <s v="CA-2014-166184"/>
    <d v="2014-03-25T00:00:00"/>
    <n v="2014"/>
    <n v="3"/>
    <x v="42"/>
    <x v="42"/>
    <d v="2014-03-28T00:00:00"/>
    <s v="First Class"/>
    <s v="HR-14830"/>
    <s v="Harold Ryan"/>
    <s v="Corporate"/>
    <s v="United States"/>
    <x v="20"/>
    <x v="15"/>
    <x v="45"/>
    <x v="3"/>
    <s v="TEC-PH-10002624"/>
    <x v="2"/>
    <x v="7"/>
    <s v="Samsung Galaxy S4 Mini"/>
    <n v="469.99"/>
    <n v="1"/>
    <x v="0"/>
    <n v="0"/>
    <n v="136.29709999999994"/>
  </r>
  <r>
    <n v="7800"/>
    <s v="CA-2014-166184"/>
    <d v="2014-03-25T00:00:00"/>
    <n v="2014"/>
    <n v="3"/>
    <x v="42"/>
    <x v="42"/>
    <d v="2014-03-28T00:00:00"/>
    <s v="First Class"/>
    <s v="HR-14830"/>
    <s v="Harold Ryan"/>
    <s v="Corporate"/>
    <s v="United States"/>
    <x v="20"/>
    <x v="15"/>
    <x v="45"/>
    <x v="3"/>
    <s v="FUR-CH-10003396"/>
    <x v="0"/>
    <x v="1"/>
    <s v="Global Deluxe Steno Chair"/>
    <n v="207.84600000000003"/>
    <n v="3"/>
    <x v="9"/>
    <n v="0.1"/>
    <n v="2.3093999999999895"/>
  </r>
  <r>
    <n v="7801"/>
    <s v="CA-2014-157413"/>
    <d v="2014-06-02T00:00:00"/>
    <n v="2014"/>
    <n v="6"/>
    <x v="27"/>
    <x v="27"/>
    <d v="2014-06-07T00:00:00"/>
    <s v="Standard Class"/>
    <s v="BW-11065"/>
    <s v="Barry Weirich"/>
    <s v="Consumer"/>
    <s v="United States"/>
    <x v="10"/>
    <x v="9"/>
    <x v="74"/>
    <x v="3"/>
    <s v="OFF-ST-10002756"/>
    <x v="1"/>
    <x v="4"/>
    <s v="Tennsco Stur-D-Stor Boltless Shelving, 5 Shelves, 24&quot; Deep, Sand"/>
    <n v="324.74400000000003"/>
    <n v="3"/>
    <x v="2"/>
    <n v="0.2"/>
    <n v="-77.126699999999971"/>
  </r>
  <r>
    <n v="7802"/>
    <s v="CA-2011-143637"/>
    <d v="2011-03-24T00:00:00"/>
    <n v="2011"/>
    <n v="3"/>
    <x v="34"/>
    <x v="34"/>
    <d v="2011-03-29T00:00:00"/>
    <s v="Second Class"/>
    <s v="MS-17710"/>
    <s v="Maurice Satty"/>
    <s v="Consumer"/>
    <s v="United States"/>
    <x v="201"/>
    <x v="1"/>
    <x v="252"/>
    <x v="1"/>
    <s v="FUR-FU-10002813"/>
    <x v="0"/>
    <x v="5"/>
    <s v="DAX Contemporary Wood Frame with Silver Metal Mat, Desktop, 11 x 14 Size"/>
    <n v="40.479999999999997"/>
    <n v="2"/>
    <x v="0"/>
    <n v="0"/>
    <n v="14.572799999999997"/>
  </r>
  <r>
    <n v="7803"/>
    <s v="CA-2012-102260"/>
    <d v="2012-09-22T00:00:00"/>
    <n v="2012"/>
    <n v="9"/>
    <x v="11"/>
    <x v="11"/>
    <d v="2012-09-26T00:00:00"/>
    <s v="Standard Class"/>
    <s v="SJ-20125"/>
    <s v="Sanjit Jacobs"/>
    <s v="Home Office"/>
    <s v="United States"/>
    <x v="47"/>
    <x v="18"/>
    <x v="78"/>
    <x v="0"/>
    <s v="OFF-LA-10003714"/>
    <x v="1"/>
    <x v="2"/>
    <s v="Avery 510"/>
    <n v="12"/>
    <n v="4"/>
    <x v="2"/>
    <n v="0.2"/>
    <n v="4.1999999999999993"/>
  </r>
  <r>
    <n v="7804"/>
    <s v="CA-2012-102260"/>
    <d v="2012-09-22T00:00:00"/>
    <n v="2012"/>
    <n v="9"/>
    <x v="11"/>
    <x v="11"/>
    <d v="2012-09-26T00:00:00"/>
    <s v="Standard Class"/>
    <s v="SJ-20125"/>
    <s v="Sanjit Jacobs"/>
    <s v="Home Office"/>
    <s v="United States"/>
    <x v="47"/>
    <x v="18"/>
    <x v="78"/>
    <x v="0"/>
    <s v="OFF-ST-10003716"/>
    <x v="1"/>
    <x v="4"/>
    <s v="Tennsco Double-Tier Lockers"/>
    <n v="720.06400000000008"/>
    <n v="4"/>
    <x v="2"/>
    <n v="0.2"/>
    <n v="-63.005600000000015"/>
  </r>
  <r>
    <n v="7805"/>
    <s v="CA-2012-102260"/>
    <d v="2012-09-22T00:00:00"/>
    <n v="2012"/>
    <n v="9"/>
    <x v="11"/>
    <x v="11"/>
    <d v="2012-09-26T00:00:00"/>
    <s v="Standard Class"/>
    <s v="SJ-20125"/>
    <s v="Sanjit Jacobs"/>
    <s v="Home Office"/>
    <s v="United States"/>
    <x v="47"/>
    <x v="18"/>
    <x v="78"/>
    <x v="0"/>
    <s v="OFF-ST-10002289"/>
    <x v="1"/>
    <x v="4"/>
    <s v="Safco Wire Cube Shelving System, For Use as 4 or 5 14&quot; Cubes, Black"/>
    <n v="25.424000000000003"/>
    <n v="1"/>
    <x v="2"/>
    <n v="0.2"/>
    <n v="-4.7670000000000021"/>
  </r>
  <r>
    <n v="7806"/>
    <s v="CA-2012-102260"/>
    <d v="2012-09-22T00:00:00"/>
    <n v="2012"/>
    <n v="9"/>
    <x v="11"/>
    <x v="11"/>
    <d v="2012-09-26T00:00:00"/>
    <s v="Standard Class"/>
    <s v="SJ-20125"/>
    <s v="Sanjit Jacobs"/>
    <s v="Home Office"/>
    <s v="United States"/>
    <x v="47"/>
    <x v="18"/>
    <x v="78"/>
    <x v="0"/>
    <s v="OFF-AR-10001315"/>
    <x v="1"/>
    <x v="6"/>
    <s v="Newell 310"/>
    <n v="2.8160000000000003"/>
    <n v="2"/>
    <x v="2"/>
    <n v="0.2"/>
    <n v="0.31679999999999986"/>
  </r>
  <r>
    <n v="7807"/>
    <s v="CA-2012-102260"/>
    <d v="2012-09-22T00:00:00"/>
    <n v="2012"/>
    <n v="9"/>
    <x v="11"/>
    <x v="11"/>
    <d v="2012-09-26T00:00:00"/>
    <s v="Standard Class"/>
    <s v="SJ-20125"/>
    <s v="Sanjit Jacobs"/>
    <s v="Home Office"/>
    <s v="United States"/>
    <x v="47"/>
    <x v="18"/>
    <x v="78"/>
    <x v="0"/>
    <s v="OFF-BI-10000042"/>
    <x v="1"/>
    <x v="8"/>
    <s v="Pressboard Data Binder, Crimson, 12&quot; X 8 1/2&quot;"/>
    <n v="3.2040000000000002"/>
    <n v="2"/>
    <x v="6"/>
    <n v="0.7"/>
    <n v="-2.5631999999999993"/>
  </r>
  <r>
    <n v="7808"/>
    <s v="US-2013-137295"/>
    <d v="2013-01-08T00:00:00"/>
    <n v="2013"/>
    <n v="1"/>
    <x v="12"/>
    <x v="12"/>
    <d v="2013-01-13T00:00:00"/>
    <s v="Standard Class"/>
    <s v="VS-21820"/>
    <s v="Vivek Sundaresam"/>
    <s v="Consumer"/>
    <s v="United States"/>
    <x v="253"/>
    <x v="3"/>
    <x v="313"/>
    <x v="0"/>
    <s v="OFF-BI-10004236"/>
    <x v="1"/>
    <x v="8"/>
    <s v="XtraLife ClearVue Slant-D Ring Binder, White, 3&quot;"/>
    <n v="30.828000000000007"/>
    <n v="7"/>
    <x v="6"/>
    <n v="0.7"/>
    <n v="-24.662400000000005"/>
  </r>
  <r>
    <n v="7809"/>
    <s v="US-2013-137295"/>
    <d v="2013-01-08T00:00:00"/>
    <n v="2013"/>
    <n v="1"/>
    <x v="12"/>
    <x v="12"/>
    <d v="2013-01-13T00:00:00"/>
    <s v="Standard Class"/>
    <s v="VS-21820"/>
    <s v="Vivek Sundaresam"/>
    <s v="Consumer"/>
    <s v="United States"/>
    <x v="253"/>
    <x v="3"/>
    <x v="313"/>
    <x v="0"/>
    <s v="OFF-AR-10001955"/>
    <x v="1"/>
    <x v="6"/>
    <s v="Newell 319"/>
    <n v="47.616"/>
    <n v="3"/>
    <x v="2"/>
    <n v="0.2"/>
    <n v="5.9519999999999946"/>
  </r>
  <r>
    <n v="7810"/>
    <s v="US-2013-137295"/>
    <d v="2013-01-08T00:00:00"/>
    <n v="2013"/>
    <n v="1"/>
    <x v="12"/>
    <x v="12"/>
    <d v="2013-01-13T00:00:00"/>
    <s v="Standard Class"/>
    <s v="VS-21820"/>
    <s v="Vivek Sundaresam"/>
    <s v="Consumer"/>
    <s v="United States"/>
    <x v="253"/>
    <x v="3"/>
    <x v="313"/>
    <x v="0"/>
    <s v="TEC-PH-10004080"/>
    <x v="2"/>
    <x v="7"/>
    <s v="Avaya 5410 Digital phone"/>
    <n v="108.78399999999999"/>
    <n v="2"/>
    <x v="2"/>
    <n v="0.2"/>
    <n v="10.878399999999999"/>
  </r>
  <r>
    <n v="7811"/>
    <s v="CA-2013-134334"/>
    <d v="2013-02-14T00:00:00"/>
    <n v="2013"/>
    <n v="2"/>
    <x v="47"/>
    <x v="47"/>
    <d v="2013-02-15T00:00:00"/>
    <s v="First Class"/>
    <s v="DK-13090"/>
    <s v="Dave Kipp"/>
    <s v="Consumer"/>
    <s v="United States"/>
    <x v="183"/>
    <x v="39"/>
    <x v="234"/>
    <x v="3"/>
    <s v="OFF-PA-10000791"/>
    <x v="1"/>
    <x v="10"/>
    <s v="Wirebound Message Books, Four 2 3/4 x 5 Forms per Page, 200 Sets per Book"/>
    <n v="4.7699999999999996"/>
    <n v="1"/>
    <x v="0"/>
    <n v="0"/>
    <n v="2.1464999999999996"/>
  </r>
  <r>
    <n v="7812"/>
    <s v="CA-2013-134334"/>
    <d v="2013-02-14T00:00:00"/>
    <n v="2013"/>
    <n v="2"/>
    <x v="47"/>
    <x v="47"/>
    <d v="2013-02-15T00:00:00"/>
    <s v="First Class"/>
    <s v="DK-13090"/>
    <s v="Dave Kipp"/>
    <s v="Consumer"/>
    <s v="United States"/>
    <x v="183"/>
    <x v="39"/>
    <x v="234"/>
    <x v="3"/>
    <s v="OFF-AR-10001770"/>
    <x v="1"/>
    <x v="6"/>
    <s v="Economy #2 Pencils"/>
    <n v="7.98"/>
    <n v="3"/>
    <x v="0"/>
    <n v="0"/>
    <n v="2.0747999999999998"/>
  </r>
  <r>
    <n v="7813"/>
    <s v="CA-2013-134334"/>
    <d v="2013-02-14T00:00:00"/>
    <n v="2013"/>
    <n v="2"/>
    <x v="47"/>
    <x v="47"/>
    <d v="2013-02-15T00:00:00"/>
    <s v="First Class"/>
    <s v="DK-13090"/>
    <s v="Dave Kipp"/>
    <s v="Consumer"/>
    <s v="United States"/>
    <x v="183"/>
    <x v="39"/>
    <x v="234"/>
    <x v="3"/>
    <s v="FUR-TA-10002356"/>
    <x v="0"/>
    <x v="3"/>
    <s v="Bevis Boat-Shaped Conference Table"/>
    <n v="550.43100000000004"/>
    <n v="3"/>
    <x v="4"/>
    <n v="0.3"/>
    <n v="-47.179800000000029"/>
  </r>
  <r>
    <n v="7814"/>
    <s v="CA-2013-134334"/>
    <d v="2013-02-14T00:00:00"/>
    <n v="2013"/>
    <n v="2"/>
    <x v="47"/>
    <x v="47"/>
    <d v="2013-02-15T00:00:00"/>
    <s v="First Class"/>
    <s v="DK-13090"/>
    <s v="Dave Kipp"/>
    <s v="Consumer"/>
    <s v="United States"/>
    <x v="183"/>
    <x v="39"/>
    <x v="234"/>
    <x v="3"/>
    <s v="FUR-FU-10003274"/>
    <x v="0"/>
    <x v="5"/>
    <s v="Regeneration Desk Collection"/>
    <n v="10.56"/>
    <n v="6"/>
    <x v="0"/>
    <n v="0"/>
    <n v="4.6464000000000008"/>
  </r>
  <r>
    <n v="7815"/>
    <s v="US-2014-109316"/>
    <d v="2014-06-09T00:00:00"/>
    <n v="2014"/>
    <n v="6"/>
    <x v="27"/>
    <x v="27"/>
    <d v="2014-06-11T00:00:00"/>
    <s v="First Class"/>
    <s v="MG-17680"/>
    <s v="Maureen Gastineau"/>
    <s v="Home Office"/>
    <s v="United States"/>
    <x v="1"/>
    <x v="1"/>
    <x v="13"/>
    <x v="1"/>
    <s v="FUR-BO-10004834"/>
    <x v="0"/>
    <x v="0"/>
    <s v="Riverside Palais Royal Lawyers Bookcase, Royale Cherry Finish"/>
    <n v="1497.6659999999999"/>
    <n v="2"/>
    <x v="11"/>
    <n v="0.15"/>
    <n v="140.95680000000004"/>
  </r>
  <r>
    <n v="7816"/>
    <s v="US-2014-109316"/>
    <d v="2014-06-09T00:00:00"/>
    <n v="2014"/>
    <n v="6"/>
    <x v="27"/>
    <x v="27"/>
    <d v="2014-06-11T00:00:00"/>
    <s v="First Class"/>
    <s v="MG-17680"/>
    <s v="Maureen Gastineau"/>
    <s v="Home Office"/>
    <s v="United States"/>
    <x v="1"/>
    <x v="1"/>
    <x v="13"/>
    <x v="1"/>
    <s v="TEC-PH-10000307"/>
    <x v="2"/>
    <x v="7"/>
    <s v="Shocksock Galaxy S4 Armband"/>
    <n v="17.52"/>
    <n v="2"/>
    <x v="2"/>
    <n v="0.2"/>
    <n v="-3.5040000000000022"/>
  </r>
  <r>
    <n v="7817"/>
    <s v="CA-2013-138478"/>
    <d v="2013-10-22T00:00:00"/>
    <n v="2013"/>
    <n v="10"/>
    <x v="32"/>
    <x v="32"/>
    <d v="2013-10-27T00:00:00"/>
    <s v="Second Class"/>
    <s v="DP-13390"/>
    <s v="Dennis Pardue"/>
    <s v="Home Office"/>
    <s v="United States"/>
    <x v="226"/>
    <x v="33"/>
    <x v="282"/>
    <x v="1"/>
    <s v="OFF-AR-10002240"/>
    <x v="1"/>
    <x v="6"/>
    <s v="Panasonic KP-150 Electric Pencil Sharpener"/>
    <n v="113.22"/>
    <n v="3"/>
    <x v="0"/>
    <n v="0"/>
    <n v="29.437200000000001"/>
  </r>
  <r>
    <n v="7818"/>
    <s v="CA-2013-138478"/>
    <d v="2013-10-22T00:00:00"/>
    <n v="2013"/>
    <n v="10"/>
    <x v="32"/>
    <x v="32"/>
    <d v="2013-10-27T00:00:00"/>
    <s v="Second Class"/>
    <s v="DP-13390"/>
    <s v="Dennis Pardue"/>
    <s v="Home Office"/>
    <s v="United States"/>
    <x v="226"/>
    <x v="33"/>
    <x v="282"/>
    <x v="1"/>
    <s v="OFF-PA-10001801"/>
    <x v="1"/>
    <x v="10"/>
    <s v="Xerox 193"/>
    <n v="35.880000000000003"/>
    <n v="6"/>
    <x v="0"/>
    <n v="0"/>
    <n v="17.581200000000003"/>
  </r>
  <r>
    <n v="7819"/>
    <s v="CA-2013-138478"/>
    <d v="2013-10-22T00:00:00"/>
    <n v="2013"/>
    <n v="10"/>
    <x v="32"/>
    <x v="32"/>
    <d v="2013-10-27T00:00:00"/>
    <s v="Second Class"/>
    <s v="DP-13390"/>
    <s v="Dennis Pardue"/>
    <s v="Home Office"/>
    <s v="United States"/>
    <x v="226"/>
    <x v="33"/>
    <x v="282"/>
    <x v="1"/>
    <s v="OFF-BI-10001120"/>
    <x v="1"/>
    <x v="8"/>
    <s v="Ibico EPK-21 Electric Binding System"/>
    <n v="4535.9760000000006"/>
    <n v="3"/>
    <x v="2"/>
    <n v="0.2"/>
    <n v="1644.2912999999999"/>
  </r>
  <r>
    <n v="7820"/>
    <s v="CA-2014-150469"/>
    <d v="2014-01-27T00:00:00"/>
    <n v="2014"/>
    <n v="1"/>
    <x v="44"/>
    <x v="44"/>
    <d v="2014-01-31T00:00:00"/>
    <s v="Standard Class"/>
    <s v="CJ-12010"/>
    <s v="Caroline Jumper"/>
    <s v="Consumer"/>
    <s v="United States"/>
    <x v="8"/>
    <x v="1"/>
    <x v="9"/>
    <x v="1"/>
    <s v="OFF-FA-10000611"/>
    <x v="1"/>
    <x v="13"/>
    <s v="Binder Clips by OIC"/>
    <n v="11.84"/>
    <n v="8"/>
    <x v="0"/>
    <n v="0"/>
    <n v="5.6831999999999994"/>
  </r>
  <r>
    <n v="7821"/>
    <s v="CA-2014-152436"/>
    <d v="2014-12-09T00:00:00"/>
    <n v="2014"/>
    <n v="12"/>
    <x v="22"/>
    <x v="22"/>
    <d v="2014-12-11T00:00:00"/>
    <s v="Second Class"/>
    <s v="CW-11905"/>
    <s v="Carl Weiss"/>
    <s v="Home Office"/>
    <s v="United States"/>
    <x v="395"/>
    <x v="34"/>
    <x v="480"/>
    <x v="3"/>
    <s v="OFF-ST-10000036"/>
    <x v="1"/>
    <x v="4"/>
    <s v="Recycled Data-Pak for Archival Bound Computer Printouts, 12-1/2 x 12-1/2 x 16"/>
    <n v="592.74"/>
    <n v="6"/>
    <x v="0"/>
    <n v="0"/>
    <n v="160.03979999999999"/>
  </r>
  <r>
    <n v="7822"/>
    <s v="CA-2013-169334"/>
    <d v="2013-10-22T00:00:00"/>
    <n v="2013"/>
    <n v="10"/>
    <x v="32"/>
    <x v="32"/>
    <d v="2013-10-25T00:00:00"/>
    <s v="Second Class"/>
    <s v="GW-14605"/>
    <s v="Giulietta Weimer"/>
    <s v="Consumer"/>
    <s v="United States"/>
    <x v="25"/>
    <x v="18"/>
    <x v="279"/>
    <x v="0"/>
    <s v="OFF-ST-10004950"/>
    <x v="1"/>
    <x v="4"/>
    <s v="Tenex Personal Filing Tote With Secure Closure Lid, Black/Frost"/>
    <n v="111.67200000000001"/>
    <n v="9"/>
    <x v="2"/>
    <n v="0.2"/>
    <n v="6.9794999999999909"/>
  </r>
  <r>
    <n v="7823"/>
    <s v="US-2011-115413"/>
    <d v="2011-08-26T00:00:00"/>
    <n v="2011"/>
    <n v="8"/>
    <x v="9"/>
    <x v="9"/>
    <d v="2011-09-01T00:00:00"/>
    <s v="Standard Class"/>
    <s v="PP-18955"/>
    <s v="Paul Prost"/>
    <s v="Home Office"/>
    <s v="United States"/>
    <x v="46"/>
    <x v="13"/>
    <x v="284"/>
    <x v="3"/>
    <s v="OFF-AR-10003770"/>
    <x v="1"/>
    <x v="6"/>
    <s v="Newell 340"/>
    <n v="8.64"/>
    <n v="3"/>
    <x v="0"/>
    <n v="0"/>
    <n v="2.5055999999999998"/>
  </r>
  <r>
    <n v="7824"/>
    <s v="US-2011-115413"/>
    <d v="2011-08-26T00:00:00"/>
    <n v="2011"/>
    <n v="8"/>
    <x v="9"/>
    <x v="9"/>
    <d v="2011-09-01T00:00:00"/>
    <s v="Standard Class"/>
    <s v="PP-18955"/>
    <s v="Paul Prost"/>
    <s v="Home Office"/>
    <s v="United States"/>
    <x v="46"/>
    <x v="13"/>
    <x v="284"/>
    <x v="3"/>
    <s v="TEC-AC-10002800"/>
    <x v="2"/>
    <x v="11"/>
    <s v="Plantronics Audio 478 Stereo USB Headset"/>
    <n v="149.97"/>
    <n v="3"/>
    <x v="0"/>
    <n v="0"/>
    <n v="52.489499999999992"/>
  </r>
  <r>
    <n v="7825"/>
    <s v="CA-2011-125150"/>
    <d v="2011-05-16T00:00:00"/>
    <n v="2011"/>
    <n v="5"/>
    <x v="8"/>
    <x v="8"/>
    <d v="2011-05-23T00:00:00"/>
    <s v="Standard Class"/>
    <s v="PW-19030"/>
    <s v="Pauline Webber"/>
    <s v="Corporate"/>
    <s v="United States"/>
    <x v="1"/>
    <x v="1"/>
    <x v="1"/>
    <x v="1"/>
    <s v="FUR-CH-10002439"/>
    <x v="0"/>
    <x v="1"/>
    <s v="Iceberg Nesting Folding Chair, 19w x 6d x 43h"/>
    <n v="232.88"/>
    <n v="5"/>
    <x v="2"/>
    <n v="0.2"/>
    <n v="17.466000000000008"/>
  </r>
  <r>
    <n v="7826"/>
    <s v="CA-2012-127327"/>
    <d v="2012-02-03T00:00:00"/>
    <n v="2012"/>
    <n v="2"/>
    <x v="36"/>
    <x v="36"/>
    <d v="2012-02-07T00:00:00"/>
    <s v="Standard Class"/>
    <s v="PW-19030"/>
    <s v="Pauline Webber"/>
    <s v="Corporate"/>
    <s v="United States"/>
    <x v="410"/>
    <x v="15"/>
    <x v="497"/>
    <x v="3"/>
    <s v="FUR-CH-10004218"/>
    <x v="0"/>
    <x v="1"/>
    <s v="Global Fabric Manager's Chair, Dark Gray"/>
    <n v="90.882000000000005"/>
    <n v="1"/>
    <x v="9"/>
    <n v="0.1"/>
    <n v="15.147000000000004"/>
  </r>
  <r>
    <n v="7827"/>
    <s v="CA-2014-117114"/>
    <d v="2014-11-01T00:00:00"/>
    <n v="2014"/>
    <n v="11"/>
    <x v="23"/>
    <x v="23"/>
    <d v="2014-11-06T00:00:00"/>
    <s v="Standard Class"/>
    <s v="CY-12745"/>
    <s v="Craig Yedwab"/>
    <s v="Corporate"/>
    <s v="United States"/>
    <x v="22"/>
    <x v="10"/>
    <x v="26"/>
    <x v="2"/>
    <s v="TEC-PH-10004042"/>
    <x v="2"/>
    <x v="7"/>
    <s v="ClearOne Communications CHAT 70 OC Speaker Phone"/>
    <n v="508.76800000000003"/>
    <n v="4"/>
    <x v="2"/>
    <n v="0.2"/>
    <n v="38.157600000000002"/>
  </r>
  <r>
    <n v="7828"/>
    <s v="CA-2014-117114"/>
    <d v="2014-11-01T00:00:00"/>
    <n v="2014"/>
    <n v="11"/>
    <x v="23"/>
    <x v="23"/>
    <d v="2014-11-06T00:00:00"/>
    <s v="Standard Class"/>
    <s v="CY-12745"/>
    <s v="Craig Yedwab"/>
    <s v="Corporate"/>
    <s v="United States"/>
    <x v="22"/>
    <x v="10"/>
    <x v="26"/>
    <x v="2"/>
    <s v="OFF-EN-10001137"/>
    <x v="1"/>
    <x v="12"/>
    <s v="#10 Gummed Flap White Envelopes, 100/Box"/>
    <n v="9.9120000000000008"/>
    <n v="3"/>
    <x v="2"/>
    <n v="0.2"/>
    <n v="3.2213999999999996"/>
  </r>
  <r>
    <n v="7829"/>
    <s v="CA-2012-137302"/>
    <d v="2012-04-26T00:00:00"/>
    <n v="2012"/>
    <n v="4"/>
    <x v="19"/>
    <x v="19"/>
    <d v="2012-05-01T00:00:00"/>
    <s v="Standard Class"/>
    <s v="BW-11110"/>
    <s v="Bart Watters"/>
    <s v="Corporate"/>
    <s v="United States"/>
    <x v="70"/>
    <x v="1"/>
    <x v="188"/>
    <x v="1"/>
    <s v="FUR-CH-10002017"/>
    <x v="0"/>
    <x v="1"/>
    <s v="SAFCO Optional Arm Kit for Workspace Cribbage Stacking Chair"/>
    <n v="63.936000000000007"/>
    <n v="3"/>
    <x v="2"/>
    <n v="0.2"/>
    <n v="6.3935999999999957"/>
  </r>
  <r>
    <n v="7830"/>
    <s v="CA-2012-137302"/>
    <d v="2012-04-26T00:00:00"/>
    <n v="2012"/>
    <n v="4"/>
    <x v="19"/>
    <x v="19"/>
    <d v="2012-05-01T00:00:00"/>
    <s v="Standard Class"/>
    <s v="BW-11110"/>
    <s v="Bart Watters"/>
    <s v="Corporate"/>
    <s v="United States"/>
    <x v="70"/>
    <x v="1"/>
    <x v="188"/>
    <x v="1"/>
    <s v="OFF-AR-10000588"/>
    <x v="1"/>
    <x v="6"/>
    <s v="Newell 345"/>
    <n v="59.519999999999996"/>
    <n v="3"/>
    <x v="0"/>
    <n v="0"/>
    <n v="15.475200000000001"/>
  </r>
  <r>
    <n v="7831"/>
    <s v="CA-2012-137302"/>
    <d v="2012-04-26T00:00:00"/>
    <n v="2012"/>
    <n v="4"/>
    <x v="19"/>
    <x v="19"/>
    <d v="2012-05-01T00:00:00"/>
    <s v="Standard Class"/>
    <s v="BW-11110"/>
    <s v="Bart Watters"/>
    <s v="Corporate"/>
    <s v="United States"/>
    <x v="70"/>
    <x v="1"/>
    <x v="188"/>
    <x v="1"/>
    <s v="TEC-PH-10003174"/>
    <x v="2"/>
    <x v="7"/>
    <s v="RCA ViSYS 25825 Wireless digital phone"/>
    <n v="311.97600000000006"/>
    <n v="3"/>
    <x v="2"/>
    <n v="0.2"/>
    <n v="38.996999999999986"/>
  </r>
  <r>
    <n v="7832"/>
    <s v="CA-2012-137302"/>
    <d v="2012-04-26T00:00:00"/>
    <n v="2012"/>
    <n v="4"/>
    <x v="19"/>
    <x v="19"/>
    <d v="2012-05-01T00:00:00"/>
    <s v="Standard Class"/>
    <s v="BW-11110"/>
    <s v="Bart Watters"/>
    <s v="Corporate"/>
    <s v="United States"/>
    <x v="70"/>
    <x v="1"/>
    <x v="188"/>
    <x v="1"/>
    <s v="OFF-BI-10001524"/>
    <x v="1"/>
    <x v="8"/>
    <s v="GBC Premium Transparent Covers with Diagonal Lined Pattern"/>
    <n v="50.352000000000004"/>
    <n v="3"/>
    <x v="2"/>
    <n v="0.2"/>
    <n v="17.623199999999997"/>
  </r>
  <r>
    <n v="7833"/>
    <s v="CA-2013-112382"/>
    <d v="2013-05-10T00:00:00"/>
    <n v="2013"/>
    <n v="5"/>
    <x v="35"/>
    <x v="35"/>
    <d v="2013-05-14T00:00:00"/>
    <s v="Standard Class"/>
    <s v="MB-18085"/>
    <s v="Mick Brown"/>
    <s v="Consumer"/>
    <s v="United States"/>
    <x v="12"/>
    <x v="5"/>
    <x v="66"/>
    <x v="2"/>
    <s v="TEC-PH-10001552"/>
    <x v="2"/>
    <x v="7"/>
    <s v="I Need's 3d Hello Kitty Hybrid Silicone Case Cover for HTC One X 4g with 3d Hello Kitty Stylus Pen Green/pink"/>
    <n v="19.136000000000003"/>
    <n v="2"/>
    <x v="2"/>
    <n v="0.2"/>
    <n v="1.9136000000000006"/>
  </r>
  <r>
    <n v="7834"/>
    <s v="CA-2012-128958"/>
    <d v="2012-01-24T00:00:00"/>
    <n v="2012"/>
    <n v="1"/>
    <x v="26"/>
    <x v="26"/>
    <d v="2012-01-28T00:00:00"/>
    <s v="Standard Class"/>
    <s v="CR-12820"/>
    <s v="Cyra Reiten"/>
    <s v="Home Office"/>
    <s v="United States"/>
    <x v="487"/>
    <x v="2"/>
    <x v="581"/>
    <x v="0"/>
    <s v="OFF-AR-10004757"/>
    <x v="1"/>
    <x v="6"/>
    <s v="Crayola Colored Pencils"/>
    <n v="13.120000000000001"/>
    <n v="5"/>
    <x v="2"/>
    <n v="0.2"/>
    <n v="2.1319999999999988"/>
  </r>
  <r>
    <n v="7835"/>
    <s v="CA-2012-106257"/>
    <d v="2012-04-13T00:00:00"/>
    <n v="2012"/>
    <n v="4"/>
    <x v="19"/>
    <x v="19"/>
    <d v="2012-04-17T00:00:00"/>
    <s v="Second Class"/>
    <s v="EB-14110"/>
    <s v="Eugene Barchas"/>
    <s v="Consumer"/>
    <s v="United States"/>
    <x v="1"/>
    <x v="1"/>
    <x v="62"/>
    <x v="1"/>
    <s v="FUR-TA-10002530"/>
    <x v="0"/>
    <x v="3"/>
    <s v="Iceberg OfficeWorks 42&quot; Round Tables"/>
    <n v="241.56799999999998"/>
    <n v="2"/>
    <x v="2"/>
    <n v="0.2"/>
    <n v="-15.098000000000013"/>
  </r>
  <r>
    <n v="7836"/>
    <s v="CA-2012-106257"/>
    <d v="2012-04-13T00:00:00"/>
    <n v="2012"/>
    <n v="4"/>
    <x v="19"/>
    <x v="19"/>
    <d v="2012-04-17T00:00:00"/>
    <s v="Second Class"/>
    <s v="EB-14110"/>
    <s v="Eugene Barchas"/>
    <s v="Consumer"/>
    <s v="United States"/>
    <x v="1"/>
    <x v="1"/>
    <x v="62"/>
    <x v="1"/>
    <s v="TEC-PH-10001494"/>
    <x v="2"/>
    <x v="7"/>
    <s v="Polycom CX600 IP Phone VoIP phone"/>
    <n v="479.92"/>
    <n v="2"/>
    <x v="2"/>
    <n v="0.2"/>
    <n v="41.993000000000009"/>
  </r>
  <r>
    <n v="7837"/>
    <s v="CA-2012-149083"/>
    <d v="2012-09-25T00:00:00"/>
    <n v="2012"/>
    <n v="9"/>
    <x v="11"/>
    <x v="11"/>
    <d v="2012-09-30T00:00:00"/>
    <s v="Standard Class"/>
    <s v="SH-19975"/>
    <s v="Sally Hughsby"/>
    <s v="Corporate"/>
    <s v="United States"/>
    <x v="4"/>
    <x v="4"/>
    <x v="5"/>
    <x v="1"/>
    <s v="FUR-CH-10004289"/>
    <x v="0"/>
    <x v="1"/>
    <s v="Global Super Steno Chair"/>
    <n v="307.13600000000002"/>
    <n v="4"/>
    <x v="2"/>
    <n v="0.2"/>
    <n v="-11.51760000000003"/>
  </r>
  <r>
    <n v="7838"/>
    <s v="CA-2012-149083"/>
    <d v="2012-09-25T00:00:00"/>
    <n v="2012"/>
    <n v="9"/>
    <x v="11"/>
    <x v="11"/>
    <d v="2012-09-30T00:00:00"/>
    <s v="Standard Class"/>
    <s v="SH-19975"/>
    <s v="Sally Hughsby"/>
    <s v="Corporate"/>
    <s v="United States"/>
    <x v="4"/>
    <x v="4"/>
    <x v="5"/>
    <x v="1"/>
    <s v="OFF-LA-10002945"/>
    <x v="1"/>
    <x v="2"/>
    <s v="Permanent Self-Adhesive File Folder Labels for Typewriters, 1 1/8 x 3 1/2, White"/>
    <n v="12.6"/>
    <n v="2"/>
    <x v="0"/>
    <n v="0"/>
    <n v="5.7959999999999994"/>
  </r>
  <r>
    <n v="7839"/>
    <s v="CA-2012-149083"/>
    <d v="2012-09-25T00:00:00"/>
    <n v="2012"/>
    <n v="9"/>
    <x v="11"/>
    <x v="11"/>
    <d v="2012-09-30T00:00:00"/>
    <s v="Standard Class"/>
    <s v="SH-19975"/>
    <s v="Sally Hughsby"/>
    <s v="Corporate"/>
    <s v="United States"/>
    <x v="4"/>
    <x v="4"/>
    <x v="5"/>
    <x v="1"/>
    <s v="TEC-AC-10002567"/>
    <x v="2"/>
    <x v="11"/>
    <s v="Logitech G602 Wireless Gaming Mouse"/>
    <n v="159.97999999999999"/>
    <n v="2"/>
    <x v="0"/>
    <n v="0"/>
    <n v="57.592799999999997"/>
  </r>
  <r>
    <n v="7840"/>
    <s v="US-2011-137869"/>
    <d v="2011-03-28T00:00:00"/>
    <n v="2011"/>
    <n v="3"/>
    <x v="34"/>
    <x v="34"/>
    <d v="2011-04-02T00:00:00"/>
    <s v="Standard Class"/>
    <s v="CV-12295"/>
    <s v="Christina VanderZanden"/>
    <s v="Consumer"/>
    <s v="United States"/>
    <x v="96"/>
    <x v="23"/>
    <x v="193"/>
    <x v="2"/>
    <s v="OFF-EN-10001509"/>
    <x v="1"/>
    <x v="12"/>
    <s v="Poly String Tie Envelopes"/>
    <n v="6.12"/>
    <n v="3"/>
    <x v="0"/>
    <n v="0"/>
    <n v="2.8763999999999994"/>
  </r>
  <r>
    <n v="7841"/>
    <s v="US-2011-137869"/>
    <d v="2011-03-28T00:00:00"/>
    <n v="2011"/>
    <n v="3"/>
    <x v="34"/>
    <x v="34"/>
    <d v="2011-04-02T00:00:00"/>
    <s v="Standard Class"/>
    <s v="CV-12295"/>
    <s v="Christina VanderZanden"/>
    <s v="Consumer"/>
    <s v="United States"/>
    <x v="96"/>
    <x v="23"/>
    <x v="193"/>
    <x v="2"/>
    <s v="FUR-TA-10003954"/>
    <x v="0"/>
    <x v="3"/>
    <s v="Hon 94000 Series Round Tables"/>
    <n v="1184.72"/>
    <n v="4"/>
    <x v="0"/>
    <n v="0"/>
    <n v="106.62480000000005"/>
  </r>
  <r>
    <n v="7842"/>
    <s v="CA-2013-116603"/>
    <d v="2013-07-18T00:00:00"/>
    <n v="2013"/>
    <n v="7"/>
    <x v="16"/>
    <x v="16"/>
    <d v="2013-07-23T00:00:00"/>
    <s v="Standard Class"/>
    <s v="AT-10735"/>
    <s v="Annie Thurman"/>
    <s v="Consumer"/>
    <s v="United States"/>
    <x v="20"/>
    <x v="15"/>
    <x v="23"/>
    <x v="3"/>
    <s v="OFF-AP-10002892"/>
    <x v="1"/>
    <x v="9"/>
    <s v="Belkin F5C206VTEL 6 Outlet Surge"/>
    <n v="45.96"/>
    <n v="2"/>
    <x v="0"/>
    <n v="0"/>
    <n v="13.787999999999997"/>
  </r>
  <r>
    <n v="7843"/>
    <s v="CA-2011-158470"/>
    <d v="2011-04-19T00:00:00"/>
    <n v="2011"/>
    <n v="4"/>
    <x v="41"/>
    <x v="41"/>
    <d v="2011-04-23T00:00:00"/>
    <s v="Second Class"/>
    <s v="AG-10390"/>
    <s v="Allen Goldenen"/>
    <s v="Consumer"/>
    <s v="United States"/>
    <x v="81"/>
    <x v="17"/>
    <x v="101"/>
    <x v="0"/>
    <s v="OFF-BI-10003638"/>
    <x v="1"/>
    <x v="8"/>
    <s v="GBC Durable Plastic Covers"/>
    <n v="58.050000000000004"/>
    <n v="3"/>
    <x v="0"/>
    <n v="0"/>
    <n v="26.702999999999999"/>
  </r>
  <r>
    <n v="7844"/>
    <s v="CA-2011-158470"/>
    <d v="2011-04-19T00:00:00"/>
    <n v="2011"/>
    <n v="4"/>
    <x v="41"/>
    <x v="41"/>
    <d v="2011-04-23T00:00:00"/>
    <s v="Second Class"/>
    <s v="AG-10390"/>
    <s v="Allen Goldenen"/>
    <s v="Consumer"/>
    <s v="United States"/>
    <x v="81"/>
    <x v="17"/>
    <x v="101"/>
    <x v="0"/>
    <s v="OFF-PA-10001569"/>
    <x v="1"/>
    <x v="10"/>
    <s v="Xerox 232"/>
    <n v="71.28"/>
    <n v="11"/>
    <x v="0"/>
    <n v="0"/>
    <n v="34.214400000000005"/>
  </r>
  <r>
    <n v="7845"/>
    <s v="US-2014-123834"/>
    <d v="2014-07-22T00:00:00"/>
    <n v="2014"/>
    <n v="7"/>
    <x v="10"/>
    <x v="10"/>
    <d v="2014-07-26T00:00:00"/>
    <s v="Standard Class"/>
    <s v="GM-14500"/>
    <s v="Gene McClure"/>
    <s v="Consumer"/>
    <s v="United States"/>
    <x v="343"/>
    <x v="5"/>
    <x v="424"/>
    <x v="2"/>
    <s v="FUR-TA-10001676"/>
    <x v="0"/>
    <x v="3"/>
    <s v="Hon 61000 Series Interactive Training Tables"/>
    <n v="124.404"/>
    <n v="4"/>
    <x v="4"/>
    <n v="0.3"/>
    <n v="-21.3264"/>
  </r>
  <r>
    <n v="7846"/>
    <s v="CA-2012-125976"/>
    <d v="2012-09-27T00:00:00"/>
    <n v="2012"/>
    <n v="9"/>
    <x v="11"/>
    <x v="11"/>
    <d v="2012-10-02T00:00:00"/>
    <s v="Standard Class"/>
    <s v="JK-15205"/>
    <s v="Jamie Kunitz"/>
    <s v="Consumer"/>
    <s v="United States"/>
    <x v="81"/>
    <x v="17"/>
    <x v="101"/>
    <x v="0"/>
    <s v="OFF-PA-10001125"/>
    <x v="1"/>
    <x v="10"/>
    <s v="Xerox 1988"/>
    <n v="154.9"/>
    <n v="5"/>
    <x v="0"/>
    <n v="0"/>
    <n v="69.704999999999998"/>
  </r>
  <r>
    <n v="7847"/>
    <s v="CA-2012-125976"/>
    <d v="2012-09-27T00:00:00"/>
    <n v="2012"/>
    <n v="9"/>
    <x v="11"/>
    <x v="11"/>
    <d v="2012-10-02T00:00:00"/>
    <s v="Standard Class"/>
    <s v="JK-15205"/>
    <s v="Jamie Kunitz"/>
    <s v="Consumer"/>
    <s v="United States"/>
    <x v="81"/>
    <x v="17"/>
    <x v="101"/>
    <x v="0"/>
    <s v="TEC-PH-10002496"/>
    <x v="2"/>
    <x v="7"/>
    <s v="Cisco SPA301"/>
    <n v="1871.88"/>
    <n v="12"/>
    <x v="0"/>
    <n v="0"/>
    <n v="561.56399999999996"/>
  </r>
  <r>
    <n v="7848"/>
    <s v="CA-2013-128706"/>
    <d v="2013-02-27T00:00:00"/>
    <n v="2013"/>
    <n v="2"/>
    <x v="47"/>
    <x v="47"/>
    <d v="2013-03-03T00:00:00"/>
    <s v="Standard Class"/>
    <s v="DW-13540"/>
    <s v="Don Weiss"/>
    <s v="Consumer"/>
    <s v="United States"/>
    <x v="12"/>
    <x v="5"/>
    <x v="32"/>
    <x v="2"/>
    <s v="FUR-FU-10004053"/>
    <x v="0"/>
    <x v="5"/>
    <s v="DAX Two-Tone Silver Metal Document Frame"/>
    <n v="16.192"/>
    <n v="2"/>
    <x v="7"/>
    <n v="0.6"/>
    <n v="-6.8815999999999953"/>
  </r>
  <r>
    <n v="7849"/>
    <s v="CA-2013-104311"/>
    <d v="2013-05-03T00:00:00"/>
    <n v="2013"/>
    <n v="5"/>
    <x v="35"/>
    <x v="35"/>
    <d v="2013-05-07T00:00:00"/>
    <s v="Standard Class"/>
    <s v="AS-10090"/>
    <s v="Adam Shillingsburg"/>
    <s v="Consumer"/>
    <s v="United States"/>
    <x v="218"/>
    <x v="5"/>
    <x v="273"/>
    <x v="2"/>
    <s v="OFF-ST-10000321"/>
    <x v="1"/>
    <x v="4"/>
    <s v="Akro Stacking Bins"/>
    <n v="18.936"/>
    <n v="3"/>
    <x v="2"/>
    <n v="0.2"/>
    <n v="-3.787200000000003"/>
  </r>
  <r>
    <n v="7850"/>
    <s v="CA-2013-104311"/>
    <d v="2013-05-03T00:00:00"/>
    <n v="2013"/>
    <n v="5"/>
    <x v="35"/>
    <x v="35"/>
    <d v="2013-05-07T00:00:00"/>
    <s v="Standard Class"/>
    <s v="AS-10090"/>
    <s v="Adam Shillingsburg"/>
    <s v="Consumer"/>
    <s v="United States"/>
    <x v="218"/>
    <x v="5"/>
    <x v="273"/>
    <x v="2"/>
    <s v="OFF-ST-10002957"/>
    <x v="1"/>
    <x v="4"/>
    <s v="Sterilite Show Offs Storage Containers"/>
    <n v="12.672000000000001"/>
    <n v="3"/>
    <x v="2"/>
    <n v="0.2"/>
    <n v="-3.1680000000000001"/>
  </r>
  <r>
    <n v="7851"/>
    <s v="CA-2013-104311"/>
    <d v="2013-05-03T00:00:00"/>
    <n v="2013"/>
    <n v="5"/>
    <x v="35"/>
    <x v="35"/>
    <d v="2013-05-07T00:00:00"/>
    <s v="Standard Class"/>
    <s v="AS-10090"/>
    <s v="Adam Shillingsburg"/>
    <s v="Consumer"/>
    <s v="United States"/>
    <x v="218"/>
    <x v="5"/>
    <x v="273"/>
    <x v="2"/>
    <s v="OFF-LA-10000973"/>
    <x v="1"/>
    <x v="2"/>
    <s v="Avery 502"/>
    <n v="5.04"/>
    <n v="2"/>
    <x v="2"/>
    <n v="0.2"/>
    <n v="1.764"/>
  </r>
  <r>
    <n v="7852"/>
    <s v="CA-2011-169649"/>
    <d v="2011-12-09T00:00:00"/>
    <n v="2011"/>
    <n v="12"/>
    <x v="20"/>
    <x v="20"/>
    <d v="2011-12-15T00:00:00"/>
    <s v="Standard Class"/>
    <s v="TS-21205"/>
    <s v="Thomas Seio"/>
    <s v="Corporate"/>
    <s v="United States"/>
    <x v="22"/>
    <x v="10"/>
    <x v="155"/>
    <x v="2"/>
    <s v="OFF-PA-10000143"/>
    <x v="1"/>
    <x v="10"/>
    <s v="Astroparche Fine Business Paper"/>
    <n v="8.4480000000000004"/>
    <n v="2"/>
    <x v="2"/>
    <n v="0.2"/>
    <n v="2.9568000000000003"/>
  </r>
  <r>
    <n v="7853"/>
    <s v="CA-2011-169649"/>
    <d v="2011-12-09T00:00:00"/>
    <n v="2011"/>
    <n v="12"/>
    <x v="20"/>
    <x v="20"/>
    <d v="2011-12-15T00:00:00"/>
    <s v="Standard Class"/>
    <s v="TS-21205"/>
    <s v="Thomas Seio"/>
    <s v="Corporate"/>
    <s v="United States"/>
    <x v="22"/>
    <x v="10"/>
    <x v="155"/>
    <x v="2"/>
    <s v="OFF-AP-10003287"/>
    <x v="1"/>
    <x v="9"/>
    <s v="Tripp Lite TLP810NET Broadband Surge for Modem/Fax"/>
    <n v="20.387999999999995"/>
    <n v="2"/>
    <x v="3"/>
    <n v="0.8"/>
    <n v="-53.008800000000008"/>
  </r>
  <r>
    <n v="7854"/>
    <s v="CA-2012-144890"/>
    <d v="2012-12-25T00:00:00"/>
    <n v="2012"/>
    <n v="12"/>
    <x v="14"/>
    <x v="14"/>
    <d v="2012-12-29T00:00:00"/>
    <s v="Standard Class"/>
    <s v="SM-20320"/>
    <s v="Sean Miller"/>
    <s v="Home Office"/>
    <s v="United States"/>
    <x v="1"/>
    <x v="1"/>
    <x v="13"/>
    <x v="1"/>
    <s v="OFF-PA-10001526"/>
    <x v="1"/>
    <x v="10"/>
    <s v="Xerox 1949"/>
    <n v="9.9600000000000009"/>
    <n v="2"/>
    <x v="0"/>
    <n v="0"/>
    <n v="4.8804000000000007"/>
  </r>
  <r>
    <n v="7855"/>
    <s v="CA-2014-135587"/>
    <d v="2014-12-08T00:00:00"/>
    <n v="2014"/>
    <n v="12"/>
    <x v="22"/>
    <x v="22"/>
    <d v="2014-12-13T00:00:00"/>
    <s v="Standard Class"/>
    <s v="BH-11710"/>
    <s v="Brosina Hoffman"/>
    <s v="Consumer"/>
    <s v="United States"/>
    <x v="413"/>
    <x v="35"/>
    <x v="500"/>
    <x v="0"/>
    <s v="OFF-AP-10004540"/>
    <x v="1"/>
    <x v="9"/>
    <s v="Eureka The Boss Lite 10-Amp Upright Vacuum, Blue"/>
    <n v="320.64"/>
    <n v="4"/>
    <x v="0"/>
    <n v="0"/>
    <n v="89.779200000000003"/>
  </r>
  <r>
    <n v="7856"/>
    <s v="CA-2014-135587"/>
    <d v="2014-12-08T00:00:00"/>
    <n v="2014"/>
    <n v="12"/>
    <x v="22"/>
    <x v="22"/>
    <d v="2014-12-13T00:00:00"/>
    <s v="Standard Class"/>
    <s v="BH-11710"/>
    <s v="Brosina Hoffman"/>
    <s v="Consumer"/>
    <s v="United States"/>
    <x v="413"/>
    <x v="35"/>
    <x v="500"/>
    <x v="0"/>
    <s v="TEC-AC-10001266"/>
    <x v="2"/>
    <x v="11"/>
    <s v="Memorex Micro Travel Drive 8 GB"/>
    <n v="52"/>
    <n v="4"/>
    <x v="0"/>
    <n v="0"/>
    <n v="23.4"/>
  </r>
  <r>
    <n v="7857"/>
    <s v="CA-2011-103429"/>
    <d v="2011-05-30T00:00:00"/>
    <n v="2011"/>
    <n v="5"/>
    <x v="8"/>
    <x v="8"/>
    <d v="2011-06-01T00:00:00"/>
    <s v="First Class"/>
    <s v="LW-16825"/>
    <s v="Laurel Workman"/>
    <s v="Corporate"/>
    <s v="United States"/>
    <x v="20"/>
    <x v="15"/>
    <x v="23"/>
    <x v="3"/>
    <s v="OFF-BI-10004233"/>
    <x v="1"/>
    <x v="8"/>
    <s v="GBC Pre-Punched Binding Paper, Plastic, White, 8-1/2&quot; x 11&quot;"/>
    <n v="25.584000000000003"/>
    <n v="2"/>
    <x v="2"/>
    <n v="0.2"/>
    <n v="8.9543999999999997"/>
  </r>
  <r>
    <n v="7858"/>
    <s v="CA-2011-103429"/>
    <d v="2011-05-30T00:00:00"/>
    <n v="2011"/>
    <n v="5"/>
    <x v="8"/>
    <x v="8"/>
    <d v="2011-06-01T00:00:00"/>
    <s v="First Class"/>
    <s v="LW-16825"/>
    <s v="Laurel Workman"/>
    <s v="Corporate"/>
    <s v="United States"/>
    <x v="20"/>
    <x v="15"/>
    <x v="23"/>
    <x v="3"/>
    <s v="TEC-PH-10003505"/>
    <x v="2"/>
    <x v="7"/>
    <s v="Geemarc AmpliPOWER60"/>
    <n v="464"/>
    <n v="5"/>
    <x v="0"/>
    <n v="0"/>
    <n v="134.55999999999995"/>
  </r>
  <r>
    <n v="7859"/>
    <s v="CA-2011-103429"/>
    <d v="2011-05-30T00:00:00"/>
    <n v="2011"/>
    <n v="5"/>
    <x v="8"/>
    <x v="8"/>
    <d v="2011-06-01T00:00:00"/>
    <s v="First Class"/>
    <s v="LW-16825"/>
    <s v="Laurel Workman"/>
    <s v="Corporate"/>
    <s v="United States"/>
    <x v="20"/>
    <x v="15"/>
    <x v="23"/>
    <x v="3"/>
    <s v="OFF-AP-10001005"/>
    <x v="1"/>
    <x v="9"/>
    <s v="Honeywell Quietcare HEPA Air Cleaner"/>
    <n v="235.95000000000002"/>
    <n v="3"/>
    <x v="0"/>
    <n v="0"/>
    <n v="77.863499999999988"/>
  </r>
  <r>
    <n v="7860"/>
    <s v="CA-2011-103429"/>
    <d v="2011-05-30T00:00:00"/>
    <n v="2011"/>
    <n v="5"/>
    <x v="8"/>
    <x v="8"/>
    <d v="2011-06-01T00:00:00"/>
    <s v="First Class"/>
    <s v="LW-16825"/>
    <s v="Laurel Workman"/>
    <s v="Corporate"/>
    <s v="United States"/>
    <x v="20"/>
    <x v="15"/>
    <x v="23"/>
    <x v="3"/>
    <s v="OFF-PA-10001712"/>
    <x v="1"/>
    <x v="10"/>
    <s v="Xerox 1948"/>
    <n v="39.96"/>
    <n v="4"/>
    <x v="0"/>
    <n v="0"/>
    <n v="17.981999999999999"/>
  </r>
  <r>
    <n v="7861"/>
    <s v="CA-2014-152261"/>
    <d v="2014-03-03T00:00:00"/>
    <n v="2014"/>
    <n v="3"/>
    <x v="42"/>
    <x v="42"/>
    <d v="2014-03-07T00:00:00"/>
    <s v="Standard Class"/>
    <s v="JA-15970"/>
    <s v="Joseph Airdo"/>
    <s v="Consumer"/>
    <s v="United States"/>
    <x v="191"/>
    <x v="24"/>
    <x v="242"/>
    <x v="3"/>
    <s v="OFF-BI-10002353"/>
    <x v="1"/>
    <x v="8"/>
    <s v="GBC VeloBind Cover Sets"/>
    <n v="18.528000000000002"/>
    <n v="4"/>
    <x v="6"/>
    <n v="0.7"/>
    <n v="-12.352"/>
  </r>
  <r>
    <n v="7862"/>
    <s v="CA-2012-142993"/>
    <d v="2012-10-12T00:00:00"/>
    <n v="2012"/>
    <n v="10"/>
    <x v="2"/>
    <x v="2"/>
    <d v="2012-10-17T00:00:00"/>
    <s v="Standard Class"/>
    <s v="KA-16525"/>
    <s v="Kelly Andreada"/>
    <s v="Consumer"/>
    <s v="United States"/>
    <x v="4"/>
    <x v="4"/>
    <x v="5"/>
    <x v="1"/>
    <s v="TEC-AC-10003038"/>
    <x v="2"/>
    <x v="11"/>
    <s v="Kingston Digital DataTraveler 16GB USB 2.0"/>
    <n v="17.899999999999999"/>
    <n v="2"/>
    <x v="0"/>
    <n v="0"/>
    <n v="3.400999999999998"/>
  </r>
  <r>
    <n v="7863"/>
    <s v="CA-2012-142993"/>
    <d v="2012-10-12T00:00:00"/>
    <n v="2012"/>
    <n v="10"/>
    <x v="2"/>
    <x v="2"/>
    <d v="2012-10-17T00:00:00"/>
    <s v="Standard Class"/>
    <s v="KA-16525"/>
    <s v="Kelly Andreada"/>
    <s v="Consumer"/>
    <s v="United States"/>
    <x v="4"/>
    <x v="4"/>
    <x v="5"/>
    <x v="1"/>
    <s v="OFF-ST-10000934"/>
    <x v="1"/>
    <x v="4"/>
    <s v="Contico 72&quot;H Heavy-Duty Storage System"/>
    <n v="81.96"/>
    <n v="2"/>
    <x v="0"/>
    <n v="0"/>
    <n v="0"/>
  </r>
  <r>
    <n v="7864"/>
    <s v="CA-2012-143364"/>
    <d v="2012-07-14T00:00:00"/>
    <n v="2012"/>
    <n v="7"/>
    <x v="38"/>
    <x v="38"/>
    <d v="2012-07-19T00:00:00"/>
    <s v="Second Class"/>
    <s v="TG-21310"/>
    <s v="Toby Gnade"/>
    <s v="Consumer"/>
    <s v="United States"/>
    <x v="123"/>
    <x v="16"/>
    <x v="154"/>
    <x v="1"/>
    <s v="OFF-ST-10002743"/>
    <x v="1"/>
    <x v="4"/>
    <s v="SAFCO Boltless Steel Shelving"/>
    <n v="272.73599999999999"/>
    <n v="3"/>
    <x v="2"/>
    <n v="0.2"/>
    <n v="-64.774800000000013"/>
  </r>
  <r>
    <n v="7865"/>
    <s v="CA-2012-143364"/>
    <d v="2012-07-14T00:00:00"/>
    <n v="2012"/>
    <n v="7"/>
    <x v="38"/>
    <x v="38"/>
    <d v="2012-07-19T00:00:00"/>
    <s v="Second Class"/>
    <s v="TG-21310"/>
    <s v="Toby Gnade"/>
    <s v="Consumer"/>
    <s v="United States"/>
    <x v="123"/>
    <x v="16"/>
    <x v="154"/>
    <x v="1"/>
    <s v="OFF-PA-10001846"/>
    <x v="1"/>
    <x v="10"/>
    <s v="Xerox 1899"/>
    <n v="18.496000000000002"/>
    <n v="4"/>
    <x v="2"/>
    <n v="0.2"/>
    <n v="6.7048000000000005"/>
  </r>
  <r>
    <n v="7866"/>
    <s v="CA-2012-143364"/>
    <d v="2012-07-14T00:00:00"/>
    <n v="2012"/>
    <n v="7"/>
    <x v="38"/>
    <x v="38"/>
    <d v="2012-07-19T00:00:00"/>
    <s v="Second Class"/>
    <s v="TG-21310"/>
    <s v="Toby Gnade"/>
    <s v="Consumer"/>
    <s v="United States"/>
    <x v="123"/>
    <x v="16"/>
    <x v="154"/>
    <x v="1"/>
    <s v="FUR-CH-10004287"/>
    <x v="0"/>
    <x v="1"/>
    <s v="SAFCO Arco Folding Chair"/>
    <n v="441.92"/>
    <n v="2"/>
    <x v="2"/>
    <n v="0.2"/>
    <n v="49.715999999999966"/>
  </r>
  <r>
    <n v="7867"/>
    <s v="CA-2012-143364"/>
    <d v="2012-07-14T00:00:00"/>
    <n v="2012"/>
    <n v="7"/>
    <x v="38"/>
    <x v="38"/>
    <d v="2012-07-19T00:00:00"/>
    <s v="Second Class"/>
    <s v="TG-21310"/>
    <s v="Toby Gnade"/>
    <s v="Consumer"/>
    <s v="United States"/>
    <x v="123"/>
    <x v="16"/>
    <x v="154"/>
    <x v="1"/>
    <s v="FUR-BO-10001608"/>
    <x v="0"/>
    <x v="0"/>
    <s v="Hon Metal Bookcases, Black"/>
    <n v="127.76400000000002"/>
    <n v="6"/>
    <x v="6"/>
    <n v="0.7"/>
    <n v="-191.64599999999996"/>
  </r>
  <r>
    <n v="7868"/>
    <s v="CA-2011-100972"/>
    <d v="2011-11-19T00:00:00"/>
    <n v="2011"/>
    <n v="11"/>
    <x v="7"/>
    <x v="7"/>
    <d v="2011-11-24T00:00:00"/>
    <s v="Second Class"/>
    <s v="DB-13360"/>
    <s v="Dennis Bolton"/>
    <s v="Home Office"/>
    <s v="United States"/>
    <x v="288"/>
    <x v="7"/>
    <x v="362"/>
    <x v="1"/>
    <s v="OFF-PA-10000357"/>
    <x v="1"/>
    <x v="10"/>
    <s v="Xerox 1888"/>
    <n v="166.44"/>
    <n v="3"/>
    <x v="0"/>
    <n v="0"/>
    <n v="79.891199999999998"/>
  </r>
  <r>
    <n v="7869"/>
    <s v="CA-2013-136994"/>
    <d v="2013-05-28T00:00:00"/>
    <n v="2013"/>
    <n v="5"/>
    <x v="35"/>
    <x v="35"/>
    <d v="2013-06-03T00:00:00"/>
    <s v="Standard Class"/>
    <s v="LS-17245"/>
    <s v="Lynn Smith"/>
    <s v="Consumer"/>
    <s v="United States"/>
    <x v="1"/>
    <x v="1"/>
    <x v="62"/>
    <x v="1"/>
    <s v="OFF-PA-10000575"/>
    <x v="1"/>
    <x v="10"/>
    <s v="Wirebound Message Books, Four 2 3/4 x 5 White Forms per Page"/>
    <n v="13.38"/>
    <n v="2"/>
    <x v="0"/>
    <n v="0"/>
    <n v="6.1547999999999998"/>
  </r>
  <r>
    <n v="7870"/>
    <s v="US-2014-166233"/>
    <d v="2014-07-04T00:00:00"/>
    <n v="2014"/>
    <n v="7"/>
    <x v="10"/>
    <x v="10"/>
    <d v="2014-07-10T00:00:00"/>
    <s v="Standard Class"/>
    <s v="MO-17950"/>
    <s v="Michael Oakman"/>
    <s v="Consumer"/>
    <s v="United States"/>
    <x v="108"/>
    <x v="3"/>
    <x v="222"/>
    <x v="0"/>
    <s v="TEC-AC-10002167"/>
    <x v="2"/>
    <x v="11"/>
    <s v="Imation 8gb Micro Traveldrive Usb 2.0 Flash Drive"/>
    <n v="24"/>
    <n v="2"/>
    <x v="2"/>
    <n v="0.2"/>
    <n v="-2.6999999999999993"/>
  </r>
  <r>
    <n v="7871"/>
    <s v="CA-2014-122112"/>
    <d v="2014-09-26T00:00:00"/>
    <n v="2014"/>
    <n v="9"/>
    <x v="15"/>
    <x v="15"/>
    <d v="2014-09-30T00:00:00"/>
    <s v="Standard Class"/>
    <s v="CA-11965"/>
    <s v="Carol Adams"/>
    <s v="Corporate"/>
    <s v="United States"/>
    <x v="80"/>
    <x v="24"/>
    <x v="345"/>
    <x v="3"/>
    <s v="OFF-EN-10004459"/>
    <x v="1"/>
    <x v="12"/>
    <s v="Security-Tint Envelopes"/>
    <n v="24.448"/>
    <n v="4"/>
    <x v="2"/>
    <n v="0.2"/>
    <n v="8.8623999999999992"/>
  </r>
  <r>
    <n v="7872"/>
    <s v="CA-2013-101672"/>
    <d v="2013-10-04T00:00:00"/>
    <n v="2013"/>
    <n v="10"/>
    <x v="32"/>
    <x v="32"/>
    <d v="2013-10-08T00:00:00"/>
    <s v="Standard Class"/>
    <s v="DB-12910"/>
    <s v="Daniel Byrd"/>
    <s v="Home Office"/>
    <s v="United States"/>
    <x v="453"/>
    <x v="1"/>
    <x v="546"/>
    <x v="1"/>
    <s v="OFF-LA-10002271"/>
    <x v="1"/>
    <x v="2"/>
    <s v="Smead Alpha-Z Color-Coded Second Alphabetical Labels and Starter Set"/>
    <n v="6.16"/>
    <n v="2"/>
    <x v="0"/>
    <n v="0"/>
    <n v="2.9567999999999999"/>
  </r>
  <r>
    <n v="7873"/>
    <s v="CA-2013-101672"/>
    <d v="2013-10-04T00:00:00"/>
    <n v="2013"/>
    <n v="10"/>
    <x v="32"/>
    <x v="32"/>
    <d v="2013-10-08T00:00:00"/>
    <s v="Standard Class"/>
    <s v="DB-12910"/>
    <s v="Daniel Byrd"/>
    <s v="Home Office"/>
    <s v="United States"/>
    <x v="453"/>
    <x v="1"/>
    <x v="546"/>
    <x v="1"/>
    <s v="FUR-CH-10004063"/>
    <x v="0"/>
    <x v="1"/>
    <s v="Global Deluxe High-Back Manager's Chair"/>
    <n v="915.13600000000008"/>
    <n v="4"/>
    <x v="2"/>
    <n v="0.2"/>
    <n v="102.95279999999988"/>
  </r>
  <r>
    <n v="7874"/>
    <s v="CA-2013-101672"/>
    <d v="2013-10-04T00:00:00"/>
    <n v="2013"/>
    <n v="10"/>
    <x v="32"/>
    <x v="32"/>
    <d v="2013-10-08T00:00:00"/>
    <s v="Standard Class"/>
    <s v="DB-12910"/>
    <s v="Daniel Byrd"/>
    <s v="Home Office"/>
    <s v="United States"/>
    <x v="453"/>
    <x v="1"/>
    <x v="546"/>
    <x v="1"/>
    <s v="OFF-PA-10004610"/>
    <x v="1"/>
    <x v="10"/>
    <s v="Xerox 1900"/>
    <n v="8.56"/>
    <n v="2"/>
    <x v="0"/>
    <n v="0"/>
    <n v="3.8519999999999994"/>
  </r>
  <r>
    <n v="7875"/>
    <s v="CA-2013-101672"/>
    <d v="2013-10-04T00:00:00"/>
    <n v="2013"/>
    <n v="10"/>
    <x v="32"/>
    <x v="32"/>
    <d v="2013-10-08T00:00:00"/>
    <s v="Standard Class"/>
    <s v="DB-12910"/>
    <s v="Daniel Byrd"/>
    <s v="Home Office"/>
    <s v="United States"/>
    <x v="453"/>
    <x v="1"/>
    <x v="546"/>
    <x v="1"/>
    <s v="OFF-PA-10001878"/>
    <x v="1"/>
    <x v="10"/>
    <s v="Xerox 1891"/>
    <n v="97.82"/>
    <n v="2"/>
    <x v="0"/>
    <n v="0"/>
    <n v="45.975399999999993"/>
  </r>
  <r>
    <n v="7876"/>
    <s v="CA-2014-168403"/>
    <d v="2014-09-10T00:00:00"/>
    <n v="2014"/>
    <n v="9"/>
    <x v="15"/>
    <x v="15"/>
    <d v="2014-09-16T00:00:00"/>
    <s v="Standard Class"/>
    <s v="DK-12835"/>
    <s v="Damala Kotsonis"/>
    <s v="Corporate"/>
    <s v="United States"/>
    <x v="32"/>
    <x v="21"/>
    <x v="40"/>
    <x v="1"/>
    <s v="OFF-PA-10002036"/>
    <x v="1"/>
    <x v="10"/>
    <s v="Xerox 1930"/>
    <n v="31.104000000000006"/>
    <n v="6"/>
    <x v="2"/>
    <n v="0.2"/>
    <n v="11.2752"/>
  </r>
  <r>
    <n v="7877"/>
    <s v="CA-2014-168403"/>
    <d v="2014-09-10T00:00:00"/>
    <n v="2014"/>
    <n v="9"/>
    <x v="15"/>
    <x v="15"/>
    <d v="2014-09-16T00:00:00"/>
    <s v="Standard Class"/>
    <s v="DK-12835"/>
    <s v="Damala Kotsonis"/>
    <s v="Corporate"/>
    <s v="United States"/>
    <x v="32"/>
    <x v="21"/>
    <x v="40"/>
    <x v="1"/>
    <s v="OFF-AP-10003278"/>
    <x v="1"/>
    <x v="9"/>
    <s v="Belkin 7-Outlet SurgeMaster Home Series"/>
    <n v="11.176000000000002"/>
    <n v="1"/>
    <x v="2"/>
    <n v="0.2"/>
    <n v="0.8382000000000005"/>
  </r>
  <r>
    <n v="7878"/>
    <s v="CA-2012-148705"/>
    <d v="2012-03-12T00:00:00"/>
    <n v="2012"/>
    <n v="3"/>
    <x v="29"/>
    <x v="29"/>
    <d v="2012-03-18T00:00:00"/>
    <s v="Standard Class"/>
    <s v="EB-14170"/>
    <s v="Evan Bailliet"/>
    <s v="Consumer"/>
    <s v="United States"/>
    <x v="35"/>
    <x v="3"/>
    <x v="43"/>
    <x v="0"/>
    <s v="OFF-LA-10001641"/>
    <x v="1"/>
    <x v="2"/>
    <s v="Avery 518"/>
    <n v="5.04"/>
    <n v="2"/>
    <x v="2"/>
    <n v="0.2"/>
    <n v="1.764"/>
  </r>
  <r>
    <n v="7879"/>
    <s v="CA-2013-160241"/>
    <d v="2013-11-30T00:00:00"/>
    <n v="2013"/>
    <n v="11"/>
    <x v="0"/>
    <x v="0"/>
    <d v="2013-12-05T00:00:00"/>
    <s v="Second Class"/>
    <s v="DR-12940"/>
    <s v="Daniel Raglin"/>
    <s v="Home Office"/>
    <s v="United States"/>
    <x v="34"/>
    <x v="10"/>
    <x v="173"/>
    <x v="2"/>
    <s v="FUR-FU-10003806"/>
    <x v="0"/>
    <x v="5"/>
    <s v="Tenex Chairmat w/ Average Lip, 45&quot; x 53&quot;"/>
    <n v="242.17600000000004"/>
    <n v="4"/>
    <x v="7"/>
    <n v="0.6"/>
    <n v="-302.72000000000003"/>
  </r>
  <r>
    <n v="7880"/>
    <s v="CA-2013-155747"/>
    <d v="2013-06-15T00:00:00"/>
    <n v="2013"/>
    <n v="6"/>
    <x v="1"/>
    <x v="1"/>
    <d v="2013-06-22T00:00:00"/>
    <s v="Standard Class"/>
    <s v="JS-15685"/>
    <s v="Jim Sink"/>
    <s v="Corporate"/>
    <s v="United States"/>
    <x v="10"/>
    <x v="9"/>
    <x v="11"/>
    <x v="3"/>
    <s v="FUR-TA-10003392"/>
    <x v="0"/>
    <x v="3"/>
    <s v="Global Adaptabilities Conference Tables"/>
    <n v="337.17599999999999"/>
    <n v="2"/>
    <x v="10"/>
    <n v="0.4"/>
    <n v="-118.01160000000002"/>
  </r>
  <r>
    <n v="7881"/>
    <s v="CA-2014-118017"/>
    <d v="2014-12-04T00:00:00"/>
    <n v="2014"/>
    <n v="12"/>
    <x v="22"/>
    <x v="22"/>
    <d v="2014-12-07T00:00:00"/>
    <s v="Second Class"/>
    <s v="LC-16870"/>
    <s v="Lena Cacioppo"/>
    <s v="Consumer"/>
    <s v="United States"/>
    <x v="377"/>
    <x v="22"/>
    <x v="460"/>
    <x v="1"/>
    <s v="OFF-AR-10003856"/>
    <x v="1"/>
    <x v="6"/>
    <s v="Newell 344"/>
    <n v="13.343999999999998"/>
    <n v="6"/>
    <x v="2"/>
    <n v="0.2"/>
    <n v="1.0007999999999999"/>
  </r>
  <r>
    <n v="7882"/>
    <s v="CA-2014-118017"/>
    <d v="2014-12-04T00:00:00"/>
    <n v="2014"/>
    <n v="12"/>
    <x v="22"/>
    <x v="22"/>
    <d v="2014-12-07T00:00:00"/>
    <s v="Second Class"/>
    <s v="LC-16870"/>
    <s v="Lena Cacioppo"/>
    <s v="Consumer"/>
    <s v="United States"/>
    <x v="377"/>
    <x v="22"/>
    <x v="460"/>
    <x v="1"/>
    <s v="TEC-AC-10002006"/>
    <x v="2"/>
    <x v="11"/>
    <s v="Memorex Micro Travel Drive 16 GB"/>
    <n v="76.75200000000001"/>
    <n v="6"/>
    <x v="2"/>
    <n v="0.2"/>
    <n v="10.553399999999993"/>
  </r>
  <r>
    <n v="7883"/>
    <s v="CA-2014-118017"/>
    <d v="2014-12-04T00:00:00"/>
    <n v="2014"/>
    <n v="12"/>
    <x v="22"/>
    <x v="22"/>
    <d v="2014-12-07T00:00:00"/>
    <s v="Second Class"/>
    <s v="LC-16870"/>
    <s v="Lena Cacioppo"/>
    <s v="Consumer"/>
    <s v="United States"/>
    <x v="377"/>
    <x v="22"/>
    <x v="460"/>
    <x v="1"/>
    <s v="TEC-AC-10002006"/>
    <x v="2"/>
    <x v="11"/>
    <s v="Memorex Micro Travel Drive 16 GB"/>
    <n v="102.33600000000001"/>
    <n v="8"/>
    <x v="2"/>
    <n v="0.2"/>
    <n v="14.07119999999999"/>
  </r>
  <r>
    <n v="7884"/>
    <s v="CA-2014-118017"/>
    <d v="2014-12-04T00:00:00"/>
    <n v="2014"/>
    <n v="12"/>
    <x v="22"/>
    <x v="22"/>
    <d v="2014-12-07T00:00:00"/>
    <s v="Second Class"/>
    <s v="LC-16870"/>
    <s v="Lena Cacioppo"/>
    <s v="Consumer"/>
    <s v="United States"/>
    <x v="377"/>
    <x v="22"/>
    <x v="460"/>
    <x v="1"/>
    <s v="OFF-PA-10002246"/>
    <x v="1"/>
    <x v="10"/>
    <s v="Wirebound Four 2-3/4 x 5 Forms per Page, 400 Sets per Book"/>
    <n v="10.32"/>
    <n v="2"/>
    <x v="2"/>
    <n v="0.2"/>
    <n v="3.7409999999999997"/>
  </r>
  <r>
    <n v="7885"/>
    <s v="CA-2014-118017"/>
    <d v="2014-12-04T00:00:00"/>
    <n v="2014"/>
    <n v="12"/>
    <x v="22"/>
    <x v="22"/>
    <d v="2014-12-07T00:00:00"/>
    <s v="Second Class"/>
    <s v="LC-16870"/>
    <s v="Lena Cacioppo"/>
    <s v="Consumer"/>
    <s v="United States"/>
    <x v="377"/>
    <x v="22"/>
    <x v="460"/>
    <x v="1"/>
    <s v="OFF-SU-10004782"/>
    <x v="1"/>
    <x v="14"/>
    <s v="Elite 5&quot; Scissors"/>
    <n v="47.32"/>
    <n v="7"/>
    <x v="2"/>
    <n v="0.2"/>
    <n v="5.9149999999999938"/>
  </r>
  <r>
    <n v="7886"/>
    <s v="CA-2014-118017"/>
    <d v="2014-12-04T00:00:00"/>
    <n v="2014"/>
    <n v="12"/>
    <x v="22"/>
    <x v="22"/>
    <d v="2014-12-07T00:00:00"/>
    <s v="Second Class"/>
    <s v="LC-16870"/>
    <s v="Lena Cacioppo"/>
    <s v="Consumer"/>
    <s v="United States"/>
    <x v="377"/>
    <x v="22"/>
    <x v="460"/>
    <x v="1"/>
    <s v="FUR-FU-10004351"/>
    <x v="0"/>
    <x v="5"/>
    <s v="Staples"/>
    <n v="23.376000000000001"/>
    <n v="3"/>
    <x v="2"/>
    <n v="0.2"/>
    <n v="7.0128000000000013"/>
  </r>
  <r>
    <n v="7887"/>
    <s v="CA-2014-118017"/>
    <d v="2014-12-04T00:00:00"/>
    <n v="2014"/>
    <n v="12"/>
    <x v="22"/>
    <x v="22"/>
    <d v="2014-12-07T00:00:00"/>
    <s v="Second Class"/>
    <s v="LC-16870"/>
    <s v="Lena Cacioppo"/>
    <s v="Consumer"/>
    <s v="United States"/>
    <x v="377"/>
    <x v="22"/>
    <x v="460"/>
    <x v="1"/>
    <s v="FUR-FU-10004270"/>
    <x v="0"/>
    <x v="5"/>
    <s v="Eldon Image Series Desk Accessories, Burgundy"/>
    <n v="16.72"/>
    <n v="5"/>
    <x v="2"/>
    <n v="0.2"/>
    <n v="3.3439999999999994"/>
  </r>
  <r>
    <n v="7888"/>
    <s v="CA-2014-118017"/>
    <d v="2014-12-04T00:00:00"/>
    <n v="2014"/>
    <n v="12"/>
    <x v="22"/>
    <x v="22"/>
    <d v="2014-12-07T00:00:00"/>
    <s v="Second Class"/>
    <s v="LC-16870"/>
    <s v="Lena Cacioppo"/>
    <s v="Consumer"/>
    <s v="United States"/>
    <x v="377"/>
    <x v="22"/>
    <x v="460"/>
    <x v="1"/>
    <s v="FUR-FU-10004053"/>
    <x v="0"/>
    <x v="5"/>
    <s v="DAX Two-Tone Silver Metal Document Frame"/>
    <n v="16.192"/>
    <n v="1"/>
    <x v="2"/>
    <n v="0.2"/>
    <n v="4.6552000000000007"/>
  </r>
  <r>
    <n v="7889"/>
    <s v="CA-2013-113117"/>
    <d v="2013-08-17T00:00:00"/>
    <n v="2013"/>
    <n v="8"/>
    <x v="28"/>
    <x v="28"/>
    <d v="2013-08-23T00:00:00"/>
    <s v="Standard Class"/>
    <s v="JP-15520"/>
    <s v="Jeremy Pistek"/>
    <s v="Consumer"/>
    <s v="United States"/>
    <x v="498"/>
    <x v="1"/>
    <x v="593"/>
    <x v="1"/>
    <s v="OFF-PA-10000019"/>
    <x v="1"/>
    <x v="10"/>
    <s v="Xerox 1931"/>
    <n v="32.400000000000006"/>
    <n v="5"/>
    <x v="0"/>
    <n v="0"/>
    <n v="15.552000000000001"/>
  </r>
  <r>
    <n v="7890"/>
    <s v="CA-2013-148684"/>
    <d v="2013-12-26T00:00:00"/>
    <n v="2013"/>
    <n v="12"/>
    <x v="5"/>
    <x v="5"/>
    <d v="2013-12-30T00:00:00"/>
    <s v="Standard Class"/>
    <s v="TS-21655"/>
    <s v="Trudy Schmidt"/>
    <s v="Consumer"/>
    <s v="United States"/>
    <x v="115"/>
    <x v="36"/>
    <x v="145"/>
    <x v="0"/>
    <s v="OFF-AR-10003811"/>
    <x v="1"/>
    <x v="6"/>
    <s v="Newell 327"/>
    <n v="19.89"/>
    <n v="9"/>
    <x v="0"/>
    <n v="0"/>
    <n v="5.3703000000000003"/>
  </r>
  <r>
    <n v="7891"/>
    <s v="CA-2013-148684"/>
    <d v="2013-12-26T00:00:00"/>
    <n v="2013"/>
    <n v="12"/>
    <x v="5"/>
    <x v="5"/>
    <d v="2013-12-30T00:00:00"/>
    <s v="Standard Class"/>
    <s v="TS-21655"/>
    <s v="Trudy Schmidt"/>
    <s v="Consumer"/>
    <s v="United States"/>
    <x v="115"/>
    <x v="36"/>
    <x v="145"/>
    <x v="0"/>
    <s v="TEC-AC-10001838"/>
    <x v="2"/>
    <x v="11"/>
    <s v="Razer Tiamat Over Ear 7.1 Surround Sound PC Gaming Headset"/>
    <n v="399.98"/>
    <n v="2"/>
    <x v="0"/>
    <n v="0"/>
    <n v="171.99140000000003"/>
  </r>
  <r>
    <n v="7892"/>
    <s v="CA-2013-148684"/>
    <d v="2013-12-26T00:00:00"/>
    <n v="2013"/>
    <n v="12"/>
    <x v="5"/>
    <x v="5"/>
    <d v="2013-12-30T00:00:00"/>
    <s v="Standard Class"/>
    <s v="TS-21655"/>
    <s v="Trudy Schmidt"/>
    <s v="Consumer"/>
    <s v="United States"/>
    <x v="115"/>
    <x v="36"/>
    <x v="145"/>
    <x v="0"/>
    <s v="FUR-FU-10003553"/>
    <x v="0"/>
    <x v="5"/>
    <s v="Howard Miller 13-1/2&quot; Diameter Rosebrook Wall Clock"/>
    <n v="343.84999999999997"/>
    <n v="5"/>
    <x v="0"/>
    <n v="0"/>
    <n v="137.54000000000002"/>
  </r>
  <r>
    <n v="7893"/>
    <s v="CA-2013-148684"/>
    <d v="2013-12-26T00:00:00"/>
    <n v="2013"/>
    <n v="12"/>
    <x v="5"/>
    <x v="5"/>
    <d v="2013-12-30T00:00:00"/>
    <s v="Standard Class"/>
    <s v="TS-21655"/>
    <s v="Trudy Schmidt"/>
    <s v="Consumer"/>
    <s v="United States"/>
    <x v="115"/>
    <x v="36"/>
    <x v="145"/>
    <x v="0"/>
    <s v="OFF-PA-10003302"/>
    <x v="1"/>
    <x v="10"/>
    <s v="Xerox 1906"/>
    <n v="106.32"/>
    <n v="3"/>
    <x v="0"/>
    <n v="0"/>
    <n v="49.970399999999991"/>
  </r>
  <r>
    <n v="7894"/>
    <s v="CA-2014-125367"/>
    <d v="2014-07-24T00:00:00"/>
    <n v="2014"/>
    <n v="7"/>
    <x v="10"/>
    <x v="10"/>
    <d v="2014-07-31T00:00:00"/>
    <s v="Standard Class"/>
    <s v="NM-18445"/>
    <s v="Nathan Mautz"/>
    <s v="Home Office"/>
    <s v="United States"/>
    <x v="20"/>
    <x v="15"/>
    <x v="164"/>
    <x v="3"/>
    <s v="OFF-BI-10002412"/>
    <x v="1"/>
    <x v="8"/>
    <s v="Wilson Jones “Snap” Scratch Pad Binder Tool for Ring Binders"/>
    <n v="13.919999999999998"/>
    <n v="3"/>
    <x v="2"/>
    <n v="0.2"/>
    <n v="4.3500000000000005"/>
  </r>
  <r>
    <n v="7895"/>
    <s v="CA-2014-124744"/>
    <d v="2014-06-22T00:00:00"/>
    <n v="2014"/>
    <n v="6"/>
    <x v="27"/>
    <x v="27"/>
    <d v="2014-06-26T00:00:00"/>
    <s v="Standard Class"/>
    <s v="EH-14125"/>
    <s v="Eugene Hildebrand"/>
    <s v="Home Office"/>
    <s v="United States"/>
    <x v="320"/>
    <x v="48"/>
    <x v="594"/>
    <x v="3"/>
    <s v="OFF-BI-10002852"/>
    <x v="1"/>
    <x v="8"/>
    <s v="Ibico Standard Transparent Covers"/>
    <n v="82.4"/>
    <n v="5"/>
    <x v="0"/>
    <n v="0"/>
    <n v="40.376000000000005"/>
  </r>
  <r>
    <n v="7896"/>
    <s v="CA-2014-124744"/>
    <d v="2014-06-22T00:00:00"/>
    <n v="2014"/>
    <n v="6"/>
    <x v="27"/>
    <x v="27"/>
    <d v="2014-06-26T00:00:00"/>
    <s v="Standard Class"/>
    <s v="EH-14125"/>
    <s v="Eugene Hildebrand"/>
    <s v="Home Office"/>
    <s v="United States"/>
    <x v="320"/>
    <x v="48"/>
    <x v="594"/>
    <x v="3"/>
    <s v="OFF-BI-10000145"/>
    <x v="1"/>
    <x v="8"/>
    <s v="Zipper Ring Binder Pockets"/>
    <n v="6.24"/>
    <n v="2"/>
    <x v="0"/>
    <n v="0"/>
    <n v="3.0575999999999999"/>
  </r>
  <r>
    <n v="7897"/>
    <s v="CA-2014-124744"/>
    <d v="2014-06-22T00:00:00"/>
    <n v="2014"/>
    <n v="6"/>
    <x v="27"/>
    <x v="27"/>
    <d v="2014-06-26T00:00:00"/>
    <s v="Standard Class"/>
    <s v="EH-14125"/>
    <s v="Eugene Hildebrand"/>
    <s v="Home Office"/>
    <s v="United States"/>
    <x v="320"/>
    <x v="48"/>
    <x v="594"/>
    <x v="3"/>
    <s v="OFF-PA-10001970"/>
    <x v="1"/>
    <x v="10"/>
    <s v="Xerox 1908"/>
    <n v="447.84"/>
    <n v="8"/>
    <x v="0"/>
    <n v="0"/>
    <n v="219.44159999999999"/>
  </r>
  <r>
    <n v="7898"/>
    <s v="CA-2014-128363"/>
    <d v="2014-08-14T00:00:00"/>
    <n v="2014"/>
    <n v="8"/>
    <x v="43"/>
    <x v="43"/>
    <d v="2014-08-19T00:00:00"/>
    <s v="Standard Class"/>
    <s v="DC-12850"/>
    <s v="Dan Campbell"/>
    <s v="Consumer"/>
    <s v="United States"/>
    <x v="26"/>
    <x v="18"/>
    <x v="31"/>
    <x v="0"/>
    <s v="OFF-AP-10001563"/>
    <x v="1"/>
    <x v="9"/>
    <s v="Belkin Premiere Surge Master II 8-outlet surge protector"/>
    <n v="272.048"/>
    <n v="7"/>
    <x v="2"/>
    <n v="0.2"/>
    <n v="30.605399999999946"/>
  </r>
  <r>
    <n v="7899"/>
    <s v="CA-2014-128363"/>
    <d v="2014-08-14T00:00:00"/>
    <n v="2014"/>
    <n v="8"/>
    <x v="43"/>
    <x v="43"/>
    <d v="2014-08-19T00:00:00"/>
    <s v="Standard Class"/>
    <s v="DC-12850"/>
    <s v="Dan Campbell"/>
    <s v="Consumer"/>
    <s v="United States"/>
    <x v="26"/>
    <x v="18"/>
    <x v="31"/>
    <x v="0"/>
    <s v="OFF-BI-10001359"/>
    <x v="1"/>
    <x v="8"/>
    <s v="GBC DocuBind TL300 Electric Binding System"/>
    <n v="1614.5820000000003"/>
    <n v="6"/>
    <x v="6"/>
    <n v="0.7"/>
    <n v="-1237.8461999999995"/>
  </r>
  <r>
    <n v="7900"/>
    <s v="CA-2014-128363"/>
    <d v="2014-08-14T00:00:00"/>
    <n v="2014"/>
    <n v="8"/>
    <x v="43"/>
    <x v="43"/>
    <d v="2014-08-19T00:00:00"/>
    <s v="Standard Class"/>
    <s v="DC-12850"/>
    <s v="Dan Campbell"/>
    <s v="Consumer"/>
    <s v="United States"/>
    <x v="26"/>
    <x v="18"/>
    <x v="31"/>
    <x v="0"/>
    <s v="OFF-FA-10003495"/>
    <x v="1"/>
    <x v="13"/>
    <s v="Staples"/>
    <n v="24.320000000000004"/>
    <n v="5"/>
    <x v="2"/>
    <n v="0.2"/>
    <n v="9.1199999999999974"/>
  </r>
  <r>
    <n v="7901"/>
    <s v="CA-2014-128363"/>
    <d v="2014-08-14T00:00:00"/>
    <n v="2014"/>
    <n v="8"/>
    <x v="43"/>
    <x v="43"/>
    <d v="2014-08-19T00:00:00"/>
    <s v="Standard Class"/>
    <s v="DC-12850"/>
    <s v="Dan Campbell"/>
    <s v="Consumer"/>
    <s v="United States"/>
    <x v="26"/>
    <x v="18"/>
    <x v="31"/>
    <x v="0"/>
    <s v="TEC-AC-10003709"/>
    <x v="2"/>
    <x v="11"/>
    <s v="Maxell 4.7GB DVD-R 5/Pack"/>
    <n v="1.5840000000000001"/>
    <n v="2"/>
    <x v="2"/>
    <n v="0.2"/>
    <n v="0.47520000000000018"/>
  </r>
  <r>
    <n v="7902"/>
    <s v="CA-2014-128363"/>
    <d v="2014-08-14T00:00:00"/>
    <n v="2014"/>
    <n v="8"/>
    <x v="43"/>
    <x v="43"/>
    <d v="2014-08-19T00:00:00"/>
    <s v="Standard Class"/>
    <s v="DC-12850"/>
    <s v="Dan Campbell"/>
    <s v="Consumer"/>
    <s v="United States"/>
    <x v="26"/>
    <x v="18"/>
    <x v="31"/>
    <x v="0"/>
    <s v="FUR-FU-10003268"/>
    <x v="0"/>
    <x v="5"/>
    <s v="Eldon Radial Chair Mat for Low to Medium Pile Carpets"/>
    <n v="31.983999999999998"/>
    <n v="1"/>
    <x v="2"/>
    <n v="0.2"/>
    <n v="0"/>
  </r>
  <r>
    <n v="7903"/>
    <s v="CA-2014-128363"/>
    <d v="2014-08-14T00:00:00"/>
    <n v="2014"/>
    <n v="8"/>
    <x v="43"/>
    <x v="43"/>
    <d v="2014-08-19T00:00:00"/>
    <s v="Standard Class"/>
    <s v="DC-12850"/>
    <s v="Dan Campbell"/>
    <s v="Consumer"/>
    <s v="United States"/>
    <x v="26"/>
    <x v="18"/>
    <x v="31"/>
    <x v="0"/>
    <s v="OFF-EN-10003845"/>
    <x v="1"/>
    <x v="12"/>
    <s v="Colored Envelopes"/>
    <n v="14.76"/>
    <n v="5"/>
    <x v="2"/>
    <n v="0.2"/>
    <n v="4.7969999999999988"/>
  </r>
  <r>
    <n v="7904"/>
    <s v="CA-2014-128363"/>
    <d v="2014-08-14T00:00:00"/>
    <n v="2014"/>
    <n v="8"/>
    <x v="43"/>
    <x v="43"/>
    <d v="2014-08-19T00:00:00"/>
    <s v="Standard Class"/>
    <s v="DC-12850"/>
    <s v="Dan Campbell"/>
    <s v="Consumer"/>
    <s v="United States"/>
    <x v="26"/>
    <x v="18"/>
    <x v="31"/>
    <x v="0"/>
    <s v="FUR-CH-10002073"/>
    <x v="0"/>
    <x v="1"/>
    <s v="Hon Olson Stacker Chairs"/>
    <n v="423.64799999999997"/>
    <n v="2"/>
    <x v="2"/>
    <n v="0.2"/>
    <n v="47.660399999999967"/>
  </r>
  <r>
    <n v="7905"/>
    <s v="CA-2012-126669"/>
    <d v="2012-11-07T00:00:00"/>
    <n v="2012"/>
    <n v="11"/>
    <x v="6"/>
    <x v="6"/>
    <d v="2012-11-13T00:00:00"/>
    <s v="Standard Class"/>
    <s v="DO-13645"/>
    <s v="Doug O'Connell"/>
    <s v="Consumer"/>
    <s v="United States"/>
    <x v="12"/>
    <x v="5"/>
    <x v="66"/>
    <x v="2"/>
    <s v="OFF-PA-10001357"/>
    <x v="1"/>
    <x v="10"/>
    <s v="Xerox 1886"/>
    <n v="76.64"/>
    <n v="2"/>
    <x v="2"/>
    <n v="0.2"/>
    <n v="26.823999999999995"/>
  </r>
  <r>
    <n v="7906"/>
    <s v="US-2012-118766"/>
    <d v="2012-10-15T00:00:00"/>
    <n v="2012"/>
    <n v="10"/>
    <x v="2"/>
    <x v="2"/>
    <d v="2012-10-22T00:00:00"/>
    <s v="Standard Class"/>
    <s v="LS-16975"/>
    <s v="Lindsay Shagiari"/>
    <s v="Home Office"/>
    <s v="United States"/>
    <x v="61"/>
    <x v="5"/>
    <x v="162"/>
    <x v="2"/>
    <s v="OFF-EN-10001415"/>
    <x v="1"/>
    <x v="12"/>
    <s v="Staples"/>
    <n v="4.4640000000000004"/>
    <n v="1"/>
    <x v="2"/>
    <n v="0.2"/>
    <n v="1.6739999999999999"/>
  </r>
  <r>
    <n v="7907"/>
    <s v="US-2012-118766"/>
    <d v="2012-10-15T00:00:00"/>
    <n v="2012"/>
    <n v="10"/>
    <x v="2"/>
    <x v="2"/>
    <d v="2012-10-22T00:00:00"/>
    <s v="Standard Class"/>
    <s v="LS-16975"/>
    <s v="Lindsay Shagiari"/>
    <s v="Home Office"/>
    <s v="United States"/>
    <x v="61"/>
    <x v="5"/>
    <x v="162"/>
    <x v="2"/>
    <s v="OFF-BI-10002813"/>
    <x v="1"/>
    <x v="8"/>
    <s v="Avery Reinforcements for Hole-Punch Pages"/>
    <n v="3.9599999999999991"/>
    <n v="10"/>
    <x v="3"/>
    <n v="0.8"/>
    <n v="-6.93"/>
  </r>
  <r>
    <n v="7908"/>
    <s v="CA-2013-112585"/>
    <d v="2013-07-31T00:00:00"/>
    <n v="2013"/>
    <n v="7"/>
    <x v="16"/>
    <x v="16"/>
    <d v="2013-08-03T00:00:00"/>
    <s v="First Class"/>
    <s v="RW-19630"/>
    <s v="Rob Williams"/>
    <s v="Corporate"/>
    <s v="United States"/>
    <x v="8"/>
    <x v="1"/>
    <x v="34"/>
    <x v="1"/>
    <s v="OFF-AP-10003849"/>
    <x v="1"/>
    <x v="9"/>
    <s v="Hoover Shoulder Vac Commercial Portable Vacuum"/>
    <n v="715.64"/>
    <n v="2"/>
    <x v="0"/>
    <n v="0"/>
    <n v="178.90999999999997"/>
  </r>
  <r>
    <n v="7909"/>
    <s v="CA-2013-149762"/>
    <d v="2013-12-04T00:00:00"/>
    <n v="2013"/>
    <n v="12"/>
    <x v="5"/>
    <x v="5"/>
    <d v="2013-12-08T00:00:00"/>
    <s v="Standard Class"/>
    <s v="RD-19720"/>
    <s v="Roger Demir"/>
    <s v="Consumer"/>
    <s v="United States"/>
    <x v="499"/>
    <x v="1"/>
    <x v="595"/>
    <x v="1"/>
    <s v="FUR-TA-10004147"/>
    <x v="0"/>
    <x v="3"/>
    <s v="Hon 4060 Series Tables"/>
    <n v="268.70400000000001"/>
    <n v="3"/>
    <x v="2"/>
    <n v="0.2"/>
    <n v="6.717599999999976"/>
  </r>
  <r>
    <n v="7910"/>
    <s v="CA-2013-149762"/>
    <d v="2013-12-04T00:00:00"/>
    <n v="2013"/>
    <n v="12"/>
    <x v="5"/>
    <x v="5"/>
    <d v="2013-12-08T00:00:00"/>
    <s v="Standard Class"/>
    <s v="RD-19720"/>
    <s v="Roger Demir"/>
    <s v="Consumer"/>
    <s v="United States"/>
    <x v="499"/>
    <x v="1"/>
    <x v="595"/>
    <x v="1"/>
    <s v="OFF-AR-10001662"/>
    <x v="1"/>
    <x v="6"/>
    <s v="Rogers Handheld Barrel Pencil Sharpener"/>
    <n v="21.92"/>
    <n v="8"/>
    <x v="0"/>
    <n v="0"/>
    <n v="5.9184000000000019"/>
  </r>
  <r>
    <n v="7911"/>
    <s v="CA-2013-149762"/>
    <d v="2013-12-04T00:00:00"/>
    <n v="2013"/>
    <n v="12"/>
    <x v="5"/>
    <x v="5"/>
    <d v="2013-12-08T00:00:00"/>
    <s v="Standard Class"/>
    <s v="RD-19720"/>
    <s v="Roger Demir"/>
    <s v="Consumer"/>
    <s v="United States"/>
    <x v="499"/>
    <x v="1"/>
    <x v="595"/>
    <x v="1"/>
    <s v="OFF-ST-10001558"/>
    <x v="1"/>
    <x v="4"/>
    <s v="Acco Perma 4000 Stacking Storage Drawers"/>
    <n v="48.72"/>
    <n v="3"/>
    <x v="0"/>
    <n v="0"/>
    <n v="7.3079999999999998"/>
  </r>
  <r>
    <n v="7912"/>
    <s v="CA-2013-149762"/>
    <d v="2013-12-04T00:00:00"/>
    <n v="2013"/>
    <n v="12"/>
    <x v="5"/>
    <x v="5"/>
    <d v="2013-12-08T00:00:00"/>
    <s v="Standard Class"/>
    <s v="RD-19720"/>
    <s v="Roger Demir"/>
    <s v="Consumer"/>
    <s v="United States"/>
    <x v="499"/>
    <x v="1"/>
    <x v="595"/>
    <x v="1"/>
    <s v="FUR-BO-10001337"/>
    <x v="0"/>
    <x v="0"/>
    <s v="O'Sullivan Living Dimensions 2-Shelf Bookcases"/>
    <n v="205.666"/>
    <n v="2"/>
    <x v="11"/>
    <n v="0.15"/>
    <n v="-12.097999999999999"/>
  </r>
  <r>
    <n v="7913"/>
    <s v="CA-2013-167605"/>
    <d v="2013-04-29T00:00:00"/>
    <n v="2013"/>
    <n v="4"/>
    <x v="25"/>
    <x v="25"/>
    <d v="2013-05-01T00:00:00"/>
    <s v="Second Class"/>
    <s v="RB-19570"/>
    <s v="Rob Beeghly"/>
    <s v="Consumer"/>
    <s v="United States"/>
    <x v="490"/>
    <x v="10"/>
    <x v="585"/>
    <x v="2"/>
    <s v="FUR-FU-10001602"/>
    <x v="0"/>
    <x v="5"/>
    <s v="Eldon Delta Triangular Chair Mat, 52&quot; x 58&quot;, Clear"/>
    <n v="30.344000000000001"/>
    <n v="2"/>
    <x v="7"/>
    <n v="0.6"/>
    <n v="-31.861200000000004"/>
  </r>
  <r>
    <n v="7914"/>
    <s v="US-2014-105697"/>
    <d v="2014-08-26T00:00:00"/>
    <n v="2014"/>
    <n v="8"/>
    <x v="43"/>
    <x v="43"/>
    <d v="2014-08-28T00:00:00"/>
    <s v="First Class"/>
    <s v="JE-15715"/>
    <s v="Joe Elijah"/>
    <s v="Consumer"/>
    <s v="United States"/>
    <x v="138"/>
    <x v="24"/>
    <x v="177"/>
    <x v="3"/>
    <s v="OFF-ST-10003996"/>
    <x v="1"/>
    <x v="4"/>
    <s v="Letter/Legal File Tote with Clear Snap-On Lid, Black Granite"/>
    <n v="25.695999999999998"/>
    <n v="2"/>
    <x v="2"/>
    <n v="0.2"/>
    <n v="1.9271999999999991"/>
  </r>
  <r>
    <n v="7915"/>
    <s v="CA-2014-165323"/>
    <d v="2014-06-18T00:00:00"/>
    <n v="2014"/>
    <n v="6"/>
    <x v="27"/>
    <x v="27"/>
    <d v="2014-06-22T00:00:00"/>
    <s v="Standard Class"/>
    <s v="SR-20740"/>
    <s v="Steven Roelle"/>
    <s v="Home Office"/>
    <s v="United States"/>
    <x v="20"/>
    <x v="15"/>
    <x v="23"/>
    <x v="3"/>
    <s v="TEC-MA-10003673"/>
    <x v="2"/>
    <x v="15"/>
    <s v="Hewlett-Packard Desktjet 6988DT Refurbished Printer"/>
    <n v="3404.5"/>
    <n v="5"/>
    <x v="0"/>
    <n v="0"/>
    <n v="1668.2049999999999"/>
  </r>
  <r>
    <n v="7916"/>
    <s v="CA-2014-165323"/>
    <d v="2014-06-18T00:00:00"/>
    <n v="2014"/>
    <n v="6"/>
    <x v="27"/>
    <x v="27"/>
    <d v="2014-06-22T00:00:00"/>
    <s v="Standard Class"/>
    <s v="SR-20740"/>
    <s v="Steven Roelle"/>
    <s v="Home Office"/>
    <s v="United States"/>
    <x v="20"/>
    <x v="15"/>
    <x v="23"/>
    <x v="3"/>
    <s v="TEC-AC-10004992"/>
    <x v="2"/>
    <x v="11"/>
    <s v="Kingston Digital DataTraveler 64GB USB 2.0"/>
    <n v="101.34"/>
    <n v="3"/>
    <x v="0"/>
    <n v="0"/>
    <n v="8.1071999999999917"/>
  </r>
  <r>
    <n v="7917"/>
    <s v="CA-2012-110891"/>
    <d v="2012-11-20T00:00:00"/>
    <n v="2012"/>
    <n v="11"/>
    <x v="6"/>
    <x v="6"/>
    <d v="2012-11-24T00:00:00"/>
    <s v="Standard Class"/>
    <s v="PO-19195"/>
    <s v="Phillina Ober"/>
    <s v="Home Office"/>
    <s v="United States"/>
    <x v="10"/>
    <x v="9"/>
    <x v="11"/>
    <x v="3"/>
    <s v="FUR-CH-10002880"/>
    <x v="0"/>
    <x v="1"/>
    <s v="Global High-Back Leather Tilter, Burgundy"/>
    <n v="344.37199999999996"/>
    <n v="4"/>
    <x v="4"/>
    <n v="0.3"/>
    <n v="-93.472400000000022"/>
  </r>
  <r>
    <n v="7918"/>
    <s v="CA-2014-100783"/>
    <d v="2014-09-05T00:00:00"/>
    <n v="2014"/>
    <n v="9"/>
    <x v="15"/>
    <x v="15"/>
    <d v="2014-09-09T00:00:00"/>
    <s v="Second Class"/>
    <s v="JK-16120"/>
    <s v="Julie Kriz"/>
    <s v="Home Office"/>
    <s v="United States"/>
    <x v="164"/>
    <x v="5"/>
    <x v="210"/>
    <x v="2"/>
    <s v="OFF-AR-10000380"/>
    <x v="1"/>
    <x v="6"/>
    <s v="Hunt PowerHouse Electric Pencil Sharpener, Blue"/>
    <n v="30.384"/>
    <n v="1"/>
    <x v="2"/>
    <n v="0.2"/>
    <n v="3.7979999999999947"/>
  </r>
  <r>
    <n v="7919"/>
    <s v="CA-2012-152513"/>
    <d v="2012-07-04T00:00:00"/>
    <n v="2012"/>
    <n v="7"/>
    <x v="38"/>
    <x v="38"/>
    <d v="2012-07-08T00:00:00"/>
    <s v="Second Class"/>
    <s v="JP-16135"/>
    <s v="Julie Prescott"/>
    <s v="Home Office"/>
    <s v="United States"/>
    <x v="70"/>
    <x v="1"/>
    <x v="142"/>
    <x v="1"/>
    <s v="OFF-BI-10002706"/>
    <x v="1"/>
    <x v="8"/>
    <s v="Avery Premier Heavy-Duty Binder with Round Locking Rings"/>
    <n v="22.847999999999999"/>
    <n v="2"/>
    <x v="2"/>
    <n v="0.2"/>
    <n v="7.4255999999999993"/>
  </r>
  <r>
    <n v="7920"/>
    <s v="CA-2014-139822"/>
    <d v="2014-09-16T00:00:00"/>
    <n v="2014"/>
    <n v="9"/>
    <x v="15"/>
    <x v="15"/>
    <d v="2014-09-22T00:00:00"/>
    <s v="Standard Class"/>
    <s v="Dp-13240"/>
    <s v="Dean percer"/>
    <s v="Home Office"/>
    <s v="United States"/>
    <x v="416"/>
    <x v="29"/>
    <x v="504"/>
    <x v="3"/>
    <s v="OFF-ST-10000943"/>
    <x v="1"/>
    <x v="4"/>
    <s v="Eldon ProFile File 'N Store Portable File Tub Letter/Legal Size Black"/>
    <n v="38.619999999999997"/>
    <n v="2"/>
    <x v="0"/>
    <n v="0"/>
    <n v="10.813600000000001"/>
  </r>
  <r>
    <n v="7921"/>
    <s v="CA-2014-139822"/>
    <d v="2014-09-16T00:00:00"/>
    <n v="2014"/>
    <n v="9"/>
    <x v="15"/>
    <x v="15"/>
    <d v="2014-09-22T00:00:00"/>
    <s v="Standard Class"/>
    <s v="Dp-13240"/>
    <s v="Dean percer"/>
    <s v="Home Office"/>
    <s v="United States"/>
    <x v="416"/>
    <x v="29"/>
    <x v="504"/>
    <x v="3"/>
    <s v="TEC-AC-10001090"/>
    <x v="2"/>
    <x v="11"/>
    <s v="Micro Innovations Wireless Classic Keyboard with Mouse"/>
    <n v="59.98"/>
    <n v="2"/>
    <x v="0"/>
    <n v="0"/>
    <n v="10.796399999999998"/>
  </r>
  <r>
    <n v="7922"/>
    <s v="CA-2014-107713"/>
    <d v="2014-03-14T00:00:00"/>
    <n v="2014"/>
    <n v="3"/>
    <x v="42"/>
    <x v="42"/>
    <d v="2014-03-18T00:00:00"/>
    <s v="Standard Class"/>
    <s v="JB-16000"/>
    <s v="Joy Bell-"/>
    <s v="Consumer"/>
    <s v="United States"/>
    <x v="29"/>
    <x v="39"/>
    <x v="209"/>
    <x v="3"/>
    <s v="OFF-BI-10002026"/>
    <x v="1"/>
    <x v="8"/>
    <s v="Avery Arch Ring Binders"/>
    <n v="174.3"/>
    <n v="3"/>
    <x v="0"/>
    <n v="0"/>
    <n v="81.920999999999992"/>
  </r>
  <r>
    <n v="7923"/>
    <s v="CA-2014-134096"/>
    <d v="2014-09-25T00:00:00"/>
    <n v="2014"/>
    <n v="9"/>
    <x v="15"/>
    <x v="15"/>
    <d v="2014-09-30T00:00:00"/>
    <s v="Standard Class"/>
    <s v="PP-18955"/>
    <s v="Paul Prost"/>
    <s v="Home Office"/>
    <s v="United States"/>
    <x v="389"/>
    <x v="2"/>
    <x v="474"/>
    <x v="0"/>
    <s v="TEC-PH-10000526"/>
    <x v="2"/>
    <x v="7"/>
    <s v="Vtech CS6719"/>
    <n v="383.96000000000004"/>
    <n v="5"/>
    <x v="2"/>
    <n v="0.2"/>
    <n v="38.396000000000015"/>
  </r>
  <r>
    <n v="7924"/>
    <s v="CA-2014-134096"/>
    <d v="2014-09-25T00:00:00"/>
    <n v="2014"/>
    <n v="9"/>
    <x v="15"/>
    <x v="15"/>
    <d v="2014-09-30T00:00:00"/>
    <s v="Standard Class"/>
    <s v="PP-18955"/>
    <s v="Paul Prost"/>
    <s v="Home Office"/>
    <s v="United States"/>
    <x v="389"/>
    <x v="2"/>
    <x v="474"/>
    <x v="0"/>
    <s v="OFF-BI-10004002"/>
    <x v="1"/>
    <x v="8"/>
    <s v="Wilson Jones International Size A4 Ring Binders"/>
    <n v="15.570000000000004"/>
    <n v="3"/>
    <x v="6"/>
    <n v="0.7"/>
    <n v="-11.417999999999999"/>
  </r>
  <r>
    <n v="7925"/>
    <s v="CA-2013-125843"/>
    <d v="2013-08-14T00:00:00"/>
    <n v="2013"/>
    <n v="8"/>
    <x v="28"/>
    <x v="28"/>
    <d v="2013-08-17T00:00:00"/>
    <s v="First Class"/>
    <s v="RF-19840"/>
    <s v="Roy Französisch"/>
    <s v="Consumer"/>
    <s v="United States"/>
    <x v="24"/>
    <x v="17"/>
    <x v="28"/>
    <x v="0"/>
    <s v="OFF-BI-10002309"/>
    <x v="1"/>
    <x v="8"/>
    <s v="Avery Heavy-Duty EZD  Binder With Locking Rings"/>
    <n v="22.32"/>
    <n v="4"/>
    <x v="0"/>
    <n v="0"/>
    <n v="10.7136"/>
  </r>
  <r>
    <n v="7926"/>
    <s v="CA-2013-125843"/>
    <d v="2013-08-14T00:00:00"/>
    <n v="2013"/>
    <n v="8"/>
    <x v="28"/>
    <x v="28"/>
    <d v="2013-08-17T00:00:00"/>
    <s v="First Class"/>
    <s v="RF-19840"/>
    <s v="Roy Französisch"/>
    <s v="Consumer"/>
    <s v="United States"/>
    <x v="24"/>
    <x v="17"/>
    <x v="28"/>
    <x v="0"/>
    <s v="OFF-LA-10003923"/>
    <x v="1"/>
    <x v="2"/>
    <s v="Alphabetical Labels for Top Tab Filing"/>
    <n v="103.60000000000001"/>
    <n v="7"/>
    <x v="0"/>
    <n v="0"/>
    <n v="51.800000000000004"/>
  </r>
  <r>
    <n v="7927"/>
    <s v="CA-2014-120404"/>
    <d v="2014-11-21T00:00:00"/>
    <n v="2014"/>
    <n v="11"/>
    <x v="23"/>
    <x v="23"/>
    <d v="2014-11-25T00:00:00"/>
    <s v="Second Class"/>
    <s v="KH-16330"/>
    <s v="Katharine Harms"/>
    <s v="Corporate"/>
    <s v="United States"/>
    <x v="20"/>
    <x v="15"/>
    <x v="45"/>
    <x v="3"/>
    <s v="TEC-AC-10003433"/>
    <x v="2"/>
    <x v="11"/>
    <s v="Maxell 4.7GB DVD+R 5/Pack"/>
    <n v="2.9699999999999998"/>
    <n v="3"/>
    <x v="0"/>
    <n v="0"/>
    <n v="1.3365"/>
  </r>
  <r>
    <n v="7928"/>
    <s v="CA-2014-120404"/>
    <d v="2014-11-21T00:00:00"/>
    <n v="2014"/>
    <n v="11"/>
    <x v="23"/>
    <x v="23"/>
    <d v="2014-11-25T00:00:00"/>
    <s v="Second Class"/>
    <s v="KH-16330"/>
    <s v="Katharine Harms"/>
    <s v="Corporate"/>
    <s v="United States"/>
    <x v="20"/>
    <x v="15"/>
    <x v="45"/>
    <x v="3"/>
    <s v="TEC-PH-10001363"/>
    <x v="2"/>
    <x v="7"/>
    <s v="Apple iPhone 5S"/>
    <n v="569.99"/>
    <n v="1"/>
    <x v="0"/>
    <n v="0"/>
    <n v="170.99699999999996"/>
  </r>
  <r>
    <n v="7929"/>
    <s v="CA-2014-120404"/>
    <d v="2014-11-21T00:00:00"/>
    <n v="2014"/>
    <n v="11"/>
    <x v="23"/>
    <x v="23"/>
    <d v="2014-11-25T00:00:00"/>
    <s v="Second Class"/>
    <s v="KH-16330"/>
    <s v="Katharine Harms"/>
    <s v="Corporate"/>
    <s v="United States"/>
    <x v="20"/>
    <x v="15"/>
    <x v="45"/>
    <x v="3"/>
    <s v="FUR-FU-10000820"/>
    <x v="0"/>
    <x v="5"/>
    <s v="Tensor Brushed Steel Torchiere Floor Lamp"/>
    <n v="50.97"/>
    <n v="3"/>
    <x v="0"/>
    <n v="0"/>
    <n v="9.1745999999999981"/>
  </r>
  <r>
    <n v="7930"/>
    <s v="CA-2014-167549"/>
    <d v="2014-07-26T00:00:00"/>
    <n v="2014"/>
    <n v="7"/>
    <x v="10"/>
    <x v="10"/>
    <d v="2014-07-28T00:00:00"/>
    <s v="First Class"/>
    <s v="EM-14200"/>
    <s v="Evan Minnotte"/>
    <s v="Home Office"/>
    <s v="United States"/>
    <x v="61"/>
    <x v="5"/>
    <x v="162"/>
    <x v="2"/>
    <s v="FUR-TA-10004767"/>
    <x v="0"/>
    <x v="3"/>
    <s v="Safco Drafting Table"/>
    <n v="298.11599999999999"/>
    <n v="6"/>
    <x v="4"/>
    <n v="0.3"/>
    <n v="-4.2588000000000363"/>
  </r>
  <r>
    <n v="7931"/>
    <s v="CA-2013-120082"/>
    <d v="2013-03-26T00:00:00"/>
    <n v="2013"/>
    <n v="3"/>
    <x v="17"/>
    <x v="17"/>
    <d v="2013-03-28T00:00:00"/>
    <s v="Second Class"/>
    <s v="DK-12835"/>
    <s v="Damala Kotsonis"/>
    <s v="Corporate"/>
    <s v="United States"/>
    <x v="20"/>
    <x v="15"/>
    <x v="23"/>
    <x v="3"/>
    <s v="OFF-AR-10001955"/>
    <x v="1"/>
    <x v="6"/>
    <s v="Newell 319"/>
    <n v="59.519999999999996"/>
    <n v="3"/>
    <x v="0"/>
    <n v="0"/>
    <n v="17.855999999999995"/>
  </r>
  <r>
    <n v="7932"/>
    <s v="US-2013-168095"/>
    <d v="2013-07-16T00:00:00"/>
    <n v="2013"/>
    <n v="7"/>
    <x v="16"/>
    <x v="16"/>
    <d v="2013-07-21T00:00:00"/>
    <s v="Standard Class"/>
    <s v="MC-17425"/>
    <s v="Mark Cousins"/>
    <s v="Corporate"/>
    <s v="United States"/>
    <x v="32"/>
    <x v="21"/>
    <x v="40"/>
    <x v="1"/>
    <s v="FUR-CH-10004886"/>
    <x v="0"/>
    <x v="1"/>
    <s v="Bevis Steel Folding Chairs"/>
    <n v="230.28000000000003"/>
    <n v="3"/>
    <x v="2"/>
    <n v="0.2"/>
    <n v="23.027999999999992"/>
  </r>
  <r>
    <n v="7933"/>
    <s v="US-2013-168095"/>
    <d v="2013-07-16T00:00:00"/>
    <n v="2013"/>
    <n v="7"/>
    <x v="16"/>
    <x v="16"/>
    <d v="2013-07-21T00:00:00"/>
    <s v="Standard Class"/>
    <s v="MC-17425"/>
    <s v="Mark Cousins"/>
    <s v="Corporate"/>
    <s v="United States"/>
    <x v="32"/>
    <x v="21"/>
    <x v="40"/>
    <x v="1"/>
    <s v="OFF-PA-10003641"/>
    <x v="1"/>
    <x v="10"/>
    <s v="Xerox 1909"/>
    <n v="105.52"/>
    <n v="5"/>
    <x v="2"/>
    <n v="0.2"/>
    <n v="34.293999999999997"/>
  </r>
  <r>
    <n v="7934"/>
    <s v="CA-2014-166093"/>
    <d v="2014-08-18T00:00:00"/>
    <n v="2014"/>
    <n v="8"/>
    <x v="43"/>
    <x v="43"/>
    <d v="2014-08-25T00:00:00"/>
    <s v="Standard Class"/>
    <s v="RW-19540"/>
    <s v="Rick Wilson"/>
    <s v="Corporate"/>
    <s v="United States"/>
    <x v="71"/>
    <x v="1"/>
    <x v="90"/>
    <x v="1"/>
    <s v="OFF-EN-10003134"/>
    <x v="1"/>
    <x v="12"/>
    <s v="Staples"/>
    <n v="23.36"/>
    <n v="2"/>
    <x v="0"/>
    <n v="0"/>
    <n v="11.68"/>
  </r>
  <r>
    <n v="7935"/>
    <s v="CA-2014-166093"/>
    <d v="2014-08-18T00:00:00"/>
    <n v="2014"/>
    <n v="8"/>
    <x v="43"/>
    <x v="43"/>
    <d v="2014-08-25T00:00:00"/>
    <s v="Standard Class"/>
    <s v="RW-19540"/>
    <s v="Rick Wilson"/>
    <s v="Corporate"/>
    <s v="United States"/>
    <x v="71"/>
    <x v="1"/>
    <x v="90"/>
    <x v="1"/>
    <s v="TEC-PH-10002564"/>
    <x v="2"/>
    <x v="7"/>
    <s v="OtterBox Defender Series Case - Samsung Galaxy S4"/>
    <n v="71.975999999999999"/>
    <n v="3"/>
    <x v="2"/>
    <n v="0.2"/>
    <n v="8.9969999999999892"/>
  </r>
  <r>
    <n v="7936"/>
    <s v="CA-2014-166093"/>
    <d v="2014-08-18T00:00:00"/>
    <n v="2014"/>
    <n v="8"/>
    <x v="43"/>
    <x v="43"/>
    <d v="2014-08-25T00:00:00"/>
    <s v="Standard Class"/>
    <s v="RW-19540"/>
    <s v="Rick Wilson"/>
    <s v="Corporate"/>
    <s v="United States"/>
    <x v="71"/>
    <x v="1"/>
    <x v="90"/>
    <x v="1"/>
    <s v="OFF-PA-10003893"/>
    <x v="1"/>
    <x v="10"/>
    <s v="Xerox 1962"/>
    <n v="8.56"/>
    <n v="2"/>
    <x v="0"/>
    <n v="0"/>
    <n v="3.8519999999999994"/>
  </r>
  <r>
    <n v="7937"/>
    <s v="CA-2014-166093"/>
    <d v="2014-08-18T00:00:00"/>
    <n v="2014"/>
    <n v="8"/>
    <x v="43"/>
    <x v="43"/>
    <d v="2014-08-25T00:00:00"/>
    <s v="Standard Class"/>
    <s v="RW-19540"/>
    <s v="Rick Wilson"/>
    <s v="Corporate"/>
    <s v="United States"/>
    <x v="71"/>
    <x v="1"/>
    <x v="90"/>
    <x v="1"/>
    <s v="OFF-BI-10000174"/>
    <x v="1"/>
    <x v="8"/>
    <s v="Wilson Jones Clip &amp; Carry Folder Binder Tool for Ring Binders, Clear"/>
    <n v="13.919999999999998"/>
    <n v="3"/>
    <x v="2"/>
    <n v="0.2"/>
    <n v="4.8720000000000008"/>
  </r>
  <r>
    <n v="7938"/>
    <s v="CA-2014-166093"/>
    <d v="2014-08-18T00:00:00"/>
    <n v="2014"/>
    <n v="8"/>
    <x v="43"/>
    <x v="43"/>
    <d v="2014-08-25T00:00:00"/>
    <s v="Standard Class"/>
    <s v="RW-19540"/>
    <s v="Rick Wilson"/>
    <s v="Corporate"/>
    <s v="United States"/>
    <x v="71"/>
    <x v="1"/>
    <x v="90"/>
    <x v="1"/>
    <s v="OFF-AP-10001058"/>
    <x v="1"/>
    <x v="9"/>
    <s v="Sanyo 2.5 Cubic Foot Mid-Size Office Refrigerators"/>
    <n v="2518.29"/>
    <n v="9"/>
    <x v="0"/>
    <n v="0"/>
    <n v="654.7553999999999"/>
  </r>
  <r>
    <n v="7939"/>
    <s v="CA-2014-166093"/>
    <d v="2014-08-18T00:00:00"/>
    <n v="2014"/>
    <n v="8"/>
    <x v="43"/>
    <x v="43"/>
    <d v="2014-08-25T00:00:00"/>
    <s v="Standard Class"/>
    <s v="RW-19540"/>
    <s v="Rick Wilson"/>
    <s v="Corporate"/>
    <s v="United States"/>
    <x v="71"/>
    <x v="1"/>
    <x v="90"/>
    <x v="1"/>
    <s v="OFF-ST-10001496"/>
    <x v="1"/>
    <x v="4"/>
    <s v="Standard Rollaway File with Lock"/>
    <n v="540.56999999999994"/>
    <n v="3"/>
    <x v="0"/>
    <n v="0"/>
    <n v="140.54820000000001"/>
  </r>
  <r>
    <n v="7940"/>
    <s v="CA-2014-166093"/>
    <d v="2014-08-18T00:00:00"/>
    <n v="2014"/>
    <n v="8"/>
    <x v="43"/>
    <x v="43"/>
    <d v="2014-08-25T00:00:00"/>
    <s v="Standard Class"/>
    <s v="RW-19540"/>
    <s v="Rick Wilson"/>
    <s v="Corporate"/>
    <s v="United States"/>
    <x v="71"/>
    <x v="1"/>
    <x v="90"/>
    <x v="1"/>
    <s v="OFF-BI-10004230"/>
    <x v="1"/>
    <x v="8"/>
    <s v="GBC Recycled Grain Textured Covers"/>
    <n v="221.05600000000001"/>
    <n v="8"/>
    <x v="2"/>
    <n v="0.2"/>
    <n v="77.369599999999991"/>
  </r>
  <r>
    <n v="7941"/>
    <s v="CA-2013-146325"/>
    <d v="2013-12-15T00:00:00"/>
    <n v="2013"/>
    <n v="12"/>
    <x v="5"/>
    <x v="5"/>
    <d v="2013-12-18T00:00:00"/>
    <s v="First Class"/>
    <s v="DS-13180"/>
    <s v="David Smith"/>
    <s v="Corporate"/>
    <s v="United States"/>
    <x v="70"/>
    <x v="1"/>
    <x v="88"/>
    <x v="1"/>
    <s v="FUR-CH-10001146"/>
    <x v="0"/>
    <x v="1"/>
    <s v="Global Task Chair, Black"/>
    <n v="81.424000000000007"/>
    <n v="2"/>
    <x v="2"/>
    <n v="0.2"/>
    <n v="-9.1601999999999961"/>
  </r>
  <r>
    <n v="7942"/>
    <s v="CA-2013-146325"/>
    <d v="2013-12-15T00:00:00"/>
    <n v="2013"/>
    <n v="12"/>
    <x v="5"/>
    <x v="5"/>
    <d v="2013-12-18T00:00:00"/>
    <s v="First Class"/>
    <s v="DS-13180"/>
    <s v="David Smith"/>
    <s v="Corporate"/>
    <s v="United States"/>
    <x v="70"/>
    <x v="1"/>
    <x v="88"/>
    <x v="1"/>
    <s v="OFF-ST-10001590"/>
    <x v="1"/>
    <x v="4"/>
    <s v="Tenex Personal Project File with Scoop Front Design, Black"/>
    <n v="134.80000000000001"/>
    <n v="10"/>
    <x v="0"/>
    <n v="0"/>
    <n v="35.047999999999995"/>
  </r>
  <r>
    <n v="7943"/>
    <s v="CA-2014-134194"/>
    <d v="2014-12-26T00:00:00"/>
    <n v="2014"/>
    <n v="12"/>
    <x v="22"/>
    <x v="22"/>
    <d v="2015-01-02T00:00:00"/>
    <s v="Standard Class"/>
    <s v="GA-14725"/>
    <s v="Guy Armstrong"/>
    <s v="Consumer"/>
    <s v="United States"/>
    <x v="61"/>
    <x v="5"/>
    <x v="176"/>
    <x v="2"/>
    <s v="OFF-BI-10003684"/>
    <x v="1"/>
    <x v="8"/>
    <s v="Wilson Jones Legal Size Ring Binders"/>
    <n v="39.581999999999987"/>
    <n v="9"/>
    <x v="3"/>
    <n v="0.8"/>
    <n v="-59.372999999999976"/>
  </r>
  <r>
    <n v="7944"/>
    <s v="CA-2014-134194"/>
    <d v="2014-12-26T00:00:00"/>
    <n v="2014"/>
    <n v="12"/>
    <x v="22"/>
    <x v="22"/>
    <d v="2015-01-02T00:00:00"/>
    <s v="Standard Class"/>
    <s v="GA-14725"/>
    <s v="Guy Armstrong"/>
    <s v="Consumer"/>
    <s v="United States"/>
    <x v="61"/>
    <x v="5"/>
    <x v="176"/>
    <x v="2"/>
    <s v="OFF-SU-10000946"/>
    <x v="1"/>
    <x v="14"/>
    <s v="Staples"/>
    <n v="44.688000000000002"/>
    <n v="7"/>
    <x v="2"/>
    <n v="0.2"/>
    <n v="5.0273999999999965"/>
  </r>
  <r>
    <n v="7945"/>
    <s v="CA-2014-134194"/>
    <d v="2014-12-26T00:00:00"/>
    <n v="2014"/>
    <n v="12"/>
    <x v="22"/>
    <x v="22"/>
    <d v="2015-01-02T00:00:00"/>
    <s v="Standard Class"/>
    <s v="GA-14725"/>
    <s v="Guy Armstrong"/>
    <s v="Consumer"/>
    <s v="United States"/>
    <x v="61"/>
    <x v="5"/>
    <x v="176"/>
    <x v="2"/>
    <s v="OFF-AR-10001615"/>
    <x v="1"/>
    <x v="6"/>
    <s v="Newell 34"/>
    <n v="31.744"/>
    <n v="2"/>
    <x v="2"/>
    <n v="0.2"/>
    <n v="2.3808000000000007"/>
  </r>
  <r>
    <n v="7946"/>
    <s v="CA-2014-134194"/>
    <d v="2014-12-26T00:00:00"/>
    <n v="2014"/>
    <n v="12"/>
    <x v="22"/>
    <x v="22"/>
    <d v="2015-01-02T00:00:00"/>
    <s v="Standard Class"/>
    <s v="GA-14725"/>
    <s v="Guy Armstrong"/>
    <s v="Consumer"/>
    <s v="United States"/>
    <x v="61"/>
    <x v="5"/>
    <x v="176"/>
    <x v="2"/>
    <s v="OFF-BI-10001597"/>
    <x v="1"/>
    <x v="8"/>
    <s v="Wilson Jones Ledger-Size, Piano-Hinge Binder, 2&quot;, Blue"/>
    <n v="40.97999999999999"/>
    <n v="5"/>
    <x v="3"/>
    <n v="0.8"/>
    <n v="-65.567999999999998"/>
  </r>
  <r>
    <n v="7947"/>
    <s v="CA-2014-134194"/>
    <d v="2014-12-26T00:00:00"/>
    <n v="2014"/>
    <n v="12"/>
    <x v="22"/>
    <x v="22"/>
    <d v="2015-01-02T00:00:00"/>
    <s v="Standard Class"/>
    <s v="GA-14725"/>
    <s v="Guy Armstrong"/>
    <s v="Consumer"/>
    <s v="United States"/>
    <x v="61"/>
    <x v="5"/>
    <x v="176"/>
    <x v="2"/>
    <s v="OFF-BI-10001116"/>
    <x v="1"/>
    <x v="8"/>
    <s v="Wilson Jones 1&quot; Hanging DublLock Ring Binders"/>
    <n v="3.1679999999999993"/>
    <n v="3"/>
    <x v="3"/>
    <n v="0.8"/>
    <n v="-5.0687999999999995"/>
  </r>
  <r>
    <n v="7948"/>
    <s v="CA-2011-131009"/>
    <d v="2011-03-01T00:00:00"/>
    <n v="2011"/>
    <n v="3"/>
    <x v="34"/>
    <x v="34"/>
    <d v="2011-03-05T00:00:00"/>
    <s v="Standard Class"/>
    <s v="SC-20380"/>
    <s v="Shahid Collister"/>
    <s v="Consumer"/>
    <s v="United States"/>
    <x v="236"/>
    <x v="5"/>
    <x v="293"/>
    <x v="2"/>
    <s v="OFF-FA-10004395"/>
    <x v="1"/>
    <x v="13"/>
    <s v="Plymouth Boxed Rubber Bands by Plymouth"/>
    <n v="18.84"/>
    <n v="5"/>
    <x v="2"/>
    <n v="0.2"/>
    <n v="-3.5324999999999998"/>
  </r>
  <r>
    <n v="7949"/>
    <s v="CA-2011-131009"/>
    <d v="2011-03-01T00:00:00"/>
    <n v="2011"/>
    <n v="3"/>
    <x v="34"/>
    <x v="34"/>
    <d v="2011-03-05T00:00:00"/>
    <s v="Standard Class"/>
    <s v="SC-20380"/>
    <s v="Shahid Collister"/>
    <s v="Consumer"/>
    <s v="United States"/>
    <x v="236"/>
    <x v="5"/>
    <x v="293"/>
    <x v="2"/>
    <s v="FUR-CH-10001270"/>
    <x v="0"/>
    <x v="1"/>
    <s v="Harbour Creations Steel Folding Chair"/>
    <n v="362.24999999999994"/>
    <n v="6"/>
    <x v="4"/>
    <n v="0.3"/>
    <n v="0"/>
  </r>
  <r>
    <n v="7950"/>
    <s v="CA-2011-131009"/>
    <d v="2011-03-01T00:00:00"/>
    <n v="2011"/>
    <n v="3"/>
    <x v="34"/>
    <x v="34"/>
    <d v="2011-03-05T00:00:00"/>
    <s v="Standard Class"/>
    <s v="SC-20380"/>
    <s v="Shahid Collister"/>
    <s v="Consumer"/>
    <s v="United States"/>
    <x v="236"/>
    <x v="5"/>
    <x v="293"/>
    <x v="2"/>
    <s v="FUR-FU-10001095"/>
    <x v="0"/>
    <x v="5"/>
    <s v="DAX Black Cherry Wood-Tone Poster Frame"/>
    <n v="63.552000000000007"/>
    <n v="6"/>
    <x v="7"/>
    <n v="0.6"/>
    <n v="-34.953600000000002"/>
  </r>
  <r>
    <n v="7951"/>
    <s v="CA-2011-131009"/>
    <d v="2011-03-01T00:00:00"/>
    <n v="2011"/>
    <n v="3"/>
    <x v="34"/>
    <x v="34"/>
    <d v="2011-03-05T00:00:00"/>
    <s v="Standard Class"/>
    <s v="SC-20380"/>
    <s v="Shahid Collister"/>
    <s v="Consumer"/>
    <s v="United States"/>
    <x v="236"/>
    <x v="5"/>
    <x v="293"/>
    <x v="2"/>
    <s v="OFF-ST-10001469"/>
    <x v="1"/>
    <x v="4"/>
    <s v="Fellowes Bankers Box Recycled Super Stor/Drawer"/>
    <n v="129.55199999999999"/>
    <n v="3"/>
    <x v="2"/>
    <n v="0.2"/>
    <n v="-22.671600000000005"/>
  </r>
  <r>
    <n v="7952"/>
    <s v="CA-2012-145814"/>
    <d v="2012-11-19T00:00:00"/>
    <n v="2012"/>
    <n v="11"/>
    <x v="6"/>
    <x v="6"/>
    <d v="2012-11-24T00:00:00"/>
    <s v="Standard Class"/>
    <s v="KD-16345"/>
    <s v="Katherine Ducich"/>
    <s v="Consumer"/>
    <s v="United States"/>
    <x v="20"/>
    <x v="15"/>
    <x v="45"/>
    <x v="3"/>
    <s v="OFF-BI-10003196"/>
    <x v="1"/>
    <x v="8"/>
    <s v="Accohide Poly Flexible Ring Binders"/>
    <n v="5.9840000000000009"/>
    <n v="2"/>
    <x v="2"/>
    <n v="0.2"/>
    <n v="2.2439999999999998"/>
  </r>
  <r>
    <n v="7953"/>
    <s v="CA-2012-145814"/>
    <d v="2012-11-19T00:00:00"/>
    <n v="2012"/>
    <n v="11"/>
    <x v="6"/>
    <x v="6"/>
    <d v="2012-11-24T00:00:00"/>
    <s v="Standard Class"/>
    <s v="KD-16345"/>
    <s v="Katherine Ducich"/>
    <s v="Consumer"/>
    <s v="United States"/>
    <x v="20"/>
    <x v="15"/>
    <x v="45"/>
    <x v="3"/>
    <s v="TEC-PH-10002200"/>
    <x v="2"/>
    <x v="7"/>
    <s v="Aastra 6757i CT Wireless VoIP phone"/>
    <n v="861.76"/>
    <n v="4"/>
    <x v="0"/>
    <n v="0"/>
    <n v="249.91039999999998"/>
  </r>
  <r>
    <n v="7954"/>
    <s v="CA-2011-138359"/>
    <d v="2011-04-01T00:00:00"/>
    <n v="2011"/>
    <n v="4"/>
    <x v="41"/>
    <x v="41"/>
    <d v="2011-04-06T00:00:00"/>
    <s v="Standard Class"/>
    <s v="KH-16330"/>
    <s v="Katharine Harms"/>
    <s v="Corporate"/>
    <s v="United States"/>
    <x v="359"/>
    <x v="31"/>
    <x v="441"/>
    <x v="3"/>
    <s v="OFF-ST-10000636"/>
    <x v="1"/>
    <x v="4"/>
    <s v="Rogers Profile Extra Capacity Storage Tub"/>
    <n v="66.959999999999994"/>
    <n v="4"/>
    <x v="0"/>
    <n v="0"/>
    <n v="2.6783999999999963"/>
  </r>
  <r>
    <n v="7955"/>
    <s v="CA-2011-138359"/>
    <d v="2011-04-01T00:00:00"/>
    <n v="2011"/>
    <n v="4"/>
    <x v="41"/>
    <x v="41"/>
    <d v="2011-04-06T00:00:00"/>
    <s v="Standard Class"/>
    <s v="KH-16330"/>
    <s v="Katharine Harms"/>
    <s v="Corporate"/>
    <s v="United States"/>
    <x v="359"/>
    <x v="31"/>
    <x v="441"/>
    <x v="3"/>
    <s v="OFF-BI-10000145"/>
    <x v="1"/>
    <x v="8"/>
    <s v="Zipper Ring Binder Pockets"/>
    <n v="6.24"/>
    <n v="2"/>
    <x v="0"/>
    <n v="0"/>
    <n v="3.0575999999999999"/>
  </r>
  <r>
    <n v="7956"/>
    <s v="CA-2014-131807"/>
    <d v="2014-10-06T00:00:00"/>
    <n v="2014"/>
    <n v="10"/>
    <x v="13"/>
    <x v="13"/>
    <d v="2014-10-11T00:00:00"/>
    <s v="Standard Class"/>
    <s v="GG-14650"/>
    <s v="Greg Guthrie"/>
    <s v="Corporate"/>
    <s v="United States"/>
    <x v="455"/>
    <x v="1"/>
    <x v="548"/>
    <x v="1"/>
    <s v="FUR-CH-10001190"/>
    <x v="0"/>
    <x v="1"/>
    <s v="Global Deluxe High-Back Office Chair in Storm"/>
    <n v="435.16800000000006"/>
    <n v="4"/>
    <x v="2"/>
    <n v="0.2"/>
    <n v="-59.835600000000042"/>
  </r>
  <r>
    <n v="7957"/>
    <s v="CA-2014-131807"/>
    <d v="2014-10-06T00:00:00"/>
    <n v="2014"/>
    <n v="10"/>
    <x v="13"/>
    <x v="13"/>
    <d v="2014-10-11T00:00:00"/>
    <s v="Standard Class"/>
    <s v="GG-14650"/>
    <s v="Greg Guthrie"/>
    <s v="Corporate"/>
    <s v="United States"/>
    <x v="455"/>
    <x v="1"/>
    <x v="548"/>
    <x v="1"/>
    <s v="OFF-FA-10002780"/>
    <x v="1"/>
    <x v="13"/>
    <s v="Staples"/>
    <n v="14.9"/>
    <n v="5"/>
    <x v="0"/>
    <n v="0"/>
    <n v="6.8539999999999992"/>
  </r>
  <r>
    <n v="7958"/>
    <s v="CA-2014-131807"/>
    <d v="2014-10-06T00:00:00"/>
    <n v="2014"/>
    <n v="10"/>
    <x v="13"/>
    <x v="13"/>
    <d v="2014-10-11T00:00:00"/>
    <s v="Standard Class"/>
    <s v="GG-14650"/>
    <s v="Greg Guthrie"/>
    <s v="Corporate"/>
    <s v="United States"/>
    <x v="455"/>
    <x v="1"/>
    <x v="548"/>
    <x v="1"/>
    <s v="OFF-AP-10004052"/>
    <x v="1"/>
    <x v="9"/>
    <s v="Hoover Replacement Belts For Soft Guard &amp; Commercial Ltweight Upright Vacs, 2/Pk"/>
    <n v="15.8"/>
    <n v="4"/>
    <x v="0"/>
    <n v="0"/>
    <n v="4.1080000000000005"/>
  </r>
  <r>
    <n v="7959"/>
    <s v="CA-2014-131807"/>
    <d v="2014-10-06T00:00:00"/>
    <n v="2014"/>
    <n v="10"/>
    <x v="13"/>
    <x v="13"/>
    <d v="2014-10-11T00:00:00"/>
    <s v="Standard Class"/>
    <s v="GG-14650"/>
    <s v="Greg Guthrie"/>
    <s v="Corporate"/>
    <s v="United States"/>
    <x v="455"/>
    <x v="1"/>
    <x v="548"/>
    <x v="1"/>
    <s v="FUR-FU-10004666"/>
    <x v="0"/>
    <x v="5"/>
    <s v="DAX Clear Channel Poster Frame"/>
    <n v="72.900000000000006"/>
    <n v="5"/>
    <x v="0"/>
    <n v="0"/>
    <n v="26.973000000000003"/>
  </r>
  <r>
    <n v="7960"/>
    <s v="CA-2014-131807"/>
    <d v="2014-10-06T00:00:00"/>
    <n v="2014"/>
    <n v="10"/>
    <x v="13"/>
    <x v="13"/>
    <d v="2014-10-11T00:00:00"/>
    <s v="Standard Class"/>
    <s v="GG-14650"/>
    <s v="Greg Guthrie"/>
    <s v="Corporate"/>
    <s v="United States"/>
    <x v="455"/>
    <x v="1"/>
    <x v="548"/>
    <x v="1"/>
    <s v="FUR-TA-10004086"/>
    <x v="0"/>
    <x v="3"/>
    <s v="KI Adjustable-Height Table"/>
    <n v="206.35200000000003"/>
    <n v="3"/>
    <x v="2"/>
    <n v="0.2"/>
    <n v="5.1587999999999852"/>
  </r>
  <r>
    <n v="7961"/>
    <s v="CA-2014-131807"/>
    <d v="2014-10-06T00:00:00"/>
    <n v="2014"/>
    <n v="10"/>
    <x v="13"/>
    <x v="13"/>
    <d v="2014-10-11T00:00:00"/>
    <s v="Standard Class"/>
    <s v="GG-14650"/>
    <s v="Greg Guthrie"/>
    <s v="Corporate"/>
    <s v="United States"/>
    <x v="455"/>
    <x v="1"/>
    <x v="548"/>
    <x v="1"/>
    <s v="TEC-PH-10000702"/>
    <x v="2"/>
    <x v="7"/>
    <s v="Square Credit Card Reader, 4 1/2&quot; x 4 1/2&quot; x 1&quot;, White"/>
    <n v="7.9920000000000009"/>
    <n v="1"/>
    <x v="2"/>
    <n v="0.2"/>
    <n v="2.6972999999999994"/>
  </r>
  <r>
    <n v="7962"/>
    <s v="CA-2014-104864"/>
    <d v="2014-11-19T00:00:00"/>
    <n v="2014"/>
    <n v="11"/>
    <x v="23"/>
    <x v="23"/>
    <d v="2014-11-24T00:00:00"/>
    <s v="Second Class"/>
    <s v="JS-15685"/>
    <s v="Jim Sink"/>
    <s v="Corporate"/>
    <s v="United States"/>
    <x v="388"/>
    <x v="2"/>
    <x v="473"/>
    <x v="0"/>
    <s v="OFF-ST-10002301"/>
    <x v="1"/>
    <x v="4"/>
    <s v="Tennsco Commercial Shelving"/>
    <n v="81.360000000000014"/>
    <n v="5"/>
    <x v="2"/>
    <n v="0.2"/>
    <n v="-19.323000000000011"/>
  </r>
  <r>
    <n v="7963"/>
    <s v="CA-2014-104864"/>
    <d v="2014-11-19T00:00:00"/>
    <n v="2014"/>
    <n v="11"/>
    <x v="23"/>
    <x v="23"/>
    <d v="2014-11-24T00:00:00"/>
    <s v="Second Class"/>
    <s v="JS-15685"/>
    <s v="Jim Sink"/>
    <s v="Corporate"/>
    <s v="United States"/>
    <x v="388"/>
    <x v="2"/>
    <x v="473"/>
    <x v="0"/>
    <s v="OFF-BI-10001636"/>
    <x v="1"/>
    <x v="8"/>
    <s v="Ibico Plastic and Wire Spiral Binding Combs"/>
    <n v="20.232000000000003"/>
    <n v="8"/>
    <x v="6"/>
    <n v="0.7"/>
    <n v="-16.185600000000001"/>
  </r>
  <r>
    <n v="7964"/>
    <s v="CA-2014-104864"/>
    <d v="2014-11-19T00:00:00"/>
    <n v="2014"/>
    <n v="11"/>
    <x v="23"/>
    <x v="23"/>
    <d v="2014-11-24T00:00:00"/>
    <s v="Second Class"/>
    <s v="JS-15685"/>
    <s v="Jim Sink"/>
    <s v="Corporate"/>
    <s v="United States"/>
    <x v="388"/>
    <x v="2"/>
    <x v="473"/>
    <x v="0"/>
    <s v="OFF-AP-10002684"/>
    <x v="1"/>
    <x v="9"/>
    <s v="Acco 7-Outlet Masterpiece Power Center, Wihtout Fax/Phone Line Protection"/>
    <n v="389.05600000000004"/>
    <n v="4"/>
    <x v="2"/>
    <n v="0.2"/>
    <n v="48.631999999999948"/>
  </r>
  <r>
    <n v="7965"/>
    <s v="CA-2014-104864"/>
    <d v="2014-11-19T00:00:00"/>
    <n v="2014"/>
    <n v="11"/>
    <x v="23"/>
    <x v="23"/>
    <d v="2014-11-24T00:00:00"/>
    <s v="Second Class"/>
    <s v="JS-15685"/>
    <s v="Jim Sink"/>
    <s v="Corporate"/>
    <s v="United States"/>
    <x v="388"/>
    <x v="2"/>
    <x v="473"/>
    <x v="0"/>
    <s v="OFF-PA-10004609"/>
    <x v="1"/>
    <x v="10"/>
    <s v="Xerox 221"/>
    <n v="20.736000000000004"/>
    <n v="4"/>
    <x v="2"/>
    <n v="0.2"/>
    <n v="7.2576000000000001"/>
  </r>
  <r>
    <n v="7966"/>
    <s v="CA-2014-104864"/>
    <d v="2014-11-19T00:00:00"/>
    <n v="2014"/>
    <n v="11"/>
    <x v="23"/>
    <x v="23"/>
    <d v="2014-11-24T00:00:00"/>
    <s v="Second Class"/>
    <s v="JS-15685"/>
    <s v="Jim Sink"/>
    <s v="Corporate"/>
    <s v="United States"/>
    <x v="388"/>
    <x v="2"/>
    <x v="473"/>
    <x v="0"/>
    <s v="OFF-PA-10003309"/>
    <x v="1"/>
    <x v="10"/>
    <s v="Xerox 211"/>
    <n v="41.472000000000008"/>
    <n v="8"/>
    <x v="2"/>
    <n v="0.2"/>
    <n v="14.5152"/>
  </r>
  <r>
    <n v="7967"/>
    <s v="CA-2012-138219"/>
    <d v="2012-03-23T00:00:00"/>
    <n v="2012"/>
    <n v="3"/>
    <x v="29"/>
    <x v="29"/>
    <d v="2012-03-30T00:00:00"/>
    <s v="Standard Class"/>
    <s v="BP-11095"/>
    <s v="Bart Pistole"/>
    <s v="Corporate"/>
    <s v="United States"/>
    <x v="1"/>
    <x v="1"/>
    <x v="13"/>
    <x v="1"/>
    <s v="OFF-PA-10000380"/>
    <x v="1"/>
    <x v="10"/>
    <s v="REDIFORM Incoming/Outgoing Call Register, 11&quot; X 8 1/2&quot;, 100 Messages"/>
    <n v="33.36"/>
    <n v="4"/>
    <x v="0"/>
    <n v="0"/>
    <n v="16.68"/>
  </r>
  <r>
    <n v="7968"/>
    <s v="CA-2013-157707"/>
    <d v="2013-10-11T00:00:00"/>
    <n v="2013"/>
    <n v="10"/>
    <x v="32"/>
    <x v="32"/>
    <d v="2013-10-13T00:00:00"/>
    <s v="First Class"/>
    <s v="CC-12610"/>
    <s v="Corey Catlett"/>
    <s v="Corporate"/>
    <s v="United States"/>
    <x v="60"/>
    <x v="22"/>
    <x v="76"/>
    <x v="1"/>
    <s v="FUR-BO-10001567"/>
    <x v="0"/>
    <x v="0"/>
    <s v="Bush Westfield Collection Bookcases, Dark Cherry Finish, Fully Assembled"/>
    <n v="90.882000000000005"/>
    <n v="3"/>
    <x v="6"/>
    <n v="0.7"/>
    <n v="-190.85220000000004"/>
  </r>
  <r>
    <n v="7969"/>
    <s v="CA-2013-157707"/>
    <d v="2013-10-11T00:00:00"/>
    <n v="2013"/>
    <n v="10"/>
    <x v="32"/>
    <x v="32"/>
    <d v="2013-10-13T00:00:00"/>
    <s v="First Class"/>
    <s v="CC-12610"/>
    <s v="Corey Catlett"/>
    <s v="Corporate"/>
    <s v="United States"/>
    <x v="60"/>
    <x v="22"/>
    <x v="76"/>
    <x v="1"/>
    <s v="TEC-PH-10002583"/>
    <x v="2"/>
    <x v="7"/>
    <s v="iOttie HLCRIO102 Car Mount"/>
    <n v="15.991999999999999"/>
    <n v="1"/>
    <x v="2"/>
    <n v="0.2"/>
    <n v="-2.9985000000000022"/>
  </r>
  <r>
    <n v="7970"/>
    <s v="CA-2013-157707"/>
    <d v="2013-10-11T00:00:00"/>
    <n v="2013"/>
    <n v="10"/>
    <x v="32"/>
    <x v="32"/>
    <d v="2013-10-13T00:00:00"/>
    <s v="First Class"/>
    <s v="CC-12610"/>
    <s v="Corey Catlett"/>
    <s v="Corporate"/>
    <s v="United States"/>
    <x v="60"/>
    <x v="22"/>
    <x v="76"/>
    <x v="1"/>
    <s v="FUR-CH-10004853"/>
    <x v="0"/>
    <x v="1"/>
    <s v="Global Manager's Adjustable Task Chair, Storm"/>
    <n v="120.78399999999999"/>
    <n v="1"/>
    <x v="2"/>
    <n v="0.2"/>
    <n v="13.588199999999986"/>
  </r>
  <r>
    <n v="7971"/>
    <s v="US-2012-126753"/>
    <d v="2012-08-16T00:00:00"/>
    <n v="2012"/>
    <n v="8"/>
    <x v="37"/>
    <x v="37"/>
    <d v="2012-08-20T00:00:00"/>
    <s v="Standard Class"/>
    <s v="SP-20860"/>
    <s v="Sung Pak"/>
    <s v="Corporate"/>
    <s v="United States"/>
    <x v="10"/>
    <x v="9"/>
    <x v="63"/>
    <x v="3"/>
    <s v="TEC-PH-10003580"/>
    <x v="2"/>
    <x v="7"/>
    <s v="Cisco IP Phone 7961G-GE VoIP phone"/>
    <n v="519.79200000000003"/>
    <n v="4"/>
    <x v="10"/>
    <n v="0.4"/>
    <n v="-112.62159999999994"/>
  </r>
  <r>
    <n v="7972"/>
    <s v="US-2012-126753"/>
    <d v="2012-08-16T00:00:00"/>
    <n v="2012"/>
    <n v="8"/>
    <x v="37"/>
    <x v="37"/>
    <d v="2012-08-20T00:00:00"/>
    <s v="Standard Class"/>
    <s v="SP-20860"/>
    <s v="Sung Pak"/>
    <s v="Corporate"/>
    <s v="United States"/>
    <x v="10"/>
    <x v="9"/>
    <x v="63"/>
    <x v="3"/>
    <s v="TEC-AC-10004227"/>
    <x v="2"/>
    <x v="11"/>
    <s v="SanDisk Ultra 16 GB MicroSDHC Class 10 Memory Card"/>
    <n v="31.176000000000002"/>
    <n v="3"/>
    <x v="2"/>
    <n v="0.2"/>
    <n v="-5.4558000000000035"/>
  </r>
  <r>
    <n v="7973"/>
    <s v="US-2012-126753"/>
    <d v="2012-08-16T00:00:00"/>
    <n v="2012"/>
    <n v="8"/>
    <x v="37"/>
    <x v="37"/>
    <d v="2012-08-20T00:00:00"/>
    <s v="Standard Class"/>
    <s v="SP-20860"/>
    <s v="Sung Pak"/>
    <s v="Corporate"/>
    <s v="United States"/>
    <x v="10"/>
    <x v="9"/>
    <x v="63"/>
    <x v="3"/>
    <s v="OFF-PA-10002787"/>
    <x v="1"/>
    <x v="10"/>
    <s v="Xerox 227"/>
    <n v="10.368000000000002"/>
    <n v="2"/>
    <x v="2"/>
    <n v="0.2"/>
    <n v="3.6288"/>
  </r>
  <r>
    <n v="7974"/>
    <s v="US-2012-126753"/>
    <d v="2012-08-16T00:00:00"/>
    <n v="2012"/>
    <n v="8"/>
    <x v="37"/>
    <x v="37"/>
    <d v="2012-08-20T00:00:00"/>
    <s v="Standard Class"/>
    <s v="SP-20860"/>
    <s v="Sung Pak"/>
    <s v="Corporate"/>
    <s v="United States"/>
    <x v="10"/>
    <x v="9"/>
    <x v="63"/>
    <x v="3"/>
    <s v="OFF-BI-10003981"/>
    <x v="1"/>
    <x v="8"/>
    <s v="Avery Durable Plastic 1&quot; Binders"/>
    <n v="2.7240000000000006"/>
    <n v="2"/>
    <x v="6"/>
    <n v="0.7"/>
    <n v="-1.9067999999999996"/>
  </r>
  <r>
    <n v="7975"/>
    <s v="US-2012-126753"/>
    <d v="2012-08-16T00:00:00"/>
    <n v="2012"/>
    <n v="8"/>
    <x v="37"/>
    <x v="37"/>
    <d v="2012-08-20T00:00:00"/>
    <s v="Standard Class"/>
    <s v="SP-20860"/>
    <s v="Sung Pak"/>
    <s v="Corporate"/>
    <s v="United States"/>
    <x v="10"/>
    <x v="9"/>
    <x v="63"/>
    <x v="3"/>
    <s v="FUR-FU-10001488"/>
    <x v="0"/>
    <x v="5"/>
    <s v="Tenex 46&quot; x 60&quot; Computer Anti-Static Chairmat, Rectangular Shaped"/>
    <n v="254.35200000000003"/>
    <n v="3"/>
    <x v="2"/>
    <n v="0.2"/>
    <n v="0"/>
  </r>
  <r>
    <n v="7976"/>
    <s v="US-2012-126753"/>
    <d v="2012-08-16T00:00:00"/>
    <n v="2012"/>
    <n v="8"/>
    <x v="37"/>
    <x v="37"/>
    <d v="2012-08-20T00:00:00"/>
    <s v="Standard Class"/>
    <s v="SP-20860"/>
    <s v="Sung Pak"/>
    <s v="Corporate"/>
    <s v="United States"/>
    <x v="10"/>
    <x v="9"/>
    <x v="63"/>
    <x v="3"/>
    <s v="OFF-BI-10003727"/>
    <x v="1"/>
    <x v="8"/>
    <s v="Avery Durable Slant Ring Binders With Label Holder"/>
    <n v="3.762"/>
    <n v="3"/>
    <x v="6"/>
    <n v="0.7"/>
    <n v="-2.758799999999999"/>
  </r>
  <r>
    <n v="7977"/>
    <s v="US-2012-126753"/>
    <d v="2012-08-16T00:00:00"/>
    <n v="2012"/>
    <n v="8"/>
    <x v="37"/>
    <x v="37"/>
    <d v="2012-08-20T00:00:00"/>
    <s v="Standard Class"/>
    <s v="SP-20860"/>
    <s v="Sung Pak"/>
    <s v="Corporate"/>
    <s v="United States"/>
    <x v="10"/>
    <x v="9"/>
    <x v="63"/>
    <x v="3"/>
    <s v="OFF-PA-10000130"/>
    <x v="1"/>
    <x v="10"/>
    <s v="Xerox 199"/>
    <n v="10.272000000000002"/>
    <n v="3"/>
    <x v="2"/>
    <n v="0.2"/>
    <n v="3.2099999999999982"/>
  </r>
  <r>
    <n v="7978"/>
    <s v="CA-2011-166051"/>
    <d v="2011-05-31T00:00:00"/>
    <n v="2011"/>
    <n v="5"/>
    <x v="8"/>
    <x v="8"/>
    <d v="2011-06-05T00:00:00"/>
    <s v="Standard Class"/>
    <s v="JK-15625"/>
    <s v="Jim Karlsson"/>
    <s v="Consumer"/>
    <s v="United States"/>
    <x v="25"/>
    <x v="35"/>
    <x v="129"/>
    <x v="0"/>
    <s v="TEC-PH-10002680"/>
    <x v="2"/>
    <x v="7"/>
    <s v="Samsung Galaxy Note 3"/>
    <n v="659.97"/>
    <n v="3"/>
    <x v="0"/>
    <n v="0"/>
    <n v="197.99099999999996"/>
  </r>
  <r>
    <n v="7979"/>
    <s v="CA-2011-166051"/>
    <d v="2011-05-31T00:00:00"/>
    <n v="2011"/>
    <n v="5"/>
    <x v="8"/>
    <x v="8"/>
    <d v="2011-06-05T00:00:00"/>
    <s v="Standard Class"/>
    <s v="JK-15625"/>
    <s v="Jim Karlsson"/>
    <s v="Consumer"/>
    <s v="United States"/>
    <x v="25"/>
    <x v="35"/>
    <x v="129"/>
    <x v="0"/>
    <s v="TEC-PH-10002538"/>
    <x v="2"/>
    <x v="7"/>
    <s v="Grandstream GXP1160 VoIP phone"/>
    <n v="113.72999999999999"/>
    <n v="3"/>
    <x v="0"/>
    <n v="0"/>
    <n v="32.981699999999989"/>
  </r>
  <r>
    <n v="7980"/>
    <s v="CA-2012-113040"/>
    <d v="2012-08-27T00:00:00"/>
    <n v="2012"/>
    <n v="8"/>
    <x v="37"/>
    <x v="37"/>
    <d v="2012-08-31T00:00:00"/>
    <s v="Standard Class"/>
    <s v="CC-12100"/>
    <s v="Chad Cunningham"/>
    <s v="Home Office"/>
    <s v="United States"/>
    <x v="1"/>
    <x v="1"/>
    <x v="62"/>
    <x v="1"/>
    <s v="OFF-BI-10001249"/>
    <x v="1"/>
    <x v="8"/>
    <s v="Avery Heavy-Duty EZD View Binder with Locking Rings"/>
    <n v="5.1040000000000001"/>
    <n v="1"/>
    <x v="2"/>
    <n v="0.2"/>
    <n v="1.6587999999999996"/>
  </r>
  <r>
    <n v="7981"/>
    <s v="CA-2011-103800"/>
    <d v="2011-01-04T00:00:00"/>
    <n v="2011"/>
    <n v="1"/>
    <x v="46"/>
    <x v="46"/>
    <d v="2011-01-08T00:00:00"/>
    <s v="Standard Class"/>
    <s v="DP-13000"/>
    <s v="Darren Powers"/>
    <s v="Consumer"/>
    <s v="United States"/>
    <x v="12"/>
    <x v="5"/>
    <x v="14"/>
    <x v="2"/>
    <s v="OFF-PA-10000174"/>
    <x v="1"/>
    <x v="10"/>
    <s v="Message Book, Wirebound, Four 5 1/2&quot; X 4&quot; Forms/Pg., 200 Dupl. Sets/Book"/>
    <n v="16.448"/>
    <n v="2"/>
    <x v="2"/>
    <n v="0.2"/>
    <n v="5.5511999999999979"/>
  </r>
  <r>
    <n v="7982"/>
    <s v="CA-2011-113383"/>
    <d v="2011-09-10T00:00:00"/>
    <n v="2011"/>
    <n v="9"/>
    <x v="30"/>
    <x v="30"/>
    <d v="2011-09-13T00:00:00"/>
    <s v="First Class"/>
    <s v="SF-20065"/>
    <s v="Sandra Flanagan"/>
    <s v="Consumer"/>
    <s v="United States"/>
    <x v="500"/>
    <x v="30"/>
    <x v="596"/>
    <x v="3"/>
    <s v="OFF-AP-10004532"/>
    <x v="1"/>
    <x v="9"/>
    <s v="Kensington 6 Outlet Guardian Standard Surge Protector"/>
    <n v="81.92"/>
    <n v="4"/>
    <x v="0"/>
    <n v="0"/>
    <n v="22.118400000000001"/>
  </r>
  <r>
    <n v="7983"/>
    <s v="CA-2011-113383"/>
    <d v="2011-09-10T00:00:00"/>
    <n v="2011"/>
    <n v="9"/>
    <x v="30"/>
    <x v="30"/>
    <d v="2011-09-13T00:00:00"/>
    <s v="First Class"/>
    <s v="SF-20065"/>
    <s v="Sandra Flanagan"/>
    <s v="Consumer"/>
    <s v="United States"/>
    <x v="500"/>
    <x v="30"/>
    <x v="596"/>
    <x v="3"/>
    <s v="FUR-FU-10001986"/>
    <x v="0"/>
    <x v="5"/>
    <s v="Dana Fluorescent Magnifying Lamp, White, 36&quot;"/>
    <n v="254.89999999999998"/>
    <n v="5"/>
    <x v="0"/>
    <n v="0"/>
    <n v="76.469999999999985"/>
  </r>
  <r>
    <n v="7984"/>
    <s v="CA-2014-152499"/>
    <d v="2014-01-23T00:00:00"/>
    <n v="2014"/>
    <n v="1"/>
    <x v="44"/>
    <x v="44"/>
    <d v="2014-01-26T00:00:00"/>
    <s v="Second Class"/>
    <s v="EH-13765"/>
    <s v="Edward Hooks"/>
    <s v="Corporate"/>
    <s v="United States"/>
    <x v="22"/>
    <x v="10"/>
    <x v="36"/>
    <x v="2"/>
    <s v="OFF-FA-10002975"/>
    <x v="1"/>
    <x v="13"/>
    <s v="Staples"/>
    <n v="15.120000000000001"/>
    <n v="5"/>
    <x v="2"/>
    <n v="0.2"/>
    <n v="4.9139999999999988"/>
  </r>
  <r>
    <n v="7985"/>
    <s v="CA-2014-152499"/>
    <d v="2014-01-23T00:00:00"/>
    <n v="2014"/>
    <n v="1"/>
    <x v="44"/>
    <x v="44"/>
    <d v="2014-01-26T00:00:00"/>
    <s v="Second Class"/>
    <s v="EH-13765"/>
    <s v="Edward Hooks"/>
    <s v="Corporate"/>
    <s v="United States"/>
    <x v="22"/>
    <x v="10"/>
    <x v="36"/>
    <x v="2"/>
    <s v="OFF-AR-10003481"/>
    <x v="1"/>
    <x v="6"/>
    <s v="Newell 348"/>
    <n v="7.8719999999999999"/>
    <n v="3"/>
    <x v="2"/>
    <n v="0.2"/>
    <n v="0.88559999999999883"/>
  </r>
  <r>
    <n v="7986"/>
    <s v="CA-2013-151498"/>
    <d v="2013-04-22T00:00:00"/>
    <n v="2013"/>
    <n v="4"/>
    <x v="25"/>
    <x v="25"/>
    <d v="2013-04-25T00:00:00"/>
    <s v="First Class"/>
    <s v="DN-13690"/>
    <s v="Duane Noonan"/>
    <s v="Consumer"/>
    <s v="United States"/>
    <x v="4"/>
    <x v="4"/>
    <x v="60"/>
    <x v="1"/>
    <s v="OFF-BI-10004967"/>
    <x v="1"/>
    <x v="8"/>
    <s v="Round Ring Binders"/>
    <n v="8.32"/>
    <n v="5"/>
    <x v="2"/>
    <n v="0.2"/>
    <n v="2.8079999999999998"/>
  </r>
  <r>
    <n v="7987"/>
    <s v="CA-2013-137939"/>
    <d v="2013-07-21T00:00:00"/>
    <n v="2013"/>
    <n v="7"/>
    <x v="16"/>
    <x v="16"/>
    <d v="2013-07-24T00:00:00"/>
    <s v="Second Class"/>
    <s v="PJ-19015"/>
    <s v="Pauline Johnson"/>
    <s v="Consumer"/>
    <s v="United States"/>
    <x v="85"/>
    <x v="15"/>
    <x v="254"/>
    <x v="3"/>
    <s v="TEC-PH-10003589"/>
    <x v="2"/>
    <x v="7"/>
    <s v="invisibleSHIELD by ZAGG Smudge-Free Screen Protector"/>
    <n v="89.949999999999989"/>
    <n v="5"/>
    <x v="0"/>
    <n v="0"/>
    <n v="43.175999999999995"/>
  </r>
  <r>
    <n v="7988"/>
    <s v="US-2013-117793"/>
    <d v="2013-08-24T00:00:00"/>
    <n v="2013"/>
    <n v="8"/>
    <x v="28"/>
    <x v="28"/>
    <d v="2013-08-30T00:00:00"/>
    <s v="Standard Class"/>
    <s v="MA-17560"/>
    <s v="Matt Abelman"/>
    <s v="Home Office"/>
    <s v="United States"/>
    <x v="501"/>
    <x v="6"/>
    <x v="597"/>
    <x v="2"/>
    <s v="OFF-LA-10002945"/>
    <x v="1"/>
    <x v="2"/>
    <s v="Permanent Self-Adhesive File Folder Labels for Typewriters, 1 1/8 x 3 1/2, White"/>
    <n v="25.2"/>
    <n v="4"/>
    <x v="0"/>
    <n v="0"/>
    <n v="11.591999999999999"/>
  </r>
  <r>
    <n v="7989"/>
    <s v="US-2013-117793"/>
    <d v="2013-08-24T00:00:00"/>
    <n v="2013"/>
    <n v="8"/>
    <x v="28"/>
    <x v="28"/>
    <d v="2013-08-30T00:00:00"/>
    <s v="Standard Class"/>
    <s v="MA-17560"/>
    <s v="Matt Abelman"/>
    <s v="Home Office"/>
    <s v="United States"/>
    <x v="501"/>
    <x v="6"/>
    <x v="597"/>
    <x v="2"/>
    <s v="OFF-LA-10003537"/>
    <x v="1"/>
    <x v="2"/>
    <s v="Avery 515"/>
    <n v="37.589999999999996"/>
    <n v="3"/>
    <x v="0"/>
    <n v="0"/>
    <n v="17.667299999999997"/>
  </r>
  <r>
    <n v="7990"/>
    <s v="US-2013-117793"/>
    <d v="2013-08-24T00:00:00"/>
    <n v="2013"/>
    <n v="8"/>
    <x v="28"/>
    <x v="28"/>
    <d v="2013-08-30T00:00:00"/>
    <s v="Standard Class"/>
    <s v="MA-17560"/>
    <s v="Matt Abelman"/>
    <s v="Home Office"/>
    <s v="United States"/>
    <x v="501"/>
    <x v="6"/>
    <x v="597"/>
    <x v="2"/>
    <s v="OFF-ST-10002406"/>
    <x v="1"/>
    <x v="4"/>
    <s v="Pizazz Global Quick File"/>
    <n v="14.97"/>
    <n v="1"/>
    <x v="0"/>
    <n v="0"/>
    <n v="4.1916000000000011"/>
  </r>
  <r>
    <n v="7991"/>
    <s v="US-2013-117793"/>
    <d v="2013-08-24T00:00:00"/>
    <n v="2013"/>
    <n v="8"/>
    <x v="28"/>
    <x v="28"/>
    <d v="2013-08-30T00:00:00"/>
    <s v="Standard Class"/>
    <s v="MA-17560"/>
    <s v="Matt Abelman"/>
    <s v="Home Office"/>
    <s v="United States"/>
    <x v="501"/>
    <x v="6"/>
    <x v="597"/>
    <x v="2"/>
    <s v="TEC-AC-10003433"/>
    <x v="2"/>
    <x v="11"/>
    <s v="Maxell 4.7GB DVD+R 5/Pack"/>
    <n v="1.98"/>
    <n v="2"/>
    <x v="0"/>
    <n v="0"/>
    <n v="0.89100000000000001"/>
  </r>
  <r>
    <n v="7992"/>
    <s v="CA-2013-133872"/>
    <d v="2013-06-15T00:00:00"/>
    <n v="2013"/>
    <n v="6"/>
    <x v="1"/>
    <x v="1"/>
    <d v="2013-06-18T00:00:00"/>
    <s v="First Class"/>
    <s v="VM-21835"/>
    <s v="Vivian Mathis"/>
    <s v="Consumer"/>
    <s v="United States"/>
    <x v="172"/>
    <x v="2"/>
    <x v="219"/>
    <x v="0"/>
    <s v="OFF-BI-10002082"/>
    <x v="1"/>
    <x v="8"/>
    <s v="GBC Twin Loop Wire Binding Elements"/>
    <n v="39.936000000000007"/>
    <n v="4"/>
    <x v="6"/>
    <n v="0.7"/>
    <n v="-26.623999999999995"/>
  </r>
  <r>
    <n v="7993"/>
    <s v="CA-2013-133872"/>
    <d v="2013-06-15T00:00:00"/>
    <n v="2013"/>
    <n v="6"/>
    <x v="1"/>
    <x v="1"/>
    <d v="2013-06-18T00:00:00"/>
    <s v="First Class"/>
    <s v="VM-21835"/>
    <s v="Vivian Mathis"/>
    <s v="Consumer"/>
    <s v="United States"/>
    <x v="172"/>
    <x v="2"/>
    <x v="219"/>
    <x v="0"/>
    <s v="TEC-AC-10000521"/>
    <x v="2"/>
    <x v="11"/>
    <s v="Verbatim Slim CD and DVD Storage Cases, 50/Pack"/>
    <n v="18.463999999999999"/>
    <n v="2"/>
    <x v="2"/>
    <n v="0.2"/>
    <n v="2.3079999999999998"/>
  </r>
  <r>
    <n v="7994"/>
    <s v="US-2012-165743"/>
    <d v="2012-11-20T00:00:00"/>
    <n v="2012"/>
    <n v="11"/>
    <x v="6"/>
    <x v="6"/>
    <d v="2012-11-23T00:00:00"/>
    <s v="Second Class"/>
    <s v="MM-18055"/>
    <s v="Michelle Moray"/>
    <s v="Consumer"/>
    <s v="United States"/>
    <x v="34"/>
    <x v="22"/>
    <x v="42"/>
    <x v="1"/>
    <s v="OFF-BI-10001982"/>
    <x v="1"/>
    <x v="8"/>
    <s v="Wilson Jones Custom Binder Spines &amp; Labels"/>
    <n v="4.8960000000000008"/>
    <n v="3"/>
    <x v="6"/>
    <n v="0.7"/>
    <n v="-3.4271999999999991"/>
  </r>
  <r>
    <n v="7995"/>
    <s v="US-2012-165743"/>
    <d v="2012-11-20T00:00:00"/>
    <n v="2012"/>
    <n v="11"/>
    <x v="6"/>
    <x v="6"/>
    <d v="2012-11-23T00:00:00"/>
    <s v="Second Class"/>
    <s v="MM-18055"/>
    <s v="Michelle Moray"/>
    <s v="Consumer"/>
    <s v="United States"/>
    <x v="34"/>
    <x v="22"/>
    <x v="42"/>
    <x v="1"/>
    <s v="FUR-BO-10002268"/>
    <x v="0"/>
    <x v="0"/>
    <s v="Sauder Barrister Bookcases"/>
    <n v="145.76400000000001"/>
    <n v="6"/>
    <x v="6"/>
    <n v="0.7"/>
    <n v="-247.79879999999997"/>
  </r>
  <r>
    <n v="7996"/>
    <s v="US-2012-165743"/>
    <d v="2012-11-20T00:00:00"/>
    <n v="2012"/>
    <n v="11"/>
    <x v="6"/>
    <x v="6"/>
    <d v="2012-11-23T00:00:00"/>
    <s v="Second Class"/>
    <s v="MM-18055"/>
    <s v="Michelle Moray"/>
    <s v="Consumer"/>
    <s v="United States"/>
    <x v="34"/>
    <x v="22"/>
    <x v="42"/>
    <x v="1"/>
    <s v="OFF-BI-10001758"/>
    <x v="1"/>
    <x v="8"/>
    <s v="Wilson Jones 14 Line Acrylic Coated Pressboard Data Binders"/>
    <n v="9.6120000000000001"/>
    <n v="6"/>
    <x v="6"/>
    <n v="0.7"/>
    <n v="-7.3691999999999993"/>
  </r>
  <r>
    <n v="7997"/>
    <s v="US-2014-105998"/>
    <d v="2014-11-04T00:00:00"/>
    <n v="2014"/>
    <n v="11"/>
    <x v="23"/>
    <x v="23"/>
    <d v="2014-11-06T00:00:00"/>
    <s v="First Class"/>
    <s v="CR-12580"/>
    <s v="Clay Rozendal"/>
    <s v="Home Office"/>
    <s v="United States"/>
    <x v="70"/>
    <x v="1"/>
    <x v="88"/>
    <x v="1"/>
    <s v="TEC-AC-10004469"/>
    <x v="2"/>
    <x v="11"/>
    <s v="Microsoft Sculpt Comfort Mouse"/>
    <n v="199.75"/>
    <n v="5"/>
    <x v="0"/>
    <n v="0"/>
    <n v="87.890000000000015"/>
  </r>
  <r>
    <n v="7998"/>
    <s v="US-2014-105998"/>
    <d v="2014-11-04T00:00:00"/>
    <n v="2014"/>
    <n v="11"/>
    <x v="23"/>
    <x v="23"/>
    <d v="2014-11-06T00:00:00"/>
    <s v="First Class"/>
    <s v="CR-12580"/>
    <s v="Clay Rozendal"/>
    <s v="Home Office"/>
    <s v="United States"/>
    <x v="70"/>
    <x v="1"/>
    <x v="88"/>
    <x v="1"/>
    <s v="FUR-TA-10001095"/>
    <x v="0"/>
    <x v="3"/>
    <s v="Chromcraft Round Conference Tables"/>
    <n v="1673.1839999999997"/>
    <n v="12"/>
    <x v="2"/>
    <n v="0.2"/>
    <n v="20.914800000000014"/>
  </r>
  <r>
    <n v="7999"/>
    <s v="US-2011-148194"/>
    <d v="2011-05-04T00:00:00"/>
    <n v="2011"/>
    <n v="5"/>
    <x v="8"/>
    <x v="8"/>
    <d v="2011-05-07T00:00:00"/>
    <s v="First Class"/>
    <s v="BS-11365"/>
    <s v="Bill Shonely"/>
    <s v="Corporate"/>
    <s v="United States"/>
    <x v="4"/>
    <x v="4"/>
    <x v="59"/>
    <x v="1"/>
    <s v="FUR-FU-10001852"/>
    <x v="0"/>
    <x v="5"/>
    <s v="Eldon Regeneration Recycled Desk Accessories, Smoke"/>
    <n v="12.18"/>
    <n v="7"/>
    <x v="0"/>
    <n v="0"/>
    <n v="3.8975999999999997"/>
  </r>
  <r>
    <n v="8000"/>
    <s v="US-2011-148194"/>
    <d v="2011-05-04T00:00:00"/>
    <n v="2011"/>
    <n v="5"/>
    <x v="8"/>
    <x v="8"/>
    <d v="2011-05-07T00:00:00"/>
    <s v="First Class"/>
    <s v="BS-11365"/>
    <s v="Bill Shonely"/>
    <s v="Corporate"/>
    <s v="United States"/>
    <x v="4"/>
    <x v="4"/>
    <x v="59"/>
    <x v="1"/>
    <s v="OFF-AP-10000696"/>
    <x v="1"/>
    <x v="9"/>
    <s v="Holmes Odor Grabber"/>
    <n v="57.68"/>
    <n v="4"/>
    <x v="0"/>
    <n v="0"/>
    <n v="19.034399999999998"/>
  </r>
  <r>
    <n v="8001"/>
    <s v="US-2012-151407"/>
    <d v="2012-11-08T00:00:00"/>
    <n v="2012"/>
    <n v="11"/>
    <x v="6"/>
    <x v="6"/>
    <d v="2012-11-12T00:00:00"/>
    <s v="Standard Class"/>
    <s v="RD-19585"/>
    <s v="Rob Dowd"/>
    <s v="Consumer"/>
    <s v="United States"/>
    <x v="362"/>
    <x v="23"/>
    <x v="444"/>
    <x v="2"/>
    <s v="TEC-PH-10003885"/>
    <x v="2"/>
    <x v="7"/>
    <s v="Cisco SPA508G"/>
    <n v="263.95999999999998"/>
    <n v="4"/>
    <x v="0"/>
    <n v="0"/>
    <n v="76.548399999999987"/>
  </r>
  <r>
    <n v="8002"/>
    <s v="CA-2012-110870"/>
    <d v="2012-12-12T00:00:00"/>
    <n v="2012"/>
    <n v="12"/>
    <x v="14"/>
    <x v="14"/>
    <d v="2012-12-15T00:00:00"/>
    <s v="First Class"/>
    <s v="KD-16270"/>
    <s v="Karen Daniels"/>
    <s v="Consumer"/>
    <s v="United States"/>
    <x v="1"/>
    <x v="1"/>
    <x v="3"/>
    <x v="1"/>
    <s v="TEC-AC-10002926"/>
    <x v="2"/>
    <x v="11"/>
    <s v="Logitech Wireless Marathon Mouse M705"/>
    <n v="299.94"/>
    <n v="6"/>
    <x v="0"/>
    <n v="0"/>
    <n v="128.97420000000002"/>
  </r>
  <r>
    <n v="8003"/>
    <s v="CA-2012-110870"/>
    <d v="2012-12-12T00:00:00"/>
    <n v="2012"/>
    <n v="12"/>
    <x v="14"/>
    <x v="14"/>
    <d v="2012-12-15T00:00:00"/>
    <s v="First Class"/>
    <s v="KD-16270"/>
    <s v="Karen Daniels"/>
    <s v="Consumer"/>
    <s v="United States"/>
    <x v="1"/>
    <x v="1"/>
    <x v="3"/>
    <x v="1"/>
    <s v="OFF-SU-10001225"/>
    <x v="1"/>
    <x v="14"/>
    <s v="Staples"/>
    <n v="25.76"/>
    <n v="7"/>
    <x v="0"/>
    <n v="0"/>
    <n v="0.51519999999999921"/>
  </r>
  <r>
    <n v="8004"/>
    <s v="CA-2011-143210"/>
    <d v="2011-12-01T00:00:00"/>
    <n v="2011"/>
    <n v="12"/>
    <x v="20"/>
    <x v="20"/>
    <d v="2011-12-03T00:00:00"/>
    <s v="First Class"/>
    <s v="AA-10645"/>
    <s v="Anna Andreadi"/>
    <s v="Consumer"/>
    <s v="United States"/>
    <x v="90"/>
    <x v="31"/>
    <x v="111"/>
    <x v="3"/>
    <s v="TEC-PH-10004434"/>
    <x v="2"/>
    <x v="7"/>
    <s v="Cisco IP Phone 7961G VoIP phone - Dark gray"/>
    <n v="271.89999999999998"/>
    <n v="2"/>
    <x v="0"/>
    <n v="0"/>
    <n v="78.850999999999971"/>
  </r>
  <r>
    <n v="8005"/>
    <s v="CA-2011-143210"/>
    <d v="2011-12-01T00:00:00"/>
    <n v="2011"/>
    <n v="12"/>
    <x v="20"/>
    <x v="20"/>
    <d v="2011-12-03T00:00:00"/>
    <s v="First Class"/>
    <s v="AA-10645"/>
    <s v="Anna Andreadi"/>
    <s v="Consumer"/>
    <s v="United States"/>
    <x v="90"/>
    <x v="31"/>
    <x v="111"/>
    <x v="3"/>
    <s v="FUR-FU-10003878"/>
    <x v="0"/>
    <x v="5"/>
    <s v="Linden 10&quot; Round Wall Clock, Black"/>
    <n v="45.839999999999996"/>
    <n v="3"/>
    <x v="0"/>
    <n v="0"/>
    <n v="15.585599999999999"/>
  </r>
  <r>
    <n v="8006"/>
    <s v="CA-2011-143210"/>
    <d v="2011-12-01T00:00:00"/>
    <n v="2011"/>
    <n v="12"/>
    <x v="20"/>
    <x v="20"/>
    <d v="2011-12-03T00:00:00"/>
    <s v="First Class"/>
    <s v="AA-10645"/>
    <s v="Anna Andreadi"/>
    <s v="Consumer"/>
    <s v="United States"/>
    <x v="90"/>
    <x v="31"/>
    <x v="111"/>
    <x v="3"/>
    <s v="FUR-FU-10002268"/>
    <x v="0"/>
    <x v="5"/>
    <s v="Ultra Door Push Plate"/>
    <n v="9.82"/>
    <n v="2"/>
    <x v="0"/>
    <n v="0"/>
    <n v="3.2405999999999997"/>
  </r>
  <r>
    <n v="8007"/>
    <s v="CA-2013-139808"/>
    <d v="2013-10-08T00:00:00"/>
    <n v="2013"/>
    <n v="10"/>
    <x v="32"/>
    <x v="32"/>
    <d v="2013-10-12T00:00:00"/>
    <s v="Standard Class"/>
    <s v="MC-18100"/>
    <s v="Mick Crebagga"/>
    <s v="Consumer"/>
    <s v="United States"/>
    <x v="126"/>
    <x v="4"/>
    <x v="159"/>
    <x v="1"/>
    <s v="OFF-FA-10001883"/>
    <x v="1"/>
    <x v="13"/>
    <s v="Alliance Super-Size Bands, Assorted Sizes"/>
    <n v="93.36"/>
    <n v="12"/>
    <x v="0"/>
    <n v="0"/>
    <n v="0.93359999999999843"/>
  </r>
  <r>
    <n v="8008"/>
    <s v="CA-2012-110863"/>
    <d v="2012-11-17T00:00:00"/>
    <n v="2012"/>
    <n v="11"/>
    <x v="6"/>
    <x v="6"/>
    <d v="2012-11-24T00:00:00"/>
    <s v="Standard Class"/>
    <s v="AA-10645"/>
    <s v="Anna Andreadi"/>
    <s v="Consumer"/>
    <s v="United States"/>
    <x v="268"/>
    <x v="26"/>
    <x v="335"/>
    <x v="2"/>
    <s v="OFF-ST-10002756"/>
    <x v="1"/>
    <x v="4"/>
    <s v="Tennsco Stur-D-Stor Boltless Shelving, 5 Shelves, 24&quot; Deep, Sand"/>
    <n v="541.24"/>
    <n v="4"/>
    <x v="0"/>
    <n v="0"/>
    <n v="5.4124000000000478"/>
  </r>
  <r>
    <n v="8009"/>
    <s v="CA-2012-110863"/>
    <d v="2012-11-17T00:00:00"/>
    <n v="2012"/>
    <n v="11"/>
    <x v="6"/>
    <x v="6"/>
    <d v="2012-11-24T00:00:00"/>
    <s v="Standard Class"/>
    <s v="AA-10645"/>
    <s v="Anna Andreadi"/>
    <s v="Consumer"/>
    <s v="United States"/>
    <x v="268"/>
    <x v="26"/>
    <x v="335"/>
    <x v="2"/>
    <s v="OFF-PA-10000474"/>
    <x v="1"/>
    <x v="10"/>
    <s v="Staples"/>
    <n v="106.32"/>
    <n v="3"/>
    <x v="0"/>
    <n v="0"/>
    <n v="49.970399999999991"/>
  </r>
  <r>
    <n v="8010"/>
    <s v="CA-2012-110863"/>
    <d v="2012-11-17T00:00:00"/>
    <n v="2012"/>
    <n v="11"/>
    <x v="6"/>
    <x v="6"/>
    <d v="2012-11-24T00:00:00"/>
    <s v="Standard Class"/>
    <s v="AA-10645"/>
    <s v="Anna Andreadi"/>
    <s v="Consumer"/>
    <s v="United States"/>
    <x v="268"/>
    <x v="26"/>
    <x v="335"/>
    <x v="2"/>
    <s v="FUR-CH-10002073"/>
    <x v="0"/>
    <x v="1"/>
    <s v="Hon Olson Stacker Chairs"/>
    <n v="1323.8999999999999"/>
    <n v="5"/>
    <x v="0"/>
    <n v="0"/>
    <n v="383.93099999999993"/>
  </r>
  <r>
    <n v="8011"/>
    <s v="CA-2011-127859"/>
    <d v="2011-03-17T00:00:00"/>
    <n v="2011"/>
    <n v="3"/>
    <x v="34"/>
    <x v="34"/>
    <d v="2011-03-20T00:00:00"/>
    <s v="Second Class"/>
    <s v="QJ-19255"/>
    <s v="Quincy Jones"/>
    <s v="Corporate"/>
    <s v="United States"/>
    <x v="10"/>
    <x v="9"/>
    <x v="63"/>
    <x v="3"/>
    <s v="OFF-PA-10003641"/>
    <x v="1"/>
    <x v="10"/>
    <s v="Xerox 1909"/>
    <n v="126.624"/>
    <n v="6"/>
    <x v="2"/>
    <n v="0.2"/>
    <n v="41.152799999999992"/>
  </r>
  <r>
    <n v="8012"/>
    <s v="US-2012-136427"/>
    <d v="2012-06-20T00:00:00"/>
    <n v="2012"/>
    <n v="6"/>
    <x v="40"/>
    <x v="40"/>
    <d v="2012-06-23T00:00:00"/>
    <s v="First Class"/>
    <s v="JM-16195"/>
    <s v="Justin MacKendrick"/>
    <s v="Consumer"/>
    <s v="United States"/>
    <x v="34"/>
    <x v="22"/>
    <x v="42"/>
    <x v="1"/>
    <s v="TEC-PH-10002070"/>
    <x v="2"/>
    <x v="7"/>
    <s v="Griffin GC36547 PowerJolt SE Lightning Charger"/>
    <n v="125.944"/>
    <n v="7"/>
    <x v="2"/>
    <n v="0.2"/>
    <n v="15.742999999999984"/>
  </r>
  <r>
    <n v="8013"/>
    <s v="CA-2014-120138"/>
    <d v="2014-05-26T00:00:00"/>
    <n v="2014"/>
    <n v="5"/>
    <x v="24"/>
    <x v="24"/>
    <d v="2014-05-26T00:00:00"/>
    <s v="Same Day"/>
    <s v="TB-21625"/>
    <s v="Trudy Brown"/>
    <s v="Consumer"/>
    <s v="United States"/>
    <x v="20"/>
    <x v="15"/>
    <x v="29"/>
    <x v="3"/>
    <s v="OFF-BI-10004519"/>
    <x v="1"/>
    <x v="8"/>
    <s v="GBC DocuBind P100 Manual Binding Machine"/>
    <n v="663.92"/>
    <n v="5"/>
    <x v="2"/>
    <n v="0.2"/>
    <n v="207.47499999999994"/>
  </r>
  <r>
    <n v="8014"/>
    <s v="CA-2014-120138"/>
    <d v="2014-05-26T00:00:00"/>
    <n v="2014"/>
    <n v="5"/>
    <x v="24"/>
    <x v="24"/>
    <d v="2014-05-26T00:00:00"/>
    <s v="Same Day"/>
    <s v="TB-21625"/>
    <s v="Trudy Brown"/>
    <s v="Consumer"/>
    <s v="United States"/>
    <x v="20"/>
    <x v="15"/>
    <x v="29"/>
    <x v="3"/>
    <s v="TEC-AC-10002167"/>
    <x v="2"/>
    <x v="11"/>
    <s v="Imation 8gb Micro Traveldrive Usb 2.0 Flash Drive"/>
    <n v="120"/>
    <n v="8"/>
    <x v="0"/>
    <n v="0"/>
    <n v="13.200000000000003"/>
  </r>
  <r>
    <n v="8015"/>
    <s v="CA-2014-120138"/>
    <d v="2014-05-26T00:00:00"/>
    <n v="2014"/>
    <n v="5"/>
    <x v="24"/>
    <x v="24"/>
    <d v="2014-05-26T00:00:00"/>
    <s v="Same Day"/>
    <s v="TB-21625"/>
    <s v="Trudy Brown"/>
    <s v="Consumer"/>
    <s v="United States"/>
    <x v="20"/>
    <x v="15"/>
    <x v="29"/>
    <x v="3"/>
    <s v="OFF-FA-10000936"/>
    <x v="1"/>
    <x v="13"/>
    <s v="Acco Hot Clips Clips to Go"/>
    <n v="3.29"/>
    <n v="1"/>
    <x v="0"/>
    <n v="0"/>
    <n v="1.4804999999999999"/>
  </r>
  <r>
    <n v="8016"/>
    <s v="CA-2014-120138"/>
    <d v="2014-05-26T00:00:00"/>
    <n v="2014"/>
    <n v="5"/>
    <x v="24"/>
    <x v="24"/>
    <d v="2014-05-26T00:00:00"/>
    <s v="Same Day"/>
    <s v="TB-21625"/>
    <s v="Trudy Brown"/>
    <s v="Consumer"/>
    <s v="United States"/>
    <x v="20"/>
    <x v="15"/>
    <x v="29"/>
    <x v="3"/>
    <s v="FUR-FU-10000732"/>
    <x v="0"/>
    <x v="5"/>
    <s v="Eldon 200 Class Desk Accessories"/>
    <n v="18.84"/>
    <n v="3"/>
    <x v="0"/>
    <n v="0"/>
    <n v="6.0287999999999995"/>
  </r>
  <r>
    <n v="8017"/>
    <s v="US-2011-131870"/>
    <d v="2011-09-09T00:00:00"/>
    <n v="2011"/>
    <n v="9"/>
    <x v="30"/>
    <x v="30"/>
    <d v="2011-09-11T00:00:00"/>
    <s v="First Class"/>
    <s v="NF-18595"/>
    <s v="Nicole Fjeld"/>
    <s v="Home Office"/>
    <s v="United States"/>
    <x v="152"/>
    <x v="24"/>
    <x v="402"/>
    <x v="3"/>
    <s v="FUR-FU-10002501"/>
    <x v="0"/>
    <x v="5"/>
    <s v="Nu-Dell Executive Frame"/>
    <n v="60.672000000000011"/>
    <n v="6"/>
    <x v="2"/>
    <n v="0.2"/>
    <n v="12.892799999999998"/>
  </r>
  <r>
    <n v="8018"/>
    <s v="US-2011-131870"/>
    <d v="2011-09-09T00:00:00"/>
    <n v="2011"/>
    <n v="9"/>
    <x v="30"/>
    <x v="30"/>
    <d v="2011-09-11T00:00:00"/>
    <s v="First Class"/>
    <s v="NF-18595"/>
    <s v="Nicole Fjeld"/>
    <s v="Home Office"/>
    <s v="United States"/>
    <x v="152"/>
    <x v="24"/>
    <x v="402"/>
    <x v="3"/>
    <s v="OFF-AR-10000634"/>
    <x v="1"/>
    <x v="6"/>
    <s v="Newell 320"/>
    <n v="30.816000000000003"/>
    <n v="9"/>
    <x v="2"/>
    <n v="0.2"/>
    <n v="2.6964000000000006"/>
  </r>
  <r>
    <n v="8019"/>
    <s v="CA-2014-114804"/>
    <d v="2014-10-18T00:00:00"/>
    <n v="2014"/>
    <n v="10"/>
    <x v="13"/>
    <x v="13"/>
    <d v="2014-10-20T00:00:00"/>
    <s v="Second Class"/>
    <s v="BF-11020"/>
    <s v="Barry Französisch"/>
    <s v="Corporate"/>
    <s v="United States"/>
    <x v="494"/>
    <x v="1"/>
    <x v="589"/>
    <x v="1"/>
    <s v="TEC-PH-10001700"/>
    <x v="2"/>
    <x v="7"/>
    <s v="Panasonic KX-TG6844B Expandable Digital Cordless Telephone"/>
    <n v="52.792000000000002"/>
    <n v="1"/>
    <x v="2"/>
    <n v="0.2"/>
    <n v="4.6193000000000026"/>
  </r>
  <r>
    <n v="8020"/>
    <s v="CA-2014-167227"/>
    <d v="2014-11-03T00:00:00"/>
    <n v="2014"/>
    <n v="11"/>
    <x v="23"/>
    <x v="23"/>
    <d v="2014-11-06T00:00:00"/>
    <s v="First Class"/>
    <s v="NP-18670"/>
    <s v="Nora Paige"/>
    <s v="Consumer"/>
    <s v="United States"/>
    <x v="285"/>
    <x v="25"/>
    <x v="357"/>
    <x v="2"/>
    <s v="OFF-AP-10001962"/>
    <x v="1"/>
    <x v="9"/>
    <s v="Black &amp; Decker Filter for Double Action Dustbuster Cordless Vac BLDV7210"/>
    <n v="83.9"/>
    <n v="10"/>
    <x v="0"/>
    <n v="0"/>
    <n v="20.975000000000001"/>
  </r>
  <r>
    <n v="8021"/>
    <s v="CA-2014-167227"/>
    <d v="2014-11-03T00:00:00"/>
    <n v="2014"/>
    <n v="11"/>
    <x v="23"/>
    <x v="23"/>
    <d v="2014-11-06T00:00:00"/>
    <s v="First Class"/>
    <s v="NP-18670"/>
    <s v="Nora Paige"/>
    <s v="Consumer"/>
    <s v="United States"/>
    <x v="285"/>
    <x v="25"/>
    <x v="357"/>
    <x v="2"/>
    <s v="OFF-PA-10001838"/>
    <x v="1"/>
    <x v="10"/>
    <s v="Adams Telephone Message Book W/Dividers/Space For Phone Numbers, 5 1/4&quot;X8 1/2&quot;, 300/Messages"/>
    <n v="11.76"/>
    <n v="2"/>
    <x v="0"/>
    <n v="0"/>
    <n v="5.7623999999999995"/>
  </r>
  <r>
    <n v="8022"/>
    <s v="CA-2011-129189"/>
    <d v="2011-07-21T00:00:00"/>
    <n v="2011"/>
    <n v="7"/>
    <x v="39"/>
    <x v="39"/>
    <d v="2011-07-25T00:00:00"/>
    <s v="Standard Class"/>
    <s v="HM-14860"/>
    <s v="Harry Marie"/>
    <s v="Corporate"/>
    <s v="United States"/>
    <x v="61"/>
    <x v="5"/>
    <x v="162"/>
    <x v="2"/>
    <s v="OFF-AP-10000124"/>
    <x v="1"/>
    <x v="9"/>
    <s v="Acco 6 Outlet Guardian Basic Surge Suppressor"/>
    <n v="4.9919999999999991"/>
    <n v="3"/>
    <x v="3"/>
    <n v="0.8"/>
    <n v="-12.979200000000002"/>
  </r>
  <r>
    <n v="8023"/>
    <s v="CA-2011-129189"/>
    <d v="2011-07-21T00:00:00"/>
    <n v="2011"/>
    <n v="7"/>
    <x v="39"/>
    <x v="39"/>
    <d v="2011-07-25T00:00:00"/>
    <s v="Standard Class"/>
    <s v="HM-14860"/>
    <s v="Harry Marie"/>
    <s v="Corporate"/>
    <s v="United States"/>
    <x v="61"/>
    <x v="5"/>
    <x v="162"/>
    <x v="2"/>
    <s v="OFF-EN-10003567"/>
    <x v="1"/>
    <x v="12"/>
    <s v="Inter-Office Recycled Envelopes, Brown Kraft, Button-String,10&quot; x 13&quot; , 100/Box"/>
    <n v="87.92"/>
    <n v="5"/>
    <x v="2"/>
    <n v="0.2"/>
    <n v="29.673000000000005"/>
  </r>
  <r>
    <n v="8024"/>
    <s v="CA-2011-129189"/>
    <d v="2011-07-21T00:00:00"/>
    <n v="2011"/>
    <n v="7"/>
    <x v="39"/>
    <x v="39"/>
    <d v="2011-07-25T00:00:00"/>
    <s v="Standard Class"/>
    <s v="HM-14860"/>
    <s v="Harry Marie"/>
    <s v="Corporate"/>
    <s v="United States"/>
    <x v="61"/>
    <x v="5"/>
    <x v="162"/>
    <x v="2"/>
    <s v="FUR-CH-10004997"/>
    <x v="0"/>
    <x v="1"/>
    <s v="Hon Every-Day Series Multi-Task Chairs"/>
    <n v="657.93"/>
    <n v="5"/>
    <x v="4"/>
    <n v="0.3"/>
    <n v="-93.989999999999952"/>
  </r>
  <r>
    <n v="8025"/>
    <s v="CA-2011-129189"/>
    <d v="2011-07-21T00:00:00"/>
    <n v="2011"/>
    <n v="7"/>
    <x v="39"/>
    <x v="39"/>
    <d v="2011-07-25T00:00:00"/>
    <s v="Standard Class"/>
    <s v="HM-14860"/>
    <s v="Harry Marie"/>
    <s v="Corporate"/>
    <s v="United States"/>
    <x v="61"/>
    <x v="5"/>
    <x v="162"/>
    <x v="2"/>
    <s v="OFF-BI-10000494"/>
    <x v="1"/>
    <x v="8"/>
    <s v="Acco Economy Flexible Poly Round Ring Binder"/>
    <n v="1.0439999999999998"/>
    <n v="1"/>
    <x v="3"/>
    <n v="0.8"/>
    <n v="-1.8270000000000004"/>
  </r>
  <r>
    <n v="8026"/>
    <s v="CA-2012-132465"/>
    <d v="2012-09-11T00:00:00"/>
    <n v="2012"/>
    <n v="9"/>
    <x v="11"/>
    <x v="11"/>
    <d v="2012-09-15T00:00:00"/>
    <s v="Second Class"/>
    <s v="DM-13525"/>
    <s v="Don Miller"/>
    <s v="Corporate"/>
    <s v="United States"/>
    <x v="20"/>
    <x v="15"/>
    <x v="45"/>
    <x v="3"/>
    <s v="FUR-FU-10000277"/>
    <x v="0"/>
    <x v="5"/>
    <s v="Deflect-o DuraMat Antistatic Studded Beveled Mat for Medium Pile Carpeting"/>
    <n v="210.68"/>
    <n v="2"/>
    <x v="0"/>
    <n v="0"/>
    <n v="50.563199999999995"/>
  </r>
  <r>
    <n v="8027"/>
    <s v="CA-2012-132465"/>
    <d v="2012-09-11T00:00:00"/>
    <n v="2012"/>
    <n v="9"/>
    <x v="11"/>
    <x v="11"/>
    <d v="2012-09-15T00:00:00"/>
    <s v="Second Class"/>
    <s v="DM-13525"/>
    <s v="Don Miller"/>
    <s v="Corporate"/>
    <s v="United States"/>
    <x v="20"/>
    <x v="15"/>
    <x v="45"/>
    <x v="3"/>
    <s v="OFF-ST-10003641"/>
    <x v="1"/>
    <x v="4"/>
    <s v="Space Solutions Industrial Galvanized Steel Shelving."/>
    <n v="78.8"/>
    <n v="1"/>
    <x v="0"/>
    <n v="0"/>
    <n v="1.5760000000000076"/>
  </r>
  <r>
    <n v="8028"/>
    <s v="CA-2012-132465"/>
    <d v="2012-09-11T00:00:00"/>
    <n v="2012"/>
    <n v="9"/>
    <x v="11"/>
    <x v="11"/>
    <d v="2012-09-15T00:00:00"/>
    <s v="Second Class"/>
    <s v="DM-13525"/>
    <s v="Don Miller"/>
    <s v="Corporate"/>
    <s v="United States"/>
    <x v="20"/>
    <x v="15"/>
    <x v="45"/>
    <x v="3"/>
    <s v="TEC-AC-10001998"/>
    <x v="2"/>
    <x v="11"/>
    <s v="Logitech LS21 Speaker System - PC Multimedia - 2.1-CH - Wired"/>
    <n v="19.989999999999998"/>
    <n v="1"/>
    <x v="0"/>
    <n v="0"/>
    <n v="6.796599999999998"/>
  </r>
  <r>
    <n v="8029"/>
    <s v="CA-2012-132465"/>
    <d v="2012-09-11T00:00:00"/>
    <n v="2012"/>
    <n v="9"/>
    <x v="11"/>
    <x v="11"/>
    <d v="2012-09-15T00:00:00"/>
    <s v="Second Class"/>
    <s v="DM-13525"/>
    <s v="Don Miller"/>
    <s v="Corporate"/>
    <s v="United States"/>
    <x v="20"/>
    <x v="15"/>
    <x v="45"/>
    <x v="3"/>
    <s v="OFF-ST-10001932"/>
    <x v="1"/>
    <x v="4"/>
    <s v="Fellowes Staxonsteel Drawer Files"/>
    <n v="772.68"/>
    <n v="4"/>
    <x v="0"/>
    <n v="0"/>
    <n v="108.17520000000002"/>
  </r>
  <r>
    <n v="8030"/>
    <s v="CA-2013-166373"/>
    <d v="2013-10-22T00:00:00"/>
    <n v="2013"/>
    <n v="10"/>
    <x v="32"/>
    <x v="32"/>
    <d v="2013-10-26T00:00:00"/>
    <s v="Standard Class"/>
    <s v="JF-15565"/>
    <s v="Jill Fjeld"/>
    <s v="Consumer"/>
    <s v="United States"/>
    <x v="52"/>
    <x v="5"/>
    <x v="65"/>
    <x v="2"/>
    <s v="TEC-AC-10002323"/>
    <x v="2"/>
    <x v="11"/>
    <s v="SanDisk Ultra 32 GB MicroSDHC Class 10 Memory Card"/>
    <n v="106.08000000000001"/>
    <n v="6"/>
    <x v="2"/>
    <n v="0.2"/>
    <n v="-9.2819999999999965"/>
  </r>
  <r>
    <n v="8031"/>
    <s v="CA-2013-158806"/>
    <d v="2013-01-07T00:00:00"/>
    <n v="2013"/>
    <n v="1"/>
    <x v="12"/>
    <x v="12"/>
    <d v="2013-01-11T00:00:00"/>
    <s v="Standard Class"/>
    <s v="NM-18520"/>
    <s v="Neoma Murray"/>
    <s v="Consumer"/>
    <s v="United States"/>
    <x v="112"/>
    <x v="5"/>
    <x v="139"/>
    <x v="2"/>
    <s v="FUR-FU-10004270"/>
    <x v="0"/>
    <x v="5"/>
    <s v="Executive Impressions 13&quot; Clairmont Wall Clock"/>
    <n v="23.076000000000001"/>
    <n v="3"/>
    <x v="7"/>
    <n v="0.6"/>
    <n v="-10.961100000000002"/>
  </r>
  <r>
    <n v="8032"/>
    <s v="CA-2013-158806"/>
    <d v="2013-01-07T00:00:00"/>
    <n v="2013"/>
    <n v="1"/>
    <x v="12"/>
    <x v="12"/>
    <d v="2013-01-11T00:00:00"/>
    <s v="Standard Class"/>
    <s v="NM-18520"/>
    <s v="Neoma Murray"/>
    <s v="Consumer"/>
    <s v="United States"/>
    <x v="112"/>
    <x v="5"/>
    <x v="139"/>
    <x v="2"/>
    <s v="OFF-PA-10004621"/>
    <x v="1"/>
    <x v="10"/>
    <s v="Xerox 212"/>
    <n v="25.920000000000005"/>
    <n v="5"/>
    <x v="2"/>
    <n v="0.2"/>
    <n v="9.0719999999999992"/>
  </r>
  <r>
    <n v="8033"/>
    <s v="CA-2012-119690"/>
    <d v="2012-06-25T00:00:00"/>
    <n v="2012"/>
    <n v="6"/>
    <x v="40"/>
    <x v="40"/>
    <d v="2012-06-28T00:00:00"/>
    <s v="First Class"/>
    <s v="MV-17485"/>
    <s v="Mark Van Huff"/>
    <s v="Consumer"/>
    <s v="United States"/>
    <x v="12"/>
    <x v="5"/>
    <x v="16"/>
    <x v="2"/>
    <s v="OFF-PA-10001019"/>
    <x v="1"/>
    <x v="10"/>
    <s v="Xerox 1884"/>
    <n v="47.952000000000005"/>
    <n v="3"/>
    <x v="2"/>
    <n v="0.2"/>
    <n v="16.183799999999998"/>
  </r>
  <r>
    <n v="8034"/>
    <s v="CA-2012-119690"/>
    <d v="2012-06-25T00:00:00"/>
    <n v="2012"/>
    <n v="6"/>
    <x v="40"/>
    <x v="40"/>
    <d v="2012-06-28T00:00:00"/>
    <s v="First Class"/>
    <s v="MV-17485"/>
    <s v="Mark Van Huff"/>
    <s v="Consumer"/>
    <s v="United States"/>
    <x v="12"/>
    <x v="5"/>
    <x v="16"/>
    <x v="2"/>
    <s v="OFF-BI-10000201"/>
    <x v="1"/>
    <x v="8"/>
    <s v="Avery Triangle Shaped Sheet Lifters, Black, 2/Pack"/>
    <n v="0.98399999999999976"/>
    <n v="2"/>
    <x v="3"/>
    <n v="0.8"/>
    <n v="-1.476"/>
  </r>
  <r>
    <n v="8035"/>
    <s v="CA-2012-119690"/>
    <d v="2012-06-25T00:00:00"/>
    <n v="2012"/>
    <n v="6"/>
    <x v="40"/>
    <x v="40"/>
    <d v="2012-06-28T00:00:00"/>
    <s v="First Class"/>
    <s v="MV-17485"/>
    <s v="Mark Van Huff"/>
    <s v="Consumer"/>
    <s v="United States"/>
    <x v="12"/>
    <x v="5"/>
    <x v="16"/>
    <x v="2"/>
    <s v="FUR-FU-10004587"/>
    <x v="0"/>
    <x v="5"/>
    <s v="GE General Use Halogen Bulbs, 100 Watts, 1 Bulb per Pack"/>
    <n v="75.384000000000015"/>
    <n v="9"/>
    <x v="7"/>
    <n v="0.6"/>
    <n v="-20.730599999999995"/>
  </r>
  <r>
    <n v="8036"/>
    <s v="CA-2012-119690"/>
    <d v="2012-06-25T00:00:00"/>
    <n v="2012"/>
    <n v="6"/>
    <x v="40"/>
    <x v="40"/>
    <d v="2012-06-28T00:00:00"/>
    <s v="First Class"/>
    <s v="MV-17485"/>
    <s v="Mark Van Huff"/>
    <s v="Consumer"/>
    <s v="United States"/>
    <x v="12"/>
    <x v="5"/>
    <x v="16"/>
    <x v="2"/>
    <s v="OFF-LA-10001613"/>
    <x v="1"/>
    <x v="2"/>
    <s v="Avery File Folder Labels"/>
    <n v="4.6079999999999997"/>
    <n v="2"/>
    <x v="2"/>
    <n v="0.2"/>
    <n v="1.6704000000000001"/>
  </r>
  <r>
    <n v="8037"/>
    <s v="CA-2012-153738"/>
    <d v="2012-09-20T00:00:00"/>
    <n v="2012"/>
    <n v="9"/>
    <x v="11"/>
    <x v="11"/>
    <d v="2012-09-22T00:00:00"/>
    <s v="First Class"/>
    <s v="AG-10270"/>
    <s v="Alejandro Grove"/>
    <s v="Consumer"/>
    <s v="United States"/>
    <x v="104"/>
    <x v="31"/>
    <x v="128"/>
    <x v="3"/>
    <s v="OFF-BI-10001308"/>
    <x v="1"/>
    <x v="8"/>
    <s v="GBC Standard Plastic Binding Systems' Combs"/>
    <n v="37.68"/>
    <n v="6"/>
    <x v="0"/>
    <n v="0"/>
    <n v="16.955999999999996"/>
  </r>
  <r>
    <n v="8038"/>
    <s v="CA-2014-169012"/>
    <d v="2014-07-11T00:00:00"/>
    <n v="2014"/>
    <n v="7"/>
    <x v="10"/>
    <x v="10"/>
    <d v="2014-07-15T00:00:00"/>
    <s v="Standard Class"/>
    <s v="BF-11275"/>
    <s v="Beth Fritzler"/>
    <s v="Corporate"/>
    <s v="United States"/>
    <x v="38"/>
    <x v="32"/>
    <x v="112"/>
    <x v="0"/>
    <s v="OFF-AP-10003278"/>
    <x v="1"/>
    <x v="9"/>
    <s v="Belkin 7-Outlet SurgeMaster Home Series"/>
    <n v="41.910000000000004"/>
    <n v="3"/>
    <x v="0"/>
    <n v="0"/>
    <n v="10.896600000000003"/>
  </r>
  <r>
    <n v="8039"/>
    <s v="CA-2014-109393"/>
    <d v="2014-07-01T00:00:00"/>
    <n v="2014"/>
    <n v="7"/>
    <x v="10"/>
    <x v="10"/>
    <d v="2014-07-03T00:00:00"/>
    <s v="Second Class"/>
    <s v="JC-15775"/>
    <s v="John Castell"/>
    <s v="Consumer"/>
    <s v="United States"/>
    <x v="1"/>
    <x v="1"/>
    <x v="3"/>
    <x v="1"/>
    <s v="FUR-BO-10003966"/>
    <x v="0"/>
    <x v="0"/>
    <s v="Sauder Facets Collection Library, Sky Alder Finish"/>
    <n v="435.99900000000002"/>
    <n v="3"/>
    <x v="11"/>
    <n v="0.15"/>
    <n v="5.1293999999999755"/>
  </r>
  <r>
    <n v="8040"/>
    <s v="CA-2014-121489"/>
    <d v="2014-08-22T00:00:00"/>
    <n v="2014"/>
    <n v="8"/>
    <x v="43"/>
    <x v="43"/>
    <d v="2014-08-26T00:00:00"/>
    <s v="Second Class"/>
    <s v="CM-11815"/>
    <s v="Candace McMahon"/>
    <s v="Corporate"/>
    <s v="United States"/>
    <x v="4"/>
    <x v="4"/>
    <x v="60"/>
    <x v="1"/>
    <s v="FUR-CH-10004698"/>
    <x v="0"/>
    <x v="1"/>
    <s v="Padded Folding Chairs, Black, 4/Carton"/>
    <n v="388.70400000000006"/>
    <n v="6"/>
    <x v="2"/>
    <n v="0.2"/>
    <n v="38.870400000000018"/>
  </r>
  <r>
    <n v="8041"/>
    <s v="CA-2014-121489"/>
    <d v="2014-08-22T00:00:00"/>
    <n v="2014"/>
    <n v="8"/>
    <x v="43"/>
    <x v="43"/>
    <d v="2014-08-26T00:00:00"/>
    <s v="Second Class"/>
    <s v="CM-11815"/>
    <s v="Candace McMahon"/>
    <s v="Corporate"/>
    <s v="United States"/>
    <x v="4"/>
    <x v="4"/>
    <x v="60"/>
    <x v="1"/>
    <s v="OFF-ST-10000025"/>
    <x v="1"/>
    <x v="4"/>
    <s v="Fellowes Stor/Drawer Steel Plus Storage Drawers"/>
    <n v="572.58000000000004"/>
    <n v="6"/>
    <x v="0"/>
    <n v="0"/>
    <n v="34.354799999999955"/>
  </r>
  <r>
    <n v="8042"/>
    <s v="CA-2014-121489"/>
    <d v="2014-08-22T00:00:00"/>
    <n v="2014"/>
    <n v="8"/>
    <x v="43"/>
    <x v="43"/>
    <d v="2014-08-26T00:00:00"/>
    <s v="Second Class"/>
    <s v="CM-11815"/>
    <s v="Candace McMahon"/>
    <s v="Corporate"/>
    <s v="United States"/>
    <x v="4"/>
    <x v="4"/>
    <x v="60"/>
    <x v="1"/>
    <s v="TEC-AC-10000682"/>
    <x v="2"/>
    <x v="11"/>
    <s v="Kensington K72356US Mouse-in-a-Box USB Desktop Mouse"/>
    <n v="33.18"/>
    <n v="2"/>
    <x v="0"/>
    <n v="0"/>
    <n v="11.613"/>
  </r>
  <r>
    <n v="8043"/>
    <s v="US-2014-133081"/>
    <d v="2014-03-12T00:00:00"/>
    <n v="2014"/>
    <n v="3"/>
    <x v="42"/>
    <x v="42"/>
    <d v="2014-03-16T00:00:00"/>
    <s v="Standard Class"/>
    <s v="PV-18985"/>
    <s v="Paul Van Hugh"/>
    <s v="Home Office"/>
    <s v="United States"/>
    <x v="471"/>
    <x v="31"/>
    <x v="564"/>
    <x v="3"/>
    <s v="TEC-AC-10001772"/>
    <x v="2"/>
    <x v="11"/>
    <s v="Memorex Mini Travel Drive 16 GB USB 2.0 Flash Drive"/>
    <n v="63.88"/>
    <n v="4"/>
    <x v="0"/>
    <n v="0"/>
    <n v="24.913200000000003"/>
  </r>
  <r>
    <n v="8044"/>
    <s v="US-2014-133081"/>
    <d v="2014-03-12T00:00:00"/>
    <n v="2014"/>
    <n v="3"/>
    <x v="42"/>
    <x v="42"/>
    <d v="2014-03-16T00:00:00"/>
    <s v="Standard Class"/>
    <s v="PV-18985"/>
    <s v="Paul Van Hugh"/>
    <s v="Home Office"/>
    <s v="United States"/>
    <x v="471"/>
    <x v="31"/>
    <x v="564"/>
    <x v="3"/>
    <s v="FUR-FU-10001379"/>
    <x v="0"/>
    <x v="5"/>
    <s v="Executive Impressions 16-1/2&quot; Circular Wall Clock"/>
    <n v="26.72"/>
    <n v="1"/>
    <x v="0"/>
    <n v="0"/>
    <n v="11.756800000000002"/>
  </r>
  <r>
    <n v="8045"/>
    <s v="CA-2014-165008"/>
    <d v="2014-09-16T00:00:00"/>
    <n v="2014"/>
    <n v="9"/>
    <x v="15"/>
    <x v="15"/>
    <d v="2014-09-18T00:00:00"/>
    <s v="Second Class"/>
    <s v="DO-13645"/>
    <s v="Doug O'Connell"/>
    <s v="Consumer"/>
    <s v="United States"/>
    <x v="288"/>
    <x v="7"/>
    <x v="362"/>
    <x v="1"/>
    <s v="OFF-BI-10002794"/>
    <x v="1"/>
    <x v="8"/>
    <s v="Avery Trapezoid Ring Binder, 3&quot; Capacity, Black, 1040 sheets"/>
    <n v="295.05599999999998"/>
    <n v="9"/>
    <x v="2"/>
    <n v="0.2"/>
    <n v="106.95779999999998"/>
  </r>
  <r>
    <n v="8046"/>
    <s v="CA-2013-145611"/>
    <d v="2013-09-21T00:00:00"/>
    <n v="2013"/>
    <n v="9"/>
    <x v="21"/>
    <x v="21"/>
    <d v="2013-09-25T00:00:00"/>
    <s v="Standard Class"/>
    <s v="HA-14905"/>
    <s v="Helen Abelman"/>
    <s v="Consumer"/>
    <s v="United States"/>
    <x v="20"/>
    <x v="15"/>
    <x v="45"/>
    <x v="3"/>
    <s v="OFF-AP-10001005"/>
    <x v="1"/>
    <x v="9"/>
    <s v="Honeywell Quietcare HEPA Air Cleaner"/>
    <n v="393.25"/>
    <n v="5"/>
    <x v="0"/>
    <n v="0"/>
    <n v="129.77249999999998"/>
  </r>
  <r>
    <n v="8047"/>
    <s v="CA-2013-113600"/>
    <d v="2013-12-16T00:00:00"/>
    <n v="2013"/>
    <n v="12"/>
    <x v="5"/>
    <x v="5"/>
    <d v="2013-12-18T00:00:00"/>
    <s v="Second Class"/>
    <s v="SH-20395"/>
    <s v="Shahid Hopkins"/>
    <s v="Consumer"/>
    <s v="United States"/>
    <x v="191"/>
    <x v="24"/>
    <x v="242"/>
    <x v="3"/>
    <s v="OFF-BI-10000201"/>
    <x v="1"/>
    <x v="8"/>
    <s v="Avery Triangle Shaped Sheet Lifters, Black, 2/Pack"/>
    <n v="2.2140000000000004"/>
    <n v="3"/>
    <x v="6"/>
    <n v="0.7"/>
    <n v="-1.4760000000000004"/>
  </r>
  <r>
    <n v="8048"/>
    <s v="CA-2014-130834"/>
    <d v="2014-11-04T00:00:00"/>
    <n v="2014"/>
    <n v="11"/>
    <x v="23"/>
    <x v="23"/>
    <d v="2014-11-07T00:00:00"/>
    <s v="Second Class"/>
    <s v="JM-16195"/>
    <s v="Justin MacKendrick"/>
    <s v="Consumer"/>
    <s v="United States"/>
    <x v="40"/>
    <x v="3"/>
    <x v="124"/>
    <x v="0"/>
    <s v="OFF-PA-10003673"/>
    <x v="1"/>
    <x v="10"/>
    <s v="Strathmore Photo Mount Cards"/>
    <n v="16.272000000000002"/>
    <n v="3"/>
    <x v="2"/>
    <n v="0.2"/>
    <n v="5.2883999999999984"/>
  </r>
  <r>
    <n v="8049"/>
    <s v="CA-2013-168543"/>
    <d v="2013-07-04T00:00:00"/>
    <n v="2013"/>
    <n v="7"/>
    <x v="16"/>
    <x v="16"/>
    <d v="2013-07-08T00:00:00"/>
    <s v="Standard Class"/>
    <s v="DK-13225"/>
    <s v="Dean Katz"/>
    <s v="Corporate"/>
    <s v="United States"/>
    <x v="20"/>
    <x v="15"/>
    <x v="45"/>
    <x v="3"/>
    <s v="OFF-AP-10000938"/>
    <x v="1"/>
    <x v="9"/>
    <s v="Avanti 1.7 Cu. Ft. Refrigerator"/>
    <n v="706.86"/>
    <n v="7"/>
    <x v="0"/>
    <n v="0"/>
    <n v="197.92079999999999"/>
  </r>
  <r>
    <n v="8050"/>
    <s v="CA-2011-144974"/>
    <d v="2011-09-26T00:00:00"/>
    <n v="2011"/>
    <n v="9"/>
    <x v="30"/>
    <x v="30"/>
    <d v="2011-09-30T00:00:00"/>
    <s v="Standard Class"/>
    <s v="CM-12715"/>
    <s v="Craig Molinari"/>
    <s v="Corporate"/>
    <s v="United States"/>
    <x v="10"/>
    <x v="9"/>
    <x v="11"/>
    <x v="3"/>
    <s v="OFF-BI-10003274"/>
    <x v="1"/>
    <x v="8"/>
    <s v="Avery Durable Slant Ring Binders, No Labels"/>
    <n v="5.9700000000000006"/>
    <n v="5"/>
    <x v="6"/>
    <n v="0.7"/>
    <n v="-4.577"/>
  </r>
  <r>
    <n v="8051"/>
    <s v="CA-2011-144974"/>
    <d v="2011-09-26T00:00:00"/>
    <n v="2011"/>
    <n v="9"/>
    <x v="30"/>
    <x v="30"/>
    <d v="2011-09-30T00:00:00"/>
    <s v="Standard Class"/>
    <s v="CM-12715"/>
    <s v="Craig Molinari"/>
    <s v="Corporate"/>
    <s v="United States"/>
    <x v="10"/>
    <x v="9"/>
    <x v="11"/>
    <x v="3"/>
    <s v="FUR-FU-10001095"/>
    <x v="0"/>
    <x v="5"/>
    <s v="DAX Black Cherry Wood-Tone Poster Frame"/>
    <n v="21.184000000000001"/>
    <n v="1"/>
    <x v="2"/>
    <n v="0.2"/>
    <n v="4.7664"/>
  </r>
  <r>
    <n v="8052"/>
    <s v="CA-2011-144974"/>
    <d v="2011-09-26T00:00:00"/>
    <n v="2011"/>
    <n v="9"/>
    <x v="30"/>
    <x v="30"/>
    <d v="2011-09-30T00:00:00"/>
    <s v="Standard Class"/>
    <s v="CM-12715"/>
    <s v="Craig Molinari"/>
    <s v="Corporate"/>
    <s v="United States"/>
    <x v="10"/>
    <x v="9"/>
    <x v="11"/>
    <x v="3"/>
    <s v="OFF-AP-10001492"/>
    <x v="1"/>
    <x v="9"/>
    <s v="Acco Six-Outlet Power Strip, 4' Cord Length"/>
    <n v="41.375999999999998"/>
    <n v="6"/>
    <x v="2"/>
    <n v="0.2"/>
    <n v="3.1032000000000011"/>
  </r>
  <r>
    <n v="8053"/>
    <s v="CA-2011-109904"/>
    <d v="2011-07-14T00:00:00"/>
    <n v="2011"/>
    <n v="7"/>
    <x v="39"/>
    <x v="39"/>
    <d v="2011-07-17T00:00:00"/>
    <s v="Second Class"/>
    <s v="BF-10975"/>
    <s v="Barbara Fisher"/>
    <s v="Corporate"/>
    <s v="United States"/>
    <x v="20"/>
    <x v="15"/>
    <x v="29"/>
    <x v="3"/>
    <s v="OFF-AR-10004999"/>
    <x v="1"/>
    <x v="6"/>
    <s v="Newell 315"/>
    <n v="17.940000000000001"/>
    <n v="3"/>
    <x v="0"/>
    <n v="0"/>
    <n v="4.4850000000000003"/>
  </r>
  <r>
    <n v="8054"/>
    <s v="CA-2014-152205"/>
    <d v="2014-09-29T00:00:00"/>
    <n v="2014"/>
    <n v="9"/>
    <x v="15"/>
    <x v="15"/>
    <d v="2014-10-06T00:00:00"/>
    <s v="Standard Class"/>
    <s v="SF-20965"/>
    <s v="Sylvia Foulston"/>
    <s v="Corporate"/>
    <s v="United States"/>
    <x v="10"/>
    <x v="9"/>
    <x v="63"/>
    <x v="3"/>
    <s v="OFF-BI-10004094"/>
    <x v="1"/>
    <x v="8"/>
    <s v="GBC Standard Plastic Binding Systems Combs"/>
    <n v="2.6550000000000002"/>
    <n v="1"/>
    <x v="6"/>
    <n v="0.7"/>
    <n v="-1.8584999999999994"/>
  </r>
  <r>
    <n v="8055"/>
    <s v="CA-2012-121188"/>
    <d v="2012-08-28T00:00:00"/>
    <n v="2012"/>
    <n v="8"/>
    <x v="37"/>
    <x v="37"/>
    <d v="2012-09-04T00:00:00"/>
    <s v="Standard Class"/>
    <s v="CB-12025"/>
    <s v="Cassandra Brandow"/>
    <s v="Consumer"/>
    <s v="United States"/>
    <x v="1"/>
    <x v="1"/>
    <x v="13"/>
    <x v="1"/>
    <s v="OFF-ST-10001490"/>
    <x v="1"/>
    <x v="4"/>
    <s v="Hot File 7-Pocket, Floor Stand"/>
    <n v="892.35"/>
    <n v="5"/>
    <x v="0"/>
    <n v="0"/>
    <n v="267.70499999999993"/>
  </r>
  <r>
    <n v="8056"/>
    <s v="CA-2012-121188"/>
    <d v="2012-08-28T00:00:00"/>
    <n v="2012"/>
    <n v="8"/>
    <x v="37"/>
    <x v="37"/>
    <d v="2012-09-04T00:00:00"/>
    <s v="Standard Class"/>
    <s v="CB-12025"/>
    <s v="Cassandra Brandow"/>
    <s v="Consumer"/>
    <s v="United States"/>
    <x v="1"/>
    <x v="1"/>
    <x v="13"/>
    <x v="1"/>
    <s v="FUR-BO-10004695"/>
    <x v="0"/>
    <x v="0"/>
    <s v="O'Sullivan 2-Door Barrister Bookcase in Odessa Pine"/>
    <n v="307.666"/>
    <n v="2"/>
    <x v="11"/>
    <n v="0.15"/>
    <n v="28.956799999999973"/>
  </r>
  <r>
    <n v="8057"/>
    <s v="CA-2012-121188"/>
    <d v="2012-08-28T00:00:00"/>
    <n v="2012"/>
    <n v="8"/>
    <x v="37"/>
    <x v="37"/>
    <d v="2012-09-04T00:00:00"/>
    <s v="Standard Class"/>
    <s v="CB-12025"/>
    <s v="Cassandra Brandow"/>
    <s v="Consumer"/>
    <s v="United States"/>
    <x v="1"/>
    <x v="1"/>
    <x v="13"/>
    <x v="1"/>
    <s v="OFF-ST-10000736"/>
    <x v="1"/>
    <x v="4"/>
    <s v="Carina Double Wide Media Storage Towers in Natural &amp; Black"/>
    <n v="728.82"/>
    <n v="9"/>
    <x v="0"/>
    <n v="0"/>
    <n v="29.152799999999971"/>
  </r>
  <r>
    <n v="8058"/>
    <s v="CA-2012-121188"/>
    <d v="2012-08-28T00:00:00"/>
    <n v="2012"/>
    <n v="8"/>
    <x v="37"/>
    <x v="37"/>
    <d v="2012-09-04T00:00:00"/>
    <s v="Standard Class"/>
    <s v="CB-12025"/>
    <s v="Cassandra Brandow"/>
    <s v="Consumer"/>
    <s v="United States"/>
    <x v="1"/>
    <x v="1"/>
    <x v="13"/>
    <x v="1"/>
    <s v="OFF-BI-10001617"/>
    <x v="1"/>
    <x v="8"/>
    <s v="GBC Wire Binding Combs"/>
    <n v="41.36"/>
    <n v="5"/>
    <x v="2"/>
    <n v="0.2"/>
    <n v="13.959"/>
  </r>
  <r>
    <n v="8059"/>
    <s v="CA-2012-121188"/>
    <d v="2012-08-28T00:00:00"/>
    <n v="2012"/>
    <n v="8"/>
    <x v="37"/>
    <x v="37"/>
    <d v="2012-09-04T00:00:00"/>
    <s v="Standard Class"/>
    <s v="CB-12025"/>
    <s v="Cassandra Brandow"/>
    <s v="Consumer"/>
    <s v="United States"/>
    <x v="1"/>
    <x v="1"/>
    <x v="13"/>
    <x v="1"/>
    <s v="TEC-PH-10003589"/>
    <x v="2"/>
    <x v="7"/>
    <s v="invisibleSHIELD by ZAGG Smudge-Free Screen Protector"/>
    <n v="43.176000000000002"/>
    <n v="3"/>
    <x v="2"/>
    <n v="0.2"/>
    <n v="15.111599999999999"/>
  </r>
  <r>
    <n v="8060"/>
    <s v="CA-2012-121188"/>
    <d v="2012-08-28T00:00:00"/>
    <n v="2012"/>
    <n v="8"/>
    <x v="37"/>
    <x v="37"/>
    <d v="2012-09-04T00:00:00"/>
    <s v="Standard Class"/>
    <s v="CB-12025"/>
    <s v="Cassandra Brandow"/>
    <s v="Consumer"/>
    <s v="United States"/>
    <x v="1"/>
    <x v="1"/>
    <x v="13"/>
    <x v="1"/>
    <s v="FUR-FU-10003981"/>
    <x v="0"/>
    <x v="5"/>
    <s v="Eldon Wave Desk Accessories"/>
    <n v="4.16"/>
    <n v="2"/>
    <x v="0"/>
    <n v="0"/>
    <n v="1.7472000000000003"/>
  </r>
  <r>
    <n v="8061"/>
    <s v="CA-2012-156013"/>
    <d v="2012-09-20T00:00:00"/>
    <n v="2012"/>
    <n v="9"/>
    <x v="11"/>
    <x v="11"/>
    <d v="2012-09-26T00:00:00"/>
    <s v="Standard Class"/>
    <s v="TC-20980"/>
    <s v="Tamara Chand"/>
    <s v="Corporate"/>
    <s v="United States"/>
    <x v="85"/>
    <x v="15"/>
    <x v="254"/>
    <x v="3"/>
    <s v="OFF-PA-10001970"/>
    <x v="1"/>
    <x v="10"/>
    <s v="Xerox 1881"/>
    <n v="61.4"/>
    <n v="5"/>
    <x v="0"/>
    <n v="0"/>
    <n v="28.857999999999997"/>
  </r>
  <r>
    <n v="8062"/>
    <s v="CA-2012-156013"/>
    <d v="2012-09-20T00:00:00"/>
    <n v="2012"/>
    <n v="9"/>
    <x v="11"/>
    <x v="11"/>
    <d v="2012-09-26T00:00:00"/>
    <s v="Standard Class"/>
    <s v="TC-20980"/>
    <s v="Tamara Chand"/>
    <s v="Corporate"/>
    <s v="United States"/>
    <x v="85"/>
    <x v="15"/>
    <x v="254"/>
    <x v="3"/>
    <s v="OFF-BI-10002437"/>
    <x v="1"/>
    <x v="8"/>
    <s v="Recycled Premium Regency Composition Covers"/>
    <n v="24.448"/>
    <n v="2"/>
    <x v="2"/>
    <n v="0.2"/>
    <n v="8.8623999999999992"/>
  </r>
  <r>
    <n v="8063"/>
    <s v="CA-2013-132997"/>
    <d v="2013-11-08T00:00:00"/>
    <n v="2013"/>
    <n v="11"/>
    <x v="0"/>
    <x v="0"/>
    <d v="2013-11-10T00:00:00"/>
    <s v="First Class"/>
    <s v="LW-17215"/>
    <s v="Luke Weiss"/>
    <s v="Consumer"/>
    <s v="United States"/>
    <x v="30"/>
    <x v="15"/>
    <x v="144"/>
    <x v="3"/>
    <s v="TEC-PH-10000586"/>
    <x v="2"/>
    <x v="7"/>
    <s v="AT&amp;T SB67148 SynJ"/>
    <n v="263.95999999999998"/>
    <n v="4"/>
    <x v="0"/>
    <n v="0"/>
    <n v="71.269200000000012"/>
  </r>
  <r>
    <n v="8064"/>
    <s v="CA-2013-132997"/>
    <d v="2013-11-08T00:00:00"/>
    <n v="2013"/>
    <n v="11"/>
    <x v="0"/>
    <x v="0"/>
    <d v="2013-11-10T00:00:00"/>
    <s v="First Class"/>
    <s v="LW-17215"/>
    <s v="Luke Weiss"/>
    <s v="Consumer"/>
    <s v="United States"/>
    <x v="30"/>
    <x v="15"/>
    <x v="144"/>
    <x v="3"/>
    <s v="TEC-PH-10003811"/>
    <x v="2"/>
    <x v="7"/>
    <s v="Jabra Supreme Plus Driver Edition Headset"/>
    <n v="359.96999999999997"/>
    <n v="3"/>
    <x v="0"/>
    <n v="0"/>
    <n v="100.7916"/>
  </r>
  <r>
    <n v="8065"/>
    <s v="CA-2013-132997"/>
    <d v="2013-11-08T00:00:00"/>
    <n v="2013"/>
    <n v="11"/>
    <x v="0"/>
    <x v="0"/>
    <d v="2013-11-10T00:00:00"/>
    <s v="First Class"/>
    <s v="LW-17215"/>
    <s v="Luke Weiss"/>
    <s v="Consumer"/>
    <s v="United States"/>
    <x v="30"/>
    <x v="15"/>
    <x v="144"/>
    <x v="3"/>
    <s v="OFF-PA-10004983"/>
    <x v="1"/>
    <x v="10"/>
    <s v="Xerox 23"/>
    <n v="12.96"/>
    <n v="2"/>
    <x v="0"/>
    <n v="0"/>
    <n v="6.2208000000000006"/>
  </r>
  <r>
    <n v="8066"/>
    <s v="CA-2013-132997"/>
    <d v="2013-11-08T00:00:00"/>
    <n v="2013"/>
    <n v="11"/>
    <x v="0"/>
    <x v="0"/>
    <d v="2013-11-10T00:00:00"/>
    <s v="First Class"/>
    <s v="LW-17215"/>
    <s v="Luke Weiss"/>
    <s v="Consumer"/>
    <s v="United States"/>
    <x v="30"/>
    <x v="15"/>
    <x v="144"/>
    <x v="3"/>
    <s v="OFF-ST-10003479"/>
    <x v="1"/>
    <x v="4"/>
    <s v="Eldon Base for stackable storage shelf, platinum"/>
    <n v="116.82"/>
    <n v="3"/>
    <x v="0"/>
    <n v="0"/>
    <n v="5.8409999999999869"/>
  </r>
  <r>
    <n v="8067"/>
    <s v="CA-2013-132997"/>
    <d v="2013-11-08T00:00:00"/>
    <n v="2013"/>
    <n v="11"/>
    <x v="0"/>
    <x v="0"/>
    <d v="2013-11-10T00:00:00"/>
    <s v="First Class"/>
    <s v="LW-17215"/>
    <s v="Luke Weiss"/>
    <s v="Consumer"/>
    <s v="United States"/>
    <x v="30"/>
    <x v="15"/>
    <x v="144"/>
    <x v="3"/>
    <s v="OFF-BI-10004318"/>
    <x v="1"/>
    <x v="8"/>
    <s v="Ibico EB-19 Dual Function Manual Binding System"/>
    <n v="276.78400000000005"/>
    <n v="2"/>
    <x v="2"/>
    <n v="0.2"/>
    <n v="89.954799999999992"/>
  </r>
  <r>
    <n v="8068"/>
    <s v="US-2012-160563"/>
    <d v="2012-10-20T00:00:00"/>
    <n v="2012"/>
    <n v="10"/>
    <x v="2"/>
    <x v="2"/>
    <d v="2012-10-24T00:00:00"/>
    <s v="Standard Class"/>
    <s v="NS-18640"/>
    <s v="Noel Staavos"/>
    <s v="Corporate"/>
    <s v="United States"/>
    <x v="8"/>
    <x v="1"/>
    <x v="9"/>
    <x v="1"/>
    <s v="TEC-AC-10002567"/>
    <x v="2"/>
    <x v="11"/>
    <s v="Logitech G602 Wireless Gaming Mouse"/>
    <n v="239.96999999999997"/>
    <n v="3"/>
    <x v="0"/>
    <n v="0"/>
    <n v="86.389199999999988"/>
  </r>
  <r>
    <n v="8069"/>
    <s v="US-2012-160563"/>
    <d v="2012-10-20T00:00:00"/>
    <n v="2012"/>
    <n v="10"/>
    <x v="2"/>
    <x v="2"/>
    <d v="2012-10-24T00:00:00"/>
    <s v="Standard Class"/>
    <s v="NS-18640"/>
    <s v="Noel Staavos"/>
    <s v="Corporate"/>
    <s v="United States"/>
    <x v="8"/>
    <x v="1"/>
    <x v="9"/>
    <x v="1"/>
    <s v="FUR-FU-10001731"/>
    <x v="0"/>
    <x v="5"/>
    <s v="Acrylic Self-Standing Desk Frames"/>
    <n v="16.02"/>
    <n v="6"/>
    <x v="0"/>
    <n v="0"/>
    <n v="6.0876000000000001"/>
  </r>
  <r>
    <n v="8070"/>
    <s v="CA-2014-151750"/>
    <d v="2014-01-02T00:00:00"/>
    <n v="2014"/>
    <n v="1"/>
    <x v="44"/>
    <x v="44"/>
    <d v="2014-01-06T00:00:00"/>
    <s v="Standard Class"/>
    <s v="JM-15250"/>
    <s v="Janet Martin"/>
    <s v="Consumer"/>
    <s v="United States"/>
    <x v="114"/>
    <x v="5"/>
    <x v="143"/>
    <x v="2"/>
    <s v="OFF-ST-10002743"/>
    <x v="1"/>
    <x v="4"/>
    <s v="SAFCO Boltless Steel Shelving"/>
    <n v="454.56000000000006"/>
    <n v="5"/>
    <x v="2"/>
    <n v="0.2"/>
    <n v="-107.95800000000004"/>
  </r>
  <r>
    <n v="8071"/>
    <s v="CA-2014-151750"/>
    <d v="2014-01-02T00:00:00"/>
    <n v="2014"/>
    <n v="1"/>
    <x v="44"/>
    <x v="44"/>
    <d v="2014-01-06T00:00:00"/>
    <s v="Standard Class"/>
    <s v="JM-15250"/>
    <s v="Janet Martin"/>
    <s v="Consumer"/>
    <s v="United States"/>
    <x v="114"/>
    <x v="5"/>
    <x v="143"/>
    <x v="2"/>
    <s v="FUR-FU-10002116"/>
    <x v="0"/>
    <x v="5"/>
    <s v="Tenex Carpeted, Granite-Look or Clear Contemporary Contour Shape Chair Mats"/>
    <n v="141.41999999999999"/>
    <n v="5"/>
    <x v="7"/>
    <n v="0.6"/>
    <n v="-187.38150000000002"/>
  </r>
  <r>
    <n v="8072"/>
    <s v="CA-2014-151750"/>
    <d v="2014-01-02T00:00:00"/>
    <n v="2014"/>
    <n v="1"/>
    <x v="44"/>
    <x v="44"/>
    <d v="2014-01-06T00:00:00"/>
    <s v="Standard Class"/>
    <s v="JM-15250"/>
    <s v="Janet Martin"/>
    <s v="Consumer"/>
    <s v="United States"/>
    <x v="114"/>
    <x v="5"/>
    <x v="143"/>
    <x v="2"/>
    <s v="FUR-CH-10003199"/>
    <x v="0"/>
    <x v="1"/>
    <s v="Office Star - Contemporary Task Swivel Chair"/>
    <n v="310.74399999999997"/>
    <n v="4"/>
    <x v="4"/>
    <n v="0.3"/>
    <n v="-26.635199999999998"/>
  </r>
  <r>
    <n v="8073"/>
    <s v="CA-2014-151750"/>
    <d v="2014-01-02T00:00:00"/>
    <n v="2014"/>
    <n v="1"/>
    <x v="44"/>
    <x v="44"/>
    <d v="2014-01-06T00:00:00"/>
    <s v="Standard Class"/>
    <s v="JM-15250"/>
    <s v="Janet Martin"/>
    <s v="Consumer"/>
    <s v="United States"/>
    <x v="114"/>
    <x v="5"/>
    <x v="143"/>
    <x v="2"/>
    <s v="OFF-AR-10003158"/>
    <x v="1"/>
    <x v="6"/>
    <s v="Fluorescent Highlighters by Dixon"/>
    <n v="12.736000000000001"/>
    <n v="4"/>
    <x v="2"/>
    <n v="0.2"/>
    <n v="2.2287999999999988"/>
  </r>
  <r>
    <n v="8074"/>
    <s v="CA-2014-151750"/>
    <d v="2014-01-02T00:00:00"/>
    <n v="2014"/>
    <n v="1"/>
    <x v="44"/>
    <x v="44"/>
    <d v="2014-01-06T00:00:00"/>
    <s v="Standard Class"/>
    <s v="JM-15250"/>
    <s v="Janet Martin"/>
    <s v="Consumer"/>
    <s v="United States"/>
    <x v="114"/>
    <x v="5"/>
    <x v="143"/>
    <x v="2"/>
    <s v="OFF-BI-10000301"/>
    <x v="1"/>
    <x v="8"/>
    <s v="GBC Instant Report Kit"/>
    <n v="6.469999999999998"/>
    <n v="5"/>
    <x v="3"/>
    <n v="0.8"/>
    <n v="-9.7050000000000018"/>
  </r>
  <r>
    <n v="8075"/>
    <s v="CA-2014-151750"/>
    <d v="2014-01-02T00:00:00"/>
    <n v="2014"/>
    <n v="1"/>
    <x v="44"/>
    <x v="44"/>
    <d v="2014-01-06T00:00:00"/>
    <s v="Standard Class"/>
    <s v="JM-15250"/>
    <s v="Janet Martin"/>
    <s v="Consumer"/>
    <s v="United States"/>
    <x v="114"/>
    <x v="5"/>
    <x v="143"/>
    <x v="2"/>
    <s v="OFF-BI-10000343"/>
    <x v="1"/>
    <x v="8"/>
    <s v="Pressboard Covers with Storage Hooks, 9 1/2&quot; x 11&quot;, Light Blue"/>
    <n v="13.747999999999998"/>
    <n v="14"/>
    <x v="3"/>
    <n v="0.8"/>
    <n v="-22.684200000000004"/>
  </r>
  <r>
    <n v="8076"/>
    <s v="CA-2014-151750"/>
    <d v="2014-01-02T00:00:00"/>
    <n v="2014"/>
    <n v="1"/>
    <x v="44"/>
    <x v="44"/>
    <d v="2014-01-06T00:00:00"/>
    <s v="Standard Class"/>
    <s v="JM-15250"/>
    <s v="Janet Martin"/>
    <s v="Consumer"/>
    <s v="United States"/>
    <x v="114"/>
    <x v="5"/>
    <x v="143"/>
    <x v="2"/>
    <s v="OFF-AP-10004708"/>
    <x v="1"/>
    <x v="9"/>
    <s v="Fellowes Superior 10 Outlet Split Surge Protector"/>
    <n v="15.223999999999997"/>
    <n v="2"/>
    <x v="3"/>
    <n v="0.8"/>
    <n v="-38.821200000000012"/>
  </r>
  <r>
    <n v="8077"/>
    <s v="CA-2012-106187"/>
    <d v="2012-06-23T00:00:00"/>
    <n v="2012"/>
    <n v="6"/>
    <x v="40"/>
    <x v="40"/>
    <d v="2012-06-29T00:00:00"/>
    <s v="Standard Class"/>
    <s v="RF-19345"/>
    <s v="Randy Ferguson"/>
    <s v="Corporate"/>
    <s v="United States"/>
    <x v="502"/>
    <x v="32"/>
    <x v="598"/>
    <x v="0"/>
    <s v="FUR-FU-10000794"/>
    <x v="0"/>
    <x v="5"/>
    <s v="Eldon Stackable Tray, Side-Load, Legal, Smoke"/>
    <n v="27.42"/>
    <n v="3"/>
    <x v="0"/>
    <n v="0"/>
    <n v="9.3227999999999991"/>
  </r>
  <r>
    <n v="8078"/>
    <s v="CA-2012-106187"/>
    <d v="2012-06-23T00:00:00"/>
    <n v="2012"/>
    <n v="6"/>
    <x v="40"/>
    <x v="40"/>
    <d v="2012-06-29T00:00:00"/>
    <s v="Standard Class"/>
    <s v="RF-19345"/>
    <s v="Randy Ferguson"/>
    <s v="Corporate"/>
    <s v="United States"/>
    <x v="502"/>
    <x v="32"/>
    <x v="598"/>
    <x v="0"/>
    <s v="OFF-BI-10004519"/>
    <x v="1"/>
    <x v="8"/>
    <s v="GBC DocuBind P100 Manual Binding Machine"/>
    <n v="165.98"/>
    <n v="1"/>
    <x v="0"/>
    <n v="0"/>
    <n v="74.690999999999988"/>
  </r>
  <r>
    <n v="8079"/>
    <s v="CA-2012-106187"/>
    <d v="2012-06-23T00:00:00"/>
    <n v="2012"/>
    <n v="6"/>
    <x v="40"/>
    <x v="40"/>
    <d v="2012-06-29T00:00:00"/>
    <s v="Standard Class"/>
    <s v="RF-19345"/>
    <s v="Randy Ferguson"/>
    <s v="Corporate"/>
    <s v="United States"/>
    <x v="502"/>
    <x v="32"/>
    <x v="598"/>
    <x v="0"/>
    <s v="TEC-AC-10001590"/>
    <x v="2"/>
    <x v="11"/>
    <s v="Dell Slim USB Multimedia Keyboard"/>
    <n v="75"/>
    <n v="3"/>
    <x v="0"/>
    <n v="0"/>
    <n v="18"/>
  </r>
  <r>
    <n v="8080"/>
    <s v="US-2013-164945"/>
    <d v="2013-11-23T00:00:00"/>
    <n v="2013"/>
    <n v="11"/>
    <x v="0"/>
    <x v="0"/>
    <d v="2013-11-28T00:00:00"/>
    <s v="Standard Class"/>
    <s v="CA-12055"/>
    <s v="Cathy Armstrong"/>
    <s v="Home Office"/>
    <s v="United States"/>
    <x v="20"/>
    <x v="15"/>
    <x v="29"/>
    <x v="3"/>
    <s v="OFF-BI-10001524"/>
    <x v="1"/>
    <x v="8"/>
    <s v="GBC Premium Transparent Covers with Diagonal Lined Pattern"/>
    <n v="134.27200000000002"/>
    <n v="8"/>
    <x v="2"/>
    <n v="0.2"/>
    <n v="46.99519999999999"/>
  </r>
  <r>
    <n v="8081"/>
    <s v="CA-2012-150714"/>
    <d v="2012-10-26T00:00:00"/>
    <n v="2012"/>
    <n v="10"/>
    <x v="2"/>
    <x v="2"/>
    <d v="2012-11-01T00:00:00"/>
    <s v="Standard Class"/>
    <s v="KH-16690"/>
    <s v="Kristen Hastings"/>
    <s v="Corporate"/>
    <s v="United States"/>
    <x v="24"/>
    <x v="21"/>
    <x v="329"/>
    <x v="1"/>
    <s v="OFF-LA-10001474"/>
    <x v="1"/>
    <x v="2"/>
    <s v="Avery 477"/>
    <n v="146.54400000000001"/>
    <n v="6"/>
    <x v="2"/>
    <n v="0.2"/>
    <n v="47.626799999999996"/>
  </r>
  <r>
    <n v="8082"/>
    <s v="CA-2012-150714"/>
    <d v="2012-10-26T00:00:00"/>
    <n v="2012"/>
    <n v="10"/>
    <x v="2"/>
    <x v="2"/>
    <d v="2012-11-01T00:00:00"/>
    <s v="Standard Class"/>
    <s v="KH-16690"/>
    <s v="Kristen Hastings"/>
    <s v="Corporate"/>
    <s v="United States"/>
    <x v="24"/>
    <x v="21"/>
    <x v="329"/>
    <x v="1"/>
    <s v="OFF-PA-10001497"/>
    <x v="1"/>
    <x v="10"/>
    <s v="Xerox 1914"/>
    <n v="131.904"/>
    <n v="3"/>
    <x v="2"/>
    <n v="0.2"/>
    <n v="47.815200000000004"/>
  </r>
  <r>
    <n v="8083"/>
    <s v="CA-2012-150714"/>
    <d v="2012-10-26T00:00:00"/>
    <n v="2012"/>
    <n v="10"/>
    <x v="2"/>
    <x v="2"/>
    <d v="2012-11-01T00:00:00"/>
    <s v="Standard Class"/>
    <s v="KH-16690"/>
    <s v="Kristen Hastings"/>
    <s v="Corporate"/>
    <s v="United States"/>
    <x v="24"/>
    <x v="21"/>
    <x v="329"/>
    <x v="1"/>
    <s v="OFF-AP-10003287"/>
    <x v="1"/>
    <x v="9"/>
    <s v="Tripp Lite TLP810NET Broadband Surge for Modem/Fax"/>
    <n v="203.88000000000002"/>
    <n v="5"/>
    <x v="2"/>
    <n v="0.2"/>
    <n v="20.387999999999998"/>
  </r>
  <r>
    <n v="8084"/>
    <s v="CA-2012-150714"/>
    <d v="2012-10-26T00:00:00"/>
    <n v="2012"/>
    <n v="10"/>
    <x v="2"/>
    <x v="2"/>
    <d v="2012-11-01T00:00:00"/>
    <s v="Standard Class"/>
    <s v="KH-16690"/>
    <s v="Kristen Hastings"/>
    <s v="Corporate"/>
    <s v="United States"/>
    <x v="24"/>
    <x v="21"/>
    <x v="329"/>
    <x v="1"/>
    <s v="OFF-BI-10002982"/>
    <x v="1"/>
    <x v="8"/>
    <s v="Avery Self-Adhesive Photo Pockets for Polaroid Photos"/>
    <n v="14.301000000000002"/>
    <n v="7"/>
    <x v="6"/>
    <n v="0.7"/>
    <n v="-10.487400000000001"/>
  </r>
  <r>
    <n v="8085"/>
    <s v="CA-2012-150714"/>
    <d v="2012-10-26T00:00:00"/>
    <n v="2012"/>
    <n v="10"/>
    <x v="2"/>
    <x v="2"/>
    <d v="2012-11-01T00:00:00"/>
    <s v="Standard Class"/>
    <s v="KH-16690"/>
    <s v="Kristen Hastings"/>
    <s v="Corporate"/>
    <s v="United States"/>
    <x v="24"/>
    <x v="21"/>
    <x v="329"/>
    <x v="1"/>
    <s v="OFF-ST-10001809"/>
    <x v="1"/>
    <x v="4"/>
    <s v="Fellowes Officeware Wire Shelving"/>
    <n v="718.6400000000001"/>
    <n v="10"/>
    <x v="2"/>
    <n v="0.2"/>
    <n v="-161.69400000000005"/>
  </r>
  <r>
    <n v="8086"/>
    <s v="CA-2013-105753"/>
    <d v="2013-10-21T00:00:00"/>
    <n v="2013"/>
    <n v="10"/>
    <x v="32"/>
    <x v="32"/>
    <d v="2013-10-27T00:00:00"/>
    <s v="Standard Class"/>
    <s v="LC-16960"/>
    <s v="Lindsay Castell"/>
    <s v="Home Office"/>
    <s v="United States"/>
    <x v="81"/>
    <x v="17"/>
    <x v="101"/>
    <x v="0"/>
    <s v="FUR-FU-10000246"/>
    <x v="0"/>
    <x v="5"/>
    <s v="Aluminum Document Frame"/>
    <n v="61.1"/>
    <n v="5"/>
    <x v="0"/>
    <n v="0"/>
    <n v="18.329999999999991"/>
  </r>
  <r>
    <n v="8087"/>
    <s v="CA-2014-120894"/>
    <d v="2014-04-29T00:00:00"/>
    <n v="2014"/>
    <n v="4"/>
    <x v="4"/>
    <x v="4"/>
    <d v="2014-05-03T00:00:00"/>
    <s v="Standard Class"/>
    <s v="JL-15130"/>
    <s v="Jack Lebron"/>
    <s v="Consumer"/>
    <s v="United States"/>
    <x v="40"/>
    <x v="3"/>
    <x v="124"/>
    <x v="0"/>
    <s v="OFF-AP-10000252"/>
    <x v="1"/>
    <x v="9"/>
    <s v="Harmony HEPA Quiet Air Purifiers"/>
    <n v="28.08"/>
    <n v="3"/>
    <x v="2"/>
    <n v="0.2"/>
    <n v="5.2650000000000006"/>
  </r>
  <r>
    <n v="8088"/>
    <s v="CA-2013-106621"/>
    <d v="2013-09-30T00:00:00"/>
    <n v="2013"/>
    <n v="9"/>
    <x v="21"/>
    <x v="21"/>
    <d v="2013-10-02T00:00:00"/>
    <s v="Second Class"/>
    <s v="DM-12955"/>
    <s v="Dario Medina"/>
    <s v="Corporate"/>
    <s v="United States"/>
    <x v="420"/>
    <x v="16"/>
    <x v="510"/>
    <x v="1"/>
    <s v="OFF-AR-10002375"/>
    <x v="1"/>
    <x v="6"/>
    <s v="Newell 351"/>
    <n v="10.496"/>
    <n v="4"/>
    <x v="2"/>
    <n v="0.2"/>
    <n v="1.1807999999999983"/>
  </r>
  <r>
    <n v="8089"/>
    <s v="CA-2012-107020"/>
    <d v="2012-07-10T00:00:00"/>
    <n v="2012"/>
    <n v="7"/>
    <x v="38"/>
    <x v="38"/>
    <d v="2012-07-14T00:00:00"/>
    <s v="Standard Class"/>
    <s v="MV-18190"/>
    <s v="Mike Vittorini"/>
    <s v="Consumer"/>
    <s v="United States"/>
    <x v="272"/>
    <x v="1"/>
    <x v="341"/>
    <x v="1"/>
    <s v="OFF-BI-10003719"/>
    <x v="1"/>
    <x v="8"/>
    <s v="Large Capacity Hanging Post Binders"/>
    <n v="39.92"/>
    <n v="2"/>
    <x v="2"/>
    <n v="0.2"/>
    <n v="12.973999999999997"/>
  </r>
  <r>
    <n v="8090"/>
    <s v="US-2012-117492"/>
    <d v="2012-08-07T00:00:00"/>
    <n v="2012"/>
    <n v="8"/>
    <x v="37"/>
    <x v="37"/>
    <d v="2012-08-09T00:00:00"/>
    <s v="First Class"/>
    <s v="NS-18640"/>
    <s v="Noel Staavos"/>
    <s v="Corporate"/>
    <s v="United States"/>
    <x v="248"/>
    <x v="39"/>
    <x v="307"/>
    <x v="3"/>
    <s v="OFF-AP-10001492"/>
    <x v="1"/>
    <x v="9"/>
    <s v="Acco Six-Outlet Power Strip, 4' Cord Length"/>
    <n v="77.58"/>
    <n v="9"/>
    <x v="0"/>
    <n v="0"/>
    <n v="20.1708"/>
  </r>
  <r>
    <n v="8091"/>
    <s v="CA-2011-101392"/>
    <d v="2011-12-07T00:00:00"/>
    <n v="2011"/>
    <n v="12"/>
    <x v="20"/>
    <x v="20"/>
    <d v="2011-12-13T00:00:00"/>
    <s v="Standard Class"/>
    <s v="AS-10630"/>
    <s v="Ann Steele"/>
    <s v="Home Office"/>
    <s v="United States"/>
    <x v="4"/>
    <x v="4"/>
    <x v="5"/>
    <x v="1"/>
    <s v="OFF-ST-10000532"/>
    <x v="1"/>
    <x v="4"/>
    <s v="Advantus Rolling Drawer Organizers"/>
    <n v="269.35999999999996"/>
    <n v="7"/>
    <x v="0"/>
    <n v="0"/>
    <n v="70.033599999999993"/>
  </r>
  <r>
    <n v="8092"/>
    <s v="CA-2012-127502"/>
    <d v="2012-12-10T00:00:00"/>
    <n v="2012"/>
    <n v="12"/>
    <x v="14"/>
    <x v="14"/>
    <d v="2012-12-14T00:00:00"/>
    <s v="Standard Class"/>
    <s v="MT-17815"/>
    <s v="Meg Tillman"/>
    <s v="Consumer"/>
    <s v="United States"/>
    <x v="8"/>
    <x v="1"/>
    <x v="94"/>
    <x v="1"/>
    <s v="OFF-LA-10001613"/>
    <x v="1"/>
    <x v="2"/>
    <s v="Avery File Folder Labels"/>
    <n v="5.76"/>
    <n v="2"/>
    <x v="0"/>
    <n v="0"/>
    <n v="2.8224"/>
  </r>
  <r>
    <n v="8093"/>
    <s v="CA-2014-143658"/>
    <d v="2014-11-09T00:00:00"/>
    <n v="2014"/>
    <n v="11"/>
    <x v="23"/>
    <x v="23"/>
    <d v="2014-11-14T00:00:00"/>
    <s v="Second Class"/>
    <s v="SR-20425"/>
    <s v="Sharelle Roach"/>
    <s v="Home Office"/>
    <s v="United States"/>
    <x v="20"/>
    <x v="15"/>
    <x v="45"/>
    <x v="3"/>
    <s v="OFF-AR-10002818"/>
    <x v="1"/>
    <x v="6"/>
    <s v="Panasonic KP-310 Heavy-Duty Electric Pencil Sharpener"/>
    <n v="109.9"/>
    <n v="5"/>
    <x v="0"/>
    <n v="0"/>
    <n v="32.97"/>
  </r>
  <r>
    <n v="8094"/>
    <s v="CA-2014-133046"/>
    <d v="2014-07-28T00:00:00"/>
    <n v="2014"/>
    <n v="7"/>
    <x v="10"/>
    <x v="10"/>
    <d v="2014-08-02T00:00:00"/>
    <s v="Second Class"/>
    <s v="DK-13375"/>
    <s v="Dennis Kane"/>
    <s v="Consumer"/>
    <s v="United States"/>
    <x v="4"/>
    <x v="4"/>
    <x v="60"/>
    <x v="1"/>
    <s v="FUR-FU-10001940"/>
    <x v="0"/>
    <x v="5"/>
    <s v="Staples"/>
    <n v="23.88"/>
    <n v="3"/>
    <x v="0"/>
    <n v="0"/>
    <n v="10.507200000000001"/>
  </r>
  <r>
    <n v="8095"/>
    <s v="CA-2014-133046"/>
    <d v="2014-07-28T00:00:00"/>
    <n v="2014"/>
    <n v="7"/>
    <x v="10"/>
    <x v="10"/>
    <d v="2014-08-02T00:00:00"/>
    <s v="Second Class"/>
    <s v="DK-13375"/>
    <s v="Dennis Kane"/>
    <s v="Consumer"/>
    <s v="United States"/>
    <x v="4"/>
    <x v="4"/>
    <x v="60"/>
    <x v="1"/>
    <s v="OFF-PA-10003883"/>
    <x v="1"/>
    <x v="10"/>
    <s v="Message Book, Phone, Wirebound Standard Line Memo, 2 3/4&quot; X 5&quot;"/>
    <n v="26.2"/>
    <n v="4"/>
    <x v="0"/>
    <n v="0"/>
    <n v="12.052"/>
  </r>
  <r>
    <n v="8096"/>
    <s v="CA-2014-133046"/>
    <d v="2014-07-28T00:00:00"/>
    <n v="2014"/>
    <n v="7"/>
    <x v="10"/>
    <x v="10"/>
    <d v="2014-08-02T00:00:00"/>
    <s v="Second Class"/>
    <s v="DK-13375"/>
    <s v="Dennis Kane"/>
    <s v="Consumer"/>
    <s v="United States"/>
    <x v="4"/>
    <x v="4"/>
    <x v="60"/>
    <x v="1"/>
    <s v="OFF-PA-10002787"/>
    <x v="1"/>
    <x v="10"/>
    <s v="Xerox 227"/>
    <n v="12.96"/>
    <n v="2"/>
    <x v="0"/>
    <n v="0"/>
    <n v="6.2208000000000006"/>
  </r>
  <r>
    <n v="8097"/>
    <s v="CA-2014-133046"/>
    <d v="2014-07-28T00:00:00"/>
    <n v="2014"/>
    <n v="7"/>
    <x v="10"/>
    <x v="10"/>
    <d v="2014-08-02T00:00:00"/>
    <s v="Second Class"/>
    <s v="DK-13375"/>
    <s v="Dennis Kane"/>
    <s v="Consumer"/>
    <s v="United States"/>
    <x v="4"/>
    <x v="4"/>
    <x v="60"/>
    <x v="1"/>
    <s v="TEC-AC-10000991"/>
    <x v="2"/>
    <x v="11"/>
    <s v="Sony Micro Vault Click 8 GB USB 2.0 Flash Drive"/>
    <n v="234.95000000000002"/>
    <n v="5"/>
    <x v="0"/>
    <n v="0"/>
    <n v="32.893000000000008"/>
  </r>
  <r>
    <n v="8098"/>
    <s v="CA-2014-122798"/>
    <d v="2014-12-29T00:00:00"/>
    <n v="2014"/>
    <n v="12"/>
    <x v="22"/>
    <x v="22"/>
    <d v="2015-01-02T00:00:00"/>
    <s v="Standard Class"/>
    <s v="SV-20935"/>
    <s v="Susan Vittorini"/>
    <s v="Consumer"/>
    <s v="United States"/>
    <x v="305"/>
    <x v="27"/>
    <x v="382"/>
    <x v="1"/>
    <s v="OFF-ST-10003058"/>
    <x v="1"/>
    <x v="4"/>
    <s v="Eldon Mobile Mega Data Cart  Mega Stackable  Add-On Trays"/>
    <n v="118.25"/>
    <n v="5"/>
    <x v="0"/>
    <n v="0"/>
    <n v="34.292499999999997"/>
  </r>
  <r>
    <n v="8099"/>
    <s v="CA-2014-122798"/>
    <d v="2014-12-29T00:00:00"/>
    <n v="2014"/>
    <n v="12"/>
    <x v="22"/>
    <x v="22"/>
    <d v="2015-01-02T00:00:00"/>
    <s v="Standard Class"/>
    <s v="SV-20935"/>
    <s v="Susan Vittorini"/>
    <s v="Consumer"/>
    <s v="United States"/>
    <x v="305"/>
    <x v="27"/>
    <x v="382"/>
    <x v="1"/>
    <s v="OFF-PA-10004239"/>
    <x v="1"/>
    <x v="10"/>
    <s v="Xerox 1953"/>
    <n v="4.28"/>
    <n v="1"/>
    <x v="0"/>
    <n v="0"/>
    <n v="1.9259999999999997"/>
  </r>
  <r>
    <n v="8100"/>
    <s v="CA-2013-169663"/>
    <d v="2013-03-11T00:00:00"/>
    <n v="2013"/>
    <n v="3"/>
    <x v="17"/>
    <x v="17"/>
    <d v="2013-03-14T00:00:00"/>
    <s v="First Class"/>
    <s v="RH-19510"/>
    <s v="Rick Huthwaite"/>
    <s v="Home Office"/>
    <s v="United States"/>
    <x v="1"/>
    <x v="1"/>
    <x v="62"/>
    <x v="1"/>
    <s v="TEC-AC-10003038"/>
    <x v="2"/>
    <x v="11"/>
    <s v="Kingston Digital DataTraveler 16GB USB 2.0"/>
    <n v="26.849999999999998"/>
    <n v="3"/>
    <x v="0"/>
    <n v="0"/>
    <n v="5.101499999999997"/>
  </r>
  <r>
    <n v="8101"/>
    <s v="CA-2013-169663"/>
    <d v="2013-03-11T00:00:00"/>
    <n v="2013"/>
    <n v="3"/>
    <x v="17"/>
    <x v="17"/>
    <d v="2013-03-14T00:00:00"/>
    <s v="First Class"/>
    <s v="RH-19510"/>
    <s v="Rick Huthwaite"/>
    <s v="Home Office"/>
    <s v="United States"/>
    <x v="1"/>
    <x v="1"/>
    <x v="62"/>
    <x v="1"/>
    <s v="TEC-MA-10000984"/>
    <x v="2"/>
    <x v="15"/>
    <s v="Okidata MB760 Printer"/>
    <n v="3357.6000000000004"/>
    <n v="3"/>
    <x v="2"/>
    <n v="0.2"/>
    <n v="377.72999999999956"/>
  </r>
  <r>
    <n v="8102"/>
    <s v="CA-2012-149846"/>
    <d v="2012-05-22T00:00:00"/>
    <n v="2012"/>
    <n v="5"/>
    <x v="33"/>
    <x v="33"/>
    <d v="2012-05-26T00:00:00"/>
    <s v="Standard Class"/>
    <s v="SB-20185"/>
    <s v="Sarah Brown"/>
    <s v="Consumer"/>
    <s v="United States"/>
    <x v="1"/>
    <x v="1"/>
    <x v="62"/>
    <x v="1"/>
    <s v="OFF-LA-10004484"/>
    <x v="1"/>
    <x v="2"/>
    <s v="Avery 476"/>
    <n v="8.26"/>
    <n v="2"/>
    <x v="0"/>
    <n v="0"/>
    <n v="3.7995999999999999"/>
  </r>
  <r>
    <n v="8103"/>
    <s v="CA-2012-149846"/>
    <d v="2012-05-22T00:00:00"/>
    <n v="2012"/>
    <n v="5"/>
    <x v="33"/>
    <x v="33"/>
    <d v="2012-05-26T00:00:00"/>
    <s v="Standard Class"/>
    <s v="SB-20185"/>
    <s v="Sarah Brown"/>
    <s v="Consumer"/>
    <s v="United States"/>
    <x v="1"/>
    <x v="1"/>
    <x v="62"/>
    <x v="1"/>
    <s v="TEC-MA-10004002"/>
    <x v="2"/>
    <x v="15"/>
    <s v="Zebra GX420t Direct Thermal/Thermal Transfer Printer"/>
    <n v="2973.32"/>
    <n v="7"/>
    <x v="2"/>
    <n v="0.2"/>
    <n v="334.49849999999958"/>
  </r>
  <r>
    <n v="8104"/>
    <s v="CA-2012-149846"/>
    <d v="2012-05-22T00:00:00"/>
    <n v="2012"/>
    <n v="5"/>
    <x v="33"/>
    <x v="33"/>
    <d v="2012-05-26T00:00:00"/>
    <s v="Standard Class"/>
    <s v="SB-20185"/>
    <s v="Sarah Brown"/>
    <s v="Consumer"/>
    <s v="United States"/>
    <x v="1"/>
    <x v="1"/>
    <x v="62"/>
    <x v="1"/>
    <s v="OFF-ST-10002406"/>
    <x v="1"/>
    <x v="4"/>
    <s v="Pizazz Global Quick File"/>
    <n v="104.79"/>
    <n v="7"/>
    <x v="0"/>
    <n v="0"/>
    <n v="29.341200000000008"/>
  </r>
  <r>
    <n v="8105"/>
    <s v="CA-2012-149846"/>
    <d v="2012-05-22T00:00:00"/>
    <n v="2012"/>
    <n v="5"/>
    <x v="33"/>
    <x v="33"/>
    <d v="2012-05-26T00:00:00"/>
    <s v="Standard Class"/>
    <s v="SB-20185"/>
    <s v="Sarah Brown"/>
    <s v="Consumer"/>
    <s v="United States"/>
    <x v="1"/>
    <x v="1"/>
    <x v="62"/>
    <x v="1"/>
    <s v="TEC-PH-10003645"/>
    <x v="2"/>
    <x v="7"/>
    <s v="Aastra 57i VoIP phone"/>
    <n v="775.72800000000007"/>
    <n v="6"/>
    <x v="2"/>
    <n v="0.2"/>
    <n v="58.179600000000022"/>
  </r>
  <r>
    <n v="8106"/>
    <s v="CA-2014-159149"/>
    <d v="2014-02-18T00:00:00"/>
    <n v="2014"/>
    <n v="2"/>
    <x v="31"/>
    <x v="31"/>
    <d v="2014-02-20T00:00:00"/>
    <s v="First Class"/>
    <s v="CR-12820"/>
    <s v="Cyra Reiten"/>
    <s v="Home Office"/>
    <s v="United States"/>
    <x v="12"/>
    <x v="5"/>
    <x v="16"/>
    <x v="2"/>
    <s v="FUR-BO-10001601"/>
    <x v="0"/>
    <x v="0"/>
    <s v="Sauder Mission Library with Doors, Fruitwood Finish"/>
    <n v="89.066399999999987"/>
    <n v="1"/>
    <x v="8"/>
    <n v="0.32"/>
    <n v="-17.027400000000007"/>
  </r>
  <r>
    <n v="8107"/>
    <s v="CA-2014-159149"/>
    <d v="2014-02-18T00:00:00"/>
    <n v="2014"/>
    <n v="2"/>
    <x v="31"/>
    <x v="31"/>
    <d v="2014-02-20T00:00:00"/>
    <s v="First Class"/>
    <s v="CR-12820"/>
    <s v="Cyra Reiten"/>
    <s v="Home Office"/>
    <s v="United States"/>
    <x v="12"/>
    <x v="5"/>
    <x v="16"/>
    <x v="2"/>
    <s v="OFF-AR-10000937"/>
    <x v="1"/>
    <x v="6"/>
    <s v="Dixon Ticonderoga Core-Lock Colored Pencils, 48-Color Set"/>
    <n v="175.44"/>
    <n v="6"/>
    <x v="2"/>
    <n v="0.2"/>
    <n v="52.632000000000005"/>
  </r>
  <r>
    <n v="8108"/>
    <s v="CA-2014-159149"/>
    <d v="2014-02-18T00:00:00"/>
    <n v="2014"/>
    <n v="2"/>
    <x v="31"/>
    <x v="31"/>
    <d v="2014-02-20T00:00:00"/>
    <s v="First Class"/>
    <s v="CR-12820"/>
    <s v="Cyra Reiten"/>
    <s v="Home Office"/>
    <s v="United States"/>
    <x v="12"/>
    <x v="5"/>
    <x v="16"/>
    <x v="2"/>
    <s v="TEC-PH-10000038"/>
    <x v="2"/>
    <x v="7"/>
    <s v="Jawbone MINI JAMBOX Wireless Bluetooth Speaker"/>
    <n v="438.33600000000001"/>
    <n v="4"/>
    <x v="2"/>
    <n v="0.2"/>
    <n v="-87.667200000000037"/>
  </r>
  <r>
    <n v="8109"/>
    <s v="US-2014-167570"/>
    <d v="2014-12-09T00:00:00"/>
    <n v="2014"/>
    <n v="12"/>
    <x v="22"/>
    <x v="22"/>
    <d v="2014-12-16T00:00:00"/>
    <s v="Standard Class"/>
    <s v="EG-13900"/>
    <s v="Emily Grady"/>
    <s v="Consumer"/>
    <s v="United States"/>
    <x v="10"/>
    <x v="9"/>
    <x v="11"/>
    <x v="3"/>
    <s v="FUR-CH-10003396"/>
    <x v="0"/>
    <x v="1"/>
    <s v="Global Deluxe Steno Chair"/>
    <n v="215.54400000000001"/>
    <n v="4"/>
    <x v="4"/>
    <n v="0.3"/>
    <n v="-58.504800000000017"/>
  </r>
  <r>
    <n v="8110"/>
    <s v="CA-2014-160122"/>
    <d v="2014-11-19T00:00:00"/>
    <n v="2014"/>
    <n v="11"/>
    <x v="23"/>
    <x v="23"/>
    <d v="2014-11-24T00:00:00"/>
    <s v="Standard Class"/>
    <s v="RD-19930"/>
    <s v="Russell D'Ascenzo"/>
    <s v="Consumer"/>
    <s v="United States"/>
    <x v="22"/>
    <x v="10"/>
    <x v="36"/>
    <x v="2"/>
    <s v="OFF-EN-10002592"/>
    <x v="1"/>
    <x v="12"/>
    <s v="Peel &amp; Seel Recycled Catalog Envelopes, Brown"/>
    <n v="55.584000000000003"/>
    <n v="6"/>
    <x v="2"/>
    <n v="0.2"/>
    <n v="20.844000000000001"/>
  </r>
  <r>
    <n v="8111"/>
    <s v="CA-2014-160122"/>
    <d v="2014-11-19T00:00:00"/>
    <n v="2014"/>
    <n v="11"/>
    <x v="23"/>
    <x v="23"/>
    <d v="2014-11-24T00:00:00"/>
    <s v="Standard Class"/>
    <s v="RD-19930"/>
    <s v="Russell D'Ascenzo"/>
    <s v="Consumer"/>
    <s v="United States"/>
    <x v="22"/>
    <x v="10"/>
    <x v="36"/>
    <x v="2"/>
    <s v="FUR-CH-10000422"/>
    <x v="0"/>
    <x v="1"/>
    <s v="Global Highback Leather Tilter in Burgundy"/>
    <n v="127.38599999999998"/>
    <n v="2"/>
    <x v="4"/>
    <n v="0.3"/>
    <n v="-25.477199999999982"/>
  </r>
  <r>
    <n v="8112"/>
    <s v="CA-2013-130393"/>
    <d v="2013-12-02T00:00:00"/>
    <n v="2013"/>
    <n v="12"/>
    <x v="5"/>
    <x v="5"/>
    <d v="2013-12-04T00:00:00"/>
    <s v="Second Class"/>
    <s v="JM-15865"/>
    <s v="John Murray"/>
    <s v="Consumer"/>
    <s v="United States"/>
    <x v="287"/>
    <x v="5"/>
    <x v="361"/>
    <x v="2"/>
    <s v="FUR-CH-10002647"/>
    <x v="0"/>
    <x v="1"/>
    <s v="Situations Contoured Folding Chairs, 4/Set"/>
    <n v="248.43"/>
    <n v="5"/>
    <x v="4"/>
    <n v="0.3"/>
    <n v="-17.744999999999976"/>
  </r>
  <r>
    <n v="8113"/>
    <s v="CA-2013-130393"/>
    <d v="2013-12-02T00:00:00"/>
    <n v="2013"/>
    <n v="12"/>
    <x v="5"/>
    <x v="5"/>
    <d v="2013-12-04T00:00:00"/>
    <s v="Second Class"/>
    <s v="JM-15865"/>
    <s v="John Murray"/>
    <s v="Consumer"/>
    <s v="United States"/>
    <x v="287"/>
    <x v="5"/>
    <x v="361"/>
    <x v="2"/>
    <s v="OFF-AP-10004859"/>
    <x v="1"/>
    <x v="9"/>
    <s v="Acco 6 Outlet Guardian Premium Surge Suppressor"/>
    <n v="11.647999999999998"/>
    <n v="4"/>
    <x v="3"/>
    <n v="0.8"/>
    <n v="-30.867200000000004"/>
  </r>
  <r>
    <n v="8114"/>
    <s v="CA-2013-130393"/>
    <d v="2013-12-02T00:00:00"/>
    <n v="2013"/>
    <n v="12"/>
    <x v="5"/>
    <x v="5"/>
    <d v="2013-12-04T00:00:00"/>
    <s v="Second Class"/>
    <s v="JM-15865"/>
    <s v="John Murray"/>
    <s v="Consumer"/>
    <s v="United States"/>
    <x v="287"/>
    <x v="5"/>
    <x v="361"/>
    <x v="2"/>
    <s v="FUR-CH-10004477"/>
    <x v="0"/>
    <x v="1"/>
    <s v="Global Push Button Manager's Chair, Indigo"/>
    <n v="85.245999999999995"/>
    <n v="2"/>
    <x v="4"/>
    <n v="0.3"/>
    <n v="-1.217800000000004"/>
  </r>
  <r>
    <n v="8115"/>
    <s v="CA-2014-144820"/>
    <d v="2014-10-04T00:00:00"/>
    <n v="2014"/>
    <n v="10"/>
    <x v="13"/>
    <x v="13"/>
    <d v="2014-10-08T00:00:00"/>
    <s v="Second Class"/>
    <s v="LW-16825"/>
    <s v="Laurel Workman"/>
    <s v="Corporate"/>
    <s v="United States"/>
    <x v="45"/>
    <x v="5"/>
    <x v="89"/>
    <x v="2"/>
    <s v="OFF-AR-10004817"/>
    <x v="1"/>
    <x v="6"/>
    <s v="Colorific Watercolor Pencils"/>
    <n v="20.64"/>
    <n v="5"/>
    <x v="2"/>
    <n v="0.2"/>
    <n v="2.3219999999999974"/>
  </r>
  <r>
    <n v="8116"/>
    <s v="CA-2014-101014"/>
    <d v="2014-08-30T00:00:00"/>
    <n v="2014"/>
    <n v="8"/>
    <x v="43"/>
    <x v="43"/>
    <d v="2014-09-05T00:00:00"/>
    <s v="Standard Class"/>
    <s v="RW-19540"/>
    <s v="Rick Wilson"/>
    <s v="Corporate"/>
    <s v="United States"/>
    <x v="1"/>
    <x v="1"/>
    <x v="13"/>
    <x v="1"/>
    <s v="FUR-FU-10003374"/>
    <x v="0"/>
    <x v="5"/>
    <s v="Electrix Fluorescent Magnifier Lamps &amp; Weighted Base"/>
    <n v="148.02000000000001"/>
    <n v="3"/>
    <x v="0"/>
    <n v="0"/>
    <n v="41.445600000000013"/>
  </r>
  <r>
    <n v="8117"/>
    <s v="CA-2014-105543"/>
    <d v="2014-11-25T00:00:00"/>
    <n v="2014"/>
    <n v="11"/>
    <x v="23"/>
    <x v="23"/>
    <d v="2014-11-25T00:00:00"/>
    <s v="Same Day"/>
    <s v="BG-11695"/>
    <s v="Brooke Gillingham"/>
    <s v="Corporate"/>
    <s v="United States"/>
    <x v="495"/>
    <x v="41"/>
    <x v="590"/>
    <x v="2"/>
    <s v="OFF-ST-10003123"/>
    <x v="1"/>
    <x v="4"/>
    <s v="Fellowes Bases and Tops For Staxonsteel/High-Stak Systems"/>
    <n v="33.29"/>
    <n v="1"/>
    <x v="0"/>
    <n v="0"/>
    <n v="7.9895999999999994"/>
  </r>
  <r>
    <n v="8118"/>
    <s v="US-2014-113201"/>
    <d v="2014-07-01T00:00:00"/>
    <n v="2014"/>
    <n v="7"/>
    <x v="10"/>
    <x v="10"/>
    <d v="2014-07-06T00:00:00"/>
    <s v="Standard Class"/>
    <s v="TT-21220"/>
    <s v="Thomas Thornton"/>
    <s v="Consumer"/>
    <s v="United States"/>
    <x v="1"/>
    <x v="1"/>
    <x v="62"/>
    <x v="1"/>
    <s v="OFF-PA-10000675"/>
    <x v="1"/>
    <x v="10"/>
    <s v="Xerox 1919"/>
    <n v="204.95000000000002"/>
    <n v="5"/>
    <x v="0"/>
    <n v="0"/>
    <n v="100.4255"/>
  </r>
  <r>
    <n v="8119"/>
    <s v="US-2014-106551"/>
    <d v="2014-07-23T00:00:00"/>
    <n v="2014"/>
    <n v="7"/>
    <x v="10"/>
    <x v="10"/>
    <d v="2014-07-28T00:00:00"/>
    <s v="Standard Class"/>
    <s v="EB-13930"/>
    <s v="Eric Barreto"/>
    <s v="Consumer"/>
    <s v="United States"/>
    <x v="22"/>
    <x v="10"/>
    <x v="155"/>
    <x v="2"/>
    <s v="FUR-CH-10004997"/>
    <x v="0"/>
    <x v="1"/>
    <s v="Hon Every-Day Series Multi-Task Chairs"/>
    <n v="526.34399999999994"/>
    <n v="4"/>
    <x v="4"/>
    <n v="0.3"/>
    <n v="-75.191999999999979"/>
  </r>
  <r>
    <n v="8120"/>
    <s v="CA-2013-116722"/>
    <d v="2013-11-12T00:00:00"/>
    <n v="2013"/>
    <n v="11"/>
    <x v="0"/>
    <x v="0"/>
    <d v="2013-11-17T00:00:00"/>
    <s v="Standard Class"/>
    <s v="LP-17080"/>
    <s v="Liz Pelletier"/>
    <s v="Consumer"/>
    <s v="United States"/>
    <x v="8"/>
    <x v="1"/>
    <x v="94"/>
    <x v="1"/>
    <s v="FUR-FU-10001934"/>
    <x v="0"/>
    <x v="5"/>
    <s v="Magnifier Swing Arm Lamp"/>
    <n v="41.96"/>
    <n v="2"/>
    <x v="0"/>
    <n v="0"/>
    <n v="10.909600000000001"/>
  </r>
  <r>
    <n v="8121"/>
    <s v="CA-2013-116722"/>
    <d v="2013-11-12T00:00:00"/>
    <n v="2013"/>
    <n v="11"/>
    <x v="0"/>
    <x v="0"/>
    <d v="2013-11-17T00:00:00"/>
    <s v="Standard Class"/>
    <s v="LP-17080"/>
    <s v="Liz Pelletier"/>
    <s v="Consumer"/>
    <s v="United States"/>
    <x v="8"/>
    <x v="1"/>
    <x v="94"/>
    <x v="1"/>
    <s v="FUR-CH-10004997"/>
    <x v="0"/>
    <x v="1"/>
    <s v="Hon Every-Day Series Multi-Task Chairs"/>
    <n v="451.15199999999993"/>
    <n v="3"/>
    <x v="2"/>
    <n v="0.2"/>
    <n v="0"/>
  </r>
  <r>
    <n v="8122"/>
    <s v="CA-2013-116722"/>
    <d v="2013-11-12T00:00:00"/>
    <n v="2013"/>
    <n v="11"/>
    <x v="0"/>
    <x v="0"/>
    <d v="2013-11-17T00:00:00"/>
    <s v="Standard Class"/>
    <s v="LP-17080"/>
    <s v="Liz Pelletier"/>
    <s v="Consumer"/>
    <s v="United States"/>
    <x v="8"/>
    <x v="1"/>
    <x v="94"/>
    <x v="1"/>
    <s v="OFF-BI-10001890"/>
    <x v="1"/>
    <x v="8"/>
    <s v="Avery Poly Binder Pockets"/>
    <n v="31.504000000000005"/>
    <n v="11"/>
    <x v="2"/>
    <n v="0.2"/>
    <n v="11.026399999999999"/>
  </r>
  <r>
    <n v="8123"/>
    <s v="CA-2011-138128"/>
    <d v="2011-12-09T00:00:00"/>
    <n v="2011"/>
    <n v="12"/>
    <x v="20"/>
    <x v="20"/>
    <d v="2011-12-15T00:00:00"/>
    <s v="Standard Class"/>
    <s v="FP-14320"/>
    <s v="Frank Preis"/>
    <s v="Consumer"/>
    <s v="United States"/>
    <x v="10"/>
    <x v="9"/>
    <x v="63"/>
    <x v="3"/>
    <s v="OFF-EN-10002500"/>
    <x v="1"/>
    <x v="12"/>
    <s v="Globe Weis Peel &amp; Seel First Class Envelopes"/>
    <n v="30.672000000000001"/>
    <n v="3"/>
    <x v="2"/>
    <n v="0.2"/>
    <n v="9.5850000000000009"/>
  </r>
  <r>
    <n v="8124"/>
    <s v="CA-2011-138128"/>
    <d v="2011-12-09T00:00:00"/>
    <n v="2011"/>
    <n v="12"/>
    <x v="20"/>
    <x v="20"/>
    <d v="2011-12-15T00:00:00"/>
    <s v="Standard Class"/>
    <s v="FP-14320"/>
    <s v="Frank Preis"/>
    <s v="Consumer"/>
    <s v="United States"/>
    <x v="10"/>
    <x v="9"/>
    <x v="63"/>
    <x v="3"/>
    <s v="TEC-CO-10001766"/>
    <x v="2"/>
    <x v="16"/>
    <s v="Canon PC940 Copier"/>
    <n v="1079.9759999999999"/>
    <n v="4"/>
    <x v="10"/>
    <n v="0.4"/>
    <n v="125.99719999999991"/>
  </r>
  <r>
    <n v="8125"/>
    <s v="US-2014-150070"/>
    <d v="2014-09-08T00:00:00"/>
    <n v="2014"/>
    <n v="9"/>
    <x v="15"/>
    <x v="15"/>
    <d v="2014-09-13T00:00:00"/>
    <s v="Standard Class"/>
    <s v="JA-15970"/>
    <s v="Joseph Airdo"/>
    <s v="Consumer"/>
    <s v="United States"/>
    <x v="494"/>
    <x v="1"/>
    <x v="589"/>
    <x v="1"/>
    <s v="FUR-CH-10004860"/>
    <x v="0"/>
    <x v="1"/>
    <s v="Global Low Back Tilter Chair"/>
    <n v="161.56800000000001"/>
    <n v="2"/>
    <x v="2"/>
    <n v="0.2"/>
    <n v="-28.274400000000021"/>
  </r>
  <r>
    <n v="8126"/>
    <s v="CA-2012-137064"/>
    <d v="2012-02-06T00:00:00"/>
    <n v="2012"/>
    <n v="2"/>
    <x v="36"/>
    <x v="36"/>
    <d v="2012-02-13T00:00:00"/>
    <s v="Standard Class"/>
    <s v="TS-21655"/>
    <s v="Trudy Schmidt"/>
    <s v="Consumer"/>
    <s v="United States"/>
    <x v="12"/>
    <x v="5"/>
    <x v="32"/>
    <x v="2"/>
    <s v="OFF-BI-10002049"/>
    <x v="1"/>
    <x v="8"/>
    <s v="UniKeep View Case Binders"/>
    <n v="2.9339999999999993"/>
    <n v="3"/>
    <x v="3"/>
    <n v="0.8"/>
    <n v="-4.9878000000000018"/>
  </r>
  <r>
    <n v="8127"/>
    <s v="CA-2012-137064"/>
    <d v="2012-02-06T00:00:00"/>
    <n v="2012"/>
    <n v="2"/>
    <x v="36"/>
    <x v="36"/>
    <d v="2012-02-13T00:00:00"/>
    <s v="Standard Class"/>
    <s v="TS-21655"/>
    <s v="Trudy Schmidt"/>
    <s v="Consumer"/>
    <s v="United States"/>
    <x v="12"/>
    <x v="5"/>
    <x v="32"/>
    <x v="2"/>
    <s v="TEC-AC-10003499"/>
    <x v="2"/>
    <x v="11"/>
    <s v="Memorex Mini Travel Drive 8 GB USB 2.0 Flash Drive"/>
    <n v="18.528000000000002"/>
    <n v="2"/>
    <x v="2"/>
    <n v="0.2"/>
    <n v="4.4004000000000003"/>
  </r>
  <r>
    <n v="8128"/>
    <s v="CA-2012-137064"/>
    <d v="2012-02-06T00:00:00"/>
    <n v="2012"/>
    <n v="2"/>
    <x v="36"/>
    <x v="36"/>
    <d v="2012-02-13T00:00:00"/>
    <s v="Standard Class"/>
    <s v="TS-21655"/>
    <s v="Trudy Schmidt"/>
    <s v="Consumer"/>
    <s v="United States"/>
    <x v="12"/>
    <x v="5"/>
    <x v="32"/>
    <x v="2"/>
    <s v="OFF-ST-10003470"/>
    <x v="1"/>
    <x v="4"/>
    <s v="Tennsco Snap-Together Open Shelving Units, Starter Sets and Add-On Units"/>
    <n v="670.75200000000007"/>
    <n v="3"/>
    <x v="2"/>
    <n v="0.2"/>
    <n v="-125.76600000000005"/>
  </r>
  <r>
    <n v="8129"/>
    <s v="CA-2014-157350"/>
    <d v="2014-08-27T00:00:00"/>
    <n v="2014"/>
    <n v="8"/>
    <x v="43"/>
    <x v="43"/>
    <d v="2014-09-02T00:00:00"/>
    <s v="Standard Class"/>
    <s v="DP-13000"/>
    <s v="Darren Powers"/>
    <s v="Consumer"/>
    <s v="United States"/>
    <x v="22"/>
    <x v="10"/>
    <x v="26"/>
    <x v="2"/>
    <s v="FUR-FU-10000222"/>
    <x v="0"/>
    <x v="5"/>
    <s v="Seth Thomas 16&quot; Steel Case Clock"/>
    <n v="64.959999999999994"/>
    <n v="5"/>
    <x v="7"/>
    <n v="0.6"/>
    <n v="-43.847999999999985"/>
  </r>
  <r>
    <n v="8130"/>
    <s v="CA-2011-127866"/>
    <d v="2011-07-20T00:00:00"/>
    <n v="2011"/>
    <n v="7"/>
    <x v="39"/>
    <x v="39"/>
    <d v="2011-07-23T00:00:00"/>
    <s v="First Class"/>
    <s v="JD-15895"/>
    <s v="Jonathan Doherty"/>
    <s v="Corporate"/>
    <s v="United States"/>
    <x v="169"/>
    <x v="1"/>
    <x v="215"/>
    <x v="1"/>
    <s v="TEC-AC-10000023"/>
    <x v="2"/>
    <x v="11"/>
    <s v="Maxell 74 Minute CD-R Spindle, 50/Pack"/>
    <n v="41.94"/>
    <n v="2"/>
    <x v="0"/>
    <n v="0"/>
    <n v="15.098399999999998"/>
  </r>
  <r>
    <n v="8131"/>
    <s v="CA-2011-127866"/>
    <d v="2011-07-20T00:00:00"/>
    <n v="2011"/>
    <n v="7"/>
    <x v="39"/>
    <x v="39"/>
    <d v="2011-07-23T00:00:00"/>
    <s v="First Class"/>
    <s v="JD-15895"/>
    <s v="Jonathan Doherty"/>
    <s v="Corporate"/>
    <s v="United States"/>
    <x v="169"/>
    <x v="1"/>
    <x v="215"/>
    <x v="1"/>
    <s v="OFF-PA-10003971"/>
    <x v="1"/>
    <x v="10"/>
    <s v="Xerox 1965"/>
    <n v="11.96"/>
    <n v="2"/>
    <x v="0"/>
    <n v="0"/>
    <n v="5.8604000000000003"/>
  </r>
  <r>
    <n v="8132"/>
    <s v="CA-2011-127866"/>
    <d v="2011-07-20T00:00:00"/>
    <n v="2011"/>
    <n v="7"/>
    <x v="39"/>
    <x v="39"/>
    <d v="2011-07-23T00:00:00"/>
    <s v="First Class"/>
    <s v="JD-15895"/>
    <s v="Jonathan Doherty"/>
    <s v="Corporate"/>
    <s v="United States"/>
    <x v="169"/>
    <x v="1"/>
    <x v="215"/>
    <x v="1"/>
    <s v="OFF-AR-10003481"/>
    <x v="1"/>
    <x v="6"/>
    <s v="Newell 348"/>
    <n v="13.12"/>
    <n v="4"/>
    <x v="0"/>
    <n v="0"/>
    <n v="3.8047999999999984"/>
  </r>
  <r>
    <n v="8133"/>
    <s v="CA-2011-127866"/>
    <d v="2011-07-20T00:00:00"/>
    <n v="2011"/>
    <n v="7"/>
    <x v="39"/>
    <x v="39"/>
    <d v="2011-07-23T00:00:00"/>
    <s v="First Class"/>
    <s v="JD-15895"/>
    <s v="Jonathan Doherty"/>
    <s v="Corporate"/>
    <s v="United States"/>
    <x v="169"/>
    <x v="1"/>
    <x v="215"/>
    <x v="1"/>
    <s v="OFF-ST-10001490"/>
    <x v="1"/>
    <x v="4"/>
    <s v="Hot File 7-Pocket, Floor Stand"/>
    <n v="535.41"/>
    <n v="3"/>
    <x v="0"/>
    <n v="0"/>
    <n v="160.62299999999993"/>
  </r>
  <r>
    <n v="8134"/>
    <s v="CA-2012-131352"/>
    <d v="2012-10-08T00:00:00"/>
    <n v="2012"/>
    <n v="10"/>
    <x v="2"/>
    <x v="2"/>
    <d v="2012-10-13T00:00:00"/>
    <s v="Standard Class"/>
    <s v="GH-14485"/>
    <s v="Gene Hale"/>
    <s v="Corporate"/>
    <s v="United States"/>
    <x v="61"/>
    <x v="5"/>
    <x v="176"/>
    <x v="2"/>
    <s v="FUR-FU-10003708"/>
    <x v="0"/>
    <x v="5"/>
    <s v="Tenex Traditional Chairmats for Medium Pile Carpet, Standard Lip, 36&quot; x 48&quot;"/>
    <n v="72.78"/>
    <n v="3"/>
    <x v="7"/>
    <n v="0.6"/>
    <n v="-70.960499999999996"/>
  </r>
  <r>
    <n v="8135"/>
    <s v="CA-2012-121776"/>
    <d v="2012-02-16T00:00:00"/>
    <n v="2012"/>
    <n v="2"/>
    <x v="36"/>
    <x v="36"/>
    <d v="2012-02-21T00:00:00"/>
    <s v="Standard Class"/>
    <s v="RD-19585"/>
    <s v="Rob Dowd"/>
    <s v="Consumer"/>
    <s v="United States"/>
    <x v="1"/>
    <x v="1"/>
    <x v="141"/>
    <x v="1"/>
    <s v="OFF-PA-10001970"/>
    <x v="1"/>
    <x v="10"/>
    <s v="Xerox 1881"/>
    <n v="36.839999999999996"/>
    <n v="3"/>
    <x v="0"/>
    <n v="0"/>
    <n v="17.314799999999998"/>
  </r>
  <r>
    <n v="8136"/>
    <s v="CA-2012-121776"/>
    <d v="2012-02-16T00:00:00"/>
    <n v="2012"/>
    <n v="2"/>
    <x v="36"/>
    <x v="36"/>
    <d v="2012-02-21T00:00:00"/>
    <s v="Standard Class"/>
    <s v="RD-19585"/>
    <s v="Rob Dowd"/>
    <s v="Consumer"/>
    <s v="United States"/>
    <x v="1"/>
    <x v="1"/>
    <x v="141"/>
    <x v="1"/>
    <s v="OFF-LA-10002762"/>
    <x v="1"/>
    <x v="2"/>
    <s v="Avery 485"/>
    <n v="87.71"/>
    <n v="7"/>
    <x v="0"/>
    <n v="0"/>
    <n v="41.223699999999994"/>
  </r>
  <r>
    <n v="8137"/>
    <s v="CA-2013-118073"/>
    <d v="2013-08-13T00:00:00"/>
    <n v="2013"/>
    <n v="8"/>
    <x v="28"/>
    <x v="28"/>
    <d v="2013-08-17T00:00:00"/>
    <s v="Standard Class"/>
    <s v="CS-12490"/>
    <s v="Cindy Schnelling"/>
    <s v="Corporate"/>
    <s v="United States"/>
    <x v="121"/>
    <x v="2"/>
    <x v="152"/>
    <x v="0"/>
    <s v="FUR-TA-10002533"/>
    <x v="0"/>
    <x v="3"/>
    <s v="BPI Conference Tables"/>
    <n v="562.29250000000013"/>
    <n v="7"/>
    <x v="1"/>
    <n v="0.45"/>
    <n v="-255.58750000000009"/>
  </r>
  <r>
    <n v="8138"/>
    <s v="CA-2011-103219"/>
    <d v="2011-11-09T00:00:00"/>
    <n v="2011"/>
    <n v="11"/>
    <x v="7"/>
    <x v="7"/>
    <d v="2011-11-13T00:00:00"/>
    <s v="Standard Class"/>
    <s v="BF-11215"/>
    <s v="Benjamin Farhat"/>
    <s v="Home Office"/>
    <s v="United States"/>
    <x v="20"/>
    <x v="15"/>
    <x v="45"/>
    <x v="3"/>
    <s v="FUR-FU-10004091"/>
    <x v="0"/>
    <x v="5"/>
    <s v="Eldon 200 Class Desk Accessories, Black"/>
    <n v="56.52"/>
    <n v="9"/>
    <x v="0"/>
    <n v="0"/>
    <n v="21.477600000000002"/>
  </r>
  <r>
    <n v="8139"/>
    <s v="CA-2013-102561"/>
    <d v="2013-07-19T00:00:00"/>
    <n v="2013"/>
    <n v="7"/>
    <x v="16"/>
    <x v="16"/>
    <d v="2013-07-23T00:00:00"/>
    <s v="Standard Class"/>
    <s v="NK-18490"/>
    <s v="Neil Knudson"/>
    <s v="Home Office"/>
    <s v="United States"/>
    <x v="10"/>
    <x v="9"/>
    <x v="11"/>
    <x v="3"/>
    <s v="OFF-AR-10001545"/>
    <x v="1"/>
    <x v="6"/>
    <s v="Newell 326"/>
    <n v="11.264000000000001"/>
    <n v="8"/>
    <x v="2"/>
    <n v="0.2"/>
    <n v="1.2671999999999994"/>
  </r>
  <r>
    <n v="8140"/>
    <s v="CA-2013-102561"/>
    <d v="2013-07-19T00:00:00"/>
    <n v="2013"/>
    <n v="7"/>
    <x v="16"/>
    <x v="16"/>
    <d v="2013-07-23T00:00:00"/>
    <s v="Standard Class"/>
    <s v="NK-18490"/>
    <s v="Neil Knudson"/>
    <s v="Home Office"/>
    <s v="United States"/>
    <x v="10"/>
    <x v="9"/>
    <x v="11"/>
    <x v="3"/>
    <s v="OFF-ST-10001476"/>
    <x v="1"/>
    <x v="4"/>
    <s v="Steel Personal Filing/Posting Tote"/>
    <n v="284.08000000000004"/>
    <n v="10"/>
    <x v="2"/>
    <n v="0.2"/>
    <n v="24.856999999999999"/>
  </r>
  <r>
    <n v="8141"/>
    <s v="CA-2013-102561"/>
    <d v="2013-07-19T00:00:00"/>
    <n v="2013"/>
    <n v="7"/>
    <x v="16"/>
    <x v="16"/>
    <d v="2013-07-23T00:00:00"/>
    <s v="Standard Class"/>
    <s v="NK-18490"/>
    <s v="Neil Knudson"/>
    <s v="Home Office"/>
    <s v="United States"/>
    <x v="10"/>
    <x v="9"/>
    <x v="11"/>
    <x v="3"/>
    <s v="OFF-PA-10004971"/>
    <x v="1"/>
    <x v="10"/>
    <s v="Xerox 196"/>
    <n v="18.496000000000002"/>
    <n v="4"/>
    <x v="2"/>
    <n v="0.2"/>
    <n v="6.7048000000000005"/>
  </r>
  <r>
    <n v="8142"/>
    <s v="CA-2013-100993"/>
    <d v="2013-02-05T00:00:00"/>
    <n v="2013"/>
    <n v="2"/>
    <x v="47"/>
    <x v="47"/>
    <d v="2013-02-10T00:00:00"/>
    <s v="Standard Class"/>
    <s v="AZ-10750"/>
    <s v="Annie Zypern"/>
    <s v="Consumer"/>
    <s v="United States"/>
    <x v="70"/>
    <x v="1"/>
    <x v="88"/>
    <x v="1"/>
    <s v="OFF-LA-10003223"/>
    <x v="1"/>
    <x v="2"/>
    <s v="Avery 508"/>
    <n v="14.73"/>
    <n v="3"/>
    <x v="0"/>
    <n v="0"/>
    <n v="7.2176999999999998"/>
  </r>
  <r>
    <n v="8143"/>
    <s v="CA-2013-100993"/>
    <d v="2013-02-05T00:00:00"/>
    <n v="2013"/>
    <n v="2"/>
    <x v="47"/>
    <x v="47"/>
    <d v="2013-02-10T00:00:00"/>
    <s v="Standard Class"/>
    <s v="AZ-10750"/>
    <s v="Annie Zypern"/>
    <s v="Consumer"/>
    <s v="United States"/>
    <x v="70"/>
    <x v="1"/>
    <x v="88"/>
    <x v="1"/>
    <s v="OFF-ST-10004340"/>
    <x v="1"/>
    <x v="4"/>
    <s v="Fellowes Mobile File Cart, Black"/>
    <n v="186.54"/>
    <n v="3"/>
    <x v="0"/>
    <n v="0"/>
    <n v="50.365800000000007"/>
  </r>
  <r>
    <n v="8144"/>
    <s v="CA-2013-100993"/>
    <d v="2013-02-05T00:00:00"/>
    <n v="2013"/>
    <n v="2"/>
    <x v="47"/>
    <x v="47"/>
    <d v="2013-02-10T00:00:00"/>
    <s v="Standard Class"/>
    <s v="AZ-10750"/>
    <s v="Annie Zypern"/>
    <s v="Consumer"/>
    <s v="United States"/>
    <x v="70"/>
    <x v="1"/>
    <x v="88"/>
    <x v="1"/>
    <s v="FUR-TA-10001095"/>
    <x v="0"/>
    <x v="3"/>
    <s v="Chromcraft Round Conference Tables"/>
    <n v="557.72799999999995"/>
    <n v="4"/>
    <x v="2"/>
    <n v="0.2"/>
    <n v="6.9715999999999951"/>
  </r>
  <r>
    <n v="8145"/>
    <s v="CA-2013-100993"/>
    <d v="2013-02-05T00:00:00"/>
    <n v="2013"/>
    <n v="2"/>
    <x v="47"/>
    <x v="47"/>
    <d v="2013-02-10T00:00:00"/>
    <s v="Standard Class"/>
    <s v="AZ-10750"/>
    <s v="Annie Zypern"/>
    <s v="Consumer"/>
    <s v="United States"/>
    <x v="70"/>
    <x v="1"/>
    <x v="88"/>
    <x v="1"/>
    <s v="TEC-PH-10001448"/>
    <x v="2"/>
    <x v="7"/>
    <s v="Anker Astro 15000mAh USB Portable Charger"/>
    <n v="159.96800000000002"/>
    <n v="4"/>
    <x v="2"/>
    <n v="0.2"/>
    <n v="-31.993600000000029"/>
  </r>
  <r>
    <n v="8146"/>
    <s v="US-2011-112949"/>
    <d v="2011-06-20T00:00:00"/>
    <n v="2011"/>
    <n v="6"/>
    <x v="3"/>
    <x v="3"/>
    <d v="2011-06-27T00:00:00"/>
    <s v="Standard Class"/>
    <s v="Co-12640"/>
    <s v="Corey-Lock"/>
    <s v="Consumer"/>
    <s v="United States"/>
    <x v="408"/>
    <x v="26"/>
    <x v="495"/>
    <x v="2"/>
    <s v="OFF-AP-10001005"/>
    <x v="1"/>
    <x v="9"/>
    <s v="Honeywell Quietcare HEPA Air Cleaner"/>
    <n v="471.90000000000003"/>
    <n v="6"/>
    <x v="0"/>
    <n v="0"/>
    <n v="155.72699999999998"/>
  </r>
  <r>
    <n v="8147"/>
    <s v="US-2011-112949"/>
    <d v="2011-06-20T00:00:00"/>
    <n v="2011"/>
    <n v="6"/>
    <x v="3"/>
    <x v="3"/>
    <d v="2011-06-27T00:00:00"/>
    <s v="Standard Class"/>
    <s v="Co-12640"/>
    <s v="Corey-Lock"/>
    <s v="Consumer"/>
    <s v="United States"/>
    <x v="408"/>
    <x v="26"/>
    <x v="495"/>
    <x v="2"/>
    <s v="OFF-AR-10003469"/>
    <x v="1"/>
    <x v="6"/>
    <s v="Nontoxic Chalk"/>
    <n v="3.52"/>
    <n v="2"/>
    <x v="0"/>
    <n v="0"/>
    <n v="1.6896"/>
  </r>
  <r>
    <n v="8148"/>
    <s v="US-2014-146822"/>
    <d v="2014-06-10T00:00:00"/>
    <n v="2014"/>
    <n v="6"/>
    <x v="27"/>
    <x v="27"/>
    <d v="2014-06-15T00:00:00"/>
    <s v="Standard Class"/>
    <s v="AG-10675"/>
    <s v="Anna Gayman"/>
    <s v="Consumer"/>
    <s v="United States"/>
    <x v="127"/>
    <x v="17"/>
    <x v="269"/>
    <x v="0"/>
    <s v="OFF-PA-10000249"/>
    <x v="1"/>
    <x v="10"/>
    <s v="Staples"/>
    <n v="49.12"/>
    <n v="4"/>
    <x v="0"/>
    <n v="0"/>
    <n v="23.086399999999998"/>
  </r>
  <r>
    <n v="8149"/>
    <s v="US-2013-131058"/>
    <d v="2013-12-28T00:00:00"/>
    <n v="2013"/>
    <n v="12"/>
    <x v="5"/>
    <x v="5"/>
    <d v="2014-01-01T00:00:00"/>
    <s v="Standard Class"/>
    <s v="EM-14140"/>
    <s v="Eugene Moren"/>
    <s v="Home Office"/>
    <s v="United States"/>
    <x v="157"/>
    <x v="1"/>
    <x v="200"/>
    <x v="1"/>
    <s v="OFF-LA-10001613"/>
    <x v="1"/>
    <x v="2"/>
    <s v="Avery File Folder Labels"/>
    <n v="20.16"/>
    <n v="7"/>
    <x v="0"/>
    <n v="0"/>
    <n v="9.8783999999999992"/>
  </r>
  <r>
    <n v="8150"/>
    <s v="CA-2011-167997"/>
    <d v="2011-01-27T00:00:00"/>
    <n v="2011"/>
    <n v="1"/>
    <x v="46"/>
    <x v="46"/>
    <d v="2011-01-30T00:00:00"/>
    <s v="First Class"/>
    <s v="CA-11965"/>
    <s v="Carol Adams"/>
    <s v="Corporate"/>
    <s v="United States"/>
    <x v="503"/>
    <x v="44"/>
    <x v="599"/>
    <x v="2"/>
    <s v="OFF-BI-10001758"/>
    <x v="1"/>
    <x v="8"/>
    <s v="Wilson Jones 14 Line Acrylic Coated Pressboard Data Binders"/>
    <n v="10.68"/>
    <n v="2"/>
    <x v="0"/>
    <n v="0"/>
    <n v="5.0195999999999996"/>
  </r>
  <r>
    <n v="8151"/>
    <s v="CA-2011-167997"/>
    <d v="2011-01-27T00:00:00"/>
    <n v="2011"/>
    <n v="1"/>
    <x v="46"/>
    <x v="46"/>
    <d v="2011-01-30T00:00:00"/>
    <s v="First Class"/>
    <s v="CA-11965"/>
    <s v="Carol Adams"/>
    <s v="Corporate"/>
    <s v="United States"/>
    <x v="503"/>
    <x v="44"/>
    <x v="599"/>
    <x v="2"/>
    <s v="FUR-BO-10004409"/>
    <x v="0"/>
    <x v="0"/>
    <s v="Safco Value Mate Series Steel Bookcases, Baked Enamel Finish on Steel, Gray"/>
    <n v="141.96"/>
    <n v="2"/>
    <x v="0"/>
    <n v="0"/>
    <n v="39.748800000000003"/>
  </r>
  <r>
    <n v="8152"/>
    <s v="CA-2014-140151"/>
    <d v="2014-03-24T00:00:00"/>
    <n v="2014"/>
    <n v="3"/>
    <x v="42"/>
    <x v="42"/>
    <d v="2014-03-26T00:00:00"/>
    <s v="First Class"/>
    <s v="RB-19360"/>
    <s v="Raymond Buch"/>
    <s v="Consumer"/>
    <s v="United States"/>
    <x v="4"/>
    <x v="4"/>
    <x v="60"/>
    <x v="1"/>
    <s v="OFF-ST-10001558"/>
    <x v="1"/>
    <x v="4"/>
    <s v="Acco Perma 4000 Stacking Storage Drawers"/>
    <n v="32.479999999999997"/>
    <n v="2"/>
    <x v="0"/>
    <n v="0"/>
    <n v="4.8719999999999999"/>
  </r>
  <r>
    <n v="8153"/>
    <s v="CA-2014-140151"/>
    <d v="2014-03-24T00:00:00"/>
    <n v="2014"/>
    <n v="3"/>
    <x v="42"/>
    <x v="42"/>
    <d v="2014-03-26T00:00:00"/>
    <s v="First Class"/>
    <s v="RB-19360"/>
    <s v="Raymond Buch"/>
    <s v="Consumer"/>
    <s v="United States"/>
    <x v="4"/>
    <x v="4"/>
    <x v="60"/>
    <x v="1"/>
    <s v="OFF-PA-10002986"/>
    <x v="1"/>
    <x v="10"/>
    <s v="Xerox 1898"/>
    <n v="20.04"/>
    <n v="3"/>
    <x v="0"/>
    <n v="0"/>
    <n v="9.6191999999999993"/>
  </r>
  <r>
    <n v="8154"/>
    <s v="CA-2014-140151"/>
    <d v="2014-03-24T00:00:00"/>
    <n v="2014"/>
    <n v="3"/>
    <x v="42"/>
    <x v="42"/>
    <d v="2014-03-26T00:00:00"/>
    <s v="First Class"/>
    <s v="RB-19360"/>
    <s v="Raymond Buch"/>
    <s v="Consumer"/>
    <s v="United States"/>
    <x v="4"/>
    <x v="4"/>
    <x v="60"/>
    <x v="1"/>
    <s v="TEC-CO-10004722"/>
    <x v="2"/>
    <x v="16"/>
    <s v="Canon imageCLASS 2200 Advanced Copier"/>
    <n v="13999.96"/>
    <n v="4"/>
    <x v="0"/>
    <n v="0"/>
    <n v="6719.9807999999994"/>
  </r>
  <r>
    <n v="8155"/>
    <s v="US-2014-143770"/>
    <d v="2014-03-21T00:00:00"/>
    <n v="2014"/>
    <n v="3"/>
    <x v="42"/>
    <x v="42"/>
    <d v="2014-03-25T00:00:00"/>
    <s v="Standard Class"/>
    <s v="RD-19720"/>
    <s v="Roger Demir"/>
    <s v="Consumer"/>
    <s v="United States"/>
    <x v="209"/>
    <x v="29"/>
    <x v="263"/>
    <x v="3"/>
    <s v="TEC-AC-10002842"/>
    <x v="2"/>
    <x v="11"/>
    <s v="WD My Passport Ultra 2TB Portable External Hard Drive"/>
    <n v="238"/>
    <n v="2"/>
    <x v="0"/>
    <n v="0"/>
    <n v="38.080000000000013"/>
  </r>
  <r>
    <n v="8156"/>
    <s v="US-2014-143770"/>
    <d v="2014-03-21T00:00:00"/>
    <n v="2014"/>
    <n v="3"/>
    <x v="42"/>
    <x v="42"/>
    <d v="2014-03-25T00:00:00"/>
    <s v="Standard Class"/>
    <s v="RD-19720"/>
    <s v="Roger Demir"/>
    <s v="Consumer"/>
    <s v="United States"/>
    <x v="209"/>
    <x v="29"/>
    <x v="263"/>
    <x v="3"/>
    <s v="OFF-PA-10001125"/>
    <x v="1"/>
    <x v="10"/>
    <s v="Xerox 1988"/>
    <n v="61.96"/>
    <n v="2"/>
    <x v="0"/>
    <n v="0"/>
    <n v="27.881999999999998"/>
  </r>
  <r>
    <n v="8157"/>
    <s v="CA-2013-131296"/>
    <d v="2013-10-05T00:00:00"/>
    <n v="2013"/>
    <n v="10"/>
    <x v="32"/>
    <x v="32"/>
    <d v="2013-10-10T00:00:00"/>
    <s v="Standard Class"/>
    <s v="MS-17830"/>
    <s v="Melanie Seite"/>
    <s v="Consumer"/>
    <s v="United States"/>
    <x v="248"/>
    <x v="39"/>
    <x v="307"/>
    <x v="3"/>
    <s v="FUR-TA-10002622"/>
    <x v="0"/>
    <x v="3"/>
    <s v="Bush Andora Conference Table, Maple/Graphite Gray Finish"/>
    <n v="239.37199999999996"/>
    <n v="2"/>
    <x v="4"/>
    <n v="0.3"/>
    <n v="-23.93719999999999"/>
  </r>
  <r>
    <n v="8158"/>
    <s v="CA-2013-103464"/>
    <d v="2013-11-19T00:00:00"/>
    <n v="2013"/>
    <n v="11"/>
    <x v="0"/>
    <x v="0"/>
    <d v="2013-11-23T00:00:00"/>
    <s v="Standard Class"/>
    <s v="PG-18820"/>
    <s v="Patrick Gardner"/>
    <s v="Consumer"/>
    <s v="United States"/>
    <x v="70"/>
    <x v="1"/>
    <x v="188"/>
    <x v="1"/>
    <s v="TEC-AC-10002842"/>
    <x v="2"/>
    <x v="11"/>
    <s v="WD My Passport Ultra 2TB Portable External Hard Drive"/>
    <n v="595"/>
    <n v="5"/>
    <x v="0"/>
    <n v="0"/>
    <n v="95.200000000000031"/>
  </r>
  <r>
    <n v="8159"/>
    <s v="CA-2014-136238"/>
    <d v="2014-12-27T00:00:00"/>
    <n v="2014"/>
    <n v="12"/>
    <x v="22"/>
    <x v="22"/>
    <d v="2015-01-02T00:00:00"/>
    <s v="Standard Class"/>
    <s v="KB-16240"/>
    <s v="Karen Bern"/>
    <s v="Corporate"/>
    <s v="United States"/>
    <x v="372"/>
    <x v="5"/>
    <x v="455"/>
    <x v="2"/>
    <s v="OFF-PA-10004285"/>
    <x v="1"/>
    <x v="10"/>
    <s v="Xerox 1959"/>
    <n v="16.032"/>
    <n v="3"/>
    <x v="2"/>
    <n v="0.2"/>
    <n v="5.6111999999999993"/>
  </r>
  <r>
    <n v="8160"/>
    <s v="CA-2013-120803"/>
    <d v="2013-03-10T00:00:00"/>
    <n v="2013"/>
    <n v="3"/>
    <x v="17"/>
    <x v="17"/>
    <d v="2013-03-14T00:00:00"/>
    <s v="Standard Class"/>
    <s v="RB-19465"/>
    <s v="Rick Bensley"/>
    <s v="Home Office"/>
    <s v="United States"/>
    <x v="451"/>
    <x v="29"/>
    <x v="544"/>
    <x v="3"/>
    <s v="TEC-AC-10004469"/>
    <x v="2"/>
    <x v="11"/>
    <s v="Microsoft Sculpt Comfort Mouse"/>
    <n v="199.75"/>
    <n v="5"/>
    <x v="0"/>
    <n v="0"/>
    <n v="87.890000000000015"/>
  </r>
  <r>
    <n v="8161"/>
    <s v="CA-2013-134138"/>
    <d v="2013-02-16T00:00:00"/>
    <n v="2013"/>
    <n v="2"/>
    <x v="47"/>
    <x v="47"/>
    <d v="2013-02-20T00:00:00"/>
    <s v="Standard Class"/>
    <s v="JD-15790"/>
    <s v="John Dryer"/>
    <s v="Consumer"/>
    <s v="United States"/>
    <x v="78"/>
    <x v="30"/>
    <x v="98"/>
    <x v="3"/>
    <s v="FUR-CH-10001545"/>
    <x v="0"/>
    <x v="1"/>
    <s v="Hon Comfortask Task/Swivel Chairs"/>
    <n v="227.96"/>
    <n v="2"/>
    <x v="0"/>
    <n v="0"/>
    <n v="36.473600000000005"/>
  </r>
  <r>
    <n v="8162"/>
    <s v="CA-2012-120915"/>
    <d v="2012-09-28T00:00:00"/>
    <n v="2012"/>
    <n v="9"/>
    <x v="11"/>
    <x v="11"/>
    <d v="2012-10-03T00:00:00"/>
    <s v="Second Class"/>
    <s v="JJ-15445"/>
    <s v="Jennifer Jackson"/>
    <s v="Consumer"/>
    <s v="United States"/>
    <x v="20"/>
    <x v="15"/>
    <x v="45"/>
    <x v="3"/>
    <s v="OFF-AP-10002578"/>
    <x v="1"/>
    <x v="9"/>
    <s v="Fellowes Premier Superior Surge Suppressor, 10-Outlet, With Phone and Remote"/>
    <n v="293.52"/>
    <n v="6"/>
    <x v="0"/>
    <n v="0"/>
    <n v="76.315200000000004"/>
  </r>
  <r>
    <n v="8163"/>
    <s v="CA-2012-120915"/>
    <d v="2012-09-28T00:00:00"/>
    <n v="2012"/>
    <n v="9"/>
    <x v="11"/>
    <x v="11"/>
    <d v="2012-10-03T00:00:00"/>
    <s v="Second Class"/>
    <s v="JJ-15445"/>
    <s v="Jennifer Jackson"/>
    <s v="Consumer"/>
    <s v="United States"/>
    <x v="20"/>
    <x v="15"/>
    <x v="45"/>
    <x v="3"/>
    <s v="TEC-PH-10003012"/>
    <x v="2"/>
    <x v="7"/>
    <s v="Nortel Meridian M3904 Professional Digital phone"/>
    <n v="307.98"/>
    <n v="2"/>
    <x v="0"/>
    <n v="0"/>
    <n v="89.314199999999971"/>
  </r>
  <r>
    <n v="8164"/>
    <s v="CA-2012-168207"/>
    <d v="2012-11-02T00:00:00"/>
    <n v="2012"/>
    <n v="11"/>
    <x v="6"/>
    <x v="6"/>
    <d v="2012-11-06T00:00:00"/>
    <s v="Standard Class"/>
    <s v="LT-17110"/>
    <s v="Liz Thompson"/>
    <s v="Consumer"/>
    <s v="United States"/>
    <x v="70"/>
    <x v="1"/>
    <x v="188"/>
    <x v="1"/>
    <s v="FUR-FU-10004909"/>
    <x v="0"/>
    <x v="5"/>
    <s v="Contemporary Wood/Metal Frame"/>
    <n v="96.960000000000008"/>
    <n v="6"/>
    <x v="0"/>
    <n v="0"/>
    <n v="33.935999999999993"/>
  </r>
  <r>
    <n v="8165"/>
    <s v="CA-2012-168207"/>
    <d v="2012-11-02T00:00:00"/>
    <n v="2012"/>
    <n v="11"/>
    <x v="6"/>
    <x v="6"/>
    <d v="2012-11-06T00:00:00"/>
    <s v="Standard Class"/>
    <s v="LT-17110"/>
    <s v="Liz Thompson"/>
    <s v="Consumer"/>
    <s v="United States"/>
    <x v="70"/>
    <x v="1"/>
    <x v="188"/>
    <x v="1"/>
    <s v="OFF-BI-10001524"/>
    <x v="1"/>
    <x v="8"/>
    <s v="GBC Premium Transparent Covers with Diagonal Lined Pattern"/>
    <n v="117.48800000000001"/>
    <n v="7"/>
    <x v="2"/>
    <n v="0.2"/>
    <n v="41.120799999999988"/>
  </r>
  <r>
    <n v="8166"/>
    <s v="CA-2012-168207"/>
    <d v="2012-11-02T00:00:00"/>
    <n v="2012"/>
    <n v="11"/>
    <x v="6"/>
    <x v="6"/>
    <d v="2012-11-06T00:00:00"/>
    <s v="Standard Class"/>
    <s v="LT-17110"/>
    <s v="Liz Thompson"/>
    <s v="Consumer"/>
    <s v="United States"/>
    <x v="70"/>
    <x v="1"/>
    <x v="188"/>
    <x v="1"/>
    <s v="OFF-BI-10003355"/>
    <x v="1"/>
    <x v="8"/>
    <s v="Cardinal Holdit Business Card Pockets"/>
    <n v="11.952000000000002"/>
    <n v="3"/>
    <x v="2"/>
    <n v="0.2"/>
    <n v="4.1832000000000003"/>
  </r>
  <r>
    <n v="8167"/>
    <s v="CA-2012-168207"/>
    <d v="2012-11-02T00:00:00"/>
    <n v="2012"/>
    <n v="11"/>
    <x v="6"/>
    <x v="6"/>
    <d v="2012-11-06T00:00:00"/>
    <s v="Standard Class"/>
    <s v="LT-17110"/>
    <s v="Liz Thompson"/>
    <s v="Consumer"/>
    <s v="United States"/>
    <x v="70"/>
    <x v="1"/>
    <x v="188"/>
    <x v="1"/>
    <s v="FUR-BO-10004357"/>
    <x v="0"/>
    <x v="0"/>
    <s v="O'Sullivan Living Dimensions 3-Shelf Bookcases"/>
    <n v="512.49900000000002"/>
    <n v="3"/>
    <x v="11"/>
    <n v="0.15"/>
    <n v="-30.147000000000048"/>
  </r>
  <r>
    <n v="8168"/>
    <s v="CA-2013-144148"/>
    <d v="2013-08-01T00:00:00"/>
    <n v="2013"/>
    <n v="8"/>
    <x v="28"/>
    <x v="28"/>
    <d v="2013-08-06T00:00:00"/>
    <s v="Standard Class"/>
    <s v="AH-10690"/>
    <s v="Anna Häberlin"/>
    <s v="Corporate"/>
    <s v="United States"/>
    <x v="8"/>
    <x v="1"/>
    <x v="34"/>
    <x v="1"/>
    <s v="FUR-TA-10002774"/>
    <x v="0"/>
    <x v="3"/>
    <s v="Laminate Occasional Tables"/>
    <n v="863.12800000000004"/>
    <n v="7"/>
    <x v="2"/>
    <n v="0.2"/>
    <n v="-32.367300000000085"/>
  </r>
  <r>
    <n v="8169"/>
    <s v="CA-2014-107174"/>
    <d v="2014-11-07T00:00:00"/>
    <n v="2014"/>
    <n v="11"/>
    <x v="23"/>
    <x v="23"/>
    <d v="2014-11-14T00:00:00"/>
    <s v="Standard Class"/>
    <s v="AB-10060"/>
    <s v="Adam Bellavance"/>
    <s v="Home Office"/>
    <s v="United States"/>
    <x v="4"/>
    <x v="4"/>
    <x v="59"/>
    <x v="1"/>
    <s v="FUR-TA-10004575"/>
    <x v="0"/>
    <x v="3"/>
    <s v="Hon 5100 Series Wood Tables"/>
    <n v="2036.8600000000001"/>
    <n v="7"/>
    <x v="0"/>
    <n v="0"/>
    <n v="366.63479999999993"/>
  </r>
  <r>
    <n v="8170"/>
    <s v="CA-2014-107174"/>
    <d v="2014-11-07T00:00:00"/>
    <n v="2014"/>
    <n v="11"/>
    <x v="23"/>
    <x v="23"/>
    <d v="2014-11-14T00:00:00"/>
    <s v="Standard Class"/>
    <s v="AB-10060"/>
    <s v="Adam Bellavance"/>
    <s v="Home Office"/>
    <s v="United States"/>
    <x v="4"/>
    <x v="4"/>
    <x v="59"/>
    <x v="1"/>
    <s v="FUR-CH-10003312"/>
    <x v="0"/>
    <x v="1"/>
    <s v="Hon 2090 “Pillow Soft” Series Mid Back Swivel/Tilt Chairs"/>
    <n v="449.56800000000004"/>
    <n v="2"/>
    <x v="2"/>
    <n v="0.2"/>
    <n v="-73.054800000000071"/>
  </r>
  <r>
    <n v="8171"/>
    <s v="CA-2014-107174"/>
    <d v="2014-11-07T00:00:00"/>
    <n v="2014"/>
    <n v="11"/>
    <x v="23"/>
    <x v="23"/>
    <d v="2014-11-14T00:00:00"/>
    <s v="Standard Class"/>
    <s v="AB-10060"/>
    <s v="Adam Bellavance"/>
    <s v="Home Office"/>
    <s v="United States"/>
    <x v="4"/>
    <x v="4"/>
    <x v="59"/>
    <x v="1"/>
    <s v="TEC-AC-10001465"/>
    <x v="2"/>
    <x v="11"/>
    <s v="SanDisk Cruzer 64 GB USB Flash Drive"/>
    <n v="108.96000000000001"/>
    <n v="3"/>
    <x v="0"/>
    <n v="0"/>
    <n v="32.687999999999988"/>
  </r>
  <r>
    <n v="8172"/>
    <s v="CA-2013-146150"/>
    <d v="2013-02-14T00:00:00"/>
    <n v="2013"/>
    <n v="2"/>
    <x v="47"/>
    <x v="47"/>
    <d v="2013-02-19T00:00:00"/>
    <s v="Standard Class"/>
    <s v="FM-14380"/>
    <s v="Fred McMath"/>
    <s v="Consumer"/>
    <s v="United States"/>
    <x v="25"/>
    <x v="35"/>
    <x v="129"/>
    <x v="0"/>
    <s v="OFF-AR-10002240"/>
    <x v="1"/>
    <x v="6"/>
    <s v="Panasonic KP-150 Electric Pencil Sharpener"/>
    <n v="264.18"/>
    <n v="7"/>
    <x v="0"/>
    <n v="0"/>
    <n v="68.686800000000005"/>
  </r>
  <r>
    <n v="8173"/>
    <s v="CA-2011-114125"/>
    <d v="2011-07-09T00:00:00"/>
    <n v="2011"/>
    <n v="7"/>
    <x v="39"/>
    <x v="39"/>
    <d v="2011-07-13T00:00:00"/>
    <s v="Standard Class"/>
    <s v="GH-14410"/>
    <s v="Gary Hansen"/>
    <s v="Home Office"/>
    <s v="United States"/>
    <x v="1"/>
    <x v="1"/>
    <x v="13"/>
    <x v="1"/>
    <s v="OFF-LA-10004559"/>
    <x v="1"/>
    <x v="2"/>
    <s v="Avery 49"/>
    <n v="2.88"/>
    <n v="1"/>
    <x v="0"/>
    <n v="0"/>
    <n v="1.4112"/>
  </r>
  <r>
    <n v="8174"/>
    <s v="CA-2011-114125"/>
    <d v="2011-07-09T00:00:00"/>
    <n v="2011"/>
    <n v="7"/>
    <x v="39"/>
    <x v="39"/>
    <d v="2011-07-13T00:00:00"/>
    <s v="Standard Class"/>
    <s v="GH-14410"/>
    <s v="Gary Hansen"/>
    <s v="Home Office"/>
    <s v="United States"/>
    <x v="1"/>
    <x v="1"/>
    <x v="13"/>
    <x v="1"/>
    <s v="OFF-BI-10003291"/>
    <x v="1"/>
    <x v="8"/>
    <s v="Wilson Jones Leather-Like Binders with DublLock Round Rings"/>
    <n v="41.904000000000003"/>
    <n v="6"/>
    <x v="2"/>
    <n v="0.2"/>
    <n v="14.142599999999996"/>
  </r>
  <r>
    <n v="8175"/>
    <s v="CA-2011-114125"/>
    <d v="2011-07-09T00:00:00"/>
    <n v="2011"/>
    <n v="7"/>
    <x v="39"/>
    <x v="39"/>
    <d v="2011-07-13T00:00:00"/>
    <s v="Standard Class"/>
    <s v="GH-14410"/>
    <s v="Gary Hansen"/>
    <s v="Home Office"/>
    <s v="United States"/>
    <x v="1"/>
    <x v="1"/>
    <x v="13"/>
    <x v="1"/>
    <s v="OFF-ST-10001505"/>
    <x v="1"/>
    <x v="4"/>
    <s v="Perma STOR-ALL Hanging File Box, 13 1/8&quot;W x 12 1/4&quot;D x 10 1/2&quot;H"/>
    <n v="23.92"/>
    <n v="4"/>
    <x v="0"/>
    <n v="0"/>
    <n v="4.066399999999998"/>
  </r>
  <r>
    <n v="8176"/>
    <s v="CA-2013-114944"/>
    <d v="2013-01-30T00:00:00"/>
    <n v="2013"/>
    <n v="1"/>
    <x v="12"/>
    <x v="12"/>
    <d v="2013-02-04T00:00:00"/>
    <s v="Standard Class"/>
    <s v="HE-14800"/>
    <s v="Harold Engle"/>
    <s v="Corporate"/>
    <s v="United States"/>
    <x v="22"/>
    <x v="10"/>
    <x v="36"/>
    <x v="2"/>
    <s v="OFF-PA-10003892"/>
    <x v="1"/>
    <x v="10"/>
    <s v="Xerox 1943"/>
    <n v="156.512"/>
    <n v="4"/>
    <x v="2"/>
    <n v="0.2"/>
    <n v="52.822799999999987"/>
  </r>
  <r>
    <n v="8177"/>
    <s v="CA-2013-135965"/>
    <d v="2013-09-23T00:00:00"/>
    <n v="2013"/>
    <n v="9"/>
    <x v="21"/>
    <x v="21"/>
    <d v="2013-09-26T00:00:00"/>
    <s v="First Class"/>
    <s v="SZ-20035"/>
    <s v="Sam Zeldin"/>
    <s v="Home Office"/>
    <s v="United States"/>
    <x v="20"/>
    <x v="15"/>
    <x v="45"/>
    <x v="3"/>
    <s v="OFF-ST-10002370"/>
    <x v="1"/>
    <x v="4"/>
    <s v="Sortfiler Multipurpose Personal File Organizer, Black"/>
    <n v="128.34"/>
    <n v="6"/>
    <x v="0"/>
    <n v="0"/>
    <n v="37.218599999999995"/>
  </r>
  <r>
    <n v="8178"/>
    <s v="CA-2014-149699"/>
    <d v="2014-12-23T00:00:00"/>
    <n v="2014"/>
    <n v="12"/>
    <x v="22"/>
    <x v="22"/>
    <d v="2014-12-25T00:00:00"/>
    <s v="First Class"/>
    <s v="CM-12115"/>
    <s v="Chad McGuire"/>
    <s v="Consumer"/>
    <s v="United States"/>
    <x v="1"/>
    <x v="1"/>
    <x v="141"/>
    <x v="1"/>
    <s v="TEC-AC-10000474"/>
    <x v="2"/>
    <x v="11"/>
    <s v="Kensington Expert Mouse Optical USB Trackball for PC or Mac"/>
    <n v="474.95"/>
    <n v="5"/>
    <x v="0"/>
    <n v="0"/>
    <n v="142.48499999999993"/>
  </r>
  <r>
    <n v="8179"/>
    <s v="CA-2013-166429"/>
    <d v="2013-09-03T00:00:00"/>
    <n v="2013"/>
    <n v="9"/>
    <x v="21"/>
    <x v="21"/>
    <d v="2013-09-09T00:00:00"/>
    <s v="Standard Class"/>
    <s v="TG-21310"/>
    <s v="Toby Gnade"/>
    <s v="Consumer"/>
    <s v="United States"/>
    <x v="96"/>
    <x v="4"/>
    <x v="119"/>
    <x v="1"/>
    <s v="TEC-CO-10002095"/>
    <x v="2"/>
    <x v="16"/>
    <s v="Hewlett Packard 610 Color Digital Copier / Printer"/>
    <n v="999.98"/>
    <n v="2"/>
    <x v="0"/>
    <n v="0"/>
    <n v="449.99099999999999"/>
  </r>
  <r>
    <n v="8180"/>
    <s v="CA-2012-112767"/>
    <d v="2012-08-02T00:00:00"/>
    <n v="2012"/>
    <n v="8"/>
    <x v="37"/>
    <x v="37"/>
    <d v="2012-08-06T00:00:00"/>
    <s v="Standard Class"/>
    <s v="DK-12985"/>
    <s v="Darren Koutras"/>
    <s v="Consumer"/>
    <s v="United States"/>
    <x v="24"/>
    <x v="21"/>
    <x v="329"/>
    <x v="1"/>
    <s v="FUR-TA-10003469"/>
    <x v="0"/>
    <x v="3"/>
    <s v="Balt Split Level Computer Training Table"/>
    <n v="277.5"/>
    <n v="4"/>
    <x v="5"/>
    <n v="0.5"/>
    <n v="-188.7"/>
  </r>
  <r>
    <n v="8181"/>
    <s v="CA-2012-119879"/>
    <d v="2012-11-21T00:00:00"/>
    <n v="2012"/>
    <n v="11"/>
    <x v="6"/>
    <x v="6"/>
    <d v="2012-11-25T00:00:00"/>
    <s v="Standard Class"/>
    <s v="SS-20410"/>
    <s v="Shahid Shariari"/>
    <s v="Consumer"/>
    <s v="United States"/>
    <x v="10"/>
    <x v="9"/>
    <x v="74"/>
    <x v="3"/>
    <s v="FUR-TA-10002958"/>
    <x v="0"/>
    <x v="3"/>
    <s v="Bevis Oval Conference Table, Walnut"/>
    <n v="1252.704"/>
    <n v="8"/>
    <x v="10"/>
    <n v="0.4"/>
    <n v="-480.20320000000027"/>
  </r>
  <r>
    <n v="8182"/>
    <s v="CA-2012-119879"/>
    <d v="2012-11-21T00:00:00"/>
    <n v="2012"/>
    <n v="11"/>
    <x v="6"/>
    <x v="6"/>
    <d v="2012-11-25T00:00:00"/>
    <s v="Standard Class"/>
    <s v="SS-20410"/>
    <s v="Shahid Shariari"/>
    <s v="Consumer"/>
    <s v="United States"/>
    <x v="10"/>
    <x v="9"/>
    <x v="74"/>
    <x v="3"/>
    <s v="TEC-PH-10002923"/>
    <x v="2"/>
    <x v="7"/>
    <s v="Logitech B530 USB Headset - headset - Full size, Binaural"/>
    <n v="110.97"/>
    <n v="5"/>
    <x v="10"/>
    <n v="0.4"/>
    <n v="-24.043499999999995"/>
  </r>
  <r>
    <n v="8183"/>
    <s v="CA-2014-155642"/>
    <d v="2014-05-19T00:00:00"/>
    <n v="2014"/>
    <n v="5"/>
    <x v="24"/>
    <x v="24"/>
    <d v="2014-05-23T00:00:00"/>
    <s v="Standard Class"/>
    <s v="BM-11575"/>
    <s v="Brendan Murry"/>
    <s v="Corporate"/>
    <s v="United States"/>
    <x v="22"/>
    <x v="10"/>
    <x v="155"/>
    <x v="2"/>
    <s v="FUR-FU-10004973"/>
    <x v="0"/>
    <x v="5"/>
    <s v="Flat Face Poster Frame"/>
    <n v="22.608000000000001"/>
    <n v="3"/>
    <x v="7"/>
    <n v="0.6"/>
    <n v="-10.173599999999997"/>
  </r>
  <r>
    <n v="8184"/>
    <s v="CA-2014-155642"/>
    <d v="2014-05-19T00:00:00"/>
    <n v="2014"/>
    <n v="5"/>
    <x v="24"/>
    <x v="24"/>
    <d v="2014-05-23T00:00:00"/>
    <s v="Standard Class"/>
    <s v="BM-11575"/>
    <s v="Brendan Murry"/>
    <s v="Corporate"/>
    <s v="United States"/>
    <x v="22"/>
    <x v="10"/>
    <x v="155"/>
    <x v="2"/>
    <s v="FUR-FU-10001918"/>
    <x v="0"/>
    <x v="5"/>
    <s v="C-Line Cubicle Keepers Polyproplyene Holder With Velcro Backings"/>
    <n v="1.8920000000000003"/>
    <n v="1"/>
    <x v="7"/>
    <n v="0.6"/>
    <n v="-0.99329999999999963"/>
  </r>
  <r>
    <n v="8185"/>
    <s v="US-2014-101721"/>
    <d v="2014-07-24T00:00:00"/>
    <n v="2014"/>
    <n v="7"/>
    <x v="10"/>
    <x v="10"/>
    <d v="2014-07-28T00:00:00"/>
    <s v="Standard Class"/>
    <s v="MY-17380"/>
    <s v="Maribeth Yedwab"/>
    <s v="Corporate"/>
    <s v="United States"/>
    <x v="22"/>
    <x v="10"/>
    <x v="36"/>
    <x v="2"/>
    <s v="OFF-PA-10003641"/>
    <x v="1"/>
    <x v="10"/>
    <s v="Xerox 1909"/>
    <n v="63.311999999999998"/>
    <n v="3"/>
    <x v="2"/>
    <n v="0.2"/>
    <n v="20.576399999999996"/>
  </r>
  <r>
    <n v="8186"/>
    <s v="CA-2012-136728"/>
    <d v="2012-09-13T00:00:00"/>
    <n v="2012"/>
    <n v="9"/>
    <x v="11"/>
    <x v="11"/>
    <d v="2012-09-17T00:00:00"/>
    <s v="Second Class"/>
    <s v="AG-10900"/>
    <s v="Arthur Gainer"/>
    <s v="Consumer"/>
    <s v="United States"/>
    <x v="22"/>
    <x v="10"/>
    <x v="36"/>
    <x v="2"/>
    <s v="OFF-EN-10002621"/>
    <x v="1"/>
    <x v="12"/>
    <s v="Staples"/>
    <n v="7.8239999999999998"/>
    <n v="1"/>
    <x v="2"/>
    <n v="0.2"/>
    <n v="2.9339999999999997"/>
  </r>
  <r>
    <n v="8187"/>
    <s v="CA-2012-136728"/>
    <d v="2012-09-13T00:00:00"/>
    <n v="2012"/>
    <n v="9"/>
    <x v="11"/>
    <x v="11"/>
    <d v="2012-09-17T00:00:00"/>
    <s v="Second Class"/>
    <s v="AG-10900"/>
    <s v="Arthur Gainer"/>
    <s v="Consumer"/>
    <s v="United States"/>
    <x v="22"/>
    <x v="10"/>
    <x v="36"/>
    <x v="2"/>
    <s v="FUR-CH-10003817"/>
    <x v="0"/>
    <x v="1"/>
    <s v="Global Value Steno Chair, Gray"/>
    <n v="170.072"/>
    <n v="4"/>
    <x v="4"/>
    <n v="0.3"/>
    <n v="-12.147999999999996"/>
  </r>
  <r>
    <n v="8188"/>
    <s v="CA-2013-127194"/>
    <d v="2013-12-11T00:00:00"/>
    <n v="2013"/>
    <n v="12"/>
    <x v="5"/>
    <x v="5"/>
    <d v="2013-12-17T00:00:00"/>
    <s v="Standard Class"/>
    <s v="BW-11110"/>
    <s v="Bart Watters"/>
    <s v="Corporate"/>
    <s v="United States"/>
    <x v="20"/>
    <x v="15"/>
    <x v="23"/>
    <x v="3"/>
    <s v="OFF-PA-10000659"/>
    <x v="1"/>
    <x v="10"/>
    <s v="Adams Phone Message Book, Professional, 400 Message Capacity, 5 3/6” x 11”"/>
    <n v="62.820000000000007"/>
    <n v="9"/>
    <x v="0"/>
    <n v="0"/>
    <n v="29.525400000000001"/>
  </r>
  <r>
    <n v="8189"/>
    <s v="CA-2012-140375"/>
    <d v="2012-10-02T00:00:00"/>
    <n v="2012"/>
    <n v="10"/>
    <x v="2"/>
    <x v="2"/>
    <d v="2012-10-05T00:00:00"/>
    <s v="Second Class"/>
    <s v="SG-20470"/>
    <s v="Sheri Gordon"/>
    <s v="Consumer"/>
    <s v="United States"/>
    <x v="196"/>
    <x v="39"/>
    <x v="247"/>
    <x v="3"/>
    <s v="OFF-PA-10001870"/>
    <x v="1"/>
    <x v="10"/>
    <s v="Xerox 202"/>
    <n v="19.440000000000001"/>
    <n v="3"/>
    <x v="0"/>
    <n v="0"/>
    <n v="9.3312000000000008"/>
  </r>
  <r>
    <n v="8190"/>
    <s v="CA-2012-140375"/>
    <d v="2012-10-02T00:00:00"/>
    <n v="2012"/>
    <n v="10"/>
    <x v="2"/>
    <x v="2"/>
    <d v="2012-10-05T00:00:00"/>
    <s v="Second Class"/>
    <s v="SG-20470"/>
    <s v="Sheri Gordon"/>
    <s v="Consumer"/>
    <s v="United States"/>
    <x v="196"/>
    <x v="39"/>
    <x v="247"/>
    <x v="3"/>
    <s v="OFF-BI-10000320"/>
    <x v="1"/>
    <x v="8"/>
    <s v="GBC Plastic Binding Combs"/>
    <n v="7.38"/>
    <n v="1"/>
    <x v="0"/>
    <n v="0"/>
    <n v="3.6162000000000001"/>
  </r>
  <r>
    <n v="8191"/>
    <s v="US-2014-155866"/>
    <d v="2014-11-18T00:00:00"/>
    <n v="2014"/>
    <n v="11"/>
    <x v="23"/>
    <x v="23"/>
    <d v="2014-11-22T00:00:00"/>
    <s v="Standard Class"/>
    <s v="CC-12370"/>
    <s v="Christopher Conant"/>
    <s v="Consumer"/>
    <s v="United States"/>
    <x v="20"/>
    <x v="15"/>
    <x v="164"/>
    <x v="3"/>
    <s v="OFF-PA-10004735"/>
    <x v="1"/>
    <x v="10"/>
    <s v="Xerox 1905"/>
    <n v="38.880000000000003"/>
    <n v="6"/>
    <x v="0"/>
    <n v="0"/>
    <n v="18.662400000000002"/>
  </r>
  <r>
    <n v="8192"/>
    <s v="US-2014-155866"/>
    <d v="2014-11-18T00:00:00"/>
    <n v="2014"/>
    <n v="11"/>
    <x v="23"/>
    <x v="23"/>
    <d v="2014-11-22T00:00:00"/>
    <s v="Standard Class"/>
    <s v="CC-12370"/>
    <s v="Christopher Conant"/>
    <s v="Consumer"/>
    <s v="United States"/>
    <x v="20"/>
    <x v="15"/>
    <x v="164"/>
    <x v="3"/>
    <s v="FUR-FU-10004091"/>
    <x v="0"/>
    <x v="5"/>
    <s v="Howard Miller 13&quot; Diameter Goldtone Round Wall Clock"/>
    <n v="187.76"/>
    <n v="4"/>
    <x v="0"/>
    <n v="0"/>
    <n v="76.9816"/>
  </r>
  <r>
    <n v="8193"/>
    <s v="CA-2012-141327"/>
    <d v="2012-11-30T00:00:00"/>
    <n v="2012"/>
    <n v="11"/>
    <x v="6"/>
    <x v="6"/>
    <d v="2012-12-03T00:00:00"/>
    <s v="First Class"/>
    <s v="LR-16915"/>
    <s v="Lena Radford"/>
    <s v="Consumer"/>
    <s v="United States"/>
    <x v="28"/>
    <x v="3"/>
    <x v="35"/>
    <x v="0"/>
    <s v="OFF-BI-10000546"/>
    <x v="1"/>
    <x v="8"/>
    <s v="Avery Durable Binders"/>
    <n v="6.0480000000000009"/>
    <n v="7"/>
    <x v="6"/>
    <n v="0.7"/>
    <n v="-4.2336000000000009"/>
  </r>
  <r>
    <n v="8194"/>
    <s v="CA-2012-141327"/>
    <d v="2012-11-30T00:00:00"/>
    <n v="2012"/>
    <n v="11"/>
    <x v="6"/>
    <x v="6"/>
    <d v="2012-12-03T00:00:00"/>
    <s v="First Class"/>
    <s v="LR-16915"/>
    <s v="Lena Radford"/>
    <s v="Consumer"/>
    <s v="United States"/>
    <x v="28"/>
    <x v="3"/>
    <x v="35"/>
    <x v="0"/>
    <s v="OFF-AP-10001293"/>
    <x v="1"/>
    <x v="9"/>
    <s v="Belkin 8 Outlet Surge Protector"/>
    <n v="98.352000000000004"/>
    <n v="3"/>
    <x v="2"/>
    <n v="0.2"/>
    <n v="9.8351999999999933"/>
  </r>
  <r>
    <n v="8195"/>
    <s v="CA-2012-141327"/>
    <d v="2012-11-30T00:00:00"/>
    <n v="2012"/>
    <n v="11"/>
    <x v="6"/>
    <x v="6"/>
    <d v="2012-12-03T00:00:00"/>
    <s v="First Class"/>
    <s v="LR-16915"/>
    <s v="Lena Radford"/>
    <s v="Consumer"/>
    <s v="United States"/>
    <x v="28"/>
    <x v="3"/>
    <x v="35"/>
    <x v="0"/>
    <s v="FUR-FU-10000576"/>
    <x v="0"/>
    <x v="5"/>
    <s v="Luxo Professional Fluorescent Magnifier Lamp with Clamp-Mount Base"/>
    <n v="335.74400000000003"/>
    <n v="2"/>
    <x v="2"/>
    <n v="0.2"/>
    <n v="25.180800000000005"/>
  </r>
  <r>
    <n v="8196"/>
    <s v="CA-2012-136700"/>
    <d v="2012-12-06T00:00:00"/>
    <n v="2012"/>
    <n v="12"/>
    <x v="14"/>
    <x v="14"/>
    <d v="2012-12-11T00:00:00"/>
    <s v="Second Class"/>
    <s v="DB-13120"/>
    <s v="David Bremer"/>
    <s v="Corporate"/>
    <s v="United States"/>
    <x v="443"/>
    <x v="1"/>
    <x v="536"/>
    <x v="1"/>
    <s v="OFF-PA-10004519"/>
    <x v="1"/>
    <x v="10"/>
    <s v="Spiral Phone Message Books with Labels by Adams"/>
    <n v="8.9600000000000009"/>
    <n v="2"/>
    <x v="0"/>
    <n v="0"/>
    <n v="4.3904000000000005"/>
  </r>
  <r>
    <n v="8197"/>
    <s v="CA-2014-102736"/>
    <d v="2014-09-06T00:00:00"/>
    <n v="2014"/>
    <n v="9"/>
    <x v="15"/>
    <x v="15"/>
    <d v="2014-09-10T00:00:00"/>
    <s v="Standard Class"/>
    <s v="LP-17095"/>
    <s v="Liz Preis"/>
    <s v="Consumer"/>
    <s v="United States"/>
    <x v="289"/>
    <x v="18"/>
    <x v="364"/>
    <x v="0"/>
    <s v="TEC-AC-10004568"/>
    <x v="2"/>
    <x v="11"/>
    <s v="Maxell LTO Ultrium - 800 GB"/>
    <n v="89.567999999999998"/>
    <n v="4"/>
    <x v="2"/>
    <n v="0.2"/>
    <n v="-1.119600000000009"/>
  </r>
  <r>
    <n v="8198"/>
    <s v="CA-2014-102736"/>
    <d v="2014-09-06T00:00:00"/>
    <n v="2014"/>
    <n v="9"/>
    <x v="15"/>
    <x v="15"/>
    <d v="2014-09-10T00:00:00"/>
    <s v="Standard Class"/>
    <s v="LP-17095"/>
    <s v="Liz Preis"/>
    <s v="Consumer"/>
    <s v="United States"/>
    <x v="289"/>
    <x v="18"/>
    <x v="364"/>
    <x v="0"/>
    <s v="OFF-AR-10001897"/>
    <x v="1"/>
    <x v="6"/>
    <s v="Model L Table or Wall-Mount Pencil Sharpener"/>
    <n v="71.959999999999994"/>
    <n v="5"/>
    <x v="2"/>
    <n v="0.2"/>
    <n v="7.1960000000000015"/>
  </r>
  <r>
    <n v="8199"/>
    <s v="CA-2014-102736"/>
    <d v="2014-09-06T00:00:00"/>
    <n v="2014"/>
    <n v="9"/>
    <x v="15"/>
    <x v="15"/>
    <d v="2014-09-10T00:00:00"/>
    <s v="Standard Class"/>
    <s v="LP-17095"/>
    <s v="Liz Preis"/>
    <s v="Consumer"/>
    <s v="United States"/>
    <x v="289"/>
    <x v="18"/>
    <x v="364"/>
    <x v="0"/>
    <s v="OFF-PA-10001800"/>
    <x v="1"/>
    <x v="10"/>
    <s v="Xerox 220"/>
    <n v="15.552000000000003"/>
    <n v="3"/>
    <x v="2"/>
    <n v="0.2"/>
    <n v="5.4432"/>
  </r>
  <r>
    <n v="8200"/>
    <s v="CA-2014-125269"/>
    <d v="2014-04-25T00:00:00"/>
    <n v="2014"/>
    <n v="4"/>
    <x v="4"/>
    <x v="4"/>
    <d v="2014-05-01T00:00:00"/>
    <s v="Standard Class"/>
    <s v="AF-10870"/>
    <s v="Art Ferguson"/>
    <s v="Consumer"/>
    <s v="United States"/>
    <x v="22"/>
    <x v="10"/>
    <x v="26"/>
    <x v="2"/>
    <s v="OFF-BI-10001628"/>
    <x v="1"/>
    <x v="8"/>
    <s v="Acco Data Flex Cable Posts For Top &amp; Bottom Load Binders, 6&quot; Capacity"/>
    <n v="10.429999999999996"/>
    <n v="5"/>
    <x v="3"/>
    <n v="0.8"/>
    <n v="-18.252500000000001"/>
  </r>
  <r>
    <n v="8201"/>
    <s v="CA-2014-125269"/>
    <d v="2014-04-25T00:00:00"/>
    <n v="2014"/>
    <n v="4"/>
    <x v="4"/>
    <x v="4"/>
    <d v="2014-05-01T00:00:00"/>
    <s v="Standard Class"/>
    <s v="AF-10870"/>
    <s v="Art Ferguson"/>
    <s v="Consumer"/>
    <s v="United States"/>
    <x v="22"/>
    <x v="10"/>
    <x v="26"/>
    <x v="2"/>
    <s v="OFF-ST-10004123"/>
    <x v="1"/>
    <x v="4"/>
    <s v="Safco Industrial Wire Shelving System"/>
    <n v="72.784000000000006"/>
    <n v="1"/>
    <x v="2"/>
    <n v="0.2"/>
    <n v="-18.196000000000002"/>
  </r>
  <r>
    <n v="8202"/>
    <s v="CA-2012-114811"/>
    <d v="2012-11-08T00:00:00"/>
    <n v="2012"/>
    <n v="11"/>
    <x v="6"/>
    <x v="6"/>
    <d v="2012-11-08T00:00:00"/>
    <s v="Same Day"/>
    <s v="KD-16495"/>
    <s v="Keith Dawkins"/>
    <s v="Corporate"/>
    <s v="United States"/>
    <x v="20"/>
    <x v="15"/>
    <x v="23"/>
    <x v="3"/>
    <s v="OFF-ST-10000885"/>
    <x v="1"/>
    <x v="4"/>
    <s v="Fellowes Desktop Hanging File Manager"/>
    <n v="67.150000000000006"/>
    <n v="5"/>
    <x v="0"/>
    <n v="0"/>
    <n v="16.787500000000001"/>
  </r>
  <r>
    <n v="8203"/>
    <s v="CA-2012-114811"/>
    <d v="2012-11-08T00:00:00"/>
    <n v="2012"/>
    <n v="11"/>
    <x v="6"/>
    <x v="6"/>
    <d v="2012-11-08T00:00:00"/>
    <s v="Same Day"/>
    <s v="KD-16495"/>
    <s v="Keith Dawkins"/>
    <s v="Corporate"/>
    <s v="United States"/>
    <x v="20"/>
    <x v="15"/>
    <x v="23"/>
    <x v="3"/>
    <s v="TEC-PH-10004165"/>
    <x v="2"/>
    <x v="7"/>
    <s v="Mitel MiVoice 5330e IP Phone"/>
    <n v="549.98"/>
    <n v="2"/>
    <x v="0"/>
    <n v="0"/>
    <n v="142.9948"/>
  </r>
  <r>
    <n v="8204"/>
    <s v="CA-2012-114811"/>
    <d v="2012-11-08T00:00:00"/>
    <n v="2012"/>
    <n v="11"/>
    <x v="6"/>
    <x v="6"/>
    <d v="2012-11-08T00:00:00"/>
    <s v="Same Day"/>
    <s v="KD-16495"/>
    <s v="Keith Dawkins"/>
    <s v="Corporate"/>
    <s v="United States"/>
    <x v="20"/>
    <x v="15"/>
    <x v="23"/>
    <x v="3"/>
    <s v="FUR-FU-10002240"/>
    <x v="0"/>
    <x v="5"/>
    <s v="Nu-Dell EZ-Mount Plastic Wall Frames"/>
    <n v="11.82"/>
    <n v="3"/>
    <x v="0"/>
    <n v="0"/>
    <n v="4.7279999999999998"/>
  </r>
  <r>
    <n v="8205"/>
    <s v="CA-2012-114811"/>
    <d v="2012-11-08T00:00:00"/>
    <n v="2012"/>
    <n v="11"/>
    <x v="6"/>
    <x v="6"/>
    <d v="2012-11-08T00:00:00"/>
    <s v="Same Day"/>
    <s v="KD-16495"/>
    <s v="Keith Dawkins"/>
    <s v="Corporate"/>
    <s v="United States"/>
    <x v="20"/>
    <x v="15"/>
    <x v="23"/>
    <x v="3"/>
    <s v="TEC-MA-10000045"/>
    <x v="2"/>
    <x v="15"/>
    <s v="Zebra ZM400 Thermal Label Printer"/>
    <n v="4643.8"/>
    <n v="4"/>
    <x v="0"/>
    <n v="0"/>
    <n v="2229.0239999999999"/>
  </r>
  <r>
    <n v="8206"/>
    <s v="CA-2012-114811"/>
    <d v="2012-11-08T00:00:00"/>
    <n v="2012"/>
    <n v="11"/>
    <x v="6"/>
    <x v="6"/>
    <d v="2012-11-08T00:00:00"/>
    <s v="Same Day"/>
    <s v="KD-16495"/>
    <s v="Keith Dawkins"/>
    <s v="Corporate"/>
    <s v="United States"/>
    <x v="20"/>
    <x v="15"/>
    <x v="23"/>
    <x v="3"/>
    <s v="FUR-CH-10003746"/>
    <x v="0"/>
    <x v="1"/>
    <s v="Hon 4070 Series Pagoda Round Back Stacking Chairs"/>
    <n v="577.76400000000001"/>
    <n v="2"/>
    <x v="9"/>
    <n v="0.1"/>
    <n v="115.5528"/>
  </r>
  <r>
    <n v="8207"/>
    <s v="CA-2012-122266"/>
    <d v="2012-04-26T00:00:00"/>
    <n v="2012"/>
    <n v="4"/>
    <x v="19"/>
    <x v="19"/>
    <d v="2012-04-30T00:00:00"/>
    <s v="Standard Class"/>
    <s v="SA-20830"/>
    <s v="Sue Ann Reed"/>
    <s v="Consumer"/>
    <s v="United States"/>
    <x v="399"/>
    <x v="2"/>
    <x v="486"/>
    <x v="0"/>
    <s v="FUR-TA-10000577"/>
    <x v="0"/>
    <x v="3"/>
    <s v="Bretford CR4500 Series Slim Rectangular Table"/>
    <n v="191.5155"/>
    <n v="1"/>
    <x v="1"/>
    <n v="0.45"/>
    <n v="-76.606200000000001"/>
  </r>
  <r>
    <n v="8208"/>
    <s v="CA-2012-122266"/>
    <d v="2012-04-26T00:00:00"/>
    <n v="2012"/>
    <n v="4"/>
    <x v="19"/>
    <x v="19"/>
    <d v="2012-04-30T00:00:00"/>
    <s v="Standard Class"/>
    <s v="SA-20830"/>
    <s v="Sue Ann Reed"/>
    <s v="Consumer"/>
    <s v="United States"/>
    <x v="399"/>
    <x v="2"/>
    <x v="486"/>
    <x v="0"/>
    <s v="OFF-AR-10004757"/>
    <x v="1"/>
    <x v="6"/>
    <s v="Crayola Colored Pencils"/>
    <n v="2.6240000000000001"/>
    <n v="1"/>
    <x v="2"/>
    <n v="0.2"/>
    <n v="0.42639999999999978"/>
  </r>
  <r>
    <n v="8209"/>
    <s v="CA-2012-141565"/>
    <d v="2012-09-20T00:00:00"/>
    <n v="2012"/>
    <n v="9"/>
    <x v="11"/>
    <x v="11"/>
    <d v="2012-09-24T00:00:00"/>
    <s v="Standard Class"/>
    <s v="BG-11035"/>
    <s v="Barry Gonzalez"/>
    <s v="Consumer"/>
    <s v="United States"/>
    <x v="316"/>
    <x v="18"/>
    <x v="394"/>
    <x v="0"/>
    <s v="OFF-BI-10000545"/>
    <x v="1"/>
    <x v="8"/>
    <s v="GBC Ibimaster 500 Manual ProClick Binding System"/>
    <n v="1369.7640000000001"/>
    <n v="6"/>
    <x v="6"/>
    <n v="0.7"/>
    <n v="-913.17599999999993"/>
  </r>
  <r>
    <n v="8210"/>
    <s v="CA-2012-141565"/>
    <d v="2012-09-20T00:00:00"/>
    <n v="2012"/>
    <n v="9"/>
    <x v="11"/>
    <x v="11"/>
    <d v="2012-09-24T00:00:00"/>
    <s v="Standard Class"/>
    <s v="BG-11035"/>
    <s v="Barry Gonzalez"/>
    <s v="Consumer"/>
    <s v="United States"/>
    <x v="316"/>
    <x v="18"/>
    <x v="394"/>
    <x v="0"/>
    <s v="OFF-ST-10001522"/>
    <x v="1"/>
    <x v="4"/>
    <s v="Gould Plastics 18-Pocket Panel Bin, 34w x 5-1/4d x 20-1/2h"/>
    <n v="294.36799999999999"/>
    <n v="4"/>
    <x v="2"/>
    <n v="0.2"/>
    <n v="-58.873600000000025"/>
  </r>
  <r>
    <n v="8211"/>
    <s v="CA-2014-128769"/>
    <d v="2014-09-08T00:00:00"/>
    <n v="2014"/>
    <n v="9"/>
    <x v="15"/>
    <x v="15"/>
    <d v="2014-09-13T00:00:00"/>
    <s v="Standard Class"/>
    <s v="DM-12955"/>
    <s v="Dario Medina"/>
    <s v="Corporate"/>
    <s v="United States"/>
    <x v="316"/>
    <x v="18"/>
    <x v="394"/>
    <x v="0"/>
    <s v="OFF-AP-10001271"/>
    <x v="1"/>
    <x v="9"/>
    <s v="Eureka The Boss Cordless Rechargeable Stick Vac"/>
    <n v="81.567999999999998"/>
    <n v="2"/>
    <x v="2"/>
    <n v="0.2"/>
    <n v="7.1372000000000035"/>
  </r>
  <r>
    <n v="8212"/>
    <s v="CA-2013-116337"/>
    <d v="2013-11-08T00:00:00"/>
    <n v="2013"/>
    <n v="11"/>
    <x v="0"/>
    <x v="0"/>
    <d v="2013-11-13T00:00:00"/>
    <s v="Standard Class"/>
    <s v="MC-17845"/>
    <s v="Michael Chen"/>
    <s v="Consumer"/>
    <s v="United States"/>
    <x v="61"/>
    <x v="5"/>
    <x v="77"/>
    <x v="2"/>
    <s v="FUR-FU-10002030"/>
    <x v="0"/>
    <x v="5"/>
    <s v="Executive Impressions 14&quot; Contract Wall Clock with Quartz Movement"/>
    <n v="44.460000000000008"/>
    <n v="5"/>
    <x v="7"/>
    <n v="0.6"/>
    <n v="-17.783999999999992"/>
  </r>
  <r>
    <n v="8213"/>
    <s v="CA-2013-116337"/>
    <d v="2013-11-08T00:00:00"/>
    <n v="2013"/>
    <n v="11"/>
    <x v="0"/>
    <x v="0"/>
    <d v="2013-11-13T00:00:00"/>
    <s v="Standard Class"/>
    <s v="MC-17845"/>
    <s v="Michael Chen"/>
    <s v="Consumer"/>
    <s v="United States"/>
    <x v="61"/>
    <x v="5"/>
    <x v="77"/>
    <x v="2"/>
    <s v="OFF-ST-10001272"/>
    <x v="1"/>
    <x v="4"/>
    <s v="Mini 13-1/2 Capacity Data Binder Rack, Pearl"/>
    <n v="314.08800000000002"/>
    <n v="3"/>
    <x v="2"/>
    <n v="0.2"/>
    <n v="19.630499999999998"/>
  </r>
  <r>
    <n v="8214"/>
    <s v="CA-2012-120845"/>
    <d v="2012-09-25T00:00:00"/>
    <n v="2012"/>
    <n v="9"/>
    <x v="11"/>
    <x v="11"/>
    <d v="2012-10-02T00:00:00"/>
    <s v="Standard Class"/>
    <s v="ML-17395"/>
    <s v="Marina Lichtenstein"/>
    <s v="Corporate"/>
    <s v="United States"/>
    <x v="87"/>
    <x v="18"/>
    <x v="108"/>
    <x v="0"/>
    <s v="OFF-BI-10001116"/>
    <x v="1"/>
    <x v="8"/>
    <s v="Wilson Jones 1&quot; Hanging DublLock Ring Binders"/>
    <n v="6.3360000000000012"/>
    <n v="4"/>
    <x v="6"/>
    <n v="0.7"/>
    <n v="-4.6463999999999981"/>
  </r>
  <r>
    <n v="8215"/>
    <s v="CA-2012-120845"/>
    <d v="2012-09-25T00:00:00"/>
    <n v="2012"/>
    <n v="9"/>
    <x v="11"/>
    <x v="11"/>
    <d v="2012-10-02T00:00:00"/>
    <s v="Standard Class"/>
    <s v="ML-17395"/>
    <s v="Marina Lichtenstein"/>
    <s v="Corporate"/>
    <s v="United States"/>
    <x v="87"/>
    <x v="18"/>
    <x v="108"/>
    <x v="0"/>
    <s v="OFF-PA-10004665"/>
    <x v="1"/>
    <x v="10"/>
    <s v="Advantus Motivational Note Cards"/>
    <n v="10.48"/>
    <n v="1"/>
    <x v="2"/>
    <n v="0.2"/>
    <n v="3.7989999999999995"/>
  </r>
  <r>
    <n v="8216"/>
    <s v="CA-2012-120845"/>
    <d v="2012-09-25T00:00:00"/>
    <n v="2012"/>
    <n v="9"/>
    <x v="11"/>
    <x v="11"/>
    <d v="2012-10-02T00:00:00"/>
    <s v="Standard Class"/>
    <s v="ML-17395"/>
    <s v="Marina Lichtenstein"/>
    <s v="Corporate"/>
    <s v="United States"/>
    <x v="87"/>
    <x v="18"/>
    <x v="108"/>
    <x v="0"/>
    <s v="OFF-BI-10004506"/>
    <x v="1"/>
    <x v="8"/>
    <s v="Wilson Jones data.warehouse D-Ring Binders with DublLock"/>
    <n v="2.4690000000000003"/>
    <n v="1"/>
    <x v="6"/>
    <n v="0.7"/>
    <n v="-1.8106"/>
  </r>
  <r>
    <n v="8217"/>
    <s v="CA-2012-120845"/>
    <d v="2012-09-25T00:00:00"/>
    <n v="2012"/>
    <n v="9"/>
    <x v="11"/>
    <x v="11"/>
    <d v="2012-10-02T00:00:00"/>
    <s v="Standard Class"/>
    <s v="ML-17395"/>
    <s v="Marina Lichtenstein"/>
    <s v="Corporate"/>
    <s v="United States"/>
    <x v="87"/>
    <x v="18"/>
    <x v="108"/>
    <x v="0"/>
    <s v="OFF-BI-10001982"/>
    <x v="1"/>
    <x v="8"/>
    <s v="Wilson Jones Custom Binder Spines &amp; Labels"/>
    <n v="3.2640000000000007"/>
    <n v="2"/>
    <x v="6"/>
    <n v="0.7"/>
    <n v="-2.2847999999999997"/>
  </r>
  <r>
    <n v="8218"/>
    <s v="CA-2011-120775"/>
    <d v="2011-10-03T00:00:00"/>
    <n v="2011"/>
    <n v="10"/>
    <x v="18"/>
    <x v="18"/>
    <d v="2011-10-07T00:00:00"/>
    <s v="Standard Class"/>
    <s v="RD-19930"/>
    <s v="Russell D'Ascenzo"/>
    <s v="Consumer"/>
    <s v="United States"/>
    <x v="61"/>
    <x v="5"/>
    <x v="162"/>
    <x v="2"/>
    <s v="OFF-FA-10002676"/>
    <x v="1"/>
    <x v="13"/>
    <s v="Colored Push Pins"/>
    <n v="4.3440000000000003"/>
    <n v="3"/>
    <x v="2"/>
    <n v="0.2"/>
    <n v="0.86879999999999979"/>
  </r>
  <r>
    <n v="8219"/>
    <s v="CA-2011-120775"/>
    <d v="2011-10-03T00:00:00"/>
    <n v="2011"/>
    <n v="10"/>
    <x v="18"/>
    <x v="18"/>
    <d v="2011-10-07T00:00:00"/>
    <s v="Standard Class"/>
    <s v="RD-19930"/>
    <s v="Russell D'Ascenzo"/>
    <s v="Consumer"/>
    <s v="United States"/>
    <x v="61"/>
    <x v="5"/>
    <x v="162"/>
    <x v="2"/>
    <s v="FUR-FU-10000758"/>
    <x v="0"/>
    <x v="5"/>
    <s v="DAX Natural Wood-Tone Poster Frame"/>
    <n v="31.776000000000003"/>
    <n v="3"/>
    <x v="7"/>
    <n v="0.6"/>
    <n v="-19.065600000000007"/>
  </r>
  <r>
    <n v="8220"/>
    <s v="CA-2011-120775"/>
    <d v="2011-10-03T00:00:00"/>
    <n v="2011"/>
    <n v="10"/>
    <x v="18"/>
    <x v="18"/>
    <d v="2011-10-07T00:00:00"/>
    <s v="Standard Class"/>
    <s v="RD-19930"/>
    <s v="Russell D'Ascenzo"/>
    <s v="Consumer"/>
    <s v="United States"/>
    <x v="61"/>
    <x v="5"/>
    <x v="162"/>
    <x v="2"/>
    <s v="OFF-LA-10002271"/>
    <x v="1"/>
    <x v="2"/>
    <s v="Smead Alpha-Z Color-Coded Second Alphabetical Labels and Starter Set"/>
    <n v="4.9280000000000008"/>
    <n v="2"/>
    <x v="2"/>
    <n v="0.2"/>
    <n v="1.7247999999999997"/>
  </r>
  <r>
    <n v="8221"/>
    <s v="CA-2011-120775"/>
    <d v="2011-10-03T00:00:00"/>
    <n v="2011"/>
    <n v="10"/>
    <x v="18"/>
    <x v="18"/>
    <d v="2011-10-07T00:00:00"/>
    <s v="Standard Class"/>
    <s v="RD-19930"/>
    <s v="Russell D'Ascenzo"/>
    <s v="Consumer"/>
    <s v="United States"/>
    <x v="61"/>
    <x v="5"/>
    <x v="162"/>
    <x v="2"/>
    <s v="OFF-BI-10002609"/>
    <x v="1"/>
    <x v="8"/>
    <s v="Avery Hidden Tab Dividers for Binding Systems"/>
    <n v="1.7879999999999996"/>
    <n v="3"/>
    <x v="3"/>
    <n v="0.8"/>
    <n v="-3.0396000000000001"/>
  </r>
  <r>
    <n v="8222"/>
    <s v="CA-2011-120775"/>
    <d v="2011-10-03T00:00:00"/>
    <n v="2011"/>
    <n v="10"/>
    <x v="18"/>
    <x v="18"/>
    <d v="2011-10-07T00:00:00"/>
    <s v="Standard Class"/>
    <s v="RD-19930"/>
    <s v="Russell D'Ascenzo"/>
    <s v="Consumer"/>
    <s v="United States"/>
    <x v="61"/>
    <x v="5"/>
    <x v="162"/>
    <x v="2"/>
    <s v="OFF-FA-10000254"/>
    <x v="1"/>
    <x v="13"/>
    <s v="Sterling Rubber Bands by Alliance"/>
    <n v="15.072000000000001"/>
    <n v="4"/>
    <x v="2"/>
    <n v="0.2"/>
    <n v="-3.7680000000000002"/>
  </r>
  <r>
    <n v="8223"/>
    <s v="CA-2011-152905"/>
    <d v="2011-02-19T00:00:00"/>
    <n v="2011"/>
    <n v="2"/>
    <x v="45"/>
    <x v="45"/>
    <d v="2011-02-25T00:00:00"/>
    <s v="Standard Class"/>
    <s v="AB-10015"/>
    <s v="Aaron Bergman"/>
    <s v="Consumer"/>
    <s v="United States"/>
    <x v="81"/>
    <x v="5"/>
    <x v="174"/>
    <x v="2"/>
    <s v="OFF-ST-10000321"/>
    <x v="1"/>
    <x v="4"/>
    <s v="Akro Stacking Bins"/>
    <n v="12.624000000000001"/>
    <n v="2"/>
    <x v="2"/>
    <n v="0.2"/>
    <n v="-2.5248000000000022"/>
  </r>
  <r>
    <n v="8224"/>
    <s v="CA-2013-104633"/>
    <d v="2013-06-13T00:00:00"/>
    <n v="2013"/>
    <n v="6"/>
    <x v="1"/>
    <x v="1"/>
    <d v="2013-06-17T00:00:00"/>
    <s v="Standard Class"/>
    <s v="EA-14035"/>
    <s v="Erin Ashbrook"/>
    <s v="Corporate"/>
    <s v="United States"/>
    <x v="45"/>
    <x v="1"/>
    <x v="54"/>
    <x v="1"/>
    <s v="OFF-PA-10000241"/>
    <x v="1"/>
    <x v="10"/>
    <s v="IBM Multi-Purpose Copy Paper, 8 1/2 x 11&quot;, Case"/>
    <n v="185.88"/>
    <n v="6"/>
    <x v="0"/>
    <n v="0"/>
    <n v="83.645999999999987"/>
  </r>
  <r>
    <n v="8225"/>
    <s v="CA-2013-104633"/>
    <d v="2013-06-13T00:00:00"/>
    <n v="2013"/>
    <n v="6"/>
    <x v="1"/>
    <x v="1"/>
    <d v="2013-06-17T00:00:00"/>
    <s v="Standard Class"/>
    <s v="EA-14035"/>
    <s v="Erin Ashbrook"/>
    <s v="Corporate"/>
    <s v="United States"/>
    <x v="45"/>
    <x v="1"/>
    <x v="54"/>
    <x v="1"/>
    <s v="OFF-PA-10004782"/>
    <x v="1"/>
    <x v="10"/>
    <s v="Xerox 228"/>
    <n v="12.96"/>
    <n v="2"/>
    <x v="0"/>
    <n v="0"/>
    <n v="6.2208000000000006"/>
  </r>
  <r>
    <n v="8226"/>
    <s v="CA-2014-104136"/>
    <d v="2014-11-02T00:00:00"/>
    <n v="2014"/>
    <n v="11"/>
    <x v="23"/>
    <x v="23"/>
    <d v="2014-11-05T00:00:00"/>
    <s v="Second Class"/>
    <s v="SF-20065"/>
    <s v="Sandra Flanagan"/>
    <s v="Consumer"/>
    <s v="United States"/>
    <x v="231"/>
    <x v="31"/>
    <x v="288"/>
    <x v="3"/>
    <s v="OFF-PA-10004243"/>
    <x v="1"/>
    <x v="10"/>
    <s v="Xerox 1939"/>
    <n v="189.7"/>
    <n v="10"/>
    <x v="0"/>
    <n v="0"/>
    <n v="91.055999999999983"/>
  </r>
  <r>
    <n v="8227"/>
    <s v="CA-2014-104136"/>
    <d v="2014-11-02T00:00:00"/>
    <n v="2014"/>
    <n v="11"/>
    <x v="23"/>
    <x v="23"/>
    <d v="2014-11-05T00:00:00"/>
    <s v="Second Class"/>
    <s v="SF-20065"/>
    <s v="Sandra Flanagan"/>
    <s v="Consumer"/>
    <s v="United States"/>
    <x v="231"/>
    <x v="31"/>
    <x v="288"/>
    <x v="3"/>
    <s v="OFF-PA-10001033"/>
    <x v="1"/>
    <x v="10"/>
    <s v="Xerox 1893"/>
    <n v="40.99"/>
    <n v="1"/>
    <x v="0"/>
    <n v="0"/>
    <n v="20.085100000000001"/>
  </r>
  <r>
    <n v="8228"/>
    <s v="CA-2013-123050"/>
    <d v="2013-04-05T00:00:00"/>
    <n v="2013"/>
    <n v="4"/>
    <x v="25"/>
    <x v="25"/>
    <d v="2013-04-09T00:00:00"/>
    <s v="Second Class"/>
    <s v="BC-11125"/>
    <s v="Becky Castell"/>
    <s v="Home Office"/>
    <s v="United States"/>
    <x v="21"/>
    <x v="15"/>
    <x v="24"/>
    <x v="3"/>
    <s v="FUR-FU-10000723"/>
    <x v="0"/>
    <x v="5"/>
    <s v="Deflect-o EconoMat Studded, No Bevel Mat for Low Pile Carpeting"/>
    <n v="82.64"/>
    <n v="2"/>
    <x v="0"/>
    <n v="0"/>
    <n v="7.4376000000000033"/>
  </r>
  <r>
    <n v="8229"/>
    <s v="CA-2013-123050"/>
    <d v="2013-04-05T00:00:00"/>
    <n v="2013"/>
    <n v="4"/>
    <x v="25"/>
    <x v="25"/>
    <d v="2013-04-09T00:00:00"/>
    <s v="Second Class"/>
    <s v="BC-11125"/>
    <s v="Becky Castell"/>
    <s v="Home Office"/>
    <s v="United States"/>
    <x v="21"/>
    <x v="15"/>
    <x v="24"/>
    <x v="3"/>
    <s v="OFF-ST-10003455"/>
    <x v="1"/>
    <x v="4"/>
    <s v="Tenex File Box, Personal Filing Tote with Lid, Black"/>
    <n v="31.02"/>
    <n v="2"/>
    <x v="0"/>
    <n v="0"/>
    <n v="8.0652000000000008"/>
  </r>
  <r>
    <n v="8230"/>
    <s v="CA-2013-123050"/>
    <d v="2013-04-05T00:00:00"/>
    <n v="2013"/>
    <n v="4"/>
    <x v="25"/>
    <x v="25"/>
    <d v="2013-04-09T00:00:00"/>
    <s v="Second Class"/>
    <s v="BC-11125"/>
    <s v="Becky Castell"/>
    <s v="Home Office"/>
    <s v="United States"/>
    <x v="21"/>
    <x v="15"/>
    <x v="24"/>
    <x v="3"/>
    <s v="TEC-AC-10001109"/>
    <x v="2"/>
    <x v="11"/>
    <s v="Logitech Trackman Marble Mouse"/>
    <n v="89.97"/>
    <n v="3"/>
    <x v="0"/>
    <n v="0"/>
    <n v="37.787400000000005"/>
  </r>
  <r>
    <n v="8231"/>
    <s v="CA-2013-162355"/>
    <d v="2013-07-01T00:00:00"/>
    <n v="2013"/>
    <n v="7"/>
    <x v="16"/>
    <x v="16"/>
    <d v="2013-07-03T00:00:00"/>
    <s v="Second Class"/>
    <s v="PF-19165"/>
    <s v="Philip Fox"/>
    <s v="Consumer"/>
    <s v="United States"/>
    <x v="406"/>
    <x v="32"/>
    <x v="493"/>
    <x v="0"/>
    <s v="OFF-AR-10004344"/>
    <x v="1"/>
    <x v="6"/>
    <s v="Bulldog Vacuum Base Pencil Sharpener"/>
    <n v="35.97"/>
    <n v="3"/>
    <x v="0"/>
    <n v="0"/>
    <n v="9.7118999999999982"/>
  </r>
  <r>
    <n v="8232"/>
    <s v="CA-2013-162355"/>
    <d v="2013-07-01T00:00:00"/>
    <n v="2013"/>
    <n v="7"/>
    <x v="16"/>
    <x v="16"/>
    <d v="2013-07-03T00:00:00"/>
    <s v="Second Class"/>
    <s v="PF-19165"/>
    <s v="Philip Fox"/>
    <s v="Consumer"/>
    <s v="United States"/>
    <x v="406"/>
    <x v="32"/>
    <x v="493"/>
    <x v="0"/>
    <s v="FUR-BO-10004695"/>
    <x v="0"/>
    <x v="0"/>
    <s v="O'Sullivan 2-Door Barrister Bookcase in Odessa Pine"/>
    <n v="1266.8599999999999"/>
    <n v="7"/>
    <x v="0"/>
    <n v="0"/>
    <n v="291.37779999999987"/>
  </r>
  <r>
    <n v="8233"/>
    <s v="CA-2011-158225"/>
    <d v="2011-09-22T00:00:00"/>
    <n v="2011"/>
    <n v="9"/>
    <x v="30"/>
    <x v="30"/>
    <d v="2011-09-28T00:00:00"/>
    <s v="Standard Class"/>
    <s v="SE-20110"/>
    <s v="Sanjit Engle"/>
    <s v="Consumer"/>
    <s v="United States"/>
    <x v="49"/>
    <x v="1"/>
    <x v="58"/>
    <x v="1"/>
    <s v="OFF-ST-10000675"/>
    <x v="1"/>
    <x v="4"/>
    <s v="File Shuttle II and Handi-File, Black"/>
    <n v="169.45"/>
    <n v="5"/>
    <x v="0"/>
    <n v="0"/>
    <n v="42.362499999999997"/>
  </r>
  <r>
    <n v="8234"/>
    <s v="CA-2011-158225"/>
    <d v="2011-09-22T00:00:00"/>
    <n v="2011"/>
    <n v="9"/>
    <x v="30"/>
    <x v="30"/>
    <d v="2011-09-28T00:00:00"/>
    <s v="Standard Class"/>
    <s v="SE-20110"/>
    <s v="Sanjit Engle"/>
    <s v="Consumer"/>
    <s v="United States"/>
    <x v="49"/>
    <x v="1"/>
    <x v="58"/>
    <x v="1"/>
    <s v="OFF-ST-10002301"/>
    <x v="1"/>
    <x v="4"/>
    <s v="Tennsco Commercial Shelving"/>
    <n v="40.68"/>
    <n v="2"/>
    <x v="0"/>
    <n v="0"/>
    <n v="0.40679999999999694"/>
  </r>
  <r>
    <n v="8235"/>
    <s v="CA-2014-102204"/>
    <d v="2014-05-02T00:00:00"/>
    <n v="2014"/>
    <n v="5"/>
    <x v="24"/>
    <x v="24"/>
    <d v="2014-05-07T00:00:00"/>
    <s v="Standard Class"/>
    <s v="CJ-12010"/>
    <s v="Caroline Jumper"/>
    <s v="Consumer"/>
    <s v="United States"/>
    <x v="108"/>
    <x v="2"/>
    <x v="133"/>
    <x v="0"/>
    <s v="OFF-SU-10001212"/>
    <x v="1"/>
    <x v="14"/>
    <s v="Kleencut Forged Office Shears by Acme United Corporation"/>
    <n v="3.3280000000000003"/>
    <n v="2"/>
    <x v="2"/>
    <n v="0.2"/>
    <n v="0.4159999999999997"/>
  </r>
  <r>
    <n v="8236"/>
    <s v="CA-2014-102204"/>
    <d v="2014-05-02T00:00:00"/>
    <n v="2014"/>
    <n v="5"/>
    <x v="24"/>
    <x v="24"/>
    <d v="2014-05-07T00:00:00"/>
    <s v="Standard Class"/>
    <s v="CJ-12010"/>
    <s v="Caroline Jumper"/>
    <s v="Consumer"/>
    <s v="United States"/>
    <x v="108"/>
    <x v="2"/>
    <x v="133"/>
    <x v="0"/>
    <s v="FUR-TA-10001889"/>
    <x v="0"/>
    <x v="3"/>
    <s v="Bush Advantage Collection Racetrack Conference Table"/>
    <n v="933.26200000000006"/>
    <n v="4"/>
    <x v="1"/>
    <n v="0.45"/>
    <n v="-458.14679999999998"/>
  </r>
  <r>
    <n v="8237"/>
    <s v="CA-2014-102204"/>
    <d v="2014-05-02T00:00:00"/>
    <n v="2014"/>
    <n v="5"/>
    <x v="24"/>
    <x v="24"/>
    <d v="2014-05-07T00:00:00"/>
    <s v="Standard Class"/>
    <s v="CJ-12010"/>
    <s v="Caroline Jumper"/>
    <s v="Consumer"/>
    <s v="United States"/>
    <x v="108"/>
    <x v="2"/>
    <x v="133"/>
    <x v="0"/>
    <s v="FUR-CH-10002024"/>
    <x v="0"/>
    <x v="1"/>
    <s v="HON 5400 Series Task Chairs for Big and Tall"/>
    <n v="2803.92"/>
    <n v="5"/>
    <x v="2"/>
    <n v="0.2"/>
    <n v="0"/>
  </r>
  <r>
    <n v="8238"/>
    <s v="CA-2014-103065"/>
    <d v="2014-10-21T00:00:00"/>
    <n v="2014"/>
    <n v="10"/>
    <x v="13"/>
    <x v="13"/>
    <d v="2014-10-21T00:00:00"/>
    <s v="Same Day"/>
    <s v="PT-19090"/>
    <s v="Pete Takahito"/>
    <s v="Consumer"/>
    <s v="United States"/>
    <x v="108"/>
    <x v="2"/>
    <x v="133"/>
    <x v="0"/>
    <s v="OFF-ST-10000617"/>
    <x v="1"/>
    <x v="4"/>
    <s v="Woodgrain Magazine Files by Perma"/>
    <n v="4.7679999999999998"/>
    <n v="2"/>
    <x v="2"/>
    <n v="0.2"/>
    <n v="-0.7748000000000006"/>
  </r>
  <r>
    <n v="8239"/>
    <s v="CA-2014-103065"/>
    <d v="2014-10-21T00:00:00"/>
    <n v="2014"/>
    <n v="10"/>
    <x v="13"/>
    <x v="13"/>
    <d v="2014-10-21T00:00:00"/>
    <s v="Same Day"/>
    <s v="PT-19090"/>
    <s v="Pete Takahito"/>
    <s v="Consumer"/>
    <s v="United States"/>
    <x v="108"/>
    <x v="2"/>
    <x v="133"/>
    <x v="0"/>
    <s v="OFF-PA-10000380"/>
    <x v="1"/>
    <x v="10"/>
    <s v="REDIFORM Incoming/Outgoing Call Register, 11&quot; X 8 1/2&quot;, 100 Messages"/>
    <n v="6.6720000000000006"/>
    <n v="1"/>
    <x v="2"/>
    <n v="0.2"/>
    <n v="2.5019999999999998"/>
  </r>
  <r>
    <n v="8240"/>
    <s v="CA-2014-103065"/>
    <d v="2014-10-21T00:00:00"/>
    <n v="2014"/>
    <n v="10"/>
    <x v="13"/>
    <x v="13"/>
    <d v="2014-10-21T00:00:00"/>
    <s v="Same Day"/>
    <s v="PT-19090"/>
    <s v="Pete Takahito"/>
    <s v="Consumer"/>
    <s v="United States"/>
    <x v="108"/>
    <x v="2"/>
    <x v="133"/>
    <x v="0"/>
    <s v="OFF-AR-10003251"/>
    <x v="1"/>
    <x v="6"/>
    <s v="Prang Drawing Pencil Set"/>
    <n v="4.4479999999999995"/>
    <n v="2"/>
    <x v="2"/>
    <n v="0.2"/>
    <n v="1.1119999999999999"/>
  </r>
  <r>
    <n v="8241"/>
    <s v="CA-2014-103065"/>
    <d v="2014-10-21T00:00:00"/>
    <n v="2014"/>
    <n v="10"/>
    <x v="13"/>
    <x v="13"/>
    <d v="2014-10-21T00:00:00"/>
    <s v="Same Day"/>
    <s v="PT-19090"/>
    <s v="Pete Takahito"/>
    <s v="Consumer"/>
    <s v="United States"/>
    <x v="108"/>
    <x v="2"/>
    <x v="133"/>
    <x v="0"/>
    <s v="FUR-FU-10000175"/>
    <x v="0"/>
    <x v="5"/>
    <s v="DAX Wood Document Frame."/>
    <n v="43.936000000000007"/>
    <n v="4"/>
    <x v="2"/>
    <n v="0.2"/>
    <n v="6.0411999999999964"/>
  </r>
  <r>
    <n v="8242"/>
    <s v="CA-2011-109855"/>
    <d v="2011-09-01T00:00:00"/>
    <n v="2011"/>
    <n v="9"/>
    <x v="30"/>
    <x v="30"/>
    <d v="2011-09-05T00:00:00"/>
    <s v="Standard Class"/>
    <s v="LH-16900"/>
    <s v="Lena Hernandez"/>
    <s v="Consumer"/>
    <s v="United States"/>
    <x v="20"/>
    <x v="15"/>
    <x v="29"/>
    <x v="3"/>
    <s v="OFF-BI-10004716"/>
    <x v="1"/>
    <x v="8"/>
    <s v="Wilson Jones Hanging Recycled Pressboard Data Binders"/>
    <n v="23.744"/>
    <n v="2"/>
    <x v="2"/>
    <n v="0.2"/>
    <n v="8.3103999999999996"/>
  </r>
  <r>
    <n v="8243"/>
    <s v="CA-2011-109855"/>
    <d v="2011-09-01T00:00:00"/>
    <n v="2011"/>
    <n v="9"/>
    <x v="30"/>
    <x v="30"/>
    <d v="2011-09-05T00:00:00"/>
    <s v="Standard Class"/>
    <s v="LH-16900"/>
    <s v="Lena Hernandez"/>
    <s v="Consumer"/>
    <s v="United States"/>
    <x v="20"/>
    <x v="15"/>
    <x v="29"/>
    <x v="3"/>
    <s v="TEC-AC-10002842"/>
    <x v="2"/>
    <x v="11"/>
    <s v="WD My Passport Ultra 2TB Portable External Hard Drive"/>
    <n v="357"/>
    <n v="3"/>
    <x v="0"/>
    <n v="0"/>
    <n v="57.120000000000019"/>
  </r>
  <r>
    <n v="8244"/>
    <s v="CA-2011-109897"/>
    <d v="2011-08-12T00:00:00"/>
    <n v="2011"/>
    <n v="8"/>
    <x v="9"/>
    <x v="9"/>
    <d v="2011-08-16T00:00:00"/>
    <s v="Standard Class"/>
    <s v="BW-11200"/>
    <s v="Ben Wallace"/>
    <s v="Consumer"/>
    <s v="United States"/>
    <x v="8"/>
    <x v="1"/>
    <x v="34"/>
    <x v="1"/>
    <s v="TEC-PH-10003691"/>
    <x v="2"/>
    <x v="7"/>
    <s v="BlackBerry Q10"/>
    <n v="806.33600000000001"/>
    <n v="8"/>
    <x v="2"/>
    <n v="0.2"/>
    <n v="50.396000000000015"/>
  </r>
  <r>
    <n v="8245"/>
    <s v="CA-2011-109897"/>
    <d v="2011-08-12T00:00:00"/>
    <n v="2011"/>
    <n v="8"/>
    <x v="9"/>
    <x v="9"/>
    <d v="2011-08-16T00:00:00"/>
    <s v="Standard Class"/>
    <s v="BW-11200"/>
    <s v="Ben Wallace"/>
    <s v="Consumer"/>
    <s v="United States"/>
    <x v="8"/>
    <x v="1"/>
    <x v="34"/>
    <x v="1"/>
    <s v="FUR-FU-10002878"/>
    <x v="0"/>
    <x v="5"/>
    <s v="Seth Thomas 14&quot; Day/Date Wall Clock"/>
    <n v="85.44"/>
    <n v="3"/>
    <x v="0"/>
    <n v="0"/>
    <n v="31.612800000000004"/>
  </r>
  <r>
    <n v="8246"/>
    <s v="US-2011-143581"/>
    <d v="2011-08-19T00:00:00"/>
    <n v="2011"/>
    <n v="8"/>
    <x v="9"/>
    <x v="9"/>
    <d v="2011-08-23T00:00:00"/>
    <s v="Standard Class"/>
    <s v="BS-11365"/>
    <s v="Bill Shonely"/>
    <s v="Corporate"/>
    <s v="United States"/>
    <x v="38"/>
    <x v="32"/>
    <x v="112"/>
    <x v="0"/>
    <s v="OFF-ST-10000991"/>
    <x v="1"/>
    <x v="4"/>
    <s v="Space Solutions HD Industrial Steel Shelving."/>
    <n v="344.90999999999997"/>
    <n v="3"/>
    <x v="0"/>
    <n v="0"/>
    <n v="10.347300000000004"/>
  </r>
  <r>
    <n v="8247"/>
    <s v="CA-2012-129217"/>
    <d v="2012-05-10T00:00:00"/>
    <n v="2012"/>
    <n v="5"/>
    <x v="33"/>
    <x v="33"/>
    <d v="2012-05-10T00:00:00"/>
    <s v="Same Day"/>
    <s v="DP-13390"/>
    <s v="Dennis Pardue"/>
    <s v="Home Office"/>
    <s v="United States"/>
    <x v="34"/>
    <x v="10"/>
    <x v="173"/>
    <x v="2"/>
    <s v="OFF-AP-10002439"/>
    <x v="1"/>
    <x v="9"/>
    <s v="Tripp Lite Isotel 8 Ultra 8 Outlet Metal Surge"/>
    <n v="70.969999999999985"/>
    <n v="5"/>
    <x v="3"/>
    <n v="0.8"/>
    <n v="-191.619"/>
  </r>
  <r>
    <n v="8248"/>
    <s v="CA-2012-129217"/>
    <d v="2012-05-10T00:00:00"/>
    <n v="2012"/>
    <n v="5"/>
    <x v="33"/>
    <x v="33"/>
    <d v="2012-05-10T00:00:00"/>
    <s v="Same Day"/>
    <s v="DP-13390"/>
    <s v="Dennis Pardue"/>
    <s v="Home Office"/>
    <s v="United States"/>
    <x v="34"/>
    <x v="10"/>
    <x v="173"/>
    <x v="2"/>
    <s v="OFF-AR-10004602"/>
    <x v="1"/>
    <x v="6"/>
    <s v="Boston KS Multi-Size Manual Pencil Sharpener"/>
    <n v="36.783999999999999"/>
    <n v="2"/>
    <x v="2"/>
    <n v="0.2"/>
    <n v="3.6784000000000017"/>
  </r>
  <r>
    <n v="8249"/>
    <s v="CA-2013-133816"/>
    <d v="2013-05-11T00:00:00"/>
    <n v="2013"/>
    <n v="5"/>
    <x v="35"/>
    <x v="35"/>
    <d v="2013-05-14T00:00:00"/>
    <s v="Second Class"/>
    <s v="CS-12400"/>
    <s v="Christopher Schild"/>
    <s v="Home Office"/>
    <s v="United States"/>
    <x v="10"/>
    <x v="9"/>
    <x v="63"/>
    <x v="3"/>
    <s v="TEC-PH-10001795"/>
    <x v="2"/>
    <x v="7"/>
    <s v="ClearOne CHATAttach 160 - speaker phone"/>
    <n v="743.98799999999994"/>
    <n v="2"/>
    <x v="10"/>
    <n v="0.4"/>
    <n v="-123.9980000000001"/>
  </r>
  <r>
    <n v="8250"/>
    <s v="CA-2012-140221"/>
    <d v="2012-03-05T00:00:00"/>
    <n v="2012"/>
    <n v="3"/>
    <x v="29"/>
    <x v="29"/>
    <d v="2012-03-09T00:00:00"/>
    <s v="Second Class"/>
    <s v="MS-17365"/>
    <s v="Maribeth Schnelling"/>
    <s v="Consumer"/>
    <s v="United States"/>
    <x v="22"/>
    <x v="10"/>
    <x v="155"/>
    <x v="2"/>
    <s v="OFF-BI-10002854"/>
    <x v="1"/>
    <x v="8"/>
    <s v="Performers Binder/Pad Holder, Black"/>
    <n v="11.211999999999998"/>
    <n v="2"/>
    <x v="3"/>
    <n v="0.8"/>
    <n v="-16.818000000000005"/>
  </r>
  <r>
    <n v="8251"/>
    <s v="CA-2012-140221"/>
    <d v="2012-03-05T00:00:00"/>
    <n v="2012"/>
    <n v="3"/>
    <x v="29"/>
    <x v="29"/>
    <d v="2012-03-09T00:00:00"/>
    <s v="Second Class"/>
    <s v="MS-17365"/>
    <s v="Maribeth Schnelling"/>
    <s v="Consumer"/>
    <s v="United States"/>
    <x v="22"/>
    <x v="10"/>
    <x v="155"/>
    <x v="2"/>
    <s v="FUR-FU-10000023"/>
    <x v="0"/>
    <x v="5"/>
    <s v="Eldon Wave Desk Accessories"/>
    <n v="4.7119999999999997"/>
    <n v="2"/>
    <x v="7"/>
    <n v="0.6"/>
    <n v="-1.8847999999999994"/>
  </r>
  <r>
    <n v="8252"/>
    <s v="CA-2012-140221"/>
    <d v="2012-03-05T00:00:00"/>
    <n v="2012"/>
    <n v="3"/>
    <x v="29"/>
    <x v="29"/>
    <d v="2012-03-09T00:00:00"/>
    <s v="Second Class"/>
    <s v="MS-17365"/>
    <s v="Maribeth Schnelling"/>
    <s v="Consumer"/>
    <s v="United States"/>
    <x v="22"/>
    <x v="10"/>
    <x v="155"/>
    <x v="2"/>
    <s v="OFF-AP-10000828"/>
    <x v="1"/>
    <x v="9"/>
    <s v="Avanti 4.4 Cu. Ft. Refrigerator"/>
    <n v="180.97999999999996"/>
    <n v="5"/>
    <x v="3"/>
    <n v="0.8"/>
    <n v="-470.548"/>
  </r>
  <r>
    <n v="8253"/>
    <s v="CA-2012-140221"/>
    <d v="2012-03-05T00:00:00"/>
    <n v="2012"/>
    <n v="3"/>
    <x v="29"/>
    <x v="29"/>
    <d v="2012-03-09T00:00:00"/>
    <s v="Second Class"/>
    <s v="MS-17365"/>
    <s v="Maribeth Schnelling"/>
    <s v="Consumer"/>
    <s v="United States"/>
    <x v="22"/>
    <x v="10"/>
    <x v="155"/>
    <x v="2"/>
    <s v="OFF-ST-10000777"/>
    <x v="1"/>
    <x v="4"/>
    <s v="Companion Letter/Legal File, Black"/>
    <n v="60.415999999999997"/>
    <n v="2"/>
    <x v="2"/>
    <n v="0.2"/>
    <n v="6.0416000000000025"/>
  </r>
  <r>
    <n v="8254"/>
    <s v="CA-2014-152310"/>
    <d v="2014-08-13T00:00:00"/>
    <n v="2014"/>
    <n v="8"/>
    <x v="43"/>
    <x v="43"/>
    <d v="2014-08-20T00:00:00"/>
    <s v="Standard Class"/>
    <s v="DK-12895"/>
    <s v="Dana Kaydos"/>
    <s v="Consumer"/>
    <s v="United States"/>
    <x v="4"/>
    <x v="4"/>
    <x v="5"/>
    <x v="1"/>
    <s v="TEC-CO-10000971"/>
    <x v="2"/>
    <x v="16"/>
    <s v="Hewlett Packard 310 Color Digital Copier"/>
    <n v="299.99"/>
    <n v="1"/>
    <x v="0"/>
    <n v="0"/>
    <n v="89.996999999999986"/>
  </r>
  <r>
    <n v="8255"/>
    <s v="CA-2014-152310"/>
    <d v="2014-08-13T00:00:00"/>
    <n v="2014"/>
    <n v="8"/>
    <x v="43"/>
    <x v="43"/>
    <d v="2014-08-20T00:00:00"/>
    <s v="Standard Class"/>
    <s v="DK-12895"/>
    <s v="Dana Kaydos"/>
    <s v="Consumer"/>
    <s v="United States"/>
    <x v="4"/>
    <x v="4"/>
    <x v="5"/>
    <x v="1"/>
    <s v="OFF-PA-10003134"/>
    <x v="1"/>
    <x v="10"/>
    <s v="Xerox 1937"/>
    <n v="192.16"/>
    <n v="4"/>
    <x v="0"/>
    <n v="0"/>
    <n v="92.236799999999988"/>
  </r>
  <r>
    <n v="8256"/>
    <s v="CA-2014-152310"/>
    <d v="2014-08-13T00:00:00"/>
    <n v="2014"/>
    <n v="8"/>
    <x v="43"/>
    <x v="43"/>
    <d v="2014-08-20T00:00:00"/>
    <s v="Standard Class"/>
    <s v="DK-12895"/>
    <s v="Dana Kaydos"/>
    <s v="Consumer"/>
    <s v="United States"/>
    <x v="4"/>
    <x v="4"/>
    <x v="5"/>
    <x v="1"/>
    <s v="TEC-PH-10002538"/>
    <x v="2"/>
    <x v="7"/>
    <s v="Grandstream GXP1160 VoIP phone"/>
    <n v="242.624"/>
    <n v="8"/>
    <x v="2"/>
    <n v="0.2"/>
    <n v="27.295199999999973"/>
  </r>
  <r>
    <n v="8257"/>
    <s v="CA-2014-152310"/>
    <d v="2014-08-13T00:00:00"/>
    <n v="2014"/>
    <n v="8"/>
    <x v="43"/>
    <x v="43"/>
    <d v="2014-08-20T00:00:00"/>
    <s v="Standard Class"/>
    <s v="DK-12895"/>
    <s v="Dana Kaydos"/>
    <s v="Consumer"/>
    <s v="United States"/>
    <x v="4"/>
    <x v="4"/>
    <x v="5"/>
    <x v="1"/>
    <s v="OFF-ST-10001228"/>
    <x v="1"/>
    <x v="4"/>
    <s v="Personal File Boxes with Fold-Down Carry Handle"/>
    <n v="46.74"/>
    <n v="3"/>
    <x v="0"/>
    <n v="0"/>
    <n v="11.684999999999999"/>
  </r>
  <r>
    <n v="8258"/>
    <s v="CA-2014-152310"/>
    <d v="2014-08-13T00:00:00"/>
    <n v="2014"/>
    <n v="8"/>
    <x v="43"/>
    <x v="43"/>
    <d v="2014-08-20T00:00:00"/>
    <s v="Standard Class"/>
    <s v="DK-12895"/>
    <s v="Dana Kaydos"/>
    <s v="Consumer"/>
    <s v="United States"/>
    <x v="4"/>
    <x v="4"/>
    <x v="5"/>
    <x v="1"/>
    <s v="TEC-AC-10000397"/>
    <x v="2"/>
    <x v="11"/>
    <s v="Perixx PERIBOARD-512B, Ergonomic Split Keyboard"/>
    <n v="174.95000000000002"/>
    <n v="5"/>
    <x v="0"/>
    <n v="0"/>
    <n v="12.246500000000005"/>
  </r>
  <r>
    <n v="8259"/>
    <s v="CA-2014-152310"/>
    <d v="2014-08-13T00:00:00"/>
    <n v="2014"/>
    <n v="8"/>
    <x v="43"/>
    <x v="43"/>
    <d v="2014-08-20T00:00:00"/>
    <s v="Standard Class"/>
    <s v="DK-12895"/>
    <s v="Dana Kaydos"/>
    <s v="Consumer"/>
    <s v="United States"/>
    <x v="4"/>
    <x v="4"/>
    <x v="5"/>
    <x v="1"/>
    <s v="OFF-BI-10004308"/>
    <x v="1"/>
    <x v="8"/>
    <s v="Avery Legal 4-Ring Binder"/>
    <n v="100.70400000000001"/>
    <n v="6"/>
    <x v="2"/>
    <n v="0.2"/>
    <n v="37.763999999999996"/>
  </r>
  <r>
    <n v="8260"/>
    <s v="CA-2013-118101"/>
    <d v="2013-06-27T00:00:00"/>
    <n v="2013"/>
    <n v="6"/>
    <x v="1"/>
    <x v="1"/>
    <d v="2013-06-27T00:00:00"/>
    <s v="Same Day"/>
    <s v="SN-20560"/>
    <s v="Skye Norling"/>
    <s v="Home Office"/>
    <s v="United States"/>
    <x v="43"/>
    <x v="12"/>
    <x v="526"/>
    <x v="2"/>
    <s v="OFF-PA-10000357"/>
    <x v="1"/>
    <x v="10"/>
    <s v="White Dual Perf Computer Printout Paper, 2700 Sheets, 1 Part, Heavyweight, 20 lbs., 14 7/8 x 11"/>
    <n v="368.91"/>
    <n v="9"/>
    <x v="0"/>
    <n v="0"/>
    <n v="180.76590000000002"/>
  </r>
  <r>
    <n v="8261"/>
    <s v="CA-2013-118101"/>
    <d v="2013-06-27T00:00:00"/>
    <n v="2013"/>
    <n v="6"/>
    <x v="1"/>
    <x v="1"/>
    <d v="2013-06-27T00:00:00"/>
    <s v="Same Day"/>
    <s v="SN-20560"/>
    <s v="Skye Norling"/>
    <s v="Home Office"/>
    <s v="United States"/>
    <x v="43"/>
    <x v="12"/>
    <x v="526"/>
    <x v="2"/>
    <s v="OFF-BI-10000773"/>
    <x v="1"/>
    <x v="8"/>
    <s v="Insertable Tab Post Binder Dividers"/>
    <n v="8.02"/>
    <n v="1"/>
    <x v="0"/>
    <n v="0"/>
    <n v="3.7693999999999992"/>
  </r>
  <r>
    <n v="8262"/>
    <s v="CA-2013-118101"/>
    <d v="2013-06-27T00:00:00"/>
    <n v="2013"/>
    <n v="6"/>
    <x v="1"/>
    <x v="1"/>
    <d v="2013-06-27T00:00:00"/>
    <s v="Same Day"/>
    <s v="SN-20560"/>
    <s v="Skye Norling"/>
    <s v="Home Office"/>
    <s v="United States"/>
    <x v="43"/>
    <x v="12"/>
    <x v="526"/>
    <x v="2"/>
    <s v="OFF-ST-10001837"/>
    <x v="1"/>
    <x v="4"/>
    <s v="SAFCO Mobile Desk Side File, Wire Frame"/>
    <n v="171.04"/>
    <n v="4"/>
    <x v="0"/>
    <n v="0"/>
    <n v="44.470399999999998"/>
  </r>
  <r>
    <n v="8263"/>
    <s v="CA-2013-100307"/>
    <d v="2013-12-16T00:00:00"/>
    <n v="2013"/>
    <n v="12"/>
    <x v="5"/>
    <x v="5"/>
    <d v="2013-12-20T00:00:00"/>
    <s v="Standard Class"/>
    <s v="TC-21475"/>
    <s v="Tony Chapman"/>
    <s v="Home Office"/>
    <s v="United States"/>
    <x v="115"/>
    <x v="36"/>
    <x v="145"/>
    <x v="0"/>
    <s v="OFF-PA-10002552"/>
    <x v="1"/>
    <x v="10"/>
    <s v="Xerox 1958"/>
    <n v="19.440000000000001"/>
    <n v="3"/>
    <x v="0"/>
    <n v="0"/>
    <n v="9.3312000000000008"/>
  </r>
  <r>
    <n v="8264"/>
    <s v="CA-2012-138457"/>
    <d v="2012-09-13T00:00:00"/>
    <n v="2012"/>
    <n v="9"/>
    <x v="11"/>
    <x v="11"/>
    <d v="2012-09-17T00:00:00"/>
    <s v="Standard Class"/>
    <s v="AM-10705"/>
    <s v="Anne McFarland"/>
    <s v="Consumer"/>
    <s v="United States"/>
    <x v="108"/>
    <x v="3"/>
    <x v="222"/>
    <x v="0"/>
    <s v="OFF-BI-10000014"/>
    <x v="1"/>
    <x v="8"/>
    <s v="Heavy-Duty E-Z-D Binders"/>
    <n v="13.092000000000002"/>
    <n v="4"/>
    <x v="6"/>
    <n v="0.7"/>
    <n v="-10.037199999999999"/>
  </r>
  <r>
    <n v="8265"/>
    <s v="CA-2011-131800"/>
    <d v="2011-12-30T00:00:00"/>
    <n v="2011"/>
    <n v="12"/>
    <x v="20"/>
    <x v="20"/>
    <d v="2012-01-04T00:00:00"/>
    <s v="Standard Class"/>
    <s v="AJ-10960"/>
    <s v="Astrea Jones"/>
    <s v="Consumer"/>
    <s v="United States"/>
    <x v="20"/>
    <x v="15"/>
    <x v="45"/>
    <x v="3"/>
    <s v="OFF-AP-10004136"/>
    <x v="1"/>
    <x v="9"/>
    <s v="Kensington 6 Outlet SmartSocket Surge Protector"/>
    <n v="122.94"/>
    <n v="3"/>
    <x v="0"/>
    <n v="0"/>
    <n v="30.734999999999992"/>
  </r>
  <r>
    <n v="8266"/>
    <s v="CA-2011-131800"/>
    <d v="2011-12-30T00:00:00"/>
    <n v="2011"/>
    <n v="12"/>
    <x v="20"/>
    <x v="20"/>
    <d v="2012-01-04T00:00:00"/>
    <s v="Standard Class"/>
    <s v="AJ-10960"/>
    <s v="Astrea Jones"/>
    <s v="Consumer"/>
    <s v="United States"/>
    <x v="20"/>
    <x v="15"/>
    <x v="45"/>
    <x v="3"/>
    <s v="OFF-BI-10003429"/>
    <x v="1"/>
    <x v="8"/>
    <s v="Cardinal HOLDit! Binder Insert Strips,Extra Strips"/>
    <n v="35.448"/>
    <n v="7"/>
    <x v="2"/>
    <n v="0.2"/>
    <n v="12.8499"/>
  </r>
  <r>
    <n v="8267"/>
    <s v="CA-2011-118304"/>
    <d v="2011-04-29T00:00:00"/>
    <n v="2011"/>
    <n v="4"/>
    <x v="41"/>
    <x v="41"/>
    <d v="2011-05-04T00:00:00"/>
    <s v="Standard Class"/>
    <s v="KH-16360"/>
    <s v="Katherine Hughes"/>
    <s v="Consumer"/>
    <s v="United States"/>
    <x v="18"/>
    <x v="13"/>
    <x v="21"/>
    <x v="3"/>
    <s v="TEC-PH-10000376"/>
    <x v="2"/>
    <x v="7"/>
    <s v="Square Credit Card Reader"/>
    <n v="19.98"/>
    <n v="2"/>
    <x v="0"/>
    <n v="0"/>
    <n v="5.1948000000000008"/>
  </r>
  <r>
    <n v="8268"/>
    <s v="CA-2014-121790"/>
    <d v="2014-01-31T00:00:00"/>
    <n v="2014"/>
    <n v="1"/>
    <x v="44"/>
    <x v="44"/>
    <d v="2014-02-07T00:00:00"/>
    <s v="Standard Class"/>
    <s v="LP-17095"/>
    <s v="Liz Preis"/>
    <s v="Consumer"/>
    <s v="United States"/>
    <x v="34"/>
    <x v="10"/>
    <x v="173"/>
    <x v="2"/>
    <s v="FUR-TA-10003469"/>
    <x v="0"/>
    <x v="3"/>
    <s v="Balt Split Level Computer Training Table"/>
    <n v="69.375"/>
    <n v="1"/>
    <x v="5"/>
    <n v="0.5"/>
    <n v="-47.174999999999997"/>
  </r>
  <r>
    <n v="8269"/>
    <s v="CA-2014-121790"/>
    <d v="2014-01-31T00:00:00"/>
    <n v="2014"/>
    <n v="1"/>
    <x v="44"/>
    <x v="44"/>
    <d v="2014-02-07T00:00:00"/>
    <s v="Standard Class"/>
    <s v="LP-17095"/>
    <s v="Liz Preis"/>
    <s v="Consumer"/>
    <s v="United States"/>
    <x v="34"/>
    <x v="10"/>
    <x v="173"/>
    <x v="2"/>
    <s v="OFF-SU-10004231"/>
    <x v="1"/>
    <x v="14"/>
    <s v="Acme Tagit Stainless Steel Antibacterial Scissors"/>
    <n v="31.680000000000003"/>
    <n v="4"/>
    <x v="2"/>
    <n v="0.2"/>
    <n v="2.7719999999999994"/>
  </r>
  <r>
    <n v="8270"/>
    <s v="CA-2014-121790"/>
    <d v="2014-01-31T00:00:00"/>
    <n v="2014"/>
    <n v="1"/>
    <x v="44"/>
    <x v="44"/>
    <d v="2014-02-07T00:00:00"/>
    <s v="Standard Class"/>
    <s v="LP-17095"/>
    <s v="Liz Preis"/>
    <s v="Consumer"/>
    <s v="United States"/>
    <x v="34"/>
    <x v="10"/>
    <x v="173"/>
    <x v="2"/>
    <s v="TEC-PH-10002584"/>
    <x v="2"/>
    <x v="7"/>
    <s v="Samsung Galaxy S4"/>
    <n v="2003.1680000000001"/>
    <n v="4"/>
    <x v="2"/>
    <n v="0.2"/>
    <n v="250.39599999999984"/>
  </r>
  <r>
    <n v="8271"/>
    <s v="CA-2014-121790"/>
    <d v="2014-01-31T00:00:00"/>
    <n v="2014"/>
    <n v="1"/>
    <x v="44"/>
    <x v="44"/>
    <d v="2014-02-07T00:00:00"/>
    <s v="Standard Class"/>
    <s v="LP-17095"/>
    <s v="Liz Preis"/>
    <s v="Consumer"/>
    <s v="United States"/>
    <x v="34"/>
    <x v="10"/>
    <x v="173"/>
    <x v="2"/>
    <s v="OFF-AR-10003602"/>
    <x v="1"/>
    <x v="6"/>
    <s v="Quartet Omega Colored Chalk, 12/Pack"/>
    <n v="9.3439999999999994"/>
    <n v="2"/>
    <x v="2"/>
    <n v="0.2"/>
    <n v="3.1535999999999995"/>
  </r>
  <r>
    <n v="8272"/>
    <s v="CA-2013-169670"/>
    <d v="2013-12-26T00:00:00"/>
    <n v="2013"/>
    <n v="12"/>
    <x v="5"/>
    <x v="5"/>
    <d v="2014-01-01T00:00:00"/>
    <s v="Standard Class"/>
    <s v="JE-15715"/>
    <s v="Joe Elijah"/>
    <s v="Consumer"/>
    <s v="United States"/>
    <x v="20"/>
    <x v="15"/>
    <x v="29"/>
    <x v="3"/>
    <s v="FUR-CH-10002331"/>
    <x v="0"/>
    <x v="1"/>
    <s v="Hon 4700 Series Mobuis Mid-Back Task Chairs with Adjustable Arms"/>
    <n v="2563.056"/>
    <n v="8"/>
    <x v="9"/>
    <n v="0.1"/>
    <n v="313.26239999999967"/>
  </r>
  <r>
    <n v="8273"/>
    <s v="CA-2013-139549"/>
    <d v="2013-10-21T00:00:00"/>
    <n v="2013"/>
    <n v="10"/>
    <x v="32"/>
    <x v="32"/>
    <d v="2013-10-26T00:00:00"/>
    <s v="Standard Class"/>
    <s v="MY-18295"/>
    <s v="Muhammed Yedwab"/>
    <s v="Corporate"/>
    <s v="United States"/>
    <x v="485"/>
    <x v="1"/>
    <x v="579"/>
    <x v="1"/>
    <s v="FUR-CH-10001802"/>
    <x v="0"/>
    <x v="1"/>
    <s v="Hon Every-Day Chair Series Swivel Task Chairs"/>
    <n v="387.13600000000002"/>
    <n v="4"/>
    <x v="2"/>
    <n v="0.2"/>
    <n v="4.8391999999999911"/>
  </r>
  <r>
    <n v="8274"/>
    <s v="CA-2012-104059"/>
    <d v="2012-06-13T00:00:00"/>
    <n v="2012"/>
    <n v="6"/>
    <x v="40"/>
    <x v="40"/>
    <d v="2012-06-15T00:00:00"/>
    <s v="Second Class"/>
    <s v="FC-14245"/>
    <s v="Frank Carlisle"/>
    <s v="Home Office"/>
    <s v="United States"/>
    <x v="24"/>
    <x v="24"/>
    <x v="157"/>
    <x v="3"/>
    <s v="OFF-AR-10000634"/>
    <x v="1"/>
    <x v="6"/>
    <s v="Newell 320"/>
    <n v="3.4240000000000004"/>
    <n v="1"/>
    <x v="2"/>
    <n v="0.2"/>
    <n v="0.29960000000000009"/>
  </r>
  <r>
    <n v="8275"/>
    <s v="CA-2014-164112"/>
    <d v="2014-07-01T00:00:00"/>
    <n v="2014"/>
    <n v="7"/>
    <x v="10"/>
    <x v="10"/>
    <d v="2014-07-05T00:00:00"/>
    <s v="Standard Class"/>
    <s v="ND-18460"/>
    <s v="Neil Ducich"/>
    <s v="Corporate"/>
    <s v="United States"/>
    <x v="145"/>
    <x v="15"/>
    <x v="184"/>
    <x v="3"/>
    <s v="OFF-ST-10002615"/>
    <x v="1"/>
    <x v="4"/>
    <s v="Dual Level, Single-Width Filing Carts"/>
    <n v="1085.42"/>
    <n v="7"/>
    <x v="0"/>
    <n v="0"/>
    <n v="282.20920000000001"/>
  </r>
  <r>
    <n v="8276"/>
    <s v="CA-2012-143882"/>
    <d v="2012-06-26T00:00:00"/>
    <n v="2012"/>
    <n v="6"/>
    <x v="40"/>
    <x v="40"/>
    <d v="2012-06-30T00:00:00"/>
    <s v="Standard Class"/>
    <s v="DB-13360"/>
    <s v="Dennis Bolton"/>
    <s v="Home Office"/>
    <s v="United States"/>
    <x v="80"/>
    <x v="24"/>
    <x v="345"/>
    <x v="3"/>
    <s v="OFF-PA-10004040"/>
    <x v="1"/>
    <x v="10"/>
    <s v="Universal Premium White Copier/Laser Paper (20Lb. and 87 Bright)"/>
    <n v="43.056000000000004"/>
    <n v="9"/>
    <x v="2"/>
    <n v="0.2"/>
    <n v="15.607799999999999"/>
  </r>
  <r>
    <n v="8277"/>
    <s v="US-2013-139262"/>
    <d v="2013-02-21T00:00:00"/>
    <n v="2013"/>
    <n v="2"/>
    <x v="47"/>
    <x v="47"/>
    <d v="2013-02-25T00:00:00"/>
    <s v="Standard Class"/>
    <s v="LC-16960"/>
    <s v="Lindsay Castell"/>
    <s v="Home Office"/>
    <s v="United States"/>
    <x v="67"/>
    <x v="2"/>
    <x v="85"/>
    <x v="0"/>
    <s v="OFF-BI-10003727"/>
    <x v="1"/>
    <x v="8"/>
    <s v="Avery Durable Slant Ring Binders With Label Holder"/>
    <n v="3.762"/>
    <n v="3"/>
    <x v="6"/>
    <n v="0.7"/>
    <n v="-2.758799999999999"/>
  </r>
  <r>
    <n v="8278"/>
    <s v="US-2013-139262"/>
    <d v="2013-02-21T00:00:00"/>
    <n v="2013"/>
    <n v="2"/>
    <x v="47"/>
    <x v="47"/>
    <d v="2013-02-25T00:00:00"/>
    <s v="Standard Class"/>
    <s v="LC-16960"/>
    <s v="Lindsay Castell"/>
    <s v="Home Office"/>
    <s v="United States"/>
    <x v="67"/>
    <x v="2"/>
    <x v="85"/>
    <x v="0"/>
    <s v="OFF-BI-10002026"/>
    <x v="1"/>
    <x v="8"/>
    <s v="Avery Arch Ring Binders"/>
    <n v="34.860000000000007"/>
    <n v="2"/>
    <x v="6"/>
    <n v="0.7"/>
    <n v="-26.726000000000006"/>
  </r>
  <r>
    <n v="8279"/>
    <s v="US-2013-139262"/>
    <d v="2013-02-21T00:00:00"/>
    <n v="2013"/>
    <n v="2"/>
    <x v="47"/>
    <x v="47"/>
    <d v="2013-02-25T00:00:00"/>
    <s v="Standard Class"/>
    <s v="LC-16960"/>
    <s v="Lindsay Castell"/>
    <s v="Home Office"/>
    <s v="United States"/>
    <x v="67"/>
    <x v="2"/>
    <x v="85"/>
    <x v="0"/>
    <s v="OFF-ST-10001496"/>
    <x v="1"/>
    <x v="4"/>
    <s v="Standard Rollaway File with Lock"/>
    <n v="432.45600000000002"/>
    <n v="3"/>
    <x v="2"/>
    <n v="0.2"/>
    <n v="32.434200000000004"/>
  </r>
  <r>
    <n v="8280"/>
    <s v="CA-2014-146192"/>
    <d v="2014-04-23T00:00:00"/>
    <n v="2014"/>
    <n v="4"/>
    <x v="4"/>
    <x v="4"/>
    <d v="2014-04-27T00:00:00"/>
    <s v="Standard Class"/>
    <s v="BD-11725"/>
    <s v="Bruce Degenhardt"/>
    <s v="Consumer"/>
    <s v="United States"/>
    <x v="38"/>
    <x v="32"/>
    <x v="112"/>
    <x v="0"/>
    <s v="OFF-ST-10003716"/>
    <x v="1"/>
    <x v="4"/>
    <s v="Tennsco Double-Tier Lockers"/>
    <n v="675.06000000000006"/>
    <n v="3"/>
    <x v="0"/>
    <n v="0"/>
    <n v="87.757800000000003"/>
  </r>
  <r>
    <n v="8281"/>
    <s v="CA-2014-134810"/>
    <d v="2014-05-10T00:00:00"/>
    <n v="2014"/>
    <n v="5"/>
    <x v="24"/>
    <x v="24"/>
    <d v="2014-05-11T00:00:00"/>
    <s v="First Class"/>
    <s v="MC-17605"/>
    <s v="Matt Connell"/>
    <s v="Corporate"/>
    <s v="United States"/>
    <x v="108"/>
    <x v="3"/>
    <x v="222"/>
    <x v="0"/>
    <s v="OFF-EN-10002504"/>
    <x v="1"/>
    <x v="12"/>
    <s v="Tyvek  Top-Opening Peel &amp; Seel Envelopes, Plain White"/>
    <n v="65.231999999999999"/>
    <n v="3"/>
    <x v="2"/>
    <n v="0.2"/>
    <n v="22.015799999999999"/>
  </r>
  <r>
    <n v="8282"/>
    <s v="CA-2014-134810"/>
    <d v="2014-05-10T00:00:00"/>
    <n v="2014"/>
    <n v="5"/>
    <x v="24"/>
    <x v="24"/>
    <d v="2014-05-11T00:00:00"/>
    <s v="First Class"/>
    <s v="MC-17605"/>
    <s v="Matt Connell"/>
    <s v="Corporate"/>
    <s v="United States"/>
    <x v="108"/>
    <x v="3"/>
    <x v="222"/>
    <x v="0"/>
    <s v="FUR-CH-10001270"/>
    <x v="0"/>
    <x v="1"/>
    <s v="Harbour Creations Steel Folding Chair"/>
    <n v="207"/>
    <n v="3"/>
    <x v="2"/>
    <n v="0.2"/>
    <n v="25.874999999999972"/>
  </r>
  <r>
    <n v="8283"/>
    <s v="CA-2012-154284"/>
    <d v="2012-12-21T00:00:00"/>
    <n v="2012"/>
    <n v="12"/>
    <x v="14"/>
    <x v="14"/>
    <d v="2012-12-26T00:00:00"/>
    <s v="Second Class"/>
    <s v="SZ-20035"/>
    <s v="Sam Zeldin"/>
    <s v="Home Office"/>
    <s v="United States"/>
    <x v="490"/>
    <x v="10"/>
    <x v="585"/>
    <x v="2"/>
    <s v="TEC-MA-10004241"/>
    <x v="2"/>
    <x v="15"/>
    <s v="Star Micronics TSP800 TSP847IIU Receipt Printer"/>
    <n v="600.53"/>
    <n v="2"/>
    <x v="4"/>
    <n v="0.3"/>
    <n v="137.26399999999995"/>
  </r>
  <r>
    <n v="8284"/>
    <s v="CA-2012-154284"/>
    <d v="2012-12-21T00:00:00"/>
    <n v="2012"/>
    <n v="12"/>
    <x v="14"/>
    <x v="14"/>
    <d v="2012-12-26T00:00:00"/>
    <s v="Second Class"/>
    <s v="SZ-20035"/>
    <s v="Sam Zeldin"/>
    <s v="Home Office"/>
    <s v="United States"/>
    <x v="490"/>
    <x v="10"/>
    <x v="585"/>
    <x v="2"/>
    <s v="OFF-AR-10001468"/>
    <x v="1"/>
    <x v="6"/>
    <s v="Sanford Prismacolor Professional Thick Lead Art Pencils, 36-Color Set"/>
    <n v="59.903999999999996"/>
    <n v="2"/>
    <x v="2"/>
    <n v="0.2"/>
    <n v="14.227200000000003"/>
  </r>
  <r>
    <n v="8285"/>
    <s v="CA-2012-154284"/>
    <d v="2012-12-21T00:00:00"/>
    <n v="2012"/>
    <n v="12"/>
    <x v="14"/>
    <x v="14"/>
    <d v="2012-12-26T00:00:00"/>
    <s v="Second Class"/>
    <s v="SZ-20035"/>
    <s v="Sam Zeldin"/>
    <s v="Home Office"/>
    <s v="United States"/>
    <x v="490"/>
    <x v="10"/>
    <x v="585"/>
    <x v="2"/>
    <s v="TEC-AC-10003198"/>
    <x v="2"/>
    <x v="11"/>
    <s v="Enermax Acrylux Wireless Keyboard"/>
    <n v="637.44000000000005"/>
    <n v="8"/>
    <x v="2"/>
    <n v="0.2"/>
    <n v="135.45599999999996"/>
  </r>
  <r>
    <n v="8286"/>
    <s v="CA-2012-154284"/>
    <d v="2012-12-21T00:00:00"/>
    <n v="2012"/>
    <n v="12"/>
    <x v="14"/>
    <x v="14"/>
    <d v="2012-12-26T00:00:00"/>
    <s v="Second Class"/>
    <s v="SZ-20035"/>
    <s v="Sam Zeldin"/>
    <s v="Home Office"/>
    <s v="United States"/>
    <x v="490"/>
    <x v="10"/>
    <x v="585"/>
    <x v="2"/>
    <s v="FUR-FU-10003039"/>
    <x v="0"/>
    <x v="5"/>
    <s v="Howard Miller 11-1/2&quot; Diameter Grantwood Wall Clock"/>
    <n v="51.756000000000007"/>
    <n v="3"/>
    <x v="7"/>
    <n v="0.6"/>
    <n v="-33.641399999999997"/>
  </r>
  <r>
    <n v="8287"/>
    <s v="CA-2011-156244"/>
    <d v="2011-08-12T00:00:00"/>
    <n v="2011"/>
    <n v="8"/>
    <x v="9"/>
    <x v="9"/>
    <d v="2011-08-16T00:00:00"/>
    <s v="Standard Class"/>
    <s v="DH-13675"/>
    <s v="Duane Huffman"/>
    <s v="Home Office"/>
    <s v="United States"/>
    <x v="100"/>
    <x v="2"/>
    <x v="123"/>
    <x v="0"/>
    <s v="OFF-PA-10000295"/>
    <x v="1"/>
    <x v="10"/>
    <s v="Xerox 229"/>
    <n v="31.104000000000006"/>
    <n v="6"/>
    <x v="2"/>
    <n v="0.2"/>
    <n v="10.8864"/>
  </r>
  <r>
    <n v="8288"/>
    <s v="CA-2011-156244"/>
    <d v="2011-08-12T00:00:00"/>
    <n v="2011"/>
    <n v="8"/>
    <x v="9"/>
    <x v="9"/>
    <d v="2011-08-16T00:00:00"/>
    <s v="Standard Class"/>
    <s v="DH-13675"/>
    <s v="Duane Huffman"/>
    <s v="Home Office"/>
    <s v="United States"/>
    <x v="100"/>
    <x v="2"/>
    <x v="123"/>
    <x v="0"/>
    <s v="OFF-AR-10004344"/>
    <x v="1"/>
    <x v="6"/>
    <s v="Bulldog Vacuum Base Pencil Sharpener"/>
    <n v="47.96"/>
    <n v="5"/>
    <x v="2"/>
    <n v="0.2"/>
    <n v="4.196499999999995"/>
  </r>
  <r>
    <n v="8289"/>
    <s v="CA-2011-156244"/>
    <d v="2011-08-12T00:00:00"/>
    <n v="2011"/>
    <n v="8"/>
    <x v="9"/>
    <x v="9"/>
    <d v="2011-08-16T00:00:00"/>
    <s v="Standard Class"/>
    <s v="DH-13675"/>
    <s v="Duane Huffman"/>
    <s v="Home Office"/>
    <s v="United States"/>
    <x v="100"/>
    <x v="2"/>
    <x v="123"/>
    <x v="0"/>
    <s v="TEC-AC-10002473"/>
    <x v="2"/>
    <x v="11"/>
    <s v="Maxell 4.7GB DVD-R"/>
    <n v="158.928"/>
    <n v="7"/>
    <x v="2"/>
    <n v="0.2"/>
    <n v="41.718599999999995"/>
  </r>
  <r>
    <n v="8290"/>
    <s v="CA-2011-156244"/>
    <d v="2011-08-12T00:00:00"/>
    <n v="2011"/>
    <n v="8"/>
    <x v="9"/>
    <x v="9"/>
    <d v="2011-08-16T00:00:00"/>
    <s v="Standard Class"/>
    <s v="DH-13675"/>
    <s v="Duane Huffman"/>
    <s v="Home Office"/>
    <s v="United States"/>
    <x v="100"/>
    <x v="2"/>
    <x v="123"/>
    <x v="0"/>
    <s v="OFF-AP-10002403"/>
    <x v="1"/>
    <x v="9"/>
    <s v="Acco Smartsocket Color-Coded Six-Outlet AC Adapter Model Surge Protectors"/>
    <n v="211.24799999999999"/>
    <n v="6"/>
    <x v="2"/>
    <n v="0.2"/>
    <n v="15.843599999999995"/>
  </r>
  <r>
    <n v="8291"/>
    <s v="CA-2011-156244"/>
    <d v="2011-08-12T00:00:00"/>
    <n v="2011"/>
    <n v="8"/>
    <x v="9"/>
    <x v="9"/>
    <d v="2011-08-16T00:00:00"/>
    <s v="Standard Class"/>
    <s v="DH-13675"/>
    <s v="Duane Huffman"/>
    <s v="Home Office"/>
    <s v="United States"/>
    <x v="100"/>
    <x v="2"/>
    <x v="123"/>
    <x v="0"/>
    <s v="OFF-SU-10000432"/>
    <x v="1"/>
    <x v="14"/>
    <s v="Acco Side-Punched Conventional Columnar Pads"/>
    <n v="5.5520000000000005"/>
    <n v="2"/>
    <x v="2"/>
    <n v="0.2"/>
    <n v="-1.0410000000000006"/>
  </r>
  <r>
    <n v="8292"/>
    <s v="CA-2011-156244"/>
    <d v="2011-08-12T00:00:00"/>
    <n v="2011"/>
    <n v="8"/>
    <x v="9"/>
    <x v="9"/>
    <d v="2011-08-16T00:00:00"/>
    <s v="Standard Class"/>
    <s v="DH-13675"/>
    <s v="Duane Huffman"/>
    <s v="Home Office"/>
    <s v="United States"/>
    <x v="100"/>
    <x v="2"/>
    <x v="123"/>
    <x v="0"/>
    <s v="OFF-LA-10000443"/>
    <x v="1"/>
    <x v="2"/>
    <s v="Avery 501"/>
    <n v="2.952"/>
    <n v="1"/>
    <x v="2"/>
    <n v="0.2"/>
    <n v="0.99629999999999996"/>
  </r>
  <r>
    <n v="8293"/>
    <s v="CA-2012-106362"/>
    <d v="2012-12-11T00:00:00"/>
    <n v="2012"/>
    <n v="12"/>
    <x v="14"/>
    <x v="14"/>
    <d v="2012-12-15T00:00:00"/>
    <s v="Standard Class"/>
    <s v="LC-16885"/>
    <s v="Lena Creighton"/>
    <s v="Consumer"/>
    <s v="United States"/>
    <x v="21"/>
    <x v="24"/>
    <x v="411"/>
    <x v="3"/>
    <s v="OFF-BI-10003166"/>
    <x v="1"/>
    <x v="8"/>
    <s v="GBC Plasticlear Binding Covers"/>
    <n v="10.332000000000003"/>
    <n v="3"/>
    <x v="6"/>
    <n v="0.7"/>
    <n v="-7.5767999999999986"/>
  </r>
  <r>
    <n v="8294"/>
    <s v="US-2014-168802"/>
    <d v="2014-11-04T00:00:00"/>
    <n v="2014"/>
    <n v="11"/>
    <x v="23"/>
    <x v="23"/>
    <d v="2014-11-08T00:00:00"/>
    <s v="Standard Class"/>
    <s v="JO-15145"/>
    <s v="Jack O'Briant"/>
    <s v="Corporate"/>
    <s v="United States"/>
    <x v="4"/>
    <x v="4"/>
    <x v="5"/>
    <x v="1"/>
    <s v="OFF-BI-10002393"/>
    <x v="1"/>
    <x v="8"/>
    <s v="Binder Posts"/>
    <n v="18.368000000000002"/>
    <n v="4"/>
    <x v="2"/>
    <n v="0.2"/>
    <n v="5.9695999999999998"/>
  </r>
  <r>
    <n v="8295"/>
    <s v="US-2014-146906"/>
    <d v="2014-03-14T00:00:00"/>
    <n v="2014"/>
    <n v="3"/>
    <x v="42"/>
    <x v="42"/>
    <d v="2014-03-18T00:00:00"/>
    <s v="Standard Class"/>
    <s v="MT-17815"/>
    <s v="Meg Tillman"/>
    <s v="Consumer"/>
    <s v="United States"/>
    <x v="20"/>
    <x v="15"/>
    <x v="164"/>
    <x v="3"/>
    <s v="TEC-PH-10001809"/>
    <x v="2"/>
    <x v="7"/>
    <s v="Panasonic KX T7736-B Digital phone"/>
    <n v="299.89999999999998"/>
    <n v="2"/>
    <x v="0"/>
    <n v="0"/>
    <n v="74.974999999999994"/>
  </r>
  <r>
    <n v="8296"/>
    <s v="CA-2013-166380"/>
    <d v="2013-05-31T00:00:00"/>
    <n v="2013"/>
    <n v="5"/>
    <x v="35"/>
    <x v="35"/>
    <d v="2013-06-04T00:00:00"/>
    <s v="Standard Class"/>
    <s v="EB-13750"/>
    <s v="Edward Becker"/>
    <s v="Corporate"/>
    <s v="United States"/>
    <x v="81"/>
    <x v="17"/>
    <x v="101"/>
    <x v="0"/>
    <s v="OFF-EN-10002600"/>
    <x v="1"/>
    <x v="12"/>
    <s v="Redi-Strip #10 Envelopes, 4 1/8 x 9 1/2"/>
    <n v="26.55"/>
    <n v="9"/>
    <x v="0"/>
    <n v="0"/>
    <n v="12.744"/>
  </r>
  <r>
    <n v="8297"/>
    <s v="CA-2013-166380"/>
    <d v="2013-05-31T00:00:00"/>
    <n v="2013"/>
    <n v="5"/>
    <x v="35"/>
    <x v="35"/>
    <d v="2013-06-04T00:00:00"/>
    <s v="Standard Class"/>
    <s v="EB-13750"/>
    <s v="Edward Becker"/>
    <s v="Corporate"/>
    <s v="United States"/>
    <x v="81"/>
    <x v="17"/>
    <x v="101"/>
    <x v="0"/>
    <s v="TEC-AC-10000109"/>
    <x v="2"/>
    <x v="11"/>
    <s v="Sony Micro Vault Click 16 GB USB 2.0 Flash Drive"/>
    <n v="111.98"/>
    <n v="2"/>
    <x v="0"/>
    <n v="0"/>
    <n v="26.875200000000007"/>
  </r>
  <r>
    <n v="8298"/>
    <s v="US-2012-158911"/>
    <d v="2012-07-05T00:00:00"/>
    <n v="2012"/>
    <n v="7"/>
    <x v="38"/>
    <x v="38"/>
    <d v="2012-07-11T00:00:00"/>
    <s v="Standard Class"/>
    <s v="RS-19765"/>
    <s v="Roland Schwarz"/>
    <s v="Corporate"/>
    <s v="United States"/>
    <x v="35"/>
    <x v="3"/>
    <x v="43"/>
    <x v="0"/>
    <s v="FUR-FU-10003829"/>
    <x v="0"/>
    <x v="5"/>
    <s v="Stackable Trays"/>
    <n v="4.9280000000000008"/>
    <n v="2"/>
    <x v="2"/>
    <n v="0.2"/>
    <n v="0.73919999999999941"/>
  </r>
  <r>
    <n v="8299"/>
    <s v="US-2012-158911"/>
    <d v="2012-07-05T00:00:00"/>
    <n v="2012"/>
    <n v="7"/>
    <x v="38"/>
    <x v="38"/>
    <d v="2012-07-11T00:00:00"/>
    <s v="Standard Class"/>
    <s v="RS-19765"/>
    <s v="Roland Schwarz"/>
    <s v="Corporate"/>
    <s v="United States"/>
    <x v="35"/>
    <x v="3"/>
    <x v="43"/>
    <x v="0"/>
    <s v="OFF-LA-10003223"/>
    <x v="1"/>
    <x v="2"/>
    <s v="Avery 508"/>
    <n v="11.784000000000001"/>
    <n v="3"/>
    <x v="2"/>
    <n v="0.2"/>
    <n v="4.2716999999999992"/>
  </r>
  <r>
    <n v="8300"/>
    <s v="US-2011-103338"/>
    <d v="2011-03-11T00:00:00"/>
    <n v="2011"/>
    <n v="3"/>
    <x v="34"/>
    <x v="34"/>
    <d v="2011-03-15T00:00:00"/>
    <s v="Standard Class"/>
    <s v="RB-19435"/>
    <s v="Richard Bierner"/>
    <s v="Consumer"/>
    <s v="United States"/>
    <x v="43"/>
    <x v="1"/>
    <x v="52"/>
    <x v="1"/>
    <s v="OFF-AR-10001770"/>
    <x v="1"/>
    <x v="6"/>
    <s v="Economy #2 Pencils"/>
    <n v="7.98"/>
    <n v="3"/>
    <x v="0"/>
    <n v="0"/>
    <n v="2.0747999999999998"/>
  </r>
  <r>
    <n v="8301"/>
    <s v="CA-2012-109169"/>
    <d v="2012-04-20T00:00:00"/>
    <n v="2012"/>
    <n v="4"/>
    <x v="19"/>
    <x v="19"/>
    <d v="2012-04-24T00:00:00"/>
    <s v="Standard Class"/>
    <s v="OT-18730"/>
    <s v="Olvera Toch"/>
    <s v="Consumer"/>
    <s v="United States"/>
    <x v="66"/>
    <x v="12"/>
    <x v="151"/>
    <x v="2"/>
    <s v="OFF-EN-10003296"/>
    <x v="1"/>
    <x v="12"/>
    <s v="Tyvek Side-Opening Peel &amp; Seel Expanding Envelopes"/>
    <n v="180.96"/>
    <n v="2"/>
    <x v="0"/>
    <n v="0"/>
    <n v="81.432000000000002"/>
  </r>
  <r>
    <n v="8302"/>
    <s v="US-2014-167318"/>
    <d v="2014-07-27T00:00:00"/>
    <n v="2014"/>
    <n v="7"/>
    <x v="10"/>
    <x v="10"/>
    <d v="2014-08-02T00:00:00"/>
    <s v="Standard Class"/>
    <s v="GZ-14545"/>
    <s v="George Zrebassa"/>
    <s v="Corporate"/>
    <s v="United States"/>
    <x v="1"/>
    <x v="1"/>
    <x v="1"/>
    <x v="1"/>
    <s v="TEC-AC-10003870"/>
    <x v="2"/>
    <x v="11"/>
    <s v="Logitech Z-906 Speaker sys - home theater - 5.1-CH"/>
    <n v="1649.95"/>
    <n v="5"/>
    <x v="0"/>
    <n v="0"/>
    <n v="659.98"/>
  </r>
  <r>
    <n v="8303"/>
    <s v="US-2014-167318"/>
    <d v="2014-07-27T00:00:00"/>
    <n v="2014"/>
    <n v="7"/>
    <x v="10"/>
    <x v="10"/>
    <d v="2014-08-02T00:00:00"/>
    <s v="Standard Class"/>
    <s v="GZ-14545"/>
    <s v="George Zrebassa"/>
    <s v="Corporate"/>
    <s v="United States"/>
    <x v="1"/>
    <x v="1"/>
    <x v="1"/>
    <x v="1"/>
    <s v="FUR-CH-10000665"/>
    <x v="0"/>
    <x v="1"/>
    <s v="Global Airflow Leather Mesh Back Chair, Black"/>
    <n v="362.35199999999998"/>
    <n v="3"/>
    <x v="2"/>
    <n v="0.2"/>
    <n v="45.293999999999954"/>
  </r>
  <r>
    <n v="8304"/>
    <s v="US-2011-120313"/>
    <d v="2011-10-31T00:00:00"/>
    <n v="2011"/>
    <n v="10"/>
    <x v="18"/>
    <x v="18"/>
    <d v="2011-11-02T00:00:00"/>
    <s v="Second Class"/>
    <s v="NL-18310"/>
    <s v="Nancy Lomonaco"/>
    <s v="Home Office"/>
    <s v="United States"/>
    <x v="8"/>
    <x v="1"/>
    <x v="94"/>
    <x v="1"/>
    <s v="TEC-PH-10003092"/>
    <x v="2"/>
    <x v="7"/>
    <s v="Motorola L804"/>
    <n v="73.584000000000003"/>
    <n v="2"/>
    <x v="2"/>
    <n v="0.2"/>
    <n v="8.2781999999999982"/>
  </r>
  <r>
    <n v="8305"/>
    <s v="CA-2014-135419"/>
    <d v="2014-11-04T00:00:00"/>
    <n v="2014"/>
    <n v="11"/>
    <x v="23"/>
    <x v="23"/>
    <d v="2014-11-10T00:00:00"/>
    <s v="Standard Class"/>
    <s v="BG-11740"/>
    <s v="Bruce Geld"/>
    <s v="Consumer"/>
    <s v="United States"/>
    <x v="329"/>
    <x v="1"/>
    <x v="409"/>
    <x v="1"/>
    <s v="FUR-TA-10001086"/>
    <x v="0"/>
    <x v="3"/>
    <s v="SAFCO PlanMaster Boards, 60w x 37-1/2d, White Melamine"/>
    <n v="486.36800000000005"/>
    <n v="4"/>
    <x v="2"/>
    <n v="0.2"/>
    <n v="36.477600000000024"/>
  </r>
  <r>
    <n v="8306"/>
    <s v="CA-2013-128671"/>
    <d v="2013-08-12T00:00:00"/>
    <n v="2013"/>
    <n v="8"/>
    <x v="28"/>
    <x v="28"/>
    <d v="2013-08-17T00:00:00"/>
    <s v="Standard Class"/>
    <s v="MT-18070"/>
    <s v="Michelle Tran"/>
    <s v="Home Office"/>
    <s v="United States"/>
    <x v="251"/>
    <x v="26"/>
    <x v="311"/>
    <x v="2"/>
    <s v="OFF-PA-10001870"/>
    <x v="1"/>
    <x v="10"/>
    <s v="Xerox 202"/>
    <n v="32.400000000000006"/>
    <n v="5"/>
    <x v="0"/>
    <n v="0"/>
    <n v="15.552000000000001"/>
  </r>
  <r>
    <n v="8307"/>
    <s v="CA-2013-128671"/>
    <d v="2013-08-12T00:00:00"/>
    <n v="2013"/>
    <n v="8"/>
    <x v="28"/>
    <x v="28"/>
    <d v="2013-08-17T00:00:00"/>
    <s v="Standard Class"/>
    <s v="MT-18070"/>
    <s v="Michelle Tran"/>
    <s v="Home Office"/>
    <s v="United States"/>
    <x v="251"/>
    <x v="26"/>
    <x v="311"/>
    <x v="2"/>
    <s v="OFF-BI-10003305"/>
    <x v="1"/>
    <x v="8"/>
    <s v="Avery Hanging File Binders"/>
    <n v="41.86"/>
    <n v="7"/>
    <x v="0"/>
    <n v="0"/>
    <n v="19.255600000000001"/>
  </r>
  <r>
    <n v="8308"/>
    <s v="CA-2013-128671"/>
    <d v="2013-08-12T00:00:00"/>
    <n v="2013"/>
    <n v="8"/>
    <x v="28"/>
    <x v="28"/>
    <d v="2013-08-17T00:00:00"/>
    <s v="Standard Class"/>
    <s v="MT-18070"/>
    <s v="Michelle Tran"/>
    <s v="Home Office"/>
    <s v="United States"/>
    <x v="251"/>
    <x v="26"/>
    <x v="311"/>
    <x v="2"/>
    <s v="OFF-BI-10003007"/>
    <x v="1"/>
    <x v="8"/>
    <s v="Premium Transparent Presentation Covers, No Pattern/Clear, 8 1/2&quot; x 11&quot;"/>
    <n v="77.56"/>
    <n v="2"/>
    <x v="0"/>
    <n v="0"/>
    <n v="35.677599999999998"/>
  </r>
  <r>
    <n v="8309"/>
    <s v="CA-2013-149335"/>
    <d v="2013-07-26T00:00:00"/>
    <n v="2013"/>
    <n v="7"/>
    <x v="16"/>
    <x v="16"/>
    <d v="2013-07-26T00:00:00"/>
    <s v="Same Day"/>
    <s v="BC-11125"/>
    <s v="Becky Castell"/>
    <s v="Home Office"/>
    <s v="United States"/>
    <x v="8"/>
    <x v="1"/>
    <x v="34"/>
    <x v="1"/>
    <s v="OFF-AR-10001419"/>
    <x v="1"/>
    <x v="6"/>
    <s v="Newell 325"/>
    <n v="37.17"/>
    <n v="9"/>
    <x v="0"/>
    <n v="0"/>
    <n v="11.151"/>
  </r>
  <r>
    <n v="8310"/>
    <s v="CA-2011-168312"/>
    <d v="2011-03-01T00:00:00"/>
    <n v="2011"/>
    <n v="3"/>
    <x v="34"/>
    <x v="34"/>
    <d v="2011-03-07T00:00:00"/>
    <s v="Standard Class"/>
    <s v="GW-14605"/>
    <s v="Giulietta Weimer"/>
    <s v="Consumer"/>
    <s v="United States"/>
    <x v="12"/>
    <x v="5"/>
    <x v="66"/>
    <x v="2"/>
    <s v="OFF-ST-10003692"/>
    <x v="1"/>
    <x v="4"/>
    <s v="Recycled Steel Personal File for Hanging File Folders"/>
    <n v="137.352"/>
    <n v="3"/>
    <x v="2"/>
    <n v="0.2"/>
    <n v="8.5844999999999914"/>
  </r>
  <r>
    <n v="8311"/>
    <s v="CA-2011-168312"/>
    <d v="2011-03-01T00:00:00"/>
    <n v="2011"/>
    <n v="3"/>
    <x v="34"/>
    <x v="34"/>
    <d v="2011-03-07T00:00:00"/>
    <s v="Standard Class"/>
    <s v="GW-14605"/>
    <s v="Giulietta Weimer"/>
    <s v="Consumer"/>
    <s v="United States"/>
    <x v="12"/>
    <x v="5"/>
    <x v="66"/>
    <x v="2"/>
    <s v="FUR-TA-10001866"/>
    <x v="0"/>
    <x v="3"/>
    <s v="Bevis Round Conference Room Tables and Bases"/>
    <n v="376.50899999999996"/>
    <n v="3"/>
    <x v="4"/>
    <n v="0.3"/>
    <n v="-43.029600000000045"/>
  </r>
  <r>
    <n v="8312"/>
    <s v="US-2014-105935"/>
    <d v="2014-01-27T00:00:00"/>
    <n v="2014"/>
    <n v="1"/>
    <x v="44"/>
    <x v="44"/>
    <d v="2014-02-01T00:00:00"/>
    <s v="Standard Class"/>
    <s v="BD-11500"/>
    <s v="Bradley Drucker"/>
    <s v="Consumer"/>
    <s v="United States"/>
    <x v="38"/>
    <x v="32"/>
    <x v="112"/>
    <x v="0"/>
    <s v="FUR-FU-10002157"/>
    <x v="0"/>
    <x v="5"/>
    <s v="Artistic Insta-Plaque"/>
    <n v="62.72"/>
    <n v="4"/>
    <x v="0"/>
    <n v="0"/>
    <n v="24.460799999999999"/>
  </r>
  <r>
    <n v="8313"/>
    <s v="US-2014-105935"/>
    <d v="2014-01-27T00:00:00"/>
    <n v="2014"/>
    <n v="1"/>
    <x v="44"/>
    <x v="44"/>
    <d v="2014-02-01T00:00:00"/>
    <s v="Standard Class"/>
    <s v="BD-11500"/>
    <s v="Bradley Drucker"/>
    <s v="Consumer"/>
    <s v="United States"/>
    <x v="38"/>
    <x v="32"/>
    <x v="112"/>
    <x v="0"/>
    <s v="TEC-PH-10001459"/>
    <x v="2"/>
    <x v="7"/>
    <s v="Samsung Galaxy Mega 6.3"/>
    <n v="2939.9300000000003"/>
    <n v="7"/>
    <x v="0"/>
    <n v="0"/>
    <n v="764.38180000000011"/>
  </r>
  <r>
    <n v="8314"/>
    <s v="CA-2011-161508"/>
    <d v="2011-07-12T00:00:00"/>
    <n v="2011"/>
    <n v="7"/>
    <x v="39"/>
    <x v="39"/>
    <d v="2011-07-16T00:00:00"/>
    <s v="Standard Class"/>
    <s v="PV-18985"/>
    <s v="Paul Van Hugh"/>
    <s v="Home Office"/>
    <s v="United States"/>
    <x v="425"/>
    <x v="5"/>
    <x v="515"/>
    <x v="2"/>
    <s v="FUR-CH-10002126"/>
    <x v="0"/>
    <x v="1"/>
    <s v="Hon Deluxe Fabric Upholstered Stacking Chairs"/>
    <n v="512.35799999999995"/>
    <n v="3"/>
    <x v="4"/>
    <n v="0.3"/>
    <n v="-14.638799999999947"/>
  </r>
  <r>
    <n v="8315"/>
    <s v="CA-2011-161508"/>
    <d v="2011-07-12T00:00:00"/>
    <n v="2011"/>
    <n v="7"/>
    <x v="39"/>
    <x v="39"/>
    <d v="2011-07-16T00:00:00"/>
    <s v="Standard Class"/>
    <s v="PV-18985"/>
    <s v="Paul Van Hugh"/>
    <s v="Home Office"/>
    <s v="United States"/>
    <x v="425"/>
    <x v="5"/>
    <x v="515"/>
    <x v="2"/>
    <s v="OFF-FA-10001561"/>
    <x v="1"/>
    <x v="13"/>
    <s v="Stockwell Push Pins"/>
    <n v="3.4880000000000004"/>
    <n v="2"/>
    <x v="2"/>
    <n v="0.2"/>
    <n v="0.56679999999999997"/>
  </r>
  <r>
    <n v="8316"/>
    <s v="CA-2011-161508"/>
    <d v="2011-07-12T00:00:00"/>
    <n v="2011"/>
    <n v="7"/>
    <x v="39"/>
    <x v="39"/>
    <d v="2011-07-16T00:00:00"/>
    <s v="Standard Class"/>
    <s v="PV-18985"/>
    <s v="Paul Van Hugh"/>
    <s v="Home Office"/>
    <s v="United States"/>
    <x v="425"/>
    <x v="5"/>
    <x v="515"/>
    <x v="2"/>
    <s v="OFF-AR-10003158"/>
    <x v="1"/>
    <x v="6"/>
    <s v="Fluorescent Highlighters by Dixon"/>
    <n v="22.288"/>
    <n v="7"/>
    <x v="2"/>
    <n v="0.2"/>
    <n v="3.9003999999999985"/>
  </r>
  <r>
    <n v="8317"/>
    <s v="CA-2011-161508"/>
    <d v="2011-07-12T00:00:00"/>
    <n v="2011"/>
    <n v="7"/>
    <x v="39"/>
    <x v="39"/>
    <d v="2011-07-16T00:00:00"/>
    <s v="Standard Class"/>
    <s v="PV-18985"/>
    <s v="Paul Van Hugh"/>
    <s v="Home Office"/>
    <s v="United States"/>
    <x v="425"/>
    <x v="5"/>
    <x v="515"/>
    <x v="2"/>
    <s v="OFF-PA-10001804"/>
    <x v="1"/>
    <x v="10"/>
    <s v="Xerox 195"/>
    <n v="16.032"/>
    <n v="3"/>
    <x v="2"/>
    <n v="0.2"/>
    <n v="5.6111999999999993"/>
  </r>
  <r>
    <n v="8318"/>
    <s v="CA-2014-130904"/>
    <d v="2014-04-12T00:00:00"/>
    <n v="2014"/>
    <n v="4"/>
    <x v="4"/>
    <x v="4"/>
    <d v="2014-04-17T00:00:00"/>
    <s v="Standard Class"/>
    <s v="HM-14980"/>
    <s v="Henry MacAllister"/>
    <s v="Consumer"/>
    <s v="United States"/>
    <x v="140"/>
    <x v="3"/>
    <x v="179"/>
    <x v="0"/>
    <s v="OFF-AR-10000422"/>
    <x v="1"/>
    <x v="6"/>
    <s v="Pencil and Crayon Sharpener"/>
    <n v="1.752"/>
    <n v="1"/>
    <x v="2"/>
    <n v="0.2"/>
    <n v="0.15329999999999994"/>
  </r>
  <r>
    <n v="8319"/>
    <s v="CA-2014-130904"/>
    <d v="2014-04-12T00:00:00"/>
    <n v="2014"/>
    <n v="4"/>
    <x v="4"/>
    <x v="4"/>
    <d v="2014-04-17T00:00:00"/>
    <s v="Standard Class"/>
    <s v="HM-14980"/>
    <s v="Henry MacAllister"/>
    <s v="Consumer"/>
    <s v="United States"/>
    <x v="140"/>
    <x v="3"/>
    <x v="179"/>
    <x v="0"/>
    <s v="OFF-AR-10000127"/>
    <x v="1"/>
    <x v="6"/>
    <s v="Newell 321"/>
    <n v="20.992000000000001"/>
    <n v="8"/>
    <x v="2"/>
    <n v="0.2"/>
    <n v="2.3615999999999966"/>
  </r>
  <r>
    <n v="8320"/>
    <s v="CA-2014-133620"/>
    <d v="2014-11-14T00:00:00"/>
    <n v="2014"/>
    <n v="11"/>
    <x v="23"/>
    <x v="23"/>
    <d v="2014-11-19T00:00:00"/>
    <s v="Standard Class"/>
    <s v="EM-14065"/>
    <s v="Erin Mull"/>
    <s v="Consumer"/>
    <s v="United States"/>
    <x v="20"/>
    <x v="15"/>
    <x v="29"/>
    <x v="3"/>
    <s v="OFF-ST-10004634"/>
    <x v="1"/>
    <x v="4"/>
    <s v="Personal Folder Holder, Ebony"/>
    <n v="11.21"/>
    <n v="1"/>
    <x v="0"/>
    <n v="0"/>
    <n v="3.3629999999999995"/>
  </r>
  <r>
    <n v="8321"/>
    <s v="CA-2012-142937"/>
    <d v="2012-12-05T00:00:00"/>
    <n v="2012"/>
    <n v="12"/>
    <x v="14"/>
    <x v="14"/>
    <d v="2012-12-06T00:00:00"/>
    <s v="First Class"/>
    <s v="SF-20065"/>
    <s v="Sandra Flanagan"/>
    <s v="Consumer"/>
    <s v="United States"/>
    <x v="61"/>
    <x v="5"/>
    <x v="77"/>
    <x v="2"/>
    <s v="OFF-AR-10003582"/>
    <x v="1"/>
    <x v="6"/>
    <s v="Boston Electric Pencil Sharpener, Model 1818, Charcoal Black"/>
    <n v="45.04"/>
    <n v="2"/>
    <x v="2"/>
    <n v="0.2"/>
    <n v="4.5040000000000031"/>
  </r>
  <r>
    <n v="8322"/>
    <s v="US-2013-149790"/>
    <d v="2013-09-27T00:00:00"/>
    <n v="2013"/>
    <n v="9"/>
    <x v="21"/>
    <x v="21"/>
    <d v="2013-10-02T00:00:00"/>
    <s v="Standard Class"/>
    <s v="SC-20380"/>
    <s v="Shahid Collister"/>
    <s v="Consumer"/>
    <s v="United States"/>
    <x v="12"/>
    <x v="5"/>
    <x v="14"/>
    <x v="2"/>
    <s v="OFF-BI-10002026"/>
    <x v="1"/>
    <x v="8"/>
    <s v="Ibico Recycled Linen-Style Covers"/>
    <n v="15.623999999999997"/>
    <n v="2"/>
    <x v="3"/>
    <n v="0.8"/>
    <n v="-24.998400000000011"/>
  </r>
  <r>
    <n v="8323"/>
    <s v="CA-2013-130778"/>
    <d v="2013-11-20T00:00:00"/>
    <n v="2013"/>
    <n v="11"/>
    <x v="0"/>
    <x v="0"/>
    <d v="2013-11-26T00:00:00"/>
    <s v="Standard Class"/>
    <s v="ND-18370"/>
    <s v="Natalie DeCherney"/>
    <s v="Consumer"/>
    <s v="United States"/>
    <x v="85"/>
    <x v="15"/>
    <x v="254"/>
    <x v="3"/>
    <s v="OFF-AP-10000595"/>
    <x v="1"/>
    <x v="9"/>
    <s v="Disposable Triple-Filter Dust Bags"/>
    <n v="8.74"/>
    <n v="2"/>
    <x v="0"/>
    <n v="0"/>
    <n v="2.2724000000000002"/>
  </r>
  <r>
    <n v="8324"/>
    <s v="CA-2013-130778"/>
    <d v="2013-11-20T00:00:00"/>
    <n v="2013"/>
    <n v="11"/>
    <x v="0"/>
    <x v="0"/>
    <d v="2013-11-26T00:00:00"/>
    <s v="Standard Class"/>
    <s v="ND-18370"/>
    <s v="Natalie DeCherney"/>
    <s v="Consumer"/>
    <s v="United States"/>
    <x v="85"/>
    <x v="15"/>
    <x v="254"/>
    <x v="3"/>
    <s v="OFF-PA-10001509"/>
    <x v="1"/>
    <x v="10"/>
    <s v="Recycled Desk Saver Line &quot;While You Were Out&quot; Book, 5 1/2&quot; X 4&quot;"/>
    <n v="44.75"/>
    <n v="5"/>
    <x v="0"/>
    <n v="0"/>
    <n v="20.584999999999994"/>
  </r>
  <r>
    <n v="8325"/>
    <s v="CA-2014-144456"/>
    <d v="2014-09-09T00:00:00"/>
    <n v="2014"/>
    <n v="9"/>
    <x v="15"/>
    <x v="15"/>
    <d v="2014-09-10T00:00:00"/>
    <s v="First Class"/>
    <s v="FC-14245"/>
    <s v="Frank Carlisle"/>
    <s v="Home Office"/>
    <s v="United States"/>
    <x v="146"/>
    <x v="2"/>
    <x v="186"/>
    <x v="0"/>
    <s v="OFF-ST-10001321"/>
    <x v="1"/>
    <x v="4"/>
    <s v="Decoflex Hanging Personal Folder File, Blue"/>
    <n v="61.68"/>
    <n v="5"/>
    <x v="2"/>
    <n v="0.2"/>
    <n v="5.3970000000000073"/>
  </r>
  <r>
    <n v="8326"/>
    <s v="CA-2014-144456"/>
    <d v="2014-09-09T00:00:00"/>
    <n v="2014"/>
    <n v="9"/>
    <x v="15"/>
    <x v="15"/>
    <d v="2014-09-10T00:00:00"/>
    <s v="First Class"/>
    <s v="FC-14245"/>
    <s v="Frank Carlisle"/>
    <s v="Home Office"/>
    <s v="United States"/>
    <x v="146"/>
    <x v="2"/>
    <x v="186"/>
    <x v="0"/>
    <s v="TEC-PH-10001750"/>
    <x v="2"/>
    <x v="7"/>
    <s v="Samsung Rugby III"/>
    <n v="158.376"/>
    <n v="3"/>
    <x v="2"/>
    <n v="0.2"/>
    <n v="13.857900000000008"/>
  </r>
  <r>
    <n v="8327"/>
    <s v="CA-2014-103478"/>
    <d v="2014-07-22T00:00:00"/>
    <n v="2014"/>
    <n v="7"/>
    <x v="10"/>
    <x v="10"/>
    <d v="2014-07-25T00:00:00"/>
    <s v="Second Class"/>
    <s v="KL-16555"/>
    <s v="Kelly Lampkin"/>
    <s v="Corporate"/>
    <s v="United States"/>
    <x v="34"/>
    <x v="10"/>
    <x v="173"/>
    <x v="2"/>
    <s v="OFF-BI-10001890"/>
    <x v="1"/>
    <x v="8"/>
    <s v="Avery Poly Binder Pockets"/>
    <n v="2.8639999999999994"/>
    <n v="4"/>
    <x v="3"/>
    <n v="0.8"/>
    <n v="-4.5824000000000016"/>
  </r>
  <r>
    <n v="8328"/>
    <s v="CA-2014-103478"/>
    <d v="2014-07-22T00:00:00"/>
    <n v="2014"/>
    <n v="7"/>
    <x v="10"/>
    <x v="10"/>
    <d v="2014-07-25T00:00:00"/>
    <s v="Second Class"/>
    <s v="KL-16555"/>
    <s v="Kelly Lampkin"/>
    <s v="Corporate"/>
    <s v="United States"/>
    <x v="34"/>
    <x v="10"/>
    <x v="173"/>
    <x v="2"/>
    <s v="OFF-BI-10004224"/>
    <x v="1"/>
    <x v="8"/>
    <s v="Catalog Binders with Expanding Posts"/>
    <n v="94.191999999999979"/>
    <n v="7"/>
    <x v="3"/>
    <n v="0.8"/>
    <n v="-164.83600000000007"/>
  </r>
  <r>
    <n v="8329"/>
    <s v="CA-2014-118577"/>
    <d v="2014-10-07T00:00:00"/>
    <n v="2014"/>
    <n v="10"/>
    <x v="13"/>
    <x v="13"/>
    <d v="2014-10-12T00:00:00"/>
    <s v="Standard Class"/>
    <s v="XP-21865"/>
    <s v="Xylona Preis"/>
    <s v="Consumer"/>
    <s v="United States"/>
    <x v="78"/>
    <x v="30"/>
    <x v="98"/>
    <x v="3"/>
    <s v="OFF-PA-10001357"/>
    <x v="1"/>
    <x v="10"/>
    <s v="Xerox 1886"/>
    <n v="143.69999999999999"/>
    <n v="3"/>
    <x v="0"/>
    <n v="0"/>
    <n v="68.975999999999999"/>
  </r>
  <r>
    <n v="8330"/>
    <s v="CA-2014-118577"/>
    <d v="2014-10-07T00:00:00"/>
    <n v="2014"/>
    <n v="10"/>
    <x v="13"/>
    <x v="13"/>
    <d v="2014-10-12T00:00:00"/>
    <s v="Standard Class"/>
    <s v="XP-21865"/>
    <s v="Xylona Preis"/>
    <s v="Consumer"/>
    <s v="United States"/>
    <x v="78"/>
    <x v="30"/>
    <x v="98"/>
    <x v="3"/>
    <s v="OFF-PA-10004888"/>
    <x v="1"/>
    <x v="10"/>
    <s v="Xerox 217"/>
    <n v="6.48"/>
    <n v="1"/>
    <x v="0"/>
    <n v="0"/>
    <n v="3.1104000000000003"/>
  </r>
  <r>
    <n v="8331"/>
    <s v="CA-2014-113572"/>
    <d v="2014-11-08T00:00:00"/>
    <n v="2014"/>
    <n v="11"/>
    <x v="23"/>
    <x v="23"/>
    <d v="2014-11-12T00:00:00"/>
    <s v="Standard Class"/>
    <s v="FP-14320"/>
    <s v="Frank Preis"/>
    <s v="Consumer"/>
    <s v="United States"/>
    <x v="20"/>
    <x v="15"/>
    <x v="23"/>
    <x v="3"/>
    <s v="TEC-AC-10002370"/>
    <x v="2"/>
    <x v="11"/>
    <s v="Maxell CD-R Discs"/>
    <n v="7.88"/>
    <n v="4"/>
    <x v="0"/>
    <n v="0"/>
    <n v="2.5215999999999994"/>
  </r>
  <r>
    <n v="8332"/>
    <s v="CA-2013-153269"/>
    <d v="2013-03-10T00:00:00"/>
    <n v="2013"/>
    <n v="3"/>
    <x v="17"/>
    <x v="17"/>
    <d v="2013-03-13T00:00:00"/>
    <s v="First Class"/>
    <s v="PS-18760"/>
    <s v="Pamela Stobb"/>
    <s v="Consumer"/>
    <s v="United States"/>
    <x v="504"/>
    <x v="31"/>
    <x v="600"/>
    <x v="3"/>
    <s v="OFF-ST-10004634"/>
    <x v="1"/>
    <x v="4"/>
    <s v="Personal Folder Holder, Ebony"/>
    <n v="11.21"/>
    <n v="1"/>
    <x v="0"/>
    <n v="0"/>
    <n v="3.3629999999999995"/>
  </r>
  <r>
    <n v="8333"/>
    <s v="CA-2013-153269"/>
    <d v="2013-03-10T00:00:00"/>
    <n v="2013"/>
    <n v="3"/>
    <x v="17"/>
    <x v="17"/>
    <d v="2013-03-13T00:00:00"/>
    <s v="First Class"/>
    <s v="PS-18760"/>
    <s v="Pamela Stobb"/>
    <s v="Consumer"/>
    <s v="United States"/>
    <x v="504"/>
    <x v="31"/>
    <x v="600"/>
    <x v="3"/>
    <s v="FUR-CH-10002647"/>
    <x v="0"/>
    <x v="1"/>
    <s v="Situations Contoured Folding Chairs, 4/Set"/>
    <n v="354.90000000000003"/>
    <n v="5"/>
    <x v="0"/>
    <n v="0"/>
    <n v="88.725000000000023"/>
  </r>
  <r>
    <n v="8334"/>
    <s v="CA-2013-153269"/>
    <d v="2013-03-10T00:00:00"/>
    <n v="2013"/>
    <n v="3"/>
    <x v="17"/>
    <x v="17"/>
    <d v="2013-03-13T00:00:00"/>
    <s v="First Class"/>
    <s v="PS-18760"/>
    <s v="Pamela Stobb"/>
    <s v="Consumer"/>
    <s v="United States"/>
    <x v="504"/>
    <x v="31"/>
    <x v="600"/>
    <x v="3"/>
    <s v="OFF-PA-10001801"/>
    <x v="1"/>
    <x v="10"/>
    <s v="Xerox 193"/>
    <n v="17.940000000000001"/>
    <n v="3"/>
    <x v="0"/>
    <n v="0"/>
    <n v="8.7906000000000013"/>
  </r>
  <r>
    <n v="8335"/>
    <s v="CA-2013-153269"/>
    <d v="2013-03-10T00:00:00"/>
    <n v="2013"/>
    <n v="3"/>
    <x v="17"/>
    <x v="17"/>
    <d v="2013-03-13T00:00:00"/>
    <s v="First Class"/>
    <s v="PS-18760"/>
    <s v="Pamela Stobb"/>
    <s v="Consumer"/>
    <s v="United States"/>
    <x v="504"/>
    <x v="31"/>
    <x v="600"/>
    <x v="3"/>
    <s v="OFF-BI-10004632"/>
    <x v="1"/>
    <x v="8"/>
    <s v="GBC Binding covers"/>
    <n v="51.8"/>
    <n v="4"/>
    <x v="0"/>
    <n v="0"/>
    <n v="23.309999999999995"/>
  </r>
  <r>
    <n v="8336"/>
    <s v="CA-2014-161655"/>
    <d v="2014-05-14T00:00:00"/>
    <n v="2014"/>
    <n v="5"/>
    <x v="24"/>
    <x v="24"/>
    <d v="2014-05-19T00:00:00"/>
    <s v="Second Class"/>
    <s v="CW-11905"/>
    <s v="Carl Weiss"/>
    <s v="Home Office"/>
    <s v="United States"/>
    <x v="46"/>
    <x v="13"/>
    <x v="284"/>
    <x v="3"/>
    <s v="OFF-BI-10002082"/>
    <x v="1"/>
    <x v="8"/>
    <s v="GBC Twin Loop Wire Binding Elements"/>
    <n v="299.52"/>
    <n v="9"/>
    <x v="0"/>
    <n v="0"/>
    <n v="149.76"/>
  </r>
  <r>
    <n v="8337"/>
    <s v="CA-2013-101469"/>
    <d v="2013-07-03T00:00:00"/>
    <n v="2013"/>
    <n v="7"/>
    <x v="16"/>
    <x v="16"/>
    <d v="2013-07-09T00:00:00"/>
    <s v="Standard Class"/>
    <s v="KH-16360"/>
    <s v="Katherine Hughes"/>
    <s v="Consumer"/>
    <s v="United States"/>
    <x v="81"/>
    <x v="17"/>
    <x v="101"/>
    <x v="0"/>
    <s v="OFF-AR-10003986"/>
    <x v="1"/>
    <x v="6"/>
    <s v="Avery Hi-Liter Pen Style Six-Color Fluorescent Set"/>
    <n v="7.7"/>
    <n v="2"/>
    <x v="0"/>
    <n v="0"/>
    <n v="3.157"/>
  </r>
  <r>
    <n v="8338"/>
    <s v="CA-2011-153087"/>
    <d v="2011-12-27T00:00:00"/>
    <n v="2011"/>
    <n v="12"/>
    <x v="20"/>
    <x v="20"/>
    <d v="2012-01-03T00:00:00"/>
    <s v="Standard Class"/>
    <s v="TC-20980"/>
    <s v="Tamara Chand"/>
    <s v="Corporate"/>
    <s v="United States"/>
    <x v="27"/>
    <x v="19"/>
    <x v="33"/>
    <x v="0"/>
    <s v="OFF-PA-10001243"/>
    <x v="1"/>
    <x v="10"/>
    <s v="Xerox 1983"/>
    <n v="23.92"/>
    <n v="4"/>
    <x v="0"/>
    <n v="0"/>
    <n v="11.720800000000001"/>
  </r>
  <r>
    <n v="8339"/>
    <s v="CA-2011-153087"/>
    <d v="2011-12-27T00:00:00"/>
    <n v="2011"/>
    <n v="12"/>
    <x v="20"/>
    <x v="20"/>
    <d v="2012-01-03T00:00:00"/>
    <s v="Standard Class"/>
    <s v="TC-20980"/>
    <s v="Tamara Chand"/>
    <s v="Corporate"/>
    <s v="United States"/>
    <x v="27"/>
    <x v="19"/>
    <x v="33"/>
    <x v="0"/>
    <s v="TEC-AC-10003198"/>
    <x v="2"/>
    <x v="11"/>
    <s v="Enermax Acrylux Wireless Keyboard"/>
    <n v="498"/>
    <n v="5"/>
    <x v="0"/>
    <n v="0"/>
    <n v="184.26"/>
  </r>
  <r>
    <n v="8340"/>
    <s v="CA-2014-135076"/>
    <d v="2014-04-14T00:00:00"/>
    <n v="2014"/>
    <n v="4"/>
    <x v="4"/>
    <x v="4"/>
    <d v="2014-04-18T00:00:00"/>
    <s v="Standard Class"/>
    <s v="YS-21880"/>
    <s v="Yana Sorensen"/>
    <s v="Corporate"/>
    <s v="United States"/>
    <x v="86"/>
    <x v="1"/>
    <x v="107"/>
    <x v="1"/>
    <s v="FUR-CH-10003774"/>
    <x v="0"/>
    <x v="1"/>
    <s v="Global Wood Trimmed Manager's Task Chair, Khaki"/>
    <n v="436.70400000000006"/>
    <n v="6"/>
    <x v="2"/>
    <n v="0.2"/>
    <n v="-38.211600000000033"/>
  </r>
  <r>
    <n v="8341"/>
    <s v="CA-2011-161634"/>
    <d v="2011-11-14T00:00:00"/>
    <n v="2011"/>
    <n v="11"/>
    <x v="7"/>
    <x v="7"/>
    <d v="2011-11-20T00:00:00"/>
    <s v="Standard Class"/>
    <s v="CC-12220"/>
    <s v="Chris Cortes"/>
    <s v="Consumer"/>
    <s v="United States"/>
    <x v="269"/>
    <x v="17"/>
    <x v="336"/>
    <x v="0"/>
    <s v="OFF-PA-10002262"/>
    <x v="1"/>
    <x v="10"/>
    <s v="Xerox 192"/>
    <n v="32.400000000000006"/>
    <n v="5"/>
    <x v="0"/>
    <n v="0"/>
    <n v="15.552000000000001"/>
  </r>
  <r>
    <n v="8342"/>
    <s v="CA-2014-141481"/>
    <d v="2014-06-12T00:00:00"/>
    <n v="2014"/>
    <n v="6"/>
    <x v="27"/>
    <x v="27"/>
    <d v="2014-06-15T00:00:00"/>
    <s v="First Class"/>
    <s v="ZD-21925"/>
    <s v="Zuschuss Donatelli"/>
    <s v="Consumer"/>
    <s v="United States"/>
    <x v="1"/>
    <x v="1"/>
    <x v="1"/>
    <x v="1"/>
    <s v="OFF-AP-10004532"/>
    <x v="1"/>
    <x v="9"/>
    <s v="Kensington 6 Outlet Guardian Standard Surge Protector"/>
    <n v="61.44"/>
    <n v="3"/>
    <x v="0"/>
    <n v="0"/>
    <n v="16.588799999999999"/>
  </r>
  <r>
    <n v="8343"/>
    <s v="CA-2013-132549"/>
    <d v="2013-11-26T00:00:00"/>
    <n v="2013"/>
    <n v="11"/>
    <x v="0"/>
    <x v="0"/>
    <d v="2013-12-01T00:00:00"/>
    <s v="Standard Class"/>
    <s v="JK-15370"/>
    <s v="Jay Kimmel"/>
    <s v="Consumer"/>
    <s v="United States"/>
    <x v="114"/>
    <x v="19"/>
    <x v="363"/>
    <x v="0"/>
    <s v="OFF-ST-10001325"/>
    <x v="1"/>
    <x v="4"/>
    <s v="Sterilite Officeware Hinged File Box"/>
    <n v="73.36"/>
    <n v="7"/>
    <x v="0"/>
    <n v="0"/>
    <n v="19.807200000000002"/>
  </r>
  <r>
    <n v="8344"/>
    <s v="US-2011-155544"/>
    <d v="2011-03-21T00:00:00"/>
    <n v="2011"/>
    <n v="3"/>
    <x v="34"/>
    <x v="34"/>
    <d v="2011-03-25T00:00:00"/>
    <s v="Standard Class"/>
    <s v="GM-14440"/>
    <s v="Gary McGarr"/>
    <s v="Consumer"/>
    <s v="United States"/>
    <x v="289"/>
    <x v="18"/>
    <x v="364"/>
    <x v="0"/>
    <s v="OFF-LA-10004544"/>
    <x v="1"/>
    <x v="2"/>
    <s v="Avery 505"/>
    <n v="59.20000000000001"/>
    <n v="5"/>
    <x v="2"/>
    <n v="0.2"/>
    <n v="22.199999999999996"/>
  </r>
  <r>
    <n v="8345"/>
    <s v="US-2011-155544"/>
    <d v="2011-03-21T00:00:00"/>
    <n v="2011"/>
    <n v="3"/>
    <x v="34"/>
    <x v="34"/>
    <d v="2011-03-25T00:00:00"/>
    <s v="Standard Class"/>
    <s v="GM-14440"/>
    <s v="Gary McGarr"/>
    <s v="Consumer"/>
    <s v="United States"/>
    <x v="289"/>
    <x v="18"/>
    <x v="364"/>
    <x v="0"/>
    <s v="FUR-FU-10001473"/>
    <x v="0"/>
    <x v="5"/>
    <s v="DAX Wood Document Frame"/>
    <n v="32.952000000000005"/>
    <n v="3"/>
    <x v="2"/>
    <n v="0.2"/>
    <n v="6.5903999999999989"/>
  </r>
  <r>
    <n v="8346"/>
    <s v="US-2011-155544"/>
    <d v="2011-03-21T00:00:00"/>
    <n v="2011"/>
    <n v="3"/>
    <x v="34"/>
    <x v="34"/>
    <d v="2011-03-25T00:00:00"/>
    <s v="Standard Class"/>
    <s v="GM-14440"/>
    <s v="Gary McGarr"/>
    <s v="Consumer"/>
    <s v="United States"/>
    <x v="289"/>
    <x v="18"/>
    <x v="364"/>
    <x v="0"/>
    <s v="FUR-CH-10000422"/>
    <x v="0"/>
    <x v="1"/>
    <s v="Global Highback Leather Tilter in Burgundy"/>
    <n v="218.376"/>
    <n v="3"/>
    <x v="2"/>
    <n v="0.2"/>
    <n v="-10.918799999999983"/>
  </r>
  <r>
    <n v="8347"/>
    <s v="US-2012-115238"/>
    <d v="2012-04-30T00:00:00"/>
    <n v="2012"/>
    <n v="4"/>
    <x v="19"/>
    <x v="19"/>
    <d v="2012-05-04T00:00:00"/>
    <s v="Standard Class"/>
    <s v="JW-15220"/>
    <s v="Jane Waco"/>
    <s v="Corporate"/>
    <s v="United States"/>
    <x v="104"/>
    <x v="31"/>
    <x v="128"/>
    <x v="3"/>
    <s v="FUR-FU-10002960"/>
    <x v="0"/>
    <x v="5"/>
    <s v="Eldon 200 Class Desk Accessories, Burgundy"/>
    <n v="31.400000000000002"/>
    <n v="5"/>
    <x v="0"/>
    <n v="0"/>
    <n v="13.188000000000002"/>
  </r>
  <r>
    <n v="8348"/>
    <s v="US-2012-115238"/>
    <d v="2012-04-30T00:00:00"/>
    <n v="2012"/>
    <n v="4"/>
    <x v="19"/>
    <x v="19"/>
    <d v="2012-05-04T00:00:00"/>
    <s v="Standard Class"/>
    <s v="JW-15220"/>
    <s v="Jane Waco"/>
    <s v="Corporate"/>
    <s v="United States"/>
    <x v="104"/>
    <x v="31"/>
    <x v="128"/>
    <x v="3"/>
    <s v="FUR-FU-10002445"/>
    <x v="0"/>
    <x v="5"/>
    <s v="DAX Two-Tone Rosewood/Black Document Frame, Desktop, 5 x 7"/>
    <n v="9.48"/>
    <n v="1"/>
    <x v="0"/>
    <n v="0"/>
    <n v="3.7920000000000007"/>
  </r>
  <r>
    <n v="8349"/>
    <s v="US-2012-115238"/>
    <d v="2012-04-30T00:00:00"/>
    <n v="2012"/>
    <n v="4"/>
    <x v="19"/>
    <x v="19"/>
    <d v="2012-05-04T00:00:00"/>
    <s v="Standard Class"/>
    <s v="JW-15220"/>
    <s v="Jane Waco"/>
    <s v="Corporate"/>
    <s v="United States"/>
    <x v="104"/>
    <x v="31"/>
    <x v="128"/>
    <x v="3"/>
    <s v="TEC-PH-10001300"/>
    <x v="2"/>
    <x v="7"/>
    <s v="iKross Bluetooth Portable Keyboard + Cell Phone Stand Holder + Brush for Apple iPhone 5S 5C 5, 4S 4"/>
    <n v="209.5"/>
    <n v="10"/>
    <x v="0"/>
    <n v="0"/>
    <n v="58.66"/>
  </r>
  <r>
    <n v="8350"/>
    <s v="US-2012-115238"/>
    <d v="2012-04-30T00:00:00"/>
    <n v="2012"/>
    <n v="4"/>
    <x v="19"/>
    <x v="19"/>
    <d v="2012-05-04T00:00:00"/>
    <s v="Standard Class"/>
    <s v="JW-15220"/>
    <s v="Jane Waco"/>
    <s v="Corporate"/>
    <s v="United States"/>
    <x v="104"/>
    <x v="31"/>
    <x v="128"/>
    <x v="3"/>
    <s v="FUR-FU-10001025"/>
    <x v="0"/>
    <x v="5"/>
    <s v="Eldon Imàge Series Desk Accessories, Clear"/>
    <n v="24.3"/>
    <n v="5"/>
    <x v="0"/>
    <n v="0"/>
    <n v="10.449000000000002"/>
  </r>
  <r>
    <n v="8351"/>
    <s v="US-2012-115238"/>
    <d v="2012-04-30T00:00:00"/>
    <n v="2012"/>
    <n v="4"/>
    <x v="19"/>
    <x v="19"/>
    <d v="2012-05-04T00:00:00"/>
    <s v="Standard Class"/>
    <s v="JW-15220"/>
    <s v="Jane Waco"/>
    <s v="Corporate"/>
    <s v="United States"/>
    <x v="104"/>
    <x v="31"/>
    <x v="128"/>
    <x v="3"/>
    <s v="OFF-PA-10002689"/>
    <x v="1"/>
    <x v="10"/>
    <s v="Weyerhaeuser First Choice Laser/Copy Paper (20Lb. and 88 Bright)"/>
    <n v="6.48"/>
    <n v="1"/>
    <x v="0"/>
    <n v="0"/>
    <n v="3.1104000000000003"/>
  </r>
  <r>
    <n v="8352"/>
    <s v="CA-2014-132199"/>
    <d v="2014-05-04T00:00:00"/>
    <n v="2014"/>
    <n v="5"/>
    <x v="24"/>
    <x v="24"/>
    <d v="2014-05-09T00:00:00"/>
    <s v="Standard Class"/>
    <s v="BO-11350"/>
    <s v="Bill Overfelt"/>
    <s v="Corporate"/>
    <s v="United States"/>
    <x v="10"/>
    <x v="9"/>
    <x v="63"/>
    <x v="3"/>
    <s v="FUR-FU-10004245"/>
    <x v="0"/>
    <x v="5"/>
    <s v="Career Cubicle Clock, 8 1/4&quot;, Black"/>
    <n v="32.448"/>
    <n v="2"/>
    <x v="2"/>
    <n v="0.2"/>
    <n v="7.3008000000000006"/>
  </r>
  <r>
    <n v="8353"/>
    <s v="CA-2014-132199"/>
    <d v="2014-05-04T00:00:00"/>
    <n v="2014"/>
    <n v="5"/>
    <x v="24"/>
    <x v="24"/>
    <d v="2014-05-09T00:00:00"/>
    <s v="Standard Class"/>
    <s v="BO-11350"/>
    <s v="Bill Overfelt"/>
    <s v="Corporate"/>
    <s v="United States"/>
    <x v="10"/>
    <x v="9"/>
    <x v="63"/>
    <x v="3"/>
    <s v="OFF-BI-10003684"/>
    <x v="1"/>
    <x v="8"/>
    <s v="Wilson Jones Legal Size Ring Binders"/>
    <n v="26.388000000000002"/>
    <n v="4"/>
    <x v="6"/>
    <n v="0.7"/>
    <n v="-17.591999999999992"/>
  </r>
  <r>
    <n v="8354"/>
    <s v="CA-2014-132199"/>
    <d v="2014-05-04T00:00:00"/>
    <n v="2014"/>
    <n v="5"/>
    <x v="24"/>
    <x v="24"/>
    <d v="2014-05-09T00:00:00"/>
    <s v="Standard Class"/>
    <s v="BO-11350"/>
    <s v="Bill Overfelt"/>
    <s v="Corporate"/>
    <s v="United States"/>
    <x v="10"/>
    <x v="9"/>
    <x v="63"/>
    <x v="3"/>
    <s v="FUR-TA-10003748"/>
    <x v="0"/>
    <x v="3"/>
    <s v="Bevis 36 x 72 Conference Tables"/>
    <n v="373.46999999999991"/>
    <n v="5"/>
    <x v="10"/>
    <n v="0.4"/>
    <n v="-112.041"/>
  </r>
  <r>
    <n v="8355"/>
    <s v="CA-2014-132199"/>
    <d v="2014-05-04T00:00:00"/>
    <n v="2014"/>
    <n v="5"/>
    <x v="24"/>
    <x v="24"/>
    <d v="2014-05-09T00:00:00"/>
    <s v="Standard Class"/>
    <s v="BO-11350"/>
    <s v="Bill Overfelt"/>
    <s v="Corporate"/>
    <s v="United States"/>
    <x v="10"/>
    <x v="9"/>
    <x v="63"/>
    <x v="3"/>
    <s v="OFF-BI-10002133"/>
    <x v="1"/>
    <x v="8"/>
    <s v="Wilson Jones Elliptical Ring 3 1/2&quot; Capacity Binders, 800 sheets"/>
    <n v="64.2"/>
    <n v="5"/>
    <x v="6"/>
    <n v="0.7"/>
    <n v="-44.94"/>
  </r>
  <r>
    <n v="8356"/>
    <s v="CA-2014-132199"/>
    <d v="2014-05-04T00:00:00"/>
    <n v="2014"/>
    <n v="5"/>
    <x v="24"/>
    <x v="24"/>
    <d v="2014-05-09T00:00:00"/>
    <s v="Standard Class"/>
    <s v="BO-11350"/>
    <s v="Bill Overfelt"/>
    <s v="Corporate"/>
    <s v="United States"/>
    <x v="10"/>
    <x v="9"/>
    <x v="63"/>
    <x v="3"/>
    <s v="OFF-FA-10002280"/>
    <x v="1"/>
    <x v="13"/>
    <s v="Advantus Plastic Paper Clips"/>
    <n v="8"/>
    <n v="2"/>
    <x v="2"/>
    <n v="0.2"/>
    <n v="2.8"/>
  </r>
  <r>
    <n v="8357"/>
    <s v="CA-2013-163174"/>
    <d v="2013-08-27T00:00:00"/>
    <n v="2013"/>
    <n v="8"/>
    <x v="28"/>
    <x v="28"/>
    <d v="2013-08-31T00:00:00"/>
    <s v="Standard Class"/>
    <s v="XP-21865"/>
    <s v="Xylona Preis"/>
    <s v="Consumer"/>
    <s v="United States"/>
    <x v="417"/>
    <x v="32"/>
    <x v="505"/>
    <x v="0"/>
    <s v="FUR-FU-10000308"/>
    <x v="0"/>
    <x v="5"/>
    <s v="Deflect-o Glass Clear Studded Chair Mats"/>
    <n v="186.54"/>
    <n v="3"/>
    <x v="0"/>
    <n v="0"/>
    <n v="41.038800000000002"/>
  </r>
  <r>
    <n v="8358"/>
    <s v="CA-2011-110555"/>
    <d v="2011-04-11T00:00:00"/>
    <n v="2011"/>
    <n v="4"/>
    <x v="41"/>
    <x v="41"/>
    <d v="2011-04-18T00:00:00"/>
    <s v="Standard Class"/>
    <s v="MM-18055"/>
    <s v="Michelle Moray"/>
    <s v="Consumer"/>
    <s v="United States"/>
    <x v="120"/>
    <x v="37"/>
    <x v="150"/>
    <x v="1"/>
    <s v="OFF-ST-10000876"/>
    <x v="1"/>
    <x v="4"/>
    <s v="Eldon Simplefile Box Office"/>
    <n v="87.08"/>
    <n v="7"/>
    <x v="0"/>
    <n v="0"/>
    <n v="24.382400000000001"/>
  </r>
  <r>
    <n v="8359"/>
    <s v="CA-2011-110555"/>
    <d v="2011-04-11T00:00:00"/>
    <n v="2011"/>
    <n v="4"/>
    <x v="41"/>
    <x v="41"/>
    <d v="2011-04-18T00:00:00"/>
    <s v="Standard Class"/>
    <s v="MM-18055"/>
    <s v="Michelle Moray"/>
    <s v="Consumer"/>
    <s v="United States"/>
    <x v="120"/>
    <x v="37"/>
    <x v="150"/>
    <x v="1"/>
    <s v="TEC-PH-10000586"/>
    <x v="2"/>
    <x v="7"/>
    <s v="AT&amp;T SB67148 SynJ"/>
    <n v="105.584"/>
    <n v="2"/>
    <x v="2"/>
    <n v="0.2"/>
    <n v="9.2386000000000053"/>
  </r>
  <r>
    <n v="8360"/>
    <s v="CA-2011-110555"/>
    <d v="2011-04-11T00:00:00"/>
    <n v="2011"/>
    <n v="4"/>
    <x v="41"/>
    <x v="41"/>
    <d v="2011-04-18T00:00:00"/>
    <s v="Standard Class"/>
    <s v="MM-18055"/>
    <s v="Michelle Moray"/>
    <s v="Consumer"/>
    <s v="United States"/>
    <x v="120"/>
    <x v="37"/>
    <x v="150"/>
    <x v="1"/>
    <s v="TEC-AC-10003399"/>
    <x v="2"/>
    <x v="11"/>
    <s v="Memorex Mini Travel Drive 64 GB USB 2.0 Flash Drive"/>
    <n v="217.44"/>
    <n v="6"/>
    <x v="0"/>
    <n v="0"/>
    <n v="91.32480000000001"/>
  </r>
  <r>
    <n v="8361"/>
    <s v="CA-2014-147207"/>
    <d v="2014-01-03T00:00:00"/>
    <n v="2014"/>
    <n v="1"/>
    <x v="44"/>
    <x v="44"/>
    <d v="2014-01-05T00:00:00"/>
    <s v="Second Class"/>
    <s v="TS-21655"/>
    <s v="Trudy Schmidt"/>
    <s v="Consumer"/>
    <s v="United States"/>
    <x v="236"/>
    <x v="5"/>
    <x v="293"/>
    <x v="2"/>
    <s v="OFF-AR-10001955"/>
    <x v="1"/>
    <x v="6"/>
    <s v="Newell 319"/>
    <n v="31.744"/>
    <n v="2"/>
    <x v="2"/>
    <n v="0.2"/>
    <n v="3.9679999999999964"/>
  </r>
  <r>
    <n v="8362"/>
    <s v="CA-2014-147207"/>
    <d v="2014-01-03T00:00:00"/>
    <n v="2014"/>
    <n v="1"/>
    <x v="44"/>
    <x v="44"/>
    <d v="2014-01-05T00:00:00"/>
    <s v="Second Class"/>
    <s v="TS-21655"/>
    <s v="Trudy Schmidt"/>
    <s v="Consumer"/>
    <s v="United States"/>
    <x v="236"/>
    <x v="5"/>
    <x v="293"/>
    <x v="2"/>
    <s v="OFF-AP-10000027"/>
    <x v="1"/>
    <x v="9"/>
    <s v="Hoover Commercial SteamVac"/>
    <n v="5.4319999999999986"/>
    <n v="2"/>
    <x v="3"/>
    <n v="0.8"/>
    <n v="-13.580000000000002"/>
  </r>
  <r>
    <n v="8363"/>
    <s v="CA-2014-147207"/>
    <d v="2014-01-03T00:00:00"/>
    <n v="2014"/>
    <n v="1"/>
    <x v="44"/>
    <x v="44"/>
    <d v="2014-01-05T00:00:00"/>
    <s v="Second Class"/>
    <s v="TS-21655"/>
    <s v="Trudy Schmidt"/>
    <s v="Consumer"/>
    <s v="United States"/>
    <x v="236"/>
    <x v="5"/>
    <x v="293"/>
    <x v="2"/>
    <s v="FUR-TA-10002958"/>
    <x v="0"/>
    <x v="3"/>
    <s v="Bevis Oval Conference Table, Walnut"/>
    <n v="913.43000000000006"/>
    <n v="5"/>
    <x v="4"/>
    <n v="0.3"/>
    <n v="-169.63700000000009"/>
  </r>
  <r>
    <n v="8364"/>
    <s v="CA-2014-147207"/>
    <d v="2014-01-03T00:00:00"/>
    <n v="2014"/>
    <n v="1"/>
    <x v="44"/>
    <x v="44"/>
    <d v="2014-01-05T00:00:00"/>
    <s v="Second Class"/>
    <s v="TS-21655"/>
    <s v="Trudy Schmidt"/>
    <s v="Consumer"/>
    <s v="United States"/>
    <x v="236"/>
    <x v="5"/>
    <x v="293"/>
    <x v="2"/>
    <s v="OFF-ST-10002615"/>
    <x v="1"/>
    <x v="4"/>
    <s v="Dual Level, Single-Width Filing Carts"/>
    <n v="372.14400000000001"/>
    <n v="3"/>
    <x v="2"/>
    <n v="0.2"/>
    <n v="27.910800000000009"/>
  </r>
  <r>
    <n v="8365"/>
    <s v="CA-2014-137631"/>
    <d v="2014-04-29T00:00:00"/>
    <n v="2014"/>
    <n v="4"/>
    <x v="4"/>
    <x v="4"/>
    <d v="2014-05-03T00:00:00"/>
    <s v="Standard Class"/>
    <s v="JL-15235"/>
    <s v="Janet Lee"/>
    <s v="Consumer"/>
    <s v="United States"/>
    <x v="505"/>
    <x v="2"/>
    <x v="601"/>
    <x v="0"/>
    <s v="TEC-PH-10002624"/>
    <x v="2"/>
    <x v="7"/>
    <s v="Samsung Galaxy S4 Mini"/>
    <n v="751.98400000000004"/>
    <n v="2"/>
    <x v="2"/>
    <n v="0.2"/>
    <n v="84.598199999999878"/>
  </r>
  <r>
    <n v="8366"/>
    <s v="CA-2014-157273"/>
    <d v="2014-01-31T00:00:00"/>
    <n v="2014"/>
    <n v="1"/>
    <x v="44"/>
    <x v="44"/>
    <d v="2014-02-03T00:00:00"/>
    <s v="First Class"/>
    <s v="SZ-20035"/>
    <s v="Sam Zeldin"/>
    <s v="Home Office"/>
    <s v="United States"/>
    <x v="4"/>
    <x v="4"/>
    <x v="59"/>
    <x v="1"/>
    <s v="TEC-PH-10002275"/>
    <x v="2"/>
    <x v="7"/>
    <s v="Mitel 5320 IP Phone VoIP phone"/>
    <n v="604.76800000000003"/>
    <n v="4"/>
    <x v="2"/>
    <n v="0.2"/>
    <n v="60.476800000000026"/>
  </r>
  <r>
    <n v="8367"/>
    <s v="CA-2011-109918"/>
    <d v="2011-09-07T00:00:00"/>
    <n v="2011"/>
    <n v="9"/>
    <x v="30"/>
    <x v="30"/>
    <d v="2011-09-12T00:00:00"/>
    <s v="Second Class"/>
    <s v="LR-17035"/>
    <s v="Lisa Ryan"/>
    <s v="Corporate"/>
    <s v="United States"/>
    <x v="68"/>
    <x v="1"/>
    <x v="86"/>
    <x v="1"/>
    <s v="OFF-SU-10004290"/>
    <x v="1"/>
    <x v="14"/>
    <s v="Acme Design Line 8&quot; Stainless Steel Bent Scissors w/Champagne Handles, 3-1/8&quot; Cut"/>
    <n v="27.36"/>
    <n v="4"/>
    <x v="0"/>
    <n v="0"/>
    <n v="7.3872"/>
  </r>
  <r>
    <n v="8368"/>
    <s v="CA-2011-109918"/>
    <d v="2011-09-07T00:00:00"/>
    <n v="2011"/>
    <n v="9"/>
    <x v="30"/>
    <x v="30"/>
    <d v="2011-09-12T00:00:00"/>
    <s v="Second Class"/>
    <s v="LR-17035"/>
    <s v="Lisa Ryan"/>
    <s v="Corporate"/>
    <s v="United States"/>
    <x v="68"/>
    <x v="1"/>
    <x v="86"/>
    <x v="1"/>
    <s v="OFF-PA-10000174"/>
    <x v="1"/>
    <x v="10"/>
    <s v="Message Book, Wirebound, Four 5 1/2&quot; X 4&quot; Forms/Pg., 200 Dupl. Sets/Book"/>
    <n v="20.56"/>
    <n v="2"/>
    <x v="0"/>
    <n v="0"/>
    <n v="9.663199999999998"/>
  </r>
  <r>
    <n v="8369"/>
    <s v="CA-2011-109918"/>
    <d v="2011-09-07T00:00:00"/>
    <n v="2011"/>
    <n v="9"/>
    <x v="30"/>
    <x v="30"/>
    <d v="2011-09-12T00:00:00"/>
    <s v="Second Class"/>
    <s v="LR-17035"/>
    <s v="Lisa Ryan"/>
    <s v="Corporate"/>
    <s v="United States"/>
    <x v="68"/>
    <x v="1"/>
    <x v="86"/>
    <x v="1"/>
    <s v="OFF-BI-10004308"/>
    <x v="1"/>
    <x v="8"/>
    <s v="Avery Legal 4-Ring Binder"/>
    <n v="83.920000000000016"/>
    <n v="5"/>
    <x v="2"/>
    <n v="0.2"/>
    <n v="31.47"/>
  </r>
  <r>
    <n v="8370"/>
    <s v="CA-2013-118745"/>
    <d v="2013-06-12T00:00:00"/>
    <n v="2013"/>
    <n v="6"/>
    <x v="1"/>
    <x v="1"/>
    <d v="2013-06-17T00:00:00"/>
    <s v="Standard Class"/>
    <s v="SV-20365"/>
    <s v="Seth Vernon"/>
    <s v="Consumer"/>
    <s v="United States"/>
    <x v="1"/>
    <x v="1"/>
    <x v="13"/>
    <x v="1"/>
    <s v="FUR-TA-10003473"/>
    <x v="0"/>
    <x v="3"/>
    <s v="Bretford Rectangular Conference Table Tops"/>
    <n v="902.71199999999999"/>
    <n v="3"/>
    <x v="2"/>
    <n v="0.2"/>
    <n v="33.851700000000051"/>
  </r>
  <r>
    <n v="8371"/>
    <s v="CA-2013-163972"/>
    <d v="2013-10-18T00:00:00"/>
    <n v="2013"/>
    <n v="10"/>
    <x v="32"/>
    <x v="32"/>
    <d v="2013-10-22T00:00:00"/>
    <s v="Standard Class"/>
    <s v="MG-17890"/>
    <s v="Michael Granlund"/>
    <s v="Home Office"/>
    <s v="United States"/>
    <x v="201"/>
    <x v="1"/>
    <x v="252"/>
    <x v="1"/>
    <s v="FUR-BO-10003894"/>
    <x v="0"/>
    <x v="0"/>
    <s v="Safco Value Mate Steel Bookcase, Baked Enamel Finish on Steel, Black"/>
    <n v="120.666"/>
    <n v="2"/>
    <x v="11"/>
    <n v="0.15"/>
    <n v="21.293999999999993"/>
  </r>
  <r>
    <n v="8372"/>
    <s v="CA-2011-165393"/>
    <d v="2011-12-27T00:00:00"/>
    <n v="2011"/>
    <n v="12"/>
    <x v="20"/>
    <x v="20"/>
    <d v="2011-12-30T00:00:00"/>
    <s v="First Class"/>
    <s v="NC-18415"/>
    <s v="Nathan Cano"/>
    <s v="Consumer"/>
    <s v="United States"/>
    <x v="5"/>
    <x v="5"/>
    <x v="6"/>
    <x v="2"/>
    <s v="OFF-BI-10001658"/>
    <x v="1"/>
    <x v="8"/>
    <s v="GBC Standard Therm-A-Bind Covers"/>
    <n v="4.9839999999999991"/>
    <n v="1"/>
    <x v="3"/>
    <n v="0.8"/>
    <n v="-8.472800000000003"/>
  </r>
  <r>
    <n v="8373"/>
    <s v="CA-2013-113726"/>
    <d v="2013-11-25T00:00:00"/>
    <n v="2013"/>
    <n v="11"/>
    <x v="0"/>
    <x v="0"/>
    <d v="2013-12-02T00:00:00"/>
    <s v="Standard Class"/>
    <s v="SC-20680"/>
    <s v="Steve Carroll"/>
    <s v="Home Office"/>
    <s v="United States"/>
    <x v="4"/>
    <x v="4"/>
    <x v="59"/>
    <x v="1"/>
    <s v="FUR-FU-10003535"/>
    <x v="0"/>
    <x v="5"/>
    <s v="Howard Miller Distant Time Traveler Alarm Clock"/>
    <n v="82.26"/>
    <n v="3"/>
    <x v="0"/>
    <n v="0"/>
    <n v="33.726600000000005"/>
  </r>
  <r>
    <n v="8374"/>
    <s v="CA-2013-152940"/>
    <d v="2013-11-11T00:00:00"/>
    <n v="2013"/>
    <n v="11"/>
    <x v="0"/>
    <x v="0"/>
    <d v="2013-11-14T00:00:00"/>
    <s v="First Class"/>
    <s v="RO-19780"/>
    <s v="Rose O'Brian"/>
    <s v="Consumer"/>
    <s v="United States"/>
    <x v="8"/>
    <x v="1"/>
    <x v="94"/>
    <x v="1"/>
    <s v="OFF-ST-10000352"/>
    <x v="1"/>
    <x v="4"/>
    <s v="Acco Perma 2700 Stacking Storage Drawers"/>
    <n v="29.74"/>
    <n v="1"/>
    <x v="0"/>
    <n v="0"/>
    <n v="4.4610000000000021"/>
  </r>
  <r>
    <n v="8375"/>
    <s v="CA-2012-158701"/>
    <d v="2012-01-05T00:00:00"/>
    <n v="2012"/>
    <n v="1"/>
    <x v="26"/>
    <x v="26"/>
    <d v="2012-01-10T00:00:00"/>
    <s v="Standard Class"/>
    <s v="JL-15175"/>
    <s v="James Lanier"/>
    <s v="Home Office"/>
    <s v="United States"/>
    <x v="8"/>
    <x v="1"/>
    <x v="94"/>
    <x v="1"/>
    <s v="OFF-AP-10004859"/>
    <x v="1"/>
    <x v="9"/>
    <s v="Acco 6 Outlet Guardian Premium Surge Suppressor"/>
    <n v="87.36"/>
    <n v="6"/>
    <x v="0"/>
    <n v="0"/>
    <n v="23.587200000000003"/>
  </r>
  <r>
    <n v="8376"/>
    <s v="CA-2012-158701"/>
    <d v="2012-01-05T00:00:00"/>
    <n v="2012"/>
    <n v="1"/>
    <x v="26"/>
    <x v="26"/>
    <d v="2012-01-10T00:00:00"/>
    <s v="Standard Class"/>
    <s v="JL-15175"/>
    <s v="James Lanier"/>
    <s v="Home Office"/>
    <s v="United States"/>
    <x v="8"/>
    <x v="1"/>
    <x v="94"/>
    <x v="1"/>
    <s v="OFF-BI-10001294"/>
    <x v="1"/>
    <x v="8"/>
    <s v="Fellowes Binding Cases"/>
    <n v="56.16"/>
    <n v="6"/>
    <x v="2"/>
    <n v="0.2"/>
    <n v="17.549999999999994"/>
  </r>
  <r>
    <n v="8377"/>
    <s v="CA-2014-156272"/>
    <d v="2014-03-22T00:00:00"/>
    <n v="2014"/>
    <n v="3"/>
    <x v="42"/>
    <x v="42"/>
    <d v="2014-03-28T00:00:00"/>
    <s v="Standard Class"/>
    <s v="PW-19030"/>
    <s v="Pauline Webber"/>
    <s v="Corporate"/>
    <s v="United States"/>
    <x v="330"/>
    <x v="2"/>
    <x v="410"/>
    <x v="0"/>
    <s v="OFF-AP-10001242"/>
    <x v="1"/>
    <x v="9"/>
    <s v="APC 7 Outlet Network SurgeArrest Surge Protector"/>
    <n v="64.384"/>
    <n v="1"/>
    <x v="2"/>
    <n v="0.2"/>
    <n v="8.0479999999999983"/>
  </r>
  <r>
    <n v="8378"/>
    <s v="CA-2012-162964"/>
    <d v="2012-11-12T00:00:00"/>
    <n v="2012"/>
    <n v="11"/>
    <x v="6"/>
    <x v="6"/>
    <d v="2012-11-18T00:00:00"/>
    <s v="Standard Class"/>
    <s v="MF-18250"/>
    <s v="Monica Federle"/>
    <s v="Corporate"/>
    <s v="United States"/>
    <x v="12"/>
    <x v="5"/>
    <x v="14"/>
    <x v="2"/>
    <s v="OFF-ST-10002344"/>
    <x v="1"/>
    <x v="4"/>
    <s v="Carina 42&quot;Hx23 3/4&quot;W Media Storage Unit"/>
    <n v="64.784000000000006"/>
    <n v="1"/>
    <x v="2"/>
    <n v="0.2"/>
    <n v="-14.576399999999996"/>
  </r>
  <r>
    <n v="8379"/>
    <s v="CA-2012-162964"/>
    <d v="2012-11-12T00:00:00"/>
    <n v="2012"/>
    <n v="11"/>
    <x v="6"/>
    <x v="6"/>
    <d v="2012-11-18T00:00:00"/>
    <s v="Standard Class"/>
    <s v="MF-18250"/>
    <s v="Monica Federle"/>
    <s v="Corporate"/>
    <s v="United States"/>
    <x v="12"/>
    <x v="5"/>
    <x v="14"/>
    <x v="2"/>
    <s v="OFF-PA-10003349"/>
    <x v="1"/>
    <x v="10"/>
    <s v="Xerox 1957"/>
    <n v="15.552000000000003"/>
    <n v="3"/>
    <x v="2"/>
    <n v="0.2"/>
    <n v="5.6375999999999999"/>
  </r>
  <r>
    <n v="8380"/>
    <s v="CA-2012-162964"/>
    <d v="2012-11-12T00:00:00"/>
    <n v="2012"/>
    <n v="11"/>
    <x v="6"/>
    <x v="6"/>
    <d v="2012-11-18T00:00:00"/>
    <s v="Standard Class"/>
    <s v="MF-18250"/>
    <s v="Monica Federle"/>
    <s v="Corporate"/>
    <s v="United States"/>
    <x v="12"/>
    <x v="5"/>
    <x v="14"/>
    <x v="2"/>
    <s v="OFF-EN-10003055"/>
    <x v="1"/>
    <x v="12"/>
    <s v="Blue String-Tie &amp; Button Interoffice Envelopes, 10 x 13"/>
    <n v="223.88799999999998"/>
    <n v="7"/>
    <x v="2"/>
    <n v="0.2"/>
    <n v="69.964999999999975"/>
  </r>
  <r>
    <n v="8381"/>
    <s v="CA-2011-103527"/>
    <d v="2011-09-09T00:00:00"/>
    <n v="2011"/>
    <n v="9"/>
    <x v="30"/>
    <x v="30"/>
    <d v="2011-09-14T00:00:00"/>
    <s v="Second Class"/>
    <s v="CC-12220"/>
    <s v="Chris Cortes"/>
    <s v="Consumer"/>
    <s v="United States"/>
    <x v="22"/>
    <x v="10"/>
    <x v="155"/>
    <x v="2"/>
    <s v="OFF-PA-10001622"/>
    <x v="1"/>
    <x v="10"/>
    <s v="Ampad Poly Cover Wirebound Steno Book, 6&quot; x 9&quot; Assorted Colors, Gregg Ruled"/>
    <n v="10.896000000000001"/>
    <n v="3"/>
    <x v="2"/>
    <n v="0.2"/>
    <n v="3.4049999999999994"/>
  </r>
  <r>
    <n v="8382"/>
    <s v="CA-2013-134544"/>
    <d v="2013-03-18T00:00:00"/>
    <n v="2013"/>
    <n v="3"/>
    <x v="17"/>
    <x v="17"/>
    <d v="2013-03-20T00:00:00"/>
    <s v="Second Class"/>
    <s v="AC-10660"/>
    <s v="Anna Chung"/>
    <s v="Consumer"/>
    <s v="United States"/>
    <x v="8"/>
    <x v="1"/>
    <x v="9"/>
    <x v="1"/>
    <s v="TEC-PH-10003800"/>
    <x v="2"/>
    <x v="7"/>
    <s v="i.Sound Portable Power - 8000 mAh"/>
    <n v="84.784000000000006"/>
    <n v="2"/>
    <x v="2"/>
    <n v="0.2"/>
    <n v="-20.136200000000006"/>
  </r>
  <r>
    <n v="8383"/>
    <s v="CA-2013-163048"/>
    <d v="2013-02-08T00:00:00"/>
    <n v="2013"/>
    <n v="2"/>
    <x v="47"/>
    <x v="47"/>
    <d v="2013-02-15T00:00:00"/>
    <s v="Standard Class"/>
    <s v="MH-17440"/>
    <s v="Mark Haberlin"/>
    <s v="Corporate"/>
    <s v="United States"/>
    <x v="12"/>
    <x v="5"/>
    <x v="66"/>
    <x v="2"/>
    <s v="FUR-CH-10001270"/>
    <x v="0"/>
    <x v="1"/>
    <s v="Harbour Creations Steel Folding Chair"/>
    <n v="241.49999999999997"/>
    <n v="4"/>
    <x v="4"/>
    <n v="0.3"/>
    <n v="0"/>
  </r>
  <r>
    <n v="8384"/>
    <s v="CA-2013-145135"/>
    <d v="2013-11-27T00:00:00"/>
    <n v="2013"/>
    <n v="11"/>
    <x v="0"/>
    <x v="0"/>
    <d v="2013-11-29T00:00:00"/>
    <s v="First Class"/>
    <s v="CD-12790"/>
    <s v="Cynthia Delaney"/>
    <s v="Home Office"/>
    <s v="United States"/>
    <x v="506"/>
    <x v="29"/>
    <x v="602"/>
    <x v="3"/>
    <s v="TEC-AC-10003447"/>
    <x v="2"/>
    <x v="11"/>
    <s v="Micropad Numeric Keypads"/>
    <n v="59.97"/>
    <n v="3"/>
    <x v="0"/>
    <n v="0"/>
    <n v="14.992499999999996"/>
  </r>
  <r>
    <n v="8385"/>
    <s v="CA-2013-145135"/>
    <d v="2013-11-27T00:00:00"/>
    <n v="2013"/>
    <n v="11"/>
    <x v="0"/>
    <x v="0"/>
    <d v="2013-11-29T00:00:00"/>
    <s v="First Class"/>
    <s v="CD-12790"/>
    <s v="Cynthia Delaney"/>
    <s v="Home Office"/>
    <s v="United States"/>
    <x v="506"/>
    <x v="29"/>
    <x v="602"/>
    <x v="3"/>
    <s v="OFF-PA-10004285"/>
    <x v="1"/>
    <x v="10"/>
    <s v="Xerox 1959"/>
    <n v="13.36"/>
    <n v="2"/>
    <x v="0"/>
    <n v="0"/>
    <n v="6.4127999999999998"/>
  </r>
  <r>
    <n v="8386"/>
    <s v="CA-2014-137582"/>
    <d v="2014-09-05T00:00:00"/>
    <n v="2014"/>
    <n v="9"/>
    <x v="15"/>
    <x v="15"/>
    <d v="2014-09-09T00:00:00"/>
    <s v="Standard Class"/>
    <s v="CV-12805"/>
    <s v="Cynthia Voltz"/>
    <s v="Corporate"/>
    <s v="United States"/>
    <x v="182"/>
    <x v="1"/>
    <x v="232"/>
    <x v="1"/>
    <s v="OFF-BI-10001757"/>
    <x v="1"/>
    <x v="8"/>
    <s v="Pressboard Hanging Data Binders for Unburst Sheets"/>
    <n v="11.808"/>
    <n v="3"/>
    <x v="2"/>
    <n v="0.2"/>
    <n v="4.1327999999999996"/>
  </r>
  <r>
    <n v="8387"/>
    <s v="CA-2012-149601"/>
    <d v="2012-05-28T00:00:00"/>
    <n v="2012"/>
    <n v="5"/>
    <x v="33"/>
    <x v="33"/>
    <d v="2012-06-03T00:00:00"/>
    <s v="Standard Class"/>
    <s v="TB-21625"/>
    <s v="Trudy Brown"/>
    <s v="Consumer"/>
    <s v="United States"/>
    <x v="91"/>
    <x v="29"/>
    <x v="113"/>
    <x v="3"/>
    <s v="OFF-ST-10001558"/>
    <x v="1"/>
    <x v="4"/>
    <s v="Acco Perma 4000 Stacking Storage Drawers"/>
    <n v="16.239999999999998"/>
    <n v="1"/>
    <x v="0"/>
    <n v="0"/>
    <n v="2.4359999999999999"/>
  </r>
  <r>
    <n v="8388"/>
    <s v="CA-2012-149601"/>
    <d v="2012-05-28T00:00:00"/>
    <n v="2012"/>
    <n v="5"/>
    <x v="33"/>
    <x v="33"/>
    <d v="2012-06-03T00:00:00"/>
    <s v="Standard Class"/>
    <s v="TB-21625"/>
    <s v="Trudy Brown"/>
    <s v="Consumer"/>
    <s v="United States"/>
    <x v="91"/>
    <x v="29"/>
    <x v="113"/>
    <x v="3"/>
    <s v="OFF-ST-10001328"/>
    <x v="1"/>
    <x v="4"/>
    <s v="Personal Filing Tote with Lid, Black/Gray"/>
    <n v="77.55"/>
    <n v="5"/>
    <x v="0"/>
    <n v="0"/>
    <n v="21.714000000000002"/>
  </r>
  <r>
    <n v="8389"/>
    <s v="CA-2011-139423"/>
    <d v="2011-11-01T00:00:00"/>
    <n v="2011"/>
    <n v="11"/>
    <x v="7"/>
    <x v="7"/>
    <d v="2011-11-05T00:00:00"/>
    <s v="Standard Class"/>
    <s v="DG-13300"/>
    <s v="Deirdre Greer"/>
    <s v="Corporate"/>
    <s v="United States"/>
    <x v="334"/>
    <x v="30"/>
    <x v="415"/>
    <x v="3"/>
    <s v="OFF-AP-10004708"/>
    <x v="1"/>
    <x v="9"/>
    <s v="Fellowes Superior 10 Outlet Split Surge Protector"/>
    <n v="76.12"/>
    <n v="2"/>
    <x v="0"/>
    <n v="0"/>
    <n v="22.074799999999996"/>
  </r>
  <r>
    <n v="8390"/>
    <s v="CA-2013-102596"/>
    <d v="2013-12-28T00:00:00"/>
    <n v="2013"/>
    <n v="12"/>
    <x v="5"/>
    <x v="5"/>
    <d v="2013-12-31T00:00:00"/>
    <s v="First Class"/>
    <s v="RD-19810"/>
    <s v="Ross DeVincentis"/>
    <s v="Home Office"/>
    <s v="United States"/>
    <x v="59"/>
    <x v="24"/>
    <x v="75"/>
    <x v="3"/>
    <s v="OFF-FA-10000621"/>
    <x v="1"/>
    <x v="13"/>
    <s v="OIC Colored Binder Clips, Assorted Sizes"/>
    <n v="17.184000000000001"/>
    <n v="6"/>
    <x v="2"/>
    <n v="0.2"/>
    <n v="6.2291999999999996"/>
  </r>
  <r>
    <n v="8391"/>
    <s v="CA-2014-153227"/>
    <d v="2014-12-05T00:00:00"/>
    <n v="2014"/>
    <n v="12"/>
    <x v="22"/>
    <x v="22"/>
    <d v="2014-12-07T00:00:00"/>
    <s v="First Class"/>
    <s v="CS-12250"/>
    <s v="Chris Selesnick"/>
    <s v="Corporate"/>
    <s v="United States"/>
    <x v="1"/>
    <x v="1"/>
    <x v="3"/>
    <x v="1"/>
    <s v="OFF-PA-10001838"/>
    <x v="1"/>
    <x v="10"/>
    <s v="Adams Telephone Message Book W/Dividers/Space For Phone Numbers, 5 1/4&quot;X8 1/2&quot;, 300/Messages"/>
    <n v="11.76"/>
    <n v="2"/>
    <x v="0"/>
    <n v="0"/>
    <n v="5.7623999999999995"/>
  </r>
  <r>
    <n v="8392"/>
    <s v="CA-2014-110625"/>
    <d v="2014-12-24T00:00:00"/>
    <n v="2014"/>
    <n v="12"/>
    <x v="22"/>
    <x v="22"/>
    <d v="2014-12-31T00:00:00"/>
    <s v="Standard Class"/>
    <s v="JB-16045"/>
    <s v="Julia Barnett"/>
    <s v="Home Office"/>
    <s v="United States"/>
    <x v="507"/>
    <x v="29"/>
    <x v="603"/>
    <x v="3"/>
    <s v="FUR-FU-10001473"/>
    <x v="0"/>
    <x v="5"/>
    <s v="DAX Wood Document Frame"/>
    <n v="27.46"/>
    <n v="2"/>
    <x v="0"/>
    <n v="0"/>
    <n v="9.8856000000000002"/>
  </r>
  <r>
    <n v="8393"/>
    <s v="CA-2013-142594"/>
    <d v="2013-12-02T00:00:00"/>
    <n v="2013"/>
    <n v="12"/>
    <x v="5"/>
    <x v="5"/>
    <d v="2013-12-07T00:00:00"/>
    <s v="Second Class"/>
    <s v="EJ-14155"/>
    <s v="Eva Jacobs"/>
    <s v="Consumer"/>
    <s v="United States"/>
    <x v="47"/>
    <x v="31"/>
    <x v="117"/>
    <x v="3"/>
    <s v="TEC-PH-10000193"/>
    <x v="2"/>
    <x v="7"/>
    <s v="Jensen SMPS-640 - speaker phone"/>
    <n v="137.94"/>
    <n v="3"/>
    <x v="0"/>
    <n v="0"/>
    <n v="35.864399999999996"/>
  </r>
  <r>
    <n v="8394"/>
    <s v="CA-2013-142594"/>
    <d v="2013-12-02T00:00:00"/>
    <n v="2013"/>
    <n v="12"/>
    <x v="5"/>
    <x v="5"/>
    <d v="2013-12-07T00:00:00"/>
    <s v="Second Class"/>
    <s v="EJ-14155"/>
    <s v="Eva Jacobs"/>
    <s v="Consumer"/>
    <s v="United States"/>
    <x v="47"/>
    <x v="31"/>
    <x v="117"/>
    <x v="3"/>
    <s v="FUR-FU-10002045"/>
    <x v="0"/>
    <x v="5"/>
    <s v="Executive Impressions 14&quot;"/>
    <n v="111.15"/>
    <n v="5"/>
    <x v="0"/>
    <n v="0"/>
    <n v="48.906000000000006"/>
  </r>
  <r>
    <n v="8395"/>
    <s v="CA-2013-142594"/>
    <d v="2013-12-02T00:00:00"/>
    <n v="2013"/>
    <n v="12"/>
    <x v="5"/>
    <x v="5"/>
    <d v="2013-12-07T00:00:00"/>
    <s v="Second Class"/>
    <s v="EJ-14155"/>
    <s v="Eva Jacobs"/>
    <s v="Consumer"/>
    <s v="United States"/>
    <x v="47"/>
    <x v="31"/>
    <x v="117"/>
    <x v="3"/>
    <s v="OFF-AP-10002945"/>
    <x v="1"/>
    <x v="9"/>
    <s v="Honeywell Enviracaire Portable HEPA Air Cleaner for 17' x 22' Room"/>
    <n v="901.94999999999993"/>
    <n v="3"/>
    <x v="0"/>
    <n v="0"/>
    <n v="297.64349999999996"/>
  </r>
  <r>
    <n v="8396"/>
    <s v="CA-2013-142594"/>
    <d v="2013-12-02T00:00:00"/>
    <n v="2013"/>
    <n v="12"/>
    <x v="5"/>
    <x v="5"/>
    <d v="2013-12-07T00:00:00"/>
    <s v="Second Class"/>
    <s v="EJ-14155"/>
    <s v="Eva Jacobs"/>
    <s v="Consumer"/>
    <s v="United States"/>
    <x v="47"/>
    <x v="31"/>
    <x v="117"/>
    <x v="3"/>
    <s v="FUR-TA-10001095"/>
    <x v="0"/>
    <x v="3"/>
    <s v="Chromcraft Round Conference Tables"/>
    <n v="366.00899999999996"/>
    <n v="3"/>
    <x v="4"/>
    <n v="0.3"/>
    <n v="-47.058300000000003"/>
  </r>
  <r>
    <n v="8397"/>
    <s v="CA-2011-152254"/>
    <d v="2011-06-30T00:00:00"/>
    <n v="2011"/>
    <n v="6"/>
    <x v="3"/>
    <x v="3"/>
    <d v="2011-06-30T00:00:00"/>
    <s v="Same Day"/>
    <s v="BD-11620"/>
    <s v="Brian DeCherney"/>
    <s v="Consumer"/>
    <s v="United States"/>
    <x v="40"/>
    <x v="3"/>
    <x v="124"/>
    <x v="0"/>
    <s v="OFF-PA-10001144"/>
    <x v="1"/>
    <x v="10"/>
    <s v="Xerox 1913"/>
    <n v="310.68799999999999"/>
    <n v="7"/>
    <x v="2"/>
    <n v="0.2"/>
    <n v="108.74079999999998"/>
  </r>
  <r>
    <n v="8398"/>
    <s v="US-2011-120236"/>
    <d v="2011-09-03T00:00:00"/>
    <n v="2011"/>
    <n v="9"/>
    <x v="30"/>
    <x v="30"/>
    <d v="2011-09-04T00:00:00"/>
    <s v="First Class"/>
    <s v="MR-17545"/>
    <s v="Mathew Reese"/>
    <s v="Home Office"/>
    <s v="United States"/>
    <x v="12"/>
    <x v="5"/>
    <x v="14"/>
    <x v="2"/>
    <s v="OFF-BI-10004099"/>
    <x v="1"/>
    <x v="8"/>
    <s v="GBC VeloBinder Strips"/>
    <n v="7.6799999999999979"/>
    <n v="5"/>
    <x v="3"/>
    <n v="0.8"/>
    <n v="-11.52"/>
  </r>
  <r>
    <n v="8399"/>
    <s v="CA-2014-120061"/>
    <d v="2014-11-03T00:00:00"/>
    <n v="2014"/>
    <n v="11"/>
    <x v="23"/>
    <x v="23"/>
    <d v="2014-11-08T00:00:00"/>
    <s v="Second Class"/>
    <s v="SR-20425"/>
    <s v="Sharelle Roach"/>
    <s v="Home Office"/>
    <s v="United States"/>
    <x v="24"/>
    <x v="24"/>
    <x v="157"/>
    <x v="3"/>
    <s v="FUR-CH-10001973"/>
    <x v="0"/>
    <x v="1"/>
    <s v="Office Star Flex Back Scooter Chair with White Frame"/>
    <n v="155.37199999999999"/>
    <n v="2"/>
    <x v="4"/>
    <n v="0.3"/>
    <n v="-35.513599999999997"/>
  </r>
  <r>
    <n v="8400"/>
    <s v="CA-2012-133837"/>
    <d v="2012-04-13T00:00:00"/>
    <n v="2012"/>
    <n v="4"/>
    <x v="19"/>
    <x v="19"/>
    <d v="2012-04-18T00:00:00"/>
    <s v="Standard Class"/>
    <s v="TH-21100"/>
    <s v="Thea Hendricks"/>
    <s v="Consumer"/>
    <s v="United States"/>
    <x v="220"/>
    <x v="16"/>
    <x v="275"/>
    <x v="1"/>
    <s v="OFF-ST-10000344"/>
    <x v="1"/>
    <x v="4"/>
    <s v="Neat Ideas Personal Hanging Folder Files, Black"/>
    <n v="10.744"/>
    <n v="1"/>
    <x v="2"/>
    <n v="0.2"/>
    <n v="0.80579999999999963"/>
  </r>
  <r>
    <n v="8401"/>
    <s v="CA-2012-110814"/>
    <d v="2012-12-05T00:00:00"/>
    <n v="2012"/>
    <n v="12"/>
    <x v="14"/>
    <x v="14"/>
    <d v="2012-12-09T00:00:00"/>
    <s v="Second Class"/>
    <s v="BD-11635"/>
    <s v="Brian Derr"/>
    <s v="Consumer"/>
    <s v="United States"/>
    <x v="20"/>
    <x v="15"/>
    <x v="29"/>
    <x v="3"/>
    <s v="OFF-BI-10002026"/>
    <x v="1"/>
    <x v="8"/>
    <s v="Avery Arch Ring Binders"/>
    <n v="232.40000000000003"/>
    <n v="5"/>
    <x v="2"/>
    <n v="0.2"/>
    <n v="78.434999999999988"/>
  </r>
  <r>
    <n v="8402"/>
    <s v="CA-2012-110814"/>
    <d v="2012-12-05T00:00:00"/>
    <n v="2012"/>
    <n v="12"/>
    <x v="14"/>
    <x v="14"/>
    <d v="2012-12-09T00:00:00"/>
    <s v="Second Class"/>
    <s v="BD-11635"/>
    <s v="Brian Derr"/>
    <s v="Consumer"/>
    <s v="United States"/>
    <x v="20"/>
    <x v="15"/>
    <x v="29"/>
    <x v="3"/>
    <s v="FUR-CH-10003535"/>
    <x v="0"/>
    <x v="1"/>
    <s v="Global Armless Task Chair, Royal Blue"/>
    <n v="164.64599999999999"/>
    <n v="3"/>
    <x v="9"/>
    <n v="0.1"/>
    <n v="12.805799999999994"/>
  </r>
  <r>
    <n v="8403"/>
    <s v="CA-2012-110814"/>
    <d v="2012-12-05T00:00:00"/>
    <n v="2012"/>
    <n v="12"/>
    <x v="14"/>
    <x v="14"/>
    <d v="2012-12-09T00:00:00"/>
    <s v="Second Class"/>
    <s v="BD-11635"/>
    <s v="Brian Derr"/>
    <s v="Consumer"/>
    <s v="United States"/>
    <x v="20"/>
    <x v="15"/>
    <x v="29"/>
    <x v="3"/>
    <s v="OFF-PA-10004156"/>
    <x v="1"/>
    <x v="10"/>
    <s v="Xerox 188"/>
    <n v="22.68"/>
    <n v="2"/>
    <x v="0"/>
    <n v="0"/>
    <n v="11.113199999999999"/>
  </r>
  <r>
    <n v="8404"/>
    <s v="CA-2013-154067"/>
    <d v="2013-02-01T00:00:00"/>
    <n v="2013"/>
    <n v="2"/>
    <x v="47"/>
    <x v="47"/>
    <d v="2013-02-07T00:00:00"/>
    <s v="Standard Class"/>
    <s v="SM-20950"/>
    <s v="Suzanne McNair"/>
    <s v="Corporate"/>
    <s v="United States"/>
    <x v="1"/>
    <x v="1"/>
    <x v="1"/>
    <x v="1"/>
    <s v="OFF-PA-10002254"/>
    <x v="1"/>
    <x v="10"/>
    <s v="Xerox 1883"/>
    <n v="105.52"/>
    <n v="4"/>
    <x v="0"/>
    <n v="0"/>
    <n v="48.539199999999994"/>
  </r>
  <r>
    <n v="8405"/>
    <s v="CA-2014-140480"/>
    <d v="2014-07-09T00:00:00"/>
    <n v="2014"/>
    <n v="7"/>
    <x v="10"/>
    <x v="10"/>
    <d v="2014-07-13T00:00:00"/>
    <s v="Standard Class"/>
    <s v="HE-14800"/>
    <s v="Harold Engle"/>
    <s v="Corporate"/>
    <s v="United States"/>
    <x v="46"/>
    <x v="13"/>
    <x v="284"/>
    <x v="3"/>
    <s v="FUR-FU-10003247"/>
    <x v="0"/>
    <x v="5"/>
    <s v="36X48 HARDFLOOR CHAIRMAT"/>
    <n v="83.92"/>
    <n v="4"/>
    <x v="0"/>
    <n v="0"/>
    <n v="5.8743999999999943"/>
  </r>
  <r>
    <n v="8406"/>
    <s v="CA-2014-140480"/>
    <d v="2014-07-09T00:00:00"/>
    <n v="2014"/>
    <n v="7"/>
    <x v="10"/>
    <x v="10"/>
    <d v="2014-07-13T00:00:00"/>
    <s v="Standard Class"/>
    <s v="HE-14800"/>
    <s v="Harold Engle"/>
    <s v="Corporate"/>
    <s v="United States"/>
    <x v="46"/>
    <x v="13"/>
    <x v="284"/>
    <x v="3"/>
    <s v="TEC-AC-10002473"/>
    <x v="2"/>
    <x v="11"/>
    <s v="Maxell 4.7GB DVD-R"/>
    <n v="141.9"/>
    <n v="5"/>
    <x v="0"/>
    <n v="0"/>
    <n v="58.179000000000002"/>
  </r>
  <r>
    <n v="8407"/>
    <s v="CA-2014-140480"/>
    <d v="2014-07-09T00:00:00"/>
    <n v="2014"/>
    <n v="7"/>
    <x v="10"/>
    <x v="10"/>
    <d v="2014-07-13T00:00:00"/>
    <s v="Standard Class"/>
    <s v="HE-14800"/>
    <s v="Harold Engle"/>
    <s v="Corporate"/>
    <s v="United States"/>
    <x v="46"/>
    <x v="13"/>
    <x v="284"/>
    <x v="3"/>
    <s v="FUR-FU-10001057"/>
    <x v="0"/>
    <x v="5"/>
    <s v="Tensor Track Tree Floor Lamp"/>
    <n v="39.979999999999997"/>
    <n v="2"/>
    <x v="0"/>
    <n v="0"/>
    <n v="9.1953999999999994"/>
  </r>
  <r>
    <n v="8408"/>
    <s v="CA-2014-140480"/>
    <d v="2014-07-09T00:00:00"/>
    <n v="2014"/>
    <n v="7"/>
    <x v="10"/>
    <x v="10"/>
    <d v="2014-07-13T00:00:00"/>
    <s v="Standard Class"/>
    <s v="HE-14800"/>
    <s v="Harold Engle"/>
    <s v="Corporate"/>
    <s v="United States"/>
    <x v="46"/>
    <x v="13"/>
    <x v="284"/>
    <x v="3"/>
    <s v="OFF-AR-10001419"/>
    <x v="1"/>
    <x v="6"/>
    <s v="Newell 325"/>
    <n v="28.91"/>
    <n v="7"/>
    <x v="0"/>
    <n v="0"/>
    <n v="8.6729999999999983"/>
  </r>
  <r>
    <n v="8409"/>
    <s v="CA-2014-140480"/>
    <d v="2014-07-09T00:00:00"/>
    <n v="2014"/>
    <n v="7"/>
    <x v="10"/>
    <x v="10"/>
    <d v="2014-07-13T00:00:00"/>
    <s v="Standard Class"/>
    <s v="HE-14800"/>
    <s v="Harold Engle"/>
    <s v="Corporate"/>
    <s v="United States"/>
    <x v="46"/>
    <x v="13"/>
    <x v="284"/>
    <x v="3"/>
    <s v="OFF-AR-10004010"/>
    <x v="1"/>
    <x v="6"/>
    <s v="Hunt Boston Vacuum Mount KS Pencil Sharpener"/>
    <n v="174.95000000000002"/>
    <n v="5"/>
    <x v="0"/>
    <n v="0"/>
    <n v="45.487000000000002"/>
  </r>
  <r>
    <n v="8410"/>
    <s v="CA-2012-134082"/>
    <d v="2012-12-11T00:00:00"/>
    <n v="2012"/>
    <n v="12"/>
    <x v="14"/>
    <x v="14"/>
    <d v="2012-12-17T00:00:00"/>
    <s v="Standard Class"/>
    <s v="JK-15640"/>
    <s v="Jim Kriz"/>
    <s v="Home Office"/>
    <s v="United States"/>
    <x v="272"/>
    <x v="1"/>
    <x v="341"/>
    <x v="1"/>
    <s v="OFF-BI-10004230"/>
    <x v="1"/>
    <x v="8"/>
    <s v="GBC Recycled Grain Textured Covers"/>
    <n v="110.52800000000001"/>
    <n v="4"/>
    <x v="2"/>
    <n v="0.2"/>
    <n v="38.684799999999996"/>
  </r>
  <r>
    <n v="8411"/>
    <s v="CA-2013-130820"/>
    <d v="2013-11-16T00:00:00"/>
    <n v="2013"/>
    <n v="11"/>
    <x v="0"/>
    <x v="0"/>
    <d v="2013-11-16T00:00:00"/>
    <s v="Same Day"/>
    <s v="ON-18715"/>
    <s v="Odella Nelson"/>
    <s v="Corporate"/>
    <s v="United States"/>
    <x v="140"/>
    <x v="3"/>
    <x v="179"/>
    <x v="0"/>
    <s v="FUR-TA-10001768"/>
    <x v="0"/>
    <x v="3"/>
    <s v="Hon Racetrack Conference Tables"/>
    <n v="630.024"/>
    <n v="4"/>
    <x v="10"/>
    <n v="0.4"/>
    <n v="-199.50760000000008"/>
  </r>
  <r>
    <n v="8412"/>
    <s v="CA-2013-159765"/>
    <d v="2013-05-10T00:00:00"/>
    <n v="2013"/>
    <n v="5"/>
    <x v="35"/>
    <x v="35"/>
    <d v="2013-05-13T00:00:00"/>
    <s v="Second Class"/>
    <s v="TH-21100"/>
    <s v="Thea Hendricks"/>
    <s v="Consumer"/>
    <s v="United States"/>
    <x v="127"/>
    <x v="17"/>
    <x v="269"/>
    <x v="0"/>
    <s v="OFF-AR-10003514"/>
    <x v="1"/>
    <x v="6"/>
    <s v="4009 Highlighters by Sanford"/>
    <n v="27.86"/>
    <n v="7"/>
    <x v="0"/>
    <n v="0"/>
    <n v="9.1937999999999978"/>
  </r>
  <r>
    <n v="8413"/>
    <s v="CA-2014-132290"/>
    <d v="2014-03-11T00:00:00"/>
    <n v="2014"/>
    <n v="3"/>
    <x v="42"/>
    <x v="42"/>
    <d v="2014-03-15T00:00:00"/>
    <s v="Standard Class"/>
    <s v="MD-17350"/>
    <s v="Maribeth Dona"/>
    <s v="Consumer"/>
    <s v="United States"/>
    <x v="61"/>
    <x v="5"/>
    <x v="162"/>
    <x v="2"/>
    <s v="FUR-TA-10002228"/>
    <x v="0"/>
    <x v="3"/>
    <s v="Bevis Traditional Conference Table Top, Plinth Base"/>
    <n v="933.40800000000002"/>
    <n v="4"/>
    <x v="4"/>
    <n v="0.3"/>
    <n v="-173.34719999999999"/>
  </r>
  <r>
    <n v="8414"/>
    <s v="CA-2013-147109"/>
    <d v="2013-12-18T00:00:00"/>
    <n v="2013"/>
    <n v="12"/>
    <x v="5"/>
    <x v="5"/>
    <d v="2013-12-22T00:00:00"/>
    <s v="Standard Class"/>
    <s v="AH-10075"/>
    <s v="Adam Hart"/>
    <s v="Corporate"/>
    <s v="United States"/>
    <x v="81"/>
    <x v="5"/>
    <x v="174"/>
    <x v="2"/>
    <s v="OFF-PA-10001972"/>
    <x v="1"/>
    <x v="10"/>
    <s v="Xerox 214"/>
    <n v="51.840000000000011"/>
    <n v="10"/>
    <x v="2"/>
    <n v="0.2"/>
    <n v="18.143999999999998"/>
  </r>
  <r>
    <n v="8415"/>
    <s v="CA-2013-147109"/>
    <d v="2013-12-18T00:00:00"/>
    <n v="2013"/>
    <n v="12"/>
    <x v="5"/>
    <x v="5"/>
    <d v="2013-12-22T00:00:00"/>
    <s v="Standard Class"/>
    <s v="AH-10075"/>
    <s v="Adam Hart"/>
    <s v="Corporate"/>
    <s v="United States"/>
    <x v="81"/>
    <x v="5"/>
    <x v="174"/>
    <x v="2"/>
    <s v="TEC-AC-10002942"/>
    <x v="2"/>
    <x v="11"/>
    <s v="WD My Passport Ultra 1TB Portable External Hard Drive"/>
    <n v="165.60000000000002"/>
    <n v="3"/>
    <x v="2"/>
    <n v="0.2"/>
    <n v="-6.2100000000000151"/>
  </r>
  <r>
    <n v="8416"/>
    <s v="CA-2014-107265"/>
    <d v="2014-04-07T00:00:00"/>
    <n v="2014"/>
    <n v="4"/>
    <x v="4"/>
    <x v="4"/>
    <d v="2014-04-13T00:00:00"/>
    <s v="Standard Class"/>
    <s v="ML-17755"/>
    <s v="Max Ludwig"/>
    <s v="Home Office"/>
    <s v="United States"/>
    <x v="292"/>
    <x v="23"/>
    <x v="604"/>
    <x v="2"/>
    <s v="OFF-PA-10000474"/>
    <x v="1"/>
    <x v="10"/>
    <s v="Staples"/>
    <n v="106.32"/>
    <n v="3"/>
    <x v="0"/>
    <n v="0"/>
    <n v="49.970399999999991"/>
  </r>
  <r>
    <n v="8417"/>
    <s v="CA-2014-118199"/>
    <d v="2014-05-10T00:00:00"/>
    <n v="2014"/>
    <n v="5"/>
    <x v="24"/>
    <x v="24"/>
    <d v="2014-05-12T00:00:00"/>
    <s v="First Class"/>
    <s v="LB-16795"/>
    <s v="Laurel Beltran"/>
    <s v="Home Office"/>
    <s v="United States"/>
    <x v="4"/>
    <x v="4"/>
    <x v="59"/>
    <x v="1"/>
    <s v="OFF-BI-10004330"/>
    <x v="1"/>
    <x v="8"/>
    <s v="GBC Velobind Prepunched Cover Sets, Regency Series"/>
    <n v="147.91999999999999"/>
    <n v="5"/>
    <x v="2"/>
    <n v="0.2"/>
    <n v="46.224999999999987"/>
  </r>
  <r>
    <n v="8418"/>
    <s v="CA-2014-118199"/>
    <d v="2014-05-10T00:00:00"/>
    <n v="2014"/>
    <n v="5"/>
    <x v="24"/>
    <x v="24"/>
    <d v="2014-05-12T00:00:00"/>
    <s v="First Class"/>
    <s v="LB-16795"/>
    <s v="Laurel Beltran"/>
    <s v="Home Office"/>
    <s v="United States"/>
    <x v="4"/>
    <x v="4"/>
    <x v="59"/>
    <x v="1"/>
    <s v="OFF-ST-10000604"/>
    <x v="1"/>
    <x v="4"/>
    <s v="Home/Office Personal File Carts"/>
    <n v="104.28"/>
    <n v="3"/>
    <x v="0"/>
    <n v="0"/>
    <n v="26.069999999999993"/>
  </r>
  <r>
    <n v="8419"/>
    <s v="CA-2014-118199"/>
    <d v="2014-05-10T00:00:00"/>
    <n v="2014"/>
    <n v="5"/>
    <x v="24"/>
    <x v="24"/>
    <d v="2014-05-12T00:00:00"/>
    <s v="First Class"/>
    <s v="LB-16795"/>
    <s v="Laurel Beltran"/>
    <s v="Home Office"/>
    <s v="United States"/>
    <x v="4"/>
    <x v="4"/>
    <x v="59"/>
    <x v="1"/>
    <s v="FUR-TA-10004154"/>
    <x v="0"/>
    <x v="3"/>
    <s v="Riverside Furniture Oval Coffee Table, Oval End Table, End Table with Drawer"/>
    <n v="286.85000000000002"/>
    <n v="1"/>
    <x v="0"/>
    <n v="0"/>
    <n v="63.106999999999999"/>
  </r>
  <r>
    <n v="8420"/>
    <s v="CA-2014-118199"/>
    <d v="2014-05-10T00:00:00"/>
    <n v="2014"/>
    <n v="5"/>
    <x v="24"/>
    <x v="24"/>
    <d v="2014-05-12T00:00:00"/>
    <s v="First Class"/>
    <s v="LB-16795"/>
    <s v="Laurel Beltran"/>
    <s v="Home Office"/>
    <s v="United States"/>
    <x v="4"/>
    <x v="4"/>
    <x v="59"/>
    <x v="1"/>
    <s v="OFF-ST-10000636"/>
    <x v="1"/>
    <x v="4"/>
    <s v="Rogers Profile Extra Capacity Storage Tub"/>
    <n v="66.959999999999994"/>
    <n v="4"/>
    <x v="0"/>
    <n v="0"/>
    <n v="2.6783999999999963"/>
  </r>
  <r>
    <n v="8421"/>
    <s v="CA-2014-118199"/>
    <d v="2014-05-10T00:00:00"/>
    <n v="2014"/>
    <n v="5"/>
    <x v="24"/>
    <x v="24"/>
    <d v="2014-05-12T00:00:00"/>
    <s v="First Class"/>
    <s v="LB-16795"/>
    <s v="Laurel Beltran"/>
    <s v="Home Office"/>
    <s v="United States"/>
    <x v="4"/>
    <x v="4"/>
    <x v="59"/>
    <x v="1"/>
    <s v="TEC-AC-10004171"/>
    <x v="2"/>
    <x v="11"/>
    <s v="Razer Kraken 7.1 Surround Sound Over Ear USB Gaming Headset"/>
    <n v="199.98"/>
    <n v="2"/>
    <x v="0"/>
    <n v="0"/>
    <n v="87.991200000000006"/>
  </r>
  <r>
    <n v="8422"/>
    <s v="CA-2014-150091"/>
    <d v="2014-10-13T00:00:00"/>
    <n v="2014"/>
    <n v="10"/>
    <x v="13"/>
    <x v="13"/>
    <d v="2014-10-17T00:00:00"/>
    <s v="Standard Class"/>
    <s v="NP-18670"/>
    <s v="Nora Paige"/>
    <s v="Consumer"/>
    <s v="United States"/>
    <x v="80"/>
    <x v="30"/>
    <x v="100"/>
    <x v="3"/>
    <s v="TEC-AC-10002167"/>
    <x v="2"/>
    <x v="11"/>
    <s v="Imation 8gb Micro Traveldrive Usb 2.0 Flash Drive"/>
    <n v="45"/>
    <n v="3"/>
    <x v="0"/>
    <n v="0"/>
    <n v="4.9500000000000011"/>
  </r>
  <r>
    <n v="8423"/>
    <s v="CA-2014-150091"/>
    <d v="2014-10-13T00:00:00"/>
    <n v="2014"/>
    <n v="10"/>
    <x v="13"/>
    <x v="13"/>
    <d v="2014-10-17T00:00:00"/>
    <s v="Standard Class"/>
    <s v="NP-18670"/>
    <s v="Nora Paige"/>
    <s v="Consumer"/>
    <s v="United States"/>
    <x v="80"/>
    <x v="30"/>
    <x v="100"/>
    <x v="3"/>
    <s v="OFF-FA-10000621"/>
    <x v="1"/>
    <x v="13"/>
    <s v="OIC Colored Binder Clips, Assorted Sizes"/>
    <n v="17.899999999999999"/>
    <n v="5"/>
    <x v="0"/>
    <n v="0"/>
    <n v="8.7710000000000008"/>
  </r>
  <r>
    <n v="8424"/>
    <s v="CA-2014-150091"/>
    <d v="2014-10-13T00:00:00"/>
    <n v="2014"/>
    <n v="10"/>
    <x v="13"/>
    <x v="13"/>
    <d v="2014-10-17T00:00:00"/>
    <s v="Standard Class"/>
    <s v="NP-18670"/>
    <s v="Nora Paige"/>
    <s v="Consumer"/>
    <s v="United States"/>
    <x v="80"/>
    <x v="30"/>
    <x v="100"/>
    <x v="3"/>
    <s v="FUR-FU-10004053"/>
    <x v="0"/>
    <x v="5"/>
    <s v="DAX Two-Tone Silver Metal Document Frame"/>
    <n v="40.479999999999997"/>
    <n v="2"/>
    <x v="0"/>
    <n v="0"/>
    <n v="17.406400000000001"/>
  </r>
  <r>
    <n v="8425"/>
    <s v="CA-2014-150091"/>
    <d v="2014-10-13T00:00:00"/>
    <n v="2014"/>
    <n v="10"/>
    <x v="13"/>
    <x v="13"/>
    <d v="2014-10-17T00:00:00"/>
    <s v="Standard Class"/>
    <s v="NP-18670"/>
    <s v="Nora Paige"/>
    <s v="Consumer"/>
    <s v="United States"/>
    <x v="80"/>
    <x v="30"/>
    <x v="100"/>
    <x v="3"/>
    <s v="FUR-BO-10003404"/>
    <x v="0"/>
    <x v="0"/>
    <s v="Global Adaptabilites Bookcase, Cherry/Storm Gray Finish"/>
    <n v="2154.9"/>
    <n v="5"/>
    <x v="0"/>
    <n v="0"/>
    <n v="129.29399999999987"/>
  </r>
  <r>
    <n v="8426"/>
    <s v="CA-2013-137652"/>
    <d v="2013-08-29T00:00:00"/>
    <n v="2013"/>
    <n v="8"/>
    <x v="28"/>
    <x v="28"/>
    <d v="2013-08-31T00:00:00"/>
    <s v="First Class"/>
    <s v="EB-13750"/>
    <s v="Edward Becker"/>
    <s v="Corporate"/>
    <s v="United States"/>
    <x v="74"/>
    <x v="24"/>
    <x v="93"/>
    <x v="3"/>
    <s v="OFF-BI-10004099"/>
    <x v="1"/>
    <x v="8"/>
    <s v="GBC VeloBinder Strips"/>
    <n v="18.432000000000002"/>
    <n v="8"/>
    <x v="6"/>
    <n v="0.7"/>
    <n v="-12.287999999999997"/>
  </r>
  <r>
    <n v="8427"/>
    <s v="CA-2012-128356"/>
    <d v="2012-10-02T00:00:00"/>
    <n v="2012"/>
    <n v="10"/>
    <x v="2"/>
    <x v="2"/>
    <d v="2012-10-07T00:00:00"/>
    <s v="Standard Class"/>
    <s v="RP-19390"/>
    <s v="Resi Pölking"/>
    <s v="Consumer"/>
    <s v="United States"/>
    <x v="377"/>
    <x v="22"/>
    <x v="460"/>
    <x v="1"/>
    <s v="OFF-SU-10004290"/>
    <x v="1"/>
    <x v="14"/>
    <s v="Acme Design Line 8&quot; Stainless Steel Bent Scissors w/Champagne Handles, 3-1/8&quot; Cut"/>
    <n v="10.944000000000001"/>
    <n v="2"/>
    <x v="2"/>
    <n v="0.2"/>
    <n v="0.95759999999999978"/>
  </r>
  <r>
    <n v="8428"/>
    <s v="CA-2014-167017"/>
    <d v="2014-11-24T00:00:00"/>
    <n v="2014"/>
    <n v="11"/>
    <x v="23"/>
    <x v="23"/>
    <d v="2014-11-26T00:00:00"/>
    <s v="First Class"/>
    <s v="DC-12850"/>
    <s v="Dan Campbell"/>
    <s v="Consumer"/>
    <s v="United States"/>
    <x v="43"/>
    <x v="12"/>
    <x v="526"/>
    <x v="2"/>
    <s v="OFF-SU-10001935"/>
    <x v="1"/>
    <x v="14"/>
    <s v="Staples"/>
    <n v="4.3600000000000003"/>
    <n v="2"/>
    <x v="0"/>
    <n v="0"/>
    <n v="0.17439999999999944"/>
  </r>
  <r>
    <n v="8429"/>
    <s v="US-2014-132220"/>
    <d v="2014-11-13T00:00:00"/>
    <n v="2014"/>
    <n v="11"/>
    <x v="23"/>
    <x v="23"/>
    <d v="2014-11-17T00:00:00"/>
    <s v="Standard Class"/>
    <s v="DJ-13510"/>
    <s v="Don Jones"/>
    <s v="Corporate"/>
    <s v="United States"/>
    <x v="228"/>
    <x v="16"/>
    <x v="285"/>
    <x v="1"/>
    <s v="TEC-AC-10004227"/>
    <x v="2"/>
    <x v="11"/>
    <s v="SanDisk Ultra 16 GB MicroSDHC Class 10 Memory Card"/>
    <n v="62.352000000000004"/>
    <n v="6"/>
    <x v="2"/>
    <n v="0.2"/>
    <n v="-10.911600000000007"/>
  </r>
  <r>
    <n v="8430"/>
    <s v="CA-2013-118129"/>
    <d v="2013-12-20T00:00:00"/>
    <n v="2013"/>
    <n v="12"/>
    <x v="5"/>
    <x v="5"/>
    <d v="2013-12-22T00:00:00"/>
    <s v="Second Class"/>
    <s v="CL-12565"/>
    <s v="Clay Ludtke"/>
    <s v="Consumer"/>
    <s v="United States"/>
    <x v="265"/>
    <x v="9"/>
    <x v="331"/>
    <x v="3"/>
    <s v="FUR-FU-10004904"/>
    <x v="0"/>
    <x v="5"/>
    <s v="Eldon &quot;L&quot; Workstation Diamond Chairmat"/>
    <n v="303.92"/>
    <n v="5"/>
    <x v="2"/>
    <n v="0.2"/>
    <n v="-30.392000000000024"/>
  </r>
  <r>
    <n v="8431"/>
    <s v="US-2011-113124"/>
    <d v="2011-03-30T00:00:00"/>
    <n v="2011"/>
    <n v="3"/>
    <x v="34"/>
    <x v="34"/>
    <d v="2011-04-05T00:00:00"/>
    <s v="Standard Class"/>
    <s v="NC-18340"/>
    <s v="Nat Carroll"/>
    <s v="Consumer"/>
    <s v="United States"/>
    <x v="339"/>
    <x v="11"/>
    <x v="420"/>
    <x v="2"/>
    <s v="OFF-ST-10001511"/>
    <x v="1"/>
    <x v="4"/>
    <s v="Space Solutions Commercial Steel Shelving"/>
    <n v="129.30000000000001"/>
    <n v="2"/>
    <x v="0"/>
    <n v="0"/>
    <n v="6.4649999999999892"/>
  </r>
  <r>
    <n v="8432"/>
    <s v="CA-2014-155621"/>
    <d v="2014-11-09T00:00:00"/>
    <n v="2014"/>
    <n v="11"/>
    <x v="23"/>
    <x v="23"/>
    <d v="2014-11-14T00:00:00"/>
    <s v="Standard Class"/>
    <s v="KN-16450"/>
    <s v="Kean Nguyen"/>
    <s v="Corporate"/>
    <s v="United States"/>
    <x v="248"/>
    <x v="39"/>
    <x v="307"/>
    <x v="3"/>
    <s v="FUR-FU-10003535"/>
    <x v="0"/>
    <x v="5"/>
    <s v="Howard Miller Distant Time Traveler Alarm Clock"/>
    <n v="274.20000000000005"/>
    <n v="10"/>
    <x v="0"/>
    <n v="0"/>
    <n v="112.422"/>
  </r>
  <r>
    <n v="8433"/>
    <s v="US-2011-127635"/>
    <d v="2011-09-14T00:00:00"/>
    <n v="2011"/>
    <n v="9"/>
    <x v="30"/>
    <x v="30"/>
    <d v="2011-09-18T00:00:00"/>
    <s v="Second Class"/>
    <s v="SC-20260"/>
    <s v="Scott Cohen"/>
    <s v="Corporate"/>
    <s v="United States"/>
    <x v="331"/>
    <x v="5"/>
    <x v="412"/>
    <x v="2"/>
    <s v="OFF-FA-10000053"/>
    <x v="1"/>
    <x v="13"/>
    <s v="Revere Boxed Rubber Bands by Revere"/>
    <n v="6.048"/>
    <n v="4"/>
    <x v="2"/>
    <n v="0.2"/>
    <n v="-1.3607999999999998"/>
  </r>
  <r>
    <n v="8434"/>
    <s v="US-2011-127635"/>
    <d v="2011-09-14T00:00:00"/>
    <n v="2011"/>
    <n v="9"/>
    <x v="30"/>
    <x v="30"/>
    <d v="2011-09-18T00:00:00"/>
    <s v="Second Class"/>
    <s v="SC-20260"/>
    <s v="Scott Cohen"/>
    <s v="Corporate"/>
    <s v="United States"/>
    <x v="331"/>
    <x v="5"/>
    <x v="412"/>
    <x v="2"/>
    <s v="OFF-PA-10004610"/>
    <x v="1"/>
    <x v="10"/>
    <s v="Xerox 1900"/>
    <n v="6.8480000000000008"/>
    <n v="2"/>
    <x v="2"/>
    <n v="0.2"/>
    <n v="2.1399999999999992"/>
  </r>
  <r>
    <n v="8435"/>
    <s v="US-2011-127635"/>
    <d v="2011-09-14T00:00:00"/>
    <n v="2011"/>
    <n v="9"/>
    <x v="30"/>
    <x v="30"/>
    <d v="2011-09-18T00:00:00"/>
    <s v="Second Class"/>
    <s v="SC-20260"/>
    <s v="Scott Cohen"/>
    <s v="Corporate"/>
    <s v="United States"/>
    <x v="331"/>
    <x v="5"/>
    <x v="412"/>
    <x v="2"/>
    <s v="FUR-FU-10000550"/>
    <x v="0"/>
    <x v="5"/>
    <s v="Stacking Trays by OIC"/>
    <n v="9.9600000000000009"/>
    <n v="5"/>
    <x v="7"/>
    <n v="0.6"/>
    <n v="-6.7230000000000008"/>
  </r>
  <r>
    <n v="8436"/>
    <s v="US-2011-127635"/>
    <d v="2011-09-14T00:00:00"/>
    <n v="2011"/>
    <n v="9"/>
    <x v="30"/>
    <x v="30"/>
    <d v="2011-09-18T00:00:00"/>
    <s v="Second Class"/>
    <s v="SC-20260"/>
    <s v="Scott Cohen"/>
    <s v="Corporate"/>
    <s v="United States"/>
    <x v="331"/>
    <x v="5"/>
    <x v="412"/>
    <x v="2"/>
    <s v="OFF-BI-10001721"/>
    <x v="1"/>
    <x v="8"/>
    <s v="Trimflex Flexible Post Binders"/>
    <n v="8.5519999999999978"/>
    <n v="2"/>
    <x v="3"/>
    <n v="0.8"/>
    <n v="-13.683199999999999"/>
  </r>
  <r>
    <n v="8437"/>
    <s v="CA-2012-151470"/>
    <d v="2012-09-20T00:00:00"/>
    <n v="2012"/>
    <n v="9"/>
    <x v="11"/>
    <x v="11"/>
    <d v="2012-09-26T00:00:00"/>
    <s v="Standard Class"/>
    <s v="AM-10705"/>
    <s v="Anne McFarland"/>
    <s v="Consumer"/>
    <s v="United States"/>
    <x v="98"/>
    <x v="33"/>
    <x v="121"/>
    <x v="1"/>
    <s v="OFF-BI-10004040"/>
    <x v="1"/>
    <x v="8"/>
    <s v="Wilson Jones Impact Binders"/>
    <n v="45.584000000000003"/>
    <n v="11"/>
    <x v="2"/>
    <n v="0.2"/>
    <n v="16.524199999999997"/>
  </r>
  <r>
    <n v="8438"/>
    <s v="CA-2012-112823"/>
    <d v="2012-12-10T00:00:00"/>
    <n v="2012"/>
    <n v="12"/>
    <x v="14"/>
    <x v="14"/>
    <d v="2012-12-16T00:00:00"/>
    <s v="Standard Class"/>
    <s v="RA-19945"/>
    <s v="Ryan Akin"/>
    <s v="Consumer"/>
    <s v="United States"/>
    <x v="138"/>
    <x v="24"/>
    <x v="177"/>
    <x v="3"/>
    <s v="TEC-AC-10002550"/>
    <x v="2"/>
    <x v="11"/>
    <s v="Maxell 4.7GB DVD-RW 3/Pack"/>
    <n v="25.488"/>
    <n v="2"/>
    <x v="2"/>
    <n v="0.2"/>
    <n v="4.4603999999999999"/>
  </r>
  <r>
    <n v="8439"/>
    <s v="CA-2011-108861"/>
    <d v="2011-05-28T00:00:00"/>
    <n v="2011"/>
    <n v="5"/>
    <x v="8"/>
    <x v="8"/>
    <d v="2011-06-01T00:00:00"/>
    <s v="Standard Class"/>
    <s v="MM-17260"/>
    <s v="Magdelene Morse"/>
    <s v="Consumer"/>
    <s v="United States"/>
    <x v="4"/>
    <x v="4"/>
    <x v="59"/>
    <x v="1"/>
    <s v="OFF-BI-10003876"/>
    <x v="1"/>
    <x v="8"/>
    <s v="Green Canvas Binder for 8-1/2&quot; x 14&quot; Sheets"/>
    <n v="136.96"/>
    <n v="4"/>
    <x v="2"/>
    <n v="0.2"/>
    <n v="51.359999999999992"/>
  </r>
  <r>
    <n v="8440"/>
    <s v="CA-2014-114370"/>
    <d v="2014-03-15T00:00:00"/>
    <n v="2014"/>
    <n v="3"/>
    <x v="42"/>
    <x v="42"/>
    <d v="2014-03-18T00:00:00"/>
    <s v="Second Class"/>
    <s v="BN-11470"/>
    <s v="Brad Norvell"/>
    <s v="Corporate"/>
    <s v="United States"/>
    <x v="22"/>
    <x v="10"/>
    <x v="36"/>
    <x v="2"/>
    <s v="TEC-PH-10000213"/>
    <x v="2"/>
    <x v="7"/>
    <s v="Seidio BD2-HK3IPH5-BK DILEX Case and Holster Combo for Apple iPhone 5/5s - Black"/>
    <n v="49.616000000000007"/>
    <n v="2"/>
    <x v="2"/>
    <n v="0.2"/>
    <n v="4.9615999999999989"/>
  </r>
  <r>
    <n v="8441"/>
    <s v="CA-2013-158302"/>
    <d v="2013-12-09T00:00:00"/>
    <n v="2013"/>
    <n v="12"/>
    <x v="5"/>
    <x v="5"/>
    <d v="2013-12-13T00:00:00"/>
    <s v="Second Class"/>
    <s v="JB-16045"/>
    <s v="Julia Barnett"/>
    <s v="Home Office"/>
    <s v="United States"/>
    <x v="38"/>
    <x v="24"/>
    <x v="47"/>
    <x v="3"/>
    <s v="OFF-PA-10002615"/>
    <x v="1"/>
    <x v="10"/>
    <s v="Ampad Gold Fibre Wirebound Steno Books, 6&quot; x 9&quot;, Gregg Ruled"/>
    <n v="10.584000000000001"/>
    <n v="3"/>
    <x v="2"/>
    <n v="0.2"/>
    <n v="3.4397999999999995"/>
  </r>
  <r>
    <n v="8442"/>
    <s v="CA-2014-145779"/>
    <d v="2014-05-07T00:00:00"/>
    <n v="2014"/>
    <n v="5"/>
    <x v="24"/>
    <x v="24"/>
    <d v="2014-05-11T00:00:00"/>
    <s v="Standard Class"/>
    <s v="DB-13615"/>
    <s v="Doug Bickford"/>
    <s v="Consumer"/>
    <s v="United States"/>
    <x v="93"/>
    <x v="16"/>
    <x v="115"/>
    <x v="1"/>
    <s v="OFF-PA-10002254"/>
    <x v="1"/>
    <x v="10"/>
    <s v="Xerox 1883"/>
    <n v="84.415999999999997"/>
    <n v="4"/>
    <x v="2"/>
    <n v="0.2"/>
    <n v="27.435199999999995"/>
  </r>
  <r>
    <n v="8443"/>
    <s v="US-2013-155173"/>
    <d v="2013-03-07T00:00:00"/>
    <n v="2013"/>
    <n v="3"/>
    <x v="17"/>
    <x v="17"/>
    <d v="2013-03-11T00:00:00"/>
    <s v="Standard Class"/>
    <s v="JB-16045"/>
    <s v="Julia Barnett"/>
    <s v="Home Office"/>
    <s v="United States"/>
    <x v="10"/>
    <x v="9"/>
    <x v="74"/>
    <x v="3"/>
    <s v="TEC-PH-10004586"/>
    <x v="2"/>
    <x v="7"/>
    <s v="Wilson SignalBoost 841262 DB PRO Amplifier Kit"/>
    <n v="431.94"/>
    <n v="2"/>
    <x v="10"/>
    <n v="0.4"/>
    <n v="-71.990000000000009"/>
  </r>
  <r>
    <n v="8444"/>
    <s v="US-2013-155173"/>
    <d v="2013-03-07T00:00:00"/>
    <n v="2013"/>
    <n v="3"/>
    <x v="17"/>
    <x v="17"/>
    <d v="2013-03-11T00:00:00"/>
    <s v="Standard Class"/>
    <s v="JB-16045"/>
    <s v="Julia Barnett"/>
    <s v="Home Office"/>
    <s v="United States"/>
    <x v="10"/>
    <x v="9"/>
    <x v="74"/>
    <x v="3"/>
    <s v="OFF-BI-10002982"/>
    <x v="1"/>
    <x v="8"/>
    <s v="Avery Self-Adhesive Photo Pockets for Polaroid Photos"/>
    <n v="2.0430000000000001"/>
    <n v="1"/>
    <x v="6"/>
    <n v="0.7"/>
    <n v="-1.4981999999999998"/>
  </r>
  <r>
    <n v="8445"/>
    <s v="US-2013-155173"/>
    <d v="2013-03-07T00:00:00"/>
    <n v="2013"/>
    <n v="3"/>
    <x v="17"/>
    <x v="17"/>
    <d v="2013-03-11T00:00:00"/>
    <s v="Standard Class"/>
    <s v="JB-16045"/>
    <s v="Julia Barnett"/>
    <s v="Home Office"/>
    <s v="United States"/>
    <x v="10"/>
    <x v="9"/>
    <x v="74"/>
    <x v="3"/>
    <s v="TEC-PH-10002538"/>
    <x v="2"/>
    <x v="7"/>
    <s v="Grandstream GXP1160 VoIP phone"/>
    <n v="68.238"/>
    <n v="3"/>
    <x v="10"/>
    <n v="0.4"/>
    <n v="-12.510300000000008"/>
  </r>
  <r>
    <n v="8446"/>
    <s v="CA-2014-125451"/>
    <d v="2014-10-24T00:00:00"/>
    <n v="2014"/>
    <n v="10"/>
    <x v="13"/>
    <x v="13"/>
    <d v="2014-10-25T00:00:00"/>
    <s v="First Class"/>
    <s v="AH-10075"/>
    <s v="Adam Hart"/>
    <s v="Corporate"/>
    <s v="United States"/>
    <x v="395"/>
    <x v="34"/>
    <x v="480"/>
    <x v="3"/>
    <s v="FUR-TA-10001039"/>
    <x v="0"/>
    <x v="3"/>
    <s v="KI Adjustable-Height Table"/>
    <n v="240.744"/>
    <n v="4"/>
    <x v="4"/>
    <n v="0.3"/>
    <n v="-13.756799999999984"/>
  </r>
  <r>
    <n v="8447"/>
    <s v="CA-2014-125451"/>
    <d v="2014-10-24T00:00:00"/>
    <n v="2014"/>
    <n v="10"/>
    <x v="13"/>
    <x v="13"/>
    <d v="2014-10-25T00:00:00"/>
    <s v="First Class"/>
    <s v="AH-10075"/>
    <s v="Adam Hart"/>
    <s v="Corporate"/>
    <s v="United States"/>
    <x v="395"/>
    <x v="34"/>
    <x v="480"/>
    <x v="3"/>
    <s v="FUR-FU-10004963"/>
    <x v="0"/>
    <x v="5"/>
    <s v="Eldon 400 Class Desk Accessories, Black Carbon"/>
    <n v="35"/>
    <n v="4"/>
    <x v="0"/>
    <n v="0"/>
    <n v="14.700000000000003"/>
  </r>
  <r>
    <n v="8448"/>
    <s v="CA-2014-125451"/>
    <d v="2014-10-24T00:00:00"/>
    <n v="2014"/>
    <n v="10"/>
    <x v="13"/>
    <x v="13"/>
    <d v="2014-10-25T00:00:00"/>
    <s v="First Class"/>
    <s v="AH-10075"/>
    <s v="Adam Hart"/>
    <s v="Corporate"/>
    <s v="United States"/>
    <x v="395"/>
    <x v="34"/>
    <x v="480"/>
    <x v="3"/>
    <s v="FUR-FU-10000277"/>
    <x v="0"/>
    <x v="5"/>
    <s v="Deflect-o DuraMat Antistatic Studded Beveled Mat for Medium Pile Carpeting"/>
    <n v="210.68"/>
    <n v="2"/>
    <x v="0"/>
    <n v="0"/>
    <n v="50.563199999999995"/>
  </r>
  <r>
    <n v="8449"/>
    <s v="CA-2014-125451"/>
    <d v="2014-10-24T00:00:00"/>
    <n v="2014"/>
    <n v="10"/>
    <x v="13"/>
    <x v="13"/>
    <d v="2014-10-25T00:00:00"/>
    <s v="First Class"/>
    <s v="AH-10075"/>
    <s v="Adam Hart"/>
    <s v="Corporate"/>
    <s v="United States"/>
    <x v="395"/>
    <x v="34"/>
    <x v="480"/>
    <x v="3"/>
    <s v="FUR-TA-10004915"/>
    <x v="0"/>
    <x v="3"/>
    <s v="Office Impressions End Table, 20-1/2&quot;H x 24&quot;W x 20&quot;D"/>
    <n v="637.89599999999996"/>
    <n v="3"/>
    <x v="4"/>
    <n v="0.3"/>
    <n v="-127.57919999999996"/>
  </r>
  <r>
    <n v="8450"/>
    <s v="CA-2014-125451"/>
    <d v="2014-10-24T00:00:00"/>
    <n v="2014"/>
    <n v="10"/>
    <x v="13"/>
    <x v="13"/>
    <d v="2014-10-25T00:00:00"/>
    <s v="First Class"/>
    <s v="AH-10075"/>
    <s v="Adam Hart"/>
    <s v="Corporate"/>
    <s v="United States"/>
    <x v="395"/>
    <x v="34"/>
    <x v="480"/>
    <x v="3"/>
    <s v="OFF-PA-10003724"/>
    <x v="1"/>
    <x v="10"/>
    <s v="Wirebound Message Book, 4 per Page"/>
    <n v="43.44"/>
    <n v="8"/>
    <x v="0"/>
    <n v="0"/>
    <n v="21.285599999999999"/>
  </r>
  <r>
    <n v="8451"/>
    <s v="CA-2014-125451"/>
    <d v="2014-10-24T00:00:00"/>
    <n v="2014"/>
    <n v="10"/>
    <x v="13"/>
    <x v="13"/>
    <d v="2014-10-25T00:00:00"/>
    <s v="First Class"/>
    <s v="AH-10075"/>
    <s v="Adam Hart"/>
    <s v="Corporate"/>
    <s v="United States"/>
    <x v="395"/>
    <x v="34"/>
    <x v="480"/>
    <x v="3"/>
    <s v="OFF-AP-10002906"/>
    <x v="1"/>
    <x v="9"/>
    <s v="Hoover Replacement Belt for Commercial Guardsman Heavy-Duty Upright Vacuum"/>
    <n v="2.2200000000000002"/>
    <n v="1"/>
    <x v="0"/>
    <n v="0"/>
    <n v="0.66599999999999993"/>
  </r>
  <r>
    <n v="8452"/>
    <s v="CA-2011-131387"/>
    <d v="2011-04-28T00:00:00"/>
    <n v="2011"/>
    <n v="4"/>
    <x v="41"/>
    <x v="41"/>
    <d v="2011-04-30T00:00:00"/>
    <s v="First Class"/>
    <s v="AI-10855"/>
    <s v="Arianne Irving"/>
    <s v="Consumer"/>
    <s v="United States"/>
    <x v="8"/>
    <x v="1"/>
    <x v="34"/>
    <x v="1"/>
    <s v="TEC-PH-10001459"/>
    <x v="2"/>
    <x v="7"/>
    <s v="Samsung Galaxy Mega 6.3"/>
    <n v="1679.96"/>
    <n v="5"/>
    <x v="2"/>
    <n v="0.2"/>
    <n v="125.99700000000007"/>
  </r>
  <r>
    <n v="8453"/>
    <s v="CA-2013-125087"/>
    <d v="2013-04-19T00:00:00"/>
    <n v="2013"/>
    <n v="4"/>
    <x v="25"/>
    <x v="25"/>
    <d v="2013-04-24T00:00:00"/>
    <s v="Standard Class"/>
    <s v="TH-21115"/>
    <s v="Thea Hudgings"/>
    <s v="Corporate"/>
    <s v="United States"/>
    <x v="12"/>
    <x v="5"/>
    <x v="32"/>
    <x v="2"/>
    <s v="FUR-CH-10002880"/>
    <x v="0"/>
    <x v="1"/>
    <s v="Global High-Back Leather Tilter, Burgundy"/>
    <n v="344.37199999999996"/>
    <n v="4"/>
    <x v="4"/>
    <n v="0.3"/>
    <n v="-93.472400000000022"/>
  </r>
  <r>
    <n v="8454"/>
    <s v="CA-2013-125087"/>
    <d v="2013-04-19T00:00:00"/>
    <n v="2013"/>
    <n v="4"/>
    <x v="25"/>
    <x v="25"/>
    <d v="2013-04-24T00:00:00"/>
    <s v="Standard Class"/>
    <s v="TH-21115"/>
    <s v="Thea Hudgings"/>
    <s v="Corporate"/>
    <s v="United States"/>
    <x v="12"/>
    <x v="5"/>
    <x v="32"/>
    <x v="2"/>
    <s v="OFF-ST-10001780"/>
    <x v="1"/>
    <x v="4"/>
    <s v="Tennsco 16-Compartment Lockers with Coat Rack"/>
    <n v="1554.9360000000001"/>
    <n v="3"/>
    <x v="2"/>
    <n v="0.2"/>
    <n v="77.746800000000007"/>
  </r>
  <r>
    <n v="8455"/>
    <s v="CA-2013-125087"/>
    <d v="2013-04-19T00:00:00"/>
    <n v="2013"/>
    <n v="4"/>
    <x v="25"/>
    <x v="25"/>
    <d v="2013-04-24T00:00:00"/>
    <s v="Standard Class"/>
    <s v="TH-21115"/>
    <s v="Thea Hudgings"/>
    <s v="Corporate"/>
    <s v="United States"/>
    <x v="12"/>
    <x v="5"/>
    <x v="32"/>
    <x v="2"/>
    <s v="FUR-FU-10004748"/>
    <x v="0"/>
    <x v="5"/>
    <s v="Howard Miller 16&quot; Diameter Gallery Wall Clock"/>
    <n v="127.88"/>
    <n v="5"/>
    <x v="7"/>
    <n v="0.6"/>
    <n v="-67.137"/>
  </r>
  <r>
    <n v="8456"/>
    <s v="CA-2013-154081"/>
    <d v="2013-05-23T00:00:00"/>
    <n v="2013"/>
    <n v="5"/>
    <x v="35"/>
    <x v="35"/>
    <d v="2013-05-30T00:00:00"/>
    <s v="Standard Class"/>
    <s v="JE-15610"/>
    <s v="Jim Epp"/>
    <s v="Corporate"/>
    <s v="United States"/>
    <x v="1"/>
    <x v="1"/>
    <x v="13"/>
    <x v="1"/>
    <s v="TEC-PH-10001918"/>
    <x v="2"/>
    <x v="7"/>
    <s v="Nortel Business Series Terminal T7208 Digital phone"/>
    <n v="222.38400000000001"/>
    <n v="2"/>
    <x v="2"/>
    <n v="0.2"/>
    <n v="22.238400000000013"/>
  </r>
  <r>
    <n v="8457"/>
    <s v="US-2014-118556"/>
    <d v="2014-05-29T00:00:00"/>
    <n v="2014"/>
    <n v="5"/>
    <x v="24"/>
    <x v="24"/>
    <d v="2014-06-03T00:00:00"/>
    <s v="Second Class"/>
    <s v="TH-21235"/>
    <s v="Tiffany House"/>
    <s v="Corporate"/>
    <s v="United States"/>
    <x v="22"/>
    <x v="10"/>
    <x v="155"/>
    <x v="2"/>
    <s v="FUR-CH-10001146"/>
    <x v="0"/>
    <x v="1"/>
    <s v="Global Task Chair, Black"/>
    <n v="106.869"/>
    <n v="3"/>
    <x v="4"/>
    <n v="0.3"/>
    <n v="-29.007299999999994"/>
  </r>
  <r>
    <n v="8458"/>
    <s v="US-2014-118556"/>
    <d v="2014-05-29T00:00:00"/>
    <n v="2014"/>
    <n v="5"/>
    <x v="24"/>
    <x v="24"/>
    <d v="2014-06-03T00:00:00"/>
    <s v="Second Class"/>
    <s v="TH-21235"/>
    <s v="Tiffany House"/>
    <s v="Corporate"/>
    <s v="United States"/>
    <x v="22"/>
    <x v="10"/>
    <x v="155"/>
    <x v="2"/>
    <s v="OFF-BI-10004364"/>
    <x v="1"/>
    <x v="8"/>
    <s v="Storex Dura Pro Binders"/>
    <n v="3.5639999999999992"/>
    <n v="3"/>
    <x v="3"/>
    <n v="0.8"/>
    <n v="-6.2370000000000019"/>
  </r>
  <r>
    <n v="8459"/>
    <s v="CA-2011-126200"/>
    <d v="2011-08-25T00:00:00"/>
    <n v="2011"/>
    <n v="8"/>
    <x v="9"/>
    <x v="9"/>
    <d v="2011-08-29T00:00:00"/>
    <s v="Standard Class"/>
    <s v="JE-15715"/>
    <s v="Joe Elijah"/>
    <s v="Consumer"/>
    <s v="United States"/>
    <x v="12"/>
    <x v="5"/>
    <x v="32"/>
    <x v="2"/>
    <s v="OFF-BI-10002133"/>
    <x v="1"/>
    <x v="8"/>
    <s v="Wilson Jones Elliptical Ring 3 1/2&quot; Capacity Binders, 800 sheets"/>
    <n v="25.679999999999993"/>
    <n v="3"/>
    <x v="3"/>
    <n v="0.8"/>
    <n v="-39.804000000000002"/>
  </r>
  <r>
    <n v="8460"/>
    <s v="CA-2011-126200"/>
    <d v="2011-08-25T00:00:00"/>
    <n v="2011"/>
    <n v="8"/>
    <x v="9"/>
    <x v="9"/>
    <d v="2011-08-29T00:00:00"/>
    <s v="Standard Class"/>
    <s v="JE-15715"/>
    <s v="Joe Elijah"/>
    <s v="Consumer"/>
    <s v="United States"/>
    <x v="12"/>
    <x v="5"/>
    <x v="32"/>
    <x v="2"/>
    <s v="OFF-BI-10002225"/>
    <x v="1"/>
    <x v="8"/>
    <s v="Square Ring Data Binders, Rigid 75 Pt. Covers, 11&quot; x 14-7/8&quot;"/>
    <n v="12.383999999999997"/>
    <n v="3"/>
    <x v="3"/>
    <n v="0.8"/>
    <n v="-19.814400000000003"/>
  </r>
  <r>
    <n v="8461"/>
    <s v="CA-2011-146500"/>
    <d v="2011-08-30T00:00:00"/>
    <n v="2011"/>
    <n v="8"/>
    <x v="9"/>
    <x v="9"/>
    <d v="2011-09-04T00:00:00"/>
    <s v="Standard Class"/>
    <s v="AT-10735"/>
    <s v="Annie Thurman"/>
    <s v="Consumer"/>
    <s v="United States"/>
    <x v="39"/>
    <x v="29"/>
    <x v="318"/>
    <x v="3"/>
    <s v="OFF-BI-10002432"/>
    <x v="1"/>
    <x v="8"/>
    <s v="Wilson Jones Standard D-Ring Binders"/>
    <n v="25.299999999999997"/>
    <n v="5"/>
    <x v="0"/>
    <n v="0"/>
    <n v="11.890999999999998"/>
  </r>
  <r>
    <n v="8462"/>
    <s v="CA-2011-146500"/>
    <d v="2011-08-30T00:00:00"/>
    <n v="2011"/>
    <n v="8"/>
    <x v="9"/>
    <x v="9"/>
    <d v="2011-09-04T00:00:00"/>
    <s v="Standard Class"/>
    <s v="AT-10735"/>
    <s v="Annie Thurman"/>
    <s v="Consumer"/>
    <s v="United States"/>
    <x v="39"/>
    <x v="29"/>
    <x v="318"/>
    <x v="3"/>
    <s v="OFF-ST-10000563"/>
    <x v="1"/>
    <x v="4"/>
    <s v="Fellowes Bankers Box Stor/Drawer Steel Plus"/>
    <n v="95.94"/>
    <n v="3"/>
    <x v="0"/>
    <n v="0"/>
    <n v="9.5940000000000012"/>
  </r>
  <r>
    <n v="8463"/>
    <s v="CA-2012-169537"/>
    <d v="2012-09-03T00:00:00"/>
    <n v="2012"/>
    <n v="9"/>
    <x v="11"/>
    <x v="11"/>
    <d v="2012-09-07T00:00:00"/>
    <s v="Second Class"/>
    <s v="JH-15820"/>
    <s v="John Huston"/>
    <s v="Consumer"/>
    <s v="United States"/>
    <x v="450"/>
    <x v="12"/>
    <x v="543"/>
    <x v="2"/>
    <s v="OFF-LA-10001982"/>
    <x v="1"/>
    <x v="2"/>
    <s v="Smead Alpha-Z Color-Coded Name Labels First Letter Starter Set"/>
    <n v="7.5"/>
    <n v="2"/>
    <x v="0"/>
    <n v="0"/>
    <n v="3.5999999999999996"/>
  </r>
  <r>
    <n v="8464"/>
    <s v="CA-2011-100881"/>
    <d v="2011-03-28T00:00:00"/>
    <n v="2011"/>
    <n v="3"/>
    <x v="34"/>
    <x v="34"/>
    <d v="2011-04-01T00:00:00"/>
    <s v="Standard Class"/>
    <s v="DR-12940"/>
    <s v="Daniel Raglin"/>
    <s v="Home Office"/>
    <s v="United States"/>
    <x v="305"/>
    <x v="27"/>
    <x v="382"/>
    <x v="1"/>
    <s v="TEC-PH-10003273"/>
    <x v="2"/>
    <x v="7"/>
    <s v="AT&amp;T TR1909W"/>
    <n v="302.37599999999998"/>
    <n v="3"/>
    <x v="2"/>
    <n v="0.2"/>
    <n v="22.678200000000018"/>
  </r>
  <r>
    <n v="8465"/>
    <s v="CA-2012-144043"/>
    <d v="2012-05-10T00:00:00"/>
    <n v="2012"/>
    <n v="5"/>
    <x v="33"/>
    <x v="33"/>
    <d v="2012-05-15T00:00:00"/>
    <s v="Standard Class"/>
    <s v="AB-10165"/>
    <s v="Alan Barnes"/>
    <s v="Consumer"/>
    <s v="United States"/>
    <x v="103"/>
    <x v="22"/>
    <x v="127"/>
    <x v="1"/>
    <s v="TEC-AC-10002718"/>
    <x v="2"/>
    <x v="11"/>
    <s v="Belkin Standard 104 key USB Keyboard"/>
    <n v="46.688000000000002"/>
    <n v="4"/>
    <x v="2"/>
    <n v="0.2"/>
    <n v="-2.9180000000000028"/>
  </r>
  <r>
    <n v="8466"/>
    <s v="CA-2012-116512"/>
    <d v="2012-04-09T00:00:00"/>
    <n v="2012"/>
    <n v="4"/>
    <x v="19"/>
    <x v="19"/>
    <d v="2012-04-14T00:00:00"/>
    <s v="Standard Class"/>
    <s v="MC-18100"/>
    <s v="Mick Crebagga"/>
    <s v="Consumer"/>
    <s v="United States"/>
    <x v="20"/>
    <x v="15"/>
    <x v="23"/>
    <x v="3"/>
    <s v="OFF-ST-10001505"/>
    <x v="1"/>
    <x v="4"/>
    <s v="Perma STOR-ALL Hanging File Box, 13 1/8&quot;W x 12 1/4&quot;D x 10 1/2&quot;H"/>
    <n v="17.940000000000001"/>
    <n v="3"/>
    <x v="0"/>
    <n v="0"/>
    <n v="3.0497999999999985"/>
  </r>
  <r>
    <n v="8467"/>
    <s v="CA-2012-101000"/>
    <d v="2012-04-09T00:00:00"/>
    <n v="2012"/>
    <n v="4"/>
    <x v="19"/>
    <x v="19"/>
    <d v="2012-04-14T00:00:00"/>
    <s v="Standard Class"/>
    <s v="IG-15085"/>
    <s v="Ivan Gibson"/>
    <s v="Consumer"/>
    <s v="United States"/>
    <x v="165"/>
    <x v="29"/>
    <x v="211"/>
    <x v="3"/>
    <s v="OFF-AP-10000179"/>
    <x v="1"/>
    <x v="9"/>
    <s v="Honeywell Enviracaire Portable HEPA Air Cleaner for up to 10 x 16 Room"/>
    <n v="370.14"/>
    <n v="3"/>
    <x v="0"/>
    <n v="0"/>
    <n v="144.3546"/>
  </r>
  <r>
    <n v="8468"/>
    <s v="CA-2013-168557"/>
    <d v="2013-09-20T00:00:00"/>
    <n v="2013"/>
    <n v="9"/>
    <x v="21"/>
    <x v="21"/>
    <d v="2013-09-24T00:00:00"/>
    <s v="Standard Class"/>
    <s v="FH-14275"/>
    <s v="Frank Hawley"/>
    <s v="Corporate"/>
    <s v="United States"/>
    <x v="8"/>
    <x v="1"/>
    <x v="34"/>
    <x v="1"/>
    <s v="OFF-BI-10002309"/>
    <x v="1"/>
    <x v="8"/>
    <s v="Avery Heavy-Duty EZD  Binder With Locking Rings"/>
    <n v="8.9280000000000008"/>
    <n v="2"/>
    <x v="2"/>
    <n v="0.2"/>
    <n v="3.1247999999999996"/>
  </r>
  <r>
    <n v="8469"/>
    <s v="US-2013-164196"/>
    <d v="2013-11-12T00:00:00"/>
    <n v="2013"/>
    <n v="11"/>
    <x v="0"/>
    <x v="0"/>
    <d v="2013-11-18T00:00:00"/>
    <s v="Standard Class"/>
    <s v="AS-10285"/>
    <s v="Alejandro Savely"/>
    <s v="Corporate"/>
    <s v="United States"/>
    <x v="338"/>
    <x v="14"/>
    <x v="419"/>
    <x v="2"/>
    <s v="FUR-TA-10001950"/>
    <x v="0"/>
    <x v="3"/>
    <s v="Balt Solid Wood Round Tables"/>
    <n v="2678.94"/>
    <n v="6"/>
    <x v="0"/>
    <n v="0"/>
    <n v="241.1046"/>
  </r>
  <r>
    <n v="8470"/>
    <s v="US-2014-132031"/>
    <d v="2014-04-24T00:00:00"/>
    <n v="2014"/>
    <n v="4"/>
    <x v="4"/>
    <x v="4"/>
    <d v="2014-04-28T00:00:00"/>
    <s v="Standard Class"/>
    <s v="PN-18775"/>
    <s v="Parhena Norris"/>
    <s v="Home Office"/>
    <s v="United States"/>
    <x v="300"/>
    <x v="18"/>
    <x v="377"/>
    <x v="0"/>
    <s v="FUR-BO-10001972"/>
    <x v="0"/>
    <x v="0"/>
    <s v="O'Sullivan 4-Shelf Bookcase in Odessa Pine"/>
    <n v="387.13600000000002"/>
    <n v="4"/>
    <x v="2"/>
    <n v="0.2"/>
    <n v="-14.51760000000003"/>
  </r>
  <r>
    <n v="8471"/>
    <s v="US-2014-132031"/>
    <d v="2014-04-24T00:00:00"/>
    <n v="2014"/>
    <n v="4"/>
    <x v="4"/>
    <x v="4"/>
    <d v="2014-04-28T00:00:00"/>
    <s v="Standard Class"/>
    <s v="PN-18775"/>
    <s v="Parhena Norris"/>
    <s v="Home Office"/>
    <s v="United States"/>
    <x v="300"/>
    <x v="18"/>
    <x v="377"/>
    <x v="0"/>
    <s v="TEC-AC-10002473"/>
    <x v="2"/>
    <x v="11"/>
    <s v="Maxell 4.7GB DVD-R"/>
    <n v="45.408000000000001"/>
    <n v="2"/>
    <x v="2"/>
    <n v="0.2"/>
    <n v="11.919599999999999"/>
  </r>
  <r>
    <n v="8472"/>
    <s v="US-2014-132031"/>
    <d v="2014-04-24T00:00:00"/>
    <n v="2014"/>
    <n v="4"/>
    <x v="4"/>
    <x v="4"/>
    <d v="2014-04-28T00:00:00"/>
    <s v="Standard Class"/>
    <s v="PN-18775"/>
    <s v="Parhena Norris"/>
    <s v="Home Office"/>
    <s v="United States"/>
    <x v="300"/>
    <x v="18"/>
    <x v="377"/>
    <x v="0"/>
    <s v="FUR-FU-10000193"/>
    <x v="0"/>
    <x v="5"/>
    <s v="Tenex Chairmats For Use with Hard Floors"/>
    <n v="77.951999999999998"/>
    <n v="3"/>
    <x v="2"/>
    <n v="0.2"/>
    <n v="-11.692800000000005"/>
  </r>
  <r>
    <n v="8473"/>
    <s v="US-2014-132031"/>
    <d v="2014-04-24T00:00:00"/>
    <n v="2014"/>
    <n v="4"/>
    <x v="4"/>
    <x v="4"/>
    <d v="2014-04-28T00:00:00"/>
    <s v="Standard Class"/>
    <s v="PN-18775"/>
    <s v="Parhena Norris"/>
    <s v="Home Office"/>
    <s v="United States"/>
    <x v="300"/>
    <x v="18"/>
    <x v="377"/>
    <x v="0"/>
    <s v="OFF-LA-10000081"/>
    <x v="1"/>
    <x v="2"/>
    <s v="Avery 496"/>
    <n v="3"/>
    <n v="1"/>
    <x v="2"/>
    <n v="0.2"/>
    <n v="1.0499999999999998"/>
  </r>
  <r>
    <n v="8474"/>
    <s v="CA-2012-169733"/>
    <d v="2012-10-22T00:00:00"/>
    <n v="2012"/>
    <n v="10"/>
    <x v="2"/>
    <x v="2"/>
    <d v="2012-10-26T00:00:00"/>
    <s v="Second Class"/>
    <s v="GM-14500"/>
    <s v="Gene McClure"/>
    <s v="Consumer"/>
    <s v="United States"/>
    <x v="389"/>
    <x v="2"/>
    <x v="474"/>
    <x v="0"/>
    <s v="OFF-ST-10000876"/>
    <x v="1"/>
    <x v="4"/>
    <s v="Eldon Simplefile Box Office"/>
    <n v="9.952"/>
    <n v="1"/>
    <x v="2"/>
    <n v="0.2"/>
    <n v="0.99520000000000008"/>
  </r>
  <r>
    <n v="8475"/>
    <s v="CA-2014-169404"/>
    <d v="2014-04-10T00:00:00"/>
    <n v="2014"/>
    <n v="4"/>
    <x v="4"/>
    <x v="4"/>
    <d v="2014-04-15T00:00:00"/>
    <s v="Standard Class"/>
    <s v="NC-18625"/>
    <s v="Noah Childs"/>
    <s v="Corporate"/>
    <s v="United States"/>
    <x v="283"/>
    <x v="9"/>
    <x v="355"/>
    <x v="3"/>
    <s v="OFF-BI-10004492"/>
    <x v="1"/>
    <x v="8"/>
    <s v="Tuf-Vin Binders"/>
    <n v="37.896000000000001"/>
    <n v="4"/>
    <x v="6"/>
    <n v="0.7"/>
    <n v="-29.053600000000003"/>
  </r>
  <r>
    <n v="8476"/>
    <s v="CA-2014-169404"/>
    <d v="2014-04-10T00:00:00"/>
    <n v="2014"/>
    <n v="4"/>
    <x v="4"/>
    <x v="4"/>
    <d v="2014-04-15T00:00:00"/>
    <s v="Standard Class"/>
    <s v="NC-18625"/>
    <s v="Noah Childs"/>
    <s v="Corporate"/>
    <s v="United States"/>
    <x v="283"/>
    <x v="9"/>
    <x v="355"/>
    <x v="3"/>
    <s v="OFF-PA-10001033"/>
    <x v="1"/>
    <x v="10"/>
    <s v="Xerox 1893"/>
    <n v="65.584000000000003"/>
    <n v="2"/>
    <x v="2"/>
    <n v="0.2"/>
    <n v="23.7742"/>
  </r>
  <r>
    <n v="8477"/>
    <s v="CA-2014-134880"/>
    <d v="2014-10-28T00:00:00"/>
    <n v="2014"/>
    <n v="10"/>
    <x v="13"/>
    <x v="13"/>
    <d v="2014-11-02T00:00:00"/>
    <s v="Standard Class"/>
    <s v="TW-21025"/>
    <s v="Tamara Willingham"/>
    <s v="Home Office"/>
    <s v="United States"/>
    <x v="123"/>
    <x v="16"/>
    <x v="154"/>
    <x v="1"/>
    <s v="OFF-PA-10004039"/>
    <x v="1"/>
    <x v="10"/>
    <s v="Xerox 1882"/>
    <n v="44.783999999999999"/>
    <n v="1"/>
    <x v="2"/>
    <n v="0.2"/>
    <n v="16.234200000000001"/>
  </r>
  <r>
    <n v="8478"/>
    <s v="CA-2012-145758"/>
    <d v="2012-10-30T00:00:00"/>
    <n v="2012"/>
    <n v="10"/>
    <x v="2"/>
    <x v="2"/>
    <d v="2012-10-30T00:00:00"/>
    <s v="Same Day"/>
    <s v="BF-11020"/>
    <s v="Barry Französisch"/>
    <s v="Corporate"/>
    <s v="United States"/>
    <x v="20"/>
    <x v="15"/>
    <x v="23"/>
    <x v="3"/>
    <s v="TEC-MA-10004552"/>
    <x v="2"/>
    <x v="15"/>
    <s v="Star Micronics TSP100 TSP143LAN Receipt Printer"/>
    <n v="1035.8"/>
    <n v="4"/>
    <x v="0"/>
    <n v="0"/>
    <n v="269.30799999999999"/>
  </r>
  <r>
    <n v="8479"/>
    <s v="CA-2014-158736"/>
    <d v="2014-12-19T00:00:00"/>
    <n v="2014"/>
    <n v="12"/>
    <x v="22"/>
    <x v="22"/>
    <d v="2014-12-25T00:00:00"/>
    <s v="Standard Class"/>
    <s v="TT-21460"/>
    <s v="Tonja Turnell"/>
    <s v="Home Office"/>
    <s v="United States"/>
    <x v="8"/>
    <x v="1"/>
    <x v="94"/>
    <x v="1"/>
    <s v="OFF-AR-10002578"/>
    <x v="1"/>
    <x v="6"/>
    <s v="Newell 335"/>
    <n v="5.76"/>
    <n v="2"/>
    <x v="0"/>
    <n v="0"/>
    <n v="1.6703999999999999"/>
  </r>
  <r>
    <n v="8480"/>
    <s v="US-2013-119270"/>
    <d v="2013-03-13T00:00:00"/>
    <n v="2013"/>
    <n v="3"/>
    <x v="17"/>
    <x v="17"/>
    <d v="2013-03-17T00:00:00"/>
    <s v="Standard Class"/>
    <s v="SW-20245"/>
    <s v="Scot Wooten"/>
    <s v="Consumer"/>
    <s v="United States"/>
    <x v="1"/>
    <x v="1"/>
    <x v="1"/>
    <x v="1"/>
    <s v="OFF-PA-10004022"/>
    <x v="1"/>
    <x v="10"/>
    <s v="Hammermill Color Copier Paper (28Lb. and 96 Bright)"/>
    <n v="19.98"/>
    <n v="2"/>
    <x v="0"/>
    <n v="0"/>
    <n v="8.9909999999999997"/>
  </r>
  <r>
    <n v="8481"/>
    <s v="CA-2011-109890"/>
    <d v="2011-07-21T00:00:00"/>
    <n v="2011"/>
    <n v="7"/>
    <x v="39"/>
    <x v="39"/>
    <d v="2011-07-27T00:00:00"/>
    <s v="Standard Class"/>
    <s v="PG-18820"/>
    <s v="Patrick Gardner"/>
    <s v="Consumer"/>
    <s v="United States"/>
    <x v="155"/>
    <x v="8"/>
    <x v="198"/>
    <x v="2"/>
    <s v="TEC-PH-10004100"/>
    <x v="2"/>
    <x v="7"/>
    <s v="Griffin GC17055 Auxiliary Audio Cable"/>
    <n v="35.979999999999997"/>
    <n v="2"/>
    <x v="0"/>
    <n v="0"/>
    <n v="10.074400000000001"/>
  </r>
  <r>
    <n v="8482"/>
    <s v="CA-2013-138583"/>
    <d v="2013-05-25T00:00:00"/>
    <n v="2013"/>
    <n v="5"/>
    <x v="35"/>
    <x v="35"/>
    <d v="2013-05-29T00:00:00"/>
    <s v="Standard Class"/>
    <s v="DP-13390"/>
    <s v="Dennis Pardue"/>
    <s v="Home Office"/>
    <s v="United States"/>
    <x v="10"/>
    <x v="9"/>
    <x v="74"/>
    <x v="3"/>
    <s v="OFF-AR-10001860"/>
    <x v="1"/>
    <x v="6"/>
    <s v="BIC Liqua Brite Liner"/>
    <n v="16.656000000000002"/>
    <n v="3"/>
    <x v="2"/>
    <n v="0.2"/>
    <n v="3.3311999999999999"/>
  </r>
  <r>
    <n v="8483"/>
    <s v="US-2014-118535"/>
    <d v="2014-02-12T00:00:00"/>
    <n v="2014"/>
    <n v="2"/>
    <x v="31"/>
    <x v="31"/>
    <d v="2014-02-16T00:00:00"/>
    <s v="Standard Class"/>
    <s v="DJ-13510"/>
    <s v="Don Jones"/>
    <s v="Corporate"/>
    <s v="United States"/>
    <x v="20"/>
    <x v="15"/>
    <x v="23"/>
    <x v="3"/>
    <s v="OFF-LA-10001297"/>
    <x v="1"/>
    <x v="2"/>
    <s v="Avery 473"/>
    <n v="20.7"/>
    <n v="2"/>
    <x v="0"/>
    <n v="0"/>
    <n v="9.9359999999999999"/>
  </r>
  <r>
    <n v="8484"/>
    <s v="CA-2013-126284"/>
    <d v="2013-09-21T00:00:00"/>
    <n v="2013"/>
    <n v="9"/>
    <x v="21"/>
    <x v="21"/>
    <d v="2013-09-25T00:00:00"/>
    <s v="Standard Class"/>
    <s v="EN-13780"/>
    <s v="Edward Nazzal"/>
    <s v="Consumer"/>
    <s v="United States"/>
    <x v="354"/>
    <x v="12"/>
    <x v="436"/>
    <x v="2"/>
    <s v="OFF-BI-10004828"/>
    <x v="1"/>
    <x v="8"/>
    <s v="GBC Poly Designer Binding Covers"/>
    <n v="83.699999999999989"/>
    <n v="5"/>
    <x v="0"/>
    <n v="0"/>
    <n v="41.012999999999991"/>
  </r>
  <r>
    <n v="8485"/>
    <s v="CA-2014-142391"/>
    <d v="2014-09-25T00:00:00"/>
    <n v="2014"/>
    <n v="9"/>
    <x v="15"/>
    <x v="15"/>
    <d v="2014-09-25T00:00:00"/>
    <s v="Same Day"/>
    <s v="PB-19150"/>
    <s v="Philip Brown"/>
    <s v="Consumer"/>
    <s v="United States"/>
    <x v="4"/>
    <x v="4"/>
    <x v="60"/>
    <x v="1"/>
    <s v="FUR-FU-10002759"/>
    <x v="0"/>
    <x v="5"/>
    <s v="12-1/2 Diameter Round Wall Clock"/>
    <n v="199.8"/>
    <n v="10"/>
    <x v="0"/>
    <n v="0"/>
    <n v="71.927999999999997"/>
  </r>
  <r>
    <n v="8486"/>
    <s v="CA-2014-124716"/>
    <d v="2014-03-28T00:00:00"/>
    <n v="2014"/>
    <n v="3"/>
    <x v="42"/>
    <x v="42"/>
    <d v="2014-04-01T00:00:00"/>
    <s v="Standard Class"/>
    <s v="BD-11560"/>
    <s v="Brendan Dodson"/>
    <s v="Home Office"/>
    <s v="United States"/>
    <x v="201"/>
    <x v="1"/>
    <x v="252"/>
    <x v="1"/>
    <s v="OFF-PA-10000740"/>
    <x v="1"/>
    <x v="10"/>
    <s v="Xerox 1982"/>
    <n v="45.68"/>
    <n v="2"/>
    <x v="0"/>
    <n v="0"/>
    <n v="21.012799999999999"/>
  </r>
  <r>
    <n v="8487"/>
    <s v="CA-2014-124716"/>
    <d v="2014-03-28T00:00:00"/>
    <n v="2014"/>
    <n v="3"/>
    <x v="42"/>
    <x v="42"/>
    <d v="2014-04-01T00:00:00"/>
    <s v="Standard Class"/>
    <s v="BD-11560"/>
    <s v="Brendan Dodson"/>
    <s v="Home Office"/>
    <s v="United States"/>
    <x v="201"/>
    <x v="1"/>
    <x v="252"/>
    <x v="1"/>
    <s v="OFF-PA-10001144"/>
    <x v="1"/>
    <x v="10"/>
    <s v="Xerox 1913"/>
    <n v="110.96"/>
    <n v="2"/>
    <x v="0"/>
    <n v="0"/>
    <n v="53.260799999999996"/>
  </r>
  <r>
    <n v="8488"/>
    <s v="CA-2014-124716"/>
    <d v="2014-03-28T00:00:00"/>
    <n v="2014"/>
    <n v="3"/>
    <x v="42"/>
    <x v="42"/>
    <d v="2014-04-01T00:00:00"/>
    <s v="Standard Class"/>
    <s v="BD-11560"/>
    <s v="Brendan Dodson"/>
    <s v="Home Office"/>
    <s v="United States"/>
    <x v="201"/>
    <x v="1"/>
    <x v="252"/>
    <x v="1"/>
    <s v="OFF-PA-10000859"/>
    <x v="1"/>
    <x v="10"/>
    <s v="Unpadded Memo Slips"/>
    <n v="11.94"/>
    <n v="3"/>
    <x v="0"/>
    <n v="0"/>
    <n v="5.97"/>
  </r>
  <r>
    <n v="8489"/>
    <s v="CA-2013-158841"/>
    <d v="2013-02-02T00:00:00"/>
    <n v="2013"/>
    <n v="2"/>
    <x v="47"/>
    <x v="47"/>
    <d v="2013-02-04T00:00:00"/>
    <s v="Second Class"/>
    <s v="SE-20110"/>
    <s v="Sanjit Engle"/>
    <s v="Consumer"/>
    <s v="United States"/>
    <x v="81"/>
    <x v="17"/>
    <x v="101"/>
    <x v="0"/>
    <s v="TEC-MA-10001127"/>
    <x v="2"/>
    <x v="15"/>
    <s v="HP Designjet T520 Inkjet Large Format Printer - 24&quot; Color"/>
    <n v="8749.9500000000007"/>
    <n v="5"/>
    <x v="0"/>
    <n v="0"/>
    <n v="2799.9839999999995"/>
  </r>
  <r>
    <n v="8490"/>
    <s v="CA-2013-158841"/>
    <d v="2013-02-02T00:00:00"/>
    <n v="2013"/>
    <n v="2"/>
    <x v="47"/>
    <x v="47"/>
    <d v="2013-02-04T00:00:00"/>
    <s v="Second Class"/>
    <s v="SE-20110"/>
    <s v="Sanjit Engle"/>
    <s v="Consumer"/>
    <s v="United States"/>
    <x v="81"/>
    <x v="17"/>
    <x v="101"/>
    <x v="0"/>
    <s v="OFF-BI-10002557"/>
    <x v="1"/>
    <x v="8"/>
    <s v="Presstex Flexible Ring Binders"/>
    <n v="36.4"/>
    <n v="8"/>
    <x v="0"/>
    <n v="0"/>
    <n v="18.2"/>
  </r>
  <r>
    <n v="8491"/>
    <s v="CA-2013-158841"/>
    <d v="2013-02-02T00:00:00"/>
    <n v="2013"/>
    <n v="2"/>
    <x v="47"/>
    <x v="47"/>
    <d v="2013-02-04T00:00:00"/>
    <s v="Second Class"/>
    <s v="SE-20110"/>
    <s v="Sanjit Engle"/>
    <s v="Consumer"/>
    <s v="United States"/>
    <x v="81"/>
    <x v="17"/>
    <x v="101"/>
    <x v="0"/>
    <s v="FUR-FU-10001731"/>
    <x v="0"/>
    <x v="5"/>
    <s v="Acrylic Self-Standing Desk Frames"/>
    <n v="18.689999999999998"/>
    <n v="7"/>
    <x v="0"/>
    <n v="0"/>
    <n v="7.1021999999999998"/>
  </r>
  <r>
    <n v="8492"/>
    <s v="CA-2014-106824"/>
    <d v="2014-07-08T00:00:00"/>
    <n v="2014"/>
    <n v="7"/>
    <x v="10"/>
    <x v="10"/>
    <d v="2014-07-12T00:00:00"/>
    <s v="Standard Class"/>
    <s v="AT-10735"/>
    <s v="Annie Thurman"/>
    <s v="Consumer"/>
    <s v="United States"/>
    <x v="1"/>
    <x v="1"/>
    <x v="13"/>
    <x v="1"/>
    <s v="OFF-FA-10001135"/>
    <x v="1"/>
    <x v="13"/>
    <s v="Brites Rubber Bands, 1 1/2 oz. Box"/>
    <n v="5.9399999999999995"/>
    <n v="3"/>
    <x v="0"/>
    <n v="0"/>
    <n v="0.11880000000000024"/>
  </r>
  <r>
    <n v="8493"/>
    <s v="CA-2012-109190"/>
    <d v="2012-10-23T00:00:00"/>
    <n v="2012"/>
    <n v="10"/>
    <x v="2"/>
    <x v="2"/>
    <d v="2012-10-28T00:00:00"/>
    <s v="Standard Class"/>
    <s v="CC-12685"/>
    <s v="Craig Carroll"/>
    <s v="Consumer"/>
    <s v="United States"/>
    <x v="270"/>
    <x v="5"/>
    <x v="337"/>
    <x v="2"/>
    <s v="OFF-PA-10000069"/>
    <x v="1"/>
    <x v="10"/>
    <s v="TOPS 4 x 6 Fluorescent Color Memo Sheets, 500 Sheets per Pack"/>
    <n v="60.736000000000004"/>
    <n v="8"/>
    <x v="2"/>
    <n v="0.2"/>
    <n v="20.4984"/>
  </r>
  <r>
    <n v="8494"/>
    <s v="CA-2012-109190"/>
    <d v="2012-10-23T00:00:00"/>
    <n v="2012"/>
    <n v="10"/>
    <x v="2"/>
    <x v="2"/>
    <d v="2012-10-28T00:00:00"/>
    <s v="Standard Class"/>
    <s v="CC-12685"/>
    <s v="Craig Carroll"/>
    <s v="Consumer"/>
    <s v="United States"/>
    <x v="270"/>
    <x v="5"/>
    <x v="337"/>
    <x v="2"/>
    <s v="TEC-CO-10001943"/>
    <x v="2"/>
    <x v="16"/>
    <s v="Canon PC-428 Personal Copier"/>
    <n v="479.97600000000006"/>
    <n v="3"/>
    <x v="2"/>
    <n v="0.2"/>
    <n v="161.99189999999999"/>
  </r>
  <r>
    <n v="8495"/>
    <s v="CA-2012-109190"/>
    <d v="2012-10-23T00:00:00"/>
    <n v="2012"/>
    <n v="10"/>
    <x v="2"/>
    <x v="2"/>
    <d v="2012-10-28T00:00:00"/>
    <s v="Standard Class"/>
    <s v="CC-12685"/>
    <s v="Craig Carroll"/>
    <s v="Consumer"/>
    <s v="United States"/>
    <x v="270"/>
    <x v="5"/>
    <x v="337"/>
    <x v="2"/>
    <s v="OFF-BI-10000977"/>
    <x v="1"/>
    <x v="8"/>
    <s v="Ibico Plastic Spiral Binding Combs"/>
    <n v="6.0799999999999983"/>
    <n v="1"/>
    <x v="3"/>
    <n v="0.8"/>
    <n v="-10.336000000000002"/>
  </r>
  <r>
    <n v="8496"/>
    <s v="CA-2013-143154"/>
    <d v="2013-12-03T00:00:00"/>
    <n v="2013"/>
    <n v="12"/>
    <x v="5"/>
    <x v="5"/>
    <d v="2013-12-09T00:00:00"/>
    <s v="Standard Class"/>
    <s v="AS-10225"/>
    <s v="Alan Schoenberger"/>
    <s v="Corporate"/>
    <s v="United States"/>
    <x v="497"/>
    <x v="22"/>
    <x v="592"/>
    <x v="1"/>
    <s v="TEC-AC-10002942"/>
    <x v="2"/>
    <x v="11"/>
    <s v="WD My Passport Ultra 1TB Portable External Hard Drive"/>
    <n v="165.60000000000002"/>
    <n v="3"/>
    <x v="2"/>
    <n v="0.2"/>
    <n v="-6.2100000000000151"/>
  </r>
  <r>
    <n v="8497"/>
    <s v="CA-2011-169061"/>
    <d v="2011-03-05T00:00:00"/>
    <n v="2011"/>
    <n v="3"/>
    <x v="34"/>
    <x v="34"/>
    <d v="2011-03-08T00:00:00"/>
    <s v="Second Class"/>
    <s v="AB-10150"/>
    <s v="Aimee Bixby"/>
    <s v="Consumer"/>
    <s v="United States"/>
    <x v="181"/>
    <x v="15"/>
    <x v="231"/>
    <x v="3"/>
    <s v="OFF-AR-10000588"/>
    <x v="1"/>
    <x v="6"/>
    <s v="Newell 345"/>
    <n v="59.519999999999996"/>
    <n v="3"/>
    <x v="0"/>
    <n v="0"/>
    <n v="15.475200000000001"/>
  </r>
  <r>
    <n v="8498"/>
    <s v="CA-2011-169061"/>
    <d v="2011-03-05T00:00:00"/>
    <n v="2011"/>
    <n v="3"/>
    <x v="34"/>
    <x v="34"/>
    <d v="2011-03-08T00:00:00"/>
    <s v="Second Class"/>
    <s v="AB-10150"/>
    <s v="Aimee Bixby"/>
    <s v="Consumer"/>
    <s v="United States"/>
    <x v="181"/>
    <x v="15"/>
    <x v="231"/>
    <x v="3"/>
    <s v="TEC-AC-10002001"/>
    <x v="2"/>
    <x v="11"/>
    <s v="Logitech Wireless Gaming Headset G930"/>
    <n v="479.97"/>
    <n v="3"/>
    <x v="0"/>
    <n v="0"/>
    <n v="177.58890000000002"/>
  </r>
  <r>
    <n v="8499"/>
    <s v="CA-2011-169061"/>
    <d v="2011-03-05T00:00:00"/>
    <n v="2011"/>
    <n v="3"/>
    <x v="34"/>
    <x v="34"/>
    <d v="2011-03-08T00:00:00"/>
    <s v="Second Class"/>
    <s v="AB-10150"/>
    <s v="Aimee Bixby"/>
    <s v="Consumer"/>
    <s v="United States"/>
    <x v="181"/>
    <x v="15"/>
    <x v="231"/>
    <x v="3"/>
    <s v="OFF-SU-10000381"/>
    <x v="1"/>
    <x v="14"/>
    <s v="Acme Forged Steel Scissors with Black Enamel Handles"/>
    <n v="18.62"/>
    <n v="2"/>
    <x v="0"/>
    <n v="0"/>
    <n v="5.399799999999999"/>
  </r>
  <r>
    <n v="8500"/>
    <s v="CA-2011-169061"/>
    <d v="2011-03-05T00:00:00"/>
    <n v="2011"/>
    <n v="3"/>
    <x v="34"/>
    <x v="34"/>
    <d v="2011-03-08T00:00:00"/>
    <s v="Second Class"/>
    <s v="AB-10150"/>
    <s v="Aimee Bixby"/>
    <s v="Consumer"/>
    <s v="United States"/>
    <x v="181"/>
    <x v="15"/>
    <x v="231"/>
    <x v="3"/>
    <s v="OFF-BI-10001617"/>
    <x v="1"/>
    <x v="8"/>
    <s v="GBC Wire Binding Combs"/>
    <n v="49.632000000000005"/>
    <n v="6"/>
    <x v="2"/>
    <n v="0.2"/>
    <n v="16.750799999999998"/>
  </r>
  <r>
    <n v="8501"/>
    <s v="CA-2011-169061"/>
    <d v="2011-03-05T00:00:00"/>
    <n v="2011"/>
    <n v="3"/>
    <x v="34"/>
    <x v="34"/>
    <d v="2011-03-08T00:00:00"/>
    <s v="Second Class"/>
    <s v="AB-10150"/>
    <s v="Aimee Bixby"/>
    <s v="Consumer"/>
    <s v="United States"/>
    <x v="181"/>
    <x v="15"/>
    <x v="231"/>
    <x v="3"/>
    <s v="OFF-PA-10001878"/>
    <x v="1"/>
    <x v="10"/>
    <s v="Xerox 1891"/>
    <n v="97.82"/>
    <n v="2"/>
    <x v="0"/>
    <n v="0"/>
    <n v="45.975399999999993"/>
  </r>
  <r>
    <n v="8502"/>
    <s v="CA-2012-102316"/>
    <d v="2012-02-29T00:00:00"/>
    <n v="2012"/>
    <n v="2"/>
    <x v="36"/>
    <x v="36"/>
    <d v="2012-03-03T00:00:00"/>
    <s v="Second Class"/>
    <s v="DH-13075"/>
    <s v="Dave Hallsten"/>
    <s v="Corporate"/>
    <s v="United States"/>
    <x v="1"/>
    <x v="1"/>
    <x v="62"/>
    <x v="1"/>
    <s v="TEC-PH-10000376"/>
    <x v="2"/>
    <x v="7"/>
    <s v="Square Credit Card Reader"/>
    <n v="15.984000000000002"/>
    <n v="2"/>
    <x v="2"/>
    <n v="0.2"/>
    <n v="1.1988000000000003"/>
  </r>
  <r>
    <n v="8503"/>
    <s v="CA-2012-102316"/>
    <d v="2012-02-29T00:00:00"/>
    <n v="2012"/>
    <n v="2"/>
    <x v="36"/>
    <x v="36"/>
    <d v="2012-03-03T00:00:00"/>
    <s v="Second Class"/>
    <s v="DH-13075"/>
    <s v="Dave Hallsten"/>
    <s v="Corporate"/>
    <s v="United States"/>
    <x v="1"/>
    <x v="1"/>
    <x v="62"/>
    <x v="1"/>
    <s v="FUR-CH-10003396"/>
    <x v="0"/>
    <x v="1"/>
    <s v="Global Deluxe Steno Chair"/>
    <n v="184.75200000000001"/>
    <n v="3"/>
    <x v="2"/>
    <n v="0.2"/>
    <n v="-20.784600000000012"/>
  </r>
  <r>
    <n v="8504"/>
    <s v="CA-2011-164903"/>
    <d v="2011-02-21T00:00:00"/>
    <n v="2011"/>
    <n v="2"/>
    <x v="45"/>
    <x v="45"/>
    <d v="2011-02-25T00:00:00"/>
    <s v="Standard Class"/>
    <s v="SR-20740"/>
    <s v="Steven Roelle"/>
    <s v="Home Office"/>
    <s v="United States"/>
    <x v="1"/>
    <x v="1"/>
    <x v="13"/>
    <x v="1"/>
    <s v="OFF-PA-10003363"/>
    <x v="1"/>
    <x v="10"/>
    <s v="Xerox 204"/>
    <n v="12.96"/>
    <n v="2"/>
    <x v="0"/>
    <n v="0"/>
    <n v="6.2208000000000006"/>
  </r>
  <r>
    <n v="8505"/>
    <s v="CA-2013-109400"/>
    <d v="2013-05-03T00:00:00"/>
    <n v="2013"/>
    <n v="5"/>
    <x v="35"/>
    <x v="35"/>
    <d v="2013-05-07T00:00:00"/>
    <s v="Standard Class"/>
    <s v="NR-18550"/>
    <s v="Nick Radford"/>
    <s v="Consumer"/>
    <s v="United States"/>
    <x v="112"/>
    <x v="5"/>
    <x v="139"/>
    <x v="2"/>
    <s v="FUR-CH-10003298"/>
    <x v="0"/>
    <x v="1"/>
    <s v="Office Star - Contemporary Task Swivel chair with Loop Arms, Charcoal"/>
    <n v="366.74399999999997"/>
    <n v="4"/>
    <x v="4"/>
    <n v="0.3"/>
    <n v="-110.02320000000003"/>
  </r>
  <r>
    <n v="8506"/>
    <s v="CA-2013-130400"/>
    <d v="2013-03-09T00:00:00"/>
    <n v="2013"/>
    <n v="3"/>
    <x v="17"/>
    <x v="17"/>
    <d v="2013-03-13T00:00:00"/>
    <s v="Standard Class"/>
    <s v="SJ-20125"/>
    <s v="Sanjit Jacobs"/>
    <s v="Home Office"/>
    <s v="United States"/>
    <x v="61"/>
    <x v="5"/>
    <x v="162"/>
    <x v="2"/>
    <s v="OFF-BI-10001757"/>
    <x v="1"/>
    <x v="8"/>
    <s v="Pressboard Hanging Data Binders for Unburst Sheets"/>
    <n v="8.8559999999999981"/>
    <n v="9"/>
    <x v="3"/>
    <n v="0.8"/>
    <n v="-14.169600000000003"/>
  </r>
  <r>
    <n v="8507"/>
    <s v="CA-2013-130400"/>
    <d v="2013-03-09T00:00:00"/>
    <n v="2013"/>
    <n v="3"/>
    <x v="17"/>
    <x v="17"/>
    <d v="2013-03-13T00:00:00"/>
    <s v="Standard Class"/>
    <s v="SJ-20125"/>
    <s v="Sanjit Jacobs"/>
    <s v="Home Office"/>
    <s v="United States"/>
    <x v="61"/>
    <x v="5"/>
    <x v="162"/>
    <x v="2"/>
    <s v="TEC-AC-10004633"/>
    <x v="2"/>
    <x v="11"/>
    <s v="Verbatim 25 GB 6x Blu-ray Single Layer Recordable Disc, 3/Pack"/>
    <n v="27.96"/>
    <n v="5"/>
    <x v="2"/>
    <n v="0.2"/>
    <n v="8.3880000000000035"/>
  </r>
  <r>
    <n v="8508"/>
    <s v="CA-2013-130400"/>
    <d v="2013-03-09T00:00:00"/>
    <n v="2013"/>
    <n v="3"/>
    <x v="17"/>
    <x v="17"/>
    <d v="2013-03-13T00:00:00"/>
    <s v="Standard Class"/>
    <s v="SJ-20125"/>
    <s v="Sanjit Jacobs"/>
    <s v="Home Office"/>
    <s v="United States"/>
    <x v="61"/>
    <x v="5"/>
    <x v="162"/>
    <x v="2"/>
    <s v="OFF-EN-10001453"/>
    <x v="1"/>
    <x v="12"/>
    <s v="Tyvek Interoffice Envelopes, 9 1/2&quot; x 12 1/2&quot;, 100/Box"/>
    <n v="146.352"/>
    <n v="3"/>
    <x v="2"/>
    <n v="0.2"/>
    <n v="49.393799999999992"/>
  </r>
  <r>
    <n v="8509"/>
    <s v="CA-2012-135853"/>
    <d v="2012-12-11T00:00:00"/>
    <n v="2012"/>
    <n v="12"/>
    <x v="14"/>
    <x v="14"/>
    <d v="2012-12-14T00:00:00"/>
    <s v="First Class"/>
    <s v="CA-12775"/>
    <s v="Cynthia Arntzen"/>
    <s v="Consumer"/>
    <s v="United States"/>
    <x v="66"/>
    <x v="12"/>
    <x v="185"/>
    <x v="2"/>
    <s v="TEC-AC-10004761"/>
    <x v="2"/>
    <x v="11"/>
    <s v="Maxell 4.7GB DVD+RW 3/Pack"/>
    <n v="175.23"/>
    <n v="11"/>
    <x v="0"/>
    <n v="0"/>
    <n v="61.330500000000001"/>
  </r>
  <r>
    <n v="8510"/>
    <s v="CA-2012-135853"/>
    <d v="2012-12-11T00:00:00"/>
    <n v="2012"/>
    <n v="12"/>
    <x v="14"/>
    <x v="14"/>
    <d v="2012-12-14T00:00:00"/>
    <s v="First Class"/>
    <s v="CA-12775"/>
    <s v="Cynthia Arntzen"/>
    <s v="Consumer"/>
    <s v="United States"/>
    <x v="66"/>
    <x v="12"/>
    <x v="185"/>
    <x v="2"/>
    <s v="TEC-PH-10003691"/>
    <x v="2"/>
    <x v="7"/>
    <s v="BlackBerry Q10"/>
    <n v="125.99"/>
    <n v="1"/>
    <x v="0"/>
    <n v="0"/>
    <n v="31.497500000000002"/>
  </r>
  <r>
    <n v="8511"/>
    <s v="CA-2012-135853"/>
    <d v="2012-12-11T00:00:00"/>
    <n v="2012"/>
    <n v="12"/>
    <x v="14"/>
    <x v="14"/>
    <d v="2012-12-14T00:00:00"/>
    <s v="First Class"/>
    <s v="CA-12775"/>
    <s v="Cynthia Arntzen"/>
    <s v="Consumer"/>
    <s v="United States"/>
    <x v="66"/>
    <x v="12"/>
    <x v="185"/>
    <x v="2"/>
    <s v="OFF-BI-10004965"/>
    <x v="1"/>
    <x v="8"/>
    <s v="Ibico Covers for Plastic or Wire Binding Elements"/>
    <n v="23"/>
    <n v="2"/>
    <x v="0"/>
    <n v="0"/>
    <n v="10.35"/>
  </r>
  <r>
    <n v="8512"/>
    <s v="CA-2013-103359"/>
    <d v="2013-12-23T00:00:00"/>
    <n v="2013"/>
    <n v="12"/>
    <x v="5"/>
    <x v="5"/>
    <d v="2013-12-27T00:00:00"/>
    <s v="Standard Class"/>
    <s v="LC-16885"/>
    <s v="Lena Creighton"/>
    <s v="Consumer"/>
    <s v="United States"/>
    <x v="20"/>
    <x v="15"/>
    <x v="45"/>
    <x v="3"/>
    <s v="OFF-BI-10004233"/>
    <x v="1"/>
    <x v="8"/>
    <s v="GBC Pre-Punched Binding Paper, Plastic, White, 8-1/2&quot; x 11&quot;"/>
    <n v="25.584000000000003"/>
    <n v="2"/>
    <x v="2"/>
    <n v="0.2"/>
    <n v="8.9543999999999997"/>
  </r>
  <r>
    <n v="8513"/>
    <s v="CA-2013-144645"/>
    <d v="2013-02-02T00:00:00"/>
    <n v="2013"/>
    <n v="2"/>
    <x v="47"/>
    <x v="47"/>
    <d v="2013-02-08T00:00:00"/>
    <s v="Standard Class"/>
    <s v="NS-18640"/>
    <s v="Noel Staavos"/>
    <s v="Corporate"/>
    <s v="United States"/>
    <x v="12"/>
    <x v="5"/>
    <x v="16"/>
    <x v="2"/>
    <s v="FUR-FU-10003601"/>
    <x v="0"/>
    <x v="5"/>
    <s v="Deflect-o RollaMat Studded, Beveled Mat for Medium Pile Carpeting"/>
    <n v="73.784000000000006"/>
    <n v="2"/>
    <x v="7"/>
    <n v="0.6"/>
    <n v="-77.473200000000006"/>
  </r>
  <r>
    <n v="8514"/>
    <s v="CA-2014-141614"/>
    <d v="2014-06-06T00:00:00"/>
    <n v="2014"/>
    <n v="6"/>
    <x v="27"/>
    <x v="27"/>
    <d v="2014-06-10T00:00:00"/>
    <s v="Standard Class"/>
    <s v="NS-18640"/>
    <s v="Noel Staavos"/>
    <s v="Corporate"/>
    <s v="United States"/>
    <x v="333"/>
    <x v="2"/>
    <x v="414"/>
    <x v="0"/>
    <s v="OFF-PA-10002787"/>
    <x v="1"/>
    <x v="10"/>
    <s v="Xerox 227"/>
    <n v="20.736000000000004"/>
    <n v="4"/>
    <x v="2"/>
    <n v="0.2"/>
    <n v="7.2576000000000001"/>
  </r>
  <r>
    <n v="8515"/>
    <s v="CA-2012-122168"/>
    <d v="2012-08-21T00:00:00"/>
    <n v="2012"/>
    <n v="8"/>
    <x v="37"/>
    <x v="37"/>
    <d v="2012-08-26T00:00:00"/>
    <s v="Standard Class"/>
    <s v="HG-14965"/>
    <s v="Henry Goldwyn"/>
    <s v="Corporate"/>
    <s v="United States"/>
    <x v="159"/>
    <x v="0"/>
    <x v="202"/>
    <x v="0"/>
    <s v="OFF-AR-10003602"/>
    <x v="1"/>
    <x v="6"/>
    <s v="Quartet Omega Colored Chalk, 12/Pack"/>
    <n v="17.52"/>
    <n v="3"/>
    <x v="0"/>
    <n v="0"/>
    <n v="8.2343999999999991"/>
  </r>
  <r>
    <n v="8516"/>
    <s v="CA-2012-122168"/>
    <d v="2012-08-21T00:00:00"/>
    <n v="2012"/>
    <n v="8"/>
    <x v="37"/>
    <x v="37"/>
    <d v="2012-08-26T00:00:00"/>
    <s v="Standard Class"/>
    <s v="HG-14965"/>
    <s v="Henry Goldwyn"/>
    <s v="Corporate"/>
    <s v="United States"/>
    <x v="159"/>
    <x v="0"/>
    <x v="202"/>
    <x v="0"/>
    <s v="OFF-AR-10002053"/>
    <x v="1"/>
    <x v="6"/>
    <s v="Premium Writing Pencils, Soft, #2 by Central Association for the Blind"/>
    <n v="35.76"/>
    <n v="12"/>
    <x v="0"/>
    <n v="0"/>
    <n v="10.0128"/>
  </r>
  <r>
    <n v="8517"/>
    <s v="CA-2013-132899"/>
    <d v="2013-04-08T00:00:00"/>
    <n v="2013"/>
    <n v="4"/>
    <x v="25"/>
    <x v="25"/>
    <d v="2013-04-12T00:00:00"/>
    <s v="Standard Class"/>
    <s v="SF-20200"/>
    <s v="Sarah Foster"/>
    <s v="Consumer"/>
    <s v="United States"/>
    <x v="20"/>
    <x v="15"/>
    <x v="29"/>
    <x v="3"/>
    <s v="OFF-AR-10002833"/>
    <x v="1"/>
    <x v="6"/>
    <s v="Newell 322"/>
    <n v="3.64"/>
    <n v="2"/>
    <x v="0"/>
    <n v="0"/>
    <n v="0.98280000000000012"/>
  </r>
  <r>
    <n v="8518"/>
    <s v="CA-2014-149720"/>
    <d v="2014-06-05T00:00:00"/>
    <n v="2014"/>
    <n v="6"/>
    <x v="27"/>
    <x v="27"/>
    <d v="2014-06-08T00:00:00"/>
    <s v="Second Class"/>
    <s v="EM-14065"/>
    <s v="Erin Mull"/>
    <s v="Consumer"/>
    <s v="United States"/>
    <x v="326"/>
    <x v="5"/>
    <x v="405"/>
    <x v="2"/>
    <s v="FUR-FU-10002501"/>
    <x v="0"/>
    <x v="5"/>
    <s v="Nu-Dell Executive Frame"/>
    <n v="30.336000000000006"/>
    <n v="6"/>
    <x v="7"/>
    <n v="0.6"/>
    <n v="-17.443199999999997"/>
  </r>
  <r>
    <n v="8519"/>
    <s v="CA-2014-118003"/>
    <d v="2014-12-05T00:00:00"/>
    <n v="2014"/>
    <n v="12"/>
    <x v="22"/>
    <x v="22"/>
    <d v="2014-12-11T00:00:00"/>
    <s v="Standard Class"/>
    <s v="DO-13645"/>
    <s v="Doug O'Connell"/>
    <s v="Consumer"/>
    <s v="United States"/>
    <x v="267"/>
    <x v="30"/>
    <x v="334"/>
    <x v="3"/>
    <s v="FUR-FU-10002506"/>
    <x v="0"/>
    <x v="5"/>
    <s v="Tensor &quot;Hersey Kiss&quot; Styled Floor Lamp"/>
    <n v="12.99"/>
    <n v="1"/>
    <x v="0"/>
    <n v="0"/>
    <n v="1.5587999999999997"/>
  </r>
  <r>
    <n v="8520"/>
    <s v="CA-2014-118003"/>
    <d v="2014-12-05T00:00:00"/>
    <n v="2014"/>
    <n v="12"/>
    <x v="22"/>
    <x v="22"/>
    <d v="2014-12-11T00:00:00"/>
    <s v="Standard Class"/>
    <s v="DO-13645"/>
    <s v="Doug O'Connell"/>
    <s v="Consumer"/>
    <s v="United States"/>
    <x v="267"/>
    <x v="30"/>
    <x v="334"/>
    <x v="3"/>
    <s v="FUR-CH-10003817"/>
    <x v="0"/>
    <x v="1"/>
    <s v="Global Value Steno Chair, Gray"/>
    <n v="182.22"/>
    <n v="3"/>
    <x v="0"/>
    <n v="0"/>
    <n v="45.555000000000007"/>
  </r>
  <r>
    <n v="8521"/>
    <s v="CA-2014-118003"/>
    <d v="2014-12-05T00:00:00"/>
    <n v="2014"/>
    <n v="12"/>
    <x v="22"/>
    <x v="22"/>
    <d v="2014-12-11T00:00:00"/>
    <s v="Standard Class"/>
    <s v="DO-13645"/>
    <s v="Doug O'Connell"/>
    <s v="Consumer"/>
    <s v="United States"/>
    <x v="267"/>
    <x v="30"/>
    <x v="334"/>
    <x v="3"/>
    <s v="FUR-CH-10004860"/>
    <x v="0"/>
    <x v="1"/>
    <s v="Global Low Back Tilter Chair"/>
    <n v="302.94"/>
    <n v="3"/>
    <x v="0"/>
    <n v="0"/>
    <n v="18.176399999999973"/>
  </r>
  <r>
    <n v="8522"/>
    <s v="CA-2013-141887"/>
    <d v="2013-01-11T00:00:00"/>
    <n v="2013"/>
    <n v="1"/>
    <x v="12"/>
    <x v="12"/>
    <d v="2013-01-15T00:00:00"/>
    <s v="Standard Class"/>
    <s v="MP-17470"/>
    <s v="Mark Packer"/>
    <s v="Home Office"/>
    <s v="United States"/>
    <x v="38"/>
    <x v="24"/>
    <x v="47"/>
    <x v="3"/>
    <s v="FUR-FU-10002268"/>
    <x v="0"/>
    <x v="5"/>
    <s v="Ultra Door Push Plate"/>
    <n v="54.992000000000004"/>
    <n v="14"/>
    <x v="2"/>
    <n v="0.2"/>
    <n v="8.9361999999999959"/>
  </r>
  <r>
    <n v="8523"/>
    <s v="US-2013-160206"/>
    <d v="2013-04-02T00:00:00"/>
    <n v="2013"/>
    <n v="4"/>
    <x v="25"/>
    <x v="25"/>
    <d v="2013-04-08T00:00:00"/>
    <s v="Standard Class"/>
    <s v="MY-18295"/>
    <s v="Muhammed Yedwab"/>
    <s v="Corporate"/>
    <s v="United States"/>
    <x v="158"/>
    <x v="6"/>
    <x v="201"/>
    <x v="2"/>
    <s v="TEC-PH-10000148"/>
    <x v="2"/>
    <x v="7"/>
    <s v="Cyber Acoustics AC-202b Speech Recognition Stereo Headset"/>
    <n v="12.99"/>
    <n v="1"/>
    <x v="0"/>
    <n v="0"/>
    <n v="0.25980000000000025"/>
  </r>
  <r>
    <n v="8524"/>
    <s v="CA-2014-133074"/>
    <d v="2014-09-22T00:00:00"/>
    <n v="2014"/>
    <n v="9"/>
    <x v="15"/>
    <x v="15"/>
    <d v="2014-09-26T00:00:00"/>
    <s v="Standard Class"/>
    <s v="DB-13615"/>
    <s v="Doug Bickford"/>
    <s v="Consumer"/>
    <s v="United States"/>
    <x v="8"/>
    <x v="1"/>
    <x v="9"/>
    <x v="1"/>
    <s v="OFF-PA-10004082"/>
    <x v="1"/>
    <x v="10"/>
    <s v="Adams Telephone Message Book w/Frequently-Called Numbers Space, 400 Messages per Book"/>
    <n v="55.86"/>
    <n v="7"/>
    <x v="0"/>
    <n v="0"/>
    <n v="27.93"/>
  </r>
  <r>
    <n v="8525"/>
    <s v="CA-2014-161172"/>
    <d v="2014-03-17T00:00:00"/>
    <n v="2014"/>
    <n v="3"/>
    <x v="42"/>
    <x v="42"/>
    <d v="2014-03-17T00:00:00"/>
    <s v="Same Day"/>
    <s v="SP-20920"/>
    <s v="Susan Pistek"/>
    <s v="Consumer"/>
    <s v="United States"/>
    <x v="38"/>
    <x v="24"/>
    <x v="47"/>
    <x v="3"/>
    <s v="TEC-PH-10004348"/>
    <x v="2"/>
    <x v="7"/>
    <s v="OtterBox Defender Series Case - iPhone 5c"/>
    <n v="44.375999999999998"/>
    <n v="2"/>
    <x v="10"/>
    <n v="0.4"/>
    <n v="-7.3960000000000043"/>
  </r>
  <r>
    <n v="8526"/>
    <s v="CA-2014-161172"/>
    <d v="2014-03-17T00:00:00"/>
    <n v="2014"/>
    <n v="3"/>
    <x v="42"/>
    <x v="42"/>
    <d v="2014-03-17T00:00:00"/>
    <s v="Same Day"/>
    <s v="SP-20920"/>
    <s v="Susan Pistek"/>
    <s v="Consumer"/>
    <s v="United States"/>
    <x v="38"/>
    <x v="24"/>
    <x v="47"/>
    <x v="3"/>
    <s v="FUR-FU-10003424"/>
    <x v="0"/>
    <x v="5"/>
    <s v="Nu-Dell Oak Frame"/>
    <n v="51.264000000000003"/>
    <n v="6"/>
    <x v="2"/>
    <n v="0.2"/>
    <n v="7.6895999999999933"/>
  </r>
  <r>
    <n v="8527"/>
    <s v="CA-2014-161172"/>
    <d v="2014-03-17T00:00:00"/>
    <n v="2014"/>
    <n v="3"/>
    <x v="42"/>
    <x v="42"/>
    <d v="2014-03-17T00:00:00"/>
    <s v="Same Day"/>
    <s v="SP-20920"/>
    <s v="Susan Pistek"/>
    <s v="Consumer"/>
    <s v="United States"/>
    <x v="38"/>
    <x v="24"/>
    <x v="47"/>
    <x v="3"/>
    <s v="OFF-BI-10004654"/>
    <x v="1"/>
    <x v="8"/>
    <s v="Avery Binding System Hidden Tab Executive Style Index Sets"/>
    <n v="5.1930000000000005"/>
    <n v="3"/>
    <x v="6"/>
    <n v="0.7"/>
    <n v="-3.4619999999999997"/>
  </r>
  <r>
    <n v="8528"/>
    <s v="CA-2014-161172"/>
    <d v="2014-03-17T00:00:00"/>
    <n v="2014"/>
    <n v="3"/>
    <x v="42"/>
    <x v="42"/>
    <d v="2014-03-17T00:00:00"/>
    <s v="Same Day"/>
    <s v="SP-20920"/>
    <s v="Susan Pistek"/>
    <s v="Consumer"/>
    <s v="United States"/>
    <x v="38"/>
    <x v="24"/>
    <x v="47"/>
    <x v="3"/>
    <s v="TEC-AC-10004571"/>
    <x v="2"/>
    <x v="11"/>
    <s v="Logitech G700s Rechargeable Gaming Mouse"/>
    <n v="159.98400000000001"/>
    <n v="2"/>
    <x v="2"/>
    <n v="0.2"/>
    <n v="43.995600000000003"/>
  </r>
  <r>
    <n v="8529"/>
    <s v="CA-2014-161172"/>
    <d v="2014-03-17T00:00:00"/>
    <n v="2014"/>
    <n v="3"/>
    <x v="42"/>
    <x v="42"/>
    <d v="2014-03-17T00:00:00"/>
    <s v="Same Day"/>
    <s v="SP-20920"/>
    <s v="Susan Pistek"/>
    <s v="Consumer"/>
    <s v="United States"/>
    <x v="38"/>
    <x v="24"/>
    <x v="47"/>
    <x v="3"/>
    <s v="OFF-ST-10000675"/>
    <x v="1"/>
    <x v="4"/>
    <s v="File Shuttle II and Handi-File, Black"/>
    <n v="54.224000000000004"/>
    <n v="2"/>
    <x v="2"/>
    <n v="0.2"/>
    <n v="3.3889999999999993"/>
  </r>
  <r>
    <n v="8530"/>
    <s v="CA-2014-137624"/>
    <d v="2014-11-11T00:00:00"/>
    <n v="2014"/>
    <n v="11"/>
    <x v="23"/>
    <x v="23"/>
    <d v="2014-11-18T00:00:00"/>
    <s v="Standard Class"/>
    <s v="ME-17320"/>
    <s v="Maria Etezadi"/>
    <s v="Home Office"/>
    <s v="United States"/>
    <x v="1"/>
    <x v="1"/>
    <x v="141"/>
    <x v="1"/>
    <s v="FUR-CH-10001714"/>
    <x v="0"/>
    <x v="1"/>
    <s v="Global Leather &amp; Oak Executive Chair, Burgundy"/>
    <n v="241.42399999999998"/>
    <n v="2"/>
    <x v="2"/>
    <n v="0.2"/>
    <n v="-36.213599999999985"/>
  </r>
  <r>
    <n v="8531"/>
    <s v="CA-2013-156748"/>
    <d v="2013-12-01T00:00:00"/>
    <n v="2013"/>
    <n v="12"/>
    <x v="5"/>
    <x v="5"/>
    <d v="2013-12-07T00:00:00"/>
    <s v="Standard Class"/>
    <s v="BS-11755"/>
    <s v="Bruce Stewart"/>
    <s v="Consumer"/>
    <s v="United States"/>
    <x v="66"/>
    <x v="12"/>
    <x v="83"/>
    <x v="2"/>
    <s v="OFF-PA-10000380"/>
    <x v="1"/>
    <x v="10"/>
    <s v="REDIFORM Incoming/Outgoing Call Register, 11&quot; X 8 1/2&quot;, 100 Messages"/>
    <n v="33.36"/>
    <n v="4"/>
    <x v="0"/>
    <n v="0"/>
    <n v="16.68"/>
  </r>
  <r>
    <n v="8532"/>
    <s v="CA-2013-156748"/>
    <d v="2013-12-01T00:00:00"/>
    <n v="2013"/>
    <n v="12"/>
    <x v="5"/>
    <x v="5"/>
    <d v="2013-12-07T00:00:00"/>
    <s v="Standard Class"/>
    <s v="BS-11755"/>
    <s v="Bruce Stewart"/>
    <s v="Consumer"/>
    <s v="United States"/>
    <x v="66"/>
    <x v="12"/>
    <x v="83"/>
    <x v="2"/>
    <s v="OFF-PA-10002713"/>
    <x v="1"/>
    <x v="10"/>
    <s v="Adams Phone Message Book, 200 Message Capacity, 8 1/16” x 11”"/>
    <n v="13.76"/>
    <n v="2"/>
    <x v="0"/>
    <n v="0"/>
    <n v="6.3295999999999992"/>
  </r>
  <r>
    <n v="8533"/>
    <s v="CA-2013-156748"/>
    <d v="2013-12-01T00:00:00"/>
    <n v="2013"/>
    <n v="12"/>
    <x v="5"/>
    <x v="5"/>
    <d v="2013-12-07T00:00:00"/>
    <s v="Standard Class"/>
    <s v="BS-11755"/>
    <s v="Bruce Stewart"/>
    <s v="Consumer"/>
    <s v="United States"/>
    <x v="66"/>
    <x v="12"/>
    <x v="83"/>
    <x v="2"/>
    <s v="OFF-ST-10001370"/>
    <x v="1"/>
    <x v="4"/>
    <s v="Sensible Storage WireTech Storage Systems"/>
    <n v="496.86"/>
    <n v="7"/>
    <x v="0"/>
    <n v="0"/>
    <n v="24.842999999999947"/>
  </r>
  <r>
    <n v="8534"/>
    <s v="CA-2013-156748"/>
    <d v="2013-12-01T00:00:00"/>
    <n v="2013"/>
    <n v="12"/>
    <x v="5"/>
    <x v="5"/>
    <d v="2013-12-07T00:00:00"/>
    <s v="Standard Class"/>
    <s v="BS-11755"/>
    <s v="Bruce Stewart"/>
    <s v="Consumer"/>
    <s v="United States"/>
    <x v="66"/>
    <x v="12"/>
    <x v="83"/>
    <x v="2"/>
    <s v="FUR-CH-10000513"/>
    <x v="0"/>
    <x v="1"/>
    <s v="High-Back Leather Manager's Chair"/>
    <n v="389.97"/>
    <n v="3"/>
    <x v="0"/>
    <n v="0"/>
    <n v="35.097300000000004"/>
  </r>
  <r>
    <n v="8535"/>
    <s v="CA-2012-169677"/>
    <d v="2012-01-13T00:00:00"/>
    <n v="2012"/>
    <n v="1"/>
    <x v="26"/>
    <x v="26"/>
    <d v="2012-01-15T00:00:00"/>
    <s v="Second Class"/>
    <s v="KS-16300"/>
    <s v="Karen Seio"/>
    <s v="Corporate"/>
    <s v="United States"/>
    <x v="38"/>
    <x v="32"/>
    <x v="112"/>
    <x v="0"/>
    <s v="OFF-LA-10003223"/>
    <x v="1"/>
    <x v="2"/>
    <s v="Avery 508"/>
    <n v="9.82"/>
    <n v="2"/>
    <x v="0"/>
    <n v="0"/>
    <n v="4.8117999999999999"/>
  </r>
  <r>
    <n v="8536"/>
    <s v="US-2011-163146"/>
    <d v="2011-05-16T00:00:00"/>
    <n v="2011"/>
    <n v="5"/>
    <x v="8"/>
    <x v="8"/>
    <d v="2011-05-20T00:00:00"/>
    <s v="Standard Class"/>
    <s v="CC-12475"/>
    <s v="Cindy Chapman"/>
    <s v="Consumer"/>
    <s v="United States"/>
    <x v="8"/>
    <x v="1"/>
    <x v="34"/>
    <x v="1"/>
    <s v="TEC-AC-10002217"/>
    <x v="2"/>
    <x v="11"/>
    <s v="Imation Clip USB flash drive - 8 GB"/>
    <n v="56.400000000000006"/>
    <n v="3"/>
    <x v="0"/>
    <n v="0"/>
    <n v="3.3840000000000003"/>
  </r>
  <r>
    <n v="8537"/>
    <s v="CA-2012-157343"/>
    <d v="2012-06-07T00:00:00"/>
    <n v="2012"/>
    <n v="6"/>
    <x v="40"/>
    <x v="40"/>
    <d v="2012-06-11T00:00:00"/>
    <s v="Standard Class"/>
    <s v="HD-14785"/>
    <s v="Harold Dahlen"/>
    <s v="Home Office"/>
    <s v="United States"/>
    <x v="10"/>
    <x v="9"/>
    <x v="105"/>
    <x v="3"/>
    <s v="OFF-BI-10003707"/>
    <x v="1"/>
    <x v="8"/>
    <s v="Aluminum Screw Posts"/>
    <n v="18.312000000000001"/>
    <n v="4"/>
    <x v="6"/>
    <n v="0.7"/>
    <n v="-12.207999999999995"/>
  </r>
  <r>
    <n v="8538"/>
    <s v="CA-2012-157343"/>
    <d v="2012-06-07T00:00:00"/>
    <n v="2012"/>
    <n v="6"/>
    <x v="40"/>
    <x v="40"/>
    <d v="2012-06-11T00:00:00"/>
    <s v="Standard Class"/>
    <s v="HD-14785"/>
    <s v="Harold Dahlen"/>
    <s v="Home Office"/>
    <s v="United States"/>
    <x v="10"/>
    <x v="9"/>
    <x v="105"/>
    <x v="3"/>
    <s v="OFF-PA-10000552"/>
    <x v="1"/>
    <x v="10"/>
    <s v="Xerox 200"/>
    <n v="25.920000000000005"/>
    <n v="5"/>
    <x v="2"/>
    <n v="0.2"/>
    <n v="9.0719999999999992"/>
  </r>
  <r>
    <n v="8539"/>
    <s v="CA-2012-157343"/>
    <d v="2012-06-07T00:00:00"/>
    <n v="2012"/>
    <n v="6"/>
    <x v="40"/>
    <x v="40"/>
    <d v="2012-06-11T00:00:00"/>
    <s v="Standard Class"/>
    <s v="HD-14785"/>
    <s v="Harold Dahlen"/>
    <s v="Home Office"/>
    <s v="United States"/>
    <x v="10"/>
    <x v="9"/>
    <x v="105"/>
    <x v="3"/>
    <s v="OFF-AR-10003183"/>
    <x v="1"/>
    <x v="6"/>
    <s v="Avery Fluorescent Highlighter Four-Color Set"/>
    <n v="8.016"/>
    <n v="3"/>
    <x v="2"/>
    <n v="0.2"/>
    <n v="1.0019999999999993"/>
  </r>
  <r>
    <n v="8540"/>
    <s v="CA-2014-147354"/>
    <d v="2014-03-10T00:00:00"/>
    <n v="2014"/>
    <n v="3"/>
    <x v="42"/>
    <x v="42"/>
    <d v="2014-03-14T00:00:00"/>
    <s v="Standard Class"/>
    <s v="KB-16315"/>
    <s v="Karl Braun"/>
    <s v="Consumer"/>
    <s v="United States"/>
    <x v="1"/>
    <x v="1"/>
    <x v="141"/>
    <x v="1"/>
    <s v="TEC-CO-10000971"/>
    <x v="2"/>
    <x v="16"/>
    <s v="Hewlett Packard 310 Color Digital Copier"/>
    <n v="479.98400000000004"/>
    <n v="2"/>
    <x v="2"/>
    <n v="0.2"/>
    <n v="59.997999999999962"/>
  </r>
  <r>
    <n v="8541"/>
    <s v="CA-2014-147354"/>
    <d v="2014-03-10T00:00:00"/>
    <n v="2014"/>
    <n v="3"/>
    <x v="42"/>
    <x v="42"/>
    <d v="2014-03-14T00:00:00"/>
    <s v="Standard Class"/>
    <s v="KB-16315"/>
    <s v="Karl Braun"/>
    <s v="Consumer"/>
    <s v="United States"/>
    <x v="1"/>
    <x v="1"/>
    <x v="141"/>
    <x v="1"/>
    <s v="OFF-BI-10003910"/>
    <x v="1"/>
    <x v="8"/>
    <s v="DXL Angle-View Binders with Locking Rings by Samsill"/>
    <n v="30.84"/>
    <n v="5"/>
    <x v="2"/>
    <n v="0.2"/>
    <n v="9.6374999999999993"/>
  </r>
  <r>
    <n v="8542"/>
    <s v="CA-2012-157287"/>
    <d v="2012-12-22T00:00:00"/>
    <n v="2012"/>
    <n v="12"/>
    <x v="14"/>
    <x v="14"/>
    <d v="2012-12-23T00:00:00"/>
    <s v="First Class"/>
    <s v="HR-14830"/>
    <s v="Harold Ryan"/>
    <s v="Corporate"/>
    <s v="United States"/>
    <x v="10"/>
    <x v="9"/>
    <x v="11"/>
    <x v="3"/>
    <s v="OFF-ST-10001172"/>
    <x v="1"/>
    <x v="4"/>
    <s v="Tennsco Lockers, Sand"/>
    <n v="33.568000000000005"/>
    <n v="2"/>
    <x v="2"/>
    <n v="0.2"/>
    <n v="1.6783999999999981"/>
  </r>
  <r>
    <n v="8543"/>
    <s v="CA-2012-157287"/>
    <d v="2012-12-22T00:00:00"/>
    <n v="2012"/>
    <n v="12"/>
    <x v="14"/>
    <x v="14"/>
    <d v="2012-12-23T00:00:00"/>
    <s v="First Class"/>
    <s v="HR-14830"/>
    <s v="Harold Ryan"/>
    <s v="Corporate"/>
    <s v="United States"/>
    <x v="10"/>
    <x v="9"/>
    <x v="11"/>
    <x v="3"/>
    <s v="FUR-CH-10001270"/>
    <x v="0"/>
    <x v="1"/>
    <s v="Harbour Creations Steel Folding Chair"/>
    <n v="422.62499999999994"/>
    <n v="7"/>
    <x v="4"/>
    <n v="0.3"/>
    <n v="0"/>
  </r>
  <r>
    <n v="8544"/>
    <s v="CA-2011-137575"/>
    <d v="2011-08-06T00:00:00"/>
    <n v="2011"/>
    <n v="8"/>
    <x v="9"/>
    <x v="9"/>
    <d v="2011-08-11T00:00:00"/>
    <s v="Standard Class"/>
    <s v="TB-21625"/>
    <s v="Trudy Brown"/>
    <s v="Consumer"/>
    <s v="United States"/>
    <x v="20"/>
    <x v="15"/>
    <x v="45"/>
    <x v="3"/>
    <s v="TEC-AC-10004571"/>
    <x v="2"/>
    <x v="11"/>
    <s v="Logitech G700s Rechargeable Gaming Mouse"/>
    <n v="199.98"/>
    <n v="2"/>
    <x v="0"/>
    <n v="0"/>
    <n v="83.991600000000005"/>
  </r>
  <r>
    <n v="8545"/>
    <s v="CA-2013-119074"/>
    <d v="2013-03-28T00:00:00"/>
    <n v="2013"/>
    <n v="3"/>
    <x v="17"/>
    <x v="17"/>
    <d v="2013-04-01T00:00:00"/>
    <s v="Standard Class"/>
    <s v="DS-13180"/>
    <s v="David Smith"/>
    <s v="Corporate"/>
    <s v="United States"/>
    <x v="38"/>
    <x v="32"/>
    <x v="112"/>
    <x v="0"/>
    <s v="FUR-FU-10004053"/>
    <x v="0"/>
    <x v="5"/>
    <s v="DAX Two-Tone Silver Metal Document Frame"/>
    <n v="20.239999999999998"/>
    <n v="1"/>
    <x v="0"/>
    <n v="0"/>
    <n v="8.7032000000000007"/>
  </r>
  <r>
    <n v="8546"/>
    <s v="CA-2013-119074"/>
    <d v="2013-03-28T00:00:00"/>
    <n v="2013"/>
    <n v="3"/>
    <x v="17"/>
    <x v="17"/>
    <d v="2013-04-01T00:00:00"/>
    <s v="Standard Class"/>
    <s v="DS-13180"/>
    <s v="David Smith"/>
    <s v="Corporate"/>
    <s v="United States"/>
    <x v="38"/>
    <x v="32"/>
    <x v="112"/>
    <x v="0"/>
    <s v="FUR-FU-10003731"/>
    <x v="0"/>
    <x v="5"/>
    <s v="Eldon Expressions Wood and Plastic Desk Accessories, Oak"/>
    <n v="39.92"/>
    <n v="4"/>
    <x v="0"/>
    <n v="0"/>
    <n v="11.177600000000002"/>
  </r>
  <r>
    <n v="8547"/>
    <s v="CA-2013-119074"/>
    <d v="2013-03-28T00:00:00"/>
    <n v="2013"/>
    <n v="3"/>
    <x v="17"/>
    <x v="17"/>
    <d v="2013-04-01T00:00:00"/>
    <s v="Standard Class"/>
    <s v="DS-13180"/>
    <s v="David Smith"/>
    <s v="Corporate"/>
    <s v="United States"/>
    <x v="38"/>
    <x v="32"/>
    <x v="112"/>
    <x v="0"/>
    <s v="OFF-BI-10000962"/>
    <x v="1"/>
    <x v="8"/>
    <s v="Acco Flexible ACCOHIDE Square Ring Data Binder, Dark Blue, 11 1/2&quot; X 14&quot; 7/8&quot;"/>
    <n v="32.54"/>
    <n v="2"/>
    <x v="0"/>
    <n v="0"/>
    <n v="15.944599999999998"/>
  </r>
  <r>
    <n v="8548"/>
    <s v="CA-2012-149566"/>
    <d v="2012-12-05T00:00:00"/>
    <n v="2012"/>
    <n v="12"/>
    <x v="14"/>
    <x v="14"/>
    <d v="2012-12-10T00:00:00"/>
    <s v="Standard Class"/>
    <s v="GB-14530"/>
    <s v="George Bell"/>
    <s v="Corporate"/>
    <s v="United States"/>
    <x v="1"/>
    <x v="1"/>
    <x v="13"/>
    <x v="1"/>
    <s v="TEC-AC-10001266"/>
    <x v="2"/>
    <x v="11"/>
    <s v="Memorex Micro Travel Drive 8 GB"/>
    <n v="39"/>
    <n v="3"/>
    <x v="0"/>
    <n v="0"/>
    <n v="17.549999999999997"/>
  </r>
  <r>
    <n v="8549"/>
    <s v="CA-2012-149566"/>
    <d v="2012-12-05T00:00:00"/>
    <n v="2012"/>
    <n v="12"/>
    <x v="14"/>
    <x v="14"/>
    <d v="2012-12-10T00:00:00"/>
    <s v="Standard Class"/>
    <s v="GB-14530"/>
    <s v="George Bell"/>
    <s v="Corporate"/>
    <s v="United States"/>
    <x v="1"/>
    <x v="1"/>
    <x v="13"/>
    <x v="1"/>
    <s v="OFF-LA-10000452"/>
    <x v="1"/>
    <x v="2"/>
    <s v="Avery 488"/>
    <n v="12.6"/>
    <n v="4"/>
    <x v="0"/>
    <n v="0"/>
    <n v="6.048"/>
  </r>
  <r>
    <n v="8550"/>
    <s v="CA-2012-126186"/>
    <d v="2012-09-11T00:00:00"/>
    <n v="2012"/>
    <n v="9"/>
    <x v="11"/>
    <x v="11"/>
    <d v="2012-09-12T00:00:00"/>
    <s v="First Class"/>
    <s v="GB-14530"/>
    <s v="George Bell"/>
    <s v="Corporate"/>
    <s v="United States"/>
    <x v="34"/>
    <x v="22"/>
    <x v="42"/>
    <x v="1"/>
    <s v="FUR-FU-10000073"/>
    <x v="0"/>
    <x v="5"/>
    <s v="Deflect-O Glasstique Clear Desk Accessories"/>
    <n v="24.64"/>
    <n v="4"/>
    <x v="2"/>
    <n v="0.2"/>
    <n v="4.0039999999999978"/>
  </r>
  <r>
    <n v="8551"/>
    <s v="CA-2012-121132"/>
    <d v="2012-07-17T00:00:00"/>
    <n v="2012"/>
    <n v="7"/>
    <x v="38"/>
    <x v="38"/>
    <d v="2012-07-24T00:00:00"/>
    <s v="Standard Class"/>
    <s v="VB-21745"/>
    <s v="Victoria Brennan"/>
    <s v="Corporate"/>
    <s v="United States"/>
    <x v="12"/>
    <x v="5"/>
    <x v="16"/>
    <x v="2"/>
    <s v="OFF-LA-10002368"/>
    <x v="1"/>
    <x v="2"/>
    <s v="Avery 479"/>
    <n v="6.2640000000000002"/>
    <n v="3"/>
    <x v="2"/>
    <n v="0.2"/>
    <n v="2.0358000000000001"/>
  </r>
  <r>
    <n v="8552"/>
    <s v="CA-2012-121132"/>
    <d v="2012-07-17T00:00:00"/>
    <n v="2012"/>
    <n v="7"/>
    <x v="38"/>
    <x v="38"/>
    <d v="2012-07-24T00:00:00"/>
    <s v="Standard Class"/>
    <s v="VB-21745"/>
    <s v="Victoria Brennan"/>
    <s v="Corporate"/>
    <s v="United States"/>
    <x v="12"/>
    <x v="5"/>
    <x v="16"/>
    <x v="2"/>
    <s v="OFF-FA-10004248"/>
    <x v="1"/>
    <x v="13"/>
    <s v="Advantus T-Pin Paper Clips"/>
    <n v="14.432"/>
    <n v="4"/>
    <x v="2"/>
    <n v="0.2"/>
    <n v="3.4276000000000004"/>
  </r>
  <r>
    <n v="8553"/>
    <s v="CA-2011-140473"/>
    <d v="2011-05-30T00:00:00"/>
    <n v="2011"/>
    <n v="5"/>
    <x v="8"/>
    <x v="8"/>
    <d v="2011-06-03T00:00:00"/>
    <s v="Standard Class"/>
    <s v="MC-17425"/>
    <s v="Mark Cousins"/>
    <s v="Corporate"/>
    <s v="United States"/>
    <x v="22"/>
    <x v="10"/>
    <x v="36"/>
    <x v="2"/>
    <s v="TEC-CO-10004202"/>
    <x v="2"/>
    <x v="16"/>
    <s v="Brother DCP1000 Digital 3 in 1 Multifunction Machine"/>
    <n v="719.97600000000011"/>
    <n v="3"/>
    <x v="2"/>
    <n v="0.2"/>
    <n v="134.99549999999999"/>
  </r>
  <r>
    <n v="8554"/>
    <s v="US-2014-102904"/>
    <d v="2014-11-14T00:00:00"/>
    <n v="2014"/>
    <n v="11"/>
    <x v="23"/>
    <x v="23"/>
    <d v="2014-11-21T00:00:00"/>
    <s v="Standard Class"/>
    <s v="CB-12025"/>
    <s v="Cassandra Brandow"/>
    <s v="Consumer"/>
    <s v="United States"/>
    <x v="27"/>
    <x v="19"/>
    <x v="33"/>
    <x v="0"/>
    <s v="TEC-AC-10000927"/>
    <x v="2"/>
    <x v="11"/>
    <s v="Anker Ultrathin Bluetooth Wireless Keyboard Aluminum Cover with Stand "/>
    <n v="239.92"/>
    <n v="8"/>
    <x v="0"/>
    <n v="0"/>
    <n v="23.99199999999999"/>
  </r>
  <r>
    <n v="8555"/>
    <s v="CA-2013-102092"/>
    <d v="2013-12-10T00:00:00"/>
    <n v="2013"/>
    <n v="12"/>
    <x v="5"/>
    <x v="5"/>
    <d v="2013-12-12T00:00:00"/>
    <s v="First Class"/>
    <s v="PM-18940"/>
    <s v="Paul MacIntyre"/>
    <s v="Consumer"/>
    <s v="United States"/>
    <x v="24"/>
    <x v="17"/>
    <x v="28"/>
    <x v="0"/>
    <s v="FUR-TA-10002530"/>
    <x v="0"/>
    <x v="3"/>
    <s v="Iceberg OfficeWorks 42&quot; Round Tables"/>
    <n v="1056.8599999999999"/>
    <n v="7"/>
    <x v="0"/>
    <n v="0"/>
    <n v="158.52899999999994"/>
  </r>
  <r>
    <n v="8556"/>
    <s v="CA-2012-117884"/>
    <d v="2012-03-22T00:00:00"/>
    <n v="2012"/>
    <n v="3"/>
    <x v="29"/>
    <x v="29"/>
    <d v="2012-03-22T00:00:00"/>
    <s v="Same Day"/>
    <s v="DC-13285"/>
    <s v="Debra Catini"/>
    <s v="Consumer"/>
    <s v="United States"/>
    <x v="369"/>
    <x v="2"/>
    <x v="452"/>
    <x v="0"/>
    <s v="TEC-AC-10002567"/>
    <x v="2"/>
    <x v="11"/>
    <s v="Logitech G602 Wireless Gaming Mouse"/>
    <n v="447.94399999999996"/>
    <n v="7"/>
    <x v="2"/>
    <n v="0.2"/>
    <n v="89.588799999999992"/>
  </r>
  <r>
    <n v="8557"/>
    <s v="CA-2012-117884"/>
    <d v="2012-03-22T00:00:00"/>
    <n v="2012"/>
    <n v="3"/>
    <x v="29"/>
    <x v="29"/>
    <d v="2012-03-22T00:00:00"/>
    <s v="Same Day"/>
    <s v="DC-13285"/>
    <s v="Debra Catini"/>
    <s v="Consumer"/>
    <s v="United States"/>
    <x v="369"/>
    <x v="2"/>
    <x v="452"/>
    <x v="0"/>
    <s v="OFF-ST-10002182"/>
    <x v="1"/>
    <x v="4"/>
    <s v="Iris 3-Drawer Stacking Bin, Black"/>
    <n v="150.40799999999999"/>
    <n v="9"/>
    <x v="2"/>
    <n v="0.2"/>
    <n v="-33.841799999999999"/>
  </r>
  <r>
    <n v="8558"/>
    <s v="CA-2013-132829"/>
    <d v="2013-12-24T00:00:00"/>
    <n v="2013"/>
    <n v="12"/>
    <x v="5"/>
    <x v="5"/>
    <d v="2013-12-27T00:00:00"/>
    <s v="Second Class"/>
    <s v="LA-16780"/>
    <s v="Laura Armstrong"/>
    <s v="Corporate"/>
    <s v="United States"/>
    <x v="12"/>
    <x v="5"/>
    <x v="16"/>
    <x v="2"/>
    <s v="TEC-PH-10004539"/>
    <x v="2"/>
    <x v="7"/>
    <s v="Wireless Extenders zBoost YX545 SOHO Signal Booster"/>
    <n v="453.57600000000002"/>
    <n v="3"/>
    <x v="2"/>
    <n v="0.2"/>
    <n v="39.687899999999985"/>
  </r>
  <r>
    <n v="8559"/>
    <s v="CA-2013-132829"/>
    <d v="2013-12-24T00:00:00"/>
    <n v="2013"/>
    <n v="12"/>
    <x v="5"/>
    <x v="5"/>
    <d v="2013-12-27T00:00:00"/>
    <s v="Second Class"/>
    <s v="LA-16780"/>
    <s v="Laura Armstrong"/>
    <s v="Corporate"/>
    <s v="United States"/>
    <x v="12"/>
    <x v="5"/>
    <x v="16"/>
    <x v="2"/>
    <s v="OFF-LA-10002945"/>
    <x v="1"/>
    <x v="2"/>
    <s v="Permanent Self-Adhesive File Folder Labels for Typewriters, 1 1/8 x 3 1/2, White"/>
    <n v="45.36"/>
    <n v="9"/>
    <x v="2"/>
    <n v="0.2"/>
    <n v="14.741999999999997"/>
  </r>
  <r>
    <n v="8560"/>
    <s v="CA-2013-132829"/>
    <d v="2013-12-24T00:00:00"/>
    <n v="2013"/>
    <n v="12"/>
    <x v="5"/>
    <x v="5"/>
    <d v="2013-12-27T00:00:00"/>
    <s v="Second Class"/>
    <s v="LA-16780"/>
    <s v="Laura Armstrong"/>
    <s v="Corporate"/>
    <s v="United States"/>
    <x v="12"/>
    <x v="5"/>
    <x v="16"/>
    <x v="2"/>
    <s v="TEC-PH-10004345"/>
    <x v="2"/>
    <x v="7"/>
    <s v="Cisco SPA 502G IP Phone"/>
    <n v="287.88"/>
    <n v="3"/>
    <x v="2"/>
    <n v="0.2"/>
    <n v="35.984999999999999"/>
  </r>
  <r>
    <n v="8561"/>
    <s v="CA-2013-132829"/>
    <d v="2013-12-24T00:00:00"/>
    <n v="2013"/>
    <n v="12"/>
    <x v="5"/>
    <x v="5"/>
    <d v="2013-12-27T00:00:00"/>
    <s v="Second Class"/>
    <s v="LA-16780"/>
    <s v="Laura Armstrong"/>
    <s v="Corporate"/>
    <s v="United States"/>
    <x v="12"/>
    <x v="5"/>
    <x v="16"/>
    <x v="2"/>
    <s v="TEC-PH-10004912"/>
    <x v="2"/>
    <x v="7"/>
    <s v="Cisco SPA112 2 Port Phone Adapter"/>
    <n v="131.88000000000002"/>
    <n v="3"/>
    <x v="2"/>
    <n v="0.2"/>
    <n v="14.836499999999987"/>
  </r>
  <r>
    <n v="8562"/>
    <s v="CA-2013-132829"/>
    <d v="2013-12-24T00:00:00"/>
    <n v="2013"/>
    <n v="12"/>
    <x v="5"/>
    <x v="5"/>
    <d v="2013-12-27T00:00:00"/>
    <s v="Second Class"/>
    <s v="LA-16780"/>
    <s v="Laura Armstrong"/>
    <s v="Corporate"/>
    <s v="United States"/>
    <x v="12"/>
    <x v="5"/>
    <x v="16"/>
    <x v="2"/>
    <s v="FUR-FU-10000206"/>
    <x v="0"/>
    <x v="5"/>
    <s v="GE General Purpose, Extra Long Life, Showcase &amp; Floodlight Incandescent Bulbs"/>
    <n v="2.3280000000000003"/>
    <n v="2"/>
    <x v="7"/>
    <n v="0.6"/>
    <n v="-0.75660000000000016"/>
  </r>
  <r>
    <n v="8563"/>
    <s v="CA-2013-123540"/>
    <d v="2013-04-03T00:00:00"/>
    <n v="2013"/>
    <n v="4"/>
    <x v="25"/>
    <x v="25"/>
    <d v="2013-04-07T00:00:00"/>
    <s v="Second Class"/>
    <s v="DJ-13420"/>
    <s v="Denny Joy"/>
    <s v="Corporate"/>
    <s v="United States"/>
    <x v="158"/>
    <x v="6"/>
    <x v="201"/>
    <x v="2"/>
    <s v="FUR-CH-10000847"/>
    <x v="0"/>
    <x v="1"/>
    <s v="Global Executive Mid-Back Manager's Chair"/>
    <n v="1454.9"/>
    <n v="5"/>
    <x v="0"/>
    <n v="0"/>
    <n v="378.274"/>
  </r>
  <r>
    <n v="8564"/>
    <s v="US-2014-108315"/>
    <d v="2014-05-01T00:00:00"/>
    <n v="2014"/>
    <n v="5"/>
    <x v="24"/>
    <x v="24"/>
    <d v="2014-05-05T00:00:00"/>
    <s v="Standard Class"/>
    <s v="MH-18115"/>
    <s v="Mick Hernandez"/>
    <s v="Home Office"/>
    <s v="United States"/>
    <x v="508"/>
    <x v="2"/>
    <x v="605"/>
    <x v="0"/>
    <s v="OFF-BI-10000822"/>
    <x v="1"/>
    <x v="8"/>
    <s v="Acco PRESSTEX Data Binder with Storage Hooks, Light Blue, 9 1/2&quot; X 11&quot;"/>
    <n v="4.8420000000000005"/>
    <n v="3"/>
    <x v="6"/>
    <n v="0.7"/>
    <n v="-3.5507999999999988"/>
  </r>
  <r>
    <n v="8565"/>
    <s v="US-2014-108315"/>
    <d v="2014-05-01T00:00:00"/>
    <n v="2014"/>
    <n v="5"/>
    <x v="24"/>
    <x v="24"/>
    <d v="2014-05-05T00:00:00"/>
    <s v="Standard Class"/>
    <s v="MH-18115"/>
    <s v="Mick Hernandez"/>
    <s v="Home Office"/>
    <s v="United States"/>
    <x v="508"/>
    <x v="2"/>
    <x v="605"/>
    <x v="0"/>
    <s v="FUR-FU-10000747"/>
    <x v="0"/>
    <x v="5"/>
    <s v="Tenex B1-RE Series Chair Mats for Low Pile Carpets"/>
    <n v="220.70400000000001"/>
    <n v="6"/>
    <x v="2"/>
    <n v="0.2"/>
    <n v="-8.2764000000000379"/>
  </r>
  <r>
    <n v="8566"/>
    <s v="CA-2013-134110"/>
    <d v="2013-11-18T00:00:00"/>
    <n v="2013"/>
    <n v="11"/>
    <x v="0"/>
    <x v="0"/>
    <d v="2013-11-19T00:00:00"/>
    <s v="First Class"/>
    <s v="BG-11035"/>
    <s v="Barry Gonzalez"/>
    <s v="Consumer"/>
    <s v="United States"/>
    <x v="398"/>
    <x v="5"/>
    <x v="484"/>
    <x v="2"/>
    <s v="TEC-PH-10002350"/>
    <x v="2"/>
    <x v="7"/>
    <s v="Apple EarPods with Remote and Mic"/>
    <n v="67.176000000000002"/>
    <n v="3"/>
    <x v="2"/>
    <n v="0.2"/>
    <n v="6.7175999999999974"/>
  </r>
  <r>
    <n v="8567"/>
    <s v="CA-2013-134110"/>
    <d v="2013-11-18T00:00:00"/>
    <n v="2013"/>
    <n v="11"/>
    <x v="0"/>
    <x v="0"/>
    <d v="2013-11-19T00:00:00"/>
    <s v="First Class"/>
    <s v="BG-11035"/>
    <s v="Barry Gonzalez"/>
    <s v="Consumer"/>
    <s v="United States"/>
    <x v="398"/>
    <x v="5"/>
    <x v="484"/>
    <x v="2"/>
    <s v="OFF-PA-10000697"/>
    <x v="1"/>
    <x v="10"/>
    <s v="TOPS Voice Message Log Book, Flash Format"/>
    <n v="15.231999999999999"/>
    <n v="4"/>
    <x v="2"/>
    <n v="0.2"/>
    <n v="5.5215999999999994"/>
  </r>
  <r>
    <n v="8568"/>
    <s v="US-2013-136581"/>
    <d v="2013-11-11T00:00:00"/>
    <n v="2013"/>
    <n v="11"/>
    <x v="0"/>
    <x v="0"/>
    <d v="2013-11-13T00:00:00"/>
    <s v="First Class"/>
    <s v="SV-20365"/>
    <s v="Seth Vernon"/>
    <s v="Consumer"/>
    <s v="United States"/>
    <x v="21"/>
    <x v="24"/>
    <x v="411"/>
    <x v="3"/>
    <s v="OFF-PA-10002787"/>
    <x v="1"/>
    <x v="10"/>
    <s v="Xerox 227"/>
    <n v="31.104000000000006"/>
    <n v="6"/>
    <x v="2"/>
    <n v="0.2"/>
    <n v="10.8864"/>
  </r>
  <r>
    <n v="8569"/>
    <s v="CA-2013-162390"/>
    <d v="2013-12-07T00:00:00"/>
    <n v="2013"/>
    <n v="12"/>
    <x v="5"/>
    <x v="5"/>
    <d v="2013-12-13T00:00:00"/>
    <s v="Standard Class"/>
    <s v="DP-13105"/>
    <s v="Dave Poirier"/>
    <s v="Corporate"/>
    <s v="United States"/>
    <x v="337"/>
    <x v="15"/>
    <x v="418"/>
    <x v="3"/>
    <s v="OFF-BI-10004318"/>
    <x v="1"/>
    <x v="8"/>
    <s v="Ibico EB-19 Dual Function Manual Binding System"/>
    <n v="968.74400000000014"/>
    <n v="7"/>
    <x v="2"/>
    <n v="0.2"/>
    <n v="314.84180000000003"/>
  </r>
  <r>
    <n v="8570"/>
    <s v="CA-2013-162390"/>
    <d v="2013-12-07T00:00:00"/>
    <n v="2013"/>
    <n v="12"/>
    <x v="5"/>
    <x v="5"/>
    <d v="2013-12-13T00:00:00"/>
    <s v="Standard Class"/>
    <s v="DP-13105"/>
    <s v="Dave Poirier"/>
    <s v="Corporate"/>
    <s v="United States"/>
    <x v="337"/>
    <x v="15"/>
    <x v="418"/>
    <x v="3"/>
    <s v="OFF-BI-10001721"/>
    <x v="1"/>
    <x v="8"/>
    <s v="Trimflex Flexible Post Binders"/>
    <n v="222.35199999999998"/>
    <n v="13"/>
    <x v="2"/>
    <n v="0.2"/>
    <n v="77.823200000000014"/>
  </r>
  <r>
    <n v="8571"/>
    <s v="CA-2013-162390"/>
    <d v="2013-12-07T00:00:00"/>
    <n v="2013"/>
    <n v="12"/>
    <x v="5"/>
    <x v="5"/>
    <d v="2013-12-13T00:00:00"/>
    <s v="Standard Class"/>
    <s v="DP-13105"/>
    <s v="Dave Poirier"/>
    <s v="Corporate"/>
    <s v="United States"/>
    <x v="337"/>
    <x v="15"/>
    <x v="418"/>
    <x v="3"/>
    <s v="TEC-CO-10004202"/>
    <x v="2"/>
    <x v="16"/>
    <s v="Brother DCP1000 Digital 3 in 1 Multifunction Machine"/>
    <n v="479.98400000000004"/>
    <n v="2"/>
    <x v="2"/>
    <n v="0.2"/>
    <n v="89.996999999999986"/>
  </r>
  <r>
    <n v="8572"/>
    <s v="CA-2013-162222"/>
    <d v="2013-04-04T00:00:00"/>
    <n v="2013"/>
    <n v="4"/>
    <x v="25"/>
    <x v="25"/>
    <d v="2013-04-04T00:00:00"/>
    <s v="Same Day"/>
    <s v="SR-20740"/>
    <s v="Steven Roelle"/>
    <s v="Home Office"/>
    <s v="United States"/>
    <x v="61"/>
    <x v="5"/>
    <x v="176"/>
    <x v="2"/>
    <s v="OFF-PA-10003893"/>
    <x v="1"/>
    <x v="10"/>
    <s v="Xerox 1962"/>
    <n v="10.272000000000002"/>
    <n v="3"/>
    <x v="2"/>
    <n v="0.2"/>
    <n v="3.2099999999999982"/>
  </r>
  <r>
    <n v="8573"/>
    <s v="CA-2011-121629"/>
    <d v="2011-11-28T00:00:00"/>
    <n v="2011"/>
    <n v="11"/>
    <x v="7"/>
    <x v="7"/>
    <d v="2011-12-02T00:00:00"/>
    <s v="Standard Class"/>
    <s v="BT-11680"/>
    <s v="Brian Thompson"/>
    <s v="Consumer"/>
    <s v="United States"/>
    <x v="12"/>
    <x v="5"/>
    <x v="16"/>
    <x v="2"/>
    <s v="TEC-MA-10004679"/>
    <x v="2"/>
    <x v="15"/>
    <s v="StarTech.com 10/100 VDSL2 Ethernet Extender Kit"/>
    <n v="998.84999999999991"/>
    <n v="5"/>
    <x v="10"/>
    <n v="0.4"/>
    <n v="-199.7700000000001"/>
  </r>
  <r>
    <n v="8574"/>
    <s v="CA-2012-164623"/>
    <d v="2012-10-20T00:00:00"/>
    <n v="2012"/>
    <n v="10"/>
    <x v="2"/>
    <x v="2"/>
    <d v="2012-10-22T00:00:00"/>
    <s v="First Class"/>
    <s v="MS-17770"/>
    <s v="Maxwell Schwartz"/>
    <s v="Consumer"/>
    <s v="United States"/>
    <x v="20"/>
    <x v="15"/>
    <x v="45"/>
    <x v="3"/>
    <s v="OFF-PA-10000249"/>
    <x v="1"/>
    <x v="10"/>
    <s v="Staples"/>
    <n v="24.56"/>
    <n v="2"/>
    <x v="0"/>
    <n v="0"/>
    <n v="11.543199999999999"/>
  </r>
  <r>
    <n v="8575"/>
    <s v="CA-2011-159849"/>
    <d v="2011-09-19T00:00:00"/>
    <n v="2011"/>
    <n v="9"/>
    <x v="30"/>
    <x v="30"/>
    <d v="2011-09-19T00:00:00"/>
    <s v="Same Day"/>
    <s v="JK-15640"/>
    <s v="Jim Kriz"/>
    <s v="Home Office"/>
    <s v="United States"/>
    <x v="8"/>
    <x v="1"/>
    <x v="94"/>
    <x v="1"/>
    <s v="OFF-FA-10000053"/>
    <x v="1"/>
    <x v="13"/>
    <s v="Revere Boxed Rubber Bands by Revere"/>
    <n v="5.67"/>
    <n v="3"/>
    <x v="0"/>
    <n v="0"/>
    <n v="0.11340000000000017"/>
  </r>
  <r>
    <n v="8576"/>
    <s v="CA-2014-101273"/>
    <d v="2014-08-28T00:00:00"/>
    <n v="2014"/>
    <n v="8"/>
    <x v="43"/>
    <x v="43"/>
    <d v="2014-08-31T00:00:00"/>
    <s v="Second Class"/>
    <s v="ST-20530"/>
    <s v="Shui Tom"/>
    <s v="Consumer"/>
    <s v="United States"/>
    <x v="370"/>
    <x v="2"/>
    <x v="453"/>
    <x v="0"/>
    <s v="OFF-AP-10000804"/>
    <x v="1"/>
    <x v="9"/>
    <s v="Hoover Portapower Portable Vacuum"/>
    <n v="14.336000000000002"/>
    <n v="4"/>
    <x v="2"/>
    <n v="0.2"/>
    <n v="0.89599999999999991"/>
  </r>
  <r>
    <n v="8577"/>
    <s v="CA-2014-106747"/>
    <d v="2014-07-04T00:00:00"/>
    <n v="2014"/>
    <n v="7"/>
    <x v="10"/>
    <x v="10"/>
    <d v="2014-07-05T00:00:00"/>
    <s v="First Class"/>
    <s v="TS-21505"/>
    <s v="Tony Sayre"/>
    <s v="Consumer"/>
    <s v="United States"/>
    <x v="3"/>
    <x v="38"/>
    <x v="208"/>
    <x v="3"/>
    <s v="FUR-FU-10004188"/>
    <x v="0"/>
    <x v="5"/>
    <s v="Luxo Professional Combination Clamp-On Lamps"/>
    <n v="102.3"/>
    <n v="1"/>
    <x v="0"/>
    <n v="0"/>
    <n v="26.597999999999999"/>
  </r>
  <r>
    <n v="8578"/>
    <s v="CA-2014-146164"/>
    <d v="2014-12-23T00:00:00"/>
    <n v="2014"/>
    <n v="12"/>
    <x v="22"/>
    <x v="22"/>
    <d v="2014-12-27T00:00:00"/>
    <s v="Standard Class"/>
    <s v="CM-12190"/>
    <s v="Charlotte Melton"/>
    <s v="Consumer"/>
    <s v="United States"/>
    <x v="30"/>
    <x v="11"/>
    <x v="38"/>
    <x v="2"/>
    <s v="FUR-TA-10004915"/>
    <x v="0"/>
    <x v="3"/>
    <s v="Office Impressions End Table, 20-1/2&quot;H x 24&quot;W x 20&quot;D"/>
    <n v="607.52"/>
    <n v="2"/>
    <x v="0"/>
    <n v="0"/>
    <n v="97.203200000000038"/>
  </r>
  <r>
    <n v="8579"/>
    <s v="CA-2014-146164"/>
    <d v="2014-12-23T00:00:00"/>
    <n v="2014"/>
    <n v="12"/>
    <x v="22"/>
    <x v="22"/>
    <d v="2014-12-27T00:00:00"/>
    <s v="Standard Class"/>
    <s v="CM-12190"/>
    <s v="Charlotte Melton"/>
    <s v="Consumer"/>
    <s v="United States"/>
    <x v="30"/>
    <x v="11"/>
    <x v="38"/>
    <x v="2"/>
    <s v="OFF-ST-10001228"/>
    <x v="1"/>
    <x v="4"/>
    <s v="Personal File Boxes with Fold-Down Carry Handle"/>
    <n v="31.16"/>
    <n v="2"/>
    <x v="0"/>
    <n v="0"/>
    <n v="7.7899999999999991"/>
  </r>
  <r>
    <n v="8580"/>
    <s v="CA-2013-111605"/>
    <d v="2013-12-28T00:00:00"/>
    <n v="2013"/>
    <n v="12"/>
    <x v="5"/>
    <x v="5"/>
    <d v="2014-01-03T00:00:00"/>
    <s v="Standard Class"/>
    <s v="JW-15955"/>
    <s v="Joni Wasserman"/>
    <s v="Consumer"/>
    <s v="United States"/>
    <x v="103"/>
    <x v="0"/>
    <x v="175"/>
    <x v="0"/>
    <s v="OFF-LA-10002368"/>
    <x v="1"/>
    <x v="2"/>
    <s v="Avery 479"/>
    <n v="2.61"/>
    <n v="1"/>
    <x v="0"/>
    <n v="0"/>
    <n v="1.2005999999999999"/>
  </r>
  <r>
    <n v="8581"/>
    <s v="CA-2011-130673"/>
    <d v="2011-05-20T00:00:00"/>
    <n v="2011"/>
    <n v="5"/>
    <x v="8"/>
    <x v="8"/>
    <d v="2011-05-22T00:00:00"/>
    <s v="Second Class"/>
    <s v="MC-17590"/>
    <s v="Matt Collister"/>
    <s v="Corporate"/>
    <s v="United States"/>
    <x v="509"/>
    <x v="5"/>
    <x v="606"/>
    <x v="2"/>
    <s v="FUR-FU-10003489"/>
    <x v="0"/>
    <x v="5"/>
    <s v="Contemporary Borderless Frame"/>
    <n v="10.332000000000001"/>
    <n v="3"/>
    <x v="7"/>
    <n v="0.6"/>
    <n v="-5.9408999999999992"/>
  </r>
  <r>
    <n v="8582"/>
    <s v="CA-2011-130673"/>
    <d v="2011-05-20T00:00:00"/>
    <n v="2011"/>
    <n v="5"/>
    <x v="8"/>
    <x v="8"/>
    <d v="2011-05-22T00:00:00"/>
    <s v="Second Class"/>
    <s v="MC-17590"/>
    <s v="Matt Collister"/>
    <s v="Corporate"/>
    <s v="United States"/>
    <x v="509"/>
    <x v="5"/>
    <x v="606"/>
    <x v="2"/>
    <s v="OFF-PA-10000289"/>
    <x v="1"/>
    <x v="10"/>
    <s v="Xerox 213"/>
    <n v="10.368000000000002"/>
    <n v="2"/>
    <x v="2"/>
    <n v="0.2"/>
    <n v="3.6288"/>
  </r>
  <r>
    <n v="8583"/>
    <s v="CA-2011-130673"/>
    <d v="2011-05-20T00:00:00"/>
    <n v="2011"/>
    <n v="5"/>
    <x v="8"/>
    <x v="8"/>
    <d v="2011-05-22T00:00:00"/>
    <s v="Second Class"/>
    <s v="MC-17590"/>
    <s v="Matt Collister"/>
    <s v="Corporate"/>
    <s v="United States"/>
    <x v="509"/>
    <x v="5"/>
    <x v="606"/>
    <x v="2"/>
    <s v="TEC-AC-10004227"/>
    <x v="2"/>
    <x v="11"/>
    <s v="SanDisk Ultra 16 GB MicroSDHC Class 10 Memory Card"/>
    <n v="20.784000000000002"/>
    <n v="2"/>
    <x v="2"/>
    <n v="0.2"/>
    <n v="-3.6372000000000027"/>
  </r>
  <r>
    <n v="8584"/>
    <s v="CA-2011-130673"/>
    <d v="2011-05-20T00:00:00"/>
    <n v="2011"/>
    <n v="5"/>
    <x v="8"/>
    <x v="8"/>
    <d v="2011-05-22T00:00:00"/>
    <s v="Second Class"/>
    <s v="MC-17590"/>
    <s v="Matt Collister"/>
    <s v="Corporate"/>
    <s v="United States"/>
    <x v="509"/>
    <x v="5"/>
    <x v="606"/>
    <x v="2"/>
    <s v="OFF-ST-10000636"/>
    <x v="1"/>
    <x v="4"/>
    <s v="Rogers Profile Extra Capacity Storage Tub"/>
    <n v="66.959999999999994"/>
    <n v="5"/>
    <x v="2"/>
    <n v="0.2"/>
    <n v="-13.392000000000003"/>
  </r>
  <r>
    <n v="8585"/>
    <s v="CA-2011-104808"/>
    <d v="2011-02-05T00:00:00"/>
    <n v="2011"/>
    <n v="2"/>
    <x v="45"/>
    <x v="45"/>
    <d v="2011-02-09T00:00:00"/>
    <s v="Second Class"/>
    <s v="MH-17440"/>
    <s v="Mark Haberlin"/>
    <s v="Corporate"/>
    <s v="United States"/>
    <x v="194"/>
    <x v="1"/>
    <x v="245"/>
    <x v="1"/>
    <s v="OFF-BI-10003676"/>
    <x v="1"/>
    <x v="8"/>
    <s v="GBC Standard Recycled Report Covers, Clear Plastic Sheets"/>
    <n v="17.248000000000001"/>
    <n v="2"/>
    <x v="2"/>
    <n v="0.2"/>
    <n v="6.0367999999999986"/>
  </r>
  <r>
    <n v="8586"/>
    <s v="US-2014-132927"/>
    <d v="2014-12-10T00:00:00"/>
    <n v="2014"/>
    <n v="12"/>
    <x v="22"/>
    <x v="22"/>
    <d v="2014-12-16T00:00:00"/>
    <s v="Standard Class"/>
    <s v="RD-19720"/>
    <s v="Roger Demir"/>
    <s v="Consumer"/>
    <s v="United States"/>
    <x v="10"/>
    <x v="9"/>
    <x v="63"/>
    <x v="3"/>
    <s v="OFF-BI-10001116"/>
    <x v="1"/>
    <x v="8"/>
    <s v="Wilson Jones 1&quot; Hanging DublLock Ring Binders"/>
    <n v="11.088000000000003"/>
    <n v="7"/>
    <x v="6"/>
    <n v="0.7"/>
    <n v="-8.1311999999999998"/>
  </r>
  <r>
    <n v="8587"/>
    <s v="CA-2014-162012"/>
    <d v="2014-07-12T00:00:00"/>
    <n v="2014"/>
    <n v="7"/>
    <x v="10"/>
    <x v="10"/>
    <d v="2014-07-19T00:00:00"/>
    <s v="Standard Class"/>
    <s v="KB-16240"/>
    <s v="Karen Bern"/>
    <s v="Corporate"/>
    <s v="United States"/>
    <x v="1"/>
    <x v="1"/>
    <x v="13"/>
    <x v="1"/>
    <s v="TEC-AC-10003832"/>
    <x v="2"/>
    <x v="11"/>
    <s v="Logitech P710e Mobile Speakerphone"/>
    <n v="1287.45"/>
    <n v="5"/>
    <x v="0"/>
    <n v="0"/>
    <n v="244.61549999999988"/>
  </r>
  <r>
    <n v="8588"/>
    <s v="CA-2014-162012"/>
    <d v="2014-07-12T00:00:00"/>
    <n v="2014"/>
    <n v="7"/>
    <x v="10"/>
    <x v="10"/>
    <d v="2014-07-19T00:00:00"/>
    <s v="Standard Class"/>
    <s v="KB-16240"/>
    <s v="Karen Bern"/>
    <s v="Corporate"/>
    <s v="United States"/>
    <x v="1"/>
    <x v="1"/>
    <x v="13"/>
    <x v="1"/>
    <s v="OFF-AP-10003040"/>
    <x v="1"/>
    <x v="9"/>
    <s v="Fellowes 8 Outlet Superior Workstation Surge Protector w/o Phone/Fax/Modem Protection"/>
    <n v="168.1"/>
    <n v="5"/>
    <x v="0"/>
    <n v="0"/>
    <n v="43.705999999999996"/>
  </r>
  <r>
    <n v="8589"/>
    <s v="CA-2012-138492"/>
    <d v="2012-05-15T00:00:00"/>
    <n v="2012"/>
    <n v="5"/>
    <x v="33"/>
    <x v="33"/>
    <d v="2012-05-22T00:00:00"/>
    <s v="Standard Class"/>
    <s v="FC-14335"/>
    <s v="Fred Chung"/>
    <s v="Corporate"/>
    <s v="United States"/>
    <x v="10"/>
    <x v="9"/>
    <x v="11"/>
    <x v="3"/>
    <s v="OFF-ST-10002583"/>
    <x v="1"/>
    <x v="4"/>
    <s v="Fellowes Neat Ideas Storage Cubes"/>
    <n v="51.967999999999996"/>
    <n v="2"/>
    <x v="2"/>
    <n v="0.2"/>
    <n v="-10.393600000000001"/>
  </r>
  <r>
    <n v="8590"/>
    <s v="CA-2014-145338"/>
    <d v="2014-01-30T00:00:00"/>
    <n v="2014"/>
    <n v="1"/>
    <x v="44"/>
    <x v="44"/>
    <d v="2014-02-02T00:00:00"/>
    <s v="First Class"/>
    <s v="BD-11770"/>
    <s v="Bryan Davis"/>
    <s v="Consumer"/>
    <s v="United States"/>
    <x v="10"/>
    <x v="9"/>
    <x v="74"/>
    <x v="3"/>
    <s v="OFF-AR-10002053"/>
    <x v="1"/>
    <x v="6"/>
    <s v="Premium Writing Pencils, Soft, #2 by Central Association for the Blind"/>
    <n v="4.7679999999999998"/>
    <n v="2"/>
    <x v="2"/>
    <n v="0.2"/>
    <n v="0.47680000000000011"/>
  </r>
  <r>
    <n v="8591"/>
    <s v="CA-2014-126676"/>
    <d v="2014-09-30T00:00:00"/>
    <n v="2014"/>
    <n v="9"/>
    <x v="15"/>
    <x v="15"/>
    <d v="2014-10-02T00:00:00"/>
    <s v="First Class"/>
    <s v="FH-14365"/>
    <s v="Fred Hopkins"/>
    <s v="Corporate"/>
    <s v="United States"/>
    <x v="337"/>
    <x v="15"/>
    <x v="418"/>
    <x v="3"/>
    <s v="OFF-EN-10004846"/>
    <x v="1"/>
    <x v="12"/>
    <s v="Letter or Legal Size Expandable Poly String Tie Envelopes"/>
    <n v="7.98"/>
    <n v="3"/>
    <x v="0"/>
    <n v="0"/>
    <n v="3.9102000000000006"/>
  </r>
  <r>
    <n v="8592"/>
    <s v="CA-2014-101700"/>
    <d v="2014-04-24T00:00:00"/>
    <n v="2014"/>
    <n v="4"/>
    <x v="4"/>
    <x v="4"/>
    <d v="2014-04-27T00:00:00"/>
    <s v="First Class"/>
    <s v="SO-20335"/>
    <s v="Sean O'Donnell"/>
    <s v="Consumer"/>
    <s v="United States"/>
    <x v="510"/>
    <x v="22"/>
    <x v="607"/>
    <x v="1"/>
    <s v="OFF-EN-10003134"/>
    <x v="1"/>
    <x v="12"/>
    <s v="Staples"/>
    <n v="18.687999999999999"/>
    <n v="2"/>
    <x v="2"/>
    <n v="0.2"/>
    <n v="7.008"/>
  </r>
  <r>
    <n v="8593"/>
    <s v="CA-2014-101700"/>
    <d v="2014-04-24T00:00:00"/>
    <n v="2014"/>
    <n v="4"/>
    <x v="4"/>
    <x v="4"/>
    <d v="2014-04-27T00:00:00"/>
    <s v="First Class"/>
    <s v="SO-20335"/>
    <s v="Sean O'Donnell"/>
    <s v="Consumer"/>
    <s v="United States"/>
    <x v="510"/>
    <x v="22"/>
    <x v="607"/>
    <x v="1"/>
    <s v="FUR-FU-10001025"/>
    <x v="0"/>
    <x v="5"/>
    <s v="Eldon Imàge Series Desk Accessories, Clear"/>
    <n v="11.664000000000001"/>
    <n v="3"/>
    <x v="2"/>
    <n v="0.2"/>
    <n v="3.3534000000000006"/>
  </r>
  <r>
    <n v="8594"/>
    <s v="CA-2014-159667"/>
    <d v="2014-11-10T00:00:00"/>
    <n v="2014"/>
    <n v="11"/>
    <x v="23"/>
    <x v="23"/>
    <d v="2014-11-14T00:00:00"/>
    <s v="Standard Class"/>
    <s v="PM-19135"/>
    <s v="Peter McVee"/>
    <s v="Home Office"/>
    <s v="United States"/>
    <x v="108"/>
    <x v="2"/>
    <x v="133"/>
    <x v="0"/>
    <s v="TEC-AC-10002567"/>
    <x v="2"/>
    <x v="11"/>
    <s v="Logitech G602 Wireless Gaming Mouse"/>
    <n v="191.976"/>
    <n v="3"/>
    <x v="2"/>
    <n v="0.2"/>
    <n v="38.395199999999988"/>
  </r>
  <r>
    <n v="8595"/>
    <s v="CA-2014-159667"/>
    <d v="2014-11-10T00:00:00"/>
    <n v="2014"/>
    <n v="11"/>
    <x v="23"/>
    <x v="23"/>
    <d v="2014-11-14T00:00:00"/>
    <s v="Standard Class"/>
    <s v="PM-19135"/>
    <s v="Peter McVee"/>
    <s v="Home Office"/>
    <s v="United States"/>
    <x v="108"/>
    <x v="2"/>
    <x v="133"/>
    <x v="0"/>
    <s v="TEC-PH-10004094"/>
    <x v="2"/>
    <x v="7"/>
    <s v="Motorola L703CM"/>
    <n v="499.16800000000006"/>
    <n v="4"/>
    <x v="2"/>
    <n v="0.2"/>
    <n v="31.197999999999993"/>
  </r>
  <r>
    <n v="8596"/>
    <s v="CA-2011-111934"/>
    <d v="2011-05-05T00:00:00"/>
    <n v="2011"/>
    <n v="5"/>
    <x v="8"/>
    <x v="8"/>
    <d v="2011-05-07T00:00:00"/>
    <s v="First Class"/>
    <s v="GD-14590"/>
    <s v="Giulietta Dortch"/>
    <s v="Corporate"/>
    <s v="United States"/>
    <x v="81"/>
    <x v="17"/>
    <x v="101"/>
    <x v="0"/>
    <s v="OFF-BI-10004364"/>
    <x v="1"/>
    <x v="8"/>
    <s v="Storex Dura Pro Binders"/>
    <n v="11.88"/>
    <n v="2"/>
    <x v="0"/>
    <n v="0"/>
    <n v="5.3460000000000001"/>
  </r>
  <r>
    <n v="8597"/>
    <s v="CA-2011-111934"/>
    <d v="2011-05-05T00:00:00"/>
    <n v="2011"/>
    <n v="5"/>
    <x v="8"/>
    <x v="8"/>
    <d v="2011-05-07T00:00:00"/>
    <s v="First Class"/>
    <s v="GD-14590"/>
    <s v="Giulietta Dortch"/>
    <s v="Corporate"/>
    <s v="United States"/>
    <x v="81"/>
    <x v="17"/>
    <x v="101"/>
    <x v="0"/>
    <s v="OFF-PA-10000474"/>
    <x v="1"/>
    <x v="10"/>
    <s v="Staples"/>
    <n v="35.44"/>
    <n v="1"/>
    <x v="0"/>
    <n v="0"/>
    <n v="16.656799999999997"/>
  </r>
  <r>
    <n v="8598"/>
    <s v="US-2013-117387"/>
    <d v="2013-10-28T00:00:00"/>
    <n v="2013"/>
    <n v="10"/>
    <x v="32"/>
    <x v="32"/>
    <d v="2013-11-01T00:00:00"/>
    <s v="Standard Class"/>
    <s v="PA-19060"/>
    <s v="Pete Armstrong"/>
    <s v="Home Office"/>
    <s v="United States"/>
    <x v="8"/>
    <x v="1"/>
    <x v="34"/>
    <x v="1"/>
    <s v="OFF-BI-10004308"/>
    <x v="1"/>
    <x v="8"/>
    <s v="Avery Legal 4-Ring Binder"/>
    <n v="67.13600000000001"/>
    <n v="4"/>
    <x v="2"/>
    <n v="0.2"/>
    <n v="25.175999999999998"/>
  </r>
  <r>
    <n v="8599"/>
    <s v="CA-2011-141110"/>
    <d v="2011-11-26T00:00:00"/>
    <n v="2011"/>
    <n v="11"/>
    <x v="7"/>
    <x v="7"/>
    <d v="2011-12-01T00:00:00"/>
    <s v="Standard Class"/>
    <s v="LS-17200"/>
    <s v="Luke Schmidt"/>
    <s v="Corporate"/>
    <s v="United States"/>
    <x v="201"/>
    <x v="1"/>
    <x v="252"/>
    <x v="1"/>
    <s v="OFF-BI-10002012"/>
    <x v="1"/>
    <x v="8"/>
    <s v="Wilson Jones Easy Flow II Sheet Lifters"/>
    <n v="4.32"/>
    <n v="3"/>
    <x v="2"/>
    <n v="0.2"/>
    <n v="1.512"/>
  </r>
  <r>
    <n v="8600"/>
    <s v="CA-2011-141110"/>
    <d v="2011-11-26T00:00:00"/>
    <n v="2011"/>
    <n v="11"/>
    <x v="7"/>
    <x v="7"/>
    <d v="2011-12-01T00:00:00"/>
    <s v="Standard Class"/>
    <s v="LS-17200"/>
    <s v="Luke Schmidt"/>
    <s v="Corporate"/>
    <s v="United States"/>
    <x v="201"/>
    <x v="1"/>
    <x v="252"/>
    <x v="1"/>
    <s v="OFF-PA-10002586"/>
    <x v="1"/>
    <x v="10"/>
    <s v="Xerox 1970"/>
    <n v="14.940000000000001"/>
    <n v="3"/>
    <x v="0"/>
    <n v="0"/>
    <n v="7.0218000000000007"/>
  </r>
  <r>
    <n v="8601"/>
    <s v="CA-2011-141110"/>
    <d v="2011-11-26T00:00:00"/>
    <n v="2011"/>
    <n v="11"/>
    <x v="7"/>
    <x v="7"/>
    <d v="2011-12-01T00:00:00"/>
    <s v="Standard Class"/>
    <s v="LS-17200"/>
    <s v="Luke Schmidt"/>
    <s v="Corporate"/>
    <s v="United States"/>
    <x v="201"/>
    <x v="1"/>
    <x v="252"/>
    <x v="1"/>
    <s v="OFF-AP-10000692"/>
    <x v="1"/>
    <x v="9"/>
    <s v="Fellowes Mighty 8 Compact Surge Protector"/>
    <n v="40.54"/>
    <n v="2"/>
    <x v="0"/>
    <n v="0"/>
    <n v="11.351200000000002"/>
  </r>
  <r>
    <n v="8602"/>
    <s v="CA-2011-141110"/>
    <d v="2011-11-26T00:00:00"/>
    <n v="2011"/>
    <n v="11"/>
    <x v="7"/>
    <x v="7"/>
    <d v="2011-12-01T00:00:00"/>
    <s v="Standard Class"/>
    <s v="LS-17200"/>
    <s v="Luke Schmidt"/>
    <s v="Corporate"/>
    <s v="United States"/>
    <x v="201"/>
    <x v="1"/>
    <x v="252"/>
    <x v="1"/>
    <s v="OFF-BI-10001553"/>
    <x v="1"/>
    <x v="8"/>
    <s v="SpineVue Locking Slant-D Ring Binders by Cardinal"/>
    <n v="7.3120000000000012"/>
    <n v="1"/>
    <x v="2"/>
    <n v="0.2"/>
    <n v="2.5591999999999997"/>
  </r>
  <r>
    <n v="8603"/>
    <s v="US-2011-133949"/>
    <d v="2011-12-31T00:00:00"/>
    <n v="2011"/>
    <n v="12"/>
    <x v="20"/>
    <x v="20"/>
    <d v="2011-12-31T00:00:00"/>
    <s v="Same Day"/>
    <s v="JL-15175"/>
    <s v="James Lanier"/>
    <s v="Home Office"/>
    <s v="United States"/>
    <x v="192"/>
    <x v="33"/>
    <x v="243"/>
    <x v="1"/>
    <s v="TEC-PH-10004908"/>
    <x v="2"/>
    <x v="7"/>
    <s v="Panasonic KX TS3282W Corded phone"/>
    <n v="475.94400000000002"/>
    <n v="7"/>
    <x v="2"/>
    <n v="0.2"/>
    <n v="59.492999999999952"/>
  </r>
  <r>
    <n v="8604"/>
    <s v="US-2013-116365"/>
    <d v="2013-01-03T00:00:00"/>
    <n v="2013"/>
    <n v="1"/>
    <x v="12"/>
    <x v="12"/>
    <d v="2013-01-08T00:00:00"/>
    <s v="Standard Class"/>
    <s v="CA-12310"/>
    <s v="Christine Abelman"/>
    <s v="Corporate"/>
    <s v="United States"/>
    <x v="52"/>
    <x v="5"/>
    <x v="65"/>
    <x v="2"/>
    <s v="TEC-AC-10002217"/>
    <x v="2"/>
    <x v="11"/>
    <s v="Imation Clip USB flash drive - 8 GB"/>
    <n v="30.080000000000002"/>
    <n v="2"/>
    <x v="2"/>
    <n v="0.2"/>
    <n v="-5.2640000000000002"/>
  </r>
  <r>
    <n v="8605"/>
    <s v="US-2013-116365"/>
    <d v="2013-01-03T00:00:00"/>
    <n v="2013"/>
    <n v="1"/>
    <x v="12"/>
    <x v="12"/>
    <d v="2013-01-08T00:00:00"/>
    <s v="Standard Class"/>
    <s v="CA-12310"/>
    <s v="Christine Abelman"/>
    <s v="Corporate"/>
    <s v="United States"/>
    <x v="52"/>
    <x v="5"/>
    <x v="65"/>
    <x v="2"/>
    <s v="TEC-AC-10002942"/>
    <x v="2"/>
    <x v="11"/>
    <s v="WD My Passport Ultra 1TB Portable External Hard Drive"/>
    <n v="165.60000000000002"/>
    <n v="3"/>
    <x v="2"/>
    <n v="0.2"/>
    <n v="-6.2100000000000151"/>
  </r>
  <r>
    <n v="8606"/>
    <s v="US-2013-116365"/>
    <d v="2013-01-03T00:00:00"/>
    <n v="2013"/>
    <n v="1"/>
    <x v="12"/>
    <x v="12"/>
    <d v="2013-01-08T00:00:00"/>
    <s v="Standard Class"/>
    <s v="CA-12310"/>
    <s v="Christine Abelman"/>
    <s v="Corporate"/>
    <s v="United States"/>
    <x v="52"/>
    <x v="5"/>
    <x v="65"/>
    <x v="2"/>
    <s v="TEC-PH-10002890"/>
    <x v="2"/>
    <x v="7"/>
    <s v="AT&amp;T 17929 Lendline Telephone"/>
    <n v="180.96"/>
    <n v="5"/>
    <x v="2"/>
    <n v="0.2"/>
    <n v="13.571999999999996"/>
  </r>
  <r>
    <n v="8607"/>
    <s v="CA-2014-162936"/>
    <d v="2014-08-19T00:00:00"/>
    <n v="2014"/>
    <n v="8"/>
    <x v="43"/>
    <x v="43"/>
    <d v="2014-08-23T00:00:00"/>
    <s v="Standard Class"/>
    <s v="CM-12160"/>
    <s v="Charles McCrossin"/>
    <s v="Consumer"/>
    <s v="United States"/>
    <x v="217"/>
    <x v="31"/>
    <x v="272"/>
    <x v="3"/>
    <s v="TEC-AC-10003614"/>
    <x v="2"/>
    <x v="11"/>
    <s v="Verbatim 25 GB 6x Blu-ray Single Layer Recordable Disc, 10/Pack"/>
    <n v="23.18"/>
    <n v="2"/>
    <x v="0"/>
    <n v="0"/>
    <n v="7.6493999999999982"/>
  </r>
  <r>
    <n v="8608"/>
    <s v="CA-2011-151946"/>
    <d v="2011-06-04T00:00:00"/>
    <n v="2011"/>
    <n v="6"/>
    <x v="3"/>
    <x v="3"/>
    <d v="2011-06-09T00:00:00"/>
    <s v="Standard Class"/>
    <s v="BT-11440"/>
    <s v="Bobby Trafton"/>
    <s v="Consumer"/>
    <s v="United States"/>
    <x v="20"/>
    <x v="15"/>
    <x v="45"/>
    <x v="3"/>
    <s v="FUR-FU-10002878"/>
    <x v="0"/>
    <x v="5"/>
    <s v="Seth Thomas 14&quot; Day/Date Wall Clock"/>
    <n v="56.96"/>
    <n v="2"/>
    <x v="0"/>
    <n v="0"/>
    <n v="21.075200000000002"/>
  </r>
  <r>
    <n v="8609"/>
    <s v="CA-2011-151946"/>
    <d v="2011-06-04T00:00:00"/>
    <n v="2011"/>
    <n v="6"/>
    <x v="3"/>
    <x v="3"/>
    <d v="2011-06-09T00:00:00"/>
    <s v="Standard Class"/>
    <s v="BT-11440"/>
    <s v="Bobby Trafton"/>
    <s v="Consumer"/>
    <s v="United States"/>
    <x v="20"/>
    <x v="15"/>
    <x v="45"/>
    <x v="3"/>
    <s v="OFF-AP-10001626"/>
    <x v="1"/>
    <x v="9"/>
    <s v="Commercial WindTunnel Clean Air Upright Vacuum, Replacement Belts, Filtration Bags"/>
    <n v="15.56"/>
    <n v="4"/>
    <x v="0"/>
    <n v="0"/>
    <n v="4.0456000000000003"/>
  </r>
  <r>
    <n v="8610"/>
    <s v="CA-2011-151946"/>
    <d v="2011-06-04T00:00:00"/>
    <n v="2011"/>
    <n v="6"/>
    <x v="3"/>
    <x v="3"/>
    <d v="2011-06-09T00:00:00"/>
    <s v="Standard Class"/>
    <s v="BT-11440"/>
    <s v="Bobby Trafton"/>
    <s v="Consumer"/>
    <s v="United States"/>
    <x v="20"/>
    <x v="15"/>
    <x v="45"/>
    <x v="3"/>
    <s v="FUR-BO-10003272"/>
    <x v="0"/>
    <x v="0"/>
    <s v="O'Sullivan Living Dimensions 5-Shelf Bookcases"/>
    <n v="353.56799999999998"/>
    <n v="2"/>
    <x v="2"/>
    <n v="0.2"/>
    <n v="-44.196000000000026"/>
  </r>
  <r>
    <n v="8611"/>
    <s v="CA-2011-151946"/>
    <d v="2011-06-04T00:00:00"/>
    <n v="2011"/>
    <n v="6"/>
    <x v="3"/>
    <x v="3"/>
    <d v="2011-06-09T00:00:00"/>
    <s v="Standard Class"/>
    <s v="BT-11440"/>
    <s v="Bobby Trafton"/>
    <s v="Consumer"/>
    <s v="United States"/>
    <x v="20"/>
    <x v="15"/>
    <x v="45"/>
    <x v="3"/>
    <s v="FUR-FU-10002191"/>
    <x v="0"/>
    <x v="5"/>
    <s v="G.E. Halogen Desk Lamp Bulbs"/>
    <n v="13.96"/>
    <n v="2"/>
    <x v="0"/>
    <n v="0"/>
    <n v="6.7008000000000001"/>
  </r>
  <r>
    <n v="8612"/>
    <s v="CA-2014-123624"/>
    <d v="2014-11-14T00:00:00"/>
    <n v="2014"/>
    <n v="11"/>
    <x v="23"/>
    <x v="23"/>
    <d v="2014-11-18T00:00:00"/>
    <s v="Second Class"/>
    <s v="SE-20110"/>
    <s v="Sanjit Engle"/>
    <s v="Consumer"/>
    <s v="United States"/>
    <x v="475"/>
    <x v="1"/>
    <x v="568"/>
    <x v="1"/>
    <s v="TEC-AC-10000682"/>
    <x v="2"/>
    <x v="11"/>
    <s v="Kensington K72356US Mouse-in-a-Box USB Desktop Mouse"/>
    <n v="82.95"/>
    <n v="5"/>
    <x v="0"/>
    <n v="0"/>
    <n v="29.032499999999999"/>
  </r>
  <r>
    <n v="8613"/>
    <s v="CA-2013-146437"/>
    <d v="2013-01-28T00:00:00"/>
    <n v="2013"/>
    <n v="1"/>
    <x v="12"/>
    <x v="12"/>
    <d v="2013-02-01T00:00:00"/>
    <s v="Second Class"/>
    <s v="HG-14965"/>
    <s v="Henry Goldwyn"/>
    <s v="Corporate"/>
    <s v="United States"/>
    <x v="1"/>
    <x v="1"/>
    <x v="1"/>
    <x v="1"/>
    <s v="OFF-AR-10000588"/>
    <x v="1"/>
    <x v="6"/>
    <s v="Newell 345"/>
    <n v="39.68"/>
    <n v="2"/>
    <x v="0"/>
    <n v="0"/>
    <n v="10.316800000000001"/>
  </r>
  <r>
    <n v="8614"/>
    <s v="CA-2013-138233"/>
    <d v="2013-11-10T00:00:00"/>
    <n v="2013"/>
    <n v="11"/>
    <x v="0"/>
    <x v="0"/>
    <d v="2013-11-15T00:00:00"/>
    <s v="Standard Class"/>
    <s v="PF-19165"/>
    <s v="Philip Fox"/>
    <s v="Consumer"/>
    <s v="United States"/>
    <x v="182"/>
    <x v="1"/>
    <x v="232"/>
    <x v="1"/>
    <s v="TEC-AC-10002001"/>
    <x v="2"/>
    <x v="11"/>
    <s v="Logitech Wireless Gaming Headset G930"/>
    <n v="479.97"/>
    <n v="3"/>
    <x v="0"/>
    <n v="0"/>
    <n v="177.58890000000002"/>
  </r>
  <r>
    <n v="8615"/>
    <s v="CA-2013-165918"/>
    <d v="2013-09-11T00:00:00"/>
    <n v="2013"/>
    <n v="9"/>
    <x v="21"/>
    <x v="21"/>
    <d v="2013-09-15T00:00:00"/>
    <s v="Standard Class"/>
    <s v="BD-11770"/>
    <s v="Bryan Davis"/>
    <s v="Consumer"/>
    <s v="United States"/>
    <x v="156"/>
    <x v="4"/>
    <x v="199"/>
    <x v="1"/>
    <s v="OFF-LA-10003720"/>
    <x v="1"/>
    <x v="2"/>
    <s v="Avery 487"/>
    <n v="7.38"/>
    <n v="2"/>
    <x v="0"/>
    <n v="0"/>
    <n v="3.4685999999999999"/>
  </r>
  <r>
    <n v="8616"/>
    <s v="CA-2013-165918"/>
    <d v="2013-09-11T00:00:00"/>
    <n v="2013"/>
    <n v="9"/>
    <x v="21"/>
    <x v="21"/>
    <d v="2013-09-15T00:00:00"/>
    <s v="Standard Class"/>
    <s v="BD-11770"/>
    <s v="Bryan Davis"/>
    <s v="Consumer"/>
    <s v="United States"/>
    <x v="156"/>
    <x v="4"/>
    <x v="199"/>
    <x v="1"/>
    <s v="OFF-BI-10004364"/>
    <x v="1"/>
    <x v="8"/>
    <s v="Storex Dura Pro Binders"/>
    <n v="14.256000000000002"/>
    <n v="3"/>
    <x v="2"/>
    <n v="0.2"/>
    <n v="4.4550000000000001"/>
  </r>
  <r>
    <n v="8617"/>
    <s v="CA-2013-165918"/>
    <d v="2013-09-11T00:00:00"/>
    <n v="2013"/>
    <n v="9"/>
    <x v="21"/>
    <x v="21"/>
    <d v="2013-09-15T00:00:00"/>
    <s v="Standard Class"/>
    <s v="BD-11770"/>
    <s v="Bryan Davis"/>
    <s v="Consumer"/>
    <s v="United States"/>
    <x v="156"/>
    <x v="4"/>
    <x v="199"/>
    <x v="1"/>
    <s v="OFF-PA-10000100"/>
    <x v="1"/>
    <x v="10"/>
    <s v="Xerox 1945"/>
    <n v="81.98"/>
    <n v="2"/>
    <x v="0"/>
    <n v="0"/>
    <n v="40.170200000000001"/>
  </r>
  <r>
    <n v="8618"/>
    <s v="CA-2013-165918"/>
    <d v="2013-09-11T00:00:00"/>
    <n v="2013"/>
    <n v="9"/>
    <x v="21"/>
    <x v="21"/>
    <d v="2013-09-15T00:00:00"/>
    <s v="Standard Class"/>
    <s v="BD-11770"/>
    <s v="Bryan Davis"/>
    <s v="Consumer"/>
    <s v="United States"/>
    <x v="156"/>
    <x v="4"/>
    <x v="199"/>
    <x v="1"/>
    <s v="OFF-BI-10004826"/>
    <x v="1"/>
    <x v="8"/>
    <s v="JM Magazine Binder"/>
    <n v="39.624000000000009"/>
    <n v="3"/>
    <x v="2"/>
    <n v="0.2"/>
    <n v="13.868400000000001"/>
  </r>
  <r>
    <n v="8619"/>
    <s v="CA-2014-117513"/>
    <d v="2014-03-04T00:00:00"/>
    <n v="2014"/>
    <n v="3"/>
    <x v="42"/>
    <x v="42"/>
    <d v="2014-03-09T00:00:00"/>
    <s v="Standard Class"/>
    <s v="BT-11395"/>
    <s v="Bill Tyler"/>
    <s v="Corporate"/>
    <s v="United States"/>
    <x v="1"/>
    <x v="1"/>
    <x v="25"/>
    <x v="1"/>
    <s v="FUR-TA-10001520"/>
    <x v="0"/>
    <x v="3"/>
    <s v="Lesro Sheffield Collection Coffee Table, End Table, Center Table, Corner Table"/>
    <n v="399.67200000000003"/>
    <n v="7"/>
    <x v="2"/>
    <n v="0.2"/>
    <n v="-14.987700000000061"/>
  </r>
  <r>
    <n v="8620"/>
    <s v="CA-2014-132437"/>
    <d v="2014-09-09T00:00:00"/>
    <n v="2014"/>
    <n v="9"/>
    <x v="15"/>
    <x v="15"/>
    <d v="2014-09-14T00:00:00"/>
    <s v="Second Class"/>
    <s v="EM-14095"/>
    <s v="Eudokia Martin"/>
    <s v="Corporate"/>
    <s v="United States"/>
    <x v="20"/>
    <x v="15"/>
    <x v="23"/>
    <x v="3"/>
    <s v="OFF-ST-10001031"/>
    <x v="1"/>
    <x v="4"/>
    <s v="Adjustable Personal File Tote"/>
    <n v="65.12"/>
    <n v="4"/>
    <x v="0"/>
    <n v="0"/>
    <n v="16.931200000000004"/>
  </r>
  <r>
    <n v="8621"/>
    <s v="US-2014-119319"/>
    <d v="2014-11-07T00:00:00"/>
    <n v="2014"/>
    <n v="11"/>
    <x v="23"/>
    <x v="23"/>
    <d v="2014-11-10T00:00:00"/>
    <s v="Second Class"/>
    <s v="LC-17050"/>
    <s v="Liz Carlisle"/>
    <s v="Consumer"/>
    <s v="United States"/>
    <x v="61"/>
    <x v="5"/>
    <x v="162"/>
    <x v="2"/>
    <s v="FUR-FU-10003878"/>
    <x v="0"/>
    <x v="5"/>
    <s v="Linden 10&quot; Round Wall Clock, Black"/>
    <n v="30.560000000000002"/>
    <n v="5"/>
    <x v="7"/>
    <n v="0.6"/>
    <n v="-19.863999999999997"/>
  </r>
  <r>
    <n v="8622"/>
    <s v="CA-2014-104318"/>
    <d v="2014-05-14T00:00:00"/>
    <n v="2014"/>
    <n v="5"/>
    <x v="24"/>
    <x v="24"/>
    <d v="2014-05-19T00:00:00"/>
    <s v="Standard Class"/>
    <s v="FH-14275"/>
    <s v="Frank Hawley"/>
    <s v="Corporate"/>
    <s v="United States"/>
    <x v="47"/>
    <x v="18"/>
    <x v="78"/>
    <x v="0"/>
    <s v="OFF-AP-10000358"/>
    <x v="1"/>
    <x v="9"/>
    <s v="Fellowes Basic Home/Office Series Surge Protectors"/>
    <n v="20.768000000000001"/>
    <n v="2"/>
    <x v="2"/>
    <n v="0.2"/>
    <n v="2.3363999999999976"/>
  </r>
  <r>
    <n v="8623"/>
    <s v="US-2013-114230"/>
    <d v="2013-11-28T00:00:00"/>
    <n v="2013"/>
    <n v="11"/>
    <x v="0"/>
    <x v="0"/>
    <d v="2013-12-02T00:00:00"/>
    <s v="Standard Class"/>
    <s v="CM-12235"/>
    <s v="Chris McAfee"/>
    <s v="Consumer"/>
    <s v="United States"/>
    <x v="42"/>
    <x v="16"/>
    <x v="51"/>
    <x v="1"/>
    <s v="OFF-ST-10000876"/>
    <x v="1"/>
    <x v="4"/>
    <s v="Eldon Simplefile Box Office"/>
    <n v="39.808"/>
    <n v="4"/>
    <x v="2"/>
    <n v="0.2"/>
    <n v="3.9808000000000003"/>
  </r>
  <r>
    <n v="8624"/>
    <s v="CA-2012-136147"/>
    <d v="2012-11-13T00:00:00"/>
    <n v="2012"/>
    <n v="11"/>
    <x v="6"/>
    <x v="6"/>
    <d v="2012-11-18T00:00:00"/>
    <s v="Standard Class"/>
    <s v="FM-14380"/>
    <s v="Fred McMath"/>
    <s v="Consumer"/>
    <s v="United States"/>
    <x v="100"/>
    <x v="2"/>
    <x v="327"/>
    <x v="0"/>
    <s v="OFF-BI-10004224"/>
    <x v="1"/>
    <x v="8"/>
    <s v="Catalog Binders with Expanding Posts"/>
    <n v="121.10400000000003"/>
    <n v="6"/>
    <x v="6"/>
    <n v="0.7"/>
    <n v="-100.91999999999999"/>
  </r>
  <r>
    <n v="8625"/>
    <s v="CA-2012-136147"/>
    <d v="2012-11-13T00:00:00"/>
    <n v="2012"/>
    <n v="11"/>
    <x v="6"/>
    <x v="6"/>
    <d v="2012-11-18T00:00:00"/>
    <s v="Standard Class"/>
    <s v="FM-14380"/>
    <s v="Fred McMath"/>
    <s v="Consumer"/>
    <s v="United States"/>
    <x v="100"/>
    <x v="2"/>
    <x v="327"/>
    <x v="0"/>
    <s v="TEC-AC-10004568"/>
    <x v="2"/>
    <x v="11"/>
    <s v="Maxell LTO Ultrium - 800 GB"/>
    <n v="111.96"/>
    <n v="5"/>
    <x v="2"/>
    <n v="0.2"/>
    <n v="-1.3995000000000104"/>
  </r>
  <r>
    <n v="8626"/>
    <s v="CA-2012-156118"/>
    <d v="2012-12-08T00:00:00"/>
    <n v="2012"/>
    <n v="12"/>
    <x v="14"/>
    <x v="14"/>
    <d v="2012-12-12T00:00:00"/>
    <s v="Standard Class"/>
    <s v="HG-14965"/>
    <s v="Henry Goldwyn"/>
    <s v="Corporate"/>
    <s v="United States"/>
    <x v="77"/>
    <x v="22"/>
    <x v="97"/>
    <x v="1"/>
    <s v="OFF-PA-10000533"/>
    <x v="1"/>
    <x v="10"/>
    <s v="Southworth Parchment Paper &amp; Envelopes"/>
    <n v="15.696000000000002"/>
    <n v="3"/>
    <x v="2"/>
    <n v="0.2"/>
    <n v="5.1011999999999995"/>
  </r>
  <r>
    <n v="8627"/>
    <s v="CA-2012-164084"/>
    <d v="2012-09-07T00:00:00"/>
    <n v="2012"/>
    <n v="9"/>
    <x v="11"/>
    <x v="11"/>
    <d v="2012-09-12T00:00:00"/>
    <s v="Standard Class"/>
    <s v="AG-10525"/>
    <s v="Andy Gerbode"/>
    <s v="Corporate"/>
    <s v="United States"/>
    <x v="20"/>
    <x v="15"/>
    <x v="164"/>
    <x v="3"/>
    <s v="OFF-ST-10003638"/>
    <x v="1"/>
    <x v="4"/>
    <s v="Mobile Personal File Cube"/>
    <n v="70.260000000000005"/>
    <n v="3"/>
    <x v="0"/>
    <n v="0"/>
    <n v="18.970199999999998"/>
  </r>
  <r>
    <n v="8628"/>
    <s v="CA-2012-164084"/>
    <d v="2012-09-07T00:00:00"/>
    <n v="2012"/>
    <n v="9"/>
    <x v="11"/>
    <x v="11"/>
    <d v="2012-09-12T00:00:00"/>
    <s v="Standard Class"/>
    <s v="AG-10525"/>
    <s v="Andy Gerbode"/>
    <s v="Corporate"/>
    <s v="United States"/>
    <x v="20"/>
    <x v="15"/>
    <x v="164"/>
    <x v="3"/>
    <s v="TEC-AC-10002305"/>
    <x v="2"/>
    <x v="11"/>
    <s v="KeyTronic E03601U1 - Keyboard - Beige"/>
    <n v="90"/>
    <n v="5"/>
    <x v="0"/>
    <n v="0"/>
    <n v="16.199999999999992"/>
  </r>
  <r>
    <n v="8629"/>
    <s v="CA-2012-164084"/>
    <d v="2012-09-07T00:00:00"/>
    <n v="2012"/>
    <n v="9"/>
    <x v="11"/>
    <x v="11"/>
    <d v="2012-09-12T00:00:00"/>
    <s v="Standard Class"/>
    <s v="AG-10525"/>
    <s v="Andy Gerbode"/>
    <s v="Corporate"/>
    <s v="United States"/>
    <x v="20"/>
    <x v="15"/>
    <x v="164"/>
    <x v="3"/>
    <s v="OFF-BI-10000605"/>
    <x v="1"/>
    <x v="8"/>
    <s v="Acco Pressboard Covers with Storage Hooks, 9 1/2&quot; x 11&quot;, Executive Red"/>
    <n v="6.0960000000000001"/>
    <n v="2"/>
    <x v="2"/>
    <n v="0.2"/>
    <n v="2.0573999999999995"/>
  </r>
  <r>
    <n v="8630"/>
    <s v="CA-2012-164084"/>
    <d v="2012-09-07T00:00:00"/>
    <n v="2012"/>
    <n v="9"/>
    <x v="11"/>
    <x v="11"/>
    <d v="2012-09-12T00:00:00"/>
    <s v="Standard Class"/>
    <s v="AG-10525"/>
    <s v="Andy Gerbode"/>
    <s v="Corporate"/>
    <s v="United States"/>
    <x v="20"/>
    <x v="15"/>
    <x v="164"/>
    <x v="3"/>
    <s v="FUR-TA-10003569"/>
    <x v="0"/>
    <x v="3"/>
    <s v="Bretford CR8500 Series Meeting Room Furniture"/>
    <n v="481.17599999999999"/>
    <n v="2"/>
    <x v="10"/>
    <n v="0.4"/>
    <n v="-120.29400000000004"/>
  </r>
  <r>
    <n v="8631"/>
    <s v="CA-2012-164084"/>
    <d v="2012-09-07T00:00:00"/>
    <n v="2012"/>
    <n v="9"/>
    <x v="11"/>
    <x v="11"/>
    <d v="2012-09-12T00:00:00"/>
    <s v="Standard Class"/>
    <s v="AG-10525"/>
    <s v="Andy Gerbode"/>
    <s v="Corporate"/>
    <s v="United States"/>
    <x v="20"/>
    <x v="15"/>
    <x v="164"/>
    <x v="3"/>
    <s v="OFF-FA-10003059"/>
    <x v="1"/>
    <x v="13"/>
    <s v="Assorted Color Push Pins"/>
    <n v="7.24"/>
    <n v="4"/>
    <x v="0"/>
    <n v="0"/>
    <n v="2.3891999999999998"/>
  </r>
  <r>
    <n v="8632"/>
    <s v="CA-2013-107783"/>
    <d v="2013-07-29T00:00:00"/>
    <n v="2013"/>
    <n v="7"/>
    <x v="16"/>
    <x v="16"/>
    <d v="2013-07-30T00:00:00"/>
    <s v="First Class"/>
    <s v="OT-18730"/>
    <s v="Olvera Toch"/>
    <s v="Consumer"/>
    <s v="United States"/>
    <x v="437"/>
    <x v="9"/>
    <x v="528"/>
    <x v="3"/>
    <s v="FUR-BO-10004409"/>
    <x v="0"/>
    <x v="0"/>
    <s v="Safco Value Mate Series Steel Bookcases, Baked Enamel Finish on Steel, Gray"/>
    <n v="177.45000000000002"/>
    <n v="5"/>
    <x v="5"/>
    <n v="0.5"/>
    <n v="-78.078000000000003"/>
  </r>
  <r>
    <n v="8633"/>
    <s v="CA-2013-107783"/>
    <d v="2013-07-29T00:00:00"/>
    <n v="2013"/>
    <n v="7"/>
    <x v="16"/>
    <x v="16"/>
    <d v="2013-07-30T00:00:00"/>
    <s v="First Class"/>
    <s v="OT-18730"/>
    <s v="Olvera Toch"/>
    <s v="Consumer"/>
    <s v="United States"/>
    <x v="437"/>
    <x v="9"/>
    <x v="528"/>
    <x v="3"/>
    <s v="OFF-BI-10000545"/>
    <x v="1"/>
    <x v="8"/>
    <s v="GBC Ibimaster 500 Manual ProClick Binding System"/>
    <n v="1369.7640000000001"/>
    <n v="6"/>
    <x v="6"/>
    <n v="0.7"/>
    <n v="-913.17599999999993"/>
  </r>
  <r>
    <n v="8634"/>
    <s v="CA-2013-107783"/>
    <d v="2013-07-29T00:00:00"/>
    <n v="2013"/>
    <n v="7"/>
    <x v="16"/>
    <x v="16"/>
    <d v="2013-07-30T00:00:00"/>
    <s v="First Class"/>
    <s v="OT-18730"/>
    <s v="Olvera Toch"/>
    <s v="Consumer"/>
    <s v="United States"/>
    <x v="437"/>
    <x v="9"/>
    <x v="528"/>
    <x v="3"/>
    <s v="OFF-AP-10004052"/>
    <x v="1"/>
    <x v="9"/>
    <s v="Hoover Replacement Belts For Soft Guard &amp; Commercial Ltweight Upright Vacs, 2/Pk"/>
    <n v="9.48"/>
    <n v="3"/>
    <x v="2"/>
    <n v="0.2"/>
    <n v="0.7110000000000003"/>
  </r>
  <r>
    <n v="8635"/>
    <s v="CA-2014-159793"/>
    <d v="2014-08-26T00:00:00"/>
    <n v="2014"/>
    <n v="8"/>
    <x v="43"/>
    <x v="43"/>
    <d v="2014-08-30T00:00:00"/>
    <s v="Standard Class"/>
    <s v="SV-20365"/>
    <s v="Seth Vernon"/>
    <s v="Consumer"/>
    <s v="United States"/>
    <x v="10"/>
    <x v="9"/>
    <x v="11"/>
    <x v="3"/>
    <s v="FUR-BO-10001798"/>
    <x v="0"/>
    <x v="0"/>
    <s v="Bush Somerset Collection Bookcase"/>
    <n v="130.97999999999999"/>
    <n v="2"/>
    <x v="5"/>
    <n v="0.5"/>
    <n v="-89.066399999999987"/>
  </r>
  <r>
    <n v="8636"/>
    <s v="CA-2011-160094"/>
    <d v="2011-04-30T00:00:00"/>
    <n v="2011"/>
    <n v="4"/>
    <x v="41"/>
    <x v="41"/>
    <d v="2011-05-02T00:00:00"/>
    <s v="First Class"/>
    <s v="JM-16195"/>
    <s v="Justin MacKendrick"/>
    <s v="Consumer"/>
    <s v="United States"/>
    <x v="103"/>
    <x v="0"/>
    <x v="175"/>
    <x v="0"/>
    <s v="OFF-AR-10004010"/>
    <x v="1"/>
    <x v="6"/>
    <s v="Hunt Boston Vacuum Mount KS Pencil Sharpener"/>
    <n v="174.95000000000002"/>
    <n v="5"/>
    <x v="0"/>
    <n v="0"/>
    <n v="45.487000000000002"/>
  </r>
  <r>
    <n v="8637"/>
    <s v="CA-2011-160094"/>
    <d v="2011-04-30T00:00:00"/>
    <n v="2011"/>
    <n v="4"/>
    <x v="41"/>
    <x v="41"/>
    <d v="2011-05-02T00:00:00"/>
    <s v="First Class"/>
    <s v="JM-16195"/>
    <s v="Justin MacKendrick"/>
    <s v="Consumer"/>
    <s v="United States"/>
    <x v="103"/>
    <x v="0"/>
    <x v="175"/>
    <x v="0"/>
    <s v="OFF-ST-10000585"/>
    <x v="1"/>
    <x v="4"/>
    <s v="Economy Rollaway Files"/>
    <n v="826"/>
    <n v="5"/>
    <x v="0"/>
    <n v="0"/>
    <n v="214.76"/>
  </r>
  <r>
    <n v="8638"/>
    <s v="CA-2014-151281"/>
    <d v="2014-04-28T00:00:00"/>
    <n v="2014"/>
    <n v="4"/>
    <x v="4"/>
    <x v="4"/>
    <d v="2014-05-03T00:00:00"/>
    <s v="Standard Class"/>
    <s v="HM-14980"/>
    <s v="Henry MacAllister"/>
    <s v="Consumer"/>
    <s v="United States"/>
    <x v="4"/>
    <x v="4"/>
    <x v="59"/>
    <x v="1"/>
    <s v="FUR-FU-10000397"/>
    <x v="0"/>
    <x v="5"/>
    <s v="Luxo Economy Swing Arm Lamp"/>
    <n v="139.58000000000001"/>
    <n v="7"/>
    <x v="0"/>
    <n v="0"/>
    <n v="39.082400000000007"/>
  </r>
  <r>
    <n v="8639"/>
    <s v="CA-2014-118346"/>
    <d v="2014-07-24T00:00:00"/>
    <n v="2014"/>
    <n v="7"/>
    <x v="10"/>
    <x v="10"/>
    <d v="2014-07-25T00:00:00"/>
    <s v="First Class"/>
    <s v="PO-19180"/>
    <s v="Philisse Overcash"/>
    <s v="Home Office"/>
    <s v="United States"/>
    <x v="249"/>
    <x v="6"/>
    <x v="308"/>
    <x v="2"/>
    <s v="TEC-AC-10000736"/>
    <x v="2"/>
    <x v="11"/>
    <s v="Logitech G600 MMO Gaming Mouse"/>
    <n v="399.95"/>
    <n v="5"/>
    <x v="0"/>
    <n v="0"/>
    <n v="143.982"/>
  </r>
  <r>
    <n v="8640"/>
    <s v="CA-2011-129819"/>
    <d v="2011-12-13T00:00:00"/>
    <n v="2011"/>
    <n v="12"/>
    <x v="20"/>
    <x v="20"/>
    <d v="2011-12-15T00:00:00"/>
    <s v="Second Class"/>
    <s v="KC-16675"/>
    <s v="Kimberly Carter"/>
    <s v="Corporate"/>
    <s v="United States"/>
    <x v="0"/>
    <x v="0"/>
    <x v="0"/>
    <x v="0"/>
    <s v="OFF-BI-10004970"/>
    <x v="1"/>
    <x v="8"/>
    <s v="ACCOHIDE 3-Ring Binder, Blue, 1&quot;"/>
    <n v="12.39"/>
    <n v="3"/>
    <x v="0"/>
    <n v="0"/>
    <n v="5.8232999999999997"/>
  </r>
  <r>
    <n v="8641"/>
    <s v="US-2014-148551"/>
    <d v="2014-01-13T00:00:00"/>
    <n v="2014"/>
    <n v="1"/>
    <x v="44"/>
    <x v="44"/>
    <d v="2014-01-17T00:00:00"/>
    <s v="Standard Class"/>
    <s v="DB-13120"/>
    <s v="David Bremer"/>
    <s v="Corporate"/>
    <s v="United States"/>
    <x v="61"/>
    <x v="5"/>
    <x v="162"/>
    <x v="2"/>
    <s v="OFF-BI-10000545"/>
    <x v="1"/>
    <x v="8"/>
    <s v="GBC Ibimaster 500 Manual ProClick Binding System"/>
    <n v="760.97999999999979"/>
    <n v="5"/>
    <x v="3"/>
    <n v="0.8"/>
    <n v="-1141.47"/>
  </r>
  <r>
    <n v="8642"/>
    <s v="CA-2014-147767"/>
    <d v="2014-12-03T00:00:00"/>
    <n v="2014"/>
    <n v="12"/>
    <x v="22"/>
    <x v="22"/>
    <d v="2014-12-03T00:00:00"/>
    <s v="Same Day"/>
    <s v="SV-20935"/>
    <s v="Susan Vittorini"/>
    <s v="Consumer"/>
    <s v="United States"/>
    <x v="97"/>
    <x v="16"/>
    <x v="344"/>
    <x v="1"/>
    <s v="OFF-BI-10001670"/>
    <x v="1"/>
    <x v="8"/>
    <s v="Vinyl Sectional Post Binders"/>
    <n v="67.860000000000014"/>
    <n v="6"/>
    <x v="6"/>
    <n v="0.7"/>
    <n v="-45.239999999999995"/>
  </r>
  <r>
    <n v="8643"/>
    <s v="CA-2012-108259"/>
    <d v="2012-11-08T00:00:00"/>
    <n v="2012"/>
    <n v="11"/>
    <x v="6"/>
    <x v="6"/>
    <d v="2012-11-15T00:00:00"/>
    <s v="Standard Class"/>
    <s v="NS-18640"/>
    <s v="Noel Staavos"/>
    <s v="Corporate"/>
    <s v="United States"/>
    <x v="108"/>
    <x v="3"/>
    <x v="222"/>
    <x v="0"/>
    <s v="OFF-FA-10000624"/>
    <x v="1"/>
    <x v="13"/>
    <s v="OIC Binder Clips"/>
    <n v="31.504000000000005"/>
    <n v="11"/>
    <x v="2"/>
    <n v="0.2"/>
    <n v="11.814"/>
  </r>
  <r>
    <n v="8644"/>
    <s v="CA-2012-108259"/>
    <d v="2012-11-08T00:00:00"/>
    <n v="2012"/>
    <n v="11"/>
    <x v="6"/>
    <x v="6"/>
    <d v="2012-11-15T00:00:00"/>
    <s v="Standard Class"/>
    <s v="NS-18640"/>
    <s v="Noel Staavos"/>
    <s v="Corporate"/>
    <s v="United States"/>
    <x v="108"/>
    <x v="3"/>
    <x v="222"/>
    <x v="0"/>
    <s v="OFF-LA-10002945"/>
    <x v="1"/>
    <x v="2"/>
    <s v="Permanent Self-Adhesive File Folder Labels for Typewriters, 1 1/8 x 3 1/2, White"/>
    <n v="5.04"/>
    <n v="1"/>
    <x v="2"/>
    <n v="0.2"/>
    <n v="1.6379999999999997"/>
  </r>
  <r>
    <n v="8645"/>
    <s v="CA-2012-108259"/>
    <d v="2012-11-08T00:00:00"/>
    <n v="2012"/>
    <n v="11"/>
    <x v="6"/>
    <x v="6"/>
    <d v="2012-11-15T00:00:00"/>
    <s v="Standard Class"/>
    <s v="NS-18640"/>
    <s v="Noel Staavos"/>
    <s v="Corporate"/>
    <s v="United States"/>
    <x v="108"/>
    <x v="3"/>
    <x v="222"/>
    <x v="0"/>
    <s v="OFF-BI-10000315"/>
    <x v="1"/>
    <x v="8"/>
    <s v="Poly Designer Cover &amp; Back"/>
    <n v="39.878999999999998"/>
    <n v="7"/>
    <x v="6"/>
    <n v="0.7"/>
    <n v="-29.244599999999991"/>
  </r>
  <r>
    <n v="8646"/>
    <s v="CA-2012-108259"/>
    <d v="2012-11-08T00:00:00"/>
    <n v="2012"/>
    <n v="11"/>
    <x v="6"/>
    <x v="6"/>
    <d v="2012-11-15T00:00:00"/>
    <s v="Standard Class"/>
    <s v="NS-18640"/>
    <s v="Noel Staavos"/>
    <s v="Corporate"/>
    <s v="United States"/>
    <x v="108"/>
    <x v="3"/>
    <x v="222"/>
    <x v="0"/>
    <s v="FUR-FU-10000023"/>
    <x v="0"/>
    <x v="5"/>
    <s v="Eldon Wave Desk Accessories"/>
    <n v="4.7119999999999997"/>
    <n v="1"/>
    <x v="2"/>
    <n v="0.2"/>
    <n v="1.4136000000000002"/>
  </r>
  <r>
    <n v="8647"/>
    <s v="CA-2013-113341"/>
    <d v="2013-11-26T00:00:00"/>
    <n v="2013"/>
    <n v="11"/>
    <x v="0"/>
    <x v="0"/>
    <d v="2013-11-30T00:00:00"/>
    <s v="Standard Class"/>
    <s v="MH-17455"/>
    <s v="Mark Hamilton"/>
    <s v="Consumer"/>
    <s v="United States"/>
    <x v="1"/>
    <x v="1"/>
    <x v="3"/>
    <x v="1"/>
    <s v="FUR-CH-10004698"/>
    <x v="0"/>
    <x v="1"/>
    <s v="Padded Folding Chairs, Black, 4/Carton"/>
    <n v="194.35200000000003"/>
    <n v="3"/>
    <x v="2"/>
    <n v="0.2"/>
    <n v="19.435200000000009"/>
  </r>
  <r>
    <n v="8648"/>
    <s v="US-2012-131842"/>
    <d v="2012-12-05T00:00:00"/>
    <n v="2012"/>
    <n v="12"/>
    <x v="14"/>
    <x v="14"/>
    <d v="2012-12-08T00:00:00"/>
    <s v="First Class"/>
    <s v="RR-19525"/>
    <s v="Rick Reed"/>
    <s v="Corporate"/>
    <s v="United States"/>
    <x v="316"/>
    <x v="18"/>
    <x v="394"/>
    <x v="0"/>
    <s v="FUR-CH-10004477"/>
    <x v="0"/>
    <x v="1"/>
    <s v="Global Push Button Manager's Chair, Indigo"/>
    <n v="97.424000000000007"/>
    <n v="2"/>
    <x v="2"/>
    <n v="0.2"/>
    <n v="10.960199999999993"/>
  </r>
  <r>
    <n v="8649"/>
    <s v="CA-2013-164574"/>
    <d v="2013-07-30T00:00:00"/>
    <n v="2013"/>
    <n v="7"/>
    <x v="16"/>
    <x v="16"/>
    <d v="2013-08-04T00:00:00"/>
    <s v="Standard Class"/>
    <s v="RH-19555"/>
    <s v="Ritsa Hightower"/>
    <s v="Consumer"/>
    <s v="United States"/>
    <x v="35"/>
    <x v="3"/>
    <x v="43"/>
    <x v="0"/>
    <s v="OFF-ST-10003816"/>
    <x v="1"/>
    <x v="4"/>
    <s v="Fellowes High-Stak Drawer Files"/>
    <n v="704.76"/>
    <n v="5"/>
    <x v="2"/>
    <n v="0.2"/>
    <n v="26.428499999999957"/>
  </r>
  <r>
    <n v="8650"/>
    <s v="CA-2013-164574"/>
    <d v="2013-07-30T00:00:00"/>
    <n v="2013"/>
    <n v="7"/>
    <x v="16"/>
    <x v="16"/>
    <d v="2013-08-04T00:00:00"/>
    <s v="Standard Class"/>
    <s v="RH-19555"/>
    <s v="Ritsa Hightower"/>
    <s v="Consumer"/>
    <s v="United States"/>
    <x v="35"/>
    <x v="3"/>
    <x v="43"/>
    <x v="0"/>
    <s v="OFF-BI-10002429"/>
    <x v="1"/>
    <x v="8"/>
    <s v="Premier Elliptical Ring Binder, Black"/>
    <n v="27.396000000000004"/>
    <n v="3"/>
    <x v="6"/>
    <n v="0.7"/>
    <n v="-20.090399999999995"/>
  </r>
  <r>
    <n v="8651"/>
    <s v="CA-2011-142769"/>
    <d v="2011-09-13T00:00:00"/>
    <n v="2011"/>
    <n v="9"/>
    <x v="30"/>
    <x v="30"/>
    <d v="2011-09-13T00:00:00"/>
    <s v="Same Day"/>
    <s v="RP-19390"/>
    <s v="Resi Pölking"/>
    <s v="Consumer"/>
    <s v="United States"/>
    <x v="4"/>
    <x v="4"/>
    <x v="5"/>
    <x v="1"/>
    <s v="OFF-FA-10000840"/>
    <x v="1"/>
    <x v="13"/>
    <s v="OIC Thumb-Tacks"/>
    <n v="5.6999999999999993"/>
    <n v="5"/>
    <x v="0"/>
    <n v="0"/>
    <n v="2.6789999999999998"/>
  </r>
  <r>
    <n v="8652"/>
    <s v="CA-2011-142769"/>
    <d v="2011-09-13T00:00:00"/>
    <n v="2011"/>
    <n v="9"/>
    <x v="30"/>
    <x v="30"/>
    <d v="2011-09-13T00:00:00"/>
    <s v="Same Day"/>
    <s v="RP-19390"/>
    <s v="Resi Pölking"/>
    <s v="Consumer"/>
    <s v="United States"/>
    <x v="4"/>
    <x v="4"/>
    <x v="5"/>
    <x v="1"/>
    <s v="FUR-FU-10001918"/>
    <x v="0"/>
    <x v="5"/>
    <s v="C-Line Cubicle Keepers Polyproplyene Holder With Velcro Backings"/>
    <n v="14.190000000000001"/>
    <n v="3"/>
    <x v="0"/>
    <n v="0"/>
    <n v="5.5341000000000014"/>
  </r>
  <r>
    <n v="8653"/>
    <s v="CA-2011-142769"/>
    <d v="2011-09-13T00:00:00"/>
    <n v="2011"/>
    <n v="9"/>
    <x v="30"/>
    <x v="30"/>
    <d v="2011-09-13T00:00:00"/>
    <s v="Same Day"/>
    <s v="RP-19390"/>
    <s v="Resi Pölking"/>
    <s v="Consumer"/>
    <s v="United States"/>
    <x v="4"/>
    <x v="4"/>
    <x v="5"/>
    <x v="1"/>
    <s v="OFF-SU-10001574"/>
    <x v="1"/>
    <x v="14"/>
    <s v="Acme Value Line Scissors"/>
    <n v="7.3"/>
    <n v="2"/>
    <x v="0"/>
    <n v="0"/>
    <n v="2.1899999999999995"/>
  </r>
  <r>
    <n v="8654"/>
    <s v="CA-2011-142769"/>
    <d v="2011-09-13T00:00:00"/>
    <n v="2011"/>
    <n v="9"/>
    <x v="30"/>
    <x v="30"/>
    <d v="2011-09-13T00:00:00"/>
    <s v="Same Day"/>
    <s v="RP-19390"/>
    <s v="Resi Pölking"/>
    <s v="Consumer"/>
    <s v="United States"/>
    <x v="4"/>
    <x v="4"/>
    <x v="5"/>
    <x v="1"/>
    <s v="TEC-AC-10001606"/>
    <x v="2"/>
    <x v="11"/>
    <s v="Logitech Wireless Performance Mouse MX for PC and Mac"/>
    <n v="199.98"/>
    <n v="2"/>
    <x v="0"/>
    <n v="0"/>
    <n v="75.992400000000004"/>
  </r>
  <r>
    <n v="8655"/>
    <s v="CA-2011-142769"/>
    <d v="2011-09-13T00:00:00"/>
    <n v="2011"/>
    <n v="9"/>
    <x v="30"/>
    <x v="30"/>
    <d v="2011-09-13T00:00:00"/>
    <s v="Same Day"/>
    <s v="RP-19390"/>
    <s v="Resi Pölking"/>
    <s v="Consumer"/>
    <s v="United States"/>
    <x v="4"/>
    <x v="4"/>
    <x v="5"/>
    <x v="1"/>
    <s v="TEC-AC-10003399"/>
    <x v="2"/>
    <x v="11"/>
    <s v="Memorex Mini Travel Drive 64 GB USB 2.0 Flash Drive"/>
    <n v="144.96"/>
    <n v="4"/>
    <x v="0"/>
    <n v="0"/>
    <n v="60.883200000000002"/>
  </r>
  <r>
    <n v="8656"/>
    <s v="CA-2011-142769"/>
    <d v="2011-09-13T00:00:00"/>
    <n v="2011"/>
    <n v="9"/>
    <x v="30"/>
    <x v="30"/>
    <d v="2011-09-13T00:00:00"/>
    <s v="Same Day"/>
    <s v="RP-19390"/>
    <s v="Resi Pölking"/>
    <s v="Consumer"/>
    <s v="United States"/>
    <x v="4"/>
    <x v="4"/>
    <x v="5"/>
    <x v="1"/>
    <s v="TEC-AC-10000865"/>
    <x v="2"/>
    <x v="11"/>
    <s v="WD My Passport Ultra 500GB Portable External Hard Drive"/>
    <n v="118"/>
    <n v="2"/>
    <x v="0"/>
    <n v="0"/>
    <n v="20.059999999999988"/>
  </r>
  <r>
    <n v="8657"/>
    <s v="CA-2011-142769"/>
    <d v="2011-09-13T00:00:00"/>
    <n v="2011"/>
    <n v="9"/>
    <x v="30"/>
    <x v="30"/>
    <d v="2011-09-13T00:00:00"/>
    <s v="Same Day"/>
    <s v="RP-19390"/>
    <s v="Resi Pölking"/>
    <s v="Consumer"/>
    <s v="United States"/>
    <x v="4"/>
    <x v="4"/>
    <x v="5"/>
    <x v="1"/>
    <s v="OFF-PA-10002923"/>
    <x v="1"/>
    <x v="10"/>
    <s v="Xerox 1942"/>
    <n v="48.94"/>
    <n v="1"/>
    <x v="0"/>
    <n v="0"/>
    <n v="24.47"/>
  </r>
  <r>
    <n v="8658"/>
    <s v="CA-2011-142769"/>
    <d v="2011-09-13T00:00:00"/>
    <n v="2011"/>
    <n v="9"/>
    <x v="30"/>
    <x v="30"/>
    <d v="2011-09-13T00:00:00"/>
    <s v="Same Day"/>
    <s v="RP-19390"/>
    <s v="Resi Pölking"/>
    <s v="Consumer"/>
    <s v="United States"/>
    <x v="4"/>
    <x v="4"/>
    <x v="5"/>
    <x v="1"/>
    <s v="OFF-AP-10004785"/>
    <x v="1"/>
    <x v="9"/>
    <s v="Holmes Replacement Filter for HEPA Air Cleaner, Medium Room"/>
    <n v="22.66"/>
    <n v="2"/>
    <x v="0"/>
    <n v="0"/>
    <n v="9.743800000000002"/>
  </r>
  <r>
    <n v="8659"/>
    <s v="CA-2013-168361"/>
    <d v="2013-06-22T00:00:00"/>
    <n v="2013"/>
    <n v="6"/>
    <x v="1"/>
    <x v="1"/>
    <d v="2013-06-26T00:00:00"/>
    <s v="Standard Class"/>
    <s v="KB-16600"/>
    <s v="Ken Brennan"/>
    <s v="Corporate"/>
    <s v="United States"/>
    <x v="22"/>
    <x v="10"/>
    <x v="36"/>
    <x v="2"/>
    <s v="OFF-BI-10003727"/>
    <x v="1"/>
    <x v="8"/>
    <s v="Avery Durable Slant Ring Binders With Label Holder"/>
    <n v="0.83599999999999974"/>
    <n v="1"/>
    <x v="3"/>
    <n v="0.8"/>
    <n v="-1.3376000000000001"/>
  </r>
  <r>
    <n v="8660"/>
    <s v="CA-2013-153185"/>
    <d v="2013-09-04T00:00:00"/>
    <n v="2013"/>
    <n v="9"/>
    <x v="21"/>
    <x v="21"/>
    <d v="2013-09-09T00:00:00"/>
    <s v="Standard Class"/>
    <s v="MH-17620"/>
    <s v="Matt Hagelstein"/>
    <s v="Corporate"/>
    <s v="United States"/>
    <x v="74"/>
    <x v="24"/>
    <x v="93"/>
    <x v="3"/>
    <s v="OFF-PA-10002246"/>
    <x v="1"/>
    <x v="10"/>
    <s v="Wirebound Four 2-3/4 x 5 Forms per Page, 400 Sets per Book"/>
    <n v="30.96"/>
    <n v="6"/>
    <x v="2"/>
    <n v="0.2"/>
    <n v="11.223000000000001"/>
  </r>
  <r>
    <n v="8661"/>
    <s v="CA-2014-124765"/>
    <d v="2014-11-26T00:00:00"/>
    <n v="2014"/>
    <n v="11"/>
    <x v="23"/>
    <x v="23"/>
    <d v="2014-12-01T00:00:00"/>
    <s v="Standard Class"/>
    <s v="HZ-14950"/>
    <s v="Henia Zydlo"/>
    <s v="Consumer"/>
    <s v="United States"/>
    <x v="2"/>
    <x v="2"/>
    <x v="2"/>
    <x v="0"/>
    <s v="FUR-BO-10003965"/>
    <x v="0"/>
    <x v="0"/>
    <s v="O'Sullivan Manor Hill 2-Door Library in Brianna Oak"/>
    <n v="723.92"/>
    <n v="5"/>
    <x v="2"/>
    <n v="0.2"/>
    <n v="-81.440999999999946"/>
  </r>
  <r>
    <n v="8662"/>
    <s v="CA-2012-131856"/>
    <d v="2012-05-12T00:00:00"/>
    <n v="2012"/>
    <n v="5"/>
    <x v="33"/>
    <x v="33"/>
    <d v="2012-05-17T00:00:00"/>
    <s v="Standard Class"/>
    <s v="JG-15160"/>
    <s v="James Galang"/>
    <s v="Consumer"/>
    <s v="United States"/>
    <x v="12"/>
    <x v="5"/>
    <x v="16"/>
    <x v="2"/>
    <s v="FUR-FU-10000175"/>
    <x v="0"/>
    <x v="5"/>
    <s v="DAX Wood Document Frame."/>
    <n v="21.968000000000004"/>
    <n v="4"/>
    <x v="7"/>
    <n v="0.6"/>
    <n v="-15.9268"/>
  </r>
  <r>
    <n v="8663"/>
    <s v="CA-2012-131856"/>
    <d v="2012-05-12T00:00:00"/>
    <n v="2012"/>
    <n v="5"/>
    <x v="33"/>
    <x v="33"/>
    <d v="2012-05-17T00:00:00"/>
    <s v="Standard Class"/>
    <s v="JG-15160"/>
    <s v="James Galang"/>
    <s v="Consumer"/>
    <s v="United States"/>
    <x v="12"/>
    <x v="5"/>
    <x v="16"/>
    <x v="2"/>
    <s v="TEC-PH-10001336"/>
    <x v="2"/>
    <x v="7"/>
    <s v="Digium D40 VoIP phone"/>
    <n v="619.15200000000004"/>
    <n v="6"/>
    <x v="2"/>
    <n v="0.2"/>
    <n v="69.654599999999988"/>
  </r>
  <r>
    <n v="8664"/>
    <s v="CA-2012-131856"/>
    <d v="2012-05-12T00:00:00"/>
    <n v="2012"/>
    <n v="5"/>
    <x v="33"/>
    <x v="33"/>
    <d v="2012-05-17T00:00:00"/>
    <s v="Standard Class"/>
    <s v="JG-15160"/>
    <s v="James Galang"/>
    <s v="Consumer"/>
    <s v="United States"/>
    <x v="12"/>
    <x v="5"/>
    <x v="16"/>
    <x v="2"/>
    <s v="OFF-PA-10001954"/>
    <x v="1"/>
    <x v="10"/>
    <s v="Xerox 1964"/>
    <n v="127.90400000000001"/>
    <n v="7"/>
    <x v="2"/>
    <n v="0.2"/>
    <n v="41.568799999999996"/>
  </r>
  <r>
    <n v="8665"/>
    <s v="CA-2014-126634"/>
    <d v="2014-03-31T00:00:00"/>
    <n v="2014"/>
    <n v="3"/>
    <x v="42"/>
    <x v="42"/>
    <d v="2014-04-02T00:00:00"/>
    <s v="Second Class"/>
    <s v="AB-10165"/>
    <s v="Alan Barnes"/>
    <s v="Consumer"/>
    <s v="United States"/>
    <x v="80"/>
    <x v="1"/>
    <x v="467"/>
    <x v="1"/>
    <s v="FUR-FU-10004973"/>
    <x v="0"/>
    <x v="5"/>
    <s v="Flat Face Poster Frame"/>
    <n v="94.2"/>
    <n v="5"/>
    <x v="0"/>
    <n v="0"/>
    <n v="39.564000000000007"/>
  </r>
  <r>
    <n v="8666"/>
    <s v="CA-2013-118500"/>
    <d v="2013-11-18T00:00:00"/>
    <n v="2013"/>
    <n v="11"/>
    <x v="0"/>
    <x v="0"/>
    <d v="2013-11-19T00:00:00"/>
    <s v="First Class"/>
    <s v="HJ-14875"/>
    <s v="Heather Jas"/>
    <s v="Home Office"/>
    <s v="United States"/>
    <x v="8"/>
    <x v="1"/>
    <x v="34"/>
    <x v="1"/>
    <s v="OFF-SU-10004231"/>
    <x v="1"/>
    <x v="14"/>
    <s v="Acme Tagit Stainless Steel Antibacterial Scissors"/>
    <n v="49.5"/>
    <n v="5"/>
    <x v="0"/>
    <n v="0"/>
    <n v="13.365"/>
  </r>
  <r>
    <n v="8667"/>
    <s v="CA-2013-163951"/>
    <d v="2013-12-31T00:00:00"/>
    <n v="2013"/>
    <n v="12"/>
    <x v="5"/>
    <x v="5"/>
    <d v="2014-01-03T00:00:00"/>
    <s v="First Class"/>
    <s v="CJ-11875"/>
    <s v="Carl Jackson"/>
    <s v="Corporate"/>
    <s v="United States"/>
    <x v="10"/>
    <x v="9"/>
    <x v="11"/>
    <x v="3"/>
    <s v="OFF-AR-10004269"/>
    <x v="1"/>
    <x v="6"/>
    <s v="Newell 31"/>
    <n v="16.520000000000003"/>
    <n v="5"/>
    <x v="2"/>
    <n v="0.2"/>
    <n v="1.6519999999999992"/>
  </r>
  <r>
    <n v="8668"/>
    <s v="CA-2013-149916"/>
    <d v="2013-12-23T00:00:00"/>
    <n v="2013"/>
    <n v="12"/>
    <x v="5"/>
    <x v="5"/>
    <d v="2013-12-25T00:00:00"/>
    <s v="Second Class"/>
    <s v="ED-13885"/>
    <s v="Emily Ducich"/>
    <s v="Home Office"/>
    <s v="United States"/>
    <x v="4"/>
    <x v="4"/>
    <x v="60"/>
    <x v="1"/>
    <s v="OFF-BI-10004002"/>
    <x v="1"/>
    <x v="8"/>
    <s v="Wilson Jones International Size A4 Ring Binders"/>
    <n v="55.360000000000007"/>
    <n v="4"/>
    <x v="2"/>
    <n v="0.2"/>
    <n v="19.375999999999998"/>
  </r>
  <r>
    <n v="8669"/>
    <s v="CA-2013-149916"/>
    <d v="2013-12-23T00:00:00"/>
    <n v="2013"/>
    <n v="12"/>
    <x v="5"/>
    <x v="5"/>
    <d v="2013-12-25T00:00:00"/>
    <s v="Second Class"/>
    <s v="ED-13885"/>
    <s v="Emily Ducich"/>
    <s v="Home Office"/>
    <s v="United States"/>
    <x v="4"/>
    <x v="4"/>
    <x v="60"/>
    <x v="1"/>
    <s v="TEC-MA-10000752"/>
    <x v="2"/>
    <x v="15"/>
    <s v="Texas Instrument TI-15 Fraction Calculator"/>
    <n v="11.56"/>
    <n v="1"/>
    <x v="2"/>
    <n v="0.2"/>
    <n v="3.7569999999999992"/>
  </r>
  <r>
    <n v="8670"/>
    <s v="CA-2012-158918"/>
    <d v="2012-12-20T00:00:00"/>
    <n v="2012"/>
    <n v="12"/>
    <x v="14"/>
    <x v="14"/>
    <d v="2012-12-25T00:00:00"/>
    <s v="Second Class"/>
    <s v="AI-10855"/>
    <s v="Arianne Irving"/>
    <s v="Consumer"/>
    <s v="United States"/>
    <x v="1"/>
    <x v="1"/>
    <x v="1"/>
    <x v="1"/>
    <s v="OFF-PA-10004947"/>
    <x v="1"/>
    <x v="10"/>
    <s v="Staples"/>
    <n v="17.12"/>
    <n v="4"/>
    <x v="0"/>
    <n v="0"/>
    <n v="7.7039999999999988"/>
  </r>
  <r>
    <n v="8671"/>
    <s v="US-2011-159611"/>
    <d v="2011-12-27T00:00:00"/>
    <n v="2011"/>
    <n v="12"/>
    <x v="20"/>
    <x v="20"/>
    <d v="2012-01-01T00:00:00"/>
    <s v="Second Class"/>
    <s v="KB-16315"/>
    <s v="Karl Braun"/>
    <s v="Consumer"/>
    <s v="United States"/>
    <x v="138"/>
    <x v="24"/>
    <x v="177"/>
    <x v="3"/>
    <s v="FUR-FU-10004904"/>
    <x v="0"/>
    <x v="5"/>
    <s v="Eldon &quot;L&quot; Workstation Diamond Chairmat"/>
    <n v="182.35200000000003"/>
    <n v="3"/>
    <x v="2"/>
    <n v="0.2"/>
    <n v="-18.23520000000002"/>
  </r>
  <r>
    <n v="8672"/>
    <s v="US-2011-159611"/>
    <d v="2011-12-27T00:00:00"/>
    <n v="2011"/>
    <n v="12"/>
    <x v="20"/>
    <x v="20"/>
    <d v="2012-01-01T00:00:00"/>
    <s v="Second Class"/>
    <s v="KB-16315"/>
    <s v="Karl Braun"/>
    <s v="Consumer"/>
    <s v="United States"/>
    <x v="138"/>
    <x v="24"/>
    <x v="177"/>
    <x v="3"/>
    <s v="OFF-ST-10002790"/>
    <x v="1"/>
    <x v="4"/>
    <s v="Safco Industrial Shelving"/>
    <n v="118.16"/>
    <n v="2"/>
    <x v="2"/>
    <n v="0.2"/>
    <n v="-25.108999999999988"/>
  </r>
  <r>
    <n v="8673"/>
    <s v="CA-2014-163265"/>
    <d v="2014-02-17T00:00:00"/>
    <n v="2014"/>
    <n v="2"/>
    <x v="31"/>
    <x v="31"/>
    <d v="2014-02-22T00:00:00"/>
    <s v="Standard Class"/>
    <s v="JS-16030"/>
    <s v="Joy Smith"/>
    <s v="Consumer"/>
    <s v="United States"/>
    <x v="27"/>
    <x v="10"/>
    <x v="67"/>
    <x v="2"/>
    <s v="OFF-FA-10004854"/>
    <x v="1"/>
    <x v="13"/>
    <s v="Vinyl Coated Wire Paper Clips in Organizer Box, 800/Box"/>
    <n v="18.368000000000002"/>
    <n v="2"/>
    <x v="2"/>
    <n v="0.2"/>
    <n v="6.1991999999999994"/>
  </r>
  <r>
    <n v="8674"/>
    <s v="CA-2014-163265"/>
    <d v="2014-02-17T00:00:00"/>
    <n v="2014"/>
    <n v="2"/>
    <x v="31"/>
    <x v="31"/>
    <d v="2014-02-22T00:00:00"/>
    <s v="Standard Class"/>
    <s v="JS-16030"/>
    <s v="Joy Smith"/>
    <s v="Consumer"/>
    <s v="United States"/>
    <x v="27"/>
    <x v="10"/>
    <x v="67"/>
    <x v="2"/>
    <s v="FUR-CH-10004063"/>
    <x v="0"/>
    <x v="1"/>
    <s v="Global Deluxe High-Back Manager's Chair"/>
    <n v="600.55799999999999"/>
    <n v="3"/>
    <x v="4"/>
    <n v="0.3"/>
    <n v="-8.5794000000000779"/>
  </r>
  <r>
    <n v="8675"/>
    <s v="CA-2014-163265"/>
    <d v="2014-02-17T00:00:00"/>
    <n v="2014"/>
    <n v="2"/>
    <x v="31"/>
    <x v="31"/>
    <d v="2014-02-22T00:00:00"/>
    <s v="Standard Class"/>
    <s v="JS-16030"/>
    <s v="Joy Smith"/>
    <s v="Consumer"/>
    <s v="United States"/>
    <x v="27"/>
    <x v="10"/>
    <x v="67"/>
    <x v="2"/>
    <s v="OFF-ST-10000642"/>
    <x v="1"/>
    <x v="4"/>
    <s v="Tennsco Lockers, Gray"/>
    <n v="50.352000000000004"/>
    <n v="3"/>
    <x v="2"/>
    <n v="0.2"/>
    <n v="-8.1822000000000052"/>
  </r>
  <r>
    <n v="8676"/>
    <s v="CA-2014-163265"/>
    <d v="2014-02-17T00:00:00"/>
    <n v="2014"/>
    <n v="2"/>
    <x v="31"/>
    <x v="31"/>
    <d v="2014-02-22T00:00:00"/>
    <s v="Standard Class"/>
    <s v="JS-16030"/>
    <s v="Joy Smith"/>
    <s v="Consumer"/>
    <s v="United States"/>
    <x v="27"/>
    <x v="10"/>
    <x v="67"/>
    <x v="2"/>
    <s v="OFF-AR-10004078"/>
    <x v="1"/>
    <x v="6"/>
    <s v="Newell 312"/>
    <n v="28.031999999999996"/>
    <n v="6"/>
    <x v="2"/>
    <n v="0.2"/>
    <n v="3.5039999999999996"/>
  </r>
  <r>
    <n v="8677"/>
    <s v="CA-2014-163265"/>
    <d v="2014-02-17T00:00:00"/>
    <n v="2014"/>
    <n v="2"/>
    <x v="31"/>
    <x v="31"/>
    <d v="2014-02-22T00:00:00"/>
    <s v="Standard Class"/>
    <s v="JS-16030"/>
    <s v="Joy Smith"/>
    <s v="Consumer"/>
    <s v="United States"/>
    <x v="27"/>
    <x v="10"/>
    <x v="67"/>
    <x v="2"/>
    <s v="FUR-FU-10004270"/>
    <x v="0"/>
    <x v="5"/>
    <s v="Executive Impressions 13&quot; Clairmont Wall Clock"/>
    <n v="7.6920000000000002"/>
    <n v="1"/>
    <x v="7"/>
    <n v="0.6"/>
    <n v="-3.6536999999999988"/>
  </r>
  <r>
    <n v="8678"/>
    <s v="CA-2014-141705"/>
    <d v="2014-10-25T00:00:00"/>
    <n v="2014"/>
    <n v="10"/>
    <x v="13"/>
    <x v="13"/>
    <d v="2014-10-27T00:00:00"/>
    <s v="First Class"/>
    <s v="PO-18850"/>
    <s v="Patrick O'Brill"/>
    <s v="Consumer"/>
    <s v="United States"/>
    <x v="511"/>
    <x v="5"/>
    <x v="608"/>
    <x v="2"/>
    <s v="FUR-TA-10004607"/>
    <x v="0"/>
    <x v="3"/>
    <s v="Hon 2111 Invitation Series Straight Table"/>
    <n v="517.40500000000009"/>
    <n v="5"/>
    <x v="4"/>
    <n v="0.3"/>
    <n v="-81.306500000000028"/>
  </r>
  <r>
    <n v="8679"/>
    <s v="CA-2013-112739"/>
    <d v="2013-09-03T00:00:00"/>
    <n v="2013"/>
    <n v="9"/>
    <x v="21"/>
    <x v="21"/>
    <d v="2013-09-08T00:00:00"/>
    <s v="Second Class"/>
    <s v="RD-19810"/>
    <s v="Ross DeVincentis"/>
    <s v="Home Office"/>
    <s v="United States"/>
    <x v="12"/>
    <x v="5"/>
    <x v="32"/>
    <x v="2"/>
    <s v="OFF-BI-10001132"/>
    <x v="1"/>
    <x v="8"/>
    <s v="Acco PRESSTEX Data Binder with Storage Hooks, Dark Blue, 9 1/2&quot; X 11&quot;"/>
    <n v="8.6079999999999988"/>
    <n v="8"/>
    <x v="3"/>
    <n v="0.8"/>
    <n v="-13.342400000000001"/>
  </r>
  <r>
    <n v="8680"/>
    <s v="CA-2013-112739"/>
    <d v="2013-09-03T00:00:00"/>
    <n v="2013"/>
    <n v="9"/>
    <x v="21"/>
    <x v="21"/>
    <d v="2013-09-08T00:00:00"/>
    <s v="Second Class"/>
    <s v="RD-19810"/>
    <s v="Ross DeVincentis"/>
    <s v="Home Office"/>
    <s v="United States"/>
    <x v="12"/>
    <x v="5"/>
    <x v="32"/>
    <x v="2"/>
    <s v="TEC-AC-10001714"/>
    <x v="2"/>
    <x v="11"/>
    <s v="Logitech MX Performance Wireless Mouse"/>
    <n v="159.56"/>
    <n v="5"/>
    <x v="2"/>
    <n v="0.2"/>
    <n v="33.906499999999994"/>
  </r>
  <r>
    <n v="8681"/>
    <s v="CA-2013-143805"/>
    <d v="2013-12-02T00:00:00"/>
    <n v="2013"/>
    <n v="12"/>
    <x v="5"/>
    <x v="5"/>
    <d v="2013-12-04T00:00:00"/>
    <s v="Second Class"/>
    <s v="JD-15895"/>
    <s v="Jonathan Doherty"/>
    <s v="Corporate"/>
    <s v="United States"/>
    <x v="102"/>
    <x v="17"/>
    <x v="195"/>
    <x v="0"/>
    <s v="OFF-AP-10002945"/>
    <x v="1"/>
    <x v="9"/>
    <s v="Honeywell Enviracaire Portable HEPA Air Cleaner for 17' x 22' Room"/>
    <n v="2104.5499999999997"/>
    <n v="7"/>
    <x v="0"/>
    <n v="0"/>
    <n v="694.50149999999985"/>
  </r>
  <r>
    <n v="8682"/>
    <s v="CA-2013-143805"/>
    <d v="2013-12-02T00:00:00"/>
    <n v="2013"/>
    <n v="12"/>
    <x v="5"/>
    <x v="5"/>
    <d v="2013-12-04T00:00:00"/>
    <s v="Second Class"/>
    <s v="JD-15895"/>
    <s v="Jonathan Doherty"/>
    <s v="Corporate"/>
    <s v="United States"/>
    <x v="102"/>
    <x v="17"/>
    <x v="195"/>
    <x v="0"/>
    <s v="OFF-SU-10004664"/>
    <x v="1"/>
    <x v="14"/>
    <s v="Acme Softgrip Scissors"/>
    <n v="40.700000000000003"/>
    <n v="5"/>
    <x v="0"/>
    <n v="0"/>
    <n v="11.802999999999999"/>
  </r>
  <r>
    <n v="8683"/>
    <s v="CA-2011-133634"/>
    <d v="2011-11-05T00:00:00"/>
    <n v="2011"/>
    <n v="11"/>
    <x v="7"/>
    <x v="7"/>
    <d v="2011-11-10T00:00:00"/>
    <s v="Standard Class"/>
    <s v="SR-20740"/>
    <s v="Steven Roelle"/>
    <s v="Home Office"/>
    <s v="United States"/>
    <x v="81"/>
    <x v="17"/>
    <x v="101"/>
    <x v="0"/>
    <s v="TEC-AC-10002550"/>
    <x v="2"/>
    <x v="11"/>
    <s v="Maxell 4.7GB DVD-RW 3/Pack"/>
    <n v="47.79"/>
    <n v="3"/>
    <x v="0"/>
    <n v="0"/>
    <n v="16.2486"/>
  </r>
  <r>
    <n v="8684"/>
    <s v="CA-2014-101665"/>
    <d v="2014-11-26T00:00:00"/>
    <n v="2014"/>
    <n v="11"/>
    <x v="23"/>
    <x v="23"/>
    <d v="2014-12-02T00:00:00"/>
    <s v="Standard Class"/>
    <s v="TZ-21580"/>
    <s v="Tracy Zic"/>
    <s v="Consumer"/>
    <s v="United States"/>
    <x v="8"/>
    <x v="1"/>
    <x v="34"/>
    <x v="1"/>
    <s v="OFF-AR-10002335"/>
    <x v="1"/>
    <x v="6"/>
    <s v="DIXON Oriole Pencils"/>
    <n v="5.16"/>
    <n v="2"/>
    <x v="0"/>
    <n v="0"/>
    <n v="1.3416000000000001"/>
  </r>
  <r>
    <n v="8685"/>
    <s v="CA-2013-155446"/>
    <d v="2013-12-17T00:00:00"/>
    <n v="2013"/>
    <n v="12"/>
    <x v="5"/>
    <x v="5"/>
    <d v="2013-12-24T00:00:00"/>
    <s v="Standard Class"/>
    <s v="TN-21040"/>
    <s v="Tanja Norvell"/>
    <s v="Home Office"/>
    <s v="United States"/>
    <x v="70"/>
    <x v="1"/>
    <x v="142"/>
    <x v="1"/>
    <s v="TEC-AC-10001445"/>
    <x v="2"/>
    <x v="11"/>
    <s v="Imation USB 2.0 Swivel Flash Drive USB flash drive - 4 GB - Pink"/>
    <n v="21.209999999999997"/>
    <n v="7"/>
    <x v="0"/>
    <n v="0"/>
    <n v="4.4540999999999986"/>
  </r>
  <r>
    <n v="8686"/>
    <s v="CA-2014-137323"/>
    <d v="2014-11-15T00:00:00"/>
    <n v="2014"/>
    <n v="11"/>
    <x v="23"/>
    <x v="23"/>
    <d v="2014-11-19T00:00:00"/>
    <s v="Second Class"/>
    <s v="PW-19030"/>
    <s v="Pauline Webber"/>
    <s v="Corporate"/>
    <s v="United States"/>
    <x v="232"/>
    <x v="15"/>
    <x v="289"/>
    <x v="3"/>
    <s v="OFF-ST-10003996"/>
    <x v="1"/>
    <x v="4"/>
    <s v="Letter/Legal File Tote with Clear Snap-On Lid, Black Granite"/>
    <n v="96.359999999999985"/>
    <n v="6"/>
    <x v="0"/>
    <n v="0"/>
    <n v="25.053599999999996"/>
  </r>
  <r>
    <n v="8687"/>
    <s v="CA-2013-144015"/>
    <d v="2013-06-27T00:00:00"/>
    <n v="2013"/>
    <n v="6"/>
    <x v="1"/>
    <x v="1"/>
    <d v="2013-06-27T00:00:00"/>
    <s v="Same Day"/>
    <s v="AH-10075"/>
    <s v="Adam Hart"/>
    <s v="Corporate"/>
    <s v="United States"/>
    <x v="1"/>
    <x v="1"/>
    <x v="1"/>
    <x v="1"/>
    <s v="OFF-SU-10003505"/>
    <x v="1"/>
    <x v="14"/>
    <s v="Premier Electric Letter Opener"/>
    <n v="231.72"/>
    <n v="2"/>
    <x v="0"/>
    <n v="0"/>
    <n v="11.585999999999984"/>
  </r>
  <r>
    <n v="8688"/>
    <s v="CA-2013-144015"/>
    <d v="2013-06-27T00:00:00"/>
    <n v="2013"/>
    <n v="6"/>
    <x v="1"/>
    <x v="1"/>
    <d v="2013-06-27T00:00:00"/>
    <s v="Same Day"/>
    <s v="AH-10075"/>
    <s v="Adam Hart"/>
    <s v="Corporate"/>
    <s v="United States"/>
    <x v="1"/>
    <x v="1"/>
    <x v="1"/>
    <x v="1"/>
    <s v="OFF-FA-10000624"/>
    <x v="1"/>
    <x v="13"/>
    <s v="OIC Binder Clips"/>
    <n v="17.899999999999999"/>
    <n v="5"/>
    <x v="0"/>
    <n v="0"/>
    <n v="8.9499999999999993"/>
  </r>
  <r>
    <n v="8689"/>
    <s v="CA-2013-144015"/>
    <d v="2013-06-27T00:00:00"/>
    <n v="2013"/>
    <n v="6"/>
    <x v="1"/>
    <x v="1"/>
    <d v="2013-06-27T00:00:00"/>
    <s v="Same Day"/>
    <s v="AH-10075"/>
    <s v="Adam Hart"/>
    <s v="Corporate"/>
    <s v="United States"/>
    <x v="1"/>
    <x v="1"/>
    <x v="1"/>
    <x v="1"/>
    <s v="OFF-PA-10002870"/>
    <x v="1"/>
    <x v="10"/>
    <s v="Ampad Phone Message Book, Recycled, 400 Message Capacity, 5 ¾” x 11”"/>
    <n v="12.48"/>
    <n v="2"/>
    <x v="0"/>
    <n v="0"/>
    <n v="5.6159999999999997"/>
  </r>
  <r>
    <n v="8690"/>
    <s v="CA-2011-101427"/>
    <d v="2011-12-26T00:00:00"/>
    <n v="2011"/>
    <n v="12"/>
    <x v="20"/>
    <x v="20"/>
    <d v="2011-12-30T00:00:00"/>
    <s v="Standard Class"/>
    <s v="AY-10555"/>
    <s v="Andy Yotov"/>
    <s v="Corporate"/>
    <s v="United States"/>
    <x v="10"/>
    <x v="9"/>
    <x v="11"/>
    <x v="3"/>
    <s v="OFF-AR-10002257"/>
    <x v="1"/>
    <x v="6"/>
    <s v="Eldon Spacemaker Box, Quick-Snap Lid, Clear"/>
    <n v="8.016"/>
    <n v="3"/>
    <x v="2"/>
    <n v="0.2"/>
    <n v="1.102199999999999"/>
  </r>
  <r>
    <n v="8691"/>
    <s v="CA-2013-136770"/>
    <d v="2013-08-15T00:00:00"/>
    <n v="2013"/>
    <n v="8"/>
    <x v="28"/>
    <x v="28"/>
    <d v="2013-08-19T00:00:00"/>
    <s v="Standard Class"/>
    <s v="SP-20650"/>
    <s v="Stephanie Phelps"/>
    <s v="Corporate"/>
    <s v="United States"/>
    <x v="59"/>
    <x v="24"/>
    <x v="75"/>
    <x v="3"/>
    <s v="TEC-PH-10003580"/>
    <x v="2"/>
    <x v="7"/>
    <s v="Cisco IP Phone 7961G-GE VoIP phone"/>
    <n v="259.89600000000002"/>
    <n v="2"/>
    <x v="10"/>
    <n v="0.4"/>
    <n v="-56.310799999999972"/>
  </r>
  <r>
    <n v="8692"/>
    <s v="CA-2013-136770"/>
    <d v="2013-08-15T00:00:00"/>
    <n v="2013"/>
    <n v="8"/>
    <x v="28"/>
    <x v="28"/>
    <d v="2013-08-19T00:00:00"/>
    <s v="Standard Class"/>
    <s v="SP-20650"/>
    <s v="Stephanie Phelps"/>
    <s v="Corporate"/>
    <s v="United States"/>
    <x v="59"/>
    <x v="24"/>
    <x v="75"/>
    <x v="3"/>
    <s v="TEC-PH-10001530"/>
    <x v="2"/>
    <x v="7"/>
    <s v="Plantronics Voyager Pro Legend"/>
    <n v="247.18799999999999"/>
    <n v="2"/>
    <x v="10"/>
    <n v="0.4"/>
    <n v="-49.437600000000032"/>
  </r>
  <r>
    <n v="8693"/>
    <s v="CA-2013-136770"/>
    <d v="2013-08-15T00:00:00"/>
    <n v="2013"/>
    <n v="8"/>
    <x v="28"/>
    <x v="28"/>
    <d v="2013-08-19T00:00:00"/>
    <s v="Standard Class"/>
    <s v="SP-20650"/>
    <s v="Stephanie Phelps"/>
    <s v="Corporate"/>
    <s v="United States"/>
    <x v="59"/>
    <x v="24"/>
    <x v="75"/>
    <x v="3"/>
    <s v="TEC-AC-10000420"/>
    <x v="2"/>
    <x v="11"/>
    <s v="Logitech G500s Laser Gaming Mouse with Adjustable Weight Tuning"/>
    <n v="279.95999999999998"/>
    <n v="5"/>
    <x v="2"/>
    <n v="0.2"/>
    <n v="48.992999999999995"/>
  </r>
  <r>
    <n v="8694"/>
    <s v="CA-2013-118311"/>
    <d v="2013-10-25T00:00:00"/>
    <n v="2013"/>
    <n v="10"/>
    <x v="32"/>
    <x v="32"/>
    <d v="2013-10-29T00:00:00"/>
    <s v="Standard Class"/>
    <s v="ED-13885"/>
    <s v="Emily Ducich"/>
    <s v="Home Office"/>
    <s v="United States"/>
    <x v="8"/>
    <x v="1"/>
    <x v="94"/>
    <x v="1"/>
    <s v="TEC-AC-10000892"/>
    <x v="2"/>
    <x v="11"/>
    <s v="NETGEAR N750 Dual Band Wi-Fi Gigabit Router"/>
    <n v="450"/>
    <n v="5"/>
    <x v="0"/>
    <n v="0"/>
    <n v="162"/>
  </r>
  <r>
    <n v="8695"/>
    <s v="US-2011-112795"/>
    <d v="2011-08-23T00:00:00"/>
    <n v="2011"/>
    <n v="8"/>
    <x v="9"/>
    <x v="9"/>
    <d v="2011-08-28T00:00:00"/>
    <s v="Second Class"/>
    <s v="CR-12625"/>
    <s v="Corey Roper"/>
    <s v="Home Office"/>
    <s v="United States"/>
    <x v="354"/>
    <x v="12"/>
    <x v="436"/>
    <x v="2"/>
    <s v="OFF-PA-10001934"/>
    <x v="1"/>
    <x v="10"/>
    <s v="Xerox 1993"/>
    <n v="19.440000000000001"/>
    <n v="3"/>
    <x v="0"/>
    <n v="0"/>
    <n v="9.5256000000000007"/>
  </r>
  <r>
    <n v="8696"/>
    <s v="CA-2014-127096"/>
    <d v="2014-09-16T00:00:00"/>
    <n v="2014"/>
    <n v="9"/>
    <x v="15"/>
    <x v="15"/>
    <d v="2014-09-18T00:00:00"/>
    <s v="Second Class"/>
    <s v="CS-12400"/>
    <s v="Christopher Schild"/>
    <s v="Home Office"/>
    <s v="United States"/>
    <x v="8"/>
    <x v="1"/>
    <x v="9"/>
    <x v="1"/>
    <s v="FUR-TA-10003473"/>
    <x v="0"/>
    <x v="3"/>
    <s v="Bretford Rectangular Conference Table Tops"/>
    <n v="300.904"/>
    <n v="1"/>
    <x v="2"/>
    <n v="0.2"/>
    <n v="11.283900000000017"/>
  </r>
  <r>
    <n v="8697"/>
    <s v="CA-2014-119284"/>
    <d v="2014-06-16T00:00:00"/>
    <n v="2014"/>
    <n v="6"/>
    <x v="27"/>
    <x v="27"/>
    <d v="2014-06-21T00:00:00"/>
    <s v="Standard Class"/>
    <s v="TS-21205"/>
    <s v="Thomas Seio"/>
    <s v="Corporate"/>
    <s v="United States"/>
    <x v="316"/>
    <x v="18"/>
    <x v="394"/>
    <x v="0"/>
    <s v="TEC-PH-10001051"/>
    <x v="2"/>
    <x v="7"/>
    <s v="HTC One"/>
    <n v="239.976"/>
    <n v="3"/>
    <x v="2"/>
    <n v="0.2"/>
    <n v="26.997299999999967"/>
  </r>
  <r>
    <n v="8698"/>
    <s v="CA-2014-119284"/>
    <d v="2014-06-16T00:00:00"/>
    <n v="2014"/>
    <n v="6"/>
    <x v="27"/>
    <x v="27"/>
    <d v="2014-06-21T00:00:00"/>
    <s v="Standard Class"/>
    <s v="TS-21205"/>
    <s v="Thomas Seio"/>
    <s v="Corporate"/>
    <s v="United States"/>
    <x v="316"/>
    <x v="18"/>
    <x v="394"/>
    <x v="0"/>
    <s v="FUR-FU-10004351"/>
    <x v="0"/>
    <x v="5"/>
    <s v="Staples"/>
    <n v="31.168000000000003"/>
    <n v="4"/>
    <x v="2"/>
    <n v="0.2"/>
    <n v="9.3504000000000005"/>
  </r>
  <r>
    <n v="8699"/>
    <s v="CA-2014-119284"/>
    <d v="2014-06-16T00:00:00"/>
    <n v="2014"/>
    <n v="6"/>
    <x v="27"/>
    <x v="27"/>
    <d v="2014-06-21T00:00:00"/>
    <s v="Standard Class"/>
    <s v="TS-21205"/>
    <s v="Thomas Seio"/>
    <s v="Corporate"/>
    <s v="United States"/>
    <x v="316"/>
    <x v="18"/>
    <x v="394"/>
    <x v="0"/>
    <s v="FUR-TA-10004152"/>
    <x v="0"/>
    <x v="3"/>
    <s v="Barricks 18&quot; x 48&quot; Non-Folding Utility Table with Bottom Storage Shelf"/>
    <n v="120.96"/>
    <n v="2"/>
    <x v="10"/>
    <n v="0.4"/>
    <n v="-28.224000000000004"/>
  </r>
  <r>
    <n v="8700"/>
    <s v="CA-2014-119284"/>
    <d v="2014-06-16T00:00:00"/>
    <n v="2014"/>
    <n v="6"/>
    <x v="27"/>
    <x v="27"/>
    <d v="2014-06-21T00:00:00"/>
    <s v="Standard Class"/>
    <s v="TS-21205"/>
    <s v="Thomas Seio"/>
    <s v="Corporate"/>
    <s v="United States"/>
    <x v="316"/>
    <x v="18"/>
    <x v="394"/>
    <x v="0"/>
    <s v="TEC-PH-10000560"/>
    <x v="2"/>
    <x v="7"/>
    <s v="Samsung Galaxy S III - 16GB - pebble blue (T-Mobile)"/>
    <n v="2239.9360000000001"/>
    <n v="8"/>
    <x v="2"/>
    <n v="0.2"/>
    <n v="223.99360000000013"/>
  </r>
  <r>
    <n v="8701"/>
    <s v="CA-2014-119284"/>
    <d v="2014-06-16T00:00:00"/>
    <n v="2014"/>
    <n v="6"/>
    <x v="27"/>
    <x v="27"/>
    <d v="2014-06-21T00:00:00"/>
    <s v="Standard Class"/>
    <s v="TS-21205"/>
    <s v="Thomas Seio"/>
    <s v="Corporate"/>
    <s v="United States"/>
    <x v="316"/>
    <x v="18"/>
    <x v="394"/>
    <x v="0"/>
    <s v="OFF-AP-10004249"/>
    <x v="1"/>
    <x v="9"/>
    <s v="Staples"/>
    <n v="76.608000000000004"/>
    <n v="8"/>
    <x v="2"/>
    <n v="0.2"/>
    <n v="6.7031999999999954"/>
  </r>
  <r>
    <n v="8702"/>
    <s v="CA-2014-119284"/>
    <d v="2014-06-16T00:00:00"/>
    <n v="2014"/>
    <n v="6"/>
    <x v="27"/>
    <x v="27"/>
    <d v="2014-06-21T00:00:00"/>
    <s v="Standard Class"/>
    <s v="TS-21205"/>
    <s v="Thomas Seio"/>
    <s v="Corporate"/>
    <s v="United States"/>
    <x v="316"/>
    <x v="18"/>
    <x v="394"/>
    <x v="0"/>
    <s v="OFF-ST-10001490"/>
    <x v="1"/>
    <x v="4"/>
    <s v="Hot File 7-Pocket, Floor Stand"/>
    <n v="142.77600000000001"/>
    <n v="1"/>
    <x v="2"/>
    <n v="0.2"/>
    <n v="17.84699999999998"/>
  </r>
  <r>
    <n v="8703"/>
    <s v="CA-2014-119284"/>
    <d v="2014-06-16T00:00:00"/>
    <n v="2014"/>
    <n v="6"/>
    <x v="27"/>
    <x v="27"/>
    <d v="2014-06-21T00:00:00"/>
    <s v="Standard Class"/>
    <s v="TS-21205"/>
    <s v="Thomas Seio"/>
    <s v="Corporate"/>
    <s v="United States"/>
    <x v="316"/>
    <x v="18"/>
    <x v="394"/>
    <x v="0"/>
    <s v="OFF-PA-10000312"/>
    <x v="1"/>
    <x v="10"/>
    <s v="Xerox 1955"/>
    <n v="91.360000000000014"/>
    <n v="5"/>
    <x v="2"/>
    <n v="0.2"/>
    <n v="29.691999999999993"/>
  </r>
  <r>
    <n v="8704"/>
    <s v="CA-2012-133494"/>
    <d v="2012-03-01T00:00:00"/>
    <n v="2012"/>
    <n v="3"/>
    <x v="29"/>
    <x v="29"/>
    <d v="2012-03-05T00:00:00"/>
    <s v="Standard Class"/>
    <s v="RP-19390"/>
    <s v="Resi Pölking"/>
    <s v="Consumer"/>
    <s v="United States"/>
    <x v="10"/>
    <x v="9"/>
    <x v="74"/>
    <x v="3"/>
    <s v="OFF-AP-10002906"/>
    <x v="1"/>
    <x v="9"/>
    <s v="Hoover Replacement Belt for Commercial Guardsman Heavy-Duty Upright Vacuum"/>
    <n v="3.5520000000000005"/>
    <n v="2"/>
    <x v="2"/>
    <n v="0.2"/>
    <n v="0.44399999999999973"/>
  </r>
  <r>
    <n v="8705"/>
    <s v="CA-2013-111318"/>
    <d v="2013-07-24T00:00:00"/>
    <n v="2013"/>
    <n v="7"/>
    <x v="16"/>
    <x v="16"/>
    <d v="2013-07-27T00:00:00"/>
    <s v="First Class"/>
    <s v="IL-15100"/>
    <s v="Ivan Liston"/>
    <s v="Consumer"/>
    <s v="United States"/>
    <x v="12"/>
    <x v="5"/>
    <x v="16"/>
    <x v="2"/>
    <s v="TEC-PH-10004100"/>
    <x v="2"/>
    <x v="7"/>
    <s v="Griffin GC17055 Auxiliary Audio Cable"/>
    <n v="115.136"/>
    <n v="8"/>
    <x v="2"/>
    <n v="0.2"/>
    <n v="11.513600000000004"/>
  </r>
  <r>
    <n v="8706"/>
    <s v="US-2011-132745"/>
    <d v="2011-10-01T00:00:00"/>
    <n v="2011"/>
    <n v="10"/>
    <x v="18"/>
    <x v="18"/>
    <d v="2011-10-05T00:00:00"/>
    <s v="Standard Class"/>
    <s v="NF-18475"/>
    <s v="Neil Französisch"/>
    <s v="Home Office"/>
    <s v="United States"/>
    <x v="192"/>
    <x v="33"/>
    <x v="243"/>
    <x v="1"/>
    <s v="OFF-FA-10000254"/>
    <x v="1"/>
    <x v="13"/>
    <s v="Sterling Rubber Bands by Alliance"/>
    <n v="4.71"/>
    <n v="1"/>
    <x v="0"/>
    <n v="0"/>
    <n v="0"/>
  </r>
  <r>
    <n v="8707"/>
    <s v="CA-2011-146815"/>
    <d v="2011-09-08T00:00:00"/>
    <n v="2011"/>
    <n v="9"/>
    <x v="30"/>
    <x v="30"/>
    <d v="2011-09-13T00:00:00"/>
    <s v="Standard Class"/>
    <s v="PP-18955"/>
    <s v="Paul Prost"/>
    <s v="Home Office"/>
    <s v="United States"/>
    <x v="20"/>
    <x v="15"/>
    <x v="29"/>
    <x v="3"/>
    <s v="FUR-CH-10004289"/>
    <x v="0"/>
    <x v="1"/>
    <s v="Global Super Steno Chair"/>
    <n v="172.76400000000001"/>
    <n v="2"/>
    <x v="9"/>
    <n v="0.1"/>
    <n v="13.437199999999986"/>
  </r>
  <r>
    <n v="8708"/>
    <s v="CA-2011-146815"/>
    <d v="2011-09-08T00:00:00"/>
    <n v="2011"/>
    <n v="9"/>
    <x v="30"/>
    <x v="30"/>
    <d v="2011-09-13T00:00:00"/>
    <s v="Standard Class"/>
    <s v="PP-18955"/>
    <s v="Paul Prost"/>
    <s v="Home Office"/>
    <s v="United States"/>
    <x v="20"/>
    <x v="15"/>
    <x v="29"/>
    <x v="3"/>
    <s v="OFF-AR-10003469"/>
    <x v="1"/>
    <x v="6"/>
    <s v="Nontoxic Chalk"/>
    <n v="3.52"/>
    <n v="2"/>
    <x v="0"/>
    <n v="0"/>
    <n v="1.6896"/>
  </r>
  <r>
    <n v="8709"/>
    <s v="CA-2011-119144"/>
    <d v="2011-11-16T00:00:00"/>
    <n v="2011"/>
    <n v="11"/>
    <x v="7"/>
    <x v="7"/>
    <d v="2011-11-18T00:00:00"/>
    <s v="First Class"/>
    <s v="JD-16150"/>
    <s v="Justin Deggeller"/>
    <s v="Corporate"/>
    <s v="United States"/>
    <x v="1"/>
    <x v="1"/>
    <x v="141"/>
    <x v="1"/>
    <s v="TEC-PH-10004188"/>
    <x v="2"/>
    <x v="7"/>
    <s v="OtterBox Commuter Series Case - Samsung Galaxy S4"/>
    <n v="79.968000000000004"/>
    <n v="4"/>
    <x v="2"/>
    <n v="0.2"/>
    <n v="-17.992799999999999"/>
  </r>
  <r>
    <n v="8710"/>
    <s v="CA-2011-119144"/>
    <d v="2011-11-16T00:00:00"/>
    <n v="2011"/>
    <n v="11"/>
    <x v="7"/>
    <x v="7"/>
    <d v="2011-11-18T00:00:00"/>
    <s v="First Class"/>
    <s v="JD-16150"/>
    <s v="Justin Deggeller"/>
    <s v="Corporate"/>
    <s v="United States"/>
    <x v="1"/>
    <x v="1"/>
    <x v="141"/>
    <x v="1"/>
    <s v="FUR-BO-10004015"/>
    <x v="0"/>
    <x v="0"/>
    <s v="Bush Andora Bookcase, Maple/Graphite Gray Finish"/>
    <n v="305.97449999999998"/>
    <n v="3"/>
    <x v="11"/>
    <n v="0.15"/>
    <n v="25.197899999999969"/>
  </r>
  <r>
    <n v="8711"/>
    <s v="CA-2011-119144"/>
    <d v="2011-11-16T00:00:00"/>
    <n v="2011"/>
    <n v="11"/>
    <x v="7"/>
    <x v="7"/>
    <d v="2011-11-18T00:00:00"/>
    <s v="First Class"/>
    <s v="JD-16150"/>
    <s v="Justin Deggeller"/>
    <s v="Corporate"/>
    <s v="United States"/>
    <x v="1"/>
    <x v="1"/>
    <x v="141"/>
    <x v="1"/>
    <s v="OFF-ST-10000991"/>
    <x v="1"/>
    <x v="4"/>
    <s v="Space Solutions HD Industrial Steel Shelving."/>
    <n v="344.90999999999997"/>
    <n v="3"/>
    <x v="0"/>
    <n v="0"/>
    <n v="10.347300000000004"/>
  </r>
  <r>
    <n v="8712"/>
    <s v="CA-2011-105648"/>
    <d v="2011-03-03T00:00:00"/>
    <n v="2011"/>
    <n v="3"/>
    <x v="34"/>
    <x v="34"/>
    <d v="2011-03-07T00:00:00"/>
    <s v="Standard Class"/>
    <s v="EJ-14155"/>
    <s v="Eva Jacobs"/>
    <s v="Consumer"/>
    <s v="United States"/>
    <x v="70"/>
    <x v="1"/>
    <x v="88"/>
    <x v="1"/>
    <s v="FUR-TA-10002958"/>
    <x v="0"/>
    <x v="3"/>
    <s v="Bevis Oval Conference Table, Walnut"/>
    <n v="626.35200000000009"/>
    <n v="3"/>
    <x v="2"/>
    <n v="0.2"/>
    <n v="-23.488200000000091"/>
  </r>
  <r>
    <n v="8713"/>
    <s v="US-2012-145422"/>
    <d v="2012-12-03T00:00:00"/>
    <n v="2012"/>
    <n v="12"/>
    <x v="14"/>
    <x v="14"/>
    <d v="2012-12-07T00:00:00"/>
    <s v="Standard Class"/>
    <s v="PW-19240"/>
    <s v="Pierre Wener"/>
    <s v="Consumer"/>
    <s v="United States"/>
    <x v="8"/>
    <x v="1"/>
    <x v="94"/>
    <x v="1"/>
    <s v="FUR-BO-10002213"/>
    <x v="0"/>
    <x v="0"/>
    <s v="Sauder Forest Hills Library, Woodland Oak Finish"/>
    <n v="359.49899999999997"/>
    <n v="3"/>
    <x v="11"/>
    <n v="0.15"/>
    <n v="-29.605799999999981"/>
  </r>
  <r>
    <n v="8714"/>
    <s v="CA-2014-136623"/>
    <d v="2014-07-12T00:00:00"/>
    <n v="2014"/>
    <n v="7"/>
    <x v="10"/>
    <x v="10"/>
    <d v="2014-07-17T00:00:00"/>
    <s v="Standard Class"/>
    <s v="TS-21430"/>
    <s v="Tom Stivers"/>
    <s v="Corporate"/>
    <s v="United States"/>
    <x v="70"/>
    <x v="1"/>
    <x v="188"/>
    <x v="1"/>
    <s v="TEC-PH-10000004"/>
    <x v="2"/>
    <x v="7"/>
    <s v="Belkin iPhone and iPad Lightning Cable"/>
    <n v="71.951999999999998"/>
    <n v="6"/>
    <x v="2"/>
    <n v="0.2"/>
    <n v="5.3963999999999963"/>
  </r>
  <r>
    <n v="8715"/>
    <s v="CA-2014-136623"/>
    <d v="2014-07-12T00:00:00"/>
    <n v="2014"/>
    <n v="7"/>
    <x v="10"/>
    <x v="10"/>
    <d v="2014-07-17T00:00:00"/>
    <s v="Standard Class"/>
    <s v="TS-21430"/>
    <s v="Tom Stivers"/>
    <s v="Corporate"/>
    <s v="United States"/>
    <x v="70"/>
    <x v="1"/>
    <x v="188"/>
    <x v="1"/>
    <s v="OFF-BI-10003708"/>
    <x v="1"/>
    <x v="8"/>
    <s v="Acco Four Pocket Poly Ring Binder with Label Holder, Smoke, 1&quot;"/>
    <n v="29.800000000000004"/>
    <n v="5"/>
    <x v="2"/>
    <n v="0.2"/>
    <n v="9.3124999999999982"/>
  </r>
  <r>
    <n v="8716"/>
    <s v="CA-2014-121678"/>
    <d v="2014-11-17T00:00:00"/>
    <n v="2014"/>
    <n v="11"/>
    <x v="23"/>
    <x v="23"/>
    <d v="2014-11-21T00:00:00"/>
    <s v="Second Class"/>
    <s v="BM-11650"/>
    <s v="Brian Moss"/>
    <s v="Corporate"/>
    <s v="United States"/>
    <x v="512"/>
    <x v="24"/>
    <x v="609"/>
    <x v="3"/>
    <s v="OFF-BI-10002949"/>
    <x v="1"/>
    <x v="8"/>
    <s v="Prestige Round Ring Binders"/>
    <n v="1.8240000000000003"/>
    <n v="1"/>
    <x v="6"/>
    <n v="0.7"/>
    <n v="-1.3983999999999996"/>
  </r>
  <r>
    <n v="8717"/>
    <s v="CA-2013-120824"/>
    <d v="2013-06-13T00:00:00"/>
    <n v="2013"/>
    <n v="6"/>
    <x v="1"/>
    <x v="1"/>
    <d v="2013-06-17T00:00:00"/>
    <s v="Second Class"/>
    <s v="AW-10930"/>
    <s v="Arthur Wiediger"/>
    <s v="Home Office"/>
    <s v="United States"/>
    <x v="12"/>
    <x v="5"/>
    <x v="32"/>
    <x v="2"/>
    <s v="OFF-AP-10001242"/>
    <x v="1"/>
    <x v="9"/>
    <s v="APC 7 Outlet Network SurgeArrest Surge Protector"/>
    <n v="64.383999999999986"/>
    <n v="4"/>
    <x v="3"/>
    <n v="0.8"/>
    <n v="-160.96"/>
  </r>
  <r>
    <n v="8718"/>
    <s v="CA-2013-120824"/>
    <d v="2013-06-13T00:00:00"/>
    <n v="2013"/>
    <n v="6"/>
    <x v="1"/>
    <x v="1"/>
    <d v="2013-06-17T00:00:00"/>
    <s v="Second Class"/>
    <s v="AW-10930"/>
    <s v="Arthur Wiediger"/>
    <s v="Home Office"/>
    <s v="United States"/>
    <x v="12"/>
    <x v="5"/>
    <x v="32"/>
    <x v="2"/>
    <s v="FUR-FU-10001424"/>
    <x v="0"/>
    <x v="5"/>
    <s v="Dax Clear Box Frame"/>
    <n v="6.9840000000000009"/>
    <n v="2"/>
    <x v="7"/>
    <n v="0.6"/>
    <n v="-4.5396000000000019"/>
  </r>
  <r>
    <n v="8719"/>
    <s v="CA-2013-120824"/>
    <d v="2013-06-13T00:00:00"/>
    <n v="2013"/>
    <n v="6"/>
    <x v="1"/>
    <x v="1"/>
    <d v="2013-06-17T00:00:00"/>
    <s v="Second Class"/>
    <s v="AW-10930"/>
    <s v="Arthur Wiediger"/>
    <s v="Home Office"/>
    <s v="United States"/>
    <x v="12"/>
    <x v="5"/>
    <x v="32"/>
    <x v="2"/>
    <s v="OFF-AR-10003469"/>
    <x v="1"/>
    <x v="6"/>
    <s v="Nontoxic Chalk"/>
    <n v="11.264000000000001"/>
    <n v="8"/>
    <x v="2"/>
    <n v="0.2"/>
    <n v="3.9423999999999997"/>
  </r>
  <r>
    <n v="8720"/>
    <s v="CA-2013-120824"/>
    <d v="2013-06-13T00:00:00"/>
    <n v="2013"/>
    <n v="6"/>
    <x v="1"/>
    <x v="1"/>
    <d v="2013-06-17T00:00:00"/>
    <s v="Second Class"/>
    <s v="AW-10930"/>
    <s v="Arthur Wiediger"/>
    <s v="Home Office"/>
    <s v="United States"/>
    <x v="12"/>
    <x v="5"/>
    <x v="32"/>
    <x v="2"/>
    <s v="OFF-PA-10000232"/>
    <x v="1"/>
    <x v="10"/>
    <s v="Xerox 1975"/>
    <n v="15.552000000000003"/>
    <n v="3"/>
    <x v="2"/>
    <n v="0.2"/>
    <n v="5.6375999999999999"/>
  </r>
  <r>
    <n v="8721"/>
    <s v="CA-2013-120824"/>
    <d v="2013-06-13T00:00:00"/>
    <n v="2013"/>
    <n v="6"/>
    <x v="1"/>
    <x v="1"/>
    <d v="2013-06-17T00:00:00"/>
    <s v="Second Class"/>
    <s v="AW-10930"/>
    <s v="Arthur Wiediger"/>
    <s v="Home Office"/>
    <s v="United States"/>
    <x v="12"/>
    <x v="5"/>
    <x v="32"/>
    <x v="2"/>
    <s v="FUR-CH-10000229"/>
    <x v="0"/>
    <x v="1"/>
    <s v="Global Enterprise Series Seating High-Back Swivel/Tilt Chairs"/>
    <n v="379.37200000000001"/>
    <n v="2"/>
    <x v="4"/>
    <n v="0.3"/>
    <n v="-119.23120000000003"/>
  </r>
  <r>
    <n v="8722"/>
    <s v="CA-2013-120824"/>
    <d v="2013-06-13T00:00:00"/>
    <n v="2013"/>
    <n v="6"/>
    <x v="1"/>
    <x v="1"/>
    <d v="2013-06-17T00:00:00"/>
    <s v="Second Class"/>
    <s v="AW-10930"/>
    <s v="Arthur Wiediger"/>
    <s v="Home Office"/>
    <s v="United States"/>
    <x v="12"/>
    <x v="5"/>
    <x v="32"/>
    <x v="2"/>
    <s v="OFF-ST-10002562"/>
    <x v="1"/>
    <x v="4"/>
    <s v="Staples"/>
    <n v="67.536000000000016"/>
    <n v="9"/>
    <x v="2"/>
    <n v="0.2"/>
    <n v="6.7535999999999987"/>
  </r>
  <r>
    <n v="8723"/>
    <s v="CA-2013-120824"/>
    <d v="2013-06-13T00:00:00"/>
    <n v="2013"/>
    <n v="6"/>
    <x v="1"/>
    <x v="1"/>
    <d v="2013-06-17T00:00:00"/>
    <s v="Second Class"/>
    <s v="AW-10930"/>
    <s v="Arthur Wiediger"/>
    <s v="Home Office"/>
    <s v="United States"/>
    <x v="12"/>
    <x v="5"/>
    <x v="32"/>
    <x v="2"/>
    <s v="OFF-BI-10001525"/>
    <x v="1"/>
    <x v="8"/>
    <s v="Acco Pressboard Covers with Storage Hooks, 14 7/8&quot; x 11&quot;, Executive Red"/>
    <n v="1.5239999999999996"/>
    <n v="2"/>
    <x v="3"/>
    <n v="0.8"/>
    <n v="-2.6670000000000007"/>
  </r>
  <r>
    <n v="8724"/>
    <s v="US-2013-135209"/>
    <d v="2013-12-30T00:00:00"/>
    <n v="2013"/>
    <n v="12"/>
    <x v="5"/>
    <x v="5"/>
    <d v="2014-01-01T00:00:00"/>
    <s v="Second Class"/>
    <s v="MH-17290"/>
    <s v="Marc Harrigan"/>
    <s v="Home Office"/>
    <s v="United States"/>
    <x v="100"/>
    <x v="2"/>
    <x v="327"/>
    <x v="0"/>
    <s v="OFF-PA-10002986"/>
    <x v="1"/>
    <x v="10"/>
    <s v="Xerox 1898"/>
    <n v="37.408000000000001"/>
    <n v="7"/>
    <x v="2"/>
    <n v="0.2"/>
    <n v="13.0928"/>
  </r>
  <r>
    <n v="8725"/>
    <s v="US-2013-135209"/>
    <d v="2013-12-30T00:00:00"/>
    <n v="2013"/>
    <n v="12"/>
    <x v="5"/>
    <x v="5"/>
    <d v="2014-01-01T00:00:00"/>
    <s v="Second Class"/>
    <s v="MH-17290"/>
    <s v="Marc Harrigan"/>
    <s v="Home Office"/>
    <s v="United States"/>
    <x v="100"/>
    <x v="2"/>
    <x v="327"/>
    <x v="0"/>
    <s v="OFF-PA-10000143"/>
    <x v="1"/>
    <x v="10"/>
    <s v="Astroparche Fine Business Paper"/>
    <n v="25.344000000000001"/>
    <n v="6"/>
    <x v="2"/>
    <n v="0.2"/>
    <n v="8.8704000000000018"/>
  </r>
  <r>
    <n v="8726"/>
    <s v="CA-2014-148145"/>
    <d v="2014-03-19T00:00:00"/>
    <n v="2014"/>
    <n v="3"/>
    <x v="42"/>
    <x v="42"/>
    <d v="2014-03-24T00:00:00"/>
    <s v="Standard Class"/>
    <s v="SW-20275"/>
    <s v="Scott Williamson"/>
    <s v="Consumer"/>
    <s v="United States"/>
    <x v="4"/>
    <x v="4"/>
    <x v="60"/>
    <x v="1"/>
    <s v="OFF-AR-10003752"/>
    <x v="1"/>
    <x v="6"/>
    <s v="Deluxe Chalkboard Eraser Cleaner"/>
    <n v="46.2"/>
    <n v="4"/>
    <x v="0"/>
    <n v="0"/>
    <n v="21.251999999999999"/>
  </r>
  <r>
    <n v="8727"/>
    <s v="CA-2012-103870"/>
    <d v="2012-12-27T00:00:00"/>
    <n v="2012"/>
    <n v="12"/>
    <x v="14"/>
    <x v="14"/>
    <d v="2012-12-31T00:00:00"/>
    <s v="Standard Class"/>
    <s v="SP-20860"/>
    <s v="Sung Pak"/>
    <s v="Corporate"/>
    <s v="United States"/>
    <x v="87"/>
    <x v="18"/>
    <x v="108"/>
    <x v="0"/>
    <s v="TEC-AC-10002370"/>
    <x v="2"/>
    <x v="11"/>
    <s v="Maxell CD-R Discs"/>
    <n v="4.7279999999999998"/>
    <n v="3"/>
    <x v="2"/>
    <n v="0.2"/>
    <n v="0.70919999999999961"/>
  </r>
  <r>
    <n v="8728"/>
    <s v="CA-2012-103870"/>
    <d v="2012-12-27T00:00:00"/>
    <n v="2012"/>
    <n v="12"/>
    <x v="14"/>
    <x v="14"/>
    <d v="2012-12-31T00:00:00"/>
    <s v="Standard Class"/>
    <s v="SP-20860"/>
    <s v="Sung Pak"/>
    <s v="Corporate"/>
    <s v="United States"/>
    <x v="87"/>
    <x v="18"/>
    <x v="108"/>
    <x v="0"/>
    <s v="FUR-FU-10002030"/>
    <x v="0"/>
    <x v="5"/>
    <s v="Executive Impressions 14&quot; Contract Wall Clock with Quartz Movement"/>
    <n v="53.352000000000004"/>
    <n v="3"/>
    <x v="2"/>
    <n v="0.2"/>
    <n v="16.005600000000005"/>
  </r>
  <r>
    <n v="8729"/>
    <s v="CA-2012-103870"/>
    <d v="2012-12-27T00:00:00"/>
    <n v="2012"/>
    <n v="12"/>
    <x v="14"/>
    <x v="14"/>
    <d v="2012-12-31T00:00:00"/>
    <s v="Standard Class"/>
    <s v="SP-20860"/>
    <s v="Sung Pak"/>
    <s v="Corporate"/>
    <s v="United States"/>
    <x v="87"/>
    <x v="18"/>
    <x v="108"/>
    <x v="0"/>
    <s v="FUR-BO-10002853"/>
    <x v="0"/>
    <x v="0"/>
    <s v="O'Sullivan 5-Shelf Heavy-Duty Bookcases"/>
    <n v="131.10400000000001"/>
    <n v="2"/>
    <x v="2"/>
    <n v="0.2"/>
    <n v="8.1939999999999955"/>
  </r>
  <r>
    <n v="8730"/>
    <s v="CA-2012-103870"/>
    <d v="2012-12-27T00:00:00"/>
    <n v="2012"/>
    <n v="12"/>
    <x v="14"/>
    <x v="14"/>
    <d v="2012-12-31T00:00:00"/>
    <s v="Standard Class"/>
    <s v="SP-20860"/>
    <s v="Sung Pak"/>
    <s v="Corporate"/>
    <s v="United States"/>
    <x v="87"/>
    <x v="18"/>
    <x v="108"/>
    <x v="0"/>
    <s v="OFF-ST-10002562"/>
    <x v="1"/>
    <x v="4"/>
    <s v="Staples"/>
    <n v="22.512000000000004"/>
    <n v="3"/>
    <x v="2"/>
    <n v="0.2"/>
    <n v="2.2511999999999999"/>
  </r>
  <r>
    <n v="8731"/>
    <s v="CA-2012-103870"/>
    <d v="2012-12-27T00:00:00"/>
    <n v="2012"/>
    <n v="12"/>
    <x v="14"/>
    <x v="14"/>
    <d v="2012-12-31T00:00:00"/>
    <s v="Standard Class"/>
    <s v="SP-20860"/>
    <s v="Sung Pak"/>
    <s v="Corporate"/>
    <s v="United States"/>
    <x v="87"/>
    <x v="18"/>
    <x v="108"/>
    <x v="0"/>
    <s v="TEC-AC-10004227"/>
    <x v="2"/>
    <x v="11"/>
    <s v="SanDisk Ultra 16 GB MicroSDHC Class 10 Memory Card"/>
    <n v="72.744000000000014"/>
    <n v="7"/>
    <x v="2"/>
    <n v="0.2"/>
    <n v="-12.730200000000011"/>
  </r>
  <r>
    <n v="8732"/>
    <s v="CA-2012-111017"/>
    <d v="2012-07-31T00:00:00"/>
    <n v="2012"/>
    <n v="7"/>
    <x v="38"/>
    <x v="38"/>
    <d v="2012-08-06T00:00:00"/>
    <s v="Standard Class"/>
    <s v="SC-20695"/>
    <s v="Steve Chapman"/>
    <s v="Corporate"/>
    <s v="United States"/>
    <x v="285"/>
    <x v="25"/>
    <x v="357"/>
    <x v="2"/>
    <s v="OFF-SU-10002573"/>
    <x v="1"/>
    <x v="14"/>
    <s v="Acme 10&quot; Easy Grip Assistive Scissors"/>
    <n v="52.59"/>
    <n v="3"/>
    <x v="0"/>
    <n v="0"/>
    <n v="15.776999999999996"/>
  </r>
  <r>
    <n v="8733"/>
    <s v="CA-2014-116988"/>
    <d v="2014-06-28T00:00:00"/>
    <n v="2014"/>
    <n v="6"/>
    <x v="27"/>
    <x v="27"/>
    <d v="2014-06-30T00:00:00"/>
    <s v="Second Class"/>
    <s v="PW-19030"/>
    <s v="Pauline Webber"/>
    <s v="Corporate"/>
    <s v="United States"/>
    <x v="4"/>
    <x v="4"/>
    <x v="59"/>
    <x v="1"/>
    <s v="OFF-PA-10003848"/>
    <x v="1"/>
    <x v="10"/>
    <s v="Xerox 1997"/>
    <n v="19.440000000000001"/>
    <n v="3"/>
    <x v="0"/>
    <n v="0"/>
    <n v="9.3312000000000008"/>
  </r>
  <r>
    <n v="8734"/>
    <s v="CA-2014-116988"/>
    <d v="2014-06-28T00:00:00"/>
    <n v="2014"/>
    <n v="6"/>
    <x v="27"/>
    <x v="27"/>
    <d v="2014-06-30T00:00:00"/>
    <s v="Second Class"/>
    <s v="PW-19030"/>
    <s v="Pauline Webber"/>
    <s v="Corporate"/>
    <s v="United States"/>
    <x v="4"/>
    <x v="4"/>
    <x v="59"/>
    <x v="1"/>
    <s v="FUR-FU-10001290"/>
    <x v="0"/>
    <x v="5"/>
    <s v="Executive Impressions Supervisor Wall Clock"/>
    <n v="126.30000000000001"/>
    <n v="3"/>
    <x v="0"/>
    <n v="0"/>
    <n v="40.415999999999997"/>
  </r>
  <r>
    <n v="8735"/>
    <s v="CA-2014-116988"/>
    <d v="2014-06-28T00:00:00"/>
    <n v="2014"/>
    <n v="6"/>
    <x v="27"/>
    <x v="27"/>
    <d v="2014-06-30T00:00:00"/>
    <s v="Second Class"/>
    <s v="PW-19030"/>
    <s v="Pauline Webber"/>
    <s v="Corporate"/>
    <s v="United States"/>
    <x v="4"/>
    <x v="4"/>
    <x v="59"/>
    <x v="1"/>
    <s v="TEC-AC-10003832"/>
    <x v="2"/>
    <x v="11"/>
    <s v="Logitech P710e Mobile Speakerphone"/>
    <n v="1287.45"/>
    <n v="5"/>
    <x v="0"/>
    <n v="0"/>
    <n v="244.61549999999988"/>
  </r>
  <r>
    <n v="8736"/>
    <s v="US-2011-169390"/>
    <d v="2011-02-08T00:00:00"/>
    <n v="2011"/>
    <n v="2"/>
    <x v="45"/>
    <x v="45"/>
    <d v="2011-02-11T00:00:00"/>
    <s v="Second Class"/>
    <s v="CS-12250"/>
    <s v="Chris Selesnick"/>
    <s v="Corporate"/>
    <s v="United States"/>
    <x v="20"/>
    <x v="15"/>
    <x v="23"/>
    <x v="3"/>
    <s v="OFF-ST-10001558"/>
    <x v="1"/>
    <x v="4"/>
    <s v="Acco Perma 4000 Stacking Storage Drawers"/>
    <n v="64.959999999999994"/>
    <n v="4"/>
    <x v="0"/>
    <n v="0"/>
    <n v="9.7439999999999998"/>
  </r>
  <r>
    <n v="8737"/>
    <s v="CA-2013-168774"/>
    <d v="2013-09-05T00:00:00"/>
    <n v="2013"/>
    <n v="9"/>
    <x v="21"/>
    <x v="21"/>
    <d v="2013-09-10T00:00:00"/>
    <s v="Standard Class"/>
    <s v="RP-19855"/>
    <s v="Roy Phan"/>
    <s v="Corporate"/>
    <s v="United States"/>
    <x v="439"/>
    <x v="11"/>
    <x v="531"/>
    <x v="2"/>
    <s v="OFF-ST-10001490"/>
    <x v="1"/>
    <x v="4"/>
    <s v="Hot File 7-Pocket, Floor Stand"/>
    <n v="535.41"/>
    <n v="3"/>
    <x v="0"/>
    <n v="0"/>
    <n v="160.62299999999993"/>
  </r>
  <r>
    <n v="8738"/>
    <s v="CA-2014-161592"/>
    <d v="2014-04-07T00:00:00"/>
    <n v="2014"/>
    <n v="4"/>
    <x v="4"/>
    <x v="4"/>
    <d v="2014-04-11T00:00:00"/>
    <s v="Standard Class"/>
    <s v="CS-12175"/>
    <s v="Charles Sheldon"/>
    <s v="Corporate"/>
    <s v="United States"/>
    <x v="346"/>
    <x v="18"/>
    <x v="427"/>
    <x v="0"/>
    <s v="OFF-BI-10003669"/>
    <x v="1"/>
    <x v="8"/>
    <s v="3M Organizer Strips"/>
    <n v="8.1000000000000014"/>
    <n v="5"/>
    <x v="6"/>
    <n v="0.7"/>
    <n v="-5.9399999999999977"/>
  </r>
  <r>
    <n v="8739"/>
    <s v="US-2014-131961"/>
    <d v="2014-12-09T00:00:00"/>
    <n v="2014"/>
    <n v="12"/>
    <x v="22"/>
    <x v="22"/>
    <d v="2014-12-12T00:00:00"/>
    <s v="First Class"/>
    <s v="MJ-17740"/>
    <s v="Max Jones"/>
    <s v="Consumer"/>
    <s v="United States"/>
    <x v="10"/>
    <x v="9"/>
    <x v="11"/>
    <x v="3"/>
    <s v="OFF-AR-10004441"/>
    <x v="1"/>
    <x v="6"/>
    <s v="BIC Brite Liner Highlighters"/>
    <n v="13.247999999999999"/>
    <n v="4"/>
    <x v="2"/>
    <n v="0.2"/>
    <n v="3.6431999999999998"/>
  </r>
  <r>
    <n v="8740"/>
    <s v="US-2014-131961"/>
    <d v="2014-12-09T00:00:00"/>
    <n v="2014"/>
    <n v="12"/>
    <x v="22"/>
    <x v="22"/>
    <d v="2014-12-12T00:00:00"/>
    <s v="First Class"/>
    <s v="MJ-17740"/>
    <s v="Max Jones"/>
    <s v="Consumer"/>
    <s v="United States"/>
    <x v="10"/>
    <x v="9"/>
    <x v="11"/>
    <x v="3"/>
    <s v="TEC-PH-10001924"/>
    <x v="2"/>
    <x v="7"/>
    <s v="iHome FM Clock Radio with Lightning Dock"/>
    <n v="83.987999999999985"/>
    <n v="2"/>
    <x v="10"/>
    <n v="0.4"/>
    <n v="-20.996999999999993"/>
  </r>
  <r>
    <n v="8741"/>
    <s v="CA-2013-102498"/>
    <d v="2013-07-25T00:00:00"/>
    <n v="2013"/>
    <n v="7"/>
    <x v="16"/>
    <x v="16"/>
    <d v="2013-07-26T00:00:00"/>
    <s v="First Class"/>
    <s v="JG-15160"/>
    <s v="James Galang"/>
    <s v="Consumer"/>
    <s v="United States"/>
    <x v="240"/>
    <x v="28"/>
    <x v="298"/>
    <x v="0"/>
    <s v="OFF-AR-10004456"/>
    <x v="1"/>
    <x v="6"/>
    <s v="Panasonic KP-4ABK Battery-Operated Pencil Sharpener"/>
    <n v="73.2"/>
    <n v="5"/>
    <x v="0"/>
    <n v="0"/>
    <n v="21.227999999999998"/>
  </r>
  <r>
    <n v="8742"/>
    <s v="CA-2012-113222"/>
    <d v="2012-11-09T00:00:00"/>
    <n v="2012"/>
    <n v="11"/>
    <x v="6"/>
    <x v="6"/>
    <d v="2012-11-09T00:00:00"/>
    <s v="Same Day"/>
    <s v="AG-10765"/>
    <s v="Anthony Garverick"/>
    <s v="Home Office"/>
    <s v="United States"/>
    <x v="104"/>
    <x v="14"/>
    <x v="451"/>
    <x v="2"/>
    <s v="OFF-BI-10001890"/>
    <x v="1"/>
    <x v="8"/>
    <s v="Avery Poly Binder Pockets"/>
    <n v="10.74"/>
    <n v="3"/>
    <x v="0"/>
    <n v="0"/>
    <n v="5.1551999999999998"/>
  </r>
  <r>
    <n v="8743"/>
    <s v="US-2012-144771"/>
    <d v="2012-10-02T00:00:00"/>
    <n v="2012"/>
    <n v="10"/>
    <x v="2"/>
    <x v="2"/>
    <d v="2012-10-04T00:00:00"/>
    <s v="First Class"/>
    <s v="CK-12205"/>
    <s v="Chloris Kastensmidt"/>
    <s v="Consumer"/>
    <s v="United States"/>
    <x v="492"/>
    <x v="21"/>
    <x v="587"/>
    <x v="1"/>
    <s v="FUR-FU-10000629"/>
    <x v="0"/>
    <x v="5"/>
    <s v="9-3/4 Diameter Round Wall Clock"/>
    <n v="11.032"/>
    <n v="1"/>
    <x v="2"/>
    <n v="0.2"/>
    <n v="3.0338000000000003"/>
  </r>
  <r>
    <n v="8744"/>
    <s v="US-2012-144771"/>
    <d v="2012-10-02T00:00:00"/>
    <n v="2012"/>
    <n v="10"/>
    <x v="2"/>
    <x v="2"/>
    <d v="2012-10-04T00:00:00"/>
    <s v="First Class"/>
    <s v="CK-12205"/>
    <s v="Chloris Kastensmidt"/>
    <s v="Consumer"/>
    <s v="United States"/>
    <x v="492"/>
    <x v="21"/>
    <x v="587"/>
    <x v="1"/>
    <s v="TEC-AC-10002323"/>
    <x v="2"/>
    <x v="11"/>
    <s v="SanDisk Ultra 32 GB MicroSDHC Class 10 Memory Card"/>
    <n v="53.040000000000006"/>
    <n v="3"/>
    <x v="2"/>
    <n v="0.2"/>
    <n v="-4.6409999999999982"/>
  </r>
  <r>
    <n v="8745"/>
    <s v="CA-2012-162376"/>
    <d v="2012-11-22T00:00:00"/>
    <n v="2012"/>
    <n v="11"/>
    <x v="6"/>
    <x v="6"/>
    <d v="2012-11-25T00:00:00"/>
    <s v="Second Class"/>
    <s v="HD-14785"/>
    <s v="Harold Dahlen"/>
    <s v="Home Office"/>
    <s v="United States"/>
    <x v="471"/>
    <x v="31"/>
    <x v="564"/>
    <x v="3"/>
    <s v="OFF-AR-10003056"/>
    <x v="1"/>
    <x v="6"/>
    <s v="Newell 341"/>
    <n v="17.12"/>
    <n v="4"/>
    <x v="0"/>
    <n v="0"/>
    <n v="4.9647999999999985"/>
  </r>
  <r>
    <n v="8746"/>
    <s v="CA-2012-162376"/>
    <d v="2012-11-22T00:00:00"/>
    <n v="2012"/>
    <n v="11"/>
    <x v="6"/>
    <x v="6"/>
    <d v="2012-11-25T00:00:00"/>
    <s v="Second Class"/>
    <s v="HD-14785"/>
    <s v="Harold Dahlen"/>
    <s v="Home Office"/>
    <s v="United States"/>
    <x v="471"/>
    <x v="31"/>
    <x v="564"/>
    <x v="3"/>
    <s v="OFF-PA-10000300"/>
    <x v="1"/>
    <x v="10"/>
    <s v="Xerox 1936"/>
    <n v="59.94"/>
    <n v="3"/>
    <x v="0"/>
    <n v="0"/>
    <n v="28.171799999999998"/>
  </r>
  <r>
    <n v="8747"/>
    <s v="CA-2014-128076"/>
    <d v="2014-02-03T00:00:00"/>
    <n v="2014"/>
    <n v="2"/>
    <x v="31"/>
    <x v="31"/>
    <d v="2014-02-08T00:00:00"/>
    <s v="Standard Class"/>
    <s v="BO-11350"/>
    <s v="Bill Overfelt"/>
    <s v="Corporate"/>
    <s v="United States"/>
    <x v="70"/>
    <x v="1"/>
    <x v="188"/>
    <x v="1"/>
    <s v="FUR-FU-10000293"/>
    <x v="0"/>
    <x v="5"/>
    <s v="Eldon Antistatic Chair Mats for Low to Medium Pile Carpets"/>
    <n v="210.58"/>
    <n v="2"/>
    <x v="0"/>
    <n v="0"/>
    <n v="12.634799999999984"/>
  </r>
  <r>
    <n v="8748"/>
    <s v="CA-2014-128076"/>
    <d v="2014-02-03T00:00:00"/>
    <n v="2014"/>
    <n v="2"/>
    <x v="31"/>
    <x v="31"/>
    <d v="2014-02-08T00:00:00"/>
    <s v="Standard Class"/>
    <s v="BO-11350"/>
    <s v="Bill Overfelt"/>
    <s v="Corporate"/>
    <s v="United States"/>
    <x v="70"/>
    <x v="1"/>
    <x v="188"/>
    <x v="1"/>
    <s v="OFF-BI-10003638"/>
    <x v="1"/>
    <x v="8"/>
    <s v="GBC Durable Plastic Covers"/>
    <n v="30.960000000000004"/>
    <n v="2"/>
    <x v="2"/>
    <n v="0.2"/>
    <n v="10.061999999999998"/>
  </r>
  <r>
    <n v="8749"/>
    <s v="CA-2014-128076"/>
    <d v="2014-02-03T00:00:00"/>
    <n v="2014"/>
    <n v="2"/>
    <x v="31"/>
    <x v="31"/>
    <d v="2014-02-08T00:00:00"/>
    <s v="Standard Class"/>
    <s v="BO-11350"/>
    <s v="Bill Overfelt"/>
    <s v="Corporate"/>
    <s v="United States"/>
    <x v="70"/>
    <x v="1"/>
    <x v="188"/>
    <x v="1"/>
    <s v="TEC-MA-10002109"/>
    <x v="2"/>
    <x v="15"/>
    <s v="HP Officejet Pro 8600 e-All-In-One Printer, Copier, Scanner, Fax"/>
    <n v="239.98400000000004"/>
    <n v="2"/>
    <x v="2"/>
    <n v="0.2"/>
    <n v="38.997399999999971"/>
  </r>
  <r>
    <n v="8750"/>
    <s v="US-2012-163825"/>
    <d v="2012-06-16T00:00:00"/>
    <n v="2012"/>
    <n v="6"/>
    <x v="40"/>
    <x v="40"/>
    <d v="2012-06-19T00:00:00"/>
    <s v="First Class"/>
    <s v="LC-16885"/>
    <s v="Lena Creighton"/>
    <s v="Consumer"/>
    <s v="United States"/>
    <x v="20"/>
    <x v="15"/>
    <x v="29"/>
    <x v="3"/>
    <s v="OFF-BI-10003527"/>
    <x v="1"/>
    <x v="8"/>
    <s v="Fellowes PB500 Electric Punch Plastic Comb Binding Machine with Manual Bind"/>
    <n v="3050.3760000000002"/>
    <n v="3"/>
    <x v="2"/>
    <n v="0.2"/>
    <n v="1143.8910000000001"/>
  </r>
  <r>
    <n v="8751"/>
    <s v="US-2012-163825"/>
    <d v="2012-06-16T00:00:00"/>
    <n v="2012"/>
    <n v="6"/>
    <x v="40"/>
    <x v="40"/>
    <d v="2012-06-19T00:00:00"/>
    <s v="First Class"/>
    <s v="LC-16885"/>
    <s v="Lena Creighton"/>
    <s v="Consumer"/>
    <s v="United States"/>
    <x v="20"/>
    <x v="15"/>
    <x v="29"/>
    <x v="3"/>
    <s v="TEC-PH-10004922"/>
    <x v="2"/>
    <x v="7"/>
    <s v="RCA Visys Integrated PBX 8-Line Router"/>
    <n v="133.97999999999999"/>
    <n v="2"/>
    <x v="0"/>
    <n v="0"/>
    <n v="33.495000000000005"/>
  </r>
  <r>
    <n v="8752"/>
    <s v="CA-2013-105662"/>
    <d v="2013-05-06T00:00:00"/>
    <n v="2013"/>
    <n v="5"/>
    <x v="35"/>
    <x v="35"/>
    <d v="2013-05-10T00:00:00"/>
    <s v="Standard Class"/>
    <s v="RB-19465"/>
    <s v="Rick Bensley"/>
    <s v="Home Office"/>
    <s v="United States"/>
    <x v="315"/>
    <x v="2"/>
    <x v="393"/>
    <x v="0"/>
    <s v="OFF-PA-10001001"/>
    <x v="1"/>
    <x v="10"/>
    <s v="Snap-A-Way Black Print Carbonless Speed Message, No Reply Area, Duplicate"/>
    <n v="93.248000000000005"/>
    <n v="4"/>
    <x v="2"/>
    <n v="0.2"/>
    <n v="31.4712"/>
  </r>
  <r>
    <n v="8753"/>
    <s v="CA-2013-105662"/>
    <d v="2013-05-06T00:00:00"/>
    <n v="2013"/>
    <n v="5"/>
    <x v="35"/>
    <x v="35"/>
    <d v="2013-05-10T00:00:00"/>
    <s v="Standard Class"/>
    <s v="RB-19465"/>
    <s v="Rick Bensley"/>
    <s v="Home Office"/>
    <s v="United States"/>
    <x v="315"/>
    <x v="2"/>
    <x v="393"/>
    <x v="0"/>
    <s v="TEC-PH-10001198"/>
    <x v="2"/>
    <x v="7"/>
    <s v="Avaya 4621SW VoIP phone"/>
    <n v="177.48000000000002"/>
    <n v="3"/>
    <x v="2"/>
    <n v="0.2"/>
    <n v="19.966499999999982"/>
  </r>
  <r>
    <n v="8754"/>
    <s v="CA-2014-152198"/>
    <d v="2014-09-10T00:00:00"/>
    <n v="2014"/>
    <n v="9"/>
    <x v="15"/>
    <x v="15"/>
    <d v="2014-09-11T00:00:00"/>
    <s v="First Class"/>
    <s v="JD-16015"/>
    <s v="Joy Daniels"/>
    <s v="Consumer"/>
    <s v="United States"/>
    <x v="167"/>
    <x v="24"/>
    <x v="213"/>
    <x v="3"/>
    <s v="OFF-LA-10000443"/>
    <x v="1"/>
    <x v="2"/>
    <s v="Avery 501"/>
    <n v="17.712"/>
    <n v="6"/>
    <x v="2"/>
    <n v="0.2"/>
    <n v="5.9777999999999993"/>
  </r>
  <r>
    <n v="8755"/>
    <s v="CA-2014-152198"/>
    <d v="2014-09-10T00:00:00"/>
    <n v="2014"/>
    <n v="9"/>
    <x v="15"/>
    <x v="15"/>
    <d v="2014-09-11T00:00:00"/>
    <s v="First Class"/>
    <s v="JD-16015"/>
    <s v="Joy Daniels"/>
    <s v="Consumer"/>
    <s v="United States"/>
    <x v="167"/>
    <x v="24"/>
    <x v="213"/>
    <x v="3"/>
    <s v="OFF-BI-10003669"/>
    <x v="1"/>
    <x v="8"/>
    <s v="3M Organizer Strips"/>
    <n v="4.8600000000000012"/>
    <n v="3"/>
    <x v="6"/>
    <n v="0.7"/>
    <n v="-3.5640000000000001"/>
  </r>
  <r>
    <n v="8756"/>
    <s v="CA-2014-152198"/>
    <d v="2014-09-10T00:00:00"/>
    <n v="2014"/>
    <n v="9"/>
    <x v="15"/>
    <x v="15"/>
    <d v="2014-09-11T00:00:00"/>
    <s v="First Class"/>
    <s v="JD-16015"/>
    <s v="Joy Daniels"/>
    <s v="Consumer"/>
    <s v="United States"/>
    <x v="167"/>
    <x v="24"/>
    <x v="213"/>
    <x v="3"/>
    <s v="OFF-BI-10001628"/>
    <x v="1"/>
    <x v="8"/>
    <s v="Acco Data Flex Cable Posts For Top &amp; Bottom Load Binders, 6&quot; Capacity"/>
    <n v="6.2580000000000009"/>
    <n v="2"/>
    <x v="6"/>
    <n v="0.7"/>
    <n v="-5.2149999999999999"/>
  </r>
  <r>
    <n v="8757"/>
    <s v="CA-2013-114307"/>
    <d v="2013-07-23T00:00:00"/>
    <n v="2013"/>
    <n v="7"/>
    <x v="16"/>
    <x v="16"/>
    <d v="2013-07-27T00:00:00"/>
    <s v="Standard Class"/>
    <s v="MF-17665"/>
    <s v="Maureen Fritzler"/>
    <s v="Corporate"/>
    <s v="United States"/>
    <x v="29"/>
    <x v="39"/>
    <x v="209"/>
    <x v="3"/>
    <s v="OFF-AP-10002350"/>
    <x v="1"/>
    <x v="9"/>
    <s v="Belkin F9H710-06 7 Outlet SurgeMaster Surge Protector"/>
    <n v="37.68"/>
    <n v="2"/>
    <x v="0"/>
    <n v="0"/>
    <n v="10.5504"/>
  </r>
  <r>
    <n v="8758"/>
    <s v="CA-2013-114307"/>
    <d v="2013-07-23T00:00:00"/>
    <n v="2013"/>
    <n v="7"/>
    <x v="16"/>
    <x v="16"/>
    <d v="2013-07-27T00:00:00"/>
    <s v="Standard Class"/>
    <s v="MF-17665"/>
    <s v="Maureen Fritzler"/>
    <s v="Corporate"/>
    <s v="United States"/>
    <x v="29"/>
    <x v="39"/>
    <x v="209"/>
    <x v="3"/>
    <s v="OFF-PA-10004100"/>
    <x v="1"/>
    <x v="10"/>
    <s v="Xerox 216"/>
    <n v="51.84"/>
    <n v="8"/>
    <x v="0"/>
    <n v="0"/>
    <n v="24.883200000000002"/>
  </r>
  <r>
    <n v="8759"/>
    <s v="CA-2013-114307"/>
    <d v="2013-07-23T00:00:00"/>
    <n v="2013"/>
    <n v="7"/>
    <x v="16"/>
    <x v="16"/>
    <d v="2013-07-27T00:00:00"/>
    <s v="Standard Class"/>
    <s v="MF-17665"/>
    <s v="Maureen Fritzler"/>
    <s v="Corporate"/>
    <s v="United States"/>
    <x v="29"/>
    <x v="39"/>
    <x v="209"/>
    <x v="3"/>
    <s v="FUR-FU-10000794"/>
    <x v="0"/>
    <x v="5"/>
    <s v="Eldon Stackable Tray, Side-Load, Legal, Smoke"/>
    <n v="27.42"/>
    <n v="3"/>
    <x v="0"/>
    <n v="0"/>
    <n v="9.3227999999999991"/>
  </r>
  <r>
    <n v="8760"/>
    <s v="CA-2013-114307"/>
    <d v="2013-07-23T00:00:00"/>
    <n v="2013"/>
    <n v="7"/>
    <x v="16"/>
    <x v="16"/>
    <d v="2013-07-27T00:00:00"/>
    <s v="Standard Class"/>
    <s v="MF-17665"/>
    <s v="Maureen Fritzler"/>
    <s v="Corporate"/>
    <s v="United States"/>
    <x v="29"/>
    <x v="39"/>
    <x v="209"/>
    <x v="3"/>
    <s v="OFF-BI-10002012"/>
    <x v="1"/>
    <x v="8"/>
    <s v="Wilson Jones Easy Flow II Sheet Lifters"/>
    <n v="5.4"/>
    <n v="3"/>
    <x v="0"/>
    <n v="0"/>
    <n v="2.5920000000000001"/>
  </r>
  <r>
    <n v="8761"/>
    <s v="CA-2013-159891"/>
    <d v="2013-01-31T00:00:00"/>
    <n v="2013"/>
    <n v="1"/>
    <x v="12"/>
    <x v="12"/>
    <d v="2013-02-06T00:00:00"/>
    <s v="Standard Class"/>
    <s v="BF-11170"/>
    <s v="Ben Ferrer"/>
    <s v="Home Office"/>
    <s v="United States"/>
    <x v="118"/>
    <x v="32"/>
    <x v="148"/>
    <x v="0"/>
    <s v="OFF-BI-10003527"/>
    <x v="1"/>
    <x v="8"/>
    <s v="Fellowes PB500 Electric Punch Plastic Comb Binding Machine with Manual Bind"/>
    <n v="1270.99"/>
    <n v="1"/>
    <x v="0"/>
    <n v="0"/>
    <n v="635.495"/>
  </r>
  <r>
    <n v="8762"/>
    <s v="CA-2013-159891"/>
    <d v="2013-01-31T00:00:00"/>
    <n v="2013"/>
    <n v="1"/>
    <x v="12"/>
    <x v="12"/>
    <d v="2013-02-06T00:00:00"/>
    <s v="Standard Class"/>
    <s v="BF-11170"/>
    <s v="Ben Ferrer"/>
    <s v="Home Office"/>
    <s v="United States"/>
    <x v="118"/>
    <x v="32"/>
    <x v="148"/>
    <x v="0"/>
    <s v="OFF-EN-10004483"/>
    <x v="1"/>
    <x v="12"/>
    <s v="#10 White Business Envelopes,4 1/8 x 9 1/2"/>
    <n v="125.36"/>
    <n v="8"/>
    <x v="0"/>
    <n v="0"/>
    <n v="58.919199999999989"/>
  </r>
  <r>
    <n v="8763"/>
    <s v="CA-2013-112578"/>
    <d v="2013-12-30T00:00:00"/>
    <n v="2013"/>
    <n v="12"/>
    <x v="5"/>
    <x v="5"/>
    <d v="2014-01-03T00:00:00"/>
    <s v="Standard Class"/>
    <s v="FO-14305"/>
    <s v="Frank Olsen"/>
    <s v="Consumer"/>
    <s v="United States"/>
    <x v="301"/>
    <x v="1"/>
    <x v="378"/>
    <x v="1"/>
    <s v="OFF-ST-10003722"/>
    <x v="1"/>
    <x v="4"/>
    <s v="Project Tote Personal File"/>
    <n v="14.03"/>
    <n v="1"/>
    <x v="0"/>
    <n v="0"/>
    <n v="4.068699999999998"/>
  </r>
  <r>
    <n v="8764"/>
    <s v="CA-2013-112578"/>
    <d v="2013-12-30T00:00:00"/>
    <n v="2013"/>
    <n v="12"/>
    <x v="5"/>
    <x v="5"/>
    <d v="2014-01-03T00:00:00"/>
    <s v="Standard Class"/>
    <s v="FO-14305"/>
    <s v="Frank Olsen"/>
    <s v="Consumer"/>
    <s v="United States"/>
    <x v="301"/>
    <x v="1"/>
    <x v="378"/>
    <x v="1"/>
    <s v="OFF-SU-10002557"/>
    <x v="1"/>
    <x v="14"/>
    <s v="Fiskars Spring-Action Scissors"/>
    <n v="27.96"/>
    <n v="2"/>
    <x v="0"/>
    <n v="0"/>
    <n v="7.2696000000000005"/>
  </r>
  <r>
    <n v="8765"/>
    <s v="CA-2012-107083"/>
    <d v="2012-11-21T00:00:00"/>
    <n v="2012"/>
    <n v="11"/>
    <x v="6"/>
    <x v="6"/>
    <d v="2012-11-27T00:00:00"/>
    <s v="Standard Class"/>
    <s v="BB-11545"/>
    <s v="Brenda Bowman"/>
    <s v="Corporate"/>
    <s v="United States"/>
    <x v="5"/>
    <x v="5"/>
    <x v="6"/>
    <x v="2"/>
    <s v="OFF-AR-10002257"/>
    <x v="1"/>
    <x v="6"/>
    <s v="Eldon Spacemaker Box, Quick-Snap Lid, Clear"/>
    <n v="5.3440000000000003"/>
    <n v="2"/>
    <x v="2"/>
    <n v="0.2"/>
    <n v="0.73479999999999923"/>
  </r>
  <r>
    <n v="8766"/>
    <s v="CA-2012-107083"/>
    <d v="2012-11-21T00:00:00"/>
    <n v="2012"/>
    <n v="11"/>
    <x v="6"/>
    <x v="6"/>
    <d v="2012-11-27T00:00:00"/>
    <s v="Standard Class"/>
    <s v="BB-11545"/>
    <s v="Brenda Bowman"/>
    <s v="Corporate"/>
    <s v="United States"/>
    <x v="5"/>
    <x v="5"/>
    <x v="6"/>
    <x v="2"/>
    <s v="OFF-BI-10000756"/>
    <x v="1"/>
    <x v="8"/>
    <s v="Storex DuraTech Recycled Plastic Frosted Binders"/>
    <n v="1.6959999999999997"/>
    <n v="2"/>
    <x v="3"/>
    <n v="0.8"/>
    <n v="-2.5440000000000005"/>
  </r>
  <r>
    <n v="8767"/>
    <s v="CA-2012-107083"/>
    <d v="2012-11-21T00:00:00"/>
    <n v="2012"/>
    <n v="11"/>
    <x v="6"/>
    <x v="6"/>
    <d v="2012-11-27T00:00:00"/>
    <s v="Standard Class"/>
    <s v="BB-11545"/>
    <s v="Brenda Bowman"/>
    <s v="Corporate"/>
    <s v="United States"/>
    <x v="5"/>
    <x v="5"/>
    <x v="6"/>
    <x v="2"/>
    <s v="OFF-AP-10004136"/>
    <x v="1"/>
    <x v="9"/>
    <s v="Kensington 6 Outlet SmartSocket Surge Protector"/>
    <n v="24.587999999999994"/>
    <n v="3"/>
    <x v="3"/>
    <n v="0.8"/>
    <n v="-67.617000000000019"/>
  </r>
  <r>
    <n v="8768"/>
    <s v="CA-2012-107083"/>
    <d v="2012-11-21T00:00:00"/>
    <n v="2012"/>
    <n v="11"/>
    <x v="6"/>
    <x v="6"/>
    <d v="2012-11-27T00:00:00"/>
    <s v="Standard Class"/>
    <s v="BB-11545"/>
    <s v="Brenda Bowman"/>
    <s v="Corporate"/>
    <s v="United States"/>
    <x v="5"/>
    <x v="5"/>
    <x v="6"/>
    <x v="2"/>
    <s v="OFF-BI-10002194"/>
    <x v="1"/>
    <x v="8"/>
    <s v="Cardinal Hold-It CD Pocket"/>
    <n v="7.9799999999999986"/>
    <n v="5"/>
    <x v="3"/>
    <n v="0.8"/>
    <n v="-13.167000000000002"/>
  </r>
  <r>
    <n v="8769"/>
    <s v="CA-2012-151722"/>
    <d v="2012-10-05T00:00:00"/>
    <n v="2012"/>
    <n v="10"/>
    <x v="2"/>
    <x v="2"/>
    <d v="2012-10-09T00:00:00"/>
    <s v="Standard Class"/>
    <s v="IL-15100"/>
    <s v="Ivan Liston"/>
    <s v="Consumer"/>
    <s v="United States"/>
    <x v="38"/>
    <x v="24"/>
    <x v="47"/>
    <x v="3"/>
    <s v="TEC-AC-10000892"/>
    <x v="2"/>
    <x v="11"/>
    <s v="NETGEAR N750 Dual Band Wi-Fi Gigabit Router"/>
    <n v="288"/>
    <n v="4"/>
    <x v="2"/>
    <n v="0.2"/>
    <n v="57.599999999999994"/>
  </r>
  <r>
    <n v="8770"/>
    <s v="CA-2013-151148"/>
    <d v="2013-09-13T00:00:00"/>
    <n v="2013"/>
    <n v="9"/>
    <x v="21"/>
    <x v="21"/>
    <d v="2013-09-14T00:00:00"/>
    <s v="Same Day"/>
    <s v="PO-19180"/>
    <s v="Philisse Overcash"/>
    <s v="Home Office"/>
    <s v="United States"/>
    <x v="103"/>
    <x v="22"/>
    <x v="127"/>
    <x v="1"/>
    <s v="TEC-PH-10001870"/>
    <x v="2"/>
    <x v="7"/>
    <s v="Lunatik TT5L-002 Taktik Strike Impact Protection System for iPhone 5"/>
    <n v="146.952"/>
    <n v="3"/>
    <x v="2"/>
    <n v="0.2"/>
    <n v="9.1844999999999928"/>
  </r>
  <r>
    <n v="8771"/>
    <s v="CA-2013-151148"/>
    <d v="2013-09-13T00:00:00"/>
    <n v="2013"/>
    <n v="9"/>
    <x v="21"/>
    <x v="21"/>
    <d v="2013-09-14T00:00:00"/>
    <s v="Same Day"/>
    <s v="PO-19180"/>
    <s v="Philisse Overcash"/>
    <s v="Home Office"/>
    <s v="United States"/>
    <x v="103"/>
    <x v="22"/>
    <x v="127"/>
    <x v="1"/>
    <s v="FUR-CH-10002304"/>
    <x v="0"/>
    <x v="1"/>
    <s v="Global Stack Chair without Arms, Black"/>
    <n v="83.13600000000001"/>
    <n v="4"/>
    <x v="2"/>
    <n v="0.2"/>
    <n v="5.1960000000000015"/>
  </r>
  <r>
    <n v="8772"/>
    <s v="CA-2014-115882"/>
    <d v="2014-09-15T00:00:00"/>
    <n v="2014"/>
    <n v="9"/>
    <x v="15"/>
    <x v="15"/>
    <d v="2014-09-18T00:00:00"/>
    <s v="First Class"/>
    <s v="DB-13555"/>
    <s v="Dorothy Badders"/>
    <s v="Corporate"/>
    <s v="United States"/>
    <x v="253"/>
    <x v="3"/>
    <x v="313"/>
    <x v="0"/>
    <s v="OFF-AP-10002534"/>
    <x v="1"/>
    <x v="9"/>
    <s v="3.6 Cubic Foot Counter Height Office Refrigerator"/>
    <n v="942.78400000000011"/>
    <n v="4"/>
    <x v="2"/>
    <n v="0.2"/>
    <n v="94.278400000000033"/>
  </r>
  <r>
    <n v="8773"/>
    <s v="CA-2014-115882"/>
    <d v="2014-09-15T00:00:00"/>
    <n v="2014"/>
    <n v="9"/>
    <x v="15"/>
    <x v="15"/>
    <d v="2014-09-18T00:00:00"/>
    <s v="First Class"/>
    <s v="DB-13555"/>
    <s v="Dorothy Badders"/>
    <s v="Corporate"/>
    <s v="United States"/>
    <x v="253"/>
    <x v="3"/>
    <x v="313"/>
    <x v="0"/>
    <s v="OFF-PA-10001125"/>
    <x v="1"/>
    <x v="10"/>
    <s v="Xerox 1988"/>
    <n v="74.352000000000004"/>
    <n v="3"/>
    <x v="2"/>
    <n v="0.2"/>
    <n v="23.234999999999992"/>
  </r>
  <r>
    <n v="8774"/>
    <s v="CA-2012-132276"/>
    <d v="2012-02-23T00:00:00"/>
    <n v="2012"/>
    <n v="2"/>
    <x v="36"/>
    <x v="36"/>
    <d v="2012-02-28T00:00:00"/>
    <s v="Standard Class"/>
    <s v="LC-16960"/>
    <s v="Lindsay Castell"/>
    <s v="Home Office"/>
    <s v="United States"/>
    <x v="20"/>
    <x v="15"/>
    <x v="23"/>
    <x v="3"/>
    <s v="OFF-AP-10000804"/>
    <x v="1"/>
    <x v="9"/>
    <s v="Hoover Portapower Portable Vacuum"/>
    <n v="26.880000000000003"/>
    <n v="6"/>
    <x v="0"/>
    <n v="0"/>
    <n v="6.7200000000000006"/>
  </r>
  <r>
    <n v="8775"/>
    <s v="CA-2012-132276"/>
    <d v="2012-02-23T00:00:00"/>
    <n v="2012"/>
    <n v="2"/>
    <x v="36"/>
    <x v="36"/>
    <d v="2012-02-28T00:00:00"/>
    <s v="Standard Class"/>
    <s v="LC-16960"/>
    <s v="Lindsay Castell"/>
    <s v="Home Office"/>
    <s v="United States"/>
    <x v="20"/>
    <x v="15"/>
    <x v="23"/>
    <x v="3"/>
    <s v="OFF-BI-10002982"/>
    <x v="1"/>
    <x v="8"/>
    <s v="Avery Self-Adhesive Photo Pockets for Polaroid Photos"/>
    <n v="10.896000000000001"/>
    <n v="2"/>
    <x v="2"/>
    <n v="0.2"/>
    <n v="3.8135999999999992"/>
  </r>
  <r>
    <n v="8776"/>
    <s v="CA-2013-163636"/>
    <d v="2013-12-06T00:00:00"/>
    <n v="2013"/>
    <n v="12"/>
    <x v="5"/>
    <x v="5"/>
    <d v="2013-12-10T00:00:00"/>
    <s v="Second Class"/>
    <s v="MP-18175"/>
    <s v="Mike Pelletier"/>
    <s v="Home Office"/>
    <s v="United States"/>
    <x v="22"/>
    <x v="10"/>
    <x v="36"/>
    <x v="2"/>
    <s v="OFF-AR-10001547"/>
    <x v="1"/>
    <x v="6"/>
    <s v="Newell 311"/>
    <n v="3.536"/>
    <n v="2"/>
    <x v="2"/>
    <n v="0.2"/>
    <n v="0.30940000000000001"/>
  </r>
  <r>
    <n v="8777"/>
    <s v="CA-2013-102813"/>
    <d v="2013-07-03T00:00:00"/>
    <n v="2013"/>
    <n v="7"/>
    <x v="16"/>
    <x v="16"/>
    <d v="2013-07-04T00:00:00"/>
    <s v="First Class"/>
    <s v="EA-14035"/>
    <s v="Erin Ashbrook"/>
    <s v="Corporate"/>
    <s v="United States"/>
    <x v="114"/>
    <x v="5"/>
    <x v="143"/>
    <x v="2"/>
    <s v="FUR-CH-10000665"/>
    <x v="0"/>
    <x v="1"/>
    <s v="Global Airflow Leather Mesh Back Chair, Black"/>
    <n v="528.42999999999995"/>
    <n v="5"/>
    <x v="4"/>
    <n v="0.3"/>
    <n v="0"/>
  </r>
  <r>
    <n v="8778"/>
    <s v="CA-2013-102813"/>
    <d v="2013-07-03T00:00:00"/>
    <n v="2013"/>
    <n v="7"/>
    <x v="16"/>
    <x v="16"/>
    <d v="2013-07-04T00:00:00"/>
    <s v="First Class"/>
    <s v="EA-14035"/>
    <s v="Erin Ashbrook"/>
    <s v="Corporate"/>
    <s v="United States"/>
    <x v="114"/>
    <x v="5"/>
    <x v="143"/>
    <x v="2"/>
    <s v="OFF-PA-10000520"/>
    <x v="1"/>
    <x v="10"/>
    <s v="Xerox 201"/>
    <n v="41.472000000000008"/>
    <n v="8"/>
    <x v="2"/>
    <n v="0.2"/>
    <n v="14.5152"/>
  </r>
  <r>
    <n v="8779"/>
    <s v="CA-2014-135377"/>
    <d v="2014-12-14T00:00:00"/>
    <n v="2014"/>
    <n v="12"/>
    <x v="22"/>
    <x v="22"/>
    <d v="2014-12-19T00:00:00"/>
    <s v="Standard Class"/>
    <s v="BP-11095"/>
    <s v="Bart Pistole"/>
    <s v="Corporate"/>
    <s v="United States"/>
    <x v="20"/>
    <x v="15"/>
    <x v="23"/>
    <x v="3"/>
    <s v="FUR-BO-10004015"/>
    <x v="0"/>
    <x v="0"/>
    <s v="Bush Andora Bookcase, Maple/Graphite Gray Finish"/>
    <n v="287.976"/>
    <n v="3"/>
    <x v="2"/>
    <n v="0.2"/>
    <n v="7.1993999999999687"/>
  </r>
  <r>
    <n v="8780"/>
    <s v="CA-2012-165813"/>
    <d v="2012-03-20T00:00:00"/>
    <n v="2012"/>
    <n v="3"/>
    <x v="29"/>
    <x v="29"/>
    <d v="2012-03-22T00:00:00"/>
    <s v="Second Class"/>
    <s v="BM-11785"/>
    <s v="Bryan Mills"/>
    <s v="Consumer"/>
    <s v="United States"/>
    <x v="127"/>
    <x v="21"/>
    <x v="160"/>
    <x v="1"/>
    <s v="OFF-ST-10004258"/>
    <x v="1"/>
    <x v="4"/>
    <s v="Portable Personal File Box"/>
    <n v="29.304000000000002"/>
    <n v="3"/>
    <x v="2"/>
    <n v="0.2"/>
    <n v="2.5641000000000034"/>
  </r>
  <r>
    <n v="8781"/>
    <s v="CA-2012-133585"/>
    <d v="2012-03-01T00:00:00"/>
    <n v="2012"/>
    <n v="3"/>
    <x v="29"/>
    <x v="29"/>
    <d v="2012-03-04T00:00:00"/>
    <s v="First Class"/>
    <s v="CM-12715"/>
    <s v="Craig Molinari"/>
    <s v="Corporate"/>
    <s v="United States"/>
    <x v="12"/>
    <x v="5"/>
    <x v="32"/>
    <x v="2"/>
    <s v="OFF-AR-10003696"/>
    <x v="1"/>
    <x v="6"/>
    <s v="Panasonic KP-350BK Electric Pencil Sharpener with Auto Stop"/>
    <n v="55.328000000000003"/>
    <n v="2"/>
    <x v="2"/>
    <n v="0.2"/>
    <n v="6.2243999999999957"/>
  </r>
  <r>
    <n v="8782"/>
    <s v="CA-2012-133585"/>
    <d v="2012-03-01T00:00:00"/>
    <n v="2012"/>
    <n v="3"/>
    <x v="29"/>
    <x v="29"/>
    <d v="2012-03-04T00:00:00"/>
    <s v="First Class"/>
    <s v="CM-12715"/>
    <s v="Craig Molinari"/>
    <s v="Corporate"/>
    <s v="United States"/>
    <x v="12"/>
    <x v="5"/>
    <x v="32"/>
    <x v="2"/>
    <s v="FUR-BO-10001811"/>
    <x v="0"/>
    <x v="0"/>
    <s v="Atlantic Metals Mobile 5-Shelf Bookcases, Custom Colors"/>
    <n v="1227.9983999999999"/>
    <n v="6"/>
    <x v="8"/>
    <n v="0.32"/>
    <n v="-36.117600000000152"/>
  </r>
  <r>
    <n v="8783"/>
    <s v="CA-2013-116911"/>
    <d v="2013-09-16T00:00:00"/>
    <n v="2013"/>
    <n v="9"/>
    <x v="21"/>
    <x v="21"/>
    <d v="2013-09-21T00:00:00"/>
    <s v="Standard Class"/>
    <s v="JD-16150"/>
    <s v="Justin Deggeller"/>
    <s v="Corporate"/>
    <s v="United States"/>
    <x v="513"/>
    <x v="45"/>
    <x v="610"/>
    <x v="1"/>
    <s v="OFF-BI-10001249"/>
    <x v="1"/>
    <x v="8"/>
    <s v="Avery Heavy-Duty EZD View Binder with Locking Rings"/>
    <n v="20.416"/>
    <n v="4"/>
    <x v="2"/>
    <n v="0.2"/>
    <n v="6.6351999999999984"/>
  </r>
  <r>
    <n v="8784"/>
    <s v="CA-2013-116911"/>
    <d v="2013-09-16T00:00:00"/>
    <n v="2013"/>
    <n v="9"/>
    <x v="21"/>
    <x v="21"/>
    <d v="2013-09-21T00:00:00"/>
    <s v="Standard Class"/>
    <s v="JD-16150"/>
    <s v="Justin Deggeller"/>
    <s v="Corporate"/>
    <s v="United States"/>
    <x v="513"/>
    <x v="45"/>
    <x v="610"/>
    <x v="1"/>
    <s v="FUR-TA-10003473"/>
    <x v="0"/>
    <x v="3"/>
    <s v="Bretford Rectangular Conference Table Tops"/>
    <n v="1128.3899999999999"/>
    <n v="3"/>
    <x v="0"/>
    <n v="0"/>
    <n v="259.52970000000005"/>
  </r>
  <r>
    <n v="8785"/>
    <s v="US-2014-129224"/>
    <d v="2014-03-18T00:00:00"/>
    <n v="2014"/>
    <n v="3"/>
    <x v="42"/>
    <x v="42"/>
    <d v="2014-03-24T00:00:00"/>
    <s v="Standard Class"/>
    <s v="AS-10630"/>
    <s v="Ann Steele"/>
    <s v="Home Office"/>
    <s v="United States"/>
    <x v="289"/>
    <x v="18"/>
    <x v="364"/>
    <x v="0"/>
    <s v="OFF-LA-10003190"/>
    <x v="1"/>
    <x v="2"/>
    <s v="Avery 474"/>
    <n v="4.6079999999999997"/>
    <n v="2"/>
    <x v="2"/>
    <n v="0.2"/>
    <n v="1.6704000000000001"/>
  </r>
  <r>
    <n v="8786"/>
    <s v="CA-2014-145765"/>
    <d v="2014-05-29T00:00:00"/>
    <n v="2014"/>
    <n v="5"/>
    <x v="24"/>
    <x v="24"/>
    <d v="2014-06-03T00:00:00"/>
    <s v="Standard Class"/>
    <s v="CM-11815"/>
    <s v="Candace McMahon"/>
    <s v="Corporate"/>
    <s v="United States"/>
    <x v="42"/>
    <x v="16"/>
    <x v="51"/>
    <x v="1"/>
    <s v="TEC-PH-10001305"/>
    <x v="2"/>
    <x v="7"/>
    <s v="Panasonic KX TS208W Corded phone"/>
    <n v="195.96000000000004"/>
    <n v="5"/>
    <x v="2"/>
    <n v="0.2"/>
    <n v="19.596000000000018"/>
  </r>
  <r>
    <n v="8787"/>
    <s v="CA-2014-145765"/>
    <d v="2014-05-29T00:00:00"/>
    <n v="2014"/>
    <n v="5"/>
    <x v="24"/>
    <x v="24"/>
    <d v="2014-06-03T00:00:00"/>
    <s v="Standard Class"/>
    <s v="CM-11815"/>
    <s v="Candace McMahon"/>
    <s v="Corporate"/>
    <s v="United States"/>
    <x v="42"/>
    <x v="16"/>
    <x v="51"/>
    <x v="1"/>
    <s v="OFF-PA-10001534"/>
    <x v="1"/>
    <x v="10"/>
    <s v="Xerox 230"/>
    <n v="15.552000000000003"/>
    <n v="3"/>
    <x v="2"/>
    <n v="0.2"/>
    <n v="5.4432"/>
  </r>
  <r>
    <n v="8788"/>
    <s v="CA-2014-145765"/>
    <d v="2014-05-29T00:00:00"/>
    <n v="2014"/>
    <n v="5"/>
    <x v="24"/>
    <x v="24"/>
    <d v="2014-06-03T00:00:00"/>
    <s v="Standard Class"/>
    <s v="CM-11815"/>
    <s v="Candace McMahon"/>
    <s v="Corporate"/>
    <s v="United States"/>
    <x v="42"/>
    <x v="16"/>
    <x v="51"/>
    <x v="1"/>
    <s v="TEC-AC-10000844"/>
    <x v="2"/>
    <x v="11"/>
    <s v="Logitech Gaming G510s - Keyboard"/>
    <n v="271.96800000000002"/>
    <n v="4"/>
    <x v="2"/>
    <n v="0.2"/>
    <n v="54.393599999999978"/>
  </r>
  <r>
    <n v="8789"/>
    <s v="CA-2014-126914"/>
    <d v="2014-06-16T00:00:00"/>
    <n v="2014"/>
    <n v="6"/>
    <x v="27"/>
    <x v="27"/>
    <d v="2014-06-20T00:00:00"/>
    <s v="Standard Class"/>
    <s v="JE-15715"/>
    <s v="Joe Elijah"/>
    <s v="Consumer"/>
    <s v="United States"/>
    <x v="53"/>
    <x v="3"/>
    <x v="233"/>
    <x v="0"/>
    <s v="FUR-CH-10000847"/>
    <x v="0"/>
    <x v="1"/>
    <s v="Global Executive Mid-Back Manager's Chair"/>
    <n v="698.35200000000009"/>
    <n v="3"/>
    <x v="2"/>
    <n v="0.2"/>
    <n v="52.376399999999961"/>
  </r>
  <r>
    <n v="8790"/>
    <s v="CA-2014-126914"/>
    <d v="2014-06-16T00:00:00"/>
    <n v="2014"/>
    <n v="6"/>
    <x v="27"/>
    <x v="27"/>
    <d v="2014-06-20T00:00:00"/>
    <s v="Standard Class"/>
    <s v="JE-15715"/>
    <s v="Joe Elijah"/>
    <s v="Consumer"/>
    <s v="United States"/>
    <x v="53"/>
    <x v="3"/>
    <x v="233"/>
    <x v="0"/>
    <s v="FUR-BO-10000468"/>
    <x v="0"/>
    <x v="0"/>
    <s v="O'Sullivan 2-Shelf Heavy-Duty Bookcases"/>
    <n v="77.728000000000009"/>
    <n v="2"/>
    <x v="2"/>
    <n v="0.2"/>
    <n v="-3.8863999999999947"/>
  </r>
  <r>
    <n v="8791"/>
    <s v="CA-2012-169572"/>
    <d v="2012-09-06T00:00:00"/>
    <n v="2012"/>
    <n v="9"/>
    <x v="11"/>
    <x v="11"/>
    <d v="2012-09-12T00:00:00"/>
    <s v="Standard Class"/>
    <s v="AG-10525"/>
    <s v="Andy Gerbode"/>
    <s v="Corporate"/>
    <s v="United States"/>
    <x v="102"/>
    <x v="17"/>
    <x v="195"/>
    <x v="0"/>
    <s v="OFF-BI-10002799"/>
    <x v="1"/>
    <x v="8"/>
    <s v="SlimView Poly Binder, 3/8&quot;"/>
    <n v="46.62"/>
    <n v="9"/>
    <x v="0"/>
    <n v="0"/>
    <n v="21.445199999999996"/>
  </r>
  <r>
    <n v="8792"/>
    <s v="CA-2014-162075"/>
    <d v="2014-03-19T00:00:00"/>
    <n v="2014"/>
    <n v="3"/>
    <x v="42"/>
    <x v="42"/>
    <d v="2014-03-25T00:00:00"/>
    <s v="Standard Class"/>
    <s v="TT-21220"/>
    <s v="Thomas Thornton"/>
    <s v="Consumer"/>
    <s v="United States"/>
    <x v="12"/>
    <x v="5"/>
    <x v="16"/>
    <x v="2"/>
    <s v="TEC-PH-10001557"/>
    <x v="2"/>
    <x v="7"/>
    <s v="Pyle PMP37LED"/>
    <n v="537.54399999999998"/>
    <n v="7"/>
    <x v="2"/>
    <n v="0.2"/>
    <n v="47.035099999999971"/>
  </r>
  <r>
    <n v="8793"/>
    <s v="CA-2011-162992"/>
    <d v="2011-12-19T00:00:00"/>
    <n v="2011"/>
    <n v="12"/>
    <x v="20"/>
    <x v="20"/>
    <d v="2011-12-21T00:00:00"/>
    <s v="First Class"/>
    <s v="BP-11095"/>
    <s v="Bart Pistole"/>
    <s v="Corporate"/>
    <s v="United States"/>
    <x v="1"/>
    <x v="1"/>
    <x v="141"/>
    <x v="1"/>
    <s v="OFF-LA-10001934"/>
    <x v="1"/>
    <x v="2"/>
    <s v="Avery 516"/>
    <n v="14.62"/>
    <n v="2"/>
    <x v="0"/>
    <n v="0"/>
    <n v="6.8713999999999995"/>
  </r>
  <r>
    <n v="8794"/>
    <s v="CA-2011-162992"/>
    <d v="2011-12-19T00:00:00"/>
    <n v="2011"/>
    <n v="12"/>
    <x v="20"/>
    <x v="20"/>
    <d v="2011-12-21T00:00:00"/>
    <s v="First Class"/>
    <s v="BP-11095"/>
    <s v="Bart Pistole"/>
    <s v="Corporate"/>
    <s v="United States"/>
    <x v="1"/>
    <x v="1"/>
    <x v="141"/>
    <x v="1"/>
    <s v="OFF-FA-10004248"/>
    <x v="1"/>
    <x v="13"/>
    <s v="Advantus T-Pin Paper Clips"/>
    <n v="22.549999999999997"/>
    <n v="5"/>
    <x v="0"/>
    <n v="0"/>
    <n v="8.7945000000000011"/>
  </r>
  <r>
    <n v="8795"/>
    <s v="CA-2011-162992"/>
    <d v="2011-12-19T00:00:00"/>
    <n v="2011"/>
    <n v="12"/>
    <x v="20"/>
    <x v="20"/>
    <d v="2011-12-21T00:00:00"/>
    <s v="First Class"/>
    <s v="BP-11095"/>
    <s v="Bart Pistole"/>
    <s v="Corporate"/>
    <s v="United States"/>
    <x v="1"/>
    <x v="1"/>
    <x v="141"/>
    <x v="1"/>
    <s v="TEC-PH-10001944"/>
    <x v="2"/>
    <x v="7"/>
    <s v="Wi-Ex zBoost YX540 Cellular Phone Signal Booster"/>
    <n v="583.79999999999995"/>
    <n v="5"/>
    <x v="2"/>
    <n v="0.2"/>
    <n v="72.974999999999909"/>
  </r>
  <r>
    <n v="8796"/>
    <s v="CA-2011-162992"/>
    <d v="2011-12-19T00:00:00"/>
    <n v="2011"/>
    <n v="12"/>
    <x v="20"/>
    <x v="20"/>
    <d v="2011-12-21T00:00:00"/>
    <s v="First Class"/>
    <s v="BP-11095"/>
    <s v="Bart Pistole"/>
    <s v="Corporate"/>
    <s v="United States"/>
    <x v="1"/>
    <x v="1"/>
    <x v="141"/>
    <x v="1"/>
    <s v="TEC-PH-10002085"/>
    <x v="2"/>
    <x v="7"/>
    <s v="Clarity 53712"/>
    <n v="211.16800000000001"/>
    <n v="4"/>
    <x v="2"/>
    <n v="0.2"/>
    <n v="15.837600000000009"/>
  </r>
  <r>
    <n v="8797"/>
    <s v="CA-2013-106397"/>
    <d v="2013-07-08T00:00:00"/>
    <n v="2013"/>
    <n v="7"/>
    <x v="16"/>
    <x v="16"/>
    <d v="2013-07-14T00:00:00"/>
    <s v="Standard Class"/>
    <s v="MJ-17740"/>
    <s v="Max Jones"/>
    <s v="Consumer"/>
    <s v="United States"/>
    <x v="11"/>
    <x v="7"/>
    <x v="12"/>
    <x v="1"/>
    <s v="OFF-PA-10003441"/>
    <x v="1"/>
    <x v="10"/>
    <s v="Xerox 226"/>
    <n v="12.96"/>
    <n v="2"/>
    <x v="0"/>
    <n v="0"/>
    <n v="6.2208000000000006"/>
  </r>
  <r>
    <n v="8798"/>
    <s v="CA-2013-106397"/>
    <d v="2013-07-08T00:00:00"/>
    <n v="2013"/>
    <n v="7"/>
    <x v="16"/>
    <x v="16"/>
    <d v="2013-07-14T00:00:00"/>
    <s v="Standard Class"/>
    <s v="MJ-17740"/>
    <s v="Max Jones"/>
    <s v="Consumer"/>
    <s v="United States"/>
    <x v="11"/>
    <x v="7"/>
    <x v="12"/>
    <x v="1"/>
    <s v="OFF-AR-10004602"/>
    <x v="1"/>
    <x v="6"/>
    <s v="Boston KS Multi-Size Manual Pencil Sharpener"/>
    <n v="45.98"/>
    <n v="2"/>
    <x v="0"/>
    <n v="0"/>
    <n v="12.874400000000001"/>
  </r>
  <r>
    <n v="8799"/>
    <s v="US-2013-150140"/>
    <d v="2013-04-07T00:00:00"/>
    <n v="2013"/>
    <n v="4"/>
    <x v="25"/>
    <x v="25"/>
    <d v="2013-04-11T00:00:00"/>
    <s v="Standard Class"/>
    <s v="VM-21685"/>
    <s v="Valerie Mitchum"/>
    <s v="Home Office"/>
    <s v="United States"/>
    <x v="140"/>
    <x v="42"/>
    <x v="369"/>
    <x v="3"/>
    <s v="TEC-PH-10002555"/>
    <x v="2"/>
    <x v="7"/>
    <s v="Nortel Meridian M5316 Digital phone"/>
    <n v="1294.75"/>
    <n v="5"/>
    <x v="0"/>
    <n v="0"/>
    <n v="336.63499999999999"/>
  </r>
  <r>
    <n v="8800"/>
    <s v="CA-2011-116666"/>
    <d v="2011-05-08T00:00:00"/>
    <n v="2011"/>
    <n v="5"/>
    <x v="8"/>
    <x v="8"/>
    <d v="2011-05-10T00:00:00"/>
    <s v="First Class"/>
    <s v="KT-16480"/>
    <s v="Kean Thornton"/>
    <s v="Consumer"/>
    <s v="United States"/>
    <x v="10"/>
    <x v="9"/>
    <x v="63"/>
    <x v="3"/>
    <s v="TEC-CO-10001449"/>
    <x v="2"/>
    <x v="16"/>
    <s v="Hewlett Packard LaserJet 3310 Copier"/>
    <n v="1799.9699999999998"/>
    <n v="5"/>
    <x v="10"/>
    <n v="0.4"/>
    <n v="239.99600000000009"/>
  </r>
  <r>
    <n v="8801"/>
    <s v="CA-2014-148992"/>
    <d v="2014-11-24T00:00:00"/>
    <n v="2014"/>
    <n v="11"/>
    <x v="23"/>
    <x v="23"/>
    <d v="2014-11-28T00:00:00"/>
    <s v="Standard Class"/>
    <s v="CS-12250"/>
    <s v="Chris Selesnick"/>
    <s v="Corporate"/>
    <s v="United States"/>
    <x v="22"/>
    <x v="10"/>
    <x v="36"/>
    <x v="2"/>
    <s v="OFF-PA-10004285"/>
    <x v="1"/>
    <x v="10"/>
    <s v="Xerox 1959"/>
    <n v="10.688000000000001"/>
    <n v="2"/>
    <x v="2"/>
    <n v="0.2"/>
    <n v="3.7407999999999997"/>
  </r>
  <r>
    <n v="8802"/>
    <s v="CA-2013-140935"/>
    <d v="2013-11-11T00:00:00"/>
    <n v="2013"/>
    <n v="11"/>
    <x v="0"/>
    <x v="0"/>
    <d v="2013-11-13T00:00:00"/>
    <s v="First Class"/>
    <s v="AB-10015"/>
    <s v="Aaron Bergman"/>
    <s v="Consumer"/>
    <s v="United States"/>
    <x v="268"/>
    <x v="26"/>
    <x v="335"/>
    <x v="2"/>
    <s v="TEC-PH-10000562"/>
    <x v="2"/>
    <x v="7"/>
    <s v="Samsung Convoy 3"/>
    <n v="221.98"/>
    <n v="2"/>
    <x v="0"/>
    <n v="0"/>
    <n v="62.15440000000001"/>
  </r>
  <r>
    <n v="8803"/>
    <s v="CA-2013-140935"/>
    <d v="2013-11-11T00:00:00"/>
    <n v="2013"/>
    <n v="11"/>
    <x v="0"/>
    <x v="0"/>
    <d v="2013-11-13T00:00:00"/>
    <s v="First Class"/>
    <s v="AB-10015"/>
    <s v="Aaron Bergman"/>
    <s v="Consumer"/>
    <s v="United States"/>
    <x v="268"/>
    <x v="26"/>
    <x v="335"/>
    <x v="2"/>
    <s v="FUR-BO-10003966"/>
    <x v="0"/>
    <x v="0"/>
    <s v="Sauder Facets Collection Library, Sky Alder Finish"/>
    <n v="341.96"/>
    <n v="2"/>
    <x v="0"/>
    <n v="0"/>
    <n v="54.713599999999985"/>
  </r>
  <r>
    <n v="8804"/>
    <s v="CA-2011-157644"/>
    <d v="2011-12-31T00:00:00"/>
    <n v="2011"/>
    <n v="12"/>
    <x v="20"/>
    <x v="20"/>
    <d v="2012-01-01T00:00:00"/>
    <s v="First Class"/>
    <s v="AH-10030"/>
    <s v="Aaron Hawkins"/>
    <s v="Corporate"/>
    <s v="United States"/>
    <x v="20"/>
    <x v="15"/>
    <x v="45"/>
    <x v="3"/>
    <s v="TEC-AC-10003614"/>
    <x v="2"/>
    <x v="11"/>
    <s v="Verbatim 25 GB 6x Blu-ray Single Layer Recordable Disc, 10/Pack"/>
    <n v="34.769999999999996"/>
    <n v="3"/>
    <x v="0"/>
    <n v="0"/>
    <n v="11.474099999999996"/>
  </r>
  <r>
    <n v="8805"/>
    <s v="CA-2011-157644"/>
    <d v="2011-12-31T00:00:00"/>
    <n v="2011"/>
    <n v="12"/>
    <x v="20"/>
    <x v="20"/>
    <d v="2012-01-01T00:00:00"/>
    <s v="First Class"/>
    <s v="AH-10030"/>
    <s v="Aaron Hawkins"/>
    <s v="Corporate"/>
    <s v="United States"/>
    <x v="20"/>
    <x v="15"/>
    <x v="45"/>
    <x v="3"/>
    <s v="OFF-LA-10003148"/>
    <x v="1"/>
    <x v="2"/>
    <s v="Avery 51"/>
    <n v="18.899999999999999"/>
    <n v="3"/>
    <x v="0"/>
    <n v="0"/>
    <n v="8.6939999999999991"/>
  </r>
  <r>
    <n v="8806"/>
    <s v="US-2014-100398"/>
    <d v="2014-08-20T00:00:00"/>
    <n v="2014"/>
    <n v="8"/>
    <x v="43"/>
    <x v="43"/>
    <d v="2014-08-24T00:00:00"/>
    <s v="Standard Class"/>
    <s v="DO-13435"/>
    <s v="Denny Ordway"/>
    <s v="Consumer"/>
    <s v="United States"/>
    <x v="288"/>
    <x v="7"/>
    <x v="362"/>
    <x v="1"/>
    <s v="OFF-BI-10002133"/>
    <x v="1"/>
    <x v="8"/>
    <s v="Wilson Jones Elliptical Ring 3 1/2&quot; Capacity Binders, 800 sheets"/>
    <n v="102.72"/>
    <n v="3"/>
    <x v="2"/>
    <n v="0.2"/>
    <n v="37.235999999999997"/>
  </r>
  <r>
    <n v="8807"/>
    <s v="CA-2013-113082"/>
    <d v="2013-09-13T00:00:00"/>
    <n v="2013"/>
    <n v="9"/>
    <x v="21"/>
    <x v="21"/>
    <d v="2013-09-17T00:00:00"/>
    <s v="Standard Class"/>
    <s v="MC-17590"/>
    <s v="Matt Collister"/>
    <s v="Corporate"/>
    <s v="United States"/>
    <x v="456"/>
    <x v="15"/>
    <x v="549"/>
    <x v="3"/>
    <s v="FUR-FU-10002813"/>
    <x v="0"/>
    <x v="5"/>
    <s v="DAX Contemporary Wood Frame with Silver Metal Mat, Desktop, 11 x 14 Size"/>
    <n v="40.479999999999997"/>
    <n v="2"/>
    <x v="0"/>
    <n v="0"/>
    <n v="14.572799999999997"/>
  </r>
  <r>
    <n v="8808"/>
    <s v="US-2014-110646"/>
    <d v="2014-10-27T00:00:00"/>
    <n v="2014"/>
    <n v="10"/>
    <x v="13"/>
    <x v="13"/>
    <d v="2014-11-01T00:00:00"/>
    <s v="Standard Class"/>
    <s v="JF-15190"/>
    <s v="Jamie Frazer"/>
    <s v="Consumer"/>
    <s v="United States"/>
    <x v="10"/>
    <x v="9"/>
    <x v="63"/>
    <x v="3"/>
    <s v="OFF-BI-10004330"/>
    <x v="1"/>
    <x v="8"/>
    <s v="GBC Velobind Prepunched Cover Sets, Regency Series"/>
    <n v="33.282000000000004"/>
    <n v="3"/>
    <x v="6"/>
    <n v="0.7"/>
    <n v="-27.734999999999992"/>
  </r>
  <r>
    <n v="8809"/>
    <s v="US-2014-110646"/>
    <d v="2014-10-27T00:00:00"/>
    <n v="2014"/>
    <n v="10"/>
    <x v="13"/>
    <x v="13"/>
    <d v="2014-11-01T00:00:00"/>
    <s v="Standard Class"/>
    <s v="JF-15190"/>
    <s v="Jamie Frazer"/>
    <s v="Consumer"/>
    <s v="United States"/>
    <x v="10"/>
    <x v="9"/>
    <x v="63"/>
    <x v="3"/>
    <s v="TEC-PH-10002807"/>
    <x v="2"/>
    <x v="7"/>
    <s v="Motorla HX550 Universal Bluetooth Headset"/>
    <n v="118.64999999999998"/>
    <n v="5"/>
    <x v="10"/>
    <n v="0.4"/>
    <n v="19.775000000000006"/>
  </r>
  <r>
    <n v="8810"/>
    <s v="US-2014-110646"/>
    <d v="2014-10-27T00:00:00"/>
    <n v="2014"/>
    <n v="10"/>
    <x v="13"/>
    <x v="13"/>
    <d v="2014-11-01T00:00:00"/>
    <s v="Standard Class"/>
    <s v="JF-15190"/>
    <s v="Jamie Frazer"/>
    <s v="Consumer"/>
    <s v="United States"/>
    <x v="10"/>
    <x v="9"/>
    <x v="63"/>
    <x v="3"/>
    <s v="OFF-LA-10001404"/>
    <x v="1"/>
    <x v="2"/>
    <s v="Avery 517"/>
    <n v="14.76"/>
    <n v="5"/>
    <x v="2"/>
    <n v="0.2"/>
    <n v="4.9815000000000005"/>
  </r>
  <r>
    <n v="8811"/>
    <s v="CA-2014-120614"/>
    <d v="2014-05-31T00:00:00"/>
    <n v="2014"/>
    <n v="5"/>
    <x v="24"/>
    <x v="24"/>
    <d v="2014-06-05T00:00:00"/>
    <s v="Standard Class"/>
    <s v="SM-20950"/>
    <s v="Suzanne McNair"/>
    <s v="Corporate"/>
    <s v="United States"/>
    <x v="1"/>
    <x v="1"/>
    <x v="25"/>
    <x v="1"/>
    <s v="OFF-PA-10004911"/>
    <x v="1"/>
    <x v="10"/>
    <s v="Rediform S.O.S. 1-Up Phone Message Bk, 4-1/4x3-1/16 Bk, 1 Form/Pg, 40 Messages/Bk, 3/Pk"/>
    <n v="37.520000000000003"/>
    <n v="4"/>
    <x v="0"/>
    <n v="0"/>
    <n v="18.009600000000002"/>
  </r>
  <r>
    <n v="8812"/>
    <s v="US-2013-140172"/>
    <d v="2013-03-09T00:00:00"/>
    <n v="2013"/>
    <n v="3"/>
    <x v="17"/>
    <x v="17"/>
    <d v="2013-03-14T00:00:00"/>
    <s v="Standard Class"/>
    <s v="SP-20650"/>
    <s v="Stephanie Phelps"/>
    <s v="Corporate"/>
    <s v="United States"/>
    <x v="25"/>
    <x v="12"/>
    <x v="30"/>
    <x v="2"/>
    <s v="OFF-AP-10004233"/>
    <x v="1"/>
    <x v="9"/>
    <s v="Honeywell Enviracaire Portable Air Cleaner for up to 8 x 10 Room"/>
    <n v="207.14400000000001"/>
    <n v="3"/>
    <x v="9"/>
    <n v="0.1"/>
    <n v="48.333599999999976"/>
  </r>
  <r>
    <n v="8813"/>
    <s v="US-2013-140172"/>
    <d v="2013-03-09T00:00:00"/>
    <n v="2013"/>
    <n v="3"/>
    <x v="17"/>
    <x v="17"/>
    <d v="2013-03-14T00:00:00"/>
    <s v="Standard Class"/>
    <s v="SP-20650"/>
    <s v="Stephanie Phelps"/>
    <s v="Corporate"/>
    <s v="United States"/>
    <x v="25"/>
    <x v="12"/>
    <x v="30"/>
    <x v="2"/>
    <s v="OFF-AR-10002766"/>
    <x v="1"/>
    <x v="6"/>
    <s v="Prang Drawing Pencil Set"/>
    <n v="13.899999999999999"/>
    <n v="5"/>
    <x v="0"/>
    <n v="0"/>
    <n v="3.7529999999999997"/>
  </r>
  <r>
    <n v="8814"/>
    <s v="CA-2012-127754"/>
    <d v="2012-07-26T00:00:00"/>
    <n v="2012"/>
    <n v="7"/>
    <x v="38"/>
    <x v="38"/>
    <d v="2012-07-31T00:00:00"/>
    <s v="Standard Class"/>
    <s v="CK-12760"/>
    <s v="Cyma Kinney"/>
    <s v="Corporate"/>
    <s v="United States"/>
    <x v="220"/>
    <x v="16"/>
    <x v="275"/>
    <x v="1"/>
    <s v="FUR-CH-10003199"/>
    <x v="0"/>
    <x v="1"/>
    <s v="Office Star - Contemporary Task Swivel Chair"/>
    <n v="266.35200000000003"/>
    <n v="3"/>
    <x v="2"/>
    <n v="0.2"/>
    <n v="13.317599999999985"/>
  </r>
  <r>
    <n v="8815"/>
    <s v="CA-2012-144274"/>
    <d v="2012-11-23T00:00:00"/>
    <n v="2012"/>
    <n v="11"/>
    <x v="6"/>
    <x v="6"/>
    <d v="2012-11-25T00:00:00"/>
    <s v="Second Class"/>
    <s v="PW-19240"/>
    <s v="Pierre Wener"/>
    <s v="Consumer"/>
    <s v="United States"/>
    <x v="40"/>
    <x v="13"/>
    <x v="49"/>
    <x v="3"/>
    <s v="TEC-PH-10003012"/>
    <x v="2"/>
    <x v="7"/>
    <s v="Nortel Meridian M3904 Professional Digital phone"/>
    <n v="307.98"/>
    <n v="2"/>
    <x v="0"/>
    <n v="0"/>
    <n v="89.314199999999971"/>
  </r>
  <r>
    <n v="8816"/>
    <s v="CA-2012-144274"/>
    <d v="2012-11-23T00:00:00"/>
    <n v="2012"/>
    <n v="11"/>
    <x v="6"/>
    <x v="6"/>
    <d v="2012-11-25T00:00:00"/>
    <s v="Second Class"/>
    <s v="PW-19240"/>
    <s v="Pierre Wener"/>
    <s v="Consumer"/>
    <s v="United States"/>
    <x v="40"/>
    <x v="13"/>
    <x v="49"/>
    <x v="3"/>
    <s v="OFF-PA-10001583"/>
    <x v="1"/>
    <x v="10"/>
    <s v="1/4 Fold Party Design Invitations &amp; White Envelopes, 24 8-1/2&quot; X 11&quot; Cards, 25 Env./Pack"/>
    <n v="44.099999999999994"/>
    <n v="6"/>
    <x v="0"/>
    <n v="0"/>
    <n v="20.726999999999997"/>
  </r>
  <r>
    <n v="8817"/>
    <s v="CA-2012-144274"/>
    <d v="2012-11-23T00:00:00"/>
    <n v="2012"/>
    <n v="11"/>
    <x v="6"/>
    <x v="6"/>
    <d v="2012-11-25T00:00:00"/>
    <s v="Second Class"/>
    <s v="PW-19240"/>
    <s v="Pierre Wener"/>
    <s v="Consumer"/>
    <s v="United States"/>
    <x v="40"/>
    <x v="13"/>
    <x v="49"/>
    <x v="3"/>
    <s v="OFF-AR-10001940"/>
    <x v="1"/>
    <x v="6"/>
    <s v="Sanford Colorific Eraseable Coloring Pencils, 12 Count"/>
    <n v="13.12"/>
    <n v="4"/>
    <x v="0"/>
    <n v="0"/>
    <n v="5.6416000000000004"/>
  </r>
  <r>
    <n v="8818"/>
    <s v="CA-2012-144274"/>
    <d v="2012-11-23T00:00:00"/>
    <n v="2012"/>
    <n v="11"/>
    <x v="6"/>
    <x v="6"/>
    <d v="2012-11-25T00:00:00"/>
    <s v="Second Class"/>
    <s v="PW-19240"/>
    <s v="Pierre Wener"/>
    <s v="Consumer"/>
    <s v="United States"/>
    <x v="40"/>
    <x v="13"/>
    <x v="49"/>
    <x v="3"/>
    <s v="OFF-EN-10003286"/>
    <x v="1"/>
    <x v="12"/>
    <s v="Staples"/>
    <n v="16.559999999999999"/>
    <n v="2"/>
    <x v="0"/>
    <n v="0"/>
    <n v="7.783199999999999"/>
  </r>
  <r>
    <n v="8819"/>
    <s v="CA-2012-144274"/>
    <d v="2012-11-23T00:00:00"/>
    <n v="2012"/>
    <n v="11"/>
    <x v="6"/>
    <x v="6"/>
    <d v="2012-11-25T00:00:00"/>
    <s v="Second Class"/>
    <s v="PW-19240"/>
    <s v="Pierre Wener"/>
    <s v="Consumer"/>
    <s v="United States"/>
    <x v="40"/>
    <x v="13"/>
    <x v="49"/>
    <x v="3"/>
    <s v="OFF-PA-10003441"/>
    <x v="1"/>
    <x v="10"/>
    <s v="Xerox 226"/>
    <n v="38.880000000000003"/>
    <n v="6"/>
    <x v="0"/>
    <n v="0"/>
    <n v="18.662400000000002"/>
  </r>
  <r>
    <n v="8820"/>
    <s v="CA-2012-142930"/>
    <d v="2012-11-28T00:00:00"/>
    <n v="2012"/>
    <n v="11"/>
    <x v="6"/>
    <x v="6"/>
    <d v="2012-12-02T00:00:00"/>
    <s v="Standard Class"/>
    <s v="EB-14170"/>
    <s v="Evan Bailliet"/>
    <s v="Consumer"/>
    <s v="United States"/>
    <x v="89"/>
    <x v="5"/>
    <x v="110"/>
    <x v="2"/>
    <s v="OFF-PA-10003395"/>
    <x v="1"/>
    <x v="10"/>
    <s v="Xerox 1941"/>
    <n v="335.52"/>
    <n v="4"/>
    <x v="2"/>
    <n v="0.2"/>
    <n v="117.43199999999999"/>
  </r>
  <r>
    <n v="8821"/>
    <s v="CA-2014-100622"/>
    <d v="2014-11-04T00:00:00"/>
    <n v="2014"/>
    <n v="11"/>
    <x v="23"/>
    <x v="23"/>
    <d v="2014-11-08T00:00:00"/>
    <s v="Standard Class"/>
    <s v="DK-13090"/>
    <s v="Dave Kipp"/>
    <s v="Consumer"/>
    <s v="United States"/>
    <x v="333"/>
    <x v="2"/>
    <x v="414"/>
    <x v="0"/>
    <s v="TEC-CO-10003236"/>
    <x v="2"/>
    <x v="16"/>
    <s v="Canon Image Class D660 Copier"/>
    <n v="959.98400000000004"/>
    <n v="2"/>
    <x v="2"/>
    <n v="0.2"/>
    <n v="311.99479999999994"/>
  </r>
  <r>
    <n v="8822"/>
    <s v="CA-2014-100622"/>
    <d v="2014-11-04T00:00:00"/>
    <n v="2014"/>
    <n v="11"/>
    <x v="23"/>
    <x v="23"/>
    <d v="2014-11-08T00:00:00"/>
    <s v="Standard Class"/>
    <s v="DK-13090"/>
    <s v="Dave Kipp"/>
    <s v="Consumer"/>
    <s v="United States"/>
    <x v="333"/>
    <x v="2"/>
    <x v="414"/>
    <x v="0"/>
    <s v="OFF-BI-10002982"/>
    <x v="1"/>
    <x v="8"/>
    <s v="Avery Self-Adhesive Photo Pockets for Polaroid Photos"/>
    <n v="4.0860000000000003"/>
    <n v="2"/>
    <x v="6"/>
    <n v="0.7"/>
    <n v="-2.9963999999999995"/>
  </r>
  <r>
    <n v="8823"/>
    <s v="CA-2014-100622"/>
    <d v="2014-11-04T00:00:00"/>
    <n v="2014"/>
    <n v="11"/>
    <x v="23"/>
    <x v="23"/>
    <d v="2014-11-08T00:00:00"/>
    <s v="Standard Class"/>
    <s v="DK-13090"/>
    <s v="Dave Kipp"/>
    <s v="Consumer"/>
    <s v="United States"/>
    <x v="333"/>
    <x v="2"/>
    <x v="414"/>
    <x v="0"/>
    <s v="OFF-AR-10004010"/>
    <x v="1"/>
    <x v="6"/>
    <s v="Hunt Boston Vacuum Mount KS Pencil Sharpener"/>
    <n v="55.984000000000009"/>
    <n v="2"/>
    <x v="2"/>
    <n v="0.2"/>
    <n v="4.1987999999999985"/>
  </r>
  <r>
    <n v="8824"/>
    <s v="CA-2014-100622"/>
    <d v="2014-11-04T00:00:00"/>
    <n v="2014"/>
    <n v="11"/>
    <x v="23"/>
    <x v="23"/>
    <d v="2014-11-08T00:00:00"/>
    <s v="Standard Class"/>
    <s v="DK-13090"/>
    <s v="Dave Kipp"/>
    <s v="Consumer"/>
    <s v="United States"/>
    <x v="333"/>
    <x v="2"/>
    <x v="414"/>
    <x v="0"/>
    <s v="OFF-PA-10002947"/>
    <x v="1"/>
    <x v="10"/>
    <s v="Xerox 1923"/>
    <n v="10.688000000000001"/>
    <n v="2"/>
    <x v="2"/>
    <n v="0.2"/>
    <n v="3.7407999999999997"/>
  </r>
  <r>
    <n v="8825"/>
    <s v="CA-2014-117156"/>
    <d v="2014-03-22T00:00:00"/>
    <n v="2014"/>
    <n v="3"/>
    <x v="42"/>
    <x v="42"/>
    <d v="2014-03-24T00:00:00"/>
    <s v="Second Class"/>
    <s v="TB-21055"/>
    <s v="Ted Butterfield"/>
    <s v="Consumer"/>
    <s v="United States"/>
    <x v="265"/>
    <x v="9"/>
    <x v="331"/>
    <x v="3"/>
    <s v="OFF-EN-10003845"/>
    <x v="1"/>
    <x v="12"/>
    <s v="Colored Envelopes"/>
    <n v="8.8559999999999999"/>
    <n v="3"/>
    <x v="2"/>
    <n v="0.2"/>
    <n v="2.8781999999999992"/>
  </r>
  <r>
    <n v="8826"/>
    <s v="CA-2012-115399"/>
    <d v="2012-12-19T00:00:00"/>
    <n v="2012"/>
    <n v="12"/>
    <x v="14"/>
    <x v="14"/>
    <d v="2012-12-22T00:00:00"/>
    <s v="First Class"/>
    <s v="AG-10900"/>
    <s v="Arthur Gainer"/>
    <s v="Consumer"/>
    <s v="United States"/>
    <x v="10"/>
    <x v="9"/>
    <x v="63"/>
    <x v="3"/>
    <s v="OFF-LA-10003190"/>
    <x v="1"/>
    <x v="2"/>
    <s v="Avery 474"/>
    <n v="6.911999999999999"/>
    <n v="3"/>
    <x v="2"/>
    <n v="0.2"/>
    <n v="2.5056000000000003"/>
  </r>
  <r>
    <n v="8827"/>
    <s v="US-2011-157847"/>
    <d v="2011-04-02T00:00:00"/>
    <n v="2011"/>
    <n v="4"/>
    <x v="41"/>
    <x v="41"/>
    <d v="2011-04-06T00:00:00"/>
    <s v="Second Class"/>
    <s v="SC-20020"/>
    <s v="Sam Craven"/>
    <s v="Consumer"/>
    <s v="United States"/>
    <x v="12"/>
    <x v="5"/>
    <x v="14"/>
    <x v="2"/>
    <s v="OFF-PA-10002986"/>
    <x v="1"/>
    <x v="10"/>
    <s v="Xerox 1898"/>
    <n v="26.720000000000002"/>
    <n v="5"/>
    <x v="2"/>
    <n v="0.2"/>
    <n v="9.3520000000000003"/>
  </r>
  <r>
    <n v="8828"/>
    <s v="US-2011-157847"/>
    <d v="2011-04-02T00:00:00"/>
    <n v="2011"/>
    <n v="4"/>
    <x v="41"/>
    <x v="41"/>
    <d v="2011-04-06T00:00:00"/>
    <s v="Second Class"/>
    <s v="SC-20020"/>
    <s v="Sam Craven"/>
    <s v="Consumer"/>
    <s v="United States"/>
    <x v="12"/>
    <x v="5"/>
    <x v="14"/>
    <x v="2"/>
    <s v="OFF-PA-10001593"/>
    <x v="1"/>
    <x v="10"/>
    <s v="Xerox 1947"/>
    <n v="33.488000000000007"/>
    <n v="7"/>
    <x v="2"/>
    <n v="0.2"/>
    <n v="10.464999999999998"/>
  </r>
  <r>
    <n v="8829"/>
    <s v="CA-2012-115168"/>
    <d v="2012-06-05T00:00:00"/>
    <n v="2012"/>
    <n v="6"/>
    <x v="40"/>
    <x v="40"/>
    <d v="2012-06-09T00:00:00"/>
    <s v="Standard Class"/>
    <s v="BB-11545"/>
    <s v="Brenda Bowman"/>
    <s v="Corporate"/>
    <s v="United States"/>
    <x v="490"/>
    <x v="25"/>
    <x v="584"/>
    <x v="2"/>
    <s v="OFF-PA-10000528"/>
    <x v="1"/>
    <x v="10"/>
    <s v="Xerox 1981"/>
    <n v="10.56"/>
    <n v="2"/>
    <x v="0"/>
    <n v="0"/>
    <n v="4.7519999999999998"/>
  </r>
  <r>
    <n v="8830"/>
    <s v="CA-2011-109680"/>
    <d v="2011-10-06T00:00:00"/>
    <n v="2011"/>
    <n v="10"/>
    <x v="18"/>
    <x v="18"/>
    <d v="2011-10-09T00:00:00"/>
    <s v="First Class"/>
    <s v="VP-21760"/>
    <s v="Victoria Pisteka"/>
    <s v="Corporate"/>
    <s v="United States"/>
    <x v="245"/>
    <x v="14"/>
    <x v="303"/>
    <x v="2"/>
    <s v="OFF-ST-10001932"/>
    <x v="1"/>
    <x v="4"/>
    <s v="Fellowes Staxonsteel Drawer Files"/>
    <n v="386.34"/>
    <n v="2"/>
    <x v="0"/>
    <n v="0"/>
    <n v="54.087600000000009"/>
  </r>
  <r>
    <n v="8831"/>
    <s v="CA-2013-167983"/>
    <d v="2013-08-22T00:00:00"/>
    <n v="2013"/>
    <n v="8"/>
    <x v="28"/>
    <x v="28"/>
    <d v="2013-08-25T00:00:00"/>
    <s v="Second Class"/>
    <s v="RP-19270"/>
    <s v="Rachel Payne"/>
    <s v="Corporate"/>
    <s v="United States"/>
    <x v="4"/>
    <x v="4"/>
    <x v="60"/>
    <x v="1"/>
    <s v="OFF-BI-10003727"/>
    <x v="1"/>
    <x v="8"/>
    <s v="Avery Durable Slant Ring Binders With Label Holder"/>
    <n v="33.44"/>
    <n v="10"/>
    <x v="2"/>
    <n v="0.2"/>
    <n v="11.703999999999997"/>
  </r>
  <r>
    <n v="8832"/>
    <s v="CA-2012-145324"/>
    <d v="2012-11-15T00:00:00"/>
    <n v="2012"/>
    <n v="11"/>
    <x v="6"/>
    <x v="6"/>
    <d v="2012-11-19T00:00:00"/>
    <s v="Standard Class"/>
    <s v="DH-13675"/>
    <s v="Duane Huffman"/>
    <s v="Home Office"/>
    <s v="United States"/>
    <x v="193"/>
    <x v="17"/>
    <x v="244"/>
    <x v="0"/>
    <s v="FUR-FU-10002759"/>
    <x v="0"/>
    <x v="5"/>
    <s v="12-1/2 Diameter Round Wall Clock"/>
    <n v="39.96"/>
    <n v="2"/>
    <x v="0"/>
    <n v="0"/>
    <n v="14.3856"/>
  </r>
  <r>
    <n v="8833"/>
    <s v="CA-2012-153423"/>
    <d v="2012-06-22T00:00:00"/>
    <n v="2012"/>
    <n v="6"/>
    <x v="40"/>
    <x v="40"/>
    <d v="2012-06-27T00:00:00"/>
    <s v="Standard Class"/>
    <s v="SW-20455"/>
    <s v="Shaun Weien"/>
    <s v="Consumer"/>
    <s v="United States"/>
    <x v="30"/>
    <x v="15"/>
    <x v="144"/>
    <x v="3"/>
    <s v="OFF-BI-10000545"/>
    <x v="1"/>
    <x v="8"/>
    <s v="GBC Ibimaster 500 Manual ProClick Binding System"/>
    <n v="1217.568"/>
    <n v="2"/>
    <x v="2"/>
    <n v="0.2"/>
    <n v="456.58800000000002"/>
  </r>
  <r>
    <n v="8834"/>
    <s v="US-2014-132675"/>
    <d v="2014-09-25T00:00:00"/>
    <n v="2014"/>
    <n v="9"/>
    <x v="15"/>
    <x v="15"/>
    <d v="2014-09-29T00:00:00"/>
    <s v="Standard Class"/>
    <s v="KF-16285"/>
    <s v="Karen Ferguson"/>
    <s v="Home Office"/>
    <s v="United States"/>
    <x v="406"/>
    <x v="32"/>
    <x v="493"/>
    <x v="0"/>
    <s v="OFF-ST-10004950"/>
    <x v="1"/>
    <x v="4"/>
    <s v="Tenex Personal Filing Tote With Secure Closure Lid, Black/Frost"/>
    <n v="15.51"/>
    <n v="1"/>
    <x v="0"/>
    <n v="0"/>
    <n v="3.8774999999999995"/>
  </r>
  <r>
    <n v="8835"/>
    <s v="US-2014-132675"/>
    <d v="2014-09-25T00:00:00"/>
    <n v="2014"/>
    <n v="9"/>
    <x v="15"/>
    <x v="15"/>
    <d v="2014-09-29T00:00:00"/>
    <s v="Standard Class"/>
    <s v="KF-16285"/>
    <s v="Karen Ferguson"/>
    <s v="Home Office"/>
    <s v="United States"/>
    <x v="406"/>
    <x v="32"/>
    <x v="493"/>
    <x v="0"/>
    <s v="TEC-PH-10003171"/>
    <x v="2"/>
    <x v="7"/>
    <s v="Plantronics Encore H101 Dual Earpieces Headset"/>
    <n v="89.9"/>
    <n v="2"/>
    <x v="0"/>
    <n v="0"/>
    <n v="25.171999999999997"/>
  </r>
  <r>
    <n v="8836"/>
    <s v="US-2014-132675"/>
    <d v="2014-09-25T00:00:00"/>
    <n v="2014"/>
    <n v="9"/>
    <x v="15"/>
    <x v="15"/>
    <d v="2014-09-29T00:00:00"/>
    <s v="Standard Class"/>
    <s v="KF-16285"/>
    <s v="Karen Ferguson"/>
    <s v="Home Office"/>
    <s v="United States"/>
    <x v="406"/>
    <x v="32"/>
    <x v="493"/>
    <x v="0"/>
    <s v="OFF-AR-10000614"/>
    <x v="1"/>
    <x v="6"/>
    <s v="Barrel Sharpener"/>
    <n v="14.28"/>
    <n v="4"/>
    <x v="0"/>
    <n v="0"/>
    <n v="3.7127999999999997"/>
  </r>
  <r>
    <n v="8837"/>
    <s v="US-2014-132675"/>
    <d v="2014-09-25T00:00:00"/>
    <n v="2014"/>
    <n v="9"/>
    <x v="15"/>
    <x v="15"/>
    <d v="2014-09-29T00:00:00"/>
    <s v="Standard Class"/>
    <s v="KF-16285"/>
    <s v="Karen Ferguson"/>
    <s v="Home Office"/>
    <s v="United States"/>
    <x v="406"/>
    <x v="32"/>
    <x v="493"/>
    <x v="0"/>
    <s v="OFF-AR-10000034"/>
    <x v="1"/>
    <x v="6"/>
    <s v="BIC Brite Liner Grip Highlighters, Assorted, 5/Pack"/>
    <n v="12.72"/>
    <n v="3"/>
    <x v="0"/>
    <n v="0"/>
    <n v="4.9607999999999999"/>
  </r>
  <r>
    <n v="8838"/>
    <s v="US-2014-132675"/>
    <d v="2014-09-25T00:00:00"/>
    <n v="2014"/>
    <n v="9"/>
    <x v="15"/>
    <x v="15"/>
    <d v="2014-09-29T00:00:00"/>
    <s v="Standard Class"/>
    <s v="KF-16285"/>
    <s v="Karen Ferguson"/>
    <s v="Home Office"/>
    <s v="United States"/>
    <x v="406"/>
    <x v="32"/>
    <x v="493"/>
    <x v="0"/>
    <s v="OFF-LA-10003766"/>
    <x v="1"/>
    <x v="2"/>
    <s v="Self-Adhesive Removable Labels"/>
    <n v="15.75"/>
    <n v="5"/>
    <x v="0"/>
    <n v="0"/>
    <n v="7.5600000000000005"/>
  </r>
  <r>
    <n v="8839"/>
    <s v="CA-2011-153808"/>
    <d v="2011-04-06T00:00:00"/>
    <n v="2011"/>
    <n v="4"/>
    <x v="41"/>
    <x v="41"/>
    <d v="2011-04-10T00:00:00"/>
    <s v="Second Class"/>
    <s v="FH-14275"/>
    <s v="Frank Hawley"/>
    <s v="Corporate"/>
    <s v="United States"/>
    <x v="1"/>
    <x v="1"/>
    <x v="25"/>
    <x v="1"/>
    <s v="OFF-AR-10001725"/>
    <x v="1"/>
    <x v="6"/>
    <s v="Boston Home &amp; Office Model 2000 Electric Pencil Sharpeners"/>
    <n v="70.949999999999989"/>
    <n v="3"/>
    <x v="0"/>
    <n v="0"/>
    <n v="18.447000000000003"/>
  </r>
  <r>
    <n v="8840"/>
    <s v="CA-2011-153808"/>
    <d v="2011-04-06T00:00:00"/>
    <n v="2011"/>
    <n v="4"/>
    <x v="41"/>
    <x v="41"/>
    <d v="2011-04-10T00:00:00"/>
    <s v="Second Class"/>
    <s v="FH-14275"/>
    <s v="Frank Hawley"/>
    <s v="Corporate"/>
    <s v="United States"/>
    <x v="1"/>
    <x v="1"/>
    <x v="25"/>
    <x v="1"/>
    <s v="OFF-BI-10002794"/>
    <x v="1"/>
    <x v="8"/>
    <s v="Avery Trapezoid Ring Binder, 3&quot; Capacity, Black, 1040 sheets"/>
    <n v="65.567999999999998"/>
    <n v="2"/>
    <x v="2"/>
    <n v="0.2"/>
    <n v="23.768399999999996"/>
  </r>
  <r>
    <n v="8841"/>
    <s v="CA-2011-153808"/>
    <d v="2011-04-06T00:00:00"/>
    <n v="2011"/>
    <n v="4"/>
    <x v="41"/>
    <x v="41"/>
    <d v="2011-04-10T00:00:00"/>
    <s v="Second Class"/>
    <s v="FH-14275"/>
    <s v="Frank Hawley"/>
    <s v="Corporate"/>
    <s v="United States"/>
    <x v="1"/>
    <x v="1"/>
    <x v="25"/>
    <x v="1"/>
    <s v="TEC-AC-10004171"/>
    <x v="2"/>
    <x v="11"/>
    <s v="Razer Kraken 7.1 Surround Sound Over Ear USB Gaming Headset"/>
    <n v="299.96999999999997"/>
    <n v="3"/>
    <x v="0"/>
    <n v="0"/>
    <n v="131.98680000000002"/>
  </r>
  <r>
    <n v="8842"/>
    <s v="US-2013-112396"/>
    <d v="2013-02-09T00:00:00"/>
    <n v="2013"/>
    <n v="2"/>
    <x v="47"/>
    <x v="47"/>
    <d v="2013-02-13T00:00:00"/>
    <s v="Standard Class"/>
    <s v="JR-16210"/>
    <s v="Justin Ritter"/>
    <s v="Corporate"/>
    <s v="United States"/>
    <x v="8"/>
    <x v="1"/>
    <x v="94"/>
    <x v="1"/>
    <s v="TEC-AC-10003628"/>
    <x v="2"/>
    <x v="11"/>
    <s v="Logitech 910-002974 M325 Wireless Mouse for Web Scrolling"/>
    <n v="89.97"/>
    <n v="3"/>
    <x v="0"/>
    <n v="0"/>
    <n v="39.586800000000011"/>
  </r>
  <r>
    <n v="8843"/>
    <s v="US-2013-112396"/>
    <d v="2013-02-09T00:00:00"/>
    <n v="2013"/>
    <n v="2"/>
    <x v="47"/>
    <x v="47"/>
    <d v="2013-02-13T00:00:00"/>
    <s v="Standard Class"/>
    <s v="JR-16210"/>
    <s v="Justin Ritter"/>
    <s v="Corporate"/>
    <s v="United States"/>
    <x v="8"/>
    <x v="1"/>
    <x v="94"/>
    <x v="1"/>
    <s v="TEC-AC-10004761"/>
    <x v="2"/>
    <x v="11"/>
    <s v="Maxell 4.7GB DVD+RW 3/Pack"/>
    <n v="31.86"/>
    <n v="2"/>
    <x v="0"/>
    <n v="0"/>
    <n v="11.151"/>
  </r>
  <r>
    <n v="8844"/>
    <s v="CA-2011-141173"/>
    <d v="2011-11-18T00:00:00"/>
    <n v="2011"/>
    <n v="11"/>
    <x v="7"/>
    <x v="7"/>
    <d v="2011-11-20T00:00:00"/>
    <s v="Second Class"/>
    <s v="JC-16105"/>
    <s v="Julie Creighton"/>
    <s v="Corporate"/>
    <s v="United States"/>
    <x v="31"/>
    <x v="11"/>
    <x v="39"/>
    <x v="2"/>
    <s v="OFF-ST-10000885"/>
    <x v="1"/>
    <x v="4"/>
    <s v="Fellowes Desktop Hanging File Manager"/>
    <n v="67.150000000000006"/>
    <n v="5"/>
    <x v="0"/>
    <n v="0"/>
    <n v="16.787500000000001"/>
  </r>
  <r>
    <n v="8845"/>
    <s v="CA-2014-156664"/>
    <d v="2014-12-19T00:00:00"/>
    <n v="2014"/>
    <n v="12"/>
    <x v="22"/>
    <x v="22"/>
    <d v="2014-12-24T00:00:00"/>
    <s v="Standard Class"/>
    <s v="BP-11290"/>
    <s v="Beth Paige"/>
    <s v="Consumer"/>
    <s v="United States"/>
    <x v="38"/>
    <x v="24"/>
    <x v="47"/>
    <x v="3"/>
    <s v="OFF-BI-10004209"/>
    <x v="1"/>
    <x v="8"/>
    <s v="Fellowes Twister Kit, Gray/Clear, 3/pkg"/>
    <n v="7.2359999999999998"/>
    <n v="3"/>
    <x v="6"/>
    <n v="0.7"/>
    <n v="-6.0299999999999976"/>
  </r>
  <r>
    <n v="8846"/>
    <s v="CA-2014-156664"/>
    <d v="2014-12-19T00:00:00"/>
    <n v="2014"/>
    <n v="12"/>
    <x v="22"/>
    <x v="22"/>
    <d v="2014-12-24T00:00:00"/>
    <s v="Standard Class"/>
    <s v="BP-11290"/>
    <s v="Beth Paige"/>
    <s v="Consumer"/>
    <s v="United States"/>
    <x v="38"/>
    <x v="24"/>
    <x v="47"/>
    <x v="3"/>
    <s v="OFF-FA-10002988"/>
    <x v="1"/>
    <x v="13"/>
    <s v="Ideal Clamps"/>
    <n v="4.8239999999999998"/>
    <n v="3"/>
    <x v="2"/>
    <n v="0.2"/>
    <n v="1.7486999999999999"/>
  </r>
  <r>
    <n v="8847"/>
    <s v="CA-2014-156664"/>
    <d v="2014-12-19T00:00:00"/>
    <n v="2014"/>
    <n v="12"/>
    <x v="22"/>
    <x v="22"/>
    <d v="2014-12-24T00:00:00"/>
    <s v="Standard Class"/>
    <s v="BP-11290"/>
    <s v="Beth Paige"/>
    <s v="Consumer"/>
    <s v="United States"/>
    <x v="38"/>
    <x v="24"/>
    <x v="47"/>
    <x v="3"/>
    <s v="OFF-PA-10002222"/>
    <x v="1"/>
    <x v="10"/>
    <s v="Xerox Color Copier Paper, 11&quot; x 17&quot;, Ream"/>
    <n v="91.360000000000014"/>
    <n v="5"/>
    <x v="2"/>
    <n v="0.2"/>
    <n v="29.691999999999993"/>
  </r>
  <r>
    <n v="8848"/>
    <s v="CA-2014-156664"/>
    <d v="2014-12-19T00:00:00"/>
    <n v="2014"/>
    <n v="12"/>
    <x v="22"/>
    <x v="22"/>
    <d v="2014-12-24T00:00:00"/>
    <s v="Standard Class"/>
    <s v="BP-11290"/>
    <s v="Beth Paige"/>
    <s v="Consumer"/>
    <s v="United States"/>
    <x v="38"/>
    <x v="24"/>
    <x v="47"/>
    <x v="3"/>
    <s v="OFF-AP-10004487"/>
    <x v="1"/>
    <x v="9"/>
    <s v="Kensington 4 Outlet MasterPiece Compact Power Control Center"/>
    <n v="130.11199999999999"/>
    <n v="2"/>
    <x v="2"/>
    <n v="0.2"/>
    <n v="13.011199999999995"/>
  </r>
  <r>
    <n v="8849"/>
    <s v="CA-2012-140718"/>
    <d v="2012-07-02T00:00:00"/>
    <n v="2012"/>
    <n v="7"/>
    <x v="38"/>
    <x v="38"/>
    <d v="2012-07-04T00:00:00"/>
    <s v="First Class"/>
    <s v="FA-14230"/>
    <s v="Frank Atkinson"/>
    <s v="Corporate"/>
    <s v="United States"/>
    <x v="253"/>
    <x v="3"/>
    <x v="313"/>
    <x v="0"/>
    <s v="TEC-PH-10003505"/>
    <x v="2"/>
    <x v="7"/>
    <s v="Geemarc AmpliPOWER60"/>
    <n v="74.239999999999995"/>
    <n v="1"/>
    <x v="2"/>
    <n v="0.2"/>
    <n v="8.3519999999999932"/>
  </r>
  <r>
    <n v="8850"/>
    <s v="CA-2012-140718"/>
    <d v="2012-07-02T00:00:00"/>
    <n v="2012"/>
    <n v="7"/>
    <x v="38"/>
    <x v="38"/>
    <d v="2012-07-04T00:00:00"/>
    <s v="First Class"/>
    <s v="FA-14230"/>
    <s v="Frank Atkinson"/>
    <s v="Corporate"/>
    <s v="United States"/>
    <x v="253"/>
    <x v="3"/>
    <x v="313"/>
    <x v="0"/>
    <s v="FUR-FU-10000076"/>
    <x v="0"/>
    <x v="5"/>
    <s v="24-Hour Round Wall Clock"/>
    <n v="159.84000000000003"/>
    <n v="10"/>
    <x v="2"/>
    <n v="0.2"/>
    <n v="45.954000000000008"/>
  </r>
  <r>
    <n v="8851"/>
    <s v="CA-2012-140718"/>
    <d v="2012-07-02T00:00:00"/>
    <n v="2012"/>
    <n v="7"/>
    <x v="38"/>
    <x v="38"/>
    <d v="2012-07-04T00:00:00"/>
    <s v="First Class"/>
    <s v="FA-14230"/>
    <s v="Frank Atkinson"/>
    <s v="Corporate"/>
    <s v="United States"/>
    <x v="253"/>
    <x v="3"/>
    <x v="313"/>
    <x v="0"/>
    <s v="OFF-BI-10004728"/>
    <x v="1"/>
    <x v="8"/>
    <s v="Wilson Jones Turn Tabs Binder Tool for Ring Binders"/>
    <n v="2.8920000000000008"/>
    <n v="2"/>
    <x v="6"/>
    <n v="0.7"/>
    <n v="-2.3136000000000001"/>
  </r>
  <r>
    <n v="8852"/>
    <s v="CA-2012-140718"/>
    <d v="2012-07-02T00:00:00"/>
    <n v="2012"/>
    <n v="7"/>
    <x v="38"/>
    <x v="38"/>
    <d v="2012-07-04T00:00:00"/>
    <s v="First Class"/>
    <s v="FA-14230"/>
    <s v="Frank Atkinson"/>
    <s v="Corporate"/>
    <s v="United States"/>
    <x v="253"/>
    <x v="3"/>
    <x v="313"/>
    <x v="0"/>
    <s v="OFF-PA-10002250"/>
    <x v="1"/>
    <x v="10"/>
    <s v="Things To Do Today Pad"/>
    <n v="9.3920000000000012"/>
    <n v="2"/>
    <x v="2"/>
    <n v="0.2"/>
    <n v="3.2871999999999999"/>
  </r>
  <r>
    <n v="8853"/>
    <s v="CA-2011-119977"/>
    <d v="2011-10-08T00:00:00"/>
    <n v="2011"/>
    <n v="10"/>
    <x v="18"/>
    <x v="18"/>
    <d v="2011-10-13T00:00:00"/>
    <s v="Second Class"/>
    <s v="DN-13690"/>
    <s v="Duane Noonan"/>
    <s v="Consumer"/>
    <s v="United States"/>
    <x v="20"/>
    <x v="15"/>
    <x v="164"/>
    <x v="3"/>
    <s v="OFF-PA-10003823"/>
    <x v="1"/>
    <x v="10"/>
    <s v="Xerox 197"/>
    <n v="123.92"/>
    <n v="4"/>
    <x v="0"/>
    <n v="0"/>
    <n v="55.763999999999996"/>
  </r>
  <r>
    <n v="8854"/>
    <s v="US-2012-115343"/>
    <d v="2012-09-22T00:00:00"/>
    <n v="2012"/>
    <n v="9"/>
    <x v="11"/>
    <x v="11"/>
    <d v="2012-09-25T00:00:00"/>
    <s v="First Class"/>
    <s v="FO-14305"/>
    <s v="Frank Olsen"/>
    <s v="Consumer"/>
    <s v="United States"/>
    <x v="10"/>
    <x v="9"/>
    <x v="105"/>
    <x v="3"/>
    <s v="OFF-SU-10000898"/>
    <x v="1"/>
    <x v="14"/>
    <s v="Acme Hot Forged Carbon Steel Scissors with Nickel-Plated Handles, 3 7/8&quot; Cut, 8&quot;L"/>
    <n v="55.600000000000009"/>
    <n v="5"/>
    <x v="2"/>
    <n v="0.2"/>
    <n v="6.2549999999999919"/>
  </r>
  <r>
    <n v="8855"/>
    <s v="US-2012-115343"/>
    <d v="2012-09-22T00:00:00"/>
    <n v="2012"/>
    <n v="9"/>
    <x v="11"/>
    <x v="11"/>
    <d v="2012-09-25T00:00:00"/>
    <s v="First Class"/>
    <s v="FO-14305"/>
    <s v="Frank Olsen"/>
    <s v="Consumer"/>
    <s v="United States"/>
    <x v="10"/>
    <x v="9"/>
    <x v="105"/>
    <x v="3"/>
    <s v="TEC-AC-10003832"/>
    <x v="2"/>
    <x v="11"/>
    <s v="Logitech P710e Mobile Speakerphone"/>
    <n v="617.97600000000011"/>
    <n v="3"/>
    <x v="2"/>
    <n v="0.2"/>
    <n v="-7.724700000000098"/>
  </r>
  <r>
    <n v="8856"/>
    <s v="CA-2014-163671"/>
    <d v="2014-12-25T00:00:00"/>
    <n v="2014"/>
    <n v="12"/>
    <x v="22"/>
    <x v="22"/>
    <d v="2014-12-31T00:00:00"/>
    <s v="Standard Class"/>
    <s v="DP-13105"/>
    <s v="Dave Poirier"/>
    <s v="Corporate"/>
    <s v="United States"/>
    <x v="347"/>
    <x v="45"/>
    <x v="428"/>
    <x v="1"/>
    <s v="OFF-BI-10001679"/>
    <x v="1"/>
    <x v="8"/>
    <s v="GBC Instant Index System for Binding Systems"/>
    <n v="21.312000000000005"/>
    <n v="3"/>
    <x v="2"/>
    <n v="0.2"/>
    <n v="7.9919999999999991"/>
  </r>
  <r>
    <n v="8857"/>
    <s v="CA-2014-135909"/>
    <d v="2014-10-14T00:00:00"/>
    <n v="2014"/>
    <n v="10"/>
    <x v="13"/>
    <x v="13"/>
    <d v="2014-10-21T00:00:00"/>
    <s v="Standard Class"/>
    <s v="JW-15220"/>
    <s v="Jane Waco"/>
    <s v="Corporate"/>
    <s v="United States"/>
    <x v="301"/>
    <x v="1"/>
    <x v="378"/>
    <x v="1"/>
    <s v="TEC-AC-10002335"/>
    <x v="2"/>
    <x v="11"/>
    <s v="Logitech Media Keyboard K200"/>
    <n v="209.94"/>
    <n v="6"/>
    <x v="0"/>
    <n v="0"/>
    <n v="39.888599999999997"/>
  </r>
  <r>
    <n v="8858"/>
    <s v="CA-2014-135909"/>
    <d v="2014-10-14T00:00:00"/>
    <n v="2014"/>
    <n v="10"/>
    <x v="13"/>
    <x v="13"/>
    <d v="2014-10-21T00:00:00"/>
    <s v="Standard Class"/>
    <s v="JW-15220"/>
    <s v="Jane Waco"/>
    <s v="Corporate"/>
    <s v="United States"/>
    <x v="301"/>
    <x v="1"/>
    <x v="378"/>
    <x v="1"/>
    <s v="TEC-PH-10003187"/>
    <x v="2"/>
    <x v="7"/>
    <s v="Anker Astro Mini 3000mAh Ultra-Compact Portable Charger"/>
    <n v="31.983999999999998"/>
    <n v="2"/>
    <x v="2"/>
    <n v="0.2"/>
    <n v="-7.9959999999999996"/>
  </r>
  <r>
    <n v="8859"/>
    <s v="CA-2014-135909"/>
    <d v="2014-10-14T00:00:00"/>
    <n v="2014"/>
    <n v="10"/>
    <x v="13"/>
    <x v="13"/>
    <d v="2014-10-21T00:00:00"/>
    <s v="Standard Class"/>
    <s v="JW-15220"/>
    <s v="Jane Waco"/>
    <s v="Corporate"/>
    <s v="United States"/>
    <x v="301"/>
    <x v="1"/>
    <x v="378"/>
    <x v="1"/>
    <s v="OFF-BI-10003527"/>
    <x v="1"/>
    <x v="8"/>
    <s v="Fellowes PB500 Electric Punch Plastic Comb Binding Machine with Manual Bind"/>
    <n v="5083.96"/>
    <n v="5"/>
    <x v="2"/>
    <n v="0.2"/>
    <n v="1906.4849999999999"/>
  </r>
  <r>
    <n v="8860"/>
    <s v="US-2014-114356"/>
    <d v="2014-08-21T00:00:00"/>
    <n v="2014"/>
    <n v="8"/>
    <x v="43"/>
    <x v="43"/>
    <d v="2014-08-27T00:00:00"/>
    <s v="Standard Class"/>
    <s v="TT-21460"/>
    <s v="Tonja Turnell"/>
    <s v="Home Office"/>
    <s v="United States"/>
    <x v="35"/>
    <x v="3"/>
    <x v="43"/>
    <x v="0"/>
    <s v="TEC-PH-10003171"/>
    <x v="2"/>
    <x v="7"/>
    <s v="Plantronics Encore H101 Dual Earpieces Headset"/>
    <n v="35.96"/>
    <n v="1"/>
    <x v="2"/>
    <n v="0.2"/>
    <n v="3.5959999999999983"/>
  </r>
  <r>
    <n v="8861"/>
    <s v="CA-2012-125934"/>
    <d v="2012-09-11T00:00:00"/>
    <n v="2012"/>
    <n v="9"/>
    <x v="11"/>
    <x v="11"/>
    <d v="2012-09-18T00:00:00"/>
    <s v="Standard Class"/>
    <s v="SN-20560"/>
    <s v="Skye Norling"/>
    <s v="Home Office"/>
    <s v="United States"/>
    <x v="267"/>
    <x v="30"/>
    <x v="334"/>
    <x v="3"/>
    <s v="OFF-LA-10000414"/>
    <x v="1"/>
    <x v="2"/>
    <s v="Avery 503"/>
    <n v="31.049999999999997"/>
    <n v="3"/>
    <x v="0"/>
    <n v="0"/>
    <n v="14.904"/>
  </r>
  <r>
    <n v="8862"/>
    <s v="CA-2012-125934"/>
    <d v="2012-09-11T00:00:00"/>
    <n v="2012"/>
    <n v="9"/>
    <x v="11"/>
    <x v="11"/>
    <d v="2012-09-18T00:00:00"/>
    <s v="Standard Class"/>
    <s v="SN-20560"/>
    <s v="Skye Norling"/>
    <s v="Home Office"/>
    <s v="United States"/>
    <x v="267"/>
    <x v="30"/>
    <x v="334"/>
    <x v="3"/>
    <s v="FUR-FU-10002107"/>
    <x v="0"/>
    <x v="5"/>
    <s v="Eldon Pizzaz Desk Accessories"/>
    <n v="8.92"/>
    <n v="4"/>
    <x v="0"/>
    <n v="0"/>
    <n v="3.9248000000000003"/>
  </r>
  <r>
    <n v="8863"/>
    <s v="CA-2012-125934"/>
    <d v="2012-09-11T00:00:00"/>
    <n v="2012"/>
    <n v="9"/>
    <x v="11"/>
    <x v="11"/>
    <d v="2012-09-18T00:00:00"/>
    <s v="Standard Class"/>
    <s v="SN-20560"/>
    <s v="Skye Norling"/>
    <s v="Home Office"/>
    <s v="United States"/>
    <x v="267"/>
    <x v="30"/>
    <x v="334"/>
    <x v="3"/>
    <s v="OFF-BI-10004593"/>
    <x v="1"/>
    <x v="8"/>
    <s v="Ibico Laser Imprintable Binding System Covers"/>
    <n v="209.6"/>
    <n v="4"/>
    <x v="0"/>
    <n v="0"/>
    <n v="96.415999999999997"/>
  </r>
  <r>
    <n v="8864"/>
    <s v="CA-2012-125934"/>
    <d v="2012-09-11T00:00:00"/>
    <n v="2012"/>
    <n v="9"/>
    <x v="11"/>
    <x v="11"/>
    <d v="2012-09-18T00:00:00"/>
    <s v="Standard Class"/>
    <s v="SN-20560"/>
    <s v="Skye Norling"/>
    <s v="Home Office"/>
    <s v="United States"/>
    <x v="267"/>
    <x v="30"/>
    <x v="334"/>
    <x v="3"/>
    <s v="OFF-AP-10003860"/>
    <x v="1"/>
    <x v="9"/>
    <s v="Fellowes Advanced 8 Outlet Surge Suppressor with Phone/Fax Protection"/>
    <n v="111.04"/>
    <n v="4"/>
    <x v="0"/>
    <n v="0"/>
    <n v="29.980800000000002"/>
  </r>
  <r>
    <n v="8865"/>
    <s v="CA-2012-125934"/>
    <d v="2012-09-11T00:00:00"/>
    <n v="2012"/>
    <n v="9"/>
    <x v="11"/>
    <x v="11"/>
    <d v="2012-09-18T00:00:00"/>
    <s v="Standard Class"/>
    <s v="SN-20560"/>
    <s v="Skye Norling"/>
    <s v="Home Office"/>
    <s v="United States"/>
    <x v="267"/>
    <x v="30"/>
    <x v="334"/>
    <x v="3"/>
    <s v="OFF-PA-10000556"/>
    <x v="1"/>
    <x v="10"/>
    <s v="Xerox 208"/>
    <n v="38.880000000000003"/>
    <n v="6"/>
    <x v="0"/>
    <n v="0"/>
    <n v="18.662400000000002"/>
  </r>
  <r>
    <n v="8866"/>
    <s v="CA-2012-158148"/>
    <d v="2012-12-20T00:00:00"/>
    <n v="2012"/>
    <n v="12"/>
    <x v="14"/>
    <x v="14"/>
    <d v="2012-12-26T00:00:00"/>
    <s v="Standard Class"/>
    <s v="JM-15865"/>
    <s v="John Murray"/>
    <s v="Consumer"/>
    <s v="United States"/>
    <x v="81"/>
    <x v="17"/>
    <x v="101"/>
    <x v="0"/>
    <s v="OFF-AP-10003281"/>
    <x v="1"/>
    <x v="9"/>
    <s v="Acco 6 Outlet Guardian Standard Surge Suppressor"/>
    <n v="36.269999999999996"/>
    <n v="3"/>
    <x v="0"/>
    <n v="0"/>
    <n v="10.880999999999997"/>
  </r>
  <r>
    <n v="8867"/>
    <s v="CA-2011-120411"/>
    <d v="2011-09-20T00:00:00"/>
    <n v="2011"/>
    <n v="9"/>
    <x v="30"/>
    <x v="30"/>
    <d v="2011-09-23T00:00:00"/>
    <s v="First Class"/>
    <s v="SB-20185"/>
    <s v="Sarah Brown"/>
    <s v="Consumer"/>
    <s v="United States"/>
    <x v="22"/>
    <x v="10"/>
    <x v="155"/>
    <x v="2"/>
    <s v="FUR-BO-10004218"/>
    <x v="0"/>
    <x v="0"/>
    <s v="Bush Heritage Pine Collection 5-Shelf Bookcase, Albany Pine Finish, *Special Order"/>
    <n v="493.42999999999995"/>
    <n v="5"/>
    <x v="4"/>
    <n v="0.3"/>
    <n v="-70.489999999999981"/>
  </r>
  <r>
    <n v="8868"/>
    <s v="CA-2011-120411"/>
    <d v="2011-09-20T00:00:00"/>
    <n v="2011"/>
    <n v="9"/>
    <x v="30"/>
    <x v="30"/>
    <d v="2011-09-23T00:00:00"/>
    <s v="First Class"/>
    <s v="SB-20185"/>
    <s v="Sarah Brown"/>
    <s v="Consumer"/>
    <s v="United States"/>
    <x v="22"/>
    <x v="10"/>
    <x v="155"/>
    <x v="2"/>
    <s v="TEC-PH-10002185"/>
    <x v="2"/>
    <x v="7"/>
    <s v="QVS USB Car Charger 2-Port 2.1Amp for iPod/iPhone/iPad/iPad 2/iPad 3"/>
    <n v="11.120000000000001"/>
    <n v="2"/>
    <x v="2"/>
    <n v="0.2"/>
    <n v="3.4749999999999996"/>
  </r>
  <r>
    <n v="8869"/>
    <s v="CA-2013-158260"/>
    <d v="2013-11-05T00:00:00"/>
    <n v="2013"/>
    <n v="11"/>
    <x v="0"/>
    <x v="0"/>
    <d v="2013-11-09T00:00:00"/>
    <s v="Standard Class"/>
    <s v="CC-12475"/>
    <s v="Cindy Chapman"/>
    <s v="Consumer"/>
    <s v="United States"/>
    <x v="70"/>
    <x v="1"/>
    <x v="88"/>
    <x v="1"/>
    <s v="TEC-MA-10003176"/>
    <x v="2"/>
    <x v="15"/>
    <s v="Okidata B400 Printer"/>
    <n v="686.40000000000009"/>
    <n v="2"/>
    <x v="2"/>
    <n v="0.2"/>
    <n v="77.219999999999914"/>
  </r>
  <r>
    <n v="8870"/>
    <s v="CA-2014-101805"/>
    <d v="2014-12-02T00:00:00"/>
    <n v="2014"/>
    <n v="12"/>
    <x v="22"/>
    <x v="22"/>
    <d v="2014-12-07T00:00:00"/>
    <s v="Standard Class"/>
    <s v="SH-19975"/>
    <s v="Sally Hughsby"/>
    <s v="Corporate"/>
    <s v="United States"/>
    <x v="4"/>
    <x v="4"/>
    <x v="59"/>
    <x v="1"/>
    <s v="OFF-BI-10002003"/>
    <x v="1"/>
    <x v="8"/>
    <s v="Ibico Presentation Index for Binding Systems"/>
    <n v="15.920000000000002"/>
    <n v="5"/>
    <x v="2"/>
    <n v="0.2"/>
    <n v="5.3729999999999993"/>
  </r>
  <r>
    <n v="8871"/>
    <s v="CA-2014-101805"/>
    <d v="2014-12-02T00:00:00"/>
    <n v="2014"/>
    <n v="12"/>
    <x v="22"/>
    <x v="22"/>
    <d v="2014-12-07T00:00:00"/>
    <s v="Standard Class"/>
    <s v="SH-19975"/>
    <s v="Sally Hughsby"/>
    <s v="Corporate"/>
    <s v="United States"/>
    <x v="4"/>
    <x v="4"/>
    <x v="59"/>
    <x v="1"/>
    <s v="FUR-FU-10000023"/>
    <x v="0"/>
    <x v="5"/>
    <s v="Eldon Wave Desk Accessories"/>
    <n v="70.679999999999993"/>
    <n v="12"/>
    <x v="0"/>
    <n v="0"/>
    <n v="31.099200000000003"/>
  </r>
  <r>
    <n v="8872"/>
    <s v="CA-2014-101805"/>
    <d v="2014-12-02T00:00:00"/>
    <n v="2014"/>
    <n v="12"/>
    <x v="22"/>
    <x v="22"/>
    <d v="2014-12-07T00:00:00"/>
    <s v="Standard Class"/>
    <s v="SH-19975"/>
    <s v="Sally Hughsby"/>
    <s v="Corporate"/>
    <s v="United States"/>
    <x v="4"/>
    <x v="4"/>
    <x v="59"/>
    <x v="1"/>
    <s v="OFF-ST-10002756"/>
    <x v="1"/>
    <x v="4"/>
    <s v="Tennsco Stur-D-Stor Boltless Shelving, 5 Shelves, 24&quot; Deep, Sand"/>
    <n v="541.24"/>
    <n v="4"/>
    <x v="0"/>
    <n v="0"/>
    <n v="5.4124000000000478"/>
  </r>
  <r>
    <n v="8873"/>
    <s v="US-2011-105137"/>
    <d v="2011-10-10T00:00:00"/>
    <n v="2011"/>
    <n v="10"/>
    <x v="18"/>
    <x v="18"/>
    <d v="2011-10-10T00:00:00"/>
    <s v="Same Day"/>
    <s v="RB-19435"/>
    <s v="Richard Bierner"/>
    <s v="Consumer"/>
    <s v="United States"/>
    <x v="38"/>
    <x v="24"/>
    <x v="47"/>
    <x v="3"/>
    <s v="TEC-MA-10002694"/>
    <x v="2"/>
    <x v="15"/>
    <s v="Hewlett-Packard Deskjet F4180 All-in-One Color Ink-jet - Printer / copier / scanner"/>
    <n v="101.99400000000001"/>
    <n v="2"/>
    <x v="6"/>
    <n v="0.7"/>
    <n v="-71.39579999999998"/>
  </r>
  <r>
    <n v="8874"/>
    <s v="US-2011-105137"/>
    <d v="2011-10-10T00:00:00"/>
    <n v="2011"/>
    <n v="10"/>
    <x v="18"/>
    <x v="18"/>
    <d v="2011-10-10T00:00:00"/>
    <s v="Same Day"/>
    <s v="RB-19435"/>
    <s v="Richard Bierner"/>
    <s v="Consumer"/>
    <s v="United States"/>
    <x v="38"/>
    <x v="24"/>
    <x v="47"/>
    <x v="3"/>
    <s v="OFF-BI-10002429"/>
    <x v="1"/>
    <x v="8"/>
    <s v="Premier Elliptical Ring Binder, Black"/>
    <n v="18.264000000000003"/>
    <n v="2"/>
    <x v="6"/>
    <n v="0.7"/>
    <n v="-13.393599999999999"/>
  </r>
  <r>
    <n v="8875"/>
    <s v="CA-2014-142489"/>
    <d v="2014-11-15T00:00:00"/>
    <n v="2014"/>
    <n v="11"/>
    <x v="23"/>
    <x v="23"/>
    <d v="2014-11-17T00:00:00"/>
    <s v="Second Class"/>
    <s v="TC-21295"/>
    <s v="Toby Carlisle"/>
    <s v="Consumer"/>
    <s v="United States"/>
    <x v="12"/>
    <x v="5"/>
    <x v="14"/>
    <x v="2"/>
    <s v="OFF-BI-10003684"/>
    <x v="1"/>
    <x v="8"/>
    <s v="Wilson Jones Legal Size Ring Binders"/>
    <n v="21.989999999999995"/>
    <n v="5"/>
    <x v="3"/>
    <n v="0.8"/>
    <n v="-32.984999999999999"/>
  </r>
  <r>
    <n v="8876"/>
    <s v="US-2013-141264"/>
    <d v="2013-08-14T00:00:00"/>
    <n v="2013"/>
    <n v="8"/>
    <x v="28"/>
    <x v="28"/>
    <d v="2013-08-20T00:00:00"/>
    <s v="Standard Class"/>
    <s v="CT-11995"/>
    <s v="Carol Triggs"/>
    <s v="Consumer"/>
    <s v="United States"/>
    <x v="218"/>
    <x v="5"/>
    <x v="273"/>
    <x v="2"/>
    <s v="OFF-SU-10003505"/>
    <x v="1"/>
    <x v="14"/>
    <s v="Premier Electric Letter Opener"/>
    <n v="185.376"/>
    <n v="2"/>
    <x v="2"/>
    <n v="0.2"/>
    <n v="-34.758000000000017"/>
  </r>
  <r>
    <n v="8877"/>
    <s v="US-2013-141264"/>
    <d v="2013-08-14T00:00:00"/>
    <n v="2013"/>
    <n v="8"/>
    <x v="28"/>
    <x v="28"/>
    <d v="2013-08-20T00:00:00"/>
    <s v="Standard Class"/>
    <s v="CT-11995"/>
    <s v="Carol Triggs"/>
    <s v="Consumer"/>
    <s v="United States"/>
    <x v="218"/>
    <x v="5"/>
    <x v="273"/>
    <x v="2"/>
    <s v="OFF-AP-10002534"/>
    <x v="1"/>
    <x v="9"/>
    <s v="3.6 Cubic Foot Counter Height Office Refrigerator"/>
    <n v="58.923999999999985"/>
    <n v="1"/>
    <x v="3"/>
    <n v="0.8"/>
    <n v="-153.20240000000001"/>
  </r>
  <r>
    <n v="8878"/>
    <s v="CA-2014-126928"/>
    <d v="2014-09-18T00:00:00"/>
    <n v="2014"/>
    <n v="9"/>
    <x v="15"/>
    <x v="15"/>
    <d v="2014-09-24T00:00:00"/>
    <s v="Standard Class"/>
    <s v="GZ-14470"/>
    <s v="Gary Zandusky"/>
    <s v="Consumer"/>
    <s v="United States"/>
    <x v="73"/>
    <x v="30"/>
    <x v="92"/>
    <x v="3"/>
    <s v="TEC-MA-10004626"/>
    <x v="2"/>
    <x v="15"/>
    <s v="Lexmark 20R1285 X6650 Wireless All-in-One Printer"/>
    <n v="480"/>
    <n v="4"/>
    <x v="0"/>
    <n v="0"/>
    <n v="225.6"/>
  </r>
  <r>
    <n v="8879"/>
    <s v="CA-2014-126928"/>
    <d v="2014-09-18T00:00:00"/>
    <n v="2014"/>
    <n v="9"/>
    <x v="15"/>
    <x v="15"/>
    <d v="2014-09-24T00:00:00"/>
    <s v="Standard Class"/>
    <s v="GZ-14470"/>
    <s v="Gary Zandusky"/>
    <s v="Consumer"/>
    <s v="United States"/>
    <x v="73"/>
    <x v="30"/>
    <x v="92"/>
    <x v="3"/>
    <s v="OFF-ST-10000615"/>
    <x v="1"/>
    <x v="4"/>
    <s v="SimpliFile Personal File, Black Granite, 15w x 6-15/16d x 11-1/4h"/>
    <n v="34.049999999999997"/>
    <n v="3"/>
    <x v="0"/>
    <n v="0"/>
    <n v="9.5340000000000025"/>
  </r>
  <r>
    <n v="8880"/>
    <s v="US-2012-107944"/>
    <d v="2012-03-23T00:00:00"/>
    <n v="2012"/>
    <n v="3"/>
    <x v="29"/>
    <x v="29"/>
    <d v="2012-03-25T00:00:00"/>
    <s v="First Class"/>
    <s v="AM-10360"/>
    <s v="Alice McCarthy"/>
    <s v="Corporate"/>
    <s v="United States"/>
    <x v="1"/>
    <x v="1"/>
    <x v="141"/>
    <x v="1"/>
    <s v="OFF-PA-10000659"/>
    <x v="1"/>
    <x v="10"/>
    <s v="TOPS Carbonless Receipt Book, Four 2-3/4 x 7-1/4 Money Receipts per Page"/>
    <n v="192.72"/>
    <n v="11"/>
    <x v="0"/>
    <n v="0"/>
    <n v="92.505599999999987"/>
  </r>
  <r>
    <n v="8881"/>
    <s v="US-2012-107944"/>
    <d v="2012-03-23T00:00:00"/>
    <n v="2012"/>
    <n v="3"/>
    <x v="29"/>
    <x v="29"/>
    <d v="2012-03-25T00:00:00"/>
    <s v="First Class"/>
    <s v="AM-10360"/>
    <s v="Alice McCarthy"/>
    <s v="Corporate"/>
    <s v="United States"/>
    <x v="1"/>
    <x v="1"/>
    <x v="141"/>
    <x v="1"/>
    <s v="TEC-AC-10000736"/>
    <x v="2"/>
    <x v="11"/>
    <s v="Logitech G600 MMO Gaming Mouse"/>
    <n v="239.96999999999997"/>
    <n v="3"/>
    <x v="0"/>
    <n v="0"/>
    <n v="86.389199999999988"/>
  </r>
  <r>
    <n v="8882"/>
    <s v="CA-2013-135594"/>
    <d v="2013-07-01T00:00:00"/>
    <n v="2013"/>
    <n v="7"/>
    <x v="16"/>
    <x v="16"/>
    <d v="2013-07-04T00:00:00"/>
    <s v="Second Class"/>
    <s v="AH-10120"/>
    <s v="Adrian Hane"/>
    <s v="Home Office"/>
    <s v="United States"/>
    <x v="34"/>
    <x v="10"/>
    <x v="173"/>
    <x v="2"/>
    <s v="TEC-AC-10003038"/>
    <x v="2"/>
    <x v="11"/>
    <s v="Kingston Digital DataTraveler 16GB USB 2.0"/>
    <n v="50.120000000000005"/>
    <n v="7"/>
    <x v="2"/>
    <n v="0.2"/>
    <n v="-0.62650000000000716"/>
  </r>
  <r>
    <n v="8883"/>
    <s v="US-2014-115252"/>
    <d v="2014-10-21T00:00:00"/>
    <n v="2014"/>
    <n v="10"/>
    <x v="13"/>
    <x v="13"/>
    <d v="2014-10-26T00:00:00"/>
    <s v="Standard Class"/>
    <s v="MY-18295"/>
    <s v="Muhammed Yedwab"/>
    <s v="Corporate"/>
    <s v="United States"/>
    <x v="28"/>
    <x v="3"/>
    <x v="35"/>
    <x v="0"/>
    <s v="TEC-PH-10004071"/>
    <x v="2"/>
    <x v="7"/>
    <s v="PayAnywhere Card Reader"/>
    <n v="15.984000000000002"/>
    <n v="2"/>
    <x v="2"/>
    <n v="0.2"/>
    <n v="1.3986000000000001"/>
  </r>
  <r>
    <n v="8884"/>
    <s v="US-2014-115252"/>
    <d v="2014-10-21T00:00:00"/>
    <n v="2014"/>
    <n v="10"/>
    <x v="13"/>
    <x v="13"/>
    <d v="2014-10-26T00:00:00"/>
    <s v="Standard Class"/>
    <s v="MY-18295"/>
    <s v="Muhammed Yedwab"/>
    <s v="Corporate"/>
    <s v="United States"/>
    <x v="28"/>
    <x v="3"/>
    <x v="35"/>
    <x v="0"/>
    <s v="OFF-PA-10001667"/>
    <x v="1"/>
    <x v="10"/>
    <s v="Great White Multi-Use Recycled Paper (20Lb. and 84 Bright)"/>
    <n v="14.352000000000002"/>
    <n v="3"/>
    <x v="2"/>
    <n v="0.2"/>
    <n v="4.4849999999999994"/>
  </r>
  <r>
    <n v="8885"/>
    <s v="CA-2011-107398"/>
    <d v="2011-08-25T00:00:00"/>
    <n v="2011"/>
    <n v="8"/>
    <x v="9"/>
    <x v="9"/>
    <d v="2011-08-30T00:00:00"/>
    <s v="Standard Class"/>
    <s v="BS-11590"/>
    <s v="Brendan Sweed"/>
    <s v="Corporate"/>
    <s v="United States"/>
    <x v="38"/>
    <x v="24"/>
    <x v="47"/>
    <x v="3"/>
    <s v="OFF-BI-10001982"/>
    <x v="1"/>
    <x v="8"/>
    <s v="Wilson Jones Custom Binder Spines &amp; Labels"/>
    <n v="6.5280000000000014"/>
    <n v="4"/>
    <x v="6"/>
    <n v="0.7"/>
    <n v="-4.5695999999999994"/>
  </r>
  <r>
    <n v="8886"/>
    <s v="CA-2011-107398"/>
    <d v="2011-08-25T00:00:00"/>
    <n v="2011"/>
    <n v="8"/>
    <x v="9"/>
    <x v="9"/>
    <d v="2011-08-30T00:00:00"/>
    <s v="Standard Class"/>
    <s v="BS-11590"/>
    <s v="Brendan Sweed"/>
    <s v="Corporate"/>
    <s v="United States"/>
    <x v="38"/>
    <x v="24"/>
    <x v="47"/>
    <x v="3"/>
    <s v="OFF-BI-10004141"/>
    <x v="1"/>
    <x v="8"/>
    <s v="Insertable Tab Indexes For Data Binders"/>
    <n v="2.8620000000000005"/>
    <n v="3"/>
    <x v="6"/>
    <n v="0.7"/>
    <n v="-2.2896000000000001"/>
  </r>
  <r>
    <n v="8887"/>
    <s v="CA-2011-107398"/>
    <d v="2011-08-25T00:00:00"/>
    <n v="2011"/>
    <n v="8"/>
    <x v="9"/>
    <x v="9"/>
    <d v="2011-08-30T00:00:00"/>
    <s v="Standard Class"/>
    <s v="BS-11590"/>
    <s v="Brendan Sweed"/>
    <s v="Corporate"/>
    <s v="United States"/>
    <x v="38"/>
    <x v="24"/>
    <x v="47"/>
    <x v="3"/>
    <s v="OFF-BI-10002103"/>
    <x v="1"/>
    <x v="8"/>
    <s v="Cardinal Slant-D Ring Binder, Heavy Gauge Vinyl"/>
    <n v="20.856000000000002"/>
    <n v="8"/>
    <x v="6"/>
    <n v="0.7"/>
    <n v="-16.684799999999996"/>
  </r>
  <r>
    <n v="8888"/>
    <s v="CA-2011-169642"/>
    <d v="2011-07-27T00:00:00"/>
    <n v="2011"/>
    <n v="7"/>
    <x v="39"/>
    <x v="39"/>
    <d v="2011-07-30T00:00:00"/>
    <s v="Second Class"/>
    <s v="BB-10990"/>
    <s v="Barry Blumstein"/>
    <s v="Corporate"/>
    <s v="United States"/>
    <x v="1"/>
    <x v="1"/>
    <x v="1"/>
    <x v="1"/>
    <s v="OFF-ST-10002574"/>
    <x v="1"/>
    <x v="4"/>
    <s v="SAFCO Commercial Wire Shelving, Black"/>
    <n v="276.27999999999997"/>
    <n v="2"/>
    <x v="0"/>
    <n v="0"/>
    <n v="0"/>
  </r>
  <r>
    <n v="8889"/>
    <s v="CA-2014-103968"/>
    <d v="2014-12-02T00:00:00"/>
    <n v="2014"/>
    <n v="12"/>
    <x v="22"/>
    <x v="22"/>
    <d v="2014-12-08T00:00:00"/>
    <s v="Standard Class"/>
    <s v="ML-17755"/>
    <s v="Max Ludwig"/>
    <s v="Home Office"/>
    <s v="United States"/>
    <x v="280"/>
    <x v="1"/>
    <x v="351"/>
    <x v="1"/>
    <s v="FUR-FU-10003394"/>
    <x v="0"/>
    <x v="5"/>
    <s v="Tenex &quot;The Solids&quot; Textured Chair Mats"/>
    <n v="629.64"/>
    <n v="9"/>
    <x v="0"/>
    <n v="0"/>
    <n v="107.03879999999994"/>
  </r>
  <r>
    <n v="8890"/>
    <s v="CA-2013-147256"/>
    <d v="2013-10-18T00:00:00"/>
    <n v="2013"/>
    <n v="10"/>
    <x v="32"/>
    <x v="32"/>
    <d v="2013-10-22T00:00:00"/>
    <s v="Second Class"/>
    <s v="FC-14245"/>
    <s v="Frank Carlisle"/>
    <s v="Home Office"/>
    <s v="United States"/>
    <x v="29"/>
    <x v="25"/>
    <x v="338"/>
    <x v="2"/>
    <s v="TEC-PH-10003072"/>
    <x v="2"/>
    <x v="7"/>
    <s v="Panasonic KX-TG9541B DECT 6.0 Digital 2-Line Expandable Cordless Phone With Digital Answering System"/>
    <n v="449.97"/>
    <n v="3"/>
    <x v="0"/>
    <n v="0"/>
    <n v="220.48530000000002"/>
  </r>
  <r>
    <n v="8891"/>
    <s v="CA-2013-147256"/>
    <d v="2013-10-18T00:00:00"/>
    <n v="2013"/>
    <n v="10"/>
    <x v="32"/>
    <x v="32"/>
    <d v="2013-10-22T00:00:00"/>
    <s v="Second Class"/>
    <s v="FC-14245"/>
    <s v="Frank Carlisle"/>
    <s v="Home Office"/>
    <s v="United States"/>
    <x v="29"/>
    <x v="25"/>
    <x v="338"/>
    <x v="2"/>
    <s v="OFF-AP-10003057"/>
    <x v="1"/>
    <x v="9"/>
    <s v="Honeywell Enviracaire Portable HEPA Air Cleaner for 16' x 20' Room"/>
    <n v="1927.5900000000001"/>
    <n v="7"/>
    <x v="0"/>
    <n v="0"/>
    <n v="751.76010000000008"/>
  </r>
  <r>
    <n v="8892"/>
    <s v="CA-2013-162159"/>
    <d v="2013-09-17T00:00:00"/>
    <n v="2013"/>
    <n v="9"/>
    <x v="21"/>
    <x v="21"/>
    <d v="2013-09-19T00:00:00"/>
    <s v="First Class"/>
    <s v="CR-12625"/>
    <s v="Corey Roper"/>
    <s v="Home Office"/>
    <s v="United States"/>
    <x v="38"/>
    <x v="32"/>
    <x v="112"/>
    <x v="0"/>
    <s v="FUR-CH-10001146"/>
    <x v="0"/>
    <x v="1"/>
    <s v="Global Value Mid-Back Manager's Chair, Gray"/>
    <n v="121.78"/>
    <n v="2"/>
    <x v="0"/>
    <n v="0"/>
    <n v="30.444999999999993"/>
  </r>
  <r>
    <n v="8893"/>
    <s v="CA-2012-111038"/>
    <d v="2012-12-01T00:00:00"/>
    <n v="2012"/>
    <n v="12"/>
    <x v="14"/>
    <x v="14"/>
    <d v="2012-12-06T00:00:00"/>
    <s v="Standard Class"/>
    <s v="LC-16960"/>
    <s v="Lindsay Castell"/>
    <s v="Home Office"/>
    <s v="United States"/>
    <x v="70"/>
    <x v="1"/>
    <x v="88"/>
    <x v="1"/>
    <s v="FUR-CH-10003973"/>
    <x v="0"/>
    <x v="1"/>
    <s v="GuestStacker Chair with Chrome Finish Legs"/>
    <n v="2676.672"/>
    <n v="9"/>
    <x v="2"/>
    <n v="0.2"/>
    <n v="267.66720000000009"/>
  </r>
  <r>
    <n v="8894"/>
    <s v="CA-2011-124723"/>
    <d v="2011-08-05T00:00:00"/>
    <n v="2011"/>
    <n v="8"/>
    <x v="9"/>
    <x v="9"/>
    <d v="2011-08-12T00:00:00"/>
    <s v="Standard Class"/>
    <s v="GZ-14470"/>
    <s v="Gary Zandusky"/>
    <s v="Consumer"/>
    <s v="United States"/>
    <x v="480"/>
    <x v="5"/>
    <x v="573"/>
    <x v="2"/>
    <s v="FUR-TA-10001307"/>
    <x v="0"/>
    <x v="3"/>
    <s v="SAFCO PlanMaster Heigh-Adjustable Drafting Table Base, 43w x 30d x 30-37h, Black"/>
    <n v="489.22999999999996"/>
    <n v="2"/>
    <x v="4"/>
    <n v="0.3"/>
    <n v="41.933999999999997"/>
  </r>
  <r>
    <n v="8895"/>
    <s v="CA-2013-167241"/>
    <d v="2013-08-16T00:00:00"/>
    <n v="2013"/>
    <n v="8"/>
    <x v="28"/>
    <x v="28"/>
    <d v="2013-08-23T00:00:00"/>
    <s v="Standard Class"/>
    <s v="BD-11320"/>
    <s v="Bill Donatelli"/>
    <s v="Consumer"/>
    <s v="United States"/>
    <x v="1"/>
    <x v="1"/>
    <x v="25"/>
    <x v="1"/>
    <s v="FUR-FU-10004071"/>
    <x v="0"/>
    <x v="5"/>
    <s v="Luxo Professional Magnifying Clamp-On Fluorescent Lamps"/>
    <n v="312.03000000000003"/>
    <n v="3"/>
    <x v="0"/>
    <n v="0"/>
    <n v="43.684200000000018"/>
  </r>
  <r>
    <n v="8896"/>
    <s v="CA-2013-167241"/>
    <d v="2013-08-16T00:00:00"/>
    <n v="2013"/>
    <n v="8"/>
    <x v="28"/>
    <x v="28"/>
    <d v="2013-08-23T00:00:00"/>
    <s v="Standard Class"/>
    <s v="BD-11320"/>
    <s v="Bill Donatelli"/>
    <s v="Consumer"/>
    <s v="United States"/>
    <x v="1"/>
    <x v="1"/>
    <x v="25"/>
    <x v="1"/>
    <s v="OFF-ST-10001505"/>
    <x v="1"/>
    <x v="4"/>
    <s v="Perma STOR-ALL Hanging File Box, 13 1/8&quot;W x 12 1/4&quot;D x 10 1/2&quot;H"/>
    <n v="17.940000000000001"/>
    <n v="3"/>
    <x v="0"/>
    <n v="0"/>
    <n v="3.0497999999999985"/>
  </r>
  <r>
    <n v="8897"/>
    <s v="CA-2013-167241"/>
    <d v="2013-08-16T00:00:00"/>
    <n v="2013"/>
    <n v="8"/>
    <x v="28"/>
    <x v="28"/>
    <d v="2013-08-23T00:00:00"/>
    <s v="Standard Class"/>
    <s v="BD-11320"/>
    <s v="Bill Donatelli"/>
    <s v="Consumer"/>
    <s v="United States"/>
    <x v="1"/>
    <x v="1"/>
    <x v="25"/>
    <x v="1"/>
    <s v="TEC-PH-10004614"/>
    <x v="2"/>
    <x v="7"/>
    <s v="AT&amp;T 841000 Phone"/>
    <n v="165.60000000000002"/>
    <n v="3"/>
    <x v="2"/>
    <n v="0.2"/>
    <n v="10.349999999999994"/>
  </r>
  <r>
    <n v="8898"/>
    <s v="CA-2013-167241"/>
    <d v="2013-08-16T00:00:00"/>
    <n v="2013"/>
    <n v="8"/>
    <x v="28"/>
    <x v="28"/>
    <d v="2013-08-23T00:00:00"/>
    <s v="Standard Class"/>
    <s v="BD-11320"/>
    <s v="Bill Donatelli"/>
    <s v="Consumer"/>
    <s v="United States"/>
    <x v="1"/>
    <x v="1"/>
    <x v="25"/>
    <x v="1"/>
    <s v="OFF-PA-10004911"/>
    <x v="1"/>
    <x v="10"/>
    <s v="Rediform S.O.S. 1-Up Phone Message Bk, 4-1/4x3-1/16 Bk, 1 Form/Pg, 40 Messages/Bk, 3/Pk"/>
    <n v="37.520000000000003"/>
    <n v="4"/>
    <x v="0"/>
    <n v="0"/>
    <n v="18.009600000000002"/>
  </r>
  <r>
    <n v="8899"/>
    <s v="CA-2012-163237"/>
    <d v="2012-08-07T00:00:00"/>
    <n v="2012"/>
    <n v="8"/>
    <x v="37"/>
    <x v="37"/>
    <d v="2012-08-09T00:00:00"/>
    <s v="Second Class"/>
    <s v="EM-14095"/>
    <s v="Eudokia Martin"/>
    <s v="Corporate"/>
    <s v="United States"/>
    <x v="24"/>
    <x v="17"/>
    <x v="28"/>
    <x v="0"/>
    <s v="TEC-PH-10003601"/>
    <x v="2"/>
    <x v="7"/>
    <s v="Ativa D5772 2-Line 5.8GHz Digital Expandable Corded/Cordless Phone System with Answering &amp; Caller ID/Call Waiting, Black/Silver"/>
    <n v="494.97"/>
    <n v="3"/>
    <x v="0"/>
    <n v="0"/>
    <n v="148.49099999999996"/>
  </r>
  <r>
    <n v="8900"/>
    <s v="CA-2012-163237"/>
    <d v="2012-08-07T00:00:00"/>
    <n v="2012"/>
    <n v="8"/>
    <x v="37"/>
    <x v="37"/>
    <d v="2012-08-09T00:00:00"/>
    <s v="Second Class"/>
    <s v="EM-14095"/>
    <s v="Eudokia Martin"/>
    <s v="Corporate"/>
    <s v="United States"/>
    <x v="24"/>
    <x v="17"/>
    <x v="28"/>
    <x v="0"/>
    <s v="OFF-LA-10004545"/>
    <x v="1"/>
    <x v="2"/>
    <s v="Avery 50"/>
    <n v="25.06"/>
    <n v="2"/>
    <x v="0"/>
    <n v="0"/>
    <n v="11.778199999999998"/>
  </r>
  <r>
    <n v="8901"/>
    <s v="CA-2013-150483"/>
    <d v="2013-06-01T00:00:00"/>
    <n v="2013"/>
    <n v="6"/>
    <x v="1"/>
    <x v="1"/>
    <d v="2013-06-05T00:00:00"/>
    <s v="Standard Class"/>
    <s v="BP-11290"/>
    <s v="Beth Paige"/>
    <s v="Consumer"/>
    <s v="United States"/>
    <x v="27"/>
    <x v="10"/>
    <x v="67"/>
    <x v="2"/>
    <s v="FUR-FU-10001379"/>
    <x v="0"/>
    <x v="5"/>
    <s v="Executive Impressions 16-1/2&quot; Circular Wall Clock"/>
    <n v="32.064"/>
    <n v="3"/>
    <x v="7"/>
    <n v="0.6"/>
    <n v="-12.825599999999994"/>
  </r>
  <r>
    <n v="8902"/>
    <s v="CA-2013-150483"/>
    <d v="2013-06-01T00:00:00"/>
    <n v="2013"/>
    <n v="6"/>
    <x v="1"/>
    <x v="1"/>
    <d v="2013-06-05T00:00:00"/>
    <s v="Standard Class"/>
    <s v="BP-11290"/>
    <s v="Beth Paige"/>
    <s v="Consumer"/>
    <s v="United States"/>
    <x v="27"/>
    <x v="10"/>
    <x v="67"/>
    <x v="2"/>
    <s v="OFF-PA-10001846"/>
    <x v="1"/>
    <x v="10"/>
    <s v="Xerox 1899"/>
    <n v="18.496000000000002"/>
    <n v="4"/>
    <x v="2"/>
    <n v="0.2"/>
    <n v="6.7048000000000005"/>
  </r>
  <r>
    <n v="8903"/>
    <s v="CA-2013-150483"/>
    <d v="2013-06-01T00:00:00"/>
    <n v="2013"/>
    <n v="6"/>
    <x v="1"/>
    <x v="1"/>
    <d v="2013-06-05T00:00:00"/>
    <s v="Standard Class"/>
    <s v="BP-11290"/>
    <s v="Beth Paige"/>
    <s v="Consumer"/>
    <s v="United States"/>
    <x v="27"/>
    <x v="10"/>
    <x v="67"/>
    <x v="2"/>
    <s v="FUR-CH-10000422"/>
    <x v="0"/>
    <x v="1"/>
    <s v="Global Highback Leather Tilter in Burgundy"/>
    <n v="191.07899999999998"/>
    <n v="3"/>
    <x v="4"/>
    <n v="0.3"/>
    <n v="-38.215799999999973"/>
  </r>
  <r>
    <n v="8904"/>
    <s v="CA-2013-150483"/>
    <d v="2013-06-01T00:00:00"/>
    <n v="2013"/>
    <n v="6"/>
    <x v="1"/>
    <x v="1"/>
    <d v="2013-06-05T00:00:00"/>
    <s v="Standard Class"/>
    <s v="BP-11290"/>
    <s v="Beth Paige"/>
    <s v="Consumer"/>
    <s v="United States"/>
    <x v="27"/>
    <x v="10"/>
    <x v="67"/>
    <x v="2"/>
    <s v="OFF-PA-10004621"/>
    <x v="1"/>
    <x v="10"/>
    <s v="Xerox 212"/>
    <n v="10.368000000000002"/>
    <n v="2"/>
    <x v="2"/>
    <n v="0.2"/>
    <n v="3.6288"/>
  </r>
  <r>
    <n v="8905"/>
    <s v="US-2013-126431"/>
    <d v="2013-07-02T00:00:00"/>
    <n v="2013"/>
    <n v="7"/>
    <x v="16"/>
    <x v="16"/>
    <d v="2013-07-02T00:00:00"/>
    <s v="Same Day"/>
    <s v="SU-20665"/>
    <s v="Stephanie Ulpright"/>
    <s v="Home Office"/>
    <s v="United States"/>
    <x v="20"/>
    <x v="15"/>
    <x v="29"/>
    <x v="3"/>
    <s v="OFF-LA-10001474"/>
    <x v="1"/>
    <x v="2"/>
    <s v="Avery 477"/>
    <n v="30.53"/>
    <n v="1"/>
    <x v="0"/>
    <n v="0"/>
    <n v="14.043800000000001"/>
  </r>
  <r>
    <n v="8906"/>
    <s v="US-2013-126431"/>
    <d v="2013-07-02T00:00:00"/>
    <n v="2013"/>
    <n v="7"/>
    <x v="16"/>
    <x v="16"/>
    <d v="2013-07-02T00:00:00"/>
    <s v="Same Day"/>
    <s v="SU-20665"/>
    <s v="Stephanie Ulpright"/>
    <s v="Home Office"/>
    <s v="United States"/>
    <x v="20"/>
    <x v="15"/>
    <x v="29"/>
    <x v="3"/>
    <s v="TEC-AC-10001635"/>
    <x v="2"/>
    <x v="11"/>
    <s v="KeyTronic KT400U2 - Keyboard - Black"/>
    <n v="30.839999999999996"/>
    <n v="3"/>
    <x v="0"/>
    <n v="0"/>
    <n v="6.1679999999999975"/>
  </r>
  <r>
    <n v="8907"/>
    <s v="US-2013-126431"/>
    <d v="2013-07-02T00:00:00"/>
    <n v="2013"/>
    <n v="7"/>
    <x v="16"/>
    <x v="16"/>
    <d v="2013-07-02T00:00:00"/>
    <s v="Same Day"/>
    <s v="SU-20665"/>
    <s v="Stephanie Ulpright"/>
    <s v="Home Office"/>
    <s v="United States"/>
    <x v="20"/>
    <x v="15"/>
    <x v="29"/>
    <x v="3"/>
    <s v="OFF-PA-10001950"/>
    <x v="1"/>
    <x v="10"/>
    <s v="Southworth 25% Cotton Antique Laid Paper &amp; Envelopes"/>
    <n v="75.06"/>
    <n v="9"/>
    <x v="0"/>
    <n v="0"/>
    <n v="33.776999999999994"/>
  </r>
  <r>
    <n v="8908"/>
    <s v="CA-2013-139934"/>
    <d v="2013-12-19T00:00:00"/>
    <n v="2013"/>
    <n v="12"/>
    <x v="5"/>
    <x v="5"/>
    <d v="2013-12-21T00:00:00"/>
    <s v="First Class"/>
    <s v="AY-10555"/>
    <s v="Andy Yotov"/>
    <s v="Corporate"/>
    <s v="United States"/>
    <x v="8"/>
    <x v="1"/>
    <x v="94"/>
    <x v="1"/>
    <s v="TEC-PH-10001552"/>
    <x v="2"/>
    <x v="7"/>
    <s v="I Need's 3d Hello Kitty Hybrid Silicone Case Cover for HTC One X 4g with 3d Hello Kitty Stylus Pen Green/pink"/>
    <n v="66.976000000000013"/>
    <n v="7"/>
    <x v="2"/>
    <n v="0.2"/>
    <n v="6.6976000000000013"/>
  </r>
  <r>
    <n v="8909"/>
    <s v="CA-2012-109603"/>
    <d v="2012-01-26T00:00:00"/>
    <n v="2012"/>
    <n v="1"/>
    <x v="26"/>
    <x v="26"/>
    <d v="2012-02-01T00:00:00"/>
    <s v="Standard Class"/>
    <s v="EM-13825"/>
    <s v="Elizabeth Moffitt"/>
    <s v="Corporate"/>
    <s v="United States"/>
    <x v="429"/>
    <x v="1"/>
    <x v="519"/>
    <x v="1"/>
    <s v="OFF-PA-10003790"/>
    <x v="1"/>
    <x v="10"/>
    <s v="Xerox 1991"/>
    <n v="182.72"/>
    <n v="8"/>
    <x v="0"/>
    <n v="0"/>
    <n v="84.051199999999994"/>
  </r>
  <r>
    <n v="8910"/>
    <s v="CA-2014-160661"/>
    <d v="2014-10-29T00:00:00"/>
    <n v="2014"/>
    <n v="10"/>
    <x v="13"/>
    <x v="13"/>
    <d v="2014-11-02T00:00:00"/>
    <s v="Standard Class"/>
    <s v="SA-20830"/>
    <s v="Sue Ann Reed"/>
    <s v="Consumer"/>
    <s v="United States"/>
    <x v="231"/>
    <x v="31"/>
    <x v="288"/>
    <x v="3"/>
    <s v="OFF-LA-10002475"/>
    <x v="1"/>
    <x v="2"/>
    <s v="Avery 519"/>
    <n v="21.93"/>
    <n v="3"/>
    <x v="0"/>
    <n v="0"/>
    <n v="10.307099999999998"/>
  </r>
  <r>
    <n v="8911"/>
    <s v="CA-2014-102610"/>
    <d v="2014-11-05T00:00:00"/>
    <n v="2014"/>
    <n v="11"/>
    <x v="23"/>
    <x v="23"/>
    <d v="2014-11-09T00:00:00"/>
    <s v="Standard Class"/>
    <s v="CA-12265"/>
    <s v="Christina Anderson"/>
    <s v="Consumer"/>
    <s v="United States"/>
    <x v="346"/>
    <x v="18"/>
    <x v="427"/>
    <x v="0"/>
    <s v="TEC-AC-10000303"/>
    <x v="2"/>
    <x v="11"/>
    <s v="Logitech M510 Wireless Mouse"/>
    <n v="95.976000000000013"/>
    <n v="3"/>
    <x v="2"/>
    <n v="0.2"/>
    <n v="15.596099999999996"/>
  </r>
  <r>
    <n v="8912"/>
    <s v="CA-2014-102610"/>
    <d v="2014-11-05T00:00:00"/>
    <n v="2014"/>
    <n v="11"/>
    <x v="23"/>
    <x v="23"/>
    <d v="2014-11-09T00:00:00"/>
    <s v="Standard Class"/>
    <s v="CA-12265"/>
    <s v="Christina Anderson"/>
    <s v="Consumer"/>
    <s v="United States"/>
    <x v="346"/>
    <x v="18"/>
    <x v="427"/>
    <x v="0"/>
    <s v="TEC-PH-10000127"/>
    <x v="2"/>
    <x v="7"/>
    <s v="iOttie XL Car Mount"/>
    <n v="143.928"/>
    <n v="9"/>
    <x v="2"/>
    <n v="0.2"/>
    <n v="-32.383800000000008"/>
  </r>
  <r>
    <n v="8913"/>
    <s v="CA-2014-102610"/>
    <d v="2014-11-05T00:00:00"/>
    <n v="2014"/>
    <n v="11"/>
    <x v="23"/>
    <x v="23"/>
    <d v="2014-11-09T00:00:00"/>
    <s v="Standard Class"/>
    <s v="CA-12265"/>
    <s v="Christina Anderson"/>
    <s v="Consumer"/>
    <s v="United States"/>
    <x v="346"/>
    <x v="18"/>
    <x v="427"/>
    <x v="0"/>
    <s v="OFF-BI-10004364"/>
    <x v="1"/>
    <x v="8"/>
    <s v="Storex Dura Pro Binders"/>
    <n v="3.5640000000000009"/>
    <n v="2"/>
    <x v="6"/>
    <n v="0.7"/>
    <n v="-2.9700000000000006"/>
  </r>
  <r>
    <n v="8914"/>
    <s v="CA-2014-102610"/>
    <d v="2014-11-05T00:00:00"/>
    <n v="2014"/>
    <n v="11"/>
    <x v="23"/>
    <x v="23"/>
    <d v="2014-11-09T00:00:00"/>
    <s v="Standard Class"/>
    <s v="CA-12265"/>
    <s v="Christina Anderson"/>
    <s v="Consumer"/>
    <s v="United States"/>
    <x v="346"/>
    <x v="18"/>
    <x v="427"/>
    <x v="0"/>
    <s v="OFF-LA-10002195"/>
    <x v="1"/>
    <x v="2"/>
    <s v="Avery 481"/>
    <n v="4.9280000000000008"/>
    <n v="2"/>
    <x v="2"/>
    <n v="0.2"/>
    <n v="1.7247999999999997"/>
  </r>
  <r>
    <n v="8915"/>
    <s v="US-2013-144057"/>
    <d v="2013-05-10T00:00:00"/>
    <n v="2013"/>
    <n v="5"/>
    <x v="35"/>
    <x v="35"/>
    <d v="2013-05-14T00:00:00"/>
    <s v="Standard Class"/>
    <s v="CV-12805"/>
    <s v="Cynthia Voltz"/>
    <s v="Corporate"/>
    <s v="United States"/>
    <x v="89"/>
    <x v="5"/>
    <x v="110"/>
    <x v="2"/>
    <s v="OFF-ST-10001490"/>
    <x v="1"/>
    <x v="4"/>
    <s v="Hot File 7-Pocket, Floor Stand"/>
    <n v="856.65600000000006"/>
    <n v="6"/>
    <x v="2"/>
    <n v="0.2"/>
    <n v="107.08199999999985"/>
  </r>
  <r>
    <n v="8916"/>
    <s v="US-2013-144057"/>
    <d v="2013-05-10T00:00:00"/>
    <n v="2013"/>
    <n v="5"/>
    <x v="35"/>
    <x v="35"/>
    <d v="2013-05-14T00:00:00"/>
    <s v="Standard Class"/>
    <s v="CV-12805"/>
    <s v="Cynthia Voltz"/>
    <s v="Corporate"/>
    <s v="United States"/>
    <x v="89"/>
    <x v="5"/>
    <x v="110"/>
    <x v="2"/>
    <s v="OFF-BI-10002852"/>
    <x v="1"/>
    <x v="8"/>
    <s v="Ibico Standard Transparent Covers"/>
    <n v="13.183999999999997"/>
    <n v="4"/>
    <x v="3"/>
    <n v="0.8"/>
    <n v="-20.435200000000002"/>
  </r>
  <r>
    <n v="8917"/>
    <s v="US-2013-144057"/>
    <d v="2013-05-10T00:00:00"/>
    <n v="2013"/>
    <n v="5"/>
    <x v="35"/>
    <x v="35"/>
    <d v="2013-05-14T00:00:00"/>
    <s v="Standard Class"/>
    <s v="CV-12805"/>
    <s v="Cynthia Voltz"/>
    <s v="Corporate"/>
    <s v="United States"/>
    <x v="89"/>
    <x v="5"/>
    <x v="110"/>
    <x v="2"/>
    <s v="OFF-AP-10000390"/>
    <x v="1"/>
    <x v="9"/>
    <s v="Euro Pro Shark Stick Mini Vacuum"/>
    <n v="48.783999999999985"/>
    <n v="4"/>
    <x v="3"/>
    <n v="0.8"/>
    <n v="-131.71680000000001"/>
  </r>
  <r>
    <n v="8918"/>
    <s v="US-2013-144057"/>
    <d v="2013-05-10T00:00:00"/>
    <n v="2013"/>
    <n v="5"/>
    <x v="35"/>
    <x v="35"/>
    <d v="2013-05-14T00:00:00"/>
    <s v="Standard Class"/>
    <s v="CV-12805"/>
    <s v="Cynthia Voltz"/>
    <s v="Corporate"/>
    <s v="United States"/>
    <x v="89"/>
    <x v="5"/>
    <x v="110"/>
    <x v="2"/>
    <s v="OFF-PA-10004327"/>
    <x v="1"/>
    <x v="10"/>
    <s v="Xerox 1911"/>
    <n v="76.64"/>
    <n v="2"/>
    <x v="2"/>
    <n v="0.2"/>
    <n v="26.823999999999995"/>
  </r>
  <r>
    <n v="8919"/>
    <s v="US-2013-144057"/>
    <d v="2013-05-10T00:00:00"/>
    <n v="2013"/>
    <n v="5"/>
    <x v="35"/>
    <x v="35"/>
    <d v="2013-05-14T00:00:00"/>
    <s v="Standard Class"/>
    <s v="CV-12805"/>
    <s v="Cynthia Voltz"/>
    <s v="Corporate"/>
    <s v="United States"/>
    <x v="89"/>
    <x v="5"/>
    <x v="110"/>
    <x v="2"/>
    <s v="OFF-BI-10002353"/>
    <x v="1"/>
    <x v="8"/>
    <s v="GBC VeloBind Cover Sets"/>
    <n v="18.527999999999995"/>
    <n v="6"/>
    <x v="3"/>
    <n v="0.8"/>
    <n v="-27.791999999999994"/>
  </r>
  <r>
    <n v="8920"/>
    <s v="CA-2011-160276"/>
    <d v="2011-04-02T00:00:00"/>
    <n v="2011"/>
    <n v="4"/>
    <x v="41"/>
    <x v="41"/>
    <d v="2011-04-08T00:00:00"/>
    <s v="Standard Class"/>
    <s v="AH-10690"/>
    <s v="Anna Häberlin"/>
    <s v="Corporate"/>
    <s v="United States"/>
    <x v="173"/>
    <x v="17"/>
    <x v="220"/>
    <x v="0"/>
    <s v="FUR-FU-10003192"/>
    <x v="0"/>
    <x v="5"/>
    <s v="Luxo Adjustable Task Clamp Lamp"/>
    <n v="177.68"/>
    <n v="2"/>
    <x v="0"/>
    <n v="0"/>
    <n v="46.196799999999996"/>
  </r>
  <r>
    <n v="8921"/>
    <s v="CA-2011-132983"/>
    <d v="2011-04-28T00:00:00"/>
    <n v="2011"/>
    <n v="4"/>
    <x v="41"/>
    <x v="41"/>
    <d v="2011-05-03T00:00:00"/>
    <s v="Standard Class"/>
    <s v="DS-13180"/>
    <s v="David Smith"/>
    <s v="Corporate"/>
    <s v="United States"/>
    <x v="312"/>
    <x v="15"/>
    <x v="389"/>
    <x v="3"/>
    <s v="TEC-AC-10000736"/>
    <x v="2"/>
    <x v="11"/>
    <s v="Logitech G600 MMO Gaming Mouse"/>
    <n v="159.97999999999999"/>
    <n v="2"/>
    <x v="0"/>
    <n v="0"/>
    <n v="57.592799999999997"/>
  </r>
  <r>
    <n v="8922"/>
    <s v="CA-2013-145709"/>
    <d v="2013-10-05T00:00:00"/>
    <n v="2013"/>
    <n v="10"/>
    <x v="32"/>
    <x v="32"/>
    <d v="2013-10-09T00:00:00"/>
    <s v="Standard Class"/>
    <s v="AH-10690"/>
    <s v="Anna Häberlin"/>
    <s v="Corporate"/>
    <s v="United States"/>
    <x v="514"/>
    <x v="2"/>
    <x v="611"/>
    <x v="0"/>
    <s v="TEC-PH-10003095"/>
    <x v="2"/>
    <x v="7"/>
    <s v="Samsung HM1900 Bluetooth Headset"/>
    <n v="52.679999999999993"/>
    <n v="3"/>
    <x v="2"/>
    <n v="0.2"/>
    <n v="19.754999999999999"/>
  </r>
  <r>
    <n v="8923"/>
    <s v="CA-2013-145709"/>
    <d v="2013-10-05T00:00:00"/>
    <n v="2013"/>
    <n v="10"/>
    <x v="32"/>
    <x v="32"/>
    <d v="2013-10-09T00:00:00"/>
    <s v="Standard Class"/>
    <s v="AH-10690"/>
    <s v="Anna Häberlin"/>
    <s v="Corporate"/>
    <s v="United States"/>
    <x v="514"/>
    <x v="2"/>
    <x v="611"/>
    <x v="0"/>
    <s v="FUR-FU-10002885"/>
    <x v="0"/>
    <x v="5"/>
    <s v="Magna Visual Magnetic Picture Hangers"/>
    <n v="11.568000000000001"/>
    <n v="3"/>
    <x v="2"/>
    <n v="0.2"/>
    <n v="2.6028000000000011"/>
  </r>
  <r>
    <n v="8924"/>
    <s v="CA-2014-133928"/>
    <d v="2014-06-12T00:00:00"/>
    <n v="2014"/>
    <n v="6"/>
    <x v="27"/>
    <x v="27"/>
    <d v="2014-06-18T00:00:00"/>
    <s v="Standard Class"/>
    <s v="ZC-21910"/>
    <s v="Zuschuss Carroll"/>
    <s v="Consumer"/>
    <s v="United States"/>
    <x v="365"/>
    <x v="3"/>
    <x v="447"/>
    <x v="0"/>
    <s v="OFF-BI-10001525"/>
    <x v="1"/>
    <x v="8"/>
    <s v="Acco Pressboard Covers with Storage Hooks, 14 7/8&quot; x 11&quot;, Executive Red"/>
    <n v="4.572000000000001"/>
    <n v="4"/>
    <x v="6"/>
    <n v="0.7"/>
    <n v="-3.8100000000000005"/>
  </r>
  <r>
    <n v="8925"/>
    <s v="CA-2013-168032"/>
    <d v="2013-01-30T00:00:00"/>
    <n v="2013"/>
    <n v="1"/>
    <x v="12"/>
    <x v="12"/>
    <d v="2013-02-03T00:00:00"/>
    <s v="Standard Class"/>
    <s v="DF-13135"/>
    <s v="David Flashing"/>
    <s v="Consumer"/>
    <s v="United States"/>
    <x v="179"/>
    <x v="10"/>
    <x v="228"/>
    <x v="2"/>
    <s v="TEC-PH-10004241"/>
    <x v="2"/>
    <x v="7"/>
    <s v="Nokia Lumia 1020"/>
    <n v="1439.9680000000001"/>
    <n v="4"/>
    <x v="2"/>
    <n v="0.2"/>
    <n v="143.99680000000006"/>
  </r>
  <r>
    <n v="8926"/>
    <s v="CA-2013-168032"/>
    <d v="2013-01-30T00:00:00"/>
    <n v="2013"/>
    <n v="1"/>
    <x v="12"/>
    <x v="12"/>
    <d v="2013-02-03T00:00:00"/>
    <s v="Standard Class"/>
    <s v="DF-13135"/>
    <s v="David Flashing"/>
    <s v="Consumer"/>
    <s v="United States"/>
    <x v="179"/>
    <x v="10"/>
    <x v="228"/>
    <x v="2"/>
    <s v="OFF-BI-10000546"/>
    <x v="1"/>
    <x v="8"/>
    <s v="Avery Durable Binders"/>
    <n v="1.7279999999999995"/>
    <n v="3"/>
    <x v="3"/>
    <n v="0.8"/>
    <n v="-2.678399999999999"/>
  </r>
  <r>
    <n v="8927"/>
    <s v="CA-2013-168032"/>
    <d v="2013-01-30T00:00:00"/>
    <n v="2013"/>
    <n v="1"/>
    <x v="12"/>
    <x v="12"/>
    <d v="2013-02-03T00:00:00"/>
    <s v="Standard Class"/>
    <s v="DF-13135"/>
    <s v="David Flashing"/>
    <s v="Consumer"/>
    <s v="United States"/>
    <x v="179"/>
    <x v="10"/>
    <x v="228"/>
    <x v="2"/>
    <s v="FUR-TA-10004256"/>
    <x v="0"/>
    <x v="3"/>
    <s v="Bretford “Just In Time” Height-Adjustable Multi-Task Work Tables"/>
    <n v="626.09999999999991"/>
    <n v="3"/>
    <x v="5"/>
    <n v="0.5"/>
    <n v="-538.44600000000003"/>
  </r>
  <r>
    <n v="8928"/>
    <s v="CA-2012-143616"/>
    <d v="2012-09-27T00:00:00"/>
    <n v="2012"/>
    <n v="9"/>
    <x v="11"/>
    <x v="11"/>
    <d v="2012-09-29T00:00:00"/>
    <s v="Second Class"/>
    <s v="SS-20140"/>
    <s v="Saphhira Shifley"/>
    <s v="Corporate"/>
    <s v="United States"/>
    <x v="4"/>
    <x v="4"/>
    <x v="5"/>
    <x v="1"/>
    <s v="OFF-AR-10002067"/>
    <x v="1"/>
    <x v="6"/>
    <s v="Newell 334"/>
    <n v="99.2"/>
    <n v="5"/>
    <x v="0"/>
    <n v="0"/>
    <n v="25.792000000000002"/>
  </r>
  <r>
    <n v="8929"/>
    <s v="US-2012-168704"/>
    <d v="2012-04-13T00:00:00"/>
    <n v="2012"/>
    <n v="4"/>
    <x v="19"/>
    <x v="19"/>
    <d v="2012-04-17T00:00:00"/>
    <s v="Standard Class"/>
    <s v="FP-14320"/>
    <s v="Frank Preis"/>
    <s v="Consumer"/>
    <s v="United States"/>
    <x v="114"/>
    <x v="5"/>
    <x v="143"/>
    <x v="2"/>
    <s v="FUR-TA-10000688"/>
    <x v="0"/>
    <x v="3"/>
    <s v="Chromcraft Bull-Nose Wood Round Conference Table Top, Wood Base"/>
    <n v="609.9799999999999"/>
    <n v="4"/>
    <x v="4"/>
    <n v="0.3"/>
    <n v="-113.28200000000004"/>
  </r>
  <r>
    <n v="8930"/>
    <s v="US-2012-168704"/>
    <d v="2012-04-13T00:00:00"/>
    <n v="2012"/>
    <n v="4"/>
    <x v="19"/>
    <x v="19"/>
    <d v="2012-04-17T00:00:00"/>
    <s v="Standard Class"/>
    <s v="FP-14320"/>
    <s v="Frank Preis"/>
    <s v="Consumer"/>
    <s v="United States"/>
    <x v="114"/>
    <x v="5"/>
    <x v="143"/>
    <x v="2"/>
    <s v="FUR-TA-10002530"/>
    <x v="0"/>
    <x v="3"/>
    <s v="Iceberg OfficeWorks 42&quot; Round Tables"/>
    <n v="211.37199999999999"/>
    <n v="2"/>
    <x v="4"/>
    <n v="0.3"/>
    <n v="-45.294000000000011"/>
  </r>
  <r>
    <n v="8931"/>
    <s v="US-2012-168704"/>
    <d v="2012-04-13T00:00:00"/>
    <n v="2012"/>
    <n v="4"/>
    <x v="19"/>
    <x v="19"/>
    <d v="2012-04-17T00:00:00"/>
    <s v="Standard Class"/>
    <s v="FP-14320"/>
    <s v="Frank Preis"/>
    <s v="Consumer"/>
    <s v="United States"/>
    <x v="114"/>
    <x v="5"/>
    <x v="143"/>
    <x v="2"/>
    <s v="TEC-PH-10001061"/>
    <x v="2"/>
    <x v="7"/>
    <s v="Apple iPhone 5C"/>
    <n v="239.976"/>
    <n v="3"/>
    <x v="2"/>
    <n v="0.2"/>
    <n v="17.998199999999997"/>
  </r>
  <r>
    <n v="8932"/>
    <s v="CA-2014-143252"/>
    <d v="2014-12-19T00:00:00"/>
    <n v="2014"/>
    <n v="12"/>
    <x v="22"/>
    <x v="22"/>
    <d v="2014-12-25T00:00:00"/>
    <s v="Standard Class"/>
    <s v="HE-14800"/>
    <s v="Harold Engle"/>
    <s v="Corporate"/>
    <s v="United States"/>
    <x v="158"/>
    <x v="6"/>
    <x v="201"/>
    <x v="2"/>
    <s v="FUR-FU-10001057"/>
    <x v="0"/>
    <x v="5"/>
    <s v="Tensor Track Tree Floor Lamp"/>
    <n v="99.949999999999989"/>
    <n v="5"/>
    <x v="0"/>
    <n v="0"/>
    <n v="22.988499999999998"/>
  </r>
  <r>
    <n v="8933"/>
    <s v="CA-2014-143252"/>
    <d v="2014-12-19T00:00:00"/>
    <n v="2014"/>
    <n v="12"/>
    <x v="22"/>
    <x v="22"/>
    <d v="2014-12-25T00:00:00"/>
    <s v="Standard Class"/>
    <s v="HE-14800"/>
    <s v="Harold Engle"/>
    <s v="Corporate"/>
    <s v="United States"/>
    <x v="158"/>
    <x v="6"/>
    <x v="201"/>
    <x v="2"/>
    <s v="TEC-AC-10002331"/>
    <x v="2"/>
    <x v="11"/>
    <s v="Maxell 74 Minute CDR, 10/Pack"/>
    <n v="29.339999999999996"/>
    <n v="3"/>
    <x v="0"/>
    <n v="0"/>
    <n v="10.855799999999999"/>
  </r>
  <r>
    <n v="8934"/>
    <s v="CA-2013-102134"/>
    <d v="2013-03-15T00:00:00"/>
    <n v="2013"/>
    <n v="3"/>
    <x v="17"/>
    <x v="17"/>
    <d v="2013-03-20T00:00:00"/>
    <s v="Standard Class"/>
    <s v="SP-20545"/>
    <s v="Sibella Parks"/>
    <s v="Corporate"/>
    <s v="United States"/>
    <x v="124"/>
    <x v="6"/>
    <x v="156"/>
    <x v="2"/>
    <s v="FUR-FU-10003724"/>
    <x v="0"/>
    <x v="5"/>
    <s v="Westinghouse Clip-On Gooseneck Lamps"/>
    <n v="16.739999999999998"/>
    <n v="2"/>
    <x v="0"/>
    <n v="0"/>
    <n v="4.3523999999999994"/>
  </r>
  <r>
    <n v="8935"/>
    <s v="CA-2014-130036"/>
    <d v="2014-08-28T00:00:00"/>
    <n v="2014"/>
    <n v="8"/>
    <x v="43"/>
    <x v="43"/>
    <d v="2014-08-28T00:00:00"/>
    <s v="Same Day"/>
    <s v="BP-11185"/>
    <s v="Ben Peterman"/>
    <s v="Corporate"/>
    <s v="United States"/>
    <x v="10"/>
    <x v="9"/>
    <x v="74"/>
    <x v="3"/>
    <s v="OFF-PA-10000528"/>
    <x v="1"/>
    <x v="10"/>
    <s v="Xerox 1981"/>
    <n v="12.672000000000001"/>
    <n v="3"/>
    <x v="2"/>
    <n v="0.2"/>
    <n v="3.96"/>
  </r>
  <r>
    <n v="8936"/>
    <s v="CA-2014-130036"/>
    <d v="2014-08-28T00:00:00"/>
    <n v="2014"/>
    <n v="8"/>
    <x v="43"/>
    <x v="43"/>
    <d v="2014-08-28T00:00:00"/>
    <s v="Same Day"/>
    <s v="BP-11185"/>
    <s v="Ben Peterman"/>
    <s v="Corporate"/>
    <s v="United States"/>
    <x v="10"/>
    <x v="9"/>
    <x v="74"/>
    <x v="3"/>
    <s v="TEC-AC-10001908"/>
    <x v="2"/>
    <x v="11"/>
    <s v="Logitech Wireless Headset h800"/>
    <n v="1119.8880000000001"/>
    <n v="14"/>
    <x v="2"/>
    <n v="0.2"/>
    <n v="209.97899999999993"/>
  </r>
  <r>
    <n v="8937"/>
    <s v="CA-2012-134117"/>
    <d v="2012-12-17T00:00:00"/>
    <n v="2012"/>
    <n v="12"/>
    <x v="14"/>
    <x v="14"/>
    <d v="2012-12-19T00:00:00"/>
    <s v="Second Class"/>
    <s v="PG-18895"/>
    <s v="Paul Gonzalez"/>
    <s v="Consumer"/>
    <s v="United States"/>
    <x v="1"/>
    <x v="1"/>
    <x v="141"/>
    <x v="1"/>
    <s v="OFF-AR-10003903"/>
    <x v="1"/>
    <x v="6"/>
    <s v="Sanford 52201 APSCO Electric Pencil Sharpener"/>
    <n v="204.85"/>
    <n v="5"/>
    <x v="0"/>
    <n v="0"/>
    <n v="53.261000000000003"/>
  </r>
  <r>
    <n v="8938"/>
    <s v="CA-2012-134117"/>
    <d v="2012-12-17T00:00:00"/>
    <n v="2012"/>
    <n v="12"/>
    <x v="14"/>
    <x v="14"/>
    <d v="2012-12-19T00:00:00"/>
    <s v="Second Class"/>
    <s v="PG-18895"/>
    <s v="Paul Gonzalez"/>
    <s v="Consumer"/>
    <s v="United States"/>
    <x v="1"/>
    <x v="1"/>
    <x v="141"/>
    <x v="1"/>
    <s v="TEC-PH-10004908"/>
    <x v="2"/>
    <x v="7"/>
    <s v="Panasonic KX TS3282W Corded phone"/>
    <n v="135.98400000000001"/>
    <n v="2"/>
    <x v="2"/>
    <n v="0.2"/>
    <n v="16.997999999999983"/>
  </r>
  <r>
    <n v="8939"/>
    <s v="CA-2012-134117"/>
    <d v="2012-12-17T00:00:00"/>
    <n v="2012"/>
    <n v="12"/>
    <x v="14"/>
    <x v="14"/>
    <d v="2012-12-19T00:00:00"/>
    <s v="Second Class"/>
    <s v="PG-18895"/>
    <s v="Paul Gonzalez"/>
    <s v="Consumer"/>
    <s v="United States"/>
    <x v="1"/>
    <x v="1"/>
    <x v="141"/>
    <x v="1"/>
    <s v="OFF-AR-10001940"/>
    <x v="1"/>
    <x v="6"/>
    <s v="Sanford Colorific Eraseable Coloring Pencils, 12 Count"/>
    <n v="16.399999999999999"/>
    <n v="5"/>
    <x v="0"/>
    <n v="0"/>
    <n v="7.0520000000000005"/>
  </r>
  <r>
    <n v="8940"/>
    <s v="CA-2012-134117"/>
    <d v="2012-12-17T00:00:00"/>
    <n v="2012"/>
    <n v="12"/>
    <x v="14"/>
    <x v="14"/>
    <d v="2012-12-19T00:00:00"/>
    <s v="Second Class"/>
    <s v="PG-18895"/>
    <s v="Paul Gonzalez"/>
    <s v="Consumer"/>
    <s v="United States"/>
    <x v="1"/>
    <x v="1"/>
    <x v="141"/>
    <x v="1"/>
    <s v="OFF-BI-10002026"/>
    <x v="1"/>
    <x v="8"/>
    <s v="Avery Arch Ring Binders"/>
    <n v="92.960000000000008"/>
    <n v="2"/>
    <x v="2"/>
    <n v="0.2"/>
    <n v="31.373999999999995"/>
  </r>
  <r>
    <n v="8941"/>
    <s v="CA-2011-130918"/>
    <d v="2011-08-22T00:00:00"/>
    <n v="2011"/>
    <n v="8"/>
    <x v="9"/>
    <x v="9"/>
    <d v="2011-08-24T00:00:00"/>
    <s v="Second Class"/>
    <s v="JP-15520"/>
    <s v="Jeremy Pistek"/>
    <s v="Consumer"/>
    <s v="United States"/>
    <x v="368"/>
    <x v="2"/>
    <x v="450"/>
    <x v="0"/>
    <s v="OFF-SU-10003936"/>
    <x v="1"/>
    <x v="14"/>
    <s v="Acme Serrated Blade Letter Opener"/>
    <n v="7.6320000000000014"/>
    <n v="3"/>
    <x v="2"/>
    <n v="0.2"/>
    <n v="-1.8126000000000002"/>
  </r>
  <r>
    <n v="8942"/>
    <s v="CA-2013-159023"/>
    <d v="2013-11-04T00:00:00"/>
    <n v="2013"/>
    <n v="11"/>
    <x v="0"/>
    <x v="0"/>
    <d v="2013-11-06T00:00:00"/>
    <s v="First Class"/>
    <s v="NW-18400"/>
    <s v="Natalie Webber"/>
    <s v="Consumer"/>
    <s v="United States"/>
    <x v="32"/>
    <x v="21"/>
    <x v="40"/>
    <x v="1"/>
    <s v="OFF-BI-10002813"/>
    <x v="1"/>
    <x v="8"/>
    <s v="Avery Reinforcements for Hole-Punch Pages"/>
    <n v="4.1580000000000004"/>
    <n v="7"/>
    <x v="6"/>
    <n v="0.7"/>
    <n v="-3.4649999999999999"/>
  </r>
  <r>
    <n v="8943"/>
    <s v="CA-2013-159023"/>
    <d v="2013-11-04T00:00:00"/>
    <n v="2013"/>
    <n v="11"/>
    <x v="0"/>
    <x v="0"/>
    <d v="2013-11-06T00:00:00"/>
    <s v="First Class"/>
    <s v="NW-18400"/>
    <s v="Natalie Webber"/>
    <s v="Consumer"/>
    <s v="United States"/>
    <x v="32"/>
    <x v="21"/>
    <x v="40"/>
    <x v="1"/>
    <s v="TEC-MA-10003337"/>
    <x v="2"/>
    <x v="15"/>
    <s v="Okidata B401 Printer"/>
    <n v="179.99100000000004"/>
    <n v="3"/>
    <x v="6"/>
    <n v="0.7"/>
    <n v="-251.98739999999992"/>
  </r>
  <r>
    <n v="8944"/>
    <s v="CA-2014-111717"/>
    <d v="2014-10-11T00:00:00"/>
    <n v="2014"/>
    <n v="10"/>
    <x v="13"/>
    <x v="13"/>
    <d v="2014-10-17T00:00:00"/>
    <s v="Standard Class"/>
    <s v="SW-20245"/>
    <s v="Scot Wooten"/>
    <s v="Consumer"/>
    <s v="United States"/>
    <x v="34"/>
    <x v="10"/>
    <x v="173"/>
    <x v="2"/>
    <s v="FUR-CH-10001545"/>
    <x v="0"/>
    <x v="1"/>
    <s v="Hon Comfortask Task/Swivel Chairs"/>
    <n v="239.358"/>
    <n v="3"/>
    <x v="4"/>
    <n v="0.3"/>
    <n v="-47.871600000000001"/>
  </r>
  <r>
    <n v="8945"/>
    <s v="CA-2011-154592"/>
    <d v="2011-12-07T00:00:00"/>
    <n v="2011"/>
    <n v="12"/>
    <x v="20"/>
    <x v="20"/>
    <d v="2011-12-08T00:00:00"/>
    <s v="First Class"/>
    <s v="EH-14005"/>
    <s v="Erica Hernandez"/>
    <s v="Home Office"/>
    <s v="United States"/>
    <x v="8"/>
    <x v="1"/>
    <x v="9"/>
    <x v="1"/>
    <s v="OFF-PA-10000062"/>
    <x v="1"/>
    <x v="10"/>
    <s v="Green Bar Computer Printout Paper"/>
    <n v="164.88"/>
    <n v="3"/>
    <x v="0"/>
    <n v="0"/>
    <n v="80.791200000000003"/>
  </r>
  <r>
    <n v="8946"/>
    <s v="CA-2011-128622"/>
    <d v="2011-11-15T00:00:00"/>
    <n v="2011"/>
    <n v="11"/>
    <x v="7"/>
    <x v="7"/>
    <d v="2011-11-17T00:00:00"/>
    <s v="Second Class"/>
    <s v="SC-20260"/>
    <s v="Scott Cohen"/>
    <s v="Corporate"/>
    <s v="United States"/>
    <x v="8"/>
    <x v="1"/>
    <x v="94"/>
    <x v="1"/>
    <s v="OFF-SU-10001574"/>
    <x v="1"/>
    <x v="14"/>
    <s v="Acme Value Line Scissors"/>
    <n v="10.95"/>
    <n v="3"/>
    <x v="0"/>
    <n v="0"/>
    <n v="3.2849999999999993"/>
  </r>
  <r>
    <n v="8947"/>
    <s v="CA-2014-148355"/>
    <d v="2014-12-25T00:00:00"/>
    <n v="2014"/>
    <n v="12"/>
    <x v="22"/>
    <x v="22"/>
    <d v="2014-12-29T00:00:00"/>
    <s v="Standard Class"/>
    <s v="NC-18535"/>
    <s v="Nick Crebassa"/>
    <s v="Corporate"/>
    <s v="United States"/>
    <x v="217"/>
    <x v="31"/>
    <x v="272"/>
    <x v="3"/>
    <s v="OFF-PA-10001972"/>
    <x v="1"/>
    <x v="10"/>
    <s v="Xerox 214"/>
    <n v="19.440000000000001"/>
    <n v="3"/>
    <x v="0"/>
    <n v="0"/>
    <n v="9.3312000000000008"/>
  </r>
  <r>
    <n v="8948"/>
    <s v="CA-2014-148355"/>
    <d v="2014-12-25T00:00:00"/>
    <n v="2014"/>
    <n v="12"/>
    <x v="22"/>
    <x v="22"/>
    <d v="2014-12-29T00:00:00"/>
    <s v="Standard Class"/>
    <s v="NC-18535"/>
    <s v="Nick Crebassa"/>
    <s v="Corporate"/>
    <s v="United States"/>
    <x v="217"/>
    <x v="31"/>
    <x v="272"/>
    <x v="3"/>
    <s v="OFF-BI-10000201"/>
    <x v="1"/>
    <x v="8"/>
    <s v="Avery Triangle Shaped Sheet Lifters, Black, 2/Pack"/>
    <n v="12.3"/>
    <n v="5"/>
    <x v="0"/>
    <n v="0"/>
    <n v="6.15"/>
  </r>
  <r>
    <n v="8949"/>
    <s v="CA-2011-132913"/>
    <d v="2011-12-24T00:00:00"/>
    <n v="2011"/>
    <n v="12"/>
    <x v="20"/>
    <x v="20"/>
    <d v="2011-12-26T00:00:00"/>
    <s v="First Class"/>
    <s v="AS-10090"/>
    <s v="Adam Shillingsburg"/>
    <s v="Consumer"/>
    <s v="United States"/>
    <x v="70"/>
    <x v="1"/>
    <x v="88"/>
    <x v="1"/>
    <s v="OFF-AP-10003278"/>
    <x v="1"/>
    <x v="9"/>
    <s v="Belkin 7-Outlet SurgeMaster Home Series"/>
    <n v="13.97"/>
    <n v="1"/>
    <x v="0"/>
    <n v="0"/>
    <n v="3.632200000000001"/>
  </r>
  <r>
    <n v="8950"/>
    <s v="CA-2014-150910"/>
    <d v="2014-12-23T00:00:00"/>
    <n v="2014"/>
    <n v="12"/>
    <x v="22"/>
    <x v="22"/>
    <d v="2014-12-29T00:00:00"/>
    <s v="Standard Class"/>
    <s v="JL-15130"/>
    <s v="Jack Lebron"/>
    <s v="Consumer"/>
    <s v="United States"/>
    <x v="25"/>
    <x v="18"/>
    <x v="279"/>
    <x v="0"/>
    <s v="FUR-TA-10002903"/>
    <x v="0"/>
    <x v="3"/>
    <s v="Bevis Round Bullnose 29&quot; High Table Top"/>
    <n v="934.9559999999999"/>
    <n v="6"/>
    <x v="10"/>
    <n v="0.4"/>
    <n v="-249.32159999999999"/>
  </r>
  <r>
    <n v="8951"/>
    <s v="CA-2014-150910"/>
    <d v="2014-12-23T00:00:00"/>
    <n v="2014"/>
    <n v="12"/>
    <x v="22"/>
    <x v="22"/>
    <d v="2014-12-29T00:00:00"/>
    <s v="Standard Class"/>
    <s v="JL-15130"/>
    <s v="Jack Lebron"/>
    <s v="Consumer"/>
    <s v="United States"/>
    <x v="25"/>
    <x v="18"/>
    <x v="279"/>
    <x v="0"/>
    <s v="TEC-AC-10001013"/>
    <x v="2"/>
    <x v="11"/>
    <s v="Logitech ClearChat Comfort/USB Headset H390"/>
    <n v="46.864000000000004"/>
    <n v="2"/>
    <x v="2"/>
    <n v="0.2"/>
    <n v="7.615399999999994"/>
  </r>
  <r>
    <n v="8952"/>
    <s v="CA-2014-150910"/>
    <d v="2014-12-23T00:00:00"/>
    <n v="2014"/>
    <n v="12"/>
    <x v="22"/>
    <x v="22"/>
    <d v="2014-12-29T00:00:00"/>
    <s v="Standard Class"/>
    <s v="JL-15130"/>
    <s v="Jack Lebron"/>
    <s v="Consumer"/>
    <s v="United States"/>
    <x v="25"/>
    <x v="18"/>
    <x v="279"/>
    <x v="0"/>
    <s v="OFF-ST-10000918"/>
    <x v="1"/>
    <x v="4"/>
    <s v="Crate-A-Files"/>
    <n v="26.160000000000004"/>
    <n v="3"/>
    <x v="2"/>
    <n v="0.2"/>
    <n v="1.961999999999998"/>
  </r>
  <r>
    <n v="8953"/>
    <s v="CA-2014-150910"/>
    <d v="2014-12-23T00:00:00"/>
    <n v="2014"/>
    <n v="12"/>
    <x v="22"/>
    <x v="22"/>
    <d v="2014-12-29T00:00:00"/>
    <s v="Standard Class"/>
    <s v="JL-15130"/>
    <s v="Jack Lebron"/>
    <s v="Consumer"/>
    <s v="United States"/>
    <x v="25"/>
    <x v="18"/>
    <x v="279"/>
    <x v="0"/>
    <s v="OFF-AR-10001419"/>
    <x v="1"/>
    <x v="6"/>
    <s v="Newell 325"/>
    <n v="23.128"/>
    <n v="7"/>
    <x v="2"/>
    <n v="0.2"/>
    <n v="2.8909999999999982"/>
  </r>
  <r>
    <n v="8954"/>
    <s v="CA-2014-150910"/>
    <d v="2014-12-23T00:00:00"/>
    <n v="2014"/>
    <n v="12"/>
    <x v="22"/>
    <x v="22"/>
    <d v="2014-12-29T00:00:00"/>
    <s v="Standard Class"/>
    <s v="JL-15130"/>
    <s v="Jack Lebron"/>
    <s v="Consumer"/>
    <s v="United States"/>
    <x v="25"/>
    <x v="18"/>
    <x v="279"/>
    <x v="0"/>
    <s v="OFF-AP-10003266"/>
    <x v="1"/>
    <x v="9"/>
    <s v="Holmes Replacement Filter for HEPA Air Cleaner, Large Room"/>
    <n v="59.24"/>
    <n v="5"/>
    <x v="2"/>
    <n v="0.2"/>
    <n v="16.290999999999997"/>
  </r>
  <r>
    <n v="8955"/>
    <s v="CA-2011-156790"/>
    <d v="2011-08-08T00:00:00"/>
    <n v="2011"/>
    <n v="8"/>
    <x v="9"/>
    <x v="9"/>
    <d v="2011-08-10T00:00:00"/>
    <s v="Second Class"/>
    <s v="VG-21790"/>
    <s v="Vivek Gonzalez"/>
    <s v="Consumer"/>
    <s v="United States"/>
    <x v="108"/>
    <x v="2"/>
    <x v="133"/>
    <x v="0"/>
    <s v="FUR-BO-10000468"/>
    <x v="0"/>
    <x v="0"/>
    <s v="O'Sullivan 2-Shelf Heavy-Duty Bookcases"/>
    <n v="155.45600000000002"/>
    <n v="4"/>
    <x v="2"/>
    <n v="0.2"/>
    <n v="-7.7727999999999895"/>
  </r>
  <r>
    <n v="8956"/>
    <s v="CA-2011-126480"/>
    <d v="2011-09-20T00:00:00"/>
    <n v="2011"/>
    <n v="9"/>
    <x v="30"/>
    <x v="30"/>
    <d v="2011-09-24T00:00:00"/>
    <s v="Standard Class"/>
    <s v="HG-14965"/>
    <s v="Henry Goldwyn"/>
    <s v="Corporate"/>
    <s v="United States"/>
    <x v="70"/>
    <x v="1"/>
    <x v="142"/>
    <x v="1"/>
    <s v="OFF-PA-10004610"/>
    <x v="1"/>
    <x v="10"/>
    <s v="Xerox 1900"/>
    <n v="8.56"/>
    <n v="2"/>
    <x v="0"/>
    <n v="0"/>
    <n v="3.8519999999999994"/>
  </r>
  <r>
    <n v="8957"/>
    <s v="CA-2014-105620"/>
    <d v="2014-12-26T00:00:00"/>
    <n v="2014"/>
    <n v="12"/>
    <x v="22"/>
    <x v="22"/>
    <d v="2014-12-29T00:00:00"/>
    <s v="First Class"/>
    <s v="JH-15430"/>
    <s v="Jennifer Halladay"/>
    <s v="Consumer"/>
    <s v="United States"/>
    <x v="146"/>
    <x v="2"/>
    <x v="186"/>
    <x v="0"/>
    <s v="FUR-FU-10004963"/>
    <x v="0"/>
    <x v="5"/>
    <s v="Eldon 400 Class Desk Accessories, Black Carbon"/>
    <n v="21"/>
    <n v="3"/>
    <x v="2"/>
    <n v="0.2"/>
    <n v="5.7750000000000021"/>
  </r>
  <r>
    <n v="8958"/>
    <s v="CA-2014-105620"/>
    <d v="2014-12-26T00:00:00"/>
    <n v="2014"/>
    <n v="12"/>
    <x v="22"/>
    <x v="22"/>
    <d v="2014-12-29T00:00:00"/>
    <s v="First Class"/>
    <s v="JH-15430"/>
    <s v="Jennifer Halladay"/>
    <s v="Consumer"/>
    <s v="United States"/>
    <x v="146"/>
    <x v="2"/>
    <x v="186"/>
    <x v="0"/>
    <s v="TEC-MA-10004626"/>
    <x v="2"/>
    <x v="15"/>
    <s v="Lexmark 20R1285 X6650 Wireless All-in-One Printer"/>
    <n v="120"/>
    <n v="2"/>
    <x v="5"/>
    <n v="0.5"/>
    <n v="-7.2000000000000028"/>
  </r>
  <r>
    <n v="8959"/>
    <s v="CA-2014-150266"/>
    <d v="2014-11-26T00:00:00"/>
    <n v="2014"/>
    <n v="11"/>
    <x v="23"/>
    <x v="23"/>
    <d v="2014-12-01T00:00:00"/>
    <s v="Standard Class"/>
    <s v="RO-19780"/>
    <s v="Rose O'Brian"/>
    <s v="Consumer"/>
    <s v="United States"/>
    <x v="12"/>
    <x v="5"/>
    <x v="32"/>
    <x v="2"/>
    <s v="TEC-PH-10003437"/>
    <x v="2"/>
    <x v="7"/>
    <s v="Blue Parrot B250XT Professional Grade Wireless Bluetooth Headset with"/>
    <n v="299.95999999999998"/>
    <n v="5"/>
    <x v="2"/>
    <n v="0.2"/>
    <n v="37.494999999999962"/>
  </r>
  <r>
    <n v="8960"/>
    <s v="CA-2014-150266"/>
    <d v="2014-11-26T00:00:00"/>
    <n v="2014"/>
    <n v="11"/>
    <x v="23"/>
    <x v="23"/>
    <d v="2014-12-01T00:00:00"/>
    <s v="Standard Class"/>
    <s v="RO-19780"/>
    <s v="Rose O'Brian"/>
    <s v="Consumer"/>
    <s v="United States"/>
    <x v="12"/>
    <x v="5"/>
    <x v="32"/>
    <x v="2"/>
    <s v="OFF-AP-10002867"/>
    <x v="1"/>
    <x v="9"/>
    <s v="Fellowes Command Center 5-outlet power strip"/>
    <n v="67.839999999999989"/>
    <n v="5"/>
    <x v="3"/>
    <n v="0.8"/>
    <n v="-179.77600000000001"/>
  </r>
  <r>
    <n v="8961"/>
    <s v="CA-2014-150266"/>
    <d v="2014-11-26T00:00:00"/>
    <n v="2014"/>
    <n v="11"/>
    <x v="23"/>
    <x v="23"/>
    <d v="2014-12-01T00:00:00"/>
    <s v="Standard Class"/>
    <s v="RO-19780"/>
    <s v="Rose O'Brian"/>
    <s v="Consumer"/>
    <s v="United States"/>
    <x v="12"/>
    <x v="5"/>
    <x v="32"/>
    <x v="2"/>
    <s v="FUR-CH-10002126"/>
    <x v="0"/>
    <x v="1"/>
    <s v="Hon Deluxe Fabric Upholstered Stacking Chairs"/>
    <n v="853.92999999999984"/>
    <n v="5"/>
    <x v="4"/>
    <n v="0.3"/>
    <n v="-24.397999999999911"/>
  </r>
  <r>
    <n v="8962"/>
    <s v="CA-2014-150266"/>
    <d v="2014-11-26T00:00:00"/>
    <n v="2014"/>
    <n v="11"/>
    <x v="23"/>
    <x v="23"/>
    <d v="2014-12-01T00:00:00"/>
    <s v="Standard Class"/>
    <s v="RO-19780"/>
    <s v="Rose O'Brian"/>
    <s v="Consumer"/>
    <s v="United States"/>
    <x v="12"/>
    <x v="5"/>
    <x v="32"/>
    <x v="2"/>
    <s v="OFF-AR-10001761"/>
    <x v="1"/>
    <x v="6"/>
    <s v="Avery Hi-Liter Smear-Safe Highlighters"/>
    <n v="18.687999999999999"/>
    <n v="4"/>
    <x v="2"/>
    <n v="0.2"/>
    <n v="3.7375999999999996"/>
  </r>
  <r>
    <n v="8963"/>
    <s v="CA-2013-157280"/>
    <d v="2013-11-06T00:00:00"/>
    <n v="2013"/>
    <n v="11"/>
    <x v="0"/>
    <x v="0"/>
    <d v="2013-11-08T00:00:00"/>
    <s v="First Class"/>
    <s v="LW-17125"/>
    <s v="Liz Willingham"/>
    <s v="Consumer"/>
    <s v="United States"/>
    <x v="173"/>
    <x v="17"/>
    <x v="220"/>
    <x v="0"/>
    <s v="FUR-FU-10004665"/>
    <x v="0"/>
    <x v="5"/>
    <s v="3M Polarizing Task Lamp with Clamp Arm, Light Gray"/>
    <n v="273.95999999999998"/>
    <n v="2"/>
    <x v="0"/>
    <n v="0"/>
    <n v="71.229600000000005"/>
  </r>
  <r>
    <n v="8964"/>
    <s v="CA-2013-157280"/>
    <d v="2013-11-06T00:00:00"/>
    <n v="2013"/>
    <n v="11"/>
    <x v="0"/>
    <x v="0"/>
    <d v="2013-11-08T00:00:00"/>
    <s v="First Class"/>
    <s v="LW-17125"/>
    <s v="Liz Willingham"/>
    <s v="Consumer"/>
    <s v="United States"/>
    <x v="173"/>
    <x v="17"/>
    <x v="220"/>
    <x v="0"/>
    <s v="TEC-AC-10000057"/>
    <x v="2"/>
    <x v="11"/>
    <s v="Microsoft Natural Ergonomic Keyboard 4000"/>
    <n v="89.97"/>
    <n v="3"/>
    <x v="0"/>
    <n v="0"/>
    <n v="18.893699999999995"/>
  </r>
  <r>
    <n v="8965"/>
    <s v="CA-2013-157280"/>
    <d v="2013-11-06T00:00:00"/>
    <n v="2013"/>
    <n v="11"/>
    <x v="0"/>
    <x v="0"/>
    <d v="2013-11-08T00:00:00"/>
    <s v="First Class"/>
    <s v="LW-17125"/>
    <s v="Liz Willingham"/>
    <s v="Consumer"/>
    <s v="United States"/>
    <x v="173"/>
    <x v="17"/>
    <x v="220"/>
    <x v="0"/>
    <s v="FUR-FU-10003806"/>
    <x v="0"/>
    <x v="5"/>
    <s v="Tenex Chairmat w/ Average Lip, 45&quot; x 53&quot;"/>
    <n v="756.80000000000007"/>
    <n v="5"/>
    <x v="0"/>
    <n v="0"/>
    <n v="75.679999999999978"/>
  </r>
  <r>
    <n v="8966"/>
    <s v="CA-2014-106691"/>
    <d v="2014-11-07T00:00:00"/>
    <n v="2014"/>
    <n v="11"/>
    <x v="23"/>
    <x v="23"/>
    <d v="2014-11-13T00:00:00"/>
    <s v="Standard Class"/>
    <s v="CC-12370"/>
    <s v="Christopher Conant"/>
    <s v="Consumer"/>
    <s v="United States"/>
    <x v="12"/>
    <x v="5"/>
    <x v="32"/>
    <x v="2"/>
    <s v="OFF-BI-10000145"/>
    <x v="1"/>
    <x v="8"/>
    <s v="Zipper Ring Binder Pockets"/>
    <n v="1.2479999999999998"/>
    <n v="2"/>
    <x v="3"/>
    <n v="0.8"/>
    <n v="-1.934400000000001"/>
  </r>
  <r>
    <n v="8967"/>
    <s v="CA-2013-134180"/>
    <d v="2013-11-04T00:00:00"/>
    <n v="2013"/>
    <n v="11"/>
    <x v="0"/>
    <x v="0"/>
    <d v="2013-11-08T00:00:00"/>
    <s v="Standard Class"/>
    <s v="JP-16135"/>
    <s v="Julie Prescott"/>
    <s v="Home Office"/>
    <s v="United States"/>
    <x v="10"/>
    <x v="9"/>
    <x v="74"/>
    <x v="3"/>
    <s v="TEC-AC-10000892"/>
    <x v="2"/>
    <x v="11"/>
    <s v="NETGEAR N750 Dual Band Wi-Fi Gigabit Router"/>
    <n v="72"/>
    <n v="1"/>
    <x v="2"/>
    <n v="0.2"/>
    <n v="14.399999999999999"/>
  </r>
  <r>
    <n v="8968"/>
    <s v="CA-2013-134180"/>
    <d v="2013-11-04T00:00:00"/>
    <n v="2013"/>
    <n v="11"/>
    <x v="0"/>
    <x v="0"/>
    <d v="2013-11-08T00:00:00"/>
    <s v="Standard Class"/>
    <s v="JP-16135"/>
    <s v="Julie Prescott"/>
    <s v="Home Office"/>
    <s v="United States"/>
    <x v="10"/>
    <x v="9"/>
    <x v="74"/>
    <x v="3"/>
    <s v="FUR-CH-10004886"/>
    <x v="0"/>
    <x v="1"/>
    <s v="Bevis Steel Folding Chairs"/>
    <n v="470.15499999999997"/>
    <n v="7"/>
    <x v="4"/>
    <n v="0.3"/>
    <n v="-13.432999999999993"/>
  </r>
  <r>
    <n v="8969"/>
    <s v="CA-2011-166730"/>
    <d v="2011-12-30T00:00:00"/>
    <n v="2011"/>
    <n v="12"/>
    <x v="20"/>
    <x v="20"/>
    <d v="2012-01-01T00:00:00"/>
    <s v="First Class"/>
    <s v="DD-13570"/>
    <s v="Dorothy Dickinson"/>
    <s v="Consumer"/>
    <s v="United States"/>
    <x v="26"/>
    <x v="18"/>
    <x v="31"/>
    <x v="0"/>
    <s v="OFF-ST-10002554"/>
    <x v="1"/>
    <x v="4"/>
    <s v="Tennsco Industrial Shelving"/>
    <n v="39.128"/>
    <n v="1"/>
    <x v="2"/>
    <n v="0.2"/>
    <n v="-8.803799999999999"/>
  </r>
  <r>
    <n v="8970"/>
    <s v="CA-2014-157469"/>
    <d v="2014-12-03T00:00:00"/>
    <n v="2014"/>
    <n v="12"/>
    <x v="22"/>
    <x v="22"/>
    <d v="2014-12-08T00:00:00"/>
    <s v="Standard Class"/>
    <s v="ES-14080"/>
    <s v="Erin Smith"/>
    <s v="Corporate"/>
    <s v="United States"/>
    <x v="80"/>
    <x v="24"/>
    <x v="345"/>
    <x v="3"/>
    <s v="OFF-AR-10001662"/>
    <x v="1"/>
    <x v="6"/>
    <s v="Rogers Handheld Barrel Pencil Sharpener"/>
    <n v="19.728000000000002"/>
    <n v="9"/>
    <x v="2"/>
    <n v="0.2"/>
    <n v="1.7262000000000022"/>
  </r>
  <r>
    <n v="8971"/>
    <s v="CA-2014-157469"/>
    <d v="2014-12-03T00:00:00"/>
    <n v="2014"/>
    <n v="12"/>
    <x v="22"/>
    <x v="22"/>
    <d v="2014-12-08T00:00:00"/>
    <s v="Standard Class"/>
    <s v="ES-14080"/>
    <s v="Erin Smith"/>
    <s v="Corporate"/>
    <s v="United States"/>
    <x v="80"/>
    <x v="24"/>
    <x v="345"/>
    <x v="3"/>
    <s v="TEC-PH-10004531"/>
    <x v="2"/>
    <x v="7"/>
    <s v="AT&amp;T CL2909"/>
    <n v="151.18799999999999"/>
    <n v="2"/>
    <x v="10"/>
    <n v="0.4"/>
    <n v="-25.198000000000008"/>
  </r>
  <r>
    <n v="8972"/>
    <s v="CA-2014-122308"/>
    <d v="2014-03-25T00:00:00"/>
    <n v="2014"/>
    <n v="3"/>
    <x v="42"/>
    <x v="42"/>
    <d v="2014-03-29T00:00:00"/>
    <s v="Standard Class"/>
    <s v="MV-17485"/>
    <s v="Mark Van Huff"/>
    <s v="Consumer"/>
    <s v="United States"/>
    <x v="20"/>
    <x v="15"/>
    <x v="164"/>
    <x v="3"/>
    <s v="FUR-CH-10000665"/>
    <x v="0"/>
    <x v="1"/>
    <s v="Global Airflow Leather Mesh Back Chair, Black"/>
    <n v="271.76400000000001"/>
    <n v="2"/>
    <x v="9"/>
    <n v="0.1"/>
    <n v="60.391999999999967"/>
  </r>
  <r>
    <n v="8973"/>
    <s v="US-2011-149034"/>
    <d v="2011-11-19T00:00:00"/>
    <n v="2011"/>
    <n v="11"/>
    <x v="7"/>
    <x v="7"/>
    <d v="2011-11-21T00:00:00"/>
    <s v="First Class"/>
    <s v="RD-19900"/>
    <s v="Ruben Dartt"/>
    <s v="Consumer"/>
    <s v="United States"/>
    <x v="10"/>
    <x v="9"/>
    <x v="74"/>
    <x v="3"/>
    <s v="TEC-AC-10003023"/>
    <x v="2"/>
    <x v="11"/>
    <s v="Logitech G105 Gaming Keyboard"/>
    <n v="47.496000000000002"/>
    <n v="1"/>
    <x v="2"/>
    <n v="0.2"/>
    <n v="-1.187400000000002"/>
  </r>
  <r>
    <n v="8974"/>
    <s v="CA-2014-159226"/>
    <d v="2014-04-26T00:00:00"/>
    <n v="2014"/>
    <n v="4"/>
    <x v="4"/>
    <x v="4"/>
    <d v="2014-04-28T00:00:00"/>
    <s v="Second Class"/>
    <s v="RL-19615"/>
    <s v="Rob Lucas"/>
    <s v="Consumer"/>
    <s v="United States"/>
    <x v="1"/>
    <x v="1"/>
    <x v="141"/>
    <x v="1"/>
    <s v="FUR-BO-10004709"/>
    <x v="0"/>
    <x v="0"/>
    <s v="Bush Westfield Collection Bookcases, Medium Cherry Finish"/>
    <n v="344.98099999999994"/>
    <n v="7"/>
    <x v="11"/>
    <n v="0.15"/>
    <n v="28.410200000000017"/>
  </r>
  <r>
    <n v="8975"/>
    <s v="CA-2014-156622"/>
    <d v="2014-11-24T00:00:00"/>
    <n v="2014"/>
    <n v="11"/>
    <x v="23"/>
    <x v="23"/>
    <d v="2014-11-27T00:00:00"/>
    <s v="First Class"/>
    <s v="JP-15460"/>
    <s v="Jennifer Patt"/>
    <s v="Corporate"/>
    <s v="United States"/>
    <x v="61"/>
    <x v="5"/>
    <x v="77"/>
    <x v="2"/>
    <s v="OFF-PA-10000477"/>
    <x v="1"/>
    <x v="10"/>
    <s v="Xerox 22"/>
    <n v="36.288000000000011"/>
    <n v="7"/>
    <x v="2"/>
    <n v="0.2"/>
    <n v="12.700800000000001"/>
  </r>
  <r>
    <n v="8976"/>
    <s v="CA-2014-156622"/>
    <d v="2014-11-24T00:00:00"/>
    <n v="2014"/>
    <n v="11"/>
    <x v="23"/>
    <x v="23"/>
    <d v="2014-11-27T00:00:00"/>
    <s v="First Class"/>
    <s v="JP-15460"/>
    <s v="Jennifer Patt"/>
    <s v="Corporate"/>
    <s v="United States"/>
    <x v="61"/>
    <x v="5"/>
    <x v="77"/>
    <x v="2"/>
    <s v="OFF-PA-10002923"/>
    <x v="1"/>
    <x v="10"/>
    <s v="Xerox 1942"/>
    <n v="78.304000000000002"/>
    <n v="2"/>
    <x v="2"/>
    <n v="0.2"/>
    <n v="29.363999999999997"/>
  </r>
  <r>
    <n v="8977"/>
    <s v="CA-2014-156622"/>
    <d v="2014-11-24T00:00:00"/>
    <n v="2014"/>
    <n v="11"/>
    <x v="23"/>
    <x v="23"/>
    <d v="2014-11-27T00:00:00"/>
    <s v="First Class"/>
    <s v="JP-15460"/>
    <s v="Jennifer Patt"/>
    <s v="Corporate"/>
    <s v="United States"/>
    <x v="61"/>
    <x v="5"/>
    <x v="77"/>
    <x v="2"/>
    <s v="FUR-TA-10003008"/>
    <x v="0"/>
    <x v="3"/>
    <s v="Lesro Round Back Collection Coffee Table, End Table"/>
    <n v="127.785"/>
    <n v="1"/>
    <x v="4"/>
    <n v="0.3"/>
    <n v="-31.033499999999989"/>
  </r>
  <r>
    <n v="8978"/>
    <s v="CA-2014-156622"/>
    <d v="2014-11-24T00:00:00"/>
    <n v="2014"/>
    <n v="11"/>
    <x v="23"/>
    <x v="23"/>
    <d v="2014-11-27T00:00:00"/>
    <s v="First Class"/>
    <s v="JP-15460"/>
    <s v="Jennifer Patt"/>
    <s v="Corporate"/>
    <s v="United States"/>
    <x v="61"/>
    <x v="5"/>
    <x v="77"/>
    <x v="2"/>
    <s v="OFF-BI-10003707"/>
    <x v="1"/>
    <x v="8"/>
    <s v="Aluminum Screw Posts"/>
    <n v="6.1039999999999983"/>
    <n v="2"/>
    <x v="3"/>
    <n v="0.8"/>
    <n v="-9.1560000000000006"/>
  </r>
  <r>
    <n v="8979"/>
    <s v="CA-2011-119529"/>
    <d v="2011-11-03T00:00:00"/>
    <n v="2011"/>
    <n v="11"/>
    <x v="7"/>
    <x v="7"/>
    <d v="2011-11-05T00:00:00"/>
    <s v="Second Class"/>
    <s v="DM-13345"/>
    <s v="Denise Monton"/>
    <s v="Corporate"/>
    <s v="United States"/>
    <x v="334"/>
    <x v="30"/>
    <x v="415"/>
    <x v="3"/>
    <s v="OFF-BI-10000546"/>
    <x v="1"/>
    <x v="8"/>
    <s v="Avery Durable Binders"/>
    <n v="5.76"/>
    <n v="2"/>
    <x v="0"/>
    <n v="0"/>
    <n v="2.8224"/>
  </r>
  <r>
    <n v="8980"/>
    <s v="CA-2012-150413"/>
    <d v="2012-10-19T00:00:00"/>
    <n v="2012"/>
    <n v="10"/>
    <x v="2"/>
    <x v="2"/>
    <d v="2012-10-24T00:00:00"/>
    <s v="Second Class"/>
    <s v="CS-11860"/>
    <s v="Cari Schnelling"/>
    <s v="Consumer"/>
    <s v="United States"/>
    <x v="61"/>
    <x v="5"/>
    <x v="77"/>
    <x v="2"/>
    <s v="OFF-BI-10000404"/>
    <x v="1"/>
    <x v="8"/>
    <s v="Avery Printable Repositionable Plastic Tabs"/>
    <n v="1.7199999999999995"/>
    <n v="1"/>
    <x v="3"/>
    <n v="0.8"/>
    <n v="-2.8380000000000001"/>
  </r>
  <r>
    <n v="8981"/>
    <s v="CA-2011-108182"/>
    <d v="2011-02-07T00:00:00"/>
    <n v="2011"/>
    <n v="2"/>
    <x v="45"/>
    <x v="45"/>
    <d v="2011-02-11T00:00:00"/>
    <s v="Second Class"/>
    <s v="DL-13315"/>
    <s v="Delfina Latchford"/>
    <s v="Consumer"/>
    <s v="United States"/>
    <x v="515"/>
    <x v="10"/>
    <x v="612"/>
    <x v="2"/>
    <s v="OFF-BI-10001196"/>
    <x v="1"/>
    <x v="8"/>
    <s v="Avery Flip-Chart Easel Binder, Black"/>
    <n v="8.9519999999999982"/>
    <n v="2"/>
    <x v="3"/>
    <n v="0.8"/>
    <n v="-14.770800000000001"/>
  </r>
  <r>
    <n v="8982"/>
    <s v="CA-2013-110898"/>
    <d v="2013-03-07T00:00:00"/>
    <n v="2013"/>
    <n v="3"/>
    <x v="17"/>
    <x v="17"/>
    <d v="2013-03-13T00:00:00"/>
    <s v="Standard Class"/>
    <s v="LC-16870"/>
    <s v="Lena Cacioppo"/>
    <s v="Consumer"/>
    <s v="United States"/>
    <x v="22"/>
    <x v="10"/>
    <x v="36"/>
    <x v="2"/>
    <s v="OFF-AP-10001626"/>
    <x v="1"/>
    <x v="9"/>
    <s v="Commercial WindTunnel Clean Air Upright Vacuum, Replacement Belts, Filtration Bags"/>
    <n v="2.3339999999999996"/>
    <n v="3"/>
    <x v="3"/>
    <n v="0.8"/>
    <n v="-6.3018000000000001"/>
  </r>
  <r>
    <n v="8983"/>
    <s v="CA-2013-110898"/>
    <d v="2013-03-07T00:00:00"/>
    <n v="2013"/>
    <n v="3"/>
    <x v="17"/>
    <x v="17"/>
    <d v="2013-03-13T00:00:00"/>
    <s v="Standard Class"/>
    <s v="LC-16870"/>
    <s v="Lena Cacioppo"/>
    <s v="Consumer"/>
    <s v="United States"/>
    <x v="22"/>
    <x v="10"/>
    <x v="36"/>
    <x v="2"/>
    <s v="OFF-BI-10004656"/>
    <x v="1"/>
    <x v="8"/>
    <s v="Peel &amp; Stick Add-On Corner Pockets"/>
    <n v="1.7279999999999998"/>
    <n v="4"/>
    <x v="3"/>
    <n v="0.8"/>
    <n v="-2.764800000000001"/>
  </r>
  <r>
    <n v="8984"/>
    <s v="CA-2013-110898"/>
    <d v="2013-03-07T00:00:00"/>
    <n v="2013"/>
    <n v="3"/>
    <x v="17"/>
    <x v="17"/>
    <d v="2013-03-13T00:00:00"/>
    <s v="Standard Class"/>
    <s v="LC-16870"/>
    <s v="Lena Cacioppo"/>
    <s v="Consumer"/>
    <s v="United States"/>
    <x v="22"/>
    <x v="10"/>
    <x v="36"/>
    <x v="2"/>
    <s v="FUR-FU-10003773"/>
    <x v="0"/>
    <x v="5"/>
    <s v="Eldon Cleatmat Plus Chair Mats for High Pile Carpets"/>
    <n v="159.04"/>
    <n v="5"/>
    <x v="7"/>
    <n v="0.6"/>
    <n v="-194.82400000000001"/>
  </r>
  <r>
    <n v="8985"/>
    <s v="CA-2013-110898"/>
    <d v="2013-03-07T00:00:00"/>
    <n v="2013"/>
    <n v="3"/>
    <x v="17"/>
    <x v="17"/>
    <d v="2013-03-13T00:00:00"/>
    <s v="Standard Class"/>
    <s v="LC-16870"/>
    <s v="Lena Cacioppo"/>
    <s v="Consumer"/>
    <s v="United States"/>
    <x v="22"/>
    <x v="10"/>
    <x v="36"/>
    <x v="2"/>
    <s v="FUR-TA-10000849"/>
    <x v="0"/>
    <x v="3"/>
    <s v="Bevis Rectangular Conference Tables"/>
    <n v="145.97999999999999"/>
    <n v="2"/>
    <x v="5"/>
    <n v="0.5"/>
    <n v="-99.266399999999976"/>
  </r>
  <r>
    <n v="8986"/>
    <s v="CA-2012-123092"/>
    <d v="2012-12-03T00:00:00"/>
    <n v="2012"/>
    <n v="12"/>
    <x v="14"/>
    <x v="14"/>
    <d v="2012-12-07T00:00:00"/>
    <s v="Standard Class"/>
    <s v="JG-15115"/>
    <s v="Jack Garza"/>
    <s v="Consumer"/>
    <s v="United States"/>
    <x v="108"/>
    <x v="3"/>
    <x v="222"/>
    <x v="0"/>
    <s v="FUR-FU-10000222"/>
    <x v="0"/>
    <x v="5"/>
    <s v="Seth Thomas 16&quot; Steel Case Clock"/>
    <n v="77.951999999999998"/>
    <n v="3"/>
    <x v="2"/>
    <n v="0.2"/>
    <n v="12.667199999999994"/>
  </r>
  <r>
    <n v="8987"/>
    <s v="CA-2012-123092"/>
    <d v="2012-12-03T00:00:00"/>
    <n v="2012"/>
    <n v="12"/>
    <x v="14"/>
    <x v="14"/>
    <d v="2012-12-07T00:00:00"/>
    <s v="Standard Class"/>
    <s v="JG-15115"/>
    <s v="Jack Garza"/>
    <s v="Consumer"/>
    <s v="United States"/>
    <x v="108"/>
    <x v="3"/>
    <x v="222"/>
    <x v="0"/>
    <s v="OFF-BI-10001718"/>
    <x v="1"/>
    <x v="8"/>
    <s v="GBC DocuBind P50 Personal Binding Machine"/>
    <n v="95.970000000000013"/>
    <n v="5"/>
    <x v="6"/>
    <n v="0.7"/>
    <n v="-73.57699999999997"/>
  </r>
  <r>
    <n v="8988"/>
    <s v="CA-2012-123092"/>
    <d v="2012-12-03T00:00:00"/>
    <n v="2012"/>
    <n v="12"/>
    <x v="14"/>
    <x v="14"/>
    <d v="2012-12-07T00:00:00"/>
    <s v="Standard Class"/>
    <s v="JG-15115"/>
    <s v="Jack Garza"/>
    <s v="Consumer"/>
    <s v="United States"/>
    <x v="108"/>
    <x v="3"/>
    <x v="222"/>
    <x v="0"/>
    <s v="TEC-PH-10001700"/>
    <x v="2"/>
    <x v="7"/>
    <s v="Panasonic KX-TG6844B Expandable Digital Cordless Telephone"/>
    <n v="105.584"/>
    <n v="2"/>
    <x v="2"/>
    <n v="0.2"/>
    <n v="9.2386000000000053"/>
  </r>
  <r>
    <n v="8989"/>
    <s v="CA-2012-123092"/>
    <d v="2012-12-03T00:00:00"/>
    <n v="2012"/>
    <n v="12"/>
    <x v="14"/>
    <x v="14"/>
    <d v="2012-12-07T00:00:00"/>
    <s v="Standard Class"/>
    <s v="JG-15115"/>
    <s v="Jack Garza"/>
    <s v="Consumer"/>
    <s v="United States"/>
    <x v="108"/>
    <x v="3"/>
    <x v="222"/>
    <x v="0"/>
    <s v="OFF-AR-10004078"/>
    <x v="1"/>
    <x v="6"/>
    <s v="Newell 312"/>
    <n v="9.3439999999999994"/>
    <n v="2"/>
    <x v="2"/>
    <n v="0.2"/>
    <n v="1.1679999999999997"/>
  </r>
  <r>
    <n v="8990"/>
    <s v="US-2012-128587"/>
    <d v="2012-12-24T00:00:00"/>
    <n v="2012"/>
    <n v="12"/>
    <x v="14"/>
    <x v="14"/>
    <d v="2012-12-30T00:00:00"/>
    <s v="Standard Class"/>
    <s v="HM-14860"/>
    <s v="Harry Marie"/>
    <s v="Corporate"/>
    <s v="United States"/>
    <x v="24"/>
    <x v="25"/>
    <x v="333"/>
    <x v="2"/>
    <s v="FUR-FU-10003026"/>
    <x v="0"/>
    <x v="5"/>
    <s v="Eldon Regeneration Recycled Desk Accessories, Black"/>
    <n v="9.68"/>
    <n v="2"/>
    <x v="0"/>
    <n v="0"/>
    <n v="3.7751999999999999"/>
  </r>
  <r>
    <n v="8991"/>
    <s v="US-2012-128587"/>
    <d v="2012-12-24T00:00:00"/>
    <n v="2012"/>
    <n v="12"/>
    <x v="14"/>
    <x v="14"/>
    <d v="2012-12-30T00:00:00"/>
    <s v="Standard Class"/>
    <s v="HM-14860"/>
    <s v="Harry Marie"/>
    <s v="Corporate"/>
    <s v="United States"/>
    <x v="24"/>
    <x v="25"/>
    <x v="333"/>
    <x v="2"/>
    <s v="TEC-CO-10003763"/>
    <x v="2"/>
    <x v="16"/>
    <s v="Canon PC1060 Personal Laser Copier"/>
    <n v="4899.93"/>
    <n v="7"/>
    <x v="0"/>
    <n v="0"/>
    <n v="2302.9670999999998"/>
  </r>
  <r>
    <n v="8992"/>
    <s v="US-2014-139577"/>
    <d v="2014-10-02T00:00:00"/>
    <n v="2014"/>
    <n v="10"/>
    <x v="13"/>
    <x v="13"/>
    <d v="2014-10-07T00:00:00"/>
    <s v="Standard Class"/>
    <s v="TN-21040"/>
    <s v="Tanja Norvell"/>
    <s v="Home Office"/>
    <s v="United States"/>
    <x v="8"/>
    <x v="1"/>
    <x v="94"/>
    <x v="1"/>
    <s v="TEC-AC-10004708"/>
    <x v="2"/>
    <x v="11"/>
    <s v="Sony 32GB Class 10 Micro SDHC R40 Memory Card"/>
    <n v="104.75"/>
    <n v="5"/>
    <x v="0"/>
    <n v="0"/>
    <n v="21.997499999999999"/>
  </r>
  <r>
    <n v="8993"/>
    <s v="CA-2014-159100"/>
    <d v="2014-10-17T00:00:00"/>
    <n v="2014"/>
    <n v="10"/>
    <x v="13"/>
    <x v="13"/>
    <d v="2014-10-22T00:00:00"/>
    <s v="Standard Class"/>
    <s v="VP-21760"/>
    <s v="Victoria Pisteka"/>
    <s v="Corporate"/>
    <s v="United States"/>
    <x v="29"/>
    <x v="18"/>
    <x v="84"/>
    <x v="0"/>
    <s v="TEC-AC-10003499"/>
    <x v="2"/>
    <x v="11"/>
    <s v="Memorex Mini Travel Drive 8 GB USB 2.0 Flash Drive"/>
    <n v="18.528000000000002"/>
    <n v="2"/>
    <x v="2"/>
    <n v="0.2"/>
    <n v="4.4004000000000003"/>
  </r>
  <r>
    <n v="8994"/>
    <s v="CA-2014-159100"/>
    <d v="2014-10-17T00:00:00"/>
    <n v="2014"/>
    <n v="10"/>
    <x v="13"/>
    <x v="13"/>
    <d v="2014-10-22T00:00:00"/>
    <s v="Standard Class"/>
    <s v="VP-21760"/>
    <s v="Victoria Pisteka"/>
    <s v="Corporate"/>
    <s v="United States"/>
    <x v="29"/>
    <x v="18"/>
    <x v="84"/>
    <x v="0"/>
    <s v="FUR-TA-10001950"/>
    <x v="0"/>
    <x v="3"/>
    <s v="Balt Solid Wood Round Tables"/>
    <n v="1875.258"/>
    <n v="7"/>
    <x v="10"/>
    <n v="0.4"/>
    <n v="-968.88329999999996"/>
  </r>
  <r>
    <n v="8995"/>
    <s v="CA-2011-109043"/>
    <d v="2011-08-15T00:00:00"/>
    <n v="2011"/>
    <n v="8"/>
    <x v="9"/>
    <x v="9"/>
    <d v="2011-08-17T00:00:00"/>
    <s v="First Class"/>
    <s v="CS-12355"/>
    <s v="Christine Sundaresam"/>
    <s v="Consumer"/>
    <s v="United States"/>
    <x v="389"/>
    <x v="2"/>
    <x v="474"/>
    <x v="0"/>
    <s v="OFF-PA-10000312"/>
    <x v="1"/>
    <x v="10"/>
    <s v="Xerox 1955"/>
    <n v="91.360000000000014"/>
    <n v="5"/>
    <x v="2"/>
    <n v="0.2"/>
    <n v="29.691999999999993"/>
  </r>
  <r>
    <n v="8996"/>
    <s v="CA-2011-109043"/>
    <d v="2011-08-15T00:00:00"/>
    <n v="2011"/>
    <n v="8"/>
    <x v="9"/>
    <x v="9"/>
    <d v="2011-08-17T00:00:00"/>
    <s v="First Class"/>
    <s v="CS-12355"/>
    <s v="Christine Sundaresam"/>
    <s v="Consumer"/>
    <s v="United States"/>
    <x v="389"/>
    <x v="2"/>
    <x v="474"/>
    <x v="0"/>
    <s v="OFF-AP-10004708"/>
    <x v="1"/>
    <x v="9"/>
    <s v="Fellowes Superior 10 Outlet Split Surge Protector"/>
    <n v="152.24"/>
    <n v="5"/>
    <x v="2"/>
    <n v="0.2"/>
    <n v="17.126999999999988"/>
  </r>
  <r>
    <n v="8997"/>
    <s v="US-2014-116491"/>
    <d v="2014-11-12T00:00:00"/>
    <n v="2014"/>
    <n v="11"/>
    <x v="23"/>
    <x v="23"/>
    <d v="2014-11-14T00:00:00"/>
    <s v="First Class"/>
    <s v="PG-18820"/>
    <s v="Patrick Gardner"/>
    <s v="Consumer"/>
    <s v="United States"/>
    <x v="61"/>
    <x v="5"/>
    <x v="176"/>
    <x v="2"/>
    <s v="TEC-PH-10004531"/>
    <x v="2"/>
    <x v="7"/>
    <s v="OtterBox Commuter Series Case - iPhone 5 &amp; 5s"/>
    <n v="35.183999999999997"/>
    <n v="2"/>
    <x v="2"/>
    <n v="0.2"/>
    <n v="12.314399999999999"/>
  </r>
  <r>
    <n v="8998"/>
    <s v="CA-2014-122763"/>
    <d v="2014-03-21T00:00:00"/>
    <n v="2014"/>
    <n v="3"/>
    <x v="42"/>
    <x v="42"/>
    <d v="2014-03-21T00:00:00"/>
    <s v="Same Day"/>
    <s v="HG-14845"/>
    <s v="Harry Greene"/>
    <s v="Consumer"/>
    <s v="United States"/>
    <x v="12"/>
    <x v="5"/>
    <x v="16"/>
    <x v="2"/>
    <s v="OFF-PA-10000474"/>
    <x v="1"/>
    <x v="10"/>
    <s v="Staples"/>
    <n v="56.704000000000001"/>
    <n v="2"/>
    <x v="2"/>
    <n v="0.2"/>
    <n v="19.137599999999992"/>
  </r>
  <r>
    <n v="8999"/>
    <s v="CA-2014-122763"/>
    <d v="2014-03-21T00:00:00"/>
    <n v="2014"/>
    <n v="3"/>
    <x v="42"/>
    <x v="42"/>
    <d v="2014-03-21T00:00:00"/>
    <s v="Same Day"/>
    <s v="HG-14845"/>
    <s v="Harry Greene"/>
    <s v="Consumer"/>
    <s v="United States"/>
    <x v="12"/>
    <x v="5"/>
    <x v="16"/>
    <x v="2"/>
    <s v="OFF-PA-10002377"/>
    <x v="1"/>
    <x v="10"/>
    <s v="Xerox 1916"/>
    <n v="274.06400000000002"/>
    <n v="7"/>
    <x v="2"/>
    <n v="0.2"/>
    <n v="102.77399999999999"/>
  </r>
  <r>
    <n v="9000"/>
    <s v="CA-2014-137785"/>
    <d v="2014-05-14T00:00:00"/>
    <n v="2014"/>
    <n v="5"/>
    <x v="24"/>
    <x v="24"/>
    <d v="2014-05-18T00:00:00"/>
    <s v="Standard Class"/>
    <s v="MH-18115"/>
    <s v="Mick Hernandez"/>
    <s v="Home Office"/>
    <s v="United States"/>
    <x v="10"/>
    <x v="9"/>
    <x v="11"/>
    <x v="3"/>
    <s v="FUR-CH-10001482"/>
    <x v="0"/>
    <x v="1"/>
    <s v="Office Star - Mesh Screen back chair with Vinyl seat"/>
    <n v="458.42999999999995"/>
    <n v="5"/>
    <x v="4"/>
    <n v="0.3"/>
    <n v="-124.431"/>
  </r>
  <r>
    <n v="9001"/>
    <s v="CA-2011-133389"/>
    <d v="2011-06-22T00:00:00"/>
    <n v="2011"/>
    <n v="6"/>
    <x v="3"/>
    <x v="3"/>
    <d v="2011-06-22T00:00:00"/>
    <s v="Same Day"/>
    <s v="TB-21280"/>
    <s v="Toby Braunhardt"/>
    <s v="Consumer"/>
    <s v="United States"/>
    <x v="42"/>
    <x v="16"/>
    <x v="51"/>
    <x v="1"/>
    <s v="OFF-BI-10001553"/>
    <x v="1"/>
    <x v="8"/>
    <s v="SpineVue Locking Slant-D Ring Binders by Cardinal"/>
    <n v="8.2260000000000009"/>
    <n v="3"/>
    <x v="6"/>
    <n v="0.7"/>
    <n v="-6.0323999999999991"/>
  </r>
  <r>
    <n v="9002"/>
    <s v="CA-2011-103807"/>
    <d v="2011-12-02T00:00:00"/>
    <n v="2011"/>
    <n v="12"/>
    <x v="20"/>
    <x v="20"/>
    <d v="2011-12-09T00:00:00"/>
    <s v="Standard Class"/>
    <s v="EM-13825"/>
    <s v="Elizabeth Moffitt"/>
    <s v="Corporate"/>
    <s v="United States"/>
    <x v="406"/>
    <x v="32"/>
    <x v="493"/>
    <x v="0"/>
    <s v="TEC-AC-10000199"/>
    <x v="2"/>
    <x v="11"/>
    <s v="Kingston Digital DataTraveler 8GB USB 2.0"/>
    <n v="5.95"/>
    <n v="1"/>
    <x v="0"/>
    <n v="0"/>
    <n v="0.83300000000000018"/>
  </r>
  <r>
    <n v="9003"/>
    <s v="CA-2011-103807"/>
    <d v="2011-12-02T00:00:00"/>
    <n v="2011"/>
    <n v="12"/>
    <x v="20"/>
    <x v="20"/>
    <d v="2011-12-09T00:00:00"/>
    <s v="Standard Class"/>
    <s v="EM-13825"/>
    <s v="Elizabeth Moffitt"/>
    <s v="Corporate"/>
    <s v="United States"/>
    <x v="406"/>
    <x v="32"/>
    <x v="493"/>
    <x v="0"/>
    <s v="OFF-PA-10002195"/>
    <x v="1"/>
    <x v="10"/>
    <s v="RSVP Cards &amp; Envelopes, Blank White, 8-1/2&quot; X 11&quot;, 24 Cards/25 Envelopes/Set"/>
    <n v="15.24"/>
    <n v="3"/>
    <x v="0"/>
    <n v="0"/>
    <n v="7.1627999999999998"/>
  </r>
  <r>
    <n v="9004"/>
    <s v="CA-2012-102855"/>
    <d v="2012-04-05T00:00:00"/>
    <n v="2012"/>
    <n v="4"/>
    <x v="19"/>
    <x v="19"/>
    <d v="2012-04-06T00:00:00"/>
    <s v="Same Day"/>
    <s v="JF-15415"/>
    <s v="Jennifer Ferguson"/>
    <s v="Consumer"/>
    <s v="United States"/>
    <x v="258"/>
    <x v="4"/>
    <x v="320"/>
    <x v="1"/>
    <s v="TEC-AC-10001767"/>
    <x v="2"/>
    <x v="11"/>
    <s v="SanDisk Ultra 64 GB MicroSDHC Class 10 Memory Card"/>
    <n v="239.94"/>
    <n v="6"/>
    <x v="0"/>
    <n v="0"/>
    <n v="26.393399999999986"/>
  </r>
  <r>
    <n v="9005"/>
    <s v="CA-2012-102855"/>
    <d v="2012-04-05T00:00:00"/>
    <n v="2012"/>
    <n v="4"/>
    <x v="19"/>
    <x v="19"/>
    <d v="2012-04-06T00:00:00"/>
    <s v="Same Day"/>
    <s v="JF-15415"/>
    <s v="Jennifer Ferguson"/>
    <s v="Consumer"/>
    <s v="United States"/>
    <x v="258"/>
    <x v="4"/>
    <x v="320"/>
    <x v="1"/>
    <s v="OFF-AR-10002467"/>
    <x v="1"/>
    <x v="6"/>
    <s v="Dixon Ticonderoga Pencils"/>
    <n v="23.84"/>
    <n v="8"/>
    <x v="0"/>
    <n v="0"/>
    <n v="6.4368000000000016"/>
  </r>
  <r>
    <n v="9006"/>
    <s v="CA-2014-107825"/>
    <d v="2014-11-19T00:00:00"/>
    <n v="2014"/>
    <n v="11"/>
    <x v="23"/>
    <x v="23"/>
    <d v="2014-11-19T00:00:00"/>
    <s v="Same Day"/>
    <s v="NB-18655"/>
    <s v="Nona Balk"/>
    <s v="Corporate"/>
    <s v="United States"/>
    <x v="158"/>
    <x v="6"/>
    <x v="201"/>
    <x v="2"/>
    <s v="OFF-ST-10001321"/>
    <x v="1"/>
    <x v="4"/>
    <s v="Decoflex Hanging Personal Folder File, Blue"/>
    <n v="92.52"/>
    <n v="6"/>
    <x v="0"/>
    <n v="0"/>
    <n v="24.980400000000007"/>
  </r>
  <r>
    <n v="9007"/>
    <s v="CA-2014-107825"/>
    <d v="2014-11-19T00:00:00"/>
    <n v="2014"/>
    <n v="11"/>
    <x v="23"/>
    <x v="23"/>
    <d v="2014-11-19T00:00:00"/>
    <s v="Same Day"/>
    <s v="NB-18655"/>
    <s v="Nona Balk"/>
    <s v="Corporate"/>
    <s v="United States"/>
    <x v="158"/>
    <x v="6"/>
    <x v="201"/>
    <x v="2"/>
    <s v="OFF-ST-10000777"/>
    <x v="1"/>
    <x v="4"/>
    <s v="Companion Letter/Legal File, Black"/>
    <n v="37.76"/>
    <n v="1"/>
    <x v="0"/>
    <n v="0"/>
    <n v="10.572800000000001"/>
  </r>
  <r>
    <n v="9008"/>
    <s v="CA-2014-107825"/>
    <d v="2014-11-19T00:00:00"/>
    <n v="2014"/>
    <n v="11"/>
    <x v="23"/>
    <x v="23"/>
    <d v="2014-11-19T00:00:00"/>
    <s v="Same Day"/>
    <s v="NB-18655"/>
    <s v="Nona Balk"/>
    <s v="Corporate"/>
    <s v="United States"/>
    <x v="158"/>
    <x v="6"/>
    <x v="201"/>
    <x v="2"/>
    <s v="OFF-LA-10003720"/>
    <x v="1"/>
    <x v="2"/>
    <s v="Avery 487"/>
    <n v="7.38"/>
    <n v="2"/>
    <x v="0"/>
    <n v="0"/>
    <n v="3.4685999999999999"/>
  </r>
  <r>
    <n v="9009"/>
    <s v="CA-2014-107825"/>
    <d v="2014-11-19T00:00:00"/>
    <n v="2014"/>
    <n v="11"/>
    <x v="23"/>
    <x v="23"/>
    <d v="2014-11-19T00:00:00"/>
    <s v="Same Day"/>
    <s v="NB-18655"/>
    <s v="Nona Balk"/>
    <s v="Corporate"/>
    <s v="United States"/>
    <x v="158"/>
    <x v="6"/>
    <x v="201"/>
    <x v="2"/>
    <s v="FUR-FU-10000206"/>
    <x v="0"/>
    <x v="5"/>
    <s v="GE General Purpose, Extra Long Life, Showcase &amp; Floodlight Incandescent Bulbs"/>
    <n v="5.82"/>
    <n v="2"/>
    <x v="0"/>
    <n v="0"/>
    <n v="2.7353999999999998"/>
  </r>
  <r>
    <n v="9010"/>
    <s v="CA-2014-106047"/>
    <d v="2014-07-13T00:00:00"/>
    <n v="2014"/>
    <n v="7"/>
    <x v="10"/>
    <x v="10"/>
    <d v="2014-07-19T00:00:00"/>
    <s v="Standard Class"/>
    <s v="CS-11860"/>
    <s v="Cari Schnelling"/>
    <s v="Consumer"/>
    <s v="United States"/>
    <x v="54"/>
    <x v="24"/>
    <x v="322"/>
    <x v="3"/>
    <s v="OFF-PA-10000791"/>
    <x v="1"/>
    <x v="10"/>
    <s v="Wirebound Message Books, Four 2 3/4 x 5 Forms per Page, 200 Sets per Book"/>
    <n v="3.8159999999999998"/>
    <n v="1"/>
    <x v="2"/>
    <n v="0.2"/>
    <n v="1.1924999999999997"/>
  </r>
  <r>
    <n v="9011"/>
    <s v="CA-2014-127803"/>
    <d v="2014-05-20T00:00:00"/>
    <n v="2014"/>
    <n v="5"/>
    <x v="24"/>
    <x v="24"/>
    <d v="2014-05-24T00:00:00"/>
    <s v="Standard Class"/>
    <s v="ND-18460"/>
    <s v="Neil Ducich"/>
    <s v="Corporate"/>
    <s v="United States"/>
    <x v="114"/>
    <x v="19"/>
    <x v="363"/>
    <x v="0"/>
    <s v="OFF-BI-10001787"/>
    <x v="1"/>
    <x v="8"/>
    <s v="Wilson Jones Four-Pocket Poly Binders"/>
    <n v="26.16"/>
    <n v="4"/>
    <x v="0"/>
    <n v="0"/>
    <n v="12.8184"/>
  </r>
  <r>
    <n v="9012"/>
    <s v="CA-2012-137071"/>
    <d v="2012-12-20T00:00:00"/>
    <n v="2012"/>
    <n v="12"/>
    <x v="14"/>
    <x v="14"/>
    <d v="2012-12-21T00:00:00"/>
    <s v="First Class"/>
    <s v="ED-13885"/>
    <s v="Emily Ducich"/>
    <s v="Home Office"/>
    <s v="United States"/>
    <x v="12"/>
    <x v="5"/>
    <x v="66"/>
    <x v="2"/>
    <s v="TEC-AC-10004353"/>
    <x v="2"/>
    <x v="11"/>
    <s v="Hypercom P1300 Pinpad"/>
    <n v="100.80000000000001"/>
    <n v="2"/>
    <x v="2"/>
    <n v="0.2"/>
    <n v="21.42"/>
  </r>
  <r>
    <n v="9013"/>
    <s v="CA-2013-121447"/>
    <d v="2013-02-21T00:00:00"/>
    <n v="2013"/>
    <n v="2"/>
    <x v="47"/>
    <x v="47"/>
    <d v="2013-02-22T00:00:00"/>
    <s v="First Class"/>
    <s v="EA-14035"/>
    <s v="Erin Ashbrook"/>
    <s v="Corporate"/>
    <s v="United States"/>
    <x v="20"/>
    <x v="15"/>
    <x v="164"/>
    <x v="3"/>
    <s v="FUR-FU-10001861"/>
    <x v="0"/>
    <x v="5"/>
    <s v="Floodlight Indoor Halogen Bulbs, 1 Bulb per Pack, 60 Watts"/>
    <n v="135.79999999999998"/>
    <n v="7"/>
    <x v="0"/>
    <n v="0"/>
    <n v="66.541999999999987"/>
  </r>
  <r>
    <n v="9014"/>
    <s v="CA-2014-143084"/>
    <d v="2014-03-19T00:00:00"/>
    <n v="2014"/>
    <n v="3"/>
    <x v="42"/>
    <x v="42"/>
    <d v="2014-03-23T00:00:00"/>
    <s v="Standard Class"/>
    <s v="BP-11050"/>
    <s v="Barry Pond"/>
    <s v="Corporate"/>
    <s v="United States"/>
    <x v="1"/>
    <x v="1"/>
    <x v="141"/>
    <x v="1"/>
    <s v="OFF-AR-10002766"/>
    <x v="1"/>
    <x v="6"/>
    <s v="Prang Drawing Pencil Set"/>
    <n v="13.899999999999999"/>
    <n v="5"/>
    <x v="0"/>
    <n v="0"/>
    <n v="3.7529999999999997"/>
  </r>
  <r>
    <n v="9015"/>
    <s v="CA-2014-143084"/>
    <d v="2014-03-19T00:00:00"/>
    <n v="2014"/>
    <n v="3"/>
    <x v="42"/>
    <x v="42"/>
    <d v="2014-03-23T00:00:00"/>
    <s v="Standard Class"/>
    <s v="BP-11050"/>
    <s v="Barry Pond"/>
    <s v="Corporate"/>
    <s v="United States"/>
    <x v="1"/>
    <x v="1"/>
    <x v="141"/>
    <x v="1"/>
    <s v="OFF-EN-10003072"/>
    <x v="1"/>
    <x v="12"/>
    <s v="Peel &amp; Seel Envelopes"/>
    <n v="19.399999999999999"/>
    <n v="5"/>
    <x v="0"/>
    <n v="0"/>
    <n v="9.3120000000000012"/>
  </r>
  <r>
    <n v="9016"/>
    <s v="CA-2013-131639"/>
    <d v="2013-12-18T00:00:00"/>
    <n v="2013"/>
    <n v="12"/>
    <x v="5"/>
    <x v="5"/>
    <d v="2013-12-24T00:00:00"/>
    <s v="Standard Class"/>
    <s v="NS-18640"/>
    <s v="Noel Staavos"/>
    <s v="Corporate"/>
    <s v="United States"/>
    <x v="51"/>
    <x v="27"/>
    <x v="64"/>
    <x v="1"/>
    <s v="OFF-BI-10001636"/>
    <x v="1"/>
    <x v="8"/>
    <s v="Ibico Plastic and Wire Spiral Binding Combs"/>
    <n v="13.488"/>
    <n v="2"/>
    <x v="2"/>
    <n v="0.2"/>
    <n v="4.3835999999999995"/>
  </r>
  <r>
    <n v="9017"/>
    <s v="CA-2013-131639"/>
    <d v="2013-12-18T00:00:00"/>
    <n v="2013"/>
    <n v="12"/>
    <x v="5"/>
    <x v="5"/>
    <d v="2013-12-24T00:00:00"/>
    <s v="Standard Class"/>
    <s v="NS-18640"/>
    <s v="Noel Staavos"/>
    <s v="Corporate"/>
    <s v="United States"/>
    <x v="51"/>
    <x v="27"/>
    <x v="64"/>
    <x v="1"/>
    <s v="OFF-BI-10000948"/>
    <x v="1"/>
    <x v="8"/>
    <s v="GBC Laser Imprintable Binding System Covers, Desert Sand"/>
    <n v="11.416"/>
    <n v="1"/>
    <x v="2"/>
    <n v="0.2"/>
    <n v="3.8528999999999991"/>
  </r>
  <r>
    <n v="9018"/>
    <s v="CA-2013-161361"/>
    <d v="2013-03-27T00:00:00"/>
    <n v="2013"/>
    <n v="3"/>
    <x v="17"/>
    <x v="17"/>
    <d v="2013-03-29T00:00:00"/>
    <s v="Second Class"/>
    <s v="MV-17485"/>
    <s v="Mark Van Huff"/>
    <s v="Consumer"/>
    <s v="United States"/>
    <x v="449"/>
    <x v="45"/>
    <x v="542"/>
    <x v="1"/>
    <s v="OFF-PA-10001838"/>
    <x v="1"/>
    <x v="10"/>
    <s v="Adams Telephone Message Book W/Dividers/Space For Phone Numbers, 5 1/4&quot;X8 1/2&quot;, 300/Messages"/>
    <n v="17.64"/>
    <n v="3"/>
    <x v="0"/>
    <n v="0"/>
    <n v="8.6435999999999993"/>
  </r>
  <r>
    <n v="9019"/>
    <s v="CA-2013-161361"/>
    <d v="2013-03-27T00:00:00"/>
    <n v="2013"/>
    <n v="3"/>
    <x v="17"/>
    <x v="17"/>
    <d v="2013-03-29T00:00:00"/>
    <s v="Second Class"/>
    <s v="MV-17485"/>
    <s v="Mark Van Huff"/>
    <s v="Consumer"/>
    <s v="United States"/>
    <x v="449"/>
    <x v="45"/>
    <x v="542"/>
    <x v="1"/>
    <s v="OFF-BI-10002215"/>
    <x v="1"/>
    <x v="8"/>
    <s v="Wilson Jones Hanging View Binder, White, 1&quot;"/>
    <n v="17.04"/>
    <n v="3"/>
    <x v="2"/>
    <n v="0.2"/>
    <n v="5.5379999999999985"/>
  </r>
  <r>
    <n v="9020"/>
    <s v="CA-2011-100706"/>
    <d v="2011-12-16T00:00:00"/>
    <n v="2011"/>
    <n v="12"/>
    <x v="20"/>
    <x v="20"/>
    <d v="2011-12-18T00:00:00"/>
    <s v="Second Class"/>
    <s v="LE-16810"/>
    <s v="Laurel Elliston"/>
    <s v="Consumer"/>
    <s v="United States"/>
    <x v="24"/>
    <x v="17"/>
    <x v="28"/>
    <x v="0"/>
    <s v="TEC-AC-10001314"/>
    <x v="2"/>
    <x v="11"/>
    <s v="Case Logic 2.4GHz Wireless Keyboard"/>
    <n v="99.98"/>
    <n v="2"/>
    <x v="0"/>
    <n v="0"/>
    <n v="7.9983999999999895"/>
  </r>
  <r>
    <n v="9021"/>
    <s v="CA-2011-100706"/>
    <d v="2011-12-16T00:00:00"/>
    <n v="2011"/>
    <n v="12"/>
    <x v="20"/>
    <x v="20"/>
    <d v="2011-12-18T00:00:00"/>
    <s v="Second Class"/>
    <s v="LE-16810"/>
    <s v="Laurel Elliston"/>
    <s v="Consumer"/>
    <s v="United States"/>
    <x v="24"/>
    <x v="17"/>
    <x v="28"/>
    <x v="0"/>
    <s v="FUR-FU-10002268"/>
    <x v="0"/>
    <x v="5"/>
    <s v="Ultra Door Push Plate"/>
    <n v="29.46"/>
    <n v="6"/>
    <x v="0"/>
    <n v="0"/>
    <n v="9.7217999999999982"/>
  </r>
  <r>
    <n v="9022"/>
    <s v="CA-2012-129525"/>
    <d v="2012-11-15T00:00:00"/>
    <n v="2012"/>
    <n v="11"/>
    <x v="6"/>
    <x v="6"/>
    <d v="2012-11-20T00:00:00"/>
    <s v="Standard Class"/>
    <s v="VP-21760"/>
    <s v="Victoria Pisteka"/>
    <s v="Corporate"/>
    <s v="United States"/>
    <x v="167"/>
    <x v="24"/>
    <x v="213"/>
    <x v="3"/>
    <s v="OFF-BI-10002133"/>
    <x v="1"/>
    <x v="8"/>
    <s v="Wilson Jones Elliptical Ring 3 1/2&quot; Capacity Binders, 800 sheets"/>
    <n v="166.92000000000002"/>
    <n v="13"/>
    <x v="6"/>
    <n v="0.7"/>
    <n v="-116.84399999999999"/>
  </r>
  <r>
    <n v="9023"/>
    <s v="US-2013-141880"/>
    <d v="2013-08-23T00:00:00"/>
    <n v="2013"/>
    <n v="8"/>
    <x v="28"/>
    <x v="28"/>
    <d v="2013-08-24T00:00:00"/>
    <s v="First Class"/>
    <s v="TC-21475"/>
    <s v="Tony Chapman"/>
    <s v="Home Office"/>
    <s v="United States"/>
    <x v="299"/>
    <x v="22"/>
    <x v="375"/>
    <x v="1"/>
    <s v="FUR-FU-10001979"/>
    <x v="0"/>
    <x v="5"/>
    <s v="Dana Halogen Swing-Arm Architect Lamp"/>
    <n v="98.328000000000003"/>
    <n v="3"/>
    <x v="2"/>
    <n v="0.2"/>
    <n v="9.832800000000006"/>
  </r>
  <r>
    <n v="9024"/>
    <s v="CA-2012-165799"/>
    <d v="2012-06-29T00:00:00"/>
    <n v="2012"/>
    <n v="6"/>
    <x v="40"/>
    <x v="40"/>
    <d v="2012-07-02T00:00:00"/>
    <s v="First Class"/>
    <s v="SG-20470"/>
    <s v="Sheri Gordon"/>
    <s v="Consumer"/>
    <s v="United States"/>
    <x v="20"/>
    <x v="15"/>
    <x v="23"/>
    <x v="3"/>
    <s v="FUR-CH-10001482"/>
    <x v="0"/>
    <x v="1"/>
    <s v="Office Star - Mesh Screen back chair with Vinyl seat"/>
    <n v="117.88199999999999"/>
    <n v="1"/>
    <x v="9"/>
    <n v="0.1"/>
    <n v="1.3097999999999956"/>
  </r>
  <r>
    <n v="9025"/>
    <s v="CA-2013-102127"/>
    <d v="2013-06-27T00:00:00"/>
    <n v="2013"/>
    <n v="6"/>
    <x v="1"/>
    <x v="1"/>
    <d v="2013-07-03T00:00:00"/>
    <s v="Standard Class"/>
    <s v="VP-21760"/>
    <s v="Victoria Pisteka"/>
    <s v="Corporate"/>
    <s v="United States"/>
    <x v="20"/>
    <x v="15"/>
    <x v="45"/>
    <x v="3"/>
    <s v="TEC-AC-10002018"/>
    <x v="2"/>
    <x v="11"/>
    <s v="AmazonBasics 3-Button USB Wired Mouse"/>
    <n v="20.97"/>
    <n v="3"/>
    <x v="0"/>
    <n v="0"/>
    <n v="9.017100000000001"/>
  </r>
  <r>
    <n v="9026"/>
    <s v="CA-2013-102127"/>
    <d v="2013-06-27T00:00:00"/>
    <n v="2013"/>
    <n v="6"/>
    <x v="1"/>
    <x v="1"/>
    <d v="2013-07-03T00:00:00"/>
    <s v="Standard Class"/>
    <s v="VP-21760"/>
    <s v="Victoria Pisteka"/>
    <s v="Corporate"/>
    <s v="United States"/>
    <x v="20"/>
    <x v="15"/>
    <x v="45"/>
    <x v="3"/>
    <s v="TEC-AC-10000397"/>
    <x v="2"/>
    <x v="11"/>
    <s v="Perixx PERIBOARD-512B, Ergonomic Split Keyboard"/>
    <n v="139.96"/>
    <n v="4"/>
    <x v="0"/>
    <n v="0"/>
    <n v="9.7972000000000037"/>
  </r>
  <r>
    <n v="9027"/>
    <s v="CA-2013-102127"/>
    <d v="2013-06-27T00:00:00"/>
    <n v="2013"/>
    <n v="6"/>
    <x v="1"/>
    <x v="1"/>
    <d v="2013-07-03T00:00:00"/>
    <s v="Standard Class"/>
    <s v="VP-21760"/>
    <s v="Victoria Pisteka"/>
    <s v="Corporate"/>
    <s v="United States"/>
    <x v="20"/>
    <x v="15"/>
    <x v="45"/>
    <x v="3"/>
    <s v="FUR-FU-10003976"/>
    <x v="0"/>
    <x v="5"/>
    <s v="DAX Executive Solid Wood Document Frame, Desktop or Hang, Mahogany, 5 x 7"/>
    <n v="37.74"/>
    <n v="3"/>
    <x v="0"/>
    <n v="0"/>
    <n v="12.831599999999996"/>
  </r>
  <r>
    <n v="9028"/>
    <s v="US-2013-152415"/>
    <d v="2013-09-18T00:00:00"/>
    <n v="2013"/>
    <n v="9"/>
    <x v="21"/>
    <x v="21"/>
    <d v="2013-09-23T00:00:00"/>
    <s v="Standard Class"/>
    <s v="PO-18865"/>
    <s v="Patrick O'Donnell"/>
    <s v="Consumer"/>
    <s v="United States"/>
    <x v="516"/>
    <x v="31"/>
    <x v="613"/>
    <x v="3"/>
    <s v="FUR-FU-10002597"/>
    <x v="0"/>
    <x v="5"/>
    <s v="C-Line Magnetic Cubicle Keepers, Clear Polypropylene"/>
    <n v="14.82"/>
    <n v="3"/>
    <x v="0"/>
    <n v="0"/>
    <n v="6.224400000000001"/>
  </r>
  <r>
    <n v="9029"/>
    <s v="US-2013-152415"/>
    <d v="2013-09-18T00:00:00"/>
    <n v="2013"/>
    <n v="9"/>
    <x v="21"/>
    <x v="21"/>
    <d v="2013-09-23T00:00:00"/>
    <s v="Standard Class"/>
    <s v="PO-18865"/>
    <s v="Patrick O'Donnell"/>
    <s v="Consumer"/>
    <s v="United States"/>
    <x v="516"/>
    <x v="31"/>
    <x v="613"/>
    <x v="3"/>
    <s v="FUR-FU-10004864"/>
    <x v="0"/>
    <x v="5"/>
    <s v="Howard Miller 14-1/2&quot; Diameter Chrome Round Wall Clock"/>
    <n v="191.82"/>
    <n v="3"/>
    <x v="0"/>
    <n v="0"/>
    <n v="61.382399999999997"/>
  </r>
  <r>
    <n v="9030"/>
    <s v="CA-2011-138198"/>
    <d v="2011-07-18T00:00:00"/>
    <n v="2011"/>
    <n v="7"/>
    <x v="39"/>
    <x v="39"/>
    <d v="2011-07-23T00:00:00"/>
    <s v="Standard Class"/>
    <s v="JL-15130"/>
    <s v="Jack Lebron"/>
    <s v="Consumer"/>
    <s v="United States"/>
    <x v="106"/>
    <x v="15"/>
    <x v="131"/>
    <x v="3"/>
    <s v="OFF-BI-10002103"/>
    <x v="1"/>
    <x v="8"/>
    <s v="Cardinal Slant-D Ring Binder, Heavy Gauge Vinyl"/>
    <n v="13.904"/>
    <n v="2"/>
    <x v="2"/>
    <n v="0.2"/>
    <n v="4.5187999999999997"/>
  </r>
  <r>
    <n v="9031"/>
    <s v="CA-2014-128041"/>
    <d v="2014-09-02T00:00:00"/>
    <n v="2014"/>
    <n v="9"/>
    <x v="15"/>
    <x v="15"/>
    <d v="2014-09-02T00:00:00"/>
    <s v="Same Day"/>
    <s v="RW-19540"/>
    <s v="Rick Wilson"/>
    <s v="Corporate"/>
    <s v="United States"/>
    <x v="4"/>
    <x v="4"/>
    <x v="5"/>
    <x v="1"/>
    <s v="OFF-AP-10001005"/>
    <x v="1"/>
    <x v="9"/>
    <s v="Honeywell Quietcare HEPA Air Cleaner"/>
    <n v="314.60000000000002"/>
    <n v="4"/>
    <x v="0"/>
    <n v="0"/>
    <n v="103.81799999999998"/>
  </r>
  <r>
    <n v="9032"/>
    <s v="CA-2014-128041"/>
    <d v="2014-09-02T00:00:00"/>
    <n v="2014"/>
    <n v="9"/>
    <x v="15"/>
    <x v="15"/>
    <d v="2014-09-02T00:00:00"/>
    <s v="Same Day"/>
    <s v="RW-19540"/>
    <s v="Rick Wilson"/>
    <s v="Corporate"/>
    <s v="United States"/>
    <x v="4"/>
    <x v="4"/>
    <x v="5"/>
    <x v="1"/>
    <s v="FUR-TA-10002607"/>
    <x v="0"/>
    <x v="3"/>
    <s v="KI Conference Tables"/>
    <n v="283.56"/>
    <n v="4"/>
    <x v="0"/>
    <n v="0"/>
    <n v="45.36960000000002"/>
  </r>
  <r>
    <n v="9033"/>
    <s v="CA-2014-105823"/>
    <d v="2014-06-23T00:00:00"/>
    <n v="2014"/>
    <n v="6"/>
    <x v="27"/>
    <x v="27"/>
    <d v="2014-06-27T00:00:00"/>
    <s v="Standard Class"/>
    <s v="RB-19465"/>
    <s v="Rick Bensley"/>
    <s v="Home Office"/>
    <s v="United States"/>
    <x v="66"/>
    <x v="12"/>
    <x v="83"/>
    <x v="2"/>
    <s v="FUR-CH-10000454"/>
    <x v="0"/>
    <x v="1"/>
    <s v="Hon Deluxe Fabric Upholstered Stacking Chairs, Rounded Back"/>
    <n v="487.96"/>
    <n v="2"/>
    <x v="0"/>
    <n v="0"/>
    <n v="146.38799999999998"/>
  </r>
  <r>
    <n v="9034"/>
    <s v="CA-2011-152268"/>
    <d v="2011-09-02T00:00:00"/>
    <n v="2011"/>
    <n v="9"/>
    <x v="30"/>
    <x v="30"/>
    <d v="2011-09-07T00:00:00"/>
    <s v="Standard Class"/>
    <s v="SC-20095"/>
    <s v="Sanjit Chand"/>
    <s v="Consumer"/>
    <s v="United States"/>
    <x v="115"/>
    <x v="36"/>
    <x v="145"/>
    <x v="0"/>
    <s v="OFF-BI-10001359"/>
    <x v="1"/>
    <x v="8"/>
    <s v="GBC DocuBind TL300 Electric Binding System"/>
    <n v="1793.98"/>
    <n v="2"/>
    <x v="0"/>
    <n v="0"/>
    <n v="843.17059999999992"/>
  </r>
  <r>
    <n v="9035"/>
    <s v="CA-2012-148873"/>
    <d v="2012-10-01T00:00:00"/>
    <n v="2012"/>
    <n v="10"/>
    <x v="2"/>
    <x v="2"/>
    <d v="2012-10-05T00:00:00"/>
    <s v="Standard Class"/>
    <s v="EM-13960"/>
    <s v="Eric Murdock"/>
    <s v="Consumer"/>
    <s v="United States"/>
    <x v="94"/>
    <x v="10"/>
    <x v="116"/>
    <x v="2"/>
    <s v="OFF-BI-10003196"/>
    <x v="1"/>
    <x v="8"/>
    <s v="Accohide Poly Flexible Ring Binders"/>
    <n v="2.9919999999999995"/>
    <n v="4"/>
    <x v="3"/>
    <n v="0.8"/>
    <n v="-4.4880000000000013"/>
  </r>
  <r>
    <n v="9036"/>
    <s v="CA-2012-148873"/>
    <d v="2012-10-01T00:00:00"/>
    <n v="2012"/>
    <n v="10"/>
    <x v="2"/>
    <x v="2"/>
    <d v="2012-10-05T00:00:00"/>
    <s v="Standard Class"/>
    <s v="EM-13960"/>
    <s v="Eric Murdock"/>
    <s v="Consumer"/>
    <s v="United States"/>
    <x v="94"/>
    <x v="10"/>
    <x v="116"/>
    <x v="2"/>
    <s v="TEC-AC-10003657"/>
    <x v="2"/>
    <x v="11"/>
    <s v="Lenovo 17-Key USB Numeric Keypad"/>
    <n v="108.76800000000001"/>
    <n v="4"/>
    <x v="2"/>
    <n v="0.2"/>
    <n v="2.7191999999999901"/>
  </r>
  <r>
    <n v="9037"/>
    <s v="CA-2012-166492"/>
    <d v="2012-04-07T00:00:00"/>
    <n v="2012"/>
    <n v="4"/>
    <x v="19"/>
    <x v="19"/>
    <d v="2012-04-10T00:00:00"/>
    <s v="First Class"/>
    <s v="RP-19390"/>
    <s v="Resi Pölking"/>
    <s v="Consumer"/>
    <s v="United States"/>
    <x v="20"/>
    <x v="15"/>
    <x v="45"/>
    <x v="3"/>
    <s v="OFF-PA-10002262"/>
    <x v="1"/>
    <x v="10"/>
    <s v="Xerox 192"/>
    <n v="25.92"/>
    <n v="4"/>
    <x v="0"/>
    <n v="0"/>
    <n v="12.441600000000001"/>
  </r>
  <r>
    <n v="9038"/>
    <s v="CA-2012-166492"/>
    <d v="2012-04-07T00:00:00"/>
    <n v="2012"/>
    <n v="4"/>
    <x v="19"/>
    <x v="19"/>
    <d v="2012-04-10T00:00:00"/>
    <s v="First Class"/>
    <s v="RP-19390"/>
    <s v="Resi Pölking"/>
    <s v="Consumer"/>
    <s v="United States"/>
    <x v="20"/>
    <x v="15"/>
    <x v="45"/>
    <x v="3"/>
    <s v="OFF-ST-10002214"/>
    <x v="1"/>
    <x v="4"/>
    <s v="X-Rack File for Hanging Folders"/>
    <n v="22.58"/>
    <n v="2"/>
    <x v="0"/>
    <n v="0"/>
    <n v="5.8707999999999991"/>
  </r>
  <r>
    <n v="9039"/>
    <s v="CA-2014-157420"/>
    <d v="2014-11-22T00:00:00"/>
    <n v="2014"/>
    <n v="11"/>
    <x v="23"/>
    <x v="23"/>
    <d v="2014-11-22T00:00:00"/>
    <s v="Same Day"/>
    <s v="HZ-14950"/>
    <s v="Henia Zydlo"/>
    <s v="Consumer"/>
    <s v="United States"/>
    <x v="12"/>
    <x v="5"/>
    <x v="14"/>
    <x v="2"/>
    <s v="TEC-PH-10003555"/>
    <x v="2"/>
    <x v="7"/>
    <s v="Motorola HK250 Universal Bluetooth Headset"/>
    <n v="55.176000000000002"/>
    <n v="3"/>
    <x v="2"/>
    <n v="0.2"/>
    <n v="-12.414599999999997"/>
  </r>
  <r>
    <n v="9040"/>
    <s v="CA-2013-117121"/>
    <d v="2013-12-18T00:00:00"/>
    <n v="2013"/>
    <n v="12"/>
    <x v="5"/>
    <x v="5"/>
    <d v="2013-12-22T00:00:00"/>
    <s v="Standard Class"/>
    <s v="AB-10105"/>
    <s v="Adrian Barton"/>
    <s v="Consumer"/>
    <s v="United States"/>
    <x v="66"/>
    <x v="12"/>
    <x v="185"/>
    <x v="2"/>
    <s v="OFF-BI-10000545"/>
    <x v="1"/>
    <x v="8"/>
    <s v="GBC Ibimaster 500 Manual ProClick Binding System"/>
    <n v="9892.74"/>
    <n v="13"/>
    <x v="0"/>
    <n v="0"/>
    <n v="4946.37"/>
  </r>
  <r>
    <n v="9041"/>
    <s v="CA-2011-138177"/>
    <d v="2011-09-19T00:00:00"/>
    <n v="2011"/>
    <n v="9"/>
    <x v="30"/>
    <x v="30"/>
    <d v="2011-09-24T00:00:00"/>
    <s v="Standard Class"/>
    <s v="ND-18460"/>
    <s v="Neil Ducich"/>
    <s v="Corporate"/>
    <s v="United States"/>
    <x v="432"/>
    <x v="16"/>
    <x v="522"/>
    <x v="1"/>
    <s v="FUR-TA-10004607"/>
    <x v="0"/>
    <x v="3"/>
    <s v="Hon 2111 Invitation Series Straight Table"/>
    <n v="73.915000000000006"/>
    <n v="1"/>
    <x v="5"/>
    <n v="0.5"/>
    <n v="-45.827300000000008"/>
  </r>
  <r>
    <n v="9042"/>
    <s v="CA-2011-114335"/>
    <d v="2011-09-28T00:00:00"/>
    <n v="2011"/>
    <n v="9"/>
    <x v="30"/>
    <x v="30"/>
    <d v="2011-10-03T00:00:00"/>
    <s v="Standard Class"/>
    <s v="XP-21865"/>
    <s v="Xylona Preis"/>
    <s v="Consumer"/>
    <s v="United States"/>
    <x v="389"/>
    <x v="2"/>
    <x v="474"/>
    <x v="0"/>
    <s v="FUR-FU-10000277"/>
    <x v="0"/>
    <x v="5"/>
    <s v="Deflect-o DuraMat Antistatic Studded Beveled Mat for Medium Pile Carpeting"/>
    <n v="337.08800000000002"/>
    <n v="4"/>
    <x v="2"/>
    <n v="0.2"/>
    <n v="16.854399999999984"/>
  </r>
  <r>
    <n v="9043"/>
    <s v="CA-2012-168760"/>
    <d v="2012-09-22T00:00:00"/>
    <n v="2012"/>
    <n v="9"/>
    <x v="11"/>
    <x v="11"/>
    <d v="2012-09-26T00:00:00"/>
    <s v="Second Class"/>
    <s v="MM-18280"/>
    <s v="Muhammed MacIntyre"/>
    <s v="Corporate"/>
    <s v="United States"/>
    <x v="1"/>
    <x v="1"/>
    <x v="13"/>
    <x v="1"/>
    <s v="OFF-AP-10004532"/>
    <x v="1"/>
    <x v="9"/>
    <s v="Kensington 6 Outlet Guardian Standard Surge Protector"/>
    <n v="61.44"/>
    <n v="3"/>
    <x v="0"/>
    <n v="0"/>
    <n v="16.588799999999999"/>
  </r>
  <r>
    <n v="9044"/>
    <s v="CA-2013-168830"/>
    <d v="2013-11-08T00:00:00"/>
    <n v="2013"/>
    <n v="11"/>
    <x v="0"/>
    <x v="0"/>
    <d v="2013-11-14T00:00:00"/>
    <s v="Standard Class"/>
    <s v="ML-17395"/>
    <s v="Marina Lichtenstein"/>
    <s v="Corporate"/>
    <s v="United States"/>
    <x v="8"/>
    <x v="1"/>
    <x v="34"/>
    <x v="1"/>
    <s v="TEC-AC-10003911"/>
    <x v="2"/>
    <x v="11"/>
    <s v="NETGEAR AC1750 Dual Band Gigabit Smart WiFi Router"/>
    <n v="479.97"/>
    <n v="3"/>
    <x v="0"/>
    <n v="0"/>
    <n v="163.18979999999999"/>
  </r>
  <r>
    <n v="9045"/>
    <s v="CA-2014-137463"/>
    <d v="2014-12-17T00:00:00"/>
    <n v="2014"/>
    <n v="12"/>
    <x v="22"/>
    <x v="22"/>
    <d v="2014-12-21T00:00:00"/>
    <s v="Second Class"/>
    <s v="KM-16225"/>
    <s v="Kalyca Meade"/>
    <s v="Corporate"/>
    <s v="United States"/>
    <x v="282"/>
    <x v="1"/>
    <x v="353"/>
    <x v="1"/>
    <s v="OFF-BI-10003196"/>
    <x v="1"/>
    <x v="8"/>
    <s v="Accohide Poly Flexible Ring Binders"/>
    <n v="5.9840000000000009"/>
    <n v="2"/>
    <x v="2"/>
    <n v="0.2"/>
    <n v="2.2439999999999998"/>
  </r>
  <r>
    <n v="9046"/>
    <s v="CA-2014-137463"/>
    <d v="2014-12-17T00:00:00"/>
    <n v="2014"/>
    <n v="12"/>
    <x v="22"/>
    <x v="22"/>
    <d v="2014-12-21T00:00:00"/>
    <s v="Second Class"/>
    <s v="KM-16225"/>
    <s v="Kalyca Meade"/>
    <s v="Corporate"/>
    <s v="United States"/>
    <x v="282"/>
    <x v="1"/>
    <x v="353"/>
    <x v="1"/>
    <s v="TEC-AC-10000358"/>
    <x v="2"/>
    <x v="11"/>
    <s v="Imation Secure Drive + Hardware Encrypted USB flash drive - 16 GB"/>
    <n v="189.95000000000002"/>
    <n v="5"/>
    <x v="0"/>
    <n v="0"/>
    <n v="45.587999999999994"/>
  </r>
  <r>
    <n v="9047"/>
    <s v="CA-2014-137463"/>
    <d v="2014-12-17T00:00:00"/>
    <n v="2014"/>
    <n v="12"/>
    <x v="22"/>
    <x v="22"/>
    <d v="2014-12-21T00:00:00"/>
    <s v="Second Class"/>
    <s v="KM-16225"/>
    <s v="Kalyca Meade"/>
    <s v="Corporate"/>
    <s v="United States"/>
    <x v="282"/>
    <x v="1"/>
    <x v="353"/>
    <x v="1"/>
    <s v="TEC-AC-10000057"/>
    <x v="2"/>
    <x v="11"/>
    <s v="Microsoft Natural Ergonomic Keyboard 4000"/>
    <n v="149.94999999999999"/>
    <n v="5"/>
    <x v="0"/>
    <n v="0"/>
    <n v="31.489499999999992"/>
  </r>
  <r>
    <n v="9048"/>
    <s v="CA-2014-137463"/>
    <d v="2014-12-17T00:00:00"/>
    <n v="2014"/>
    <n v="12"/>
    <x v="22"/>
    <x v="22"/>
    <d v="2014-12-21T00:00:00"/>
    <s v="Second Class"/>
    <s v="KM-16225"/>
    <s v="Kalyca Meade"/>
    <s v="Corporate"/>
    <s v="United States"/>
    <x v="282"/>
    <x v="1"/>
    <x v="353"/>
    <x v="1"/>
    <s v="OFF-AR-10001988"/>
    <x v="1"/>
    <x v="6"/>
    <s v="Bulldog Table or Wall-Mount Pencil Sharpener"/>
    <n v="29.950000000000003"/>
    <n v="5"/>
    <x v="0"/>
    <n v="0"/>
    <n v="8.6854999999999993"/>
  </r>
  <r>
    <n v="9049"/>
    <s v="CA-2014-137463"/>
    <d v="2014-12-17T00:00:00"/>
    <n v="2014"/>
    <n v="12"/>
    <x v="22"/>
    <x v="22"/>
    <d v="2014-12-21T00:00:00"/>
    <s v="Second Class"/>
    <s v="KM-16225"/>
    <s v="Kalyca Meade"/>
    <s v="Corporate"/>
    <s v="United States"/>
    <x v="282"/>
    <x v="1"/>
    <x v="353"/>
    <x v="1"/>
    <s v="OFF-LA-10003498"/>
    <x v="1"/>
    <x v="2"/>
    <s v="Avery 475"/>
    <n v="44.400000000000006"/>
    <n v="3"/>
    <x v="0"/>
    <n v="0"/>
    <n v="22.200000000000003"/>
  </r>
  <r>
    <n v="9050"/>
    <s v="CA-2011-124513"/>
    <d v="2011-09-21T00:00:00"/>
    <n v="2011"/>
    <n v="9"/>
    <x v="30"/>
    <x v="30"/>
    <d v="2011-09-25T00:00:00"/>
    <s v="Standard Class"/>
    <s v="SL-20155"/>
    <s v="Sara Luxemburg"/>
    <s v="Home Office"/>
    <s v="United States"/>
    <x v="20"/>
    <x v="15"/>
    <x v="164"/>
    <x v="3"/>
    <s v="OFF-AR-10002956"/>
    <x v="1"/>
    <x v="6"/>
    <s v="Boston 16801 Nautilus Battery Pencil Sharpener"/>
    <n v="66.03"/>
    <n v="3"/>
    <x v="0"/>
    <n v="0"/>
    <n v="17.1678"/>
  </r>
  <r>
    <n v="9051"/>
    <s v="CA-2012-165554"/>
    <d v="2012-05-18T00:00:00"/>
    <n v="2012"/>
    <n v="5"/>
    <x v="33"/>
    <x v="33"/>
    <d v="2012-05-22T00:00:00"/>
    <s v="Standard Class"/>
    <s v="AJ-10780"/>
    <s v="Anthony Jacobs"/>
    <s v="Corporate"/>
    <s v="United States"/>
    <x v="1"/>
    <x v="1"/>
    <x v="25"/>
    <x v="1"/>
    <s v="OFF-PA-10003724"/>
    <x v="1"/>
    <x v="10"/>
    <s v="Wirebound Message Book, 4 per Page"/>
    <n v="10.86"/>
    <n v="2"/>
    <x v="0"/>
    <n v="0"/>
    <n v="5.3213999999999997"/>
  </r>
  <r>
    <n v="9052"/>
    <s v="CA-2011-141838"/>
    <d v="2011-03-26T00:00:00"/>
    <n v="2011"/>
    <n v="3"/>
    <x v="34"/>
    <x v="34"/>
    <d v="2011-03-31T00:00:00"/>
    <s v="Second Class"/>
    <s v="DK-12835"/>
    <s v="Damala Kotsonis"/>
    <s v="Corporate"/>
    <s v="United States"/>
    <x v="8"/>
    <x v="1"/>
    <x v="34"/>
    <x v="1"/>
    <s v="OFF-AR-10004272"/>
    <x v="1"/>
    <x v="6"/>
    <s v="Newell 308"/>
    <n v="3.36"/>
    <n v="2"/>
    <x v="0"/>
    <n v="0"/>
    <n v="0.83999999999999986"/>
  </r>
  <r>
    <n v="9053"/>
    <s v="CA-2011-141838"/>
    <d v="2011-03-26T00:00:00"/>
    <n v="2011"/>
    <n v="3"/>
    <x v="34"/>
    <x v="34"/>
    <d v="2011-03-31T00:00:00"/>
    <s v="Second Class"/>
    <s v="DK-12835"/>
    <s v="Damala Kotsonis"/>
    <s v="Corporate"/>
    <s v="United States"/>
    <x v="8"/>
    <x v="1"/>
    <x v="34"/>
    <x v="1"/>
    <s v="OFF-BI-10003291"/>
    <x v="1"/>
    <x v="8"/>
    <s v="Wilson Jones Leather-Like Binders with DublLock Round Rings"/>
    <n v="27.936000000000003"/>
    <n v="4"/>
    <x v="2"/>
    <n v="0.2"/>
    <n v="9.4283999999999963"/>
  </r>
  <r>
    <n v="9054"/>
    <s v="CA-2011-141838"/>
    <d v="2011-03-26T00:00:00"/>
    <n v="2011"/>
    <n v="3"/>
    <x v="34"/>
    <x v="34"/>
    <d v="2011-03-31T00:00:00"/>
    <s v="Second Class"/>
    <s v="DK-12835"/>
    <s v="Damala Kotsonis"/>
    <s v="Corporate"/>
    <s v="United States"/>
    <x v="8"/>
    <x v="1"/>
    <x v="34"/>
    <x v="1"/>
    <s v="TEC-PH-10004100"/>
    <x v="2"/>
    <x v="7"/>
    <s v="Griffin GC17055 Auxiliary Audio Cable"/>
    <n v="28.783999999999999"/>
    <n v="2"/>
    <x v="2"/>
    <n v="0.2"/>
    <n v="2.878400000000001"/>
  </r>
  <r>
    <n v="9055"/>
    <s v="CA-2014-117009"/>
    <d v="2014-09-23T00:00:00"/>
    <n v="2014"/>
    <n v="9"/>
    <x v="15"/>
    <x v="15"/>
    <d v="2014-09-29T00:00:00"/>
    <s v="Standard Class"/>
    <s v="BK-11260"/>
    <s v="Berenike Kampe"/>
    <s v="Consumer"/>
    <s v="United States"/>
    <x v="157"/>
    <x v="1"/>
    <x v="200"/>
    <x v="1"/>
    <s v="OFF-SU-10001218"/>
    <x v="1"/>
    <x v="14"/>
    <s v="Fiskars Softgrip Scissors"/>
    <n v="21.96"/>
    <n v="2"/>
    <x v="0"/>
    <n v="0"/>
    <n v="6.1488000000000014"/>
  </r>
  <r>
    <n v="9056"/>
    <s v="CA-2012-128993"/>
    <d v="2012-09-12T00:00:00"/>
    <n v="2012"/>
    <n v="9"/>
    <x v="11"/>
    <x v="11"/>
    <d v="2012-09-17T00:00:00"/>
    <s v="Second Class"/>
    <s v="CC-12670"/>
    <s v="Craig Carreira"/>
    <s v="Consumer"/>
    <s v="United States"/>
    <x v="4"/>
    <x v="4"/>
    <x v="5"/>
    <x v="1"/>
    <s v="TEC-AC-10004209"/>
    <x v="2"/>
    <x v="11"/>
    <s v="Memorex Froggy Flash Drive 4 GB"/>
    <n v="21.98"/>
    <n v="2"/>
    <x v="0"/>
    <n v="0"/>
    <n v="8.5722000000000005"/>
  </r>
  <r>
    <n v="9057"/>
    <s v="CA-2012-160227"/>
    <d v="2012-11-02T00:00:00"/>
    <n v="2012"/>
    <n v="11"/>
    <x v="6"/>
    <x v="6"/>
    <d v="2012-11-04T00:00:00"/>
    <s v="First Class"/>
    <s v="ED-13885"/>
    <s v="Emily Ducich"/>
    <s v="Home Office"/>
    <s v="United States"/>
    <x v="20"/>
    <x v="15"/>
    <x v="164"/>
    <x v="3"/>
    <s v="FUR-CH-10002073"/>
    <x v="0"/>
    <x v="1"/>
    <s v="Hon Olson Stacker Chairs"/>
    <n v="2621.3220000000001"/>
    <n v="11"/>
    <x v="9"/>
    <n v="0.1"/>
    <n v="553.39019999999982"/>
  </r>
  <r>
    <n v="9058"/>
    <s v="CA-2012-149097"/>
    <d v="2012-10-20T00:00:00"/>
    <n v="2012"/>
    <n v="10"/>
    <x v="2"/>
    <x v="2"/>
    <d v="2012-10-24T00:00:00"/>
    <s v="Standard Class"/>
    <s v="SV-20785"/>
    <s v="Stewart Visinsky"/>
    <s v="Consumer"/>
    <s v="United States"/>
    <x v="1"/>
    <x v="1"/>
    <x v="62"/>
    <x v="1"/>
    <s v="FUR-FU-10003424"/>
    <x v="0"/>
    <x v="5"/>
    <s v="Nu-Dell Oak Frame"/>
    <n v="74.759999999999991"/>
    <n v="7"/>
    <x v="0"/>
    <n v="0"/>
    <n v="23.923199999999994"/>
  </r>
  <r>
    <n v="9059"/>
    <s v="CA-2012-149097"/>
    <d v="2012-10-20T00:00:00"/>
    <n v="2012"/>
    <n v="10"/>
    <x v="2"/>
    <x v="2"/>
    <d v="2012-10-24T00:00:00"/>
    <s v="Standard Class"/>
    <s v="SV-20785"/>
    <s v="Stewart Visinsky"/>
    <s v="Consumer"/>
    <s v="United States"/>
    <x v="1"/>
    <x v="1"/>
    <x v="62"/>
    <x v="1"/>
    <s v="FUR-TA-10001086"/>
    <x v="0"/>
    <x v="3"/>
    <s v="SAFCO PlanMaster Boards, 60w x 37-1/2d, White Melamine"/>
    <n v="364.77600000000007"/>
    <n v="3"/>
    <x v="2"/>
    <n v="0.2"/>
    <n v="27.358200000000011"/>
  </r>
  <r>
    <n v="9060"/>
    <s v="CA-2013-132304"/>
    <d v="2013-06-15T00:00:00"/>
    <n v="2013"/>
    <n v="6"/>
    <x v="1"/>
    <x v="1"/>
    <d v="2013-06-19T00:00:00"/>
    <s v="Standard Class"/>
    <s v="AR-10825"/>
    <s v="Anthony Rawles"/>
    <s v="Corporate"/>
    <s v="United States"/>
    <x v="4"/>
    <x v="4"/>
    <x v="5"/>
    <x v="1"/>
    <s v="FUR-TA-10004619"/>
    <x v="0"/>
    <x v="3"/>
    <s v="Hon Non-Folding Utility Tables"/>
    <n v="1115.17"/>
    <n v="7"/>
    <x v="0"/>
    <n v="0"/>
    <n v="334.55099999999993"/>
  </r>
  <r>
    <n v="9061"/>
    <s v="CA-2012-136420"/>
    <d v="2012-11-20T00:00:00"/>
    <n v="2012"/>
    <n v="11"/>
    <x v="6"/>
    <x v="6"/>
    <d v="2012-11-21T00:00:00"/>
    <s v="First Class"/>
    <s v="CS-12250"/>
    <s v="Chris Selesnick"/>
    <s v="Corporate"/>
    <s v="United States"/>
    <x v="70"/>
    <x v="1"/>
    <x v="142"/>
    <x v="1"/>
    <s v="OFF-BI-10002854"/>
    <x v="1"/>
    <x v="8"/>
    <s v="Performers Binder/Pad Holder, Black"/>
    <n v="89.696000000000012"/>
    <n v="4"/>
    <x v="2"/>
    <n v="0.2"/>
    <n v="33.635999999999996"/>
  </r>
  <r>
    <n v="9062"/>
    <s v="CA-2012-136420"/>
    <d v="2012-11-20T00:00:00"/>
    <n v="2012"/>
    <n v="11"/>
    <x v="6"/>
    <x v="6"/>
    <d v="2012-11-21T00:00:00"/>
    <s v="First Class"/>
    <s v="CS-12250"/>
    <s v="Chris Selesnick"/>
    <s v="Corporate"/>
    <s v="United States"/>
    <x v="70"/>
    <x v="1"/>
    <x v="142"/>
    <x v="1"/>
    <s v="OFF-LA-10002762"/>
    <x v="1"/>
    <x v="2"/>
    <s v="Avery 485"/>
    <n v="50.12"/>
    <n v="4"/>
    <x v="0"/>
    <n v="0"/>
    <n v="23.556399999999996"/>
  </r>
  <r>
    <n v="9063"/>
    <s v="CA-2013-101623"/>
    <d v="2013-02-28T00:00:00"/>
    <n v="2013"/>
    <n v="2"/>
    <x v="47"/>
    <x v="47"/>
    <d v="2013-03-07T00:00:00"/>
    <s v="Standard Class"/>
    <s v="RR-19525"/>
    <s v="Rick Reed"/>
    <s v="Corporate"/>
    <s v="United States"/>
    <x v="20"/>
    <x v="15"/>
    <x v="45"/>
    <x v="3"/>
    <s v="OFF-FA-10003495"/>
    <x v="1"/>
    <x v="13"/>
    <s v="Staples"/>
    <n v="36.480000000000004"/>
    <n v="6"/>
    <x v="0"/>
    <n v="0"/>
    <n v="18.240000000000002"/>
  </r>
  <r>
    <n v="9064"/>
    <s v="US-2011-151015"/>
    <d v="2011-10-14T00:00:00"/>
    <n v="2011"/>
    <n v="10"/>
    <x v="18"/>
    <x v="18"/>
    <d v="2011-10-20T00:00:00"/>
    <s v="Standard Class"/>
    <s v="BD-11500"/>
    <s v="Bradley Drucker"/>
    <s v="Consumer"/>
    <s v="United States"/>
    <x v="22"/>
    <x v="10"/>
    <x v="155"/>
    <x v="2"/>
    <s v="OFF-PA-10002581"/>
    <x v="1"/>
    <x v="10"/>
    <s v="Xerox 1951"/>
    <n v="322.19200000000001"/>
    <n v="13"/>
    <x v="2"/>
    <n v="0.2"/>
    <n v="100.68499999999997"/>
  </r>
  <r>
    <n v="9065"/>
    <s v="US-2011-151015"/>
    <d v="2011-10-14T00:00:00"/>
    <n v="2011"/>
    <n v="10"/>
    <x v="18"/>
    <x v="18"/>
    <d v="2011-10-20T00:00:00"/>
    <s v="Standard Class"/>
    <s v="BD-11500"/>
    <s v="Bradley Drucker"/>
    <s v="Consumer"/>
    <s v="United States"/>
    <x v="22"/>
    <x v="10"/>
    <x v="155"/>
    <x v="2"/>
    <s v="OFF-BI-10000343"/>
    <x v="1"/>
    <x v="8"/>
    <s v="Pressboard Covers with Storage Hooks, 9 1/2&quot; x 11&quot;, Light Blue"/>
    <n v="2.9459999999999993"/>
    <n v="3"/>
    <x v="3"/>
    <n v="0.8"/>
    <n v="-4.8609000000000009"/>
  </r>
  <r>
    <n v="9066"/>
    <s v="US-2011-151015"/>
    <d v="2011-10-14T00:00:00"/>
    <n v="2011"/>
    <n v="10"/>
    <x v="18"/>
    <x v="18"/>
    <d v="2011-10-20T00:00:00"/>
    <s v="Standard Class"/>
    <s v="BD-11500"/>
    <s v="Bradley Drucker"/>
    <s v="Consumer"/>
    <s v="United States"/>
    <x v="22"/>
    <x v="10"/>
    <x v="155"/>
    <x v="2"/>
    <s v="OFF-PA-10001184"/>
    <x v="1"/>
    <x v="10"/>
    <s v="Xerox 1903"/>
    <n v="19.136000000000003"/>
    <n v="4"/>
    <x v="2"/>
    <n v="0.2"/>
    <n v="6.9367999999999999"/>
  </r>
  <r>
    <n v="9067"/>
    <s v="CA-2014-152968"/>
    <d v="2014-05-27T00:00:00"/>
    <n v="2014"/>
    <n v="5"/>
    <x v="24"/>
    <x v="24"/>
    <d v="2014-05-31T00:00:00"/>
    <s v="Standard Class"/>
    <s v="BM-11785"/>
    <s v="Bryan Mills"/>
    <s v="Consumer"/>
    <s v="United States"/>
    <x v="193"/>
    <x v="17"/>
    <x v="244"/>
    <x v="0"/>
    <s v="TEC-AC-10000521"/>
    <x v="2"/>
    <x v="11"/>
    <s v="Verbatim Slim CD and DVD Storage Cases, 50/Pack"/>
    <n v="23.08"/>
    <n v="2"/>
    <x v="0"/>
    <n v="0"/>
    <n v="6.9239999999999995"/>
  </r>
  <r>
    <n v="9068"/>
    <s v="CA-2013-150077"/>
    <d v="2013-02-04T00:00:00"/>
    <n v="2013"/>
    <n v="2"/>
    <x v="47"/>
    <x v="47"/>
    <d v="2013-02-10T00:00:00"/>
    <s v="Standard Class"/>
    <s v="MS-17365"/>
    <s v="Maribeth Schnelling"/>
    <s v="Consumer"/>
    <s v="United States"/>
    <x v="196"/>
    <x v="39"/>
    <x v="247"/>
    <x v="3"/>
    <s v="TEC-PH-10002890"/>
    <x v="2"/>
    <x v="7"/>
    <s v="AT&amp;T 17929 Lendline Telephone"/>
    <n v="90.48"/>
    <n v="2"/>
    <x v="0"/>
    <n v="0"/>
    <n v="23.524799999999999"/>
  </r>
  <r>
    <n v="9069"/>
    <s v="CA-2013-106278"/>
    <d v="2013-09-03T00:00:00"/>
    <n v="2013"/>
    <n v="9"/>
    <x v="21"/>
    <x v="21"/>
    <d v="2013-09-06T00:00:00"/>
    <s v="Second Class"/>
    <s v="BM-11140"/>
    <s v="Becky Martin"/>
    <s v="Consumer"/>
    <s v="United States"/>
    <x v="96"/>
    <x v="4"/>
    <x v="119"/>
    <x v="1"/>
    <s v="FUR-CH-10003061"/>
    <x v="0"/>
    <x v="1"/>
    <s v="Global Leather Task Chair, Black"/>
    <n v="215.976"/>
    <n v="3"/>
    <x v="2"/>
    <n v="0.2"/>
    <n v="-2.6997000000000355"/>
  </r>
  <r>
    <n v="9070"/>
    <s v="CA-2013-106278"/>
    <d v="2013-09-03T00:00:00"/>
    <n v="2013"/>
    <n v="9"/>
    <x v="21"/>
    <x v="21"/>
    <d v="2013-09-06T00:00:00"/>
    <s v="Second Class"/>
    <s v="BM-11140"/>
    <s v="Becky Martin"/>
    <s v="Consumer"/>
    <s v="United States"/>
    <x v="96"/>
    <x v="4"/>
    <x v="119"/>
    <x v="1"/>
    <s v="OFF-EN-10003567"/>
    <x v="1"/>
    <x v="12"/>
    <s v="Inter-Office Recycled Envelopes, Brown Kraft, Button-String,10&quot; x 13&quot; , 100/Box"/>
    <n v="65.94"/>
    <n v="3"/>
    <x v="0"/>
    <n v="0"/>
    <n v="30.991800000000001"/>
  </r>
  <r>
    <n v="9071"/>
    <s v="CA-2014-147550"/>
    <d v="2014-12-05T00:00:00"/>
    <n v="2014"/>
    <n v="12"/>
    <x v="22"/>
    <x v="22"/>
    <d v="2014-12-06T00:00:00"/>
    <s v="First Class"/>
    <s v="KE-16420"/>
    <s v="Katrina Edelman"/>
    <s v="Corporate"/>
    <s v="United States"/>
    <x v="10"/>
    <x v="9"/>
    <x v="63"/>
    <x v="3"/>
    <s v="FUR-FU-10001918"/>
    <x v="0"/>
    <x v="5"/>
    <s v="C-Line Cubicle Keepers Polyproplyene Holder With Velcro Backings"/>
    <n v="11.352000000000002"/>
    <n v="3"/>
    <x v="2"/>
    <n v="0.2"/>
    <n v="2.6961000000000008"/>
  </r>
  <r>
    <n v="9072"/>
    <s v="CA-2012-136105"/>
    <d v="2012-06-12T00:00:00"/>
    <n v="2012"/>
    <n v="6"/>
    <x v="40"/>
    <x v="40"/>
    <d v="2012-06-16T00:00:00"/>
    <s v="Standard Class"/>
    <s v="SZ-20035"/>
    <s v="Sam Zeldin"/>
    <s v="Home Office"/>
    <s v="United States"/>
    <x v="38"/>
    <x v="14"/>
    <x v="134"/>
    <x v="2"/>
    <s v="OFF-ST-10002444"/>
    <x v="1"/>
    <x v="4"/>
    <s v="Recycled Eldon Regeneration Jumbo File"/>
    <n v="24.56"/>
    <n v="2"/>
    <x v="0"/>
    <n v="0"/>
    <n v="6.8767999999999994"/>
  </r>
  <r>
    <n v="9073"/>
    <s v="CA-2013-142524"/>
    <d v="2013-09-05T00:00:00"/>
    <n v="2013"/>
    <n v="9"/>
    <x v="21"/>
    <x v="21"/>
    <d v="2013-09-09T00:00:00"/>
    <s v="Standard Class"/>
    <s v="MB-18085"/>
    <s v="Mick Brown"/>
    <s v="Consumer"/>
    <s v="United States"/>
    <x v="24"/>
    <x v="25"/>
    <x v="333"/>
    <x v="2"/>
    <s v="OFF-EN-10003286"/>
    <x v="1"/>
    <x v="12"/>
    <s v="Staples"/>
    <n v="16.559999999999999"/>
    <n v="2"/>
    <x v="0"/>
    <n v="0"/>
    <n v="7.783199999999999"/>
  </r>
  <r>
    <n v="9074"/>
    <s v="CA-2013-142524"/>
    <d v="2013-09-05T00:00:00"/>
    <n v="2013"/>
    <n v="9"/>
    <x v="21"/>
    <x v="21"/>
    <d v="2013-09-09T00:00:00"/>
    <s v="Standard Class"/>
    <s v="MB-18085"/>
    <s v="Mick Brown"/>
    <s v="Consumer"/>
    <s v="United States"/>
    <x v="24"/>
    <x v="25"/>
    <x v="333"/>
    <x v="2"/>
    <s v="TEC-AC-10000109"/>
    <x v="2"/>
    <x v="11"/>
    <s v="Sony Micro Vault Click 16 GB USB 2.0 Flash Drive"/>
    <n v="279.95"/>
    <n v="5"/>
    <x v="0"/>
    <n v="0"/>
    <n v="67.188000000000017"/>
  </r>
  <r>
    <n v="9075"/>
    <s v="CA-2011-136336"/>
    <d v="2011-04-21T00:00:00"/>
    <n v="2011"/>
    <n v="4"/>
    <x v="41"/>
    <x v="41"/>
    <d v="2011-04-26T00:00:00"/>
    <s v="Standard Class"/>
    <s v="DB-13555"/>
    <s v="Dorothy Badders"/>
    <s v="Corporate"/>
    <s v="United States"/>
    <x v="0"/>
    <x v="0"/>
    <x v="0"/>
    <x v="0"/>
    <s v="OFF-ST-10002574"/>
    <x v="1"/>
    <x v="4"/>
    <s v="SAFCO Commercial Wire Shelving, Black"/>
    <n v="828.83999999999992"/>
    <n v="6"/>
    <x v="0"/>
    <n v="0"/>
    <n v="0"/>
  </r>
  <r>
    <n v="9076"/>
    <s v="US-2012-136259"/>
    <d v="2012-11-05T00:00:00"/>
    <n v="2012"/>
    <n v="11"/>
    <x v="6"/>
    <x v="6"/>
    <d v="2012-11-08T00:00:00"/>
    <s v="First Class"/>
    <s v="CB-12415"/>
    <s v="Christy Brittain"/>
    <s v="Consumer"/>
    <s v="United States"/>
    <x v="80"/>
    <x v="24"/>
    <x v="345"/>
    <x v="3"/>
    <s v="OFF-BI-10000773"/>
    <x v="1"/>
    <x v="8"/>
    <s v="Insertable Tab Post Binder Dividers"/>
    <n v="7.218"/>
    <n v="3"/>
    <x v="6"/>
    <n v="0.7"/>
    <n v="-5.5338000000000012"/>
  </r>
  <r>
    <n v="9077"/>
    <s v="US-2012-136259"/>
    <d v="2012-11-05T00:00:00"/>
    <n v="2012"/>
    <n v="11"/>
    <x v="6"/>
    <x v="6"/>
    <d v="2012-11-08T00:00:00"/>
    <s v="First Class"/>
    <s v="CB-12415"/>
    <s v="Christy Brittain"/>
    <s v="Consumer"/>
    <s v="United States"/>
    <x v="80"/>
    <x v="24"/>
    <x v="345"/>
    <x v="3"/>
    <s v="OFF-SU-10004661"/>
    <x v="1"/>
    <x v="14"/>
    <s v="Acme Titanium Bonded Scissors"/>
    <n v="27.200000000000003"/>
    <n v="4"/>
    <x v="2"/>
    <n v="0.2"/>
    <n v="2.0399999999999991"/>
  </r>
  <r>
    <n v="9078"/>
    <s v="US-2011-124625"/>
    <d v="2011-11-03T00:00:00"/>
    <n v="2011"/>
    <n v="11"/>
    <x v="7"/>
    <x v="7"/>
    <d v="2011-11-07T00:00:00"/>
    <s v="Standard Class"/>
    <s v="SP-20650"/>
    <s v="Stephanie Phelps"/>
    <s v="Corporate"/>
    <s v="United States"/>
    <x v="155"/>
    <x v="8"/>
    <x v="198"/>
    <x v="2"/>
    <s v="TEC-AC-10003280"/>
    <x v="2"/>
    <x v="11"/>
    <s v="Belkin F8E887 USB Wired Ergonomic Keyboard"/>
    <n v="89.97"/>
    <n v="3"/>
    <x v="0"/>
    <n v="0"/>
    <n v="18.893699999999995"/>
  </r>
  <r>
    <n v="9079"/>
    <s v="CA-2013-108105"/>
    <d v="2013-02-16T00:00:00"/>
    <n v="2013"/>
    <n v="2"/>
    <x v="47"/>
    <x v="47"/>
    <d v="2013-02-23T00:00:00"/>
    <s v="Standard Class"/>
    <s v="GW-14605"/>
    <s v="Giulietta Weimer"/>
    <s v="Consumer"/>
    <s v="United States"/>
    <x v="0"/>
    <x v="0"/>
    <x v="0"/>
    <x v="0"/>
    <s v="FUR-FU-10003773"/>
    <x v="0"/>
    <x v="5"/>
    <s v="Eldon Cleatmat Plus Chair Mats for High Pile Carpets"/>
    <n v="318.08"/>
    <n v="4"/>
    <x v="0"/>
    <n v="0"/>
    <n v="34.988799999999969"/>
  </r>
  <r>
    <n v="9080"/>
    <s v="CA-2013-108105"/>
    <d v="2013-02-16T00:00:00"/>
    <n v="2013"/>
    <n v="2"/>
    <x v="47"/>
    <x v="47"/>
    <d v="2013-02-23T00:00:00"/>
    <s v="Standard Class"/>
    <s v="GW-14605"/>
    <s v="Giulietta Weimer"/>
    <s v="Consumer"/>
    <s v="United States"/>
    <x v="0"/>
    <x v="0"/>
    <x v="0"/>
    <x v="0"/>
    <s v="OFF-BI-10002412"/>
    <x v="1"/>
    <x v="8"/>
    <s v="Wilson Jones “Snap” Scratch Pad Binder Tool for Ring Binders"/>
    <n v="5.8"/>
    <n v="1"/>
    <x v="0"/>
    <n v="0"/>
    <n v="2.61"/>
  </r>
  <r>
    <n v="9081"/>
    <s v="CA-2014-166898"/>
    <d v="2014-09-12T00:00:00"/>
    <n v="2014"/>
    <n v="9"/>
    <x v="15"/>
    <x v="15"/>
    <d v="2014-09-14T00:00:00"/>
    <s v="Second Class"/>
    <s v="KH-16630"/>
    <s v="Ken Heidel"/>
    <s v="Corporate"/>
    <s v="United States"/>
    <x v="157"/>
    <x v="1"/>
    <x v="200"/>
    <x v="1"/>
    <s v="TEC-PH-10002564"/>
    <x v="2"/>
    <x v="7"/>
    <s v="OtterBox Defender Series Case - Samsung Galaxy S4"/>
    <n v="143.952"/>
    <n v="6"/>
    <x v="2"/>
    <n v="0.2"/>
    <n v="17.993999999999978"/>
  </r>
  <r>
    <n v="9082"/>
    <s v="CA-2014-166898"/>
    <d v="2014-09-12T00:00:00"/>
    <n v="2014"/>
    <n v="9"/>
    <x v="15"/>
    <x v="15"/>
    <d v="2014-09-14T00:00:00"/>
    <s v="Second Class"/>
    <s v="KH-16630"/>
    <s v="Ken Heidel"/>
    <s v="Corporate"/>
    <s v="United States"/>
    <x v="157"/>
    <x v="1"/>
    <x v="200"/>
    <x v="1"/>
    <s v="OFF-PA-10002262"/>
    <x v="1"/>
    <x v="10"/>
    <s v="Xerox 192"/>
    <n v="19.440000000000001"/>
    <n v="3"/>
    <x v="0"/>
    <n v="0"/>
    <n v="9.3312000000000008"/>
  </r>
  <r>
    <n v="9083"/>
    <s v="CA-2014-169005"/>
    <d v="2014-11-03T00:00:00"/>
    <n v="2014"/>
    <n v="11"/>
    <x v="23"/>
    <x v="23"/>
    <d v="2014-11-07T00:00:00"/>
    <s v="Standard Class"/>
    <s v="BG-11035"/>
    <s v="Barry Gonzalez"/>
    <s v="Consumer"/>
    <s v="United States"/>
    <x v="24"/>
    <x v="17"/>
    <x v="28"/>
    <x v="0"/>
    <s v="OFF-AR-10000246"/>
    <x v="1"/>
    <x v="6"/>
    <s v="Newell 318"/>
    <n v="5.56"/>
    <n v="2"/>
    <x v="0"/>
    <n v="0"/>
    <n v="1.4455999999999998"/>
  </r>
  <r>
    <n v="9084"/>
    <s v="CA-2012-104038"/>
    <d v="2012-02-06T00:00:00"/>
    <n v="2012"/>
    <n v="2"/>
    <x v="36"/>
    <x v="36"/>
    <d v="2012-02-08T00:00:00"/>
    <s v="First Class"/>
    <s v="LO-17170"/>
    <s v="Lori Olson"/>
    <s v="Corporate"/>
    <s v="United States"/>
    <x v="244"/>
    <x v="17"/>
    <x v="302"/>
    <x v="0"/>
    <s v="OFF-ST-10002554"/>
    <x v="1"/>
    <x v="4"/>
    <s v="Tennsco Industrial Shelving"/>
    <n v="146.72999999999999"/>
    <n v="3"/>
    <x v="0"/>
    <n v="0"/>
    <n v="2.9346000000000032"/>
  </r>
  <r>
    <n v="9085"/>
    <s v="CA-2012-104038"/>
    <d v="2012-02-06T00:00:00"/>
    <n v="2012"/>
    <n v="2"/>
    <x v="36"/>
    <x v="36"/>
    <d v="2012-02-08T00:00:00"/>
    <s v="First Class"/>
    <s v="LO-17170"/>
    <s v="Lori Olson"/>
    <s v="Corporate"/>
    <s v="United States"/>
    <x v="244"/>
    <x v="17"/>
    <x v="302"/>
    <x v="0"/>
    <s v="OFF-PA-10002751"/>
    <x v="1"/>
    <x v="10"/>
    <s v="Xerox 1920"/>
    <n v="29.900000000000002"/>
    <n v="5"/>
    <x v="0"/>
    <n v="0"/>
    <n v="13.454999999999998"/>
  </r>
  <r>
    <n v="9086"/>
    <s v="CA-2013-126102"/>
    <d v="2013-09-11T00:00:00"/>
    <n v="2013"/>
    <n v="9"/>
    <x v="21"/>
    <x v="21"/>
    <d v="2013-09-13T00:00:00"/>
    <s v="Second Class"/>
    <s v="DV-13465"/>
    <s v="Dianna Vittorini"/>
    <s v="Consumer"/>
    <s v="United States"/>
    <x v="1"/>
    <x v="1"/>
    <x v="13"/>
    <x v="1"/>
    <s v="OFF-BI-10004318"/>
    <x v="1"/>
    <x v="8"/>
    <s v="Ibico EB-19 Dual Function Manual Binding System"/>
    <n v="276.78400000000005"/>
    <n v="2"/>
    <x v="2"/>
    <n v="0.2"/>
    <n v="89.954799999999992"/>
  </r>
  <r>
    <n v="9087"/>
    <s v="CA-2013-143406"/>
    <d v="2013-09-27T00:00:00"/>
    <n v="2013"/>
    <n v="9"/>
    <x v="21"/>
    <x v="21"/>
    <d v="2013-10-01T00:00:00"/>
    <s v="Standard Class"/>
    <s v="LR-17035"/>
    <s v="Lisa Ryan"/>
    <s v="Corporate"/>
    <s v="United States"/>
    <x v="12"/>
    <x v="5"/>
    <x v="16"/>
    <x v="2"/>
    <s v="OFF-AP-10001564"/>
    <x v="1"/>
    <x v="9"/>
    <s v="Hoover Commercial Lightweight Upright Vacuum with E-Z Empty Dirt Cup"/>
    <n v="93.031999999999982"/>
    <n v="2"/>
    <x v="3"/>
    <n v="0.8"/>
    <n v="-251.18640000000005"/>
  </r>
  <r>
    <n v="9088"/>
    <s v="CA-2013-143406"/>
    <d v="2013-09-27T00:00:00"/>
    <n v="2013"/>
    <n v="9"/>
    <x v="21"/>
    <x v="21"/>
    <d v="2013-10-01T00:00:00"/>
    <s v="Standard Class"/>
    <s v="LR-17035"/>
    <s v="Lisa Ryan"/>
    <s v="Corporate"/>
    <s v="United States"/>
    <x v="12"/>
    <x v="5"/>
    <x v="16"/>
    <x v="2"/>
    <s v="FUR-CH-10000513"/>
    <x v="0"/>
    <x v="1"/>
    <s v="High-Back Leather Manager's Chair"/>
    <n v="454.96499999999997"/>
    <n v="5"/>
    <x v="4"/>
    <n v="0.3"/>
    <n v="-136.48950000000002"/>
  </r>
  <r>
    <n v="9089"/>
    <s v="CA-2012-150308"/>
    <d v="2012-12-15T00:00:00"/>
    <n v="2012"/>
    <n v="12"/>
    <x v="14"/>
    <x v="14"/>
    <d v="2012-12-20T00:00:00"/>
    <s v="Standard Class"/>
    <s v="RR-19525"/>
    <s v="Rick Reed"/>
    <s v="Corporate"/>
    <s v="United States"/>
    <x v="143"/>
    <x v="3"/>
    <x v="182"/>
    <x v="0"/>
    <s v="TEC-PH-10001433"/>
    <x v="2"/>
    <x v="7"/>
    <s v="Cisco Small Business SPA 502G VoIP phone"/>
    <n v="246.16800000000001"/>
    <n v="3"/>
    <x v="2"/>
    <n v="0.2"/>
    <n v="21.539699999999996"/>
  </r>
  <r>
    <n v="9090"/>
    <s v="CA-2013-131093"/>
    <d v="2013-09-18T00:00:00"/>
    <n v="2013"/>
    <n v="9"/>
    <x v="21"/>
    <x v="21"/>
    <d v="2013-09-21T00:00:00"/>
    <s v="Second Class"/>
    <s v="TS-21610"/>
    <s v="Troy Staebel"/>
    <s v="Consumer"/>
    <s v="United States"/>
    <x v="24"/>
    <x v="24"/>
    <x v="157"/>
    <x v="3"/>
    <s v="OFF-ST-10002790"/>
    <x v="1"/>
    <x v="4"/>
    <s v="Safco Industrial Shelving"/>
    <n v="295.39999999999998"/>
    <n v="5"/>
    <x v="2"/>
    <n v="0.2"/>
    <n v="-62.772499999999965"/>
  </r>
  <r>
    <n v="9091"/>
    <s v="US-2014-148831"/>
    <d v="2014-10-14T00:00:00"/>
    <n v="2014"/>
    <n v="10"/>
    <x v="13"/>
    <x v="13"/>
    <d v="2014-10-16T00:00:00"/>
    <s v="First Class"/>
    <s v="AH-10210"/>
    <s v="Alan Hwang"/>
    <s v="Consumer"/>
    <s v="United States"/>
    <x v="103"/>
    <x v="0"/>
    <x v="175"/>
    <x v="0"/>
    <s v="OFF-ST-10002974"/>
    <x v="1"/>
    <x v="4"/>
    <s v="Trav-L-File Heavy-Duty Shuttle II, Black"/>
    <n v="348.56"/>
    <n v="8"/>
    <x v="0"/>
    <n v="0"/>
    <n v="104.56799999999998"/>
  </r>
  <r>
    <n v="9092"/>
    <s v="CA-2012-162950"/>
    <d v="2012-06-28T00:00:00"/>
    <n v="2012"/>
    <n v="6"/>
    <x v="40"/>
    <x v="40"/>
    <d v="2012-07-03T00:00:00"/>
    <s v="Second Class"/>
    <s v="DW-13585"/>
    <s v="Dorothy Wardle"/>
    <s v="Corporate"/>
    <s v="United States"/>
    <x v="21"/>
    <x v="24"/>
    <x v="411"/>
    <x v="3"/>
    <s v="OFF-PA-10003177"/>
    <x v="1"/>
    <x v="10"/>
    <s v="Xerox 1999"/>
    <n v="15.552000000000003"/>
    <n v="3"/>
    <x v="2"/>
    <n v="0.2"/>
    <n v="5.4432"/>
  </r>
  <r>
    <n v="9093"/>
    <s v="CA-2012-162950"/>
    <d v="2012-06-28T00:00:00"/>
    <n v="2012"/>
    <n v="6"/>
    <x v="40"/>
    <x v="40"/>
    <d v="2012-07-03T00:00:00"/>
    <s v="Second Class"/>
    <s v="DW-13585"/>
    <s v="Dorothy Wardle"/>
    <s v="Corporate"/>
    <s v="United States"/>
    <x v="21"/>
    <x v="24"/>
    <x v="411"/>
    <x v="3"/>
    <s v="FUR-BO-10001918"/>
    <x v="0"/>
    <x v="0"/>
    <s v="Sauder Forest Hills Library with Doors, Woodland Oak Finish"/>
    <n v="482.93999999999994"/>
    <n v="6"/>
    <x v="5"/>
    <n v="0.5"/>
    <n v="-376.69319999999999"/>
  </r>
  <r>
    <n v="9094"/>
    <s v="US-2012-132836"/>
    <d v="2012-06-01T00:00:00"/>
    <n v="2012"/>
    <n v="6"/>
    <x v="40"/>
    <x v="40"/>
    <d v="2012-06-05T00:00:00"/>
    <s v="Standard Class"/>
    <s v="AJ-10945"/>
    <s v="Ashley Jarboe"/>
    <s v="Consumer"/>
    <s v="United States"/>
    <x v="66"/>
    <x v="12"/>
    <x v="83"/>
    <x v="2"/>
    <s v="TEC-PH-10001299"/>
    <x v="2"/>
    <x v="7"/>
    <s v="Polycom CX300 Desktop Phone USB VoIP phone"/>
    <n v="299.98"/>
    <n v="2"/>
    <x v="0"/>
    <n v="0"/>
    <n v="83.994400000000013"/>
  </r>
  <r>
    <n v="9095"/>
    <s v="US-2012-132836"/>
    <d v="2012-06-01T00:00:00"/>
    <n v="2012"/>
    <n v="6"/>
    <x v="40"/>
    <x v="40"/>
    <d v="2012-06-05T00:00:00"/>
    <s v="Standard Class"/>
    <s v="AJ-10945"/>
    <s v="Ashley Jarboe"/>
    <s v="Consumer"/>
    <s v="United States"/>
    <x v="66"/>
    <x v="12"/>
    <x v="83"/>
    <x v="2"/>
    <s v="OFF-BI-10004224"/>
    <x v="1"/>
    <x v="8"/>
    <s v="Catalog Binders with Expanding Posts"/>
    <n v="403.68"/>
    <n v="6"/>
    <x v="0"/>
    <n v="0"/>
    <n v="181.65599999999998"/>
  </r>
  <r>
    <n v="9096"/>
    <s v="US-2012-132836"/>
    <d v="2012-06-01T00:00:00"/>
    <n v="2012"/>
    <n v="6"/>
    <x v="40"/>
    <x v="40"/>
    <d v="2012-06-05T00:00:00"/>
    <s v="Standard Class"/>
    <s v="AJ-10945"/>
    <s v="Ashley Jarboe"/>
    <s v="Consumer"/>
    <s v="United States"/>
    <x v="66"/>
    <x v="12"/>
    <x v="83"/>
    <x v="2"/>
    <s v="TEC-PH-10001300"/>
    <x v="2"/>
    <x v="7"/>
    <s v="iKross Bluetooth Portable Keyboard + Cell Phone Stand Holder + Brush for Apple iPhone 5S 5C 5, 4S 4"/>
    <n v="41.9"/>
    <n v="2"/>
    <x v="0"/>
    <n v="0"/>
    <n v="11.731999999999999"/>
  </r>
  <r>
    <n v="9097"/>
    <s v="US-2012-132836"/>
    <d v="2012-06-01T00:00:00"/>
    <n v="2012"/>
    <n v="6"/>
    <x v="40"/>
    <x v="40"/>
    <d v="2012-06-05T00:00:00"/>
    <s v="Standard Class"/>
    <s v="AJ-10945"/>
    <s v="Ashley Jarboe"/>
    <s v="Consumer"/>
    <s v="United States"/>
    <x v="66"/>
    <x v="12"/>
    <x v="83"/>
    <x v="2"/>
    <s v="OFF-LA-10004178"/>
    <x v="1"/>
    <x v="2"/>
    <s v="Avery 491"/>
    <n v="28.91"/>
    <n v="7"/>
    <x v="0"/>
    <n v="0"/>
    <n v="13.2986"/>
  </r>
  <r>
    <n v="9098"/>
    <s v="US-2011-158365"/>
    <d v="2011-04-12T00:00:00"/>
    <n v="2011"/>
    <n v="4"/>
    <x v="41"/>
    <x v="41"/>
    <d v="2011-04-17T00:00:00"/>
    <s v="Standard Class"/>
    <s v="SV-20785"/>
    <s v="Stewart Visinsky"/>
    <s v="Consumer"/>
    <s v="United States"/>
    <x v="41"/>
    <x v="14"/>
    <x v="462"/>
    <x v="2"/>
    <s v="OFF-PA-10000289"/>
    <x v="1"/>
    <x v="10"/>
    <s v="Xerox 213"/>
    <n v="32.400000000000006"/>
    <n v="5"/>
    <x v="0"/>
    <n v="0"/>
    <n v="15.552000000000001"/>
  </r>
  <r>
    <n v="9099"/>
    <s v="CA-2014-152933"/>
    <d v="2014-10-13T00:00:00"/>
    <n v="2014"/>
    <n v="10"/>
    <x v="13"/>
    <x v="13"/>
    <d v="2014-10-17T00:00:00"/>
    <s v="Standard Class"/>
    <s v="MG-17650"/>
    <s v="Matthew Grinstein"/>
    <s v="Home Office"/>
    <s v="United States"/>
    <x v="61"/>
    <x v="5"/>
    <x v="176"/>
    <x v="2"/>
    <s v="TEC-PH-10002085"/>
    <x v="2"/>
    <x v="7"/>
    <s v="Clarity 53712"/>
    <n v="369.54399999999998"/>
    <n v="7"/>
    <x v="2"/>
    <n v="0.2"/>
    <n v="27.71580000000003"/>
  </r>
  <r>
    <n v="9100"/>
    <s v="CA-2014-152933"/>
    <d v="2014-10-13T00:00:00"/>
    <n v="2014"/>
    <n v="10"/>
    <x v="13"/>
    <x v="13"/>
    <d v="2014-10-17T00:00:00"/>
    <s v="Standard Class"/>
    <s v="MG-17650"/>
    <s v="Matthew Grinstein"/>
    <s v="Home Office"/>
    <s v="United States"/>
    <x v="61"/>
    <x v="5"/>
    <x v="176"/>
    <x v="2"/>
    <s v="OFF-PA-10001934"/>
    <x v="1"/>
    <x v="10"/>
    <s v="Xerox 1993"/>
    <n v="10.368000000000002"/>
    <n v="2"/>
    <x v="2"/>
    <n v="0.2"/>
    <n v="3.7584"/>
  </r>
  <r>
    <n v="9101"/>
    <s v="CA-2014-152933"/>
    <d v="2014-10-13T00:00:00"/>
    <n v="2014"/>
    <n v="10"/>
    <x v="13"/>
    <x v="13"/>
    <d v="2014-10-17T00:00:00"/>
    <s v="Standard Class"/>
    <s v="MG-17650"/>
    <s v="Matthew Grinstein"/>
    <s v="Home Office"/>
    <s v="United States"/>
    <x v="61"/>
    <x v="5"/>
    <x v="176"/>
    <x v="2"/>
    <s v="TEC-AC-10003033"/>
    <x v="2"/>
    <x v="11"/>
    <s v="Plantronics CS510 - Over-the-Head monaural Wireless Headset System"/>
    <n v="791.87999999999988"/>
    <n v="3"/>
    <x v="2"/>
    <n v="0.2"/>
    <n v="128.68049999999994"/>
  </r>
  <r>
    <n v="9102"/>
    <s v="CA-2012-163181"/>
    <d v="2012-11-07T00:00:00"/>
    <n v="2012"/>
    <n v="11"/>
    <x v="6"/>
    <x v="6"/>
    <d v="2012-11-12T00:00:00"/>
    <s v="Standard Class"/>
    <s v="AB-10105"/>
    <s v="Adrian Barton"/>
    <s v="Consumer"/>
    <s v="United States"/>
    <x v="12"/>
    <x v="5"/>
    <x v="16"/>
    <x v="2"/>
    <s v="OFF-AR-10001683"/>
    <x v="1"/>
    <x v="6"/>
    <s v="Lumber Crayons"/>
    <n v="23.64"/>
    <n v="3"/>
    <x v="2"/>
    <n v="0.2"/>
    <n v="5.3190000000000008"/>
  </r>
  <r>
    <n v="9103"/>
    <s v="CA-2012-163181"/>
    <d v="2012-11-07T00:00:00"/>
    <n v="2012"/>
    <n v="11"/>
    <x v="6"/>
    <x v="6"/>
    <d v="2012-11-12T00:00:00"/>
    <s v="Standard Class"/>
    <s v="AB-10105"/>
    <s v="Adrian Barton"/>
    <s v="Consumer"/>
    <s v="United States"/>
    <x v="12"/>
    <x v="5"/>
    <x v="16"/>
    <x v="2"/>
    <s v="OFF-ST-10001713"/>
    <x v="1"/>
    <x v="4"/>
    <s v="Gould Plastics 9-Pocket Panel Bin, 18-3/8w x 5-1/4d x 20-1/2h, Black"/>
    <n v="84.784000000000006"/>
    <n v="2"/>
    <x v="2"/>
    <n v="0.2"/>
    <n v="-16.956800000000005"/>
  </r>
  <r>
    <n v="9104"/>
    <s v="CA-2012-163181"/>
    <d v="2012-11-07T00:00:00"/>
    <n v="2012"/>
    <n v="11"/>
    <x v="6"/>
    <x v="6"/>
    <d v="2012-11-12T00:00:00"/>
    <s v="Standard Class"/>
    <s v="AB-10105"/>
    <s v="Adrian Barton"/>
    <s v="Consumer"/>
    <s v="United States"/>
    <x v="12"/>
    <x v="5"/>
    <x v="16"/>
    <x v="2"/>
    <s v="FUR-FU-10000193"/>
    <x v="0"/>
    <x v="5"/>
    <s v="Tenex Chairmats For Use with Hard Floors"/>
    <n v="64.959999999999994"/>
    <n v="5"/>
    <x v="7"/>
    <n v="0.6"/>
    <n v="-84.447999999999993"/>
  </r>
  <r>
    <n v="9105"/>
    <s v="CA-2012-163181"/>
    <d v="2012-11-07T00:00:00"/>
    <n v="2012"/>
    <n v="11"/>
    <x v="6"/>
    <x v="6"/>
    <d v="2012-11-12T00:00:00"/>
    <s v="Standard Class"/>
    <s v="AB-10105"/>
    <s v="Adrian Barton"/>
    <s v="Consumer"/>
    <s v="United States"/>
    <x v="12"/>
    <x v="5"/>
    <x v="16"/>
    <x v="2"/>
    <s v="OFF-BI-10000474"/>
    <x v="1"/>
    <x v="8"/>
    <s v="Avery Recycled Flexi-View Covers for Binding Systems"/>
    <n v="32.059999999999995"/>
    <n v="10"/>
    <x v="3"/>
    <n v="0.8"/>
    <n v="-51.296000000000006"/>
  </r>
  <r>
    <n v="9106"/>
    <s v="CA-2012-163181"/>
    <d v="2012-11-07T00:00:00"/>
    <n v="2012"/>
    <n v="11"/>
    <x v="6"/>
    <x v="6"/>
    <d v="2012-11-12T00:00:00"/>
    <s v="Standard Class"/>
    <s v="AB-10105"/>
    <s v="Adrian Barton"/>
    <s v="Consumer"/>
    <s v="United States"/>
    <x v="12"/>
    <x v="5"/>
    <x v="16"/>
    <x v="2"/>
    <s v="OFF-ST-10000129"/>
    <x v="1"/>
    <x v="4"/>
    <s v="Fellowes Recycled Storage Drawers"/>
    <n v="177.64800000000002"/>
    <n v="2"/>
    <x v="2"/>
    <n v="0.2"/>
    <n v="-28.867800000000017"/>
  </r>
  <r>
    <n v="9107"/>
    <s v="CA-2012-163181"/>
    <d v="2012-11-07T00:00:00"/>
    <n v="2012"/>
    <n v="11"/>
    <x v="6"/>
    <x v="6"/>
    <d v="2012-11-12T00:00:00"/>
    <s v="Standard Class"/>
    <s v="AB-10105"/>
    <s v="Adrian Barton"/>
    <s v="Consumer"/>
    <s v="United States"/>
    <x v="12"/>
    <x v="5"/>
    <x v="16"/>
    <x v="2"/>
    <s v="TEC-MA-10001016"/>
    <x v="2"/>
    <x v="15"/>
    <s v="Canon PC170 Desktop Personal Copier"/>
    <n v="287.90999999999997"/>
    <n v="3"/>
    <x v="10"/>
    <n v="0.4"/>
    <n v="33.589499999999987"/>
  </r>
  <r>
    <n v="9108"/>
    <s v="CA-2012-132941"/>
    <d v="2012-05-25T00:00:00"/>
    <n v="2012"/>
    <n v="5"/>
    <x v="33"/>
    <x v="33"/>
    <d v="2012-05-28T00:00:00"/>
    <s v="First Class"/>
    <s v="MM-18280"/>
    <s v="Muhammed MacIntyre"/>
    <s v="Corporate"/>
    <s v="United States"/>
    <x v="319"/>
    <x v="5"/>
    <x v="397"/>
    <x v="2"/>
    <s v="OFF-SU-10002557"/>
    <x v="1"/>
    <x v="14"/>
    <s v="Fiskars Spring-Action Scissors"/>
    <n v="22.368000000000002"/>
    <n v="2"/>
    <x v="2"/>
    <n v="0.2"/>
    <n v="1.6776"/>
  </r>
  <r>
    <n v="9109"/>
    <s v="CA-2012-132941"/>
    <d v="2012-05-25T00:00:00"/>
    <n v="2012"/>
    <n v="5"/>
    <x v="33"/>
    <x v="33"/>
    <d v="2012-05-28T00:00:00"/>
    <s v="First Class"/>
    <s v="MM-18280"/>
    <s v="Muhammed MacIntyre"/>
    <s v="Corporate"/>
    <s v="United States"/>
    <x v="319"/>
    <x v="5"/>
    <x v="397"/>
    <x v="2"/>
    <s v="OFF-PA-10002160"/>
    <x v="1"/>
    <x v="10"/>
    <s v="Xerox 1978"/>
    <n v="32.368000000000002"/>
    <n v="7"/>
    <x v="2"/>
    <n v="0.2"/>
    <n v="11.733400000000001"/>
  </r>
  <r>
    <n v="9110"/>
    <s v="CA-2012-132941"/>
    <d v="2012-05-25T00:00:00"/>
    <n v="2012"/>
    <n v="5"/>
    <x v="33"/>
    <x v="33"/>
    <d v="2012-05-28T00:00:00"/>
    <s v="First Class"/>
    <s v="MM-18280"/>
    <s v="Muhammed MacIntyre"/>
    <s v="Corporate"/>
    <s v="United States"/>
    <x v="319"/>
    <x v="5"/>
    <x v="397"/>
    <x v="2"/>
    <s v="TEC-AC-10003095"/>
    <x v="2"/>
    <x v="11"/>
    <s v="Logitech G35 7.1-Channel Surround Sound Headset"/>
    <n v="207.98400000000004"/>
    <n v="2"/>
    <x v="2"/>
    <n v="0.2"/>
    <n v="36.397199999999998"/>
  </r>
  <r>
    <n v="9111"/>
    <s v="CA-2011-132010"/>
    <d v="2011-10-13T00:00:00"/>
    <n v="2011"/>
    <n v="10"/>
    <x v="18"/>
    <x v="18"/>
    <d v="2011-10-15T00:00:00"/>
    <s v="First Class"/>
    <s v="MA-17995"/>
    <s v="Michelle Arnett"/>
    <s v="Home Office"/>
    <s v="United States"/>
    <x v="102"/>
    <x v="17"/>
    <x v="195"/>
    <x v="0"/>
    <s v="OFF-EN-10003160"/>
    <x v="1"/>
    <x v="12"/>
    <s v="Pastel Pink Envelopes"/>
    <n v="36.4"/>
    <n v="5"/>
    <x v="0"/>
    <n v="0"/>
    <n v="17.472000000000001"/>
  </r>
  <r>
    <n v="9112"/>
    <s v="CA-2011-132010"/>
    <d v="2011-10-13T00:00:00"/>
    <n v="2011"/>
    <n v="10"/>
    <x v="18"/>
    <x v="18"/>
    <d v="2011-10-15T00:00:00"/>
    <s v="First Class"/>
    <s v="MA-17995"/>
    <s v="Michelle Arnett"/>
    <s v="Home Office"/>
    <s v="United States"/>
    <x v="102"/>
    <x v="17"/>
    <x v="195"/>
    <x v="0"/>
    <s v="TEC-AC-10001542"/>
    <x v="2"/>
    <x v="11"/>
    <s v="SanDisk Cruzer 16 GB USB Flash Drive"/>
    <n v="22.96"/>
    <n v="2"/>
    <x v="0"/>
    <n v="0"/>
    <n v="4.3623999999999974"/>
  </r>
  <r>
    <n v="9113"/>
    <s v="CA-2011-132010"/>
    <d v="2011-10-13T00:00:00"/>
    <n v="2011"/>
    <n v="10"/>
    <x v="18"/>
    <x v="18"/>
    <d v="2011-10-15T00:00:00"/>
    <s v="First Class"/>
    <s v="MA-17995"/>
    <s v="Michelle Arnett"/>
    <s v="Home Office"/>
    <s v="United States"/>
    <x v="102"/>
    <x v="17"/>
    <x v="195"/>
    <x v="0"/>
    <s v="OFF-ST-10003641"/>
    <x v="1"/>
    <x v="4"/>
    <s v="Space Solutions Industrial Galvanized Steel Shelving."/>
    <n v="315.2"/>
    <n v="4"/>
    <x v="0"/>
    <n v="0"/>
    <n v="6.3040000000000305"/>
  </r>
  <r>
    <n v="9114"/>
    <s v="CA-2011-132010"/>
    <d v="2011-10-13T00:00:00"/>
    <n v="2011"/>
    <n v="10"/>
    <x v="18"/>
    <x v="18"/>
    <d v="2011-10-15T00:00:00"/>
    <s v="First Class"/>
    <s v="MA-17995"/>
    <s v="Michelle Arnett"/>
    <s v="Home Office"/>
    <s v="United States"/>
    <x v="102"/>
    <x v="17"/>
    <x v="195"/>
    <x v="0"/>
    <s v="OFF-BI-10002432"/>
    <x v="1"/>
    <x v="8"/>
    <s v="Wilson Jones Standard D-Ring Binders"/>
    <n v="15.18"/>
    <n v="3"/>
    <x v="0"/>
    <n v="0"/>
    <n v="7.1345999999999989"/>
  </r>
  <r>
    <n v="9115"/>
    <s v="CA-2013-135461"/>
    <d v="2013-02-07T00:00:00"/>
    <n v="2013"/>
    <n v="2"/>
    <x v="47"/>
    <x v="47"/>
    <d v="2013-02-10T00:00:00"/>
    <s v="Second Class"/>
    <s v="EB-13975"/>
    <s v="Erica Bern"/>
    <s v="Corporate"/>
    <s v="United States"/>
    <x v="1"/>
    <x v="1"/>
    <x v="13"/>
    <x v="1"/>
    <s v="TEC-PH-10004094"/>
    <x v="2"/>
    <x v="7"/>
    <s v="Motorola L703CM"/>
    <n v="623.96"/>
    <n v="5"/>
    <x v="2"/>
    <n v="0.2"/>
    <n v="38.997500000000002"/>
  </r>
  <r>
    <n v="9116"/>
    <s v="CA-2014-153045"/>
    <d v="2014-01-20T00:00:00"/>
    <n v="2014"/>
    <n v="1"/>
    <x v="44"/>
    <x v="44"/>
    <d v="2014-01-25T00:00:00"/>
    <s v="Second Class"/>
    <s v="NS-18505"/>
    <s v="Neola Schneider"/>
    <s v="Consumer"/>
    <s v="United States"/>
    <x v="10"/>
    <x v="9"/>
    <x v="11"/>
    <x v="3"/>
    <s v="TEC-PH-10001817"/>
    <x v="2"/>
    <x v="7"/>
    <s v="Wilson Electronics DB Pro Signal Booster"/>
    <n v="429.59999999999997"/>
    <n v="2"/>
    <x v="10"/>
    <n v="0.4"/>
    <n v="-93.079999999999984"/>
  </r>
  <r>
    <n v="9117"/>
    <s v="CA-2014-153045"/>
    <d v="2014-01-20T00:00:00"/>
    <n v="2014"/>
    <n v="1"/>
    <x v="44"/>
    <x v="44"/>
    <d v="2014-01-25T00:00:00"/>
    <s v="Second Class"/>
    <s v="NS-18505"/>
    <s v="Neola Schneider"/>
    <s v="Consumer"/>
    <s v="United States"/>
    <x v="10"/>
    <x v="9"/>
    <x v="11"/>
    <x v="3"/>
    <s v="FUR-FU-10002759"/>
    <x v="0"/>
    <x v="5"/>
    <s v="12-1/2 Diameter Round Wall Clock"/>
    <n v="31.968000000000004"/>
    <n v="2"/>
    <x v="2"/>
    <n v="0.2"/>
    <n v="6.3935999999999993"/>
  </r>
  <r>
    <n v="9118"/>
    <s v="CA-2014-153045"/>
    <d v="2014-01-20T00:00:00"/>
    <n v="2014"/>
    <n v="1"/>
    <x v="44"/>
    <x v="44"/>
    <d v="2014-01-25T00:00:00"/>
    <s v="Second Class"/>
    <s v="NS-18505"/>
    <s v="Neola Schneider"/>
    <s v="Consumer"/>
    <s v="United States"/>
    <x v="10"/>
    <x v="9"/>
    <x v="11"/>
    <x v="3"/>
    <s v="FUR-CH-10000309"/>
    <x v="0"/>
    <x v="1"/>
    <s v="Global Comet Stacking Arm Chair"/>
    <n v="887.27099999999984"/>
    <n v="3"/>
    <x v="4"/>
    <n v="0.3"/>
    <n v="-63.376499999999965"/>
  </r>
  <r>
    <n v="9119"/>
    <s v="CA-2014-153045"/>
    <d v="2014-01-20T00:00:00"/>
    <n v="2014"/>
    <n v="1"/>
    <x v="44"/>
    <x v="44"/>
    <d v="2014-01-25T00:00:00"/>
    <s v="Second Class"/>
    <s v="NS-18505"/>
    <s v="Neola Schneider"/>
    <s v="Consumer"/>
    <s v="United States"/>
    <x v="10"/>
    <x v="9"/>
    <x v="11"/>
    <x v="3"/>
    <s v="OFF-PA-10003673"/>
    <x v="1"/>
    <x v="10"/>
    <s v="Strathmore Photo Mount Cards"/>
    <n v="21.696000000000002"/>
    <n v="4"/>
    <x v="2"/>
    <n v="0.2"/>
    <n v="7.0511999999999988"/>
  </r>
  <r>
    <n v="9120"/>
    <s v="US-2013-155971"/>
    <d v="2013-06-07T00:00:00"/>
    <n v="2013"/>
    <n v="6"/>
    <x v="1"/>
    <x v="1"/>
    <d v="2013-06-13T00:00:00"/>
    <s v="Standard Class"/>
    <s v="RB-19795"/>
    <s v="Ross Baird"/>
    <s v="Home Office"/>
    <s v="United States"/>
    <x v="1"/>
    <x v="1"/>
    <x v="1"/>
    <x v="1"/>
    <s v="OFF-LA-10000452"/>
    <x v="1"/>
    <x v="2"/>
    <s v="Avery 488"/>
    <n v="22.05"/>
    <n v="7"/>
    <x v="0"/>
    <n v="0"/>
    <n v="10.584"/>
  </r>
  <r>
    <n v="9121"/>
    <s v="US-2013-155971"/>
    <d v="2013-06-07T00:00:00"/>
    <n v="2013"/>
    <n v="6"/>
    <x v="1"/>
    <x v="1"/>
    <d v="2013-06-13T00:00:00"/>
    <s v="Standard Class"/>
    <s v="RB-19795"/>
    <s v="Ross Baird"/>
    <s v="Home Office"/>
    <s v="United States"/>
    <x v="1"/>
    <x v="1"/>
    <x v="1"/>
    <x v="1"/>
    <s v="OFF-PA-10000210"/>
    <x v="1"/>
    <x v="10"/>
    <s v="Xerox Blank Computer Paper"/>
    <n v="99.9"/>
    <n v="5"/>
    <x v="0"/>
    <n v="0"/>
    <n v="46.952999999999996"/>
  </r>
  <r>
    <n v="9122"/>
    <s v="CA-2014-122007"/>
    <d v="2014-03-19T00:00:00"/>
    <n v="2014"/>
    <n v="3"/>
    <x v="42"/>
    <x v="42"/>
    <d v="2014-03-21T00:00:00"/>
    <s v="Second Class"/>
    <s v="JK-15325"/>
    <s v="Jason Klamczynski"/>
    <s v="Corporate"/>
    <s v="United States"/>
    <x v="1"/>
    <x v="1"/>
    <x v="3"/>
    <x v="1"/>
    <s v="OFF-AP-10000358"/>
    <x v="1"/>
    <x v="9"/>
    <s v="Fellowes Basic Home/Office Series Surge Protectors"/>
    <n v="90.86"/>
    <n v="7"/>
    <x v="0"/>
    <n v="0"/>
    <n v="26.349399999999992"/>
  </r>
  <r>
    <n v="9123"/>
    <s v="CA-2014-162250"/>
    <d v="2014-11-25T00:00:00"/>
    <n v="2014"/>
    <n v="11"/>
    <x v="23"/>
    <x v="23"/>
    <d v="2014-11-25T00:00:00"/>
    <s v="Same Day"/>
    <s v="PR-18880"/>
    <s v="Patrick Ryan"/>
    <s v="Consumer"/>
    <s v="United States"/>
    <x v="8"/>
    <x v="1"/>
    <x v="9"/>
    <x v="1"/>
    <s v="OFF-PA-10002137"/>
    <x v="1"/>
    <x v="10"/>
    <s v="Southworth 100% Résumé Paper, 24lb."/>
    <n v="7.78"/>
    <n v="1"/>
    <x v="0"/>
    <n v="0"/>
    <n v="3.5009999999999994"/>
  </r>
  <r>
    <n v="9124"/>
    <s v="US-2013-158288"/>
    <d v="2013-11-27T00:00:00"/>
    <n v="2013"/>
    <n v="11"/>
    <x v="0"/>
    <x v="0"/>
    <d v="2013-11-29T00:00:00"/>
    <s v="Second Class"/>
    <s v="EH-13945"/>
    <s v="Eric Hoffmann"/>
    <s v="Consumer"/>
    <s v="United States"/>
    <x v="10"/>
    <x v="9"/>
    <x v="74"/>
    <x v="3"/>
    <s v="OFF-BI-10003364"/>
    <x v="1"/>
    <x v="8"/>
    <s v="Binding Machine Supplies"/>
    <n v="78.759000000000015"/>
    <n v="9"/>
    <x v="6"/>
    <n v="0.7"/>
    <n v="-57.75660000000002"/>
  </r>
  <r>
    <n v="9125"/>
    <s v="CA-2013-128916"/>
    <d v="2013-08-19T00:00:00"/>
    <n v="2013"/>
    <n v="8"/>
    <x v="28"/>
    <x v="28"/>
    <d v="2013-08-21T00:00:00"/>
    <s v="Second Class"/>
    <s v="MA-17560"/>
    <s v="Matt Abelman"/>
    <s v="Home Office"/>
    <s v="United States"/>
    <x v="12"/>
    <x v="5"/>
    <x v="32"/>
    <x v="2"/>
    <s v="FUR-FU-10001940"/>
    <x v="0"/>
    <x v="5"/>
    <s v="Staples"/>
    <n v="9.5519999999999996"/>
    <n v="3"/>
    <x v="7"/>
    <n v="0.6"/>
    <n v="-3.8207999999999984"/>
  </r>
  <r>
    <n v="9126"/>
    <s v="CA-2013-128916"/>
    <d v="2013-08-19T00:00:00"/>
    <n v="2013"/>
    <n v="8"/>
    <x v="28"/>
    <x v="28"/>
    <d v="2013-08-21T00:00:00"/>
    <s v="Second Class"/>
    <s v="MA-17560"/>
    <s v="Matt Abelman"/>
    <s v="Home Office"/>
    <s v="United States"/>
    <x v="12"/>
    <x v="5"/>
    <x v="32"/>
    <x v="2"/>
    <s v="FUR-FU-10000320"/>
    <x v="0"/>
    <x v="5"/>
    <s v="OIC Stacking Trays"/>
    <n v="5.3440000000000003"/>
    <n v="4"/>
    <x v="7"/>
    <n v="0.6"/>
    <n v="-2.1375999999999991"/>
  </r>
  <r>
    <n v="9127"/>
    <s v="CA-2012-157028"/>
    <d v="2012-11-28T00:00:00"/>
    <n v="2012"/>
    <n v="11"/>
    <x v="6"/>
    <x v="6"/>
    <d v="2012-12-03T00:00:00"/>
    <s v="Standard Class"/>
    <s v="MA-17995"/>
    <s v="Michelle Arnett"/>
    <s v="Home Office"/>
    <s v="United States"/>
    <x v="324"/>
    <x v="27"/>
    <x v="403"/>
    <x v="1"/>
    <s v="OFF-AR-10004441"/>
    <x v="1"/>
    <x v="6"/>
    <s v="BIC Brite Liner Highlighters"/>
    <n v="8.2799999999999994"/>
    <n v="2"/>
    <x v="0"/>
    <n v="0"/>
    <n v="3.4775999999999998"/>
  </r>
  <r>
    <n v="9128"/>
    <s v="CA-2014-112473"/>
    <d v="2014-05-26T00:00:00"/>
    <n v="2014"/>
    <n v="5"/>
    <x v="24"/>
    <x v="24"/>
    <d v="2014-06-02T00:00:00"/>
    <s v="Standard Class"/>
    <s v="JL-15505"/>
    <s v="Jeremy Lonsdale"/>
    <s v="Consumer"/>
    <s v="United States"/>
    <x v="12"/>
    <x v="5"/>
    <x v="32"/>
    <x v="2"/>
    <s v="OFF-ST-10002182"/>
    <x v="1"/>
    <x v="4"/>
    <s v="Iris 3-Drawer Stacking Bin, Black"/>
    <n v="50.135999999999996"/>
    <n v="3"/>
    <x v="2"/>
    <n v="0.2"/>
    <n v="-11.2806"/>
  </r>
  <r>
    <n v="9129"/>
    <s v="US-2014-147655"/>
    <d v="2014-09-05T00:00:00"/>
    <n v="2014"/>
    <n v="9"/>
    <x v="15"/>
    <x v="15"/>
    <d v="2014-09-06T00:00:00"/>
    <s v="First Class"/>
    <s v="AS-10045"/>
    <s v="Aaron Smayling"/>
    <s v="Corporate"/>
    <s v="United States"/>
    <x v="252"/>
    <x v="21"/>
    <x v="312"/>
    <x v="1"/>
    <s v="OFF-BI-10002931"/>
    <x v="1"/>
    <x v="8"/>
    <s v="Avery Trapezoid Extra Heavy Duty 4&quot; Binders"/>
    <n v="88.074000000000012"/>
    <n v="7"/>
    <x v="6"/>
    <n v="0.7"/>
    <n v="-58.71599999999998"/>
  </r>
  <r>
    <n v="9130"/>
    <s v="CA-2013-130911"/>
    <d v="2013-03-25T00:00:00"/>
    <n v="2013"/>
    <n v="3"/>
    <x v="17"/>
    <x v="17"/>
    <d v="2013-03-27T00:00:00"/>
    <s v="Second Class"/>
    <s v="DC-12850"/>
    <s v="Dan Campbell"/>
    <s v="Consumer"/>
    <s v="United States"/>
    <x v="138"/>
    <x v="24"/>
    <x v="177"/>
    <x v="3"/>
    <s v="FUR-BO-10004357"/>
    <x v="0"/>
    <x v="0"/>
    <s v="O'Sullivan Living Dimensions 3-Shelf Bookcases"/>
    <n v="301.46999999999997"/>
    <n v="3"/>
    <x v="5"/>
    <n v="0.5"/>
    <n v="-241.17600000000002"/>
  </r>
  <r>
    <n v="9131"/>
    <s v="CA-2013-130911"/>
    <d v="2013-03-25T00:00:00"/>
    <n v="2013"/>
    <n v="3"/>
    <x v="17"/>
    <x v="17"/>
    <d v="2013-03-27T00:00:00"/>
    <s v="Second Class"/>
    <s v="DC-12850"/>
    <s v="Dan Campbell"/>
    <s v="Consumer"/>
    <s v="United States"/>
    <x v="138"/>
    <x v="24"/>
    <x v="177"/>
    <x v="3"/>
    <s v="OFF-AR-10000475"/>
    <x v="1"/>
    <x v="6"/>
    <s v="Hunt BOSTON Vista Battery-Operated Pencil Sharpener, Black"/>
    <n v="18.656000000000002"/>
    <n v="2"/>
    <x v="2"/>
    <n v="0.2"/>
    <n v="1.6324000000000014"/>
  </r>
  <r>
    <n v="9132"/>
    <s v="CA-2014-100055"/>
    <d v="2014-05-29T00:00:00"/>
    <n v="2014"/>
    <n v="5"/>
    <x v="24"/>
    <x v="24"/>
    <d v="2014-06-02T00:00:00"/>
    <s v="Standard Class"/>
    <s v="MD-17860"/>
    <s v="Michael Dominguez"/>
    <s v="Corporate"/>
    <s v="United States"/>
    <x v="517"/>
    <x v="39"/>
    <x v="614"/>
    <x v="3"/>
    <s v="FUR-FU-10001473"/>
    <x v="0"/>
    <x v="5"/>
    <s v="DAX Wood Document Frame"/>
    <n v="27.46"/>
    <n v="2"/>
    <x v="0"/>
    <n v="0"/>
    <n v="9.8856000000000002"/>
  </r>
  <r>
    <n v="9133"/>
    <s v="CA-2014-100055"/>
    <d v="2014-05-29T00:00:00"/>
    <n v="2014"/>
    <n v="5"/>
    <x v="24"/>
    <x v="24"/>
    <d v="2014-06-02T00:00:00"/>
    <s v="Standard Class"/>
    <s v="MD-17860"/>
    <s v="Michael Dominguez"/>
    <s v="Corporate"/>
    <s v="United States"/>
    <x v="517"/>
    <x v="39"/>
    <x v="614"/>
    <x v="3"/>
    <s v="OFF-AP-10001469"/>
    <x v="1"/>
    <x v="9"/>
    <s v="Fellowes 8 Outlet Superior Workstation Surge Protector"/>
    <n v="125.13"/>
    <n v="3"/>
    <x v="0"/>
    <n v="0"/>
    <n v="36.287699999999987"/>
  </r>
  <r>
    <n v="9134"/>
    <s v="CA-2012-157805"/>
    <d v="2012-08-31T00:00:00"/>
    <n v="2012"/>
    <n v="8"/>
    <x v="37"/>
    <x v="37"/>
    <d v="2012-09-04T00:00:00"/>
    <s v="Standard Class"/>
    <s v="RH-19510"/>
    <s v="Rick Huthwaite"/>
    <s v="Home Office"/>
    <s v="United States"/>
    <x v="70"/>
    <x v="1"/>
    <x v="88"/>
    <x v="1"/>
    <s v="TEC-PH-10004447"/>
    <x v="2"/>
    <x v="7"/>
    <s v="Toshiba IPT2010-SD IP Telephone"/>
    <n v="555.96"/>
    <n v="5"/>
    <x v="2"/>
    <n v="0.2"/>
    <n v="41.697000000000003"/>
  </r>
  <r>
    <n v="9135"/>
    <s v="CA-2013-124254"/>
    <d v="2013-04-13T00:00:00"/>
    <n v="2013"/>
    <n v="4"/>
    <x v="25"/>
    <x v="25"/>
    <d v="2013-04-18T00:00:00"/>
    <s v="Standard Class"/>
    <s v="TB-21175"/>
    <s v="Thomas Boland"/>
    <s v="Corporate"/>
    <s v="United States"/>
    <x v="481"/>
    <x v="3"/>
    <x v="574"/>
    <x v="0"/>
    <s v="OFF-ST-10001469"/>
    <x v="1"/>
    <x v="4"/>
    <s v="Fellowes Bankers Box Recycled Super Stor/Drawer"/>
    <n v="129.55199999999999"/>
    <n v="3"/>
    <x v="2"/>
    <n v="0.2"/>
    <n v="-22.671600000000005"/>
  </r>
  <r>
    <n v="9136"/>
    <s v="CA-2013-124254"/>
    <d v="2013-04-13T00:00:00"/>
    <n v="2013"/>
    <n v="4"/>
    <x v="25"/>
    <x v="25"/>
    <d v="2013-04-18T00:00:00"/>
    <s v="Standard Class"/>
    <s v="TB-21175"/>
    <s v="Thomas Boland"/>
    <s v="Corporate"/>
    <s v="United States"/>
    <x v="481"/>
    <x v="3"/>
    <x v="574"/>
    <x v="0"/>
    <s v="OFF-ST-10000060"/>
    <x v="1"/>
    <x v="4"/>
    <s v="Fellowes Bankers Box Staxonsteel Drawer File/Stacking System"/>
    <n v="51.984000000000009"/>
    <n v="1"/>
    <x v="2"/>
    <n v="0.2"/>
    <n v="-5.1983999999999995"/>
  </r>
  <r>
    <n v="9137"/>
    <s v="CA-2013-124254"/>
    <d v="2013-04-13T00:00:00"/>
    <n v="2013"/>
    <n v="4"/>
    <x v="25"/>
    <x v="25"/>
    <d v="2013-04-18T00:00:00"/>
    <s v="Standard Class"/>
    <s v="TB-21175"/>
    <s v="Thomas Boland"/>
    <s v="Corporate"/>
    <s v="United States"/>
    <x v="481"/>
    <x v="3"/>
    <x v="574"/>
    <x v="0"/>
    <s v="OFF-PA-10000807"/>
    <x v="1"/>
    <x v="10"/>
    <s v="TOPS &quot;Important Message&quot; Pads, Canary, 4-1/4 x 5-1/2, 50 Sheets per Pad"/>
    <n v="10.272000000000002"/>
    <n v="3"/>
    <x v="2"/>
    <n v="0.2"/>
    <n v="3.4668000000000001"/>
  </r>
  <r>
    <n v="9138"/>
    <s v="CA-2011-123400"/>
    <d v="2011-02-03T00:00:00"/>
    <n v="2011"/>
    <n v="2"/>
    <x v="45"/>
    <x v="45"/>
    <d v="2011-02-10T00:00:00"/>
    <s v="Standard Class"/>
    <s v="EB-13930"/>
    <s v="Eric Barreto"/>
    <s v="Consumer"/>
    <s v="United States"/>
    <x v="84"/>
    <x v="2"/>
    <x v="104"/>
    <x v="0"/>
    <s v="OFF-BI-10000666"/>
    <x v="1"/>
    <x v="8"/>
    <s v="Surelock Post Binders"/>
    <n v="18.336000000000002"/>
    <n v="2"/>
    <x v="6"/>
    <n v="0.7"/>
    <n v="-12.224"/>
  </r>
  <r>
    <n v="9139"/>
    <s v="CA-2011-123400"/>
    <d v="2011-02-03T00:00:00"/>
    <n v="2011"/>
    <n v="2"/>
    <x v="45"/>
    <x v="45"/>
    <d v="2011-02-10T00:00:00"/>
    <s v="Standard Class"/>
    <s v="EB-13930"/>
    <s v="Eric Barreto"/>
    <s v="Consumer"/>
    <s v="United States"/>
    <x v="84"/>
    <x v="2"/>
    <x v="104"/>
    <x v="0"/>
    <s v="TEC-PH-10002890"/>
    <x v="2"/>
    <x v="7"/>
    <s v="AT&amp;T 17929 Lendline Telephone"/>
    <n v="180.96"/>
    <n v="5"/>
    <x v="2"/>
    <n v="0.2"/>
    <n v="13.571999999999996"/>
  </r>
  <r>
    <n v="9140"/>
    <s v="CA-2011-106971"/>
    <d v="2011-09-02T00:00:00"/>
    <n v="2011"/>
    <n v="9"/>
    <x v="30"/>
    <x v="30"/>
    <d v="2011-09-08T00:00:00"/>
    <s v="Standard Class"/>
    <s v="BM-11785"/>
    <s v="Bryan Mills"/>
    <s v="Consumer"/>
    <s v="United States"/>
    <x v="452"/>
    <x v="10"/>
    <x v="545"/>
    <x v="2"/>
    <s v="TEC-AC-10000844"/>
    <x v="2"/>
    <x v="11"/>
    <s v="Logitech Gaming G510s - Keyboard"/>
    <n v="475.94400000000002"/>
    <n v="7"/>
    <x v="2"/>
    <n v="0.2"/>
    <n v="95.188799999999972"/>
  </r>
  <r>
    <n v="9141"/>
    <s v="CA-2014-123029"/>
    <d v="2014-10-01T00:00:00"/>
    <n v="2014"/>
    <n v="10"/>
    <x v="13"/>
    <x v="13"/>
    <d v="2014-10-03T00:00:00"/>
    <s v="Second Class"/>
    <s v="BT-11530"/>
    <s v="Bradley Talbott"/>
    <s v="Home Office"/>
    <s v="United States"/>
    <x v="1"/>
    <x v="1"/>
    <x v="13"/>
    <x v="1"/>
    <s v="TEC-AC-10002402"/>
    <x v="2"/>
    <x v="11"/>
    <s v="Razer Kraken PRO Over Ear PC and Music Headset"/>
    <n v="159.97999999999999"/>
    <n v="2"/>
    <x v="0"/>
    <n v="0"/>
    <n v="47.993999999999986"/>
  </r>
  <r>
    <n v="9142"/>
    <s v="CA-2013-139409"/>
    <d v="2013-09-06T00:00:00"/>
    <n v="2013"/>
    <n v="9"/>
    <x v="21"/>
    <x v="21"/>
    <d v="2013-09-08T00:00:00"/>
    <s v="First Class"/>
    <s v="FW-14395"/>
    <s v="Fred Wasserman"/>
    <s v="Corporate"/>
    <s v="United States"/>
    <x v="20"/>
    <x v="15"/>
    <x v="164"/>
    <x v="3"/>
    <s v="TEC-PH-10003988"/>
    <x v="2"/>
    <x v="7"/>
    <s v="LF Elite 3D Dazzle Designer Hard Case Cover, Lf Stylus Pen and Wiper For Apple Iphone 5c Mini Lite"/>
    <n v="43.6"/>
    <n v="4"/>
    <x v="0"/>
    <n v="0"/>
    <n v="12.208000000000002"/>
  </r>
  <r>
    <n v="9143"/>
    <s v="US-2014-166688"/>
    <d v="2014-05-21T00:00:00"/>
    <n v="2014"/>
    <n v="5"/>
    <x v="24"/>
    <x v="24"/>
    <d v="2014-05-27T00:00:00"/>
    <s v="Standard Class"/>
    <s v="RD-19480"/>
    <s v="Rick Duston"/>
    <s v="Consumer"/>
    <s v="United States"/>
    <x v="98"/>
    <x v="33"/>
    <x v="121"/>
    <x v="1"/>
    <s v="OFF-BI-10004040"/>
    <x v="1"/>
    <x v="8"/>
    <s v="Wilson Jones Impact Binders"/>
    <n v="8.2880000000000003"/>
    <n v="2"/>
    <x v="2"/>
    <n v="0.2"/>
    <n v="3.0043999999999995"/>
  </r>
  <r>
    <n v="9144"/>
    <s v="US-2014-166688"/>
    <d v="2014-05-21T00:00:00"/>
    <n v="2014"/>
    <n v="5"/>
    <x v="24"/>
    <x v="24"/>
    <d v="2014-05-27T00:00:00"/>
    <s v="Standard Class"/>
    <s v="RD-19480"/>
    <s v="Rick Duston"/>
    <s v="Consumer"/>
    <s v="United States"/>
    <x v="98"/>
    <x v="33"/>
    <x v="121"/>
    <x v="1"/>
    <s v="TEC-PH-10004094"/>
    <x v="2"/>
    <x v="7"/>
    <s v="Motorola L703CM"/>
    <n v="1123.1280000000002"/>
    <n v="9"/>
    <x v="2"/>
    <n v="0.2"/>
    <n v="70.195499999999981"/>
  </r>
  <r>
    <n v="9145"/>
    <s v="US-2014-166688"/>
    <d v="2014-05-21T00:00:00"/>
    <n v="2014"/>
    <n v="5"/>
    <x v="24"/>
    <x v="24"/>
    <d v="2014-05-27T00:00:00"/>
    <s v="Standard Class"/>
    <s v="RD-19480"/>
    <s v="Rick Duston"/>
    <s v="Consumer"/>
    <s v="United States"/>
    <x v="98"/>
    <x v="33"/>
    <x v="121"/>
    <x v="1"/>
    <s v="OFF-AP-10000358"/>
    <x v="1"/>
    <x v="9"/>
    <s v="Fellowes Basic Home/Office Series Surge Protectors"/>
    <n v="64.900000000000006"/>
    <n v="5"/>
    <x v="0"/>
    <n v="0"/>
    <n v="18.820999999999994"/>
  </r>
  <r>
    <n v="9146"/>
    <s v="CA-2012-126970"/>
    <d v="2012-09-20T00:00:00"/>
    <n v="2012"/>
    <n v="9"/>
    <x v="11"/>
    <x v="11"/>
    <d v="2012-09-24T00:00:00"/>
    <s v="Standard Class"/>
    <s v="TP-21130"/>
    <s v="Theone Pippenger"/>
    <s v="Consumer"/>
    <s v="United States"/>
    <x v="14"/>
    <x v="10"/>
    <x v="17"/>
    <x v="2"/>
    <s v="OFF-BI-10000138"/>
    <x v="1"/>
    <x v="8"/>
    <s v="Acco Translucent Poly Ring Binders"/>
    <n v="2.8079999999999989"/>
    <n v="3"/>
    <x v="3"/>
    <n v="0.8"/>
    <n v="-4.492799999999999"/>
  </r>
  <r>
    <n v="9147"/>
    <s v="US-2013-165505"/>
    <d v="2013-01-23T00:00:00"/>
    <n v="2013"/>
    <n v="1"/>
    <x v="12"/>
    <x v="12"/>
    <d v="2013-01-27T00:00:00"/>
    <s v="Standard Class"/>
    <s v="CB-12535"/>
    <s v="Claudia Bergmann"/>
    <s v="Corporate"/>
    <s v="United States"/>
    <x v="140"/>
    <x v="42"/>
    <x v="369"/>
    <x v="3"/>
    <s v="TEC-AC-10002926"/>
    <x v="2"/>
    <x v="11"/>
    <s v="Logitech Wireless Marathon Mouse M705"/>
    <n v="99.98"/>
    <n v="2"/>
    <x v="0"/>
    <n v="0"/>
    <n v="42.991400000000006"/>
  </r>
  <r>
    <n v="9148"/>
    <s v="US-2013-165505"/>
    <d v="2013-01-23T00:00:00"/>
    <n v="2013"/>
    <n v="1"/>
    <x v="12"/>
    <x v="12"/>
    <d v="2013-01-27T00:00:00"/>
    <s v="Standard Class"/>
    <s v="CB-12535"/>
    <s v="Claudia Bergmann"/>
    <s v="Corporate"/>
    <s v="United States"/>
    <x v="140"/>
    <x v="42"/>
    <x v="369"/>
    <x v="3"/>
    <s v="OFF-AR-10003477"/>
    <x v="1"/>
    <x v="6"/>
    <s v="4009 Highlighters"/>
    <n v="8.0400000000000009"/>
    <n v="6"/>
    <x v="0"/>
    <n v="0"/>
    <n v="2.7336"/>
  </r>
  <r>
    <n v="9149"/>
    <s v="US-2013-165505"/>
    <d v="2013-01-23T00:00:00"/>
    <n v="2013"/>
    <n v="1"/>
    <x v="12"/>
    <x v="12"/>
    <d v="2013-01-27T00:00:00"/>
    <s v="Standard Class"/>
    <s v="CB-12535"/>
    <s v="Claudia Bergmann"/>
    <s v="Corporate"/>
    <s v="United States"/>
    <x v="140"/>
    <x v="42"/>
    <x v="369"/>
    <x v="3"/>
    <s v="OFF-ST-10001526"/>
    <x v="1"/>
    <x v="4"/>
    <s v="Iceberg Mobile Mega Data/Printer Cart "/>
    <n v="1564.29"/>
    <n v="13"/>
    <x v="0"/>
    <n v="0"/>
    <n v="406.71539999999993"/>
  </r>
  <r>
    <n v="9150"/>
    <s v="US-2011-157070"/>
    <d v="2011-06-01T00:00:00"/>
    <n v="2011"/>
    <n v="6"/>
    <x v="3"/>
    <x v="3"/>
    <d v="2011-06-06T00:00:00"/>
    <s v="Standard Class"/>
    <s v="QJ-19255"/>
    <s v="Quincy Jones"/>
    <s v="Corporate"/>
    <s v="United States"/>
    <x v="66"/>
    <x v="12"/>
    <x v="151"/>
    <x v="2"/>
    <s v="OFF-BI-10001765"/>
    <x v="1"/>
    <x v="8"/>
    <s v="Wilson Jones Heavy-Duty Casebound Ring Binders with Metal Hinges"/>
    <n v="138.56"/>
    <n v="4"/>
    <x v="0"/>
    <n v="0"/>
    <n v="66.508799999999994"/>
  </r>
  <r>
    <n v="9151"/>
    <s v="US-2011-157070"/>
    <d v="2011-06-01T00:00:00"/>
    <n v="2011"/>
    <n v="6"/>
    <x v="3"/>
    <x v="3"/>
    <d v="2011-06-06T00:00:00"/>
    <s v="Standard Class"/>
    <s v="QJ-19255"/>
    <s v="Quincy Jones"/>
    <s v="Corporate"/>
    <s v="United States"/>
    <x v="66"/>
    <x v="12"/>
    <x v="151"/>
    <x v="2"/>
    <s v="OFF-AP-10004859"/>
    <x v="1"/>
    <x v="9"/>
    <s v="Acco 6 Outlet Guardian Premium Surge Suppressor"/>
    <n v="65.52000000000001"/>
    <n v="5"/>
    <x v="9"/>
    <n v="0.1"/>
    <n v="12.376000000000001"/>
  </r>
  <r>
    <n v="9152"/>
    <s v="US-2012-106873"/>
    <d v="2012-09-24T00:00:00"/>
    <n v="2012"/>
    <n v="9"/>
    <x v="11"/>
    <x v="11"/>
    <d v="2012-09-29T00:00:00"/>
    <s v="Second Class"/>
    <s v="KM-16720"/>
    <s v="Kunst Miller"/>
    <s v="Consumer"/>
    <s v="United States"/>
    <x v="418"/>
    <x v="16"/>
    <x v="508"/>
    <x v="1"/>
    <s v="OFF-AR-10003179"/>
    <x v="1"/>
    <x v="6"/>
    <s v="Dixon Ticonderoga Core-Lock Colored Pencils"/>
    <n v="14.576000000000001"/>
    <n v="2"/>
    <x v="2"/>
    <n v="0.2"/>
    <n v="2.3685999999999989"/>
  </r>
  <r>
    <n v="9153"/>
    <s v="US-2012-106873"/>
    <d v="2012-09-24T00:00:00"/>
    <n v="2012"/>
    <n v="9"/>
    <x v="11"/>
    <x v="11"/>
    <d v="2012-09-29T00:00:00"/>
    <s v="Second Class"/>
    <s v="KM-16720"/>
    <s v="Kunst Miller"/>
    <s v="Consumer"/>
    <s v="United States"/>
    <x v="418"/>
    <x v="16"/>
    <x v="508"/>
    <x v="1"/>
    <s v="TEC-AC-10002345"/>
    <x v="2"/>
    <x v="11"/>
    <s v="HP Standard 104 key PS/2 Keyboard"/>
    <n v="23.200000000000003"/>
    <n v="2"/>
    <x v="2"/>
    <n v="0.2"/>
    <n v="1.4499999999999993"/>
  </r>
  <r>
    <n v="9154"/>
    <s v="US-2012-106873"/>
    <d v="2012-09-24T00:00:00"/>
    <n v="2012"/>
    <n v="9"/>
    <x v="11"/>
    <x v="11"/>
    <d v="2012-09-29T00:00:00"/>
    <s v="Second Class"/>
    <s v="KM-16720"/>
    <s v="Kunst Miller"/>
    <s v="Consumer"/>
    <s v="United States"/>
    <x v="418"/>
    <x v="16"/>
    <x v="508"/>
    <x v="1"/>
    <s v="OFF-AR-10001246"/>
    <x v="1"/>
    <x v="6"/>
    <s v="Newell 317"/>
    <n v="16.463999999999999"/>
    <n v="7"/>
    <x v="2"/>
    <n v="0.2"/>
    <n v="1.852199999999999"/>
  </r>
  <r>
    <n v="9155"/>
    <s v="CA-2013-132990"/>
    <d v="2013-08-02T00:00:00"/>
    <n v="2013"/>
    <n v="8"/>
    <x v="28"/>
    <x v="28"/>
    <d v="2013-08-04T00:00:00"/>
    <s v="Second Class"/>
    <s v="KM-16660"/>
    <s v="Khloe Miller"/>
    <s v="Consumer"/>
    <s v="United States"/>
    <x v="10"/>
    <x v="9"/>
    <x v="11"/>
    <x v="3"/>
    <s v="FUR-FU-10004864"/>
    <x v="0"/>
    <x v="5"/>
    <s v="Eldon 500 Class Desk Accessories"/>
    <n v="19.312000000000001"/>
    <n v="2"/>
    <x v="2"/>
    <n v="0.2"/>
    <n v="3.1382000000000003"/>
  </r>
  <r>
    <n v="9156"/>
    <s v="CA-2011-102645"/>
    <d v="2011-01-24T00:00:00"/>
    <n v="2011"/>
    <n v="1"/>
    <x v="46"/>
    <x v="46"/>
    <d v="2011-01-29T00:00:00"/>
    <s v="Standard Class"/>
    <s v="IM-15055"/>
    <s v="Ionia McGrath"/>
    <s v="Consumer"/>
    <s v="United States"/>
    <x v="98"/>
    <x v="33"/>
    <x v="121"/>
    <x v="1"/>
    <s v="OFF-PA-10001804"/>
    <x v="1"/>
    <x v="10"/>
    <s v="Xerox 195"/>
    <n v="40.08"/>
    <n v="6"/>
    <x v="0"/>
    <n v="0"/>
    <n v="19.238399999999999"/>
  </r>
  <r>
    <n v="9157"/>
    <s v="CA-2011-134215"/>
    <d v="2011-08-04T00:00:00"/>
    <n v="2011"/>
    <n v="8"/>
    <x v="9"/>
    <x v="9"/>
    <d v="2011-08-08T00:00:00"/>
    <s v="Standard Class"/>
    <s v="ML-17395"/>
    <s v="Marina Lichtenstein"/>
    <s v="Corporate"/>
    <s v="United States"/>
    <x v="294"/>
    <x v="43"/>
    <x v="370"/>
    <x v="3"/>
    <s v="OFF-AP-10001271"/>
    <x v="1"/>
    <x v="9"/>
    <s v="Eureka The Boss Cordless Rechargeable Stick Vac"/>
    <n v="101.96"/>
    <n v="2"/>
    <x v="0"/>
    <n v="0"/>
    <n v="27.529200000000003"/>
  </r>
  <r>
    <n v="9158"/>
    <s v="CA-2011-134215"/>
    <d v="2011-08-04T00:00:00"/>
    <n v="2011"/>
    <n v="8"/>
    <x v="9"/>
    <x v="9"/>
    <d v="2011-08-08T00:00:00"/>
    <s v="Standard Class"/>
    <s v="ML-17395"/>
    <s v="Marina Lichtenstein"/>
    <s v="Corporate"/>
    <s v="United States"/>
    <x v="294"/>
    <x v="43"/>
    <x v="370"/>
    <x v="3"/>
    <s v="OFF-PA-10004353"/>
    <x v="1"/>
    <x v="10"/>
    <s v="Southworth 25% Cotton Premium Laser Paper and Envelopes"/>
    <n v="259.74"/>
    <n v="13"/>
    <x v="0"/>
    <n v="0"/>
    <n v="124.6752"/>
  </r>
  <r>
    <n v="9159"/>
    <s v="CA-2011-134215"/>
    <d v="2011-08-04T00:00:00"/>
    <n v="2011"/>
    <n v="8"/>
    <x v="9"/>
    <x v="9"/>
    <d v="2011-08-08T00:00:00"/>
    <s v="Standard Class"/>
    <s v="ML-17395"/>
    <s v="Marina Lichtenstein"/>
    <s v="Corporate"/>
    <s v="United States"/>
    <x v="294"/>
    <x v="43"/>
    <x v="370"/>
    <x v="3"/>
    <s v="TEC-AC-10002473"/>
    <x v="2"/>
    <x v="11"/>
    <s v="Maxell 4.7GB DVD-R"/>
    <n v="255.42"/>
    <n v="9"/>
    <x v="0"/>
    <n v="0"/>
    <n v="104.7222"/>
  </r>
  <r>
    <n v="9160"/>
    <s v="CA-2013-118934"/>
    <d v="2013-08-10T00:00:00"/>
    <n v="2013"/>
    <n v="8"/>
    <x v="28"/>
    <x v="28"/>
    <d v="2013-08-15T00:00:00"/>
    <s v="Standard Class"/>
    <s v="GH-14410"/>
    <s v="Gary Hansen"/>
    <s v="Home Office"/>
    <s v="United States"/>
    <x v="469"/>
    <x v="18"/>
    <x v="562"/>
    <x v="0"/>
    <s v="OFF-BI-10003314"/>
    <x v="1"/>
    <x v="8"/>
    <s v="Tuff Stuff Recycled Round Ring Binders"/>
    <n v="4.338000000000001"/>
    <n v="3"/>
    <x v="6"/>
    <n v="0.7"/>
    <n v="-3.0366"/>
  </r>
  <r>
    <n v="9161"/>
    <s v="CA-2013-118934"/>
    <d v="2013-08-10T00:00:00"/>
    <n v="2013"/>
    <n v="8"/>
    <x v="28"/>
    <x v="28"/>
    <d v="2013-08-15T00:00:00"/>
    <s v="Standard Class"/>
    <s v="GH-14410"/>
    <s v="Gary Hansen"/>
    <s v="Home Office"/>
    <s v="United States"/>
    <x v="469"/>
    <x v="18"/>
    <x v="562"/>
    <x v="0"/>
    <s v="OFF-BI-10004465"/>
    <x v="1"/>
    <x v="8"/>
    <s v="Avery Durable Slant Ring Binders"/>
    <n v="11.880000000000003"/>
    <n v="5"/>
    <x v="6"/>
    <n v="0.7"/>
    <n v="-7.9199999999999982"/>
  </r>
  <r>
    <n v="9162"/>
    <s v="CA-2013-160108"/>
    <d v="2013-12-09T00:00:00"/>
    <n v="2013"/>
    <n v="12"/>
    <x v="5"/>
    <x v="5"/>
    <d v="2013-12-13T00:00:00"/>
    <s v="Standard Class"/>
    <s v="AG-10900"/>
    <s v="Arthur Gainer"/>
    <s v="Consumer"/>
    <s v="United States"/>
    <x v="342"/>
    <x v="6"/>
    <x v="423"/>
    <x v="2"/>
    <s v="FUR-BO-10003450"/>
    <x v="0"/>
    <x v="0"/>
    <s v="Bush Westfield Collection Bookcases, Dark Cherry Finish"/>
    <n v="405.85999999999996"/>
    <n v="7"/>
    <x v="0"/>
    <n v="0"/>
    <n v="32.46879999999998"/>
  </r>
  <r>
    <n v="9163"/>
    <s v="CA-2013-160108"/>
    <d v="2013-12-09T00:00:00"/>
    <n v="2013"/>
    <n v="12"/>
    <x v="5"/>
    <x v="5"/>
    <d v="2013-12-13T00:00:00"/>
    <s v="Standard Class"/>
    <s v="AG-10900"/>
    <s v="Arthur Gainer"/>
    <s v="Consumer"/>
    <s v="United States"/>
    <x v="342"/>
    <x v="6"/>
    <x v="423"/>
    <x v="2"/>
    <s v="FUR-CH-10002335"/>
    <x v="0"/>
    <x v="1"/>
    <s v="Hon GuestStacker Chair"/>
    <n v="680.01"/>
    <n v="3"/>
    <x v="0"/>
    <n v="0"/>
    <n v="176.80260000000001"/>
  </r>
  <r>
    <n v="9164"/>
    <s v="CA-2012-164007"/>
    <d v="2012-06-08T00:00:00"/>
    <n v="2012"/>
    <n v="6"/>
    <x v="40"/>
    <x v="40"/>
    <d v="2012-06-12T00:00:00"/>
    <s v="Standard Class"/>
    <s v="MG-17695"/>
    <s v="Maureen Gnade"/>
    <s v="Consumer"/>
    <s v="United States"/>
    <x v="22"/>
    <x v="10"/>
    <x v="26"/>
    <x v="2"/>
    <s v="TEC-AC-10003433"/>
    <x v="2"/>
    <x v="11"/>
    <s v="Maxell 4.7GB DVD+R 5/Pack"/>
    <n v="2.3760000000000003"/>
    <n v="3"/>
    <x v="2"/>
    <n v="0.2"/>
    <n v="0.74249999999999994"/>
  </r>
  <r>
    <n v="9165"/>
    <s v="CA-2012-164007"/>
    <d v="2012-06-08T00:00:00"/>
    <n v="2012"/>
    <n v="6"/>
    <x v="40"/>
    <x v="40"/>
    <d v="2012-06-12T00:00:00"/>
    <s v="Standard Class"/>
    <s v="MG-17695"/>
    <s v="Maureen Gnade"/>
    <s v="Consumer"/>
    <s v="United States"/>
    <x v="22"/>
    <x v="10"/>
    <x v="26"/>
    <x v="2"/>
    <s v="OFF-AP-10003849"/>
    <x v="1"/>
    <x v="9"/>
    <s v="Hoover Shoulder Vac Commercial Portable Vacuum"/>
    <n v="143.12799999999996"/>
    <n v="2"/>
    <x v="3"/>
    <n v="0.8"/>
    <n v="-393.60200000000009"/>
  </r>
  <r>
    <n v="9166"/>
    <s v="CA-2013-100300"/>
    <d v="2013-06-25T00:00:00"/>
    <n v="2013"/>
    <n v="6"/>
    <x v="1"/>
    <x v="1"/>
    <d v="2013-06-27T00:00:00"/>
    <s v="Second Class"/>
    <s v="MJ-17740"/>
    <s v="Max Jones"/>
    <s v="Consumer"/>
    <s v="United States"/>
    <x v="70"/>
    <x v="1"/>
    <x v="88"/>
    <x v="1"/>
    <s v="TEC-MA-10000984"/>
    <x v="2"/>
    <x v="15"/>
    <s v="Okidata MB760 Printer"/>
    <n v="4476.8"/>
    <n v="4"/>
    <x v="2"/>
    <n v="0.2"/>
    <n v="503.63999999999965"/>
  </r>
  <r>
    <n v="9167"/>
    <s v="CA-2013-100300"/>
    <d v="2013-06-25T00:00:00"/>
    <n v="2013"/>
    <n v="6"/>
    <x v="1"/>
    <x v="1"/>
    <d v="2013-06-27T00:00:00"/>
    <s v="Second Class"/>
    <s v="MJ-17740"/>
    <s v="Max Jones"/>
    <s v="Consumer"/>
    <s v="United States"/>
    <x v="70"/>
    <x v="1"/>
    <x v="88"/>
    <x v="1"/>
    <s v="OFF-PA-10000418"/>
    <x v="1"/>
    <x v="10"/>
    <s v="Xerox 189"/>
    <n v="104.85"/>
    <n v="1"/>
    <x v="0"/>
    <n v="0"/>
    <n v="50.327999999999996"/>
  </r>
  <r>
    <n v="9168"/>
    <s v="CA-2013-100300"/>
    <d v="2013-06-25T00:00:00"/>
    <n v="2013"/>
    <n v="6"/>
    <x v="1"/>
    <x v="1"/>
    <d v="2013-06-27T00:00:00"/>
    <s v="Second Class"/>
    <s v="MJ-17740"/>
    <s v="Max Jones"/>
    <s v="Consumer"/>
    <s v="United States"/>
    <x v="70"/>
    <x v="1"/>
    <x v="88"/>
    <x v="1"/>
    <s v="OFF-AP-10001242"/>
    <x v="1"/>
    <x v="9"/>
    <s v="APC 7 Outlet Network SurgeArrest Surge Protector"/>
    <n v="241.44"/>
    <n v="3"/>
    <x v="0"/>
    <n v="0"/>
    <n v="72.431999999999988"/>
  </r>
  <r>
    <n v="9169"/>
    <s v="CA-2013-140571"/>
    <d v="2013-03-16T00:00:00"/>
    <n v="2013"/>
    <n v="3"/>
    <x v="17"/>
    <x v="17"/>
    <d v="2013-03-20T00:00:00"/>
    <s v="Standard Class"/>
    <s v="SJ-20125"/>
    <s v="Sanjit Jacobs"/>
    <s v="Home Office"/>
    <s v="United States"/>
    <x v="25"/>
    <x v="35"/>
    <x v="129"/>
    <x v="0"/>
    <s v="OFF-PA-10001954"/>
    <x v="1"/>
    <x v="10"/>
    <s v="Xerox 1964"/>
    <n v="319.76"/>
    <n v="14"/>
    <x v="0"/>
    <n v="0"/>
    <n v="147.08959999999999"/>
  </r>
  <r>
    <n v="9170"/>
    <s v="CA-2013-140571"/>
    <d v="2013-03-16T00:00:00"/>
    <n v="2013"/>
    <n v="3"/>
    <x v="17"/>
    <x v="17"/>
    <d v="2013-03-20T00:00:00"/>
    <s v="Standard Class"/>
    <s v="SJ-20125"/>
    <s v="Sanjit Jacobs"/>
    <s v="Home Office"/>
    <s v="United States"/>
    <x v="25"/>
    <x v="35"/>
    <x v="129"/>
    <x v="0"/>
    <s v="OFF-PA-10001954"/>
    <x v="1"/>
    <x v="10"/>
    <s v="Xerox 1964"/>
    <n v="45.68"/>
    <n v="2"/>
    <x v="0"/>
    <n v="0"/>
    <n v="21.012799999999999"/>
  </r>
  <r>
    <n v="9171"/>
    <s v="US-2013-155768"/>
    <d v="2013-12-02T00:00:00"/>
    <n v="2013"/>
    <n v="12"/>
    <x v="5"/>
    <x v="5"/>
    <d v="2013-12-02T00:00:00"/>
    <s v="Same Day"/>
    <s v="LB-16795"/>
    <s v="Laurel Beltran"/>
    <s v="Home Office"/>
    <s v="United States"/>
    <x v="475"/>
    <x v="1"/>
    <x v="568"/>
    <x v="1"/>
    <s v="FUR-FU-10000448"/>
    <x v="0"/>
    <x v="5"/>
    <s v="Tenex Chairmats For Use With Carpeted Floors"/>
    <n v="31.96"/>
    <n v="2"/>
    <x v="0"/>
    <n v="0"/>
    <n v="1.597999999999999"/>
  </r>
  <r>
    <n v="9172"/>
    <s v="US-2013-155768"/>
    <d v="2013-12-02T00:00:00"/>
    <n v="2013"/>
    <n v="12"/>
    <x v="5"/>
    <x v="5"/>
    <d v="2013-12-02T00:00:00"/>
    <s v="Same Day"/>
    <s v="LB-16795"/>
    <s v="Laurel Beltran"/>
    <s v="Home Office"/>
    <s v="United States"/>
    <x v="475"/>
    <x v="1"/>
    <x v="568"/>
    <x v="1"/>
    <s v="OFF-PA-10001357"/>
    <x v="1"/>
    <x v="10"/>
    <s v="Xerox 1886"/>
    <n v="47.9"/>
    <n v="1"/>
    <x v="0"/>
    <n v="0"/>
    <n v="22.991999999999997"/>
  </r>
  <r>
    <n v="9173"/>
    <s v="US-2013-155768"/>
    <d v="2013-12-02T00:00:00"/>
    <n v="2013"/>
    <n v="12"/>
    <x v="5"/>
    <x v="5"/>
    <d v="2013-12-02T00:00:00"/>
    <s v="Same Day"/>
    <s v="LB-16795"/>
    <s v="Laurel Beltran"/>
    <s v="Home Office"/>
    <s v="United States"/>
    <x v="475"/>
    <x v="1"/>
    <x v="568"/>
    <x v="1"/>
    <s v="OFF-ST-10002292"/>
    <x v="1"/>
    <x v="4"/>
    <s v="Sauder Facets Collection Locker/File Cabinet, Sky Alder Finish"/>
    <n v="1112.94"/>
    <n v="3"/>
    <x v="0"/>
    <n v="0"/>
    <n v="222.58799999999991"/>
  </r>
  <r>
    <n v="9174"/>
    <s v="US-2013-155768"/>
    <d v="2013-12-02T00:00:00"/>
    <n v="2013"/>
    <n v="12"/>
    <x v="5"/>
    <x v="5"/>
    <d v="2013-12-02T00:00:00"/>
    <s v="Same Day"/>
    <s v="LB-16795"/>
    <s v="Laurel Beltran"/>
    <s v="Home Office"/>
    <s v="United States"/>
    <x v="475"/>
    <x v="1"/>
    <x v="568"/>
    <x v="1"/>
    <s v="OFF-EN-10001219"/>
    <x v="1"/>
    <x v="12"/>
    <s v="#10- 4 1/8&quot; x 9 1/2&quot; Security-Tint Envelopes"/>
    <n v="22.919999999999998"/>
    <n v="3"/>
    <x v="0"/>
    <n v="0"/>
    <n v="11.230799999999999"/>
  </r>
  <r>
    <n v="9175"/>
    <s v="CA-2014-119424"/>
    <d v="2014-06-13T00:00:00"/>
    <n v="2014"/>
    <n v="6"/>
    <x v="27"/>
    <x v="27"/>
    <d v="2014-06-15T00:00:00"/>
    <s v="Second Class"/>
    <s v="SB-20185"/>
    <s v="Sarah Brown"/>
    <s v="Consumer"/>
    <s v="United States"/>
    <x v="239"/>
    <x v="4"/>
    <x v="297"/>
    <x v="1"/>
    <s v="TEC-PH-10002564"/>
    <x v="2"/>
    <x v="7"/>
    <s v="OtterBox Defender Series Case - Samsung Galaxy S4"/>
    <n v="71.975999999999999"/>
    <n v="3"/>
    <x v="2"/>
    <n v="0.2"/>
    <n v="8.9969999999999892"/>
  </r>
  <r>
    <n v="9176"/>
    <s v="CA-2014-119424"/>
    <d v="2014-06-13T00:00:00"/>
    <n v="2014"/>
    <n v="6"/>
    <x v="27"/>
    <x v="27"/>
    <d v="2014-06-15T00:00:00"/>
    <s v="Second Class"/>
    <s v="SB-20185"/>
    <s v="Sarah Brown"/>
    <s v="Consumer"/>
    <s v="United States"/>
    <x v="239"/>
    <x v="4"/>
    <x v="297"/>
    <x v="1"/>
    <s v="OFF-PA-10001639"/>
    <x v="1"/>
    <x v="10"/>
    <s v="Xerox 203"/>
    <n v="19.440000000000001"/>
    <n v="3"/>
    <x v="0"/>
    <n v="0"/>
    <n v="9.3312000000000008"/>
  </r>
  <r>
    <n v="9177"/>
    <s v="CA-2013-118178"/>
    <d v="2013-03-20T00:00:00"/>
    <n v="2013"/>
    <n v="3"/>
    <x v="17"/>
    <x v="17"/>
    <d v="2013-03-25T00:00:00"/>
    <s v="Standard Class"/>
    <s v="CC-12610"/>
    <s v="Corey Catlett"/>
    <s v="Corporate"/>
    <s v="United States"/>
    <x v="316"/>
    <x v="18"/>
    <x v="394"/>
    <x v="0"/>
    <s v="OFF-BI-10001153"/>
    <x v="1"/>
    <x v="8"/>
    <s v="Ibico Recycled Grain-Textured Covers"/>
    <n v="31.086000000000006"/>
    <n v="3"/>
    <x v="6"/>
    <n v="0.7"/>
    <n v="-20.72399999999999"/>
  </r>
  <r>
    <n v="9178"/>
    <s v="CA-2013-166618"/>
    <d v="2013-11-15T00:00:00"/>
    <n v="2013"/>
    <n v="11"/>
    <x v="0"/>
    <x v="0"/>
    <d v="2013-11-19T00:00:00"/>
    <s v="Standard Class"/>
    <s v="DP-13000"/>
    <s v="Darren Powers"/>
    <s v="Consumer"/>
    <s v="United States"/>
    <x v="20"/>
    <x v="15"/>
    <x v="45"/>
    <x v="3"/>
    <s v="TEC-PH-10003356"/>
    <x v="2"/>
    <x v="7"/>
    <s v="SmartStand Mobile Device Holder, Assorted Colors"/>
    <n v="13.98"/>
    <n v="2"/>
    <x v="0"/>
    <n v="0"/>
    <n v="3.9144000000000005"/>
  </r>
  <r>
    <n v="9179"/>
    <s v="CA-2013-166618"/>
    <d v="2013-11-15T00:00:00"/>
    <n v="2013"/>
    <n v="11"/>
    <x v="0"/>
    <x v="0"/>
    <d v="2013-11-19T00:00:00"/>
    <s v="Standard Class"/>
    <s v="DP-13000"/>
    <s v="Darren Powers"/>
    <s v="Consumer"/>
    <s v="United States"/>
    <x v="20"/>
    <x v="15"/>
    <x v="45"/>
    <x v="3"/>
    <s v="OFF-AR-10001725"/>
    <x v="1"/>
    <x v="6"/>
    <s v="Boston Home &amp; Office Model 2000 Electric Pencil Sharpeners"/>
    <n v="23.65"/>
    <n v="1"/>
    <x v="0"/>
    <n v="0"/>
    <n v="6.1490000000000009"/>
  </r>
  <r>
    <n v="9180"/>
    <s v="CA-2014-156776"/>
    <d v="2014-08-08T00:00:00"/>
    <n v="2014"/>
    <n v="8"/>
    <x v="43"/>
    <x v="43"/>
    <d v="2014-08-12T00:00:00"/>
    <s v="Standard Class"/>
    <s v="JL-15505"/>
    <s v="Jeremy Lonsdale"/>
    <s v="Consumer"/>
    <s v="United States"/>
    <x v="223"/>
    <x v="1"/>
    <x v="278"/>
    <x v="1"/>
    <s v="TEC-PH-10002415"/>
    <x v="2"/>
    <x v="7"/>
    <s v="Polycom VoiceStation 500 Conference phone"/>
    <n v="707.88"/>
    <n v="3"/>
    <x v="2"/>
    <n v="0.2"/>
    <n v="44.242500000000035"/>
  </r>
  <r>
    <n v="9181"/>
    <s v="CA-2014-156776"/>
    <d v="2014-08-08T00:00:00"/>
    <n v="2014"/>
    <n v="8"/>
    <x v="43"/>
    <x v="43"/>
    <d v="2014-08-12T00:00:00"/>
    <s v="Standard Class"/>
    <s v="JL-15505"/>
    <s v="Jeremy Lonsdale"/>
    <s v="Consumer"/>
    <s v="United States"/>
    <x v="223"/>
    <x v="1"/>
    <x v="278"/>
    <x v="1"/>
    <s v="OFF-BI-10003355"/>
    <x v="1"/>
    <x v="8"/>
    <s v="Cardinal Holdit Business Card Pockets"/>
    <n v="11.952000000000002"/>
    <n v="3"/>
    <x v="2"/>
    <n v="0.2"/>
    <n v="4.1832000000000003"/>
  </r>
  <r>
    <n v="9182"/>
    <s v="CA-2014-156776"/>
    <d v="2014-08-08T00:00:00"/>
    <n v="2014"/>
    <n v="8"/>
    <x v="43"/>
    <x v="43"/>
    <d v="2014-08-12T00:00:00"/>
    <s v="Standard Class"/>
    <s v="JL-15505"/>
    <s v="Jeremy Lonsdale"/>
    <s v="Consumer"/>
    <s v="United States"/>
    <x v="223"/>
    <x v="1"/>
    <x v="278"/>
    <x v="1"/>
    <s v="OFF-BI-10000216"/>
    <x v="1"/>
    <x v="8"/>
    <s v="Mead 1st Gear 2&quot; Zipper Binder, Asst. Colors"/>
    <n v="31.128000000000004"/>
    <n v="3"/>
    <x v="2"/>
    <n v="0.2"/>
    <n v="11.673000000000002"/>
  </r>
  <r>
    <n v="9183"/>
    <s v="CA-2014-156776"/>
    <d v="2014-08-08T00:00:00"/>
    <n v="2014"/>
    <n v="8"/>
    <x v="43"/>
    <x v="43"/>
    <d v="2014-08-12T00:00:00"/>
    <s v="Standard Class"/>
    <s v="JL-15505"/>
    <s v="Jeremy Lonsdale"/>
    <s v="Consumer"/>
    <s v="United States"/>
    <x v="223"/>
    <x v="1"/>
    <x v="278"/>
    <x v="1"/>
    <s v="TEC-AC-10004803"/>
    <x v="2"/>
    <x v="11"/>
    <s v="Sony Micro Vault Click 4 GB USB 2.0 Flash Drive"/>
    <n v="55.76"/>
    <n v="4"/>
    <x v="0"/>
    <n v="0"/>
    <n v="7.8064000000000036"/>
  </r>
  <r>
    <n v="9184"/>
    <s v="CA-2014-156776"/>
    <d v="2014-08-08T00:00:00"/>
    <n v="2014"/>
    <n v="8"/>
    <x v="43"/>
    <x v="43"/>
    <d v="2014-08-12T00:00:00"/>
    <s v="Standard Class"/>
    <s v="JL-15505"/>
    <s v="Jeremy Lonsdale"/>
    <s v="Consumer"/>
    <s v="United States"/>
    <x v="223"/>
    <x v="1"/>
    <x v="278"/>
    <x v="1"/>
    <s v="OFF-PA-10001970"/>
    <x v="1"/>
    <x v="10"/>
    <s v="Xerox 1881"/>
    <n v="24.56"/>
    <n v="2"/>
    <x v="0"/>
    <n v="0"/>
    <n v="11.543199999999999"/>
  </r>
  <r>
    <n v="9185"/>
    <s v="CA-2014-156776"/>
    <d v="2014-08-08T00:00:00"/>
    <n v="2014"/>
    <n v="8"/>
    <x v="43"/>
    <x v="43"/>
    <d v="2014-08-12T00:00:00"/>
    <s v="Standard Class"/>
    <s v="JL-15505"/>
    <s v="Jeremy Lonsdale"/>
    <s v="Consumer"/>
    <s v="United States"/>
    <x v="223"/>
    <x v="1"/>
    <x v="278"/>
    <x v="1"/>
    <s v="FUR-FU-10004848"/>
    <x v="0"/>
    <x v="5"/>
    <s v="Howard Miller 13-3/4&quot; Diameter Brushed Chrome Round Wall Clock"/>
    <n v="51.75"/>
    <n v="1"/>
    <x v="0"/>
    <n v="0"/>
    <n v="15.524999999999999"/>
  </r>
  <r>
    <n v="9186"/>
    <s v="CA-2014-156776"/>
    <d v="2014-08-08T00:00:00"/>
    <n v="2014"/>
    <n v="8"/>
    <x v="43"/>
    <x v="43"/>
    <d v="2014-08-12T00:00:00"/>
    <s v="Standard Class"/>
    <s v="JL-15505"/>
    <s v="Jeremy Lonsdale"/>
    <s v="Consumer"/>
    <s v="United States"/>
    <x v="223"/>
    <x v="1"/>
    <x v="278"/>
    <x v="1"/>
    <s v="FUR-CH-10002317"/>
    <x v="0"/>
    <x v="1"/>
    <s v="Global Enterprise Series Seating Low-Back Swivel/Tilt Chairs"/>
    <n v="207.18400000000003"/>
    <n v="1"/>
    <x v="2"/>
    <n v="0.2"/>
    <n v="25.897999999999982"/>
  </r>
  <r>
    <n v="9187"/>
    <s v="CA-2014-156776"/>
    <d v="2014-08-08T00:00:00"/>
    <n v="2014"/>
    <n v="8"/>
    <x v="43"/>
    <x v="43"/>
    <d v="2014-08-12T00:00:00"/>
    <s v="Standard Class"/>
    <s v="JL-15505"/>
    <s v="Jeremy Lonsdale"/>
    <s v="Consumer"/>
    <s v="United States"/>
    <x v="223"/>
    <x v="1"/>
    <x v="278"/>
    <x v="1"/>
    <s v="OFF-AP-10002534"/>
    <x v="1"/>
    <x v="9"/>
    <s v="3.6 Cubic Foot Counter Height Office Refrigerator"/>
    <n v="1473.1"/>
    <n v="5"/>
    <x v="0"/>
    <n v="0"/>
    <n v="412.46800000000007"/>
  </r>
  <r>
    <n v="9188"/>
    <s v="US-2012-130512"/>
    <d v="2012-08-21T00:00:00"/>
    <n v="2012"/>
    <n v="8"/>
    <x v="37"/>
    <x v="37"/>
    <d v="2012-08-25T00:00:00"/>
    <s v="Standard Class"/>
    <s v="SM-20320"/>
    <s v="Sean Miller"/>
    <s v="Home Office"/>
    <s v="United States"/>
    <x v="227"/>
    <x v="9"/>
    <x v="283"/>
    <x v="3"/>
    <s v="OFF-SU-10001935"/>
    <x v="1"/>
    <x v="14"/>
    <s v="Staples"/>
    <n v="3.4880000000000004"/>
    <n v="2"/>
    <x v="2"/>
    <n v="0.2"/>
    <n v="-0.69760000000000066"/>
  </r>
  <r>
    <n v="9189"/>
    <s v="US-2012-130512"/>
    <d v="2012-08-21T00:00:00"/>
    <n v="2012"/>
    <n v="8"/>
    <x v="37"/>
    <x v="37"/>
    <d v="2012-08-25T00:00:00"/>
    <s v="Standard Class"/>
    <s v="SM-20320"/>
    <s v="Sean Miller"/>
    <s v="Home Office"/>
    <s v="United States"/>
    <x v="227"/>
    <x v="9"/>
    <x v="283"/>
    <x v="3"/>
    <s v="TEC-AC-10000290"/>
    <x v="2"/>
    <x v="11"/>
    <s v="Sabrent 4-Port USB 2.0 Hub"/>
    <n v="21.728000000000002"/>
    <n v="4"/>
    <x v="2"/>
    <n v="0.2"/>
    <n v="3.8024000000000004"/>
  </r>
  <r>
    <n v="9190"/>
    <s v="US-2012-130512"/>
    <d v="2012-08-21T00:00:00"/>
    <n v="2012"/>
    <n v="8"/>
    <x v="37"/>
    <x v="37"/>
    <d v="2012-08-25T00:00:00"/>
    <s v="Standard Class"/>
    <s v="SM-20320"/>
    <s v="Sean Miller"/>
    <s v="Home Office"/>
    <s v="United States"/>
    <x v="227"/>
    <x v="9"/>
    <x v="283"/>
    <x v="3"/>
    <s v="OFF-ST-10002574"/>
    <x v="1"/>
    <x v="4"/>
    <s v="SAFCO Commercial Wire Shelving, Black"/>
    <n v="663.072"/>
    <n v="6"/>
    <x v="2"/>
    <n v="0.2"/>
    <n v="-165.768"/>
  </r>
  <r>
    <n v="9191"/>
    <s v="US-2012-130512"/>
    <d v="2012-08-21T00:00:00"/>
    <n v="2012"/>
    <n v="8"/>
    <x v="37"/>
    <x v="37"/>
    <d v="2012-08-25T00:00:00"/>
    <s v="Standard Class"/>
    <s v="SM-20320"/>
    <s v="Sean Miller"/>
    <s v="Home Office"/>
    <s v="United States"/>
    <x v="227"/>
    <x v="9"/>
    <x v="283"/>
    <x v="3"/>
    <s v="OFF-BI-10004519"/>
    <x v="1"/>
    <x v="8"/>
    <s v="GBC DocuBind P100 Manual Binding Machine"/>
    <n v="99.588000000000008"/>
    <n v="2"/>
    <x v="6"/>
    <n v="0.7"/>
    <n v="-82.989999999999981"/>
  </r>
  <r>
    <n v="9192"/>
    <s v="US-2012-130512"/>
    <d v="2012-08-21T00:00:00"/>
    <n v="2012"/>
    <n v="8"/>
    <x v="37"/>
    <x v="37"/>
    <d v="2012-08-25T00:00:00"/>
    <s v="Standard Class"/>
    <s v="SM-20320"/>
    <s v="Sean Miller"/>
    <s v="Home Office"/>
    <s v="United States"/>
    <x v="227"/>
    <x v="9"/>
    <x v="283"/>
    <x v="3"/>
    <s v="OFF-PA-10003625"/>
    <x v="1"/>
    <x v="10"/>
    <s v="Xerox 1979"/>
    <n v="49.568000000000005"/>
    <n v="2"/>
    <x v="2"/>
    <n v="0.2"/>
    <n v="15.489999999999997"/>
  </r>
  <r>
    <n v="9193"/>
    <s v="CA-2012-141810"/>
    <d v="2012-11-02T00:00:00"/>
    <n v="2012"/>
    <n v="11"/>
    <x v="6"/>
    <x v="6"/>
    <d v="2012-11-07T00:00:00"/>
    <s v="Standard Class"/>
    <s v="BB-10990"/>
    <s v="Barry Blumstein"/>
    <s v="Corporate"/>
    <s v="United States"/>
    <x v="52"/>
    <x v="5"/>
    <x v="65"/>
    <x v="2"/>
    <s v="OFF-BI-10001524"/>
    <x v="1"/>
    <x v="8"/>
    <s v="GBC Premium Transparent Covers with Diagonal Lined Pattern"/>
    <n v="29.371999999999993"/>
    <n v="7"/>
    <x v="3"/>
    <n v="0.8"/>
    <n v="-46.995200000000025"/>
  </r>
  <r>
    <n v="9194"/>
    <s v="CA-2012-141810"/>
    <d v="2012-11-02T00:00:00"/>
    <n v="2012"/>
    <n v="11"/>
    <x v="6"/>
    <x v="6"/>
    <d v="2012-11-07T00:00:00"/>
    <s v="Standard Class"/>
    <s v="BB-10990"/>
    <s v="Barry Blumstein"/>
    <s v="Corporate"/>
    <s v="United States"/>
    <x v="52"/>
    <x v="5"/>
    <x v="65"/>
    <x v="2"/>
    <s v="TEC-PH-10002200"/>
    <x v="2"/>
    <x v="7"/>
    <s v="Aastra 6757i CT Wireless VoIP phone"/>
    <n v="344.70400000000001"/>
    <n v="2"/>
    <x v="2"/>
    <n v="0.2"/>
    <n v="38.779199999999989"/>
  </r>
  <r>
    <n v="9195"/>
    <s v="CA-2011-146843"/>
    <d v="2011-11-30T00:00:00"/>
    <n v="2011"/>
    <n v="11"/>
    <x v="7"/>
    <x v="7"/>
    <d v="2011-12-06T00:00:00"/>
    <s v="Standard Class"/>
    <s v="PB-19150"/>
    <s v="Philip Brown"/>
    <s v="Consumer"/>
    <s v="United States"/>
    <x v="418"/>
    <x v="16"/>
    <x v="508"/>
    <x v="1"/>
    <s v="OFF-SU-10001664"/>
    <x v="1"/>
    <x v="14"/>
    <s v="Acme Office Executive Series Stainless Steel Trimmers"/>
    <n v="47.992000000000004"/>
    <n v="7"/>
    <x v="2"/>
    <n v="0.2"/>
    <n v="3.5993999999999993"/>
  </r>
  <r>
    <n v="9196"/>
    <s v="CA-2011-146843"/>
    <d v="2011-11-30T00:00:00"/>
    <n v="2011"/>
    <n v="11"/>
    <x v="7"/>
    <x v="7"/>
    <d v="2011-12-06T00:00:00"/>
    <s v="Standard Class"/>
    <s v="PB-19150"/>
    <s v="Philip Brown"/>
    <s v="Consumer"/>
    <s v="United States"/>
    <x v="418"/>
    <x v="16"/>
    <x v="508"/>
    <x v="1"/>
    <s v="TEC-AC-10002550"/>
    <x v="2"/>
    <x v="11"/>
    <s v="Memorex 25GB 6X Branded Blu-Ray Recordable Disc, 30/Pack"/>
    <n v="102.24000000000001"/>
    <n v="4"/>
    <x v="2"/>
    <n v="0.2"/>
    <n v="-16.614000000000004"/>
  </r>
  <r>
    <n v="9197"/>
    <s v="CA-2011-103310"/>
    <d v="2011-05-10T00:00:00"/>
    <n v="2011"/>
    <n v="5"/>
    <x v="8"/>
    <x v="8"/>
    <d v="2011-05-15T00:00:00"/>
    <s v="Standard Class"/>
    <s v="GM-14680"/>
    <s v="Greg Matthias"/>
    <s v="Consumer"/>
    <s v="United States"/>
    <x v="49"/>
    <x v="1"/>
    <x v="58"/>
    <x v="1"/>
    <s v="OFF-PA-10004353"/>
    <x v="1"/>
    <x v="10"/>
    <s v="Southworth 25% Cotton Premium Laser Paper and Envelopes"/>
    <n v="39.96"/>
    <n v="2"/>
    <x v="0"/>
    <n v="0"/>
    <n v="19.180800000000001"/>
  </r>
  <r>
    <n v="9198"/>
    <s v="CA-2011-103310"/>
    <d v="2011-05-10T00:00:00"/>
    <n v="2011"/>
    <n v="5"/>
    <x v="8"/>
    <x v="8"/>
    <d v="2011-05-15T00:00:00"/>
    <s v="Standard Class"/>
    <s v="GM-14680"/>
    <s v="Greg Matthias"/>
    <s v="Consumer"/>
    <s v="United States"/>
    <x v="49"/>
    <x v="1"/>
    <x v="58"/>
    <x v="1"/>
    <s v="TEC-PH-10001817"/>
    <x v="2"/>
    <x v="7"/>
    <s v="Wilson Electronics DB Pro Signal Booster"/>
    <n v="1432.0000000000002"/>
    <n v="5"/>
    <x v="2"/>
    <n v="0.2"/>
    <n v="125.30000000000007"/>
  </r>
  <r>
    <n v="9199"/>
    <s v="CA-2011-103310"/>
    <d v="2011-05-10T00:00:00"/>
    <n v="2011"/>
    <n v="5"/>
    <x v="8"/>
    <x v="8"/>
    <d v="2011-05-15T00:00:00"/>
    <s v="Standard Class"/>
    <s v="GM-14680"/>
    <s v="Greg Matthias"/>
    <s v="Consumer"/>
    <s v="United States"/>
    <x v="49"/>
    <x v="1"/>
    <x v="58"/>
    <x v="1"/>
    <s v="OFF-SU-10004737"/>
    <x v="1"/>
    <x v="14"/>
    <s v="Acme Design Stainless Steel Bent Scissors"/>
    <n v="41.04"/>
    <n v="6"/>
    <x v="0"/>
    <n v="0"/>
    <n v="11.0808"/>
  </r>
  <r>
    <n v="9200"/>
    <s v="CA-2011-103310"/>
    <d v="2011-05-10T00:00:00"/>
    <n v="2011"/>
    <n v="5"/>
    <x v="8"/>
    <x v="8"/>
    <d v="2011-05-15T00:00:00"/>
    <s v="Standard Class"/>
    <s v="GM-14680"/>
    <s v="Greg Matthias"/>
    <s v="Consumer"/>
    <s v="United States"/>
    <x v="49"/>
    <x v="1"/>
    <x v="58"/>
    <x v="1"/>
    <s v="FUR-CH-10002320"/>
    <x v="0"/>
    <x v="1"/>
    <s v="Hon Pagoda Stacking Chairs"/>
    <n v="256.78400000000005"/>
    <n v="1"/>
    <x v="2"/>
    <n v="0.2"/>
    <n v="32.097999999999971"/>
  </r>
  <r>
    <n v="9201"/>
    <s v="CA-2013-152688"/>
    <d v="2013-10-18T00:00:00"/>
    <n v="2013"/>
    <n v="10"/>
    <x v="32"/>
    <x v="32"/>
    <d v="2013-10-21T00:00:00"/>
    <s v="First Class"/>
    <s v="NR-18550"/>
    <s v="Nick Radford"/>
    <s v="Consumer"/>
    <s v="United States"/>
    <x v="275"/>
    <x v="30"/>
    <x v="346"/>
    <x v="3"/>
    <s v="FUR-BO-10001337"/>
    <x v="0"/>
    <x v="0"/>
    <s v="O'Sullivan Living Dimensions 2-Shelf Bookcases"/>
    <n v="120.98"/>
    <n v="1"/>
    <x v="0"/>
    <n v="0"/>
    <n v="12.097999999999999"/>
  </r>
  <r>
    <n v="9202"/>
    <s v="CA-2013-152688"/>
    <d v="2013-10-18T00:00:00"/>
    <n v="2013"/>
    <n v="10"/>
    <x v="32"/>
    <x v="32"/>
    <d v="2013-10-21T00:00:00"/>
    <s v="First Class"/>
    <s v="NR-18550"/>
    <s v="Nick Radford"/>
    <s v="Consumer"/>
    <s v="United States"/>
    <x v="275"/>
    <x v="30"/>
    <x v="346"/>
    <x v="3"/>
    <s v="OFF-BI-10004584"/>
    <x v="1"/>
    <x v="8"/>
    <s v="GBC ProClick 150 Presentation Binding System"/>
    <n v="315.98"/>
    <n v="1"/>
    <x v="0"/>
    <n v="0"/>
    <n v="148.51060000000001"/>
  </r>
  <r>
    <n v="9203"/>
    <s v="CA-2013-153836"/>
    <d v="2013-10-31T00:00:00"/>
    <n v="2013"/>
    <n v="10"/>
    <x v="32"/>
    <x v="32"/>
    <d v="2013-11-04T00:00:00"/>
    <s v="Standard Class"/>
    <s v="EH-13765"/>
    <s v="Edward Hooks"/>
    <s v="Corporate"/>
    <s v="United States"/>
    <x v="20"/>
    <x v="15"/>
    <x v="164"/>
    <x v="3"/>
    <s v="OFF-BI-10004817"/>
    <x v="1"/>
    <x v="8"/>
    <s v="GBC Personal VeloBind Strips"/>
    <n v="28.752000000000002"/>
    <n v="3"/>
    <x v="2"/>
    <n v="0.2"/>
    <n v="10.0632"/>
  </r>
  <r>
    <n v="9204"/>
    <s v="CA-2013-153836"/>
    <d v="2013-10-31T00:00:00"/>
    <n v="2013"/>
    <n v="10"/>
    <x v="32"/>
    <x v="32"/>
    <d v="2013-11-04T00:00:00"/>
    <s v="Standard Class"/>
    <s v="EH-13765"/>
    <s v="Edward Hooks"/>
    <s v="Corporate"/>
    <s v="United States"/>
    <x v="20"/>
    <x v="15"/>
    <x v="164"/>
    <x v="3"/>
    <s v="OFF-AR-10004602"/>
    <x v="1"/>
    <x v="6"/>
    <s v="Boston KS Multi-Size Manual Pencil Sharpener"/>
    <n v="114.94999999999999"/>
    <n v="5"/>
    <x v="0"/>
    <n v="0"/>
    <n v="32.186000000000007"/>
  </r>
  <r>
    <n v="9205"/>
    <s v="CA-2013-104689"/>
    <d v="2013-12-02T00:00:00"/>
    <n v="2013"/>
    <n v="12"/>
    <x v="5"/>
    <x v="5"/>
    <d v="2013-12-06T00:00:00"/>
    <s v="Standard Class"/>
    <s v="FH-14365"/>
    <s v="Fred Hopkins"/>
    <s v="Corporate"/>
    <s v="United States"/>
    <x v="1"/>
    <x v="1"/>
    <x v="25"/>
    <x v="1"/>
    <s v="OFF-AR-10001149"/>
    <x v="1"/>
    <x v="6"/>
    <s v="Sanford Colorific Colored Pencils, 12/Box"/>
    <n v="23.04"/>
    <n v="8"/>
    <x v="0"/>
    <n v="0"/>
    <n v="6.911999999999999"/>
  </r>
  <r>
    <n v="9206"/>
    <s v="CA-2013-146423"/>
    <d v="2013-04-22T00:00:00"/>
    <n v="2013"/>
    <n v="4"/>
    <x v="25"/>
    <x v="25"/>
    <d v="2013-04-22T00:00:00"/>
    <s v="Same Day"/>
    <s v="BT-11680"/>
    <s v="Brian Thompson"/>
    <s v="Consumer"/>
    <s v="United States"/>
    <x v="451"/>
    <x v="29"/>
    <x v="544"/>
    <x v="3"/>
    <s v="OFF-AR-10004817"/>
    <x v="1"/>
    <x v="6"/>
    <s v="Colorific Watercolor Pencils"/>
    <n v="15.48"/>
    <n v="3"/>
    <x v="0"/>
    <n v="0"/>
    <n v="4.4891999999999985"/>
  </r>
  <r>
    <n v="9207"/>
    <s v="CA-2013-146423"/>
    <d v="2013-04-22T00:00:00"/>
    <n v="2013"/>
    <n v="4"/>
    <x v="25"/>
    <x v="25"/>
    <d v="2013-04-22T00:00:00"/>
    <s v="Same Day"/>
    <s v="BT-11680"/>
    <s v="Brian Thompson"/>
    <s v="Consumer"/>
    <s v="United States"/>
    <x v="451"/>
    <x v="29"/>
    <x v="544"/>
    <x v="3"/>
    <s v="OFF-PA-10003797"/>
    <x v="1"/>
    <x v="10"/>
    <s v="Xerox 209"/>
    <n v="51.84"/>
    <n v="8"/>
    <x v="0"/>
    <n v="0"/>
    <n v="24.883200000000002"/>
  </r>
  <r>
    <n v="9208"/>
    <s v="CA-2014-140781"/>
    <d v="2014-08-04T00:00:00"/>
    <n v="2014"/>
    <n v="8"/>
    <x v="43"/>
    <x v="43"/>
    <d v="2014-08-08T00:00:00"/>
    <s v="Standard Class"/>
    <s v="AB-10105"/>
    <s v="Adrian Barton"/>
    <s v="Consumer"/>
    <s v="United States"/>
    <x v="41"/>
    <x v="10"/>
    <x v="50"/>
    <x v="2"/>
    <s v="TEC-AC-10000682"/>
    <x v="2"/>
    <x v="11"/>
    <s v="Kensington K72356US Mouse-in-a-Box USB Desktop Mouse"/>
    <n v="39.816000000000003"/>
    <n v="3"/>
    <x v="2"/>
    <n v="0.2"/>
    <n v="7.4654999999999987"/>
  </r>
  <r>
    <n v="9209"/>
    <s v="CA-2014-141747"/>
    <d v="2014-08-04T00:00:00"/>
    <n v="2014"/>
    <n v="8"/>
    <x v="43"/>
    <x v="43"/>
    <d v="2014-08-09T00:00:00"/>
    <s v="Second Class"/>
    <s v="SC-20230"/>
    <s v="Scot Coram"/>
    <s v="Corporate"/>
    <s v="United States"/>
    <x v="4"/>
    <x v="4"/>
    <x v="59"/>
    <x v="1"/>
    <s v="OFF-ST-10003996"/>
    <x v="1"/>
    <x v="4"/>
    <s v="Letter/Legal File Tote with Clear Snap-On Lid, Black Granite"/>
    <n v="16.059999999999999"/>
    <n v="1"/>
    <x v="0"/>
    <n v="0"/>
    <n v="4.1755999999999993"/>
  </r>
  <r>
    <n v="9210"/>
    <s v="CA-2014-142776"/>
    <d v="2014-12-12T00:00:00"/>
    <n v="2014"/>
    <n v="12"/>
    <x v="22"/>
    <x v="22"/>
    <d v="2014-12-15T00:00:00"/>
    <s v="Second Class"/>
    <s v="RS-19870"/>
    <s v="Roy Skaria"/>
    <s v="Home Office"/>
    <s v="United States"/>
    <x v="140"/>
    <x v="23"/>
    <x v="223"/>
    <x v="2"/>
    <s v="OFF-EN-10003160"/>
    <x v="1"/>
    <x v="12"/>
    <s v="Pastel Pink Envelopes"/>
    <n v="7.28"/>
    <n v="1"/>
    <x v="0"/>
    <n v="0"/>
    <n v="3.4944000000000002"/>
  </r>
  <r>
    <n v="9211"/>
    <s v="CA-2014-142776"/>
    <d v="2014-12-12T00:00:00"/>
    <n v="2014"/>
    <n v="12"/>
    <x v="22"/>
    <x v="22"/>
    <d v="2014-12-15T00:00:00"/>
    <s v="Second Class"/>
    <s v="RS-19870"/>
    <s v="Roy Skaria"/>
    <s v="Home Office"/>
    <s v="United States"/>
    <x v="140"/>
    <x v="23"/>
    <x v="223"/>
    <x v="2"/>
    <s v="OFF-BI-10002012"/>
    <x v="1"/>
    <x v="8"/>
    <s v="Wilson Jones Easy Flow II Sheet Lifters"/>
    <n v="5.4"/>
    <n v="3"/>
    <x v="0"/>
    <n v="0"/>
    <n v="2.5920000000000001"/>
  </r>
  <r>
    <n v="9212"/>
    <s v="CA-2012-167479"/>
    <d v="2012-03-14T00:00:00"/>
    <n v="2012"/>
    <n v="3"/>
    <x v="29"/>
    <x v="29"/>
    <d v="2012-03-19T00:00:00"/>
    <s v="Standard Class"/>
    <s v="AI-10855"/>
    <s v="Arianne Irving"/>
    <s v="Consumer"/>
    <s v="United States"/>
    <x v="43"/>
    <x v="1"/>
    <x v="52"/>
    <x v="1"/>
    <s v="OFF-PA-10002105"/>
    <x v="1"/>
    <x v="10"/>
    <s v="Xerox 223"/>
    <n v="19.440000000000001"/>
    <n v="3"/>
    <x v="0"/>
    <n v="0"/>
    <n v="9.3312000000000008"/>
  </r>
  <r>
    <n v="9213"/>
    <s v="CA-2011-144071"/>
    <d v="2011-12-08T00:00:00"/>
    <n v="2011"/>
    <n v="12"/>
    <x v="20"/>
    <x v="20"/>
    <d v="2011-12-15T00:00:00"/>
    <s v="Standard Class"/>
    <s v="DJ-13420"/>
    <s v="Denny Joy"/>
    <s v="Corporate"/>
    <s v="United States"/>
    <x v="8"/>
    <x v="1"/>
    <x v="94"/>
    <x v="1"/>
    <s v="FUR-FU-10000397"/>
    <x v="0"/>
    <x v="5"/>
    <s v="Luxo Economy Swing Arm Lamp"/>
    <n v="39.880000000000003"/>
    <n v="2"/>
    <x v="0"/>
    <n v="0"/>
    <n v="11.166400000000003"/>
  </r>
  <r>
    <n v="9214"/>
    <s v="CA-2011-144071"/>
    <d v="2011-12-08T00:00:00"/>
    <n v="2011"/>
    <n v="12"/>
    <x v="20"/>
    <x v="20"/>
    <d v="2011-12-15T00:00:00"/>
    <s v="Standard Class"/>
    <s v="DJ-13420"/>
    <s v="Denny Joy"/>
    <s v="Corporate"/>
    <s v="United States"/>
    <x v="8"/>
    <x v="1"/>
    <x v="94"/>
    <x v="1"/>
    <s v="FUR-FU-10000758"/>
    <x v="0"/>
    <x v="5"/>
    <s v="DAX Natural Wood-Tone Poster Frame"/>
    <n v="79.44"/>
    <n v="3"/>
    <x v="0"/>
    <n v="0"/>
    <n v="28.598399999999994"/>
  </r>
  <r>
    <n v="9215"/>
    <s v="US-2014-120908"/>
    <d v="2014-10-01T00:00:00"/>
    <n v="2014"/>
    <n v="10"/>
    <x v="13"/>
    <x v="13"/>
    <d v="2014-10-03T00:00:00"/>
    <s v="First Class"/>
    <s v="BF-10975"/>
    <s v="Barbara Fisher"/>
    <s v="Corporate"/>
    <s v="United States"/>
    <x v="10"/>
    <x v="9"/>
    <x v="74"/>
    <x v="3"/>
    <s v="OFF-LA-10004677"/>
    <x v="1"/>
    <x v="2"/>
    <s v="Self-Adhesive Address Labels for Typewriters with Dispenser Box"/>
    <n v="20.664000000000001"/>
    <n v="7"/>
    <x v="2"/>
    <n v="0.2"/>
    <n v="6.9741"/>
  </r>
  <r>
    <n v="9216"/>
    <s v="CA-2013-152646"/>
    <d v="2013-11-22T00:00:00"/>
    <n v="2013"/>
    <n v="11"/>
    <x v="0"/>
    <x v="0"/>
    <d v="2013-11-27T00:00:00"/>
    <s v="Standard Class"/>
    <s v="TH-21235"/>
    <s v="Tiffany House"/>
    <s v="Corporate"/>
    <s v="United States"/>
    <x v="1"/>
    <x v="1"/>
    <x v="13"/>
    <x v="1"/>
    <s v="OFF-PA-10004451"/>
    <x v="1"/>
    <x v="10"/>
    <s v="Xerox 222"/>
    <n v="32.400000000000006"/>
    <n v="5"/>
    <x v="0"/>
    <n v="0"/>
    <n v="15.552000000000001"/>
  </r>
  <r>
    <n v="9217"/>
    <s v="CA-2014-103765"/>
    <d v="2014-11-25T00:00:00"/>
    <n v="2014"/>
    <n v="11"/>
    <x v="23"/>
    <x v="23"/>
    <d v="2014-12-01T00:00:00"/>
    <s v="Standard Class"/>
    <s v="JG-15310"/>
    <s v="Jason Gross"/>
    <s v="Corporate"/>
    <s v="United States"/>
    <x v="372"/>
    <x v="5"/>
    <x v="455"/>
    <x v="2"/>
    <s v="OFF-AP-10002311"/>
    <x v="1"/>
    <x v="9"/>
    <s v="Holmes Replacement Filter for HEPA Air Cleaner, Very Large Room, HEPA Filter"/>
    <n v="13.761999999999997"/>
    <n v="1"/>
    <x v="3"/>
    <n v="0.8"/>
    <n v="-24.771599999999999"/>
  </r>
  <r>
    <n v="9218"/>
    <s v="US-2014-118157"/>
    <d v="2014-11-15T00:00:00"/>
    <n v="2014"/>
    <n v="11"/>
    <x v="23"/>
    <x v="23"/>
    <d v="2014-11-18T00:00:00"/>
    <s v="First Class"/>
    <s v="AW-10930"/>
    <s v="Arthur Wiediger"/>
    <s v="Home Office"/>
    <s v="United States"/>
    <x v="31"/>
    <x v="11"/>
    <x v="39"/>
    <x v="2"/>
    <s v="OFF-EN-10004459"/>
    <x v="1"/>
    <x v="12"/>
    <s v="Security-Tint Envelopes"/>
    <n v="15.28"/>
    <n v="2"/>
    <x v="0"/>
    <n v="0"/>
    <n v="7.4871999999999996"/>
  </r>
  <r>
    <n v="9219"/>
    <s v="US-2012-164238"/>
    <d v="2012-08-16T00:00:00"/>
    <n v="2012"/>
    <n v="8"/>
    <x v="37"/>
    <x v="37"/>
    <d v="2012-08-20T00:00:00"/>
    <s v="Standard Class"/>
    <s v="JW-15955"/>
    <s v="Joni Wasserman"/>
    <s v="Consumer"/>
    <s v="United States"/>
    <x v="10"/>
    <x v="9"/>
    <x v="74"/>
    <x v="3"/>
    <s v="OFF-ST-10002352"/>
    <x v="1"/>
    <x v="4"/>
    <s v="Iris Project Case"/>
    <n v="44.688000000000002"/>
    <n v="7"/>
    <x v="2"/>
    <n v="0.2"/>
    <n v="3.3515999999999977"/>
  </r>
  <r>
    <n v="9220"/>
    <s v="US-2012-164238"/>
    <d v="2012-08-16T00:00:00"/>
    <n v="2012"/>
    <n v="8"/>
    <x v="37"/>
    <x v="37"/>
    <d v="2012-08-20T00:00:00"/>
    <s v="Standard Class"/>
    <s v="JW-15955"/>
    <s v="Joni Wasserman"/>
    <s v="Consumer"/>
    <s v="United States"/>
    <x v="10"/>
    <x v="9"/>
    <x v="74"/>
    <x v="3"/>
    <s v="FUR-BO-10000780"/>
    <x v="0"/>
    <x v="0"/>
    <s v="O'Sullivan Plantations 2-Door Library in Landvery Oak"/>
    <n v="301.46999999999997"/>
    <n v="3"/>
    <x v="5"/>
    <n v="0.5"/>
    <n v="-204.99959999999996"/>
  </r>
  <r>
    <n v="9221"/>
    <s v="CA-2014-103212"/>
    <d v="2014-10-14T00:00:00"/>
    <n v="2014"/>
    <n v="10"/>
    <x v="13"/>
    <x v="13"/>
    <d v="2014-10-15T00:00:00"/>
    <s v="First Class"/>
    <s v="MH-18025"/>
    <s v="Michelle Huthwaite"/>
    <s v="Consumer"/>
    <s v="United States"/>
    <x v="240"/>
    <x v="28"/>
    <x v="298"/>
    <x v="0"/>
    <s v="OFF-LA-10000248"/>
    <x v="1"/>
    <x v="2"/>
    <s v="Avery 52"/>
    <n v="11.07"/>
    <n v="3"/>
    <x v="0"/>
    <n v="0"/>
    <n v="5.2028999999999996"/>
  </r>
  <r>
    <n v="9222"/>
    <s v="CA-2014-103212"/>
    <d v="2014-10-14T00:00:00"/>
    <n v="2014"/>
    <n v="10"/>
    <x v="13"/>
    <x v="13"/>
    <d v="2014-10-15T00:00:00"/>
    <s v="First Class"/>
    <s v="MH-18025"/>
    <s v="Michelle Huthwaite"/>
    <s v="Consumer"/>
    <s v="United States"/>
    <x v="240"/>
    <x v="28"/>
    <x v="298"/>
    <x v="0"/>
    <s v="FUR-TA-10003473"/>
    <x v="0"/>
    <x v="3"/>
    <s v="Bretford Rectangular Conference Table Tops"/>
    <n v="1504.52"/>
    <n v="4"/>
    <x v="0"/>
    <n v="0"/>
    <n v="346.03960000000006"/>
  </r>
  <r>
    <n v="9223"/>
    <s v="CA-2014-103212"/>
    <d v="2014-10-14T00:00:00"/>
    <n v="2014"/>
    <n v="10"/>
    <x v="13"/>
    <x v="13"/>
    <d v="2014-10-15T00:00:00"/>
    <s v="First Class"/>
    <s v="MH-18025"/>
    <s v="Michelle Huthwaite"/>
    <s v="Consumer"/>
    <s v="United States"/>
    <x v="240"/>
    <x v="28"/>
    <x v="298"/>
    <x v="0"/>
    <s v="OFF-PA-10004355"/>
    <x v="1"/>
    <x v="10"/>
    <s v="Xerox 231"/>
    <n v="25.92"/>
    <n v="4"/>
    <x v="0"/>
    <n v="0"/>
    <n v="12.441600000000001"/>
  </r>
  <r>
    <n v="9224"/>
    <s v="CA-2014-121160"/>
    <d v="2014-11-05T00:00:00"/>
    <n v="2014"/>
    <n v="11"/>
    <x v="23"/>
    <x v="23"/>
    <d v="2014-11-05T00:00:00"/>
    <s v="Same Day"/>
    <s v="FM-14290"/>
    <s v="Frank Merwin"/>
    <s v="Home Office"/>
    <s v="United States"/>
    <x v="518"/>
    <x v="5"/>
    <x v="615"/>
    <x v="2"/>
    <s v="OFF-BI-10001308"/>
    <x v="1"/>
    <x v="8"/>
    <s v="GBC Standard Plastic Binding Systems' Combs"/>
    <n v="7.5359999999999987"/>
    <n v="6"/>
    <x v="3"/>
    <n v="0.8"/>
    <n v="-13.188000000000009"/>
  </r>
  <r>
    <n v="9225"/>
    <s v="CA-2014-121160"/>
    <d v="2014-11-05T00:00:00"/>
    <n v="2014"/>
    <n v="11"/>
    <x v="23"/>
    <x v="23"/>
    <d v="2014-11-05T00:00:00"/>
    <s v="Same Day"/>
    <s v="FM-14290"/>
    <s v="Frank Merwin"/>
    <s v="Home Office"/>
    <s v="United States"/>
    <x v="518"/>
    <x v="5"/>
    <x v="615"/>
    <x v="2"/>
    <s v="OFF-BI-10003094"/>
    <x v="1"/>
    <x v="8"/>
    <s v="Self-Adhesive Ring Binder Labels"/>
    <n v="1.4079999999999997"/>
    <n v="2"/>
    <x v="3"/>
    <n v="0.8"/>
    <n v="-2.3232000000000008"/>
  </r>
  <r>
    <n v="9226"/>
    <s v="CA-2014-121160"/>
    <d v="2014-11-05T00:00:00"/>
    <n v="2014"/>
    <n v="11"/>
    <x v="23"/>
    <x v="23"/>
    <d v="2014-11-05T00:00:00"/>
    <s v="Same Day"/>
    <s v="FM-14290"/>
    <s v="Frank Merwin"/>
    <s v="Home Office"/>
    <s v="United States"/>
    <x v="518"/>
    <x v="5"/>
    <x v="615"/>
    <x v="2"/>
    <s v="OFF-BI-10004040"/>
    <x v="1"/>
    <x v="8"/>
    <s v="Wilson Jones Impact Binders"/>
    <n v="4.1439999999999992"/>
    <n v="4"/>
    <x v="3"/>
    <n v="0.8"/>
    <n v="-6.4232000000000014"/>
  </r>
  <r>
    <n v="9227"/>
    <s v="CA-2014-121160"/>
    <d v="2014-11-05T00:00:00"/>
    <n v="2014"/>
    <n v="11"/>
    <x v="23"/>
    <x v="23"/>
    <d v="2014-11-05T00:00:00"/>
    <s v="Same Day"/>
    <s v="FM-14290"/>
    <s v="Frank Merwin"/>
    <s v="Home Office"/>
    <s v="United States"/>
    <x v="518"/>
    <x v="5"/>
    <x v="615"/>
    <x v="2"/>
    <s v="OFF-ST-10002485"/>
    <x v="1"/>
    <x v="4"/>
    <s v="Rogers Deluxe File Chest"/>
    <n v="52.751999999999995"/>
    <n v="3"/>
    <x v="2"/>
    <n v="0.2"/>
    <n v="-12.528600000000001"/>
  </r>
  <r>
    <n v="9228"/>
    <s v="CA-2014-140515"/>
    <d v="2014-03-20T00:00:00"/>
    <n v="2014"/>
    <n v="3"/>
    <x v="42"/>
    <x v="42"/>
    <d v="2014-03-25T00:00:00"/>
    <s v="Standard Class"/>
    <s v="GZ-14545"/>
    <s v="George Zrebassa"/>
    <s v="Corporate"/>
    <s v="United States"/>
    <x v="1"/>
    <x v="1"/>
    <x v="141"/>
    <x v="1"/>
    <s v="OFF-AP-10001205"/>
    <x v="1"/>
    <x v="9"/>
    <s v="Belkin 5 Outlet SurgeMaster Power Centers"/>
    <n v="381.35999999999996"/>
    <n v="7"/>
    <x v="0"/>
    <n v="0"/>
    <n v="106.78080000000003"/>
  </r>
  <r>
    <n v="9229"/>
    <s v="CA-2011-153619"/>
    <d v="2011-11-03T00:00:00"/>
    <n v="2011"/>
    <n v="11"/>
    <x v="7"/>
    <x v="7"/>
    <d v="2011-11-03T00:00:00"/>
    <s v="Same Day"/>
    <s v="TC-21535"/>
    <s v="Tracy Collins"/>
    <s v="Home Office"/>
    <s v="United States"/>
    <x v="1"/>
    <x v="1"/>
    <x v="13"/>
    <x v="1"/>
    <s v="OFF-AR-10001868"/>
    <x v="1"/>
    <x v="6"/>
    <s v="Prang Dustless Chalk Sticks"/>
    <n v="6.72"/>
    <n v="4"/>
    <x v="0"/>
    <n v="0"/>
    <n v="3.36"/>
  </r>
  <r>
    <n v="9230"/>
    <s v="CA-2014-133718"/>
    <d v="2014-07-24T00:00:00"/>
    <n v="2014"/>
    <n v="7"/>
    <x v="10"/>
    <x v="10"/>
    <d v="2014-07-27T00:00:00"/>
    <s v="First Class"/>
    <s v="TB-21520"/>
    <s v="Tracy Blumstein"/>
    <s v="Consumer"/>
    <s v="United States"/>
    <x v="1"/>
    <x v="1"/>
    <x v="62"/>
    <x v="1"/>
    <s v="OFF-BI-10003429"/>
    <x v="1"/>
    <x v="8"/>
    <s v="Cardinal HOLDit! Binder Insert Strips,Extra Strips"/>
    <n v="15.192"/>
    <n v="3"/>
    <x v="2"/>
    <n v="0.2"/>
    <n v="5.5070999999999994"/>
  </r>
  <r>
    <n v="9231"/>
    <s v="CA-2014-133718"/>
    <d v="2014-07-24T00:00:00"/>
    <n v="2014"/>
    <n v="7"/>
    <x v="10"/>
    <x v="10"/>
    <d v="2014-07-27T00:00:00"/>
    <s v="First Class"/>
    <s v="TB-21520"/>
    <s v="Tracy Blumstein"/>
    <s v="Consumer"/>
    <s v="United States"/>
    <x v="1"/>
    <x v="1"/>
    <x v="62"/>
    <x v="1"/>
    <s v="OFF-PA-10002689"/>
    <x v="1"/>
    <x v="10"/>
    <s v="Weyerhaeuser First Choice Laser/Copy Paper (20Lb. and 88 Bright)"/>
    <n v="58.320000000000007"/>
    <n v="9"/>
    <x v="0"/>
    <n v="0"/>
    <n v="27.993600000000001"/>
  </r>
  <r>
    <n v="9232"/>
    <s v="CA-2011-148383"/>
    <d v="2011-12-27T00:00:00"/>
    <n v="2011"/>
    <n v="12"/>
    <x v="20"/>
    <x v="20"/>
    <d v="2011-12-31T00:00:00"/>
    <s v="Standard Class"/>
    <s v="RP-19390"/>
    <s v="Resi Pölking"/>
    <s v="Consumer"/>
    <s v="United States"/>
    <x v="42"/>
    <x v="16"/>
    <x v="51"/>
    <x v="1"/>
    <s v="OFF-BI-10003650"/>
    <x v="1"/>
    <x v="8"/>
    <s v="GBC DocuBind 300 Electric Binding Machine"/>
    <n v="946.76400000000024"/>
    <n v="6"/>
    <x v="6"/>
    <n v="0.7"/>
    <n v="-694.29359999999997"/>
  </r>
  <r>
    <n v="9233"/>
    <s v="CA-2013-126732"/>
    <d v="2013-09-03T00:00:00"/>
    <n v="2013"/>
    <n v="9"/>
    <x v="21"/>
    <x v="21"/>
    <d v="2013-09-07T00:00:00"/>
    <s v="Standard Class"/>
    <s v="LR-16915"/>
    <s v="Lena Radford"/>
    <s v="Consumer"/>
    <s v="United States"/>
    <x v="1"/>
    <x v="1"/>
    <x v="1"/>
    <x v="1"/>
    <s v="FUR-FU-10001889"/>
    <x v="0"/>
    <x v="5"/>
    <s v="Ultra Door Pull Handle"/>
    <n v="94.679999999999993"/>
    <n v="9"/>
    <x v="0"/>
    <n v="0"/>
    <n v="31.244399999999995"/>
  </r>
  <r>
    <n v="9234"/>
    <s v="CA-2013-126732"/>
    <d v="2013-09-03T00:00:00"/>
    <n v="2013"/>
    <n v="9"/>
    <x v="21"/>
    <x v="21"/>
    <d v="2013-09-07T00:00:00"/>
    <s v="Standard Class"/>
    <s v="LR-16915"/>
    <s v="Lena Radford"/>
    <s v="Consumer"/>
    <s v="United States"/>
    <x v="1"/>
    <x v="1"/>
    <x v="1"/>
    <x v="1"/>
    <s v="OFF-ST-10000321"/>
    <x v="1"/>
    <x v="4"/>
    <s v="Akro Stacking Bins"/>
    <n v="23.669999999999998"/>
    <n v="3"/>
    <x v="0"/>
    <n v="0"/>
    <n v="0.94679999999999698"/>
  </r>
  <r>
    <n v="9235"/>
    <s v="CA-2013-126732"/>
    <d v="2013-09-03T00:00:00"/>
    <n v="2013"/>
    <n v="9"/>
    <x v="21"/>
    <x v="21"/>
    <d v="2013-09-07T00:00:00"/>
    <s v="Standard Class"/>
    <s v="LR-16915"/>
    <s v="Lena Radford"/>
    <s v="Consumer"/>
    <s v="United States"/>
    <x v="1"/>
    <x v="1"/>
    <x v="1"/>
    <x v="1"/>
    <s v="TEC-PH-10001530"/>
    <x v="2"/>
    <x v="7"/>
    <s v="Cisco Unified IP Phone 7945G VoIP phone"/>
    <n v="1091.1680000000001"/>
    <n v="4"/>
    <x v="2"/>
    <n v="0.2"/>
    <n v="68.197999999999979"/>
  </r>
  <r>
    <n v="9236"/>
    <s v="CA-2013-126732"/>
    <d v="2013-09-03T00:00:00"/>
    <n v="2013"/>
    <n v="9"/>
    <x v="21"/>
    <x v="21"/>
    <d v="2013-09-07T00:00:00"/>
    <s v="Standard Class"/>
    <s v="LR-16915"/>
    <s v="Lena Radford"/>
    <s v="Consumer"/>
    <s v="United States"/>
    <x v="1"/>
    <x v="1"/>
    <x v="1"/>
    <x v="1"/>
    <s v="OFF-AR-10004752"/>
    <x v="1"/>
    <x v="6"/>
    <s v="Blackstonian Pencils"/>
    <n v="18.689999999999998"/>
    <n v="7"/>
    <x v="0"/>
    <n v="0"/>
    <n v="5.2332000000000001"/>
  </r>
  <r>
    <n v="9237"/>
    <s v="CA-2013-126732"/>
    <d v="2013-09-03T00:00:00"/>
    <n v="2013"/>
    <n v="9"/>
    <x v="21"/>
    <x v="21"/>
    <d v="2013-09-07T00:00:00"/>
    <s v="Standard Class"/>
    <s v="LR-16915"/>
    <s v="Lena Radford"/>
    <s v="Consumer"/>
    <s v="United States"/>
    <x v="1"/>
    <x v="1"/>
    <x v="1"/>
    <x v="1"/>
    <s v="FUR-TA-10001539"/>
    <x v="0"/>
    <x v="3"/>
    <s v="Chromcraft Rectangular Conference Tables"/>
    <n v="568.72800000000007"/>
    <n v="3"/>
    <x v="2"/>
    <n v="0.2"/>
    <n v="28.436399999999935"/>
  </r>
  <r>
    <n v="9238"/>
    <s v="CA-2013-126732"/>
    <d v="2013-09-03T00:00:00"/>
    <n v="2013"/>
    <n v="9"/>
    <x v="21"/>
    <x v="21"/>
    <d v="2013-09-07T00:00:00"/>
    <s v="Standard Class"/>
    <s v="LR-16915"/>
    <s v="Lena Radford"/>
    <s v="Consumer"/>
    <s v="United States"/>
    <x v="1"/>
    <x v="1"/>
    <x v="1"/>
    <x v="1"/>
    <s v="OFF-BI-10001553"/>
    <x v="1"/>
    <x v="8"/>
    <s v="SpineVue Locking Slant-D Ring Binders by Cardinal"/>
    <n v="7.3120000000000012"/>
    <n v="1"/>
    <x v="2"/>
    <n v="0.2"/>
    <n v="2.5591999999999997"/>
  </r>
  <r>
    <n v="9239"/>
    <s v="CA-2014-138156"/>
    <d v="2014-02-12T00:00:00"/>
    <n v="2014"/>
    <n v="2"/>
    <x v="31"/>
    <x v="31"/>
    <d v="2014-02-15T00:00:00"/>
    <s v="First Class"/>
    <s v="MM-17260"/>
    <s v="Magdelene Morse"/>
    <s v="Consumer"/>
    <s v="United States"/>
    <x v="38"/>
    <x v="24"/>
    <x v="47"/>
    <x v="3"/>
    <s v="FUR-FU-10003601"/>
    <x v="0"/>
    <x v="5"/>
    <s v="Deflect-o RollaMat Studded, Beveled Mat for Medium Pile Carpeting"/>
    <n v="147.56800000000001"/>
    <n v="2"/>
    <x v="2"/>
    <n v="0.2"/>
    <n v="-3.6892000000000067"/>
  </r>
  <r>
    <n v="9240"/>
    <s v="CA-2014-110310"/>
    <d v="2014-10-28T00:00:00"/>
    <n v="2014"/>
    <n v="10"/>
    <x v="13"/>
    <x v="13"/>
    <d v="2014-11-03T00:00:00"/>
    <s v="Standard Class"/>
    <s v="NB-18655"/>
    <s v="Nona Balk"/>
    <s v="Corporate"/>
    <s v="United States"/>
    <x v="315"/>
    <x v="2"/>
    <x v="393"/>
    <x v="0"/>
    <s v="OFF-PA-10001685"/>
    <x v="1"/>
    <x v="10"/>
    <s v="Staples"/>
    <n v="56.783999999999999"/>
    <n v="7"/>
    <x v="2"/>
    <n v="0.2"/>
    <n v="20.584200000000003"/>
  </r>
  <r>
    <n v="9241"/>
    <s v="CA-2014-110310"/>
    <d v="2014-10-28T00:00:00"/>
    <n v="2014"/>
    <n v="10"/>
    <x v="13"/>
    <x v="13"/>
    <d v="2014-11-03T00:00:00"/>
    <s v="Standard Class"/>
    <s v="NB-18655"/>
    <s v="Nona Balk"/>
    <s v="Corporate"/>
    <s v="United States"/>
    <x v="315"/>
    <x v="2"/>
    <x v="393"/>
    <x v="0"/>
    <s v="OFF-BI-10001097"/>
    <x v="1"/>
    <x v="8"/>
    <s v="Avery Hole Reinforcements"/>
    <n v="5.6070000000000011"/>
    <n v="3"/>
    <x v="6"/>
    <n v="0.7"/>
    <n v="-3.9248999999999974"/>
  </r>
  <r>
    <n v="9242"/>
    <s v="CA-2014-110310"/>
    <d v="2014-10-28T00:00:00"/>
    <n v="2014"/>
    <n v="10"/>
    <x v="13"/>
    <x v="13"/>
    <d v="2014-11-03T00:00:00"/>
    <s v="Standard Class"/>
    <s v="NB-18655"/>
    <s v="Nona Balk"/>
    <s v="Corporate"/>
    <s v="United States"/>
    <x v="315"/>
    <x v="2"/>
    <x v="393"/>
    <x v="0"/>
    <s v="OFF-AR-10001662"/>
    <x v="1"/>
    <x v="6"/>
    <s v="Rogers Handheld Barrel Pencil Sharpener"/>
    <n v="6.5760000000000005"/>
    <n v="3"/>
    <x v="2"/>
    <n v="0.2"/>
    <n v="0.57540000000000058"/>
  </r>
  <r>
    <n v="9243"/>
    <s v="CA-2011-113271"/>
    <d v="2011-07-09T00:00:00"/>
    <n v="2011"/>
    <n v="7"/>
    <x v="39"/>
    <x v="39"/>
    <d v="2011-07-14T00:00:00"/>
    <s v="Standard Class"/>
    <s v="DS-13030"/>
    <s v="Darrin Sayre"/>
    <s v="Home Office"/>
    <s v="United States"/>
    <x v="8"/>
    <x v="1"/>
    <x v="34"/>
    <x v="1"/>
    <s v="OFF-BI-10002609"/>
    <x v="1"/>
    <x v="8"/>
    <s v="Avery Hidden Tab Dividers for Binding Systems"/>
    <n v="14.303999999999998"/>
    <n v="6"/>
    <x v="2"/>
    <n v="0.2"/>
    <n v="4.6487999999999987"/>
  </r>
  <r>
    <n v="9244"/>
    <s v="CA-2011-113271"/>
    <d v="2011-07-09T00:00:00"/>
    <n v="2011"/>
    <n v="7"/>
    <x v="39"/>
    <x v="39"/>
    <d v="2011-07-14T00:00:00"/>
    <s v="Standard Class"/>
    <s v="DS-13030"/>
    <s v="Darrin Sayre"/>
    <s v="Home Office"/>
    <s v="United States"/>
    <x v="8"/>
    <x v="1"/>
    <x v="34"/>
    <x v="1"/>
    <s v="FUR-BO-10004218"/>
    <x v="0"/>
    <x v="0"/>
    <s v="Bush Heritage Pine Collection 5-Shelf Bookcase, Albany Pine Finish, *Special Order"/>
    <n v="119.83299999999998"/>
    <n v="1"/>
    <x v="11"/>
    <n v="0.15"/>
    <n v="7.0489999999999995"/>
  </r>
  <r>
    <n v="9245"/>
    <s v="CA-2011-113271"/>
    <d v="2011-07-09T00:00:00"/>
    <n v="2011"/>
    <n v="7"/>
    <x v="39"/>
    <x v="39"/>
    <d v="2011-07-14T00:00:00"/>
    <s v="Standard Class"/>
    <s v="DS-13030"/>
    <s v="Darrin Sayre"/>
    <s v="Home Office"/>
    <s v="United States"/>
    <x v="8"/>
    <x v="1"/>
    <x v="34"/>
    <x v="1"/>
    <s v="OFF-AR-10003251"/>
    <x v="1"/>
    <x v="6"/>
    <s v="Prang Drawing Pencil Set"/>
    <n v="5.56"/>
    <n v="2"/>
    <x v="0"/>
    <n v="0"/>
    <n v="2.2239999999999998"/>
  </r>
  <r>
    <n v="9246"/>
    <s v="CA-2011-113271"/>
    <d v="2011-07-09T00:00:00"/>
    <n v="2011"/>
    <n v="7"/>
    <x v="39"/>
    <x v="39"/>
    <d v="2011-07-14T00:00:00"/>
    <s v="Standard Class"/>
    <s v="DS-13030"/>
    <s v="Darrin Sayre"/>
    <s v="Home Office"/>
    <s v="United States"/>
    <x v="8"/>
    <x v="1"/>
    <x v="34"/>
    <x v="1"/>
    <s v="OFF-PA-10002365"/>
    <x v="1"/>
    <x v="10"/>
    <s v="Xerox 1967"/>
    <n v="32.400000000000006"/>
    <n v="5"/>
    <x v="0"/>
    <n v="0"/>
    <n v="15.552000000000001"/>
  </r>
  <r>
    <n v="9247"/>
    <s v="CA-2014-130106"/>
    <d v="2014-05-23T00:00:00"/>
    <n v="2014"/>
    <n v="5"/>
    <x v="24"/>
    <x v="24"/>
    <d v="2014-05-27T00:00:00"/>
    <s v="Standard Class"/>
    <s v="VF-21715"/>
    <s v="Vicky Freymann"/>
    <s v="Home Office"/>
    <s v="United States"/>
    <x v="8"/>
    <x v="1"/>
    <x v="9"/>
    <x v="1"/>
    <s v="OFF-AR-10003651"/>
    <x v="1"/>
    <x v="6"/>
    <s v="Newell 350"/>
    <n v="9.84"/>
    <n v="3"/>
    <x v="0"/>
    <n v="0"/>
    <n v="2.8535999999999988"/>
  </r>
  <r>
    <n v="9248"/>
    <s v="CA-2014-130106"/>
    <d v="2014-05-23T00:00:00"/>
    <n v="2014"/>
    <n v="5"/>
    <x v="24"/>
    <x v="24"/>
    <d v="2014-05-27T00:00:00"/>
    <s v="Standard Class"/>
    <s v="VF-21715"/>
    <s v="Vicky Freymann"/>
    <s v="Home Office"/>
    <s v="United States"/>
    <x v="8"/>
    <x v="1"/>
    <x v="9"/>
    <x v="1"/>
    <s v="OFF-AR-10003732"/>
    <x v="1"/>
    <x v="6"/>
    <s v="Newell 333"/>
    <n v="2.78"/>
    <n v="1"/>
    <x v="0"/>
    <n v="0"/>
    <n v="0.72279999999999989"/>
  </r>
  <r>
    <n v="9249"/>
    <s v="CA-2013-127761"/>
    <d v="2013-11-11T00:00:00"/>
    <n v="2013"/>
    <n v="11"/>
    <x v="0"/>
    <x v="0"/>
    <d v="2013-11-15T00:00:00"/>
    <s v="Standard Class"/>
    <s v="SW-20275"/>
    <s v="Scott Williamson"/>
    <s v="Consumer"/>
    <s v="United States"/>
    <x v="20"/>
    <x v="15"/>
    <x v="29"/>
    <x v="3"/>
    <s v="OFF-BI-10002557"/>
    <x v="1"/>
    <x v="8"/>
    <s v="Presstex Flexible Ring Binders"/>
    <n v="3.64"/>
    <n v="1"/>
    <x v="2"/>
    <n v="0.2"/>
    <n v="1.3649999999999998"/>
  </r>
  <r>
    <n v="9250"/>
    <s v="CA-2013-127761"/>
    <d v="2013-11-11T00:00:00"/>
    <n v="2013"/>
    <n v="11"/>
    <x v="0"/>
    <x v="0"/>
    <d v="2013-11-15T00:00:00"/>
    <s v="Standard Class"/>
    <s v="SW-20275"/>
    <s v="Scott Williamson"/>
    <s v="Consumer"/>
    <s v="United States"/>
    <x v="20"/>
    <x v="15"/>
    <x v="29"/>
    <x v="3"/>
    <s v="TEC-PH-10003691"/>
    <x v="2"/>
    <x v="7"/>
    <s v="BlackBerry Q10"/>
    <n v="881.93"/>
    <n v="7"/>
    <x v="0"/>
    <n v="0"/>
    <n v="220.48250000000002"/>
  </r>
  <r>
    <n v="9251"/>
    <s v="CA-2013-105354"/>
    <d v="2013-12-03T00:00:00"/>
    <n v="2013"/>
    <n v="12"/>
    <x v="5"/>
    <x v="5"/>
    <d v="2013-12-07T00:00:00"/>
    <s v="Standard Class"/>
    <s v="PW-19030"/>
    <s v="Pauline Webber"/>
    <s v="Corporate"/>
    <s v="United States"/>
    <x v="292"/>
    <x v="23"/>
    <x v="604"/>
    <x v="2"/>
    <s v="OFF-BI-10001107"/>
    <x v="1"/>
    <x v="8"/>
    <s v="GBC White Gloss Covers, Plain Front"/>
    <n v="115.84"/>
    <n v="8"/>
    <x v="0"/>
    <n v="0"/>
    <n v="54.444800000000001"/>
  </r>
  <r>
    <n v="9252"/>
    <s v="CA-2014-155712"/>
    <d v="2014-03-03T00:00:00"/>
    <n v="2014"/>
    <n v="3"/>
    <x v="42"/>
    <x v="42"/>
    <d v="2014-03-09T00:00:00"/>
    <s v="Standard Class"/>
    <s v="KD-16615"/>
    <s v="Ken Dana"/>
    <s v="Corporate"/>
    <s v="United States"/>
    <x v="1"/>
    <x v="1"/>
    <x v="141"/>
    <x v="1"/>
    <s v="OFF-BI-10004224"/>
    <x v="1"/>
    <x v="8"/>
    <s v="Catalog Binders with Expanding Posts"/>
    <n v="107.64800000000001"/>
    <n v="2"/>
    <x v="2"/>
    <n v="0.2"/>
    <n v="33.639999999999986"/>
  </r>
  <r>
    <n v="9253"/>
    <s v="CA-2014-102309"/>
    <d v="2014-09-24T00:00:00"/>
    <n v="2014"/>
    <n v="9"/>
    <x v="15"/>
    <x v="15"/>
    <d v="2014-09-26T00:00:00"/>
    <s v="Second Class"/>
    <s v="DO-13645"/>
    <s v="Doug O'Connell"/>
    <s v="Consumer"/>
    <s v="United States"/>
    <x v="519"/>
    <x v="36"/>
    <x v="616"/>
    <x v="0"/>
    <s v="TEC-AC-10001114"/>
    <x v="2"/>
    <x v="11"/>
    <s v="Microsoft Wireless Mobile Mouse 4000"/>
    <n v="199.95000000000002"/>
    <n v="5"/>
    <x v="0"/>
    <n v="0"/>
    <n v="63.983999999999988"/>
  </r>
  <r>
    <n v="9254"/>
    <s v="CA-2014-102309"/>
    <d v="2014-09-24T00:00:00"/>
    <n v="2014"/>
    <n v="9"/>
    <x v="15"/>
    <x v="15"/>
    <d v="2014-09-26T00:00:00"/>
    <s v="Second Class"/>
    <s v="DO-13645"/>
    <s v="Doug O'Connell"/>
    <s v="Consumer"/>
    <s v="United States"/>
    <x v="519"/>
    <x v="36"/>
    <x v="616"/>
    <x v="0"/>
    <s v="OFF-PA-10002005"/>
    <x v="1"/>
    <x v="10"/>
    <s v="Xerox 225"/>
    <n v="12.96"/>
    <n v="2"/>
    <x v="0"/>
    <n v="0"/>
    <n v="6.2208000000000006"/>
  </r>
  <r>
    <n v="9255"/>
    <s v="CA-2011-168368"/>
    <d v="2011-02-12T00:00:00"/>
    <n v="2011"/>
    <n v="2"/>
    <x v="45"/>
    <x v="45"/>
    <d v="2011-02-16T00:00:00"/>
    <s v="Second Class"/>
    <s v="GA-14725"/>
    <s v="Guy Armstrong"/>
    <s v="Consumer"/>
    <s v="United States"/>
    <x v="29"/>
    <x v="25"/>
    <x v="338"/>
    <x v="2"/>
    <s v="FUR-CH-10001146"/>
    <x v="0"/>
    <x v="1"/>
    <s v="Global Value Mid-Back Manager's Chair, Gray"/>
    <n v="60.89"/>
    <n v="1"/>
    <x v="0"/>
    <n v="0"/>
    <n v="15.222499999999997"/>
  </r>
  <r>
    <n v="9256"/>
    <s v="CA-2011-168368"/>
    <d v="2011-02-12T00:00:00"/>
    <n v="2011"/>
    <n v="2"/>
    <x v="45"/>
    <x v="45"/>
    <d v="2011-02-16T00:00:00"/>
    <s v="Second Class"/>
    <s v="GA-14725"/>
    <s v="Guy Armstrong"/>
    <s v="Consumer"/>
    <s v="United States"/>
    <x v="29"/>
    <x v="25"/>
    <x v="338"/>
    <x v="2"/>
    <s v="OFF-LA-10004853"/>
    <x v="1"/>
    <x v="2"/>
    <s v="Avery 483"/>
    <n v="14.940000000000001"/>
    <n v="3"/>
    <x v="0"/>
    <n v="0"/>
    <n v="6.8723999999999998"/>
  </r>
  <r>
    <n v="9257"/>
    <s v="CA-2011-168368"/>
    <d v="2011-02-12T00:00:00"/>
    <n v="2011"/>
    <n v="2"/>
    <x v="45"/>
    <x v="45"/>
    <d v="2011-02-16T00:00:00"/>
    <s v="Second Class"/>
    <s v="GA-14725"/>
    <s v="Guy Armstrong"/>
    <s v="Consumer"/>
    <s v="United States"/>
    <x v="29"/>
    <x v="25"/>
    <x v="338"/>
    <x v="2"/>
    <s v="OFF-BI-10004728"/>
    <x v="1"/>
    <x v="8"/>
    <s v="Wilson Jones Turn Tabs Binder Tool for Ring Binders"/>
    <n v="9.64"/>
    <n v="2"/>
    <x v="0"/>
    <n v="0"/>
    <n v="4.4344000000000001"/>
  </r>
  <r>
    <n v="9258"/>
    <s v="CA-2011-168368"/>
    <d v="2011-02-12T00:00:00"/>
    <n v="2011"/>
    <n v="2"/>
    <x v="45"/>
    <x v="45"/>
    <d v="2011-02-16T00:00:00"/>
    <s v="Second Class"/>
    <s v="GA-14725"/>
    <s v="Guy Armstrong"/>
    <s v="Consumer"/>
    <s v="United States"/>
    <x v="29"/>
    <x v="25"/>
    <x v="338"/>
    <x v="2"/>
    <s v="FUR-FU-10002298"/>
    <x v="0"/>
    <x v="5"/>
    <s v="Rubbermaid ClusterMat Chairmats, Mat Size- 66&quot; x 60&quot;, Lip 20&quot; x 11&quot; -90 Degree Angle"/>
    <n v="332.94"/>
    <n v="3"/>
    <x v="0"/>
    <n v="0"/>
    <n v="53.270399999999995"/>
  </r>
  <r>
    <n v="9259"/>
    <s v="CA-2011-168368"/>
    <d v="2011-02-12T00:00:00"/>
    <n v="2011"/>
    <n v="2"/>
    <x v="45"/>
    <x v="45"/>
    <d v="2011-02-16T00:00:00"/>
    <s v="Second Class"/>
    <s v="GA-14725"/>
    <s v="Guy Armstrong"/>
    <s v="Consumer"/>
    <s v="United States"/>
    <x v="29"/>
    <x v="25"/>
    <x v="338"/>
    <x v="2"/>
    <s v="OFF-BI-10004654"/>
    <x v="1"/>
    <x v="8"/>
    <s v="VariCap6 Expandable Binder"/>
    <n v="51.900000000000006"/>
    <n v="3"/>
    <x v="0"/>
    <n v="0"/>
    <n v="24.393000000000001"/>
  </r>
  <r>
    <n v="9260"/>
    <s v="CA-2011-168368"/>
    <d v="2011-02-12T00:00:00"/>
    <n v="2011"/>
    <n v="2"/>
    <x v="45"/>
    <x v="45"/>
    <d v="2011-02-16T00:00:00"/>
    <s v="Second Class"/>
    <s v="GA-14725"/>
    <s v="Guy Armstrong"/>
    <s v="Consumer"/>
    <s v="United States"/>
    <x v="29"/>
    <x v="25"/>
    <x v="338"/>
    <x v="2"/>
    <s v="OFF-ST-10002583"/>
    <x v="1"/>
    <x v="4"/>
    <s v="Fellowes Neat Ideas Storage Cubes"/>
    <n v="64.959999999999994"/>
    <n v="2"/>
    <x v="0"/>
    <n v="0"/>
    <n v="2.598399999999998"/>
  </r>
  <r>
    <n v="9261"/>
    <s v="CA-2014-167976"/>
    <d v="2014-11-12T00:00:00"/>
    <n v="2014"/>
    <n v="11"/>
    <x v="23"/>
    <x v="23"/>
    <d v="2014-11-15T00:00:00"/>
    <s v="Second Class"/>
    <s v="JL-15505"/>
    <s v="Jeremy Lonsdale"/>
    <s v="Consumer"/>
    <s v="United States"/>
    <x v="520"/>
    <x v="44"/>
    <x v="617"/>
    <x v="2"/>
    <s v="OFF-SU-10004661"/>
    <x v="1"/>
    <x v="14"/>
    <s v="Acme Titanium Bonded Scissors"/>
    <n v="25.5"/>
    <n v="3"/>
    <x v="0"/>
    <n v="0"/>
    <n v="6.63"/>
  </r>
  <r>
    <n v="9262"/>
    <s v="CA-2014-111388"/>
    <d v="2014-09-03T00:00:00"/>
    <n v="2014"/>
    <n v="9"/>
    <x v="15"/>
    <x v="15"/>
    <d v="2014-09-03T00:00:00"/>
    <s v="Same Day"/>
    <s v="SU-20665"/>
    <s v="Stephanie Ulpright"/>
    <s v="Home Office"/>
    <s v="United States"/>
    <x v="4"/>
    <x v="4"/>
    <x v="5"/>
    <x v="1"/>
    <s v="FUR-CH-10003061"/>
    <x v="0"/>
    <x v="1"/>
    <s v="Global Leather Task Chair, Black"/>
    <n v="215.976"/>
    <n v="3"/>
    <x v="2"/>
    <n v="0.2"/>
    <n v="-2.6997000000000355"/>
  </r>
  <r>
    <n v="9263"/>
    <s v="CA-2012-124499"/>
    <d v="2012-10-09T00:00:00"/>
    <n v="2012"/>
    <n v="10"/>
    <x v="2"/>
    <x v="2"/>
    <d v="2012-10-13T00:00:00"/>
    <s v="Standard Class"/>
    <s v="FM-14380"/>
    <s v="Fred McMath"/>
    <s v="Consumer"/>
    <s v="United States"/>
    <x v="66"/>
    <x v="12"/>
    <x v="83"/>
    <x v="2"/>
    <s v="FUR-CH-10000513"/>
    <x v="0"/>
    <x v="1"/>
    <s v="High-Back Leather Manager's Chair"/>
    <n v="389.97"/>
    <n v="3"/>
    <x v="0"/>
    <n v="0"/>
    <n v="35.097300000000004"/>
  </r>
  <r>
    <n v="9264"/>
    <s v="CA-2012-124499"/>
    <d v="2012-10-09T00:00:00"/>
    <n v="2012"/>
    <n v="10"/>
    <x v="2"/>
    <x v="2"/>
    <d v="2012-10-13T00:00:00"/>
    <s v="Standard Class"/>
    <s v="FM-14380"/>
    <s v="Fred McMath"/>
    <s v="Consumer"/>
    <s v="United States"/>
    <x v="66"/>
    <x v="12"/>
    <x v="83"/>
    <x v="2"/>
    <s v="OFF-AP-10002191"/>
    <x v="1"/>
    <x v="9"/>
    <s v="Belkin 8 Outlet SurgeMaster II Gold Surge Protector"/>
    <n v="269.90999999999997"/>
    <n v="5"/>
    <x v="9"/>
    <n v="0.1"/>
    <n v="53.982000000000006"/>
  </r>
  <r>
    <n v="9265"/>
    <s v="US-2014-128118"/>
    <d v="2014-11-25T00:00:00"/>
    <n v="2014"/>
    <n v="11"/>
    <x v="23"/>
    <x v="23"/>
    <d v="2014-12-02T00:00:00"/>
    <s v="Standard Class"/>
    <s v="MY-17380"/>
    <s v="Maribeth Yedwab"/>
    <s v="Corporate"/>
    <s v="United States"/>
    <x v="26"/>
    <x v="18"/>
    <x v="31"/>
    <x v="0"/>
    <s v="OFF-BI-10000216"/>
    <x v="1"/>
    <x v="8"/>
    <s v="Mead 1st Gear 2&quot; Zipper Binder, Asst. Colors"/>
    <n v="11.673000000000002"/>
    <n v="3"/>
    <x v="6"/>
    <n v="0.7"/>
    <n v="-7.782"/>
  </r>
  <r>
    <n v="9266"/>
    <s v="US-2014-128118"/>
    <d v="2014-11-25T00:00:00"/>
    <n v="2014"/>
    <n v="11"/>
    <x v="23"/>
    <x v="23"/>
    <d v="2014-12-02T00:00:00"/>
    <s v="Standard Class"/>
    <s v="MY-17380"/>
    <s v="Maribeth Yedwab"/>
    <s v="Corporate"/>
    <s v="United States"/>
    <x v="26"/>
    <x v="18"/>
    <x v="31"/>
    <x v="0"/>
    <s v="OFF-EN-10003448"/>
    <x v="1"/>
    <x v="12"/>
    <s v="Peel &amp; Seel Recycled Catalog Envelopes, Brown"/>
    <n v="64.848000000000013"/>
    <n v="7"/>
    <x v="2"/>
    <n v="0.2"/>
    <n v="24.317999999999998"/>
  </r>
  <r>
    <n v="9267"/>
    <s v="CA-2011-125759"/>
    <d v="2011-02-09T00:00:00"/>
    <n v="2011"/>
    <n v="2"/>
    <x v="45"/>
    <x v="45"/>
    <d v="2011-02-10T00:00:00"/>
    <s v="First Class"/>
    <s v="NM-18445"/>
    <s v="Nathan Mautz"/>
    <s v="Home Office"/>
    <s v="United States"/>
    <x v="226"/>
    <x v="33"/>
    <x v="282"/>
    <x v="1"/>
    <s v="FUR-FU-10002111"/>
    <x v="0"/>
    <x v="5"/>
    <s v="Master Caster Door Stop, Large Brown"/>
    <n v="14.56"/>
    <n v="2"/>
    <x v="0"/>
    <n v="0"/>
    <n v="5.5327999999999999"/>
  </r>
  <r>
    <n v="9268"/>
    <s v="CA-2012-151869"/>
    <d v="2012-09-25T00:00:00"/>
    <n v="2012"/>
    <n v="9"/>
    <x v="11"/>
    <x v="11"/>
    <d v="2012-09-25T00:00:00"/>
    <s v="Same Day"/>
    <s v="CS-11950"/>
    <s v="Carlos Soltero"/>
    <s v="Consumer"/>
    <s v="United States"/>
    <x v="210"/>
    <x v="15"/>
    <x v="264"/>
    <x v="3"/>
    <s v="FUR-CH-10001545"/>
    <x v="0"/>
    <x v="1"/>
    <s v="Hon Comfortask Task/Swivel Chairs"/>
    <n v="102.58200000000001"/>
    <n v="1"/>
    <x v="9"/>
    <n v="0.1"/>
    <n v="6.8388000000000009"/>
  </r>
  <r>
    <n v="9269"/>
    <s v="CA-2012-151869"/>
    <d v="2012-09-25T00:00:00"/>
    <n v="2012"/>
    <n v="9"/>
    <x v="11"/>
    <x v="11"/>
    <d v="2012-09-25T00:00:00"/>
    <s v="Same Day"/>
    <s v="CS-11950"/>
    <s v="Carlos Soltero"/>
    <s v="Consumer"/>
    <s v="United States"/>
    <x v="210"/>
    <x v="15"/>
    <x v="264"/>
    <x v="3"/>
    <s v="OFF-PA-10002947"/>
    <x v="1"/>
    <x v="10"/>
    <s v="Xerox 1923"/>
    <n v="20.04"/>
    <n v="3"/>
    <x v="0"/>
    <n v="0"/>
    <n v="9.6191999999999993"/>
  </r>
  <r>
    <n v="9270"/>
    <s v="US-2014-102183"/>
    <d v="2014-08-22T00:00:00"/>
    <n v="2014"/>
    <n v="8"/>
    <x v="43"/>
    <x v="43"/>
    <d v="2014-08-29T00:00:00"/>
    <s v="Standard Class"/>
    <s v="PK-19075"/>
    <s v="Pete Kriz"/>
    <s v="Consumer"/>
    <s v="United States"/>
    <x v="20"/>
    <x v="15"/>
    <x v="45"/>
    <x v="3"/>
    <s v="OFF-BI-10003476"/>
    <x v="1"/>
    <x v="8"/>
    <s v="Avery Metallic Poly Binders"/>
    <n v="32.088000000000001"/>
    <n v="7"/>
    <x v="2"/>
    <n v="0.2"/>
    <n v="11.2308"/>
  </r>
  <r>
    <n v="9271"/>
    <s v="US-2014-102183"/>
    <d v="2014-08-22T00:00:00"/>
    <n v="2014"/>
    <n v="8"/>
    <x v="43"/>
    <x v="43"/>
    <d v="2014-08-29T00:00:00"/>
    <s v="Standard Class"/>
    <s v="PK-19075"/>
    <s v="Pete Kriz"/>
    <s v="Consumer"/>
    <s v="United States"/>
    <x v="20"/>
    <x v="15"/>
    <x v="45"/>
    <x v="3"/>
    <s v="OFF-BI-10001359"/>
    <x v="1"/>
    <x v="8"/>
    <s v="GBC DocuBind TL300 Electric Binding System"/>
    <n v="4305.5520000000006"/>
    <n v="6"/>
    <x v="2"/>
    <n v="0.2"/>
    <n v="1453.1237999999996"/>
  </r>
  <r>
    <n v="9272"/>
    <s v="CA-2013-100510"/>
    <d v="2013-05-13T00:00:00"/>
    <n v="2013"/>
    <n v="5"/>
    <x v="35"/>
    <x v="35"/>
    <d v="2013-05-18T00:00:00"/>
    <s v="Standard Class"/>
    <s v="HM-14860"/>
    <s v="Harry Marie"/>
    <s v="Corporate"/>
    <s v="United States"/>
    <x v="20"/>
    <x v="15"/>
    <x v="23"/>
    <x v="3"/>
    <s v="FUR-FU-10000320"/>
    <x v="0"/>
    <x v="5"/>
    <s v="OIC Stacking Trays"/>
    <n v="10.02"/>
    <n v="3"/>
    <x v="0"/>
    <n v="0"/>
    <n v="4.4088000000000012"/>
  </r>
  <r>
    <n v="9273"/>
    <s v="CA-2013-100510"/>
    <d v="2013-05-13T00:00:00"/>
    <n v="2013"/>
    <n v="5"/>
    <x v="35"/>
    <x v="35"/>
    <d v="2013-05-18T00:00:00"/>
    <s v="Standard Class"/>
    <s v="HM-14860"/>
    <s v="Harry Marie"/>
    <s v="Corporate"/>
    <s v="United States"/>
    <x v="20"/>
    <x v="15"/>
    <x v="23"/>
    <x v="3"/>
    <s v="TEC-PH-10001835"/>
    <x v="2"/>
    <x v="7"/>
    <s v="Jawbone JAMBOX Wireless Bluetooth Speaker"/>
    <n v="631.96"/>
    <n v="4"/>
    <x v="0"/>
    <n v="0"/>
    <n v="303.3408"/>
  </r>
  <r>
    <n v="9274"/>
    <s v="CA-2014-146983"/>
    <d v="2014-09-03T00:00:00"/>
    <n v="2014"/>
    <n v="9"/>
    <x v="15"/>
    <x v="15"/>
    <d v="2014-09-07T00:00:00"/>
    <s v="Standard Class"/>
    <s v="AH-10210"/>
    <s v="Alan Hwang"/>
    <s v="Consumer"/>
    <s v="United States"/>
    <x v="0"/>
    <x v="0"/>
    <x v="0"/>
    <x v="0"/>
    <s v="OFF-BI-10003650"/>
    <x v="1"/>
    <x v="8"/>
    <s v="GBC DocuBind 300 Electric Binding Machine"/>
    <n v="1577.94"/>
    <n v="3"/>
    <x v="0"/>
    <n v="0"/>
    <n v="757.41120000000001"/>
  </r>
  <r>
    <n v="9275"/>
    <s v="US-2011-134054"/>
    <d v="2011-10-10T00:00:00"/>
    <n v="2011"/>
    <n v="10"/>
    <x v="18"/>
    <x v="18"/>
    <d v="2011-10-10T00:00:00"/>
    <s v="Same Day"/>
    <s v="FC-14335"/>
    <s v="Fred Chung"/>
    <s v="Corporate"/>
    <s v="United States"/>
    <x v="305"/>
    <x v="27"/>
    <x v="382"/>
    <x v="1"/>
    <s v="OFF-AR-10000937"/>
    <x v="1"/>
    <x v="6"/>
    <s v="Dixon Ticonderoga Core-Lock Colored Pencils, 48-Color Set"/>
    <n v="255.84999999999997"/>
    <n v="7"/>
    <x v="0"/>
    <n v="0"/>
    <n v="112.57400000000001"/>
  </r>
  <r>
    <n v="9276"/>
    <s v="CA-2013-113236"/>
    <d v="2013-05-27T00:00:00"/>
    <n v="2013"/>
    <n v="5"/>
    <x v="35"/>
    <x v="35"/>
    <d v="2013-05-30T00:00:00"/>
    <s v="Second Class"/>
    <s v="CP-12085"/>
    <s v="Cathy Prescott"/>
    <s v="Corporate"/>
    <s v="United States"/>
    <x v="478"/>
    <x v="2"/>
    <x v="571"/>
    <x v="0"/>
    <s v="OFF-ST-10000532"/>
    <x v="1"/>
    <x v="4"/>
    <s v="Advantus Rolling Drawer Organizers"/>
    <n v="184.70400000000001"/>
    <n v="6"/>
    <x v="2"/>
    <n v="0.2"/>
    <n v="13.852799999999995"/>
  </r>
  <r>
    <n v="9277"/>
    <s v="CA-2013-113236"/>
    <d v="2013-05-27T00:00:00"/>
    <n v="2013"/>
    <n v="5"/>
    <x v="35"/>
    <x v="35"/>
    <d v="2013-05-30T00:00:00"/>
    <s v="Second Class"/>
    <s v="CP-12085"/>
    <s v="Cathy Prescott"/>
    <s v="Corporate"/>
    <s v="United States"/>
    <x v="478"/>
    <x v="2"/>
    <x v="571"/>
    <x v="0"/>
    <s v="TEC-AC-10001267"/>
    <x v="2"/>
    <x v="11"/>
    <s v="Imation 32GB Pocket Pro USB 3.0 Flash Drive - 32 GB - Black - 1 P ..."/>
    <n v="47.92"/>
    <n v="2"/>
    <x v="2"/>
    <n v="0.2"/>
    <n v="11.98"/>
  </r>
  <r>
    <n v="9278"/>
    <s v="CA-2014-122539"/>
    <d v="2014-12-02T00:00:00"/>
    <n v="2014"/>
    <n v="12"/>
    <x v="22"/>
    <x v="22"/>
    <d v="2014-12-06T00:00:00"/>
    <s v="Standard Class"/>
    <s v="SC-20305"/>
    <s v="Sean Christensen"/>
    <s v="Consumer"/>
    <s v="United States"/>
    <x v="10"/>
    <x v="9"/>
    <x v="11"/>
    <x v="3"/>
    <s v="OFF-LA-10004853"/>
    <x v="1"/>
    <x v="2"/>
    <s v="Avery 483"/>
    <n v="15.936000000000002"/>
    <n v="4"/>
    <x v="2"/>
    <n v="0.2"/>
    <n v="5.1791999999999998"/>
  </r>
  <r>
    <n v="9279"/>
    <s v="CA-2014-122539"/>
    <d v="2014-12-02T00:00:00"/>
    <n v="2014"/>
    <n v="12"/>
    <x v="22"/>
    <x v="22"/>
    <d v="2014-12-06T00:00:00"/>
    <s v="Standard Class"/>
    <s v="SC-20305"/>
    <s v="Sean Christensen"/>
    <s v="Consumer"/>
    <s v="United States"/>
    <x v="10"/>
    <x v="9"/>
    <x v="11"/>
    <x v="3"/>
    <s v="OFF-BI-10001759"/>
    <x v="1"/>
    <x v="8"/>
    <s v="Acco Pressboard Covers with Storage Hooks, 14 7/8&quot; x 11&quot;, Dark Blue"/>
    <n v="8.0010000000000012"/>
    <n v="7"/>
    <x v="6"/>
    <n v="0.7"/>
    <n v="-5.6006999999999962"/>
  </r>
  <r>
    <n v="9280"/>
    <s v="CA-2014-122539"/>
    <d v="2014-12-02T00:00:00"/>
    <n v="2014"/>
    <n v="12"/>
    <x v="22"/>
    <x v="22"/>
    <d v="2014-12-06T00:00:00"/>
    <s v="Standard Class"/>
    <s v="SC-20305"/>
    <s v="Sean Christensen"/>
    <s v="Consumer"/>
    <s v="United States"/>
    <x v="10"/>
    <x v="9"/>
    <x v="11"/>
    <x v="3"/>
    <s v="FUR-CH-10003379"/>
    <x v="0"/>
    <x v="1"/>
    <s v="Global Commerce Series High-Back Swivel/Tilt Chairs"/>
    <n v="398.97199999999998"/>
    <n v="2"/>
    <x v="4"/>
    <n v="0.3"/>
    <n v="-28.49799999999999"/>
  </r>
  <r>
    <n v="9281"/>
    <s v="CA-2013-166772"/>
    <d v="2013-09-21T00:00:00"/>
    <n v="2013"/>
    <n v="9"/>
    <x v="21"/>
    <x v="21"/>
    <d v="2013-09-25T00:00:00"/>
    <s v="Standard Class"/>
    <s v="HJ-14875"/>
    <s v="Heather Jas"/>
    <s v="Home Office"/>
    <s v="United States"/>
    <x v="4"/>
    <x v="4"/>
    <x v="59"/>
    <x v="1"/>
    <s v="FUR-BO-10002853"/>
    <x v="0"/>
    <x v="0"/>
    <s v="O'Sullivan 5-Shelf Heavy-Duty Bookcases"/>
    <n v="163.88"/>
    <n v="2"/>
    <x v="0"/>
    <n v="0"/>
    <n v="40.97"/>
  </r>
  <r>
    <n v="9282"/>
    <s v="US-2014-152898"/>
    <d v="2014-09-12T00:00:00"/>
    <n v="2014"/>
    <n v="9"/>
    <x v="15"/>
    <x v="15"/>
    <d v="2014-09-16T00:00:00"/>
    <s v="Standard Class"/>
    <s v="CB-12025"/>
    <s v="Cassandra Brandow"/>
    <s v="Consumer"/>
    <s v="United States"/>
    <x v="102"/>
    <x v="17"/>
    <x v="195"/>
    <x v="0"/>
    <s v="OFF-AP-10000027"/>
    <x v="1"/>
    <x v="9"/>
    <s v="Hoover Commercial SteamVac"/>
    <n v="67.900000000000006"/>
    <n v="5"/>
    <x v="0"/>
    <n v="0"/>
    <n v="20.369999999999997"/>
  </r>
  <r>
    <n v="9283"/>
    <s v="CA-2013-160486"/>
    <d v="2013-12-31T00:00:00"/>
    <n v="2013"/>
    <n v="12"/>
    <x v="5"/>
    <x v="5"/>
    <d v="2014-01-05T00:00:00"/>
    <s v="Standard Class"/>
    <s v="EH-14185"/>
    <s v="Evan Henry"/>
    <s v="Consumer"/>
    <s v="United States"/>
    <x v="487"/>
    <x v="2"/>
    <x v="581"/>
    <x v="0"/>
    <s v="OFF-PA-10002421"/>
    <x v="1"/>
    <x v="10"/>
    <s v="Embossed Ink Jet Note Cards"/>
    <n v="72.224000000000004"/>
    <n v="4"/>
    <x v="2"/>
    <n v="0.2"/>
    <n v="25.278400000000001"/>
  </r>
  <r>
    <n v="9284"/>
    <s v="CA-2014-102218"/>
    <d v="2014-09-03T00:00:00"/>
    <n v="2014"/>
    <n v="9"/>
    <x v="15"/>
    <x v="15"/>
    <d v="2014-09-05T00:00:00"/>
    <s v="Second Class"/>
    <s v="LW-17215"/>
    <s v="Luke Weiss"/>
    <s v="Consumer"/>
    <s v="United States"/>
    <x v="299"/>
    <x v="22"/>
    <x v="375"/>
    <x v="1"/>
    <s v="OFF-LA-10002475"/>
    <x v="1"/>
    <x v="2"/>
    <s v="Avery 519"/>
    <n v="11.696"/>
    <n v="2"/>
    <x v="2"/>
    <n v="0.2"/>
    <n v="3.9473999999999996"/>
  </r>
  <r>
    <n v="9285"/>
    <s v="CA-2011-161032"/>
    <d v="2011-11-18T00:00:00"/>
    <n v="2011"/>
    <n v="11"/>
    <x v="7"/>
    <x v="7"/>
    <d v="2011-11-23T00:00:00"/>
    <s v="Standard Class"/>
    <s v="MK-17905"/>
    <s v="Michael Kennedy"/>
    <s v="Corporate"/>
    <s v="United States"/>
    <x v="47"/>
    <x v="6"/>
    <x v="56"/>
    <x v="2"/>
    <s v="FUR-CH-10001482"/>
    <x v="0"/>
    <x v="1"/>
    <s v="Office Star - Mesh Screen back chair with Vinyl seat"/>
    <n v="392.93999999999994"/>
    <n v="3"/>
    <x v="0"/>
    <n v="0"/>
    <n v="43.223399999999984"/>
  </r>
  <r>
    <n v="9286"/>
    <s v="CA-2012-102778"/>
    <d v="2012-11-21T00:00:00"/>
    <n v="2012"/>
    <n v="11"/>
    <x v="6"/>
    <x v="6"/>
    <d v="2012-11-24T00:00:00"/>
    <s v="First Class"/>
    <s v="JH-15820"/>
    <s v="John Huston"/>
    <s v="Consumer"/>
    <s v="United States"/>
    <x v="53"/>
    <x v="3"/>
    <x v="233"/>
    <x v="0"/>
    <s v="FUR-FU-10000087"/>
    <x v="0"/>
    <x v="5"/>
    <s v="Executive Impressions 14&quot; Two-Color Numerals Wall Clock"/>
    <n v="18.175999999999998"/>
    <n v="1"/>
    <x v="2"/>
    <n v="0.2"/>
    <n v="4.7712000000000012"/>
  </r>
  <r>
    <n v="9287"/>
    <s v="CA-2014-154011"/>
    <d v="2014-06-20T00:00:00"/>
    <n v="2014"/>
    <n v="6"/>
    <x v="27"/>
    <x v="27"/>
    <d v="2014-06-27T00:00:00"/>
    <s v="Standard Class"/>
    <s v="DB-13270"/>
    <s v="Deborah Brumfield"/>
    <s v="Home Office"/>
    <s v="United States"/>
    <x v="61"/>
    <x v="5"/>
    <x v="176"/>
    <x v="2"/>
    <s v="OFF-BI-10003166"/>
    <x v="1"/>
    <x v="8"/>
    <s v="GBC Plasticlear Binding Covers"/>
    <n v="6.8879999999999981"/>
    <n v="3"/>
    <x v="3"/>
    <n v="0.8"/>
    <n v="-11.020800000000005"/>
  </r>
  <r>
    <n v="9288"/>
    <s v="CA-2014-154011"/>
    <d v="2014-06-20T00:00:00"/>
    <n v="2014"/>
    <n v="6"/>
    <x v="27"/>
    <x v="27"/>
    <d v="2014-06-27T00:00:00"/>
    <s v="Standard Class"/>
    <s v="DB-13270"/>
    <s v="Deborah Brumfield"/>
    <s v="Home Office"/>
    <s v="United States"/>
    <x v="61"/>
    <x v="5"/>
    <x v="176"/>
    <x v="2"/>
    <s v="FUR-TA-10000688"/>
    <x v="0"/>
    <x v="3"/>
    <s v="Chromcraft Bull-Nose Wood Round Conference Table Top, Wood Base"/>
    <n v="457.4849999999999"/>
    <n v="3"/>
    <x v="4"/>
    <n v="0.3"/>
    <n v="-84.961500000000029"/>
  </r>
  <r>
    <n v="9289"/>
    <s v="US-2014-165456"/>
    <d v="2014-12-01T00:00:00"/>
    <n v="2014"/>
    <n v="12"/>
    <x v="22"/>
    <x v="22"/>
    <d v="2014-12-04T00:00:00"/>
    <s v="First Class"/>
    <s v="TB-21625"/>
    <s v="Trudy Brown"/>
    <s v="Consumer"/>
    <s v="United States"/>
    <x v="10"/>
    <x v="9"/>
    <x v="63"/>
    <x v="3"/>
    <s v="FUR-CH-10003981"/>
    <x v="0"/>
    <x v="1"/>
    <s v="Global Commerce Series Low-Back Swivel/Tilt Chairs"/>
    <n v="1079.316"/>
    <n v="6"/>
    <x v="4"/>
    <n v="0.3"/>
    <n v="-15.418800000000203"/>
  </r>
  <r>
    <n v="9290"/>
    <s v="CA-2011-111857"/>
    <d v="2011-04-23T00:00:00"/>
    <n v="2011"/>
    <n v="4"/>
    <x v="41"/>
    <x v="41"/>
    <d v="2011-04-26T00:00:00"/>
    <s v="Second Class"/>
    <s v="NM-18445"/>
    <s v="Nathan Mautz"/>
    <s v="Home Office"/>
    <s v="United States"/>
    <x v="8"/>
    <x v="1"/>
    <x v="9"/>
    <x v="1"/>
    <s v="OFF-PA-10001878"/>
    <x v="1"/>
    <x v="10"/>
    <s v="Xerox 1891"/>
    <n v="48.91"/>
    <n v="1"/>
    <x v="0"/>
    <n v="0"/>
    <n v="22.987699999999997"/>
  </r>
  <r>
    <n v="9291"/>
    <s v="CA-2011-163650"/>
    <d v="2011-09-23T00:00:00"/>
    <n v="2011"/>
    <n v="9"/>
    <x v="30"/>
    <x v="30"/>
    <d v="2011-09-25T00:00:00"/>
    <s v="First Class"/>
    <s v="TT-21220"/>
    <s v="Thomas Thornton"/>
    <s v="Consumer"/>
    <s v="United States"/>
    <x v="18"/>
    <x v="13"/>
    <x v="21"/>
    <x v="3"/>
    <s v="OFF-AR-10002375"/>
    <x v="1"/>
    <x v="6"/>
    <s v="Newell 351"/>
    <n v="9.84"/>
    <n v="3"/>
    <x v="0"/>
    <n v="0"/>
    <n v="2.8535999999999988"/>
  </r>
  <r>
    <n v="9292"/>
    <s v="CA-2011-163650"/>
    <d v="2011-09-23T00:00:00"/>
    <n v="2011"/>
    <n v="9"/>
    <x v="30"/>
    <x v="30"/>
    <d v="2011-09-25T00:00:00"/>
    <s v="First Class"/>
    <s v="TT-21220"/>
    <s v="Thomas Thornton"/>
    <s v="Consumer"/>
    <s v="United States"/>
    <x v="18"/>
    <x v="13"/>
    <x v="21"/>
    <x v="3"/>
    <s v="OFF-BI-10004965"/>
    <x v="1"/>
    <x v="8"/>
    <s v="Ibico Covers for Plastic or Wire Binding Elements"/>
    <n v="34.5"/>
    <n v="3"/>
    <x v="0"/>
    <n v="0"/>
    <n v="15.524999999999999"/>
  </r>
  <r>
    <n v="9293"/>
    <s v="CA-2014-124114"/>
    <d v="2014-03-03T00:00:00"/>
    <n v="2014"/>
    <n v="3"/>
    <x v="42"/>
    <x v="42"/>
    <d v="2014-03-03T00:00:00"/>
    <s v="Same Day"/>
    <s v="RS-19765"/>
    <s v="Roland Schwarz"/>
    <s v="Corporate"/>
    <s v="United States"/>
    <x v="435"/>
    <x v="5"/>
    <x v="525"/>
    <x v="2"/>
    <s v="OFF-BI-10004022"/>
    <x v="1"/>
    <x v="8"/>
    <s v="Acco Suede Grain Vinyl Round Ring Binder"/>
    <n v="0.55599999999999983"/>
    <n v="1"/>
    <x v="3"/>
    <n v="0.8"/>
    <n v="-0.94520000000000004"/>
  </r>
  <r>
    <n v="9294"/>
    <s v="US-2014-116505"/>
    <d v="2014-11-18T00:00:00"/>
    <n v="2014"/>
    <n v="11"/>
    <x v="23"/>
    <x v="23"/>
    <d v="2014-11-22T00:00:00"/>
    <s v="Second Class"/>
    <s v="TB-21625"/>
    <s v="Trudy Brown"/>
    <s v="Consumer"/>
    <s v="United States"/>
    <x v="521"/>
    <x v="39"/>
    <x v="618"/>
    <x v="3"/>
    <s v="OFF-BI-10000050"/>
    <x v="1"/>
    <x v="8"/>
    <s v="Angle-D Binders with Locking Rings, Label Holders"/>
    <n v="43.8"/>
    <n v="6"/>
    <x v="0"/>
    <n v="0"/>
    <n v="20.585999999999999"/>
  </r>
  <r>
    <n v="9295"/>
    <s v="CA-2014-161340"/>
    <d v="2014-05-29T00:00:00"/>
    <n v="2014"/>
    <n v="5"/>
    <x v="24"/>
    <x v="24"/>
    <d v="2014-06-02T00:00:00"/>
    <s v="Standard Class"/>
    <s v="AM-10360"/>
    <s v="Alice McCarthy"/>
    <s v="Corporate"/>
    <s v="United States"/>
    <x v="138"/>
    <x v="24"/>
    <x v="177"/>
    <x v="3"/>
    <s v="OFF-PA-10002464"/>
    <x v="1"/>
    <x v="10"/>
    <s v="HP Office Recycled Paper (20Lb. and 87 Bright)"/>
    <n v="13.872000000000002"/>
    <n v="3"/>
    <x v="2"/>
    <n v="0.2"/>
    <n v="5.0286000000000008"/>
  </r>
  <r>
    <n v="9296"/>
    <s v="CA-2014-161340"/>
    <d v="2014-05-29T00:00:00"/>
    <n v="2014"/>
    <n v="5"/>
    <x v="24"/>
    <x v="24"/>
    <d v="2014-06-02T00:00:00"/>
    <s v="Standard Class"/>
    <s v="AM-10360"/>
    <s v="Alice McCarthy"/>
    <s v="Corporate"/>
    <s v="United States"/>
    <x v="138"/>
    <x v="24"/>
    <x v="177"/>
    <x v="3"/>
    <s v="FUR-BO-10004709"/>
    <x v="0"/>
    <x v="0"/>
    <s v="Bush Westfield Collection Bookcases, Medium Cherry Finish"/>
    <n v="115.96"/>
    <n v="4"/>
    <x v="5"/>
    <n v="0.5"/>
    <n v="-64.937599999999989"/>
  </r>
  <r>
    <n v="9297"/>
    <s v="US-2012-163433"/>
    <d v="2012-04-18T00:00:00"/>
    <n v="2012"/>
    <n v="4"/>
    <x v="19"/>
    <x v="19"/>
    <d v="2012-04-22T00:00:00"/>
    <s v="Second Class"/>
    <s v="MP-17965"/>
    <s v="Michael Paige"/>
    <s v="Corporate"/>
    <s v="United States"/>
    <x v="392"/>
    <x v="5"/>
    <x v="477"/>
    <x v="2"/>
    <s v="TEC-AC-10003590"/>
    <x v="2"/>
    <x v="11"/>
    <s v="TRENDnet 56K USB 2.0 Phone, Internet and Fax Modem"/>
    <n v="41.424000000000007"/>
    <n v="2"/>
    <x v="2"/>
    <n v="0.2"/>
    <n v="8.2847999999999971"/>
  </r>
  <r>
    <n v="9298"/>
    <s v="US-2012-163433"/>
    <d v="2012-04-18T00:00:00"/>
    <n v="2012"/>
    <n v="4"/>
    <x v="19"/>
    <x v="19"/>
    <d v="2012-04-22T00:00:00"/>
    <s v="Second Class"/>
    <s v="MP-17965"/>
    <s v="Michael Paige"/>
    <s v="Corporate"/>
    <s v="United States"/>
    <x v="392"/>
    <x v="5"/>
    <x v="477"/>
    <x v="2"/>
    <s v="TEC-PH-10003357"/>
    <x v="2"/>
    <x v="7"/>
    <s v="Grandstream GXP2100 Mainstream Business Phone"/>
    <n v="244.768"/>
    <n v="4"/>
    <x v="2"/>
    <n v="0.2"/>
    <n v="24.476800000000004"/>
  </r>
  <r>
    <n v="9299"/>
    <s v="US-2012-163433"/>
    <d v="2012-04-18T00:00:00"/>
    <n v="2012"/>
    <n v="4"/>
    <x v="19"/>
    <x v="19"/>
    <d v="2012-04-22T00:00:00"/>
    <s v="Second Class"/>
    <s v="MP-17965"/>
    <s v="Michael Paige"/>
    <s v="Corporate"/>
    <s v="United States"/>
    <x v="392"/>
    <x v="5"/>
    <x v="477"/>
    <x v="2"/>
    <s v="OFF-AR-10003373"/>
    <x v="1"/>
    <x v="6"/>
    <s v="Boston School Pro Electric Pencil Sharpener, 1670"/>
    <n v="74.352000000000004"/>
    <n v="3"/>
    <x v="2"/>
    <n v="0.2"/>
    <n v="6.5057999999999971"/>
  </r>
  <r>
    <n v="9300"/>
    <s v="US-2012-163433"/>
    <d v="2012-04-18T00:00:00"/>
    <n v="2012"/>
    <n v="4"/>
    <x v="19"/>
    <x v="19"/>
    <d v="2012-04-22T00:00:00"/>
    <s v="Second Class"/>
    <s v="MP-17965"/>
    <s v="Michael Paige"/>
    <s v="Corporate"/>
    <s v="United States"/>
    <x v="392"/>
    <x v="5"/>
    <x v="477"/>
    <x v="2"/>
    <s v="OFF-BI-10003676"/>
    <x v="1"/>
    <x v="8"/>
    <s v="GBC Standard Recycled Report Covers, Clear Plastic Sheets"/>
    <n v="4.3119999999999985"/>
    <n v="2"/>
    <x v="3"/>
    <n v="0.8"/>
    <n v="-6.8992000000000022"/>
  </r>
  <r>
    <n v="9301"/>
    <s v="US-2012-163433"/>
    <d v="2012-04-18T00:00:00"/>
    <n v="2012"/>
    <n v="4"/>
    <x v="19"/>
    <x v="19"/>
    <d v="2012-04-22T00:00:00"/>
    <s v="Second Class"/>
    <s v="MP-17965"/>
    <s v="Michael Paige"/>
    <s v="Corporate"/>
    <s v="United States"/>
    <x v="392"/>
    <x v="5"/>
    <x v="477"/>
    <x v="2"/>
    <s v="FUR-CH-10000225"/>
    <x v="0"/>
    <x v="1"/>
    <s v="Global Geo Office Task Chair, Gray"/>
    <n v="56.686"/>
    <n v="1"/>
    <x v="4"/>
    <n v="0.3"/>
    <n v="-20.245000000000008"/>
  </r>
  <r>
    <n v="9302"/>
    <s v="US-2012-163433"/>
    <d v="2012-04-18T00:00:00"/>
    <n v="2012"/>
    <n v="4"/>
    <x v="19"/>
    <x v="19"/>
    <d v="2012-04-22T00:00:00"/>
    <s v="Second Class"/>
    <s v="MP-17965"/>
    <s v="Michael Paige"/>
    <s v="Corporate"/>
    <s v="United States"/>
    <x v="392"/>
    <x v="5"/>
    <x v="477"/>
    <x v="2"/>
    <s v="TEC-PH-10001870"/>
    <x v="2"/>
    <x v="7"/>
    <s v="Lunatik TT5L-002 Taktik Strike Impact Protection System for iPhone 5"/>
    <n v="97.968000000000004"/>
    <n v="2"/>
    <x v="2"/>
    <n v="0.2"/>
    <n v="6.122999999999994"/>
  </r>
  <r>
    <n v="9303"/>
    <s v="US-2012-163433"/>
    <d v="2012-04-18T00:00:00"/>
    <n v="2012"/>
    <n v="4"/>
    <x v="19"/>
    <x v="19"/>
    <d v="2012-04-22T00:00:00"/>
    <s v="Second Class"/>
    <s v="MP-17965"/>
    <s v="Michael Paige"/>
    <s v="Corporate"/>
    <s v="United States"/>
    <x v="392"/>
    <x v="5"/>
    <x v="477"/>
    <x v="2"/>
    <s v="OFF-AR-10003481"/>
    <x v="1"/>
    <x v="6"/>
    <s v="Newell 348"/>
    <n v="7.8719999999999999"/>
    <n v="3"/>
    <x v="2"/>
    <n v="0.2"/>
    <n v="0.88559999999999883"/>
  </r>
  <r>
    <n v="9304"/>
    <s v="US-2012-163433"/>
    <d v="2012-04-18T00:00:00"/>
    <n v="2012"/>
    <n v="4"/>
    <x v="19"/>
    <x v="19"/>
    <d v="2012-04-22T00:00:00"/>
    <s v="Second Class"/>
    <s v="MP-17965"/>
    <s v="Michael Paige"/>
    <s v="Corporate"/>
    <s v="United States"/>
    <x v="392"/>
    <x v="5"/>
    <x v="477"/>
    <x v="2"/>
    <s v="OFF-PA-10003936"/>
    <x v="1"/>
    <x v="10"/>
    <s v="Xerox 1994"/>
    <n v="15.552000000000003"/>
    <n v="3"/>
    <x v="2"/>
    <n v="0.2"/>
    <n v="5.4432"/>
  </r>
  <r>
    <n v="9305"/>
    <s v="US-2012-163433"/>
    <d v="2012-04-18T00:00:00"/>
    <n v="2012"/>
    <n v="4"/>
    <x v="19"/>
    <x v="19"/>
    <d v="2012-04-22T00:00:00"/>
    <s v="Second Class"/>
    <s v="MP-17965"/>
    <s v="Michael Paige"/>
    <s v="Corporate"/>
    <s v="United States"/>
    <x v="392"/>
    <x v="5"/>
    <x v="477"/>
    <x v="2"/>
    <s v="OFF-BI-10000320"/>
    <x v="1"/>
    <x v="8"/>
    <s v="GBC Plastic Binding Combs"/>
    <n v="1.4759999999999998"/>
    <n v="1"/>
    <x v="3"/>
    <n v="0.8"/>
    <n v="-2.2877999999999998"/>
  </r>
  <r>
    <n v="9306"/>
    <s v="CA-2012-137603"/>
    <d v="2012-09-19T00:00:00"/>
    <n v="2012"/>
    <n v="9"/>
    <x v="11"/>
    <x v="11"/>
    <d v="2012-09-24T00:00:00"/>
    <s v="Standard Class"/>
    <s v="MH-17290"/>
    <s v="Marc Harrigan"/>
    <s v="Home Office"/>
    <s v="United States"/>
    <x v="364"/>
    <x v="27"/>
    <x v="446"/>
    <x v="1"/>
    <s v="OFF-AR-10001972"/>
    <x v="1"/>
    <x v="6"/>
    <s v="Newell 323"/>
    <n v="8.4"/>
    <n v="5"/>
    <x v="0"/>
    <n v="0"/>
    <n v="2.1840000000000002"/>
  </r>
  <r>
    <n v="9307"/>
    <s v="CA-2011-128237"/>
    <d v="2011-03-25T00:00:00"/>
    <n v="2011"/>
    <n v="3"/>
    <x v="34"/>
    <x v="34"/>
    <d v="2011-03-30T00:00:00"/>
    <s v="Standard Class"/>
    <s v="CA-12265"/>
    <s v="Christina Anderson"/>
    <s v="Consumer"/>
    <s v="United States"/>
    <x v="8"/>
    <x v="1"/>
    <x v="94"/>
    <x v="1"/>
    <s v="OFF-AR-10003829"/>
    <x v="1"/>
    <x v="6"/>
    <s v="Newell 35"/>
    <n v="6.56"/>
    <n v="2"/>
    <x v="0"/>
    <n v="0"/>
    <n v="1.9023999999999992"/>
  </r>
  <r>
    <n v="9308"/>
    <s v="CA-2011-128237"/>
    <d v="2011-03-25T00:00:00"/>
    <n v="2011"/>
    <n v="3"/>
    <x v="34"/>
    <x v="34"/>
    <d v="2011-03-30T00:00:00"/>
    <s v="Standard Class"/>
    <s v="CA-12265"/>
    <s v="Christina Anderson"/>
    <s v="Consumer"/>
    <s v="United States"/>
    <x v="8"/>
    <x v="1"/>
    <x v="94"/>
    <x v="1"/>
    <s v="OFF-AR-10003338"/>
    <x v="1"/>
    <x v="6"/>
    <s v="Eberhard Faber 3 1/2&quot; Golf Pencils"/>
    <n v="14.88"/>
    <n v="2"/>
    <x v="0"/>
    <n v="0"/>
    <n v="3.7200000000000006"/>
  </r>
  <r>
    <n v="9309"/>
    <s v="CA-2011-128237"/>
    <d v="2011-03-25T00:00:00"/>
    <n v="2011"/>
    <n v="3"/>
    <x v="34"/>
    <x v="34"/>
    <d v="2011-03-30T00:00:00"/>
    <s v="Standard Class"/>
    <s v="CA-12265"/>
    <s v="Christina Anderson"/>
    <s v="Consumer"/>
    <s v="United States"/>
    <x v="8"/>
    <x v="1"/>
    <x v="94"/>
    <x v="1"/>
    <s v="TEC-AC-10002558"/>
    <x v="2"/>
    <x v="11"/>
    <s v="Imation Swivel Flash Drive USB flash drive - 8 GB"/>
    <n v="45.48"/>
    <n v="4"/>
    <x v="0"/>
    <n v="0"/>
    <n v="15.917999999999999"/>
  </r>
  <r>
    <n v="9310"/>
    <s v="CA-2011-128237"/>
    <d v="2011-03-25T00:00:00"/>
    <n v="2011"/>
    <n v="3"/>
    <x v="34"/>
    <x v="34"/>
    <d v="2011-03-30T00:00:00"/>
    <s v="Standard Class"/>
    <s v="CA-12265"/>
    <s v="Christina Anderson"/>
    <s v="Consumer"/>
    <s v="United States"/>
    <x v="8"/>
    <x v="1"/>
    <x v="94"/>
    <x v="1"/>
    <s v="OFF-AR-10000034"/>
    <x v="1"/>
    <x v="6"/>
    <s v="BIC Brite Liner Grip Highlighters, Assorted, 5/Pack"/>
    <n v="25.44"/>
    <n v="6"/>
    <x v="0"/>
    <n v="0"/>
    <n v="9.9215999999999998"/>
  </r>
  <r>
    <n v="9311"/>
    <s v="US-2013-102141"/>
    <d v="2013-08-27T00:00:00"/>
    <n v="2013"/>
    <n v="8"/>
    <x v="28"/>
    <x v="28"/>
    <d v="2013-09-01T00:00:00"/>
    <s v="Standard Class"/>
    <s v="KD-16615"/>
    <s v="Ken Dana"/>
    <s v="Corporate"/>
    <s v="United States"/>
    <x v="20"/>
    <x v="15"/>
    <x v="23"/>
    <x v="3"/>
    <s v="OFF-BI-10001510"/>
    <x v="1"/>
    <x v="8"/>
    <s v="Deluxe Heavy-Duty Vinyl Round Ring Binder"/>
    <n v="146.68800000000002"/>
    <n v="8"/>
    <x v="2"/>
    <n v="0.2"/>
    <n v="45.839999999999996"/>
  </r>
  <r>
    <n v="9312"/>
    <s v="CA-2014-148642"/>
    <d v="2014-03-07T00:00:00"/>
    <n v="2014"/>
    <n v="3"/>
    <x v="42"/>
    <x v="42"/>
    <d v="2014-03-13T00:00:00"/>
    <s v="Standard Class"/>
    <s v="DW-13540"/>
    <s v="Don Weiss"/>
    <s v="Consumer"/>
    <s v="United States"/>
    <x v="61"/>
    <x v="5"/>
    <x v="77"/>
    <x v="2"/>
    <s v="OFF-LA-10000134"/>
    <x v="1"/>
    <x v="2"/>
    <s v="Avery 511"/>
    <n v="4.9280000000000008"/>
    <n v="2"/>
    <x v="2"/>
    <n v="0.2"/>
    <n v="1.7247999999999997"/>
  </r>
  <r>
    <n v="9313"/>
    <s v="CA-2014-148642"/>
    <d v="2014-03-07T00:00:00"/>
    <n v="2014"/>
    <n v="3"/>
    <x v="42"/>
    <x v="42"/>
    <d v="2014-03-13T00:00:00"/>
    <s v="Standard Class"/>
    <s v="DW-13540"/>
    <s v="Don Weiss"/>
    <s v="Consumer"/>
    <s v="United States"/>
    <x v="61"/>
    <x v="5"/>
    <x v="77"/>
    <x v="2"/>
    <s v="OFF-AR-10000588"/>
    <x v="1"/>
    <x v="6"/>
    <s v="Newell 345"/>
    <n v="63.488"/>
    <n v="4"/>
    <x v="2"/>
    <n v="0.2"/>
    <n v="4.7616000000000014"/>
  </r>
  <r>
    <n v="9314"/>
    <s v="CA-2012-111948"/>
    <d v="2012-11-11T00:00:00"/>
    <n v="2012"/>
    <n v="11"/>
    <x v="6"/>
    <x v="6"/>
    <d v="2012-11-11T00:00:00"/>
    <s v="Same Day"/>
    <s v="AG-10495"/>
    <s v="Andrew Gjertsen"/>
    <s v="Corporate"/>
    <s v="United States"/>
    <x v="66"/>
    <x v="12"/>
    <x v="151"/>
    <x v="2"/>
    <s v="OFF-ST-10003282"/>
    <x v="1"/>
    <x v="4"/>
    <s v="Advantus 10-Drawer Portable Organizer, Chrome Metal Frame, Smoke Drawers"/>
    <n v="418.32"/>
    <n v="7"/>
    <x v="0"/>
    <n v="0"/>
    <n v="117.12960000000004"/>
  </r>
  <r>
    <n v="9315"/>
    <s v="CA-2012-111948"/>
    <d v="2012-11-11T00:00:00"/>
    <n v="2012"/>
    <n v="11"/>
    <x v="6"/>
    <x v="6"/>
    <d v="2012-11-11T00:00:00"/>
    <s v="Same Day"/>
    <s v="AG-10495"/>
    <s v="Andrew Gjertsen"/>
    <s v="Corporate"/>
    <s v="United States"/>
    <x v="66"/>
    <x v="12"/>
    <x v="151"/>
    <x v="2"/>
    <s v="OFF-AP-10002311"/>
    <x v="1"/>
    <x v="9"/>
    <s v="Holmes Replacement Filter for HEPA Air Cleaner, Very Large Room, HEPA Filter"/>
    <n v="123.858"/>
    <n v="2"/>
    <x v="9"/>
    <n v="0.1"/>
    <n v="46.790800000000004"/>
  </r>
  <r>
    <n v="9316"/>
    <s v="CA-2013-161907"/>
    <d v="2013-04-06T00:00:00"/>
    <n v="2013"/>
    <n v="4"/>
    <x v="25"/>
    <x v="25"/>
    <d v="2013-04-10T00:00:00"/>
    <s v="Standard Class"/>
    <s v="JH-16180"/>
    <s v="Justin Hirsh"/>
    <s v="Consumer"/>
    <s v="United States"/>
    <x v="10"/>
    <x v="9"/>
    <x v="11"/>
    <x v="3"/>
    <s v="TEC-PH-10000141"/>
    <x v="2"/>
    <x v="7"/>
    <s v="Clearsounds A400"/>
    <n v="118.78199999999998"/>
    <n v="3"/>
    <x v="10"/>
    <n v="0.4"/>
    <n v="-27.715799999999994"/>
  </r>
  <r>
    <n v="9317"/>
    <s v="CA-2013-161907"/>
    <d v="2013-04-06T00:00:00"/>
    <n v="2013"/>
    <n v="4"/>
    <x v="25"/>
    <x v="25"/>
    <d v="2013-04-10T00:00:00"/>
    <s v="Standard Class"/>
    <s v="JH-16180"/>
    <s v="Justin Hirsh"/>
    <s v="Consumer"/>
    <s v="United States"/>
    <x v="10"/>
    <x v="9"/>
    <x v="11"/>
    <x v="3"/>
    <s v="OFF-SU-10000646"/>
    <x v="1"/>
    <x v="14"/>
    <s v="Premier Automatic Letter Opener"/>
    <n v="769.18400000000008"/>
    <n v="4"/>
    <x v="2"/>
    <n v="0.2"/>
    <n v="-163.45159999999996"/>
  </r>
  <r>
    <n v="9318"/>
    <s v="CA-2014-124940"/>
    <d v="2014-02-22T00:00:00"/>
    <n v="2014"/>
    <n v="2"/>
    <x v="31"/>
    <x v="31"/>
    <d v="2014-02-27T00:00:00"/>
    <s v="Standard Class"/>
    <s v="DK-13090"/>
    <s v="Dave Kipp"/>
    <s v="Consumer"/>
    <s v="United States"/>
    <x v="238"/>
    <x v="5"/>
    <x v="295"/>
    <x v="2"/>
    <s v="TEC-AC-10002076"/>
    <x v="2"/>
    <x v="11"/>
    <s v="Microsoft Natural Keyboard Elite"/>
    <n v="47.904000000000003"/>
    <n v="1"/>
    <x v="2"/>
    <n v="0.2"/>
    <n v="-2.9940000000000015"/>
  </r>
  <r>
    <n v="9319"/>
    <s v="US-2014-108343"/>
    <d v="2014-07-21T00:00:00"/>
    <n v="2014"/>
    <n v="7"/>
    <x v="10"/>
    <x v="10"/>
    <d v="2014-07-26T00:00:00"/>
    <s v="Standard Class"/>
    <s v="AR-10825"/>
    <s v="Anthony Rawles"/>
    <s v="Corporate"/>
    <s v="United States"/>
    <x v="20"/>
    <x v="15"/>
    <x v="29"/>
    <x v="3"/>
    <s v="OFF-PA-10000743"/>
    <x v="1"/>
    <x v="10"/>
    <s v="Xerox 1977"/>
    <n v="13.36"/>
    <n v="2"/>
    <x v="0"/>
    <n v="0"/>
    <n v="6.4127999999999998"/>
  </r>
  <r>
    <n v="9320"/>
    <s v="US-2014-108343"/>
    <d v="2014-07-21T00:00:00"/>
    <n v="2014"/>
    <n v="7"/>
    <x v="10"/>
    <x v="10"/>
    <d v="2014-07-26T00:00:00"/>
    <s v="Standard Class"/>
    <s v="AR-10825"/>
    <s v="Anthony Rawles"/>
    <s v="Corporate"/>
    <s v="United States"/>
    <x v="20"/>
    <x v="15"/>
    <x v="29"/>
    <x v="3"/>
    <s v="FUR-CH-10002780"/>
    <x v="0"/>
    <x v="1"/>
    <s v="Office Star - Task Chair with Contemporary Loop Arms"/>
    <n v="163.76400000000001"/>
    <n v="2"/>
    <x v="9"/>
    <n v="0.1"/>
    <n v="25.474399999999999"/>
  </r>
  <r>
    <n v="9321"/>
    <s v="US-2014-108343"/>
    <d v="2014-07-21T00:00:00"/>
    <n v="2014"/>
    <n v="7"/>
    <x v="10"/>
    <x v="10"/>
    <d v="2014-07-26T00:00:00"/>
    <s v="Standard Class"/>
    <s v="AR-10825"/>
    <s v="Anthony Rawles"/>
    <s v="Corporate"/>
    <s v="United States"/>
    <x v="20"/>
    <x v="15"/>
    <x v="29"/>
    <x v="3"/>
    <s v="FUR-FU-10000747"/>
    <x v="0"/>
    <x v="5"/>
    <s v="Tenex B1-RE Series Chair Mats for Low Pile Carpets"/>
    <n v="183.92"/>
    <n v="4"/>
    <x v="0"/>
    <n v="0"/>
    <n v="31.266399999999976"/>
  </r>
  <r>
    <n v="9322"/>
    <s v="US-2013-111563"/>
    <d v="2013-11-05T00:00:00"/>
    <n v="2013"/>
    <n v="11"/>
    <x v="0"/>
    <x v="0"/>
    <d v="2013-11-09T00:00:00"/>
    <s v="Standard Class"/>
    <s v="SM-20005"/>
    <s v="Sally Matthias"/>
    <s v="Consumer"/>
    <s v="United States"/>
    <x v="12"/>
    <x v="5"/>
    <x v="16"/>
    <x v="2"/>
    <s v="FUR-FU-10002445"/>
    <x v="0"/>
    <x v="5"/>
    <s v="DAX Two-Tone Rosewood/Black Document Frame, Desktop, 5 x 7"/>
    <n v="11.376000000000001"/>
    <n v="3"/>
    <x v="7"/>
    <n v="0.6"/>
    <n v="-5.6879999999999988"/>
  </r>
  <r>
    <n v="9323"/>
    <s v="US-2013-111563"/>
    <d v="2013-11-05T00:00:00"/>
    <n v="2013"/>
    <n v="11"/>
    <x v="0"/>
    <x v="0"/>
    <d v="2013-11-09T00:00:00"/>
    <s v="Standard Class"/>
    <s v="SM-20005"/>
    <s v="Sally Matthias"/>
    <s v="Consumer"/>
    <s v="United States"/>
    <x v="12"/>
    <x v="5"/>
    <x v="16"/>
    <x v="2"/>
    <s v="FUR-FU-10000723"/>
    <x v="0"/>
    <x v="5"/>
    <s v="Deflect-o EconoMat Studded, No Bevel Mat for Low Pile Carpeting"/>
    <n v="66.112000000000009"/>
    <n v="4"/>
    <x v="7"/>
    <n v="0.6"/>
    <n v="-84.292799999999986"/>
  </r>
  <r>
    <n v="9324"/>
    <s v="CA-2014-121853"/>
    <d v="2014-09-24T00:00:00"/>
    <n v="2014"/>
    <n v="9"/>
    <x v="15"/>
    <x v="15"/>
    <d v="2014-09-30T00:00:00"/>
    <s v="Standard Class"/>
    <s v="DB-13660"/>
    <s v="Duane Benoit"/>
    <s v="Consumer"/>
    <s v="United States"/>
    <x v="1"/>
    <x v="1"/>
    <x v="1"/>
    <x v="1"/>
    <s v="OFF-PA-10003641"/>
    <x v="1"/>
    <x v="10"/>
    <s v="Xerox 1909"/>
    <n v="211.04"/>
    <n v="8"/>
    <x v="0"/>
    <n v="0"/>
    <n v="97.078399999999988"/>
  </r>
  <r>
    <n v="9325"/>
    <s v="CA-2014-121853"/>
    <d v="2014-09-24T00:00:00"/>
    <n v="2014"/>
    <n v="9"/>
    <x v="15"/>
    <x v="15"/>
    <d v="2014-09-30T00:00:00"/>
    <s v="Standard Class"/>
    <s v="DB-13660"/>
    <s v="Duane Benoit"/>
    <s v="Consumer"/>
    <s v="United States"/>
    <x v="1"/>
    <x v="1"/>
    <x v="1"/>
    <x v="1"/>
    <s v="FUR-CH-10003973"/>
    <x v="0"/>
    <x v="1"/>
    <s v="GuestStacker Chair with Chrome Finish Legs"/>
    <n v="594.81600000000003"/>
    <n v="2"/>
    <x v="2"/>
    <n v="0.2"/>
    <n v="59.481600000000014"/>
  </r>
  <r>
    <n v="9326"/>
    <s v="CA-2014-121853"/>
    <d v="2014-09-24T00:00:00"/>
    <n v="2014"/>
    <n v="9"/>
    <x v="15"/>
    <x v="15"/>
    <d v="2014-09-30T00:00:00"/>
    <s v="Standard Class"/>
    <s v="DB-13660"/>
    <s v="Duane Benoit"/>
    <s v="Consumer"/>
    <s v="United States"/>
    <x v="1"/>
    <x v="1"/>
    <x v="1"/>
    <x v="1"/>
    <s v="OFF-BI-10000977"/>
    <x v="1"/>
    <x v="8"/>
    <s v="Ibico Plastic Spiral Binding Combs"/>
    <n v="72.960000000000008"/>
    <n v="3"/>
    <x v="2"/>
    <n v="0.2"/>
    <n v="23.711999999999996"/>
  </r>
  <r>
    <n v="9327"/>
    <s v="US-2014-130687"/>
    <d v="2014-09-08T00:00:00"/>
    <n v="2014"/>
    <n v="9"/>
    <x v="15"/>
    <x v="15"/>
    <d v="2014-09-11T00:00:00"/>
    <s v="First Class"/>
    <s v="PF-19225"/>
    <s v="Phillip Flathmann"/>
    <s v="Consumer"/>
    <s v="United States"/>
    <x v="156"/>
    <x v="4"/>
    <x v="199"/>
    <x v="1"/>
    <s v="FUR-FU-10004053"/>
    <x v="0"/>
    <x v="5"/>
    <s v="DAX Two-Tone Silver Metal Document Frame"/>
    <n v="80.959999999999994"/>
    <n v="4"/>
    <x v="0"/>
    <n v="0"/>
    <n v="34.812800000000003"/>
  </r>
  <r>
    <n v="9328"/>
    <s v="US-2014-130687"/>
    <d v="2014-09-08T00:00:00"/>
    <n v="2014"/>
    <n v="9"/>
    <x v="15"/>
    <x v="15"/>
    <d v="2014-09-11T00:00:00"/>
    <s v="First Class"/>
    <s v="PF-19225"/>
    <s v="Phillip Flathmann"/>
    <s v="Consumer"/>
    <s v="United States"/>
    <x v="156"/>
    <x v="4"/>
    <x v="199"/>
    <x v="1"/>
    <s v="TEC-PH-10002033"/>
    <x v="2"/>
    <x v="7"/>
    <s v="Konftel 250 Conference phone - Charcoal black"/>
    <n v="455.71199999999999"/>
    <n v="2"/>
    <x v="2"/>
    <n v="0.2"/>
    <n v="34.178400000000011"/>
  </r>
  <r>
    <n v="9329"/>
    <s v="US-2014-130687"/>
    <d v="2014-09-08T00:00:00"/>
    <n v="2014"/>
    <n v="9"/>
    <x v="15"/>
    <x v="15"/>
    <d v="2014-09-11T00:00:00"/>
    <s v="First Class"/>
    <s v="PF-19225"/>
    <s v="Phillip Flathmann"/>
    <s v="Consumer"/>
    <s v="United States"/>
    <x v="156"/>
    <x v="4"/>
    <x v="199"/>
    <x v="1"/>
    <s v="OFF-AR-10004260"/>
    <x v="1"/>
    <x v="6"/>
    <s v="Boston 1799 Powerhouse Electric Pencil Sharpener"/>
    <n v="25.98"/>
    <n v="1"/>
    <x v="0"/>
    <n v="0"/>
    <n v="7.2744"/>
  </r>
  <r>
    <n v="9330"/>
    <s v="CA-2012-164497"/>
    <d v="2012-11-28T00:00:00"/>
    <n v="2012"/>
    <n v="11"/>
    <x v="6"/>
    <x v="6"/>
    <d v="2012-11-30T00:00:00"/>
    <s v="First Class"/>
    <s v="AJ-10945"/>
    <s v="Ashley Jarboe"/>
    <s v="Consumer"/>
    <s v="United States"/>
    <x v="8"/>
    <x v="1"/>
    <x v="94"/>
    <x v="1"/>
    <s v="OFF-AP-10004655"/>
    <x v="1"/>
    <x v="9"/>
    <s v="Holmes Visible Mist Ultrasonic Humidifier with 2.3-Gallon Output per Day, Replacement Filter"/>
    <n v="45.28"/>
    <n v="4"/>
    <x v="0"/>
    <n v="0"/>
    <n v="15.395199999999999"/>
  </r>
  <r>
    <n v="9331"/>
    <s v="US-2012-153283"/>
    <d v="2012-11-12T00:00:00"/>
    <n v="2012"/>
    <n v="11"/>
    <x v="6"/>
    <x v="6"/>
    <d v="2012-11-18T00:00:00"/>
    <s v="Standard Class"/>
    <s v="EB-14110"/>
    <s v="Eugene Barchas"/>
    <s v="Consumer"/>
    <s v="United States"/>
    <x v="20"/>
    <x v="15"/>
    <x v="45"/>
    <x v="3"/>
    <s v="OFF-EN-10001539"/>
    <x v="1"/>
    <x v="12"/>
    <s v="Staples"/>
    <n v="15.56"/>
    <n v="2"/>
    <x v="0"/>
    <n v="0"/>
    <n v="7.3132000000000001"/>
  </r>
  <r>
    <n v="9332"/>
    <s v="CA-2013-108056"/>
    <d v="2013-09-30T00:00:00"/>
    <n v="2013"/>
    <n v="9"/>
    <x v="21"/>
    <x v="21"/>
    <d v="2013-10-04T00:00:00"/>
    <s v="Standard Class"/>
    <s v="ES-14080"/>
    <s v="Erin Smith"/>
    <s v="Corporate"/>
    <s v="United States"/>
    <x v="24"/>
    <x v="21"/>
    <x v="329"/>
    <x v="1"/>
    <s v="TEC-PH-10001817"/>
    <x v="2"/>
    <x v="7"/>
    <s v="Wilson Electronics DB Pro Signal Booster"/>
    <n v="859.2"/>
    <n v="3"/>
    <x v="2"/>
    <n v="0.2"/>
    <n v="75.180000000000064"/>
  </r>
  <r>
    <n v="9333"/>
    <s v="CA-2014-127726"/>
    <d v="2014-09-12T00:00:00"/>
    <n v="2014"/>
    <n v="9"/>
    <x v="15"/>
    <x v="15"/>
    <d v="2014-09-14T00:00:00"/>
    <s v="Second Class"/>
    <s v="SS-20410"/>
    <s v="Shahid Shariari"/>
    <s v="Consumer"/>
    <s v="United States"/>
    <x v="430"/>
    <x v="0"/>
    <x v="520"/>
    <x v="0"/>
    <s v="OFF-AP-10002578"/>
    <x v="1"/>
    <x v="9"/>
    <s v="Fellowes Premier Superior Surge Suppressor, 10-Outlet, With Phone and Remote"/>
    <n v="195.68"/>
    <n v="4"/>
    <x v="0"/>
    <n v="0"/>
    <n v="50.876800000000003"/>
  </r>
  <r>
    <n v="9334"/>
    <s v="CA-2014-127726"/>
    <d v="2014-09-12T00:00:00"/>
    <n v="2014"/>
    <n v="9"/>
    <x v="15"/>
    <x v="15"/>
    <d v="2014-09-14T00:00:00"/>
    <s v="Second Class"/>
    <s v="SS-20410"/>
    <s v="Shahid Shariari"/>
    <s v="Consumer"/>
    <s v="United States"/>
    <x v="430"/>
    <x v="0"/>
    <x v="520"/>
    <x v="0"/>
    <s v="OFF-FA-10000992"/>
    <x v="1"/>
    <x v="13"/>
    <s v="Acco Clips to Go Binder Clips, 24 Clips in Two Sizes"/>
    <n v="14.2"/>
    <n v="4"/>
    <x v="0"/>
    <n v="0"/>
    <n v="6.6739999999999995"/>
  </r>
  <r>
    <n v="9335"/>
    <s v="CA-2014-110198"/>
    <d v="2014-05-02T00:00:00"/>
    <n v="2014"/>
    <n v="5"/>
    <x v="24"/>
    <x v="24"/>
    <d v="2014-05-03T00:00:00"/>
    <s v="First Class"/>
    <s v="AG-10900"/>
    <s v="Arthur Gainer"/>
    <s v="Consumer"/>
    <s v="United States"/>
    <x v="197"/>
    <x v="2"/>
    <x v="248"/>
    <x v="0"/>
    <s v="FUR-BO-10001798"/>
    <x v="0"/>
    <x v="0"/>
    <s v="Bush Somerset Collection Bookcase"/>
    <n v="314.35199999999998"/>
    <n v="3"/>
    <x v="2"/>
    <n v="0.2"/>
    <n v="-15.71759999999999"/>
  </r>
  <r>
    <n v="9336"/>
    <s v="CA-2014-110198"/>
    <d v="2014-05-02T00:00:00"/>
    <n v="2014"/>
    <n v="5"/>
    <x v="24"/>
    <x v="24"/>
    <d v="2014-05-03T00:00:00"/>
    <s v="First Class"/>
    <s v="AG-10900"/>
    <s v="Arthur Gainer"/>
    <s v="Consumer"/>
    <s v="United States"/>
    <x v="197"/>
    <x v="2"/>
    <x v="248"/>
    <x v="0"/>
    <s v="OFF-LA-10004409"/>
    <x v="1"/>
    <x v="2"/>
    <s v="Avery 492"/>
    <n v="4.6079999999999997"/>
    <n v="2"/>
    <x v="2"/>
    <n v="0.2"/>
    <n v="1.4975999999999996"/>
  </r>
  <r>
    <n v="9337"/>
    <s v="CA-2014-130715"/>
    <d v="2014-09-17T00:00:00"/>
    <n v="2014"/>
    <n v="9"/>
    <x v="15"/>
    <x v="15"/>
    <d v="2014-09-21T00:00:00"/>
    <s v="Standard Class"/>
    <s v="CY-12745"/>
    <s v="Craig Yedwab"/>
    <s v="Corporate"/>
    <s v="United States"/>
    <x v="8"/>
    <x v="1"/>
    <x v="94"/>
    <x v="1"/>
    <s v="OFF-FA-10000621"/>
    <x v="1"/>
    <x v="13"/>
    <s v="OIC Colored Binder Clips, Assorted Sizes"/>
    <n v="17.899999999999999"/>
    <n v="5"/>
    <x v="0"/>
    <n v="0"/>
    <n v="8.7710000000000008"/>
  </r>
  <r>
    <n v="9338"/>
    <s v="CA-2011-155264"/>
    <d v="2011-10-19T00:00:00"/>
    <n v="2011"/>
    <n v="10"/>
    <x v="18"/>
    <x v="18"/>
    <d v="2011-10-22T00:00:00"/>
    <s v="Second Class"/>
    <s v="RP-19270"/>
    <s v="Rachel Payne"/>
    <s v="Corporate"/>
    <s v="United States"/>
    <x v="8"/>
    <x v="1"/>
    <x v="94"/>
    <x v="1"/>
    <s v="OFF-BI-10003196"/>
    <x v="1"/>
    <x v="8"/>
    <s v="Accohide Poly Flexible Ring Binders"/>
    <n v="2.9920000000000004"/>
    <n v="1"/>
    <x v="2"/>
    <n v="0.2"/>
    <n v="1.1219999999999999"/>
  </r>
  <r>
    <n v="9339"/>
    <s v="CA-2011-155264"/>
    <d v="2011-10-19T00:00:00"/>
    <n v="2011"/>
    <n v="10"/>
    <x v="18"/>
    <x v="18"/>
    <d v="2011-10-22T00:00:00"/>
    <s v="Second Class"/>
    <s v="RP-19270"/>
    <s v="Rachel Payne"/>
    <s v="Corporate"/>
    <s v="United States"/>
    <x v="8"/>
    <x v="1"/>
    <x v="94"/>
    <x v="1"/>
    <s v="OFF-BI-10003727"/>
    <x v="1"/>
    <x v="8"/>
    <s v="Avery Durable Slant Ring Binders With Label Holder"/>
    <n v="20.064"/>
    <n v="6"/>
    <x v="2"/>
    <n v="0.2"/>
    <n v="7.0223999999999993"/>
  </r>
  <r>
    <n v="9340"/>
    <s v="CA-2011-155264"/>
    <d v="2011-10-19T00:00:00"/>
    <n v="2011"/>
    <n v="10"/>
    <x v="18"/>
    <x v="18"/>
    <d v="2011-10-22T00:00:00"/>
    <s v="Second Class"/>
    <s v="RP-19270"/>
    <s v="Rachel Payne"/>
    <s v="Corporate"/>
    <s v="United States"/>
    <x v="8"/>
    <x v="1"/>
    <x v="94"/>
    <x v="1"/>
    <s v="OFF-PA-10003228"/>
    <x v="1"/>
    <x v="10"/>
    <s v="Xerox 1917"/>
    <n v="146.72999999999999"/>
    <n v="3"/>
    <x v="0"/>
    <n v="0"/>
    <n v="68.963099999999997"/>
  </r>
  <r>
    <n v="9341"/>
    <s v="CA-2011-155264"/>
    <d v="2011-10-19T00:00:00"/>
    <n v="2011"/>
    <n v="10"/>
    <x v="18"/>
    <x v="18"/>
    <d v="2011-10-22T00:00:00"/>
    <s v="Second Class"/>
    <s v="RP-19270"/>
    <s v="Rachel Payne"/>
    <s v="Corporate"/>
    <s v="United States"/>
    <x v="8"/>
    <x v="1"/>
    <x v="94"/>
    <x v="1"/>
    <s v="OFF-LA-10002787"/>
    <x v="1"/>
    <x v="2"/>
    <s v="Avery 480"/>
    <n v="18.75"/>
    <n v="5"/>
    <x v="0"/>
    <n v="0"/>
    <n v="9"/>
  </r>
  <r>
    <n v="9342"/>
    <s v="CA-2011-155264"/>
    <d v="2011-10-19T00:00:00"/>
    <n v="2011"/>
    <n v="10"/>
    <x v="18"/>
    <x v="18"/>
    <d v="2011-10-22T00:00:00"/>
    <s v="Second Class"/>
    <s v="RP-19270"/>
    <s v="Rachel Payne"/>
    <s v="Corporate"/>
    <s v="United States"/>
    <x v="8"/>
    <x v="1"/>
    <x v="94"/>
    <x v="1"/>
    <s v="TEC-PH-10001305"/>
    <x v="2"/>
    <x v="7"/>
    <s v="Panasonic KX TS208W Corded phone"/>
    <n v="117.57600000000002"/>
    <n v="3"/>
    <x v="2"/>
    <n v="0.2"/>
    <n v="11.757600000000011"/>
  </r>
  <r>
    <n v="9343"/>
    <s v="CA-2013-119123"/>
    <d v="2013-03-14T00:00:00"/>
    <n v="2013"/>
    <n v="3"/>
    <x v="17"/>
    <x v="17"/>
    <d v="2013-03-19T00:00:00"/>
    <s v="Standard Class"/>
    <s v="DB-13360"/>
    <s v="Dennis Bolton"/>
    <s v="Home Office"/>
    <s v="United States"/>
    <x v="169"/>
    <x v="1"/>
    <x v="215"/>
    <x v="1"/>
    <s v="OFF-BI-10001036"/>
    <x v="1"/>
    <x v="8"/>
    <s v="Cardinal EasyOpen D-Ring Binders"/>
    <n v="51.184000000000012"/>
    <n v="7"/>
    <x v="2"/>
    <n v="0.2"/>
    <n v="19.193999999999999"/>
  </r>
  <r>
    <n v="9344"/>
    <s v="CA-2014-109085"/>
    <d v="2014-02-18T00:00:00"/>
    <n v="2014"/>
    <n v="2"/>
    <x v="31"/>
    <x v="31"/>
    <d v="2014-02-21T00:00:00"/>
    <s v="First Class"/>
    <s v="CK-12325"/>
    <s v="Christine Kargatis"/>
    <s v="Home Office"/>
    <s v="United States"/>
    <x v="21"/>
    <x v="24"/>
    <x v="411"/>
    <x v="3"/>
    <s v="FUR-TA-10001086"/>
    <x v="0"/>
    <x v="3"/>
    <s v="SAFCO PlanMaster Boards, 60w x 37-1/2d, White Melamine"/>
    <n v="455.97"/>
    <n v="5"/>
    <x v="10"/>
    <n v="0.4"/>
    <n v="-106.39299999999997"/>
  </r>
  <r>
    <n v="9345"/>
    <s v="CA-2014-109085"/>
    <d v="2014-02-18T00:00:00"/>
    <n v="2014"/>
    <n v="2"/>
    <x v="31"/>
    <x v="31"/>
    <d v="2014-02-21T00:00:00"/>
    <s v="First Class"/>
    <s v="CK-12325"/>
    <s v="Christine Kargatis"/>
    <s v="Home Office"/>
    <s v="United States"/>
    <x v="21"/>
    <x v="24"/>
    <x v="411"/>
    <x v="3"/>
    <s v="OFF-BI-10001525"/>
    <x v="1"/>
    <x v="8"/>
    <s v="Acco Pressboard Covers with Storage Hooks, 14 7/8&quot; x 11&quot;, Executive Red"/>
    <n v="5.7150000000000016"/>
    <n v="5"/>
    <x v="6"/>
    <n v="0.7"/>
    <n v="-4.7625000000000011"/>
  </r>
  <r>
    <n v="9346"/>
    <s v="CA-2014-109085"/>
    <d v="2014-02-18T00:00:00"/>
    <n v="2014"/>
    <n v="2"/>
    <x v="31"/>
    <x v="31"/>
    <d v="2014-02-21T00:00:00"/>
    <s v="First Class"/>
    <s v="CK-12325"/>
    <s v="Christine Kargatis"/>
    <s v="Home Office"/>
    <s v="United States"/>
    <x v="21"/>
    <x v="24"/>
    <x v="411"/>
    <x v="3"/>
    <s v="TEC-PH-10000526"/>
    <x v="2"/>
    <x v="7"/>
    <s v="Vtech CS6719"/>
    <n v="57.593999999999994"/>
    <n v="1"/>
    <x v="10"/>
    <n v="0.4"/>
    <n v="-11.518799999999999"/>
  </r>
  <r>
    <n v="9347"/>
    <s v="CA-2014-109085"/>
    <d v="2014-02-18T00:00:00"/>
    <n v="2014"/>
    <n v="2"/>
    <x v="31"/>
    <x v="31"/>
    <d v="2014-02-21T00:00:00"/>
    <s v="First Class"/>
    <s v="CK-12325"/>
    <s v="Christine Kargatis"/>
    <s v="Home Office"/>
    <s v="United States"/>
    <x v="21"/>
    <x v="24"/>
    <x v="411"/>
    <x v="3"/>
    <s v="FUR-FU-10004973"/>
    <x v="0"/>
    <x v="5"/>
    <s v="Flat Face Poster Frame"/>
    <n v="30.144000000000002"/>
    <n v="2"/>
    <x v="2"/>
    <n v="0.2"/>
    <n v="8.2896000000000001"/>
  </r>
  <r>
    <n v="9348"/>
    <s v="CA-2014-109085"/>
    <d v="2014-02-18T00:00:00"/>
    <n v="2014"/>
    <n v="2"/>
    <x v="31"/>
    <x v="31"/>
    <d v="2014-02-21T00:00:00"/>
    <s v="First Class"/>
    <s v="CK-12325"/>
    <s v="Christine Kargatis"/>
    <s v="Home Office"/>
    <s v="United States"/>
    <x v="21"/>
    <x v="24"/>
    <x v="411"/>
    <x v="3"/>
    <s v="FUR-CH-10003981"/>
    <x v="0"/>
    <x v="1"/>
    <s v="Global Commerce Series Low-Back Swivel/Tilt Chairs"/>
    <n v="899.43"/>
    <n v="5"/>
    <x v="4"/>
    <n v="0.3"/>
    <n v="-12.84900000000016"/>
  </r>
  <r>
    <n v="9349"/>
    <s v="CA-2013-114860"/>
    <d v="2013-12-23T00:00:00"/>
    <n v="2013"/>
    <n v="12"/>
    <x v="5"/>
    <x v="5"/>
    <d v="2013-12-29T00:00:00"/>
    <s v="Standard Class"/>
    <s v="DN-13690"/>
    <s v="Duane Noonan"/>
    <s v="Consumer"/>
    <s v="United States"/>
    <x v="429"/>
    <x v="1"/>
    <x v="519"/>
    <x v="1"/>
    <s v="FUR-FU-10000277"/>
    <x v="0"/>
    <x v="5"/>
    <s v="Deflect-o DuraMat Antistatic Studded Beveled Mat for Medium Pile Carpeting"/>
    <n v="842.72"/>
    <n v="8"/>
    <x v="0"/>
    <n v="0"/>
    <n v="202.25279999999998"/>
  </r>
  <r>
    <n v="9350"/>
    <s v="CA-2013-114860"/>
    <d v="2013-12-23T00:00:00"/>
    <n v="2013"/>
    <n v="12"/>
    <x v="5"/>
    <x v="5"/>
    <d v="2013-12-29T00:00:00"/>
    <s v="Standard Class"/>
    <s v="DN-13690"/>
    <s v="Duane Noonan"/>
    <s v="Consumer"/>
    <s v="United States"/>
    <x v="429"/>
    <x v="1"/>
    <x v="519"/>
    <x v="1"/>
    <s v="FUR-FU-10001934"/>
    <x v="0"/>
    <x v="5"/>
    <s v="Magnifier Swing Arm Lamp"/>
    <n v="41.96"/>
    <n v="2"/>
    <x v="0"/>
    <n v="0"/>
    <n v="10.909600000000001"/>
  </r>
  <r>
    <n v="9351"/>
    <s v="CA-2013-159009"/>
    <d v="2013-09-24T00:00:00"/>
    <n v="2013"/>
    <n v="9"/>
    <x v="21"/>
    <x v="21"/>
    <d v="2013-09-28T00:00:00"/>
    <s v="Standard Class"/>
    <s v="DP-13105"/>
    <s v="Dave Poirier"/>
    <s v="Corporate"/>
    <s v="United States"/>
    <x v="4"/>
    <x v="4"/>
    <x v="60"/>
    <x v="1"/>
    <s v="OFF-BI-10004970"/>
    <x v="1"/>
    <x v="8"/>
    <s v="ACCOHIDE 3-Ring Binder, Blue, 1&quot;"/>
    <n v="13.216000000000001"/>
    <n v="4"/>
    <x v="2"/>
    <n v="0.2"/>
    <n v="4.4603999999999999"/>
  </r>
  <r>
    <n v="9352"/>
    <s v="CA-2013-159009"/>
    <d v="2013-09-24T00:00:00"/>
    <n v="2013"/>
    <n v="9"/>
    <x v="21"/>
    <x v="21"/>
    <d v="2013-09-28T00:00:00"/>
    <s v="Standard Class"/>
    <s v="DP-13105"/>
    <s v="Dave Poirier"/>
    <s v="Corporate"/>
    <s v="United States"/>
    <x v="4"/>
    <x v="4"/>
    <x v="60"/>
    <x v="1"/>
    <s v="FUR-CH-10003396"/>
    <x v="0"/>
    <x v="1"/>
    <s v="Global Deluxe Steno Chair"/>
    <n v="184.75200000000001"/>
    <n v="3"/>
    <x v="2"/>
    <n v="0.2"/>
    <n v="-20.784600000000012"/>
  </r>
  <r>
    <n v="9353"/>
    <s v="CA-2014-148411"/>
    <d v="2014-09-25T00:00:00"/>
    <n v="2014"/>
    <n v="9"/>
    <x v="15"/>
    <x v="15"/>
    <d v="2014-09-27T00:00:00"/>
    <s v="First Class"/>
    <s v="RO-19780"/>
    <s v="Rose O'Brian"/>
    <s v="Consumer"/>
    <s v="United States"/>
    <x v="22"/>
    <x v="10"/>
    <x v="36"/>
    <x v="2"/>
    <s v="FUR-CH-10003973"/>
    <x v="0"/>
    <x v="1"/>
    <s v="GuestStacker Chair with Chrome Finish Legs"/>
    <n v="520.46399999999994"/>
    <n v="2"/>
    <x v="4"/>
    <n v="0.3"/>
    <n v="-14.870399999999961"/>
  </r>
  <r>
    <n v="9354"/>
    <s v="CA-2014-148411"/>
    <d v="2014-09-25T00:00:00"/>
    <n v="2014"/>
    <n v="9"/>
    <x v="15"/>
    <x v="15"/>
    <d v="2014-09-27T00:00:00"/>
    <s v="First Class"/>
    <s v="RO-19780"/>
    <s v="Rose O'Brian"/>
    <s v="Consumer"/>
    <s v="United States"/>
    <x v="22"/>
    <x v="10"/>
    <x v="36"/>
    <x v="2"/>
    <s v="OFF-PA-10002109"/>
    <x v="1"/>
    <x v="10"/>
    <s v="Wirebound Voice Message Log Book"/>
    <n v="11.423999999999999"/>
    <n v="3"/>
    <x v="2"/>
    <n v="0.2"/>
    <n v="3.7127999999999988"/>
  </r>
  <r>
    <n v="9355"/>
    <s v="CA-2012-110324"/>
    <d v="2012-12-01T00:00:00"/>
    <n v="2012"/>
    <n v="12"/>
    <x v="14"/>
    <x v="14"/>
    <d v="2012-12-05T00:00:00"/>
    <s v="Standard Class"/>
    <s v="MA-17560"/>
    <s v="Matt Abelman"/>
    <s v="Home Office"/>
    <s v="United States"/>
    <x v="25"/>
    <x v="12"/>
    <x v="30"/>
    <x v="2"/>
    <s v="OFF-PA-10001826"/>
    <x v="1"/>
    <x v="10"/>
    <s v="Xerox 207"/>
    <n v="19.440000000000001"/>
    <n v="3"/>
    <x v="0"/>
    <n v="0"/>
    <n v="9.3312000000000008"/>
  </r>
  <r>
    <n v="9356"/>
    <s v="CA-2012-110324"/>
    <d v="2012-12-01T00:00:00"/>
    <n v="2012"/>
    <n v="12"/>
    <x v="14"/>
    <x v="14"/>
    <d v="2012-12-05T00:00:00"/>
    <s v="Standard Class"/>
    <s v="MA-17560"/>
    <s v="Matt Abelman"/>
    <s v="Home Office"/>
    <s v="United States"/>
    <x v="25"/>
    <x v="12"/>
    <x v="30"/>
    <x v="2"/>
    <s v="OFF-AR-10000823"/>
    <x v="1"/>
    <x v="6"/>
    <s v="Newell 307"/>
    <n v="3.64"/>
    <n v="2"/>
    <x v="0"/>
    <n v="0"/>
    <n v="1.0192000000000001"/>
  </r>
  <r>
    <n v="9357"/>
    <s v="CA-2012-110324"/>
    <d v="2012-12-01T00:00:00"/>
    <n v="2012"/>
    <n v="12"/>
    <x v="14"/>
    <x v="14"/>
    <d v="2012-12-05T00:00:00"/>
    <s v="Standard Class"/>
    <s v="MA-17560"/>
    <s v="Matt Abelman"/>
    <s v="Home Office"/>
    <s v="United States"/>
    <x v="25"/>
    <x v="12"/>
    <x v="30"/>
    <x v="2"/>
    <s v="OFF-PA-10001776"/>
    <x v="1"/>
    <x v="10"/>
    <s v="Wirebound Message Books, Four 2 3/4&quot; x 5&quot; Forms per Page, 600 Sets per Book"/>
    <n v="18.54"/>
    <n v="2"/>
    <x v="0"/>
    <n v="0"/>
    <n v="8.7137999999999991"/>
  </r>
  <r>
    <n v="9358"/>
    <s v="CA-2013-168046"/>
    <d v="2013-01-25T00:00:00"/>
    <n v="2013"/>
    <n v="1"/>
    <x v="12"/>
    <x v="12"/>
    <d v="2013-01-28T00:00:00"/>
    <s v="Second Class"/>
    <s v="JD-15895"/>
    <s v="Jonathan Doherty"/>
    <s v="Corporate"/>
    <s v="United States"/>
    <x v="20"/>
    <x v="15"/>
    <x v="23"/>
    <x v="3"/>
    <s v="OFF-BI-10003676"/>
    <x v="1"/>
    <x v="8"/>
    <s v="GBC Standard Recycled Report Covers, Clear Plastic Sheets"/>
    <n v="43.120000000000005"/>
    <n v="5"/>
    <x v="2"/>
    <n v="0.2"/>
    <n v="15.091999999999995"/>
  </r>
  <r>
    <n v="9359"/>
    <s v="CA-2013-168046"/>
    <d v="2013-01-25T00:00:00"/>
    <n v="2013"/>
    <n v="1"/>
    <x v="12"/>
    <x v="12"/>
    <d v="2013-01-28T00:00:00"/>
    <s v="Second Class"/>
    <s v="JD-15895"/>
    <s v="Jonathan Doherty"/>
    <s v="Corporate"/>
    <s v="United States"/>
    <x v="20"/>
    <x v="15"/>
    <x v="23"/>
    <x v="3"/>
    <s v="FUR-TA-10001095"/>
    <x v="0"/>
    <x v="3"/>
    <s v="Chromcraft Round Conference Tables"/>
    <n v="313.72199999999998"/>
    <n v="3"/>
    <x v="10"/>
    <n v="0.4"/>
    <n v="-99.34529999999998"/>
  </r>
  <r>
    <n v="9360"/>
    <s v="CA-2013-168046"/>
    <d v="2013-01-25T00:00:00"/>
    <n v="2013"/>
    <n v="1"/>
    <x v="12"/>
    <x v="12"/>
    <d v="2013-01-28T00:00:00"/>
    <s v="Second Class"/>
    <s v="JD-15895"/>
    <s v="Jonathan Doherty"/>
    <s v="Corporate"/>
    <s v="United States"/>
    <x v="20"/>
    <x v="15"/>
    <x v="23"/>
    <x v="3"/>
    <s v="FUR-FU-10000747"/>
    <x v="0"/>
    <x v="5"/>
    <s v="Tenex B1-RE Series Chair Mats for Low Pile Carpets"/>
    <n v="45.98"/>
    <n v="1"/>
    <x v="0"/>
    <n v="0"/>
    <n v="7.816599999999994"/>
  </r>
  <r>
    <n v="9361"/>
    <s v="CA-2013-168046"/>
    <d v="2013-01-25T00:00:00"/>
    <n v="2013"/>
    <n v="1"/>
    <x v="12"/>
    <x v="12"/>
    <d v="2013-01-28T00:00:00"/>
    <s v="Second Class"/>
    <s v="JD-15895"/>
    <s v="Jonathan Doherty"/>
    <s v="Corporate"/>
    <s v="United States"/>
    <x v="20"/>
    <x v="15"/>
    <x v="23"/>
    <x v="3"/>
    <s v="OFF-ST-10004337"/>
    <x v="1"/>
    <x v="4"/>
    <s v="SAFCO Commercial Wire Shelving, 72h"/>
    <n v="428.68"/>
    <n v="7"/>
    <x v="0"/>
    <n v="0"/>
    <n v="0"/>
  </r>
  <r>
    <n v="9362"/>
    <s v="CA-2014-111591"/>
    <d v="2014-03-22T00:00:00"/>
    <n v="2014"/>
    <n v="3"/>
    <x v="42"/>
    <x v="42"/>
    <d v="2014-03-26T00:00:00"/>
    <s v="Standard Class"/>
    <s v="PS-18970"/>
    <s v="Paul Stevenson"/>
    <s v="Home Office"/>
    <s v="United States"/>
    <x v="4"/>
    <x v="4"/>
    <x v="59"/>
    <x v="1"/>
    <s v="OFF-BI-10004410"/>
    <x v="1"/>
    <x v="8"/>
    <s v="C-Line Peel &amp; Stick Add-On Filing Pockets, 8-3/4 x 5-1/8, 10/Pack"/>
    <n v="30.576000000000001"/>
    <n v="6"/>
    <x v="2"/>
    <n v="0.2"/>
    <n v="10.3194"/>
  </r>
  <r>
    <n v="9363"/>
    <s v="CA-2014-111591"/>
    <d v="2014-03-22T00:00:00"/>
    <n v="2014"/>
    <n v="3"/>
    <x v="42"/>
    <x v="42"/>
    <d v="2014-03-26T00:00:00"/>
    <s v="Standard Class"/>
    <s v="PS-18970"/>
    <s v="Paul Stevenson"/>
    <s v="Home Office"/>
    <s v="United States"/>
    <x v="4"/>
    <x v="4"/>
    <x v="59"/>
    <x v="1"/>
    <s v="OFF-FA-10004838"/>
    <x v="1"/>
    <x v="13"/>
    <s v="Super Bands, 12/Pack"/>
    <n v="13.020000000000001"/>
    <n v="7"/>
    <x v="0"/>
    <n v="0"/>
    <n v="0.3906000000000005"/>
  </r>
  <r>
    <n v="9364"/>
    <s v="CA-2014-111591"/>
    <d v="2014-03-22T00:00:00"/>
    <n v="2014"/>
    <n v="3"/>
    <x v="42"/>
    <x v="42"/>
    <d v="2014-03-26T00:00:00"/>
    <s v="Standard Class"/>
    <s v="PS-18970"/>
    <s v="Paul Stevenson"/>
    <s v="Home Office"/>
    <s v="United States"/>
    <x v="4"/>
    <x v="4"/>
    <x v="59"/>
    <x v="1"/>
    <s v="FUR-FU-10002364"/>
    <x v="0"/>
    <x v="5"/>
    <s v="Eldon Expressions Wood Desk Accessories, Oak"/>
    <n v="22.14"/>
    <n v="3"/>
    <x v="0"/>
    <n v="0"/>
    <n v="6.4205999999999976"/>
  </r>
  <r>
    <n v="9365"/>
    <s v="CA-2014-111591"/>
    <d v="2014-03-22T00:00:00"/>
    <n v="2014"/>
    <n v="3"/>
    <x v="42"/>
    <x v="42"/>
    <d v="2014-03-26T00:00:00"/>
    <s v="Standard Class"/>
    <s v="PS-18970"/>
    <s v="Paul Stevenson"/>
    <s v="Home Office"/>
    <s v="United States"/>
    <x v="4"/>
    <x v="4"/>
    <x v="59"/>
    <x v="1"/>
    <s v="OFF-ST-10001809"/>
    <x v="1"/>
    <x v="4"/>
    <s v="Fellowes Officeware Wire Shelving"/>
    <n v="359.32"/>
    <n v="4"/>
    <x v="0"/>
    <n v="0"/>
    <n v="7.1863999999999919"/>
  </r>
  <r>
    <n v="9366"/>
    <s v="US-2011-166828"/>
    <d v="2011-08-22T00:00:00"/>
    <n v="2011"/>
    <n v="8"/>
    <x v="9"/>
    <x v="9"/>
    <d v="2011-08-25T00:00:00"/>
    <s v="First Class"/>
    <s v="JF-15415"/>
    <s v="Jennifer Ferguson"/>
    <s v="Consumer"/>
    <s v="United States"/>
    <x v="490"/>
    <x v="25"/>
    <x v="584"/>
    <x v="2"/>
    <s v="OFF-PA-10001846"/>
    <x v="1"/>
    <x v="10"/>
    <s v="Xerox 1899"/>
    <n v="11.56"/>
    <n v="2"/>
    <x v="0"/>
    <n v="0"/>
    <n v="5.6644000000000005"/>
  </r>
  <r>
    <n v="9367"/>
    <s v="CA-2011-108147"/>
    <d v="2011-06-08T00:00:00"/>
    <n v="2011"/>
    <n v="6"/>
    <x v="3"/>
    <x v="3"/>
    <d v="2011-06-13T00:00:00"/>
    <s v="Standard Class"/>
    <s v="RD-19480"/>
    <s v="Rick Duston"/>
    <s v="Consumer"/>
    <s v="United States"/>
    <x v="85"/>
    <x v="15"/>
    <x v="254"/>
    <x v="3"/>
    <s v="OFF-BI-10003876"/>
    <x v="1"/>
    <x v="8"/>
    <s v="Green Canvas Binder for 8-1/2&quot; x 14&quot; Sheets"/>
    <n v="68.48"/>
    <n v="2"/>
    <x v="2"/>
    <n v="0.2"/>
    <n v="25.679999999999996"/>
  </r>
  <r>
    <n v="9368"/>
    <s v="CA-2011-108147"/>
    <d v="2011-06-08T00:00:00"/>
    <n v="2011"/>
    <n v="6"/>
    <x v="3"/>
    <x v="3"/>
    <d v="2011-06-13T00:00:00"/>
    <s v="Standard Class"/>
    <s v="RD-19480"/>
    <s v="Rick Duston"/>
    <s v="Consumer"/>
    <s v="United States"/>
    <x v="85"/>
    <x v="15"/>
    <x v="254"/>
    <x v="3"/>
    <s v="OFF-ST-10003470"/>
    <x v="1"/>
    <x v="4"/>
    <s v="Tennsco Snap-Together Open Shelving Units, Starter Sets and Add-On Units"/>
    <n v="1676.88"/>
    <n v="6"/>
    <x v="0"/>
    <n v="0"/>
    <n v="83.843999999999937"/>
  </r>
  <r>
    <n v="9369"/>
    <s v="CA-2013-154998"/>
    <d v="2013-04-08T00:00:00"/>
    <n v="2013"/>
    <n v="4"/>
    <x v="25"/>
    <x v="25"/>
    <d v="2013-04-10T00:00:00"/>
    <s v="First Class"/>
    <s v="ES-14080"/>
    <s v="Erin Smith"/>
    <s v="Corporate"/>
    <s v="United States"/>
    <x v="80"/>
    <x v="30"/>
    <x v="100"/>
    <x v="3"/>
    <s v="OFF-PA-10004243"/>
    <x v="1"/>
    <x v="10"/>
    <s v="Xerox 1939"/>
    <n v="37.94"/>
    <n v="2"/>
    <x v="0"/>
    <n v="0"/>
    <n v="18.211199999999998"/>
  </r>
  <r>
    <n v="9370"/>
    <s v="CA-2014-113460"/>
    <d v="2014-11-08T00:00:00"/>
    <n v="2014"/>
    <n v="11"/>
    <x v="23"/>
    <x v="23"/>
    <d v="2014-11-10T00:00:00"/>
    <s v="Second Class"/>
    <s v="KN-16390"/>
    <s v="Katherine Nockton"/>
    <s v="Corporate"/>
    <s v="United States"/>
    <x v="183"/>
    <x v="39"/>
    <x v="234"/>
    <x v="3"/>
    <s v="FUR-CH-10000422"/>
    <x v="0"/>
    <x v="1"/>
    <s v="Global Highback Leather Tilter in Burgundy"/>
    <n v="272.96999999999997"/>
    <n v="3"/>
    <x v="0"/>
    <n v="0"/>
    <n v="43.675200000000018"/>
  </r>
  <r>
    <n v="9371"/>
    <s v="CA-2012-111339"/>
    <d v="2012-05-29T00:00:00"/>
    <n v="2012"/>
    <n v="5"/>
    <x v="33"/>
    <x v="33"/>
    <d v="2012-05-31T00:00:00"/>
    <s v="First Class"/>
    <s v="VP-21760"/>
    <s v="Victoria Pisteka"/>
    <s v="Corporate"/>
    <s v="United States"/>
    <x v="38"/>
    <x v="24"/>
    <x v="47"/>
    <x v="3"/>
    <s v="FUR-FU-10002506"/>
    <x v="0"/>
    <x v="5"/>
    <s v="Tensor &quot;Hersey Kiss&quot; Styled Floor Lamp"/>
    <n v="41.568000000000005"/>
    <n v="4"/>
    <x v="2"/>
    <n v="0.2"/>
    <n v="-4.1568000000000023"/>
  </r>
  <r>
    <n v="9372"/>
    <s v="CA-2012-111339"/>
    <d v="2012-05-29T00:00:00"/>
    <n v="2012"/>
    <n v="5"/>
    <x v="33"/>
    <x v="33"/>
    <d v="2012-05-31T00:00:00"/>
    <s v="First Class"/>
    <s v="VP-21760"/>
    <s v="Victoria Pisteka"/>
    <s v="Corporate"/>
    <s v="United States"/>
    <x v="38"/>
    <x v="24"/>
    <x v="47"/>
    <x v="3"/>
    <s v="FUR-CH-10000863"/>
    <x v="0"/>
    <x v="1"/>
    <s v="Novimex Swivel Fabric Task Chair"/>
    <n v="317.05799999999999"/>
    <n v="3"/>
    <x v="4"/>
    <n v="0.3"/>
    <n v="-86.058600000000013"/>
  </r>
  <r>
    <n v="9373"/>
    <s v="CA-2012-111339"/>
    <d v="2012-05-29T00:00:00"/>
    <n v="2012"/>
    <n v="5"/>
    <x v="33"/>
    <x v="33"/>
    <d v="2012-05-31T00:00:00"/>
    <s v="First Class"/>
    <s v="VP-21760"/>
    <s v="Victoria Pisteka"/>
    <s v="Corporate"/>
    <s v="United States"/>
    <x v="38"/>
    <x v="24"/>
    <x v="47"/>
    <x v="3"/>
    <s v="OFF-FA-10002988"/>
    <x v="1"/>
    <x v="13"/>
    <s v="Ideal Clamps"/>
    <n v="8.0399999999999991"/>
    <n v="5"/>
    <x v="2"/>
    <n v="0.2"/>
    <n v="2.9144999999999994"/>
  </r>
  <r>
    <n v="9374"/>
    <s v="CA-2014-102820"/>
    <d v="2014-05-08T00:00:00"/>
    <n v="2014"/>
    <n v="5"/>
    <x v="24"/>
    <x v="24"/>
    <d v="2014-05-12T00:00:00"/>
    <s v="Standard Class"/>
    <s v="CS-11950"/>
    <s v="Carlos Soltero"/>
    <s v="Consumer"/>
    <s v="United States"/>
    <x v="45"/>
    <x v="1"/>
    <x v="54"/>
    <x v="1"/>
    <s v="TEC-PH-10003437"/>
    <x v="2"/>
    <x v="7"/>
    <s v="Blue Parrot B250XT Professional Grade Wireless Bluetooth Headset with"/>
    <n v="419.94399999999996"/>
    <n v="7"/>
    <x v="2"/>
    <n v="0.2"/>
    <n v="52.492999999999967"/>
  </r>
  <r>
    <n v="9375"/>
    <s v="CA-2013-149671"/>
    <d v="2013-06-06T00:00:00"/>
    <n v="2013"/>
    <n v="6"/>
    <x v="1"/>
    <x v="1"/>
    <d v="2013-06-10T00:00:00"/>
    <s v="Standard Class"/>
    <s v="KB-16600"/>
    <s v="Ken Brennan"/>
    <s v="Corporate"/>
    <s v="United States"/>
    <x v="4"/>
    <x v="4"/>
    <x v="59"/>
    <x v="1"/>
    <s v="OFF-SU-10002537"/>
    <x v="1"/>
    <x v="14"/>
    <s v="Acme Box Cutter Scissors"/>
    <n v="61.38"/>
    <n v="6"/>
    <x v="0"/>
    <n v="0"/>
    <n v="15.958800000000004"/>
  </r>
  <r>
    <n v="9376"/>
    <s v="CA-2012-126347"/>
    <d v="2012-12-14T00:00:00"/>
    <n v="2012"/>
    <n v="12"/>
    <x v="14"/>
    <x v="14"/>
    <d v="2012-12-19T00:00:00"/>
    <s v="Second Class"/>
    <s v="AJ-10945"/>
    <s v="Ashley Jarboe"/>
    <s v="Consumer"/>
    <s v="United States"/>
    <x v="1"/>
    <x v="1"/>
    <x v="62"/>
    <x v="1"/>
    <s v="TEC-AC-10003063"/>
    <x v="2"/>
    <x v="11"/>
    <s v="Micro Innovations USB RF Wireless Keyboard with Mouse"/>
    <n v="50"/>
    <n v="2"/>
    <x v="0"/>
    <n v="0"/>
    <n v="10.5"/>
  </r>
  <r>
    <n v="9377"/>
    <s v="CA-2014-108756"/>
    <d v="2014-12-26T00:00:00"/>
    <n v="2014"/>
    <n v="12"/>
    <x v="22"/>
    <x v="22"/>
    <d v="2014-12-30T00:00:00"/>
    <s v="Standard Class"/>
    <s v="PO-18865"/>
    <s v="Patrick O'Donnell"/>
    <s v="Consumer"/>
    <s v="United States"/>
    <x v="522"/>
    <x v="30"/>
    <x v="619"/>
    <x v="3"/>
    <s v="TEC-AC-10003237"/>
    <x v="2"/>
    <x v="11"/>
    <s v="Memorex Micro Travel Drive 4 GB"/>
    <n v="31.799999999999997"/>
    <n v="3"/>
    <x v="0"/>
    <n v="0"/>
    <n v="13.674000000000003"/>
  </r>
  <r>
    <n v="9378"/>
    <s v="CA-2014-155362"/>
    <d v="2014-12-18T00:00:00"/>
    <n v="2014"/>
    <n v="12"/>
    <x v="22"/>
    <x v="22"/>
    <d v="2014-12-22T00:00:00"/>
    <s v="Standard Class"/>
    <s v="DP-13105"/>
    <s v="Dave Poirier"/>
    <s v="Corporate"/>
    <s v="United States"/>
    <x v="342"/>
    <x v="6"/>
    <x v="423"/>
    <x v="2"/>
    <s v="OFF-ST-10001031"/>
    <x v="1"/>
    <x v="4"/>
    <s v="Adjustable Personal File Tote"/>
    <n v="32.56"/>
    <n v="2"/>
    <x v="0"/>
    <n v="0"/>
    <n v="8.465600000000002"/>
  </r>
  <r>
    <n v="9379"/>
    <s v="CA-2013-117625"/>
    <d v="2013-05-11T00:00:00"/>
    <n v="2013"/>
    <n v="5"/>
    <x v="35"/>
    <x v="35"/>
    <d v="2013-05-16T00:00:00"/>
    <s v="Standard Class"/>
    <s v="GM-14500"/>
    <s v="Gene McClure"/>
    <s v="Consumer"/>
    <s v="United States"/>
    <x v="22"/>
    <x v="10"/>
    <x v="26"/>
    <x v="2"/>
    <s v="OFF-EN-10001535"/>
    <x v="1"/>
    <x v="12"/>
    <s v="Grip Seal Envelopes"/>
    <n v="7.0720000000000001"/>
    <n v="2"/>
    <x v="2"/>
    <n v="0.2"/>
    <n v="2.3868"/>
  </r>
  <r>
    <n v="9380"/>
    <s v="CA-2011-154158"/>
    <d v="2011-12-23T00:00:00"/>
    <n v="2011"/>
    <n v="12"/>
    <x v="20"/>
    <x v="20"/>
    <d v="2011-12-27T00:00:00"/>
    <s v="Second Class"/>
    <s v="CC-12670"/>
    <s v="Craig Carreira"/>
    <s v="Consumer"/>
    <s v="United States"/>
    <x v="67"/>
    <x v="2"/>
    <x v="85"/>
    <x v="0"/>
    <s v="OFF-PA-10001295"/>
    <x v="1"/>
    <x v="10"/>
    <s v="Computer Printout Paper with Letter-Trim Perforations"/>
    <n v="45.527999999999999"/>
    <n v="3"/>
    <x v="2"/>
    <n v="0.2"/>
    <n v="15.934799999999997"/>
  </r>
  <r>
    <n v="9381"/>
    <s v="CA-2011-154158"/>
    <d v="2011-12-23T00:00:00"/>
    <n v="2011"/>
    <n v="12"/>
    <x v="20"/>
    <x v="20"/>
    <d v="2011-12-27T00:00:00"/>
    <s v="Second Class"/>
    <s v="CC-12670"/>
    <s v="Craig Carreira"/>
    <s v="Consumer"/>
    <s v="United States"/>
    <x v="67"/>
    <x v="2"/>
    <x v="85"/>
    <x v="0"/>
    <s v="FUR-CH-10004698"/>
    <x v="0"/>
    <x v="1"/>
    <s v="Padded Folding Chairs, Black, 4/Carton"/>
    <n v="64.784000000000006"/>
    <n v="1"/>
    <x v="2"/>
    <n v="0.2"/>
    <n v="6.4784000000000042"/>
  </r>
  <r>
    <n v="9382"/>
    <s v="CA-2011-154158"/>
    <d v="2011-12-23T00:00:00"/>
    <n v="2011"/>
    <n v="12"/>
    <x v="20"/>
    <x v="20"/>
    <d v="2011-12-27T00:00:00"/>
    <s v="Second Class"/>
    <s v="CC-12670"/>
    <s v="Craig Carreira"/>
    <s v="Consumer"/>
    <s v="United States"/>
    <x v="67"/>
    <x v="2"/>
    <x v="85"/>
    <x v="0"/>
    <s v="OFF-ST-10000078"/>
    <x v="1"/>
    <x v="4"/>
    <s v="Tennsco 6- and 18-Compartment Lockers"/>
    <n v="424.27200000000005"/>
    <n v="2"/>
    <x v="2"/>
    <n v="0.2"/>
    <n v="-10.60680000000005"/>
  </r>
  <r>
    <n v="9383"/>
    <s v="CA-2011-154158"/>
    <d v="2011-12-23T00:00:00"/>
    <n v="2011"/>
    <n v="12"/>
    <x v="20"/>
    <x v="20"/>
    <d v="2011-12-27T00:00:00"/>
    <s v="Second Class"/>
    <s v="CC-12670"/>
    <s v="Craig Carreira"/>
    <s v="Consumer"/>
    <s v="United States"/>
    <x v="67"/>
    <x v="2"/>
    <x v="85"/>
    <x v="0"/>
    <s v="OFF-AR-10001868"/>
    <x v="1"/>
    <x v="6"/>
    <s v="Prang Dustless Chalk Sticks"/>
    <n v="1.3440000000000001"/>
    <n v="1"/>
    <x v="2"/>
    <n v="0.2"/>
    <n v="0.504"/>
  </r>
  <r>
    <n v="9384"/>
    <s v="CA-2011-154158"/>
    <d v="2011-12-23T00:00:00"/>
    <n v="2011"/>
    <n v="12"/>
    <x v="20"/>
    <x v="20"/>
    <d v="2011-12-27T00:00:00"/>
    <s v="Second Class"/>
    <s v="CC-12670"/>
    <s v="Craig Carreira"/>
    <s v="Consumer"/>
    <s v="United States"/>
    <x v="67"/>
    <x v="2"/>
    <x v="85"/>
    <x v="0"/>
    <s v="OFF-ST-10004950"/>
    <x v="1"/>
    <x v="4"/>
    <s v="Acco Perma 3000 Stacking Storage Drawers"/>
    <n v="83.920000000000016"/>
    <n v="5"/>
    <x v="2"/>
    <n v="0.2"/>
    <n v="-1.049000000000003"/>
  </r>
  <r>
    <n v="9385"/>
    <s v="CA-2014-100433"/>
    <d v="2014-08-12T00:00:00"/>
    <n v="2014"/>
    <n v="8"/>
    <x v="43"/>
    <x v="43"/>
    <d v="2014-08-17T00:00:00"/>
    <s v="Standard Class"/>
    <s v="SJ-20125"/>
    <s v="Sanjit Jacobs"/>
    <s v="Home Office"/>
    <s v="United States"/>
    <x v="20"/>
    <x v="15"/>
    <x v="29"/>
    <x v="3"/>
    <s v="OFF-PA-10003441"/>
    <x v="1"/>
    <x v="10"/>
    <s v="Xerox 226"/>
    <n v="25.92"/>
    <n v="4"/>
    <x v="0"/>
    <n v="0"/>
    <n v="12.441600000000001"/>
  </r>
  <r>
    <n v="9386"/>
    <s v="CA-2014-163097"/>
    <d v="2014-08-28T00:00:00"/>
    <n v="2014"/>
    <n v="8"/>
    <x v="43"/>
    <x v="43"/>
    <d v="2014-09-01T00:00:00"/>
    <s v="Standard Class"/>
    <s v="SF-20200"/>
    <s v="Sarah Foster"/>
    <s v="Consumer"/>
    <s v="United States"/>
    <x v="123"/>
    <x v="16"/>
    <x v="154"/>
    <x v="1"/>
    <s v="FUR-FU-10004973"/>
    <x v="0"/>
    <x v="5"/>
    <s v="Flat Face Poster Frame"/>
    <n v="120.57600000000001"/>
    <n v="8"/>
    <x v="2"/>
    <n v="0.2"/>
    <n v="33.1584"/>
  </r>
  <r>
    <n v="9387"/>
    <s v="US-2014-127292"/>
    <d v="2014-01-20T00:00:00"/>
    <n v="2014"/>
    <n v="1"/>
    <x v="44"/>
    <x v="44"/>
    <d v="2014-01-24T00:00:00"/>
    <s v="Standard Class"/>
    <s v="RM-19375"/>
    <s v="Raymond Messe"/>
    <s v="Consumer"/>
    <s v="United States"/>
    <x v="140"/>
    <x v="42"/>
    <x v="369"/>
    <x v="3"/>
    <s v="OFF-PA-10000157"/>
    <x v="1"/>
    <x v="10"/>
    <s v="Xerox 191"/>
    <n v="79.92"/>
    <n v="4"/>
    <x v="0"/>
    <n v="0"/>
    <n v="37.562399999999997"/>
  </r>
  <r>
    <n v="9388"/>
    <s v="US-2014-127292"/>
    <d v="2014-01-20T00:00:00"/>
    <n v="2014"/>
    <n v="1"/>
    <x v="44"/>
    <x v="44"/>
    <d v="2014-01-24T00:00:00"/>
    <s v="Standard Class"/>
    <s v="RM-19375"/>
    <s v="Raymond Messe"/>
    <s v="Consumer"/>
    <s v="United States"/>
    <x v="140"/>
    <x v="42"/>
    <x v="369"/>
    <x v="3"/>
    <s v="OFF-PA-10001970"/>
    <x v="1"/>
    <x v="10"/>
    <s v="Xerox 1881"/>
    <n v="12.28"/>
    <n v="1"/>
    <x v="0"/>
    <n v="0"/>
    <n v="5.7715999999999994"/>
  </r>
  <r>
    <n v="9389"/>
    <s v="US-2014-127292"/>
    <d v="2014-01-20T00:00:00"/>
    <n v="2014"/>
    <n v="1"/>
    <x v="44"/>
    <x v="44"/>
    <d v="2014-01-24T00:00:00"/>
    <s v="Standard Class"/>
    <s v="RM-19375"/>
    <s v="Raymond Messe"/>
    <s v="Consumer"/>
    <s v="United States"/>
    <x v="140"/>
    <x v="42"/>
    <x v="369"/>
    <x v="3"/>
    <s v="OFF-AP-10000828"/>
    <x v="1"/>
    <x v="9"/>
    <s v="Avanti 4.4 Cu. Ft. Refrigerator"/>
    <n v="542.93999999999994"/>
    <n v="3"/>
    <x v="0"/>
    <n v="0"/>
    <n v="152.02319999999997"/>
  </r>
  <r>
    <n v="9390"/>
    <s v="US-2014-127292"/>
    <d v="2014-01-20T00:00:00"/>
    <n v="2014"/>
    <n v="1"/>
    <x v="44"/>
    <x v="44"/>
    <d v="2014-01-24T00:00:00"/>
    <s v="Standard Class"/>
    <s v="RM-19375"/>
    <s v="Raymond Messe"/>
    <s v="Consumer"/>
    <s v="United States"/>
    <x v="140"/>
    <x v="42"/>
    <x v="369"/>
    <x v="3"/>
    <s v="OFF-EN-10001509"/>
    <x v="1"/>
    <x v="12"/>
    <s v="Poly String Tie Envelopes"/>
    <n v="2.04"/>
    <n v="1"/>
    <x v="0"/>
    <n v="0"/>
    <n v="0.95879999999999987"/>
  </r>
  <r>
    <n v="9391"/>
    <s v="CA-2012-163734"/>
    <d v="2012-06-19T00:00:00"/>
    <n v="2012"/>
    <n v="6"/>
    <x v="40"/>
    <x v="40"/>
    <d v="2012-06-24T00:00:00"/>
    <s v="Standard Class"/>
    <s v="KM-16375"/>
    <s v="Katherine Murray"/>
    <s v="Home Office"/>
    <s v="United States"/>
    <x v="12"/>
    <x v="5"/>
    <x v="32"/>
    <x v="2"/>
    <s v="OFF-ST-10003692"/>
    <x v="1"/>
    <x v="4"/>
    <s v="Recycled Steel Personal File for Hanging File Folders"/>
    <n v="228.92"/>
    <n v="5"/>
    <x v="2"/>
    <n v="0.2"/>
    <n v="14.307499999999997"/>
  </r>
  <r>
    <n v="9392"/>
    <s v="CA-2014-162474"/>
    <d v="2014-03-14T00:00:00"/>
    <n v="2014"/>
    <n v="3"/>
    <x v="42"/>
    <x v="42"/>
    <d v="2014-03-17T00:00:00"/>
    <s v="First Class"/>
    <s v="FH-14275"/>
    <s v="Frank Hawley"/>
    <s v="Corporate"/>
    <s v="United States"/>
    <x v="34"/>
    <x v="10"/>
    <x v="173"/>
    <x v="2"/>
    <s v="TEC-PH-10004700"/>
    <x v="2"/>
    <x v="7"/>
    <s v="PowerGen Dual USB Car Charger"/>
    <n v="7.9920000000000009"/>
    <n v="1"/>
    <x v="2"/>
    <n v="0.2"/>
    <n v="2.5973999999999995"/>
  </r>
  <r>
    <n v="9393"/>
    <s v="CA-2012-130848"/>
    <d v="2012-10-25T00:00:00"/>
    <n v="2012"/>
    <n v="10"/>
    <x v="2"/>
    <x v="2"/>
    <d v="2012-10-25T00:00:00"/>
    <s v="Same Day"/>
    <s v="DG-13300"/>
    <s v="Deirdre Greer"/>
    <s v="Corporate"/>
    <s v="United States"/>
    <x v="60"/>
    <x v="22"/>
    <x v="76"/>
    <x v="1"/>
    <s v="FUR-CH-10000422"/>
    <x v="0"/>
    <x v="1"/>
    <s v="Global Highback Leather Tilter in Burgundy"/>
    <n v="582.33600000000001"/>
    <n v="8"/>
    <x v="2"/>
    <n v="0.2"/>
    <n v="-29.116799999999955"/>
  </r>
  <r>
    <n v="9394"/>
    <s v="CA-2011-125997"/>
    <d v="2011-09-20T00:00:00"/>
    <n v="2011"/>
    <n v="9"/>
    <x v="30"/>
    <x v="30"/>
    <d v="2011-09-23T00:00:00"/>
    <s v="First Class"/>
    <s v="MW-18220"/>
    <s v="Mitch Webber"/>
    <s v="Consumer"/>
    <s v="United States"/>
    <x v="20"/>
    <x v="15"/>
    <x v="164"/>
    <x v="3"/>
    <s v="TEC-PH-10003484"/>
    <x v="2"/>
    <x v="7"/>
    <s v="Ooma Telo VoIP Home Phone System"/>
    <n v="629.94999999999993"/>
    <n v="5"/>
    <x v="0"/>
    <n v="0"/>
    <n v="157.48750000000001"/>
  </r>
  <r>
    <n v="9395"/>
    <s v="CA-2011-125997"/>
    <d v="2011-09-20T00:00:00"/>
    <n v="2011"/>
    <n v="9"/>
    <x v="30"/>
    <x v="30"/>
    <d v="2011-09-23T00:00:00"/>
    <s v="First Class"/>
    <s v="MW-18220"/>
    <s v="Mitch Webber"/>
    <s v="Consumer"/>
    <s v="United States"/>
    <x v="20"/>
    <x v="15"/>
    <x v="164"/>
    <x v="3"/>
    <s v="FUR-CH-10001394"/>
    <x v="0"/>
    <x v="1"/>
    <s v="Global Leather Executive Chair"/>
    <n v="631.78200000000004"/>
    <n v="2"/>
    <x v="9"/>
    <n v="0.1"/>
    <n v="140.39599999999993"/>
  </r>
  <r>
    <n v="9396"/>
    <s v="CA-2011-125997"/>
    <d v="2011-09-20T00:00:00"/>
    <n v="2011"/>
    <n v="9"/>
    <x v="30"/>
    <x v="30"/>
    <d v="2011-09-23T00:00:00"/>
    <s v="First Class"/>
    <s v="MW-18220"/>
    <s v="Mitch Webber"/>
    <s v="Consumer"/>
    <s v="United States"/>
    <x v="20"/>
    <x v="15"/>
    <x v="164"/>
    <x v="3"/>
    <s v="FUR-BO-10002213"/>
    <x v="0"/>
    <x v="0"/>
    <s v="DMI Eclipse Executive Suite Bookcases"/>
    <n v="801.5680000000001"/>
    <n v="2"/>
    <x v="2"/>
    <n v="0.2"/>
    <n v="-10.019600000000054"/>
  </r>
  <r>
    <n v="9397"/>
    <s v="CA-2011-125997"/>
    <d v="2011-09-20T00:00:00"/>
    <n v="2011"/>
    <n v="9"/>
    <x v="30"/>
    <x v="30"/>
    <d v="2011-09-23T00:00:00"/>
    <s v="First Class"/>
    <s v="MW-18220"/>
    <s v="Mitch Webber"/>
    <s v="Consumer"/>
    <s v="United States"/>
    <x v="20"/>
    <x v="15"/>
    <x v="164"/>
    <x v="3"/>
    <s v="OFF-LA-10002762"/>
    <x v="1"/>
    <x v="2"/>
    <s v="Avery 485"/>
    <n v="75.179999999999993"/>
    <n v="6"/>
    <x v="0"/>
    <n v="0"/>
    <n v="35.334599999999995"/>
  </r>
  <r>
    <n v="9398"/>
    <s v="CA-2011-125997"/>
    <d v="2011-09-20T00:00:00"/>
    <n v="2011"/>
    <n v="9"/>
    <x v="30"/>
    <x v="30"/>
    <d v="2011-09-23T00:00:00"/>
    <s v="First Class"/>
    <s v="MW-18220"/>
    <s v="Mitch Webber"/>
    <s v="Consumer"/>
    <s v="United States"/>
    <x v="20"/>
    <x v="15"/>
    <x v="164"/>
    <x v="3"/>
    <s v="OFF-AP-10003842"/>
    <x v="1"/>
    <x v="9"/>
    <s v="Euro-Pro Shark Turbo Vacuum"/>
    <n v="30.98"/>
    <n v="1"/>
    <x v="0"/>
    <n v="0"/>
    <n v="8.0548000000000002"/>
  </r>
  <r>
    <n v="9399"/>
    <s v="CA-2011-125997"/>
    <d v="2011-09-20T00:00:00"/>
    <n v="2011"/>
    <n v="9"/>
    <x v="30"/>
    <x v="30"/>
    <d v="2011-09-23T00:00:00"/>
    <s v="First Class"/>
    <s v="MW-18220"/>
    <s v="Mitch Webber"/>
    <s v="Consumer"/>
    <s v="United States"/>
    <x v="20"/>
    <x v="15"/>
    <x v="164"/>
    <x v="3"/>
    <s v="TEC-PH-10003072"/>
    <x v="2"/>
    <x v="7"/>
    <s v="Panasonic KX-TG9541B DECT 6.0 Digital 2-Line Expandable Cordless Phone With Digital Answering System"/>
    <n v="1349.91"/>
    <n v="9"/>
    <x v="0"/>
    <n v="0"/>
    <n v="661.45590000000004"/>
  </r>
  <r>
    <n v="9400"/>
    <s v="CA-2013-103128"/>
    <d v="2013-11-12T00:00:00"/>
    <n v="2013"/>
    <n v="11"/>
    <x v="0"/>
    <x v="0"/>
    <d v="2013-11-16T00:00:00"/>
    <s v="Standard Class"/>
    <s v="SC-20845"/>
    <s v="Sung Chung"/>
    <s v="Consumer"/>
    <s v="United States"/>
    <x v="523"/>
    <x v="10"/>
    <x v="620"/>
    <x v="2"/>
    <s v="OFF-AR-10003394"/>
    <x v="1"/>
    <x v="6"/>
    <s v="Newell 332"/>
    <n v="14.111999999999998"/>
    <n v="6"/>
    <x v="2"/>
    <n v="0.2"/>
    <n v="1.2348000000000008"/>
  </r>
  <r>
    <n v="9401"/>
    <s v="CA-2012-167696"/>
    <d v="2012-09-16T00:00:00"/>
    <n v="2012"/>
    <n v="9"/>
    <x v="11"/>
    <x v="11"/>
    <d v="2012-09-21T00:00:00"/>
    <s v="Standard Class"/>
    <s v="BD-11500"/>
    <s v="Bradley Drucker"/>
    <s v="Consumer"/>
    <s v="United States"/>
    <x v="311"/>
    <x v="17"/>
    <x v="388"/>
    <x v="0"/>
    <s v="OFF-EN-10001539"/>
    <x v="1"/>
    <x v="12"/>
    <s v="Staples"/>
    <n v="31.12"/>
    <n v="4"/>
    <x v="0"/>
    <n v="0"/>
    <n v="14.6264"/>
  </r>
  <r>
    <n v="9402"/>
    <s v="CA-2011-159814"/>
    <d v="2011-06-24T00:00:00"/>
    <n v="2011"/>
    <n v="6"/>
    <x v="3"/>
    <x v="3"/>
    <d v="2011-06-28T00:00:00"/>
    <s v="Standard Class"/>
    <s v="LP-17080"/>
    <s v="Liz Pelletier"/>
    <s v="Consumer"/>
    <s v="United States"/>
    <x v="93"/>
    <x v="16"/>
    <x v="115"/>
    <x v="1"/>
    <s v="FUR-FU-10001731"/>
    <x v="0"/>
    <x v="5"/>
    <s v="Acrylic Self-Standing Desk Frames"/>
    <n v="4.2720000000000002"/>
    <n v="2"/>
    <x v="2"/>
    <n v="0.2"/>
    <n v="0.96119999999999983"/>
  </r>
  <r>
    <n v="9403"/>
    <s v="CA-2013-105459"/>
    <d v="2013-08-13T00:00:00"/>
    <n v="2013"/>
    <n v="8"/>
    <x v="28"/>
    <x v="28"/>
    <d v="2013-08-18T00:00:00"/>
    <s v="Second Class"/>
    <s v="NP-18700"/>
    <s v="Nora Preis"/>
    <s v="Consumer"/>
    <s v="United States"/>
    <x v="20"/>
    <x v="15"/>
    <x v="23"/>
    <x v="3"/>
    <s v="FUR-TA-10001095"/>
    <x v="0"/>
    <x v="3"/>
    <s v="Chromcraft Round Conference Tables"/>
    <n v="209.148"/>
    <n v="2"/>
    <x v="10"/>
    <n v="0.4"/>
    <n v="-66.230199999999996"/>
  </r>
  <r>
    <n v="9404"/>
    <s v="CA-2013-105459"/>
    <d v="2013-08-13T00:00:00"/>
    <n v="2013"/>
    <n v="8"/>
    <x v="28"/>
    <x v="28"/>
    <d v="2013-08-18T00:00:00"/>
    <s v="Second Class"/>
    <s v="NP-18700"/>
    <s v="Nora Preis"/>
    <s v="Consumer"/>
    <s v="United States"/>
    <x v="20"/>
    <x v="15"/>
    <x v="23"/>
    <x v="3"/>
    <s v="OFF-ST-10000078"/>
    <x v="1"/>
    <x v="4"/>
    <s v="Tennsco 6- and 18-Compartment Lockers"/>
    <n v="1591.02"/>
    <n v="6"/>
    <x v="0"/>
    <n v="0"/>
    <n v="286.38359999999989"/>
  </r>
  <r>
    <n v="9405"/>
    <s v="CA-2014-141663"/>
    <d v="2014-04-14T00:00:00"/>
    <n v="2014"/>
    <n v="4"/>
    <x v="4"/>
    <x v="4"/>
    <d v="2014-04-18T00:00:00"/>
    <s v="Standard Class"/>
    <s v="DP-13105"/>
    <s v="Dave Poirier"/>
    <s v="Corporate"/>
    <s v="United States"/>
    <x v="10"/>
    <x v="9"/>
    <x v="63"/>
    <x v="3"/>
    <s v="OFF-FA-10004076"/>
    <x v="1"/>
    <x v="13"/>
    <s v="Translucent Push Pins by OIC"/>
    <n v="7.92"/>
    <n v="5"/>
    <x v="2"/>
    <n v="0.2"/>
    <n v="1.6829999999999994"/>
  </r>
  <r>
    <n v="9406"/>
    <s v="CA-2011-152618"/>
    <d v="2011-03-14T00:00:00"/>
    <n v="2011"/>
    <n v="3"/>
    <x v="34"/>
    <x v="34"/>
    <d v="2011-03-17T00:00:00"/>
    <s v="First Class"/>
    <s v="RB-19465"/>
    <s v="Rick Bensley"/>
    <s v="Home Office"/>
    <s v="United States"/>
    <x v="22"/>
    <x v="10"/>
    <x v="155"/>
    <x v="2"/>
    <s v="TEC-MA-10003626"/>
    <x v="2"/>
    <x v="15"/>
    <s v="Hewlett-Packard Deskjet 6540 Color Inkjet Printer"/>
    <n v="574.91"/>
    <n v="2"/>
    <x v="4"/>
    <n v="0.3"/>
    <n v="156.04699999999997"/>
  </r>
  <r>
    <n v="9407"/>
    <s v="CA-2011-152618"/>
    <d v="2011-03-14T00:00:00"/>
    <n v="2011"/>
    <n v="3"/>
    <x v="34"/>
    <x v="34"/>
    <d v="2011-03-17T00:00:00"/>
    <s v="First Class"/>
    <s v="RB-19465"/>
    <s v="Rick Bensley"/>
    <s v="Home Office"/>
    <s v="United States"/>
    <x v="22"/>
    <x v="10"/>
    <x v="155"/>
    <x v="2"/>
    <s v="OFF-PA-10001215"/>
    <x v="1"/>
    <x v="10"/>
    <s v="Xerox 1963"/>
    <n v="8.4480000000000004"/>
    <n v="2"/>
    <x v="2"/>
    <n v="0.2"/>
    <n v="2.6399999999999997"/>
  </r>
  <r>
    <n v="9408"/>
    <s v="CA-2014-162789"/>
    <d v="2014-09-23T00:00:00"/>
    <n v="2014"/>
    <n v="9"/>
    <x v="15"/>
    <x v="15"/>
    <d v="2014-09-25T00:00:00"/>
    <s v="Second Class"/>
    <s v="LC-17140"/>
    <s v="Logan Currie"/>
    <s v="Consumer"/>
    <s v="United States"/>
    <x v="20"/>
    <x v="15"/>
    <x v="45"/>
    <x v="3"/>
    <s v="TEC-AC-10002842"/>
    <x v="2"/>
    <x v="11"/>
    <s v="WD My Passport Ultra 2TB Portable External Hard Drive"/>
    <n v="1071"/>
    <n v="9"/>
    <x v="0"/>
    <n v="0"/>
    <n v="171.36000000000007"/>
  </r>
  <r>
    <n v="9409"/>
    <s v="CA-2014-162789"/>
    <d v="2014-09-23T00:00:00"/>
    <n v="2014"/>
    <n v="9"/>
    <x v="15"/>
    <x v="15"/>
    <d v="2014-09-25T00:00:00"/>
    <s v="Second Class"/>
    <s v="LC-17140"/>
    <s v="Logan Currie"/>
    <s v="Consumer"/>
    <s v="United States"/>
    <x v="20"/>
    <x v="15"/>
    <x v="45"/>
    <x v="3"/>
    <s v="FUR-FU-10004864"/>
    <x v="0"/>
    <x v="5"/>
    <s v="Eldon 500 Class Desk Accessories"/>
    <n v="12.07"/>
    <n v="1"/>
    <x v="0"/>
    <n v="0"/>
    <n v="3.9831000000000003"/>
  </r>
  <r>
    <n v="9410"/>
    <s v="US-2014-110149"/>
    <d v="2014-12-11T00:00:00"/>
    <n v="2014"/>
    <n v="12"/>
    <x v="22"/>
    <x v="22"/>
    <d v="2014-12-14T00:00:00"/>
    <s v="First Class"/>
    <s v="WB-21850"/>
    <s v="William Brown"/>
    <s v="Consumer"/>
    <s v="United States"/>
    <x v="10"/>
    <x v="9"/>
    <x v="105"/>
    <x v="3"/>
    <s v="OFF-BI-10000014"/>
    <x v="1"/>
    <x v="8"/>
    <s v="Heavy-Duty E-Z-D Binders"/>
    <n v="3.2730000000000006"/>
    <n v="1"/>
    <x v="6"/>
    <n v="0.7"/>
    <n v="-2.5092999999999996"/>
  </r>
  <r>
    <n v="9411"/>
    <s v="US-2014-110149"/>
    <d v="2014-12-11T00:00:00"/>
    <n v="2014"/>
    <n v="12"/>
    <x v="22"/>
    <x v="22"/>
    <d v="2014-12-14T00:00:00"/>
    <s v="First Class"/>
    <s v="WB-21850"/>
    <s v="William Brown"/>
    <s v="Consumer"/>
    <s v="United States"/>
    <x v="10"/>
    <x v="9"/>
    <x v="105"/>
    <x v="3"/>
    <s v="FUR-FU-10001475"/>
    <x v="0"/>
    <x v="5"/>
    <s v="Contract Clock, 14&quot;, Brown"/>
    <n v="87.92"/>
    <n v="5"/>
    <x v="2"/>
    <n v="0.2"/>
    <n v="15.385999999999999"/>
  </r>
  <r>
    <n v="9412"/>
    <s v="CA-2013-108959"/>
    <d v="2013-03-11T00:00:00"/>
    <n v="2013"/>
    <n v="3"/>
    <x v="17"/>
    <x v="17"/>
    <d v="2013-03-15T00:00:00"/>
    <s v="Second Class"/>
    <s v="MH-17785"/>
    <s v="Maya Herman"/>
    <s v="Corporate"/>
    <s v="United States"/>
    <x v="220"/>
    <x v="16"/>
    <x v="275"/>
    <x v="1"/>
    <s v="OFF-ST-10001272"/>
    <x v="1"/>
    <x v="4"/>
    <s v="Mini 13-1/2 Capacity Data Binder Rack, Pearl"/>
    <n v="104.69600000000001"/>
    <n v="1"/>
    <x v="2"/>
    <n v="0.2"/>
    <n v="6.5434999999999981"/>
  </r>
  <r>
    <n v="9413"/>
    <s v="CA-2012-164777"/>
    <d v="2012-01-27T00:00:00"/>
    <n v="2012"/>
    <n v="1"/>
    <x v="26"/>
    <x v="26"/>
    <d v="2012-01-29T00:00:00"/>
    <s v="First Class"/>
    <s v="SC-20305"/>
    <s v="Sean Christensen"/>
    <s v="Consumer"/>
    <s v="United States"/>
    <x v="1"/>
    <x v="1"/>
    <x v="1"/>
    <x v="1"/>
    <s v="FUR-CH-10002024"/>
    <x v="0"/>
    <x v="1"/>
    <s v="HON 5400 Series Task Chairs for Big and Tall"/>
    <n v="2803.92"/>
    <n v="5"/>
    <x v="2"/>
    <n v="0.2"/>
    <n v="0"/>
  </r>
  <r>
    <n v="9414"/>
    <s v="CA-2013-132017"/>
    <d v="2013-09-27T00:00:00"/>
    <n v="2013"/>
    <n v="9"/>
    <x v="21"/>
    <x v="21"/>
    <d v="2013-09-28T00:00:00"/>
    <s v="First Class"/>
    <s v="MH-17620"/>
    <s v="Matt Hagelstein"/>
    <s v="Corporate"/>
    <s v="United States"/>
    <x v="12"/>
    <x v="5"/>
    <x v="16"/>
    <x v="2"/>
    <s v="OFF-BI-10004001"/>
    <x v="1"/>
    <x v="8"/>
    <s v="GBC Recycled VeloBinder Covers"/>
    <n v="6.8159999999999981"/>
    <n v="2"/>
    <x v="3"/>
    <n v="0.8"/>
    <n v="-11.587200000000003"/>
  </r>
  <r>
    <n v="9415"/>
    <s v="CA-2012-127824"/>
    <d v="2012-10-18T00:00:00"/>
    <n v="2012"/>
    <n v="10"/>
    <x v="2"/>
    <x v="2"/>
    <d v="2012-10-22T00:00:00"/>
    <s v="Standard Class"/>
    <s v="JC-15775"/>
    <s v="John Castell"/>
    <s v="Consumer"/>
    <s v="United States"/>
    <x v="4"/>
    <x v="4"/>
    <x v="60"/>
    <x v="1"/>
    <s v="TEC-PH-10004094"/>
    <x v="2"/>
    <x v="7"/>
    <s v="Motorola L703CM"/>
    <n v="249.58400000000003"/>
    <n v="2"/>
    <x v="2"/>
    <n v="0.2"/>
    <n v="15.598999999999997"/>
  </r>
  <r>
    <n v="9416"/>
    <s v="CA-2012-127824"/>
    <d v="2012-10-18T00:00:00"/>
    <n v="2012"/>
    <n v="10"/>
    <x v="2"/>
    <x v="2"/>
    <d v="2012-10-22T00:00:00"/>
    <s v="Standard Class"/>
    <s v="JC-15775"/>
    <s v="John Castell"/>
    <s v="Consumer"/>
    <s v="United States"/>
    <x v="4"/>
    <x v="4"/>
    <x v="60"/>
    <x v="1"/>
    <s v="OFF-PA-10001184"/>
    <x v="1"/>
    <x v="10"/>
    <s v="Xerox 1903"/>
    <n v="17.940000000000001"/>
    <n v="3"/>
    <x v="0"/>
    <n v="0"/>
    <n v="8.7906000000000013"/>
  </r>
  <r>
    <n v="9417"/>
    <s v="CA-2012-127824"/>
    <d v="2012-10-18T00:00:00"/>
    <n v="2012"/>
    <n v="10"/>
    <x v="2"/>
    <x v="2"/>
    <d v="2012-10-22T00:00:00"/>
    <s v="Standard Class"/>
    <s v="JC-15775"/>
    <s v="John Castell"/>
    <s v="Consumer"/>
    <s v="United States"/>
    <x v="4"/>
    <x v="4"/>
    <x v="60"/>
    <x v="1"/>
    <s v="FUR-FU-10002505"/>
    <x v="0"/>
    <x v="5"/>
    <s v="Eldon 100 Class Desk Accessories"/>
    <n v="10.11"/>
    <n v="3"/>
    <x v="0"/>
    <n v="0"/>
    <n v="3.2351999999999994"/>
  </r>
  <r>
    <n v="9418"/>
    <s v="CA-2011-148285"/>
    <d v="2011-10-27T00:00:00"/>
    <n v="2011"/>
    <n v="10"/>
    <x v="18"/>
    <x v="18"/>
    <d v="2011-11-01T00:00:00"/>
    <s v="Standard Class"/>
    <s v="RD-19810"/>
    <s v="Ross DeVincentis"/>
    <s v="Home Office"/>
    <s v="United States"/>
    <x v="115"/>
    <x v="3"/>
    <x v="305"/>
    <x v="0"/>
    <s v="OFF-PA-10001166"/>
    <x v="1"/>
    <x v="10"/>
    <s v="Xerox 2"/>
    <n v="10.368000000000002"/>
    <n v="2"/>
    <x v="2"/>
    <n v="0.2"/>
    <n v="3.6288"/>
  </r>
  <r>
    <n v="9419"/>
    <s v="CA-2011-148285"/>
    <d v="2011-10-27T00:00:00"/>
    <n v="2011"/>
    <n v="10"/>
    <x v="18"/>
    <x v="18"/>
    <d v="2011-11-01T00:00:00"/>
    <s v="Standard Class"/>
    <s v="RD-19810"/>
    <s v="Ross DeVincentis"/>
    <s v="Home Office"/>
    <s v="United States"/>
    <x v="115"/>
    <x v="3"/>
    <x v="305"/>
    <x v="0"/>
    <s v="OFF-PA-10000349"/>
    <x v="1"/>
    <x v="10"/>
    <s v="Staples"/>
    <n v="11.952000000000002"/>
    <n v="3"/>
    <x v="2"/>
    <n v="0.2"/>
    <n v="4.0338000000000003"/>
  </r>
  <r>
    <n v="9420"/>
    <s v="CA-2014-152926"/>
    <d v="2014-10-03T00:00:00"/>
    <n v="2014"/>
    <n v="10"/>
    <x v="13"/>
    <x v="13"/>
    <d v="2014-10-05T00:00:00"/>
    <s v="Second Class"/>
    <s v="SC-20695"/>
    <s v="Steve Chapman"/>
    <s v="Corporate"/>
    <s v="United States"/>
    <x v="12"/>
    <x v="5"/>
    <x v="16"/>
    <x v="2"/>
    <s v="OFF-AP-10004708"/>
    <x v="1"/>
    <x v="9"/>
    <s v="Fellowes Superior 10 Outlet Split Surge Protector"/>
    <n v="15.223999999999997"/>
    <n v="2"/>
    <x v="3"/>
    <n v="0.8"/>
    <n v="-38.821200000000012"/>
  </r>
  <r>
    <n v="9421"/>
    <s v="CA-2014-152926"/>
    <d v="2014-10-03T00:00:00"/>
    <n v="2014"/>
    <n v="10"/>
    <x v="13"/>
    <x v="13"/>
    <d v="2014-10-05T00:00:00"/>
    <s v="Second Class"/>
    <s v="SC-20695"/>
    <s v="Steve Chapman"/>
    <s v="Corporate"/>
    <s v="United States"/>
    <x v="12"/>
    <x v="5"/>
    <x v="16"/>
    <x v="2"/>
    <s v="OFF-AP-10001947"/>
    <x v="1"/>
    <x v="9"/>
    <s v="Acco 6 Outlet Guardian Premium Plus Surge Suppressor"/>
    <n v="21.983999999999995"/>
    <n v="6"/>
    <x v="3"/>
    <n v="0.8"/>
    <n v="-56.059200000000011"/>
  </r>
  <r>
    <n v="9422"/>
    <s v="CA-2011-145254"/>
    <d v="2011-07-23T00:00:00"/>
    <n v="2011"/>
    <n v="7"/>
    <x v="39"/>
    <x v="39"/>
    <d v="2011-07-27T00:00:00"/>
    <s v="Standard Class"/>
    <s v="NC-18535"/>
    <s v="Nick Crebassa"/>
    <s v="Corporate"/>
    <s v="United States"/>
    <x v="8"/>
    <x v="1"/>
    <x v="34"/>
    <x v="1"/>
    <s v="TEC-PH-10000441"/>
    <x v="2"/>
    <x v="7"/>
    <s v="VTech DS6151"/>
    <n v="604.75199999999995"/>
    <n v="6"/>
    <x v="2"/>
    <n v="0.2"/>
    <n v="60.475200000000058"/>
  </r>
  <r>
    <n v="9423"/>
    <s v="CA-2011-145254"/>
    <d v="2011-07-23T00:00:00"/>
    <n v="2011"/>
    <n v="7"/>
    <x v="39"/>
    <x v="39"/>
    <d v="2011-07-27T00:00:00"/>
    <s v="Standard Class"/>
    <s v="NC-18535"/>
    <s v="Nick Crebassa"/>
    <s v="Corporate"/>
    <s v="United States"/>
    <x v="8"/>
    <x v="1"/>
    <x v="34"/>
    <x v="1"/>
    <s v="OFF-SU-10004664"/>
    <x v="1"/>
    <x v="14"/>
    <s v="Acme Softgrip Scissors"/>
    <n v="40.700000000000003"/>
    <n v="5"/>
    <x v="0"/>
    <n v="0"/>
    <n v="11.802999999999999"/>
  </r>
  <r>
    <n v="9424"/>
    <s v="CA-2011-145254"/>
    <d v="2011-07-23T00:00:00"/>
    <n v="2011"/>
    <n v="7"/>
    <x v="39"/>
    <x v="39"/>
    <d v="2011-07-27T00:00:00"/>
    <s v="Standard Class"/>
    <s v="NC-18535"/>
    <s v="Nick Crebassa"/>
    <s v="Corporate"/>
    <s v="United States"/>
    <x v="8"/>
    <x v="1"/>
    <x v="34"/>
    <x v="1"/>
    <s v="TEC-PH-10004531"/>
    <x v="2"/>
    <x v="7"/>
    <s v="AT&amp;T CL2909"/>
    <n v="302.37599999999998"/>
    <n v="3"/>
    <x v="2"/>
    <n v="0.2"/>
    <n v="37.796999999999997"/>
  </r>
  <r>
    <n v="9425"/>
    <s v="CA-2011-145254"/>
    <d v="2011-07-23T00:00:00"/>
    <n v="2011"/>
    <n v="7"/>
    <x v="39"/>
    <x v="39"/>
    <d v="2011-07-27T00:00:00"/>
    <s v="Standard Class"/>
    <s v="NC-18535"/>
    <s v="Nick Crebassa"/>
    <s v="Corporate"/>
    <s v="United States"/>
    <x v="8"/>
    <x v="1"/>
    <x v="34"/>
    <x v="1"/>
    <s v="TEC-AC-10002167"/>
    <x v="2"/>
    <x v="11"/>
    <s v="Imation 8gb Micro Traveldrive Usb 2.0 Flash Drive"/>
    <n v="45"/>
    <n v="3"/>
    <x v="0"/>
    <n v="0"/>
    <n v="4.9500000000000011"/>
  </r>
  <r>
    <n v="9426"/>
    <s v="CA-2011-116246"/>
    <d v="2011-09-12T00:00:00"/>
    <n v="2011"/>
    <n v="9"/>
    <x v="30"/>
    <x v="30"/>
    <d v="2011-09-17T00:00:00"/>
    <s v="Second Class"/>
    <s v="LW-17215"/>
    <s v="Luke Weiss"/>
    <s v="Consumer"/>
    <s v="United States"/>
    <x v="20"/>
    <x v="15"/>
    <x v="45"/>
    <x v="3"/>
    <s v="FUR-CH-10002024"/>
    <x v="0"/>
    <x v="1"/>
    <s v="HON 5400 Series Task Chairs for Big and Tall"/>
    <n v="3785.2920000000004"/>
    <n v="6"/>
    <x v="9"/>
    <n v="0.1"/>
    <n v="420.58800000000019"/>
  </r>
  <r>
    <n v="9427"/>
    <s v="CA-2013-160479"/>
    <d v="2013-09-16T00:00:00"/>
    <n v="2013"/>
    <n v="9"/>
    <x v="21"/>
    <x v="21"/>
    <d v="2013-09-21T00:00:00"/>
    <s v="Standard Class"/>
    <s v="AH-10585"/>
    <s v="Angele Hood"/>
    <s v="Consumer"/>
    <s v="United States"/>
    <x v="4"/>
    <x v="4"/>
    <x v="59"/>
    <x v="1"/>
    <s v="OFF-AR-10002445"/>
    <x v="1"/>
    <x v="6"/>
    <s v="SANFORD Major Accent Highlighters"/>
    <n v="35.4"/>
    <n v="5"/>
    <x v="0"/>
    <n v="0"/>
    <n v="13.452000000000002"/>
  </r>
  <r>
    <n v="9428"/>
    <s v="CA-2011-167486"/>
    <d v="2011-11-27T00:00:00"/>
    <n v="2011"/>
    <n v="11"/>
    <x v="7"/>
    <x v="7"/>
    <d v="2011-12-01T00:00:00"/>
    <s v="Standard Class"/>
    <s v="JO-15145"/>
    <s v="Jack O'Briant"/>
    <s v="Corporate"/>
    <s v="United States"/>
    <x v="198"/>
    <x v="15"/>
    <x v="249"/>
    <x v="3"/>
    <s v="FUR-FU-10003268"/>
    <x v="0"/>
    <x v="5"/>
    <s v="Eldon Radial Chair Mat for Low to Medium Pile Carpets"/>
    <n v="199.89999999999998"/>
    <n v="5"/>
    <x v="0"/>
    <n v="0"/>
    <n v="39.97999999999999"/>
  </r>
  <r>
    <n v="9429"/>
    <s v="CA-2011-152100"/>
    <d v="2011-05-11T00:00:00"/>
    <n v="2011"/>
    <n v="5"/>
    <x v="8"/>
    <x v="8"/>
    <d v="2011-05-16T00:00:00"/>
    <s v="Standard Class"/>
    <s v="VW-21775"/>
    <s v="Victoria Wilson"/>
    <s v="Corporate"/>
    <s v="United States"/>
    <x v="114"/>
    <x v="5"/>
    <x v="143"/>
    <x v="2"/>
    <s v="FUR-CH-10000015"/>
    <x v="0"/>
    <x v="1"/>
    <s v="Hon Multipurpose Stacking Arm Chairs"/>
    <n v="1212.9599999999998"/>
    <n v="8"/>
    <x v="4"/>
    <n v="0.3"/>
    <n v="-69.311999999999898"/>
  </r>
  <r>
    <n v="9430"/>
    <s v="CA-2012-166219"/>
    <d v="2012-08-28T00:00:00"/>
    <n v="2012"/>
    <n v="8"/>
    <x v="37"/>
    <x v="37"/>
    <d v="2012-09-01T00:00:00"/>
    <s v="Standard Class"/>
    <s v="BP-11185"/>
    <s v="Ben Peterman"/>
    <s v="Corporate"/>
    <s v="United States"/>
    <x v="61"/>
    <x v="5"/>
    <x v="176"/>
    <x v="2"/>
    <s v="TEC-PH-10004165"/>
    <x v="2"/>
    <x v="7"/>
    <s v="Mitel MiVoice 5330e IP Phone"/>
    <n v="1099.96"/>
    <n v="5"/>
    <x v="2"/>
    <n v="0.2"/>
    <n v="82.496999999999957"/>
  </r>
  <r>
    <n v="9431"/>
    <s v="CA-2012-166219"/>
    <d v="2012-08-28T00:00:00"/>
    <n v="2012"/>
    <n v="8"/>
    <x v="37"/>
    <x v="37"/>
    <d v="2012-09-01T00:00:00"/>
    <s v="Standard Class"/>
    <s v="BP-11185"/>
    <s v="Ben Peterman"/>
    <s v="Corporate"/>
    <s v="United States"/>
    <x v="61"/>
    <x v="5"/>
    <x v="176"/>
    <x v="2"/>
    <s v="FUR-TA-10004607"/>
    <x v="0"/>
    <x v="3"/>
    <s v="Hon 2111 Invitation Series Straight Table"/>
    <n v="103.48100000000001"/>
    <n v="1"/>
    <x v="4"/>
    <n v="0.3"/>
    <n v="-16.261300000000006"/>
  </r>
  <r>
    <n v="9432"/>
    <s v="CA-2012-111864"/>
    <d v="2012-06-19T00:00:00"/>
    <n v="2012"/>
    <n v="6"/>
    <x v="40"/>
    <x v="40"/>
    <d v="2012-06-19T00:00:00"/>
    <s v="Same Day"/>
    <s v="PP-18955"/>
    <s v="Paul Prost"/>
    <s v="Home Office"/>
    <s v="United States"/>
    <x v="10"/>
    <x v="9"/>
    <x v="63"/>
    <x v="3"/>
    <s v="OFF-LA-10004677"/>
    <x v="1"/>
    <x v="2"/>
    <s v="Self-Adhesive Address Labels for Typewriters with Dispenser Box"/>
    <n v="5.9039999999999999"/>
    <n v="2"/>
    <x v="2"/>
    <n v="0.2"/>
    <n v="1.9925999999999999"/>
  </r>
  <r>
    <n v="9433"/>
    <s v="CA-2012-119627"/>
    <d v="2012-08-17T00:00:00"/>
    <n v="2012"/>
    <n v="8"/>
    <x v="37"/>
    <x v="37"/>
    <d v="2012-08-23T00:00:00"/>
    <s v="Standard Class"/>
    <s v="SC-20725"/>
    <s v="Steven Cartwright"/>
    <s v="Consumer"/>
    <s v="United States"/>
    <x v="97"/>
    <x v="16"/>
    <x v="344"/>
    <x v="1"/>
    <s v="TEC-AC-10002217"/>
    <x v="2"/>
    <x v="11"/>
    <s v="Imation Clip USB flash drive - 8 GB"/>
    <n v="30.080000000000002"/>
    <n v="2"/>
    <x v="2"/>
    <n v="0.2"/>
    <n v="-5.2640000000000002"/>
  </r>
  <r>
    <n v="9434"/>
    <s v="CA-2012-119627"/>
    <d v="2012-08-17T00:00:00"/>
    <n v="2012"/>
    <n v="8"/>
    <x v="37"/>
    <x v="37"/>
    <d v="2012-08-23T00:00:00"/>
    <s v="Standard Class"/>
    <s v="SC-20725"/>
    <s v="Steven Cartwright"/>
    <s v="Consumer"/>
    <s v="United States"/>
    <x v="97"/>
    <x v="16"/>
    <x v="344"/>
    <x v="1"/>
    <s v="OFF-PA-10001937"/>
    <x v="1"/>
    <x v="10"/>
    <s v="Xerox 21"/>
    <n v="36.288000000000011"/>
    <n v="7"/>
    <x v="2"/>
    <n v="0.2"/>
    <n v="12.700800000000001"/>
  </r>
  <r>
    <n v="9435"/>
    <s v="CA-2012-119627"/>
    <d v="2012-08-17T00:00:00"/>
    <n v="2012"/>
    <n v="8"/>
    <x v="37"/>
    <x v="37"/>
    <d v="2012-08-23T00:00:00"/>
    <s v="Standard Class"/>
    <s v="SC-20725"/>
    <s v="Steven Cartwright"/>
    <s v="Consumer"/>
    <s v="United States"/>
    <x v="97"/>
    <x v="16"/>
    <x v="344"/>
    <x v="1"/>
    <s v="OFF-AR-10000203"/>
    <x v="1"/>
    <x v="6"/>
    <s v="Newell 336"/>
    <n v="10.272000000000002"/>
    <n v="3"/>
    <x v="2"/>
    <n v="0.2"/>
    <n v="1.1555999999999984"/>
  </r>
  <r>
    <n v="9436"/>
    <s v="CA-2012-119627"/>
    <d v="2012-08-17T00:00:00"/>
    <n v="2012"/>
    <n v="8"/>
    <x v="37"/>
    <x v="37"/>
    <d v="2012-08-23T00:00:00"/>
    <s v="Standard Class"/>
    <s v="SC-20725"/>
    <s v="Steven Cartwright"/>
    <s v="Consumer"/>
    <s v="United States"/>
    <x v="97"/>
    <x v="16"/>
    <x v="344"/>
    <x v="1"/>
    <s v="TEC-AC-10001142"/>
    <x v="2"/>
    <x v="11"/>
    <s v="First Data FD10 PIN Pad"/>
    <n v="252.8"/>
    <n v="4"/>
    <x v="2"/>
    <n v="0.2"/>
    <n v="-31.600000000000037"/>
  </r>
  <r>
    <n v="9437"/>
    <s v="CA-2012-160787"/>
    <d v="2012-09-25T00:00:00"/>
    <n v="2012"/>
    <n v="9"/>
    <x v="11"/>
    <x v="11"/>
    <d v="2012-09-25T00:00:00"/>
    <s v="Same Day"/>
    <s v="BM-11785"/>
    <s v="Bryan Mills"/>
    <s v="Consumer"/>
    <s v="United States"/>
    <x v="10"/>
    <x v="9"/>
    <x v="105"/>
    <x v="3"/>
    <s v="OFF-BI-10003712"/>
    <x v="1"/>
    <x v="8"/>
    <s v="Acco Pressboard Covers with Storage Hooks, 14 7/8&quot; x 11&quot;, Light Blue"/>
    <n v="2.9460000000000006"/>
    <n v="2"/>
    <x v="6"/>
    <n v="0.7"/>
    <n v="-2.0621999999999998"/>
  </r>
  <r>
    <n v="9438"/>
    <s v="CA-2014-107853"/>
    <d v="2014-05-27T00:00:00"/>
    <n v="2014"/>
    <n v="5"/>
    <x v="24"/>
    <x v="24"/>
    <d v="2014-06-01T00:00:00"/>
    <s v="Standard Class"/>
    <s v="CD-11920"/>
    <s v="Carlos Daly"/>
    <s v="Consumer"/>
    <s v="United States"/>
    <x v="147"/>
    <x v="1"/>
    <x v="218"/>
    <x v="1"/>
    <s v="OFF-PA-10000520"/>
    <x v="1"/>
    <x v="10"/>
    <s v="Xerox 201"/>
    <n v="12.96"/>
    <n v="2"/>
    <x v="0"/>
    <n v="0"/>
    <n v="6.2208000000000006"/>
  </r>
  <r>
    <n v="9439"/>
    <s v="CA-2014-126144"/>
    <d v="2014-08-01T00:00:00"/>
    <n v="2014"/>
    <n v="8"/>
    <x v="43"/>
    <x v="43"/>
    <d v="2014-08-06T00:00:00"/>
    <s v="Standard Class"/>
    <s v="GM-14680"/>
    <s v="Greg Matthias"/>
    <s v="Consumer"/>
    <s v="United States"/>
    <x v="10"/>
    <x v="9"/>
    <x v="63"/>
    <x v="3"/>
    <s v="TEC-PH-10001079"/>
    <x v="2"/>
    <x v="7"/>
    <s v="Polycom SoundPoint Pro SE-225 Corded phone"/>
    <n v="285.57599999999996"/>
    <n v="4"/>
    <x v="10"/>
    <n v="0.4"/>
    <n v="-57.115200000000016"/>
  </r>
  <r>
    <n v="9440"/>
    <s v="US-2011-154655"/>
    <d v="2011-10-12T00:00:00"/>
    <n v="2011"/>
    <n v="10"/>
    <x v="18"/>
    <x v="18"/>
    <d v="2011-10-17T00:00:00"/>
    <s v="Standard Class"/>
    <s v="BP-11050"/>
    <s v="Barry Pond"/>
    <s v="Corporate"/>
    <s v="United States"/>
    <x v="22"/>
    <x v="10"/>
    <x v="36"/>
    <x v="2"/>
    <s v="OFF-SU-10000898"/>
    <x v="1"/>
    <x v="14"/>
    <s v="Acme Hot Forged Carbon Steel Scissors with Nickel-Plated Handles, 3 7/8&quot; Cut, 8&quot;L"/>
    <n v="22.240000000000002"/>
    <n v="2"/>
    <x v="2"/>
    <n v="0.2"/>
    <n v="2.5019999999999971"/>
  </r>
  <r>
    <n v="9441"/>
    <s v="CA-2011-100391"/>
    <d v="2011-05-25T00:00:00"/>
    <n v="2011"/>
    <n v="5"/>
    <x v="8"/>
    <x v="8"/>
    <d v="2011-05-29T00:00:00"/>
    <s v="Standard Class"/>
    <s v="BW-11065"/>
    <s v="Barry Weirich"/>
    <s v="Consumer"/>
    <s v="United States"/>
    <x v="20"/>
    <x v="15"/>
    <x v="45"/>
    <x v="3"/>
    <s v="OFF-PA-10001471"/>
    <x v="1"/>
    <x v="10"/>
    <s v="Strathmore Photo Frame Cards"/>
    <n v="14.62"/>
    <n v="2"/>
    <x v="0"/>
    <n v="0"/>
    <n v="6.7251999999999992"/>
  </r>
  <r>
    <n v="9442"/>
    <s v="CA-2011-165477"/>
    <d v="2011-12-29T00:00:00"/>
    <n v="2011"/>
    <n v="12"/>
    <x v="20"/>
    <x v="20"/>
    <d v="2011-12-31T00:00:00"/>
    <s v="Second Class"/>
    <s v="RE-19405"/>
    <s v="Ricardo Emerson"/>
    <s v="Consumer"/>
    <s v="United States"/>
    <x v="239"/>
    <x v="24"/>
    <x v="360"/>
    <x v="3"/>
    <s v="OFF-AP-10003281"/>
    <x v="1"/>
    <x v="9"/>
    <s v="Acco 6 Outlet Guardian Standard Surge Suppressor"/>
    <n v="48.36"/>
    <n v="5"/>
    <x v="2"/>
    <n v="0.2"/>
    <n v="6.0449999999999946"/>
  </r>
  <r>
    <n v="9443"/>
    <s v="CA-2014-165904"/>
    <d v="2014-04-08T00:00:00"/>
    <n v="2014"/>
    <n v="4"/>
    <x v="4"/>
    <x v="4"/>
    <d v="2014-04-12T00:00:00"/>
    <s v="Standard Class"/>
    <s v="HR-14770"/>
    <s v="Hallie Redmond"/>
    <s v="Home Office"/>
    <s v="United States"/>
    <x v="108"/>
    <x v="2"/>
    <x v="133"/>
    <x v="0"/>
    <s v="OFF-AR-10003156"/>
    <x v="1"/>
    <x v="6"/>
    <s v="50 Colored Long Pencils"/>
    <n v="16.256"/>
    <n v="2"/>
    <x v="2"/>
    <n v="0.2"/>
    <n v="1.2192000000000007"/>
  </r>
  <r>
    <n v="9444"/>
    <s v="CA-2014-165904"/>
    <d v="2014-04-08T00:00:00"/>
    <n v="2014"/>
    <n v="4"/>
    <x v="4"/>
    <x v="4"/>
    <d v="2014-04-12T00:00:00"/>
    <s v="Standard Class"/>
    <s v="HR-14770"/>
    <s v="Hallie Redmond"/>
    <s v="Home Office"/>
    <s v="United States"/>
    <x v="108"/>
    <x v="2"/>
    <x v="133"/>
    <x v="0"/>
    <s v="TEC-PH-10000576"/>
    <x v="2"/>
    <x v="7"/>
    <s v="AT&amp;T 1080 Corded phone"/>
    <n v="219.18400000000003"/>
    <n v="2"/>
    <x v="2"/>
    <n v="0.2"/>
    <n v="19.178600000000003"/>
  </r>
  <r>
    <n v="9445"/>
    <s v="CA-2012-104052"/>
    <d v="2012-03-01T00:00:00"/>
    <n v="2012"/>
    <n v="3"/>
    <x v="29"/>
    <x v="29"/>
    <d v="2012-03-02T00:00:00"/>
    <s v="First Class"/>
    <s v="TP-21565"/>
    <s v="Tracy Poddar"/>
    <s v="Corporate"/>
    <s v="United States"/>
    <x v="224"/>
    <x v="5"/>
    <x v="280"/>
    <x v="2"/>
    <s v="TEC-PH-10003215"/>
    <x v="2"/>
    <x v="7"/>
    <s v="Jackery Bar Premium Fast-charging Portable Charger"/>
    <n v="95.84"/>
    <n v="4"/>
    <x v="2"/>
    <n v="0.2"/>
    <n v="34.741999999999997"/>
  </r>
  <r>
    <n v="9446"/>
    <s v="CA-2012-168277"/>
    <d v="2012-05-29T00:00:00"/>
    <n v="2012"/>
    <n v="5"/>
    <x v="33"/>
    <x v="33"/>
    <d v="2012-06-03T00:00:00"/>
    <s v="Standard Class"/>
    <s v="KB-16315"/>
    <s v="Karl Braun"/>
    <s v="Consumer"/>
    <s v="United States"/>
    <x v="245"/>
    <x v="14"/>
    <x v="303"/>
    <x v="2"/>
    <s v="OFF-LA-10004484"/>
    <x v="1"/>
    <x v="2"/>
    <s v="Avery 476"/>
    <n v="12.39"/>
    <n v="3"/>
    <x v="0"/>
    <n v="0"/>
    <n v="5.6993999999999998"/>
  </r>
  <r>
    <n v="9447"/>
    <s v="CA-2013-158617"/>
    <d v="2013-09-23T00:00:00"/>
    <n v="2013"/>
    <n v="9"/>
    <x v="21"/>
    <x v="21"/>
    <d v="2013-09-29T00:00:00"/>
    <s v="Standard Class"/>
    <s v="AC-10660"/>
    <s v="Anna Chung"/>
    <s v="Consumer"/>
    <s v="United States"/>
    <x v="104"/>
    <x v="14"/>
    <x v="451"/>
    <x v="2"/>
    <s v="OFF-PA-10002245"/>
    <x v="1"/>
    <x v="10"/>
    <s v="Xerox 1895"/>
    <n v="35.880000000000003"/>
    <n v="6"/>
    <x v="0"/>
    <n v="0"/>
    <n v="16.146000000000001"/>
  </r>
  <r>
    <n v="9448"/>
    <s v="CA-2014-136882"/>
    <d v="2014-05-28T00:00:00"/>
    <n v="2014"/>
    <n v="5"/>
    <x v="24"/>
    <x v="24"/>
    <d v="2014-06-04T00:00:00"/>
    <s v="Standard Class"/>
    <s v="DN-13690"/>
    <s v="Duane Noonan"/>
    <s v="Consumer"/>
    <s v="United States"/>
    <x v="251"/>
    <x v="26"/>
    <x v="311"/>
    <x v="2"/>
    <s v="FUR-FU-10003664"/>
    <x v="0"/>
    <x v="5"/>
    <s v="Electrix Architect's Clamp-On Swing Arm Lamp, Black"/>
    <n v="477.29999999999995"/>
    <n v="5"/>
    <x v="0"/>
    <n v="0"/>
    <n v="138.41699999999997"/>
  </r>
  <r>
    <n v="9449"/>
    <s v="US-2013-148957"/>
    <d v="2013-09-18T00:00:00"/>
    <n v="2013"/>
    <n v="9"/>
    <x v="21"/>
    <x v="21"/>
    <d v="2013-09-24T00:00:00"/>
    <s v="Standard Class"/>
    <s v="CC-12430"/>
    <s v="Chuck Clark"/>
    <s v="Home Office"/>
    <s v="United States"/>
    <x v="252"/>
    <x v="4"/>
    <x v="485"/>
    <x v="1"/>
    <s v="OFF-LA-10002195"/>
    <x v="1"/>
    <x v="2"/>
    <s v="Avery 481"/>
    <n v="12.32"/>
    <n v="4"/>
    <x v="0"/>
    <n v="0"/>
    <n v="5.9135999999999997"/>
  </r>
  <r>
    <n v="9450"/>
    <s v="CA-2011-140032"/>
    <d v="2011-09-08T00:00:00"/>
    <n v="2011"/>
    <n v="9"/>
    <x v="30"/>
    <x v="30"/>
    <d v="2011-09-13T00:00:00"/>
    <s v="Standard Class"/>
    <s v="TS-21340"/>
    <s v="Toby Swindell"/>
    <s v="Consumer"/>
    <s v="United States"/>
    <x v="8"/>
    <x v="1"/>
    <x v="9"/>
    <x v="1"/>
    <s v="OFF-BI-10000822"/>
    <x v="1"/>
    <x v="8"/>
    <s v="Acco PRESSTEX Data Binder with Storage Hooks, Light Blue, 9 1/2&quot; X 11&quot;"/>
    <n v="8.6080000000000005"/>
    <n v="2"/>
    <x v="2"/>
    <n v="0.2"/>
    <n v="3.0127999999999995"/>
  </r>
  <r>
    <n v="9451"/>
    <s v="CA-2014-145506"/>
    <d v="2014-06-04T00:00:00"/>
    <n v="2014"/>
    <n v="6"/>
    <x v="27"/>
    <x v="27"/>
    <d v="2014-06-08T00:00:00"/>
    <s v="Standard Class"/>
    <s v="MO-17800"/>
    <s v="Meg O'Connel"/>
    <s v="Home Office"/>
    <s v="United States"/>
    <x v="258"/>
    <x v="4"/>
    <x v="320"/>
    <x v="1"/>
    <s v="OFF-ST-10004963"/>
    <x v="1"/>
    <x v="4"/>
    <s v="Eldon Gobal File Keepers"/>
    <n v="136.26"/>
    <n v="9"/>
    <x v="0"/>
    <n v="0"/>
    <n v="5.4503999999999913"/>
  </r>
  <r>
    <n v="9452"/>
    <s v="CA-2012-129546"/>
    <d v="2012-09-28T00:00:00"/>
    <n v="2012"/>
    <n v="9"/>
    <x v="11"/>
    <x v="11"/>
    <d v="2012-10-05T00:00:00"/>
    <s v="Standard Class"/>
    <s v="RP-19855"/>
    <s v="Roy Phan"/>
    <s v="Corporate"/>
    <s v="United States"/>
    <x v="1"/>
    <x v="1"/>
    <x v="3"/>
    <x v="1"/>
    <s v="OFF-AP-10002495"/>
    <x v="1"/>
    <x v="9"/>
    <s v="Acco Smartsocket Table Surge Protector, 6 Color-Coded Adapter Outlets"/>
    <n v="186.14999999999998"/>
    <n v="3"/>
    <x v="0"/>
    <n v="0"/>
    <n v="55.844999999999985"/>
  </r>
  <r>
    <n v="9453"/>
    <s v="CA-2012-129546"/>
    <d v="2012-09-28T00:00:00"/>
    <n v="2012"/>
    <n v="9"/>
    <x v="11"/>
    <x v="11"/>
    <d v="2012-10-05T00:00:00"/>
    <s v="Standard Class"/>
    <s v="RP-19855"/>
    <s v="Roy Phan"/>
    <s v="Corporate"/>
    <s v="United States"/>
    <x v="1"/>
    <x v="1"/>
    <x v="3"/>
    <x v="1"/>
    <s v="OFF-BI-10004001"/>
    <x v="1"/>
    <x v="8"/>
    <s v="GBC Recycled VeloBinder Covers"/>
    <n v="81.792000000000002"/>
    <n v="6"/>
    <x v="2"/>
    <n v="0.2"/>
    <n v="26.582399999999986"/>
  </r>
  <r>
    <n v="9454"/>
    <s v="CA-2012-129546"/>
    <d v="2012-09-28T00:00:00"/>
    <n v="2012"/>
    <n v="9"/>
    <x v="11"/>
    <x v="11"/>
    <d v="2012-10-05T00:00:00"/>
    <s v="Standard Class"/>
    <s v="RP-19855"/>
    <s v="Roy Phan"/>
    <s v="Corporate"/>
    <s v="United States"/>
    <x v="1"/>
    <x v="1"/>
    <x v="3"/>
    <x v="1"/>
    <s v="OFF-SU-10004884"/>
    <x v="1"/>
    <x v="14"/>
    <s v="Acme Galleria Hot Forged Steel Scissors with Colored Handles"/>
    <n v="47.19"/>
    <n v="3"/>
    <x v="0"/>
    <n v="0"/>
    <n v="13.685099999999995"/>
  </r>
  <r>
    <n v="9455"/>
    <s v="CA-2012-129546"/>
    <d v="2012-09-28T00:00:00"/>
    <n v="2012"/>
    <n v="9"/>
    <x v="11"/>
    <x v="11"/>
    <d v="2012-10-05T00:00:00"/>
    <s v="Standard Class"/>
    <s v="RP-19855"/>
    <s v="Roy Phan"/>
    <s v="Corporate"/>
    <s v="United States"/>
    <x v="1"/>
    <x v="1"/>
    <x v="3"/>
    <x v="1"/>
    <s v="TEC-PH-10003555"/>
    <x v="2"/>
    <x v="7"/>
    <s v="Motorola HK250 Universal Bluetooth Headset"/>
    <n v="36.783999999999999"/>
    <n v="2"/>
    <x v="2"/>
    <n v="0.2"/>
    <n v="-8.2763999999999971"/>
  </r>
  <r>
    <n v="9456"/>
    <s v="CA-2013-140977"/>
    <d v="2013-06-17T00:00:00"/>
    <n v="2013"/>
    <n v="6"/>
    <x v="1"/>
    <x v="1"/>
    <d v="2013-06-20T00:00:00"/>
    <s v="Second Class"/>
    <s v="JL-15175"/>
    <s v="James Lanier"/>
    <s v="Home Office"/>
    <s v="United States"/>
    <x v="346"/>
    <x v="18"/>
    <x v="427"/>
    <x v="0"/>
    <s v="TEC-MA-10003493"/>
    <x v="2"/>
    <x v="15"/>
    <s v="Penpower WorldCard Pro Card Scanner"/>
    <n v="91.474999999999994"/>
    <n v="1"/>
    <x v="5"/>
    <n v="0.5"/>
    <n v="-1.8294999999999959"/>
  </r>
  <r>
    <n v="9457"/>
    <s v="CA-2014-151855"/>
    <d v="2014-05-28T00:00:00"/>
    <n v="2014"/>
    <n v="5"/>
    <x v="24"/>
    <x v="24"/>
    <d v="2014-06-04T00:00:00"/>
    <s v="Standard Class"/>
    <s v="BW-11110"/>
    <s v="Bart Watters"/>
    <s v="Corporate"/>
    <s v="United States"/>
    <x v="247"/>
    <x v="3"/>
    <x v="306"/>
    <x v="0"/>
    <s v="TEC-AC-10002380"/>
    <x v="2"/>
    <x v="11"/>
    <s v="Sony 8GB Class 10 Micro SDHC R40 Memory Card"/>
    <n v="27.192"/>
    <n v="3"/>
    <x v="2"/>
    <n v="0.2"/>
    <n v="0.33989999999999654"/>
  </r>
  <r>
    <n v="9458"/>
    <s v="CA-2014-151855"/>
    <d v="2014-05-28T00:00:00"/>
    <n v="2014"/>
    <n v="5"/>
    <x v="24"/>
    <x v="24"/>
    <d v="2014-06-04T00:00:00"/>
    <s v="Standard Class"/>
    <s v="BW-11110"/>
    <s v="Bart Watters"/>
    <s v="Corporate"/>
    <s v="United States"/>
    <x v="247"/>
    <x v="3"/>
    <x v="306"/>
    <x v="0"/>
    <s v="OFF-BI-10004209"/>
    <x v="1"/>
    <x v="8"/>
    <s v="Fellowes Twister Kit, Gray/Clear, 3/pkg"/>
    <n v="12.059999999999999"/>
    <n v="5"/>
    <x v="6"/>
    <n v="0.7"/>
    <n v="-10.050000000000001"/>
  </r>
  <r>
    <n v="9459"/>
    <s v="CA-2011-138240"/>
    <d v="2011-10-09T00:00:00"/>
    <n v="2011"/>
    <n v="10"/>
    <x v="18"/>
    <x v="18"/>
    <d v="2011-10-14T00:00:00"/>
    <s v="Standard Class"/>
    <s v="SJ-20500"/>
    <s v="Shirley Jackson"/>
    <s v="Consumer"/>
    <s v="United States"/>
    <x v="8"/>
    <x v="1"/>
    <x v="34"/>
    <x v="1"/>
    <s v="OFF-AR-10002135"/>
    <x v="1"/>
    <x v="6"/>
    <s v="Boston Heavy-Duty Trimline Electric Pencil Sharpeners"/>
    <n v="144.60000000000002"/>
    <n v="3"/>
    <x v="0"/>
    <n v="0"/>
    <n v="41.933999999999983"/>
  </r>
  <r>
    <n v="9460"/>
    <s v="CA-2011-138240"/>
    <d v="2011-10-09T00:00:00"/>
    <n v="2011"/>
    <n v="10"/>
    <x v="18"/>
    <x v="18"/>
    <d v="2011-10-14T00:00:00"/>
    <s v="Standard Class"/>
    <s v="SJ-20500"/>
    <s v="Shirley Jackson"/>
    <s v="Consumer"/>
    <s v="United States"/>
    <x v="8"/>
    <x v="1"/>
    <x v="34"/>
    <x v="1"/>
    <s v="TEC-PH-10002583"/>
    <x v="2"/>
    <x v="7"/>
    <s v="iOttie HLCRIO102 Car Mount"/>
    <n v="15.991999999999999"/>
    <n v="1"/>
    <x v="2"/>
    <n v="0.2"/>
    <n v="-2.9985000000000022"/>
  </r>
  <r>
    <n v="9461"/>
    <s v="CA-2011-101833"/>
    <d v="2011-11-17T00:00:00"/>
    <n v="2011"/>
    <n v="11"/>
    <x v="7"/>
    <x v="7"/>
    <d v="2011-11-22T00:00:00"/>
    <s v="Second Class"/>
    <s v="FG-14260"/>
    <s v="Frank Gastineau"/>
    <s v="Home Office"/>
    <s v="United States"/>
    <x v="20"/>
    <x v="15"/>
    <x v="23"/>
    <x v="3"/>
    <s v="OFF-PA-10003591"/>
    <x v="1"/>
    <x v="10"/>
    <s v="Southworth 100% Cotton The Best Paper"/>
    <n v="34.44"/>
    <n v="3"/>
    <x v="0"/>
    <n v="0"/>
    <n v="17.22"/>
  </r>
  <r>
    <n v="9462"/>
    <s v="CA-2011-100867"/>
    <d v="2011-10-19T00:00:00"/>
    <n v="2011"/>
    <n v="10"/>
    <x v="18"/>
    <x v="18"/>
    <d v="2011-10-24T00:00:00"/>
    <s v="Standard Class"/>
    <s v="EH-14125"/>
    <s v="Eugene Hildebrand"/>
    <s v="Home Office"/>
    <s v="United States"/>
    <x v="80"/>
    <x v="1"/>
    <x v="467"/>
    <x v="1"/>
    <s v="TEC-PH-10004922"/>
    <x v="2"/>
    <x v="7"/>
    <s v="RCA Visys Integrated PBX 8-Line Router"/>
    <n v="321.55200000000002"/>
    <n v="6"/>
    <x v="2"/>
    <n v="0.2"/>
    <n v="20.097000000000008"/>
  </r>
  <r>
    <n v="9463"/>
    <s v="US-2014-109610"/>
    <d v="2014-11-26T00:00:00"/>
    <n v="2014"/>
    <n v="11"/>
    <x v="23"/>
    <x v="23"/>
    <d v="2014-12-01T00:00:00"/>
    <s v="Second Class"/>
    <s v="BS-11590"/>
    <s v="Brendan Sweed"/>
    <s v="Corporate"/>
    <s v="United States"/>
    <x v="103"/>
    <x v="0"/>
    <x v="175"/>
    <x v="0"/>
    <s v="FUR-CH-10001854"/>
    <x v="0"/>
    <x v="1"/>
    <s v="Office Star - Professional Matrix Back Chair with 2-to-1 Synchro Tilt and Mesh Fabric Seat"/>
    <n v="701.96"/>
    <n v="2"/>
    <x v="0"/>
    <n v="0"/>
    <n v="168.47040000000004"/>
  </r>
  <r>
    <n v="9464"/>
    <s v="CA-2011-156545"/>
    <d v="2011-02-28T00:00:00"/>
    <n v="2011"/>
    <n v="2"/>
    <x v="45"/>
    <x v="45"/>
    <d v="2011-03-03T00:00:00"/>
    <s v="First Class"/>
    <s v="JS-16030"/>
    <s v="Joy Smith"/>
    <s v="Consumer"/>
    <s v="United States"/>
    <x v="38"/>
    <x v="24"/>
    <x v="47"/>
    <x v="3"/>
    <s v="OFF-AR-10003560"/>
    <x v="1"/>
    <x v="6"/>
    <s v="Zebra Zazzle Fluorescent Highlighters"/>
    <n v="19.456000000000003"/>
    <n v="4"/>
    <x v="2"/>
    <n v="0.2"/>
    <n v="3.4047999999999981"/>
  </r>
  <r>
    <n v="9465"/>
    <s v="CA-2011-109127"/>
    <d v="2011-12-21T00:00:00"/>
    <n v="2011"/>
    <n v="12"/>
    <x v="20"/>
    <x v="20"/>
    <d v="2011-12-25T00:00:00"/>
    <s v="Standard Class"/>
    <s v="JC-15775"/>
    <s v="John Castell"/>
    <s v="Consumer"/>
    <s v="United States"/>
    <x v="46"/>
    <x v="13"/>
    <x v="284"/>
    <x v="3"/>
    <s v="OFF-LA-10004409"/>
    <x v="1"/>
    <x v="2"/>
    <s v="Avery 492"/>
    <n v="17.28"/>
    <n v="6"/>
    <x v="0"/>
    <n v="0"/>
    <n v="7.9487999999999985"/>
  </r>
  <r>
    <n v="9466"/>
    <s v="CA-2013-126858"/>
    <d v="2013-11-20T00:00:00"/>
    <n v="2013"/>
    <n v="11"/>
    <x v="0"/>
    <x v="0"/>
    <d v="2013-11-24T00:00:00"/>
    <s v="Standard Class"/>
    <s v="JM-15265"/>
    <s v="Janet Molinari"/>
    <s v="Corporate"/>
    <s v="United States"/>
    <x v="4"/>
    <x v="4"/>
    <x v="60"/>
    <x v="1"/>
    <s v="FUR-FU-10000448"/>
    <x v="0"/>
    <x v="5"/>
    <s v="Tenex Chairmats For Use With Carpeted Floors"/>
    <n v="31.96"/>
    <n v="2"/>
    <x v="0"/>
    <n v="0"/>
    <n v="1.597999999999999"/>
  </r>
  <r>
    <n v="9467"/>
    <s v="CA-2014-102925"/>
    <d v="2014-11-06T00:00:00"/>
    <n v="2014"/>
    <n v="11"/>
    <x v="23"/>
    <x v="23"/>
    <d v="2014-11-11T00:00:00"/>
    <s v="Second Class"/>
    <s v="CD-12280"/>
    <s v="Christina DeMoss"/>
    <s v="Consumer"/>
    <s v="United States"/>
    <x v="20"/>
    <x v="15"/>
    <x v="23"/>
    <x v="3"/>
    <s v="OFF-BI-10002735"/>
    <x v="1"/>
    <x v="8"/>
    <s v="GBC Prestige Therm-A-Bind Covers"/>
    <n v="164.68800000000002"/>
    <n v="6"/>
    <x v="2"/>
    <n v="0.2"/>
    <n v="55.582200000000007"/>
  </r>
  <r>
    <n v="9468"/>
    <s v="CA-2014-102925"/>
    <d v="2014-11-06T00:00:00"/>
    <n v="2014"/>
    <n v="11"/>
    <x v="23"/>
    <x v="23"/>
    <d v="2014-11-11T00:00:00"/>
    <s v="Second Class"/>
    <s v="CD-12280"/>
    <s v="Christina DeMoss"/>
    <s v="Consumer"/>
    <s v="United States"/>
    <x v="20"/>
    <x v="15"/>
    <x v="23"/>
    <x v="3"/>
    <s v="FUR-TA-10003469"/>
    <x v="0"/>
    <x v="3"/>
    <s v="Balt Split Level Computer Training Table"/>
    <n v="166.5"/>
    <n v="2"/>
    <x v="10"/>
    <n v="0.4"/>
    <n v="-66.599999999999994"/>
  </r>
  <r>
    <n v="9469"/>
    <s v="CA-2014-102925"/>
    <d v="2014-11-06T00:00:00"/>
    <n v="2014"/>
    <n v="11"/>
    <x v="23"/>
    <x v="23"/>
    <d v="2014-11-11T00:00:00"/>
    <s v="Second Class"/>
    <s v="CD-12280"/>
    <s v="Christina DeMoss"/>
    <s v="Consumer"/>
    <s v="United States"/>
    <x v="20"/>
    <x v="15"/>
    <x v="23"/>
    <x v="3"/>
    <s v="OFF-PA-10001870"/>
    <x v="1"/>
    <x v="10"/>
    <s v="Xerox 202"/>
    <n v="12.96"/>
    <n v="2"/>
    <x v="0"/>
    <n v="0"/>
    <n v="6.2208000000000006"/>
  </r>
  <r>
    <n v="9470"/>
    <s v="CA-2014-102925"/>
    <d v="2014-11-06T00:00:00"/>
    <n v="2014"/>
    <n v="11"/>
    <x v="23"/>
    <x v="23"/>
    <d v="2014-11-11T00:00:00"/>
    <s v="Second Class"/>
    <s v="CD-12280"/>
    <s v="Christina DeMoss"/>
    <s v="Consumer"/>
    <s v="United States"/>
    <x v="20"/>
    <x v="15"/>
    <x v="23"/>
    <x v="3"/>
    <s v="OFF-PA-10004071"/>
    <x v="1"/>
    <x v="10"/>
    <s v="Eaton Premium Continuous-Feed Paper, 25% Cotton, Letter Size, White, 1000 Shts/Box"/>
    <n v="110.96"/>
    <n v="2"/>
    <x v="0"/>
    <n v="0"/>
    <n v="53.260799999999996"/>
  </r>
  <r>
    <n v="9471"/>
    <s v="CA-2014-102925"/>
    <d v="2014-11-06T00:00:00"/>
    <n v="2014"/>
    <n v="11"/>
    <x v="23"/>
    <x v="23"/>
    <d v="2014-11-11T00:00:00"/>
    <s v="Second Class"/>
    <s v="CD-12280"/>
    <s v="Christina DeMoss"/>
    <s v="Consumer"/>
    <s v="United States"/>
    <x v="20"/>
    <x v="15"/>
    <x v="23"/>
    <x v="3"/>
    <s v="TEC-PH-10001448"/>
    <x v="2"/>
    <x v="7"/>
    <s v="Anker Astro 15000mAh USB Portable Charger"/>
    <n v="99.98"/>
    <n v="2"/>
    <x v="0"/>
    <n v="0"/>
    <n v="3.9991999999999877"/>
  </r>
  <r>
    <n v="9472"/>
    <s v="CA-2014-102925"/>
    <d v="2014-11-06T00:00:00"/>
    <n v="2014"/>
    <n v="11"/>
    <x v="23"/>
    <x v="23"/>
    <d v="2014-11-11T00:00:00"/>
    <s v="Second Class"/>
    <s v="CD-12280"/>
    <s v="Christina DeMoss"/>
    <s v="Consumer"/>
    <s v="United States"/>
    <x v="20"/>
    <x v="15"/>
    <x v="23"/>
    <x v="3"/>
    <s v="OFF-BI-10002706"/>
    <x v="1"/>
    <x v="8"/>
    <s v="Avery Premier Heavy-Duty Binder with Round Locking Rings"/>
    <n v="11.423999999999999"/>
    <n v="1"/>
    <x v="2"/>
    <n v="0.2"/>
    <n v="3.7127999999999997"/>
  </r>
  <r>
    <n v="9473"/>
    <s v="CA-2014-102925"/>
    <d v="2014-11-06T00:00:00"/>
    <n v="2014"/>
    <n v="11"/>
    <x v="23"/>
    <x v="23"/>
    <d v="2014-11-11T00:00:00"/>
    <s v="Second Class"/>
    <s v="CD-12280"/>
    <s v="Christina DeMoss"/>
    <s v="Consumer"/>
    <s v="United States"/>
    <x v="20"/>
    <x v="15"/>
    <x v="23"/>
    <x v="3"/>
    <s v="FUR-CH-10004875"/>
    <x v="0"/>
    <x v="1"/>
    <s v="Harbour Creations 67200 Series Stacking Chairs"/>
    <n v="128.12400000000002"/>
    <n v="2"/>
    <x v="9"/>
    <n v="0.1"/>
    <n v="24.2012"/>
  </r>
  <r>
    <n v="9474"/>
    <s v="CA-2014-102925"/>
    <d v="2014-11-06T00:00:00"/>
    <n v="2014"/>
    <n v="11"/>
    <x v="23"/>
    <x v="23"/>
    <d v="2014-11-11T00:00:00"/>
    <s v="Second Class"/>
    <s v="CD-12280"/>
    <s v="Christina DeMoss"/>
    <s v="Consumer"/>
    <s v="United States"/>
    <x v="20"/>
    <x v="15"/>
    <x v="23"/>
    <x v="3"/>
    <s v="FUR-FU-10004245"/>
    <x v="0"/>
    <x v="5"/>
    <s v="Career Cubicle Clock, 8 1/4&quot;, Black"/>
    <n v="101.4"/>
    <n v="5"/>
    <x v="0"/>
    <n v="0"/>
    <n v="38.532000000000004"/>
  </r>
  <r>
    <n v="9475"/>
    <s v="CA-2012-100818"/>
    <d v="2012-05-31T00:00:00"/>
    <n v="2012"/>
    <n v="5"/>
    <x v="33"/>
    <x v="33"/>
    <d v="2012-06-05T00:00:00"/>
    <s v="Second Class"/>
    <s v="JM-15265"/>
    <s v="Janet Molinari"/>
    <s v="Corporate"/>
    <s v="United States"/>
    <x v="22"/>
    <x v="10"/>
    <x v="155"/>
    <x v="2"/>
    <s v="OFF-LA-10000443"/>
    <x v="1"/>
    <x v="2"/>
    <s v="Avery 501"/>
    <n v="5.9039999999999999"/>
    <n v="2"/>
    <x v="2"/>
    <n v="0.2"/>
    <n v="1.9925999999999999"/>
  </r>
  <r>
    <n v="9476"/>
    <s v="CA-2012-100818"/>
    <d v="2012-05-31T00:00:00"/>
    <n v="2012"/>
    <n v="5"/>
    <x v="33"/>
    <x v="33"/>
    <d v="2012-06-05T00:00:00"/>
    <s v="Second Class"/>
    <s v="JM-15265"/>
    <s v="Janet Molinari"/>
    <s v="Corporate"/>
    <s v="United States"/>
    <x v="22"/>
    <x v="10"/>
    <x v="155"/>
    <x v="2"/>
    <s v="OFF-PA-10001125"/>
    <x v="1"/>
    <x v="10"/>
    <s v="Xerox 1988"/>
    <n v="173.48800000000003"/>
    <n v="7"/>
    <x v="2"/>
    <n v="0.2"/>
    <n v="54.214999999999982"/>
  </r>
  <r>
    <n v="9477"/>
    <s v="CA-2012-100818"/>
    <d v="2012-05-31T00:00:00"/>
    <n v="2012"/>
    <n v="5"/>
    <x v="33"/>
    <x v="33"/>
    <d v="2012-06-05T00:00:00"/>
    <s v="Second Class"/>
    <s v="JM-15265"/>
    <s v="Janet Molinari"/>
    <s v="Corporate"/>
    <s v="United States"/>
    <x v="22"/>
    <x v="10"/>
    <x v="155"/>
    <x v="2"/>
    <s v="FUR-FU-10002703"/>
    <x v="0"/>
    <x v="5"/>
    <s v="Tenex Traditional Chairmats for Hard Floors, Average Lip, 36&quot; x 48&quot;"/>
    <n v="51.56"/>
    <n v="2"/>
    <x v="7"/>
    <n v="0.6"/>
    <n v="-61.872"/>
  </r>
  <r>
    <n v="9478"/>
    <s v="CA-2012-100818"/>
    <d v="2012-05-31T00:00:00"/>
    <n v="2012"/>
    <n v="5"/>
    <x v="33"/>
    <x v="33"/>
    <d v="2012-06-05T00:00:00"/>
    <s v="Second Class"/>
    <s v="JM-15265"/>
    <s v="Janet Molinari"/>
    <s v="Corporate"/>
    <s v="United States"/>
    <x v="22"/>
    <x v="10"/>
    <x v="155"/>
    <x v="2"/>
    <s v="OFF-BI-10004364"/>
    <x v="1"/>
    <x v="8"/>
    <s v="Storex Dura Pro Binders"/>
    <n v="3.5639999999999992"/>
    <n v="3"/>
    <x v="3"/>
    <n v="0.8"/>
    <n v="-6.2370000000000019"/>
  </r>
  <r>
    <n v="9479"/>
    <s v="CA-2011-126193"/>
    <d v="2011-09-07T00:00:00"/>
    <n v="2011"/>
    <n v="9"/>
    <x v="30"/>
    <x v="30"/>
    <d v="2011-09-14T00:00:00"/>
    <s v="Standard Class"/>
    <s v="SS-20410"/>
    <s v="Shahid Shariari"/>
    <s v="Consumer"/>
    <s v="United States"/>
    <x v="524"/>
    <x v="10"/>
    <x v="621"/>
    <x v="2"/>
    <s v="OFF-FA-10000936"/>
    <x v="1"/>
    <x v="13"/>
    <s v="Acco Hot Clips Clips to Go"/>
    <n v="13.16"/>
    <n v="5"/>
    <x v="2"/>
    <n v="0.2"/>
    <n v="4.1124999999999998"/>
  </r>
  <r>
    <n v="9480"/>
    <s v="CA-2011-126193"/>
    <d v="2011-09-07T00:00:00"/>
    <n v="2011"/>
    <n v="9"/>
    <x v="30"/>
    <x v="30"/>
    <d v="2011-09-14T00:00:00"/>
    <s v="Standard Class"/>
    <s v="SS-20410"/>
    <s v="Shahid Shariari"/>
    <s v="Consumer"/>
    <s v="United States"/>
    <x v="524"/>
    <x v="10"/>
    <x v="621"/>
    <x v="2"/>
    <s v="OFF-BI-10001249"/>
    <x v="1"/>
    <x v="8"/>
    <s v="Avery Heavy-Duty EZD View Binder with Locking Rings"/>
    <n v="3.8279999999999994"/>
    <n v="3"/>
    <x v="3"/>
    <n v="0.8"/>
    <n v="-6.5076000000000018"/>
  </r>
  <r>
    <n v="9481"/>
    <s v="CA-2011-126193"/>
    <d v="2011-09-07T00:00:00"/>
    <n v="2011"/>
    <n v="9"/>
    <x v="30"/>
    <x v="30"/>
    <d v="2011-09-14T00:00:00"/>
    <s v="Standard Class"/>
    <s v="SS-20410"/>
    <s v="Shahid Shariari"/>
    <s v="Consumer"/>
    <s v="United States"/>
    <x v="524"/>
    <x v="10"/>
    <x v="621"/>
    <x v="2"/>
    <s v="OFF-BI-10004632"/>
    <x v="1"/>
    <x v="8"/>
    <s v="Ibico Hi-Tech Manual Binding System"/>
    <n v="304.98999999999995"/>
    <n v="5"/>
    <x v="3"/>
    <n v="0.8"/>
    <n v="-533.73250000000007"/>
  </r>
  <r>
    <n v="9482"/>
    <s v="CA-2014-150504"/>
    <d v="2014-11-07T00:00:00"/>
    <n v="2014"/>
    <n v="11"/>
    <x v="23"/>
    <x v="23"/>
    <d v="2014-11-13T00:00:00"/>
    <s v="Standard Class"/>
    <s v="HG-14845"/>
    <s v="Harry Greene"/>
    <s v="Consumer"/>
    <s v="United States"/>
    <x v="61"/>
    <x v="5"/>
    <x v="77"/>
    <x v="2"/>
    <s v="OFF-ST-10000615"/>
    <x v="1"/>
    <x v="4"/>
    <s v="SimpliFile Personal File, Black Granite, 15w x 6-15/16d x 11-1/4h"/>
    <n v="18.16"/>
    <n v="2"/>
    <x v="2"/>
    <n v="0.2"/>
    <n v="1.8160000000000016"/>
  </r>
  <r>
    <n v="9483"/>
    <s v="CA-2012-158351"/>
    <d v="2012-06-20T00:00:00"/>
    <n v="2012"/>
    <n v="6"/>
    <x v="40"/>
    <x v="40"/>
    <d v="2012-06-24T00:00:00"/>
    <s v="Second Class"/>
    <s v="BC-11125"/>
    <s v="Becky Castell"/>
    <s v="Home Office"/>
    <s v="United States"/>
    <x v="10"/>
    <x v="9"/>
    <x v="63"/>
    <x v="3"/>
    <s v="TEC-AC-10001838"/>
    <x v="2"/>
    <x v="11"/>
    <s v="Razer Tiamat Over Ear 7.1 Surround Sound PC Gaming Headset"/>
    <n v="319.98400000000004"/>
    <n v="2"/>
    <x v="2"/>
    <n v="0.2"/>
    <n v="91.995400000000018"/>
  </r>
  <r>
    <n v="9484"/>
    <s v="CA-2011-122679"/>
    <d v="2011-07-22T00:00:00"/>
    <n v="2011"/>
    <n v="7"/>
    <x v="39"/>
    <x v="39"/>
    <d v="2011-07-28T00:00:00"/>
    <s v="Standard Class"/>
    <s v="AB-10255"/>
    <s v="Alejandro Ballentine"/>
    <s v="Home Office"/>
    <s v="United States"/>
    <x v="1"/>
    <x v="1"/>
    <x v="141"/>
    <x v="1"/>
    <s v="OFF-AR-10004757"/>
    <x v="1"/>
    <x v="6"/>
    <s v="Crayola Colored Pencils"/>
    <n v="19.68"/>
    <n v="6"/>
    <x v="0"/>
    <n v="0"/>
    <n v="6.4943999999999988"/>
  </r>
  <r>
    <n v="9485"/>
    <s v="CA-2013-164770"/>
    <d v="2013-12-03T00:00:00"/>
    <n v="2013"/>
    <n v="12"/>
    <x v="5"/>
    <x v="5"/>
    <d v="2013-12-05T00:00:00"/>
    <s v="Second Class"/>
    <s v="MY-18295"/>
    <s v="Muhammed Yedwab"/>
    <s v="Corporate"/>
    <s v="United States"/>
    <x v="12"/>
    <x v="5"/>
    <x v="66"/>
    <x v="2"/>
    <s v="FUR-BO-10003893"/>
    <x v="0"/>
    <x v="0"/>
    <s v="Sauder Camden County Collection Library"/>
    <n v="781.86399999999992"/>
    <n v="10"/>
    <x v="8"/>
    <n v="0.32"/>
    <n v="-137.97600000000008"/>
  </r>
  <r>
    <n v="9486"/>
    <s v="CA-2013-164770"/>
    <d v="2013-12-03T00:00:00"/>
    <n v="2013"/>
    <n v="12"/>
    <x v="5"/>
    <x v="5"/>
    <d v="2013-12-05T00:00:00"/>
    <s v="Second Class"/>
    <s v="MY-18295"/>
    <s v="Muhammed Yedwab"/>
    <s v="Corporate"/>
    <s v="United States"/>
    <x v="12"/>
    <x v="5"/>
    <x v="66"/>
    <x v="2"/>
    <s v="OFF-PA-10003893"/>
    <x v="1"/>
    <x v="10"/>
    <s v="Xerox 1962"/>
    <n v="30.816000000000003"/>
    <n v="9"/>
    <x v="2"/>
    <n v="0.2"/>
    <n v="9.6299999999999955"/>
  </r>
  <r>
    <n v="9487"/>
    <s v="CA-2014-130505"/>
    <d v="2014-10-13T00:00:00"/>
    <n v="2014"/>
    <n v="10"/>
    <x v="13"/>
    <x v="13"/>
    <d v="2014-10-13T00:00:00"/>
    <s v="Same Day"/>
    <s v="NF-18385"/>
    <s v="Natalie Fritzler"/>
    <s v="Consumer"/>
    <s v="United States"/>
    <x v="320"/>
    <x v="48"/>
    <x v="594"/>
    <x v="3"/>
    <s v="FUR-TA-10001932"/>
    <x v="0"/>
    <x v="3"/>
    <s v="Chromcraft 48&quot; x 96&quot; Racetrack Double Pedestal Table"/>
    <n v="673.34399999999994"/>
    <n v="3"/>
    <x v="4"/>
    <n v="0.3"/>
    <n v="-76.953599999999994"/>
  </r>
  <r>
    <n v="9488"/>
    <s v="US-2014-125213"/>
    <d v="2014-12-12T00:00:00"/>
    <n v="2014"/>
    <n v="12"/>
    <x v="22"/>
    <x v="22"/>
    <d v="2014-12-14T00:00:00"/>
    <s v="First Class"/>
    <s v="NB-18655"/>
    <s v="Nona Balk"/>
    <s v="Corporate"/>
    <s v="United States"/>
    <x v="267"/>
    <x v="30"/>
    <x v="334"/>
    <x v="3"/>
    <s v="OFF-FA-10001561"/>
    <x v="1"/>
    <x v="13"/>
    <s v="Stockwell Push Pins"/>
    <n v="6.5400000000000009"/>
    <n v="3"/>
    <x v="0"/>
    <n v="0"/>
    <n v="2.1581999999999999"/>
  </r>
  <r>
    <n v="9489"/>
    <s v="CA-2012-156566"/>
    <d v="2012-10-01T00:00:00"/>
    <n v="2012"/>
    <n v="10"/>
    <x v="2"/>
    <x v="2"/>
    <d v="2012-10-04T00:00:00"/>
    <s v="First Class"/>
    <s v="EM-13960"/>
    <s v="Eric Murdock"/>
    <s v="Consumer"/>
    <s v="United States"/>
    <x v="32"/>
    <x v="21"/>
    <x v="40"/>
    <x v="1"/>
    <s v="TEC-PH-10001817"/>
    <x v="2"/>
    <x v="7"/>
    <s v="Wilson Electronics DB Pro Signal Booster"/>
    <n v="572.80000000000007"/>
    <n v="2"/>
    <x v="2"/>
    <n v="0.2"/>
    <n v="50.120000000000033"/>
  </r>
  <r>
    <n v="9490"/>
    <s v="US-2013-102232"/>
    <d v="2013-08-06T00:00:00"/>
    <n v="2013"/>
    <n v="8"/>
    <x v="28"/>
    <x v="28"/>
    <d v="2013-08-12T00:00:00"/>
    <s v="Standard Class"/>
    <s v="MF-17665"/>
    <s v="Maureen Fritzler"/>
    <s v="Corporate"/>
    <s v="United States"/>
    <x v="114"/>
    <x v="19"/>
    <x v="363"/>
    <x v="0"/>
    <s v="OFF-AR-10000538"/>
    <x v="1"/>
    <x v="6"/>
    <s v="Boston Model 1800 Electric Pencil Sharpener, Gray"/>
    <n v="197.04999999999998"/>
    <n v="7"/>
    <x v="0"/>
    <n v="0"/>
    <n v="59.114999999999981"/>
  </r>
  <r>
    <n v="9491"/>
    <s v="CA-2014-111738"/>
    <d v="2014-01-04T00:00:00"/>
    <n v="2014"/>
    <n v="1"/>
    <x v="44"/>
    <x v="44"/>
    <d v="2014-01-08T00:00:00"/>
    <s v="Standard Class"/>
    <s v="CM-12385"/>
    <s v="Christopher Martinez"/>
    <s v="Consumer"/>
    <s v="United States"/>
    <x v="8"/>
    <x v="1"/>
    <x v="94"/>
    <x v="1"/>
    <s v="OFF-BI-10004584"/>
    <x v="1"/>
    <x v="8"/>
    <s v="GBC ProClick 150 Presentation Binding System"/>
    <n v="2022.2720000000002"/>
    <n v="8"/>
    <x v="2"/>
    <n v="0.2"/>
    <n v="682.5168000000001"/>
  </r>
  <r>
    <n v="9492"/>
    <s v="CA-2014-111738"/>
    <d v="2014-01-04T00:00:00"/>
    <n v="2014"/>
    <n v="1"/>
    <x v="44"/>
    <x v="44"/>
    <d v="2014-01-08T00:00:00"/>
    <s v="Standard Class"/>
    <s v="CM-12385"/>
    <s v="Christopher Martinez"/>
    <s v="Consumer"/>
    <s v="United States"/>
    <x v="8"/>
    <x v="1"/>
    <x v="94"/>
    <x v="1"/>
    <s v="OFF-AR-10000817"/>
    <x v="1"/>
    <x v="6"/>
    <s v="Manco Dry-Lighter Erasable Highlighter"/>
    <n v="9.120000000000001"/>
    <n v="3"/>
    <x v="0"/>
    <n v="0"/>
    <n v="3.1007999999999996"/>
  </r>
  <r>
    <n v="9493"/>
    <s v="CA-2014-163188"/>
    <d v="2014-11-08T00:00:00"/>
    <n v="2014"/>
    <n v="11"/>
    <x v="23"/>
    <x v="23"/>
    <d v="2014-11-08T00:00:00"/>
    <s v="Same Day"/>
    <s v="EC-14050"/>
    <s v="Erin Creighton"/>
    <s v="Consumer"/>
    <s v="United States"/>
    <x v="268"/>
    <x v="26"/>
    <x v="335"/>
    <x v="2"/>
    <s v="OFF-BI-10000756"/>
    <x v="1"/>
    <x v="8"/>
    <s v="Storex DuraTech Recycled Plastic Frosted Binders"/>
    <n v="38.160000000000004"/>
    <n v="9"/>
    <x v="0"/>
    <n v="0"/>
    <n v="19.080000000000002"/>
  </r>
  <r>
    <n v="9494"/>
    <s v="CA-2013-105207"/>
    <d v="2013-01-03T00:00:00"/>
    <n v="2013"/>
    <n v="1"/>
    <x v="12"/>
    <x v="12"/>
    <d v="2013-01-08T00:00:00"/>
    <s v="Standard Class"/>
    <s v="BO-11350"/>
    <s v="Bill Overfelt"/>
    <s v="Corporate"/>
    <s v="United States"/>
    <x v="387"/>
    <x v="26"/>
    <x v="472"/>
    <x v="2"/>
    <s v="FUR-TA-10000617"/>
    <x v="0"/>
    <x v="3"/>
    <s v="Hon Practical Foundations 30 x 60 Training Table, Light Gray/Charcoal"/>
    <n v="1592.8500000000001"/>
    <n v="7"/>
    <x v="0"/>
    <n v="0"/>
    <n v="350.42700000000002"/>
  </r>
  <r>
    <n v="9495"/>
    <s v="CA-2013-105207"/>
    <d v="2013-01-03T00:00:00"/>
    <n v="2013"/>
    <n v="1"/>
    <x v="12"/>
    <x v="12"/>
    <d v="2013-01-08T00:00:00"/>
    <s v="Standard Class"/>
    <s v="BO-11350"/>
    <s v="Bill Overfelt"/>
    <s v="Corporate"/>
    <s v="United States"/>
    <x v="387"/>
    <x v="26"/>
    <x v="472"/>
    <x v="2"/>
    <s v="OFF-BI-10004364"/>
    <x v="1"/>
    <x v="8"/>
    <s v="Storex Dura Pro Binders"/>
    <n v="11.88"/>
    <n v="2"/>
    <x v="0"/>
    <n v="0"/>
    <n v="5.3460000000000001"/>
  </r>
  <r>
    <n v="9496"/>
    <s v="US-2013-123610"/>
    <d v="2013-05-13T00:00:00"/>
    <n v="2013"/>
    <n v="5"/>
    <x v="35"/>
    <x v="35"/>
    <d v="2013-05-17T00:00:00"/>
    <s v="Standard Class"/>
    <s v="VM-21835"/>
    <s v="Vivian Mathis"/>
    <s v="Consumer"/>
    <s v="United States"/>
    <x v="133"/>
    <x v="1"/>
    <x v="168"/>
    <x v="1"/>
    <s v="TEC-AC-10004518"/>
    <x v="2"/>
    <x v="11"/>
    <s v="Memorex Mini Travel Drive 32 GB USB 2.0 Flash Drive"/>
    <n v="120"/>
    <n v="6"/>
    <x v="0"/>
    <n v="0"/>
    <n v="46.800000000000004"/>
  </r>
  <r>
    <n v="9497"/>
    <s v="US-2013-123610"/>
    <d v="2013-05-13T00:00:00"/>
    <n v="2013"/>
    <n v="5"/>
    <x v="35"/>
    <x v="35"/>
    <d v="2013-05-17T00:00:00"/>
    <s v="Standard Class"/>
    <s v="VM-21835"/>
    <s v="Vivian Mathis"/>
    <s v="Consumer"/>
    <s v="United States"/>
    <x v="133"/>
    <x v="1"/>
    <x v="168"/>
    <x v="1"/>
    <s v="OFF-AP-10002222"/>
    <x v="1"/>
    <x v="9"/>
    <s v="Staples"/>
    <n v="8.67"/>
    <n v="1"/>
    <x v="0"/>
    <n v="0"/>
    <n v="2.3409000000000004"/>
  </r>
  <r>
    <n v="9498"/>
    <s v="CA-2014-118213"/>
    <d v="2014-11-06T00:00:00"/>
    <n v="2014"/>
    <n v="11"/>
    <x v="23"/>
    <x v="23"/>
    <d v="2014-11-08T00:00:00"/>
    <s v="First Class"/>
    <s v="AB-10060"/>
    <s v="Adam Bellavance"/>
    <s v="Home Office"/>
    <s v="United States"/>
    <x v="382"/>
    <x v="14"/>
    <x v="466"/>
    <x v="2"/>
    <s v="OFF-PA-10002615"/>
    <x v="1"/>
    <x v="10"/>
    <s v="Ampad Gold Fibre Wirebound Steno Books, 6&quot; x 9&quot;, Gregg Ruled"/>
    <n v="4.41"/>
    <n v="1"/>
    <x v="0"/>
    <n v="0"/>
    <n v="2.0286"/>
  </r>
  <r>
    <n v="9499"/>
    <s v="CA-2014-118213"/>
    <d v="2014-11-06T00:00:00"/>
    <n v="2014"/>
    <n v="11"/>
    <x v="23"/>
    <x v="23"/>
    <d v="2014-11-08T00:00:00"/>
    <s v="First Class"/>
    <s v="AB-10060"/>
    <s v="Adam Bellavance"/>
    <s v="Home Office"/>
    <s v="United States"/>
    <x v="382"/>
    <x v="14"/>
    <x v="466"/>
    <x v="2"/>
    <s v="OFF-PA-10000565"/>
    <x v="1"/>
    <x v="10"/>
    <s v="Staples"/>
    <n v="167.94"/>
    <n v="3"/>
    <x v="0"/>
    <n v="0"/>
    <n v="82.290599999999998"/>
  </r>
  <r>
    <n v="9500"/>
    <s v="CA-2014-118213"/>
    <d v="2014-11-06T00:00:00"/>
    <n v="2014"/>
    <n v="11"/>
    <x v="23"/>
    <x v="23"/>
    <d v="2014-11-08T00:00:00"/>
    <s v="First Class"/>
    <s v="AB-10060"/>
    <s v="Adam Bellavance"/>
    <s v="Home Office"/>
    <s v="United States"/>
    <x v="382"/>
    <x v="14"/>
    <x v="466"/>
    <x v="2"/>
    <s v="OFF-PA-10003673"/>
    <x v="1"/>
    <x v="10"/>
    <s v="Strathmore Photo Mount Cards"/>
    <n v="67.8"/>
    <n v="10"/>
    <x v="0"/>
    <n v="0"/>
    <n v="31.187999999999999"/>
  </r>
  <r>
    <n v="9501"/>
    <s v="CA-2013-149237"/>
    <d v="2013-05-27T00:00:00"/>
    <n v="2013"/>
    <n v="5"/>
    <x v="35"/>
    <x v="35"/>
    <d v="2013-05-31T00:00:00"/>
    <s v="Standard Class"/>
    <s v="CM-12235"/>
    <s v="Chris McAfee"/>
    <s v="Consumer"/>
    <s v="United States"/>
    <x v="158"/>
    <x v="6"/>
    <x v="201"/>
    <x v="2"/>
    <s v="FUR-FU-10002088"/>
    <x v="0"/>
    <x v="5"/>
    <s v="Nu-Dell Float Frame 11 x 14 1/2"/>
    <n v="26.94"/>
    <n v="3"/>
    <x v="0"/>
    <n v="0"/>
    <n v="11.314800000000002"/>
  </r>
  <r>
    <n v="9502"/>
    <s v="US-2012-158589"/>
    <d v="2012-11-20T00:00:00"/>
    <n v="2012"/>
    <n v="11"/>
    <x v="6"/>
    <x v="6"/>
    <d v="2012-11-24T00:00:00"/>
    <s v="Standard Class"/>
    <s v="KW-16570"/>
    <s v="Kelly Williams"/>
    <s v="Consumer"/>
    <s v="United States"/>
    <x v="8"/>
    <x v="1"/>
    <x v="9"/>
    <x v="1"/>
    <s v="FUR-FU-10001546"/>
    <x v="0"/>
    <x v="5"/>
    <s v="Dana Swing-Arm Lamps"/>
    <n v="32.04"/>
    <n v="3"/>
    <x v="0"/>
    <n v="0"/>
    <n v="8.01"/>
  </r>
  <r>
    <n v="9503"/>
    <s v="CA-2013-101329"/>
    <d v="2013-04-23T00:00:00"/>
    <n v="2013"/>
    <n v="4"/>
    <x v="25"/>
    <x v="25"/>
    <d v="2013-04-30T00:00:00"/>
    <s v="Standard Class"/>
    <s v="MM-17920"/>
    <s v="Michael Moore"/>
    <s v="Consumer"/>
    <s v="United States"/>
    <x v="410"/>
    <x v="15"/>
    <x v="497"/>
    <x v="3"/>
    <s v="OFF-AR-10000614"/>
    <x v="1"/>
    <x v="6"/>
    <s v="Barrel Sharpener"/>
    <n v="32.129999999999995"/>
    <n v="9"/>
    <x v="0"/>
    <n v="0"/>
    <n v="8.3537999999999997"/>
  </r>
  <r>
    <n v="9504"/>
    <s v="CA-2013-101329"/>
    <d v="2013-04-23T00:00:00"/>
    <n v="2013"/>
    <n v="4"/>
    <x v="25"/>
    <x v="25"/>
    <d v="2013-04-30T00:00:00"/>
    <s v="Standard Class"/>
    <s v="MM-17920"/>
    <s v="Michael Moore"/>
    <s v="Consumer"/>
    <s v="United States"/>
    <x v="410"/>
    <x v="15"/>
    <x v="497"/>
    <x v="3"/>
    <s v="OFF-AR-10003190"/>
    <x v="1"/>
    <x v="6"/>
    <s v="Newell 32"/>
    <n v="2.88"/>
    <n v="1"/>
    <x v="0"/>
    <n v="0"/>
    <n v="0.80640000000000001"/>
  </r>
  <r>
    <n v="9505"/>
    <s v="CA-2013-113607"/>
    <d v="2013-10-15T00:00:00"/>
    <n v="2013"/>
    <n v="10"/>
    <x v="32"/>
    <x v="32"/>
    <d v="2013-10-19T00:00:00"/>
    <s v="Standard Class"/>
    <s v="PW-19030"/>
    <s v="Pauline Webber"/>
    <s v="Corporate"/>
    <s v="United States"/>
    <x v="20"/>
    <x v="15"/>
    <x v="29"/>
    <x v="3"/>
    <s v="TEC-PH-10004094"/>
    <x v="2"/>
    <x v="7"/>
    <s v="Motorola L703CM"/>
    <n v="1091.93"/>
    <n v="7"/>
    <x v="0"/>
    <n v="0"/>
    <n v="272.98250000000002"/>
  </r>
  <r>
    <n v="9506"/>
    <s v="CA-2013-113607"/>
    <d v="2013-10-15T00:00:00"/>
    <n v="2013"/>
    <n v="10"/>
    <x v="32"/>
    <x v="32"/>
    <d v="2013-10-19T00:00:00"/>
    <s v="Standard Class"/>
    <s v="PW-19030"/>
    <s v="Pauline Webber"/>
    <s v="Corporate"/>
    <s v="United States"/>
    <x v="20"/>
    <x v="15"/>
    <x v="29"/>
    <x v="3"/>
    <s v="OFF-PA-10001970"/>
    <x v="1"/>
    <x v="10"/>
    <s v="Xerox 1908"/>
    <n v="111.96"/>
    <n v="2"/>
    <x v="0"/>
    <n v="0"/>
    <n v="54.860399999999998"/>
  </r>
  <r>
    <n v="9507"/>
    <s v="CA-2011-149104"/>
    <d v="2011-04-05T00:00:00"/>
    <n v="2011"/>
    <n v="4"/>
    <x v="41"/>
    <x v="41"/>
    <d v="2011-04-07T00:00:00"/>
    <s v="Second Class"/>
    <s v="RD-19900"/>
    <s v="Ruben Dartt"/>
    <s v="Consumer"/>
    <s v="United States"/>
    <x v="363"/>
    <x v="12"/>
    <x v="445"/>
    <x v="2"/>
    <s v="OFF-AR-10002952"/>
    <x v="1"/>
    <x v="6"/>
    <s v="Stanley Contemporary Battery Pencil Sharpeners"/>
    <n v="26.7"/>
    <n v="2"/>
    <x v="0"/>
    <n v="0"/>
    <n v="7.4759999999999991"/>
  </r>
  <r>
    <n v="9508"/>
    <s v="CA-2011-149104"/>
    <d v="2011-04-05T00:00:00"/>
    <n v="2011"/>
    <n v="4"/>
    <x v="41"/>
    <x v="41"/>
    <d v="2011-04-07T00:00:00"/>
    <s v="Second Class"/>
    <s v="RD-19900"/>
    <s v="Ruben Dartt"/>
    <s v="Consumer"/>
    <s v="United States"/>
    <x v="363"/>
    <x v="12"/>
    <x v="445"/>
    <x v="2"/>
    <s v="OFF-BI-10004209"/>
    <x v="1"/>
    <x v="8"/>
    <s v="Fellowes Twister Kit, Gray/Clear, 3/pkg"/>
    <n v="40.199999999999996"/>
    <n v="5"/>
    <x v="0"/>
    <n v="0"/>
    <n v="18.089999999999996"/>
  </r>
  <r>
    <n v="9509"/>
    <s v="CA-2011-149104"/>
    <d v="2011-04-05T00:00:00"/>
    <n v="2011"/>
    <n v="4"/>
    <x v="41"/>
    <x v="41"/>
    <d v="2011-04-07T00:00:00"/>
    <s v="Second Class"/>
    <s v="RD-19900"/>
    <s v="Ruben Dartt"/>
    <s v="Consumer"/>
    <s v="United States"/>
    <x v="363"/>
    <x v="12"/>
    <x v="445"/>
    <x v="2"/>
    <s v="OFF-AR-10004685"/>
    <x v="1"/>
    <x v="6"/>
    <s v="Binney &amp; Smith Crayola Metallic Colored Pencils, 8-Color Set"/>
    <n v="13.89"/>
    <n v="3"/>
    <x v="0"/>
    <n v="0"/>
    <n v="4.5836999999999994"/>
  </r>
  <r>
    <n v="9510"/>
    <s v="CA-2011-149104"/>
    <d v="2011-04-05T00:00:00"/>
    <n v="2011"/>
    <n v="4"/>
    <x v="41"/>
    <x v="41"/>
    <d v="2011-04-07T00:00:00"/>
    <s v="Second Class"/>
    <s v="RD-19900"/>
    <s v="Ruben Dartt"/>
    <s v="Consumer"/>
    <s v="United States"/>
    <x v="363"/>
    <x v="12"/>
    <x v="445"/>
    <x v="2"/>
    <s v="OFF-ST-10000991"/>
    <x v="1"/>
    <x v="4"/>
    <s v="Space Solutions HD Industrial Steel Shelving."/>
    <n v="689.81999999999994"/>
    <n v="6"/>
    <x v="0"/>
    <n v="0"/>
    <n v="20.694600000000008"/>
  </r>
  <r>
    <n v="9511"/>
    <s v="CA-2013-105263"/>
    <d v="2013-08-07T00:00:00"/>
    <n v="2013"/>
    <n v="8"/>
    <x v="28"/>
    <x v="28"/>
    <d v="2013-08-12T00:00:00"/>
    <s v="Standard Class"/>
    <s v="LM-17065"/>
    <s v="Liz MacKendrick"/>
    <s v="Consumer"/>
    <s v="United States"/>
    <x v="20"/>
    <x v="15"/>
    <x v="23"/>
    <x v="3"/>
    <s v="OFF-AR-10002399"/>
    <x v="1"/>
    <x v="6"/>
    <s v="Dixon Prang Watercolor Pencils, 10-Color Set with Brush"/>
    <n v="38.339999999999996"/>
    <n v="9"/>
    <x v="0"/>
    <n v="0"/>
    <n v="15.7194"/>
  </r>
  <r>
    <n v="9512"/>
    <s v="CA-2011-130575"/>
    <d v="2011-12-14T00:00:00"/>
    <n v="2011"/>
    <n v="12"/>
    <x v="20"/>
    <x v="20"/>
    <d v="2011-12-16T00:00:00"/>
    <s v="First Class"/>
    <s v="CS-11845"/>
    <s v="Cari Sayre"/>
    <s v="Corporate"/>
    <s v="United States"/>
    <x v="22"/>
    <x v="10"/>
    <x v="36"/>
    <x v="2"/>
    <s v="OFF-BI-10002353"/>
    <x v="1"/>
    <x v="8"/>
    <s v="GBC VeloBind Cover Sets"/>
    <n v="9.2639999999999976"/>
    <n v="3"/>
    <x v="3"/>
    <n v="0.8"/>
    <n v="-13.895999999999997"/>
  </r>
  <r>
    <n v="9513"/>
    <s v="CA-2014-142461"/>
    <d v="2014-05-31T00:00:00"/>
    <n v="2014"/>
    <n v="5"/>
    <x v="24"/>
    <x v="24"/>
    <d v="2014-06-04T00:00:00"/>
    <s v="Second Class"/>
    <s v="KT-16480"/>
    <s v="Kean Thornton"/>
    <s v="Consumer"/>
    <s v="United States"/>
    <x v="61"/>
    <x v="5"/>
    <x v="162"/>
    <x v="2"/>
    <s v="FUR-BO-10001811"/>
    <x v="0"/>
    <x v="0"/>
    <s v="Atlantic Metals Mobile 5-Shelf Bookcases, Custom Colors"/>
    <n v="204.66639999999998"/>
    <n v="1"/>
    <x v="8"/>
    <n v="0.32"/>
    <n v="-6.0196000000000254"/>
  </r>
  <r>
    <n v="9514"/>
    <s v="CA-2013-125220"/>
    <d v="2013-10-15T00:00:00"/>
    <n v="2013"/>
    <n v="10"/>
    <x v="32"/>
    <x v="32"/>
    <d v="2013-10-20T00:00:00"/>
    <s v="Standard Class"/>
    <s v="BE-11410"/>
    <s v="Bobby Elias"/>
    <s v="Consumer"/>
    <s v="United States"/>
    <x v="233"/>
    <x v="6"/>
    <x v="290"/>
    <x v="2"/>
    <s v="TEC-AC-10003033"/>
    <x v="2"/>
    <x v="11"/>
    <s v="Plantronics CS510 - Over-the-Head monaural Wireless Headset System"/>
    <n v="1649.75"/>
    <n v="5"/>
    <x v="0"/>
    <n v="0"/>
    <n v="544.41749999999979"/>
  </r>
  <r>
    <n v="9515"/>
    <s v="CA-2011-100293"/>
    <d v="2011-03-14T00:00:00"/>
    <n v="2011"/>
    <n v="3"/>
    <x v="34"/>
    <x v="34"/>
    <d v="2011-03-18T00:00:00"/>
    <s v="Standard Class"/>
    <s v="NF-18475"/>
    <s v="Neil Französisch"/>
    <s v="Home Office"/>
    <s v="United States"/>
    <x v="108"/>
    <x v="2"/>
    <x v="133"/>
    <x v="0"/>
    <s v="OFF-PA-10000176"/>
    <x v="1"/>
    <x v="10"/>
    <s v="Xerox 1887"/>
    <n v="91.055999999999997"/>
    <n v="6"/>
    <x v="2"/>
    <n v="0.2"/>
    <n v="31.869599999999995"/>
  </r>
  <r>
    <n v="9516"/>
    <s v="CA-2011-154165"/>
    <d v="2011-02-18T00:00:00"/>
    <n v="2011"/>
    <n v="2"/>
    <x v="45"/>
    <x v="45"/>
    <d v="2011-02-25T00:00:00"/>
    <s v="Standard Class"/>
    <s v="DL-13315"/>
    <s v="Delfina Latchford"/>
    <s v="Consumer"/>
    <s v="United States"/>
    <x v="22"/>
    <x v="10"/>
    <x v="155"/>
    <x v="2"/>
    <s v="OFF-AR-10003631"/>
    <x v="1"/>
    <x v="6"/>
    <s v="Staples"/>
    <n v="54.207999999999998"/>
    <n v="14"/>
    <x v="2"/>
    <n v="0.2"/>
    <n v="8.808799999999998"/>
  </r>
  <r>
    <n v="9517"/>
    <s v="CA-2012-123939"/>
    <d v="2012-08-24T00:00:00"/>
    <n v="2012"/>
    <n v="8"/>
    <x v="37"/>
    <x v="37"/>
    <d v="2012-08-26T00:00:00"/>
    <s v="Second Class"/>
    <s v="MS-17710"/>
    <s v="Maurice Satty"/>
    <s v="Consumer"/>
    <s v="United States"/>
    <x v="256"/>
    <x v="24"/>
    <x v="391"/>
    <x v="3"/>
    <s v="TEC-PH-10000923"/>
    <x v="2"/>
    <x v="7"/>
    <s v="Belkin SportFit Armband For iPhone 5s/5c, Fuchsia"/>
    <n v="26.981999999999999"/>
    <n v="3"/>
    <x v="10"/>
    <n v="0.4"/>
    <n v="4.0472999999999999"/>
  </r>
  <r>
    <n v="9518"/>
    <s v="CA-2012-123939"/>
    <d v="2012-08-24T00:00:00"/>
    <n v="2012"/>
    <n v="8"/>
    <x v="37"/>
    <x v="37"/>
    <d v="2012-08-26T00:00:00"/>
    <s v="Second Class"/>
    <s v="MS-17710"/>
    <s v="Maurice Satty"/>
    <s v="Consumer"/>
    <s v="United States"/>
    <x v="256"/>
    <x v="24"/>
    <x v="391"/>
    <x v="3"/>
    <s v="OFF-LA-10003190"/>
    <x v="1"/>
    <x v="2"/>
    <s v="Avery 474"/>
    <n v="6.911999999999999"/>
    <n v="3"/>
    <x v="2"/>
    <n v="0.2"/>
    <n v="2.5056000000000003"/>
  </r>
  <r>
    <n v="9519"/>
    <s v="CA-2012-123939"/>
    <d v="2012-08-24T00:00:00"/>
    <n v="2012"/>
    <n v="8"/>
    <x v="37"/>
    <x v="37"/>
    <d v="2012-08-26T00:00:00"/>
    <s v="Second Class"/>
    <s v="MS-17710"/>
    <s v="Maurice Satty"/>
    <s v="Consumer"/>
    <s v="United States"/>
    <x v="256"/>
    <x v="24"/>
    <x v="391"/>
    <x v="3"/>
    <s v="OFF-ST-10003208"/>
    <x v="1"/>
    <x v="4"/>
    <s v="Adjustable Depth Letter/Legal Cart"/>
    <n v="435.50400000000002"/>
    <n v="3"/>
    <x v="2"/>
    <n v="0.2"/>
    <n v="48.994199999999921"/>
  </r>
  <r>
    <n v="9520"/>
    <s v="US-2014-104451"/>
    <d v="2014-05-09T00:00:00"/>
    <n v="2014"/>
    <n v="5"/>
    <x v="24"/>
    <x v="24"/>
    <d v="2014-05-13T00:00:00"/>
    <s v="Second Class"/>
    <s v="MM-18055"/>
    <s v="Michelle Moray"/>
    <s v="Consumer"/>
    <s v="United States"/>
    <x v="8"/>
    <x v="1"/>
    <x v="94"/>
    <x v="1"/>
    <s v="OFF-AP-10000692"/>
    <x v="1"/>
    <x v="9"/>
    <s v="Fellowes Mighty 8 Compact Surge Protector"/>
    <n v="81.08"/>
    <n v="4"/>
    <x v="0"/>
    <n v="0"/>
    <n v="22.702400000000004"/>
  </r>
  <r>
    <n v="9521"/>
    <s v="CA-2013-101189"/>
    <d v="2013-02-04T00:00:00"/>
    <n v="2013"/>
    <n v="2"/>
    <x v="47"/>
    <x v="47"/>
    <d v="2013-02-09T00:00:00"/>
    <s v="Standard Class"/>
    <s v="JB-15400"/>
    <s v="Jennifer Braxton"/>
    <s v="Corporate"/>
    <s v="United States"/>
    <x v="1"/>
    <x v="1"/>
    <x v="13"/>
    <x v="1"/>
    <s v="OFF-ST-10004180"/>
    <x v="1"/>
    <x v="4"/>
    <s v="Safco Commercial Shelving"/>
    <n v="93.02"/>
    <n v="2"/>
    <x v="0"/>
    <n v="0"/>
    <n v="3.720799999999997"/>
  </r>
  <r>
    <n v="9522"/>
    <s v="CA-2011-169446"/>
    <d v="2011-12-19T00:00:00"/>
    <n v="2011"/>
    <n v="12"/>
    <x v="20"/>
    <x v="20"/>
    <d v="2011-12-25T00:00:00"/>
    <s v="Standard Class"/>
    <s v="SG-20605"/>
    <s v="Speros Goranitis"/>
    <s v="Consumer"/>
    <s v="United States"/>
    <x v="22"/>
    <x v="10"/>
    <x v="36"/>
    <x v="2"/>
    <s v="TEC-PH-10002817"/>
    <x v="2"/>
    <x v="7"/>
    <s v="RCA ViSYS 25425RE1 Corded phone"/>
    <n v="323.97600000000006"/>
    <n v="3"/>
    <x v="2"/>
    <n v="0.2"/>
    <n v="36.44729999999997"/>
  </r>
  <r>
    <n v="9523"/>
    <s v="CA-2011-169446"/>
    <d v="2011-12-19T00:00:00"/>
    <n v="2011"/>
    <n v="12"/>
    <x v="20"/>
    <x v="20"/>
    <d v="2011-12-25T00:00:00"/>
    <s v="Standard Class"/>
    <s v="SG-20605"/>
    <s v="Speros Goranitis"/>
    <s v="Consumer"/>
    <s v="United States"/>
    <x v="22"/>
    <x v="10"/>
    <x v="36"/>
    <x v="2"/>
    <s v="OFF-PA-10000295"/>
    <x v="1"/>
    <x v="10"/>
    <s v="Xerox 229"/>
    <n v="15.552000000000003"/>
    <n v="3"/>
    <x v="2"/>
    <n v="0.2"/>
    <n v="5.4432"/>
  </r>
  <r>
    <n v="9524"/>
    <s v="CA-2011-169446"/>
    <d v="2011-12-19T00:00:00"/>
    <n v="2011"/>
    <n v="12"/>
    <x v="20"/>
    <x v="20"/>
    <d v="2011-12-25T00:00:00"/>
    <s v="Standard Class"/>
    <s v="SG-20605"/>
    <s v="Speros Goranitis"/>
    <s v="Consumer"/>
    <s v="United States"/>
    <x v="22"/>
    <x v="10"/>
    <x v="36"/>
    <x v="2"/>
    <s v="OFF-ST-10000419"/>
    <x v="1"/>
    <x v="4"/>
    <s v="Rogers Jumbo File, Granite"/>
    <n v="32.591999999999999"/>
    <n v="3"/>
    <x v="2"/>
    <n v="0.2"/>
    <n v="-7.7406000000000006"/>
  </r>
  <r>
    <n v="9525"/>
    <s v="CA-2014-156958"/>
    <d v="2014-12-06T00:00:00"/>
    <n v="2014"/>
    <n v="12"/>
    <x v="22"/>
    <x v="22"/>
    <d v="2014-12-07T00:00:00"/>
    <s v="First Class"/>
    <s v="PB-18805"/>
    <s v="Patrick Bzostek"/>
    <s v="Home Office"/>
    <s v="United States"/>
    <x v="4"/>
    <x v="4"/>
    <x v="60"/>
    <x v="1"/>
    <s v="OFF-BI-10001524"/>
    <x v="1"/>
    <x v="8"/>
    <s v="GBC Premium Transparent Covers with Diagonal Lined Pattern"/>
    <n v="83.920000000000016"/>
    <n v="5"/>
    <x v="2"/>
    <n v="0.2"/>
    <n v="29.371999999999993"/>
  </r>
  <r>
    <n v="9526"/>
    <s v="CA-2014-156958"/>
    <d v="2014-12-06T00:00:00"/>
    <n v="2014"/>
    <n v="12"/>
    <x v="22"/>
    <x v="22"/>
    <d v="2014-12-07T00:00:00"/>
    <s v="First Class"/>
    <s v="PB-18805"/>
    <s v="Patrick Bzostek"/>
    <s v="Home Office"/>
    <s v="United States"/>
    <x v="4"/>
    <x v="4"/>
    <x v="60"/>
    <x v="1"/>
    <s v="FUR-FU-10003268"/>
    <x v="0"/>
    <x v="5"/>
    <s v="Eldon Radial Chair Mat for Low to Medium Pile Carpets"/>
    <n v="199.89999999999998"/>
    <n v="5"/>
    <x v="0"/>
    <n v="0"/>
    <n v="39.97999999999999"/>
  </r>
  <r>
    <n v="9527"/>
    <s v="CA-2014-156958"/>
    <d v="2014-12-06T00:00:00"/>
    <n v="2014"/>
    <n v="12"/>
    <x v="22"/>
    <x v="22"/>
    <d v="2014-12-07T00:00:00"/>
    <s v="First Class"/>
    <s v="PB-18805"/>
    <s v="Patrick Bzostek"/>
    <s v="Home Office"/>
    <s v="United States"/>
    <x v="4"/>
    <x v="4"/>
    <x v="60"/>
    <x v="1"/>
    <s v="TEC-PH-10000148"/>
    <x v="2"/>
    <x v="7"/>
    <s v="Cyber Acoustics AC-202b Speech Recognition Stereo Headset"/>
    <n v="31.176000000000002"/>
    <n v="3"/>
    <x v="2"/>
    <n v="0.2"/>
    <n v="-7.0145999999999997"/>
  </r>
  <r>
    <n v="9528"/>
    <s v="CA-2014-156958"/>
    <d v="2014-12-06T00:00:00"/>
    <n v="2014"/>
    <n v="12"/>
    <x v="22"/>
    <x v="22"/>
    <d v="2014-12-07T00:00:00"/>
    <s v="First Class"/>
    <s v="PB-18805"/>
    <s v="Patrick Bzostek"/>
    <s v="Home Office"/>
    <s v="United States"/>
    <x v="4"/>
    <x v="4"/>
    <x v="60"/>
    <x v="1"/>
    <s v="OFF-BI-10001543"/>
    <x v="1"/>
    <x v="8"/>
    <s v="GBC VeloBinder Manual Binding System"/>
    <n v="172.75200000000001"/>
    <n v="6"/>
    <x v="2"/>
    <n v="0.2"/>
    <n v="60.463200000000015"/>
  </r>
  <r>
    <n v="9529"/>
    <s v="CA-2014-156958"/>
    <d v="2014-12-06T00:00:00"/>
    <n v="2014"/>
    <n v="12"/>
    <x v="22"/>
    <x v="22"/>
    <d v="2014-12-07T00:00:00"/>
    <s v="First Class"/>
    <s v="PB-18805"/>
    <s v="Patrick Bzostek"/>
    <s v="Home Office"/>
    <s v="United States"/>
    <x v="4"/>
    <x v="4"/>
    <x v="60"/>
    <x v="1"/>
    <s v="OFF-BI-10002071"/>
    <x v="1"/>
    <x v="8"/>
    <s v="Fellowes Black Plastic Comb Bindings"/>
    <n v="9.2959999999999994"/>
    <n v="2"/>
    <x v="2"/>
    <n v="0.2"/>
    <n v="3.0211999999999994"/>
  </r>
  <r>
    <n v="9530"/>
    <s v="CA-2014-101637"/>
    <d v="2014-03-25T00:00:00"/>
    <n v="2014"/>
    <n v="3"/>
    <x v="42"/>
    <x v="42"/>
    <d v="2014-03-26T00:00:00"/>
    <s v="Same Day"/>
    <s v="AC-10615"/>
    <s v="Ann Chong"/>
    <s v="Corporate"/>
    <s v="United States"/>
    <x v="486"/>
    <x v="5"/>
    <x v="580"/>
    <x v="2"/>
    <s v="OFF-ST-10002352"/>
    <x v="1"/>
    <x v="4"/>
    <s v="Iris Project Case"/>
    <n v="12.768000000000001"/>
    <n v="2"/>
    <x v="2"/>
    <n v="0.2"/>
    <n v="0.95759999999999934"/>
  </r>
  <r>
    <n v="9531"/>
    <s v="CA-2014-111759"/>
    <d v="2014-07-09T00:00:00"/>
    <n v="2014"/>
    <n v="7"/>
    <x v="10"/>
    <x v="10"/>
    <d v="2014-07-13T00:00:00"/>
    <s v="Standard Class"/>
    <s v="MR-17545"/>
    <s v="Mathew Reese"/>
    <s v="Home Office"/>
    <s v="United States"/>
    <x v="4"/>
    <x v="4"/>
    <x v="5"/>
    <x v="1"/>
    <s v="OFF-PA-10003127"/>
    <x v="1"/>
    <x v="10"/>
    <s v="Staples"/>
    <n v="52.76"/>
    <n v="2"/>
    <x v="0"/>
    <n v="0"/>
    <n v="24.269599999999997"/>
  </r>
  <r>
    <n v="9532"/>
    <s v="CA-2014-102729"/>
    <d v="2014-10-27T00:00:00"/>
    <n v="2014"/>
    <n v="10"/>
    <x v="13"/>
    <x v="13"/>
    <d v="2014-11-01T00:00:00"/>
    <s v="Standard Class"/>
    <s v="BF-11215"/>
    <s v="Benjamin Farhat"/>
    <s v="Home Office"/>
    <s v="United States"/>
    <x v="61"/>
    <x v="5"/>
    <x v="162"/>
    <x v="2"/>
    <s v="OFF-ST-10000464"/>
    <x v="1"/>
    <x v="4"/>
    <s v="Multi-Use Personal File Cart and Caster Set, Three Stacking Bins"/>
    <n v="55.616"/>
    <n v="2"/>
    <x v="2"/>
    <n v="0.2"/>
    <n v="5.5616000000000021"/>
  </r>
  <r>
    <n v="9533"/>
    <s v="CA-2013-116596"/>
    <d v="2013-10-28T00:00:00"/>
    <n v="2013"/>
    <n v="10"/>
    <x v="32"/>
    <x v="32"/>
    <d v="2013-11-01T00:00:00"/>
    <s v="Standard Class"/>
    <s v="BW-11200"/>
    <s v="Ben Wallace"/>
    <s v="Consumer"/>
    <s v="United States"/>
    <x v="20"/>
    <x v="15"/>
    <x v="164"/>
    <x v="3"/>
    <s v="FUR-CH-10000553"/>
    <x v="0"/>
    <x v="1"/>
    <s v="Metal Folding Chairs, Beige, 4/Carton"/>
    <n v="427.64400000000001"/>
    <n v="14"/>
    <x v="9"/>
    <n v="0.1"/>
    <n v="80.777199999999979"/>
  </r>
  <r>
    <n v="9534"/>
    <s v="CA-2013-116596"/>
    <d v="2013-10-28T00:00:00"/>
    <n v="2013"/>
    <n v="10"/>
    <x v="32"/>
    <x v="32"/>
    <d v="2013-11-01T00:00:00"/>
    <s v="Standard Class"/>
    <s v="BW-11200"/>
    <s v="Ben Wallace"/>
    <s v="Consumer"/>
    <s v="United States"/>
    <x v="20"/>
    <x v="15"/>
    <x v="164"/>
    <x v="3"/>
    <s v="OFF-FA-10000134"/>
    <x v="1"/>
    <x v="13"/>
    <s v="Advantus Push Pins, Aluminum Head"/>
    <n v="40.669999999999995"/>
    <n v="7"/>
    <x v="0"/>
    <n v="0"/>
    <n v="12.607699999999999"/>
  </r>
  <r>
    <n v="9535"/>
    <s v="CA-2013-116596"/>
    <d v="2013-10-28T00:00:00"/>
    <n v="2013"/>
    <n v="10"/>
    <x v="32"/>
    <x v="32"/>
    <d v="2013-11-01T00:00:00"/>
    <s v="Standard Class"/>
    <s v="BW-11200"/>
    <s v="Ben Wallace"/>
    <s v="Consumer"/>
    <s v="United States"/>
    <x v="20"/>
    <x v="15"/>
    <x v="164"/>
    <x v="3"/>
    <s v="OFF-ST-10000636"/>
    <x v="1"/>
    <x v="4"/>
    <s v="Rogers Profile Extra Capacity Storage Tub"/>
    <n v="33.479999999999997"/>
    <n v="2"/>
    <x v="0"/>
    <n v="0"/>
    <n v="1.3391999999999982"/>
  </r>
  <r>
    <n v="9536"/>
    <s v="CA-2013-116596"/>
    <d v="2013-10-28T00:00:00"/>
    <n v="2013"/>
    <n v="10"/>
    <x v="32"/>
    <x v="32"/>
    <d v="2013-11-01T00:00:00"/>
    <s v="Standard Class"/>
    <s v="BW-11200"/>
    <s v="Ben Wallace"/>
    <s v="Consumer"/>
    <s v="United States"/>
    <x v="20"/>
    <x v="15"/>
    <x v="164"/>
    <x v="3"/>
    <s v="OFF-BI-10002949"/>
    <x v="1"/>
    <x v="8"/>
    <s v="Prestige Round Ring Binders"/>
    <n v="9.7280000000000015"/>
    <n v="2"/>
    <x v="2"/>
    <n v="0.2"/>
    <n v="3.283199999999999"/>
  </r>
  <r>
    <n v="9537"/>
    <s v="CA-2014-124191"/>
    <d v="2014-06-13T00:00:00"/>
    <n v="2014"/>
    <n v="6"/>
    <x v="27"/>
    <x v="27"/>
    <d v="2014-06-15T00:00:00"/>
    <s v="Second Class"/>
    <s v="TS-21610"/>
    <s v="Troy Staebel"/>
    <s v="Consumer"/>
    <s v="United States"/>
    <x v="22"/>
    <x v="10"/>
    <x v="26"/>
    <x v="2"/>
    <s v="FUR-FU-10002364"/>
    <x v="0"/>
    <x v="5"/>
    <s v="Eldon Expressions Wood Desk Accessories, Oak"/>
    <n v="8.8559999999999999"/>
    <n v="3"/>
    <x v="7"/>
    <n v="0.6"/>
    <n v="-6.8634000000000013"/>
  </r>
  <r>
    <n v="9538"/>
    <s v="CA-2013-148747"/>
    <d v="2013-09-26T00:00:00"/>
    <n v="2013"/>
    <n v="9"/>
    <x v="21"/>
    <x v="21"/>
    <d v="2013-09-28T00:00:00"/>
    <s v="First Class"/>
    <s v="AS-10045"/>
    <s v="Aaron Smayling"/>
    <s v="Corporate"/>
    <s v="United States"/>
    <x v="8"/>
    <x v="1"/>
    <x v="94"/>
    <x v="1"/>
    <s v="FUR-BO-10002613"/>
    <x v="0"/>
    <x v="0"/>
    <s v="Atlantic Metals Mobile 4-Shelf Bookcases, Custom Colors"/>
    <n v="477.666"/>
    <n v="2"/>
    <x v="11"/>
    <n v="0.15"/>
    <n v="84.293999999999969"/>
  </r>
  <r>
    <n v="9539"/>
    <s v="US-2014-169488"/>
    <d v="2014-09-08T00:00:00"/>
    <n v="2014"/>
    <n v="9"/>
    <x v="15"/>
    <x v="15"/>
    <d v="2014-09-10T00:00:00"/>
    <s v="First Class"/>
    <s v="AA-10375"/>
    <s v="Allen Armold"/>
    <s v="Consumer"/>
    <s v="United States"/>
    <x v="205"/>
    <x v="34"/>
    <x v="258"/>
    <x v="3"/>
    <s v="OFF-PA-10002659"/>
    <x v="1"/>
    <x v="10"/>
    <s v="Avoid Verbal Orders Carbonless Minifold Book"/>
    <n v="16.899999999999999"/>
    <n v="5"/>
    <x v="0"/>
    <n v="0"/>
    <n v="7.7739999999999991"/>
  </r>
  <r>
    <n v="9540"/>
    <s v="US-2014-169488"/>
    <d v="2014-09-08T00:00:00"/>
    <n v="2014"/>
    <n v="9"/>
    <x v="15"/>
    <x v="15"/>
    <d v="2014-09-10T00:00:00"/>
    <s v="First Class"/>
    <s v="AA-10375"/>
    <s v="Allen Armold"/>
    <s v="Consumer"/>
    <s v="United States"/>
    <x v="205"/>
    <x v="34"/>
    <x v="258"/>
    <x v="3"/>
    <s v="OFF-PA-10000157"/>
    <x v="1"/>
    <x v="10"/>
    <s v="Xerox 191"/>
    <n v="39.96"/>
    <n v="2"/>
    <x v="0"/>
    <n v="0"/>
    <n v="18.781199999999998"/>
  </r>
  <r>
    <n v="9541"/>
    <s v="CA-2012-135727"/>
    <d v="2012-05-11T00:00:00"/>
    <n v="2012"/>
    <n v="5"/>
    <x v="33"/>
    <x v="33"/>
    <d v="2012-05-16T00:00:00"/>
    <s v="Second Class"/>
    <s v="PS-18970"/>
    <s v="Paul Stevenson"/>
    <s v="Home Office"/>
    <s v="United States"/>
    <x v="42"/>
    <x v="16"/>
    <x v="51"/>
    <x v="1"/>
    <s v="FUR-CH-10004540"/>
    <x v="0"/>
    <x v="1"/>
    <s v="Global Chrome Stack Chair"/>
    <n v="191.96800000000002"/>
    <n v="7"/>
    <x v="2"/>
    <n v="0.2"/>
    <n v="16.797200000000004"/>
  </r>
  <r>
    <n v="9542"/>
    <s v="CA-2012-135251"/>
    <d v="2012-08-06T00:00:00"/>
    <n v="2012"/>
    <n v="8"/>
    <x v="37"/>
    <x v="37"/>
    <d v="2012-08-10T00:00:00"/>
    <s v="Standard Class"/>
    <s v="RP-19270"/>
    <s v="Rachel Payne"/>
    <s v="Corporate"/>
    <s v="United States"/>
    <x v="12"/>
    <x v="5"/>
    <x v="14"/>
    <x v="2"/>
    <s v="OFF-LA-10004544"/>
    <x v="1"/>
    <x v="2"/>
    <s v="Avery 505"/>
    <n v="35.520000000000003"/>
    <n v="3"/>
    <x v="2"/>
    <n v="0.2"/>
    <n v="13.320000000000002"/>
  </r>
  <r>
    <n v="9543"/>
    <s v="CA-2012-135251"/>
    <d v="2012-08-06T00:00:00"/>
    <n v="2012"/>
    <n v="8"/>
    <x v="37"/>
    <x v="37"/>
    <d v="2012-08-10T00:00:00"/>
    <s v="Standard Class"/>
    <s v="RP-19270"/>
    <s v="Rachel Payne"/>
    <s v="Corporate"/>
    <s v="United States"/>
    <x v="12"/>
    <x v="5"/>
    <x v="14"/>
    <x v="2"/>
    <s v="OFF-BI-10001097"/>
    <x v="1"/>
    <x v="8"/>
    <s v="Avery Hole Reinforcements"/>
    <n v="6.2299999999999986"/>
    <n v="5"/>
    <x v="3"/>
    <n v="0.8"/>
    <n v="-9.6565000000000047"/>
  </r>
  <r>
    <n v="9544"/>
    <s v="CA-2012-135251"/>
    <d v="2012-08-06T00:00:00"/>
    <n v="2012"/>
    <n v="8"/>
    <x v="37"/>
    <x v="37"/>
    <d v="2012-08-10T00:00:00"/>
    <s v="Standard Class"/>
    <s v="RP-19270"/>
    <s v="Rachel Payne"/>
    <s v="Corporate"/>
    <s v="United States"/>
    <x v="12"/>
    <x v="5"/>
    <x v="14"/>
    <x v="2"/>
    <s v="OFF-PA-10003302"/>
    <x v="1"/>
    <x v="10"/>
    <s v="Xerox 1906"/>
    <n v="56.704000000000001"/>
    <n v="2"/>
    <x v="2"/>
    <n v="0.2"/>
    <n v="19.137599999999992"/>
  </r>
  <r>
    <n v="9545"/>
    <s v="CA-2012-135251"/>
    <d v="2012-08-06T00:00:00"/>
    <n v="2012"/>
    <n v="8"/>
    <x v="37"/>
    <x v="37"/>
    <d v="2012-08-10T00:00:00"/>
    <s v="Standard Class"/>
    <s v="RP-19270"/>
    <s v="Rachel Payne"/>
    <s v="Corporate"/>
    <s v="United States"/>
    <x v="12"/>
    <x v="5"/>
    <x v="14"/>
    <x v="2"/>
    <s v="FUR-BO-10003965"/>
    <x v="0"/>
    <x v="0"/>
    <s v="O'Sullivan Manor Hill 2-Door Library in Brianna Oak"/>
    <n v="369.19919999999996"/>
    <n v="3"/>
    <x v="8"/>
    <n v="0.32"/>
    <n v="-114.01739999999995"/>
  </r>
  <r>
    <n v="9546"/>
    <s v="CA-2011-166590"/>
    <d v="2011-10-29T00:00:00"/>
    <n v="2011"/>
    <n v="10"/>
    <x v="18"/>
    <x v="18"/>
    <d v="2011-11-02T00:00:00"/>
    <s v="Standard Class"/>
    <s v="NC-18625"/>
    <s v="Noah Childs"/>
    <s v="Corporate"/>
    <s v="United States"/>
    <x v="38"/>
    <x v="14"/>
    <x v="134"/>
    <x v="2"/>
    <s v="TEC-AC-10003433"/>
    <x v="2"/>
    <x v="11"/>
    <s v="Maxell 4.7GB DVD+R 5/Pack"/>
    <n v="1.98"/>
    <n v="2"/>
    <x v="0"/>
    <n v="0"/>
    <n v="0.89100000000000001"/>
  </r>
  <r>
    <n v="9547"/>
    <s v="CA-2011-166590"/>
    <d v="2011-10-29T00:00:00"/>
    <n v="2011"/>
    <n v="10"/>
    <x v="18"/>
    <x v="18"/>
    <d v="2011-11-02T00:00:00"/>
    <s v="Standard Class"/>
    <s v="NC-18625"/>
    <s v="Noah Childs"/>
    <s v="Corporate"/>
    <s v="United States"/>
    <x v="38"/>
    <x v="14"/>
    <x v="134"/>
    <x v="2"/>
    <s v="OFF-PA-10000482"/>
    <x v="1"/>
    <x v="10"/>
    <s v="Snap-A-Way Black Print Carbonless Ruled Speed Letter, Triplicate"/>
    <n v="75.88"/>
    <n v="2"/>
    <x v="0"/>
    <n v="0"/>
    <n v="35.663599999999995"/>
  </r>
  <r>
    <n v="9548"/>
    <s v="CA-2013-131744"/>
    <d v="2013-06-19T00:00:00"/>
    <n v="2013"/>
    <n v="6"/>
    <x v="1"/>
    <x v="1"/>
    <d v="2013-06-21T00:00:00"/>
    <s v="Second Class"/>
    <s v="SC-20770"/>
    <s v="Stewart Carmichael"/>
    <s v="Corporate"/>
    <s v="United States"/>
    <x v="10"/>
    <x v="9"/>
    <x v="63"/>
    <x v="3"/>
    <s v="OFF-PA-10004610"/>
    <x v="1"/>
    <x v="10"/>
    <s v="Xerox 1900"/>
    <n v="6.8480000000000008"/>
    <n v="2"/>
    <x v="2"/>
    <n v="0.2"/>
    <n v="2.1399999999999992"/>
  </r>
  <r>
    <n v="9549"/>
    <s v="CA-2013-131744"/>
    <d v="2013-06-19T00:00:00"/>
    <n v="2013"/>
    <n v="6"/>
    <x v="1"/>
    <x v="1"/>
    <d v="2013-06-21T00:00:00"/>
    <s v="Second Class"/>
    <s v="SC-20770"/>
    <s v="Stewart Carmichael"/>
    <s v="Corporate"/>
    <s v="United States"/>
    <x v="10"/>
    <x v="9"/>
    <x v="63"/>
    <x v="3"/>
    <s v="OFF-BI-10003910"/>
    <x v="1"/>
    <x v="8"/>
    <s v="DXL Angle-View Binders with Locking Rings by Samsill"/>
    <n v="4.6260000000000003"/>
    <n v="2"/>
    <x v="6"/>
    <n v="0.7"/>
    <n v="-3.8549999999999986"/>
  </r>
  <r>
    <n v="9550"/>
    <s v="CA-2013-131744"/>
    <d v="2013-06-19T00:00:00"/>
    <n v="2013"/>
    <n v="6"/>
    <x v="1"/>
    <x v="1"/>
    <d v="2013-06-21T00:00:00"/>
    <s v="Second Class"/>
    <s v="SC-20770"/>
    <s v="Stewart Carmichael"/>
    <s v="Corporate"/>
    <s v="United States"/>
    <x v="10"/>
    <x v="9"/>
    <x v="63"/>
    <x v="3"/>
    <s v="OFF-AP-10001394"/>
    <x v="1"/>
    <x v="9"/>
    <s v="Harmony Air Purifier"/>
    <n v="453.6"/>
    <n v="3"/>
    <x v="2"/>
    <n v="0.2"/>
    <n v="90.71999999999997"/>
  </r>
  <r>
    <n v="9551"/>
    <s v="CA-2012-160864"/>
    <d v="2012-05-03T00:00:00"/>
    <n v="2012"/>
    <n v="5"/>
    <x v="33"/>
    <x v="33"/>
    <d v="2012-05-06T00:00:00"/>
    <s v="First Class"/>
    <s v="NF-18595"/>
    <s v="Nicole Fjeld"/>
    <s v="Home Office"/>
    <s v="United States"/>
    <x v="49"/>
    <x v="1"/>
    <x v="58"/>
    <x v="1"/>
    <s v="OFF-BI-10004654"/>
    <x v="1"/>
    <x v="8"/>
    <s v="Avery Binding System Hidden Tab Executive Style Index Sets"/>
    <n v="13.847999999999999"/>
    <n v="3"/>
    <x v="2"/>
    <n v="0.2"/>
    <n v="5.1929999999999996"/>
  </r>
  <r>
    <n v="9552"/>
    <s v="CA-2012-147690"/>
    <d v="2012-11-10T00:00:00"/>
    <n v="2012"/>
    <n v="11"/>
    <x v="6"/>
    <x v="6"/>
    <d v="2012-11-14T00:00:00"/>
    <s v="Standard Class"/>
    <s v="SC-20020"/>
    <s v="Sam Craven"/>
    <s v="Consumer"/>
    <s v="United States"/>
    <x v="10"/>
    <x v="9"/>
    <x v="11"/>
    <x v="3"/>
    <s v="OFF-ST-10001526"/>
    <x v="1"/>
    <x v="4"/>
    <s v="Iceberg Mobile Mega Data/Printer Cart "/>
    <n v="577.58400000000006"/>
    <n v="6"/>
    <x v="2"/>
    <n v="0.2"/>
    <n v="43.318799999999953"/>
  </r>
  <r>
    <n v="9553"/>
    <s v="CA-2012-163923"/>
    <d v="2012-05-30T00:00:00"/>
    <n v="2012"/>
    <n v="5"/>
    <x v="33"/>
    <x v="33"/>
    <d v="2012-06-03T00:00:00"/>
    <s v="Standard Class"/>
    <s v="BD-11560"/>
    <s v="Brendan Dodson"/>
    <s v="Home Office"/>
    <s v="United States"/>
    <x v="24"/>
    <x v="17"/>
    <x v="28"/>
    <x v="0"/>
    <s v="TEC-AC-10000358"/>
    <x v="2"/>
    <x v="11"/>
    <s v="Imation Secure Drive + Hardware Encrypted USB flash drive - 16 GB"/>
    <n v="151.96"/>
    <n v="4"/>
    <x v="0"/>
    <n v="0"/>
    <n v="36.470399999999998"/>
  </r>
  <r>
    <n v="9554"/>
    <s v="CA-2013-125724"/>
    <d v="2013-09-23T00:00:00"/>
    <n v="2013"/>
    <n v="9"/>
    <x v="21"/>
    <x v="21"/>
    <d v="2013-09-28T00:00:00"/>
    <s v="Standard Class"/>
    <s v="SM-20950"/>
    <s v="Suzanne McNair"/>
    <s v="Corporate"/>
    <s v="United States"/>
    <x v="266"/>
    <x v="22"/>
    <x v="332"/>
    <x v="1"/>
    <s v="FUR-FU-10000246"/>
    <x v="0"/>
    <x v="5"/>
    <s v="Aluminum Document Frame"/>
    <n v="68.432000000000016"/>
    <n v="7"/>
    <x v="2"/>
    <n v="0.2"/>
    <n v="8.5539999999999878"/>
  </r>
  <r>
    <n v="9555"/>
    <s v="CA-2012-111612"/>
    <d v="2012-11-28T00:00:00"/>
    <n v="2012"/>
    <n v="11"/>
    <x v="6"/>
    <x v="6"/>
    <d v="2012-12-02T00:00:00"/>
    <s v="Standard Class"/>
    <s v="EB-14110"/>
    <s v="Eugene Barchas"/>
    <s v="Consumer"/>
    <s v="United States"/>
    <x v="38"/>
    <x v="24"/>
    <x v="47"/>
    <x v="3"/>
    <s v="FUR-FU-10003799"/>
    <x v="0"/>
    <x v="5"/>
    <s v="Seth Thomas 13 1/2&quot; Wall Clock"/>
    <n v="71.12"/>
    <n v="5"/>
    <x v="2"/>
    <n v="0.2"/>
    <n v="9.7789999999999964"/>
  </r>
  <r>
    <n v="9556"/>
    <s v="CA-2012-111612"/>
    <d v="2012-11-28T00:00:00"/>
    <n v="2012"/>
    <n v="11"/>
    <x v="6"/>
    <x v="6"/>
    <d v="2012-12-02T00:00:00"/>
    <s v="Standard Class"/>
    <s v="EB-14110"/>
    <s v="Eugene Barchas"/>
    <s v="Consumer"/>
    <s v="United States"/>
    <x v="38"/>
    <x v="24"/>
    <x v="47"/>
    <x v="3"/>
    <s v="OFF-FA-10003021"/>
    <x v="1"/>
    <x v="13"/>
    <s v="Staples"/>
    <n v="3.008"/>
    <n v="2"/>
    <x v="2"/>
    <n v="0.2"/>
    <n v="0.56399999999999983"/>
  </r>
  <r>
    <n v="9557"/>
    <s v="CA-2012-156853"/>
    <d v="2012-12-03T00:00:00"/>
    <n v="2012"/>
    <n v="12"/>
    <x v="14"/>
    <x v="14"/>
    <d v="2012-12-05T00:00:00"/>
    <s v="Second Class"/>
    <s v="HP-14815"/>
    <s v="Harold Pawlan"/>
    <s v="Home Office"/>
    <s v="United States"/>
    <x v="3"/>
    <x v="38"/>
    <x v="208"/>
    <x v="3"/>
    <s v="OFF-PA-10003656"/>
    <x v="1"/>
    <x v="10"/>
    <s v="Xerox 1935"/>
    <n v="184.66"/>
    <n v="7"/>
    <x v="0"/>
    <n v="0"/>
    <n v="84.943599999999989"/>
  </r>
  <r>
    <n v="9558"/>
    <s v="CA-2011-103086"/>
    <d v="2011-10-17T00:00:00"/>
    <n v="2011"/>
    <n v="10"/>
    <x v="18"/>
    <x v="18"/>
    <d v="2011-10-19T00:00:00"/>
    <s v="Second Class"/>
    <s v="EB-14170"/>
    <s v="Evan Bailliet"/>
    <s v="Consumer"/>
    <s v="United States"/>
    <x v="12"/>
    <x v="5"/>
    <x v="14"/>
    <x v="2"/>
    <s v="FUR-FU-10004586"/>
    <x v="0"/>
    <x v="5"/>
    <s v="G.E. Longer-Life Indoor Recessed Floodlight Bulbs"/>
    <n v="5.3120000000000003"/>
    <n v="2"/>
    <x v="7"/>
    <n v="0.6"/>
    <n v="-1.5935999999999995"/>
  </r>
  <r>
    <n v="9559"/>
    <s v="CA-2013-129280"/>
    <d v="2013-05-04T00:00:00"/>
    <n v="2013"/>
    <n v="5"/>
    <x v="35"/>
    <x v="35"/>
    <d v="2013-05-06T00:00:00"/>
    <s v="First Class"/>
    <s v="SM-20905"/>
    <s v="Susan MacKendrick"/>
    <s v="Consumer"/>
    <s v="United States"/>
    <x v="46"/>
    <x v="24"/>
    <x v="55"/>
    <x v="3"/>
    <s v="TEC-AC-10003832"/>
    <x v="2"/>
    <x v="11"/>
    <s v="Imation 16GB Mini TravelDrive USB 2.0 Flash Drive"/>
    <n v="132.52000000000004"/>
    <n v="5"/>
    <x v="2"/>
    <n v="0.2"/>
    <n v="34.786500000000004"/>
  </r>
  <r>
    <n v="9560"/>
    <s v="CA-2013-129280"/>
    <d v="2013-05-04T00:00:00"/>
    <n v="2013"/>
    <n v="5"/>
    <x v="35"/>
    <x v="35"/>
    <d v="2013-05-06T00:00:00"/>
    <s v="First Class"/>
    <s v="SM-20905"/>
    <s v="Susan MacKendrick"/>
    <s v="Consumer"/>
    <s v="United States"/>
    <x v="46"/>
    <x v="24"/>
    <x v="55"/>
    <x v="3"/>
    <s v="OFF-ST-10002554"/>
    <x v="1"/>
    <x v="4"/>
    <s v="Tennsco Industrial Shelving"/>
    <n v="195.64"/>
    <n v="5"/>
    <x v="2"/>
    <n v="0.2"/>
    <n v="-44.018999999999991"/>
  </r>
  <r>
    <n v="9561"/>
    <s v="CA-2013-129280"/>
    <d v="2013-05-04T00:00:00"/>
    <n v="2013"/>
    <n v="5"/>
    <x v="35"/>
    <x v="35"/>
    <d v="2013-05-06T00:00:00"/>
    <s v="First Class"/>
    <s v="SM-20905"/>
    <s v="Susan MacKendrick"/>
    <s v="Consumer"/>
    <s v="United States"/>
    <x v="46"/>
    <x v="24"/>
    <x v="55"/>
    <x v="3"/>
    <s v="FUR-FU-10001876"/>
    <x v="0"/>
    <x v="5"/>
    <s v="Computer Room Manger, 14&quot;"/>
    <n v="51.967999999999996"/>
    <n v="2"/>
    <x v="2"/>
    <n v="0.2"/>
    <n v="10.393599999999998"/>
  </r>
  <r>
    <n v="9562"/>
    <s v="CA-2013-129280"/>
    <d v="2013-05-04T00:00:00"/>
    <n v="2013"/>
    <n v="5"/>
    <x v="35"/>
    <x v="35"/>
    <d v="2013-05-06T00:00:00"/>
    <s v="First Class"/>
    <s v="SM-20905"/>
    <s v="Susan MacKendrick"/>
    <s v="Consumer"/>
    <s v="United States"/>
    <x v="46"/>
    <x v="24"/>
    <x v="55"/>
    <x v="3"/>
    <s v="TEC-AC-10002637"/>
    <x v="2"/>
    <x v="11"/>
    <s v="Logitech VX Revolution Cordless Laser Mouse for Notebooks (Black)"/>
    <n v="431.97600000000006"/>
    <n v="3"/>
    <x v="2"/>
    <n v="0.2"/>
    <n v="-75.59580000000004"/>
  </r>
  <r>
    <n v="9563"/>
    <s v="CA-2013-129280"/>
    <d v="2013-05-04T00:00:00"/>
    <n v="2013"/>
    <n v="5"/>
    <x v="35"/>
    <x v="35"/>
    <d v="2013-05-06T00:00:00"/>
    <s v="First Class"/>
    <s v="SM-20905"/>
    <s v="Susan MacKendrick"/>
    <s v="Consumer"/>
    <s v="United States"/>
    <x v="46"/>
    <x v="24"/>
    <x v="55"/>
    <x v="3"/>
    <s v="TEC-MA-10003589"/>
    <x v="2"/>
    <x v="15"/>
    <s v="Cisco 8961 IP Phone Charcoal"/>
    <n v="224.93700000000004"/>
    <n v="3"/>
    <x v="6"/>
    <n v="0.7"/>
    <n v="-164.9538"/>
  </r>
  <r>
    <n v="9564"/>
    <s v="CA-2013-129280"/>
    <d v="2013-05-04T00:00:00"/>
    <n v="2013"/>
    <n v="5"/>
    <x v="35"/>
    <x v="35"/>
    <d v="2013-05-06T00:00:00"/>
    <s v="First Class"/>
    <s v="SM-20905"/>
    <s v="Susan MacKendrick"/>
    <s v="Consumer"/>
    <s v="United States"/>
    <x v="46"/>
    <x v="24"/>
    <x v="55"/>
    <x v="3"/>
    <s v="OFF-LA-10000081"/>
    <x v="1"/>
    <x v="2"/>
    <s v="Avery 496"/>
    <n v="6"/>
    <n v="2"/>
    <x v="2"/>
    <n v="0.2"/>
    <n v="2.0999999999999996"/>
  </r>
  <r>
    <n v="9565"/>
    <s v="CA-2012-161242"/>
    <d v="2012-06-01T00:00:00"/>
    <n v="2012"/>
    <n v="6"/>
    <x v="40"/>
    <x v="40"/>
    <d v="2012-06-08T00:00:00"/>
    <s v="Standard Class"/>
    <s v="CG-12040"/>
    <s v="Catherine Glotzbach"/>
    <s v="Home Office"/>
    <s v="United States"/>
    <x v="1"/>
    <x v="1"/>
    <x v="62"/>
    <x v="1"/>
    <s v="OFF-PA-10001838"/>
    <x v="1"/>
    <x v="10"/>
    <s v="Adams Telephone Message Book W/Dividers/Space For Phone Numbers, 5 1/4&quot;X8 1/2&quot;, 300/Messages"/>
    <n v="11.76"/>
    <n v="2"/>
    <x v="0"/>
    <n v="0"/>
    <n v="5.7623999999999995"/>
  </r>
  <r>
    <n v="9566"/>
    <s v="CA-2011-130428"/>
    <d v="2011-03-31T00:00:00"/>
    <n v="2011"/>
    <n v="3"/>
    <x v="34"/>
    <x v="34"/>
    <d v="2011-03-31T00:00:00"/>
    <s v="Same Day"/>
    <s v="TG-21640"/>
    <s v="Trudy Glocke"/>
    <s v="Consumer"/>
    <s v="United States"/>
    <x v="67"/>
    <x v="2"/>
    <x v="85"/>
    <x v="0"/>
    <s v="FUR-CH-10002965"/>
    <x v="0"/>
    <x v="1"/>
    <s v="Global Leather Highback Executive Chair with Pneumatic Height Adjustment, Black"/>
    <n v="1125.4879999999998"/>
    <n v="7"/>
    <x v="2"/>
    <n v="0.2"/>
    <n v="98.480200000000082"/>
  </r>
  <r>
    <n v="9567"/>
    <s v="CA-2011-130428"/>
    <d v="2011-03-31T00:00:00"/>
    <n v="2011"/>
    <n v="3"/>
    <x v="34"/>
    <x v="34"/>
    <d v="2011-03-31T00:00:00"/>
    <s v="Same Day"/>
    <s v="TG-21640"/>
    <s v="Trudy Glocke"/>
    <s v="Consumer"/>
    <s v="United States"/>
    <x v="67"/>
    <x v="2"/>
    <x v="85"/>
    <x v="0"/>
    <s v="OFF-BI-10001636"/>
    <x v="1"/>
    <x v="8"/>
    <s v="Ibico Plastic and Wire Spiral Binding Combs"/>
    <n v="12.645000000000001"/>
    <n v="5"/>
    <x v="6"/>
    <n v="0.7"/>
    <n v="-10.116"/>
  </r>
  <r>
    <n v="9568"/>
    <s v="CA-2011-130428"/>
    <d v="2011-03-31T00:00:00"/>
    <n v="2011"/>
    <n v="3"/>
    <x v="34"/>
    <x v="34"/>
    <d v="2011-03-31T00:00:00"/>
    <s v="Same Day"/>
    <s v="TG-21640"/>
    <s v="Trudy Glocke"/>
    <s v="Consumer"/>
    <s v="United States"/>
    <x v="67"/>
    <x v="2"/>
    <x v="85"/>
    <x v="0"/>
    <s v="OFF-AR-10004027"/>
    <x v="1"/>
    <x v="6"/>
    <s v="Binney &amp; Smith inkTank Erasable Desk Highlighter, Chisel Tip, Yellow, 12/Box"/>
    <n v="4.032"/>
    <n v="2"/>
    <x v="2"/>
    <n v="0.2"/>
    <n v="1.0584000000000002"/>
  </r>
  <r>
    <n v="9569"/>
    <s v="CA-2014-104388"/>
    <d v="2014-07-06T00:00:00"/>
    <n v="2014"/>
    <n v="7"/>
    <x v="10"/>
    <x v="10"/>
    <d v="2014-07-08T00:00:00"/>
    <s v="First Class"/>
    <s v="DK-12835"/>
    <s v="Damala Kotsonis"/>
    <s v="Corporate"/>
    <s v="United States"/>
    <x v="9"/>
    <x v="8"/>
    <x v="10"/>
    <x v="2"/>
    <s v="TEC-PH-10002293"/>
    <x v="2"/>
    <x v="7"/>
    <s v="Anker 36W 4-Port USB Wall Charger Travel Power Adapter for iPhone 5s 5c 5"/>
    <n v="79.959999999999994"/>
    <n v="4"/>
    <x v="0"/>
    <n v="0"/>
    <n v="22.388800000000003"/>
  </r>
  <r>
    <n v="9570"/>
    <s v="CA-2012-113131"/>
    <d v="2012-09-24T00:00:00"/>
    <n v="2012"/>
    <n v="9"/>
    <x v="11"/>
    <x v="11"/>
    <d v="2012-09-24T00:00:00"/>
    <s v="Same Day"/>
    <s v="MB-17305"/>
    <s v="Maria Bertelson"/>
    <s v="Consumer"/>
    <s v="United States"/>
    <x v="38"/>
    <x v="24"/>
    <x v="47"/>
    <x v="3"/>
    <s v="OFF-BI-10003196"/>
    <x v="1"/>
    <x v="8"/>
    <s v="Accohide Poly Flexible Ring Binders"/>
    <n v="6.732000000000002"/>
    <n v="6"/>
    <x v="6"/>
    <n v="0.7"/>
    <n v="-4.4879999999999978"/>
  </r>
  <r>
    <n v="9571"/>
    <s v="CA-2012-113131"/>
    <d v="2012-09-24T00:00:00"/>
    <n v="2012"/>
    <n v="9"/>
    <x v="11"/>
    <x v="11"/>
    <d v="2012-09-24T00:00:00"/>
    <s v="Same Day"/>
    <s v="MB-17305"/>
    <s v="Maria Bertelson"/>
    <s v="Consumer"/>
    <s v="United States"/>
    <x v="38"/>
    <x v="24"/>
    <x v="47"/>
    <x v="3"/>
    <s v="OFF-ST-10001172"/>
    <x v="1"/>
    <x v="4"/>
    <s v="Tennsco Lockers, Sand"/>
    <n v="33.568000000000005"/>
    <n v="2"/>
    <x v="2"/>
    <n v="0.2"/>
    <n v="1.6783999999999981"/>
  </r>
  <r>
    <n v="9572"/>
    <s v="CA-2012-113131"/>
    <d v="2012-09-24T00:00:00"/>
    <n v="2012"/>
    <n v="9"/>
    <x v="11"/>
    <x v="11"/>
    <d v="2012-09-24T00:00:00"/>
    <s v="Same Day"/>
    <s v="MB-17305"/>
    <s v="Maria Bertelson"/>
    <s v="Consumer"/>
    <s v="United States"/>
    <x v="38"/>
    <x v="24"/>
    <x v="47"/>
    <x v="3"/>
    <s v="OFF-EN-10003068"/>
    <x v="1"/>
    <x v="12"/>
    <s v="#6 3/4 Gummed Flap White Envelopes"/>
    <n v="15.840000000000002"/>
    <n v="2"/>
    <x v="2"/>
    <n v="0.2"/>
    <n v="5.5439999999999987"/>
  </r>
  <r>
    <n v="9573"/>
    <s v="CA-2012-113131"/>
    <d v="2012-09-24T00:00:00"/>
    <n v="2012"/>
    <n v="9"/>
    <x v="11"/>
    <x v="11"/>
    <d v="2012-09-24T00:00:00"/>
    <s v="Same Day"/>
    <s v="MB-17305"/>
    <s v="Maria Bertelson"/>
    <s v="Consumer"/>
    <s v="United States"/>
    <x v="38"/>
    <x v="24"/>
    <x v="47"/>
    <x v="3"/>
    <s v="OFF-LA-10003510"/>
    <x v="1"/>
    <x v="2"/>
    <s v="Avery 4027 File Folder Labels for Dot Matrix Printers, 5000 Labels per Box, White"/>
    <n v="24.424000000000003"/>
    <n v="1"/>
    <x v="2"/>
    <n v="0.2"/>
    <n v="7.9378000000000002"/>
  </r>
  <r>
    <n v="9574"/>
    <s v="CA-2012-113131"/>
    <d v="2012-09-24T00:00:00"/>
    <n v="2012"/>
    <n v="9"/>
    <x v="11"/>
    <x v="11"/>
    <d v="2012-09-24T00:00:00"/>
    <s v="Same Day"/>
    <s v="MB-17305"/>
    <s v="Maria Bertelson"/>
    <s v="Consumer"/>
    <s v="United States"/>
    <x v="38"/>
    <x v="24"/>
    <x v="47"/>
    <x v="3"/>
    <s v="OFF-AR-10003504"/>
    <x v="1"/>
    <x v="6"/>
    <s v="Newell 347"/>
    <n v="17.12"/>
    <n v="5"/>
    <x v="2"/>
    <n v="0.2"/>
    <n v="1.9259999999999975"/>
  </r>
  <r>
    <n v="9575"/>
    <s v="CA-2012-148495"/>
    <d v="2012-08-13T00:00:00"/>
    <n v="2012"/>
    <n v="8"/>
    <x v="37"/>
    <x v="37"/>
    <d v="2012-08-13T00:00:00"/>
    <s v="Same Day"/>
    <s v="SF-20065"/>
    <s v="Sandra Flanagan"/>
    <s v="Consumer"/>
    <s v="United States"/>
    <x v="225"/>
    <x v="1"/>
    <x v="281"/>
    <x v="1"/>
    <s v="FUR-FU-10001889"/>
    <x v="0"/>
    <x v="5"/>
    <s v="Ultra Door Pull Handle"/>
    <n v="31.56"/>
    <n v="3"/>
    <x v="0"/>
    <n v="0"/>
    <n v="10.4148"/>
  </r>
  <r>
    <n v="9576"/>
    <s v="CA-2012-143147"/>
    <d v="2012-05-26T00:00:00"/>
    <n v="2012"/>
    <n v="5"/>
    <x v="33"/>
    <x v="33"/>
    <d v="2012-05-28T00:00:00"/>
    <s v="Second Class"/>
    <s v="PS-18760"/>
    <s v="Pamela Stobb"/>
    <s v="Consumer"/>
    <s v="United States"/>
    <x v="52"/>
    <x v="5"/>
    <x v="65"/>
    <x v="2"/>
    <s v="FUR-CH-10000863"/>
    <x v="0"/>
    <x v="1"/>
    <s v="Novimex Swivel Fabric Task Chair"/>
    <n v="105.68599999999999"/>
    <n v="1"/>
    <x v="4"/>
    <n v="0.3"/>
    <n v="-28.686199999999999"/>
  </r>
  <r>
    <n v="9577"/>
    <s v="CA-2012-143147"/>
    <d v="2012-05-26T00:00:00"/>
    <n v="2012"/>
    <n v="5"/>
    <x v="33"/>
    <x v="33"/>
    <d v="2012-05-28T00:00:00"/>
    <s v="Second Class"/>
    <s v="PS-18760"/>
    <s v="Pamela Stobb"/>
    <s v="Consumer"/>
    <s v="United States"/>
    <x v="52"/>
    <x v="5"/>
    <x v="65"/>
    <x v="2"/>
    <s v="TEC-MA-10004679"/>
    <x v="2"/>
    <x v="15"/>
    <s v="StarTech.com 10/100 VDSL2 Ethernet Extender Kit"/>
    <n v="399.53999999999996"/>
    <n v="2"/>
    <x v="10"/>
    <n v="0.4"/>
    <n v="-79.908000000000015"/>
  </r>
  <r>
    <n v="9578"/>
    <s v="CA-2012-143147"/>
    <d v="2012-05-26T00:00:00"/>
    <n v="2012"/>
    <n v="5"/>
    <x v="33"/>
    <x v="33"/>
    <d v="2012-05-28T00:00:00"/>
    <s v="Second Class"/>
    <s v="PS-18760"/>
    <s v="Pamela Stobb"/>
    <s v="Consumer"/>
    <s v="United States"/>
    <x v="52"/>
    <x v="5"/>
    <x v="65"/>
    <x v="2"/>
    <s v="FUR-CH-10004754"/>
    <x v="0"/>
    <x v="1"/>
    <s v="Global Stack Chair with Arms, Black"/>
    <n v="104.93"/>
    <n v="5"/>
    <x v="4"/>
    <n v="0.3"/>
    <n v="-4.4969999999999999"/>
  </r>
  <r>
    <n v="9579"/>
    <s v="CA-2014-152975"/>
    <d v="2014-09-15T00:00:00"/>
    <n v="2014"/>
    <n v="9"/>
    <x v="15"/>
    <x v="15"/>
    <d v="2014-09-17T00:00:00"/>
    <s v="First Class"/>
    <s v="RB-19705"/>
    <s v="Roger Barcio"/>
    <s v="Home Office"/>
    <s v="United States"/>
    <x v="20"/>
    <x v="15"/>
    <x v="45"/>
    <x v="3"/>
    <s v="TEC-PH-10004586"/>
    <x v="2"/>
    <x v="7"/>
    <s v="Wilson SignalBoost 841262 DB PRO Amplifier Kit"/>
    <n v="1079.8499999999999"/>
    <n v="3"/>
    <x v="0"/>
    <n v="0"/>
    <n v="323.95499999999993"/>
  </r>
  <r>
    <n v="9580"/>
    <s v="CA-2014-152975"/>
    <d v="2014-09-15T00:00:00"/>
    <n v="2014"/>
    <n v="9"/>
    <x v="15"/>
    <x v="15"/>
    <d v="2014-09-17T00:00:00"/>
    <s v="First Class"/>
    <s v="RB-19705"/>
    <s v="Roger Barcio"/>
    <s v="Home Office"/>
    <s v="United States"/>
    <x v="20"/>
    <x v="15"/>
    <x v="45"/>
    <x v="3"/>
    <s v="OFF-ST-10001370"/>
    <x v="1"/>
    <x v="4"/>
    <s v="Sensible Storage WireTech Storage Systems"/>
    <n v="70.98"/>
    <n v="1"/>
    <x v="0"/>
    <n v="0"/>
    <n v="3.5489999999999924"/>
  </r>
  <r>
    <n v="9581"/>
    <s v="CA-2014-152975"/>
    <d v="2014-09-15T00:00:00"/>
    <n v="2014"/>
    <n v="9"/>
    <x v="15"/>
    <x v="15"/>
    <d v="2014-09-17T00:00:00"/>
    <s v="First Class"/>
    <s v="RB-19705"/>
    <s v="Roger Barcio"/>
    <s v="Home Office"/>
    <s v="United States"/>
    <x v="20"/>
    <x v="15"/>
    <x v="45"/>
    <x v="3"/>
    <s v="OFF-AR-10001988"/>
    <x v="1"/>
    <x v="6"/>
    <s v="Bulldog Table or Wall-Mount Pencil Sharpener"/>
    <n v="29.950000000000003"/>
    <n v="5"/>
    <x v="0"/>
    <n v="0"/>
    <n v="8.6854999999999993"/>
  </r>
  <r>
    <n v="9582"/>
    <s v="CA-2014-152975"/>
    <d v="2014-09-15T00:00:00"/>
    <n v="2014"/>
    <n v="9"/>
    <x v="15"/>
    <x v="15"/>
    <d v="2014-09-17T00:00:00"/>
    <s v="First Class"/>
    <s v="RB-19705"/>
    <s v="Roger Barcio"/>
    <s v="Home Office"/>
    <s v="United States"/>
    <x v="20"/>
    <x v="15"/>
    <x v="45"/>
    <x v="3"/>
    <s v="FUR-CH-10003298"/>
    <x v="0"/>
    <x v="1"/>
    <s v="Office Star - Contemporary Task Swivel chair with Loop Arms, Charcoal"/>
    <n v="589.41"/>
    <n v="5"/>
    <x v="9"/>
    <n v="0.1"/>
    <n v="-6.5490000000000492"/>
  </r>
  <r>
    <n v="9583"/>
    <s v="CA-2013-107475"/>
    <d v="2013-06-08T00:00:00"/>
    <n v="2013"/>
    <n v="6"/>
    <x v="1"/>
    <x v="1"/>
    <d v="2013-06-12T00:00:00"/>
    <s v="Standard Class"/>
    <s v="RS-19870"/>
    <s v="Roy Skaria"/>
    <s v="Home Office"/>
    <s v="United States"/>
    <x v="10"/>
    <x v="9"/>
    <x v="74"/>
    <x v="3"/>
    <s v="OFF-FA-10002988"/>
    <x v="1"/>
    <x v="13"/>
    <s v="Ideal Clamps"/>
    <n v="9.6479999999999997"/>
    <n v="6"/>
    <x v="2"/>
    <n v="0.2"/>
    <n v="3.4973999999999998"/>
  </r>
  <r>
    <n v="9584"/>
    <s v="CA-2014-116127"/>
    <d v="2014-06-26T00:00:00"/>
    <n v="2014"/>
    <n v="6"/>
    <x v="27"/>
    <x v="27"/>
    <d v="2014-06-28T00:00:00"/>
    <s v="Second Class"/>
    <s v="SB-20185"/>
    <s v="Sarah Brown"/>
    <s v="Consumer"/>
    <s v="United States"/>
    <x v="20"/>
    <x v="15"/>
    <x v="23"/>
    <x v="3"/>
    <s v="FUR-BO-10002213"/>
    <x v="0"/>
    <x v="0"/>
    <s v="DMI Eclipse Executive Suite Bookcases"/>
    <n v="400.78400000000005"/>
    <n v="1"/>
    <x v="2"/>
    <n v="0.2"/>
    <n v="-5.0098000000000269"/>
  </r>
  <r>
    <n v="9585"/>
    <s v="CA-2014-132584"/>
    <d v="2014-08-27T00:00:00"/>
    <n v="2014"/>
    <n v="8"/>
    <x v="43"/>
    <x v="43"/>
    <d v="2014-08-28T00:00:00"/>
    <s v="First Class"/>
    <s v="HJ-14875"/>
    <s v="Heather Jas"/>
    <s v="Home Office"/>
    <s v="United States"/>
    <x v="66"/>
    <x v="12"/>
    <x v="151"/>
    <x v="2"/>
    <s v="OFF-ST-10000344"/>
    <x v="1"/>
    <x v="4"/>
    <s v="Neat Ideas Personal Hanging Folder Files, Black"/>
    <n v="53.72"/>
    <n v="4"/>
    <x v="0"/>
    <n v="0"/>
    <n v="13.967199999999998"/>
  </r>
  <r>
    <n v="9586"/>
    <s v="CA-2013-160598"/>
    <d v="2013-08-27T00:00:00"/>
    <n v="2013"/>
    <n v="8"/>
    <x v="28"/>
    <x v="28"/>
    <d v="2013-08-29T00:00:00"/>
    <s v="First Class"/>
    <s v="SV-20815"/>
    <s v="Stuart Van"/>
    <s v="Corporate"/>
    <s v="United States"/>
    <x v="100"/>
    <x v="2"/>
    <x v="229"/>
    <x v="0"/>
    <s v="OFF-PA-10002319"/>
    <x v="1"/>
    <x v="10"/>
    <s v="Xerox 1944"/>
    <n v="31.007999999999999"/>
    <n v="1"/>
    <x v="2"/>
    <n v="0.2"/>
    <n v="11.240400000000001"/>
  </r>
  <r>
    <n v="9587"/>
    <s v="CA-2013-108630"/>
    <d v="2013-11-19T00:00:00"/>
    <n v="2013"/>
    <n v="11"/>
    <x v="0"/>
    <x v="0"/>
    <d v="2013-11-19T00:00:00"/>
    <s v="Same Day"/>
    <s v="BE-11410"/>
    <s v="Bobby Elias"/>
    <s v="Consumer"/>
    <s v="United States"/>
    <x v="3"/>
    <x v="1"/>
    <x v="137"/>
    <x v="1"/>
    <s v="OFF-BI-10002437"/>
    <x v="1"/>
    <x v="8"/>
    <s v="Recycled Premium Regency Composition Covers"/>
    <n v="61.120000000000005"/>
    <n v="5"/>
    <x v="2"/>
    <n v="0.2"/>
    <n v="22.155999999999999"/>
  </r>
  <r>
    <n v="9588"/>
    <s v="US-2014-129203"/>
    <d v="2014-04-18T00:00:00"/>
    <n v="2014"/>
    <n v="4"/>
    <x v="4"/>
    <x v="4"/>
    <d v="2014-04-23T00:00:00"/>
    <s v="Standard Class"/>
    <s v="BM-11575"/>
    <s v="Brendan Murry"/>
    <s v="Corporate"/>
    <s v="United States"/>
    <x v="22"/>
    <x v="10"/>
    <x v="155"/>
    <x v="2"/>
    <s v="OFF-ST-10001418"/>
    <x v="1"/>
    <x v="4"/>
    <s v="Carina Media Storage Towers in Natural &amp; Black"/>
    <n v="195.136"/>
    <n v="4"/>
    <x v="2"/>
    <n v="0.2"/>
    <n v="-43.9056"/>
  </r>
  <r>
    <n v="9589"/>
    <s v="CA-2014-110940"/>
    <d v="2014-07-24T00:00:00"/>
    <n v="2014"/>
    <n v="7"/>
    <x v="10"/>
    <x v="10"/>
    <d v="2014-07-29T00:00:00"/>
    <s v="Standard Class"/>
    <s v="AZ-10750"/>
    <s v="Annie Zypern"/>
    <s v="Consumer"/>
    <s v="United States"/>
    <x v="320"/>
    <x v="10"/>
    <x v="398"/>
    <x v="2"/>
    <s v="OFF-AR-10000380"/>
    <x v="1"/>
    <x v="6"/>
    <s v="Hunt PowerHouse Electric Pencil Sharpener, Blue"/>
    <n v="121.536"/>
    <n v="4"/>
    <x v="2"/>
    <n v="0.2"/>
    <n v="15.191999999999979"/>
  </r>
  <r>
    <n v="9590"/>
    <s v="CA-2011-119172"/>
    <d v="2011-05-11T00:00:00"/>
    <n v="2011"/>
    <n v="5"/>
    <x v="8"/>
    <x v="8"/>
    <d v="2011-05-15T00:00:00"/>
    <s v="Standard Class"/>
    <s v="HD-14785"/>
    <s v="Harold Dahlen"/>
    <s v="Home Office"/>
    <s v="United States"/>
    <x v="22"/>
    <x v="10"/>
    <x v="26"/>
    <x v="2"/>
    <s v="OFF-PA-10003036"/>
    <x v="1"/>
    <x v="10"/>
    <s v="Black Print Carbonless 8 1/2&quot; x 8 1/4&quot; Rapid Memo Book"/>
    <n v="17.472000000000001"/>
    <n v="3"/>
    <x v="2"/>
    <n v="0.2"/>
    <n v="5.6783999999999981"/>
  </r>
  <r>
    <n v="9591"/>
    <s v="CA-2011-119172"/>
    <d v="2011-05-11T00:00:00"/>
    <n v="2011"/>
    <n v="5"/>
    <x v="8"/>
    <x v="8"/>
    <d v="2011-05-15T00:00:00"/>
    <s v="Standard Class"/>
    <s v="HD-14785"/>
    <s v="Harold Dahlen"/>
    <s v="Home Office"/>
    <s v="United States"/>
    <x v="22"/>
    <x v="10"/>
    <x v="26"/>
    <x v="2"/>
    <s v="OFF-BI-10002026"/>
    <x v="1"/>
    <x v="8"/>
    <s v="Avery Arch Ring Binders"/>
    <n v="104.57999999999998"/>
    <n v="9"/>
    <x v="3"/>
    <n v="0.8"/>
    <n v="-172.55700000000007"/>
  </r>
  <r>
    <n v="9592"/>
    <s v="US-2013-105452"/>
    <d v="2013-07-29T00:00:00"/>
    <n v="2013"/>
    <n v="7"/>
    <x v="16"/>
    <x v="16"/>
    <d v="2013-08-02T00:00:00"/>
    <s v="Standard Class"/>
    <s v="BF-11005"/>
    <s v="Barry Franz"/>
    <s v="Home Office"/>
    <s v="United States"/>
    <x v="45"/>
    <x v="5"/>
    <x v="89"/>
    <x v="2"/>
    <s v="FUR-FU-10003691"/>
    <x v="0"/>
    <x v="5"/>
    <s v="Eldon Image Series Desk Accessories, Ebony"/>
    <n v="24.700000000000003"/>
    <n v="5"/>
    <x v="7"/>
    <n v="0.6"/>
    <n v="-9.8799999999999955"/>
  </r>
  <r>
    <n v="9593"/>
    <s v="US-2013-105452"/>
    <d v="2013-07-29T00:00:00"/>
    <n v="2013"/>
    <n v="7"/>
    <x v="16"/>
    <x v="16"/>
    <d v="2013-08-02T00:00:00"/>
    <s v="Standard Class"/>
    <s v="BF-11005"/>
    <s v="Barry Franz"/>
    <s v="Home Office"/>
    <s v="United States"/>
    <x v="45"/>
    <x v="5"/>
    <x v="89"/>
    <x v="2"/>
    <s v="FUR-FU-10003806"/>
    <x v="0"/>
    <x v="5"/>
    <s v="Tenex Chairmat w/ Average Lip, 45&quot; x 53&quot;"/>
    <n v="302.72000000000003"/>
    <n v="5"/>
    <x v="7"/>
    <n v="0.6"/>
    <n v="-378.40000000000009"/>
  </r>
  <r>
    <n v="9594"/>
    <s v="CA-2014-108931"/>
    <d v="2014-09-15T00:00:00"/>
    <n v="2014"/>
    <n v="9"/>
    <x v="15"/>
    <x v="15"/>
    <d v="2014-09-20T00:00:00"/>
    <s v="Standard Class"/>
    <s v="HZ-14950"/>
    <s v="Henia Zydlo"/>
    <s v="Consumer"/>
    <s v="United States"/>
    <x v="20"/>
    <x v="15"/>
    <x v="23"/>
    <x v="3"/>
    <s v="OFF-PA-10002741"/>
    <x v="1"/>
    <x v="10"/>
    <s v="Xerox 1980"/>
    <n v="8.56"/>
    <n v="2"/>
    <x v="0"/>
    <n v="0"/>
    <n v="3.8519999999999994"/>
  </r>
  <r>
    <n v="9595"/>
    <s v="CA-2014-108931"/>
    <d v="2014-09-15T00:00:00"/>
    <n v="2014"/>
    <n v="9"/>
    <x v="15"/>
    <x v="15"/>
    <d v="2014-09-20T00:00:00"/>
    <s v="Standard Class"/>
    <s v="HZ-14950"/>
    <s v="Henia Zydlo"/>
    <s v="Consumer"/>
    <s v="United States"/>
    <x v="20"/>
    <x v="15"/>
    <x v="23"/>
    <x v="3"/>
    <s v="OFF-PA-10003845"/>
    <x v="1"/>
    <x v="10"/>
    <s v="Xerox 1987"/>
    <n v="11.56"/>
    <n v="2"/>
    <x v="0"/>
    <n v="0"/>
    <n v="5.6644000000000005"/>
  </r>
  <r>
    <n v="9596"/>
    <s v="CA-2014-104619"/>
    <d v="2014-01-25T00:00:00"/>
    <n v="2014"/>
    <n v="1"/>
    <x v="44"/>
    <x v="44"/>
    <d v="2014-01-30T00:00:00"/>
    <s v="Standard Class"/>
    <s v="KD-16495"/>
    <s v="Keith Dawkins"/>
    <s v="Corporate"/>
    <s v="United States"/>
    <x v="49"/>
    <x v="1"/>
    <x v="58"/>
    <x v="1"/>
    <s v="OFF-AP-10001492"/>
    <x v="1"/>
    <x v="9"/>
    <s v="Acco Six-Outlet Power Strip, 4' Cord Length"/>
    <n v="25.86"/>
    <n v="3"/>
    <x v="0"/>
    <n v="0"/>
    <n v="6.7236000000000002"/>
  </r>
  <r>
    <n v="9597"/>
    <s v="CA-2014-104619"/>
    <d v="2014-01-25T00:00:00"/>
    <n v="2014"/>
    <n v="1"/>
    <x v="44"/>
    <x v="44"/>
    <d v="2014-01-30T00:00:00"/>
    <s v="Standard Class"/>
    <s v="KD-16495"/>
    <s v="Keith Dawkins"/>
    <s v="Corporate"/>
    <s v="United States"/>
    <x v="49"/>
    <x v="1"/>
    <x v="58"/>
    <x v="1"/>
    <s v="OFF-BI-10004318"/>
    <x v="1"/>
    <x v="8"/>
    <s v="Ibico EB-19 Dual Function Manual Binding System"/>
    <n v="276.78400000000005"/>
    <n v="2"/>
    <x v="2"/>
    <n v="0.2"/>
    <n v="89.954799999999992"/>
  </r>
  <r>
    <n v="9598"/>
    <s v="CA-2014-104619"/>
    <d v="2014-01-25T00:00:00"/>
    <n v="2014"/>
    <n v="1"/>
    <x v="44"/>
    <x v="44"/>
    <d v="2014-01-30T00:00:00"/>
    <s v="Standard Class"/>
    <s v="KD-16495"/>
    <s v="Keith Dawkins"/>
    <s v="Corporate"/>
    <s v="United States"/>
    <x v="49"/>
    <x v="1"/>
    <x v="58"/>
    <x v="1"/>
    <s v="TEC-PH-10000193"/>
    <x v="2"/>
    <x v="7"/>
    <s v="Jensen SMPS-640 - speaker phone"/>
    <n v="110.352"/>
    <n v="3"/>
    <x v="2"/>
    <n v="0.2"/>
    <n v="8.2763999999999953"/>
  </r>
  <r>
    <n v="9599"/>
    <s v="CA-2012-149517"/>
    <d v="2012-09-19T00:00:00"/>
    <n v="2012"/>
    <n v="9"/>
    <x v="11"/>
    <x v="11"/>
    <d v="2012-09-23T00:00:00"/>
    <s v="Standard Class"/>
    <s v="FC-14245"/>
    <s v="Frank Carlisle"/>
    <s v="Home Office"/>
    <s v="United States"/>
    <x v="301"/>
    <x v="1"/>
    <x v="378"/>
    <x v="1"/>
    <s v="FUR-FU-10003464"/>
    <x v="0"/>
    <x v="5"/>
    <s v="Seth Thomas 8 1/2&quot; Cubicle Clock"/>
    <n v="60.84"/>
    <n v="3"/>
    <x v="0"/>
    <n v="0"/>
    <n v="19.468799999999998"/>
  </r>
  <r>
    <n v="9600"/>
    <s v="CA-2012-116841"/>
    <d v="2012-04-14T00:00:00"/>
    <n v="2012"/>
    <n v="4"/>
    <x v="19"/>
    <x v="19"/>
    <d v="2012-04-18T00:00:00"/>
    <s v="Standard Class"/>
    <s v="TP-21130"/>
    <s v="Theone Pippenger"/>
    <s v="Consumer"/>
    <s v="United States"/>
    <x v="24"/>
    <x v="21"/>
    <x v="329"/>
    <x v="1"/>
    <s v="OFF-AP-10002403"/>
    <x v="1"/>
    <x v="9"/>
    <s v="Acco Smartsocket Color-Coded Six-Outlet AC Adapter Model Surge Protectors"/>
    <n v="35.207999999999998"/>
    <n v="1"/>
    <x v="2"/>
    <n v="0.2"/>
    <n v="2.6405999999999992"/>
  </r>
  <r>
    <n v="9601"/>
    <s v="CA-2014-107797"/>
    <d v="2014-05-09T00:00:00"/>
    <n v="2014"/>
    <n v="5"/>
    <x v="24"/>
    <x v="24"/>
    <d v="2014-05-12T00:00:00"/>
    <s v="Second Class"/>
    <s v="EB-13705"/>
    <s v="Ed Braxton"/>
    <s v="Corporate"/>
    <s v="United States"/>
    <x v="511"/>
    <x v="5"/>
    <x v="608"/>
    <x v="2"/>
    <s v="OFF-PA-10003848"/>
    <x v="1"/>
    <x v="10"/>
    <s v="Xerox 1997"/>
    <n v="41.472000000000008"/>
    <n v="8"/>
    <x v="2"/>
    <n v="0.2"/>
    <n v="14.5152"/>
  </r>
  <r>
    <n v="9602"/>
    <s v="CA-2013-117604"/>
    <d v="2013-09-05T00:00:00"/>
    <n v="2013"/>
    <n v="9"/>
    <x v="21"/>
    <x v="21"/>
    <d v="2013-09-10T00:00:00"/>
    <s v="Standard Class"/>
    <s v="JP-15520"/>
    <s v="Jeremy Pistek"/>
    <s v="Consumer"/>
    <s v="United States"/>
    <x v="186"/>
    <x v="36"/>
    <x v="236"/>
    <x v="0"/>
    <s v="OFF-PA-10001357"/>
    <x v="1"/>
    <x v="10"/>
    <s v="Xerox 1886"/>
    <n v="239.5"/>
    <n v="5"/>
    <x v="0"/>
    <n v="0"/>
    <n v="114.95999999999998"/>
  </r>
  <r>
    <n v="9603"/>
    <s v="CA-2011-130155"/>
    <d v="2011-05-19T00:00:00"/>
    <n v="2011"/>
    <n v="5"/>
    <x v="8"/>
    <x v="8"/>
    <d v="2011-05-22T00:00:00"/>
    <s v="First Class"/>
    <s v="TD-20995"/>
    <s v="Tamara Dahlen"/>
    <s v="Consumer"/>
    <s v="United States"/>
    <x v="173"/>
    <x v="17"/>
    <x v="220"/>
    <x v="0"/>
    <s v="OFF-SU-10004737"/>
    <x v="1"/>
    <x v="14"/>
    <s v="Acme Design Stainless Steel Bent Scissors"/>
    <n v="34.200000000000003"/>
    <n v="5"/>
    <x v="0"/>
    <n v="0"/>
    <n v="9.234"/>
  </r>
  <r>
    <n v="9604"/>
    <s v="CA-2013-129861"/>
    <d v="2013-06-18T00:00:00"/>
    <n v="2013"/>
    <n v="6"/>
    <x v="1"/>
    <x v="1"/>
    <d v="2013-06-24T00:00:00"/>
    <s v="Standard Class"/>
    <s v="DM-13345"/>
    <s v="Denise Monton"/>
    <s v="Corporate"/>
    <s v="United States"/>
    <x v="30"/>
    <x v="15"/>
    <x v="144"/>
    <x v="3"/>
    <s v="FUR-TA-10003715"/>
    <x v="0"/>
    <x v="3"/>
    <s v="Hon 2111 Invitation Series Corner Table"/>
    <n v="376.86599999999999"/>
    <n v="3"/>
    <x v="10"/>
    <n v="0.4"/>
    <n v="-213.55740000000006"/>
  </r>
  <r>
    <n v="9605"/>
    <s v="CA-2012-138625"/>
    <d v="2012-11-02T00:00:00"/>
    <n v="2012"/>
    <n v="11"/>
    <x v="6"/>
    <x v="6"/>
    <d v="2012-11-05T00:00:00"/>
    <s v="First Class"/>
    <s v="EG-13900"/>
    <s v="Emily Grady"/>
    <s v="Consumer"/>
    <s v="United States"/>
    <x v="269"/>
    <x v="17"/>
    <x v="336"/>
    <x v="0"/>
    <s v="OFF-AP-10003099"/>
    <x v="1"/>
    <x v="9"/>
    <s v="Eureka Hand Vacuum, Bagless"/>
    <n v="197.72"/>
    <n v="4"/>
    <x v="0"/>
    <n v="0"/>
    <n v="55.36160000000001"/>
  </r>
  <r>
    <n v="9606"/>
    <s v="US-2014-122672"/>
    <d v="2014-11-05T00:00:00"/>
    <n v="2014"/>
    <n v="11"/>
    <x v="23"/>
    <x v="23"/>
    <d v="2014-11-10T00:00:00"/>
    <s v="Standard Class"/>
    <s v="HG-14965"/>
    <s v="Henry Goldwyn"/>
    <s v="Corporate"/>
    <s v="United States"/>
    <x v="152"/>
    <x v="24"/>
    <x v="402"/>
    <x v="3"/>
    <s v="TEC-AC-10002323"/>
    <x v="2"/>
    <x v="11"/>
    <s v="SanDisk Ultra 32 GB MicroSDHC Class 10 Memory Card"/>
    <n v="70.720000000000013"/>
    <n v="4"/>
    <x v="2"/>
    <n v="0.2"/>
    <n v="-6.1879999999999988"/>
  </r>
  <r>
    <n v="9607"/>
    <s v="US-2014-122672"/>
    <d v="2014-11-05T00:00:00"/>
    <n v="2014"/>
    <n v="11"/>
    <x v="23"/>
    <x v="23"/>
    <d v="2014-11-10T00:00:00"/>
    <s v="Standard Class"/>
    <s v="HG-14965"/>
    <s v="Henry Goldwyn"/>
    <s v="Corporate"/>
    <s v="United States"/>
    <x v="152"/>
    <x v="24"/>
    <x v="402"/>
    <x v="3"/>
    <s v="OFF-ST-10002344"/>
    <x v="1"/>
    <x v="4"/>
    <s v="Carina 42&quot;Hx23 3/4&quot;W Media Storage Unit"/>
    <n v="194.35200000000003"/>
    <n v="3"/>
    <x v="2"/>
    <n v="0.2"/>
    <n v="-43.729199999999992"/>
  </r>
  <r>
    <n v="9608"/>
    <s v="CA-2014-117128"/>
    <d v="2014-12-06T00:00:00"/>
    <n v="2014"/>
    <n v="12"/>
    <x v="22"/>
    <x v="22"/>
    <d v="2014-12-09T00:00:00"/>
    <s v="Second Class"/>
    <s v="BF-11080"/>
    <s v="Bart Folk"/>
    <s v="Consumer"/>
    <s v="United States"/>
    <x v="20"/>
    <x v="15"/>
    <x v="23"/>
    <x v="3"/>
    <s v="OFF-PA-10000007"/>
    <x v="1"/>
    <x v="10"/>
    <s v="Telephone Message Books with Fax/Mobile Section, 4 1/4&quot; x 6&quot;"/>
    <n v="21.6"/>
    <n v="6"/>
    <x v="0"/>
    <n v="0"/>
    <n v="9.9359999999999999"/>
  </r>
  <r>
    <n v="9609"/>
    <s v="CA-2014-117128"/>
    <d v="2014-12-06T00:00:00"/>
    <n v="2014"/>
    <n v="12"/>
    <x v="22"/>
    <x v="22"/>
    <d v="2014-12-09T00:00:00"/>
    <s v="Second Class"/>
    <s v="BF-11080"/>
    <s v="Bart Folk"/>
    <s v="Consumer"/>
    <s v="United States"/>
    <x v="20"/>
    <x v="15"/>
    <x v="23"/>
    <x v="3"/>
    <s v="OFF-LA-10000248"/>
    <x v="1"/>
    <x v="2"/>
    <s v="Avery 52"/>
    <n v="11.07"/>
    <n v="3"/>
    <x v="0"/>
    <n v="0"/>
    <n v="5.2028999999999996"/>
  </r>
  <r>
    <n v="9610"/>
    <s v="CA-2013-130638"/>
    <d v="2013-05-17T00:00:00"/>
    <n v="2013"/>
    <n v="5"/>
    <x v="35"/>
    <x v="35"/>
    <d v="2013-05-20T00:00:00"/>
    <s v="Second Class"/>
    <s v="SC-20095"/>
    <s v="Sanjit Chand"/>
    <s v="Consumer"/>
    <s v="United States"/>
    <x v="1"/>
    <x v="1"/>
    <x v="62"/>
    <x v="1"/>
    <s v="FUR-FU-10002116"/>
    <x v="0"/>
    <x v="5"/>
    <s v="Tenex Carpeted, Granite-Look or Clear Contemporary Contour Shape Chair Mats"/>
    <n v="282.83999999999997"/>
    <n v="4"/>
    <x v="0"/>
    <n v="0"/>
    <n v="19.798799999999972"/>
  </r>
  <r>
    <n v="9611"/>
    <s v="CA-2013-130638"/>
    <d v="2013-05-17T00:00:00"/>
    <n v="2013"/>
    <n v="5"/>
    <x v="35"/>
    <x v="35"/>
    <d v="2013-05-20T00:00:00"/>
    <s v="Second Class"/>
    <s v="SC-20095"/>
    <s v="Sanjit Chand"/>
    <s v="Consumer"/>
    <s v="United States"/>
    <x v="1"/>
    <x v="1"/>
    <x v="62"/>
    <x v="1"/>
    <s v="OFF-LA-10002195"/>
    <x v="1"/>
    <x v="2"/>
    <s v="Avery 481"/>
    <n v="27.72"/>
    <n v="9"/>
    <x v="0"/>
    <n v="0"/>
    <n v="13.3056"/>
  </r>
  <r>
    <n v="9612"/>
    <s v="CA-2014-144365"/>
    <d v="2014-10-25T00:00:00"/>
    <n v="2014"/>
    <n v="10"/>
    <x v="13"/>
    <x v="13"/>
    <d v="2014-10-31T00:00:00"/>
    <s v="Standard Class"/>
    <s v="CS-11950"/>
    <s v="Carlos Soltero"/>
    <s v="Consumer"/>
    <s v="United States"/>
    <x v="25"/>
    <x v="35"/>
    <x v="129"/>
    <x v="0"/>
    <s v="OFF-FA-10000735"/>
    <x v="1"/>
    <x v="13"/>
    <s v="Staples"/>
    <n v="11.68"/>
    <n v="4"/>
    <x v="0"/>
    <n v="0"/>
    <n v="5.2559999999999993"/>
  </r>
  <r>
    <n v="9613"/>
    <s v="CA-2013-110086"/>
    <d v="2013-09-19T00:00:00"/>
    <n v="2013"/>
    <n v="9"/>
    <x v="21"/>
    <x v="21"/>
    <d v="2013-09-23T00:00:00"/>
    <s v="Standard Class"/>
    <s v="BD-11320"/>
    <s v="Bill Donatelli"/>
    <s v="Consumer"/>
    <s v="United States"/>
    <x v="350"/>
    <x v="1"/>
    <x v="432"/>
    <x v="1"/>
    <s v="TEC-PH-10001299"/>
    <x v="2"/>
    <x v="7"/>
    <s v="Polycom CX300 Desktop Phone USB VoIP phone"/>
    <n v="239.98400000000004"/>
    <n v="2"/>
    <x v="2"/>
    <n v="0.2"/>
    <n v="23.998400000000004"/>
  </r>
  <r>
    <n v="9614"/>
    <s v="CA-2011-128524"/>
    <d v="2011-11-11T00:00:00"/>
    <n v="2011"/>
    <n v="11"/>
    <x v="7"/>
    <x v="7"/>
    <d v="2011-11-13T00:00:00"/>
    <s v="First Class"/>
    <s v="MZ-17515"/>
    <s v="Mary Zewe"/>
    <s v="Corporate"/>
    <s v="United States"/>
    <x v="4"/>
    <x v="4"/>
    <x v="60"/>
    <x v="1"/>
    <s v="OFF-AP-10002892"/>
    <x v="1"/>
    <x v="9"/>
    <s v="Belkin F5C206VTEL 6 Outlet Surge"/>
    <n v="22.98"/>
    <n v="1"/>
    <x v="0"/>
    <n v="0"/>
    <n v="6.8939999999999984"/>
  </r>
  <r>
    <n v="9615"/>
    <s v="CA-2011-128524"/>
    <d v="2011-11-11T00:00:00"/>
    <n v="2011"/>
    <n v="11"/>
    <x v="7"/>
    <x v="7"/>
    <d v="2011-11-13T00:00:00"/>
    <s v="First Class"/>
    <s v="MZ-17515"/>
    <s v="Mary Zewe"/>
    <s v="Corporate"/>
    <s v="United States"/>
    <x v="4"/>
    <x v="4"/>
    <x v="60"/>
    <x v="1"/>
    <s v="TEC-AC-10002718"/>
    <x v="2"/>
    <x v="11"/>
    <s v="Belkin Standard 104 key USB Keyboard"/>
    <n v="102.13"/>
    <n v="7"/>
    <x v="0"/>
    <n v="0"/>
    <n v="15.319499999999996"/>
  </r>
  <r>
    <n v="9616"/>
    <s v="CA-2011-128524"/>
    <d v="2011-11-11T00:00:00"/>
    <n v="2011"/>
    <n v="11"/>
    <x v="7"/>
    <x v="7"/>
    <d v="2011-11-13T00:00:00"/>
    <s v="First Class"/>
    <s v="MZ-17515"/>
    <s v="Mary Zewe"/>
    <s v="Corporate"/>
    <s v="United States"/>
    <x v="4"/>
    <x v="4"/>
    <x v="60"/>
    <x v="1"/>
    <s v="OFF-BI-10003527"/>
    <x v="1"/>
    <x v="8"/>
    <s v="Fellowes PB500 Electric Punch Plastic Comb Binding Machine with Manual Bind"/>
    <n v="2033.5840000000001"/>
    <n v="2"/>
    <x v="2"/>
    <n v="0.2"/>
    <n v="762.59400000000005"/>
  </r>
  <r>
    <n v="9617"/>
    <s v="CA-2013-140256"/>
    <d v="2013-08-23T00:00:00"/>
    <n v="2013"/>
    <n v="8"/>
    <x v="28"/>
    <x v="28"/>
    <d v="2013-08-30T00:00:00"/>
    <s v="Standard Class"/>
    <s v="PW-19030"/>
    <s v="Pauline Webber"/>
    <s v="Corporate"/>
    <s v="United States"/>
    <x v="1"/>
    <x v="1"/>
    <x v="13"/>
    <x v="1"/>
    <s v="OFF-AR-10002255"/>
    <x v="1"/>
    <x v="6"/>
    <s v="Newell 346"/>
    <n v="5.76"/>
    <n v="2"/>
    <x v="0"/>
    <n v="0"/>
    <n v="1.6703999999999999"/>
  </r>
  <r>
    <n v="9618"/>
    <s v="CA-2014-160633"/>
    <d v="2014-11-17T00:00:00"/>
    <n v="2014"/>
    <n v="11"/>
    <x v="23"/>
    <x v="23"/>
    <d v="2014-11-22T00:00:00"/>
    <s v="Standard Class"/>
    <s v="BS-11380"/>
    <s v="Bill Stewart"/>
    <s v="Corporate"/>
    <s v="United States"/>
    <x v="256"/>
    <x v="24"/>
    <x v="391"/>
    <x v="3"/>
    <s v="TEC-CO-10002095"/>
    <x v="2"/>
    <x v="16"/>
    <s v="Hewlett Packard 610 Color Digital Copier / Printer"/>
    <n v="899.98199999999997"/>
    <n v="3"/>
    <x v="10"/>
    <n v="0.4"/>
    <n v="74.998499999999922"/>
  </r>
  <r>
    <n v="9619"/>
    <s v="CA-2014-160633"/>
    <d v="2014-11-17T00:00:00"/>
    <n v="2014"/>
    <n v="11"/>
    <x v="23"/>
    <x v="23"/>
    <d v="2014-11-22T00:00:00"/>
    <s v="Standard Class"/>
    <s v="BS-11380"/>
    <s v="Bill Stewart"/>
    <s v="Corporate"/>
    <s v="United States"/>
    <x v="256"/>
    <x v="24"/>
    <x v="391"/>
    <x v="3"/>
    <s v="OFF-AR-10004022"/>
    <x v="1"/>
    <x v="6"/>
    <s v="Panasonic KP-380BK Classic Electric Pencil Sharpener"/>
    <n v="86.352000000000004"/>
    <n v="3"/>
    <x v="2"/>
    <n v="0.2"/>
    <n v="5.3969999999999914"/>
  </r>
  <r>
    <n v="9620"/>
    <s v="CA-2014-160633"/>
    <d v="2014-11-17T00:00:00"/>
    <n v="2014"/>
    <n v="11"/>
    <x v="23"/>
    <x v="23"/>
    <d v="2014-11-22T00:00:00"/>
    <s v="Standard Class"/>
    <s v="BS-11380"/>
    <s v="Bill Stewart"/>
    <s v="Corporate"/>
    <s v="United States"/>
    <x v="256"/>
    <x v="24"/>
    <x v="391"/>
    <x v="3"/>
    <s v="TEC-AC-10002335"/>
    <x v="2"/>
    <x v="11"/>
    <s v="Logitech Media Keyboard K200"/>
    <n v="139.96000000000004"/>
    <n v="5"/>
    <x v="2"/>
    <n v="0.2"/>
    <n v="-1.7495000000000118"/>
  </r>
  <r>
    <n v="9621"/>
    <s v="CA-2011-115133"/>
    <d v="2011-09-26T00:00:00"/>
    <n v="2011"/>
    <n v="9"/>
    <x v="30"/>
    <x v="30"/>
    <d v="2011-09-30T00:00:00"/>
    <s v="Standard Class"/>
    <s v="DA-13450"/>
    <s v="Dianna Arnett"/>
    <s v="Home Office"/>
    <s v="United States"/>
    <x v="152"/>
    <x v="24"/>
    <x v="402"/>
    <x v="3"/>
    <s v="OFF-AP-10001634"/>
    <x v="1"/>
    <x v="9"/>
    <s v="Hoover Commercial Lightweight Upright Vacuum"/>
    <n v="16.704000000000001"/>
    <n v="6"/>
    <x v="2"/>
    <n v="0.2"/>
    <n v="1.2527999999999988"/>
  </r>
  <r>
    <n v="9622"/>
    <s v="CA-2011-115133"/>
    <d v="2011-09-26T00:00:00"/>
    <n v="2011"/>
    <n v="9"/>
    <x v="30"/>
    <x v="30"/>
    <d v="2011-09-30T00:00:00"/>
    <s v="Standard Class"/>
    <s v="DA-13450"/>
    <s v="Dianna Arnett"/>
    <s v="Home Office"/>
    <s v="United States"/>
    <x v="152"/>
    <x v="24"/>
    <x v="402"/>
    <x v="3"/>
    <s v="TEC-AC-10002370"/>
    <x v="2"/>
    <x v="11"/>
    <s v="Maxell CD-R Discs"/>
    <n v="3.1520000000000001"/>
    <n v="2"/>
    <x v="2"/>
    <n v="0.2"/>
    <n v="0.47279999999999966"/>
  </r>
  <r>
    <n v="9623"/>
    <s v="CA-2011-115133"/>
    <d v="2011-09-26T00:00:00"/>
    <n v="2011"/>
    <n v="9"/>
    <x v="30"/>
    <x v="30"/>
    <d v="2011-09-30T00:00:00"/>
    <s v="Standard Class"/>
    <s v="DA-13450"/>
    <s v="Dianna Arnett"/>
    <s v="Home Office"/>
    <s v="United States"/>
    <x v="152"/>
    <x v="24"/>
    <x v="402"/>
    <x v="3"/>
    <s v="OFF-PA-10000174"/>
    <x v="1"/>
    <x v="10"/>
    <s v="Message Book, Wirebound, Four 5 1/2&quot; X 4&quot; Forms/Pg., 200 Dupl. Sets/Book"/>
    <n v="32.896000000000001"/>
    <n v="4"/>
    <x v="2"/>
    <n v="0.2"/>
    <n v="11.102399999999996"/>
  </r>
  <r>
    <n v="9624"/>
    <s v="CA-2014-137449"/>
    <d v="2014-06-30T00:00:00"/>
    <n v="2014"/>
    <n v="6"/>
    <x v="27"/>
    <x v="27"/>
    <d v="2014-07-01T00:00:00"/>
    <s v="First Class"/>
    <s v="ME-17725"/>
    <s v="Max Engle"/>
    <s v="Consumer"/>
    <s v="United States"/>
    <x v="61"/>
    <x v="5"/>
    <x v="77"/>
    <x v="2"/>
    <s v="OFF-AP-10000240"/>
    <x v="1"/>
    <x v="9"/>
    <s v="Belkin F9G930V10-GRY 9 Outlet Surge"/>
    <n v="21.391999999999992"/>
    <n v="2"/>
    <x v="3"/>
    <n v="0.8"/>
    <n v="-54.549600000000012"/>
  </r>
  <r>
    <n v="9625"/>
    <s v="CA-2014-137449"/>
    <d v="2014-06-30T00:00:00"/>
    <n v="2014"/>
    <n v="6"/>
    <x v="27"/>
    <x v="27"/>
    <d v="2014-07-01T00:00:00"/>
    <s v="First Class"/>
    <s v="ME-17725"/>
    <s v="Max Engle"/>
    <s v="Consumer"/>
    <s v="United States"/>
    <x v="61"/>
    <x v="5"/>
    <x v="77"/>
    <x v="2"/>
    <s v="FUR-TA-10002855"/>
    <x v="0"/>
    <x v="3"/>
    <s v="Bevis Round Conference Table Top &amp; Single Column Base"/>
    <n v="307.31400000000002"/>
    <n v="3"/>
    <x v="4"/>
    <n v="0.3"/>
    <n v="-39.511800000000036"/>
  </r>
  <r>
    <n v="9626"/>
    <s v="CA-2014-137449"/>
    <d v="2014-06-30T00:00:00"/>
    <n v="2014"/>
    <n v="6"/>
    <x v="27"/>
    <x v="27"/>
    <d v="2014-07-01T00:00:00"/>
    <s v="First Class"/>
    <s v="ME-17725"/>
    <s v="Max Engle"/>
    <s v="Consumer"/>
    <s v="United States"/>
    <x v="61"/>
    <x v="5"/>
    <x v="77"/>
    <x v="2"/>
    <s v="FUR-BO-10000780"/>
    <x v="0"/>
    <x v="0"/>
    <s v="O'Sullivan Plantations 2-Door Library in Landvery Oak"/>
    <n v="409.99919999999997"/>
    <n v="3"/>
    <x v="8"/>
    <n v="0.32"/>
    <n v="-96.470399999999955"/>
  </r>
  <r>
    <n v="9627"/>
    <s v="CA-2014-103520"/>
    <d v="2014-09-24T00:00:00"/>
    <n v="2014"/>
    <n v="9"/>
    <x v="15"/>
    <x v="15"/>
    <d v="2014-09-26T00:00:00"/>
    <s v="First Class"/>
    <s v="MH-17785"/>
    <s v="Maya Herman"/>
    <s v="Corporate"/>
    <s v="United States"/>
    <x v="270"/>
    <x v="5"/>
    <x v="337"/>
    <x v="2"/>
    <s v="OFF-PA-10001846"/>
    <x v="1"/>
    <x v="10"/>
    <s v="Xerox 1899"/>
    <n v="9.2480000000000011"/>
    <n v="2"/>
    <x v="2"/>
    <n v="0.2"/>
    <n v="3.3524000000000003"/>
  </r>
  <r>
    <n v="9628"/>
    <s v="CA-2011-139283"/>
    <d v="2011-11-23T00:00:00"/>
    <n v="2011"/>
    <n v="11"/>
    <x v="7"/>
    <x v="7"/>
    <d v="2011-11-27T00:00:00"/>
    <s v="Standard Class"/>
    <s v="BT-11440"/>
    <s v="Bobby Trafton"/>
    <s v="Consumer"/>
    <s v="United States"/>
    <x v="66"/>
    <x v="12"/>
    <x v="83"/>
    <x v="2"/>
    <s v="OFF-BI-10002049"/>
    <x v="1"/>
    <x v="8"/>
    <s v="UniKeep View Case Binders"/>
    <n v="14.669999999999998"/>
    <n v="3"/>
    <x v="0"/>
    <n v="0"/>
    <n v="6.7481999999999989"/>
  </r>
  <r>
    <n v="9629"/>
    <s v="CA-2011-118192"/>
    <d v="2011-01-14T00:00:00"/>
    <n v="2011"/>
    <n v="1"/>
    <x v="46"/>
    <x v="46"/>
    <d v="2011-01-19T00:00:00"/>
    <s v="Standard Class"/>
    <s v="MM-17920"/>
    <s v="Michael Moore"/>
    <s v="Consumer"/>
    <s v="United States"/>
    <x v="46"/>
    <x v="24"/>
    <x v="55"/>
    <x v="3"/>
    <s v="OFF-PA-10002947"/>
    <x v="1"/>
    <x v="10"/>
    <s v="Xerox 1923"/>
    <n v="37.408000000000001"/>
    <n v="7"/>
    <x v="2"/>
    <n v="0.2"/>
    <n v="13.0928"/>
  </r>
  <r>
    <n v="9630"/>
    <s v="CA-2011-118192"/>
    <d v="2011-01-14T00:00:00"/>
    <n v="2011"/>
    <n v="1"/>
    <x v="46"/>
    <x v="46"/>
    <d v="2011-01-19T00:00:00"/>
    <s v="Standard Class"/>
    <s v="MM-17920"/>
    <s v="Michael Moore"/>
    <s v="Consumer"/>
    <s v="United States"/>
    <x v="46"/>
    <x v="24"/>
    <x v="55"/>
    <x v="3"/>
    <s v="OFF-BI-10003476"/>
    <x v="1"/>
    <x v="8"/>
    <s v="Avery Metallic Poly Binders"/>
    <n v="3.4380000000000006"/>
    <n v="2"/>
    <x v="6"/>
    <n v="0.7"/>
    <n v="-2.5212000000000003"/>
  </r>
  <r>
    <n v="9631"/>
    <s v="CA-2013-168844"/>
    <d v="2013-06-01T00:00:00"/>
    <n v="2013"/>
    <n v="6"/>
    <x v="1"/>
    <x v="1"/>
    <d v="2013-06-07T00:00:00"/>
    <s v="Standard Class"/>
    <s v="NM-18520"/>
    <s v="Neoma Murray"/>
    <s v="Consumer"/>
    <s v="United States"/>
    <x v="20"/>
    <x v="15"/>
    <x v="164"/>
    <x v="3"/>
    <s v="OFF-BI-10002609"/>
    <x v="1"/>
    <x v="8"/>
    <s v="Avery Hidden Tab Dividers for Binding Systems"/>
    <n v="7.1519999999999992"/>
    <n v="3"/>
    <x v="2"/>
    <n v="0.2"/>
    <n v="2.3243999999999994"/>
  </r>
  <r>
    <n v="9632"/>
    <s v="CA-2013-168844"/>
    <d v="2013-06-01T00:00:00"/>
    <n v="2013"/>
    <n v="6"/>
    <x v="1"/>
    <x v="1"/>
    <d v="2013-06-07T00:00:00"/>
    <s v="Standard Class"/>
    <s v="NM-18520"/>
    <s v="Neoma Murray"/>
    <s v="Consumer"/>
    <s v="United States"/>
    <x v="20"/>
    <x v="15"/>
    <x v="164"/>
    <x v="3"/>
    <s v="TEC-PH-10003215"/>
    <x v="2"/>
    <x v="7"/>
    <s v="Jackery Bar Premium Fast-charging Portable Charger"/>
    <n v="179.7"/>
    <n v="6"/>
    <x v="0"/>
    <n v="0"/>
    <n v="88.052999999999997"/>
  </r>
  <r>
    <n v="9633"/>
    <s v="CA-2014-154809"/>
    <d v="2014-02-14T00:00:00"/>
    <n v="2014"/>
    <n v="2"/>
    <x v="31"/>
    <x v="31"/>
    <d v="2014-02-18T00:00:00"/>
    <s v="Standard Class"/>
    <s v="MH-17455"/>
    <s v="Mark Hamilton"/>
    <s v="Consumer"/>
    <s v="United States"/>
    <x v="31"/>
    <x v="11"/>
    <x v="39"/>
    <x v="2"/>
    <s v="OFF-AP-10004785"/>
    <x v="1"/>
    <x v="9"/>
    <s v="Holmes Replacement Filter for HEPA Air Cleaner, Medium Room"/>
    <n v="90.64"/>
    <n v="8"/>
    <x v="0"/>
    <n v="0"/>
    <n v="38.975200000000008"/>
  </r>
  <r>
    <n v="9634"/>
    <s v="CA-2011-151330"/>
    <d v="2011-10-14T00:00:00"/>
    <n v="2011"/>
    <n v="10"/>
    <x v="18"/>
    <x v="18"/>
    <d v="2011-10-17T00:00:00"/>
    <s v="First Class"/>
    <s v="TC-21295"/>
    <s v="Toby Carlisle"/>
    <s v="Consumer"/>
    <s v="United States"/>
    <x v="231"/>
    <x v="31"/>
    <x v="288"/>
    <x v="3"/>
    <s v="TEC-AC-10000865"/>
    <x v="2"/>
    <x v="11"/>
    <s v="WD My Passport Ultra 500GB Portable External Hard Drive"/>
    <n v="177"/>
    <n v="3"/>
    <x v="0"/>
    <n v="0"/>
    <n v="30.089999999999982"/>
  </r>
  <r>
    <n v="9635"/>
    <s v="CA-2011-151330"/>
    <d v="2011-10-14T00:00:00"/>
    <n v="2011"/>
    <n v="10"/>
    <x v="18"/>
    <x v="18"/>
    <d v="2011-10-17T00:00:00"/>
    <s v="First Class"/>
    <s v="TC-21295"/>
    <s v="Toby Carlisle"/>
    <s v="Consumer"/>
    <s v="United States"/>
    <x v="231"/>
    <x v="31"/>
    <x v="288"/>
    <x v="3"/>
    <s v="OFF-ST-10000615"/>
    <x v="1"/>
    <x v="4"/>
    <s v="SimpliFile Personal File, Black Granite, 15w x 6-15/16d x 11-1/4h"/>
    <n v="79.45"/>
    <n v="7"/>
    <x v="0"/>
    <n v="0"/>
    <n v="22.246000000000006"/>
  </r>
  <r>
    <n v="9636"/>
    <s v="CA-2011-151330"/>
    <d v="2011-10-14T00:00:00"/>
    <n v="2011"/>
    <n v="10"/>
    <x v="18"/>
    <x v="18"/>
    <d v="2011-10-17T00:00:00"/>
    <s v="First Class"/>
    <s v="TC-21295"/>
    <s v="Toby Carlisle"/>
    <s v="Consumer"/>
    <s v="United States"/>
    <x v="231"/>
    <x v="31"/>
    <x v="288"/>
    <x v="3"/>
    <s v="FUR-CH-10000749"/>
    <x v="0"/>
    <x v="1"/>
    <s v="Office Star - Ergonomic Mid Back Chair with 2-Way Adjustable Arms"/>
    <n v="1628.82"/>
    <n v="9"/>
    <x v="0"/>
    <n v="0"/>
    <n v="260.61120000000017"/>
  </r>
  <r>
    <n v="9637"/>
    <s v="CA-2011-124702"/>
    <d v="2011-11-18T00:00:00"/>
    <n v="2011"/>
    <n v="11"/>
    <x v="7"/>
    <x v="7"/>
    <d v="2011-11-25T00:00:00"/>
    <s v="Standard Class"/>
    <s v="MH-17785"/>
    <s v="Maya Herman"/>
    <s v="Corporate"/>
    <s v="United States"/>
    <x v="4"/>
    <x v="4"/>
    <x v="59"/>
    <x v="1"/>
    <s v="FUR-FU-10003553"/>
    <x v="0"/>
    <x v="5"/>
    <s v="Howard Miller 13-1/2&quot; Diameter Rosebrook Wall Clock"/>
    <n v="137.54"/>
    <n v="2"/>
    <x v="0"/>
    <n v="0"/>
    <n v="55.016000000000005"/>
  </r>
  <r>
    <n v="9638"/>
    <s v="CA-2011-124702"/>
    <d v="2011-11-18T00:00:00"/>
    <n v="2011"/>
    <n v="11"/>
    <x v="7"/>
    <x v="7"/>
    <d v="2011-11-25T00:00:00"/>
    <s v="Standard Class"/>
    <s v="MH-17785"/>
    <s v="Maya Herman"/>
    <s v="Corporate"/>
    <s v="United States"/>
    <x v="4"/>
    <x v="4"/>
    <x v="59"/>
    <x v="1"/>
    <s v="FUR-TA-10003008"/>
    <x v="0"/>
    <x v="3"/>
    <s v="Lesro Round Back Collection Coffee Table, End Table"/>
    <n v="730.2"/>
    <n v="4"/>
    <x v="0"/>
    <n v="0"/>
    <n v="94.926000000000045"/>
  </r>
  <r>
    <n v="9639"/>
    <s v="US-2014-125808"/>
    <d v="2014-11-13T00:00:00"/>
    <n v="2014"/>
    <n v="11"/>
    <x v="23"/>
    <x v="23"/>
    <d v="2014-11-16T00:00:00"/>
    <s v="Second Class"/>
    <s v="EP-13915"/>
    <s v="Emily Phan"/>
    <s v="Consumer"/>
    <s v="United States"/>
    <x v="1"/>
    <x v="1"/>
    <x v="3"/>
    <x v="1"/>
    <s v="OFF-PA-10001846"/>
    <x v="1"/>
    <x v="10"/>
    <s v="Xerox 1899"/>
    <n v="11.56"/>
    <n v="2"/>
    <x v="0"/>
    <n v="0"/>
    <n v="5.6644000000000005"/>
  </r>
  <r>
    <n v="9640"/>
    <s v="CA-2012-116638"/>
    <d v="2012-01-28T00:00:00"/>
    <n v="2012"/>
    <n v="1"/>
    <x v="26"/>
    <x v="26"/>
    <d v="2012-01-31T00:00:00"/>
    <s v="Second Class"/>
    <s v="JH-15985"/>
    <s v="Joseph Holt"/>
    <s v="Consumer"/>
    <s v="United States"/>
    <x v="3"/>
    <x v="3"/>
    <x v="4"/>
    <x v="0"/>
    <s v="FUR-TA-10000198"/>
    <x v="0"/>
    <x v="3"/>
    <s v="Chromcraft Bull-Nose Wood Oval Conference Tables &amp; Bases"/>
    <n v="4297.6440000000002"/>
    <n v="13"/>
    <x v="10"/>
    <n v="0.4"/>
    <n v="-1862.3124000000003"/>
  </r>
  <r>
    <n v="9641"/>
    <s v="CA-2011-104563"/>
    <d v="2011-03-07T00:00:00"/>
    <n v="2011"/>
    <n v="3"/>
    <x v="34"/>
    <x v="34"/>
    <d v="2011-03-12T00:00:00"/>
    <s v="Standard Class"/>
    <s v="CM-12715"/>
    <s v="Craig Molinari"/>
    <s v="Corporate"/>
    <s v="United States"/>
    <x v="4"/>
    <x v="4"/>
    <x v="5"/>
    <x v="1"/>
    <s v="OFF-AR-10000390"/>
    <x v="1"/>
    <x v="6"/>
    <s v="Newell Chalk Holder"/>
    <n v="20.65"/>
    <n v="5"/>
    <x v="0"/>
    <n v="0"/>
    <n v="9.4989999999999988"/>
  </r>
  <r>
    <n v="9642"/>
    <s v="CA-2011-104563"/>
    <d v="2011-03-07T00:00:00"/>
    <n v="2011"/>
    <n v="3"/>
    <x v="34"/>
    <x v="34"/>
    <d v="2011-03-12T00:00:00"/>
    <s v="Standard Class"/>
    <s v="CM-12715"/>
    <s v="Craig Molinari"/>
    <s v="Corporate"/>
    <s v="United States"/>
    <x v="4"/>
    <x v="4"/>
    <x v="5"/>
    <x v="1"/>
    <s v="OFF-ST-10000934"/>
    <x v="1"/>
    <x v="4"/>
    <s v="Contico 72&quot;H Heavy-Duty Storage System"/>
    <n v="204.89999999999998"/>
    <n v="5"/>
    <x v="0"/>
    <n v="0"/>
    <n v="0"/>
  </r>
  <r>
    <n v="9643"/>
    <s v="CA-2011-104563"/>
    <d v="2011-03-07T00:00:00"/>
    <n v="2011"/>
    <n v="3"/>
    <x v="34"/>
    <x v="34"/>
    <d v="2011-03-12T00:00:00"/>
    <s v="Standard Class"/>
    <s v="CM-12715"/>
    <s v="Craig Molinari"/>
    <s v="Corporate"/>
    <s v="United States"/>
    <x v="4"/>
    <x v="4"/>
    <x v="5"/>
    <x v="1"/>
    <s v="FUR-CH-10002780"/>
    <x v="0"/>
    <x v="1"/>
    <s v="Office Star - Task Chair with Contemporary Loop Arms"/>
    <n v="436.70400000000006"/>
    <n v="6"/>
    <x v="2"/>
    <n v="0.2"/>
    <n v="21.835199999999986"/>
  </r>
  <r>
    <n v="9644"/>
    <s v="CA-2011-104563"/>
    <d v="2011-03-07T00:00:00"/>
    <n v="2011"/>
    <n v="3"/>
    <x v="34"/>
    <x v="34"/>
    <d v="2011-03-12T00:00:00"/>
    <s v="Standard Class"/>
    <s v="CM-12715"/>
    <s v="Craig Molinari"/>
    <s v="Corporate"/>
    <s v="United States"/>
    <x v="4"/>
    <x v="4"/>
    <x v="5"/>
    <x v="1"/>
    <s v="FUR-CH-10004495"/>
    <x v="0"/>
    <x v="1"/>
    <s v="Global Leather and Oak Executive Chair, Black"/>
    <n v="481.56800000000004"/>
    <n v="2"/>
    <x v="2"/>
    <n v="0.2"/>
    <n v="54.17639999999993"/>
  </r>
  <r>
    <n v="9645"/>
    <s v="US-2014-107979"/>
    <d v="2014-06-09T00:00:00"/>
    <n v="2014"/>
    <n v="6"/>
    <x v="27"/>
    <x v="27"/>
    <d v="2014-06-14T00:00:00"/>
    <s v="Standard Class"/>
    <s v="FO-14305"/>
    <s v="Frank Olsen"/>
    <s v="Consumer"/>
    <s v="United States"/>
    <x v="220"/>
    <x v="16"/>
    <x v="275"/>
    <x v="1"/>
    <s v="TEC-AC-10002006"/>
    <x v="2"/>
    <x v="11"/>
    <s v="Memorex Micro Travel Drive 16 GB"/>
    <n v="89.544000000000011"/>
    <n v="7"/>
    <x v="2"/>
    <n v="0.2"/>
    <n v="12.312299999999993"/>
  </r>
  <r>
    <n v="9646"/>
    <s v="US-2014-107979"/>
    <d v="2014-06-09T00:00:00"/>
    <n v="2014"/>
    <n v="6"/>
    <x v="27"/>
    <x v="27"/>
    <d v="2014-06-14T00:00:00"/>
    <s v="Standard Class"/>
    <s v="FO-14305"/>
    <s v="Frank Olsen"/>
    <s v="Consumer"/>
    <s v="United States"/>
    <x v="220"/>
    <x v="16"/>
    <x v="275"/>
    <x v="1"/>
    <s v="OFF-ST-10002485"/>
    <x v="1"/>
    <x v="4"/>
    <s v="Rogers Deluxe File Chest"/>
    <n v="35.167999999999999"/>
    <n v="2"/>
    <x v="2"/>
    <n v="0.2"/>
    <n v="-8.3524000000000012"/>
  </r>
  <r>
    <n v="9647"/>
    <s v="US-2014-107979"/>
    <d v="2014-06-09T00:00:00"/>
    <n v="2014"/>
    <n v="6"/>
    <x v="27"/>
    <x v="27"/>
    <d v="2014-06-14T00:00:00"/>
    <s v="Standard Class"/>
    <s v="FO-14305"/>
    <s v="Frank Olsen"/>
    <s v="Consumer"/>
    <s v="United States"/>
    <x v="220"/>
    <x v="16"/>
    <x v="275"/>
    <x v="1"/>
    <s v="OFF-BI-10000778"/>
    <x v="1"/>
    <x v="8"/>
    <s v="GBC VeloBinder Electric Binding Machine"/>
    <n v="72.588000000000008"/>
    <n v="2"/>
    <x v="6"/>
    <n v="0.7"/>
    <n v="-48.391999999999982"/>
  </r>
  <r>
    <n v="9648"/>
    <s v="CA-2011-150518"/>
    <d v="2011-11-19T00:00:00"/>
    <n v="2011"/>
    <n v="11"/>
    <x v="7"/>
    <x v="7"/>
    <d v="2011-11-24T00:00:00"/>
    <s v="Standard Class"/>
    <s v="MW-18220"/>
    <s v="Mitch Webber"/>
    <s v="Consumer"/>
    <s v="United States"/>
    <x v="525"/>
    <x v="11"/>
    <x v="622"/>
    <x v="2"/>
    <s v="OFF-ST-10000877"/>
    <x v="1"/>
    <x v="4"/>
    <s v="Recycled Steel Personal File for Standard File Folders"/>
    <n v="221.16"/>
    <n v="4"/>
    <x v="0"/>
    <n v="0"/>
    <n v="57.501599999999996"/>
  </r>
  <r>
    <n v="9649"/>
    <s v="CA-2011-150518"/>
    <d v="2011-11-19T00:00:00"/>
    <n v="2011"/>
    <n v="11"/>
    <x v="7"/>
    <x v="7"/>
    <d v="2011-11-24T00:00:00"/>
    <s v="Standard Class"/>
    <s v="MW-18220"/>
    <s v="Mitch Webber"/>
    <s v="Consumer"/>
    <s v="United States"/>
    <x v="525"/>
    <x v="11"/>
    <x v="622"/>
    <x v="2"/>
    <s v="TEC-PH-10002103"/>
    <x v="2"/>
    <x v="7"/>
    <s v="Jabra SPEAK 410"/>
    <n v="281.96999999999997"/>
    <n v="3"/>
    <x v="0"/>
    <n v="0"/>
    <n v="78.951599999999999"/>
  </r>
  <r>
    <n v="9650"/>
    <s v="CA-2013-107104"/>
    <d v="2013-11-27T00:00:00"/>
    <n v="2013"/>
    <n v="11"/>
    <x v="0"/>
    <x v="0"/>
    <d v="2013-12-01T00:00:00"/>
    <s v="Standard Class"/>
    <s v="MS-17365"/>
    <s v="Maribeth Schnelling"/>
    <s v="Consumer"/>
    <s v="United States"/>
    <x v="1"/>
    <x v="1"/>
    <x v="62"/>
    <x v="1"/>
    <s v="FUR-BO-10002213"/>
    <x v="0"/>
    <x v="0"/>
    <s v="DMI Eclipse Executive Suite Bookcases"/>
    <n v="3406.6640000000002"/>
    <n v="8"/>
    <x v="11"/>
    <n v="0.15"/>
    <n v="160.31359999999984"/>
  </r>
  <r>
    <n v="9651"/>
    <s v="CA-2013-107104"/>
    <d v="2013-11-27T00:00:00"/>
    <n v="2013"/>
    <n v="11"/>
    <x v="0"/>
    <x v="0"/>
    <d v="2013-12-01T00:00:00"/>
    <s v="Standard Class"/>
    <s v="MS-17365"/>
    <s v="Maribeth Schnelling"/>
    <s v="Consumer"/>
    <s v="United States"/>
    <x v="1"/>
    <x v="1"/>
    <x v="62"/>
    <x v="1"/>
    <s v="OFF-AR-10004269"/>
    <x v="1"/>
    <x v="6"/>
    <s v="Newell 31"/>
    <n v="37.17"/>
    <n v="9"/>
    <x v="0"/>
    <n v="0"/>
    <n v="10.4076"/>
  </r>
  <r>
    <n v="9652"/>
    <s v="CA-2013-107104"/>
    <d v="2013-11-27T00:00:00"/>
    <n v="2013"/>
    <n v="11"/>
    <x v="0"/>
    <x v="0"/>
    <d v="2013-12-01T00:00:00"/>
    <s v="Standard Class"/>
    <s v="MS-17365"/>
    <s v="Maribeth Schnelling"/>
    <s v="Consumer"/>
    <s v="United States"/>
    <x v="1"/>
    <x v="1"/>
    <x v="62"/>
    <x v="1"/>
    <s v="OFF-AP-10000055"/>
    <x v="1"/>
    <x v="9"/>
    <s v="Belkin F9S820V06 8 Outlet Surge"/>
    <n v="64.959999999999994"/>
    <n v="2"/>
    <x v="0"/>
    <n v="0"/>
    <n v="19.487999999999992"/>
  </r>
  <r>
    <n v="9653"/>
    <s v="CA-2013-107104"/>
    <d v="2013-11-27T00:00:00"/>
    <n v="2013"/>
    <n v="11"/>
    <x v="0"/>
    <x v="0"/>
    <d v="2013-12-01T00:00:00"/>
    <s v="Standard Class"/>
    <s v="MS-17365"/>
    <s v="Maribeth Schnelling"/>
    <s v="Consumer"/>
    <s v="United States"/>
    <x v="1"/>
    <x v="1"/>
    <x v="62"/>
    <x v="1"/>
    <s v="FUR-FU-10002937"/>
    <x v="0"/>
    <x v="5"/>
    <s v="GE 48&quot; Fluorescent Tube, Cool White Energy Saver, 34 Watts, 30/Box"/>
    <n v="595.38"/>
    <n v="6"/>
    <x v="0"/>
    <n v="0"/>
    <n v="297.69"/>
  </r>
  <r>
    <n v="9654"/>
    <s v="CA-2014-161893"/>
    <d v="2014-01-24T00:00:00"/>
    <n v="2014"/>
    <n v="1"/>
    <x v="44"/>
    <x v="44"/>
    <d v="2014-01-28T00:00:00"/>
    <s v="Standard Class"/>
    <s v="HP-14815"/>
    <s v="Harold Pawlan"/>
    <s v="Home Office"/>
    <s v="United States"/>
    <x v="93"/>
    <x v="16"/>
    <x v="115"/>
    <x v="1"/>
    <s v="TEC-AC-10001874"/>
    <x v="2"/>
    <x v="11"/>
    <s v="Logitech Wireless Anywhere Mouse MX for PC and Mac"/>
    <n v="95.984000000000009"/>
    <n v="2"/>
    <x v="2"/>
    <n v="0.2"/>
    <n v="11.997999999999998"/>
  </r>
  <r>
    <n v="9655"/>
    <s v="CA-2014-161893"/>
    <d v="2014-01-24T00:00:00"/>
    <n v="2014"/>
    <n v="1"/>
    <x v="44"/>
    <x v="44"/>
    <d v="2014-01-28T00:00:00"/>
    <s v="Standard Class"/>
    <s v="HP-14815"/>
    <s v="Harold Pawlan"/>
    <s v="Home Office"/>
    <s v="United States"/>
    <x v="93"/>
    <x v="16"/>
    <x v="115"/>
    <x v="1"/>
    <s v="OFF-BI-10004506"/>
    <x v="1"/>
    <x v="8"/>
    <s v="Wilson Jones data.warehouse D-Ring Binders with DublLock"/>
    <n v="4.9380000000000006"/>
    <n v="2"/>
    <x v="6"/>
    <n v="0.7"/>
    <n v="-3.6212"/>
  </r>
  <r>
    <n v="9656"/>
    <s v="CA-2011-156160"/>
    <d v="2011-09-22T00:00:00"/>
    <n v="2011"/>
    <n v="9"/>
    <x v="30"/>
    <x v="30"/>
    <d v="2011-09-29T00:00:00"/>
    <s v="Standard Class"/>
    <s v="AS-10090"/>
    <s v="Adam Shillingsburg"/>
    <s v="Consumer"/>
    <s v="United States"/>
    <x v="20"/>
    <x v="15"/>
    <x v="45"/>
    <x v="3"/>
    <s v="FUR-FU-10001876"/>
    <x v="0"/>
    <x v="5"/>
    <s v="Computer Room Manger, 14&quot;"/>
    <n v="97.44"/>
    <n v="3"/>
    <x v="0"/>
    <n v="0"/>
    <n v="35.078399999999995"/>
  </r>
  <r>
    <n v="9657"/>
    <s v="CA-2011-156160"/>
    <d v="2011-09-22T00:00:00"/>
    <n v="2011"/>
    <n v="9"/>
    <x v="30"/>
    <x v="30"/>
    <d v="2011-09-29T00:00:00"/>
    <s v="Standard Class"/>
    <s v="AS-10090"/>
    <s v="Adam Shillingsburg"/>
    <s v="Consumer"/>
    <s v="United States"/>
    <x v="20"/>
    <x v="15"/>
    <x v="45"/>
    <x v="3"/>
    <s v="OFF-BI-10003355"/>
    <x v="1"/>
    <x v="8"/>
    <s v="Cardinal Holdit Business Card Pockets"/>
    <n v="3.9840000000000004"/>
    <n v="1"/>
    <x v="2"/>
    <n v="0.2"/>
    <n v="1.3944000000000001"/>
  </r>
  <r>
    <n v="9658"/>
    <s v="CA-2011-156160"/>
    <d v="2011-09-22T00:00:00"/>
    <n v="2011"/>
    <n v="9"/>
    <x v="30"/>
    <x v="30"/>
    <d v="2011-09-29T00:00:00"/>
    <s v="Standard Class"/>
    <s v="AS-10090"/>
    <s v="Adam Shillingsburg"/>
    <s v="Consumer"/>
    <s v="United States"/>
    <x v="20"/>
    <x v="15"/>
    <x v="45"/>
    <x v="3"/>
    <s v="OFF-AR-10003876"/>
    <x v="1"/>
    <x v="6"/>
    <s v="Avery Hi-Liter GlideStik Fluorescent Highlighter, Yellow Ink"/>
    <n v="13.04"/>
    <n v="4"/>
    <x v="0"/>
    <n v="0"/>
    <n v="5.7376000000000005"/>
  </r>
  <r>
    <n v="9659"/>
    <s v="CA-2011-156160"/>
    <d v="2011-09-22T00:00:00"/>
    <n v="2011"/>
    <n v="9"/>
    <x v="30"/>
    <x v="30"/>
    <d v="2011-09-29T00:00:00"/>
    <s v="Standard Class"/>
    <s v="AS-10090"/>
    <s v="Adam Shillingsburg"/>
    <s v="Consumer"/>
    <s v="United States"/>
    <x v="20"/>
    <x v="15"/>
    <x v="45"/>
    <x v="3"/>
    <s v="FUR-CH-10004983"/>
    <x v="0"/>
    <x v="1"/>
    <s v="Office Star - Mid Back Dual function Ergonomic High Back Chair with 2-Way Adjustable Arms"/>
    <n v="579.52800000000002"/>
    <n v="4"/>
    <x v="9"/>
    <n v="0.1"/>
    <n v="83.709599999999966"/>
  </r>
  <r>
    <n v="9660"/>
    <s v="CA-2011-100860"/>
    <d v="2011-03-26T00:00:00"/>
    <n v="2011"/>
    <n v="3"/>
    <x v="34"/>
    <x v="34"/>
    <d v="2011-03-30T00:00:00"/>
    <s v="Second Class"/>
    <s v="CS-12505"/>
    <s v="Cindy Stewart"/>
    <s v="Consumer"/>
    <s v="United States"/>
    <x v="225"/>
    <x v="1"/>
    <x v="281"/>
    <x v="1"/>
    <s v="OFF-LA-10001982"/>
    <x v="1"/>
    <x v="2"/>
    <s v="Smead Alpha-Z Color-Coded Name Labels First Letter Starter Set"/>
    <n v="18.75"/>
    <n v="5"/>
    <x v="0"/>
    <n v="0"/>
    <n v="9"/>
  </r>
  <r>
    <n v="9661"/>
    <s v="CA-2013-160717"/>
    <d v="2013-06-07T00:00:00"/>
    <n v="2013"/>
    <n v="6"/>
    <x v="1"/>
    <x v="1"/>
    <d v="2013-06-12T00:00:00"/>
    <s v="Standard Class"/>
    <s v="ME-17320"/>
    <s v="Maria Etezadi"/>
    <s v="Home Office"/>
    <s v="United States"/>
    <x v="443"/>
    <x v="1"/>
    <x v="536"/>
    <x v="1"/>
    <s v="TEC-PH-10001459"/>
    <x v="2"/>
    <x v="7"/>
    <s v="Samsung Galaxy Mega 6.3"/>
    <n v="3023.9280000000003"/>
    <n v="9"/>
    <x v="2"/>
    <n v="0.2"/>
    <n v="226.79460000000006"/>
  </r>
  <r>
    <n v="9662"/>
    <s v="CA-2013-160717"/>
    <d v="2013-06-07T00:00:00"/>
    <n v="2013"/>
    <n v="6"/>
    <x v="1"/>
    <x v="1"/>
    <d v="2013-06-12T00:00:00"/>
    <s v="Standard Class"/>
    <s v="ME-17320"/>
    <s v="Maria Etezadi"/>
    <s v="Home Office"/>
    <s v="United States"/>
    <x v="443"/>
    <x v="1"/>
    <x v="536"/>
    <x v="1"/>
    <s v="TEC-AC-10002134"/>
    <x v="2"/>
    <x v="11"/>
    <s v="Rosewill 107 Normal Keys USB Wired Standard Keyboard"/>
    <n v="26.96"/>
    <n v="2"/>
    <x v="0"/>
    <n v="0"/>
    <n v="3.7744"/>
  </r>
  <r>
    <n v="9663"/>
    <s v="CA-2013-160717"/>
    <d v="2013-06-07T00:00:00"/>
    <n v="2013"/>
    <n v="6"/>
    <x v="1"/>
    <x v="1"/>
    <d v="2013-06-12T00:00:00"/>
    <s v="Standard Class"/>
    <s v="ME-17320"/>
    <s v="Maria Etezadi"/>
    <s v="Home Office"/>
    <s v="United States"/>
    <x v="443"/>
    <x v="1"/>
    <x v="536"/>
    <x v="1"/>
    <s v="TEC-PH-10001760"/>
    <x v="2"/>
    <x v="7"/>
    <s v="Bose SoundLink Bluetooth Speaker"/>
    <n v="477.6"/>
    <n v="3"/>
    <x v="2"/>
    <n v="0.2"/>
    <n v="161.19000000000003"/>
  </r>
  <r>
    <n v="9664"/>
    <s v="CA-2014-132619"/>
    <d v="2014-09-01T00:00:00"/>
    <n v="2014"/>
    <n v="9"/>
    <x v="15"/>
    <x v="15"/>
    <d v="2014-09-06T00:00:00"/>
    <s v="Standard Class"/>
    <s v="MS-17770"/>
    <s v="Maxwell Schwartz"/>
    <s v="Consumer"/>
    <s v="United States"/>
    <x v="8"/>
    <x v="1"/>
    <x v="9"/>
    <x v="1"/>
    <s v="OFF-ST-10001511"/>
    <x v="1"/>
    <x v="4"/>
    <s v="Space Solutions Commercial Steel Shelving"/>
    <n v="193.95000000000002"/>
    <n v="3"/>
    <x v="0"/>
    <n v="0"/>
    <n v="9.6974999999999838"/>
  </r>
  <r>
    <n v="9665"/>
    <s v="US-2012-120957"/>
    <d v="2012-12-07T00:00:00"/>
    <n v="2012"/>
    <n v="12"/>
    <x v="14"/>
    <x v="14"/>
    <d v="2012-12-07T00:00:00"/>
    <s v="Same Day"/>
    <s v="KH-16690"/>
    <s v="Kristen Hastings"/>
    <s v="Corporate"/>
    <s v="United States"/>
    <x v="169"/>
    <x v="1"/>
    <x v="215"/>
    <x v="1"/>
    <s v="OFF-PA-10003953"/>
    <x v="1"/>
    <x v="10"/>
    <s v="Xerox 218"/>
    <n v="12.96"/>
    <n v="2"/>
    <x v="0"/>
    <n v="0"/>
    <n v="6.2208000000000006"/>
  </r>
  <r>
    <n v="9666"/>
    <s v="CA-2014-157448"/>
    <d v="2014-11-17T00:00:00"/>
    <n v="2014"/>
    <n v="11"/>
    <x v="23"/>
    <x v="23"/>
    <d v="2014-11-21T00:00:00"/>
    <s v="Standard Class"/>
    <s v="LC-16885"/>
    <s v="Lena Creighton"/>
    <s v="Consumer"/>
    <s v="United States"/>
    <x v="1"/>
    <x v="1"/>
    <x v="13"/>
    <x v="1"/>
    <s v="FUR-FU-10003268"/>
    <x v="0"/>
    <x v="5"/>
    <s v="Eldon Radial Chair Mat for Low to Medium Pile Carpets"/>
    <n v="119.94"/>
    <n v="3"/>
    <x v="0"/>
    <n v="0"/>
    <n v="23.987999999999996"/>
  </r>
  <r>
    <n v="9667"/>
    <s v="CA-2014-157448"/>
    <d v="2014-11-17T00:00:00"/>
    <n v="2014"/>
    <n v="11"/>
    <x v="23"/>
    <x v="23"/>
    <d v="2014-11-21T00:00:00"/>
    <s v="Standard Class"/>
    <s v="LC-16885"/>
    <s v="Lena Creighton"/>
    <s v="Consumer"/>
    <s v="United States"/>
    <x v="1"/>
    <x v="1"/>
    <x v="13"/>
    <x v="1"/>
    <s v="FUR-FU-10001847"/>
    <x v="0"/>
    <x v="5"/>
    <s v="Eldon Image Series Black Desk Accessories"/>
    <n v="12.419999999999998"/>
    <n v="3"/>
    <x v="0"/>
    <n v="0"/>
    <n v="4.4711999999999996"/>
  </r>
  <r>
    <n v="9668"/>
    <s v="CA-2013-126270"/>
    <d v="2013-04-24T00:00:00"/>
    <n v="2013"/>
    <n v="4"/>
    <x v="25"/>
    <x v="25"/>
    <d v="2013-04-28T00:00:00"/>
    <s v="Standard Class"/>
    <s v="AF-10870"/>
    <s v="Art Ferguson"/>
    <s v="Consumer"/>
    <s v="United States"/>
    <x v="526"/>
    <x v="1"/>
    <x v="623"/>
    <x v="1"/>
    <s v="OFF-BI-10002764"/>
    <x v="1"/>
    <x v="8"/>
    <s v="Recycled Pressboard Report Cover with Reinforced Top Hinge"/>
    <n v="18.088000000000001"/>
    <n v="7"/>
    <x v="2"/>
    <n v="0.2"/>
    <n v="6.5569000000000006"/>
  </r>
  <r>
    <n v="9669"/>
    <s v="CA-2013-126270"/>
    <d v="2013-04-24T00:00:00"/>
    <n v="2013"/>
    <n v="4"/>
    <x v="25"/>
    <x v="25"/>
    <d v="2013-04-28T00:00:00"/>
    <s v="Standard Class"/>
    <s v="AF-10870"/>
    <s v="Art Ferguson"/>
    <s v="Consumer"/>
    <s v="United States"/>
    <x v="526"/>
    <x v="1"/>
    <x v="623"/>
    <x v="1"/>
    <s v="OFF-EN-10004386"/>
    <x v="1"/>
    <x v="12"/>
    <s v="Recycled Interoffice Envelopes with String and Button Closure, 10 x 13"/>
    <n v="71.97"/>
    <n v="3"/>
    <x v="0"/>
    <n v="0"/>
    <n v="35.984999999999999"/>
  </r>
  <r>
    <n v="9670"/>
    <s v="CA-2014-145275"/>
    <d v="2014-04-03T00:00:00"/>
    <n v="2014"/>
    <n v="4"/>
    <x v="4"/>
    <x v="4"/>
    <d v="2014-04-07T00:00:00"/>
    <s v="Standard Class"/>
    <s v="AH-10465"/>
    <s v="Amy Hunt"/>
    <s v="Consumer"/>
    <s v="United States"/>
    <x v="27"/>
    <x v="19"/>
    <x v="33"/>
    <x v="0"/>
    <s v="OFF-LA-10001569"/>
    <x v="1"/>
    <x v="2"/>
    <s v="Avery 499"/>
    <n v="14.940000000000001"/>
    <n v="3"/>
    <x v="0"/>
    <n v="0"/>
    <n v="6.8723999999999998"/>
  </r>
  <r>
    <n v="9671"/>
    <s v="CA-2012-133396"/>
    <d v="2012-08-13T00:00:00"/>
    <n v="2012"/>
    <n v="8"/>
    <x v="37"/>
    <x v="37"/>
    <d v="2012-08-15T00:00:00"/>
    <s v="First Class"/>
    <s v="GK-14620"/>
    <s v="Grace Kelly"/>
    <s v="Corporate"/>
    <s v="United States"/>
    <x v="247"/>
    <x v="3"/>
    <x v="306"/>
    <x v="0"/>
    <s v="OFF-AR-10001446"/>
    <x v="1"/>
    <x v="6"/>
    <s v="Newell 309"/>
    <n v="64.680000000000007"/>
    <n v="7"/>
    <x v="2"/>
    <n v="0.2"/>
    <n v="8.0849999999999973"/>
  </r>
  <r>
    <n v="9672"/>
    <s v="US-2014-140312"/>
    <d v="2014-11-14T00:00:00"/>
    <n v="2014"/>
    <n v="11"/>
    <x v="23"/>
    <x v="23"/>
    <d v="2014-11-20T00:00:00"/>
    <s v="Standard Class"/>
    <s v="KL-16645"/>
    <s v="Ken Lonsdale"/>
    <s v="Consumer"/>
    <s v="United States"/>
    <x v="65"/>
    <x v="1"/>
    <x v="624"/>
    <x v="1"/>
    <s v="TEC-PH-10003442"/>
    <x v="2"/>
    <x v="7"/>
    <s v="Samsung Replacement EH64AVFWE Premium Headset"/>
    <n v="22"/>
    <n v="5"/>
    <x v="2"/>
    <n v="0.2"/>
    <n v="1.375"/>
  </r>
  <r>
    <n v="9673"/>
    <s v="CA-2013-114867"/>
    <d v="2013-12-24T00:00:00"/>
    <n v="2013"/>
    <n v="12"/>
    <x v="5"/>
    <x v="5"/>
    <d v="2013-12-29T00:00:00"/>
    <s v="Standard Class"/>
    <s v="FM-14290"/>
    <s v="Frank Merwin"/>
    <s v="Home Office"/>
    <s v="United States"/>
    <x v="10"/>
    <x v="9"/>
    <x v="105"/>
    <x v="3"/>
    <s v="OFF-PA-10000477"/>
    <x v="1"/>
    <x v="10"/>
    <s v="Xerox 1952"/>
    <n v="7.9680000000000009"/>
    <n v="2"/>
    <x v="2"/>
    <n v="0.2"/>
    <n v="2.6892000000000005"/>
  </r>
  <r>
    <n v="9674"/>
    <s v="CA-2013-114867"/>
    <d v="2013-12-24T00:00:00"/>
    <n v="2013"/>
    <n v="12"/>
    <x v="5"/>
    <x v="5"/>
    <d v="2013-12-29T00:00:00"/>
    <s v="Standard Class"/>
    <s v="FM-14290"/>
    <s v="Frank Merwin"/>
    <s v="Home Office"/>
    <s v="United States"/>
    <x v="10"/>
    <x v="9"/>
    <x v="105"/>
    <x v="3"/>
    <s v="TEC-PH-10002645"/>
    <x v="2"/>
    <x v="7"/>
    <s v="LG G2"/>
    <n v="1499.9699999999998"/>
    <n v="5"/>
    <x v="10"/>
    <n v="0.4"/>
    <n v="-374.99250000000006"/>
  </r>
  <r>
    <n v="9675"/>
    <s v="US-2011-164644"/>
    <d v="2011-07-22T00:00:00"/>
    <n v="2011"/>
    <n v="7"/>
    <x v="39"/>
    <x v="39"/>
    <d v="2011-07-24T00:00:00"/>
    <s v="Second Class"/>
    <s v="JL-15850"/>
    <s v="John Lucas"/>
    <s v="Consumer"/>
    <s v="United States"/>
    <x v="12"/>
    <x v="5"/>
    <x v="14"/>
    <x v="2"/>
    <s v="OFF-ST-10003123"/>
    <x v="1"/>
    <x v="4"/>
    <s v="Fellowes Bases and Tops For Staxonsteel/High-Stak Systems"/>
    <n v="26.632000000000001"/>
    <n v="1"/>
    <x v="2"/>
    <n v="0.2"/>
    <n v="1.331599999999999"/>
  </r>
  <r>
    <n v="9676"/>
    <s v="CA-2013-137393"/>
    <d v="2013-05-07T00:00:00"/>
    <n v="2013"/>
    <n v="5"/>
    <x v="35"/>
    <x v="35"/>
    <d v="2013-05-11T00:00:00"/>
    <s v="Standard Class"/>
    <s v="GM-14500"/>
    <s v="Gene McClure"/>
    <s v="Consumer"/>
    <s v="United States"/>
    <x v="329"/>
    <x v="1"/>
    <x v="409"/>
    <x v="1"/>
    <s v="FUR-FU-10001617"/>
    <x v="0"/>
    <x v="5"/>
    <s v="Executive Impressions 8-1/2&quot; Career Panel/Partition Cubicle Clock"/>
    <n v="41.6"/>
    <n v="4"/>
    <x v="0"/>
    <n v="0"/>
    <n v="14.143999999999998"/>
  </r>
  <r>
    <n v="9677"/>
    <s v="US-2011-120145"/>
    <d v="2011-11-28T00:00:00"/>
    <n v="2011"/>
    <n v="11"/>
    <x v="7"/>
    <x v="7"/>
    <d v="2011-12-03T00:00:00"/>
    <s v="Standard Class"/>
    <s v="MC-17635"/>
    <s v="Matthew Clasen"/>
    <s v="Corporate"/>
    <s v="United States"/>
    <x v="102"/>
    <x v="14"/>
    <x v="237"/>
    <x v="2"/>
    <s v="OFF-EN-10003862"/>
    <x v="1"/>
    <x v="12"/>
    <s v="Laser &amp; Ink Jet Business Envelopes"/>
    <n v="64.02"/>
    <n v="6"/>
    <x v="0"/>
    <n v="0"/>
    <n v="29.449199999999998"/>
  </r>
  <r>
    <n v="9678"/>
    <s v="CA-2013-144785"/>
    <d v="2013-04-19T00:00:00"/>
    <n v="2013"/>
    <n v="4"/>
    <x v="25"/>
    <x v="25"/>
    <d v="2013-04-24T00:00:00"/>
    <s v="Standard Class"/>
    <s v="CS-12490"/>
    <s v="Cindy Schnelling"/>
    <s v="Corporate"/>
    <s v="United States"/>
    <x v="20"/>
    <x v="15"/>
    <x v="29"/>
    <x v="3"/>
    <s v="OFF-AR-10001573"/>
    <x v="1"/>
    <x v="6"/>
    <s v="American Pencil"/>
    <n v="6.99"/>
    <n v="3"/>
    <x v="0"/>
    <n v="0"/>
    <n v="2.027099999999999"/>
  </r>
  <r>
    <n v="9679"/>
    <s v="CA-2013-144785"/>
    <d v="2013-04-19T00:00:00"/>
    <n v="2013"/>
    <n v="4"/>
    <x v="25"/>
    <x v="25"/>
    <d v="2013-04-24T00:00:00"/>
    <s v="Standard Class"/>
    <s v="CS-12490"/>
    <s v="Cindy Schnelling"/>
    <s v="Corporate"/>
    <s v="United States"/>
    <x v="20"/>
    <x v="15"/>
    <x v="29"/>
    <x v="3"/>
    <s v="OFF-SU-10004290"/>
    <x v="1"/>
    <x v="14"/>
    <s v="Acme Design Line 8&quot; Stainless Steel Bent Scissors w/Champagne Handles, 3-1/8&quot; Cut"/>
    <n v="6.84"/>
    <n v="1"/>
    <x v="0"/>
    <n v="0"/>
    <n v="1.8468"/>
  </r>
  <r>
    <n v="9680"/>
    <s v="CA-2012-130113"/>
    <d v="2012-12-27T00:00:00"/>
    <n v="2012"/>
    <n v="12"/>
    <x v="14"/>
    <x v="14"/>
    <d v="2012-12-31T00:00:00"/>
    <s v="Standard Class"/>
    <s v="AH-10030"/>
    <s v="Aaron Hawkins"/>
    <s v="Corporate"/>
    <s v="United States"/>
    <x v="8"/>
    <x v="1"/>
    <x v="34"/>
    <x v="1"/>
    <s v="OFF-ST-10000046"/>
    <x v="1"/>
    <x v="4"/>
    <s v="Fellowes Super Stor/Drawer Files"/>
    <n v="323.10000000000002"/>
    <n v="2"/>
    <x v="0"/>
    <n v="0"/>
    <n v="61.38900000000001"/>
  </r>
  <r>
    <n v="9681"/>
    <s v="CA-2012-130113"/>
    <d v="2012-12-27T00:00:00"/>
    <n v="2012"/>
    <n v="12"/>
    <x v="14"/>
    <x v="14"/>
    <d v="2012-12-31T00:00:00"/>
    <s v="Standard Class"/>
    <s v="AH-10030"/>
    <s v="Aaron Hawkins"/>
    <s v="Corporate"/>
    <s v="United States"/>
    <x v="8"/>
    <x v="1"/>
    <x v="34"/>
    <x v="1"/>
    <s v="TEC-PH-10003505"/>
    <x v="2"/>
    <x v="7"/>
    <s v="Geemarc AmpliPOWER60"/>
    <n v="668.16"/>
    <n v="9"/>
    <x v="2"/>
    <n v="0.2"/>
    <n v="75.167999999999921"/>
  </r>
  <r>
    <n v="9682"/>
    <s v="CA-2014-122770"/>
    <d v="2014-12-14T00:00:00"/>
    <n v="2014"/>
    <n v="12"/>
    <x v="22"/>
    <x v="22"/>
    <d v="2014-12-19T00:00:00"/>
    <s v="Standard Class"/>
    <s v="EP-13915"/>
    <s v="Emily Phan"/>
    <s v="Consumer"/>
    <s v="United States"/>
    <x v="8"/>
    <x v="1"/>
    <x v="34"/>
    <x v="1"/>
    <s v="OFF-LA-10004559"/>
    <x v="1"/>
    <x v="2"/>
    <s v="Avery 49"/>
    <n v="8.64"/>
    <n v="3"/>
    <x v="0"/>
    <n v="0"/>
    <n v="4.2336"/>
  </r>
  <r>
    <n v="9683"/>
    <s v="CA-2014-122770"/>
    <d v="2014-12-14T00:00:00"/>
    <n v="2014"/>
    <n v="12"/>
    <x v="22"/>
    <x v="22"/>
    <d v="2014-12-19T00:00:00"/>
    <s v="Standard Class"/>
    <s v="EP-13915"/>
    <s v="Emily Phan"/>
    <s v="Consumer"/>
    <s v="United States"/>
    <x v="8"/>
    <x v="1"/>
    <x v="34"/>
    <x v="1"/>
    <s v="OFF-PA-10003172"/>
    <x v="1"/>
    <x v="10"/>
    <s v="Xerox 1996"/>
    <n v="38.880000000000003"/>
    <n v="6"/>
    <x v="0"/>
    <n v="0"/>
    <n v="18.662400000000002"/>
  </r>
  <r>
    <n v="9684"/>
    <s v="CA-2014-122770"/>
    <d v="2014-12-14T00:00:00"/>
    <n v="2014"/>
    <n v="12"/>
    <x v="22"/>
    <x v="22"/>
    <d v="2014-12-19T00:00:00"/>
    <s v="Standard Class"/>
    <s v="EP-13915"/>
    <s v="Emily Phan"/>
    <s v="Consumer"/>
    <s v="United States"/>
    <x v="8"/>
    <x v="1"/>
    <x v="34"/>
    <x v="1"/>
    <s v="FUR-FU-10001473"/>
    <x v="0"/>
    <x v="5"/>
    <s v="Eldon Executive Woodline II Desk Accessories, Mahogany"/>
    <n v="201.04"/>
    <n v="8"/>
    <x v="0"/>
    <n v="0"/>
    <n v="54.280799999999999"/>
  </r>
  <r>
    <n v="9685"/>
    <s v="CA-2014-122770"/>
    <d v="2014-12-14T00:00:00"/>
    <n v="2014"/>
    <n v="12"/>
    <x v="22"/>
    <x v="22"/>
    <d v="2014-12-19T00:00:00"/>
    <s v="Standard Class"/>
    <s v="EP-13915"/>
    <s v="Emily Phan"/>
    <s v="Consumer"/>
    <s v="United States"/>
    <x v="8"/>
    <x v="1"/>
    <x v="34"/>
    <x v="1"/>
    <s v="OFF-PA-10000232"/>
    <x v="1"/>
    <x v="10"/>
    <s v="Xerox 1975"/>
    <n v="12.96"/>
    <n v="2"/>
    <x v="0"/>
    <n v="0"/>
    <n v="6.3504000000000005"/>
  </r>
  <r>
    <n v="9686"/>
    <s v="CA-2014-118668"/>
    <d v="2014-01-03T00:00:00"/>
    <n v="2014"/>
    <n v="1"/>
    <x v="44"/>
    <x v="44"/>
    <d v="2014-01-05T00:00:00"/>
    <s v="Second Class"/>
    <s v="FW-14395"/>
    <s v="Fred Wasserman"/>
    <s v="Corporate"/>
    <s v="United States"/>
    <x v="1"/>
    <x v="1"/>
    <x v="3"/>
    <x v="1"/>
    <s v="TEC-AC-10000682"/>
    <x v="2"/>
    <x v="11"/>
    <s v="Kensington K72356US Mouse-in-a-Box USB Desktop Mouse"/>
    <n v="16.59"/>
    <n v="1"/>
    <x v="0"/>
    <n v="0"/>
    <n v="5.8064999999999998"/>
  </r>
  <r>
    <n v="9687"/>
    <s v="CA-2014-116498"/>
    <d v="2014-05-31T00:00:00"/>
    <n v="2014"/>
    <n v="5"/>
    <x v="24"/>
    <x v="24"/>
    <d v="2014-06-04T00:00:00"/>
    <s v="Standard Class"/>
    <s v="KA-16525"/>
    <s v="Kelly Andreada"/>
    <s v="Consumer"/>
    <s v="United States"/>
    <x v="70"/>
    <x v="1"/>
    <x v="88"/>
    <x v="1"/>
    <s v="OFF-AR-10003405"/>
    <x v="1"/>
    <x v="6"/>
    <s v="Dixon My First Ticonderoga Pencil, #2"/>
    <n v="35.099999999999994"/>
    <n v="6"/>
    <x v="0"/>
    <n v="0"/>
    <n v="10.178999999999997"/>
  </r>
  <r>
    <n v="9688"/>
    <s v="US-2014-130603"/>
    <d v="2014-10-01T00:00:00"/>
    <n v="2014"/>
    <n v="10"/>
    <x v="13"/>
    <x v="13"/>
    <d v="2014-10-07T00:00:00"/>
    <s v="Standard Class"/>
    <s v="SC-20050"/>
    <s v="Sample Company A"/>
    <s v="Home Office"/>
    <s v="United States"/>
    <x v="81"/>
    <x v="5"/>
    <x v="174"/>
    <x v="2"/>
    <s v="OFF-BI-10000301"/>
    <x v="1"/>
    <x v="8"/>
    <s v="GBC Instant Report Kit"/>
    <n v="11.645999999999997"/>
    <n v="9"/>
    <x v="3"/>
    <n v="0.8"/>
    <n v="-17.469000000000005"/>
  </r>
  <r>
    <n v="9689"/>
    <s v="US-2014-135986"/>
    <d v="2014-06-21T00:00:00"/>
    <n v="2014"/>
    <n v="6"/>
    <x v="27"/>
    <x v="27"/>
    <d v="2014-06-28T00:00:00"/>
    <s v="Standard Class"/>
    <s v="PG-18895"/>
    <s v="Paul Gonzalez"/>
    <s v="Consumer"/>
    <s v="United States"/>
    <x v="102"/>
    <x v="17"/>
    <x v="195"/>
    <x v="0"/>
    <s v="OFF-PA-10001534"/>
    <x v="1"/>
    <x v="10"/>
    <s v="Xerox 230"/>
    <n v="32.400000000000006"/>
    <n v="5"/>
    <x v="0"/>
    <n v="0"/>
    <n v="15.552000000000001"/>
  </r>
  <r>
    <n v="9690"/>
    <s v="US-2014-135986"/>
    <d v="2014-06-21T00:00:00"/>
    <n v="2014"/>
    <n v="6"/>
    <x v="27"/>
    <x v="27"/>
    <d v="2014-06-28T00:00:00"/>
    <s v="Standard Class"/>
    <s v="PG-18895"/>
    <s v="Paul Gonzalez"/>
    <s v="Consumer"/>
    <s v="United States"/>
    <x v="102"/>
    <x v="17"/>
    <x v="195"/>
    <x v="0"/>
    <s v="TEC-PH-10003691"/>
    <x v="2"/>
    <x v="7"/>
    <s v="BlackBerry Q10"/>
    <n v="503.96"/>
    <n v="4"/>
    <x v="0"/>
    <n v="0"/>
    <n v="125.99000000000001"/>
  </r>
  <r>
    <n v="9691"/>
    <s v="CA-2014-140536"/>
    <d v="2014-04-05T00:00:00"/>
    <n v="2014"/>
    <n v="4"/>
    <x v="4"/>
    <x v="4"/>
    <d v="2014-04-06T00:00:00"/>
    <s v="First Class"/>
    <s v="TA-21385"/>
    <s v="Tom Ashbrook"/>
    <s v="Home Office"/>
    <s v="United States"/>
    <x v="20"/>
    <x v="15"/>
    <x v="45"/>
    <x v="3"/>
    <s v="OFF-AR-10001545"/>
    <x v="1"/>
    <x v="6"/>
    <s v="Newell 326"/>
    <n v="7.04"/>
    <n v="4"/>
    <x v="0"/>
    <n v="0"/>
    <n v="2.0415999999999999"/>
  </r>
  <r>
    <n v="9692"/>
    <s v="CA-2012-130183"/>
    <d v="2012-11-13T00:00:00"/>
    <n v="2012"/>
    <n v="11"/>
    <x v="6"/>
    <x v="6"/>
    <d v="2012-11-17T00:00:00"/>
    <s v="Standard Class"/>
    <s v="PO-18850"/>
    <s v="Patrick O'Brill"/>
    <s v="Consumer"/>
    <s v="United States"/>
    <x v="12"/>
    <x v="5"/>
    <x v="16"/>
    <x v="2"/>
    <s v="FUR-BO-10001811"/>
    <x v="0"/>
    <x v="0"/>
    <s v="Atlantic Metals Mobile 5-Shelf Bookcases, Custom Colors"/>
    <n v="613.99919999999997"/>
    <n v="3"/>
    <x v="8"/>
    <n v="0.32"/>
    <n v="-18.058800000000076"/>
  </r>
  <r>
    <n v="9693"/>
    <s v="CA-2012-107902"/>
    <d v="2012-08-28T00:00:00"/>
    <n v="2012"/>
    <n v="8"/>
    <x v="37"/>
    <x v="37"/>
    <d v="2012-09-02T00:00:00"/>
    <s v="Standard Class"/>
    <s v="SM-20950"/>
    <s v="Suzanne McNair"/>
    <s v="Corporate"/>
    <s v="United States"/>
    <x v="54"/>
    <x v="29"/>
    <x v="69"/>
    <x v="3"/>
    <s v="OFF-ST-10001837"/>
    <x v="1"/>
    <x v="4"/>
    <s v="SAFCO Mobile Desk Side File, Wire Frame"/>
    <n v="470.35999999999996"/>
    <n v="11"/>
    <x v="0"/>
    <n v="0"/>
    <n v="122.2936"/>
  </r>
  <r>
    <n v="9694"/>
    <s v="CA-2014-130148"/>
    <d v="2014-09-25T00:00:00"/>
    <n v="2014"/>
    <n v="9"/>
    <x v="15"/>
    <x v="15"/>
    <d v="2014-09-29T00:00:00"/>
    <s v="Second Class"/>
    <s v="NK-18490"/>
    <s v="Neil Knudson"/>
    <s v="Home Office"/>
    <s v="United States"/>
    <x v="8"/>
    <x v="1"/>
    <x v="94"/>
    <x v="1"/>
    <s v="OFF-PA-10000551"/>
    <x v="1"/>
    <x v="10"/>
    <s v="Array Memo Cubes"/>
    <n v="31.08"/>
    <n v="6"/>
    <x v="0"/>
    <n v="0"/>
    <n v="15.229199999999999"/>
  </r>
  <r>
    <n v="9695"/>
    <s v="CA-2014-130148"/>
    <d v="2014-09-25T00:00:00"/>
    <n v="2014"/>
    <n v="9"/>
    <x v="15"/>
    <x v="15"/>
    <d v="2014-09-29T00:00:00"/>
    <s v="Second Class"/>
    <s v="NK-18490"/>
    <s v="Neil Knudson"/>
    <s v="Home Office"/>
    <s v="United States"/>
    <x v="8"/>
    <x v="1"/>
    <x v="94"/>
    <x v="1"/>
    <s v="OFF-SU-10001574"/>
    <x v="1"/>
    <x v="14"/>
    <s v="Acme Value Line Scissors"/>
    <n v="7.3"/>
    <n v="2"/>
    <x v="0"/>
    <n v="0"/>
    <n v="2.1899999999999995"/>
  </r>
  <r>
    <n v="9696"/>
    <s v="US-2013-151260"/>
    <d v="2013-12-12T00:00:00"/>
    <n v="2013"/>
    <n v="12"/>
    <x v="5"/>
    <x v="5"/>
    <d v="2013-12-15T00:00:00"/>
    <s v="First Class"/>
    <s v="SC-20695"/>
    <s v="Steve Chapman"/>
    <s v="Corporate"/>
    <s v="United States"/>
    <x v="24"/>
    <x v="24"/>
    <x v="157"/>
    <x v="3"/>
    <s v="OFF-AP-10002892"/>
    <x v="1"/>
    <x v="9"/>
    <s v="Belkin F5C206VTEL 6 Outlet Surge"/>
    <n v="73.536000000000001"/>
    <n v="4"/>
    <x v="2"/>
    <n v="0.2"/>
    <n v="9.1919999999999931"/>
  </r>
  <r>
    <n v="9697"/>
    <s v="CA-2011-144281"/>
    <d v="2011-06-10T00:00:00"/>
    <n v="2011"/>
    <n v="6"/>
    <x v="3"/>
    <x v="3"/>
    <d v="2011-06-15T00:00:00"/>
    <s v="Second Class"/>
    <s v="HK-14890"/>
    <s v="Heather Kirkland"/>
    <s v="Corporate"/>
    <s v="United States"/>
    <x v="66"/>
    <x v="12"/>
    <x v="151"/>
    <x v="2"/>
    <s v="OFF-LA-10003930"/>
    <x v="1"/>
    <x v="2"/>
    <s v="Dot Matrix Printer Tape Reel Labels, White, 5000/Box"/>
    <n v="491.55"/>
    <n v="5"/>
    <x v="0"/>
    <n v="0"/>
    <n v="240.8595"/>
  </r>
  <r>
    <n v="9698"/>
    <s v="CA-2013-122511"/>
    <d v="2013-03-12T00:00:00"/>
    <n v="2013"/>
    <n v="3"/>
    <x v="17"/>
    <x v="17"/>
    <d v="2013-03-12T00:00:00"/>
    <s v="Same Day"/>
    <s v="BT-11485"/>
    <s v="Brad Thomas"/>
    <s v="Home Office"/>
    <s v="United States"/>
    <x v="10"/>
    <x v="9"/>
    <x v="11"/>
    <x v="3"/>
    <s v="FUR-FU-10001037"/>
    <x v="0"/>
    <x v="5"/>
    <s v="DAX Charcoal/Nickel-Tone Document Frame, 5 x 7"/>
    <n v="30.336000000000002"/>
    <n v="4"/>
    <x v="2"/>
    <n v="0.2"/>
    <n v="9.48"/>
  </r>
  <r>
    <n v="9699"/>
    <s v="CA-2014-154116"/>
    <d v="2014-12-16T00:00:00"/>
    <n v="2014"/>
    <n v="12"/>
    <x v="22"/>
    <x v="22"/>
    <d v="2014-12-20T00:00:00"/>
    <s v="Standard Class"/>
    <s v="KM-16660"/>
    <s v="Khloe Miller"/>
    <s v="Consumer"/>
    <s v="United States"/>
    <x v="75"/>
    <x v="1"/>
    <x v="95"/>
    <x v="1"/>
    <s v="OFF-PA-10004569"/>
    <x v="1"/>
    <x v="10"/>
    <s v="Wirebound Message Books, Two 4 1/4&quot; x 5&quot; Forms per Page"/>
    <n v="22.830000000000002"/>
    <n v="3"/>
    <x v="0"/>
    <n v="0"/>
    <n v="10.7301"/>
  </r>
  <r>
    <n v="9700"/>
    <s v="CA-2014-154116"/>
    <d v="2014-12-16T00:00:00"/>
    <n v="2014"/>
    <n v="12"/>
    <x v="22"/>
    <x v="22"/>
    <d v="2014-12-20T00:00:00"/>
    <s v="Standard Class"/>
    <s v="KM-16660"/>
    <s v="Khloe Miller"/>
    <s v="Consumer"/>
    <s v="United States"/>
    <x v="75"/>
    <x v="1"/>
    <x v="95"/>
    <x v="1"/>
    <s v="OFF-AP-10000027"/>
    <x v="1"/>
    <x v="9"/>
    <s v="Hoover Commercial SteamVac"/>
    <n v="54.32"/>
    <n v="4"/>
    <x v="0"/>
    <n v="0"/>
    <n v="16.295999999999999"/>
  </r>
  <r>
    <n v="9701"/>
    <s v="CA-2014-154116"/>
    <d v="2014-12-16T00:00:00"/>
    <n v="2014"/>
    <n v="12"/>
    <x v="22"/>
    <x v="22"/>
    <d v="2014-12-20T00:00:00"/>
    <s v="Standard Class"/>
    <s v="KM-16660"/>
    <s v="Khloe Miller"/>
    <s v="Consumer"/>
    <s v="United States"/>
    <x v="75"/>
    <x v="1"/>
    <x v="95"/>
    <x v="1"/>
    <s v="TEC-PH-10000675"/>
    <x v="2"/>
    <x v="7"/>
    <s v="Panasonic KX TS3282B Corded phone"/>
    <n v="196.77600000000001"/>
    <n v="3"/>
    <x v="2"/>
    <n v="0.2"/>
    <n v="14.758199999999995"/>
  </r>
  <r>
    <n v="9702"/>
    <s v="CA-2013-105291"/>
    <d v="2013-10-31T00:00:00"/>
    <n v="2013"/>
    <n v="10"/>
    <x v="32"/>
    <x v="32"/>
    <d v="2013-11-05T00:00:00"/>
    <s v="Standard Class"/>
    <s v="SP-20920"/>
    <s v="Susan Pistek"/>
    <s v="Consumer"/>
    <s v="United States"/>
    <x v="527"/>
    <x v="1"/>
    <x v="625"/>
    <x v="1"/>
    <s v="OFF-FA-10003059"/>
    <x v="1"/>
    <x v="13"/>
    <s v="Assorted Color Push Pins"/>
    <n v="3.62"/>
    <n v="2"/>
    <x v="0"/>
    <n v="0"/>
    <n v="1.1945999999999999"/>
  </r>
  <r>
    <n v="9703"/>
    <s v="CA-2014-147032"/>
    <d v="2014-08-01T00:00:00"/>
    <n v="2014"/>
    <n v="8"/>
    <x v="43"/>
    <x v="43"/>
    <d v="2014-08-05T00:00:00"/>
    <s v="Standard Class"/>
    <s v="LB-16795"/>
    <s v="Laurel Beltran"/>
    <s v="Home Office"/>
    <s v="United States"/>
    <x v="40"/>
    <x v="13"/>
    <x v="49"/>
    <x v="3"/>
    <s v="OFF-PA-10003256"/>
    <x v="1"/>
    <x v="10"/>
    <s v="Avery Personal Creations Heavyweight Cards"/>
    <n v="11.54"/>
    <n v="1"/>
    <x v="0"/>
    <n v="0"/>
    <n v="5.5391999999999992"/>
  </r>
  <r>
    <n v="9704"/>
    <s v="CA-2014-147032"/>
    <d v="2014-08-01T00:00:00"/>
    <n v="2014"/>
    <n v="8"/>
    <x v="43"/>
    <x v="43"/>
    <d v="2014-08-05T00:00:00"/>
    <s v="Standard Class"/>
    <s v="LB-16795"/>
    <s v="Laurel Beltran"/>
    <s v="Home Office"/>
    <s v="United States"/>
    <x v="40"/>
    <x v="13"/>
    <x v="49"/>
    <x v="3"/>
    <s v="OFF-BI-10003656"/>
    <x v="1"/>
    <x v="8"/>
    <s v="Fellowes PB200 Plastic Comb Binding Machine"/>
    <n v="849.95"/>
    <n v="5"/>
    <x v="0"/>
    <n v="0"/>
    <n v="390.97699999999998"/>
  </r>
  <r>
    <n v="9705"/>
    <s v="CA-2014-147032"/>
    <d v="2014-08-01T00:00:00"/>
    <n v="2014"/>
    <n v="8"/>
    <x v="43"/>
    <x v="43"/>
    <d v="2014-08-05T00:00:00"/>
    <s v="Standard Class"/>
    <s v="LB-16795"/>
    <s v="Laurel Beltran"/>
    <s v="Home Office"/>
    <s v="United States"/>
    <x v="40"/>
    <x v="13"/>
    <x v="49"/>
    <x v="3"/>
    <s v="OFF-BI-10002897"/>
    <x v="1"/>
    <x v="8"/>
    <s v="Black Avery Memo-Size 3-Ring Binder, 5 1/2&quot; x 8 1/2&quot;"/>
    <n v="11.01"/>
    <n v="3"/>
    <x v="0"/>
    <n v="0"/>
    <n v="5.3948999999999998"/>
  </r>
  <r>
    <n v="9706"/>
    <s v="CA-2014-125990"/>
    <d v="2014-10-20T00:00:00"/>
    <n v="2014"/>
    <n v="10"/>
    <x v="13"/>
    <x v="13"/>
    <d v="2014-10-24T00:00:00"/>
    <s v="Standard Class"/>
    <s v="JS-16030"/>
    <s v="Joy Smith"/>
    <s v="Consumer"/>
    <s v="United States"/>
    <x v="8"/>
    <x v="1"/>
    <x v="34"/>
    <x v="1"/>
    <s v="OFF-BI-10004826"/>
    <x v="1"/>
    <x v="8"/>
    <s v="JM Magazine Binder"/>
    <n v="39.624000000000009"/>
    <n v="3"/>
    <x v="2"/>
    <n v="0.2"/>
    <n v="13.868400000000001"/>
  </r>
  <r>
    <n v="9707"/>
    <s v="CA-2013-161746"/>
    <d v="2013-10-22T00:00:00"/>
    <n v="2013"/>
    <n v="10"/>
    <x v="32"/>
    <x v="32"/>
    <d v="2013-10-28T00:00:00"/>
    <s v="Standard Class"/>
    <s v="CS-11950"/>
    <s v="Carlos Soltero"/>
    <s v="Consumer"/>
    <s v="United States"/>
    <x v="1"/>
    <x v="1"/>
    <x v="62"/>
    <x v="1"/>
    <s v="FUR-CH-10004626"/>
    <x v="0"/>
    <x v="1"/>
    <s v="Office Star Flex Back Scooter Chair with Aluminum Finish Frame"/>
    <n v="242.13600000000002"/>
    <n v="3"/>
    <x v="2"/>
    <n v="0.2"/>
    <n v="12.106799999999993"/>
  </r>
  <r>
    <n v="9708"/>
    <s v="CA-2013-161746"/>
    <d v="2013-10-22T00:00:00"/>
    <n v="2013"/>
    <n v="10"/>
    <x v="32"/>
    <x v="32"/>
    <d v="2013-10-28T00:00:00"/>
    <s v="Standard Class"/>
    <s v="CS-11950"/>
    <s v="Carlos Soltero"/>
    <s v="Consumer"/>
    <s v="United States"/>
    <x v="1"/>
    <x v="1"/>
    <x v="62"/>
    <x v="1"/>
    <s v="OFF-AR-10000390"/>
    <x v="1"/>
    <x v="6"/>
    <s v="Newell Chalk Holder"/>
    <n v="12.39"/>
    <n v="3"/>
    <x v="0"/>
    <n v="0"/>
    <n v="5.6993999999999998"/>
  </r>
  <r>
    <n v="9709"/>
    <s v="CA-2013-161746"/>
    <d v="2013-10-22T00:00:00"/>
    <n v="2013"/>
    <n v="10"/>
    <x v="32"/>
    <x v="32"/>
    <d v="2013-10-28T00:00:00"/>
    <s v="Standard Class"/>
    <s v="CS-11950"/>
    <s v="Carlos Soltero"/>
    <s v="Consumer"/>
    <s v="United States"/>
    <x v="1"/>
    <x v="1"/>
    <x v="62"/>
    <x v="1"/>
    <s v="FUR-FU-10003731"/>
    <x v="0"/>
    <x v="5"/>
    <s v="Eldon Expressions Wood and Plastic Desk Accessories, Oak"/>
    <n v="19.96"/>
    <n v="2"/>
    <x v="0"/>
    <n v="0"/>
    <n v="5.5888000000000009"/>
  </r>
  <r>
    <n v="9710"/>
    <s v="CA-2013-161746"/>
    <d v="2013-10-22T00:00:00"/>
    <n v="2013"/>
    <n v="10"/>
    <x v="32"/>
    <x v="32"/>
    <d v="2013-10-28T00:00:00"/>
    <s v="Standard Class"/>
    <s v="CS-11950"/>
    <s v="Carlos Soltero"/>
    <s v="Consumer"/>
    <s v="United States"/>
    <x v="1"/>
    <x v="1"/>
    <x v="62"/>
    <x v="1"/>
    <s v="OFF-ST-10002743"/>
    <x v="1"/>
    <x v="4"/>
    <s v="SAFCO Boltless Steel Shelving"/>
    <n v="340.92"/>
    <n v="3"/>
    <x v="0"/>
    <n v="0"/>
    <n v="3.4091999999999842"/>
  </r>
  <r>
    <n v="9711"/>
    <s v="CA-2011-114251"/>
    <d v="2011-11-05T00:00:00"/>
    <n v="2011"/>
    <n v="11"/>
    <x v="7"/>
    <x v="7"/>
    <d v="2011-11-10T00:00:00"/>
    <s v="Standard Class"/>
    <s v="MD-17350"/>
    <s v="Maribeth Dona"/>
    <s v="Consumer"/>
    <s v="United States"/>
    <x v="10"/>
    <x v="9"/>
    <x v="105"/>
    <x v="3"/>
    <s v="FUR-FU-10001468"/>
    <x v="0"/>
    <x v="5"/>
    <s v="Tenex Antistatic Computer Chair Mats"/>
    <n v="273.56799999999998"/>
    <n v="2"/>
    <x v="2"/>
    <n v="0.2"/>
    <n v="-34.196000000000026"/>
  </r>
  <r>
    <n v="9712"/>
    <s v="CA-2011-114251"/>
    <d v="2011-11-05T00:00:00"/>
    <n v="2011"/>
    <n v="11"/>
    <x v="7"/>
    <x v="7"/>
    <d v="2011-11-10T00:00:00"/>
    <s v="Standard Class"/>
    <s v="MD-17350"/>
    <s v="Maribeth Dona"/>
    <s v="Consumer"/>
    <s v="United States"/>
    <x v="10"/>
    <x v="9"/>
    <x v="105"/>
    <x v="3"/>
    <s v="OFF-BI-10003684"/>
    <x v="1"/>
    <x v="8"/>
    <s v="Wilson Jones Legal Size Ring Binders"/>
    <n v="13.194000000000001"/>
    <n v="2"/>
    <x v="6"/>
    <n v="0.7"/>
    <n v="-8.7959999999999958"/>
  </r>
  <r>
    <n v="9713"/>
    <s v="CA-2011-114251"/>
    <d v="2011-11-05T00:00:00"/>
    <n v="2011"/>
    <n v="11"/>
    <x v="7"/>
    <x v="7"/>
    <d v="2011-11-10T00:00:00"/>
    <s v="Standard Class"/>
    <s v="MD-17350"/>
    <s v="Maribeth Dona"/>
    <s v="Consumer"/>
    <s v="United States"/>
    <x v="10"/>
    <x v="9"/>
    <x v="105"/>
    <x v="3"/>
    <s v="OFF-ST-10003716"/>
    <x v="1"/>
    <x v="4"/>
    <s v="Tennsco Double-Tier Lockers"/>
    <n v="1080.096"/>
    <n v="6"/>
    <x v="2"/>
    <n v="0.2"/>
    <n v="-94.508399999999995"/>
  </r>
  <r>
    <n v="9714"/>
    <s v="CA-2011-114251"/>
    <d v="2011-11-05T00:00:00"/>
    <n v="2011"/>
    <n v="11"/>
    <x v="7"/>
    <x v="7"/>
    <d v="2011-11-10T00:00:00"/>
    <s v="Standard Class"/>
    <s v="MD-17350"/>
    <s v="Maribeth Dona"/>
    <s v="Consumer"/>
    <s v="United States"/>
    <x v="10"/>
    <x v="9"/>
    <x v="105"/>
    <x v="3"/>
    <s v="TEC-AC-10001101"/>
    <x v="2"/>
    <x v="11"/>
    <s v="Sony 16GB Class 10 Micro SDHC R40 Memory Card"/>
    <n v="51.56"/>
    <n v="5"/>
    <x v="2"/>
    <n v="0.2"/>
    <n v="-6.4450000000000021"/>
  </r>
  <r>
    <n v="9715"/>
    <s v="CA-2011-114251"/>
    <d v="2011-11-05T00:00:00"/>
    <n v="2011"/>
    <n v="11"/>
    <x v="7"/>
    <x v="7"/>
    <d v="2011-11-10T00:00:00"/>
    <s v="Standard Class"/>
    <s v="MD-17350"/>
    <s v="Maribeth Dona"/>
    <s v="Consumer"/>
    <s v="United States"/>
    <x v="10"/>
    <x v="9"/>
    <x v="105"/>
    <x v="3"/>
    <s v="TEC-AC-10004864"/>
    <x v="2"/>
    <x v="11"/>
    <s v="Memorex Micro Travel Drive 32 GB"/>
    <n v="58.415999999999997"/>
    <n v="2"/>
    <x v="2"/>
    <n v="0.2"/>
    <n v="16.794600000000003"/>
  </r>
  <r>
    <n v="9716"/>
    <s v="CA-2013-116379"/>
    <d v="2013-11-08T00:00:00"/>
    <n v="2013"/>
    <n v="11"/>
    <x v="0"/>
    <x v="0"/>
    <d v="2013-11-13T00:00:00"/>
    <s v="Standard Class"/>
    <s v="LD-17005"/>
    <s v="Lisa DeCherney"/>
    <s v="Consumer"/>
    <s v="United States"/>
    <x v="8"/>
    <x v="1"/>
    <x v="34"/>
    <x v="1"/>
    <s v="OFF-BI-10001543"/>
    <x v="1"/>
    <x v="8"/>
    <s v="GBC VeloBinder Manual Binding System"/>
    <n v="57.584000000000003"/>
    <n v="2"/>
    <x v="2"/>
    <n v="0.2"/>
    <n v="20.154400000000003"/>
  </r>
  <r>
    <n v="9717"/>
    <s v="US-2013-144477"/>
    <d v="2013-08-13T00:00:00"/>
    <n v="2013"/>
    <n v="8"/>
    <x v="28"/>
    <x v="28"/>
    <d v="2013-08-15T00:00:00"/>
    <s v="Second Class"/>
    <s v="DB-13270"/>
    <s v="Deborah Brumfield"/>
    <s v="Home Office"/>
    <s v="United States"/>
    <x v="10"/>
    <x v="9"/>
    <x v="63"/>
    <x v="3"/>
    <s v="OFF-AR-10000914"/>
    <x v="1"/>
    <x v="6"/>
    <s v="Boston 16765 Mini Stand Up Battery Pencil Sharpener"/>
    <n v="37.312000000000005"/>
    <n v="4"/>
    <x v="2"/>
    <n v="0.2"/>
    <n v="2.7984000000000027"/>
  </r>
  <r>
    <n v="9718"/>
    <s v="CA-2013-108210"/>
    <d v="2013-05-31T00:00:00"/>
    <n v="2013"/>
    <n v="5"/>
    <x v="35"/>
    <x v="35"/>
    <d v="2013-06-01T00:00:00"/>
    <s v="Same Day"/>
    <s v="AT-10735"/>
    <s v="Annie Thurman"/>
    <s v="Consumer"/>
    <s v="United States"/>
    <x v="12"/>
    <x v="5"/>
    <x v="16"/>
    <x v="2"/>
    <s v="TEC-PH-10002293"/>
    <x v="2"/>
    <x v="7"/>
    <s v="Anker 36W 4-Port USB Wall Charger Travel Power Adapter for iPhone 5s 5c 5"/>
    <n v="79.959999999999994"/>
    <n v="5"/>
    <x v="2"/>
    <n v="0.2"/>
    <n v="7.9960000000000058"/>
  </r>
  <r>
    <n v="9719"/>
    <s v="CA-2013-108210"/>
    <d v="2013-05-31T00:00:00"/>
    <n v="2013"/>
    <n v="5"/>
    <x v="35"/>
    <x v="35"/>
    <d v="2013-06-01T00:00:00"/>
    <s v="Same Day"/>
    <s v="AT-10735"/>
    <s v="Annie Thurman"/>
    <s v="Consumer"/>
    <s v="United States"/>
    <x v="12"/>
    <x v="5"/>
    <x v="16"/>
    <x v="2"/>
    <s v="TEC-AC-10000109"/>
    <x v="2"/>
    <x v="11"/>
    <s v="Sony Micro Vault Click 16 GB USB 2.0 Flash Drive"/>
    <n v="223.96"/>
    <n v="5"/>
    <x v="2"/>
    <n v="0.2"/>
    <n v="11.198000000000015"/>
  </r>
  <r>
    <n v="9720"/>
    <s v="CA-2014-166835"/>
    <d v="2014-11-13T00:00:00"/>
    <n v="2014"/>
    <n v="11"/>
    <x v="23"/>
    <x v="23"/>
    <d v="2014-11-15T00:00:00"/>
    <s v="Second Class"/>
    <s v="DK-13375"/>
    <s v="Dennis Kane"/>
    <s v="Consumer"/>
    <s v="United States"/>
    <x v="152"/>
    <x v="9"/>
    <x v="207"/>
    <x v="3"/>
    <s v="OFF-ST-10002574"/>
    <x v="1"/>
    <x v="4"/>
    <s v="SAFCO Commercial Wire Shelving, Black"/>
    <n v="221.024"/>
    <n v="2"/>
    <x v="2"/>
    <n v="0.2"/>
    <n v="-55.256"/>
  </r>
  <r>
    <n v="9721"/>
    <s v="CA-2013-119641"/>
    <d v="2013-09-23T00:00:00"/>
    <n v="2013"/>
    <n v="9"/>
    <x v="21"/>
    <x v="21"/>
    <d v="2013-09-27T00:00:00"/>
    <s v="Standard Class"/>
    <s v="CS-12250"/>
    <s v="Chris Selesnick"/>
    <s v="Corporate"/>
    <s v="United States"/>
    <x v="124"/>
    <x v="6"/>
    <x v="156"/>
    <x v="2"/>
    <s v="FUR-FU-10002445"/>
    <x v="0"/>
    <x v="5"/>
    <s v="DAX Two-Tone Rosewood/Black Document Frame, Desktop, 5 x 7"/>
    <n v="18.96"/>
    <n v="2"/>
    <x v="0"/>
    <n v="0"/>
    <n v="7.5840000000000014"/>
  </r>
  <r>
    <n v="9722"/>
    <s v="CA-2013-105781"/>
    <d v="2013-02-16T00:00:00"/>
    <n v="2013"/>
    <n v="2"/>
    <x v="47"/>
    <x v="47"/>
    <d v="2013-02-20T00:00:00"/>
    <s v="Standard Class"/>
    <s v="JF-15565"/>
    <s v="Jill Fjeld"/>
    <s v="Consumer"/>
    <s v="United States"/>
    <x v="20"/>
    <x v="15"/>
    <x v="23"/>
    <x v="3"/>
    <s v="FUR-CH-10001802"/>
    <x v="0"/>
    <x v="1"/>
    <s v="Hon Every-Day Chair Series Swivel Task Chairs"/>
    <n v="326.64600000000002"/>
    <n v="3"/>
    <x v="9"/>
    <n v="0.1"/>
    <n v="39.923399999999994"/>
  </r>
  <r>
    <n v="9723"/>
    <s v="CA-2013-105781"/>
    <d v="2013-02-16T00:00:00"/>
    <n v="2013"/>
    <n v="2"/>
    <x v="47"/>
    <x v="47"/>
    <d v="2013-02-20T00:00:00"/>
    <s v="Standard Class"/>
    <s v="JF-15565"/>
    <s v="Jill Fjeld"/>
    <s v="Consumer"/>
    <s v="United States"/>
    <x v="20"/>
    <x v="15"/>
    <x v="23"/>
    <x v="3"/>
    <s v="TEC-AC-10003628"/>
    <x v="2"/>
    <x v="11"/>
    <s v="Logitech 910-002974 M325 Wireless Mouse for Web Scrolling"/>
    <n v="89.97"/>
    <n v="3"/>
    <x v="0"/>
    <n v="0"/>
    <n v="39.586800000000011"/>
  </r>
  <r>
    <n v="9724"/>
    <s v="CA-2011-101364"/>
    <d v="2011-12-22T00:00:00"/>
    <n v="2011"/>
    <n v="12"/>
    <x v="20"/>
    <x v="20"/>
    <d v="2011-12-26T00:00:00"/>
    <s v="Standard Class"/>
    <s v="TW-21025"/>
    <s v="Tamara Willingham"/>
    <s v="Home Office"/>
    <s v="United States"/>
    <x v="20"/>
    <x v="15"/>
    <x v="164"/>
    <x v="3"/>
    <s v="OFF-BI-10003984"/>
    <x v="1"/>
    <x v="8"/>
    <s v="Lock-Up Easel 'Spel-Binder'"/>
    <n v="296.71200000000005"/>
    <n v="13"/>
    <x v="2"/>
    <n v="0.2"/>
    <n v="100.14029999999998"/>
  </r>
  <r>
    <n v="9725"/>
    <s v="CA-2012-117898"/>
    <d v="2012-12-05T00:00:00"/>
    <n v="2012"/>
    <n v="12"/>
    <x v="14"/>
    <x v="14"/>
    <d v="2012-12-11T00:00:00"/>
    <s v="Standard Class"/>
    <s v="TB-21250"/>
    <s v="Tim Brockman"/>
    <s v="Consumer"/>
    <s v="United States"/>
    <x v="41"/>
    <x v="10"/>
    <x v="50"/>
    <x v="2"/>
    <s v="OFF-EN-10004459"/>
    <x v="1"/>
    <x v="12"/>
    <s v="Security-Tint Envelopes"/>
    <n v="12.224"/>
    <n v="2"/>
    <x v="2"/>
    <n v="0.2"/>
    <n v="4.4311999999999996"/>
  </r>
  <r>
    <n v="9726"/>
    <s v="CA-2014-142293"/>
    <d v="2014-09-18T00:00:00"/>
    <n v="2014"/>
    <n v="9"/>
    <x v="15"/>
    <x v="15"/>
    <d v="2014-09-21T00:00:00"/>
    <s v="First Class"/>
    <s v="SC-20380"/>
    <s v="Shahid Collister"/>
    <s v="Consumer"/>
    <s v="United States"/>
    <x v="394"/>
    <x v="45"/>
    <x v="479"/>
    <x v="1"/>
    <s v="TEC-AC-10001109"/>
    <x v="2"/>
    <x v="11"/>
    <s v="Logitech Trackman Marble Mouse"/>
    <n v="89.97"/>
    <n v="3"/>
    <x v="0"/>
    <n v="0"/>
    <n v="37.787400000000005"/>
  </r>
  <r>
    <n v="9727"/>
    <s v="CA-2014-167395"/>
    <d v="2014-12-03T00:00:00"/>
    <n v="2014"/>
    <n v="12"/>
    <x v="22"/>
    <x v="22"/>
    <d v="2014-12-05T00:00:00"/>
    <s v="First Class"/>
    <s v="KM-16720"/>
    <s v="Kunst Miller"/>
    <s v="Consumer"/>
    <s v="United States"/>
    <x v="90"/>
    <x v="31"/>
    <x v="111"/>
    <x v="3"/>
    <s v="OFF-AP-10001293"/>
    <x v="1"/>
    <x v="9"/>
    <s v="Belkin 8 Outlet Surge Protector"/>
    <n v="286.85999999999996"/>
    <n v="7"/>
    <x v="0"/>
    <n v="0"/>
    <n v="80.320799999999991"/>
  </r>
  <r>
    <n v="9728"/>
    <s v="CA-2014-167395"/>
    <d v="2014-12-03T00:00:00"/>
    <n v="2014"/>
    <n v="12"/>
    <x v="22"/>
    <x v="22"/>
    <d v="2014-12-05T00:00:00"/>
    <s v="First Class"/>
    <s v="KM-16720"/>
    <s v="Kunst Miller"/>
    <s v="Consumer"/>
    <s v="United States"/>
    <x v="90"/>
    <x v="31"/>
    <x v="111"/>
    <x v="3"/>
    <s v="TEC-PH-10004977"/>
    <x v="2"/>
    <x v="7"/>
    <s v="GE 30524EE4"/>
    <n v="979.95"/>
    <n v="5"/>
    <x v="0"/>
    <n v="0"/>
    <n v="284.18549999999993"/>
  </r>
  <r>
    <n v="9729"/>
    <s v="CA-2014-167395"/>
    <d v="2014-12-03T00:00:00"/>
    <n v="2014"/>
    <n v="12"/>
    <x v="22"/>
    <x v="22"/>
    <d v="2014-12-05T00:00:00"/>
    <s v="First Class"/>
    <s v="KM-16720"/>
    <s v="Kunst Miller"/>
    <s v="Consumer"/>
    <s v="United States"/>
    <x v="90"/>
    <x v="31"/>
    <x v="111"/>
    <x v="3"/>
    <s v="OFF-SU-10001935"/>
    <x v="1"/>
    <x v="14"/>
    <s v="Staples"/>
    <n v="4.3600000000000003"/>
    <n v="2"/>
    <x v="0"/>
    <n v="0"/>
    <n v="0.17439999999999944"/>
  </r>
  <r>
    <n v="9730"/>
    <s v="CA-2011-111962"/>
    <d v="2011-09-29T00:00:00"/>
    <n v="2011"/>
    <n v="9"/>
    <x v="30"/>
    <x v="30"/>
    <d v="2011-10-04T00:00:00"/>
    <s v="Standard Class"/>
    <s v="EB-14170"/>
    <s v="Evan Bailliet"/>
    <s v="Consumer"/>
    <s v="United States"/>
    <x v="4"/>
    <x v="4"/>
    <x v="60"/>
    <x v="1"/>
    <s v="OFF-BI-10001308"/>
    <x v="1"/>
    <x v="8"/>
    <s v="GBC Standard Plastic Binding Systems' Combs"/>
    <n v="10.048000000000002"/>
    <n v="2"/>
    <x v="2"/>
    <n v="0.2"/>
    <n v="3.1399999999999988"/>
  </r>
  <r>
    <n v="9731"/>
    <s v="CA-2011-111962"/>
    <d v="2011-09-29T00:00:00"/>
    <n v="2011"/>
    <n v="9"/>
    <x v="30"/>
    <x v="30"/>
    <d v="2011-10-04T00:00:00"/>
    <s v="Standard Class"/>
    <s v="EB-14170"/>
    <s v="Evan Bailliet"/>
    <s v="Consumer"/>
    <s v="United States"/>
    <x v="4"/>
    <x v="4"/>
    <x v="60"/>
    <x v="1"/>
    <s v="OFF-ST-10000046"/>
    <x v="1"/>
    <x v="4"/>
    <s v="Fellowes Super Stor/Drawer Files"/>
    <n v="807.75"/>
    <n v="5"/>
    <x v="0"/>
    <n v="0"/>
    <n v="153.47250000000003"/>
  </r>
  <r>
    <n v="9732"/>
    <s v="CA-2014-124261"/>
    <d v="2014-11-15T00:00:00"/>
    <n v="2014"/>
    <n v="11"/>
    <x v="23"/>
    <x v="23"/>
    <d v="2014-11-20T00:00:00"/>
    <s v="Standard Class"/>
    <s v="JE-15715"/>
    <s v="Joe Elijah"/>
    <s v="Consumer"/>
    <s v="United States"/>
    <x v="1"/>
    <x v="1"/>
    <x v="13"/>
    <x v="1"/>
    <s v="OFF-AR-10003504"/>
    <x v="1"/>
    <x v="6"/>
    <s v="Newell 347"/>
    <n v="34.24"/>
    <n v="8"/>
    <x v="0"/>
    <n v="0"/>
    <n v="9.9295999999999971"/>
  </r>
  <r>
    <n v="9733"/>
    <s v="CA-2011-114321"/>
    <d v="2011-08-20T00:00:00"/>
    <n v="2011"/>
    <n v="8"/>
    <x v="9"/>
    <x v="9"/>
    <d v="2011-08-25T00:00:00"/>
    <s v="Standard Class"/>
    <s v="NC-18535"/>
    <s v="Nick Crebassa"/>
    <s v="Corporate"/>
    <s v="United States"/>
    <x v="409"/>
    <x v="17"/>
    <x v="496"/>
    <x v="0"/>
    <s v="FUR-CH-10001797"/>
    <x v="0"/>
    <x v="1"/>
    <s v="Safco Chair Connectors, 6/Carton"/>
    <n v="500.23999999999995"/>
    <n v="13"/>
    <x v="0"/>
    <n v="0"/>
    <n v="145.06959999999992"/>
  </r>
  <r>
    <n v="9734"/>
    <s v="CA-2011-114321"/>
    <d v="2011-08-20T00:00:00"/>
    <n v="2011"/>
    <n v="8"/>
    <x v="9"/>
    <x v="9"/>
    <d v="2011-08-25T00:00:00"/>
    <s v="Standard Class"/>
    <s v="NC-18535"/>
    <s v="Nick Crebassa"/>
    <s v="Corporate"/>
    <s v="United States"/>
    <x v="409"/>
    <x v="17"/>
    <x v="496"/>
    <x v="0"/>
    <s v="OFF-PA-10000246"/>
    <x v="1"/>
    <x v="10"/>
    <s v="Riverleaf Stik-Withit Designer Note Cubes"/>
    <n v="20.12"/>
    <n v="2"/>
    <x v="0"/>
    <n v="0"/>
    <n v="9.2552000000000003"/>
  </r>
  <r>
    <n v="9735"/>
    <s v="CA-2011-114321"/>
    <d v="2011-08-20T00:00:00"/>
    <n v="2011"/>
    <n v="8"/>
    <x v="9"/>
    <x v="9"/>
    <d v="2011-08-25T00:00:00"/>
    <s v="Standard Class"/>
    <s v="NC-18535"/>
    <s v="Nick Crebassa"/>
    <s v="Corporate"/>
    <s v="United States"/>
    <x v="409"/>
    <x v="17"/>
    <x v="496"/>
    <x v="0"/>
    <s v="OFF-BI-10001359"/>
    <x v="1"/>
    <x v="8"/>
    <s v="GBC DocuBind TL300 Electric Binding System"/>
    <n v="896.99"/>
    <n v="1"/>
    <x v="0"/>
    <n v="0"/>
    <n v="421.58529999999996"/>
  </r>
  <r>
    <n v="9736"/>
    <s v="CA-2011-128062"/>
    <d v="2011-11-19T00:00:00"/>
    <n v="2011"/>
    <n v="11"/>
    <x v="7"/>
    <x v="7"/>
    <d v="2011-11-22T00:00:00"/>
    <s v="Second Class"/>
    <s v="AD-10180"/>
    <s v="Alan Dominguez"/>
    <s v="Home Office"/>
    <s v="United States"/>
    <x v="10"/>
    <x v="9"/>
    <x v="63"/>
    <x v="3"/>
    <s v="OFF-PA-10001583"/>
    <x v="1"/>
    <x v="10"/>
    <s v="1/4 Fold Party Design Invitations &amp; White Envelopes, 24 8-1/2&quot; X 11&quot; Cards, 25 Env./Pack"/>
    <n v="5.88"/>
    <n v="1"/>
    <x v="2"/>
    <n v="0.2"/>
    <n v="1.9844999999999995"/>
  </r>
  <r>
    <n v="9737"/>
    <s v="US-2012-100069"/>
    <d v="2012-06-29T00:00:00"/>
    <n v="2012"/>
    <n v="6"/>
    <x v="40"/>
    <x v="40"/>
    <d v="2012-07-03T00:00:00"/>
    <s v="Standard Class"/>
    <s v="NF-18475"/>
    <s v="Neil Französisch"/>
    <s v="Home Office"/>
    <s v="United States"/>
    <x v="155"/>
    <x v="8"/>
    <x v="198"/>
    <x v="2"/>
    <s v="TEC-PH-10004667"/>
    <x v="2"/>
    <x v="7"/>
    <s v="Cisco 8x8 Inc. 6753i IP Business Phone System"/>
    <n v="269.98"/>
    <n v="2"/>
    <x v="0"/>
    <n v="0"/>
    <n v="72.894599999999997"/>
  </r>
  <r>
    <n v="9738"/>
    <s v="CA-2014-129294"/>
    <d v="2014-03-17T00:00:00"/>
    <n v="2014"/>
    <n v="3"/>
    <x v="42"/>
    <x v="42"/>
    <d v="2014-03-22T00:00:00"/>
    <s v="Standard Class"/>
    <s v="KD-16615"/>
    <s v="Ken Dana"/>
    <s v="Corporate"/>
    <s v="United States"/>
    <x v="1"/>
    <x v="1"/>
    <x v="3"/>
    <x v="1"/>
    <s v="OFF-ST-10002615"/>
    <x v="1"/>
    <x v="4"/>
    <s v="Dual Level, Single-Width Filing Carts"/>
    <n v="310.12"/>
    <n v="2"/>
    <x v="0"/>
    <n v="0"/>
    <n v="80.631200000000007"/>
  </r>
  <r>
    <n v="9739"/>
    <s v="CA-2014-129294"/>
    <d v="2014-03-17T00:00:00"/>
    <n v="2014"/>
    <n v="3"/>
    <x v="42"/>
    <x v="42"/>
    <d v="2014-03-22T00:00:00"/>
    <s v="Standard Class"/>
    <s v="KD-16615"/>
    <s v="Ken Dana"/>
    <s v="Corporate"/>
    <s v="United States"/>
    <x v="1"/>
    <x v="1"/>
    <x v="3"/>
    <x v="1"/>
    <s v="OFF-BI-10004236"/>
    <x v="1"/>
    <x v="8"/>
    <s v="XtraLife ClearVue Slant-D Ring Binder, White, 3&quot;"/>
    <n v="70.463999999999999"/>
    <n v="6"/>
    <x v="2"/>
    <n v="0.2"/>
    <n v="22.900799999999997"/>
  </r>
  <r>
    <n v="9740"/>
    <s v="CA-2014-129294"/>
    <d v="2014-03-17T00:00:00"/>
    <n v="2014"/>
    <n v="3"/>
    <x v="42"/>
    <x v="42"/>
    <d v="2014-03-22T00:00:00"/>
    <s v="Standard Class"/>
    <s v="KD-16615"/>
    <s v="Ken Dana"/>
    <s v="Corporate"/>
    <s v="United States"/>
    <x v="1"/>
    <x v="1"/>
    <x v="3"/>
    <x v="1"/>
    <s v="OFF-BI-10001757"/>
    <x v="1"/>
    <x v="8"/>
    <s v="Pressboard Hanging Data Binders for Unburst Sheets"/>
    <n v="19.68"/>
    <n v="5"/>
    <x v="2"/>
    <n v="0.2"/>
    <n v="6.8879999999999981"/>
  </r>
  <r>
    <n v="9741"/>
    <s v="CA-2014-129294"/>
    <d v="2014-03-17T00:00:00"/>
    <n v="2014"/>
    <n v="3"/>
    <x v="42"/>
    <x v="42"/>
    <d v="2014-03-22T00:00:00"/>
    <s v="Standard Class"/>
    <s v="KD-16615"/>
    <s v="Ken Dana"/>
    <s v="Corporate"/>
    <s v="United States"/>
    <x v="1"/>
    <x v="1"/>
    <x v="3"/>
    <x v="1"/>
    <s v="OFF-AP-10001154"/>
    <x v="1"/>
    <x v="9"/>
    <s v="Bionaire Personal Warm Mist Humidifier/Vaporizer"/>
    <n v="140.67000000000002"/>
    <n v="3"/>
    <x v="0"/>
    <n v="0"/>
    <n v="54.861300000000007"/>
  </r>
  <r>
    <n v="9742"/>
    <s v="CA-2012-117086"/>
    <d v="2012-11-08T00:00:00"/>
    <n v="2012"/>
    <n v="11"/>
    <x v="6"/>
    <x v="6"/>
    <d v="2012-11-12T00:00:00"/>
    <s v="Standard Class"/>
    <s v="QJ-19255"/>
    <s v="Quincy Jones"/>
    <s v="Corporate"/>
    <s v="United States"/>
    <x v="140"/>
    <x v="42"/>
    <x v="369"/>
    <x v="3"/>
    <s v="FUR-BO-10004834"/>
    <x v="0"/>
    <x v="0"/>
    <s v="Riverside Palais Royal Lawyers Bookcase, Royale Cherry Finish"/>
    <n v="4404.8999999999996"/>
    <n v="5"/>
    <x v="0"/>
    <n v="0"/>
    <n v="1013.1270000000001"/>
  </r>
  <r>
    <n v="9743"/>
    <s v="CA-2014-131303"/>
    <d v="2014-11-29T00:00:00"/>
    <n v="2014"/>
    <n v="11"/>
    <x v="23"/>
    <x v="23"/>
    <d v="2014-12-03T00:00:00"/>
    <s v="Standard Class"/>
    <s v="EP-13915"/>
    <s v="Emily Phan"/>
    <s v="Consumer"/>
    <s v="United States"/>
    <x v="70"/>
    <x v="1"/>
    <x v="88"/>
    <x v="1"/>
    <s v="OFF-LA-10001074"/>
    <x v="1"/>
    <x v="2"/>
    <s v="Round Specialty Laser Printer Labels"/>
    <n v="62.65"/>
    <n v="5"/>
    <x v="0"/>
    <n v="0"/>
    <n v="29.445499999999996"/>
  </r>
  <r>
    <n v="9744"/>
    <s v="CA-2013-137127"/>
    <d v="2013-06-17T00:00:00"/>
    <n v="2013"/>
    <n v="6"/>
    <x v="1"/>
    <x v="1"/>
    <d v="2013-06-23T00:00:00"/>
    <s v="Standard Class"/>
    <s v="JJ-15445"/>
    <s v="Jennifer Jackson"/>
    <s v="Consumer"/>
    <s v="United States"/>
    <x v="46"/>
    <x v="13"/>
    <x v="284"/>
    <x v="3"/>
    <s v="OFF-LA-10001641"/>
    <x v="1"/>
    <x v="2"/>
    <s v="Avery 518"/>
    <n v="9.4499999999999993"/>
    <n v="3"/>
    <x v="0"/>
    <n v="0"/>
    <n v="4.5359999999999996"/>
  </r>
  <r>
    <n v="9745"/>
    <s v="CA-2014-141782"/>
    <d v="2014-01-22T00:00:00"/>
    <n v="2014"/>
    <n v="1"/>
    <x v="44"/>
    <x v="44"/>
    <d v="2014-01-26T00:00:00"/>
    <s v="Standard Class"/>
    <s v="BE-11410"/>
    <s v="Bobby Elias"/>
    <s v="Consumer"/>
    <s v="United States"/>
    <x v="34"/>
    <x v="10"/>
    <x v="173"/>
    <x v="2"/>
    <s v="OFF-EN-10002230"/>
    <x v="1"/>
    <x v="12"/>
    <s v="Airmail Envelopes"/>
    <n v="268.57600000000002"/>
    <n v="4"/>
    <x v="2"/>
    <n v="0.2"/>
    <n v="90.64439999999999"/>
  </r>
  <r>
    <n v="9746"/>
    <s v="CA-2014-137505"/>
    <d v="2014-11-25T00:00:00"/>
    <n v="2014"/>
    <n v="11"/>
    <x v="23"/>
    <x v="23"/>
    <d v="2014-11-25T00:00:00"/>
    <s v="Same Day"/>
    <s v="BP-11290"/>
    <s v="Beth Paige"/>
    <s v="Consumer"/>
    <s v="United States"/>
    <x v="1"/>
    <x v="1"/>
    <x v="141"/>
    <x v="1"/>
    <s v="FUR-TA-10000617"/>
    <x v="0"/>
    <x v="3"/>
    <s v="Hon Practical Foundations 30 x 60 Training Table, Light Gray/Charcoal"/>
    <n v="364.08000000000004"/>
    <n v="2"/>
    <x v="2"/>
    <n v="0.2"/>
    <n v="9.1020000000000039"/>
  </r>
  <r>
    <n v="9747"/>
    <s v="CA-2014-137505"/>
    <d v="2014-11-25T00:00:00"/>
    <n v="2014"/>
    <n v="11"/>
    <x v="23"/>
    <x v="23"/>
    <d v="2014-11-25T00:00:00"/>
    <s v="Same Day"/>
    <s v="BP-11290"/>
    <s v="Beth Paige"/>
    <s v="Consumer"/>
    <s v="United States"/>
    <x v="1"/>
    <x v="1"/>
    <x v="141"/>
    <x v="1"/>
    <s v="FUR-TA-10001676"/>
    <x v="0"/>
    <x v="3"/>
    <s v="Hon 61000 Series Interactive Training Tables"/>
    <n v="71.088000000000008"/>
    <n v="2"/>
    <x v="2"/>
    <n v="0.2"/>
    <n v="-1.7772000000000041"/>
  </r>
  <r>
    <n v="9748"/>
    <s v="US-2011-140914"/>
    <d v="2011-11-11T00:00:00"/>
    <n v="2011"/>
    <n v="11"/>
    <x v="7"/>
    <x v="7"/>
    <d v="2011-11-15T00:00:00"/>
    <s v="Standard Class"/>
    <s v="BH-11710"/>
    <s v="Brosina Hoffman"/>
    <s v="Consumer"/>
    <s v="United States"/>
    <x v="22"/>
    <x v="10"/>
    <x v="155"/>
    <x v="2"/>
    <s v="FUR-FU-10000175"/>
    <x v="0"/>
    <x v="5"/>
    <s v="DAX Wood Document Frame."/>
    <n v="10.984000000000002"/>
    <n v="2"/>
    <x v="7"/>
    <n v="0.6"/>
    <n v="-7.9634"/>
  </r>
  <r>
    <n v="9749"/>
    <s v="US-2011-140914"/>
    <d v="2011-11-11T00:00:00"/>
    <n v="2011"/>
    <n v="11"/>
    <x v="7"/>
    <x v="7"/>
    <d v="2011-11-15T00:00:00"/>
    <s v="Standard Class"/>
    <s v="BH-11710"/>
    <s v="Brosina Hoffman"/>
    <s v="Consumer"/>
    <s v="United States"/>
    <x v="22"/>
    <x v="10"/>
    <x v="155"/>
    <x v="2"/>
    <s v="FUR-CH-10003379"/>
    <x v="0"/>
    <x v="1"/>
    <s v="Global Commerce Series High-Back Swivel/Tilt Chairs"/>
    <n v="797.94399999999996"/>
    <n v="4"/>
    <x v="4"/>
    <n v="0.3"/>
    <n v="-56.995999999999981"/>
  </r>
  <r>
    <n v="9750"/>
    <s v="CA-2013-158358"/>
    <d v="2013-03-05T00:00:00"/>
    <n v="2013"/>
    <n v="3"/>
    <x v="17"/>
    <x v="17"/>
    <d v="2013-03-09T00:00:00"/>
    <s v="Standard Class"/>
    <s v="EM-13810"/>
    <s v="Eleni McCrary"/>
    <s v="Corporate"/>
    <s v="United States"/>
    <x v="18"/>
    <x v="38"/>
    <x v="354"/>
    <x v="3"/>
    <s v="TEC-AC-10002567"/>
    <x v="2"/>
    <x v="11"/>
    <s v="Logitech G602 Wireless Gaming Mouse"/>
    <n v="159.97999999999999"/>
    <n v="2"/>
    <x v="0"/>
    <n v="0"/>
    <n v="57.592799999999997"/>
  </r>
  <r>
    <n v="9751"/>
    <s v="CA-2013-113390"/>
    <d v="2013-10-12T00:00:00"/>
    <n v="2013"/>
    <n v="10"/>
    <x v="32"/>
    <x v="32"/>
    <d v="2013-10-16T00:00:00"/>
    <s v="Standard Class"/>
    <s v="EP-13915"/>
    <s v="Emily Phan"/>
    <s v="Consumer"/>
    <s v="United States"/>
    <x v="22"/>
    <x v="10"/>
    <x v="26"/>
    <x v="2"/>
    <s v="OFF-AR-10003183"/>
    <x v="1"/>
    <x v="6"/>
    <s v="Avery Fluorescent Highlighter Four-Color Set"/>
    <n v="5.3440000000000003"/>
    <n v="2"/>
    <x v="2"/>
    <n v="0.2"/>
    <n v="0.66799999999999948"/>
  </r>
  <r>
    <n v="9752"/>
    <s v="CA-2013-113390"/>
    <d v="2013-10-12T00:00:00"/>
    <n v="2013"/>
    <n v="10"/>
    <x v="32"/>
    <x v="32"/>
    <d v="2013-10-16T00:00:00"/>
    <s v="Standard Class"/>
    <s v="EP-13915"/>
    <s v="Emily Phan"/>
    <s v="Consumer"/>
    <s v="United States"/>
    <x v="22"/>
    <x v="10"/>
    <x v="26"/>
    <x v="2"/>
    <s v="OFF-AR-10001446"/>
    <x v="1"/>
    <x v="6"/>
    <s v="Newell 309"/>
    <n v="27.72"/>
    <n v="3"/>
    <x v="2"/>
    <n v="0.2"/>
    <n v="3.4649999999999999"/>
  </r>
  <r>
    <n v="9753"/>
    <s v="US-2013-158680"/>
    <d v="2013-07-02T00:00:00"/>
    <n v="2013"/>
    <n v="7"/>
    <x v="16"/>
    <x v="16"/>
    <d v="2013-07-03T00:00:00"/>
    <s v="First Class"/>
    <s v="NZ-18565"/>
    <s v="Nick Zandusky"/>
    <s v="Home Office"/>
    <s v="United States"/>
    <x v="4"/>
    <x v="4"/>
    <x v="60"/>
    <x v="1"/>
    <s v="OFF-BI-10000145"/>
    <x v="1"/>
    <x v="8"/>
    <s v="Zipper Ring Binder Pockets"/>
    <n v="2.4960000000000004"/>
    <n v="1"/>
    <x v="2"/>
    <n v="0.2"/>
    <n v="0.90479999999999983"/>
  </r>
  <r>
    <n v="9754"/>
    <s v="CA-2014-113705"/>
    <d v="2014-03-28T00:00:00"/>
    <n v="2014"/>
    <n v="3"/>
    <x v="42"/>
    <x v="42"/>
    <d v="2014-03-30T00:00:00"/>
    <s v="Second Class"/>
    <s v="LC-16870"/>
    <s v="Lena Cacioppo"/>
    <s v="Consumer"/>
    <s v="United States"/>
    <x v="102"/>
    <x v="17"/>
    <x v="195"/>
    <x v="0"/>
    <s v="OFF-LA-10000476"/>
    <x v="1"/>
    <x v="2"/>
    <s v="Avery 05222 Permanent Self-Adhesive File Folder Labels for Typewriters, on Rolls, White, 250/Roll"/>
    <n v="8.26"/>
    <n v="2"/>
    <x v="0"/>
    <n v="0"/>
    <n v="3.7995999999999999"/>
  </r>
  <r>
    <n v="9755"/>
    <s v="CA-2014-113705"/>
    <d v="2014-03-28T00:00:00"/>
    <n v="2014"/>
    <n v="3"/>
    <x v="42"/>
    <x v="42"/>
    <d v="2014-03-30T00:00:00"/>
    <s v="Second Class"/>
    <s v="LC-16870"/>
    <s v="Lena Cacioppo"/>
    <s v="Consumer"/>
    <s v="United States"/>
    <x v="102"/>
    <x v="17"/>
    <x v="195"/>
    <x v="0"/>
    <s v="OFF-BI-10001679"/>
    <x v="1"/>
    <x v="8"/>
    <s v="GBC Instant Index System for Binding Systems"/>
    <n v="17.760000000000002"/>
    <n v="2"/>
    <x v="0"/>
    <n v="0"/>
    <n v="8.8800000000000008"/>
  </r>
  <r>
    <n v="9756"/>
    <s v="CA-2014-113705"/>
    <d v="2014-03-28T00:00:00"/>
    <n v="2014"/>
    <n v="3"/>
    <x v="42"/>
    <x v="42"/>
    <d v="2014-03-30T00:00:00"/>
    <s v="Second Class"/>
    <s v="LC-16870"/>
    <s v="Lena Cacioppo"/>
    <s v="Consumer"/>
    <s v="United States"/>
    <x v="102"/>
    <x v="17"/>
    <x v="195"/>
    <x v="0"/>
    <s v="OFF-ST-10001128"/>
    <x v="1"/>
    <x v="4"/>
    <s v="Carina Mini System Audio Rack, Model AR050B"/>
    <n v="332.94"/>
    <n v="3"/>
    <x v="0"/>
    <n v="0"/>
    <n v="9.9882000000000204"/>
  </r>
  <r>
    <n v="9757"/>
    <s v="CA-2014-113705"/>
    <d v="2014-03-28T00:00:00"/>
    <n v="2014"/>
    <n v="3"/>
    <x v="42"/>
    <x v="42"/>
    <d v="2014-03-30T00:00:00"/>
    <s v="Second Class"/>
    <s v="LC-16870"/>
    <s v="Lena Cacioppo"/>
    <s v="Consumer"/>
    <s v="United States"/>
    <x v="102"/>
    <x v="17"/>
    <x v="195"/>
    <x v="0"/>
    <s v="FUR-TA-10002533"/>
    <x v="0"/>
    <x v="3"/>
    <s v="BPI Conference Tables"/>
    <n v="292.10000000000002"/>
    <n v="2"/>
    <x v="0"/>
    <n v="0"/>
    <n v="58.419999999999987"/>
  </r>
  <r>
    <n v="9758"/>
    <s v="CA-2014-113705"/>
    <d v="2014-03-28T00:00:00"/>
    <n v="2014"/>
    <n v="3"/>
    <x v="42"/>
    <x v="42"/>
    <d v="2014-03-30T00:00:00"/>
    <s v="Second Class"/>
    <s v="LC-16870"/>
    <s v="Lena Cacioppo"/>
    <s v="Consumer"/>
    <s v="United States"/>
    <x v="102"/>
    <x v="17"/>
    <x v="195"/>
    <x v="0"/>
    <s v="TEC-PH-10004006"/>
    <x v="2"/>
    <x v="7"/>
    <s v="Panasonic KX - TS880B Telephone"/>
    <n v="206.1"/>
    <n v="5"/>
    <x v="0"/>
    <n v="0"/>
    <n v="55.647000000000006"/>
  </r>
  <r>
    <n v="9759"/>
    <s v="CA-2014-113705"/>
    <d v="2014-03-28T00:00:00"/>
    <n v="2014"/>
    <n v="3"/>
    <x v="42"/>
    <x v="42"/>
    <d v="2014-03-30T00:00:00"/>
    <s v="Second Class"/>
    <s v="LC-16870"/>
    <s v="Lena Cacioppo"/>
    <s v="Consumer"/>
    <s v="United States"/>
    <x v="102"/>
    <x v="17"/>
    <x v="195"/>
    <x v="0"/>
    <s v="OFF-PA-10002615"/>
    <x v="1"/>
    <x v="10"/>
    <s v="Ampad Gold Fibre Wirebound Steno Books, 6&quot; x 9&quot;, Gregg Ruled"/>
    <n v="17.64"/>
    <n v="4"/>
    <x v="0"/>
    <n v="0"/>
    <n v="8.1143999999999998"/>
  </r>
  <r>
    <n v="9760"/>
    <s v="CA-2013-146913"/>
    <d v="2013-11-01T00:00:00"/>
    <n v="2013"/>
    <n v="11"/>
    <x v="0"/>
    <x v="0"/>
    <d v="2013-11-06T00:00:00"/>
    <s v="Standard Class"/>
    <s v="SF-20965"/>
    <s v="Sylvia Foulston"/>
    <s v="Corporate"/>
    <s v="United States"/>
    <x v="8"/>
    <x v="1"/>
    <x v="9"/>
    <x v="1"/>
    <s v="FUR-CH-10001854"/>
    <x v="0"/>
    <x v="1"/>
    <s v="Office Star - Professional Matrix Back Chair with 2-to-1 Synchro Tilt and Mesh Fabric Seat"/>
    <n v="1403.9200000000003"/>
    <n v="5"/>
    <x v="2"/>
    <n v="0.2"/>
    <n v="70.196000000000026"/>
  </r>
  <r>
    <n v="9761"/>
    <s v="CA-2014-159135"/>
    <d v="2014-11-05T00:00:00"/>
    <n v="2014"/>
    <n v="11"/>
    <x v="23"/>
    <x v="23"/>
    <d v="2014-11-09T00:00:00"/>
    <s v="Standard Class"/>
    <s v="KM-16375"/>
    <s v="Katherine Murray"/>
    <s v="Home Office"/>
    <s v="United States"/>
    <x v="528"/>
    <x v="36"/>
    <x v="626"/>
    <x v="0"/>
    <s v="OFF-AR-10000657"/>
    <x v="1"/>
    <x v="6"/>
    <s v="Binney &amp; Smith inkTank Desk Highlighter, Chisel Tip, Yellow, 12/Box"/>
    <n v="4.3"/>
    <n v="2"/>
    <x v="0"/>
    <n v="0"/>
    <n v="1.4189999999999996"/>
  </r>
  <r>
    <n v="9762"/>
    <s v="CA-2011-121762"/>
    <d v="2011-02-15T00:00:00"/>
    <n v="2011"/>
    <n v="2"/>
    <x v="45"/>
    <x v="45"/>
    <d v="2011-02-19T00:00:00"/>
    <s v="Standard Class"/>
    <s v="ML-17395"/>
    <s v="Marina Lichtenstein"/>
    <s v="Corporate"/>
    <s v="United States"/>
    <x v="4"/>
    <x v="4"/>
    <x v="5"/>
    <x v="1"/>
    <s v="TEC-AC-10000736"/>
    <x v="2"/>
    <x v="11"/>
    <s v="Logitech G600 MMO Gaming Mouse"/>
    <n v="239.96999999999997"/>
    <n v="3"/>
    <x v="0"/>
    <n v="0"/>
    <n v="86.389199999999988"/>
  </r>
  <r>
    <n v="9763"/>
    <s v="CA-2011-121762"/>
    <d v="2011-02-15T00:00:00"/>
    <n v="2011"/>
    <n v="2"/>
    <x v="45"/>
    <x v="45"/>
    <d v="2011-02-19T00:00:00"/>
    <s v="Standard Class"/>
    <s v="ML-17395"/>
    <s v="Marina Lichtenstein"/>
    <s v="Corporate"/>
    <s v="United States"/>
    <x v="4"/>
    <x v="4"/>
    <x v="5"/>
    <x v="1"/>
    <s v="OFF-AP-10001293"/>
    <x v="1"/>
    <x v="9"/>
    <s v="Belkin 8 Outlet Surge Protector"/>
    <n v="81.96"/>
    <n v="2"/>
    <x v="0"/>
    <n v="0"/>
    <n v="22.948799999999999"/>
  </r>
  <r>
    <n v="9764"/>
    <s v="CA-2011-121762"/>
    <d v="2011-02-15T00:00:00"/>
    <n v="2011"/>
    <n v="2"/>
    <x v="45"/>
    <x v="45"/>
    <d v="2011-02-19T00:00:00"/>
    <s v="Standard Class"/>
    <s v="ML-17395"/>
    <s v="Marina Lichtenstein"/>
    <s v="Corporate"/>
    <s v="United States"/>
    <x v="4"/>
    <x v="4"/>
    <x v="5"/>
    <x v="1"/>
    <s v="OFF-SU-10000157"/>
    <x v="1"/>
    <x v="14"/>
    <s v="Compact Automatic Electric Letter Opener"/>
    <n v="238.62"/>
    <n v="2"/>
    <x v="0"/>
    <n v="0"/>
    <n v="4.7724000000000046"/>
  </r>
  <r>
    <n v="9765"/>
    <s v="CA-2011-123855"/>
    <d v="2011-06-18T00:00:00"/>
    <n v="2011"/>
    <n v="6"/>
    <x v="3"/>
    <x v="3"/>
    <d v="2011-06-23T00:00:00"/>
    <s v="Standard Class"/>
    <s v="MC-18100"/>
    <s v="Mick Crebagga"/>
    <s v="Consumer"/>
    <s v="United States"/>
    <x v="1"/>
    <x v="1"/>
    <x v="1"/>
    <x v="1"/>
    <s v="TEC-PH-10000215"/>
    <x v="2"/>
    <x v="7"/>
    <s v="Plantronics Cordless Phone Headset with In-line Volume - M214C"/>
    <n v="139.80000000000001"/>
    <n v="5"/>
    <x v="2"/>
    <n v="0.2"/>
    <n v="12.232500000000009"/>
  </r>
  <r>
    <n v="9766"/>
    <s v="CA-2014-101959"/>
    <d v="2014-03-01T00:00:00"/>
    <n v="2014"/>
    <n v="3"/>
    <x v="42"/>
    <x v="42"/>
    <d v="2014-03-07T00:00:00"/>
    <s v="Standard Class"/>
    <s v="DB-13660"/>
    <s v="Duane Benoit"/>
    <s v="Consumer"/>
    <s v="United States"/>
    <x v="209"/>
    <x v="29"/>
    <x v="263"/>
    <x v="3"/>
    <s v="OFF-BI-10001757"/>
    <x v="1"/>
    <x v="8"/>
    <s v="Pressboard Hanging Data Binders for Unburst Sheets"/>
    <n v="9.84"/>
    <n v="2"/>
    <x v="0"/>
    <n v="0"/>
    <n v="4.7231999999999994"/>
  </r>
  <r>
    <n v="9767"/>
    <s v="CA-2014-101959"/>
    <d v="2014-03-01T00:00:00"/>
    <n v="2014"/>
    <n v="3"/>
    <x v="42"/>
    <x v="42"/>
    <d v="2014-03-07T00:00:00"/>
    <s v="Standard Class"/>
    <s v="DB-13660"/>
    <s v="Duane Benoit"/>
    <s v="Consumer"/>
    <s v="United States"/>
    <x v="209"/>
    <x v="29"/>
    <x v="263"/>
    <x v="3"/>
    <s v="OFF-PA-10002137"/>
    <x v="1"/>
    <x v="10"/>
    <s v="Southworth 100% Résumé Paper, 24lb."/>
    <n v="7.78"/>
    <n v="1"/>
    <x v="0"/>
    <n v="0"/>
    <n v="3.5009999999999994"/>
  </r>
  <r>
    <n v="9768"/>
    <s v="CA-2014-102659"/>
    <d v="2014-12-10T00:00:00"/>
    <n v="2014"/>
    <n v="12"/>
    <x v="22"/>
    <x v="22"/>
    <d v="2014-12-16T00:00:00"/>
    <s v="Standard Class"/>
    <s v="LW-17215"/>
    <s v="Luke Weiss"/>
    <s v="Consumer"/>
    <s v="United States"/>
    <x v="354"/>
    <x v="12"/>
    <x v="436"/>
    <x v="2"/>
    <s v="OFF-BI-10000088"/>
    <x v="1"/>
    <x v="8"/>
    <s v="GBC Imprintable Covers"/>
    <n v="54.900000000000006"/>
    <n v="5"/>
    <x v="0"/>
    <n v="0"/>
    <n v="26.901000000000003"/>
  </r>
  <r>
    <n v="9769"/>
    <s v="CA-2014-142328"/>
    <d v="2014-12-08T00:00:00"/>
    <n v="2014"/>
    <n v="12"/>
    <x v="22"/>
    <x v="22"/>
    <d v="2014-12-15T00:00:00"/>
    <s v="Standard Class"/>
    <s v="TC-21535"/>
    <s v="Tracy Collins"/>
    <s v="Home Office"/>
    <s v="United States"/>
    <x v="8"/>
    <x v="1"/>
    <x v="34"/>
    <x v="1"/>
    <s v="OFF-PA-10000380"/>
    <x v="1"/>
    <x v="10"/>
    <s v="REDIFORM Incoming/Outgoing Call Register, 11&quot; X 8 1/2&quot;, 100 Messages"/>
    <n v="50.04"/>
    <n v="6"/>
    <x v="0"/>
    <n v="0"/>
    <n v="25.02"/>
  </r>
  <r>
    <n v="9770"/>
    <s v="CA-2013-123533"/>
    <d v="2013-11-25T00:00:00"/>
    <n v="2013"/>
    <n v="11"/>
    <x v="0"/>
    <x v="0"/>
    <d v="2013-12-01T00:00:00"/>
    <s v="Standard Class"/>
    <s v="SC-20050"/>
    <s v="Sample Company A"/>
    <s v="Home Office"/>
    <s v="United States"/>
    <x v="146"/>
    <x v="2"/>
    <x v="186"/>
    <x v="0"/>
    <s v="FUR-BO-10001619"/>
    <x v="0"/>
    <x v="0"/>
    <s v="O'Sullivan Cherrywood Estates Traditional Bookcase"/>
    <n v="339.92000000000007"/>
    <n v="5"/>
    <x v="2"/>
    <n v="0.2"/>
    <n v="8.4979999999999762"/>
  </r>
  <r>
    <n v="9771"/>
    <s v="CA-2013-123533"/>
    <d v="2013-11-25T00:00:00"/>
    <n v="2013"/>
    <n v="11"/>
    <x v="0"/>
    <x v="0"/>
    <d v="2013-12-01T00:00:00"/>
    <s v="Standard Class"/>
    <s v="SC-20050"/>
    <s v="Sample Company A"/>
    <s v="Home Office"/>
    <s v="United States"/>
    <x v="146"/>
    <x v="2"/>
    <x v="186"/>
    <x v="0"/>
    <s v="OFF-PA-10001609"/>
    <x v="1"/>
    <x v="10"/>
    <s v="Tops Wirebound Message Log Books"/>
    <n v="10.528"/>
    <n v="4"/>
    <x v="2"/>
    <n v="0.2"/>
    <n v="3.4215999999999993"/>
  </r>
  <r>
    <n v="9772"/>
    <s v="CA-2013-123533"/>
    <d v="2013-11-25T00:00:00"/>
    <n v="2013"/>
    <n v="11"/>
    <x v="0"/>
    <x v="0"/>
    <d v="2013-12-01T00:00:00"/>
    <s v="Standard Class"/>
    <s v="SC-20050"/>
    <s v="Sample Company A"/>
    <s v="Home Office"/>
    <s v="United States"/>
    <x v="146"/>
    <x v="2"/>
    <x v="186"/>
    <x v="0"/>
    <s v="OFF-AP-10002765"/>
    <x v="1"/>
    <x v="9"/>
    <s v="Fellowes Advanced Computer Series Surge Protectors"/>
    <n v="42.384"/>
    <n v="2"/>
    <x v="2"/>
    <n v="0.2"/>
    <n v="4.2384000000000022"/>
  </r>
  <r>
    <n v="9773"/>
    <s v="CA-2013-104983"/>
    <d v="2013-07-04T00:00:00"/>
    <n v="2013"/>
    <n v="7"/>
    <x v="16"/>
    <x v="16"/>
    <d v="2013-07-04T00:00:00"/>
    <s v="Same Day"/>
    <s v="FM-14215"/>
    <s v="Filia McAdams"/>
    <s v="Corporate"/>
    <s v="United States"/>
    <x v="10"/>
    <x v="9"/>
    <x v="105"/>
    <x v="3"/>
    <s v="OFF-PA-10000167"/>
    <x v="1"/>
    <x v="10"/>
    <s v="Xerox 1925"/>
    <n v="123.92000000000002"/>
    <n v="5"/>
    <x v="2"/>
    <n v="0.2"/>
    <n v="38.724999999999994"/>
  </r>
  <r>
    <n v="9774"/>
    <s v="CA-2013-160234"/>
    <d v="2013-06-27T00:00:00"/>
    <n v="2013"/>
    <n v="6"/>
    <x v="1"/>
    <x v="1"/>
    <d v="2013-07-04T00:00:00"/>
    <s v="Standard Class"/>
    <s v="PF-19225"/>
    <s v="Phillip Flathmann"/>
    <s v="Consumer"/>
    <s v="United States"/>
    <x v="118"/>
    <x v="32"/>
    <x v="148"/>
    <x v="0"/>
    <s v="TEC-PH-10004434"/>
    <x v="2"/>
    <x v="7"/>
    <s v="Cisco IP Phone 7961G VoIP phone - Dark gray"/>
    <n v="135.94999999999999"/>
    <n v="1"/>
    <x v="0"/>
    <n v="0"/>
    <n v="39.425499999999985"/>
  </r>
  <r>
    <n v="9775"/>
    <s v="CA-2011-169019"/>
    <d v="2011-07-26T00:00:00"/>
    <n v="2011"/>
    <n v="7"/>
    <x v="39"/>
    <x v="39"/>
    <d v="2011-07-30T00:00:00"/>
    <s v="Standard Class"/>
    <s v="LF-17185"/>
    <s v="Luke Foster"/>
    <s v="Consumer"/>
    <s v="United States"/>
    <x v="52"/>
    <x v="5"/>
    <x v="65"/>
    <x v="2"/>
    <s v="OFF-BI-10004995"/>
    <x v="1"/>
    <x v="8"/>
    <s v="GBC DocuBind P400 Electric Binding System"/>
    <n v="2177.5839999999994"/>
    <n v="8"/>
    <x v="3"/>
    <n v="0.8"/>
    <n v="-3701.8928000000014"/>
  </r>
  <r>
    <n v="9776"/>
    <s v="CA-2011-169019"/>
    <d v="2011-07-26T00:00:00"/>
    <n v="2011"/>
    <n v="7"/>
    <x v="39"/>
    <x v="39"/>
    <d v="2011-07-30T00:00:00"/>
    <s v="Standard Class"/>
    <s v="LF-17185"/>
    <s v="Luke Foster"/>
    <s v="Consumer"/>
    <s v="United States"/>
    <x v="52"/>
    <x v="5"/>
    <x v="65"/>
    <x v="2"/>
    <s v="FUR-FU-10004666"/>
    <x v="0"/>
    <x v="5"/>
    <s v="DAX Clear Channel Poster Frame"/>
    <n v="17.496000000000002"/>
    <n v="3"/>
    <x v="7"/>
    <n v="0.6"/>
    <n v="-10.060199999999998"/>
  </r>
  <r>
    <n v="9777"/>
    <s v="CA-2011-169019"/>
    <d v="2011-07-26T00:00:00"/>
    <n v="2011"/>
    <n v="7"/>
    <x v="39"/>
    <x v="39"/>
    <d v="2011-07-30T00:00:00"/>
    <s v="Standard Class"/>
    <s v="LF-17185"/>
    <s v="Luke Foster"/>
    <s v="Consumer"/>
    <s v="United States"/>
    <x v="52"/>
    <x v="5"/>
    <x v="65"/>
    <x v="2"/>
    <s v="OFF-BI-10001524"/>
    <x v="1"/>
    <x v="8"/>
    <s v="GBC Premium Transparent Covers with Diagonal Lined Pattern"/>
    <n v="16.783999999999995"/>
    <n v="4"/>
    <x v="3"/>
    <n v="0.8"/>
    <n v="-26.854400000000012"/>
  </r>
  <r>
    <n v="9778"/>
    <s v="CA-2011-169019"/>
    <d v="2011-07-26T00:00:00"/>
    <n v="2011"/>
    <n v="7"/>
    <x v="39"/>
    <x v="39"/>
    <d v="2011-07-30T00:00:00"/>
    <s v="Standard Class"/>
    <s v="LF-17185"/>
    <s v="Luke Foster"/>
    <s v="Consumer"/>
    <s v="United States"/>
    <x v="52"/>
    <x v="5"/>
    <x v="65"/>
    <x v="2"/>
    <s v="TEC-AC-10002076"/>
    <x v="2"/>
    <x v="11"/>
    <s v="Microsoft Natural Keyboard Elite"/>
    <n v="431.13600000000002"/>
    <n v="9"/>
    <x v="2"/>
    <n v="0.2"/>
    <n v="-26.946000000000012"/>
  </r>
  <r>
    <n v="9779"/>
    <s v="CA-2011-169019"/>
    <d v="2011-07-26T00:00:00"/>
    <n v="2011"/>
    <n v="7"/>
    <x v="39"/>
    <x v="39"/>
    <d v="2011-07-30T00:00:00"/>
    <s v="Standard Class"/>
    <s v="LF-17185"/>
    <s v="Luke Foster"/>
    <s v="Consumer"/>
    <s v="United States"/>
    <x v="52"/>
    <x v="5"/>
    <x v="65"/>
    <x v="2"/>
    <s v="OFF-BI-10001679"/>
    <x v="1"/>
    <x v="8"/>
    <s v="GBC Instant Index System for Binding Systems"/>
    <n v="8.879999999999999"/>
    <n v="5"/>
    <x v="3"/>
    <n v="0.8"/>
    <n v="-13.32"/>
  </r>
  <r>
    <n v="9780"/>
    <s v="CA-2011-169019"/>
    <d v="2011-07-26T00:00:00"/>
    <n v="2011"/>
    <n v="7"/>
    <x v="39"/>
    <x v="39"/>
    <d v="2011-07-30T00:00:00"/>
    <s v="Standard Class"/>
    <s v="LF-17185"/>
    <s v="Luke Foster"/>
    <s v="Consumer"/>
    <s v="United States"/>
    <x v="52"/>
    <x v="5"/>
    <x v="65"/>
    <x v="2"/>
    <s v="OFF-AP-10003281"/>
    <x v="1"/>
    <x v="9"/>
    <s v="Acco 6 Outlet Guardian Standard Surge Suppressor"/>
    <n v="4.8359999999999985"/>
    <n v="2"/>
    <x v="3"/>
    <n v="0.8"/>
    <n v="-12.090000000000003"/>
  </r>
  <r>
    <n v="9781"/>
    <s v="CA-2013-153178"/>
    <d v="2013-09-15T00:00:00"/>
    <n v="2013"/>
    <n v="9"/>
    <x v="21"/>
    <x v="21"/>
    <d v="2013-09-19T00:00:00"/>
    <s v="Standard Class"/>
    <s v="CL-12565"/>
    <s v="Clay Ludtke"/>
    <s v="Consumer"/>
    <s v="United States"/>
    <x v="85"/>
    <x v="15"/>
    <x v="254"/>
    <x v="3"/>
    <s v="TEC-PH-10001944"/>
    <x v="2"/>
    <x v="7"/>
    <s v="Wi-Ex zBoost YX540 Cellular Phone Signal Booster"/>
    <n v="437.84999999999997"/>
    <n v="3"/>
    <x v="0"/>
    <n v="0"/>
    <n v="131.35499999999996"/>
  </r>
  <r>
    <n v="9782"/>
    <s v="CA-2013-153178"/>
    <d v="2013-09-15T00:00:00"/>
    <n v="2013"/>
    <n v="9"/>
    <x v="21"/>
    <x v="21"/>
    <d v="2013-09-19T00:00:00"/>
    <s v="Standard Class"/>
    <s v="CL-12565"/>
    <s v="Clay Ludtke"/>
    <s v="Consumer"/>
    <s v="United States"/>
    <x v="85"/>
    <x v="15"/>
    <x v="254"/>
    <x v="3"/>
    <s v="OFF-BI-10004390"/>
    <x v="1"/>
    <x v="8"/>
    <s v="GBC DocuBind 200 Manual Binding Machine"/>
    <n v="673.5680000000001"/>
    <n v="2"/>
    <x v="2"/>
    <n v="0.2"/>
    <n v="252.58799999999999"/>
  </r>
  <r>
    <n v="9783"/>
    <s v="CA-2012-149748"/>
    <d v="2012-05-31T00:00:00"/>
    <n v="2012"/>
    <n v="5"/>
    <x v="33"/>
    <x v="33"/>
    <d v="2012-06-02T00:00:00"/>
    <s v="Second Class"/>
    <s v="EM-13825"/>
    <s v="Elizabeth Moffitt"/>
    <s v="Corporate"/>
    <s v="United States"/>
    <x v="267"/>
    <x v="30"/>
    <x v="334"/>
    <x v="3"/>
    <s v="OFF-PA-10002120"/>
    <x v="1"/>
    <x v="10"/>
    <s v="Xerox 1889"/>
    <n v="274.8"/>
    <n v="5"/>
    <x v="0"/>
    <n v="0"/>
    <n v="134.65199999999999"/>
  </r>
  <r>
    <n v="9784"/>
    <s v="CA-2012-149748"/>
    <d v="2012-05-31T00:00:00"/>
    <n v="2012"/>
    <n v="5"/>
    <x v="33"/>
    <x v="33"/>
    <d v="2012-06-02T00:00:00"/>
    <s v="Second Class"/>
    <s v="EM-13825"/>
    <s v="Elizabeth Moffitt"/>
    <s v="Corporate"/>
    <s v="United States"/>
    <x v="267"/>
    <x v="30"/>
    <x v="334"/>
    <x v="3"/>
    <s v="OFF-ST-10004340"/>
    <x v="1"/>
    <x v="4"/>
    <s v="Fellowes Mobile File Cart, Black"/>
    <n v="62.18"/>
    <n v="1"/>
    <x v="0"/>
    <n v="0"/>
    <n v="16.788600000000002"/>
  </r>
  <r>
    <n v="9785"/>
    <s v="CA-2012-149748"/>
    <d v="2012-05-31T00:00:00"/>
    <n v="2012"/>
    <n v="5"/>
    <x v="33"/>
    <x v="33"/>
    <d v="2012-06-02T00:00:00"/>
    <s v="Second Class"/>
    <s v="EM-13825"/>
    <s v="Elizabeth Moffitt"/>
    <s v="Corporate"/>
    <s v="United States"/>
    <x v="267"/>
    <x v="30"/>
    <x v="334"/>
    <x v="3"/>
    <s v="FUR-FU-10001847"/>
    <x v="0"/>
    <x v="5"/>
    <s v="Eldon Image Series Black Desk Accessories"/>
    <n v="8.2799999999999994"/>
    <n v="2"/>
    <x v="0"/>
    <n v="0"/>
    <n v="2.9807999999999995"/>
  </r>
  <r>
    <n v="9786"/>
    <s v="CA-2012-155635"/>
    <d v="2012-05-09T00:00:00"/>
    <n v="2012"/>
    <n v="5"/>
    <x v="33"/>
    <x v="33"/>
    <d v="2012-05-13T00:00:00"/>
    <s v="Standard Class"/>
    <s v="ME-17725"/>
    <s v="Max Engle"/>
    <s v="Consumer"/>
    <s v="United States"/>
    <x v="103"/>
    <x v="0"/>
    <x v="175"/>
    <x v="0"/>
    <s v="OFF-BI-10000962"/>
    <x v="1"/>
    <x v="8"/>
    <s v="Acco Flexible ACCOHIDE Square Ring Data Binder, Dark Blue, 11 1/2&quot; X 14&quot; 7/8&quot;"/>
    <n v="48.81"/>
    <n v="3"/>
    <x v="0"/>
    <n v="0"/>
    <n v="23.916899999999998"/>
  </r>
  <r>
    <n v="9787"/>
    <s v="US-2011-114377"/>
    <d v="2011-11-05T00:00:00"/>
    <n v="2011"/>
    <n v="11"/>
    <x v="7"/>
    <x v="7"/>
    <d v="2011-11-05T00:00:00"/>
    <s v="Same Day"/>
    <s v="BG-11035"/>
    <s v="Barry Gonzalez"/>
    <s v="Consumer"/>
    <s v="United States"/>
    <x v="409"/>
    <x v="17"/>
    <x v="496"/>
    <x v="0"/>
    <s v="FUR-CH-10004754"/>
    <x v="0"/>
    <x v="1"/>
    <s v="Global Stack Chair with Arms, Black"/>
    <n v="149.9"/>
    <n v="5"/>
    <x v="0"/>
    <n v="0"/>
    <n v="40.472999999999999"/>
  </r>
  <r>
    <n v="9788"/>
    <s v="CA-2014-144491"/>
    <d v="2014-03-28T00:00:00"/>
    <n v="2014"/>
    <n v="3"/>
    <x v="42"/>
    <x v="42"/>
    <d v="2014-04-02T00:00:00"/>
    <s v="Standard Class"/>
    <s v="CJ-12010"/>
    <s v="Caroline Jumper"/>
    <s v="Consumer"/>
    <s v="United States"/>
    <x v="12"/>
    <x v="5"/>
    <x v="32"/>
    <x v="2"/>
    <s v="FUR-BO-10001811"/>
    <x v="0"/>
    <x v="0"/>
    <s v="Atlantic Metals Mobile 5-Shelf Bookcases, Custom Colors"/>
    <n v="1023.3319999999999"/>
    <n v="5"/>
    <x v="8"/>
    <n v="0.32"/>
    <n v="-30.098000000000127"/>
  </r>
  <r>
    <n v="9789"/>
    <s v="CA-2014-144491"/>
    <d v="2014-03-28T00:00:00"/>
    <n v="2014"/>
    <n v="3"/>
    <x v="42"/>
    <x v="42"/>
    <d v="2014-04-02T00:00:00"/>
    <s v="Standard Class"/>
    <s v="CJ-12010"/>
    <s v="Caroline Jumper"/>
    <s v="Consumer"/>
    <s v="United States"/>
    <x v="12"/>
    <x v="5"/>
    <x v="32"/>
    <x v="2"/>
    <s v="FUR-CH-10004063"/>
    <x v="0"/>
    <x v="1"/>
    <s v="Global Deluxe High-Back Manager's Chair"/>
    <n v="600.55799999999999"/>
    <n v="3"/>
    <x v="4"/>
    <n v="0.3"/>
    <n v="-8.5794000000000779"/>
  </r>
  <r>
    <n v="9790"/>
    <s v="CA-2014-144491"/>
    <d v="2014-03-28T00:00:00"/>
    <n v="2014"/>
    <n v="3"/>
    <x v="42"/>
    <x v="42"/>
    <d v="2014-04-02T00:00:00"/>
    <s v="Standard Class"/>
    <s v="CJ-12010"/>
    <s v="Caroline Jumper"/>
    <s v="Consumer"/>
    <s v="United States"/>
    <x v="12"/>
    <x v="5"/>
    <x v="32"/>
    <x v="2"/>
    <s v="TEC-AC-10004901"/>
    <x v="2"/>
    <x v="11"/>
    <s v="Kensington SlimBlade Notebook Wireless Mouse with Nano Receiver "/>
    <n v="39.992000000000004"/>
    <n v="1"/>
    <x v="2"/>
    <n v="0.2"/>
    <n v="6.9985999999999997"/>
  </r>
  <r>
    <n v="9791"/>
    <s v="CA-2014-144491"/>
    <d v="2014-03-28T00:00:00"/>
    <n v="2014"/>
    <n v="3"/>
    <x v="42"/>
    <x v="42"/>
    <d v="2014-04-02T00:00:00"/>
    <s v="Standard Class"/>
    <s v="CJ-12010"/>
    <s v="Caroline Jumper"/>
    <s v="Consumer"/>
    <s v="United States"/>
    <x v="12"/>
    <x v="5"/>
    <x v="32"/>
    <x v="2"/>
    <s v="FUR-CH-10001714"/>
    <x v="0"/>
    <x v="1"/>
    <s v="Global Leather &amp; Oak Executive Chair, Burgundy"/>
    <n v="211.24599999999998"/>
    <n v="2"/>
    <x v="4"/>
    <n v="0.3"/>
    <n v="-66.391599999999983"/>
  </r>
  <r>
    <n v="9792"/>
    <s v="CA-2011-127166"/>
    <d v="2011-05-21T00:00:00"/>
    <n v="2011"/>
    <n v="5"/>
    <x v="8"/>
    <x v="8"/>
    <d v="2011-05-23T00:00:00"/>
    <s v="Second Class"/>
    <s v="KH-16360"/>
    <s v="Katherine Hughes"/>
    <s v="Consumer"/>
    <s v="United States"/>
    <x v="12"/>
    <x v="5"/>
    <x v="32"/>
    <x v="2"/>
    <s v="OFF-EN-10003134"/>
    <x v="1"/>
    <x v="12"/>
    <s v="Staples"/>
    <n v="56.063999999999993"/>
    <n v="6"/>
    <x v="2"/>
    <n v="0.2"/>
    <n v="21.024000000000001"/>
  </r>
  <r>
    <n v="9793"/>
    <s v="CA-2011-127166"/>
    <d v="2011-05-21T00:00:00"/>
    <n v="2011"/>
    <n v="5"/>
    <x v="8"/>
    <x v="8"/>
    <d v="2011-05-23T00:00:00"/>
    <s v="Second Class"/>
    <s v="KH-16360"/>
    <s v="Katherine Hughes"/>
    <s v="Consumer"/>
    <s v="United States"/>
    <x v="12"/>
    <x v="5"/>
    <x v="32"/>
    <x v="2"/>
    <s v="FUR-CH-10003396"/>
    <x v="0"/>
    <x v="1"/>
    <s v="Global Deluxe Steno Chair"/>
    <n v="107.77200000000001"/>
    <n v="2"/>
    <x v="4"/>
    <n v="0.3"/>
    <n v="-29.252400000000009"/>
  </r>
  <r>
    <n v="9794"/>
    <s v="CA-2011-127166"/>
    <d v="2011-05-21T00:00:00"/>
    <n v="2011"/>
    <n v="5"/>
    <x v="8"/>
    <x v="8"/>
    <d v="2011-05-23T00:00:00"/>
    <s v="Second Class"/>
    <s v="KH-16360"/>
    <s v="Katherine Hughes"/>
    <s v="Consumer"/>
    <s v="United States"/>
    <x v="12"/>
    <x v="5"/>
    <x v="32"/>
    <x v="2"/>
    <s v="OFF-PA-10001560"/>
    <x v="1"/>
    <x v="10"/>
    <s v="Adams Telephone Message Books, 5 1/4” x 11”"/>
    <n v="4.8320000000000007"/>
    <n v="1"/>
    <x v="2"/>
    <n v="0.2"/>
    <n v="1.6307999999999998"/>
  </r>
  <r>
    <n v="9795"/>
    <s v="CA-2011-127166"/>
    <d v="2011-05-21T00:00:00"/>
    <n v="2011"/>
    <n v="5"/>
    <x v="8"/>
    <x v="8"/>
    <d v="2011-05-23T00:00:00"/>
    <s v="Second Class"/>
    <s v="KH-16360"/>
    <s v="Katherine Hughes"/>
    <s v="Consumer"/>
    <s v="United States"/>
    <x v="12"/>
    <x v="5"/>
    <x v="32"/>
    <x v="2"/>
    <s v="OFF-BI-10000977"/>
    <x v="1"/>
    <x v="8"/>
    <s v="Ibico Plastic Spiral Binding Combs"/>
    <n v="18.239999999999995"/>
    <n v="3"/>
    <x v="3"/>
    <n v="0.8"/>
    <n v="-31.00800000000001"/>
  </r>
  <r>
    <n v="9796"/>
    <s v="CA-2013-125920"/>
    <d v="2013-05-22T00:00:00"/>
    <n v="2013"/>
    <n v="5"/>
    <x v="35"/>
    <x v="35"/>
    <d v="2013-05-29T00:00:00"/>
    <s v="Standard Class"/>
    <s v="SH-19975"/>
    <s v="Sally Hughsby"/>
    <s v="Corporate"/>
    <s v="United States"/>
    <x v="22"/>
    <x v="10"/>
    <x v="26"/>
    <x v="2"/>
    <s v="OFF-BI-10003429"/>
    <x v="1"/>
    <x v="8"/>
    <s v="Cardinal HOLDit! Binder Insert Strips,Extra Strips"/>
    <n v="3.7979999999999992"/>
    <n v="3"/>
    <x v="3"/>
    <n v="0.8"/>
    <n v="-5.8869000000000007"/>
  </r>
  <r>
    <n v="9797"/>
    <s v="CA-2012-128608"/>
    <d v="2012-01-12T00:00:00"/>
    <n v="2012"/>
    <n v="1"/>
    <x v="26"/>
    <x v="26"/>
    <d v="2012-01-17T00:00:00"/>
    <s v="Standard Class"/>
    <s v="CS-12490"/>
    <s v="Cindy Schnelling"/>
    <s v="Corporate"/>
    <s v="United States"/>
    <x v="167"/>
    <x v="24"/>
    <x v="213"/>
    <x v="3"/>
    <s v="OFF-AR-10001374"/>
    <x v="1"/>
    <x v="6"/>
    <s v="BIC Brite Liner Highlighters, Chisel Tip"/>
    <n v="10.368000000000002"/>
    <n v="2"/>
    <x v="2"/>
    <n v="0.2"/>
    <n v="1.5551999999999992"/>
  </r>
  <r>
    <n v="9798"/>
    <s v="CA-2012-128608"/>
    <d v="2012-01-12T00:00:00"/>
    <n v="2012"/>
    <n v="1"/>
    <x v="26"/>
    <x v="26"/>
    <d v="2012-01-17T00:00:00"/>
    <s v="Standard Class"/>
    <s v="CS-12490"/>
    <s v="Cindy Schnelling"/>
    <s v="Corporate"/>
    <s v="United States"/>
    <x v="167"/>
    <x v="24"/>
    <x v="213"/>
    <x v="3"/>
    <s v="TEC-PH-10004977"/>
    <x v="2"/>
    <x v="7"/>
    <s v="GE 30524EE4"/>
    <n v="235.18799999999999"/>
    <n v="2"/>
    <x v="10"/>
    <n v="0.4"/>
    <n v="-43.117800000000045"/>
  </r>
  <r>
    <n v="9799"/>
    <s v="CA-2012-128608"/>
    <d v="2012-01-12T00:00:00"/>
    <n v="2012"/>
    <n v="1"/>
    <x v="26"/>
    <x v="26"/>
    <d v="2012-01-17T00:00:00"/>
    <s v="Standard Class"/>
    <s v="CS-12490"/>
    <s v="Cindy Schnelling"/>
    <s v="Corporate"/>
    <s v="United States"/>
    <x v="167"/>
    <x v="24"/>
    <x v="213"/>
    <x v="3"/>
    <s v="TEC-PH-10000912"/>
    <x v="2"/>
    <x v="7"/>
    <s v="Anker 24W Portable Micro USB Car Charger"/>
    <n v="26.376000000000001"/>
    <n v="4"/>
    <x v="10"/>
    <n v="0.4"/>
    <n v="2.6375999999999991"/>
  </r>
  <r>
    <n v="9800"/>
    <s v="CA-2012-128608"/>
    <d v="2012-01-12T00:00:00"/>
    <n v="2012"/>
    <n v="1"/>
    <x v="26"/>
    <x v="26"/>
    <d v="2012-01-17T00:00:00"/>
    <s v="Standard Class"/>
    <s v="CS-12490"/>
    <s v="Cindy Schnelling"/>
    <s v="Corporate"/>
    <s v="United States"/>
    <x v="167"/>
    <x v="24"/>
    <x v="213"/>
    <x v="3"/>
    <s v="TEC-AC-10000487"/>
    <x v="2"/>
    <x v="11"/>
    <s v="SanDisk Cruzer 4 GB USB Flash Drive"/>
    <n v="10.384"/>
    <n v="2"/>
    <x v="2"/>
    <n v="0.2"/>
    <n v="2.2065999999999999"/>
  </r>
  <r>
    <n v="9801"/>
    <s v="CA-2012-128608"/>
    <d v="2012-01-12T00:00:00"/>
    <n v="2012"/>
    <n v="1"/>
    <x v="26"/>
    <x v="26"/>
    <d v="2012-01-17T00:00:00"/>
    <s v="Standard Class"/>
    <s v="CS-12490"/>
    <s v="Cindy Schnelling"/>
    <s v="Corporate"/>
    <s v="United States"/>
    <x v="167"/>
    <x v="24"/>
    <x v="213"/>
    <x v="3"/>
    <s v="TEC-PH-10002262"/>
    <x v="2"/>
    <x v="7"/>
    <s v="LG Electronics Tone+ HBS-730 Bluetooth Headset"/>
    <n v="107.11799999999999"/>
    <n v="3"/>
    <x v="10"/>
    <n v="0.4"/>
    <n v="-21.423599999999993"/>
  </r>
  <r>
    <n v="9802"/>
    <s v="CA-2014-137918"/>
    <d v="2014-09-30T00:00:00"/>
    <n v="2014"/>
    <n v="9"/>
    <x v="15"/>
    <x v="15"/>
    <d v="2014-10-07T00:00:00"/>
    <s v="Standard Class"/>
    <s v="JK-15730"/>
    <s v="Joe Kamberova"/>
    <s v="Consumer"/>
    <s v="United States"/>
    <x v="529"/>
    <x v="1"/>
    <x v="627"/>
    <x v="1"/>
    <s v="OFF-SU-10000898"/>
    <x v="1"/>
    <x v="14"/>
    <s v="Acme Hot Forged Carbon Steel Scissors with Nickel-Plated Handles, 3 7/8&quot; Cut, 8&quot;L"/>
    <n v="97.3"/>
    <n v="7"/>
    <x v="0"/>
    <n v="0"/>
    <n v="28.216999999999992"/>
  </r>
  <r>
    <n v="9803"/>
    <s v="CA-2012-122973"/>
    <d v="2012-07-18T00:00:00"/>
    <n v="2012"/>
    <n v="7"/>
    <x v="38"/>
    <x v="38"/>
    <d v="2012-07-20T00:00:00"/>
    <s v="Second Class"/>
    <s v="PJ-19015"/>
    <s v="Pauline Johnson"/>
    <s v="Consumer"/>
    <s v="United States"/>
    <x v="20"/>
    <x v="15"/>
    <x v="23"/>
    <x v="3"/>
    <s v="OFF-BI-10004182"/>
    <x v="1"/>
    <x v="8"/>
    <s v="Economy Binders"/>
    <n v="3.3280000000000003"/>
    <n v="2"/>
    <x v="2"/>
    <n v="0.2"/>
    <n v="1.2064000000000001"/>
  </r>
  <r>
    <n v="9804"/>
    <s v="CA-2012-122973"/>
    <d v="2012-07-18T00:00:00"/>
    <n v="2012"/>
    <n v="7"/>
    <x v="38"/>
    <x v="38"/>
    <d v="2012-07-20T00:00:00"/>
    <s v="Second Class"/>
    <s v="PJ-19015"/>
    <s v="Pauline Johnson"/>
    <s v="Consumer"/>
    <s v="United States"/>
    <x v="20"/>
    <x v="15"/>
    <x v="23"/>
    <x v="3"/>
    <s v="TEC-PH-10002468"/>
    <x v="2"/>
    <x v="7"/>
    <s v="Plantronics CS 50-USB - headset - Convertible, Monaural"/>
    <n v="135.99"/>
    <n v="1"/>
    <x v="0"/>
    <n v="0"/>
    <n v="36.717300000000009"/>
  </r>
  <r>
    <n v="9805"/>
    <s v="CA-2012-122973"/>
    <d v="2012-07-18T00:00:00"/>
    <n v="2012"/>
    <n v="7"/>
    <x v="38"/>
    <x v="38"/>
    <d v="2012-07-20T00:00:00"/>
    <s v="Second Class"/>
    <s v="PJ-19015"/>
    <s v="Pauline Johnson"/>
    <s v="Consumer"/>
    <s v="United States"/>
    <x v="20"/>
    <x v="15"/>
    <x v="23"/>
    <x v="3"/>
    <s v="FUR-FU-10002364"/>
    <x v="0"/>
    <x v="5"/>
    <s v="Eldon Expressions Wood Desk Accessories, Oak"/>
    <n v="7.38"/>
    <n v="1"/>
    <x v="0"/>
    <n v="0"/>
    <n v="2.1401999999999992"/>
  </r>
  <r>
    <n v="9806"/>
    <s v="CA-2013-136322"/>
    <d v="2013-10-22T00:00:00"/>
    <n v="2013"/>
    <n v="10"/>
    <x v="32"/>
    <x v="32"/>
    <d v="2013-10-27T00:00:00"/>
    <s v="Standard Class"/>
    <s v="AP-10720"/>
    <s v="Anne Pryor"/>
    <s v="Home Office"/>
    <s v="United States"/>
    <x v="2"/>
    <x v="2"/>
    <x v="2"/>
    <x v="0"/>
    <s v="FUR-FU-10002878"/>
    <x v="0"/>
    <x v="5"/>
    <s v="Seth Thomas 14&quot; Day/Date Wall Clock"/>
    <n v="45.568000000000005"/>
    <n v="2"/>
    <x v="2"/>
    <n v="0.2"/>
    <n v="9.6832000000000011"/>
  </r>
  <r>
    <n v="9807"/>
    <s v="CA-2013-136322"/>
    <d v="2013-10-22T00:00:00"/>
    <n v="2013"/>
    <n v="10"/>
    <x v="32"/>
    <x v="32"/>
    <d v="2013-10-27T00:00:00"/>
    <s v="Standard Class"/>
    <s v="AP-10720"/>
    <s v="Anne Pryor"/>
    <s v="Home Office"/>
    <s v="United States"/>
    <x v="2"/>
    <x v="2"/>
    <x v="2"/>
    <x v="0"/>
    <s v="OFF-BI-10004817"/>
    <x v="1"/>
    <x v="8"/>
    <s v="GBC Personal VeloBind Strips"/>
    <n v="28.752000000000006"/>
    <n v="8"/>
    <x v="6"/>
    <n v="0.7"/>
    <n v="-21.084799999999994"/>
  </r>
  <r>
    <n v="9808"/>
    <s v="CA-2014-107209"/>
    <d v="2014-07-28T00:00:00"/>
    <n v="2014"/>
    <n v="7"/>
    <x v="10"/>
    <x v="10"/>
    <d v="2014-08-02T00:00:00"/>
    <s v="Second Class"/>
    <s v="JW-15955"/>
    <s v="Joni Wasserman"/>
    <s v="Consumer"/>
    <s v="United States"/>
    <x v="253"/>
    <x v="3"/>
    <x v="313"/>
    <x v="0"/>
    <s v="FUR-CH-10001146"/>
    <x v="0"/>
    <x v="1"/>
    <s v="Global Value Mid-Back Manager's Chair, Gray"/>
    <n v="194.84800000000001"/>
    <n v="4"/>
    <x v="2"/>
    <n v="0.2"/>
    <n v="12.177999999999983"/>
  </r>
  <r>
    <n v="9809"/>
    <s v="CA-2014-145093"/>
    <d v="2014-07-22T00:00:00"/>
    <n v="2014"/>
    <n v="7"/>
    <x v="10"/>
    <x v="10"/>
    <d v="2014-07-27T00:00:00"/>
    <s v="Standard Class"/>
    <s v="PT-19090"/>
    <s v="Pete Takahito"/>
    <s v="Consumer"/>
    <s v="United States"/>
    <x v="22"/>
    <x v="10"/>
    <x v="36"/>
    <x v="2"/>
    <s v="OFF-BI-10001116"/>
    <x v="1"/>
    <x v="8"/>
    <s v="Wilson Jones 1&quot; Hanging DublLock Ring Binders"/>
    <n v="2.1119999999999997"/>
    <n v="2"/>
    <x v="3"/>
    <n v="0.8"/>
    <n v="-3.3792"/>
  </r>
  <r>
    <n v="9810"/>
    <s v="US-2011-139640"/>
    <d v="2011-11-07T00:00:00"/>
    <n v="2011"/>
    <n v="11"/>
    <x v="7"/>
    <x v="7"/>
    <d v="2011-11-11T00:00:00"/>
    <s v="Second Class"/>
    <s v="TB-21595"/>
    <s v="Troy Blackwell"/>
    <s v="Consumer"/>
    <s v="United States"/>
    <x v="32"/>
    <x v="21"/>
    <x v="40"/>
    <x v="1"/>
    <s v="OFF-PA-10000304"/>
    <x v="1"/>
    <x v="10"/>
    <s v="Xerox 1995"/>
    <n v="25.920000000000005"/>
    <n v="5"/>
    <x v="2"/>
    <n v="0.2"/>
    <n v="9.0719999999999992"/>
  </r>
  <r>
    <n v="9811"/>
    <s v="US-2011-139640"/>
    <d v="2011-11-07T00:00:00"/>
    <n v="2011"/>
    <n v="11"/>
    <x v="7"/>
    <x v="7"/>
    <d v="2011-11-11T00:00:00"/>
    <s v="Second Class"/>
    <s v="TB-21595"/>
    <s v="Troy Blackwell"/>
    <s v="Consumer"/>
    <s v="United States"/>
    <x v="32"/>
    <x v="21"/>
    <x v="40"/>
    <x v="1"/>
    <s v="OFF-AR-10002240"/>
    <x v="1"/>
    <x v="6"/>
    <s v="Panasonic KP-150 Electric Pencil Sharpener"/>
    <n v="120.76800000000001"/>
    <n v="4"/>
    <x v="2"/>
    <n v="0.2"/>
    <n v="9.0575999999999972"/>
  </r>
  <r>
    <n v="9812"/>
    <s v="CA-2013-117583"/>
    <d v="2013-11-28T00:00:00"/>
    <n v="2013"/>
    <n v="11"/>
    <x v="0"/>
    <x v="0"/>
    <d v="2013-12-01T00:00:00"/>
    <s v="First Class"/>
    <s v="CB-12025"/>
    <s v="Cassandra Brandow"/>
    <s v="Consumer"/>
    <s v="United States"/>
    <x v="522"/>
    <x v="30"/>
    <x v="619"/>
    <x v="3"/>
    <s v="OFF-PA-10001246"/>
    <x v="1"/>
    <x v="10"/>
    <s v="Xerox 215"/>
    <n v="25.92"/>
    <n v="4"/>
    <x v="0"/>
    <n v="0"/>
    <n v="12.441600000000001"/>
  </r>
  <r>
    <n v="9813"/>
    <s v="CA-2013-117583"/>
    <d v="2013-11-28T00:00:00"/>
    <n v="2013"/>
    <n v="11"/>
    <x v="0"/>
    <x v="0"/>
    <d v="2013-12-01T00:00:00"/>
    <s v="First Class"/>
    <s v="CB-12025"/>
    <s v="Cassandra Brandow"/>
    <s v="Consumer"/>
    <s v="United States"/>
    <x v="522"/>
    <x v="30"/>
    <x v="619"/>
    <x v="3"/>
    <s v="OFF-AR-10000658"/>
    <x v="1"/>
    <x v="6"/>
    <s v="Newell 324"/>
    <n v="34.650000000000006"/>
    <n v="3"/>
    <x v="0"/>
    <n v="0"/>
    <n v="9.702"/>
  </r>
  <r>
    <n v="9814"/>
    <s v="CA-2013-117583"/>
    <d v="2013-11-28T00:00:00"/>
    <n v="2013"/>
    <n v="11"/>
    <x v="0"/>
    <x v="0"/>
    <d v="2013-12-01T00:00:00"/>
    <s v="First Class"/>
    <s v="CB-12025"/>
    <s v="Cassandra Brandow"/>
    <s v="Consumer"/>
    <s v="United States"/>
    <x v="522"/>
    <x v="30"/>
    <x v="619"/>
    <x v="3"/>
    <s v="OFF-PA-10000100"/>
    <x v="1"/>
    <x v="10"/>
    <s v="Xerox 1945"/>
    <n v="204.95000000000002"/>
    <n v="5"/>
    <x v="0"/>
    <n v="0"/>
    <n v="100.4255"/>
  </r>
  <r>
    <n v="9815"/>
    <s v="CA-2013-117583"/>
    <d v="2013-11-28T00:00:00"/>
    <n v="2013"/>
    <n v="11"/>
    <x v="0"/>
    <x v="0"/>
    <d v="2013-12-01T00:00:00"/>
    <s v="First Class"/>
    <s v="CB-12025"/>
    <s v="Cassandra Brandow"/>
    <s v="Consumer"/>
    <s v="United States"/>
    <x v="522"/>
    <x v="30"/>
    <x v="619"/>
    <x v="3"/>
    <s v="OFF-BI-10004233"/>
    <x v="1"/>
    <x v="8"/>
    <s v="GBC Pre-Punched Binding Paper, Plastic, White, 8-1/2&quot; x 11&quot;"/>
    <n v="79.95"/>
    <n v="5"/>
    <x v="0"/>
    <n v="0"/>
    <n v="38.376000000000005"/>
  </r>
  <r>
    <n v="9816"/>
    <s v="CA-2012-162201"/>
    <d v="2012-06-08T00:00:00"/>
    <n v="2012"/>
    <n v="6"/>
    <x v="40"/>
    <x v="40"/>
    <d v="2012-06-12T00:00:00"/>
    <s v="Standard Class"/>
    <s v="AG-10495"/>
    <s v="Andrew Gjertsen"/>
    <s v="Corporate"/>
    <s v="United States"/>
    <x v="84"/>
    <x v="2"/>
    <x v="104"/>
    <x v="0"/>
    <s v="OFF-PA-10002581"/>
    <x v="1"/>
    <x v="10"/>
    <s v="Xerox 1951"/>
    <n v="173.48800000000003"/>
    <n v="7"/>
    <x v="2"/>
    <n v="0.2"/>
    <n v="54.214999999999982"/>
  </r>
  <r>
    <n v="9817"/>
    <s v="CA-2012-162201"/>
    <d v="2012-06-08T00:00:00"/>
    <n v="2012"/>
    <n v="6"/>
    <x v="40"/>
    <x v="40"/>
    <d v="2012-06-12T00:00:00"/>
    <s v="Standard Class"/>
    <s v="AG-10495"/>
    <s v="Andrew Gjertsen"/>
    <s v="Corporate"/>
    <s v="United States"/>
    <x v="84"/>
    <x v="2"/>
    <x v="104"/>
    <x v="0"/>
    <s v="OFF-ST-10000046"/>
    <x v="1"/>
    <x v="4"/>
    <s v="Fellowes Super Stor/Drawer Files"/>
    <n v="516.96"/>
    <n v="4"/>
    <x v="2"/>
    <n v="0.2"/>
    <n v="-6.4619999999999891"/>
  </r>
  <r>
    <n v="9818"/>
    <s v="CA-2012-162201"/>
    <d v="2012-06-08T00:00:00"/>
    <n v="2012"/>
    <n v="6"/>
    <x v="40"/>
    <x v="40"/>
    <d v="2012-06-12T00:00:00"/>
    <s v="Standard Class"/>
    <s v="AG-10495"/>
    <s v="Andrew Gjertsen"/>
    <s v="Corporate"/>
    <s v="United States"/>
    <x v="84"/>
    <x v="2"/>
    <x v="104"/>
    <x v="0"/>
    <s v="FUR-FU-10001185"/>
    <x v="0"/>
    <x v="5"/>
    <s v="Advantus Employee of the Month Certificate Frame, 11 x 13-1/2"/>
    <n v="173.208"/>
    <n v="7"/>
    <x v="2"/>
    <n v="0.2"/>
    <n v="45.467100000000009"/>
  </r>
  <r>
    <n v="9819"/>
    <s v="CA-2012-162201"/>
    <d v="2012-06-08T00:00:00"/>
    <n v="2012"/>
    <n v="6"/>
    <x v="40"/>
    <x v="40"/>
    <d v="2012-06-12T00:00:00"/>
    <s v="Standard Class"/>
    <s v="AG-10495"/>
    <s v="Andrew Gjertsen"/>
    <s v="Corporate"/>
    <s v="United States"/>
    <x v="84"/>
    <x v="2"/>
    <x v="104"/>
    <x v="0"/>
    <s v="OFF-AR-10003856"/>
    <x v="1"/>
    <x v="6"/>
    <s v="Newell 344"/>
    <n v="4.4479999999999995"/>
    <n v="2"/>
    <x v="2"/>
    <n v="0.2"/>
    <n v="0.3335999999999999"/>
  </r>
  <r>
    <n v="9820"/>
    <s v="CA-2012-162201"/>
    <d v="2012-06-08T00:00:00"/>
    <n v="2012"/>
    <n v="6"/>
    <x v="40"/>
    <x v="40"/>
    <d v="2012-06-12T00:00:00"/>
    <s v="Standard Class"/>
    <s v="AG-10495"/>
    <s v="Andrew Gjertsen"/>
    <s v="Corporate"/>
    <s v="United States"/>
    <x v="84"/>
    <x v="2"/>
    <x v="104"/>
    <x v="0"/>
    <s v="OFF-LA-10001982"/>
    <x v="1"/>
    <x v="2"/>
    <s v="Smead Alpha-Z Color-Coded Name Labels First Letter Starter Set"/>
    <n v="9"/>
    <n v="3"/>
    <x v="2"/>
    <n v="0.2"/>
    <n v="3.1499999999999995"/>
  </r>
  <r>
    <n v="9821"/>
    <s v="CA-2012-162201"/>
    <d v="2012-06-08T00:00:00"/>
    <n v="2012"/>
    <n v="6"/>
    <x v="40"/>
    <x v="40"/>
    <d v="2012-06-12T00:00:00"/>
    <s v="Standard Class"/>
    <s v="AG-10495"/>
    <s v="Andrew Gjertsen"/>
    <s v="Corporate"/>
    <s v="United States"/>
    <x v="84"/>
    <x v="2"/>
    <x v="104"/>
    <x v="0"/>
    <s v="OFF-PA-10001215"/>
    <x v="1"/>
    <x v="10"/>
    <s v="Xerox 1963"/>
    <n v="42.24"/>
    <n v="10"/>
    <x v="2"/>
    <n v="0.2"/>
    <n v="13.199999999999998"/>
  </r>
  <r>
    <n v="9822"/>
    <s v="CA-2012-162201"/>
    <d v="2012-06-08T00:00:00"/>
    <n v="2012"/>
    <n v="6"/>
    <x v="40"/>
    <x v="40"/>
    <d v="2012-06-12T00:00:00"/>
    <s v="Standard Class"/>
    <s v="AG-10495"/>
    <s v="Andrew Gjertsen"/>
    <s v="Corporate"/>
    <s v="United States"/>
    <x v="84"/>
    <x v="2"/>
    <x v="104"/>
    <x v="0"/>
    <s v="OFF-BI-10002429"/>
    <x v="1"/>
    <x v="8"/>
    <s v="Premier Elliptical Ring Binder, Black"/>
    <n v="18.264000000000003"/>
    <n v="2"/>
    <x v="6"/>
    <n v="0.7"/>
    <n v="-13.393599999999999"/>
  </r>
  <r>
    <n v="9823"/>
    <s v="US-2011-164406"/>
    <d v="2011-08-15T00:00:00"/>
    <n v="2011"/>
    <n v="8"/>
    <x v="9"/>
    <x v="9"/>
    <d v="2011-08-19T00:00:00"/>
    <s v="Standard Class"/>
    <s v="BD-11605"/>
    <s v="Brian Dahlen"/>
    <s v="Consumer"/>
    <s v="United States"/>
    <x v="8"/>
    <x v="1"/>
    <x v="34"/>
    <x v="1"/>
    <s v="OFF-AP-10003287"/>
    <x v="1"/>
    <x v="9"/>
    <s v="Tripp Lite TLP810NET Broadband Surge for Modem/Fax"/>
    <n v="152.91"/>
    <n v="3"/>
    <x v="0"/>
    <n v="0"/>
    <n v="42.814799999999998"/>
  </r>
  <r>
    <n v="9824"/>
    <s v="US-2011-164406"/>
    <d v="2011-08-15T00:00:00"/>
    <n v="2011"/>
    <n v="8"/>
    <x v="9"/>
    <x v="9"/>
    <d v="2011-08-19T00:00:00"/>
    <s v="Standard Class"/>
    <s v="BD-11605"/>
    <s v="Brian Dahlen"/>
    <s v="Consumer"/>
    <s v="United States"/>
    <x v="8"/>
    <x v="1"/>
    <x v="34"/>
    <x v="1"/>
    <s v="OFF-PA-10000167"/>
    <x v="1"/>
    <x v="10"/>
    <s v="Xerox 1925"/>
    <n v="92.94"/>
    <n v="3"/>
    <x v="0"/>
    <n v="0"/>
    <n v="41.822999999999993"/>
  </r>
  <r>
    <n v="9825"/>
    <s v="US-2011-164406"/>
    <d v="2011-08-15T00:00:00"/>
    <n v="2011"/>
    <n v="8"/>
    <x v="9"/>
    <x v="9"/>
    <d v="2011-08-19T00:00:00"/>
    <s v="Standard Class"/>
    <s v="BD-11605"/>
    <s v="Brian Dahlen"/>
    <s v="Consumer"/>
    <s v="United States"/>
    <x v="8"/>
    <x v="1"/>
    <x v="34"/>
    <x v="1"/>
    <s v="OFF-BI-10002309"/>
    <x v="1"/>
    <x v="8"/>
    <s v="Avery Heavy-Duty EZD  Binder With Locking Rings"/>
    <n v="17.856000000000002"/>
    <n v="4"/>
    <x v="2"/>
    <n v="0.2"/>
    <n v="6.2495999999999992"/>
  </r>
  <r>
    <n v="9826"/>
    <s v="US-2011-164406"/>
    <d v="2011-08-15T00:00:00"/>
    <n v="2011"/>
    <n v="8"/>
    <x v="9"/>
    <x v="9"/>
    <d v="2011-08-19T00:00:00"/>
    <s v="Standard Class"/>
    <s v="BD-11605"/>
    <s v="Brian Dahlen"/>
    <s v="Consumer"/>
    <s v="United States"/>
    <x v="8"/>
    <x v="1"/>
    <x v="34"/>
    <x v="1"/>
    <s v="OFF-BI-10003638"/>
    <x v="1"/>
    <x v="8"/>
    <s v="GBC Durable Plastic Covers"/>
    <n v="46.440000000000005"/>
    <n v="3"/>
    <x v="2"/>
    <n v="0.2"/>
    <n v="15.092999999999998"/>
  </r>
  <r>
    <n v="9827"/>
    <s v="US-2011-164406"/>
    <d v="2011-08-15T00:00:00"/>
    <n v="2011"/>
    <n v="8"/>
    <x v="9"/>
    <x v="9"/>
    <d v="2011-08-19T00:00:00"/>
    <s v="Standard Class"/>
    <s v="BD-11605"/>
    <s v="Brian Dahlen"/>
    <s v="Consumer"/>
    <s v="United States"/>
    <x v="8"/>
    <x v="1"/>
    <x v="34"/>
    <x v="1"/>
    <s v="FUR-CH-10003833"/>
    <x v="0"/>
    <x v="1"/>
    <s v="Novimex Fabric Task Chair"/>
    <n v="195.136"/>
    <n v="4"/>
    <x v="2"/>
    <n v="0.2"/>
    <n v="-12.196000000000005"/>
  </r>
  <r>
    <n v="9828"/>
    <s v="CA-2014-169999"/>
    <d v="2014-06-20T00:00:00"/>
    <n v="2014"/>
    <n v="6"/>
    <x v="27"/>
    <x v="27"/>
    <d v="2014-06-27T00:00:00"/>
    <s v="Standard Class"/>
    <s v="JS-15685"/>
    <s v="Jim Sink"/>
    <s v="Corporate"/>
    <s v="United States"/>
    <x v="20"/>
    <x v="15"/>
    <x v="45"/>
    <x v="3"/>
    <s v="OFF-ST-10001511"/>
    <x v="1"/>
    <x v="4"/>
    <s v="Space Solutions Commercial Steel Shelving"/>
    <n v="129.30000000000001"/>
    <n v="2"/>
    <x v="0"/>
    <n v="0"/>
    <n v="6.4649999999999892"/>
  </r>
  <r>
    <n v="9829"/>
    <s v="CA-2014-169999"/>
    <d v="2014-06-20T00:00:00"/>
    <n v="2014"/>
    <n v="6"/>
    <x v="27"/>
    <x v="27"/>
    <d v="2014-06-27T00:00:00"/>
    <s v="Standard Class"/>
    <s v="JS-15685"/>
    <s v="Jim Sink"/>
    <s v="Corporate"/>
    <s v="United States"/>
    <x v="20"/>
    <x v="15"/>
    <x v="45"/>
    <x v="3"/>
    <s v="OFF-BI-10004728"/>
    <x v="1"/>
    <x v="8"/>
    <s v="Wilson Jones Turn Tabs Binder Tool for Ring Binders"/>
    <n v="11.568000000000001"/>
    <n v="3"/>
    <x v="2"/>
    <n v="0.2"/>
    <n v="3.7595999999999998"/>
  </r>
  <r>
    <n v="9830"/>
    <s v="US-2014-152842"/>
    <d v="2014-07-17T00:00:00"/>
    <n v="2014"/>
    <n v="7"/>
    <x v="10"/>
    <x v="10"/>
    <d v="2014-07-24T00:00:00"/>
    <s v="Standard Class"/>
    <s v="NF-18385"/>
    <s v="Natalie Fritzler"/>
    <s v="Consumer"/>
    <s v="United States"/>
    <x v="35"/>
    <x v="3"/>
    <x v="43"/>
    <x v="0"/>
    <s v="FUR-CH-10004218"/>
    <x v="0"/>
    <x v="1"/>
    <s v="Global Fabric Manager's Chair, Dark Gray"/>
    <n v="242.35200000000003"/>
    <n v="3"/>
    <x v="2"/>
    <n v="0.2"/>
    <n v="15.147000000000006"/>
  </r>
  <r>
    <n v="9831"/>
    <s v="CA-2011-113257"/>
    <d v="2011-12-16T00:00:00"/>
    <n v="2011"/>
    <n v="12"/>
    <x v="20"/>
    <x v="20"/>
    <d v="2011-12-18T00:00:00"/>
    <s v="Second Class"/>
    <s v="SC-20305"/>
    <s v="Sean Christensen"/>
    <s v="Consumer"/>
    <s v="United States"/>
    <x v="486"/>
    <x v="5"/>
    <x v="580"/>
    <x v="2"/>
    <s v="TEC-AC-10004171"/>
    <x v="2"/>
    <x v="11"/>
    <s v="Razer Kraken 7.1 Surround Sound Over Ear USB Gaming Headset"/>
    <n v="319.96800000000002"/>
    <n v="4"/>
    <x v="2"/>
    <n v="0.2"/>
    <n v="95.990400000000008"/>
  </r>
  <r>
    <n v="9832"/>
    <s v="CA-2011-113257"/>
    <d v="2011-12-16T00:00:00"/>
    <n v="2011"/>
    <n v="12"/>
    <x v="20"/>
    <x v="20"/>
    <d v="2011-12-18T00:00:00"/>
    <s v="Second Class"/>
    <s v="SC-20305"/>
    <s v="Sean Christensen"/>
    <s v="Consumer"/>
    <s v="United States"/>
    <x v="486"/>
    <x v="5"/>
    <x v="580"/>
    <x v="2"/>
    <s v="FUR-FU-10001706"/>
    <x v="0"/>
    <x v="5"/>
    <s v="Longer-Life Soft White Bulbs"/>
    <n v="8.6240000000000023"/>
    <n v="7"/>
    <x v="7"/>
    <n v="0.6"/>
    <n v="-2.5872000000000011"/>
  </r>
  <r>
    <n v="9833"/>
    <s v="CA-2011-133963"/>
    <d v="2011-05-18T00:00:00"/>
    <n v="2011"/>
    <n v="5"/>
    <x v="8"/>
    <x v="8"/>
    <d v="2011-05-22T00:00:00"/>
    <s v="Second Class"/>
    <s v="GA-14515"/>
    <s v="George Ashbrook"/>
    <s v="Consumer"/>
    <s v="United States"/>
    <x v="61"/>
    <x v="5"/>
    <x v="77"/>
    <x v="2"/>
    <s v="OFF-PA-10001526"/>
    <x v="1"/>
    <x v="10"/>
    <s v="Xerox 1949"/>
    <n v="3.9840000000000004"/>
    <n v="1"/>
    <x v="2"/>
    <n v="0.2"/>
    <n v="1.4442000000000004"/>
  </r>
  <r>
    <n v="9834"/>
    <s v="CA-2014-130302"/>
    <d v="2014-09-15T00:00:00"/>
    <n v="2014"/>
    <n v="9"/>
    <x v="15"/>
    <x v="15"/>
    <d v="2014-09-20T00:00:00"/>
    <s v="Standard Class"/>
    <s v="CY-12745"/>
    <s v="Craig Yedwab"/>
    <s v="Corporate"/>
    <s v="United States"/>
    <x v="24"/>
    <x v="24"/>
    <x v="157"/>
    <x v="3"/>
    <s v="TEC-AC-10002001"/>
    <x v="2"/>
    <x v="11"/>
    <s v="Logitech Wireless Gaming Headset G930"/>
    <n v="895.94400000000019"/>
    <n v="7"/>
    <x v="2"/>
    <n v="0.2"/>
    <n v="190.38810000000001"/>
  </r>
  <r>
    <n v="9835"/>
    <s v="CA-2013-126627"/>
    <d v="2013-10-11T00:00:00"/>
    <n v="2013"/>
    <n v="10"/>
    <x v="32"/>
    <x v="32"/>
    <d v="2013-10-13T00:00:00"/>
    <s v="First Class"/>
    <s v="WB-21850"/>
    <s v="William Brown"/>
    <s v="Consumer"/>
    <s v="United States"/>
    <x v="189"/>
    <x v="5"/>
    <x v="628"/>
    <x v="2"/>
    <s v="FUR-FU-10004963"/>
    <x v="0"/>
    <x v="5"/>
    <s v="Eldon 400 Class Desk Accessories, Black Carbon"/>
    <n v="14"/>
    <n v="4"/>
    <x v="7"/>
    <n v="0.6"/>
    <n v="-6.2999999999999972"/>
  </r>
  <r>
    <n v="9836"/>
    <s v="CA-2013-126627"/>
    <d v="2013-10-11T00:00:00"/>
    <n v="2013"/>
    <n v="10"/>
    <x v="32"/>
    <x v="32"/>
    <d v="2013-10-13T00:00:00"/>
    <s v="First Class"/>
    <s v="WB-21850"/>
    <s v="William Brown"/>
    <s v="Consumer"/>
    <s v="United States"/>
    <x v="189"/>
    <x v="5"/>
    <x v="628"/>
    <x v="2"/>
    <s v="OFF-BI-10001597"/>
    <x v="1"/>
    <x v="8"/>
    <s v="Wilson Jones Ledger-Size, Piano-Hinge Binder, 2&quot;, Blue"/>
    <n v="16.391999999999996"/>
    <n v="2"/>
    <x v="3"/>
    <n v="0.8"/>
    <n v="-26.227200000000003"/>
  </r>
  <r>
    <n v="9837"/>
    <s v="US-2013-125402"/>
    <d v="2013-09-26T00:00:00"/>
    <n v="2013"/>
    <n v="9"/>
    <x v="21"/>
    <x v="21"/>
    <d v="2013-10-02T00:00:00"/>
    <s v="Standard Class"/>
    <s v="DL-12865"/>
    <s v="Dan Lawera"/>
    <s v="Consumer"/>
    <s v="United States"/>
    <x v="85"/>
    <x v="1"/>
    <x v="106"/>
    <x v="1"/>
    <s v="OFF-PA-10000141"/>
    <x v="1"/>
    <x v="10"/>
    <s v="Ampad Evidence Wirebond Steno Books, 6&quot; x 9&quot;"/>
    <n v="10.9"/>
    <n v="5"/>
    <x v="0"/>
    <n v="0"/>
    <n v="5.1229999999999993"/>
  </r>
  <r>
    <n v="9838"/>
    <s v="US-2013-125402"/>
    <d v="2013-09-26T00:00:00"/>
    <n v="2013"/>
    <n v="9"/>
    <x v="21"/>
    <x v="21"/>
    <d v="2013-10-02T00:00:00"/>
    <s v="Standard Class"/>
    <s v="DL-12865"/>
    <s v="Dan Lawera"/>
    <s v="Consumer"/>
    <s v="United States"/>
    <x v="85"/>
    <x v="1"/>
    <x v="106"/>
    <x v="1"/>
    <s v="OFF-LA-10003923"/>
    <x v="1"/>
    <x v="2"/>
    <s v="Alphabetical Labels for Top Tab Filing"/>
    <n v="29.6"/>
    <n v="2"/>
    <x v="0"/>
    <n v="0"/>
    <n v="14.8"/>
  </r>
  <r>
    <n v="9839"/>
    <s v="US-2013-125402"/>
    <d v="2013-09-26T00:00:00"/>
    <n v="2013"/>
    <n v="9"/>
    <x v="21"/>
    <x v="21"/>
    <d v="2013-10-02T00:00:00"/>
    <s v="Standard Class"/>
    <s v="DL-12865"/>
    <s v="Dan Lawera"/>
    <s v="Consumer"/>
    <s v="United States"/>
    <x v="85"/>
    <x v="1"/>
    <x v="106"/>
    <x v="1"/>
    <s v="OFF-LA-10001771"/>
    <x v="1"/>
    <x v="2"/>
    <s v="Avery 513"/>
    <n v="4.9800000000000004"/>
    <n v="1"/>
    <x v="0"/>
    <n v="0"/>
    <n v="2.2907999999999999"/>
  </r>
  <r>
    <n v="9840"/>
    <s v="US-2013-125402"/>
    <d v="2013-09-26T00:00:00"/>
    <n v="2013"/>
    <n v="9"/>
    <x v="21"/>
    <x v="21"/>
    <d v="2013-10-02T00:00:00"/>
    <s v="Standard Class"/>
    <s v="DL-12865"/>
    <s v="Dan Lawera"/>
    <s v="Consumer"/>
    <s v="United States"/>
    <x v="85"/>
    <x v="1"/>
    <x v="106"/>
    <x v="1"/>
    <s v="TEC-CO-10001943"/>
    <x v="2"/>
    <x v="16"/>
    <s v="Canon PC-428 Personal Copier"/>
    <n v="479.97600000000006"/>
    <n v="3"/>
    <x v="2"/>
    <n v="0.2"/>
    <n v="161.99189999999999"/>
  </r>
  <r>
    <n v="9841"/>
    <s v="US-2013-125402"/>
    <d v="2013-09-26T00:00:00"/>
    <n v="2013"/>
    <n v="9"/>
    <x v="21"/>
    <x v="21"/>
    <d v="2013-10-02T00:00:00"/>
    <s v="Standard Class"/>
    <s v="DL-12865"/>
    <s v="Dan Lawera"/>
    <s v="Consumer"/>
    <s v="United States"/>
    <x v="85"/>
    <x v="1"/>
    <x v="106"/>
    <x v="1"/>
    <s v="TEC-PH-10003356"/>
    <x v="2"/>
    <x v="7"/>
    <s v="SmartStand Mobile Device Holder, Assorted Colors"/>
    <n v="44.736000000000004"/>
    <n v="8"/>
    <x v="2"/>
    <n v="0.2"/>
    <n v="4.4736000000000011"/>
  </r>
  <r>
    <n v="9842"/>
    <s v="US-2013-125402"/>
    <d v="2013-09-26T00:00:00"/>
    <n v="2013"/>
    <n v="9"/>
    <x v="21"/>
    <x v="21"/>
    <d v="2013-10-02T00:00:00"/>
    <s v="Standard Class"/>
    <s v="DL-12865"/>
    <s v="Dan Lawera"/>
    <s v="Consumer"/>
    <s v="United States"/>
    <x v="85"/>
    <x v="1"/>
    <x v="106"/>
    <x v="1"/>
    <s v="OFF-AR-10002255"/>
    <x v="1"/>
    <x v="6"/>
    <s v="Newell 346"/>
    <n v="5.76"/>
    <n v="2"/>
    <x v="0"/>
    <n v="0"/>
    <n v="1.6703999999999999"/>
  </r>
  <r>
    <n v="9843"/>
    <s v="US-2013-125402"/>
    <d v="2013-09-26T00:00:00"/>
    <n v="2013"/>
    <n v="9"/>
    <x v="21"/>
    <x v="21"/>
    <d v="2013-10-02T00:00:00"/>
    <s v="Standard Class"/>
    <s v="DL-12865"/>
    <s v="Dan Lawera"/>
    <s v="Consumer"/>
    <s v="United States"/>
    <x v="85"/>
    <x v="1"/>
    <x v="106"/>
    <x v="1"/>
    <s v="FUR-CH-10000665"/>
    <x v="0"/>
    <x v="1"/>
    <s v="Global Airflow Leather Mesh Back Chair, Black"/>
    <n v="483.13599999999997"/>
    <n v="4"/>
    <x v="2"/>
    <n v="0.2"/>
    <n v="60.391999999999939"/>
  </r>
  <r>
    <n v="9844"/>
    <s v="CA-2011-163867"/>
    <d v="2011-06-03T00:00:00"/>
    <n v="2011"/>
    <n v="6"/>
    <x v="3"/>
    <x v="3"/>
    <d v="2011-06-06T00:00:00"/>
    <s v="First Class"/>
    <s v="RE-19450"/>
    <s v="Richard Eichhorn"/>
    <s v="Consumer"/>
    <s v="United States"/>
    <x v="27"/>
    <x v="10"/>
    <x v="67"/>
    <x v="2"/>
    <s v="OFF-LA-10001771"/>
    <x v="1"/>
    <x v="2"/>
    <s v="Avery 513"/>
    <n v="15.936000000000002"/>
    <n v="4"/>
    <x v="2"/>
    <n v="0.2"/>
    <n v="5.1791999999999998"/>
  </r>
  <r>
    <n v="9845"/>
    <s v="CA-2011-163867"/>
    <d v="2011-06-03T00:00:00"/>
    <n v="2011"/>
    <n v="6"/>
    <x v="3"/>
    <x v="3"/>
    <d v="2011-06-06T00:00:00"/>
    <s v="First Class"/>
    <s v="RE-19450"/>
    <s v="Richard Eichhorn"/>
    <s v="Consumer"/>
    <s v="United States"/>
    <x v="27"/>
    <x v="10"/>
    <x v="67"/>
    <x v="2"/>
    <s v="FUR-FU-10001475"/>
    <x v="0"/>
    <x v="5"/>
    <s v="Contract Clock, 14&quot;, Brown"/>
    <n v="61.543999999999997"/>
    <n v="7"/>
    <x v="7"/>
    <n v="0.6"/>
    <n v="-40.003599999999999"/>
  </r>
  <r>
    <n v="9846"/>
    <s v="CA-2011-163867"/>
    <d v="2011-06-03T00:00:00"/>
    <n v="2011"/>
    <n v="6"/>
    <x v="3"/>
    <x v="3"/>
    <d v="2011-06-06T00:00:00"/>
    <s v="First Class"/>
    <s v="RE-19450"/>
    <s v="Richard Eichhorn"/>
    <s v="Consumer"/>
    <s v="United States"/>
    <x v="27"/>
    <x v="10"/>
    <x v="67"/>
    <x v="2"/>
    <s v="OFF-ST-10000877"/>
    <x v="1"/>
    <x v="4"/>
    <s v="Recycled Steel Personal File for Standard File Folders"/>
    <n v="132.696"/>
    <n v="3"/>
    <x v="2"/>
    <n v="0.2"/>
    <n v="9.9521999999999977"/>
  </r>
  <r>
    <n v="9847"/>
    <s v="CA-2014-169327"/>
    <d v="2014-09-03T00:00:00"/>
    <n v="2014"/>
    <n v="9"/>
    <x v="15"/>
    <x v="15"/>
    <d v="2014-09-05T00:00:00"/>
    <s v="Second Class"/>
    <s v="MH-17290"/>
    <s v="Marc Harrigan"/>
    <s v="Home Office"/>
    <s v="United States"/>
    <x v="1"/>
    <x v="1"/>
    <x v="141"/>
    <x v="1"/>
    <s v="OFF-AP-10001492"/>
    <x v="1"/>
    <x v="9"/>
    <s v="Acco Six-Outlet Power Strip, 4' Cord Length"/>
    <n v="43.099999999999994"/>
    <n v="5"/>
    <x v="0"/>
    <n v="0"/>
    <n v="11.206"/>
  </r>
  <r>
    <n v="9848"/>
    <s v="CA-2014-169327"/>
    <d v="2014-09-03T00:00:00"/>
    <n v="2014"/>
    <n v="9"/>
    <x v="15"/>
    <x v="15"/>
    <d v="2014-09-05T00:00:00"/>
    <s v="Second Class"/>
    <s v="MH-17290"/>
    <s v="Marc Harrigan"/>
    <s v="Home Office"/>
    <s v="United States"/>
    <x v="1"/>
    <x v="1"/>
    <x v="141"/>
    <x v="1"/>
    <s v="FUR-FU-10004188"/>
    <x v="0"/>
    <x v="5"/>
    <s v="Luxo Professional Combination Clamp-On Lamps"/>
    <n v="511.5"/>
    <n v="5"/>
    <x v="0"/>
    <n v="0"/>
    <n v="132.99"/>
  </r>
  <r>
    <n v="9849"/>
    <s v="CA-2014-169327"/>
    <d v="2014-09-03T00:00:00"/>
    <n v="2014"/>
    <n v="9"/>
    <x v="15"/>
    <x v="15"/>
    <d v="2014-09-05T00:00:00"/>
    <s v="Second Class"/>
    <s v="MH-17290"/>
    <s v="Marc Harrigan"/>
    <s v="Home Office"/>
    <s v="United States"/>
    <x v="1"/>
    <x v="1"/>
    <x v="141"/>
    <x v="1"/>
    <s v="OFF-BI-10004330"/>
    <x v="1"/>
    <x v="8"/>
    <s v="GBC Velobind Prepunched Cover Sets, Regency Series"/>
    <n v="147.91999999999999"/>
    <n v="5"/>
    <x v="2"/>
    <n v="0.2"/>
    <n v="46.224999999999987"/>
  </r>
  <r>
    <n v="9850"/>
    <s v="CA-2011-142979"/>
    <d v="2011-04-12T00:00:00"/>
    <n v="2011"/>
    <n v="4"/>
    <x v="41"/>
    <x v="41"/>
    <d v="2011-04-18T00:00:00"/>
    <s v="Standard Class"/>
    <s v="EH-13765"/>
    <s v="Edward Hooks"/>
    <s v="Corporate"/>
    <s v="United States"/>
    <x v="529"/>
    <x v="1"/>
    <x v="627"/>
    <x v="1"/>
    <s v="OFF-AR-10002987"/>
    <x v="1"/>
    <x v="6"/>
    <s v="Prismacolor Color Pencil Set"/>
    <n v="39.68"/>
    <n v="2"/>
    <x v="0"/>
    <n v="0"/>
    <n v="16.268800000000002"/>
  </r>
  <r>
    <n v="9851"/>
    <s v="CA-2013-158155"/>
    <d v="2013-05-03T00:00:00"/>
    <n v="2013"/>
    <n v="5"/>
    <x v="35"/>
    <x v="35"/>
    <d v="2013-05-07T00:00:00"/>
    <s v="Standard Class"/>
    <s v="EH-13765"/>
    <s v="Edward Hooks"/>
    <s v="Corporate"/>
    <s v="United States"/>
    <x v="20"/>
    <x v="15"/>
    <x v="29"/>
    <x v="3"/>
    <s v="FUR-FU-10000732"/>
    <x v="0"/>
    <x v="5"/>
    <s v="Eldon 200 Class Desk Accessories"/>
    <n v="12.56"/>
    <n v="2"/>
    <x v="0"/>
    <n v="0"/>
    <n v="4.0191999999999997"/>
  </r>
  <r>
    <n v="9852"/>
    <s v="CA-2013-158155"/>
    <d v="2013-05-03T00:00:00"/>
    <n v="2013"/>
    <n v="5"/>
    <x v="35"/>
    <x v="35"/>
    <d v="2013-05-07T00:00:00"/>
    <s v="Standard Class"/>
    <s v="EH-13765"/>
    <s v="Edward Hooks"/>
    <s v="Corporate"/>
    <s v="United States"/>
    <x v="20"/>
    <x v="15"/>
    <x v="29"/>
    <x v="3"/>
    <s v="OFF-BI-10001670"/>
    <x v="1"/>
    <x v="8"/>
    <s v="Vinyl Sectional Post Binders"/>
    <n v="90.480000000000018"/>
    <n v="3"/>
    <x v="2"/>
    <n v="0.2"/>
    <n v="33.93"/>
  </r>
  <r>
    <n v="9853"/>
    <s v="CA-2013-158155"/>
    <d v="2013-05-03T00:00:00"/>
    <n v="2013"/>
    <n v="5"/>
    <x v="35"/>
    <x v="35"/>
    <d v="2013-05-07T00:00:00"/>
    <s v="Standard Class"/>
    <s v="EH-13765"/>
    <s v="Edward Hooks"/>
    <s v="Corporate"/>
    <s v="United States"/>
    <x v="20"/>
    <x v="15"/>
    <x v="29"/>
    <x v="3"/>
    <s v="OFF-PA-10000533"/>
    <x v="1"/>
    <x v="10"/>
    <s v="Southworth Parchment Paper &amp; Envelopes"/>
    <n v="13.08"/>
    <n v="2"/>
    <x v="0"/>
    <n v="0"/>
    <n v="6.0167999999999999"/>
  </r>
  <r>
    <n v="9854"/>
    <s v="CA-2013-158155"/>
    <d v="2013-05-03T00:00:00"/>
    <n v="2013"/>
    <n v="5"/>
    <x v="35"/>
    <x v="35"/>
    <d v="2013-05-07T00:00:00"/>
    <s v="Standard Class"/>
    <s v="EH-13765"/>
    <s v="Edward Hooks"/>
    <s v="Corporate"/>
    <s v="United States"/>
    <x v="20"/>
    <x v="15"/>
    <x v="29"/>
    <x v="3"/>
    <s v="FUR-FU-10002253"/>
    <x v="0"/>
    <x v="5"/>
    <s v="Howard Miller 13&quot; Diameter Pewter Finish Round Wall Clock"/>
    <n v="214.7"/>
    <n v="5"/>
    <x v="0"/>
    <n v="0"/>
    <n v="83.733000000000004"/>
  </r>
  <r>
    <n v="9855"/>
    <s v="CA-2014-138870"/>
    <d v="2014-06-20T00:00:00"/>
    <n v="2014"/>
    <n v="6"/>
    <x v="27"/>
    <x v="27"/>
    <d v="2014-06-24T00:00:00"/>
    <s v="Standard Class"/>
    <s v="GA-14515"/>
    <s v="George Ashbrook"/>
    <s v="Consumer"/>
    <s v="United States"/>
    <x v="8"/>
    <x v="1"/>
    <x v="9"/>
    <x v="1"/>
    <s v="FUR-FU-10002396"/>
    <x v="0"/>
    <x v="5"/>
    <s v="DAX Copper Panel Document Frame, 5 x 7 Size"/>
    <n v="50.32"/>
    <n v="4"/>
    <x v="0"/>
    <n v="0"/>
    <n v="21.134400000000003"/>
  </r>
  <r>
    <n v="9856"/>
    <s v="CA-2014-138870"/>
    <d v="2014-06-20T00:00:00"/>
    <n v="2014"/>
    <n v="6"/>
    <x v="27"/>
    <x v="27"/>
    <d v="2014-06-24T00:00:00"/>
    <s v="Standard Class"/>
    <s v="GA-14515"/>
    <s v="George Ashbrook"/>
    <s v="Consumer"/>
    <s v="United States"/>
    <x v="8"/>
    <x v="1"/>
    <x v="9"/>
    <x v="1"/>
    <s v="OFF-PA-10004438"/>
    <x v="1"/>
    <x v="10"/>
    <s v="Xerox 1907"/>
    <n v="24.56"/>
    <n v="2"/>
    <x v="0"/>
    <n v="0"/>
    <n v="11.543199999999999"/>
  </r>
  <r>
    <n v="9857"/>
    <s v="CA-2011-120950"/>
    <d v="2011-11-06T00:00:00"/>
    <n v="2011"/>
    <n v="11"/>
    <x v="7"/>
    <x v="7"/>
    <d v="2011-11-11T00:00:00"/>
    <s v="Standard Class"/>
    <s v="GA-14515"/>
    <s v="George Ashbrook"/>
    <s v="Consumer"/>
    <s v="United States"/>
    <x v="38"/>
    <x v="32"/>
    <x v="112"/>
    <x v="0"/>
    <s v="OFF-PA-10000587"/>
    <x v="1"/>
    <x v="10"/>
    <s v="Array Parchment Paper, Assorted Colors"/>
    <n v="43.68"/>
    <n v="6"/>
    <x v="0"/>
    <n v="0"/>
    <n v="20.9664"/>
  </r>
  <r>
    <n v="9858"/>
    <s v="CA-2012-164301"/>
    <d v="2012-03-26T00:00:00"/>
    <n v="2012"/>
    <n v="3"/>
    <x v="29"/>
    <x v="29"/>
    <d v="2012-03-30T00:00:00"/>
    <s v="Standard Class"/>
    <s v="EB-13840"/>
    <s v="Ellis Ballard"/>
    <s v="Corporate"/>
    <s v="United States"/>
    <x v="4"/>
    <x v="4"/>
    <x v="5"/>
    <x v="1"/>
    <s v="FUR-TA-10001889"/>
    <x v="0"/>
    <x v="3"/>
    <s v="Bush Advantage Collection Racetrack Conference Table"/>
    <n v="3393.68"/>
    <n v="8"/>
    <x v="0"/>
    <n v="0"/>
    <n v="610.86239999999998"/>
  </r>
  <r>
    <n v="9859"/>
    <s v="CA-2014-113278"/>
    <d v="2014-01-15T00:00:00"/>
    <n v="2014"/>
    <n v="1"/>
    <x v="44"/>
    <x v="44"/>
    <d v="2014-01-21T00:00:00"/>
    <s v="Standard Class"/>
    <s v="HR-14770"/>
    <s v="Hallie Redmond"/>
    <s v="Home Office"/>
    <s v="United States"/>
    <x v="102"/>
    <x v="14"/>
    <x v="237"/>
    <x v="2"/>
    <s v="OFF-ST-10001590"/>
    <x v="1"/>
    <x v="4"/>
    <s v="Tenex Personal Project File with Scoop Front Design, Black"/>
    <n v="67.400000000000006"/>
    <n v="5"/>
    <x v="0"/>
    <n v="0"/>
    <n v="17.523999999999997"/>
  </r>
  <r>
    <n v="9860"/>
    <s v="CA-2014-113278"/>
    <d v="2014-01-15T00:00:00"/>
    <n v="2014"/>
    <n v="1"/>
    <x v="44"/>
    <x v="44"/>
    <d v="2014-01-21T00:00:00"/>
    <s v="Standard Class"/>
    <s v="HR-14770"/>
    <s v="Hallie Redmond"/>
    <s v="Home Office"/>
    <s v="United States"/>
    <x v="102"/>
    <x v="14"/>
    <x v="237"/>
    <x v="2"/>
    <s v="OFF-FA-10003472"/>
    <x v="1"/>
    <x v="13"/>
    <s v="Bagged Rubber Bands"/>
    <n v="2.52"/>
    <n v="2"/>
    <x v="0"/>
    <n v="0"/>
    <n v="0.1008"/>
  </r>
  <r>
    <n v="9861"/>
    <s v="CA-2014-113278"/>
    <d v="2014-01-15T00:00:00"/>
    <n v="2014"/>
    <n v="1"/>
    <x v="44"/>
    <x v="44"/>
    <d v="2014-01-21T00:00:00"/>
    <s v="Standard Class"/>
    <s v="HR-14770"/>
    <s v="Hallie Redmond"/>
    <s v="Home Office"/>
    <s v="United States"/>
    <x v="102"/>
    <x v="14"/>
    <x v="237"/>
    <x v="2"/>
    <s v="TEC-PH-10000169"/>
    <x v="2"/>
    <x v="7"/>
    <s v="ARKON Windshield Dashboard Air Vent Car Mount Holder"/>
    <n v="67.8"/>
    <n v="4"/>
    <x v="0"/>
    <n v="0"/>
    <n v="1.3559999999999945"/>
  </r>
  <r>
    <n v="9862"/>
    <s v="CA-2014-113278"/>
    <d v="2014-01-15T00:00:00"/>
    <n v="2014"/>
    <n v="1"/>
    <x v="44"/>
    <x v="44"/>
    <d v="2014-01-21T00:00:00"/>
    <s v="Standard Class"/>
    <s v="HR-14770"/>
    <s v="Hallie Redmond"/>
    <s v="Home Office"/>
    <s v="United States"/>
    <x v="102"/>
    <x v="14"/>
    <x v="237"/>
    <x v="2"/>
    <s v="OFF-ST-10002562"/>
    <x v="1"/>
    <x v="4"/>
    <s v="Staples"/>
    <n v="18.760000000000002"/>
    <n v="2"/>
    <x v="0"/>
    <n v="0"/>
    <n v="5.2528000000000006"/>
  </r>
  <r>
    <n v="9863"/>
    <s v="CA-2014-113278"/>
    <d v="2014-01-15T00:00:00"/>
    <n v="2014"/>
    <n v="1"/>
    <x v="44"/>
    <x v="44"/>
    <d v="2014-01-21T00:00:00"/>
    <s v="Standard Class"/>
    <s v="HR-14770"/>
    <s v="Hallie Redmond"/>
    <s v="Home Office"/>
    <s v="United States"/>
    <x v="102"/>
    <x v="14"/>
    <x v="237"/>
    <x v="2"/>
    <s v="TEC-AC-10001445"/>
    <x v="2"/>
    <x v="11"/>
    <s v="Imation USB 2.0 Swivel Flash Drive USB flash drive - 4 GB - Pink"/>
    <n v="12.12"/>
    <n v="4"/>
    <x v="0"/>
    <n v="0"/>
    <n v="2.5451999999999995"/>
  </r>
  <r>
    <n v="9864"/>
    <s v="CA-2014-113278"/>
    <d v="2014-01-15T00:00:00"/>
    <n v="2014"/>
    <n v="1"/>
    <x v="44"/>
    <x v="44"/>
    <d v="2014-01-21T00:00:00"/>
    <s v="Standard Class"/>
    <s v="HR-14770"/>
    <s v="Hallie Redmond"/>
    <s v="Home Office"/>
    <s v="United States"/>
    <x v="102"/>
    <x v="14"/>
    <x v="237"/>
    <x v="2"/>
    <s v="OFF-PA-10004156"/>
    <x v="1"/>
    <x v="10"/>
    <s v="Xerox 188"/>
    <n v="11.34"/>
    <n v="1"/>
    <x v="0"/>
    <n v="0"/>
    <n v="5.5565999999999995"/>
  </r>
  <r>
    <n v="9865"/>
    <s v="CA-2014-113278"/>
    <d v="2014-01-15T00:00:00"/>
    <n v="2014"/>
    <n v="1"/>
    <x v="44"/>
    <x v="44"/>
    <d v="2014-01-21T00:00:00"/>
    <s v="Standard Class"/>
    <s v="HR-14770"/>
    <s v="Hallie Redmond"/>
    <s v="Home Office"/>
    <s v="United States"/>
    <x v="102"/>
    <x v="14"/>
    <x v="237"/>
    <x v="2"/>
    <s v="TEC-AC-10004469"/>
    <x v="2"/>
    <x v="11"/>
    <s v="Microsoft Sculpt Comfort Mouse"/>
    <n v="159.80000000000001"/>
    <n v="4"/>
    <x v="0"/>
    <n v="0"/>
    <n v="70.312000000000012"/>
  </r>
  <r>
    <n v="9866"/>
    <s v="CA-2014-113278"/>
    <d v="2014-01-15T00:00:00"/>
    <n v="2014"/>
    <n v="1"/>
    <x v="44"/>
    <x v="44"/>
    <d v="2014-01-21T00:00:00"/>
    <s v="Standard Class"/>
    <s v="HR-14770"/>
    <s v="Hallie Redmond"/>
    <s v="Home Office"/>
    <s v="United States"/>
    <x v="102"/>
    <x v="14"/>
    <x v="237"/>
    <x v="2"/>
    <s v="FUR-FU-10001037"/>
    <x v="0"/>
    <x v="5"/>
    <s v="DAX Charcoal/Nickel-Tone Document Frame, 5 x 7"/>
    <n v="18.96"/>
    <n v="2"/>
    <x v="0"/>
    <n v="0"/>
    <n v="8.532"/>
  </r>
  <r>
    <n v="9867"/>
    <s v="US-2012-116981"/>
    <d v="2012-03-26T00:00:00"/>
    <n v="2012"/>
    <n v="3"/>
    <x v="29"/>
    <x v="29"/>
    <d v="2012-03-28T00:00:00"/>
    <s v="Second Class"/>
    <s v="SM-20950"/>
    <s v="Suzanne McNair"/>
    <s v="Corporate"/>
    <s v="United States"/>
    <x v="20"/>
    <x v="15"/>
    <x v="29"/>
    <x v="3"/>
    <s v="OFF-ST-10002615"/>
    <x v="1"/>
    <x v="4"/>
    <s v="Dual Level, Single-Width Filing Carts"/>
    <n v="1085.42"/>
    <n v="7"/>
    <x v="0"/>
    <n v="0"/>
    <n v="282.20920000000001"/>
  </r>
  <r>
    <n v="9868"/>
    <s v="US-2012-116981"/>
    <d v="2012-03-26T00:00:00"/>
    <n v="2012"/>
    <n v="3"/>
    <x v="29"/>
    <x v="29"/>
    <d v="2012-03-28T00:00:00"/>
    <s v="Second Class"/>
    <s v="SM-20950"/>
    <s v="Suzanne McNair"/>
    <s v="Corporate"/>
    <s v="United States"/>
    <x v="20"/>
    <x v="15"/>
    <x v="29"/>
    <x v="3"/>
    <s v="OFF-AP-10000595"/>
    <x v="1"/>
    <x v="9"/>
    <s v="Disposable Triple-Filter Dust Bags"/>
    <n v="13.11"/>
    <n v="3"/>
    <x v="0"/>
    <n v="0"/>
    <n v="3.4086000000000003"/>
  </r>
  <r>
    <n v="9869"/>
    <s v="CA-2011-114195"/>
    <d v="2011-11-01T00:00:00"/>
    <n v="2011"/>
    <n v="11"/>
    <x v="7"/>
    <x v="7"/>
    <d v="2011-11-03T00:00:00"/>
    <s v="First Class"/>
    <s v="EA-14035"/>
    <s v="Erin Ashbrook"/>
    <s v="Corporate"/>
    <s v="United States"/>
    <x v="530"/>
    <x v="24"/>
    <x v="629"/>
    <x v="3"/>
    <s v="FUR-FU-10002253"/>
    <x v="0"/>
    <x v="5"/>
    <s v="Howard Miller 13&quot; Diameter Pewter Finish Round Wall Clock"/>
    <n v="68.703999999999994"/>
    <n v="2"/>
    <x v="2"/>
    <n v="0.2"/>
    <n v="16.317200000000003"/>
  </r>
  <r>
    <n v="9870"/>
    <s v="CA-2011-114195"/>
    <d v="2011-11-01T00:00:00"/>
    <n v="2011"/>
    <n v="11"/>
    <x v="7"/>
    <x v="7"/>
    <d v="2011-11-03T00:00:00"/>
    <s v="First Class"/>
    <s v="EA-14035"/>
    <s v="Erin Ashbrook"/>
    <s v="Corporate"/>
    <s v="United States"/>
    <x v="530"/>
    <x v="24"/>
    <x v="629"/>
    <x v="3"/>
    <s v="OFF-BI-10000494"/>
    <x v="1"/>
    <x v="8"/>
    <s v="Acco Economy Flexible Poly Round Ring Binder"/>
    <n v="3.1320000000000001"/>
    <n v="2"/>
    <x v="6"/>
    <n v="0.7"/>
    <n v="-2.6099999999999994"/>
  </r>
  <r>
    <n v="9871"/>
    <s v="CA-2011-114195"/>
    <d v="2011-11-01T00:00:00"/>
    <n v="2011"/>
    <n v="11"/>
    <x v="7"/>
    <x v="7"/>
    <d v="2011-11-03T00:00:00"/>
    <s v="First Class"/>
    <s v="EA-14035"/>
    <s v="Erin Ashbrook"/>
    <s v="Corporate"/>
    <s v="United States"/>
    <x v="530"/>
    <x v="24"/>
    <x v="629"/>
    <x v="3"/>
    <s v="OFF-BI-10001658"/>
    <x v="1"/>
    <x v="8"/>
    <s v="GBC Standard Therm-A-Bind Covers"/>
    <n v="22.428000000000004"/>
    <n v="3"/>
    <x v="6"/>
    <n v="0.7"/>
    <n v="-17.942399999999992"/>
  </r>
  <r>
    <n v="9872"/>
    <s v="CA-2014-146269"/>
    <d v="2014-10-07T00:00:00"/>
    <n v="2014"/>
    <n v="10"/>
    <x v="13"/>
    <x v="13"/>
    <d v="2014-10-07T00:00:00"/>
    <s v="Same Day"/>
    <s v="MH-17455"/>
    <s v="Mark Hamilton"/>
    <s v="Consumer"/>
    <s v="United States"/>
    <x v="22"/>
    <x v="10"/>
    <x v="36"/>
    <x v="2"/>
    <s v="OFF-ST-10003208"/>
    <x v="1"/>
    <x v="4"/>
    <s v="Adjustable Depth Letter/Legal Cart"/>
    <n v="290.33600000000001"/>
    <n v="2"/>
    <x v="2"/>
    <n v="0.2"/>
    <n v="32.662799999999947"/>
  </r>
  <r>
    <n v="9873"/>
    <s v="CA-2014-146269"/>
    <d v="2014-10-07T00:00:00"/>
    <n v="2014"/>
    <n v="10"/>
    <x v="13"/>
    <x v="13"/>
    <d v="2014-10-07T00:00:00"/>
    <s v="Same Day"/>
    <s v="MH-17455"/>
    <s v="Mark Hamilton"/>
    <s v="Consumer"/>
    <s v="United States"/>
    <x v="22"/>
    <x v="10"/>
    <x v="36"/>
    <x v="2"/>
    <s v="OFF-AR-10004790"/>
    <x v="1"/>
    <x v="6"/>
    <s v="Staples"/>
    <n v="19.152000000000001"/>
    <n v="2"/>
    <x v="2"/>
    <n v="0.2"/>
    <n v="1.1969999999999992"/>
  </r>
  <r>
    <n v="9874"/>
    <s v="CA-2013-100587"/>
    <d v="2013-12-11T00:00:00"/>
    <n v="2013"/>
    <n v="12"/>
    <x v="5"/>
    <x v="5"/>
    <d v="2013-12-15T00:00:00"/>
    <s v="Standard Class"/>
    <s v="SL-20155"/>
    <s v="Sara Luxemburg"/>
    <s v="Home Office"/>
    <s v="United States"/>
    <x v="20"/>
    <x v="15"/>
    <x v="23"/>
    <x v="3"/>
    <s v="OFF-PA-10004609"/>
    <x v="1"/>
    <x v="10"/>
    <s v="Xerox 221"/>
    <n v="6.48"/>
    <n v="1"/>
    <x v="0"/>
    <n v="0"/>
    <n v="3.1104000000000003"/>
  </r>
  <r>
    <n v="9875"/>
    <s v="CA-2013-166653"/>
    <d v="2013-09-23T00:00:00"/>
    <n v="2013"/>
    <n v="9"/>
    <x v="21"/>
    <x v="21"/>
    <d v="2013-09-25T00:00:00"/>
    <s v="Second Class"/>
    <s v="NP-18685"/>
    <s v="Nora Pelletier"/>
    <s v="Home Office"/>
    <s v="United States"/>
    <x v="215"/>
    <x v="24"/>
    <x v="270"/>
    <x v="3"/>
    <s v="OFF-EN-10003055"/>
    <x v="1"/>
    <x v="12"/>
    <s v="Blue String-Tie &amp; Button Interoffice Envelopes, 10 x 13"/>
    <n v="63.967999999999996"/>
    <n v="2"/>
    <x v="2"/>
    <n v="0.2"/>
    <n v="19.989999999999995"/>
  </r>
  <r>
    <n v="9876"/>
    <s v="CA-2012-130855"/>
    <d v="2012-12-29T00:00:00"/>
    <n v="2012"/>
    <n v="12"/>
    <x v="14"/>
    <x v="14"/>
    <d v="2013-01-05T00:00:00"/>
    <s v="Standard Class"/>
    <s v="RF-19840"/>
    <s v="Roy Französisch"/>
    <s v="Consumer"/>
    <s v="United States"/>
    <x v="20"/>
    <x v="15"/>
    <x v="45"/>
    <x v="3"/>
    <s v="OFF-SU-10003936"/>
    <x v="1"/>
    <x v="14"/>
    <s v="Acme Serrated Blade Letter Opener"/>
    <n v="6.36"/>
    <n v="2"/>
    <x v="0"/>
    <n v="0"/>
    <n v="6.3600000000000101E-2"/>
  </r>
  <r>
    <n v="9877"/>
    <s v="US-2014-166324"/>
    <d v="2014-04-21T00:00:00"/>
    <n v="2014"/>
    <n v="4"/>
    <x v="4"/>
    <x v="4"/>
    <d v="2014-04-22T00:00:00"/>
    <s v="First Class"/>
    <s v="BE-11455"/>
    <s v="Brad Eason"/>
    <s v="Home Office"/>
    <s v="United States"/>
    <x v="138"/>
    <x v="24"/>
    <x v="177"/>
    <x v="3"/>
    <s v="OFF-ST-10000078"/>
    <x v="1"/>
    <x v="4"/>
    <s v="Tennsco 6- and 18-Compartment Lockers"/>
    <n v="848.5440000000001"/>
    <n v="4"/>
    <x v="2"/>
    <n v="0.2"/>
    <n v="-21.213600000000099"/>
  </r>
  <r>
    <n v="9878"/>
    <s v="US-2014-166324"/>
    <d v="2014-04-21T00:00:00"/>
    <n v="2014"/>
    <n v="4"/>
    <x v="4"/>
    <x v="4"/>
    <d v="2014-04-22T00:00:00"/>
    <s v="First Class"/>
    <s v="BE-11455"/>
    <s v="Brad Eason"/>
    <s v="Home Office"/>
    <s v="United States"/>
    <x v="138"/>
    <x v="24"/>
    <x v="177"/>
    <x v="3"/>
    <s v="OFF-BI-10000174"/>
    <x v="1"/>
    <x v="8"/>
    <s v="Wilson Jones Clip &amp; Carry Folder Binder Tool for Ring Binders, Clear"/>
    <n v="8.7000000000000011"/>
    <n v="5"/>
    <x v="6"/>
    <n v="0.7"/>
    <n v="-6.379999999999999"/>
  </r>
  <r>
    <n v="9879"/>
    <s v="US-2014-166324"/>
    <d v="2014-04-21T00:00:00"/>
    <n v="2014"/>
    <n v="4"/>
    <x v="4"/>
    <x v="4"/>
    <d v="2014-04-22T00:00:00"/>
    <s v="First Class"/>
    <s v="BE-11455"/>
    <s v="Brad Eason"/>
    <s v="Home Office"/>
    <s v="United States"/>
    <x v="138"/>
    <x v="24"/>
    <x v="177"/>
    <x v="3"/>
    <s v="TEC-PH-10004080"/>
    <x v="2"/>
    <x v="7"/>
    <s v="Avaya 5410 Digital phone"/>
    <n v="122.38199999999999"/>
    <n v="3"/>
    <x v="10"/>
    <n v="0.4"/>
    <n v="-24.476399999999998"/>
  </r>
  <r>
    <n v="9880"/>
    <s v="CA-2013-122581"/>
    <d v="2013-08-22T00:00:00"/>
    <n v="2013"/>
    <n v="8"/>
    <x v="28"/>
    <x v="28"/>
    <d v="2013-08-26T00:00:00"/>
    <s v="Standard Class"/>
    <s v="JK-15370"/>
    <s v="Jay Kimmel"/>
    <s v="Consumer"/>
    <s v="United States"/>
    <x v="20"/>
    <x v="15"/>
    <x v="45"/>
    <x v="3"/>
    <s v="FUR-CH-10002961"/>
    <x v="0"/>
    <x v="1"/>
    <s v="Leather Task Chair, Black"/>
    <n v="573.17399999999998"/>
    <n v="7"/>
    <x v="9"/>
    <n v="0.1"/>
    <n v="63.685999999999979"/>
  </r>
  <r>
    <n v="9881"/>
    <s v="CA-2012-104297"/>
    <d v="2012-05-29T00:00:00"/>
    <n v="2012"/>
    <n v="5"/>
    <x v="33"/>
    <x v="33"/>
    <d v="2012-05-31T00:00:00"/>
    <s v="First Class"/>
    <s v="CC-12100"/>
    <s v="Chad Cunningham"/>
    <s v="Home Office"/>
    <s v="United States"/>
    <x v="138"/>
    <x v="24"/>
    <x v="177"/>
    <x v="3"/>
    <s v="OFF-PA-10000474"/>
    <x v="1"/>
    <x v="10"/>
    <s v="Staples"/>
    <n v="85.055999999999997"/>
    <n v="3"/>
    <x v="2"/>
    <n v="0.2"/>
    <n v="28.706399999999991"/>
  </r>
  <r>
    <n v="9882"/>
    <s v="CA-2011-153927"/>
    <d v="2011-08-12T00:00:00"/>
    <n v="2011"/>
    <n v="8"/>
    <x v="9"/>
    <x v="9"/>
    <d v="2011-08-13T00:00:00"/>
    <s v="First Class"/>
    <s v="LL-16840"/>
    <s v="Lauren Leatherbury"/>
    <s v="Consumer"/>
    <s v="United States"/>
    <x v="318"/>
    <x v="32"/>
    <x v="630"/>
    <x v="0"/>
    <s v="OFF-BI-10000138"/>
    <x v="1"/>
    <x v="8"/>
    <s v="Acco Translucent Poly Ring Binders"/>
    <n v="14.04"/>
    <n v="3"/>
    <x v="0"/>
    <n v="0"/>
    <n v="6.7392000000000003"/>
  </r>
  <r>
    <n v="9883"/>
    <s v="CA-2011-153927"/>
    <d v="2011-08-12T00:00:00"/>
    <n v="2011"/>
    <n v="8"/>
    <x v="9"/>
    <x v="9"/>
    <d v="2011-08-13T00:00:00"/>
    <s v="First Class"/>
    <s v="LL-16840"/>
    <s v="Lauren Leatherbury"/>
    <s v="Consumer"/>
    <s v="United States"/>
    <x v="318"/>
    <x v="32"/>
    <x v="630"/>
    <x v="0"/>
    <s v="TEC-AC-10000023"/>
    <x v="2"/>
    <x v="11"/>
    <s v="Maxell 74 Minute CD-R Spindle, 50/Pack"/>
    <n v="272.61"/>
    <n v="13"/>
    <x v="0"/>
    <n v="0"/>
    <n v="98.139599999999987"/>
  </r>
  <r>
    <n v="9884"/>
    <s v="CA-2011-112291"/>
    <d v="2011-04-03T00:00:00"/>
    <n v="2011"/>
    <n v="4"/>
    <x v="41"/>
    <x v="41"/>
    <d v="2011-04-08T00:00:00"/>
    <s v="Standard Class"/>
    <s v="KE-16420"/>
    <s v="Katrina Edelman"/>
    <s v="Corporate"/>
    <s v="United States"/>
    <x v="1"/>
    <x v="1"/>
    <x v="141"/>
    <x v="1"/>
    <s v="OFF-EN-10001415"/>
    <x v="1"/>
    <x v="12"/>
    <s v="Staples"/>
    <n v="11.16"/>
    <n v="2"/>
    <x v="0"/>
    <n v="0"/>
    <n v="5.58"/>
  </r>
  <r>
    <n v="9885"/>
    <s v="CA-2011-112291"/>
    <d v="2011-04-03T00:00:00"/>
    <n v="2011"/>
    <n v="4"/>
    <x v="41"/>
    <x v="41"/>
    <d v="2011-04-08T00:00:00"/>
    <s v="Standard Class"/>
    <s v="KE-16420"/>
    <s v="Katrina Edelman"/>
    <s v="Corporate"/>
    <s v="United States"/>
    <x v="1"/>
    <x v="1"/>
    <x v="141"/>
    <x v="1"/>
    <s v="TEC-AC-10001284"/>
    <x v="2"/>
    <x v="11"/>
    <s v="Enermax Briskie RF Wireless Keyboard and Mouse Combo"/>
    <n v="62.31"/>
    <n v="3"/>
    <x v="0"/>
    <n v="0"/>
    <n v="22.4316"/>
  </r>
  <r>
    <n v="9886"/>
    <s v="CA-2011-112291"/>
    <d v="2011-04-03T00:00:00"/>
    <n v="2011"/>
    <n v="4"/>
    <x v="41"/>
    <x v="41"/>
    <d v="2011-04-08T00:00:00"/>
    <s v="Standard Class"/>
    <s v="KE-16420"/>
    <s v="Katrina Edelman"/>
    <s v="Corporate"/>
    <s v="United States"/>
    <x v="1"/>
    <x v="1"/>
    <x v="141"/>
    <x v="1"/>
    <s v="TEC-AC-10000736"/>
    <x v="2"/>
    <x v="11"/>
    <s v="Logitech G600 MMO Gaming Mouse"/>
    <n v="159.97999999999999"/>
    <n v="2"/>
    <x v="0"/>
    <n v="0"/>
    <n v="57.592799999999997"/>
  </r>
  <r>
    <n v="9887"/>
    <s v="CA-2011-146997"/>
    <d v="2011-01-24T00:00:00"/>
    <n v="2011"/>
    <n v="1"/>
    <x v="46"/>
    <x v="46"/>
    <d v="2011-01-28T00:00:00"/>
    <s v="Standard Class"/>
    <s v="SG-20605"/>
    <s v="Speros Goranitis"/>
    <s v="Consumer"/>
    <s v="United States"/>
    <x v="240"/>
    <x v="14"/>
    <x v="376"/>
    <x v="2"/>
    <s v="OFF-FA-10003467"/>
    <x v="1"/>
    <x v="13"/>
    <s v="Alliance Big Bands Rubber Bands, 12/Pack"/>
    <n v="5.9399999999999995"/>
    <n v="3"/>
    <x v="0"/>
    <n v="0"/>
    <n v="0"/>
  </r>
  <r>
    <n v="9888"/>
    <s v="CA-2014-169607"/>
    <d v="2014-10-13T00:00:00"/>
    <n v="2014"/>
    <n v="10"/>
    <x v="13"/>
    <x v="13"/>
    <d v="2014-10-16T00:00:00"/>
    <s v="First Class"/>
    <s v="CA-12265"/>
    <s v="Christina Anderson"/>
    <s v="Consumer"/>
    <s v="United States"/>
    <x v="20"/>
    <x v="15"/>
    <x v="23"/>
    <x v="3"/>
    <s v="OFF-PA-10000477"/>
    <x v="1"/>
    <x v="10"/>
    <s v="Xerox 1952"/>
    <n v="9.9600000000000009"/>
    <n v="2"/>
    <x v="0"/>
    <n v="0"/>
    <n v="4.6812000000000005"/>
  </r>
  <r>
    <n v="9889"/>
    <s v="CA-2012-127544"/>
    <d v="2012-08-08T00:00:00"/>
    <n v="2012"/>
    <n v="8"/>
    <x v="37"/>
    <x v="37"/>
    <d v="2012-08-12T00:00:00"/>
    <s v="Standard Class"/>
    <s v="RD-19585"/>
    <s v="Rob Dowd"/>
    <s v="Consumer"/>
    <s v="United States"/>
    <x v="456"/>
    <x v="15"/>
    <x v="549"/>
    <x v="3"/>
    <s v="TEC-AC-10000736"/>
    <x v="2"/>
    <x v="11"/>
    <s v="Logitech G600 MMO Gaming Mouse"/>
    <n v="79.989999999999995"/>
    <n v="1"/>
    <x v="0"/>
    <n v="0"/>
    <n v="28.796399999999998"/>
  </r>
  <r>
    <n v="9890"/>
    <s v="CA-2014-166499"/>
    <d v="2014-03-20T00:00:00"/>
    <n v="2014"/>
    <n v="3"/>
    <x v="42"/>
    <x v="42"/>
    <d v="2014-03-21T00:00:00"/>
    <s v="First Class"/>
    <s v="VG-21805"/>
    <s v="Vivek Grady"/>
    <s v="Corporate"/>
    <s v="United States"/>
    <x v="80"/>
    <x v="30"/>
    <x v="100"/>
    <x v="3"/>
    <s v="OFF-AR-10002467"/>
    <x v="1"/>
    <x v="6"/>
    <s v="Dixon Ticonderoga Pencils"/>
    <n v="8.94"/>
    <n v="3"/>
    <x v="0"/>
    <n v="0"/>
    <n v="2.4138000000000006"/>
  </r>
  <r>
    <n v="9891"/>
    <s v="US-2013-115441"/>
    <d v="2013-07-26T00:00:00"/>
    <n v="2013"/>
    <n v="7"/>
    <x v="16"/>
    <x v="16"/>
    <d v="2013-07-29T00:00:00"/>
    <s v="Second Class"/>
    <s v="SH-19975"/>
    <s v="Sally Hughsby"/>
    <s v="Corporate"/>
    <s v="United States"/>
    <x v="158"/>
    <x v="6"/>
    <x v="201"/>
    <x v="2"/>
    <s v="OFF-PA-10004996"/>
    <x v="1"/>
    <x v="10"/>
    <s v="Speediset Carbonless Redi-Letter 7&quot; x 8 1/2&quot;"/>
    <n v="20.62"/>
    <n v="2"/>
    <x v="0"/>
    <n v="0"/>
    <n v="9.6913999999999998"/>
  </r>
  <r>
    <n v="9892"/>
    <s v="US-2013-115441"/>
    <d v="2013-07-26T00:00:00"/>
    <n v="2013"/>
    <n v="7"/>
    <x v="16"/>
    <x v="16"/>
    <d v="2013-07-29T00:00:00"/>
    <s v="Second Class"/>
    <s v="SH-19975"/>
    <s v="Sally Hughsby"/>
    <s v="Corporate"/>
    <s v="United States"/>
    <x v="158"/>
    <x v="6"/>
    <x v="201"/>
    <x v="2"/>
    <s v="TEC-AC-10003116"/>
    <x v="2"/>
    <x v="11"/>
    <s v="Memorex Froggy Flash Drive 8 GB"/>
    <n v="124.25"/>
    <n v="7"/>
    <x v="0"/>
    <n v="0"/>
    <n v="48.457499999999996"/>
  </r>
  <r>
    <n v="9893"/>
    <s v="US-2013-115441"/>
    <d v="2013-07-26T00:00:00"/>
    <n v="2013"/>
    <n v="7"/>
    <x v="16"/>
    <x v="16"/>
    <d v="2013-07-29T00:00:00"/>
    <s v="Second Class"/>
    <s v="SH-19975"/>
    <s v="Sally Hughsby"/>
    <s v="Corporate"/>
    <s v="United States"/>
    <x v="158"/>
    <x v="6"/>
    <x v="201"/>
    <x v="2"/>
    <s v="TEC-PH-10002262"/>
    <x v="2"/>
    <x v="7"/>
    <s v="LG Electronics Tone+ HBS-730 Bluetooth Headset"/>
    <n v="297.55"/>
    <n v="5"/>
    <x v="0"/>
    <n v="0"/>
    <n v="83.314000000000021"/>
  </r>
  <r>
    <n v="9894"/>
    <s v="US-2013-115441"/>
    <d v="2013-07-26T00:00:00"/>
    <n v="2013"/>
    <n v="7"/>
    <x v="16"/>
    <x v="16"/>
    <d v="2013-07-29T00:00:00"/>
    <s v="Second Class"/>
    <s v="SH-19975"/>
    <s v="Sally Hughsby"/>
    <s v="Corporate"/>
    <s v="United States"/>
    <x v="158"/>
    <x v="6"/>
    <x v="201"/>
    <x v="2"/>
    <s v="FUR-CH-10004626"/>
    <x v="0"/>
    <x v="1"/>
    <s v="Office Star Flex Back Scooter Chair with Aluminum Finish Frame"/>
    <n v="403.56"/>
    <n v="4"/>
    <x v="0"/>
    <n v="0"/>
    <n v="96.854399999999998"/>
  </r>
  <r>
    <n v="9895"/>
    <s v="US-2013-115441"/>
    <d v="2013-07-26T00:00:00"/>
    <n v="2013"/>
    <n v="7"/>
    <x v="16"/>
    <x v="16"/>
    <d v="2013-07-29T00:00:00"/>
    <s v="Second Class"/>
    <s v="SH-19975"/>
    <s v="Sally Hughsby"/>
    <s v="Corporate"/>
    <s v="United States"/>
    <x v="158"/>
    <x v="6"/>
    <x v="201"/>
    <x v="2"/>
    <s v="FUR-FU-10001756"/>
    <x v="0"/>
    <x v="5"/>
    <s v="Eldon Expressions Desk Accessory, Wood Photo Frame, Mahogany"/>
    <n v="95.199999999999989"/>
    <n v="5"/>
    <x v="0"/>
    <n v="0"/>
    <n v="27.60799999999999"/>
  </r>
  <r>
    <n v="9896"/>
    <s v="CA-2011-115049"/>
    <d v="2011-09-26T00:00:00"/>
    <n v="2011"/>
    <n v="9"/>
    <x v="30"/>
    <x v="30"/>
    <d v="2011-10-01T00:00:00"/>
    <s v="Standard Class"/>
    <s v="MM-17920"/>
    <s v="Michael Moore"/>
    <s v="Consumer"/>
    <s v="United States"/>
    <x v="22"/>
    <x v="10"/>
    <x v="36"/>
    <x v="2"/>
    <s v="TEC-AC-10004859"/>
    <x v="2"/>
    <x v="11"/>
    <s v="Maxell Pro 80 Minute CD-R, 10/Pack"/>
    <n v="153.82400000000001"/>
    <n v="11"/>
    <x v="2"/>
    <n v="0.2"/>
    <n v="38.456000000000003"/>
  </r>
  <r>
    <n v="9897"/>
    <s v="CA-2011-156342"/>
    <d v="2011-06-17T00:00:00"/>
    <n v="2011"/>
    <n v="6"/>
    <x v="3"/>
    <x v="3"/>
    <d v="2011-06-20T00:00:00"/>
    <s v="Second Class"/>
    <s v="JF-15415"/>
    <s v="Jennifer Ferguson"/>
    <s v="Consumer"/>
    <s v="United States"/>
    <x v="22"/>
    <x v="10"/>
    <x v="155"/>
    <x v="2"/>
    <s v="OFF-PA-10001725"/>
    <x v="1"/>
    <x v="10"/>
    <s v="Xerox 1892"/>
    <n v="62.015999999999998"/>
    <n v="2"/>
    <x v="2"/>
    <n v="0.2"/>
    <n v="22.480800000000002"/>
  </r>
  <r>
    <n v="9898"/>
    <s v="CA-2013-112830"/>
    <d v="2013-06-07T00:00:00"/>
    <n v="2013"/>
    <n v="6"/>
    <x v="1"/>
    <x v="1"/>
    <d v="2013-06-11T00:00:00"/>
    <s v="Standard Class"/>
    <s v="LP-17095"/>
    <s v="Liz Preis"/>
    <s v="Consumer"/>
    <s v="United States"/>
    <x v="54"/>
    <x v="24"/>
    <x v="322"/>
    <x v="3"/>
    <s v="FUR-FU-10004306"/>
    <x v="0"/>
    <x v="5"/>
    <s v="Electrix Halogen Magnifier Lamp"/>
    <n v="466.32000000000005"/>
    <n v="3"/>
    <x v="2"/>
    <n v="0.2"/>
    <n v="34.97399999999999"/>
  </r>
  <r>
    <n v="9899"/>
    <s v="CA-2013-112830"/>
    <d v="2013-06-07T00:00:00"/>
    <n v="2013"/>
    <n v="6"/>
    <x v="1"/>
    <x v="1"/>
    <d v="2013-06-11T00:00:00"/>
    <s v="Standard Class"/>
    <s v="LP-17095"/>
    <s v="Liz Preis"/>
    <s v="Consumer"/>
    <s v="United States"/>
    <x v="54"/>
    <x v="24"/>
    <x v="322"/>
    <x v="3"/>
    <s v="FUR-FU-10004845"/>
    <x v="0"/>
    <x v="5"/>
    <s v="Deflect-o EconoMat Nonstudded, No Bevel Mat"/>
    <n v="82.64"/>
    <n v="2"/>
    <x v="2"/>
    <n v="0.2"/>
    <n v="0"/>
  </r>
  <r>
    <n v="9900"/>
    <s v="US-2011-117380"/>
    <d v="2011-03-28T00:00:00"/>
    <n v="2011"/>
    <n v="3"/>
    <x v="34"/>
    <x v="34"/>
    <d v="2011-04-03T00:00:00"/>
    <s v="Standard Class"/>
    <s v="MP-18175"/>
    <s v="Mike Pelletier"/>
    <s v="Home Office"/>
    <s v="United States"/>
    <x v="24"/>
    <x v="24"/>
    <x v="157"/>
    <x v="3"/>
    <s v="FUR-TA-10000198"/>
    <x v="0"/>
    <x v="3"/>
    <s v="Chromcraft Bull-Nose Wood Oval Conference Tables &amp; Bases"/>
    <n v="330.58800000000002"/>
    <n v="1"/>
    <x v="10"/>
    <n v="0.4"/>
    <n v="-143.25480000000002"/>
  </r>
  <r>
    <n v="9901"/>
    <s v="CA-2014-117646"/>
    <d v="2014-08-22T00:00:00"/>
    <n v="2014"/>
    <n v="8"/>
    <x v="43"/>
    <x v="43"/>
    <d v="2014-08-26T00:00:00"/>
    <s v="Standard Class"/>
    <s v="SC-20845"/>
    <s v="Sung Chung"/>
    <s v="Consumer"/>
    <s v="United States"/>
    <x v="103"/>
    <x v="22"/>
    <x v="127"/>
    <x v="1"/>
    <s v="OFF-ST-10000036"/>
    <x v="1"/>
    <x v="4"/>
    <s v="Recycled Data-Pak for Archival Bound Computer Printouts, 12-1/2 x 12-1/2 x 16"/>
    <n v="237.09600000000003"/>
    <n v="3"/>
    <x v="2"/>
    <n v="0.2"/>
    <n v="20.745899999999985"/>
  </r>
  <r>
    <n v="9902"/>
    <s v="CA-2014-117646"/>
    <d v="2014-08-22T00:00:00"/>
    <n v="2014"/>
    <n v="8"/>
    <x v="43"/>
    <x v="43"/>
    <d v="2014-08-26T00:00:00"/>
    <s v="Standard Class"/>
    <s v="SC-20845"/>
    <s v="Sung Chung"/>
    <s v="Consumer"/>
    <s v="United States"/>
    <x v="103"/>
    <x v="22"/>
    <x v="127"/>
    <x v="1"/>
    <s v="FUR-FU-10001037"/>
    <x v="0"/>
    <x v="5"/>
    <s v="DAX Charcoal/Nickel-Tone Document Frame, 5 x 7"/>
    <n v="22.752000000000002"/>
    <n v="3"/>
    <x v="2"/>
    <n v="0.2"/>
    <n v="7.1099999999999994"/>
  </r>
  <r>
    <n v="9903"/>
    <s v="CA-2014-117646"/>
    <d v="2014-08-22T00:00:00"/>
    <n v="2014"/>
    <n v="8"/>
    <x v="43"/>
    <x v="43"/>
    <d v="2014-08-26T00:00:00"/>
    <s v="Standard Class"/>
    <s v="SC-20845"/>
    <s v="Sung Chung"/>
    <s v="Consumer"/>
    <s v="United States"/>
    <x v="103"/>
    <x v="22"/>
    <x v="127"/>
    <x v="1"/>
    <s v="OFF-PA-10001950"/>
    <x v="1"/>
    <x v="10"/>
    <s v="Southworth 25% Cotton Antique Laid Paper &amp; Envelopes"/>
    <n v="6.6720000000000006"/>
    <n v="1"/>
    <x v="2"/>
    <n v="0.2"/>
    <n v="2.0849999999999991"/>
  </r>
  <r>
    <n v="9904"/>
    <s v="CA-2011-122609"/>
    <d v="2011-11-12T00:00:00"/>
    <n v="2011"/>
    <n v="11"/>
    <x v="7"/>
    <x v="7"/>
    <d v="2011-11-18T00:00:00"/>
    <s v="Standard Class"/>
    <s v="DP-13000"/>
    <s v="Darren Powers"/>
    <s v="Consumer"/>
    <s v="United States"/>
    <x v="238"/>
    <x v="5"/>
    <x v="295"/>
    <x v="2"/>
    <s v="FUR-FU-10004587"/>
    <x v="0"/>
    <x v="5"/>
    <s v="GE General Use Halogen Bulbs, 100 Watts, 1 Bulb per Pack"/>
    <n v="25.128000000000004"/>
    <n v="3"/>
    <x v="7"/>
    <n v="0.6"/>
    <n v="-6.9101999999999997"/>
  </r>
  <r>
    <n v="9905"/>
    <s v="CA-2011-122609"/>
    <d v="2011-11-12T00:00:00"/>
    <n v="2011"/>
    <n v="11"/>
    <x v="7"/>
    <x v="7"/>
    <d v="2011-11-18T00:00:00"/>
    <s v="Standard Class"/>
    <s v="DP-13000"/>
    <s v="Darren Powers"/>
    <s v="Consumer"/>
    <s v="United States"/>
    <x v="238"/>
    <x v="5"/>
    <x v="295"/>
    <x v="2"/>
    <s v="TEC-AC-10002567"/>
    <x v="2"/>
    <x v="11"/>
    <s v="Logitech G602 Wireless Gaming Mouse"/>
    <n v="127.98399999999999"/>
    <n v="2"/>
    <x v="2"/>
    <n v="0.2"/>
    <n v="25.596799999999998"/>
  </r>
  <r>
    <n v="9906"/>
    <s v="US-2012-129007"/>
    <d v="2012-09-13T00:00:00"/>
    <n v="2012"/>
    <n v="9"/>
    <x v="11"/>
    <x v="11"/>
    <d v="2012-09-15T00:00:00"/>
    <s v="First Class"/>
    <s v="KD-16615"/>
    <s v="Ken Dana"/>
    <s v="Corporate"/>
    <s v="United States"/>
    <x v="125"/>
    <x v="1"/>
    <x v="158"/>
    <x v="1"/>
    <s v="FUR-FU-10004973"/>
    <x v="0"/>
    <x v="5"/>
    <s v="Flat Face Poster Frame"/>
    <n v="131.88"/>
    <n v="7"/>
    <x v="0"/>
    <n v="0"/>
    <n v="55.389600000000002"/>
  </r>
  <r>
    <n v="9907"/>
    <s v="US-2012-129007"/>
    <d v="2012-09-13T00:00:00"/>
    <n v="2012"/>
    <n v="9"/>
    <x v="11"/>
    <x v="11"/>
    <d v="2012-09-15T00:00:00"/>
    <s v="First Class"/>
    <s v="KD-16615"/>
    <s v="Ken Dana"/>
    <s v="Corporate"/>
    <s v="United States"/>
    <x v="125"/>
    <x v="1"/>
    <x v="158"/>
    <x v="1"/>
    <s v="OFF-BI-10001628"/>
    <x v="1"/>
    <x v="8"/>
    <s v="Acco Data Flex Cable Posts For Top &amp; Bottom Load Binders, 6&quot; Capacity"/>
    <n v="25.031999999999996"/>
    <n v="3"/>
    <x v="2"/>
    <n v="0.2"/>
    <n v="7.822499999999998"/>
  </r>
  <r>
    <n v="9908"/>
    <s v="US-2012-129007"/>
    <d v="2012-09-13T00:00:00"/>
    <n v="2012"/>
    <n v="9"/>
    <x v="11"/>
    <x v="11"/>
    <d v="2012-09-15T00:00:00"/>
    <s v="First Class"/>
    <s v="KD-16615"/>
    <s v="Ken Dana"/>
    <s v="Corporate"/>
    <s v="United States"/>
    <x v="125"/>
    <x v="1"/>
    <x v="158"/>
    <x v="1"/>
    <s v="FUR-CH-10000155"/>
    <x v="0"/>
    <x v="1"/>
    <s v="Global Comet Stacking Armless Chair"/>
    <n v="717.72"/>
    <n v="3"/>
    <x v="2"/>
    <n v="0.2"/>
    <n v="71.77200000000002"/>
  </r>
  <r>
    <n v="9909"/>
    <s v="US-2012-129007"/>
    <d v="2012-09-13T00:00:00"/>
    <n v="2012"/>
    <n v="9"/>
    <x v="11"/>
    <x v="11"/>
    <d v="2012-09-15T00:00:00"/>
    <s v="First Class"/>
    <s v="KD-16615"/>
    <s v="Ken Dana"/>
    <s v="Corporate"/>
    <s v="United States"/>
    <x v="125"/>
    <x v="1"/>
    <x v="158"/>
    <x v="1"/>
    <s v="FUR-FU-10002379"/>
    <x v="0"/>
    <x v="5"/>
    <s v="Eldon Econocleat Chair Mats for Low Pile Carpets"/>
    <n v="207.35"/>
    <n v="5"/>
    <x v="0"/>
    <n v="0"/>
    <n v="24.881999999999991"/>
  </r>
  <r>
    <n v="9910"/>
    <s v="US-2012-129007"/>
    <d v="2012-09-13T00:00:00"/>
    <n v="2012"/>
    <n v="9"/>
    <x v="11"/>
    <x v="11"/>
    <d v="2012-09-15T00:00:00"/>
    <s v="First Class"/>
    <s v="KD-16615"/>
    <s v="Ken Dana"/>
    <s v="Corporate"/>
    <s v="United States"/>
    <x v="125"/>
    <x v="1"/>
    <x v="158"/>
    <x v="1"/>
    <s v="FUR-FU-10004018"/>
    <x v="0"/>
    <x v="5"/>
    <s v="Tensor Computer Mounted Lamp"/>
    <n v="44.67"/>
    <n v="3"/>
    <x v="0"/>
    <n v="0"/>
    <n v="12.060900000000002"/>
  </r>
  <r>
    <n v="9911"/>
    <s v="US-2012-129007"/>
    <d v="2012-09-13T00:00:00"/>
    <n v="2012"/>
    <n v="9"/>
    <x v="11"/>
    <x v="11"/>
    <d v="2012-09-15T00:00:00"/>
    <s v="First Class"/>
    <s v="KD-16615"/>
    <s v="Ken Dana"/>
    <s v="Corporate"/>
    <s v="United States"/>
    <x v="125"/>
    <x v="1"/>
    <x v="158"/>
    <x v="1"/>
    <s v="OFF-PA-10000994"/>
    <x v="1"/>
    <x v="10"/>
    <s v="Xerox 1915"/>
    <n v="209.7"/>
    <n v="2"/>
    <x v="0"/>
    <n v="0"/>
    <n v="100.65599999999999"/>
  </r>
  <r>
    <n v="9912"/>
    <s v="US-2011-157231"/>
    <d v="2011-04-05T00:00:00"/>
    <n v="2011"/>
    <n v="4"/>
    <x v="41"/>
    <x v="41"/>
    <d v="2011-04-09T00:00:00"/>
    <s v="Standard Class"/>
    <s v="RP-19855"/>
    <s v="Roy Phan"/>
    <s v="Corporate"/>
    <s v="United States"/>
    <x v="102"/>
    <x v="0"/>
    <x v="126"/>
    <x v="0"/>
    <s v="OFF-BI-10002852"/>
    <x v="1"/>
    <x v="8"/>
    <s v="Ibico Standard Transparent Covers"/>
    <n v="115.36"/>
    <n v="7"/>
    <x v="0"/>
    <n v="0"/>
    <n v="56.526400000000002"/>
  </r>
  <r>
    <n v="9913"/>
    <s v="CA-2012-132388"/>
    <d v="2012-10-10T00:00:00"/>
    <n v="2012"/>
    <n v="10"/>
    <x v="2"/>
    <x v="2"/>
    <d v="2012-10-12T00:00:00"/>
    <s v="First Class"/>
    <s v="KN-16390"/>
    <s v="Katherine Nockton"/>
    <s v="Corporate"/>
    <s v="United States"/>
    <x v="443"/>
    <x v="1"/>
    <x v="536"/>
    <x v="1"/>
    <s v="FUR-CH-10001714"/>
    <x v="0"/>
    <x v="1"/>
    <s v="Global Leather &amp; Oak Executive Chair, Burgundy"/>
    <n v="362.13599999999997"/>
    <n v="3"/>
    <x v="2"/>
    <n v="0.2"/>
    <n v="-54.320399999999978"/>
  </r>
  <r>
    <n v="9914"/>
    <s v="CA-2012-132388"/>
    <d v="2012-10-10T00:00:00"/>
    <n v="2012"/>
    <n v="10"/>
    <x v="2"/>
    <x v="2"/>
    <d v="2012-10-12T00:00:00"/>
    <s v="First Class"/>
    <s v="KN-16390"/>
    <s v="Katherine Nockton"/>
    <s v="Corporate"/>
    <s v="United States"/>
    <x v="443"/>
    <x v="1"/>
    <x v="536"/>
    <x v="1"/>
    <s v="OFF-LA-10000414"/>
    <x v="1"/>
    <x v="2"/>
    <s v="Avery 503"/>
    <n v="31.049999999999997"/>
    <n v="3"/>
    <x v="0"/>
    <n v="0"/>
    <n v="14.904"/>
  </r>
  <r>
    <n v="9915"/>
    <s v="CA-2014-160927"/>
    <d v="2014-01-30T00:00:00"/>
    <n v="2014"/>
    <n v="1"/>
    <x v="44"/>
    <x v="44"/>
    <d v="2014-02-01T00:00:00"/>
    <s v="Second Class"/>
    <s v="TM-21010"/>
    <s v="Tamara Manning"/>
    <s v="Consumer"/>
    <s v="United States"/>
    <x v="292"/>
    <x v="23"/>
    <x v="604"/>
    <x v="2"/>
    <s v="OFF-PA-10003848"/>
    <x v="1"/>
    <x v="10"/>
    <s v="Xerox 1997"/>
    <n v="12.96"/>
    <n v="2"/>
    <x v="0"/>
    <n v="0"/>
    <n v="6.2208000000000006"/>
  </r>
  <r>
    <n v="9916"/>
    <s v="CA-2014-160927"/>
    <d v="2014-01-30T00:00:00"/>
    <n v="2014"/>
    <n v="1"/>
    <x v="44"/>
    <x v="44"/>
    <d v="2014-02-01T00:00:00"/>
    <s v="Second Class"/>
    <s v="TM-21010"/>
    <s v="Tamara Manning"/>
    <s v="Consumer"/>
    <s v="United States"/>
    <x v="292"/>
    <x v="23"/>
    <x v="604"/>
    <x v="2"/>
    <s v="OFF-PA-10000176"/>
    <x v="1"/>
    <x v="10"/>
    <s v="Xerox 1887"/>
    <n v="94.85"/>
    <n v="5"/>
    <x v="0"/>
    <n v="0"/>
    <n v="45.527999999999992"/>
  </r>
  <r>
    <n v="9917"/>
    <s v="CA-2014-160927"/>
    <d v="2014-01-30T00:00:00"/>
    <n v="2014"/>
    <n v="1"/>
    <x v="44"/>
    <x v="44"/>
    <d v="2014-02-01T00:00:00"/>
    <s v="Second Class"/>
    <s v="TM-21010"/>
    <s v="Tamara Manning"/>
    <s v="Consumer"/>
    <s v="United States"/>
    <x v="292"/>
    <x v="23"/>
    <x v="604"/>
    <x v="2"/>
    <s v="OFF-ST-10001590"/>
    <x v="1"/>
    <x v="4"/>
    <s v="Tenex Personal Project File with Scoop Front Design, Black"/>
    <n v="13.48"/>
    <n v="1"/>
    <x v="0"/>
    <n v="0"/>
    <n v="3.5047999999999995"/>
  </r>
  <r>
    <n v="9918"/>
    <s v="CA-2014-160927"/>
    <d v="2014-01-30T00:00:00"/>
    <n v="2014"/>
    <n v="1"/>
    <x v="44"/>
    <x v="44"/>
    <d v="2014-02-01T00:00:00"/>
    <s v="Second Class"/>
    <s v="TM-21010"/>
    <s v="Tamara Manning"/>
    <s v="Consumer"/>
    <s v="United States"/>
    <x v="292"/>
    <x v="23"/>
    <x v="604"/>
    <x v="2"/>
    <s v="FUR-FU-10000010"/>
    <x v="0"/>
    <x v="5"/>
    <s v="DAX Value U-Channel Document Frames, Easel Back"/>
    <n v="14.91"/>
    <n v="3"/>
    <x v="0"/>
    <n v="0"/>
    <n v="4.6220999999999997"/>
  </r>
  <r>
    <n v="9919"/>
    <s v="CA-2012-105508"/>
    <d v="2012-09-24T00:00:00"/>
    <n v="2012"/>
    <n v="9"/>
    <x v="11"/>
    <x v="11"/>
    <d v="2012-09-29T00:00:00"/>
    <s v="Standard Class"/>
    <s v="JF-15190"/>
    <s v="Jamie Frazer"/>
    <s v="Consumer"/>
    <s v="United States"/>
    <x v="20"/>
    <x v="15"/>
    <x v="45"/>
    <x v="3"/>
    <s v="OFF-EN-10003055"/>
    <x v="1"/>
    <x v="12"/>
    <s v="Blue String-Tie &amp; Button Interoffice Envelopes, 10 x 13"/>
    <n v="39.979999999999997"/>
    <n v="1"/>
    <x v="0"/>
    <n v="0"/>
    <n v="17.990999999999996"/>
  </r>
  <r>
    <n v="9920"/>
    <s v="CA-2013-149272"/>
    <d v="2013-03-16T00:00:00"/>
    <n v="2013"/>
    <n v="3"/>
    <x v="17"/>
    <x v="17"/>
    <d v="2013-03-20T00:00:00"/>
    <s v="Standard Class"/>
    <s v="MY-18295"/>
    <s v="Muhammed Yedwab"/>
    <s v="Corporate"/>
    <s v="United States"/>
    <x v="518"/>
    <x v="5"/>
    <x v="615"/>
    <x v="2"/>
    <s v="FUR-CH-10000863"/>
    <x v="0"/>
    <x v="1"/>
    <s v="Novimex Swivel Fabric Task Chair"/>
    <n v="528.42999999999995"/>
    <n v="5"/>
    <x v="4"/>
    <n v="0.3"/>
    <n v="-143.43099999999998"/>
  </r>
  <r>
    <n v="9921"/>
    <s v="CA-2013-149272"/>
    <d v="2013-03-16T00:00:00"/>
    <n v="2013"/>
    <n v="3"/>
    <x v="17"/>
    <x v="17"/>
    <d v="2013-03-20T00:00:00"/>
    <s v="Standard Class"/>
    <s v="MY-18295"/>
    <s v="Muhammed Yedwab"/>
    <s v="Corporate"/>
    <s v="United States"/>
    <x v="518"/>
    <x v="5"/>
    <x v="615"/>
    <x v="2"/>
    <s v="OFF-BI-10004233"/>
    <x v="1"/>
    <x v="8"/>
    <s v="GBC Pre-Punched Binding Paper, Plastic, White, 8-1/2&quot; x 11&quot;"/>
    <n v="22.385999999999996"/>
    <n v="7"/>
    <x v="3"/>
    <n v="0.8"/>
    <n v="-35.817600000000013"/>
  </r>
  <r>
    <n v="9922"/>
    <s v="CA-2011-111360"/>
    <d v="2011-11-24T00:00:00"/>
    <n v="2011"/>
    <n v="11"/>
    <x v="7"/>
    <x v="7"/>
    <d v="2011-11-30T00:00:00"/>
    <s v="Standard Class"/>
    <s v="AT-10435"/>
    <s v="Alyssa Tate"/>
    <s v="Home Office"/>
    <s v="United States"/>
    <x v="59"/>
    <x v="24"/>
    <x v="75"/>
    <x v="3"/>
    <s v="OFF-BI-10003350"/>
    <x v="1"/>
    <x v="8"/>
    <s v="Acco Expandable Hanging Binders"/>
    <n v="5.7420000000000009"/>
    <n v="3"/>
    <x v="6"/>
    <n v="0.7"/>
    <n v="-4.5935999999999986"/>
  </r>
  <r>
    <n v="9923"/>
    <s v="US-2014-162124"/>
    <d v="2014-05-07T00:00:00"/>
    <n v="2014"/>
    <n v="5"/>
    <x v="24"/>
    <x v="24"/>
    <d v="2014-05-11T00:00:00"/>
    <s v="Standard Class"/>
    <s v="JF-15490"/>
    <s v="Jeremy Farry"/>
    <s v="Consumer"/>
    <s v="United States"/>
    <x v="22"/>
    <x v="10"/>
    <x v="155"/>
    <x v="2"/>
    <s v="TEC-AC-10001990"/>
    <x v="2"/>
    <x v="11"/>
    <s v="Kensington Orbit Wireless Mobile Trackball for PC and Mac"/>
    <n v="191.96800000000002"/>
    <n v="4"/>
    <x v="2"/>
    <n v="0.2"/>
    <n v="28.79519999999998"/>
  </r>
  <r>
    <n v="9924"/>
    <s v="CA-2012-159534"/>
    <d v="2012-03-20T00:00:00"/>
    <n v="2012"/>
    <n v="3"/>
    <x v="29"/>
    <x v="29"/>
    <d v="2012-03-23T00:00:00"/>
    <s v="First Class"/>
    <s v="DH-13075"/>
    <s v="Dave Hallsten"/>
    <s v="Corporate"/>
    <s v="United States"/>
    <x v="20"/>
    <x v="15"/>
    <x v="45"/>
    <x v="3"/>
    <s v="OFF-BI-10003982"/>
    <x v="1"/>
    <x v="8"/>
    <s v="Wilson Jones Century Plastic Molded Ring Binders"/>
    <n v="49.847999999999999"/>
    <n v="3"/>
    <x v="2"/>
    <n v="0.2"/>
    <n v="16.823699999999999"/>
  </r>
  <r>
    <n v="9925"/>
    <s v="CA-2012-159534"/>
    <d v="2012-03-20T00:00:00"/>
    <n v="2012"/>
    <n v="3"/>
    <x v="29"/>
    <x v="29"/>
    <d v="2012-03-23T00:00:00"/>
    <s v="First Class"/>
    <s v="DH-13075"/>
    <s v="Dave Hallsten"/>
    <s v="Corporate"/>
    <s v="United States"/>
    <x v="20"/>
    <x v="15"/>
    <x v="45"/>
    <x v="3"/>
    <s v="OFF-EN-10004386"/>
    <x v="1"/>
    <x v="12"/>
    <s v="Recycled Interoffice Envelopes with String and Button Closure, 10 x 13"/>
    <n v="23.99"/>
    <n v="1"/>
    <x v="0"/>
    <n v="0"/>
    <n v="11.994999999999999"/>
  </r>
  <r>
    <n v="9926"/>
    <s v="CA-2012-159534"/>
    <d v="2012-03-20T00:00:00"/>
    <n v="2012"/>
    <n v="3"/>
    <x v="29"/>
    <x v="29"/>
    <d v="2012-03-23T00:00:00"/>
    <s v="First Class"/>
    <s v="DH-13075"/>
    <s v="Dave Hallsten"/>
    <s v="Corporate"/>
    <s v="United States"/>
    <x v="20"/>
    <x v="15"/>
    <x v="45"/>
    <x v="3"/>
    <s v="OFF-BI-10003656"/>
    <x v="1"/>
    <x v="8"/>
    <s v="Fellowes PB200 Plastic Comb Binding Machine"/>
    <n v="1087.9360000000001"/>
    <n v="8"/>
    <x v="2"/>
    <n v="0.2"/>
    <n v="353.5791999999999"/>
  </r>
  <r>
    <n v="9927"/>
    <s v="CA-2012-159534"/>
    <d v="2012-03-20T00:00:00"/>
    <n v="2012"/>
    <n v="3"/>
    <x v="29"/>
    <x v="29"/>
    <d v="2012-03-23T00:00:00"/>
    <s v="First Class"/>
    <s v="DH-13075"/>
    <s v="Dave Hallsten"/>
    <s v="Corporate"/>
    <s v="United States"/>
    <x v="20"/>
    <x v="15"/>
    <x v="45"/>
    <x v="3"/>
    <s v="TEC-PH-10002310"/>
    <x v="2"/>
    <x v="7"/>
    <s v="Panasonic KX T7731-B Digital phone"/>
    <n v="199.98"/>
    <n v="2"/>
    <x v="0"/>
    <n v="0"/>
    <n v="53.994599999999991"/>
  </r>
  <r>
    <n v="9928"/>
    <s v="CA-2012-159534"/>
    <d v="2012-03-20T00:00:00"/>
    <n v="2012"/>
    <n v="3"/>
    <x v="29"/>
    <x v="29"/>
    <d v="2012-03-23T00:00:00"/>
    <s v="First Class"/>
    <s v="DH-13075"/>
    <s v="Dave Hallsten"/>
    <s v="Corporate"/>
    <s v="United States"/>
    <x v="20"/>
    <x v="15"/>
    <x v="45"/>
    <x v="3"/>
    <s v="OFF-ST-10001172"/>
    <x v="1"/>
    <x v="4"/>
    <s v="Tennsco Lockers, Sand"/>
    <n v="83.92"/>
    <n v="4"/>
    <x v="0"/>
    <n v="0"/>
    <n v="20.140799999999999"/>
  </r>
  <r>
    <n v="9929"/>
    <s v="CA-2013-129630"/>
    <d v="2013-09-05T00:00:00"/>
    <n v="2013"/>
    <n v="9"/>
    <x v="21"/>
    <x v="21"/>
    <d v="2013-09-05T00:00:00"/>
    <s v="Same Day"/>
    <s v="IM-15055"/>
    <s v="Ionia McGrath"/>
    <s v="Consumer"/>
    <s v="United States"/>
    <x v="8"/>
    <x v="1"/>
    <x v="34"/>
    <x v="1"/>
    <s v="FUR-FU-10000260"/>
    <x v="0"/>
    <x v="5"/>
    <s v="6&quot; Cubicle Wall Clock, Black"/>
    <n v="24.27"/>
    <n v="3"/>
    <x v="0"/>
    <n v="0"/>
    <n v="8.7371999999999996"/>
  </r>
  <r>
    <n v="9930"/>
    <s v="CA-2013-129630"/>
    <d v="2013-09-05T00:00:00"/>
    <n v="2013"/>
    <n v="9"/>
    <x v="21"/>
    <x v="21"/>
    <d v="2013-09-05T00:00:00"/>
    <s v="Same Day"/>
    <s v="IM-15055"/>
    <s v="Ionia McGrath"/>
    <s v="Consumer"/>
    <s v="United States"/>
    <x v="8"/>
    <x v="1"/>
    <x v="34"/>
    <x v="1"/>
    <s v="TEC-CO-10003763"/>
    <x v="2"/>
    <x v="16"/>
    <s v="Canon PC1060 Personal Laser Copier"/>
    <n v="2799.9600000000005"/>
    <n v="5"/>
    <x v="2"/>
    <n v="0.2"/>
    <n v="944.98649999999986"/>
  </r>
  <r>
    <n v="9931"/>
    <s v="CA-2012-104948"/>
    <d v="2012-11-13T00:00:00"/>
    <n v="2012"/>
    <n v="11"/>
    <x v="6"/>
    <x v="6"/>
    <d v="2012-11-17T00:00:00"/>
    <s v="Standard Class"/>
    <s v="KH-16510"/>
    <s v="Keith Herrera"/>
    <s v="Consumer"/>
    <s v="United States"/>
    <x v="272"/>
    <x v="1"/>
    <x v="341"/>
    <x v="1"/>
    <s v="OFF-BI-10001267"/>
    <x v="1"/>
    <x v="8"/>
    <s v="Universal Recycled Hanging Pressboard Report Binders, Letter Size"/>
    <n v="9.8719999999999999"/>
    <n v="2"/>
    <x v="2"/>
    <n v="0.2"/>
    <n v="3.4551999999999996"/>
  </r>
  <r>
    <n v="9932"/>
    <s v="CA-2012-104948"/>
    <d v="2012-11-13T00:00:00"/>
    <n v="2012"/>
    <n v="11"/>
    <x v="6"/>
    <x v="6"/>
    <d v="2012-11-17T00:00:00"/>
    <s v="Standard Class"/>
    <s v="KH-16510"/>
    <s v="Keith Herrera"/>
    <s v="Consumer"/>
    <s v="United States"/>
    <x v="272"/>
    <x v="1"/>
    <x v="341"/>
    <x v="1"/>
    <s v="FUR-BO-10004357"/>
    <x v="0"/>
    <x v="0"/>
    <s v="O'Sullivan Living Dimensions 3-Shelf Bookcases"/>
    <n v="683.33199999999999"/>
    <n v="4"/>
    <x v="11"/>
    <n v="0.15"/>
    <n v="-40.196000000000055"/>
  </r>
  <r>
    <n v="9933"/>
    <s v="CA-2012-104948"/>
    <d v="2012-11-13T00:00:00"/>
    <n v="2012"/>
    <n v="11"/>
    <x v="6"/>
    <x v="6"/>
    <d v="2012-11-17T00:00:00"/>
    <s v="Standard Class"/>
    <s v="KH-16510"/>
    <s v="Keith Herrera"/>
    <s v="Consumer"/>
    <s v="United States"/>
    <x v="272"/>
    <x v="1"/>
    <x v="341"/>
    <x v="1"/>
    <s v="OFF-PA-10004610"/>
    <x v="1"/>
    <x v="10"/>
    <s v="Xerox 1900"/>
    <n v="29.96"/>
    <n v="7"/>
    <x v="0"/>
    <n v="0"/>
    <n v="13.481999999999998"/>
  </r>
  <r>
    <n v="9934"/>
    <s v="CA-2011-166555"/>
    <d v="2011-07-11T00:00:00"/>
    <n v="2011"/>
    <n v="7"/>
    <x v="39"/>
    <x v="39"/>
    <d v="2011-07-14T00:00:00"/>
    <s v="First Class"/>
    <s v="JK-15205"/>
    <s v="Jamie Kunitz"/>
    <s v="Consumer"/>
    <s v="United States"/>
    <x v="221"/>
    <x v="15"/>
    <x v="276"/>
    <x v="3"/>
    <s v="TEC-PH-10004912"/>
    <x v="2"/>
    <x v="7"/>
    <s v="Cisco SPA112 2 Port Phone Adapter"/>
    <n v="164.85000000000002"/>
    <n v="3"/>
    <x v="0"/>
    <n v="0"/>
    <n v="47.806499999999993"/>
  </r>
  <r>
    <n v="9935"/>
    <s v="CA-2013-114405"/>
    <d v="2013-04-08T00:00:00"/>
    <n v="2013"/>
    <n v="4"/>
    <x v="25"/>
    <x v="25"/>
    <d v="2013-04-13T00:00:00"/>
    <s v="Standard Class"/>
    <s v="AS-10240"/>
    <s v="Alan Shonely"/>
    <s v="Consumer"/>
    <s v="United States"/>
    <x v="10"/>
    <x v="9"/>
    <x v="74"/>
    <x v="3"/>
    <s v="OFF-AP-10003278"/>
    <x v="1"/>
    <x v="9"/>
    <s v="Belkin 7-Outlet SurgeMaster Home Series"/>
    <n v="33.528000000000006"/>
    <n v="3"/>
    <x v="2"/>
    <n v="0.2"/>
    <n v="2.5146000000000015"/>
  </r>
  <r>
    <n v="9936"/>
    <s v="CA-2013-114405"/>
    <d v="2013-04-08T00:00:00"/>
    <n v="2013"/>
    <n v="4"/>
    <x v="25"/>
    <x v="25"/>
    <d v="2013-04-13T00:00:00"/>
    <s v="Standard Class"/>
    <s v="AS-10240"/>
    <s v="Alan Shonely"/>
    <s v="Consumer"/>
    <s v="United States"/>
    <x v="10"/>
    <x v="9"/>
    <x v="74"/>
    <x v="3"/>
    <s v="OFF-ST-10001627"/>
    <x v="1"/>
    <x v="4"/>
    <s v="Eldon Jumbo ProFile Portable File Boxes Graphite/Black"/>
    <n v="36.744"/>
    <n v="3"/>
    <x v="2"/>
    <n v="0.2"/>
    <n v="3.6744000000000039"/>
  </r>
  <r>
    <n v="9937"/>
    <s v="CA-2014-132955"/>
    <d v="2014-06-25T00:00:00"/>
    <n v="2014"/>
    <n v="6"/>
    <x v="27"/>
    <x v="27"/>
    <d v="2014-06-29T00:00:00"/>
    <s v="Standard Class"/>
    <s v="SC-20575"/>
    <s v="Sonia Cooley"/>
    <s v="Consumer"/>
    <s v="United States"/>
    <x v="395"/>
    <x v="34"/>
    <x v="480"/>
    <x v="3"/>
    <s v="OFF-BI-10002735"/>
    <x v="1"/>
    <x v="8"/>
    <s v="GBC Prestige Therm-A-Bind Covers"/>
    <n v="102.93"/>
    <n v="3"/>
    <x v="0"/>
    <n v="0"/>
    <n v="48.377100000000006"/>
  </r>
  <r>
    <n v="9938"/>
    <s v="CA-2013-164889"/>
    <d v="2013-06-04T00:00:00"/>
    <n v="2013"/>
    <n v="6"/>
    <x v="1"/>
    <x v="1"/>
    <d v="2013-06-07T00:00:00"/>
    <s v="Second Class"/>
    <s v="CP-12340"/>
    <s v="Christine Phan"/>
    <s v="Corporate"/>
    <s v="United States"/>
    <x v="1"/>
    <x v="1"/>
    <x v="13"/>
    <x v="1"/>
    <s v="FUR-TA-10001676"/>
    <x v="0"/>
    <x v="3"/>
    <s v="Hon 61000 Series Interactive Training Tables"/>
    <n v="71.088000000000008"/>
    <n v="2"/>
    <x v="2"/>
    <n v="0.2"/>
    <n v="-1.7772000000000041"/>
  </r>
  <r>
    <n v="9939"/>
    <s v="CA-2013-169824"/>
    <d v="2013-12-13T00:00:00"/>
    <n v="2013"/>
    <n v="12"/>
    <x v="5"/>
    <x v="5"/>
    <d v="2013-12-18T00:00:00"/>
    <s v="Standard Class"/>
    <s v="NS-18640"/>
    <s v="Noel Staavos"/>
    <s v="Corporate"/>
    <s v="United States"/>
    <x v="20"/>
    <x v="15"/>
    <x v="29"/>
    <x v="3"/>
    <s v="FUR-FU-10004864"/>
    <x v="0"/>
    <x v="5"/>
    <s v="Eldon 500 Class Desk Accessories"/>
    <n v="60.35"/>
    <n v="5"/>
    <x v="0"/>
    <n v="0"/>
    <n v="19.915500000000002"/>
  </r>
  <r>
    <n v="9940"/>
    <s v="CA-2013-169824"/>
    <d v="2013-12-13T00:00:00"/>
    <n v="2013"/>
    <n v="12"/>
    <x v="5"/>
    <x v="5"/>
    <d v="2013-12-18T00:00:00"/>
    <s v="Standard Class"/>
    <s v="NS-18640"/>
    <s v="Noel Staavos"/>
    <s v="Corporate"/>
    <s v="United States"/>
    <x v="20"/>
    <x v="15"/>
    <x v="29"/>
    <x v="3"/>
    <s v="OFF-SU-10000952"/>
    <x v="1"/>
    <x v="14"/>
    <s v="Fiskars Home &amp; Office Scissors"/>
    <n v="35.520000000000003"/>
    <n v="4"/>
    <x v="0"/>
    <n v="0"/>
    <n v="9.9456000000000024"/>
  </r>
  <r>
    <n v="9941"/>
    <s v="CA-2013-169824"/>
    <d v="2013-12-13T00:00:00"/>
    <n v="2013"/>
    <n v="12"/>
    <x v="5"/>
    <x v="5"/>
    <d v="2013-12-18T00:00:00"/>
    <s v="Standard Class"/>
    <s v="NS-18640"/>
    <s v="Noel Staavos"/>
    <s v="Corporate"/>
    <s v="United States"/>
    <x v="20"/>
    <x v="15"/>
    <x v="29"/>
    <x v="3"/>
    <s v="OFF-AR-10000462"/>
    <x v="1"/>
    <x v="6"/>
    <s v="Sanford Pocket Accent Highlighters"/>
    <n v="11.200000000000001"/>
    <n v="7"/>
    <x v="0"/>
    <n v="0"/>
    <n v="4.8160000000000007"/>
  </r>
  <r>
    <n v="9942"/>
    <s v="CA-2014-164028"/>
    <d v="2014-11-25T00:00:00"/>
    <n v="2014"/>
    <n v="11"/>
    <x v="23"/>
    <x v="23"/>
    <d v="2014-12-01T00:00:00"/>
    <s v="Standard Class"/>
    <s v="JL-15835"/>
    <s v="John Lee"/>
    <s v="Consumer"/>
    <s v="United States"/>
    <x v="8"/>
    <x v="1"/>
    <x v="34"/>
    <x v="1"/>
    <s v="TEC-AC-10001772"/>
    <x v="2"/>
    <x v="11"/>
    <s v="Memorex Mini Travel Drive 16 GB USB 2.0 Flash Drive"/>
    <n v="223.58"/>
    <n v="14"/>
    <x v="0"/>
    <n v="0"/>
    <n v="87.196200000000005"/>
  </r>
  <r>
    <n v="9943"/>
    <s v="CA-2011-143371"/>
    <d v="2011-12-28T00:00:00"/>
    <n v="2011"/>
    <n v="12"/>
    <x v="20"/>
    <x v="20"/>
    <d v="2012-01-03T00:00:00"/>
    <s v="Standard Class"/>
    <s v="MD-17350"/>
    <s v="Maribeth Dona"/>
    <s v="Consumer"/>
    <s v="United States"/>
    <x v="125"/>
    <x v="1"/>
    <x v="158"/>
    <x v="1"/>
    <s v="OFF-ST-10001128"/>
    <x v="1"/>
    <x v="4"/>
    <s v="Carina Mini System Audio Rack, Model AR050B"/>
    <n v="998.82"/>
    <n v="9"/>
    <x v="0"/>
    <n v="0"/>
    <n v="29.964600000000061"/>
  </r>
  <r>
    <n v="9944"/>
    <s v="CA-2011-143371"/>
    <d v="2011-12-28T00:00:00"/>
    <n v="2011"/>
    <n v="12"/>
    <x v="20"/>
    <x v="20"/>
    <d v="2012-01-03T00:00:00"/>
    <s v="Standard Class"/>
    <s v="MD-17350"/>
    <s v="Maribeth Dona"/>
    <s v="Consumer"/>
    <s v="United States"/>
    <x v="125"/>
    <x v="1"/>
    <x v="158"/>
    <x v="1"/>
    <s v="OFF-SU-10002537"/>
    <x v="1"/>
    <x v="14"/>
    <s v="Acme Box Cutter Scissors"/>
    <n v="51.150000000000006"/>
    <n v="5"/>
    <x v="0"/>
    <n v="0"/>
    <n v="13.299000000000003"/>
  </r>
  <r>
    <n v="9945"/>
    <s v="CA-2012-145415"/>
    <d v="2012-04-12T00:00:00"/>
    <n v="2012"/>
    <n v="4"/>
    <x v="19"/>
    <x v="19"/>
    <d v="2012-04-17T00:00:00"/>
    <s v="Second Class"/>
    <s v="RD-19660"/>
    <s v="Robert Dilbeck"/>
    <s v="Home Office"/>
    <s v="United States"/>
    <x v="4"/>
    <x v="4"/>
    <x v="5"/>
    <x v="1"/>
    <s v="OFF-ST-10000419"/>
    <x v="1"/>
    <x v="4"/>
    <s v="Rogers Jumbo File, Granite"/>
    <n v="40.74"/>
    <n v="3"/>
    <x v="0"/>
    <n v="0"/>
    <n v="0.4073999999999991"/>
  </r>
  <r>
    <n v="9946"/>
    <s v="CA-2011-111157"/>
    <d v="2011-03-02T00:00:00"/>
    <n v="2011"/>
    <n v="3"/>
    <x v="34"/>
    <x v="34"/>
    <d v="2011-03-06T00:00:00"/>
    <s v="Standard Class"/>
    <s v="NH-18610"/>
    <s v="Nicole Hansen"/>
    <s v="Corporate"/>
    <s v="United States"/>
    <x v="10"/>
    <x v="9"/>
    <x v="74"/>
    <x v="3"/>
    <s v="OFF-PA-10000327"/>
    <x v="1"/>
    <x v="10"/>
    <s v="Xerox 1971"/>
    <n v="3.4240000000000004"/>
    <n v="1"/>
    <x v="2"/>
    <n v="0.2"/>
    <n v="1.0699999999999996"/>
  </r>
  <r>
    <n v="9947"/>
    <s v="CA-2011-111157"/>
    <d v="2011-03-02T00:00:00"/>
    <n v="2011"/>
    <n v="3"/>
    <x v="34"/>
    <x v="34"/>
    <d v="2011-03-06T00:00:00"/>
    <s v="Standard Class"/>
    <s v="NH-18610"/>
    <s v="Nicole Hansen"/>
    <s v="Corporate"/>
    <s v="United States"/>
    <x v="10"/>
    <x v="9"/>
    <x v="74"/>
    <x v="3"/>
    <s v="TEC-AC-10004353"/>
    <x v="2"/>
    <x v="11"/>
    <s v="Hypercom P1300 Pinpad"/>
    <n v="151.20000000000002"/>
    <n v="3"/>
    <x v="2"/>
    <n v="0.2"/>
    <n v="32.130000000000003"/>
  </r>
  <r>
    <n v="9948"/>
    <s v="CA-2014-121559"/>
    <d v="2014-06-02T00:00:00"/>
    <n v="2014"/>
    <n v="6"/>
    <x v="27"/>
    <x v="27"/>
    <d v="2014-06-04T00:00:00"/>
    <s v="Second Class"/>
    <s v="HW-14935"/>
    <s v="Helen Wasserman"/>
    <s v="Corporate"/>
    <s v="United States"/>
    <x v="245"/>
    <x v="14"/>
    <x v="303"/>
    <x v="2"/>
    <s v="FUR-CH-10003746"/>
    <x v="0"/>
    <x v="1"/>
    <s v="Hon 4070 Series Pagoda Round Back Stacking Chairs"/>
    <n v="1925.88"/>
    <n v="6"/>
    <x v="0"/>
    <n v="0"/>
    <n v="539.24639999999999"/>
  </r>
  <r>
    <n v="9949"/>
    <s v="CA-2014-121559"/>
    <d v="2014-06-02T00:00:00"/>
    <n v="2014"/>
    <n v="6"/>
    <x v="27"/>
    <x v="27"/>
    <d v="2014-06-04T00:00:00"/>
    <s v="Second Class"/>
    <s v="HW-14935"/>
    <s v="Helen Wasserman"/>
    <s v="Corporate"/>
    <s v="United States"/>
    <x v="245"/>
    <x v="14"/>
    <x v="303"/>
    <x v="2"/>
    <s v="OFF-AP-10002945"/>
    <x v="1"/>
    <x v="9"/>
    <s v="Honeywell Enviracaire Portable HEPA Air Cleaner for 17' x 22' Room"/>
    <n v="2405.1999999999998"/>
    <n v="8"/>
    <x v="0"/>
    <n v="0"/>
    <n v="793.71599999999989"/>
  </r>
  <r>
    <n v="9950"/>
    <s v="CA-2014-121559"/>
    <d v="2014-06-02T00:00:00"/>
    <n v="2014"/>
    <n v="6"/>
    <x v="27"/>
    <x v="27"/>
    <d v="2014-06-04T00:00:00"/>
    <s v="Second Class"/>
    <s v="HW-14935"/>
    <s v="Helen Wasserman"/>
    <s v="Corporate"/>
    <s v="United States"/>
    <x v="245"/>
    <x v="14"/>
    <x v="303"/>
    <x v="2"/>
    <s v="TEC-AC-10004568"/>
    <x v="2"/>
    <x v="11"/>
    <s v="Maxell LTO Ultrium - 800 GB"/>
    <n v="83.97"/>
    <n v="3"/>
    <x v="0"/>
    <n v="0"/>
    <n v="15.954299999999993"/>
  </r>
  <r>
    <n v="9951"/>
    <s v="CA-2014-121559"/>
    <d v="2014-06-02T00:00:00"/>
    <n v="2014"/>
    <n v="6"/>
    <x v="27"/>
    <x v="27"/>
    <d v="2014-06-04T00:00:00"/>
    <s v="Second Class"/>
    <s v="HW-14935"/>
    <s v="Helen Wasserman"/>
    <s v="Corporate"/>
    <s v="United States"/>
    <x v="245"/>
    <x v="14"/>
    <x v="303"/>
    <x v="2"/>
    <s v="TEC-AC-10001714"/>
    <x v="2"/>
    <x v="11"/>
    <s v="Logitech MX Performance Wireless Mouse"/>
    <n v="39.89"/>
    <n v="1"/>
    <x v="0"/>
    <n v="0"/>
    <n v="14.7593"/>
  </r>
  <r>
    <n v="9952"/>
    <s v="CA-2014-121559"/>
    <d v="2014-06-02T00:00:00"/>
    <n v="2014"/>
    <n v="6"/>
    <x v="27"/>
    <x v="27"/>
    <d v="2014-06-04T00:00:00"/>
    <s v="Second Class"/>
    <s v="HW-14935"/>
    <s v="Helen Wasserman"/>
    <s v="Corporate"/>
    <s v="United States"/>
    <x v="245"/>
    <x v="14"/>
    <x v="303"/>
    <x v="2"/>
    <s v="OFF-BI-10002072"/>
    <x v="1"/>
    <x v="8"/>
    <s v="Cardinal Slant-D Ring Binders"/>
    <n v="17.38"/>
    <n v="2"/>
    <x v="0"/>
    <n v="0"/>
    <n v="8.69"/>
  </r>
  <r>
    <n v="9953"/>
    <s v="CA-2012-141593"/>
    <d v="2012-12-14T00:00:00"/>
    <n v="2012"/>
    <n v="12"/>
    <x v="14"/>
    <x v="14"/>
    <d v="2012-12-16T00:00:00"/>
    <s v="Second Class"/>
    <s v="DB-12970"/>
    <s v="Darren Budd"/>
    <s v="Corporate"/>
    <s v="United States"/>
    <x v="1"/>
    <x v="1"/>
    <x v="62"/>
    <x v="1"/>
    <s v="OFF-BI-10001153"/>
    <x v="1"/>
    <x v="8"/>
    <s v="Ibico Recycled Grain-Textured Covers"/>
    <n v="55.264000000000003"/>
    <n v="2"/>
    <x v="2"/>
    <n v="0.2"/>
    <n v="20.723999999999997"/>
  </r>
  <r>
    <n v="9954"/>
    <s v="CA-2012-141593"/>
    <d v="2012-12-14T00:00:00"/>
    <n v="2012"/>
    <n v="12"/>
    <x v="14"/>
    <x v="14"/>
    <d v="2012-12-16T00:00:00"/>
    <s v="Second Class"/>
    <s v="DB-12970"/>
    <s v="Darren Budd"/>
    <s v="Corporate"/>
    <s v="United States"/>
    <x v="1"/>
    <x v="1"/>
    <x v="62"/>
    <x v="1"/>
    <s v="OFF-PA-10004983"/>
    <x v="1"/>
    <x v="10"/>
    <s v="Xerox 23"/>
    <n v="6.48"/>
    <n v="1"/>
    <x v="0"/>
    <n v="0"/>
    <n v="3.1104000000000003"/>
  </r>
  <r>
    <n v="9955"/>
    <s v="CA-2012-141593"/>
    <d v="2012-12-14T00:00:00"/>
    <n v="2012"/>
    <n v="12"/>
    <x v="14"/>
    <x v="14"/>
    <d v="2012-12-16T00:00:00"/>
    <s v="Second Class"/>
    <s v="DB-12970"/>
    <s v="Darren Budd"/>
    <s v="Corporate"/>
    <s v="United States"/>
    <x v="1"/>
    <x v="1"/>
    <x v="62"/>
    <x v="1"/>
    <s v="OFF-BI-10000948"/>
    <x v="1"/>
    <x v="8"/>
    <s v="GBC Laser Imprintable Binding System Covers, Desert Sand"/>
    <n v="34.248000000000005"/>
    <n v="3"/>
    <x v="2"/>
    <n v="0.2"/>
    <n v="11.558699999999998"/>
  </r>
  <r>
    <n v="9956"/>
    <s v="CA-2012-141593"/>
    <d v="2012-12-14T00:00:00"/>
    <n v="2012"/>
    <n v="12"/>
    <x v="14"/>
    <x v="14"/>
    <d v="2012-12-16T00:00:00"/>
    <s v="Second Class"/>
    <s v="DB-12970"/>
    <s v="Darren Budd"/>
    <s v="Corporate"/>
    <s v="United States"/>
    <x v="1"/>
    <x v="1"/>
    <x v="62"/>
    <x v="1"/>
    <s v="FUR-TA-10002622"/>
    <x v="0"/>
    <x v="3"/>
    <s v="Bush Andora Conference Table, Maple/Graphite Gray Finish"/>
    <n v="273.56799999999998"/>
    <n v="2"/>
    <x v="2"/>
    <n v="0.2"/>
    <n v="10.258800000000008"/>
  </r>
  <r>
    <n v="9957"/>
    <s v="US-2011-143287"/>
    <d v="2011-11-11T00:00:00"/>
    <n v="2011"/>
    <n v="11"/>
    <x v="7"/>
    <x v="7"/>
    <d v="2011-11-17T00:00:00"/>
    <s v="Standard Class"/>
    <s v="KN-16705"/>
    <s v="Kristina Nunn"/>
    <s v="Home Office"/>
    <s v="United States"/>
    <x v="106"/>
    <x v="15"/>
    <x v="131"/>
    <x v="3"/>
    <s v="OFF-PA-10001776"/>
    <x v="1"/>
    <x v="10"/>
    <s v="Wirebound Message Books, Four 2 3/4&quot; x 5&quot; Forms per Page, 600 Sets per Book"/>
    <n v="46.349999999999994"/>
    <n v="5"/>
    <x v="0"/>
    <n v="0"/>
    <n v="21.784499999999998"/>
  </r>
  <r>
    <n v="9958"/>
    <s v="US-2011-143287"/>
    <d v="2011-11-11T00:00:00"/>
    <n v="2011"/>
    <n v="11"/>
    <x v="7"/>
    <x v="7"/>
    <d v="2011-11-17T00:00:00"/>
    <s v="Standard Class"/>
    <s v="KN-16705"/>
    <s v="Kristina Nunn"/>
    <s v="Home Office"/>
    <s v="United States"/>
    <x v="106"/>
    <x v="15"/>
    <x v="131"/>
    <x v="3"/>
    <s v="OFF-PA-10004039"/>
    <x v="1"/>
    <x v="10"/>
    <s v="Xerox 1882"/>
    <n v="223.92"/>
    <n v="4"/>
    <x v="0"/>
    <n v="0"/>
    <n v="109.7208"/>
  </r>
  <r>
    <n v="9959"/>
    <s v="US-2011-143287"/>
    <d v="2011-11-11T00:00:00"/>
    <n v="2011"/>
    <n v="11"/>
    <x v="7"/>
    <x v="7"/>
    <d v="2011-11-17T00:00:00"/>
    <s v="Standard Class"/>
    <s v="KN-16705"/>
    <s v="Kristina Nunn"/>
    <s v="Home Office"/>
    <s v="United States"/>
    <x v="106"/>
    <x v="15"/>
    <x v="131"/>
    <x v="3"/>
    <s v="OFF-SU-10001574"/>
    <x v="1"/>
    <x v="14"/>
    <s v="Acme Value Line Scissors"/>
    <n v="7.3"/>
    <n v="2"/>
    <x v="0"/>
    <n v="0"/>
    <n v="2.1899999999999995"/>
  </r>
  <r>
    <n v="9960"/>
    <s v="CA-2014-137421"/>
    <d v="2014-10-07T00:00:00"/>
    <n v="2014"/>
    <n v="10"/>
    <x v="13"/>
    <x v="13"/>
    <d v="2014-10-12T00:00:00"/>
    <s v="Standard Class"/>
    <s v="AJ-10945"/>
    <s v="Ashley Jarboe"/>
    <s v="Consumer"/>
    <s v="United States"/>
    <x v="432"/>
    <x v="16"/>
    <x v="522"/>
    <x v="1"/>
    <s v="OFF-AR-10001761"/>
    <x v="1"/>
    <x v="6"/>
    <s v="Avery Hi-Liter Smear-Safe Highlighters"/>
    <n v="9.3439999999999994"/>
    <n v="2"/>
    <x v="2"/>
    <n v="0.2"/>
    <n v="1.8687999999999998"/>
  </r>
  <r>
    <n v="9961"/>
    <s v="CA-2014-141446"/>
    <d v="2014-09-17T00:00:00"/>
    <n v="2014"/>
    <n v="9"/>
    <x v="15"/>
    <x v="15"/>
    <d v="2014-09-19T00:00:00"/>
    <s v="Second Class"/>
    <s v="CL-12700"/>
    <s v="Craig Leslie"/>
    <s v="Home Office"/>
    <s v="United States"/>
    <x v="159"/>
    <x v="0"/>
    <x v="202"/>
    <x v="0"/>
    <s v="TEC-AC-10002305"/>
    <x v="2"/>
    <x v="11"/>
    <s v="KeyTronic E03601U1 - Keyboard - Beige"/>
    <n v="18"/>
    <n v="1"/>
    <x v="0"/>
    <n v="0"/>
    <n v="3.2399999999999984"/>
  </r>
  <r>
    <n v="9962"/>
    <s v="CA-2012-168088"/>
    <d v="2012-03-19T00:00:00"/>
    <n v="2012"/>
    <n v="3"/>
    <x v="29"/>
    <x v="29"/>
    <d v="2012-03-22T00:00:00"/>
    <s v="First Class"/>
    <s v="CM-12655"/>
    <s v="Corinna Mitchell"/>
    <s v="Home Office"/>
    <s v="United States"/>
    <x v="12"/>
    <x v="5"/>
    <x v="16"/>
    <x v="2"/>
    <s v="OFF-PA-10000675"/>
    <x v="1"/>
    <x v="10"/>
    <s v="Xerox 1919"/>
    <n v="65.584000000000003"/>
    <n v="2"/>
    <x v="2"/>
    <n v="0.2"/>
    <n v="23.7742"/>
  </r>
  <r>
    <n v="9963"/>
    <s v="CA-2012-168088"/>
    <d v="2012-03-19T00:00:00"/>
    <n v="2012"/>
    <n v="3"/>
    <x v="29"/>
    <x v="29"/>
    <d v="2012-03-22T00:00:00"/>
    <s v="First Class"/>
    <s v="CM-12655"/>
    <s v="Corinna Mitchell"/>
    <s v="Home Office"/>
    <s v="United States"/>
    <x v="12"/>
    <x v="5"/>
    <x v="16"/>
    <x v="2"/>
    <s v="FUR-BO-10004218"/>
    <x v="0"/>
    <x v="0"/>
    <s v="Bush Heritage Pine Collection 5-Shelf Bookcase, Albany Pine Finish, *Special Order"/>
    <n v="383.46559999999994"/>
    <n v="4"/>
    <x v="8"/>
    <n v="0.32"/>
    <n v="-67.670400000000001"/>
  </r>
  <r>
    <n v="9964"/>
    <s v="CA-2012-143700"/>
    <d v="2012-07-26T00:00:00"/>
    <n v="2012"/>
    <n v="7"/>
    <x v="38"/>
    <x v="38"/>
    <d v="2012-07-26T00:00:00"/>
    <s v="Same Day"/>
    <s v="AS-10240"/>
    <s v="Alan Shonely"/>
    <s v="Consumer"/>
    <s v="United States"/>
    <x v="10"/>
    <x v="9"/>
    <x v="11"/>
    <x v="3"/>
    <s v="OFF-PA-10003072"/>
    <x v="1"/>
    <x v="10"/>
    <s v="Eureka Recycled Copy Paper 8 1/2&quot; x 11&quot;, Ream"/>
    <n v="10.368000000000002"/>
    <n v="2"/>
    <x v="2"/>
    <n v="0.2"/>
    <n v="3.6288"/>
  </r>
  <r>
    <n v="9965"/>
    <s v="CA-2013-146374"/>
    <d v="2013-12-06T00:00:00"/>
    <n v="2013"/>
    <n v="12"/>
    <x v="5"/>
    <x v="5"/>
    <d v="2013-12-11T00:00:00"/>
    <s v="Second Class"/>
    <s v="HE-14800"/>
    <s v="Harold Engle"/>
    <s v="Corporate"/>
    <s v="United States"/>
    <x v="46"/>
    <x v="13"/>
    <x v="284"/>
    <x v="3"/>
    <s v="FUR-FU-10002671"/>
    <x v="0"/>
    <x v="5"/>
    <s v="Electrix 20W Halogen Replacement Bulb for Zoom-In Desk Lamp"/>
    <n v="13.4"/>
    <n v="1"/>
    <x v="0"/>
    <n v="0"/>
    <n v="6.4319999999999995"/>
  </r>
  <r>
    <n v="9966"/>
    <s v="CA-2013-146374"/>
    <d v="2013-12-06T00:00:00"/>
    <n v="2013"/>
    <n v="12"/>
    <x v="5"/>
    <x v="5"/>
    <d v="2013-12-11T00:00:00"/>
    <s v="Second Class"/>
    <s v="HE-14800"/>
    <s v="Harold Engle"/>
    <s v="Corporate"/>
    <s v="United States"/>
    <x v="46"/>
    <x v="13"/>
    <x v="284"/>
    <x v="3"/>
    <s v="OFF-PA-10000349"/>
    <x v="1"/>
    <x v="10"/>
    <s v="Staples"/>
    <n v="4.9800000000000004"/>
    <n v="1"/>
    <x v="0"/>
    <n v="0"/>
    <n v="2.3406000000000002"/>
  </r>
  <r>
    <n v="9967"/>
    <s v="CA-2013-146374"/>
    <d v="2013-12-06T00:00:00"/>
    <n v="2013"/>
    <n v="12"/>
    <x v="5"/>
    <x v="5"/>
    <d v="2013-12-11T00:00:00"/>
    <s v="Second Class"/>
    <s v="HE-14800"/>
    <s v="Harold Engle"/>
    <s v="Corporate"/>
    <s v="United States"/>
    <x v="46"/>
    <x v="13"/>
    <x v="284"/>
    <x v="3"/>
    <s v="OFF-EN-10004483"/>
    <x v="1"/>
    <x v="12"/>
    <s v="#10 White Business Envelopes,4 1/8 x 9 1/2"/>
    <n v="109.69"/>
    <n v="7"/>
    <x v="0"/>
    <n v="0"/>
    <n v="51.554299999999991"/>
  </r>
  <r>
    <n v="9968"/>
    <s v="CA-2014-153871"/>
    <d v="2014-12-12T00:00:00"/>
    <n v="2014"/>
    <n v="12"/>
    <x v="22"/>
    <x v="22"/>
    <d v="2014-12-18T00:00:00"/>
    <s v="Standard Class"/>
    <s v="RB-19435"/>
    <s v="Richard Bierner"/>
    <s v="Consumer"/>
    <s v="United States"/>
    <x v="135"/>
    <x v="30"/>
    <x v="170"/>
    <x v="3"/>
    <s v="OFF-BI-10004209"/>
    <x v="1"/>
    <x v="8"/>
    <s v="Fellowes Twister Kit, Gray/Clear, 3/pkg"/>
    <n v="40.199999999999996"/>
    <n v="5"/>
    <x v="0"/>
    <n v="0"/>
    <n v="18.089999999999996"/>
  </r>
  <r>
    <n v="9969"/>
    <s v="CA-2014-153871"/>
    <d v="2014-12-12T00:00:00"/>
    <n v="2014"/>
    <n v="12"/>
    <x v="22"/>
    <x v="22"/>
    <d v="2014-12-18T00:00:00"/>
    <s v="Standard Class"/>
    <s v="RB-19435"/>
    <s v="Richard Bierner"/>
    <s v="Consumer"/>
    <s v="United States"/>
    <x v="135"/>
    <x v="30"/>
    <x v="170"/>
    <x v="3"/>
    <s v="OFF-BI-10004600"/>
    <x v="1"/>
    <x v="8"/>
    <s v="Ibico Ibimaster 300 Manual Binding System"/>
    <n v="735.98"/>
    <n v="2"/>
    <x v="0"/>
    <n v="0"/>
    <n v="331.19099999999997"/>
  </r>
  <r>
    <n v="9970"/>
    <s v="CA-2014-153871"/>
    <d v="2014-12-12T00:00:00"/>
    <n v="2014"/>
    <n v="12"/>
    <x v="22"/>
    <x v="22"/>
    <d v="2014-12-18T00:00:00"/>
    <s v="Standard Class"/>
    <s v="RB-19435"/>
    <s v="Richard Bierner"/>
    <s v="Consumer"/>
    <s v="United States"/>
    <x v="135"/>
    <x v="30"/>
    <x v="170"/>
    <x v="3"/>
    <s v="OFF-AP-10003622"/>
    <x v="1"/>
    <x v="9"/>
    <s v="Bravo II Megaboss 12-Amp Hard Body Upright, Replacement Belts, 2 Belts per Pack"/>
    <n v="22.75"/>
    <n v="7"/>
    <x v="0"/>
    <n v="0"/>
    <n v="6.5974999999999993"/>
  </r>
  <r>
    <n v="9971"/>
    <s v="CA-2012-103772"/>
    <d v="2012-06-28T00:00:00"/>
    <n v="2012"/>
    <n v="6"/>
    <x v="40"/>
    <x v="40"/>
    <d v="2012-07-02T00:00:00"/>
    <s v="Standard Class"/>
    <s v="MP-17470"/>
    <s v="Mark Packer"/>
    <s v="Home Office"/>
    <s v="United States"/>
    <x v="214"/>
    <x v="32"/>
    <x v="268"/>
    <x v="0"/>
    <s v="OFF-BI-10002867"/>
    <x v="1"/>
    <x v="8"/>
    <s v="GBC Recycled Regency Composition Covers"/>
    <n v="119.56"/>
    <n v="2"/>
    <x v="0"/>
    <n v="0"/>
    <n v="54.997599999999991"/>
  </r>
  <r>
    <n v="9972"/>
    <s v="CA-2012-103772"/>
    <d v="2012-06-28T00:00:00"/>
    <n v="2012"/>
    <n v="6"/>
    <x v="40"/>
    <x v="40"/>
    <d v="2012-07-02T00:00:00"/>
    <s v="Standard Class"/>
    <s v="MP-17470"/>
    <s v="Mark Packer"/>
    <s v="Home Office"/>
    <s v="United States"/>
    <x v="214"/>
    <x v="32"/>
    <x v="268"/>
    <x v="0"/>
    <s v="OFF-AR-10000538"/>
    <x v="1"/>
    <x v="6"/>
    <s v="Boston Model 1800 Electric Pencil Sharpener, Gray"/>
    <n v="140.75"/>
    <n v="5"/>
    <x v="0"/>
    <n v="0"/>
    <n v="42.22499999999998"/>
  </r>
  <r>
    <n v="9973"/>
    <s v="CA-2013-130225"/>
    <d v="2013-09-12T00:00:00"/>
    <n v="2013"/>
    <n v="9"/>
    <x v="21"/>
    <x v="21"/>
    <d v="2013-09-18T00:00:00"/>
    <s v="Standard Class"/>
    <s v="RC-19960"/>
    <s v="Ryan Crowe"/>
    <s v="Consumer"/>
    <s v="United States"/>
    <x v="12"/>
    <x v="5"/>
    <x v="16"/>
    <x v="2"/>
    <s v="OFF-EN-10000056"/>
    <x v="1"/>
    <x v="12"/>
    <s v="Cameo Buff Policy Envelopes"/>
    <n v="99.567999999999998"/>
    <n v="2"/>
    <x v="2"/>
    <n v="0.2"/>
    <n v="33.604199999999992"/>
  </r>
  <r>
    <n v="9974"/>
    <s v="US-2013-103674"/>
    <d v="2013-12-07T00:00:00"/>
    <n v="2013"/>
    <n v="12"/>
    <x v="5"/>
    <x v="5"/>
    <d v="2013-12-11T00:00:00"/>
    <s v="Standard Class"/>
    <s v="AP-10720"/>
    <s v="Anne Pryor"/>
    <s v="Home Office"/>
    <s v="United States"/>
    <x v="1"/>
    <x v="1"/>
    <x v="3"/>
    <x v="1"/>
    <s v="TEC-PH-10004080"/>
    <x v="2"/>
    <x v="7"/>
    <s v="Avaya 5410 Digital phone"/>
    <n v="271.95999999999998"/>
    <n v="5"/>
    <x v="2"/>
    <n v="0.2"/>
    <n v="27.195999999999998"/>
  </r>
  <r>
    <n v="9975"/>
    <s v="US-2013-103674"/>
    <d v="2013-12-07T00:00:00"/>
    <n v="2013"/>
    <n v="12"/>
    <x v="5"/>
    <x v="5"/>
    <d v="2013-12-11T00:00:00"/>
    <s v="Standard Class"/>
    <s v="AP-10720"/>
    <s v="Anne Pryor"/>
    <s v="Home Office"/>
    <s v="United States"/>
    <x v="1"/>
    <x v="1"/>
    <x v="3"/>
    <x v="1"/>
    <s v="OFF-AR-10004752"/>
    <x v="1"/>
    <x v="6"/>
    <s v="Blackstonian Pencils"/>
    <n v="18.689999999999998"/>
    <n v="7"/>
    <x v="0"/>
    <n v="0"/>
    <n v="5.2332000000000001"/>
  </r>
  <r>
    <n v="9976"/>
    <s v="US-2013-103674"/>
    <d v="2013-12-07T00:00:00"/>
    <n v="2013"/>
    <n v="12"/>
    <x v="5"/>
    <x v="5"/>
    <d v="2013-12-11T00:00:00"/>
    <s v="Standard Class"/>
    <s v="AP-10720"/>
    <s v="Anne Pryor"/>
    <s v="Home Office"/>
    <s v="United States"/>
    <x v="1"/>
    <x v="1"/>
    <x v="3"/>
    <x v="1"/>
    <s v="OFF-PA-10000743"/>
    <x v="1"/>
    <x v="10"/>
    <s v="Xerox 1977"/>
    <n v="13.36"/>
    <n v="2"/>
    <x v="0"/>
    <n v="0"/>
    <n v="6.4127999999999998"/>
  </r>
  <r>
    <n v="9977"/>
    <s v="US-2013-103674"/>
    <d v="2013-12-07T00:00:00"/>
    <n v="2013"/>
    <n v="12"/>
    <x v="5"/>
    <x v="5"/>
    <d v="2013-12-11T00:00:00"/>
    <s v="Standard Class"/>
    <s v="AP-10720"/>
    <s v="Anne Pryor"/>
    <s v="Home Office"/>
    <s v="United States"/>
    <x v="1"/>
    <x v="1"/>
    <x v="3"/>
    <x v="1"/>
    <s v="TEC-PH-10002496"/>
    <x v="2"/>
    <x v="7"/>
    <s v="Cisco SPA301"/>
    <n v="249.58400000000003"/>
    <n v="2"/>
    <x v="2"/>
    <n v="0.2"/>
    <n v="31.197999999999986"/>
  </r>
  <r>
    <n v="9978"/>
    <s v="US-2013-103674"/>
    <d v="2013-12-07T00:00:00"/>
    <n v="2013"/>
    <n v="12"/>
    <x v="5"/>
    <x v="5"/>
    <d v="2013-12-11T00:00:00"/>
    <s v="Standard Class"/>
    <s v="AP-10720"/>
    <s v="Anne Pryor"/>
    <s v="Home Office"/>
    <s v="United States"/>
    <x v="1"/>
    <x v="1"/>
    <x v="3"/>
    <x v="1"/>
    <s v="OFF-FA-10003467"/>
    <x v="1"/>
    <x v="13"/>
    <s v="Alliance Big Bands Rubber Bands, 12/Pack"/>
    <n v="13.86"/>
    <n v="7"/>
    <x v="0"/>
    <n v="0"/>
    <n v="0"/>
  </r>
  <r>
    <n v="9979"/>
    <s v="US-2013-103674"/>
    <d v="2013-12-07T00:00:00"/>
    <n v="2013"/>
    <n v="12"/>
    <x v="5"/>
    <x v="5"/>
    <d v="2013-12-11T00:00:00"/>
    <s v="Standard Class"/>
    <s v="AP-10720"/>
    <s v="Anne Pryor"/>
    <s v="Home Office"/>
    <s v="United States"/>
    <x v="1"/>
    <x v="1"/>
    <x v="3"/>
    <x v="1"/>
    <s v="OFF-BI-10003727"/>
    <x v="1"/>
    <x v="8"/>
    <s v="Avery Durable Slant Ring Binders With Label Holder"/>
    <n v="13.375999999999999"/>
    <n v="4"/>
    <x v="2"/>
    <n v="0.2"/>
    <n v="4.6815999999999995"/>
  </r>
  <r>
    <n v="9980"/>
    <s v="US-2013-103674"/>
    <d v="2013-12-07T00:00:00"/>
    <n v="2013"/>
    <n v="12"/>
    <x v="5"/>
    <x v="5"/>
    <d v="2013-12-11T00:00:00"/>
    <s v="Standard Class"/>
    <s v="AP-10720"/>
    <s v="Anne Pryor"/>
    <s v="Home Office"/>
    <s v="United States"/>
    <x v="1"/>
    <x v="1"/>
    <x v="3"/>
    <x v="1"/>
    <s v="OFF-BI-10002026"/>
    <x v="1"/>
    <x v="8"/>
    <s v="Ibico Recycled Linen-Style Covers"/>
    <n v="437.47200000000009"/>
    <n v="14"/>
    <x v="2"/>
    <n v="0.2"/>
    <n v="153.11519999999999"/>
  </r>
  <r>
    <n v="9981"/>
    <s v="US-2012-151435"/>
    <d v="2012-09-06T00:00:00"/>
    <n v="2012"/>
    <n v="9"/>
    <x v="11"/>
    <x v="11"/>
    <d v="2012-09-09T00:00:00"/>
    <s v="Second Class"/>
    <s v="SW-20455"/>
    <s v="Shaun Weien"/>
    <s v="Consumer"/>
    <s v="United States"/>
    <x v="240"/>
    <x v="28"/>
    <x v="298"/>
    <x v="0"/>
    <s v="FUR-TA-10001039"/>
    <x v="0"/>
    <x v="3"/>
    <s v="KI Adjustable-Height Table"/>
    <n v="85.98"/>
    <n v="1"/>
    <x v="0"/>
    <n v="0"/>
    <n v="22.354800000000004"/>
  </r>
  <r>
    <n v="9982"/>
    <s v="CA-2014-163566"/>
    <d v="2014-08-04T00:00:00"/>
    <n v="2014"/>
    <n v="8"/>
    <x v="43"/>
    <x v="43"/>
    <d v="2014-08-07T00:00:00"/>
    <s v="First Class"/>
    <s v="TB-21055"/>
    <s v="Ted Butterfield"/>
    <s v="Consumer"/>
    <s v="United States"/>
    <x v="54"/>
    <x v="24"/>
    <x v="322"/>
    <x v="3"/>
    <s v="OFF-LA-10004484"/>
    <x v="1"/>
    <x v="2"/>
    <s v="Avery 476"/>
    <n v="16.520000000000003"/>
    <n v="5"/>
    <x v="2"/>
    <n v="0.2"/>
    <n v="5.368999999999998"/>
  </r>
  <r>
    <n v="9983"/>
    <s v="US-2013-157728"/>
    <d v="2013-09-23T00:00:00"/>
    <n v="2013"/>
    <n v="9"/>
    <x v="21"/>
    <x v="21"/>
    <d v="2013-09-29T00:00:00"/>
    <s v="Standard Class"/>
    <s v="RC-19960"/>
    <s v="Ryan Crowe"/>
    <s v="Consumer"/>
    <s v="United States"/>
    <x v="354"/>
    <x v="12"/>
    <x v="436"/>
    <x v="2"/>
    <s v="OFF-PA-10002195"/>
    <x v="1"/>
    <x v="10"/>
    <s v="RSVP Cards &amp; Envelopes, Blank White, 8-1/2&quot; X 11&quot;, 24 Cards/25 Envelopes/Set"/>
    <n v="35.56"/>
    <n v="7"/>
    <x v="0"/>
    <n v="0"/>
    <n v="16.713200000000001"/>
  </r>
  <r>
    <n v="9984"/>
    <s v="US-2013-157728"/>
    <d v="2013-09-23T00:00:00"/>
    <n v="2013"/>
    <n v="9"/>
    <x v="21"/>
    <x v="21"/>
    <d v="2013-09-29T00:00:00"/>
    <s v="Standard Class"/>
    <s v="RC-19960"/>
    <s v="Ryan Crowe"/>
    <s v="Consumer"/>
    <s v="United States"/>
    <x v="354"/>
    <x v="12"/>
    <x v="436"/>
    <x v="2"/>
    <s v="TEC-PH-10001305"/>
    <x v="2"/>
    <x v="7"/>
    <s v="Panasonic KX TS208W Corded phone"/>
    <n v="97.98"/>
    <n v="2"/>
    <x v="0"/>
    <n v="0"/>
    <n v="27.434400000000011"/>
  </r>
  <r>
    <n v="9985"/>
    <s v="CA-2012-100251"/>
    <d v="2012-05-17T00:00:00"/>
    <n v="2012"/>
    <n v="5"/>
    <x v="33"/>
    <x v="33"/>
    <d v="2012-05-23T00:00:00"/>
    <s v="Standard Class"/>
    <s v="DV-13465"/>
    <s v="Dianna Vittorini"/>
    <s v="Consumer"/>
    <s v="United States"/>
    <x v="85"/>
    <x v="15"/>
    <x v="254"/>
    <x v="3"/>
    <s v="OFF-LA-10003766"/>
    <x v="1"/>
    <x v="2"/>
    <s v="Self-Adhesive Removable Labels"/>
    <n v="31.5"/>
    <n v="10"/>
    <x v="0"/>
    <n v="0"/>
    <n v="15.120000000000001"/>
  </r>
  <r>
    <n v="9986"/>
    <s v="CA-2012-100251"/>
    <d v="2012-05-17T00:00:00"/>
    <n v="2012"/>
    <n v="5"/>
    <x v="33"/>
    <x v="33"/>
    <d v="2012-05-23T00:00:00"/>
    <s v="Standard Class"/>
    <s v="DV-13465"/>
    <s v="Dianna Vittorini"/>
    <s v="Consumer"/>
    <s v="United States"/>
    <x v="85"/>
    <x v="15"/>
    <x v="254"/>
    <x v="3"/>
    <s v="OFF-SU-10000898"/>
    <x v="1"/>
    <x v="14"/>
    <s v="Acme Hot Forged Carbon Steel Scissors with Nickel-Plated Handles, 3 7/8&quot; Cut, 8&quot;L"/>
    <n v="55.6"/>
    <n v="4"/>
    <x v="0"/>
    <n v="0"/>
    <n v="16.123999999999995"/>
  </r>
  <r>
    <n v="9987"/>
    <s v="CA-2013-125794"/>
    <d v="2013-09-30T00:00:00"/>
    <n v="2013"/>
    <n v="9"/>
    <x v="21"/>
    <x v="21"/>
    <d v="2013-10-04T00:00:00"/>
    <s v="Standard Class"/>
    <s v="ML-17410"/>
    <s v="Maris LaWare"/>
    <s v="Consumer"/>
    <s v="United States"/>
    <x v="1"/>
    <x v="1"/>
    <x v="141"/>
    <x v="1"/>
    <s v="TEC-AC-10003399"/>
    <x v="2"/>
    <x v="11"/>
    <s v="Memorex Mini Travel Drive 64 GB USB 2.0 Flash Drive"/>
    <n v="36.24"/>
    <n v="1"/>
    <x v="0"/>
    <n v="0"/>
    <n v="15.220800000000001"/>
  </r>
  <r>
    <n v="9988"/>
    <s v="CA-2014-163629"/>
    <d v="2014-11-18T00:00:00"/>
    <n v="2014"/>
    <n v="11"/>
    <x v="23"/>
    <x v="23"/>
    <d v="2014-11-22T00:00:00"/>
    <s v="Standard Class"/>
    <s v="RA-19885"/>
    <s v="Ruben Ausman"/>
    <s v="Corporate"/>
    <s v="United States"/>
    <x v="417"/>
    <x v="32"/>
    <x v="505"/>
    <x v="0"/>
    <s v="TEC-AC-10001539"/>
    <x v="2"/>
    <x v="11"/>
    <s v="Logitech G430 Surround Sound Gaming Headset with Dolby 7.1 Technology"/>
    <n v="79.989999999999995"/>
    <n v="1"/>
    <x v="0"/>
    <n v="0"/>
    <n v="28.796399999999998"/>
  </r>
  <r>
    <n v="9989"/>
    <s v="CA-2014-163629"/>
    <d v="2014-11-18T00:00:00"/>
    <n v="2014"/>
    <n v="11"/>
    <x v="23"/>
    <x v="23"/>
    <d v="2014-11-22T00:00:00"/>
    <s v="Standard Class"/>
    <s v="RA-19885"/>
    <s v="Ruben Ausman"/>
    <s v="Corporate"/>
    <s v="United States"/>
    <x v="417"/>
    <x v="32"/>
    <x v="505"/>
    <x v="0"/>
    <s v="TEC-PH-10004006"/>
    <x v="2"/>
    <x v="7"/>
    <s v="Panasonic KX - TS880B Telephone"/>
    <n v="206.1"/>
    <n v="5"/>
    <x v="0"/>
    <n v="0"/>
    <n v="55.647000000000006"/>
  </r>
  <r>
    <n v="9990"/>
    <s v="CA-2011-110422"/>
    <d v="2011-01-22T00:00:00"/>
    <n v="2011"/>
    <n v="1"/>
    <x v="46"/>
    <x v="46"/>
    <d v="2011-01-24T00:00:00"/>
    <s v="Second Class"/>
    <s v="TB-21400"/>
    <s v="Tom Boeckenhauer"/>
    <s v="Consumer"/>
    <s v="United States"/>
    <x v="100"/>
    <x v="2"/>
    <x v="123"/>
    <x v="0"/>
    <s v="FUR-FU-10001889"/>
    <x v="0"/>
    <x v="5"/>
    <s v="Ultra Door Pull Handle"/>
    <n v="25.248000000000001"/>
    <n v="3"/>
    <x v="2"/>
    <n v="0.2"/>
    <n v="4.1027999999999993"/>
  </r>
  <r>
    <n v="9991"/>
    <s v="CA-2014-121258"/>
    <d v="2014-02-27T00:00:00"/>
    <n v="2014"/>
    <n v="2"/>
    <x v="31"/>
    <x v="31"/>
    <d v="2014-03-04T00:00:00"/>
    <s v="Standard Class"/>
    <s v="DB-13060"/>
    <s v="Dave Brooks"/>
    <s v="Consumer"/>
    <s v="United States"/>
    <x v="116"/>
    <x v="1"/>
    <x v="146"/>
    <x v="1"/>
    <s v="FUR-FU-10000747"/>
    <x v="0"/>
    <x v="5"/>
    <s v="Tenex B1-RE Series Chair Mats for Low Pile Carpets"/>
    <n v="91.96"/>
    <n v="2"/>
    <x v="0"/>
    <n v="0"/>
    <n v="15.633199999999988"/>
  </r>
  <r>
    <n v="9992"/>
    <s v="CA-2014-121258"/>
    <d v="2014-02-27T00:00:00"/>
    <n v="2014"/>
    <n v="2"/>
    <x v="31"/>
    <x v="31"/>
    <d v="2014-03-04T00:00:00"/>
    <s v="Standard Class"/>
    <s v="DB-13060"/>
    <s v="Dave Brooks"/>
    <s v="Consumer"/>
    <s v="United States"/>
    <x v="116"/>
    <x v="1"/>
    <x v="146"/>
    <x v="1"/>
    <s v="TEC-PH-10003645"/>
    <x v="2"/>
    <x v="7"/>
    <s v="Aastra 57i VoIP phone"/>
    <n v="258.57600000000002"/>
    <n v="2"/>
    <x v="2"/>
    <n v="0.2"/>
    <n v="19.393200000000007"/>
  </r>
  <r>
    <n v="9993"/>
    <s v="CA-2014-121258"/>
    <d v="2014-02-27T00:00:00"/>
    <n v="2014"/>
    <n v="2"/>
    <x v="31"/>
    <x v="31"/>
    <d v="2014-03-04T00:00:00"/>
    <s v="Standard Class"/>
    <s v="DB-13060"/>
    <s v="Dave Brooks"/>
    <s v="Consumer"/>
    <s v="United States"/>
    <x v="116"/>
    <x v="1"/>
    <x v="146"/>
    <x v="1"/>
    <s v="OFF-PA-10004041"/>
    <x v="1"/>
    <x v="10"/>
    <s v="It's Hot Message Books with Stickers, 2 3/4&quot; x 5&quot;"/>
    <n v="29.6"/>
    <n v="4"/>
    <x v="0"/>
    <n v="0"/>
    <n v="13.32"/>
  </r>
  <r>
    <n v="9994"/>
    <s v="CA-2014-119914"/>
    <d v="2014-05-05T00:00:00"/>
    <n v="2014"/>
    <n v="5"/>
    <x v="24"/>
    <x v="24"/>
    <d v="2014-05-10T00:00:00"/>
    <s v="Second Class"/>
    <s v="CC-12220"/>
    <s v="Chris Cortes"/>
    <s v="Consumer"/>
    <s v="United States"/>
    <x v="223"/>
    <x v="1"/>
    <x v="278"/>
    <x v="1"/>
    <s v="OFF-AP-10002684"/>
    <x v="1"/>
    <x v="9"/>
    <s v="Acco 7-Outlet Masterpiece Power Center, Wihtout Fax/Phone Line Protection"/>
    <n v="243.16"/>
    <n v="2"/>
    <x v="0"/>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3CAFB0B-DDDE-4D92-B019-1F4B36157DAE}" name="Q1_Pivot" cacheId="1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7">
  <location ref="A2:E51" firstHeaderRow="0" firstDataRow="1" firstDataCol="2"/>
  <pivotFields count="27">
    <pivotField compact="0" outline="0" subtotalTop="0" showAll="0" defaultSubtotal="0"/>
    <pivotField dataField="1" compact="0" outline="0" subtotalTop="0" showAll="0" defaultSubtotal="0"/>
    <pivotField compact="0" numFmtId="14" outline="0" subtotalTop="0" showAll="0" defaultSubtotal="0"/>
    <pivotField compact="0" outline="0" subtotalTop="0" showAll="0" defaultSubtotal="0"/>
    <pivotField compact="0" outline="0" subtotalTop="0" showAll="0" defaultSubtotal="0"/>
    <pivotField axis="axisRow" compact="0" outline="0" subtotalTop="0" showAll="0" defaultSubtotal="0">
      <items count="48">
        <item x="46"/>
        <item x="18"/>
        <item x="7"/>
        <item x="20"/>
        <item x="45"/>
        <item x="34"/>
        <item x="41"/>
        <item x="8"/>
        <item x="3"/>
        <item x="39"/>
        <item x="9"/>
        <item x="30"/>
        <item x="26"/>
        <item x="2"/>
        <item x="6"/>
        <item x="14"/>
        <item x="36"/>
        <item x="29"/>
        <item x="19"/>
        <item x="33"/>
        <item x="40"/>
        <item x="38"/>
        <item x="37"/>
        <item x="11"/>
        <item x="12"/>
        <item x="32"/>
        <item x="0"/>
        <item x="5"/>
        <item x="47"/>
        <item x="17"/>
        <item x="25"/>
        <item x="35"/>
        <item x="1"/>
        <item x="16"/>
        <item x="28"/>
        <item x="21"/>
        <item x="44"/>
        <item x="13"/>
        <item x="23"/>
        <item x="22"/>
        <item x="31"/>
        <item x="42"/>
        <item x="4"/>
        <item x="24"/>
        <item x="27"/>
        <item x="10"/>
        <item x="43"/>
        <item x="15"/>
      </items>
    </pivotField>
    <pivotField axis="axisRow" compact="0" outline="0" subtotalTop="0" showAll="0" defaultSubtotal="0">
      <items count="48">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s>
    </pivotField>
    <pivotField compact="0" numFmtId="14"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 compact="0" outline="0" subtotalTop="0" showAll="0" defaultSubtotal="0"/>
    <pivotField compact="0" numFmtId="10" outline="0" showAll="0">
      <items count="11">
        <item x="0"/>
        <item x="1"/>
        <item x="2"/>
        <item x="3"/>
        <item x="4"/>
        <item x="5"/>
        <item x="6"/>
        <item x="7"/>
        <item x="8"/>
        <item x="9"/>
        <item t="default"/>
      </items>
    </pivotField>
    <pivotField compact="0" outline="0" subtotalTop="0" showAll="0" defaultSubtotal="0"/>
    <pivotField dataField="1" compact="0" outline="0" subtotalTop="0" showAll="0" defaultSubtotal="0"/>
    <pivotField compact="0" outline="0" dragToRow="0" dragToCol="0" dragToPage="0" showAll="0" defaultSubtotal="0"/>
  </pivotFields>
  <rowFields count="2">
    <field x="6"/>
    <field x="5"/>
  </rowFields>
  <rowItems count="49">
    <i>
      <x/>
      <x/>
    </i>
    <i>
      <x v="1"/>
      <x v="4"/>
    </i>
    <i>
      <x v="2"/>
      <x v="5"/>
    </i>
    <i>
      <x v="3"/>
      <x v="6"/>
    </i>
    <i>
      <x v="4"/>
      <x v="7"/>
    </i>
    <i>
      <x v="5"/>
      <x v="8"/>
    </i>
    <i>
      <x v="6"/>
      <x v="9"/>
    </i>
    <i>
      <x v="7"/>
      <x v="10"/>
    </i>
    <i>
      <x v="8"/>
      <x v="11"/>
    </i>
    <i>
      <x v="9"/>
      <x v="1"/>
    </i>
    <i>
      <x v="10"/>
      <x v="2"/>
    </i>
    <i>
      <x v="11"/>
      <x v="3"/>
    </i>
    <i>
      <x v="12"/>
      <x v="12"/>
    </i>
    <i>
      <x v="13"/>
      <x v="16"/>
    </i>
    <i>
      <x v="14"/>
      <x v="17"/>
    </i>
    <i>
      <x v="15"/>
      <x v="18"/>
    </i>
    <i>
      <x v="16"/>
      <x v="19"/>
    </i>
    <i>
      <x v="17"/>
      <x v="20"/>
    </i>
    <i>
      <x v="18"/>
      <x v="21"/>
    </i>
    <i>
      <x v="19"/>
      <x v="22"/>
    </i>
    <i>
      <x v="20"/>
      <x v="23"/>
    </i>
    <i>
      <x v="21"/>
      <x v="13"/>
    </i>
    <i>
      <x v="22"/>
      <x v="14"/>
    </i>
    <i>
      <x v="23"/>
      <x v="15"/>
    </i>
    <i>
      <x v="24"/>
      <x v="24"/>
    </i>
    <i>
      <x v="25"/>
      <x v="28"/>
    </i>
    <i>
      <x v="26"/>
      <x v="29"/>
    </i>
    <i>
      <x v="27"/>
      <x v="30"/>
    </i>
    <i>
      <x v="28"/>
      <x v="31"/>
    </i>
    <i>
      <x v="29"/>
      <x v="32"/>
    </i>
    <i>
      <x v="30"/>
      <x v="33"/>
    </i>
    <i>
      <x v="31"/>
      <x v="34"/>
    </i>
    <i>
      <x v="32"/>
      <x v="35"/>
    </i>
    <i>
      <x v="33"/>
      <x v="25"/>
    </i>
    <i>
      <x v="34"/>
      <x v="26"/>
    </i>
    <i>
      <x v="35"/>
      <x v="27"/>
    </i>
    <i>
      <x v="36"/>
      <x v="36"/>
    </i>
    <i>
      <x v="37"/>
      <x v="40"/>
    </i>
    <i>
      <x v="38"/>
      <x v="41"/>
    </i>
    <i>
      <x v="39"/>
      <x v="42"/>
    </i>
    <i>
      <x v="40"/>
      <x v="43"/>
    </i>
    <i>
      <x v="41"/>
      <x v="44"/>
    </i>
    <i>
      <x v="42"/>
      <x v="45"/>
    </i>
    <i>
      <x v="43"/>
      <x v="46"/>
    </i>
    <i>
      <x v="44"/>
      <x v="47"/>
    </i>
    <i>
      <x v="45"/>
      <x v="37"/>
    </i>
    <i>
      <x v="46"/>
      <x v="38"/>
    </i>
    <i>
      <x v="47"/>
      <x v="39"/>
    </i>
    <i t="grand">
      <x/>
    </i>
  </rowItems>
  <colFields count="1">
    <field x="-2"/>
  </colFields>
  <colItems count="3">
    <i>
      <x/>
    </i>
    <i i="1">
      <x v="1"/>
    </i>
    <i i="2">
      <x v="2"/>
    </i>
  </colItems>
  <dataFields count="3">
    <dataField name="Sum of Sales" fld="21" baseField="0" baseItem="0"/>
    <dataField name="Sum of Profit" fld="25" baseField="0" baseItem="0"/>
    <dataField name="Count of Order ID" fld="1" subtotal="count" baseField="0" baseItem="0"/>
  </dataFields>
  <chartFormats count="15">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5"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series="1">
      <pivotArea type="data" outline="0" fieldPosition="0">
        <references count="1">
          <reference field="4294967294" count="1" selected="0">
            <x v="1"/>
          </reference>
        </references>
      </pivotArea>
    </chartFormat>
    <chartFormat chart="3" format="11" series="1">
      <pivotArea type="data" outline="0" fieldPosition="0">
        <references count="1">
          <reference field="4294967294" count="1" selected="0">
            <x v="2"/>
          </reference>
        </references>
      </pivotArea>
    </chartFormat>
    <chartFormat chart="5" format="15" series="1">
      <pivotArea type="data" outline="0" fieldPosition="0">
        <references count="1">
          <reference field="4294967294" count="1" selected="0">
            <x v="0"/>
          </reference>
        </references>
      </pivotArea>
    </chartFormat>
    <chartFormat chart="5" format="16" series="1">
      <pivotArea type="data" outline="0" fieldPosition="0">
        <references count="1">
          <reference field="4294967294" count="1" selected="0">
            <x v="1"/>
          </reference>
        </references>
      </pivotArea>
    </chartFormat>
    <chartFormat chart="5" format="17" series="1">
      <pivotArea type="data" outline="0" fieldPosition="0">
        <references count="1">
          <reference field="4294967294" count="1" selected="0">
            <x v="2"/>
          </reference>
        </references>
      </pivotArea>
    </chartFormat>
    <chartFormat chart="6" format="18" series="1">
      <pivotArea type="data" outline="0" fieldPosition="0">
        <references count="1">
          <reference field="4294967294" count="1" selected="0">
            <x v="0"/>
          </reference>
        </references>
      </pivotArea>
    </chartFormat>
    <chartFormat chart="6" format="19" series="1">
      <pivotArea type="data" outline="0" fieldPosition="0">
        <references count="1">
          <reference field="4294967294" count="1" selected="0">
            <x v="1"/>
          </reference>
        </references>
      </pivotArea>
    </chartFormat>
    <chartFormat chart="6" format="20"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7B93B4-1367-4BE5-A8DC-7DCFE8D3CFAA}" name="PivotTable3" cacheId="1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9">
  <location ref="F2:G20" firstHeaderRow="1" firstDataRow="1" firstDataCol="1"/>
  <pivotFields count="27">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numFmtId="10" outline="0" showAll="0">
      <items count="11">
        <item x="0"/>
        <item x="1"/>
        <item x="2"/>
        <item x="3"/>
        <item x="4"/>
        <item x="5"/>
        <item x="6"/>
        <item x="7"/>
        <item x="8"/>
        <item x="9"/>
        <item t="default"/>
      </items>
    </pivotField>
    <pivotField compact="0" outline="0" showAll="0"/>
    <pivotField compact="0" outline="0" showAll="0"/>
    <pivotField dataField="1" compact="0" outline="0" dragToRow="0" dragToCol="0" dragToPage="0" showAll="0" defaultSubtotal="0"/>
  </pivotFields>
  <rowFields count="1">
    <field x="19"/>
  </rowFields>
  <rowItems count="18">
    <i>
      <x v="16"/>
    </i>
    <i>
      <x v="4"/>
    </i>
    <i>
      <x v="15"/>
    </i>
    <i>
      <x v="11"/>
    </i>
    <i>
      <x v="5"/>
    </i>
    <i>
      <x v="14"/>
    </i>
    <i>
      <x v="13"/>
    </i>
    <i>
      <x v="9"/>
    </i>
    <i>
      <x v="3"/>
    </i>
    <i>
      <x v="1"/>
    </i>
    <i>
      <x v="2"/>
    </i>
    <i>
      <x/>
    </i>
    <i>
      <x v="8"/>
    </i>
    <i>
      <x v="6"/>
    </i>
    <i>
      <x v="7"/>
    </i>
    <i>
      <x v="12"/>
    </i>
    <i>
      <x v="10"/>
    </i>
    <i t="grand">
      <x/>
    </i>
  </rowItems>
  <colItems count="1">
    <i/>
  </colItems>
  <dataFields count="1">
    <dataField name="Sum of Profit Margin" fld="26" baseField="0" baseItem="0" numFmtId="10"/>
  </dataFields>
  <formats count="2">
    <format dxfId="34">
      <pivotArea outline="0" collapsedLevelsAreSubtotals="1" fieldPosition="0"/>
    </format>
    <format dxfId="33">
      <pivotArea outline="0" fieldPosition="0">
        <references count="1">
          <reference field="4294967294" count="1" selected="0">
            <x v="0"/>
          </reference>
        </references>
      </pivotArea>
    </format>
  </formats>
  <chartFormats count="2">
    <chartFormat chart="5" format="5"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270E82-DD15-4130-A48C-B70DC4992C73}" name="PivotTable1" cacheId="1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6">
  <location ref="A2:D6" firstHeaderRow="0" firstDataRow="1" firstDataCol="2"/>
  <pivotFields count="27">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descending">
      <items count="4">
        <item sd="0" x="0"/>
        <item sd="0" x="1"/>
        <item sd="0" x="2"/>
        <item t="default" sd="0"/>
      </items>
      <autoSortScope>
        <pivotArea dataOnly="0" outline="0" fieldPosition="0">
          <references count="1">
            <reference field="4294967294" count="1" selected="0">
              <x v="0"/>
            </reference>
          </references>
        </pivotArea>
      </autoSortScope>
    </pivotField>
    <pivotField axis="axisRow" compact="0" outline="0" showAll="0"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compact="0" outline="0" showAll="0"/>
    <pivotField dataField="1" compact="0" outline="0" showAll="0"/>
    <pivotField compact="0" outline="0" showAll="0"/>
    <pivotField compact="0" numFmtId="10" outline="0" showAll="0">
      <items count="11">
        <item x="0"/>
        <item x="1"/>
        <item x="2"/>
        <item x="3"/>
        <item x="4"/>
        <item x="5"/>
        <item x="6"/>
        <item x="7"/>
        <item x="8"/>
        <item x="9"/>
        <item t="default"/>
      </items>
    </pivotField>
    <pivotField compact="0" outline="0" showAll="0"/>
    <pivotField dataField="1" compact="0" outline="0" showAll="0"/>
    <pivotField compact="0" outline="0" dragToRow="0" dragToCol="0" dragToPage="0" showAll="0" defaultSubtotal="0"/>
  </pivotFields>
  <rowFields count="2">
    <field x="18"/>
    <field x="19"/>
  </rowFields>
  <rowItems count="4">
    <i>
      <x v="2"/>
    </i>
    <i>
      <x/>
    </i>
    <i>
      <x v="1"/>
    </i>
    <i t="grand">
      <x/>
    </i>
  </rowItems>
  <colFields count="1">
    <field x="-2"/>
  </colFields>
  <colItems count="2">
    <i>
      <x/>
    </i>
    <i i="1">
      <x v="1"/>
    </i>
  </colItems>
  <dataFields count="2">
    <dataField name="Sum of Sales" fld="21" baseField="0" baseItem="0"/>
    <dataField name="Sum of Profit" fld="25" baseField="0" baseItem="0"/>
  </dataFields>
  <formats count="2">
    <format dxfId="36">
      <pivotArea dataOnly="0" labelOnly="1" outline="0" fieldPosition="0">
        <references count="1">
          <reference field="4294967294" count="2">
            <x v="0"/>
            <x v="1"/>
          </reference>
        </references>
      </pivotArea>
    </format>
    <format dxfId="35">
      <pivotArea outline="0" collapsedLevelsAreSubtotals="1" fieldPosition="0"/>
    </format>
  </formats>
  <chartFormats count="2">
    <chartFormat chart="5"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A8F4E0C-06E8-42F0-A1F8-E1817772FD29}" name="PivotTable4" cacheId="1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7">
  <location ref="I2:J20" firstHeaderRow="1" firstDataRow="1" firstDataCol="1"/>
  <pivotFields count="27">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compact="0" outline="0" showAll="0"/>
    <pivotField dataField="1" compact="0" outline="0" showAll="0"/>
    <pivotField compact="0" outline="0" showAll="0"/>
    <pivotField compact="0" numFmtId="10" outline="0" showAll="0">
      <items count="11">
        <item x="0"/>
        <item x="1"/>
        <item x="2"/>
        <item x="3"/>
        <item x="4"/>
        <item x="5"/>
        <item x="6"/>
        <item x="7"/>
        <item x="8"/>
        <item x="9"/>
        <item t="default"/>
      </items>
    </pivotField>
    <pivotField compact="0" outline="0" showAll="0"/>
    <pivotField compact="0" outline="0" showAll="0"/>
    <pivotField compact="0" outline="0" dragToRow="0" dragToCol="0" dragToPage="0" showAll="0" defaultSubtotal="0"/>
  </pivotFields>
  <rowFields count="1">
    <field x="19"/>
  </rowFields>
  <rowItems count="18">
    <i>
      <x v="13"/>
    </i>
    <i>
      <x v="5"/>
    </i>
    <i>
      <x v="14"/>
    </i>
    <i>
      <x v="16"/>
    </i>
    <i>
      <x v="3"/>
    </i>
    <i>
      <x v="11"/>
    </i>
    <i>
      <x/>
    </i>
    <i>
      <x v="6"/>
    </i>
    <i>
      <x v="4"/>
    </i>
    <i>
      <x v="1"/>
    </i>
    <i>
      <x v="9"/>
    </i>
    <i>
      <x v="12"/>
    </i>
    <i>
      <x v="15"/>
    </i>
    <i>
      <x v="2"/>
    </i>
    <i>
      <x v="7"/>
    </i>
    <i>
      <x v="10"/>
    </i>
    <i>
      <x v="8"/>
    </i>
    <i t="grand">
      <x/>
    </i>
  </rowItems>
  <colItems count="1">
    <i/>
  </colItems>
  <dataFields count="1">
    <dataField name="Sum of Sales" fld="21" baseField="0" baseItem="0"/>
  </dataFields>
  <formats count="1">
    <format dxfId="37">
      <pivotArea outline="0" collapsedLevelsAreSubtotals="1" fieldPosition="0"/>
    </format>
  </formats>
  <chartFormats count="1">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AB15016-F7EA-4985-8019-1A27B61C8B2F}"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iscount_pct (grouped)">
  <location ref="A3:D12" firstHeaderRow="0" firstDataRow="1" firstDataCol="1"/>
  <pivotFields count="27">
    <pivotField showAll="0"/>
    <pivotField showAll="0"/>
    <pivotField numFmtId="14"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numFmtId="166" showAll="0">
      <items count="11">
        <item x="0"/>
        <item x="1"/>
        <item x="2"/>
        <item x="3"/>
        <item x="4"/>
        <item x="5"/>
        <item x="6"/>
        <item x="7"/>
        <item x="8"/>
        <item x="9"/>
        <item t="default"/>
      </items>
    </pivotField>
    <pivotField showAll="0"/>
    <pivotField dataField="1" showAll="0"/>
    <pivotField dataField="1" dragToRow="0" dragToCol="0" dragToPage="0" showAll="0" defaultSubtotal="0"/>
  </pivotFields>
  <rowFields count="1">
    <field x="23"/>
  </rowFields>
  <rowItems count="9">
    <i>
      <x v="1"/>
    </i>
    <i>
      <x v="2"/>
    </i>
    <i>
      <x v="3"/>
    </i>
    <i>
      <x v="4"/>
    </i>
    <i>
      <x v="5"/>
    </i>
    <i>
      <x v="6"/>
    </i>
    <i>
      <x v="7"/>
    </i>
    <i>
      <x v="8"/>
    </i>
    <i t="grand">
      <x/>
    </i>
  </rowItems>
  <colFields count="1">
    <field x="-2"/>
  </colFields>
  <colItems count="3">
    <i>
      <x/>
    </i>
    <i i="1">
      <x v="1"/>
    </i>
    <i i="2">
      <x v="2"/>
    </i>
  </colItems>
  <dataFields count="3">
    <dataField name="Sum of Sales" fld="21" baseField="0" baseItem="0"/>
    <dataField name="Sum of Profit" fld="25" baseField="0" baseItem="0"/>
    <dataField name="Sum of Profit Margin" fld="26" baseField="0" baseItem="0" numFmtId="10"/>
  </dataFields>
  <formats count="2">
    <format dxfId="32">
      <pivotArea outline="0" collapsedLevelsAreSubtotals="1" fieldPosition="0"/>
    </format>
    <format dxfId="31">
      <pivotArea outline="0" collapsedLevelsAreSubtotals="1" fieldPosition="0">
        <references count="1">
          <reference field="4294967294" count="1" selected="0">
            <x v="2"/>
          </reference>
        </references>
      </pivotArea>
    </format>
  </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F2BAB8-A4E3-1E47-A532-8A3E5C67602B}"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ity">
  <location ref="Q3:R14" firstHeaderRow="1" firstDataRow="1" firstDataCol="1" rowPageCount="1" colPageCount="1"/>
  <pivotFields count="27">
    <pivotField showAll="0"/>
    <pivotField showAll="0"/>
    <pivotField numFmtId="14" showAll="0"/>
    <pivotField showAll="0"/>
    <pivotField showAll="0"/>
    <pivotField showAll="0"/>
    <pivotField showAll="0"/>
    <pivotField numFmtId="14" showAll="0"/>
    <pivotField showAll="0"/>
    <pivotField showAll="0"/>
    <pivotField showAll="0"/>
    <pivotField showAll="0"/>
    <pivotField showAll="0"/>
    <pivotField axis="axisRow" showAll="0" measureFilter="1" sortType="descending">
      <items count="532">
        <item x="420"/>
        <item x="358"/>
        <item x="283"/>
        <item x="181"/>
        <item x="383"/>
        <item x="318"/>
        <item x="350"/>
        <item x="439"/>
        <item x="481"/>
        <item x="40"/>
        <item x="391"/>
        <item x="62"/>
        <item x="320"/>
        <item x="223"/>
        <item x="17"/>
        <item x="58"/>
        <item x="487"/>
        <item x="7"/>
        <item x="373"/>
        <item x="141"/>
        <item x="421"/>
        <item x="328"/>
        <item x="232"/>
        <item x="470"/>
        <item x="416"/>
        <item x="176"/>
        <item x="99"/>
        <item x="131"/>
        <item x="435"/>
        <item x="355"/>
        <item x="173"/>
        <item x="219"/>
        <item x="137"/>
        <item x="132"/>
        <item x="327"/>
        <item x="456"/>
        <item x="37"/>
        <item x="139"/>
        <item x="513"/>
        <item x="428"/>
        <item x="251"/>
        <item x="93"/>
        <item x="21"/>
        <item x="149"/>
        <item x="170"/>
        <item x="167"/>
        <item x="361"/>
        <item x="241"/>
        <item x="302"/>
        <item x="377"/>
        <item x="222"/>
        <item x="398"/>
        <item x="480"/>
        <item x="379"/>
        <item x="228"/>
        <item x="357"/>
        <item x="79"/>
        <item x="67"/>
        <item x="76"/>
        <item x="315"/>
        <item x="384"/>
        <item x="282"/>
        <item x="321"/>
        <item x="244"/>
        <item x="280"/>
        <item x="341"/>
        <item x="24"/>
        <item x="528"/>
        <item x="258"/>
        <item x="306"/>
        <item x="295"/>
        <item x="257"/>
        <item x="214"/>
        <item x="242"/>
        <item x="298"/>
        <item x="136"/>
        <item x="506"/>
        <item x="501"/>
        <item x="4"/>
        <item x="48"/>
        <item x="466"/>
        <item x="364"/>
        <item x="68"/>
        <item x="443"/>
        <item x="157"/>
        <item x="508"/>
        <item x="406"/>
        <item x="353"/>
        <item x="509"/>
        <item x="527"/>
        <item x="49"/>
        <item x="404"/>
        <item x="8"/>
        <item x="70"/>
        <item x="526"/>
        <item x="272"/>
        <item x="52"/>
        <item x="287"/>
        <item x="288"/>
        <item x="162"/>
        <item x="127"/>
        <item x="84"/>
        <item x="178"/>
        <item x="33"/>
        <item x="285"/>
        <item x="367"/>
        <item x="490"/>
        <item x="63"/>
        <item x="301"/>
        <item x="195"/>
        <item x="171"/>
        <item x="185"/>
        <item x="43"/>
        <item x="515"/>
        <item x="410"/>
        <item x="440"/>
        <item x="196"/>
        <item x="179"/>
        <item x="371"/>
        <item x="134"/>
        <item x="30"/>
        <item x="169"/>
        <item x="482"/>
        <item x="102"/>
        <item x="13"/>
        <item x="359"/>
        <item x="476"/>
        <item x="192"/>
        <item x="464"/>
        <item x="332"/>
        <item x="252"/>
        <item x="56"/>
        <item x="454"/>
        <item x="265"/>
        <item x="503"/>
        <item x="277"/>
        <item x="253"/>
        <item x="94"/>
        <item x="206"/>
        <item x="212"/>
        <item x="205"/>
        <item x="32"/>
        <item x="401"/>
        <item x="370"/>
        <item x="260"/>
        <item x="396"/>
        <item x="330"/>
        <item x="225"/>
        <item x="449"/>
        <item x="213"/>
        <item x="369"/>
        <item x="243"/>
        <item x="135"/>
        <item x="519"/>
        <item x="211"/>
        <item x="42"/>
        <item x="10"/>
        <item x="343"/>
        <item x="275"/>
        <item x="97"/>
        <item x="424"/>
        <item x="95"/>
        <item x="352"/>
        <item x="267"/>
        <item x="309"/>
        <item x="422"/>
        <item x="45"/>
        <item x="215"/>
        <item x="117"/>
        <item x="111"/>
        <item x="144"/>
        <item x="472"/>
        <item x="475"/>
        <item x="459"/>
        <item x="356"/>
        <item x="524"/>
        <item x="281"/>
        <item x="333"/>
        <item x="36"/>
        <item x="11"/>
        <item x="334"/>
        <item x="276"/>
        <item x="155"/>
        <item x="175"/>
        <item x="250"/>
        <item x="268"/>
        <item x="372"/>
        <item x="147"/>
        <item x="182"/>
        <item x="423"/>
        <item x="165"/>
        <item x="368"/>
        <item x="226"/>
        <item x="310"/>
        <item x="110"/>
        <item x="489"/>
        <item x="445"/>
        <item x="338"/>
        <item x="221"/>
        <item x="311"/>
        <item x="46"/>
        <item x="20"/>
        <item x="106"/>
        <item x="296"/>
        <item x="163"/>
        <item x="217"/>
        <item x="19"/>
        <item x="316"/>
        <item x="462"/>
        <item x="14"/>
        <item x="254"/>
        <item x="174"/>
        <item x="208"/>
        <item x="87"/>
        <item x="145"/>
        <item x="340"/>
        <item x="73"/>
        <item x="499"/>
        <item x="429"/>
        <item x="278"/>
        <item x="122"/>
        <item x="484"/>
        <item x="53"/>
        <item x="494"/>
        <item x="216"/>
        <item x="351"/>
        <item x="263"/>
        <item x="133"/>
        <item x="313"/>
        <item x="388"/>
        <item x="31"/>
        <item x="158"/>
        <item x="451"/>
        <item x="297"/>
        <item x="209"/>
        <item x="100"/>
        <item x="279"/>
        <item x="123"/>
        <item x="347"/>
        <item x="255"/>
        <item x="407"/>
        <item x="26"/>
        <item x="15"/>
        <item x="64"/>
        <item x="261"/>
        <item x="392"/>
        <item x="530"/>
        <item x="126"/>
        <item x="516"/>
        <item x="292"/>
        <item x="419"/>
        <item x="405"/>
        <item x="349"/>
        <item x="286"/>
        <item x="511"/>
        <item x="375"/>
        <item x="91"/>
        <item x="303"/>
        <item x="6"/>
        <item x="203"/>
        <item x="270"/>
        <item x="90"/>
        <item x="431"/>
        <item x="103"/>
        <item x="1"/>
        <item x="160"/>
        <item x="468"/>
        <item x="497"/>
        <item x="85"/>
        <item x="415"/>
        <item x="529"/>
        <item x="293"/>
        <item x="290"/>
        <item x="113"/>
        <item x="161"/>
        <item x="291"/>
        <item x="412"/>
        <item x="273"/>
        <item x="427"/>
        <item x="465"/>
        <item x="425"/>
        <item x="88"/>
        <item x="408"/>
        <item x="104"/>
        <item x="517"/>
        <item x="98"/>
        <item x="324"/>
        <item x="128"/>
        <item x="190"/>
        <item x="152"/>
        <item x="80"/>
        <item x="69"/>
        <item x="121"/>
        <item x="453"/>
        <item x="154"/>
        <item x="335"/>
        <item x="229"/>
        <item x="240"/>
        <item x="314"/>
        <item x="189"/>
        <item x="448"/>
        <item x="411"/>
        <item x="289"/>
        <item x="505"/>
        <item x="434"/>
        <item x="239"/>
        <item x="249"/>
        <item x="461"/>
        <item x="259"/>
        <item x="442"/>
        <item x="186"/>
        <item x="271"/>
        <item x="177"/>
        <item x="312"/>
        <item x="108"/>
        <item x="25"/>
        <item x="218"/>
        <item x="393"/>
        <item x="75"/>
        <item x="245"/>
        <item x="44"/>
        <item x="114"/>
        <item x="101"/>
        <item x="12"/>
        <item x="322"/>
        <item x="325"/>
        <item x="188"/>
        <item x="304"/>
        <item x="389"/>
        <item x="450"/>
        <item x="492"/>
        <item x="336"/>
        <item x="365"/>
        <item x="146"/>
        <item x="86"/>
        <item x="469"/>
        <item x="0"/>
        <item x="337"/>
        <item x="433"/>
        <item x="413"/>
        <item x="193"/>
        <item x="92"/>
        <item x="409"/>
        <item x="57"/>
        <item x="319"/>
        <item x="521"/>
        <item x="83"/>
        <item x="200"/>
        <item x="129"/>
        <item x="345"/>
        <item x="382"/>
        <item x="202"/>
        <item x="247"/>
        <item x="124"/>
        <item x="510"/>
        <item x="120"/>
        <item x="237"/>
        <item x="354"/>
        <item x="55"/>
        <item x="438"/>
        <item x="483"/>
        <item x="477"/>
        <item x="220"/>
        <item x="119"/>
        <item x="23"/>
        <item x="430"/>
        <item x="107"/>
        <item x="164"/>
        <item x="495"/>
        <item x="426"/>
        <item x="326"/>
        <item x="201"/>
        <item x="9"/>
        <item x="210"/>
        <item x="47"/>
        <item x="436"/>
        <item x="5"/>
        <item x="2"/>
        <item x="299"/>
        <item x="159"/>
        <item x="115"/>
        <item x="168"/>
        <item x="402"/>
        <item x="54"/>
        <item x="231"/>
        <item x="148"/>
        <item x="474"/>
        <item x="194"/>
        <item x="323"/>
        <item x="184"/>
        <item x="512"/>
        <item x="308"/>
        <item x="403"/>
        <item x="236"/>
        <item x="485"/>
        <item x="156"/>
        <item x="50"/>
        <item x="380"/>
        <item x="342"/>
        <item x="502"/>
        <item x="522"/>
        <item x="16"/>
        <item x="28"/>
        <item x="362"/>
        <item x="65"/>
        <item x="446"/>
        <item x="18"/>
        <item x="66"/>
        <item x="467"/>
        <item x="96"/>
        <item x="60"/>
        <item x="207"/>
        <item x="478"/>
        <item x="390"/>
        <item x="27"/>
        <item x="363"/>
        <item x="130"/>
        <item x="399"/>
        <item x="498"/>
        <item x="414"/>
        <item x="507"/>
        <item x="61"/>
        <item x="191"/>
        <item x="395"/>
        <item x="386"/>
        <item x="150"/>
        <item x="116"/>
        <item x="331"/>
        <item x="197"/>
        <item x="514"/>
        <item x="224"/>
        <item x="525"/>
        <item x="457"/>
        <item x="360"/>
        <item x="3"/>
        <item x="479"/>
        <item x="38"/>
        <item x="29"/>
        <item x="77"/>
        <item x="284"/>
        <item x="307"/>
        <item x="441"/>
        <item x="183"/>
        <item x="500"/>
        <item x="138"/>
        <item x="300"/>
        <item x="397"/>
        <item x="74"/>
        <item x="374"/>
        <item x="455"/>
        <item x="22"/>
        <item x="458"/>
        <item x="142"/>
        <item x="269"/>
        <item x="346"/>
        <item x="262"/>
        <item x="35"/>
        <item x="72"/>
        <item x="432"/>
        <item x="378"/>
        <item x="204"/>
        <item x="444"/>
        <item x="143"/>
        <item x="238"/>
        <item x="366"/>
        <item x="51"/>
        <item x="105"/>
        <item x="471"/>
        <item x="491"/>
        <item x="460"/>
        <item x="140"/>
        <item x="493"/>
        <item x="400"/>
        <item x="452"/>
        <item x="198"/>
        <item x="518"/>
        <item x="180"/>
        <item x="266"/>
        <item x="387"/>
        <item x="39"/>
        <item x="230"/>
        <item x="71"/>
        <item x="274"/>
        <item x="199"/>
        <item x="256"/>
        <item x="151"/>
        <item x="348"/>
        <item x="394"/>
        <item x="172"/>
        <item x="41"/>
        <item x="344"/>
        <item x="473"/>
        <item x="437"/>
        <item x="317"/>
        <item x="234"/>
        <item x="78"/>
        <item x="385"/>
        <item x="486"/>
        <item x="381"/>
        <item x="246"/>
        <item x="463"/>
        <item x="294"/>
        <item x="248"/>
        <item x="329"/>
        <item x="418"/>
        <item x="89"/>
        <item x="34"/>
        <item x="109"/>
        <item x="496"/>
        <item x="118"/>
        <item x="417"/>
        <item x="153"/>
        <item x="82"/>
        <item x="523"/>
        <item x="81"/>
        <item x="233"/>
        <item x="339"/>
        <item x="264"/>
        <item x="187"/>
        <item x="447"/>
        <item x="504"/>
        <item x="125"/>
        <item x="112"/>
        <item x="376"/>
        <item x="227"/>
        <item x="235"/>
        <item x="166"/>
        <item x="305"/>
        <item x="59"/>
        <item x="488"/>
        <item x="520"/>
        <item t="default"/>
      </items>
      <autoSortScope>
        <pivotArea dataOnly="0" outline="0" fieldPosition="0">
          <references count="1">
            <reference field="4294967294" count="1" selected="0">
              <x v="0"/>
            </reference>
          </references>
        </pivotArea>
      </autoSortScope>
    </pivotField>
    <pivotField axis="axisPage"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pivotField showAll="0"/>
    <pivotField showAll="0"/>
    <pivotField showAll="0"/>
    <pivotField showAll="0"/>
    <pivotField numFmtId="10" showAll="0"/>
    <pivotField showAll="0"/>
    <pivotField showAll="0"/>
    <pivotField dataField="1" dragToRow="0" dragToCol="0" dragToPage="0" showAll="0" defaultSubtotal="0"/>
  </pivotFields>
  <rowFields count="1">
    <field x="13"/>
  </rowFields>
  <rowItems count="11">
    <i>
      <x v="277"/>
    </i>
    <i>
      <x v="467"/>
    </i>
    <i>
      <x v="248"/>
    </i>
    <i>
      <x v="137"/>
    </i>
    <i>
      <x v="125"/>
    </i>
    <i>
      <x v="283"/>
    </i>
    <i>
      <x v="520"/>
    </i>
    <i>
      <x v="261"/>
    </i>
    <i>
      <x v="491"/>
    </i>
    <i>
      <x v="384"/>
    </i>
    <i t="grand">
      <x/>
    </i>
  </rowItems>
  <colItems count="1">
    <i/>
  </colItems>
  <pageFields count="1">
    <pageField fld="14" item="19" hier="-1"/>
  </pageFields>
  <dataFields count="1">
    <dataField name="Sum of Profit Margin" fld="26" baseField="0" baseItem="0" numFmtId="10"/>
  </dataFields>
  <formats count="1">
    <format dxfId="14">
      <pivotArea outline="0" collapsedLevelsAreSubtotals="1" fieldPosition="0">
        <references count="1">
          <reference field="4294967294" count="1" selected="0">
            <x v="0"/>
          </reference>
        </references>
      </pivotArea>
    </format>
  </formats>
  <chartFormats count="1">
    <chartFormat chart="8" format="1"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filters count="1">
    <filter fld="13"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B3C1F57-4301-6F46-AAE2-EB7AA660F6E4}"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State">
  <location ref="E1:F51" firstHeaderRow="1" firstDataRow="1" firstDataCol="1"/>
  <pivotFields count="27">
    <pivotField showAll="0"/>
    <pivotField showAll="0"/>
    <pivotField numFmtId="14" showAll="0"/>
    <pivotField showAll="0"/>
    <pivotField showAll="0"/>
    <pivotField showAll="0"/>
    <pivotField showAll="0"/>
    <pivotField numFmtId="14" showAll="0"/>
    <pivotField showAll="0"/>
    <pivotField showAll="0"/>
    <pivotField showAll="0"/>
    <pivotField showAll="0"/>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showAll="0"/>
    <pivotField showAll="0"/>
    <pivotField showAll="0"/>
    <pivotField showAll="0"/>
    <pivotField numFmtId="10" showAll="0"/>
    <pivotField showAll="0"/>
    <pivotField showAll="0"/>
    <pivotField dataField="1" dragToRow="0" dragToCol="0" dragToPage="0" showAll="0" defaultSubtotal="0"/>
  </pivotFields>
  <rowFields count="1">
    <field x="14"/>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Profit Margin" fld="26" baseField="0" baseItem="0" numFmtId="10"/>
  </dataFields>
  <formats count="2">
    <format dxfId="24">
      <pivotArea outline="0" collapsedLevelsAreSubtotals="1" fieldPosition="0"/>
    </format>
    <format dxfId="18">
      <pivotArea outline="0" collapsedLevelsAreSubtotals="1" fieldPosition="0">
        <references count="1">
          <reference field="4294967294" count="1" selected="0">
            <x v="0"/>
          </reference>
        </references>
      </pivotArea>
    </format>
  </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05AE977-A099-EB49-805B-204FC7A5DC28}"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gion">
  <location ref="A1:C6" firstHeaderRow="0" firstDataRow="1" firstDataCol="1"/>
  <pivotFields count="27">
    <pivotField showAll="0"/>
    <pivotField showAll="0"/>
    <pivotField numFmtId="14" showAll="0"/>
    <pivotField showAll="0"/>
    <pivotField showAll="0"/>
    <pivotField showAll="0"/>
    <pivotField showAll="0"/>
    <pivotField numFmtId="14" showAll="0"/>
    <pivotField showAll="0"/>
    <pivotField showAll="0"/>
    <pivotField showAll="0"/>
    <pivotField showAll="0"/>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items count="632">
        <item x="381"/>
        <item x="342"/>
        <item x="613"/>
        <item x="600"/>
        <item x="128"/>
        <item x="111"/>
        <item x="566"/>
        <item x="117"/>
        <item x="564"/>
        <item x="380"/>
        <item x="288"/>
        <item x="441"/>
        <item x="358"/>
        <item x="272"/>
        <item x="122"/>
        <item x="468"/>
        <item x="258"/>
        <item x="480"/>
        <item x="555"/>
        <item x="208"/>
        <item x="354"/>
        <item x="506"/>
        <item x="370"/>
        <item x="318"/>
        <item x="113"/>
        <item x="211"/>
        <item x="315"/>
        <item x="263"/>
        <item x="544"/>
        <item x="602"/>
        <item x="504"/>
        <item x="603"/>
        <item x="69"/>
        <item x="304"/>
        <item x="596"/>
        <item x="619"/>
        <item x="204"/>
        <item x="415"/>
        <item x="386"/>
        <item x="170"/>
        <item x="73"/>
        <item x="98"/>
        <item x="334"/>
        <item x="103"/>
        <item x="92"/>
        <item x="287"/>
        <item x="274"/>
        <item x="591"/>
        <item x="100"/>
        <item x="346"/>
        <item x="206"/>
        <item x="29"/>
        <item x="164"/>
        <item x="23"/>
        <item x="45"/>
        <item x="184"/>
        <item x="231"/>
        <item x="131"/>
        <item x="264"/>
        <item x="418"/>
        <item x="254"/>
        <item x="187"/>
        <item x="140"/>
        <item x="24"/>
        <item x="135"/>
        <item x="497"/>
        <item x="549"/>
        <item x="289"/>
        <item x="249"/>
        <item x="276"/>
        <item x="144"/>
        <item x="389"/>
        <item x="459"/>
        <item x="355"/>
        <item x="207"/>
        <item x="528"/>
        <item x="283"/>
        <item x="181"/>
        <item x="74"/>
        <item x="63"/>
        <item x="11"/>
        <item x="105"/>
        <item x="331"/>
        <item x="284"/>
        <item x="49"/>
        <item x="21"/>
        <item x="225"/>
        <item x="614"/>
        <item x="234"/>
        <item x="247"/>
        <item x="516"/>
        <item x="209"/>
        <item x="307"/>
        <item x="618"/>
        <item x="28"/>
        <item x="101"/>
        <item x="212"/>
        <item x="244"/>
        <item x="325"/>
        <item x="180"/>
        <item x="195"/>
        <item x="336"/>
        <item x="302"/>
        <item x="220"/>
        <item x="388"/>
        <item x="496"/>
        <item x="269"/>
        <item x="594"/>
        <item x="179"/>
        <item x="277"/>
        <item x="306"/>
        <item x="182"/>
        <item x="91"/>
        <item x="576"/>
        <item x="313"/>
        <item x="35"/>
        <item x="253"/>
        <item x="574"/>
        <item x="4"/>
        <item x="132"/>
        <item x="233"/>
        <item x="43"/>
        <item x="305"/>
        <item x="124"/>
        <item x="222"/>
        <item x="447"/>
        <item x="196"/>
        <item x="37"/>
        <item x="387"/>
        <item x="421"/>
        <item x="399"/>
        <item x="328"/>
        <item x="454"/>
        <item x="509"/>
        <item x="235"/>
        <item x="268"/>
        <item x="630"/>
        <item x="148"/>
        <item x="493"/>
        <item x="598"/>
        <item x="505"/>
        <item x="166"/>
        <item x="256"/>
        <item x="112"/>
        <item x="486"/>
        <item x="323"/>
        <item x="183"/>
        <item x="352"/>
        <item x="133"/>
        <item x="393"/>
        <item x="514"/>
        <item x="330"/>
        <item x="261"/>
        <item x="605"/>
        <item x="414"/>
        <item x="18"/>
        <item x="186"/>
        <item x="474"/>
        <item x="473"/>
        <item x="118"/>
        <item x="239"/>
        <item x="492"/>
        <item x="248"/>
        <item x="410"/>
        <item x="611"/>
        <item x="229"/>
        <item x="450"/>
        <item x="327"/>
        <item x="123"/>
        <item x="2"/>
        <item x="452"/>
        <item x="96"/>
        <item x="581"/>
        <item x="219"/>
        <item x="250"/>
        <item x="571"/>
        <item x="535"/>
        <item x="85"/>
        <item x="104"/>
        <item x="152"/>
        <item x="601"/>
        <item x="453"/>
        <item x="404"/>
        <item x="518"/>
        <item x="33"/>
        <item x="255"/>
        <item x="363"/>
        <item x="153"/>
        <item x="271"/>
        <item x="340"/>
        <item x="377"/>
        <item x="78"/>
        <item x="562"/>
        <item x="558"/>
        <item x="108"/>
        <item x="296"/>
        <item x="394"/>
        <item x="427"/>
        <item x="339"/>
        <item x="48"/>
        <item x="364"/>
        <item x="31"/>
        <item x="556"/>
        <item x="279"/>
        <item x="84"/>
        <item x="371"/>
        <item x="129"/>
        <item x="500"/>
        <item x="251"/>
        <item x="175"/>
        <item x="520"/>
        <item x="126"/>
        <item x="202"/>
        <item x="262"/>
        <item x="316"/>
        <item x="552"/>
        <item x="0"/>
        <item x="82"/>
        <item x="55"/>
        <item x="163"/>
        <item x="402"/>
        <item x="47"/>
        <item x="367"/>
        <item x="391"/>
        <item x="213"/>
        <item x="609"/>
        <item x="203"/>
        <item x="494"/>
        <item x="177"/>
        <item x="345"/>
        <item x="270"/>
        <item x="242"/>
        <item x="360"/>
        <item x="81"/>
        <item x="75"/>
        <item x="72"/>
        <item x="322"/>
        <item x="629"/>
        <item x="93"/>
        <item x="411"/>
        <item x="157"/>
        <item x="419"/>
        <item x="466"/>
        <item x="303"/>
        <item x="451"/>
        <item x="240"/>
        <item x="488"/>
        <item x="490"/>
        <item x="390"/>
        <item x="317"/>
        <item x="22"/>
        <item x="134"/>
        <item x="372"/>
        <item x="237"/>
        <item x="462"/>
        <item x="376"/>
        <item x="526"/>
        <item x="246"/>
        <item x="540"/>
        <item x="165"/>
        <item x="445"/>
        <item x="366"/>
        <item x="99"/>
        <item x="190"/>
        <item x="20"/>
        <item x="130"/>
        <item x="185"/>
        <item x="83"/>
        <item x="151"/>
        <item x="532"/>
        <item x="169"/>
        <item x="422"/>
        <item x="80"/>
        <item x="373"/>
        <item x="502"/>
        <item x="241"/>
        <item x="30"/>
        <item x="543"/>
        <item x="436"/>
        <item x="193"/>
        <item x="46"/>
        <item x="563"/>
        <item x="444"/>
        <item x="478"/>
        <item x="604"/>
        <item x="257"/>
        <item x="223"/>
        <item x="597"/>
        <item x="56"/>
        <item x="308"/>
        <item x="408"/>
        <item x="201"/>
        <item x="456"/>
        <item x="7"/>
        <item x="156"/>
        <item x="511"/>
        <item x="498"/>
        <item x="423"/>
        <item x="469"/>
        <item x="290"/>
        <item x="191"/>
        <item x="87"/>
        <item x="41"/>
        <item x="529"/>
        <item x="19"/>
        <item x="420"/>
        <item x="531"/>
        <item x="431"/>
        <item x="39"/>
        <item x="622"/>
        <item x="38"/>
        <item x="449"/>
        <item x="349"/>
        <item x="374"/>
        <item x="617"/>
        <item x="599"/>
        <item x="489"/>
        <item x="425"/>
        <item x="150"/>
        <item x="523"/>
        <item x="343"/>
        <item x="326"/>
        <item x="620"/>
        <item x="560"/>
        <item x="570"/>
        <item x="417"/>
        <item x="565"/>
        <item x="138"/>
        <item x="300"/>
        <item x="545"/>
        <item x="398"/>
        <item x="396"/>
        <item x="385"/>
        <item x="585"/>
        <item x="448"/>
        <item x="189"/>
        <item x="513"/>
        <item x="527"/>
        <item x="430"/>
        <item x="612"/>
        <item x="44"/>
        <item x="443"/>
        <item x="173"/>
        <item x="17"/>
        <item x="621"/>
        <item x="26"/>
        <item x="36"/>
        <item x="155"/>
        <item x="481"/>
        <item x="228"/>
        <item x="120"/>
        <item x="50"/>
        <item x="583"/>
        <item x="461"/>
        <item x="507"/>
        <item x="116"/>
        <item x="67"/>
        <item x="357"/>
        <item x="524"/>
        <item x="584"/>
        <item x="227"/>
        <item x="53"/>
        <item x="149"/>
        <item x="226"/>
        <item x="338"/>
        <item x="333"/>
        <item x="309"/>
        <item x="438"/>
        <item x="458"/>
        <item x="476"/>
        <item x="590"/>
        <item x="10"/>
        <item x="198"/>
        <item x="538"/>
        <item x="530"/>
        <item x="554"/>
        <item x="298"/>
        <item x="416"/>
        <item x="192"/>
        <item x="68"/>
        <item x="616"/>
        <item x="463"/>
        <item x="400"/>
        <item x="550"/>
        <item x="365"/>
        <item x="236"/>
        <item x="145"/>
        <item x="533"/>
        <item x="626"/>
        <item x="61"/>
        <item x="136"/>
        <item x="335"/>
        <item x="495"/>
        <item x="472"/>
        <item x="311"/>
        <item x="314"/>
        <item x="292"/>
        <item x="295"/>
        <item x="280"/>
        <item x="301"/>
        <item x="405"/>
        <item x="210"/>
        <item x="70"/>
        <item x="484"/>
        <item x="273"/>
        <item x="15"/>
        <item x="176"/>
        <item x="537"/>
        <item x="350"/>
        <item x="162"/>
        <item x="77"/>
        <item x="178"/>
        <item x="174"/>
        <item x="470"/>
        <item x="294"/>
        <item x="608"/>
        <item x="6"/>
        <item x="397"/>
        <item x="321"/>
        <item x="525"/>
        <item x="361"/>
        <item x="66"/>
        <item x="16"/>
        <item x="32"/>
        <item x="14"/>
        <item x="442"/>
        <item x="143"/>
        <item x="433"/>
        <item x="89"/>
        <item x="465"/>
        <item x="475"/>
        <item x="628"/>
        <item x="515"/>
        <item x="434"/>
        <item x="573"/>
        <item x="482"/>
        <item x="580"/>
        <item x="615"/>
        <item x="356"/>
        <item x="161"/>
        <item x="65"/>
        <item x="412"/>
        <item x="477"/>
        <item x="230"/>
        <item x="464"/>
        <item x="114"/>
        <item x="424"/>
        <item x="217"/>
        <item x="606"/>
        <item x="110"/>
        <item x="139"/>
        <item x="337"/>
        <item x="582"/>
        <item x="455"/>
        <item x="293"/>
        <item x="102"/>
        <item x="42"/>
        <item x="332"/>
        <item x="572"/>
        <item x="127"/>
        <item x="401"/>
        <item x="368"/>
        <item x="147"/>
        <item x="76"/>
        <item x="460"/>
        <item x="592"/>
        <item x="375"/>
        <item x="521"/>
        <item x="607"/>
        <item x="97"/>
        <item x="259"/>
        <item x="551"/>
        <item x="542"/>
        <item x="610"/>
        <item x="499"/>
        <item x="553"/>
        <item x="428"/>
        <item x="479"/>
        <item x="539"/>
        <item x="109"/>
        <item x="517"/>
        <item x="12"/>
        <item x="267"/>
        <item x="8"/>
        <item x="362"/>
        <item x="407"/>
        <item x="503"/>
        <item x="266"/>
        <item x="51"/>
        <item x="154"/>
        <item x="522"/>
        <item x="27"/>
        <item x="57"/>
        <item x="285"/>
        <item x="275"/>
        <item x="508"/>
        <item x="344"/>
        <item x="510"/>
        <item x="171"/>
        <item x="115"/>
        <item x="487"/>
        <item x="382"/>
        <item x="575"/>
        <item x="214"/>
        <item x="446"/>
        <item x="403"/>
        <item x="534"/>
        <item x="64"/>
        <item x="319"/>
        <item x="282"/>
        <item x="121"/>
        <item x="383"/>
        <item x="243"/>
        <item x="25"/>
        <item x="141"/>
        <item x="3"/>
        <item x="1"/>
        <item x="62"/>
        <item x="13"/>
        <item x="413"/>
        <item x="95"/>
        <item x="216"/>
        <item x="79"/>
        <item x="578"/>
        <item x="265"/>
        <item x="467"/>
        <item x="106"/>
        <item x="54"/>
        <item x="379"/>
        <item x="588"/>
        <item x="348"/>
        <item x="347"/>
        <item x="281"/>
        <item x="491"/>
        <item x="457"/>
        <item x="541"/>
        <item x="579"/>
        <item x="142"/>
        <item x="245"/>
        <item x="88"/>
        <item x="218"/>
        <item x="188"/>
        <item x="384"/>
        <item x="392"/>
        <item x="429"/>
        <item x="107"/>
        <item x="71"/>
        <item x="440"/>
        <item x="341"/>
        <item x="215"/>
        <item x="197"/>
        <item x="519"/>
        <item x="221"/>
        <item x="439"/>
        <item x="146"/>
        <item x="546"/>
        <item x="125"/>
        <item x="623"/>
        <item x="286"/>
        <item x="278"/>
        <item x="168"/>
        <item x="200"/>
        <item x="158"/>
        <item x="586"/>
        <item x="568"/>
        <item x="536"/>
        <item x="437"/>
        <item x="409"/>
        <item x="625"/>
        <item x="559"/>
        <item x="194"/>
        <item x="252"/>
        <item x="205"/>
        <item x="557"/>
        <item x="353"/>
        <item x="9"/>
        <item x="94"/>
        <item x="34"/>
        <item x="435"/>
        <item x="238"/>
        <item x="90"/>
        <item x="137"/>
        <item x="501"/>
        <item x="260"/>
        <item x="624"/>
        <item x="167"/>
        <item x="232"/>
        <item x="595"/>
        <item x="86"/>
        <item x="58"/>
        <item x="351"/>
        <item x="627"/>
        <item x="359"/>
        <item x="589"/>
        <item x="483"/>
        <item x="593"/>
        <item x="52"/>
        <item x="406"/>
        <item x="432"/>
        <item x="378"/>
        <item x="548"/>
        <item x="547"/>
        <item x="426"/>
        <item x="587"/>
        <item x="40"/>
        <item x="299"/>
        <item x="160"/>
        <item x="567"/>
        <item x="329"/>
        <item x="324"/>
        <item x="312"/>
        <item x="310"/>
        <item x="291"/>
        <item x="199"/>
        <item x="297"/>
        <item x="471"/>
        <item x="485"/>
        <item x="569"/>
        <item x="5"/>
        <item x="59"/>
        <item x="60"/>
        <item x="119"/>
        <item x="577"/>
        <item x="395"/>
        <item x="159"/>
        <item x="224"/>
        <item x="561"/>
        <item x="172"/>
        <item x="320"/>
        <item x="512"/>
        <item x="369"/>
        <item t="default"/>
      </items>
    </pivotField>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pivotField numFmtId="10" showAll="0"/>
    <pivotField showAll="0"/>
    <pivotField dataField="1" showAll="0"/>
    <pivotField dragToRow="0" dragToCol="0" dragToPage="0" showAll="0" defaultSubtotal="0"/>
  </pivotFields>
  <rowFields count="1">
    <field x="16"/>
  </rowFields>
  <rowItems count="5">
    <i>
      <x v="3"/>
    </i>
    <i>
      <x v="1"/>
    </i>
    <i>
      <x/>
    </i>
    <i>
      <x v="2"/>
    </i>
    <i t="grand">
      <x/>
    </i>
  </rowItems>
  <colFields count="1">
    <field x="-2"/>
  </colFields>
  <colItems count="2">
    <i>
      <x/>
    </i>
    <i i="1">
      <x v="1"/>
    </i>
  </colItems>
  <dataFields count="2">
    <dataField name="Sum of Sales" fld="21" baseField="0" baseItem="0"/>
    <dataField name="Sum of Profit" fld="25" baseField="0" baseItem="0"/>
  </dataFields>
  <formats count="1">
    <format dxfId="25">
      <pivotArea outline="0" collapsedLevelsAreSubtotals="1" fieldPosition="0"/>
    </format>
  </formats>
  <chartFormats count="2">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961F1491-341D-6C4B-B97C-E4CB8057C0DE}" sourceName="State">
  <pivotTables>
    <pivotTable tabId="14" name="PivotTable4"/>
  </pivotTables>
  <data>
    <tabular pivotCacheId="1788323892">
      <items count="49">
        <i x="19"/>
        <i x="16"/>
        <i x="36"/>
        <i x="1"/>
        <i x="22"/>
        <i x="29"/>
        <i x="13"/>
        <i x="40"/>
        <i x="2"/>
        <i x="32"/>
        <i x="45"/>
        <i x="10"/>
        <i x="14"/>
        <i x="23"/>
        <i x="41"/>
        <i x="0"/>
        <i x="28"/>
        <i x="43"/>
        <i x="39"/>
        <i x="31" s="1"/>
        <i x="12"/>
        <i x="11"/>
        <i x="35"/>
        <i x="25"/>
        <i x="37"/>
        <i x="8"/>
        <i x="33"/>
        <i x="38"/>
        <i x="30"/>
        <i x="27"/>
        <i x="15"/>
        <i x="3"/>
        <i x="46"/>
        <i x="24"/>
        <i x="26"/>
        <i x="21"/>
        <i x="9"/>
        <i x="34"/>
        <i x="20"/>
        <i x="44"/>
        <i x="18"/>
        <i x="5"/>
        <i x="7"/>
        <i x="42"/>
        <i x="17"/>
        <i x="4"/>
        <i x="48"/>
        <i x="6"/>
        <i x="47"/>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1CA10C60-35E0-0E41-8829-93950B739321}" cache="Slicer_State" caption="State" startItem="24" style="SlicerStyleLight3"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1" xr10:uid="{A0930F5E-EC82-4443-8DF5-2F964AF2B03C}" cache="Slicer_State" caption="State" startItem="14" style="SlicerStyleLight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D247B3-AD3C-43D8-B0E3-AB52E60DA8C6}" name="Table1" displayName="Table1" ref="A1:Z9995" totalsRowShown="0" headerRowDxfId="50">
  <autoFilter ref="A1:Z9995" xr:uid="{F1D247B3-AD3C-43D8-B0E3-AB52E60DA8C6}"/>
  <tableColumns count="26">
    <tableColumn id="1" xr3:uid="{EBCE9796-61D2-4D33-B358-016C3941C911}" name="Row ID"/>
    <tableColumn id="2" xr3:uid="{23AEAE73-11D6-4195-8877-C9DDAE67BF8D}" name="Order ID"/>
    <tableColumn id="3" xr3:uid="{CB388C8D-E04E-4C8F-AE30-2233C0115733}" name="Order Date" dataDxfId="49"/>
    <tableColumn id="22" xr3:uid="{30BDB7A1-CF11-406F-8F07-4761EDD2A12C}" name="Order Year" dataDxfId="48">
      <calculatedColumnFormula>YEAR(Table1[[#This Row],[Order Date]])</calculatedColumnFormula>
    </tableColumn>
    <tableColumn id="23" xr3:uid="{38182268-FEA1-48B1-A14E-4B9A7148DDBC}" name="Order Month" dataDxfId="47">
      <calculatedColumnFormula>MONTH(Table1[[#This Row],[Order Date]])</calculatedColumnFormula>
    </tableColumn>
    <tableColumn id="25" xr3:uid="{CEAD4A16-D394-498C-B661-529648E5A421}" name="Year_Month" dataDxfId="46">
      <calculatedColumnFormula>Table1[[#This Row],[Order Year]]&amp;"-"&amp;Table1[[#This Row],[Order Month]]</calculatedColumnFormula>
    </tableColumn>
    <tableColumn id="24" xr3:uid="{9E241E13-E79C-4881-B0DF-7B91145D4ADC}" name="YearMonth_Sort" dataDxfId="45">
      <calculatedColumnFormula>YEAR(Table1[[#This Row],[Order Date]])*100 + MONTH(Table1[[#This Row],[Order Date]])</calculatedColumnFormula>
    </tableColumn>
    <tableColumn id="4" xr3:uid="{A41B596C-B7EE-48FF-9312-E41204DFE938}" name="Ship Date" dataDxfId="44"/>
    <tableColumn id="5" xr3:uid="{CC871512-3CF3-4AE6-B326-6B788078B8B1}" name="Ship Mode"/>
    <tableColumn id="6" xr3:uid="{EF798B19-BCE6-4E76-89DC-A2F189F08166}" name="Customer ID"/>
    <tableColumn id="7" xr3:uid="{A2E871E8-A4B3-4839-9A7D-6298375FF652}" name="Customer Name"/>
    <tableColumn id="8" xr3:uid="{4DB07EC8-287D-41C9-849A-396C41335524}" name="Segment"/>
    <tableColumn id="9" xr3:uid="{E2618206-01FC-406A-A6DC-A28FFFE9C5A5}" name="Country"/>
    <tableColumn id="10" xr3:uid="{3E4EE5C3-94A7-452C-8332-B23100809B1F}" name="City"/>
    <tableColumn id="11" xr3:uid="{C95B5C6F-1533-4106-BF3E-A785A5C6974F}" name="State"/>
    <tableColumn id="12" xr3:uid="{AB2AC25A-4371-4E30-9E58-DB35AF6D5F7A}" name="Postal Code"/>
    <tableColumn id="13" xr3:uid="{7D79FCAD-50C2-4CD4-A8F9-28675CBFAA12}" name="Region"/>
    <tableColumn id="14" xr3:uid="{15EA84BC-AAA3-469A-9B74-3BDC17648BF0}" name="Product ID"/>
    <tableColumn id="15" xr3:uid="{25532E40-05C6-4D20-B89E-5D842CA41A69}" name="Category"/>
    <tableColumn id="16" xr3:uid="{C4780086-8BB1-4B69-BEE0-5155185C8380}" name="Sub-Category"/>
    <tableColumn id="17" xr3:uid="{ECC8A2CC-AD7D-4F10-AFDB-284ABB019D35}" name="Product Name"/>
    <tableColumn id="18" xr3:uid="{6E9907EB-771A-4616-966E-CBC48708FE8D}" name="Sales"/>
    <tableColumn id="19" xr3:uid="{9C92329F-1CCA-405F-AE5D-EB5F88826886}" name="Quantity"/>
    <tableColumn id="26" xr3:uid="{3EF7DC92-4758-4D9A-8371-8FC8113DA413}" name="Discount_pct" dataDxfId="43">
      <calculatedColumnFormula>Table1[[#This Row],[Discount]]</calculatedColumnFormula>
    </tableColumn>
    <tableColumn id="20" xr3:uid="{C59F5C9A-D200-49A4-84ED-E2994E4A4D3D}" name="Discount"/>
    <tableColumn id="21" xr3:uid="{AC31F350-5ABF-416C-B835-A2558C213164}" name="Profit"/>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48BD8B4-E546-41A9-BD76-6325F9C51F00}" name="Table2" displayName="Table2" ref="G2:J51" totalsRowShown="0" headerRowDxfId="42" headerRowBorderDxfId="41">
  <autoFilter ref="G2:J51" xr:uid="{D48BD8B4-E546-41A9-BD76-6325F9C51F00}"/>
  <tableColumns count="4">
    <tableColumn id="1" xr3:uid="{373EE8D0-A65A-4416-938E-1E4D67EC20DB}" name="Year_Month"/>
    <tableColumn id="2" xr3:uid="{6C628348-5D69-4D07-B434-1FA7FFD2C27A}" name="Sum of Sales" dataDxfId="40"/>
    <tableColumn id="3" xr3:uid="{4E370140-904F-4F73-8044-37F2DD6E4AEB}" name="Sum of Profit" dataDxfId="39"/>
    <tableColumn id="4" xr3:uid="{C4741750-0E65-40C4-8298-6BDA7388E6EC}" name="Count of Order ID" dataDxfId="38"/>
  </tableColumns>
  <tableStyleInfo name="TableStyleLight1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E0C8FB-86D5-48E5-9F16-9B73C2FA8071}" name="Table3" displayName="Table3" ref="F3:J11" totalsRowShown="0" dataDxfId="30" headerRowCellStyle="Accent4">
  <autoFilter ref="F3:J11" xr:uid="{ADE0C8FB-86D5-48E5-9F16-9B73C2FA8071}"/>
  <tableColumns count="5">
    <tableColumn id="1" xr3:uid="{69454C18-2412-4795-963E-17144EFB9C91}" name="Discount Range"/>
    <tableColumn id="2" xr3:uid="{D196E8F7-117B-4FDB-A021-817D74A78003}" name="Discount_pct (grouped)" dataDxfId="29"/>
    <tableColumn id="3" xr3:uid="{97438D4C-C84C-446A-9837-FE6CDC6B1005}" name="Sum of Sales" dataDxfId="28"/>
    <tableColumn id="4" xr3:uid="{C57FD9D6-485A-40B3-892D-63D4AC52A4E4}" name="Sum of Profit" dataDxfId="27"/>
    <tableColumn id="5" xr3:uid="{ED917E54-1AAC-4A56-9172-1C9CB044ABFC}" name="Sum of Profit Margin" dataDxfId="26"/>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B55517F-5F80-4F4F-9415-CEAF21C2C473}" name="Table4" displayName="Table4" ref="H1:I51" totalsRowShown="0">
  <autoFilter ref="H1:I51" xr:uid="{BB55517F-5F80-4F4F-9415-CEAF21C2C473}"/>
  <sortState xmlns:xlrd2="http://schemas.microsoft.com/office/spreadsheetml/2017/richdata2" ref="H2:I51">
    <sortCondition descending="1" ref="I1:I51"/>
  </sortState>
  <tableColumns count="2">
    <tableColumn id="1" xr3:uid="{6B65355F-3E42-B14B-8347-ED2671658245}" name="State" dataDxfId="23"/>
    <tableColumn id="2" xr3:uid="{F8C92B3D-26E3-C24E-8F23-895CB9AC2EAB}" name="Total Profit ($)" dataDxfId="22"/>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054D3DB-097B-1241-A4F3-0129EA1B3224}" name="Table5" displayName="Table5" ref="K1:L50" totalsRowShown="0" tableBorderDxfId="21">
  <autoFilter ref="K1:L50" xr:uid="{1054D3DB-097B-1241-A4F3-0129EA1B3224}"/>
  <sortState xmlns:xlrd2="http://schemas.microsoft.com/office/spreadsheetml/2017/richdata2" ref="K2:L50">
    <sortCondition descending="1" ref="L1:L50"/>
  </sortState>
  <tableColumns count="2">
    <tableColumn id="1" xr3:uid="{60A1CCFA-4A00-3941-9F99-082A579AD42B}" name="State" dataDxfId="20"/>
    <tableColumn id="2" xr3:uid="{E4A6C856-4781-484C-A9A8-C27B92246C6E}" name="Total Sales ($)" dataDxfId="19"/>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14F54A-C6D1-1F45-8B9B-626C979E739A}" name="Table6" displayName="Table6" ref="N1:O50" totalsRowShown="0" tableBorderDxfId="17">
  <autoFilter ref="N1:O50" xr:uid="{BF14F54A-C6D1-1F45-8B9B-626C979E739A}"/>
  <sortState xmlns:xlrd2="http://schemas.microsoft.com/office/spreadsheetml/2017/richdata2" ref="N2:O50">
    <sortCondition descending="1" ref="O1:O50"/>
  </sortState>
  <tableColumns count="2">
    <tableColumn id="1" xr3:uid="{1C51B336-9A49-854A-BFED-882FBE445BFB}" name="State" dataDxfId="16"/>
    <tableColumn id="2" xr3:uid="{F7717F1F-ED44-F349-8B49-FE6AA9E4AF74}" name="Total Profit Margins (%)" dataDxfId="15"/>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8.xml"/><Relationship Id="rId7" Type="http://schemas.openxmlformats.org/officeDocument/2006/relationships/table" Target="../tables/table6.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95"/>
  <sheetViews>
    <sheetView topLeftCell="A2" zoomScale="113" workbookViewId="0">
      <selection activeCell="D14" sqref="D14"/>
    </sheetView>
  </sheetViews>
  <sheetFormatPr baseColWidth="10" defaultColWidth="11.1640625" defaultRowHeight="15.75" customHeight="1" x14ac:dyDescent="0.2"/>
  <cols>
    <col min="1" max="1" width="9" bestFit="1" customWidth="1"/>
    <col min="2" max="2" width="14.6640625" bestFit="1" customWidth="1"/>
    <col min="3" max="3" width="12.1640625" bestFit="1" customWidth="1"/>
    <col min="4" max="4" width="12" bestFit="1" customWidth="1"/>
    <col min="5" max="5" width="14" bestFit="1" customWidth="1"/>
    <col min="6" max="6" width="13.33203125" bestFit="1" customWidth="1"/>
    <col min="7" max="7" width="17" bestFit="1" customWidth="1"/>
    <col min="8" max="8" width="11" bestFit="1" customWidth="1"/>
    <col min="9" max="10" width="13.1640625" bestFit="1" customWidth="1"/>
    <col min="11" max="11" width="20.6640625" bestFit="1" customWidth="1"/>
    <col min="13" max="13" width="12" bestFit="1" customWidth="1"/>
    <col min="14" max="14" width="17.1640625" bestFit="1" customWidth="1"/>
    <col min="15" max="15" width="17.33203125" bestFit="1" customWidth="1"/>
    <col min="16" max="16" width="12.6640625" bestFit="1" customWidth="1"/>
    <col min="17" max="17" width="8.6640625" bestFit="1" customWidth="1"/>
    <col min="18" max="18" width="16.33203125" bestFit="1" customWidth="1"/>
    <col min="19" max="19" width="13.33203125" bestFit="1" customWidth="1"/>
    <col min="20" max="20" width="14.1640625" bestFit="1" customWidth="1"/>
    <col min="21" max="21" width="110.6640625" bestFit="1" customWidth="1"/>
    <col min="22" max="22" width="10" bestFit="1" customWidth="1"/>
    <col min="23" max="23" width="10.33203125" bestFit="1" customWidth="1"/>
    <col min="24" max="24" width="14.1640625" bestFit="1" customWidth="1"/>
    <col min="25" max="25" width="10.1640625" bestFit="1" customWidth="1"/>
    <col min="26" max="26" width="10.6640625" bestFit="1" customWidth="1"/>
  </cols>
  <sheetData>
    <row r="1" spans="1:26" ht="15.75" customHeight="1" x14ac:dyDescent="0.2">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12" t="s">
        <v>11016</v>
      </c>
      <c r="Y1" s="2" t="s">
        <v>23</v>
      </c>
      <c r="Z1" s="2" t="s">
        <v>24</v>
      </c>
    </row>
    <row r="2" spans="1:26" ht="15.75" customHeight="1" x14ac:dyDescent="0.2">
      <c r="A2">
        <v>1</v>
      </c>
      <c r="B2" t="s">
        <v>25</v>
      </c>
      <c r="C2" s="1">
        <v>41587</v>
      </c>
      <c r="D2">
        <f>YEAR(Table1[[#This Row],[Order Date]])</f>
        <v>2013</v>
      </c>
      <c r="E2">
        <f>MONTH(Table1[[#This Row],[Order Date]])</f>
        <v>11</v>
      </c>
      <c r="F2" t="str">
        <f>Table1[[#This Row],[Order Year]]&amp;"-"&amp;Table1[[#This Row],[Order Month]]</f>
        <v>2013-11</v>
      </c>
      <c r="G2" s="5">
        <f>YEAR(Table1[[#This Row],[Order Date]])*100 + MONTH(Table1[[#This Row],[Order Date]])</f>
        <v>201311</v>
      </c>
      <c r="H2" s="1">
        <v>41590</v>
      </c>
      <c r="I2" t="s">
        <v>26</v>
      </c>
      <c r="J2" t="s">
        <v>27</v>
      </c>
      <c r="K2" t="s">
        <v>28</v>
      </c>
      <c r="L2" t="s">
        <v>29</v>
      </c>
      <c r="M2" t="s">
        <v>30</v>
      </c>
      <c r="N2" t="s">
        <v>31</v>
      </c>
      <c r="O2" t="s">
        <v>32</v>
      </c>
      <c r="P2">
        <v>42420</v>
      </c>
      <c r="Q2" t="s">
        <v>33</v>
      </c>
      <c r="R2" t="s">
        <v>34</v>
      </c>
      <c r="S2" t="s">
        <v>35</v>
      </c>
      <c r="T2" t="s">
        <v>36</v>
      </c>
      <c r="U2" t="s">
        <v>37</v>
      </c>
      <c r="V2">
        <v>261.95999999999998</v>
      </c>
      <c r="W2">
        <v>2</v>
      </c>
      <c r="X2" s="9">
        <f>Table1[[#This Row],[Discount]]</f>
        <v>0</v>
      </c>
      <c r="Y2">
        <v>0</v>
      </c>
      <c r="Z2">
        <v>41.913600000000002</v>
      </c>
    </row>
    <row r="3" spans="1:26" ht="15.75" customHeight="1" x14ac:dyDescent="0.2">
      <c r="A3">
        <v>2</v>
      </c>
      <c r="B3" t="s">
        <v>25</v>
      </c>
      <c r="C3" s="1">
        <v>41587</v>
      </c>
      <c r="D3">
        <f>YEAR(Table1[[#This Row],[Order Date]])</f>
        <v>2013</v>
      </c>
      <c r="E3">
        <f>MONTH(Table1[[#This Row],[Order Date]])</f>
        <v>11</v>
      </c>
      <c r="F3" t="str">
        <f>Table1[[#This Row],[Order Year]]&amp;"-"&amp;Table1[[#This Row],[Order Month]]</f>
        <v>2013-11</v>
      </c>
      <c r="G3" s="5">
        <f>YEAR(Table1[[#This Row],[Order Date]])*100 + MONTH(Table1[[#This Row],[Order Date]])</f>
        <v>201311</v>
      </c>
      <c r="H3" s="1">
        <v>41590</v>
      </c>
      <c r="I3" t="s">
        <v>26</v>
      </c>
      <c r="J3" t="s">
        <v>27</v>
      </c>
      <c r="K3" t="s">
        <v>28</v>
      </c>
      <c r="L3" t="s">
        <v>29</v>
      </c>
      <c r="M3" t="s">
        <v>30</v>
      </c>
      <c r="N3" t="s">
        <v>31</v>
      </c>
      <c r="O3" t="s">
        <v>32</v>
      </c>
      <c r="P3">
        <v>42420</v>
      </c>
      <c r="Q3" t="s">
        <v>33</v>
      </c>
      <c r="R3" t="s">
        <v>38</v>
      </c>
      <c r="S3" t="s">
        <v>35</v>
      </c>
      <c r="T3" t="s">
        <v>39</v>
      </c>
      <c r="U3" t="s">
        <v>40</v>
      </c>
      <c r="V3">
        <v>731.93999999999994</v>
      </c>
      <c r="W3">
        <v>3</v>
      </c>
      <c r="X3" s="9">
        <f>Table1[[#This Row],[Discount]]</f>
        <v>0</v>
      </c>
      <c r="Y3">
        <v>0</v>
      </c>
      <c r="Z3">
        <v>219.58199999999997</v>
      </c>
    </row>
    <row r="4" spans="1:26" ht="15.75" customHeight="1" x14ac:dyDescent="0.2">
      <c r="A4">
        <v>3</v>
      </c>
      <c r="B4" t="s">
        <v>41</v>
      </c>
      <c r="C4" s="1">
        <v>41438</v>
      </c>
      <c r="D4">
        <f>YEAR(Table1[[#This Row],[Order Date]])</f>
        <v>2013</v>
      </c>
      <c r="E4">
        <f>MONTH(Table1[[#This Row],[Order Date]])</f>
        <v>6</v>
      </c>
      <c r="F4" t="str">
        <f>Table1[[#This Row],[Order Year]]&amp;"-"&amp;Table1[[#This Row],[Order Month]]</f>
        <v>2013-6</v>
      </c>
      <c r="G4" s="5">
        <f>YEAR(Table1[[#This Row],[Order Date]])*100 + MONTH(Table1[[#This Row],[Order Date]])</f>
        <v>201306</v>
      </c>
      <c r="H4" s="1">
        <v>41442</v>
      </c>
      <c r="I4" t="s">
        <v>26</v>
      </c>
      <c r="J4" t="s">
        <v>42</v>
      </c>
      <c r="K4" t="s">
        <v>43</v>
      </c>
      <c r="L4" t="s">
        <v>44</v>
      </c>
      <c r="M4" t="s">
        <v>30</v>
      </c>
      <c r="N4" t="s">
        <v>45</v>
      </c>
      <c r="O4" t="s">
        <v>46</v>
      </c>
      <c r="P4">
        <v>90036</v>
      </c>
      <c r="Q4" t="s">
        <v>47</v>
      </c>
      <c r="R4" t="s">
        <v>48</v>
      </c>
      <c r="S4" t="s">
        <v>49</v>
      </c>
      <c r="T4" t="s">
        <v>50</v>
      </c>
      <c r="U4" t="s">
        <v>51</v>
      </c>
      <c r="V4">
        <v>14.62</v>
      </c>
      <c r="W4">
        <v>2</v>
      </c>
      <c r="X4" s="9">
        <f>Table1[[#This Row],[Discount]]</f>
        <v>0</v>
      </c>
      <c r="Y4">
        <v>0</v>
      </c>
      <c r="Z4">
        <v>6.8713999999999995</v>
      </c>
    </row>
    <row r="5" spans="1:26" ht="15.75" customHeight="1" x14ac:dyDescent="0.2">
      <c r="A5">
        <v>4</v>
      </c>
      <c r="B5" t="s">
        <v>52</v>
      </c>
      <c r="C5" s="1">
        <v>41193</v>
      </c>
      <c r="D5">
        <f>YEAR(Table1[[#This Row],[Order Date]])</f>
        <v>2012</v>
      </c>
      <c r="E5">
        <f>MONTH(Table1[[#This Row],[Order Date]])</f>
        <v>10</v>
      </c>
      <c r="F5" t="str">
        <f>Table1[[#This Row],[Order Year]]&amp;"-"&amp;Table1[[#This Row],[Order Month]]</f>
        <v>2012-10</v>
      </c>
      <c r="G5" s="5">
        <f>YEAR(Table1[[#This Row],[Order Date]])*100 + MONTH(Table1[[#This Row],[Order Date]])</f>
        <v>201210</v>
      </c>
      <c r="H5" s="1">
        <v>41200</v>
      </c>
      <c r="I5" t="s">
        <v>53</v>
      </c>
      <c r="J5" t="s">
        <v>54</v>
      </c>
      <c r="K5" t="s">
        <v>55</v>
      </c>
      <c r="L5" t="s">
        <v>29</v>
      </c>
      <c r="M5" t="s">
        <v>30</v>
      </c>
      <c r="N5" t="s">
        <v>56</v>
      </c>
      <c r="O5" t="s">
        <v>57</v>
      </c>
      <c r="P5">
        <v>33311</v>
      </c>
      <c r="Q5" t="s">
        <v>33</v>
      </c>
      <c r="R5" t="s">
        <v>58</v>
      </c>
      <c r="S5" t="s">
        <v>35</v>
      </c>
      <c r="T5" t="s">
        <v>59</v>
      </c>
      <c r="U5" t="s">
        <v>60</v>
      </c>
      <c r="V5">
        <v>957.57749999999999</v>
      </c>
      <c r="W5">
        <v>5</v>
      </c>
      <c r="X5" s="9">
        <f>Table1[[#This Row],[Discount]]</f>
        <v>0.45</v>
      </c>
      <c r="Y5">
        <v>0.45</v>
      </c>
      <c r="Z5">
        <v>-383.03100000000006</v>
      </c>
    </row>
    <row r="6" spans="1:26" ht="15.75" customHeight="1" x14ac:dyDescent="0.2">
      <c r="A6">
        <v>5</v>
      </c>
      <c r="B6" t="s">
        <v>52</v>
      </c>
      <c r="C6" s="1">
        <v>41193</v>
      </c>
      <c r="D6">
        <f>YEAR(Table1[[#This Row],[Order Date]])</f>
        <v>2012</v>
      </c>
      <c r="E6">
        <f>MONTH(Table1[[#This Row],[Order Date]])</f>
        <v>10</v>
      </c>
      <c r="F6" t="str">
        <f>Table1[[#This Row],[Order Year]]&amp;"-"&amp;Table1[[#This Row],[Order Month]]</f>
        <v>2012-10</v>
      </c>
      <c r="G6" s="5">
        <f>YEAR(Table1[[#This Row],[Order Date]])*100 + MONTH(Table1[[#This Row],[Order Date]])</f>
        <v>201210</v>
      </c>
      <c r="H6" s="1">
        <v>41200</v>
      </c>
      <c r="I6" t="s">
        <v>53</v>
      </c>
      <c r="J6" t="s">
        <v>54</v>
      </c>
      <c r="K6" t="s">
        <v>55</v>
      </c>
      <c r="L6" t="s">
        <v>29</v>
      </c>
      <c r="M6" t="s">
        <v>30</v>
      </c>
      <c r="N6" t="s">
        <v>56</v>
      </c>
      <c r="O6" t="s">
        <v>57</v>
      </c>
      <c r="P6">
        <v>33311</v>
      </c>
      <c r="Q6" t="s">
        <v>33</v>
      </c>
      <c r="R6" t="s">
        <v>61</v>
      </c>
      <c r="S6" t="s">
        <v>49</v>
      </c>
      <c r="T6" t="s">
        <v>62</v>
      </c>
      <c r="U6" t="s">
        <v>63</v>
      </c>
      <c r="V6">
        <v>22.368000000000002</v>
      </c>
      <c r="W6">
        <v>2</v>
      </c>
      <c r="X6" s="9">
        <f>Table1[[#This Row],[Discount]]</f>
        <v>0.2</v>
      </c>
      <c r="Y6">
        <v>0.2</v>
      </c>
      <c r="Z6">
        <v>2.5163999999999991</v>
      </c>
    </row>
    <row r="7" spans="1:26" ht="15.75" customHeight="1" x14ac:dyDescent="0.2">
      <c r="A7">
        <v>6</v>
      </c>
      <c r="B7" t="s">
        <v>64</v>
      </c>
      <c r="C7" s="1">
        <v>40703</v>
      </c>
      <c r="D7">
        <f>YEAR(Table1[[#This Row],[Order Date]])</f>
        <v>2011</v>
      </c>
      <c r="E7">
        <f>MONTH(Table1[[#This Row],[Order Date]])</f>
        <v>6</v>
      </c>
      <c r="F7" t="str">
        <f>Table1[[#This Row],[Order Year]]&amp;"-"&amp;Table1[[#This Row],[Order Month]]</f>
        <v>2011-6</v>
      </c>
      <c r="G7" s="5">
        <f>YEAR(Table1[[#This Row],[Order Date]])*100 + MONTH(Table1[[#This Row],[Order Date]])</f>
        <v>201106</v>
      </c>
      <c r="H7" s="1">
        <v>40708</v>
      </c>
      <c r="I7" t="s">
        <v>53</v>
      </c>
      <c r="J7" t="s">
        <v>65</v>
      </c>
      <c r="K7" t="s">
        <v>66</v>
      </c>
      <c r="L7" t="s">
        <v>29</v>
      </c>
      <c r="M7" t="s">
        <v>30</v>
      </c>
      <c r="N7" t="s">
        <v>45</v>
      </c>
      <c r="O7" t="s">
        <v>46</v>
      </c>
      <c r="P7">
        <v>90032</v>
      </c>
      <c r="Q7" t="s">
        <v>47</v>
      </c>
      <c r="R7" t="s">
        <v>67</v>
      </c>
      <c r="S7" t="s">
        <v>35</v>
      </c>
      <c r="T7" t="s">
        <v>68</v>
      </c>
      <c r="U7" t="s">
        <v>69</v>
      </c>
      <c r="V7">
        <v>48.86</v>
      </c>
      <c r="W7">
        <v>7</v>
      </c>
      <c r="X7" s="9">
        <f>Table1[[#This Row],[Discount]]</f>
        <v>0</v>
      </c>
      <c r="Y7">
        <v>0</v>
      </c>
      <c r="Z7">
        <v>14.169399999999996</v>
      </c>
    </row>
    <row r="8" spans="1:26" ht="15.75" customHeight="1" x14ac:dyDescent="0.2">
      <c r="A8">
        <v>7</v>
      </c>
      <c r="B8" t="s">
        <v>64</v>
      </c>
      <c r="C8" s="1">
        <v>40703</v>
      </c>
      <c r="D8">
        <f>YEAR(Table1[[#This Row],[Order Date]])</f>
        <v>2011</v>
      </c>
      <c r="E8">
        <f>MONTH(Table1[[#This Row],[Order Date]])</f>
        <v>6</v>
      </c>
      <c r="F8" t="str">
        <f>Table1[[#This Row],[Order Year]]&amp;"-"&amp;Table1[[#This Row],[Order Month]]</f>
        <v>2011-6</v>
      </c>
      <c r="G8" s="5">
        <f>YEAR(Table1[[#This Row],[Order Date]])*100 + MONTH(Table1[[#This Row],[Order Date]])</f>
        <v>201106</v>
      </c>
      <c r="H8" s="1">
        <v>40708</v>
      </c>
      <c r="I8" t="s">
        <v>53</v>
      </c>
      <c r="J8" t="s">
        <v>65</v>
      </c>
      <c r="K8" t="s">
        <v>66</v>
      </c>
      <c r="L8" t="s">
        <v>29</v>
      </c>
      <c r="M8" t="s">
        <v>30</v>
      </c>
      <c r="N8" t="s">
        <v>45</v>
      </c>
      <c r="O8" t="s">
        <v>46</v>
      </c>
      <c r="P8">
        <v>90032</v>
      </c>
      <c r="Q8" t="s">
        <v>47</v>
      </c>
      <c r="R8" t="s">
        <v>70</v>
      </c>
      <c r="S8" t="s">
        <v>49</v>
      </c>
      <c r="T8" t="s">
        <v>71</v>
      </c>
      <c r="U8" t="s">
        <v>72</v>
      </c>
      <c r="V8">
        <v>7.28</v>
      </c>
      <c r="W8">
        <v>4</v>
      </c>
      <c r="X8" s="9">
        <f>Table1[[#This Row],[Discount]]</f>
        <v>0</v>
      </c>
      <c r="Y8">
        <v>0</v>
      </c>
      <c r="Z8">
        <v>1.9656000000000002</v>
      </c>
    </row>
    <row r="9" spans="1:26" ht="15.75" customHeight="1" x14ac:dyDescent="0.2">
      <c r="A9">
        <v>8</v>
      </c>
      <c r="B9" t="s">
        <v>64</v>
      </c>
      <c r="C9" s="1">
        <v>40703</v>
      </c>
      <c r="D9">
        <f>YEAR(Table1[[#This Row],[Order Date]])</f>
        <v>2011</v>
      </c>
      <c r="E9">
        <f>MONTH(Table1[[#This Row],[Order Date]])</f>
        <v>6</v>
      </c>
      <c r="F9" t="str">
        <f>Table1[[#This Row],[Order Year]]&amp;"-"&amp;Table1[[#This Row],[Order Month]]</f>
        <v>2011-6</v>
      </c>
      <c r="G9" s="5">
        <f>YEAR(Table1[[#This Row],[Order Date]])*100 + MONTH(Table1[[#This Row],[Order Date]])</f>
        <v>201106</v>
      </c>
      <c r="H9" s="1">
        <v>40708</v>
      </c>
      <c r="I9" t="s">
        <v>53</v>
      </c>
      <c r="J9" t="s">
        <v>65</v>
      </c>
      <c r="K9" t="s">
        <v>66</v>
      </c>
      <c r="L9" t="s">
        <v>29</v>
      </c>
      <c r="M9" t="s">
        <v>30</v>
      </c>
      <c r="N9" t="s">
        <v>45</v>
      </c>
      <c r="O9" t="s">
        <v>46</v>
      </c>
      <c r="P9">
        <v>90032</v>
      </c>
      <c r="Q9" t="s">
        <v>47</v>
      </c>
      <c r="R9" t="s">
        <v>73</v>
      </c>
      <c r="S9" t="s">
        <v>74</v>
      </c>
      <c r="T9" t="s">
        <v>75</v>
      </c>
      <c r="U9" t="s">
        <v>76</v>
      </c>
      <c r="V9">
        <v>907.15200000000004</v>
      </c>
      <c r="W9">
        <v>6</v>
      </c>
      <c r="X9" s="9">
        <f>Table1[[#This Row],[Discount]]</f>
        <v>0.2</v>
      </c>
      <c r="Y9">
        <v>0.2</v>
      </c>
      <c r="Z9">
        <v>90.715200000000038</v>
      </c>
    </row>
    <row r="10" spans="1:26" ht="15.75" customHeight="1" x14ac:dyDescent="0.2">
      <c r="A10">
        <v>9</v>
      </c>
      <c r="B10" t="s">
        <v>64</v>
      </c>
      <c r="C10" s="1">
        <v>40703</v>
      </c>
      <c r="D10">
        <f>YEAR(Table1[[#This Row],[Order Date]])</f>
        <v>2011</v>
      </c>
      <c r="E10">
        <f>MONTH(Table1[[#This Row],[Order Date]])</f>
        <v>6</v>
      </c>
      <c r="F10" t="str">
        <f>Table1[[#This Row],[Order Year]]&amp;"-"&amp;Table1[[#This Row],[Order Month]]</f>
        <v>2011-6</v>
      </c>
      <c r="G10" s="5">
        <f>YEAR(Table1[[#This Row],[Order Date]])*100 + MONTH(Table1[[#This Row],[Order Date]])</f>
        <v>201106</v>
      </c>
      <c r="H10" s="1">
        <v>40708</v>
      </c>
      <c r="I10" t="s">
        <v>53</v>
      </c>
      <c r="J10" t="s">
        <v>65</v>
      </c>
      <c r="K10" t="s">
        <v>66</v>
      </c>
      <c r="L10" t="s">
        <v>29</v>
      </c>
      <c r="M10" t="s">
        <v>30</v>
      </c>
      <c r="N10" t="s">
        <v>45</v>
      </c>
      <c r="O10" t="s">
        <v>46</v>
      </c>
      <c r="P10">
        <v>90032</v>
      </c>
      <c r="Q10" t="s">
        <v>47</v>
      </c>
      <c r="R10" t="s">
        <v>77</v>
      </c>
      <c r="S10" t="s">
        <v>49</v>
      </c>
      <c r="T10" t="s">
        <v>78</v>
      </c>
      <c r="U10" t="s">
        <v>79</v>
      </c>
      <c r="V10">
        <v>18.504000000000001</v>
      </c>
      <c r="W10">
        <v>3</v>
      </c>
      <c r="X10" s="9">
        <f>Table1[[#This Row],[Discount]]</f>
        <v>0.2</v>
      </c>
      <c r="Y10">
        <v>0.2</v>
      </c>
      <c r="Z10">
        <v>5.7824999999999998</v>
      </c>
    </row>
    <row r="11" spans="1:26" ht="15.75" customHeight="1" x14ac:dyDescent="0.2">
      <c r="A11">
        <v>10</v>
      </c>
      <c r="B11" t="s">
        <v>64</v>
      </c>
      <c r="C11" s="1">
        <v>40703</v>
      </c>
      <c r="D11">
        <f>YEAR(Table1[[#This Row],[Order Date]])</f>
        <v>2011</v>
      </c>
      <c r="E11">
        <f>MONTH(Table1[[#This Row],[Order Date]])</f>
        <v>6</v>
      </c>
      <c r="F11" t="str">
        <f>Table1[[#This Row],[Order Year]]&amp;"-"&amp;Table1[[#This Row],[Order Month]]</f>
        <v>2011-6</v>
      </c>
      <c r="G11" s="5">
        <f>YEAR(Table1[[#This Row],[Order Date]])*100 + MONTH(Table1[[#This Row],[Order Date]])</f>
        <v>201106</v>
      </c>
      <c r="H11" s="1">
        <v>40708</v>
      </c>
      <c r="I11" t="s">
        <v>53</v>
      </c>
      <c r="J11" t="s">
        <v>65</v>
      </c>
      <c r="K11" t="s">
        <v>66</v>
      </c>
      <c r="L11" t="s">
        <v>29</v>
      </c>
      <c r="M11" t="s">
        <v>30</v>
      </c>
      <c r="N11" t="s">
        <v>45</v>
      </c>
      <c r="O11" t="s">
        <v>46</v>
      </c>
      <c r="P11">
        <v>90032</v>
      </c>
      <c r="Q11" t="s">
        <v>47</v>
      </c>
      <c r="R11" t="s">
        <v>80</v>
      </c>
      <c r="S11" t="s">
        <v>49</v>
      </c>
      <c r="T11" t="s">
        <v>81</v>
      </c>
      <c r="U11" t="s">
        <v>82</v>
      </c>
      <c r="V11">
        <v>114.9</v>
      </c>
      <c r="W11">
        <v>5</v>
      </c>
      <c r="X11" s="9">
        <f>Table1[[#This Row],[Discount]]</f>
        <v>0</v>
      </c>
      <c r="Y11">
        <v>0</v>
      </c>
      <c r="Z11">
        <v>34.469999999999992</v>
      </c>
    </row>
    <row r="12" spans="1:26" ht="15.75" customHeight="1" x14ac:dyDescent="0.2">
      <c r="A12">
        <v>11</v>
      </c>
      <c r="B12" t="s">
        <v>64</v>
      </c>
      <c r="C12" s="1">
        <v>40703</v>
      </c>
      <c r="D12">
        <f>YEAR(Table1[[#This Row],[Order Date]])</f>
        <v>2011</v>
      </c>
      <c r="E12">
        <f>MONTH(Table1[[#This Row],[Order Date]])</f>
        <v>6</v>
      </c>
      <c r="F12" t="str">
        <f>Table1[[#This Row],[Order Year]]&amp;"-"&amp;Table1[[#This Row],[Order Month]]</f>
        <v>2011-6</v>
      </c>
      <c r="G12" s="5">
        <f>YEAR(Table1[[#This Row],[Order Date]])*100 + MONTH(Table1[[#This Row],[Order Date]])</f>
        <v>201106</v>
      </c>
      <c r="H12" s="1">
        <v>40708</v>
      </c>
      <c r="I12" t="s">
        <v>53</v>
      </c>
      <c r="J12" t="s">
        <v>65</v>
      </c>
      <c r="K12" t="s">
        <v>66</v>
      </c>
      <c r="L12" t="s">
        <v>29</v>
      </c>
      <c r="M12" t="s">
        <v>30</v>
      </c>
      <c r="N12" t="s">
        <v>45</v>
      </c>
      <c r="O12" t="s">
        <v>46</v>
      </c>
      <c r="P12">
        <v>90032</v>
      </c>
      <c r="Q12" t="s">
        <v>47</v>
      </c>
      <c r="R12" t="s">
        <v>83</v>
      </c>
      <c r="S12" t="s">
        <v>35</v>
      </c>
      <c r="T12" t="s">
        <v>59</v>
      </c>
      <c r="U12" t="s">
        <v>84</v>
      </c>
      <c r="V12">
        <v>1706.1840000000002</v>
      </c>
      <c r="W12">
        <v>9</v>
      </c>
      <c r="X12" s="9">
        <f>Table1[[#This Row],[Discount]]</f>
        <v>0.2</v>
      </c>
      <c r="Y12">
        <v>0.2</v>
      </c>
      <c r="Z12">
        <v>85.309199999999805</v>
      </c>
    </row>
    <row r="13" spans="1:26" ht="15.75" customHeight="1" x14ac:dyDescent="0.2">
      <c r="A13">
        <v>12</v>
      </c>
      <c r="B13" t="s">
        <v>64</v>
      </c>
      <c r="C13" s="1">
        <v>40703</v>
      </c>
      <c r="D13">
        <f>YEAR(Table1[[#This Row],[Order Date]])</f>
        <v>2011</v>
      </c>
      <c r="E13">
        <f>MONTH(Table1[[#This Row],[Order Date]])</f>
        <v>6</v>
      </c>
      <c r="F13" t="str">
        <f>Table1[[#This Row],[Order Year]]&amp;"-"&amp;Table1[[#This Row],[Order Month]]</f>
        <v>2011-6</v>
      </c>
      <c r="G13" s="5">
        <f>YEAR(Table1[[#This Row],[Order Date]])*100 + MONTH(Table1[[#This Row],[Order Date]])</f>
        <v>201106</v>
      </c>
      <c r="H13" s="1">
        <v>40708</v>
      </c>
      <c r="I13" t="s">
        <v>53</v>
      </c>
      <c r="J13" t="s">
        <v>65</v>
      </c>
      <c r="K13" t="s">
        <v>66</v>
      </c>
      <c r="L13" t="s">
        <v>29</v>
      </c>
      <c r="M13" t="s">
        <v>30</v>
      </c>
      <c r="N13" t="s">
        <v>45</v>
      </c>
      <c r="O13" t="s">
        <v>46</v>
      </c>
      <c r="P13">
        <v>90032</v>
      </c>
      <c r="Q13" t="s">
        <v>47</v>
      </c>
      <c r="R13" t="s">
        <v>85</v>
      </c>
      <c r="S13" t="s">
        <v>74</v>
      </c>
      <c r="T13" t="s">
        <v>75</v>
      </c>
      <c r="U13" t="s">
        <v>86</v>
      </c>
      <c r="V13">
        <v>911.42399999999998</v>
      </c>
      <c r="W13">
        <v>4</v>
      </c>
      <c r="X13" s="9">
        <f>Table1[[#This Row],[Discount]]</f>
        <v>0.2</v>
      </c>
      <c r="Y13">
        <v>0.2</v>
      </c>
      <c r="Z13">
        <v>68.356800000000021</v>
      </c>
    </row>
    <row r="14" spans="1:26" ht="15.75" customHeight="1" x14ac:dyDescent="0.2">
      <c r="A14">
        <v>13</v>
      </c>
      <c r="B14" t="s">
        <v>87</v>
      </c>
      <c r="C14" s="1">
        <v>41745</v>
      </c>
      <c r="D14">
        <f>YEAR(Table1[[#This Row],[Order Date]])</f>
        <v>2014</v>
      </c>
      <c r="E14">
        <f>MONTH(Table1[[#This Row],[Order Date]])</f>
        <v>4</v>
      </c>
      <c r="F14" t="str">
        <f>Table1[[#This Row],[Order Year]]&amp;"-"&amp;Table1[[#This Row],[Order Month]]</f>
        <v>2014-4</v>
      </c>
      <c r="G14" s="5">
        <f>YEAR(Table1[[#This Row],[Order Date]])*100 + MONTH(Table1[[#This Row],[Order Date]])</f>
        <v>201404</v>
      </c>
      <c r="H14" s="1">
        <v>41750</v>
      </c>
      <c r="I14" t="s">
        <v>53</v>
      </c>
      <c r="J14" t="s">
        <v>88</v>
      </c>
      <c r="K14" t="s">
        <v>89</v>
      </c>
      <c r="L14" t="s">
        <v>29</v>
      </c>
      <c r="M14" t="s">
        <v>30</v>
      </c>
      <c r="N14" t="s">
        <v>90</v>
      </c>
      <c r="O14" t="s">
        <v>91</v>
      </c>
      <c r="P14">
        <v>28027</v>
      </c>
      <c r="Q14" t="s">
        <v>33</v>
      </c>
      <c r="R14" t="s">
        <v>92</v>
      </c>
      <c r="S14" t="s">
        <v>49</v>
      </c>
      <c r="T14" t="s">
        <v>93</v>
      </c>
      <c r="U14" t="s">
        <v>94</v>
      </c>
      <c r="V14">
        <v>15.552000000000003</v>
      </c>
      <c r="W14">
        <v>3</v>
      </c>
      <c r="X14" s="9">
        <f>Table1[[#This Row],[Discount]]</f>
        <v>0.2</v>
      </c>
      <c r="Y14">
        <v>0.2</v>
      </c>
      <c r="Z14">
        <v>5.4432</v>
      </c>
    </row>
    <row r="15" spans="1:26" ht="15.75" customHeight="1" x14ac:dyDescent="0.2">
      <c r="A15">
        <v>14</v>
      </c>
      <c r="B15" t="s">
        <v>95</v>
      </c>
      <c r="C15" s="1">
        <v>41614</v>
      </c>
      <c r="D15">
        <f>YEAR(Table1[[#This Row],[Order Date]])</f>
        <v>2013</v>
      </c>
      <c r="E15">
        <f>MONTH(Table1[[#This Row],[Order Date]])</f>
        <v>12</v>
      </c>
      <c r="F15" t="str">
        <f>Table1[[#This Row],[Order Year]]&amp;"-"&amp;Table1[[#This Row],[Order Month]]</f>
        <v>2013-12</v>
      </c>
      <c r="G15" s="5">
        <f>YEAR(Table1[[#This Row],[Order Date]])*100 + MONTH(Table1[[#This Row],[Order Date]])</f>
        <v>201312</v>
      </c>
      <c r="H15" s="1">
        <v>41619</v>
      </c>
      <c r="I15" t="s">
        <v>53</v>
      </c>
      <c r="J15" t="s">
        <v>96</v>
      </c>
      <c r="K15" t="s">
        <v>97</v>
      </c>
      <c r="L15" t="s">
        <v>29</v>
      </c>
      <c r="M15" t="s">
        <v>30</v>
      </c>
      <c r="N15" t="s">
        <v>98</v>
      </c>
      <c r="O15" t="s">
        <v>99</v>
      </c>
      <c r="P15">
        <v>98103</v>
      </c>
      <c r="Q15" t="s">
        <v>47</v>
      </c>
      <c r="R15" t="s">
        <v>100</v>
      </c>
      <c r="S15" t="s">
        <v>49</v>
      </c>
      <c r="T15" t="s">
        <v>78</v>
      </c>
      <c r="U15" t="s">
        <v>101</v>
      </c>
      <c r="V15">
        <v>407.97600000000006</v>
      </c>
      <c r="W15">
        <v>3</v>
      </c>
      <c r="X15" s="9">
        <f>Table1[[#This Row],[Discount]]</f>
        <v>0.2</v>
      </c>
      <c r="Y15">
        <v>0.2</v>
      </c>
      <c r="Z15">
        <v>132.59219999999993</v>
      </c>
    </row>
    <row r="16" spans="1:26" ht="15.75" customHeight="1" x14ac:dyDescent="0.2">
      <c r="A16">
        <v>15</v>
      </c>
      <c r="B16" t="s">
        <v>102</v>
      </c>
      <c r="C16" s="1">
        <v>41235</v>
      </c>
      <c r="D16">
        <f>YEAR(Table1[[#This Row],[Order Date]])</f>
        <v>2012</v>
      </c>
      <c r="E16">
        <f>MONTH(Table1[[#This Row],[Order Date]])</f>
        <v>11</v>
      </c>
      <c r="F16" t="str">
        <f>Table1[[#This Row],[Order Year]]&amp;"-"&amp;Table1[[#This Row],[Order Month]]</f>
        <v>2012-11</v>
      </c>
      <c r="G16" s="5">
        <f>YEAR(Table1[[#This Row],[Order Date]])*100 + MONTH(Table1[[#This Row],[Order Date]])</f>
        <v>201211</v>
      </c>
      <c r="H16" s="1">
        <v>41239</v>
      </c>
      <c r="I16" t="s">
        <v>53</v>
      </c>
      <c r="J16" t="s">
        <v>103</v>
      </c>
      <c r="K16" t="s">
        <v>104</v>
      </c>
      <c r="L16" t="s">
        <v>105</v>
      </c>
      <c r="M16" t="s">
        <v>30</v>
      </c>
      <c r="N16" t="s">
        <v>106</v>
      </c>
      <c r="O16" t="s">
        <v>107</v>
      </c>
      <c r="P16">
        <v>76106</v>
      </c>
      <c r="Q16" t="s">
        <v>108</v>
      </c>
      <c r="R16" t="s">
        <v>109</v>
      </c>
      <c r="S16" t="s">
        <v>49</v>
      </c>
      <c r="T16" t="s">
        <v>81</v>
      </c>
      <c r="U16" t="s">
        <v>110</v>
      </c>
      <c r="V16">
        <v>68.809999999999988</v>
      </c>
      <c r="W16">
        <v>5</v>
      </c>
      <c r="X16" s="9">
        <f>Table1[[#This Row],[Discount]]</f>
        <v>0.8</v>
      </c>
      <c r="Y16">
        <v>0.8</v>
      </c>
      <c r="Z16">
        <v>-123.858</v>
      </c>
    </row>
    <row r="17" spans="1:26" ht="15.75" customHeight="1" x14ac:dyDescent="0.2">
      <c r="A17">
        <v>16</v>
      </c>
      <c r="B17" t="s">
        <v>102</v>
      </c>
      <c r="C17" s="1">
        <v>41235</v>
      </c>
      <c r="D17">
        <f>YEAR(Table1[[#This Row],[Order Date]])</f>
        <v>2012</v>
      </c>
      <c r="E17">
        <f>MONTH(Table1[[#This Row],[Order Date]])</f>
        <v>11</v>
      </c>
      <c r="F17" t="str">
        <f>Table1[[#This Row],[Order Year]]&amp;"-"&amp;Table1[[#This Row],[Order Month]]</f>
        <v>2012-11</v>
      </c>
      <c r="G17" s="5">
        <f>YEAR(Table1[[#This Row],[Order Date]])*100 + MONTH(Table1[[#This Row],[Order Date]])</f>
        <v>201211</v>
      </c>
      <c r="H17" s="1">
        <v>41239</v>
      </c>
      <c r="I17" t="s">
        <v>53</v>
      </c>
      <c r="J17" t="s">
        <v>103</v>
      </c>
      <c r="K17" t="s">
        <v>104</v>
      </c>
      <c r="L17" t="s">
        <v>105</v>
      </c>
      <c r="M17" t="s">
        <v>30</v>
      </c>
      <c r="N17" t="s">
        <v>106</v>
      </c>
      <c r="O17" t="s">
        <v>107</v>
      </c>
      <c r="P17">
        <v>76106</v>
      </c>
      <c r="Q17" t="s">
        <v>108</v>
      </c>
      <c r="R17" t="s">
        <v>111</v>
      </c>
      <c r="S17" t="s">
        <v>49</v>
      </c>
      <c r="T17" t="s">
        <v>78</v>
      </c>
      <c r="U17" t="s">
        <v>112</v>
      </c>
      <c r="V17">
        <v>2.5439999999999996</v>
      </c>
      <c r="W17">
        <v>3</v>
      </c>
      <c r="X17" s="9">
        <f>Table1[[#This Row],[Discount]]</f>
        <v>0.8</v>
      </c>
      <c r="Y17">
        <v>0.8</v>
      </c>
      <c r="Z17">
        <v>-3.8160000000000016</v>
      </c>
    </row>
    <row r="18" spans="1:26" ht="15.75" customHeight="1" x14ac:dyDescent="0.2">
      <c r="A18">
        <v>17</v>
      </c>
      <c r="B18" t="s">
        <v>113</v>
      </c>
      <c r="C18" s="1">
        <v>40858</v>
      </c>
      <c r="D18">
        <f>YEAR(Table1[[#This Row],[Order Date]])</f>
        <v>2011</v>
      </c>
      <c r="E18">
        <f>MONTH(Table1[[#This Row],[Order Date]])</f>
        <v>11</v>
      </c>
      <c r="F18" t="str">
        <f>Table1[[#This Row],[Order Year]]&amp;"-"&amp;Table1[[#This Row],[Order Month]]</f>
        <v>2011-11</v>
      </c>
      <c r="G18" s="5">
        <f>YEAR(Table1[[#This Row],[Order Date]])*100 + MONTH(Table1[[#This Row],[Order Date]])</f>
        <v>201111</v>
      </c>
      <c r="H18" s="1">
        <v>40865</v>
      </c>
      <c r="I18" t="s">
        <v>53</v>
      </c>
      <c r="J18" t="s">
        <v>114</v>
      </c>
      <c r="K18" t="s">
        <v>115</v>
      </c>
      <c r="L18" t="s">
        <v>29</v>
      </c>
      <c r="M18" t="s">
        <v>30</v>
      </c>
      <c r="N18" t="s">
        <v>116</v>
      </c>
      <c r="O18" t="s">
        <v>117</v>
      </c>
      <c r="P18">
        <v>53711</v>
      </c>
      <c r="Q18" t="s">
        <v>108</v>
      </c>
      <c r="R18" t="s">
        <v>118</v>
      </c>
      <c r="S18" t="s">
        <v>49</v>
      </c>
      <c r="T18" t="s">
        <v>62</v>
      </c>
      <c r="U18" t="s">
        <v>119</v>
      </c>
      <c r="V18">
        <v>665.88</v>
      </c>
      <c r="W18">
        <v>6</v>
      </c>
      <c r="X18" s="9">
        <f>Table1[[#This Row],[Discount]]</f>
        <v>0</v>
      </c>
      <c r="Y18">
        <v>0</v>
      </c>
      <c r="Z18">
        <v>13.317599999999999</v>
      </c>
    </row>
    <row r="19" spans="1:26" ht="15.75" customHeight="1" x14ac:dyDescent="0.2">
      <c r="A19">
        <v>18</v>
      </c>
      <c r="B19" t="s">
        <v>120</v>
      </c>
      <c r="C19" s="1">
        <v>40676</v>
      </c>
      <c r="D19">
        <f>YEAR(Table1[[#This Row],[Order Date]])</f>
        <v>2011</v>
      </c>
      <c r="E19">
        <f>MONTH(Table1[[#This Row],[Order Date]])</f>
        <v>5</v>
      </c>
      <c r="F19" t="str">
        <f>Table1[[#This Row],[Order Year]]&amp;"-"&amp;Table1[[#This Row],[Order Month]]</f>
        <v>2011-5</v>
      </c>
      <c r="G19" s="5">
        <f>YEAR(Table1[[#This Row],[Order Date]])*100 + MONTH(Table1[[#This Row],[Order Date]])</f>
        <v>201105</v>
      </c>
      <c r="H19" s="1">
        <v>40678</v>
      </c>
      <c r="I19" t="s">
        <v>26</v>
      </c>
      <c r="J19" t="s">
        <v>121</v>
      </c>
      <c r="K19" t="s">
        <v>122</v>
      </c>
      <c r="L19" t="s">
        <v>29</v>
      </c>
      <c r="M19" t="s">
        <v>30</v>
      </c>
      <c r="N19" t="s">
        <v>123</v>
      </c>
      <c r="O19" t="s">
        <v>124</v>
      </c>
      <c r="P19">
        <v>84084</v>
      </c>
      <c r="Q19" t="s">
        <v>47</v>
      </c>
      <c r="R19" t="s">
        <v>125</v>
      </c>
      <c r="S19" t="s">
        <v>49</v>
      </c>
      <c r="T19" t="s">
        <v>62</v>
      </c>
      <c r="U19" t="s">
        <v>126</v>
      </c>
      <c r="V19">
        <v>55.5</v>
      </c>
      <c r="W19">
        <v>2</v>
      </c>
      <c r="X19" s="9">
        <f>Table1[[#This Row],[Discount]]</f>
        <v>0</v>
      </c>
      <c r="Y19">
        <v>0</v>
      </c>
      <c r="Z19">
        <v>9.9899999999999949</v>
      </c>
    </row>
    <row r="20" spans="1:26" ht="15.75" customHeight="1" x14ac:dyDescent="0.2">
      <c r="A20">
        <v>19</v>
      </c>
      <c r="B20" t="s">
        <v>127</v>
      </c>
      <c r="C20" s="1">
        <v>40782</v>
      </c>
      <c r="D20">
        <f>YEAR(Table1[[#This Row],[Order Date]])</f>
        <v>2011</v>
      </c>
      <c r="E20">
        <f>MONTH(Table1[[#This Row],[Order Date]])</f>
        <v>8</v>
      </c>
      <c r="F20" t="str">
        <f>Table1[[#This Row],[Order Year]]&amp;"-"&amp;Table1[[#This Row],[Order Month]]</f>
        <v>2011-8</v>
      </c>
      <c r="G20" s="5">
        <f>YEAR(Table1[[#This Row],[Order Date]])*100 + MONTH(Table1[[#This Row],[Order Date]])</f>
        <v>201108</v>
      </c>
      <c r="H20" s="1">
        <v>40787</v>
      </c>
      <c r="I20" t="s">
        <v>26</v>
      </c>
      <c r="J20" t="s">
        <v>128</v>
      </c>
      <c r="K20" t="s">
        <v>129</v>
      </c>
      <c r="L20" t="s">
        <v>29</v>
      </c>
      <c r="M20" t="s">
        <v>30</v>
      </c>
      <c r="N20" t="s">
        <v>130</v>
      </c>
      <c r="O20" t="s">
        <v>46</v>
      </c>
      <c r="P20">
        <v>94109</v>
      </c>
      <c r="Q20" t="s">
        <v>47</v>
      </c>
      <c r="R20" t="s">
        <v>131</v>
      </c>
      <c r="S20" t="s">
        <v>49</v>
      </c>
      <c r="T20" t="s">
        <v>71</v>
      </c>
      <c r="U20" t="s">
        <v>132</v>
      </c>
      <c r="V20">
        <v>8.56</v>
      </c>
      <c r="W20">
        <v>2</v>
      </c>
      <c r="X20" s="9">
        <f>Table1[[#This Row],[Discount]]</f>
        <v>0</v>
      </c>
      <c r="Y20">
        <v>0</v>
      </c>
      <c r="Z20">
        <v>2.4823999999999993</v>
      </c>
    </row>
    <row r="21" spans="1:26" ht="15.75" customHeight="1" x14ac:dyDescent="0.2">
      <c r="A21">
        <v>20</v>
      </c>
      <c r="B21" t="s">
        <v>127</v>
      </c>
      <c r="C21" s="1">
        <v>40782</v>
      </c>
      <c r="D21">
        <f>YEAR(Table1[[#This Row],[Order Date]])</f>
        <v>2011</v>
      </c>
      <c r="E21">
        <f>MONTH(Table1[[#This Row],[Order Date]])</f>
        <v>8</v>
      </c>
      <c r="F21" t="str">
        <f>Table1[[#This Row],[Order Year]]&amp;"-"&amp;Table1[[#This Row],[Order Month]]</f>
        <v>2011-8</v>
      </c>
      <c r="G21" s="5">
        <f>YEAR(Table1[[#This Row],[Order Date]])*100 + MONTH(Table1[[#This Row],[Order Date]])</f>
        <v>201108</v>
      </c>
      <c r="H21" s="1">
        <v>40787</v>
      </c>
      <c r="I21" t="s">
        <v>26</v>
      </c>
      <c r="J21" t="s">
        <v>128</v>
      </c>
      <c r="K21" t="s">
        <v>129</v>
      </c>
      <c r="L21" t="s">
        <v>29</v>
      </c>
      <c r="M21" t="s">
        <v>30</v>
      </c>
      <c r="N21" t="s">
        <v>130</v>
      </c>
      <c r="O21" t="s">
        <v>46</v>
      </c>
      <c r="P21">
        <v>94109</v>
      </c>
      <c r="Q21" t="s">
        <v>47</v>
      </c>
      <c r="R21" t="s">
        <v>133</v>
      </c>
      <c r="S21" t="s">
        <v>74</v>
      </c>
      <c r="T21" t="s">
        <v>75</v>
      </c>
      <c r="U21" t="s">
        <v>134</v>
      </c>
      <c r="V21">
        <v>213.48000000000002</v>
      </c>
      <c r="W21">
        <v>3</v>
      </c>
      <c r="X21" s="9">
        <f>Table1[[#This Row],[Discount]]</f>
        <v>0.2</v>
      </c>
      <c r="Y21">
        <v>0.2</v>
      </c>
      <c r="Z21">
        <v>16.010999999999981</v>
      </c>
    </row>
    <row r="22" spans="1:26" ht="15.75" customHeight="1" x14ac:dyDescent="0.2">
      <c r="A22">
        <v>21</v>
      </c>
      <c r="B22" t="s">
        <v>127</v>
      </c>
      <c r="C22" s="1">
        <v>40782</v>
      </c>
      <c r="D22">
        <f>YEAR(Table1[[#This Row],[Order Date]])</f>
        <v>2011</v>
      </c>
      <c r="E22">
        <f>MONTH(Table1[[#This Row],[Order Date]])</f>
        <v>8</v>
      </c>
      <c r="F22" t="str">
        <f>Table1[[#This Row],[Order Year]]&amp;"-"&amp;Table1[[#This Row],[Order Month]]</f>
        <v>2011-8</v>
      </c>
      <c r="G22" s="5">
        <f>YEAR(Table1[[#This Row],[Order Date]])*100 + MONTH(Table1[[#This Row],[Order Date]])</f>
        <v>201108</v>
      </c>
      <c r="H22" s="1">
        <v>40787</v>
      </c>
      <c r="I22" t="s">
        <v>26</v>
      </c>
      <c r="J22" t="s">
        <v>128</v>
      </c>
      <c r="K22" t="s">
        <v>129</v>
      </c>
      <c r="L22" t="s">
        <v>29</v>
      </c>
      <c r="M22" t="s">
        <v>30</v>
      </c>
      <c r="N22" t="s">
        <v>130</v>
      </c>
      <c r="O22" t="s">
        <v>46</v>
      </c>
      <c r="P22">
        <v>94109</v>
      </c>
      <c r="Q22" t="s">
        <v>47</v>
      </c>
      <c r="R22" t="s">
        <v>135</v>
      </c>
      <c r="S22" t="s">
        <v>49</v>
      </c>
      <c r="T22" t="s">
        <v>78</v>
      </c>
      <c r="U22" t="s">
        <v>136</v>
      </c>
      <c r="V22">
        <v>22.72</v>
      </c>
      <c r="W22">
        <v>4</v>
      </c>
      <c r="X22" s="9">
        <f>Table1[[#This Row],[Discount]]</f>
        <v>0.2</v>
      </c>
      <c r="Y22">
        <v>0.2</v>
      </c>
      <c r="Z22">
        <v>7.3839999999999986</v>
      </c>
    </row>
    <row r="23" spans="1:26" ht="15.75" customHeight="1" x14ac:dyDescent="0.2">
      <c r="A23">
        <v>22</v>
      </c>
      <c r="B23" t="s">
        <v>137</v>
      </c>
      <c r="C23" s="1">
        <v>41618</v>
      </c>
      <c r="D23">
        <f>YEAR(Table1[[#This Row],[Order Date]])</f>
        <v>2013</v>
      </c>
      <c r="E23">
        <f>MONTH(Table1[[#This Row],[Order Date]])</f>
        <v>12</v>
      </c>
      <c r="F23" t="str">
        <f>Table1[[#This Row],[Order Year]]&amp;"-"&amp;Table1[[#This Row],[Order Month]]</f>
        <v>2013-12</v>
      </c>
      <c r="G23" s="5">
        <f>YEAR(Table1[[#This Row],[Order Date]])*100 + MONTH(Table1[[#This Row],[Order Date]])</f>
        <v>201312</v>
      </c>
      <c r="H23" s="1">
        <v>41622</v>
      </c>
      <c r="I23" t="s">
        <v>53</v>
      </c>
      <c r="J23" t="s">
        <v>138</v>
      </c>
      <c r="K23" t="s">
        <v>139</v>
      </c>
      <c r="L23" t="s">
        <v>44</v>
      </c>
      <c r="M23" t="s">
        <v>30</v>
      </c>
      <c r="N23" t="s">
        <v>140</v>
      </c>
      <c r="O23" t="s">
        <v>141</v>
      </c>
      <c r="P23">
        <v>68025</v>
      </c>
      <c r="Q23" t="s">
        <v>108</v>
      </c>
      <c r="R23" t="s">
        <v>142</v>
      </c>
      <c r="S23" t="s">
        <v>49</v>
      </c>
      <c r="T23" t="s">
        <v>71</v>
      </c>
      <c r="U23" t="s">
        <v>143</v>
      </c>
      <c r="V23">
        <v>19.459999999999997</v>
      </c>
      <c r="W23">
        <v>7</v>
      </c>
      <c r="X23" s="9">
        <f>Table1[[#This Row],[Discount]]</f>
        <v>0</v>
      </c>
      <c r="Y23">
        <v>0</v>
      </c>
      <c r="Z23">
        <v>5.0595999999999997</v>
      </c>
    </row>
    <row r="24" spans="1:26" ht="15.75" customHeight="1" x14ac:dyDescent="0.2">
      <c r="A24">
        <v>23</v>
      </c>
      <c r="B24" t="s">
        <v>137</v>
      </c>
      <c r="C24" s="1">
        <v>41618</v>
      </c>
      <c r="D24">
        <f>YEAR(Table1[[#This Row],[Order Date]])</f>
        <v>2013</v>
      </c>
      <c r="E24">
        <f>MONTH(Table1[[#This Row],[Order Date]])</f>
        <v>12</v>
      </c>
      <c r="F24" t="str">
        <f>Table1[[#This Row],[Order Year]]&amp;"-"&amp;Table1[[#This Row],[Order Month]]</f>
        <v>2013-12</v>
      </c>
      <c r="G24" s="5">
        <f>YEAR(Table1[[#This Row],[Order Date]])*100 + MONTH(Table1[[#This Row],[Order Date]])</f>
        <v>201312</v>
      </c>
      <c r="H24" s="1">
        <v>41622</v>
      </c>
      <c r="I24" t="s">
        <v>53</v>
      </c>
      <c r="J24" t="s">
        <v>138</v>
      </c>
      <c r="K24" t="s">
        <v>139</v>
      </c>
      <c r="L24" t="s">
        <v>44</v>
      </c>
      <c r="M24" t="s">
        <v>30</v>
      </c>
      <c r="N24" t="s">
        <v>140</v>
      </c>
      <c r="O24" t="s">
        <v>141</v>
      </c>
      <c r="P24">
        <v>68025</v>
      </c>
      <c r="Q24" t="s">
        <v>108</v>
      </c>
      <c r="R24" t="s">
        <v>144</v>
      </c>
      <c r="S24" t="s">
        <v>49</v>
      </c>
      <c r="T24" t="s">
        <v>81</v>
      </c>
      <c r="U24" t="s">
        <v>145</v>
      </c>
      <c r="V24">
        <v>60.339999999999996</v>
      </c>
      <c r="W24">
        <v>7</v>
      </c>
      <c r="X24" s="9">
        <f>Table1[[#This Row],[Discount]]</f>
        <v>0</v>
      </c>
      <c r="Y24">
        <v>0</v>
      </c>
      <c r="Z24">
        <v>15.688400000000001</v>
      </c>
    </row>
    <row r="25" spans="1:26" ht="15.75" customHeight="1" x14ac:dyDescent="0.2">
      <c r="A25">
        <v>24</v>
      </c>
      <c r="B25" t="s">
        <v>146</v>
      </c>
      <c r="C25" s="1">
        <v>41837</v>
      </c>
      <c r="D25">
        <f>YEAR(Table1[[#This Row],[Order Date]])</f>
        <v>2014</v>
      </c>
      <c r="E25">
        <f>MONTH(Table1[[#This Row],[Order Date]])</f>
        <v>7</v>
      </c>
      <c r="F25" t="str">
        <f>Table1[[#This Row],[Order Year]]&amp;"-"&amp;Table1[[#This Row],[Order Month]]</f>
        <v>2014-7</v>
      </c>
      <c r="G25" s="5">
        <f>YEAR(Table1[[#This Row],[Order Date]])*100 + MONTH(Table1[[#This Row],[Order Date]])</f>
        <v>201407</v>
      </c>
      <c r="H25" s="1">
        <v>41839</v>
      </c>
      <c r="I25" t="s">
        <v>26</v>
      </c>
      <c r="J25" t="s">
        <v>147</v>
      </c>
      <c r="K25" t="s">
        <v>148</v>
      </c>
      <c r="L25" t="s">
        <v>29</v>
      </c>
      <c r="M25" t="s">
        <v>30</v>
      </c>
      <c r="N25" t="s">
        <v>149</v>
      </c>
      <c r="O25" t="s">
        <v>150</v>
      </c>
      <c r="P25">
        <v>19140</v>
      </c>
      <c r="Q25" t="s">
        <v>151</v>
      </c>
      <c r="R25" t="s">
        <v>152</v>
      </c>
      <c r="S25" t="s">
        <v>35</v>
      </c>
      <c r="T25" t="s">
        <v>39</v>
      </c>
      <c r="U25" t="s">
        <v>153</v>
      </c>
      <c r="V25">
        <v>71.371999999999986</v>
      </c>
      <c r="W25">
        <v>2</v>
      </c>
      <c r="X25" s="9">
        <f>Table1[[#This Row],[Discount]]</f>
        <v>0.3</v>
      </c>
      <c r="Y25">
        <v>0.3</v>
      </c>
      <c r="Z25">
        <v>-1.0196000000000005</v>
      </c>
    </row>
    <row r="26" spans="1:26" ht="15.75" customHeight="1" x14ac:dyDescent="0.2">
      <c r="A26">
        <v>25</v>
      </c>
      <c r="B26" t="s">
        <v>154</v>
      </c>
      <c r="C26" s="1">
        <v>41177</v>
      </c>
      <c r="D26">
        <f>YEAR(Table1[[#This Row],[Order Date]])</f>
        <v>2012</v>
      </c>
      <c r="E26">
        <f>MONTH(Table1[[#This Row],[Order Date]])</f>
        <v>9</v>
      </c>
      <c r="F26" t="str">
        <f>Table1[[#This Row],[Order Year]]&amp;"-"&amp;Table1[[#This Row],[Order Month]]</f>
        <v>2012-9</v>
      </c>
      <c r="G26" s="5">
        <f>YEAR(Table1[[#This Row],[Order Date]])*100 + MONTH(Table1[[#This Row],[Order Date]])</f>
        <v>201209</v>
      </c>
      <c r="H26" s="1">
        <v>41182</v>
      </c>
      <c r="I26" t="s">
        <v>53</v>
      </c>
      <c r="J26" t="s">
        <v>155</v>
      </c>
      <c r="K26" t="s">
        <v>156</v>
      </c>
      <c r="L26" t="s">
        <v>29</v>
      </c>
      <c r="M26" t="s">
        <v>30</v>
      </c>
      <c r="N26" t="s">
        <v>157</v>
      </c>
      <c r="O26" t="s">
        <v>124</v>
      </c>
      <c r="P26">
        <v>84057</v>
      </c>
      <c r="Q26" t="s">
        <v>47</v>
      </c>
      <c r="R26" t="s">
        <v>58</v>
      </c>
      <c r="S26" t="s">
        <v>35</v>
      </c>
      <c r="T26" t="s">
        <v>59</v>
      </c>
      <c r="U26" t="s">
        <v>60</v>
      </c>
      <c r="V26">
        <v>1044.6299999999999</v>
      </c>
      <c r="W26">
        <v>3</v>
      </c>
      <c r="X26" s="9">
        <f>Table1[[#This Row],[Discount]]</f>
        <v>0</v>
      </c>
      <c r="Y26">
        <v>0</v>
      </c>
      <c r="Z26">
        <v>240.26490000000001</v>
      </c>
    </row>
    <row r="27" spans="1:26" ht="15.75" customHeight="1" x14ac:dyDescent="0.2">
      <c r="A27">
        <v>26</v>
      </c>
      <c r="B27" t="s">
        <v>158</v>
      </c>
      <c r="C27" s="1">
        <v>41290</v>
      </c>
      <c r="D27">
        <f>YEAR(Table1[[#This Row],[Order Date]])</f>
        <v>2013</v>
      </c>
      <c r="E27">
        <f>MONTH(Table1[[#This Row],[Order Date]])</f>
        <v>1</v>
      </c>
      <c r="F27" t="str">
        <f>Table1[[#This Row],[Order Year]]&amp;"-"&amp;Table1[[#This Row],[Order Month]]</f>
        <v>2013-1</v>
      </c>
      <c r="G27" s="5">
        <f>YEAR(Table1[[#This Row],[Order Date]])*100 + MONTH(Table1[[#This Row],[Order Date]])</f>
        <v>201301</v>
      </c>
      <c r="H27" s="1">
        <v>41294</v>
      </c>
      <c r="I27" t="s">
        <v>26</v>
      </c>
      <c r="J27" t="s">
        <v>159</v>
      </c>
      <c r="K27" t="s">
        <v>160</v>
      </c>
      <c r="L27" t="s">
        <v>29</v>
      </c>
      <c r="M27" t="s">
        <v>30</v>
      </c>
      <c r="N27" t="s">
        <v>45</v>
      </c>
      <c r="O27" t="s">
        <v>46</v>
      </c>
      <c r="P27">
        <v>90049</v>
      </c>
      <c r="Q27" t="s">
        <v>47</v>
      </c>
      <c r="R27" t="s">
        <v>161</v>
      </c>
      <c r="S27" t="s">
        <v>49</v>
      </c>
      <c r="T27" t="s">
        <v>78</v>
      </c>
      <c r="U27" t="s">
        <v>162</v>
      </c>
      <c r="V27">
        <v>11.648000000000001</v>
      </c>
      <c r="W27">
        <v>2</v>
      </c>
      <c r="X27" s="9">
        <f>Table1[[#This Row],[Discount]]</f>
        <v>0.2</v>
      </c>
      <c r="Y27">
        <v>0.2</v>
      </c>
      <c r="Z27">
        <v>4.2224000000000004</v>
      </c>
    </row>
    <row r="28" spans="1:26" ht="15.75" customHeight="1" x14ac:dyDescent="0.2">
      <c r="A28">
        <v>27</v>
      </c>
      <c r="B28" t="s">
        <v>158</v>
      </c>
      <c r="C28" s="1">
        <v>41290</v>
      </c>
      <c r="D28">
        <f>YEAR(Table1[[#This Row],[Order Date]])</f>
        <v>2013</v>
      </c>
      <c r="E28">
        <f>MONTH(Table1[[#This Row],[Order Date]])</f>
        <v>1</v>
      </c>
      <c r="F28" t="str">
        <f>Table1[[#This Row],[Order Year]]&amp;"-"&amp;Table1[[#This Row],[Order Month]]</f>
        <v>2013-1</v>
      </c>
      <c r="G28" s="5">
        <f>YEAR(Table1[[#This Row],[Order Date]])*100 + MONTH(Table1[[#This Row],[Order Date]])</f>
        <v>201301</v>
      </c>
      <c r="H28" s="1">
        <v>41294</v>
      </c>
      <c r="I28" t="s">
        <v>26</v>
      </c>
      <c r="J28" t="s">
        <v>159</v>
      </c>
      <c r="K28" t="s">
        <v>160</v>
      </c>
      <c r="L28" t="s">
        <v>29</v>
      </c>
      <c r="M28" t="s">
        <v>30</v>
      </c>
      <c r="N28" t="s">
        <v>45</v>
      </c>
      <c r="O28" t="s">
        <v>46</v>
      </c>
      <c r="P28">
        <v>90049</v>
      </c>
      <c r="Q28" t="s">
        <v>47</v>
      </c>
      <c r="R28" t="s">
        <v>163</v>
      </c>
      <c r="S28" t="s">
        <v>74</v>
      </c>
      <c r="T28" t="s">
        <v>164</v>
      </c>
      <c r="U28" t="s">
        <v>165</v>
      </c>
      <c r="V28">
        <v>90.570000000000007</v>
      </c>
      <c r="W28">
        <v>3</v>
      </c>
      <c r="X28" s="9">
        <f>Table1[[#This Row],[Discount]]</f>
        <v>0</v>
      </c>
      <c r="Y28">
        <v>0</v>
      </c>
      <c r="Z28">
        <v>11.774100000000004</v>
      </c>
    </row>
    <row r="29" spans="1:26" ht="15.75" customHeight="1" x14ac:dyDescent="0.2">
      <c r="A29">
        <v>28</v>
      </c>
      <c r="B29" t="s">
        <v>166</v>
      </c>
      <c r="C29" s="1">
        <v>41169</v>
      </c>
      <c r="D29">
        <f>YEAR(Table1[[#This Row],[Order Date]])</f>
        <v>2012</v>
      </c>
      <c r="E29">
        <f>MONTH(Table1[[#This Row],[Order Date]])</f>
        <v>9</v>
      </c>
      <c r="F29" t="str">
        <f>Table1[[#This Row],[Order Year]]&amp;"-"&amp;Table1[[#This Row],[Order Month]]</f>
        <v>2012-9</v>
      </c>
      <c r="G29" s="5">
        <f>YEAR(Table1[[#This Row],[Order Date]])*100 + MONTH(Table1[[#This Row],[Order Date]])</f>
        <v>201209</v>
      </c>
      <c r="H29" s="1">
        <v>41173</v>
      </c>
      <c r="I29" t="s">
        <v>53</v>
      </c>
      <c r="J29" t="s">
        <v>167</v>
      </c>
      <c r="K29" t="s">
        <v>168</v>
      </c>
      <c r="L29" t="s">
        <v>29</v>
      </c>
      <c r="M29" t="s">
        <v>30</v>
      </c>
      <c r="N29" t="s">
        <v>149</v>
      </c>
      <c r="O29" t="s">
        <v>150</v>
      </c>
      <c r="P29">
        <v>19140</v>
      </c>
      <c r="Q29" t="s">
        <v>151</v>
      </c>
      <c r="R29" t="s">
        <v>169</v>
      </c>
      <c r="S29" t="s">
        <v>35</v>
      </c>
      <c r="T29" t="s">
        <v>36</v>
      </c>
      <c r="U29" t="s">
        <v>170</v>
      </c>
      <c r="V29">
        <v>3083.4300000000003</v>
      </c>
      <c r="W29">
        <v>7</v>
      </c>
      <c r="X29" s="9">
        <f>Table1[[#This Row],[Discount]]</f>
        <v>0.5</v>
      </c>
      <c r="Y29">
        <v>0.5</v>
      </c>
      <c r="Z29">
        <v>-1665.0522000000001</v>
      </c>
    </row>
    <row r="30" spans="1:26" ht="15.75" customHeight="1" x14ac:dyDescent="0.2">
      <c r="A30">
        <v>29</v>
      </c>
      <c r="B30" t="s">
        <v>166</v>
      </c>
      <c r="C30" s="1">
        <v>41169</v>
      </c>
      <c r="D30">
        <f>YEAR(Table1[[#This Row],[Order Date]])</f>
        <v>2012</v>
      </c>
      <c r="E30">
        <f>MONTH(Table1[[#This Row],[Order Date]])</f>
        <v>9</v>
      </c>
      <c r="F30" t="str">
        <f>Table1[[#This Row],[Order Year]]&amp;"-"&amp;Table1[[#This Row],[Order Month]]</f>
        <v>2012-9</v>
      </c>
      <c r="G30" s="5">
        <f>YEAR(Table1[[#This Row],[Order Date]])*100 + MONTH(Table1[[#This Row],[Order Date]])</f>
        <v>201209</v>
      </c>
      <c r="H30" s="1">
        <v>41173</v>
      </c>
      <c r="I30" t="s">
        <v>53</v>
      </c>
      <c r="J30" t="s">
        <v>167</v>
      </c>
      <c r="K30" t="s">
        <v>168</v>
      </c>
      <c r="L30" t="s">
        <v>29</v>
      </c>
      <c r="M30" t="s">
        <v>30</v>
      </c>
      <c r="N30" t="s">
        <v>149</v>
      </c>
      <c r="O30" t="s">
        <v>150</v>
      </c>
      <c r="P30">
        <v>19140</v>
      </c>
      <c r="Q30" t="s">
        <v>151</v>
      </c>
      <c r="R30" t="s">
        <v>171</v>
      </c>
      <c r="S30" t="s">
        <v>49</v>
      </c>
      <c r="T30" t="s">
        <v>78</v>
      </c>
      <c r="U30" t="s">
        <v>172</v>
      </c>
      <c r="V30">
        <v>9.6180000000000021</v>
      </c>
      <c r="W30">
        <v>2</v>
      </c>
      <c r="X30" s="9">
        <f>Table1[[#This Row],[Discount]]</f>
        <v>0.7</v>
      </c>
      <c r="Y30">
        <v>0.7</v>
      </c>
      <c r="Z30">
        <v>-7.0532000000000004</v>
      </c>
    </row>
    <row r="31" spans="1:26" ht="15.75" customHeight="1" x14ac:dyDescent="0.2">
      <c r="A31">
        <v>30</v>
      </c>
      <c r="B31" t="s">
        <v>166</v>
      </c>
      <c r="C31" s="1">
        <v>41169</v>
      </c>
      <c r="D31">
        <f>YEAR(Table1[[#This Row],[Order Date]])</f>
        <v>2012</v>
      </c>
      <c r="E31">
        <f>MONTH(Table1[[#This Row],[Order Date]])</f>
        <v>9</v>
      </c>
      <c r="F31" t="str">
        <f>Table1[[#This Row],[Order Year]]&amp;"-"&amp;Table1[[#This Row],[Order Month]]</f>
        <v>2012-9</v>
      </c>
      <c r="G31" s="5">
        <f>YEAR(Table1[[#This Row],[Order Date]])*100 + MONTH(Table1[[#This Row],[Order Date]])</f>
        <v>201209</v>
      </c>
      <c r="H31" s="1">
        <v>41173</v>
      </c>
      <c r="I31" t="s">
        <v>53</v>
      </c>
      <c r="J31" t="s">
        <v>167</v>
      </c>
      <c r="K31" t="s">
        <v>168</v>
      </c>
      <c r="L31" t="s">
        <v>29</v>
      </c>
      <c r="M31" t="s">
        <v>30</v>
      </c>
      <c r="N31" t="s">
        <v>149</v>
      </c>
      <c r="O31" t="s">
        <v>150</v>
      </c>
      <c r="P31">
        <v>19140</v>
      </c>
      <c r="Q31" t="s">
        <v>151</v>
      </c>
      <c r="R31" t="s">
        <v>173</v>
      </c>
      <c r="S31" t="s">
        <v>35</v>
      </c>
      <c r="T31" t="s">
        <v>68</v>
      </c>
      <c r="U31" t="s">
        <v>174</v>
      </c>
      <c r="V31">
        <v>124.20000000000002</v>
      </c>
      <c r="W31">
        <v>3</v>
      </c>
      <c r="X31" s="9">
        <f>Table1[[#This Row],[Discount]]</f>
        <v>0.2</v>
      </c>
      <c r="Y31">
        <v>0.2</v>
      </c>
      <c r="Z31">
        <v>15.524999999999991</v>
      </c>
    </row>
    <row r="32" spans="1:26" ht="15.75" customHeight="1" x14ac:dyDescent="0.2">
      <c r="A32">
        <v>31</v>
      </c>
      <c r="B32" t="s">
        <v>166</v>
      </c>
      <c r="C32" s="1">
        <v>41169</v>
      </c>
      <c r="D32">
        <f>YEAR(Table1[[#This Row],[Order Date]])</f>
        <v>2012</v>
      </c>
      <c r="E32">
        <f>MONTH(Table1[[#This Row],[Order Date]])</f>
        <v>9</v>
      </c>
      <c r="F32" t="str">
        <f>Table1[[#This Row],[Order Year]]&amp;"-"&amp;Table1[[#This Row],[Order Month]]</f>
        <v>2012-9</v>
      </c>
      <c r="G32" s="5">
        <f>YEAR(Table1[[#This Row],[Order Date]])*100 + MONTH(Table1[[#This Row],[Order Date]])</f>
        <v>201209</v>
      </c>
      <c r="H32" s="1">
        <v>41173</v>
      </c>
      <c r="I32" t="s">
        <v>53</v>
      </c>
      <c r="J32" t="s">
        <v>167</v>
      </c>
      <c r="K32" t="s">
        <v>168</v>
      </c>
      <c r="L32" t="s">
        <v>29</v>
      </c>
      <c r="M32" t="s">
        <v>30</v>
      </c>
      <c r="N32" t="s">
        <v>149</v>
      </c>
      <c r="O32" t="s">
        <v>150</v>
      </c>
      <c r="P32">
        <v>19140</v>
      </c>
      <c r="Q32" t="s">
        <v>151</v>
      </c>
      <c r="R32" t="s">
        <v>175</v>
      </c>
      <c r="S32" t="s">
        <v>49</v>
      </c>
      <c r="T32" t="s">
        <v>176</v>
      </c>
      <c r="U32" t="s">
        <v>177</v>
      </c>
      <c r="V32">
        <v>3.2640000000000002</v>
      </c>
      <c r="W32">
        <v>2</v>
      </c>
      <c r="X32" s="9">
        <f>Table1[[#This Row],[Discount]]</f>
        <v>0.2</v>
      </c>
      <c r="Y32">
        <v>0.2</v>
      </c>
      <c r="Z32">
        <v>1.1015999999999997</v>
      </c>
    </row>
    <row r="33" spans="1:26" ht="15.75" customHeight="1" x14ac:dyDescent="0.2">
      <c r="A33">
        <v>32</v>
      </c>
      <c r="B33" t="s">
        <v>166</v>
      </c>
      <c r="C33" s="1">
        <v>41169</v>
      </c>
      <c r="D33">
        <f>YEAR(Table1[[#This Row],[Order Date]])</f>
        <v>2012</v>
      </c>
      <c r="E33">
        <f>MONTH(Table1[[#This Row],[Order Date]])</f>
        <v>9</v>
      </c>
      <c r="F33" t="str">
        <f>Table1[[#This Row],[Order Year]]&amp;"-"&amp;Table1[[#This Row],[Order Month]]</f>
        <v>2012-9</v>
      </c>
      <c r="G33" s="5">
        <f>YEAR(Table1[[#This Row],[Order Date]])*100 + MONTH(Table1[[#This Row],[Order Date]])</f>
        <v>201209</v>
      </c>
      <c r="H33" s="1">
        <v>41173</v>
      </c>
      <c r="I33" t="s">
        <v>53</v>
      </c>
      <c r="J33" t="s">
        <v>167</v>
      </c>
      <c r="K33" t="s">
        <v>168</v>
      </c>
      <c r="L33" t="s">
        <v>29</v>
      </c>
      <c r="M33" t="s">
        <v>30</v>
      </c>
      <c r="N33" t="s">
        <v>149</v>
      </c>
      <c r="O33" t="s">
        <v>150</v>
      </c>
      <c r="P33">
        <v>19140</v>
      </c>
      <c r="Q33" t="s">
        <v>151</v>
      </c>
      <c r="R33" t="s">
        <v>178</v>
      </c>
      <c r="S33" t="s">
        <v>49</v>
      </c>
      <c r="T33" t="s">
        <v>71</v>
      </c>
      <c r="U33" t="s">
        <v>179</v>
      </c>
      <c r="V33">
        <v>86.304000000000002</v>
      </c>
      <c r="W33">
        <v>6</v>
      </c>
      <c r="X33" s="9">
        <f>Table1[[#This Row],[Discount]]</f>
        <v>0.2</v>
      </c>
      <c r="Y33">
        <v>0.2</v>
      </c>
      <c r="Z33">
        <v>9.7091999999999885</v>
      </c>
    </row>
    <row r="34" spans="1:26" ht="15.75" customHeight="1" x14ac:dyDescent="0.2">
      <c r="A34">
        <v>33</v>
      </c>
      <c r="B34" t="s">
        <v>166</v>
      </c>
      <c r="C34" s="1">
        <v>41169</v>
      </c>
      <c r="D34">
        <f>YEAR(Table1[[#This Row],[Order Date]])</f>
        <v>2012</v>
      </c>
      <c r="E34">
        <f>MONTH(Table1[[#This Row],[Order Date]])</f>
        <v>9</v>
      </c>
      <c r="F34" t="str">
        <f>Table1[[#This Row],[Order Year]]&amp;"-"&amp;Table1[[#This Row],[Order Month]]</f>
        <v>2012-9</v>
      </c>
      <c r="G34" s="5">
        <f>YEAR(Table1[[#This Row],[Order Date]])*100 + MONTH(Table1[[#This Row],[Order Date]])</f>
        <v>201209</v>
      </c>
      <c r="H34" s="1">
        <v>41173</v>
      </c>
      <c r="I34" t="s">
        <v>53</v>
      </c>
      <c r="J34" t="s">
        <v>167</v>
      </c>
      <c r="K34" t="s">
        <v>168</v>
      </c>
      <c r="L34" t="s">
        <v>29</v>
      </c>
      <c r="M34" t="s">
        <v>30</v>
      </c>
      <c r="N34" t="s">
        <v>149</v>
      </c>
      <c r="O34" t="s">
        <v>150</v>
      </c>
      <c r="P34">
        <v>19140</v>
      </c>
      <c r="Q34" t="s">
        <v>151</v>
      </c>
      <c r="R34" t="s">
        <v>180</v>
      </c>
      <c r="S34" t="s">
        <v>49</v>
      </c>
      <c r="T34" t="s">
        <v>78</v>
      </c>
      <c r="U34" t="s">
        <v>181</v>
      </c>
      <c r="V34">
        <v>6.8580000000000014</v>
      </c>
      <c r="W34">
        <v>6</v>
      </c>
      <c r="X34" s="9">
        <f>Table1[[#This Row],[Discount]]</f>
        <v>0.7</v>
      </c>
      <c r="Y34">
        <v>0.7</v>
      </c>
      <c r="Z34">
        <v>-5.7149999999999999</v>
      </c>
    </row>
    <row r="35" spans="1:26" ht="15.75" customHeight="1" x14ac:dyDescent="0.2">
      <c r="A35">
        <v>34</v>
      </c>
      <c r="B35" t="s">
        <v>166</v>
      </c>
      <c r="C35" s="1">
        <v>41169</v>
      </c>
      <c r="D35">
        <f>YEAR(Table1[[#This Row],[Order Date]])</f>
        <v>2012</v>
      </c>
      <c r="E35">
        <f>MONTH(Table1[[#This Row],[Order Date]])</f>
        <v>9</v>
      </c>
      <c r="F35" t="str">
        <f>Table1[[#This Row],[Order Year]]&amp;"-"&amp;Table1[[#This Row],[Order Month]]</f>
        <v>2012-9</v>
      </c>
      <c r="G35" s="5">
        <f>YEAR(Table1[[#This Row],[Order Date]])*100 + MONTH(Table1[[#This Row],[Order Date]])</f>
        <v>201209</v>
      </c>
      <c r="H35" s="1">
        <v>41173</v>
      </c>
      <c r="I35" t="s">
        <v>53</v>
      </c>
      <c r="J35" t="s">
        <v>167</v>
      </c>
      <c r="K35" t="s">
        <v>168</v>
      </c>
      <c r="L35" t="s">
        <v>29</v>
      </c>
      <c r="M35" t="s">
        <v>30</v>
      </c>
      <c r="N35" t="s">
        <v>149</v>
      </c>
      <c r="O35" t="s">
        <v>150</v>
      </c>
      <c r="P35">
        <v>19140</v>
      </c>
      <c r="Q35" t="s">
        <v>151</v>
      </c>
      <c r="R35" t="s">
        <v>182</v>
      </c>
      <c r="S35" t="s">
        <v>49</v>
      </c>
      <c r="T35" t="s">
        <v>71</v>
      </c>
      <c r="U35" t="s">
        <v>183</v>
      </c>
      <c r="V35">
        <v>15.76</v>
      </c>
      <c r="W35">
        <v>2</v>
      </c>
      <c r="X35" s="9">
        <f>Table1[[#This Row],[Discount]]</f>
        <v>0.2</v>
      </c>
      <c r="Y35">
        <v>0.2</v>
      </c>
      <c r="Z35">
        <v>3.5460000000000007</v>
      </c>
    </row>
    <row r="36" spans="1:26" ht="15.75" customHeight="1" x14ac:dyDescent="0.2">
      <c r="A36">
        <v>35</v>
      </c>
      <c r="B36" t="s">
        <v>184</v>
      </c>
      <c r="C36" s="1">
        <v>41932</v>
      </c>
      <c r="D36">
        <f>YEAR(Table1[[#This Row],[Order Date]])</f>
        <v>2014</v>
      </c>
      <c r="E36">
        <f>MONTH(Table1[[#This Row],[Order Date]])</f>
        <v>10</v>
      </c>
      <c r="F36" t="str">
        <f>Table1[[#This Row],[Order Year]]&amp;"-"&amp;Table1[[#This Row],[Order Month]]</f>
        <v>2014-10</v>
      </c>
      <c r="G36" s="5">
        <f>YEAR(Table1[[#This Row],[Order Date]])*100 + MONTH(Table1[[#This Row],[Order Date]])</f>
        <v>201410</v>
      </c>
      <c r="H36" s="1">
        <v>41936</v>
      </c>
      <c r="I36" t="s">
        <v>26</v>
      </c>
      <c r="J36" t="s">
        <v>185</v>
      </c>
      <c r="K36" t="s">
        <v>186</v>
      </c>
      <c r="L36" t="s">
        <v>105</v>
      </c>
      <c r="M36" t="s">
        <v>30</v>
      </c>
      <c r="N36" t="s">
        <v>187</v>
      </c>
      <c r="O36" t="s">
        <v>107</v>
      </c>
      <c r="P36">
        <v>77095</v>
      </c>
      <c r="Q36" t="s">
        <v>108</v>
      </c>
      <c r="R36" t="s">
        <v>188</v>
      </c>
      <c r="S36" t="s">
        <v>49</v>
      </c>
      <c r="T36" t="s">
        <v>93</v>
      </c>
      <c r="U36" t="s">
        <v>189</v>
      </c>
      <c r="V36">
        <v>29.472000000000001</v>
      </c>
      <c r="W36">
        <v>3</v>
      </c>
      <c r="X36" s="9">
        <f>Table1[[#This Row],[Discount]]</f>
        <v>0.2</v>
      </c>
      <c r="Y36">
        <v>0.2</v>
      </c>
      <c r="Z36">
        <v>9.9467999999999979</v>
      </c>
    </row>
    <row r="37" spans="1:26" ht="15.75" customHeight="1" x14ac:dyDescent="0.2">
      <c r="A37">
        <v>36</v>
      </c>
      <c r="B37" t="s">
        <v>190</v>
      </c>
      <c r="C37" s="1">
        <v>41617</v>
      </c>
      <c r="D37">
        <f>YEAR(Table1[[#This Row],[Order Date]])</f>
        <v>2013</v>
      </c>
      <c r="E37">
        <f>MONTH(Table1[[#This Row],[Order Date]])</f>
        <v>12</v>
      </c>
      <c r="F37" t="str">
        <f>Table1[[#This Row],[Order Year]]&amp;"-"&amp;Table1[[#This Row],[Order Month]]</f>
        <v>2013-12</v>
      </c>
      <c r="G37" s="5">
        <f>YEAR(Table1[[#This Row],[Order Date]])*100 + MONTH(Table1[[#This Row],[Order Date]])</f>
        <v>201312</v>
      </c>
      <c r="H37" s="1">
        <v>41619</v>
      </c>
      <c r="I37" t="s">
        <v>191</v>
      </c>
      <c r="J37" t="s">
        <v>192</v>
      </c>
      <c r="K37" t="s">
        <v>193</v>
      </c>
      <c r="L37" t="s">
        <v>44</v>
      </c>
      <c r="M37" t="s">
        <v>30</v>
      </c>
      <c r="N37" t="s">
        <v>194</v>
      </c>
      <c r="O37" t="s">
        <v>107</v>
      </c>
      <c r="P37">
        <v>75080</v>
      </c>
      <c r="Q37" t="s">
        <v>108</v>
      </c>
      <c r="R37" t="s">
        <v>195</v>
      </c>
      <c r="S37" t="s">
        <v>74</v>
      </c>
      <c r="T37" t="s">
        <v>75</v>
      </c>
      <c r="U37" t="s">
        <v>196</v>
      </c>
      <c r="V37">
        <v>1097.5440000000003</v>
      </c>
      <c r="W37">
        <v>7</v>
      </c>
      <c r="X37" s="9">
        <f>Table1[[#This Row],[Discount]]</f>
        <v>0.2</v>
      </c>
      <c r="Y37">
        <v>0.2</v>
      </c>
      <c r="Z37">
        <v>123.47369999999989</v>
      </c>
    </row>
    <row r="38" spans="1:26" ht="15.75" customHeight="1" x14ac:dyDescent="0.2">
      <c r="A38">
        <v>37</v>
      </c>
      <c r="B38" t="s">
        <v>190</v>
      </c>
      <c r="C38" s="1">
        <v>41617</v>
      </c>
      <c r="D38">
        <f>YEAR(Table1[[#This Row],[Order Date]])</f>
        <v>2013</v>
      </c>
      <c r="E38">
        <f>MONTH(Table1[[#This Row],[Order Date]])</f>
        <v>12</v>
      </c>
      <c r="F38" t="str">
        <f>Table1[[#This Row],[Order Year]]&amp;"-"&amp;Table1[[#This Row],[Order Month]]</f>
        <v>2013-12</v>
      </c>
      <c r="G38" s="5">
        <f>YEAR(Table1[[#This Row],[Order Date]])*100 + MONTH(Table1[[#This Row],[Order Date]])</f>
        <v>201312</v>
      </c>
      <c r="H38" s="1">
        <v>41619</v>
      </c>
      <c r="I38" t="s">
        <v>191</v>
      </c>
      <c r="J38" t="s">
        <v>192</v>
      </c>
      <c r="K38" t="s">
        <v>193</v>
      </c>
      <c r="L38" t="s">
        <v>44</v>
      </c>
      <c r="M38" t="s">
        <v>30</v>
      </c>
      <c r="N38" t="s">
        <v>194</v>
      </c>
      <c r="O38" t="s">
        <v>107</v>
      </c>
      <c r="P38">
        <v>75080</v>
      </c>
      <c r="Q38" t="s">
        <v>108</v>
      </c>
      <c r="R38" t="s">
        <v>197</v>
      </c>
      <c r="S38" t="s">
        <v>35</v>
      </c>
      <c r="T38" t="s">
        <v>68</v>
      </c>
      <c r="U38" t="s">
        <v>198</v>
      </c>
      <c r="V38">
        <v>190.92</v>
      </c>
      <c r="W38">
        <v>5</v>
      </c>
      <c r="X38" s="9">
        <f>Table1[[#This Row],[Discount]]</f>
        <v>0.6</v>
      </c>
      <c r="Y38">
        <v>0.6</v>
      </c>
      <c r="Z38">
        <v>-147.96300000000002</v>
      </c>
    </row>
    <row r="39" spans="1:26" ht="15.75" customHeight="1" x14ac:dyDescent="0.2">
      <c r="A39">
        <v>38</v>
      </c>
      <c r="B39" t="s">
        <v>199</v>
      </c>
      <c r="C39" s="1">
        <v>41270</v>
      </c>
      <c r="D39">
        <f>YEAR(Table1[[#This Row],[Order Date]])</f>
        <v>2012</v>
      </c>
      <c r="E39">
        <f>MONTH(Table1[[#This Row],[Order Date]])</f>
        <v>12</v>
      </c>
      <c r="F39" t="str">
        <f>Table1[[#This Row],[Order Year]]&amp;"-"&amp;Table1[[#This Row],[Order Month]]</f>
        <v>2012-12</v>
      </c>
      <c r="G39" s="5">
        <f>YEAR(Table1[[#This Row],[Order Date]])*100 + MONTH(Table1[[#This Row],[Order Date]])</f>
        <v>201212</v>
      </c>
      <c r="H39" s="1">
        <v>41274</v>
      </c>
      <c r="I39" t="s">
        <v>53</v>
      </c>
      <c r="J39" t="s">
        <v>200</v>
      </c>
      <c r="K39" t="s">
        <v>201</v>
      </c>
      <c r="L39" t="s">
        <v>105</v>
      </c>
      <c r="M39" t="s">
        <v>30</v>
      </c>
      <c r="N39" t="s">
        <v>187</v>
      </c>
      <c r="O39" t="s">
        <v>107</v>
      </c>
      <c r="P39">
        <v>77041</v>
      </c>
      <c r="Q39" t="s">
        <v>108</v>
      </c>
      <c r="R39" t="s">
        <v>202</v>
      </c>
      <c r="S39" t="s">
        <v>49</v>
      </c>
      <c r="T39" t="s">
        <v>176</v>
      </c>
      <c r="U39" t="s">
        <v>203</v>
      </c>
      <c r="V39">
        <v>113.328</v>
      </c>
      <c r="W39">
        <v>9</v>
      </c>
      <c r="X39" s="9">
        <f>Table1[[#This Row],[Discount]]</f>
        <v>0.2</v>
      </c>
      <c r="Y39">
        <v>0.2</v>
      </c>
      <c r="Z39">
        <v>35.414999999999999</v>
      </c>
    </row>
    <row r="40" spans="1:26" ht="15.75" customHeight="1" x14ac:dyDescent="0.2">
      <c r="A40">
        <v>39</v>
      </c>
      <c r="B40" t="s">
        <v>199</v>
      </c>
      <c r="C40" s="1">
        <v>41270</v>
      </c>
      <c r="D40">
        <f>YEAR(Table1[[#This Row],[Order Date]])</f>
        <v>2012</v>
      </c>
      <c r="E40">
        <f>MONTH(Table1[[#This Row],[Order Date]])</f>
        <v>12</v>
      </c>
      <c r="F40" t="str">
        <f>Table1[[#This Row],[Order Year]]&amp;"-"&amp;Table1[[#This Row],[Order Month]]</f>
        <v>2012-12</v>
      </c>
      <c r="G40" s="5">
        <f>YEAR(Table1[[#This Row],[Order Date]])*100 + MONTH(Table1[[#This Row],[Order Date]])</f>
        <v>201212</v>
      </c>
      <c r="H40" s="1">
        <v>41274</v>
      </c>
      <c r="I40" t="s">
        <v>53</v>
      </c>
      <c r="J40" t="s">
        <v>200</v>
      </c>
      <c r="K40" t="s">
        <v>201</v>
      </c>
      <c r="L40" t="s">
        <v>105</v>
      </c>
      <c r="M40" t="s">
        <v>30</v>
      </c>
      <c r="N40" t="s">
        <v>187</v>
      </c>
      <c r="O40" t="s">
        <v>107</v>
      </c>
      <c r="P40">
        <v>77041</v>
      </c>
      <c r="Q40" t="s">
        <v>108</v>
      </c>
      <c r="R40" t="s">
        <v>204</v>
      </c>
      <c r="S40" t="s">
        <v>35</v>
      </c>
      <c r="T40" t="s">
        <v>36</v>
      </c>
      <c r="U40" t="s">
        <v>205</v>
      </c>
      <c r="V40">
        <v>532.39919999999995</v>
      </c>
      <c r="W40">
        <v>3</v>
      </c>
      <c r="X40" s="9">
        <f>Table1[[#This Row],[Discount]]</f>
        <v>0.32</v>
      </c>
      <c r="Y40">
        <v>0.32</v>
      </c>
      <c r="Z40">
        <v>-46.976400000000012</v>
      </c>
    </row>
    <row r="41" spans="1:26" ht="15.75" customHeight="1" x14ac:dyDescent="0.2">
      <c r="A41">
        <v>40</v>
      </c>
      <c r="B41" t="s">
        <v>199</v>
      </c>
      <c r="C41" s="1">
        <v>41270</v>
      </c>
      <c r="D41">
        <f>YEAR(Table1[[#This Row],[Order Date]])</f>
        <v>2012</v>
      </c>
      <c r="E41">
        <f>MONTH(Table1[[#This Row],[Order Date]])</f>
        <v>12</v>
      </c>
      <c r="F41" t="str">
        <f>Table1[[#This Row],[Order Year]]&amp;"-"&amp;Table1[[#This Row],[Order Month]]</f>
        <v>2012-12</v>
      </c>
      <c r="G41" s="5">
        <f>YEAR(Table1[[#This Row],[Order Date]])*100 + MONTH(Table1[[#This Row],[Order Date]])</f>
        <v>201212</v>
      </c>
      <c r="H41" s="1">
        <v>41274</v>
      </c>
      <c r="I41" t="s">
        <v>53</v>
      </c>
      <c r="J41" t="s">
        <v>200</v>
      </c>
      <c r="K41" t="s">
        <v>201</v>
      </c>
      <c r="L41" t="s">
        <v>105</v>
      </c>
      <c r="M41" t="s">
        <v>30</v>
      </c>
      <c r="N41" t="s">
        <v>187</v>
      </c>
      <c r="O41" t="s">
        <v>107</v>
      </c>
      <c r="P41">
        <v>77041</v>
      </c>
      <c r="Q41" t="s">
        <v>108</v>
      </c>
      <c r="R41" t="s">
        <v>206</v>
      </c>
      <c r="S41" t="s">
        <v>35</v>
      </c>
      <c r="T41" t="s">
        <v>39</v>
      </c>
      <c r="U41" t="s">
        <v>207</v>
      </c>
      <c r="V41">
        <v>212.05799999999999</v>
      </c>
      <c r="W41">
        <v>3</v>
      </c>
      <c r="X41" s="9">
        <f>Table1[[#This Row],[Discount]]</f>
        <v>0.3</v>
      </c>
      <c r="Y41">
        <v>0.3</v>
      </c>
      <c r="Z41">
        <v>-15.146999999999991</v>
      </c>
    </row>
    <row r="42" spans="1:26" ht="15.75" customHeight="1" x14ac:dyDescent="0.2">
      <c r="A42">
        <v>41</v>
      </c>
      <c r="B42" t="s">
        <v>199</v>
      </c>
      <c r="C42" s="1">
        <v>41270</v>
      </c>
      <c r="D42">
        <f>YEAR(Table1[[#This Row],[Order Date]])</f>
        <v>2012</v>
      </c>
      <c r="E42">
        <f>MONTH(Table1[[#This Row],[Order Date]])</f>
        <v>12</v>
      </c>
      <c r="F42" t="str">
        <f>Table1[[#This Row],[Order Year]]&amp;"-"&amp;Table1[[#This Row],[Order Month]]</f>
        <v>2012-12</v>
      </c>
      <c r="G42" s="5">
        <f>YEAR(Table1[[#This Row],[Order Date]])*100 + MONTH(Table1[[#This Row],[Order Date]])</f>
        <v>201212</v>
      </c>
      <c r="H42" s="1">
        <v>41274</v>
      </c>
      <c r="I42" t="s">
        <v>53</v>
      </c>
      <c r="J42" t="s">
        <v>200</v>
      </c>
      <c r="K42" t="s">
        <v>201</v>
      </c>
      <c r="L42" t="s">
        <v>105</v>
      </c>
      <c r="M42" t="s">
        <v>30</v>
      </c>
      <c r="N42" t="s">
        <v>187</v>
      </c>
      <c r="O42" t="s">
        <v>107</v>
      </c>
      <c r="P42">
        <v>77041</v>
      </c>
      <c r="Q42" t="s">
        <v>108</v>
      </c>
      <c r="R42" t="s">
        <v>208</v>
      </c>
      <c r="S42" t="s">
        <v>74</v>
      </c>
      <c r="T42" t="s">
        <v>75</v>
      </c>
      <c r="U42" t="s">
        <v>209</v>
      </c>
      <c r="V42">
        <v>371.16800000000001</v>
      </c>
      <c r="W42">
        <v>4</v>
      </c>
      <c r="X42" s="9">
        <f>Table1[[#This Row],[Discount]]</f>
        <v>0.2</v>
      </c>
      <c r="Y42">
        <v>0.2</v>
      </c>
      <c r="Z42">
        <v>41.756399999999957</v>
      </c>
    </row>
    <row r="43" spans="1:26" ht="15.75" customHeight="1" x14ac:dyDescent="0.2">
      <c r="A43">
        <v>42</v>
      </c>
      <c r="B43" t="s">
        <v>210</v>
      </c>
      <c r="C43" s="1">
        <v>41893</v>
      </c>
      <c r="D43">
        <f>YEAR(Table1[[#This Row],[Order Date]])</f>
        <v>2014</v>
      </c>
      <c r="E43">
        <f>MONTH(Table1[[#This Row],[Order Date]])</f>
        <v>9</v>
      </c>
      <c r="F43" t="str">
        <f>Table1[[#This Row],[Order Year]]&amp;"-"&amp;Table1[[#This Row],[Order Month]]</f>
        <v>2014-9</v>
      </c>
      <c r="G43" s="5">
        <f>YEAR(Table1[[#This Row],[Order Date]])*100 + MONTH(Table1[[#This Row],[Order Date]])</f>
        <v>201409</v>
      </c>
      <c r="H43" s="1">
        <v>41898</v>
      </c>
      <c r="I43" t="s">
        <v>53</v>
      </c>
      <c r="J43" t="s">
        <v>211</v>
      </c>
      <c r="K43" t="s">
        <v>212</v>
      </c>
      <c r="L43" t="s">
        <v>44</v>
      </c>
      <c r="M43" t="s">
        <v>30</v>
      </c>
      <c r="N43" t="s">
        <v>213</v>
      </c>
      <c r="O43" t="s">
        <v>214</v>
      </c>
      <c r="P43">
        <v>60540</v>
      </c>
      <c r="Q43" t="s">
        <v>108</v>
      </c>
      <c r="R43" t="s">
        <v>215</v>
      </c>
      <c r="S43" t="s">
        <v>74</v>
      </c>
      <c r="T43" t="s">
        <v>75</v>
      </c>
      <c r="U43" t="s">
        <v>216</v>
      </c>
      <c r="V43">
        <v>147.16800000000001</v>
      </c>
      <c r="W43">
        <v>4</v>
      </c>
      <c r="X43" s="9">
        <f>Table1[[#This Row],[Discount]]</f>
        <v>0.2</v>
      </c>
      <c r="Y43">
        <v>0.2</v>
      </c>
      <c r="Z43">
        <v>16.556399999999996</v>
      </c>
    </row>
    <row r="44" spans="1:26" ht="15.75" customHeight="1" x14ac:dyDescent="0.2">
      <c r="A44">
        <v>43</v>
      </c>
      <c r="B44" t="s">
        <v>217</v>
      </c>
      <c r="C44" s="1">
        <v>41473</v>
      </c>
      <c r="D44">
        <f>YEAR(Table1[[#This Row],[Order Date]])</f>
        <v>2013</v>
      </c>
      <c r="E44">
        <f>MONTH(Table1[[#This Row],[Order Date]])</f>
        <v>7</v>
      </c>
      <c r="F44" t="str">
        <f>Table1[[#This Row],[Order Year]]&amp;"-"&amp;Table1[[#This Row],[Order Month]]</f>
        <v>2013-7</v>
      </c>
      <c r="G44" s="5">
        <f>YEAR(Table1[[#This Row],[Order Date]])*100 + MONTH(Table1[[#This Row],[Order Date]])</f>
        <v>201307</v>
      </c>
      <c r="H44" s="1">
        <v>41478</v>
      </c>
      <c r="I44" t="s">
        <v>53</v>
      </c>
      <c r="J44" t="s">
        <v>218</v>
      </c>
      <c r="K44" t="s">
        <v>219</v>
      </c>
      <c r="L44" t="s">
        <v>44</v>
      </c>
      <c r="M44" t="s">
        <v>30</v>
      </c>
      <c r="N44" t="s">
        <v>45</v>
      </c>
      <c r="O44" t="s">
        <v>46</v>
      </c>
      <c r="P44">
        <v>90049</v>
      </c>
      <c r="Q44" t="s">
        <v>47</v>
      </c>
      <c r="R44" t="s">
        <v>220</v>
      </c>
      <c r="S44" t="s">
        <v>49</v>
      </c>
      <c r="T44" t="s">
        <v>62</v>
      </c>
      <c r="U44" t="s">
        <v>221</v>
      </c>
      <c r="V44">
        <v>77.88</v>
      </c>
      <c r="W44">
        <v>2</v>
      </c>
      <c r="X44" s="9">
        <f>Table1[[#This Row],[Discount]]</f>
        <v>0</v>
      </c>
      <c r="Y44">
        <v>0</v>
      </c>
      <c r="Z44">
        <v>3.8939999999999912</v>
      </c>
    </row>
    <row r="45" spans="1:26" ht="16" x14ac:dyDescent="0.2">
      <c r="A45">
        <v>44</v>
      </c>
      <c r="B45" t="s">
        <v>222</v>
      </c>
      <c r="C45" s="1">
        <v>41902</v>
      </c>
      <c r="D45">
        <f>YEAR(Table1[[#This Row],[Order Date]])</f>
        <v>2014</v>
      </c>
      <c r="E45">
        <f>MONTH(Table1[[#This Row],[Order Date]])</f>
        <v>9</v>
      </c>
      <c r="F45" t="str">
        <f>Table1[[#This Row],[Order Year]]&amp;"-"&amp;Table1[[#This Row],[Order Month]]</f>
        <v>2014-9</v>
      </c>
      <c r="G45" s="5">
        <f>YEAR(Table1[[#This Row],[Order Date]])*100 + MONTH(Table1[[#This Row],[Order Date]])</f>
        <v>201409</v>
      </c>
      <c r="H45" s="1">
        <v>41906</v>
      </c>
      <c r="I45" t="s">
        <v>53</v>
      </c>
      <c r="J45" t="s">
        <v>223</v>
      </c>
      <c r="K45" t="s">
        <v>224</v>
      </c>
      <c r="L45" t="s">
        <v>44</v>
      </c>
      <c r="M45" t="s">
        <v>30</v>
      </c>
      <c r="N45" t="s">
        <v>225</v>
      </c>
      <c r="O45" t="s">
        <v>57</v>
      </c>
      <c r="P45">
        <v>32935</v>
      </c>
      <c r="Q45" t="s">
        <v>33</v>
      </c>
      <c r="R45" t="s">
        <v>226</v>
      </c>
      <c r="S45" t="s">
        <v>49</v>
      </c>
      <c r="T45" t="s">
        <v>62</v>
      </c>
      <c r="U45" t="s">
        <v>227</v>
      </c>
      <c r="V45">
        <v>95.616</v>
      </c>
      <c r="W45">
        <v>2</v>
      </c>
      <c r="X45" s="9">
        <f>Table1[[#This Row],[Discount]]</f>
        <v>0.2</v>
      </c>
      <c r="Y45">
        <v>0.2</v>
      </c>
      <c r="Z45">
        <v>9.5616000000000092</v>
      </c>
    </row>
    <row r="46" spans="1:26" ht="16" x14ac:dyDescent="0.2">
      <c r="A46">
        <v>45</v>
      </c>
      <c r="B46" t="s">
        <v>228</v>
      </c>
      <c r="C46" s="1">
        <v>41345</v>
      </c>
      <c r="D46">
        <f>YEAR(Table1[[#This Row],[Order Date]])</f>
        <v>2013</v>
      </c>
      <c r="E46">
        <f>MONTH(Table1[[#This Row],[Order Date]])</f>
        <v>3</v>
      </c>
      <c r="F46" t="str">
        <f>Table1[[#This Row],[Order Year]]&amp;"-"&amp;Table1[[#This Row],[Order Month]]</f>
        <v>2013-3</v>
      </c>
      <c r="G46" s="5">
        <f>YEAR(Table1[[#This Row],[Order Date]])*100 + MONTH(Table1[[#This Row],[Order Date]])</f>
        <v>201303</v>
      </c>
      <c r="H46" s="1">
        <v>41347</v>
      </c>
      <c r="I46" t="s">
        <v>191</v>
      </c>
      <c r="J46" t="s">
        <v>229</v>
      </c>
      <c r="K46" t="s">
        <v>230</v>
      </c>
      <c r="L46" t="s">
        <v>44</v>
      </c>
      <c r="M46" t="s">
        <v>30</v>
      </c>
      <c r="N46" t="s">
        <v>231</v>
      </c>
      <c r="O46" t="s">
        <v>232</v>
      </c>
      <c r="P46">
        <v>55122</v>
      </c>
      <c r="Q46" t="s">
        <v>108</v>
      </c>
      <c r="R46" t="s">
        <v>233</v>
      </c>
      <c r="S46" t="s">
        <v>74</v>
      </c>
      <c r="T46" t="s">
        <v>164</v>
      </c>
      <c r="U46" t="s">
        <v>234</v>
      </c>
      <c r="V46">
        <v>45.98</v>
      </c>
      <c r="W46">
        <v>2</v>
      </c>
      <c r="X46" s="9">
        <f>Table1[[#This Row],[Discount]]</f>
        <v>0</v>
      </c>
      <c r="Y46">
        <v>0</v>
      </c>
      <c r="Z46">
        <v>19.7714</v>
      </c>
    </row>
    <row r="47" spans="1:26" ht="16" x14ac:dyDescent="0.2">
      <c r="A47">
        <v>46</v>
      </c>
      <c r="B47" t="s">
        <v>228</v>
      </c>
      <c r="C47" s="1">
        <v>41345</v>
      </c>
      <c r="D47">
        <f>YEAR(Table1[[#This Row],[Order Date]])</f>
        <v>2013</v>
      </c>
      <c r="E47">
        <f>MONTH(Table1[[#This Row],[Order Date]])</f>
        <v>3</v>
      </c>
      <c r="F47" t="str">
        <f>Table1[[#This Row],[Order Year]]&amp;"-"&amp;Table1[[#This Row],[Order Month]]</f>
        <v>2013-3</v>
      </c>
      <c r="G47" s="5">
        <f>YEAR(Table1[[#This Row],[Order Date]])*100 + MONTH(Table1[[#This Row],[Order Date]])</f>
        <v>201303</v>
      </c>
      <c r="H47" s="1">
        <v>41347</v>
      </c>
      <c r="I47" t="s">
        <v>191</v>
      </c>
      <c r="J47" t="s">
        <v>229</v>
      </c>
      <c r="K47" t="s">
        <v>230</v>
      </c>
      <c r="L47" t="s">
        <v>44</v>
      </c>
      <c r="M47" t="s">
        <v>30</v>
      </c>
      <c r="N47" t="s">
        <v>231</v>
      </c>
      <c r="O47" t="s">
        <v>232</v>
      </c>
      <c r="P47">
        <v>55122</v>
      </c>
      <c r="Q47" t="s">
        <v>108</v>
      </c>
      <c r="R47" t="s">
        <v>235</v>
      </c>
      <c r="S47" t="s">
        <v>49</v>
      </c>
      <c r="T47" t="s">
        <v>78</v>
      </c>
      <c r="U47" t="s">
        <v>236</v>
      </c>
      <c r="V47">
        <v>17.46</v>
      </c>
      <c r="W47">
        <v>2</v>
      </c>
      <c r="X47" s="9">
        <f>Table1[[#This Row],[Discount]]</f>
        <v>0</v>
      </c>
      <c r="Y47">
        <v>0</v>
      </c>
      <c r="Z47">
        <v>8.2061999999999991</v>
      </c>
    </row>
    <row r="48" spans="1:26" ht="16" x14ac:dyDescent="0.2">
      <c r="A48">
        <v>47</v>
      </c>
      <c r="B48" t="s">
        <v>237</v>
      </c>
      <c r="C48" s="1">
        <v>40836</v>
      </c>
      <c r="D48">
        <f>YEAR(Table1[[#This Row],[Order Date]])</f>
        <v>2011</v>
      </c>
      <c r="E48">
        <f>MONTH(Table1[[#This Row],[Order Date]])</f>
        <v>10</v>
      </c>
      <c r="F48" t="str">
        <f>Table1[[#This Row],[Order Year]]&amp;"-"&amp;Table1[[#This Row],[Order Month]]</f>
        <v>2011-10</v>
      </c>
      <c r="G48" s="5">
        <f>YEAR(Table1[[#This Row],[Order Date]])*100 + MONTH(Table1[[#This Row],[Order Date]])</f>
        <v>201110</v>
      </c>
      <c r="H48" s="1">
        <v>40841</v>
      </c>
      <c r="I48" t="s">
        <v>26</v>
      </c>
      <c r="J48" t="s">
        <v>238</v>
      </c>
      <c r="K48" t="s">
        <v>239</v>
      </c>
      <c r="L48" t="s">
        <v>29</v>
      </c>
      <c r="M48" t="s">
        <v>30</v>
      </c>
      <c r="N48" t="s">
        <v>240</v>
      </c>
      <c r="O48" t="s">
        <v>241</v>
      </c>
      <c r="P48">
        <v>48185</v>
      </c>
      <c r="Q48" t="s">
        <v>108</v>
      </c>
      <c r="R48" t="s">
        <v>242</v>
      </c>
      <c r="S48" t="s">
        <v>49</v>
      </c>
      <c r="T48" t="s">
        <v>62</v>
      </c>
      <c r="U48" t="s">
        <v>243</v>
      </c>
      <c r="V48">
        <v>211.96</v>
      </c>
      <c r="W48">
        <v>4</v>
      </c>
      <c r="X48" s="9">
        <f>Table1[[#This Row],[Discount]]</f>
        <v>0</v>
      </c>
      <c r="Y48">
        <v>0</v>
      </c>
      <c r="Z48">
        <v>8.4783999999999935</v>
      </c>
    </row>
    <row r="49" spans="1:26" ht="16" x14ac:dyDescent="0.2">
      <c r="A49">
        <v>48</v>
      </c>
      <c r="B49" t="s">
        <v>244</v>
      </c>
      <c r="C49" s="1">
        <v>41446</v>
      </c>
      <c r="D49">
        <f>YEAR(Table1[[#This Row],[Order Date]])</f>
        <v>2013</v>
      </c>
      <c r="E49">
        <f>MONTH(Table1[[#This Row],[Order Date]])</f>
        <v>6</v>
      </c>
      <c r="F49" t="str">
        <f>Table1[[#This Row],[Order Year]]&amp;"-"&amp;Table1[[#This Row],[Order Month]]</f>
        <v>2013-6</v>
      </c>
      <c r="G49" s="5">
        <f>YEAR(Table1[[#This Row],[Order Date]])*100 + MONTH(Table1[[#This Row],[Order Date]])</f>
        <v>201306</v>
      </c>
      <c r="H49" s="1">
        <v>41451</v>
      </c>
      <c r="I49" t="s">
        <v>53</v>
      </c>
      <c r="J49" t="s">
        <v>245</v>
      </c>
      <c r="K49" t="s">
        <v>246</v>
      </c>
      <c r="L49" t="s">
        <v>29</v>
      </c>
      <c r="M49" t="s">
        <v>30</v>
      </c>
      <c r="N49" t="s">
        <v>247</v>
      </c>
      <c r="O49" t="s">
        <v>248</v>
      </c>
      <c r="P49">
        <v>19901</v>
      </c>
      <c r="Q49" t="s">
        <v>151</v>
      </c>
      <c r="R49" t="s">
        <v>249</v>
      </c>
      <c r="S49" t="s">
        <v>74</v>
      </c>
      <c r="T49" t="s">
        <v>164</v>
      </c>
      <c r="U49" t="s">
        <v>250</v>
      </c>
      <c r="V49">
        <v>45</v>
      </c>
      <c r="W49">
        <v>3</v>
      </c>
      <c r="X49" s="9">
        <f>Table1[[#This Row],[Discount]]</f>
        <v>0</v>
      </c>
      <c r="Y49">
        <v>0</v>
      </c>
      <c r="Z49">
        <v>4.9500000000000011</v>
      </c>
    </row>
    <row r="50" spans="1:26" ht="16" x14ac:dyDescent="0.2">
      <c r="A50">
        <v>49</v>
      </c>
      <c r="B50" t="s">
        <v>244</v>
      </c>
      <c r="C50" s="1">
        <v>41446</v>
      </c>
      <c r="D50">
        <f>YEAR(Table1[[#This Row],[Order Date]])</f>
        <v>2013</v>
      </c>
      <c r="E50">
        <f>MONTH(Table1[[#This Row],[Order Date]])</f>
        <v>6</v>
      </c>
      <c r="F50" t="str">
        <f>Table1[[#This Row],[Order Year]]&amp;"-"&amp;Table1[[#This Row],[Order Month]]</f>
        <v>2013-6</v>
      </c>
      <c r="G50" s="5">
        <f>YEAR(Table1[[#This Row],[Order Date]])*100 + MONTH(Table1[[#This Row],[Order Date]])</f>
        <v>201306</v>
      </c>
      <c r="H50" s="1">
        <v>41451</v>
      </c>
      <c r="I50" t="s">
        <v>53</v>
      </c>
      <c r="J50" t="s">
        <v>245</v>
      </c>
      <c r="K50" t="s">
        <v>246</v>
      </c>
      <c r="L50" t="s">
        <v>29</v>
      </c>
      <c r="M50" t="s">
        <v>30</v>
      </c>
      <c r="N50" t="s">
        <v>247</v>
      </c>
      <c r="O50" t="s">
        <v>248</v>
      </c>
      <c r="P50">
        <v>19901</v>
      </c>
      <c r="Q50" t="s">
        <v>151</v>
      </c>
      <c r="R50" t="s">
        <v>251</v>
      </c>
      <c r="S50" t="s">
        <v>74</v>
      </c>
      <c r="T50" t="s">
        <v>75</v>
      </c>
      <c r="U50" t="s">
        <v>252</v>
      </c>
      <c r="V50">
        <v>21.8</v>
      </c>
      <c r="W50">
        <v>2</v>
      </c>
      <c r="X50" s="9">
        <f>Table1[[#This Row],[Discount]]</f>
        <v>0</v>
      </c>
      <c r="Y50">
        <v>0</v>
      </c>
      <c r="Z50">
        <v>6.104000000000001</v>
      </c>
    </row>
    <row r="51" spans="1:26" ht="16" x14ac:dyDescent="0.2">
      <c r="A51">
        <v>50</v>
      </c>
      <c r="B51" t="s">
        <v>253</v>
      </c>
      <c r="C51" s="1">
        <v>41017</v>
      </c>
      <c r="D51">
        <f>YEAR(Table1[[#This Row],[Order Date]])</f>
        <v>2012</v>
      </c>
      <c r="E51">
        <f>MONTH(Table1[[#This Row],[Order Date]])</f>
        <v>4</v>
      </c>
      <c r="F51" t="str">
        <f>Table1[[#This Row],[Order Year]]&amp;"-"&amp;Table1[[#This Row],[Order Month]]</f>
        <v>2012-4</v>
      </c>
      <c r="G51" s="5">
        <f>YEAR(Table1[[#This Row],[Order Date]])*100 + MONTH(Table1[[#This Row],[Order Date]])</f>
        <v>201204</v>
      </c>
      <c r="H51" s="1">
        <v>41021</v>
      </c>
      <c r="I51" t="s">
        <v>53</v>
      </c>
      <c r="J51" t="s">
        <v>254</v>
      </c>
      <c r="K51" t="s">
        <v>255</v>
      </c>
      <c r="L51" t="s">
        <v>29</v>
      </c>
      <c r="M51" t="s">
        <v>30</v>
      </c>
      <c r="N51" t="s">
        <v>256</v>
      </c>
      <c r="O51" t="s">
        <v>257</v>
      </c>
      <c r="P51">
        <v>47150</v>
      </c>
      <c r="Q51" t="s">
        <v>108</v>
      </c>
      <c r="R51" t="s">
        <v>258</v>
      </c>
      <c r="S51" t="s">
        <v>49</v>
      </c>
      <c r="T51" t="s">
        <v>78</v>
      </c>
      <c r="U51" t="s">
        <v>259</v>
      </c>
      <c r="V51">
        <v>38.22</v>
      </c>
      <c r="W51">
        <v>6</v>
      </c>
      <c r="X51" s="9">
        <f>Table1[[#This Row],[Discount]]</f>
        <v>0</v>
      </c>
      <c r="Y51">
        <v>0</v>
      </c>
      <c r="Z51">
        <v>17.9634</v>
      </c>
    </row>
    <row r="52" spans="1:26" ht="16" x14ac:dyDescent="0.2">
      <c r="A52">
        <v>51</v>
      </c>
      <c r="B52" t="s">
        <v>253</v>
      </c>
      <c r="C52" s="1">
        <v>41017</v>
      </c>
      <c r="D52">
        <f>YEAR(Table1[[#This Row],[Order Date]])</f>
        <v>2012</v>
      </c>
      <c r="E52">
        <f>MONTH(Table1[[#This Row],[Order Date]])</f>
        <v>4</v>
      </c>
      <c r="F52" t="str">
        <f>Table1[[#This Row],[Order Year]]&amp;"-"&amp;Table1[[#This Row],[Order Month]]</f>
        <v>2012-4</v>
      </c>
      <c r="G52" s="5">
        <f>YEAR(Table1[[#This Row],[Order Date]])*100 + MONTH(Table1[[#This Row],[Order Date]])</f>
        <v>201204</v>
      </c>
      <c r="H52" s="1">
        <v>41021</v>
      </c>
      <c r="I52" t="s">
        <v>53</v>
      </c>
      <c r="J52" t="s">
        <v>254</v>
      </c>
      <c r="K52" t="s">
        <v>255</v>
      </c>
      <c r="L52" t="s">
        <v>29</v>
      </c>
      <c r="M52" t="s">
        <v>30</v>
      </c>
      <c r="N52" t="s">
        <v>256</v>
      </c>
      <c r="O52" t="s">
        <v>257</v>
      </c>
      <c r="P52">
        <v>47150</v>
      </c>
      <c r="Q52" t="s">
        <v>108</v>
      </c>
      <c r="R52" t="s">
        <v>260</v>
      </c>
      <c r="S52" t="s">
        <v>49</v>
      </c>
      <c r="T52" t="s">
        <v>50</v>
      </c>
      <c r="U52" t="s">
        <v>261</v>
      </c>
      <c r="V52">
        <v>75.179999999999993</v>
      </c>
      <c r="W52">
        <v>6</v>
      </c>
      <c r="X52" s="9">
        <f>Table1[[#This Row],[Discount]]</f>
        <v>0</v>
      </c>
      <c r="Y52">
        <v>0</v>
      </c>
      <c r="Z52">
        <v>35.334599999999995</v>
      </c>
    </row>
    <row r="53" spans="1:26" ht="16" x14ac:dyDescent="0.2">
      <c r="A53">
        <v>52</v>
      </c>
      <c r="B53" t="s">
        <v>253</v>
      </c>
      <c r="C53" s="1">
        <v>41017</v>
      </c>
      <c r="D53">
        <f>YEAR(Table1[[#This Row],[Order Date]])</f>
        <v>2012</v>
      </c>
      <c r="E53">
        <f>MONTH(Table1[[#This Row],[Order Date]])</f>
        <v>4</v>
      </c>
      <c r="F53" t="str">
        <f>Table1[[#This Row],[Order Year]]&amp;"-"&amp;Table1[[#This Row],[Order Month]]</f>
        <v>2012-4</v>
      </c>
      <c r="G53" s="5">
        <f>YEAR(Table1[[#This Row],[Order Date]])*100 + MONTH(Table1[[#This Row],[Order Date]])</f>
        <v>201204</v>
      </c>
      <c r="H53" s="1">
        <v>41021</v>
      </c>
      <c r="I53" t="s">
        <v>53</v>
      </c>
      <c r="J53" t="s">
        <v>254</v>
      </c>
      <c r="K53" t="s">
        <v>255</v>
      </c>
      <c r="L53" t="s">
        <v>29</v>
      </c>
      <c r="M53" t="s">
        <v>30</v>
      </c>
      <c r="N53" t="s">
        <v>256</v>
      </c>
      <c r="O53" t="s">
        <v>257</v>
      </c>
      <c r="P53">
        <v>47150</v>
      </c>
      <c r="Q53" t="s">
        <v>108</v>
      </c>
      <c r="R53" t="s">
        <v>262</v>
      </c>
      <c r="S53" t="s">
        <v>35</v>
      </c>
      <c r="T53" t="s">
        <v>68</v>
      </c>
      <c r="U53" t="s">
        <v>263</v>
      </c>
      <c r="V53">
        <v>6.16</v>
      </c>
      <c r="W53">
        <v>2</v>
      </c>
      <c r="X53" s="9">
        <f>Table1[[#This Row],[Discount]]</f>
        <v>0</v>
      </c>
      <c r="Y53">
        <v>0</v>
      </c>
      <c r="Z53">
        <v>2.9567999999999999</v>
      </c>
    </row>
    <row r="54" spans="1:26" ht="16" x14ac:dyDescent="0.2">
      <c r="A54">
        <v>53</v>
      </c>
      <c r="B54" t="s">
        <v>253</v>
      </c>
      <c r="C54" s="1">
        <v>41017</v>
      </c>
      <c r="D54">
        <f>YEAR(Table1[[#This Row],[Order Date]])</f>
        <v>2012</v>
      </c>
      <c r="E54">
        <f>MONTH(Table1[[#This Row],[Order Date]])</f>
        <v>4</v>
      </c>
      <c r="F54" t="str">
        <f>Table1[[#This Row],[Order Year]]&amp;"-"&amp;Table1[[#This Row],[Order Month]]</f>
        <v>2012-4</v>
      </c>
      <c r="G54" s="5">
        <f>YEAR(Table1[[#This Row],[Order Date]])*100 + MONTH(Table1[[#This Row],[Order Date]])</f>
        <v>201204</v>
      </c>
      <c r="H54" s="1">
        <v>41021</v>
      </c>
      <c r="I54" t="s">
        <v>53</v>
      </c>
      <c r="J54" t="s">
        <v>254</v>
      </c>
      <c r="K54" t="s">
        <v>255</v>
      </c>
      <c r="L54" t="s">
        <v>29</v>
      </c>
      <c r="M54" t="s">
        <v>30</v>
      </c>
      <c r="N54" t="s">
        <v>256</v>
      </c>
      <c r="O54" t="s">
        <v>257</v>
      </c>
      <c r="P54">
        <v>47150</v>
      </c>
      <c r="Q54" t="s">
        <v>108</v>
      </c>
      <c r="R54" t="s">
        <v>264</v>
      </c>
      <c r="S54" t="s">
        <v>35</v>
      </c>
      <c r="T54" t="s">
        <v>39</v>
      </c>
      <c r="U54" t="s">
        <v>265</v>
      </c>
      <c r="V54">
        <v>89.99</v>
      </c>
      <c r="W54">
        <v>1</v>
      </c>
      <c r="X54" s="9">
        <f>Table1[[#This Row],[Discount]]</f>
        <v>0</v>
      </c>
      <c r="Y54">
        <v>0</v>
      </c>
      <c r="Z54">
        <v>17.098099999999988</v>
      </c>
    </row>
    <row r="55" spans="1:26" ht="16" x14ac:dyDescent="0.2">
      <c r="A55">
        <v>54</v>
      </c>
      <c r="B55" t="s">
        <v>266</v>
      </c>
      <c r="C55" s="1">
        <v>41620</v>
      </c>
      <c r="D55">
        <f>YEAR(Table1[[#This Row],[Order Date]])</f>
        <v>2013</v>
      </c>
      <c r="E55">
        <f>MONTH(Table1[[#This Row],[Order Date]])</f>
        <v>12</v>
      </c>
      <c r="F55" t="str">
        <f>Table1[[#This Row],[Order Year]]&amp;"-"&amp;Table1[[#This Row],[Order Month]]</f>
        <v>2013-12</v>
      </c>
      <c r="G55" s="5">
        <f>YEAR(Table1[[#This Row],[Order Date]])*100 + MONTH(Table1[[#This Row],[Order Date]])</f>
        <v>201312</v>
      </c>
      <c r="H55" s="1">
        <v>41626</v>
      </c>
      <c r="I55" t="s">
        <v>53</v>
      </c>
      <c r="J55" t="s">
        <v>267</v>
      </c>
      <c r="K55" t="s">
        <v>268</v>
      </c>
      <c r="L55" t="s">
        <v>44</v>
      </c>
      <c r="M55" t="s">
        <v>30</v>
      </c>
      <c r="N55" t="s">
        <v>269</v>
      </c>
      <c r="O55" t="s">
        <v>270</v>
      </c>
      <c r="P55">
        <v>10024</v>
      </c>
      <c r="Q55" t="s">
        <v>151</v>
      </c>
      <c r="R55" t="s">
        <v>271</v>
      </c>
      <c r="S55" t="s">
        <v>49</v>
      </c>
      <c r="T55" t="s">
        <v>272</v>
      </c>
      <c r="U55" t="s">
        <v>273</v>
      </c>
      <c r="V55">
        <v>15.260000000000002</v>
      </c>
      <c r="W55">
        <v>7</v>
      </c>
      <c r="X55" s="9">
        <f>Table1[[#This Row],[Discount]]</f>
        <v>0</v>
      </c>
      <c r="Y55">
        <v>0</v>
      </c>
      <c r="Z55">
        <v>6.2566000000000006</v>
      </c>
    </row>
    <row r="56" spans="1:26" ht="16" x14ac:dyDescent="0.2">
      <c r="A56">
        <v>55</v>
      </c>
      <c r="B56" t="s">
        <v>266</v>
      </c>
      <c r="C56" s="1">
        <v>41620</v>
      </c>
      <c r="D56">
        <f>YEAR(Table1[[#This Row],[Order Date]])</f>
        <v>2013</v>
      </c>
      <c r="E56">
        <f>MONTH(Table1[[#This Row],[Order Date]])</f>
        <v>12</v>
      </c>
      <c r="F56" t="str">
        <f>Table1[[#This Row],[Order Year]]&amp;"-"&amp;Table1[[#This Row],[Order Month]]</f>
        <v>2013-12</v>
      </c>
      <c r="G56" s="5">
        <f>YEAR(Table1[[#This Row],[Order Date]])*100 + MONTH(Table1[[#This Row],[Order Date]])</f>
        <v>201312</v>
      </c>
      <c r="H56" s="1">
        <v>41626</v>
      </c>
      <c r="I56" t="s">
        <v>53</v>
      </c>
      <c r="J56" t="s">
        <v>267</v>
      </c>
      <c r="K56" t="s">
        <v>268</v>
      </c>
      <c r="L56" t="s">
        <v>44</v>
      </c>
      <c r="M56" t="s">
        <v>30</v>
      </c>
      <c r="N56" t="s">
        <v>269</v>
      </c>
      <c r="O56" t="s">
        <v>270</v>
      </c>
      <c r="P56">
        <v>10024</v>
      </c>
      <c r="Q56" t="s">
        <v>151</v>
      </c>
      <c r="R56" t="s">
        <v>274</v>
      </c>
      <c r="S56" t="s">
        <v>74</v>
      </c>
      <c r="T56" t="s">
        <v>75</v>
      </c>
      <c r="U56" t="s">
        <v>275</v>
      </c>
      <c r="V56">
        <v>1029.95</v>
      </c>
      <c r="W56">
        <v>5</v>
      </c>
      <c r="X56" s="9">
        <f>Table1[[#This Row],[Discount]]</f>
        <v>0</v>
      </c>
      <c r="Y56">
        <v>0</v>
      </c>
      <c r="Z56">
        <v>298.68549999999999</v>
      </c>
    </row>
    <row r="57" spans="1:26" ht="16" x14ac:dyDescent="0.2">
      <c r="A57">
        <v>56</v>
      </c>
      <c r="B57" t="s">
        <v>276</v>
      </c>
      <c r="C57" s="1">
        <v>41443</v>
      </c>
      <c r="D57">
        <f>YEAR(Table1[[#This Row],[Order Date]])</f>
        <v>2013</v>
      </c>
      <c r="E57">
        <f>MONTH(Table1[[#This Row],[Order Date]])</f>
        <v>6</v>
      </c>
      <c r="F57" t="str">
        <f>Table1[[#This Row],[Order Year]]&amp;"-"&amp;Table1[[#This Row],[Order Month]]</f>
        <v>2013-6</v>
      </c>
      <c r="G57" s="5">
        <f>YEAR(Table1[[#This Row],[Order Date]])*100 + MONTH(Table1[[#This Row],[Order Date]])</f>
        <v>201306</v>
      </c>
      <c r="H57" s="1">
        <v>41444</v>
      </c>
      <c r="I57" t="s">
        <v>191</v>
      </c>
      <c r="J57" t="s">
        <v>277</v>
      </c>
      <c r="K57" t="s">
        <v>278</v>
      </c>
      <c r="L57" t="s">
        <v>29</v>
      </c>
      <c r="M57" t="s">
        <v>30</v>
      </c>
      <c r="N57" t="s">
        <v>279</v>
      </c>
      <c r="O57" t="s">
        <v>270</v>
      </c>
      <c r="P57">
        <v>12180</v>
      </c>
      <c r="Q57" t="s">
        <v>151</v>
      </c>
      <c r="R57" t="s">
        <v>280</v>
      </c>
      <c r="S57" t="s">
        <v>49</v>
      </c>
      <c r="T57" t="s">
        <v>62</v>
      </c>
      <c r="U57" t="s">
        <v>281</v>
      </c>
      <c r="V57">
        <v>208.56</v>
      </c>
      <c r="W57">
        <v>6</v>
      </c>
      <c r="X57" s="9">
        <f>Table1[[#This Row],[Discount]]</f>
        <v>0</v>
      </c>
      <c r="Y57">
        <v>0</v>
      </c>
      <c r="Z57">
        <v>52.139999999999986</v>
      </c>
    </row>
    <row r="58" spans="1:26" ht="16" x14ac:dyDescent="0.2">
      <c r="A58">
        <v>57</v>
      </c>
      <c r="B58" t="s">
        <v>276</v>
      </c>
      <c r="C58" s="1">
        <v>41443</v>
      </c>
      <c r="D58">
        <f>YEAR(Table1[[#This Row],[Order Date]])</f>
        <v>2013</v>
      </c>
      <c r="E58">
        <f>MONTH(Table1[[#This Row],[Order Date]])</f>
        <v>6</v>
      </c>
      <c r="F58" t="str">
        <f>Table1[[#This Row],[Order Year]]&amp;"-"&amp;Table1[[#This Row],[Order Month]]</f>
        <v>2013-6</v>
      </c>
      <c r="G58" s="5">
        <f>YEAR(Table1[[#This Row],[Order Date]])*100 + MONTH(Table1[[#This Row],[Order Date]])</f>
        <v>201306</v>
      </c>
      <c r="H58" s="1">
        <v>41444</v>
      </c>
      <c r="I58" t="s">
        <v>191</v>
      </c>
      <c r="J58" t="s">
        <v>277</v>
      </c>
      <c r="K58" t="s">
        <v>278</v>
      </c>
      <c r="L58" t="s">
        <v>29</v>
      </c>
      <c r="M58" t="s">
        <v>30</v>
      </c>
      <c r="N58" t="s">
        <v>279</v>
      </c>
      <c r="O58" t="s">
        <v>270</v>
      </c>
      <c r="P58">
        <v>12180</v>
      </c>
      <c r="Q58" t="s">
        <v>151</v>
      </c>
      <c r="R58" t="s">
        <v>282</v>
      </c>
      <c r="S58" t="s">
        <v>49</v>
      </c>
      <c r="T58" t="s">
        <v>93</v>
      </c>
      <c r="U58" t="s">
        <v>283</v>
      </c>
      <c r="V58">
        <v>32.400000000000006</v>
      </c>
      <c r="W58">
        <v>5</v>
      </c>
      <c r="X58" s="9">
        <f>Table1[[#This Row],[Discount]]</f>
        <v>0</v>
      </c>
      <c r="Y58">
        <v>0</v>
      </c>
      <c r="Z58">
        <v>15.552000000000001</v>
      </c>
    </row>
    <row r="59" spans="1:26" ht="16" x14ac:dyDescent="0.2">
      <c r="A59">
        <v>58</v>
      </c>
      <c r="B59" t="s">
        <v>276</v>
      </c>
      <c r="C59" s="1">
        <v>41443</v>
      </c>
      <c r="D59">
        <f>YEAR(Table1[[#This Row],[Order Date]])</f>
        <v>2013</v>
      </c>
      <c r="E59">
        <f>MONTH(Table1[[#This Row],[Order Date]])</f>
        <v>6</v>
      </c>
      <c r="F59" t="str">
        <f>Table1[[#This Row],[Order Year]]&amp;"-"&amp;Table1[[#This Row],[Order Month]]</f>
        <v>2013-6</v>
      </c>
      <c r="G59" s="5">
        <f>YEAR(Table1[[#This Row],[Order Date]])*100 + MONTH(Table1[[#This Row],[Order Date]])</f>
        <v>201306</v>
      </c>
      <c r="H59" s="1">
        <v>41444</v>
      </c>
      <c r="I59" t="s">
        <v>191</v>
      </c>
      <c r="J59" t="s">
        <v>277</v>
      </c>
      <c r="K59" t="s">
        <v>278</v>
      </c>
      <c r="L59" t="s">
        <v>29</v>
      </c>
      <c r="M59" t="s">
        <v>30</v>
      </c>
      <c r="N59" t="s">
        <v>279</v>
      </c>
      <c r="O59" t="s">
        <v>270</v>
      </c>
      <c r="P59">
        <v>12180</v>
      </c>
      <c r="Q59" t="s">
        <v>151</v>
      </c>
      <c r="R59" t="s">
        <v>284</v>
      </c>
      <c r="S59" t="s">
        <v>35</v>
      </c>
      <c r="T59" t="s">
        <v>39</v>
      </c>
      <c r="U59" t="s">
        <v>285</v>
      </c>
      <c r="V59">
        <v>319.41000000000003</v>
      </c>
      <c r="W59">
        <v>5</v>
      </c>
      <c r="X59" s="9">
        <f>Table1[[#This Row],[Discount]]</f>
        <v>0.1</v>
      </c>
      <c r="Y59">
        <v>0.1</v>
      </c>
      <c r="Z59">
        <v>7.0980000000000061</v>
      </c>
    </row>
    <row r="60" spans="1:26" ht="16" x14ac:dyDescent="0.2">
      <c r="A60">
        <v>59</v>
      </c>
      <c r="B60" t="s">
        <v>276</v>
      </c>
      <c r="C60" s="1">
        <v>41443</v>
      </c>
      <c r="D60">
        <f>YEAR(Table1[[#This Row],[Order Date]])</f>
        <v>2013</v>
      </c>
      <c r="E60">
        <f>MONTH(Table1[[#This Row],[Order Date]])</f>
        <v>6</v>
      </c>
      <c r="F60" t="str">
        <f>Table1[[#This Row],[Order Year]]&amp;"-"&amp;Table1[[#This Row],[Order Month]]</f>
        <v>2013-6</v>
      </c>
      <c r="G60" s="5">
        <f>YEAR(Table1[[#This Row],[Order Date]])*100 + MONTH(Table1[[#This Row],[Order Date]])</f>
        <v>201306</v>
      </c>
      <c r="H60" s="1">
        <v>41444</v>
      </c>
      <c r="I60" t="s">
        <v>191</v>
      </c>
      <c r="J60" t="s">
        <v>277</v>
      </c>
      <c r="K60" t="s">
        <v>278</v>
      </c>
      <c r="L60" t="s">
        <v>29</v>
      </c>
      <c r="M60" t="s">
        <v>30</v>
      </c>
      <c r="N60" t="s">
        <v>279</v>
      </c>
      <c r="O60" t="s">
        <v>270</v>
      </c>
      <c r="P60">
        <v>12180</v>
      </c>
      <c r="Q60" t="s">
        <v>151</v>
      </c>
      <c r="R60" t="s">
        <v>286</v>
      </c>
      <c r="S60" t="s">
        <v>49</v>
      </c>
      <c r="T60" t="s">
        <v>93</v>
      </c>
      <c r="U60" t="s">
        <v>287</v>
      </c>
      <c r="V60">
        <v>14.56</v>
      </c>
      <c r="W60">
        <v>2</v>
      </c>
      <c r="X60" s="9">
        <f>Table1[[#This Row],[Discount]]</f>
        <v>0</v>
      </c>
      <c r="Y60">
        <v>0</v>
      </c>
      <c r="Z60">
        <v>6.9888000000000003</v>
      </c>
    </row>
    <row r="61" spans="1:26" ht="16" x14ac:dyDescent="0.2">
      <c r="A61">
        <v>60</v>
      </c>
      <c r="B61" t="s">
        <v>276</v>
      </c>
      <c r="C61" s="1">
        <v>41443</v>
      </c>
      <c r="D61">
        <f>YEAR(Table1[[#This Row],[Order Date]])</f>
        <v>2013</v>
      </c>
      <c r="E61">
        <f>MONTH(Table1[[#This Row],[Order Date]])</f>
        <v>6</v>
      </c>
      <c r="F61" t="str">
        <f>Table1[[#This Row],[Order Year]]&amp;"-"&amp;Table1[[#This Row],[Order Month]]</f>
        <v>2013-6</v>
      </c>
      <c r="G61" s="5">
        <f>YEAR(Table1[[#This Row],[Order Date]])*100 + MONTH(Table1[[#This Row],[Order Date]])</f>
        <v>201306</v>
      </c>
      <c r="H61" s="1">
        <v>41444</v>
      </c>
      <c r="I61" t="s">
        <v>191</v>
      </c>
      <c r="J61" t="s">
        <v>277</v>
      </c>
      <c r="K61" t="s">
        <v>278</v>
      </c>
      <c r="L61" t="s">
        <v>29</v>
      </c>
      <c r="M61" t="s">
        <v>30</v>
      </c>
      <c r="N61" t="s">
        <v>279</v>
      </c>
      <c r="O61" t="s">
        <v>270</v>
      </c>
      <c r="P61">
        <v>12180</v>
      </c>
      <c r="Q61" t="s">
        <v>151</v>
      </c>
      <c r="R61" t="s">
        <v>249</v>
      </c>
      <c r="S61" t="s">
        <v>74</v>
      </c>
      <c r="T61" t="s">
        <v>164</v>
      </c>
      <c r="U61" t="s">
        <v>250</v>
      </c>
      <c r="V61">
        <v>30</v>
      </c>
      <c r="W61">
        <v>2</v>
      </c>
      <c r="X61" s="9">
        <f>Table1[[#This Row],[Discount]]</f>
        <v>0</v>
      </c>
      <c r="Y61">
        <v>0</v>
      </c>
      <c r="Z61">
        <v>3.3000000000000007</v>
      </c>
    </row>
    <row r="62" spans="1:26" ht="16" x14ac:dyDescent="0.2">
      <c r="A62">
        <v>61</v>
      </c>
      <c r="B62" t="s">
        <v>276</v>
      </c>
      <c r="C62" s="1">
        <v>41443</v>
      </c>
      <c r="D62">
        <f>YEAR(Table1[[#This Row],[Order Date]])</f>
        <v>2013</v>
      </c>
      <c r="E62">
        <f>MONTH(Table1[[#This Row],[Order Date]])</f>
        <v>6</v>
      </c>
      <c r="F62" t="str">
        <f>Table1[[#This Row],[Order Year]]&amp;"-"&amp;Table1[[#This Row],[Order Month]]</f>
        <v>2013-6</v>
      </c>
      <c r="G62" s="5">
        <f>YEAR(Table1[[#This Row],[Order Date]])*100 + MONTH(Table1[[#This Row],[Order Date]])</f>
        <v>201306</v>
      </c>
      <c r="H62" s="1">
        <v>41444</v>
      </c>
      <c r="I62" t="s">
        <v>191</v>
      </c>
      <c r="J62" t="s">
        <v>277</v>
      </c>
      <c r="K62" t="s">
        <v>278</v>
      </c>
      <c r="L62" t="s">
        <v>29</v>
      </c>
      <c r="M62" t="s">
        <v>30</v>
      </c>
      <c r="N62" t="s">
        <v>279</v>
      </c>
      <c r="O62" t="s">
        <v>270</v>
      </c>
      <c r="P62">
        <v>12180</v>
      </c>
      <c r="Q62" t="s">
        <v>151</v>
      </c>
      <c r="R62" t="s">
        <v>288</v>
      </c>
      <c r="S62" t="s">
        <v>49</v>
      </c>
      <c r="T62" t="s">
        <v>78</v>
      </c>
      <c r="U62" t="s">
        <v>289</v>
      </c>
      <c r="V62">
        <v>48.480000000000004</v>
      </c>
      <c r="W62">
        <v>4</v>
      </c>
      <c r="X62" s="9">
        <f>Table1[[#This Row],[Discount]]</f>
        <v>0.2</v>
      </c>
      <c r="Y62">
        <v>0.2</v>
      </c>
      <c r="Z62">
        <v>16.361999999999998</v>
      </c>
    </row>
    <row r="63" spans="1:26" ht="16" x14ac:dyDescent="0.2">
      <c r="A63">
        <v>62</v>
      </c>
      <c r="B63" t="s">
        <v>276</v>
      </c>
      <c r="C63" s="1">
        <v>41443</v>
      </c>
      <c r="D63">
        <f>YEAR(Table1[[#This Row],[Order Date]])</f>
        <v>2013</v>
      </c>
      <c r="E63">
        <f>MONTH(Table1[[#This Row],[Order Date]])</f>
        <v>6</v>
      </c>
      <c r="F63" t="str">
        <f>Table1[[#This Row],[Order Year]]&amp;"-"&amp;Table1[[#This Row],[Order Month]]</f>
        <v>2013-6</v>
      </c>
      <c r="G63" s="5">
        <f>YEAR(Table1[[#This Row],[Order Date]])*100 + MONTH(Table1[[#This Row],[Order Date]])</f>
        <v>201306</v>
      </c>
      <c r="H63" s="1">
        <v>41444</v>
      </c>
      <c r="I63" t="s">
        <v>191</v>
      </c>
      <c r="J63" t="s">
        <v>277</v>
      </c>
      <c r="K63" t="s">
        <v>278</v>
      </c>
      <c r="L63" t="s">
        <v>29</v>
      </c>
      <c r="M63" t="s">
        <v>30</v>
      </c>
      <c r="N63" t="s">
        <v>279</v>
      </c>
      <c r="O63" t="s">
        <v>270</v>
      </c>
      <c r="P63">
        <v>12180</v>
      </c>
      <c r="Q63" t="s">
        <v>151</v>
      </c>
      <c r="R63" t="s">
        <v>290</v>
      </c>
      <c r="S63" t="s">
        <v>49</v>
      </c>
      <c r="T63" t="s">
        <v>71</v>
      </c>
      <c r="U63" t="s">
        <v>291</v>
      </c>
      <c r="V63">
        <v>1.68</v>
      </c>
      <c r="W63">
        <v>1</v>
      </c>
      <c r="X63" s="9">
        <f>Table1[[#This Row],[Discount]]</f>
        <v>0</v>
      </c>
      <c r="Y63">
        <v>0</v>
      </c>
      <c r="Z63">
        <v>0.84</v>
      </c>
    </row>
    <row r="64" spans="1:26" ht="16" x14ac:dyDescent="0.2">
      <c r="A64">
        <v>63</v>
      </c>
      <c r="B64" t="s">
        <v>292</v>
      </c>
      <c r="C64" s="1">
        <v>41237</v>
      </c>
      <c r="D64">
        <f>YEAR(Table1[[#This Row],[Order Date]])</f>
        <v>2012</v>
      </c>
      <c r="E64">
        <f>MONTH(Table1[[#This Row],[Order Date]])</f>
        <v>11</v>
      </c>
      <c r="F64" t="str">
        <f>Table1[[#This Row],[Order Year]]&amp;"-"&amp;Table1[[#This Row],[Order Month]]</f>
        <v>2012-11</v>
      </c>
      <c r="G64" s="5">
        <f>YEAR(Table1[[#This Row],[Order Date]])*100 + MONTH(Table1[[#This Row],[Order Date]])</f>
        <v>201211</v>
      </c>
      <c r="H64" s="1">
        <v>41243</v>
      </c>
      <c r="I64" t="s">
        <v>53</v>
      </c>
      <c r="J64" t="s">
        <v>293</v>
      </c>
      <c r="K64" t="s">
        <v>294</v>
      </c>
      <c r="L64" t="s">
        <v>29</v>
      </c>
      <c r="M64" t="s">
        <v>30</v>
      </c>
      <c r="N64" t="s">
        <v>45</v>
      </c>
      <c r="O64" t="s">
        <v>46</v>
      </c>
      <c r="P64">
        <v>90004</v>
      </c>
      <c r="Q64" t="s">
        <v>47</v>
      </c>
      <c r="R64" t="s">
        <v>295</v>
      </c>
      <c r="S64" t="s">
        <v>74</v>
      </c>
      <c r="T64" t="s">
        <v>164</v>
      </c>
      <c r="U64" t="s">
        <v>296</v>
      </c>
      <c r="V64">
        <v>13.98</v>
      </c>
      <c r="W64">
        <v>2</v>
      </c>
      <c r="X64" s="9">
        <f>Table1[[#This Row],[Discount]]</f>
        <v>0</v>
      </c>
      <c r="Y64">
        <v>0</v>
      </c>
      <c r="Z64">
        <v>6.1512000000000011</v>
      </c>
    </row>
    <row r="65" spans="1:26" ht="16" x14ac:dyDescent="0.2">
      <c r="A65">
        <v>64</v>
      </c>
      <c r="B65" t="s">
        <v>292</v>
      </c>
      <c r="C65" s="1">
        <v>41237</v>
      </c>
      <c r="D65">
        <f>YEAR(Table1[[#This Row],[Order Date]])</f>
        <v>2012</v>
      </c>
      <c r="E65">
        <f>MONTH(Table1[[#This Row],[Order Date]])</f>
        <v>11</v>
      </c>
      <c r="F65" t="str">
        <f>Table1[[#This Row],[Order Year]]&amp;"-"&amp;Table1[[#This Row],[Order Month]]</f>
        <v>2012-11</v>
      </c>
      <c r="G65" s="5">
        <f>YEAR(Table1[[#This Row],[Order Date]])*100 + MONTH(Table1[[#This Row],[Order Date]])</f>
        <v>201211</v>
      </c>
      <c r="H65" s="1">
        <v>41243</v>
      </c>
      <c r="I65" t="s">
        <v>53</v>
      </c>
      <c r="J65" t="s">
        <v>293</v>
      </c>
      <c r="K65" t="s">
        <v>294</v>
      </c>
      <c r="L65" t="s">
        <v>29</v>
      </c>
      <c r="M65" t="s">
        <v>30</v>
      </c>
      <c r="N65" t="s">
        <v>45</v>
      </c>
      <c r="O65" t="s">
        <v>46</v>
      </c>
      <c r="P65">
        <v>90004</v>
      </c>
      <c r="Q65" t="s">
        <v>47</v>
      </c>
      <c r="R65" t="s">
        <v>297</v>
      </c>
      <c r="S65" t="s">
        <v>49</v>
      </c>
      <c r="T65" t="s">
        <v>78</v>
      </c>
      <c r="U65" t="s">
        <v>298</v>
      </c>
      <c r="V65">
        <v>25.824000000000002</v>
      </c>
      <c r="W65">
        <v>6</v>
      </c>
      <c r="X65" s="9">
        <f>Table1[[#This Row],[Discount]]</f>
        <v>0.2</v>
      </c>
      <c r="Y65">
        <v>0.2</v>
      </c>
      <c r="Z65">
        <v>9.3612000000000002</v>
      </c>
    </row>
    <row r="66" spans="1:26" ht="16" x14ac:dyDescent="0.2">
      <c r="A66">
        <v>65</v>
      </c>
      <c r="B66" t="s">
        <v>292</v>
      </c>
      <c r="C66" s="1">
        <v>41237</v>
      </c>
      <c r="D66">
        <f>YEAR(Table1[[#This Row],[Order Date]])</f>
        <v>2012</v>
      </c>
      <c r="E66">
        <f>MONTH(Table1[[#This Row],[Order Date]])</f>
        <v>11</v>
      </c>
      <c r="F66" t="str">
        <f>Table1[[#This Row],[Order Year]]&amp;"-"&amp;Table1[[#This Row],[Order Month]]</f>
        <v>2012-11</v>
      </c>
      <c r="G66" s="5">
        <f>YEAR(Table1[[#This Row],[Order Date]])*100 + MONTH(Table1[[#This Row],[Order Date]])</f>
        <v>201211</v>
      </c>
      <c r="H66" s="1">
        <v>41243</v>
      </c>
      <c r="I66" t="s">
        <v>53</v>
      </c>
      <c r="J66" t="s">
        <v>293</v>
      </c>
      <c r="K66" t="s">
        <v>294</v>
      </c>
      <c r="L66" t="s">
        <v>29</v>
      </c>
      <c r="M66" t="s">
        <v>30</v>
      </c>
      <c r="N66" t="s">
        <v>45</v>
      </c>
      <c r="O66" t="s">
        <v>46</v>
      </c>
      <c r="P66">
        <v>90004</v>
      </c>
      <c r="Q66" t="s">
        <v>47</v>
      </c>
      <c r="R66" t="s">
        <v>299</v>
      </c>
      <c r="S66" t="s">
        <v>49</v>
      </c>
      <c r="T66" t="s">
        <v>93</v>
      </c>
      <c r="U66" t="s">
        <v>300</v>
      </c>
      <c r="V66">
        <v>146.72999999999999</v>
      </c>
      <c r="W66">
        <v>3</v>
      </c>
      <c r="X66" s="9">
        <f>Table1[[#This Row],[Discount]]</f>
        <v>0</v>
      </c>
      <c r="Y66">
        <v>0</v>
      </c>
      <c r="Z66">
        <v>68.963099999999997</v>
      </c>
    </row>
    <row r="67" spans="1:26" ht="16" x14ac:dyDescent="0.2">
      <c r="A67">
        <v>66</v>
      </c>
      <c r="B67" t="s">
        <v>292</v>
      </c>
      <c r="C67" s="1">
        <v>41237</v>
      </c>
      <c r="D67">
        <f>YEAR(Table1[[#This Row],[Order Date]])</f>
        <v>2012</v>
      </c>
      <c r="E67">
        <f>MONTH(Table1[[#This Row],[Order Date]])</f>
        <v>11</v>
      </c>
      <c r="F67" t="str">
        <f>Table1[[#This Row],[Order Year]]&amp;"-"&amp;Table1[[#This Row],[Order Month]]</f>
        <v>2012-11</v>
      </c>
      <c r="G67" s="5">
        <f>YEAR(Table1[[#This Row],[Order Date]])*100 + MONTH(Table1[[#This Row],[Order Date]])</f>
        <v>201211</v>
      </c>
      <c r="H67" s="1">
        <v>41243</v>
      </c>
      <c r="I67" t="s">
        <v>53</v>
      </c>
      <c r="J67" t="s">
        <v>293</v>
      </c>
      <c r="K67" t="s">
        <v>294</v>
      </c>
      <c r="L67" t="s">
        <v>29</v>
      </c>
      <c r="M67" t="s">
        <v>30</v>
      </c>
      <c r="N67" t="s">
        <v>45</v>
      </c>
      <c r="O67" t="s">
        <v>46</v>
      </c>
      <c r="P67">
        <v>90004</v>
      </c>
      <c r="Q67" t="s">
        <v>47</v>
      </c>
      <c r="R67" t="s">
        <v>301</v>
      </c>
      <c r="S67" t="s">
        <v>35</v>
      </c>
      <c r="T67" t="s">
        <v>68</v>
      </c>
      <c r="U67" t="s">
        <v>302</v>
      </c>
      <c r="V67">
        <v>79.760000000000005</v>
      </c>
      <c r="W67">
        <v>4</v>
      </c>
      <c r="X67" s="9">
        <f>Table1[[#This Row],[Discount]]</f>
        <v>0</v>
      </c>
      <c r="Y67">
        <v>0</v>
      </c>
      <c r="Z67">
        <v>22.332800000000006</v>
      </c>
    </row>
    <row r="68" spans="1:26" ht="16" x14ac:dyDescent="0.2">
      <c r="A68">
        <v>67</v>
      </c>
      <c r="B68" t="s">
        <v>303</v>
      </c>
      <c r="C68" s="1">
        <v>41029</v>
      </c>
      <c r="D68">
        <f>YEAR(Table1[[#This Row],[Order Date]])</f>
        <v>2012</v>
      </c>
      <c r="E68">
        <f>MONTH(Table1[[#This Row],[Order Date]])</f>
        <v>4</v>
      </c>
      <c r="F68" t="str">
        <f>Table1[[#This Row],[Order Year]]&amp;"-"&amp;Table1[[#This Row],[Order Month]]</f>
        <v>2012-4</v>
      </c>
      <c r="G68" s="5">
        <f>YEAR(Table1[[#This Row],[Order Date]])*100 + MONTH(Table1[[#This Row],[Order Date]])</f>
        <v>201204</v>
      </c>
      <c r="H68" s="1">
        <v>41034</v>
      </c>
      <c r="I68" t="s">
        <v>53</v>
      </c>
      <c r="J68" t="s">
        <v>304</v>
      </c>
      <c r="K68" t="s">
        <v>305</v>
      </c>
      <c r="L68" t="s">
        <v>105</v>
      </c>
      <c r="M68" t="s">
        <v>30</v>
      </c>
      <c r="N68" t="s">
        <v>306</v>
      </c>
      <c r="O68" t="s">
        <v>214</v>
      </c>
      <c r="P68">
        <v>60610</v>
      </c>
      <c r="Q68" t="s">
        <v>108</v>
      </c>
      <c r="R68" t="s">
        <v>307</v>
      </c>
      <c r="S68" t="s">
        <v>35</v>
      </c>
      <c r="T68" t="s">
        <v>39</v>
      </c>
      <c r="U68" t="s">
        <v>308</v>
      </c>
      <c r="V68">
        <v>213.11499999999998</v>
      </c>
      <c r="W68">
        <v>5</v>
      </c>
      <c r="X68" s="9">
        <f>Table1[[#This Row],[Discount]]</f>
        <v>0.3</v>
      </c>
      <c r="Y68">
        <v>0.3</v>
      </c>
      <c r="Z68">
        <v>-15.222500000000011</v>
      </c>
    </row>
    <row r="69" spans="1:26" ht="16" x14ac:dyDescent="0.2">
      <c r="A69">
        <v>68</v>
      </c>
      <c r="B69" t="s">
        <v>309</v>
      </c>
      <c r="C69" s="1">
        <v>40882</v>
      </c>
      <c r="D69">
        <f>YEAR(Table1[[#This Row],[Order Date]])</f>
        <v>2011</v>
      </c>
      <c r="E69">
        <f>MONTH(Table1[[#This Row],[Order Date]])</f>
        <v>12</v>
      </c>
      <c r="F69" t="str">
        <f>Table1[[#This Row],[Order Year]]&amp;"-"&amp;Table1[[#This Row],[Order Month]]</f>
        <v>2011-12</v>
      </c>
      <c r="G69" s="5">
        <f>YEAR(Table1[[#This Row],[Order Date]])*100 + MONTH(Table1[[#This Row],[Order Date]])</f>
        <v>201112</v>
      </c>
      <c r="H69" s="1">
        <v>40887</v>
      </c>
      <c r="I69" t="s">
        <v>53</v>
      </c>
      <c r="J69" t="s">
        <v>310</v>
      </c>
      <c r="K69" t="s">
        <v>311</v>
      </c>
      <c r="L69" t="s">
        <v>44</v>
      </c>
      <c r="M69" t="s">
        <v>30</v>
      </c>
      <c r="N69" t="s">
        <v>312</v>
      </c>
      <c r="O69" t="s">
        <v>313</v>
      </c>
      <c r="P69">
        <v>85234</v>
      </c>
      <c r="Q69" t="s">
        <v>47</v>
      </c>
      <c r="R69" t="s">
        <v>314</v>
      </c>
      <c r="S69" t="s">
        <v>49</v>
      </c>
      <c r="T69" t="s">
        <v>71</v>
      </c>
      <c r="U69" t="s">
        <v>315</v>
      </c>
      <c r="V69">
        <v>1113.0240000000001</v>
      </c>
      <c r="W69">
        <v>8</v>
      </c>
      <c r="X69" s="9">
        <f>Table1[[#This Row],[Discount]]</f>
        <v>0.2</v>
      </c>
      <c r="Y69">
        <v>0.2</v>
      </c>
      <c r="Z69">
        <v>111.30239999999998</v>
      </c>
    </row>
    <row r="70" spans="1:26" ht="16" x14ac:dyDescent="0.2">
      <c r="A70">
        <v>69</v>
      </c>
      <c r="B70" t="s">
        <v>309</v>
      </c>
      <c r="C70" s="1">
        <v>40882</v>
      </c>
      <c r="D70">
        <f>YEAR(Table1[[#This Row],[Order Date]])</f>
        <v>2011</v>
      </c>
      <c r="E70">
        <f>MONTH(Table1[[#This Row],[Order Date]])</f>
        <v>12</v>
      </c>
      <c r="F70" t="str">
        <f>Table1[[#This Row],[Order Year]]&amp;"-"&amp;Table1[[#This Row],[Order Month]]</f>
        <v>2011-12</v>
      </c>
      <c r="G70" s="5">
        <f>YEAR(Table1[[#This Row],[Order Date]])*100 + MONTH(Table1[[#This Row],[Order Date]])</f>
        <v>201112</v>
      </c>
      <c r="H70" s="1">
        <v>40887</v>
      </c>
      <c r="I70" t="s">
        <v>53</v>
      </c>
      <c r="J70" t="s">
        <v>310</v>
      </c>
      <c r="K70" t="s">
        <v>311</v>
      </c>
      <c r="L70" t="s">
        <v>44</v>
      </c>
      <c r="M70" t="s">
        <v>30</v>
      </c>
      <c r="N70" t="s">
        <v>312</v>
      </c>
      <c r="O70" t="s">
        <v>313</v>
      </c>
      <c r="P70">
        <v>85234</v>
      </c>
      <c r="Q70" t="s">
        <v>47</v>
      </c>
      <c r="R70" t="s">
        <v>316</v>
      </c>
      <c r="S70" t="s">
        <v>74</v>
      </c>
      <c r="T70" t="s">
        <v>75</v>
      </c>
      <c r="U70" t="s">
        <v>317</v>
      </c>
      <c r="V70">
        <v>167.96800000000002</v>
      </c>
      <c r="W70">
        <v>4</v>
      </c>
      <c r="X70" s="9">
        <f>Table1[[#This Row],[Discount]]</f>
        <v>0.2</v>
      </c>
      <c r="Y70">
        <v>0.2</v>
      </c>
      <c r="Z70">
        <v>62.988</v>
      </c>
    </row>
    <row r="71" spans="1:26" ht="16" x14ac:dyDescent="0.2">
      <c r="A71">
        <v>70</v>
      </c>
      <c r="B71" t="s">
        <v>318</v>
      </c>
      <c r="C71" s="1">
        <v>41430</v>
      </c>
      <c r="D71">
        <f>YEAR(Table1[[#This Row],[Order Date]])</f>
        <v>2013</v>
      </c>
      <c r="E71">
        <f>MONTH(Table1[[#This Row],[Order Date]])</f>
        <v>6</v>
      </c>
      <c r="F71" t="str">
        <f>Table1[[#This Row],[Order Year]]&amp;"-"&amp;Table1[[#This Row],[Order Month]]</f>
        <v>2013-6</v>
      </c>
      <c r="G71" s="5">
        <f>YEAR(Table1[[#This Row],[Order Date]])*100 + MONTH(Table1[[#This Row],[Order Date]])</f>
        <v>201306</v>
      </c>
      <c r="H71" s="1">
        <v>41432</v>
      </c>
      <c r="I71" t="s">
        <v>191</v>
      </c>
      <c r="J71" t="s">
        <v>319</v>
      </c>
      <c r="K71" t="s">
        <v>320</v>
      </c>
      <c r="L71" t="s">
        <v>29</v>
      </c>
      <c r="M71" t="s">
        <v>30</v>
      </c>
      <c r="N71" t="s">
        <v>321</v>
      </c>
      <c r="O71" t="s">
        <v>322</v>
      </c>
      <c r="P71">
        <v>22153</v>
      </c>
      <c r="Q71" t="s">
        <v>33</v>
      </c>
      <c r="R71" t="s">
        <v>323</v>
      </c>
      <c r="S71" t="s">
        <v>49</v>
      </c>
      <c r="T71" t="s">
        <v>93</v>
      </c>
      <c r="U71" t="s">
        <v>324</v>
      </c>
      <c r="V71">
        <v>75.88</v>
      </c>
      <c r="W71">
        <v>2</v>
      </c>
      <c r="X71" s="9">
        <f>Table1[[#This Row],[Discount]]</f>
        <v>0</v>
      </c>
      <c r="Y71">
        <v>0</v>
      </c>
      <c r="Z71">
        <v>35.663599999999995</v>
      </c>
    </row>
    <row r="72" spans="1:26" ht="16" x14ac:dyDescent="0.2">
      <c r="A72">
        <v>71</v>
      </c>
      <c r="B72" t="s">
        <v>325</v>
      </c>
      <c r="C72" s="1">
        <v>41536</v>
      </c>
      <c r="D72">
        <f>YEAR(Table1[[#This Row],[Order Date]])</f>
        <v>2013</v>
      </c>
      <c r="E72">
        <f>MONTH(Table1[[#This Row],[Order Date]])</f>
        <v>9</v>
      </c>
      <c r="F72" t="str">
        <f>Table1[[#This Row],[Order Year]]&amp;"-"&amp;Table1[[#This Row],[Order Month]]</f>
        <v>2013-9</v>
      </c>
      <c r="G72" s="5">
        <f>YEAR(Table1[[#This Row],[Order Date]])*100 + MONTH(Table1[[#This Row],[Order Date]])</f>
        <v>201309</v>
      </c>
      <c r="H72" s="1">
        <v>41541</v>
      </c>
      <c r="I72" t="s">
        <v>53</v>
      </c>
      <c r="J72" t="s">
        <v>326</v>
      </c>
      <c r="K72" t="s">
        <v>327</v>
      </c>
      <c r="L72" t="s">
        <v>29</v>
      </c>
      <c r="M72" t="s">
        <v>30</v>
      </c>
      <c r="N72" t="s">
        <v>269</v>
      </c>
      <c r="O72" t="s">
        <v>270</v>
      </c>
      <c r="P72">
        <v>10009</v>
      </c>
      <c r="Q72" t="s">
        <v>151</v>
      </c>
      <c r="R72" t="s">
        <v>328</v>
      </c>
      <c r="S72" t="s">
        <v>49</v>
      </c>
      <c r="T72" t="s">
        <v>78</v>
      </c>
      <c r="U72" t="s">
        <v>329</v>
      </c>
      <c r="V72">
        <v>4.6159999999999997</v>
      </c>
      <c r="W72">
        <v>1</v>
      </c>
      <c r="X72" s="9">
        <f>Table1[[#This Row],[Discount]]</f>
        <v>0.2</v>
      </c>
      <c r="Y72">
        <v>0.2</v>
      </c>
      <c r="Z72">
        <v>1.7309999999999999</v>
      </c>
    </row>
    <row r="73" spans="1:26" ht="16" x14ac:dyDescent="0.2">
      <c r="A73">
        <v>72</v>
      </c>
      <c r="B73" t="s">
        <v>330</v>
      </c>
      <c r="C73" s="1">
        <v>41897</v>
      </c>
      <c r="D73">
        <f>YEAR(Table1[[#This Row],[Order Date]])</f>
        <v>2014</v>
      </c>
      <c r="E73">
        <f>MONTH(Table1[[#This Row],[Order Date]])</f>
        <v>9</v>
      </c>
      <c r="F73" t="str">
        <f>Table1[[#This Row],[Order Year]]&amp;"-"&amp;Table1[[#This Row],[Order Month]]</f>
        <v>2014-9</v>
      </c>
      <c r="G73" s="5">
        <f>YEAR(Table1[[#This Row],[Order Date]])*100 + MONTH(Table1[[#This Row],[Order Date]])</f>
        <v>201409</v>
      </c>
      <c r="H73" s="1">
        <v>41900</v>
      </c>
      <c r="I73" t="s">
        <v>26</v>
      </c>
      <c r="J73" t="s">
        <v>167</v>
      </c>
      <c r="K73" t="s">
        <v>168</v>
      </c>
      <c r="L73" t="s">
        <v>29</v>
      </c>
      <c r="M73" t="s">
        <v>30</v>
      </c>
      <c r="N73" t="s">
        <v>331</v>
      </c>
      <c r="O73" t="s">
        <v>241</v>
      </c>
      <c r="P73">
        <v>49201</v>
      </c>
      <c r="Q73" t="s">
        <v>108</v>
      </c>
      <c r="R73" t="s">
        <v>332</v>
      </c>
      <c r="S73" t="s">
        <v>49</v>
      </c>
      <c r="T73" t="s">
        <v>93</v>
      </c>
      <c r="U73" t="s">
        <v>333</v>
      </c>
      <c r="V73">
        <v>19.049999999999997</v>
      </c>
      <c r="W73">
        <v>3</v>
      </c>
      <c r="X73" s="9">
        <f>Table1[[#This Row],[Discount]]</f>
        <v>0</v>
      </c>
      <c r="Y73">
        <v>0</v>
      </c>
      <c r="Z73">
        <v>8.7629999999999999</v>
      </c>
    </row>
    <row r="74" spans="1:26" ht="16" x14ac:dyDescent="0.2">
      <c r="A74">
        <v>73</v>
      </c>
      <c r="B74" t="s">
        <v>334</v>
      </c>
      <c r="C74" s="1">
        <v>41025</v>
      </c>
      <c r="D74">
        <f>YEAR(Table1[[#This Row],[Order Date]])</f>
        <v>2012</v>
      </c>
      <c r="E74">
        <f>MONTH(Table1[[#This Row],[Order Date]])</f>
        <v>4</v>
      </c>
      <c r="F74" t="str">
        <f>Table1[[#This Row],[Order Year]]&amp;"-"&amp;Table1[[#This Row],[Order Month]]</f>
        <v>2012-4</v>
      </c>
      <c r="G74" s="5">
        <f>YEAR(Table1[[#This Row],[Order Date]])*100 + MONTH(Table1[[#This Row],[Order Date]])</f>
        <v>201204</v>
      </c>
      <c r="H74" s="1">
        <v>41031</v>
      </c>
      <c r="I74" t="s">
        <v>53</v>
      </c>
      <c r="J74" t="s">
        <v>335</v>
      </c>
      <c r="K74" t="s">
        <v>336</v>
      </c>
      <c r="L74" t="s">
        <v>29</v>
      </c>
      <c r="M74" t="s">
        <v>30</v>
      </c>
      <c r="N74" t="s">
        <v>337</v>
      </c>
      <c r="O74" t="s">
        <v>338</v>
      </c>
      <c r="P74">
        <v>38109</v>
      </c>
      <c r="Q74" t="s">
        <v>33</v>
      </c>
      <c r="R74" t="s">
        <v>339</v>
      </c>
      <c r="S74" t="s">
        <v>35</v>
      </c>
      <c r="T74" t="s">
        <v>39</v>
      </c>
      <c r="U74" t="s">
        <v>340</v>
      </c>
      <c r="V74">
        <v>831.93600000000015</v>
      </c>
      <c r="W74">
        <v>8</v>
      </c>
      <c r="X74" s="9">
        <f>Table1[[#This Row],[Discount]]</f>
        <v>0.2</v>
      </c>
      <c r="Y74">
        <v>0.2</v>
      </c>
      <c r="Z74">
        <v>-114.39120000000003</v>
      </c>
    </row>
    <row r="75" spans="1:26" ht="16" x14ac:dyDescent="0.2">
      <c r="A75">
        <v>74</v>
      </c>
      <c r="B75" t="s">
        <v>334</v>
      </c>
      <c r="C75" s="1">
        <v>41025</v>
      </c>
      <c r="D75">
        <f>YEAR(Table1[[#This Row],[Order Date]])</f>
        <v>2012</v>
      </c>
      <c r="E75">
        <f>MONTH(Table1[[#This Row],[Order Date]])</f>
        <v>4</v>
      </c>
      <c r="F75" t="str">
        <f>Table1[[#This Row],[Order Year]]&amp;"-"&amp;Table1[[#This Row],[Order Month]]</f>
        <v>2012-4</v>
      </c>
      <c r="G75" s="5">
        <f>YEAR(Table1[[#This Row],[Order Date]])*100 + MONTH(Table1[[#This Row],[Order Date]])</f>
        <v>201204</v>
      </c>
      <c r="H75" s="1">
        <v>41031</v>
      </c>
      <c r="I75" t="s">
        <v>53</v>
      </c>
      <c r="J75" t="s">
        <v>335</v>
      </c>
      <c r="K75" t="s">
        <v>336</v>
      </c>
      <c r="L75" t="s">
        <v>29</v>
      </c>
      <c r="M75" t="s">
        <v>30</v>
      </c>
      <c r="N75" t="s">
        <v>337</v>
      </c>
      <c r="O75" t="s">
        <v>338</v>
      </c>
      <c r="P75">
        <v>38109</v>
      </c>
      <c r="Q75" t="s">
        <v>33</v>
      </c>
      <c r="R75" t="s">
        <v>341</v>
      </c>
      <c r="S75" t="s">
        <v>35</v>
      </c>
      <c r="T75" t="s">
        <v>68</v>
      </c>
      <c r="U75" t="s">
        <v>342</v>
      </c>
      <c r="V75">
        <v>97.04</v>
      </c>
      <c r="W75">
        <v>2</v>
      </c>
      <c r="X75" s="9">
        <f>Table1[[#This Row],[Discount]]</f>
        <v>0.2</v>
      </c>
      <c r="Y75">
        <v>0.2</v>
      </c>
      <c r="Z75">
        <v>1.2129999999999974</v>
      </c>
    </row>
    <row r="76" spans="1:26" ht="16" x14ac:dyDescent="0.2">
      <c r="A76">
        <v>75</v>
      </c>
      <c r="B76" t="s">
        <v>334</v>
      </c>
      <c r="C76" s="1">
        <v>41025</v>
      </c>
      <c r="D76">
        <f>YEAR(Table1[[#This Row],[Order Date]])</f>
        <v>2012</v>
      </c>
      <c r="E76">
        <f>MONTH(Table1[[#This Row],[Order Date]])</f>
        <v>4</v>
      </c>
      <c r="F76" t="str">
        <f>Table1[[#This Row],[Order Year]]&amp;"-"&amp;Table1[[#This Row],[Order Month]]</f>
        <v>2012-4</v>
      </c>
      <c r="G76" s="5">
        <f>YEAR(Table1[[#This Row],[Order Date]])*100 + MONTH(Table1[[#This Row],[Order Date]])</f>
        <v>201204</v>
      </c>
      <c r="H76" s="1">
        <v>41031</v>
      </c>
      <c r="I76" t="s">
        <v>53</v>
      </c>
      <c r="J76" t="s">
        <v>335</v>
      </c>
      <c r="K76" t="s">
        <v>336</v>
      </c>
      <c r="L76" t="s">
        <v>29</v>
      </c>
      <c r="M76" t="s">
        <v>30</v>
      </c>
      <c r="N76" t="s">
        <v>337</v>
      </c>
      <c r="O76" t="s">
        <v>338</v>
      </c>
      <c r="P76">
        <v>38109</v>
      </c>
      <c r="Q76" t="s">
        <v>33</v>
      </c>
      <c r="R76" t="s">
        <v>343</v>
      </c>
      <c r="S76" t="s">
        <v>49</v>
      </c>
      <c r="T76" t="s">
        <v>62</v>
      </c>
      <c r="U76" t="s">
        <v>344</v>
      </c>
      <c r="V76">
        <v>72.784000000000006</v>
      </c>
      <c r="W76">
        <v>1</v>
      </c>
      <c r="X76" s="9">
        <f>Table1[[#This Row],[Discount]]</f>
        <v>0.2</v>
      </c>
      <c r="Y76">
        <v>0.2</v>
      </c>
      <c r="Z76">
        <v>-18.196000000000002</v>
      </c>
    </row>
    <row r="77" spans="1:26" ht="16" x14ac:dyDescent="0.2">
      <c r="A77">
        <v>76</v>
      </c>
      <c r="B77" t="s">
        <v>345</v>
      </c>
      <c r="C77" s="1">
        <v>41983</v>
      </c>
      <c r="D77">
        <f>YEAR(Table1[[#This Row],[Order Date]])</f>
        <v>2014</v>
      </c>
      <c r="E77">
        <f>MONTH(Table1[[#This Row],[Order Date]])</f>
        <v>12</v>
      </c>
      <c r="F77" t="str">
        <f>Table1[[#This Row],[Order Year]]&amp;"-"&amp;Table1[[#This Row],[Order Month]]</f>
        <v>2014-12</v>
      </c>
      <c r="G77" s="5">
        <f>YEAR(Table1[[#This Row],[Order Date]])*100 + MONTH(Table1[[#This Row],[Order Date]])</f>
        <v>201412</v>
      </c>
      <c r="H77" s="1">
        <v>41985</v>
      </c>
      <c r="I77" t="s">
        <v>191</v>
      </c>
      <c r="J77" t="s">
        <v>346</v>
      </c>
      <c r="K77" t="s">
        <v>347</v>
      </c>
      <c r="L77" t="s">
        <v>44</v>
      </c>
      <c r="M77" t="s">
        <v>30</v>
      </c>
      <c r="N77" t="s">
        <v>187</v>
      </c>
      <c r="O77" t="s">
        <v>107</v>
      </c>
      <c r="P77">
        <v>77041</v>
      </c>
      <c r="Q77" t="s">
        <v>108</v>
      </c>
      <c r="R77" t="s">
        <v>348</v>
      </c>
      <c r="S77" t="s">
        <v>49</v>
      </c>
      <c r="T77" t="s">
        <v>78</v>
      </c>
      <c r="U77" t="s">
        <v>349</v>
      </c>
      <c r="V77">
        <v>1.2479999999999998</v>
      </c>
      <c r="W77">
        <v>3</v>
      </c>
      <c r="X77" s="9">
        <f>Table1[[#This Row],[Discount]]</f>
        <v>0.8</v>
      </c>
      <c r="Y77">
        <v>0.8</v>
      </c>
      <c r="Z77">
        <v>-1.9344000000000006</v>
      </c>
    </row>
    <row r="78" spans="1:26" ht="16" x14ac:dyDescent="0.2">
      <c r="A78">
        <v>77</v>
      </c>
      <c r="B78" t="s">
        <v>345</v>
      </c>
      <c r="C78" s="1">
        <v>41983</v>
      </c>
      <c r="D78">
        <f>YEAR(Table1[[#This Row],[Order Date]])</f>
        <v>2014</v>
      </c>
      <c r="E78">
        <f>MONTH(Table1[[#This Row],[Order Date]])</f>
        <v>12</v>
      </c>
      <c r="F78" t="str">
        <f>Table1[[#This Row],[Order Year]]&amp;"-"&amp;Table1[[#This Row],[Order Month]]</f>
        <v>2014-12</v>
      </c>
      <c r="G78" s="5">
        <f>YEAR(Table1[[#This Row],[Order Date]])*100 + MONTH(Table1[[#This Row],[Order Date]])</f>
        <v>201412</v>
      </c>
      <c r="H78" s="1">
        <v>41985</v>
      </c>
      <c r="I78" t="s">
        <v>191</v>
      </c>
      <c r="J78" t="s">
        <v>346</v>
      </c>
      <c r="K78" t="s">
        <v>347</v>
      </c>
      <c r="L78" t="s">
        <v>44</v>
      </c>
      <c r="M78" t="s">
        <v>30</v>
      </c>
      <c r="N78" t="s">
        <v>187</v>
      </c>
      <c r="O78" t="s">
        <v>107</v>
      </c>
      <c r="P78">
        <v>77041</v>
      </c>
      <c r="Q78" t="s">
        <v>108</v>
      </c>
      <c r="R78" t="s">
        <v>350</v>
      </c>
      <c r="S78" t="s">
        <v>35</v>
      </c>
      <c r="T78" t="s">
        <v>68</v>
      </c>
      <c r="U78" t="s">
        <v>351</v>
      </c>
      <c r="V78">
        <v>9.7080000000000002</v>
      </c>
      <c r="W78">
        <v>3</v>
      </c>
      <c r="X78" s="9">
        <f>Table1[[#This Row],[Discount]]</f>
        <v>0.6</v>
      </c>
      <c r="Y78">
        <v>0.6</v>
      </c>
      <c r="Z78">
        <v>-5.8248000000000015</v>
      </c>
    </row>
    <row r="79" spans="1:26" ht="16" x14ac:dyDescent="0.2">
      <c r="A79">
        <v>78</v>
      </c>
      <c r="B79" t="s">
        <v>345</v>
      </c>
      <c r="C79" s="1">
        <v>41983</v>
      </c>
      <c r="D79">
        <f>YEAR(Table1[[#This Row],[Order Date]])</f>
        <v>2014</v>
      </c>
      <c r="E79">
        <f>MONTH(Table1[[#This Row],[Order Date]])</f>
        <v>12</v>
      </c>
      <c r="F79" t="str">
        <f>Table1[[#This Row],[Order Year]]&amp;"-"&amp;Table1[[#This Row],[Order Month]]</f>
        <v>2014-12</v>
      </c>
      <c r="G79" s="5">
        <f>YEAR(Table1[[#This Row],[Order Date]])*100 + MONTH(Table1[[#This Row],[Order Date]])</f>
        <v>201412</v>
      </c>
      <c r="H79" s="1">
        <v>41985</v>
      </c>
      <c r="I79" t="s">
        <v>191</v>
      </c>
      <c r="J79" t="s">
        <v>346</v>
      </c>
      <c r="K79" t="s">
        <v>347</v>
      </c>
      <c r="L79" t="s">
        <v>44</v>
      </c>
      <c r="M79" t="s">
        <v>30</v>
      </c>
      <c r="N79" t="s">
        <v>187</v>
      </c>
      <c r="O79" t="s">
        <v>107</v>
      </c>
      <c r="P79">
        <v>77041</v>
      </c>
      <c r="Q79" t="s">
        <v>108</v>
      </c>
      <c r="R79" t="s">
        <v>352</v>
      </c>
      <c r="S79" t="s">
        <v>49</v>
      </c>
      <c r="T79" t="s">
        <v>62</v>
      </c>
      <c r="U79" t="s">
        <v>353</v>
      </c>
      <c r="V79">
        <v>27.240000000000002</v>
      </c>
      <c r="W79">
        <v>3</v>
      </c>
      <c r="X79" s="9">
        <f>Table1[[#This Row],[Discount]]</f>
        <v>0.2</v>
      </c>
      <c r="Y79">
        <v>0.2</v>
      </c>
      <c r="Z79">
        <v>2.724000000000002</v>
      </c>
    </row>
    <row r="80" spans="1:26" ht="16" x14ac:dyDescent="0.2">
      <c r="A80">
        <v>79</v>
      </c>
      <c r="B80" t="s">
        <v>354</v>
      </c>
      <c r="C80" s="1">
        <v>40873</v>
      </c>
      <c r="D80">
        <f>YEAR(Table1[[#This Row],[Order Date]])</f>
        <v>2011</v>
      </c>
      <c r="E80">
        <f>MONTH(Table1[[#This Row],[Order Date]])</f>
        <v>11</v>
      </c>
      <c r="F80" t="str">
        <f>Table1[[#This Row],[Order Year]]&amp;"-"&amp;Table1[[#This Row],[Order Month]]</f>
        <v>2011-11</v>
      </c>
      <c r="G80" s="5">
        <f>YEAR(Table1[[#This Row],[Order Date]])*100 + MONTH(Table1[[#This Row],[Order Date]])</f>
        <v>201111</v>
      </c>
      <c r="H80" s="1">
        <v>40878</v>
      </c>
      <c r="I80" t="s">
        <v>26</v>
      </c>
      <c r="J80" t="s">
        <v>335</v>
      </c>
      <c r="K80" t="s">
        <v>336</v>
      </c>
      <c r="L80" t="s">
        <v>29</v>
      </c>
      <c r="M80" t="s">
        <v>30</v>
      </c>
      <c r="N80" t="s">
        <v>187</v>
      </c>
      <c r="O80" t="s">
        <v>107</v>
      </c>
      <c r="P80">
        <v>77070</v>
      </c>
      <c r="Q80" t="s">
        <v>108</v>
      </c>
      <c r="R80" t="s">
        <v>355</v>
      </c>
      <c r="S80" t="s">
        <v>35</v>
      </c>
      <c r="T80" t="s">
        <v>68</v>
      </c>
      <c r="U80" t="s">
        <v>356</v>
      </c>
      <c r="V80">
        <v>19.3</v>
      </c>
      <c r="W80">
        <v>5</v>
      </c>
      <c r="X80" s="9">
        <f>Table1[[#This Row],[Discount]]</f>
        <v>0.6</v>
      </c>
      <c r="Y80">
        <v>0.6</v>
      </c>
      <c r="Z80">
        <v>-14.475000000000001</v>
      </c>
    </row>
    <row r="81" spans="1:26" ht="16" x14ac:dyDescent="0.2">
      <c r="A81">
        <v>80</v>
      </c>
      <c r="B81" t="s">
        <v>357</v>
      </c>
      <c r="C81" s="1">
        <v>41438</v>
      </c>
      <c r="D81">
        <f>YEAR(Table1[[#This Row],[Order Date]])</f>
        <v>2013</v>
      </c>
      <c r="E81">
        <f>MONTH(Table1[[#This Row],[Order Date]])</f>
        <v>6</v>
      </c>
      <c r="F81" t="str">
        <f>Table1[[#This Row],[Order Year]]&amp;"-"&amp;Table1[[#This Row],[Order Month]]</f>
        <v>2013-6</v>
      </c>
      <c r="G81" s="5">
        <f>YEAR(Table1[[#This Row],[Order Date]])*100 + MONTH(Table1[[#This Row],[Order Date]])</f>
        <v>201306</v>
      </c>
      <c r="H81" s="1">
        <v>41441</v>
      </c>
      <c r="I81" t="s">
        <v>191</v>
      </c>
      <c r="J81" t="s">
        <v>358</v>
      </c>
      <c r="K81" t="s">
        <v>359</v>
      </c>
      <c r="L81" t="s">
        <v>44</v>
      </c>
      <c r="M81" t="s">
        <v>30</v>
      </c>
      <c r="N81" t="s">
        <v>360</v>
      </c>
      <c r="O81" t="s">
        <v>361</v>
      </c>
      <c r="P81">
        <v>35601</v>
      </c>
      <c r="Q81" t="s">
        <v>33</v>
      </c>
      <c r="R81" t="s">
        <v>362</v>
      </c>
      <c r="S81" t="s">
        <v>49</v>
      </c>
      <c r="T81" t="s">
        <v>81</v>
      </c>
      <c r="U81" t="s">
        <v>363</v>
      </c>
      <c r="V81">
        <v>208.16</v>
      </c>
      <c r="W81">
        <v>1</v>
      </c>
      <c r="X81" s="9">
        <f>Table1[[#This Row],[Discount]]</f>
        <v>0</v>
      </c>
      <c r="Y81">
        <v>0</v>
      </c>
      <c r="Z81">
        <v>56.20320000000001</v>
      </c>
    </row>
    <row r="82" spans="1:26" ht="16" x14ac:dyDescent="0.2">
      <c r="A82">
        <v>81</v>
      </c>
      <c r="B82" t="s">
        <v>357</v>
      </c>
      <c r="C82" s="1">
        <v>41438</v>
      </c>
      <c r="D82">
        <f>YEAR(Table1[[#This Row],[Order Date]])</f>
        <v>2013</v>
      </c>
      <c r="E82">
        <f>MONTH(Table1[[#This Row],[Order Date]])</f>
        <v>6</v>
      </c>
      <c r="F82" t="str">
        <f>Table1[[#This Row],[Order Year]]&amp;"-"&amp;Table1[[#This Row],[Order Month]]</f>
        <v>2013-6</v>
      </c>
      <c r="G82" s="5">
        <f>YEAR(Table1[[#This Row],[Order Date]])*100 + MONTH(Table1[[#This Row],[Order Date]])</f>
        <v>201306</v>
      </c>
      <c r="H82" s="1">
        <v>41441</v>
      </c>
      <c r="I82" t="s">
        <v>191</v>
      </c>
      <c r="J82" t="s">
        <v>358</v>
      </c>
      <c r="K82" t="s">
        <v>359</v>
      </c>
      <c r="L82" t="s">
        <v>44</v>
      </c>
      <c r="M82" t="s">
        <v>30</v>
      </c>
      <c r="N82" t="s">
        <v>360</v>
      </c>
      <c r="O82" t="s">
        <v>361</v>
      </c>
      <c r="P82">
        <v>35601</v>
      </c>
      <c r="Q82" t="s">
        <v>33</v>
      </c>
      <c r="R82" t="s">
        <v>364</v>
      </c>
      <c r="S82" t="s">
        <v>49</v>
      </c>
      <c r="T82" t="s">
        <v>78</v>
      </c>
      <c r="U82" t="s">
        <v>365</v>
      </c>
      <c r="V82">
        <v>16.740000000000002</v>
      </c>
      <c r="W82">
        <v>3</v>
      </c>
      <c r="X82" s="9">
        <f>Table1[[#This Row],[Discount]]</f>
        <v>0</v>
      </c>
      <c r="Y82">
        <v>0</v>
      </c>
      <c r="Z82">
        <v>8.0351999999999997</v>
      </c>
    </row>
    <row r="83" spans="1:26" ht="16" x14ac:dyDescent="0.2">
      <c r="A83">
        <v>82</v>
      </c>
      <c r="B83" t="s">
        <v>366</v>
      </c>
      <c r="C83" s="1">
        <v>40828</v>
      </c>
      <c r="D83">
        <f>YEAR(Table1[[#This Row],[Order Date]])</f>
        <v>2011</v>
      </c>
      <c r="E83">
        <f>MONTH(Table1[[#This Row],[Order Date]])</f>
        <v>10</v>
      </c>
      <c r="F83" t="str">
        <f>Table1[[#This Row],[Order Year]]&amp;"-"&amp;Table1[[#This Row],[Order Month]]</f>
        <v>2011-10</v>
      </c>
      <c r="G83" s="5">
        <f>YEAR(Table1[[#This Row],[Order Date]])*100 + MONTH(Table1[[#This Row],[Order Date]])</f>
        <v>201110</v>
      </c>
      <c r="H83" s="1">
        <v>40832</v>
      </c>
      <c r="I83" t="s">
        <v>53</v>
      </c>
      <c r="J83" t="s">
        <v>367</v>
      </c>
      <c r="K83" t="s">
        <v>368</v>
      </c>
      <c r="L83" t="s">
        <v>29</v>
      </c>
      <c r="M83" t="s">
        <v>30</v>
      </c>
      <c r="N83" t="s">
        <v>130</v>
      </c>
      <c r="O83" t="s">
        <v>46</v>
      </c>
      <c r="P83">
        <v>94122</v>
      </c>
      <c r="Q83" t="s">
        <v>47</v>
      </c>
      <c r="R83" t="s">
        <v>369</v>
      </c>
      <c r="S83" t="s">
        <v>49</v>
      </c>
      <c r="T83" t="s">
        <v>71</v>
      </c>
      <c r="U83" t="s">
        <v>370</v>
      </c>
      <c r="V83">
        <v>14.9</v>
      </c>
      <c r="W83">
        <v>5</v>
      </c>
      <c r="X83" s="9">
        <f>Table1[[#This Row],[Discount]]</f>
        <v>0</v>
      </c>
      <c r="Y83">
        <v>0</v>
      </c>
      <c r="Z83">
        <v>4.1720000000000006</v>
      </c>
    </row>
    <row r="84" spans="1:26" ht="16" x14ac:dyDescent="0.2">
      <c r="A84">
        <v>83</v>
      </c>
      <c r="B84" t="s">
        <v>366</v>
      </c>
      <c r="C84" s="1">
        <v>40828</v>
      </c>
      <c r="D84">
        <f>YEAR(Table1[[#This Row],[Order Date]])</f>
        <v>2011</v>
      </c>
      <c r="E84">
        <f>MONTH(Table1[[#This Row],[Order Date]])</f>
        <v>10</v>
      </c>
      <c r="F84" t="str">
        <f>Table1[[#This Row],[Order Year]]&amp;"-"&amp;Table1[[#This Row],[Order Month]]</f>
        <v>2011-10</v>
      </c>
      <c r="G84" s="5">
        <f>YEAR(Table1[[#This Row],[Order Date]])*100 + MONTH(Table1[[#This Row],[Order Date]])</f>
        <v>201110</v>
      </c>
      <c r="H84" s="1">
        <v>40832</v>
      </c>
      <c r="I84" t="s">
        <v>53</v>
      </c>
      <c r="J84" t="s">
        <v>367</v>
      </c>
      <c r="K84" t="s">
        <v>368</v>
      </c>
      <c r="L84" t="s">
        <v>29</v>
      </c>
      <c r="M84" t="s">
        <v>30</v>
      </c>
      <c r="N84" t="s">
        <v>130</v>
      </c>
      <c r="O84" t="s">
        <v>46</v>
      </c>
      <c r="P84">
        <v>94122</v>
      </c>
      <c r="Q84" t="s">
        <v>47</v>
      </c>
      <c r="R84" t="s">
        <v>371</v>
      </c>
      <c r="S84" t="s">
        <v>49</v>
      </c>
      <c r="T84" t="s">
        <v>62</v>
      </c>
      <c r="U84" t="s">
        <v>372</v>
      </c>
      <c r="V84">
        <v>21.39</v>
      </c>
      <c r="W84">
        <v>1</v>
      </c>
      <c r="X84" s="9">
        <f>Table1[[#This Row],[Discount]]</f>
        <v>0</v>
      </c>
      <c r="Y84">
        <v>0</v>
      </c>
      <c r="Z84">
        <v>6.2030999999999992</v>
      </c>
    </row>
    <row r="85" spans="1:26" ht="16" x14ac:dyDescent="0.2">
      <c r="A85">
        <v>84</v>
      </c>
      <c r="B85" t="s">
        <v>373</v>
      </c>
      <c r="C85" s="1">
        <v>41155</v>
      </c>
      <c r="D85">
        <f>YEAR(Table1[[#This Row],[Order Date]])</f>
        <v>2012</v>
      </c>
      <c r="E85">
        <f>MONTH(Table1[[#This Row],[Order Date]])</f>
        <v>9</v>
      </c>
      <c r="F85" t="str">
        <f>Table1[[#This Row],[Order Year]]&amp;"-"&amp;Table1[[#This Row],[Order Month]]</f>
        <v>2012-9</v>
      </c>
      <c r="G85" s="5">
        <f>YEAR(Table1[[#This Row],[Order Date]])*100 + MONTH(Table1[[#This Row],[Order Date]])</f>
        <v>201209</v>
      </c>
      <c r="H85" s="1">
        <v>41160</v>
      </c>
      <c r="I85" t="s">
        <v>53</v>
      </c>
      <c r="J85" t="s">
        <v>374</v>
      </c>
      <c r="K85" t="s">
        <v>375</v>
      </c>
      <c r="L85" t="s">
        <v>44</v>
      </c>
      <c r="M85" t="s">
        <v>30</v>
      </c>
      <c r="N85" t="s">
        <v>376</v>
      </c>
      <c r="O85" t="s">
        <v>91</v>
      </c>
      <c r="P85">
        <v>27707</v>
      </c>
      <c r="Q85" t="s">
        <v>33</v>
      </c>
      <c r="R85" t="s">
        <v>377</v>
      </c>
      <c r="S85" t="s">
        <v>49</v>
      </c>
      <c r="T85" t="s">
        <v>176</v>
      </c>
      <c r="U85" t="s">
        <v>378</v>
      </c>
      <c r="V85">
        <v>200.98400000000004</v>
      </c>
      <c r="W85">
        <v>7</v>
      </c>
      <c r="X85" s="9">
        <f>Table1[[#This Row],[Discount]]</f>
        <v>0.2</v>
      </c>
      <c r="Y85">
        <v>0.2</v>
      </c>
      <c r="Z85">
        <v>62.807499999999976</v>
      </c>
    </row>
    <row r="86" spans="1:26" ht="16" x14ac:dyDescent="0.2">
      <c r="A86">
        <v>85</v>
      </c>
      <c r="B86" t="s">
        <v>379</v>
      </c>
      <c r="C86" s="1">
        <v>41957</v>
      </c>
      <c r="D86">
        <f>YEAR(Table1[[#This Row],[Order Date]])</f>
        <v>2014</v>
      </c>
      <c r="E86">
        <f>MONTH(Table1[[#This Row],[Order Date]])</f>
        <v>11</v>
      </c>
      <c r="F86" t="str">
        <f>Table1[[#This Row],[Order Year]]&amp;"-"&amp;Table1[[#This Row],[Order Month]]</f>
        <v>2014-11</v>
      </c>
      <c r="G86" s="5">
        <f>YEAR(Table1[[#This Row],[Order Date]])*100 + MONTH(Table1[[#This Row],[Order Date]])</f>
        <v>201411</v>
      </c>
      <c r="H86" s="1">
        <v>41960</v>
      </c>
      <c r="I86" t="s">
        <v>191</v>
      </c>
      <c r="J86" t="s">
        <v>380</v>
      </c>
      <c r="K86" t="s">
        <v>381</v>
      </c>
      <c r="L86" t="s">
        <v>105</v>
      </c>
      <c r="M86" t="s">
        <v>30</v>
      </c>
      <c r="N86" t="s">
        <v>306</v>
      </c>
      <c r="O86" t="s">
        <v>214</v>
      </c>
      <c r="P86">
        <v>60623</v>
      </c>
      <c r="Q86" t="s">
        <v>108</v>
      </c>
      <c r="R86" t="s">
        <v>382</v>
      </c>
      <c r="S86" t="s">
        <v>49</v>
      </c>
      <c r="T86" t="s">
        <v>62</v>
      </c>
      <c r="U86" t="s">
        <v>383</v>
      </c>
      <c r="V86">
        <v>230.376</v>
      </c>
      <c r="W86">
        <v>3</v>
      </c>
      <c r="X86" s="9">
        <f>Table1[[#This Row],[Discount]]</f>
        <v>0.2</v>
      </c>
      <c r="Y86">
        <v>0.2</v>
      </c>
      <c r="Z86">
        <v>-48.954900000000002</v>
      </c>
    </row>
    <row r="87" spans="1:26" ht="16" x14ac:dyDescent="0.2">
      <c r="A87">
        <v>86</v>
      </c>
      <c r="B87" t="s">
        <v>384</v>
      </c>
      <c r="C87" s="1">
        <v>41788</v>
      </c>
      <c r="D87">
        <f>YEAR(Table1[[#This Row],[Order Date]])</f>
        <v>2014</v>
      </c>
      <c r="E87">
        <f>MONTH(Table1[[#This Row],[Order Date]])</f>
        <v>5</v>
      </c>
      <c r="F87" t="str">
        <f>Table1[[#This Row],[Order Year]]&amp;"-"&amp;Table1[[#This Row],[Order Month]]</f>
        <v>2014-5</v>
      </c>
      <c r="G87" s="5">
        <f>YEAR(Table1[[#This Row],[Order Date]])*100 + MONTH(Table1[[#This Row],[Order Date]])</f>
        <v>201405</v>
      </c>
      <c r="H87" s="1">
        <v>41790</v>
      </c>
      <c r="I87" t="s">
        <v>26</v>
      </c>
      <c r="J87" t="s">
        <v>238</v>
      </c>
      <c r="K87" t="s">
        <v>239</v>
      </c>
      <c r="L87" t="s">
        <v>29</v>
      </c>
      <c r="M87" t="s">
        <v>30</v>
      </c>
      <c r="N87" t="s">
        <v>385</v>
      </c>
      <c r="O87" t="s">
        <v>386</v>
      </c>
      <c r="P87">
        <v>29203</v>
      </c>
      <c r="Q87" t="s">
        <v>33</v>
      </c>
      <c r="R87" t="s">
        <v>387</v>
      </c>
      <c r="S87" t="s">
        <v>35</v>
      </c>
      <c r="T87" t="s">
        <v>39</v>
      </c>
      <c r="U87" t="s">
        <v>388</v>
      </c>
      <c r="V87">
        <v>301.95999999999998</v>
      </c>
      <c r="W87">
        <v>2</v>
      </c>
      <c r="X87" s="9">
        <f>Table1[[#This Row],[Discount]]</f>
        <v>0</v>
      </c>
      <c r="Y87">
        <v>0</v>
      </c>
      <c r="Z87">
        <v>33.215599999999995</v>
      </c>
    </row>
    <row r="88" spans="1:26" ht="16" x14ac:dyDescent="0.2">
      <c r="A88">
        <v>87</v>
      </c>
      <c r="B88" t="s">
        <v>389</v>
      </c>
      <c r="C88" s="1">
        <v>41939</v>
      </c>
      <c r="D88">
        <f>YEAR(Table1[[#This Row],[Order Date]])</f>
        <v>2014</v>
      </c>
      <c r="E88">
        <f>MONTH(Table1[[#This Row],[Order Date]])</f>
        <v>10</v>
      </c>
      <c r="F88" t="str">
        <f>Table1[[#This Row],[Order Year]]&amp;"-"&amp;Table1[[#This Row],[Order Month]]</f>
        <v>2014-10</v>
      </c>
      <c r="G88" s="5">
        <f>YEAR(Table1[[#This Row],[Order Date]])*100 + MONTH(Table1[[#This Row],[Order Date]])</f>
        <v>201410</v>
      </c>
      <c r="H88" s="1">
        <v>41946</v>
      </c>
      <c r="I88" t="s">
        <v>53</v>
      </c>
      <c r="J88" t="s">
        <v>390</v>
      </c>
      <c r="K88" t="s">
        <v>391</v>
      </c>
      <c r="L88" t="s">
        <v>29</v>
      </c>
      <c r="M88" t="s">
        <v>30</v>
      </c>
      <c r="N88" t="s">
        <v>392</v>
      </c>
      <c r="O88" t="s">
        <v>232</v>
      </c>
      <c r="P88">
        <v>55901</v>
      </c>
      <c r="Q88" t="s">
        <v>108</v>
      </c>
      <c r="R88" t="s">
        <v>393</v>
      </c>
      <c r="S88" t="s">
        <v>74</v>
      </c>
      <c r="T88" t="s">
        <v>164</v>
      </c>
      <c r="U88" t="s">
        <v>394</v>
      </c>
      <c r="V88">
        <v>19.989999999999998</v>
      </c>
      <c r="W88">
        <v>1</v>
      </c>
      <c r="X88" s="9">
        <f>Table1[[#This Row],[Discount]]</f>
        <v>0</v>
      </c>
      <c r="Y88">
        <v>0</v>
      </c>
      <c r="Z88">
        <v>6.796599999999998</v>
      </c>
    </row>
    <row r="89" spans="1:26" ht="16" x14ac:dyDescent="0.2">
      <c r="A89">
        <v>88</v>
      </c>
      <c r="B89" t="s">
        <v>389</v>
      </c>
      <c r="C89" s="1">
        <v>41939</v>
      </c>
      <c r="D89">
        <f>YEAR(Table1[[#This Row],[Order Date]])</f>
        <v>2014</v>
      </c>
      <c r="E89">
        <f>MONTH(Table1[[#This Row],[Order Date]])</f>
        <v>10</v>
      </c>
      <c r="F89" t="str">
        <f>Table1[[#This Row],[Order Year]]&amp;"-"&amp;Table1[[#This Row],[Order Month]]</f>
        <v>2014-10</v>
      </c>
      <c r="G89" s="5">
        <f>YEAR(Table1[[#This Row],[Order Date]])*100 + MONTH(Table1[[#This Row],[Order Date]])</f>
        <v>201410</v>
      </c>
      <c r="H89" s="1">
        <v>41946</v>
      </c>
      <c r="I89" t="s">
        <v>53</v>
      </c>
      <c r="J89" t="s">
        <v>390</v>
      </c>
      <c r="K89" t="s">
        <v>391</v>
      </c>
      <c r="L89" t="s">
        <v>29</v>
      </c>
      <c r="M89" t="s">
        <v>30</v>
      </c>
      <c r="N89" t="s">
        <v>392</v>
      </c>
      <c r="O89" t="s">
        <v>232</v>
      </c>
      <c r="P89">
        <v>55901</v>
      </c>
      <c r="Q89" t="s">
        <v>108</v>
      </c>
      <c r="R89" t="s">
        <v>395</v>
      </c>
      <c r="S89" t="s">
        <v>49</v>
      </c>
      <c r="T89" t="s">
        <v>50</v>
      </c>
      <c r="U89" t="s">
        <v>396</v>
      </c>
      <c r="V89">
        <v>6.16</v>
      </c>
      <c r="W89">
        <v>2</v>
      </c>
      <c r="X89" s="9">
        <f>Table1[[#This Row],[Discount]]</f>
        <v>0</v>
      </c>
      <c r="Y89">
        <v>0</v>
      </c>
      <c r="Z89">
        <v>2.9567999999999999</v>
      </c>
    </row>
    <row r="90" spans="1:26" ht="16" x14ac:dyDescent="0.2">
      <c r="A90">
        <v>89</v>
      </c>
      <c r="B90" t="s">
        <v>397</v>
      </c>
      <c r="C90" s="1">
        <v>41370</v>
      </c>
      <c r="D90">
        <f>YEAR(Table1[[#This Row],[Order Date]])</f>
        <v>2013</v>
      </c>
      <c r="E90">
        <f>MONTH(Table1[[#This Row],[Order Date]])</f>
        <v>4</v>
      </c>
      <c r="F90" t="str">
        <f>Table1[[#This Row],[Order Year]]&amp;"-"&amp;Table1[[#This Row],[Order Month]]</f>
        <v>2013-4</v>
      </c>
      <c r="G90" s="5">
        <f>YEAR(Table1[[#This Row],[Order Date]])*100 + MONTH(Table1[[#This Row],[Order Date]])</f>
        <v>201304</v>
      </c>
      <c r="H90" s="1">
        <v>41375</v>
      </c>
      <c r="I90" t="s">
        <v>26</v>
      </c>
      <c r="J90" t="s">
        <v>398</v>
      </c>
      <c r="K90" t="s">
        <v>399</v>
      </c>
      <c r="L90" t="s">
        <v>105</v>
      </c>
      <c r="M90" t="s">
        <v>30</v>
      </c>
      <c r="N90" t="s">
        <v>187</v>
      </c>
      <c r="O90" t="s">
        <v>107</v>
      </c>
      <c r="P90">
        <v>77095</v>
      </c>
      <c r="Q90" t="s">
        <v>108</v>
      </c>
      <c r="R90" t="s">
        <v>400</v>
      </c>
      <c r="S90" t="s">
        <v>49</v>
      </c>
      <c r="T90" t="s">
        <v>62</v>
      </c>
      <c r="U90" t="s">
        <v>401</v>
      </c>
      <c r="V90">
        <v>158.36800000000002</v>
      </c>
      <c r="W90">
        <v>7</v>
      </c>
      <c r="X90" s="9">
        <f>Table1[[#This Row],[Discount]]</f>
        <v>0.2</v>
      </c>
      <c r="Y90">
        <v>0.2</v>
      </c>
      <c r="Z90">
        <v>13.857199999999999</v>
      </c>
    </row>
    <row r="91" spans="1:26" ht="16" x14ac:dyDescent="0.2">
      <c r="A91">
        <v>90</v>
      </c>
      <c r="B91" t="s">
        <v>402</v>
      </c>
      <c r="C91" s="1">
        <v>41535</v>
      </c>
      <c r="D91">
        <f>YEAR(Table1[[#This Row],[Order Date]])</f>
        <v>2013</v>
      </c>
      <c r="E91">
        <f>MONTH(Table1[[#This Row],[Order Date]])</f>
        <v>9</v>
      </c>
      <c r="F91" t="str">
        <f>Table1[[#This Row],[Order Year]]&amp;"-"&amp;Table1[[#This Row],[Order Month]]</f>
        <v>2013-9</v>
      </c>
      <c r="G91" s="5">
        <f>YEAR(Table1[[#This Row],[Order Date]])*100 + MONTH(Table1[[#This Row],[Order Date]])</f>
        <v>201309</v>
      </c>
      <c r="H91" s="1">
        <v>41540</v>
      </c>
      <c r="I91" t="s">
        <v>53</v>
      </c>
      <c r="J91" t="s">
        <v>403</v>
      </c>
      <c r="K91" t="s">
        <v>404</v>
      </c>
      <c r="L91" t="s">
        <v>44</v>
      </c>
      <c r="M91" t="s">
        <v>30</v>
      </c>
      <c r="N91" t="s">
        <v>45</v>
      </c>
      <c r="O91" t="s">
        <v>46</v>
      </c>
      <c r="P91">
        <v>90036</v>
      </c>
      <c r="Q91" t="s">
        <v>47</v>
      </c>
      <c r="R91" t="s">
        <v>405</v>
      </c>
      <c r="S91" t="s">
        <v>49</v>
      </c>
      <c r="T91" t="s">
        <v>71</v>
      </c>
      <c r="U91" t="s">
        <v>406</v>
      </c>
      <c r="V91">
        <v>20.100000000000001</v>
      </c>
      <c r="W91">
        <v>3</v>
      </c>
      <c r="X91" s="9">
        <f>Table1[[#This Row],[Discount]]</f>
        <v>0</v>
      </c>
      <c r="Y91">
        <v>0</v>
      </c>
      <c r="Z91">
        <v>6.6329999999999982</v>
      </c>
    </row>
    <row r="92" spans="1:26" ht="16" x14ac:dyDescent="0.2">
      <c r="A92">
        <v>91</v>
      </c>
      <c r="B92" t="s">
        <v>402</v>
      </c>
      <c r="C92" s="1">
        <v>41535</v>
      </c>
      <c r="D92">
        <f>YEAR(Table1[[#This Row],[Order Date]])</f>
        <v>2013</v>
      </c>
      <c r="E92">
        <f>MONTH(Table1[[#This Row],[Order Date]])</f>
        <v>9</v>
      </c>
      <c r="F92" t="str">
        <f>Table1[[#This Row],[Order Year]]&amp;"-"&amp;Table1[[#This Row],[Order Month]]</f>
        <v>2013-9</v>
      </c>
      <c r="G92" s="5">
        <f>YEAR(Table1[[#This Row],[Order Date]])*100 + MONTH(Table1[[#This Row],[Order Date]])</f>
        <v>201309</v>
      </c>
      <c r="H92" s="1">
        <v>41540</v>
      </c>
      <c r="I92" t="s">
        <v>53</v>
      </c>
      <c r="J92" t="s">
        <v>403</v>
      </c>
      <c r="K92" t="s">
        <v>404</v>
      </c>
      <c r="L92" t="s">
        <v>44</v>
      </c>
      <c r="M92" t="s">
        <v>30</v>
      </c>
      <c r="N92" t="s">
        <v>45</v>
      </c>
      <c r="O92" t="s">
        <v>46</v>
      </c>
      <c r="P92">
        <v>90036</v>
      </c>
      <c r="Q92" t="s">
        <v>47</v>
      </c>
      <c r="R92" t="s">
        <v>215</v>
      </c>
      <c r="S92" t="s">
        <v>74</v>
      </c>
      <c r="T92" t="s">
        <v>75</v>
      </c>
      <c r="U92" t="s">
        <v>216</v>
      </c>
      <c r="V92">
        <v>73.584000000000003</v>
      </c>
      <c r="W92">
        <v>2</v>
      </c>
      <c r="X92" s="9">
        <f>Table1[[#This Row],[Discount]]</f>
        <v>0.2</v>
      </c>
      <c r="Y92">
        <v>0.2</v>
      </c>
      <c r="Z92">
        <v>8.2781999999999982</v>
      </c>
    </row>
    <row r="93" spans="1:26" ht="16" x14ac:dyDescent="0.2">
      <c r="A93">
        <v>92</v>
      </c>
      <c r="B93" t="s">
        <v>402</v>
      </c>
      <c r="C93" s="1">
        <v>41535</v>
      </c>
      <c r="D93">
        <f>YEAR(Table1[[#This Row],[Order Date]])</f>
        <v>2013</v>
      </c>
      <c r="E93">
        <f>MONTH(Table1[[#This Row],[Order Date]])</f>
        <v>9</v>
      </c>
      <c r="F93" t="str">
        <f>Table1[[#This Row],[Order Year]]&amp;"-"&amp;Table1[[#This Row],[Order Month]]</f>
        <v>2013-9</v>
      </c>
      <c r="G93" s="5">
        <f>YEAR(Table1[[#This Row],[Order Date]])*100 + MONTH(Table1[[#This Row],[Order Date]])</f>
        <v>201309</v>
      </c>
      <c r="H93" s="1">
        <v>41540</v>
      </c>
      <c r="I93" t="s">
        <v>53</v>
      </c>
      <c r="J93" t="s">
        <v>403</v>
      </c>
      <c r="K93" t="s">
        <v>404</v>
      </c>
      <c r="L93" t="s">
        <v>44</v>
      </c>
      <c r="M93" t="s">
        <v>30</v>
      </c>
      <c r="N93" t="s">
        <v>45</v>
      </c>
      <c r="O93" t="s">
        <v>46</v>
      </c>
      <c r="P93">
        <v>90036</v>
      </c>
      <c r="Q93" t="s">
        <v>47</v>
      </c>
      <c r="R93" t="s">
        <v>407</v>
      </c>
      <c r="S93" t="s">
        <v>49</v>
      </c>
      <c r="T93" t="s">
        <v>93</v>
      </c>
      <c r="U93" t="s">
        <v>408</v>
      </c>
      <c r="V93">
        <v>6.48</v>
      </c>
      <c r="W93">
        <v>1</v>
      </c>
      <c r="X93" s="9">
        <f>Table1[[#This Row],[Discount]]</f>
        <v>0</v>
      </c>
      <c r="Y93">
        <v>0</v>
      </c>
      <c r="Z93">
        <v>3.1104000000000003</v>
      </c>
    </row>
    <row r="94" spans="1:26" ht="16" x14ac:dyDescent="0.2">
      <c r="A94">
        <v>93</v>
      </c>
      <c r="B94" t="s">
        <v>409</v>
      </c>
      <c r="C94" s="1">
        <v>40939</v>
      </c>
      <c r="D94">
        <f>YEAR(Table1[[#This Row],[Order Date]])</f>
        <v>2012</v>
      </c>
      <c r="E94">
        <f>MONTH(Table1[[#This Row],[Order Date]])</f>
        <v>1</v>
      </c>
      <c r="F94" t="str">
        <f>Table1[[#This Row],[Order Year]]&amp;"-"&amp;Table1[[#This Row],[Order Month]]</f>
        <v>2012-1</v>
      </c>
      <c r="G94" s="5">
        <f>YEAR(Table1[[#This Row],[Order Date]])*100 + MONTH(Table1[[#This Row],[Order Date]])</f>
        <v>201201</v>
      </c>
      <c r="H94" s="1">
        <v>40944</v>
      </c>
      <c r="I94" t="s">
        <v>26</v>
      </c>
      <c r="J94" t="s">
        <v>410</v>
      </c>
      <c r="K94" t="s">
        <v>411</v>
      </c>
      <c r="L94" t="s">
        <v>29</v>
      </c>
      <c r="M94" t="s">
        <v>30</v>
      </c>
      <c r="N94" t="s">
        <v>412</v>
      </c>
      <c r="O94" t="s">
        <v>232</v>
      </c>
      <c r="P94">
        <v>55407</v>
      </c>
      <c r="Q94" t="s">
        <v>108</v>
      </c>
      <c r="R94" t="s">
        <v>413</v>
      </c>
      <c r="S94" t="s">
        <v>49</v>
      </c>
      <c r="T94" t="s">
        <v>93</v>
      </c>
      <c r="U94" t="s">
        <v>414</v>
      </c>
      <c r="V94">
        <v>12.96</v>
      </c>
      <c r="W94">
        <v>2</v>
      </c>
      <c r="X94" s="9">
        <f>Table1[[#This Row],[Discount]]</f>
        <v>0</v>
      </c>
      <c r="Y94">
        <v>0</v>
      </c>
      <c r="Z94">
        <v>6.2208000000000006</v>
      </c>
    </row>
    <row r="95" spans="1:26" ht="16" x14ac:dyDescent="0.2">
      <c r="A95">
        <v>94</v>
      </c>
      <c r="B95" t="s">
        <v>409</v>
      </c>
      <c r="C95" s="1">
        <v>40939</v>
      </c>
      <c r="D95">
        <f>YEAR(Table1[[#This Row],[Order Date]])</f>
        <v>2012</v>
      </c>
      <c r="E95">
        <f>MONTH(Table1[[#This Row],[Order Date]])</f>
        <v>1</v>
      </c>
      <c r="F95" t="str">
        <f>Table1[[#This Row],[Order Year]]&amp;"-"&amp;Table1[[#This Row],[Order Month]]</f>
        <v>2012-1</v>
      </c>
      <c r="G95" s="5">
        <f>YEAR(Table1[[#This Row],[Order Date]])*100 + MONTH(Table1[[#This Row],[Order Date]])</f>
        <v>201201</v>
      </c>
      <c r="H95" s="1">
        <v>40944</v>
      </c>
      <c r="I95" t="s">
        <v>26</v>
      </c>
      <c r="J95" t="s">
        <v>410</v>
      </c>
      <c r="K95" t="s">
        <v>411</v>
      </c>
      <c r="L95" t="s">
        <v>29</v>
      </c>
      <c r="M95" t="s">
        <v>30</v>
      </c>
      <c r="N95" t="s">
        <v>412</v>
      </c>
      <c r="O95" t="s">
        <v>232</v>
      </c>
      <c r="P95">
        <v>55407</v>
      </c>
      <c r="Q95" t="s">
        <v>108</v>
      </c>
      <c r="R95" t="s">
        <v>415</v>
      </c>
      <c r="S95" t="s">
        <v>35</v>
      </c>
      <c r="T95" t="s">
        <v>68</v>
      </c>
      <c r="U95" t="s">
        <v>416</v>
      </c>
      <c r="V95">
        <v>53.34</v>
      </c>
      <c r="W95">
        <v>3</v>
      </c>
      <c r="X95" s="9">
        <f>Table1[[#This Row],[Discount]]</f>
        <v>0</v>
      </c>
      <c r="Y95">
        <v>0</v>
      </c>
      <c r="Z95">
        <v>16.535399999999996</v>
      </c>
    </row>
    <row r="96" spans="1:26" ht="16" x14ac:dyDescent="0.2">
      <c r="A96">
        <v>95</v>
      </c>
      <c r="B96" t="s">
        <v>409</v>
      </c>
      <c r="C96" s="1">
        <v>40939</v>
      </c>
      <c r="D96">
        <f>YEAR(Table1[[#This Row],[Order Date]])</f>
        <v>2012</v>
      </c>
      <c r="E96">
        <f>MONTH(Table1[[#This Row],[Order Date]])</f>
        <v>1</v>
      </c>
      <c r="F96" t="str">
        <f>Table1[[#This Row],[Order Year]]&amp;"-"&amp;Table1[[#This Row],[Order Month]]</f>
        <v>2012-1</v>
      </c>
      <c r="G96" s="5">
        <f>YEAR(Table1[[#This Row],[Order Date]])*100 + MONTH(Table1[[#This Row],[Order Date]])</f>
        <v>201201</v>
      </c>
      <c r="H96" s="1">
        <v>40944</v>
      </c>
      <c r="I96" t="s">
        <v>26</v>
      </c>
      <c r="J96" t="s">
        <v>410</v>
      </c>
      <c r="K96" t="s">
        <v>411</v>
      </c>
      <c r="L96" t="s">
        <v>29</v>
      </c>
      <c r="M96" t="s">
        <v>30</v>
      </c>
      <c r="N96" t="s">
        <v>412</v>
      </c>
      <c r="O96" t="s">
        <v>232</v>
      </c>
      <c r="P96">
        <v>55407</v>
      </c>
      <c r="Q96" t="s">
        <v>108</v>
      </c>
      <c r="R96" t="s">
        <v>417</v>
      </c>
      <c r="S96" t="s">
        <v>49</v>
      </c>
      <c r="T96" t="s">
        <v>78</v>
      </c>
      <c r="U96" t="s">
        <v>418</v>
      </c>
      <c r="V96">
        <v>32.96</v>
      </c>
      <c r="W96">
        <v>2</v>
      </c>
      <c r="X96" s="9">
        <f>Table1[[#This Row],[Discount]]</f>
        <v>0</v>
      </c>
      <c r="Y96">
        <v>0</v>
      </c>
      <c r="Z96">
        <v>16.150400000000001</v>
      </c>
    </row>
    <row r="97" spans="1:26" ht="16" x14ac:dyDescent="0.2">
      <c r="A97">
        <v>96</v>
      </c>
      <c r="B97" t="s">
        <v>419</v>
      </c>
      <c r="C97" s="1">
        <v>41950</v>
      </c>
      <c r="D97">
        <f>YEAR(Table1[[#This Row],[Order Date]])</f>
        <v>2014</v>
      </c>
      <c r="E97">
        <f>MONTH(Table1[[#This Row],[Order Date]])</f>
        <v>11</v>
      </c>
      <c r="F97" t="str">
        <f>Table1[[#This Row],[Order Year]]&amp;"-"&amp;Table1[[#This Row],[Order Month]]</f>
        <v>2014-11</v>
      </c>
      <c r="G97" s="5">
        <f>YEAR(Table1[[#This Row],[Order Date]])*100 + MONTH(Table1[[#This Row],[Order Date]])</f>
        <v>201411</v>
      </c>
      <c r="H97" s="1">
        <v>41956</v>
      </c>
      <c r="I97" t="s">
        <v>53</v>
      </c>
      <c r="J97" t="s">
        <v>420</v>
      </c>
      <c r="K97" t="s">
        <v>421</v>
      </c>
      <c r="L97" t="s">
        <v>105</v>
      </c>
      <c r="M97" t="s">
        <v>30</v>
      </c>
      <c r="N97" t="s">
        <v>422</v>
      </c>
      <c r="O97" t="s">
        <v>423</v>
      </c>
      <c r="P97">
        <v>97206</v>
      </c>
      <c r="Q97" t="s">
        <v>47</v>
      </c>
      <c r="R97" t="s">
        <v>424</v>
      </c>
      <c r="S97" t="s">
        <v>49</v>
      </c>
      <c r="T97" t="s">
        <v>78</v>
      </c>
      <c r="U97" t="s">
        <v>425</v>
      </c>
      <c r="V97">
        <v>5.6820000000000013</v>
      </c>
      <c r="W97">
        <v>1</v>
      </c>
      <c r="X97" s="9">
        <f>Table1[[#This Row],[Discount]]</f>
        <v>0.7</v>
      </c>
      <c r="Y97">
        <v>0.7</v>
      </c>
      <c r="Z97">
        <v>-3.7880000000000003</v>
      </c>
    </row>
    <row r="98" spans="1:26" ht="16" x14ac:dyDescent="0.2">
      <c r="A98">
        <v>97</v>
      </c>
      <c r="B98" t="s">
        <v>426</v>
      </c>
      <c r="C98" s="1">
        <v>41953</v>
      </c>
      <c r="D98">
        <f>YEAR(Table1[[#This Row],[Order Date]])</f>
        <v>2014</v>
      </c>
      <c r="E98">
        <f>MONTH(Table1[[#This Row],[Order Date]])</f>
        <v>11</v>
      </c>
      <c r="F98" t="str">
        <f>Table1[[#This Row],[Order Year]]&amp;"-"&amp;Table1[[#This Row],[Order Month]]</f>
        <v>2014-11</v>
      </c>
      <c r="G98" s="5">
        <f>YEAR(Table1[[#This Row],[Order Date]])*100 + MONTH(Table1[[#This Row],[Order Date]])</f>
        <v>201411</v>
      </c>
      <c r="H98" s="1">
        <v>41955</v>
      </c>
      <c r="I98" t="s">
        <v>26</v>
      </c>
      <c r="J98" t="s">
        <v>427</v>
      </c>
      <c r="K98" t="s">
        <v>428</v>
      </c>
      <c r="L98" t="s">
        <v>105</v>
      </c>
      <c r="M98" t="s">
        <v>30</v>
      </c>
      <c r="N98" t="s">
        <v>269</v>
      </c>
      <c r="O98" t="s">
        <v>270</v>
      </c>
      <c r="P98">
        <v>10009</v>
      </c>
      <c r="Q98" t="s">
        <v>151</v>
      </c>
      <c r="R98" t="s">
        <v>429</v>
      </c>
      <c r="S98" t="s">
        <v>35</v>
      </c>
      <c r="T98" t="s">
        <v>68</v>
      </c>
      <c r="U98" t="s">
        <v>430</v>
      </c>
      <c r="V98">
        <v>96.53</v>
      </c>
      <c r="W98">
        <v>7</v>
      </c>
      <c r="X98" s="9">
        <f>Table1[[#This Row],[Discount]]</f>
        <v>0</v>
      </c>
      <c r="Y98">
        <v>0</v>
      </c>
      <c r="Z98">
        <v>40.5426</v>
      </c>
    </row>
    <row r="99" spans="1:26" ht="16" x14ac:dyDescent="0.2">
      <c r="A99">
        <v>98</v>
      </c>
      <c r="B99" t="s">
        <v>431</v>
      </c>
      <c r="C99" s="1">
        <v>41808</v>
      </c>
      <c r="D99">
        <f>YEAR(Table1[[#This Row],[Order Date]])</f>
        <v>2014</v>
      </c>
      <c r="E99">
        <f>MONTH(Table1[[#This Row],[Order Date]])</f>
        <v>6</v>
      </c>
      <c r="F99" t="str">
        <f>Table1[[#This Row],[Order Year]]&amp;"-"&amp;Table1[[#This Row],[Order Month]]</f>
        <v>2014-6</v>
      </c>
      <c r="G99" s="5">
        <f>YEAR(Table1[[#This Row],[Order Date]])*100 + MONTH(Table1[[#This Row],[Order Date]])</f>
        <v>201406</v>
      </c>
      <c r="H99" s="1">
        <v>41811</v>
      </c>
      <c r="I99" t="s">
        <v>191</v>
      </c>
      <c r="J99" t="s">
        <v>432</v>
      </c>
      <c r="K99" t="s">
        <v>433</v>
      </c>
      <c r="L99" t="s">
        <v>29</v>
      </c>
      <c r="M99" t="s">
        <v>30</v>
      </c>
      <c r="N99" t="s">
        <v>130</v>
      </c>
      <c r="O99" t="s">
        <v>46</v>
      </c>
      <c r="P99">
        <v>94122</v>
      </c>
      <c r="Q99" t="s">
        <v>47</v>
      </c>
      <c r="R99" t="s">
        <v>434</v>
      </c>
      <c r="S99" t="s">
        <v>49</v>
      </c>
      <c r="T99" t="s">
        <v>78</v>
      </c>
      <c r="U99" t="s">
        <v>435</v>
      </c>
      <c r="V99">
        <v>51.311999999999998</v>
      </c>
      <c r="W99">
        <v>3</v>
      </c>
      <c r="X99" s="9">
        <f>Table1[[#This Row],[Discount]]</f>
        <v>0.2</v>
      </c>
      <c r="Y99">
        <v>0.2</v>
      </c>
      <c r="Z99">
        <v>17.959199999999999</v>
      </c>
    </row>
    <row r="100" spans="1:26" ht="16" x14ac:dyDescent="0.2">
      <c r="A100">
        <v>99</v>
      </c>
      <c r="B100" t="s">
        <v>436</v>
      </c>
      <c r="C100" s="1">
        <v>41524</v>
      </c>
      <c r="D100">
        <f>YEAR(Table1[[#This Row],[Order Date]])</f>
        <v>2013</v>
      </c>
      <c r="E100">
        <f>MONTH(Table1[[#This Row],[Order Date]])</f>
        <v>9</v>
      </c>
      <c r="F100" t="str">
        <f>Table1[[#This Row],[Order Year]]&amp;"-"&amp;Table1[[#This Row],[Order Month]]</f>
        <v>2013-9</v>
      </c>
      <c r="G100" s="5">
        <f>YEAR(Table1[[#This Row],[Order Date]])*100 + MONTH(Table1[[#This Row],[Order Date]])</f>
        <v>201309</v>
      </c>
      <c r="H100" s="1">
        <v>41529</v>
      </c>
      <c r="I100" t="s">
        <v>53</v>
      </c>
      <c r="J100" t="s">
        <v>437</v>
      </c>
      <c r="K100" t="s">
        <v>438</v>
      </c>
      <c r="L100" t="s">
        <v>44</v>
      </c>
      <c r="M100" t="s">
        <v>30</v>
      </c>
      <c r="N100" t="s">
        <v>439</v>
      </c>
      <c r="O100" t="s">
        <v>232</v>
      </c>
      <c r="P100">
        <v>55106</v>
      </c>
      <c r="Q100" t="s">
        <v>108</v>
      </c>
      <c r="R100" t="s">
        <v>440</v>
      </c>
      <c r="S100" t="s">
        <v>49</v>
      </c>
      <c r="T100" t="s">
        <v>81</v>
      </c>
      <c r="U100" t="s">
        <v>441</v>
      </c>
      <c r="V100">
        <v>77.88</v>
      </c>
      <c r="W100">
        <v>6</v>
      </c>
      <c r="X100" s="9">
        <f>Table1[[#This Row],[Discount]]</f>
        <v>0</v>
      </c>
      <c r="Y100">
        <v>0</v>
      </c>
      <c r="Z100">
        <v>22.585199999999993</v>
      </c>
    </row>
    <row r="101" spans="1:26" ht="16" x14ac:dyDescent="0.2">
      <c r="A101">
        <v>100</v>
      </c>
      <c r="B101" t="s">
        <v>442</v>
      </c>
      <c r="C101" s="1">
        <v>41516</v>
      </c>
      <c r="D101">
        <f>YEAR(Table1[[#This Row],[Order Date]])</f>
        <v>2013</v>
      </c>
      <c r="E101">
        <f>MONTH(Table1[[#This Row],[Order Date]])</f>
        <v>8</v>
      </c>
      <c r="F101" t="str">
        <f>Table1[[#This Row],[Order Year]]&amp;"-"&amp;Table1[[#This Row],[Order Month]]</f>
        <v>2013-8</v>
      </c>
      <c r="G101" s="5">
        <f>YEAR(Table1[[#This Row],[Order Date]])*100 + MONTH(Table1[[#This Row],[Order Date]])</f>
        <v>201308</v>
      </c>
      <c r="H101" s="1">
        <v>41520</v>
      </c>
      <c r="I101" t="s">
        <v>53</v>
      </c>
      <c r="J101" t="s">
        <v>443</v>
      </c>
      <c r="K101" t="s">
        <v>444</v>
      </c>
      <c r="L101" t="s">
        <v>105</v>
      </c>
      <c r="M101" t="s">
        <v>30</v>
      </c>
      <c r="N101" t="s">
        <v>306</v>
      </c>
      <c r="O101" t="s">
        <v>214</v>
      </c>
      <c r="P101">
        <v>60610</v>
      </c>
      <c r="Q101" t="s">
        <v>108</v>
      </c>
      <c r="R101" t="s">
        <v>445</v>
      </c>
      <c r="S101" t="s">
        <v>49</v>
      </c>
      <c r="T101" t="s">
        <v>93</v>
      </c>
      <c r="U101" t="s">
        <v>446</v>
      </c>
      <c r="V101">
        <v>64.623999999999995</v>
      </c>
      <c r="W101">
        <v>7</v>
      </c>
      <c r="X101" s="9">
        <f>Table1[[#This Row],[Discount]]</f>
        <v>0.2</v>
      </c>
      <c r="Y101">
        <v>0.2</v>
      </c>
      <c r="Z101">
        <v>22.618399999999994</v>
      </c>
    </row>
    <row r="102" spans="1:26" ht="16" x14ac:dyDescent="0.2">
      <c r="A102">
        <v>101</v>
      </c>
      <c r="B102" t="s">
        <v>442</v>
      </c>
      <c r="C102" s="1">
        <v>41516</v>
      </c>
      <c r="D102">
        <f>YEAR(Table1[[#This Row],[Order Date]])</f>
        <v>2013</v>
      </c>
      <c r="E102">
        <f>MONTH(Table1[[#This Row],[Order Date]])</f>
        <v>8</v>
      </c>
      <c r="F102" t="str">
        <f>Table1[[#This Row],[Order Year]]&amp;"-"&amp;Table1[[#This Row],[Order Month]]</f>
        <v>2013-8</v>
      </c>
      <c r="G102" s="5">
        <f>YEAR(Table1[[#This Row],[Order Date]])*100 + MONTH(Table1[[#This Row],[Order Date]])</f>
        <v>201308</v>
      </c>
      <c r="H102" s="1">
        <v>41520</v>
      </c>
      <c r="I102" t="s">
        <v>53</v>
      </c>
      <c r="J102" t="s">
        <v>443</v>
      </c>
      <c r="K102" t="s">
        <v>444</v>
      </c>
      <c r="L102" t="s">
        <v>105</v>
      </c>
      <c r="M102" t="s">
        <v>30</v>
      </c>
      <c r="N102" t="s">
        <v>306</v>
      </c>
      <c r="O102" t="s">
        <v>214</v>
      </c>
      <c r="P102">
        <v>60610</v>
      </c>
      <c r="Q102" t="s">
        <v>108</v>
      </c>
      <c r="R102" t="s">
        <v>447</v>
      </c>
      <c r="S102" t="s">
        <v>74</v>
      </c>
      <c r="T102" t="s">
        <v>164</v>
      </c>
      <c r="U102" t="s">
        <v>448</v>
      </c>
      <c r="V102">
        <v>95.976000000000013</v>
      </c>
      <c r="W102">
        <v>3</v>
      </c>
      <c r="X102" s="9">
        <f>Table1[[#This Row],[Discount]]</f>
        <v>0.2</v>
      </c>
      <c r="Y102">
        <v>0.2</v>
      </c>
      <c r="Z102">
        <v>-10.797300000000011</v>
      </c>
    </row>
    <row r="103" spans="1:26" ht="16" x14ac:dyDescent="0.2">
      <c r="A103">
        <v>102</v>
      </c>
      <c r="B103" t="s">
        <v>442</v>
      </c>
      <c r="C103" s="1">
        <v>41516</v>
      </c>
      <c r="D103">
        <f>YEAR(Table1[[#This Row],[Order Date]])</f>
        <v>2013</v>
      </c>
      <c r="E103">
        <f>MONTH(Table1[[#This Row],[Order Date]])</f>
        <v>8</v>
      </c>
      <c r="F103" t="str">
        <f>Table1[[#This Row],[Order Year]]&amp;"-"&amp;Table1[[#This Row],[Order Month]]</f>
        <v>2013-8</v>
      </c>
      <c r="G103" s="5">
        <f>YEAR(Table1[[#This Row],[Order Date]])*100 + MONTH(Table1[[#This Row],[Order Date]])</f>
        <v>201308</v>
      </c>
      <c r="H103" s="1">
        <v>41520</v>
      </c>
      <c r="I103" t="s">
        <v>53</v>
      </c>
      <c r="J103" t="s">
        <v>443</v>
      </c>
      <c r="K103" t="s">
        <v>444</v>
      </c>
      <c r="L103" t="s">
        <v>105</v>
      </c>
      <c r="M103" t="s">
        <v>30</v>
      </c>
      <c r="N103" t="s">
        <v>306</v>
      </c>
      <c r="O103" t="s">
        <v>214</v>
      </c>
      <c r="P103">
        <v>60610</v>
      </c>
      <c r="Q103" t="s">
        <v>108</v>
      </c>
      <c r="R103" t="s">
        <v>449</v>
      </c>
      <c r="S103" t="s">
        <v>49</v>
      </c>
      <c r="T103" t="s">
        <v>78</v>
      </c>
      <c r="U103" t="s">
        <v>450</v>
      </c>
      <c r="V103">
        <v>1.7879999999999996</v>
      </c>
      <c r="W103">
        <v>3</v>
      </c>
      <c r="X103" s="9">
        <f>Table1[[#This Row],[Discount]]</f>
        <v>0.8</v>
      </c>
      <c r="Y103">
        <v>0.8</v>
      </c>
      <c r="Z103">
        <v>-3.0396000000000001</v>
      </c>
    </row>
    <row r="104" spans="1:26" ht="16" x14ac:dyDescent="0.2">
      <c r="A104">
        <v>103</v>
      </c>
      <c r="B104" t="s">
        <v>451</v>
      </c>
      <c r="C104" s="1">
        <v>41610</v>
      </c>
      <c r="D104">
        <f>YEAR(Table1[[#This Row],[Order Date]])</f>
        <v>2013</v>
      </c>
      <c r="E104">
        <f>MONTH(Table1[[#This Row],[Order Date]])</f>
        <v>12</v>
      </c>
      <c r="F104" t="str">
        <f>Table1[[#This Row],[Order Year]]&amp;"-"&amp;Table1[[#This Row],[Order Month]]</f>
        <v>2013-12</v>
      </c>
      <c r="G104" s="5">
        <f>YEAR(Table1[[#This Row],[Order Date]])*100 + MONTH(Table1[[#This Row],[Order Date]])</f>
        <v>201312</v>
      </c>
      <c r="H104" s="1">
        <v>41613</v>
      </c>
      <c r="I104" t="s">
        <v>26</v>
      </c>
      <c r="J104" t="s">
        <v>452</v>
      </c>
      <c r="K104" t="s">
        <v>453</v>
      </c>
      <c r="L104" t="s">
        <v>29</v>
      </c>
      <c r="M104" t="s">
        <v>30</v>
      </c>
      <c r="N104" t="s">
        <v>392</v>
      </c>
      <c r="O104" t="s">
        <v>232</v>
      </c>
      <c r="P104">
        <v>55901</v>
      </c>
      <c r="Q104" t="s">
        <v>108</v>
      </c>
      <c r="R104" t="s">
        <v>454</v>
      </c>
      <c r="S104" t="s">
        <v>49</v>
      </c>
      <c r="T104" t="s">
        <v>93</v>
      </c>
      <c r="U104" t="s">
        <v>455</v>
      </c>
      <c r="V104">
        <v>23.92</v>
      </c>
      <c r="W104">
        <v>4</v>
      </c>
      <c r="X104" s="9">
        <f>Table1[[#This Row],[Discount]]</f>
        <v>0</v>
      </c>
      <c r="Y104">
        <v>0</v>
      </c>
      <c r="Z104">
        <v>11.720800000000001</v>
      </c>
    </row>
    <row r="105" spans="1:26" ht="16" x14ac:dyDescent="0.2">
      <c r="A105">
        <v>104</v>
      </c>
      <c r="B105" t="s">
        <v>456</v>
      </c>
      <c r="C105" s="1">
        <v>41226</v>
      </c>
      <c r="D105">
        <f>YEAR(Table1[[#This Row],[Order Date]])</f>
        <v>2012</v>
      </c>
      <c r="E105">
        <f>MONTH(Table1[[#This Row],[Order Date]])</f>
        <v>11</v>
      </c>
      <c r="F105" t="str">
        <f>Table1[[#This Row],[Order Year]]&amp;"-"&amp;Table1[[#This Row],[Order Month]]</f>
        <v>2012-11</v>
      </c>
      <c r="G105" s="5">
        <f>YEAR(Table1[[#This Row],[Order Date]])*100 + MONTH(Table1[[#This Row],[Order Date]])</f>
        <v>201211</v>
      </c>
      <c r="H105" s="1">
        <v>41230</v>
      </c>
      <c r="I105" t="s">
        <v>53</v>
      </c>
      <c r="J105" t="s">
        <v>457</v>
      </c>
      <c r="K105" t="s">
        <v>458</v>
      </c>
      <c r="L105" t="s">
        <v>29</v>
      </c>
      <c r="M105" t="s">
        <v>30</v>
      </c>
      <c r="N105" t="s">
        <v>459</v>
      </c>
      <c r="O105" t="s">
        <v>460</v>
      </c>
      <c r="P105">
        <v>80013</v>
      </c>
      <c r="Q105" t="s">
        <v>47</v>
      </c>
      <c r="R105" t="s">
        <v>461</v>
      </c>
      <c r="S105" t="s">
        <v>74</v>
      </c>
      <c r="T105" t="s">
        <v>164</v>
      </c>
      <c r="U105" t="s">
        <v>462</v>
      </c>
      <c r="V105">
        <v>238.89600000000002</v>
      </c>
      <c r="W105">
        <v>6</v>
      </c>
      <c r="X105" s="9">
        <f>Table1[[#This Row],[Discount]]</f>
        <v>0.2</v>
      </c>
      <c r="Y105">
        <v>0.2</v>
      </c>
      <c r="Z105">
        <v>-26.875800000000012</v>
      </c>
    </row>
    <row r="106" spans="1:26" ht="16" x14ac:dyDescent="0.2">
      <c r="A106">
        <v>105</v>
      </c>
      <c r="B106" t="s">
        <v>456</v>
      </c>
      <c r="C106" s="1">
        <v>41226</v>
      </c>
      <c r="D106">
        <f>YEAR(Table1[[#This Row],[Order Date]])</f>
        <v>2012</v>
      </c>
      <c r="E106">
        <f>MONTH(Table1[[#This Row],[Order Date]])</f>
        <v>11</v>
      </c>
      <c r="F106" t="str">
        <f>Table1[[#This Row],[Order Year]]&amp;"-"&amp;Table1[[#This Row],[Order Month]]</f>
        <v>2012-11</v>
      </c>
      <c r="G106" s="5">
        <f>YEAR(Table1[[#This Row],[Order Date]])*100 + MONTH(Table1[[#This Row],[Order Date]])</f>
        <v>201211</v>
      </c>
      <c r="H106" s="1">
        <v>41230</v>
      </c>
      <c r="I106" t="s">
        <v>53</v>
      </c>
      <c r="J106" t="s">
        <v>457</v>
      </c>
      <c r="K106" t="s">
        <v>458</v>
      </c>
      <c r="L106" t="s">
        <v>29</v>
      </c>
      <c r="M106" t="s">
        <v>30</v>
      </c>
      <c r="N106" t="s">
        <v>459</v>
      </c>
      <c r="O106" t="s">
        <v>460</v>
      </c>
      <c r="P106">
        <v>80013</v>
      </c>
      <c r="Q106" t="s">
        <v>47</v>
      </c>
      <c r="R106" t="s">
        <v>463</v>
      </c>
      <c r="S106" t="s">
        <v>35</v>
      </c>
      <c r="T106" t="s">
        <v>68</v>
      </c>
      <c r="U106" t="s">
        <v>464</v>
      </c>
      <c r="V106">
        <v>102.35999999999999</v>
      </c>
      <c r="W106">
        <v>3</v>
      </c>
      <c r="X106" s="9">
        <f>Table1[[#This Row],[Discount]]</f>
        <v>0.2</v>
      </c>
      <c r="Y106">
        <v>0.2</v>
      </c>
      <c r="Z106">
        <v>-3.8385000000000105</v>
      </c>
    </row>
    <row r="107" spans="1:26" ht="16" x14ac:dyDescent="0.2">
      <c r="A107">
        <v>106</v>
      </c>
      <c r="B107" t="s">
        <v>456</v>
      </c>
      <c r="C107" s="1">
        <v>41226</v>
      </c>
      <c r="D107">
        <f>YEAR(Table1[[#This Row],[Order Date]])</f>
        <v>2012</v>
      </c>
      <c r="E107">
        <f>MONTH(Table1[[#This Row],[Order Date]])</f>
        <v>11</v>
      </c>
      <c r="F107" t="str">
        <f>Table1[[#This Row],[Order Year]]&amp;"-"&amp;Table1[[#This Row],[Order Month]]</f>
        <v>2012-11</v>
      </c>
      <c r="G107" s="5">
        <f>YEAR(Table1[[#This Row],[Order Date]])*100 + MONTH(Table1[[#This Row],[Order Date]])</f>
        <v>201211</v>
      </c>
      <c r="H107" s="1">
        <v>41230</v>
      </c>
      <c r="I107" t="s">
        <v>53</v>
      </c>
      <c r="J107" t="s">
        <v>457</v>
      </c>
      <c r="K107" t="s">
        <v>458</v>
      </c>
      <c r="L107" t="s">
        <v>29</v>
      </c>
      <c r="M107" t="s">
        <v>30</v>
      </c>
      <c r="N107" t="s">
        <v>459</v>
      </c>
      <c r="O107" t="s">
        <v>460</v>
      </c>
      <c r="P107">
        <v>80013</v>
      </c>
      <c r="Q107" t="s">
        <v>47</v>
      </c>
      <c r="R107" t="s">
        <v>465</v>
      </c>
      <c r="S107" t="s">
        <v>49</v>
      </c>
      <c r="T107" t="s">
        <v>78</v>
      </c>
      <c r="U107" t="s">
        <v>466</v>
      </c>
      <c r="V107">
        <v>36.882000000000005</v>
      </c>
      <c r="W107">
        <v>3</v>
      </c>
      <c r="X107" s="9">
        <f>Table1[[#This Row],[Discount]]</f>
        <v>0.7</v>
      </c>
      <c r="Y107">
        <v>0.7</v>
      </c>
      <c r="Z107">
        <v>-25.817399999999999</v>
      </c>
    </row>
    <row r="108" spans="1:26" ht="16" x14ac:dyDescent="0.2">
      <c r="A108">
        <v>107</v>
      </c>
      <c r="B108" t="s">
        <v>467</v>
      </c>
      <c r="C108" s="1">
        <v>41967</v>
      </c>
      <c r="D108">
        <f>YEAR(Table1[[#This Row],[Order Date]])</f>
        <v>2014</v>
      </c>
      <c r="E108">
        <f>MONTH(Table1[[#This Row],[Order Date]])</f>
        <v>11</v>
      </c>
      <c r="F108" t="str">
        <f>Table1[[#This Row],[Order Year]]&amp;"-"&amp;Table1[[#This Row],[Order Month]]</f>
        <v>2014-11</v>
      </c>
      <c r="G108" s="5">
        <f>YEAR(Table1[[#This Row],[Order Date]])*100 + MONTH(Table1[[#This Row],[Order Date]])</f>
        <v>201411</v>
      </c>
      <c r="H108" s="1">
        <v>41972</v>
      </c>
      <c r="I108" t="s">
        <v>53</v>
      </c>
      <c r="J108" t="s">
        <v>468</v>
      </c>
      <c r="K108" t="s">
        <v>469</v>
      </c>
      <c r="L108" t="s">
        <v>29</v>
      </c>
      <c r="M108" t="s">
        <v>30</v>
      </c>
      <c r="N108" t="s">
        <v>470</v>
      </c>
      <c r="O108" t="s">
        <v>91</v>
      </c>
      <c r="P108">
        <v>28205</v>
      </c>
      <c r="Q108" t="s">
        <v>33</v>
      </c>
      <c r="R108" t="s">
        <v>471</v>
      </c>
      <c r="S108" t="s">
        <v>74</v>
      </c>
      <c r="T108" t="s">
        <v>164</v>
      </c>
      <c r="U108" t="s">
        <v>472</v>
      </c>
      <c r="V108">
        <v>74.112000000000009</v>
      </c>
      <c r="W108">
        <v>8</v>
      </c>
      <c r="X108" s="9">
        <f>Table1[[#This Row],[Discount]]</f>
        <v>0.2</v>
      </c>
      <c r="Y108">
        <v>0.2</v>
      </c>
      <c r="Z108">
        <v>17.601600000000001</v>
      </c>
    </row>
    <row r="109" spans="1:26" ht="16" x14ac:dyDescent="0.2">
      <c r="A109">
        <v>108</v>
      </c>
      <c r="B109" t="s">
        <v>467</v>
      </c>
      <c r="C109" s="1">
        <v>41967</v>
      </c>
      <c r="D109">
        <f>YEAR(Table1[[#This Row],[Order Date]])</f>
        <v>2014</v>
      </c>
      <c r="E109">
        <f>MONTH(Table1[[#This Row],[Order Date]])</f>
        <v>11</v>
      </c>
      <c r="F109" t="str">
        <f>Table1[[#This Row],[Order Year]]&amp;"-"&amp;Table1[[#This Row],[Order Month]]</f>
        <v>2014-11</v>
      </c>
      <c r="G109" s="5">
        <f>YEAR(Table1[[#This Row],[Order Date]])*100 + MONTH(Table1[[#This Row],[Order Date]])</f>
        <v>201411</v>
      </c>
      <c r="H109" s="1">
        <v>41972</v>
      </c>
      <c r="I109" t="s">
        <v>53</v>
      </c>
      <c r="J109" t="s">
        <v>468</v>
      </c>
      <c r="K109" t="s">
        <v>469</v>
      </c>
      <c r="L109" t="s">
        <v>29</v>
      </c>
      <c r="M109" t="s">
        <v>30</v>
      </c>
      <c r="N109" t="s">
        <v>470</v>
      </c>
      <c r="O109" t="s">
        <v>91</v>
      </c>
      <c r="P109">
        <v>28205</v>
      </c>
      <c r="Q109" t="s">
        <v>33</v>
      </c>
      <c r="R109" t="s">
        <v>473</v>
      </c>
      <c r="S109" t="s">
        <v>74</v>
      </c>
      <c r="T109" t="s">
        <v>75</v>
      </c>
      <c r="U109" t="s">
        <v>474</v>
      </c>
      <c r="V109">
        <v>27.992000000000004</v>
      </c>
      <c r="W109">
        <v>1</v>
      </c>
      <c r="X109" s="9">
        <f>Table1[[#This Row],[Discount]]</f>
        <v>0.2</v>
      </c>
      <c r="Y109">
        <v>0.2</v>
      </c>
      <c r="Z109">
        <v>2.0993999999999993</v>
      </c>
    </row>
    <row r="110" spans="1:26" ht="16" x14ac:dyDescent="0.2">
      <c r="A110">
        <v>109</v>
      </c>
      <c r="B110" t="s">
        <v>467</v>
      </c>
      <c r="C110" s="1">
        <v>41967</v>
      </c>
      <c r="D110">
        <f>YEAR(Table1[[#This Row],[Order Date]])</f>
        <v>2014</v>
      </c>
      <c r="E110">
        <f>MONTH(Table1[[#This Row],[Order Date]])</f>
        <v>11</v>
      </c>
      <c r="F110" t="str">
        <f>Table1[[#This Row],[Order Year]]&amp;"-"&amp;Table1[[#This Row],[Order Month]]</f>
        <v>2014-11</v>
      </c>
      <c r="G110" s="5">
        <f>YEAR(Table1[[#This Row],[Order Date]])*100 + MONTH(Table1[[#This Row],[Order Date]])</f>
        <v>201411</v>
      </c>
      <c r="H110" s="1">
        <v>41972</v>
      </c>
      <c r="I110" t="s">
        <v>53</v>
      </c>
      <c r="J110" t="s">
        <v>468</v>
      </c>
      <c r="K110" t="s">
        <v>469</v>
      </c>
      <c r="L110" t="s">
        <v>29</v>
      </c>
      <c r="M110" t="s">
        <v>30</v>
      </c>
      <c r="N110" t="s">
        <v>470</v>
      </c>
      <c r="O110" t="s">
        <v>91</v>
      </c>
      <c r="P110">
        <v>28205</v>
      </c>
      <c r="Q110" t="s">
        <v>33</v>
      </c>
      <c r="R110" t="s">
        <v>475</v>
      </c>
      <c r="S110" t="s">
        <v>49</v>
      </c>
      <c r="T110" t="s">
        <v>71</v>
      </c>
      <c r="U110" t="s">
        <v>476</v>
      </c>
      <c r="V110">
        <v>3.3040000000000003</v>
      </c>
      <c r="W110">
        <v>1</v>
      </c>
      <c r="X110" s="9">
        <f>Table1[[#This Row],[Discount]]</f>
        <v>0.2</v>
      </c>
      <c r="Y110">
        <v>0.2</v>
      </c>
      <c r="Z110">
        <v>1.0737999999999999</v>
      </c>
    </row>
    <row r="111" spans="1:26" ht="16" x14ac:dyDescent="0.2">
      <c r="A111">
        <v>110</v>
      </c>
      <c r="B111" t="s">
        <v>477</v>
      </c>
      <c r="C111" s="1">
        <v>41197</v>
      </c>
      <c r="D111">
        <f>YEAR(Table1[[#This Row],[Order Date]])</f>
        <v>2012</v>
      </c>
      <c r="E111">
        <f>MONTH(Table1[[#This Row],[Order Date]])</f>
        <v>10</v>
      </c>
      <c r="F111" t="str">
        <f>Table1[[#This Row],[Order Year]]&amp;"-"&amp;Table1[[#This Row],[Order Month]]</f>
        <v>2012-10</v>
      </c>
      <c r="G111" s="5">
        <f>YEAR(Table1[[#This Row],[Order Date]])*100 + MONTH(Table1[[#This Row],[Order Date]])</f>
        <v>201210</v>
      </c>
      <c r="H111" s="1">
        <v>41202</v>
      </c>
      <c r="I111" t="s">
        <v>53</v>
      </c>
      <c r="J111" t="s">
        <v>478</v>
      </c>
      <c r="K111" t="s">
        <v>479</v>
      </c>
      <c r="L111" t="s">
        <v>105</v>
      </c>
      <c r="M111" t="s">
        <v>30</v>
      </c>
      <c r="N111" t="s">
        <v>480</v>
      </c>
      <c r="O111" t="s">
        <v>214</v>
      </c>
      <c r="P111">
        <v>60462</v>
      </c>
      <c r="Q111" t="s">
        <v>108</v>
      </c>
      <c r="R111" t="s">
        <v>481</v>
      </c>
      <c r="S111" t="s">
        <v>74</v>
      </c>
      <c r="T111" t="s">
        <v>164</v>
      </c>
      <c r="U111" t="s">
        <v>482</v>
      </c>
      <c r="V111">
        <v>339.96000000000004</v>
      </c>
      <c r="W111">
        <v>5</v>
      </c>
      <c r="X111" s="9">
        <f>Table1[[#This Row],[Discount]]</f>
        <v>0.2</v>
      </c>
      <c r="Y111">
        <v>0.2</v>
      </c>
      <c r="Z111">
        <v>67.991999999999962</v>
      </c>
    </row>
    <row r="112" spans="1:26" ht="16" x14ac:dyDescent="0.2">
      <c r="A112">
        <v>111</v>
      </c>
      <c r="B112" t="s">
        <v>483</v>
      </c>
      <c r="C112" s="1">
        <v>41999</v>
      </c>
      <c r="D112">
        <f>YEAR(Table1[[#This Row],[Order Date]])</f>
        <v>2014</v>
      </c>
      <c r="E112">
        <f>MONTH(Table1[[#This Row],[Order Date]])</f>
        <v>12</v>
      </c>
      <c r="F112" t="str">
        <f>Table1[[#This Row],[Order Year]]&amp;"-"&amp;Table1[[#This Row],[Order Month]]</f>
        <v>2014-12</v>
      </c>
      <c r="G112" s="5">
        <f>YEAR(Table1[[#This Row],[Order Date]])*100 + MONTH(Table1[[#This Row],[Order Date]])</f>
        <v>201412</v>
      </c>
      <c r="H112" s="1">
        <v>42004</v>
      </c>
      <c r="I112" t="s">
        <v>53</v>
      </c>
      <c r="J112" t="s">
        <v>484</v>
      </c>
      <c r="K112" t="s">
        <v>485</v>
      </c>
      <c r="L112" t="s">
        <v>44</v>
      </c>
      <c r="M112" t="s">
        <v>30</v>
      </c>
      <c r="N112" t="s">
        <v>269</v>
      </c>
      <c r="O112" t="s">
        <v>270</v>
      </c>
      <c r="P112">
        <v>10035</v>
      </c>
      <c r="Q112" t="s">
        <v>151</v>
      </c>
      <c r="R112" t="s">
        <v>486</v>
      </c>
      <c r="S112" t="s">
        <v>35</v>
      </c>
      <c r="T112" t="s">
        <v>68</v>
      </c>
      <c r="U112" t="s">
        <v>487</v>
      </c>
      <c r="V112">
        <v>41.96</v>
      </c>
      <c r="W112">
        <v>2</v>
      </c>
      <c r="X112" s="9">
        <f>Table1[[#This Row],[Discount]]</f>
        <v>0</v>
      </c>
      <c r="Y112">
        <v>0</v>
      </c>
      <c r="Z112">
        <v>10.909600000000001</v>
      </c>
    </row>
    <row r="113" spans="1:26" ht="16" x14ac:dyDescent="0.2">
      <c r="A113">
        <v>112</v>
      </c>
      <c r="B113" t="s">
        <v>488</v>
      </c>
      <c r="C113" s="1">
        <v>41582</v>
      </c>
      <c r="D113">
        <f>YEAR(Table1[[#This Row],[Order Date]])</f>
        <v>2013</v>
      </c>
      <c r="E113">
        <f>MONTH(Table1[[#This Row],[Order Date]])</f>
        <v>11</v>
      </c>
      <c r="F113" t="str">
        <f>Table1[[#This Row],[Order Year]]&amp;"-"&amp;Table1[[#This Row],[Order Month]]</f>
        <v>2013-11</v>
      </c>
      <c r="G113" s="5">
        <f>YEAR(Table1[[#This Row],[Order Date]])*100 + MONTH(Table1[[#This Row],[Order Date]])</f>
        <v>201311</v>
      </c>
      <c r="H113" s="1">
        <v>41589</v>
      </c>
      <c r="I113" t="s">
        <v>53</v>
      </c>
      <c r="J113" t="s">
        <v>489</v>
      </c>
      <c r="K113" t="s">
        <v>490</v>
      </c>
      <c r="L113" t="s">
        <v>29</v>
      </c>
      <c r="M113" t="s">
        <v>30</v>
      </c>
      <c r="N113" t="s">
        <v>491</v>
      </c>
      <c r="O113" t="s">
        <v>492</v>
      </c>
      <c r="P113">
        <v>50322</v>
      </c>
      <c r="Q113" t="s">
        <v>108</v>
      </c>
      <c r="R113" t="s">
        <v>493</v>
      </c>
      <c r="S113" t="s">
        <v>49</v>
      </c>
      <c r="T113" t="s">
        <v>71</v>
      </c>
      <c r="U113" t="s">
        <v>494</v>
      </c>
      <c r="V113">
        <v>75.959999999999994</v>
      </c>
      <c r="W113">
        <v>2</v>
      </c>
      <c r="X113" s="9">
        <f>Table1[[#This Row],[Discount]]</f>
        <v>0</v>
      </c>
      <c r="Y113">
        <v>0</v>
      </c>
      <c r="Z113">
        <v>22.78799999999999</v>
      </c>
    </row>
    <row r="114" spans="1:26" ht="16" x14ac:dyDescent="0.2">
      <c r="A114">
        <v>113</v>
      </c>
      <c r="B114" t="s">
        <v>488</v>
      </c>
      <c r="C114" s="1">
        <v>41582</v>
      </c>
      <c r="D114">
        <f>YEAR(Table1[[#This Row],[Order Date]])</f>
        <v>2013</v>
      </c>
      <c r="E114">
        <f>MONTH(Table1[[#This Row],[Order Date]])</f>
        <v>11</v>
      </c>
      <c r="F114" t="str">
        <f>Table1[[#This Row],[Order Year]]&amp;"-"&amp;Table1[[#This Row],[Order Month]]</f>
        <v>2013-11</v>
      </c>
      <c r="G114" s="5">
        <f>YEAR(Table1[[#This Row],[Order Date]])*100 + MONTH(Table1[[#This Row],[Order Date]])</f>
        <v>201311</v>
      </c>
      <c r="H114" s="1">
        <v>41589</v>
      </c>
      <c r="I114" t="s">
        <v>53</v>
      </c>
      <c r="J114" t="s">
        <v>489</v>
      </c>
      <c r="K114" t="s">
        <v>490</v>
      </c>
      <c r="L114" t="s">
        <v>29</v>
      </c>
      <c r="M114" t="s">
        <v>30</v>
      </c>
      <c r="N114" t="s">
        <v>491</v>
      </c>
      <c r="O114" t="s">
        <v>492</v>
      </c>
      <c r="P114">
        <v>50322</v>
      </c>
      <c r="Q114" t="s">
        <v>108</v>
      </c>
      <c r="R114" t="s">
        <v>495</v>
      </c>
      <c r="S114" t="s">
        <v>49</v>
      </c>
      <c r="T114" t="s">
        <v>78</v>
      </c>
      <c r="U114" t="s">
        <v>496</v>
      </c>
      <c r="V114">
        <v>27.240000000000002</v>
      </c>
      <c r="W114">
        <v>6</v>
      </c>
      <c r="X114" s="9">
        <f>Table1[[#This Row],[Discount]]</f>
        <v>0</v>
      </c>
      <c r="Y114">
        <v>0</v>
      </c>
      <c r="Z114">
        <v>13.3476</v>
      </c>
    </row>
    <row r="115" spans="1:26" ht="16" x14ac:dyDescent="0.2">
      <c r="A115">
        <v>114</v>
      </c>
      <c r="B115" t="s">
        <v>497</v>
      </c>
      <c r="C115" s="1">
        <v>40780</v>
      </c>
      <c r="D115">
        <f>YEAR(Table1[[#This Row],[Order Date]])</f>
        <v>2011</v>
      </c>
      <c r="E115">
        <f>MONTH(Table1[[#This Row],[Order Date]])</f>
        <v>8</v>
      </c>
      <c r="F115" t="str">
        <f>Table1[[#This Row],[Order Year]]&amp;"-"&amp;Table1[[#This Row],[Order Month]]</f>
        <v>2011-8</v>
      </c>
      <c r="G115" s="5">
        <f>YEAR(Table1[[#This Row],[Order Date]])*100 + MONTH(Table1[[#This Row],[Order Date]])</f>
        <v>201108</v>
      </c>
      <c r="H115" s="1">
        <v>40782</v>
      </c>
      <c r="I115" t="s">
        <v>26</v>
      </c>
      <c r="J115" t="s">
        <v>498</v>
      </c>
      <c r="K115" t="s">
        <v>499</v>
      </c>
      <c r="L115" t="s">
        <v>29</v>
      </c>
      <c r="M115" t="s">
        <v>30</v>
      </c>
      <c r="N115" t="s">
        <v>500</v>
      </c>
      <c r="O115" t="s">
        <v>501</v>
      </c>
      <c r="P115">
        <v>43229</v>
      </c>
      <c r="Q115" t="s">
        <v>151</v>
      </c>
      <c r="R115" t="s">
        <v>502</v>
      </c>
      <c r="S115" t="s">
        <v>49</v>
      </c>
      <c r="T115" t="s">
        <v>272</v>
      </c>
      <c r="U115" t="s">
        <v>503</v>
      </c>
      <c r="V115">
        <v>40.096000000000004</v>
      </c>
      <c r="W115">
        <v>14</v>
      </c>
      <c r="X115" s="9">
        <f>Table1[[#This Row],[Discount]]</f>
        <v>0.2</v>
      </c>
      <c r="Y115">
        <v>0.2</v>
      </c>
      <c r="Z115">
        <v>14.534799999999997</v>
      </c>
    </row>
    <row r="116" spans="1:26" ht="16" x14ac:dyDescent="0.2">
      <c r="A116">
        <v>115</v>
      </c>
      <c r="B116" t="s">
        <v>497</v>
      </c>
      <c r="C116" s="1">
        <v>40780</v>
      </c>
      <c r="D116">
        <f>YEAR(Table1[[#This Row],[Order Date]])</f>
        <v>2011</v>
      </c>
      <c r="E116">
        <f>MONTH(Table1[[#This Row],[Order Date]])</f>
        <v>8</v>
      </c>
      <c r="F116" t="str">
        <f>Table1[[#This Row],[Order Year]]&amp;"-"&amp;Table1[[#This Row],[Order Month]]</f>
        <v>2011-8</v>
      </c>
      <c r="G116" s="5">
        <f>YEAR(Table1[[#This Row],[Order Date]])*100 + MONTH(Table1[[#This Row],[Order Date]])</f>
        <v>201108</v>
      </c>
      <c r="H116" s="1">
        <v>40782</v>
      </c>
      <c r="I116" t="s">
        <v>26</v>
      </c>
      <c r="J116" t="s">
        <v>498</v>
      </c>
      <c r="K116" t="s">
        <v>499</v>
      </c>
      <c r="L116" t="s">
        <v>29</v>
      </c>
      <c r="M116" t="s">
        <v>30</v>
      </c>
      <c r="N116" t="s">
        <v>500</v>
      </c>
      <c r="O116" t="s">
        <v>501</v>
      </c>
      <c r="P116">
        <v>43229</v>
      </c>
      <c r="Q116" t="s">
        <v>151</v>
      </c>
      <c r="R116" t="s">
        <v>504</v>
      </c>
      <c r="S116" t="s">
        <v>49</v>
      </c>
      <c r="T116" t="s">
        <v>176</v>
      </c>
      <c r="U116" t="s">
        <v>505</v>
      </c>
      <c r="V116">
        <v>4.7200000000000006</v>
      </c>
      <c r="W116">
        <v>2</v>
      </c>
      <c r="X116" s="9">
        <f>Table1[[#This Row],[Discount]]</f>
        <v>0.2</v>
      </c>
      <c r="Y116">
        <v>0.2</v>
      </c>
      <c r="Z116">
        <v>1.6519999999999997</v>
      </c>
    </row>
    <row r="117" spans="1:26" ht="16" x14ac:dyDescent="0.2">
      <c r="A117">
        <v>116</v>
      </c>
      <c r="B117" t="s">
        <v>497</v>
      </c>
      <c r="C117" s="1">
        <v>40780</v>
      </c>
      <c r="D117">
        <f>YEAR(Table1[[#This Row],[Order Date]])</f>
        <v>2011</v>
      </c>
      <c r="E117">
        <f>MONTH(Table1[[#This Row],[Order Date]])</f>
        <v>8</v>
      </c>
      <c r="F117" t="str">
        <f>Table1[[#This Row],[Order Year]]&amp;"-"&amp;Table1[[#This Row],[Order Month]]</f>
        <v>2011-8</v>
      </c>
      <c r="G117" s="5">
        <f>YEAR(Table1[[#This Row],[Order Date]])*100 + MONTH(Table1[[#This Row],[Order Date]])</f>
        <v>201108</v>
      </c>
      <c r="H117" s="1">
        <v>40782</v>
      </c>
      <c r="I117" t="s">
        <v>26</v>
      </c>
      <c r="J117" t="s">
        <v>498</v>
      </c>
      <c r="K117" t="s">
        <v>499</v>
      </c>
      <c r="L117" t="s">
        <v>29</v>
      </c>
      <c r="M117" t="s">
        <v>30</v>
      </c>
      <c r="N117" t="s">
        <v>500</v>
      </c>
      <c r="O117" t="s">
        <v>501</v>
      </c>
      <c r="P117">
        <v>43229</v>
      </c>
      <c r="Q117" t="s">
        <v>151</v>
      </c>
      <c r="R117" t="s">
        <v>506</v>
      </c>
      <c r="S117" t="s">
        <v>49</v>
      </c>
      <c r="T117" t="s">
        <v>93</v>
      </c>
      <c r="U117" t="s">
        <v>507</v>
      </c>
      <c r="V117">
        <v>23.976000000000003</v>
      </c>
      <c r="W117">
        <v>3</v>
      </c>
      <c r="X117" s="9">
        <f>Table1[[#This Row],[Discount]]</f>
        <v>0.2</v>
      </c>
      <c r="Y117">
        <v>0.2</v>
      </c>
      <c r="Z117">
        <v>7.4924999999999988</v>
      </c>
    </row>
    <row r="118" spans="1:26" ht="16" x14ac:dyDescent="0.2">
      <c r="A118">
        <v>117</v>
      </c>
      <c r="B118" t="s">
        <v>497</v>
      </c>
      <c r="C118" s="1">
        <v>40780</v>
      </c>
      <c r="D118">
        <f>YEAR(Table1[[#This Row],[Order Date]])</f>
        <v>2011</v>
      </c>
      <c r="E118">
        <f>MONTH(Table1[[#This Row],[Order Date]])</f>
        <v>8</v>
      </c>
      <c r="F118" t="str">
        <f>Table1[[#This Row],[Order Year]]&amp;"-"&amp;Table1[[#This Row],[Order Month]]</f>
        <v>2011-8</v>
      </c>
      <c r="G118" s="5">
        <f>YEAR(Table1[[#This Row],[Order Date]])*100 + MONTH(Table1[[#This Row],[Order Date]])</f>
        <v>201108</v>
      </c>
      <c r="H118" s="1">
        <v>40782</v>
      </c>
      <c r="I118" t="s">
        <v>26</v>
      </c>
      <c r="J118" t="s">
        <v>498</v>
      </c>
      <c r="K118" t="s">
        <v>499</v>
      </c>
      <c r="L118" t="s">
        <v>29</v>
      </c>
      <c r="M118" t="s">
        <v>30</v>
      </c>
      <c r="N118" t="s">
        <v>500</v>
      </c>
      <c r="O118" t="s">
        <v>501</v>
      </c>
      <c r="P118">
        <v>43229</v>
      </c>
      <c r="Q118" t="s">
        <v>151</v>
      </c>
      <c r="R118" t="s">
        <v>508</v>
      </c>
      <c r="S118" t="s">
        <v>49</v>
      </c>
      <c r="T118" t="s">
        <v>176</v>
      </c>
      <c r="U118" t="s">
        <v>509</v>
      </c>
      <c r="V118">
        <v>130.464</v>
      </c>
      <c r="W118">
        <v>6</v>
      </c>
      <c r="X118" s="9">
        <f>Table1[[#This Row],[Discount]]</f>
        <v>0.2</v>
      </c>
      <c r="Y118">
        <v>0.2</v>
      </c>
      <c r="Z118">
        <v>44.031599999999997</v>
      </c>
    </row>
    <row r="119" spans="1:26" ht="16" x14ac:dyDescent="0.2">
      <c r="A119">
        <v>118</v>
      </c>
      <c r="B119" t="s">
        <v>510</v>
      </c>
      <c r="C119" s="1">
        <v>40970</v>
      </c>
      <c r="D119">
        <f>YEAR(Table1[[#This Row],[Order Date]])</f>
        <v>2012</v>
      </c>
      <c r="E119">
        <f>MONTH(Table1[[#This Row],[Order Date]])</f>
        <v>3</v>
      </c>
      <c r="F119" t="str">
        <f>Table1[[#This Row],[Order Year]]&amp;"-"&amp;Table1[[#This Row],[Order Month]]</f>
        <v>2012-3</v>
      </c>
      <c r="G119" s="5">
        <f>YEAR(Table1[[#This Row],[Order Date]])*100 + MONTH(Table1[[#This Row],[Order Date]])</f>
        <v>201203</v>
      </c>
      <c r="H119" s="1">
        <v>40974</v>
      </c>
      <c r="I119" t="s">
        <v>53</v>
      </c>
      <c r="J119" t="s">
        <v>511</v>
      </c>
      <c r="K119" t="s">
        <v>512</v>
      </c>
      <c r="L119" t="s">
        <v>29</v>
      </c>
      <c r="M119" t="s">
        <v>30</v>
      </c>
      <c r="N119" t="s">
        <v>98</v>
      </c>
      <c r="O119" t="s">
        <v>99</v>
      </c>
      <c r="P119">
        <v>98103</v>
      </c>
      <c r="Q119" t="s">
        <v>47</v>
      </c>
      <c r="R119" t="s">
        <v>513</v>
      </c>
      <c r="S119" t="s">
        <v>35</v>
      </c>
      <c r="T119" t="s">
        <v>59</v>
      </c>
      <c r="U119" t="s">
        <v>514</v>
      </c>
      <c r="V119">
        <v>787.53</v>
      </c>
      <c r="W119">
        <v>3</v>
      </c>
      <c r="X119" s="9">
        <f>Table1[[#This Row],[Discount]]</f>
        <v>0</v>
      </c>
      <c r="Y119">
        <v>0</v>
      </c>
      <c r="Z119">
        <v>165.38129999999995</v>
      </c>
    </row>
    <row r="120" spans="1:26" ht="16" x14ac:dyDescent="0.2">
      <c r="A120">
        <v>119</v>
      </c>
      <c r="B120" t="s">
        <v>515</v>
      </c>
      <c r="C120" s="1">
        <v>41004</v>
      </c>
      <c r="D120">
        <f>YEAR(Table1[[#This Row],[Order Date]])</f>
        <v>2012</v>
      </c>
      <c r="E120">
        <f>MONTH(Table1[[#This Row],[Order Date]])</f>
        <v>4</v>
      </c>
      <c r="F120" t="str">
        <f>Table1[[#This Row],[Order Year]]&amp;"-"&amp;Table1[[#This Row],[Order Month]]</f>
        <v>2012-4</v>
      </c>
      <c r="G120" s="5">
        <f>YEAR(Table1[[#This Row],[Order Date]])*100 + MONTH(Table1[[#This Row],[Order Date]])</f>
        <v>201204</v>
      </c>
      <c r="H120" s="1">
        <v>41009</v>
      </c>
      <c r="I120" t="s">
        <v>53</v>
      </c>
      <c r="J120" t="s">
        <v>516</v>
      </c>
      <c r="K120" t="s">
        <v>517</v>
      </c>
      <c r="L120" t="s">
        <v>44</v>
      </c>
      <c r="M120" t="s">
        <v>30</v>
      </c>
      <c r="N120" t="s">
        <v>518</v>
      </c>
      <c r="O120" t="s">
        <v>338</v>
      </c>
      <c r="P120">
        <v>37620</v>
      </c>
      <c r="Q120" t="s">
        <v>33</v>
      </c>
      <c r="R120" t="s">
        <v>519</v>
      </c>
      <c r="S120" t="s">
        <v>49</v>
      </c>
      <c r="T120" t="s">
        <v>78</v>
      </c>
      <c r="U120" t="s">
        <v>520</v>
      </c>
      <c r="V120">
        <v>157.79400000000004</v>
      </c>
      <c r="W120">
        <v>1</v>
      </c>
      <c r="X120" s="9">
        <f>Table1[[#This Row],[Discount]]</f>
        <v>0.7</v>
      </c>
      <c r="Y120">
        <v>0.7</v>
      </c>
      <c r="Z120">
        <v>-115.71559999999999</v>
      </c>
    </row>
    <row r="121" spans="1:26" ht="16" x14ac:dyDescent="0.2">
      <c r="A121">
        <v>120</v>
      </c>
      <c r="B121" t="s">
        <v>521</v>
      </c>
      <c r="C121" s="1">
        <v>41438</v>
      </c>
      <c r="D121">
        <f>YEAR(Table1[[#This Row],[Order Date]])</f>
        <v>2013</v>
      </c>
      <c r="E121">
        <f>MONTH(Table1[[#This Row],[Order Date]])</f>
        <v>6</v>
      </c>
      <c r="F121" t="str">
        <f>Table1[[#This Row],[Order Year]]&amp;"-"&amp;Table1[[#This Row],[Order Month]]</f>
        <v>2013-6</v>
      </c>
      <c r="G121" s="5">
        <f>YEAR(Table1[[#This Row],[Order Date]])*100 + MONTH(Table1[[#This Row],[Order Date]])</f>
        <v>201306</v>
      </c>
      <c r="H121" s="1">
        <v>41441</v>
      </c>
      <c r="I121" t="s">
        <v>191</v>
      </c>
      <c r="J121" t="s">
        <v>522</v>
      </c>
      <c r="K121" t="s">
        <v>523</v>
      </c>
      <c r="L121" t="s">
        <v>29</v>
      </c>
      <c r="M121" t="s">
        <v>30</v>
      </c>
      <c r="N121" t="s">
        <v>524</v>
      </c>
      <c r="O121" t="s">
        <v>248</v>
      </c>
      <c r="P121">
        <v>19805</v>
      </c>
      <c r="Q121" t="s">
        <v>151</v>
      </c>
      <c r="R121" t="s">
        <v>525</v>
      </c>
      <c r="S121" t="s">
        <v>35</v>
      </c>
      <c r="T121" t="s">
        <v>68</v>
      </c>
      <c r="U121" t="s">
        <v>526</v>
      </c>
      <c r="V121">
        <v>47.04</v>
      </c>
      <c r="W121">
        <v>3</v>
      </c>
      <c r="X121" s="9">
        <f>Table1[[#This Row],[Discount]]</f>
        <v>0</v>
      </c>
      <c r="Y121">
        <v>0</v>
      </c>
      <c r="Z121">
        <v>18.345599999999997</v>
      </c>
    </row>
    <row r="122" spans="1:26" ht="16" x14ac:dyDescent="0.2">
      <c r="A122">
        <v>121</v>
      </c>
      <c r="B122" t="s">
        <v>521</v>
      </c>
      <c r="C122" s="1">
        <v>41438</v>
      </c>
      <c r="D122">
        <f>YEAR(Table1[[#This Row],[Order Date]])</f>
        <v>2013</v>
      </c>
      <c r="E122">
        <f>MONTH(Table1[[#This Row],[Order Date]])</f>
        <v>6</v>
      </c>
      <c r="F122" t="str">
        <f>Table1[[#This Row],[Order Year]]&amp;"-"&amp;Table1[[#This Row],[Order Month]]</f>
        <v>2013-6</v>
      </c>
      <c r="G122" s="5">
        <f>YEAR(Table1[[#This Row],[Order Date]])*100 + MONTH(Table1[[#This Row],[Order Date]])</f>
        <v>201306</v>
      </c>
      <c r="H122" s="1">
        <v>41441</v>
      </c>
      <c r="I122" t="s">
        <v>191</v>
      </c>
      <c r="J122" t="s">
        <v>522</v>
      </c>
      <c r="K122" t="s">
        <v>523</v>
      </c>
      <c r="L122" t="s">
        <v>29</v>
      </c>
      <c r="M122" t="s">
        <v>30</v>
      </c>
      <c r="N122" t="s">
        <v>524</v>
      </c>
      <c r="O122" t="s">
        <v>248</v>
      </c>
      <c r="P122">
        <v>19805</v>
      </c>
      <c r="Q122" t="s">
        <v>151</v>
      </c>
      <c r="R122" t="s">
        <v>77</v>
      </c>
      <c r="S122" t="s">
        <v>49</v>
      </c>
      <c r="T122" t="s">
        <v>78</v>
      </c>
      <c r="U122" t="s">
        <v>79</v>
      </c>
      <c r="V122">
        <v>30.84</v>
      </c>
      <c r="W122">
        <v>4</v>
      </c>
      <c r="X122" s="9">
        <f>Table1[[#This Row],[Discount]]</f>
        <v>0</v>
      </c>
      <c r="Y122">
        <v>0</v>
      </c>
      <c r="Z122">
        <v>13.878</v>
      </c>
    </row>
    <row r="123" spans="1:26" ht="16" x14ac:dyDescent="0.2">
      <c r="A123">
        <v>122</v>
      </c>
      <c r="B123" t="s">
        <v>521</v>
      </c>
      <c r="C123" s="1">
        <v>41438</v>
      </c>
      <c r="D123">
        <f>YEAR(Table1[[#This Row],[Order Date]])</f>
        <v>2013</v>
      </c>
      <c r="E123">
        <f>MONTH(Table1[[#This Row],[Order Date]])</f>
        <v>6</v>
      </c>
      <c r="F123" t="str">
        <f>Table1[[#This Row],[Order Year]]&amp;"-"&amp;Table1[[#This Row],[Order Month]]</f>
        <v>2013-6</v>
      </c>
      <c r="G123" s="5">
        <f>YEAR(Table1[[#This Row],[Order Date]])*100 + MONTH(Table1[[#This Row],[Order Date]])</f>
        <v>201306</v>
      </c>
      <c r="H123" s="1">
        <v>41441</v>
      </c>
      <c r="I123" t="s">
        <v>191</v>
      </c>
      <c r="J123" t="s">
        <v>522</v>
      </c>
      <c r="K123" t="s">
        <v>523</v>
      </c>
      <c r="L123" t="s">
        <v>29</v>
      </c>
      <c r="M123" t="s">
        <v>30</v>
      </c>
      <c r="N123" t="s">
        <v>524</v>
      </c>
      <c r="O123" t="s">
        <v>248</v>
      </c>
      <c r="P123">
        <v>19805</v>
      </c>
      <c r="Q123" t="s">
        <v>151</v>
      </c>
      <c r="R123" t="s">
        <v>527</v>
      </c>
      <c r="S123" t="s">
        <v>49</v>
      </c>
      <c r="T123" t="s">
        <v>62</v>
      </c>
      <c r="U123" t="s">
        <v>528</v>
      </c>
      <c r="V123">
        <v>226.56</v>
      </c>
      <c r="W123">
        <v>6</v>
      </c>
      <c r="X123" s="9">
        <f>Table1[[#This Row],[Discount]]</f>
        <v>0</v>
      </c>
      <c r="Y123">
        <v>0</v>
      </c>
      <c r="Z123">
        <v>63.436800000000005</v>
      </c>
    </row>
    <row r="124" spans="1:26" ht="16" x14ac:dyDescent="0.2">
      <c r="A124">
        <v>123</v>
      </c>
      <c r="B124" t="s">
        <v>521</v>
      </c>
      <c r="C124" s="1">
        <v>41438</v>
      </c>
      <c r="D124">
        <f>YEAR(Table1[[#This Row],[Order Date]])</f>
        <v>2013</v>
      </c>
      <c r="E124">
        <f>MONTH(Table1[[#This Row],[Order Date]])</f>
        <v>6</v>
      </c>
      <c r="F124" t="str">
        <f>Table1[[#This Row],[Order Year]]&amp;"-"&amp;Table1[[#This Row],[Order Month]]</f>
        <v>2013-6</v>
      </c>
      <c r="G124" s="5">
        <f>YEAR(Table1[[#This Row],[Order Date]])*100 + MONTH(Table1[[#This Row],[Order Date]])</f>
        <v>201306</v>
      </c>
      <c r="H124" s="1">
        <v>41441</v>
      </c>
      <c r="I124" t="s">
        <v>191</v>
      </c>
      <c r="J124" t="s">
        <v>522</v>
      </c>
      <c r="K124" t="s">
        <v>523</v>
      </c>
      <c r="L124" t="s">
        <v>29</v>
      </c>
      <c r="M124" t="s">
        <v>30</v>
      </c>
      <c r="N124" t="s">
        <v>524</v>
      </c>
      <c r="O124" t="s">
        <v>248</v>
      </c>
      <c r="P124">
        <v>19805</v>
      </c>
      <c r="Q124" t="s">
        <v>151</v>
      </c>
      <c r="R124" t="s">
        <v>529</v>
      </c>
      <c r="S124" t="s">
        <v>49</v>
      </c>
      <c r="T124" t="s">
        <v>176</v>
      </c>
      <c r="U124" t="s">
        <v>530</v>
      </c>
      <c r="V124">
        <v>115.02</v>
      </c>
      <c r="W124">
        <v>9</v>
      </c>
      <c r="X124" s="9">
        <f>Table1[[#This Row],[Discount]]</f>
        <v>0</v>
      </c>
      <c r="Y124">
        <v>0</v>
      </c>
      <c r="Z124">
        <v>51.758999999999993</v>
      </c>
    </row>
    <row r="125" spans="1:26" ht="16" x14ac:dyDescent="0.2">
      <c r="A125">
        <v>124</v>
      </c>
      <c r="B125" t="s">
        <v>521</v>
      </c>
      <c r="C125" s="1">
        <v>41438</v>
      </c>
      <c r="D125">
        <f>YEAR(Table1[[#This Row],[Order Date]])</f>
        <v>2013</v>
      </c>
      <c r="E125">
        <f>MONTH(Table1[[#This Row],[Order Date]])</f>
        <v>6</v>
      </c>
      <c r="F125" t="str">
        <f>Table1[[#This Row],[Order Year]]&amp;"-"&amp;Table1[[#This Row],[Order Month]]</f>
        <v>2013-6</v>
      </c>
      <c r="G125" s="5">
        <f>YEAR(Table1[[#This Row],[Order Date]])*100 + MONTH(Table1[[#This Row],[Order Date]])</f>
        <v>201306</v>
      </c>
      <c r="H125" s="1">
        <v>41441</v>
      </c>
      <c r="I125" t="s">
        <v>191</v>
      </c>
      <c r="J125" t="s">
        <v>522</v>
      </c>
      <c r="K125" t="s">
        <v>523</v>
      </c>
      <c r="L125" t="s">
        <v>29</v>
      </c>
      <c r="M125" t="s">
        <v>30</v>
      </c>
      <c r="N125" t="s">
        <v>524</v>
      </c>
      <c r="O125" t="s">
        <v>248</v>
      </c>
      <c r="P125">
        <v>19805</v>
      </c>
      <c r="Q125" t="s">
        <v>151</v>
      </c>
      <c r="R125" t="s">
        <v>531</v>
      </c>
      <c r="S125" t="s">
        <v>74</v>
      </c>
      <c r="T125" t="s">
        <v>75</v>
      </c>
      <c r="U125" t="s">
        <v>532</v>
      </c>
      <c r="V125">
        <v>68.040000000000006</v>
      </c>
      <c r="W125">
        <v>7</v>
      </c>
      <c r="X125" s="9">
        <f>Table1[[#This Row],[Discount]]</f>
        <v>0</v>
      </c>
      <c r="Y125">
        <v>0</v>
      </c>
      <c r="Z125">
        <v>19.731599999999997</v>
      </c>
    </row>
    <row r="126" spans="1:26" ht="16" x14ac:dyDescent="0.2">
      <c r="A126">
        <v>125</v>
      </c>
      <c r="B126" t="s">
        <v>533</v>
      </c>
      <c r="C126" s="1">
        <v>40903</v>
      </c>
      <c r="D126">
        <f>YEAR(Table1[[#This Row],[Order Date]])</f>
        <v>2011</v>
      </c>
      <c r="E126">
        <f>MONTH(Table1[[#This Row],[Order Date]])</f>
        <v>12</v>
      </c>
      <c r="F126" t="str">
        <f>Table1[[#This Row],[Order Year]]&amp;"-"&amp;Table1[[#This Row],[Order Month]]</f>
        <v>2011-12</v>
      </c>
      <c r="G126" s="5">
        <f>YEAR(Table1[[#This Row],[Order Date]])*100 + MONTH(Table1[[#This Row],[Order Date]])</f>
        <v>201112</v>
      </c>
      <c r="H126" s="1">
        <v>40905</v>
      </c>
      <c r="I126" t="s">
        <v>26</v>
      </c>
      <c r="J126" t="s">
        <v>534</v>
      </c>
      <c r="K126" t="s">
        <v>535</v>
      </c>
      <c r="L126" t="s">
        <v>105</v>
      </c>
      <c r="M126" t="s">
        <v>30</v>
      </c>
      <c r="N126" t="s">
        <v>187</v>
      </c>
      <c r="O126" t="s">
        <v>107</v>
      </c>
      <c r="P126">
        <v>77041</v>
      </c>
      <c r="Q126" t="s">
        <v>108</v>
      </c>
      <c r="R126" t="s">
        <v>536</v>
      </c>
      <c r="S126" t="s">
        <v>35</v>
      </c>
      <c r="T126" t="s">
        <v>39</v>
      </c>
      <c r="U126" t="s">
        <v>537</v>
      </c>
      <c r="V126">
        <v>600.55799999999999</v>
      </c>
      <c r="W126">
        <v>3</v>
      </c>
      <c r="X126" s="9">
        <f>Table1[[#This Row],[Discount]]</f>
        <v>0.3</v>
      </c>
      <c r="Y126">
        <v>0.3</v>
      </c>
      <c r="Z126">
        <v>-8.5794000000000779</v>
      </c>
    </row>
    <row r="127" spans="1:26" ht="16" x14ac:dyDescent="0.2">
      <c r="A127">
        <v>126</v>
      </c>
      <c r="B127" t="s">
        <v>538</v>
      </c>
      <c r="C127" s="1">
        <v>40806</v>
      </c>
      <c r="D127">
        <f>YEAR(Table1[[#This Row],[Order Date]])</f>
        <v>2011</v>
      </c>
      <c r="E127">
        <f>MONTH(Table1[[#This Row],[Order Date]])</f>
        <v>9</v>
      </c>
      <c r="F127" t="str">
        <f>Table1[[#This Row],[Order Year]]&amp;"-"&amp;Table1[[#This Row],[Order Month]]</f>
        <v>2011-9</v>
      </c>
      <c r="G127" s="5">
        <f>YEAR(Table1[[#This Row],[Order Date]])*100 + MONTH(Table1[[#This Row],[Order Date]])</f>
        <v>201109</v>
      </c>
      <c r="H127" s="1">
        <v>40811</v>
      </c>
      <c r="I127" t="s">
        <v>53</v>
      </c>
      <c r="J127" t="s">
        <v>539</v>
      </c>
      <c r="K127" t="s">
        <v>540</v>
      </c>
      <c r="L127" t="s">
        <v>29</v>
      </c>
      <c r="M127" t="s">
        <v>30</v>
      </c>
      <c r="N127" t="s">
        <v>541</v>
      </c>
      <c r="O127" t="s">
        <v>214</v>
      </c>
      <c r="P127">
        <v>61701</v>
      </c>
      <c r="Q127" t="s">
        <v>108</v>
      </c>
      <c r="R127" t="s">
        <v>542</v>
      </c>
      <c r="S127" t="s">
        <v>35</v>
      </c>
      <c r="T127" t="s">
        <v>59</v>
      </c>
      <c r="U127" t="s">
        <v>543</v>
      </c>
      <c r="V127">
        <v>617.70000000000005</v>
      </c>
      <c r="W127">
        <v>6</v>
      </c>
      <c r="X127" s="9">
        <f>Table1[[#This Row],[Discount]]</f>
        <v>0.5</v>
      </c>
      <c r="Y127">
        <v>0.5</v>
      </c>
      <c r="Z127">
        <v>-407.68200000000013</v>
      </c>
    </row>
    <row r="128" spans="1:26" ht="16" x14ac:dyDescent="0.2">
      <c r="A128">
        <v>127</v>
      </c>
      <c r="B128" t="s">
        <v>544</v>
      </c>
      <c r="C128" s="1">
        <v>41949</v>
      </c>
      <c r="D128">
        <f>YEAR(Table1[[#This Row],[Order Date]])</f>
        <v>2014</v>
      </c>
      <c r="E128">
        <f>MONTH(Table1[[#This Row],[Order Date]])</f>
        <v>11</v>
      </c>
      <c r="F128" t="str">
        <f>Table1[[#This Row],[Order Year]]&amp;"-"&amp;Table1[[#This Row],[Order Month]]</f>
        <v>2014-11</v>
      </c>
      <c r="G128" s="5">
        <f>YEAR(Table1[[#This Row],[Order Date]])*100 + MONTH(Table1[[#This Row],[Order Date]])</f>
        <v>201411</v>
      </c>
      <c r="H128" s="1">
        <v>41956</v>
      </c>
      <c r="I128" t="s">
        <v>53</v>
      </c>
      <c r="J128" t="s">
        <v>545</v>
      </c>
      <c r="K128" t="s">
        <v>546</v>
      </c>
      <c r="L128" t="s">
        <v>29</v>
      </c>
      <c r="M128" t="s">
        <v>30</v>
      </c>
      <c r="N128" t="s">
        <v>547</v>
      </c>
      <c r="O128" t="s">
        <v>313</v>
      </c>
      <c r="P128">
        <v>85023</v>
      </c>
      <c r="Q128" t="s">
        <v>47</v>
      </c>
      <c r="R128" t="s">
        <v>548</v>
      </c>
      <c r="S128" t="s">
        <v>49</v>
      </c>
      <c r="T128" t="s">
        <v>78</v>
      </c>
      <c r="U128" t="s">
        <v>549</v>
      </c>
      <c r="V128">
        <v>2.3880000000000003</v>
      </c>
      <c r="W128">
        <v>2</v>
      </c>
      <c r="X128" s="9">
        <f>Table1[[#This Row],[Discount]]</f>
        <v>0.7</v>
      </c>
      <c r="Y128">
        <v>0.7</v>
      </c>
      <c r="Z128">
        <v>-1.8308</v>
      </c>
    </row>
    <row r="129" spans="1:26" ht="16" x14ac:dyDescent="0.2">
      <c r="A129">
        <v>128</v>
      </c>
      <c r="B129" t="s">
        <v>544</v>
      </c>
      <c r="C129" s="1">
        <v>41949</v>
      </c>
      <c r="D129">
        <f>YEAR(Table1[[#This Row],[Order Date]])</f>
        <v>2014</v>
      </c>
      <c r="E129">
        <f>MONTH(Table1[[#This Row],[Order Date]])</f>
        <v>11</v>
      </c>
      <c r="F129" t="str">
        <f>Table1[[#This Row],[Order Year]]&amp;"-"&amp;Table1[[#This Row],[Order Month]]</f>
        <v>2014-11</v>
      </c>
      <c r="G129" s="5">
        <f>YEAR(Table1[[#This Row],[Order Date]])*100 + MONTH(Table1[[#This Row],[Order Date]])</f>
        <v>201411</v>
      </c>
      <c r="H129" s="1">
        <v>41956</v>
      </c>
      <c r="I129" t="s">
        <v>53</v>
      </c>
      <c r="J129" t="s">
        <v>545</v>
      </c>
      <c r="K129" t="s">
        <v>546</v>
      </c>
      <c r="L129" t="s">
        <v>29</v>
      </c>
      <c r="M129" t="s">
        <v>30</v>
      </c>
      <c r="N129" t="s">
        <v>547</v>
      </c>
      <c r="O129" t="s">
        <v>313</v>
      </c>
      <c r="P129">
        <v>85023</v>
      </c>
      <c r="Q129" t="s">
        <v>47</v>
      </c>
      <c r="R129" t="s">
        <v>550</v>
      </c>
      <c r="S129" t="s">
        <v>49</v>
      </c>
      <c r="T129" t="s">
        <v>62</v>
      </c>
      <c r="U129" t="s">
        <v>551</v>
      </c>
      <c r="V129">
        <v>243.99200000000002</v>
      </c>
      <c r="W129">
        <v>7</v>
      </c>
      <c r="X129" s="9">
        <f>Table1[[#This Row],[Discount]]</f>
        <v>0.2</v>
      </c>
      <c r="Y129">
        <v>0.2</v>
      </c>
      <c r="Z129">
        <v>30.498999999999981</v>
      </c>
    </row>
    <row r="130" spans="1:26" ht="16" x14ac:dyDescent="0.2">
      <c r="A130">
        <v>129</v>
      </c>
      <c r="B130" t="s">
        <v>552</v>
      </c>
      <c r="C130" s="1">
        <v>41585</v>
      </c>
      <c r="D130">
        <f>YEAR(Table1[[#This Row],[Order Date]])</f>
        <v>2013</v>
      </c>
      <c r="E130">
        <f>MONTH(Table1[[#This Row],[Order Date]])</f>
        <v>11</v>
      </c>
      <c r="F130" t="str">
        <f>Table1[[#This Row],[Order Year]]&amp;"-"&amp;Table1[[#This Row],[Order Month]]</f>
        <v>2013-11</v>
      </c>
      <c r="G130" s="5">
        <f>YEAR(Table1[[#This Row],[Order Date]])*100 + MONTH(Table1[[#This Row],[Order Date]])</f>
        <v>201311</v>
      </c>
      <c r="H130" s="1">
        <v>41589</v>
      </c>
      <c r="I130" t="s">
        <v>26</v>
      </c>
      <c r="J130" t="s">
        <v>553</v>
      </c>
      <c r="K130" t="s">
        <v>554</v>
      </c>
      <c r="L130" t="s">
        <v>105</v>
      </c>
      <c r="M130" t="s">
        <v>30</v>
      </c>
      <c r="N130" t="s">
        <v>45</v>
      </c>
      <c r="O130" t="s">
        <v>46</v>
      </c>
      <c r="P130">
        <v>90004</v>
      </c>
      <c r="Q130" t="s">
        <v>47</v>
      </c>
      <c r="R130" t="s">
        <v>307</v>
      </c>
      <c r="S130" t="s">
        <v>35</v>
      </c>
      <c r="T130" t="s">
        <v>39</v>
      </c>
      <c r="U130" t="s">
        <v>555</v>
      </c>
      <c r="V130">
        <v>81.424000000000007</v>
      </c>
      <c r="W130">
        <v>2</v>
      </c>
      <c r="X130" s="9">
        <f>Table1[[#This Row],[Discount]]</f>
        <v>0.2</v>
      </c>
      <c r="Y130">
        <v>0.2</v>
      </c>
      <c r="Z130">
        <v>-9.1601999999999961</v>
      </c>
    </row>
    <row r="131" spans="1:26" ht="16" x14ac:dyDescent="0.2">
      <c r="A131">
        <v>130</v>
      </c>
      <c r="B131" t="s">
        <v>552</v>
      </c>
      <c r="C131" s="1">
        <v>41585</v>
      </c>
      <c r="D131">
        <f>YEAR(Table1[[#This Row],[Order Date]])</f>
        <v>2013</v>
      </c>
      <c r="E131">
        <f>MONTH(Table1[[#This Row],[Order Date]])</f>
        <v>11</v>
      </c>
      <c r="F131" t="str">
        <f>Table1[[#This Row],[Order Year]]&amp;"-"&amp;Table1[[#This Row],[Order Month]]</f>
        <v>2013-11</v>
      </c>
      <c r="G131" s="5">
        <f>YEAR(Table1[[#This Row],[Order Date]])*100 + MONTH(Table1[[#This Row],[Order Date]])</f>
        <v>201311</v>
      </c>
      <c r="H131" s="1">
        <v>41589</v>
      </c>
      <c r="I131" t="s">
        <v>26</v>
      </c>
      <c r="J131" t="s">
        <v>553</v>
      </c>
      <c r="K131" t="s">
        <v>554</v>
      </c>
      <c r="L131" t="s">
        <v>105</v>
      </c>
      <c r="M131" t="s">
        <v>30</v>
      </c>
      <c r="N131" t="s">
        <v>45</v>
      </c>
      <c r="O131" t="s">
        <v>46</v>
      </c>
      <c r="P131">
        <v>90004</v>
      </c>
      <c r="Q131" t="s">
        <v>47</v>
      </c>
      <c r="R131" t="s">
        <v>556</v>
      </c>
      <c r="S131" t="s">
        <v>35</v>
      </c>
      <c r="T131" t="s">
        <v>68</v>
      </c>
      <c r="U131" t="s">
        <v>557</v>
      </c>
      <c r="V131">
        <v>238.56</v>
      </c>
      <c r="W131">
        <v>3</v>
      </c>
      <c r="X131" s="9">
        <f>Table1[[#This Row],[Discount]]</f>
        <v>0</v>
      </c>
      <c r="Y131">
        <v>0</v>
      </c>
      <c r="Z131">
        <v>26.241599999999977</v>
      </c>
    </row>
    <row r="132" spans="1:26" ht="16" x14ac:dyDescent="0.2">
      <c r="A132">
        <v>131</v>
      </c>
      <c r="B132" t="s">
        <v>558</v>
      </c>
      <c r="C132" s="1">
        <v>41673</v>
      </c>
      <c r="D132">
        <f>YEAR(Table1[[#This Row],[Order Date]])</f>
        <v>2014</v>
      </c>
      <c r="E132">
        <f>MONTH(Table1[[#This Row],[Order Date]])</f>
        <v>2</v>
      </c>
      <c r="F132" t="str">
        <f>Table1[[#This Row],[Order Year]]&amp;"-"&amp;Table1[[#This Row],[Order Month]]</f>
        <v>2014-2</v>
      </c>
      <c r="G132" s="5">
        <f>YEAR(Table1[[#This Row],[Order Date]])*100 + MONTH(Table1[[#This Row],[Order Date]])</f>
        <v>201402</v>
      </c>
      <c r="H132" s="1">
        <v>41676</v>
      </c>
      <c r="I132" t="s">
        <v>191</v>
      </c>
      <c r="J132" t="s">
        <v>559</v>
      </c>
      <c r="K132" t="s">
        <v>560</v>
      </c>
      <c r="L132" t="s">
        <v>44</v>
      </c>
      <c r="M132" t="s">
        <v>30</v>
      </c>
      <c r="N132" t="s">
        <v>500</v>
      </c>
      <c r="O132" t="s">
        <v>501</v>
      </c>
      <c r="P132">
        <v>43229</v>
      </c>
      <c r="Q132" t="s">
        <v>151</v>
      </c>
      <c r="R132" t="s">
        <v>561</v>
      </c>
      <c r="S132" t="s">
        <v>74</v>
      </c>
      <c r="T132" t="s">
        <v>75</v>
      </c>
      <c r="U132" t="s">
        <v>562</v>
      </c>
      <c r="V132">
        <v>59.969999999999992</v>
      </c>
      <c r="W132">
        <v>5</v>
      </c>
      <c r="X132" s="9">
        <f>Table1[[#This Row],[Discount]]</f>
        <v>0.4</v>
      </c>
      <c r="Y132">
        <v>0.4</v>
      </c>
      <c r="Z132">
        <v>-11.993999999999993</v>
      </c>
    </row>
    <row r="133" spans="1:26" ht="16" x14ac:dyDescent="0.2">
      <c r="A133">
        <v>132</v>
      </c>
      <c r="B133" t="s">
        <v>558</v>
      </c>
      <c r="C133" s="1">
        <v>41673</v>
      </c>
      <c r="D133">
        <f>YEAR(Table1[[#This Row],[Order Date]])</f>
        <v>2014</v>
      </c>
      <c r="E133">
        <f>MONTH(Table1[[#This Row],[Order Date]])</f>
        <v>2</v>
      </c>
      <c r="F133" t="str">
        <f>Table1[[#This Row],[Order Year]]&amp;"-"&amp;Table1[[#This Row],[Order Month]]</f>
        <v>2014-2</v>
      </c>
      <c r="G133" s="5">
        <f>YEAR(Table1[[#This Row],[Order Date]])*100 + MONTH(Table1[[#This Row],[Order Date]])</f>
        <v>201402</v>
      </c>
      <c r="H133" s="1">
        <v>41676</v>
      </c>
      <c r="I133" t="s">
        <v>191</v>
      </c>
      <c r="J133" t="s">
        <v>559</v>
      </c>
      <c r="K133" t="s">
        <v>560</v>
      </c>
      <c r="L133" t="s">
        <v>44</v>
      </c>
      <c r="M133" t="s">
        <v>30</v>
      </c>
      <c r="N133" t="s">
        <v>500</v>
      </c>
      <c r="O133" t="s">
        <v>501</v>
      </c>
      <c r="P133">
        <v>43229</v>
      </c>
      <c r="Q133" t="s">
        <v>151</v>
      </c>
      <c r="R133" t="s">
        <v>563</v>
      </c>
      <c r="S133" t="s">
        <v>49</v>
      </c>
      <c r="T133" t="s">
        <v>93</v>
      </c>
      <c r="U133" t="s">
        <v>564</v>
      </c>
      <c r="V133">
        <v>78.304000000000002</v>
      </c>
      <c r="W133">
        <v>2</v>
      </c>
      <c r="X133" s="9">
        <f>Table1[[#This Row],[Discount]]</f>
        <v>0.2</v>
      </c>
      <c r="Y133">
        <v>0.2</v>
      </c>
      <c r="Z133">
        <v>29.363999999999997</v>
      </c>
    </row>
    <row r="134" spans="1:26" ht="16" x14ac:dyDescent="0.2">
      <c r="A134">
        <v>133</v>
      </c>
      <c r="B134" t="s">
        <v>558</v>
      </c>
      <c r="C134" s="1">
        <v>41673</v>
      </c>
      <c r="D134">
        <f>YEAR(Table1[[#This Row],[Order Date]])</f>
        <v>2014</v>
      </c>
      <c r="E134">
        <f>MONTH(Table1[[#This Row],[Order Date]])</f>
        <v>2</v>
      </c>
      <c r="F134" t="str">
        <f>Table1[[#This Row],[Order Year]]&amp;"-"&amp;Table1[[#This Row],[Order Month]]</f>
        <v>2014-2</v>
      </c>
      <c r="G134" s="5">
        <f>YEAR(Table1[[#This Row],[Order Date]])*100 + MONTH(Table1[[#This Row],[Order Date]])</f>
        <v>201402</v>
      </c>
      <c r="H134" s="1">
        <v>41676</v>
      </c>
      <c r="I134" t="s">
        <v>191</v>
      </c>
      <c r="J134" t="s">
        <v>559</v>
      </c>
      <c r="K134" t="s">
        <v>560</v>
      </c>
      <c r="L134" t="s">
        <v>44</v>
      </c>
      <c r="M134" t="s">
        <v>30</v>
      </c>
      <c r="N134" t="s">
        <v>500</v>
      </c>
      <c r="O134" t="s">
        <v>501</v>
      </c>
      <c r="P134">
        <v>43229</v>
      </c>
      <c r="Q134" t="s">
        <v>151</v>
      </c>
      <c r="R134" t="s">
        <v>565</v>
      </c>
      <c r="S134" t="s">
        <v>49</v>
      </c>
      <c r="T134" t="s">
        <v>272</v>
      </c>
      <c r="U134" t="s">
        <v>189</v>
      </c>
      <c r="V134">
        <v>21.456</v>
      </c>
      <c r="W134">
        <v>9</v>
      </c>
      <c r="X134" s="9">
        <f>Table1[[#This Row],[Discount]]</f>
        <v>0.2</v>
      </c>
      <c r="Y134">
        <v>0.2</v>
      </c>
      <c r="Z134">
        <v>6.9731999999999976</v>
      </c>
    </row>
    <row r="135" spans="1:26" ht="16" x14ac:dyDescent="0.2">
      <c r="A135">
        <v>134</v>
      </c>
      <c r="B135" t="s">
        <v>566</v>
      </c>
      <c r="C135" s="1">
        <v>41561</v>
      </c>
      <c r="D135">
        <f>YEAR(Table1[[#This Row],[Order Date]])</f>
        <v>2013</v>
      </c>
      <c r="E135">
        <f>MONTH(Table1[[#This Row],[Order Date]])</f>
        <v>10</v>
      </c>
      <c r="F135" t="str">
        <f>Table1[[#This Row],[Order Year]]&amp;"-"&amp;Table1[[#This Row],[Order Month]]</f>
        <v>2013-10</v>
      </c>
      <c r="G135" s="5">
        <f>YEAR(Table1[[#This Row],[Order Date]])*100 + MONTH(Table1[[#This Row],[Order Date]])</f>
        <v>201310</v>
      </c>
      <c r="H135" s="1">
        <v>41567</v>
      </c>
      <c r="I135" t="s">
        <v>53</v>
      </c>
      <c r="J135" t="s">
        <v>567</v>
      </c>
      <c r="K135" t="s">
        <v>568</v>
      </c>
      <c r="L135" t="s">
        <v>29</v>
      </c>
      <c r="M135" t="s">
        <v>30</v>
      </c>
      <c r="N135" t="s">
        <v>569</v>
      </c>
      <c r="O135" t="s">
        <v>46</v>
      </c>
      <c r="P135">
        <v>95661</v>
      </c>
      <c r="Q135" t="s">
        <v>47</v>
      </c>
      <c r="R135" t="s">
        <v>570</v>
      </c>
      <c r="S135" t="s">
        <v>49</v>
      </c>
      <c r="T135" t="s">
        <v>93</v>
      </c>
      <c r="U135" t="s">
        <v>571</v>
      </c>
      <c r="V135">
        <v>20.04</v>
      </c>
      <c r="W135">
        <v>3</v>
      </c>
      <c r="X135" s="9">
        <f>Table1[[#This Row],[Discount]]</f>
        <v>0</v>
      </c>
      <c r="Y135">
        <v>0</v>
      </c>
      <c r="Z135">
        <v>9.6191999999999993</v>
      </c>
    </row>
    <row r="136" spans="1:26" ht="16" x14ac:dyDescent="0.2">
      <c r="A136">
        <v>135</v>
      </c>
      <c r="B136" t="s">
        <v>566</v>
      </c>
      <c r="C136" s="1">
        <v>41561</v>
      </c>
      <c r="D136">
        <f>YEAR(Table1[[#This Row],[Order Date]])</f>
        <v>2013</v>
      </c>
      <c r="E136">
        <f>MONTH(Table1[[#This Row],[Order Date]])</f>
        <v>10</v>
      </c>
      <c r="F136" t="str">
        <f>Table1[[#This Row],[Order Year]]&amp;"-"&amp;Table1[[#This Row],[Order Month]]</f>
        <v>2013-10</v>
      </c>
      <c r="G136" s="5">
        <f>YEAR(Table1[[#This Row],[Order Date]])*100 + MONTH(Table1[[#This Row],[Order Date]])</f>
        <v>201310</v>
      </c>
      <c r="H136" s="1">
        <v>41567</v>
      </c>
      <c r="I136" t="s">
        <v>53</v>
      </c>
      <c r="J136" t="s">
        <v>567</v>
      </c>
      <c r="K136" t="s">
        <v>568</v>
      </c>
      <c r="L136" t="s">
        <v>29</v>
      </c>
      <c r="M136" t="s">
        <v>30</v>
      </c>
      <c r="N136" t="s">
        <v>569</v>
      </c>
      <c r="O136" t="s">
        <v>46</v>
      </c>
      <c r="P136">
        <v>95661</v>
      </c>
      <c r="Q136" t="s">
        <v>47</v>
      </c>
      <c r="R136" t="s">
        <v>572</v>
      </c>
      <c r="S136" t="s">
        <v>49</v>
      </c>
      <c r="T136" t="s">
        <v>93</v>
      </c>
      <c r="U136" t="s">
        <v>573</v>
      </c>
      <c r="V136">
        <v>35.44</v>
      </c>
      <c r="W136">
        <v>1</v>
      </c>
      <c r="X136" s="9">
        <f>Table1[[#This Row],[Discount]]</f>
        <v>0</v>
      </c>
      <c r="Y136">
        <v>0</v>
      </c>
      <c r="Z136">
        <v>16.656799999999997</v>
      </c>
    </row>
    <row r="137" spans="1:26" ht="16" x14ac:dyDescent="0.2">
      <c r="A137">
        <v>136</v>
      </c>
      <c r="B137" t="s">
        <v>566</v>
      </c>
      <c r="C137" s="1">
        <v>41561</v>
      </c>
      <c r="D137">
        <f>YEAR(Table1[[#This Row],[Order Date]])</f>
        <v>2013</v>
      </c>
      <c r="E137">
        <f>MONTH(Table1[[#This Row],[Order Date]])</f>
        <v>10</v>
      </c>
      <c r="F137" t="str">
        <f>Table1[[#This Row],[Order Year]]&amp;"-"&amp;Table1[[#This Row],[Order Month]]</f>
        <v>2013-10</v>
      </c>
      <c r="G137" s="5">
        <f>YEAR(Table1[[#This Row],[Order Date]])*100 + MONTH(Table1[[#This Row],[Order Date]])</f>
        <v>201310</v>
      </c>
      <c r="H137" s="1">
        <v>41567</v>
      </c>
      <c r="I137" t="s">
        <v>53</v>
      </c>
      <c r="J137" t="s">
        <v>567</v>
      </c>
      <c r="K137" t="s">
        <v>568</v>
      </c>
      <c r="L137" t="s">
        <v>29</v>
      </c>
      <c r="M137" t="s">
        <v>30</v>
      </c>
      <c r="N137" t="s">
        <v>569</v>
      </c>
      <c r="O137" t="s">
        <v>46</v>
      </c>
      <c r="P137">
        <v>95661</v>
      </c>
      <c r="Q137" t="s">
        <v>47</v>
      </c>
      <c r="R137" t="s">
        <v>574</v>
      </c>
      <c r="S137" t="s">
        <v>49</v>
      </c>
      <c r="T137" t="s">
        <v>71</v>
      </c>
      <c r="U137" t="s">
        <v>575</v>
      </c>
      <c r="V137">
        <v>11.52</v>
      </c>
      <c r="W137">
        <v>4</v>
      </c>
      <c r="X137" s="9">
        <f>Table1[[#This Row],[Discount]]</f>
        <v>0</v>
      </c>
      <c r="Y137">
        <v>0</v>
      </c>
      <c r="Z137">
        <v>3.4559999999999995</v>
      </c>
    </row>
    <row r="138" spans="1:26" ht="16" x14ac:dyDescent="0.2">
      <c r="A138">
        <v>137</v>
      </c>
      <c r="B138" t="s">
        <v>566</v>
      </c>
      <c r="C138" s="1">
        <v>41561</v>
      </c>
      <c r="D138">
        <f>YEAR(Table1[[#This Row],[Order Date]])</f>
        <v>2013</v>
      </c>
      <c r="E138">
        <f>MONTH(Table1[[#This Row],[Order Date]])</f>
        <v>10</v>
      </c>
      <c r="F138" t="str">
        <f>Table1[[#This Row],[Order Year]]&amp;"-"&amp;Table1[[#This Row],[Order Month]]</f>
        <v>2013-10</v>
      </c>
      <c r="G138" s="5">
        <f>YEAR(Table1[[#This Row],[Order Date]])*100 + MONTH(Table1[[#This Row],[Order Date]])</f>
        <v>201310</v>
      </c>
      <c r="H138" s="1">
        <v>41567</v>
      </c>
      <c r="I138" t="s">
        <v>53</v>
      </c>
      <c r="J138" t="s">
        <v>567</v>
      </c>
      <c r="K138" t="s">
        <v>568</v>
      </c>
      <c r="L138" t="s">
        <v>29</v>
      </c>
      <c r="M138" t="s">
        <v>30</v>
      </c>
      <c r="N138" t="s">
        <v>569</v>
      </c>
      <c r="O138" t="s">
        <v>46</v>
      </c>
      <c r="P138">
        <v>95661</v>
      </c>
      <c r="Q138" t="s">
        <v>47</v>
      </c>
      <c r="R138" t="s">
        <v>576</v>
      </c>
      <c r="S138" t="s">
        <v>49</v>
      </c>
      <c r="T138" t="s">
        <v>272</v>
      </c>
      <c r="U138" t="s">
        <v>577</v>
      </c>
      <c r="V138">
        <v>4.0199999999999996</v>
      </c>
      <c r="W138">
        <v>2</v>
      </c>
      <c r="X138" s="9">
        <f>Table1[[#This Row],[Discount]]</f>
        <v>0</v>
      </c>
      <c r="Y138">
        <v>0</v>
      </c>
      <c r="Z138">
        <v>1.9697999999999998</v>
      </c>
    </row>
    <row r="139" spans="1:26" ht="16" x14ac:dyDescent="0.2">
      <c r="A139">
        <v>138</v>
      </c>
      <c r="B139" t="s">
        <v>566</v>
      </c>
      <c r="C139" s="1">
        <v>41561</v>
      </c>
      <c r="D139">
        <f>YEAR(Table1[[#This Row],[Order Date]])</f>
        <v>2013</v>
      </c>
      <c r="E139">
        <f>MONTH(Table1[[#This Row],[Order Date]])</f>
        <v>10</v>
      </c>
      <c r="F139" t="str">
        <f>Table1[[#This Row],[Order Year]]&amp;"-"&amp;Table1[[#This Row],[Order Month]]</f>
        <v>2013-10</v>
      </c>
      <c r="G139" s="5">
        <f>YEAR(Table1[[#This Row],[Order Date]])*100 + MONTH(Table1[[#This Row],[Order Date]])</f>
        <v>201310</v>
      </c>
      <c r="H139" s="1">
        <v>41567</v>
      </c>
      <c r="I139" t="s">
        <v>53</v>
      </c>
      <c r="J139" t="s">
        <v>567</v>
      </c>
      <c r="K139" t="s">
        <v>568</v>
      </c>
      <c r="L139" t="s">
        <v>29</v>
      </c>
      <c r="M139" t="s">
        <v>30</v>
      </c>
      <c r="N139" t="s">
        <v>569</v>
      </c>
      <c r="O139" t="s">
        <v>46</v>
      </c>
      <c r="P139">
        <v>95661</v>
      </c>
      <c r="Q139" t="s">
        <v>47</v>
      </c>
      <c r="R139" t="s">
        <v>578</v>
      </c>
      <c r="S139" t="s">
        <v>49</v>
      </c>
      <c r="T139" t="s">
        <v>78</v>
      </c>
      <c r="U139" t="s">
        <v>579</v>
      </c>
      <c r="V139">
        <v>76.176000000000002</v>
      </c>
      <c r="W139">
        <v>3</v>
      </c>
      <c r="X139" s="9">
        <f>Table1[[#This Row],[Discount]]</f>
        <v>0.2</v>
      </c>
      <c r="Y139">
        <v>0.2</v>
      </c>
      <c r="Z139">
        <v>26.661599999999996</v>
      </c>
    </row>
    <row r="140" spans="1:26" ht="16" x14ac:dyDescent="0.2">
      <c r="A140">
        <v>139</v>
      </c>
      <c r="B140" t="s">
        <v>566</v>
      </c>
      <c r="C140" s="1">
        <v>41561</v>
      </c>
      <c r="D140">
        <f>YEAR(Table1[[#This Row],[Order Date]])</f>
        <v>2013</v>
      </c>
      <c r="E140">
        <f>MONTH(Table1[[#This Row],[Order Date]])</f>
        <v>10</v>
      </c>
      <c r="F140" t="str">
        <f>Table1[[#This Row],[Order Year]]&amp;"-"&amp;Table1[[#This Row],[Order Month]]</f>
        <v>2013-10</v>
      </c>
      <c r="G140" s="5">
        <f>YEAR(Table1[[#This Row],[Order Date]])*100 + MONTH(Table1[[#This Row],[Order Date]])</f>
        <v>201310</v>
      </c>
      <c r="H140" s="1">
        <v>41567</v>
      </c>
      <c r="I140" t="s">
        <v>53</v>
      </c>
      <c r="J140" t="s">
        <v>567</v>
      </c>
      <c r="K140" t="s">
        <v>568</v>
      </c>
      <c r="L140" t="s">
        <v>29</v>
      </c>
      <c r="M140" t="s">
        <v>30</v>
      </c>
      <c r="N140" t="s">
        <v>569</v>
      </c>
      <c r="O140" t="s">
        <v>46</v>
      </c>
      <c r="P140">
        <v>95661</v>
      </c>
      <c r="Q140" t="s">
        <v>47</v>
      </c>
      <c r="R140" t="s">
        <v>580</v>
      </c>
      <c r="S140" t="s">
        <v>49</v>
      </c>
      <c r="T140" t="s">
        <v>581</v>
      </c>
      <c r="U140" t="s">
        <v>582</v>
      </c>
      <c r="V140">
        <v>65.88</v>
      </c>
      <c r="W140">
        <v>6</v>
      </c>
      <c r="X140" s="9">
        <f>Table1[[#This Row],[Discount]]</f>
        <v>0</v>
      </c>
      <c r="Y140">
        <v>0</v>
      </c>
      <c r="Z140">
        <v>18.446400000000004</v>
      </c>
    </row>
    <row r="141" spans="1:26" ht="16" x14ac:dyDescent="0.2">
      <c r="A141">
        <v>140</v>
      </c>
      <c r="B141" t="s">
        <v>566</v>
      </c>
      <c r="C141" s="1">
        <v>41561</v>
      </c>
      <c r="D141">
        <f>YEAR(Table1[[#This Row],[Order Date]])</f>
        <v>2013</v>
      </c>
      <c r="E141">
        <f>MONTH(Table1[[#This Row],[Order Date]])</f>
        <v>10</v>
      </c>
      <c r="F141" t="str">
        <f>Table1[[#This Row],[Order Year]]&amp;"-"&amp;Table1[[#This Row],[Order Month]]</f>
        <v>2013-10</v>
      </c>
      <c r="G141" s="5">
        <f>YEAR(Table1[[#This Row],[Order Date]])*100 + MONTH(Table1[[#This Row],[Order Date]])</f>
        <v>201310</v>
      </c>
      <c r="H141" s="1">
        <v>41567</v>
      </c>
      <c r="I141" t="s">
        <v>53</v>
      </c>
      <c r="J141" t="s">
        <v>567</v>
      </c>
      <c r="K141" t="s">
        <v>568</v>
      </c>
      <c r="L141" t="s">
        <v>29</v>
      </c>
      <c r="M141" t="s">
        <v>30</v>
      </c>
      <c r="N141" t="s">
        <v>569</v>
      </c>
      <c r="O141" t="s">
        <v>46</v>
      </c>
      <c r="P141">
        <v>95661</v>
      </c>
      <c r="Q141" t="s">
        <v>47</v>
      </c>
      <c r="R141" t="s">
        <v>262</v>
      </c>
      <c r="S141" t="s">
        <v>35</v>
      </c>
      <c r="T141" t="s">
        <v>68</v>
      </c>
      <c r="U141" t="s">
        <v>263</v>
      </c>
      <c r="V141">
        <v>43.120000000000005</v>
      </c>
      <c r="W141">
        <v>14</v>
      </c>
      <c r="X141" s="9">
        <f>Table1[[#This Row],[Discount]]</f>
        <v>0</v>
      </c>
      <c r="Y141">
        <v>0</v>
      </c>
      <c r="Z141">
        <v>20.697599999999998</v>
      </c>
    </row>
    <row r="142" spans="1:26" ht="16" x14ac:dyDescent="0.2">
      <c r="A142">
        <v>141</v>
      </c>
      <c r="B142" t="s">
        <v>583</v>
      </c>
      <c r="C142" s="1">
        <v>41523</v>
      </c>
      <c r="D142">
        <f>YEAR(Table1[[#This Row],[Order Date]])</f>
        <v>2013</v>
      </c>
      <c r="E142">
        <f>MONTH(Table1[[#This Row],[Order Date]])</f>
        <v>9</v>
      </c>
      <c r="F142" t="str">
        <f>Table1[[#This Row],[Order Year]]&amp;"-"&amp;Table1[[#This Row],[Order Month]]</f>
        <v>2013-9</v>
      </c>
      <c r="G142" s="5">
        <f>YEAR(Table1[[#This Row],[Order Date]])*100 + MONTH(Table1[[#This Row],[Order Date]])</f>
        <v>201309</v>
      </c>
      <c r="H142" s="1">
        <v>41525</v>
      </c>
      <c r="I142" t="s">
        <v>26</v>
      </c>
      <c r="J142" t="s">
        <v>584</v>
      </c>
      <c r="K142" t="s">
        <v>585</v>
      </c>
      <c r="L142" t="s">
        <v>44</v>
      </c>
      <c r="M142" t="s">
        <v>30</v>
      </c>
      <c r="N142" t="s">
        <v>149</v>
      </c>
      <c r="O142" t="s">
        <v>150</v>
      </c>
      <c r="P142">
        <v>19140</v>
      </c>
      <c r="Q142" t="s">
        <v>151</v>
      </c>
      <c r="R142" t="s">
        <v>173</v>
      </c>
      <c r="S142" t="s">
        <v>35</v>
      </c>
      <c r="T142" t="s">
        <v>68</v>
      </c>
      <c r="U142" t="s">
        <v>174</v>
      </c>
      <c r="V142">
        <v>82.800000000000011</v>
      </c>
      <c r="W142">
        <v>2</v>
      </c>
      <c r="X142" s="9">
        <f>Table1[[#This Row],[Discount]]</f>
        <v>0.2</v>
      </c>
      <c r="Y142">
        <v>0.2</v>
      </c>
      <c r="Z142">
        <v>10.349999999999994</v>
      </c>
    </row>
    <row r="143" spans="1:26" ht="16" x14ac:dyDescent="0.2">
      <c r="A143">
        <v>142</v>
      </c>
      <c r="B143" t="s">
        <v>586</v>
      </c>
      <c r="C143" s="1">
        <v>41901</v>
      </c>
      <c r="D143">
        <f>YEAR(Table1[[#This Row],[Order Date]])</f>
        <v>2014</v>
      </c>
      <c r="E143">
        <f>MONTH(Table1[[#This Row],[Order Date]])</f>
        <v>9</v>
      </c>
      <c r="F143" t="str">
        <f>Table1[[#This Row],[Order Year]]&amp;"-"&amp;Table1[[#This Row],[Order Month]]</f>
        <v>2014-9</v>
      </c>
      <c r="G143" s="5">
        <f>YEAR(Table1[[#This Row],[Order Date]])*100 + MONTH(Table1[[#This Row],[Order Date]])</f>
        <v>201409</v>
      </c>
      <c r="H143" s="1">
        <v>41906</v>
      </c>
      <c r="I143" t="s">
        <v>53</v>
      </c>
      <c r="J143" t="s">
        <v>587</v>
      </c>
      <c r="K143" t="s">
        <v>588</v>
      </c>
      <c r="L143" t="s">
        <v>44</v>
      </c>
      <c r="M143" t="s">
        <v>30</v>
      </c>
      <c r="N143" t="s">
        <v>130</v>
      </c>
      <c r="O143" t="s">
        <v>46</v>
      </c>
      <c r="P143">
        <v>94122</v>
      </c>
      <c r="Q143" t="s">
        <v>47</v>
      </c>
      <c r="R143" t="s">
        <v>589</v>
      </c>
      <c r="S143" t="s">
        <v>49</v>
      </c>
      <c r="T143" t="s">
        <v>71</v>
      </c>
      <c r="U143" t="s">
        <v>590</v>
      </c>
      <c r="V143">
        <v>8.82</v>
      </c>
      <c r="W143">
        <v>3</v>
      </c>
      <c r="X143" s="9">
        <f>Table1[[#This Row],[Discount]]</f>
        <v>0</v>
      </c>
      <c r="Y143">
        <v>0</v>
      </c>
      <c r="Z143">
        <v>2.3814000000000002</v>
      </c>
    </row>
    <row r="144" spans="1:26" ht="16" x14ac:dyDescent="0.2">
      <c r="A144">
        <v>143</v>
      </c>
      <c r="B144" t="s">
        <v>586</v>
      </c>
      <c r="C144" s="1">
        <v>41901</v>
      </c>
      <c r="D144">
        <f>YEAR(Table1[[#This Row],[Order Date]])</f>
        <v>2014</v>
      </c>
      <c r="E144">
        <f>MONTH(Table1[[#This Row],[Order Date]])</f>
        <v>9</v>
      </c>
      <c r="F144" t="str">
        <f>Table1[[#This Row],[Order Year]]&amp;"-"&amp;Table1[[#This Row],[Order Month]]</f>
        <v>2014-9</v>
      </c>
      <c r="G144" s="5">
        <f>YEAR(Table1[[#This Row],[Order Date]])*100 + MONTH(Table1[[#This Row],[Order Date]])</f>
        <v>201409</v>
      </c>
      <c r="H144" s="1">
        <v>41906</v>
      </c>
      <c r="I144" t="s">
        <v>53</v>
      </c>
      <c r="J144" t="s">
        <v>587</v>
      </c>
      <c r="K144" t="s">
        <v>588</v>
      </c>
      <c r="L144" t="s">
        <v>44</v>
      </c>
      <c r="M144" t="s">
        <v>30</v>
      </c>
      <c r="N144" t="s">
        <v>130</v>
      </c>
      <c r="O144" t="s">
        <v>46</v>
      </c>
      <c r="P144">
        <v>94122</v>
      </c>
      <c r="Q144" t="s">
        <v>47</v>
      </c>
      <c r="R144" t="s">
        <v>591</v>
      </c>
      <c r="S144" t="s">
        <v>49</v>
      </c>
      <c r="T144" t="s">
        <v>176</v>
      </c>
      <c r="U144" t="s">
        <v>592</v>
      </c>
      <c r="V144">
        <v>10.86</v>
      </c>
      <c r="W144">
        <v>3</v>
      </c>
      <c r="X144" s="9">
        <f>Table1[[#This Row],[Discount]]</f>
        <v>0</v>
      </c>
      <c r="Y144">
        <v>0</v>
      </c>
      <c r="Z144">
        <v>5.1042000000000005</v>
      </c>
    </row>
    <row r="145" spans="1:26" ht="16" x14ac:dyDescent="0.2">
      <c r="A145">
        <v>144</v>
      </c>
      <c r="B145" t="s">
        <v>586</v>
      </c>
      <c r="C145" s="1">
        <v>41901</v>
      </c>
      <c r="D145">
        <f>YEAR(Table1[[#This Row],[Order Date]])</f>
        <v>2014</v>
      </c>
      <c r="E145">
        <f>MONTH(Table1[[#This Row],[Order Date]])</f>
        <v>9</v>
      </c>
      <c r="F145" t="str">
        <f>Table1[[#This Row],[Order Year]]&amp;"-"&amp;Table1[[#This Row],[Order Month]]</f>
        <v>2014-9</v>
      </c>
      <c r="G145" s="5">
        <f>YEAR(Table1[[#This Row],[Order Date]])*100 + MONTH(Table1[[#This Row],[Order Date]])</f>
        <v>201409</v>
      </c>
      <c r="H145" s="1">
        <v>41906</v>
      </c>
      <c r="I145" t="s">
        <v>53</v>
      </c>
      <c r="J145" t="s">
        <v>587</v>
      </c>
      <c r="K145" t="s">
        <v>588</v>
      </c>
      <c r="L145" t="s">
        <v>44</v>
      </c>
      <c r="M145" t="s">
        <v>30</v>
      </c>
      <c r="N145" t="s">
        <v>130</v>
      </c>
      <c r="O145" t="s">
        <v>46</v>
      </c>
      <c r="P145">
        <v>94122</v>
      </c>
      <c r="Q145" t="s">
        <v>47</v>
      </c>
      <c r="R145" t="s">
        <v>593</v>
      </c>
      <c r="S145" t="s">
        <v>49</v>
      </c>
      <c r="T145" t="s">
        <v>93</v>
      </c>
      <c r="U145" t="s">
        <v>594</v>
      </c>
      <c r="V145">
        <v>143.69999999999999</v>
      </c>
      <c r="W145">
        <v>3</v>
      </c>
      <c r="X145" s="9">
        <f>Table1[[#This Row],[Discount]]</f>
        <v>0</v>
      </c>
      <c r="Y145">
        <v>0</v>
      </c>
      <c r="Z145">
        <v>68.975999999999999</v>
      </c>
    </row>
    <row r="146" spans="1:26" ht="16" x14ac:dyDescent="0.2">
      <c r="A146">
        <v>145</v>
      </c>
      <c r="B146" t="s">
        <v>595</v>
      </c>
      <c r="C146" s="1">
        <v>41996</v>
      </c>
      <c r="D146">
        <f>YEAR(Table1[[#This Row],[Order Date]])</f>
        <v>2014</v>
      </c>
      <c r="E146">
        <f>MONTH(Table1[[#This Row],[Order Date]])</f>
        <v>12</v>
      </c>
      <c r="F146" t="str">
        <f>Table1[[#This Row],[Order Year]]&amp;"-"&amp;Table1[[#This Row],[Order Month]]</f>
        <v>2014-12</v>
      </c>
      <c r="G146" s="5">
        <f>YEAR(Table1[[#This Row],[Order Date]])*100 + MONTH(Table1[[#This Row],[Order Date]])</f>
        <v>201412</v>
      </c>
      <c r="H146" s="1">
        <v>42001</v>
      </c>
      <c r="I146" t="s">
        <v>53</v>
      </c>
      <c r="J146" t="s">
        <v>596</v>
      </c>
      <c r="K146" t="s">
        <v>597</v>
      </c>
      <c r="L146" t="s">
        <v>29</v>
      </c>
      <c r="M146" t="s">
        <v>30</v>
      </c>
      <c r="N146" t="s">
        <v>598</v>
      </c>
      <c r="O146" t="s">
        <v>599</v>
      </c>
      <c r="P146">
        <v>64055</v>
      </c>
      <c r="Q146" t="s">
        <v>108</v>
      </c>
      <c r="R146" t="s">
        <v>600</v>
      </c>
      <c r="S146" t="s">
        <v>49</v>
      </c>
      <c r="T146" t="s">
        <v>81</v>
      </c>
      <c r="U146" t="s">
        <v>601</v>
      </c>
      <c r="V146">
        <v>839.43000000000006</v>
      </c>
      <c r="W146">
        <v>3</v>
      </c>
      <c r="X146" s="9">
        <f>Table1[[#This Row],[Discount]]</f>
        <v>0</v>
      </c>
      <c r="Y146">
        <v>0</v>
      </c>
      <c r="Z146">
        <v>218.25179999999997</v>
      </c>
    </row>
    <row r="147" spans="1:26" ht="16" x14ac:dyDescent="0.2">
      <c r="A147">
        <v>146</v>
      </c>
      <c r="B147" t="s">
        <v>602</v>
      </c>
      <c r="C147" s="1">
        <v>41159</v>
      </c>
      <c r="D147">
        <f>YEAR(Table1[[#This Row],[Order Date]])</f>
        <v>2012</v>
      </c>
      <c r="E147">
        <f>MONTH(Table1[[#This Row],[Order Date]])</f>
        <v>9</v>
      </c>
      <c r="F147" t="str">
        <f>Table1[[#This Row],[Order Year]]&amp;"-"&amp;Table1[[#This Row],[Order Month]]</f>
        <v>2012-9</v>
      </c>
      <c r="G147" s="5">
        <f>YEAR(Table1[[#This Row],[Order Date]])*100 + MONTH(Table1[[#This Row],[Order Date]])</f>
        <v>201209</v>
      </c>
      <c r="H147" s="1">
        <v>41164</v>
      </c>
      <c r="I147" t="s">
        <v>53</v>
      </c>
      <c r="J147" t="s">
        <v>603</v>
      </c>
      <c r="K147" t="s">
        <v>604</v>
      </c>
      <c r="L147" t="s">
        <v>29</v>
      </c>
      <c r="M147" t="s">
        <v>30</v>
      </c>
      <c r="N147" t="s">
        <v>605</v>
      </c>
      <c r="O147" t="s">
        <v>46</v>
      </c>
      <c r="P147">
        <v>91104</v>
      </c>
      <c r="Q147" t="s">
        <v>47</v>
      </c>
      <c r="R147" t="s">
        <v>382</v>
      </c>
      <c r="S147" t="s">
        <v>49</v>
      </c>
      <c r="T147" t="s">
        <v>62</v>
      </c>
      <c r="U147" t="s">
        <v>383</v>
      </c>
      <c r="V147">
        <v>671.93</v>
      </c>
      <c r="W147">
        <v>7</v>
      </c>
      <c r="X147" s="9">
        <f>Table1[[#This Row],[Discount]]</f>
        <v>0</v>
      </c>
      <c r="Y147">
        <v>0</v>
      </c>
      <c r="Z147">
        <v>20.157899999999998</v>
      </c>
    </row>
    <row r="148" spans="1:26" ht="16" x14ac:dyDescent="0.2">
      <c r="A148">
        <v>147</v>
      </c>
      <c r="B148" t="s">
        <v>606</v>
      </c>
      <c r="C148" s="1">
        <v>40838</v>
      </c>
      <c r="D148">
        <f>YEAR(Table1[[#This Row],[Order Date]])</f>
        <v>2011</v>
      </c>
      <c r="E148">
        <f>MONTH(Table1[[#This Row],[Order Date]])</f>
        <v>10</v>
      </c>
      <c r="F148" t="str">
        <f>Table1[[#This Row],[Order Year]]&amp;"-"&amp;Table1[[#This Row],[Order Month]]</f>
        <v>2011-10</v>
      </c>
      <c r="G148" s="5">
        <f>YEAR(Table1[[#This Row],[Order Date]])*100 + MONTH(Table1[[#This Row],[Order Date]])</f>
        <v>201110</v>
      </c>
      <c r="H148" s="1">
        <v>40844</v>
      </c>
      <c r="I148" t="s">
        <v>53</v>
      </c>
      <c r="J148" t="s">
        <v>607</v>
      </c>
      <c r="K148" t="s">
        <v>608</v>
      </c>
      <c r="L148" t="s">
        <v>105</v>
      </c>
      <c r="M148" t="s">
        <v>30</v>
      </c>
      <c r="N148" t="s">
        <v>609</v>
      </c>
      <c r="O148" t="s">
        <v>501</v>
      </c>
      <c r="P148">
        <v>43055</v>
      </c>
      <c r="Q148" t="s">
        <v>151</v>
      </c>
      <c r="R148" t="s">
        <v>610</v>
      </c>
      <c r="S148" t="s">
        <v>35</v>
      </c>
      <c r="T148" t="s">
        <v>68</v>
      </c>
      <c r="U148" t="s">
        <v>611</v>
      </c>
      <c r="V148">
        <v>93.888000000000005</v>
      </c>
      <c r="W148">
        <v>4</v>
      </c>
      <c r="X148" s="9">
        <f>Table1[[#This Row],[Discount]]</f>
        <v>0.2</v>
      </c>
      <c r="Y148">
        <v>0.2</v>
      </c>
      <c r="Z148">
        <v>12.90959999999999</v>
      </c>
    </row>
    <row r="149" spans="1:26" ht="16" x14ac:dyDescent="0.2">
      <c r="A149">
        <v>148</v>
      </c>
      <c r="B149" t="s">
        <v>612</v>
      </c>
      <c r="C149" s="1">
        <v>41614</v>
      </c>
      <c r="D149">
        <f>YEAR(Table1[[#This Row],[Order Date]])</f>
        <v>2013</v>
      </c>
      <c r="E149">
        <f>MONTH(Table1[[#This Row],[Order Date]])</f>
        <v>12</v>
      </c>
      <c r="F149" t="str">
        <f>Table1[[#This Row],[Order Year]]&amp;"-"&amp;Table1[[#This Row],[Order Month]]</f>
        <v>2013-12</v>
      </c>
      <c r="G149" s="5">
        <f>YEAR(Table1[[#This Row],[Order Date]])*100 + MONTH(Table1[[#This Row],[Order Date]])</f>
        <v>201312</v>
      </c>
      <c r="H149" s="1">
        <v>41618</v>
      </c>
      <c r="I149" t="s">
        <v>53</v>
      </c>
      <c r="J149" t="s">
        <v>613</v>
      </c>
      <c r="K149" t="s">
        <v>614</v>
      </c>
      <c r="L149" t="s">
        <v>44</v>
      </c>
      <c r="M149" t="s">
        <v>30</v>
      </c>
      <c r="N149" t="s">
        <v>615</v>
      </c>
      <c r="O149" t="s">
        <v>117</v>
      </c>
      <c r="P149">
        <v>53132</v>
      </c>
      <c r="Q149" t="s">
        <v>108</v>
      </c>
      <c r="R149" t="s">
        <v>616</v>
      </c>
      <c r="S149" t="s">
        <v>74</v>
      </c>
      <c r="T149" t="s">
        <v>75</v>
      </c>
      <c r="U149" t="s">
        <v>617</v>
      </c>
      <c r="V149">
        <v>384.45000000000005</v>
      </c>
      <c r="W149">
        <v>11</v>
      </c>
      <c r="X149" s="9">
        <f>Table1[[#This Row],[Discount]]</f>
        <v>0</v>
      </c>
      <c r="Y149">
        <v>0</v>
      </c>
      <c r="Z149">
        <v>103.80150000000003</v>
      </c>
    </row>
    <row r="150" spans="1:26" ht="16" x14ac:dyDescent="0.2">
      <c r="A150">
        <v>149</v>
      </c>
      <c r="B150" t="s">
        <v>612</v>
      </c>
      <c r="C150" s="1">
        <v>41614</v>
      </c>
      <c r="D150">
        <f>YEAR(Table1[[#This Row],[Order Date]])</f>
        <v>2013</v>
      </c>
      <c r="E150">
        <f>MONTH(Table1[[#This Row],[Order Date]])</f>
        <v>12</v>
      </c>
      <c r="F150" t="str">
        <f>Table1[[#This Row],[Order Year]]&amp;"-"&amp;Table1[[#This Row],[Order Month]]</f>
        <v>2013-12</v>
      </c>
      <c r="G150" s="5">
        <f>YEAR(Table1[[#This Row],[Order Date]])*100 + MONTH(Table1[[#This Row],[Order Date]])</f>
        <v>201312</v>
      </c>
      <c r="H150" s="1">
        <v>41618</v>
      </c>
      <c r="I150" t="s">
        <v>53</v>
      </c>
      <c r="J150" t="s">
        <v>613</v>
      </c>
      <c r="K150" t="s">
        <v>614</v>
      </c>
      <c r="L150" t="s">
        <v>44</v>
      </c>
      <c r="M150" t="s">
        <v>30</v>
      </c>
      <c r="N150" t="s">
        <v>615</v>
      </c>
      <c r="O150" t="s">
        <v>117</v>
      </c>
      <c r="P150">
        <v>53132</v>
      </c>
      <c r="Q150" t="s">
        <v>108</v>
      </c>
      <c r="R150" t="s">
        <v>618</v>
      </c>
      <c r="S150" t="s">
        <v>74</v>
      </c>
      <c r="T150" t="s">
        <v>75</v>
      </c>
      <c r="U150" t="s">
        <v>619</v>
      </c>
      <c r="V150">
        <v>149.97</v>
      </c>
      <c r="W150">
        <v>3</v>
      </c>
      <c r="X150" s="9">
        <f>Table1[[#This Row],[Discount]]</f>
        <v>0</v>
      </c>
      <c r="Y150">
        <v>0</v>
      </c>
      <c r="Z150">
        <v>5.9987999999999815</v>
      </c>
    </row>
    <row r="151" spans="1:26" ht="16" x14ac:dyDescent="0.2">
      <c r="A151">
        <v>150</v>
      </c>
      <c r="B151" t="s">
        <v>612</v>
      </c>
      <c r="C151" s="1">
        <v>41614</v>
      </c>
      <c r="D151">
        <f>YEAR(Table1[[#This Row],[Order Date]])</f>
        <v>2013</v>
      </c>
      <c r="E151">
        <f>MONTH(Table1[[#This Row],[Order Date]])</f>
        <v>12</v>
      </c>
      <c r="F151" t="str">
        <f>Table1[[#This Row],[Order Year]]&amp;"-"&amp;Table1[[#This Row],[Order Month]]</f>
        <v>2013-12</v>
      </c>
      <c r="G151" s="5">
        <f>YEAR(Table1[[#This Row],[Order Date]])*100 + MONTH(Table1[[#This Row],[Order Date]])</f>
        <v>201312</v>
      </c>
      <c r="H151" s="1">
        <v>41618</v>
      </c>
      <c r="I151" t="s">
        <v>53</v>
      </c>
      <c r="J151" t="s">
        <v>613</v>
      </c>
      <c r="K151" t="s">
        <v>614</v>
      </c>
      <c r="L151" t="s">
        <v>44</v>
      </c>
      <c r="M151" t="s">
        <v>30</v>
      </c>
      <c r="N151" t="s">
        <v>615</v>
      </c>
      <c r="O151" t="s">
        <v>117</v>
      </c>
      <c r="P151">
        <v>53132</v>
      </c>
      <c r="Q151" t="s">
        <v>108</v>
      </c>
      <c r="R151" t="s">
        <v>38</v>
      </c>
      <c r="S151" t="s">
        <v>35</v>
      </c>
      <c r="T151" t="s">
        <v>39</v>
      </c>
      <c r="U151" t="s">
        <v>40</v>
      </c>
      <c r="V151">
        <v>1951.84</v>
      </c>
      <c r="W151">
        <v>8</v>
      </c>
      <c r="X151" s="9">
        <f>Table1[[#This Row],[Discount]]</f>
        <v>0</v>
      </c>
      <c r="Y151">
        <v>0</v>
      </c>
      <c r="Z151">
        <v>585.55199999999991</v>
      </c>
    </row>
    <row r="152" spans="1:26" ht="16" x14ac:dyDescent="0.2">
      <c r="A152">
        <v>151</v>
      </c>
      <c r="B152" t="s">
        <v>612</v>
      </c>
      <c r="C152" s="1">
        <v>41614</v>
      </c>
      <c r="D152">
        <f>YEAR(Table1[[#This Row],[Order Date]])</f>
        <v>2013</v>
      </c>
      <c r="E152">
        <f>MONTH(Table1[[#This Row],[Order Date]])</f>
        <v>12</v>
      </c>
      <c r="F152" t="str">
        <f>Table1[[#This Row],[Order Year]]&amp;"-"&amp;Table1[[#This Row],[Order Month]]</f>
        <v>2013-12</v>
      </c>
      <c r="G152" s="5">
        <f>YEAR(Table1[[#This Row],[Order Date]])*100 + MONTH(Table1[[#This Row],[Order Date]])</f>
        <v>201312</v>
      </c>
      <c r="H152" s="1">
        <v>41618</v>
      </c>
      <c r="I152" t="s">
        <v>53</v>
      </c>
      <c r="J152" t="s">
        <v>613</v>
      </c>
      <c r="K152" t="s">
        <v>614</v>
      </c>
      <c r="L152" t="s">
        <v>44</v>
      </c>
      <c r="M152" t="s">
        <v>30</v>
      </c>
      <c r="N152" t="s">
        <v>615</v>
      </c>
      <c r="O152" t="s">
        <v>117</v>
      </c>
      <c r="P152">
        <v>53132</v>
      </c>
      <c r="Q152" t="s">
        <v>108</v>
      </c>
      <c r="R152" t="s">
        <v>620</v>
      </c>
      <c r="S152" t="s">
        <v>49</v>
      </c>
      <c r="T152" t="s">
        <v>78</v>
      </c>
      <c r="U152" t="s">
        <v>621</v>
      </c>
      <c r="V152">
        <v>171.55</v>
      </c>
      <c r="W152">
        <v>5</v>
      </c>
      <c r="X152" s="9">
        <f>Table1[[#This Row],[Discount]]</f>
        <v>0</v>
      </c>
      <c r="Y152">
        <v>0</v>
      </c>
      <c r="Z152">
        <v>80.628500000000003</v>
      </c>
    </row>
    <row r="153" spans="1:26" ht="16" x14ac:dyDescent="0.2">
      <c r="A153">
        <v>152</v>
      </c>
      <c r="B153" t="s">
        <v>622</v>
      </c>
      <c r="C153" s="1">
        <v>41347</v>
      </c>
      <c r="D153">
        <f>YEAR(Table1[[#This Row],[Order Date]])</f>
        <v>2013</v>
      </c>
      <c r="E153">
        <f>MONTH(Table1[[#This Row],[Order Date]])</f>
        <v>3</v>
      </c>
      <c r="F153" t="str">
        <f>Table1[[#This Row],[Order Year]]&amp;"-"&amp;Table1[[#This Row],[Order Month]]</f>
        <v>2013-3</v>
      </c>
      <c r="G153" s="5">
        <f>YEAR(Table1[[#This Row],[Order Date]])*100 + MONTH(Table1[[#This Row],[Order Date]])</f>
        <v>201303</v>
      </c>
      <c r="H153" s="1">
        <v>41350</v>
      </c>
      <c r="I153" t="s">
        <v>191</v>
      </c>
      <c r="J153" t="s">
        <v>623</v>
      </c>
      <c r="K153" t="s">
        <v>624</v>
      </c>
      <c r="L153" t="s">
        <v>105</v>
      </c>
      <c r="M153" t="s">
        <v>30</v>
      </c>
      <c r="N153" t="s">
        <v>625</v>
      </c>
      <c r="O153" t="s">
        <v>313</v>
      </c>
      <c r="P153">
        <v>85254</v>
      </c>
      <c r="Q153" t="s">
        <v>47</v>
      </c>
      <c r="R153" t="s">
        <v>626</v>
      </c>
      <c r="S153" t="s">
        <v>49</v>
      </c>
      <c r="T153" t="s">
        <v>81</v>
      </c>
      <c r="U153" t="s">
        <v>627</v>
      </c>
      <c r="V153">
        <v>157.91999999999999</v>
      </c>
      <c r="W153">
        <v>5</v>
      </c>
      <c r="X153" s="9">
        <f>Table1[[#This Row],[Discount]]</f>
        <v>0.2</v>
      </c>
      <c r="Y153">
        <v>0.2</v>
      </c>
      <c r="Z153">
        <v>17.765999999999991</v>
      </c>
    </row>
    <row r="154" spans="1:26" ht="16" x14ac:dyDescent="0.2">
      <c r="A154">
        <v>153</v>
      </c>
      <c r="B154" t="s">
        <v>622</v>
      </c>
      <c r="C154" s="1">
        <v>41347</v>
      </c>
      <c r="D154">
        <f>YEAR(Table1[[#This Row],[Order Date]])</f>
        <v>2013</v>
      </c>
      <c r="E154">
        <f>MONTH(Table1[[#This Row],[Order Date]])</f>
        <v>3</v>
      </c>
      <c r="F154" t="str">
        <f>Table1[[#This Row],[Order Year]]&amp;"-"&amp;Table1[[#This Row],[Order Month]]</f>
        <v>2013-3</v>
      </c>
      <c r="G154" s="5">
        <f>YEAR(Table1[[#This Row],[Order Date]])*100 + MONTH(Table1[[#This Row],[Order Date]])</f>
        <v>201303</v>
      </c>
      <c r="H154" s="1">
        <v>41350</v>
      </c>
      <c r="I154" t="s">
        <v>191</v>
      </c>
      <c r="J154" t="s">
        <v>623</v>
      </c>
      <c r="K154" t="s">
        <v>624</v>
      </c>
      <c r="L154" t="s">
        <v>105</v>
      </c>
      <c r="M154" t="s">
        <v>30</v>
      </c>
      <c r="N154" t="s">
        <v>625</v>
      </c>
      <c r="O154" t="s">
        <v>313</v>
      </c>
      <c r="P154">
        <v>85254</v>
      </c>
      <c r="Q154" t="s">
        <v>47</v>
      </c>
      <c r="R154" t="s">
        <v>628</v>
      </c>
      <c r="S154" t="s">
        <v>74</v>
      </c>
      <c r="T154" t="s">
        <v>75</v>
      </c>
      <c r="U154" t="s">
        <v>629</v>
      </c>
      <c r="V154">
        <v>203.184</v>
      </c>
      <c r="W154">
        <v>2</v>
      </c>
      <c r="X154" s="9">
        <f>Table1[[#This Row],[Discount]]</f>
        <v>0.2</v>
      </c>
      <c r="Y154">
        <v>0.2</v>
      </c>
      <c r="Z154">
        <v>15.238799999999991</v>
      </c>
    </row>
    <row r="155" spans="1:26" ht="16" x14ac:dyDescent="0.2">
      <c r="A155">
        <v>154</v>
      </c>
      <c r="B155" t="s">
        <v>630</v>
      </c>
      <c r="C155" s="1">
        <v>41060</v>
      </c>
      <c r="D155">
        <f>YEAR(Table1[[#This Row],[Order Date]])</f>
        <v>2012</v>
      </c>
      <c r="E155">
        <f>MONTH(Table1[[#This Row],[Order Date]])</f>
        <v>5</v>
      </c>
      <c r="F155" t="str">
        <f>Table1[[#This Row],[Order Year]]&amp;"-"&amp;Table1[[#This Row],[Order Month]]</f>
        <v>2012-5</v>
      </c>
      <c r="G155" s="5">
        <f>YEAR(Table1[[#This Row],[Order Date]])*100 + MONTH(Table1[[#This Row],[Order Date]])</f>
        <v>201205</v>
      </c>
      <c r="H155" s="1">
        <v>41062</v>
      </c>
      <c r="I155" t="s">
        <v>191</v>
      </c>
      <c r="J155" t="s">
        <v>631</v>
      </c>
      <c r="K155" t="s">
        <v>632</v>
      </c>
      <c r="L155" t="s">
        <v>44</v>
      </c>
      <c r="M155" t="s">
        <v>30</v>
      </c>
      <c r="N155" t="s">
        <v>633</v>
      </c>
      <c r="O155" t="s">
        <v>46</v>
      </c>
      <c r="P155">
        <v>95123</v>
      </c>
      <c r="Q155" t="s">
        <v>47</v>
      </c>
      <c r="R155" t="s">
        <v>634</v>
      </c>
      <c r="S155" t="s">
        <v>49</v>
      </c>
      <c r="T155" t="s">
        <v>93</v>
      </c>
      <c r="U155" t="s">
        <v>635</v>
      </c>
      <c r="V155">
        <v>58.379999999999995</v>
      </c>
      <c r="W155">
        <v>7</v>
      </c>
      <c r="X155" s="9">
        <f>Table1[[#This Row],[Discount]]</f>
        <v>0</v>
      </c>
      <c r="Y155">
        <v>0</v>
      </c>
      <c r="Z155">
        <v>26.270999999999994</v>
      </c>
    </row>
    <row r="156" spans="1:26" ht="16" x14ac:dyDescent="0.2">
      <c r="A156">
        <v>155</v>
      </c>
      <c r="B156" t="s">
        <v>630</v>
      </c>
      <c r="C156" s="1">
        <v>41060</v>
      </c>
      <c r="D156">
        <f>YEAR(Table1[[#This Row],[Order Date]])</f>
        <v>2012</v>
      </c>
      <c r="E156">
        <f>MONTH(Table1[[#This Row],[Order Date]])</f>
        <v>5</v>
      </c>
      <c r="F156" t="str">
        <f>Table1[[#This Row],[Order Year]]&amp;"-"&amp;Table1[[#This Row],[Order Month]]</f>
        <v>2012-5</v>
      </c>
      <c r="G156" s="5">
        <f>YEAR(Table1[[#This Row],[Order Date]])*100 + MONTH(Table1[[#This Row],[Order Date]])</f>
        <v>201205</v>
      </c>
      <c r="H156" s="1">
        <v>41062</v>
      </c>
      <c r="I156" t="s">
        <v>191</v>
      </c>
      <c r="J156" t="s">
        <v>631</v>
      </c>
      <c r="K156" t="s">
        <v>632</v>
      </c>
      <c r="L156" t="s">
        <v>44</v>
      </c>
      <c r="M156" t="s">
        <v>30</v>
      </c>
      <c r="N156" t="s">
        <v>633</v>
      </c>
      <c r="O156" t="s">
        <v>46</v>
      </c>
      <c r="P156">
        <v>95123</v>
      </c>
      <c r="Q156" t="s">
        <v>47</v>
      </c>
      <c r="R156" t="s">
        <v>636</v>
      </c>
      <c r="S156" t="s">
        <v>49</v>
      </c>
      <c r="T156" t="s">
        <v>93</v>
      </c>
      <c r="U156" t="s">
        <v>637</v>
      </c>
      <c r="V156">
        <v>105.52</v>
      </c>
      <c r="W156">
        <v>4</v>
      </c>
      <c r="X156" s="9">
        <f>Table1[[#This Row],[Discount]]</f>
        <v>0</v>
      </c>
      <c r="Y156">
        <v>0</v>
      </c>
      <c r="Z156">
        <v>48.539199999999994</v>
      </c>
    </row>
    <row r="157" spans="1:26" ht="16" x14ac:dyDescent="0.2">
      <c r="A157">
        <v>156</v>
      </c>
      <c r="B157" t="s">
        <v>630</v>
      </c>
      <c r="C157" s="1">
        <v>41060</v>
      </c>
      <c r="D157">
        <f>YEAR(Table1[[#This Row],[Order Date]])</f>
        <v>2012</v>
      </c>
      <c r="E157">
        <f>MONTH(Table1[[#This Row],[Order Date]])</f>
        <v>5</v>
      </c>
      <c r="F157" t="str">
        <f>Table1[[#This Row],[Order Year]]&amp;"-"&amp;Table1[[#This Row],[Order Month]]</f>
        <v>2012-5</v>
      </c>
      <c r="G157" s="5">
        <f>YEAR(Table1[[#This Row],[Order Date]])*100 + MONTH(Table1[[#This Row],[Order Date]])</f>
        <v>201205</v>
      </c>
      <c r="H157" s="1">
        <v>41062</v>
      </c>
      <c r="I157" t="s">
        <v>191</v>
      </c>
      <c r="J157" t="s">
        <v>631</v>
      </c>
      <c r="K157" t="s">
        <v>632</v>
      </c>
      <c r="L157" t="s">
        <v>44</v>
      </c>
      <c r="M157" t="s">
        <v>30</v>
      </c>
      <c r="N157" t="s">
        <v>633</v>
      </c>
      <c r="O157" t="s">
        <v>46</v>
      </c>
      <c r="P157">
        <v>95123</v>
      </c>
      <c r="Q157" t="s">
        <v>47</v>
      </c>
      <c r="R157" t="s">
        <v>638</v>
      </c>
      <c r="S157" t="s">
        <v>49</v>
      </c>
      <c r="T157" t="s">
        <v>62</v>
      </c>
      <c r="U157" t="s">
        <v>639</v>
      </c>
      <c r="V157">
        <v>80.88</v>
      </c>
      <c r="W157">
        <v>6</v>
      </c>
      <c r="X157" s="9">
        <f>Table1[[#This Row],[Discount]]</f>
        <v>0</v>
      </c>
      <c r="Y157">
        <v>0</v>
      </c>
      <c r="Z157">
        <v>21.028799999999997</v>
      </c>
    </row>
    <row r="158" spans="1:26" ht="16" x14ac:dyDescent="0.2">
      <c r="A158">
        <v>157</v>
      </c>
      <c r="B158" t="s">
        <v>640</v>
      </c>
      <c r="C158" s="1">
        <v>41057</v>
      </c>
      <c r="D158">
        <f>YEAR(Table1[[#This Row],[Order Date]])</f>
        <v>2012</v>
      </c>
      <c r="E158">
        <f>MONTH(Table1[[#This Row],[Order Date]])</f>
        <v>5</v>
      </c>
      <c r="F158" t="str">
        <f>Table1[[#This Row],[Order Year]]&amp;"-"&amp;Table1[[#This Row],[Order Month]]</f>
        <v>2012-5</v>
      </c>
      <c r="G158" s="5">
        <f>YEAR(Table1[[#This Row],[Order Date]])*100 + MONTH(Table1[[#This Row],[Order Date]])</f>
        <v>201205</v>
      </c>
      <c r="H158" s="1">
        <v>41063</v>
      </c>
      <c r="I158" t="s">
        <v>53</v>
      </c>
      <c r="J158" t="s">
        <v>641</v>
      </c>
      <c r="K158" t="s">
        <v>642</v>
      </c>
      <c r="L158" t="s">
        <v>105</v>
      </c>
      <c r="M158" t="s">
        <v>30</v>
      </c>
      <c r="N158" t="s">
        <v>98</v>
      </c>
      <c r="O158" t="s">
        <v>99</v>
      </c>
      <c r="P158">
        <v>98105</v>
      </c>
      <c r="Q158" t="s">
        <v>47</v>
      </c>
      <c r="R158" t="s">
        <v>643</v>
      </c>
      <c r="S158" t="s">
        <v>49</v>
      </c>
      <c r="T158" t="s">
        <v>71</v>
      </c>
      <c r="U158" t="s">
        <v>644</v>
      </c>
      <c r="V158">
        <v>6.63</v>
      </c>
      <c r="W158">
        <v>3</v>
      </c>
      <c r="X158" s="9">
        <f>Table1[[#This Row],[Discount]]</f>
        <v>0</v>
      </c>
      <c r="Y158">
        <v>0</v>
      </c>
      <c r="Z158">
        <v>1.7901</v>
      </c>
    </row>
    <row r="159" spans="1:26" ht="16" x14ac:dyDescent="0.2">
      <c r="A159">
        <v>158</v>
      </c>
      <c r="B159" t="s">
        <v>645</v>
      </c>
      <c r="C159" s="1">
        <v>40603</v>
      </c>
      <c r="D159">
        <f>YEAR(Table1[[#This Row],[Order Date]])</f>
        <v>2011</v>
      </c>
      <c r="E159">
        <f>MONTH(Table1[[#This Row],[Order Date]])</f>
        <v>3</v>
      </c>
      <c r="F159" t="str">
        <f>Table1[[#This Row],[Order Year]]&amp;"-"&amp;Table1[[#This Row],[Order Month]]</f>
        <v>2011-3</v>
      </c>
      <c r="G159" s="5">
        <f>YEAR(Table1[[#This Row],[Order Date]])*100 + MONTH(Table1[[#This Row],[Order Date]])</f>
        <v>201103</v>
      </c>
      <c r="H159" s="1">
        <v>40608</v>
      </c>
      <c r="I159" t="s">
        <v>26</v>
      </c>
      <c r="J159" t="s">
        <v>646</v>
      </c>
      <c r="K159" t="s">
        <v>647</v>
      </c>
      <c r="L159" t="s">
        <v>29</v>
      </c>
      <c r="M159" t="s">
        <v>30</v>
      </c>
      <c r="N159" t="s">
        <v>98</v>
      </c>
      <c r="O159" t="s">
        <v>99</v>
      </c>
      <c r="P159">
        <v>98115</v>
      </c>
      <c r="Q159" t="s">
        <v>47</v>
      </c>
      <c r="R159" t="s">
        <v>536</v>
      </c>
      <c r="S159" t="s">
        <v>35</v>
      </c>
      <c r="T159" t="s">
        <v>39</v>
      </c>
      <c r="U159" t="s">
        <v>537</v>
      </c>
      <c r="V159">
        <v>457.56800000000004</v>
      </c>
      <c r="W159">
        <v>2</v>
      </c>
      <c r="X159" s="9">
        <f>Table1[[#This Row],[Discount]]</f>
        <v>0.2</v>
      </c>
      <c r="Y159">
        <v>0.2</v>
      </c>
      <c r="Z159">
        <v>51.476399999999941</v>
      </c>
    </row>
    <row r="160" spans="1:26" ht="16" x14ac:dyDescent="0.2">
      <c r="A160">
        <v>159</v>
      </c>
      <c r="B160" t="s">
        <v>648</v>
      </c>
      <c r="C160" s="1">
        <v>41599</v>
      </c>
      <c r="D160">
        <f>YEAR(Table1[[#This Row],[Order Date]])</f>
        <v>2013</v>
      </c>
      <c r="E160">
        <f>MONTH(Table1[[#This Row],[Order Date]])</f>
        <v>11</v>
      </c>
      <c r="F160" t="str">
        <f>Table1[[#This Row],[Order Year]]&amp;"-"&amp;Table1[[#This Row],[Order Month]]</f>
        <v>2013-11</v>
      </c>
      <c r="G160" s="5">
        <f>YEAR(Table1[[#This Row],[Order Date]])*100 + MONTH(Table1[[#This Row],[Order Date]])</f>
        <v>201311</v>
      </c>
      <c r="H160" s="1">
        <v>41603</v>
      </c>
      <c r="I160" t="s">
        <v>53</v>
      </c>
      <c r="J160" t="s">
        <v>649</v>
      </c>
      <c r="K160" t="s">
        <v>650</v>
      </c>
      <c r="L160" t="s">
        <v>29</v>
      </c>
      <c r="M160" t="s">
        <v>30</v>
      </c>
      <c r="N160" t="s">
        <v>651</v>
      </c>
      <c r="O160" t="s">
        <v>652</v>
      </c>
      <c r="P160">
        <v>73034</v>
      </c>
      <c r="Q160" t="s">
        <v>108</v>
      </c>
      <c r="R160" t="s">
        <v>653</v>
      </c>
      <c r="S160" t="s">
        <v>49</v>
      </c>
      <c r="T160" t="s">
        <v>50</v>
      </c>
      <c r="U160" t="s">
        <v>654</v>
      </c>
      <c r="V160">
        <v>14.62</v>
      </c>
      <c r="W160">
        <v>2</v>
      </c>
      <c r="X160" s="9">
        <f>Table1[[#This Row],[Discount]]</f>
        <v>0</v>
      </c>
      <c r="Y160">
        <v>0</v>
      </c>
      <c r="Z160">
        <v>6.8713999999999995</v>
      </c>
    </row>
    <row r="161" spans="1:26" ht="16" x14ac:dyDescent="0.2">
      <c r="A161">
        <v>160</v>
      </c>
      <c r="B161" t="s">
        <v>648</v>
      </c>
      <c r="C161" s="1">
        <v>41599</v>
      </c>
      <c r="D161">
        <f>YEAR(Table1[[#This Row],[Order Date]])</f>
        <v>2013</v>
      </c>
      <c r="E161">
        <f>MONTH(Table1[[#This Row],[Order Date]])</f>
        <v>11</v>
      </c>
      <c r="F161" t="str">
        <f>Table1[[#This Row],[Order Year]]&amp;"-"&amp;Table1[[#This Row],[Order Month]]</f>
        <v>2013-11</v>
      </c>
      <c r="G161" s="5">
        <f>YEAR(Table1[[#This Row],[Order Date]])*100 + MONTH(Table1[[#This Row],[Order Date]])</f>
        <v>201311</v>
      </c>
      <c r="H161" s="1">
        <v>41603</v>
      </c>
      <c r="I161" t="s">
        <v>53</v>
      </c>
      <c r="J161" t="s">
        <v>649</v>
      </c>
      <c r="K161" t="s">
        <v>650</v>
      </c>
      <c r="L161" t="s">
        <v>29</v>
      </c>
      <c r="M161" t="s">
        <v>30</v>
      </c>
      <c r="N161" t="s">
        <v>651</v>
      </c>
      <c r="O161" t="s">
        <v>652</v>
      </c>
      <c r="P161">
        <v>73034</v>
      </c>
      <c r="Q161" t="s">
        <v>108</v>
      </c>
      <c r="R161" t="s">
        <v>655</v>
      </c>
      <c r="S161" t="s">
        <v>74</v>
      </c>
      <c r="T161" t="s">
        <v>75</v>
      </c>
      <c r="U161" t="s">
        <v>656</v>
      </c>
      <c r="V161">
        <v>944.93000000000006</v>
      </c>
      <c r="W161">
        <v>7</v>
      </c>
      <c r="X161" s="9">
        <f>Table1[[#This Row],[Discount]]</f>
        <v>0</v>
      </c>
      <c r="Y161">
        <v>0</v>
      </c>
      <c r="Z161">
        <v>236.23250000000002</v>
      </c>
    </row>
    <row r="162" spans="1:26" ht="16" x14ac:dyDescent="0.2">
      <c r="A162">
        <v>161</v>
      </c>
      <c r="B162" t="s">
        <v>657</v>
      </c>
      <c r="C162" s="1">
        <v>41406</v>
      </c>
      <c r="D162">
        <f>YEAR(Table1[[#This Row],[Order Date]])</f>
        <v>2013</v>
      </c>
      <c r="E162">
        <f>MONTH(Table1[[#This Row],[Order Date]])</f>
        <v>5</v>
      </c>
      <c r="F162" t="str">
        <f>Table1[[#This Row],[Order Year]]&amp;"-"&amp;Table1[[#This Row],[Order Month]]</f>
        <v>2013-5</v>
      </c>
      <c r="G162" s="5">
        <f>YEAR(Table1[[#This Row],[Order Date]])*100 + MONTH(Table1[[#This Row],[Order Date]])</f>
        <v>201305</v>
      </c>
      <c r="H162" s="1">
        <v>41407</v>
      </c>
      <c r="I162" t="s">
        <v>191</v>
      </c>
      <c r="J162" t="s">
        <v>658</v>
      </c>
      <c r="K162" t="s">
        <v>659</v>
      </c>
      <c r="L162" t="s">
        <v>29</v>
      </c>
      <c r="M162" t="s">
        <v>30</v>
      </c>
      <c r="N162" t="s">
        <v>45</v>
      </c>
      <c r="O162" t="s">
        <v>46</v>
      </c>
      <c r="P162">
        <v>90045</v>
      </c>
      <c r="Q162" t="s">
        <v>47</v>
      </c>
      <c r="R162" t="s">
        <v>660</v>
      </c>
      <c r="S162" t="s">
        <v>49</v>
      </c>
      <c r="T162" t="s">
        <v>93</v>
      </c>
      <c r="U162" t="s">
        <v>661</v>
      </c>
      <c r="V162">
        <v>5.98</v>
      </c>
      <c r="W162">
        <v>1</v>
      </c>
      <c r="X162" s="9">
        <f>Table1[[#This Row],[Discount]]</f>
        <v>0</v>
      </c>
      <c r="Y162">
        <v>0</v>
      </c>
      <c r="Z162">
        <v>2.6909999999999998</v>
      </c>
    </row>
    <row r="163" spans="1:26" ht="16" x14ac:dyDescent="0.2">
      <c r="A163">
        <v>162</v>
      </c>
      <c r="B163" t="s">
        <v>662</v>
      </c>
      <c r="C163" s="1">
        <v>41271</v>
      </c>
      <c r="D163">
        <f>YEAR(Table1[[#This Row],[Order Date]])</f>
        <v>2012</v>
      </c>
      <c r="E163">
        <f>MONTH(Table1[[#This Row],[Order Date]])</f>
        <v>12</v>
      </c>
      <c r="F163" t="str">
        <f>Table1[[#This Row],[Order Year]]&amp;"-"&amp;Table1[[#This Row],[Order Month]]</f>
        <v>2012-12</v>
      </c>
      <c r="G163" s="5">
        <f>YEAR(Table1[[#This Row],[Order Date]])*100 + MONTH(Table1[[#This Row],[Order Date]])</f>
        <v>201212</v>
      </c>
      <c r="H163" s="1">
        <v>41274</v>
      </c>
      <c r="I163" t="s">
        <v>26</v>
      </c>
      <c r="J163" t="s">
        <v>663</v>
      </c>
      <c r="K163" t="s">
        <v>664</v>
      </c>
      <c r="L163" t="s">
        <v>29</v>
      </c>
      <c r="M163" t="s">
        <v>30</v>
      </c>
      <c r="N163" t="s">
        <v>149</v>
      </c>
      <c r="O163" t="s">
        <v>150</v>
      </c>
      <c r="P163">
        <v>19134</v>
      </c>
      <c r="Q163" t="s">
        <v>151</v>
      </c>
      <c r="R163" t="s">
        <v>665</v>
      </c>
      <c r="S163" t="s">
        <v>74</v>
      </c>
      <c r="T163" t="s">
        <v>164</v>
      </c>
      <c r="U163" t="s">
        <v>666</v>
      </c>
      <c r="V163">
        <v>54.384000000000007</v>
      </c>
      <c r="W163">
        <v>2</v>
      </c>
      <c r="X163" s="9">
        <f>Table1[[#This Row],[Discount]]</f>
        <v>0.2</v>
      </c>
      <c r="Y163">
        <v>0.2</v>
      </c>
      <c r="Z163">
        <v>1.359599999999995</v>
      </c>
    </row>
    <row r="164" spans="1:26" ht="16" x14ac:dyDescent="0.2">
      <c r="A164">
        <v>163</v>
      </c>
      <c r="B164" t="s">
        <v>667</v>
      </c>
      <c r="C164" s="1">
        <v>41595</v>
      </c>
      <c r="D164">
        <f>YEAR(Table1[[#This Row],[Order Date]])</f>
        <v>2013</v>
      </c>
      <c r="E164">
        <f>MONTH(Table1[[#This Row],[Order Date]])</f>
        <v>11</v>
      </c>
      <c r="F164" t="str">
        <f>Table1[[#This Row],[Order Year]]&amp;"-"&amp;Table1[[#This Row],[Order Month]]</f>
        <v>2013-11</v>
      </c>
      <c r="G164" s="5">
        <f>YEAR(Table1[[#This Row],[Order Date]])*100 + MONTH(Table1[[#This Row],[Order Date]])</f>
        <v>201311</v>
      </c>
      <c r="H164" s="1">
        <v>41599</v>
      </c>
      <c r="I164" t="s">
        <v>53</v>
      </c>
      <c r="J164" t="s">
        <v>668</v>
      </c>
      <c r="K164" t="s">
        <v>669</v>
      </c>
      <c r="L164" t="s">
        <v>29</v>
      </c>
      <c r="M164" t="s">
        <v>30</v>
      </c>
      <c r="N164" t="s">
        <v>670</v>
      </c>
      <c r="O164" t="s">
        <v>671</v>
      </c>
      <c r="P164">
        <v>88220</v>
      </c>
      <c r="Q164" t="s">
        <v>47</v>
      </c>
      <c r="R164" t="s">
        <v>672</v>
      </c>
      <c r="S164" t="s">
        <v>49</v>
      </c>
      <c r="T164" t="s">
        <v>176</v>
      </c>
      <c r="U164" t="s">
        <v>189</v>
      </c>
      <c r="V164">
        <v>28.4</v>
      </c>
      <c r="W164">
        <v>5</v>
      </c>
      <c r="X164" s="9">
        <f>Table1[[#This Row],[Discount]]</f>
        <v>0</v>
      </c>
      <c r="Y164">
        <v>0</v>
      </c>
      <c r="Z164">
        <v>13.347999999999997</v>
      </c>
    </row>
    <row r="165" spans="1:26" ht="16" x14ac:dyDescent="0.2">
      <c r="A165">
        <v>164</v>
      </c>
      <c r="B165" t="s">
        <v>673</v>
      </c>
      <c r="C165" s="1">
        <v>41586</v>
      </c>
      <c r="D165">
        <f>YEAR(Table1[[#This Row],[Order Date]])</f>
        <v>2013</v>
      </c>
      <c r="E165">
        <f>MONTH(Table1[[#This Row],[Order Date]])</f>
        <v>11</v>
      </c>
      <c r="F165" t="str">
        <f>Table1[[#This Row],[Order Year]]&amp;"-"&amp;Table1[[#This Row],[Order Month]]</f>
        <v>2013-11</v>
      </c>
      <c r="G165" s="5">
        <f>YEAR(Table1[[#This Row],[Order Date]])*100 + MONTH(Table1[[#This Row],[Order Date]])</f>
        <v>201311</v>
      </c>
      <c r="H165" s="1">
        <v>41590</v>
      </c>
      <c r="I165" t="s">
        <v>53</v>
      </c>
      <c r="J165" t="s">
        <v>674</v>
      </c>
      <c r="K165" t="s">
        <v>675</v>
      </c>
      <c r="L165" t="s">
        <v>29</v>
      </c>
      <c r="M165" t="s">
        <v>30</v>
      </c>
      <c r="N165" t="s">
        <v>98</v>
      </c>
      <c r="O165" t="s">
        <v>99</v>
      </c>
      <c r="P165">
        <v>98115</v>
      </c>
      <c r="Q165" t="s">
        <v>47</v>
      </c>
      <c r="R165" t="s">
        <v>676</v>
      </c>
      <c r="S165" t="s">
        <v>49</v>
      </c>
      <c r="T165" t="s">
        <v>78</v>
      </c>
      <c r="U165" t="s">
        <v>677</v>
      </c>
      <c r="V165">
        <v>27.680000000000003</v>
      </c>
      <c r="W165">
        <v>2</v>
      </c>
      <c r="X165" s="9">
        <f>Table1[[#This Row],[Discount]]</f>
        <v>0.2</v>
      </c>
      <c r="Y165">
        <v>0.2</v>
      </c>
      <c r="Z165">
        <v>9.6879999999999988</v>
      </c>
    </row>
    <row r="166" spans="1:26" ht="16" x14ac:dyDescent="0.2">
      <c r="A166">
        <v>165</v>
      </c>
      <c r="B166" t="s">
        <v>678</v>
      </c>
      <c r="C166" s="1">
        <v>40794</v>
      </c>
      <c r="D166">
        <f>YEAR(Table1[[#This Row],[Order Date]])</f>
        <v>2011</v>
      </c>
      <c r="E166">
        <f>MONTH(Table1[[#This Row],[Order Date]])</f>
        <v>9</v>
      </c>
      <c r="F166" t="str">
        <f>Table1[[#This Row],[Order Year]]&amp;"-"&amp;Table1[[#This Row],[Order Month]]</f>
        <v>2011-9</v>
      </c>
      <c r="G166" s="5">
        <f>YEAR(Table1[[#This Row],[Order Date]])*100 + MONTH(Table1[[#This Row],[Order Date]])</f>
        <v>201109</v>
      </c>
      <c r="H166" s="1">
        <v>40798</v>
      </c>
      <c r="I166" t="s">
        <v>53</v>
      </c>
      <c r="J166" t="s">
        <v>679</v>
      </c>
      <c r="K166" t="s">
        <v>680</v>
      </c>
      <c r="L166" t="s">
        <v>29</v>
      </c>
      <c r="M166" t="s">
        <v>30</v>
      </c>
      <c r="N166" t="s">
        <v>681</v>
      </c>
      <c r="O166" t="s">
        <v>107</v>
      </c>
      <c r="P166">
        <v>78207</v>
      </c>
      <c r="Q166" t="s">
        <v>108</v>
      </c>
      <c r="R166" t="s">
        <v>682</v>
      </c>
      <c r="S166" t="s">
        <v>49</v>
      </c>
      <c r="T166" t="s">
        <v>71</v>
      </c>
      <c r="U166" t="s">
        <v>683</v>
      </c>
      <c r="V166">
        <v>9.9359999999999999</v>
      </c>
      <c r="W166">
        <v>3</v>
      </c>
      <c r="X166" s="9">
        <f>Table1[[#This Row],[Discount]]</f>
        <v>0.2</v>
      </c>
      <c r="Y166">
        <v>0.2</v>
      </c>
      <c r="Z166">
        <v>2.7324000000000002</v>
      </c>
    </row>
    <row r="167" spans="1:26" ht="16" x14ac:dyDescent="0.2">
      <c r="A167">
        <v>166</v>
      </c>
      <c r="B167" t="s">
        <v>678</v>
      </c>
      <c r="C167" s="1">
        <v>40794</v>
      </c>
      <c r="D167">
        <f>YEAR(Table1[[#This Row],[Order Date]])</f>
        <v>2011</v>
      </c>
      <c r="E167">
        <f>MONTH(Table1[[#This Row],[Order Date]])</f>
        <v>9</v>
      </c>
      <c r="F167" t="str">
        <f>Table1[[#This Row],[Order Year]]&amp;"-"&amp;Table1[[#This Row],[Order Month]]</f>
        <v>2011-9</v>
      </c>
      <c r="G167" s="5">
        <f>YEAR(Table1[[#This Row],[Order Date]])*100 + MONTH(Table1[[#This Row],[Order Date]])</f>
        <v>201109</v>
      </c>
      <c r="H167" s="1">
        <v>40798</v>
      </c>
      <c r="I167" t="s">
        <v>53</v>
      </c>
      <c r="J167" t="s">
        <v>679</v>
      </c>
      <c r="K167" t="s">
        <v>680</v>
      </c>
      <c r="L167" t="s">
        <v>29</v>
      </c>
      <c r="M167" t="s">
        <v>30</v>
      </c>
      <c r="N167" t="s">
        <v>681</v>
      </c>
      <c r="O167" t="s">
        <v>107</v>
      </c>
      <c r="P167">
        <v>78207</v>
      </c>
      <c r="Q167" t="s">
        <v>108</v>
      </c>
      <c r="R167" t="s">
        <v>684</v>
      </c>
      <c r="S167" t="s">
        <v>74</v>
      </c>
      <c r="T167" t="s">
        <v>685</v>
      </c>
      <c r="U167" t="s">
        <v>686</v>
      </c>
      <c r="V167">
        <v>8159.9519999999993</v>
      </c>
      <c r="W167">
        <v>8</v>
      </c>
      <c r="X167" s="9">
        <f>Table1[[#This Row],[Discount]]</f>
        <v>0.4</v>
      </c>
      <c r="Y167">
        <v>0.4</v>
      </c>
      <c r="Z167">
        <v>-1359.992000000002</v>
      </c>
    </row>
    <row r="168" spans="1:26" ht="16" x14ac:dyDescent="0.2">
      <c r="A168">
        <v>167</v>
      </c>
      <c r="B168" t="s">
        <v>678</v>
      </c>
      <c r="C168" s="1">
        <v>40794</v>
      </c>
      <c r="D168">
        <f>YEAR(Table1[[#This Row],[Order Date]])</f>
        <v>2011</v>
      </c>
      <c r="E168">
        <f>MONTH(Table1[[#This Row],[Order Date]])</f>
        <v>9</v>
      </c>
      <c r="F168" t="str">
        <f>Table1[[#This Row],[Order Year]]&amp;"-"&amp;Table1[[#This Row],[Order Month]]</f>
        <v>2011-9</v>
      </c>
      <c r="G168" s="5">
        <f>YEAR(Table1[[#This Row],[Order Date]])*100 + MONTH(Table1[[#This Row],[Order Date]])</f>
        <v>201109</v>
      </c>
      <c r="H168" s="1">
        <v>40798</v>
      </c>
      <c r="I168" t="s">
        <v>53</v>
      </c>
      <c r="J168" t="s">
        <v>679</v>
      </c>
      <c r="K168" t="s">
        <v>680</v>
      </c>
      <c r="L168" t="s">
        <v>29</v>
      </c>
      <c r="M168" t="s">
        <v>30</v>
      </c>
      <c r="N168" t="s">
        <v>681</v>
      </c>
      <c r="O168" t="s">
        <v>107</v>
      </c>
      <c r="P168">
        <v>78207</v>
      </c>
      <c r="Q168" t="s">
        <v>108</v>
      </c>
      <c r="R168" t="s">
        <v>687</v>
      </c>
      <c r="S168" t="s">
        <v>49</v>
      </c>
      <c r="T168" t="s">
        <v>62</v>
      </c>
      <c r="U168" t="s">
        <v>688</v>
      </c>
      <c r="V168">
        <v>275.928</v>
      </c>
      <c r="W168">
        <v>3</v>
      </c>
      <c r="X168" s="9">
        <f>Table1[[#This Row],[Discount]]</f>
        <v>0.2</v>
      </c>
      <c r="Y168">
        <v>0.2</v>
      </c>
      <c r="Z168">
        <v>-58.634699999999995</v>
      </c>
    </row>
    <row r="169" spans="1:26" ht="16" x14ac:dyDescent="0.2">
      <c r="A169">
        <v>168</v>
      </c>
      <c r="B169" t="s">
        <v>678</v>
      </c>
      <c r="C169" s="1">
        <v>40794</v>
      </c>
      <c r="D169">
        <f>YEAR(Table1[[#This Row],[Order Date]])</f>
        <v>2011</v>
      </c>
      <c r="E169">
        <f>MONTH(Table1[[#This Row],[Order Date]])</f>
        <v>9</v>
      </c>
      <c r="F169" t="str">
        <f>Table1[[#This Row],[Order Year]]&amp;"-"&amp;Table1[[#This Row],[Order Month]]</f>
        <v>2011-9</v>
      </c>
      <c r="G169" s="5">
        <f>YEAR(Table1[[#This Row],[Order Date]])*100 + MONTH(Table1[[#This Row],[Order Date]])</f>
        <v>201109</v>
      </c>
      <c r="H169" s="1">
        <v>40798</v>
      </c>
      <c r="I169" t="s">
        <v>53</v>
      </c>
      <c r="J169" t="s">
        <v>679</v>
      </c>
      <c r="K169" t="s">
        <v>680</v>
      </c>
      <c r="L169" t="s">
        <v>29</v>
      </c>
      <c r="M169" t="s">
        <v>30</v>
      </c>
      <c r="N169" t="s">
        <v>681</v>
      </c>
      <c r="O169" t="s">
        <v>107</v>
      </c>
      <c r="P169">
        <v>78207</v>
      </c>
      <c r="Q169" t="s">
        <v>108</v>
      </c>
      <c r="R169" t="s">
        <v>689</v>
      </c>
      <c r="S169" t="s">
        <v>35</v>
      </c>
      <c r="T169" t="s">
        <v>39</v>
      </c>
      <c r="U169" t="s">
        <v>690</v>
      </c>
      <c r="V169">
        <v>1740.0599999999997</v>
      </c>
      <c r="W169">
        <v>9</v>
      </c>
      <c r="X169" s="9">
        <f>Table1[[#This Row],[Discount]]</f>
        <v>0.3</v>
      </c>
      <c r="Y169">
        <v>0.3</v>
      </c>
      <c r="Z169">
        <v>-24.858000000000175</v>
      </c>
    </row>
    <row r="170" spans="1:26" ht="16" x14ac:dyDescent="0.2">
      <c r="A170">
        <v>169</v>
      </c>
      <c r="B170" t="s">
        <v>678</v>
      </c>
      <c r="C170" s="1">
        <v>40794</v>
      </c>
      <c r="D170">
        <f>YEAR(Table1[[#This Row],[Order Date]])</f>
        <v>2011</v>
      </c>
      <c r="E170">
        <f>MONTH(Table1[[#This Row],[Order Date]])</f>
        <v>9</v>
      </c>
      <c r="F170" t="str">
        <f>Table1[[#This Row],[Order Year]]&amp;"-"&amp;Table1[[#This Row],[Order Month]]</f>
        <v>2011-9</v>
      </c>
      <c r="G170" s="5">
        <f>YEAR(Table1[[#This Row],[Order Date]])*100 + MONTH(Table1[[#This Row],[Order Date]])</f>
        <v>201109</v>
      </c>
      <c r="H170" s="1">
        <v>40798</v>
      </c>
      <c r="I170" t="s">
        <v>53</v>
      </c>
      <c r="J170" t="s">
        <v>679</v>
      </c>
      <c r="K170" t="s">
        <v>680</v>
      </c>
      <c r="L170" t="s">
        <v>29</v>
      </c>
      <c r="M170" t="s">
        <v>30</v>
      </c>
      <c r="N170" t="s">
        <v>681</v>
      </c>
      <c r="O170" t="s">
        <v>107</v>
      </c>
      <c r="P170">
        <v>78207</v>
      </c>
      <c r="Q170" t="s">
        <v>108</v>
      </c>
      <c r="R170" t="s">
        <v>691</v>
      </c>
      <c r="S170" t="s">
        <v>49</v>
      </c>
      <c r="T170" t="s">
        <v>71</v>
      </c>
      <c r="U170" t="s">
        <v>692</v>
      </c>
      <c r="V170">
        <v>32.064</v>
      </c>
      <c r="W170">
        <v>6</v>
      </c>
      <c r="X170" s="9">
        <f>Table1[[#This Row],[Discount]]</f>
        <v>0.2</v>
      </c>
      <c r="Y170">
        <v>0.2</v>
      </c>
      <c r="Z170">
        <v>6.8135999999999974</v>
      </c>
    </row>
    <row r="171" spans="1:26" ht="16" x14ac:dyDescent="0.2">
      <c r="A171">
        <v>170</v>
      </c>
      <c r="B171" t="s">
        <v>678</v>
      </c>
      <c r="C171" s="1">
        <v>40794</v>
      </c>
      <c r="D171">
        <f>YEAR(Table1[[#This Row],[Order Date]])</f>
        <v>2011</v>
      </c>
      <c r="E171">
        <f>MONTH(Table1[[#This Row],[Order Date]])</f>
        <v>9</v>
      </c>
      <c r="F171" t="str">
        <f>Table1[[#This Row],[Order Year]]&amp;"-"&amp;Table1[[#This Row],[Order Month]]</f>
        <v>2011-9</v>
      </c>
      <c r="G171" s="5">
        <f>YEAR(Table1[[#This Row],[Order Date]])*100 + MONTH(Table1[[#This Row],[Order Date]])</f>
        <v>201109</v>
      </c>
      <c r="H171" s="1">
        <v>40798</v>
      </c>
      <c r="I171" t="s">
        <v>53</v>
      </c>
      <c r="J171" t="s">
        <v>679</v>
      </c>
      <c r="K171" t="s">
        <v>680</v>
      </c>
      <c r="L171" t="s">
        <v>29</v>
      </c>
      <c r="M171" t="s">
        <v>30</v>
      </c>
      <c r="N171" t="s">
        <v>681</v>
      </c>
      <c r="O171" t="s">
        <v>107</v>
      </c>
      <c r="P171">
        <v>78207</v>
      </c>
      <c r="Q171" t="s">
        <v>108</v>
      </c>
      <c r="R171" t="s">
        <v>693</v>
      </c>
      <c r="S171" t="s">
        <v>49</v>
      </c>
      <c r="T171" t="s">
        <v>81</v>
      </c>
      <c r="U171" t="s">
        <v>694</v>
      </c>
      <c r="V171">
        <v>177.97999999999996</v>
      </c>
      <c r="W171">
        <v>5</v>
      </c>
      <c r="X171" s="9">
        <f>Table1[[#This Row],[Discount]]</f>
        <v>0.8</v>
      </c>
      <c r="Y171">
        <v>0.8</v>
      </c>
      <c r="Z171">
        <v>-453.84900000000005</v>
      </c>
    </row>
    <row r="172" spans="1:26" ht="16" x14ac:dyDescent="0.2">
      <c r="A172">
        <v>171</v>
      </c>
      <c r="B172" t="s">
        <v>678</v>
      </c>
      <c r="C172" s="1">
        <v>40794</v>
      </c>
      <c r="D172">
        <f>YEAR(Table1[[#This Row],[Order Date]])</f>
        <v>2011</v>
      </c>
      <c r="E172">
        <f>MONTH(Table1[[#This Row],[Order Date]])</f>
        <v>9</v>
      </c>
      <c r="F172" t="str">
        <f>Table1[[#This Row],[Order Year]]&amp;"-"&amp;Table1[[#This Row],[Order Month]]</f>
        <v>2011-9</v>
      </c>
      <c r="G172" s="5">
        <f>YEAR(Table1[[#This Row],[Order Date]])*100 + MONTH(Table1[[#This Row],[Order Date]])</f>
        <v>201109</v>
      </c>
      <c r="H172" s="1">
        <v>40798</v>
      </c>
      <c r="I172" t="s">
        <v>53</v>
      </c>
      <c r="J172" t="s">
        <v>679</v>
      </c>
      <c r="K172" t="s">
        <v>680</v>
      </c>
      <c r="L172" t="s">
        <v>29</v>
      </c>
      <c r="M172" t="s">
        <v>30</v>
      </c>
      <c r="N172" t="s">
        <v>681</v>
      </c>
      <c r="O172" t="s">
        <v>107</v>
      </c>
      <c r="P172">
        <v>78207</v>
      </c>
      <c r="Q172" t="s">
        <v>108</v>
      </c>
      <c r="R172" t="s">
        <v>695</v>
      </c>
      <c r="S172" t="s">
        <v>74</v>
      </c>
      <c r="T172" t="s">
        <v>75</v>
      </c>
      <c r="U172" t="s">
        <v>696</v>
      </c>
      <c r="V172">
        <v>143.976</v>
      </c>
      <c r="W172">
        <v>3</v>
      </c>
      <c r="X172" s="9">
        <f>Table1[[#This Row],[Discount]]</f>
        <v>0.2</v>
      </c>
      <c r="Y172">
        <v>0.2</v>
      </c>
      <c r="Z172">
        <v>8.998500000000007</v>
      </c>
    </row>
    <row r="173" spans="1:26" ht="16" x14ac:dyDescent="0.2">
      <c r="A173">
        <v>172</v>
      </c>
      <c r="B173" t="s">
        <v>697</v>
      </c>
      <c r="C173" s="1">
        <v>40760</v>
      </c>
      <c r="D173">
        <f>YEAR(Table1[[#This Row],[Order Date]])</f>
        <v>2011</v>
      </c>
      <c r="E173">
        <f>MONTH(Table1[[#This Row],[Order Date]])</f>
        <v>8</v>
      </c>
      <c r="F173" t="str">
        <f>Table1[[#This Row],[Order Year]]&amp;"-"&amp;Table1[[#This Row],[Order Month]]</f>
        <v>2011-8</v>
      </c>
      <c r="G173" s="5">
        <f>YEAR(Table1[[#This Row],[Order Date]])*100 + MONTH(Table1[[#This Row],[Order Date]])</f>
        <v>201108</v>
      </c>
      <c r="H173" s="1">
        <v>40764</v>
      </c>
      <c r="I173" t="s">
        <v>53</v>
      </c>
      <c r="J173" t="s">
        <v>698</v>
      </c>
      <c r="K173" t="s">
        <v>699</v>
      </c>
      <c r="L173" t="s">
        <v>29</v>
      </c>
      <c r="M173" t="s">
        <v>30</v>
      </c>
      <c r="N173" t="s">
        <v>45</v>
      </c>
      <c r="O173" t="s">
        <v>46</v>
      </c>
      <c r="P173">
        <v>90004</v>
      </c>
      <c r="Q173" t="s">
        <v>47</v>
      </c>
      <c r="R173" t="s">
        <v>700</v>
      </c>
      <c r="S173" t="s">
        <v>49</v>
      </c>
      <c r="T173" t="s">
        <v>93</v>
      </c>
      <c r="U173" t="s">
        <v>701</v>
      </c>
      <c r="V173">
        <v>20.94</v>
      </c>
      <c r="W173">
        <v>3</v>
      </c>
      <c r="X173" s="9">
        <f>Table1[[#This Row],[Discount]]</f>
        <v>0</v>
      </c>
      <c r="Y173">
        <v>0</v>
      </c>
      <c r="Z173">
        <v>9.841800000000001</v>
      </c>
    </row>
    <row r="174" spans="1:26" ht="16" x14ac:dyDescent="0.2">
      <c r="A174">
        <v>173</v>
      </c>
      <c r="B174" t="s">
        <v>697</v>
      </c>
      <c r="C174" s="1">
        <v>40760</v>
      </c>
      <c r="D174">
        <f>YEAR(Table1[[#This Row],[Order Date]])</f>
        <v>2011</v>
      </c>
      <c r="E174">
        <f>MONTH(Table1[[#This Row],[Order Date]])</f>
        <v>8</v>
      </c>
      <c r="F174" t="str">
        <f>Table1[[#This Row],[Order Year]]&amp;"-"&amp;Table1[[#This Row],[Order Month]]</f>
        <v>2011-8</v>
      </c>
      <c r="G174" s="5">
        <f>YEAR(Table1[[#This Row],[Order Date]])*100 + MONTH(Table1[[#This Row],[Order Date]])</f>
        <v>201108</v>
      </c>
      <c r="H174" s="1">
        <v>40764</v>
      </c>
      <c r="I174" t="s">
        <v>53</v>
      </c>
      <c r="J174" t="s">
        <v>698</v>
      </c>
      <c r="K174" t="s">
        <v>699</v>
      </c>
      <c r="L174" t="s">
        <v>29</v>
      </c>
      <c r="M174" t="s">
        <v>30</v>
      </c>
      <c r="N174" t="s">
        <v>45</v>
      </c>
      <c r="O174" t="s">
        <v>46</v>
      </c>
      <c r="P174">
        <v>90004</v>
      </c>
      <c r="Q174" t="s">
        <v>47</v>
      </c>
      <c r="R174" t="s">
        <v>702</v>
      </c>
      <c r="S174" t="s">
        <v>49</v>
      </c>
      <c r="T174" t="s">
        <v>93</v>
      </c>
      <c r="U174" t="s">
        <v>703</v>
      </c>
      <c r="V174">
        <v>110.96</v>
      </c>
      <c r="W174">
        <v>2</v>
      </c>
      <c r="X174" s="9">
        <f>Table1[[#This Row],[Discount]]</f>
        <v>0</v>
      </c>
      <c r="Y174">
        <v>0</v>
      </c>
      <c r="Z174">
        <v>53.260799999999996</v>
      </c>
    </row>
    <row r="175" spans="1:26" ht="16" x14ac:dyDescent="0.2">
      <c r="A175">
        <v>174</v>
      </c>
      <c r="B175" t="s">
        <v>697</v>
      </c>
      <c r="C175" s="1">
        <v>40760</v>
      </c>
      <c r="D175">
        <f>YEAR(Table1[[#This Row],[Order Date]])</f>
        <v>2011</v>
      </c>
      <c r="E175">
        <f>MONTH(Table1[[#This Row],[Order Date]])</f>
        <v>8</v>
      </c>
      <c r="F175" t="str">
        <f>Table1[[#This Row],[Order Year]]&amp;"-"&amp;Table1[[#This Row],[Order Month]]</f>
        <v>2011-8</v>
      </c>
      <c r="G175" s="5">
        <f>YEAR(Table1[[#This Row],[Order Date]])*100 + MONTH(Table1[[#This Row],[Order Date]])</f>
        <v>201108</v>
      </c>
      <c r="H175" s="1">
        <v>40764</v>
      </c>
      <c r="I175" t="s">
        <v>53</v>
      </c>
      <c r="J175" t="s">
        <v>698</v>
      </c>
      <c r="K175" t="s">
        <v>699</v>
      </c>
      <c r="L175" t="s">
        <v>29</v>
      </c>
      <c r="M175" t="s">
        <v>30</v>
      </c>
      <c r="N175" t="s">
        <v>45</v>
      </c>
      <c r="O175" t="s">
        <v>46</v>
      </c>
      <c r="P175">
        <v>90004</v>
      </c>
      <c r="Q175" t="s">
        <v>47</v>
      </c>
      <c r="R175" t="s">
        <v>704</v>
      </c>
      <c r="S175" t="s">
        <v>35</v>
      </c>
      <c r="T175" t="s">
        <v>39</v>
      </c>
      <c r="U175" t="s">
        <v>705</v>
      </c>
      <c r="V175">
        <v>340.14400000000006</v>
      </c>
      <c r="W175">
        <v>7</v>
      </c>
      <c r="X175" s="9">
        <f>Table1[[#This Row],[Discount]]</f>
        <v>0.2</v>
      </c>
      <c r="Y175">
        <v>0.2</v>
      </c>
      <c r="Z175">
        <v>21.259</v>
      </c>
    </row>
    <row r="176" spans="1:26" ht="16" x14ac:dyDescent="0.2">
      <c r="A176">
        <v>175</v>
      </c>
      <c r="B176" t="s">
        <v>706</v>
      </c>
      <c r="C176" s="1">
        <v>40800</v>
      </c>
      <c r="D176">
        <f>YEAR(Table1[[#This Row],[Order Date]])</f>
        <v>2011</v>
      </c>
      <c r="E176">
        <f>MONTH(Table1[[#This Row],[Order Date]])</f>
        <v>9</v>
      </c>
      <c r="F176" t="str">
        <f>Table1[[#This Row],[Order Year]]&amp;"-"&amp;Table1[[#This Row],[Order Month]]</f>
        <v>2011-9</v>
      </c>
      <c r="G176" s="5">
        <f>YEAR(Table1[[#This Row],[Order Date]])*100 + MONTH(Table1[[#This Row],[Order Date]])</f>
        <v>201109</v>
      </c>
      <c r="H176" s="1">
        <v>40805</v>
      </c>
      <c r="I176" t="s">
        <v>53</v>
      </c>
      <c r="J176" t="s">
        <v>707</v>
      </c>
      <c r="K176" t="s">
        <v>708</v>
      </c>
      <c r="L176" t="s">
        <v>44</v>
      </c>
      <c r="M176" t="s">
        <v>30</v>
      </c>
      <c r="N176" t="s">
        <v>306</v>
      </c>
      <c r="O176" t="s">
        <v>214</v>
      </c>
      <c r="P176">
        <v>60623</v>
      </c>
      <c r="Q176" t="s">
        <v>108</v>
      </c>
      <c r="R176" t="s">
        <v>709</v>
      </c>
      <c r="S176" t="s">
        <v>49</v>
      </c>
      <c r="T176" t="s">
        <v>81</v>
      </c>
      <c r="U176" t="s">
        <v>710</v>
      </c>
      <c r="V176">
        <v>52.447999999999993</v>
      </c>
      <c r="W176">
        <v>2</v>
      </c>
      <c r="X176" s="9">
        <f>Table1[[#This Row],[Discount]]</f>
        <v>0.8</v>
      </c>
      <c r="Y176">
        <v>0.8</v>
      </c>
      <c r="Z176">
        <v>-131.12000000000003</v>
      </c>
    </row>
    <row r="177" spans="1:26" ht="16" x14ac:dyDescent="0.2">
      <c r="A177">
        <v>176</v>
      </c>
      <c r="B177" t="s">
        <v>706</v>
      </c>
      <c r="C177" s="1">
        <v>40800</v>
      </c>
      <c r="D177">
        <f>YEAR(Table1[[#This Row],[Order Date]])</f>
        <v>2011</v>
      </c>
      <c r="E177">
        <f>MONTH(Table1[[#This Row],[Order Date]])</f>
        <v>9</v>
      </c>
      <c r="F177" t="str">
        <f>Table1[[#This Row],[Order Year]]&amp;"-"&amp;Table1[[#This Row],[Order Month]]</f>
        <v>2011-9</v>
      </c>
      <c r="G177" s="5">
        <f>YEAR(Table1[[#This Row],[Order Date]])*100 + MONTH(Table1[[#This Row],[Order Date]])</f>
        <v>201109</v>
      </c>
      <c r="H177" s="1">
        <v>40805</v>
      </c>
      <c r="I177" t="s">
        <v>53</v>
      </c>
      <c r="J177" t="s">
        <v>707</v>
      </c>
      <c r="K177" t="s">
        <v>708</v>
      </c>
      <c r="L177" t="s">
        <v>44</v>
      </c>
      <c r="M177" t="s">
        <v>30</v>
      </c>
      <c r="N177" t="s">
        <v>306</v>
      </c>
      <c r="O177" t="s">
        <v>214</v>
      </c>
      <c r="P177">
        <v>60623</v>
      </c>
      <c r="Q177" t="s">
        <v>108</v>
      </c>
      <c r="R177" t="s">
        <v>711</v>
      </c>
      <c r="S177" t="s">
        <v>49</v>
      </c>
      <c r="T177" t="s">
        <v>50</v>
      </c>
      <c r="U177" t="s">
        <v>712</v>
      </c>
      <c r="V177">
        <v>20.16</v>
      </c>
      <c r="W177">
        <v>4</v>
      </c>
      <c r="X177" s="9">
        <f>Table1[[#This Row],[Discount]]</f>
        <v>0.2</v>
      </c>
      <c r="Y177">
        <v>0.2</v>
      </c>
      <c r="Z177">
        <v>6.5519999999999987</v>
      </c>
    </row>
    <row r="178" spans="1:26" ht="16" x14ac:dyDescent="0.2">
      <c r="A178">
        <v>177</v>
      </c>
      <c r="B178" t="s">
        <v>713</v>
      </c>
      <c r="C178" s="1">
        <v>41751</v>
      </c>
      <c r="D178">
        <f>YEAR(Table1[[#This Row],[Order Date]])</f>
        <v>2014</v>
      </c>
      <c r="E178">
        <f>MONTH(Table1[[#This Row],[Order Date]])</f>
        <v>4</v>
      </c>
      <c r="F178" t="str">
        <f>Table1[[#This Row],[Order Year]]&amp;"-"&amp;Table1[[#This Row],[Order Month]]</f>
        <v>2014-4</v>
      </c>
      <c r="G178" s="5">
        <f>YEAR(Table1[[#This Row],[Order Date]])*100 + MONTH(Table1[[#This Row],[Order Date]])</f>
        <v>201404</v>
      </c>
      <c r="H178" s="1">
        <v>41755</v>
      </c>
      <c r="I178" t="s">
        <v>26</v>
      </c>
      <c r="J178" t="s">
        <v>714</v>
      </c>
      <c r="K178" t="s">
        <v>715</v>
      </c>
      <c r="L178" t="s">
        <v>29</v>
      </c>
      <c r="M178" t="s">
        <v>30</v>
      </c>
      <c r="N178" t="s">
        <v>187</v>
      </c>
      <c r="O178" t="s">
        <v>107</v>
      </c>
      <c r="P178">
        <v>77036</v>
      </c>
      <c r="Q178" t="s">
        <v>108</v>
      </c>
      <c r="R178" t="s">
        <v>716</v>
      </c>
      <c r="S178" t="s">
        <v>49</v>
      </c>
      <c r="T178" t="s">
        <v>81</v>
      </c>
      <c r="U178" t="s">
        <v>717</v>
      </c>
      <c r="V178">
        <v>97.263999999999982</v>
      </c>
      <c r="W178">
        <v>4</v>
      </c>
      <c r="X178" s="9">
        <f>Table1[[#This Row],[Discount]]</f>
        <v>0.8</v>
      </c>
      <c r="Y178">
        <v>0.8</v>
      </c>
      <c r="Z178">
        <v>-243.16000000000008</v>
      </c>
    </row>
    <row r="179" spans="1:26" ht="16" x14ac:dyDescent="0.2">
      <c r="A179">
        <v>178</v>
      </c>
      <c r="B179" t="s">
        <v>718</v>
      </c>
      <c r="C179" s="1">
        <v>41234</v>
      </c>
      <c r="D179">
        <f>YEAR(Table1[[#This Row],[Order Date]])</f>
        <v>2012</v>
      </c>
      <c r="E179">
        <f>MONTH(Table1[[#This Row],[Order Date]])</f>
        <v>11</v>
      </c>
      <c r="F179" t="str">
        <f>Table1[[#This Row],[Order Year]]&amp;"-"&amp;Table1[[#This Row],[Order Month]]</f>
        <v>2012-11</v>
      </c>
      <c r="G179" s="5">
        <f>YEAR(Table1[[#This Row],[Order Date]])*100 + MONTH(Table1[[#This Row],[Order Date]])</f>
        <v>201211</v>
      </c>
      <c r="H179" s="1">
        <v>41236</v>
      </c>
      <c r="I179" t="s">
        <v>26</v>
      </c>
      <c r="J179" t="s">
        <v>335</v>
      </c>
      <c r="K179" t="s">
        <v>336</v>
      </c>
      <c r="L179" t="s">
        <v>29</v>
      </c>
      <c r="M179" t="s">
        <v>30</v>
      </c>
      <c r="N179" t="s">
        <v>609</v>
      </c>
      <c r="O179" t="s">
        <v>501</v>
      </c>
      <c r="P179">
        <v>43055</v>
      </c>
      <c r="Q179" t="s">
        <v>151</v>
      </c>
      <c r="R179" t="s">
        <v>719</v>
      </c>
      <c r="S179" t="s">
        <v>35</v>
      </c>
      <c r="T179" t="s">
        <v>39</v>
      </c>
      <c r="U179" t="s">
        <v>720</v>
      </c>
      <c r="V179">
        <v>396.80200000000002</v>
      </c>
      <c r="W179">
        <v>7</v>
      </c>
      <c r="X179" s="9">
        <f>Table1[[#This Row],[Discount]]</f>
        <v>0.3</v>
      </c>
      <c r="Y179">
        <v>0.3</v>
      </c>
      <c r="Z179">
        <v>-11.337199999999939</v>
      </c>
    </row>
    <row r="180" spans="1:26" ht="16" x14ac:dyDescent="0.2">
      <c r="A180">
        <v>179</v>
      </c>
      <c r="B180" t="s">
        <v>718</v>
      </c>
      <c r="C180" s="1">
        <v>41234</v>
      </c>
      <c r="D180">
        <f>YEAR(Table1[[#This Row],[Order Date]])</f>
        <v>2012</v>
      </c>
      <c r="E180">
        <f>MONTH(Table1[[#This Row],[Order Date]])</f>
        <v>11</v>
      </c>
      <c r="F180" t="str">
        <f>Table1[[#This Row],[Order Year]]&amp;"-"&amp;Table1[[#This Row],[Order Month]]</f>
        <v>2012-11</v>
      </c>
      <c r="G180" s="5">
        <f>YEAR(Table1[[#This Row],[Order Date]])*100 + MONTH(Table1[[#This Row],[Order Date]])</f>
        <v>201211</v>
      </c>
      <c r="H180" s="1">
        <v>41236</v>
      </c>
      <c r="I180" t="s">
        <v>26</v>
      </c>
      <c r="J180" t="s">
        <v>335</v>
      </c>
      <c r="K180" t="s">
        <v>336</v>
      </c>
      <c r="L180" t="s">
        <v>29</v>
      </c>
      <c r="M180" t="s">
        <v>30</v>
      </c>
      <c r="N180" t="s">
        <v>609</v>
      </c>
      <c r="O180" t="s">
        <v>501</v>
      </c>
      <c r="P180">
        <v>43055</v>
      </c>
      <c r="Q180" t="s">
        <v>151</v>
      </c>
      <c r="R180" t="s">
        <v>721</v>
      </c>
      <c r="S180" t="s">
        <v>49</v>
      </c>
      <c r="T180" t="s">
        <v>581</v>
      </c>
      <c r="U180" t="s">
        <v>722</v>
      </c>
      <c r="V180">
        <v>15.88</v>
      </c>
      <c r="W180">
        <v>5</v>
      </c>
      <c r="X180" s="9">
        <f>Table1[[#This Row],[Discount]]</f>
        <v>0.2</v>
      </c>
      <c r="Y180">
        <v>0.2</v>
      </c>
      <c r="Z180">
        <v>-3.771500000000001</v>
      </c>
    </row>
    <row r="181" spans="1:26" ht="16" x14ac:dyDescent="0.2">
      <c r="A181">
        <v>180</v>
      </c>
      <c r="B181" t="s">
        <v>723</v>
      </c>
      <c r="C181" s="1">
        <v>41258</v>
      </c>
      <c r="D181">
        <f>YEAR(Table1[[#This Row],[Order Date]])</f>
        <v>2012</v>
      </c>
      <c r="E181">
        <f>MONTH(Table1[[#This Row],[Order Date]])</f>
        <v>12</v>
      </c>
      <c r="F181" t="str">
        <f>Table1[[#This Row],[Order Year]]&amp;"-"&amp;Table1[[#This Row],[Order Month]]</f>
        <v>2012-12</v>
      </c>
      <c r="G181" s="5">
        <f>YEAR(Table1[[#This Row],[Order Date]])*100 + MONTH(Table1[[#This Row],[Order Date]])</f>
        <v>201212</v>
      </c>
      <c r="H181" s="1">
        <v>41262</v>
      </c>
      <c r="I181" t="s">
        <v>53</v>
      </c>
      <c r="J181" t="s">
        <v>724</v>
      </c>
      <c r="K181" t="s">
        <v>725</v>
      </c>
      <c r="L181" t="s">
        <v>105</v>
      </c>
      <c r="M181" t="s">
        <v>30</v>
      </c>
      <c r="N181" t="s">
        <v>269</v>
      </c>
      <c r="O181" t="s">
        <v>270</v>
      </c>
      <c r="P181">
        <v>10009</v>
      </c>
      <c r="Q181" t="s">
        <v>151</v>
      </c>
      <c r="R181" t="s">
        <v>726</v>
      </c>
      <c r="S181" t="s">
        <v>49</v>
      </c>
      <c r="T181" t="s">
        <v>71</v>
      </c>
      <c r="U181" t="s">
        <v>727</v>
      </c>
      <c r="V181">
        <v>3.28</v>
      </c>
      <c r="W181">
        <v>1</v>
      </c>
      <c r="X181" s="9">
        <f>Table1[[#This Row],[Discount]]</f>
        <v>0</v>
      </c>
      <c r="Y181">
        <v>0</v>
      </c>
      <c r="Z181">
        <v>1.4104000000000001</v>
      </c>
    </row>
    <row r="182" spans="1:26" ht="16" x14ac:dyDescent="0.2">
      <c r="A182">
        <v>181</v>
      </c>
      <c r="B182" t="s">
        <v>728</v>
      </c>
      <c r="C182" s="1">
        <v>40882</v>
      </c>
      <c r="D182">
        <f>YEAR(Table1[[#This Row],[Order Date]])</f>
        <v>2011</v>
      </c>
      <c r="E182">
        <f>MONTH(Table1[[#This Row],[Order Date]])</f>
        <v>12</v>
      </c>
      <c r="F182" t="str">
        <f>Table1[[#This Row],[Order Year]]&amp;"-"&amp;Table1[[#This Row],[Order Month]]</f>
        <v>2011-12</v>
      </c>
      <c r="G182" s="5">
        <f>YEAR(Table1[[#This Row],[Order Date]])*100 + MONTH(Table1[[#This Row],[Order Date]])</f>
        <v>201112</v>
      </c>
      <c r="H182" s="1">
        <v>40886</v>
      </c>
      <c r="I182" t="s">
        <v>26</v>
      </c>
      <c r="J182" t="s">
        <v>729</v>
      </c>
      <c r="K182" t="s">
        <v>730</v>
      </c>
      <c r="L182" t="s">
        <v>44</v>
      </c>
      <c r="M182" t="s">
        <v>30</v>
      </c>
      <c r="N182" t="s">
        <v>360</v>
      </c>
      <c r="O182" t="s">
        <v>214</v>
      </c>
      <c r="P182">
        <v>62521</v>
      </c>
      <c r="Q182" t="s">
        <v>108</v>
      </c>
      <c r="R182" t="s">
        <v>731</v>
      </c>
      <c r="S182" t="s">
        <v>49</v>
      </c>
      <c r="T182" t="s">
        <v>62</v>
      </c>
      <c r="U182" t="s">
        <v>732</v>
      </c>
      <c r="V182">
        <v>24.816000000000003</v>
      </c>
      <c r="W182">
        <v>2</v>
      </c>
      <c r="X182" s="9">
        <f>Table1[[#This Row],[Discount]]</f>
        <v>0.2</v>
      </c>
      <c r="Y182">
        <v>0.2</v>
      </c>
      <c r="Z182">
        <v>1.8612000000000002</v>
      </c>
    </row>
    <row r="183" spans="1:26" ht="16" x14ac:dyDescent="0.2">
      <c r="A183">
        <v>182</v>
      </c>
      <c r="B183" t="s">
        <v>728</v>
      </c>
      <c r="C183" s="1">
        <v>40882</v>
      </c>
      <c r="D183">
        <f>YEAR(Table1[[#This Row],[Order Date]])</f>
        <v>2011</v>
      </c>
      <c r="E183">
        <f>MONTH(Table1[[#This Row],[Order Date]])</f>
        <v>12</v>
      </c>
      <c r="F183" t="str">
        <f>Table1[[#This Row],[Order Year]]&amp;"-"&amp;Table1[[#This Row],[Order Month]]</f>
        <v>2011-12</v>
      </c>
      <c r="G183" s="5">
        <f>YEAR(Table1[[#This Row],[Order Date]])*100 + MONTH(Table1[[#This Row],[Order Date]])</f>
        <v>201112</v>
      </c>
      <c r="H183" s="1">
        <v>40886</v>
      </c>
      <c r="I183" t="s">
        <v>26</v>
      </c>
      <c r="J183" t="s">
        <v>729</v>
      </c>
      <c r="K183" t="s">
        <v>730</v>
      </c>
      <c r="L183" t="s">
        <v>44</v>
      </c>
      <c r="M183" t="s">
        <v>30</v>
      </c>
      <c r="N183" t="s">
        <v>360</v>
      </c>
      <c r="O183" t="s">
        <v>214</v>
      </c>
      <c r="P183">
        <v>62521</v>
      </c>
      <c r="Q183" t="s">
        <v>108</v>
      </c>
      <c r="R183" t="s">
        <v>733</v>
      </c>
      <c r="S183" t="s">
        <v>74</v>
      </c>
      <c r="T183" t="s">
        <v>164</v>
      </c>
      <c r="U183" t="s">
        <v>734</v>
      </c>
      <c r="V183">
        <v>408.74399999999997</v>
      </c>
      <c r="W183">
        <v>7</v>
      </c>
      <c r="X183" s="9">
        <f>Table1[[#This Row],[Discount]]</f>
        <v>0.2</v>
      </c>
      <c r="Y183">
        <v>0.2</v>
      </c>
      <c r="Z183">
        <v>76.639499999999984</v>
      </c>
    </row>
    <row r="184" spans="1:26" ht="16" x14ac:dyDescent="0.2">
      <c r="A184">
        <v>183</v>
      </c>
      <c r="B184" t="s">
        <v>735</v>
      </c>
      <c r="C184" s="1">
        <v>40866</v>
      </c>
      <c r="D184">
        <f>YEAR(Table1[[#This Row],[Order Date]])</f>
        <v>2011</v>
      </c>
      <c r="E184">
        <f>MONTH(Table1[[#This Row],[Order Date]])</f>
        <v>11</v>
      </c>
      <c r="F184" t="str">
        <f>Table1[[#This Row],[Order Year]]&amp;"-"&amp;Table1[[#This Row],[Order Month]]</f>
        <v>2011-11</v>
      </c>
      <c r="G184" s="5">
        <f>YEAR(Table1[[#This Row],[Order Date]])*100 + MONTH(Table1[[#This Row],[Order Date]])</f>
        <v>201111</v>
      </c>
      <c r="H184" s="1">
        <v>40871</v>
      </c>
      <c r="I184" t="s">
        <v>26</v>
      </c>
      <c r="J184" t="s">
        <v>736</v>
      </c>
      <c r="K184" t="s">
        <v>737</v>
      </c>
      <c r="L184" t="s">
        <v>105</v>
      </c>
      <c r="M184" t="s">
        <v>30</v>
      </c>
      <c r="N184" t="s">
        <v>738</v>
      </c>
      <c r="O184" t="s">
        <v>739</v>
      </c>
      <c r="P184">
        <v>71203</v>
      </c>
      <c r="Q184" t="s">
        <v>33</v>
      </c>
      <c r="R184" t="s">
        <v>740</v>
      </c>
      <c r="S184" t="s">
        <v>74</v>
      </c>
      <c r="T184" t="s">
        <v>75</v>
      </c>
      <c r="U184" t="s">
        <v>741</v>
      </c>
      <c r="V184">
        <v>503.96</v>
      </c>
      <c r="W184">
        <v>4</v>
      </c>
      <c r="X184" s="9">
        <f>Table1[[#This Row],[Discount]]</f>
        <v>0</v>
      </c>
      <c r="Y184">
        <v>0</v>
      </c>
      <c r="Z184">
        <v>131.02960000000002</v>
      </c>
    </row>
    <row r="185" spans="1:26" ht="16" x14ac:dyDescent="0.2">
      <c r="A185">
        <v>184</v>
      </c>
      <c r="B185" t="s">
        <v>735</v>
      </c>
      <c r="C185" s="1">
        <v>40866</v>
      </c>
      <c r="D185">
        <f>YEAR(Table1[[#This Row],[Order Date]])</f>
        <v>2011</v>
      </c>
      <c r="E185">
        <f>MONTH(Table1[[#This Row],[Order Date]])</f>
        <v>11</v>
      </c>
      <c r="F185" t="str">
        <f>Table1[[#This Row],[Order Year]]&amp;"-"&amp;Table1[[#This Row],[Order Month]]</f>
        <v>2011-11</v>
      </c>
      <c r="G185" s="5">
        <f>YEAR(Table1[[#This Row],[Order Date]])*100 + MONTH(Table1[[#This Row],[Order Date]])</f>
        <v>201111</v>
      </c>
      <c r="H185" s="1">
        <v>40871</v>
      </c>
      <c r="I185" t="s">
        <v>26</v>
      </c>
      <c r="J185" t="s">
        <v>736</v>
      </c>
      <c r="K185" t="s">
        <v>737</v>
      </c>
      <c r="L185" t="s">
        <v>105</v>
      </c>
      <c r="M185" t="s">
        <v>30</v>
      </c>
      <c r="N185" t="s">
        <v>738</v>
      </c>
      <c r="O185" t="s">
        <v>739</v>
      </c>
      <c r="P185">
        <v>71203</v>
      </c>
      <c r="Q185" t="s">
        <v>33</v>
      </c>
      <c r="R185" t="s">
        <v>742</v>
      </c>
      <c r="S185" t="s">
        <v>74</v>
      </c>
      <c r="T185" t="s">
        <v>75</v>
      </c>
      <c r="U185" t="s">
        <v>743</v>
      </c>
      <c r="V185">
        <v>149.94999999999999</v>
      </c>
      <c r="W185">
        <v>5</v>
      </c>
      <c r="X185" s="9">
        <f>Table1[[#This Row],[Discount]]</f>
        <v>0</v>
      </c>
      <c r="Y185">
        <v>0</v>
      </c>
      <c r="Z185">
        <v>41.986000000000004</v>
      </c>
    </row>
    <row r="186" spans="1:26" ht="16" x14ac:dyDescent="0.2">
      <c r="A186">
        <v>185</v>
      </c>
      <c r="B186" t="s">
        <v>735</v>
      </c>
      <c r="C186" s="1">
        <v>40866</v>
      </c>
      <c r="D186">
        <f>YEAR(Table1[[#This Row],[Order Date]])</f>
        <v>2011</v>
      </c>
      <c r="E186">
        <f>MONTH(Table1[[#This Row],[Order Date]])</f>
        <v>11</v>
      </c>
      <c r="F186" t="str">
        <f>Table1[[#This Row],[Order Year]]&amp;"-"&amp;Table1[[#This Row],[Order Month]]</f>
        <v>2011-11</v>
      </c>
      <c r="G186" s="5">
        <f>YEAR(Table1[[#This Row],[Order Date]])*100 + MONTH(Table1[[#This Row],[Order Date]])</f>
        <v>201111</v>
      </c>
      <c r="H186" s="1">
        <v>40871</v>
      </c>
      <c r="I186" t="s">
        <v>26</v>
      </c>
      <c r="J186" t="s">
        <v>736</v>
      </c>
      <c r="K186" t="s">
        <v>737</v>
      </c>
      <c r="L186" t="s">
        <v>105</v>
      </c>
      <c r="M186" t="s">
        <v>30</v>
      </c>
      <c r="N186" t="s">
        <v>738</v>
      </c>
      <c r="O186" t="s">
        <v>739</v>
      </c>
      <c r="P186">
        <v>71203</v>
      </c>
      <c r="Q186" t="s">
        <v>33</v>
      </c>
      <c r="R186" t="s">
        <v>744</v>
      </c>
      <c r="S186" t="s">
        <v>74</v>
      </c>
      <c r="T186" t="s">
        <v>164</v>
      </c>
      <c r="U186" t="s">
        <v>745</v>
      </c>
      <c r="V186">
        <v>29</v>
      </c>
      <c r="W186">
        <v>2</v>
      </c>
      <c r="X186" s="9">
        <f>Table1[[#This Row],[Discount]]</f>
        <v>0</v>
      </c>
      <c r="Y186">
        <v>0</v>
      </c>
      <c r="Z186">
        <v>7.25</v>
      </c>
    </row>
    <row r="187" spans="1:26" ht="16" x14ac:dyDescent="0.2">
      <c r="A187">
        <v>186</v>
      </c>
      <c r="B187" t="s">
        <v>746</v>
      </c>
      <c r="C187" s="1">
        <v>41607</v>
      </c>
      <c r="D187">
        <f>YEAR(Table1[[#This Row],[Order Date]])</f>
        <v>2013</v>
      </c>
      <c r="E187">
        <f>MONTH(Table1[[#This Row],[Order Date]])</f>
        <v>11</v>
      </c>
      <c r="F187" t="str">
        <f>Table1[[#This Row],[Order Year]]&amp;"-"&amp;Table1[[#This Row],[Order Month]]</f>
        <v>2013-11</v>
      </c>
      <c r="G187" s="5">
        <f>YEAR(Table1[[#This Row],[Order Date]])*100 + MONTH(Table1[[#This Row],[Order Date]])</f>
        <v>201311</v>
      </c>
      <c r="H187" s="1">
        <v>41611</v>
      </c>
      <c r="I187" t="s">
        <v>53</v>
      </c>
      <c r="J187" t="s">
        <v>747</v>
      </c>
      <c r="K187" t="s">
        <v>748</v>
      </c>
      <c r="L187" t="s">
        <v>29</v>
      </c>
      <c r="M187" t="s">
        <v>30</v>
      </c>
      <c r="N187" t="s">
        <v>749</v>
      </c>
      <c r="O187" t="s">
        <v>750</v>
      </c>
      <c r="P187">
        <v>6824</v>
      </c>
      <c r="Q187" t="s">
        <v>151</v>
      </c>
      <c r="R187" t="s">
        <v>751</v>
      </c>
      <c r="S187" t="s">
        <v>49</v>
      </c>
      <c r="T187" t="s">
        <v>78</v>
      </c>
      <c r="U187" t="s">
        <v>752</v>
      </c>
      <c r="V187">
        <v>7.16</v>
      </c>
      <c r="W187">
        <v>2</v>
      </c>
      <c r="X187" s="9">
        <f>Table1[[#This Row],[Discount]]</f>
        <v>0</v>
      </c>
      <c r="Y187">
        <v>0</v>
      </c>
      <c r="Z187">
        <v>3.4367999999999999</v>
      </c>
    </row>
    <row r="188" spans="1:26" ht="16" x14ac:dyDescent="0.2">
      <c r="A188">
        <v>187</v>
      </c>
      <c r="B188" t="s">
        <v>753</v>
      </c>
      <c r="C188" s="1">
        <v>40781</v>
      </c>
      <c r="D188">
        <f>YEAR(Table1[[#This Row],[Order Date]])</f>
        <v>2011</v>
      </c>
      <c r="E188">
        <f>MONTH(Table1[[#This Row],[Order Date]])</f>
        <v>8</v>
      </c>
      <c r="F188" t="str">
        <f>Table1[[#This Row],[Order Year]]&amp;"-"&amp;Table1[[#This Row],[Order Month]]</f>
        <v>2011-8</v>
      </c>
      <c r="G188" s="5">
        <f>YEAR(Table1[[#This Row],[Order Date]])*100 + MONTH(Table1[[#This Row],[Order Date]])</f>
        <v>201108</v>
      </c>
      <c r="H188" s="1">
        <v>40785</v>
      </c>
      <c r="I188" t="s">
        <v>53</v>
      </c>
      <c r="J188" t="s">
        <v>754</v>
      </c>
      <c r="K188" t="s">
        <v>755</v>
      </c>
      <c r="L188" t="s">
        <v>105</v>
      </c>
      <c r="M188" t="s">
        <v>30</v>
      </c>
      <c r="N188" t="s">
        <v>45</v>
      </c>
      <c r="O188" t="s">
        <v>46</v>
      </c>
      <c r="P188">
        <v>90032</v>
      </c>
      <c r="Q188" t="s">
        <v>47</v>
      </c>
      <c r="R188" t="s">
        <v>756</v>
      </c>
      <c r="S188" t="s">
        <v>74</v>
      </c>
      <c r="T188" t="s">
        <v>164</v>
      </c>
      <c r="U188" t="s">
        <v>757</v>
      </c>
      <c r="V188">
        <v>176.8</v>
      </c>
      <c r="W188">
        <v>8</v>
      </c>
      <c r="X188" s="9">
        <f>Table1[[#This Row],[Discount]]</f>
        <v>0</v>
      </c>
      <c r="Y188">
        <v>0</v>
      </c>
      <c r="Z188">
        <v>22.984000000000009</v>
      </c>
    </row>
    <row r="189" spans="1:26" ht="16" x14ac:dyDescent="0.2">
      <c r="A189">
        <v>188</v>
      </c>
      <c r="B189" t="s">
        <v>758</v>
      </c>
      <c r="C189" s="1">
        <v>41472</v>
      </c>
      <c r="D189">
        <f>YEAR(Table1[[#This Row],[Order Date]])</f>
        <v>2013</v>
      </c>
      <c r="E189">
        <f>MONTH(Table1[[#This Row],[Order Date]])</f>
        <v>7</v>
      </c>
      <c r="F189" t="str">
        <f>Table1[[#This Row],[Order Year]]&amp;"-"&amp;Table1[[#This Row],[Order Month]]</f>
        <v>2013-7</v>
      </c>
      <c r="G189" s="5">
        <f>YEAR(Table1[[#This Row],[Order Date]])*100 + MONTH(Table1[[#This Row],[Order Date]])</f>
        <v>201307</v>
      </c>
      <c r="H189" s="1">
        <v>41478</v>
      </c>
      <c r="I189" t="s">
        <v>53</v>
      </c>
      <c r="J189" t="s">
        <v>759</v>
      </c>
      <c r="K189" t="s">
        <v>760</v>
      </c>
      <c r="L189" t="s">
        <v>44</v>
      </c>
      <c r="M189" t="s">
        <v>30</v>
      </c>
      <c r="N189" t="s">
        <v>761</v>
      </c>
      <c r="O189" t="s">
        <v>107</v>
      </c>
      <c r="P189">
        <v>75051</v>
      </c>
      <c r="Q189" t="s">
        <v>108</v>
      </c>
      <c r="R189" t="s">
        <v>762</v>
      </c>
      <c r="S189" t="s">
        <v>49</v>
      </c>
      <c r="T189" t="s">
        <v>62</v>
      </c>
      <c r="U189" t="s">
        <v>763</v>
      </c>
      <c r="V189">
        <v>37.224000000000004</v>
      </c>
      <c r="W189">
        <v>3</v>
      </c>
      <c r="X189" s="9">
        <f>Table1[[#This Row],[Discount]]</f>
        <v>0.2</v>
      </c>
      <c r="Y189">
        <v>0.2</v>
      </c>
      <c r="Z189">
        <v>3.7224000000000004</v>
      </c>
    </row>
    <row r="190" spans="1:26" ht="16" x14ac:dyDescent="0.2">
      <c r="A190">
        <v>189</v>
      </c>
      <c r="B190" t="s">
        <v>758</v>
      </c>
      <c r="C190" s="1">
        <v>41472</v>
      </c>
      <c r="D190">
        <f>YEAR(Table1[[#This Row],[Order Date]])</f>
        <v>2013</v>
      </c>
      <c r="E190">
        <f>MONTH(Table1[[#This Row],[Order Date]])</f>
        <v>7</v>
      </c>
      <c r="F190" t="str">
        <f>Table1[[#This Row],[Order Year]]&amp;"-"&amp;Table1[[#This Row],[Order Month]]</f>
        <v>2013-7</v>
      </c>
      <c r="G190" s="5">
        <f>YEAR(Table1[[#This Row],[Order Date]])*100 + MONTH(Table1[[#This Row],[Order Date]])</f>
        <v>201307</v>
      </c>
      <c r="H190" s="1">
        <v>41478</v>
      </c>
      <c r="I190" t="s">
        <v>53</v>
      </c>
      <c r="J190" t="s">
        <v>759</v>
      </c>
      <c r="K190" t="s">
        <v>760</v>
      </c>
      <c r="L190" t="s">
        <v>44</v>
      </c>
      <c r="M190" t="s">
        <v>30</v>
      </c>
      <c r="N190" t="s">
        <v>761</v>
      </c>
      <c r="O190" t="s">
        <v>107</v>
      </c>
      <c r="P190">
        <v>75051</v>
      </c>
      <c r="Q190" t="s">
        <v>108</v>
      </c>
      <c r="R190" t="s">
        <v>634</v>
      </c>
      <c r="S190" t="s">
        <v>49</v>
      </c>
      <c r="T190" t="s">
        <v>93</v>
      </c>
      <c r="U190" t="s">
        <v>635</v>
      </c>
      <c r="V190">
        <v>20.016000000000002</v>
      </c>
      <c r="W190">
        <v>3</v>
      </c>
      <c r="X190" s="9">
        <f>Table1[[#This Row],[Discount]]</f>
        <v>0.2</v>
      </c>
      <c r="Y190">
        <v>0.2</v>
      </c>
      <c r="Z190">
        <v>6.2549999999999963</v>
      </c>
    </row>
    <row r="191" spans="1:26" ht="16" x14ac:dyDescent="0.2">
      <c r="A191">
        <v>190</v>
      </c>
      <c r="B191" t="s">
        <v>764</v>
      </c>
      <c r="C191" s="1">
        <v>41194</v>
      </c>
      <c r="D191">
        <f>YEAR(Table1[[#This Row],[Order Date]])</f>
        <v>2012</v>
      </c>
      <c r="E191">
        <f>MONTH(Table1[[#This Row],[Order Date]])</f>
        <v>10</v>
      </c>
      <c r="F191" t="str">
        <f>Table1[[#This Row],[Order Year]]&amp;"-"&amp;Table1[[#This Row],[Order Month]]</f>
        <v>2012-10</v>
      </c>
      <c r="G191" s="5">
        <f>YEAR(Table1[[#This Row],[Order Date]])*100 + MONTH(Table1[[#This Row],[Order Date]])</f>
        <v>201210</v>
      </c>
      <c r="H191" s="1">
        <v>41196</v>
      </c>
      <c r="I191" t="s">
        <v>191</v>
      </c>
      <c r="J191" t="s">
        <v>765</v>
      </c>
      <c r="K191" t="s">
        <v>766</v>
      </c>
      <c r="L191" t="s">
        <v>105</v>
      </c>
      <c r="M191" t="s">
        <v>30</v>
      </c>
      <c r="N191" t="s">
        <v>269</v>
      </c>
      <c r="O191" t="s">
        <v>270</v>
      </c>
      <c r="P191">
        <v>10035</v>
      </c>
      <c r="Q191" t="s">
        <v>151</v>
      </c>
      <c r="R191" t="s">
        <v>767</v>
      </c>
      <c r="S191" t="s">
        <v>35</v>
      </c>
      <c r="T191" t="s">
        <v>36</v>
      </c>
      <c r="U191" t="s">
        <v>768</v>
      </c>
      <c r="V191">
        <v>899.13600000000008</v>
      </c>
      <c r="W191">
        <v>4</v>
      </c>
      <c r="X191" s="9">
        <f>Table1[[#This Row],[Discount]]</f>
        <v>0.2</v>
      </c>
      <c r="Y191">
        <v>0.2</v>
      </c>
      <c r="Z191">
        <v>112.39199999999991</v>
      </c>
    </row>
    <row r="192" spans="1:26" ht="16" x14ac:dyDescent="0.2">
      <c r="A192">
        <v>191</v>
      </c>
      <c r="B192" t="s">
        <v>764</v>
      </c>
      <c r="C192" s="1">
        <v>41194</v>
      </c>
      <c r="D192">
        <f>YEAR(Table1[[#This Row],[Order Date]])</f>
        <v>2012</v>
      </c>
      <c r="E192">
        <f>MONTH(Table1[[#This Row],[Order Date]])</f>
        <v>10</v>
      </c>
      <c r="F192" t="str">
        <f>Table1[[#This Row],[Order Year]]&amp;"-"&amp;Table1[[#This Row],[Order Month]]</f>
        <v>2012-10</v>
      </c>
      <c r="G192" s="5">
        <f>YEAR(Table1[[#This Row],[Order Date]])*100 + MONTH(Table1[[#This Row],[Order Date]])</f>
        <v>201210</v>
      </c>
      <c r="H192" s="1">
        <v>41196</v>
      </c>
      <c r="I192" t="s">
        <v>191</v>
      </c>
      <c r="J192" t="s">
        <v>765</v>
      </c>
      <c r="K192" t="s">
        <v>766</v>
      </c>
      <c r="L192" t="s">
        <v>105</v>
      </c>
      <c r="M192" t="s">
        <v>30</v>
      </c>
      <c r="N192" t="s">
        <v>269</v>
      </c>
      <c r="O192" t="s">
        <v>270</v>
      </c>
      <c r="P192">
        <v>10035</v>
      </c>
      <c r="Q192" t="s">
        <v>151</v>
      </c>
      <c r="R192" t="s">
        <v>769</v>
      </c>
      <c r="S192" t="s">
        <v>74</v>
      </c>
      <c r="T192" t="s">
        <v>75</v>
      </c>
      <c r="U192" t="s">
        <v>770</v>
      </c>
      <c r="V192">
        <v>71.760000000000005</v>
      </c>
      <c r="W192">
        <v>6</v>
      </c>
      <c r="X192" s="9">
        <f>Table1[[#This Row],[Discount]]</f>
        <v>0</v>
      </c>
      <c r="Y192">
        <v>0</v>
      </c>
      <c r="Z192">
        <v>20.092800000000004</v>
      </c>
    </row>
    <row r="193" spans="1:26" ht="16" x14ac:dyDescent="0.2">
      <c r="A193">
        <v>192</v>
      </c>
      <c r="B193" t="s">
        <v>764</v>
      </c>
      <c r="C193" s="1">
        <v>41194</v>
      </c>
      <c r="D193">
        <f>YEAR(Table1[[#This Row],[Order Date]])</f>
        <v>2012</v>
      </c>
      <c r="E193">
        <f>MONTH(Table1[[#This Row],[Order Date]])</f>
        <v>10</v>
      </c>
      <c r="F193" t="str">
        <f>Table1[[#This Row],[Order Year]]&amp;"-"&amp;Table1[[#This Row],[Order Month]]</f>
        <v>2012-10</v>
      </c>
      <c r="G193" s="5">
        <f>YEAR(Table1[[#This Row],[Order Date]])*100 + MONTH(Table1[[#This Row],[Order Date]])</f>
        <v>201210</v>
      </c>
      <c r="H193" s="1">
        <v>41196</v>
      </c>
      <c r="I193" t="s">
        <v>191</v>
      </c>
      <c r="J193" t="s">
        <v>765</v>
      </c>
      <c r="K193" t="s">
        <v>766</v>
      </c>
      <c r="L193" t="s">
        <v>105</v>
      </c>
      <c r="M193" t="s">
        <v>30</v>
      </c>
      <c r="N193" t="s">
        <v>269</v>
      </c>
      <c r="O193" t="s">
        <v>270</v>
      </c>
      <c r="P193">
        <v>10035</v>
      </c>
      <c r="Q193" t="s">
        <v>151</v>
      </c>
      <c r="R193" t="s">
        <v>771</v>
      </c>
      <c r="S193" t="s">
        <v>49</v>
      </c>
      <c r="T193" t="s">
        <v>93</v>
      </c>
      <c r="U193" t="s">
        <v>772</v>
      </c>
      <c r="V193">
        <v>51.84</v>
      </c>
      <c r="W193">
        <v>8</v>
      </c>
      <c r="X193" s="9">
        <f>Table1[[#This Row],[Discount]]</f>
        <v>0</v>
      </c>
      <c r="Y193">
        <v>0</v>
      </c>
      <c r="Z193">
        <v>24.883200000000002</v>
      </c>
    </row>
    <row r="194" spans="1:26" ht="16" x14ac:dyDescent="0.2">
      <c r="A194">
        <v>193</v>
      </c>
      <c r="B194" t="s">
        <v>764</v>
      </c>
      <c r="C194" s="1">
        <v>41194</v>
      </c>
      <c r="D194">
        <f>YEAR(Table1[[#This Row],[Order Date]])</f>
        <v>2012</v>
      </c>
      <c r="E194">
        <f>MONTH(Table1[[#This Row],[Order Date]])</f>
        <v>10</v>
      </c>
      <c r="F194" t="str">
        <f>Table1[[#This Row],[Order Year]]&amp;"-"&amp;Table1[[#This Row],[Order Month]]</f>
        <v>2012-10</v>
      </c>
      <c r="G194" s="5">
        <f>YEAR(Table1[[#This Row],[Order Date]])*100 + MONTH(Table1[[#This Row],[Order Date]])</f>
        <v>201210</v>
      </c>
      <c r="H194" s="1">
        <v>41196</v>
      </c>
      <c r="I194" t="s">
        <v>191</v>
      </c>
      <c r="J194" t="s">
        <v>765</v>
      </c>
      <c r="K194" t="s">
        <v>766</v>
      </c>
      <c r="L194" t="s">
        <v>105</v>
      </c>
      <c r="M194" t="s">
        <v>30</v>
      </c>
      <c r="N194" t="s">
        <v>269</v>
      </c>
      <c r="O194" t="s">
        <v>270</v>
      </c>
      <c r="P194">
        <v>10035</v>
      </c>
      <c r="Q194" t="s">
        <v>151</v>
      </c>
      <c r="R194" t="s">
        <v>204</v>
      </c>
      <c r="S194" t="s">
        <v>35</v>
      </c>
      <c r="T194" t="s">
        <v>36</v>
      </c>
      <c r="U194" t="s">
        <v>205</v>
      </c>
      <c r="V194">
        <v>626.35200000000009</v>
      </c>
      <c r="W194">
        <v>3</v>
      </c>
      <c r="X194" s="9">
        <f>Table1[[#This Row],[Discount]]</f>
        <v>0.2</v>
      </c>
      <c r="Y194">
        <v>0.2</v>
      </c>
      <c r="Z194">
        <v>46.976400000000012</v>
      </c>
    </row>
    <row r="195" spans="1:26" ht="16" x14ac:dyDescent="0.2">
      <c r="A195">
        <v>194</v>
      </c>
      <c r="B195" t="s">
        <v>764</v>
      </c>
      <c r="C195" s="1">
        <v>41194</v>
      </c>
      <c r="D195">
        <f>YEAR(Table1[[#This Row],[Order Date]])</f>
        <v>2012</v>
      </c>
      <c r="E195">
        <f>MONTH(Table1[[#This Row],[Order Date]])</f>
        <v>10</v>
      </c>
      <c r="F195" t="str">
        <f>Table1[[#This Row],[Order Year]]&amp;"-"&amp;Table1[[#This Row],[Order Month]]</f>
        <v>2012-10</v>
      </c>
      <c r="G195" s="5">
        <f>YEAR(Table1[[#This Row],[Order Date]])*100 + MONTH(Table1[[#This Row],[Order Date]])</f>
        <v>201210</v>
      </c>
      <c r="H195" s="1">
        <v>41196</v>
      </c>
      <c r="I195" t="s">
        <v>191</v>
      </c>
      <c r="J195" t="s">
        <v>765</v>
      </c>
      <c r="K195" t="s">
        <v>766</v>
      </c>
      <c r="L195" t="s">
        <v>105</v>
      </c>
      <c r="M195" t="s">
        <v>30</v>
      </c>
      <c r="N195" t="s">
        <v>269</v>
      </c>
      <c r="O195" t="s">
        <v>270</v>
      </c>
      <c r="P195">
        <v>10035</v>
      </c>
      <c r="Q195" t="s">
        <v>151</v>
      </c>
      <c r="R195" t="s">
        <v>773</v>
      </c>
      <c r="S195" t="s">
        <v>49</v>
      </c>
      <c r="T195" t="s">
        <v>71</v>
      </c>
      <c r="U195" t="s">
        <v>774</v>
      </c>
      <c r="V195">
        <v>19.899999999999999</v>
      </c>
      <c r="W195">
        <v>5</v>
      </c>
      <c r="X195" s="9">
        <f>Table1[[#This Row],[Discount]]</f>
        <v>0</v>
      </c>
      <c r="Y195">
        <v>0</v>
      </c>
      <c r="Z195">
        <v>6.5669999999999984</v>
      </c>
    </row>
    <row r="196" spans="1:26" ht="16" x14ac:dyDescent="0.2">
      <c r="A196">
        <v>195</v>
      </c>
      <c r="B196" t="s">
        <v>775</v>
      </c>
      <c r="C196" s="1">
        <v>41213</v>
      </c>
      <c r="D196">
        <f>YEAR(Table1[[#This Row],[Order Date]])</f>
        <v>2012</v>
      </c>
      <c r="E196">
        <f>MONTH(Table1[[#This Row],[Order Date]])</f>
        <v>10</v>
      </c>
      <c r="F196" t="str">
        <f>Table1[[#This Row],[Order Year]]&amp;"-"&amp;Table1[[#This Row],[Order Month]]</f>
        <v>2012-10</v>
      </c>
      <c r="G196" s="5">
        <f>YEAR(Table1[[#This Row],[Order Date]])*100 + MONTH(Table1[[#This Row],[Order Date]])</f>
        <v>201210</v>
      </c>
      <c r="H196" s="1">
        <v>41219</v>
      </c>
      <c r="I196" t="s">
        <v>53</v>
      </c>
      <c r="J196" t="s">
        <v>776</v>
      </c>
      <c r="K196" t="s">
        <v>777</v>
      </c>
      <c r="L196" t="s">
        <v>44</v>
      </c>
      <c r="M196" t="s">
        <v>30</v>
      </c>
      <c r="N196" t="s">
        <v>778</v>
      </c>
      <c r="O196" t="s">
        <v>46</v>
      </c>
      <c r="P196">
        <v>92374</v>
      </c>
      <c r="Q196" t="s">
        <v>47</v>
      </c>
      <c r="R196" t="s">
        <v>175</v>
      </c>
      <c r="S196" t="s">
        <v>49</v>
      </c>
      <c r="T196" t="s">
        <v>176</v>
      </c>
      <c r="U196" t="s">
        <v>177</v>
      </c>
      <c r="V196">
        <v>14.280000000000001</v>
      </c>
      <c r="W196">
        <v>7</v>
      </c>
      <c r="X196" s="9">
        <f>Table1[[#This Row],[Discount]]</f>
        <v>0</v>
      </c>
      <c r="Y196">
        <v>0</v>
      </c>
      <c r="Z196">
        <v>6.7115999999999989</v>
      </c>
    </row>
    <row r="197" spans="1:26" ht="16" x14ac:dyDescent="0.2">
      <c r="A197">
        <v>196</v>
      </c>
      <c r="B197" t="s">
        <v>779</v>
      </c>
      <c r="C197" s="1">
        <v>40623</v>
      </c>
      <c r="D197">
        <f>YEAR(Table1[[#This Row],[Order Date]])</f>
        <v>2011</v>
      </c>
      <c r="E197">
        <f>MONTH(Table1[[#This Row],[Order Date]])</f>
        <v>3</v>
      </c>
      <c r="F197" t="str">
        <f>Table1[[#This Row],[Order Year]]&amp;"-"&amp;Table1[[#This Row],[Order Month]]</f>
        <v>2011-3</v>
      </c>
      <c r="G197" s="5">
        <f>YEAR(Table1[[#This Row],[Order Date]])*100 + MONTH(Table1[[#This Row],[Order Date]])</f>
        <v>201103</v>
      </c>
      <c r="H197" s="1">
        <v>40627</v>
      </c>
      <c r="I197" t="s">
        <v>53</v>
      </c>
      <c r="J197" t="s">
        <v>780</v>
      </c>
      <c r="K197" t="s">
        <v>781</v>
      </c>
      <c r="L197" t="s">
        <v>29</v>
      </c>
      <c r="M197" t="s">
        <v>30</v>
      </c>
      <c r="N197" t="s">
        <v>782</v>
      </c>
      <c r="O197" t="s">
        <v>501</v>
      </c>
      <c r="P197">
        <v>45011</v>
      </c>
      <c r="Q197" t="s">
        <v>151</v>
      </c>
      <c r="R197" t="s">
        <v>783</v>
      </c>
      <c r="S197" t="s">
        <v>49</v>
      </c>
      <c r="T197" t="s">
        <v>71</v>
      </c>
      <c r="U197" t="s">
        <v>784</v>
      </c>
      <c r="V197">
        <v>7.4080000000000004</v>
      </c>
      <c r="W197">
        <v>2</v>
      </c>
      <c r="X197" s="9">
        <f>Table1[[#This Row],[Discount]]</f>
        <v>0.2</v>
      </c>
      <c r="Y197">
        <v>0.2</v>
      </c>
      <c r="Z197">
        <v>1.2037999999999995</v>
      </c>
    </row>
    <row r="198" spans="1:26" ht="16" x14ac:dyDescent="0.2">
      <c r="A198">
        <v>197</v>
      </c>
      <c r="B198" t="s">
        <v>779</v>
      </c>
      <c r="C198" s="1">
        <v>40623</v>
      </c>
      <c r="D198">
        <f>YEAR(Table1[[#This Row],[Order Date]])</f>
        <v>2011</v>
      </c>
      <c r="E198">
        <f>MONTH(Table1[[#This Row],[Order Date]])</f>
        <v>3</v>
      </c>
      <c r="F198" t="str">
        <f>Table1[[#This Row],[Order Year]]&amp;"-"&amp;Table1[[#This Row],[Order Month]]</f>
        <v>2011-3</v>
      </c>
      <c r="G198" s="5">
        <f>YEAR(Table1[[#This Row],[Order Date]])*100 + MONTH(Table1[[#This Row],[Order Date]])</f>
        <v>201103</v>
      </c>
      <c r="H198" s="1">
        <v>40627</v>
      </c>
      <c r="I198" t="s">
        <v>53</v>
      </c>
      <c r="J198" t="s">
        <v>780</v>
      </c>
      <c r="K198" t="s">
        <v>781</v>
      </c>
      <c r="L198" t="s">
        <v>29</v>
      </c>
      <c r="M198" t="s">
        <v>30</v>
      </c>
      <c r="N198" t="s">
        <v>782</v>
      </c>
      <c r="O198" t="s">
        <v>501</v>
      </c>
      <c r="P198">
        <v>45011</v>
      </c>
      <c r="Q198" t="s">
        <v>151</v>
      </c>
      <c r="R198" t="s">
        <v>785</v>
      </c>
      <c r="S198" t="s">
        <v>49</v>
      </c>
      <c r="T198" t="s">
        <v>71</v>
      </c>
      <c r="U198" t="s">
        <v>786</v>
      </c>
      <c r="V198">
        <v>6.048</v>
      </c>
      <c r="W198">
        <v>3</v>
      </c>
      <c r="X198" s="9">
        <f>Table1[[#This Row],[Discount]]</f>
        <v>0.2</v>
      </c>
      <c r="Y198">
        <v>0.2</v>
      </c>
      <c r="Z198">
        <v>1.5876000000000006</v>
      </c>
    </row>
    <row r="199" spans="1:26" ht="16" x14ac:dyDescent="0.2">
      <c r="A199">
        <v>198</v>
      </c>
      <c r="B199" t="s">
        <v>787</v>
      </c>
      <c r="C199" s="1">
        <v>41950</v>
      </c>
      <c r="D199">
        <f>YEAR(Table1[[#This Row],[Order Date]])</f>
        <v>2014</v>
      </c>
      <c r="E199">
        <f>MONTH(Table1[[#This Row],[Order Date]])</f>
        <v>11</v>
      </c>
      <c r="F199" t="str">
        <f>Table1[[#This Row],[Order Year]]&amp;"-"&amp;Table1[[#This Row],[Order Month]]</f>
        <v>2014-11</v>
      </c>
      <c r="G199" s="5">
        <f>YEAR(Table1[[#This Row],[Order Date]])*100 + MONTH(Table1[[#This Row],[Order Date]])</f>
        <v>201411</v>
      </c>
      <c r="H199" s="1">
        <v>41957</v>
      </c>
      <c r="I199" t="s">
        <v>53</v>
      </c>
      <c r="J199" t="s">
        <v>788</v>
      </c>
      <c r="K199" t="s">
        <v>789</v>
      </c>
      <c r="L199" t="s">
        <v>105</v>
      </c>
      <c r="M199" t="s">
        <v>30</v>
      </c>
      <c r="N199" t="s">
        <v>790</v>
      </c>
      <c r="O199" t="s">
        <v>791</v>
      </c>
      <c r="P199">
        <v>7090</v>
      </c>
      <c r="Q199" t="s">
        <v>151</v>
      </c>
      <c r="R199" t="s">
        <v>792</v>
      </c>
      <c r="S199" t="s">
        <v>49</v>
      </c>
      <c r="T199" t="s">
        <v>62</v>
      </c>
      <c r="U199" t="s">
        <v>793</v>
      </c>
      <c r="V199">
        <v>46.26</v>
      </c>
      <c r="W199">
        <v>3</v>
      </c>
      <c r="X199" s="9">
        <f>Table1[[#This Row],[Discount]]</f>
        <v>0</v>
      </c>
      <c r="Y199">
        <v>0</v>
      </c>
      <c r="Z199">
        <v>12.0276</v>
      </c>
    </row>
    <row r="200" spans="1:26" ht="16" x14ac:dyDescent="0.2">
      <c r="A200">
        <v>199</v>
      </c>
      <c r="B200" t="s">
        <v>794</v>
      </c>
      <c r="C200" s="1">
        <v>41827</v>
      </c>
      <c r="D200">
        <f>YEAR(Table1[[#This Row],[Order Date]])</f>
        <v>2014</v>
      </c>
      <c r="E200">
        <f>MONTH(Table1[[#This Row],[Order Date]])</f>
        <v>7</v>
      </c>
      <c r="F200" t="str">
        <f>Table1[[#This Row],[Order Year]]&amp;"-"&amp;Table1[[#This Row],[Order Month]]</f>
        <v>2014-7</v>
      </c>
      <c r="G200" s="5">
        <f>YEAR(Table1[[#This Row],[Order Date]])*100 + MONTH(Table1[[#This Row],[Order Date]])</f>
        <v>201407</v>
      </c>
      <c r="H200" s="1">
        <v>41834</v>
      </c>
      <c r="I200" t="s">
        <v>53</v>
      </c>
      <c r="J200" t="s">
        <v>795</v>
      </c>
      <c r="K200" t="s">
        <v>796</v>
      </c>
      <c r="L200" t="s">
        <v>44</v>
      </c>
      <c r="M200" t="s">
        <v>30</v>
      </c>
      <c r="N200" t="s">
        <v>149</v>
      </c>
      <c r="O200" t="s">
        <v>150</v>
      </c>
      <c r="P200">
        <v>19120</v>
      </c>
      <c r="Q200" t="s">
        <v>151</v>
      </c>
      <c r="R200" t="s">
        <v>797</v>
      </c>
      <c r="S200" t="s">
        <v>49</v>
      </c>
      <c r="T200" t="s">
        <v>78</v>
      </c>
      <c r="U200" t="s">
        <v>798</v>
      </c>
      <c r="V200">
        <v>2.9460000000000006</v>
      </c>
      <c r="W200">
        <v>2</v>
      </c>
      <c r="X200" s="9">
        <f>Table1[[#This Row],[Discount]]</f>
        <v>0.7</v>
      </c>
      <c r="Y200">
        <v>0.7</v>
      </c>
      <c r="Z200">
        <v>-2.2585999999999995</v>
      </c>
    </row>
    <row r="201" spans="1:26" ht="16" x14ac:dyDescent="0.2">
      <c r="A201">
        <v>200</v>
      </c>
      <c r="B201" t="s">
        <v>794</v>
      </c>
      <c r="C201" s="1">
        <v>41827</v>
      </c>
      <c r="D201">
        <f>YEAR(Table1[[#This Row],[Order Date]])</f>
        <v>2014</v>
      </c>
      <c r="E201">
        <f>MONTH(Table1[[#This Row],[Order Date]])</f>
        <v>7</v>
      </c>
      <c r="F201" t="str">
        <f>Table1[[#This Row],[Order Year]]&amp;"-"&amp;Table1[[#This Row],[Order Month]]</f>
        <v>2014-7</v>
      </c>
      <c r="G201" s="5">
        <f>YEAR(Table1[[#This Row],[Order Date]])*100 + MONTH(Table1[[#This Row],[Order Date]])</f>
        <v>201407</v>
      </c>
      <c r="H201" s="1">
        <v>41834</v>
      </c>
      <c r="I201" t="s">
        <v>53</v>
      </c>
      <c r="J201" t="s">
        <v>795</v>
      </c>
      <c r="K201" t="s">
        <v>796</v>
      </c>
      <c r="L201" t="s">
        <v>44</v>
      </c>
      <c r="M201" t="s">
        <v>30</v>
      </c>
      <c r="N201" t="s">
        <v>149</v>
      </c>
      <c r="O201" t="s">
        <v>150</v>
      </c>
      <c r="P201">
        <v>19120</v>
      </c>
      <c r="Q201" t="s">
        <v>151</v>
      </c>
      <c r="R201" t="s">
        <v>799</v>
      </c>
      <c r="S201" t="s">
        <v>49</v>
      </c>
      <c r="T201" t="s">
        <v>93</v>
      </c>
      <c r="U201" t="s">
        <v>800</v>
      </c>
      <c r="V201">
        <v>16.056000000000001</v>
      </c>
      <c r="W201">
        <v>3</v>
      </c>
      <c r="X201" s="9">
        <f>Table1[[#This Row],[Discount]]</f>
        <v>0.2</v>
      </c>
      <c r="Y201">
        <v>0.2</v>
      </c>
      <c r="Z201">
        <v>5.8203000000000005</v>
      </c>
    </row>
    <row r="202" spans="1:26" ht="16" x14ac:dyDescent="0.2">
      <c r="A202">
        <v>201</v>
      </c>
      <c r="B202" t="s">
        <v>801</v>
      </c>
      <c r="C202" s="1">
        <v>41815</v>
      </c>
      <c r="D202">
        <f>YEAR(Table1[[#This Row],[Order Date]])</f>
        <v>2014</v>
      </c>
      <c r="E202">
        <f>MONTH(Table1[[#This Row],[Order Date]])</f>
        <v>6</v>
      </c>
      <c r="F202" t="str">
        <f>Table1[[#This Row],[Order Year]]&amp;"-"&amp;Table1[[#This Row],[Order Month]]</f>
        <v>2014-6</v>
      </c>
      <c r="G202" s="5">
        <f>YEAR(Table1[[#This Row],[Order Date]])*100 + MONTH(Table1[[#This Row],[Order Date]])</f>
        <v>201406</v>
      </c>
      <c r="H202" s="1">
        <v>41820</v>
      </c>
      <c r="I202" t="s">
        <v>53</v>
      </c>
      <c r="J202" t="s">
        <v>802</v>
      </c>
      <c r="K202" t="s">
        <v>803</v>
      </c>
      <c r="L202" t="s">
        <v>29</v>
      </c>
      <c r="M202" t="s">
        <v>30</v>
      </c>
      <c r="N202" t="s">
        <v>804</v>
      </c>
      <c r="O202" t="s">
        <v>501</v>
      </c>
      <c r="P202">
        <v>44312</v>
      </c>
      <c r="Q202" t="s">
        <v>151</v>
      </c>
      <c r="R202" t="s">
        <v>805</v>
      </c>
      <c r="S202" t="s">
        <v>49</v>
      </c>
      <c r="T202" t="s">
        <v>93</v>
      </c>
      <c r="U202" t="s">
        <v>806</v>
      </c>
      <c r="V202">
        <v>21.744000000000003</v>
      </c>
      <c r="W202">
        <v>3</v>
      </c>
      <c r="X202" s="9">
        <f>Table1[[#This Row],[Discount]]</f>
        <v>0.2</v>
      </c>
      <c r="Y202">
        <v>0.2</v>
      </c>
      <c r="Z202">
        <v>6.794999999999999</v>
      </c>
    </row>
    <row r="203" spans="1:26" ht="16" x14ac:dyDescent="0.2">
      <c r="A203">
        <v>202</v>
      </c>
      <c r="B203" t="s">
        <v>807</v>
      </c>
      <c r="C203" s="1">
        <v>40758</v>
      </c>
      <c r="D203">
        <f>YEAR(Table1[[#This Row],[Order Date]])</f>
        <v>2011</v>
      </c>
      <c r="E203">
        <f>MONTH(Table1[[#This Row],[Order Date]])</f>
        <v>8</v>
      </c>
      <c r="F203" t="str">
        <f>Table1[[#This Row],[Order Year]]&amp;"-"&amp;Table1[[#This Row],[Order Month]]</f>
        <v>2011-8</v>
      </c>
      <c r="G203" s="5">
        <f>YEAR(Table1[[#This Row],[Order Date]])*100 + MONTH(Table1[[#This Row],[Order Date]])</f>
        <v>201108</v>
      </c>
      <c r="H203" s="1">
        <v>40760</v>
      </c>
      <c r="I203" t="s">
        <v>191</v>
      </c>
      <c r="J203" t="s">
        <v>808</v>
      </c>
      <c r="K203" t="s">
        <v>809</v>
      </c>
      <c r="L203" t="s">
        <v>29</v>
      </c>
      <c r="M203" t="s">
        <v>30</v>
      </c>
      <c r="N203" t="s">
        <v>810</v>
      </c>
      <c r="O203" t="s">
        <v>460</v>
      </c>
      <c r="P203">
        <v>80219</v>
      </c>
      <c r="Q203" t="s">
        <v>47</v>
      </c>
      <c r="R203" t="s">
        <v>811</v>
      </c>
      <c r="S203" t="s">
        <v>35</v>
      </c>
      <c r="T203" t="s">
        <v>59</v>
      </c>
      <c r="U203" t="s">
        <v>812</v>
      </c>
      <c r="V203">
        <v>218.75</v>
      </c>
      <c r="W203">
        <v>2</v>
      </c>
      <c r="X203" s="9">
        <f>Table1[[#This Row],[Discount]]</f>
        <v>0.5</v>
      </c>
      <c r="Y203">
        <v>0.5</v>
      </c>
      <c r="Z203">
        <v>-161.875</v>
      </c>
    </row>
    <row r="204" spans="1:26" ht="16" x14ac:dyDescent="0.2">
      <c r="A204">
        <v>203</v>
      </c>
      <c r="B204" t="s">
        <v>807</v>
      </c>
      <c r="C204" s="1">
        <v>40758</v>
      </c>
      <c r="D204">
        <f>YEAR(Table1[[#This Row],[Order Date]])</f>
        <v>2011</v>
      </c>
      <c r="E204">
        <f>MONTH(Table1[[#This Row],[Order Date]])</f>
        <v>8</v>
      </c>
      <c r="F204" t="str">
        <f>Table1[[#This Row],[Order Year]]&amp;"-"&amp;Table1[[#This Row],[Order Month]]</f>
        <v>2011-8</v>
      </c>
      <c r="G204" s="5">
        <f>YEAR(Table1[[#This Row],[Order Date]])*100 + MONTH(Table1[[#This Row],[Order Date]])</f>
        <v>201108</v>
      </c>
      <c r="H204" s="1">
        <v>40760</v>
      </c>
      <c r="I204" t="s">
        <v>191</v>
      </c>
      <c r="J204" t="s">
        <v>808</v>
      </c>
      <c r="K204" t="s">
        <v>809</v>
      </c>
      <c r="L204" t="s">
        <v>29</v>
      </c>
      <c r="M204" t="s">
        <v>30</v>
      </c>
      <c r="N204" t="s">
        <v>810</v>
      </c>
      <c r="O204" t="s">
        <v>460</v>
      </c>
      <c r="P204">
        <v>80219</v>
      </c>
      <c r="Q204" t="s">
        <v>47</v>
      </c>
      <c r="R204" t="s">
        <v>813</v>
      </c>
      <c r="S204" t="s">
        <v>49</v>
      </c>
      <c r="T204" t="s">
        <v>81</v>
      </c>
      <c r="U204" t="s">
        <v>814</v>
      </c>
      <c r="V204">
        <v>2.6</v>
      </c>
      <c r="W204">
        <v>1</v>
      </c>
      <c r="X204" s="9">
        <f>Table1[[#This Row],[Discount]]</f>
        <v>0.2</v>
      </c>
      <c r="Y204">
        <v>0.2</v>
      </c>
      <c r="Z204">
        <v>0.29249999999999987</v>
      </c>
    </row>
    <row r="205" spans="1:26" ht="16" x14ac:dyDescent="0.2">
      <c r="A205">
        <v>204</v>
      </c>
      <c r="B205" t="s">
        <v>815</v>
      </c>
      <c r="C205" s="1">
        <v>41991</v>
      </c>
      <c r="D205">
        <f>YEAR(Table1[[#This Row],[Order Date]])</f>
        <v>2014</v>
      </c>
      <c r="E205">
        <f>MONTH(Table1[[#This Row],[Order Date]])</f>
        <v>12</v>
      </c>
      <c r="F205" t="str">
        <f>Table1[[#This Row],[Order Year]]&amp;"-"&amp;Table1[[#This Row],[Order Month]]</f>
        <v>2014-12</v>
      </c>
      <c r="G205" s="5">
        <f>YEAR(Table1[[#This Row],[Order Date]])*100 + MONTH(Table1[[#This Row],[Order Date]])</f>
        <v>201412</v>
      </c>
      <c r="H205" s="1">
        <v>41995</v>
      </c>
      <c r="I205" t="s">
        <v>26</v>
      </c>
      <c r="J205" t="s">
        <v>816</v>
      </c>
      <c r="K205" t="s">
        <v>817</v>
      </c>
      <c r="L205" t="s">
        <v>29</v>
      </c>
      <c r="M205" t="s">
        <v>30</v>
      </c>
      <c r="N205" t="s">
        <v>818</v>
      </c>
      <c r="O205" t="s">
        <v>107</v>
      </c>
      <c r="P205">
        <v>75220</v>
      </c>
      <c r="Q205" t="s">
        <v>108</v>
      </c>
      <c r="R205" t="s">
        <v>819</v>
      </c>
      <c r="S205" t="s">
        <v>49</v>
      </c>
      <c r="T205" t="s">
        <v>81</v>
      </c>
      <c r="U205" t="s">
        <v>820</v>
      </c>
      <c r="V205">
        <v>66.283999999999992</v>
      </c>
      <c r="W205">
        <v>2</v>
      </c>
      <c r="X205" s="9">
        <f>Table1[[#This Row],[Discount]]</f>
        <v>0.8</v>
      </c>
      <c r="Y205">
        <v>0.8</v>
      </c>
      <c r="Z205">
        <v>-178.96680000000001</v>
      </c>
    </row>
    <row r="206" spans="1:26" ht="16" x14ac:dyDescent="0.2">
      <c r="A206">
        <v>205</v>
      </c>
      <c r="B206" t="s">
        <v>821</v>
      </c>
      <c r="C206" s="1">
        <v>41794</v>
      </c>
      <c r="D206">
        <f>YEAR(Table1[[#This Row],[Order Date]])</f>
        <v>2014</v>
      </c>
      <c r="E206">
        <f>MONTH(Table1[[#This Row],[Order Date]])</f>
        <v>6</v>
      </c>
      <c r="F206" t="str">
        <f>Table1[[#This Row],[Order Year]]&amp;"-"&amp;Table1[[#This Row],[Order Month]]</f>
        <v>2014-6</v>
      </c>
      <c r="G206" s="5">
        <f>YEAR(Table1[[#This Row],[Order Date]])*100 + MONTH(Table1[[#This Row],[Order Date]])</f>
        <v>201406</v>
      </c>
      <c r="H206" s="1">
        <v>41798</v>
      </c>
      <c r="I206" t="s">
        <v>53</v>
      </c>
      <c r="J206" t="s">
        <v>822</v>
      </c>
      <c r="K206" t="s">
        <v>823</v>
      </c>
      <c r="L206" t="s">
        <v>44</v>
      </c>
      <c r="M206" t="s">
        <v>30</v>
      </c>
      <c r="N206" t="s">
        <v>615</v>
      </c>
      <c r="O206" t="s">
        <v>338</v>
      </c>
      <c r="P206">
        <v>37064</v>
      </c>
      <c r="Q206" t="s">
        <v>33</v>
      </c>
      <c r="R206" t="s">
        <v>824</v>
      </c>
      <c r="S206" t="s">
        <v>35</v>
      </c>
      <c r="T206" t="s">
        <v>68</v>
      </c>
      <c r="U206" t="s">
        <v>825</v>
      </c>
      <c r="V206">
        <v>35.168000000000006</v>
      </c>
      <c r="W206">
        <v>7</v>
      </c>
      <c r="X206" s="9">
        <f>Table1[[#This Row],[Discount]]</f>
        <v>0.2</v>
      </c>
      <c r="Y206">
        <v>0.2</v>
      </c>
      <c r="Z206">
        <v>9.6712000000000025</v>
      </c>
    </row>
    <row r="207" spans="1:26" ht="16" x14ac:dyDescent="0.2">
      <c r="A207">
        <v>206</v>
      </c>
      <c r="B207" t="s">
        <v>826</v>
      </c>
      <c r="C207" s="1">
        <v>41983</v>
      </c>
      <c r="D207">
        <f>YEAR(Table1[[#This Row],[Order Date]])</f>
        <v>2014</v>
      </c>
      <c r="E207">
        <f>MONTH(Table1[[#This Row],[Order Date]])</f>
        <v>12</v>
      </c>
      <c r="F207" t="str">
        <f>Table1[[#This Row],[Order Year]]&amp;"-"&amp;Table1[[#This Row],[Order Month]]</f>
        <v>2014-12</v>
      </c>
      <c r="G207" s="5">
        <f>YEAR(Table1[[#This Row],[Order Date]])*100 + MONTH(Table1[[#This Row],[Order Date]])</f>
        <v>201412</v>
      </c>
      <c r="H207" s="1">
        <v>41988</v>
      </c>
      <c r="I207" t="s">
        <v>53</v>
      </c>
      <c r="J207" t="s">
        <v>827</v>
      </c>
      <c r="K207" t="s">
        <v>828</v>
      </c>
      <c r="L207" t="s">
        <v>29</v>
      </c>
      <c r="M207" t="s">
        <v>30</v>
      </c>
      <c r="N207" t="s">
        <v>829</v>
      </c>
      <c r="O207" t="s">
        <v>46</v>
      </c>
      <c r="P207">
        <v>90604</v>
      </c>
      <c r="Q207" t="s">
        <v>47</v>
      </c>
      <c r="R207" t="s">
        <v>830</v>
      </c>
      <c r="S207" t="s">
        <v>74</v>
      </c>
      <c r="T207" t="s">
        <v>75</v>
      </c>
      <c r="U207" t="s">
        <v>831</v>
      </c>
      <c r="V207">
        <v>444.76800000000003</v>
      </c>
      <c r="W207">
        <v>4</v>
      </c>
      <c r="X207" s="9">
        <f>Table1[[#This Row],[Discount]]</f>
        <v>0.2</v>
      </c>
      <c r="Y207">
        <v>0.2</v>
      </c>
      <c r="Z207">
        <v>44.476800000000026</v>
      </c>
    </row>
    <row r="208" spans="1:26" ht="16" x14ac:dyDescent="0.2">
      <c r="A208">
        <v>207</v>
      </c>
      <c r="B208" t="s">
        <v>832</v>
      </c>
      <c r="C208" s="1">
        <v>41975</v>
      </c>
      <c r="D208">
        <f>YEAR(Table1[[#This Row],[Order Date]])</f>
        <v>2014</v>
      </c>
      <c r="E208">
        <f>MONTH(Table1[[#This Row],[Order Date]])</f>
        <v>12</v>
      </c>
      <c r="F208" t="str">
        <f>Table1[[#This Row],[Order Year]]&amp;"-"&amp;Table1[[#This Row],[Order Month]]</f>
        <v>2014-12</v>
      </c>
      <c r="G208" s="5">
        <f>YEAR(Table1[[#This Row],[Order Date]])*100 + MONTH(Table1[[#This Row],[Order Date]])</f>
        <v>201412</v>
      </c>
      <c r="H208" s="1">
        <v>41981</v>
      </c>
      <c r="I208" t="s">
        <v>53</v>
      </c>
      <c r="J208" t="s">
        <v>833</v>
      </c>
      <c r="K208" t="s">
        <v>834</v>
      </c>
      <c r="L208" t="s">
        <v>29</v>
      </c>
      <c r="M208" t="s">
        <v>30</v>
      </c>
      <c r="N208" t="s">
        <v>835</v>
      </c>
      <c r="O208" t="s">
        <v>241</v>
      </c>
      <c r="P208">
        <v>48601</v>
      </c>
      <c r="Q208" t="s">
        <v>108</v>
      </c>
      <c r="R208" t="s">
        <v>836</v>
      </c>
      <c r="S208" t="s">
        <v>49</v>
      </c>
      <c r="T208" t="s">
        <v>62</v>
      </c>
      <c r="U208" t="s">
        <v>837</v>
      </c>
      <c r="V208">
        <v>83.92</v>
      </c>
      <c r="W208">
        <v>4</v>
      </c>
      <c r="X208" s="9">
        <f>Table1[[#This Row],[Discount]]</f>
        <v>0</v>
      </c>
      <c r="Y208">
        <v>0</v>
      </c>
      <c r="Z208">
        <v>5.8743999999999943</v>
      </c>
    </row>
    <row r="209" spans="1:26" ht="16" x14ac:dyDescent="0.2">
      <c r="A209">
        <v>208</v>
      </c>
      <c r="B209" t="s">
        <v>832</v>
      </c>
      <c r="C209" s="1">
        <v>41975</v>
      </c>
      <c r="D209">
        <f>YEAR(Table1[[#This Row],[Order Date]])</f>
        <v>2014</v>
      </c>
      <c r="E209">
        <f>MONTH(Table1[[#This Row],[Order Date]])</f>
        <v>12</v>
      </c>
      <c r="F209" t="str">
        <f>Table1[[#This Row],[Order Year]]&amp;"-"&amp;Table1[[#This Row],[Order Month]]</f>
        <v>2014-12</v>
      </c>
      <c r="G209" s="5">
        <f>YEAR(Table1[[#This Row],[Order Date]])*100 + MONTH(Table1[[#This Row],[Order Date]])</f>
        <v>201412</v>
      </c>
      <c r="H209" s="1">
        <v>41981</v>
      </c>
      <c r="I209" t="s">
        <v>53</v>
      </c>
      <c r="J209" t="s">
        <v>833</v>
      </c>
      <c r="K209" t="s">
        <v>834</v>
      </c>
      <c r="L209" t="s">
        <v>29</v>
      </c>
      <c r="M209" t="s">
        <v>30</v>
      </c>
      <c r="N209" t="s">
        <v>835</v>
      </c>
      <c r="O209" t="s">
        <v>241</v>
      </c>
      <c r="P209">
        <v>48601</v>
      </c>
      <c r="Q209" t="s">
        <v>108</v>
      </c>
      <c r="R209" t="s">
        <v>838</v>
      </c>
      <c r="S209" t="s">
        <v>74</v>
      </c>
      <c r="T209" t="s">
        <v>75</v>
      </c>
      <c r="U209" t="s">
        <v>839</v>
      </c>
      <c r="V209">
        <v>131.97999999999999</v>
      </c>
      <c r="W209">
        <v>2</v>
      </c>
      <c r="X209" s="9">
        <f>Table1[[#This Row],[Discount]]</f>
        <v>0</v>
      </c>
      <c r="Y209">
        <v>0</v>
      </c>
      <c r="Z209">
        <v>35.634600000000006</v>
      </c>
    </row>
    <row r="210" spans="1:26" ht="16" x14ac:dyDescent="0.2">
      <c r="A210">
        <v>209</v>
      </c>
      <c r="B210" t="s">
        <v>832</v>
      </c>
      <c r="C210" s="1">
        <v>41975</v>
      </c>
      <c r="D210">
        <f>YEAR(Table1[[#This Row],[Order Date]])</f>
        <v>2014</v>
      </c>
      <c r="E210">
        <f>MONTH(Table1[[#This Row],[Order Date]])</f>
        <v>12</v>
      </c>
      <c r="F210" t="str">
        <f>Table1[[#This Row],[Order Year]]&amp;"-"&amp;Table1[[#This Row],[Order Month]]</f>
        <v>2014-12</v>
      </c>
      <c r="G210" s="5">
        <f>YEAR(Table1[[#This Row],[Order Date]])*100 + MONTH(Table1[[#This Row],[Order Date]])</f>
        <v>201412</v>
      </c>
      <c r="H210" s="1">
        <v>41981</v>
      </c>
      <c r="I210" t="s">
        <v>53</v>
      </c>
      <c r="J210" t="s">
        <v>833</v>
      </c>
      <c r="K210" t="s">
        <v>834</v>
      </c>
      <c r="L210" t="s">
        <v>29</v>
      </c>
      <c r="M210" t="s">
        <v>30</v>
      </c>
      <c r="N210" t="s">
        <v>835</v>
      </c>
      <c r="O210" t="s">
        <v>241</v>
      </c>
      <c r="P210">
        <v>48601</v>
      </c>
      <c r="Q210" t="s">
        <v>108</v>
      </c>
      <c r="R210" t="s">
        <v>548</v>
      </c>
      <c r="S210" t="s">
        <v>49</v>
      </c>
      <c r="T210" t="s">
        <v>78</v>
      </c>
      <c r="U210" t="s">
        <v>549</v>
      </c>
      <c r="V210">
        <v>15.92</v>
      </c>
      <c r="W210">
        <v>4</v>
      </c>
      <c r="X210" s="9">
        <f>Table1[[#This Row],[Discount]]</f>
        <v>0</v>
      </c>
      <c r="Y210">
        <v>0</v>
      </c>
      <c r="Z210">
        <v>7.4824000000000002</v>
      </c>
    </row>
    <row r="211" spans="1:26" ht="16" x14ac:dyDescent="0.2">
      <c r="A211">
        <v>210</v>
      </c>
      <c r="B211" t="s">
        <v>832</v>
      </c>
      <c r="C211" s="1">
        <v>41975</v>
      </c>
      <c r="D211">
        <f>YEAR(Table1[[#This Row],[Order Date]])</f>
        <v>2014</v>
      </c>
      <c r="E211">
        <f>MONTH(Table1[[#This Row],[Order Date]])</f>
        <v>12</v>
      </c>
      <c r="F211" t="str">
        <f>Table1[[#This Row],[Order Year]]&amp;"-"&amp;Table1[[#This Row],[Order Month]]</f>
        <v>2014-12</v>
      </c>
      <c r="G211" s="5">
        <f>YEAR(Table1[[#This Row],[Order Date]])*100 + MONTH(Table1[[#This Row],[Order Date]])</f>
        <v>201412</v>
      </c>
      <c r="H211" s="1">
        <v>41981</v>
      </c>
      <c r="I211" t="s">
        <v>53</v>
      </c>
      <c r="J211" t="s">
        <v>833</v>
      </c>
      <c r="K211" t="s">
        <v>834</v>
      </c>
      <c r="L211" t="s">
        <v>29</v>
      </c>
      <c r="M211" t="s">
        <v>30</v>
      </c>
      <c r="N211" t="s">
        <v>835</v>
      </c>
      <c r="O211" t="s">
        <v>241</v>
      </c>
      <c r="P211">
        <v>48601</v>
      </c>
      <c r="Q211" t="s">
        <v>108</v>
      </c>
      <c r="R211" t="s">
        <v>840</v>
      </c>
      <c r="S211" t="s">
        <v>49</v>
      </c>
      <c r="T211" t="s">
        <v>272</v>
      </c>
      <c r="U211" t="s">
        <v>841</v>
      </c>
      <c r="V211">
        <v>52.29</v>
      </c>
      <c r="W211">
        <v>9</v>
      </c>
      <c r="X211" s="9">
        <f>Table1[[#This Row],[Discount]]</f>
        <v>0</v>
      </c>
      <c r="Y211">
        <v>0</v>
      </c>
      <c r="Z211">
        <v>16.209899999999998</v>
      </c>
    </row>
    <row r="212" spans="1:26" ht="16" x14ac:dyDescent="0.2">
      <c r="A212">
        <v>211</v>
      </c>
      <c r="B212" t="s">
        <v>832</v>
      </c>
      <c r="C212" s="1">
        <v>41975</v>
      </c>
      <c r="D212">
        <f>YEAR(Table1[[#This Row],[Order Date]])</f>
        <v>2014</v>
      </c>
      <c r="E212">
        <f>MONTH(Table1[[#This Row],[Order Date]])</f>
        <v>12</v>
      </c>
      <c r="F212" t="str">
        <f>Table1[[#This Row],[Order Year]]&amp;"-"&amp;Table1[[#This Row],[Order Month]]</f>
        <v>2014-12</v>
      </c>
      <c r="G212" s="5">
        <f>YEAR(Table1[[#This Row],[Order Date]])*100 + MONTH(Table1[[#This Row],[Order Date]])</f>
        <v>201412</v>
      </c>
      <c r="H212" s="1">
        <v>41981</v>
      </c>
      <c r="I212" t="s">
        <v>53</v>
      </c>
      <c r="J212" t="s">
        <v>833</v>
      </c>
      <c r="K212" t="s">
        <v>834</v>
      </c>
      <c r="L212" t="s">
        <v>29</v>
      </c>
      <c r="M212" t="s">
        <v>30</v>
      </c>
      <c r="N212" t="s">
        <v>835</v>
      </c>
      <c r="O212" t="s">
        <v>241</v>
      </c>
      <c r="P212">
        <v>48601</v>
      </c>
      <c r="Q212" t="s">
        <v>108</v>
      </c>
      <c r="R212" t="s">
        <v>842</v>
      </c>
      <c r="S212" t="s">
        <v>49</v>
      </c>
      <c r="T212" t="s">
        <v>62</v>
      </c>
      <c r="U212" t="s">
        <v>843</v>
      </c>
      <c r="V212">
        <v>91.99</v>
      </c>
      <c r="W212">
        <v>1</v>
      </c>
      <c r="X212" s="9">
        <f>Table1[[#This Row],[Discount]]</f>
        <v>0</v>
      </c>
      <c r="Y212">
        <v>0</v>
      </c>
      <c r="Z212">
        <v>3.6795999999999935</v>
      </c>
    </row>
    <row r="213" spans="1:26" ht="16" x14ac:dyDescent="0.2">
      <c r="A213">
        <v>212</v>
      </c>
      <c r="B213" t="s">
        <v>844</v>
      </c>
      <c r="C213" s="1">
        <v>40948</v>
      </c>
      <c r="D213">
        <f>YEAR(Table1[[#This Row],[Order Date]])</f>
        <v>2012</v>
      </c>
      <c r="E213">
        <f>MONTH(Table1[[#This Row],[Order Date]])</f>
        <v>2</v>
      </c>
      <c r="F213" t="str">
        <f>Table1[[#This Row],[Order Year]]&amp;"-"&amp;Table1[[#This Row],[Order Month]]</f>
        <v>2012-2</v>
      </c>
      <c r="G213" s="5">
        <f>YEAR(Table1[[#This Row],[Order Date]])*100 + MONTH(Table1[[#This Row],[Order Date]])</f>
        <v>201202</v>
      </c>
      <c r="H213" s="1">
        <v>40952</v>
      </c>
      <c r="I213" t="s">
        <v>26</v>
      </c>
      <c r="J213" t="s">
        <v>845</v>
      </c>
      <c r="K213" t="s">
        <v>846</v>
      </c>
      <c r="L213" t="s">
        <v>44</v>
      </c>
      <c r="M213" t="s">
        <v>30</v>
      </c>
      <c r="N213" t="s">
        <v>818</v>
      </c>
      <c r="O213" t="s">
        <v>107</v>
      </c>
      <c r="P213">
        <v>75220</v>
      </c>
      <c r="Q213" t="s">
        <v>108</v>
      </c>
      <c r="R213" t="s">
        <v>847</v>
      </c>
      <c r="S213" t="s">
        <v>74</v>
      </c>
      <c r="T213" t="s">
        <v>164</v>
      </c>
      <c r="U213" t="s">
        <v>848</v>
      </c>
      <c r="V213">
        <v>20.8</v>
      </c>
      <c r="W213">
        <v>2</v>
      </c>
      <c r="X213" s="9">
        <f>Table1[[#This Row],[Discount]]</f>
        <v>0.2</v>
      </c>
      <c r="Y213">
        <v>0.2</v>
      </c>
      <c r="Z213">
        <v>6.4999999999999991</v>
      </c>
    </row>
    <row r="214" spans="1:26" ht="16" x14ac:dyDescent="0.2">
      <c r="A214">
        <v>213</v>
      </c>
      <c r="B214" t="s">
        <v>849</v>
      </c>
      <c r="C214" s="1">
        <v>40910</v>
      </c>
      <c r="D214">
        <f>YEAR(Table1[[#This Row],[Order Date]])</f>
        <v>2012</v>
      </c>
      <c r="E214">
        <f>MONTH(Table1[[#This Row],[Order Date]])</f>
        <v>1</v>
      </c>
      <c r="F214" t="str">
        <f>Table1[[#This Row],[Order Year]]&amp;"-"&amp;Table1[[#This Row],[Order Month]]</f>
        <v>2012-1</v>
      </c>
      <c r="G214" s="5">
        <f>YEAR(Table1[[#This Row],[Order Date]])*100 + MONTH(Table1[[#This Row],[Order Date]])</f>
        <v>201201</v>
      </c>
      <c r="H214" s="1">
        <v>40917</v>
      </c>
      <c r="I214" t="s">
        <v>53</v>
      </c>
      <c r="J214" t="s">
        <v>850</v>
      </c>
      <c r="K214" t="s">
        <v>851</v>
      </c>
      <c r="L214" t="s">
        <v>44</v>
      </c>
      <c r="M214" t="s">
        <v>30</v>
      </c>
      <c r="N214" t="s">
        <v>852</v>
      </c>
      <c r="O214" t="s">
        <v>501</v>
      </c>
      <c r="P214">
        <v>44256</v>
      </c>
      <c r="Q214" t="s">
        <v>151</v>
      </c>
      <c r="R214" t="s">
        <v>853</v>
      </c>
      <c r="S214" t="s">
        <v>49</v>
      </c>
      <c r="T214" t="s">
        <v>50</v>
      </c>
      <c r="U214" t="s">
        <v>854</v>
      </c>
      <c r="V214">
        <v>23.680000000000003</v>
      </c>
      <c r="W214">
        <v>2</v>
      </c>
      <c r="X214" s="9">
        <f>Table1[[#This Row],[Discount]]</f>
        <v>0.2</v>
      </c>
      <c r="Y214">
        <v>0.2</v>
      </c>
      <c r="Z214">
        <v>8.879999999999999</v>
      </c>
    </row>
    <row r="215" spans="1:26" ht="16" x14ac:dyDescent="0.2">
      <c r="A215">
        <v>214</v>
      </c>
      <c r="B215" t="s">
        <v>849</v>
      </c>
      <c r="C215" s="1">
        <v>40910</v>
      </c>
      <c r="D215">
        <f>YEAR(Table1[[#This Row],[Order Date]])</f>
        <v>2012</v>
      </c>
      <c r="E215">
        <f>MONTH(Table1[[#This Row],[Order Date]])</f>
        <v>1</v>
      </c>
      <c r="F215" t="str">
        <f>Table1[[#This Row],[Order Year]]&amp;"-"&amp;Table1[[#This Row],[Order Month]]</f>
        <v>2012-1</v>
      </c>
      <c r="G215" s="5">
        <f>YEAR(Table1[[#This Row],[Order Date]])*100 + MONTH(Table1[[#This Row],[Order Date]])</f>
        <v>201201</v>
      </c>
      <c r="H215" s="1">
        <v>40917</v>
      </c>
      <c r="I215" t="s">
        <v>53</v>
      </c>
      <c r="J215" t="s">
        <v>850</v>
      </c>
      <c r="K215" t="s">
        <v>851</v>
      </c>
      <c r="L215" t="s">
        <v>44</v>
      </c>
      <c r="M215" t="s">
        <v>30</v>
      </c>
      <c r="N215" t="s">
        <v>852</v>
      </c>
      <c r="O215" t="s">
        <v>501</v>
      </c>
      <c r="P215">
        <v>44256</v>
      </c>
      <c r="Q215" t="s">
        <v>151</v>
      </c>
      <c r="R215" t="s">
        <v>855</v>
      </c>
      <c r="S215" t="s">
        <v>35</v>
      </c>
      <c r="T215" t="s">
        <v>36</v>
      </c>
      <c r="U215" t="s">
        <v>856</v>
      </c>
      <c r="V215">
        <v>452.45</v>
      </c>
      <c r="W215">
        <v>5</v>
      </c>
      <c r="X215" s="9">
        <f>Table1[[#This Row],[Discount]]</f>
        <v>0.5</v>
      </c>
      <c r="Y215">
        <v>0.5</v>
      </c>
      <c r="Z215">
        <v>-244.32300000000006</v>
      </c>
    </row>
    <row r="216" spans="1:26" ht="16" x14ac:dyDescent="0.2">
      <c r="A216">
        <v>215</v>
      </c>
      <c r="B216" t="s">
        <v>849</v>
      </c>
      <c r="C216" s="1">
        <v>40910</v>
      </c>
      <c r="D216">
        <f>YEAR(Table1[[#This Row],[Order Date]])</f>
        <v>2012</v>
      </c>
      <c r="E216">
        <f>MONTH(Table1[[#This Row],[Order Date]])</f>
        <v>1</v>
      </c>
      <c r="F216" t="str">
        <f>Table1[[#This Row],[Order Year]]&amp;"-"&amp;Table1[[#This Row],[Order Month]]</f>
        <v>2012-1</v>
      </c>
      <c r="G216" s="5">
        <f>YEAR(Table1[[#This Row],[Order Date]])*100 + MONTH(Table1[[#This Row],[Order Date]])</f>
        <v>201201</v>
      </c>
      <c r="H216" s="1">
        <v>40917</v>
      </c>
      <c r="I216" t="s">
        <v>53</v>
      </c>
      <c r="J216" t="s">
        <v>850</v>
      </c>
      <c r="K216" t="s">
        <v>851</v>
      </c>
      <c r="L216" t="s">
        <v>44</v>
      </c>
      <c r="M216" t="s">
        <v>30</v>
      </c>
      <c r="N216" t="s">
        <v>852</v>
      </c>
      <c r="O216" t="s">
        <v>501</v>
      </c>
      <c r="P216">
        <v>44256</v>
      </c>
      <c r="Q216" t="s">
        <v>151</v>
      </c>
      <c r="R216" t="s">
        <v>473</v>
      </c>
      <c r="S216" t="s">
        <v>74</v>
      </c>
      <c r="T216" t="s">
        <v>75</v>
      </c>
      <c r="U216" t="s">
        <v>474</v>
      </c>
      <c r="V216">
        <v>62.981999999999999</v>
      </c>
      <c r="W216">
        <v>3</v>
      </c>
      <c r="X216" s="9">
        <f>Table1[[#This Row],[Discount]]</f>
        <v>0.4</v>
      </c>
      <c r="Y216">
        <v>0.4</v>
      </c>
      <c r="Z216">
        <v>-14.695800000000006</v>
      </c>
    </row>
    <row r="217" spans="1:26" ht="16" x14ac:dyDescent="0.2">
      <c r="A217">
        <v>216</v>
      </c>
      <c r="B217" t="s">
        <v>849</v>
      </c>
      <c r="C217" s="1">
        <v>40910</v>
      </c>
      <c r="D217">
        <f>YEAR(Table1[[#This Row],[Order Date]])</f>
        <v>2012</v>
      </c>
      <c r="E217">
        <f>MONTH(Table1[[#This Row],[Order Date]])</f>
        <v>1</v>
      </c>
      <c r="F217" t="str">
        <f>Table1[[#This Row],[Order Year]]&amp;"-"&amp;Table1[[#This Row],[Order Month]]</f>
        <v>2012-1</v>
      </c>
      <c r="G217" s="5">
        <f>YEAR(Table1[[#This Row],[Order Date]])*100 + MONTH(Table1[[#This Row],[Order Date]])</f>
        <v>201201</v>
      </c>
      <c r="H217" s="1">
        <v>40917</v>
      </c>
      <c r="I217" t="s">
        <v>53</v>
      </c>
      <c r="J217" t="s">
        <v>850</v>
      </c>
      <c r="K217" t="s">
        <v>851</v>
      </c>
      <c r="L217" t="s">
        <v>44</v>
      </c>
      <c r="M217" t="s">
        <v>30</v>
      </c>
      <c r="N217" t="s">
        <v>852</v>
      </c>
      <c r="O217" t="s">
        <v>501</v>
      </c>
      <c r="P217">
        <v>44256</v>
      </c>
      <c r="Q217" t="s">
        <v>151</v>
      </c>
      <c r="R217" t="s">
        <v>857</v>
      </c>
      <c r="S217" t="s">
        <v>74</v>
      </c>
      <c r="T217" t="s">
        <v>685</v>
      </c>
      <c r="U217" t="s">
        <v>858</v>
      </c>
      <c r="V217">
        <v>1188.0000000000002</v>
      </c>
      <c r="W217">
        <v>9</v>
      </c>
      <c r="X217" s="9">
        <f>Table1[[#This Row],[Discount]]</f>
        <v>0.7</v>
      </c>
      <c r="Y217">
        <v>0.7</v>
      </c>
      <c r="Z217">
        <v>-950.40000000000009</v>
      </c>
    </row>
    <row r="218" spans="1:26" ht="16" x14ac:dyDescent="0.2">
      <c r="A218">
        <v>217</v>
      </c>
      <c r="B218" t="s">
        <v>849</v>
      </c>
      <c r="C218" s="1">
        <v>40910</v>
      </c>
      <c r="D218">
        <f>YEAR(Table1[[#This Row],[Order Date]])</f>
        <v>2012</v>
      </c>
      <c r="E218">
        <f>MONTH(Table1[[#This Row],[Order Date]])</f>
        <v>1</v>
      </c>
      <c r="F218" t="str">
        <f>Table1[[#This Row],[Order Year]]&amp;"-"&amp;Table1[[#This Row],[Order Month]]</f>
        <v>2012-1</v>
      </c>
      <c r="G218" s="5">
        <f>YEAR(Table1[[#This Row],[Order Date]])*100 + MONTH(Table1[[#This Row],[Order Date]])</f>
        <v>201201</v>
      </c>
      <c r="H218" s="1">
        <v>40917</v>
      </c>
      <c r="I218" t="s">
        <v>53</v>
      </c>
      <c r="J218" t="s">
        <v>850</v>
      </c>
      <c r="K218" t="s">
        <v>851</v>
      </c>
      <c r="L218" t="s">
        <v>44</v>
      </c>
      <c r="M218" t="s">
        <v>30</v>
      </c>
      <c r="N218" t="s">
        <v>852</v>
      </c>
      <c r="O218" t="s">
        <v>501</v>
      </c>
      <c r="P218">
        <v>44256</v>
      </c>
      <c r="Q218" t="s">
        <v>151</v>
      </c>
      <c r="R218" t="s">
        <v>859</v>
      </c>
      <c r="S218" t="s">
        <v>74</v>
      </c>
      <c r="T218" t="s">
        <v>164</v>
      </c>
      <c r="U218" t="s">
        <v>860</v>
      </c>
      <c r="V218">
        <v>89.584000000000003</v>
      </c>
      <c r="W218">
        <v>2</v>
      </c>
      <c r="X218" s="9">
        <f>Table1[[#This Row],[Discount]]</f>
        <v>0.2</v>
      </c>
      <c r="Y218">
        <v>0.2</v>
      </c>
      <c r="Z218">
        <v>4.4792000000000058</v>
      </c>
    </row>
    <row r="219" spans="1:26" ht="16" x14ac:dyDescent="0.2">
      <c r="A219">
        <v>218</v>
      </c>
      <c r="B219" t="s">
        <v>861</v>
      </c>
      <c r="C219" s="1">
        <v>41576</v>
      </c>
      <c r="D219">
        <f>YEAR(Table1[[#This Row],[Order Date]])</f>
        <v>2013</v>
      </c>
      <c r="E219">
        <f>MONTH(Table1[[#This Row],[Order Date]])</f>
        <v>10</v>
      </c>
      <c r="F219" t="str">
        <f>Table1[[#This Row],[Order Year]]&amp;"-"&amp;Table1[[#This Row],[Order Month]]</f>
        <v>2013-10</v>
      </c>
      <c r="G219" s="5">
        <f>YEAR(Table1[[#This Row],[Order Date]])*100 + MONTH(Table1[[#This Row],[Order Date]])</f>
        <v>201310</v>
      </c>
      <c r="H219" s="1">
        <v>41580</v>
      </c>
      <c r="I219" t="s">
        <v>53</v>
      </c>
      <c r="J219" t="s">
        <v>862</v>
      </c>
      <c r="K219" t="s">
        <v>863</v>
      </c>
      <c r="L219" t="s">
        <v>29</v>
      </c>
      <c r="M219" t="s">
        <v>30</v>
      </c>
      <c r="N219" t="s">
        <v>45</v>
      </c>
      <c r="O219" t="s">
        <v>46</v>
      </c>
      <c r="P219">
        <v>90032</v>
      </c>
      <c r="Q219" t="s">
        <v>47</v>
      </c>
      <c r="R219" t="s">
        <v>762</v>
      </c>
      <c r="S219" t="s">
        <v>49</v>
      </c>
      <c r="T219" t="s">
        <v>62</v>
      </c>
      <c r="U219" t="s">
        <v>763</v>
      </c>
      <c r="V219">
        <v>93.06</v>
      </c>
      <c r="W219">
        <v>6</v>
      </c>
      <c r="X219" s="9">
        <f>Table1[[#This Row],[Discount]]</f>
        <v>0</v>
      </c>
      <c r="Y219">
        <v>0</v>
      </c>
      <c r="Z219">
        <v>26.056800000000003</v>
      </c>
    </row>
    <row r="220" spans="1:26" ht="16" x14ac:dyDescent="0.2">
      <c r="A220">
        <v>219</v>
      </c>
      <c r="B220" t="s">
        <v>861</v>
      </c>
      <c r="C220" s="1">
        <v>41576</v>
      </c>
      <c r="D220">
        <f>YEAR(Table1[[#This Row],[Order Date]])</f>
        <v>2013</v>
      </c>
      <c r="E220">
        <f>MONTH(Table1[[#This Row],[Order Date]])</f>
        <v>10</v>
      </c>
      <c r="F220" t="str">
        <f>Table1[[#This Row],[Order Year]]&amp;"-"&amp;Table1[[#This Row],[Order Month]]</f>
        <v>2013-10</v>
      </c>
      <c r="G220" s="5">
        <f>YEAR(Table1[[#This Row],[Order Date]])*100 + MONTH(Table1[[#This Row],[Order Date]])</f>
        <v>201310</v>
      </c>
      <c r="H220" s="1">
        <v>41580</v>
      </c>
      <c r="I220" t="s">
        <v>53</v>
      </c>
      <c r="J220" t="s">
        <v>862</v>
      </c>
      <c r="K220" t="s">
        <v>863</v>
      </c>
      <c r="L220" t="s">
        <v>29</v>
      </c>
      <c r="M220" t="s">
        <v>30</v>
      </c>
      <c r="N220" t="s">
        <v>45</v>
      </c>
      <c r="O220" t="s">
        <v>46</v>
      </c>
      <c r="P220">
        <v>90032</v>
      </c>
      <c r="Q220" t="s">
        <v>47</v>
      </c>
      <c r="R220" t="s">
        <v>864</v>
      </c>
      <c r="S220" t="s">
        <v>74</v>
      </c>
      <c r="T220" t="s">
        <v>75</v>
      </c>
      <c r="U220" t="s">
        <v>865</v>
      </c>
      <c r="V220">
        <v>302.37599999999998</v>
      </c>
      <c r="W220">
        <v>3</v>
      </c>
      <c r="X220" s="9">
        <f>Table1[[#This Row],[Discount]]</f>
        <v>0.2</v>
      </c>
      <c r="Y220">
        <v>0.2</v>
      </c>
      <c r="Z220">
        <v>22.678200000000018</v>
      </c>
    </row>
    <row r="221" spans="1:26" ht="16" x14ac:dyDescent="0.2">
      <c r="A221">
        <v>220</v>
      </c>
      <c r="B221" t="s">
        <v>866</v>
      </c>
      <c r="C221" s="1">
        <v>41267</v>
      </c>
      <c r="D221">
        <f>YEAR(Table1[[#This Row],[Order Date]])</f>
        <v>2012</v>
      </c>
      <c r="E221">
        <f>MONTH(Table1[[#This Row],[Order Date]])</f>
        <v>12</v>
      </c>
      <c r="F221" t="str">
        <f>Table1[[#This Row],[Order Year]]&amp;"-"&amp;Table1[[#This Row],[Order Month]]</f>
        <v>2012-12</v>
      </c>
      <c r="G221" s="5">
        <f>YEAR(Table1[[#This Row],[Order Date]])*100 + MONTH(Table1[[#This Row],[Order Date]])</f>
        <v>201212</v>
      </c>
      <c r="H221" s="1">
        <v>41270</v>
      </c>
      <c r="I221" t="s">
        <v>191</v>
      </c>
      <c r="J221" t="s">
        <v>867</v>
      </c>
      <c r="K221" t="s">
        <v>868</v>
      </c>
      <c r="L221" t="s">
        <v>29</v>
      </c>
      <c r="M221" t="s">
        <v>30</v>
      </c>
      <c r="N221" t="s">
        <v>869</v>
      </c>
      <c r="O221" t="s">
        <v>501</v>
      </c>
      <c r="P221">
        <v>43017</v>
      </c>
      <c r="Q221" t="s">
        <v>151</v>
      </c>
      <c r="R221" t="s">
        <v>870</v>
      </c>
      <c r="S221" t="s">
        <v>49</v>
      </c>
      <c r="T221" t="s">
        <v>272</v>
      </c>
      <c r="U221" t="s">
        <v>871</v>
      </c>
      <c r="V221">
        <v>5.5840000000000005</v>
      </c>
      <c r="W221">
        <v>2</v>
      </c>
      <c r="X221" s="9">
        <f>Table1[[#This Row],[Discount]]</f>
        <v>0.2</v>
      </c>
      <c r="Y221">
        <v>0.2</v>
      </c>
      <c r="Z221">
        <v>1.8147999999999997</v>
      </c>
    </row>
    <row r="222" spans="1:26" ht="16" x14ac:dyDescent="0.2">
      <c r="A222">
        <v>221</v>
      </c>
      <c r="B222" t="s">
        <v>866</v>
      </c>
      <c r="C222" s="1">
        <v>41267</v>
      </c>
      <c r="D222">
        <f>YEAR(Table1[[#This Row],[Order Date]])</f>
        <v>2012</v>
      </c>
      <c r="E222">
        <f>MONTH(Table1[[#This Row],[Order Date]])</f>
        <v>12</v>
      </c>
      <c r="F222" t="str">
        <f>Table1[[#This Row],[Order Year]]&amp;"-"&amp;Table1[[#This Row],[Order Month]]</f>
        <v>2012-12</v>
      </c>
      <c r="G222" s="5">
        <f>YEAR(Table1[[#This Row],[Order Date]])*100 + MONTH(Table1[[#This Row],[Order Date]])</f>
        <v>201212</v>
      </c>
      <c r="H222" s="1">
        <v>41270</v>
      </c>
      <c r="I222" t="s">
        <v>191</v>
      </c>
      <c r="J222" t="s">
        <v>867</v>
      </c>
      <c r="K222" t="s">
        <v>868</v>
      </c>
      <c r="L222" t="s">
        <v>29</v>
      </c>
      <c r="M222" t="s">
        <v>30</v>
      </c>
      <c r="N222" t="s">
        <v>869</v>
      </c>
      <c r="O222" t="s">
        <v>501</v>
      </c>
      <c r="P222">
        <v>43017</v>
      </c>
      <c r="Q222" t="s">
        <v>151</v>
      </c>
      <c r="R222" t="s">
        <v>872</v>
      </c>
      <c r="S222" t="s">
        <v>49</v>
      </c>
      <c r="T222" t="s">
        <v>93</v>
      </c>
      <c r="U222" t="s">
        <v>873</v>
      </c>
      <c r="V222">
        <v>22.704000000000004</v>
      </c>
      <c r="W222">
        <v>6</v>
      </c>
      <c r="X222" s="9">
        <f>Table1[[#This Row],[Discount]]</f>
        <v>0.2</v>
      </c>
      <c r="Y222">
        <v>0.2</v>
      </c>
      <c r="Z222">
        <v>8.2302</v>
      </c>
    </row>
    <row r="223" spans="1:26" ht="16" x14ac:dyDescent="0.2">
      <c r="A223">
        <v>222</v>
      </c>
      <c r="B223" t="s">
        <v>866</v>
      </c>
      <c r="C223" s="1">
        <v>41267</v>
      </c>
      <c r="D223">
        <f>YEAR(Table1[[#This Row],[Order Date]])</f>
        <v>2012</v>
      </c>
      <c r="E223">
        <f>MONTH(Table1[[#This Row],[Order Date]])</f>
        <v>12</v>
      </c>
      <c r="F223" t="str">
        <f>Table1[[#This Row],[Order Year]]&amp;"-"&amp;Table1[[#This Row],[Order Month]]</f>
        <v>2012-12</v>
      </c>
      <c r="G223" s="5">
        <f>YEAR(Table1[[#This Row],[Order Date]])*100 + MONTH(Table1[[#This Row],[Order Date]])</f>
        <v>201212</v>
      </c>
      <c r="H223" s="1">
        <v>41270</v>
      </c>
      <c r="I223" t="s">
        <v>191</v>
      </c>
      <c r="J223" t="s">
        <v>867</v>
      </c>
      <c r="K223" t="s">
        <v>868</v>
      </c>
      <c r="L223" t="s">
        <v>29</v>
      </c>
      <c r="M223" t="s">
        <v>30</v>
      </c>
      <c r="N223" t="s">
        <v>869</v>
      </c>
      <c r="O223" t="s">
        <v>501</v>
      </c>
      <c r="P223">
        <v>43017</v>
      </c>
      <c r="Q223" t="s">
        <v>151</v>
      </c>
      <c r="R223" t="s">
        <v>417</v>
      </c>
      <c r="S223" t="s">
        <v>49</v>
      </c>
      <c r="T223" t="s">
        <v>78</v>
      </c>
      <c r="U223" t="s">
        <v>418</v>
      </c>
      <c r="V223">
        <v>19.776000000000003</v>
      </c>
      <c r="W223">
        <v>4</v>
      </c>
      <c r="X223" s="9">
        <f>Table1[[#This Row],[Discount]]</f>
        <v>0.7</v>
      </c>
      <c r="Y223">
        <v>0.7</v>
      </c>
      <c r="Z223">
        <v>-13.843199999999996</v>
      </c>
    </row>
    <row r="224" spans="1:26" ht="16" x14ac:dyDescent="0.2">
      <c r="A224">
        <v>223</v>
      </c>
      <c r="B224" t="s">
        <v>866</v>
      </c>
      <c r="C224" s="1">
        <v>41267</v>
      </c>
      <c r="D224">
        <f>YEAR(Table1[[#This Row],[Order Date]])</f>
        <v>2012</v>
      </c>
      <c r="E224">
        <f>MONTH(Table1[[#This Row],[Order Date]])</f>
        <v>12</v>
      </c>
      <c r="F224" t="str">
        <f>Table1[[#This Row],[Order Year]]&amp;"-"&amp;Table1[[#This Row],[Order Month]]</f>
        <v>2012-12</v>
      </c>
      <c r="G224" s="5">
        <f>YEAR(Table1[[#This Row],[Order Date]])*100 + MONTH(Table1[[#This Row],[Order Date]])</f>
        <v>201212</v>
      </c>
      <c r="H224" s="1">
        <v>41270</v>
      </c>
      <c r="I224" t="s">
        <v>191</v>
      </c>
      <c r="J224" t="s">
        <v>867</v>
      </c>
      <c r="K224" t="s">
        <v>868</v>
      </c>
      <c r="L224" t="s">
        <v>29</v>
      </c>
      <c r="M224" t="s">
        <v>30</v>
      </c>
      <c r="N224" t="s">
        <v>869</v>
      </c>
      <c r="O224" t="s">
        <v>501</v>
      </c>
      <c r="P224">
        <v>43017</v>
      </c>
      <c r="Q224" t="s">
        <v>151</v>
      </c>
      <c r="R224" t="s">
        <v>874</v>
      </c>
      <c r="S224" t="s">
        <v>35</v>
      </c>
      <c r="T224" t="s">
        <v>68</v>
      </c>
      <c r="U224" t="s">
        <v>875</v>
      </c>
      <c r="V224">
        <v>72.703999999999994</v>
      </c>
      <c r="W224">
        <v>4</v>
      </c>
      <c r="X224" s="9">
        <f>Table1[[#This Row],[Discount]]</f>
        <v>0.2</v>
      </c>
      <c r="Y224">
        <v>0.2</v>
      </c>
      <c r="Z224">
        <v>19.084800000000005</v>
      </c>
    </row>
    <row r="225" spans="1:26" ht="16" x14ac:dyDescent="0.2">
      <c r="A225">
        <v>224</v>
      </c>
      <c r="B225" t="s">
        <v>866</v>
      </c>
      <c r="C225" s="1">
        <v>41267</v>
      </c>
      <c r="D225">
        <f>YEAR(Table1[[#This Row],[Order Date]])</f>
        <v>2012</v>
      </c>
      <c r="E225">
        <f>MONTH(Table1[[#This Row],[Order Date]])</f>
        <v>12</v>
      </c>
      <c r="F225" t="str">
        <f>Table1[[#This Row],[Order Year]]&amp;"-"&amp;Table1[[#This Row],[Order Month]]</f>
        <v>2012-12</v>
      </c>
      <c r="G225" s="5">
        <f>YEAR(Table1[[#This Row],[Order Date]])*100 + MONTH(Table1[[#This Row],[Order Date]])</f>
        <v>201212</v>
      </c>
      <c r="H225" s="1">
        <v>41270</v>
      </c>
      <c r="I225" t="s">
        <v>191</v>
      </c>
      <c r="J225" t="s">
        <v>867</v>
      </c>
      <c r="K225" t="s">
        <v>868</v>
      </c>
      <c r="L225" t="s">
        <v>29</v>
      </c>
      <c r="M225" t="s">
        <v>30</v>
      </c>
      <c r="N225" t="s">
        <v>869</v>
      </c>
      <c r="O225" t="s">
        <v>501</v>
      </c>
      <c r="P225">
        <v>43017</v>
      </c>
      <c r="Q225" t="s">
        <v>151</v>
      </c>
      <c r="R225" t="s">
        <v>876</v>
      </c>
      <c r="S225" t="s">
        <v>74</v>
      </c>
      <c r="T225" t="s">
        <v>685</v>
      </c>
      <c r="U225" t="s">
        <v>877</v>
      </c>
      <c r="V225">
        <v>479.98800000000006</v>
      </c>
      <c r="W225">
        <v>4</v>
      </c>
      <c r="X225" s="9">
        <f>Table1[[#This Row],[Discount]]</f>
        <v>0.7</v>
      </c>
      <c r="Y225">
        <v>0.7</v>
      </c>
      <c r="Z225">
        <v>-383.99040000000002</v>
      </c>
    </row>
    <row r="226" spans="1:26" ht="16" x14ac:dyDescent="0.2">
      <c r="A226">
        <v>225</v>
      </c>
      <c r="B226" t="s">
        <v>866</v>
      </c>
      <c r="C226" s="1">
        <v>41267</v>
      </c>
      <c r="D226">
        <f>YEAR(Table1[[#This Row],[Order Date]])</f>
        <v>2012</v>
      </c>
      <c r="E226">
        <f>MONTH(Table1[[#This Row],[Order Date]])</f>
        <v>12</v>
      </c>
      <c r="F226" t="str">
        <f>Table1[[#This Row],[Order Year]]&amp;"-"&amp;Table1[[#This Row],[Order Month]]</f>
        <v>2012-12</v>
      </c>
      <c r="G226" s="5">
        <f>YEAR(Table1[[#This Row],[Order Date]])*100 + MONTH(Table1[[#This Row],[Order Date]])</f>
        <v>201212</v>
      </c>
      <c r="H226" s="1">
        <v>41270</v>
      </c>
      <c r="I226" t="s">
        <v>191</v>
      </c>
      <c r="J226" t="s">
        <v>867</v>
      </c>
      <c r="K226" t="s">
        <v>868</v>
      </c>
      <c r="L226" t="s">
        <v>29</v>
      </c>
      <c r="M226" t="s">
        <v>30</v>
      </c>
      <c r="N226" t="s">
        <v>869</v>
      </c>
      <c r="O226" t="s">
        <v>501</v>
      </c>
      <c r="P226">
        <v>43017</v>
      </c>
      <c r="Q226" t="s">
        <v>151</v>
      </c>
      <c r="R226" t="s">
        <v>878</v>
      </c>
      <c r="S226" t="s">
        <v>49</v>
      </c>
      <c r="T226" t="s">
        <v>71</v>
      </c>
      <c r="U226" t="s">
        <v>879</v>
      </c>
      <c r="V226">
        <v>27.168000000000003</v>
      </c>
      <c r="W226">
        <v>2</v>
      </c>
      <c r="X226" s="9">
        <f>Table1[[#This Row],[Discount]]</f>
        <v>0.2</v>
      </c>
      <c r="Y226">
        <v>0.2</v>
      </c>
      <c r="Z226">
        <v>2.7168000000000001</v>
      </c>
    </row>
    <row r="227" spans="1:26" ht="16" x14ac:dyDescent="0.2">
      <c r="A227">
        <v>226</v>
      </c>
      <c r="B227" t="s">
        <v>880</v>
      </c>
      <c r="C227" s="1">
        <v>41130</v>
      </c>
      <c r="D227">
        <f>YEAR(Table1[[#This Row],[Order Date]])</f>
        <v>2012</v>
      </c>
      <c r="E227">
        <f>MONTH(Table1[[#This Row],[Order Date]])</f>
        <v>8</v>
      </c>
      <c r="F227" t="str">
        <f>Table1[[#This Row],[Order Year]]&amp;"-"&amp;Table1[[#This Row],[Order Month]]</f>
        <v>2012-8</v>
      </c>
      <c r="G227" s="5">
        <f>YEAR(Table1[[#This Row],[Order Date]])*100 + MONTH(Table1[[#This Row],[Order Date]])</f>
        <v>201208</v>
      </c>
      <c r="H227" s="1">
        <v>41137</v>
      </c>
      <c r="I227" t="s">
        <v>53</v>
      </c>
      <c r="J227" t="s">
        <v>881</v>
      </c>
      <c r="K227" t="s">
        <v>882</v>
      </c>
      <c r="L227" t="s">
        <v>44</v>
      </c>
      <c r="M227" t="s">
        <v>30</v>
      </c>
      <c r="N227" t="s">
        <v>883</v>
      </c>
      <c r="O227" t="s">
        <v>241</v>
      </c>
      <c r="P227">
        <v>48227</v>
      </c>
      <c r="Q227" t="s">
        <v>108</v>
      </c>
      <c r="R227" t="s">
        <v>884</v>
      </c>
      <c r="S227" t="s">
        <v>49</v>
      </c>
      <c r="T227" t="s">
        <v>71</v>
      </c>
      <c r="U227" t="s">
        <v>885</v>
      </c>
      <c r="V227">
        <v>2.2000000000000002</v>
      </c>
      <c r="W227">
        <v>1</v>
      </c>
      <c r="X227" s="9">
        <f>Table1[[#This Row],[Discount]]</f>
        <v>0</v>
      </c>
      <c r="Y227">
        <v>0</v>
      </c>
      <c r="Z227">
        <v>0.96800000000000019</v>
      </c>
    </row>
    <row r="228" spans="1:26" ht="16" x14ac:dyDescent="0.2">
      <c r="A228">
        <v>227</v>
      </c>
      <c r="B228" t="s">
        <v>880</v>
      </c>
      <c r="C228" s="1">
        <v>41130</v>
      </c>
      <c r="D228">
        <f>YEAR(Table1[[#This Row],[Order Date]])</f>
        <v>2012</v>
      </c>
      <c r="E228">
        <f>MONTH(Table1[[#This Row],[Order Date]])</f>
        <v>8</v>
      </c>
      <c r="F228" t="str">
        <f>Table1[[#This Row],[Order Year]]&amp;"-"&amp;Table1[[#This Row],[Order Month]]</f>
        <v>2012-8</v>
      </c>
      <c r="G228" s="5">
        <f>YEAR(Table1[[#This Row],[Order Date]])*100 + MONTH(Table1[[#This Row],[Order Date]])</f>
        <v>201208</v>
      </c>
      <c r="H228" s="1">
        <v>41137</v>
      </c>
      <c r="I228" t="s">
        <v>53</v>
      </c>
      <c r="J228" t="s">
        <v>881</v>
      </c>
      <c r="K228" t="s">
        <v>882</v>
      </c>
      <c r="L228" t="s">
        <v>44</v>
      </c>
      <c r="M228" t="s">
        <v>30</v>
      </c>
      <c r="N228" t="s">
        <v>883</v>
      </c>
      <c r="O228" t="s">
        <v>241</v>
      </c>
      <c r="P228">
        <v>48227</v>
      </c>
      <c r="Q228" t="s">
        <v>108</v>
      </c>
      <c r="R228" t="s">
        <v>886</v>
      </c>
      <c r="S228" t="s">
        <v>35</v>
      </c>
      <c r="T228" t="s">
        <v>59</v>
      </c>
      <c r="U228" t="s">
        <v>887</v>
      </c>
      <c r="V228">
        <v>622.44999999999993</v>
      </c>
      <c r="W228">
        <v>5</v>
      </c>
      <c r="X228" s="9">
        <f>Table1[[#This Row],[Discount]]</f>
        <v>0</v>
      </c>
      <c r="Y228">
        <v>0</v>
      </c>
      <c r="Z228">
        <v>136.93899999999999</v>
      </c>
    </row>
    <row r="229" spans="1:26" ht="16" x14ac:dyDescent="0.2">
      <c r="A229">
        <v>228</v>
      </c>
      <c r="B229" t="s">
        <v>880</v>
      </c>
      <c r="C229" s="1">
        <v>41130</v>
      </c>
      <c r="D229">
        <f>YEAR(Table1[[#This Row],[Order Date]])</f>
        <v>2012</v>
      </c>
      <c r="E229">
        <f>MONTH(Table1[[#This Row],[Order Date]])</f>
        <v>8</v>
      </c>
      <c r="F229" t="str">
        <f>Table1[[#This Row],[Order Year]]&amp;"-"&amp;Table1[[#This Row],[Order Month]]</f>
        <v>2012-8</v>
      </c>
      <c r="G229" s="5">
        <f>YEAR(Table1[[#This Row],[Order Date]])*100 + MONTH(Table1[[#This Row],[Order Date]])</f>
        <v>201208</v>
      </c>
      <c r="H229" s="1">
        <v>41137</v>
      </c>
      <c r="I229" t="s">
        <v>53</v>
      </c>
      <c r="J229" t="s">
        <v>881</v>
      </c>
      <c r="K229" t="s">
        <v>882</v>
      </c>
      <c r="L229" t="s">
        <v>44</v>
      </c>
      <c r="M229" t="s">
        <v>30</v>
      </c>
      <c r="N229" t="s">
        <v>883</v>
      </c>
      <c r="O229" t="s">
        <v>241</v>
      </c>
      <c r="P229">
        <v>48227</v>
      </c>
      <c r="Q229" t="s">
        <v>108</v>
      </c>
      <c r="R229" t="s">
        <v>888</v>
      </c>
      <c r="S229" t="s">
        <v>49</v>
      </c>
      <c r="T229" t="s">
        <v>62</v>
      </c>
      <c r="U229" t="s">
        <v>889</v>
      </c>
      <c r="V229">
        <v>21.98</v>
      </c>
      <c r="W229">
        <v>1</v>
      </c>
      <c r="X229" s="9">
        <f>Table1[[#This Row],[Discount]]</f>
        <v>0</v>
      </c>
      <c r="Y229">
        <v>0</v>
      </c>
      <c r="Z229">
        <v>0.21979999999999933</v>
      </c>
    </row>
    <row r="230" spans="1:26" ht="16" x14ac:dyDescent="0.2">
      <c r="A230">
        <v>229</v>
      </c>
      <c r="B230" t="s">
        <v>890</v>
      </c>
      <c r="C230" s="1">
        <v>40967</v>
      </c>
      <c r="D230">
        <f>YEAR(Table1[[#This Row],[Order Date]])</f>
        <v>2012</v>
      </c>
      <c r="E230">
        <f>MONTH(Table1[[#This Row],[Order Date]])</f>
        <v>2</v>
      </c>
      <c r="F230" t="str">
        <f>Table1[[#This Row],[Order Year]]&amp;"-"&amp;Table1[[#This Row],[Order Month]]</f>
        <v>2012-2</v>
      </c>
      <c r="G230" s="5">
        <f>YEAR(Table1[[#This Row],[Order Date]])*100 + MONTH(Table1[[#This Row],[Order Date]])</f>
        <v>201202</v>
      </c>
      <c r="H230" s="1">
        <v>40972</v>
      </c>
      <c r="I230" t="s">
        <v>53</v>
      </c>
      <c r="J230" t="s">
        <v>891</v>
      </c>
      <c r="K230" t="s">
        <v>892</v>
      </c>
      <c r="L230" t="s">
        <v>29</v>
      </c>
      <c r="M230" t="s">
        <v>30</v>
      </c>
      <c r="N230" t="s">
        <v>385</v>
      </c>
      <c r="O230" t="s">
        <v>338</v>
      </c>
      <c r="P230">
        <v>38401</v>
      </c>
      <c r="Q230" t="s">
        <v>33</v>
      </c>
      <c r="R230" t="s">
        <v>893</v>
      </c>
      <c r="S230" t="s">
        <v>35</v>
      </c>
      <c r="T230" t="s">
        <v>39</v>
      </c>
      <c r="U230" t="s">
        <v>894</v>
      </c>
      <c r="V230">
        <v>161.56800000000001</v>
      </c>
      <c r="W230">
        <v>2</v>
      </c>
      <c r="X230" s="9">
        <f>Table1[[#This Row],[Discount]]</f>
        <v>0.2</v>
      </c>
      <c r="Y230">
        <v>0.2</v>
      </c>
      <c r="Z230">
        <v>-28.274400000000021</v>
      </c>
    </row>
    <row r="231" spans="1:26" ht="16" x14ac:dyDescent="0.2">
      <c r="A231">
        <v>230</v>
      </c>
      <c r="B231" t="s">
        <v>890</v>
      </c>
      <c r="C231" s="1">
        <v>40967</v>
      </c>
      <c r="D231">
        <f>YEAR(Table1[[#This Row],[Order Date]])</f>
        <v>2012</v>
      </c>
      <c r="E231">
        <f>MONTH(Table1[[#This Row],[Order Date]])</f>
        <v>2</v>
      </c>
      <c r="F231" t="str">
        <f>Table1[[#This Row],[Order Year]]&amp;"-"&amp;Table1[[#This Row],[Order Month]]</f>
        <v>2012-2</v>
      </c>
      <c r="G231" s="5">
        <f>YEAR(Table1[[#This Row],[Order Date]])*100 + MONTH(Table1[[#This Row],[Order Date]])</f>
        <v>201202</v>
      </c>
      <c r="H231" s="1">
        <v>40972</v>
      </c>
      <c r="I231" t="s">
        <v>53</v>
      </c>
      <c r="J231" t="s">
        <v>891</v>
      </c>
      <c r="K231" t="s">
        <v>892</v>
      </c>
      <c r="L231" t="s">
        <v>29</v>
      </c>
      <c r="M231" t="s">
        <v>30</v>
      </c>
      <c r="N231" t="s">
        <v>385</v>
      </c>
      <c r="O231" t="s">
        <v>338</v>
      </c>
      <c r="P231">
        <v>38401</v>
      </c>
      <c r="Q231" t="s">
        <v>33</v>
      </c>
      <c r="R231" t="s">
        <v>895</v>
      </c>
      <c r="S231" t="s">
        <v>35</v>
      </c>
      <c r="T231" t="s">
        <v>39</v>
      </c>
      <c r="U231" t="s">
        <v>896</v>
      </c>
      <c r="V231">
        <v>389.69600000000003</v>
      </c>
      <c r="W231">
        <v>8</v>
      </c>
      <c r="X231" s="9">
        <f>Table1[[#This Row],[Discount]]</f>
        <v>0.2</v>
      </c>
      <c r="Y231">
        <v>0.2</v>
      </c>
      <c r="Z231">
        <v>43.840799999999973</v>
      </c>
    </row>
    <row r="232" spans="1:26" ht="16" x14ac:dyDescent="0.2">
      <c r="A232">
        <v>231</v>
      </c>
      <c r="B232" t="s">
        <v>897</v>
      </c>
      <c r="C232" s="1">
        <v>40799</v>
      </c>
      <c r="D232">
        <f>YEAR(Table1[[#This Row],[Order Date]])</f>
        <v>2011</v>
      </c>
      <c r="E232">
        <f>MONTH(Table1[[#This Row],[Order Date]])</f>
        <v>9</v>
      </c>
      <c r="F232" t="str">
        <f>Table1[[#This Row],[Order Year]]&amp;"-"&amp;Table1[[#This Row],[Order Month]]</f>
        <v>2011-9</v>
      </c>
      <c r="G232" s="5">
        <f>YEAR(Table1[[#This Row],[Order Date]])*100 + MONTH(Table1[[#This Row],[Order Date]])</f>
        <v>201109</v>
      </c>
      <c r="H232" s="1">
        <v>40803</v>
      </c>
      <c r="I232" t="s">
        <v>53</v>
      </c>
      <c r="J232" t="s">
        <v>898</v>
      </c>
      <c r="K232" t="s">
        <v>899</v>
      </c>
      <c r="L232" t="s">
        <v>44</v>
      </c>
      <c r="M232" t="s">
        <v>30</v>
      </c>
      <c r="N232" t="s">
        <v>470</v>
      </c>
      <c r="O232" t="s">
        <v>91</v>
      </c>
      <c r="P232">
        <v>28205</v>
      </c>
      <c r="Q232" t="s">
        <v>33</v>
      </c>
      <c r="R232" t="s">
        <v>900</v>
      </c>
      <c r="S232" t="s">
        <v>49</v>
      </c>
      <c r="T232" t="s">
        <v>78</v>
      </c>
      <c r="U232" t="s">
        <v>901</v>
      </c>
      <c r="V232">
        <v>18.648000000000003</v>
      </c>
      <c r="W232">
        <v>7</v>
      </c>
      <c r="X232" s="9">
        <f>Table1[[#This Row],[Discount]]</f>
        <v>0.7</v>
      </c>
      <c r="Y232">
        <v>0.7</v>
      </c>
      <c r="Z232">
        <v>-12.431999999999999</v>
      </c>
    </row>
    <row r="233" spans="1:26" ht="16" x14ac:dyDescent="0.2">
      <c r="A233">
        <v>232</v>
      </c>
      <c r="B233" t="s">
        <v>902</v>
      </c>
      <c r="C233" s="1">
        <v>41737</v>
      </c>
      <c r="D233">
        <f>YEAR(Table1[[#This Row],[Order Date]])</f>
        <v>2014</v>
      </c>
      <c r="E233">
        <f>MONTH(Table1[[#This Row],[Order Date]])</f>
        <v>4</v>
      </c>
      <c r="F233" t="str">
        <f>Table1[[#This Row],[Order Year]]&amp;"-"&amp;Table1[[#This Row],[Order Month]]</f>
        <v>2014-4</v>
      </c>
      <c r="G233" s="5">
        <f>YEAR(Table1[[#This Row],[Order Date]])*100 + MONTH(Table1[[#This Row],[Order Date]])</f>
        <v>201404</v>
      </c>
      <c r="H233" s="1">
        <v>41742</v>
      </c>
      <c r="I233" t="s">
        <v>53</v>
      </c>
      <c r="J233" t="s">
        <v>380</v>
      </c>
      <c r="K233" t="s">
        <v>381</v>
      </c>
      <c r="L233" t="s">
        <v>105</v>
      </c>
      <c r="M233" t="s">
        <v>30</v>
      </c>
      <c r="N233" t="s">
        <v>903</v>
      </c>
      <c r="O233" t="s">
        <v>57</v>
      </c>
      <c r="P233">
        <v>33614</v>
      </c>
      <c r="Q233" t="s">
        <v>33</v>
      </c>
      <c r="R233" t="s">
        <v>904</v>
      </c>
      <c r="S233" t="s">
        <v>35</v>
      </c>
      <c r="T233" t="s">
        <v>59</v>
      </c>
      <c r="U233" t="s">
        <v>905</v>
      </c>
      <c r="V233">
        <v>233.86</v>
      </c>
      <c r="W233">
        <v>2</v>
      </c>
      <c r="X233" s="9">
        <f>Table1[[#This Row],[Discount]]</f>
        <v>0.45</v>
      </c>
      <c r="Y233">
        <v>0.45</v>
      </c>
      <c r="Z233">
        <v>-102.04800000000003</v>
      </c>
    </row>
    <row r="234" spans="1:26" ht="16" x14ac:dyDescent="0.2">
      <c r="A234">
        <v>233</v>
      </c>
      <c r="B234" t="s">
        <v>902</v>
      </c>
      <c r="C234" s="1">
        <v>41737</v>
      </c>
      <c r="D234">
        <f>YEAR(Table1[[#This Row],[Order Date]])</f>
        <v>2014</v>
      </c>
      <c r="E234">
        <f>MONTH(Table1[[#This Row],[Order Date]])</f>
        <v>4</v>
      </c>
      <c r="F234" t="str">
        <f>Table1[[#This Row],[Order Year]]&amp;"-"&amp;Table1[[#This Row],[Order Month]]</f>
        <v>2014-4</v>
      </c>
      <c r="G234" s="5">
        <f>YEAR(Table1[[#This Row],[Order Date]])*100 + MONTH(Table1[[#This Row],[Order Date]])</f>
        <v>201404</v>
      </c>
      <c r="H234" s="1">
        <v>41742</v>
      </c>
      <c r="I234" t="s">
        <v>53</v>
      </c>
      <c r="J234" t="s">
        <v>380</v>
      </c>
      <c r="K234" t="s">
        <v>381</v>
      </c>
      <c r="L234" t="s">
        <v>105</v>
      </c>
      <c r="M234" t="s">
        <v>30</v>
      </c>
      <c r="N234" t="s">
        <v>903</v>
      </c>
      <c r="O234" t="s">
        <v>57</v>
      </c>
      <c r="P234">
        <v>33614</v>
      </c>
      <c r="Q234" t="s">
        <v>33</v>
      </c>
      <c r="R234" t="s">
        <v>906</v>
      </c>
      <c r="S234" t="s">
        <v>35</v>
      </c>
      <c r="T234" t="s">
        <v>59</v>
      </c>
      <c r="U234" t="s">
        <v>907</v>
      </c>
      <c r="V234">
        <v>620.61450000000013</v>
      </c>
      <c r="W234">
        <v>3</v>
      </c>
      <c r="X234" s="9">
        <f>Table1[[#This Row],[Discount]]</f>
        <v>0.45</v>
      </c>
      <c r="Y234">
        <v>0.45</v>
      </c>
      <c r="Z234">
        <v>-248.24579999999992</v>
      </c>
    </row>
    <row r="235" spans="1:26" ht="16" x14ac:dyDescent="0.2">
      <c r="A235">
        <v>234</v>
      </c>
      <c r="B235" t="s">
        <v>902</v>
      </c>
      <c r="C235" s="1">
        <v>41737</v>
      </c>
      <c r="D235">
        <f>YEAR(Table1[[#This Row],[Order Date]])</f>
        <v>2014</v>
      </c>
      <c r="E235">
        <f>MONTH(Table1[[#This Row],[Order Date]])</f>
        <v>4</v>
      </c>
      <c r="F235" t="str">
        <f>Table1[[#This Row],[Order Year]]&amp;"-"&amp;Table1[[#This Row],[Order Month]]</f>
        <v>2014-4</v>
      </c>
      <c r="G235" s="5">
        <f>YEAR(Table1[[#This Row],[Order Date]])*100 + MONTH(Table1[[#This Row],[Order Date]])</f>
        <v>201404</v>
      </c>
      <c r="H235" s="1">
        <v>41742</v>
      </c>
      <c r="I235" t="s">
        <v>53</v>
      </c>
      <c r="J235" t="s">
        <v>380</v>
      </c>
      <c r="K235" t="s">
        <v>381</v>
      </c>
      <c r="L235" t="s">
        <v>105</v>
      </c>
      <c r="M235" t="s">
        <v>30</v>
      </c>
      <c r="N235" t="s">
        <v>903</v>
      </c>
      <c r="O235" t="s">
        <v>57</v>
      </c>
      <c r="P235">
        <v>33614</v>
      </c>
      <c r="Q235" t="s">
        <v>33</v>
      </c>
      <c r="R235" t="s">
        <v>900</v>
      </c>
      <c r="S235" t="s">
        <v>49</v>
      </c>
      <c r="T235" t="s">
        <v>78</v>
      </c>
      <c r="U235" t="s">
        <v>901</v>
      </c>
      <c r="V235">
        <v>5.3280000000000012</v>
      </c>
      <c r="W235">
        <v>2</v>
      </c>
      <c r="X235" s="9">
        <f>Table1[[#This Row],[Discount]]</f>
        <v>0.7</v>
      </c>
      <c r="Y235">
        <v>0.7</v>
      </c>
      <c r="Z235">
        <v>-3.5519999999999996</v>
      </c>
    </row>
    <row r="236" spans="1:26" ht="16" x14ac:dyDescent="0.2">
      <c r="A236">
        <v>235</v>
      </c>
      <c r="B236" t="s">
        <v>902</v>
      </c>
      <c r="C236" s="1">
        <v>41737</v>
      </c>
      <c r="D236">
        <f>YEAR(Table1[[#This Row],[Order Date]])</f>
        <v>2014</v>
      </c>
      <c r="E236">
        <f>MONTH(Table1[[#This Row],[Order Date]])</f>
        <v>4</v>
      </c>
      <c r="F236" t="str">
        <f>Table1[[#This Row],[Order Year]]&amp;"-"&amp;Table1[[#This Row],[Order Month]]</f>
        <v>2014-4</v>
      </c>
      <c r="G236" s="5">
        <f>YEAR(Table1[[#This Row],[Order Date]])*100 + MONTH(Table1[[#This Row],[Order Date]])</f>
        <v>201404</v>
      </c>
      <c r="H236" s="1">
        <v>41742</v>
      </c>
      <c r="I236" t="s">
        <v>53</v>
      </c>
      <c r="J236" t="s">
        <v>380</v>
      </c>
      <c r="K236" t="s">
        <v>381</v>
      </c>
      <c r="L236" t="s">
        <v>105</v>
      </c>
      <c r="M236" t="s">
        <v>30</v>
      </c>
      <c r="N236" t="s">
        <v>903</v>
      </c>
      <c r="O236" t="s">
        <v>57</v>
      </c>
      <c r="P236">
        <v>33614</v>
      </c>
      <c r="Q236" t="s">
        <v>33</v>
      </c>
      <c r="R236" t="s">
        <v>908</v>
      </c>
      <c r="S236" t="s">
        <v>35</v>
      </c>
      <c r="T236" t="s">
        <v>68</v>
      </c>
      <c r="U236" t="s">
        <v>909</v>
      </c>
      <c r="V236">
        <v>258.072</v>
      </c>
      <c r="W236">
        <v>3</v>
      </c>
      <c r="X236" s="9">
        <f>Table1[[#This Row],[Discount]]</f>
        <v>0.2</v>
      </c>
      <c r="Y236">
        <v>0.2</v>
      </c>
      <c r="Z236">
        <v>0</v>
      </c>
    </row>
    <row r="237" spans="1:26" ht="16" x14ac:dyDescent="0.2">
      <c r="A237">
        <v>236</v>
      </c>
      <c r="B237" t="s">
        <v>902</v>
      </c>
      <c r="C237" s="1">
        <v>41737</v>
      </c>
      <c r="D237">
        <f>YEAR(Table1[[#This Row],[Order Date]])</f>
        <v>2014</v>
      </c>
      <c r="E237">
        <f>MONTH(Table1[[#This Row],[Order Date]])</f>
        <v>4</v>
      </c>
      <c r="F237" t="str">
        <f>Table1[[#This Row],[Order Year]]&amp;"-"&amp;Table1[[#This Row],[Order Month]]</f>
        <v>2014-4</v>
      </c>
      <c r="G237" s="5">
        <f>YEAR(Table1[[#This Row],[Order Date]])*100 + MONTH(Table1[[#This Row],[Order Date]])</f>
        <v>201404</v>
      </c>
      <c r="H237" s="1">
        <v>41742</v>
      </c>
      <c r="I237" t="s">
        <v>53</v>
      </c>
      <c r="J237" t="s">
        <v>380</v>
      </c>
      <c r="K237" t="s">
        <v>381</v>
      </c>
      <c r="L237" t="s">
        <v>105</v>
      </c>
      <c r="M237" t="s">
        <v>30</v>
      </c>
      <c r="N237" t="s">
        <v>903</v>
      </c>
      <c r="O237" t="s">
        <v>57</v>
      </c>
      <c r="P237">
        <v>33614</v>
      </c>
      <c r="Q237" t="s">
        <v>33</v>
      </c>
      <c r="R237" t="s">
        <v>910</v>
      </c>
      <c r="S237" t="s">
        <v>74</v>
      </c>
      <c r="T237" t="s">
        <v>164</v>
      </c>
      <c r="U237" t="s">
        <v>911</v>
      </c>
      <c r="V237">
        <v>617.97600000000011</v>
      </c>
      <c r="W237">
        <v>3</v>
      </c>
      <c r="X237" s="9">
        <f>Table1[[#This Row],[Discount]]</f>
        <v>0.2</v>
      </c>
      <c r="Y237">
        <v>0.2</v>
      </c>
      <c r="Z237">
        <v>-7.724700000000098</v>
      </c>
    </row>
    <row r="238" spans="1:26" ht="16" x14ac:dyDescent="0.2">
      <c r="A238">
        <v>237</v>
      </c>
      <c r="B238" t="s">
        <v>912</v>
      </c>
      <c r="C238" s="1">
        <v>41956</v>
      </c>
      <c r="D238">
        <f>YEAR(Table1[[#This Row],[Order Date]])</f>
        <v>2014</v>
      </c>
      <c r="E238">
        <f>MONTH(Table1[[#This Row],[Order Date]])</f>
        <v>11</v>
      </c>
      <c r="F238" t="str">
        <f>Table1[[#This Row],[Order Year]]&amp;"-"&amp;Table1[[#This Row],[Order Month]]</f>
        <v>2014-11</v>
      </c>
      <c r="G238" s="5">
        <f>YEAR(Table1[[#This Row],[Order Date]])*100 + MONTH(Table1[[#This Row],[Order Date]])</f>
        <v>201411</v>
      </c>
      <c r="H238" s="1">
        <v>41960</v>
      </c>
      <c r="I238" t="s">
        <v>53</v>
      </c>
      <c r="J238" t="s">
        <v>913</v>
      </c>
      <c r="K238" t="s">
        <v>914</v>
      </c>
      <c r="L238" t="s">
        <v>44</v>
      </c>
      <c r="M238" t="s">
        <v>30</v>
      </c>
      <c r="N238" t="s">
        <v>915</v>
      </c>
      <c r="O238" t="s">
        <v>46</v>
      </c>
      <c r="P238">
        <v>95051</v>
      </c>
      <c r="Q238" t="s">
        <v>47</v>
      </c>
      <c r="R238" t="s">
        <v>916</v>
      </c>
      <c r="S238" t="s">
        <v>49</v>
      </c>
      <c r="T238" t="s">
        <v>93</v>
      </c>
      <c r="U238" t="s">
        <v>917</v>
      </c>
      <c r="V238">
        <v>10.56</v>
      </c>
      <c r="W238">
        <v>2</v>
      </c>
      <c r="X238" s="9">
        <f>Table1[[#This Row],[Discount]]</f>
        <v>0</v>
      </c>
      <c r="Y238">
        <v>0</v>
      </c>
      <c r="Z238">
        <v>4.7519999999999998</v>
      </c>
    </row>
    <row r="239" spans="1:26" ht="16" x14ac:dyDescent="0.2">
      <c r="A239">
        <v>238</v>
      </c>
      <c r="B239" t="s">
        <v>918</v>
      </c>
      <c r="C239" s="1">
        <v>41430</v>
      </c>
      <c r="D239">
        <f>YEAR(Table1[[#This Row],[Order Date]])</f>
        <v>2013</v>
      </c>
      <c r="E239">
        <f>MONTH(Table1[[#This Row],[Order Date]])</f>
        <v>6</v>
      </c>
      <c r="F239" t="str">
        <f>Table1[[#This Row],[Order Year]]&amp;"-"&amp;Table1[[#This Row],[Order Month]]</f>
        <v>2013-6</v>
      </c>
      <c r="G239" s="5">
        <f>YEAR(Table1[[#This Row],[Order Date]])*100 + MONTH(Table1[[#This Row],[Order Date]])</f>
        <v>201306</v>
      </c>
      <c r="H239" s="1">
        <v>41435</v>
      </c>
      <c r="I239" t="s">
        <v>26</v>
      </c>
      <c r="J239" t="s">
        <v>919</v>
      </c>
      <c r="K239" t="s">
        <v>920</v>
      </c>
      <c r="L239" t="s">
        <v>29</v>
      </c>
      <c r="M239" t="s">
        <v>30</v>
      </c>
      <c r="N239" t="s">
        <v>306</v>
      </c>
      <c r="O239" t="s">
        <v>214</v>
      </c>
      <c r="P239">
        <v>60610</v>
      </c>
      <c r="Q239" t="s">
        <v>108</v>
      </c>
      <c r="R239" t="s">
        <v>921</v>
      </c>
      <c r="S239" t="s">
        <v>49</v>
      </c>
      <c r="T239" t="s">
        <v>93</v>
      </c>
      <c r="U239" t="s">
        <v>922</v>
      </c>
      <c r="V239">
        <v>25.920000000000005</v>
      </c>
      <c r="W239">
        <v>5</v>
      </c>
      <c r="X239" s="9">
        <f>Table1[[#This Row],[Discount]]</f>
        <v>0.2</v>
      </c>
      <c r="Y239">
        <v>0.2</v>
      </c>
      <c r="Z239">
        <v>9.3960000000000008</v>
      </c>
    </row>
    <row r="240" spans="1:26" ht="16" x14ac:dyDescent="0.2">
      <c r="A240">
        <v>239</v>
      </c>
      <c r="B240" t="s">
        <v>918</v>
      </c>
      <c r="C240" s="1">
        <v>41430</v>
      </c>
      <c r="D240">
        <f>YEAR(Table1[[#This Row],[Order Date]])</f>
        <v>2013</v>
      </c>
      <c r="E240">
        <f>MONTH(Table1[[#This Row],[Order Date]])</f>
        <v>6</v>
      </c>
      <c r="F240" t="str">
        <f>Table1[[#This Row],[Order Year]]&amp;"-"&amp;Table1[[#This Row],[Order Month]]</f>
        <v>2013-6</v>
      </c>
      <c r="G240" s="5">
        <f>YEAR(Table1[[#This Row],[Order Date]])*100 + MONTH(Table1[[#This Row],[Order Date]])</f>
        <v>201306</v>
      </c>
      <c r="H240" s="1">
        <v>41435</v>
      </c>
      <c r="I240" t="s">
        <v>26</v>
      </c>
      <c r="J240" t="s">
        <v>919</v>
      </c>
      <c r="K240" t="s">
        <v>920</v>
      </c>
      <c r="L240" t="s">
        <v>29</v>
      </c>
      <c r="M240" t="s">
        <v>30</v>
      </c>
      <c r="N240" t="s">
        <v>306</v>
      </c>
      <c r="O240" t="s">
        <v>214</v>
      </c>
      <c r="P240">
        <v>60610</v>
      </c>
      <c r="Q240" t="s">
        <v>108</v>
      </c>
      <c r="R240" t="s">
        <v>923</v>
      </c>
      <c r="S240" t="s">
        <v>35</v>
      </c>
      <c r="T240" t="s">
        <v>68</v>
      </c>
      <c r="U240" t="s">
        <v>924</v>
      </c>
      <c r="V240">
        <v>419.68000000000006</v>
      </c>
      <c r="W240">
        <v>5</v>
      </c>
      <c r="X240" s="9">
        <f>Table1[[#This Row],[Discount]]</f>
        <v>0.6</v>
      </c>
      <c r="Y240">
        <v>0.6</v>
      </c>
      <c r="Z240">
        <v>-356.72799999999995</v>
      </c>
    </row>
    <row r="241" spans="1:26" ht="16" x14ac:dyDescent="0.2">
      <c r="A241">
        <v>240</v>
      </c>
      <c r="B241" t="s">
        <v>918</v>
      </c>
      <c r="C241" s="1">
        <v>41430</v>
      </c>
      <c r="D241">
        <f>YEAR(Table1[[#This Row],[Order Date]])</f>
        <v>2013</v>
      </c>
      <c r="E241">
        <f>MONTH(Table1[[#This Row],[Order Date]])</f>
        <v>6</v>
      </c>
      <c r="F241" t="str">
        <f>Table1[[#This Row],[Order Year]]&amp;"-"&amp;Table1[[#This Row],[Order Month]]</f>
        <v>2013-6</v>
      </c>
      <c r="G241" s="5">
        <f>YEAR(Table1[[#This Row],[Order Date]])*100 + MONTH(Table1[[#This Row],[Order Date]])</f>
        <v>201306</v>
      </c>
      <c r="H241" s="1">
        <v>41435</v>
      </c>
      <c r="I241" t="s">
        <v>26</v>
      </c>
      <c r="J241" t="s">
        <v>919</v>
      </c>
      <c r="K241" t="s">
        <v>920</v>
      </c>
      <c r="L241" t="s">
        <v>29</v>
      </c>
      <c r="M241" t="s">
        <v>30</v>
      </c>
      <c r="N241" t="s">
        <v>306</v>
      </c>
      <c r="O241" t="s">
        <v>214</v>
      </c>
      <c r="P241">
        <v>60610</v>
      </c>
      <c r="Q241" t="s">
        <v>108</v>
      </c>
      <c r="R241" t="s">
        <v>925</v>
      </c>
      <c r="S241" t="s">
        <v>35</v>
      </c>
      <c r="T241" t="s">
        <v>68</v>
      </c>
      <c r="U241" t="s">
        <v>189</v>
      </c>
      <c r="V241">
        <v>11.688000000000001</v>
      </c>
      <c r="W241">
        <v>3</v>
      </c>
      <c r="X241" s="9">
        <f>Table1[[#This Row],[Discount]]</f>
        <v>0.6</v>
      </c>
      <c r="Y241">
        <v>0.6</v>
      </c>
      <c r="Z241">
        <v>-4.6751999999999985</v>
      </c>
    </row>
    <row r="242" spans="1:26" ht="16" x14ac:dyDescent="0.2">
      <c r="A242">
        <v>241</v>
      </c>
      <c r="B242" t="s">
        <v>918</v>
      </c>
      <c r="C242" s="1">
        <v>41430</v>
      </c>
      <c r="D242">
        <f>YEAR(Table1[[#This Row],[Order Date]])</f>
        <v>2013</v>
      </c>
      <c r="E242">
        <f>MONTH(Table1[[#This Row],[Order Date]])</f>
        <v>6</v>
      </c>
      <c r="F242" t="str">
        <f>Table1[[#This Row],[Order Year]]&amp;"-"&amp;Table1[[#This Row],[Order Month]]</f>
        <v>2013-6</v>
      </c>
      <c r="G242" s="5">
        <f>YEAR(Table1[[#This Row],[Order Date]])*100 + MONTH(Table1[[#This Row],[Order Date]])</f>
        <v>201306</v>
      </c>
      <c r="H242" s="1">
        <v>41435</v>
      </c>
      <c r="I242" t="s">
        <v>26</v>
      </c>
      <c r="J242" t="s">
        <v>919</v>
      </c>
      <c r="K242" t="s">
        <v>920</v>
      </c>
      <c r="L242" t="s">
        <v>29</v>
      </c>
      <c r="M242" t="s">
        <v>30</v>
      </c>
      <c r="N242" t="s">
        <v>306</v>
      </c>
      <c r="O242" t="s">
        <v>214</v>
      </c>
      <c r="P242">
        <v>60610</v>
      </c>
      <c r="Q242" t="s">
        <v>108</v>
      </c>
      <c r="R242" t="s">
        <v>926</v>
      </c>
      <c r="S242" t="s">
        <v>74</v>
      </c>
      <c r="T242" t="s">
        <v>75</v>
      </c>
      <c r="U242" t="s">
        <v>927</v>
      </c>
      <c r="V242">
        <v>31.983999999999998</v>
      </c>
      <c r="W242">
        <v>2</v>
      </c>
      <c r="X242" s="9">
        <f>Table1[[#This Row],[Discount]]</f>
        <v>0.2</v>
      </c>
      <c r="Y242">
        <v>0.2</v>
      </c>
      <c r="Z242">
        <v>11.194399999999998</v>
      </c>
    </row>
    <row r="243" spans="1:26" ht="16" x14ac:dyDescent="0.2">
      <c r="A243">
        <v>242</v>
      </c>
      <c r="B243" t="s">
        <v>918</v>
      </c>
      <c r="C243" s="1">
        <v>41430</v>
      </c>
      <c r="D243">
        <f>YEAR(Table1[[#This Row],[Order Date]])</f>
        <v>2013</v>
      </c>
      <c r="E243">
        <f>MONTH(Table1[[#This Row],[Order Date]])</f>
        <v>6</v>
      </c>
      <c r="F243" t="str">
        <f>Table1[[#This Row],[Order Year]]&amp;"-"&amp;Table1[[#This Row],[Order Month]]</f>
        <v>2013-6</v>
      </c>
      <c r="G243" s="5">
        <f>YEAR(Table1[[#This Row],[Order Date]])*100 + MONTH(Table1[[#This Row],[Order Date]])</f>
        <v>201306</v>
      </c>
      <c r="H243" s="1">
        <v>41435</v>
      </c>
      <c r="I243" t="s">
        <v>26</v>
      </c>
      <c r="J243" t="s">
        <v>919</v>
      </c>
      <c r="K243" t="s">
        <v>920</v>
      </c>
      <c r="L243" t="s">
        <v>29</v>
      </c>
      <c r="M243" t="s">
        <v>30</v>
      </c>
      <c r="N243" t="s">
        <v>306</v>
      </c>
      <c r="O243" t="s">
        <v>214</v>
      </c>
      <c r="P243">
        <v>60610</v>
      </c>
      <c r="Q243" t="s">
        <v>108</v>
      </c>
      <c r="R243" t="s">
        <v>928</v>
      </c>
      <c r="S243" t="s">
        <v>35</v>
      </c>
      <c r="T243" t="s">
        <v>59</v>
      </c>
      <c r="U243" t="s">
        <v>929</v>
      </c>
      <c r="V243">
        <v>177.22499999999999</v>
      </c>
      <c r="W243">
        <v>5</v>
      </c>
      <c r="X243" s="9">
        <f>Table1[[#This Row],[Discount]]</f>
        <v>0.5</v>
      </c>
      <c r="Y243">
        <v>0.5</v>
      </c>
      <c r="Z243">
        <v>-120.51299999999998</v>
      </c>
    </row>
    <row r="244" spans="1:26" ht="16" x14ac:dyDescent="0.2">
      <c r="A244">
        <v>243</v>
      </c>
      <c r="B244" t="s">
        <v>918</v>
      </c>
      <c r="C244" s="1">
        <v>41430</v>
      </c>
      <c r="D244">
        <f>YEAR(Table1[[#This Row],[Order Date]])</f>
        <v>2013</v>
      </c>
      <c r="E244">
        <f>MONTH(Table1[[#This Row],[Order Date]])</f>
        <v>6</v>
      </c>
      <c r="F244" t="str">
        <f>Table1[[#This Row],[Order Year]]&amp;"-"&amp;Table1[[#This Row],[Order Month]]</f>
        <v>2013-6</v>
      </c>
      <c r="G244" s="5">
        <f>YEAR(Table1[[#This Row],[Order Date]])*100 + MONTH(Table1[[#This Row],[Order Date]])</f>
        <v>201306</v>
      </c>
      <c r="H244" s="1">
        <v>41435</v>
      </c>
      <c r="I244" t="s">
        <v>26</v>
      </c>
      <c r="J244" t="s">
        <v>919</v>
      </c>
      <c r="K244" t="s">
        <v>920</v>
      </c>
      <c r="L244" t="s">
        <v>29</v>
      </c>
      <c r="M244" t="s">
        <v>30</v>
      </c>
      <c r="N244" t="s">
        <v>306</v>
      </c>
      <c r="O244" t="s">
        <v>214</v>
      </c>
      <c r="P244">
        <v>60610</v>
      </c>
      <c r="Q244" t="s">
        <v>108</v>
      </c>
      <c r="R244" t="s">
        <v>930</v>
      </c>
      <c r="S244" t="s">
        <v>35</v>
      </c>
      <c r="T244" t="s">
        <v>68</v>
      </c>
      <c r="U244" t="s">
        <v>931</v>
      </c>
      <c r="V244">
        <v>4.0440000000000005</v>
      </c>
      <c r="W244">
        <v>3</v>
      </c>
      <c r="X244" s="9">
        <f>Table1[[#This Row],[Discount]]</f>
        <v>0.6</v>
      </c>
      <c r="Y244">
        <v>0.6</v>
      </c>
      <c r="Z244">
        <v>-2.8307999999999995</v>
      </c>
    </row>
    <row r="245" spans="1:26" ht="16" x14ac:dyDescent="0.2">
      <c r="A245">
        <v>244</v>
      </c>
      <c r="B245" t="s">
        <v>918</v>
      </c>
      <c r="C245" s="1">
        <v>41430</v>
      </c>
      <c r="D245">
        <f>YEAR(Table1[[#This Row],[Order Date]])</f>
        <v>2013</v>
      </c>
      <c r="E245">
        <f>MONTH(Table1[[#This Row],[Order Date]])</f>
        <v>6</v>
      </c>
      <c r="F245" t="str">
        <f>Table1[[#This Row],[Order Year]]&amp;"-"&amp;Table1[[#This Row],[Order Month]]</f>
        <v>2013-6</v>
      </c>
      <c r="G245" s="5">
        <f>YEAR(Table1[[#This Row],[Order Date]])*100 + MONTH(Table1[[#This Row],[Order Date]])</f>
        <v>201306</v>
      </c>
      <c r="H245" s="1">
        <v>41435</v>
      </c>
      <c r="I245" t="s">
        <v>26</v>
      </c>
      <c r="J245" t="s">
        <v>919</v>
      </c>
      <c r="K245" t="s">
        <v>920</v>
      </c>
      <c r="L245" t="s">
        <v>29</v>
      </c>
      <c r="M245" t="s">
        <v>30</v>
      </c>
      <c r="N245" t="s">
        <v>306</v>
      </c>
      <c r="O245" t="s">
        <v>214</v>
      </c>
      <c r="P245">
        <v>60610</v>
      </c>
      <c r="Q245" t="s">
        <v>108</v>
      </c>
      <c r="R245" t="s">
        <v>783</v>
      </c>
      <c r="S245" t="s">
        <v>49</v>
      </c>
      <c r="T245" t="s">
        <v>71</v>
      </c>
      <c r="U245" t="s">
        <v>784</v>
      </c>
      <c r="V245">
        <v>7.4080000000000004</v>
      </c>
      <c r="W245">
        <v>2</v>
      </c>
      <c r="X245" s="9">
        <f>Table1[[#This Row],[Discount]]</f>
        <v>0.2</v>
      </c>
      <c r="Y245">
        <v>0.2</v>
      </c>
      <c r="Z245">
        <v>1.2037999999999995</v>
      </c>
    </row>
    <row r="246" spans="1:26" ht="16" x14ac:dyDescent="0.2">
      <c r="A246">
        <v>245</v>
      </c>
      <c r="B246" t="s">
        <v>932</v>
      </c>
      <c r="C246" s="1">
        <v>40695</v>
      </c>
      <c r="D246">
        <f>YEAR(Table1[[#This Row],[Order Date]])</f>
        <v>2011</v>
      </c>
      <c r="E246">
        <f>MONTH(Table1[[#This Row],[Order Date]])</f>
        <v>6</v>
      </c>
      <c r="F246" t="str">
        <f>Table1[[#This Row],[Order Year]]&amp;"-"&amp;Table1[[#This Row],[Order Month]]</f>
        <v>2011-6</v>
      </c>
      <c r="G246" s="5">
        <f>YEAR(Table1[[#This Row],[Order Date]])*100 + MONTH(Table1[[#This Row],[Order Date]])</f>
        <v>201106</v>
      </c>
      <c r="H246" s="1">
        <v>40700</v>
      </c>
      <c r="I246" t="s">
        <v>26</v>
      </c>
      <c r="J246" t="s">
        <v>933</v>
      </c>
      <c r="K246" t="s">
        <v>934</v>
      </c>
      <c r="L246" t="s">
        <v>105</v>
      </c>
      <c r="M246" t="s">
        <v>30</v>
      </c>
      <c r="N246" t="s">
        <v>935</v>
      </c>
      <c r="O246" t="s">
        <v>232</v>
      </c>
      <c r="P246">
        <v>55044</v>
      </c>
      <c r="Q246" t="s">
        <v>108</v>
      </c>
      <c r="R246" t="s">
        <v>536</v>
      </c>
      <c r="S246" t="s">
        <v>35</v>
      </c>
      <c r="T246" t="s">
        <v>39</v>
      </c>
      <c r="U246" t="s">
        <v>537</v>
      </c>
      <c r="V246">
        <v>2001.8600000000001</v>
      </c>
      <c r="W246">
        <v>7</v>
      </c>
      <c r="X246" s="9">
        <f>Table1[[#This Row],[Discount]]</f>
        <v>0</v>
      </c>
      <c r="Y246">
        <v>0</v>
      </c>
      <c r="Z246">
        <v>580.53939999999989</v>
      </c>
    </row>
    <row r="247" spans="1:26" ht="16" x14ac:dyDescent="0.2">
      <c r="A247">
        <v>246</v>
      </c>
      <c r="B247" t="s">
        <v>932</v>
      </c>
      <c r="C247" s="1">
        <v>40695</v>
      </c>
      <c r="D247">
        <f>YEAR(Table1[[#This Row],[Order Date]])</f>
        <v>2011</v>
      </c>
      <c r="E247">
        <f>MONTH(Table1[[#This Row],[Order Date]])</f>
        <v>6</v>
      </c>
      <c r="F247" t="str">
        <f>Table1[[#This Row],[Order Year]]&amp;"-"&amp;Table1[[#This Row],[Order Month]]</f>
        <v>2011-6</v>
      </c>
      <c r="G247" s="5">
        <f>YEAR(Table1[[#This Row],[Order Date]])*100 + MONTH(Table1[[#This Row],[Order Date]])</f>
        <v>201106</v>
      </c>
      <c r="H247" s="1">
        <v>40700</v>
      </c>
      <c r="I247" t="s">
        <v>26</v>
      </c>
      <c r="J247" t="s">
        <v>933</v>
      </c>
      <c r="K247" t="s">
        <v>934</v>
      </c>
      <c r="L247" t="s">
        <v>105</v>
      </c>
      <c r="M247" t="s">
        <v>30</v>
      </c>
      <c r="N247" t="s">
        <v>935</v>
      </c>
      <c r="O247" t="s">
        <v>232</v>
      </c>
      <c r="P247">
        <v>55044</v>
      </c>
      <c r="Q247" t="s">
        <v>108</v>
      </c>
      <c r="R247" t="s">
        <v>936</v>
      </c>
      <c r="S247" t="s">
        <v>49</v>
      </c>
      <c r="T247" t="s">
        <v>62</v>
      </c>
      <c r="U247" t="s">
        <v>937</v>
      </c>
      <c r="V247">
        <v>166.72</v>
      </c>
      <c r="W247">
        <v>2</v>
      </c>
      <c r="X247" s="9">
        <f>Table1[[#This Row],[Discount]]</f>
        <v>0</v>
      </c>
      <c r="Y247">
        <v>0</v>
      </c>
      <c r="Z247">
        <v>41.680000000000007</v>
      </c>
    </row>
    <row r="248" spans="1:26" ht="16" x14ac:dyDescent="0.2">
      <c r="A248">
        <v>247</v>
      </c>
      <c r="B248" t="s">
        <v>932</v>
      </c>
      <c r="C248" s="1">
        <v>40695</v>
      </c>
      <c r="D248">
        <f>YEAR(Table1[[#This Row],[Order Date]])</f>
        <v>2011</v>
      </c>
      <c r="E248">
        <f>MONTH(Table1[[#This Row],[Order Date]])</f>
        <v>6</v>
      </c>
      <c r="F248" t="str">
        <f>Table1[[#This Row],[Order Year]]&amp;"-"&amp;Table1[[#This Row],[Order Month]]</f>
        <v>2011-6</v>
      </c>
      <c r="G248" s="5">
        <f>YEAR(Table1[[#This Row],[Order Date]])*100 + MONTH(Table1[[#This Row],[Order Date]])</f>
        <v>201106</v>
      </c>
      <c r="H248" s="1">
        <v>40700</v>
      </c>
      <c r="I248" t="s">
        <v>26</v>
      </c>
      <c r="J248" t="s">
        <v>933</v>
      </c>
      <c r="K248" t="s">
        <v>934</v>
      </c>
      <c r="L248" t="s">
        <v>105</v>
      </c>
      <c r="M248" t="s">
        <v>30</v>
      </c>
      <c r="N248" t="s">
        <v>935</v>
      </c>
      <c r="O248" t="s">
        <v>232</v>
      </c>
      <c r="P248">
        <v>55044</v>
      </c>
      <c r="Q248" t="s">
        <v>108</v>
      </c>
      <c r="R248" t="s">
        <v>938</v>
      </c>
      <c r="S248" t="s">
        <v>49</v>
      </c>
      <c r="T248" t="s">
        <v>93</v>
      </c>
      <c r="U248" t="s">
        <v>939</v>
      </c>
      <c r="V248">
        <v>47.88</v>
      </c>
      <c r="W248">
        <v>6</v>
      </c>
      <c r="X248" s="9">
        <f>Table1[[#This Row],[Discount]]</f>
        <v>0</v>
      </c>
      <c r="Y248">
        <v>0</v>
      </c>
      <c r="Z248">
        <v>23.94</v>
      </c>
    </row>
    <row r="249" spans="1:26" ht="16" x14ac:dyDescent="0.2">
      <c r="A249">
        <v>248</v>
      </c>
      <c r="B249" t="s">
        <v>932</v>
      </c>
      <c r="C249" s="1">
        <v>40695</v>
      </c>
      <c r="D249">
        <f>YEAR(Table1[[#This Row],[Order Date]])</f>
        <v>2011</v>
      </c>
      <c r="E249">
        <f>MONTH(Table1[[#This Row],[Order Date]])</f>
        <v>6</v>
      </c>
      <c r="F249" t="str">
        <f>Table1[[#This Row],[Order Year]]&amp;"-"&amp;Table1[[#This Row],[Order Month]]</f>
        <v>2011-6</v>
      </c>
      <c r="G249" s="5">
        <f>YEAR(Table1[[#This Row],[Order Date]])*100 + MONTH(Table1[[#This Row],[Order Date]])</f>
        <v>201106</v>
      </c>
      <c r="H249" s="1">
        <v>40700</v>
      </c>
      <c r="I249" t="s">
        <v>26</v>
      </c>
      <c r="J249" t="s">
        <v>933</v>
      </c>
      <c r="K249" t="s">
        <v>934</v>
      </c>
      <c r="L249" t="s">
        <v>105</v>
      </c>
      <c r="M249" t="s">
        <v>30</v>
      </c>
      <c r="N249" t="s">
        <v>935</v>
      </c>
      <c r="O249" t="s">
        <v>232</v>
      </c>
      <c r="P249">
        <v>55044</v>
      </c>
      <c r="Q249" t="s">
        <v>108</v>
      </c>
      <c r="R249" t="s">
        <v>940</v>
      </c>
      <c r="S249" t="s">
        <v>49</v>
      </c>
      <c r="T249" t="s">
        <v>81</v>
      </c>
      <c r="U249" t="s">
        <v>941</v>
      </c>
      <c r="V249">
        <v>1503.25</v>
      </c>
      <c r="W249">
        <v>5</v>
      </c>
      <c r="X249" s="9">
        <f>Table1[[#This Row],[Discount]]</f>
        <v>0</v>
      </c>
      <c r="Y249">
        <v>0</v>
      </c>
      <c r="Z249">
        <v>496.07249999999993</v>
      </c>
    </row>
    <row r="250" spans="1:26" ht="16" x14ac:dyDescent="0.2">
      <c r="A250">
        <v>249</v>
      </c>
      <c r="B250" t="s">
        <v>932</v>
      </c>
      <c r="C250" s="1">
        <v>40695</v>
      </c>
      <c r="D250">
        <f>YEAR(Table1[[#This Row],[Order Date]])</f>
        <v>2011</v>
      </c>
      <c r="E250">
        <f>MONTH(Table1[[#This Row],[Order Date]])</f>
        <v>6</v>
      </c>
      <c r="F250" t="str">
        <f>Table1[[#This Row],[Order Year]]&amp;"-"&amp;Table1[[#This Row],[Order Month]]</f>
        <v>2011-6</v>
      </c>
      <c r="G250" s="5">
        <f>YEAR(Table1[[#This Row],[Order Date]])*100 + MONTH(Table1[[#This Row],[Order Date]])</f>
        <v>201106</v>
      </c>
      <c r="H250" s="1">
        <v>40700</v>
      </c>
      <c r="I250" t="s">
        <v>26</v>
      </c>
      <c r="J250" t="s">
        <v>933</v>
      </c>
      <c r="K250" t="s">
        <v>934</v>
      </c>
      <c r="L250" t="s">
        <v>105</v>
      </c>
      <c r="M250" t="s">
        <v>30</v>
      </c>
      <c r="N250" t="s">
        <v>935</v>
      </c>
      <c r="O250" t="s">
        <v>232</v>
      </c>
      <c r="P250">
        <v>55044</v>
      </c>
      <c r="Q250" t="s">
        <v>108</v>
      </c>
      <c r="R250" t="s">
        <v>771</v>
      </c>
      <c r="S250" t="s">
        <v>49</v>
      </c>
      <c r="T250" t="s">
        <v>93</v>
      </c>
      <c r="U250" t="s">
        <v>772</v>
      </c>
      <c r="V250">
        <v>25.92</v>
      </c>
      <c r="W250">
        <v>4</v>
      </c>
      <c r="X250" s="9">
        <f>Table1[[#This Row],[Discount]]</f>
        <v>0</v>
      </c>
      <c r="Y250">
        <v>0</v>
      </c>
      <c r="Z250">
        <v>12.441600000000001</v>
      </c>
    </row>
    <row r="251" spans="1:26" ht="16" x14ac:dyDescent="0.2">
      <c r="A251">
        <v>250</v>
      </c>
      <c r="B251" t="s">
        <v>942</v>
      </c>
      <c r="C251" s="1">
        <v>41619</v>
      </c>
      <c r="D251">
        <f>YEAR(Table1[[#This Row],[Order Date]])</f>
        <v>2013</v>
      </c>
      <c r="E251">
        <f>MONTH(Table1[[#This Row],[Order Date]])</f>
        <v>12</v>
      </c>
      <c r="F251" t="str">
        <f>Table1[[#This Row],[Order Year]]&amp;"-"&amp;Table1[[#This Row],[Order Month]]</f>
        <v>2013-12</v>
      </c>
      <c r="G251" s="5">
        <f>YEAR(Table1[[#This Row],[Order Date]])*100 + MONTH(Table1[[#This Row],[Order Date]])</f>
        <v>201312</v>
      </c>
      <c r="H251" s="1">
        <v>41624</v>
      </c>
      <c r="I251" t="s">
        <v>26</v>
      </c>
      <c r="J251" t="s">
        <v>943</v>
      </c>
      <c r="K251" t="s">
        <v>944</v>
      </c>
      <c r="L251" t="s">
        <v>29</v>
      </c>
      <c r="M251" t="s">
        <v>30</v>
      </c>
      <c r="N251" t="s">
        <v>130</v>
      </c>
      <c r="O251" t="s">
        <v>46</v>
      </c>
      <c r="P251">
        <v>94109</v>
      </c>
      <c r="Q251" t="s">
        <v>47</v>
      </c>
      <c r="R251" t="s">
        <v>945</v>
      </c>
      <c r="S251" t="s">
        <v>35</v>
      </c>
      <c r="T251" t="s">
        <v>39</v>
      </c>
      <c r="U251" t="s">
        <v>946</v>
      </c>
      <c r="V251">
        <v>321.56799999999998</v>
      </c>
      <c r="W251">
        <v>2</v>
      </c>
      <c r="X251" s="9">
        <f>Table1[[#This Row],[Discount]]</f>
        <v>0.2</v>
      </c>
      <c r="Y251">
        <v>0.2</v>
      </c>
      <c r="Z251">
        <v>28.137200000000007</v>
      </c>
    </row>
    <row r="252" spans="1:26" ht="16" x14ac:dyDescent="0.2">
      <c r="A252">
        <v>251</v>
      </c>
      <c r="B252" t="s">
        <v>947</v>
      </c>
      <c r="C252" s="1">
        <v>41529</v>
      </c>
      <c r="D252">
        <f>YEAR(Table1[[#This Row],[Order Date]])</f>
        <v>2013</v>
      </c>
      <c r="E252">
        <f>MONTH(Table1[[#This Row],[Order Date]])</f>
        <v>9</v>
      </c>
      <c r="F252" t="str">
        <f>Table1[[#This Row],[Order Year]]&amp;"-"&amp;Table1[[#This Row],[Order Month]]</f>
        <v>2013-9</v>
      </c>
      <c r="G252" s="5">
        <f>YEAR(Table1[[#This Row],[Order Date]])*100 + MONTH(Table1[[#This Row],[Order Date]])</f>
        <v>201309</v>
      </c>
      <c r="H252" s="1">
        <v>41535</v>
      </c>
      <c r="I252" t="s">
        <v>53</v>
      </c>
      <c r="J252" t="s">
        <v>948</v>
      </c>
      <c r="K252" t="s">
        <v>949</v>
      </c>
      <c r="L252" t="s">
        <v>29</v>
      </c>
      <c r="M252" t="s">
        <v>30</v>
      </c>
      <c r="N252" t="s">
        <v>950</v>
      </c>
      <c r="O252" t="s">
        <v>46</v>
      </c>
      <c r="P252">
        <v>92037</v>
      </c>
      <c r="Q252" t="s">
        <v>47</v>
      </c>
      <c r="R252" t="s">
        <v>951</v>
      </c>
      <c r="S252" t="s">
        <v>49</v>
      </c>
      <c r="T252" t="s">
        <v>93</v>
      </c>
      <c r="U252" t="s">
        <v>952</v>
      </c>
      <c r="V252">
        <v>7.61</v>
      </c>
      <c r="W252">
        <v>1</v>
      </c>
      <c r="X252" s="9">
        <f>Table1[[#This Row],[Discount]]</f>
        <v>0</v>
      </c>
      <c r="Y252">
        <v>0</v>
      </c>
      <c r="Z252">
        <v>3.5766999999999998</v>
      </c>
    </row>
    <row r="253" spans="1:26" ht="16" x14ac:dyDescent="0.2">
      <c r="A253">
        <v>252</v>
      </c>
      <c r="B253" t="s">
        <v>947</v>
      </c>
      <c r="C253" s="1">
        <v>41529</v>
      </c>
      <c r="D253">
        <f>YEAR(Table1[[#This Row],[Order Date]])</f>
        <v>2013</v>
      </c>
      <c r="E253">
        <f>MONTH(Table1[[#This Row],[Order Date]])</f>
        <v>9</v>
      </c>
      <c r="F253" t="str">
        <f>Table1[[#This Row],[Order Year]]&amp;"-"&amp;Table1[[#This Row],[Order Month]]</f>
        <v>2013-9</v>
      </c>
      <c r="G253" s="5">
        <f>YEAR(Table1[[#This Row],[Order Date]])*100 + MONTH(Table1[[#This Row],[Order Date]])</f>
        <v>201309</v>
      </c>
      <c r="H253" s="1">
        <v>41535</v>
      </c>
      <c r="I253" t="s">
        <v>53</v>
      </c>
      <c r="J253" t="s">
        <v>948</v>
      </c>
      <c r="K253" t="s">
        <v>949</v>
      </c>
      <c r="L253" t="s">
        <v>29</v>
      </c>
      <c r="M253" t="s">
        <v>30</v>
      </c>
      <c r="N253" t="s">
        <v>950</v>
      </c>
      <c r="O253" t="s">
        <v>46</v>
      </c>
      <c r="P253">
        <v>92037</v>
      </c>
      <c r="Q253" t="s">
        <v>47</v>
      </c>
      <c r="R253" t="s">
        <v>910</v>
      </c>
      <c r="S253" t="s">
        <v>74</v>
      </c>
      <c r="T253" t="s">
        <v>164</v>
      </c>
      <c r="U253" t="s">
        <v>911</v>
      </c>
      <c r="V253">
        <v>3347.37</v>
      </c>
      <c r="W253">
        <v>13</v>
      </c>
      <c r="X253" s="9">
        <f>Table1[[#This Row],[Discount]]</f>
        <v>0</v>
      </c>
      <c r="Y253">
        <v>0</v>
      </c>
      <c r="Z253">
        <v>636.0002999999997</v>
      </c>
    </row>
    <row r="254" spans="1:26" ht="16" x14ac:dyDescent="0.2">
      <c r="A254">
        <v>253</v>
      </c>
      <c r="B254" t="s">
        <v>953</v>
      </c>
      <c r="C254" s="1">
        <v>41619</v>
      </c>
      <c r="D254">
        <f>YEAR(Table1[[#This Row],[Order Date]])</f>
        <v>2013</v>
      </c>
      <c r="E254">
        <f>MONTH(Table1[[#This Row],[Order Date]])</f>
        <v>12</v>
      </c>
      <c r="F254" t="str">
        <f>Table1[[#This Row],[Order Year]]&amp;"-"&amp;Table1[[#This Row],[Order Month]]</f>
        <v>2013-12</v>
      </c>
      <c r="G254" s="5">
        <f>YEAR(Table1[[#This Row],[Order Date]])*100 + MONTH(Table1[[#This Row],[Order Date]])</f>
        <v>201312</v>
      </c>
      <c r="H254" s="1">
        <v>41622</v>
      </c>
      <c r="I254" t="s">
        <v>191</v>
      </c>
      <c r="J254" t="s">
        <v>954</v>
      </c>
      <c r="K254" t="s">
        <v>955</v>
      </c>
      <c r="L254" t="s">
        <v>29</v>
      </c>
      <c r="M254" t="s">
        <v>30</v>
      </c>
      <c r="N254" t="s">
        <v>269</v>
      </c>
      <c r="O254" t="s">
        <v>270</v>
      </c>
      <c r="P254">
        <v>10024</v>
      </c>
      <c r="Q254" t="s">
        <v>151</v>
      </c>
      <c r="R254" t="s">
        <v>956</v>
      </c>
      <c r="S254" t="s">
        <v>49</v>
      </c>
      <c r="T254" t="s">
        <v>62</v>
      </c>
      <c r="U254" t="s">
        <v>957</v>
      </c>
      <c r="V254">
        <v>80.58</v>
      </c>
      <c r="W254">
        <v>6</v>
      </c>
      <c r="X254" s="9">
        <f>Table1[[#This Row],[Discount]]</f>
        <v>0</v>
      </c>
      <c r="Y254">
        <v>0</v>
      </c>
      <c r="Z254">
        <v>22.562400000000004</v>
      </c>
    </row>
    <row r="255" spans="1:26" ht="16" x14ac:dyDescent="0.2">
      <c r="A255">
        <v>254</v>
      </c>
      <c r="B255" t="s">
        <v>953</v>
      </c>
      <c r="C255" s="1">
        <v>41619</v>
      </c>
      <c r="D255">
        <f>YEAR(Table1[[#This Row],[Order Date]])</f>
        <v>2013</v>
      </c>
      <c r="E255">
        <f>MONTH(Table1[[#This Row],[Order Date]])</f>
        <v>12</v>
      </c>
      <c r="F255" t="str">
        <f>Table1[[#This Row],[Order Year]]&amp;"-"&amp;Table1[[#This Row],[Order Month]]</f>
        <v>2013-12</v>
      </c>
      <c r="G255" s="5">
        <f>YEAR(Table1[[#This Row],[Order Date]])*100 + MONTH(Table1[[#This Row],[Order Date]])</f>
        <v>201312</v>
      </c>
      <c r="H255" s="1">
        <v>41622</v>
      </c>
      <c r="I255" t="s">
        <v>191</v>
      </c>
      <c r="J255" t="s">
        <v>954</v>
      </c>
      <c r="K255" t="s">
        <v>955</v>
      </c>
      <c r="L255" t="s">
        <v>29</v>
      </c>
      <c r="M255" t="s">
        <v>30</v>
      </c>
      <c r="N255" t="s">
        <v>269</v>
      </c>
      <c r="O255" t="s">
        <v>270</v>
      </c>
      <c r="P255">
        <v>10024</v>
      </c>
      <c r="Q255" t="s">
        <v>151</v>
      </c>
      <c r="R255" t="s">
        <v>958</v>
      </c>
      <c r="S255" t="s">
        <v>49</v>
      </c>
      <c r="T255" t="s">
        <v>176</v>
      </c>
      <c r="U255" t="s">
        <v>959</v>
      </c>
      <c r="V255">
        <v>361.92</v>
      </c>
      <c r="W255">
        <v>4</v>
      </c>
      <c r="X255" s="9">
        <f>Table1[[#This Row],[Discount]]</f>
        <v>0</v>
      </c>
      <c r="Y255">
        <v>0</v>
      </c>
      <c r="Z255">
        <v>162.864</v>
      </c>
    </row>
    <row r="256" spans="1:26" ht="16" x14ac:dyDescent="0.2">
      <c r="A256">
        <v>255</v>
      </c>
      <c r="B256" t="s">
        <v>960</v>
      </c>
      <c r="C256" s="1">
        <v>41241</v>
      </c>
      <c r="D256">
        <f>YEAR(Table1[[#This Row],[Order Date]])</f>
        <v>2012</v>
      </c>
      <c r="E256">
        <f>MONTH(Table1[[#This Row],[Order Date]])</f>
        <v>11</v>
      </c>
      <c r="F256" t="str">
        <f>Table1[[#This Row],[Order Year]]&amp;"-"&amp;Table1[[#This Row],[Order Month]]</f>
        <v>2012-11</v>
      </c>
      <c r="G256" s="5">
        <f>YEAR(Table1[[#This Row],[Order Date]])*100 + MONTH(Table1[[#This Row],[Order Date]])</f>
        <v>201211</v>
      </c>
      <c r="H256" s="1">
        <v>41247</v>
      </c>
      <c r="I256" t="s">
        <v>53</v>
      </c>
      <c r="J256" t="s">
        <v>961</v>
      </c>
      <c r="K256" t="s">
        <v>962</v>
      </c>
      <c r="L256" t="s">
        <v>44</v>
      </c>
      <c r="M256" t="s">
        <v>30</v>
      </c>
      <c r="N256" t="s">
        <v>306</v>
      </c>
      <c r="O256" t="s">
        <v>214</v>
      </c>
      <c r="P256">
        <v>60623</v>
      </c>
      <c r="Q256" t="s">
        <v>108</v>
      </c>
      <c r="R256" t="s">
        <v>930</v>
      </c>
      <c r="S256" t="s">
        <v>35</v>
      </c>
      <c r="T256" t="s">
        <v>68</v>
      </c>
      <c r="U256" t="s">
        <v>931</v>
      </c>
      <c r="V256">
        <v>12.132000000000001</v>
      </c>
      <c r="W256">
        <v>9</v>
      </c>
      <c r="X256" s="9">
        <f>Table1[[#This Row],[Discount]]</f>
        <v>0.6</v>
      </c>
      <c r="Y256">
        <v>0.6</v>
      </c>
      <c r="Z256">
        <v>-8.4923999999999982</v>
      </c>
    </row>
    <row r="257" spans="1:26" ht="16" x14ac:dyDescent="0.2">
      <c r="A257">
        <v>256</v>
      </c>
      <c r="B257" t="s">
        <v>960</v>
      </c>
      <c r="C257" s="1">
        <v>41241</v>
      </c>
      <c r="D257">
        <f>YEAR(Table1[[#This Row],[Order Date]])</f>
        <v>2012</v>
      </c>
      <c r="E257">
        <f>MONTH(Table1[[#This Row],[Order Date]])</f>
        <v>11</v>
      </c>
      <c r="F257" t="str">
        <f>Table1[[#This Row],[Order Year]]&amp;"-"&amp;Table1[[#This Row],[Order Month]]</f>
        <v>2012-11</v>
      </c>
      <c r="G257" s="5">
        <f>YEAR(Table1[[#This Row],[Order Date]])*100 + MONTH(Table1[[#This Row],[Order Date]])</f>
        <v>201211</v>
      </c>
      <c r="H257" s="1">
        <v>41247</v>
      </c>
      <c r="I257" t="s">
        <v>53</v>
      </c>
      <c r="J257" t="s">
        <v>961</v>
      </c>
      <c r="K257" t="s">
        <v>962</v>
      </c>
      <c r="L257" t="s">
        <v>44</v>
      </c>
      <c r="M257" t="s">
        <v>30</v>
      </c>
      <c r="N257" t="s">
        <v>306</v>
      </c>
      <c r="O257" t="s">
        <v>214</v>
      </c>
      <c r="P257">
        <v>60623</v>
      </c>
      <c r="Q257" t="s">
        <v>108</v>
      </c>
      <c r="R257" t="s">
        <v>963</v>
      </c>
      <c r="S257" t="s">
        <v>49</v>
      </c>
      <c r="T257" t="s">
        <v>62</v>
      </c>
      <c r="U257" t="s">
        <v>964</v>
      </c>
      <c r="V257">
        <v>82.367999999999995</v>
      </c>
      <c r="W257">
        <v>2</v>
      </c>
      <c r="X257" s="9">
        <f>Table1[[#This Row],[Discount]]</f>
        <v>0.2</v>
      </c>
      <c r="Y257">
        <v>0.2</v>
      </c>
      <c r="Z257">
        <v>-19.562399999999997</v>
      </c>
    </row>
    <row r="258" spans="1:26" ht="16" x14ac:dyDescent="0.2">
      <c r="A258">
        <v>257</v>
      </c>
      <c r="B258" t="s">
        <v>960</v>
      </c>
      <c r="C258" s="1">
        <v>41241</v>
      </c>
      <c r="D258">
        <f>YEAR(Table1[[#This Row],[Order Date]])</f>
        <v>2012</v>
      </c>
      <c r="E258">
        <f>MONTH(Table1[[#This Row],[Order Date]])</f>
        <v>11</v>
      </c>
      <c r="F258" t="str">
        <f>Table1[[#This Row],[Order Year]]&amp;"-"&amp;Table1[[#This Row],[Order Month]]</f>
        <v>2012-11</v>
      </c>
      <c r="G258" s="5">
        <f>YEAR(Table1[[#This Row],[Order Date]])*100 + MONTH(Table1[[#This Row],[Order Date]])</f>
        <v>201211</v>
      </c>
      <c r="H258" s="1">
        <v>41247</v>
      </c>
      <c r="I258" t="s">
        <v>53</v>
      </c>
      <c r="J258" t="s">
        <v>961</v>
      </c>
      <c r="K258" t="s">
        <v>962</v>
      </c>
      <c r="L258" t="s">
        <v>44</v>
      </c>
      <c r="M258" t="s">
        <v>30</v>
      </c>
      <c r="N258" t="s">
        <v>306</v>
      </c>
      <c r="O258" t="s">
        <v>214</v>
      </c>
      <c r="P258">
        <v>60623</v>
      </c>
      <c r="Q258" t="s">
        <v>108</v>
      </c>
      <c r="R258" t="s">
        <v>638</v>
      </c>
      <c r="S258" t="s">
        <v>49</v>
      </c>
      <c r="T258" t="s">
        <v>62</v>
      </c>
      <c r="U258" t="s">
        <v>639</v>
      </c>
      <c r="V258">
        <v>53.92</v>
      </c>
      <c r="W258">
        <v>5</v>
      </c>
      <c r="X258" s="9">
        <f>Table1[[#This Row],[Discount]]</f>
        <v>0.2</v>
      </c>
      <c r="Y258">
        <v>0.2</v>
      </c>
      <c r="Z258">
        <v>4.0439999999999969</v>
      </c>
    </row>
    <row r="259" spans="1:26" ht="16" x14ac:dyDescent="0.2">
      <c r="A259">
        <v>258</v>
      </c>
      <c r="B259" t="s">
        <v>960</v>
      </c>
      <c r="C259" s="1">
        <v>41241</v>
      </c>
      <c r="D259">
        <f>YEAR(Table1[[#This Row],[Order Date]])</f>
        <v>2012</v>
      </c>
      <c r="E259">
        <f>MONTH(Table1[[#This Row],[Order Date]])</f>
        <v>11</v>
      </c>
      <c r="F259" t="str">
        <f>Table1[[#This Row],[Order Year]]&amp;"-"&amp;Table1[[#This Row],[Order Month]]</f>
        <v>2012-11</v>
      </c>
      <c r="G259" s="5">
        <f>YEAR(Table1[[#This Row],[Order Date]])*100 + MONTH(Table1[[#This Row],[Order Date]])</f>
        <v>201211</v>
      </c>
      <c r="H259" s="1">
        <v>41247</v>
      </c>
      <c r="I259" t="s">
        <v>53</v>
      </c>
      <c r="J259" t="s">
        <v>961</v>
      </c>
      <c r="K259" t="s">
        <v>962</v>
      </c>
      <c r="L259" t="s">
        <v>44</v>
      </c>
      <c r="M259" t="s">
        <v>30</v>
      </c>
      <c r="N259" t="s">
        <v>306</v>
      </c>
      <c r="O259" t="s">
        <v>214</v>
      </c>
      <c r="P259">
        <v>60623</v>
      </c>
      <c r="Q259" t="s">
        <v>108</v>
      </c>
      <c r="R259" t="s">
        <v>965</v>
      </c>
      <c r="S259" t="s">
        <v>74</v>
      </c>
      <c r="T259" t="s">
        <v>75</v>
      </c>
      <c r="U259" t="s">
        <v>966</v>
      </c>
      <c r="V259">
        <v>647.904</v>
      </c>
      <c r="W259">
        <v>6</v>
      </c>
      <c r="X259" s="9">
        <f>Table1[[#This Row],[Discount]]</f>
        <v>0.2</v>
      </c>
      <c r="Y259">
        <v>0.2</v>
      </c>
      <c r="Z259">
        <v>56.691599999999966</v>
      </c>
    </row>
    <row r="260" spans="1:26" ht="16" x14ac:dyDescent="0.2">
      <c r="A260">
        <v>259</v>
      </c>
      <c r="B260" t="s">
        <v>967</v>
      </c>
      <c r="C260" s="1">
        <v>41975</v>
      </c>
      <c r="D260">
        <f>YEAR(Table1[[#This Row],[Order Date]])</f>
        <v>2014</v>
      </c>
      <c r="E260">
        <f>MONTH(Table1[[#This Row],[Order Date]])</f>
        <v>12</v>
      </c>
      <c r="F260" t="str">
        <f>Table1[[#This Row],[Order Year]]&amp;"-"&amp;Table1[[#This Row],[Order Month]]</f>
        <v>2014-12</v>
      </c>
      <c r="G260" s="5">
        <f>YEAR(Table1[[#This Row],[Order Date]])*100 + MONTH(Table1[[#This Row],[Order Date]])</f>
        <v>201412</v>
      </c>
      <c r="H260" s="1">
        <v>41977</v>
      </c>
      <c r="I260" t="s">
        <v>26</v>
      </c>
      <c r="J260" t="s">
        <v>968</v>
      </c>
      <c r="K260" t="s">
        <v>969</v>
      </c>
      <c r="L260" t="s">
        <v>29</v>
      </c>
      <c r="M260" t="s">
        <v>30</v>
      </c>
      <c r="N260" t="s">
        <v>269</v>
      </c>
      <c r="O260" t="s">
        <v>270</v>
      </c>
      <c r="P260">
        <v>10009</v>
      </c>
      <c r="Q260" t="s">
        <v>151</v>
      </c>
      <c r="R260" t="s">
        <v>970</v>
      </c>
      <c r="S260" t="s">
        <v>74</v>
      </c>
      <c r="T260" t="s">
        <v>164</v>
      </c>
      <c r="U260" t="s">
        <v>971</v>
      </c>
      <c r="V260">
        <v>20.37</v>
      </c>
      <c r="W260">
        <v>3</v>
      </c>
      <c r="X260" s="9">
        <f>Table1[[#This Row],[Discount]]</f>
        <v>0</v>
      </c>
      <c r="Y260">
        <v>0</v>
      </c>
      <c r="Z260">
        <v>6.9258000000000006</v>
      </c>
    </row>
    <row r="261" spans="1:26" ht="16" x14ac:dyDescent="0.2">
      <c r="A261">
        <v>260</v>
      </c>
      <c r="B261" t="s">
        <v>967</v>
      </c>
      <c r="C261" s="1">
        <v>41975</v>
      </c>
      <c r="D261">
        <f>YEAR(Table1[[#This Row],[Order Date]])</f>
        <v>2014</v>
      </c>
      <c r="E261">
        <f>MONTH(Table1[[#This Row],[Order Date]])</f>
        <v>12</v>
      </c>
      <c r="F261" t="str">
        <f>Table1[[#This Row],[Order Year]]&amp;"-"&amp;Table1[[#This Row],[Order Month]]</f>
        <v>2014-12</v>
      </c>
      <c r="G261" s="5">
        <f>YEAR(Table1[[#This Row],[Order Date]])*100 + MONTH(Table1[[#This Row],[Order Date]])</f>
        <v>201412</v>
      </c>
      <c r="H261" s="1">
        <v>41977</v>
      </c>
      <c r="I261" t="s">
        <v>26</v>
      </c>
      <c r="J261" t="s">
        <v>968</v>
      </c>
      <c r="K261" t="s">
        <v>969</v>
      </c>
      <c r="L261" t="s">
        <v>29</v>
      </c>
      <c r="M261" t="s">
        <v>30</v>
      </c>
      <c r="N261" t="s">
        <v>269</v>
      </c>
      <c r="O261" t="s">
        <v>270</v>
      </c>
      <c r="P261">
        <v>10009</v>
      </c>
      <c r="Q261" t="s">
        <v>151</v>
      </c>
      <c r="R261" t="s">
        <v>972</v>
      </c>
      <c r="S261" t="s">
        <v>49</v>
      </c>
      <c r="T261" t="s">
        <v>62</v>
      </c>
      <c r="U261" t="s">
        <v>973</v>
      </c>
      <c r="V261">
        <v>221.54999999999998</v>
      </c>
      <c r="W261">
        <v>3</v>
      </c>
      <c r="X261" s="9">
        <f>Table1[[#This Row],[Discount]]</f>
        <v>0</v>
      </c>
      <c r="Y261">
        <v>0</v>
      </c>
      <c r="Z261">
        <v>6.6465000000000174</v>
      </c>
    </row>
    <row r="262" spans="1:26" ht="16" x14ac:dyDescent="0.2">
      <c r="A262">
        <v>261</v>
      </c>
      <c r="B262" t="s">
        <v>967</v>
      </c>
      <c r="C262" s="1">
        <v>41975</v>
      </c>
      <c r="D262">
        <f>YEAR(Table1[[#This Row],[Order Date]])</f>
        <v>2014</v>
      </c>
      <c r="E262">
        <f>MONTH(Table1[[#This Row],[Order Date]])</f>
        <v>12</v>
      </c>
      <c r="F262" t="str">
        <f>Table1[[#This Row],[Order Year]]&amp;"-"&amp;Table1[[#This Row],[Order Month]]</f>
        <v>2014-12</v>
      </c>
      <c r="G262" s="5">
        <f>YEAR(Table1[[#This Row],[Order Date]])*100 + MONTH(Table1[[#This Row],[Order Date]])</f>
        <v>201412</v>
      </c>
      <c r="H262" s="1">
        <v>41977</v>
      </c>
      <c r="I262" t="s">
        <v>26</v>
      </c>
      <c r="J262" t="s">
        <v>968</v>
      </c>
      <c r="K262" t="s">
        <v>969</v>
      </c>
      <c r="L262" t="s">
        <v>29</v>
      </c>
      <c r="M262" t="s">
        <v>30</v>
      </c>
      <c r="N262" t="s">
        <v>269</v>
      </c>
      <c r="O262" t="s">
        <v>270</v>
      </c>
      <c r="P262">
        <v>10009</v>
      </c>
      <c r="Q262" t="s">
        <v>151</v>
      </c>
      <c r="R262" t="s">
        <v>974</v>
      </c>
      <c r="S262" t="s">
        <v>49</v>
      </c>
      <c r="T262" t="s">
        <v>78</v>
      </c>
      <c r="U262" t="s">
        <v>975</v>
      </c>
      <c r="V262">
        <v>17.52</v>
      </c>
      <c r="W262">
        <v>5</v>
      </c>
      <c r="X262" s="9">
        <f>Table1[[#This Row],[Discount]]</f>
        <v>0.2</v>
      </c>
      <c r="Y262">
        <v>0.2</v>
      </c>
      <c r="Z262">
        <v>6.1319999999999988</v>
      </c>
    </row>
    <row r="263" spans="1:26" ht="16" x14ac:dyDescent="0.2">
      <c r="A263">
        <v>262</v>
      </c>
      <c r="B263" t="s">
        <v>976</v>
      </c>
      <c r="C263" s="1">
        <v>41799</v>
      </c>
      <c r="D263">
        <f>YEAR(Table1[[#This Row],[Order Date]])</f>
        <v>2014</v>
      </c>
      <c r="E263">
        <f>MONTH(Table1[[#This Row],[Order Date]])</f>
        <v>6</v>
      </c>
      <c r="F263" t="str">
        <f>Table1[[#This Row],[Order Year]]&amp;"-"&amp;Table1[[#This Row],[Order Month]]</f>
        <v>2014-6</v>
      </c>
      <c r="G263" s="5">
        <f>YEAR(Table1[[#This Row],[Order Date]])*100 + MONTH(Table1[[#This Row],[Order Date]])</f>
        <v>201406</v>
      </c>
      <c r="H263" s="1">
        <v>41803</v>
      </c>
      <c r="I263" t="s">
        <v>53</v>
      </c>
      <c r="J263" t="s">
        <v>977</v>
      </c>
      <c r="K263" t="s">
        <v>978</v>
      </c>
      <c r="L263" t="s">
        <v>44</v>
      </c>
      <c r="M263" t="s">
        <v>30</v>
      </c>
      <c r="N263" t="s">
        <v>605</v>
      </c>
      <c r="O263" t="s">
        <v>107</v>
      </c>
      <c r="P263">
        <v>77506</v>
      </c>
      <c r="Q263" t="s">
        <v>108</v>
      </c>
      <c r="R263" t="s">
        <v>979</v>
      </c>
      <c r="S263" t="s">
        <v>49</v>
      </c>
      <c r="T263" t="s">
        <v>81</v>
      </c>
      <c r="U263" t="s">
        <v>980</v>
      </c>
      <c r="V263">
        <v>1.6239999999999994</v>
      </c>
      <c r="W263">
        <v>2</v>
      </c>
      <c r="X263" s="9">
        <f>Table1[[#This Row],[Discount]]</f>
        <v>0.8</v>
      </c>
      <c r="Y263">
        <v>0.8</v>
      </c>
      <c r="Z263">
        <v>-4.4660000000000002</v>
      </c>
    </row>
    <row r="264" spans="1:26" ht="16" x14ac:dyDescent="0.2">
      <c r="A264">
        <v>263</v>
      </c>
      <c r="B264" t="s">
        <v>981</v>
      </c>
      <c r="C264" s="1">
        <v>40805</v>
      </c>
      <c r="D264">
        <f>YEAR(Table1[[#This Row],[Order Date]])</f>
        <v>2011</v>
      </c>
      <c r="E264">
        <f>MONTH(Table1[[#This Row],[Order Date]])</f>
        <v>9</v>
      </c>
      <c r="F264" t="str">
        <f>Table1[[#This Row],[Order Year]]&amp;"-"&amp;Table1[[#This Row],[Order Month]]</f>
        <v>2011-9</v>
      </c>
      <c r="G264" s="5">
        <f>YEAR(Table1[[#This Row],[Order Date]])*100 + MONTH(Table1[[#This Row],[Order Date]])</f>
        <v>201109</v>
      </c>
      <c r="H264" s="1">
        <v>40807</v>
      </c>
      <c r="I264" t="s">
        <v>26</v>
      </c>
      <c r="J264" t="s">
        <v>982</v>
      </c>
      <c r="K264" t="s">
        <v>983</v>
      </c>
      <c r="L264" t="s">
        <v>44</v>
      </c>
      <c r="M264" t="s">
        <v>30</v>
      </c>
      <c r="N264" t="s">
        <v>187</v>
      </c>
      <c r="O264" t="s">
        <v>107</v>
      </c>
      <c r="P264">
        <v>77036</v>
      </c>
      <c r="Q264" t="s">
        <v>108</v>
      </c>
      <c r="R264" t="s">
        <v>684</v>
      </c>
      <c r="S264" t="s">
        <v>74</v>
      </c>
      <c r="T264" t="s">
        <v>685</v>
      </c>
      <c r="U264" t="s">
        <v>686</v>
      </c>
      <c r="V264">
        <v>3059.982</v>
      </c>
      <c r="W264">
        <v>3</v>
      </c>
      <c r="X264" s="9">
        <f>Table1[[#This Row],[Discount]]</f>
        <v>0.4</v>
      </c>
      <c r="Y264">
        <v>0.4</v>
      </c>
      <c r="Z264">
        <v>-509.99700000000075</v>
      </c>
    </row>
    <row r="265" spans="1:26" ht="16" x14ac:dyDescent="0.2">
      <c r="A265">
        <v>264</v>
      </c>
      <c r="B265" t="s">
        <v>981</v>
      </c>
      <c r="C265" s="1">
        <v>40805</v>
      </c>
      <c r="D265">
        <f>YEAR(Table1[[#This Row],[Order Date]])</f>
        <v>2011</v>
      </c>
      <c r="E265">
        <f>MONTH(Table1[[#This Row],[Order Date]])</f>
        <v>9</v>
      </c>
      <c r="F265" t="str">
        <f>Table1[[#This Row],[Order Year]]&amp;"-"&amp;Table1[[#This Row],[Order Month]]</f>
        <v>2011-9</v>
      </c>
      <c r="G265" s="5">
        <f>YEAR(Table1[[#This Row],[Order Date]])*100 + MONTH(Table1[[#This Row],[Order Date]])</f>
        <v>201109</v>
      </c>
      <c r="H265" s="1">
        <v>40807</v>
      </c>
      <c r="I265" t="s">
        <v>26</v>
      </c>
      <c r="J265" t="s">
        <v>982</v>
      </c>
      <c r="K265" t="s">
        <v>983</v>
      </c>
      <c r="L265" t="s">
        <v>44</v>
      </c>
      <c r="M265" t="s">
        <v>30</v>
      </c>
      <c r="N265" t="s">
        <v>187</v>
      </c>
      <c r="O265" t="s">
        <v>107</v>
      </c>
      <c r="P265">
        <v>77036</v>
      </c>
      <c r="Q265" t="s">
        <v>108</v>
      </c>
      <c r="R265" t="s">
        <v>984</v>
      </c>
      <c r="S265" t="s">
        <v>74</v>
      </c>
      <c r="T265" t="s">
        <v>685</v>
      </c>
      <c r="U265" t="s">
        <v>985</v>
      </c>
      <c r="V265">
        <v>2519.9579999999996</v>
      </c>
      <c r="W265">
        <v>7</v>
      </c>
      <c r="X265" s="9">
        <f>Table1[[#This Row],[Discount]]</f>
        <v>0.4</v>
      </c>
      <c r="Y265">
        <v>0.4</v>
      </c>
      <c r="Z265">
        <v>-251.99579999999992</v>
      </c>
    </row>
    <row r="266" spans="1:26" ht="16" x14ac:dyDescent="0.2">
      <c r="A266">
        <v>265</v>
      </c>
      <c r="B266" t="s">
        <v>986</v>
      </c>
      <c r="C266" s="1">
        <v>41432</v>
      </c>
      <c r="D266">
        <f>YEAR(Table1[[#This Row],[Order Date]])</f>
        <v>2013</v>
      </c>
      <c r="E266">
        <f>MONTH(Table1[[#This Row],[Order Date]])</f>
        <v>6</v>
      </c>
      <c r="F266" t="str">
        <f>Table1[[#This Row],[Order Year]]&amp;"-"&amp;Table1[[#This Row],[Order Month]]</f>
        <v>2013-6</v>
      </c>
      <c r="G266" s="5">
        <f>YEAR(Table1[[#This Row],[Order Date]])*100 + MONTH(Table1[[#This Row],[Order Date]])</f>
        <v>201306</v>
      </c>
      <c r="H266" s="1">
        <v>41439</v>
      </c>
      <c r="I266" t="s">
        <v>53</v>
      </c>
      <c r="J266" t="s">
        <v>987</v>
      </c>
      <c r="K266" t="s">
        <v>988</v>
      </c>
      <c r="L266" t="s">
        <v>29</v>
      </c>
      <c r="M266" t="s">
        <v>30</v>
      </c>
      <c r="N266" t="s">
        <v>306</v>
      </c>
      <c r="O266" t="s">
        <v>214</v>
      </c>
      <c r="P266">
        <v>60610</v>
      </c>
      <c r="Q266" t="s">
        <v>108</v>
      </c>
      <c r="R266" t="s">
        <v>989</v>
      </c>
      <c r="S266" t="s">
        <v>74</v>
      </c>
      <c r="T266" t="s">
        <v>75</v>
      </c>
      <c r="U266" t="s">
        <v>990</v>
      </c>
      <c r="V266">
        <v>328.22399999999999</v>
      </c>
      <c r="W266">
        <v>4</v>
      </c>
      <c r="X266" s="9">
        <f>Table1[[#This Row],[Discount]]</f>
        <v>0.2</v>
      </c>
      <c r="Y266">
        <v>0.2</v>
      </c>
      <c r="Z266">
        <v>28.7196</v>
      </c>
    </row>
    <row r="267" spans="1:26" ht="16" x14ac:dyDescent="0.2">
      <c r="A267">
        <v>266</v>
      </c>
      <c r="B267" t="s">
        <v>991</v>
      </c>
      <c r="C267" s="1">
        <v>41223</v>
      </c>
      <c r="D267">
        <f>YEAR(Table1[[#This Row],[Order Date]])</f>
        <v>2012</v>
      </c>
      <c r="E267">
        <f>MONTH(Table1[[#This Row],[Order Date]])</f>
        <v>11</v>
      </c>
      <c r="F267" t="str">
        <f>Table1[[#This Row],[Order Year]]&amp;"-"&amp;Table1[[#This Row],[Order Month]]</f>
        <v>2012-11</v>
      </c>
      <c r="G267" s="5">
        <f>YEAR(Table1[[#This Row],[Order Date]])*100 + MONTH(Table1[[#This Row],[Order Date]])</f>
        <v>201211</v>
      </c>
      <c r="H267" s="1">
        <v>41228</v>
      </c>
      <c r="I267" t="s">
        <v>53</v>
      </c>
      <c r="J267" t="s">
        <v>992</v>
      </c>
      <c r="K267" t="s">
        <v>993</v>
      </c>
      <c r="L267" t="s">
        <v>29</v>
      </c>
      <c r="M267" t="s">
        <v>30</v>
      </c>
      <c r="N267" t="s">
        <v>994</v>
      </c>
      <c r="O267" t="s">
        <v>46</v>
      </c>
      <c r="P267">
        <v>94513</v>
      </c>
      <c r="Q267" t="s">
        <v>47</v>
      </c>
      <c r="R267" t="s">
        <v>995</v>
      </c>
      <c r="S267" t="s">
        <v>74</v>
      </c>
      <c r="T267" t="s">
        <v>164</v>
      </c>
      <c r="U267" t="s">
        <v>996</v>
      </c>
      <c r="V267">
        <v>79.900000000000006</v>
      </c>
      <c r="W267">
        <v>2</v>
      </c>
      <c r="X267" s="9">
        <f>Table1[[#This Row],[Discount]]</f>
        <v>0</v>
      </c>
      <c r="Y267">
        <v>0</v>
      </c>
      <c r="Z267">
        <v>35.156000000000006</v>
      </c>
    </row>
    <row r="268" spans="1:26" ht="16" x14ac:dyDescent="0.2">
      <c r="A268">
        <v>267</v>
      </c>
      <c r="B268" t="s">
        <v>997</v>
      </c>
      <c r="C268" s="1">
        <v>41807</v>
      </c>
      <c r="D268">
        <f>YEAR(Table1[[#This Row],[Order Date]])</f>
        <v>2014</v>
      </c>
      <c r="E268">
        <f>MONTH(Table1[[#This Row],[Order Date]])</f>
        <v>6</v>
      </c>
      <c r="F268" t="str">
        <f>Table1[[#This Row],[Order Year]]&amp;"-"&amp;Table1[[#This Row],[Order Month]]</f>
        <v>2014-6</v>
      </c>
      <c r="G268" s="5">
        <f>YEAR(Table1[[#This Row],[Order Date]])*100 + MONTH(Table1[[#This Row],[Order Date]])</f>
        <v>201406</v>
      </c>
      <c r="H268" s="1">
        <v>41811</v>
      </c>
      <c r="I268" t="s">
        <v>53</v>
      </c>
      <c r="J268" t="s">
        <v>998</v>
      </c>
      <c r="K268" t="s">
        <v>999</v>
      </c>
      <c r="L268" t="s">
        <v>44</v>
      </c>
      <c r="M268" t="s">
        <v>30</v>
      </c>
      <c r="N268" t="s">
        <v>1000</v>
      </c>
      <c r="O268" t="s">
        <v>91</v>
      </c>
      <c r="P268">
        <v>27514</v>
      </c>
      <c r="Q268" t="s">
        <v>33</v>
      </c>
      <c r="R268" t="s">
        <v>1001</v>
      </c>
      <c r="S268" t="s">
        <v>49</v>
      </c>
      <c r="T268" t="s">
        <v>71</v>
      </c>
      <c r="U268" t="s">
        <v>1002</v>
      </c>
      <c r="V268">
        <v>14.015999999999998</v>
      </c>
      <c r="W268">
        <v>3</v>
      </c>
      <c r="X268" s="9">
        <f>Table1[[#This Row],[Discount]]</f>
        <v>0.2</v>
      </c>
      <c r="Y268">
        <v>0.2</v>
      </c>
      <c r="Z268">
        <v>4.7303999999999995</v>
      </c>
    </row>
    <row r="269" spans="1:26" ht="16" x14ac:dyDescent="0.2">
      <c r="A269">
        <v>268</v>
      </c>
      <c r="B269" t="s">
        <v>1003</v>
      </c>
      <c r="C269" s="1">
        <v>41296</v>
      </c>
      <c r="D269">
        <f>YEAR(Table1[[#This Row],[Order Date]])</f>
        <v>2013</v>
      </c>
      <c r="E269">
        <f>MONTH(Table1[[#This Row],[Order Date]])</f>
        <v>1</v>
      </c>
      <c r="F269" t="str">
        <f>Table1[[#This Row],[Order Year]]&amp;"-"&amp;Table1[[#This Row],[Order Month]]</f>
        <v>2013-1</v>
      </c>
      <c r="G269" s="5">
        <f>YEAR(Table1[[#This Row],[Order Date]])*100 + MONTH(Table1[[#This Row],[Order Date]])</f>
        <v>201301</v>
      </c>
      <c r="H269" s="1">
        <v>41302</v>
      </c>
      <c r="I269" t="s">
        <v>53</v>
      </c>
      <c r="J269" t="s">
        <v>390</v>
      </c>
      <c r="K269" t="s">
        <v>391</v>
      </c>
      <c r="L269" t="s">
        <v>29</v>
      </c>
      <c r="M269" t="s">
        <v>30</v>
      </c>
      <c r="N269" t="s">
        <v>1004</v>
      </c>
      <c r="O269" t="s">
        <v>791</v>
      </c>
      <c r="P269">
        <v>7960</v>
      </c>
      <c r="Q269" t="s">
        <v>151</v>
      </c>
      <c r="R269" t="s">
        <v>1005</v>
      </c>
      <c r="S269" t="s">
        <v>49</v>
      </c>
      <c r="T269" t="s">
        <v>272</v>
      </c>
      <c r="U269" t="s">
        <v>1006</v>
      </c>
      <c r="V269">
        <v>7.5600000000000005</v>
      </c>
      <c r="W269">
        <v>6</v>
      </c>
      <c r="X269" s="9">
        <f>Table1[[#This Row],[Discount]]</f>
        <v>0</v>
      </c>
      <c r="Y269">
        <v>0</v>
      </c>
      <c r="Z269">
        <v>0.3024</v>
      </c>
    </row>
    <row r="270" spans="1:26" ht="16" x14ac:dyDescent="0.2">
      <c r="A270">
        <v>269</v>
      </c>
      <c r="B270" t="s">
        <v>1007</v>
      </c>
      <c r="C270" s="1">
        <v>41983</v>
      </c>
      <c r="D270">
        <f>YEAR(Table1[[#This Row],[Order Date]])</f>
        <v>2014</v>
      </c>
      <c r="E270">
        <f>MONTH(Table1[[#This Row],[Order Date]])</f>
        <v>12</v>
      </c>
      <c r="F270" t="str">
        <f>Table1[[#This Row],[Order Year]]&amp;"-"&amp;Table1[[#This Row],[Order Month]]</f>
        <v>2014-12</v>
      </c>
      <c r="G270" s="5">
        <f>YEAR(Table1[[#This Row],[Order Date]])*100 + MONTH(Table1[[#This Row],[Order Date]])</f>
        <v>201412</v>
      </c>
      <c r="H270" s="1">
        <v>41987</v>
      </c>
      <c r="I270" t="s">
        <v>53</v>
      </c>
      <c r="J270" t="s">
        <v>1008</v>
      </c>
      <c r="K270" t="s">
        <v>1009</v>
      </c>
      <c r="L270" t="s">
        <v>44</v>
      </c>
      <c r="M270" t="s">
        <v>30</v>
      </c>
      <c r="N270" t="s">
        <v>1010</v>
      </c>
      <c r="O270" t="s">
        <v>501</v>
      </c>
      <c r="P270">
        <v>45231</v>
      </c>
      <c r="Q270" t="s">
        <v>151</v>
      </c>
      <c r="R270" t="s">
        <v>1011</v>
      </c>
      <c r="S270" t="s">
        <v>49</v>
      </c>
      <c r="T270" t="s">
        <v>62</v>
      </c>
      <c r="U270" t="s">
        <v>1012</v>
      </c>
      <c r="V270">
        <v>37.207999999999998</v>
      </c>
      <c r="W270">
        <v>1</v>
      </c>
      <c r="X270" s="9">
        <f>Table1[[#This Row],[Discount]]</f>
        <v>0.2</v>
      </c>
      <c r="Y270">
        <v>0.2</v>
      </c>
      <c r="Z270">
        <v>-7.4416000000000011</v>
      </c>
    </row>
    <row r="271" spans="1:26" ht="16" x14ac:dyDescent="0.2">
      <c r="A271">
        <v>270</v>
      </c>
      <c r="B271" t="s">
        <v>1007</v>
      </c>
      <c r="C271" s="1">
        <v>41983</v>
      </c>
      <c r="D271">
        <f>YEAR(Table1[[#This Row],[Order Date]])</f>
        <v>2014</v>
      </c>
      <c r="E271">
        <f>MONTH(Table1[[#This Row],[Order Date]])</f>
        <v>12</v>
      </c>
      <c r="F271" t="str">
        <f>Table1[[#This Row],[Order Year]]&amp;"-"&amp;Table1[[#This Row],[Order Month]]</f>
        <v>2014-12</v>
      </c>
      <c r="G271" s="5">
        <f>YEAR(Table1[[#This Row],[Order Date]])*100 + MONTH(Table1[[#This Row],[Order Date]])</f>
        <v>201412</v>
      </c>
      <c r="H271" s="1">
        <v>41987</v>
      </c>
      <c r="I271" t="s">
        <v>53</v>
      </c>
      <c r="J271" t="s">
        <v>1008</v>
      </c>
      <c r="K271" t="s">
        <v>1009</v>
      </c>
      <c r="L271" t="s">
        <v>44</v>
      </c>
      <c r="M271" t="s">
        <v>30</v>
      </c>
      <c r="N271" t="s">
        <v>1010</v>
      </c>
      <c r="O271" t="s">
        <v>501</v>
      </c>
      <c r="P271">
        <v>45231</v>
      </c>
      <c r="Q271" t="s">
        <v>151</v>
      </c>
      <c r="R271" t="s">
        <v>1013</v>
      </c>
      <c r="S271" t="s">
        <v>49</v>
      </c>
      <c r="T271" t="s">
        <v>176</v>
      </c>
      <c r="U271" t="s">
        <v>1014</v>
      </c>
      <c r="V271">
        <v>57.576000000000001</v>
      </c>
      <c r="W271">
        <v>3</v>
      </c>
      <c r="X271" s="9">
        <f>Table1[[#This Row],[Discount]]</f>
        <v>0.2</v>
      </c>
      <c r="Y271">
        <v>0.2</v>
      </c>
      <c r="Z271">
        <v>21.591000000000001</v>
      </c>
    </row>
    <row r="272" spans="1:26" ht="16" x14ac:dyDescent="0.2">
      <c r="A272">
        <v>271</v>
      </c>
      <c r="B272" t="s">
        <v>1015</v>
      </c>
      <c r="C272" s="1">
        <v>42002</v>
      </c>
      <c r="D272">
        <f>YEAR(Table1[[#This Row],[Order Date]])</f>
        <v>2014</v>
      </c>
      <c r="E272">
        <f>MONTH(Table1[[#This Row],[Order Date]])</f>
        <v>12</v>
      </c>
      <c r="F272" t="str">
        <f>Table1[[#This Row],[Order Year]]&amp;"-"&amp;Table1[[#This Row],[Order Month]]</f>
        <v>2014-12</v>
      </c>
      <c r="G272" s="5">
        <f>YEAR(Table1[[#This Row],[Order Date]])*100 + MONTH(Table1[[#This Row],[Order Date]])</f>
        <v>201412</v>
      </c>
      <c r="H272" s="1">
        <v>42007</v>
      </c>
      <c r="I272" t="s">
        <v>26</v>
      </c>
      <c r="J272" t="s">
        <v>1016</v>
      </c>
      <c r="K272" t="s">
        <v>1017</v>
      </c>
      <c r="L272" t="s">
        <v>44</v>
      </c>
      <c r="M272" t="s">
        <v>30</v>
      </c>
      <c r="N272" t="s">
        <v>130</v>
      </c>
      <c r="O272" t="s">
        <v>46</v>
      </c>
      <c r="P272">
        <v>94110</v>
      </c>
      <c r="Q272" t="s">
        <v>47</v>
      </c>
      <c r="R272" t="s">
        <v>1018</v>
      </c>
      <c r="S272" t="s">
        <v>49</v>
      </c>
      <c r="T272" t="s">
        <v>62</v>
      </c>
      <c r="U272" t="s">
        <v>1019</v>
      </c>
      <c r="V272">
        <v>725.84</v>
      </c>
      <c r="W272">
        <v>4</v>
      </c>
      <c r="X272" s="9">
        <f>Table1[[#This Row],[Discount]]</f>
        <v>0</v>
      </c>
      <c r="Y272">
        <v>0</v>
      </c>
      <c r="Z272">
        <v>210.4935999999999</v>
      </c>
    </row>
    <row r="273" spans="1:26" ht="16" x14ac:dyDescent="0.2">
      <c r="A273">
        <v>272</v>
      </c>
      <c r="B273" t="s">
        <v>1020</v>
      </c>
      <c r="C273" s="1">
        <v>41120</v>
      </c>
      <c r="D273">
        <f>YEAR(Table1[[#This Row],[Order Date]])</f>
        <v>2012</v>
      </c>
      <c r="E273">
        <f>MONTH(Table1[[#This Row],[Order Date]])</f>
        <v>7</v>
      </c>
      <c r="F273" t="str">
        <f>Table1[[#This Row],[Order Year]]&amp;"-"&amp;Table1[[#This Row],[Order Month]]</f>
        <v>2012-7</v>
      </c>
      <c r="G273" s="5">
        <f>YEAR(Table1[[#This Row],[Order Date]])*100 + MONTH(Table1[[#This Row],[Order Date]])</f>
        <v>201207</v>
      </c>
      <c r="H273" s="1">
        <v>41121</v>
      </c>
      <c r="I273" t="s">
        <v>191</v>
      </c>
      <c r="J273" t="s">
        <v>603</v>
      </c>
      <c r="K273" t="s">
        <v>604</v>
      </c>
      <c r="L273" t="s">
        <v>29</v>
      </c>
      <c r="M273" t="s">
        <v>30</v>
      </c>
      <c r="N273" t="s">
        <v>130</v>
      </c>
      <c r="O273" t="s">
        <v>46</v>
      </c>
      <c r="P273">
        <v>94109</v>
      </c>
      <c r="Q273" t="s">
        <v>47</v>
      </c>
      <c r="R273" t="s">
        <v>1021</v>
      </c>
      <c r="S273" t="s">
        <v>74</v>
      </c>
      <c r="T273" t="s">
        <v>164</v>
      </c>
      <c r="U273" t="s">
        <v>1022</v>
      </c>
      <c r="V273">
        <v>209.92999999999998</v>
      </c>
      <c r="W273">
        <v>7</v>
      </c>
      <c r="X273" s="9">
        <f>Table1[[#This Row],[Discount]]</f>
        <v>0</v>
      </c>
      <c r="Y273">
        <v>0</v>
      </c>
      <c r="Z273">
        <v>92.369200000000021</v>
      </c>
    </row>
    <row r="274" spans="1:26" ht="16" x14ac:dyDescent="0.2">
      <c r="A274">
        <v>273</v>
      </c>
      <c r="B274" t="s">
        <v>1020</v>
      </c>
      <c r="C274" s="1">
        <v>41120</v>
      </c>
      <c r="D274">
        <f>YEAR(Table1[[#This Row],[Order Date]])</f>
        <v>2012</v>
      </c>
      <c r="E274">
        <f>MONTH(Table1[[#This Row],[Order Date]])</f>
        <v>7</v>
      </c>
      <c r="F274" t="str">
        <f>Table1[[#This Row],[Order Year]]&amp;"-"&amp;Table1[[#This Row],[Order Month]]</f>
        <v>2012-7</v>
      </c>
      <c r="G274" s="5">
        <f>YEAR(Table1[[#This Row],[Order Date]])*100 + MONTH(Table1[[#This Row],[Order Date]])</f>
        <v>201207</v>
      </c>
      <c r="H274" s="1">
        <v>41121</v>
      </c>
      <c r="I274" t="s">
        <v>191</v>
      </c>
      <c r="J274" t="s">
        <v>603</v>
      </c>
      <c r="K274" t="s">
        <v>604</v>
      </c>
      <c r="L274" t="s">
        <v>29</v>
      </c>
      <c r="M274" t="s">
        <v>30</v>
      </c>
      <c r="N274" t="s">
        <v>130</v>
      </c>
      <c r="O274" t="s">
        <v>46</v>
      </c>
      <c r="P274">
        <v>94109</v>
      </c>
      <c r="Q274" t="s">
        <v>47</v>
      </c>
      <c r="R274" t="s">
        <v>1023</v>
      </c>
      <c r="S274" t="s">
        <v>35</v>
      </c>
      <c r="T274" t="s">
        <v>68</v>
      </c>
      <c r="U274" t="s">
        <v>1024</v>
      </c>
      <c r="V274">
        <v>5.28</v>
      </c>
      <c r="W274">
        <v>3</v>
      </c>
      <c r="X274" s="9">
        <f>Table1[[#This Row],[Discount]]</f>
        <v>0</v>
      </c>
      <c r="Y274">
        <v>0</v>
      </c>
      <c r="Z274">
        <v>2.3232000000000004</v>
      </c>
    </row>
    <row r="275" spans="1:26" ht="16" x14ac:dyDescent="0.2">
      <c r="A275">
        <v>274</v>
      </c>
      <c r="B275" t="s">
        <v>1020</v>
      </c>
      <c r="C275" s="1">
        <v>41120</v>
      </c>
      <c r="D275">
        <f>YEAR(Table1[[#This Row],[Order Date]])</f>
        <v>2012</v>
      </c>
      <c r="E275">
        <f>MONTH(Table1[[#This Row],[Order Date]])</f>
        <v>7</v>
      </c>
      <c r="F275" t="str">
        <f>Table1[[#This Row],[Order Year]]&amp;"-"&amp;Table1[[#This Row],[Order Month]]</f>
        <v>2012-7</v>
      </c>
      <c r="G275" s="5">
        <f>YEAR(Table1[[#This Row],[Order Date]])*100 + MONTH(Table1[[#This Row],[Order Date]])</f>
        <v>201207</v>
      </c>
      <c r="H275" s="1">
        <v>41121</v>
      </c>
      <c r="I275" t="s">
        <v>191</v>
      </c>
      <c r="J275" t="s">
        <v>603</v>
      </c>
      <c r="K275" t="s">
        <v>604</v>
      </c>
      <c r="L275" t="s">
        <v>29</v>
      </c>
      <c r="M275" t="s">
        <v>30</v>
      </c>
      <c r="N275" t="s">
        <v>130</v>
      </c>
      <c r="O275" t="s">
        <v>46</v>
      </c>
      <c r="P275">
        <v>94109</v>
      </c>
      <c r="Q275" t="s">
        <v>47</v>
      </c>
      <c r="R275" t="s">
        <v>1025</v>
      </c>
      <c r="S275" t="s">
        <v>49</v>
      </c>
      <c r="T275" t="s">
        <v>78</v>
      </c>
      <c r="U275" t="s">
        <v>1026</v>
      </c>
      <c r="V275">
        <v>10.92</v>
      </c>
      <c r="W275">
        <v>3</v>
      </c>
      <c r="X275" s="9">
        <f>Table1[[#This Row],[Discount]]</f>
        <v>0.2</v>
      </c>
      <c r="Y275">
        <v>0.2</v>
      </c>
      <c r="Z275">
        <v>4.0949999999999989</v>
      </c>
    </row>
    <row r="276" spans="1:26" ht="16" x14ac:dyDescent="0.2">
      <c r="A276">
        <v>275</v>
      </c>
      <c r="B276" t="s">
        <v>1027</v>
      </c>
      <c r="C276" s="1">
        <v>41899</v>
      </c>
      <c r="D276">
        <f>YEAR(Table1[[#This Row],[Order Date]])</f>
        <v>2014</v>
      </c>
      <c r="E276">
        <f>MONTH(Table1[[#This Row],[Order Date]])</f>
        <v>9</v>
      </c>
      <c r="F276" t="str">
        <f>Table1[[#This Row],[Order Year]]&amp;"-"&amp;Table1[[#This Row],[Order Month]]</f>
        <v>2014-9</v>
      </c>
      <c r="G276" s="5">
        <f>YEAR(Table1[[#This Row],[Order Date]])*100 + MONTH(Table1[[#This Row],[Order Date]])</f>
        <v>201409</v>
      </c>
      <c r="H276" s="1">
        <v>41900</v>
      </c>
      <c r="I276" t="s">
        <v>191</v>
      </c>
      <c r="J276" t="s">
        <v>1028</v>
      </c>
      <c r="K276" t="s">
        <v>1029</v>
      </c>
      <c r="L276" t="s">
        <v>44</v>
      </c>
      <c r="M276" t="s">
        <v>30</v>
      </c>
      <c r="N276" t="s">
        <v>1030</v>
      </c>
      <c r="O276" t="s">
        <v>46</v>
      </c>
      <c r="P276">
        <v>90301</v>
      </c>
      <c r="Q276" t="s">
        <v>47</v>
      </c>
      <c r="R276" t="s">
        <v>1031</v>
      </c>
      <c r="S276" t="s">
        <v>49</v>
      </c>
      <c r="T276" t="s">
        <v>93</v>
      </c>
      <c r="U276" t="s">
        <v>1032</v>
      </c>
      <c r="V276">
        <v>8.82</v>
      </c>
      <c r="W276">
        <v>2</v>
      </c>
      <c r="X276" s="9">
        <f>Table1[[#This Row],[Discount]]</f>
        <v>0</v>
      </c>
      <c r="Y276">
        <v>0</v>
      </c>
      <c r="Z276">
        <v>4.0571999999999999</v>
      </c>
    </row>
    <row r="277" spans="1:26" ht="16" x14ac:dyDescent="0.2">
      <c r="A277">
        <v>276</v>
      </c>
      <c r="B277" t="s">
        <v>1027</v>
      </c>
      <c r="C277" s="1">
        <v>41899</v>
      </c>
      <c r="D277">
        <f>YEAR(Table1[[#This Row],[Order Date]])</f>
        <v>2014</v>
      </c>
      <c r="E277">
        <f>MONTH(Table1[[#This Row],[Order Date]])</f>
        <v>9</v>
      </c>
      <c r="F277" t="str">
        <f>Table1[[#This Row],[Order Year]]&amp;"-"&amp;Table1[[#This Row],[Order Month]]</f>
        <v>2014-9</v>
      </c>
      <c r="G277" s="5">
        <f>YEAR(Table1[[#This Row],[Order Date]])*100 + MONTH(Table1[[#This Row],[Order Date]])</f>
        <v>201409</v>
      </c>
      <c r="H277" s="1">
        <v>41900</v>
      </c>
      <c r="I277" t="s">
        <v>191</v>
      </c>
      <c r="J277" t="s">
        <v>1028</v>
      </c>
      <c r="K277" t="s">
        <v>1029</v>
      </c>
      <c r="L277" t="s">
        <v>44</v>
      </c>
      <c r="M277" t="s">
        <v>30</v>
      </c>
      <c r="N277" t="s">
        <v>1030</v>
      </c>
      <c r="O277" t="s">
        <v>46</v>
      </c>
      <c r="P277">
        <v>90301</v>
      </c>
      <c r="Q277" t="s">
        <v>47</v>
      </c>
      <c r="R277" t="s">
        <v>1033</v>
      </c>
      <c r="S277" t="s">
        <v>49</v>
      </c>
      <c r="T277" t="s">
        <v>71</v>
      </c>
      <c r="U277" t="s">
        <v>1034</v>
      </c>
      <c r="V277">
        <v>5.98</v>
      </c>
      <c r="W277">
        <v>1</v>
      </c>
      <c r="X277" s="9">
        <f>Table1[[#This Row],[Discount]]</f>
        <v>0</v>
      </c>
      <c r="Y277">
        <v>0</v>
      </c>
      <c r="Z277">
        <v>1.5548000000000002</v>
      </c>
    </row>
    <row r="278" spans="1:26" ht="16" x14ac:dyDescent="0.2">
      <c r="A278">
        <v>277</v>
      </c>
      <c r="B278" t="s">
        <v>1035</v>
      </c>
      <c r="C278" s="1">
        <v>41926</v>
      </c>
      <c r="D278">
        <f>YEAR(Table1[[#This Row],[Order Date]])</f>
        <v>2014</v>
      </c>
      <c r="E278">
        <f>MONTH(Table1[[#This Row],[Order Date]])</f>
        <v>10</v>
      </c>
      <c r="F278" t="str">
        <f>Table1[[#This Row],[Order Year]]&amp;"-"&amp;Table1[[#This Row],[Order Month]]</f>
        <v>2014-10</v>
      </c>
      <c r="G278" s="5">
        <f>YEAR(Table1[[#This Row],[Order Date]])*100 + MONTH(Table1[[#This Row],[Order Date]])</f>
        <v>201410</v>
      </c>
      <c r="H278" s="1">
        <v>41930</v>
      </c>
      <c r="I278" t="s">
        <v>53</v>
      </c>
      <c r="J278" t="s">
        <v>1036</v>
      </c>
      <c r="K278" t="s">
        <v>1037</v>
      </c>
      <c r="L278" t="s">
        <v>44</v>
      </c>
      <c r="M278" t="s">
        <v>30</v>
      </c>
      <c r="N278" t="s">
        <v>149</v>
      </c>
      <c r="O278" t="s">
        <v>150</v>
      </c>
      <c r="P278">
        <v>19140</v>
      </c>
      <c r="Q278" t="s">
        <v>151</v>
      </c>
      <c r="R278" t="s">
        <v>1038</v>
      </c>
      <c r="S278" t="s">
        <v>49</v>
      </c>
      <c r="T278" t="s">
        <v>93</v>
      </c>
      <c r="U278" t="s">
        <v>1039</v>
      </c>
      <c r="V278">
        <v>11.648000000000001</v>
      </c>
      <c r="W278">
        <v>2</v>
      </c>
      <c r="X278" s="9">
        <f>Table1[[#This Row],[Discount]]</f>
        <v>0.2</v>
      </c>
      <c r="Y278">
        <v>0.2</v>
      </c>
      <c r="Z278">
        <v>4.0768000000000004</v>
      </c>
    </row>
    <row r="279" spans="1:26" ht="16" x14ac:dyDescent="0.2">
      <c r="A279">
        <v>278</v>
      </c>
      <c r="B279" t="s">
        <v>1035</v>
      </c>
      <c r="C279" s="1">
        <v>41926</v>
      </c>
      <c r="D279">
        <f>YEAR(Table1[[#This Row],[Order Date]])</f>
        <v>2014</v>
      </c>
      <c r="E279">
        <f>MONTH(Table1[[#This Row],[Order Date]])</f>
        <v>10</v>
      </c>
      <c r="F279" t="str">
        <f>Table1[[#This Row],[Order Year]]&amp;"-"&amp;Table1[[#This Row],[Order Month]]</f>
        <v>2014-10</v>
      </c>
      <c r="G279" s="5">
        <f>YEAR(Table1[[#This Row],[Order Date]])*100 + MONTH(Table1[[#This Row],[Order Date]])</f>
        <v>201410</v>
      </c>
      <c r="H279" s="1">
        <v>41930</v>
      </c>
      <c r="I279" t="s">
        <v>53</v>
      </c>
      <c r="J279" t="s">
        <v>1036</v>
      </c>
      <c r="K279" t="s">
        <v>1037</v>
      </c>
      <c r="L279" t="s">
        <v>44</v>
      </c>
      <c r="M279" t="s">
        <v>30</v>
      </c>
      <c r="N279" t="s">
        <v>149</v>
      </c>
      <c r="O279" t="s">
        <v>150</v>
      </c>
      <c r="P279">
        <v>19140</v>
      </c>
      <c r="Q279" t="s">
        <v>151</v>
      </c>
      <c r="R279" t="s">
        <v>1040</v>
      </c>
      <c r="S279" t="s">
        <v>49</v>
      </c>
      <c r="T279" t="s">
        <v>93</v>
      </c>
      <c r="U279" t="s">
        <v>1041</v>
      </c>
      <c r="V279">
        <v>18.175999999999998</v>
      </c>
      <c r="W279">
        <v>4</v>
      </c>
      <c r="X279" s="9">
        <f>Table1[[#This Row],[Discount]]</f>
        <v>0.2</v>
      </c>
      <c r="Y279">
        <v>0.2</v>
      </c>
      <c r="Z279">
        <v>5.9071999999999987</v>
      </c>
    </row>
    <row r="280" spans="1:26" ht="16" x14ac:dyDescent="0.2">
      <c r="A280">
        <v>279</v>
      </c>
      <c r="B280" t="s">
        <v>1035</v>
      </c>
      <c r="C280" s="1">
        <v>41926</v>
      </c>
      <c r="D280">
        <f>YEAR(Table1[[#This Row],[Order Date]])</f>
        <v>2014</v>
      </c>
      <c r="E280">
        <f>MONTH(Table1[[#This Row],[Order Date]])</f>
        <v>10</v>
      </c>
      <c r="F280" t="str">
        <f>Table1[[#This Row],[Order Year]]&amp;"-"&amp;Table1[[#This Row],[Order Month]]</f>
        <v>2014-10</v>
      </c>
      <c r="G280" s="5">
        <f>YEAR(Table1[[#This Row],[Order Date]])*100 + MONTH(Table1[[#This Row],[Order Date]])</f>
        <v>201410</v>
      </c>
      <c r="H280" s="1">
        <v>41930</v>
      </c>
      <c r="I280" t="s">
        <v>53</v>
      </c>
      <c r="J280" t="s">
        <v>1036</v>
      </c>
      <c r="K280" t="s">
        <v>1037</v>
      </c>
      <c r="L280" t="s">
        <v>44</v>
      </c>
      <c r="M280" t="s">
        <v>30</v>
      </c>
      <c r="N280" t="s">
        <v>149</v>
      </c>
      <c r="O280" t="s">
        <v>150</v>
      </c>
      <c r="P280">
        <v>19140</v>
      </c>
      <c r="Q280" t="s">
        <v>151</v>
      </c>
      <c r="R280" t="s">
        <v>1042</v>
      </c>
      <c r="S280" t="s">
        <v>49</v>
      </c>
      <c r="T280" t="s">
        <v>62</v>
      </c>
      <c r="U280" t="s">
        <v>1043</v>
      </c>
      <c r="V280">
        <v>59.712000000000003</v>
      </c>
      <c r="W280">
        <v>6</v>
      </c>
      <c r="X280" s="9">
        <f>Table1[[#This Row],[Discount]]</f>
        <v>0.2</v>
      </c>
      <c r="Y280">
        <v>0.2</v>
      </c>
      <c r="Z280">
        <v>5.9711999999999996</v>
      </c>
    </row>
    <row r="281" spans="1:26" ht="16" x14ac:dyDescent="0.2">
      <c r="A281">
        <v>280</v>
      </c>
      <c r="B281" t="s">
        <v>1035</v>
      </c>
      <c r="C281" s="1">
        <v>41926</v>
      </c>
      <c r="D281">
        <f>YEAR(Table1[[#This Row],[Order Date]])</f>
        <v>2014</v>
      </c>
      <c r="E281">
        <f>MONTH(Table1[[#This Row],[Order Date]])</f>
        <v>10</v>
      </c>
      <c r="F281" t="str">
        <f>Table1[[#This Row],[Order Year]]&amp;"-"&amp;Table1[[#This Row],[Order Month]]</f>
        <v>2014-10</v>
      </c>
      <c r="G281" s="5">
        <f>YEAR(Table1[[#This Row],[Order Date]])*100 + MONTH(Table1[[#This Row],[Order Date]])</f>
        <v>201410</v>
      </c>
      <c r="H281" s="1">
        <v>41930</v>
      </c>
      <c r="I281" t="s">
        <v>53</v>
      </c>
      <c r="J281" t="s">
        <v>1036</v>
      </c>
      <c r="K281" t="s">
        <v>1037</v>
      </c>
      <c r="L281" t="s">
        <v>44</v>
      </c>
      <c r="M281" t="s">
        <v>30</v>
      </c>
      <c r="N281" t="s">
        <v>149</v>
      </c>
      <c r="O281" t="s">
        <v>150</v>
      </c>
      <c r="P281">
        <v>19140</v>
      </c>
      <c r="Q281" t="s">
        <v>151</v>
      </c>
      <c r="R281" t="s">
        <v>1044</v>
      </c>
      <c r="S281" t="s">
        <v>49</v>
      </c>
      <c r="T281" t="s">
        <v>50</v>
      </c>
      <c r="U281" t="s">
        <v>1045</v>
      </c>
      <c r="V281">
        <v>24.839999999999996</v>
      </c>
      <c r="W281">
        <v>3</v>
      </c>
      <c r="X281" s="9">
        <f>Table1[[#This Row],[Discount]]</f>
        <v>0.2</v>
      </c>
      <c r="Y281">
        <v>0.2</v>
      </c>
      <c r="Z281">
        <v>8.6940000000000008</v>
      </c>
    </row>
    <row r="282" spans="1:26" ht="16" x14ac:dyDescent="0.2">
      <c r="A282">
        <v>281</v>
      </c>
      <c r="B282" t="s">
        <v>1046</v>
      </c>
      <c r="C282" s="1">
        <v>41178</v>
      </c>
      <c r="D282">
        <f>YEAR(Table1[[#This Row],[Order Date]])</f>
        <v>2012</v>
      </c>
      <c r="E282">
        <f>MONTH(Table1[[#This Row],[Order Date]])</f>
        <v>9</v>
      </c>
      <c r="F282" t="str">
        <f>Table1[[#This Row],[Order Year]]&amp;"-"&amp;Table1[[#This Row],[Order Month]]</f>
        <v>2012-9</v>
      </c>
      <c r="G282" s="5">
        <f>YEAR(Table1[[#This Row],[Order Date]])*100 + MONTH(Table1[[#This Row],[Order Date]])</f>
        <v>201209</v>
      </c>
      <c r="H282" s="1">
        <v>41180</v>
      </c>
      <c r="I282" t="s">
        <v>26</v>
      </c>
      <c r="J282" t="s">
        <v>522</v>
      </c>
      <c r="K282" t="s">
        <v>523</v>
      </c>
      <c r="L282" t="s">
        <v>29</v>
      </c>
      <c r="M282" t="s">
        <v>30</v>
      </c>
      <c r="N282" t="s">
        <v>187</v>
      </c>
      <c r="O282" t="s">
        <v>107</v>
      </c>
      <c r="P282">
        <v>77070</v>
      </c>
      <c r="Q282" t="s">
        <v>108</v>
      </c>
      <c r="R282" t="s">
        <v>1047</v>
      </c>
      <c r="S282" t="s">
        <v>49</v>
      </c>
      <c r="T282" t="s">
        <v>78</v>
      </c>
      <c r="U282" t="s">
        <v>1048</v>
      </c>
      <c r="V282">
        <v>2.0799999999999996</v>
      </c>
      <c r="W282">
        <v>5</v>
      </c>
      <c r="X282" s="9">
        <f>Table1[[#This Row],[Discount]]</f>
        <v>0.8</v>
      </c>
      <c r="Y282">
        <v>0.8</v>
      </c>
      <c r="Z282">
        <v>-3.4320000000000004</v>
      </c>
    </row>
    <row r="283" spans="1:26" ht="16" x14ac:dyDescent="0.2">
      <c r="A283">
        <v>282</v>
      </c>
      <c r="B283" t="s">
        <v>1046</v>
      </c>
      <c r="C283" s="1">
        <v>41178</v>
      </c>
      <c r="D283">
        <f>YEAR(Table1[[#This Row],[Order Date]])</f>
        <v>2012</v>
      </c>
      <c r="E283">
        <f>MONTH(Table1[[#This Row],[Order Date]])</f>
        <v>9</v>
      </c>
      <c r="F283" t="str">
        <f>Table1[[#This Row],[Order Year]]&amp;"-"&amp;Table1[[#This Row],[Order Month]]</f>
        <v>2012-9</v>
      </c>
      <c r="G283" s="5">
        <f>YEAR(Table1[[#This Row],[Order Date]])*100 + MONTH(Table1[[#This Row],[Order Date]])</f>
        <v>201209</v>
      </c>
      <c r="H283" s="1">
        <v>41180</v>
      </c>
      <c r="I283" t="s">
        <v>26</v>
      </c>
      <c r="J283" t="s">
        <v>522</v>
      </c>
      <c r="K283" t="s">
        <v>523</v>
      </c>
      <c r="L283" t="s">
        <v>29</v>
      </c>
      <c r="M283" t="s">
        <v>30</v>
      </c>
      <c r="N283" t="s">
        <v>187</v>
      </c>
      <c r="O283" t="s">
        <v>107</v>
      </c>
      <c r="P283">
        <v>77070</v>
      </c>
      <c r="Q283" t="s">
        <v>108</v>
      </c>
      <c r="R283" t="s">
        <v>1049</v>
      </c>
      <c r="S283" t="s">
        <v>74</v>
      </c>
      <c r="T283" t="s">
        <v>75</v>
      </c>
      <c r="U283" t="s">
        <v>1050</v>
      </c>
      <c r="V283">
        <v>1114.4000000000001</v>
      </c>
      <c r="W283">
        <v>7</v>
      </c>
      <c r="X283" s="9">
        <f>Table1[[#This Row],[Discount]]</f>
        <v>0.2</v>
      </c>
      <c r="Y283">
        <v>0.2</v>
      </c>
      <c r="Z283">
        <v>376.11</v>
      </c>
    </row>
    <row r="284" spans="1:26" ht="16" x14ac:dyDescent="0.2">
      <c r="A284">
        <v>283</v>
      </c>
      <c r="B284" t="s">
        <v>1051</v>
      </c>
      <c r="C284" s="1">
        <v>41215</v>
      </c>
      <c r="D284">
        <f>YEAR(Table1[[#This Row],[Order Date]])</f>
        <v>2012</v>
      </c>
      <c r="E284">
        <f>MONTH(Table1[[#This Row],[Order Date]])</f>
        <v>11</v>
      </c>
      <c r="F284" t="str">
        <f>Table1[[#This Row],[Order Year]]&amp;"-"&amp;Table1[[#This Row],[Order Month]]</f>
        <v>2012-11</v>
      </c>
      <c r="G284" s="5">
        <f>YEAR(Table1[[#This Row],[Order Date]])*100 + MONTH(Table1[[#This Row],[Order Date]])</f>
        <v>201211</v>
      </c>
      <c r="H284" s="1">
        <v>41219</v>
      </c>
      <c r="I284" t="s">
        <v>53</v>
      </c>
      <c r="J284" t="s">
        <v>1052</v>
      </c>
      <c r="K284" t="s">
        <v>1053</v>
      </c>
      <c r="L284" t="s">
        <v>29</v>
      </c>
      <c r="M284" t="s">
        <v>30</v>
      </c>
      <c r="N284" t="s">
        <v>45</v>
      </c>
      <c r="O284" t="s">
        <v>46</v>
      </c>
      <c r="P284">
        <v>90004</v>
      </c>
      <c r="Q284" t="s">
        <v>47</v>
      </c>
      <c r="R284" t="s">
        <v>1054</v>
      </c>
      <c r="S284" t="s">
        <v>35</v>
      </c>
      <c r="T284" t="s">
        <v>59</v>
      </c>
      <c r="U284" t="s">
        <v>1055</v>
      </c>
      <c r="V284">
        <v>1038.8399999999999</v>
      </c>
      <c r="W284">
        <v>5</v>
      </c>
      <c r="X284" s="9">
        <f>Table1[[#This Row],[Discount]]</f>
        <v>0.2</v>
      </c>
      <c r="Y284">
        <v>0.2</v>
      </c>
      <c r="Z284">
        <v>51.942000000000007</v>
      </c>
    </row>
    <row r="285" spans="1:26" ht="16" x14ac:dyDescent="0.2">
      <c r="A285">
        <v>284</v>
      </c>
      <c r="B285" t="s">
        <v>1056</v>
      </c>
      <c r="C285" s="1">
        <v>41178</v>
      </c>
      <c r="D285">
        <f>YEAR(Table1[[#This Row],[Order Date]])</f>
        <v>2012</v>
      </c>
      <c r="E285">
        <f>MONTH(Table1[[#This Row],[Order Date]])</f>
        <v>9</v>
      </c>
      <c r="F285" t="str">
        <f>Table1[[#This Row],[Order Year]]&amp;"-"&amp;Table1[[#This Row],[Order Month]]</f>
        <v>2012-9</v>
      </c>
      <c r="G285" s="5">
        <f>YEAR(Table1[[#This Row],[Order Date]])*100 + MONTH(Table1[[#This Row],[Order Date]])</f>
        <v>201209</v>
      </c>
      <c r="H285" s="1">
        <v>41184</v>
      </c>
      <c r="I285" t="s">
        <v>53</v>
      </c>
      <c r="J285" t="s">
        <v>167</v>
      </c>
      <c r="K285" t="s">
        <v>168</v>
      </c>
      <c r="L285" t="s">
        <v>29</v>
      </c>
      <c r="M285" t="s">
        <v>30</v>
      </c>
      <c r="N285" t="s">
        <v>422</v>
      </c>
      <c r="O285" t="s">
        <v>423</v>
      </c>
      <c r="P285">
        <v>97206</v>
      </c>
      <c r="Q285" t="s">
        <v>47</v>
      </c>
      <c r="R285" t="s">
        <v>1057</v>
      </c>
      <c r="S285" t="s">
        <v>49</v>
      </c>
      <c r="T285" t="s">
        <v>93</v>
      </c>
      <c r="U285" t="s">
        <v>189</v>
      </c>
      <c r="V285">
        <v>141.76</v>
      </c>
      <c r="W285">
        <v>5</v>
      </c>
      <c r="X285" s="9">
        <f>Table1[[#This Row],[Discount]]</f>
        <v>0.2</v>
      </c>
      <c r="Y285">
        <v>0.2</v>
      </c>
      <c r="Z285">
        <v>47.843999999999994</v>
      </c>
    </row>
    <row r="286" spans="1:26" ht="16" x14ac:dyDescent="0.2">
      <c r="A286">
        <v>285</v>
      </c>
      <c r="B286" t="s">
        <v>1056</v>
      </c>
      <c r="C286" s="1">
        <v>41178</v>
      </c>
      <c r="D286">
        <f>YEAR(Table1[[#This Row],[Order Date]])</f>
        <v>2012</v>
      </c>
      <c r="E286">
        <f>MONTH(Table1[[#This Row],[Order Date]])</f>
        <v>9</v>
      </c>
      <c r="F286" t="str">
        <f>Table1[[#This Row],[Order Year]]&amp;"-"&amp;Table1[[#This Row],[Order Month]]</f>
        <v>2012-9</v>
      </c>
      <c r="G286" s="5">
        <f>YEAR(Table1[[#This Row],[Order Date]])*100 + MONTH(Table1[[#This Row],[Order Date]])</f>
        <v>201209</v>
      </c>
      <c r="H286" s="1">
        <v>41184</v>
      </c>
      <c r="I286" t="s">
        <v>53</v>
      </c>
      <c r="J286" t="s">
        <v>167</v>
      </c>
      <c r="K286" t="s">
        <v>168</v>
      </c>
      <c r="L286" t="s">
        <v>29</v>
      </c>
      <c r="M286" t="s">
        <v>30</v>
      </c>
      <c r="N286" t="s">
        <v>422</v>
      </c>
      <c r="O286" t="s">
        <v>423</v>
      </c>
      <c r="P286">
        <v>97206</v>
      </c>
      <c r="Q286" t="s">
        <v>47</v>
      </c>
      <c r="R286" t="s">
        <v>1058</v>
      </c>
      <c r="S286" t="s">
        <v>74</v>
      </c>
      <c r="T286" t="s">
        <v>164</v>
      </c>
      <c r="U286" t="s">
        <v>1059</v>
      </c>
      <c r="V286">
        <v>239.80000000000004</v>
      </c>
      <c r="W286">
        <v>5</v>
      </c>
      <c r="X286" s="9">
        <f>Table1[[#This Row],[Discount]]</f>
        <v>0.2</v>
      </c>
      <c r="Y286">
        <v>0.2</v>
      </c>
      <c r="Z286">
        <v>47.959999999999987</v>
      </c>
    </row>
    <row r="287" spans="1:26" ht="16" x14ac:dyDescent="0.2">
      <c r="A287">
        <v>286</v>
      </c>
      <c r="B287" t="s">
        <v>1056</v>
      </c>
      <c r="C287" s="1">
        <v>41178</v>
      </c>
      <c r="D287">
        <f>YEAR(Table1[[#This Row],[Order Date]])</f>
        <v>2012</v>
      </c>
      <c r="E287">
        <f>MONTH(Table1[[#This Row],[Order Date]])</f>
        <v>9</v>
      </c>
      <c r="F287" t="str">
        <f>Table1[[#This Row],[Order Year]]&amp;"-"&amp;Table1[[#This Row],[Order Month]]</f>
        <v>2012-9</v>
      </c>
      <c r="G287" s="5">
        <f>YEAR(Table1[[#This Row],[Order Date]])*100 + MONTH(Table1[[#This Row],[Order Date]])</f>
        <v>201209</v>
      </c>
      <c r="H287" s="1">
        <v>41184</v>
      </c>
      <c r="I287" t="s">
        <v>53</v>
      </c>
      <c r="J287" t="s">
        <v>167</v>
      </c>
      <c r="K287" t="s">
        <v>168</v>
      </c>
      <c r="L287" t="s">
        <v>29</v>
      </c>
      <c r="M287" t="s">
        <v>30</v>
      </c>
      <c r="N287" t="s">
        <v>422</v>
      </c>
      <c r="O287" t="s">
        <v>423</v>
      </c>
      <c r="P287">
        <v>97206</v>
      </c>
      <c r="Q287" t="s">
        <v>47</v>
      </c>
      <c r="R287" t="s">
        <v>1060</v>
      </c>
      <c r="S287" t="s">
        <v>49</v>
      </c>
      <c r="T287" t="s">
        <v>93</v>
      </c>
      <c r="U287" t="s">
        <v>1061</v>
      </c>
      <c r="V287">
        <v>31.104000000000006</v>
      </c>
      <c r="W287">
        <v>6</v>
      </c>
      <c r="X287" s="9">
        <f>Table1[[#This Row],[Discount]]</f>
        <v>0.2</v>
      </c>
      <c r="Y287">
        <v>0.2</v>
      </c>
      <c r="Z287">
        <v>10.8864</v>
      </c>
    </row>
    <row r="288" spans="1:26" ht="16" x14ac:dyDescent="0.2">
      <c r="A288">
        <v>287</v>
      </c>
      <c r="B288" t="s">
        <v>1062</v>
      </c>
      <c r="C288" s="1">
        <v>41627</v>
      </c>
      <c r="D288">
        <f>YEAR(Table1[[#This Row],[Order Date]])</f>
        <v>2013</v>
      </c>
      <c r="E288">
        <f>MONTH(Table1[[#This Row],[Order Date]])</f>
        <v>12</v>
      </c>
      <c r="F288" t="str">
        <f>Table1[[#This Row],[Order Year]]&amp;"-"&amp;Table1[[#This Row],[Order Month]]</f>
        <v>2013-12</v>
      </c>
      <c r="G288" s="5">
        <f>YEAR(Table1[[#This Row],[Order Date]])*100 + MONTH(Table1[[#This Row],[Order Date]])</f>
        <v>201312</v>
      </c>
      <c r="H288" s="1">
        <v>41629</v>
      </c>
      <c r="I288" t="s">
        <v>26</v>
      </c>
      <c r="J288" t="s">
        <v>1063</v>
      </c>
      <c r="K288" t="s">
        <v>1064</v>
      </c>
      <c r="L288" t="s">
        <v>44</v>
      </c>
      <c r="M288" t="s">
        <v>30</v>
      </c>
      <c r="N288" t="s">
        <v>1065</v>
      </c>
      <c r="O288" t="s">
        <v>57</v>
      </c>
      <c r="P288">
        <v>33319</v>
      </c>
      <c r="Q288" t="s">
        <v>33</v>
      </c>
      <c r="R288" t="s">
        <v>1066</v>
      </c>
      <c r="S288" t="s">
        <v>49</v>
      </c>
      <c r="T288" t="s">
        <v>78</v>
      </c>
      <c r="U288" t="s">
        <v>1067</v>
      </c>
      <c r="V288">
        <v>254.05800000000002</v>
      </c>
      <c r="W288">
        <v>7</v>
      </c>
      <c r="X288" s="9">
        <f>Table1[[#This Row],[Discount]]</f>
        <v>0.7</v>
      </c>
      <c r="Y288">
        <v>0.7</v>
      </c>
      <c r="Z288">
        <v>-169.3719999999999</v>
      </c>
    </row>
    <row r="289" spans="1:26" ht="16" x14ac:dyDescent="0.2">
      <c r="A289">
        <v>288</v>
      </c>
      <c r="B289" t="s">
        <v>1062</v>
      </c>
      <c r="C289" s="1">
        <v>41627</v>
      </c>
      <c r="D289">
        <f>YEAR(Table1[[#This Row],[Order Date]])</f>
        <v>2013</v>
      </c>
      <c r="E289">
        <f>MONTH(Table1[[#This Row],[Order Date]])</f>
        <v>12</v>
      </c>
      <c r="F289" t="str">
        <f>Table1[[#This Row],[Order Year]]&amp;"-"&amp;Table1[[#This Row],[Order Month]]</f>
        <v>2013-12</v>
      </c>
      <c r="G289" s="5">
        <f>YEAR(Table1[[#This Row],[Order Date]])*100 + MONTH(Table1[[#This Row],[Order Date]])</f>
        <v>201312</v>
      </c>
      <c r="H289" s="1">
        <v>41629</v>
      </c>
      <c r="I289" t="s">
        <v>26</v>
      </c>
      <c r="J289" t="s">
        <v>1063</v>
      </c>
      <c r="K289" t="s">
        <v>1064</v>
      </c>
      <c r="L289" t="s">
        <v>44</v>
      </c>
      <c r="M289" t="s">
        <v>30</v>
      </c>
      <c r="N289" t="s">
        <v>1065</v>
      </c>
      <c r="O289" t="s">
        <v>57</v>
      </c>
      <c r="P289">
        <v>33319</v>
      </c>
      <c r="Q289" t="s">
        <v>33</v>
      </c>
      <c r="R289" t="s">
        <v>716</v>
      </c>
      <c r="S289" t="s">
        <v>49</v>
      </c>
      <c r="T289" t="s">
        <v>81</v>
      </c>
      <c r="U289" t="s">
        <v>717</v>
      </c>
      <c r="V289">
        <v>194.52800000000002</v>
      </c>
      <c r="W289">
        <v>2</v>
      </c>
      <c r="X289" s="9">
        <f>Table1[[#This Row],[Discount]]</f>
        <v>0.2</v>
      </c>
      <c r="Y289">
        <v>0.2</v>
      </c>
      <c r="Z289">
        <v>24.315999999999974</v>
      </c>
    </row>
    <row r="290" spans="1:26" ht="16" x14ac:dyDescent="0.2">
      <c r="A290">
        <v>289</v>
      </c>
      <c r="B290" t="s">
        <v>1062</v>
      </c>
      <c r="C290" s="1">
        <v>41627</v>
      </c>
      <c r="D290">
        <f>YEAR(Table1[[#This Row],[Order Date]])</f>
        <v>2013</v>
      </c>
      <c r="E290">
        <f>MONTH(Table1[[#This Row],[Order Date]])</f>
        <v>12</v>
      </c>
      <c r="F290" t="str">
        <f>Table1[[#This Row],[Order Year]]&amp;"-"&amp;Table1[[#This Row],[Order Month]]</f>
        <v>2013-12</v>
      </c>
      <c r="G290" s="5">
        <f>YEAR(Table1[[#This Row],[Order Date]])*100 + MONTH(Table1[[#This Row],[Order Date]])</f>
        <v>201312</v>
      </c>
      <c r="H290" s="1">
        <v>41629</v>
      </c>
      <c r="I290" t="s">
        <v>26</v>
      </c>
      <c r="J290" t="s">
        <v>1063</v>
      </c>
      <c r="K290" t="s">
        <v>1064</v>
      </c>
      <c r="L290" t="s">
        <v>44</v>
      </c>
      <c r="M290" t="s">
        <v>30</v>
      </c>
      <c r="N290" t="s">
        <v>1065</v>
      </c>
      <c r="O290" t="s">
        <v>57</v>
      </c>
      <c r="P290">
        <v>33319</v>
      </c>
      <c r="Q290" t="s">
        <v>33</v>
      </c>
      <c r="R290" t="s">
        <v>1068</v>
      </c>
      <c r="S290" t="s">
        <v>49</v>
      </c>
      <c r="T290" t="s">
        <v>581</v>
      </c>
      <c r="U290" t="s">
        <v>1069</v>
      </c>
      <c r="V290">
        <v>961.48000000000013</v>
      </c>
      <c r="W290">
        <v>5</v>
      </c>
      <c r="X290" s="9">
        <f>Table1[[#This Row],[Discount]]</f>
        <v>0.2</v>
      </c>
      <c r="Y290">
        <v>0.2</v>
      </c>
      <c r="Z290">
        <v>-204.31449999999995</v>
      </c>
    </row>
    <row r="291" spans="1:26" ht="16" x14ac:dyDescent="0.2">
      <c r="A291">
        <v>290</v>
      </c>
      <c r="B291" t="s">
        <v>1070</v>
      </c>
      <c r="C291" s="1">
        <v>41599</v>
      </c>
      <c r="D291">
        <f>YEAR(Table1[[#This Row],[Order Date]])</f>
        <v>2013</v>
      </c>
      <c r="E291">
        <f>MONTH(Table1[[#This Row],[Order Date]])</f>
        <v>11</v>
      </c>
      <c r="F291" t="str">
        <f>Table1[[#This Row],[Order Year]]&amp;"-"&amp;Table1[[#This Row],[Order Month]]</f>
        <v>2013-11</v>
      </c>
      <c r="G291" s="5">
        <f>YEAR(Table1[[#This Row],[Order Date]])*100 + MONTH(Table1[[#This Row],[Order Date]])</f>
        <v>201311</v>
      </c>
      <c r="H291" s="1">
        <v>41603</v>
      </c>
      <c r="I291" t="s">
        <v>26</v>
      </c>
      <c r="J291" t="s">
        <v>1071</v>
      </c>
      <c r="K291" t="s">
        <v>1072</v>
      </c>
      <c r="L291" t="s">
        <v>105</v>
      </c>
      <c r="M291" t="s">
        <v>30</v>
      </c>
      <c r="N291" t="s">
        <v>500</v>
      </c>
      <c r="O291" t="s">
        <v>501</v>
      </c>
      <c r="P291">
        <v>43229</v>
      </c>
      <c r="Q291" t="s">
        <v>151</v>
      </c>
      <c r="R291" t="s">
        <v>1073</v>
      </c>
      <c r="S291" t="s">
        <v>49</v>
      </c>
      <c r="T291" t="s">
        <v>272</v>
      </c>
      <c r="U291" t="s">
        <v>1074</v>
      </c>
      <c r="V291">
        <v>19.096</v>
      </c>
      <c r="W291">
        <v>7</v>
      </c>
      <c r="X291" s="9">
        <f>Table1[[#This Row],[Discount]]</f>
        <v>0.2</v>
      </c>
      <c r="Y291">
        <v>0.2</v>
      </c>
      <c r="Z291">
        <v>6.6835999999999993</v>
      </c>
    </row>
    <row r="292" spans="1:26" ht="16" x14ac:dyDescent="0.2">
      <c r="A292">
        <v>291</v>
      </c>
      <c r="B292" t="s">
        <v>1070</v>
      </c>
      <c r="C292" s="1">
        <v>41599</v>
      </c>
      <c r="D292">
        <f>YEAR(Table1[[#This Row],[Order Date]])</f>
        <v>2013</v>
      </c>
      <c r="E292">
        <f>MONTH(Table1[[#This Row],[Order Date]])</f>
        <v>11</v>
      </c>
      <c r="F292" t="str">
        <f>Table1[[#This Row],[Order Year]]&amp;"-"&amp;Table1[[#This Row],[Order Month]]</f>
        <v>2013-11</v>
      </c>
      <c r="G292" s="5">
        <f>YEAR(Table1[[#This Row],[Order Date]])*100 + MONTH(Table1[[#This Row],[Order Date]])</f>
        <v>201311</v>
      </c>
      <c r="H292" s="1">
        <v>41603</v>
      </c>
      <c r="I292" t="s">
        <v>26</v>
      </c>
      <c r="J292" t="s">
        <v>1071</v>
      </c>
      <c r="K292" t="s">
        <v>1072</v>
      </c>
      <c r="L292" t="s">
        <v>105</v>
      </c>
      <c r="M292" t="s">
        <v>30</v>
      </c>
      <c r="N292" t="s">
        <v>500</v>
      </c>
      <c r="O292" t="s">
        <v>501</v>
      </c>
      <c r="P292">
        <v>43229</v>
      </c>
      <c r="Q292" t="s">
        <v>151</v>
      </c>
      <c r="R292" t="s">
        <v>1075</v>
      </c>
      <c r="S292" t="s">
        <v>49</v>
      </c>
      <c r="T292" t="s">
        <v>50</v>
      </c>
      <c r="U292" t="s">
        <v>1076</v>
      </c>
      <c r="V292">
        <v>18.496000000000002</v>
      </c>
      <c r="W292">
        <v>8</v>
      </c>
      <c r="X292" s="9">
        <f>Table1[[#This Row],[Discount]]</f>
        <v>0.2</v>
      </c>
      <c r="Y292">
        <v>0.2</v>
      </c>
      <c r="Z292">
        <v>6.2423999999999999</v>
      </c>
    </row>
    <row r="293" spans="1:26" ht="16" x14ac:dyDescent="0.2">
      <c r="A293">
        <v>292</v>
      </c>
      <c r="B293" t="s">
        <v>1070</v>
      </c>
      <c r="C293" s="1">
        <v>41599</v>
      </c>
      <c r="D293">
        <f>YEAR(Table1[[#This Row],[Order Date]])</f>
        <v>2013</v>
      </c>
      <c r="E293">
        <f>MONTH(Table1[[#This Row],[Order Date]])</f>
        <v>11</v>
      </c>
      <c r="F293" t="str">
        <f>Table1[[#This Row],[Order Year]]&amp;"-"&amp;Table1[[#This Row],[Order Month]]</f>
        <v>2013-11</v>
      </c>
      <c r="G293" s="5">
        <f>YEAR(Table1[[#This Row],[Order Date]])*100 + MONTH(Table1[[#This Row],[Order Date]])</f>
        <v>201311</v>
      </c>
      <c r="H293" s="1">
        <v>41603</v>
      </c>
      <c r="I293" t="s">
        <v>26</v>
      </c>
      <c r="J293" t="s">
        <v>1071</v>
      </c>
      <c r="K293" t="s">
        <v>1072</v>
      </c>
      <c r="L293" t="s">
        <v>105</v>
      </c>
      <c r="M293" t="s">
        <v>30</v>
      </c>
      <c r="N293" t="s">
        <v>500</v>
      </c>
      <c r="O293" t="s">
        <v>501</v>
      </c>
      <c r="P293">
        <v>43229</v>
      </c>
      <c r="Q293" t="s">
        <v>151</v>
      </c>
      <c r="R293" t="s">
        <v>1077</v>
      </c>
      <c r="S293" t="s">
        <v>74</v>
      </c>
      <c r="T293" t="s">
        <v>164</v>
      </c>
      <c r="U293" t="s">
        <v>1078</v>
      </c>
      <c r="V293">
        <v>255.98400000000004</v>
      </c>
      <c r="W293">
        <v>2</v>
      </c>
      <c r="X293" s="9">
        <f>Table1[[#This Row],[Discount]]</f>
        <v>0.2</v>
      </c>
      <c r="Y293">
        <v>0.2</v>
      </c>
      <c r="Z293">
        <v>54.396600000000007</v>
      </c>
    </row>
    <row r="294" spans="1:26" ht="16" x14ac:dyDescent="0.2">
      <c r="A294">
        <v>293</v>
      </c>
      <c r="B294" t="s">
        <v>1070</v>
      </c>
      <c r="C294" s="1">
        <v>41599</v>
      </c>
      <c r="D294">
        <f>YEAR(Table1[[#This Row],[Order Date]])</f>
        <v>2013</v>
      </c>
      <c r="E294">
        <f>MONTH(Table1[[#This Row],[Order Date]])</f>
        <v>11</v>
      </c>
      <c r="F294" t="str">
        <f>Table1[[#This Row],[Order Year]]&amp;"-"&amp;Table1[[#This Row],[Order Month]]</f>
        <v>2013-11</v>
      </c>
      <c r="G294" s="5">
        <f>YEAR(Table1[[#This Row],[Order Date]])*100 + MONTH(Table1[[#This Row],[Order Date]])</f>
        <v>201311</v>
      </c>
      <c r="H294" s="1">
        <v>41603</v>
      </c>
      <c r="I294" t="s">
        <v>26</v>
      </c>
      <c r="J294" t="s">
        <v>1071</v>
      </c>
      <c r="K294" t="s">
        <v>1072</v>
      </c>
      <c r="L294" t="s">
        <v>105</v>
      </c>
      <c r="M294" t="s">
        <v>30</v>
      </c>
      <c r="N294" t="s">
        <v>500</v>
      </c>
      <c r="O294" t="s">
        <v>501</v>
      </c>
      <c r="P294">
        <v>43229</v>
      </c>
      <c r="Q294" t="s">
        <v>151</v>
      </c>
      <c r="R294" t="s">
        <v>1079</v>
      </c>
      <c r="S294" t="s">
        <v>35</v>
      </c>
      <c r="T294" t="s">
        <v>36</v>
      </c>
      <c r="U294" t="s">
        <v>1080</v>
      </c>
      <c r="V294">
        <v>86.97</v>
      </c>
      <c r="W294">
        <v>3</v>
      </c>
      <c r="X294" s="9">
        <f>Table1[[#This Row],[Discount]]</f>
        <v>0.5</v>
      </c>
      <c r="Y294">
        <v>0.5</v>
      </c>
      <c r="Z294">
        <v>-48.703199999999995</v>
      </c>
    </row>
    <row r="295" spans="1:26" ht="16" x14ac:dyDescent="0.2">
      <c r="A295">
        <v>294</v>
      </c>
      <c r="B295" t="s">
        <v>1081</v>
      </c>
      <c r="C295" s="1">
        <v>40903</v>
      </c>
      <c r="D295">
        <f>YEAR(Table1[[#This Row],[Order Date]])</f>
        <v>2011</v>
      </c>
      <c r="E295">
        <f>MONTH(Table1[[#This Row],[Order Date]])</f>
        <v>12</v>
      </c>
      <c r="F295" t="str">
        <f>Table1[[#This Row],[Order Year]]&amp;"-"&amp;Table1[[#This Row],[Order Month]]</f>
        <v>2011-12</v>
      </c>
      <c r="G295" s="5">
        <f>YEAR(Table1[[#This Row],[Order Date]])*100 + MONTH(Table1[[#This Row],[Order Date]])</f>
        <v>201112</v>
      </c>
      <c r="H295" s="1">
        <v>40905</v>
      </c>
      <c r="I295" t="s">
        <v>191</v>
      </c>
      <c r="J295" t="s">
        <v>1082</v>
      </c>
      <c r="K295" t="s">
        <v>1083</v>
      </c>
      <c r="L295" t="s">
        <v>44</v>
      </c>
      <c r="M295" t="s">
        <v>30</v>
      </c>
      <c r="N295" t="s">
        <v>1084</v>
      </c>
      <c r="O295" t="s">
        <v>460</v>
      </c>
      <c r="P295">
        <v>80906</v>
      </c>
      <c r="Q295" t="s">
        <v>47</v>
      </c>
      <c r="R295" t="s">
        <v>1085</v>
      </c>
      <c r="S295" t="s">
        <v>35</v>
      </c>
      <c r="T295" t="s">
        <v>68</v>
      </c>
      <c r="U295" t="s">
        <v>1086</v>
      </c>
      <c r="V295">
        <v>300.416</v>
      </c>
      <c r="W295">
        <v>8</v>
      </c>
      <c r="X295" s="9">
        <f>Table1[[#This Row],[Discount]]</f>
        <v>0.2</v>
      </c>
      <c r="Y295">
        <v>0.2</v>
      </c>
      <c r="Z295">
        <v>78.859200000000001</v>
      </c>
    </row>
    <row r="296" spans="1:26" ht="16" x14ac:dyDescent="0.2">
      <c r="A296">
        <v>295</v>
      </c>
      <c r="B296" t="s">
        <v>1081</v>
      </c>
      <c r="C296" s="1">
        <v>40903</v>
      </c>
      <c r="D296">
        <f>YEAR(Table1[[#This Row],[Order Date]])</f>
        <v>2011</v>
      </c>
      <c r="E296">
        <f>MONTH(Table1[[#This Row],[Order Date]])</f>
        <v>12</v>
      </c>
      <c r="F296" t="str">
        <f>Table1[[#This Row],[Order Year]]&amp;"-"&amp;Table1[[#This Row],[Order Month]]</f>
        <v>2011-12</v>
      </c>
      <c r="G296" s="5">
        <f>YEAR(Table1[[#This Row],[Order Date]])*100 + MONTH(Table1[[#This Row],[Order Date]])</f>
        <v>201112</v>
      </c>
      <c r="H296" s="1">
        <v>40905</v>
      </c>
      <c r="I296" t="s">
        <v>191</v>
      </c>
      <c r="J296" t="s">
        <v>1082</v>
      </c>
      <c r="K296" t="s">
        <v>1083</v>
      </c>
      <c r="L296" t="s">
        <v>44</v>
      </c>
      <c r="M296" t="s">
        <v>30</v>
      </c>
      <c r="N296" t="s">
        <v>1084</v>
      </c>
      <c r="O296" t="s">
        <v>460</v>
      </c>
      <c r="P296">
        <v>80906</v>
      </c>
      <c r="Q296" t="s">
        <v>47</v>
      </c>
      <c r="R296" t="s">
        <v>1087</v>
      </c>
      <c r="S296" t="s">
        <v>35</v>
      </c>
      <c r="T296" t="s">
        <v>39</v>
      </c>
      <c r="U296" t="s">
        <v>1088</v>
      </c>
      <c r="V296">
        <v>230.35200000000003</v>
      </c>
      <c r="W296">
        <v>3</v>
      </c>
      <c r="X296" s="9">
        <f>Table1[[#This Row],[Discount]]</f>
        <v>0.2</v>
      </c>
      <c r="Y296">
        <v>0.2</v>
      </c>
      <c r="Z296">
        <v>20.155800000000013</v>
      </c>
    </row>
    <row r="297" spans="1:26" ht="16" x14ac:dyDescent="0.2">
      <c r="A297">
        <v>296</v>
      </c>
      <c r="B297" t="s">
        <v>1081</v>
      </c>
      <c r="C297" s="1">
        <v>40903</v>
      </c>
      <c r="D297">
        <f>YEAR(Table1[[#This Row],[Order Date]])</f>
        <v>2011</v>
      </c>
      <c r="E297">
        <f>MONTH(Table1[[#This Row],[Order Date]])</f>
        <v>12</v>
      </c>
      <c r="F297" t="str">
        <f>Table1[[#This Row],[Order Year]]&amp;"-"&amp;Table1[[#This Row],[Order Month]]</f>
        <v>2011-12</v>
      </c>
      <c r="G297" s="5">
        <f>YEAR(Table1[[#This Row],[Order Date]])*100 + MONTH(Table1[[#This Row],[Order Date]])</f>
        <v>201112</v>
      </c>
      <c r="H297" s="1">
        <v>40905</v>
      </c>
      <c r="I297" t="s">
        <v>191</v>
      </c>
      <c r="J297" t="s">
        <v>1082</v>
      </c>
      <c r="K297" t="s">
        <v>1083</v>
      </c>
      <c r="L297" t="s">
        <v>44</v>
      </c>
      <c r="M297" t="s">
        <v>30</v>
      </c>
      <c r="N297" t="s">
        <v>1084</v>
      </c>
      <c r="O297" t="s">
        <v>460</v>
      </c>
      <c r="P297">
        <v>80906</v>
      </c>
      <c r="Q297" t="s">
        <v>47</v>
      </c>
      <c r="R297" t="s">
        <v>1089</v>
      </c>
      <c r="S297" t="s">
        <v>35</v>
      </c>
      <c r="T297" t="s">
        <v>68</v>
      </c>
      <c r="U297" t="s">
        <v>1090</v>
      </c>
      <c r="V297">
        <v>218.35200000000003</v>
      </c>
      <c r="W297">
        <v>3</v>
      </c>
      <c r="X297" s="9">
        <f>Table1[[#This Row],[Discount]]</f>
        <v>0.2</v>
      </c>
      <c r="Y297">
        <v>0.2</v>
      </c>
      <c r="Z297">
        <v>-24.564599999999999</v>
      </c>
    </row>
    <row r="298" spans="1:26" ht="16" x14ac:dyDescent="0.2">
      <c r="A298">
        <v>297</v>
      </c>
      <c r="B298" t="s">
        <v>1081</v>
      </c>
      <c r="C298" s="1">
        <v>40903</v>
      </c>
      <c r="D298">
        <f>YEAR(Table1[[#This Row],[Order Date]])</f>
        <v>2011</v>
      </c>
      <c r="E298">
        <f>MONTH(Table1[[#This Row],[Order Date]])</f>
        <v>12</v>
      </c>
      <c r="F298" t="str">
        <f>Table1[[#This Row],[Order Year]]&amp;"-"&amp;Table1[[#This Row],[Order Month]]</f>
        <v>2011-12</v>
      </c>
      <c r="G298" s="5">
        <f>YEAR(Table1[[#This Row],[Order Date]])*100 + MONTH(Table1[[#This Row],[Order Date]])</f>
        <v>201112</v>
      </c>
      <c r="H298" s="1">
        <v>40905</v>
      </c>
      <c r="I298" t="s">
        <v>191</v>
      </c>
      <c r="J298" t="s">
        <v>1082</v>
      </c>
      <c r="K298" t="s">
        <v>1083</v>
      </c>
      <c r="L298" t="s">
        <v>44</v>
      </c>
      <c r="M298" t="s">
        <v>30</v>
      </c>
      <c r="N298" t="s">
        <v>1084</v>
      </c>
      <c r="O298" t="s">
        <v>460</v>
      </c>
      <c r="P298">
        <v>80906</v>
      </c>
      <c r="Q298" t="s">
        <v>47</v>
      </c>
      <c r="R298" t="s">
        <v>1091</v>
      </c>
      <c r="S298" t="s">
        <v>49</v>
      </c>
      <c r="T298" t="s">
        <v>78</v>
      </c>
      <c r="U298" t="s">
        <v>1092</v>
      </c>
      <c r="V298">
        <v>78.600000000000009</v>
      </c>
      <c r="W298">
        <v>5</v>
      </c>
      <c r="X298" s="9">
        <f>Table1[[#This Row],[Discount]]</f>
        <v>0.7</v>
      </c>
      <c r="Y298">
        <v>0.7</v>
      </c>
      <c r="Z298">
        <v>-62.88000000000001</v>
      </c>
    </row>
    <row r="299" spans="1:26" ht="16" x14ac:dyDescent="0.2">
      <c r="A299">
        <v>298</v>
      </c>
      <c r="B299" t="s">
        <v>1081</v>
      </c>
      <c r="C299" s="1">
        <v>40903</v>
      </c>
      <c r="D299">
        <f>YEAR(Table1[[#This Row],[Order Date]])</f>
        <v>2011</v>
      </c>
      <c r="E299">
        <f>MONTH(Table1[[#This Row],[Order Date]])</f>
        <v>12</v>
      </c>
      <c r="F299" t="str">
        <f>Table1[[#This Row],[Order Year]]&amp;"-"&amp;Table1[[#This Row],[Order Month]]</f>
        <v>2011-12</v>
      </c>
      <c r="G299" s="5">
        <f>YEAR(Table1[[#This Row],[Order Date]])*100 + MONTH(Table1[[#This Row],[Order Date]])</f>
        <v>201112</v>
      </c>
      <c r="H299" s="1">
        <v>40905</v>
      </c>
      <c r="I299" t="s">
        <v>191</v>
      </c>
      <c r="J299" t="s">
        <v>1082</v>
      </c>
      <c r="K299" t="s">
        <v>1083</v>
      </c>
      <c r="L299" t="s">
        <v>44</v>
      </c>
      <c r="M299" t="s">
        <v>30</v>
      </c>
      <c r="N299" t="s">
        <v>1084</v>
      </c>
      <c r="O299" t="s">
        <v>460</v>
      </c>
      <c r="P299">
        <v>80906</v>
      </c>
      <c r="Q299" t="s">
        <v>47</v>
      </c>
      <c r="R299" t="s">
        <v>1093</v>
      </c>
      <c r="S299" t="s">
        <v>49</v>
      </c>
      <c r="T299" t="s">
        <v>272</v>
      </c>
      <c r="U299" t="s">
        <v>1094</v>
      </c>
      <c r="V299">
        <v>27.552000000000003</v>
      </c>
      <c r="W299">
        <v>3</v>
      </c>
      <c r="X299" s="9">
        <f>Table1[[#This Row],[Discount]]</f>
        <v>0.2</v>
      </c>
      <c r="Y299">
        <v>0.2</v>
      </c>
      <c r="Z299">
        <v>9.2987999999999964</v>
      </c>
    </row>
    <row r="300" spans="1:26" ht="16" x14ac:dyDescent="0.2">
      <c r="A300">
        <v>299</v>
      </c>
      <c r="B300" t="s">
        <v>1095</v>
      </c>
      <c r="C300" s="1">
        <v>41576</v>
      </c>
      <c r="D300">
        <f>YEAR(Table1[[#This Row],[Order Date]])</f>
        <v>2013</v>
      </c>
      <c r="E300">
        <f>MONTH(Table1[[#This Row],[Order Date]])</f>
        <v>10</v>
      </c>
      <c r="F300" t="str">
        <f>Table1[[#This Row],[Order Year]]&amp;"-"&amp;Table1[[#This Row],[Order Month]]</f>
        <v>2013-10</v>
      </c>
      <c r="G300" s="5">
        <f>YEAR(Table1[[#This Row],[Order Date]])*100 + MONTH(Table1[[#This Row],[Order Date]])</f>
        <v>201310</v>
      </c>
      <c r="H300" s="1">
        <v>41582</v>
      </c>
      <c r="I300" t="s">
        <v>53</v>
      </c>
      <c r="J300" t="s">
        <v>584</v>
      </c>
      <c r="K300" t="s">
        <v>585</v>
      </c>
      <c r="L300" t="s">
        <v>44</v>
      </c>
      <c r="M300" t="s">
        <v>30</v>
      </c>
      <c r="N300" t="s">
        <v>1096</v>
      </c>
      <c r="O300" t="s">
        <v>791</v>
      </c>
      <c r="P300">
        <v>7109</v>
      </c>
      <c r="Q300" t="s">
        <v>151</v>
      </c>
      <c r="R300" t="s">
        <v>1097</v>
      </c>
      <c r="S300" t="s">
        <v>49</v>
      </c>
      <c r="T300" t="s">
        <v>93</v>
      </c>
      <c r="U300" t="s">
        <v>1098</v>
      </c>
      <c r="V300">
        <v>32.400000000000006</v>
      </c>
      <c r="W300">
        <v>5</v>
      </c>
      <c r="X300" s="9">
        <f>Table1[[#This Row],[Discount]]</f>
        <v>0</v>
      </c>
      <c r="Y300">
        <v>0</v>
      </c>
      <c r="Z300">
        <v>15.552000000000001</v>
      </c>
    </row>
    <row r="301" spans="1:26" ht="16" x14ac:dyDescent="0.2">
      <c r="A301">
        <v>300</v>
      </c>
      <c r="B301" t="s">
        <v>1095</v>
      </c>
      <c r="C301" s="1">
        <v>41576</v>
      </c>
      <c r="D301">
        <f>YEAR(Table1[[#This Row],[Order Date]])</f>
        <v>2013</v>
      </c>
      <c r="E301">
        <f>MONTH(Table1[[#This Row],[Order Date]])</f>
        <v>10</v>
      </c>
      <c r="F301" t="str">
        <f>Table1[[#This Row],[Order Year]]&amp;"-"&amp;Table1[[#This Row],[Order Month]]</f>
        <v>2013-10</v>
      </c>
      <c r="G301" s="5">
        <f>YEAR(Table1[[#This Row],[Order Date]])*100 + MONTH(Table1[[#This Row],[Order Date]])</f>
        <v>201310</v>
      </c>
      <c r="H301" s="1">
        <v>41582</v>
      </c>
      <c r="I301" t="s">
        <v>53</v>
      </c>
      <c r="J301" t="s">
        <v>584</v>
      </c>
      <c r="K301" t="s">
        <v>585</v>
      </c>
      <c r="L301" t="s">
        <v>44</v>
      </c>
      <c r="M301" t="s">
        <v>30</v>
      </c>
      <c r="N301" t="s">
        <v>1096</v>
      </c>
      <c r="O301" t="s">
        <v>791</v>
      </c>
      <c r="P301">
        <v>7109</v>
      </c>
      <c r="Q301" t="s">
        <v>151</v>
      </c>
      <c r="R301" t="s">
        <v>1099</v>
      </c>
      <c r="S301" t="s">
        <v>49</v>
      </c>
      <c r="T301" t="s">
        <v>62</v>
      </c>
      <c r="U301" t="s">
        <v>1100</v>
      </c>
      <c r="V301">
        <v>1082.48</v>
      </c>
      <c r="W301">
        <v>8</v>
      </c>
      <c r="X301" s="9">
        <f>Table1[[#This Row],[Discount]]</f>
        <v>0</v>
      </c>
      <c r="Y301">
        <v>0</v>
      </c>
      <c r="Z301">
        <v>10.824800000000096</v>
      </c>
    </row>
    <row r="302" spans="1:26" ht="16" x14ac:dyDescent="0.2">
      <c r="A302">
        <v>301</v>
      </c>
      <c r="B302" t="s">
        <v>1095</v>
      </c>
      <c r="C302" s="1">
        <v>41576</v>
      </c>
      <c r="D302">
        <f>YEAR(Table1[[#This Row],[Order Date]])</f>
        <v>2013</v>
      </c>
      <c r="E302">
        <f>MONTH(Table1[[#This Row],[Order Date]])</f>
        <v>10</v>
      </c>
      <c r="F302" t="str">
        <f>Table1[[#This Row],[Order Year]]&amp;"-"&amp;Table1[[#This Row],[Order Month]]</f>
        <v>2013-10</v>
      </c>
      <c r="G302" s="5">
        <f>YEAR(Table1[[#This Row],[Order Date]])*100 + MONTH(Table1[[#This Row],[Order Date]])</f>
        <v>201310</v>
      </c>
      <c r="H302" s="1">
        <v>41582</v>
      </c>
      <c r="I302" t="s">
        <v>53</v>
      </c>
      <c r="J302" t="s">
        <v>584</v>
      </c>
      <c r="K302" t="s">
        <v>585</v>
      </c>
      <c r="L302" t="s">
        <v>44</v>
      </c>
      <c r="M302" t="s">
        <v>30</v>
      </c>
      <c r="N302" t="s">
        <v>1096</v>
      </c>
      <c r="O302" t="s">
        <v>791</v>
      </c>
      <c r="P302">
        <v>7109</v>
      </c>
      <c r="Q302" t="s">
        <v>151</v>
      </c>
      <c r="R302" t="s">
        <v>1101</v>
      </c>
      <c r="S302" t="s">
        <v>49</v>
      </c>
      <c r="T302" t="s">
        <v>93</v>
      </c>
      <c r="U302" t="s">
        <v>1102</v>
      </c>
      <c r="V302">
        <v>56.91</v>
      </c>
      <c r="W302">
        <v>3</v>
      </c>
      <c r="X302" s="9">
        <f>Table1[[#This Row],[Discount]]</f>
        <v>0</v>
      </c>
      <c r="Y302">
        <v>0</v>
      </c>
      <c r="Z302">
        <v>27.316799999999997</v>
      </c>
    </row>
    <row r="303" spans="1:26" ht="16" x14ac:dyDescent="0.2">
      <c r="A303">
        <v>302</v>
      </c>
      <c r="B303" t="s">
        <v>1095</v>
      </c>
      <c r="C303" s="1">
        <v>41576</v>
      </c>
      <c r="D303">
        <f>YEAR(Table1[[#This Row],[Order Date]])</f>
        <v>2013</v>
      </c>
      <c r="E303">
        <f>MONTH(Table1[[#This Row],[Order Date]])</f>
        <v>10</v>
      </c>
      <c r="F303" t="str">
        <f>Table1[[#This Row],[Order Year]]&amp;"-"&amp;Table1[[#This Row],[Order Month]]</f>
        <v>2013-10</v>
      </c>
      <c r="G303" s="5">
        <f>YEAR(Table1[[#This Row],[Order Date]])*100 + MONTH(Table1[[#This Row],[Order Date]])</f>
        <v>201310</v>
      </c>
      <c r="H303" s="1">
        <v>41582</v>
      </c>
      <c r="I303" t="s">
        <v>53</v>
      </c>
      <c r="J303" t="s">
        <v>584</v>
      </c>
      <c r="K303" t="s">
        <v>585</v>
      </c>
      <c r="L303" t="s">
        <v>44</v>
      </c>
      <c r="M303" t="s">
        <v>30</v>
      </c>
      <c r="N303" t="s">
        <v>1096</v>
      </c>
      <c r="O303" t="s">
        <v>791</v>
      </c>
      <c r="P303">
        <v>7109</v>
      </c>
      <c r="Q303" t="s">
        <v>151</v>
      </c>
      <c r="R303" t="s">
        <v>1103</v>
      </c>
      <c r="S303" t="s">
        <v>35</v>
      </c>
      <c r="T303" t="s">
        <v>68</v>
      </c>
      <c r="U303" t="s">
        <v>1104</v>
      </c>
      <c r="V303">
        <v>77.599999999999994</v>
      </c>
      <c r="W303">
        <v>4</v>
      </c>
      <c r="X303" s="9">
        <f>Table1[[#This Row],[Discount]]</f>
        <v>0</v>
      </c>
      <c r="Y303">
        <v>0</v>
      </c>
      <c r="Z303">
        <v>38.023999999999994</v>
      </c>
    </row>
    <row r="304" spans="1:26" ht="16" x14ac:dyDescent="0.2">
      <c r="A304">
        <v>303</v>
      </c>
      <c r="B304" t="s">
        <v>1095</v>
      </c>
      <c r="C304" s="1">
        <v>41576</v>
      </c>
      <c r="D304">
        <f>YEAR(Table1[[#This Row],[Order Date]])</f>
        <v>2013</v>
      </c>
      <c r="E304">
        <f>MONTH(Table1[[#This Row],[Order Date]])</f>
        <v>10</v>
      </c>
      <c r="F304" t="str">
        <f>Table1[[#This Row],[Order Year]]&amp;"-"&amp;Table1[[#This Row],[Order Month]]</f>
        <v>2013-10</v>
      </c>
      <c r="G304" s="5">
        <f>YEAR(Table1[[#This Row],[Order Date]])*100 + MONTH(Table1[[#This Row],[Order Date]])</f>
        <v>201310</v>
      </c>
      <c r="H304" s="1">
        <v>41582</v>
      </c>
      <c r="I304" t="s">
        <v>53</v>
      </c>
      <c r="J304" t="s">
        <v>584</v>
      </c>
      <c r="K304" t="s">
        <v>585</v>
      </c>
      <c r="L304" t="s">
        <v>44</v>
      </c>
      <c r="M304" t="s">
        <v>30</v>
      </c>
      <c r="N304" t="s">
        <v>1096</v>
      </c>
      <c r="O304" t="s">
        <v>791</v>
      </c>
      <c r="P304">
        <v>7109</v>
      </c>
      <c r="Q304" t="s">
        <v>151</v>
      </c>
      <c r="R304" t="s">
        <v>1105</v>
      </c>
      <c r="S304" t="s">
        <v>49</v>
      </c>
      <c r="T304" t="s">
        <v>78</v>
      </c>
      <c r="U304" t="s">
        <v>1106</v>
      </c>
      <c r="V304">
        <v>14.28</v>
      </c>
      <c r="W304">
        <v>1</v>
      </c>
      <c r="X304" s="9">
        <f>Table1[[#This Row],[Discount]]</f>
        <v>0</v>
      </c>
      <c r="Y304">
        <v>0</v>
      </c>
      <c r="Z304">
        <v>6.5687999999999995</v>
      </c>
    </row>
    <row r="305" spans="1:26" ht="16" x14ac:dyDescent="0.2">
      <c r="A305">
        <v>304</v>
      </c>
      <c r="B305" t="s">
        <v>1107</v>
      </c>
      <c r="C305" s="1">
        <v>41963</v>
      </c>
      <c r="D305">
        <f>YEAR(Table1[[#This Row],[Order Date]])</f>
        <v>2014</v>
      </c>
      <c r="E305">
        <f>MONTH(Table1[[#This Row],[Order Date]])</f>
        <v>11</v>
      </c>
      <c r="F305" t="str">
        <f>Table1[[#This Row],[Order Year]]&amp;"-"&amp;Table1[[#This Row],[Order Month]]</f>
        <v>2014-11</v>
      </c>
      <c r="G305" s="5">
        <f>YEAR(Table1[[#This Row],[Order Date]])*100 + MONTH(Table1[[#This Row],[Order Date]])</f>
        <v>201411</v>
      </c>
      <c r="H305" s="1">
        <v>41967</v>
      </c>
      <c r="I305" t="s">
        <v>53</v>
      </c>
      <c r="J305" t="s">
        <v>862</v>
      </c>
      <c r="K305" t="s">
        <v>863</v>
      </c>
      <c r="L305" t="s">
        <v>29</v>
      </c>
      <c r="M305" t="s">
        <v>30</v>
      </c>
      <c r="N305" t="s">
        <v>306</v>
      </c>
      <c r="O305" t="s">
        <v>214</v>
      </c>
      <c r="P305">
        <v>60623</v>
      </c>
      <c r="Q305" t="s">
        <v>108</v>
      </c>
      <c r="R305" t="s">
        <v>1108</v>
      </c>
      <c r="S305" t="s">
        <v>35</v>
      </c>
      <c r="T305" t="s">
        <v>59</v>
      </c>
      <c r="U305" t="s">
        <v>1109</v>
      </c>
      <c r="V305">
        <v>219.07500000000002</v>
      </c>
      <c r="W305">
        <v>3</v>
      </c>
      <c r="X305" s="9">
        <f>Table1[[#This Row],[Discount]]</f>
        <v>0.5</v>
      </c>
      <c r="Y305">
        <v>0.5</v>
      </c>
      <c r="Z305">
        <v>-131.44500000000005</v>
      </c>
    </row>
    <row r="306" spans="1:26" ht="16" x14ac:dyDescent="0.2">
      <c r="A306">
        <v>305</v>
      </c>
      <c r="B306" t="s">
        <v>1110</v>
      </c>
      <c r="C306" s="1">
        <v>41033</v>
      </c>
      <c r="D306">
        <f>YEAR(Table1[[#This Row],[Order Date]])</f>
        <v>2012</v>
      </c>
      <c r="E306">
        <f>MONTH(Table1[[#This Row],[Order Date]])</f>
        <v>5</v>
      </c>
      <c r="F306" t="str">
        <f>Table1[[#This Row],[Order Year]]&amp;"-"&amp;Table1[[#This Row],[Order Month]]</f>
        <v>2012-5</v>
      </c>
      <c r="G306" s="5">
        <f>YEAR(Table1[[#This Row],[Order Date]])*100 + MONTH(Table1[[#This Row],[Order Date]])</f>
        <v>201205</v>
      </c>
      <c r="H306" s="1">
        <v>41038</v>
      </c>
      <c r="I306" t="s">
        <v>26</v>
      </c>
      <c r="J306" t="s">
        <v>1111</v>
      </c>
      <c r="K306" t="s">
        <v>1112</v>
      </c>
      <c r="L306" t="s">
        <v>44</v>
      </c>
      <c r="M306" t="s">
        <v>30</v>
      </c>
      <c r="N306" t="s">
        <v>269</v>
      </c>
      <c r="O306" t="s">
        <v>270</v>
      </c>
      <c r="P306">
        <v>10024</v>
      </c>
      <c r="Q306" t="s">
        <v>151</v>
      </c>
      <c r="R306" t="s">
        <v>1113</v>
      </c>
      <c r="S306" t="s">
        <v>35</v>
      </c>
      <c r="T306" t="s">
        <v>68</v>
      </c>
      <c r="U306" t="s">
        <v>1114</v>
      </c>
      <c r="V306">
        <v>26.8</v>
      </c>
      <c r="W306">
        <v>2</v>
      </c>
      <c r="X306" s="9">
        <f>Table1[[#This Row],[Discount]]</f>
        <v>0</v>
      </c>
      <c r="Y306">
        <v>0</v>
      </c>
      <c r="Z306">
        <v>12.863999999999999</v>
      </c>
    </row>
    <row r="307" spans="1:26" ht="16" x14ac:dyDescent="0.2">
      <c r="A307">
        <v>306</v>
      </c>
      <c r="B307" t="s">
        <v>1115</v>
      </c>
      <c r="C307" s="1">
        <v>40907</v>
      </c>
      <c r="D307">
        <f>YEAR(Table1[[#This Row],[Order Date]])</f>
        <v>2011</v>
      </c>
      <c r="E307">
        <f>MONTH(Table1[[#This Row],[Order Date]])</f>
        <v>12</v>
      </c>
      <c r="F307" t="str">
        <f>Table1[[#This Row],[Order Year]]&amp;"-"&amp;Table1[[#This Row],[Order Month]]</f>
        <v>2011-12</v>
      </c>
      <c r="G307" s="5">
        <f>YEAR(Table1[[#This Row],[Order Date]])*100 + MONTH(Table1[[#This Row],[Order Date]])</f>
        <v>201112</v>
      </c>
      <c r="H307" s="1">
        <v>40912</v>
      </c>
      <c r="I307" t="s">
        <v>53</v>
      </c>
      <c r="J307" t="s">
        <v>346</v>
      </c>
      <c r="K307" t="s">
        <v>347</v>
      </c>
      <c r="L307" t="s">
        <v>44</v>
      </c>
      <c r="M307" t="s">
        <v>30</v>
      </c>
      <c r="N307" t="s">
        <v>1116</v>
      </c>
      <c r="O307" t="s">
        <v>241</v>
      </c>
      <c r="P307">
        <v>48180</v>
      </c>
      <c r="Q307" t="s">
        <v>108</v>
      </c>
      <c r="R307" t="s">
        <v>1117</v>
      </c>
      <c r="S307" t="s">
        <v>49</v>
      </c>
      <c r="T307" t="s">
        <v>71</v>
      </c>
      <c r="U307" t="s">
        <v>1118</v>
      </c>
      <c r="V307">
        <v>9.84</v>
      </c>
      <c r="W307">
        <v>3</v>
      </c>
      <c r="X307" s="9">
        <f>Table1[[#This Row],[Discount]]</f>
        <v>0</v>
      </c>
      <c r="Y307">
        <v>0</v>
      </c>
      <c r="Z307">
        <v>2.8535999999999988</v>
      </c>
    </row>
    <row r="308" spans="1:26" ht="16" x14ac:dyDescent="0.2">
      <c r="A308">
        <v>307</v>
      </c>
      <c r="B308" t="s">
        <v>1119</v>
      </c>
      <c r="C308" s="1">
        <v>40695</v>
      </c>
      <c r="D308">
        <f>YEAR(Table1[[#This Row],[Order Date]])</f>
        <v>2011</v>
      </c>
      <c r="E308">
        <f>MONTH(Table1[[#This Row],[Order Date]])</f>
        <v>6</v>
      </c>
      <c r="F308" t="str">
        <f>Table1[[#This Row],[Order Year]]&amp;"-"&amp;Table1[[#This Row],[Order Month]]</f>
        <v>2011-6</v>
      </c>
      <c r="G308" s="5">
        <f>YEAR(Table1[[#This Row],[Order Date]])*100 + MONTH(Table1[[#This Row],[Order Date]])</f>
        <v>201106</v>
      </c>
      <c r="H308" s="1">
        <v>40700</v>
      </c>
      <c r="I308" t="s">
        <v>53</v>
      </c>
      <c r="J308" t="s">
        <v>1120</v>
      </c>
      <c r="K308" t="s">
        <v>1121</v>
      </c>
      <c r="L308" t="s">
        <v>105</v>
      </c>
      <c r="M308" t="s">
        <v>30</v>
      </c>
      <c r="N308" t="s">
        <v>1122</v>
      </c>
      <c r="O308" t="s">
        <v>791</v>
      </c>
      <c r="P308">
        <v>8701</v>
      </c>
      <c r="Q308" t="s">
        <v>151</v>
      </c>
      <c r="R308" t="s">
        <v>1123</v>
      </c>
      <c r="S308" t="s">
        <v>49</v>
      </c>
      <c r="T308" t="s">
        <v>78</v>
      </c>
      <c r="U308" t="s">
        <v>1124</v>
      </c>
      <c r="V308">
        <v>45.480000000000004</v>
      </c>
      <c r="W308">
        <v>3</v>
      </c>
      <c r="X308" s="9">
        <f>Table1[[#This Row],[Discount]]</f>
        <v>0</v>
      </c>
      <c r="Y308">
        <v>0</v>
      </c>
      <c r="Z308">
        <v>20.9208</v>
      </c>
    </row>
    <row r="309" spans="1:26" ht="16" x14ac:dyDescent="0.2">
      <c r="A309">
        <v>308</v>
      </c>
      <c r="B309" t="s">
        <v>1119</v>
      </c>
      <c r="C309" s="1">
        <v>40695</v>
      </c>
      <c r="D309">
        <f>YEAR(Table1[[#This Row],[Order Date]])</f>
        <v>2011</v>
      </c>
      <c r="E309">
        <f>MONTH(Table1[[#This Row],[Order Date]])</f>
        <v>6</v>
      </c>
      <c r="F309" t="str">
        <f>Table1[[#This Row],[Order Year]]&amp;"-"&amp;Table1[[#This Row],[Order Month]]</f>
        <v>2011-6</v>
      </c>
      <c r="G309" s="5">
        <f>YEAR(Table1[[#This Row],[Order Date]])*100 + MONTH(Table1[[#This Row],[Order Date]])</f>
        <v>201106</v>
      </c>
      <c r="H309" s="1">
        <v>40700</v>
      </c>
      <c r="I309" t="s">
        <v>53</v>
      </c>
      <c r="J309" t="s">
        <v>1120</v>
      </c>
      <c r="K309" t="s">
        <v>1121</v>
      </c>
      <c r="L309" t="s">
        <v>105</v>
      </c>
      <c r="M309" t="s">
        <v>30</v>
      </c>
      <c r="N309" t="s">
        <v>1122</v>
      </c>
      <c r="O309" t="s">
        <v>791</v>
      </c>
      <c r="P309">
        <v>8701</v>
      </c>
      <c r="Q309" t="s">
        <v>151</v>
      </c>
      <c r="R309" t="s">
        <v>1125</v>
      </c>
      <c r="S309" t="s">
        <v>49</v>
      </c>
      <c r="T309" t="s">
        <v>71</v>
      </c>
      <c r="U309" t="s">
        <v>1126</v>
      </c>
      <c r="V309">
        <v>289.20000000000005</v>
      </c>
      <c r="W309">
        <v>6</v>
      </c>
      <c r="X309" s="9">
        <f>Table1[[#This Row],[Discount]]</f>
        <v>0</v>
      </c>
      <c r="Y309">
        <v>0</v>
      </c>
      <c r="Z309">
        <v>83.867999999999967</v>
      </c>
    </row>
    <row r="310" spans="1:26" ht="16" x14ac:dyDescent="0.2">
      <c r="A310">
        <v>309</v>
      </c>
      <c r="B310" t="s">
        <v>1127</v>
      </c>
      <c r="C310" s="1">
        <v>41745</v>
      </c>
      <c r="D310">
        <f>YEAR(Table1[[#This Row],[Order Date]])</f>
        <v>2014</v>
      </c>
      <c r="E310">
        <f>MONTH(Table1[[#This Row],[Order Date]])</f>
        <v>4</v>
      </c>
      <c r="F310" t="str">
        <f>Table1[[#This Row],[Order Year]]&amp;"-"&amp;Table1[[#This Row],[Order Month]]</f>
        <v>2014-4</v>
      </c>
      <c r="G310" s="5">
        <f>YEAR(Table1[[#This Row],[Order Date]])*100 + MONTH(Table1[[#This Row],[Order Date]])</f>
        <v>201404</v>
      </c>
      <c r="H310" s="1">
        <v>41747</v>
      </c>
      <c r="I310" t="s">
        <v>191</v>
      </c>
      <c r="J310" t="s">
        <v>1128</v>
      </c>
      <c r="K310" t="s">
        <v>1129</v>
      </c>
      <c r="L310" t="s">
        <v>29</v>
      </c>
      <c r="M310" t="s">
        <v>30</v>
      </c>
      <c r="N310" t="s">
        <v>1130</v>
      </c>
      <c r="O310" t="s">
        <v>322</v>
      </c>
      <c r="P310">
        <v>22204</v>
      </c>
      <c r="Q310" t="s">
        <v>33</v>
      </c>
      <c r="R310" t="s">
        <v>1131</v>
      </c>
      <c r="S310" t="s">
        <v>49</v>
      </c>
      <c r="T310" t="s">
        <v>71</v>
      </c>
      <c r="U310" t="s">
        <v>1132</v>
      </c>
      <c r="V310">
        <v>4.8899999999999997</v>
      </c>
      <c r="W310">
        <v>1</v>
      </c>
      <c r="X310" s="9">
        <f>Table1[[#This Row],[Discount]]</f>
        <v>0</v>
      </c>
      <c r="Y310">
        <v>0</v>
      </c>
      <c r="Z310">
        <v>2.0049000000000001</v>
      </c>
    </row>
    <row r="311" spans="1:26" ht="16" x14ac:dyDescent="0.2">
      <c r="A311">
        <v>310</v>
      </c>
      <c r="B311" t="s">
        <v>1133</v>
      </c>
      <c r="C311" s="1">
        <v>41530</v>
      </c>
      <c r="D311">
        <f>YEAR(Table1[[#This Row],[Order Date]])</f>
        <v>2013</v>
      </c>
      <c r="E311">
        <f>MONTH(Table1[[#This Row],[Order Date]])</f>
        <v>9</v>
      </c>
      <c r="F311" t="str">
        <f>Table1[[#This Row],[Order Year]]&amp;"-"&amp;Table1[[#This Row],[Order Month]]</f>
        <v>2013-9</v>
      </c>
      <c r="G311" s="5">
        <f>YEAR(Table1[[#This Row],[Order Date]])*100 + MONTH(Table1[[#This Row],[Order Date]])</f>
        <v>201309</v>
      </c>
      <c r="H311" s="1">
        <v>41532</v>
      </c>
      <c r="I311" t="s">
        <v>26</v>
      </c>
      <c r="J311" t="s">
        <v>1134</v>
      </c>
      <c r="K311" t="s">
        <v>1135</v>
      </c>
      <c r="L311" t="s">
        <v>44</v>
      </c>
      <c r="M311" t="s">
        <v>30</v>
      </c>
      <c r="N311" t="s">
        <v>1136</v>
      </c>
      <c r="O311" t="s">
        <v>460</v>
      </c>
      <c r="P311">
        <v>80004</v>
      </c>
      <c r="Q311" t="s">
        <v>47</v>
      </c>
      <c r="R311" t="s">
        <v>1137</v>
      </c>
      <c r="S311" t="s">
        <v>35</v>
      </c>
      <c r="T311" t="s">
        <v>68</v>
      </c>
      <c r="U311" t="s">
        <v>1138</v>
      </c>
      <c r="V311">
        <v>15.136000000000003</v>
      </c>
      <c r="W311">
        <v>4</v>
      </c>
      <c r="X311" s="9">
        <f>Table1[[#This Row],[Discount]]</f>
        <v>0.2</v>
      </c>
      <c r="Y311">
        <v>0.2</v>
      </c>
      <c r="Z311">
        <v>3.5948000000000011</v>
      </c>
    </row>
    <row r="312" spans="1:26" ht="16" x14ac:dyDescent="0.2">
      <c r="A312">
        <v>311</v>
      </c>
      <c r="B312" t="s">
        <v>1133</v>
      </c>
      <c r="C312" s="1">
        <v>41530</v>
      </c>
      <c r="D312">
        <f>YEAR(Table1[[#This Row],[Order Date]])</f>
        <v>2013</v>
      </c>
      <c r="E312">
        <f>MONTH(Table1[[#This Row],[Order Date]])</f>
        <v>9</v>
      </c>
      <c r="F312" t="str">
        <f>Table1[[#This Row],[Order Year]]&amp;"-"&amp;Table1[[#This Row],[Order Month]]</f>
        <v>2013-9</v>
      </c>
      <c r="G312" s="5">
        <f>YEAR(Table1[[#This Row],[Order Date]])*100 + MONTH(Table1[[#This Row],[Order Date]])</f>
        <v>201309</v>
      </c>
      <c r="H312" s="1">
        <v>41532</v>
      </c>
      <c r="I312" t="s">
        <v>26</v>
      </c>
      <c r="J312" t="s">
        <v>1134</v>
      </c>
      <c r="K312" t="s">
        <v>1135</v>
      </c>
      <c r="L312" t="s">
        <v>44</v>
      </c>
      <c r="M312" t="s">
        <v>30</v>
      </c>
      <c r="N312" t="s">
        <v>1136</v>
      </c>
      <c r="O312" t="s">
        <v>460</v>
      </c>
      <c r="P312">
        <v>80004</v>
      </c>
      <c r="Q312" t="s">
        <v>47</v>
      </c>
      <c r="R312" t="s">
        <v>1139</v>
      </c>
      <c r="S312" t="s">
        <v>35</v>
      </c>
      <c r="T312" t="s">
        <v>39</v>
      </c>
      <c r="U312" t="s">
        <v>1140</v>
      </c>
      <c r="V312">
        <v>466.76800000000003</v>
      </c>
      <c r="W312">
        <v>2</v>
      </c>
      <c r="X312" s="9">
        <f>Table1[[#This Row],[Discount]]</f>
        <v>0.2</v>
      </c>
      <c r="Y312">
        <v>0.2</v>
      </c>
      <c r="Z312">
        <v>52.511399999999981</v>
      </c>
    </row>
    <row r="313" spans="1:26" ht="16" x14ac:dyDescent="0.2">
      <c r="A313">
        <v>312</v>
      </c>
      <c r="B313" t="s">
        <v>1133</v>
      </c>
      <c r="C313" s="1">
        <v>41530</v>
      </c>
      <c r="D313">
        <f>YEAR(Table1[[#This Row],[Order Date]])</f>
        <v>2013</v>
      </c>
      <c r="E313">
        <f>MONTH(Table1[[#This Row],[Order Date]])</f>
        <v>9</v>
      </c>
      <c r="F313" t="str">
        <f>Table1[[#This Row],[Order Year]]&amp;"-"&amp;Table1[[#This Row],[Order Month]]</f>
        <v>2013-9</v>
      </c>
      <c r="G313" s="5">
        <f>YEAR(Table1[[#This Row],[Order Date]])*100 + MONTH(Table1[[#This Row],[Order Date]])</f>
        <v>201309</v>
      </c>
      <c r="H313" s="1">
        <v>41532</v>
      </c>
      <c r="I313" t="s">
        <v>26</v>
      </c>
      <c r="J313" t="s">
        <v>1134</v>
      </c>
      <c r="K313" t="s">
        <v>1135</v>
      </c>
      <c r="L313" t="s">
        <v>44</v>
      </c>
      <c r="M313" t="s">
        <v>30</v>
      </c>
      <c r="N313" t="s">
        <v>1136</v>
      </c>
      <c r="O313" t="s">
        <v>460</v>
      </c>
      <c r="P313">
        <v>80004</v>
      </c>
      <c r="Q313" t="s">
        <v>47</v>
      </c>
      <c r="R313" t="s">
        <v>1141</v>
      </c>
      <c r="S313" t="s">
        <v>35</v>
      </c>
      <c r="T313" t="s">
        <v>68</v>
      </c>
      <c r="U313" t="s">
        <v>1142</v>
      </c>
      <c r="V313">
        <v>15.231999999999999</v>
      </c>
      <c r="W313">
        <v>1</v>
      </c>
      <c r="X313" s="9">
        <f>Table1[[#This Row],[Discount]]</f>
        <v>0.2</v>
      </c>
      <c r="Y313">
        <v>0.2</v>
      </c>
      <c r="Z313">
        <v>1.7135999999999978</v>
      </c>
    </row>
    <row r="314" spans="1:26" ht="16" x14ac:dyDescent="0.2">
      <c r="A314">
        <v>313</v>
      </c>
      <c r="B314" t="s">
        <v>1133</v>
      </c>
      <c r="C314" s="1">
        <v>41530</v>
      </c>
      <c r="D314">
        <f>YEAR(Table1[[#This Row],[Order Date]])</f>
        <v>2013</v>
      </c>
      <c r="E314">
        <f>MONTH(Table1[[#This Row],[Order Date]])</f>
        <v>9</v>
      </c>
      <c r="F314" t="str">
        <f>Table1[[#This Row],[Order Year]]&amp;"-"&amp;Table1[[#This Row],[Order Month]]</f>
        <v>2013-9</v>
      </c>
      <c r="G314" s="5">
        <f>YEAR(Table1[[#This Row],[Order Date]])*100 + MONTH(Table1[[#This Row],[Order Date]])</f>
        <v>201309</v>
      </c>
      <c r="H314" s="1">
        <v>41532</v>
      </c>
      <c r="I314" t="s">
        <v>26</v>
      </c>
      <c r="J314" t="s">
        <v>1134</v>
      </c>
      <c r="K314" t="s">
        <v>1135</v>
      </c>
      <c r="L314" t="s">
        <v>44</v>
      </c>
      <c r="M314" t="s">
        <v>30</v>
      </c>
      <c r="N314" t="s">
        <v>1136</v>
      </c>
      <c r="O314" t="s">
        <v>460</v>
      </c>
      <c r="P314">
        <v>80004</v>
      </c>
      <c r="Q314" t="s">
        <v>47</v>
      </c>
      <c r="R314" t="s">
        <v>1143</v>
      </c>
      <c r="S314" t="s">
        <v>49</v>
      </c>
      <c r="T314" t="s">
        <v>50</v>
      </c>
      <c r="U314" t="s">
        <v>1144</v>
      </c>
      <c r="V314">
        <v>6.2640000000000002</v>
      </c>
      <c r="W314">
        <v>3</v>
      </c>
      <c r="X314" s="9">
        <f>Table1[[#This Row],[Discount]]</f>
        <v>0.2</v>
      </c>
      <c r="Y314">
        <v>0.2</v>
      </c>
      <c r="Z314">
        <v>2.0358000000000001</v>
      </c>
    </row>
    <row r="315" spans="1:26" ht="16" x14ac:dyDescent="0.2">
      <c r="A315">
        <v>314</v>
      </c>
      <c r="B315" t="s">
        <v>1145</v>
      </c>
      <c r="C315" s="1">
        <v>40813</v>
      </c>
      <c r="D315">
        <f>YEAR(Table1[[#This Row],[Order Date]])</f>
        <v>2011</v>
      </c>
      <c r="E315">
        <f>MONTH(Table1[[#This Row],[Order Date]])</f>
        <v>9</v>
      </c>
      <c r="F315" t="str">
        <f>Table1[[#This Row],[Order Year]]&amp;"-"&amp;Table1[[#This Row],[Order Month]]</f>
        <v>2011-9</v>
      </c>
      <c r="G315" s="5">
        <f>YEAR(Table1[[#This Row],[Order Date]])*100 + MONTH(Table1[[#This Row],[Order Date]])</f>
        <v>201109</v>
      </c>
      <c r="H315" s="1">
        <v>40819</v>
      </c>
      <c r="I315" t="s">
        <v>53</v>
      </c>
      <c r="J315" t="s">
        <v>1146</v>
      </c>
      <c r="K315" t="s">
        <v>1147</v>
      </c>
      <c r="L315" t="s">
        <v>44</v>
      </c>
      <c r="M315" t="s">
        <v>30</v>
      </c>
      <c r="N315" t="s">
        <v>1148</v>
      </c>
      <c r="O315" t="s">
        <v>791</v>
      </c>
      <c r="P315">
        <v>7601</v>
      </c>
      <c r="Q315" t="s">
        <v>151</v>
      </c>
      <c r="R315" t="s">
        <v>1149</v>
      </c>
      <c r="S315" t="s">
        <v>35</v>
      </c>
      <c r="T315" t="s">
        <v>68</v>
      </c>
      <c r="U315" t="s">
        <v>1150</v>
      </c>
      <c r="V315">
        <v>87.539999999999992</v>
      </c>
      <c r="W315">
        <v>3</v>
      </c>
      <c r="X315" s="9">
        <f>Table1[[#This Row],[Discount]]</f>
        <v>0</v>
      </c>
      <c r="Y315">
        <v>0</v>
      </c>
      <c r="Z315">
        <v>37.642200000000003</v>
      </c>
    </row>
    <row r="316" spans="1:26" ht="16" x14ac:dyDescent="0.2">
      <c r="A316">
        <v>315</v>
      </c>
      <c r="B316" t="s">
        <v>1151</v>
      </c>
      <c r="C316" s="1">
        <v>40764</v>
      </c>
      <c r="D316">
        <f>YEAR(Table1[[#This Row],[Order Date]])</f>
        <v>2011</v>
      </c>
      <c r="E316">
        <f>MONTH(Table1[[#This Row],[Order Date]])</f>
        <v>8</v>
      </c>
      <c r="F316" t="str">
        <f>Table1[[#This Row],[Order Year]]&amp;"-"&amp;Table1[[#This Row],[Order Month]]</f>
        <v>2011-8</v>
      </c>
      <c r="G316" s="5">
        <f>YEAR(Table1[[#This Row],[Order Date]])*100 + MONTH(Table1[[#This Row],[Order Date]])</f>
        <v>201108</v>
      </c>
      <c r="H316" s="1">
        <v>40771</v>
      </c>
      <c r="I316" t="s">
        <v>53</v>
      </c>
      <c r="J316" t="s">
        <v>1152</v>
      </c>
      <c r="K316" t="s">
        <v>1153</v>
      </c>
      <c r="L316" t="s">
        <v>44</v>
      </c>
      <c r="M316" t="s">
        <v>30</v>
      </c>
      <c r="N316" t="s">
        <v>1154</v>
      </c>
      <c r="O316" t="s">
        <v>57</v>
      </c>
      <c r="P316">
        <v>33710</v>
      </c>
      <c r="Q316" t="s">
        <v>33</v>
      </c>
      <c r="R316" t="s">
        <v>1155</v>
      </c>
      <c r="S316" t="s">
        <v>74</v>
      </c>
      <c r="T316" t="s">
        <v>75</v>
      </c>
      <c r="U316" t="s">
        <v>1156</v>
      </c>
      <c r="V316">
        <v>178.38400000000001</v>
      </c>
      <c r="W316">
        <v>2</v>
      </c>
      <c r="X316" s="9">
        <f>Table1[[#This Row],[Discount]]</f>
        <v>0.2</v>
      </c>
      <c r="Y316">
        <v>0.2</v>
      </c>
      <c r="Z316">
        <v>22.297999999999973</v>
      </c>
    </row>
    <row r="317" spans="1:26" ht="16" x14ac:dyDescent="0.2">
      <c r="A317">
        <v>316</v>
      </c>
      <c r="B317" t="s">
        <v>1151</v>
      </c>
      <c r="C317" s="1">
        <v>40764</v>
      </c>
      <c r="D317">
        <f>YEAR(Table1[[#This Row],[Order Date]])</f>
        <v>2011</v>
      </c>
      <c r="E317">
        <f>MONTH(Table1[[#This Row],[Order Date]])</f>
        <v>8</v>
      </c>
      <c r="F317" t="str">
        <f>Table1[[#This Row],[Order Year]]&amp;"-"&amp;Table1[[#This Row],[Order Month]]</f>
        <v>2011-8</v>
      </c>
      <c r="G317" s="5">
        <f>YEAR(Table1[[#This Row],[Order Date]])*100 + MONTH(Table1[[#This Row],[Order Date]])</f>
        <v>201108</v>
      </c>
      <c r="H317" s="1">
        <v>40771</v>
      </c>
      <c r="I317" t="s">
        <v>53</v>
      </c>
      <c r="J317" t="s">
        <v>1152</v>
      </c>
      <c r="K317" t="s">
        <v>1153</v>
      </c>
      <c r="L317" t="s">
        <v>44</v>
      </c>
      <c r="M317" t="s">
        <v>30</v>
      </c>
      <c r="N317" t="s">
        <v>1154</v>
      </c>
      <c r="O317" t="s">
        <v>57</v>
      </c>
      <c r="P317">
        <v>33710</v>
      </c>
      <c r="Q317" t="s">
        <v>33</v>
      </c>
      <c r="R317" t="s">
        <v>1157</v>
      </c>
      <c r="S317" t="s">
        <v>49</v>
      </c>
      <c r="T317" t="s">
        <v>93</v>
      </c>
      <c r="U317" t="s">
        <v>1158</v>
      </c>
      <c r="V317">
        <v>15.552000000000003</v>
      </c>
      <c r="W317">
        <v>3</v>
      </c>
      <c r="X317" s="9">
        <f>Table1[[#This Row],[Discount]]</f>
        <v>0.2</v>
      </c>
      <c r="Y317">
        <v>0.2</v>
      </c>
      <c r="Z317">
        <v>5.4432</v>
      </c>
    </row>
    <row r="318" spans="1:26" ht="16" x14ac:dyDescent="0.2">
      <c r="A318">
        <v>317</v>
      </c>
      <c r="B318" t="s">
        <v>1159</v>
      </c>
      <c r="C318" s="1">
        <v>40905</v>
      </c>
      <c r="D318">
        <f>YEAR(Table1[[#This Row],[Order Date]])</f>
        <v>2011</v>
      </c>
      <c r="E318">
        <f>MONTH(Table1[[#This Row],[Order Date]])</f>
        <v>12</v>
      </c>
      <c r="F318" t="str">
        <f>Table1[[#This Row],[Order Year]]&amp;"-"&amp;Table1[[#This Row],[Order Month]]</f>
        <v>2011-12</v>
      </c>
      <c r="G318" s="5">
        <f>YEAR(Table1[[#This Row],[Order Date]])*100 + MONTH(Table1[[#This Row],[Order Date]])</f>
        <v>201112</v>
      </c>
      <c r="H318" s="1">
        <v>40907</v>
      </c>
      <c r="I318" t="s">
        <v>191</v>
      </c>
      <c r="J318" t="s">
        <v>1160</v>
      </c>
      <c r="K318" t="s">
        <v>1161</v>
      </c>
      <c r="L318" t="s">
        <v>44</v>
      </c>
      <c r="M318" t="s">
        <v>30</v>
      </c>
      <c r="N318" t="s">
        <v>149</v>
      </c>
      <c r="O318" t="s">
        <v>150</v>
      </c>
      <c r="P318">
        <v>19143</v>
      </c>
      <c r="Q318" t="s">
        <v>151</v>
      </c>
      <c r="R318" t="s">
        <v>1162</v>
      </c>
      <c r="S318" t="s">
        <v>49</v>
      </c>
      <c r="T318" t="s">
        <v>71</v>
      </c>
      <c r="U318" t="s">
        <v>1163</v>
      </c>
      <c r="V318">
        <v>99.13600000000001</v>
      </c>
      <c r="W318">
        <v>4</v>
      </c>
      <c r="X318" s="9">
        <f>Table1[[#This Row],[Discount]]</f>
        <v>0.2</v>
      </c>
      <c r="Y318">
        <v>0.2</v>
      </c>
      <c r="Z318">
        <v>8.674399999999995</v>
      </c>
    </row>
    <row r="319" spans="1:26" ht="16" x14ac:dyDescent="0.2">
      <c r="A319">
        <v>318</v>
      </c>
      <c r="B319" t="s">
        <v>1164</v>
      </c>
      <c r="C319" s="1">
        <v>40851</v>
      </c>
      <c r="D319">
        <f>YEAR(Table1[[#This Row],[Order Date]])</f>
        <v>2011</v>
      </c>
      <c r="E319">
        <f>MONTH(Table1[[#This Row],[Order Date]])</f>
        <v>11</v>
      </c>
      <c r="F319" t="str">
        <f>Table1[[#This Row],[Order Year]]&amp;"-"&amp;Table1[[#This Row],[Order Month]]</f>
        <v>2011-11</v>
      </c>
      <c r="G319" s="5">
        <f>YEAR(Table1[[#This Row],[Order Date]])*100 + MONTH(Table1[[#This Row],[Order Date]])</f>
        <v>201111</v>
      </c>
      <c r="H319" s="1">
        <v>40856</v>
      </c>
      <c r="I319" t="s">
        <v>53</v>
      </c>
      <c r="J319" t="s">
        <v>1165</v>
      </c>
      <c r="K319" t="s">
        <v>1166</v>
      </c>
      <c r="L319" t="s">
        <v>105</v>
      </c>
      <c r="M319" t="s">
        <v>30</v>
      </c>
      <c r="N319" t="s">
        <v>269</v>
      </c>
      <c r="O319" t="s">
        <v>270</v>
      </c>
      <c r="P319">
        <v>10024</v>
      </c>
      <c r="Q319" t="s">
        <v>151</v>
      </c>
      <c r="R319" t="s">
        <v>1167</v>
      </c>
      <c r="S319" t="s">
        <v>35</v>
      </c>
      <c r="T319" t="s">
        <v>39</v>
      </c>
      <c r="U319" t="s">
        <v>1168</v>
      </c>
      <c r="V319">
        <v>135.88200000000001</v>
      </c>
      <c r="W319">
        <v>1</v>
      </c>
      <c r="X319" s="9">
        <f>Table1[[#This Row],[Discount]]</f>
        <v>0.1</v>
      </c>
      <c r="Y319">
        <v>0.1</v>
      </c>
      <c r="Z319">
        <v>24.156800000000004</v>
      </c>
    </row>
    <row r="320" spans="1:26" ht="16" x14ac:dyDescent="0.2">
      <c r="A320">
        <v>319</v>
      </c>
      <c r="B320" t="s">
        <v>1164</v>
      </c>
      <c r="C320" s="1">
        <v>40851</v>
      </c>
      <c r="D320">
        <f>YEAR(Table1[[#This Row],[Order Date]])</f>
        <v>2011</v>
      </c>
      <c r="E320">
        <f>MONTH(Table1[[#This Row],[Order Date]])</f>
        <v>11</v>
      </c>
      <c r="F320" t="str">
        <f>Table1[[#This Row],[Order Year]]&amp;"-"&amp;Table1[[#This Row],[Order Month]]</f>
        <v>2011-11</v>
      </c>
      <c r="G320" s="5">
        <f>YEAR(Table1[[#This Row],[Order Date]])*100 + MONTH(Table1[[#This Row],[Order Date]])</f>
        <v>201111</v>
      </c>
      <c r="H320" s="1">
        <v>40856</v>
      </c>
      <c r="I320" t="s">
        <v>53</v>
      </c>
      <c r="J320" t="s">
        <v>1165</v>
      </c>
      <c r="K320" t="s">
        <v>1166</v>
      </c>
      <c r="L320" t="s">
        <v>105</v>
      </c>
      <c r="M320" t="s">
        <v>30</v>
      </c>
      <c r="N320" t="s">
        <v>269</v>
      </c>
      <c r="O320" t="s">
        <v>270</v>
      </c>
      <c r="P320">
        <v>10024</v>
      </c>
      <c r="Q320" t="s">
        <v>151</v>
      </c>
      <c r="R320" t="s">
        <v>1169</v>
      </c>
      <c r="S320" t="s">
        <v>74</v>
      </c>
      <c r="T320" t="s">
        <v>685</v>
      </c>
      <c r="U320" t="s">
        <v>1170</v>
      </c>
      <c r="V320">
        <v>3991.98</v>
      </c>
      <c r="W320">
        <v>2</v>
      </c>
      <c r="X320" s="9">
        <f>Table1[[#This Row],[Discount]]</f>
        <v>0</v>
      </c>
      <c r="Y320">
        <v>0</v>
      </c>
      <c r="Z320">
        <v>1995.99</v>
      </c>
    </row>
    <row r="321" spans="1:26" ht="16" x14ac:dyDescent="0.2">
      <c r="A321">
        <v>320</v>
      </c>
      <c r="B321" t="s">
        <v>1164</v>
      </c>
      <c r="C321" s="1">
        <v>40851</v>
      </c>
      <c r="D321">
        <f>YEAR(Table1[[#This Row],[Order Date]])</f>
        <v>2011</v>
      </c>
      <c r="E321">
        <f>MONTH(Table1[[#This Row],[Order Date]])</f>
        <v>11</v>
      </c>
      <c r="F321" t="str">
        <f>Table1[[#This Row],[Order Year]]&amp;"-"&amp;Table1[[#This Row],[Order Month]]</f>
        <v>2011-11</v>
      </c>
      <c r="G321" s="5">
        <f>YEAR(Table1[[#This Row],[Order Date]])*100 + MONTH(Table1[[#This Row],[Order Date]])</f>
        <v>201111</v>
      </c>
      <c r="H321" s="1">
        <v>40856</v>
      </c>
      <c r="I321" t="s">
        <v>53</v>
      </c>
      <c r="J321" t="s">
        <v>1165</v>
      </c>
      <c r="K321" t="s">
        <v>1166</v>
      </c>
      <c r="L321" t="s">
        <v>105</v>
      </c>
      <c r="M321" t="s">
        <v>30</v>
      </c>
      <c r="N321" t="s">
        <v>269</v>
      </c>
      <c r="O321" t="s">
        <v>270</v>
      </c>
      <c r="P321">
        <v>10024</v>
      </c>
      <c r="Q321" t="s">
        <v>151</v>
      </c>
      <c r="R321" t="s">
        <v>215</v>
      </c>
      <c r="S321" t="s">
        <v>74</v>
      </c>
      <c r="T321" t="s">
        <v>75</v>
      </c>
      <c r="U321" t="s">
        <v>216</v>
      </c>
      <c r="V321">
        <v>275.94</v>
      </c>
      <c r="W321">
        <v>6</v>
      </c>
      <c r="X321" s="9">
        <f>Table1[[#This Row],[Discount]]</f>
        <v>0</v>
      </c>
      <c r="Y321">
        <v>0</v>
      </c>
      <c r="Z321">
        <v>80.022599999999997</v>
      </c>
    </row>
    <row r="322" spans="1:26" ht="16" x14ac:dyDescent="0.2">
      <c r="A322">
        <v>321</v>
      </c>
      <c r="B322" t="s">
        <v>1164</v>
      </c>
      <c r="C322" s="1">
        <v>40851</v>
      </c>
      <c r="D322">
        <f>YEAR(Table1[[#This Row],[Order Date]])</f>
        <v>2011</v>
      </c>
      <c r="E322">
        <f>MONTH(Table1[[#This Row],[Order Date]])</f>
        <v>11</v>
      </c>
      <c r="F322" t="str">
        <f>Table1[[#This Row],[Order Year]]&amp;"-"&amp;Table1[[#This Row],[Order Month]]</f>
        <v>2011-11</v>
      </c>
      <c r="G322" s="5">
        <f>YEAR(Table1[[#This Row],[Order Date]])*100 + MONTH(Table1[[#This Row],[Order Date]])</f>
        <v>201111</v>
      </c>
      <c r="H322" s="1">
        <v>40856</v>
      </c>
      <c r="I322" t="s">
        <v>53</v>
      </c>
      <c r="J322" t="s">
        <v>1165</v>
      </c>
      <c r="K322" t="s">
        <v>1166</v>
      </c>
      <c r="L322" t="s">
        <v>105</v>
      </c>
      <c r="M322" t="s">
        <v>30</v>
      </c>
      <c r="N322" t="s">
        <v>269</v>
      </c>
      <c r="O322" t="s">
        <v>270</v>
      </c>
      <c r="P322">
        <v>10024</v>
      </c>
      <c r="Q322" t="s">
        <v>151</v>
      </c>
      <c r="R322" t="s">
        <v>1171</v>
      </c>
      <c r="S322" t="s">
        <v>74</v>
      </c>
      <c r="T322" t="s">
        <v>164</v>
      </c>
      <c r="U322" t="s">
        <v>1172</v>
      </c>
      <c r="V322">
        <v>360</v>
      </c>
      <c r="W322">
        <v>4</v>
      </c>
      <c r="X322" s="9">
        <f>Table1[[#This Row],[Discount]]</f>
        <v>0</v>
      </c>
      <c r="Y322">
        <v>0</v>
      </c>
      <c r="Z322">
        <v>129.6</v>
      </c>
    </row>
    <row r="323" spans="1:26" ht="16" x14ac:dyDescent="0.2">
      <c r="A323">
        <v>322</v>
      </c>
      <c r="B323" t="s">
        <v>1164</v>
      </c>
      <c r="C323" s="1">
        <v>40851</v>
      </c>
      <c r="D323">
        <f>YEAR(Table1[[#This Row],[Order Date]])</f>
        <v>2011</v>
      </c>
      <c r="E323">
        <f>MONTH(Table1[[#This Row],[Order Date]])</f>
        <v>11</v>
      </c>
      <c r="F323" t="str">
        <f>Table1[[#This Row],[Order Year]]&amp;"-"&amp;Table1[[#This Row],[Order Month]]</f>
        <v>2011-11</v>
      </c>
      <c r="G323" s="5">
        <f>YEAR(Table1[[#This Row],[Order Date]])*100 + MONTH(Table1[[#This Row],[Order Date]])</f>
        <v>201111</v>
      </c>
      <c r="H323" s="1">
        <v>40856</v>
      </c>
      <c r="I323" t="s">
        <v>53</v>
      </c>
      <c r="J323" t="s">
        <v>1165</v>
      </c>
      <c r="K323" t="s">
        <v>1166</v>
      </c>
      <c r="L323" t="s">
        <v>105</v>
      </c>
      <c r="M323" t="s">
        <v>30</v>
      </c>
      <c r="N323" t="s">
        <v>269</v>
      </c>
      <c r="O323" t="s">
        <v>270</v>
      </c>
      <c r="P323">
        <v>10024</v>
      </c>
      <c r="Q323" t="s">
        <v>151</v>
      </c>
      <c r="R323" t="s">
        <v>550</v>
      </c>
      <c r="S323" t="s">
        <v>49</v>
      </c>
      <c r="T323" t="s">
        <v>62</v>
      </c>
      <c r="U323" t="s">
        <v>551</v>
      </c>
      <c r="V323">
        <v>43.57</v>
      </c>
      <c r="W323">
        <v>1</v>
      </c>
      <c r="X323" s="9">
        <f>Table1[[#This Row],[Discount]]</f>
        <v>0</v>
      </c>
      <c r="Y323">
        <v>0</v>
      </c>
      <c r="Z323">
        <v>13.070999999999998</v>
      </c>
    </row>
    <row r="324" spans="1:26" ht="16" x14ac:dyDescent="0.2">
      <c r="A324">
        <v>323</v>
      </c>
      <c r="B324" t="s">
        <v>1173</v>
      </c>
      <c r="C324" s="1">
        <v>40805</v>
      </c>
      <c r="D324">
        <f>YEAR(Table1[[#This Row],[Order Date]])</f>
        <v>2011</v>
      </c>
      <c r="E324">
        <f>MONTH(Table1[[#This Row],[Order Date]])</f>
        <v>9</v>
      </c>
      <c r="F324" t="str">
        <f>Table1[[#This Row],[Order Year]]&amp;"-"&amp;Table1[[#This Row],[Order Month]]</f>
        <v>2011-9</v>
      </c>
      <c r="G324" s="5">
        <f>YEAR(Table1[[#This Row],[Order Date]])*100 + MONTH(Table1[[#This Row],[Order Date]])</f>
        <v>201109</v>
      </c>
      <c r="H324" s="1">
        <v>40810</v>
      </c>
      <c r="I324" t="s">
        <v>53</v>
      </c>
      <c r="J324" t="s">
        <v>1174</v>
      </c>
      <c r="K324" t="s">
        <v>1175</v>
      </c>
      <c r="L324" t="s">
        <v>44</v>
      </c>
      <c r="M324" t="s">
        <v>30</v>
      </c>
      <c r="N324" t="s">
        <v>1176</v>
      </c>
      <c r="O324" t="s">
        <v>46</v>
      </c>
      <c r="P324">
        <v>90805</v>
      </c>
      <c r="Q324" t="s">
        <v>47</v>
      </c>
      <c r="R324" t="s">
        <v>1177</v>
      </c>
      <c r="S324" t="s">
        <v>49</v>
      </c>
      <c r="T324" t="s">
        <v>272</v>
      </c>
      <c r="U324" t="s">
        <v>1178</v>
      </c>
      <c r="V324">
        <v>7.16</v>
      </c>
      <c r="W324">
        <v>2</v>
      </c>
      <c r="X324" s="9">
        <f>Table1[[#This Row],[Discount]]</f>
        <v>0</v>
      </c>
      <c r="Y324">
        <v>0</v>
      </c>
      <c r="Z324">
        <v>3.58</v>
      </c>
    </row>
    <row r="325" spans="1:26" ht="16" x14ac:dyDescent="0.2">
      <c r="A325">
        <v>324</v>
      </c>
      <c r="B325" t="s">
        <v>1179</v>
      </c>
      <c r="C325" s="1">
        <v>41388</v>
      </c>
      <c r="D325">
        <f>YEAR(Table1[[#This Row],[Order Date]])</f>
        <v>2013</v>
      </c>
      <c r="E325">
        <f>MONTH(Table1[[#This Row],[Order Date]])</f>
        <v>4</v>
      </c>
      <c r="F325" t="str">
        <f>Table1[[#This Row],[Order Year]]&amp;"-"&amp;Table1[[#This Row],[Order Month]]</f>
        <v>2013-4</v>
      </c>
      <c r="G325" s="5">
        <f>YEAR(Table1[[#This Row],[Order Date]])*100 + MONTH(Table1[[#This Row],[Order Date]])</f>
        <v>201304</v>
      </c>
      <c r="H325" s="1">
        <v>41392</v>
      </c>
      <c r="I325" t="s">
        <v>53</v>
      </c>
      <c r="J325" t="s">
        <v>1180</v>
      </c>
      <c r="K325" t="s">
        <v>1181</v>
      </c>
      <c r="L325" t="s">
        <v>44</v>
      </c>
      <c r="M325" t="s">
        <v>30</v>
      </c>
      <c r="N325" t="s">
        <v>1182</v>
      </c>
      <c r="O325" t="s">
        <v>46</v>
      </c>
      <c r="P325">
        <v>92345</v>
      </c>
      <c r="Q325" t="s">
        <v>47</v>
      </c>
      <c r="R325" t="s">
        <v>1091</v>
      </c>
      <c r="S325" t="s">
        <v>49</v>
      </c>
      <c r="T325" t="s">
        <v>78</v>
      </c>
      <c r="U325" t="s">
        <v>1092</v>
      </c>
      <c r="V325">
        <v>251.52</v>
      </c>
      <c r="W325">
        <v>6</v>
      </c>
      <c r="X325" s="9">
        <f>Table1[[#This Row],[Discount]]</f>
        <v>0.2</v>
      </c>
      <c r="Y325">
        <v>0.2</v>
      </c>
      <c r="Z325">
        <v>81.744</v>
      </c>
    </row>
    <row r="326" spans="1:26" ht="16" x14ac:dyDescent="0.2">
      <c r="A326">
        <v>325</v>
      </c>
      <c r="B326" t="s">
        <v>1179</v>
      </c>
      <c r="C326" s="1">
        <v>41388</v>
      </c>
      <c r="D326">
        <f>YEAR(Table1[[#This Row],[Order Date]])</f>
        <v>2013</v>
      </c>
      <c r="E326">
        <f>MONTH(Table1[[#This Row],[Order Date]])</f>
        <v>4</v>
      </c>
      <c r="F326" t="str">
        <f>Table1[[#This Row],[Order Year]]&amp;"-"&amp;Table1[[#This Row],[Order Month]]</f>
        <v>2013-4</v>
      </c>
      <c r="G326" s="5">
        <f>YEAR(Table1[[#This Row],[Order Date]])*100 + MONTH(Table1[[#This Row],[Order Date]])</f>
        <v>201304</v>
      </c>
      <c r="H326" s="1">
        <v>41392</v>
      </c>
      <c r="I326" t="s">
        <v>53</v>
      </c>
      <c r="J326" t="s">
        <v>1180</v>
      </c>
      <c r="K326" t="s">
        <v>1181</v>
      </c>
      <c r="L326" t="s">
        <v>44</v>
      </c>
      <c r="M326" t="s">
        <v>30</v>
      </c>
      <c r="N326" t="s">
        <v>1182</v>
      </c>
      <c r="O326" t="s">
        <v>46</v>
      </c>
      <c r="P326">
        <v>92345</v>
      </c>
      <c r="Q326" t="s">
        <v>47</v>
      </c>
      <c r="R326" t="s">
        <v>1183</v>
      </c>
      <c r="S326" t="s">
        <v>74</v>
      </c>
      <c r="T326" t="s">
        <v>164</v>
      </c>
      <c r="U326" t="s">
        <v>1184</v>
      </c>
      <c r="V326">
        <v>99.99</v>
      </c>
      <c r="W326">
        <v>1</v>
      </c>
      <c r="X326" s="9">
        <f>Table1[[#This Row],[Discount]]</f>
        <v>0</v>
      </c>
      <c r="Y326">
        <v>0</v>
      </c>
      <c r="Z326">
        <v>34.996499999999997</v>
      </c>
    </row>
    <row r="327" spans="1:26" ht="16" x14ac:dyDescent="0.2">
      <c r="A327">
        <v>326</v>
      </c>
      <c r="B327" t="s">
        <v>1185</v>
      </c>
      <c r="C327" s="1">
        <v>41947</v>
      </c>
      <c r="D327">
        <f>YEAR(Table1[[#This Row],[Order Date]])</f>
        <v>2014</v>
      </c>
      <c r="E327">
        <f>MONTH(Table1[[#This Row],[Order Date]])</f>
        <v>11</v>
      </c>
      <c r="F327" t="str">
        <f>Table1[[#This Row],[Order Year]]&amp;"-"&amp;Table1[[#This Row],[Order Month]]</f>
        <v>2014-11</v>
      </c>
      <c r="G327" s="5">
        <f>YEAR(Table1[[#This Row],[Order Date]])*100 + MONTH(Table1[[#This Row],[Order Date]])</f>
        <v>201411</v>
      </c>
      <c r="H327" s="1">
        <v>41949</v>
      </c>
      <c r="I327" t="s">
        <v>26</v>
      </c>
      <c r="J327" t="s">
        <v>1186</v>
      </c>
      <c r="K327" t="s">
        <v>1187</v>
      </c>
      <c r="L327" t="s">
        <v>44</v>
      </c>
      <c r="M327" t="s">
        <v>30</v>
      </c>
      <c r="N327" t="s">
        <v>1188</v>
      </c>
      <c r="O327" t="s">
        <v>338</v>
      </c>
      <c r="P327">
        <v>37130</v>
      </c>
      <c r="Q327" t="s">
        <v>33</v>
      </c>
      <c r="R327" t="s">
        <v>1189</v>
      </c>
      <c r="S327" t="s">
        <v>35</v>
      </c>
      <c r="T327" t="s">
        <v>68</v>
      </c>
      <c r="U327" t="s">
        <v>1190</v>
      </c>
      <c r="V327">
        <v>15.991999999999999</v>
      </c>
      <c r="W327">
        <v>1</v>
      </c>
      <c r="X327" s="9">
        <f>Table1[[#This Row],[Discount]]</f>
        <v>0.2</v>
      </c>
      <c r="Y327">
        <v>0.2</v>
      </c>
      <c r="Z327">
        <v>0.99949999999999894</v>
      </c>
    </row>
    <row r="328" spans="1:26" ht="16" x14ac:dyDescent="0.2">
      <c r="A328">
        <v>327</v>
      </c>
      <c r="B328" t="s">
        <v>1191</v>
      </c>
      <c r="C328" s="1">
        <v>41517</v>
      </c>
      <c r="D328">
        <f>YEAR(Table1[[#This Row],[Order Date]])</f>
        <v>2013</v>
      </c>
      <c r="E328">
        <f>MONTH(Table1[[#This Row],[Order Date]])</f>
        <v>8</v>
      </c>
      <c r="F328" t="str">
        <f>Table1[[#This Row],[Order Year]]&amp;"-"&amp;Table1[[#This Row],[Order Month]]</f>
        <v>2013-8</v>
      </c>
      <c r="G328" s="5">
        <f>YEAR(Table1[[#This Row],[Order Date]])*100 + MONTH(Table1[[#This Row],[Order Date]])</f>
        <v>201308</v>
      </c>
      <c r="H328" s="1">
        <v>41519</v>
      </c>
      <c r="I328" t="s">
        <v>191</v>
      </c>
      <c r="J328" t="s">
        <v>1192</v>
      </c>
      <c r="K328" t="s">
        <v>1193</v>
      </c>
      <c r="L328" t="s">
        <v>29</v>
      </c>
      <c r="M328" t="s">
        <v>30</v>
      </c>
      <c r="N328" t="s">
        <v>149</v>
      </c>
      <c r="O328" t="s">
        <v>150</v>
      </c>
      <c r="P328">
        <v>19143</v>
      </c>
      <c r="Q328" t="s">
        <v>151</v>
      </c>
      <c r="R328" t="s">
        <v>1194</v>
      </c>
      <c r="S328" t="s">
        <v>74</v>
      </c>
      <c r="T328" t="s">
        <v>75</v>
      </c>
      <c r="U328" t="s">
        <v>1195</v>
      </c>
      <c r="V328">
        <v>290.89800000000002</v>
      </c>
      <c r="W328">
        <v>3</v>
      </c>
      <c r="X328" s="9">
        <f>Table1[[#This Row],[Discount]]</f>
        <v>0.4</v>
      </c>
      <c r="Y328">
        <v>0.4</v>
      </c>
      <c r="Z328">
        <v>-67.876199999999997</v>
      </c>
    </row>
    <row r="329" spans="1:26" ht="16" x14ac:dyDescent="0.2">
      <c r="A329">
        <v>328</v>
      </c>
      <c r="B329" t="s">
        <v>1191</v>
      </c>
      <c r="C329" s="1">
        <v>41517</v>
      </c>
      <c r="D329">
        <f>YEAR(Table1[[#This Row],[Order Date]])</f>
        <v>2013</v>
      </c>
      <c r="E329">
        <f>MONTH(Table1[[#This Row],[Order Date]])</f>
        <v>8</v>
      </c>
      <c r="F329" t="str">
        <f>Table1[[#This Row],[Order Year]]&amp;"-"&amp;Table1[[#This Row],[Order Month]]</f>
        <v>2013-8</v>
      </c>
      <c r="G329" s="5">
        <f>YEAR(Table1[[#This Row],[Order Date]])*100 + MONTH(Table1[[#This Row],[Order Date]])</f>
        <v>201308</v>
      </c>
      <c r="H329" s="1">
        <v>41519</v>
      </c>
      <c r="I329" t="s">
        <v>191</v>
      </c>
      <c r="J329" t="s">
        <v>1192</v>
      </c>
      <c r="K329" t="s">
        <v>1193</v>
      </c>
      <c r="L329" t="s">
        <v>29</v>
      </c>
      <c r="M329" t="s">
        <v>30</v>
      </c>
      <c r="N329" t="s">
        <v>149</v>
      </c>
      <c r="O329" t="s">
        <v>150</v>
      </c>
      <c r="P329">
        <v>19143</v>
      </c>
      <c r="Q329" t="s">
        <v>151</v>
      </c>
      <c r="R329" t="s">
        <v>1196</v>
      </c>
      <c r="S329" t="s">
        <v>49</v>
      </c>
      <c r="T329" t="s">
        <v>62</v>
      </c>
      <c r="U329" t="s">
        <v>1197</v>
      </c>
      <c r="V329">
        <v>54.224000000000004</v>
      </c>
      <c r="W329">
        <v>2</v>
      </c>
      <c r="X329" s="9">
        <f>Table1[[#This Row],[Discount]]</f>
        <v>0.2</v>
      </c>
      <c r="Y329">
        <v>0.2</v>
      </c>
      <c r="Z329">
        <v>3.3889999999999993</v>
      </c>
    </row>
    <row r="330" spans="1:26" ht="16" x14ac:dyDescent="0.2">
      <c r="A330">
        <v>329</v>
      </c>
      <c r="B330" t="s">
        <v>1191</v>
      </c>
      <c r="C330" s="1">
        <v>41517</v>
      </c>
      <c r="D330">
        <f>YEAR(Table1[[#This Row],[Order Date]])</f>
        <v>2013</v>
      </c>
      <c r="E330">
        <f>MONTH(Table1[[#This Row],[Order Date]])</f>
        <v>8</v>
      </c>
      <c r="F330" t="str">
        <f>Table1[[#This Row],[Order Year]]&amp;"-"&amp;Table1[[#This Row],[Order Month]]</f>
        <v>2013-8</v>
      </c>
      <c r="G330" s="5">
        <f>YEAR(Table1[[#This Row],[Order Date]])*100 + MONTH(Table1[[#This Row],[Order Date]])</f>
        <v>201308</v>
      </c>
      <c r="H330" s="1">
        <v>41519</v>
      </c>
      <c r="I330" t="s">
        <v>191</v>
      </c>
      <c r="J330" t="s">
        <v>1192</v>
      </c>
      <c r="K330" t="s">
        <v>1193</v>
      </c>
      <c r="L330" t="s">
        <v>29</v>
      </c>
      <c r="M330" t="s">
        <v>30</v>
      </c>
      <c r="N330" t="s">
        <v>149</v>
      </c>
      <c r="O330" t="s">
        <v>150</v>
      </c>
      <c r="P330">
        <v>19143</v>
      </c>
      <c r="Q330" t="s">
        <v>151</v>
      </c>
      <c r="R330" t="s">
        <v>1198</v>
      </c>
      <c r="S330" t="s">
        <v>35</v>
      </c>
      <c r="T330" t="s">
        <v>39</v>
      </c>
      <c r="U330" t="s">
        <v>1199</v>
      </c>
      <c r="V330">
        <v>786.74400000000003</v>
      </c>
      <c r="W330">
        <v>4</v>
      </c>
      <c r="X330" s="9">
        <f>Table1[[#This Row],[Discount]]</f>
        <v>0.3</v>
      </c>
      <c r="Y330">
        <v>0.3</v>
      </c>
      <c r="Z330">
        <v>-258.50160000000011</v>
      </c>
    </row>
    <row r="331" spans="1:26" ht="16" x14ac:dyDescent="0.2">
      <c r="A331">
        <v>330</v>
      </c>
      <c r="B331" t="s">
        <v>1191</v>
      </c>
      <c r="C331" s="1">
        <v>41517</v>
      </c>
      <c r="D331">
        <f>YEAR(Table1[[#This Row],[Order Date]])</f>
        <v>2013</v>
      </c>
      <c r="E331">
        <f>MONTH(Table1[[#This Row],[Order Date]])</f>
        <v>8</v>
      </c>
      <c r="F331" t="str">
        <f>Table1[[#This Row],[Order Year]]&amp;"-"&amp;Table1[[#This Row],[Order Month]]</f>
        <v>2013-8</v>
      </c>
      <c r="G331" s="5">
        <f>YEAR(Table1[[#This Row],[Order Date]])*100 + MONTH(Table1[[#This Row],[Order Date]])</f>
        <v>201308</v>
      </c>
      <c r="H331" s="1">
        <v>41519</v>
      </c>
      <c r="I331" t="s">
        <v>191</v>
      </c>
      <c r="J331" t="s">
        <v>1192</v>
      </c>
      <c r="K331" t="s">
        <v>1193</v>
      </c>
      <c r="L331" t="s">
        <v>29</v>
      </c>
      <c r="M331" t="s">
        <v>30</v>
      </c>
      <c r="N331" t="s">
        <v>149</v>
      </c>
      <c r="O331" t="s">
        <v>150</v>
      </c>
      <c r="P331">
        <v>19143</v>
      </c>
      <c r="Q331" t="s">
        <v>151</v>
      </c>
      <c r="R331" t="s">
        <v>1200</v>
      </c>
      <c r="S331" t="s">
        <v>49</v>
      </c>
      <c r="T331" t="s">
        <v>50</v>
      </c>
      <c r="U331" t="s">
        <v>1201</v>
      </c>
      <c r="V331">
        <v>100.24000000000001</v>
      </c>
      <c r="W331">
        <v>10</v>
      </c>
      <c r="X331" s="9">
        <f>Table1[[#This Row],[Discount]]</f>
        <v>0.2</v>
      </c>
      <c r="Y331">
        <v>0.2</v>
      </c>
      <c r="Z331">
        <v>33.830999999999989</v>
      </c>
    </row>
    <row r="332" spans="1:26" ht="16" x14ac:dyDescent="0.2">
      <c r="A332">
        <v>331</v>
      </c>
      <c r="B332" t="s">
        <v>1191</v>
      </c>
      <c r="C332" s="1">
        <v>41517</v>
      </c>
      <c r="D332">
        <f>YEAR(Table1[[#This Row],[Order Date]])</f>
        <v>2013</v>
      </c>
      <c r="E332">
        <f>MONTH(Table1[[#This Row],[Order Date]])</f>
        <v>8</v>
      </c>
      <c r="F332" t="str">
        <f>Table1[[#This Row],[Order Year]]&amp;"-"&amp;Table1[[#This Row],[Order Month]]</f>
        <v>2013-8</v>
      </c>
      <c r="G332" s="5">
        <f>YEAR(Table1[[#This Row],[Order Date]])*100 + MONTH(Table1[[#This Row],[Order Date]])</f>
        <v>201308</v>
      </c>
      <c r="H332" s="1">
        <v>41519</v>
      </c>
      <c r="I332" t="s">
        <v>191</v>
      </c>
      <c r="J332" t="s">
        <v>1192</v>
      </c>
      <c r="K332" t="s">
        <v>1193</v>
      </c>
      <c r="L332" t="s">
        <v>29</v>
      </c>
      <c r="M332" t="s">
        <v>30</v>
      </c>
      <c r="N332" t="s">
        <v>149</v>
      </c>
      <c r="O332" t="s">
        <v>150</v>
      </c>
      <c r="P332">
        <v>19143</v>
      </c>
      <c r="Q332" t="s">
        <v>151</v>
      </c>
      <c r="R332" t="s">
        <v>1202</v>
      </c>
      <c r="S332" t="s">
        <v>49</v>
      </c>
      <c r="T332" t="s">
        <v>78</v>
      </c>
      <c r="U332" t="s">
        <v>1203</v>
      </c>
      <c r="V332">
        <v>37.76400000000001</v>
      </c>
      <c r="W332">
        <v>6</v>
      </c>
      <c r="X332" s="9">
        <f>Table1[[#This Row],[Discount]]</f>
        <v>0.7</v>
      </c>
      <c r="Y332">
        <v>0.7</v>
      </c>
      <c r="Z332">
        <v>-27.693600000000004</v>
      </c>
    </row>
    <row r="333" spans="1:26" ht="16" x14ac:dyDescent="0.2">
      <c r="A333">
        <v>332</v>
      </c>
      <c r="B333" t="s">
        <v>1204</v>
      </c>
      <c r="C333" s="1">
        <v>41390</v>
      </c>
      <c r="D333">
        <f>YEAR(Table1[[#This Row],[Order Date]])</f>
        <v>2013</v>
      </c>
      <c r="E333">
        <f>MONTH(Table1[[#This Row],[Order Date]])</f>
        <v>4</v>
      </c>
      <c r="F333" t="str">
        <f>Table1[[#This Row],[Order Year]]&amp;"-"&amp;Table1[[#This Row],[Order Month]]</f>
        <v>2013-4</v>
      </c>
      <c r="G333" s="5">
        <f>YEAR(Table1[[#This Row],[Order Date]])*100 + MONTH(Table1[[#This Row],[Order Date]])</f>
        <v>201304</v>
      </c>
      <c r="H333" s="1">
        <v>41394</v>
      </c>
      <c r="I333" t="s">
        <v>26</v>
      </c>
      <c r="J333" t="s">
        <v>1205</v>
      </c>
      <c r="K333" t="s">
        <v>1206</v>
      </c>
      <c r="L333" t="s">
        <v>29</v>
      </c>
      <c r="M333" t="s">
        <v>30</v>
      </c>
      <c r="N333" t="s">
        <v>149</v>
      </c>
      <c r="O333" t="s">
        <v>150</v>
      </c>
      <c r="P333">
        <v>19134</v>
      </c>
      <c r="Q333" t="s">
        <v>151</v>
      </c>
      <c r="R333" t="s">
        <v>1207</v>
      </c>
      <c r="S333" t="s">
        <v>74</v>
      </c>
      <c r="T333" t="s">
        <v>75</v>
      </c>
      <c r="U333" t="s">
        <v>1208</v>
      </c>
      <c r="V333">
        <v>82.8</v>
      </c>
      <c r="W333">
        <v>2</v>
      </c>
      <c r="X333" s="9">
        <f>Table1[[#This Row],[Discount]]</f>
        <v>0.4</v>
      </c>
      <c r="Y333">
        <v>0.4</v>
      </c>
      <c r="Z333">
        <v>-20.700000000000003</v>
      </c>
    </row>
    <row r="334" spans="1:26" ht="16" x14ac:dyDescent="0.2">
      <c r="A334">
        <v>333</v>
      </c>
      <c r="B334" t="s">
        <v>1204</v>
      </c>
      <c r="C334" s="1">
        <v>41390</v>
      </c>
      <c r="D334">
        <f>YEAR(Table1[[#This Row],[Order Date]])</f>
        <v>2013</v>
      </c>
      <c r="E334">
        <f>MONTH(Table1[[#This Row],[Order Date]])</f>
        <v>4</v>
      </c>
      <c r="F334" t="str">
        <f>Table1[[#This Row],[Order Year]]&amp;"-"&amp;Table1[[#This Row],[Order Month]]</f>
        <v>2013-4</v>
      </c>
      <c r="G334" s="5">
        <f>YEAR(Table1[[#This Row],[Order Date]])*100 + MONTH(Table1[[#This Row],[Order Date]])</f>
        <v>201304</v>
      </c>
      <c r="H334" s="1">
        <v>41394</v>
      </c>
      <c r="I334" t="s">
        <v>26</v>
      </c>
      <c r="J334" t="s">
        <v>1205</v>
      </c>
      <c r="K334" t="s">
        <v>1206</v>
      </c>
      <c r="L334" t="s">
        <v>29</v>
      </c>
      <c r="M334" t="s">
        <v>30</v>
      </c>
      <c r="N334" t="s">
        <v>149</v>
      </c>
      <c r="O334" t="s">
        <v>150</v>
      </c>
      <c r="P334">
        <v>19134</v>
      </c>
      <c r="Q334" t="s">
        <v>151</v>
      </c>
      <c r="R334" t="s">
        <v>1209</v>
      </c>
      <c r="S334" t="s">
        <v>49</v>
      </c>
      <c r="T334" t="s">
        <v>78</v>
      </c>
      <c r="U334" t="s">
        <v>1210</v>
      </c>
      <c r="V334">
        <v>20.724000000000004</v>
      </c>
      <c r="W334">
        <v>2</v>
      </c>
      <c r="X334" s="9">
        <f>Table1[[#This Row],[Discount]]</f>
        <v>0.7</v>
      </c>
      <c r="Y334">
        <v>0.7</v>
      </c>
      <c r="Z334">
        <v>-13.815999999999995</v>
      </c>
    </row>
    <row r="335" spans="1:26" ht="16" x14ac:dyDescent="0.2">
      <c r="A335">
        <v>334</v>
      </c>
      <c r="B335" t="s">
        <v>1204</v>
      </c>
      <c r="C335" s="1">
        <v>41390</v>
      </c>
      <c r="D335">
        <f>YEAR(Table1[[#This Row],[Order Date]])</f>
        <v>2013</v>
      </c>
      <c r="E335">
        <f>MONTH(Table1[[#This Row],[Order Date]])</f>
        <v>4</v>
      </c>
      <c r="F335" t="str">
        <f>Table1[[#This Row],[Order Year]]&amp;"-"&amp;Table1[[#This Row],[Order Month]]</f>
        <v>2013-4</v>
      </c>
      <c r="G335" s="5">
        <f>YEAR(Table1[[#This Row],[Order Date]])*100 + MONTH(Table1[[#This Row],[Order Date]])</f>
        <v>201304</v>
      </c>
      <c r="H335" s="1">
        <v>41394</v>
      </c>
      <c r="I335" t="s">
        <v>26</v>
      </c>
      <c r="J335" t="s">
        <v>1205</v>
      </c>
      <c r="K335" t="s">
        <v>1206</v>
      </c>
      <c r="L335" t="s">
        <v>29</v>
      </c>
      <c r="M335" t="s">
        <v>30</v>
      </c>
      <c r="N335" t="s">
        <v>149</v>
      </c>
      <c r="O335" t="s">
        <v>150</v>
      </c>
      <c r="P335">
        <v>19134</v>
      </c>
      <c r="Q335" t="s">
        <v>151</v>
      </c>
      <c r="R335" t="s">
        <v>1211</v>
      </c>
      <c r="S335" t="s">
        <v>49</v>
      </c>
      <c r="T335" t="s">
        <v>78</v>
      </c>
      <c r="U335" t="s">
        <v>1212</v>
      </c>
      <c r="V335">
        <v>4.8960000000000008</v>
      </c>
      <c r="W335">
        <v>3</v>
      </c>
      <c r="X335" s="9">
        <f>Table1[[#This Row],[Discount]]</f>
        <v>0.7</v>
      </c>
      <c r="Y335">
        <v>0.7</v>
      </c>
      <c r="Z335">
        <v>-3.4271999999999991</v>
      </c>
    </row>
    <row r="336" spans="1:26" ht="16" x14ac:dyDescent="0.2">
      <c r="A336">
        <v>335</v>
      </c>
      <c r="B336" t="s">
        <v>1213</v>
      </c>
      <c r="C336" s="1">
        <v>41153</v>
      </c>
      <c r="D336">
        <f>YEAR(Table1[[#This Row],[Order Date]])</f>
        <v>2012</v>
      </c>
      <c r="E336">
        <f>MONTH(Table1[[#This Row],[Order Date]])</f>
        <v>9</v>
      </c>
      <c r="F336" t="str">
        <f>Table1[[#This Row],[Order Year]]&amp;"-"&amp;Table1[[#This Row],[Order Month]]</f>
        <v>2012-9</v>
      </c>
      <c r="G336" s="5">
        <f>YEAR(Table1[[#This Row],[Order Date]])*100 + MONTH(Table1[[#This Row],[Order Date]])</f>
        <v>201209</v>
      </c>
      <c r="H336" s="1">
        <v>41156</v>
      </c>
      <c r="I336" t="s">
        <v>26</v>
      </c>
      <c r="J336" t="s">
        <v>1214</v>
      </c>
      <c r="K336" t="s">
        <v>1215</v>
      </c>
      <c r="L336" t="s">
        <v>29</v>
      </c>
      <c r="M336" t="s">
        <v>30</v>
      </c>
      <c r="N336" t="s">
        <v>45</v>
      </c>
      <c r="O336" t="s">
        <v>46</v>
      </c>
      <c r="P336">
        <v>90045</v>
      </c>
      <c r="Q336" t="s">
        <v>47</v>
      </c>
      <c r="R336" t="s">
        <v>1216</v>
      </c>
      <c r="S336" t="s">
        <v>49</v>
      </c>
      <c r="T336" t="s">
        <v>78</v>
      </c>
      <c r="U336" t="s">
        <v>1217</v>
      </c>
      <c r="V336">
        <v>4.7520000000000007</v>
      </c>
      <c r="W336">
        <v>1</v>
      </c>
      <c r="X336" s="9">
        <f>Table1[[#This Row],[Discount]]</f>
        <v>0.2</v>
      </c>
      <c r="Y336">
        <v>0.2</v>
      </c>
      <c r="Z336">
        <v>1.6037999999999997</v>
      </c>
    </row>
    <row r="337" spans="1:26" ht="16" x14ac:dyDescent="0.2">
      <c r="A337">
        <v>336</v>
      </c>
      <c r="B337" t="s">
        <v>1213</v>
      </c>
      <c r="C337" s="1">
        <v>41153</v>
      </c>
      <c r="D337">
        <f>YEAR(Table1[[#This Row],[Order Date]])</f>
        <v>2012</v>
      </c>
      <c r="E337">
        <f>MONTH(Table1[[#This Row],[Order Date]])</f>
        <v>9</v>
      </c>
      <c r="F337" t="str">
        <f>Table1[[#This Row],[Order Year]]&amp;"-"&amp;Table1[[#This Row],[Order Month]]</f>
        <v>2012-9</v>
      </c>
      <c r="G337" s="5">
        <f>YEAR(Table1[[#This Row],[Order Date]])*100 + MONTH(Table1[[#This Row],[Order Date]])</f>
        <v>201209</v>
      </c>
      <c r="H337" s="1">
        <v>41156</v>
      </c>
      <c r="I337" t="s">
        <v>26</v>
      </c>
      <c r="J337" t="s">
        <v>1214</v>
      </c>
      <c r="K337" t="s">
        <v>1215</v>
      </c>
      <c r="L337" t="s">
        <v>29</v>
      </c>
      <c r="M337" t="s">
        <v>30</v>
      </c>
      <c r="N337" t="s">
        <v>45</v>
      </c>
      <c r="O337" t="s">
        <v>46</v>
      </c>
      <c r="P337">
        <v>90045</v>
      </c>
      <c r="Q337" t="s">
        <v>47</v>
      </c>
      <c r="R337" t="s">
        <v>1218</v>
      </c>
      <c r="S337" t="s">
        <v>74</v>
      </c>
      <c r="T337" t="s">
        <v>1219</v>
      </c>
      <c r="U337" t="s">
        <v>1220</v>
      </c>
      <c r="V337">
        <v>959.98400000000004</v>
      </c>
      <c r="W337">
        <v>2</v>
      </c>
      <c r="X337" s="9">
        <f>Table1[[#This Row],[Discount]]</f>
        <v>0.2</v>
      </c>
      <c r="Y337">
        <v>0.2</v>
      </c>
      <c r="Z337">
        <v>335.99440000000004</v>
      </c>
    </row>
    <row r="338" spans="1:26" ht="16" x14ac:dyDescent="0.2">
      <c r="A338">
        <v>337</v>
      </c>
      <c r="B338" t="s">
        <v>1213</v>
      </c>
      <c r="C338" s="1">
        <v>41153</v>
      </c>
      <c r="D338">
        <f>YEAR(Table1[[#This Row],[Order Date]])</f>
        <v>2012</v>
      </c>
      <c r="E338">
        <f>MONTH(Table1[[#This Row],[Order Date]])</f>
        <v>9</v>
      </c>
      <c r="F338" t="str">
        <f>Table1[[#This Row],[Order Year]]&amp;"-"&amp;Table1[[#This Row],[Order Month]]</f>
        <v>2012-9</v>
      </c>
      <c r="G338" s="5">
        <f>YEAR(Table1[[#This Row],[Order Date]])*100 + MONTH(Table1[[#This Row],[Order Date]])</f>
        <v>201209</v>
      </c>
      <c r="H338" s="1">
        <v>41156</v>
      </c>
      <c r="I338" t="s">
        <v>26</v>
      </c>
      <c r="J338" t="s">
        <v>1214</v>
      </c>
      <c r="K338" t="s">
        <v>1215</v>
      </c>
      <c r="L338" t="s">
        <v>29</v>
      </c>
      <c r="M338" t="s">
        <v>30</v>
      </c>
      <c r="N338" t="s">
        <v>45</v>
      </c>
      <c r="O338" t="s">
        <v>46</v>
      </c>
      <c r="P338">
        <v>90045</v>
      </c>
      <c r="Q338" t="s">
        <v>47</v>
      </c>
      <c r="R338" t="s">
        <v>1221</v>
      </c>
      <c r="S338" t="s">
        <v>49</v>
      </c>
      <c r="T338" t="s">
        <v>78</v>
      </c>
      <c r="U338" t="s">
        <v>1222</v>
      </c>
      <c r="V338">
        <v>14.368000000000002</v>
      </c>
      <c r="W338">
        <v>4</v>
      </c>
      <c r="X338" s="9">
        <f>Table1[[#This Row],[Discount]]</f>
        <v>0.2</v>
      </c>
      <c r="Y338">
        <v>0.2</v>
      </c>
      <c r="Z338">
        <v>4.4899999999999984</v>
      </c>
    </row>
    <row r="339" spans="1:26" ht="16" x14ac:dyDescent="0.2">
      <c r="A339">
        <v>338</v>
      </c>
      <c r="B339" t="s">
        <v>1223</v>
      </c>
      <c r="C339" s="1">
        <v>40736</v>
      </c>
      <c r="D339">
        <f>YEAR(Table1[[#This Row],[Order Date]])</f>
        <v>2011</v>
      </c>
      <c r="E339">
        <f>MONTH(Table1[[#This Row],[Order Date]])</f>
        <v>7</v>
      </c>
      <c r="F339" t="str">
        <f>Table1[[#This Row],[Order Year]]&amp;"-"&amp;Table1[[#This Row],[Order Month]]</f>
        <v>2011-7</v>
      </c>
      <c r="G339" s="5">
        <f>YEAR(Table1[[#This Row],[Order Date]])*100 + MONTH(Table1[[#This Row],[Order Date]])</f>
        <v>201107</v>
      </c>
      <c r="H339" s="1">
        <v>40741</v>
      </c>
      <c r="I339" t="s">
        <v>53</v>
      </c>
      <c r="J339" t="s">
        <v>1224</v>
      </c>
      <c r="K339" t="s">
        <v>1225</v>
      </c>
      <c r="L339" t="s">
        <v>44</v>
      </c>
      <c r="M339" t="s">
        <v>30</v>
      </c>
      <c r="N339" t="s">
        <v>130</v>
      </c>
      <c r="O339" t="s">
        <v>46</v>
      </c>
      <c r="P339">
        <v>94122</v>
      </c>
      <c r="Q339" t="s">
        <v>47</v>
      </c>
      <c r="R339" t="s">
        <v>1226</v>
      </c>
      <c r="S339" t="s">
        <v>49</v>
      </c>
      <c r="T339" t="s">
        <v>78</v>
      </c>
      <c r="U339" t="s">
        <v>1227</v>
      </c>
      <c r="V339">
        <v>7.7120000000000006</v>
      </c>
      <c r="W339">
        <v>2</v>
      </c>
      <c r="X339" s="9">
        <f>Table1[[#This Row],[Discount]]</f>
        <v>0.2</v>
      </c>
      <c r="Y339">
        <v>0.2</v>
      </c>
      <c r="Z339">
        <v>2.7956000000000003</v>
      </c>
    </row>
    <row r="340" spans="1:26" ht="16" x14ac:dyDescent="0.2">
      <c r="A340">
        <v>339</v>
      </c>
      <c r="B340" t="s">
        <v>1223</v>
      </c>
      <c r="C340" s="1">
        <v>40736</v>
      </c>
      <c r="D340">
        <f>YEAR(Table1[[#This Row],[Order Date]])</f>
        <v>2011</v>
      </c>
      <c r="E340">
        <f>MONTH(Table1[[#This Row],[Order Date]])</f>
        <v>7</v>
      </c>
      <c r="F340" t="str">
        <f>Table1[[#This Row],[Order Year]]&amp;"-"&amp;Table1[[#This Row],[Order Month]]</f>
        <v>2011-7</v>
      </c>
      <c r="G340" s="5">
        <f>YEAR(Table1[[#This Row],[Order Date]])*100 + MONTH(Table1[[#This Row],[Order Date]])</f>
        <v>201107</v>
      </c>
      <c r="H340" s="1">
        <v>40741</v>
      </c>
      <c r="I340" t="s">
        <v>53</v>
      </c>
      <c r="J340" t="s">
        <v>1224</v>
      </c>
      <c r="K340" t="s">
        <v>1225</v>
      </c>
      <c r="L340" t="s">
        <v>44</v>
      </c>
      <c r="M340" t="s">
        <v>30</v>
      </c>
      <c r="N340" t="s">
        <v>130</v>
      </c>
      <c r="O340" t="s">
        <v>46</v>
      </c>
      <c r="P340">
        <v>94122</v>
      </c>
      <c r="Q340" t="s">
        <v>47</v>
      </c>
      <c r="R340" t="s">
        <v>1228</v>
      </c>
      <c r="S340" t="s">
        <v>35</v>
      </c>
      <c r="T340" t="s">
        <v>59</v>
      </c>
      <c r="U340" t="s">
        <v>1229</v>
      </c>
      <c r="V340">
        <v>698.35200000000009</v>
      </c>
      <c r="W340">
        <v>3</v>
      </c>
      <c r="X340" s="9">
        <f>Table1[[#This Row],[Discount]]</f>
        <v>0.2</v>
      </c>
      <c r="Y340">
        <v>0.2</v>
      </c>
      <c r="Z340">
        <v>-17.458800000000053</v>
      </c>
    </row>
    <row r="341" spans="1:26" ht="16" x14ac:dyDescent="0.2">
      <c r="A341">
        <v>340</v>
      </c>
      <c r="B341" t="s">
        <v>1230</v>
      </c>
      <c r="C341" s="1">
        <v>41082</v>
      </c>
      <c r="D341">
        <f>YEAR(Table1[[#This Row],[Order Date]])</f>
        <v>2012</v>
      </c>
      <c r="E341">
        <f>MONTH(Table1[[#This Row],[Order Date]])</f>
        <v>6</v>
      </c>
      <c r="F341" t="str">
        <f>Table1[[#This Row],[Order Year]]&amp;"-"&amp;Table1[[#This Row],[Order Month]]</f>
        <v>2012-6</v>
      </c>
      <c r="G341" s="5">
        <f>YEAR(Table1[[#This Row],[Order Date]])*100 + MONTH(Table1[[#This Row],[Order Date]])</f>
        <v>201206</v>
      </c>
      <c r="H341" s="1">
        <v>41086</v>
      </c>
      <c r="I341" t="s">
        <v>26</v>
      </c>
      <c r="J341" t="s">
        <v>919</v>
      </c>
      <c r="K341" t="s">
        <v>920</v>
      </c>
      <c r="L341" t="s">
        <v>29</v>
      </c>
      <c r="M341" t="s">
        <v>30</v>
      </c>
      <c r="N341" t="s">
        <v>1231</v>
      </c>
      <c r="O341" t="s">
        <v>124</v>
      </c>
      <c r="P341">
        <v>84041</v>
      </c>
      <c r="Q341" t="s">
        <v>47</v>
      </c>
      <c r="R341" t="s">
        <v>1232</v>
      </c>
      <c r="S341" t="s">
        <v>49</v>
      </c>
      <c r="T341" t="s">
        <v>272</v>
      </c>
      <c r="U341" t="s">
        <v>1233</v>
      </c>
      <c r="V341">
        <v>4.96</v>
      </c>
      <c r="W341">
        <v>4</v>
      </c>
      <c r="X341" s="9">
        <f>Table1[[#This Row],[Discount]]</f>
        <v>0</v>
      </c>
      <c r="Y341">
        <v>0</v>
      </c>
      <c r="Z341">
        <v>2.3311999999999999</v>
      </c>
    </row>
    <row r="342" spans="1:26" ht="16" x14ac:dyDescent="0.2">
      <c r="A342">
        <v>341</v>
      </c>
      <c r="B342" t="s">
        <v>1234</v>
      </c>
      <c r="C342" s="1">
        <v>40646</v>
      </c>
      <c r="D342">
        <f>YEAR(Table1[[#This Row],[Order Date]])</f>
        <v>2011</v>
      </c>
      <c r="E342">
        <f>MONTH(Table1[[#This Row],[Order Date]])</f>
        <v>4</v>
      </c>
      <c r="F342" t="str">
        <f>Table1[[#This Row],[Order Year]]&amp;"-"&amp;Table1[[#This Row],[Order Month]]</f>
        <v>2011-4</v>
      </c>
      <c r="G342" s="5">
        <f>YEAR(Table1[[#This Row],[Order Date]])*100 + MONTH(Table1[[#This Row],[Order Date]])</f>
        <v>201104</v>
      </c>
      <c r="H342" s="1">
        <v>40650</v>
      </c>
      <c r="I342" t="s">
        <v>26</v>
      </c>
      <c r="J342" t="s">
        <v>584</v>
      </c>
      <c r="K342" t="s">
        <v>585</v>
      </c>
      <c r="L342" t="s">
        <v>44</v>
      </c>
      <c r="M342" t="s">
        <v>30</v>
      </c>
      <c r="N342" t="s">
        <v>149</v>
      </c>
      <c r="O342" t="s">
        <v>150</v>
      </c>
      <c r="P342">
        <v>19140</v>
      </c>
      <c r="Q342" t="s">
        <v>151</v>
      </c>
      <c r="R342" t="s">
        <v>1235</v>
      </c>
      <c r="S342" t="s">
        <v>49</v>
      </c>
      <c r="T342" t="s">
        <v>71</v>
      </c>
      <c r="U342" t="s">
        <v>1236</v>
      </c>
      <c r="V342">
        <v>17.856000000000002</v>
      </c>
      <c r="W342">
        <v>4</v>
      </c>
      <c r="X342" s="9">
        <f>Table1[[#This Row],[Discount]]</f>
        <v>0.2</v>
      </c>
      <c r="Y342">
        <v>0.2</v>
      </c>
      <c r="Z342">
        <v>1.1159999999999979</v>
      </c>
    </row>
    <row r="343" spans="1:26" ht="16" x14ac:dyDescent="0.2">
      <c r="A343">
        <v>342</v>
      </c>
      <c r="B343" t="s">
        <v>1234</v>
      </c>
      <c r="C343" s="1">
        <v>40646</v>
      </c>
      <c r="D343">
        <f>YEAR(Table1[[#This Row],[Order Date]])</f>
        <v>2011</v>
      </c>
      <c r="E343">
        <f>MONTH(Table1[[#This Row],[Order Date]])</f>
        <v>4</v>
      </c>
      <c r="F343" t="str">
        <f>Table1[[#This Row],[Order Year]]&amp;"-"&amp;Table1[[#This Row],[Order Month]]</f>
        <v>2011-4</v>
      </c>
      <c r="G343" s="5">
        <f>YEAR(Table1[[#This Row],[Order Date]])*100 + MONTH(Table1[[#This Row],[Order Date]])</f>
        <v>201104</v>
      </c>
      <c r="H343" s="1">
        <v>40650</v>
      </c>
      <c r="I343" t="s">
        <v>26</v>
      </c>
      <c r="J343" t="s">
        <v>584</v>
      </c>
      <c r="K343" t="s">
        <v>585</v>
      </c>
      <c r="L343" t="s">
        <v>44</v>
      </c>
      <c r="M343" t="s">
        <v>30</v>
      </c>
      <c r="N343" t="s">
        <v>149</v>
      </c>
      <c r="O343" t="s">
        <v>150</v>
      </c>
      <c r="P343">
        <v>19140</v>
      </c>
      <c r="Q343" t="s">
        <v>151</v>
      </c>
      <c r="R343" t="s">
        <v>100</v>
      </c>
      <c r="S343" t="s">
        <v>49</v>
      </c>
      <c r="T343" t="s">
        <v>78</v>
      </c>
      <c r="U343" t="s">
        <v>101</v>
      </c>
      <c r="V343">
        <v>509.97000000000008</v>
      </c>
      <c r="W343">
        <v>10</v>
      </c>
      <c r="X343" s="9">
        <f>Table1[[#This Row],[Discount]]</f>
        <v>0.7</v>
      </c>
      <c r="Y343">
        <v>0.7</v>
      </c>
      <c r="Z343">
        <v>-407.97599999999989</v>
      </c>
    </row>
    <row r="344" spans="1:26" ht="16" x14ac:dyDescent="0.2">
      <c r="A344">
        <v>343</v>
      </c>
      <c r="B344" t="s">
        <v>1234</v>
      </c>
      <c r="C344" s="1">
        <v>40646</v>
      </c>
      <c r="D344">
        <f>YEAR(Table1[[#This Row],[Order Date]])</f>
        <v>2011</v>
      </c>
      <c r="E344">
        <f>MONTH(Table1[[#This Row],[Order Date]])</f>
        <v>4</v>
      </c>
      <c r="F344" t="str">
        <f>Table1[[#This Row],[Order Year]]&amp;"-"&amp;Table1[[#This Row],[Order Month]]</f>
        <v>2011-4</v>
      </c>
      <c r="G344" s="5">
        <f>YEAR(Table1[[#This Row],[Order Date]])*100 + MONTH(Table1[[#This Row],[Order Date]])</f>
        <v>201104</v>
      </c>
      <c r="H344" s="1">
        <v>40650</v>
      </c>
      <c r="I344" t="s">
        <v>26</v>
      </c>
      <c r="J344" t="s">
        <v>584</v>
      </c>
      <c r="K344" t="s">
        <v>585</v>
      </c>
      <c r="L344" t="s">
        <v>44</v>
      </c>
      <c r="M344" t="s">
        <v>30</v>
      </c>
      <c r="N344" t="s">
        <v>149</v>
      </c>
      <c r="O344" t="s">
        <v>150</v>
      </c>
      <c r="P344">
        <v>19140</v>
      </c>
      <c r="Q344" t="s">
        <v>151</v>
      </c>
      <c r="R344" t="s">
        <v>565</v>
      </c>
      <c r="S344" t="s">
        <v>49</v>
      </c>
      <c r="T344" t="s">
        <v>272</v>
      </c>
      <c r="U344" t="s">
        <v>189</v>
      </c>
      <c r="V344">
        <v>30.991999999999997</v>
      </c>
      <c r="W344">
        <v>13</v>
      </c>
      <c r="X344" s="9">
        <f>Table1[[#This Row],[Discount]]</f>
        <v>0.2</v>
      </c>
      <c r="Y344">
        <v>0.2</v>
      </c>
      <c r="Z344">
        <v>10.072399999999996</v>
      </c>
    </row>
    <row r="345" spans="1:26" ht="16" x14ac:dyDescent="0.2">
      <c r="A345">
        <v>344</v>
      </c>
      <c r="B345" t="s">
        <v>1234</v>
      </c>
      <c r="C345" s="1">
        <v>40646</v>
      </c>
      <c r="D345">
        <f>YEAR(Table1[[#This Row],[Order Date]])</f>
        <v>2011</v>
      </c>
      <c r="E345">
        <f>MONTH(Table1[[#This Row],[Order Date]])</f>
        <v>4</v>
      </c>
      <c r="F345" t="str">
        <f>Table1[[#This Row],[Order Year]]&amp;"-"&amp;Table1[[#This Row],[Order Month]]</f>
        <v>2011-4</v>
      </c>
      <c r="G345" s="5">
        <f>YEAR(Table1[[#This Row],[Order Date]])*100 + MONTH(Table1[[#This Row],[Order Date]])</f>
        <v>201104</v>
      </c>
      <c r="H345" s="1">
        <v>40650</v>
      </c>
      <c r="I345" t="s">
        <v>26</v>
      </c>
      <c r="J345" t="s">
        <v>584</v>
      </c>
      <c r="K345" t="s">
        <v>585</v>
      </c>
      <c r="L345" t="s">
        <v>44</v>
      </c>
      <c r="M345" t="s">
        <v>30</v>
      </c>
      <c r="N345" t="s">
        <v>149</v>
      </c>
      <c r="O345" t="s">
        <v>150</v>
      </c>
      <c r="P345">
        <v>19140</v>
      </c>
      <c r="Q345" t="s">
        <v>151</v>
      </c>
      <c r="R345" t="s">
        <v>1237</v>
      </c>
      <c r="S345" t="s">
        <v>74</v>
      </c>
      <c r="T345" t="s">
        <v>75</v>
      </c>
      <c r="U345" t="s">
        <v>1238</v>
      </c>
      <c r="V345">
        <v>71.927999999999997</v>
      </c>
      <c r="W345">
        <v>12</v>
      </c>
      <c r="X345" s="9">
        <f>Table1[[#This Row],[Discount]]</f>
        <v>0.4</v>
      </c>
      <c r="Y345">
        <v>0.4</v>
      </c>
      <c r="Z345">
        <v>8.3915999999999897</v>
      </c>
    </row>
    <row r="346" spans="1:26" ht="16" x14ac:dyDescent="0.2">
      <c r="A346">
        <v>345</v>
      </c>
      <c r="B346" t="s">
        <v>1239</v>
      </c>
      <c r="C346" s="1">
        <v>41263</v>
      </c>
      <c r="D346">
        <f>YEAR(Table1[[#This Row],[Order Date]])</f>
        <v>2012</v>
      </c>
      <c r="E346">
        <f>MONTH(Table1[[#This Row],[Order Date]])</f>
        <v>12</v>
      </c>
      <c r="F346" t="str">
        <f>Table1[[#This Row],[Order Year]]&amp;"-"&amp;Table1[[#This Row],[Order Month]]</f>
        <v>2012-12</v>
      </c>
      <c r="G346" s="5">
        <f>YEAR(Table1[[#This Row],[Order Date]])*100 + MONTH(Table1[[#This Row],[Order Date]])</f>
        <v>201212</v>
      </c>
      <c r="H346" s="1">
        <v>41267</v>
      </c>
      <c r="I346" t="s">
        <v>53</v>
      </c>
      <c r="J346" t="s">
        <v>698</v>
      </c>
      <c r="K346" t="s">
        <v>699</v>
      </c>
      <c r="L346" t="s">
        <v>29</v>
      </c>
      <c r="M346" t="s">
        <v>30</v>
      </c>
      <c r="N346" t="s">
        <v>1240</v>
      </c>
      <c r="O346" t="s">
        <v>107</v>
      </c>
      <c r="P346">
        <v>78745</v>
      </c>
      <c r="Q346" t="s">
        <v>108</v>
      </c>
      <c r="R346" t="s">
        <v>125</v>
      </c>
      <c r="S346" t="s">
        <v>49</v>
      </c>
      <c r="T346" t="s">
        <v>62</v>
      </c>
      <c r="U346" t="s">
        <v>126</v>
      </c>
      <c r="V346">
        <v>88.800000000000011</v>
      </c>
      <c r="W346">
        <v>4</v>
      </c>
      <c r="X346" s="9">
        <f>Table1[[#This Row],[Discount]]</f>
        <v>0.2</v>
      </c>
      <c r="Y346">
        <v>0.2</v>
      </c>
      <c r="Z346">
        <v>-2.2200000000000131</v>
      </c>
    </row>
    <row r="347" spans="1:26" ht="16" x14ac:dyDescent="0.2">
      <c r="A347">
        <v>346</v>
      </c>
      <c r="B347" t="s">
        <v>1241</v>
      </c>
      <c r="C347" s="1">
        <v>41806</v>
      </c>
      <c r="D347">
        <f>YEAR(Table1[[#This Row],[Order Date]])</f>
        <v>2014</v>
      </c>
      <c r="E347">
        <f>MONTH(Table1[[#This Row],[Order Date]])</f>
        <v>6</v>
      </c>
      <c r="F347" t="str">
        <f>Table1[[#This Row],[Order Year]]&amp;"-"&amp;Table1[[#This Row],[Order Month]]</f>
        <v>2014-6</v>
      </c>
      <c r="G347" s="5">
        <f>YEAR(Table1[[#This Row],[Order Date]])*100 + MONTH(Table1[[#This Row],[Order Date]])</f>
        <v>201406</v>
      </c>
      <c r="H347" s="1">
        <v>41810</v>
      </c>
      <c r="I347" t="s">
        <v>53</v>
      </c>
      <c r="J347" t="s">
        <v>1242</v>
      </c>
      <c r="K347" t="s">
        <v>1243</v>
      </c>
      <c r="L347" t="s">
        <v>29</v>
      </c>
      <c r="M347" t="s">
        <v>30</v>
      </c>
      <c r="N347" t="s">
        <v>130</v>
      </c>
      <c r="O347" t="s">
        <v>46</v>
      </c>
      <c r="P347">
        <v>94122</v>
      </c>
      <c r="Q347" t="s">
        <v>47</v>
      </c>
      <c r="R347" t="s">
        <v>561</v>
      </c>
      <c r="S347" t="s">
        <v>74</v>
      </c>
      <c r="T347" t="s">
        <v>75</v>
      </c>
      <c r="U347" t="s">
        <v>562</v>
      </c>
      <c r="V347">
        <v>47.975999999999999</v>
      </c>
      <c r="W347">
        <v>3</v>
      </c>
      <c r="X347" s="9">
        <f>Table1[[#This Row],[Discount]]</f>
        <v>0.2</v>
      </c>
      <c r="Y347">
        <v>0.2</v>
      </c>
      <c r="Z347">
        <v>4.7976000000000028</v>
      </c>
    </row>
    <row r="348" spans="1:26" ht="16" x14ac:dyDescent="0.2">
      <c r="A348">
        <v>347</v>
      </c>
      <c r="B348" t="s">
        <v>1244</v>
      </c>
      <c r="C348" s="1">
        <v>41829</v>
      </c>
      <c r="D348">
        <f>YEAR(Table1[[#This Row],[Order Date]])</f>
        <v>2014</v>
      </c>
      <c r="E348">
        <f>MONTH(Table1[[#This Row],[Order Date]])</f>
        <v>7</v>
      </c>
      <c r="F348" t="str">
        <f>Table1[[#This Row],[Order Year]]&amp;"-"&amp;Table1[[#This Row],[Order Month]]</f>
        <v>2014-7</v>
      </c>
      <c r="G348" s="5">
        <f>YEAR(Table1[[#This Row],[Order Date]])*100 + MONTH(Table1[[#This Row],[Order Date]])</f>
        <v>201407</v>
      </c>
      <c r="H348" s="1">
        <v>41833</v>
      </c>
      <c r="I348" t="s">
        <v>53</v>
      </c>
      <c r="J348" t="s">
        <v>1245</v>
      </c>
      <c r="K348" t="s">
        <v>1246</v>
      </c>
      <c r="L348" t="s">
        <v>29</v>
      </c>
      <c r="M348" t="s">
        <v>30</v>
      </c>
      <c r="N348" t="s">
        <v>1247</v>
      </c>
      <c r="O348" t="s">
        <v>1248</v>
      </c>
      <c r="P348">
        <v>1852</v>
      </c>
      <c r="Q348" t="s">
        <v>151</v>
      </c>
      <c r="R348" t="s">
        <v>785</v>
      </c>
      <c r="S348" t="s">
        <v>49</v>
      </c>
      <c r="T348" t="s">
        <v>71</v>
      </c>
      <c r="U348" t="s">
        <v>786</v>
      </c>
      <c r="V348">
        <v>7.5600000000000005</v>
      </c>
      <c r="W348">
        <v>3</v>
      </c>
      <c r="X348" s="9">
        <f>Table1[[#This Row],[Discount]]</f>
        <v>0</v>
      </c>
      <c r="Y348">
        <v>0</v>
      </c>
      <c r="Z348">
        <v>3.0996000000000006</v>
      </c>
    </row>
    <row r="349" spans="1:26" ht="16" x14ac:dyDescent="0.2">
      <c r="A349">
        <v>348</v>
      </c>
      <c r="B349" t="s">
        <v>1244</v>
      </c>
      <c r="C349" s="1">
        <v>41829</v>
      </c>
      <c r="D349">
        <f>YEAR(Table1[[#This Row],[Order Date]])</f>
        <v>2014</v>
      </c>
      <c r="E349">
        <f>MONTH(Table1[[#This Row],[Order Date]])</f>
        <v>7</v>
      </c>
      <c r="F349" t="str">
        <f>Table1[[#This Row],[Order Year]]&amp;"-"&amp;Table1[[#This Row],[Order Month]]</f>
        <v>2014-7</v>
      </c>
      <c r="G349" s="5">
        <f>YEAR(Table1[[#This Row],[Order Date]])*100 + MONTH(Table1[[#This Row],[Order Date]])</f>
        <v>201407</v>
      </c>
      <c r="H349" s="1">
        <v>41833</v>
      </c>
      <c r="I349" t="s">
        <v>53</v>
      </c>
      <c r="J349" t="s">
        <v>1245</v>
      </c>
      <c r="K349" t="s">
        <v>1246</v>
      </c>
      <c r="L349" t="s">
        <v>29</v>
      </c>
      <c r="M349" t="s">
        <v>30</v>
      </c>
      <c r="N349" t="s">
        <v>1247</v>
      </c>
      <c r="O349" t="s">
        <v>1248</v>
      </c>
      <c r="P349">
        <v>1852</v>
      </c>
      <c r="Q349" t="s">
        <v>151</v>
      </c>
      <c r="R349" t="s">
        <v>188</v>
      </c>
      <c r="S349" t="s">
        <v>49</v>
      </c>
      <c r="T349" t="s">
        <v>93</v>
      </c>
      <c r="U349" t="s">
        <v>189</v>
      </c>
      <c r="V349">
        <v>24.56</v>
      </c>
      <c r="W349">
        <v>2</v>
      </c>
      <c r="X349" s="9">
        <f>Table1[[#This Row],[Discount]]</f>
        <v>0</v>
      </c>
      <c r="Y349">
        <v>0</v>
      </c>
      <c r="Z349">
        <v>11.543199999999999</v>
      </c>
    </row>
    <row r="350" spans="1:26" ht="16" x14ac:dyDescent="0.2">
      <c r="A350">
        <v>349</v>
      </c>
      <c r="B350" t="s">
        <v>1244</v>
      </c>
      <c r="C350" s="1">
        <v>41829</v>
      </c>
      <c r="D350">
        <f>YEAR(Table1[[#This Row],[Order Date]])</f>
        <v>2014</v>
      </c>
      <c r="E350">
        <f>MONTH(Table1[[#This Row],[Order Date]])</f>
        <v>7</v>
      </c>
      <c r="F350" t="str">
        <f>Table1[[#This Row],[Order Year]]&amp;"-"&amp;Table1[[#This Row],[Order Month]]</f>
        <v>2014-7</v>
      </c>
      <c r="G350" s="5">
        <f>YEAR(Table1[[#This Row],[Order Date]])*100 + MONTH(Table1[[#This Row],[Order Date]])</f>
        <v>201407</v>
      </c>
      <c r="H350" s="1">
        <v>41833</v>
      </c>
      <c r="I350" t="s">
        <v>53</v>
      </c>
      <c r="J350" t="s">
        <v>1245</v>
      </c>
      <c r="K350" t="s">
        <v>1246</v>
      </c>
      <c r="L350" t="s">
        <v>29</v>
      </c>
      <c r="M350" t="s">
        <v>30</v>
      </c>
      <c r="N350" t="s">
        <v>1247</v>
      </c>
      <c r="O350" t="s">
        <v>1248</v>
      </c>
      <c r="P350">
        <v>1852</v>
      </c>
      <c r="Q350" t="s">
        <v>151</v>
      </c>
      <c r="R350" t="s">
        <v>1249</v>
      </c>
      <c r="S350" t="s">
        <v>49</v>
      </c>
      <c r="T350" t="s">
        <v>71</v>
      </c>
      <c r="U350" t="s">
        <v>1250</v>
      </c>
      <c r="V350">
        <v>12.96</v>
      </c>
      <c r="W350">
        <v>2</v>
      </c>
      <c r="X350" s="9">
        <f>Table1[[#This Row],[Discount]]</f>
        <v>0</v>
      </c>
      <c r="Y350">
        <v>0</v>
      </c>
      <c r="Z350">
        <v>4.1471999999999998</v>
      </c>
    </row>
    <row r="351" spans="1:26" ht="16" x14ac:dyDescent="0.2">
      <c r="A351">
        <v>350</v>
      </c>
      <c r="B351" t="s">
        <v>1251</v>
      </c>
      <c r="C351" s="1">
        <v>41519</v>
      </c>
      <c r="D351">
        <f>YEAR(Table1[[#This Row],[Order Date]])</f>
        <v>2013</v>
      </c>
      <c r="E351">
        <f>MONTH(Table1[[#This Row],[Order Date]])</f>
        <v>9</v>
      </c>
      <c r="F351" t="str">
        <f>Table1[[#This Row],[Order Year]]&amp;"-"&amp;Table1[[#This Row],[Order Month]]</f>
        <v>2013-9</v>
      </c>
      <c r="G351" s="5">
        <f>YEAR(Table1[[#This Row],[Order Date]])*100 + MONTH(Table1[[#This Row],[Order Date]])</f>
        <v>201309</v>
      </c>
      <c r="H351" s="1">
        <v>41521</v>
      </c>
      <c r="I351" t="s">
        <v>191</v>
      </c>
      <c r="J351" t="s">
        <v>1252</v>
      </c>
      <c r="K351" t="s">
        <v>1253</v>
      </c>
      <c r="L351" t="s">
        <v>105</v>
      </c>
      <c r="M351" t="s">
        <v>30</v>
      </c>
      <c r="N351" t="s">
        <v>269</v>
      </c>
      <c r="O351" t="s">
        <v>270</v>
      </c>
      <c r="P351">
        <v>10009</v>
      </c>
      <c r="Q351" t="s">
        <v>151</v>
      </c>
      <c r="R351" t="s">
        <v>970</v>
      </c>
      <c r="S351" t="s">
        <v>74</v>
      </c>
      <c r="T351" t="s">
        <v>164</v>
      </c>
      <c r="U351" t="s">
        <v>971</v>
      </c>
      <c r="V351">
        <v>6.79</v>
      </c>
      <c r="W351">
        <v>1</v>
      </c>
      <c r="X351" s="9">
        <f>Table1[[#This Row],[Discount]]</f>
        <v>0</v>
      </c>
      <c r="Y351">
        <v>0</v>
      </c>
      <c r="Z351">
        <v>2.3086000000000002</v>
      </c>
    </row>
    <row r="352" spans="1:26" ht="16" x14ac:dyDescent="0.2">
      <c r="A352">
        <v>351</v>
      </c>
      <c r="B352" t="s">
        <v>1251</v>
      </c>
      <c r="C352" s="1">
        <v>41519</v>
      </c>
      <c r="D352">
        <f>YEAR(Table1[[#This Row],[Order Date]])</f>
        <v>2013</v>
      </c>
      <c r="E352">
        <f>MONTH(Table1[[#This Row],[Order Date]])</f>
        <v>9</v>
      </c>
      <c r="F352" t="str">
        <f>Table1[[#This Row],[Order Year]]&amp;"-"&amp;Table1[[#This Row],[Order Month]]</f>
        <v>2013-9</v>
      </c>
      <c r="G352" s="5">
        <f>YEAR(Table1[[#This Row],[Order Date]])*100 + MONTH(Table1[[#This Row],[Order Date]])</f>
        <v>201309</v>
      </c>
      <c r="H352" s="1">
        <v>41521</v>
      </c>
      <c r="I352" t="s">
        <v>191</v>
      </c>
      <c r="J352" t="s">
        <v>1252</v>
      </c>
      <c r="K352" t="s">
        <v>1253</v>
      </c>
      <c r="L352" t="s">
        <v>105</v>
      </c>
      <c r="M352" t="s">
        <v>30</v>
      </c>
      <c r="N352" t="s">
        <v>269</v>
      </c>
      <c r="O352" t="s">
        <v>270</v>
      </c>
      <c r="P352">
        <v>10009</v>
      </c>
      <c r="Q352" t="s">
        <v>151</v>
      </c>
      <c r="R352" t="s">
        <v>1254</v>
      </c>
      <c r="S352" t="s">
        <v>49</v>
      </c>
      <c r="T352" t="s">
        <v>93</v>
      </c>
      <c r="U352" t="s">
        <v>1255</v>
      </c>
      <c r="V352">
        <v>24.56</v>
      </c>
      <c r="W352">
        <v>2</v>
      </c>
      <c r="X352" s="9">
        <f>Table1[[#This Row],[Discount]]</f>
        <v>0</v>
      </c>
      <c r="Y352">
        <v>0</v>
      </c>
      <c r="Z352">
        <v>11.543199999999999</v>
      </c>
    </row>
    <row r="353" spans="1:26" ht="16" x14ac:dyDescent="0.2">
      <c r="A353">
        <v>352</v>
      </c>
      <c r="B353" t="s">
        <v>1251</v>
      </c>
      <c r="C353" s="1">
        <v>41519</v>
      </c>
      <c r="D353">
        <f>YEAR(Table1[[#This Row],[Order Date]])</f>
        <v>2013</v>
      </c>
      <c r="E353">
        <f>MONTH(Table1[[#This Row],[Order Date]])</f>
        <v>9</v>
      </c>
      <c r="F353" t="str">
        <f>Table1[[#This Row],[Order Year]]&amp;"-"&amp;Table1[[#This Row],[Order Month]]</f>
        <v>2013-9</v>
      </c>
      <c r="G353" s="5">
        <f>YEAR(Table1[[#This Row],[Order Date]])*100 + MONTH(Table1[[#This Row],[Order Date]])</f>
        <v>201309</v>
      </c>
      <c r="H353" s="1">
        <v>41521</v>
      </c>
      <c r="I353" t="s">
        <v>191</v>
      </c>
      <c r="J353" t="s">
        <v>1252</v>
      </c>
      <c r="K353" t="s">
        <v>1253</v>
      </c>
      <c r="L353" t="s">
        <v>105</v>
      </c>
      <c r="M353" t="s">
        <v>30</v>
      </c>
      <c r="N353" t="s">
        <v>269</v>
      </c>
      <c r="O353" t="s">
        <v>270</v>
      </c>
      <c r="P353">
        <v>10009</v>
      </c>
      <c r="Q353" t="s">
        <v>151</v>
      </c>
      <c r="R353" t="s">
        <v>1256</v>
      </c>
      <c r="S353" t="s">
        <v>49</v>
      </c>
      <c r="T353" t="s">
        <v>78</v>
      </c>
      <c r="U353" t="s">
        <v>1257</v>
      </c>
      <c r="V353">
        <v>3.048</v>
      </c>
      <c r="W353">
        <v>1</v>
      </c>
      <c r="X353" s="9">
        <f>Table1[[#This Row],[Discount]]</f>
        <v>0.2</v>
      </c>
      <c r="Y353">
        <v>0.2</v>
      </c>
      <c r="Z353">
        <v>1.0668</v>
      </c>
    </row>
    <row r="354" spans="1:26" ht="16" x14ac:dyDescent="0.2">
      <c r="A354">
        <v>353</v>
      </c>
      <c r="B354" t="s">
        <v>1251</v>
      </c>
      <c r="C354" s="1">
        <v>41519</v>
      </c>
      <c r="D354">
        <f>YEAR(Table1[[#This Row],[Order Date]])</f>
        <v>2013</v>
      </c>
      <c r="E354">
        <f>MONTH(Table1[[#This Row],[Order Date]])</f>
        <v>9</v>
      </c>
      <c r="F354" t="str">
        <f>Table1[[#This Row],[Order Year]]&amp;"-"&amp;Table1[[#This Row],[Order Month]]</f>
        <v>2013-9</v>
      </c>
      <c r="G354" s="5">
        <f>YEAR(Table1[[#This Row],[Order Date]])*100 + MONTH(Table1[[#This Row],[Order Date]])</f>
        <v>201309</v>
      </c>
      <c r="H354" s="1">
        <v>41521</v>
      </c>
      <c r="I354" t="s">
        <v>191</v>
      </c>
      <c r="J354" t="s">
        <v>1252</v>
      </c>
      <c r="K354" t="s">
        <v>1253</v>
      </c>
      <c r="L354" t="s">
        <v>105</v>
      </c>
      <c r="M354" t="s">
        <v>30</v>
      </c>
      <c r="N354" t="s">
        <v>269</v>
      </c>
      <c r="O354" t="s">
        <v>270</v>
      </c>
      <c r="P354">
        <v>10009</v>
      </c>
      <c r="Q354" t="s">
        <v>151</v>
      </c>
      <c r="R354" t="s">
        <v>1254</v>
      </c>
      <c r="S354" t="s">
        <v>49</v>
      </c>
      <c r="T354" t="s">
        <v>93</v>
      </c>
      <c r="U354" t="s">
        <v>1255</v>
      </c>
      <c r="V354">
        <v>49.12</v>
      </c>
      <c r="W354">
        <v>4</v>
      </c>
      <c r="X354" s="9">
        <f>Table1[[#This Row],[Discount]]</f>
        <v>0</v>
      </c>
      <c r="Y354">
        <v>0</v>
      </c>
      <c r="Z354">
        <v>23.086399999999998</v>
      </c>
    </row>
    <row r="355" spans="1:26" ht="16" x14ac:dyDescent="0.2">
      <c r="A355">
        <v>354</v>
      </c>
      <c r="B355" t="s">
        <v>1251</v>
      </c>
      <c r="C355" s="1">
        <v>41519</v>
      </c>
      <c r="D355">
        <f>YEAR(Table1[[#This Row],[Order Date]])</f>
        <v>2013</v>
      </c>
      <c r="E355">
        <f>MONTH(Table1[[#This Row],[Order Date]])</f>
        <v>9</v>
      </c>
      <c r="F355" t="str">
        <f>Table1[[#This Row],[Order Year]]&amp;"-"&amp;Table1[[#This Row],[Order Month]]</f>
        <v>2013-9</v>
      </c>
      <c r="G355" s="5">
        <f>YEAR(Table1[[#This Row],[Order Date]])*100 + MONTH(Table1[[#This Row],[Order Date]])</f>
        <v>201309</v>
      </c>
      <c r="H355" s="1">
        <v>41521</v>
      </c>
      <c r="I355" t="s">
        <v>191</v>
      </c>
      <c r="J355" t="s">
        <v>1252</v>
      </c>
      <c r="K355" t="s">
        <v>1253</v>
      </c>
      <c r="L355" t="s">
        <v>105</v>
      </c>
      <c r="M355" t="s">
        <v>30</v>
      </c>
      <c r="N355" t="s">
        <v>269</v>
      </c>
      <c r="O355" t="s">
        <v>270</v>
      </c>
      <c r="P355">
        <v>10009</v>
      </c>
      <c r="Q355" t="s">
        <v>151</v>
      </c>
      <c r="R355" t="s">
        <v>1258</v>
      </c>
      <c r="S355" t="s">
        <v>49</v>
      </c>
      <c r="T355" t="s">
        <v>78</v>
      </c>
      <c r="U355" t="s">
        <v>1259</v>
      </c>
      <c r="V355">
        <v>4355.1680000000006</v>
      </c>
      <c r="W355">
        <v>4</v>
      </c>
      <c r="X355" s="9">
        <f>Table1[[#This Row],[Discount]]</f>
        <v>0.2</v>
      </c>
      <c r="Y355">
        <v>0.2</v>
      </c>
      <c r="Z355">
        <v>1415.4295999999997</v>
      </c>
    </row>
    <row r="356" spans="1:26" ht="16" x14ac:dyDescent="0.2">
      <c r="A356">
        <v>355</v>
      </c>
      <c r="B356" t="s">
        <v>1260</v>
      </c>
      <c r="C356" s="1">
        <v>41373</v>
      </c>
      <c r="D356">
        <f>YEAR(Table1[[#This Row],[Order Date]])</f>
        <v>2013</v>
      </c>
      <c r="E356">
        <f>MONTH(Table1[[#This Row],[Order Date]])</f>
        <v>4</v>
      </c>
      <c r="F356" t="str">
        <f>Table1[[#This Row],[Order Year]]&amp;"-"&amp;Table1[[#This Row],[Order Month]]</f>
        <v>2013-4</v>
      </c>
      <c r="G356" s="5">
        <f>YEAR(Table1[[#This Row],[Order Date]])*100 + MONTH(Table1[[#This Row],[Order Date]])</f>
        <v>201304</v>
      </c>
      <c r="H356" s="1">
        <v>41378</v>
      </c>
      <c r="I356" t="s">
        <v>53</v>
      </c>
      <c r="J356" t="s">
        <v>1261</v>
      </c>
      <c r="K356" t="s">
        <v>1262</v>
      </c>
      <c r="L356" t="s">
        <v>29</v>
      </c>
      <c r="M356" t="s">
        <v>30</v>
      </c>
      <c r="N356" t="s">
        <v>269</v>
      </c>
      <c r="O356" t="s">
        <v>270</v>
      </c>
      <c r="P356">
        <v>10035</v>
      </c>
      <c r="Q356" t="s">
        <v>151</v>
      </c>
      <c r="R356" t="s">
        <v>1263</v>
      </c>
      <c r="S356" t="s">
        <v>35</v>
      </c>
      <c r="T356" t="s">
        <v>36</v>
      </c>
      <c r="U356" t="s">
        <v>1264</v>
      </c>
      <c r="V356">
        <v>388.70400000000006</v>
      </c>
      <c r="W356">
        <v>6</v>
      </c>
      <c r="X356" s="9">
        <f>Table1[[#This Row],[Discount]]</f>
        <v>0.2</v>
      </c>
      <c r="Y356">
        <v>0.2</v>
      </c>
      <c r="Z356">
        <v>-4.8588000000000022</v>
      </c>
    </row>
    <row r="357" spans="1:26" ht="16" x14ac:dyDescent="0.2">
      <c r="A357">
        <v>356</v>
      </c>
      <c r="B357" t="s">
        <v>1260</v>
      </c>
      <c r="C357" s="1">
        <v>41373</v>
      </c>
      <c r="D357">
        <f>YEAR(Table1[[#This Row],[Order Date]])</f>
        <v>2013</v>
      </c>
      <c r="E357">
        <f>MONTH(Table1[[#This Row],[Order Date]])</f>
        <v>4</v>
      </c>
      <c r="F357" t="str">
        <f>Table1[[#This Row],[Order Year]]&amp;"-"&amp;Table1[[#This Row],[Order Month]]</f>
        <v>2013-4</v>
      </c>
      <c r="G357" s="5">
        <f>YEAR(Table1[[#This Row],[Order Date]])*100 + MONTH(Table1[[#This Row],[Order Date]])</f>
        <v>201304</v>
      </c>
      <c r="H357" s="1">
        <v>41378</v>
      </c>
      <c r="I357" t="s">
        <v>53</v>
      </c>
      <c r="J357" t="s">
        <v>1261</v>
      </c>
      <c r="K357" t="s">
        <v>1262</v>
      </c>
      <c r="L357" t="s">
        <v>29</v>
      </c>
      <c r="M357" t="s">
        <v>30</v>
      </c>
      <c r="N357" t="s">
        <v>269</v>
      </c>
      <c r="O357" t="s">
        <v>270</v>
      </c>
      <c r="P357">
        <v>10035</v>
      </c>
      <c r="Q357" t="s">
        <v>151</v>
      </c>
      <c r="R357" t="s">
        <v>1265</v>
      </c>
      <c r="S357" t="s">
        <v>49</v>
      </c>
      <c r="T357" t="s">
        <v>176</v>
      </c>
      <c r="U357" t="s">
        <v>1266</v>
      </c>
      <c r="V357">
        <v>8.26</v>
      </c>
      <c r="W357">
        <v>2</v>
      </c>
      <c r="X357" s="9">
        <f>Table1[[#This Row],[Discount]]</f>
        <v>0</v>
      </c>
      <c r="Y357">
        <v>0</v>
      </c>
      <c r="Z357">
        <v>3.7995999999999999</v>
      </c>
    </row>
    <row r="358" spans="1:26" ht="16" x14ac:dyDescent="0.2">
      <c r="A358">
        <v>357</v>
      </c>
      <c r="B358" t="s">
        <v>1260</v>
      </c>
      <c r="C358" s="1">
        <v>41373</v>
      </c>
      <c r="D358">
        <f>YEAR(Table1[[#This Row],[Order Date]])</f>
        <v>2013</v>
      </c>
      <c r="E358">
        <f>MONTH(Table1[[#This Row],[Order Date]])</f>
        <v>4</v>
      </c>
      <c r="F358" t="str">
        <f>Table1[[#This Row],[Order Year]]&amp;"-"&amp;Table1[[#This Row],[Order Month]]</f>
        <v>2013-4</v>
      </c>
      <c r="G358" s="5">
        <f>YEAR(Table1[[#This Row],[Order Date]])*100 + MONTH(Table1[[#This Row],[Order Date]])</f>
        <v>201304</v>
      </c>
      <c r="H358" s="1">
        <v>41378</v>
      </c>
      <c r="I358" t="s">
        <v>53</v>
      </c>
      <c r="J358" t="s">
        <v>1261</v>
      </c>
      <c r="K358" t="s">
        <v>1262</v>
      </c>
      <c r="L358" t="s">
        <v>29</v>
      </c>
      <c r="M358" t="s">
        <v>30</v>
      </c>
      <c r="N358" t="s">
        <v>269</v>
      </c>
      <c r="O358" t="s">
        <v>270</v>
      </c>
      <c r="P358">
        <v>10035</v>
      </c>
      <c r="Q358" t="s">
        <v>151</v>
      </c>
      <c r="R358" t="s">
        <v>1267</v>
      </c>
      <c r="S358" t="s">
        <v>49</v>
      </c>
      <c r="T358" t="s">
        <v>71</v>
      </c>
      <c r="U358" t="s">
        <v>1268</v>
      </c>
      <c r="V358">
        <v>17.04</v>
      </c>
      <c r="W358">
        <v>4</v>
      </c>
      <c r="X358" s="9">
        <f>Table1[[#This Row],[Discount]]</f>
        <v>0</v>
      </c>
      <c r="Y358">
        <v>0</v>
      </c>
      <c r="Z358">
        <v>6.9863999999999997</v>
      </c>
    </row>
    <row r="359" spans="1:26" ht="16" x14ac:dyDescent="0.2">
      <c r="A359">
        <v>358</v>
      </c>
      <c r="B359" t="s">
        <v>1260</v>
      </c>
      <c r="C359" s="1">
        <v>41373</v>
      </c>
      <c r="D359">
        <f>YEAR(Table1[[#This Row],[Order Date]])</f>
        <v>2013</v>
      </c>
      <c r="E359">
        <f>MONTH(Table1[[#This Row],[Order Date]])</f>
        <v>4</v>
      </c>
      <c r="F359" t="str">
        <f>Table1[[#This Row],[Order Year]]&amp;"-"&amp;Table1[[#This Row],[Order Month]]</f>
        <v>2013-4</v>
      </c>
      <c r="G359" s="5">
        <f>YEAR(Table1[[#This Row],[Order Date]])*100 + MONTH(Table1[[#This Row],[Order Date]])</f>
        <v>201304</v>
      </c>
      <c r="H359" s="1">
        <v>41378</v>
      </c>
      <c r="I359" t="s">
        <v>53</v>
      </c>
      <c r="J359" t="s">
        <v>1261</v>
      </c>
      <c r="K359" t="s">
        <v>1262</v>
      </c>
      <c r="L359" t="s">
        <v>29</v>
      </c>
      <c r="M359" t="s">
        <v>30</v>
      </c>
      <c r="N359" t="s">
        <v>269</v>
      </c>
      <c r="O359" t="s">
        <v>270</v>
      </c>
      <c r="P359">
        <v>10035</v>
      </c>
      <c r="Q359" t="s">
        <v>151</v>
      </c>
      <c r="R359" t="s">
        <v>1269</v>
      </c>
      <c r="S359" t="s">
        <v>49</v>
      </c>
      <c r="T359" t="s">
        <v>93</v>
      </c>
      <c r="U359" t="s">
        <v>1270</v>
      </c>
      <c r="V359">
        <v>34.4</v>
      </c>
      <c r="W359">
        <v>5</v>
      </c>
      <c r="X359" s="9">
        <f>Table1[[#This Row],[Discount]]</f>
        <v>0</v>
      </c>
      <c r="Y359">
        <v>0</v>
      </c>
      <c r="Z359">
        <v>15.823999999999998</v>
      </c>
    </row>
    <row r="360" spans="1:26" ht="16" x14ac:dyDescent="0.2">
      <c r="A360">
        <v>359</v>
      </c>
      <c r="B360" t="s">
        <v>1271</v>
      </c>
      <c r="C360" s="1">
        <v>41388</v>
      </c>
      <c r="D360">
        <f>YEAR(Table1[[#This Row],[Order Date]])</f>
        <v>2013</v>
      </c>
      <c r="E360">
        <f>MONTH(Table1[[#This Row],[Order Date]])</f>
        <v>4</v>
      </c>
      <c r="F360" t="str">
        <f>Table1[[#This Row],[Order Year]]&amp;"-"&amp;Table1[[#This Row],[Order Month]]</f>
        <v>2013-4</v>
      </c>
      <c r="G360" s="5">
        <f>YEAR(Table1[[#This Row],[Order Date]])*100 + MONTH(Table1[[#This Row],[Order Date]])</f>
        <v>201304</v>
      </c>
      <c r="H360" s="1">
        <v>41393</v>
      </c>
      <c r="I360" t="s">
        <v>53</v>
      </c>
      <c r="J360" t="s">
        <v>822</v>
      </c>
      <c r="K360" t="s">
        <v>823</v>
      </c>
      <c r="L360" t="s">
        <v>44</v>
      </c>
      <c r="M360" t="s">
        <v>30</v>
      </c>
      <c r="N360" t="s">
        <v>470</v>
      </c>
      <c r="O360" t="s">
        <v>91</v>
      </c>
      <c r="P360">
        <v>28205</v>
      </c>
      <c r="Q360" t="s">
        <v>33</v>
      </c>
      <c r="R360" t="s">
        <v>805</v>
      </c>
      <c r="S360" t="s">
        <v>49</v>
      </c>
      <c r="T360" t="s">
        <v>93</v>
      </c>
      <c r="U360" t="s">
        <v>806</v>
      </c>
      <c r="V360">
        <v>36.240000000000009</v>
      </c>
      <c r="W360">
        <v>5</v>
      </c>
      <c r="X360" s="9">
        <f>Table1[[#This Row],[Discount]]</f>
        <v>0.2</v>
      </c>
      <c r="Y360">
        <v>0.2</v>
      </c>
      <c r="Z360">
        <v>11.324999999999996</v>
      </c>
    </row>
    <row r="361" spans="1:26" ht="16" x14ac:dyDescent="0.2">
      <c r="A361">
        <v>360</v>
      </c>
      <c r="B361" t="s">
        <v>1272</v>
      </c>
      <c r="C361" s="1">
        <v>41707</v>
      </c>
      <c r="D361">
        <f>YEAR(Table1[[#This Row],[Order Date]])</f>
        <v>2014</v>
      </c>
      <c r="E361">
        <f>MONTH(Table1[[#This Row],[Order Date]])</f>
        <v>3</v>
      </c>
      <c r="F361" t="str">
        <f>Table1[[#This Row],[Order Year]]&amp;"-"&amp;Table1[[#This Row],[Order Month]]</f>
        <v>2014-3</v>
      </c>
      <c r="G361" s="5">
        <f>YEAR(Table1[[#This Row],[Order Date]])*100 + MONTH(Table1[[#This Row],[Order Date]])</f>
        <v>201403</v>
      </c>
      <c r="H361" s="1">
        <v>41710</v>
      </c>
      <c r="I361" t="s">
        <v>191</v>
      </c>
      <c r="J361" t="s">
        <v>1273</v>
      </c>
      <c r="K361" t="s">
        <v>1274</v>
      </c>
      <c r="L361" t="s">
        <v>44</v>
      </c>
      <c r="M361" t="s">
        <v>30</v>
      </c>
      <c r="N361" t="s">
        <v>500</v>
      </c>
      <c r="O361" t="s">
        <v>1275</v>
      </c>
      <c r="P361">
        <v>31907</v>
      </c>
      <c r="Q361" t="s">
        <v>33</v>
      </c>
      <c r="R361" t="s">
        <v>1276</v>
      </c>
      <c r="S361" t="s">
        <v>49</v>
      </c>
      <c r="T361" t="s">
        <v>81</v>
      </c>
      <c r="U361" t="s">
        <v>1277</v>
      </c>
      <c r="V361">
        <v>647.84</v>
      </c>
      <c r="W361">
        <v>8</v>
      </c>
      <c r="X361" s="9">
        <f>Table1[[#This Row],[Discount]]</f>
        <v>0</v>
      </c>
      <c r="Y361">
        <v>0</v>
      </c>
      <c r="Z361">
        <v>168.4384</v>
      </c>
    </row>
    <row r="362" spans="1:26" ht="16" x14ac:dyDescent="0.2">
      <c r="A362">
        <v>361</v>
      </c>
      <c r="B362" t="s">
        <v>1272</v>
      </c>
      <c r="C362" s="1">
        <v>41707</v>
      </c>
      <c r="D362">
        <f>YEAR(Table1[[#This Row],[Order Date]])</f>
        <v>2014</v>
      </c>
      <c r="E362">
        <f>MONTH(Table1[[#This Row],[Order Date]])</f>
        <v>3</v>
      </c>
      <c r="F362" t="str">
        <f>Table1[[#This Row],[Order Year]]&amp;"-"&amp;Table1[[#This Row],[Order Month]]</f>
        <v>2014-3</v>
      </c>
      <c r="G362" s="5">
        <f>YEAR(Table1[[#This Row],[Order Date]])*100 + MONTH(Table1[[#This Row],[Order Date]])</f>
        <v>201403</v>
      </c>
      <c r="H362" s="1">
        <v>41710</v>
      </c>
      <c r="I362" t="s">
        <v>191</v>
      </c>
      <c r="J362" t="s">
        <v>1273</v>
      </c>
      <c r="K362" t="s">
        <v>1274</v>
      </c>
      <c r="L362" t="s">
        <v>44</v>
      </c>
      <c r="M362" t="s">
        <v>30</v>
      </c>
      <c r="N362" t="s">
        <v>500</v>
      </c>
      <c r="O362" t="s">
        <v>1275</v>
      </c>
      <c r="P362">
        <v>31907</v>
      </c>
      <c r="Q362" t="s">
        <v>33</v>
      </c>
      <c r="R362" t="s">
        <v>1278</v>
      </c>
      <c r="S362" t="s">
        <v>49</v>
      </c>
      <c r="T362" t="s">
        <v>50</v>
      </c>
      <c r="U362" t="s">
        <v>1279</v>
      </c>
      <c r="V362">
        <v>20.7</v>
      </c>
      <c r="W362">
        <v>2</v>
      </c>
      <c r="X362" s="9">
        <f>Table1[[#This Row],[Discount]]</f>
        <v>0</v>
      </c>
      <c r="Y362">
        <v>0</v>
      </c>
      <c r="Z362">
        <v>9.9359999999999999</v>
      </c>
    </row>
    <row r="363" spans="1:26" ht="16" x14ac:dyDescent="0.2">
      <c r="A363">
        <v>362</v>
      </c>
      <c r="B363" t="s">
        <v>1280</v>
      </c>
      <c r="C363" s="1">
        <v>41908</v>
      </c>
      <c r="D363">
        <f>YEAR(Table1[[#This Row],[Order Date]])</f>
        <v>2014</v>
      </c>
      <c r="E363">
        <f>MONTH(Table1[[#This Row],[Order Date]])</f>
        <v>9</v>
      </c>
      <c r="F363" t="str">
        <f>Table1[[#This Row],[Order Year]]&amp;"-"&amp;Table1[[#This Row],[Order Month]]</f>
        <v>2014-9</v>
      </c>
      <c r="G363" s="5">
        <f>YEAR(Table1[[#This Row],[Order Date]])*100 + MONTH(Table1[[#This Row],[Order Date]])</f>
        <v>201409</v>
      </c>
      <c r="H363" s="1">
        <v>41914</v>
      </c>
      <c r="I363" t="s">
        <v>53</v>
      </c>
      <c r="J363" t="s">
        <v>1281</v>
      </c>
      <c r="K363" t="s">
        <v>1282</v>
      </c>
      <c r="L363" t="s">
        <v>29</v>
      </c>
      <c r="M363" t="s">
        <v>30</v>
      </c>
      <c r="N363" t="s">
        <v>269</v>
      </c>
      <c r="O363" t="s">
        <v>270</v>
      </c>
      <c r="P363">
        <v>10009</v>
      </c>
      <c r="Q363" t="s">
        <v>151</v>
      </c>
      <c r="R363" t="s">
        <v>1278</v>
      </c>
      <c r="S363" t="s">
        <v>49</v>
      </c>
      <c r="T363" t="s">
        <v>50</v>
      </c>
      <c r="U363" t="s">
        <v>1279</v>
      </c>
      <c r="V363">
        <v>20.7</v>
      </c>
      <c r="W363">
        <v>2</v>
      </c>
      <c r="X363" s="9">
        <f>Table1[[#This Row],[Discount]]</f>
        <v>0</v>
      </c>
      <c r="Y363">
        <v>0</v>
      </c>
      <c r="Z363">
        <v>9.9359999999999999</v>
      </c>
    </row>
    <row r="364" spans="1:26" ht="16" x14ac:dyDescent="0.2">
      <c r="A364">
        <v>363</v>
      </c>
      <c r="B364" t="s">
        <v>1280</v>
      </c>
      <c r="C364" s="1">
        <v>41908</v>
      </c>
      <c r="D364">
        <f>YEAR(Table1[[#This Row],[Order Date]])</f>
        <v>2014</v>
      </c>
      <c r="E364">
        <f>MONTH(Table1[[#This Row],[Order Date]])</f>
        <v>9</v>
      </c>
      <c r="F364" t="str">
        <f>Table1[[#This Row],[Order Year]]&amp;"-"&amp;Table1[[#This Row],[Order Month]]</f>
        <v>2014-9</v>
      </c>
      <c r="G364" s="5">
        <f>YEAR(Table1[[#This Row],[Order Date]])*100 + MONTH(Table1[[#This Row],[Order Date]])</f>
        <v>201409</v>
      </c>
      <c r="H364" s="1">
        <v>41914</v>
      </c>
      <c r="I364" t="s">
        <v>53</v>
      </c>
      <c r="J364" t="s">
        <v>1281</v>
      </c>
      <c r="K364" t="s">
        <v>1282</v>
      </c>
      <c r="L364" t="s">
        <v>29</v>
      </c>
      <c r="M364" t="s">
        <v>30</v>
      </c>
      <c r="N364" t="s">
        <v>269</v>
      </c>
      <c r="O364" t="s">
        <v>270</v>
      </c>
      <c r="P364">
        <v>10009</v>
      </c>
      <c r="Q364" t="s">
        <v>151</v>
      </c>
      <c r="R364" t="s">
        <v>1283</v>
      </c>
      <c r="S364" t="s">
        <v>35</v>
      </c>
      <c r="T364" t="s">
        <v>39</v>
      </c>
      <c r="U364" t="s">
        <v>1284</v>
      </c>
      <c r="V364">
        <v>488.64600000000002</v>
      </c>
      <c r="W364">
        <v>3</v>
      </c>
      <c r="X364" s="9">
        <f>Table1[[#This Row],[Discount]]</f>
        <v>0.1</v>
      </c>
      <c r="Y364">
        <v>0.1</v>
      </c>
      <c r="Z364">
        <v>86.870400000000004</v>
      </c>
    </row>
    <row r="365" spans="1:26" ht="16" x14ac:dyDescent="0.2">
      <c r="A365">
        <v>364</v>
      </c>
      <c r="B365" t="s">
        <v>1280</v>
      </c>
      <c r="C365" s="1">
        <v>41908</v>
      </c>
      <c r="D365">
        <f>YEAR(Table1[[#This Row],[Order Date]])</f>
        <v>2014</v>
      </c>
      <c r="E365">
        <f>MONTH(Table1[[#This Row],[Order Date]])</f>
        <v>9</v>
      </c>
      <c r="F365" t="str">
        <f>Table1[[#This Row],[Order Year]]&amp;"-"&amp;Table1[[#This Row],[Order Month]]</f>
        <v>2014-9</v>
      </c>
      <c r="G365" s="5">
        <f>YEAR(Table1[[#This Row],[Order Date]])*100 + MONTH(Table1[[#This Row],[Order Date]])</f>
        <v>201409</v>
      </c>
      <c r="H365" s="1">
        <v>41914</v>
      </c>
      <c r="I365" t="s">
        <v>53</v>
      </c>
      <c r="J365" t="s">
        <v>1281</v>
      </c>
      <c r="K365" t="s">
        <v>1282</v>
      </c>
      <c r="L365" t="s">
        <v>29</v>
      </c>
      <c r="M365" t="s">
        <v>30</v>
      </c>
      <c r="N365" t="s">
        <v>269</v>
      </c>
      <c r="O365" t="s">
        <v>270</v>
      </c>
      <c r="P365">
        <v>10009</v>
      </c>
      <c r="Q365" t="s">
        <v>151</v>
      </c>
      <c r="R365" t="s">
        <v>1285</v>
      </c>
      <c r="S365" t="s">
        <v>49</v>
      </c>
      <c r="T365" t="s">
        <v>71</v>
      </c>
      <c r="U365" t="s">
        <v>1286</v>
      </c>
      <c r="V365">
        <v>5.56</v>
      </c>
      <c r="W365">
        <v>2</v>
      </c>
      <c r="X365" s="9">
        <f>Table1[[#This Row],[Discount]]</f>
        <v>0</v>
      </c>
      <c r="Y365">
        <v>0</v>
      </c>
      <c r="Z365">
        <v>1.4455999999999998</v>
      </c>
    </row>
    <row r="366" spans="1:26" ht="16" x14ac:dyDescent="0.2">
      <c r="A366">
        <v>365</v>
      </c>
      <c r="B366" t="s">
        <v>1280</v>
      </c>
      <c r="C366" s="1">
        <v>41908</v>
      </c>
      <c r="D366">
        <f>YEAR(Table1[[#This Row],[Order Date]])</f>
        <v>2014</v>
      </c>
      <c r="E366">
        <f>MONTH(Table1[[#This Row],[Order Date]])</f>
        <v>9</v>
      </c>
      <c r="F366" t="str">
        <f>Table1[[#This Row],[Order Year]]&amp;"-"&amp;Table1[[#This Row],[Order Month]]</f>
        <v>2014-9</v>
      </c>
      <c r="G366" s="5">
        <f>YEAR(Table1[[#This Row],[Order Date]])*100 + MONTH(Table1[[#This Row],[Order Date]])</f>
        <v>201409</v>
      </c>
      <c r="H366" s="1">
        <v>41914</v>
      </c>
      <c r="I366" t="s">
        <v>53</v>
      </c>
      <c r="J366" t="s">
        <v>1281</v>
      </c>
      <c r="K366" t="s">
        <v>1282</v>
      </c>
      <c r="L366" t="s">
        <v>29</v>
      </c>
      <c r="M366" t="s">
        <v>30</v>
      </c>
      <c r="N366" t="s">
        <v>269</v>
      </c>
      <c r="O366" t="s">
        <v>270</v>
      </c>
      <c r="P366">
        <v>10009</v>
      </c>
      <c r="Q366" t="s">
        <v>151</v>
      </c>
      <c r="R366" t="s">
        <v>1287</v>
      </c>
      <c r="S366" t="s">
        <v>35</v>
      </c>
      <c r="T366" t="s">
        <v>68</v>
      </c>
      <c r="U366" t="s">
        <v>1288</v>
      </c>
      <c r="V366">
        <v>47.12</v>
      </c>
      <c r="W366">
        <v>8</v>
      </c>
      <c r="X366" s="9">
        <f>Table1[[#This Row],[Discount]]</f>
        <v>0</v>
      </c>
      <c r="Y366">
        <v>0</v>
      </c>
      <c r="Z366">
        <v>20.732800000000001</v>
      </c>
    </row>
    <row r="367" spans="1:26" ht="16" x14ac:dyDescent="0.2">
      <c r="A367">
        <v>366</v>
      </c>
      <c r="B367" t="s">
        <v>1289</v>
      </c>
      <c r="C367" s="1">
        <v>40810</v>
      </c>
      <c r="D367">
        <f>YEAR(Table1[[#This Row],[Order Date]])</f>
        <v>2011</v>
      </c>
      <c r="E367">
        <f>MONTH(Table1[[#This Row],[Order Date]])</f>
        <v>9</v>
      </c>
      <c r="F367" t="str">
        <f>Table1[[#This Row],[Order Year]]&amp;"-"&amp;Table1[[#This Row],[Order Month]]</f>
        <v>2011-9</v>
      </c>
      <c r="G367" s="5">
        <f>YEAR(Table1[[#This Row],[Order Date]])*100 + MONTH(Table1[[#This Row],[Order Date]])</f>
        <v>201109</v>
      </c>
      <c r="H367" s="1">
        <v>40815</v>
      </c>
      <c r="I367" t="s">
        <v>53</v>
      </c>
      <c r="J367" t="s">
        <v>1290</v>
      </c>
      <c r="K367" t="s">
        <v>1291</v>
      </c>
      <c r="L367" t="s">
        <v>29</v>
      </c>
      <c r="M367" t="s">
        <v>30</v>
      </c>
      <c r="N367" t="s">
        <v>130</v>
      </c>
      <c r="O367" t="s">
        <v>46</v>
      </c>
      <c r="P367">
        <v>94109</v>
      </c>
      <c r="Q367" t="s">
        <v>47</v>
      </c>
      <c r="R367" t="s">
        <v>242</v>
      </c>
      <c r="S367" t="s">
        <v>49</v>
      </c>
      <c r="T367" t="s">
        <v>62</v>
      </c>
      <c r="U367" t="s">
        <v>243</v>
      </c>
      <c r="V367">
        <v>211.96</v>
      </c>
      <c r="W367">
        <v>4</v>
      </c>
      <c r="X367" s="9">
        <f>Table1[[#This Row],[Discount]]</f>
        <v>0</v>
      </c>
      <c r="Y367">
        <v>0</v>
      </c>
      <c r="Z367">
        <v>8.4783999999999935</v>
      </c>
    </row>
    <row r="368" spans="1:26" ht="16" x14ac:dyDescent="0.2">
      <c r="A368">
        <v>367</v>
      </c>
      <c r="B368" t="s">
        <v>1292</v>
      </c>
      <c r="C368" s="1">
        <v>41569</v>
      </c>
      <c r="D368">
        <f>YEAR(Table1[[#This Row],[Order Date]])</f>
        <v>2013</v>
      </c>
      <c r="E368">
        <f>MONTH(Table1[[#This Row],[Order Date]])</f>
        <v>10</v>
      </c>
      <c r="F368" t="str">
        <f>Table1[[#This Row],[Order Year]]&amp;"-"&amp;Table1[[#This Row],[Order Month]]</f>
        <v>2013-10</v>
      </c>
      <c r="G368" s="5">
        <f>YEAR(Table1[[#This Row],[Order Date]])*100 + MONTH(Table1[[#This Row],[Order Date]])</f>
        <v>201310</v>
      </c>
      <c r="H368" s="1">
        <v>41569</v>
      </c>
      <c r="I368" t="s">
        <v>1293</v>
      </c>
      <c r="J368" t="s">
        <v>1294</v>
      </c>
      <c r="K368" t="s">
        <v>1295</v>
      </c>
      <c r="L368" t="s">
        <v>44</v>
      </c>
      <c r="M368" t="s">
        <v>30</v>
      </c>
      <c r="N368" t="s">
        <v>1296</v>
      </c>
      <c r="O368" t="s">
        <v>750</v>
      </c>
      <c r="P368">
        <v>6040</v>
      </c>
      <c r="Q368" t="s">
        <v>151</v>
      </c>
      <c r="R368" t="s">
        <v>1297</v>
      </c>
      <c r="S368" t="s">
        <v>49</v>
      </c>
      <c r="T368" t="s">
        <v>78</v>
      </c>
      <c r="U368" t="s">
        <v>1298</v>
      </c>
      <c r="V368">
        <v>23.2</v>
      </c>
      <c r="W368">
        <v>4</v>
      </c>
      <c r="X368" s="9">
        <f>Table1[[#This Row],[Discount]]</f>
        <v>0</v>
      </c>
      <c r="Y368">
        <v>0</v>
      </c>
      <c r="Z368">
        <v>10.44</v>
      </c>
    </row>
    <row r="369" spans="1:26" ht="16" x14ac:dyDescent="0.2">
      <c r="A369">
        <v>368</v>
      </c>
      <c r="B369" t="s">
        <v>1292</v>
      </c>
      <c r="C369" s="1">
        <v>41569</v>
      </c>
      <c r="D369">
        <f>YEAR(Table1[[#This Row],[Order Date]])</f>
        <v>2013</v>
      </c>
      <c r="E369">
        <f>MONTH(Table1[[#This Row],[Order Date]])</f>
        <v>10</v>
      </c>
      <c r="F369" t="str">
        <f>Table1[[#This Row],[Order Year]]&amp;"-"&amp;Table1[[#This Row],[Order Month]]</f>
        <v>2013-10</v>
      </c>
      <c r="G369" s="5">
        <f>YEAR(Table1[[#This Row],[Order Date]])*100 + MONTH(Table1[[#This Row],[Order Date]])</f>
        <v>201310</v>
      </c>
      <c r="H369" s="1">
        <v>41569</v>
      </c>
      <c r="I369" t="s">
        <v>1293</v>
      </c>
      <c r="J369" t="s">
        <v>1294</v>
      </c>
      <c r="K369" t="s">
        <v>1295</v>
      </c>
      <c r="L369" t="s">
        <v>44</v>
      </c>
      <c r="M369" t="s">
        <v>30</v>
      </c>
      <c r="N369" t="s">
        <v>1296</v>
      </c>
      <c r="O369" t="s">
        <v>750</v>
      </c>
      <c r="P369">
        <v>6040</v>
      </c>
      <c r="Q369" t="s">
        <v>151</v>
      </c>
      <c r="R369" t="s">
        <v>1299</v>
      </c>
      <c r="S369" t="s">
        <v>49</v>
      </c>
      <c r="T369" t="s">
        <v>581</v>
      </c>
      <c r="U369" t="s">
        <v>189</v>
      </c>
      <c r="V369">
        <v>7.36</v>
      </c>
      <c r="W369">
        <v>2</v>
      </c>
      <c r="X369" s="9">
        <f>Table1[[#This Row],[Discount]]</f>
        <v>0</v>
      </c>
      <c r="Y369">
        <v>0</v>
      </c>
      <c r="Z369">
        <v>0.14719999999999978</v>
      </c>
    </row>
    <row r="370" spans="1:26" ht="16" x14ac:dyDescent="0.2">
      <c r="A370">
        <v>369</v>
      </c>
      <c r="B370" t="s">
        <v>1292</v>
      </c>
      <c r="C370" s="1">
        <v>41569</v>
      </c>
      <c r="D370">
        <f>YEAR(Table1[[#This Row],[Order Date]])</f>
        <v>2013</v>
      </c>
      <c r="E370">
        <f>MONTH(Table1[[#This Row],[Order Date]])</f>
        <v>10</v>
      </c>
      <c r="F370" t="str">
        <f>Table1[[#This Row],[Order Year]]&amp;"-"&amp;Table1[[#This Row],[Order Month]]</f>
        <v>2013-10</v>
      </c>
      <c r="G370" s="5">
        <f>YEAR(Table1[[#This Row],[Order Date]])*100 + MONTH(Table1[[#This Row],[Order Date]])</f>
        <v>201310</v>
      </c>
      <c r="H370" s="1">
        <v>41569</v>
      </c>
      <c r="I370" t="s">
        <v>1293</v>
      </c>
      <c r="J370" t="s">
        <v>1294</v>
      </c>
      <c r="K370" t="s">
        <v>1295</v>
      </c>
      <c r="L370" t="s">
        <v>44</v>
      </c>
      <c r="M370" t="s">
        <v>30</v>
      </c>
      <c r="N370" t="s">
        <v>1296</v>
      </c>
      <c r="O370" t="s">
        <v>750</v>
      </c>
      <c r="P370">
        <v>6040</v>
      </c>
      <c r="Q370" t="s">
        <v>151</v>
      </c>
      <c r="R370" t="s">
        <v>1300</v>
      </c>
      <c r="S370" t="s">
        <v>49</v>
      </c>
      <c r="T370" t="s">
        <v>62</v>
      </c>
      <c r="U370" t="s">
        <v>1301</v>
      </c>
      <c r="V370">
        <v>104.79</v>
      </c>
      <c r="W370">
        <v>7</v>
      </c>
      <c r="X370" s="9">
        <f>Table1[[#This Row],[Discount]]</f>
        <v>0</v>
      </c>
      <c r="Y370">
        <v>0</v>
      </c>
      <c r="Z370">
        <v>29.341200000000008</v>
      </c>
    </row>
    <row r="371" spans="1:26" ht="16" x14ac:dyDescent="0.2">
      <c r="A371">
        <v>370</v>
      </c>
      <c r="B371" t="s">
        <v>1292</v>
      </c>
      <c r="C371" s="1">
        <v>41569</v>
      </c>
      <c r="D371">
        <f>YEAR(Table1[[#This Row],[Order Date]])</f>
        <v>2013</v>
      </c>
      <c r="E371">
        <f>MONTH(Table1[[#This Row],[Order Date]])</f>
        <v>10</v>
      </c>
      <c r="F371" t="str">
        <f>Table1[[#This Row],[Order Year]]&amp;"-"&amp;Table1[[#This Row],[Order Month]]</f>
        <v>2013-10</v>
      </c>
      <c r="G371" s="5">
        <f>YEAR(Table1[[#This Row],[Order Date]])*100 + MONTH(Table1[[#This Row],[Order Date]])</f>
        <v>201310</v>
      </c>
      <c r="H371" s="1">
        <v>41569</v>
      </c>
      <c r="I371" t="s">
        <v>1293</v>
      </c>
      <c r="J371" t="s">
        <v>1294</v>
      </c>
      <c r="K371" t="s">
        <v>1295</v>
      </c>
      <c r="L371" t="s">
        <v>44</v>
      </c>
      <c r="M371" t="s">
        <v>30</v>
      </c>
      <c r="N371" t="s">
        <v>1296</v>
      </c>
      <c r="O371" t="s">
        <v>750</v>
      </c>
      <c r="P371">
        <v>6040</v>
      </c>
      <c r="Q371" t="s">
        <v>151</v>
      </c>
      <c r="R371" t="s">
        <v>204</v>
      </c>
      <c r="S371" t="s">
        <v>35</v>
      </c>
      <c r="T371" t="s">
        <v>36</v>
      </c>
      <c r="U371" t="s">
        <v>205</v>
      </c>
      <c r="V371">
        <v>1043.92</v>
      </c>
      <c r="W371">
        <v>4</v>
      </c>
      <c r="X371" s="9">
        <f>Table1[[#This Row],[Discount]]</f>
        <v>0</v>
      </c>
      <c r="Y371">
        <v>0</v>
      </c>
      <c r="Z371">
        <v>271.41920000000005</v>
      </c>
    </row>
    <row r="372" spans="1:26" ht="16" x14ac:dyDescent="0.2">
      <c r="A372">
        <v>371</v>
      </c>
      <c r="B372" t="s">
        <v>1302</v>
      </c>
      <c r="C372" s="1">
        <v>41789</v>
      </c>
      <c r="D372">
        <f>YEAR(Table1[[#This Row],[Order Date]])</f>
        <v>2014</v>
      </c>
      <c r="E372">
        <f>MONTH(Table1[[#This Row],[Order Date]])</f>
        <v>5</v>
      </c>
      <c r="F372" t="str">
        <f>Table1[[#This Row],[Order Year]]&amp;"-"&amp;Table1[[#This Row],[Order Month]]</f>
        <v>2014-5</v>
      </c>
      <c r="G372" s="5">
        <f>YEAR(Table1[[#This Row],[Order Date]])*100 + MONTH(Table1[[#This Row],[Order Date]])</f>
        <v>201405</v>
      </c>
      <c r="H372" s="1">
        <v>41795</v>
      </c>
      <c r="I372" t="s">
        <v>53</v>
      </c>
      <c r="J372" t="s">
        <v>1303</v>
      </c>
      <c r="K372" t="s">
        <v>1304</v>
      </c>
      <c r="L372" t="s">
        <v>29</v>
      </c>
      <c r="M372" t="s">
        <v>30</v>
      </c>
      <c r="N372" t="s">
        <v>1305</v>
      </c>
      <c r="O372" t="s">
        <v>107</v>
      </c>
      <c r="P372">
        <v>78550</v>
      </c>
      <c r="Q372" t="s">
        <v>108</v>
      </c>
      <c r="R372" t="s">
        <v>1306</v>
      </c>
      <c r="S372" t="s">
        <v>49</v>
      </c>
      <c r="T372" t="s">
        <v>93</v>
      </c>
      <c r="U372" t="s">
        <v>1307</v>
      </c>
      <c r="V372">
        <v>25.920000000000005</v>
      </c>
      <c r="W372">
        <v>5</v>
      </c>
      <c r="X372" s="9">
        <f>Table1[[#This Row],[Discount]]</f>
        <v>0.2</v>
      </c>
      <c r="Y372">
        <v>0.2</v>
      </c>
      <c r="Z372">
        <v>9.3960000000000008</v>
      </c>
    </row>
    <row r="373" spans="1:26" ht="16" x14ac:dyDescent="0.2">
      <c r="A373">
        <v>372</v>
      </c>
      <c r="B373" t="s">
        <v>1302</v>
      </c>
      <c r="C373" s="1">
        <v>41789</v>
      </c>
      <c r="D373">
        <f>YEAR(Table1[[#This Row],[Order Date]])</f>
        <v>2014</v>
      </c>
      <c r="E373">
        <f>MONTH(Table1[[#This Row],[Order Date]])</f>
        <v>5</v>
      </c>
      <c r="F373" t="str">
        <f>Table1[[#This Row],[Order Year]]&amp;"-"&amp;Table1[[#This Row],[Order Month]]</f>
        <v>2014-5</v>
      </c>
      <c r="G373" s="5">
        <f>YEAR(Table1[[#This Row],[Order Date]])*100 + MONTH(Table1[[#This Row],[Order Date]])</f>
        <v>201405</v>
      </c>
      <c r="H373" s="1">
        <v>41795</v>
      </c>
      <c r="I373" t="s">
        <v>53</v>
      </c>
      <c r="J373" t="s">
        <v>1303</v>
      </c>
      <c r="K373" t="s">
        <v>1304</v>
      </c>
      <c r="L373" t="s">
        <v>29</v>
      </c>
      <c r="M373" t="s">
        <v>30</v>
      </c>
      <c r="N373" t="s">
        <v>1305</v>
      </c>
      <c r="O373" t="s">
        <v>107</v>
      </c>
      <c r="P373">
        <v>78550</v>
      </c>
      <c r="Q373" t="s">
        <v>108</v>
      </c>
      <c r="R373" t="s">
        <v>1308</v>
      </c>
      <c r="S373" t="s">
        <v>49</v>
      </c>
      <c r="T373" t="s">
        <v>62</v>
      </c>
      <c r="U373" t="s">
        <v>1309</v>
      </c>
      <c r="V373">
        <v>53.424000000000007</v>
      </c>
      <c r="W373">
        <v>3</v>
      </c>
      <c r="X373" s="9">
        <f>Table1[[#This Row],[Discount]]</f>
        <v>0.2</v>
      </c>
      <c r="Y373">
        <v>0.2</v>
      </c>
      <c r="Z373">
        <v>4.6746000000000016</v>
      </c>
    </row>
    <row r="374" spans="1:26" ht="16" x14ac:dyDescent="0.2">
      <c r="A374">
        <v>373</v>
      </c>
      <c r="B374" t="s">
        <v>1310</v>
      </c>
      <c r="C374" s="1">
        <v>40747</v>
      </c>
      <c r="D374">
        <f>YEAR(Table1[[#This Row],[Order Date]])</f>
        <v>2011</v>
      </c>
      <c r="E374">
        <f>MONTH(Table1[[#This Row],[Order Date]])</f>
        <v>7</v>
      </c>
      <c r="F374" t="str">
        <f>Table1[[#This Row],[Order Year]]&amp;"-"&amp;Table1[[#This Row],[Order Month]]</f>
        <v>2011-7</v>
      </c>
      <c r="G374" s="5">
        <f>YEAR(Table1[[#This Row],[Order Date]])*100 + MONTH(Table1[[#This Row],[Order Date]])</f>
        <v>201107</v>
      </c>
      <c r="H374" s="1">
        <v>40751</v>
      </c>
      <c r="I374" t="s">
        <v>53</v>
      </c>
      <c r="J374" t="s">
        <v>1311</v>
      </c>
      <c r="K374" t="s">
        <v>1312</v>
      </c>
      <c r="L374" t="s">
        <v>29</v>
      </c>
      <c r="M374" t="s">
        <v>30</v>
      </c>
      <c r="N374" t="s">
        <v>1313</v>
      </c>
      <c r="O374" t="s">
        <v>313</v>
      </c>
      <c r="P374">
        <v>85705</v>
      </c>
      <c r="Q374" t="s">
        <v>47</v>
      </c>
      <c r="R374" t="s">
        <v>1211</v>
      </c>
      <c r="S374" t="s">
        <v>49</v>
      </c>
      <c r="T374" t="s">
        <v>78</v>
      </c>
      <c r="U374" t="s">
        <v>1212</v>
      </c>
      <c r="V374">
        <v>8.1600000000000019</v>
      </c>
      <c r="W374">
        <v>5</v>
      </c>
      <c r="X374" s="9">
        <f>Table1[[#This Row],[Discount]]</f>
        <v>0.7</v>
      </c>
      <c r="Y374">
        <v>0.7</v>
      </c>
      <c r="Z374">
        <v>-5.7119999999999997</v>
      </c>
    </row>
    <row r="375" spans="1:26" ht="16" x14ac:dyDescent="0.2">
      <c r="A375">
        <v>374</v>
      </c>
      <c r="B375" t="s">
        <v>1310</v>
      </c>
      <c r="C375" s="1">
        <v>40747</v>
      </c>
      <c r="D375">
        <f>YEAR(Table1[[#This Row],[Order Date]])</f>
        <v>2011</v>
      </c>
      <c r="E375">
        <f>MONTH(Table1[[#This Row],[Order Date]])</f>
        <v>7</v>
      </c>
      <c r="F375" t="str">
        <f>Table1[[#This Row],[Order Year]]&amp;"-"&amp;Table1[[#This Row],[Order Month]]</f>
        <v>2011-7</v>
      </c>
      <c r="G375" s="5">
        <f>YEAR(Table1[[#This Row],[Order Date]])*100 + MONTH(Table1[[#This Row],[Order Date]])</f>
        <v>201107</v>
      </c>
      <c r="H375" s="1">
        <v>40751</v>
      </c>
      <c r="I375" t="s">
        <v>53</v>
      </c>
      <c r="J375" t="s">
        <v>1311</v>
      </c>
      <c r="K375" t="s">
        <v>1312</v>
      </c>
      <c r="L375" t="s">
        <v>29</v>
      </c>
      <c r="M375" t="s">
        <v>30</v>
      </c>
      <c r="N375" t="s">
        <v>1313</v>
      </c>
      <c r="O375" t="s">
        <v>313</v>
      </c>
      <c r="P375">
        <v>85705</v>
      </c>
      <c r="Q375" t="s">
        <v>47</v>
      </c>
      <c r="R375" t="s">
        <v>1314</v>
      </c>
      <c r="S375" t="s">
        <v>74</v>
      </c>
      <c r="T375" t="s">
        <v>164</v>
      </c>
      <c r="U375" t="s">
        <v>1315</v>
      </c>
      <c r="V375">
        <v>1023.9360000000001</v>
      </c>
      <c r="W375">
        <v>8</v>
      </c>
      <c r="X375" s="9">
        <f>Table1[[#This Row],[Discount]]</f>
        <v>0.2</v>
      </c>
      <c r="Y375">
        <v>0.2</v>
      </c>
      <c r="Z375">
        <v>179.1887999999999</v>
      </c>
    </row>
    <row r="376" spans="1:26" ht="16" x14ac:dyDescent="0.2">
      <c r="A376">
        <v>375</v>
      </c>
      <c r="B376" t="s">
        <v>1310</v>
      </c>
      <c r="C376" s="1">
        <v>40747</v>
      </c>
      <c r="D376">
        <f>YEAR(Table1[[#This Row],[Order Date]])</f>
        <v>2011</v>
      </c>
      <c r="E376">
        <f>MONTH(Table1[[#This Row],[Order Date]])</f>
        <v>7</v>
      </c>
      <c r="F376" t="str">
        <f>Table1[[#This Row],[Order Year]]&amp;"-"&amp;Table1[[#This Row],[Order Month]]</f>
        <v>2011-7</v>
      </c>
      <c r="G376" s="5">
        <f>YEAR(Table1[[#This Row],[Order Date]])*100 + MONTH(Table1[[#This Row],[Order Date]])</f>
        <v>201107</v>
      </c>
      <c r="H376" s="1">
        <v>40751</v>
      </c>
      <c r="I376" t="s">
        <v>53</v>
      </c>
      <c r="J376" t="s">
        <v>1311</v>
      </c>
      <c r="K376" t="s">
        <v>1312</v>
      </c>
      <c r="L376" t="s">
        <v>29</v>
      </c>
      <c r="M376" t="s">
        <v>30</v>
      </c>
      <c r="N376" t="s">
        <v>1313</v>
      </c>
      <c r="O376" t="s">
        <v>313</v>
      </c>
      <c r="P376">
        <v>85705</v>
      </c>
      <c r="Q376" t="s">
        <v>47</v>
      </c>
      <c r="R376" t="s">
        <v>1316</v>
      </c>
      <c r="S376" t="s">
        <v>49</v>
      </c>
      <c r="T376" t="s">
        <v>71</v>
      </c>
      <c r="U376" t="s">
        <v>1317</v>
      </c>
      <c r="V376">
        <v>9.24</v>
      </c>
      <c r="W376">
        <v>1</v>
      </c>
      <c r="X376" s="9">
        <f>Table1[[#This Row],[Discount]]</f>
        <v>0.2</v>
      </c>
      <c r="Y376">
        <v>0.2</v>
      </c>
      <c r="Z376">
        <v>0.92399999999999993</v>
      </c>
    </row>
    <row r="377" spans="1:26" ht="16" x14ac:dyDescent="0.2">
      <c r="A377">
        <v>376</v>
      </c>
      <c r="B377" t="s">
        <v>1310</v>
      </c>
      <c r="C377" s="1">
        <v>40747</v>
      </c>
      <c r="D377">
        <f>YEAR(Table1[[#This Row],[Order Date]])</f>
        <v>2011</v>
      </c>
      <c r="E377">
        <f>MONTH(Table1[[#This Row],[Order Date]])</f>
        <v>7</v>
      </c>
      <c r="F377" t="str">
        <f>Table1[[#This Row],[Order Year]]&amp;"-"&amp;Table1[[#This Row],[Order Month]]</f>
        <v>2011-7</v>
      </c>
      <c r="G377" s="5">
        <f>YEAR(Table1[[#This Row],[Order Date]])*100 + MONTH(Table1[[#This Row],[Order Date]])</f>
        <v>201107</v>
      </c>
      <c r="H377" s="1">
        <v>40751</v>
      </c>
      <c r="I377" t="s">
        <v>53</v>
      </c>
      <c r="J377" t="s">
        <v>1311</v>
      </c>
      <c r="K377" t="s">
        <v>1312</v>
      </c>
      <c r="L377" t="s">
        <v>29</v>
      </c>
      <c r="M377" t="s">
        <v>30</v>
      </c>
      <c r="N377" t="s">
        <v>1313</v>
      </c>
      <c r="O377" t="s">
        <v>313</v>
      </c>
      <c r="P377">
        <v>85705</v>
      </c>
      <c r="Q377" t="s">
        <v>47</v>
      </c>
      <c r="R377" t="s">
        <v>1318</v>
      </c>
      <c r="S377" t="s">
        <v>74</v>
      </c>
      <c r="T377" t="s">
        <v>164</v>
      </c>
      <c r="U377" t="s">
        <v>1319</v>
      </c>
      <c r="V377">
        <v>479.04</v>
      </c>
      <c r="W377">
        <v>10</v>
      </c>
      <c r="X377" s="9">
        <f>Table1[[#This Row],[Discount]]</f>
        <v>0.2</v>
      </c>
      <c r="Y377">
        <v>0.2</v>
      </c>
      <c r="Z377">
        <v>-29.940000000000012</v>
      </c>
    </row>
    <row r="378" spans="1:26" ht="16" x14ac:dyDescent="0.2">
      <c r="A378">
        <v>377</v>
      </c>
      <c r="B378" t="s">
        <v>1320</v>
      </c>
      <c r="C378" s="1">
        <v>41546</v>
      </c>
      <c r="D378">
        <f>YEAR(Table1[[#This Row],[Order Date]])</f>
        <v>2013</v>
      </c>
      <c r="E378">
        <f>MONTH(Table1[[#This Row],[Order Date]])</f>
        <v>9</v>
      </c>
      <c r="F378" t="str">
        <f>Table1[[#This Row],[Order Year]]&amp;"-"&amp;Table1[[#This Row],[Order Month]]</f>
        <v>2013-9</v>
      </c>
      <c r="G378" s="5">
        <f>YEAR(Table1[[#This Row],[Order Date]])*100 + MONTH(Table1[[#This Row],[Order Date]])</f>
        <v>201309</v>
      </c>
      <c r="H378" s="1">
        <v>41549</v>
      </c>
      <c r="I378" t="s">
        <v>191</v>
      </c>
      <c r="J378" t="s">
        <v>1321</v>
      </c>
      <c r="K378" t="s">
        <v>1322</v>
      </c>
      <c r="L378" t="s">
        <v>44</v>
      </c>
      <c r="M378" t="s">
        <v>30</v>
      </c>
      <c r="N378" t="s">
        <v>1323</v>
      </c>
      <c r="O378" t="s">
        <v>214</v>
      </c>
      <c r="P378">
        <v>62301</v>
      </c>
      <c r="Q378" t="s">
        <v>108</v>
      </c>
      <c r="R378" t="s">
        <v>1324</v>
      </c>
      <c r="S378" t="s">
        <v>49</v>
      </c>
      <c r="T378" t="s">
        <v>93</v>
      </c>
      <c r="U378" t="s">
        <v>1325</v>
      </c>
      <c r="V378">
        <v>99.13600000000001</v>
      </c>
      <c r="W378">
        <v>4</v>
      </c>
      <c r="X378" s="9">
        <f>Table1[[#This Row],[Discount]]</f>
        <v>0.2</v>
      </c>
      <c r="Y378">
        <v>0.2</v>
      </c>
      <c r="Z378">
        <v>30.979999999999993</v>
      </c>
    </row>
    <row r="379" spans="1:26" ht="16" x14ac:dyDescent="0.2">
      <c r="A379">
        <v>378</v>
      </c>
      <c r="B379" t="s">
        <v>1326</v>
      </c>
      <c r="C379" s="1">
        <v>41879</v>
      </c>
      <c r="D379">
        <f>YEAR(Table1[[#This Row],[Order Date]])</f>
        <v>2014</v>
      </c>
      <c r="E379">
        <f>MONTH(Table1[[#This Row],[Order Date]])</f>
        <v>8</v>
      </c>
      <c r="F379" t="str">
        <f>Table1[[#This Row],[Order Year]]&amp;"-"&amp;Table1[[#This Row],[Order Month]]</f>
        <v>2014-8</v>
      </c>
      <c r="G379" s="5">
        <f>YEAR(Table1[[#This Row],[Order Date]])*100 + MONTH(Table1[[#This Row],[Order Date]])</f>
        <v>201408</v>
      </c>
      <c r="H379" s="1">
        <v>41884</v>
      </c>
      <c r="I379" t="s">
        <v>53</v>
      </c>
      <c r="J379" t="s">
        <v>1327</v>
      </c>
      <c r="K379" t="s">
        <v>1328</v>
      </c>
      <c r="L379" t="s">
        <v>44</v>
      </c>
      <c r="M379" t="s">
        <v>30</v>
      </c>
      <c r="N379" t="s">
        <v>615</v>
      </c>
      <c r="O379" t="s">
        <v>1248</v>
      </c>
      <c r="P379">
        <v>2038</v>
      </c>
      <c r="Q379" t="s">
        <v>151</v>
      </c>
      <c r="R379" t="s">
        <v>1329</v>
      </c>
      <c r="S379" t="s">
        <v>35</v>
      </c>
      <c r="T379" t="s">
        <v>59</v>
      </c>
      <c r="U379" t="s">
        <v>1330</v>
      </c>
      <c r="V379">
        <v>1488.4239999999998</v>
      </c>
      <c r="W379">
        <v>7</v>
      </c>
      <c r="X379" s="9">
        <f>Table1[[#This Row],[Discount]]</f>
        <v>0.3</v>
      </c>
      <c r="Y379">
        <v>0.3</v>
      </c>
      <c r="Z379">
        <v>-297.68479999999983</v>
      </c>
    </row>
    <row r="380" spans="1:26" ht="16" x14ac:dyDescent="0.2">
      <c r="A380">
        <v>379</v>
      </c>
      <c r="B380" t="s">
        <v>1331</v>
      </c>
      <c r="C380" s="1">
        <v>41027</v>
      </c>
      <c r="D380">
        <f>YEAR(Table1[[#This Row],[Order Date]])</f>
        <v>2012</v>
      </c>
      <c r="E380">
        <f>MONTH(Table1[[#This Row],[Order Date]])</f>
        <v>4</v>
      </c>
      <c r="F380" t="str">
        <f>Table1[[#This Row],[Order Year]]&amp;"-"&amp;Table1[[#This Row],[Order Month]]</f>
        <v>2012-4</v>
      </c>
      <c r="G380" s="5">
        <f>YEAR(Table1[[#This Row],[Order Date]])*100 + MONTH(Table1[[#This Row],[Order Date]])</f>
        <v>201204</v>
      </c>
      <c r="H380" s="1">
        <v>41034</v>
      </c>
      <c r="I380" t="s">
        <v>53</v>
      </c>
      <c r="J380" t="s">
        <v>1332</v>
      </c>
      <c r="K380" t="s">
        <v>1333</v>
      </c>
      <c r="L380" t="s">
        <v>29</v>
      </c>
      <c r="M380" t="s">
        <v>30</v>
      </c>
      <c r="N380" t="s">
        <v>187</v>
      </c>
      <c r="O380" t="s">
        <v>107</v>
      </c>
      <c r="P380">
        <v>77095</v>
      </c>
      <c r="Q380" t="s">
        <v>108</v>
      </c>
      <c r="R380" t="s">
        <v>1334</v>
      </c>
      <c r="S380" t="s">
        <v>49</v>
      </c>
      <c r="T380" t="s">
        <v>81</v>
      </c>
      <c r="U380" t="s">
        <v>1335</v>
      </c>
      <c r="V380">
        <v>8.6519999999999975</v>
      </c>
      <c r="W380">
        <v>3</v>
      </c>
      <c r="X380" s="9">
        <f>Table1[[#This Row],[Discount]]</f>
        <v>0.8</v>
      </c>
      <c r="Y380">
        <v>0.8</v>
      </c>
      <c r="Z380">
        <v>-20.332200000000007</v>
      </c>
    </row>
    <row r="381" spans="1:26" ht="16" x14ac:dyDescent="0.2">
      <c r="A381">
        <v>380</v>
      </c>
      <c r="B381" t="s">
        <v>1331</v>
      </c>
      <c r="C381" s="1">
        <v>41027</v>
      </c>
      <c r="D381">
        <f>YEAR(Table1[[#This Row],[Order Date]])</f>
        <v>2012</v>
      </c>
      <c r="E381">
        <f>MONTH(Table1[[#This Row],[Order Date]])</f>
        <v>4</v>
      </c>
      <c r="F381" t="str">
        <f>Table1[[#This Row],[Order Year]]&amp;"-"&amp;Table1[[#This Row],[Order Month]]</f>
        <v>2012-4</v>
      </c>
      <c r="G381" s="5">
        <f>YEAR(Table1[[#This Row],[Order Date]])*100 + MONTH(Table1[[#This Row],[Order Date]])</f>
        <v>201204</v>
      </c>
      <c r="H381" s="1">
        <v>41034</v>
      </c>
      <c r="I381" t="s">
        <v>53</v>
      </c>
      <c r="J381" t="s">
        <v>1332</v>
      </c>
      <c r="K381" t="s">
        <v>1333</v>
      </c>
      <c r="L381" t="s">
        <v>29</v>
      </c>
      <c r="M381" t="s">
        <v>30</v>
      </c>
      <c r="N381" t="s">
        <v>187</v>
      </c>
      <c r="O381" t="s">
        <v>107</v>
      </c>
      <c r="P381">
        <v>77095</v>
      </c>
      <c r="Q381" t="s">
        <v>108</v>
      </c>
      <c r="R381" t="s">
        <v>1336</v>
      </c>
      <c r="S381" t="s">
        <v>49</v>
      </c>
      <c r="T381" t="s">
        <v>62</v>
      </c>
      <c r="U381" t="s">
        <v>1337</v>
      </c>
      <c r="V381">
        <v>23.832000000000001</v>
      </c>
      <c r="W381">
        <v>3</v>
      </c>
      <c r="X381" s="9">
        <f>Table1[[#This Row],[Discount]]</f>
        <v>0.2</v>
      </c>
      <c r="Y381">
        <v>0.2</v>
      </c>
      <c r="Z381">
        <v>2.6810999999999954</v>
      </c>
    </row>
    <row r="382" spans="1:26" ht="16" x14ac:dyDescent="0.2">
      <c r="A382">
        <v>381</v>
      </c>
      <c r="B382" t="s">
        <v>1331</v>
      </c>
      <c r="C382" s="1">
        <v>41027</v>
      </c>
      <c r="D382">
        <f>YEAR(Table1[[#This Row],[Order Date]])</f>
        <v>2012</v>
      </c>
      <c r="E382">
        <f>MONTH(Table1[[#This Row],[Order Date]])</f>
        <v>4</v>
      </c>
      <c r="F382" t="str">
        <f>Table1[[#This Row],[Order Year]]&amp;"-"&amp;Table1[[#This Row],[Order Month]]</f>
        <v>2012-4</v>
      </c>
      <c r="G382" s="5">
        <f>YEAR(Table1[[#This Row],[Order Date]])*100 + MONTH(Table1[[#This Row],[Order Date]])</f>
        <v>201204</v>
      </c>
      <c r="H382" s="1">
        <v>41034</v>
      </c>
      <c r="I382" t="s">
        <v>53</v>
      </c>
      <c r="J382" t="s">
        <v>1332</v>
      </c>
      <c r="K382" t="s">
        <v>1333</v>
      </c>
      <c r="L382" t="s">
        <v>29</v>
      </c>
      <c r="M382" t="s">
        <v>30</v>
      </c>
      <c r="N382" t="s">
        <v>187</v>
      </c>
      <c r="O382" t="s">
        <v>107</v>
      </c>
      <c r="P382">
        <v>77095</v>
      </c>
      <c r="Q382" t="s">
        <v>108</v>
      </c>
      <c r="R382" t="s">
        <v>1338</v>
      </c>
      <c r="S382" t="s">
        <v>49</v>
      </c>
      <c r="T382" t="s">
        <v>78</v>
      </c>
      <c r="U382" t="s">
        <v>1339</v>
      </c>
      <c r="V382">
        <v>12.175999999999998</v>
      </c>
      <c r="W382">
        <v>4</v>
      </c>
      <c r="X382" s="9">
        <f>Table1[[#This Row],[Discount]]</f>
        <v>0.8</v>
      </c>
      <c r="Y382">
        <v>0.8</v>
      </c>
      <c r="Z382">
        <v>-18.872800000000009</v>
      </c>
    </row>
    <row r="383" spans="1:26" ht="16" x14ac:dyDescent="0.2">
      <c r="A383">
        <v>382</v>
      </c>
      <c r="B383" t="s">
        <v>1340</v>
      </c>
      <c r="C383" s="1">
        <v>41576</v>
      </c>
      <c r="D383">
        <f>YEAR(Table1[[#This Row],[Order Date]])</f>
        <v>2013</v>
      </c>
      <c r="E383">
        <f>MONTH(Table1[[#This Row],[Order Date]])</f>
        <v>10</v>
      </c>
      <c r="F383" t="str">
        <f>Table1[[#This Row],[Order Year]]&amp;"-"&amp;Table1[[#This Row],[Order Month]]</f>
        <v>2013-10</v>
      </c>
      <c r="G383" s="5">
        <f>YEAR(Table1[[#This Row],[Order Date]])*100 + MONTH(Table1[[#This Row],[Order Date]])</f>
        <v>201310</v>
      </c>
      <c r="H383" s="1">
        <v>41577</v>
      </c>
      <c r="I383" t="s">
        <v>191</v>
      </c>
      <c r="J383" t="s">
        <v>1341</v>
      </c>
      <c r="K383" t="s">
        <v>1342</v>
      </c>
      <c r="L383" t="s">
        <v>44</v>
      </c>
      <c r="M383" t="s">
        <v>30</v>
      </c>
      <c r="N383" t="s">
        <v>130</v>
      </c>
      <c r="O383" t="s">
        <v>46</v>
      </c>
      <c r="P383">
        <v>94109</v>
      </c>
      <c r="Q383" t="s">
        <v>47</v>
      </c>
      <c r="R383" t="s">
        <v>1343</v>
      </c>
      <c r="S383" t="s">
        <v>49</v>
      </c>
      <c r="T383" t="s">
        <v>93</v>
      </c>
      <c r="U383" t="s">
        <v>1344</v>
      </c>
      <c r="V383">
        <v>50.96</v>
      </c>
      <c r="W383">
        <v>7</v>
      </c>
      <c r="X383" s="9">
        <f>Table1[[#This Row],[Discount]]</f>
        <v>0</v>
      </c>
      <c r="Y383">
        <v>0</v>
      </c>
      <c r="Z383">
        <v>25.48</v>
      </c>
    </row>
    <row r="384" spans="1:26" ht="16" x14ac:dyDescent="0.2">
      <c r="A384">
        <v>383</v>
      </c>
      <c r="B384" t="s">
        <v>1340</v>
      </c>
      <c r="C384" s="1">
        <v>41576</v>
      </c>
      <c r="D384">
        <f>YEAR(Table1[[#This Row],[Order Date]])</f>
        <v>2013</v>
      </c>
      <c r="E384">
        <f>MONTH(Table1[[#This Row],[Order Date]])</f>
        <v>10</v>
      </c>
      <c r="F384" t="str">
        <f>Table1[[#This Row],[Order Year]]&amp;"-"&amp;Table1[[#This Row],[Order Month]]</f>
        <v>2013-10</v>
      </c>
      <c r="G384" s="5">
        <f>YEAR(Table1[[#This Row],[Order Date]])*100 + MONTH(Table1[[#This Row],[Order Date]])</f>
        <v>201310</v>
      </c>
      <c r="H384" s="1">
        <v>41577</v>
      </c>
      <c r="I384" t="s">
        <v>191</v>
      </c>
      <c r="J384" t="s">
        <v>1341</v>
      </c>
      <c r="K384" t="s">
        <v>1342</v>
      </c>
      <c r="L384" t="s">
        <v>44</v>
      </c>
      <c r="M384" t="s">
        <v>30</v>
      </c>
      <c r="N384" t="s">
        <v>130</v>
      </c>
      <c r="O384" t="s">
        <v>46</v>
      </c>
      <c r="P384">
        <v>94109</v>
      </c>
      <c r="Q384" t="s">
        <v>47</v>
      </c>
      <c r="R384" t="s">
        <v>1345</v>
      </c>
      <c r="S384" t="s">
        <v>49</v>
      </c>
      <c r="T384" t="s">
        <v>78</v>
      </c>
      <c r="U384" t="s">
        <v>1346</v>
      </c>
      <c r="V384">
        <v>49.536000000000001</v>
      </c>
      <c r="W384">
        <v>3</v>
      </c>
      <c r="X384" s="9">
        <f>Table1[[#This Row],[Discount]]</f>
        <v>0.2</v>
      </c>
      <c r="Y384">
        <v>0.2</v>
      </c>
      <c r="Z384">
        <v>17.337599999999998</v>
      </c>
    </row>
    <row r="385" spans="1:26" ht="16" x14ac:dyDescent="0.2">
      <c r="A385">
        <v>384</v>
      </c>
      <c r="B385" t="s">
        <v>1347</v>
      </c>
      <c r="C385" s="1">
        <v>41086</v>
      </c>
      <c r="D385">
        <f>YEAR(Table1[[#This Row],[Order Date]])</f>
        <v>2012</v>
      </c>
      <c r="E385">
        <f>MONTH(Table1[[#This Row],[Order Date]])</f>
        <v>6</v>
      </c>
      <c r="F385" t="str">
        <f>Table1[[#This Row],[Order Year]]&amp;"-"&amp;Table1[[#This Row],[Order Month]]</f>
        <v>2012-6</v>
      </c>
      <c r="G385" s="5">
        <f>YEAR(Table1[[#This Row],[Order Date]])*100 + MONTH(Table1[[#This Row],[Order Date]])</f>
        <v>201206</v>
      </c>
      <c r="H385" s="1">
        <v>41089</v>
      </c>
      <c r="I385" t="s">
        <v>26</v>
      </c>
      <c r="J385" t="s">
        <v>1348</v>
      </c>
      <c r="K385" t="s">
        <v>1349</v>
      </c>
      <c r="L385" t="s">
        <v>44</v>
      </c>
      <c r="M385" t="s">
        <v>30</v>
      </c>
      <c r="N385" t="s">
        <v>1116</v>
      </c>
      <c r="O385" t="s">
        <v>241</v>
      </c>
      <c r="P385">
        <v>48180</v>
      </c>
      <c r="Q385" t="s">
        <v>108</v>
      </c>
      <c r="R385" t="s">
        <v>1350</v>
      </c>
      <c r="S385" t="s">
        <v>74</v>
      </c>
      <c r="T385" t="s">
        <v>164</v>
      </c>
      <c r="U385" t="s">
        <v>1351</v>
      </c>
      <c r="V385">
        <v>41.9</v>
      </c>
      <c r="W385">
        <v>2</v>
      </c>
      <c r="X385" s="9">
        <f>Table1[[#This Row],[Discount]]</f>
        <v>0</v>
      </c>
      <c r="Y385">
        <v>0</v>
      </c>
      <c r="Z385">
        <v>8.7989999999999995</v>
      </c>
    </row>
    <row r="386" spans="1:26" ht="16" x14ac:dyDescent="0.2">
      <c r="A386">
        <v>385</v>
      </c>
      <c r="B386" t="s">
        <v>1352</v>
      </c>
      <c r="C386" s="1">
        <v>41240</v>
      </c>
      <c r="D386">
        <f>YEAR(Table1[[#This Row],[Order Date]])</f>
        <v>2012</v>
      </c>
      <c r="E386">
        <f>MONTH(Table1[[#This Row],[Order Date]])</f>
        <v>11</v>
      </c>
      <c r="F386" t="str">
        <f>Table1[[#This Row],[Order Year]]&amp;"-"&amp;Table1[[#This Row],[Order Month]]</f>
        <v>2012-11</v>
      </c>
      <c r="G386" s="5">
        <f>YEAR(Table1[[#This Row],[Order Date]])*100 + MONTH(Table1[[#This Row],[Order Date]])</f>
        <v>201211</v>
      </c>
      <c r="H386" s="1">
        <v>41245</v>
      </c>
      <c r="I386" t="s">
        <v>53</v>
      </c>
      <c r="J386" t="s">
        <v>1353</v>
      </c>
      <c r="K386" t="s">
        <v>1354</v>
      </c>
      <c r="L386" t="s">
        <v>29</v>
      </c>
      <c r="M386" t="s">
        <v>30</v>
      </c>
      <c r="N386" t="s">
        <v>1355</v>
      </c>
      <c r="O386" t="s">
        <v>57</v>
      </c>
      <c r="P386">
        <v>33024</v>
      </c>
      <c r="Q386" t="s">
        <v>33</v>
      </c>
      <c r="R386" t="s">
        <v>1356</v>
      </c>
      <c r="S386" t="s">
        <v>35</v>
      </c>
      <c r="T386" t="s">
        <v>59</v>
      </c>
      <c r="U386" t="s">
        <v>1357</v>
      </c>
      <c r="V386">
        <v>375.45750000000004</v>
      </c>
      <c r="W386">
        <v>3</v>
      </c>
      <c r="X386" s="9">
        <f>Table1[[#This Row],[Discount]]</f>
        <v>0.45</v>
      </c>
      <c r="Y386">
        <v>0.45</v>
      </c>
      <c r="Z386">
        <v>-157.00949999999997</v>
      </c>
    </row>
    <row r="387" spans="1:26" ht="16" x14ac:dyDescent="0.2">
      <c r="A387">
        <v>386</v>
      </c>
      <c r="B387" t="s">
        <v>1352</v>
      </c>
      <c r="C387" s="1">
        <v>41240</v>
      </c>
      <c r="D387">
        <f>YEAR(Table1[[#This Row],[Order Date]])</f>
        <v>2012</v>
      </c>
      <c r="E387">
        <f>MONTH(Table1[[#This Row],[Order Date]])</f>
        <v>11</v>
      </c>
      <c r="F387" t="str">
        <f>Table1[[#This Row],[Order Year]]&amp;"-"&amp;Table1[[#This Row],[Order Month]]</f>
        <v>2012-11</v>
      </c>
      <c r="G387" s="5">
        <f>YEAR(Table1[[#This Row],[Order Date]])*100 + MONTH(Table1[[#This Row],[Order Date]])</f>
        <v>201211</v>
      </c>
      <c r="H387" s="1">
        <v>41245</v>
      </c>
      <c r="I387" t="s">
        <v>53</v>
      </c>
      <c r="J387" t="s">
        <v>1353</v>
      </c>
      <c r="K387" t="s">
        <v>1354</v>
      </c>
      <c r="L387" t="s">
        <v>29</v>
      </c>
      <c r="M387" t="s">
        <v>30</v>
      </c>
      <c r="N387" t="s">
        <v>1355</v>
      </c>
      <c r="O387" t="s">
        <v>57</v>
      </c>
      <c r="P387">
        <v>33024</v>
      </c>
      <c r="Q387" t="s">
        <v>33</v>
      </c>
      <c r="R387" t="s">
        <v>1358</v>
      </c>
      <c r="S387" t="s">
        <v>74</v>
      </c>
      <c r="T387" t="s">
        <v>164</v>
      </c>
      <c r="U387" t="s">
        <v>1359</v>
      </c>
      <c r="V387">
        <v>83.976000000000013</v>
      </c>
      <c r="W387">
        <v>3</v>
      </c>
      <c r="X387" s="9">
        <f>Table1[[#This Row],[Discount]]</f>
        <v>0.2</v>
      </c>
      <c r="Y387">
        <v>0.2</v>
      </c>
      <c r="Z387">
        <v>-1.049700000000005</v>
      </c>
    </row>
    <row r="388" spans="1:26" ht="16" x14ac:dyDescent="0.2">
      <c r="A388">
        <v>387</v>
      </c>
      <c r="B388" t="s">
        <v>1360</v>
      </c>
      <c r="C388" s="1">
        <v>41246</v>
      </c>
      <c r="D388">
        <f>YEAR(Table1[[#This Row],[Order Date]])</f>
        <v>2012</v>
      </c>
      <c r="E388">
        <f>MONTH(Table1[[#This Row],[Order Date]])</f>
        <v>12</v>
      </c>
      <c r="F388" t="str">
        <f>Table1[[#This Row],[Order Year]]&amp;"-"&amp;Table1[[#This Row],[Order Month]]</f>
        <v>2012-12</v>
      </c>
      <c r="G388" s="5">
        <f>YEAR(Table1[[#This Row],[Order Date]])*100 + MONTH(Table1[[#This Row],[Order Date]])</f>
        <v>201212</v>
      </c>
      <c r="H388" s="1">
        <v>41250</v>
      </c>
      <c r="I388" t="s">
        <v>53</v>
      </c>
      <c r="J388" t="s">
        <v>1361</v>
      </c>
      <c r="K388" t="s">
        <v>1362</v>
      </c>
      <c r="L388" t="s">
        <v>44</v>
      </c>
      <c r="M388" t="s">
        <v>30</v>
      </c>
      <c r="N388" t="s">
        <v>149</v>
      </c>
      <c r="O388" t="s">
        <v>150</v>
      </c>
      <c r="P388">
        <v>19140</v>
      </c>
      <c r="Q388" t="s">
        <v>151</v>
      </c>
      <c r="R388" t="s">
        <v>1363</v>
      </c>
      <c r="S388" t="s">
        <v>74</v>
      </c>
      <c r="T388" t="s">
        <v>685</v>
      </c>
      <c r="U388" t="s">
        <v>1364</v>
      </c>
      <c r="V388">
        <v>482.34000000000003</v>
      </c>
      <c r="W388">
        <v>4</v>
      </c>
      <c r="X388" s="9">
        <f>Table1[[#This Row],[Discount]]</f>
        <v>0.7</v>
      </c>
      <c r="Y388">
        <v>0.7</v>
      </c>
      <c r="Z388">
        <v>-337.63799999999981</v>
      </c>
    </row>
    <row r="389" spans="1:26" ht="16" x14ac:dyDescent="0.2">
      <c r="A389">
        <v>388</v>
      </c>
      <c r="B389" t="s">
        <v>1360</v>
      </c>
      <c r="C389" s="1">
        <v>41246</v>
      </c>
      <c r="D389">
        <f>YEAR(Table1[[#This Row],[Order Date]])</f>
        <v>2012</v>
      </c>
      <c r="E389">
        <f>MONTH(Table1[[#This Row],[Order Date]])</f>
        <v>12</v>
      </c>
      <c r="F389" t="str">
        <f>Table1[[#This Row],[Order Year]]&amp;"-"&amp;Table1[[#This Row],[Order Month]]</f>
        <v>2012-12</v>
      </c>
      <c r="G389" s="5">
        <f>YEAR(Table1[[#This Row],[Order Date]])*100 + MONTH(Table1[[#This Row],[Order Date]])</f>
        <v>201212</v>
      </c>
      <c r="H389" s="1">
        <v>41250</v>
      </c>
      <c r="I389" t="s">
        <v>53</v>
      </c>
      <c r="J389" t="s">
        <v>1361</v>
      </c>
      <c r="K389" t="s">
        <v>1362</v>
      </c>
      <c r="L389" t="s">
        <v>44</v>
      </c>
      <c r="M389" t="s">
        <v>30</v>
      </c>
      <c r="N389" t="s">
        <v>149</v>
      </c>
      <c r="O389" t="s">
        <v>150</v>
      </c>
      <c r="P389">
        <v>19140</v>
      </c>
      <c r="Q389" t="s">
        <v>151</v>
      </c>
      <c r="R389" t="s">
        <v>1365</v>
      </c>
      <c r="S389" t="s">
        <v>35</v>
      </c>
      <c r="T389" t="s">
        <v>68</v>
      </c>
      <c r="U389" t="s">
        <v>1366</v>
      </c>
      <c r="V389">
        <v>2.9600000000000004</v>
      </c>
      <c r="W389">
        <v>1</v>
      </c>
      <c r="X389" s="9">
        <f>Table1[[#This Row],[Discount]]</f>
        <v>0.2</v>
      </c>
      <c r="Y389">
        <v>0.2</v>
      </c>
      <c r="Z389">
        <v>0.77700000000000025</v>
      </c>
    </row>
    <row r="390" spans="1:26" ht="16" x14ac:dyDescent="0.2">
      <c r="A390">
        <v>389</v>
      </c>
      <c r="B390" t="s">
        <v>1367</v>
      </c>
      <c r="C390" s="1">
        <v>40871</v>
      </c>
      <c r="D390">
        <f>YEAR(Table1[[#This Row],[Order Date]])</f>
        <v>2011</v>
      </c>
      <c r="E390">
        <f>MONTH(Table1[[#This Row],[Order Date]])</f>
        <v>11</v>
      </c>
      <c r="F390" t="str">
        <f>Table1[[#This Row],[Order Year]]&amp;"-"&amp;Table1[[#This Row],[Order Month]]</f>
        <v>2011-11</v>
      </c>
      <c r="G390" s="5">
        <f>YEAR(Table1[[#This Row],[Order Date]])*100 + MONTH(Table1[[#This Row],[Order Date]])</f>
        <v>201111</v>
      </c>
      <c r="H390" s="1">
        <v>40873</v>
      </c>
      <c r="I390" t="s">
        <v>191</v>
      </c>
      <c r="J390" t="s">
        <v>1368</v>
      </c>
      <c r="K390" t="s">
        <v>1369</v>
      </c>
      <c r="L390" t="s">
        <v>29</v>
      </c>
      <c r="M390" t="s">
        <v>30</v>
      </c>
      <c r="N390" t="s">
        <v>1010</v>
      </c>
      <c r="O390" t="s">
        <v>501</v>
      </c>
      <c r="P390">
        <v>45231</v>
      </c>
      <c r="Q390" t="s">
        <v>151</v>
      </c>
      <c r="R390" t="s">
        <v>1370</v>
      </c>
      <c r="S390" t="s">
        <v>49</v>
      </c>
      <c r="T390" t="s">
        <v>71</v>
      </c>
      <c r="U390" t="s">
        <v>1371</v>
      </c>
      <c r="V390">
        <v>2.6240000000000001</v>
      </c>
      <c r="W390">
        <v>1</v>
      </c>
      <c r="X390" s="9">
        <f>Table1[[#This Row],[Discount]]</f>
        <v>0.2</v>
      </c>
      <c r="Y390">
        <v>0.2</v>
      </c>
      <c r="Z390">
        <v>0.42639999999999978</v>
      </c>
    </row>
    <row r="391" spans="1:26" ht="16" x14ac:dyDescent="0.2">
      <c r="A391">
        <v>390</v>
      </c>
      <c r="B391" t="s">
        <v>1372</v>
      </c>
      <c r="C391" s="1">
        <v>41985</v>
      </c>
      <c r="D391">
        <f>YEAR(Table1[[#This Row],[Order Date]])</f>
        <v>2014</v>
      </c>
      <c r="E391">
        <f>MONTH(Table1[[#This Row],[Order Date]])</f>
        <v>12</v>
      </c>
      <c r="F391" t="str">
        <f>Table1[[#This Row],[Order Year]]&amp;"-"&amp;Table1[[#This Row],[Order Month]]</f>
        <v>2014-12</v>
      </c>
      <c r="G391" s="5">
        <f>YEAR(Table1[[#This Row],[Order Date]])*100 + MONTH(Table1[[#This Row],[Order Date]])</f>
        <v>201412</v>
      </c>
      <c r="H391" s="1">
        <v>41989</v>
      </c>
      <c r="I391" t="s">
        <v>53</v>
      </c>
      <c r="J391" t="s">
        <v>1373</v>
      </c>
      <c r="K391" t="s">
        <v>1374</v>
      </c>
      <c r="L391" t="s">
        <v>29</v>
      </c>
      <c r="M391" t="s">
        <v>30</v>
      </c>
      <c r="N391" t="s">
        <v>269</v>
      </c>
      <c r="O391" t="s">
        <v>270</v>
      </c>
      <c r="P391">
        <v>10009</v>
      </c>
      <c r="Q391" t="s">
        <v>151</v>
      </c>
      <c r="R391" t="s">
        <v>1375</v>
      </c>
      <c r="S391" t="s">
        <v>49</v>
      </c>
      <c r="T391" t="s">
        <v>78</v>
      </c>
      <c r="U391" t="s">
        <v>1376</v>
      </c>
      <c r="V391">
        <v>23.36</v>
      </c>
      <c r="W391">
        <v>4</v>
      </c>
      <c r="X391" s="9">
        <f>Table1[[#This Row],[Discount]]</f>
        <v>0.2</v>
      </c>
      <c r="Y391">
        <v>0.2</v>
      </c>
      <c r="Z391">
        <v>7.8839999999999986</v>
      </c>
    </row>
    <row r="392" spans="1:26" ht="16" x14ac:dyDescent="0.2">
      <c r="A392">
        <v>391</v>
      </c>
      <c r="B392" t="s">
        <v>1372</v>
      </c>
      <c r="C392" s="1">
        <v>41985</v>
      </c>
      <c r="D392">
        <f>YEAR(Table1[[#This Row],[Order Date]])</f>
        <v>2014</v>
      </c>
      <c r="E392">
        <f>MONTH(Table1[[#This Row],[Order Date]])</f>
        <v>12</v>
      </c>
      <c r="F392" t="str">
        <f>Table1[[#This Row],[Order Year]]&amp;"-"&amp;Table1[[#This Row],[Order Month]]</f>
        <v>2014-12</v>
      </c>
      <c r="G392" s="5">
        <f>YEAR(Table1[[#This Row],[Order Date]])*100 + MONTH(Table1[[#This Row],[Order Date]])</f>
        <v>201412</v>
      </c>
      <c r="H392" s="1">
        <v>41989</v>
      </c>
      <c r="I392" t="s">
        <v>53</v>
      </c>
      <c r="J392" t="s">
        <v>1373</v>
      </c>
      <c r="K392" t="s">
        <v>1374</v>
      </c>
      <c r="L392" t="s">
        <v>29</v>
      </c>
      <c r="M392" t="s">
        <v>30</v>
      </c>
      <c r="N392" t="s">
        <v>269</v>
      </c>
      <c r="O392" t="s">
        <v>270</v>
      </c>
      <c r="P392">
        <v>10009</v>
      </c>
      <c r="Q392" t="s">
        <v>151</v>
      </c>
      <c r="R392" t="s">
        <v>393</v>
      </c>
      <c r="S392" t="s">
        <v>74</v>
      </c>
      <c r="T392" t="s">
        <v>164</v>
      </c>
      <c r="U392" t="s">
        <v>394</v>
      </c>
      <c r="V392">
        <v>39.979999999999997</v>
      </c>
      <c r="W392">
        <v>2</v>
      </c>
      <c r="X392" s="9">
        <f>Table1[[#This Row],[Discount]]</f>
        <v>0</v>
      </c>
      <c r="Y392">
        <v>0</v>
      </c>
      <c r="Z392">
        <v>13.593199999999996</v>
      </c>
    </row>
    <row r="393" spans="1:26" ht="16" x14ac:dyDescent="0.2">
      <c r="A393">
        <v>392</v>
      </c>
      <c r="B393" t="s">
        <v>1377</v>
      </c>
      <c r="C393" s="1">
        <v>40807</v>
      </c>
      <c r="D393">
        <f>YEAR(Table1[[#This Row],[Order Date]])</f>
        <v>2011</v>
      </c>
      <c r="E393">
        <f>MONTH(Table1[[#This Row],[Order Date]])</f>
        <v>9</v>
      </c>
      <c r="F393" t="str">
        <f>Table1[[#This Row],[Order Year]]&amp;"-"&amp;Table1[[#This Row],[Order Month]]</f>
        <v>2011-9</v>
      </c>
      <c r="G393" s="5">
        <f>YEAR(Table1[[#This Row],[Order Date]])*100 + MONTH(Table1[[#This Row],[Order Date]])</f>
        <v>201109</v>
      </c>
      <c r="H393" s="1">
        <v>40809</v>
      </c>
      <c r="I393" t="s">
        <v>26</v>
      </c>
      <c r="J393" t="s">
        <v>1378</v>
      </c>
      <c r="K393" t="s">
        <v>1379</v>
      </c>
      <c r="L393" t="s">
        <v>29</v>
      </c>
      <c r="M393" t="s">
        <v>30</v>
      </c>
      <c r="N393" t="s">
        <v>1380</v>
      </c>
      <c r="O393" t="s">
        <v>99</v>
      </c>
      <c r="P393">
        <v>98198</v>
      </c>
      <c r="Q393" t="s">
        <v>47</v>
      </c>
      <c r="R393" t="s">
        <v>1381</v>
      </c>
      <c r="S393" t="s">
        <v>74</v>
      </c>
      <c r="T393" t="s">
        <v>75</v>
      </c>
      <c r="U393" t="s">
        <v>1382</v>
      </c>
      <c r="V393">
        <v>246.38400000000001</v>
      </c>
      <c r="W393">
        <v>2</v>
      </c>
      <c r="X393" s="9">
        <f>Table1[[#This Row],[Discount]]</f>
        <v>0.2</v>
      </c>
      <c r="Y393">
        <v>0.2</v>
      </c>
      <c r="Z393">
        <v>27.718199999999968</v>
      </c>
    </row>
    <row r="394" spans="1:26" ht="16" x14ac:dyDescent="0.2">
      <c r="A394">
        <v>393</v>
      </c>
      <c r="B394" t="s">
        <v>1377</v>
      </c>
      <c r="C394" s="1">
        <v>40807</v>
      </c>
      <c r="D394">
        <f>YEAR(Table1[[#This Row],[Order Date]])</f>
        <v>2011</v>
      </c>
      <c r="E394">
        <f>MONTH(Table1[[#This Row],[Order Date]])</f>
        <v>9</v>
      </c>
      <c r="F394" t="str">
        <f>Table1[[#This Row],[Order Year]]&amp;"-"&amp;Table1[[#This Row],[Order Month]]</f>
        <v>2011-9</v>
      </c>
      <c r="G394" s="5">
        <f>YEAR(Table1[[#This Row],[Order Date]])*100 + MONTH(Table1[[#This Row],[Order Date]])</f>
        <v>201109</v>
      </c>
      <c r="H394" s="1">
        <v>40809</v>
      </c>
      <c r="I394" t="s">
        <v>26</v>
      </c>
      <c r="J394" t="s">
        <v>1378</v>
      </c>
      <c r="K394" t="s">
        <v>1379</v>
      </c>
      <c r="L394" t="s">
        <v>29</v>
      </c>
      <c r="M394" t="s">
        <v>30</v>
      </c>
      <c r="N394" t="s">
        <v>1380</v>
      </c>
      <c r="O394" t="s">
        <v>99</v>
      </c>
      <c r="P394">
        <v>98198</v>
      </c>
      <c r="Q394" t="s">
        <v>47</v>
      </c>
      <c r="R394" t="s">
        <v>1383</v>
      </c>
      <c r="S394" t="s">
        <v>74</v>
      </c>
      <c r="T394" t="s">
        <v>1219</v>
      </c>
      <c r="U394" t="s">
        <v>1384</v>
      </c>
      <c r="V394">
        <v>1799.97</v>
      </c>
      <c r="W394">
        <v>3</v>
      </c>
      <c r="X394" s="9">
        <f>Table1[[#This Row],[Discount]]</f>
        <v>0</v>
      </c>
      <c r="Y394">
        <v>0</v>
      </c>
      <c r="Z394">
        <v>701.98829999999998</v>
      </c>
    </row>
    <row r="395" spans="1:26" ht="16" x14ac:dyDescent="0.2">
      <c r="A395">
        <v>394</v>
      </c>
      <c r="B395" t="s">
        <v>1385</v>
      </c>
      <c r="C395" s="1">
        <v>40701</v>
      </c>
      <c r="D395">
        <f>YEAR(Table1[[#This Row],[Order Date]])</f>
        <v>2011</v>
      </c>
      <c r="E395">
        <f>MONTH(Table1[[#This Row],[Order Date]])</f>
        <v>6</v>
      </c>
      <c r="F395" t="str">
        <f>Table1[[#This Row],[Order Year]]&amp;"-"&amp;Table1[[#This Row],[Order Month]]</f>
        <v>2011-6</v>
      </c>
      <c r="G395" s="5">
        <f>YEAR(Table1[[#This Row],[Order Date]])*100 + MONTH(Table1[[#This Row],[Order Date]])</f>
        <v>201106</v>
      </c>
      <c r="H395" s="1">
        <v>40704</v>
      </c>
      <c r="I395" t="s">
        <v>26</v>
      </c>
      <c r="J395" t="s">
        <v>1386</v>
      </c>
      <c r="K395" t="s">
        <v>1387</v>
      </c>
      <c r="L395" t="s">
        <v>44</v>
      </c>
      <c r="M395" t="s">
        <v>30</v>
      </c>
      <c r="N395" t="s">
        <v>1388</v>
      </c>
      <c r="O395" t="s">
        <v>214</v>
      </c>
      <c r="P395">
        <v>61604</v>
      </c>
      <c r="Q395" t="s">
        <v>108</v>
      </c>
      <c r="R395" t="s">
        <v>1389</v>
      </c>
      <c r="S395" t="s">
        <v>49</v>
      </c>
      <c r="T395" t="s">
        <v>78</v>
      </c>
      <c r="U395" t="s">
        <v>1390</v>
      </c>
      <c r="V395">
        <v>12.461999999999996</v>
      </c>
      <c r="W395">
        <v>3</v>
      </c>
      <c r="X395" s="9">
        <f>Table1[[#This Row],[Discount]]</f>
        <v>0.8</v>
      </c>
      <c r="Y395">
        <v>0.8</v>
      </c>
      <c r="Z395">
        <v>-20.5623</v>
      </c>
    </row>
    <row r="396" spans="1:26" ht="16" x14ac:dyDescent="0.2">
      <c r="A396">
        <v>395</v>
      </c>
      <c r="B396" t="s">
        <v>1391</v>
      </c>
      <c r="C396" s="1">
        <v>41821</v>
      </c>
      <c r="D396">
        <f>YEAR(Table1[[#This Row],[Order Date]])</f>
        <v>2014</v>
      </c>
      <c r="E396">
        <f>MONTH(Table1[[#This Row],[Order Date]])</f>
        <v>7</v>
      </c>
      <c r="F396" t="str">
        <f>Table1[[#This Row],[Order Year]]&amp;"-"&amp;Table1[[#This Row],[Order Month]]</f>
        <v>2014-7</v>
      </c>
      <c r="G396" s="5">
        <f>YEAR(Table1[[#This Row],[Order Date]])*100 + MONTH(Table1[[#This Row],[Order Date]])</f>
        <v>201407</v>
      </c>
      <c r="H396" s="1">
        <v>41826</v>
      </c>
      <c r="I396" t="s">
        <v>53</v>
      </c>
      <c r="J396" t="s">
        <v>1392</v>
      </c>
      <c r="K396" t="s">
        <v>1393</v>
      </c>
      <c r="L396" t="s">
        <v>105</v>
      </c>
      <c r="M396" t="s">
        <v>30</v>
      </c>
      <c r="N396" t="s">
        <v>1394</v>
      </c>
      <c r="O396" t="s">
        <v>1395</v>
      </c>
      <c r="P396">
        <v>89115</v>
      </c>
      <c r="Q396" t="s">
        <v>47</v>
      </c>
      <c r="R396" t="s">
        <v>1396</v>
      </c>
      <c r="S396" t="s">
        <v>49</v>
      </c>
      <c r="T396" t="s">
        <v>78</v>
      </c>
      <c r="U396" t="s">
        <v>1397</v>
      </c>
      <c r="V396">
        <v>75.792000000000002</v>
      </c>
      <c r="W396">
        <v>3</v>
      </c>
      <c r="X396" s="9">
        <f>Table1[[#This Row],[Discount]]</f>
        <v>0.2</v>
      </c>
      <c r="Y396">
        <v>0.2</v>
      </c>
      <c r="Z396">
        <v>25.579799999999992</v>
      </c>
    </row>
    <row r="397" spans="1:26" ht="16" x14ac:dyDescent="0.2">
      <c r="A397">
        <v>396</v>
      </c>
      <c r="B397" t="s">
        <v>1398</v>
      </c>
      <c r="C397" s="1">
        <v>41930</v>
      </c>
      <c r="D397">
        <f>YEAR(Table1[[#This Row],[Order Date]])</f>
        <v>2014</v>
      </c>
      <c r="E397">
        <f>MONTH(Table1[[#This Row],[Order Date]])</f>
        <v>10</v>
      </c>
      <c r="F397" t="str">
        <f>Table1[[#This Row],[Order Year]]&amp;"-"&amp;Table1[[#This Row],[Order Month]]</f>
        <v>2014-10</v>
      </c>
      <c r="G397" s="5">
        <f>YEAR(Table1[[#This Row],[Order Date]])*100 + MONTH(Table1[[#This Row],[Order Date]])</f>
        <v>201410</v>
      </c>
      <c r="H397" s="1">
        <v>41932</v>
      </c>
      <c r="I397" t="s">
        <v>26</v>
      </c>
      <c r="J397" t="s">
        <v>1399</v>
      </c>
      <c r="K397" t="s">
        <v>1400</v>
      </c>
      <c r="L397" t="s">
        <v>44</v>
      </c>
      <c r="M397" t="s">
        <v>30</v>
      </c>
      <c r="N397" t="s">
        <v>1401</v>
      </c>
      <c r="O397" t="s">
        <v>1402</v>
      </c>
      <c r="P397">
        <v>2886</v>
      </c>
      <c r="Q397" t="s">
        <v>151</v>
      </c>
      <c r="R397" t="s">
        <v>1403</v>
      </c>
      <c r="S397" t="s">
        <v>49</v>
      </c>
      <c r="T397" t="s">
        <v>62</v>
      </c>
      <c r="U397" t="s">
        <v>1404</v>
      </c>
      <c r="V397">
        <v>49.96</v>
      </c>
      <c r="W397">
        <v>2</v>
      </c>
      <c r="X397" s="9">
        <f>Table1[[#This Row],[Discount]]</f>
        <v>0</v>
      </c>
      <c r="Y397">
        <v>0</v>
      </c>
      <c r="Z397">
        <v>9.4923999999999964</v>
      </c>
    </row>
    <row r="398" spans="1:26" ht="16" x14ac:dyDescent="0.2">
      <c r="A398">
        <v>397</v>
      </c>
      <c r="B398" t="s">
        <v>1398</v>
      </c>
      <c r="C398" s="1">
        <v>41930</v>
      </c>
      <c r="D398">
        <f>YEAR(Table1[[#This Row],[Order Date]])</f>
        <v>2014</v>
      </c>
      <c r="E398">
        <f>MONTH(Table1[[#This Row],[Order Date]])</f>
        <v>10</v>
      </c>
      <c r="F398" t="str">
        <f>Table1[[#This Row],[Order Year]]&amp;"-"&amp;Table1[[#This Row],[Order Month]]</f>
        <v>2014-10</v>
      </c>
      <c r="G398" s="5">
        <f>YEAR(Table1[[#This Row],[Order Date]])*100 + MONTH(Table1[[#This Row],[Order Date]])</f>
        <v>201410</v>
      </c>
      <c r="H398" s="1">
        <v>41932</v>
      </c>
      <c r="I398" t="s">
        <v>26</v>
      </c>
      <c r="J398" t="s">
        <v>1399</v>
      </c>
      <c r="K398" t="s">
        <v>1400</v>
      </c>
      <c r="L398" t="s">
        <v>44</v>
      </c>
      <c r="M398" t="s">
        <v>30</v>
      </c>
      <c r="N398" t="s">
        <v>1401</v>
      </c>
      <c r="O398" t="s">
        <v>1402</v>
      </c>
      <c r="P398">
        <v>2886</v>
      </c>
      <c r="Q398" t="s">
        <v>151</v>
      </c>
      <c r="R398" t="s">
        <v>1405</v>
      </c>
      <c r="S398" t="s">
        <v>49</v>
      </c>
      <c r="T398" t="s">
        <v>93</v>
      </c>
      <c r="U398" t="s">
        <v>1406</v>
      </c>
      <c r="V398">
        <v>12.96</v>
      </c>
      <c r="W398">
        <v>2</v>
      </c>
      <c r="X398" s="9">
        <f>Table1[[#This Row],[Discount]]</f>
        <v>0</v>
      </c>
      <c r="Y398">
        <v>0</v>
      </c>
      <c r="Z398">
        <v>6.2208000000000006</v>
      </c>
    </row>
    <row r="399" spans="1:26" ht="16" x14ac:dyDescent="0.2">
      <c r="A399">
        <v>398</v>
      </c>
      <c r="B399" t="s">
        <v>1407</v>
      </c>
      <c r="C399" s="1">
        <v>41213</v>
      </c>
      <c r="D399">
        <f>YEAR(Table1[[#This Row],[Order Date]])</f>
        <v>2012</v>
      </c>
      <c r="E399">
        <f>MONTH(Table1[[#This Row],[Order Date]])</f>
        <v>10</v>
      </c>
      <c r="F399" t="str">
        <f>Table1[[#This Row],[Order Year]]&amp;"-"&amp;Table1[[#This Row],[Order Month]]</f>
        <v>2012-10</v>
      </c>
      <c r="G399" s="5">
        <f>YEAR(Table1[[#This Row],[Order Date]])*100 + MONTH(Table1[[#This Row],[Order Date]])</f>
        <v>201210</v>
      </c>
      <c r="H399" s="1">
        <v>41217</v>
      </c>
      <c r="I399" t="s">
        <v>53</v>
      </c>
      <c r="J399" t="s">
        <v>103</v>
      </c>
      <c r="K399" t="s">
        <v>104</v>
      </c>
      <c r="L399" t="s">
        <v>105</v>
      </c>
      <c r="M399" t="s">
        <v>30</v>
      </c>
      <c r="N399" t="s">
        <v>331</v>
      </c>
      <c r="O399" t="s">
        <v>241</v>
      </c>
      <c r="P399">
        <v>49201</v>
      </c>
      <c r="Q399" t="s">
        <v>108</v>
      </c>
      <c r="R399" t="s">
        <v>1408</v>
      </c>
      <c r="S399" t="s">
        <v>49</v>
      </c>
      <c r="T399" t="s">
        <v>581</v>
      </c>
      <c r="U399" t="s">
        <v>1409</v>
      </c>
      <c r="V399">
        <v>70.12</v>
      </c>
      <c r="W399">
        <v>4</v>
      </c>
      <c r="X399" s="9">
        <f>Table1[[#This Row],[Discount]]</f>
        <v>0</v>
      </c>
      <c r="Y399">
        <v>0</v>
      </c>
      <c r="Z399">
        <v>21.035999999999994</v>
      </c>
    </row>
    <row r="400" spans="1:26" ht="16" x14ac:dyDescent="0.2">
      <c r="A400">
        <v>399</v>
      </c>
      <c r="B400" t="s">
        <v>1410</v>
      </c>
      <c r="C400" s="1">
        <v>41526</v>
      </c>
      <c r="D400">
        <f>YEAR(Table1[[#This Row],[Order Date]])</f>
        <v>2013</v>
      </c>
      <c r="E400">
        <f>MONTH(Table1[[#This Row],[Order Date]])</f>
        <v>9</v>
      </c>
      <c r="F400" t="str">
        <f>Table1[[#This Row],[Order Year]]&amp;"-"&amp;Table1[[#This Row],[Order Month]]</f>
        <v>2013-9</v>
      </c>
      <c r="G400" s="5">
        <f>YEAR(Table1[[#This Row],[Order Date]])*100 + MONTH(Table1[[#This Row],[Order Date]])</f>
        <v>201309</v>
      </c>
      <c r="H400" s="1">
        <v>41528</v>
      </c>
      <c r="I400" t="s">
        <v>26</v>
      </c>
      <c r="J400" t="s">
        <v>1411</v>
      </c>
      <c r="K400" t="s">
        <v>1412</v>
      </c>
      <c r="L400" t="s">
        <v>29</v>
      </c>
      <c r="M400" t="s">
        <v>30</v>
      </c>
      <c r="N400" t="s">
        <v>187</v>
      </c>
      <c r="O400" t="s">
        <v>107</v>
      </c>
      <c r="P400">
        <v>77036</v>
      </c>
      <c r="Q400" t="s">
        <v>108</v>
      </c>
      <c r="R400" t="s">
        <v>1413</v>
      </c>
      <c r="S400" t="s">
        <v>49</v>
      </c>
      <c r="T400" t="s">
        <v>62</v>
      </c>
      <c r="U400" t="s">
        <v>1414</v>
      </c>
      <c r="V400">
        <v>35.952000000000005</v>
      </c>
      <c r="W400">
        <v>3</v>
      </c>
      <c r="X400" s="9">
        <f>Table1[[#This Row],[Discount]]</f>
        <v>0.2</v>
      </c>
      <c r="Y400">
        <v>0.2</v>
      </c>
      <c r="Z400">
        <v>3.5951999999999984</v>
      </c>
    </row>
    <row r="401" spans="1:26" ht="16" x14ac:dyDescent="0.2">
      <c r="A401">
        <v>400</v>
      </c>
      <c r="B401" t="s">
        <v>1410</v>
      </c>
      <c r="C401" s="1">
        <v>41526</v>
      </c>
      <c r="D401">
        <f>YEAR(Table1[[#This Row],[Order Date]])</f>
        <v>2013</v>
      </c>
      <c r="E401">
        <f>MONTH(Table1[[#This Row],[Order Date]])</f>
        <v>9</v>
      </c>
      <c r="F401" t="str">
        <f>Table1[[#This Row],[Order Year]]&amp;"-"&amp;Table1[[#This Row],[Order Month]]</f>
        <v>2013-9</v>
      </c>
      <c r="G401" s="5">
        <f>YEAR(Table1[[#This Row],[Order Date]])*100 + MONTH(Table1[[#This Row],[Order Date]])</f>
        <v>201309</v>
      </c>
      <c r="H401" s="1">
        <v>41528</v>
      </c>
      <c r="I401" t="s">
        <v>26</v>
      </c>
      <c r="J401" t="s">
        <v>1411</v>
      </c>
      <c r="K401" t="s">
        <v>1412</v>
      </c>
      <c r="L401" t="s">
        <v>29</v>
      </c>
      <c r="M401" t="s">
        <v>30</v>
      </c>
      <c r="N401" t="s">
        <v>187</v>
      </c>
      <c r="O401" t="s">
        <v>107</v>
      </c>
      <c r="P401">
        <v>77036</v>
      </c>
      <c r="Q401" t="s">
        <v>108</v>
      </c>
      <c r="R401" t="s">
        <v>169</v>
      </c>
      <c r="S401" t="s">
        <v>35</v>
      </c>
      <c r="T401" t="s">
        <v>36</v>
      </c>
      <c r="U401" t="s">
        <v>170</v>
      </c>
      <c r="V401">
        <v>2396.2655999999997</v>
      </c>
      <c r="W401">
        <v>4</v>
      </c>
      <c r="X401" s="9">
        <f>Table1[[#This Row],[Discount]]</f>
        <v>0.32</v>
      </c>
      <c r="Y401">
        <v>0.32</v>
      </c>
      <c r="Z401">
        <v>-317.15280000000007</v>
      </c>
    </row>
    <row r="402" spans="1:26" ht="16" x14ac:dyDescent="0.2">
      <c r="A402">
        <v>401</v>
      </c>
      <c r="B402" t="s">
        <v>1410</v>
      </c>
      <c r="C402" s="1">
        <v>41526</v>
      </c>
      <c r="D402">
        <f>YEAR(Table1[[#This Row],[Order Date]])</f>
        <v>2013</v>
      </c>
      <c r="E402">
        <f>MONTH(Table1[[#This Row],[Order Date]])</f>
        <v>9</v>
      </c>
      <c r="F402" t="str">
        <f>Table1[[#This Row],[Order Year]]&amp;"-"&amp;Table1[[#This Row],[Order Month]]</f>
        <v>2013-9</v>
      </c>
      <c r="G402" s="5">
        <f>YEAR(Table1[[#This Row],[Order Date]])*100 + MONTH(Table1[[#This Row],[Order Date]])</f>
        <v>201309</v>
      </c>
      <c r="H402" s="1">
        <v>41528</v>
      </c>
      <c r="I402" t="s">
        <v>26</v>
      </c>
      <c r="J402" t="s">
        <v>1411</v>
      </c>
      <c r="K402" t="s">
        <v>1412</v>
      </c>
      <c r="L402" t="s">
        <v>29</v>
      </c>
      <c r="M402" t="s">
        <v>30</v>
      </c>
      <c r="N402" t="s">
        <v>187</v>
      </c>
      <c r="O402" t="s">
        <v>107</v>
      </c>
      <c r="P402">
        <v>77036</v>
      </c>
      <c r="Q402" t="s">
        <v>108</v>
      </c>
      <c r="R402" t="s">
        <v>1415</v>
      </c>
      <c r="S402" t="s">
        <v>49</v>
      </c>
      <c r="T402" t="s">
        <v>62</v>
      </c>
      <c r="U402" t="s">
        <v>1416</v>
      </c>
      <c r="V402">
        <v>131.136</v>
      </c>
      <c r="W402">
        <v>4</v>
      </c>
      <c r="X402" s="9">
        <f>Table1[[#This Row],[Discount]]</f>
        <v>0.2</v>
      </c>
      <c r="Y402">
        <v>0.2</v>
      </c>
      <c r="Z402">
        <v>-32.783999999999999</v>
      </c>
    </row>
    <row r="403" spans="1:26" ht="16" x14ac:dyDescent="0.2">
      <c r="A403">
        <v>402</v>
      </c>
      <c r="B403" t="s">
        <v>1410</v>
      </c>
      <c r="C403" s="1">
        <v>41526</v>
      </c>
      <c r="D403">
        <f>YEAR(Table1[[#This Row],[Order Date]])</f>
        <v>2013</v>
      </c>
      <c r="E403">
        <f>MONTH(Table1[[#This Row],[Order Date]])</f>
        <v>9</v>
      </c>
      <c r="F403" t="str">
        <f>Table1[[#This Row],[Order Year]]&amp;"-"&amp;Table1[[#This Row],[Order Month]]</f>
        <v>2013-9</v>
      </c>
      <c r="G403" s="5">
        <f>YEAR(Table1[[#This Row],[Order Date]])*100 + MONTH(Table1[[#This Row],[Order Date]])</f>
        <v>201309</v>
      </c>
      <c r="H403" s="1">
        <v>41528</v>
      </c>
      <c r="I403" t="s">
        <v>26</v>
      </c>
      <c r="J403" t="s">
        <v>1411</v>
      </c>
      <c r="K403" t="s">
        <v>1412</v>
      </c>
      <c r="L403" t="s">
        <v>29</v>
      </c>
      <c r="M403" t="s">
        <v>30</v>
      </c>
      <c r="N403" t="s">
        <v>187</v>
      </c>
      <c r="O403" t="s">
        <v>107</v>
      </c>
      <c r="P403">
        <v>77036</v>
      </c>
      <c r="Q403" t="s">
        <v>108</v>
      </c>
      <c r="R403" t="s">
        <v>1417</v>
      </c>
      <c r="S403" t="s">
        <v>74</v>
      </c>
      <c r="T403" t="s">
        <v>164</v>
      </c>
      <c r="U403" t="s">
        <v>1418</v>
      </c>
      <c r="V403">
        <v>57.584000000000003</v>
      </c>
      <c r="W403">
        <v>2</v>
      </c>
      <c r="X403" s="9">
        <f>Table1[[#This Row],[Discount]]</f>
        <v>0.2</v>
      </c>
      <c r="Y403">
        <v>0.2</v>
      </c>
      <c r="Z403">
        <v>0.71979999999999933</v>
      </c>
    </row>
    <row r="404" spans="1:26" ht="16" x14ac:dyDescent="0.2">
      <c r="A404">
        <v>403</v>
      </c>
      <c r="B404" t="s">
        <v>1419</v>
      </c>
      <c r="C404" s="1">
        <v>40901</v>
      </c>
      <c r="D404">
        <f>YEAR(Table1[[#This Row],[Order Date]])</f>
        <v>2011</v>
      </c>
      <c r="E404">
        <f>MONTH(Table1[[#This Row],[Order Date]])</f>
        <v>12</v>
      </c>
      <c r="F404" t="str">
        <f>Table1[[#This Row],[Order Year]]&amp;"-"&amp;Table1[[#This Row],[Order Month]]</f>
        <v>2011-12</v>
      </c>
      <c r="G404" s="5">
        <f>YEAR(Table1[[#This Row],[Order Date]])*100 + MONTH(Table1[[#This Row],[Order Date]])</f>
        <v>201112</v>
      </c>
      <c r="H404" s="1">
        <v>40903</v>
      </c>
      <c r="I404" t="s">
        <v>191</v>
      </c>
      <c r="J404" t="s">
        <v>1420</v>
      </c>
      <c r="K404" t="s">
        <v>1421</v>
      </c>
      <c r="L404" t="s">
        <v>29</v>
      </c>
      <c r="M404" t="s">
        <v>30</v>
      </c>
      <c r="N404" t="s">
        <v>1422</v>
      </c>
      <c r="O404" t="s">
        <v>57</v>
      </c>
      <c r="P404">
        <v>33180</v>
      </c>
      <c r="Q404" t="s">
        <v>33</v>
      </c>
      <c r="R404" t="s">
        <v>1423</v>
      </c>
      <c r="S404" t="s">
        <v>49</v>
      </c>
      <c r="T404" t="s">
        <v>93</v>
      </c>
      <c r="U404" t="s">
        <v>1424</v>
      </c>
      <c r="V404">
        <v>9.5680000000000014</v>
      </c>
      <c r="W404">
        <v>2</v>
      </c>
      <c r="X404" s="9">
        <f>Table1[[#This Row],[Discount]]</f>
        <v>0.2</v>
      </c>
      <c r="Y404">
        <v>0.2</v>
      </c>
      <c r="Z404">
        <v>3.4683999999999999</v>
      </c>
    </row>
    <row r="405" spans="1:26" ht="16" x14ac:dyDescent="0.2">
      <c r="A405">
        <v>404</v>
      </c>
      <c r="B405" t="s">
        <v>1425</v>
      </c>
      <c r="C405" s="1">
        <v>40649</v>
      </c>
      <c r="D405">
        <f>YEAR(Table1[[#This Row],[Order Date]])</f>
        <v>2011</v>
      </c>
      <c r="E405">
        <f>MONTH(Table1[[#This Row],[Order Date]])</f>
        <v>4</v>
      </c>
      <c r="F405" t="str">
        <f>Table1[[#This Row],[Order Year]]&amp;"-"&amp;Table1[[#This Row],[Order Month]]</f>
        <v>2011-4</v>
      </c>
      <c r="G405" s="5">
        <f>YEAR(Table1[[#This Row],[Order Date]])*100 + MONTH(Table1[[#This Row],[Order Date]])</f>
        <v>201104</v>
      </c>
      <c r="H405" s="1">
        <v>40653</v>
      </c>
      <c r="I405" t="s">
        <v>53</v>
      </c>
      <c r="J405" t="s">
        <v>631</v>
      </c>
      <c r="K405" t="s">
        <v>632</v>
      </c>
      <c r="L405" t="s">
        <v>44</v>
      </c>
      <c r="M405" t="s">
        <v>30</v>
      </c>
      <c r="N405" t="s">
        <v>524</v>
      </c>
      <c r="O405" t="s">
        <v>91</v>
      </c>
      <c r="P405">
        <v>28403</v>
      </c>
      <c r="Q405" t="s">
        <v>33</v>
      </c>
      <c r="R405" t="s">
        <v>1426</v>
      </c>
      <c r="S405" t="s">
        <v>49</v>
      </c>
      <c r="T405" t="s">
        <v>71</v>
      </c>
      <c r="U405" t="s">
        <v>1427</v>
      </c>
      <c r="V405">
        <v>39.072000000000003</v>
      </c>
      <c r="W405">
        <v>6</v>
      </c>
      <c r="X405" s="9">
        <f>Table1[[#This Row],[Discount]]</f>
        <v>0.2</v>
      </c>
      <c r="Y405">
        <v>0.2</v>
      </c>
      <c r="Z405">
        <v>9.7680000000000007</v>
      </c>
    </row>
    <row r="406" spans="1:26" ht="16" x14ac:dyDescent="0.2">
      <c r="A406">
        <v>405</v>
      </c>
      <c r="B406" t="s">
        <v>1428</v>
      </c>
      <c r="C406" s="1">
        <v>41998</v>
      </c>
      <c r="D406">
        <f>YEAR(Table1[[#This Row],[Order Date]])</f>
        <v>2014</v>
      </c>
      <c r="E406">
        <f>MONTH(Table1[[#This Row],[Order Date]])</f>
        <v>12</v>
      </c>
      <c r="F406" t="str">
        <f>Table1[[#This Row],[Order Year]]&amp;"-"&amp;Table1[[#This Row],[Order Month]]</f>
        <v>2014-12</v>
      </c>
      <c r="G406" s="5">
        <f>YEAR(Table1[[#This Row],[Order Date]])*100 + MONTH(Table1[[#This Row],[Order Date]])</f>
        <v>201412</v>
      </c>
      <c r="H406" s="1">
        <v>42003</v>
      </c>
      <c r="I406" t="s">
        <v>53</v>
      </c>
      <c r="J406" t="s">
        <v>1429</v>
      </c>
      <c r="K406" t="s">
        <v>1430</v>
      </c>
      <c r="L406" t="s">
        <v>29</v>
      </c>
      <c r="M406" t="s">
        <v>30</v>
      </c>
      <c r="N406" t="s">
        <v>269</v>
      </c>
      <c r="O406" t="s">
        <v>270</v>
      </c>
      <c r="P406">
        <v>10024</v>
      </c>
      <c r="Q406" t="s">
        <v>151</v>
      </c>
      <c r="R406" t="s">
        <v>1431</v>
      </c>
      <c r="S406" t="s">
        <v>49</v>
      </c>
      <c r="T406" t="s">
        <v>81</v>
      </c>
      <c r="U406" t="s">
        <v>189</v>
      </c>
      <c r="V406">
        <v>35.910000000000004</v>
      </c>
      <c r="W406">
        <v>3</v>
      </c>
      <c r="X406" s="9">
        <f>Table1[[#This Row],[Discount]]</f>
        <v>0</v>
      </c>
      <c r="Y406">
        <v>0</v>
      </c>
      <c r="Z406">
        <v>9.6956999999999987</v>
      </c>
    </row>
    <row r="407" spans="1:26" ht="16" x14ac:dyDescent="0.2">
      <c r="A407">
        <v>406</v>
      </c>
      <c r="B407" t="s">
        <v>1432</v>
      </c>
      <c r="C407" s="1">
        <v>41982</v>
      </c>
      <c r="D407">
        <f>YEAR(Table1[[#This Row],[Order Date]])</f>
        <v>2014</v>
      </c>
      <c r="E407">
        <f>MONTH(Table1[[#This Row],[Order Date]])</f>
        <v>12</v>
      </c>
      <c r="F407" t="str">
        <f>Table1[[#This Row],[Order Year]]&amp;"-"&amp;Table1[[#This Row],[Order Month]]</f>
        <v>2014-12</v>
      </c>
      <c r="G407" s="5">
        <f>YEAR(Table1[[#This Row],[Order Date]])*100 + MONTH(Table1[[#This Row],[Order Date]])</f>
        <v>201412</v>
      </c>
      <c r="H407" s="1">
        <v>41986</v>
      </c>
      <c r="I407" t="s">
        <v>53</v>
      </c>
      <c r="J407" t="s">
        <v>1433</v>
      </c>
      <c r="K407" t="s">
        <v>1434</v>
      </c>
      <c r="L407" t="s">
        <v>29</v>
      </c>
      <c r="M407" t="s">
        <v>30</v>
      </c>
      <c r="N407" t="s">
        <v>130</v>
      </c>
      <c r="O407" t="s">
        <v>46</v>
      </c>
      <c r="P407">
        <v>94110</v>
      </c>
      <c r="Q407" t="s">
        <v>47</v>
      </c>
      <c r="R407" t="s">
        <v>1417</v>
      </c>
      <c r="S407" t="s">
        <v>74</v>
      </c>
      <c r="T407" t="s">
        <v>164</v>
      </c>
      <c r="U407" t="s">
        <v>1418</v>
      </c>
      <c r="V407">
        <v>179.95000000000002</v>
      </c>
      <c r="W407">
        <v>5</v>
      </c>
      <c r="X407" s="9">
        <f>Table1[[#This Row],[Discount]]</f>
        <v>0</v>
      </c>
      <c r="Y407">
        <v>0</v>
      </c>
      <c r="Z407">
        <v>37.789500000000004</v>
      </c>
    </row>
    <row r="408" spans="1:26" ht="16" x14ac:dyDescent="0.2">
      <c r="A408">
        <v>407</v>
      </c>
      <c r="B408" t="s">
        <v>1432</v>
      </c>
      <c r="C408" s="1">
        <v>41982</v>
      </c>
      <c r="D408">
        <f>YEAR(Table1[[#This Row],[Order Date]])</f>
        <v>2014</v>
      </c>
      <c r="E408">
        <f>MONTH(Table1[[#This Row],[Order Date]])</f>
        <v>12</v>
      </c>
      <c r="F408" t="str">
        <f>Table1[[#This Row],[Order Year]]&amp;"-"&amp;Table1[[#This Row],[Order Month]]</f>
        <v>2014-12</v>
      </c>
      <c r="G408" s="5">
        <f>YEAR(Table1[[#This Row],[Order Date]])*100 + MONTH(Table1[[#This Row],[Order Date]])</f>
        <v>201412</v>
      </c>
      <c r="H408" s="1">
        <v>41986</v>
      </c>
      <c r="I408" t="s">
        <v>53</v>
      </c>
      <c r="J408" t="s">
        <v>1433</v>
      </c>
      <c r="K408" t="s">
        <v>1434</v>
      </c>
      <c r="L408" t="s">
        <v>29</v>
      </c>
      <c r="M408" t="s">
        <v>30</v>
      </c>
      <c r="N408" t="s">
        <v>130</v>
      </c>
      <c r="O408" t="s">
        <v>46</v>
      </c>
      <c r="P408">
        <v>94110</v>
      </c>
      <c r="Q408" t="s">
        <v>47</v>
      </c>
      <c r="R408" t="s">
        <v>1435</v>
      </c>
      <c r="S408" t="s">
        <v>74</v>
      </c>
      <c r="T408" t="s">
        <v>1219</v>
      </c>
      <c r="U408" t="s">
        <v>1436</v>
      </c>
      <c r="V408">
        <v>1199.9760000000001</v>
      </c>
      <c r="W408">
        <v>3</v>
      </c>
      <c r="X408" s="9">
        <f>Table1[[#This Row],[Discount]]</f>
        <v>0.2</v>
      </c>
      <c r="Y408">
        <v>0.2</v>
      </c>
      <c r="Z408">
        <v>434.99130000000002</v>
      </c>
    </row>
    <row r="409" spans="1:26" ht="16" x14ac:dyDescent="0.2">
      <c r="A409">
        <v>408</v>
      </c>
      <c r="B409" t="s">
        <v>1432</v>
      </c>
      <c r="C409" s="1">
        <v>41982</v>
      </c>
      <c r="D409">
        <f>YEAR(Table1[[#This Row],[Order Date]])</f>
        <v>2014</v>
      </c>
      <c r="E409">
        <f>MONTH(Table1[[#This Row],[Order Date]])</f>
        <v>12</v>
      </c>
      <c r="F409" t="str">
        <f>Table1[[#This Row],[Order Year]]&amp;"-"&amp;Table1[[#This Row],[Order Month]]</f>
        <v>2014-12</v>
      </c>
      <c r="G409" s="5">
        <f>YEAR(Table1[[#This Row],[Order Date]])*100 + MONTH(Table1[[#This Row],[Order Date]])</f>
        <v>201412</v>
      </c>
      <c r="H409" s="1">
        <v>41986</v>
      </c>
      <c r="I409" t="s">
        <v>53</v>
      </c>
      <c r="J409" t="s">
        <v>1433</v>
      </c>
      <c r="K409" t="s">
        <v>1434</v>
      </c>
      <c r="L409" t="s">
        <v>29</v>
      </c>
      <c r="M409" t="s">
        <v>30</v>
      </c>
      <c r="N409" t="s">
        <v>130</v>
      </c>
      <c r="O409" t="s">
        <v>46</v>
      </c>
      <c r="P409">
        <v>94110</v>
      </c>
      <c r="Q409" t="s">
        <v>47</v>
      </c>
      <c r="R409" t="s">
        <v>1437</v>
      </c>
      <c r="S409" t="s">
        <v>49</v>
      </c>
      <c r="T409" t="s">
        <v>93</v>
      </c>
      <c r="U409" t="s">
        <v>1438</v>
      </c>
      <c r="V409">
        <v>27.15</v>
      </c>
      <c r="W409">
        <v>5</v>
      </c>
      <c r="X409" s="9">
        <f>Table1[[#This Row],[Discount]]</f>
        <v>0</v>
      </c>
      <c r="Y409">
        <v>0</v>
      </c>
      <c r="Z409">
        <v>13.3035</v>
      </c>
    </row>
    <row r="410" spans="1:26" ht="16" x14ac:dyDescent="0.2">
      <c r="A410">
        <v>409</v>
      </c>
      <c r="B410" t="s">
        <v>1432</v>
      </c>
      <c r="C410" s="1">
        <v>41982</v>
      </c>
      <c r="D410">
        <f>YEAR(Table1[[#This Row],[Order Date]])</f>
        <v>2014</v>
      </c>
      <c r="E410">
        <f>MONTH(Table1[[#This Row],[Order Date]])</f>
        <v>12</v>
      </c>
      <c r="F410" t="str">
        <f>Table1[[#This Row],[Order Year]]&amp;"-"&amp;Table1[[#This Row],[Order Month]]</f>
        <v>2014-12</v>
      </c>
      <c r="G410" s="5">
        <f>YEAR(Table1[[#This Row],[Order Date]])*100 + MONTH(Table1[[#This Row],[Order Date]])</f>
        <v>201412</v>
      </c>
      <c r="H410" s="1">
        <v>41986</v>
      </c>
      <c r="I410" t="s">
        <v>53</v>
      </c>
      <c r="J410" t="s">
        <v>1433</v>
      </c>
      <c r="K410" t="s">
        <v>1434</v>
      </c>
      <c r="L410" t="s">
        <v>29</v>
      </c>
      <c r="M410" t="s">
        <v>30</v>
      </c>
      <c r="N410" t="s">
        <v>130</v>
      </c>
      <c r="O410" t="s">
        <v>46</v>
      </c>
      <c r="P410">
        <v>94110</v>
      </c>
      <c r="Q410" t="s">
        <v>47</v>
      </c>
      <c r="R410" t="s">
        <v>1439</v>
      </c>
      <c r="S410" t="s">
        <v>35</v>
      </c>
      <c r="T410" t="s">
        <v>59</v>
      </c>
      <c r="U410" t="s">
        <v>1440</v>
      </c>
      <c r="V410">
        <v>1004.0239999999999</v>
      </c>
      <c r="W410">
        <v>7</v>
      </c>
      <c r="X410" s="9">
        <f>Table1[[#This Row],[Discount]]</f>
        <v>0.2</v>
      </c>
      <c r="Y410">
        <v>0.2</v>
      </c>
      <c r="Z410">
        <v>-112.95269999999994</v>
      </c>
    </row>
    <row r="411" spans="1:26" ht="16" x14ac:dyDescent="0.2">
      <c r="A411">
        <v>410</v>
      </c>
      <c r="B411" t="s">
        <v>1432</v>
      </c>
      <c r="C411" s="1">
        <v>41982</v>
      </c>
      <c r="D411">
        <f>YEAR(Table1[[#This Row],[Order Date]])</f>
        <v>2014</v>
      </c>
      <c r="E411">
        <f>MONTH(Table1[[#This Row],[Order Date]])</f>
        <v>12</v>
      </c>
      <c r="F411" t="str">
        <f>Table1[[#This Row],[Order Year]]&amp;"-"&amp;Table1[[#This Row],[Order Month]]</f>
        <v>2014-12</v>
      </c>
      <c r="G411" s="5">
        <f>YEAR(Table1[[#This Row],[Order Date]])*100 + MONTH(Table1[[#This Row],[Order Date]])</f>
        <v>201412</v>
      </c>
      <c r="H411" s="1">
        <v>41986</v>
      </c>
      <c r="I411" t="s">
        <v>53</v>
      </c>
      <c r="J411" t="s">
        <v>1433</v>
      </c>
      <c r="K411" t="s">
        <v>1434</v>
      </c>
      <c r="L411" t="s">
        <v>29</v>
      </c>
      <c r="M411" t="s">
        <v>30</v>
      </c>
      <c r="N411" t="s">
        <v>130</v>
      </c>
      <c r="O411" t="s">
        <v>46</v>
      </c>
      <c r="P411">
        <v>94110</v>
      </c>
      <c r="Q411" t="s">
        <v>47</v>
      </c>
      <c r="R411" t="s">
        <v>1441</v>
      </c>
      <c r="S411" t="s">
        <v>49</v>
      </c>
      <c r="T411" t="s">
        <v>93</v>
      </c>
      <c r="U411" t="s">
        <v>1442</v>
      </c>
      <c r="V411">
        <v>9.68</v>
      </c>
      <c r="W411">
        <v>1</v>
      </c>
      <c r="X411" s="9">
        <f>Table1[[#This Row],[Discount]]</f>
        <v>0</v>
      </c>
      <c r="Y411">
        <v>0</v>
      </c>
      <c r="Z411">
        <v>4.6463999999999999</v>
      </c>
    </row>
    <row r="412" spans="1:26" ht="16" x14ac:dyDescent="0.2">
      <c r="A412">
        <v>411</v>
      </c>
      <c r="B412" t="s">
        <v>1432</v>
      </c>
      <c r="C412" s="1">
        <v>41982</v>
      </c>
      <c r="D412">
        <f>YEAR(Table1[[#This Row],[Order Date]])</f>
        <v>2014</v>
      </c>
      <c r="E412">
        <f>MONTH(Table1[[#This Row],[Order Date]])</f>
        <v>12</v>
      </c>
      <c r="F412" t="str">
        <f>Table1[[#This Row],[Order Year]]&amp;"-"&amp;Table1[[#This Row],[Order Month]]</f>
        <v>2014-12</v>
      </c>
      <c r="G412" s="5">
        <f>YEAR(Table1[[#This Row],[Order Date]])*100 + MONTH(Table1[[#This Row],[Order Date]])</f>
        <v>201412</v>
      </c>
      <c r="H412" s="1">
        <v>41986</v>
      </c>
      <c r="I412" t="s">
        <v>53</v>
      </c>
      <c r="J412" t="s">
        <v>1433</v>
      </c>
      <c r="K412" t="s">
        <v>1434</v>
      </c>
      <c r="L412" t="s">
        <v>29</v>
      </c>
      <c r="M412" t="s">
        <v>30</v>
      </c>
      <c r="N412" t="s">
        <v>130</v>
      </c>
      <c r="O412" t="s">
        <v>46</v>
      </c>
      <c r="P412">
        <v>94110</v>
      </c>
      <c r="Q412" t="s">
        <v>47</v>
      </c>
      <c r="R412" t="s">
        <v>1443</v>
      </c>
      <c r="S412" t="s">
        <v>49</v>
      </c>
      <c r="T412" t="s">
        <v>50</v>
      </c>
      <c r="U412" t="s">
        <v>1444</v>
      </c>
      <c r="V412">
        <v>28.349999999999998</v>
      </c>
      <c r="W412">
        <v>9</v>
      </c>
      <c r="X412" s="9">
        <f>Table1[[#This Row],[Discount]]</f>
        <v>0</v>
      </c>
      <c r="Y412">
        <v>0</v>
      </c>
      <c r="Z412">
        <v>13.608000000000001</v>
      </c>
    </row>
    <row r="413" spans="1:26" ht="16" x14ac:dyDescent="0.2">
      <c r="A413">
        <v>412</v>
      </c>
      <c r="B413" t="s">
        <v>1432</v>
      </c>
      <c r="C413" s="1">
        <v>41982</v>
      </c>
      <c r="D413">
        <f>YEAR(Table1[[#This Row],[Order Date]])</f>
        <v>2014</v>
      </c>
      <c r="E413">
        <f>MONTH(Table1[[#This Row],[Order Date]])</f>
        <v>12</v>
      </c>
      <c r="F413" t="str">
        <f>Table1[[#This Row],[Order Year]]&amp;"-"&amp;Table1[[#This Row],[Order Month]]</f>
        <v>2014-12</v>
      </c>
      <c r="G413" s="5">
        <f>YEAR(Table1[[#This Row],[Order Date]])*100 + MONTH(Table1[[#This Row],[Order Date]])</f>
        <v>201412</v>
      </c>
      <c r="H413" s="1">
        <v>41986</v>
      </c>
      <c r="I413" t="s">
        <v>53</v>
      </c>
      <c r="J413" t="s">
        <v>1433</v>
      </c>
      <c r="K413" t="s">
        <v>1434</v>
      </c>
      <c r="L413" t="s">
        <v>29</v>
      </c>
      <c r="M413" t="s">
        <v>30</v>
      </c>
      <c r="N413" t="s">
        <v>130</v>
      </c>
      <c r="O413" t="s">
        <v>46</v>
      </c>
      <c r="P413">
        <v>94110</v>
      </c>
      <c r="Q413" t="s">
        <v>47</v>
      </c>
      <c r="R413" t="s">
        <v>1254</v>
      </c>
      <c r="S413" t="s">
        <v>49</v>
      </c>
      <c r="T413" t="s">
        <v>93</v>
      </c>
      <c r="U413" t="s">
        <v>1445</v>
      </c>
      <c r="V413">
        <v>55.98</v>
      </c>
      <c r="W413">
        <v>1</v>
      </c>
      <c r="X413" s="9">
        <f>Table1[[#This Row],[Discount]]</f>
        <v>0</v>
      </c>
      <c r="Y413">
        <v>0</v>
      </c>
      <c r="Z413">
        <v>27.430199999999999</v>
      </c>
    </row>
    <row r="414" spans="1:26" ht="16" x14ac:dyDescent="0.2">
      <c r="A414">
        <v>413</v>
      </c>
      <c r="B414" t="s">
        <v>1432</v>
      </c>
      <c r="C414" s="1">
        <v>41982</v>
      </c>
      <c r="D414">
        <f>YEAR(Table1[[#This Row],[Order Date]])</f>
        <v>2014</v>
      </c>
      <c r="E414">
        <f>MONTH(Table1[[#This Row],[Order Date]])</f>
        <v>12</v>
      </c>
      <c r="F414" t="str">
        <f>Table1[[#This Row],[Order Year]]&amp;"-"&amp;Table1[[#This Row],[Order Month]]</f>
        <v>2014-12</v>
      </c>
      <c r="G414" s="5">
        <f>YEAR(Table1[[#This Row],[Order Date]])*100 + MONTH(Table1[[#This Row],[Order Date]])</f>
        <v>201412</v>
      </c>
      <c r="H414" s="1">
        <v>41986</v>
      </c>
      <c r="I414" t="s">
        <v>53</v>
      </c>
      <c r="J414" t="s">
        <v>1433</v>
      </c>
      <c r="K414" t="s">
        <v>1434</v>
      </c>
      <c r="L414" t="s">
        <v>29</v>
      </c>
      <c r="M414" t="s">
        <v>30</v>
      </c>
      <c r="N414" t="s">
        <v>130</v>
      </c>
      <c r="O414" t="s">
        <v>46</v>
      </c>
      <c r="P414">
        <v>94110</v>
      </c>
      <c r="Q414" t="s">
        <v>47</v>
      </c>
      <c r="R414" t="s">
        <v>1446</v>
      </c>
      <c r="S414" t="s">
        <v>35</v>
      </c>
      <c r="T414" t="s">
        <v>36</v>
      </c>
      <c r="U414" t="s">
        <v>1447</v>
      </c>
      <c r="V414">
        <v>1336.829</v>
      </c>
      <c r="W414">
        <v>13</v>
      </c>
      <c r="X414" s="9">
        <f>Table1[[#This Row],[Discount]]</f>
        <v>0.15</v>
      </c>
      <c r="Y414">
        <v>0.15</v>
      </c>
      <c r="Z414">
        <v>31.454799999999949</v>
      </c>
    </row>
    <row r="415" spans="1:26" ht="16" x14ac:dyDescent="0.2">
      <c r="A415">
        <v>414</v>
      </c>
      <c r="B415" t="s">
        <v>1432</v>
      </c>
      <c r="C415" s="1">
        <v>41982</v>
      </c>
      <c r="D415">
        <f>YEAR(Table1[[#This Row],[Order Date]])</f>
        <v>2014</v>
      </c>
      <c r="E415">
        <f>MONTH(Table1[[#This Row],[Order Date]])</f>
        <v>12</v>
      </c>
      <c r="F415" t="str">
        <f>Table1[[#This Row],[Order Year]]&amp;"-"&amp;Table1[[#This Row],[Order Month]]</f>
        <v>2014-12</v>
      </c>
      <c r="G415" s="5">
        <f>YEAR(Table1[[#This Row],[Order Date]])*100 + MONTH(Table1[[#This Row],[Order Date]])</f>
        <v>201412</v>
      </c>
      <c r="H415" s="1">
        <v>41986</v>
      </c>
      <c r="I415" t="s">
        <v>53</v>
      </c>
      <c r="J415" t="s">
        <v>1433</v>
      </c>
      <c r="K415" t="s">
        <v>1434</v>
      </c>
      <c r="L415" t="s">
        <v>29</v>
      </c>
      <c r="M415" t="s">
        <v>30</v>
      </c>
      <c r="N415" t="s">
        <v>130</v>
      </c>
      <c r="O415" t="s">
        <v>46</v>
      </c>
      <c r="P415">
        <v>94110</v>
      </c>
      <c r="Q415" t="s">
        <v>47</v>
      </c>
      <c r="R415" t="s">
        <v>1448</v>
      </c>
      <c r="S415" t="s">
        <v>35</v>
      </c>
      <c r="T415" t="s">
        <v>39</v>
      </c>
      <c r="U415" t="s">
        <v>1449</v>
      </c>
      <c r="V415">
        <v>113.56800000000001</v>
      </c>
      <c r="W415">
        <v>2</v>
      </c>
      <c r="X415" s="9">
        <f>Table1[[#This Row],[Discount]]</f>
        <v>0.2</v>
      </c>
      <c r="Y415">
        <v>0.2</v>
      </c>
      <c r="Z415">
        <v>-18.454800000000013</v>
      </c>
    </row>
    <row r="416" spans="1:26" ht="16" x14ac:dyDescent="0.2">
      <c r="A416">
        <v>415</v>
      </c>
      <c r="B416" t="s">
        <v>1450</v>
      </c>
      <c r="C416" s="1">
        <v>41947</v>
      </c>
      <c r="D416">
        <f>YEAR(Table1[[#This Row],[Order Date]])</f>
        <v>2014</v>
      </c>
      <c r="E416">
        <f>MONTH(Table1[[#This Row],[Order Date]])</f>
        <v>11</v>
      </c>
      <c r="F416" t="str">
        <f>Table1[[#This Row],[Order Year]]&amp;"-"&amp;Table1[[#This Row],[Order Month]]</f>
        <v>2014-11</v>
      </c>
      <c r="G416" s="5">
        <f>YEAR(Table1[[#This Row],[Order Date]])*100 + MONTH(Table1[[#This Row],[Order Date]])</f>
        <v>201411</v>
      </c>
      <c r="H416" s="1">
        <v>41951</v>
      </c>
      <c r="I416" t="s">
        <v>53</v>
      </c>
      <c r="J416" t="s">
        <v>1451</v>
      </c>
      <c r="K416" t="s">
        <v>1452</v>
      </c>
      <c r="L416" t="s">
        <v>44</v>
      </c>
      <c r="M416" t="s">
        <v>30</v>
      </c>
      <c r="N416" t="s">
        <v>98</v>
      </c>
      <c r="O416" t="s">
        <v>99</v>
      </c>
      <c r="P416">
        <v>98105</v>
      </c>
      <c r="Q416" t="s">
        <v>47</v>
      </c>
      <c r="R416" t="s">
        <v>1453</v>
      </c>
      <c r="S416" t="s">
        <v>49</v>
      </c>
      <c r="T416" t="s">
        <v>93</v>
      </c>
      <c r="U416" t="s">
        <v>1454</v>
      </c>
      <c r="V416">
        <v>139.86000000000001</v>
      </c>
      <c r="W416">
        <v>7</v>
      </c>
      <c r="X416" s="9">
        <f>Table1[[#This Row],[Discount]]</f>
        <v>0</v>
      </c>
      <c r="Y416">
        <v>0</v>
      </c>
      <c r="Z416">
        <v>65.734199999999987</v>
      </c>
    </row>
    <row r="417" spans="1:26" ht="16" x14ac:dyDescent="0.2">
      <c r="A417">
        <v>416</v>
      </c>
      <c r="B417" t="s">
        <v>1450</v>
      </c>
      <c r="C417" s="1">
        <v>41947</v>
      </c>
      <c r="D417">
        <f>YEAR(Table1[[#This Row],[Order Date]])</f>
        <v>2014</v>
      </c>
      <c r="E417">
        <f>MONTH(Table1[[#This Row],[Order Date]])</f>
        <v>11</v>
      </c>
      <c r="F417" t="str">
        <f>Table1[[#This Row],[Order Year]]&amp;"-"&amp;Table1[[#This Row],[Order Month]]</f>
        <v>2014-11</v>
      </c>
      <c r="G417" s="5">
        <f>YEAR(Table1[[#This Row],[Order Date]])*100 + MONTH(Table1[[#This Row],[Order Date]])</f>
        <v>201411</v>
      </c>
      <c r="H417" s="1">
        <v>41951</v>
      </c>
      <c r="I417" t="s">
        <v>53</v>
      </c>
      <c r="J417" t="s">
        <v>1451</v>
      </c>
      <c r="K417" t="s">
        <v>1452</v>
      </c>
      <c r="L417" t="s">
        <v>44</v>
      </c>
      <c r="M417" t="s">
        <v>30</v>
      </c>
      <c r="N417" t="s">
        <v>98</v>
      </c>
      <c r="O417" t="s">
        <v>99</v>
      </c>
      <c r="P417">
        <v>98105</v>
      </c>
      <c r="Q417" t="s">
        <v>47</v>
      </c>
      <c r="R417" t="s">
        <v>1087</v>
      </c>
      <c r="S417" t="s">
        <v>35</v>
      </c>
      <c r="T417" t="s">
        <v>39</v>
      </c>
      <c r="U417" t="s">
        <v>1088</v>
      </c>
      <c r="V417">
        <v>307.13600000000002</v>
      </c>
      <c r="W417">
        <v>4</v>
      </c>
      <c r="X417" s="9">
        <f>Table1[[#This Row],[Discount]]</f>
        <v>0.2</v>
      </c>
      <c r="Y417">
        <v>0.2</v>
      </c>
      <c r="Z417">
        <v>26.874400000000023</v>
      </c>
    </row>
    <row r="418" spans="1:26" ht="16" x14ac:dyDescent="0.2">
      <c r="A418">
        <v>417</v>
      </c>
      <c r="B418" t="s">
        <v>1455</v>
      </c>
      <c r="C418" s="1">
        <v>41815</v>
      </c>
      <c r="D418">
        <f>YEAR(Table1[[#This Row],[Order Date]])</f>
        <v>2014</v>
      </c>
      <c r="E418">
        <f>MONTH(Table1[[#This Row],[Order Date]])</f>
        <v>6</v>
      </c>
      <c r="F418" t="str">
        <f>Table1[[#This Row],[Order Year]]&amp;"-"&amp;Table1[[#This Row],[Order Month]]</f>
        <v>2014-6</v>
      </c>
      <c r="G418" s="5">
        <f>YEAR(Table1[[#This Row],[Order Date]])*100 + MONTH(Table1[[#This Row],[Order Date]])</f>
        <v>201406</v>
      </c>
      <c r="H418" s="1">
        <v>41819</v>
      </c>
      <c r="I418" t="s">
        <v>53</v>
      </c>
      <c r="J418" t="s">
        <v>1456</v>
      </c>
      <c r="K418" t="s">
        <v>1457</v>
      </c>
      <c r="L418" t="s">
        <v>29</v>
      </c>
      <c r="M418" t="s">
        <v>30</v>
      </c>
      <c r="N418" t="s">
        <v>1458</v>
      </c>
      <c r="O418" t="s">
        <v>46</v>
      </c>
      <c r="P418">
        <v>92646</v>
      </c>
      <c r="Q418" t="s">
        <v>47</v>
      </c>
      <c r="R418" t="s">
        <v>1459</v>
      </c>
      <c r="S418" t="s">
        <v>49</v>
      </c>
      <c r="T418" t="s">
        <v>71</v>
      </c>
      <c r="U418" t="s">
        <v>1460</v>
      </c>
      <c r="V418">
        <v>95.92</v>
      </c>
      <c r="W418">
        <v>8</v>
      </c>
      <c r="X418" s="9">
        <f>Table1[[#This Row],[Discount]]</f>
        <v>0</v>
      </c>
      <c r="Y418">
        <v>0</v>
      </c>
      <c r="Z418">
        <v>25.898399999999995</v>
      </c>
    </row>
    <row r="419" spans="1:26" ht="16" x14ac:dyDescent="0.2">
      <c r="A419">
        <v>418</v>
      </c>
      <c r="B419" t="s">
        <v>1461</v>
      </c>
      <c r="C419" s="1">
        <v>41379</v>
      </c>
      <c r="D419">
        <f>YEAR(Table1[[#This Row],[Order Date]])</f>
        <v>2013</v>
      </c>
      <c r="E419">
        <f>MONTH(Table1[[#This Row],[Order Date]])</f>
        <v>4</v>
      </c>
      <c r="F419" t="str">
        <f>Table1[[#This Row],[Order Year]]&amp;"-"&amp;Table1[[#This Row],[Order Month]]</f>
        <v>2013-4</v>
      </c>
      <c r="G419" s="5">
        <f>YEAR(Table1[[#This Row],[Order Date]])*100 + MONTH(Table1[[#This Row],[Order Date]])</f>
        <v>201304</v>
      </c>
      <c r="H419" s="1">
        <v>41383</v>
      </c>
      <c r="I419" t="s">
        <v>53</v>
      </c>
      <c r="J419" t="s">
        <v>1462</v>
      </c>
      <c r="K419" t="s">
        <v>1463</v>
      </c>
      <c r="L419" t="s">
        <v>29</v>
      </c>
      <c r="M419" t="s">
        <v>30</v>
      </c>
      <c r="N419" t="s">
        <v>45</v>
      </c>
      <c r="O419" t="s">
        <v>46</v>
      </c>
      <c r="P419">
        <v>90004</v>
      </c>
      <c r="Q419" t="s">
        <v>47</v>
      </c>
      <c r="R419" t="s">
        <v>1464</v>
      </c>
      <c r="S419" t="s">
        <v>35</v>
      </c>
      <c r="T419" t="s">
        <v>39</v>
      </c>
      <c r="U419" t="s">
        <v>1465</v>
      </c>
      <c r="V419">
        <v>383.8</v>
      </c>
      <c r="W419">
        <v>5</v>
      </c>
      <c r="X419" s="9">
        <f>Table1[[#This Row],[Discount]]</f>
        <v>0.2</v>
      </c>
      <c r="Y419">
        <v>0.2</v>
      </c>
      <c r="Z419">
        <v>38.379999999999981</v>
      </c>
    </row>
    <row r="420" spans="1:26" ht="16" x14ac:dyDescent="0.2">
      <c r="A420">
        <v>419</v>
      </c>
      <c r="B420" t="s">
        <v>1466</v>
      </c>
      <c r="C420" s="1">
        <v>41950</v>
      </c>
      <c r="D420">
        <f>YEAR(Table1[[#This Row],[Order Date]])</f>
        <v>2014</v>
      </c>
      <c r="E420">
        <f>MONTH(Table1[[#This Row],[Order Date]])</f>
        <v>11</v>
      </c>
      <c r="F420" t="str">
        <f>Table1[[#This Row],[Order Year]]&amp;"-"&amp;Table1[[#This Row],[Order Month]]</f>
        <v>2014-11</v>
      </c>
      <c r="G420" s="5">
        <f>YEAR(Table1[[#This Row],[Order Date]])*100 + MONTH(Table1[[#This Row],[Order Date]])</f>
        <v>201411</v>
      </c>
      <c r="H420" s="1">
        <v>41954</v>
      </c>
      <c r="I420" t="s">
        <v>53</v>
      </c>
      <c r="J420" t="s">
        <v>1273</v>
      </c>
      <c r="K420" t="s">
        <v>1274</v>
      </c>
      <c r="L420" t="s">
        <v>44</v>
      </c>
      <c r="M420" t="s">
        <v>30</v>
      </c>
      <c r="N420" t="s">
        <v>1467</v>
      </c>
      <c r="O420" t="s">
        <v>32</v>
      </c>
      <c r="P420">
        <v>40475</v>
      </c>
      <c r="Q420" t="s">
        <v>33</v>
      </c>
      <c r="R420" t="s">
        <v>1468</v>
      </c>
      <c r="S420" t="s">
        <v>49</v>
      </c>
      <c r="T420" t="s">
        <v>93</v>
      </c>
      <c r="U420" t="s">
        <v>1469</v>
      </c>
      <c r="V420">
        <v>5.78</v>
      </c>
      <c r="W420">
        <v>1</v>
      </c>
      <c r="X420" s="9">
        <f>Table1[[#This Row],[Discount]]</f>
        <v>0</v>
      </c>
      <c r="Y420">
        <v>0</v>
      </c>
      <c r="Z420">
        <v>2.8322000000000003</v>
      </c>
    </row>
    <row r="421" spans="1:26" ht="16" x14ac:dyDescent="0.2">
      <c r="A421">
        <v>420</v>
      </c>
      <c r="B421" t="s">
        <v>1470</v>
      </c>
      <c r="C421" s="1">
        <v>41703</v>
      </c>
      <c r="D421">
        <f>YEAR(Table1[[#This Row],[Order Date]])</f>
        <v>2014</v>
      </c>
      <c r="E421">
        <f>MONTH(Table1[[#This Row],[Order Date]])</f>
        <v>3</v>
      </c>
      <c r="F421" t="str">
        <f>Table1[[#This Row],[Order Year]]&amp;"-"&amp;Table1[[#This Row],[Order Month]]</f>
        <v>2014-3</v>
      </c>
      <c r="G421" s="5">
        <f>YEAR(Table1[[#This Row],[Order Date]])*100 + MONTH(Table1[[#This Row],[Order Date]])</f>
        <v>201403</v>
      </c>
      <c r="H421" s="1">
        <v>41708</v>
      </c>
      <c r="I421" t="s">
        <v>53</v>
      </c>
      <c r="J421" t="s">
        <v>1160</v>
      </c>
      <c r="K421" t="s">
        <v>1161</v>
      </c>
      <c r="L421" t="s">
        <v>44</v>
      </c>
      <c r="M421" t="s">
        <v>30</v>
      </c>
      <c r="N421" t="s">
        <v>45</v>
      </c>
      <c r="O421" t="s">
        <v>46</v>
      </c>
      <c r="P421">
        <v>90045</v>
      </c>
      <c r="Q421" t="s">
        <v>47</v>
      </c>
      <c r="R421" t="s">
        <v>1471</v>
      </c>
      <c r="S421" t="s">
        <v>49</v>
      </c>
      <c r="T421" t="s">
        <v>71</v>
      </c>
      <c r="U421" t="s">
        <v>1472</v>
      </c>
      <c r="V421">
        <v>9.32</v>
      </c>
      <c r="W421">
        <v>4</v>
      </c>
      <c r="X421" s="9">
        <f>Table1[[#This Row],[Discount]]</f>
        <v>0</v>
      </c>
      <c r="Y421">
        <v>0</v>
      </c>
      <c r="Z421">
        <v>2.702799999999999</v>
      </c>
    </row>
    <row r="422" spans="1:26" ht="16" x14ac:dyDescent="0.2">
      <c r="A422">
        <v>421</v>
      </c>
      <c r="B422" t="s">
        <v>1470</v>
      </c>
      <c r="C422" s="1">
        <v>41703</v>
      </c>
      <c r="D422">
        <f>YEAR(Table1[[#This Row],[Order Date]])</f>
        <v>2014</v>
      </c>
      <c r="E422">
        <f>MONTH(Table1[[#This Row],[Order Date]])</f>
        <v>3</v>
      </c>
      <c r="F422" t="str">
        <f>Table1[[#This Row],[Order Year]]&amp;"-"&amp;Table1[[#This Row],[Order Month]]</f>
        <v>2014-3</v>
      </c>
      <c r="G422" s="5">
        <f>YEAR(Table1[[#This Row],[Order Date]])*100 + MONTH(Table1[[#This Row],[Order Date]])</f>
        <v>201403</v>
      </c>
      <c r="H422" s="1">
        <v>41708</v>
      </c>
      <c r="I422" t="s">
        <v>53</v>
      </c>
      <c r="J422" t="s">
        <v>1160</v>
      </c>
      <c r="K422" t="s">
        <v>1161</v>
      </c>
      <c r="L422" t="s">
        <v>44</v>
      </c>
      <c r="M422" t="s">
        <v>30</v>
      </c>
      <c r="N422" t="s">
        <v>45</v>
      </c>
      <c r="O422" t="s">
        <v>46</v>
      </c>
      <c r="P422">
        <v>90045</v>
      </c>
      <c r="Q422" t="s">
        <v>47</v>
      </c>
      <c r="R422" t="s">
        <v>1473</v>
      </c>
      <c r="S422" t="s">
        <v>49</v>
      </c>
      <c r="T422" t="s">
        <v>176</v>
      </c>
      <c r="U422" t="s">
        <v>1474</v>
      </c>
      <c r="V422">
        <v>15.25</v>
      </c>
      <c r="W422">
        <v>1</v>
      </c>
      <c r="X422" s="9">
        <f>Table1[[#This Row],[Discount]]</f>
        <v>0</v>
      </c>
      <c r="Y422">
        <v>0</v>
      </c>
      <c r="Z422">
        <v>7.0149999999999988</v>
      </c>
    </row>
    <row r="423" spans="1:26" ht="16" x14ac:dyDescent="0.2">
      <c r="A423">
        <v>422</v>
      </c>
      <c r="B423" t="s">
        <v>1475</v>
      </c>
      <c r="C423" s="1">
        <v>40716</v>
      </c>
      <c r="D423">
        <f>YEAR(Table1[[#This Row],[Order Date]])</f>
        <v>2011</v>
      </c>
      <c r="E423">
        <f>MONTH(Table1[[#This Row],[Order Date]])</f>
        <v>6</v>
      </c>
      <c r="F423" t="str">
        <f>Table1[[#This Row],[Order Year]]&amp;"-"&amp;Table1[[#This Row],[Order Month]]</f>
        <v>2011-6</v>
      </c>
      <c r="G423" s="5">
        <f>YEAR(Table1[[#This Row],[Order Date]])*100 + MONTH(Table1[[#This Row],[Order Date]])</f>
        <v>201106</v>
      </c>
      <c r="H423" s="1">
        <v>40719</v>
      </c>
      <c r="I423" t="s">
        <v>191</v>
      </c>
      <c r="J423" t="s">
        <v>335</v>
      </c>
      <c r="K423" t="s">
        <v>336</v>
      </c>
      <c r="L423" t="s">
        <v>29</v>
      </c>
      <c r="M423" t="s">
        <v>30</v>
      </c>
      <c r="N423" t="s">
        <v>1476</v>
      </c>
      <c r="O423" t="s">
        <v>460</v>
      </c>
      <c r="P423">
        <v>80027</v>
      </c>
      <c r="Q423" t="s">
        <v>47</v>
      </c>
      <c r="R423" t="s">
        <v>1477</v>
      </c>
      <c r="S423" t="s">
        <v>74</v>
      </c>
      <c r="T423" t="s">
        <v>164</v>
      </c>
      <c r="U423" t="s">
        <v>1478</v>
      </c>
      <c r="V423">
        <v>196.75200000000001</v>
      </c>
      <c r="W423">
        <v>6</v>
      </c>
      <c r="X423" s="9">
        <f>Table1[[#This Row],[Discount]]</f>
        <v>0.2</v>
      </c>
      <c r="Y423">
        <v>0.2</v>
      </c>
      <c r="Z423">
        <v>56.566200000000009</v>
      </c>
    </row>
    <row r="424" spans="1:26" ht="16" x14ac:dyDescent="0.2">
      <c r="A424">
        <v>423</v>
      </c>
      <c r="B424" t="s">
        <v>1479</v>
      </c>
      <c r="C424" s="1">
        <v>41932</v>
      </c>
      <c r="D424">
        <f>YEAR(Table1[[#This Row],[Order Date]])</f>
        <v>2014</v>
      </c>
      <c r="E424">
        <f>MONTH(Table1[[#This Row],[Order Date]])</f>
        <v>10</v>
      </c>
      <c r="F424" t="str">
        <f>Table1[[#This Row],[Order Year]]&amp;"-"&amp;Table1[[#This Row],[Order Month]]</f>
        <v>2014-10</v>
      </c>
      <c r="G424" s="5">
        <f>YEAR(Table1[[#This Row],[Order Date]])*100 + MONTH(Table1[[#This Row],[Order Date]])</f>
        <v>201410</v>
      </c>
      <c r="H424" s="1">
        <v>41936</v>
      </c>
      <c r="I424" t="s">
        <v>53</v>
      </c>
      <c r="J424" t="s">
        <v>1480</v>
      </c>
      <c r="K424" t="s">
        <v>1481</v>
      </c>
      <c r="L424" t="s">
        <v>44</v>
      </c>
      <c r="M424" t="s">
        <v>30</v>
      </c>
      <c r="N424" t="s">
        <v>1482</v>
      </c>
      <c r="O424" t="s">
        <v>1248</v>
      </c>
      <c r="P424">
        <v>1841</v>
      </c>
      <c r="Q424" t="s">
        <v>151</v>
      </c>
      <c r="R424" t="s">
        <v>1483</v>
      </c>
      <c r="S424" t="s">
        <v>35</v>
      </c>
      <c r="T424" t="s">
        <v>68</v>
      </c>
      <c r="U424" t="s">
        <v>1484</v>
      </c>
      <c r="V424">
        <v>56.56</v>
      </c>
      <c r="W424">
        <v>4</v>
      </c>
      <c r="X424" s="9">
        <f>Table1[[#This Row],[Discount]]</f>
        <v>0</v>
      </c>
      <c r="Y424">
        <v>0</v>
      </c>
      <c r="Z424">
        <v>14.705600000000004</v>
      </c>
    </row>
    <row r="425" spans="1:26" ht="16" x14ac:dyDescent="0.2">
      <c r="A425">
        <v>424</v>
      </c>
      <c r="B425" t="s">
        <v>1479</v>
      </c>
      <c r="C425" s="1">
        <v>41932</v>
      </c>
      <c r="D425">
        <f>YEAR(Table1[[#This Row],[Order Date]])</f>
        <v>2014</v>
      </c>
      <c r="E425">
        <f>MONTH(Table1[[#This Row],[Order Date]])</f>
        <v>10</v>
      </c>
      <c r="F425" t="str">
        <f>Table1[[#This Row],[Order Year]]&amp;"-"&amp;Table1[[#This Row],[Order Month]]</f>
        <v>2014-10</v>
      </c>
      <c r="G425" s="5">
        <f>YEAR(Table1[[#This Row],[Order Date]])*100 + MONTH(Table1[[#This Row],[Order Date]])</f>
        <v>201410</v>
      </c>
      <c r="H425" s="1">
        <v>41936</v>
      </c>
      <c r="I425" t="s">
        <v>53</v>
      </c>
      <c r="J425" t="s">
        <v>1480</v>
      </c>
      <c r="K425" t="s">
        <v>1481</v>
      </c>
      <c r="L425" t="s">
        <v>44</v>
      </c>
      <c r="M425" t="s">
        <v>30</v>
      </c>
      <c r="N425" t="s">
        <v>1482</v>
      </c>
      <c r="O425" t="s">
        <v>1248</v>
      </c>
      <c r="P425">
        <v>1841</v>
      </c>
      <c r="Q425" t="s">
        <v>151</v>
      </c>
      <c r="R425" t="s">
        <v>1485</v>
      </c>
      <c r="S425" t="s">
        <v>49</v>
      </c>
      <c r="T425" t="s">
        <v>62</v>
      </c>
      <c r="U425" t="s">
        <v>1486</v>
      </c>
      <c r="V425">
        <v>32.700000000000003</v>
      </c>
      <c r="W425">
        <v>3</v>
      </c>
      <c r="X425" s="9">
        <f>Table1[[#This Row],[Discount]]</f>
        <v>0</v>
      </c>
      <c r="Y425">
        <v>0</v>
      </c>
      <c r="Z425">
        <v>8.5019999999999989</v>
      </c>
    </row>
    <row r="426" spans="1:26" ht="16" x14ac:dyDescent="0.2">
      <c r="A426">
        <v>425</v>
      </c>
      <c r="B426" t="s">
        <v>1487</v>
      </c>
      <c r="C426" s="1">
        <v>41873</v>
      </c>
      <c r="D426">
        <f>YEAR(Table1[[#This Row],[Order Date]])</f>
        <v>2014</v>
      </c>
      <c r="E426">
        <f>MONTH(Table1[[#This Row],[Order Date]])</f>
        <v>8</v>
      </c>
      <c r="F426" t="str">
        <f>Table1[[#This Row],[Order Year]]&amp;"-"&amp;Table1[[#This Row],[Order Month]]</f>
        <v>2014-8</v>
      </c>
      <c r="G426" s="5">
        <f>YEAR(Table1[[#This Row],[Order Date]])*100 + MONTH(Table1[[#This Row],[Order Date]])</f>
        <v>201408</v>
      </c>
      <c r="H426" s="1">
        <v>41875</v>
      </c>
      <c r="I426" t="s">
        <v>26</v>
      </c>
      <c r="J426" t="s">
        <v>1488</v>
      </c>
      <c r="K426" t="s">
        <v>1489</v>
      </c>
      <c r="L426" t="s">
        <v>29</v>
      </c>
      <c r="M426" t="s">
        <v>30</v>
      </c>
      <c r="N426" t="s">
        <v>331</v>
      </c>
      <c r="O426" t="s">
        <v>1490</v>
      </c>
      <c r="P426">
        <v>39212</v>
      </c>
      <c r="Q426" t="s">
        <v>33</v>
      </c>
      <c r="R426" t="s">
        <v>1491</v>
      </c>
      <c r="S426" t="s">
        <v>35</v>
      </c>
      <c r="T426" t="s">
        <v>39</v>
      </c>
      <c r="U426" t="s">
        <v>1492</v>
      </c>
      <c r="V426">
        <v>866.4</v>
      </c>
      <c r="W426">
        <v>4</v>
      </c>
      <c r="X426" s="9">
        <f>Table1[[#This Row],[Discount]]</f>
        <v>0</v>
      </c>
      <c r="Y426">
        <v>0</v>
      </c>
      <c r="Z426">
        <v>225.26400000000001</v>
      </c>
    </row>
    <row r="427" spans="1:26" ht="16" x14ac:dyDescent="0.2">
      <c r="A427">
        <v>426</v>
      </c>
      <c r="B427" t="s">
        <v>1493</v>
      </c>
      <c r="C427" s="1">
        <v>41967</v>
      </c>
      <c r="D427">
        <f>YEAR(Table1[[#This Row],[Order Date]])</f>
        <v>2014</v>
      </c>
      <c r="E427">
        <f>MONTH(Table1[[#This Row],[Order Date]])</f>
        <v>11</v>
      </c>
      <c r="F427" t="str">
        <f>Table1[[#This Row],[Order Year]]&amp;"-"&amp;Table1[[#This Row],[Order Month]]</f>
        <v>2014-11</v>
      </c>
      <c r="G427" s="5">
        <f>YEAR(Table1[[#This Row],[Order Date]])*100 + MONTH(Table1[[#This Row],[Order Date]])</f>
        <v>201411</v>
      </c>
      <c r="H427" s="1">
        <v>41970</v>
      </c>
      <c r="I427" t="s">
        <v>26</v>
      </c>
      <c r="J427" t="s">
        <v>267</v>
      </c>
      <c r="K427" t="s">
        <v>268</v>
      </c>
      <c r="L427" t="s">
        <v>44</v>
      </c>
      <c r="M427" t="s">
        <v>30</v>
      </c>
      <c r="N427" t="s">
        <v>1494</v>
      </c>
      <c r="O427" t="s">
        <v>241</v>
      </c>
      <c r="P427">
        <v>48187</v>
      </c>
      <c r="Q427" t="s">
        <v>108</v>
      </c>
      <c r="R427" t="s">
        <v>1495</v>
      </c>
      <c r="S427" t="s">
        <v>35</v>
      </c>
      <c r="T427" t="s">
        <v>68</v>
      </c>
      <c r="U427" t="s">
        <v>1496</v>
      </c>
      <c r="V427">
        <v>28.4</v>
      </c>
      <c r="W427">
        <v>2</v>
      </c>
      <c r="X427" s="9">
        <f>Table1[[#This Row],[Discount]]</f>
        <v>0</v>
      </c>
      <c r="Y427">
        <v>0</v>
      </c>
      <c r="Z427">
        <v>11.076000000000001</v>
      </c>
    </row>
    <row r="428" spans="1:26" ht="16" x14ac:dyDescent="0.2">
      <c r="A428">
        <v>427</v>
      </c>
      <c r="B428" t="s">
        <v>1493</v>
      </c>
      <c r="C428" s="1">
        <v>41967</v>
      </c>
      <c r="D428">
        <f>YEAR(Table1[[#This Row],[Order Date]])</f>
        <v>2014</v>
      </c>
      <c r="E428">
        <f>MONTH(Table1[[#This Row],[Order Date]])</f>
        <v>11</v>
      </c>
      <c r="F428" t="str">
        <f>Table1[[#This Row],[Order Year]]&amp;"-"&amp;Table1[[#This Row],[Order Month]]</f>
        <v>2014-11</v>
      </c>
      <c r="G428" s="5">
        <f>YEAR(Table1[[#This Row],[Order Date]])*100 + MONTH(Table1[[#This Row],[Order Date]])</f>
        <v>201411</v>
      </c>
      <c r="H428" s="1">
        <v>41970</v>
      </c>
      <c r="I428" t="s">
        <v>26</v>
      </c>
      <c r="J428" t="s">
        <v>267</v>
      </c>
      <c r="K428" t="s">
        <v>268</v>
      </c>
      <c r="L428" t="s">
        <v>44</v>
      </c>
      <c r="M428" t="s">
        <v>30</v>
      </c>
      <c r="N428" t="s">
        <v>1494</v>
      </c>
      <c r="O428" t="s">
        <v>241</v>
      </c>
      <c r="P428">
        <v>48187</v>
      </c>
      <c r="Q428" t="s">
        <v>108</v>
      </c>
      <c r="R428" t="s">
        <v>1497</v>
      </c>
      <c r="S428" t="s">
        <v>49</v>
      </c>
      <c r="T428" t="s">
        <v>78</v>
      </c>
      <c r="U428" t="s">
        <v>1498</v>
      </c>
      <c r="V428">
        <v>287.92</v>
      </c>
      <c r="W428">
        <v>8</v>
      </c>
      <c r="X428" s="9">
        <f>Table1[[#This Row],[Discount]]</f>
        <v>0</v>
      </c>
      <c r="Y428">
        <v>0</v>
      </c>
      <c r="Z428">
        <v>138.20160000000001</v>
      </c>
    </row>
    <row r="429" spans="1:26" ht="16" x14ac:dyDescent="0.2">
      <c r="A429">
        <v>428</v>
      </c>
      <c r="B429" t="s">
        <v>1499</v>
      </c>
      <c r="C429" s="1">
        <v>40798</v>
      </c>
      <c r="D429">
        <f>YEAR(Table1[[#This Row],[Order Date]])</f>
        <v>2011</v>
      </c>
      <c r="E429">
        <f>MONTH(Table1[[#This Row],[Order Date]])</f>
        <v>9</v>
      </c>
      <c r="F429" t="str">
        <f>Table1[[#This Row],[Order Year]]&amp;"-"&amp;Table1[[#This Row],[Order Month]]</f>
        <v>2011-9</v>
      </c>
      <c r="G429" s="5">
        <f>YEAR(Table1[[#This Row],[Order Date]])*100 + MONTH(Table1[[#This Row],[Order Date]])</f>
        <v>201109</v>
      </c>
      <c r="H429" s="1">
        <v>40799</v>
      </c>
      <c r="I429" t="s">
        <v>191</v>
      </c>
      <c r="J429" t="s">
        <v>1500</v>
      </c>
      <c r="K429" t="s">
        <v>1501</v>
      </c>
      <c r="L429" t="s">
        <v>105</v>
      </c>
      <c r="M429" t="s">
        <v>30</v>
      </c>
      <c r="N429" t="s">
        <v>1502</v>
      </c>
      <c r="O429" t="s">
        <v>270</v>
      </c>
      <c r="P429">
        <v>10801</v>
      </c>
      <c r="Q429" t="s">
        <v>151</v>
      </c>
      <c r="R429" t="s">
        <v>1503</v>
      </c>
      <c r="S429" t="s">
        <v>74</v>
      </c>
      <c r="T429" t="s">
        <v>685</v>
      </c>
      <c r="U429" t="s">
        <v>1504</v>
      </c>
      <c r="V429">
        <v>69.989999999999995</v>
      </c>
      <c r="W429">
        <v>1</v>
      </c>
      <c r="X429" s="9">
        <f>Table1[[#This Row],[Discount]]</f>
        <v>0</v>
      </c>
      <c r="Y429">
        <v>0</v>
      </c>
      <c r="Z429">
        <v>30.095700000000001</v>
      </c>
    </row>
    <row r="430" spans="1:26" ht="16" x14ac:dyDescent="0.2">
      <c r="A430">
        <v>429</v>
      </c>
      <c r="B430" t="s">
        <v>1505</v>
      </c>
      <c r="C430" s="1">
        <v>41914</v>
      </c>
      <c r="D430">
        <f>YEAR(Table1[[#This Row],[Order Date]])</f>
        <v>2014</v>
      </c>
      <c r="E430">
        <f>MONTH(Table1[[#This Row],[Order Date]])</f>
        <v>10</v>
      </c>
      <c r="F430" t="str">
        <f>Table1[[#This Row],[Order Year]]&amp;"-"&amp;Table1[[#This Row],[Order Month]]</f>
        <v>2014-10</v>
      </c>
      <c r="G430" s="5">
        <f>YEAR(Table1[[#This Row],[Order Date]])*100 + MONTH(Table1[[#This Row],[Order Date]])</f>
        <v>201410</v>
      </c>
      <c r="H430" s="1">
        <v>41921</v>
      </c>
      <c r="I430" t="s">
        <v>53</v>
      </c>
      <c r="J430" t="s">
        <v>1506</v>
      </c>
      <c r="K430" t="s">
        <v>1507</v>
      </c>
      <c r="L430" t="s">
        <v>44</v>
      </c>
      <c r="M430" t="s">
        <v>30</v>
      </c>
      <c r="N430" t="s">
        <v>681</v>
      </c>
      <c r="O430" t="s">
        <v>107</v>
      </c>
      <c r="P430">
        <v>78207</v>
      </c>
      <c r="Q430" t="s">
        <v>108</v>
      </c>
      <c r="R430" t="s">
        <v>1508</v>
      </c>
      <c r="S430" t="s">
        <v>49</v>
      </c>
      <c r="T430" t="s">
        <v>71</v>
      </c>
      <c r="U430" t="s">
        <v>1509</v>
      </c>
      <c r="V430">
        <v>6.6719999999999988</v>
      </c>
      <c r="W430">
        <v>6</v>
      </c>
      <c r="X430" s="9">
        <f>Table1[[#This Row],[Discount]]</f>
        <v>0.2</v>
      </c>
      <c r="Y430">
        <v>0.2</v>
      </c>
      <c r="Z430">
        <v>0.50039999999999996</v>
      </c>
    </row>
    <row r="431" spans="1:26" ht="16" x14ac:dyDescent="0.2">
      <c r="A431">
        <v>430</v>
      </c>
      <c r="B431" t="s">
        <v>1510</v>
      </c>
      <c r="C431" s="1">
        <v>41380</v>
      </c>
      <c r="D431">
        <f>YEAR(Table1[[#This Row],[Order Date]])</f>
        <v>2013</v>
      </c>
      <c r="E431">
        <f>MONTH(Table1[[#This Row],[Order Date]])</f>
        <v>4</v>
      </c>
      <c r="F431" t="str">
        <f>Table1[[#This Row],[Order Year]]&amp;"-"&amp;Table1[[#This Row],[Order Month]]</f>
        <v>2013-4</v>
      </c>
      <c r="G431" s="5">
        <f>YEAR(Table1[[#This Row],[Order Date]])*100 + MONTH(Table1[[#This Row],[Order Date]])</f>
        <v>201304</v>
      </c>
      <c r="H431" s="1">
        <v>41386</v>
      </c>
      <c r="I431" t="s">
        <v>53</v>
      </c>
      <c r="J431" t="s">
        <v>1511</v>
      </c>
      <c r="K431" t="s">
        <v>1512</v>
      </c>
      <c r="L431" t="s">
        <v>105</v>
      </c>
      <c r="M431" t="s">
        <v>30</v>
      </c>
      <c r="N431" t="s">
        <v>1513</v>
      </c>
      <c r="O431" t="s">
        <v>91</v>
      </c>
      <c r="P431">
        <v>28052</v>
      </c>
      <c r="Q431" t="s">
        <v>33</v>
      </c>
      <c r="R431" t="s">
        <v>1514</v>
      </c>
      <c r="S431" t="s">
        <v>49</v>
      </c>
      <c r="T431" t="s">
        <v>78</v>
      </c>
      <c r="U431" t="s">
        <v>1515</v>
      </c>
      <c r="V431">
        <v>189.58800000000005</v>
      </c>
      <c r="W431">
        <v>2</v>
      </c>
      <c r="X431" s="9">
        <f>Table1[[#This Row],[Discount]]</f>
        <v>0.7</v>
      </c>
      <c r="Y431">
        <v>0.7</v>
      </c>
      <c r="Z431">
        <v>-145.35079999999999</v>
      </c>
    </row>
    <row r="432" spans="1:26" ht="16" x14ac:dyDescent="0.2">
      <c r="A432">
        <v>431</v>
      </c>
      <c r="B432" t="s">
        <v>1510</v>
      </c>
      <c r="C432" s="1">
        <v>41380</v>
      </c>
      <c r="D432">
        <f>YEAR(Table1[[#This Row],[Order Date]])</f>
        <v>2013</v>
      </c>
      <c r="E432">
        <f>MONTH(Table1[[#This Row],[Order Date]])</f>
        <v>4</v>
      </c>
      <c r="F432" t="str">
        <f>Table1[[#This Row],[Order Year]]&amp;"-"&amp;Table1[[#This Row],[Order Month]]</f>
        <v>2013-4</v>
      </c>
      <c r="G432" s="5">
        <f>YEAR(Table1[[#This Row],[Order Date]])*100 + MONTH(Table1[[#This Row],[Order Date]])</f>
        <v>201304</v>
      </c>
      <c r="H432" s="1">
        <v>41386</v>
      </c>
      <c r="I432" t="s">
        <v>53</v>
      </c>
      <c r="J432" t="s">
        <v>1511</v>
      </c>
      <c r="K432" t="s">
        <v>1512</v>
      </c>
      <c r="L432" t="s">
        <v>105</v>
      </c>
      <c r="M432" t="s">
        <v>30</v>
      </c>
      <c r="N432" t="s">
        <v>1513</v>
      </c>
      <c r="O432" t="s">
        <v>91</v>
      </c>
      <c r="P432">
        <v>28052</v>
      </c>
      <c r="Q432" t="s">
        <v>33</v>
      </c>
      <c r="R432" t="s">
        <v>733</v>
      </c>
      <c r="S432" t="s">
        <v>74</v>
      </c>
      <c r="T432" t="s">
        <v>164</v>
      </c>
      <c r="U432" t="s">
        <v>734</v>
      </c>
      <c r="V432">
        <v>408.74399999999997</v>
      </c>
      <c r="W432">
        <v>7</v>
      </c>
      <c r="X432" s="9">
        <f>Table1[[#This Row],[Discount]]</f>
        <v>0.2</v>
      </c>
      <c r="Y432">
        <v>0.2</v>
      </c>
      <c r="Z432">
        <v>76.639499999999984</v>
      </c>
    </row>
    <row r="433" spans="1:26" ht="16" x14ac:dyDescent="0.2">
      <c r="A433">
        <v>432</v>
      </c>
      <c r="B433" t="s">
        <v>1510</v>
      </c>
      <c r="C433" s="1">
        <v>41380</v>
      </c>
      <c r="D433">
        <f>YEAR(Table1[[#This Row],[Order Date]])</f>
        <v>2013</v>
      </c>
      <c r="E433">
        <f>MONTH(Table1[[#This Row],[Order Date]])</f>
        <v>4</v>
      </c>
      <c r="F433" t="str">
        <f>Table1[[#This Row],[Order Year]]&amp;"-"&amp;Table1[[#This Row],[Order Month]]</f>
        <v>2013-4</v>
      </c>
      <c r="G433" s="5">
        <f>YEAR(Table1[[#This Row],[Order Date]])*100 + MONTH(Table1[[#This Row],[Order Date]])</f>
        <v>201304</v>
      </c>
      <c r="H433" s="1">
        <v>41386</v>
      </c>
      <c r="I433" t="s">
        <v>53</v>
      </c>
      <c r="J433" t="s">
        <v>1511</v>
      </c>
      <c r="K433" t="s">
        <v>1512</v>
      </c>
      <c r="L433" t="s">
        <v>105</v>
      </c>
      <c r="M433" t="s">
        <v>30</v>
      </c>
      <c r="N433" t="s">
        <v>1513</v>
      </c>
      <c r="O433" t="s">
        <v>91</v>
      </c>
      <c r="P433">
        <v>28052</v>
      </c>
      <c r="Q433" t="s">
        <v>33</v>
      </c>
      <c r="R433" t="s">
        <v>733</v>
      </c>
      <c r="S433" t="s">
        <v>74</v>
      </c>
      <c r="T433" t="s">
        <v>164</v>
      </c>
      <c r="U433" t="s">
        <v>734</v>
      </c>
      <c r="V433">
        <v>291.95999999999998</v>
      </c>
      <c r="W433">
        <v>5</v>
      </c>
      <c r="X433" s="9">
        <f>Table1[[#This Row],[Discount]]</f>
        <v>0.2</v>
      </c>
      <c r="Y433">
        <v>0.2</v>
      </c>
      <c r="Z433">
        <v>54.742499999999978</v>
      </c>
    </row>
    <row r="434" spans="1:26" ht="16" x14ac:dyDescent="0.2">
      <c r="A434">
        <v>433</v>
      </c>
      <c r="B434" t="s">
        <v>1510</v>
      </c>
      <c r="C434" s="1">
        <v>41380</v>
      </c>
      <c r="D434">
        <f>YEAR(Table1[[#This Row],[Order Date]])</f>
        <v>2013</v>
      </c>
      <c r="E434">
        <f>MONTH(Table1[[#This Row],[Order Date]])</f>
        <v>4</v>
      </c>
      <c r="F434" t="str">
        <f>Table1[[#This Row],[Order Year]]&amp;"-"&amp;Table1[[#This Row],[Order Month]]</f>
        <v>2013-4</v>
      </c>
      <c r="G434" s="5">
        <f>YEAR(Table1[[#This Row],[Order Date]])*100 + MONTH(Table1[[#This Row],[Order Date]])</f>
        <v>201304</v>
      </c>
      <c r="H434" s="1">
        <v>41386</v>
      </c>
      <c r="I434" t="s">
        <v>53</v>
      </c>
      <c r="J434" t="s">
        <v>1511</v>
      </c>
      <c r="K434" t="s">
        <v>1512</v>
      </c>
      <c r="L434" t="s">
        <v>105</v>
      </c>
      <c r="M434" t="s">
        <v>30</v>
      </c>
      <c r="N434" t="s">
        <v>1513</v>
      </c>
      <c r="O434" t="s">
        <v>91</v>
      </c>
      <c r="P434">
        <v>28052</v>
      </c>
      <c r="Q434" t="s">
        <v>33</v>
      </c>
      <c r="R434" t="s">
        <v>1516</v>
      </c>
      <c r="S434" t="s">
        <v>49</v>
      </c>
      <c r="T434" t="s">
        <v>62</v>
      </c>
      <c r="U434" t="s">
        <v>1517</v>
      </c>
      <c r="V434">
        <v>4.7679999999999998</v>
      </c>
      <c r="W434">
        <v>2</v>
      </c>
      <c r="X434" s="9">
        <f>Table1[[#This Row],[Discount]]</f>
        <v>0.2</v>
      </c>
      <c r="Y434">
        <v>0.2</v>
      </c>
      <c r="Z434">
        <v>-0.7748000000000006</v>
      </c>
    </row>
    <row r="435" spans="1:26" ht="16" x14ac:dyDescent="0.2">
      <c r="A435">
        <v>434</v>
      </c>
      <c r="B435" t="s">
        <v>1518</v>
      </c>
      <c r="C435" s="1">
        <v>41432</v>
      </c>
      <c r="D435">
        <f>YEAR(Table1[[#This Row],[Order Date]])</f>
        <v>2013</v>
      </c>
      <c r="E435">
        <f>MONTH(Table1[[#This Row],[Order Date]])</f>
        <v>6</v>
      </c>
      <c r="F435" t="str">
        <f>Table1[[#This Row],[Order Year]]&amp;"-"&amp;Table1[[#This Row],[Order Month]]</f>
        <v>2013-6</v>
      </c>
      <c r="G435" s="5">
        <f>YEAR(Table1[[#This Row],[Order Date]])*100 + MONTH(Table1[[#This Row],[Order Date]])</f>
        <v>201306</v>
      </c>
      <c r="H435" s="1">
        <v>41433</v>
      </c>
      <c r="I435" t="s">
        <v>191</v>
      </c>
      <c r="J435" t="s">
        <v>646</v>
      </c>
      <c r="K435" t="s">
        <v>647</v>
      </c>
      <c r="L435" t="s">
        <v>29</v>
      </c>
      <c r="M435" t="s">
        <v>30</v>
      </c>
      <c r="N435" t="s">
        <v>1247</v>
      </c>
      <c r="O435" t="s">
        <v>1248</v>
      </c>
      <c r="P435">
        <v>1852</v>
      </c>
      <c r="Q435" t="s">
        <v>151</v>
      </c>
      <c r="R435" t="s">
        <v>1519</v>
      </c>
      <c r="S435" t="s">
        <v>49</v>
      </c>
      <c r="T435" t="s">
        <v>62</v>
      </c>
      <c r="U435" t="s">
        <v>1520</v>
      </c>
      <c r="V435">
        <v>714.30000000000007</v>
      </c>
      <c r="W435">
        <v>5</v>
      </c>
      <c r="X435" s="9">
        <f>Table1[[#This Row],[Discount]]</f>
        <v>0</v>
      </c>
      <c r="Y435">
        <v>0</v>
      </c>
      <c r="Z435">
        <v>207.14699999999993</v>
      </c>
    </row>
    <row r="436" spans="1:26" ht="16" x14ac:dyDescent="0.2">
      <c r="A436">
        <v>435</v>
      </c>
      <c r="B436" t="s">
        <v>1521</v>
      </c>
      <c r="C436" s="1">
        <v>40896</v>
      </c>
      <c r="D436">
        <f>YEAR(Table1[[#This Row],[Order Date]])</f>
        <v>2011</v>
      </c>
      <c r="E436">
        <f>MONTH(Table1[[#This Row],[Order Date]])</f>
        <v>12</v>
      </c>
      <c r="F436" t="str">
        <f>Table1[[#This Row],[Order Year]]&amp;"-"&amp;Table1[[#This Row],[Order Month]]</f>
        <v>2011-12</v>
      </c>
      <c r="G436" s="5">
        <f>YEAR(Table1[[#This Row],[Order Date]])*100 + MONTH(Table1[[#This Row],[Order Date]])</f>
        <v>201112</v>
      </c>
      <c r="H436" s="1">
        <v>40902</v>
      </c>
      <c r="I436" t="s">
        <v>53</v>
      </c>
      <c r="J436" t="s">
        <v>1522</v>
      </c>
      <c r="K436" t="s">
        <v>1523</v>
      </c>
      <c r="L436" t="s">
        <v>29</v>
      </c>
      <c r="M436" t="s">
        <v>30</v>
      </c>
      <c r="N436" t="s">
        <v>1524</v>
      </c>
      <c r="O436" t="s">
        <v>57</v>
      </c>
      <c r="P436">
        <v>32216</v>
      </c>
      <c r="Q436" t="s">
        <v>33</v>
      </c>
      <c r="R436" t="s">
        <v>1525</v>
      </c>
      <c r="S436" t="s">
        <v>49</v>
      </c>
      <c r="T436" t="s">
        <v>78</v>
      </c>
      <c r="U436" t="s">
        <v>1526</v>
      </c>
      <c r="V436">
        <v>4.8120000000000003</v>
      </c>
      <c r="W436">
        <v>2</v>
      </c>
      <c r="X436" s="9">
        <f>Table1[[#This Row],[Discount]]</f>
        <v>0.7</v>
      </c>
      <c r="Y436">
        <v>0.7</v>
      </c>
      <c r="Z436">
        <v>-3.6891999999999996</v>
      </c>
    </row>
    <row r="437" spans="1:26" ht="16" x14ac:dyDescent="0.2">
      <c r="A437">
        <v>436</v>
      </c>
      <c r="B437" t="s">
        <v>1521</v>
      </c>
      <c r="C437" s="1">
        <v>40896</v>
      </c>
      <c r="D437">
        <f>YEAR(Table1[[#This Row],[Order Date]])</f>
        <v>2011</v>
      </c>
      <c r="E437">
        <f>MONTH(Table1[[#This Row],[Order Date]])</f>
        <v>12</v>
      </c>
      <c r="F437" t="str">
        <f>Table1[[#This Row],[Order Year]]&amp;"-"&amp;Table1[[#This Row],[Order Month]]</f>
        <v>2011-12</v>
      </c>
      <c r="G437" s="5">
        <f>YEAR(Table1[[#This Row],[Order Date]])*100 + MONTH(Table1[[#This Row],[Order Date]])</f>
        <v>201112</v>
      </c>
      <c r="H437" s="1">
        <v>40902</v>
      </c>
      <c r="I437" t="s">
        <v>53</v>
      </c>
      <c r="J437" t="s">
        <v>1522</v>
      </c>
      <c r="K437" t="s">
        <v>1523</v>
      </c>
      <c r="L437" t="s">
        <v>29</v>
      </c>
      <c r="M437" t="s">
        <v>30</v>
      </c>
      <c r="N437" t="s">
        <v>1524</v>
      </c>
      <c r="O437" t="s">
        <v>57</v>
      </c>
      <c r="P437">
        <v>32216</v>
      </c>
      <c r="Q437" t="s">
        <v>33</v>
      </c>
      <c r="R437" t="s">
        <v>1527</v>
      </c>
      <c r="S437" t="s">
        <v>74</v>
      </c>
      <c r="T437" t="s">
        <v>164</v>
      </c>
      <c r="U437" t="s">
        <v>1528</v>
      </c>
      <c r="V437">
        <v>247.8</v>
      </c>
      <c r="W437">
        <v>5</v>
      </c>
      <c r="X437" s="9">
        <f>Table1[[#This Row],[Discount]]</f>
        <v>0.2</v>
      </c>
      <c r="Y437">
        <v>0.2</v>
      </c>
      <c r="Z437">
        <v>-18.584999999999994</v>
      </c>
    </row>
    <row r="438" spans="1:26" ht="16" x14ac:dyDescent="0.2">
      <c r="A438">
        <v>437</v>
      </c>
      <c r="B438" t="s">
        <v>1529</v>
      </c>
      <c r="C438" s="1">
        <v>41438</v>
      </c>
      <c r="D438">
        <f>YEAR(Table1[[#This Row],[Order Date]])</f>
        <v>2013</v>
      </c>
      <c r="E438">
        <f>MONTH(Table1[[#This Row],[Order Date]])</f>
        <v>6</v>
      </c>
      <c r="F438" t="str">
        <f>Table1[[#This Row],[Order Year]]&amp;"-"&amp;Table1[[#This Row],[Order Month]]</f>
        <v>2013-6</v>
      </c>
      <c r="G438" s="5">
        <f>YEAR(Table1[[#This Row],[Order Date]])*100 + MONTH(Table1[[#This Row],[Order Date]])</f>
        <v>201306</v>
      </c>
      <c r="H438" s="1">
        <v>41440</v>
      </c>
      <c r="I438" t="s">
        <v>26</v>
      </c>
      <c r="J438" t="s">
        <v>1530</v>
      </c>
      <c r="K438" t="s">
        <v>1531</v>
      </c>
      <c r="L438" t="s">
        <v>105</v>
      </c>
      <c r="M438" t="s">
        <v>30</v>
      </c>
      <c r="N438" t="s">
        <v>306</v>
      </c>
      <c r="O438" t="s">
        <v>214</v>
      </c>
      <c r="P438">
        <v>60623</v>
      </c>
      <c r="Q438" t="s">
        <v>108</v>
      </c>
      <c r="R438" t="s">
        <v>1532</v>
      </c>
      <c r="S438" t="s">
        <v>74</v>
      </c>
      <c r="T438" t="s">
        <v>685</v>
      </c>
      <c r="U438" t="s">
        <v>1533</v>
      </c>
      <c r="V438">
        <v>1007.979</v>
      </c>
      <c r="W438">
        <v>3</v>
      </c>
      <c r="X438" s="9">
        <f>Table1[[#This Row],[Discount]]</f>
        <v>0.3</v>
      </c>
      <c r="Y438">
        <v>0.3</v>
      </c>
      <c r="Z438">
        <v>43.199100000000044</v>
      </c>
    </row>
    <row r="439" spans="1:26" ht="16" x14ac:dyDescent="0.2">
      <c r="A439">
        <v>438</v>
      </c>
      <c r="B439" t="s">
        <v>1529</v>
      </c>
      <c r="C439" s="1">
        <v>41438</v>
      </c>
      <c r="D439">
        <f>YEAR(Table1[[#This Row],[Order Date]])</f>
        <v>2013</v>
      </c>
      <c r="E439">
        <f>MONTH(Table1[[#This Row],[Order Date]])</f>
        <v>6</v>
      </c>
      <c r="F439" t="str">
        <f>Table1[[#This Row],[Order Year]]&amp;"-"&amp;Table1[[#This Row],[Order Month]]</f>
        <v>2013-6</v>
      </c>
      <c r="G439" s="5">
        <f>YEAR(Table1[[#This Row],[Order Date]])*100 + MONTH(Table1[[#This Row],[Order Date]])</f>
        <v>201306</v>
      </c>
      <c r="H439" s="1">
        <v>41440</v>
      </c>
      <c r="I439" t="s">
        <v>26</v>
      </c>
      <c r="J439" t="s">
        <v>1530</v>
      </c>
      <c r="K439" t="s">
        <v>1531</v>
      </c>
      <c r="L439" t="s">
        <v>105</v>
      </c>
      <c r="M439" t="s">
        <v>30</v>
      </c>
      <c r="N439" t="s">
        <v>306</v>
      </c>
      <c r="O439" t="s">
        <v>214</v>
      </c>
      <c r="P439">
        <v>60623</v>
      </c>
      <c r="Q439" t="s">
        <v>108</v>
      </c>
      <c r="R439" t="s">
        <v>1254</v>
      </c>
      <c r="S439" t="s">
        <v>49</v>
      </c>
      <c r="T439" t="s">
        <v>93</v>
      </c>
      <c r="U439" t="s">
        <v>1445</v>
      </c>
      <c r="V439">
        <v>313.488</v>
      </c>
      <c r="W439">
        <v>7</v>
      </c>
      <c r="X439" s="9">
        <f>Table1[[#This Row],[Discount]]</f>
        <v>0.2</v>
      </c>
      <c r="Y439">
        <v>0.2</v>
      </c>
      <c r="Z439">
        <v>113.63939999999998</v>
      </c>
    </row>
    <row r="440" spans="1:26" ht="16" x14ac:dyDescent="0.2">
      <c r="A440">
        <v>439</v>
      </c>
      <c r="B440" t="s">
        <v>1534</v>
      </c>
      <c r="C440" s="1">
        <v>41898</v>
      </c>
      <c r="D440">
        <f>YEAR(Table1[[#This Row],[Order Date]])</f>
        <v>2014</v>
      </c>
      <c r="E440">
        <f>MONTH(Table1[[#This Row],[Order Date]])</f>
        <v>9</v>
      </c>
      <c r="F440" t="str">
        <f>Table1[[#This Row],[Order Year]]&amp;"-"&amp;Table1[[#This Row],[Order Month]]</f>
        <v>2014-9</v>
      </c>
      <c r="G440" s="5">
        <f>YEAR(Table1[[#This Row],[Order Date]])*100 + MONTH(Table1[[#This Row],[Order Date]])</f>
        <v>201409</v>
      </c>
      <c r="H440" s="1">
        <v>41902</v>
      </c>
      <c r="I440" t="s">
        <v>53</v>
      </c>
      <c r="J440" t="s">
        <v>1535</v>
      </c>
      <c r="K440" t="s">
        <v>1536</v>
      </c>
      <c r="L440" t="s">
        <v>44</v>
      </c>
      <c r="M440" t="s">
        <v>30</v>
      </c>
      <c r="N440" t="s">
        <v>187</v>
      </c>
      <c r="O440" t="s">
        <v>107</v>
      </c>
      <c r="P440">
        <v>77070</v>
      </c>
      <c r="Q440" t="s">
        <v>108</v>
      </c>
      <c r="R440" t="s">
        <v>1537</v>
      </c>
      <c r="S440" t="s">
        <v>49</v>
      </c>
      <c r="T440" t="s">
        <v>93</v>
      </c>
      <c r="U440" t="s">
        <v>1538</v>
      </c>
      <c r="V440">
        <v>31.872000000000003</v>
      </c>
      <c r="W440">
        <v>8</v>
      </c>
      <c r="X440" s="9">
        <f>Table1[[#This Row],[Discount]]</f>
        <v>0.2</v>
      </c>
      <c r="Y440">
        <v>0.2</v>
      </c>
      <c r="Z440">
        <v>11.553600000000003</v>
      </c>
    </row>
    <row r="441" spans="1:26" ht="16" x14ac:dyDescent="0.2">
      <c r="A441">
        <v>440</v>
      </c>
      <c r="B441" t="s">
        <v>1539</v>
      </c>
      <c r="C441" s="1">
        <v>41660</v>
      </c>
      <c r="D441">
        <f>YEAR(Table1[[#This Row],[Order Date]])</f>
        <v>2014</v>
      </c>
      <c r="E441">
        <f>MONTH(Table1[[#This Row],[Order Date]])</f>
        <v>1</v>
      </c>
      <c r="F441" t="str">
        <f>Table1[[#This Row],[Order Year]]&amp;"-"&amp;Table1[[#This Row],[Order Month]]</f>
        <v>2014-1</v>
      </c>
      <c r="G441" s="5">
        <f>YEAR(Table1[[#This Row],[Order Date]])*100 + MONTH(Table1[[#This Row],[Order Date]])</f>
        <v>201401</v>
      </c>
      <c r="H441" s="1">
        <v>41663</v>
      </c>
      <c r="I441" t="s">
        <v>26</v>
      </c>
      <c r="J441" t="s">
        <v>484</v>
      </c>
      <c r="K441" t="s">
        <v>485</v>
      </c>
      <c r="L441" t="s">
        <v>44</v>
      </c>
      <c r="M441" t="s">
        <v>30</v>
      </c>
      <c r="N441" t="s">
        <v>269</v>
      </c>
      <c r="O441" t="s">
        <v>270</v>
      </c>
      <c r="P441">
        <v>10024</v>
      </c>
      <c r="Q441" t="s">
        <v>151</v>
      </c>
      <c r="R441" t="s">
        <v>1540</v>
      </c>
      <c r="S441" t="s">
        <v>35</v>
      </c>
      <c r="T441" t="s">
        <v>39</v>
      </c>
      <c r="U441" t="s">
        <v>1541</v>
      </c>
      <c r="V441">
        <v>207.84600000000003</v>
      </c>
      <c r="W441">
        <v>3</v>
      </c>
      <c r="X441" s="9">
        <f>Table1[[#This Row],[Discount]]</f>
        <v>0.1</v>
      </c>
      <c r="Y441">
        <v>0.1</v>
      </c>
      <c r="Z441">
        <v>2.3093999999999895</v>
      </c>
    </row>
    <row r="442" spans="1:26" ht="16" x14ac:dyDescent="0.2">
      <c r="A442">
        <v>441</v>
      </c>
      <c r="B442" t="s">
        <v>1542</v>
      </c>
      <c r="C442" s="1">
        <v>41523</v>
      </c>
      <c r="D442">
        <f>YEAR(Table1[[#This Row],[Order Date]])</f>
        <v>2013</v>
      </c>
      <c r="E442">
        <f>MONTH(Table1[[#This Row],[Order Date]])</f>
        <v>9</v>
      </c>
      <c r="F442" t="str">
        <f>Table1[[#This Row],[Order Year]]&amp;"-"&amp;Table1[[#This Row],[Order Month]]</f>
        <v>2013-9</v>
      </c>
      <c r="G442" s="5">
        <f>YEAR(Table1[[#This Row],[Order Date]])*100 + MONTH(Table1[[#This Row],[Order Date]])</f>
        <v>201309</v>
      </c>
      <c r="H442" s="1">
        <v>41525</v>
      </c>
      <c r="I442" t="s">
        <v>26</v>
      </c>
      <c r="J442" t="s">
        <v>114</v>
      </c>
      <c r="K442" t="s">
        <v>115</v>
      </c>
      <c r="L442" t="s">
        <v>29</v>
      </c>
      <c r="M442" t="s">
        <v>30</v>
      </c>
      <c r="N442" t="s">
        <v>883</v>
      </c>
      <c r="O442" t="s">
        <v>241</v>
      </c>
      <c r="P442">
        <v>48227</v>
      </c>
      <c r="Q442" t="s">
        <v>108</v>
      </c>
      <c r="R442" t="s">
        <v>1543</v>
      </c>
      <c r="S442" t="s">
        <v>35</v>
      </c>
      <c r="T442" t="s">
        <v>68</v>
      </c>
      <c r="U442" t="s">
        <v>1544</v>
      </c>
      <c r="V442">
        <v>12.22</v>
      </c>
      <c r="W442">
        <v>1</v>
      </c>
      <c r="X442" s="9">
        <f>Table1[[#This Row],[Discount]]</f>
        <v>0</v>
      </c>
      <c r="Y442">
        <v>0</v>
      </c>
      <c r="Z442">
        <v>3.6659999999999986</v>
      </c>
    </row>
    <row r="443" spans="1:26" ht="16" x14ac:dyDescent="0.2">
      <c r="A443">
        <v>442</v>
      </c>
      <c r="B443" t="s">
        <v>1542</v>
      </c>
      <c r="C443" s="1">
        <v>41523</v>
      </c>
      <c r="D443">
        <f>YEAR(Table1[[#This Row],[Order Date]])</f>
        <v>2013</v>
      </c>
      <c r="E443">
        <f>MONTH(Table1[[#This Row],[Order Date]])</f>
        <v>9</v>
      </c>
      <c r="F443" t="str">
        <f>Table1[[#This Row],[Order Year]]&amp;"-"&amp;Table1[[#This Row],[Order Month]]</f>
        <v>2013-9</v>
      </c>
      <c r="G443" s="5">
        <f>YEAR(Table1[[#This Row],[Order Date]])*100 + MONTH(Table1[[#This Row],[Order Date]])</f>
        <v>201309</v>
      </c>
      <c r="H443" s="1">
        <v>41525</v>
      </c>
      <c r="I443" t="s">
        <v>26</v>
      </c>
      <c r="J443" t="s">
        <v>114</v>
      </c>
      <c r="K443" t="s">
        <v>115</v>
      </c>
      <c r="L443" t="s">
        <v>29</v>
      </c>
      <c r="M443" t="s">
        <v>30</v>
      </c>
      <c r="N443" t="s">
        <v>883</v>
      </c>
      <c r="O443" t="s">
        <v>241</v>
      </c>
      <c r="P443">
        <v>48227</v>
      </c>
      <c r="Q443" t="s">
        <v>108</v>
      </c>
      <c r="R443" t="s">
        <v>1545</v>
      </c>
      <c r="S443" t="s">
        <v>49</v>
      </c>
      <c r="T443" t="s">
        <v>62</v>
      </c>
      <c r="U443" t="s">
        <v>1546</v>
      </c>
      <c r="V443">
        <v>194.94</v>
      </c>
      <c r="W443">
        <v>3</v>
      </c>
      <c r="X443" s="9">
        <f>Table1[[#This Row],[Discount]]</f>
        <v>0</v>
      </c>
      <c r="Y443">
        <v>0</v>
      </c>
      <c r="Z443">
        <v>23.392800000000008</v>
      </c>
    </row>
    <row r="444" spans="1:26" ht="16" x14ac:dyDescent="0.2">
      <c r="A444">
        <v>443</v>
      </c>
      <c r="B444" t="s">
        <v>1542</v>
      </c>
      <c r="C444" s="1">
        <v>41523</v>
      </c>
      <c r="D444">
        <f>YEAR(Table1[[#This Row],[Order Date]])</f>
        <v>2013</v>
      </c>
      <c r="E444">
        <f>MONTH(Table1[[#This Row],[Order Date]])</f>
        <v>9</v>
      </c>
      <c r="F444" t="str">
        <f>Table1[[#This Row],[Order Year]]&amp;"-"&amp;Table1[[#This Row],[Order Month]]</f>
        <v>2013-9</v>
      </c>
      <c r="G444" s="5">
        <f>YEAR(Table1[[#This Row],[Order Date]])*100 + MONTH(Table1[[#This Row],[Order Date]])</f>
        <v>201309</v>
      </c>
      <c r="H444" s="1">
        <v>41525</v>
      </c>
      <c r="I444" t="s">
        <v>26</v>
      </c>
      <c r="J444" t="s">
        <v>114</v>
      </c>
      <c r="K444" t="s">
        <v>115</v>
      </c>
      <c r="L444" t="s">
        <v>29</v>
      </c>
      <c r="M444" t="s">
        <v>30</v>
      </c>
      <c r="N444" t="s">
        <v>883</v>
      </c>
      <c r="O444" t="s">
        <v>241</v>
      </c>
      <c r="P444">
        <v>48227</v>
      </c>
      <c r="Q444" t="s">
        <v>108</v>
      </c>
      <c r="R444" t="s">
        <v>1547</v>
      </c>
      <c r="S444" t="s">
        <v>49</v>
      </c>
      <c r="T444" t="s">
        <v>62</v>
      </c>
      <c r="U444" t="s">
        <v>1548</v>
      </c>
      <c r="V444">
        <v>70.949999999999989</v>
      </c>
      <c r="W444">
        <v>3</v>
      </c>
      <c r="X444" s="9">
        <f>Table1[[#This Row],[Discount]]</f>
        <v>0</v>
      </c>
      <c r="Y444">
        <v>0</v>
      </c>
      <c r="Z444">
        <v>20.575499999999998</v>
      </c>
    </row>
    <row r="445" spans="1:26" ht="16" x14ac:dyDescent="0.2">
      <c r="A445">
        <v>444</v>
      </c>
      <c r="B445" t="s">
        <v>1542</v>
      </c>
      <c r="C445" s="1">
        <v>41523</v>
      </c>
      <c r="D445">
        <f>YEAR(Table1[[#This Row],[Order Date]])</f>
        <v>2013</v>
      </c>
      <c r="E445">
        <f>MONTH(Table1[[#This Row],[Order Date]])</f>
        <v>9</v>
      </c>
      <c r="F445" t="str">
        <f>Table1[[#This Row],[Order Year]]&amp;"-"&amp;Table1[[#This Row],[Order Month]]</f>
        <v>2013-9</v>
      </c>
      <c r="G445" s="5">
        <f>YEAR(Table1[[#This Row],[Order Date]])*100 + MONTH(Table1[[#This Row],[Order Date]])</f>
        <v>201309</v>
      </c>
      <c r="H445" s="1">
        <v>41525</v>
      </c>
      <c r="I445" t="s">
        <v>26</v>
      </c>
      <c r="J445" t="s">
        <v>114</v>
      </c>
      <c r="K445" t="s">
        <v>115</v>
      </c>
      <c r="L445" t="s">
        <v>29</v>
      </c>
      <c r="M445" t="s">
        <v>30</v>
      </c>
      <c r="N445" t="s">
        <v>883</v>
      </c>
      <c r="O445" t="s">
        <v>241</v>
      </c>
      <c r="P445">
        <v>48227</v>
      </c>
      <c r="Q445" t="s">
        <v>108</v>
      </c>
      <c r="R445" t="s">
        <v>1549</v>
      </c>
      <c r="S445" t="s">
        <v>49</v>
      </c>
      <c r="T445" t="s">
        <v>93</v>
      </c>
      <c r="U445" t="s">
        <v>1550</v>
      </c>
      <c r="V445">
        <v>91.36</v>
      </c>
      <c r="W445">
        <v>4</v>
      </c>
      <c r="X445" s="9">
        <f>Table1[[#This Row],[Discount]]</f>
        <v>0</v>
      </c>
      <c r="Y445">
        <v>0</v>
      </c>
      <c r="Z445">
        <v>42.025599999999997</v>
      </c>
    </row>
    <row r="446" spans="1:26" ht="16" x14ac:dyDescent="0.2">
      <c r="A446">
        <v>445</v>
      </c>
      <c r="B446" t="s">
        <v>1542</v>
      </c>
      <c r="C446" s="1">
        <v>41523</v>
      </c>
      <c r="D446">
        <f>YEAR(Table1[[#This Row],[Order Date]])</f>
        <v>2013</v>
      </c>
      <c r="E446">
        <f>MONTH(Table1[[#This Row],[Order Date]])</f>
        <v>9</v>
      </c>
      <c r="F446" t="str">
        <f>Table1[[#This Row],[Order Year]]&amp;"-"&amp;Table1[[#This Row],[Order Month]]</f>
        <v>2013-9</v>
      </c>
      <c r="G446" s="5">
        <f>YEAR(Table1[[#This Row],[Order Date]])*100 + MONTH(Table1[[#This Row],[Order Date]])</f>
        <v>201309</v>
      </c>
      <c r="H446" s="1">
        <v>41525</v>
      </c>
      <c r="I446" t="s">
        <v>26</v>
      </c>
      <c r="J446" t="s">
        <v>114</v>
      </c>
      <c r="K446" t="s">
        <v>115</v>
      </c>
      <c r="L446" t="s">
        <v>29</v>
      </c>
      <c r="M446" t="s">
        <v>30</v>
      </c>
      <c r="N446" t="s">
        <v>883</v>
      </c>
      <c r="O446" t="s">
        <v>241</v>
      </c>
      <c r="P446">
        <v>48227</v>
      </c>
      <c r="Q446" t="s">
        <v>108</v>
      </c>
      <c r="R446" t="s">
        <v>1551</v>
      </c>
      <c r="S446" t="s">
        <v>35</v>
      </c>
      <c r="T446" t="s">
        <v>39</v>
      </c>
      <c r="U446" t="s">
        <v>1552</v>
      </c>
      <c r="V446">
        <v>242.94</v>
      </c>
      <c r="W446">
        <v>3</v>
      </c>
      <c r="X446" s="9">
        <f>Table1[[#This Row],[Discount]]</f>
        <v>0</v>
      </c>
      <c r="Y446">
        <v>0</v>
      </c>
      <c r="Z446">
        <v>29.152800000000013</v>
      </c>
    </row>
    <row r="447" spans="1:26" ht="16" x14ac:dyDescent="0.2">
      <c r="A447">
        <v>446</v>
      </c>
      <c r="B447" t="s">
        <v>1542</v>
      </c>
      <c r="C447" s="1">
        <v>41523</v>
      </c>
      <c r="D447">
        <f>YEAR(Table1[[#This Row],[Order Date]])</f>
        <v>2013</v>
      </c>
      <c r="E447">
        <f>MONTH(Table1[[#This Row],[Order Date]])</f>
        <v>9</v>
      </c>
      <c r="F447" t="str">
        <f>Table1[[#This Row],[Order Year]]&amp;"-"&amp;Table1[[#This Row],[Order Month]]</f>
        <v>2013-9</v>
      </c>
      <c r="G447" s="5">
        <f>YEAR(Table1[[#This Row],[Order Date]])*100 + MONTH(Table1[[#This Row],[Order Date]])</f>
        <v>201309</v>
      </c>
      <c r="H447" s="1">
        <v>41525</v>
      </c>
      <c r="I447" t="s">
        <v>26</v>
      </c>
      <c r="J447" t="s">
        <v>114</v>
      </c>
      <c r="K447" t="s">
        <v>115</v>
      </c>
      <c r="L447" t="s">
        <v>29</v>
      </c>
      <c r="M447" t="s">
        <v>30</v>
      </c>
      <c r="N447" t="s">
        <v>883</v>
      </c>
      <c r="O447" t="s">
        <v>241</v>
      </c>
      <c r="P447">
        <v>48227</v>
      </c>
      <c r="Q447" t="s">
        <v>108</v>
      </c>
      <c r="R447" t="s">
        <v>1553</v>
      </c>
      <c r="S447" t="s">
        <v>49</v>
      </c>
      <c r="T447" t="s">
        <v>50</v>
      </c>
      <c r="U447" t="s">
        <v>1554</v>
      </c>
      <c r="V447">
        <v>22.05</v>
      </c>
      <c r="W447">
        <v>7</v>
      </c>
      <c r="X447" s="9">
        <f>Table1[[#This Row],[Discount]]</f>
        <v>0</v>
      </c>
      <c r="Y447">
        <v>0</v>
      </c>
      <c r="Z447">
        <v>10.584</v>
      </c>
    </row>
    <row r="448" spans="1:26" ht="16" x14ac:dyDescent="0.2">
      <c r="A448">
        <v>447</v>
      </c>
      <c r="B448" t="s">
        <v>1555</v>
      </c>
      <c r="C448" s="1">
        <v>41719</v>
      </c>
      <c r="D448">
        <f>YEAR(Table1[[#This Row],[Order Date]])</f>
        <v>2014</v>
      </c>
      <c r="E448">
        <f>MONTH(Table1[[#This Row],[Order Date]])</f>
        <v>3</v>
      </c>
      <c r="F448" t="str">
        <f>Table1[[#This Row],[Order Year]]&amp;"-"&amp;Table1[[#This Row],[Order Month]]</f>
        <v>2014-3</v>
      </c>
      <c r="G448" s="5">
        <f>YEAR(Table1[[#This Row],[Order Date]])*100 + MONTH(Table1[[#This Row],[Order Date]])</f>
        <v>201403</v>
      </c>
      <c r="H448" s="1">
        <v>41724</v>
      </c>
      <c r="I448" t="s">
        <v>26</v>
      </c>
      <c r="J448" t="s">
        <v>1556</v>
      </c>
      <c r="K448" t="s">
        <v>1557</v>
      </c>
      <c r="L448" t="s">
        <v>29</v>
      </c>
      <c r="M448" t="s">
        <v>30</v>
      </c>
      <c r="N448" t="s">
        <v>500</v>
      </c>
      <c r="O448" t="s">
        <v>257</v>
      </c>
      <c r="P448">
        <v>47201</v>
      </c>
      <c r="Q448" t="s">
        <v>108</v>
      </c>
      <c r="R448" t="s">
        <v>1558</v>
      </c>
      <c r="S448" t="s">
        <v>35</v>
      </c>
      <c r="T448" t="s">
        <v>68</v>
      </c>
      <c r="U448" t="s">
        <v>1559</v>
      </c>
      <c r="V448">
        <v>2.91</v>
      </c>
      <c r="W448">
        <v>1</v>
      </c>
      <c r="X448" s="9">
        <f>Table1[[#This Row],[Discount]]</f>
        <v>0</v>
      </c>
      <c r="Y448">
        <v>0</v>
      </c>
      <c r="Z448">
        <v>1.3676999999999999</v>
      </c>
    </row>
    <row r="449" spans="1:26" ht="16" x14ac:dyDescent="0.2">
      <c r="A449">
        <v>448</v>
      </c>
      <c r="B449" t="s">
        <v>1560</v>
      </c>
      <c r="C449" s="1">
        <v>41366</v>
      </c>
      <c r="D449">
        <f>YEAR(Table1[[#This Row],[Order Date]])</f>
        <v>2013</v>
      </c>
      <c r="E449">
        <f>MONTH(Table1[[#This Row],[Order Date]])</f>
        <v>4</v>
      </c>
      <c r="F449" t="str">
        <f>Table1[[#This Row],[Order Year]]&amp;"-"&amp;Table1[[#This Row],[Order Month]]</f>
        <v>2013-4</v>
      </c>
      <c r="G449" s="5">
        <f>YEAR(Table1[[#This Row],[Order Date]])*100 + MONTH(Table1[[#This Row],[Order Date]])</f>
        <v>201304</v>
      </c>
      <c r="H449" s="1">
        <v>41368</v>
      </c>
      <c r="I449" t="s">
        <v>26</v>
      </c>
      <c r="J449" t="s">
        <v>1561</v>
      </c>
      <c r="K449" t="s">
        <v>1562</v>
      </c>
      <c r="L449" t="s">
        <v>29</v>
      </c>
      <c r="M449" t="s">
        <v>30</v>
      </c>
      <c r="N449" t="s">
        <v>1563</v>
      </c>
      <c r="O449" t="s">
        <v>270</v>
      </c>
      <c r="P449">
        <v>13021</v>
      </c>
      <c r="Q449" t="s">
        <v>151</v>
      </c>
      <c r="R449" t="s">
        <v>1564</v>
      </c>
      <c r="S449" t="s">
        <v>49</v>
      </c>
      <c r="T449" t="s">
        <v>71</v>
      </c>
      <c r="U449" t="s">
        <v>1565</v>
      </c>
      <c r="V449">
        <v>59.519999999999996</v>
      </c>
      <c r="W449">
        <v>3</v>
      </c>
      <c r="X449" s="9">
        <f>Table1[[#This Row],[Discount]]</f>
        <v>0</v>
      </c>
      <c r="Y449">
        <v>0</v>
      </c>
      <c r="Z449">
        <v>15.475200000000001</v>
      </c>
    </row>
    <row r="450" spans="1:26" ht="16" x14ac:dyDescent="0.2">
      <c r="A450">
        <v>449</v>
      </c>
      <c r="B450" t="s">
        <v>1560</v>
      </c>
      <c r="C450" s="1">
        <v>41366</v>
      </c>
      <c r="D450">
        <f>YEAR(Table1[[#This Row],[Order Date]])</f>
        <v>2013</v>
      </c>
      <c r="E450">
        <f>MONTH(Table1[[#This Row],[Order Date]])</f>
        <v>4</v>
      </c>
      <c r="F450" t="str">
        <f>Table1[[#This Row],[Order Year]]&amp;"-"&amp;Table1[[#This Row],[Order Month]]</f>
        <v>2013-4</v>
      </c>
      <c r="G450" s="5">
        <f>YEAR(Table1[[#This Row],[Order Date]])*100 + MONTH(Table1[[#This Row],[Order Date]])</f>
        <v>201304</v>
      </c>
      <c r="H450" s="1">
        <v>41368</v>
      </c>
      <c r="I450" t="s">
        <v>26</v>
      </c>
      <c r="J450" t="s">
        <v>1561</v>
      </c>
      <c r="K450" t="s">
        <v>1562</v>
      </c>
      <c r="L450" t="s">
        <v>29</v>
      </c>
      <c r="M450" t="s">
        <v>30</v>
      </c>
      <c r="N450" t="s">
        <v>1563</v>
      </c>
      <c r="O450" t="s">
        <v>270</v>
      </c>
      <c r="P450">
        <v>13021</v>
      </c>
      <c r="Q450" t="s">
        <v>151</v>
      </c>
      <c r="R450" t="s">
        <v>1566</v>
      </c>
      <c r="S450" t="s">
        <v>49</v>
      </c>
      <c r="T450" t="s">
        <v>62</v>
      </c>
      <c r="U450" t="s">
        <v>1567</v>
      </c>
      <c r="V450">
        <v>161.94</v>
      </c>
      <c r="W450">
        <v>3</v>
      </c>
      <c r="X450" s="9">
        <f>Table1[[#This Row],[Discount]]</f>
        <v>0</v>
      </c>
      <c r="Y450">
        <v>0</v>
      </c>
      <c r="Z450">
        <v>9.716399999999993</v>
      </c>
    </row>
    <row r="451" spans="1:26" ht="16" x14ac:dyDescent="0.2">
      <c r="A451">
        <v>450</v>
      </c>
      <c r="B451" t="s">
        <v>1560</v>
      </c>
      <c r="C451" s="1">
        <v>41366</v>
      </c>
      <c r="D451">
        <f>YEAR(Table1[[#This Row],[Order Date]])</f>
        <v>2013</v>
      </c>
      <c r="E451">
        <f>MONTH(Table1[[#This Row],[Order Date]])</f>
        <v>4</v>
      </c>
      <c r="F451" t="str">
        <f>Table1[[#This Row],[Order Year]]&amp;"-"&amp;Table1[[#This Row],[Order Month]]</f>
        <v>2013-4</v>
      </c>
      <c r="G451" s="5">
        <f>YEAR(Table1[[#This Row],[Order Date]])*100 + MONTH(Table1[[#This Row],[Order Date]])</f>
        <v>201304</v>
      </c>
      <c r="H451" s="1">
        <v>41368</v>
      </c>
      <c r="I451" t="s">
        <v>26</v>
      </c>
      <c r="J451" t="s">
        <v>1561</v>
      </c>
      <c r="K451" t="s">
        <v>1562</v>
      </c>
      <c r="L451" t="s">
        <v>29</v>
      </c>
      <c r="M451" t="s">
        <v>30</v>
      </c>
      <c r="N451" t="s">
        <v>1563</v>
      </c>
      <c r="O451" t="s">
        <v>270</v>
      </c>
      <c r="P451">
        <v>13021</v>
      </c>
      <c r="Q451" t="s">
        <v>151</v>
      </c>
      <c r="R451" t="s">
        <v>1568</v>
      </c>
      <c r="S451" t="s">
        <v>49</v>
      </c>
      <c r="T451" t="s">
        <v>71</v>
      </c>
      <c r="U451" t="s">
        <v>1569</v>
      </c>
      <c r="V451">
        <v>263.88</v>
      </c>
      <c r="W451">
        <v>6</v>
      </c>
      <c r="X451" s="9">
        <f>Table1[[#This Row],[Discount]]</f>
        <v>0</v>
      </c>
      <c r="Y451">
        <v>0</v>
      </c>
      <c r="Z451">
        <v>71.247600000000006</v>
      </c>
    </row>
    <row r="452" spans="1:26" ht="16" x14ac:dyDescent="0.2">
      <c r="A452">
        <v>451</v>
      </c>
      <c r="B452" t="s">
        <v>1560</v>
      </c>
      <c r="C452" s="1">
        <v>41366</v>
      </c>
      <c r="D452">
        <f>YEAR(Table1[[#This Row],[Order Date]])</f>
        <v>2013</v>
      </c>
      <c r="E452">
        <f>MONTH(Table1[[#This Row],[Order Date]])</f>
        <v>4</v>
      </c>
      <c r="F452" t="str">
        <f>Table1[[#This Row],[Order Year]]&amp;"-"&amp;Table1[[#This Row],[Order Month]]</f>
        <v>2013-4</v>
      </c>
      <c r="G452" s="5">
        <f>YEAR(Table1[[#This Row],[Order Date]])*100 + MONTH(Table1[[#This Row],[Order Date]])</f>
        <v>201304</v>
      </c>
      <c r="H452" s="1">
        <v>41368</v>
      </c>
      <c r="I452" t="s">
        <v>26</v>
      </c>
      <c r="J452" t="s">
        <v>1561</v>
      </c>
      <c r="K452" t="s">
        <v>1562</v>
      </c>
      <c r="L452" t="s">
        <v>29</v>
      </c>
      <c r="M452" t="s">
        <v>30</v>
      </c>
      <c r="N452" t="s">
        <v>1563</v>
      </c>
      <c r="O452" t="s">
        <v>270</v>
      </c>
      <c r="P452">
        <v>13021</v>
      </c>
      <c r="Q452" t="s">
        <v>151</v>
      </c>
      <c r="R452" t="s">
        <v>1570</v>
      </c>
      <c r="S452" t="s">
        <v>49</v>
      </c>
      <c r="T452" t="s">
        <v>71</v>
      </c>
      <c r="U452" t="s">
        <v>1571</v>
      </c>
      <c r="V452">
        <v>30.48</v>
      </c>
      <c r="W452">
        <v>3</v>
      </c>
      <c r="X452" s="9">
        <f>Table1[[#This Row],[Discount]]</f>
        <v>0</v>
      </c>
      <c r="Y452">
        <v>0</v>
      </c>
      <c r="Z452">
        <v>7.9248000000000012</v>
      </c>
    </row>
    <row r="453" spans="1:26" ht="16" x14ac:dyDescent="0.2">
      <c r="A453">
        <v>452</v>
      </c>
      <c r="B453" t="s">
        <v>1560</v>
      </c>
      <c r="C453" s="1">
        <v>41366</v>
      </c>
      <c r="D453">
        <f>YEAR(Table1[[#This Row],[Order Date]])</f>
        <v>2013</v>
      </c>
      <c r="E453">
        <f>MONTH(Table1[[#This Row],[Order Date]])</f>
        <v>4</v>
      </c>
      <c r="F453" t="str">
        <f>Table1[[#This Row],[Order Year]]&amp;"-"&amp;Table1[[#This Row],[Order Month]]</f>
        <v>2013-4</v>
      </c>
      <c r="G453" s="5">
        <f>YEAR(Table1[[#This Row],[Order Date]])*100 + MONTH(Table1[[#This Row],[Order Date]])</f>
        <v>201304</v>
      </c>
      <c r="H453" s="1">
        <v>41368</v>
      </c>
      <c r="I453" t="s">
        <v>26</v>
      </c>
      <c r="J453" t="s">
        <v>1561</v>
      </c>
      <c r="K453" t="s">
        <v>1562</v>
      </c>
      <c r="L453" t="s">
        <v>29</v>
      </c>
      <c r="M453" t="s">
        <v>30</v>
      </c>
      <c r="N453" t="s">
        <v>1563</v>
      </c>
      <c r="O453" t="s">
        <v>270</v>
      </c>
      <c r="P453">
        <v>13021</v>
      </c>
      <c r="Q453" t="s">
        <v>151</v>
      </c>
      <c r="R453" t="s">
        <v>1572</v>
      </c>
      <c r="S453" t="s">
        <v>49</v>
      </c>
      <c r="T453" t="s">
        <v>71</v>
      </c>
      <c r="U453" t="s">
        <v>1573</v>
      </c>
      <c r="V453">
        <v>9.84</v>
      </c>
      <c r="W453">
        <v>3</v>
      </c>
      <c r="X453" s="9">
        <f>Table1[[#This Row],[Discount]]</f>
        <v>0</v>
      </c>
      <c r="Y453">
        <v>0</v>
      </c>
      <c r="Z453">
        <v>2.8535999999999988</v>
      </c>
    </row>
    <row r="454" spans="1:26" ht="16" x14ac:dyDescent="0.2">
      <c r="A454">
        <v>453</v>
      </c>
      <c r="B454" t="s">
        <v>1560</v>
      </c>
      <c r="C454" s="1">
        <v>41366</v>
      </c>
      <c r="D454">
        <f>YEAR(Table1[[#This Row],[Order Date]])</f>
        <v>2013</v>
      </c>
      <c r="E454">
        <f>MONTH(Table1[[#This Row],[Order Date]])</f>
        <v>4</v>
      </c>
      <c r="F454" t="str">
        <f>Table1[[#This Row],[Order Year]]&amp;"-"&amp;Table1[[#This Row],[Order Month]]</f>
        <v>2013-4</v>
      </c>
      <c r="G454" s="5">
        <f>YEAR(Table1[[#This Row],[Order Date]])*100 + MONTH(Table1[[#This Row],[Order Date]])</f>
        <v>201304</v>
      </c>
      <c r="H454" s="1">
        <v>41368</v>
      </c>
      <c r="I454" t="s">
        <v>26</v>
      </c>
      <c r="J454" t="s">
        <v>1561</v>
      </c>
      <c r="K454" t="s">
        <v>1562</v>
      </c>
      <c r="L454" t="s">
        <v>29</v>
      </c>
      <c r="M454" t="s">
        <v>30</v>
      </c>
      <c r="N454" t="s">
        <v>1563</v>
      </c>
      <c r="O454" t="s">
        <v>270</v>
      </c>
      <c r="P454">
        <v>13021</v>
      </c>
      <c r="Q454" t="s">
        <v>151</v>
      </c>
      <c r="R454" t="s">
        <v>1574</v>
      </c>
      <c r="S454" t="s">
        <v>74</v>
      </c>
      <c r="T454" t="s">
        <v>75</v>
      </c>
      <c r="U454" t="s">
        <v>1575</v>
      </c>
      <c r="V454">
        <v>35.119999999999997</v>
      </c>
      <c r="W454">
        <v>4</v>
      </c>
      <c r="X454" s="9">
        <f>Table1[[#This Row],[Discount]]</f>
        <v>0</v>
      </c>
      <c r="Y454">
        <v>0</v>
      </c>
      <c r="Z454">
        <v>9.1311999999999998</v>
      </c>
    </row>
    <row r="455" spans="1:26" ht="16" x14ac:dyDescent="0.2">
      <c r="A455">
        <v>454</v>
      </c>
      <c r="B455" t="s">
        <v>1576</v>
      </c>
      <c r="C455" s="1">
        <v>41933</v>
      </c>
      <c r="D455">
        <f>YEAR(Table1[[#This Row],[Order Date]])</f>
        <v>2014</v>
      </c>
      <c r="E455">
        <f>MONTH(Table1[[#This Row],[Order Date]])</f>
        <v>10</v>
      </c>
      <c r="F455" t="str">
        <f>Table1[[#This Row],[Order Year]]&amp;"-"&amp;Table1[[#This Row],[Order Month]]</f>
        <v>2014-10</v>
      </c>
      <c r="G455" s="5">
        <f>YEAR(Table1[[#This Row],[Order Date]])*100 + MONTH(Table1[[#This Row],[Order Date]])</f>
        <v>201410</v>
      </c>
      <c r="H455" s="1">
        <v>41937</v>
      </c>
      <c r="I455" t="s">
        <v>53</v>
      </c>
      <c r="J455" t="s">
        <v>1577</v>
      </c>
      <c r="K455" t="s">
        <v>1578</v>
      </c>
      <c r="L455" t="s">
        <v>44</v>
      </c>
      <c r="M455" t="s">
        <v>30</v>
      </c>
      <c r="N455" t="s">
        <v>804</v>
      </c>
      <c r="O455" t="s">
        <v>501</v>
      </c>
      <c r="P455">
        <v>44312</v>
      </c>
      <c r="Q455" t="s">
        <v>151</v>
      </c>
      <c r="R455" t="s">
        <v>83</v>
      </c>
      <c r="S455" t="s">
        <v>35</v>
      </c>
      <c r="T455" t="s">
        <v>59</v>
      </c>
      <c r="U455" t="s">
        <v>84</v>
      </c>
      <c r="V455">
        <v>284.36399999999998</v>
      </c>
      <c r="W455">
        <v>2</v>
      </c>
      <c r="X455" s="9">
        <f>Table1[[#This Row],[Discount]]</f>
        <v>0.4</v>
      </c>
      <c r="Y455">
        <v>0.4</v>
      </c>
      <c r="Z455">
        <v>-75.830400000000054</v>
      </c>
    </row>
    <row r="456" spans="1:26" ht="16" x14ac:dyDescent="0.2">
      <c r="A456">
        <v>455</v>
      </c>
      <c r="B456" t="s">
        <v>1576</v>
      </c>
      <c r="C456" s="1">
        <v>41933</v>
      </c>
      <c r="D456">
        <f>YEAR(Table1[[#This Row],[Order Date]])</f>
        <v>2014</v>
      </c>
      <c r="E456">
        <f>MONTH(Table1[[#This Row],[Order Date]])</f>
        <v>10</v>
      </c>
      <c r="F456" t="str">
        <f>Table1[[#This Row],[Order Year]]&amp;"-"&amp;Table1[[#This Row],[Order Month]]</f>
        <v>2014-10</v>
      </c>
      <c r="G456" s="5">
        <f>YEAR(Table1[[#This Row],[Order Date]])*100 + MONTH(Table1[[#This Row],[Order Date]])</f>
        <v>201410</v>
      </c>
      <c r="H456" s="1">
        <v>41937</v>
      </c>
      <c r="I456" t="s">
        <v>53</v>
      </c>
      <c r="J456" t="s">
        <v>1577</v>
      </c>
      <c r="K456" t="s">
        <v>1578</v>
      </c>
      <c r="L456" t="s">
        <v>44</v>
      </c>
      <c r="M456" t="s">
        <v>30</v>
      </c>
      <c r="N456" t="s">
        <v>804</v>
      </c>
      <c r="O456" t="s">
        <v>501</v>
      </c>
      <c r="P456">
        <v>44312</v>
      </c>
      <c r="Q456" t="s">
        <v>151</v>
      </c>
      <c r="R456" t="s">
        <v>1579</v>
      </c>
      <c r="S456" t="s">
        <v>49</v>
      </c>
      <c r="T456" t="s">
        <v>62</v>
      </c>
      <c r="U456" t="s">
        <v>1580</v>
      </c>
      <c r="V456">
        <v>665.40800000000002</v>
      </c>
      <c r="W456">
        <v>2</v>
      </c>
      <c r="X456" s="9">
        <f>Table1[[#This Row],[Discount]]</f>
        <v>0.2</v>
      </c>
      <c r="Y456">
        <v>0.2</v>
      </c>
      <c r="Z456">
        <v>66.540799999999962</v>
      </c>
    </row>
    <row r="457" spans="1:26" ht="16" x14ac:dyDescent="0.2">
      <c r="A457">
        <v>456</v>
      </c>
      <c r="B457" t="s">
        <v>1581</v>
      </c>
      <c r="C457" s="1">
        <v>41622</v>
      </c>
      <c r="D457">
        <f>YEAR(Table1[[#This Row],[Order Date]])</f>
        <v>2013</v>
      </c>
      <c r="E457">
        <f>MONTH(Table1[[#This Row],[Order Date]])</f>
        <v>12</v>
      </c>
      <c r="F457" t="str">
        <f>Table1[[#This Row],[Order Year]]&amp;"-"&amp;Table1[[#This Row],[Order Month]]</f>
        <v>2013-12</v>
      </c>
      <c r="G457" s="5">
        <f>YEAR(Table1[[#This Row],[Order Date]])*100 + MONTH(Table1[[#This Row],[Order Date]])</f>
        <v>201312</v>
      </c>
      <c r="H457" s="1">
        <v>41626</v>
      </c>
      <c r="I457" t="s">
        <v>53</v>
      </c>
      <c r="J457" t="s">
        <v>1506</v>
      </c>
      <c r="K457" t="s">
        <v>1507</v>
      </c>
      <c r="L457" t="s">
        <v>44</v>
      </c>
      <c r="M457" t="s">
        <v>30</v>
      </c>
      <c r="N457" t="s">
        <v>1582</v>
      </c>
      <c r="O457" t="s">
        <v>652</v>
      </c>
      <c r="P457">
        <v>73071</v>
      </c>
      <c r="Q457" t="s">
        <v>108</v>
      </c>
      <c r="R457" t="s">
        <v>1583</v>
      </c>
      <c r="S457" t="s">
        <v>74</v>
      </c>
      <c r="T457" t="s">
        <v>164</v>
      </c>
      <c r="U457" t="s">
        <v>1584</v>
      </c>
      <c r="V457">
        <v>63.88</v>
      </c>
      <c r="W457">
        <v>4</v>
      </c>
      <c r="X457" s="9">
        <f>Table1[[#This Row],[Discount]]</f>
        <v>0</v>
      </c>
      <c r="Y457">
        <v>0</v>
      </c>
      <c r="Z457">
        <v>24.913200000000003</v>
      </c>
    </row>
    <row r="458" spans="1:26" ht="16" x14ac:dyDescent="0.2">
      <c r="A458">
        <v>457</v>
      </c>
      <c r="B458" t="s">
        <v>1585</v>
      </c>
      <c r="C458" s="1">
        <v>40587</v>
      </c>
      <c r="D458">
        <f>YEAR(Table1[[#This Row],[Order Date]])</f>
        <v>2011</v>
      </c>
      <c r="E458">
        <f>MONTH(Table1[[#This Row],[Order Date]])</f>
        <v>2</v>
      </c>
      <c r="F458" t="str">
        <f>Table1[[#This Row],[Order Year]]&amp;"-"&amp;Table1[[#This Row],[Order Month]]</f>
        <v>2011-2</v>
      </c>
      <c r="G458" s="5">
        <f>YEAR(Table1[[#This Row],[Order Date]])*100 + MONTH(Table1[[#This Row],[Order Date]])</f>
        <v>201102</v>
      </c>
      <c r="H458" s="1">
        <v>40593</v>
      </c>
      <c r="I458" t="s">
        <v>53</v>
      </c>
      <c r="J458" t="s">
        <v>1586</v>
      </c>
      <c r="K458" t="s">
        <v>1587</v>
      </c>
      <c r="L458" t="s">
        <v>29</v>
      </c>
      <c r="M458" t="s">
        <v>30</v>
      </c>
      <c r="N458" t="s">
        <v>90</v>
      </c>
      <c r="O458" t="s">
        <v>46</v>
      </c>
      <c r="P458">
        <v>94521</v>
      </c>
      <c r="Q458" t="s">
        <v>47</v>
      </c>
      <c r="R458" t="s">
        <v>1588</v>
      </c>
      <c r="S458" t="s">
        <v>35</v>
      </c>
      <c r="T458" t="s">
        <v>39</v>
      </c>
      <c r="U458" t="s">
        <v>1589</v>
      </c>
      <c r="V458">
        <v>129.56800000000001</v>
      </c>
      <c r="W458">
        <v>2</v>
      </c>
      <c r="X458" s="9">
        <f>Table1[[#This Row],[Discount]]</f>
        <v>0.2</v>
      </c>
      <c r="Y458">
        <v>0.2</v>
      </c>
      <c r="Z458">
        <v>-24.294000000000018</v>
      </c>
    </row>
    <row r="459" spans="1:26" ht="16" x14ac:dyDescent="0.2">
      <c r="A459">
        <v>458</v>
      </c>
      <c r="B459" t="s">
        <v>1590</v>
      </c>
      <c r="C459" s="1">
        <v>41544</v>
      </c>
      <c r="D459">
        <f>YEAR(Table1[[#This Row],[Order Date]])</f>
        <v>2013</v>
      </c>
      <c r="E459">
        <f>MONTH(Table1[[#This Row],[Order Date]])</f>
        <v>9</v>
      </c>
      <c r="F459" t="str">
        <f>Table1[[#This Row],[Order Year]]&amp;"-"&amp;Table1[[#This Row],[Order Month]]</f>
        <v>2013-9</v>
      </c>
      <c r="G459" s="5">
        <f>YEAR(Table1[[#This Row],[Order Date]])*100 + MONTH(Table1[[#This Row],[Order Date]])</f>
        <v>201309</v>
      </c>
      <c r="H459" s="1">
        <v>41549</v>
      </c>
      <c r="I459" t="s">
        <v>53</v>
      </c>
      <c r="J459" t="s">
        <v>1488</v>
      </c>
      <c r="K459" t="s">
        <v>1489</v>
      </c>
      <c r="L459" t="s">
        <v>29</v>
      </c>
      <c r="M459" t="s">
        <v>30</v>
      </c>
      <c r="N459" t="s">
        <v>360</v>
      </c>
      <c r="O459" t="s">
        <v>214</v>
      </c>
      <c r="P459">
        <v>62521</v>
      </c>
      <c r="Q459" t="s">
        <v>108</v>
      </c>
      <c r="R459" t="s">
        <v>1591</v>
      </c>
      <c r="S459" t="s">
        <v>35</v>
      </c>
      <c r="T459" t="s">
        <v>39</v>
      </c>
      <c r="U459" t="s">
        <v>1592</v>
      </c>
      <c r="V459">
        <v>747.55799999999999</v>
      </c>
      <c r="W459">
        <v>3</v>
      </c>
      <c r="X459" s="9">
        <f>Table1[[#This Row],[Discount]]</f>
        <v>0.3</v>
      </c>
      <c r="Y459">
        <v>0.3</v>
      </c>
      <c r="Z459">
        <v>-96.11460000000011</v>
      </c>
    </row>
    <row r="460" spans="1:26" ht="16" x14ac:dyDescent="0.2">
      <c r="A460">
        <v>459</v>
      </c>
      <c r="B460" t="s">
        <v>1590</v>
      </c>
      <c r="C460" s="1">
        <v>41544</v>
      </c>
      <c r="D460">
        <f>YEAR(Table1[[#This Row],[Order Date]])</f>
        <v>2013</v>
      </c>
      <c r="E460">
        <f>MONTH(Table1[[#This Row],[Order Date]])</f>
        <v>9</v>
      </c>
      <c r="F460" t="str">
        <f>Table1[[#This Row],[Order Year]]&amp;"-"&amp;Table1[[#This Row],[Order Month]]</f>
        <v>2013-9</v>
      </c>
      <c r="G460" s="5">
        <f>YEAR(Table1[[#This Row],[Order Date]])*100 + MONTH(Table1[[#This Row],[Order Date]])</f>
        <v>201309</v>
      </c>
      <c r="H460" s="1">
        <v>41549</v>
      </c>
      <c r="I460" t="s">
        <v>53</v>
      </c>
      <c r="J460" t="s">
        <v>1488</v>
      </c>
      <c r="K460" t="s">
        <v>1489</v>
      </c>
      <c r="L460" t="s">
        <v>29</v>
      </c>
      <c r="M460" t="s">
        <v>30</v>
      </c>
      <c r="N460" t="s">
        <v>360</v>
      </c>
      <c r="O460" t="s">
        <v>214</v>
      </c>
      <c r="P460">
        <v>62521</v>
      </c>
      <c r="Q460" t="s">
        <v>108</v>
      </c>
      <c r="R460" t="s">
        <v>1593</v>
      </c>
      <c r="S460" t="s">
        <v>49</v>
      </c>
      <c r="T460" t="s">
        <v>176</v>
      </c>
      <c r="U460" t="s">
        <v>189</v>
      </c>
      <c r="V460">
        <v>8.9280000000000008</v>
      </c>
      <c r="W460">
        <v>2</v>
      </c>
      <c r="X460" s="9">
        <f>Table1[[#This Row],[Discount]]</f>
        <v>0.2</v>
      </c>
      <c r="Y460">
        <v>0.2</v>
      </c>
      <c r="Z460">
        <v>3.3479999999999999</v>
      </c>
    </row>
    <row r="461" spans="1:26" ht="16" x14ac:dyDescent="0.2">
      <c r="A461">
        <v>460</v>
      </c>
      <c r="B461" t="s">
        <v>1594</v>
      </c>
      <c r="C461" s="1">
        <v>41258</v>
      </c>
      <c r="D461">
        <f>YEAR(Table1[[#This Row],[Order Date]])</f>
        <v>2012</v>
      </c>
      <c r="E461">
        <f>MONTH(Table1[[#This Row],[Order Date]])</f>
        <v>12</v>
      </c>
      <c r="F461" t="str">
        <f>Table1[[#This Row],[Order Year]]&amp;"-"&amp;Table1[[#This Row],[Order Month]]</f>
        <v>2012-12</v>
      </c>
      <c r="G461" s="5">
        <f>YEAR(Table1[[#This Row],[Order Date]])*100 + MONTH(Table1[[#This Row],[Order Date]])</f>
        <v>201212</v>
      </c>
      <c r="H461" s="1">
        <v>41265</v>
      </c>
      <c r="I461" t="s">
        <v>53</v>
      </c>
      <c r="J461" t="s">
        <v>833</v>
      </c>
      <c r="K461" t="s">
        <v>834</v>
      </c>
      <c r="L461" t="s">
        <v>29</v>
      </c>
      <c r="M461" t="s">
        <v>30</v>
      </c>
      <c r="N461" t="s">
        <v>98</v>
      </c>
      <c r="O461" t="s">
        <v>99</v>
      </c>
      <c r="P461">
        <v>98115</v>
      </c>
      <c r="Q461" t="s">
        <v>47</v>
      </c>
      <c r="R461" t="s">
        <v>1595</v>
      </c>
      <c r="S461" t="s">
        <v>49</v>
      </c>
      <c r="T461" t="s">
        <v>81</v>
      </c>
      <c r="U461" t="s">
        <v>1596</v>
      </c>
      <c r="V461">
        <v>103.92</v>
      </c>
      <c r="W461">
        <v>4</v>
      </c>
      <c r="X461" s="9">
        <f>Table1[[#This Row],[Discount]]</f>
        <v>0</v>
      </c>
      <c r="Y461">
        <v>0</v>
      </c>
      <c r="Z461">
        <v>36.372</v>
      </c>
    </row>
    <row r="462" spans="1:26" ht="16" x14ac:dyDescent="0.2">
      <c r="A462">
        <v>461</v>
      </c>
      <c r="B462" t="s">
        <v>1594</v>
      </c>
      <c r="C462" s="1">
        <v>41258</v>
      </c>
      <c r="D462">
        <f>YEAR(Table1[[#This Row],[Order Date]])</f>
        <v>2012</v>
      </c>
      <c r="E462">
        <f>MONTH(Table1[[#This Row],[Order Date]])</f>
        <v>12</v>
      </c>
      <c r="F462" t="str">
        <f>Table1[[#This Row],[Order Year]]&amp;"-"&amp;Table1[[#This Row],[Order Month]]</f>
        <v>2012-12</v>
      </c>
      <c r="G462" s="5">
        <f>YEAR(Table1[[#This Row],[Order Date]])*100 + MONTH(Table1[[#This Row],[Order Date]])</f>
        <v>201212</v>
      </c>
      <c r="H462" s="1">
        <v>41265</v>
      </c>
      <c r="I462" t="s">
        <v>53</v>
      </c>
      <c r="J462" t="s">
        <v>833</v>
      </c>
      <c r="K462" t="s">
        <v>834</v>
      </c>
      <c r="L462" t="s">
        <v>29</v>
      </c>
      <c r="M462" t="s">
        <v>30</v>
      </c>
      <c r="N462" t="s">
        <v>98</v>
      </c>
      <c r="O462" t="s">
        <v>99</v>
      </c>
      <c r="P462">
        <v>98115</v>
      </c>
      <c r="Q462" t="s">
        <v>47</v>
      </c>
      <c r="R462" t="s">
        <v>1597</v>
      </c>
      <c r="S462" t="s">
        <v>74</v>
      </c>
      <c r="T462" t="s">
        <v>164</v>
      </c>
      <c r="U462" t="s">
        <v>1598</v>
      </c>
      <c r="V462">
        <v>899.91</v>
      </c>
      <c r="W462">
        <v>9</v>
      </c>
      <c r="X462" s="9">
        <f>Table1[[#This Row],[Discount]]</f>
        <v>0</v>
      </c>
      <c r="Y462">
        <v>0</v>
      </c>
      <c r="Z462">
        <v>377.96220000000005</v>
      </c>
    </row>
    <row r="463" spans="1:26" ht="16" x14ac:dyDescent="0.2">
      <c r="A463">
        <v>462</v>
      </c>
      <c r="B463" t="s">
        <v>1594</v>
      </c>
      <c r="C463" s="1">
        <v>41258</v>
      </c>
      <c r="D463">
        <f>YEAR(Table1[[#This Row],[Order Date]])</f>
        <v>2012</v>
      </c>
      <c r="E463">
        <f>MONTH(Table1[[#This Row],[Order Date]])</f>
        <v>12</v>
      </c>
      <c r="F463" t="str">
        <f>Table1[[#This Row],[Order Year]]&amp;"-"&amp;Table1[[#This Row],[Order Month]]</f>
        <v>2012-12</v>
      </c>
      <c r="G463" s="5">
        <f>YEAR(Table1[[#This Row],[Order Date]])*100 + MONTH(Table1[[#This Row],[Order Date]])</f>
        <v>201212</v>
      </c>
      <c r="H463" s="1">
        <v>41265</v>
      </c>
      <c r="I463" t="s">
        <v>53</v>
      </c>
      <c r="J463" t="s">
        <v>833</v>
      </c>
      <c r="K463" t="s">
        <v>834</v>
      </c>
      <c r="L463" t="s">
        <v>29</v>
      </c>
      <c r="M463" t="s">
        <v>30</v>
      </c>
      <c r="N463" t="s">
        <v>98</v>
      </c>
      <c r="O463" t="s">
        <v>99</v>
      </c>
      <c r="P463">
        <v>98115</v>
      </c>
      <c r="Q463" t="s">
        <v>47</v>
      </c>
      <c r="R463" t="s">
        <v>1599</v>
      </c>
      <c r="S463" t="s">
        <v>49</v>
      </c>
      <c r="T463" t="s">
        <v>78</v>
      </c>
      <c r="U463" t="s">
        <v>1600</v>
      </c>
      <c r="V463">
        <v>51.311999999999998</v>
      </c>
      <c r="W463">
        <v>3</v>
      </c>
      <c r="X463" s="9">
        <f>Table1[[#This Row],[Discount]]</f>
        <v>0.2</v>
      </c>
      <c r="Y463">
        <v>0.2</v>
      </c>
      <c r="Z463">
        <v>18.600599999999996</v>
      </c>
    </row>
    <row r="464" spans="1:26" ht="16" x14ac:dyDescent="0.2">
      <c r="A464">
        <v>463</v>
      </c>
      <c r="B464" t="s">
        <v>1601</v>
      </c>
      <c r="C464" s="1">
        <v>41387</v>
      </c>
      <c r="D464">
        <f>YEAR(Table1[[#This Row],[Order Date]])</f>
        <v>2013</v>
      </c>
      <c r="E464">
        <f>MONTH(Table1[[#This Row],[Order Date]])</f>
        <v>4</v>
      </c>
      <c r="F464" t="str">
        <f>Table1[[#This Row],[Order Year]]&amp;"-"&amp;Table1[[#This Row],[Order Month]]</f>
        <v>2013-4</v>
      </c>
      <c r="G464" s="5">
        <f>YEAR(Table1[[#This Row],[Order Date]])*100 + MONTH(Table1[[#This Row],[Order Date]])</f>
        <v>201304</v>
      </c>
      <c r="H464" s="1">
        <v>41394</v>
      </c>
      <c r="I464" t="s">
        <v>53</v>
      </c>
      <c r="J464" t="s">
        <v>1602</v>
      </c>
      <c r="K464" t="s">
        <v>1603</v>
      </c>
      <c r="L464" t="s">
        <v>105</v>
      </c>
      <c r="M464" t="s">
        <v>30</v>
      </c>
      <c r="N464" t="s">
        <v>547</v>
      </c>
      <c r="O464" t="s">
        <v>313</v>
      </c>
      <c r="P464">
        <v>85023</v>
      </c>
      <c r="Q464" t="s">
        <v>47</v>
      </c>
      <c r="R464" t="s">
        <v>1287</v>
      </c>
      <c r="S464" t="s">
        <v>35</v>
      </c>
      <c r="T464" t="s">
        <v>68</v>
      </c>
      <c r="U464" t="s">
        <v>1288</v>
      </c>
      <c r="V464">
        <v>23.56</v>
      </c>
      <c r="W464">
        <v>5</v>
      </c>
      <c r="X464" s="9">
        <f>Table1[[#This Row],[Discount]]</f>
        <v>0.2</v>
      </c>
      <c r="Y464">
        <v>0.2</v>
      </c>
      <c r="Z464">
        <v>7.0680000000000005</v>
      </c>
    </row>
    <row r="465" spans="1:26" ht="16" x14ac:dyDescent="0.2">
      <c r="A465">
        <v>464</v>
      </c>
      <c r="B465" t="s">
        <v>1601</v>
      </c>
      <c r="C465" s="1">
        <v>41387</v>
      </c>
      <c r="D465">
        <f>YEAR(Table1[[#This Row],[Order Date]])</f>
        <v>2013</v>
      </c>
      <c r="E465">
        <f>MONTH(Table1[[#This Row],[Order Date]])</f>
        <v>4</v>
      </c>
      <c r="F465" t="str">
        <f>Table1[[#This Row],[Order Year]]&amp;"-"&amp;Table1[[#This Row],[Order Month]]</f>
        <v>2013-4</v>
      </c>
      <c r="G465" s="5">
        <f>YEAR(Table1[[#This Row],[Order Date]])*100 + MONTH(Table1[[#This Row],[Order Date]])</f>
        <v>201304</v>
      </c>
      <c r="H465" s="1">
        <v>41394</v>
      </c>
      <c r="I465" t="s">
        <v>53</v>
      </c>
      <c r="J465" t="s">
        <v>1602</v>
      </c>
      <c r="K465" t="s">
        <v>1603</v>
      </c>
      <c r="L465" t="s">
        <v>105</v>
      </c>
      <c r="M465" t="s">
        <v>30</v>
      </c>
      <c r="N465" t="s">
        <v>547</v>
      </c>
      <c r="O465" t="s">
        <v>313</v>
      </c>
      <c r="P465">
        <v>85023</v>
      </c>
      <c r="Q465" t="s">
        <v>47</v>
      </c>
      <c r="R465" t="s">
        <v>1604</v>
      </c>
      <c r="S465" t="s">
        <v>35</v>
      </c>
      <c r="T465" t="s">
        <v>59</v>
      </c>
      <c r="U465" t="s">
        <v>1605</v>
      </c>
      <c r="V465">
        <v>1272.6299999999999</v>
      </c>
      <c r="W465">
        <v>6</v>
      </c>
      <c r="X465" s="9">
        <f>Table1[[#This Row],[Discount]]</f>
        <v>0.5</v>
      </c>
      <c r="Y465">
        <v>0.5</v>
      </c>
      <c r="Z465">
        <v>-814.4831999999999</v>
      </c>
    </row>
    <row r="466" spans="1:26" ht="16" x14ac:dyDescent="0.2">
      <c r="A466">
        <v>465</v>
      </c>
      <c r="B466" t="s">
        <v>1601</v>
      </c>
      <c r="C466" s="1">
        <v>41387</v>
      </c>
      <c r="D466">
        <f>YEAR(Table1[[#This Row],[Order Date]])</f>
        <v>2013</v>
      </c>
      <c r="E466">
        <f>MONTH(Table1[[#This Row],[Order Date]])</f>
        <v>4</v>
      </c>
      <c r="F466" t="str">
        <f>Table1[[#This Row],[Order Year]]&amp;"-"&amp;Table1[[#This Row],[Order Month]]</f>
        <v>2013-4</v>
      </c>
      <c r="G466" s="5">
        <f>YEAR(Table1[[#This Row],[Order Date]])*100 + MONTH(Table1[[#This Row],[Order Date]])</f>
        <v>201304</v>
      </c>
      <c r="H466" s="1">
        <v>41394</v>
      </c>
      <c r="I466" t="s">
        <v>53</v>
      </c>
      <c r="J466" t="s">
        <v>1602</v>
      </c>
      <c r="K466" t="s">
        <v>1603</v>
      </c>
      <c r="L466" t="s">
        <v>105</v>
      </c>
      <c r="M466" t="s">
        <v>30</v>
      </c>
      <c r="N466" t="s">
        <v>547</v>
      </c>
      <c r="O466" t="s">
        <v>313</v>
      </c>
      <c r="P466">
        <v>85023</v>
      </c>
      <c r="Q466" t="s">
        <v>47</v>
      </c>
      <c r="R466" t="s">
        <v>1606</v>
      </c>
      <c r="S466" t="s">
        <v>49</v>
      </c>
      <c r="T466" t="s">
        <v>78</v>
      </c>
      <c r="U466" t="s">
        <v>1607</v>
      </c>
      <c r="V466">
        <v>28.484999999999999</v>
      </c>
      <c r="W466">
        <v>5</v>
      </c>
      <c r="X466" s="9">
        <f>Table1[[#This Row],[Discount]]</f>
        <v>0.7</v>
      </c>
      <c r="Y466">
        <v>0.7</v>
      </c>
      <c r="Z466">
        <v>-20.888999999999989</v>
      </c>
    </row>
    <row r="467" spans="1:26" ht="16" x14ac:dyDescent="0.2">
      <c r="A467">
        <v>466</v>
      </c>
      <c r="B467" t="s">
        <v>1601</v>
      </c>
      <c r="C467" s="1">
        <v>41387</v>
      </c>
      <c r="D467">
        <f>YEAR(Table1[[#This Row],[Order Date]])</f>
        <v>2013</v>
      </c>
      <c r="E467">
        <f>MONTH(Table1[[#This Row],[Order Date]])</f>
        <v>4</v>
      </c>
      <c r="F467" t="str">
        <f>Table1[[#This Row],[Order Year]]&amp;"-"&amp;Table1[[#This Row],[Order Month]]</f>
        <v>2013-4</v>
      </c>
      <c r="G467" s="5">
        <f>YEAR(Table1[[#This Row],[Order Date]])*100 + MONTH(Table1[[#This Row],[Order Date]])</f>
        <v>201304</v>
      </c>
      <c r="H467" s="1">
        <v>41394</v>
      </c>
      <c r="I467" t="s">
        <v>53</v>
      </c>
      <c r="J467" t="s">
        <v>1602</v>
      </c>
      <c r="K467" t="s">
        <v>1603</v>
      </c>
      <c r="L467" t="s">
        <v>105</v>
      </c>
      <c r="M467" t="s">
        <v>30</v>
      </c>
      <c r="N467" t="s">
        <v>547</v>
      </c>
      <c r="O467" t="s">
        <v>313</v>
      </c>
      <c r="P467">
        <v>85023</v>
      </c>
      <c r="Q467" t="s">
        <v>47</v>
      </c>
      <c r="R467" t="s">
        <v>1608</v>
      </c>
      <c r="S467" t="s">
        <v>49</v>
      </c>
      <c r="T467" t="s">
        <v>581</v>
      </c>
      <c r="U467" t="s">
        <v>1609</v>
      </c>
      <c r="V467">
        <v>185.376</v>
      </c>
      <c r="W467">
        <v>2</v>
      </c>
      <c r="X467" s="9">
        <f>Table1[[#This Row],[Discount]]</f>
        <v>0.2</v>
      </c>
      <c r="Y467">
        <v>0.2</v>
      </c>
      <c r="Z467">
        <v>-34.758000000000017</v>
      </c>
    </row>
    <row r="468" spans="1:26" ht="16" x14ac:dyDescent="0.2">
      <c r="A468">
        <v>467</v>
      </c>
      <c r="B468" t="s">
        <v>1601</v>
      </c>
      <c r="C468" s="1">
        <v>41387</v>
      </c>
      <c r="D468">
        <f>YEAR(Table1[[#This Row],[Order Date]])</f>
        <v>2013</v>
      </c>
      <c r="E468">
        <f>MONTH(Table1[[#This Row],[Order Date]])</f>
        <v>4</v>
      </c>
      <c r="F468" t="str">
        <f>Table1[[#This Row],[Order Year]]&amp;"-"&amp;Table1[[#This Row],[Order Month]]</f>
        <v>2013-4</v>
      </c>
      <c r="G468" s="5">
        <f>YEAR(Table1[[#This Row],[Order Date]])*100 + MONTH(Table1[[#This Row],[Order Date]])</f>
        <v>201304</v>
      </c>
      <c r="H468" s="1">
        <v>41394</v>
      </c>
      <c r="I468" t="s">
        <v>53</v>
      </c>
      <c r="J468" t="s">
        <v>1602</v>
      </c>
      <c r="K468" t="s">
        <v>1603</v>
      </c>
      <c r="L468" t="s">
        <v>105</v>
      </c>
      <c r="M468" t="s">
        <v>30</v>
      </c>
      <c r="N468" t="s">
        <v>547</v>
      </c>
      <c r="O468" t="s">
        <v>313</v>
      </c>
      <c r="P468">
        <v>85023</v>
      </c>
      <c r="Q468" t="s">
        <v>47</v>
      </c>
      <c r="R468" t="s">
        <v>1610</v>
      </c>
      <c r="S468" t="s">
        <v>49</v>
      </c>
      <c r="T468" t="s">
        <v>81</v>
      </c>
      <c r="U468" t="s">
        <v>1611</v>
      </c>
      <c r="V468">
        <v>78.272000000000006</v>
      </c>
      <c r="W468">
        <v>2</v>
      </c>
      <c r="X468" s="9">
        <f>Table1[[#This Row],[Discount]]</f>
        <v>0.2</v>
      </c>
      <c r="Y468">
        <v>0.2</v>
      </c>
      <c r="Z468">
        <v>5.8704000000000001</v>
      </c>
    </row>
    <row r="469" spans="1:26" ht="16" x14ac:dyDescent="0.2">
      <c r="A469">
        <v>468</v>
      </c>
      <c r="B469" t="s">
        <v>1612</v>
      </c>
      <c r="C469" s="1">
        <v>40925</v>
      </c>
      <c r="D469">
        <f>YEAR(Table1[[#This Row],[Order Date]])</f>
        <v>2012</v>
      </c>
      <c r="E469">
        <f>MONTH(Table1[[#This Row],[Order Date]])</f>
        <v>1</v>
      </c>
      <c r="F469" t="str">
        <f>Table1[[#This Row],[Order Year]]&amp;"-"&amp;Table1[[#This Row],[Order Month]]</f>
        <v>2012-1</v>
      </c>
      <c r="G469" s="5">
        <f>YEAR(Table1[[#This Row],[Order Date]])*100 + MONTH(Table1[[#This Row],[Order Date]])</f>
        <v>201201</v>
      </c>
      <c r="H469" s="1">
        <v>40932</v>
      </c>
      <c r="I469" t="s">
        <v>53</v>
      </c>
      <c r="J469" t="s">
        <v>1613</v>
      </c>
      <c r="K469" t="s">
        <v>1614</v>
      </c>
      <c r="L469" t="s">
        <v>105</v>
      </c>
      <c r="M469" t="s">
        <v>30</v>
      </c>
      <c r="N469" t="s">
        <v>1615</v>
      </c>
      <c r="O469" t="s">
        <v>214</v>
      </c>
      <c r="P469">
        <v>60068</v>
      </c>
      <c r="Q469" t="s">
        <v>108</v>
      </c>
      <c r="R469" t="s">
        <v>1089</v>
      </c>
      <c r="S469" t="s">
        <v>35</v>
      </c>
      <c r="T469" t="s">
        <v>68</v>
      </c>
      <c r="U469" t="s">
        <v>1090</v>
      </c>
      <c r="V469">
        <v>254.74400000000003</v>
      </c>
      <c r="W469">
        <v>7</v>
      </c>
      <c r="X469" s="9">
        <f>Table1[[#This Row],[Discount]]</f>
        <v>0.6</v>
      </c>
      <c r="Y469">
        <v>0.6</v>
      </c>
      <c r="Z469">
        <v>-312.06139999999994</v>
      </c>
    </row>
    <row r="470" spans="1:26" ht="16" x14ac:dyDescent="0.2">
      <c r="A470">
        <v>469</v>
      </c>
      <c r="B470" t="s">
        <v>1616</v>
      </c>
      <c r="C470" s="1">
        <v>41730</v>
      </c>
      <c r="D470">
        <f>YEAR(Table1[[#This Row],[Order Date]])</f>
        <v>2014</v>
      </c>
      <c r="E470">
        <f>MONTH(Table1[[#This Row],[Order Date]])</f>
        <v>4</v>
      </c>
      <c r="F470" t="str">
        <f>Table1[[#This Row],[Order Year]]&amp;"-"&amp;Table1[[#This Row],[Order Month]]</f>
        <v>2014-4</v>
      </c>
      <c r="G470" s="5">
        <f>YEAR(Table1[[#This Row],[Order Date]])*100 + MONTH(Table1[[#This Row],[Order Date]])</f>
        <v>201404</v>
      </c>
      <c r="H470" s="1">
        <v>41734</v>
      </c>
      <c r="I470" t="s">
        <v>53</v>
      </c>
      <c r="J470" t="s">
        <v>881</v>
      </c>
      <c r="K470" t="s">
        <v>882</v>
      </c>
      <c r="L470" t="s">
        <v>44</v>
      </c>
      <c r="M470" t="s">
        <v>30</v>
      </c>
      <c r="N470" t="s">
        <v>1617</v>
      </c>
      <c r="O470" t="s">
        <v>107</v>
      </c>
      <c r="P470">
        <v>79109</v>
      </c>
      <c r="Q470" t="s">
        <v>108</v>
      </c>
      <c r="R470" t="s">
        <v>1618</v>
      </c>
      <c r="S470" t="s">
        <v>35</v>
      </c>
      <c r="T470" t="s">
        <v>36</v>
      </c>
      <c r="U470" t="s">
        <v>1619</v>
      </c>
      <c r="V470">
        <v>205.33279999999996</v>
      </c>
      <c r="W470">
        <v>2</v>
      </c>
      <c r="X470" s="9">
        <f>Table1[[#This Row],[Discount]]</f>
        <v>0.32</v>
      </c>
      <c r="Y470">
        <v>0.32</v>
      </c>
      <c r="Z470">
        <v>-36.235200000000006</v>
      </c>
    </row>
    <row r="471" spans="1:26" ht="16" x14ac:dyDescent="0.2">
      <c r="A471">
        <v>470</v>
      </c>
      <c r="B471" t="s">
        <v>1620</v>
      </c>
      <c r="C471" s="1">
        <v>41625</v>
      </c>
      <c r="D471">
        <f>YEAR(Table1[[#This Row],[Order Date]])</f>
        <v>2013</v>
      </c>
      <c r="E471">
        <f>MONTH(Table1[[#This Row],[Order Date]])</f>
        <v>12</v>
      </c>
      <c r="F471" t="str">
        <f>Table1[[#This Row],[Order Year]]&amp;"-"&amp;Table1[[#This Row],[Order Month]]</f>
        <v>2013-12</v>
      </c>
      <c r="G471" s="5">
        <f>YEAR(Table1[[#This Row],[Order Date]])*100 + MONTH(Table1[[#This Row],[Order Date]])</f>
        <v>201312</v>
      </c>
      <c r="H471" s="1">
        <v>41629</v>
      </c>
      <c r="I471" t="s">
        <v>26</v>
      </c>
      <c r="J471" t="s">
        <v>968</v>
      </c>
      <c r="K471" t="s">
        <v>969</v>
      </c>
      <c r="L471" t="s">
        <v>29</v>
      </c>
      <c r="M471" t="s">
        <v>30</v>
      </c>
      <c r="N471" t="s">
        <v>306</v>
      </c>
      <c r="O471" t="s">
        <v>214</v>
      </c>
      <c r="P471">
        <v>60610</v>
      </c>
      <c r="Q471" t="s">
        <v>108</v>
      </c>
      <c r="R471" t="s">
        <v>1621</v>
      </c>
      <c r="S471" t="s">
        <v>49</v>
      </c>
      <c r="T471" t="s">
        <v>78</v>
      </c>
      <c r="U471" t="s">
        <v>1622</v>
      </c>
      <c r="V471">
        <v>4.7879999999999985</v>
      </c>
      <c r="W471">
        <v>3</v>
      </c>
      <c r="X471" s="9">
        <f>Table1[[#This Row],[Discount]]</f>
        <v>0.8</v>
      </c>
      <c r="Y471">
        <v>0.8</v>
      </c>
      <c r="Z471">
        <v>-7.9001999999999999</v>
      </c>
    </row>
    <row r="472" spans="1:26" ht="16" x14ac:dyDescent="0.2">
      <c r="A472">
        <v>471</v>
      </c>
      <c r="B472" t="s">
        <v>1623</v>
      </c>
      <c r="C472" s="1">
        <v>41263</v>
      </c>
      <c r="D472">
        <f>YEAR(Table1[[#This Row],[Order Date]])</f>
        <v>2012</v>
      </c>
      <c r="E472">
        <f>MONTH(Table1[[#This Row],[Order Date]])</f>
        <v>12</v>
      </c>
      <c r="F472" t="str">
        <f>Table1[[#This Row],[Order Year]]&amp;"-"&amp;Table1[[#This Row],[Order Month]]</f>
        <v>2012-12</v>
      </c>
      <c r="G472" s="5">
        <f>YEAR(Table1[[#This Row],[Order Date]])*100 + MONTH(Table1[[#This Row],[Order Date]])</f>
        <v>201212</v>
      </c>
      <c r="H472" s="1">
        <v>41267</v>
      </c>
      <c r="I472" t="s">
        <v>53</v>
      </c>
      <c r="J472" t="s">
        <v>1624</v>
      </c>
      <c r="K472" t="s">
        <v>1625</v>
      </c>
      <c r="L472" t="s">
        <v>44</v>
      </c>
      <c r="M472" t="s">
        <v>30</v>
      </c>
      <c r="N472" t="s">
        <v>1626</v>
      </c>
      <c r="O472" t="s">
        <v>270</v>
      </c>
      <c r="P472">
        <v>11757</v>
      </c>
      <c r="Q472" t="s">
        <v>151</v>
      </c>
      <c r="R472" t="s">
        <v>1627</v>
      </c>
      <c r="S472" t="s">
        <v>49</v>
      </c>
      <c r="T472" t="s">
        <v>93</v>
      </c>
      <c r="U472" t="s">
        <v>1628</v>
      </c>
      <c r="V472">
        <v>55.48</v>
      </c>
      <c r="W472">
        <v>1</v>
      </c>
      <c r="X472" s="9">
        <f>Table1[[#This Row],[Discount]]</f>
        <v>0</v>
      </c>
      <c r="Y472">
        <v>0</v>
      </c>
      <c r="Z472">
        <v>26.630399999999998</v>
      </c>
    </row>
    <row r="473" spans="1:26" ht="16" x14ac:dyDescent="0.2">
      <c r="A473">
        <v>472</v>
      </c>
      <c r="B473" t="s">
        <v>1629</v>
      </c>
      <c r="C473" s="1">
        <v>40856</v>
      </c>
      <c r="D473">
        <f>YEAR(Table1[[#This Row],[Order Date]])</f>
        <v>2011</v>
      </c>
      <c r="E473">
        <f>MONTH(Table1[[#This Row],[Order Date]])</f>
        <v>11</v>
      </c>
      <c r="F473" t="str">
        <f>Table1[[#This Row],[Order Year]]&amp;"-"&amp;Table1[[#This Row],[Order Month]]</f>
        <v>2011-11</v>
      </c>
      <c r="G473" s="5">
        <f>YEAR(Table1[[#This Row],[Order Date]])*100 + MONTH(Table1[[#This Row],[Order Date]])</f>
        <v>201111</v>
      </c>
      <c r="H473" s="1">
        <v>40858</v>
      </c>
      <c r="I473" t="s">
        <v>26</v>
      </c>
      <c r="J473" t="s">
        <v>1630</v>
      </c>
      <c r="K473" t="s">
        <v>1631</v>
      </c>
      <c r="L473" t="s">
        <v>29</v>
      </c>
      <c r="M473" t="s">
        <v>30</v>
      </c>
      <c r="N473" t="s">
        <v>130</v>
      </c>
      <c r="O473" t="s">
        <v>46</v>
      </c>
      <c r="P473">
        <v>94110</v>
      </c>
      <c r="Q473" t="s">
        <v>47</v>
      </c>
      <c r="R473" t="s">
        <v>1632</v>
      </c>
      <c r="S473" t="s">
        <v>49</v>
      </c>
      <c r="T473" t="s">
        <v>62</v>
      </c>
      <c r="U473" t="s">
        <v>1633</v>
      </c>
      <c r="V473">
        <v>340.92</v>
      </c>
      <c r="W473">
        <v>3</v>
      </c>
      <c r="X473" s="9">
        <f>Table1[[#This Row],[Discount]]</f>
        <v>0</v>
      </c>
      <c r="Y473">
        <v>0</v>
      </c>
      <c r="Z473">
        <v>3.4091999999999842</v>
      </c>
    </row>
    <row r="474" spans="1:26" ht="16" x14ac:dyDescent="0.2">
      <c r="A474">
        <v>473</v>
      </c>
      <c r="B474" t="s">
        <v>1629</v>
      </c>
      <c r="C474" s="1">
        <v>40856</v>
      </c>
      <c r="D474">
        <f>YEAR(Table1[[#This Row],[Order Date]])</f>
        <v>2011</v>
      </c>
      <c r="E474">
        <f>MONTH(Table1[[#This Row],[Order Date]])</f>
        <v>11</v>
      </c>
      <c r="F474" t="str">
        <f>Table1[[#This Row],[Order Year]]&amp;"-"&amp;Table1[[#This Row],[Order Month]]</f>
        <v>2011-11</v>
      </c>
      <c r="G474" s="5">
        <f>YEAR(Table1[[#This Row],[Order Date]])*100 + MONTH(Table1[[#This Row],[Order Date]])</f>
        <v>201111</v>
      </c>
      <c r="H474" s="1">
        <v>40858</v>
      </c>
      <c r="I474" t="s">
        <v>26</v>
      </c>
      <c r="J474" t="s">
        <v>1630</v>
      </c>
      <c r="K474" t="s">
        <v>1631</v>
      </c>
      <c r="L474" t="s">
        <v>29</v>
      </c>
      <c r="M474" t="s">
        <v>30</v>
      </c>
      <c r="N474" t="s">
        <v>130</v>
      </c>
      <c r="O474" t="s">
        <v>46</v>
      </c>
      <c r="P474">
        <v>94110</v>
      </c>
      <c r="Q474" t="s">
        <v>47</v>
      </c>
      <c r="R474" t="s">
        <v>1634</v>
      </c>
      <c r="S474" t="s">
        <v>35</v>
      </c>
      <c r="T474" t="s">
        <v>36</v>
      </c>
      <c r="U474" t="s">
        <v>1635</v>
      </c>
      <c r="V474">
        <v>222.66599999999997</v>
      </c>
      <c r="W474">
        <v>2</v>
      </c>
      <c r="X474" s="9">
        <f>Table1[[#This Row],[Discount]]</f>
        <v>0.15</v>
      </c>
      <c r="Y474">
        <v>0.15</v>
      </c>
      <c r="Z474">
        <v>10.478399999999979</v>
      </c>
    </row>
    <row r="475" spans="1:26" ht="16" x14ac:dyDescent="0.2">
      <c r="A475">
        <v>474</v>
      </c>
      <c r="B475" t="s">
        <v>1629</v>
      </c>
      <c r="C475" s="1">
        <v>40856</v>
      </c>
      <c r="D475">
        <f>YEAR(Table1[[#This Row],[Order Date]])</f>
        <v>2011</v>
      </c>
      <c r="E475">
        <f>MONTH(Table1[[#This Row],[Order Date]])</f>
        <v>11</v>
      </c>
      <c r="F475" t="str">
        <f>Table1[[#This Row],[Order Year]]&amp;"-"&amp;Table1[[#This Row],[Order Month]]</f>
        <v>2011-11</v>
      </c>
      <c r="G475" s="5">
        <f>YEAR(Table1[[#This Row],[Order Date]])*100 + MONTH(Table1[[#This Row],[Order Date]])</f>
        <v>201111</v>
      </c>
      <c r="H475" s="1">
        <v>40858</v>
      </c>
      <c r="I475" t="s">
        <v>26</v>
      </c>
      <c r="J475" t="s">
        <v>1630</v>
      </c>
      <c r="K475" t="s">
        <v>1631</v>
      </c>
      <c r="L475" t="s">
        <v>29</v>
      </c>
      <c r="M475" t="s">
        <v>30</v>
      </c>
      <c r="N475" t="s">
        <v>130</v>
      </c>
      <c r="O475" t="s">
        <v>46</v>
      </c>
      <c r="P475">
        <v>94110</v>
      </c>
      <c r="Q475" t="s">
        <v>47</v>
      </c>
      <c r="R475" t="s">
        <v>1636</v>
      </c>
      <c r="S475" t="s">
        <v>74</v>
      </c>
      <c r="T475" t="s">
        <v>75</v>
      </c>
      <c r="U475" t="s">
        <v>1637</v>
      </c>
      <c r="V475">
        <v>703.96800000000007</v>
      </c>
      <c r="W475">
        <v>4</v>
      </c>
      <c r="X475" s="9">
        <f>Table1[[#This Row],[Discount]]</f>
        <v>0.2</v>
      </c>
      <c r="Y475">
        <v>0.2</v>
      </c>
      <c r="Z475">
        <v>87.995999999999924</v>
      </c>
    </row>
    <row r="476" spans="1:26" ht="16" x14ac:dyDescent="0.2">
      <c r="A476">
        <v>475</v>
      </c>
      <c r="B476" t="s">
        <v>1629</v>
      </c>
      <c r="C476" s="1">
        <v>40856</v>
      </c>
      <c r="D476">
        <f>YEAR(Table1[[#This Row],[Order Date]])</f>
        <v>2011</v>
      </c>
      <c r="E476">
        <f>MONTH(Table1[[#This Row],[Order Date]])</f>
        <v>11</v>
      </c>
      <c r="F476" t="str">
        <f>Table1[[#This Row],[Order Year]]&amp;"-"&amp;Table1[[#This Row],[Order Month]]</f>
        <v>2011-11</v>
      </c>
      <c r="G476" s="5">
        <f>YEAR(Table1[[#This Row],[Order Date]])*100 + MONTH(Table1[[#This Row],[Order Date]])</f>
        <v>201111</v>
      </c>
      <c r="H476" s="1">
        <v>40858</v>
      </c>
      <c r="I476" t="s">
        <v>26</v>
      </c>
      <c r="J476" t="s">
        <v>1630</v>
      </c>
      <c r="K476" t="s">
        <v>1631</v>
      </c>
      <c r="L476" t="s">
        <v>29</v>
      </c>
      <c r="M476" t="s">
        <v>30</v>
      </c>
      <c r="N476" t="s">
        <v>130</v>
      </c>
      <c r="O476" t="s">
        <v>46</v>
      </c>
      <c r="P476">
        <v>94110</v>
      </c>
      <c r="Q476" t="s">
        <v>47</v>
      </c>
      <c r="R476" t="s">
        <v>1638</v>
      </c>
      <c r="S476" t="s">
        <v>49</v>
      </c>
      <c r="T476" t="s">
        <v>62</v>
      </c>
      <c r="U476" t="s">
        <v>1639</v>
      </c>
      <c r="V476">
        <v>92.52</v>
      </c>
      <c r="W476">
        <v>6</v>
      </c>
      <c r="X476" s="9">
        <f>Table1[[#This Row],[Discount]]</f>
        <v>0</v>
      </c>
      <c r="Y476">
        <v>0</v>
      </c>
      <c r="Z476">
        <v>24.980400000000007</v>
      </c>
    </row>
    <row r="477" spans="1:26" ht="16" x14ac:dyDescent="0.2">
      <c r="A477">
        <v>476</v>
      </c>
      <c r="B477" t="s">
        <v>1629</v>
      </c>
      <c r="C477" s="1">
        <v>40856</v>
      </c>
      <c r="D477">
        <f>YEAR(Table1[[#This Row],[Order Date]])</f>
        <v>2011</v>
      </c>
      <c r="E477">
        <f>MONTH(Table1[[#This Row],[Order Date]])</f>
        <v>11</v>
      </c>
      <c r="F477" t="str">
        <f>Table1[[#This Row],[Order Year]]&amp;"-"&amp;Table1[[#This Row],[Order Month]]</f>
        <v>2011-11</v>
      </c>
      <c r="G477" s="5">
        <f>YEAR(Table1[[#This Row],[Order Date]])*100 + MONTH(Table1[[#This Row],[Order Date]])</f>
        <v>201111</v>
      </c>
      <c r="H477" s="1">
        <v>40858</v>
      </c>
      <c r="I477" t="s">
        <v>26</v>
      </c>
      <c r="J477" t="s">
        <v>1630</v>
      </c>
      <c r="K477" t="s">
        <v>1631</v>
      </c>
      <c r="L477" t="s">
        <v>29</v>
      </c>
      <c r="M477" t="s">
        <v>30</v>
      </c>
      <c r="N477" t="s">
        <v>130</v>
      </c>
      <c r="O477" t="s">
        <v>46</v>
      </c>
      <c r="P477">
        <v>94110</v>
      </c>
      <c r="Q477" t="s">
        <v>47</v>
      </c>
      <c r="R477" t="s">
        <v>1640</v>
      </c>
      <c r="S477" t="s">
        <v>49</v>
      </c>
      <c r="T477" t="s">
        <v>93</v>
      </c>
      <c r="U477" t="s">
        <v>1641</v>
      </c>
      <c r="V477">
        <v>62.649999999999991</v>
      </c>
      <c r="W477">
        <v>7</v>
      </c>
      <c r="X477" s="9">
        <f>Table1[[#This Row],[Discount]]</f>
        <v>0</v>
      </c>
      <c r="Y477">
        <v>0</v>
      </c>
      <c r="Z477">
        <v>28.818999999999996</v>
      </c>
    </row>
    <row r="478" spans="1:26" ht="16" x14ac:dyDescent="0.2">
      <c r="A478">
        <v>477</v>
      </c>
      <c r="B478" t="s">
        <v>1629</v>
      </c>
      <c r="C478" s="1">
        <v>40856</v>
      </c>
      <c r="D478">
        <f>YEAR(Table1[[#This Row],[Order Date]])</f>
        <v>2011</v>
      </c>
      <c r="E478">
        <f>MONTH(Table1[[#This Row],[Order Date]])</f>
        <v>11</v>
      </c>
      <c r="F478" t="str">
        <f>Table1[[#This Row],[Order Year]]&amp;"-"&amp;Table1[[#This Row],[Order Month]]</f>
        <v>2011-11</v>
      </c>
      <c r="G478" s="5">
        <f>YEAR(Table1[[#This Row],[Order Date]])*100 + MONTH(Table1[[#This Row],[Order Date]])</f>
        <v>201111</v>
      </c>
      <c r="H478" s="1">
        <v>40858</v>
      </c>
      <c r="I478" t="s">
        <v>26</v>
      </c>
      <c r="J478" t="s">
        <v>1630</v>
      </c>
      <c r="K478" t="s">
        <v>1631</v>
      </c>
      <c r="L478" t="s">
        <v>29</v>
      </c>
      <c r="M478" t="s">
        <v>30</v>
      </c>
      <c r="N478" t="s">
        <v>130</v>
      </c>
      <c r="O478" t="s">
        <v>46</v>
      </c>
      <c r="P478">
        <v>94110</v>
      </c>
      <c r="Q478" t="s">
        <v>47</v>
      </c>
      <c r="R478" t="s">
        <v>1642</v>
      </c>
      <c r="S478" t="s">
        <v>49</v>
      </c>
      <c r="T478" t="s">
        <v>93</v>
      </c>
      <c r="U478" t="s">
        <v>1643</v>
      </c>
      <c r="V478">
        <v>94.85</v>
      </c>
      <c r="W478">
        <v>5</v>
      </c>
      <c r="X478" s="9">
        <f>Table1[[#This Row],[Discount]]</f>
        <v>0</v>
      </c>
      <c r="Y478">
        <v>0</v>
      </c>
      <c r="Z478">
        <v>45.527999999999992</v>
      </c>
    </row>
    <row r="479" spans="1:26" ht="16" x14ac:dyDescent="0.2">
      <c r="A479">
        <v>478</v>
      </c>
      <c r="B479" t="s">
        <v>1644</v>
      </c>
      <c r="C479" s="1">
        <v>41468</v>
      </c>
      <c r="D479">
        <f>YEAR(Table1[[#This Row],[Order Date]])</f>
        <v>2013</v>
      </c>
      <c r="E479">
        <f>MONTH(Table1[[#This Row],[Order Date]])</f>
        <v>7</v>
      </c>
      <c r="F479" t="str">
        <f>Table1[[#This Row],[Order Year]]&amp;"-"&amp;Table1[[#This Row],[Order Month]]</f>
        <v>2013-7</v>
      </c>
      <c r="G479" s="5">
        <f>YEAR(Table1[[#This Row],[Order Date]])*100 + MONTH(Table1[[#This Row],[Order Date]])</f>
        <v>201307</v>
      </c>
      <c r="H479" s="1">
        <v>41475</v>
      </c>
      <c r="I479" t="s">
        <v>53</v>
      </c>
      <c r="J479" t="s">
        <v>1016</v>
      </c>
      <c r="K479" t="s">
        <v>1017</v>
      </c>
      <c r="L479" t="s">
        <v>44</v>
      </c>
      <c r="M479" t="s">
        <v>30</v>
      </c>
      <c r="N479" t="s">
        <v>45</v>
      </c>
      <c r="O479" t="s">
        <v>46</v>
      </c>
      <c r="P479">
        <v>90008</v>
      </c>
      <c r="Q479" t="s">
        <v>47</v>
      </c>
      <c r="R479" t="s">
        <v>1645</v>
      </c>
      <c r="S479" t="s">
        <v>74</v>
      </c>
      <c r="T479" t="s">
        <v>75</v>
      </c>
      <c r="U479" t="s">
        <v>1646</v>
      </c>
      <c r="V479">
        <v>95.76</v>
      </c>
      <c r="W479">
        <v>6</v>
      </c>
      <c r="X479" s="9">
        <f>Table1[[#This Row],[Discount]]</f>
        <v>0.2</v>
      </c>
      <c r="Y479">
        <v>0.2</v>
      </c>
      <c r="Z479">
        <v>7.1819999999999951</v>
      </c>
    </row>
    <row r="480" spans="1:26" ht="16" x14ac:dyDescent="0.2">
      <c r="A480">
        <v>479</v>
      </c>
      <c r="B480" t="s">
        <v>1647</v>
      </c>
      <c r="C480" s="1">
        <v>41575</v>
      </c>
      <c r="D480">
        <f>YEAR(Table1[[#This Row],[Order Date]])</f>
        <v>2013</v>
      </c>
      <c r="E480">
        <f>MONTH(Table1[[#This Row],[Order Date]])</f>
        <v>10</v>
      </c>
      <c r="F480" t="str">
        <f>Table1[[#This Row],[Order Year]]&amp;"-"&amp;Table1[[#This Row],[Order Month]]</f>
        <v>2013-10</v>
      </c>
      <c r="G480" s="5">
        <f>YEAR(Table1[[#This Row],[Order Date]])*100 + MONTH(Table1[[#This Row],[Order Date]])</f>
        <v>201310</v>
      </c>
      <c r="H480" s="1">
        <v>41581</v>
      </c>
      <c r="I480" t="s">
        <v>53</v>
      </c>
      <c r="J480" t="s">
        <v>1648</v>
      </c>
      <c r="K480" t="s">
        <v>1649</v>
      </c>
      <c r="L480" t="s">
        <v>29</v>
      </c>
      <c r="M480" t="s">
        <v>30</v>
      </c>
      <c r="N480" t="s">
        <v>279</v>
      </c>
      <c r="O480" t="s">
        <v>270</v>
      </c>
      <c r="P480">
        <v>12180</v>
      </c>
      <c r="Q480" t="s">
        <v>151</v>
      </c>
      <c r="R480" t="s">
        <v>1113</v>
      </c>
      <c r="S480" t="s">
        <v>35</v>
      </c>
      <c r="T480" t="s">
        <v>68</v>
      </c>
      <c r="U480" t="s">
        <v>1114</v>
      </c>
      <c r="V480">
        <v>40.200000000000003</v>
      </c>
      <c r="W480">
        <v>3</v>
      </c>
      <c r="X480" s="9">
        <f>Table1[[#This Row],[Discount]]</f>
        <v>0</v>
      </c>
      <c r="Y480">
        <v>0</v>
      </c>
      <c r="Z480">
        <v>19.295999999999999</v>
      </c>
    </row>
    <row r="481" spans="1:26" ht="16" x14ac:dyDescent="0.2">
      <c r="A481">
        <v>480</v>
      </c>
      <c r="B481" t="s">
        <v>1650</v>
      </c>
      <c r="C481" s="1">
        <v>41452</v>
      </c>
      <c r="D481">
        <f>YEAR(Table1[[#This Row],[Order Date]])</f>
        <v>2013</v>
      </c>
      <c r="E481">
        <f>MONTH(Table1[[#This Row],[Order Date]])</f>
        <v>6</v>
      </c>
      <c r="F481" t="str">
        <f>Table1[[#This Row],[Order Year]]&amp;"-"&amp;Table1[[#This Row],[Order Month]]</f>
        <v>2013-6</v>
      </c>
      <c r="G481" s="5">
        <f>YEAR(Table1[[#This Row],[Order Date]])*100 + MONTH(Table1[[#This Row],[Order Date]])</f>
        <v>201306</v>
      </c>
      <c r="H481" s="1">
        <v>41458</v>
      </c>
      <c r="I481" t="s">
        <v>53</v>
      </c>
      <c r="J481" t="s">
        <v>1651</v>
      </c>
      <c r="K481" t="s">
        <v>1652</v>
      </c>
      <c r="L481" t="s">
        <v>44</v>
      </c>
      <c r="M481" t="s">
        <v>30</v>
      </c>
      <c r="N481" t="s">
        <v>269</v>
      </c>
      <c r="O481" t="s">
        <v>270</v>
      </c>
      <c r="P481">
        <v>10024</v>
      </c>
      <c r="Q481" t="s">
        <v>151</v>
      </c>
      <c r="R481" t="s">
        <v>1653</v>
      </c>
      <c r="S481" t="s">
        <v>49</v>
      </c>
      <c r="T481" t="s">
        <v>71</v>
      </c>
      <c r="U481" t="s">
        <v>1654</v>
      </c>
      <c r="V481">
        <v>14.7</v>
      </c>
      <c r="W481">
        <v>5</v>
      </c>
      <c r="X481" s="9">
        <f>Table1[[#This Row],[Discount]]</f>
        <v>0</v>
      </c>
      <c r="Y481">
        <v>0</v>
      </c>
      <c r="Z481">
        <v>6.6150000000000002</v>
      </c>
    </row>
    <row r="482" spans="1:26" ht="16" x14ac:dyDescent="0.2">
      <c r="A482">
        <v>481</v>
      </c>
      <c r="B482" t="s">
        <v>1650</v>
      </c>
      <c r="C482" s="1">
        <v>41452</v>
      </c>
      <c r="D482">
        <f>YEAR(Table1[[#This Row],[Order Date]])</f>
        <v>2013</v>
      </c>
      <c r="E482">
        <f>MONTH(Table1[[#This Row],[Order Date]])</f>
        <v>6</v>
      </c>
      <c r="F482" t="str">
        <f>Table1[[#This Row],[Order Year]]&amp;"-"&amp;Table1[[#This Row],[Order Month]]</f>
        <v>2013-6</v>
      </c>
      <c r="G482" s="5">
        <f>YEAR(Table1[[#This Row],[Order Date]])*100 + MONTH(Table1[[#This Row],[Order Date]])</f>
        <v>201306</v>
      </c>
      <c r="H482" s="1">
        <v>41458</v>
      </c>
      <c r="I482" t="s">
        <v>53</v>
      </c>
      <c r="J482" t="s">
        <v>1651</v>
      </c>
      <c r="K482" t="s">
        <v>1652</v>
      </c>
      <c r="L482" t="s">
        <v>44</v>
      </c>
      <c r="M482" t="s">
        <v>30</v>
      </c>
      <c r="N482" t="s">
        <v>269</v>
      </c>
      <c r="O482" t="s">
        <v>270</v>
      </c>
      <c r="P482">
        <v>10024</v>
      </c>
      <c r="Q482" t="s">
        <v>151</v>
      </c>
      <c r="R482" t="s">
        <v>1655</v>
      </c>
      <c r="S482" t="s">
        <v>49</v>
      </c>
      <c r="T482" t="s">
        <v>62</v>
      </c>
      <c r="U482" t="s">
        <v>1656</v>
      </c>
      <c r="V482">
        <v>704.25</v>
      </c>
      <c r="W482">
        <v>5</v>
      </c>
      <c r="X482" s="9">
        <f>Table1[[#This Row],[Discount]]</f>
        <v>0</v>
      </c>
      <c r="Y482">
        <v>0</v>
      </c>
      <c r="Z482">
        <v>84.51</v>
      </c>
    </row>
    <row r="483" spans="1:26" ht="16" x14ac:dyDescent="0.2">
      <c r="A483">
        <v>482</v>
      </c>
      <c r="B483" t="s">
        <v>1657</v>
      </c>
      <c r="C483" s="1">
        <v>40822</v>
      </c>
      <c r="D483">
        <f>YEAR(Table1[[#This Row],[Order Date]])</f>
        <v>2011</v>
      </c>
      <c r="E483">
        <f>MONTH(Table1[[#This Row],[Order Date]])</f>
        <v>10</v>
      </c>
      <c r="F483" t="str">
        <f>Table1[[#This Row],[Order Year]]&amp;"-"&amp;Table1[[#This Row],[Order Month]]</f>
        <v>2011-10</v>
      </c>
      <c r="G483" s="5">
        <f>YEAR(Table1[[#This Row],[Order Date]])*100 + MONTH(Table1[[#This Row],[Order Date]])</f>
        <v>201110</v>
      </c>
      <c r="H483" s="1">
        <v>40826</v>
      </c>
      <c r="I483" t="s">
        <v>53</v>
      </c>
      <c r="J483" t="s">
        <v>1658</v>
      </c>
      <c r="K483" t="s">
        <v>1659</v>
      </c>
      <c r="L483" t="s">
        <v>29</v>
      </c>
      <c r="M483" t="s">
        <v>30</v>
      </c>
      <c r="N483" t="s">
        <v>950</v>
      </c>
      <c r="O483" t="s">
        <v>46</v>
      </c>
      <c r="P483">
        <v>92024</v>
      </c>
      <c r="Q483" t="s">
        <v>47</v>
      </c>
      <c r="R483" t="s">
        <v>1660</v>
      </c>
      <c r="S483" t="s">
        <v>74</v>
      </c>
      <c r="T483" t="s">
        <v>164</v>
      </c>
      <c r="U483" t="s">
        <v>1661</v>
      </c>
      <c r="V483">
        <v>9.09</v>
      </c>
      <c r="W483">
        <v>3</v>
      </c>
      <c r="X483" s="9">
        <f>Table1[[#This Row],[Discount]]</f>
        <v>0</v>
      </c>
      <c r="Y483">
        <v>0</v>
      </c>
      <c r="Z483">
        <v>1.9088999999999996</v>
      </c>
    </row>
    <row r="484" spans="1:26" ht="16" x14ac:dyDescent="0.2">
      <c r="A484">
        <v>483</v>
      </c>
      <c r="B484" t="s">
        <v>1662</v>
      </c>
      <c r="C484" s="1">
        <v>40746</v>
      </c>
      <c r="D484">
        <f>YEAR(Table1[[#This Row],[Order Date]])</f>
        <v>2011</v>
      </c>
      <c r="E484">
        <f>MONTH(Table1[[#This Row],[Order Date]])</f>
        <v>7</v>
      </c>
      <c r="F484" t="str">
        <f>Table1[[#This Row],[Order Year]]&amp;"-"&amp;Table1[[#This Row],[Order Month]]</f>
        <v>2011-7</v>
      </c>
      <c r="G484" s="5">
        <f>YEAR(Table1[[#This Row],[Order Date]])*100 + MONTH(Table1[[#This Row],[Order Date]])</f>
        <v>201107</v>
      </c>
      <c r="H484" s="1">
        <v>40751</v>
      </c>
      <c r="I484" t="s">
        <v>53</v>
      </c>
      <c r="J484" t="s">
        <v>1663</v>
      </c>
      <c r="K484" t="s">
        <v>1664</v>
      </c>
      <c r="L484" t="s">
        <v>29</v>
      </c>
      <c r="M484" t="s">
        <v>30</v>
      </c>
      <c r="N484" t="s">
        <v>269</v>
      </c>
      <c r="O484" t="s">
        <v>270</v>
      </c>
      <c r="P484">
        <v>10024</v>
      </c>
      <c r="Q484" t="s">
        <v>151</v>
      </c>
      <c r="R484" t="s">
        <v>369</v>
      </c>
      <c r="S484" t="s">
        <v>49</v>
      </c>
      <c r="T484" t="s">
        <v>71</v>
      </c>
      <c r="U484" t="s">
        <v>370</v>
      </c>
      <c r="V484">
        <v>5.96</v>
      </c>
      <c r="W484">
        <v>2</v>
      </c>
      <c r="X484" s="9">
        <f>Table1[[#This Row],[Discount]]</f>
        <v>0</v>
      </c>
      <c r="Y484">
        <v>0</v>
      </c>
      <c r="Z484">
        <v>1.6688000000000001</v>
      </c>
    </row>
    <row r="485" spans="1:26" ht="16" x14ac:dyDescent="0.2">
      <c r="A485">
        <v>484</v>
      </c>
      <c r="B485" t="s">
        <v>1662</v>
      </c>
      <c r="C485" s="1">
        <v>40746</v>
      </c>
      <c r="D485">
        <f>YEAR(Table1[[#This Row],[Order Date]])</f>
        <v>2011</v>
      </c>
      <c r="E485">
        <f>MONTH(Table1[[#This Row],[Order Date]])</f>
        <v>7</v>
      </c>
      <c r="F485" t="str">
        <f>Table1[[#This Row],[Order Year]]&amp;"-"&amp;Table1[[#This Row],[Order Month]]</f>
        <v>2011-7</v>
      </c>
      <c r="G485" s="5">
        <f>YEAR(Table1[[#This Row],[Order Date]])*100 + MONTH(Table1[[#This Row],[Order Date]])</f>
        <v>201107</v>
      </c>
      <c r="H485" s="1">
        <v>40751</v>
      </c>
      <c r="I485" t="s">
        <v>53</v>
      </c>
      <c r="J485" t="s">
        <v>1663</v>
      </c>
      <c r="K485" t="s">
        <v>1664</v>
      </c>
      <c r="L485" t="s">
        <v>29</v>
      </c>
      <c r="M485" t="s">
        <v>30</v>
      </c>
      <c r="N485" t="s">
        <v>269</v>
      </c>
      <c r="O485" t="s">
        <v>270</v>
      </c>
      <c r="P485">
        <v>10024</v>
      </c>
      <c r="Q485" t="s">
        <v>151</v>
      </c>
      <c r="R485" t="s">
        <v>1665</v>
      </c>
      <c r="S485" t="s">
        <v>74</v>
      </c>
      <c r="T485" t="s">
        <v>164</v>
      </c>
      <c r="U485" t="s">
        <v>1666</v>
      </c>
      <c r="V485">
        <v>159.97999999999999</v>
      </c>
      <c r="W485">
        <v>2</v>
      </c>
      <c r="X485" s="9">
        <f>Table1[[#This Row],[Discount]]</f>
        <v>0</v>
      </c>
      <c r="Y485">
        <v>0</v>
      </c>
      <c r="Z485">
        <v>57.592799999999997</v>
      </c>
    </row>
    <row r="486" spans="1:26" ht="16" x14ac:dyDescent="0.2">
      <c r="A486">
        <v>485</v>
      </c>
      <c r="B486" t="s">
        <v>1667</v>
      </c>
      <c r="C486" s="1">
        <v>41801</v>
      </c>
      <c r="D486">
        <f>YEAR(Table1[[#This Row],[Order Date]])</f>
        <v>2014</v>
      </c>
      <c r="E486">
        <f>MONTH(Table1[[#This Row],[Order Date]])</f>
        <v>6</v>
      </c>
      <c r="F486" t="str">
        <f>Table1[[#This Row],[Order Year]]&amp;"-"&amp;Table1[[#This Row],[Order Month]]</f>
        <v>2014-6</v>
      </c>
      <c r="G486" s="5">
        <f>YEAR(Table1[[#This Row],[Order Date]])*100 + MONTH(Table1[[#This Row],[Order Date]])</f>
        <v>201406</v>
      </c>
      <c r="H486" s="1">
        <v>41804</v>
      </c>
      <c r="I486" t="s">
        <v>191</v>
      </c>
      <c r="J486" t="s">
        <v>1668</v>
      </c>
      <c r="K486" t="s">
        <v>1669</v>
      </c>
      <c r="L486" t="s">
        <v>105</v>
      </c>
      <c r="M486" t="s">
        <v>30</v>
      </c>
      <c r="N486" t="s">
        <v>45</v>
      </c>
      <c r="O486" t="s">
        <v>46</v>
      </c>
      <c r="P486">
        <v>90045</v>
      </c>
      <c r="Q486" t="s">
        <v>47</v>
      </c>
      <c r="R486" t="s">
        <v>1670</v>
      </c>
      <c r="S486" t="s">
        <v>49</v>
      </c>
      <c r="T486" t="s">
        <v>50</v>
      </c>
      <c r="U486" t="s">
        <v>1671</v>
      </c>
      <c r="V486">
        <v>29.6</v>
      </c>
      <c r="W486">
        <v>2</v>
      </c>
      <c r="X486" s="9">
        <f>Table1[[#This Row],[Discount]]</f>
        <v>0</v>
      </c>
      <c r="Y486">
        <v>0</v>
      </c>
      <c r="Z486">
        <v>14.8</v>
      </c>
    </row>
    <row r="487" spans="1:26" ht="16" x14ac:dyDescent="0.2">
      <c r="A487">
        <v>486</v>
      </c>
      <c r="B487" t="s">
        <v>1667</v>
      </c>
      <c r="C487" s="1">
        <v>41801</v>
      </c>
      <c r="D487">
        <f>YEAR(Table1[[#This Row],[Order Date]])</f>
        <v>2014</v>
      </c>
      <c r="E487">
        <f>MONTH(Table1[[#This Row],[Order Date]])</f>
        <v>6</v>
      </c>
      <c r="F487" t="str">
        <f>Table1[[#This Row],[Order Year]]&amp;"-"&amp;Table1[[#This Row],[Order Month]]</f>
        <v>2014-6</v>
      </c>
      <c r="G487" s="5">
        <f>YEAR(Table1[[#This Row],[Order Date]])*100 + MONTH(Table1[[#This Row],[Order Date]])</f>
        <v>201406</v>
      </c>
      <c r="H487" s="1">
        <v>41804</v>
      </c>
      <c r="I487" t="s">
        <v>191</v>
      </c>
      <c r="J487" t="s">
        <v>1668</v>
      </c>
      <c r="K487" t="s">
        <v>1669</v>
      </c>
      <c r="L487" t="s">
        <v>105</v>
      </c>
      <c r="M487" t="s">
        <v>30</v>
      </c>
      <c r="N487" t="s">
        <v>45</v>
      </c>
      <c r="O487" t="s">
        <v>46</v>
      </c>
      <c r="P487">
        <v>90045</v>
      </c>
      <c r="Q487" t="s">
        <v>47</v>
      </c>
      <c r="R487" t="s">
        <v>1672</v>
      </c>
      <c r="S487" t="s">
        <v>35</v>
      </c>
      <c r="T487" t="s">
        <v>36</v>
      </c>
      <c r="U487" t="s">
        <v>1673</v>
      </c>
      <c r="V487">
        <v>514.16499999999996</v>
      </c>
      <c r="W487">
        <v>5</v>
      </c>
      <c r="X487" s="9">
        <f>Table1[[#This Row],[Discount]]</f>
        <v>0.15</v>
      </c>
      <c r="Y487">
        <v>0.15</v>
      </c>
      <c r="Z487">
        <v>-30.24499999999999</v>
      </c>
    </row>
    <row r="488" spans="1:26" ht="16" x14ac:dyDescent="0.2">
      <c r="A488">
        <v>487</v>
      </c>
      <c r="B488" t="s">
        <v>1667</v>
      </c>
      <c r="C488" s="1">
        <v>41801</v>
      </c>
      <c r="D488">
        <f>YEAR(Table1[[#This Row],[Order Date]])</f>
        <v>2014</v>
      </c>
      <c r="E488">
        <f>MONTH(Table1[[#This Row],[Order Date]])</f>
        <v>6</v>
      </c>
      <c r="F488" t="str">
        <f>Table1[[#This Row],[Order Year]]&amp;"-"&amp;Table1[[#This Row],[Order Month]]</f>
        <v>2014-6</v>
      </c>
      <c r="G488" s="5">
        <f>YEAR(Table1[[#This Row],[Order Date]])*100 + MONTH(Table1[[#This Row],[Order Date]])</f>
        <v>201406</v>
      </c>
      <c r="H488" s="1">
        <v>41804</v>
      </c>
      <c r="I488" t="s">
        <v>191</v>
      </c>
      <c r="J488" t="s">
        <v>1668</v>
      </c>
      <c r="K488" t="s">
        <v>1669</v>
      </c>
      <c r="L488" t="s">
        <v>105</v>
      </c>
      <c r="M488" t="s">
        <v>30</v>
      </c>
      <c r="N488" t="s">
        <v>45</v>
      </c>
      <c r="O488" t="s">
        <v>46</v>
      </c>
      <c r="P488">
        <v>90045</v>
      </c>
      <c r="Q488" t="s">
        <v>47</v>
      </c>
      <c r="R488" t="s">
        <v>1674</v>
      </c>
      <c r="S488" t="s">
        <v>74</v>
      </c>
      <c r="T488" t="s">
        <v>75</v>
      </c>
      <c r="U488" t="s">
        <v>1675</v>
      </c>
      <c r="V488">
        <v>279.95999999999998</v>
      </c>
      <c r="W488">
        <v>5</v>
      </c>
      <c r="X488" s="9">
        <f>Table1[[#This Row],[Discount]]</f>
        <v>0.2</v>
      </c>
      <c r="Y488">
        <v>0.2</v>
      </c>
      <c r="Z488">
        <v>17.497500000000016</v>
      </c>
    </row>
    <row r="489" spans="1:26" ht="16" x14ac:dyDescent="0.2">
      <c r="A489">
        <v>488</v>
      </c>
      <c r="B489" t="s">
        <v>1676</v>
      </c>
      <c r="C489" s="1">
        <v>40845</v>
      </c>
      <c r="D489">
        <f>YEAR(Table1[[#This Row],[Order Date]])</f>
        <v>2011</v>
      </c>
      <c r="E489">
        <f>MONTH(Table1[[#This Row],[Order Date]])</f>
        <v>10</v>
      </c>
      <c r="F489" t="str">
        <f>Table1[[#This Row],[Order Year]]&amp;"-"&amp;Table1[[#This Row],[Order Month]]</f>
        <v>2011-10</v>
      </c>
      <c r="G489" s="5">
        <f>YEAR(Table1[[#This Row],[Order Date]])*100 + MONTH(Table1[[#This Row],[Order Date]])</f>
        <v>201110</v>
      </c>
      <c r="H489" s="1">
        <v>40847</v>
      </c>
      <c r="I489" t="s">
        <v>191</v>
      </c>
      <c r="J489" t="s">
        <v>1677</v>
      </c>
      <c r="K489" t="s">
        <v>1678</v>
      </c>
      <c r="L489" t="s">
        <v>29</v>
      </c>
      <c r="M489" t="s">
        <v>30</v>
      </c>
      <c r="N489" t="s">
        <v>306</v>
      </c>
      <c r="O489" t="s">
        <v>214</v>
      </c>
      <c r="P489">
        <v>60610</v>
      </c>
      <c r="Q489" t="s">
        <v>108</v>
      </c>
      <c r="R489" t="s">
        <v>1679</v>
      </c>
      <c r="S489" t="s">
        <v>74</v>
      </c>
      <c r="T489" t="s">
        <v>75</v>
      </c>
      <c r="U489" t="s">
        <v>1680</v>
      </c>
      <c r="V489">
        <v>2735.9520000000002</v>
      </c>
      <c r="W489">
        <v>6</v>
      </c>
      <c r="X489" s="9">
        <f>Table1[[#This Row],[Discount]]</f>
        <v>0.2</v>
      </c>
      <c r="Y489">
        <v>0.2</v>
      </c>
      <c r="Z489">
        <v>341.99399999999969</v>
      </c>
    </row>
    <row r="490" spans="1:26" ht="16" x14ac:dyDescent="0.2">
      <c r="A490">
        <v>489</v>
      </c>
      <c r="B490" t="s">
        <v>1681</v>
      </c>
      <c r="C490" s="1">
        <v>40703</v>
      </c>
      <c r="D490">
        <f>YEAR(Table1[[#This Row],[Order Date]])</f>
        <v>2011</v>
      </c>
      <c r="E490">
        <f>MONTH(Table1[[#This Row],[Order Date]])</f>
        <v>6</v>
      </c>
      <c r="F490" t="str">
        <f>Table1[[#This Row],[Order Year]]&amp;"-"&amp;Table1[[#This Row],[Order Month]]</f>
        <v>2011-6</v>
      </c>
      <c r="G490" s="5">
        <f>YEAR(Table1[[#This Row],[Order Date]])*100 + MONTH(Table1[[#This Row],[Order Date]])</f>
        <v>201106</v>
      </c>
      <c r="H490" s="1">
        <v>40707</v>
      </c>
      <c r="I490" t="s">
        <v>26</v>
      </c>
      <c r="J490" t="s">
        <v>1682</v>
      </c>
      <c r="K490" t="s">
        <v>1683</v>
      </c>
      <c r="L490" t="s">
        <v>105</v>
      </c>
      <c r="M490" t="s">
        <v>30</v>
      </c>
      <c r="N490" t="s">
        <v>1684</v>
      </c>
      <c r="O490" t="s">
        <v>107</v>
      </c>
      <c r="P490">
        <v>77340</v>
      </c>
      <c r="Q490" t="s">
        <v>108</v>
      </c>
      <c r="R490" t="s">
        <v>1685</v>
      </c>
      <c r="S490" t="s">
        <v>74</v>
      </c>
      <c r="T490" t="s">
        <v>75</v>
      </c>
      <c r="U490" t="s">
        <v>1686</v>
      </c>
      <c r="V490">
        <v>7.9920000000000009</v>
      </c>
      <c r="W490">
        <v>1</v>
      </c>
      <c r="X490" s="9">
        <f>Table1[[#This Row],[Discount]]</f>
        <v>0.2</v>
      </c>
      <c r="Y490">
        <v>0.2</v>
      </c>
      <c r="Z490">
        <v>0.59940000000000015</v>
      </c>
    </row>
    <row r="491" spans="1:26" ht="16" x14ac:dyDescent="0.2">
      <c r="A491">
        <v>490</v>
      </c>
      <c r="B491" t="s">
        <v>1681</v>
      </c>
      <c r="C491" s="1">
        <v>40703</v>
      </c>
      <c r="D491">
        <f>YEAR(Table1[[#This Row],[Order Date]])</f>
        <v>2011</v>
      </c>
      <c r="E491">
        <f>MONTH(Table1[[#This Row],[Order Date]])</f>
        <v>6</v>
      </c>
      <c r="F491" t="str">
        <f>Table1[[#This Row],[Order Year]]&amp;"-"&amp;Table1[[#This Row],[Order Month]]</f>
        <v>2011-6</v>
      </c>
      <c r="G491" s="5">
        <f>YEAR(Table1[[#This Row],[Order Date]])*100 + MONTH(Table1[[#This Row],[Order Date]])</f>
        <v>201106</v>
      </c>
      <c r="H491" s="1">
        <v>40707</v>
      </c>
      <c r="I491" t="s">
        <v>26</v>
      </c>
      <c r="J491" t="s">
        <v>1682</v>
      </c>
      <c r="K491" t="s">
        <v>1683</v>
      </c>
      <c r="L491" t="s">
        <v>105</v>
      </c>
      <c r="M491" t="s">
        <v>30</v>
      </c>
      <c r="N491" t="s">
        <v>1684</v>
      </c>
      <c r="O491" t="s">
        <v>107</v>
      </c>
      <c r="P491">
        <v>77340</v>
      </c>
      <c r="Q491" t="s">
        <v>108</v>
      </c>
      <c r="R491" t="s">
        <v>1687</v>
      </c>
      <c r="S491" t="s">
        <v>74</v>
      </c>
      <c r="T491" t="s">
        <v>164</v>
      </c>
      <c r="U491" t="s">
        <v>1688</v>
      </c>
      <c r="V491">
        <v>63.984000000000009</v>
      </c>
      <c r="W491">
        <v>2</v>
      </c>
      <c r="X491" s="9">
        <f>Table1[[#This Row],[Discount]]</f>
        <v>0.2</v>
      </c>
      <c r="Y491">
        <v>0.2</v>
      </c>
      <c r="Z491">
        <v>10.397399999999998</v>
      </c>
    </row>
    <row r="492" spans="1:26" ht="16" x14ac:dyDescent="0.2">
      <c r="A492">
        <v>491</v>
      </c>
      <c r="B492" t="s">
        <v>1681</v>
      </c>
      <c r="C492" s="1">
        <v>40703</v>
      </c>
      <c r="D492">
        <f>YEAR(Table1[[#This Row],[Order Date]])</f>
        <v>2011</v>
      </c>
      <c r="E492">
        <f>MONTH(Table1[[#This Row],[Order Date]])</f>
        <v>6</v>
      </c>
      <c r="F492" t="str">
        <f>Table1[[#This Row],[Order Year]]&amp;"-"&amp;Table1[[#This Row],[Order Month]]</f>
        <v>2011-6</v>
      </c>
      <c r="G492" s="5">
        <f>YEAR(Table1[[#This Row],[Order Date]])*100 + MONTH(Table1[[#This Row],[Order Date]])</f>
        <v>201106</v>
      </c>
      <c r="H492" s="1">
        <v>40707</v>
      </c>
      <c r="I492" t="s">
        <v>26</v>
      </c>
      <c r="J492" t="s">
        <v>1682</v>
      </c>
      <c r="K492" t="s">
        <v>1683</v>
      </c>
      <c r="L492" t="s">
        <v>105</v>
      </c>
      <c r="M492" t="s">
        <v>30</v>
      </c>
      <c r="N492" t="s">
        <v>1684</v>
      </c>
      <c r="O492" t="s">
        <v>107</v>
      </c>
      <c r="P492">
        <v>77340</v>
      </c>
      <c r="Q492" t="s">
        <v>108</v>
      </c>
      <c r="R492" t="s">
        <v>1568</v>
      </c>
      <c r="S492" t="s">
        <v>49</v>
      </c>
      <c r="T492" t="s">
        <v>71</v>
      </c>
      <c r="U492" t="s">
        <v>1569</v>
      </c>
      <c r="V492">
        <v>70.367999999999995</v>
      </c>
      <c r="W492">
        <v>2</v>
      </c>
      <c r="X492" s="9">
        <f>Table1[[#This Row],[Discount]]</f>
        <v>0.2</v>
      </c>
      <c r="Y492">
        <v>0.2</v>
      </c>
      <c r="Z492">
        <v>6.1572000000000031</v>
      </c>
    </row>
    <row r="493" spans="1:26" ht="16" x14ac:dyDescent="0.2">
      <c r="A493">
        <v>492</v>
      </c>
      <c r="B493" t="s">
        <v>1689</v>
      </c>
      <c r="C493" s="1">
        <v>40800</v>
      </c>
      <c r="D493">
        <f>YEAR(Table1[[#This Row],[Order Date]])</f>
        <v>2011</v>
      </c>
      <c r="E493">
        <f>MONTH(Table1[[#This Row],[Order Date]])</f>
        <v>9</v>
      </c>
      <c r="F493" t="str">
        <f>Table1[[#This Row],[Order Year]]&amp;"-"&amp;Table1[[#This Row],[Order Month]]</f>
        <v>2011-9</v>
      </c>
      <c r="G493" s="5">
        <f>YEAR(Table1[[#This Row],[Order Date]])*100 + MONTH(Table1[[#This Row],[Order Date]])</f>
        <v>201109</v>
      </c>
      <c r="H493" s="1">
        <v>40805</v>
      </c>
      <c r="I493" t="s">
        <v>53</v>
      </c>
      <c r="J493" t="s">
        <v>1690</v>
      </c>
      <c r="K493" t="s">
        <v>1691</v>
      </c>
      <c r="L493" t="s">
        <v>29</v>
      </c>
      <c r="M493" t="s">
        <v>30</v>
      </c>
      <c r="N493" t="s">
        <v>392</v>
      </c>
      <c r="O493" t="s">
        <v>270</v>
      </c>
      <c r="P493">
        <v>14609</v>
      </c>
      <c r="Q493" t="s">
        <v>151</v>
      </c>
      <c r="R493" t="s">
        <v>1692</v>
      </c>
      <c r="S493" t="s">
        <v>49</v>
      </c>
      <c r="T493" t="s">
        <v>62</v>
      </c>
      <c r="U493" t="s">
        <v>1693</v>
      </c>
      <c r="V493">
        <v>449.15</v>
      </c>
      <c r="W493">
        <v>5</v>
      </c>
      <c r="X493" s="9">
        <f>Table1[[#This Row],[Discount]]</f>
        <v>0</v>
      </c>
      <c r="Y493">
        <v>0</v>
      </c>
      <c r="Z493">
        <v>8.9829999999999899</v>
      </c>
    </row>
    <row r="494" spans="1:26" ht="16" x14ac:dyDescent="0.2">
      <c r="A494">
        <v>493</v>
      </c>
      <c r="B494" t="s">
        <v>1689</v>
      </c>
      <c r="C494" s="1">
        <v>40800</v>
      </c>
      <c r="D494">
        <f>YEAR(Table1[[#This Row],[Order Date]])</f>
        <v>2011</v>
      </c>
      <c r="E494">
        <f>MONTH(Table1[[#This Row],[Order Date]])</f>
        <v>9</v>
      </c>
      <c r="F494" t="str">
        <f>Table1[[#This Row],[Order Year]]&amp;"-"&amp;Table1[[#This Row],[Order Month]]</f>
        <v>2011-9</v>
      </c>
      <c r="G494" s="5">
        <f>YEAR(Table1[[#This Row],[Order Date]])*100 + MONTH(Table1[[#This Row],[Order Date]])</f>
        <v>201109</v>
      </c>
      <c r="H494" s="1">
        <v>40805</v>
      </c>
      <c r="I494" t="s">
        <v>53</v>
      </c>
      <c r="J494" t="s">
        <v>1690</v>
      </c>
      <c r="K494" t="s">
        <v>1691</v>
      </c>
      <c r="L494" t="s">
        <v>29</v>
      </c>
      <c r="M494" t="s">
        <v>30</v>
      </c>
      <c r="N494" t="s">
        <v>392</v>
      </c>
      <c r="O494" t="s">
        <v>270</v>
      </c>
      <c r="P494">
        <v>14609</v>
      </c>
      <c r="Q494" t="s">
        <v>151</v>
      </c>
      <c r="R494" t="s">
        <v>1694</v>
      </c>
      <c r="S494" t="s">
        <v>49</v>
      </c>
      <c r="T494" t="s">
        <v>176</v>
      </c>
      <c r="U494" t="s">
        <v>1695</v>
      </c>
      <c r="V494">
        <v>11.07</v>
      </c>
      <c r="W494">
        <v>3</v>
      </c>
      <c r="X494" s="9">
        <f>Table1[[#This Row],[Discount]]</f>
        <v>0</v>
      </c>
      <c r="Y494">
        <v>0</v>
      </c>
      <c r="Z494">
        <v>5.0921999999999992</v>
      </c>
    </row>
    <row r="495" spans="1:26" ht="16" x14ac:dyDescent="0.2">
      <c r="A495">
        <v>494</v>
      </c>
      <c r="B495" t="s">
        <v>1696</v>
      </c>
      <c r="C495" s="1">
        <v>41404</v>
      </c>
      <c r="D495">
        <f>YEAR(Table1[[#This Row],[Order Date]])</f>
        <v>2013</v>
      </c>
      <c r="E495">
        <f>MONTH(Table1[[#This Row],[Order Date]])</f>
        <v>5</v>
      </c>
      <c r="F495" t="str">
        <f>Table1[[#This Row],[Order Year]]&amp;"-"&amp;Table1[[#This Row],[Order Month]]</f>
        <v>2013-5</v>
      </c>
      <c r="G495" s="5">
        <f>YEAR(Table1[[#This Row],[Order Date]])*100 + MONTH(Table1[[#This Row],[Order Date]])</f>
        <v>201305</v>
      </c>
      <c r="H495" s="1">
        <v>41409</v>
      </c>
      <c r="I495" t="s">
        <v>53</v>
      </c>
      <c r="J495" t="s">
        <v>1697</v>
      </c>
      <c r="K495" t="s">
        <v>1698</v>
      </c>
      <c r="L495" t="s">
        <v>29</v>
      </c>
      <c r="M495" t="s">
        <v>30</v>
      </c>
      <c r="N495" t="s">
        <v>98</v>
      </c>
      <c r="O495" t="s">
        <v>99</v>
      </c>
      <c r="P495">
        <v>98115</v>
      </c>
      <c r="Q495" t="s">
        <v>47</v>
      </c>
      <c r="R495" t="s">
        <v>1699</v>
      </c>
      <c r="S495" t="s">
        <v>74</v>
      </c>
      <c r="T495" t="s">
        <v>164</v>
      </c>
      <c r="U495" t="s">
        <v>1700</v>
      </c>
      <c r="V495">
        <v>93.98</v>
      </c>
      <c r="W495">
        <v>2</v>
      </c>
      <c r="X495" s="9">
        <f>Table1[[#This Row],[Discount]]</f>
        <v>0</v>
      </c>
      <c r="Y495">
        <v>0</v>
      </c>
      <c r="Z495">
        <v>13.157200000000003</v>
      </c>
    </row>
    <row r="496" spans="1:26" ht="16" x14ac:dyDescent="0.2">
      <c r="A496">
        <v>495</v>
      </c>
      <c r="B496" t="s">
        <v>1701</v>
      </c>
      <c r="C496" s="1">
        <v>41352</v>
      </c>
      <c r="D496">
        <f>YEAR(Table1[[#This Row],[Order Date]])</f>
        <v>2013</v>
      </c>
      <c r="E496">
        <f>MONTH(Table1[[#This Row],[Order Date]])</f>
        <v>3</v>
      </c>
      <c r="F496" t="str">
        <f>Table1[[#This Row],[Order Year]]&amp;"-"&amp;Table1[[#This Row],[Order Month]]</f>
        <v>2013-3</v>
      </c>
      <c r="G496" s="5">
        <f>YEAR(Table1[[#This Row],[Order Date]])*100 + MONTH(Table1[[#This Row],[Order Date]])</f>
        <v>201303</v>
      </c>
      <c r="H496" s="1">
        <v>41355</v>
      </c>
      <c r="I496" t="s">
        <v>26</v>
      </c>
      <c r="J496" t="s">
        <v>1702</v>
      </c>
      <c r="K496" t="s">
        <v>1703</v>
      </c>
      <c r="L496" t="s">
        <v>29</v>
      </c>
      <c r="M496" t="s">
        <v>30</v>
      </c>
      <c r="N496" t="s">
        <v>337</v>
      </c>
      <c r="O496" t="s">
        <v>338</v>
      </c>
      <c r="P496">
        <v>38109</v>
      </c>
      <c r="Q496" t="s">
        <v>33</v>
      </c>
      <c r="R496" t="s">
        <v>1704</v>
      </c>
      <c r="S496" t="s">
        <v>35</v>
      </c>
      <c r="T496" t="s">
        <v>59</v>
      </c>
      <c r="U496" t="s">
        <v>1705</v>
      </c>
      <c r="V496">
        <v>189.88200000000001</v>
      </c>
      <c r="W496">
        <v>3</v>
      </c>
      <c r="X496" s="9">
        <f>Table1[[#This Row],[Discount]]</f>
        <v>0.4</v>
      </c>
      <c r="Y496">
        <v>0.4</v>
      </c>
      <c r="Z496">
        <v>-94.941000000000017</v>
      </c>
    </row>
    <row r="497" spans="1:26" ht="16" x14ac:dyDescent="0.2">
      <c r="A497">
        <v>496</v>
      </c>
      <c r="B497" t="s">
        <v>1706</v>
      </c>
      <c r="C497" s="1">
        <v>41270</v>
      </c>
      <c r="D497">
        <f>YEAR(Table1[[#This Row],[Order Date]])</f>
        <v>2012</v>
      </c>
      <c r="E497">
        <f>MONTH(Table1[[#This Row],[Order Date]])</f>
        <v>12</v>
      </c>
      <c r="F497" t="str">
        <f>Table1[[#This Row],[Order Year]]&amp;"-"&amp;Table1[[#This Row],[Order Month]]</f>
        <v>2012-12</v>
      </c>
      <c r="G497" s="5">
        <f>YEAR(Table1[[#This Row],[Order Date]])*100 + MONTH(Table1[[#This Row],[Order Date]])</f>
        <v>201212</v>
      </c>
      <c r="H497" s="1">
        <v>41274</v>
      </c>
      <c r="I497" t="s">
        <v>53</v>
      </c>
      <c r="J497" t="s">
        <v>1707</v>
      </c>
      <c r="K497" t="s">
        <v>1708</v>
      </c>
      <c r="L497" t="s">
        <v>29</v>
      </c>
      <c r="M497" t="s">
        <v>30</v>
      </c>
      <c r="N497" t="s">
        <v>1709</v>
      </c>
      <c r="O497" t="s">
        <v>1710</v>
      </c>
      <c r="P497">
        <v>72701</v>
      </c>
      <c r="Q497" t="s">
        <v>33</v>
      </c>
      <c r="R497" t="s">
        <v>1711</v>
      </c>
      <c r="S497" t="s">
        <v>49</v>
      </c>
      <c r="T497" t="s">
        <v>176</v>
      </c>
      <c r="U497" t="s">
        <v>1712</v>
      </c>
      <c r="V497">
        <v>105.42</v>
      </c>
      <c r="W497">
        <v>2</v>
      </c>
      <c r="X497" s="9">
        <f>Table1[[#This Row],[Discount]]</f>
        <v>0</v>
      </c>
      <c r="Y497">
        <v>0</v>
      </c>
      <c r="Z497">
        <v>51.655799999999999</v>
      </c>
    </row>
    <row r="498" spans="1:26" ht="16" x14ac:dyDescent="0.2">
      <c r="A498">
        <v>497</v>
      </c>
      <c r="B498" t="s">
        <v>1713</v>
      </c>
      <c r="C498" s="1">
        <v>41481</v>
      </c>
      <c r="D498">
        <f>YEAR(Table1[[#This Row],[Order Date]])</f>
        <v>2013</v>
      </c>
      <c r="E498">
        <f>MONTH(Table1[[#This Row],[Order Date]])</f>
        <v>7</v>
      </c>
      <c r="F498" t="str">
        <f>Table1[[#This Row],[Order Year]]&amp;"-"&amp;Table1[[#This Row],[Order Month]]</f>
        <v>2013-7</v>
      </c>
      <c r="G498" s="5">
        <f>YEAR(Table1[[#This Row],[Order Date]])*100 + MONTH(Table1[[#This Row],[Order Date]])</f>
        <v>201307</v>
      </c>
      <c r="H498" s="1">
        <v>41487</v>
      </c>
      <c r="I498" t="s">
        <v>53</v>
      </c>
      <c r="J498" t="s">
        <v>1586</v>
      </c>
      <c r="K498" t="s">
        <v>1587</v>
      </c>
      <c r="L498" t="s">
        <v>29</v>
      </c>
      <c r="M498" t="s">
        <v>30</v>
      </c>
      <c r="N498" t="s">
        <v>1714</v>
      </c>
      <c r="O498" t="s">
        <v>46</v>
      </c>
      <c r="P498">
        <v>92627</v>
      </c>
      <c r="Q498" t="s">
        <v>47</v>
      </c>
      <c r="R498" t="s">
        <v>1715</v>
      </c>
      <c r="S498" t="s">
        <v>49</v>
      </c>
      <c r="T498" t="s">
        <v>78</v>
      </c>
      <c r="U498" t="s">
        <v>1716</v>
      </c>
      <c r="V498">
        <v>119.61600000000001</v>
      </c>
      <c r="W498">
        <v>8</v>
      </c>
      <c r="X498" s="9">
        <f>Table1[[#This Row],[Discount]]</f>
        <v>0.2</v>
      </c>
      <c r="Y498">
        <v>0.2</v>
      </c>
      <c r="Z498">
        <v>40.370399999999997</v>
      </c>
    </row>
    <row r="499" spans="1:26" ht="16" x14ac:dyDescent="0.2">
      <c r="A499">
        <v>498</v>
      </c>
      <c r="B499" t="s">
        <v>1713</v>
      </c>
      <c r="C499" s="1">
        <v>41481</v>
      </c>
      <c r="D499">
        <f>YEAR(Table1[[#This Row],[Order Date]])</f>
        <v>2013</v>
      </c>
      <c r="E499">
        <f>MONTH(Table1[[#This Row],[Order Date]])</f>
        <v>7</v>
      </c>
      <c r="F499" t="str">
        <f>Table1[[#This Row],[Order Year]]&amp;"-"&amp;Table1[[#This Row],[Order Month]]</f>
        <v>2013-7</v>
      </c>
      <c r="G499" s="5">
        <f>YEAR(Table1[[#This Row],[Order Date]])*100 + MONTH(Table1[[#This Row],[Order Date]])</f>
        <v>201307</v>
      </c>
      <c r="H499" s="1">
        <v>41487</v>
      </c>
      <c r="I499" t="s">
        <v>53</v>
      </c>
      <c r="J499" t="s">
        <v>1586</v>
      </c>
      <c r="K499" t="s">
        <v>1587</v>
      </c>
      <c r="L499" t="s">
        <v>29</v>
      </c>
      <c r="M499" t="s">
        <v>30</v>
      </c>
      <c r="N499" t="s">
        <v>1714</v>
      </c>
      <c r="O499" t="s">
        <v>46</v>
      </c>
      <c r="P499">
        <v>92627</v>
      </c>
      <c r="Q499" t="s">
        <v>47</v>
      </c>
      <c r="R499" t="s">
        <v>1717</v>
      </c>
      <c r="S499" t="s">
        <v>35</v>
      </c>
      <c r="T499" t="s">
        <v>68</v>
      </c>
      <c r="U499" t="s">
        <v>1718</v>
      </c>
      <c r="V499">
        <v>255.76</v>
      </c>
      <c r="W499">
        <v>4</v>
      </c>
      <c r="X499" s="9">
        <f>Table1[[#This Row],[Discount]]</f>
        <v>0</v>
      </c>
      <c r="Y499">
        <v>0</v>
      </c>
      <c r="Z499">
        <v>81.843199999999996</v>
      </c>
    </row>
    <row r="500" spans="1:26" ht="16" x14ac:dyDescent="0.2">
      <c r="A500">
        <v>499</v>
      </c>
      <c r="B500" t="s">
        <v>1713</v>
      </c>
      <c r="C500" s="1">
        <v>41481</v>
      </c>
      <c r="D500">
        <f>YEAR(Table1[[#This Row],[Order Date]])</f>
        <v>2013</v>
      </c>
      <c r="E500">
        <f>MONTH(Table1[[#This Row],[Order Date]])</f>
        <v>7</v>
      </c>
      <c r="F500" t="str">
        <f>Table1[[#This Row],[Order Year]]&amp;"-"&amp;Table1[[#This Row],[Order Month]]</f>
        <v>2013-7</v>
      </c>
      <c r="G500" s="5">
        <f>YEAR(Table1[[#This Row],[Order Date]])*100 + MONTH(Table1[[#This Row],[Order Date]])</f>
        <v>201307</v>
      </c>
      <c r="H500" s="1">
        <v>41487</v>
      </c>
      <c r="I500" t="s">
        <v>53</v>
      </c>
      <c r="J500" t="s">
        <v>1586</v>
      </c>
      <c r="K500" t="s">
        <v>1587</v>
      </c>
      <c r="L500" t="s">
        <v>29</v>
      </c>
      <c r="M500" t="s">
        <v>30</v>
      </c>
      <c r="N500" t="s">
        <v>1714</v>
      </c>
      <c r="O500" t="s">
        <v>46</v>
      </c>
      <c r="P500">
        <v>92627</v>
      </c>
      <c r="Q500" t="s">
        <v>47</v>
      </c>
      <c r="R500" t="s">
        <v>1167</v>
      </c>
      <c r="S500" t="s">
        <v>35</v>
      </c>
      <c r="T500" t="s">
        <v>39</v>
      </c>
      <c r="U500" t="s">
        <v>1168</v>
      </c>
      <c r="V500">
        <v>241.56799999999998</v>
      </c>
      <c r="W500">
        <v>2</v>
      </c>
      <c r="X500" s="9">
        <f>Table1[[#This Row],[Discount]]</f>
        <v>0.2</v>
      </c>
      <c r="Y500">
        <v>0.2</v>
      </c>
      <c r="Z500">
        <v>18.11760000000001</v>
      </c>
    </row>
    <row r="501" spans="1:26" ht="16" x14ac:dyDescent="0.2">
      <c r="A501">
        <v>500</v>
      </c>
      <c r="B501" t="s">
        <v>1713</v>
      </c>
      <c r="C501" s="1">
        <v>41481</v>
      </c>
      <c r="D501">
        <f>YEAR(Table1[[#This Row],[Order Date]])</f>
        <v>2013</v>
      </c>
      <c r="E501">
        <f>MONTH(Table1[[#This Row],[Order Date]])</f>
        <v>7</v>
      </c>
      <c r="F501" t="str">
        <f>Table1[[#This Row],[Order Year]]&amp;"-"&amp;Table1[[#This Row],[Order Month]]</f>
        <v>2013-7</v>
      </c>
      <c r="G501" s="5">
        <f>YEAR(Table1[[#This Row],[Order Date]])*100 + MONTH(Table1[[#This Row],[Order Date]])</f>
        <v>201307</v>
      </c>
      <c r="H501" s="1">
        <v>41487</v>
      </c>
      <c r="I501" t="s">
        <v>53</v>
      </c>
      <c r="J501" t="s">
        <v>1586</v>
      </c>
      <c r="K501" t="s">
        <v>1587</v>
      </c>
      <c r="L501" t="s">
        <v>29</v>
      </c>
      <c r="M501" t="s">
        <v>30</v>
      </c>
      <c r="N501" t="s">
        <v>1714</v>
      </c>
      <c r="O501" t="s">
        <v>46</v>
      </c>
      <c r="P501">
        <v>92627</v>
      </c>
      <c r="Q501" t="s">
        <v>47</v>
      </c>
      <c r="R501" t="s">
        <v>1719</v>
      </c>
      <c r="S501" t="s">
        <v>35</v>
      </c>
      <c r="T501" t="s">
        <v>68</v>
      </c>
      <c r="U501" t="s">
        <v>1720</v>
      </c>
      <c r="V501">
        <v>69.3</v>
      </c>
      <c r="W501">
        <v>9</v>
      </c>
      <c r="X501" s="9">
        <f>Table1[[#This Row],[Discount]]</f>
        <v>0</v>
      </c>
      <c r="Y501">
        <v>0</v>
      </c>
      <c r="Z501">
        <v>22.868999999999996</v>
      </c>
    </row>
    <row r="502" spans="1:26" ht="16" x14ac:dyDescent="0.2">
      <c r="A502">
        <v>501</v>
      </c>
      <c r="B502" t="s">
        <v>1721</v>
      </c>
      <c r="C502" s="1">
        <v>41425</v>
      </c>
      <c r="D502">
        <f>YEAR(Table1[[#This Row],[Order Date]])</f>
        <v>2013</v>
      </c>
      <c r="E502">
        <f>MONTH(Table1[[#This Row],[Order Date]])</f>
        <v>5</v>
      </c>
      <c r="F502" t="str">
        <f>Table1[[#This Row],[Order Year]]&amp;"-"&amp;Table1[[#This Row],[Order Month]]</f>
        <v>2013-5</v>
      </c>
      <c r="G502" s="5">
        <f>YEAR(Table1[[#This Row],[Order Date]])*100 + MONTH(Table1[[#This Row],[Order Date]])</f>
        <v>201305</v>
      </c>
      <c r="H502" s="1">
        <v>41430</v>
      </c>
      <c r="I502" t="s">
        <v>53</v>
      </c>
      <c r="J502" t="s">
        <v>1722</v>
      </c>
      <c r="K502" t="s">
        <v>1723</v>
      </c>
      <c r="L502" t="s">
        <v>44</v>
      </c>
      <c r="M502" t="s">
        <v>30</v>
      </c>
      <c r="N502" t="s">
        <v>1724</v>
      </c>
      <c r="O502" t="s">
        <v>460</v>
      </c>
      <c r="P502">
        <v>80134</v>
      </c>
      <c r="Q502" t="s">
        <v>47</v>
      </c>
      <c r="R502" t="s">
        <v>1725</v>
      </c>
      <c r="S502" t="s">
        <v>49</v>
      </c>
      <c r="T502" t="s">
        <v>78</v>
      </c>
      <c r="U502" t="s">
        <v>1726</v>
      </c>
      <c r="V502">
        <v>22.620000000000005</v>
      </c>
      <c r="W502">
        <v>2</v>
      </c>
      <c r="X502" s="9">
        <f>Table1[[#This Row],[Discount]]</f>
        <v>0.7</v>
      </c>
      <c r="Y502">
        <v>0.7</v>
      </c>
      <c r="Z502">
        <v>-15.079999999999998</v>
      </c>
    </row>
    <row r="503" spans="1:26" ht="16" x14ac:dyDescent="0.2">
      <c r="A503">
        <v>502</v>
      </c>
      <c r="B503" t="s">
        <v>1721</v>
      </c>
      <c r="C503" s="1">
        <v>41425</v>
      </c>
      <c r="D503">
        <f>YEAR(Table1[[#This Row],[Order Date]])</f>
        <v>2013</v>
      </c>
      <c r="E503">
        <f>MONTH(Table1[[#This Row],[Order Date]])</f>
        <v>5</v>
      </c>
      <c r="F503" t="str">
        <f>Table1[[#This Row],[Order Year]]&amp;"-"&amp;Table1[[#This Row],[Order Month]]</f>
        <v>2013-5</v>
      </c>
      <c r="G503" s="5">
        <f>YEAR(Table1[[#This Row],[Order Date]])*100 + MONTH(Table1[[#This Row],[Order Date]])</f>
        <v>201305</v>
      </c>
      <c r="H503" s="1">
        <v>41430</v>
      </c>
      <c r="I503" t="s">
        <v>53</v>
      </c>
      <c r="J503" t="s">
        <v>1722</v>
      </c>
      <c r="K503" t="s">
        <v>1723</v>
      </c>
      <c r="L503" t="s">
        <v>44</v>
      </c>
      <c r="M503" t="s">
        <v>30</v>
      </c>
      <c r="N503" t="s">
        <v>1724</v>
      </c>
      <c r="O503" t="s">
        <v>460</v>
      </c>
      <c r="P503">
        <v>80134</v>
      </c>
      <c r="Q503" t="s">
        <v>47</v>
      </c>
      <c r="R503" t="s">
        <v>1727</v>
      </c>
      <c r="S503" t="s">
        <v>49</v>
      </c>
      <c r="T503" t="s">
        <v>78</v>
      </c>
      <c r="U503" t="s">
        <v>1728</v>
      </c>
      <c r="V503">
        <v>14.952000000000004</v>
      </c>
      <c r="W503">
        <v>2</v>
      </c>
      <c r="X503" s="9">
        <f>Table1[[#This Row],[Discount]]</f>
        <v>0.7</v>
      </c>
      <c r="Y503">
        <v>0.7</v>
      </c>
      <c r="Z503">
        <v>-11.961599999999997</v>
      </c>
    </row>
    <row r="504" spans="1:26" ht="16" x14ac:dyDescent="0.2">
      <c r="A504">
        <v>503</v>
      </c>
      <c r="B504" t="s">
        <v>1721</v>
      </c>
      <c r="C504" s="1">
        <v>41425</v>
      </c>
      <c r="D504">
        <f>YEAR(Table1[[#This Row],[Order Date]])</f>
        <v>2013</v>
      </c>
      <c r="E504">
        <f>MONTH(Table1[[#This Row],[Order Date]])</f>
        <v>5</v>
      </c>
      <c r="F504" t="str">
        <f>Table1[[#This Row],[Order Year]]&amp;"-"&amp;Table1[[#This Row],[Order Month]]</f>
        <v>2013-5</v>
      </c>
      <c r="G504" s="5">
        <f>YEAR(Table1[[#This Row],[Order Date]])*100 + MONTH(Table1[[#This Row],[Order Date]])</f>
        <v>201305</v>
      </c>
      <c r="H504" s="1">
        <v>41430</v>
      </c>
      <c r="I504" t="s">
        <v>53</v>
      </c>
      <c r="J504" t="s">
        <v>1722</v>
      </c>
      <c r="K504" t="s">
        <v>1723</v>
      </c>
      <c r="L504" t="s">
        <v>44</v>
      </c>
      <c r="M504" t="s">
        <v>30</v>
      </c>
      <c r="N504" t="s">
        <v>1724</v>
      </c>
      <c r="O504" t="s">
        <v>460</v>
      </c>
      <c r="P504">
        <v>80134</v>
      </c>
      <c r="Q504" t="s">
        <v>47</v>
      </c>
      <c r="R504" t="s">
        <v>1729</v>
      </c>
      <c r="S504" t="s">
        <v>35</v>
      </c>
      <c r="T504" t="s">
        <v>39</v>
      </c>
      <c r="U504" t="s">
        <v>1730</v>
      </c>
      <c r="V504">
        <v>801.5680000000001</v>
      </c>
      <c r="W504">
        <v>2</v>
      </c>
      <c r="X504" s="9">
        <f>Table1[[#This Row],[Discount]]</f>
        <v>0.2</v>
      </c>
      <c r="Y504">
        <v>0.2</v>
      </c>
      <c r="Z504">
        <v>50.097999999999985</v>
      </c>
    </row>
    <row r="505" spans="1:26" ht="16" x14ac:dyDescent="0.2">
      <c r="A505">
        <v>504</v>
      </c>
      <c r="B505" t="s">
        <v>1721</v>
      </c>
      <c r="C505" s="1">
        <v>41425</v>
      </c>
      <c r="D505">
        <f>YEAR(Table1[[#This Row],[Order Date]])</f>
        <v>2013</v>
      </c>
      <c r="E505">
        <f>MONTH(Table1[[#This Row],[Order Date]])</f>
        <v>5</v>
      </c>
      <c r="F505" t="str">
        <f>Table1[[#This Row],[Order Year]]&amp;"-"&amp;Table1[[#This Row],[Order Month]]</f>
        <v>2013-5</v>
      </c>
      <c r="G505" s="5">
        <f>YEAR(Table1[[#This Row],[Order Date]])*100 + MONTH(Table1[[#This Row],[Order Date]])</f>
        <v>201305</v>
      </c>
      <c r="H505" s="1">
        <v>41430</v>
      </c>
      <c r="I505" t="s">
        <v>53</v>
      </c>
      <c r="J505" t="s">
        <v>1722</v>
      </c>
      <c r="K505" t="s">
        <v>1723</v>
      </c>
      <c r="L505" t="s">
        <v>44</v>
      </c>
      <c r="M505" t="s">
        <v>30</v>
      </c>
      <c r="N505" t="s">
        <v>1724</v>
      </c>
      <c r="O505" t="s">
        <v>460</v>
      </c>
      <c r="P505">
        <v>80134</v>
      </c>
      <c r="Q505" t="s">
        <v>47</v>
      </c>
      <c r="R505" t="s">
        <v>1731</v>
      </c>
      <c r="S505" t="s">
        <v>49</v>
      </c>
      <c r="T505" t="s">
        <v>78</v>
      </c>
      <c r="U505" t="s">
        <v>1732</v>
      </c>
      <c r="V505">
        <v>2.3760000000000003</v>
      </c>
      <c r="W505">
        <v>3</v>
      </c>
      <c r="X505" s="9">
        <f>Table1[[#This Row],[Discount]]</f>
        <v>0.7</v>
      </c>
      <c r="Y505">
        <v>0.7</v>
      </c>
      <c r="Z505">
        <v>-1.9007999999999998</v>
      </c>
    </row>
    <row r="506" spans="1:26" ht="16" x14ac:dyDescent="0.2">
      <c r="A506">
        <v>505</v>
      </c>
      <c r="B506" t="s">
        <v>1721</v>
      </c>
      <c r="C506" s="1">
        <v>41425</v>
      </c>
      <c r="D506">
        <f>YEAR(Table1[[#This Row],[Order Date]])</f>
        <v>2013</v>
      </c>
      <c r="E506">
        <f>MONTH(Table1[[#This Row],[Order Date]])</f>
        <v>5</v>
      </c>
      <c r="F506" t="str">
        <f>Table1[[#This Row],[Order Year]]&amp;"-"&amp;Table1[[#This Row],[Order Month]]</f>
        <v>2013-5</v>
      </c>
      <c r="G506" s="5">
        <f>YEAR(Table1[[#This Row],[Order Date]])*100 + MONTH(Table1[[#This Row],[Order Date]])</f>
        <v>201305</v>
      </c>
      <c r="H506" s="1">
        <v>41430</v>
      </c>
      <c r="I506" t="s">
        <v>53</v>
      </c>
      <c r="J506" t="s">
        <v>1722</v>
      </c>
      <c r="K506" t="s">
        <v>1723</v>
      </c>
      <c r="L506" t="s">
        <v>44</v>
      </c>
      <c r="M506" t="s">
        <v>30</v>
      </c>
      <c r="N506" t="s">
        <v>1724</v>
      </c>
      <c r="O506" t="s">
        <v>460</v>
      </c>
      <c r="P506">
        <v>80134</v>
      </c>
      <c r="Q506" t="s">
        <v>47</v>
      </c>
      <c r="R506" t="s">
        <v>1733</v>
      </c>
      <c r="S506" t="s">
        <v>49</v>
      </c>
      <c r="T506" t="s">
        <v>93</v>
      </c>
      <c r="U506" t="s">
        <v>1734</v>
      </c>
      <c r="V506">
        <v>32.792000000000002</v>
      </c>
      <c r="W506">
        <v>1</v>
      </c>
      <c r="X506" s="9">
        <f>Table1[[#This Row],[Discount]]</f>
        <v>0.2</v>
      </c>
      <c r="Y506">
        <v>0.2</v>
      </c>
      <c r="Z506">
        <v>11.8871</v>
      </c>
    </row>
    <row r="507" spans="1:26" ht="16" x14ac:dyDescent="0.2">
      <c r="A507">
        <v>506</v>
      </c>
      <c r="B507" t="s">
        <v>1735</v>
      </c>
      <c r="C507" s="1">
        <v>41956</v>
      </c>
      <c r="D507">
        <f>YEAR(Table1[[#This Row],[Order Date]])</f>
        <v>2014</v>
      </c>
      <c r="E507">
        <f>MONTH(Table1[[#This Row],[Order Date]])</f>
        <v>11</v>
      </c>
      <c r="F507" t="str">
        <f>Table1[[#This Row],[Order Year]]&amp;"-"&amp;Table1[[#This Row],[Order Month]]</f>
        <v>2014-11</v>
      </c>
      <c r="G507" s="5">
        <f>YEAR(Table1[[#This Row],[Order Date]])*100 + MONTH(Table1[[#This Row],[Order Date]])</f>
        <v>201411</v>
      </c>
      <c r="H507" s="1">
        <v>41959</v>
      </c>
      <c r="I507" t="s">
        <v>26</v>
      </c>
      <c r="J507" t="s">
        <v>1577</v>
      </c>
      <c r="K507" t="s">
        <v>1578</v>
      </c>
      <c r="L507" t="s">
        <v>44</v>
      </c>
      <c r="M507" t="s">
        <v>30</v>
      </c>
      <c r="N507" t="s">
        <v>269</v>
      </c>
      <c r="O507" t="s">
        <v>270</v>
      </c>
      <c r="P507">
        <v>10024</v>
      </c>
      <c r="Q507" t="s">
        <v>151</v>
      </c>
      <c r="R507" t="s">
        <v>548</v>
      </c>
      <c r="S507" t="s">
        <v>49</v>
      </c>
      <c r="T507" t="s">
        <v>78</v>
      </c>
      <c r="U507" t="s">
        <v>549</v>
      </c>
      <c r="V507">
        <v>15.920000000000002</v>
      </c>
      <c r="W507">
        <v>5</v>
      </c>
      <c r="X507" s="9">
        <f>Table1[[#This Row],[Discount]]</f>
        <v>0.2</v>
      </c>
      <c r="Y507">
        <v>0.2</v>
      </c>
      <c r="Z507">
        <v>5.3729999999999993</v>
      </c>
    </row>
    <row r="508" spans="1:26" ht="16" x14ac:dyDescent="0.2">
      <c r="A508">
        <v>507</v>
      </c>
      <c r="B508" t="s">
        <v>1736</v>
      </c>
      <c r="C508" s="1">
        <v>40984</v>
      </c>
      <c r="D508">
        <f>YEAR(Table1[[#This Row],[Order Date]])</f>
        <v>2012</v>
      </c>
      <c r="E508">
        <f>MONTH(Table1[[#This Row],[Order Date]])</f>
        <v>3</v>
      </c>
      <c r="F508" t="str">
        <f>Table1[[#This Row],[Order Year]]&amp;"-"&amp;Table1[[#This Row],[Order Month]]</f>
        <v>2012-3</v>
      </c>
      <c r="G508" s="5">
        <f>YEAR(Table1[[#This Row],[Order Date]])*100 + MONTH(Table1[[#This Row],[Order Date]])</f>
        <v>201203</v>
      </c>
      <c r="H508" s="1">
        <v>40990</v>
      </c>
      <c r="I508" t="s">
        <v>53</v>
      </c>
      <c r="J508" t="s">
        <v>1737</v>
      </c>
      <c r="K508" t="s">
        <v>1738</v>
      </c>
      <c r="L508" t="s">
        <v>29</v>
      </c>
      <c r="M508" t="s">
        <v>30</v>
      </c>
      <c r="N508" t="s">
        <v>1739</v>
      </c>
      <c r="O508" t="s">
        <v>1275</v>
      </c>
      <c r="P508">
        <v>30318</v>
      </c>
      <c r="Q508" t="s">
        <v>33</v>
      </c>
      <c r="R508" t="s">
        <v>1740</v>
      </c>
      <c r="S508" t="s">
        <v>49</v>
      </c>
      <c r="T508" t="s">
        <v>71</v>
      </c>
      <c r="U508" t="s">
        <v>1741</v>
      </c>
      <c r="V508">
        <v>2.74</v>
      </c>
      <c r="W508">
        <v>1</v>
      </c>
      <c r="X508" s="9">
        <f>Table1[[#This Row],[Discount]]</f>
        <v>0</v>
      </c>
      <c r="Y508">
        <v>0</v>
      </c>
      <c r="Z508">
        <v>0.73980000000000024</v>
      </c>
    </row>
    <row r="509" spans="1:26" ht="16" x14ac:dyDescent="0.2">
      <c r="A509">
        <v>508</v>
      </c>
      <c r="B509" t="s">
        <v>1736</v>
      </c>
      <c r="C509" s="1">
        <v>40984</v>
      </c>
      <c r="D509">
        <f>YEAR(Table1[[#This Row],[Order Date]])</f>
        <v>2012</v>
      </c>
      <c r="E509">
        <f>MONTH(Table1[[#This Row],[Order Date]])</f>
        <v>3</v>
      </c>
      <c r="F509" t="str">
        <f>Table1[[#This Row],[Order Year]]&amp;"-"&amp;Table1[[#This Row],[Order Month]]</f>
        <v>2012-3</v>
      </c>
      <c r="G509" s="5">
        <f>YEAR(Table1[[#This Row],[Order Date]])*100 + MONTH(Table1[[#This Row],[Order Date]])</f>
        <v>201203</v>
      </c>
      <c r="H509" s="1">
        <v>40990</v>
      </c>
      <c r="I509" t="s">
        <v>53</v>
      </c>
      <c r="J509" t="s">
        <v>1737</v>
      </c>
      <c r="K509" t="s">
        <v>1738</v>
      </c>
      <c r="L509" t="s">
        <v>29</v>
      </c>
      <c r="M509" t="s">
        <v>30</v>
      </c>
      <c r="N509" t="s">
        <v>1739</v>
      </c>
      <c r="O509" t="s">
        <v>1275</v>
      </c>
      <c r="P509">
        <v>30318</v>
      </c>
      <c r="Q509" t="s">
        <v>33</v>
      </c>
      <c r="R509" t="s">
        <v>1742</v>
      </c>
      <c r="S509" t="s">
        <v>49</v>
      </c>
      <c r="T509" t="s">
        <v>71</v>
      </c>
      <c r="U509" t="s">
        <v>1743</v>
      </c>
      <c r="V509">
        <v>8.34</v>
      </c>
      <c r="W509">
        <v>3</v>
      </c>
      <c r="X509" s="9">
        <f>Table1[[#This Row],[Discount]]</f>
        <v>0</v>
      </c>
      <c r="Y509">
        <v>0</v>
      </c>
      <c r="Z509">
        <v>2.1683999999999997</v>
      </c>
    </row>
    <row r="510" spans="1:26" ht="16" x14ac:dyDescent="0.2">
      <c r="A510">
        <v>509</v>
      </c>
      <c r="B510" t="s">
        <v>1736</v>
      </c>
      <c r="C510" s="1">
        <v>40984</v>
      </c>
      <c r="D510">
        <f>YEAR(Table1[[#This Row],[Order Date]])</f>
        <v>2012</v>
      </c>
      <c r="E510">
        <f>MONTH(Table1[[#This Row],[Order Date]])</f>
        <v>3</v>
      </c>
      <c r="F510" t="str">
        <f>Table1[[#This Row],[Order Year]]&amp;"-"&amp;Table1[[#This Row],[Order Month]]</f>
        <v>2012-3</v>
      </c>
      <c r="G510" s="5">
        <f>YEAR(Table1[[#This Row],[Order Date]])*100 + MONTH(Table1[[#This Row],[Order Date]])</f>
        <v>201203</v>
      </c>
      <c r="H510" s="1">
        <v>40990</v>
      </c>
      <c r="I510" t="s">
        <v>53</v>
      </c>
      <c r="J510" t="s">
        <v>1737</v>
      </c>
      <c r="K510" t="s">
        <v>1738</v>
      </c>
      <c r="L510" t="s">
        <v>29</v>
      </c>
      <c r="M510" t="s">
        <v>30</v>
      </c>
      <c r="N510" t="s">
        <v>1739</v>
      </c>
      <c r="O510" t="s">
        <v>1275</v>
      </c>
      <c r="P510">
        <v>30318</v>
      </c>
      <c r="Q510" t="s">
        <v>33</v>
      </c>
      <c r="R510" t="s">
        <v>956</v>
      </c>
      <c r="S510" t="s">
        <v>49</v>
      </c>
      <c r="T510" t="s">
        <v>62</v>
      </c>
      <c r="U510" t="s">
        <v>1744</v>
      </c>
      <c r="V510">
        <v>46.74</v>
      </c>
      <c r="W510">
        <v>3</v>
      </c>
      <c r="X510" s="9">
        <f>Table1[[#This Row],[Discount]]</f>
        <v>0</v>
      </c>
      <c r="Y510">
        <v>0</v>
      </c>
      <c r="Z510">
        <v>11.684999999999999</v>
      </c>
    </row>
    <row r="511" spans="1:26" ht="16" x14ac:dyDescent="0.2">
      <c r="A511">
        <v>510</v>
      </c>
      <c r="B511" t="s">
        <v>1736</v>
      </c>
      <c r="C511" s="1">
        <v>40984</v>
      </c>
      <c r="D511">
        <f>YEAR(Table1[[#This Row],[Order Date]])</f>
        <v>2012</v>
      </c>
      <c r="E511">
        <f>MONTH(Table1[[#This Row],[Order Date]])</f>
        <v>3</v>
      </c>
      <c r="F511" t="str">
        <f>Table1[[#This Row],[Order Year]]&amp;"-"&amp;Table1[[#This Row],[Order Month]]</f>
        <v>2012-3</v>
      </c>
      <c r="G511" s="5">
        <f>YEAR(Table1[[#This Row],[Order Date]])*100 + MONTH(Table1[[#This Row],[Order Date]])</f>
        <v>201203</v>
      </c>
      <c r="H511" s="1">
        <v>40990</v>
      </c>
      <c r="I511" t="s">
        <v>53</v>
      </c>
      <c r="J511" t="s">
        <v>1737</v>
      </c>
      <c r="K511" t="s">
        <v>1738</v>
      </c>
      <c r="L511" t="s">
        <v>29</v>
      </c>
      <c r="M511" t="s">
        <v>30</v>
      </c>
      <c r="N511" t="s">
        <v>1739</v>
      </c>
      <c r="O511" t="s">
        <v>1275</v>
      </c>
      <c r="P511">
        <v>30318</v>
      </c>
      <c r="Q511" t="s">
        <v>33</v>
      </c>
      <c r="R511" t="s">
        <v>1745</v>
      </c>
      <c r="S511" t="s">
        <v>49</v>
      </c>
      <c r="T511" t="s">
        <v>78</v>
      </c>
      <c r="U511" t="s">
        <v>1746</v>
      </c>
      <c r="V511">
        <v>6354.95</v>
      </c>
      <c r="W511">
        <v>5</v>
      </c>
      <c r="X511" s="9">
        <f>Table1[[#This Row],[Discount]]</f>
        <v>0</v>
      </c>
      <c r="Y511">
        <v>0</v>
      </c>
      <c r="Z511">
        <v>3177.4749999999999</v>
      </c>
    </row>
    <row r="512" spans="1:26" ht="16" x14ac:dyDescent="0.2">
      <c r="A512">
        <v>511</v>
      </c>
      <c r="B512" t="s">
        <v>1747</v>
      </c>
      <c r="C512" s="1">
        <v>41970</v>
      </c>
      <c r="D512">
        <f>YEAR(Table1[[#This Row],[Order Date]])</f>
        <v>2014</v>
      </c>
      <c r="E512">
        <f>MONTH(Table1[[#This Row],[Order Date]])</f>
        <v>11</v>
      </c>
      <c r="F512" t="str">
        <f>Table1[[#This Row],[Order Year]]&amp;"-"&amp;Table1[[#This Row],[Order Month]]</f>
        <v>2014-11</v>
      </c>
      <c r="G512" s="5">
        <f>YEAR(Table1[[#This Row],[Order Date]])*100 + MONTH(Table1[[#This Row],[Order Date]])</f>
        <v>201411</v>
      </c>
      <c r="H512" s="1">
        <v>41971</v>
      </c>
      <c r="I512" t="s">
        <v>191</v>
      </c>
      <c r="J512" t="s">
        <v>1748</v>
      </c>
      <c r="K512" t="s">
        <v>1749</v>
      </c>
      <c r="L512" t="s">
        <v>29</v>
      </c>
      <c r="M512" t="s">
        <v>30</v>
      </c>
      <c r="N512" t="s">
        <v>1750</v>
      </c>
      <c r="O512" t="s">
        <v>599</v>
      </c>
      <c r="P512">
        <v>64118</v>
      </c>
      <c r="Q512" t="s">
        <v>108</v>
      </c>
      <c r="R512" t="s">
        <v>1751</v>
      </c>
      <c r="S512" t="s">
        <v>35</v>
      </c>
      <c r="T512" t="s">
        <v>68</v>
      </c>
      <c r="U512" t="s">
        <v>1752</v>
      </c>
      <c r="V512">
        <v>126.30000000000001</v>
      </c>
      <c r="W512">
        <v>3</v>
      </c>
      <c r="X512" s="9">
        <f>Table1[[#This Row],[Discount]]</f>
        <v>0</v>
      </c>
      <c r="Y512">
        <v>0</v>
      </c>
      <c r="Z512">
        <v>40.415999999999997</v>
      </c>
    </row>
    <row r="513" spans="1:26" ht="16" x14ac:dyDescent="0.2">
      <c r="A513">
        <v>512</v>
      </c>
      <c r="B513" t="s">
        <v>1747</v>
      </c>
      <c r="C513" s="1">
        <v>41970</v>
      </c>
      <c r="D513">
        <f>YEAR(Table1[[#This Row],[Order Date]])</f>
        <v>2014</v>
      </c>
      <c r="E513">
        <f>MONTH(Table1[[#This Row],[Order Date]])</f>
        <v>11</v>
      </c>
      <c r="F513" t="str">
        <f>Table1[[#This Row],[Order Year]]&amp;"-"&amp;Table1[[#This Row],[Order Month]]</f>
        <v>2014-11</v>
      </c>
      <c r="G513" s="5">
        <f>YEAR(Table1[[#This Row],[Order Date]])*100 + MONTH(Table1[[#This Row],[Order Date]])</f>
        <v>201411</v>
      </c>
      <c r="H513" s="1">
        <v>41971</v>
      </c>
      <c r="I513" t="s">
        <v>191</v>
      </c>
      <c r="J513" t="s">
        <v>1748</v>
      </c>
      <c r="K513" t="s">
        <v>1749</v>
      </c>
      <c r="L513" t="s">
        <v>29</v>
      </c>
      <c r="M513" t="s">
        <v>30</v>
      </c>
      <c r="N513" t="s">
        <v>1750</v>
      </c>
      <c r="O513" t="s">
        <v>599</v>
      </c>
      <c r="P513">
        <v>64118</v>
      </c>
      <c r="Q513" t="s">
        <v>108</v>
      </c>
      <c r="R513" t="s">
        <v>1753</v>
      </c>
      <c r="S513" t="s">
        <v>74</v>
      </c>
      <c r="T513" t="s">
        <v>164</v>
      </c>
      <c r="U513" t="s">
        <v>1754</v>
      </c>
      <c r="V513">
        <v>38.04</v>
      </c>
      <c r="W513">
        <v>2</v>
      </c>
      <c r="X513" s="9">
        <f>Table1[[#This Row],[Discount]]</f>
        <v>0</v>
      </c>
      <c r="Y513">
        <v>0</v>
      </c>
      <c r="Z513">
        <v>12.172799999999999</v>
      </c>
    </row>
    <row r="514" spans="1:26" ht="16" x14ac:dyDescent="0.2">
      <c r="A514">
        <v>513</v>
      </c>
      <c r="B514" t="s">
        <v>1755</v>
      </c>
      <c r="C514" s="1">
        <v>41568</v>
      </c>
      <c r="D514">
        <f>YEAR(Table1[[#This Row],[Order Date]])</f>
        <v>2013</v>
      </c>
      <c r="E514">
        <f>MONTH(Table1[[#This Row],[Order Date]])</f>
        <v>10</v>
      </c>
      <c r="F514" t="str">
        <f>Table1[[#This Row],[Order Year]]&amp;"-"&amp;Table1[[#This Row],[Order Month]]</f>
        <v>2013-10</v>
      </c>
      <c r="G514" s="5">
        <f>YEAR(Table1[[#This Row],[Order Date]])*100 + MONTH(Table1[[#This Row],[Order Date]])</f>
        <v>201310</v>
      </c>
      <c r="H514" s="1">
        <v>41571</v>
      </c>
      <c r="I514" t="s">
        <v>191</v>
      </c>
      <c r="J514" t="s">
        <v>1420</v>
      </c>
      <c r="K514" t="s">
        <v>1421</v>
      </c>
      <c r="L514" t="s">
        <v>29</v>
      </c>
      <c r="M514" t="s">
        <v>30</v>
      </c>
      <c r="N514" t="s">
        <v>609</v>
      </c>
      <c r="O514" t="s">
        <v>501</v>
      </c>
      <c r="P514">
        <v>43055</v>
      </c>
      <c r="Q514" t="s">
        <v>151</v>
      </c>
      <c r="R514" t="s">
        <v>369</v>
      </c>
      <c r="S514" t="s">
        <v>49</v>
      </c>
      <c r="T514" t="s">
        <v>71</v>
      </c>
      <c r="U514" t="s">
        <v>370</v>
      </c>
      <c r="V514">
        <v>7.1519999999999992</v>
      </c>
      <c r="W514">
        <v>3</v>
      </c>
      <c r="X514" s="9">
        <f>Table1[[#This Row],[Discount]]</f>
        <v>0.2</v>
      </c>
      <c r="Y514">
        <v>0.2</v>
      </c>
      <c r="Z514">
        <v>0.71520000000000028</v>
      </c>
    </row>
    <row r="515" spans="1:26" ht="16" x14ac:dyDescent="0.2">
      <c r="A515">
        <v>514</v>
      </c>
      <c r="B515" t="s">
        <v>1756</v>
      </c>
      <c r="C515" s="1">
        <v>41995</v>
      </c>
      <c r="D515">
        <f>YEAR(Table1[[#This Row],[Order Date]])</f>
        <v>2014</v>
      </c>
      <c r="E515">
        <f>MONTH(Table1[[#This Row],[Order Date]])</f>
        <v>12</v>
      </c>
      <c r="F515" t="str">
        <f>Table1[[#This Row],[Order Year]]&amp;"-"&amp;Table1[[#This Row],[Order Month]]</f>
        <v>2014-12</v>
      </c>
      <c r="G515" s="5">
        <f>YEAR(Table1[[#This Row],[Order Date]])*100 + MONTH(Table1[[#This Row],[Order Date]])</f>
        <v>201412</v>
      </c>
      <c r="H515" s="1">
        <v>41999</v>
      </c>
      <c r="I515" t="s">
        <v>53</v>
      </c>
      <c r="J515" t="s">
        <v>1757</v>
      </c>
      <c r="K515" t="s">
        <v>1758</v>
      </c>
      <c r="L515" t="s">
        <v>29</v>
      </c>
      <c r="M515" t="s">
        <v>30</v>
      </c>
      <c r="N515" t="s">
        <v>45</v>
      </c>
      <c r="O515" t="s">
        <v>46</v>
      </c>
      <c r="P515">
        <v>90049</v>
      </c>
      <c r="Q515" t="s">
        <v>47</v>
      </c>
      <c r="R515" t="s">
        <v>1759</v>
      </c>
      <c r="S515" t="s">
        <v>49</v>
      </c>
      <c r="T515" t="s">
        <v>71</v>
      </c>
      <c r="U515" t="s">
        <v>1760</v>
      </c>
      <c r="V515">
        <v>6.63</v>
      </c>
      <c r="W515">
        <v>3</v>
      </c>
      <c r="X515" s="9">
        <f>Table1[[#This Row],[Discount]]</f>
        <v>0</v>
      </c>
      <c r="Y515">
        <v>0</v>
      </c>
      <c r="Z515">
        <v>1.7901</v>
      </c>
    </row>
    <row r="516" spans="1:26" ht="16" x14ac:dyDescent="0.2">
      <c r="A516">
        <v>515</v>
      </c>
      <c r="B516" t="s">
        <v>1756</v>
      </c>
      <c r="C516" s="1">
        <v>41995</v>
      </c>
      <c r="D516">
        <f>YEAR(Table1[[#This Row],[Order Date]])</f>
        <v>2014</v>
      </c>
      <c r="E516">
        <f>MONTH(Table1[[#This Row],[Order Date]])</f>
        <v>12</v>
      </c>
      <c r="F516" t="str">
        <f>Table1[[#This Row],[Order Year]]&amp;"-"&amp;Table1[[#This Row],[Order Month]]</f>
        <v>2014-12</v>
      </c>
      <c r="G516" s="5">
        <f>YEAR(Table1[[#This Row],[Order Date]])*100 + MONTH(Table1[[#This Row],[Order Date]])</f>
        <v>201412</v>
      </c>
      <c r="H516" s="1">
        <v>41999</v>
      </c>
      <c r="I516" t="s">
        <v>53</v>
      </c>
      <c r="J516" t="s">
        <v>1757</v>
      </c>
      <c r="K516" t="s">
        <v>1758</v>
      </c>
      <c r="L516" t="s">
        <v>29</v>
      </c>
      <c r="M516" t="s">
        <v>30</v>
      </c>
      <c r="N516" t="s">
        <v>45</v>
      </c>
      <c r="O516" t="s">
        <v>46</v>
      </c>
      <c r="P516">
        <v>90049</v>
      </c>
      <c r="Q516" t="s">
        <v>47</v>
      </c>
      <c r="R516" t="s">
        <v>1761</v>
      </c>
      <c r="S516" t="s">
        <v>49</v>
      </c>
      <c r="T516" t="s">
        <v>71</v>
      </c>
      <c r="U516" t="s">
        <v>1762</v>
      </c>
      <c r="V516">
        <v>5.88</v>
      </c>
      <c r="W516">
        <v>2</v>
      </c>
      <c r="X516" s="9">
        <f>Table1[[#This Row],[Discount]]</f>
        <v>0</v>
      </c>
      <c r="Y516">
        <v>0</v>
      </c>
      <c r="Z516">
        <v>1.7051999999999996</v>
      </c>
    </row>
    <row r="517" spans="1:26" ht="16" x14ac:dyDescent="0.2">
      <c r="A517">
        <v>516</v>
      </c>
      <c r="B517" t="s">
        <v>1763</v>
      </c>
      <c r="C517" s="1">
        <v>41662</v>
      </c>
      <c r="D517">
        <f>YEAR(Table1[[#This Row],[Order Date]])</f>
        <v>2014</v>
      </c>
      <c r="E517">
        <f>MONTH(Table1[[#This Row],[Order Date]])</f>
        <v>1</v>
      </c>
      <c r="F517" t="str">
        <f>Table1[[#This Row],[Order Year]]&amp;"-"&amp;Table1[[#This Row],[Order Month]]</f>
        <v>2014-1</v>
      </c>
      <c r="G517" s="5">
        <f>YEAR(Table1[[#This Row],[Order Date]])*100 + MONTH(Table1[[#This Row],[Order Date]])</f>
        <v>201401</v>
      </c>
      <c r="H517" s="1">
        <v>41667</v>
      </c>
      <c r="I517" t="s">
        <v>53</v>
      </c>
      <c r="J517" t="s">
        <v>534</v>
      </c>
      <c r="K517" t="s">
        <v>535</v>
      </c>
      <c r="L517" t="s">
        <v>105</v>
      </c>
      <c r="M517" t="s">
        <v>30</v>
      </c>
      <c r="N517" t="s">
        <v>1764</v>
      </c>
      <c r="O517" t="s">
        <v>1765</v>
      </c>
      <c r="P517">
        <v>59405</v>
      </c>
      <c r="Q517" t="s">
        <v>47</v>
      </c>
      <c r="R517" t="s">
        <v>1766</v>
      </c>
      <c r="S517" t="s">
        <v>74</v>
      </c>
      <c r="T517" t="s">
        <v>1219</v>
      </c>
      <c r="U517" t="s">
        <v>1767</v>
      </c>
      <c r="V517">
        <v>2999.95</v>
      </c>
      <c r="W517">
        <v>5</v>
      </c>
      <c r="X517" s="9">
        <f>Table1[[#This Row],[Discount]]</f>
        <v>0</v>
      </c>
      <c r="Y517">
        <v>0</v>
      </c>
      <c r="Z517">
        <v>1379.9769999999999</v>
      </c>
    </row>
    <row r="518" spans="1:26" ht="16" x14ac:dyDescent="0.2">
      <c r="A518">
        <v>517</v>
      </c>
      <c r="B518" t="s">
        <v>1763</v>
      </c>
      <c r="C518" s="1">
        <v>41662</v>
      </c>
      <c r="D518">
        <f>YEAR(Table1[[#This Row],[Order Date]])</f>
        <v>2014</v>
      </c>
      <c r="E518">
        <f>MONTH(Table1[[#This Row],[Order Date]])</f>
        <v>1</v>
      </c>
      <c r="F518" t="str">
        <f>Table1[[#This Row],[Order Year]]&amp;"-"&amp;Table1[[#This Row],[Order Month]]</f>
        <v>2014-1</v>
      </c>
      <c r="G518" s="5">
        <f>YEAR(Table1[[#This Row],[Order Date]])*100 + MONTH(Table1[[#This Row],[Order Date]])</f>
        <v>201401</v>
      </c>
      <c r="H518" s="1">
        <v>41667</v>
      </c>
      <c r="I518" t="s">
        <v>53</v>
      </c>
      <c r="J518" t="s">
        <v>534</v>
      </c>
      <c r="K518" t="s">
        <v>535</v>
      </c>
      <c r="L518" t="s">
        <v>105</v>
      </c>
      <c r="M518" t="s">
        <v>30</v>
      </c>
      <c r="N518" t="s">
        <v>1764</v>
      </c>
      <c r="O518" t="s">
        <v>1765</v>
      </c>
      <c r="P518">
        <v>59405</v>
      </c>
      <c r="Q518" t="s">
        <v>47</v>
      </c>
      <c r="R518" t="s">
        <v>1768</v>
      </c>
      <c r="S518" t="s">
        <v>49</v>
      </c>
      <c r="T518" t="s">
        <v>62</v>
      </c>
      <c r="U518" t="s">
        <v>1769</v>
      </c>
      <c r="V518">
        <v>51.449999999999996</v>
      </c>
      <c r="W518">
        <v>3</v>
      </c>
      <c r="X518" s="9">
        <f>Table1[[#This Row],[Discount]]</f>
        <v>0</v>
      </c>
      <c r="Y518">
        <v>0</v>
      </c>
      <c r="Z518">
        <v>13.891499999999999</v>
      </c>
    </row>
    <row r="519" spans="1:26" ht="16" x14ac:dyDescent="0.2">
      <c r="A519">
        <v>518</v>
      </c>
      <c r="B519" t="s">
        <v>1763</v>
      </c>
      <c r="C519" s="1">
        <v>41662</v>
      </c>
      <c r="D519">
        <f>YEAR(Table1[[#This Row],[Order Date]])</f>
        <v>2014</v>
      </c>
      <c r="E519">
        <f>MONTH(Table1[[#This Row],[Order Date]])</f>
        <v>1</v>
      </c>
      <c r="F519" t="str">
        <f>Table1[[#This Row],[Order Year]]&amp;"-"&amp;Table1[[#This Row],[Order Month]]</f>
        <v>2014-1</v>
      </c>
      <c r="G519" s="5">
        <f>YEAR(Table1[[#This Row],[Order Date]])*100 + MONTH(Table1[[#This Row],[Order Date]])</f>
        <v>201401</v>
      </c>
      <c r="H519" s="1">
        <v>41667</v>
      </c>
      <c r="I519" t="s">
        <v>53</v>
      </c>
      <c r="J519" t="s">
        <v>534</v>
      </c>
      <c r="K519" t="s">
        <v>535</v>
      </c>
      <c r="L519" t="s">
        <v>105</v>
      </c>
      <c r="M519" t="s">
        <v>30</v>
      </c>
      <c r="N519" t="s">
        <v>1764</v>
      </c>
      <c r="O519" t="s">
        <v>1765</v>
      </c>
      <c r="P519">
        <v>59405</v>
      </c>
      <c r="Q519" t="s">
        <v>47</v>
      </c>
      <c r="R519" t="s">
        <v>1770</v>
      </c>
      <c r="S519" t="s">
        <v>49</v>
      </c>
      <c r="T519" t="s">
        <v>93</v>
      </c>
      <c r="U519" t="s">
        <v>1771</v>
      </c>
      <c r="V519">
        <v>11.96</v>
      </c>
      <c r="W519">
        <v>2</v>
      </c>
      <c r="X519" s="9">
        <f>Table1[[#This Row],[Discount]]</f>
        <v>0</v>
      </c>
      <c r="Y519">
        <v>0</v>
      </c>
      <c r="Z519">
        <v>5.3819999999999997</v>
      </c>
    </row>
    <row r="520" spans="1:26" ht="16" x14ac:dyDescent="0.2">
      <c r="A520">
        <v>519</v>
      </c>
      <c r="B520" t="s">
        <v>1763</v>
      </c>
      <c r="C520" s="1">
        <v>41662</v>
      </c>
      <c r="D520">
        <f>YEAR(Table1[[#This Row],[Order Date]])</f>
        <v>2014</v>
      </c>
      <c r="E520">
        <f>MONTH(Table1[[#This Row],[Order Date]])</f>
        <v>1</v>
      </c>
      <c r="F520" t="str">
        <f>Table1[[#This Row],[Order Year]]&amp;"-"&amp;Table1[[#This Row],[Order Month]]</f>
        <v>2014-1</v>
      </c>
      <c r="G520" s="5">
        <f>YEAR(Table1[[#This Row],[Order Date]])*100 + MONTH(Table1[[#This Row],[Order Date]])</f>
        <v>201401</v>
      </c>
      <c r="H520" s="1">
        <v>41667</v>
      </c>
      <c r="I520" t="s">
        <v>53</v>
      </c>
      <c r="J520" t="s">
        <v>534</v>
      </c>
      <c r="K520" t="s">
        <v>535</v>
      </c>
      <c r="L520" t="s">
        <v>105</v>
      </c>
      <c r="M520" t="s">
        <v>30</v>
      </c>
      <c r="N520" t="s">
        <v>1764</v>
      </c>
      <c r="O520" t="s">
        <v>1765</v>
      </c>
      <c r="P520">
        <v>59405</v>
      </c>
      <c r="Q520" t="s">
        <v>47</v>
      </c>
      <c r="R520" t="s">
        <v>1772</v>
      </c>
      <c r="S520" t="s">
        <v>49</v>
      </c>
      <c r="T520" t="s">
        <v>62</v>
      </c>
      <c r="U520" t="s">
        <v>1773</v>
      </c>
      <c r="V520">
        <v>1126.02</v>
      </c>
      <c r="W520">
        <v>3</v>
      </c>
      <c r="X520" s="9">
        <f>Table1[[#This Row],[Discount]]</f>
        <v>0</v>
      </c>
      <c r="Y520">
        <v>0</v>
      </c>
      <c r="Z520">
        <v>56.300999999999988</v>
      </c>
    </row>
    <row r="521" spans="1:26" ht="16" x14ac:dyDescent="0.2">
      <c r="A521">
        <v>520</v>
      </c>
      <c r="B521" t="s">
        <v>1774</v>
      </c>
      <c r="C521" s="1">
        <v>40990</v>
      </c>
      <c r="D521">
        <f>YEAR(Table1[[#This Row],[Order Date]])</f>
        <v>2012</v>
      </c>
      <c r="E521">
        <f>MONTH(Table1[[#This Row],[Order Date]])</f>
        <v>3</v>
      </c>
      <c r="F521" t="str">
        <f>Table1[[#This Row],[Order Year]]&amp;"-"&amp;Table1[[#This Row],[Order Month]]</f>
        <v>2012-3</v>
      </c>
      <c r="G521" s="5">
        <f>YEAR(Table1[[#This Row],[Order Date]])*100 + MONTH(Table1[[#This Row],[Order Date]])</f>
        <v>201203</v>
      </c>
      <c r="H521" s="1">
        <v>40994</v>
      </c>
      <c r="I521" t="s">
        <v>53</v>
      </c>
      <c r="J521" t="s">
        <v>1775</v>
      </c>
      <c r="K521" t="s">
        <v>1776</v>
      </c>
      <c r="L521" t="s">
        <v>29</v>
      </c>
      <c r="M521" t="s">
        <v>30</v>
      </c>
      <c r="N521" t="s">
        <v>187</v>
      </c>
      <c r="O521" t="s">
        <v>107</v>
      </c>
      <c r="P521">
        <v>77041</v>
      </c>
      <c r="Q521" t="s">
        <v>108</v>
      </c>
      <c r="R521" t="s">
        <v>233</v>
      </c>
      <c r="S521" t="s">
        <v>74</v>
      </c>
      <c r="T521" t="s">
        <v>164</v>
      </c>
      <c r="U521" t="s">
        <v>234</v>
      </c>
      <c r="V521">
        <v>18.391999999999999</v>
      </c>
      <c r="W521">
        <v>1</v>
      </c>
      <c r="X521" s="9">
        <f>Table1[[#This Row],[Discount]]</f>
        <v>0.2</v>
      </c>
      <c r="Y521">
        <v>0.2</v>
      </c>
      <c r="Z521">
        <v>5.2877000000000001</v>
      </c>
    </row>
    <row r="522" spans="1:26" ht="16" x14ac:dyDescent="0.2">
      <c r="A522">
        <v>521</v>
      </c>
      <c r="B522" t="s">
        <v>1774</v>
      </c>
      <c r="C522" s="1">
        <v>40990</v>
      </c>
      <c r="D522">
        <f>YEAR(Table1[[#This Row],[Order Date]])</f>
        <v>2012</v>
      </c>
      <c r="E522">
        <f>MONTH(Table1[[#This Row],[Order Date]])</f>
        <v>3</v>
      </c>
      <c r="F522" t="str">
        <f>Table1[[#This Row],[Order Year]]&amp;"-"&amp;Table1[[#This Row],[Order Month]]</f>
        <v>2012-3</v>
      </c>
      <c r="G522" s="5">
        <f>YEAR(Table1[[#This Row],[Order Date]])*100 + MONTH(Table1[[#This Row],[Order Date]])</f>
        <v>201203</v>
      </c>
      <c r="H522" s="1">
        <v>40994</v>
      </c>
      <c r="I522" t="s">
        <v>53</v>
      </c>
      <c r="J522" t="s">
        <v>1775</v>
      </c>
      <c r="K522" t="s">
        <v>1776</v>
      </c>
      <c r="L522" t="s">
        <v>29</v>
      </c>
      <c r="M522" t="s">
        <v>30</v>
      </c>
      <c r="N522" t="s">
        <v>187</v>
      </c>
      <c r="O522" t="s">
        <v>107</v>
      </c>
      <c r="P522">
        <v>77041</v>
      </c>
      <c r="Q522" t="s">
        <v>108</v>
      </c>
      <c r="R522" t="s">
        <v>1777</v>
      </c>
      <c r="S522" t="s">
        <v>49</v>
      </c>
      <c r="T522" t="s">
        <v>62</v>
      </c>
      <c r="U522" t="s">
        <v>1778</v>
      </c>
      <c r="V522">
        <v>129.56800000000001</v>
      </c>
      <c r="W522">
        <v>2</v>
      </c>
      <c r="X522" s="9">
        <f>Table1[[#This Row],[Discount]]</f>
        <v>0.2</v>
      </c>
      <c r="Y522">
        <v>0.2</v>
      </c>
      <c r="Z522">
        <v>-25.91360000000001</v>
      </c>
    </row>
    <row r="523" spans="1:26" ht="16" x14ac:dyDescent="0.2">
      <c r="A523">
        <v>522</v>
      </c>
      <c r="B523" t="s">
        <v>1774</v>
      </c>
      <c r="C523" s="1">
        <v>40990</v>
      </c>
      <c r="D523">
        <f>YEAR(Table1[[#This Row],[Order Date]])</f>
        <v>2012</v>
      </c>
      <c r="E523">
        <f>MONTH(Table1[[#This Row],[Order Date]])</f>
        <v>3</v>
      </c>
      <c r="F523" t="str">
        <f>Table1[[#This Row],[Order Year]]&amp;"-"&amp;Table1[[#This Row],[Order Month]]</f>
        <v>2012-3</v>
      </c>
      <c r="G523" s="5">
        <f>YEAR(Table1[[#This Row],[Order Date]])*100 + MONTH(Table1[[#This Row],[Order Date]])</f>
        <v>201203</v>
      </c>
      <c r="H523" s="1">
        <v>40994</v>
      </c>
      <c r="I523" t="s">
        <v>53</v>
      </c>
      <c r="J523" t="s">
        <v>1775</v>
      </c>
      <c r="K523" t="s">
        <v>1776</v>
      </c>
      <c r="L523" t="s">
        <v>29</v>
      </c>
      <c r="M523" t="s">
        <v>30</v>
      </c>
      <c r="N523" t="s">
        <v>187</v>
      </c>
      <c r="O523" t="s">
        <v>107</v>
      </c>
      <c r="P523">
        <v>77041</v>
      </c>
      <c r="Q523" t="s">
        <v>108</v>
      </c>
      <c r="R523" t="s">
        <v>1779</v>
      </c>
      <c r="S523" t="s">
        <v>49</v>
      </c>
      <c r="T523" t="s">
        <v>78</v>
      </c>
      <c r="U523" t="s">
        <v>1780</v>
      </c>
      <c r="V523">
        <v>14.111999999999997</v>
      </c>
      <c r="W523">
        <v>9</v>
      </c>
      <c r="X523" s="9">
        <f>Table1[[#This Row],[Discount]]</f>
        <v>0.8</v>
      </c>
      <c r="Y523">
        <v>0.8</v>
      </c>
      <c r="Z523">
        <v>-21.167999999999999</v>
      </c>
    </row>
    <row r="524" spans="1:26" ht="16" x14ac:dyDescent="0.2">
      <c r="A524">
        <v>523</v>
      </c>
      <c r="B524" t="s">
        <v>1781</v>
      </c>
      <c r="C524" s="1">
        <v>41663</v>
      </c>
      <c r="D524">
        <f>YEAR(Table1[[#This Row],[Order Date]])</f>
        <v>2014</v>
      </c>
      <c r="E524">
        <f>MONTH(Table1[[#This Row],[Order Date]])</f>
        <v>1</v>
      </c>
      <c r="F524" t="str">
        <f>Table1[[#This Row],[Order Year]]&amp;"-"&amp;Table1[[#This Row],[Order Month]]</f>
        <v>2014-1</v>
      </c>
      <c r="G524" s="5">
        <f>YEAR(Table1[[#This Row],[Order Date]])*100 + MONTH(Table1[[#This Row],[Order Date]])</f>
        <v>201401</v>
      </c>
      <c r="H524" s="1">
        <v>41665</v>
      </c>
      <c r="I524" t="s">
        <v>191</v>
      </c>
      <c r="J524" t="s">
        <v>1782</v>
      </c>
      <c r="K524" t="s">
        <v>1783</v>
      </c>
      <c r="L524" t="s">
        <v>44</v>
      </c>
      <c r="M524" t="s">
        <v>30</v>
      </c>
      <c r="N524" t="s">
        <v>883</v>
      </c>
      <c r="O524" t="s">
        <v>241</v>
      </c>
      <c r="P524">
        <v>48234</v>
      </c>
      <c r="Q524" t="s">
        <v>108</v>
      </c>
      <c r="R524" t="s">
        <v>1704</v>
      </c>
      <c r="S524" t="s">
        <v>35</v>
      </c>
      <c r="T524" t="s">
        <v>59</v>
      </c>
      <c r="U524" t="s">
        <v>1705</v>
      </c>
      <c r="V524">
        <v>210.98</v>
      </c>
      <c r="W524">
        <v>2</v>
      </c>
      <c r="X524" s="9">
        <f>Table1[[#This Row],[Discount]]</f>
        <v>0</v>
      </c>
      <c r="Y524">
        <v>0</v>
      </c>
      <c r="Z524">
        <v>21.097999999999985</v>
      </c>
    </row>
    <row r="525" spans="1:26" ht="16" x14ac:dyDescent="0.2">
      <c r="A525">
        <v>524</v>
      </c>
      <c r="B525" t="s">
        <v>1784</v>
      </c>
      <c r="C525" s="1">
        <v>41416</v>
      </c>
      <c r="D525">
        <f>YEAR(Table1[[#This Row],[Order Date]])</f>
        <v>2013</v>
      </c>
      <c r="E525">
        <f>MONTH(Table1[[#This Row],[Order Date]])</f>
        <v>5</v>
      </c>
      <c r="F525" t="str">
        <f>Table1[[#This Row],[Order Year]]&amp;"-"&amp;Table1[[#This Row],[Order Month]]</f>
        <v>2013-5</v>
      </c>
      <c r="G525" s="5">
        <f>YEAR(Table1[[#This Row],[Order Date]])*100 + MONTH(Table1[[#This Row],[Order Date]])</f>
        <v>201305</v>
      </c>
      <c r="H525" s="1">
        <v>41418</v>
      </c>
      <c r="I525" t="s">
        <v>191</v>
      </c>
      <c r="J525" t="s">
        <v>943</v>
      </c>
      <c r="K525" t="s">
        <v>944</v>
      </c>
      <c r="L525" t="s">
        <v>29</v>
      </c>
      <c r="M525" t="s">
        <v>30</v>
      </c>
      <c r="N525" t="s">
        <v>45</v>
      </c>
      <c r="O525" t="s">
        <v>46</v>
      </c>
      <c r="P525">
        <v>90032</v>
      </c>
      <c r="Q525" t="s">
        <v>47</v>
      </c>
      <c r="R525" t="s">
        <v>1785</v>
      </c>
      <c r="S525" t="s">
        <v>74</v>
      </c>
      <c r="T525" t="s">
        <v>75</v>
      </c>
      <c r="U525" t="s">
        <v>1786</v>
      </c>
      <c r="V525">
        <v>55.176000000000002</v>
      </c>
      <c r="W525">
        <v>3</v>
      </c>
      <c r="X525" s="9">
        <f>Table1[[#This Row],[Discount]]</f>
        <v>0.2</v>
      </c>
      <c r="Y525">
        <v>0.2</v>
      </c>
      <c r="Z525">
        <v>-12.414599999999997</v>
      </c>
    </row>
    <row r="526" spans="1:26" ht="16" x14ac:dyDescent="0.2">
      <c r="A526">
        <v>525</v>
      </c>
      <c r="B526" t="s">
        <v>1784</v>
      </c>
      <c r="C526" s="1">
        <v>41416</v>
      </c>
      <c r="D526">
        <f>YEAR(Table1[[#This Row],[Order Date]])</f>
        <v>2013</v>
      </c>
      <c r="E526">
        <f>MONTH(Table1[[#This Row],[Order Date]])</f>
        <v>5</v>
      </c>
      <c r="F526" t="str">
        <f>Table1[[#This Row],[Order Year]]&amp;"-"&amp;Table1[[#This Row],[Order Month]]</f>
        <v>2013-5</v>
      </c>
      <c r="G526" s="5">
        <f>YEAR(Table1[[#This Row],[Order Date]])*100 + MONTH(Table1[[#This Row],[Order Date]])</f>
        <v>201305</v>
      </c>
      <c r="H526" s="1">
        <v>41418</v>
      </c>
      <c r="I526" t="s">
        <v>191</v>
      </c>
      <c r="J526" t="s">
        <v>943</v>
      </c>
      <c r="K526" t="s">
        <v>944</v>
      </c>
      <c r="L526" t="s">
        <v>29</v>
      </c>
      <c r="M526" t="s">
        <v>30</v>
      </c>
      <c r="N526" t="s">
        <v>45</v>
      </c>
      <c r="O526" t="s">
        <v>46</v>
      </c>
      <c r="P526">
        <v>90032</v>
      </c>
      <c r="Q526" t="s">
        <v>47</v>
      </c>
      <c r="R526" t="s">
        <v>910</v>
      </c>
      <c r="S526" t="s">
        <v>74</v>
      </c>
      <c r="T526" t="s">
        <v>164</v>
      </c>
      <c r="U526" t="s">
        <v>1787</v>
      </c>
      <c r="V526">
        <v>66.260000000000005</v>
      </c>
      <c r="W526">
        <v>2</v>
      </c>
      <c r="X526" s="9">
        <f>Table1[[#This Row],[Discount]]</f>
        <v>0</v>
      </c>
      <c r="Y526">
        <v>0</v>
      </c>
      <c r="Z526">
        <v>27.166600000000003</v>
      </c>
    </row>
    <row r="527" spans="1:26" ht="16" x14ac:dyDescent="0.2">
      <c r="A527">
        <v>526</v>
      </c>
      <c r="B527" t="s">
        <v>1788</v>
      </c>
      <c r="C527" s="1">
        <v>41269</v>
      </c>
      <c r="D527">
        <f>YEAR(Table1[[#This Row],[Order Date]])</f>
        <v>2012</v>
      </c>
      <c r="E527">
        <f>MONTH(Table1[[#This Row],[Order Date]])</f>
        <v>12</v>
      </c>
      <c r="F527" t="str">
        <f>Table1[[#This Row],[Order Year]]&amp;"-"&amp;Table1[[#This Row],[Order Month]]</f>
        <v>2012-12</v>
      </c>
      <c r="G527" s="5">
        <f>YEAR(Table1[[#This Row],[Order Date]])*100 + MONTH(Table1[[#This Row],[Order Date]])</f>
        <v>201212</v>
      </c>
      <c r="H527" s="1">
        <v>41276</v>
      </c>
      <c r="I527" t="s">
        <v>53</v>
      </c>
      <c r="J527" t="s">
        <v>1789</v>
      </c>
      <c r="K527" t="s">
        <v>1790</v>
      </c>
      <c r="L527" t="s">
        <v>29</v>
      </c>
      <c r="M527" t="s">
        <v>30</v>
      </c>
      <c r="N527" t="s">
        <v>1482</v>
      </c>
      <c r="O527" t="s">
        <v>1248</v>
      </c>
      <c r="P527">
        <v>1841</v>
      </c>
      <c r="Q527" t="s">
        <v>151</v>
      </c>
      <c r="R527" t="s">
        <v>1791</v>
      </c>
      <c r="S527" t="s">
        <v>49</v>
      </c>
      <c r="T527" t="s">
        <v>272</v>
      </c>
      <c r="U527" t="s">
        <v>189</v>
      </c>
      <c r="V527">
        <v>22.200000000000003</v>
      </c>
      <c r="W527">
        <v>5</v>
      </c>
      <c r="X527" s="9">
        <f>Table1[[#This Row],[Discount]]</f>
        <v>0</v>
      </c>
      <c r="Y527">
        <v>0</v>
      </c>
      <c r="Z527">
        <v>10.434000000000001</v>
      </c>
    </row>
    <row r="528" spans="1:26" ht="16" x14ac:dyDescent="0.2">
      <c r="A528">
        <v>527</v>
      </c>
      <c r="B528" t="s">
        <v>1792</v>
      </c>
      <c r="C528" s="1">
        <v>41934</v>
      </c>
      <c r="D528">
        <f>YEAR(Table1[[#This Row],[Order Date]])</f>
        <v>2014</v>
      </c>
      <c r="E528">
        <f>MONTH(Table1[[#This Row],[Order Date]])</f>
        <v>10</v>
      </c>
      <c r="F528" t="str">
        <f>Table1[[#This Row],[Order Year]]&amp;"-"&amp;Table1[[#This Row],[Order Month]]</f>
        <v>2014-10</v>
      </c>
      <c r="G528" s="5">
        <f>YEAR(Table1[[#This Row],[Order Date]])*100 + MONTH(Table1[[#This Row],[Order Date]])</f>
        <v>201410</v>
      </c>
      <c r="H528" s="1">
        <v>41939</v>
      </c>
      <c r="I528" t="s">
        <v>53</v>
      </c>
      <c r="J528" t="s">
        <v>1793</v>
      </c>
      <c r="K528" t="s">
        <v>1794</v>
      </c>
      <c r="L528" t="s">
        <v>105</v>
      </c>
      <c r="M528" t="s">
        <v>30</v>
      </c>
      <c r="N528" t="s">
        <v>1795</v>
      </c>
      <c r="O528" t="s">
        <v>57</v>
      </c>
      <c r="P528">
        <v>33801</v>
      </c>
      <c r="Q528" t="s">
        <v>33</v>
      </c>
      <c r="R528" t="s">
        <v>1796</v>
      </c>
      <c r="S528" t="s">
        <v>35</v>
      </c>
      <c r="T528" t="s">
        <v>39</v>
      </c>
      <c r="U528" t="s">
        <v>1797</v>
      </c>
      <c r="V528">
        <v>683.95200000000011</v>
      </c>
      <c r="W528">
        <v>3</v>
      </c>
      <c r="X528" s="9">
        <f>Table1[[#This Row],[Discount]]</f>
        <v>0.2</v>
      </c>
      <c r="Y528">
        <v>0.2</v>
      </c>
      <c r="Z528">
        <v>42.746999999999986</v>
      </c>
    </row>
    <row r="529" spans="1:26" ht="16" x14ac:dyDescent="0.2">
      <c r="A529">
        <v>528</v>
      </c>
      <c r="B529" t="s">
        <v>1792</v>
      </c>
      <c r="C529" s="1">
        <v>41934</v>
      </c>
      <c r="D529">
        <f>YEAR(Table1[[#This Row],[Order Date]])</f>
        <v>2014</v>
      </c>
      <c r="E529">
        <f>MONTH(Table1[[#This Row],[Order Date]])</f>
        <v>10</v>
      </c>
      <c r="F529" t="str">
        <f>Table1[[#This Row],[Order Year]]&amp;"-"&amp;Table1[[#This Row],[Order Month]]</f>
        <v>2014-10</v>
      </c>
      <c r="G529" s="5">
        <f>YEAR(Table1[[#This Row],[Order Date]])*100 + MONTH(Table1[[#This Row],[Order Date]])</f>
        <v>201410</v>
      </c>
      <c r="H529" s="1">
        <v>41939</v>
      </c>
      <c r="I529" t="s">
        <v>53</v>
      </c>
      <c r="J529" t="s">
        <v>1793</v>
      </c>
      <c r="K529" t="s">
        <v>1794</v>
      </c>
      <c r="L529" t="s">
        <v>105</v>
      </c>
      <c r="M529" t="s">
        <v>30</v>
      </c>
      <c r="N529" t="s">
        <v>1795</v>
      </c>
      <c r="O529" t="s">
        <v>57</v>
      </c>
      <c r="P529">
        <v>33801</v>
      </c>
      <c r="Q529" t="s">
        <v>33</v>
      </c>
      <c r="R529" t="s">
        <v>1141</v>
      </c>
      <c r="S529" t="s">
        <v>35</v>
      </c>
      <c r="T529" t="s">
        <v>68</v>
      </c>
      <c r="U529" t="s">
        <v>1142</v>
      </c>
      <c r="V529">
        <v>45.695999999999998</v>
      </c>
      <c r="W529">
        <v>3</v>
      </c>
      <c r="X529" s="9">
        <f>Table1[[#This Row],[Discount]]</f>
        <v>0.2</v>
      </c>
      <c r="Y529">
        <v>0.2</v>
      </c>
      <c r="Z529">
        <v>5.1407999999999916</v>
      </c>
    </row>
    <row r="530" spans="1:26" ht="16" x14ac:dyDescent="0.2">
      <c r="A530">
        <v>529</v>
      </c>
      <c r="B530" t="s">
        <v>1798</v>
      </c>
      <c r="C530" s="1">
        <v>41155</v>
      </c>
      <c r="D530">
        <f>YEAR(Table1[[#This Row],[Order Date]])</f>
        <v>2012</v>
      </c>
      <c r="E530">
        <f>MONTH(Table1[[#This Row],[Order Date]])</f>
        <v>9</v>
      </c>
      <c r="F530" t="str">
        <f>Table1[[#This Row],[Order Year]]&amp;"-"&amp;Table1[[#This Row],[Order Month]]</f>
        <v>2012-9</v>
      </c>
      <c r="G530" s="5">
        <f>YEAR(Table1[[#This Row],[Order Date]])*100 + MONTH(Table1[[#This Row],[Order Date]])</f>
        <v>201209</v>
      </c>
      <c r="H530" s="1">
        <v>41159</v>
      </c>
      <c r="I530" t="s">
        <v>53</v>
      </c>
      <c r="J530" t="s">
        <v>1799</v>
      </c>
      <c r="K530" t="s">
        <v>1800</v>
      </c>
      <c r="L530" t="s">
        <v>29</v>
      </c>
      <c r="M530" t="s">
        <v>30</v>
      </c>
      <c r="N530" t="s">
        <v>149</v>
      </c>
      <c r="O530" t="s">
        <v>150</v>
      </c>
      <c r="P530">
        <v>19134</v>
      </c>
      <c r="Q530" t="s">
        <v>151</v>
      </c>
      <c r="R530" t="s">
        <v>1801</v>
      </c>
      <c r="S530" t="s">
        <v>49</v>
      </c>
      <c r="T530" t="s">
        <v>62</v>
      </c>
      <c r="U530" t="s">
        <v>1802</v>
      </c>
      <c r="V530">
        <v>36.336000000000006</v>
      </c>
      <c r="W530">
        <v>3</v>
      </c>
      <c r="X530" s="9">
        <f>Table1[[#This Row],[Discount]]</f>
        <v>0.2</v>
      </c>
      <c r="Y530">
        <v>0.2</v>
      </c>
      <c r="Z530">
        <v>-7.2672000000000043</v>
      </c>
    </row>
    <row r="531" spans="1:26" ht="16" x14ac:dyDescent="0.2">
      <c r="A531">
        <v>530</v>
      </c>
      <c r="B531" t="s">
        <v>1798</v>
      </c>
      <c r="C531" s="1">
        <v>41155</v>
      </c>
      <c r="D531">
        <f>YEAR(Table1[[#This Row],[Order Date]])</f>
        <v>2012</v>
      </c>
      <c r="E531">
        <f>MONTH(Table1[[#This Row],[Order Date]])</f>
        <v>9</v>
      </c>
      <c r="F531" t="str">
        <f>Table1[[#This Row],[Order Year]]&amp;"-"&amp;Table1[[#This Row],[Order Month]]</f>
        <v>2012-9</v>
      </c>
      <c r="G531" s="5">
        <f>YEAR(Table1[[#This Row],[Order Date]])*100 + MONTH(Table1[[#This Row],[Order Date]])</f>
        <v>201209</v>
      </c>
      <c r="H531" s="1">
        <v>41159</v>
      </c>
      <c r="I531" t="s">
        <v>53</v>
      </c>
      <c r="J531" t="s">
        <v>1799</v>
      </c>
      <c r="K531" t="s">
        <v>1800</v>
      </c>
      <c r="L531" t="s">
        <v>29</v>
      </c>
      <c r="M531" t="s">
        <v>30</v>
      </c>
      <c r="N531" t="s">
        <v>149</v>
      </c>
      <c r="O531" t="s">
        <v>150</v>
      </c>
      <c r="P531">
        <v>19134</v>
      </c>
      <c r="Q531" t="s">
        <v>151</v>
      </c>
      <c r="R531" t="s">
        <v>1803</v>
      </c>
      <c r="S531" t="s">
        <v>49</v>
      </c>
      <c r="T531" t="s">
        <v>581</v>
      </c>
      <c r="U531" t="s">
        <v>1804</v>
      </c>
      <c r="V531">
        <v>666.24800000000005</v>
      </c>
      <c r="W531">
        <v>1</v>
      </c>
      <c r="X531" s="9">
        <f>Table1[[#This Row],[Discount]]</f>
        <v>0.2</v>
      </c>
      <c r="Y531">
        <v>0.2</v>
      </c>
      <c r="Z531">
        <v>-149.9058</v>
      </c>
    </row>
    <row r="532" spans="1:26" ht="16" x14ac:dyDescent="0.2">
      <c r="A532">
        <v>531</v>
      </c>
      <c r="B532" t="s">
        <v>1798</v>
      </c>
      <c r="C532" s="1">
        <v>41155</v>
      </c>
      <c r="D532">
        <f>YEAR(Table1[[#This Row],[Order Date]])</f>
        <v>2012</v>
      </c>
      <c r="E532">
        <f>MONTH(Table1[[#This Row],[Order Date]])</f>
        <v>9</v>
      </c>
      <c r="F532" t="str">
        <f>Table1[[#This Row],[Order Year]]&amp;"-"&amp;Table1[[#This Row],[Order Month]]</f>
        <v>2012-9</v>
      </c>
      <c r="G532" s="5">
        <f>YEAR(Table1[[#This Row],[Order Date]])*100 + MONTH(Table1[[#This Row],[Order Date]])</f>
        <v>201209</v>
      </c>
      <c r="H532" s="1">
        <v>41159</v>
      </c>
      <c r="I532" t="s">
        <v>53</v>
      </c>
      <c r="J532" t="s">
        <v>1799</v>
      </c>
      <c r="K532" t="s">
        <v>1800</v>
      </c>
      <c r="L532" t="s">
        <v>29</v>
      </c>
      <c r="M532" t="s">
        <v>30</v>
      </c>
      <c r="N532" t="s">
        <v>149</v>
      </c>
      <c r="O532" t="s">
        <v>150</v>
      </c>
      <c r="P532">
        <v>19134</v>
      </c>
      <c r="Q532" t="s">
        <v>151</v>
      </c>
      <c r="R532" t="s">
        <v>1805</v>
      </c>
      <c r="S532" t="s">
        <v>49</v>
      </c>
      <c r="T532" t="s">
        <v>176</v>
      </c>
      <c r="U532" t="s">
        <v>1806</v>
      </c>
      <c r="V532">
        <v>52.512</v>
      </c>
      <c r="W532">
        <v>6</v>
      </c>
      <c r="X532" s="9">
        <f>Table1[[#This Row],[Discount]]</f>
        <v>0.2</v>
      </c>
      <c r="Y532">
        <v>0.2</v>
      </c>
      <c r="Z532">
        <v>19.692</v>
      </c>
    </row>
    <row r="533" spans="1:26" ht="16" x14ac:dyDescent="0.2">
      <c r="A533">
        <v>532</v>
      </c>
      <c r="B533" t="s">
        <v>1807</v>
      </c>
      <c r="C533" s="1">
        <v>41220</v>
      </c>
      <c r="D533">
        <f>YEAR(Table1[[#This Row],[Order Date]])</f>
        <v>2012</v>
      </c>
      <c r="E533">
        <f>MONTH(Table1[[#This Row],[Order Date]])</f>
        <v>11</v>
      </c>
      <c r="F533" t="str">
        <f>Table1[[#This Row],[Order Year]]&amp;"-"&amp;Table1[[#This Row],[Order Month]]</f>
        <v>2012-11</v>
      </c>
      <c r="G533" s="5">
        <f>YEAR(Table1[[#This Row],[Order Date]])*100 + MONTH(Table1[[#This Row],[Order Date]])</f>
        <v>201211</v>
      </c>
      <c r="H533" s="1">
        <v>41222</v>
      </c>
      <c r="I533" t="s">
        <v>26</v>
      </c>
      <c r="J533" t="s">
        <v>1808</v>
      </c>
      <c r="K533" t="s">
        <v>1809</v>
      </c>
      <c r="L533" t="s">
        <v>44</v>
      </c>
      <c r="M533" t="s">
        <v>30</v>
      </c>
      <c r="N533" t="s">
        <v>45</v>
      </c>
      <c r="O533" t="s">
        <v>46</v>
      </c>
      <c r="P533">
        <v>90036</v>
      </c>
      <c r="Q533" t="s">
        <v>47</v>
      </c>
      <c r="R533" t="s">
        <v>1810</v>
      </c>
      <c r="S533" t="s">
        <v>35</v>
      </c>
      <c r="T533" t="s">
        <v>39</v>
      </c>
      <c r="U533" t="s">
        <v>1811</v>
      </c>
      <c r="V533">
        <v>190.72000000000003</v>
      </c>
      <c r="W533">
        <v>1</v>
      </c>
      <c r="X533" s="9">
        <f>Table1[[#This Row],[Discount]]</f>
        <v>0.2</v>
      </c>
      <c r="Y533">
        <v>0.2</v>
      </c>
      <c r="Z533">
        <v>11.919999999999987</v>
      </c>
    </row>
    <row r="534" spans="1:26" ht="16" x14ac:dyDescent="0.2">
      <c r="A534">
        <v>533</v>
      </c>
      <c r="B534" t="s">
        <v>1812</v>
      </c>
      <c r="C534" s="1">
        <v>41890</v>
      </c>
      <c r="D534">
        <f>YEAR(Table1[[#This Row],[Order Date]])</f>
        <v>2014</v>
      </c>
      <c r="E534">
        <f>MONTH(Table1[[#This Row],[Order Date]])</f>
        <v>9</v>
      </c>
      <c r="F534" t="str">
        <f>Table1[[#This Row],[Order Year]]&amp;"-"&amp;Table1[[#This Row],[Order Month]]</f>
        <v>2014-9</v>
      </c>
      <c r="G534" s="5">
        <f>YEAR(Table1[[#This Row],[Order Date]])*100 + MONTH(Table1[[#This Row],[Order Date]])</f>
        <v>201409</v>
      </c>
      <c r="H534" s="1">
        <v>41894</v>
      </c>
      <c r="I534" t="s">
        <v>53</v>
      </c>
      <c r="J534" t="s">
        <v>1813</v>
      </c>
      <c r="K534" t="s">
        <v>1814</v>
      </c>
      <c r="L534" t="s">
        <v>29</v>
      </c>
      <c r="M534" t="s">
        <v>30</v>
      </c>
      <c r="N534" t="s">
        <v>45</v>
      </c>
      <c r="O534" t="s">
        <v>46</v>
      </c>
      <c r="P534">
        <v>90032</v>
      </c>
      <c r="Q534" t="s">
        <v>47</v>
      </c>
      <c r="R534" t="s">
        <v>1815</v>
      </c>
      <c r="S534" t="s">
        <v>35</v>
      </c>
      <c r="T534" t="s">
        <v>68</v>
      </c>
      <c r="U534" t="s">
        <v>1816</v>
      </c>
      <c r="V534">
        <v>47.94</v>
      </c>
      <c r="W534">
        <v>3</v>
      </c>
      <c r="X534" s="9">
        <f>Table1[[#This Row],[Discount]]</f>
        <v>0</v>
      </c>
      <c r="Y534">
        <v>0</v>
      </c>
      <c r="Z534">
        <v>2.3969999999999985</v>
      </c>
    </row>
    <row r="535" spans="1:26" ht="16" x14ac:dyDescent="0.2">
      <c r="A535">
        <v>534</v>
      </c>
      <c r="B535" t="s">
        <v>1817</v>
      </c>
      <c r="C535" s="1">
        <v>41424</v>
      </c>
      <c r="D535">
        <f>YEAR(Table1[[#This Row],[Order Date]])</f>
        <v>2013</v>
      </c>
      <c r="E535">
        <f>MONTH(Table1[[#This Row],[Order Date]])</f>
        <v>5</v>
      </c>
      <c r="F535" t="str">
        <f>Table1[[#This Row],[Order Year]]&amp;"-"&amp;Table1[[#This Row],[Order Month]]</f>
        <v>2013-5</v>
      </c>
      <c r="G535" s="5">
        <f>YEAR(Table1[[#This Row],[Order Date]])*100 + MONTH(Table1[[#This Row],[Order Date]])</f>
        <v>201305</v>
      </c>
      <c r="H535" s="1">
        <v>41427</v>
      </c>
      <c r="I535" t="s">
        <v>26</v>
      </c>
      <c r="J535" t="s">
        <v>1818</v>
      </c>
      <c r="K535" t="s">
        <v>1819</v>
      </c>
      <c r="L535" t="s">
        <v>29</v>
      </c>
      <c r="M535" t="s">
        <v>30</v>
      </c>
      <c r="N535" t="s">
        <v>1820</v>
      </c>
      <c r="O535" t="s">
        <v>361</v>
      </c>
      <c r="P535">
        <v>36116</v>
      </c>
      <c r="Q535" t="s">
        <v>33</v>
      </c>
      <c r="R535" t="s">
        <v>1821</v>
      </c>
      <c r="S535" t="s">
        <v>74</v>
      </c>
      <c r="T535" t="s">
        <v>75</v>
      </c>
      <c r="U535" t="s">
        <v>1822</v>
      </c>
      <c r="V535">
        <v>979.95</v>
      </c>
      <c r="W535">
        <v>5</v>
      </c>
      <c r="X535" s="9">
        <f>Table1[[#This Row],[Discount]]</f>
        <v>0</v>
      </c>
      <c r="Y535">
        <v>0</v>
      </c>
      <c r="Z535">
        <v>274.38600000000008</v>
      </c>
    </row>
    <row r="536" spans="1:26" ht="16" x14ac:dyDescent="0.2">
      <c r="A536">
        <v>535</v>
      </c>
      <c r="B536" t="s">
        <v>1817</v>
      </c>
      <c r="C536" s="1">
        <v>41424</v>
      </c>
      <c r="D536">
        <f>YEAR(Table1[[#This Row],[Order Date]])</f>
        <v>2013</v>
      </c>
      <c r="E536">
        <f>MONTH(Table1[[#This Row],[Order Date]])</f>
        <v>5</v>
      </c>
      <c r="F536" t="str">
        <f>Table1[[#This Row],[Order Year]]&amp;"-"&amp;Table1[[#This Row],[Order Month]]</f>
        <v>2013-5</v>
      </c>
      <c r="G536" s="5">
        <f>YEAR(Table1[[#This Row],[Order Date]])*100 + MONTH(Table1[[#This Row],[Order Date]])</f>
        <v>201305</v>
      </c>
      <c r="H536" s="1">
        <v>41427</v>
      </c>
      <c r="I536" t="s">
        <v>26</v>
      </c>
      <c r="J536" t="s">
        <v>1818</v>
      </c>
      <c r="K536" t="s">
        <v>1819</v>
      </c>
      <c r="L536" t="s">
        <v>29</v>
      </c>
      <c r="M536" t="s">
        <v>30</v>
      </c>
      <c r="N536" t="s">
        <v>1820</v>
      </c>
      <c r="O536" t="s">
        <v>361</v>
      </c>
      <c r="P536">
        <v>36116</v>
      </c>
      <c r="Q536" t="s">
        <v>33</v>
      </c>
      <c r="R536" t="s">
        <v>1025</v>
      </c>
      <c r="S536" t="s">
        <v>49</v>
      </c>
      <c r="T536" t="s">
        <v>78</v>
      </c>
      <c r="U536" t="s">
        <v>1026</v>
      </c>
      <c r="V536">
        <v>22.75</v>
      </c>
      <c r="W536">
        <v>5</v>
      </c>
      <c r="X536" s="9">
        <f>Table1[[#This Row],[Discount]]</f>
        <v>0</v>
      </c>
      <c r="Y536">
        <v>0</v>
      </c>
      <c r="Z536">
        <v>11.375</v>
      </c>
    </row>
    <row r="537" spans="1:26" ht="16" x14ac:dyDescent="0.2">
      <c r="A537">
        <v>536</v>
      </c>
      <c r="B537" t="s">
        <v>1823</v>
      </c>
      <c r="C537" s="1">
        <v>41466</v>
      </c>
      <c r="D537">
        <f>YEAR(Table1[[#This Row],[Order Date]])</f>
        <v>2013</v>
      </c>
      <c r="E537">
        <f>MONTH(Table1[[#This Row],[Order Date]])</f>
        <v>7</v>
      </c>
      <c r="F537" t="str">
        <f>Table1[[#This Row],[Order Year]]&amp;"-"&amp;Table1[[#This Row],[Order Month]]</f>
        <v>2013-7</v>
      </c>
      <c r="G537" s="5">
        <f>YEAR(Table1[[#This Row],[Order Date]])*100 + MONTH(Table1[[#This Row],[Order Date]])</f>
        <v>201307</v>
      </c>
      <c r="H537" s="1">
        <v>41472</v>
      </c>
      <c r="I537" t="s">
        <v>53</v>
      </c>
      <c r="J537" t="s">
        <v>1824</v>
      </c>
      <c r="K537" t="s">
        <v>1825</v>
      </c>
      <c r="L537" t="s">
        <v>29</v>
      </c>
      <c r="M537" t="s">
        <v>30</v>
      </c>
      <c r="N537" t="s">
        <v>1826</v>
      </c>
      <c r="O537" t="s">
        <v>313</v>
      </c>
      <c r="P537">
        <v>85204</v>
      </c>
      <c r="Q537" t="s">
        <v>47</v>
      </c>
      <c r="R537" t="s">
        <v>1827</v>
      </c>
      <c r="S537" t="s">
        <v>49</v>
      </c>
      <c r="T537" t="s">
        <v>62</v>
      </c>
      <c r="U537" t="s">
        <v>1828</v>
      </c>
      <c r="V537">
        <v>16.768000000000001</v>
      </c>
      <c r="W537">
        <v>2</v>
      </c>
      <c r="X537" s="9">
        <f>Table1[[#This Row],[Discount]]</f>
        <v>0.2</v>
      </c>
      <c r="Y537">
        <v>0.2</v>
      </c>
      <c r="Z537">
        <v>1.4672000000000001</v>
      </c>
    </row>
    <row r="538" spans="1:26" ht="16" x14ac:dyDescent="0.2">
      <c r="A538">
        <v>537</v>
      </c>
      <c r="B538" t="s">
        <v>1829</v>
      </c>
      <c r="C538" s="1">
        <v>41886</v>
      </c>
      <c r="D538">
        <f>YEAR(Table1[[#This Row],[Order Date]])</f>
        <v>2014</v>
      </c>
      <c r="E538">
        <f>MONTH(Table1[[#This Row],[Order Date]])</f>
        <v>9</v>
      </c>
      <c r="F538" t="str">
        <f>Table1[[#This Row],[Order Year]]&amp;"-"&amp;Table1[[#This Row],[Order Month]]</f>
        <v>2014-9</v>
      </c>
      <c r="G538" s="5">
        <f>YEAR(Table1[[#This Row],[Order Date]])*100 + MONTH(Table1[[#This Row],[Order Date]])</f>
        <v>201409</v>
      </c>
      <c r="H538" s="1">
        <v>41891</v>
      </c>
      <c r="I538" t="s">
        <v>26</v>
      </c>
      <c r="J538" t="s">
        <v>1830</v>
      </c>
      <c r="K538" t="s">
        <v>1831</v>
      </c>
      <c r="L538" t="s">
        <v>29</v>
      </c>
      <c r="M538" t="s">
        <v>30</v>
      </c>
      <c r="N538" t="s">
        <v>306</v>
      </c>
      <c r="O538" t="s">
        <v>214</v>
      </c>
      <c r="P538">
        <v>60653</v>
      </c>
      <c r="Q538" t="s">
        <v>108</v>
      </c>
      <c r="R538" t="s">
        <v>1832</v>
      </c>
      <c r="S538" t="s">
        <v>49</v>
      </c>
      <c r="T538" t="s">
        <v>78</v>
      </c>
      <c r="U538" t="s">
        <v>1833</v>
      </c>
      <c r="V538">
        <v>42.615999999999993</v>
      </c>
      <c r="W538">
        <v>7</v>
      </c>
      <c r="X538" s="9">
        <f>Table1[[#This Row],[Discount]]</f>
        <v>0.8</v>
      </c>
      <c r="Y538">
        <v>0.8</v>
      </c>
      <c r="Z538">
        <v>-68.185600000000022</v>
      </c>
    </row>
    <row r="539" spans="1:26" ht="16" x14ac:dyDescent="0.2">
      <c r="A539">
        <v>538</v>
      </c>
      <c r="B539" t="s">
        <v>1834</v>
      </c>
      <c r="C539" s="1">
        <v>41246</v>
      </c>
      <c r="D539">
        <f>YEAR(Table1[[#This Row],[Order Date]])</f>
        <v>2012</v>
      </c>
      <c r="E539">
        <f>MONTH(Table1[[#This Row],[Order Date]])</f>
        <v>12</v>
      </c>
      <c r="F539" t="str">
        <f>Table1[[#This Row],[Order Year]]&amp;"-"&amp;Table1[[#This Row],[Order Month]]</f>
        <v>2012-12</v>
      </c>
      <c r="G539" s="5">
        <f>YEAR(Table1[[#This Row],[Order Date]])*100 + MONTH(Table1[[#This Row],[Order Date]])</f>
        <v>201212</v>
      </c>
      <c r="H539" s="1">
        <v>41251</v>
      </c>
      <c r="I539" t="s">
        <v>53</v>
      </c>
      <c r="J539" t="s">
        <v>765</v>
      </c>
      <c r="K539" t="s">
        <v>766</v>
      </c>
      <c r="L539" t="s">
        <v>105</v>
      </c>
      <c r="M539" t="s">
        <v>30</v>
      </c>
      <c r="N539" t="s">
        <v>269</v>
      </c>
      <c r="O539" t="s">
        <v>270</v>
      </c>
      <c r="P539">
        <v>10009</v>
      </c>
      <c r="Q539" t="s">
        <v>151</v>
      </c>
      <c r="R539" t="s">
        <v>1835</v>
      </c>
      <c r="S539" t="s">
        <v>49</v>
      </c>
      <c r="T539" t="s">
        <v>78</v>
      </c>
      <c r="U539" t="s">
        <v>1836</v>
      </c>
      <c r="V539">
        <v>10.752000000000001</v>
      </c>
      <c r="W539">
        <v>4</v>
      </c>
      <c r="X539" s="9">
        <f>Table1[[#This Row],[Discount]]</f>
        <v>0.2</v>
      </c>
      <c r="Y539">
        <v>0.2</v>
      </c>
      <c r="Z539">
        <v>3.359999999999999</v>
      </c>
    </row>
    <row r="540" spans="1:26" ht="16" x14ac:dyDescent="0.2">
      <c r="A540">
        <v>539</v>
      </c>
      <c r="B540" t="s">
        <v>1837</v>
      </c>
      <c r="C540" s="1">
        <v>41250</v>
      </c>
      <c r="D540">
        <f>YEAR(Table1[[#This Row],[Order Date]])</f>
        <v>2012</v>
      </c>
      <c r="E540">
        <f>MONTH(Table1[[#This Row],[Order Date]])</f>
        <v>12</v>
      </c>
      <c r="F540" t="str">
        <f>Table1[[#This Row],[Order Year]]&amp;"-"&amp;Table1[[#This Row],[Order Month]]</f>
        <v>2012-12</v>
      </c>
      <c r="G540" s="5">
        <f>YEAR(Table1[[#This Row],[Order Date]])*100 + MONTH(Table1[[#This Row],[Order Date]])</f>
        <v>201212</v>
      </c>
      <c r="H540" s="1">
        <v>41254</v>
      </c>
      <c r="I540" t="s">
        <v>53</v>
      </c>
      <c r="J540" t="s">
        <v>1838</v>
      </c>
      <c r="K540" t="s">
        <v>1839</v>
      </c>
      <c r="L540" t="s">
        <v>29</v>
      </c>
      <c r="M540" t="s">
        <v>30</v>
      </c>
      <c r="N540" t="s">
        <v>31</v>
      </c>
      <c r="O540" t="s">
        <v>32</v>
      </c>
      <c r="P540">
        <v>42420</v>
      </c>
      <c r="Q540" t="s">
        <v>33</v>
      </c>
      <c r="R540" t="s">
        <v>1840</v>
      </c>
      <c r="S540" t="s">
        <v>49</v>
      </c>
      <c r="T540" t="s">
        <v>81</v>
      </c>
      <c r="U540" t="s">
        <v>1841</v>
      </c>
      <c r="V540">
        <v>152.94</v>
      </c>
      <c r="W540">
        <v>3</v>
      </c>
      <c r="X540" s="9">
        <f>Table1[[#This Row],[Discount]]</f>
        <v>0</v>
      </c>
      <c r="Y540">
        <v>0</v>
      </c>
      <c r="Z540">
        <v>41.293800000000005</v>
      </c>
    </row>
    <row r="541" spans="1:26" ht="16" x14ac:dyDescent="0.2">
      <c r="A541">
        <v>540</v>
      </c>
      <c r="B541" t="s">
        <v>1837</v>
      </c>
      <c r="C541" s="1">
        <v>41250</v>
      </c>
      <c r="D541">
        <f>YEAR(Table1[[#This Row],[Order Date]])</f>
        <v>2012</v>
      </c>
      <c r="E541">
        <f>MONTH(Table1[[#This Row],[Order Date]])</f>
        <v>12</v>
      </c>
      <c r="F541" t="str">
        <f>Table1[[#This Row],[Order Year]]&amp;"-"&amp;Table1[[#This Row],[Order Month]]</f>
        <v>2012-12</v>
      </c>
      <c r="G541" s="5">
        <f>YEAR(Table1[[#This Row],[Order Date]])*100 + MONTH(Table1[[#This Row],[Order Date]])</f>
        <v>201212</v>
      </c>
      <c r="H541" s="1">
        <v>41254</v>
      </c>
      <c r="I541" t="s">
        <v>53</v>
      </c>
      <c r="J541" t="s">
        <v>1838</v>
      </c>
      <c r="K541" t="s">
        <v>1839</v>
      </c>
      <c r="L541" t="s">
        <v>29</v>
      </c>
      <c r="M541" t="s">
        <v>30</v>
      </c>
      <c r="N541" t="s">
        <v>31</v>
      </c>
      <c r="O541" t="s">
        <v>32</v>
      </c>
      <c r="P541">
        <v>42420</v>
      </c>
      <c r="Q541" t="s">
        <v>33</v>
      </c>
      <c r="R541" t="s">
        <v>1842</v>
      </c>
      <c r="S541" t="s">
        <v>35</v>
      </c>
      <c r="T541" t="s">
        <v>39</v>
      </c>
      <c r="U541" t="s">
        <v>1843</v>
      </c>
      <c r="V541">
        <v>283.92</v>
      </c>
      <c r="W541">
        <v>4</v>
      </c>
      <c r="X541" s="9">
        <f>Table1[[#This Row],[Discount]]</f>
        <v>0</v>
      </c>
      <c r="Y541">
        <v>0</v>
      </c>
      <c r="Z541">
        <v>70.980000000000018</v>
      </c>
    </row>
    <row r="542" spans="1:26" ht="16" x14ac:dyDescent="0.2">
      <c r="A542">
        <v>541</v>
      </c>
      <c r="B542" t="s">
        <v>1844</v>
      </c>
      <c r="C542" s="1">
        <v>40576</v>
      </c>
      <c r="D542">
        <f>YEAR(Table1[[#This Row],[Order Date]])</f>
        <v>2011</v>
      </c>
      <c r="E542">
        <f>MONTH(Table1[[#This Row],[Order Date]])</f>
        <v>2</v>
      </c>
      <c r="F542" t="str">
        <f>Table1[[#This Row],[Order Year]]&amp;"-"&amp;Table1[[#This Row],[Order Month]]</f>
        <v>2011-2</v>
      </c>
      <c r="G542" s="5">
        <f>YEAR(Table1[[#This Row],[Order Date]])*100 + MONTH(Table1[[#This Row],[Order Date]])</f>
        <v>201102</v>
      </c>
      <c r="H542" s="1">
        <v>40578</v>
      </c>
      <c r="I542" t="s">
        <v>191</v>
      </c>
      <c r="J542" t="s">
        <v>1845</v>
      </c>
      <c r="K542" t="s">
        <v>1846</v>
      </c>
      <c r="L542" t="s">
        <v>29</v>
      </c>
      <c r="M542" t="s">
        <v>30</v>
      </c>
      <c r="N542" t="s">
        <v>1847</v>
      </c>
      <c r="O542" t="s">
        <v>117</v>
      </c>
      <c r="P542">
        <v>54302</v>
      </c>
      <c r="Q542" t="s">
        <v>108</v>
      </c>
      <c r="R542" t="s">
        <v>1848</v>
      </c>
      <c r="S542" t="s">
        <v>74</v>
      </c>
      <c r="T542" t="s">
        <v>164</v>
      </c>
      <c r="U542" t="s">
        <v>1849</v>
      </c>
      <c r="V542">
        <v>468.90000000000003</v>
      </c>
      <c r="W542">
        <v>6</v>
      </c>
      <c r="X542" s="9">
        <f>Table1[[#This Row],[Discount]]</f>
        <v>0</v>
      </c>
      <c r="Y542">
        <v>0</v>
      </c>
      <c r="Z542">
        <v>206.31600000000006</v>
      </c>
    </row>
    <row r="543" spans="1:26" ht="16" x14ac:dyDescent="0.2">
      <c r="A543">
        <v>542</v>
      </c>
      <c r="B543" t="s">
        <v>1850</v>
      </c>
      <c r="C543" s="1">
        <v>41470</v>
      </c>
      <c r="D543">
        <f>YEAR(Table1[[#This Row],[Order Date]])</f>
        <v>2013</v>
      </c>
      <c r="E543">
        <f>MONTH(Table1[[#This Row],[Order Date]])</f>
        <v>7</v>
      </c>
      <c r="F543" t="str">
        <f>Table1[[#This Row],[Order Year]]&amp;"-"&amp;Table1[[#This Row],[Order Month]]</f>
        <v>2013-7</v>
      </c>
      <c r="G543" s="5">
        <f>YEAR(Table1[[#This Row],[Order Date]])*100 + MONTH(Table1[[#This Row],[Order Date]])</f>
        <v>201307</v>
      </c>
      <c r="H543" s="1">
        <v>41473</v>
      </c>
      <c r="I543" t="s">
        <v>191</v>
      </c>
      <c r="J543" t="s">
        <v>223</v>
      </c>
      <c r="K543" t="s">
        <v>224</v>
      </c>
      <c r="L543" t="s">
        <v>44</v>
      </c>
      <c r="M543" t="s">
        <v>30</v>
      </c>
      <c r="N543" t="s">
        <v>1313</v>
      </c>
      <c r="O543" t="s">
        <v>313</v>
      </c>
      <c r="P543">
        <v>85705</v>
      </c>
      <c r="Q543" t="s">
        <v>47</v>
      </c>
      <c r="R543" t="s">
        <v>1851</v>
      </c>
      <c r="S543" t="s">
        <v>74</v>
      </c>
      <c r="T543" t="s">
        <v>75</v>
      </c>
      <c r="U543" t="s">
        <v>1852</v>
      </c>
      <c r="V543">
        <v>380.86400000000003</v>
      </c>
      <c r="W543">
        <v>8</v>
      </c>
      <c r="X543" s="9">
        <f>Table1[[#This Row],[Discount]]</f>
        <v>0.2</v>
      </c>
      <c r="Y543">
        <v>0.2</v>
      </c>
      <c r="Z543">
        <v>38.086400000000026</v>
      </c>
    </row>
    <row r="544" spans="1:26" ht="16" x14ac:dyDescent="0.2">
      <c r="A544">
        <v>543</v>
      </c>
      <c r="B544" t="s">
        <v>1853</v>
      </c>
      <c r="C544" s="1">
        <v>41261</v>
      </c>
      <c r="D544">
        <f>YEAR(Table1[[#This Row],[Order Date]])</f>
        <v>2012</v>
      </c>
      <c r="E544">
        <f>MONTH(Table1[[#This Row],[Order Date]])</f>
        <v>12</v>
      </c>
      <c r="F544" t="str">
        <f>Table1[[#This Row],[Order Year]]&amp;"-"&amp;Table1[[#This Row],[Order Month]]</f>
        <v>2012-12</v>
      </c>
      <c r="G544" s="5">
        <f>YEAR(Table1[[#This Row],[Order Date]])*100 + MONTH(Table1[[#This Row],[Order Date]])</f>
        <v>201212</v>
      </c>
      <c r="H544" s="1">
        <v>41266</v>
      </c>
      <c r="I544" t="s">
        <v>53</v>
      </c>
      <c r="J544" t="s">
        <v>1854</v>
      </c>
      <c r="K544" t="s">
        <v>1855</v>
      </c>
      <c r="L544" t="s">
        <v>29</v>
      </c>
      <c r="M544" t="s">
        <v>30</v>
      </c>
      <c r="N544" t="s">
        <v>321</v>
      </c>
      <c r="O544" t="s">
        <v>501</v>
      </c>
      <c r="P544">
        <v>45503</v>
      </c>
      <c r="Q544" t="s">
        <v>151</v>
      </c>
      <c r="R544" t="s">
        <v>1692</v>
      </c>
      <c r="S544" t="s">
        <v>49</v>
      </c>
      <c r="T544" t="s">
        <v>62</v>
      </c>
      <c r="U544" t="s">
        <v>1693</v>
      </c>
      <c r="V544">
        <v>646.77600000000007</v>
      </c>
      <c r="W544">
        <v>9</v>
      </c>
      <c r="X544" s="9">
        <f>Table1[[#This Row],[Discount]]</f>
        <v>0.2</v>
      </c>
      <c r="Y544">
        <v>0.2</v>
      </c>
      <c r="Z544">
        <v>-145.52460000000002</v>
      </c>
    </row>
    <row r="545" spans="1:26" ht="16" x14ac:dyDescent="0.2">
      <c r="A545">
        <v>544</v>
      </c>
      <c r="B545" t="s">
        <v>1856</v>
      </c>
      <c r="C545" s="1">
        <v>40674</v>
      </c>
      <c r="D545">
        <f>YEAR(Table1[[#This Row],[Order Date]])</f>
        <v>2011</v>
      </c>
      <c r="E545">
        <f>MONTH(Table1[[#This Row],[Order Date]])</f>
        <v>5</v>
      </c>
      <c r="F545" t="str">
        <f>Table1[[#This Row],[Order Year]]&amp;"-"&amp;Table1[[#This Row],[Order Month]]</f>
        <v>2011-5</v>
      </c>
      <c r="G545" s="5">
        <f>YEAR(Table1[[#This Row],[Order Date]])*100 + MONTH(Table1[[#This Row],[Order Date]])</f>
        <v>201105</v>
      </c>
      <c r="H545" s="1">
        <v>40679</v>
      </c>
      <c r="I545" t="s">
        <v>53</v>
      </c>
      <c r="J545" t="s">
        <v>390</v>
      </c>
      <c r="K545" t="s">
        <v>391</v>
      </c>
      <c r="L545" t="s">
        <v>29</v>
      </c>
      <c r="M545" t="s">
        <v>30</v>
      </c>
      <c r="N545" t="s">
        <v>106</v>
      </c>
      <c r="O545" t="s">
        <v>107</v>
      </c>
      <c r="P545">
        <v>76106</v>
      </c>
      <c r="Q545" t="s">
        <v>108</v>
      </c>
      <c r="R545" t="s">
        <v>1857</v>
      </c>
      <c r="S545" t="s">
        <v>74</v>
      </c>
      <c r="T545" t="s">
        <v>164</v>
      </c>
      <c r="U545" t="s">
        <v>1858</v>
      </c>
      <c r="V545">
        <v>58.112000000000002</v>
      </c>
      <c r="W545">
        <v>2</v>
      </c>
      <c r="X545" s="9">
        <f>Table1[[#This Row],[Discount]]</f>
        <v>0.2</v>
      </c>
      <c r="Y545">
        <v>0.2</v>
      </c>
      <c r="Z545">
        <v>7.263999999999994</v>
      </c>
    </row>
    <row r="546" spans="1:26" ht="16" x14ac:dyDescent="0.2">
      <c r="A546">
        <v>545</v>
      </c>
      <c r="B546" t="s">
        <v>1856</v>
      </c>
      <c r="C546" s="1">
        <v>40674</v>
      </c>
      <c r="D546">
        <f>YEAR(Table1[[#This Row],[Order Date]])</f>
        <v>2011</v>
      </c>
      <c r="E546">
        <f>MONTH(Table1[[#This Row],[Order Date]])</f>
        <v>5</v>
      </c>
      <c r="F546" t="str">
        <f>Table1[[#This Row],[Order Year]]&amp;"-"&amp;Table1[[#This Row],[Order Month]]</f>
        <v>2011-5</v>
      </c>
      <c r="G546" s="5">
        <f>YEAR(Table1[[#This Row],[Order Date]])*100 + MONTH(Table1[[#This Row],[Order Date]])</f>
        <v>201105</v>
      </c>
      <c r="H546" s="1">
        <v>40679</v>
      </c>
      <c r="I546" t="s">
        <v>53</v>
      </c>
      <c r="J546" t="s">
        <v>390</v>
      </c>
      <c r="K546" t="s">
        <v>391</v>
      </c>
      <c r="L546" t="s">
        <v>29</v>
      </c>
      <c r="M546" t="s">
        <v>30</v>
      </c>
      <c r="N546" t="s">
        <v>106</v>
      </c>
      <c r="O546" t="s">
        <v>107</v>
      </c>
      <c r="P546">
        <v>76106</v>
      </c>
      <c r="Q546" t="s">
        <v>108</v>
      </c>
      <c r="R546" t="s">
        <v>1859</v>
      </c>
      <c r="S546" t="s">
        <v>74</v>
      </c>
      <c r="T546" t="s">
        <v>75</v>
      </c>
      <c r="U546" t="s">
        <v>1860</v>
      </c>
      <c r="V546">
        <v>100.792</v>
      </c>
      <c r="W546">
        <v>1</v>
      </c>
      <c r="X546" s="9">
        <f>Table1[[#This Row],[Discount]]</f>
        <v>0.2</v>
      </c>
      <c r="Y546">
        <v>0.2</v>
      </c>
      <c r="Z546">
        <v>6.2995000000000019</v>
      </c>
    </row>
    <row r="547" spans="1:26" ht="16" x14ac:dyDescent="0.2">
      <c r="A547">
        <v>546</v>
      </c>
      <c r="B547" t="s">
        <v>1856</v>
      </c>
      <c r="C547" s="1">
        <v>40674</v>
      </c>
      <c r="D547">
        <f>YEAR(Table1[[#This Row],[Order Date]])</f>
        <v>2011</v>
      </c>
      <c r="E547">
        <f>MONTH(Table1[[#This Row],[Order Date]])</f>
        <v>5</v>
      </c>
      <c r="F547" t="str">
        <f>Table1[[#This Row],[Order Year]]&amp;"-"&amp;Table1[[#This Row],[Order Month]]</f>
        <v>2011-5</v>
      </c>
      <c r="G547" s="5">
        <f>YEAR(Table1[[#This Row],[Order Date]])*100 + MONTH(Table1[[#This Row],[Order Date]])</f>
        <v>201105</v>
      </c>
      <c r="H547" s="1">
        <v>40679</v>
      </c>
      <c r="I547" t="s">
        <v>53</v>
      </c>
      <c r="J547" t="s">
        <v>390</v>
      </c>
      <c r="K547" t="s">
        <v>391</v>
      </c>
      <c r="L547" t="s">
        <v>29</v>
      </c>
      <c r="M547" t="s">
        <v>30</v>
      </c>
      <c r="N547" t="s">
        <v>106</v>
      </c>
      <c r="O547" t="s">
        <v>107</v>
      </c>
      <c r="P547">
        <v>76106</v>
      </c>
      <c r="Q547" t="s">
        <v>108</v>
      </c>
      <c r="R547" t="s">
        <v>1861</v>
      </c>
      <c r="S547" t="s">
        <v>35</v>
      </c>
      <c r="T547" t="s">
        <v>68</v>
      </c>
      <c r="U547" t="s">
        <v>1862</v>
      </c>
      <c r="V547">
        <v>66.112000000000009</v>
      </c>
      <c r="W547">
        <v>4</v>
      </c>
      <c r="X547" s="9">
        <f>Table1[[#This Row],[Discount]]</f>
        <v>0.6</v>
      </c>
      <c r="Y547">
        <v>0.6</v>
      </c>
      <c r="Z547">
        <v>-84.292799999999986</v>
      </c>
    </row>
    <row r="548" spans="1:26" ht="16" x14ac:dyDescent="0.2">
      <c r="A548">
        <v>547</v>
      </c>
      <c r="B548" t="s">
        <v>1863</v>
      </c>
      <c r="C548" s="1">
        <v>41963</v>
      </c>
      <c r="D548">
        <f>YEAR(Table1[[#This Row],[Order Date]])</f>
        <v>2014</v>
      </c>
      <c r="E548">
        <f>MONTH(Table1[[#This Row],[Order Date]])</f>
        <v>11</v>
      </c>
      <c r="F548" t="str">
        <f>Table1[[#This Row],[Order Year]]&amp;"-"&amp;Table1[[#This Row],[Order Month]]</f>
        <v>2014-11</v>
      </c>
      <c r="G548" s="5">
        <f>YEAR(Table1[[#This Row],[Order Date]])*100 + MONTH(Table1[[#This Row],[Order Date]])</f>
        <v>201411</v>
      </c>
      <c r="H548" s="1">
        <v>41966</v>
      </c>
      <c r="I548" t="s">
        <v>191</v>
      </c>
      <c r="J548" t="s">
        <v>1864</v>
      </c>
      <c r="K548" t="s">
        <v>1865</v>
      </c>
      <c r="L548" t="s">
        <v>105</v>
      </c>
      <c r="M548" t="s">
        <v>30</v>
      </c>
      <c r="N548" t="s">
        <v>269</v>
      </c>
      <c r="O548" t="s">
        <v>270</v>
      </c>
      <c r="P548">
        <v>10035</v>
      </c>
      <c r="Q548" t="s">
        <v>151</v>
      </c>
      <c r="R548" t="s">
        <v>1866</v>
      </c>
      <c r="S548" t="s">
        <v>49</v>
      </c>
      <c r="T548" t="s">
        <v>78</v>
      </c>
      <c r="U548" t="s">
        <v>1867</v>
      </c>
      <c r="V548">
        <v>41.28</v>
      </c>
      <c r="W548">
        <v>6</v>
      </c>
      <c r="X548" s="9">
        <f>Table1[[#This Row],[Discount]]</f>
        <v>0.2</v>
      </c>
      <c r="Y548">
        <v>0.2</v>
      </c>
      <c r="Z548">
        <v>13.931999999999999</v>
      </c>
    </row>
    <row r="549" spans="1:26" ht="16" x14ac:dyDescent="0.2">
      <c r="A549">
        <v>548</v>
      </c>
      <c r="B549" t="s">
        <v>1863</v>
      </c>
      <c r="C549" s="1">
        <v>41963</v>
      </c>
      <c r="D549">
        <f>YEAR(Table1[[#This Row],[Order Date]])</f>
        <v>2014</v>
      </c>
      <c r="E549">
        <f>MONTH(Table1[[#This Row],[Order Date]])</f>
        <v>11</v>
      </c>
      <c r="F549" t="str">
        <f>Table1[[#This Row],[Order Year]]&amp;"-"&amp;Table1[[#This Row],[Order Month]]</f>
        <v>2014-11</v>
      </c>
      <c r="G549" s="5">
        <f>YEAR(Table1[[#This Row],[Order Date]])*100 + MONTH(Table1[[#This Row],[Order Date]])</f>
        <v>201411</v>
      </c>
      <c r="H549" s="1">
        <v>41966</v>
      </c>
      <c r="I549" t="s">
        <v>191</v>
      </c>
      <c r="J549" t="s">
        <v>1864</v>
      </c>
      <c r="K549" t="s">
        <v>1865</v>
      </c>
      <c r="L549" t="s">
        <v>105</v>
      </c>
      <c r="M549" t="s">
        <v>30</v>
      </c>
      <c r="N549" t="s">
        <v>269</v>
      </c>
      <c r="O549" t="s">
        <v>270</v>
      </c>
      <c r="P549">
        <v>10035</v>
      </c>
      <c r="Q549" t="s">
        <v>151</v>
      </c>
      <c r="R549" t="s">
        <v>1868</v>
      </c>
      <c r="S549" t="s">
        <v>49</v>
      </c>
      <c r="T549" t="s">
        <v>93</v>
      </c>
      <c r="U549" t="s">
        <v>1869</v>
      </c>
      <c r="V549">
        <v>13.36</v>
      </c>
      <c r="W549">
        <v>2</v>
      </c>
      <c r="X549" s="9">
        <f>Table1[[#This Row],[Discount]]</f>
        <v>0</v>
      </c>
      <c r="Y549">
        <v>0</v>
      </c>
      <c r="Z549">
        <v>6.4127999999999998</v>
      </c>
    </row>
    <row r="550" spans="1:26" ht="16" x14ac:dyDescent="0.2">
      <c r="A550">
        <v>549</v>
      </c>
      <c r="B550" t="s">
        <v>1870</v>
      </c>
      <c r="C550" s="1">
        <v>41228</v>
      </c>
      <c r="D550">
        <f>YEAR(Table1[[#This Row],[Order Date]])</f>
        <v>2012</v>
      </c>
      <c r="E550">
        <f>MONTH(Table1[[#This Row],[Order Date]])</f>
        <v>11</v>
      </c>
      <c r="F550" t="str">
        <f>Table1[[#This Row],[Order Year]]&amp;"-"&amp;Table1[[#This Row],[Order Month]]</f>
        <v>2012-11</v>
      </c>
      <c r="G550" s="5">
        <f>YEAR(Table1[[#This Row],[Order Date]])*100 + MONTH(Table1[[#This Row],[Order Date]])</f>
        <v>201211</v>
      </c>
      <c r="H550" s="1">
        <v>41230</v>
      </c>
      <c r="I550" t="s">
        <v>26</v>
      </c>
      <c r="J550" t="s">
        <v>1361</v>
      </c>
      <c r="K550" t="s">
        <v>1362</v>
      </c>
      <c r="L550" t="s">
        <v>44</v>
      </c>
      <c r="M550" t="s">
        <v>30</v>
      </c>
      <c r="N550" t="s">
        <v>306</v>
      </c>
      <c r="O550" t="s">
        <v>214</v>
      </c>
      <c r="P550">
        <v>60653</v>
      </c>
      <c r="Q550" t="s">
        <v>108</v>
      </c>
      <c r="R550" t="s">
        <v>280</v>
      </c>
      <c r="S550" t="s">
        <v>49</v>
      </c>
      <c r="T550" t="s">
        <v>62</v>
      </c>
      <c r="U550" t="s">
        <v>281</v>
      </c>
      <c r="V550">
        <v>250.27199999999999</v>
      </c>
      <c r="W550">
        <v>9</v>
      </c>
      <c r="X550" s="9">
        <f>Table1[[#This Row],[Discount]]</f>
        <v>0.2</v>
      </c>
      <c r="Y550">
        <v>0.2</v>
      </c>
      <c r="Z550">
        <v>15.641999999999982</v>
      </c>
    </row>
    <row r="551" spans="1:26" ht="16" x14ac:dyDescent="0.2">
      <c r="A551">
        <v>550</v>
      </c>
      <c r="B551" t="s">
        <v>1870</v>
      </c>
      <c r="C551" s="1">
        <v>41228</v>
      </c>
      <c r="D551">
        <f>YEAR(Table1[[#This Row],[Order Date]])</f>
        <v>2012</v>
      </c>
      <c r="E551">
        <f>MONTH(Table1[[#This Row],[Order Date]])</f>
        <v>11</v>
      </c>
      <c r="F551" t="str">
        <f>Table1[[#This Row],[Order Year]]&amp;"-"&amp;Table1[[#This Row],[Order Month]]</f>
        <v>2012-11</v>
      </c>
      <c r="G551" s="5">
        <f>YEAR(Table1[[#This Row],[Order Date]])*100 + MONTH(Table1[[#This Row],[Order Date]])</f>
        <v>201211</v>
      </c>
      <c r="H551" s="1">
        <v>41230</v>
      </c>
      <c r="I551" t="s">
        <v>26</v>
      </c>
      <c r="J551" t="s">
        <v>1361</v>
      </c>
      <c r="K551" t="s">
        <v>1362</v>
      </c>
      <c r="L551" t="s">
        <v>44</v>
      </c>
      <c r="M551" t="s">
        <v>30</v>
      </c>
      <c r="N551" t="s">
        <v>306</v>
      </c>
      <c r="O551" t="s">
        <v>214</v>
      </c>
      <c r="P551">
        <v>60653</v>
      </c>
      <c r="Q551" t="s">
        <v>108</v>
      </c>
      <c r="R551" t="s">
        <v>424</v>
      </c>
      <c r="S551" t="s">
        <v>49</v>
      </c>
      <c r="T551" t="s">
        <v>78</v>
      </c>
      <c r="U551" t="s">
        <v>425</v>
      </c>
      <c r="V551">
        <v>11.363999999999997</v>
      </c>
      <c r="W551">
        <v>3</v>
      </c>
      <c r="X551" s="9">
        <f>Table1[[#This Row],[Discount]]</f>
        <v>0.8</v>
      </c>
      <c r="Y551">
        <v>0.8</v>
      </c>
      <c r="Z551">
        <v>-17.045999999999999</v>
      </c>
    </row>
    <row r="552" spans="1:26" ht="16" x14ac:dyDescent="0.2">
      <c r="A552">
        <v>551</v>
      </c>
      <c r="B552" t="s">
        <v>1870</v>
      </c>
      <c r="C552" s="1">
        <v>41228</v>
      </c>
      <c r="D552">
        <f>YEAR(Table1[[#This Row],[Order Date]])</f>
        <v>2012</v>
      </c>
      <c r="E552">
        <f>MONTH(Table1[[#This Row],[Order Date]])</f>
        <v>11</v>
      </c>
      <c r="F552" t="str">
        <f>Table1[[#This Row],[Order Year]]&amp;"-"&amp;Table1[[#This Row],[Order Month]]</f>
        <v>2012-11</v>
      </c>
      <c r="G552" s="5">
        <f>YEAR(Table1[[#This Row],[Order Date]])*100 + MONTH(Table1[[#This Row],[Order Date]])</f>
        <v>201211</v>
      </c>
      <c r="H552" s="1">
        <v>41230</v>
      </c>
      <c r="I552" t="s">
        <v>26</v>
      </c>
      <c r="J552" t="s">
        <v>1361</v>
      </c>
      <c r="K552" t="s">
        <v>1362</v>
      </c>
      <c r="L552" t="s">
        <v>44</v>
      </c>
      <c r="M552" t="s">
        <v>30</v>
      </c>
      <c r="N552" t="s">
        <v>306</v>
      </c>
      <c r="O552" t="s">
        <v>214</v>
      </c>
      <c r="P552">
        <v>60653</v>
      </c>
      <c r="Q552" t="s">
        <v>108</v>
      </c>
      <c r="R552" t="s">
        <v>1871</v>
      </c>
      <c r="S552" t="s">
        <v>49</v>
      </c>
      <c r="T552" t="s">
        <v>581</v>
      </c>
      <c r="U552" t="s">
        <v>189</v>
      </c>
      <c r="V552">
        <v>8.7200000000000006</v>
      </c>
      <c r="W552">
        <v>5</v>
      </c>
      <c r="X552" s="9">
        <f>Table1[[#This Row],[Discount]]</f>
        <v>0.2</v>
      </c>
      <c r="Y552">
        <v>0.2</v>
      </c>
      <c r="Z552">
        <v>-1.7440000000000015</v>
      </c>
    </row>
    <row r="553" spans="1:26" ht="16" x14ac:dyDescent="0.2">
      <c r="A553">
        <v>552</v>
      </c>
      <c r="B553" t="s">
        <v>1872</v>
      </c>
      <c r="C553" s="1">
        <v>41380</v>
      </c>
      <c r="D553">
        <f>YEAR(Table1[[#This Row],[Order Date]])</f>
        <v>2013</v>
      </c>
      <c r="E553">
        <f>MONTH(Table1[[#This Row],[Order Date]])</f>
        <v>4</v>
      </c>
      <c r="F553" t="str">
        <f>Table1[[#This Row],[Order Year]]&amp;"-"&amp;Table1[[#This Row],[Order Month]]</f>
        <v>2013-4</v>
      </c>
      <c r="G553" s="5">
        <f>YEAR(Table1[[#This Row],[Order Date]])*100 + MONTH(Table1[[#This Row],[Order Date]])</f>
        <v>201304</v>
      </c>
      <c r="H553" s="1">
        <v>41382</v>
      </c>
      <c r="I553" t="s">
        <v>26</v>
      </c>
      <c r="J553" t="s">
        <v>1873</v>
      </c>
      <c r="K553" t="s">
        <v>1874</v>
      </c>
      <c r="L553" t="s">
        <v>29</v>
      </c>
      <c r="M553" t="s">
        <v>30</v>
      </c>
      <c r="N553" t="s">
        <v>130</v>
      </c>
      <c r="O553" t="s">
        <v>46</v>
      </c>
      <c r="P553">
        <v>94110</v>
      </c>
      <c r="Q553" t="s">
        <v>47</v>
      </c>
      <c r="R553" t="s">
        <v>1875</v>
      </c>
      <c r="S553" t="s">
        <v>35</v>
      </c>
      <c r="T553" t="s">
        <v>39</v>
      </c>
      <c r="U553" t="s">
        <v>1876</v>
      </c>
      <c r="V553">
        <v>1121.568</v>
      </c>
      <c r="W553">
        <v>2</v>
      </c>
      <c r="X553" s="9">
        <f>Table1[[#This Row],[Discount]]</f>
        <v>0.2</v>
      </c>
      <c r="Y553">
        <v>0.2</v>
      </c>
      <c r="Z553">
        <v>0</v>
      </c>
    </row>
    <row r="554" spans="1:26" ht="16" x14ac:dyDescent="0.2">
      <c r="A554">
        <v>553</v>
      </c>
      <c r="B554" t="s">
        <v>1877</v>
      </c>
      <c r="C554" s="1">
        <v>41894</v>
      </c>
      <c r="D554">
        <f>YEAR(Table1[[#This Row],[Order Date]])</f>
        <v>2014</v>
      </c>
      <c r="E554">
        <f>MONTH(Table1[[#This Row],[Order Date]])</f>
        <v>9</v>
      </c>
      <c r="F554" t="str">
        <f>Table1[[#This Row],[Order Year]]&amp;"-"&amp;Table1[[#This Row],[Order Month]]</f>
        <v>2014-9</v>
      </c>
      <c r="G554" s="5">
        <f>YEAR(Table1[[#This Row],[Order Date]])*100 + MONTH(Table1[[#This Row],[Order Date]])</f>
        <v>201409</v>
      </c>
      <c r="H554" s="1">
        <v>41895</v>
      </c>
      <c r="I554" t="s">
        <v>191</v>
      </c>
      <c r="J554" t="s">
        <v>498</v>
      </c>
      <c r="K554" t="s">
        <v>499</v>
      </c>
      <c r="L554" t="s">
        <v>29</v>
      </c>
      <c r="M554" t="s">
        <v>30</v>
      </c>
      <c r="N554" t="s">
        <v>1524</v>
      </c>
      <c r="O554" t="s">
        <v>57</v>
      </c>
      <c r="P554">
        <v>32216</v>
      </c>
      <c r="Q554" t="s">
        <v>33</v>
      </c>
      <c r="R554" t="s">
        <v>1878</v>
      </c>
      <c r="S554" t="s">
        <v>35</v>
      </c>
      <c r="T554" t="s">
        <v>68</v>
      </c>
      <c r="U554" t="s">
        <v>1879</v>
      </c>
      <c r="V554">
        <v>34.504000000000005</v>
      </c>
      <c r="W554">
        <v>1</v>
      </c>
      <c r="X554" s="9">
        <f>Table1[[#This Row],[Discount]]</f>
        <v>0.2</v>
      </c>
      <c r="Y554">
        <v>0.2</v>
      </c>
      <c r="Z554">
        <v>6.0381999999999998</v>
      </c>
    </row>
    <row r="555" spans="1:26" ht="16" x14ac:dyDescent="0.2">
      <c r="A555">
        <v>554</v>
      </c>
      <c r="B555" t="s">
        <v>1880</v>
      </c>
      <c r="C555" s="1">
        <v>41968</v>
      </c>
      <c r="D555">
        <f>YEAR(Table1[[#This Row],[Order Date]])</f>
        <v>2014</v>
      </c>
      <c r="E555">
        <f>MONTH(Table1[[#This Row],[Order Date]])</f>
        <v>11</v>
      </c>
      <c r="F555" t="str">
        <f>Table1[[#This Row],[Order Year]]&amp;"-"&amp;Table1[[#This Row],[Order Month]]</f>
        <v>2014-11</v>
      </c>
      <c r="G555" s="5">
        <f>YEAR(Table1[[#This Row],[Order Date]])*100 + MONTH(Table1[[#This Row],[Order Date]])</f>
        <v>201411</v>
      </c>
      <c r="H555" s="1">
        <v>41972</v>
      </c>
      <c r="I555" t="s">
        <v>53</v>
      </c>
      <c r="J555" t="s">
        <v>1881</v>
      </c>
      <c r="K555" t="s">
        <v>1882</v>
      </c>
      <c r="L555" t="s">
        <v>29</v>
      </c>
      <c r="M555" t="s">
        <v>30</v>
      </c>
      <c r="N555" t="s">
        <v>187</v>
      </c>
      <c r="O555" t="s">
        <v>107</v>
      </c>
      <c r="P555">
        <v>77070</v>
      </c>
      <c r="Q555" t="s">
        <v>108</v>
      </c>
      <c r="R555" t="s">
        <v>1883</v>
      </c>
      <c r="S555" t="s">
        <v>49</v>
      </c>
      <c r="T555" t="s">
        <v>272</v>
      </c>
      <c r="U555" t="s">
        <v>1884</v>
      </c>
      <c r="V555">
        <v>10.824</v>
      </c>
      <c r="W555">
        <v>3</v>
      </c>
      <c r="X555" s="9">
        <f>Table1[[#This Row],[Discount]]</f>
        <v>0.2</v>
      </c>
      <c r="Y555">
        <v>0.2</v>
      </c>
      <c r="Z555">
        <v>2.5707</v>
      </c>
    </row>
    <row r="556" spans="1:26" ht="16" x14ac:dyDescent="0.2">
      <c r="A556">
        <v>555</v>
      </c>
      <c r="B556" t="s">
        <v>1885</v>
      </c>
      <c r="C556" s="1">
        <v>41820</v>
      </c>
      <c r="D556">
        <f>YEAR(Table1[[#This Row],[Order Date]])</f>
        <v>2014</v>
      </c>
      <c r="E556">
        <f>MONTH(Table1[[#This Row],[Order Date]])</f>
        <v>6</v>
      </c>
      <c r="F556" t="str">
        <f>Table1[[#This Row],[Order Year]]&amp;"-"&amp;Table1[[#This Row],[Order Month]]</f>
        <v>2014-6</v>
      </c>
      <c r="G556" s="5">
        <f>YEAR(Table1[[#This Row],[Order Date]])*100 + MONTH(Table1[[#This Row],[Order Date]])</f>
        <v>201406</v>
      </c>
      <c r="H556" s="1">
        <v>41824</v>
      </c>
      <c r="I556" t="s">
        <v>26</v>
      </c>
      <c r="J556" t="s">
        <v>1361</v>
      </c>
      <c r="K556" t="s">
        <v>1362</v>
      </c>
      <c r="L556" t="s">
        <v>44</v>
      </c>
      <c r="M556" t="s">
        <v>30</v>
      </c>
      <c r="N556" t="s">
        <v>1886</v>
      </c>
      <c r="O556" t="s">
        <v>46</v>
      </c>
      <c r="P556">
        <v>92804</v>
      </c>
      <c r="Q556" t="s">
        <v>47</v>
      </c>
      <c r="R556" t="s">
        <v>1887</v>
      </c>
      <c r="S556" t="s">
        <v>49</v>
      </c>
      <c r="T556" t="s">
        <v>62</v>
      </c>
      <c r="U556" t="s">
        <v>1888</v>
      </c>
      <c r="V556">
        <v>1295.78</v>
      </c>
      <c r="W556">
        <v>2</v>
      </c>
      <c r="X556" s="9">
        <f>Table1[[#This Row],[Discount]]</f>
        <v>0</v>
      </c>
      <c r="Y556">
        <v>0</v>
      </c>
      <c r="Z556">
        <v>310.98720000000003</v>
      </c>
    </row>
    <row r="557" spans="1:26" ht="16" x14ac:dyDescent="0.2">
      <c r="A557">
        <v>556</v>
      </c>
      <c r="B557" t="s">
        <v>1889</v>
      </c>
      <c r="C557" s="1">
        <v>40605</v>
      </c>
      <c r="D557">
        <f>YEAR(Table1[[#This Row],[Order Date]])</f>
        <v>2011</v>
      </c>
      <c r="E557">
        <f>MONTH(Table1[[#This Row],[Order Date]])</f>
        <v>3</v>
      </c>
      <c r="F557" t="str">
        <f>Table1[[#This Row],[Order Year]]&amp;"-"&amp;Table1[[#This Row],[Order Month]]</f>
        <v>2011-3</v>
      </c>
      <c r="G557" s="5">
        <f>YEAR(Table1[[#This Row],[Order Date]])*100 + MONTH(Table1[[#This Row],[Order Date]])</f>
        <v>201103</v>
      </c>
      <c r="H557" s="1">
        <v>40609</v>
      </c>
      <c r="I557" t="s">
        <v>26</v>
      </c>
      <c r="J557" t="s">
        <v>1890</v>
      </c>
      <c r="K557" t="s">
        <v>1891</v>
      </c>
      <c r="L557" t="s">
        <v>29</v>
      </c>
      <c r="M557" t="s">
        <v>30</v>
      </c>
      <c r="N557" t="s">
        <v>524</v>
      </c>
      <c r="O557" t="s">
        <v>91</v>
      </c>
      <c r="P557">
        <v>28403</v>
      </c>
      <c r="Q557" t="s">
        <v>33</v>
      </c>
      <c r="R557" t="s">
        <v>1892</v>
      </c>
      <c r="S557" t="s">
        <v>49</v>
      </c>
      <c r="T557" t="s">
        <v>71</v>
      </c>
      <c r="U557" t="s">
        <v>1893</v>
      </c>
      <c r="V557">
        <v>19.456000000000003</v>
      </c>
      <c r="W557">
        <v>4</v>
      </c>
      <c r="X557" s="9">
        <f>Table1[[#This Row],[Discount]]</f>
        <v>0.2</v>
      </c>
      <c r="Y557">
        <v>0.2</v>
      </c>
      <c r="Z557">
        <v>3.4047999999999981</v>
      </c>
    </row>
    <row r="558" spans="1:26" ht="16" x14ac:dyDescent="0.2">
      <c r="A558">
        <v>557</v>
      </c>
      <c r="B558" t="s">
        <v>1894</v>
      </c>
      <c r="C558" s="1">
        <v>41436</v>
      </c>
      <c r="D558">
        <f>YEAR(Table1[[#This Row],[Order Date]])</f>
        <v>2013</v>
      </c>
      <c r="E558">
        <f>MONTH(Table1[[#This Row],[Order Date]])</f>
        <v>6</v>
      </c>
      <c r="F558" t="str">
        <f>Table1[[#This Row],[Order Year]]&amp;"-"&amp;Table1[[#This Row],[Order Month]]</f>
        <v>2013-6</v>
      </c>
      <c r="G558" s="5">
        <f>YEAR(Table1[[#This Row],[Order Date]])*100 + MONTH(Table1[[#This Row],[Order Date]])</f>
        <v>201306</v>
      </c>
      <c r="H558" s="1">
        <v>41441</v>
      </c>
      <c r="I558" t="s">
        <v>53</v>
      </c>
      <c r="J558" t="s">
        <v>1895</v>
      </c>
      <c r="K558" t="s">
        <v>1896</v>
      </c>
      <c r="L558" t="s">
        <v>29</v>
      </c>
      <c r="M558" t="s">
        <v>30</v>
      </c>
      <c r="N558" t="s">
        <v>45</v>
      </c>
      <c r="O558" t="s">
        <v>46</v>
      </c>
      <c r="P558">
        <v>90045</v>
      </c>
      <c r="Q558" t="s">
        <v>47</v>
      </c>
      <c r="R558" t="s">
        <v>1897</v>
      </c>
      <c r="S558" t="s">
        <v>49</v>
      </c>
      <c r="T558" t="s">
        <v>50</v>
      </c>
      <c r="U558" t="s">
        <v>1898</v>
      </c>
      <c r="V558">
        <v>20.7</v>
      </c>
      <c r="W558">
        <v>2</v>
      </c>
      <c r="X558" s="9">
        <f>Table1[[#This Row],[Discount]]</f>
        <v>0</v>
      </c>
      <c r="Y558">
        <v>0</v>
      </c>
      <c r="Z558">
        <v>9.9359999999999999</v>
      </c>
    </row>
    <row r="559" spans="1:26" ht="16" x14ac:dyDescent="0.2">
      <c r="A559">
        <v>558</v>
      </c>
      <c r="B559" t="s">
        <v>1894</v>
      </c>
      <c r="C559" s="1">
        <v>41436</v>
      </c>
      <c r="D559">
        <f>YEAR(Table1[[#This Row],[Order Date]])</f>
        <v>2013</v>
      </c>
      <c r="E559">
        <f>MONTH(Table1[[#This Row],[Order Date]])</f>
        <v>6</v>
      </c>
      <c r="F559" t="str">
        <f>Table1[[#This Row],[Order Year]]&amp;"-"&amp;Table1[[#This Row],[Order Month]]</f>
        <v>2013-6</v>
      </c>
      <c r="G559" s="5">
        <f>YEAR(Table1[[#This Row],[Order Date]])*100 + MONTH(Table1[[#This Row],[Order Date]])</f>
        <v>201306</v>
      </c>
      <c r="H559" s="1">
        <v>41441</v>
      </c>
      <c r="I559" t="s">
        <v>53</v>
      </c>
      <c r="J559" t="s">
        <v>1895</v>
      </c>
      <c r="K559" t="s">
        <v>1896</v>
      </c>
      <c r="L559" t="s">
        <v>29</v>
      </c>
      <c r="M559" t="s">
        <v>30</v>
      </c>
      <c r="N559" t="s">
        <v>45</v>
      </c>
      <c r="O559" t="s">
        <v>46</v>
      </c>
      <c r="P559">
        <v>90045</v>
      </c>
      <c r="Q559" t="s">
        <v>47</v>
      </c>
      <c r="R559" t="s">
        <v>1899</v>
      </c>
      <c r="S559" t="s">
        <v>35</v>
      </c>
      <c r="T559" t="s">
        <v>59</v>
      </c>
      <c r="U559" t="s">
        <v>1900</v>
      </c>
      <c r="V559">
        <v>1335.68</v>
      </c>
      <c r="W559">
        <v>4</v>
      </c>
      <c r="X559" s="9">
        <f>Table1[[#This Row],[Discount]]</f>
        <v>0.2</v>
      </c>
      <c r="Y559">
        <v>0.2</v>
      </c>
      <c r="Z559">
        <v>-217.04800000000017</v>
      </c>
    </row>
    <row r="560" spans="1:26" ht="16" x14ac:dyDescent="0.2">
      <c r="A560">
        <v>559</v>
      </c>
      <c r="B560" t="s">
        <v>1894</v>
      </c>
      <c r="C560" s="1">
        <v>41436</v>
      </c>
      <c r="D560">
        <f>YEAR(Table1[[#This Row],[Order Date]])</f>
        <v>2013</v>
      </c>
      <c r="E560">
        <f>MONTH(Table1[[#This Row],[Order Date]])</f>
        <v>6</v>
      </c>
      <c r="F560" t="str">
        <f>Table1[[#This Row],[Order Year]]&amp;"-"&amp;Table1[[#This Row],[Order Month]]</f>
        <v>2013-6</v>
      </c>
      <c r="G560" s="5">
        <f>YEAR(Table1[[#This Row],[Order Date]])*100 + MONTH(Table1[[#This Row],[Order Date]])</f>
        <v>201306</v>
      </c>
      <c r="H560" s="1">
        <v>41441</v>
      </c>
      <c r="I560" t="s">
        <v>53</v>
      </c>
      <c r="J560" t="s">
        <v>1895</v>
      </c>
      <c r="K560" t="s">
        <v>1896</v>
      </c>
      <c r="L560" t="s">
        <v>29</v>
      </c>
      <c r="M560" t="s">
        <v>30</v>
      </c>
      <c r="N560" t="s">
        <v>45</v>
      </c>
      <c r="O560" t="s">
        <v>46</v>
      </c>
      <c r="P560">
        <v>90045</v>
      </c>
      <c r="Q560" t="s">
        <v>47</v>
      </c>
      <c r="R560" t="s">
        <v>1901</v>
      </c>
      <c r="S560" t="s">
        <v>49</v>
      </c>
      <c r="T560" t="s">
        <v>93</v>
      </c>
      <c r="U560" t="s">
        <v>1902</v>
      </c>
      <c r="V560">
        <v>32.400000000000006</v>
      </c>
      <c r="W560">
        <v>5</v>
      </c>
      <c r="X560" s="9">
        <f>Table1[[#This Row],[Discount]]</f>
        <v>0</v>
      </c>
      <c r="Y560">
        <v>0</v>
      </c>
      <c r="Z560">
        <v>15.552000000000001</v>
      </c>
    </row>
    <row r="561" spans="1:26" ht="16" x14ac:dyDescent="0.2">
      <c r="A561">
        <v>560</v>
      </c>
      <c r="B561" t="s">
        <v>1903</v>
      </c>
      <c r="C561" s="1">
        <v>41964</v>
      </c>
      <c r="D561">
        <f>YEAR(Table1[[#This Row],[Order Date]])</f>
        <v>2014</v>
      </c>
      <c r="E561">
        <f>MONTH(Table1[[#This Row],[Order Date]])</f>
        <v>11</v>
      </c>
      <c r="F561" t="str">
        <f>Table1[[#This Row],[Order Year]]&amp;"-"&amp;Table1[[#This Row],[Order Month]]</f>
        <v>2014-11</v>
      </c>
      <c r="G561" s="5">
        <f>YEAR(Table1[[#This Row],[Order Date]])*100 + MONTH(Table1[[#This Row],[Order Date]])</f>
        <v>201411</v>
      </c>
      <c r="H561" s="1">
        <v>41966</v>
      </c>
      <c r="I561" t="s">
        <v>26</v>
      </c>
      <c r="J561" t="s">
        <v>1904</v>
      </c>
      <c r="K561" t="s">
        <v>1905</v>
      </c>
      <c r="L561" t="s">
        <v>29</v>
      </c>
      <c r="M561" t="s">
        <v>30</v>
      </c>
      <c r="N561" t="s">
        <v>130</v>
      </c>
      <c r="O561" t="s">
        <v>46</v>
      </c>
      <c r="P561">
        <v>94110</v>
      </c>
      <c r="Q561" t="s">
        <v>47</v>
      </c>
      <c r="R561" t="s">
        <v>1495</v>
      </c>
      <c r="S561" t="s">
        <v>35</v>
      </c>
      <c r="T561" t="s">
        <v>68</v>
      </c>
      <c r="U561" t="s">
        <v>1496</v>
      </c>
      <c r="V561">
        <v>42.599999999999994</v>
      </c>
      <c r="W561">
        <v>3</v>
      </c>
      <c r="X561" s="9">
        <f>Table1[[#This Row],[Discount]]</f>
        <v>0</v>
      </c>
      <c r="Y561">
        <v>0</v>
      </c>
      <c r="Z561">
        <v>16.614000000000001</v>
      </c>
    </row>
    <row r="562" spans="1:26" ht="16" x14ac:dyDescent="0.2">
      <c r="A562">
        <v>561</v>
      </c>
      <c r="B562" t="s">
        <v>1903</v>
      </c>
      <c r="C562" s="1">
        <v>41964</v>
      </c>
      <c r="D562">
        <f>YEAR(Table1[[#This Row],[Order Date]])</f>
        <v>2014</v>
      </c>
      <c r="E562">
        <f>MONTH(Table1[[#This Row],[Order Date]])</f>
        <v>11</v>
      </c>
      <c r="F562" t="str">
        <f>Table1[[#This Row],[Order Year]]&amp;"-"&amp;Table1[[#This Row],[Order Month]]</f>
        <v>2014-11</v>
      </c>
      <c r="G562" s="5">
        <f>YEAR(Table1[[#This Row],[Order Date]])*100 + MONTH(Table1[[#This Row],[Order Date]])</f>
        <v>201411</v>
      </c>
      <c r="H562" s="1">
        <v>41966</v>
      </c>
      <c r="I562" t="s">
        <v>26</v>
      </c>
      <c r="J562" t="s">
        <v>1904</v>
      </c>
      <c r="K562" t="s">
        <v>1905</v>
      </c>
      <c r="L562" t="s">
        <v>29</v>
      </c>
      <c r="M562" t="s">
        <v>30</v>
      </c>
      <c r="N562" t="s">
        <v>130</v>
      </c>
      <c r="O562" t="s">
        <v>46</v>
      </c>
      <c r="P562">
        <v>94110</v>
      </c>
      <c r="Q562" t="s">
        <v>47</v>
      </c>
      <c r="R562" t="s">
        <v>1906</v>
      </c>
      <c r="S562" t="s">
        <v>49</v>
      </c>
      <c r="T562" t="s">
        <v>78</v>
      </c>
      <c r="U562" t="s">
        <v>1907</v>
      </c>
      <c r="V562">
        <v>84.056000000000012</v>
      </c>
      <c r="W562">
        <v>7</v>
      </c>
      <c r="X562" s="9">
        <f>Table1[[#This Row],[Discount]]</f>
        <v>0.2</v>
      </c>
      <c r="Y562">
        <v>0.2</v>
      </c>
      <c r="Z562">
        <v>27.318199999999983</v>
      </c>
    </row>
    <row r="563" spans="1:26" ht="16" x14ac:dyDescent="0.2">
      <c r="A563">
        <v>562</v>
      </c>
      <c r="B563" t="s">
        <v>1908</v>
      </c>
      <c r="C563" s="1">
        <v>40800</v>
      </c>
      <c r="D563">
        <f>YEAR(Table1[[#This Row],[Order Date]])</f>
        <v>2011</v>
      </c>
      <c r="E563">
        <f>MONTH(Table1[[#This Row],[Order Date]])</f>
        <v>9</v>
      </c>
      <c r="F563" t="str">
        <f>Table1[[#This Row],[Order Year]]&amp;"-"&amp;Table1[[#This Row],[Order Month]]</f>
        <v>2011-9</v>
      </c>
      <c r="G563" s="5">
        <f>YEAR(Table1[[#This Row],[Order Date]])*100 + MONTH(Table1[[#This Row],[Order Date]])</f>
        <v>201109</v>
      </c>
      <c r="H563" s="1">
        <v>40804</v>
      </c>
      <c r="I563" t="s">
        <v>26</v>
      </c>
      <c r="J563" t="s">
        <v>1909</v>
      </c>
      <c r="K563" t="s">
        <v>1910</v>
      </c>
      <c r="L563" t="s">
        <v>29</v>
      </c>
      <c r="M563" t="s">
        <v>30</v>
      </c>
      <c r="N563" t="s">
        <v>903</v>
      </c>
      <c r="O563" t="s">
        <v>57</v>
      </c>
      <c r="P563">
        <v>33614</v>
      </c>
      <c r="Q563" t="s">
        <v>33</v>
      </c>
      <c r="R563" t="s">
        <v>1911</v>
      </c>
      <c r="S563" t="s">
        <v>49</v>
      </c>
      <c r="T563" t="s">
        <v>81</v>
      </c>
      <c r="U563" t="s">
        <v>1912</v>
      </c>
      <c r="V563">
        <v>13</v>
      </c>
      <c r="W563">
        <v>5</v>
      </c>
      <c r="X563" s="9">
        <f>Table1[[#This Row],[Discount]]</f>
        <v>0.2</v>
      </c>
      <c r="Y563">
        <v>0.2</v>
      </c>
      <c r="Z563">
        <v>1.3000000000000007</v>
      </c>
    </row>
    <row r="564" spans="1:26" ht="16" x14ac:dyDescent="0.2">
      <c r="A564">
        <v>563</v>
      </c>
      <c r="B564" t="s">
        <v>1908</v>
      </c>
      <c r="C564" s="1">
        <v>40800</v>
      </c>
      <c r="D564">
        <f>YEAR(Table1[[#This Row],[Order Date]])</f>
        <v>2011</v>
      </c>
      <c r="E564">
        <f>MONTH(Table1[[#This Row],[Order Date]])</f>
        <v>9</v>
      </c>
      <c r="F564" t="str">
        <f>Table1[[#This Row],[Order Year]]&amp;"-"&amp;Table1[[#This Row],[Order Month]]</f>
        <v>2011-9</v>
      </c>
      <c r="G564" s="5">
        <f>YEAR(Table1[[#This Row],[Order Date]])*100 + MONTH(Table1[[#This Row],[Order Date]])</f>
        <v>201109</v>
      </c>
      <c r="H564" s="1">
        <v>40804</v>
      </c>
      <c r="I564" t="s">
        <v>26</v>
      </c>
      <c r="J564" t="s">
        <v>1909</v>
      </c>
      <c r="K564" t="s">
        <v>1910</v>
      </c>
      <c r="L564" t="s">
        <v>29</v>
      </c>
      <c r="M564" t="s">
        <v>30</v>
      </c>
      <c r="N564" t="s">
        <v>903</v>
      </c>
      <c r="O564" t="s">
        <v>57</v>
      </c>
      <c r="P564">
        <v>33614</v>
      </c>
      <c r="Q564" t="s">
        <v>33</v>
      </c>
      <c r="R564" t="s">
        <v>1913</v>
      </c>
      <c r="S564" t="s">
        <v>35</v>
      </c>
      <c r="T564" t="s">
        <v>68</v>
      </c>
      <c r="U564" t="s">
        <v>1914</v>
      </c>
      <c r="V564">
        <v>13.128</v>
      </c>
      <c r="W564">
        <v>3</v>
      </c>
      <c r="X564" s="9">
        <f>Table1[[#This Row],[Discount]]</f>
        <v>0.2</v>
      </c>
      <c r="Y564">
        <v>0.2</v>
      </c>
      <c r="Z564">
        <v>3.7743000000000002</v>
      </c>
    </row>
    <row r="565" spans="1:26" ht="16" x14ac:dyDescent="0.2">
      <c r="A565">
        <v>564</v>
      </c>
      <c r="B565" t="s">
        <v>1915</v>
      </c>
      <c r="C565" s="1">
        <v>41250</v>
      </c>
      <c r="D565">
        <f>YEAR(Table1[[#This Row],[Order Date]])</f>
        <v>2012</v>
      </c>
      <c r="E565">
        <f>MONTH(Table1[[#This Row],[Order Date]])</f>
        <v>12</v>
      </c>
      <c r="F565" t="str">
        <f>Table1[[#This Row],[Order Year]]&amp;"-"&amp;Table1[[#This Row],[Order Month]]</f>
        <v>2012-12</v>
      </c>
      <c r="G565" s="5">
        <f>YEAR(Table1[[#This Row],[Order Date]])*100 + MONTH(Table1[[#This Row],[Order Date]])</f>
        <v>201212</v>
      </c>
      <c r="H565" s="1">
        <v>41252</v>
      </c>
      <c r="I565" t="s">
        <v>191</v>
      </c>
      <c r="J565" t="s">
        <v>1916</v>
      </c>
      <c r="K565" t="s">
        <v>1917</v>
      </c>
      <c r="L565" t="s">
        <v>29</v>
      </c>
      <c r="M565" t="s">
        <v>30</v>
      </c>
      <c r="N565" t="s">
        <v>98</v>
      </c>
      <c r="O565" t="s">
        <v>99</v>
      </c>
      <c r="P565">
        <v>98105</v>
      </c>
      <c r="Q565" t="s">
        <v>47</v>
      </c>
      <c r="R565" t="s">
        <v>1918</v>
      </c>
      <c r="S565" t="s">
        <v>49</v>
      </c>
      <c r="T565" t="s">
        <v>272</v>
      </c>
      <c r="U565" t="s">
        <v>1919</v>
      </c>
      <c r="V565">
        <v>3.96</v>
      </c>
      <c r="W565">
        <v>2</v>
      </c>
      <c r="X565" s="9">
        <f>Table1[[#This Row],[Discount]]</f>
        <v>0</v>
      </c>
      <c r="Y565">
        <v>0</v>
      </c>
      <c r="Z565">
        <v>0</v>
      </c>
    </row>
    <row r="566" spans="1:26" ht="16" x14ac:dyDescent="0.2">
      <c r="A566">
        <v>565</v>
      </c>
      <c r="B566" t="s">
        <v>1915</v>
      </c>
      <c r="C566" s="1">
        <v>41250</v>
      </c>
      <c r="D566">
        <f>YEAR(Table1[[#This Row],[Order Date]])</f>
        <v>2012</v>
      </c>
      <c r="E566">
        <f>MONTH(Table1[[#This Row],[Order Date]])</f>
        <v>12</v>
      </c>
      <c r="F566" t="str">
        <f>Table1[[#This Row],[Order Year]]&amp;"-"&amp;Table1[[#This Row],[Order Month]]</f>
        <v>2012-12</v>
      </c>
      <c r="G566" s="5">
        <f>YEAR(Table1[[#This Row],[Order Date]])*100 + MONTH(Table1[[#This Row],[Order Date]])</f>
        <v>201212</v>
      </c>
      <c r="H566" s="1">
        <v>41252</v>
      </c>
      <c r="I566" t="s">
        <v>191</v>
      </c>
      <c r="J566" t="s">
        <v>1916</v>
      </c>
      <c r="K566" t="s">
        <v>1917</v>
      </c>
      <c r="L566" t="s">
        <v>29</v>
      </c>
      <c r="M566" t="s">
        <v>30</v>
      </c>
      <c r="N566" t="s">
        <v>98</v>
      </c>
      <c r="O566" t="s">
        <v>99</v>
      </c>
      <c r="P566">
        <v>98105</v>
      </c>
      <c r="Q566" t="s">
        <v>47</v>
      </c>
      <c r="R566" t="s">
        <v>1143</v>
      </c>
      <c r="S566" t="s">
        <v>49</v>
      </c>
      <c r="T566" t="s">
        <v>50</v>
      </c>
      <c r="U566" t="s">
        <v>1144</v>
      </c>
      <c r="V566">
        <v>2.61</v>
      </c>
      <c r="W566">
        <v>1</v>
      </c>
      <c r="X566" s="9">
        <f>Table1[[#This Row],[Discount]]</f>
        <v>0</v>
      </c>
      <c r="Y566">
        <v>0</v>
      </c>
      <c r="Z566">
        <v>1.2005999999999999</v>
      </c>
    </row>
    <row r="567" spans="1:26" ht="16" x14ac:dyDescent="0.2">
      <c r="A567">
        <v>566</v>
      </c>
      <c r="B567" t="s">
        <v>1920</v>
      </c>
      <c r="C567" s="1">
        <v>41981</v>
      </c>
      <c r="D567">
        <f>YEAR(Table1[[#This Row],[Order Date]])</f>
        <v>2014</v>
      </c>
      <c r="E567">
        <f>MONTH(Table1[[#This Row],[Order Date]])</f>
        <v>12</v>
      </c>
      <c r="F567" t="str">
        <f>Table1[[#This Row],[Order Year]]&amp;"-"&amp;Table1[[#This Row],[Order Month]]</f>
        <v>2014-12</v>
      </c>
      <c r="G567" s="5">
        <f>YEAR(Table1[[#This Row],[Order Date]])*100 + MONTH(Table1[[#This Row],[Order Date]])</f>
        <v>201412</v>
      </c>
      <c r="H567" s="1">
        <v>41984</v>
      </c>
      <c r="I567" t="s">
        <v>191</v>
      </c>
      <c r="J567" t="s">
        <v>1921</v>
      </c>
      <c r="K567" t="s">
        <v>1922</v>
      </c>
      <c r="L567" t="s">
        <v>29</v>
      </c>
      <c r="M567" t="s">
        <v>30</v>
      </c>
      <c r="N567" t="s">
        <v>45</v>
      </c>
      <c r="O567" t="s">
        <v>46</v>
      </c>
      <c r="P567">
        <v>90008</v>
      </c>
      <c r="Q567" t="s">
        <v>47</v>
      </c>
      <c r="R567" t="s">
        <v>1923</v>
      </c>
      <c r="S567" t="s">
        <v>74</v>
      </c>
      <c r="T567" t="s">
        <v>75</v>
      </c>
      <c r="U567" t="s">
        <v>1924</v>
      </c>
      <c r="V567">
        <v>374.37600000000003</v>
      </c>
      <c r="W567">
        <v>3</v>
      </c>
      <c r="X567" s="9">
        <f>Table1[[#This Row],[Discount]]</f>
        <v>0.2</v>
      </c>
      <c r="Y567">
        <v>0.2</v>
      </c>
      <c r="Z567">
        <v>46.796999999999983</v>
      </c>
    </row>
    <row r="568" spans="1:26" ht="16" x14ac:dyDescent="0.2">
      <c r="A568">
        <v>567</v>
      </c>
      <c r="B568" t="s">
        <v>1925</v>
      </c>
      <c r="C568" s="1">
        <v>41914</v>
      </c>
      <c r="D568">
        <f>YEAR(Table1[[#This Row],[Order Date]])</f>
        <v>2014</v>
      </c>
      <c r="E568">
        <f>MONTH(Table1[[#This Row],[Order Date]])</f>
        <v>10</v>
      </c>
      <c r="F568" t="str">
        <f>Table1[[#This Row],[Order Year]]&amp;"-"&amp;Table1[[#This Row],[Order Month]]</f>
        <v>2014-10</v>
      </c>
      <c r="G568" s="5">
        <f>YEAR(Table1[[#This Row],[Order Date]])*100 + MONTH(Table1[[#This Row],[Order Date]])</f>
        <v>201410</v>
      </c>
      <c r="H568" s="1">
        <v>41921</v>
      </c>
      <c r="I568" t="s">
        <v>53</v>
      </c>
      <c r="J568" t="s">
        <v>1926</v>
      </c>
      <c r="K568" t="s">
        <v>1927</v>
      </c>
      <c r="L568" t="s">
        <v>44</v>
      </c>
      <c r="M568" t="s">
        <v>30</v>
      </c>
      <c r="N568" t="s">
        <v>98</v>
      </c>
      <c r="O568" t="s">
        <v>99</v>
      </c>
      <c r="P568">
        <v>98105</v>
      </c>
      <c r="Q568" t="s">
        <v>47</v>
      </c>
      <c r="R568" t="s">
        <v>1928</v>
      </c>
      <c r="S568" t="s">
        <v>49</v>
      </c>
      <c r="T568" t="s">
        <v>93</v>
      </c>
      <c r="U568" t="s">
        <v>1929</v>
      </c>
      <c r="V568">
        <v>91.84</v>
      </c>
      <c r="W568">
        <v>8</v>
      </c>
      <c r="X568" s="9">
        <f>Table1[[#This Row],[Discount]]</f>
        <v>0</v>
      </c>
      <c r="Y568">
        <v>0</v>
      </c>
      <c r="Z568">
        <v>45.001600000000003</v>
      </c>
    </row>
    <row r="569" spans="1:26" ht="16" x14ac:dyDescent="0.2">
      <c r="A569">
        <v>568</v>
      </c>
      <c r="B569" t="s">
        <v>1925</v>
      </c>
      <c r="C569" s="1">
        <v>41914</v>
      </c>
      <c r="D569">
        <f>YEAR(Table1[[#This Row],[Order Date]])</f>
        <v>2014</v>
      </c>
      <c r="E569">
        <f>MONTH(Table1[[#This Row],[Order Date]])</f>
        <v>10</v>
      </c>
      <c r="F569" t="str">
        <f>Table1[[#This Row],[Order Year]]&amp;"-"&amp;Table1[[#This Row],[Order Month]]</f>
        <v>2014-10</v>
      </c>
      <c r="G569" s="5">
        <f>YEAR(Table1[[#This Row],[Order Date]])*100 + MONTH(Table1[[#This Row],[Order Date]])</f>
        <v>201410</v>
      </c>
      <c r="H569" s="1">
        <v>41921</v>
      </c>
      <c r="I569" t="s">
        <v>53</v>
      </c>
      <c r="J569" t="s">
        <v>1926</v>
      </c>
      <c r="K569" t="s">
        <v>1927</v>
      </c>
      <c r="L569" t="s">
        <v>44</v>
      </c>
      <c r="M569" t="s">
        <v>30</v>
      </c>
      <c r="N569" t="s">
        <v>98</v>
      </c>
      <c r="O569" t="s">
        <v>99</v>
      </c>
      <c r="P569">
        <v>98105</v>
      </c>
      <c r="Q569" t="s">
        <v>47</v>
      </c>
      <c r="R569" t="s">
        <v>1930</v>
      </c>
      <c r="S569" t="s">
        <v>49</v>
      </c>
      <c r="T569" t="s">
        <v>78</v>
      </c>
      <c r="U569" t="s">
        <v>1931</v>
      </c>
      <c r="V569">
        <v>81.088000000000008</v>
      </c>
      <c r="W569">
        <v>7</v>
      </c>
      <c r="X569" s="9">
        <f>Table1[[#This Row],[Discount]]</f>
        <v>0.2</v>
      </c>
      <c r="Y569">
        <v>0.2</v>
      </c>
      <c r="Z569">
        <v>27.3672</v>
      </c>
    </row>
    <row r="570" spans="1:26" ht="16" x14ac:dyDescent="0.2">
      <c r="A570">
        <v>569</v>
      </c>
      <c r="B570" t="s">
        <v>1925</v>
      </c>
      <c r="C570" s="1">
        <v>41914</v>
      </c>
      <c r="D570">
        <f>YEAR(Table1[[#This Row],[Order Date]])</f>
        <v>2014</v>
      </c>
      <c r="E570">
        <f>MONTH(Table1[[#This Row],[Order Date]])</f>
        <v>10</v>
      </c>
      <c r="F570" t="str">
        <f>Table1[[#This Row],[Order Year]]&amp;"-"&amp;Table1[[#This Row],[Order Month]]</f>
        <v>2014-10</v>
      </c>
      <c r="G570" s="5">
        <f>YEAR(Table1[[#This Row],[Order Date]])*100 + MONTH(Table1[[#This Row],[Order Date]])</f>
        <v>201410</v>
      </c>
      <c r="H570" s="1">
        <v>41921</v>
      </c>
      <c r="I570" t="s">
        <v>53</v>
      </c>
      <c r="J570" t="s">
        <v>1926</v>
      </c>
      <c r="K570" t="s">
        <v>1927</v>
      </c>
      <c r="L570" t="s">
        <v>44</v>
      </c>
      <c r="M570" t="s">
        <v>30</v>
      </c>
      <c r="N570" t="s">
        <v>98</v>
      </c>
      <c r="O570" t="s">
        <v>99</v>
      </c>
      <c r="P570">
        <v>98105</v>
      </c>
      <c r="Q570" t="s">
        <v>47</v>
      </c>
      <c r="R570" t="s">
        <v>1932</v>
      </c>
      <c r="S570" t="s">
        <v>49</v>
      </c>
      <c r="T570" t="s">
        <v>93</v>
      </c>
      <c r="U570" t="s">
        <v>1933</v>
      </c>
      <c r="V570">
        <v>19.440000000000001</v>
      </c>
      <c r="W570">
        <v>3</v>
      </c>
      <c r="X570" s="9">
        <f>Table1[[#This Row],[Discount]]</f>
        <v>0</v>
      </c>
      <c r="Y570">
        <v>0</v>
      </c>
      <c r="Z570">
        <v>9.3312000000000008</v>
      </c>
    </row>
    <row r="571" spans="1:26" ht="16" x14ac:dyDescent="0.2">
      <c r="A571">
        <v>570</v>
      </c>
      <c r="B571" t="s">
        <v>1925</v>
      </c>
      <c r="C571" s="1">
        <v>41914</v>
      </c>
      <c r="D571">
        <f>YEAR(Table1[[#This Row],[Order Date]])</f>
        <v>2014</v>
      </c>
      <c r="E571">
        <f>MONTH(Table1[[#This Row],[Order Date]])</f>
        <v>10</v>
      </c>
      <c r="F571" t="str">
        <f>Table1[[#This Row],[Order Year]]&amp;"-"&amp;Table1[[#This Row],[Order Month]]</f>
        <v>2014-10</v>
      </c>
      <c r="G571" s="5">
        <f>YEAR(Table1[[#This Row],[Order Date]])*100 + MONTH(Table1[[#This Row],[Order Date]])</f>
        <v>201410</v>
      </c>
      <c r="H571" s="1">
        <v>41921</v>
      </c>
      <c r="I571" t="s">
        <v>53</v>
      </c>
      <c r="J571" t="s">
        <v>1926</v>
      </c>
      <c r="K571" t="s">
        <v>1927</v>
      </c>
      <c r="L571" t="s">
        <v>44</v>
      </c>
      <c r="M571" t="s">
        <v>30</v>
      </c>
      <c r="N571" t="s">
        <v>98</v>
      </c>
      <c r="O571" t="s">
        <v>99</v>
      </c>
      <c r="P571">
        <v>98105</v>
      </c>
      <c r="Q571" t="s">
        <v>47</v>
      </c>
      <c r="R571" t="s">
        <v>1934</v>
      </c>
      <c r="S571" t="s">
        <v>35</v>
      </c>
      <c r="T571" t="s">
        <v>39</v>
      </c>
      <c r="U571" t="s">
        <v>1935</v>
      </c>
      <c r="V571">
        <v>451.15199999999993</v>
      </c>
      <c r="W571">
        <v>3</v>
      </c>
      <c r="X571" s="9">
        <f>Table1[[#This Row],[Discount]]</f>
        <v>0.2</v>
      </c>
      <c r="Y571">
        <v>0.2</v>
      </c>
      <c r="Z571">
        <v>0</v>
      </c>
    </row>
    <row r="572" spans="1:26" ht="16" x14ac:dyDescent="0.2">
      <c r="A572">
        <v>571</v>
      </c>
      <c r="B572" t="s">
        <v>1936</v>
      </c>
      <c r="C572" s="1">
        <v>42002</v>
      </c>
      <c r="D572">
        <f>YEAR(Table1[[#This Row],[Order Date]])</f>
        <v>2014</v>
      </c>
      <c r="E572">
        <f>MONTH(Table1[[#This Row],[Order Date]])</f>
        <v>12</v>
      </c>
      <c r="F572" t="str">
        <f>Table1[[#This Row],[Order Year]]&amp;"-"&amp;Table1[[#This Row],[Order Month]]</f>
        <v>2014-12</v>
      </c>
      <c r="G572" s="5">
        <f>YEAR(Table1[[#This Row],[Order Date]])*100 + MONTH(Table1[[#This Row],[Order Date]])</f>
        <v>201412</v>
      </c>
      <c r="H572" s="1">
        <v>42009</v>
      </c>
      <c r="I572" t="s">
        <v>53</v>
      </c>
      <c r="J572" t="s">
        <v>1937</v>
      </c>
      <c r="K572" t="s">
        <v>1938</v>
      </c>
      <c r="L572" t="s">
        <v>29</v>
      </c>
      <c r="M572" t="s">
        <v>30</v>
      </c>
      <c r="N572" t="s">
        <v>269</v>
      </c>
      <c r="O572" t="s">
        <v>270</v>
      </c>
      <c r="P572">
        <v>10024</v>
      </c>
      <c r="Q572" t="s">
        <v>151</v>
      </c>
      <c r="R572" t="s">
        <v>1897</v>
      </c>
      <c r="S572" t="s">
        <v>49</v>
      </c>
      <c r="T572" t="s">
        <v>50</v>
      </c>
      <c r="U572" t="s">
        <v>1898</v>
      </c>
      <c r="V572">
        <v>72.45</v>
      </c>
      <c r="W572">
        <v>7</v>
      </c>
      <c r="X572" s="9">
        <f>Table1[[#This Row],[Discount]]</f>
        <v>0</v>
      </c>
      <c r="Y572">
        <v>0</v>
      </c>
      <c r="Z572">
        <v>34.775999999999996</v>
      </c>
    </row>
    <row r="573" spans="1:26" ht="16" x14ac:dyDescent="0.2">
      <c r="A573">
        <v>572</v>
      </c>
      <c r="B573" t="s">
        <v>1936</v>
      </c>
      <c r="C573" s="1">
        <v>42002</v>
      </c>
      <c r="D573">
        <f>YEAR(Table1[[#This Row],[Order Date]])</f>
        <v>2014</v>
      </c>
      <c r="E573">
        <f>MONTH(Table1[[#This Row],[Order Date]])</f>
        <v>12</v>
      </c>
      <c r="F573" t="str">
        <f>Table1[[#This Row],[Order Year]]&amp;"-"&amp;Table1[[#This Row],[Order Month]]</f>
        <v>2014-12</v>
      </c>
      <c r="G573" s="5">
        <f>YEAR(Table1[[#This Row],[Order Date]])*100 + MONTH(Table1[[#This Row],[Order Date]])</f>
        <v>201412</v>
      </c>
      <c r="H573" s="1">
        <v>42009</v>
      </c>
      <c r="I573" t="s">
        <v>53</v>
      </c>
      <c r="J573" t="s">
        <v>1937</v>
      </c>
      <c r="K573" t="s">
        <v>1938</v>
      </c>
      <c r="L573" t="s">
        <v>29</v>
      </c>
      <c r="M573" t="s">
        <v>30</v>
      </c>
      <c r="N573" t="s">
        <v>269</v>
      </c>
      <c r="O573" t="s">
        <v>270</v>
      </c>
      <c r="P573">
        <v>10024</v>
      </c>
      <c r="Q573" t="s">
        <v>151</v>
      </c>
      <c r="R573" t="s">
        <v>870</v>
      </c>
      <c r="S573" t="s">
        <v>49</v>
      </c>
      <c r="T573" t="s">
        <v>272</v>
      </c>
      <c r="U573" t="s">
        <v>871</v>
      </c>
      <c r="V573">
        <v>13.96</v>
      </c>
      <c r="W573">
        <v>4</v>
      </c>
      <c r="X573" s="9">
        <f>Table1[[#This Row],[Discount]]</f>
        <v>0</v>
      </c>
      <c r="Y573">
        <v>0</v>
      </c>
      <c r="Z573">
        <v>6.4215999999999998</v>
      </c>
    </row>
    <row r="574" spans="1:26" ht="16" x14ac:dyDescent="0.2">
      <c r="A574">
        <v>573</v>
      </c>
      <c r="B574" t="s">
        <v>1936</v>
      </c>
      <c r="C574" s="1">
        <v>42002</v>
      </c>
      <c r="D574">
        <f>YEAR(Table1[[#This Row],[Order Date]])</f>
        <v>2014</v>
      </c>
      <c r="E574">
        <f>MONTH(Table1[[#This Row],[Order Date]])</f>
        <v>12</v>
      </c>
      <c r="F574" t="str">
        <f>Table1[[#This Row],[Order Year]]&amp;"-"&amp;Table1[[#This Row],[Order Month]]</f>
        <v>2014-12</v>
      </c>
      <c r="G574" s="5">
        <f>YEAR(Table1[[#This Row],[Order Date]])*100 + MONTH(Table1[[#This Row],[Order Date]])</f>
        <v>201412</v>
      </c>
      <c r="H574" s="1">
        <v>42009</v>
      </c>
      <c r="I574" t="s">
        <v>53</v>
      </c>
      <c r="J574" t="s">
        <v>1937</v>
      </c>
      <c r="K574" t="s">
        <v>1938</v>
      </c>
      <c r="L574" t="s">
        <v>29</v>
      </c>
      <c r="M574" t="s">
        <v>30</v>
      </c>
      <c r="N574" t="s">
        <v>269</v>
      </c>
      <c r="O574" t="s">
        <v>270</v>
      </c>
      <c r="P574">
        <v>10024</v>
      </c>
      <c r="Q574" t="s">
        <v>151</v>
      </c>
      <c r="R574" t="s">
        <v>1216</v>
      </c>
      <c r="S574" t="s">
        <v>49</v>
      </c>
      <c r="T574" t="s">
        <v>78</v>
      </c>
      <c r="U574" t="s">
        <v>1217</v>
      </c>
      <c r="V574">
        <v>33.264000000000003</v>
      </c>
      <c r="W574">
        <v>7</v>
      </c>
      <c r="X574" s="9">
        <f>Table1[[#This Row],[Discount]]</f>
        <v>0.2</v>
      </c>
      <c r="Y574">
        <v>0.2</v>
      </c>
      <c r="Z574">
        <v>11.226599999999999</v>
      </c>
    </row>
    <row r="575" spans="1:26" ht="16" x14ac:dyDescent="0.2">
      <c r="A575">
        <v>574</v>
      </c>
      <c r="B575" t="s">
        <v>1936</v>
      </c>
      <c r="C575" s="1">
        <v>42002</v>
      </c>
      <c r="D575">
        <f>YEAR(Table1[[#This Row],[Order Date]])</f>
        <v>2014</v>
      </c>
      <c r="E575">
        <f>MONTH(Table1[[#This Row],[Order Date]])</f>
        <v>12</v>
      </c>
      <c r="F575" t="str">
        <f>Table1[[#This Row],[Order Year]]&amp;"-"&amp;Table1[[#This Row],[Order Month]]</f>
        <v>2014-12</v>
      </c>
      <c r="G575" s="5">
        <f>YEAR(Table1[[#This Row],[Order Date]])*100 + MONTH(Table1[[#This Row],[Order Date]])</f>
        <v>201412</v>
      </c>
      <c r="H575" s="1">
        <v>42009</v>
      </c>
      <c r="I575" t="s">
        <v>53</v>
      </c>
      <c r="J575" t="s">
        <v>1937</v>
      </c>
      <c r="K575" t="s">
        <v>1938</v>
      </c>
      <c r="L575" t="s">
        <v>29</v>
      </c>
      <c r="M575" t="s">
        <v>30</v>
      </c>
      <c r="N575" t="s">
        <v>269</v>
      </c>
      <c r="O575" t="s">
        <v>270</v>
      </c>
      <c r="P575">
        <v>10024</v>
      </c>
      <c r="Q575" t="s">
        <v>151</v>
      </c>
      <c r="R575" t="s">
        <v>1939</v>
      </c>
      <c r="S575" t="s">
        <v>74</v>
      </c>
      <c r="T575" t="s">
        <v>75</v>
      </c>
      <c r="U575" t="s">
        <v>1940</v>
      </c>
      <c r="V575">
        <v>14.850000000000001</v>
      </c>
      <c r="W575">
        <v>3</v>
      </c>
      <c r="X575" s="9">
        <f>Table1[[#This Row],[Discount]]</f>
        <v>0</v>
      </c>
      <c r="Y575">
        <v>0</v>
      </c>
      <c r="Z575">
        <v>4.0095000000000001</v>
      </c>
    </row>
    <row r="576" spans="1:26" ht="16" x14ac:dyDescent="0.2">
      <c r="A576">
        <v>575</v>
      </c>
      <c r="B576" t="s">
        <v>1941</v>
      </c>
      <c r="C576" s="1">
        <v>41582</v>
      </c>
      <c r="D576">
        <f>YEAR(Table1[[#This Row],[Order Date]])</f>
        <v>2013</v>
      </c>
      <c r="E576">
        <f>MONTH(Table1[[#This Row],[Order Date]])</f>
        <v>11</v>
      </c>
      <c r="F576" t="str">
        <f>Table1[[#This Row],[Order Year]]&amp;"-"&amp;Table1[[#This Row],[Order Month]]</f>
        <v>2013-11</v>
      </c>
      <c r="G576" s="5">
        <f>YEAR(Table1[[#This Row],[Order Date]])*100 + MONTH(Table1[[#This Row],[Order Date]])</f>
        <v>201311</v>
      </c>
      <c r="H576" s="1">
        <v>41586</v>
      </c>
      <c r="I576" t="s">
        <v>53</v>
      </c>
      <c r="J576" t="s">
        <v>1942</v>
      </c>
      <c r="K576" t="s">
        <v>1943</v>
      </c>
      <c r="L576" t="s">
        <v>29</v>
      </c>
      <c r="M576" t="s">
        <v>30</v>
      </c>
      <c r="N576" t="s">
        <v>1944</v>
      </c>
      <c r="O576" t="s">
        <v>99</v>
      </c>
      <c r="P576">
        <v>98270</v>
      </c>
      <c r="Q576" t="s">
        <v>47</v>
      </c>
      <c r="R576" t="s">
        <v>1945</v>
      </c>
      <c r="S576" t="s">
        <v>49</v>
      </c>
      <c r="T576" t="s">
        <v>71</v>
      </c>
      <c r="U576" t="s">
        <v>1946</v>
      </c>
      <c r="V576">
        <v>8.82</v>
      </c>
      <c r="W576">
        <v>3</v>
      </c>
      <c r="X576" s="9">
        <f>Table1[[#This Row],[Discount]]</f>
        <v>0</v>
      </c>
      <c r="Y576">
        <v>0</v>
      </c>
      <c r="Z576">
        <v>2.3814000000000002</v>
      </c>
    </row>
    <row r="577" spans="1:26" ht="16" x14ac:dyDescent="0.2">
      <c r="A577">
        <v>576</v>
      </c>
      <c r="B577" t="s">
        <v>1947</v>
      </c>
      <c r="C577" s="1">
        <v>41170</v>
      </c>
      <c r="D577">
        <f>YEAR(Table1[[#This Row],[Order Date]])</f>
        <v>2012</v>
      </c>
      <c r="E577">
        <f>MONTH(Table1[[#This Row],[Order Date]])</f>
        <v>9</v>
      </c>
      <c r="F577" t="str">
        <f>Table1[[#This Row],[Order Year]]&amp;"-"&amp;Table1[[#This Row],[Order Month]]</f>
        <v>2012-9</v>
      </c>
      <c r="G577" s="5">
        <f>YEAR(Table1[[#This Row],[Order Date]])*100 + MONTH(Table1[[#This Row],[Order Date]])</f>
        <v>201209</v>
      </c>
      <c r="H577" s="1">
        <v>41174</v>
      </c>
      <c r="I577" t="s">
        <v>26</v>
      </c>
      <c r="J577" t="s">
        <v>1948</v>
      </c>
      <c r="K577" t="s">
        <v>1949</v>
      </c>
      <c r="L577" t="s">
        <v>29</v>
      </c>
      <c r="M577" t="s">
        <v>30</v>
      </c>
      <c r="N577" t="s">
        <v>1176</v>
      </c>
      <c r="O577" t="s">
        <v>46</v>
      </c>
      <c r="P577">
        <v>90805</v>
      </c>
      <c r="Q577" t="s">
        <v>47</v>
      </c>
      <c r="R577" t="s">
        <v>1928</v>
      </c>
      <c r="S577" t="s">
        <v>49</v>
      </c>
      <c r="T577" t="s">
        <v>93</v>
      </c>
      <c r="U577" t="s">
        <v>1929</v>
      </c>
      <c r="V577">
        <v>160.72</v>
      </c>
      <c r="W577">
        <v>14</v>
      </c>
      <c r="X577" s="9">
        <f>Table1[[#This Row],[Discount]]</f>
        <v>0</v>
      </c>
      <c r="Y577">
        <v>0</v>
      </c>
      <c r="Z577">
        <v>78.752800000000008</v>
      </c>
    </row>
    <row r="578" spans="1:26" ht="16" x14ac:dyDescent="0.2">
      <c r="A578">
        <v>577</v>
      </c>
      <c r="B578" t="s">
        <v>1947</v>
      </c>
      <c r="C578" s="1">
        <v>41170</v>
      </c>
      <c r="D578">
        <f>YEAR(Table1[[#This Row],[Order Date]])</f>
        <v>2012</v>
      </c>
      <c r="E578">
        <f>MONTH(Table1[[#This Row],[Order Date]])</f>
        <v>9</v>
      </c>
      <c r="F578" t="str">
        <f>Table1[[#This Row],[Order Year]]&amp;"-"&amp;Table1[[#This Row],[Order Month]]</f>
        <v>2012-9</v>
      </c>
      <c r="G578" s="5">
        <f>YEAR(Table1[[#This Row],[Order Date]])*100 + MONTH(Table1[[#This Row],[Order Date]])</f>
        <v>201209</v>
      </c>
      <c r="H578" s="1">
        <v>41174</v>
      </c>
      <c r="I578" t="s">
        <v>26</v>
      </c>
      <c r="J578" t="s">
        <v>1948</v>
      </c>
      <c r="K578" t="s">
        <v>1949</v>
      </c>
      <c r="L578" t="s">
        <v>29</v>
      </c>
      <c r="M578" t="s">
        <v>30</v>
      </c>
      <c r="N578" t="s">
        <v>1176</v>
      </c>
      <c r="O578" t="s">
        <v>46</v>
      </c>
      <c r="P578">
        <v>90805</v>
      </c>
      <c r="Q578" t="s">
        <v>47</v>
      </c>
      <c r="R578" t="s">
        <v>1950</v>
      </c>
      <c r="S578" t="s">
        <v>49</v>
      </c>
      <c r="T578" t="s">
        <v>93</v>
      </c>
      <c r="U578" t="s">
        <v>1951</v>
      </c>
      <c r="V578">
        <v>19.920000000000002</v>
      </c>
      <c r="W578">
        <v>4</v>
      </c>
      <c r="X578" s="9">
        <f>Table1[[#This Row],[Discount]]</f>
        <v>0</v>
      </c>
      <c r="Y578">
        <v>0</v>
      </c>
      <c r="Z578">
        <v>9.7608000000000015</v>
      </c>
    </row>
    <row r="579" spans="1:26" ht="16" x14ac:dyDescent="0.2">
      <c r="A579">
        <v>578</v>
      </c>
      <c r="B579" t="s">
        <v>1947</v>
      </c>
      <c r="C579" s="1">
        <v>41170</v>
      </c>
      <c r="D579">
        <f>YEAR(Table1[[#This Row],[Order Date]])</f>
        <v>2012</v>
      </c>
      <c r="E579">
        <f>MONTH(Table1[[#This Row],[Order Date]])</f>
        <v>9</v>
      </c>
      <c r="F579" t="str">
        <f>Table1[[#This Row],[Order Year]]&amp;"-"&amp;Table1[[#This Row],[Order Month]]</f>
        <v>2012-9</v>
      </c>
      <c r="G579" s="5">
        <f>YEAR(Table1[[#This Row],[Order Date]])*100 + MONTH(Table1[[#This Row],[Order Date]])</f>
        <v>201209</v>
      </c>
      <c r="H579" s="1">
        <v>41174</v>
      </c>
      <c r="I579" t="s">
        <v>26</v>
      </c>
      <c r="J579" t="s">
        <v>1948</v>
      </c>
      <c r="K579" t="s">
        <v>1949</v>
      </c>
      <c r="L579" t="s">
        <v>29</v>
      </c>
      <c r="M579" t="s">
        <v>30</v>
      </c>
      <c r="N579" t="s">
        <v>1176</v>
      </c>
      <c r="O579" t="s">
        <v>46</v>
      </c>
      <c r="P579">
        <v>90805</v>
      </c>
      <c r="Q579" t="s">
        <v>47</v>
      </c>
      <c r="R579" t="s">
        <v>1952</v>
      </c>
      <c r="S579" t="s">
        <v>49</v>
      </c>
      <c r="T579" t="s">
        <v>581</v>
      </c>
      <c r="U579" t="s">
        <v>1953</v>
      </c>
      <c r="V579">
        <v>7.3</v>
      </c>
      <c r="W579">
        <v>2</v>
      </c>
      <c r="X579" s="9">
        <f>Table1[[#This Row],[Discount]]</f>
        <v>0</v>
      </c>
      <c r="Y579">
        <v>0</v>
      </c>
      <c r="Z579">
        <v>2.1899999999999995</v>
      </c>
    </row>
    <row r="580" spans="1:26" ht="16" x14ac:dyDescent="0.2">
      <c r="A580">
        <v>579</v>
      </c>
      <c r="B580" t="s">
        <v>1954</v>
      </c>
      <c r="C580" s="1">
        <v>41841</v>
      </c>
      <c r="D580">
        <f>YEAR(Table1[[#This Row],[Order Date]])</f>
        <v>2014</v>
      </c>
      <c r="E580">
        <f>MONTH(Table1[[#This Row],[Order Date]])</f>
        <v>7</v>
      </c>
      <c r="F580" t="str">
        <f>Table1[[#This Row],[Order Year]]&amp;"-"&amp;Table1[[#This Row],[Order Month]]</f>
        <v>2014-7</v>
      </c>
      <c r="G580" s="5">
        <f>YEAR(Table1[[#This Row],[Order Date]])*100 + MONTH(Table1[[#This Row],[Order Date]])</f>
        <v>201407</v>
      </c>
      <c r="H580" s="1">
        <v>41847</v>
      </c>
      <c r="I580" t="s">
        <v>53</v>
      </c>
      <c r="J580" t="s">
        <v>1955</v>
      </c>
      <c r="K580" t="s">
        <v>1956</v>
      </c>
      <c r="L580" t="s">
        <v>29</v>
      </c>
      <c r="M580" t="s">
        <v>30</v>
      </c>
      <c r="N580" t="s">
        <v>306</v>
      </c>
      <c r="O580" t="s">
        <v>214</v>
      </c>
      <c r="P580">
        <v>60610</v>
      </c>
      <c r="Q580" t="s">
        <v>108</v>
      </c>
      <c r="R580" t="s">
        <v>550</v>
      </c>
      <c r="S580" t="s">
        <v>49</v>
      </c>
      <c r="T580" t="s">
        <v>62</v>
      </c>
      <c r="U580" t="s">
        <v>551</v>
      </c>
      <c r="V580">
        <v>69.712000000000003</v>
      </c>
      <c r="W580">
        <v>2</v>
      </c>
      <c r="X580" s="9">
        <f>Table1[[#This Row],[Discount]]</f>
        <v>0.2</v>
      </c>
      <c r="Y580">
        <v>0.2</v>
      </c>
      <c r="Z580">
        <v>8.7139999999999951</v>
      </c>
    </row>
    <row r="581" spans="1:26" ht="16" x14ac:dyDescent="0.2">
      <c r="A581">
        <v>580</v>
      </c>
      <c r="B581" t="s">
        <v>1954</v>
      </c>
      <c r="C581" s="1">
        <v>41841</v>
      </c>
      <c r="D581">
        <f>YEAR(Table1[[#This Row],[Order Date]])</f>
        <v>2014</v>
      </c>
      <c r="E581">
        <f>MONTH(Table1[[#This Row],[Order Date]])</f>
        <v>7</v>
      </c>
      <c r="F581" t="str">
        <f>Table1[[#This Row],[Order Year]]&amp;"-"&amp;Table1[[#This Row],[Order Month]]</f>
        <v>2014-7</v>
      </c>
      <c r="G581" s="5">
        <f>YEAR(Table1[[#This Row],[Order Date]])*100 + MONTH(Table1[[#This Row],[Order Date]])</f>
        <v>201407</v>
      </c>
      <c r="H581" s="1">
        <v>41847</v>
      </c>
      <c r="I581" t="s">
        <v>53</v>
      </c>
      <c r="J581" t="s">
        <v>1955</v>
      </c>
      <c r="K581" t="s">
        <v>1956</v>
      </c>
      <c r="L581" t="s">
        <v>29</v>
      </c>
      <c r="M581" t="s">
        <v>30</v>
      </c>
      <c r="N581" t="s">
        <v>306</v>
      </c>
      <c r="O581" t="s">
        <v>214</v>
      </c>
      <c r="P581">
        <v>60610</v>
      </c>
      <c r="Q581" t="s">
        <v>108</v>
      </c>
      <c r="R581" t="s">
        <v>1957</v>
      </c>
      <c r="S581" t="s">
        <v>35</v>
      </c>
      <c r="T581" t="s">
        <v>68</v>
      </c>
      <c r="U581" t="s">
        <v>1958</v>
      </c>
      <c r="V581">
        <v>8.7919999999999998</v>
      </c>
      <c r="W581">
        <v>1</v>
      </c>
      <c r="X581" s="9">
        <f>Table1[[#This Row],[Discount]]</f>
        <v>0.6</v>
      </c>
      <c r="Y581">
        <v>0.6</v>
      </c>
      <c r="Z581">
        <v>-5.7148000000000003</v>
      </c>
    </row>
    <row r="582" spans="1:26" ht="16" x14ac:dyDescent="0.2">
      <c r="A582">
        <v>581</v>
      </c>
      <c r="B582" t="s">
        <v>1959</v>
      </c>
      <c r="C582" s="1">
        <v>41162</v>
      </c>
      <c r="D582">
        <f>YEAR(Table1[[#This Row],[Order Date]])</f>
        <v>2012</v>
      </c>
      <c r="E582">
        <f>MONTH(Table1[[#This Row],[Order Date]])</f>
        <v>9</v>
      </c>
      <c r="F582" t="str">
        <f>Table1[[#This Row],[Order Year]]&amp;"-"&amp;Table1[[#This Row],[Order Month]]</f>
        <v>2012-9</v>
      </c>
      <c r="G582" s="5">
        <f>YEAR(Table1[[#This Row],[Order Date]])*100 + MONTH(Table1[[#This Row],[Order Date]])</f>
        <v>201209</v>
      </c>
      <c r="H582" s="1">
        <v>41166</v>
      </c>
      <c r="I582" t="s">
        <v>53</v>
      </c>
      <c r="J582" t="s">
        <v>1960</v>
      </c>
      <c r="K582" t="s">
        <v>1961</v>
      </c>
      <c r="L582" t="s">
        <v>29</v>
      </c>
      <c r="M582" t="s">
        <v>30</v>
      </c>
      <c r="N582" t="s">
        <v>45</v>
      </c>
      <c r="O582" t="s">
        <v>46</v>
      </c>
      <c r="P582">
        <v>90004</v>
      </c>
      <c r="Q582" t="s">
        <v>47</v>
      </c>
      <c r="R582" t="s">
        <v>1962</v>
      </c>
      <c r="S582" t="s">
        <v>49</v>
      </c>
      <c r="T582" t="s">
        <v>581</v>
      </c>
      <c r="U582" t="s">
        <v>1963</v>
      </c>
      <c r="V582">
        <v>51.52</v>
      </c>
      <c r="W582">
        <v>4</v>
      </c>
      <c r="X582" s="9">
        <f>Table1[[#This Row],[Discount]]</f>
        <v>0</v>
      </c>
      <c r="Y582">
        <v>0</v>
      </c>
      <c r="Z582">
        <v>1.5456000000000003</v>
      </c>
    </row>
    <row r="583" spans="1:26" ht="16" x14ac:dyDescent="0.2">
      <c r="A583">
        <v>582</v>
      </c>
      <c r="B583" t="s">
        <v>1964</v>
      </c>
      <c r="C583" s="1">
        <v>41975</v>
      </c>
      <c r="D583">
        <f>YEAR(Table1[[#This Row],[Order Date]])</f>
        <v>2014</v>
      </c>
      <c r="E583">
        <f>MONTH(Table1[[#This Row],[Order Date]])</f>
        <v>12</v>
      </c>
      <c r="F583" t="str">
        <f>Table1[[#This Row],[Order Year]]&amp;"-"&amp;Table1[[#This Row],[Order Month]]</f>
        <v>2014-12</v>
      </c>
      <c r="G583" s="5">
        <f>YEAR(Table1[[#This Row],[Order Date]])*100 + MONTH(Table1[[#This Row],[Order Date]])</f>
        <v>201412</v>
      </c>
      <c r="H583" s="1">
        <v>41979</v>
      </c>
      <c r="I583" t="s">
        <v>53</v>
      </c>
      <c r="J583" t="s">
        <v>1965</v>
      </c>
      <c r="K583" t="s">
        <v>1966</v>
      </c>
      <c r="L583" t="s">
        <v>29</v>
      </c>
      <c r="M583" t="s">
        <v>30</v>
      </c>
      <c r="N583" t="s">
        <v>810</v>
      </c>
      <c r="O583" t="s">
        <v>460</v>
      </c>
      <c r="P583">
        <v>80219</v>
      </c>
      <c r="Q583" t="s">
        <v>47</v>
      </c>
      <c r="R583" t="s">
        <v>195</v>
      </c>
      <c r="S583" t="s">
        <v>74</v>
      </c>
      <c r="T583" t="s">
        <v>75</v>
      </c>
      <c r="U583" t="s">
        <v>196</v>
      </c>
      <c r="V583">
        <v>470.37600000000009</v>
      </c>
      <c r="W583">
        <v>3</v>
      </c>
      <c r="X583" s="9">
        <f>Table1[[#This Row],[Discount]]</f>
        <v>0.2</v>
      </c>
      <c r="Y583">
        <v>0.2</v>
      </c>
      <c r="Z583">
        <v>52.917299999999955</v>
      </c>
    </row>
    <row r="584" spans="1:26" ht="16" x14ac:dyDescent="0.2">
      <c r="A584">
        <v>583</v>
      </c>
      <c r="B584" t="s">
        <v>1964</v>
      </c>
      <c r="C584" s="1">
        <v>41975</v>
      </c>
      <c r="D584">
        <f>YEAR(Table1[[#This Row],[Order Date]])</f>
        <v>2014</v>
      </c>
      <c r="E584">
        <f>MONTH(Table1[[#This Row],[Order Date]])</f>
        <v>12</v>
      </c>
      <c r="F584" t="str">
        <f>Table1[[#This Row],[Order Year]]&amp;"-"&amp;Table1[[#This Row],[Order Month]]</f>
        <v>2014-12</v>
      </c>
      <c r="G584" s="5">
        <f>YEAR(Table1[[#This Row],[Order Date]])*100 + MONTH(Table1[[#This Row],[Order Date]])</f>
        <v>201412</v>
      </c>
      <c r="H584" s="1">
        <v>41979</v>
      </c>
      <c r="I584" t="s">
        <v>53</v>
      </c>
      <c r="J584" t="s">
        <v>1965</v>
      </c>
      <c r="K584" t="s">
        <v>1966</v>
      </c>
      <c r="L584" t="s">
        <v>29</v>
      </c>
      <c r="M584" t="s">
        <v>30</v>
      </c>
      <c r="N584" t="s">
        <v>810</v>
      </c>
      <c r="O584" t="s">
        <v>460</v>
      </c>
      <c r="P584">
        <v>80219</v>
      </c>
      <c r="Q584" t="s">
        <v>47</v>
      </c>
      <c r="R584" t="s">
        <v>1967</v>
      </c>
      <c r="S584" t="s">
        <v>74</v>
      </c>
      <c r="T584" t="s">
        <v>75</v>
      </c>
      <c r="U584" t="s">
        <v>1968</v>
      </c>
      <c r="V584">
        <v>105.584</v>
      </c>
      <c r="W584">
        <v>2</v>
      </c>
      <c r="X584" s="9">
        <f>Table1[[#This Row],[Discount]]</f>
        <v>0.2</v>
      </c>
      <c r="Y584">
        <v>0.2</v>
      </c>
      <c r="Z584">
        <v>9.2386000000000053</v>
      </c>
    </row>
    <row r="585" spans="1:26" ht="16" x14ac:dyDescent="0.2">
      <c r="A585">
        <v>584</v>
      </c>
      <c r="B585" t="s">
        <v>1964</v>
      </c>
      <c r="C585" s="1">
        <v>41975</v>
      </c>
      <c r="D585">
        <f>YEAR(Table1[[#This Row],[Order Date]])</f>
        <v>2014</v>
      </c>
      <c r="E585">
        <f>MONTH(Table1[[#This Row],[Order Date]])</f>
        <v>12</v>
      </c>
      <c r="F585" t="str">
        <f>Table1[[#This Row],[Order Year]]&amp;"-"&amp;Table1[[#This Row],[Order Month]]</f>
        <v>2014-12</v>
      </c>
      <c r="G585" s="5">
        <f>YEAR(Table1[[#This Row],[Order Date]])*100 + MONTH(Table1[[#This Row],[Order Date]])</f>
        <v>201412</v>
      </c>
      <c r="H585" s="1">
        <v>41979</v>
      </c>
      <c r="I585" t="s">
        <v>53</v>
      </c>
      <c r="J585" t="s">
        <v>1965</v>
      </c>
      <c r="K585" t="s">
        <v>1966</v>
      </c>
      <c r="L585" t="s">
        <v>29</v>
      </c>
      <c r="M585" t="s">
        <v>30</v>
      </c>
      <c r="N585" t="s">
        <v>810</v>
      </c>
      <c r="O585" t="s">
        <v>460</v>
      </c>
      <c r="P585">
        <v>80219</v>
      </c>
      <c r="Q585" t="s">
        <v>47</v>
      </c>
      <c r="R585" t="s">
        <v>440</v>
      </c>
      <c r="S585" t="s">
        <v>49</v>
      </c>
      <c r="T585" t="s">
        <v>81</v>
      </c>
      <c r="U585" t="s">
        <v>441</v>
      </c>
      <c r="V585">
        <v>31.152000000000001</v>
      </c>
      <c r="W585">
        <v>3</v>
      </c>
      <c r="X585" s="9">
        <f>Table1[[#This Row],[Discount]]</f>
        <v>0.2</v>
      </c>
      <c r="Y585">
        <v>0.2</v>
      </c>
      <c r="Z585">
        <v>3.5045999999999964</v>
      </c>
    </row>
    <row r="586" spans="1:26" ht="16" x14ac:dyDescent="0.2">
      <c r="A586">
        <v>585</v>
      </c>
      <c r="B586" t="s">
        <v>1964</v>
      </c>
      <c r="C586" s="1">
        <v>41975</v>
      </c>
      <c r="D586">
        <f>YEAR(Table1[[#This Row],[Order Date]])</f>
        <v>2014</v>
      </c>
      <c r="E586">
        <f>MONTH(Table1[[#This Row],[Order Date]])</f>
        <v>12</v>
      </c>
      <c r="F586" t="str">
        <f>Table1[[#This Row],[Order Year]]&amp;"-"&amp;Table1[[#This Row],[Order Month]]</f>
        <v>2014-12</v>
      </c>
      <c r="G586" s="5">
        <f>YEAR(Table1[[#This Row],[Order Date]])*100 + MONTH(Table1[[#This Row],[Order Date]])</f>
        <v>201412</v>
      </c>
      <c r="H586" s="1">
        <v>41979</v>
      </c>
      <c r="I586" t="s">
        <v>53</v>
      </c>
      <c r="J586" t="s">
        <v>1965</v>
      </c>
      <c r="K586" t="s">
        <v>1966</v>
      </c>
      <c r="L586" t="s">
        <v>29</v>
      </c>
      <c r="M586" t="s">
        <v>30</v>
      </c>
      <c r="N586" t="s">
        <v>810</v>
      </c>
      <c r="O586" t="s">
        <v>460</v>
      </c>
      <c r="P586">
        <v>80219</v>
      </c>
      <c r="Q586" t="s">
        <v>47</v>
      </c>
      <c r="R586" t="s">
        <v>1969</v>
      </c>
      <c r="S586" t="s">
        <v>49</v>
      </c>
      <c r="T586" t="s">
        <v>78</v>
      </c>
      <c r="U586" t="s">
        <v>1970</v>
      </c>
      <c r="V586">
        <v>6.7830000000000004</v>
      </c>
      <c r="W586">
        <v>7</v>
      </c>
      <c r="X586" s="9">
        <f>Table1[[#This Row],[Discount]]</f>
        <v>0.7</v>
      </c>
      <c r="Y586">
        <v>0.7</v>
      </c>
      <c r="Z586">
        <v>-4.7480999999999973</v>
      </c>
    </row>
    <row r="587" spans="1:26" ht="16" x14ac:dyDescent="0.2">
      <c r="A587">
        <v>586</v>
      </c>
      <c r="B587" t="s">
        <v>1964</v>
      </c>
      <c r="C587" s="1">
        <v>41975</v>
      </c>
      <c r="D587">
        <f>YEAR(Table1[[#This Row],[Order Date]])</f>
        <v>2014</v>
      </c>
      <c r="E587">
        <f>MONTH(Table1[[#This Row],[Order Date]])</f>
        <v>12</v>
      </c>
      <c r="F587" t="str">
        <f>Table1[[#This Row],[Order Year]]&amp;"-"&amp;Table1[[#This Row],[Order Month]]</f>
        <v>2014-12</v>
      </c>
      <c r="G587" s="5">
        <f>YEAR(Table1[[#This Row],[Order Date]])*100 + MONTH(Table1[[#This Row],[Order Date]])</f>
        <v>201412</v>
      </c>
      <c r="H587" s="1">
        <v>41979</v>
      </c>
      <c r="I587" t="s">
        <v>53</v>
      </c>
      <c r="J587" t="s">
        <v>1965</v>
      </c>
      <c r="K587" t="s">
        <v>1966</v>
      </c>
      <c r="L587" t="s">
        <v>29</v>
      </c>
      <c r="M587" t="s">
        <v>30</v>
      </c>
      <c r="N587" t="s">
        <v>810</v>
      </c>
      <c r="O587" t="s">
        <v>460</v>
      </c>
      <c r="P587">
        <v>80219</v>
      </c>
      <c r="Q587" t="s">
        <v>47</v>
      </c>
      <c r="R587" t="s">
        <v>628</v>
      </c>
      <c r="S587" t="s">
        <v>74</v>
      </c>
      <c r="T587" t="s">
        <v>75</v>
      </c>
      <c r="U587" t="s">
        <v>629</v>
      </c>
      <c r="V587">
        <v>406.36799999999999</v>
      </c>
      <c r="W587">
        <v>4</v>
      </c>
      <c r="X587" s="9">
        <f>Table1[[#This Row],[Discount]]</f>
        <v>0.2</v>
      </c>
      <c r="Y587">
        <v>0.2</v>
      </c>
      <c r="Z587">
        <v>30.477599999999981</v>
      </c>
    </row>
    <row r="588" spans="1:26" ht="16" x14ac:dyDescent="0.2">
      <c r="A588">
        <v>587</v>
      </c>
      <c r="B588" t="s">
        <v>1971</v>
      </c>
      <c r="C588" s="1">
        <v>41093</v>
      </c>
      <c r="D588">
        <f>YEAR(Table1[[#This Row],[Order Date]])</f>
        <v>2012</v>
      </c>
      <c r="E588">
        <f>MONTH(Table1[[#This Row],[Order Date]])</f>
        <v>7</v>
      </c>
      <c r="F588" t="str">
        <f>Table1[[#This Row],[Order Year]]&amp;"-"&amp;Table1[[#This Row],[Order Month]]</f>
        <v>2012-7</v>
      </c>
      <c r="G588" s="5">
        <f>YEAR(Table1[[#This Row],[Order Date]])*100 + MONTH(Table1[[#This Row],[Order Date]])</f>
        <v>201207</v>
      </c>
      <c r="H588" s="1">
        <v>41099</v>
      </c>
      <c r="I588" t="s">
        <v>53</v>
      </c>
      <c r="J588" t="s">
        <v>1972</v>
      </c>
      <c r="K588" t="s">
        <v>1973</v>
      </c>
      <c r="L588" t="s">
        <v>29</v>
      </c>
      <c r="M588" t="s">
        <v>30</v>
      </c>
      <c r="N588" t="s">
        <v>1467</v>
      </c>
      <c r="O588" t="s">
        <v>32</v>
      </c>
      <c r="P588">
        <v>40475</v>
      </c>
      <c r="Q588" t="s">
        <v>33</v>
      </c>
      <c r="R588" t="s">
        <v>1448</v>
      </c>
      <c r="S588" t="s">
        <v>35</v>
      </c>
      <c r="T588" t="s">
        <v>39</v>
      </c>
      <c r="U588" t="s">
        <v>1449</v>
      </c>
      <c r="V588">
        <v>70.98</v>
      </c>
      <c r="W588">
        <v>1</v>
      </c>
      <c r="X588" s="9">
        <f>Table1[[#This Row],[Discount]]</f>
        <v>0</v>
      </c>
      <c r="Y588">
        <v>0</v>
      </c>
      <c r="Z588">
        <v>4.968599999999995</v>
      </c>
    </row>
    <row r="589" spans="1:26" ht="16" x14ac:dyDescent="0.2">
      <c r="A589">
        <v>588</v>
      </c>
      <c r="B589" t="s">
        <v>1971</v>
      </c>
      <c r="C589" s="1">
        <v>41093</v>
      </c>
      <c r="D589">
        <f>YEAR(Table1[[#This Row],[Order Date]])</f>
        <v>2012</v>
      </c>
      <c r="E589">
        <f>MONTH(Table1[[#This Row],[Order Date]])</f>
        <v>7</v>
      </c>
      <c r="F589" t="str">
        <f>Table1[[#This Row],[Order Year]]&amp;"-"&amp;Table1[[#This Row],[Order Month]]</f>
        <v>2012-7</v>
      </c>
      <c r="G589" s="5">
        <f>YEAR(Table1[[#This Row],[Order Date]])*100 + MONTH(Table1[[#This Row],[Order Date]])</f>
        <v>201207</v>
      </c>
      <c r="H589" s="1">
        <v>41099</v>
      </c>
      <c r="I589" t="s">
        <v>53</v>
      </c>
      <c r="J589" t="s">
        <v>1972</v>
      </c>
      <c r="K589" t="s">
        <v>1973</v>
      </c>
      <c r="L589" t="s">
        <v>29</v>
      </c>
      <c r="M589" t="s">
        <v>30</v>
      </c>
      <c r="N589" t="s">
        <v>1467</v>
      </c>
      <c r="O589" t="s">
        <v>32</v>
      </c>
      <c r="P589">
        <v>40475</v>
      </c>
      <c r="Q589" t="s">
        <v>33</v>
      </c>
      <c r="R589" t="s">
        <v>1974</v>
      </c>
      <c r="S589" t="s">
        <v>49</v>
      </c>
      <c r="T589" t="s">
        <v>50</v>
      </c>
      <c r="U589" t="s">
        <v>1975</v>
      </c>
      <c r="V589">
        <v>294.93</v>
      </c>
      <c r="W589">
        <v>3</v>
      </c>
      <c r="X589" s="9">
        <f>Table1[[#This Row],[Discount]]</f>
        <v>0</v>
      </c>
      <c r="Y589">
        <v>0</v>
      </c>
      <c r="Z589">
        <v>144.51570000000001</v>
      </c>
    </row>
    <row r="590" spans="1:26" ht="16" x14ac:dyDescent="0.2">
      <c r="A590">
        <v>589</v>
      </c>
      <c r="B590" t="s">
        <v>1976</v>
      </c>
      <c r="C590" s="1">
        <v>41354</v>
      </c>
      <c r="D590">
        <f>YEAR(Table1[[#This Row],[Order Date]])</f>
        <v>2013</v>
      </c>
      <c r="E590">
        <f>MONTH(Table1[[#This Row],[Order Date]])</f>
        <v>3</v>
      </c>
      <c r="F590" t="str">
        <f>Table1[[#This Row],[Order Year]]&amp;"-"&amp;Table1[[#This Row],[Order Month]]</f>
        <v>2013-3</v>
      </c>
      <c r="G590" s="5">
        <f>YEAR(Table1[[#This Row],[Order Date]])*100 + MONTH(Table1[[#This Row],[Order Date]])</f>
        <v>201303</v>
      </c>
      <c r="H590" s="1">
        <v>41358</v>
      </c>
      <c r="I590" t="s">
        <v>53</v>
      </c>
      <c r="J590" t="s">
        <v>1977</v>
      </c>
      <c r="K590" t="s">
        <v>1978</v>
      </c>
      <c r="L590" t="s">
        <v>29</v>
      </c>
      <c r="M590" t="s">
        <v>30</v>
      </c>
      <c r="N590" t="s">
        <v>1979</v>
      </c>
      <c r="O590" t="s">
        <v>423</v>
      </c>
      <c r="P590">
        <v>97301</v>
      </c>
      <c r="Q590" t="s">
        <v>47</v>
      </c>
      <c r="R590" t="s">
        <v>1980</v>
      </c>
      <c r="S590" t="s">
        <v>74</v>
      </c>
      <c r="T590" t="s">
        <v>75</v>
      </c>
      <c r="U590" t="s">
        <v>1981</v>
      </c>
      <c r="V590">
        <v>84.784000000000006</v>
      </c>
      <c r="W590">
        <v>2</v>
      </c>
      <c r="X590" s="9">
        <f>Table1[[#This Row],[Discount]]</f>
        <v>0.2</v>
      </c>
      <c r="Y590">
        <v>0.2</v>
      </c>
      <c r="Z590">
        <v>-20.136200000000006</v>
      </c>
    </row>
    <row r="591" spans="1:26" ht="16" x14ac:dyDescent="0.2">
      <c r="A591">
        <v>590</v>
      </c>
      <c r="B591" t="s">
        <v>1976</v>
      </c>
      <c r="C591" s="1">
        <v>41354</v>
      </c>
      <c r="D591">
        <f>YEAR(Table1[[#This Row],[Order Date]])</f>
        <v>2013</v>
      </c>
      <c r="E591">
        <f>MONTH(Table1[[#This Row],[Order Date]])</f>
        <v>3</v>
      </c>
      <c r="F591" t="str">
        <f>Table1[[#This Row],[Order Year]]&amp;"-"&amp;Table1[[#This Row],[Order Month]]</f>
        <v>2013-3</v>
      </c>
      <c r="G591" s="5">
        <f>YEAR(Table1[[#This Row],[Order Date]])*100 + MONTH(Table1[[#This Row],[Order Date]])</f>
        <v>201303</v>
      </c>
      <c r="H591" s="1">
        <v>41358</v>
      </c>
      <c r="I591" t="s">
        <v>53</v>
      </c>
      <c r="J591" t="s">
        <v>1977</v>
      </c>
      <c r="K591" t="s">
        <v>1978</v>
      </c>
      <c r="L591" t="s">
        <v>29</v>
      </c>
      <c r="M591" t="s">
        <v>30</v>
      </c>
      <c r="N591" t="s">
        <v>1979</v>
      </c>
      <c r="O591" t="s">
        <v>423</v>
      </c>
      <c r="P591">
        <v>97301</v>
      </c>
      <c r="Q591" t="s">
        <v>47</v>
      </c>
      <c r="R591" t="s">
        <v>1982</v>
      </c>
      <c r="S591" t="s">
        <v>49</v>
      </c>
      <c r="T591" t="s">
        <v>93</v>
      </c>
      <c r="U591" t="s">
        <v>1983</v>
      </c>
      <c r="V591">
        <v>20.736000000000004</v>
      </c>
      <c r="W591">
        <v>4</v>
      </c>
      <c r="X591" s="9">
        <f>Table1[[#This Row],[Discount]]</f>
        <v>0.2</v>
      </c>
      <c r="Y591">
        <v>0.2</v>
      </c>
      <c r="Z591">
        <v>7.2576000000000001</v>
      </c>
    </row>
    <row r="592" spans="1:26" ht="16" x14ac:dyDescent="0.2">
      <c r="A592">
        <v>591</v>
      </c>
      <c r="B592" t="s">
        <v>1976</v>
      </c>
      <c r="C592" s="1">
        <v>41354</v>
      </c>
      <c r="D592">
        <f>YEAR(Table1[[#This Row],[Order Date]])</f>
        <v>2013</v>
      </c>
      <c r="E592">
        <f>MONTH(Table1[[#This Row],[Order Date]])</f>
        <v>3</v>
      </c>
      <c r="F592" t="str">
        <f>Table1[[#This Row],[Order Year]]&amp;"-"&amp;Table1[[#This Row],[Order Month]]</f>
        <v>2013-3</v>
      </c>
      <c r="G592" s="5">
        <f>YEAR(Table1[[#This Row],[Order Date]])*100 + MONTH(Table1[[#This Row],[Order Date]])</f>
        <v>201303</v>
      </c>
      <c r="H592" s="1">
        <v>41358</v>
      </c>
      <c r="I592" t="s">
        <v>53</v>
      </c>
      <c r="J592" t="s">
        <v>1977</v>
      </c>
      <c r="K592" t="s">
        <v>1978</v>
      </c>
      <c r="L592" t="s">
        <v>29</v>
      </c>
      <c r="M592" t="s">
        <v>30</v>
      </c>
      <c r="N592" t="s">
        <v>1979</v>
      </c>
      <c r="O592" t="s">
        <v>423</v>
      </c>
      <c r="P592">
        <v>97301</v>
      </c>
      <c r="Q592" t="s">
        <v>47</v>
      </c>
      <c r="R592" t="s">
        <v>1715</v>
      </c>
      <c r="S592" t="s">
        <v>49</v>
      </c>
      <c r="T592" t="s">
        <v>78</v>
      </c>
      <c r="U592" t="s">
        <v>1716</v>
      </c>
      <c r="V592">
        <v>16.821000000000005</v>
      </c>
      <c r="W592">
        <v>3</v>
      </c>
      <c r="X592" s="9">
        <f>Table1[[#This Row],[Discount]]</f>
        <v>0.7</v>
      </c>
      <c r="Y592">
        <v>0.7</v>
      </c>
      <c r="Z592">
        <v>-12.896100000000004</v>
      </c>
    </row>
    <row r="593" spans="1:26" ht="16" x14ac:dyDescent="0.2">
      <c r="A593">
        <v>592</v>
      </c>
      <c r="B593" t="s">
        <v>1976</v>
      </c>
      <c r="C593" s="1">
        <v>41354</v>
      </c>
      <c r="D593">
        <f>YEAR(Table1[[#This Row],[Order Date]])</f>
        <v>2013</v>
      </c>
      <c r="E593">
        <f>MONTH(Table1[[#This Row],[Order Date]])</f>
        <v>3</v>
      </c>
      <c r="F593" t="str">
        <f>Table1[[#This Row],[Order Year]]&amp;"-"&amp;Table1[[#This Row],[Order Month]]</f>
        <v>2013-3</v>
      </c>
      <c r="G593" s="5">
        <f>YEAR(Table1[[#This Row],[Order Date]])*100 + MONTH(Table1[[#This Row],[Order Date]])</f>
        <v>201303</v>
      </c>
      <c r="H593" s="1">
        <v>41358</v>
      </c>
      <c r="I593" t="s">
        <v>53</v>
      </c>
      <c r="J593" t="s">
        <v>1977</v>
      </c>
      <c r="K593" t="s">
        <v>1978</v>
      </c>
      <c r="L593" t="s">
        <v>29</v>
      </c>
      <c r="M593" t="s">
        <v>30</v>
      </c>
      <c r="N593" t="s">
        <v>1979</v>
      </c>
      <c r="O593" t="s">
        <v>423</v>
      </c>
      <c r="P593">
        <v>97301</v>
      </c>
      <c r="Q593" t="s">
        <v>47</v>
      </c>
      <c r="R593" t="s">
        <v>1984</v>
      </c>
      <c r="S593" t="s">
        <v>49</v>
      </c>
      <c r="T593" t="s">
        <v>93</v>
      </c>
      <c r="U593" t="s">
        <v>1985</v>
      </c>
      <c r="V593">
        <v>10.368000000000002</v>
      </c>
      <c r="W593">
        <v>2</v>
      </c>
      <c r="X593" s="9">
        <f>Table1[[#This Row],[Discount]]</f>
        <v>0.2</v>
      </c>
      <c r="Y593">
        <v>0.2</v>
      </c>
      <c r="Z593">
        <v>3.6288</v>
      </c>
    </row>
    <row r="594" spans="1:26" ht="16" x14ac:dyDescent="0.2">
      <c r="A594">
        <v>593</v>
      </c>
      <c r="B594" t="s">
        <v>1986</v>
      </c>
      <c r="C594" s="1">
        <v>40553</v>
      </c>
      <c r="D594">
        <f>YEAR(Table1[[#This Row],[Order Date]])</f>
        <v>2011</v>
      </c>
      <c r="E594">
        <f>MONTH(Table1[[#This Row],[Order Date]])</f>
        <v>1</v>
      </c>
      <c r="F594" t="str">
        <f>Table1[[#This Row],[Order Year]]&amp;"-"&amp;Table1[[#This Row],[Order Month]]</f>
        <v>2011-1</v>
      </c>
      <c r="G594" s="5">
        <f>YEAR(Table1[[#This Row],[Order Date]])*100 + MONTH(Table1[[#This Row],[Order Date]])</f>
        <v>201101</v>
      </c>
      <c r="H594" s="1">
        <v>40557</v>
      </c>
      <c r="I594" t="s">
        <v>53</v>
      </c>
      <c r="J594" t="s">
        <v>1987</v>
      </c>
      <c r="K594" t="s">
        <v>1988</v>
      </c>
      <c r="L594" t="s">
        <v>29</v>
      </c>
      <c r="M594" t="s">
        <v>30</v>
      </c>
      <c r="N594" t="s">
        <v>1989</v>
      </c>
      <c r="O594" t="s">
        <v>107</v>
      </c>
      <c r="P594">
        <v>78041</v>
      </c>
      <c r="Q594" t="s">
        <v>108</v>
      </c>
      <c r="R594" t="s">
        <v>1990</v>
      </c>
      <c r="S594" t="s">
        <v>49</v>
      </c>
      <c r="T594" t="s">
        <v>71</v>
      </c>
      <c r="U594" t="s">
        <v>1991</v>
      </c>
      <c r="V594">
        <v>9.3439999999999994</v>
      </c>
      <c r="W594">
        <v>2</v>
      </c>
      <c r="X594" s="9">
        <f>Table1[[#This Row],[Discount]]</f>
        <v>0.2</v>
      </c>
      <c r="Y594">
        <v>0.2</v>
      </c>
      <c r="Z594">
        <v>1.1679999999999997</v>
      </c>
    </row>
    <row r="595" spans="1:26" ht="16" x14ac:dyDescent="0.2">
      <c r="A595">
        <v>594</v>
      </c>
      <c r="B595" t="s">
        <v>1986</v>
      </c>
      <c r="C595" s="1">
        <v>40553</v>
      </c>
      <c r="D595">
        <f>YEAR(Table1[[#This Row],[Order Date]])</f>
        <v>2011</v>
      </c>
      <c r="E595">
        <f>MONTH(Table1[[#This Row],[Order Date]])</f>
        <v>1</v>
      </c>
      <c r="F595" t="str">
        <f>Table1[[#This Row],[Order Year]]&amp;"-"&amp;Table1[[#This Row],[Order Month]]</f>
        <v>2011-1</v>
      </c>
      <c r="G595" s="5">
        <f>YEAR(Table1[[#This Row],[Order Date]])*100 + MONTH(Table1[[#This Row],[Order Date]])</f>
        <v>201101</v>
      </c>
      <c r="H595" s="1">
        <v>40557</v>
      </c>
      <c r="I595" t="s">
        <v>53</v>
      </c>
      <c r="J595" t="s">
        <v>1987</v>
      </c>
      <c r="K595" t="s">
        <v>1988</v>
      </c>
      <c r="L595" t="s">
        <v>29</v>
      </c>
      <c r="M595" t="s">
        <v>30</v>
      </c>
      <c r="N595" t="s">
        <v>1989</v>
      </c>
      <c r="O595" t="s">
        <v>107</v>
      </c>
      <c r="P595">
        <v>78041</v>
      </c>
      <c r="Q595" t="s">
        <v>108</v>
      </c>
      <c r="R595" t="s">
        <v>847</v>
      </c>
      <c r="S595" t="s">
        <v>74</v>
      </c>
      <c r="T595" t="s">
        <v>164</v>
      </c>
      <c r="U595" t="s">
        <v>848</v>
      </c>
      <c r="V595">
        <v>31.200000000000003</v>
      </c>
      <c r="W595">
        <v>3</v>
      </c>
      <c r="X595" s="9">
        <f>Table1[[#This Row],[Discount]]</f>
        <v>0.2</v>
      </c>
      <c r="Y595">
        <v>0.2</v>
      </c>
      <c r="Z595">
        <v>9.7499999999999964</v>
      </c>
    </row>
    <row r="596" spans="1:26" ht="16" x14ac:dyDescent="0.2">
      <c r="A596">
        <v>595</v>
      </c>
      <c r="B596" t="s">
        <v>1992</v>
      </c>
      <c r="C596" s="1">
        <v>40763</v>
      </c>
      <c r="D596">
        <f>YEAR(Table1[[#This Row],[Order Date]])</f>
        <v>2011</v>
      </c>
      <c r="E596">
        <f>MONTH(Table1[[#This Row],[Order Date]])</f>
        <v>8</v>
      </c>
      <c r="F596" t="str">
        <f>Table1[[#This Row],[Order Year]]&amp;"-"&amp;Table1[[#This Row],[Order Month]]</f>
        <v>2011-8</v>
      </c>
      <c r="G596" s="5">
        <f>YEAR(Table1[[#This Row],[Order Date]])*100 + MONTH(Table1[[#This Row],[Order Date]])</f>
        <v>201108</v>
      </c>
      <c r="H596" s="1">
        <v>40770</v>
      </c>
      <c r="I596" t="s">
        <v>53</v>
      </c>
      <c r="J596" t="s">
        <v>1993</v>
      </c>
      <c r="K596" t="s">
        <v>1994</v>
      </c>
      <c r="L596" t="s">
        <v>29</v>
      </c>
      <c r="M596" t="s">
        <v>30</v>
      </c>
      <c r="N596" t="s">
        <v>950</v>
      </c>
      <c r="O596" t="s">
        <v>46</v>
      </c>
      <c r="P596">
        <v>92024</v>
      </c>
      <c r="Q596" t="s">
        <v>47</v>
      </c>
      <c r="R596" t="s">
        <v>1995</v>
      </c>
      <c r="S596" t="s">
        <v>49</v>
      </c>
      <c r="T596" t="s">
        <v>81</v>
      </c>
      <c r="U596" t="s">
        <v>1996</v>
      </c>
      <c r="V596">
        <v>76.12</v>
      </c>
      <c r="W596">
        <v>2</v>
      </c>
      <c r="X596" s="9">
        <f>Table1[[#This Row],[Discount]]</f>
        <v>0</v>
      </c>
      <c r="Y596">
        <v>0</v>
      </c>
      <c r="Z596">
        <v>22.074799999999996</v>
      </c>
    </row>
    <row r="597" spans="1:26" ht="16" x14ac:dyDescent="0.2">
      <c r="A597">
        <v>596</v>
      </c>
      <c r="B597" t="s">
        <v>1992</v>
      </c>
      <c r="C597" s="1">
        <v>40763</v>
      </c>
      <c r="D597">
        <f>YEAR(Table1[[#This Row],[Order Date]])</f>
        <v>2011</v>
      </c>
      <c r="E597">
        <f>MONTH(Table1[[#This Row],[Order Date]])</f>
        <v>8</v>
      </c>
      <c r="F597" t="str">
        <f>Table1[[#This Row],[Order Year]]&amp;"-"&amp;Table1[[#This Row],[Order Month]]</f>
        <v>2011-8</v>
      </c>
      <c r="G597" s="5">
        <f>YEAR(Table1[[#This Row],[Order Date]])*100 + MONTH(Table1[[#This Row],[Order Date]])</f>
        <v>201108</v>
      </c>
      <c r="H597" s="1">
        <v>40770</v>
      </c>
      <c r="I597" t="s">
        <v>53</v>
      </c>
      <c r="J597" t="s">
        <v>1993</v>
      </c>
      <c r="K597" t="s">
        <v>1994</v>
      </c>
      <c r="L597" t="s">
        <v>29</v>
      </c>
      <c r="M597" t="s">
        <v>30</v>
      </c>
      <c r="N597" t="s">
        <v>950</v>
      </c>
      <c r="O597" t="s">
        <v>46</v>
      </c>
      <c r="P597">
        <v>92024</v>
      </c>
      <c r="Q597" t="s">
        <v>47</v>
      </c>
      <c r="R597" t="s">
        <v>1435</v>
      </c>
      <c r="S597" t="s">
        <v>74</v>
      </c>
      <c r="T597" t="s">
        <v>1219</v>
      </c>
      <c r="U597" t="s">
        <v>1436</v>
      </c>
      <c r="V597">
        <v>1199.9760000000001</v>
      </c>
      <c r="W597">
        <v>3</v>
      </c>
      <c r="X597" s="9">
        <f>Table1[[#This Row],[Discount]]</f>
        <v>0.2</v>
      </c>
      <c r="Y597">
        <v>0.2</v>
      </c>
      <c r="Z597">
        <v>434.99130000000002</v>
      </c>
    </row>
    <row r="598" spans="1:26" ht="16" x14ac:dyDescent="0.2">
      <c r="A598">
        <v>597</v>
      </c>
      <c r="B598" t="s">
        <v>1992</v>
      </c>
      <c r="C598" s="1">
        <v>40763</v>
      </c>
      <c r="D598">
        <f>YEAR(Table1[[#This Row],[Order Date]])</f>
        <v>2011</v>
      </c>
      <c r="E598">
        <f>MONTH(Table1[[#This Row],[Order Date]])</f>
        <v>8</v>
      </c>
      <c r="F598" t="str">
        <f>Table1[[#This Row],[Order Year]]&amp;"-"&amp;Table1[[#This Row],[Order Month]]</f>
        <v>2011-8</v>
      </c>
      <c r="G598" s="5">
        <f>YEAR(Table1[[#This Row],[Order Date]])*100 + MONTH(Table1[[#This Row],[Order Date]])</f>
        <v>201108</v>
      </c>
      <c r="H598" s="1">
        <v>40770</v>
      </c>
      <c r="I598" t="s">
        <v>53</v>
      </c>
      <c r="J598" t="s">
        <v>1993</v>
      </c>
      <c r="K598" t="s">
        <v>1994</v>
      </c>
      <c r="L598" t="s">
        <v>29</v>
      </c>
      <c r="M598" t="s">
        <v>30</v>
      </c>
      <c r="N598" t="s">
        <v>950</v>
      </c>
      <c r="O598" t="s">
        <v>46</v>
      </c>
      <c r="P598">
        <v>92024</v>
      </c>
      <c r="Q598" t="s">
        <v>47</v>
      </c>
      <c r="R598" t="s">
        <v>1155</v>
      </c>
      <c r="S598" t="s">
        <v>74</v>
      </c>
      <c r="T598" t="s">
        <v>75</v>
      </c>
      <c r="U598" t="s">
        <v>1156</v>
      </c>
      <c r="V598">
        <v>445.96000000000004</v>
      </c>
      <c r="W598">
        <v>5</v>
      </c>
      <c r="X598" s="9">
        <f>Table1[[#This Row],[Discount]]</f>
        <v>0.2</v>
      </c>
      <c r="Y598">
        <v>0.2</v>
      </c>
      <c r="Z598">
        <v>55.744999999999948</v>
      </c>
    </row>
    <row r="599" spans="1:26" ht="16" x14ac:dyDescent="0.2">
      <c r="A599">
        <v>598</v>
      </c>
      <c r="B599" t="s">
        <v>1992</v>
      </c>
      <c r="C599" s="1">
        <v>40763</v>
      </c>
      <c r="D599">
        <f>YEAR(Table1[[#This Row],[Order Date]])</f>
        <v>2011</v>
      </c>
      <c r="E599">
        <f>MONTH(Table1[[#This Row],[Order Date]])</f>
        <v>8</v>
      </c>
      <c r="F599" t="str">
        <f>Table1[[#This Row],[Order Year]]&amp;"-"&amp;Table1[[#This Row],[Order Month]]</f>
        <v>2011-8</v>
      </c>
      <c r="G599" s="5">
        <f>YEAR(Table1[[#This Row],[Order Date]])*100 + MONTH(Table1[[#This Row],[Order Date]])</f>
        <v>201108</v>
      </c>
      <c r="H599" s="1">
        <v>40770</v>
      </c>
      <c r="I599" t="s">
        <v>53</v>
      </c>
      <c r="J599" t="s">
        <v>1993</v>
      </c>
      <c r="K599" t="s">
        <v>1994</v>
      </c>
      <c r="L599" t="s">
        <v>29</v>
      </c>
      <c r="M599" t="s">
        <v>30</v>
      </c>
      <c r="N599" t="s">
        <v>950</v>
      </c>
      <c r="O599" t="s">
        <v>46</v>
      </c>
      <c r="P599">
        <v>92024</v>
      </c>
      <c r="Q599" t="s">
        <v>47</v>
      </c>
      <c r="R599" t="s">
        <v>1997</v>
      </c>
      <c r="S599" t="s">
        <v>35</v>
      </c>
      <c r="T599" t="s">
        <v>68</v>
      </c>
      <c r="U599" t="s">
        <v>1998</v>
      </c>
      <c r="V599">
        <v>327.76</v>
      </c>
      <c r="W599">
        <v>8</v>
      </c>
      <c r="X599" s="9">
        <f>Table1[[#This Row],[Discount]]</f>
        <v>0</v>
      </c>
      <c r="Y599">
        <v>0</v>
      </c>
      <c r="Z599">
        <v>91.772800000000018</v>
      </c>
    </row>
    <row r="600" spans="1:26" ht="16" x14ac:dyDescent="0.2">
      <c r="A600">
        <v>599</v>
      </c>
      <c r="B600" t="s">
        <v>1999</v>
      </c>
      <c r="C600" s="1">
        <v>41470</v>
      </c>
      <c r="D600">
        <f>YEAR(Table1[[#This Row],[Order Date]])</f>
        <v>2013</v>
      </c>
      <c r="E600">
        <f>MONTH(Table1[[#This Row],[Order Date]])</f>
        <v>7</v>
      </c>
      <c r="F600" t="str">
        <f>Table1[[#This Row],[Order Year]]&amp;"-"&amp;Table1[[#This Row],[Order Month]]</f>
        <v>2013-7</v>
      </c>
      <c r="G600" s="5">
        <f>YEAR(Table1[[#This Row],[Order Date]])*100 + MONTH(Table1[[#This Row],[Order Date]])</f>
        <v>201307</v>
      </c>
      <c r="H600" s="1">
        <v>41472</v>
      </c>
      <c r="I600" t="s">
        <v>191</v>
      </c>
      <c r="J600" t="s">
        <v>2000</v>
      </c>
      <c r="K600" t="s">
        <v>2001</v>
      </c>
      <c r="L600" t="s">
        <v>29</v>
      </c>
      <c r="M600" t="s">
        <v>30</v>
      </c>
      <c r="N600" t="s">
        <v>149</v>
      </c>
      <c r="O600" t="s">
        <v>150</v>
      </c>
      <c r="P600">
        <v>19134</v>
      </c>
      <c r="Q600" t="s">
        <v>151</v>
      </c>
      <c r="R600" t="s">
        <v>2002</v>
      </c>
      <c r="S600" t="s">
        <v>49</v>
      </c>
      <c r="T600" t="s">
        <v>581</v>
      </c>
      <c r="U600" t="s">
        <v>2003</v>
      </c>
      <c r="V600">
        <v>11.632</v>
      </c>
      <c r="W600">
        <v>2</v>
      </c>
      <c r="X600" s="9">
        <f>Table1[[#This Row],[Discount]]</f>
        <v>0.2</v>
      </c>
      <c r="Y600">
        <v>0.2</v>
      </c>
      <c r="Z600">
        <v>1.0178000000000007</v>
      </c>
    </row>
    <row r="601" spans="1:26" ht="16" x14ac:dyDescent="0.2">
      <c r="A601">
        <v>600</v>
      </c>
      <c r="B601" t="s">
        <v>2004</v>
      </c>
      <c r="C601" s="1">
        <v>41472</v>
      </c>
      <c r="D601">
        <f>YEAR(Table1[[#This Row],[Order Date]])</f>
        <v>2013</v>
      </c>
      <c r="E601">
        <f>MONTH(Table1[[#This Row],[Order Date]])</f>
        <v>7</v>
      </c>
      <c r="F601" t="str">
        <f>Table1[[#This Row],[Order Year]]&amp;"-"&amp;Table1[[#This Row],[Order Month]]</f>
        <v>2013-7</v>
      </c>
      <c r="G601" s="5">
        <f>YEAR(Table1[[#This Row],[Order Date]])*100 + MONTH(Table1[[#This Row],[Order Date]])</f>
        <v>201307</v>
      </c>
      <c r="H601" s="1">
        <v>41477</v>
      </c>
      <c r="I601" t="s">
        <v>53</v>
      </c>
      <c r="J601" t="s">
        <v>2005</v>
      </c>
      <c r="K601" t="s">
        <v>2006</v>
      </c>
      <c r="L601" t="s">
        <v>29</v>
      </c>
      <c r="M601" t="s">
        <v>30</v>
      </c>
      <c r="N601" t="s">
        <v>149</v>
      </c>
      <c r="O601" t="s">
        <v>150</v>
      </c>
      <c r="P601">
        <v>19120</v>
      </c>
      <c r="Q601" t="s">
        <v>151</v>
      </c>
      <c r="R601" t="s">
        <v>2007</v>
      </c>
      <c r="S601" t="s">
        <v>74</v>
      </c>
      <c r="T601" t="s">
        <v>75</v>
      </c>
      <c r="U601" t="s">
        <v>2008</v>
      </c>
      <c r="V601">
        <v>143.98199999999997</v>
      </c>
      <c r="W601">
        <v>3</v>
      </c>
      <c r="X601" s="9">
        <f>Table1[[#This Row],[Discount]]</f>
        <v>0.4</v>
      </c>
      <c r="Y601">
        <v>0.4</v>
      </c>
      <c r="Z601">
        <v>-28.796400000000006</v>
      </c>
    </row>
    <row r="602" spans="1:26" ht="16" x14ac:dyDescent="0.2">
      <c r="A602">
        <v>601</v>
      </c>
      <c r="B602" t="s">
        <v>2004</v>
      </c>
      <c r="C602" s="1">
        <v>41472</v>
      </c>
      <c r="D602">
        <f>YEAR(Table1[[#This Row],[Order Date]])</f>
        <v>2013</v>
      </c>
      <c r="E602">
        <f>MONTH(Table1[[#This Row],[Order Date]])</f>
        <v>7</v>
      </c>
      <c r="F602" t="str">
        <f>Table1[[#This Row],[Order Year]]&amp;"-"&amp;Table1[[#This Row],[Order Month]]</f>
        <v>2013-7</v>
      </c>
      <c r="G602" s="5">
        <f>YEAR(Table1[[#This Row],[Order Date]])*100 + MONTH(Table1[[#This Row],[Order Date]])</f>
        <v>201307</v>
      </c>
      <c r="H602" s="1">
        <v>41477</v>
      </c>
      <c r="I602" t="s">
        <v>53</v>
      </c>
      <c r="J602" t="s">
        <v>2005</v>
      </c>
      <c r="K602" t="s">
        <v>2006</v>
      </c>
      <c r="L602" t="s">
        <v>29</v>
      </c>
      <c r="M602" t="s">
        <v>30</v>
      </c>
      <c r="N602" t="s">
        <v>149</v>
      </c>
      <c r="O602" t="s">
        <v>150</v>
      </c>
      <c r="P602">
        <v>19120</v>
      </c>
      <c r="Q602" t="s">
        <v>151</v>
      </c>
      <c r="R602" t="s">
        <v>2009</v>
      </c>
      <c r="S602" t="s">
        <v>74</v>
      </c>
      <c r="T602" t="s">
        <v>75</v>
      </c>
      <c r="U602" t="s">
        <v>2010</v>
      </c>
      <c r="V602">
        <v>494.37599999999998</v>
      </c>
      <c r="W602">
        <v>4</v>
      </c>
      <c r="X602" s="9">
        <f>Table1[[#This Row],[Discount]]</f>
        <v>0.4</v>
      </c>
      <c r="Y602">
        <v>0.4</v>
      </c>
      <c r="Z602">
        <v>-115.35440000000006</v>
      </c>
    </row>
    <row r="603" spans="1:26" ht="16" x14ac:dyDescent="0.2">
      <c r="A603">
        <v>602</v>
      </c>
      <c r="B603" t="s">
        <v>2004</v>
      </c>
      <c r="C603" s="1">
        <v>41472</v>
      </c>
      <c r="D603">
        <f>YEAR(Table1[[#This Row],[Order Date]])</f>
        <v>2013</v>
      </c>
      <c r="E603">
        <f>MONTH(Table1[[#This Row],[Order Date]])</f>
        <v>7</v>
      </c>
      <c r="F603" t="str">
        <f>Table1[[#This Row],[Order Year]]&amp;"-"&amp;Table1[[#This Row],[Order Month]]</f>
        <v>2013-7</v>
      </c>
      <c r="G603" s="5">
        <f>YEAR(Table1[[#This Row],[Order Date]])*100 + MONTH(Table1[[#This Row],[Order Date]])</f>
        <v>201307</v>
      </c>
      <c r="H603" s="1">
        <v>41477</v>
      </c>
      <c r="I603" t="s">
        <v>53</v>
      </c>
      <c r="J603" t="s">
        <v>2005</v>
      </c>
      <c r="K603" t="s">
        <v>2006</v>
      </c>
      <c r="L603" t="s">
        <v>29</v>
      </c>
      <c r="M603" t="s">
        <v>30</v>
      </c>
      <c r="N603" t="s">
        <v>149</v>
      </c>
      <c r="O603" t="s">
        <v>150</v>
      </c>
      <c r="P603">
        <v>19120</v>
      </c>
      <c r="Q603" t="s">
        <v>151</v>
      </c>
      <c r="R603" t="s">
        <v>1952</v>
      </c>
      <c r="S603" t="s">
        <v>49</v>
      </c>
      <c r="T603" t="s">
        <v>581</v>
      </c>
      <c r="U603" t="s">
        <v>1953</v>
      </c>
      <c r="V603">
        <v>5.84</v>
      </c>
      <c r="W603">
        <v>2</v>
      </c>
      <c r="X603" s="9">
        <f>Table1[[#This Row],[Discount]]</f>
        <v>0.2</v>
      </c>
      <c r="Y603">
        <v>0.2</v>
      </c>
      <c r="Z603">
        <v>0.72999999999999954</v>
      </c>
    </row>
    <row r="604" spans="1:26" ht="16" x14ac:dyDescent="0.2">
      <c r="A604">
        <v>603</v>
      </c>
      <c r="B604" t="s">
        <v>2011</v>
      </c>
      <c r="C604" s="1">
        <v>40617</v>
      </c>
      <c r="D604">
        <f>YEAR(Table1[[#This Row],[Order Date]])</f>
        <v>2011</v>
      </c>
      <c r="E604">
        <f>MONTH(Table1[[#This Row],[Order Date]])</f>
        <v>3</v>
      </c>
      <c r="F604" t="str">
        <f>Table1[[#This Row],[Order Year]]&amp;"-"&amp;Table1[[#This Row],[Order Month]]</f>
        <v>2011-3</v>
      </c>
      <c r="G604" s="5">
        <f>YEAR(Table1[[#This Row],[Order Date]])*100 + MONTH(Table1[[#This Row],[Order Date]])</f>
        <v>201103</v>
      </c>
      <c r="H604" s="1">
        <v>40621</v>
      </c>
      <c r="I604" t="s">
        <v>53</v>
      </c>
      <c r="J604" t="s">
        <v>2012</v>
      </c>
      <c r="K604" t="s">
        <v>2013</v>
      </c>
      <c r="L604" t="s">
        <v>29</v>
      </c>
      <c r="M604" t="s">
        <v>30</v>
      </c>
      <c r="N604" t="s">
        <v>903</v>
      </c>
      <c r="O604" t="s">
        <v>57</v>
      </c>
      <c r="P604">
        <v>33614</v>
      </c>
      <c r="Q604" t="s">
        <v>33</v>
      </c>
      <c r="R604" t="s">
        <v>2014</v>
      </c>
      <c r="S604" t="s">
        <v>49</v>
      </c>
      <c r="T604" t="s">
        <v>62</v>
      </c>
      <c r="U604" t="s">
        <v>2015</v>
      </c>
      <c r="V604">
        <v>142.77600000000001</v>
      </c>
      <c r="W604">
        <v>1</v>
      </c>
      <c r="X604" s="9">
        <f>Table1[[#This Row],[Discount]]</f>
        <v>0.2</v>
      </c>
      <c r="Y604">
        <v>0.2</v>
      </c>
      <c r="Z604">
        <v>17.84699999999998</v>
      </c>
    </row>
    <row r="605" spans="1:26" ht="16" x14ac:dyDescent="0.2">
      <c r="A605">
        <v>604</v>
      </c>
      <c r="B605" t="s">
        <v>2011</v>
      </c>
      <c r="C605" s="1">
        <v>40617</v>
      </c>
      <c r="D605">
        <f>YEAR(Table1[[#This Row],[Order Date]])</f>
        <v>2011</v>
      </c>
      <c r="E605">
        <f>MONTH(Table1[[#This Row],[Order Date]])</f>
        <v>3</v>
      </c>
      <c r="F605" t="str">
        <f>Table1[[#This Row],[Order Year]]&amp;"-"&amp;Table1[[#This Row],[Order Month]]</f>
        <v>2011-3</v>
      </c>
      <c r="G605" s="5">
        <f>YEAR(Table1[[#This Row],[Order Date]])*100 + MONTH(Table1[[#This Row],[Order Date]])</f>
        <v>201103</v>
      </c>
      <c r="H605" s="1">
        <v>40621</v>
      </c>
      <c r="I605" t="s">
        <v>53</v>
      </c>
      <c r="J605" t="s">
        <v>2012</v>
      </c>
      <c r="K605" t="s">
        <v>2013</v>
      </c>
      <c r="L605" t="s">
        <v>29</v>
      </c>
      <c r="M605" t="s">
        <v>30</v>
      </c>
      <c r="N605" t="s">
        <v>903</v>
      </c>
      <c r="O605" t="s">
        <v>57</v>
      </c>
      <c r="P605">
        <v>33614</v>
      </c>
      <c r="Q605" t="s">
        <v>33</v>
      </c>
      <c r="R605" t="s">
        <v>1141</v>
      </c>
      <c r="S605" t="s">
        <v>35</v>
      </c>
      <c r="T605" t="s">
        <v>68</v>
      </c>
      <c r="U605" t="s">
        <v>1142</v>
      </c>
      <c r="V605">
        <v>45.695999999999998</v>
      </c>
      <c r="W605">
        <v>3</v>
      </c>
      <c r="X605" s="9">
        <f>Table1[[#This Row],[Discount]]</f>
        <v>0.2</v>
      </c>
      <c r="Y605">
        <v>0.2</v>
      </c>
      <c r="Z605">
        <v>5.1407999999999916</v>
      </c>
    </row>
    <row r="606" spans="1:26" ht="16" x14ac:dyDescent="0.2">
      <c r="A606">
        <v>605</v>
      </c>
      <c r="B606" t="s">
        <v>2011</v>
      </c>
      <c r="C606" s="1">
        <v>40617</v>
      </c>
      <c r="D606">
        <f>YEAR(Table1[[#This Row],[Order Date]])</f>
        <v>2011</v>
      </c>
      <c r="E606">
        <f>MONTH(Table1[[#This Row],[Order Date]])</f>
        <v>3</v>
      </c>
      <c r="F606" t="str">
        <f>Table1[[#This Row],[Order Year]]&amp;"-"&amp;Table1[[#This Row],[Order Month]]</f>
        <v>2011-3</v>
      </c>
      <c r="G606" s="5">
        <f>YEAR(Table1[[#This Row],[Order Date]])*100 + MONTH(Table1[[#This Row],[Order Date]])</f>
        <v>201103</v>
      </c>
      <c r="H606" s="1">
        <v>40621</v>
      </c>
      <c r="I606" t="s">
        <v>53</v>
      </c>
      <c r="J606" t="s">
        <v>2012</v>
      </c>
      <c r="K606" t="s">
        <v>2013</v>
      </c>
      <c r="L606" t="s">
        <v>29</v>
      </c>
      <c r="M606" t="s">
        <v>30</v>
      </c>
      <c r="N606" t="s">
        <v>903</v>
      </c>
      <c r="O606" t="s">
        <v>57</v>
      </c>
      <c r="P606">
        <v>33614</v>
      </c>
      <c r="Q606" t="s">
        <v>33</v>
      </c>
      <c r="R606" t="s">
        <v>1525</v>
      </c>
      <c r="S606" t="s">
        <v>49</v>
      </c>
      <c r="T606" t="s">
        <v>78</v>
      </c>
      <c r="U606" t="s">
        <v>1526</v>
      </c>
      <c r="V606">
        <v>7.218</v>
      </c>
      <c r="W606">
        <v>3</v>
      </c>
      <c r="X606" s="9">
        <f>Table1[[#This Row],[Discount]]</f>
        <v>0.7</v>
      </c>
      <c r="Y606">
        <v>0.7</v>
      </c>
      <c r="Z606">
        <v>-5.5338000000000012</v>
      </c>
    </row>
    <row r="607" spans="1:26" ht="16" x14ac:dyDescent="0.2">
      <c r="A607">
        <v>606</v>
      </c>
      <c r="B607" t="s">
        <v>2011</v>
      </c>
      <c r="C607" s="1">
        <v>40617</v>
      </c>
      <c r="D607">
        <f>YEAR(Table1[[#This Row],[Order Date]])</f>
        <v>2011</v>
      </c>
      <c r="E607">
        <f>MONTH(Table1[[#This Row],[Order Date]])</f>
        <v>3</v>
      </c>
      <c r="F607" t="str">
        <f>Table1[[#This Row],[Order Year]]&amp;"-"&amp;Table1[[#This Row],[Order Month]]</f>
        <v>2011-3</v>
      </c>
      <c r="G607" s="5">
        <f>YEAR(Table1[[#This Row],[Order Date]])*100 + MONTH(Table1[[#This Row],[Order Date]])</f>
        <v>201103</v>
      </c>
      <c r="H607" s="1">
        <v>40621</v>
      </c>
      <c r="I607" t="s">
        <v>53</v>
      </c>
      <c r="J607" t="s">
        <v>2012</v>
      </c>
      <c r="K607" t="s">
        <v>2013</v>
      </c>
      <c r="L607" t="s">
        <v>29</v>
      </c>
      <c r="M607" t="s">
        <v>30</v>
      </c>
      <c r="N607" t="s">
        <v>903</v>
      </c>
      <c r="O607" t="s">
        <v>57</v>
      </c>
      <c r="P607">
        <v>33614</v>
      </c>
      <c r="Q607" t="s">
        <v>33</v>
      </c>
      <c r="R607" t="s">
        <v>1497</v>
      </c>
      <c r="S607" t="s">
        <v>49</v>
      </c>
      <c r="T607" t="s">
        <v>78</v>
      </c>
      <c r="U607" t="s">
        <v>1498</v>
      </c>
      <c r="V607">
        <v>43.188000000000009</v>
      </c>
      <c r="W607">
        <v>4</v>
      </c>
      <c r="X607" s="9">
        <f>Table1[[#This Row],[Discount]]</f>
        <v>0.7</v>
      </c>
      <c r="Y607">
        <v>0.7</v>
      </c>
      <c r="Z607">
        <v>-31.671199999999999</v>
      </c>
    </row>
    <row r="608" spans="1:26" ht="16" x14ac:dyDescent="0.2">
      <c r="A608">
        <v>607</v>
      </c>
      <c r="B608" t="s">
        <v>2011</v>
      </c>
      <c r="C608" s="1">
        <v>40617</v>
      </c>
      <c r="D608">
        <f>YEAR(Table1[[#This Row],[Order Date]])</f>
        <v>2011</v>
      </c>
      <c r="E608">
        <f>MONTH(Table1[[#This Row],[Order Date]])</f>
        <v>3</v>
      </c>
      <c r="F608" t="str">
        <f>Table1[[#This Row],[Order Year]]&amp;"-"&amp;Table1[[#This Row],[Order Month]]</f>
        <v>2011-3</v>
      </c>
      <c r="G608" s="5">
        <f>YEAR(Table1[[#This Row],[Order Date]])*100 + MONTH(Table1[[#This Row],[Order Date]])</f>
        <v>201103</v>
      </c>
      <c r="H608" s="1">
        <v>40621</v>
      </c>
      <c r="I608" t="s">
        <v>53</v>
      </c>
      <c r="J608" t="s">
        <v>2012</v>
      </c>
      <c r="K608" t="s">
        <v>2013</v>
      </c>
      <c r="L608" t="s">
        <v>29</v>
      </c>
      <c r="M608" t="s">
        <v>30</v>
      </c>
      <c r="N608" t="s">
        <v>903</v>
      </c>
      <c r="O608" t="s">
        <v>57</v>
      </c>
      <c r="P608">
        <v>33614</v>
      </c>
      <c r="Q608" t="s">
        <v>33</v>
      </c>
      <c r="R608" t="s">
        <v>2016</v>
      </c>
      <c r="S608" t="s">
        <v>49</v>
      </c>
      <c r="T608" t="s">
        <v>93</v>
      </c>
      <c r="U608" t="s">
        <v>2017</v>
      </c>
      <c r="V608">
        <v>131.904</v>
      </c>
      <c r="W608">
        <v>3</v>
      </c>
      <c r="X608" s="9">
        <f>Table1[[#This Row],[Discount]]</f>
        <v>0.2</v>
      </c>
      <c r="Y608">
        <v>0.2</v>
      </c>
      <c r="Z608">
        <v>47.815200000000004</v>
      </c>
    </row>
    <row r="609" spans="1:26" ht="16" x14ac:dyDescent="0.2">
      <c r="A609">
        <v>608</v>
      </c>
      <c r="B609" t="s">
        <v>2018</v>
      </c>
      <c r="C609" s="1">
        <v>40686</v>
      </c>
      <c r="D609">
        <f>YEAR(Table1[[#This Row],[Order Date]])</f>
        <v>2011</v>
      </c>
      <c r="E609">
        <f>MONTH(Table1[[#This Row],[Order Date]])</f>
        <v>5</v>
      </c>
      <c r="F609" t="str">
        <f>Table1[[#This Row],[Order Year]]&amp;"-"&amp;Table1[[#This Row],[Order Month]]</f>
        <v>2011-5</v>
      </c>
      <c r="G609" s="5">
        <f>YEAR(Table1[[#This Row],[Order Date]])*100 + MONTH(Table1[[#This Row],[Order Date]])</f>
        <v>201105</v>
      </c>
      <c r="H609" s="1">
        <v>40690</v>
      </c>
      <c r="I609" t="s">
        <v>53</v>
      </c>
      <c r="J609" t="s">
        <v>2019</v>
      </c>
      <c r="K609" t="s">
        <v>2020</v>
      </c>
      <c r="L609" t="s">
        <v>29</v>
      </c>
      <c r="M609" t="s">
        <v>30</v>
      </c>
      <c r="N609" t="s">
        <v>149</v>
      </c>
      <c r="O609" t="s">
        <v>150</v>
      </c>
      <c r="P609">
        <v>19134</v>
      </c>
      <c r="Q609" t="s">
        <v>151</v>
      </c>
      <c r="R609" t="s">
        <v>2021</v>
      </c>
      <c r="S609" t="s">
        <v>49</v>
      </c>
      <c r="T609" t="s">
        <v>78</v>
      </c>
      <c r="U609" t="s">
        <v>2022</v>
      </c>
      <c r="V609">
        <v>3.2820000000000005</v>
      </c>
      <c r="W609">
        <v>2</v>
      </c>
      <c r="X609" s="9">
        <f>Table1[[#This Row],[Discount]]</f>
        <v>0.7</v>
      </c>
      <c r="Y609">
        <v>0.7</v>
      </c>
      <c r="Z609">
        <v>-2.6256000000000004</v>
      </c>
    </row>
    <row r="610" spans="1:26" ht="16" x14ac:dyDescent="0.2">
      <c r="A610">
        <v>609</v>
      </c>
      <c r="B610" t="s">
        <v>2018</v>
      </c>
      <c r="C610" s="1">
        <v>40686</v>
      </c>
      <c r="D610">
        <f>YEAR(Table1[[#This Row],[Order Date]])</f>
        <v>2011</v>
      </c>
      <c r="E610">
        <f>MONTH(Table1[[#This Row],[Order Date]])</f>
        <v>5</v>
      </c>
      <c r="F610" t="str">
        <f>Table1[[#This Row],[Order Year]]&amp;"-"&amp;Table1[[#This Row],[Order Month]]</f>
        <v>2011-5</v>
      </c>
      <c r="G610" s="5">
        <f>YEAR(Table1[[#This Row],[Order Date]])*100 + MONTH(Table1[[#This Row],[Order Date]])</f>
        <v>201105</v>
      </c>
      <c r="H610" s="1">
        <v>40690</v>
      </c>
      <c r="I610" t="s">
        <v>53</v>
      </c>
      <c r="J610" t="s">
        <v>2019</v>
      </c>
      <c r="K610" t="s">
        <v>2020</v>
      </c>
      <c r="L610" t="s">
        <v>29</v>
      </c>
      <c r="M610" t="s">
        <v>30</v>
      </c>
      <c r="N610" t="s">
        <v>149</v>
      </c>
      <c r="O610" t="s">
        <v>150</v>
      </c>
      <c r="P610">
        <v>19134</v>
      </c>
      <c r="Q610" t="s">
        <v>151</v>
      </c>
      <c r="R610" t="s">
        <v>1761</v>
      </c>
      <c r="S610" t="s">
        <v>49</v>
      </c>
      <c r="T610" t="s">
        <v>71</v>
      </c>
      <c r="U610" t="s">
        <v>1762</v>
      </c>
      <c r="V610">
        <v>21.167999999999999</v>
      </c>
      <c r="W610">
        <v>9</v>
      </c>
      <c r="X610" s="9">
        <f>Table1[[#This Row],[Discount]]</f>
        <v>0.2</v>
      </c>
      <c r="Y610">
        <v>0.2</v>
      </c>
      <c r="Z610">
        <v>2.3813999999999984</v>
      </c>
    </row>
    <row r="611" spans="1:26" ht="16" x14ac:dyDescent="0.2">
      <c r="A611">
        <v>610</v>
      </c>
      <c r="B611" t="s">
        <v>2018</v>
      </c>
      <c r="C611" s="1">
        <v>40686</v>
      </c>
      <c r="D611">
        <f>YEAR(Table1[[#This Row],[Order Date]])</f>
        <v>2011</v>
      </c>
      <c r="E611">
        <f>MONTH(Table1[[#This Row],[Order Date]])</f>
        <v>5</v>
      </c>
      <c r="F611" t="str">
        <f>Table1[[#This Row],[Order Year]]&amp;"-"&amp;Table1[[#This Row],[Order Month]]</f>
        <v>2011-5</v>
      </c>
      <c r="G611" s="5">
        <f>YEAR(Table1[[#This Row],[Order Date]])*100 + MONTH(Table1[[#This Row],[Order Date]])</f>
        <v>201105</v>
      </c>
      <c r="H611" s="1">
        <v>40690</v>
      </c>
      <c r="I611" t="s">
        <v>53</v>
      </c>
      <c r="J611" t="s">
        <v>2019</v>
      </c>
      <c r="K611" t="s">
        <v>2020</v>
      </c>
      <c r="L611" t="s">
        <v>29</v>
      </c>
      <c r="M611" t="s">
        <v>30</v>
      </c>
      <c r="N611" t="s">
        <v>149</v>
      </c>
      <c r="O611" t="s">
        <v>150</v>
      </c>
      <c r="P611">
        <v>19134</v>
      </c>
      <c r="Q611" t="s">
        <v>151</v>
      </c>
      <c r="R611" t="s">
        <v>2023</v>
      </c>
      <c r="S611" t="s">
        <v>74</v>
      </c>
      <c r="T611" t="s">
        <v>75</v>
      </c>
      <c r="U611" t="s">
        <v>2024</v>
      </c>
      <c r="V611">
        <v>55.188000000000002</v>
      </c>
      <c r="W611">
        <v>2</v>
      </c>
      <c r="X611" s="9">
        <f>Table1[[#This Row],[Discount]]</f>
        <v>0.4</v>
      </c>
      <c r="Y611">
        <v>0.4</v>
      </c>
      <c r="Z611">
        <v>-10.117800000000003</v>
      </c>
    </row>
    <row r="612" spans="1:26" ht="16" x14ac:dyDescent="0.2">
      <c r="A612">
        <v>611</v>
      </c>
      <c r="B612" t="s">
        <v>2025</v>
      </c>
      <c r="C612" s="1">
        <v>41393</v>
      </c>
      <c r="D612">
        <f>YEAR(Table1[[#This Row],[Order Date]])</f>
        <v>2013</v>
      </c>
      <c r="E612">
        <f>MONTH(Table1[[#This Row],[Order Date]])</f>
        <v>4</v>
      </c>
      <c r="F612" t="str">
        <f>Table1[[#This Row],[Order Year]]&amp;"-"&amp;Table1[[#This Row],[Order Month]]</f>
        <v>2013-4</v>
      </c>
      <c r="G612" s="5">
        <f>YEAR(Table1[[#This Row],[Order Date]])*100 + MONTH(Table1[[#This Row],[Order Date]])</f>
        <v>201304</v>
      </c>
      <c r="H612" s="1">
        <v>41396</v>
      </c>
      <c r="I612" t="s">
        <v>191</v>
      </c>
      <c r="J612" t="s">
        <v>2026</v>
      </c>
      <c r="K612" t="s">
        <v>2027</v>
      </c>
      <c r="L612" t="s">
        <v>44</v>
      </c>
      <c r="M612" t="s">
        <v>30</v>
      </c>
      <c r="N612" t="s">
        <v>818</v>
      </c>
      <c r="O612" t="s">
        <v>107</v>
      </c>
      <c r="P612">
        <v>75217</v>
      </c>
      <c r="Q612" t="s">
        <v>108</v>
      </c>
      <c r="R612" t="s">
        <v>1381</v>
      </c>
      <c r="S612" t="s">
        <v>74</v>
      </c>
      <c r="T612" t="s">
        <v>75</v>
      </c>
      <c r="U612" t="s">
        <v>1382</v>
      </c>
      <c r="V612">
        <v>369.57600000000002</v>
      </c>
      <c r="W612">
        <v>3</v>
      </c>
      <c r="X612" s="9">
        <f>Table1[[#This Row],[Discount]]</f>
        <v>0.2</v>
      </c>
      <c r="Y612">
        <v>0.2</v>
      </c>
      <c r="Z612">
        <v>41.577299999999951</v>
      </c>
    </row>
    <row r="613" spans="1:26" ht="16" x14ac:dyDescent="0.2">
      <c r="A613">
        <v>612</v>
      </c>
      <c r="B613" t="s">
        <v>2025</v>
      </c>
      <c r="C613" s="1">
        <v>41393</v>
      </c>
      <c r="D613">
        <f>YEAR(Table1[[#This Row],[Order Date]])</f>
        <v>2013</v>
      </c>
      <c r="E613">
        <f>MONTH(Table1[[#This Row],[Order Date]])</f>
        <v>4</v>
      </c>
      <c r="F613" t="str">
        <f>Table1[[#This Row],[Order Year]]&amp;"-"&amp;Table1[[#This Row],[Order Month]]</f>
        <v>2013-4</v>
      </c>
      <c r="G613" s="5">
        <f>YEAR(Table1[[#This Row],[Order Date]])*100 + MONTH(Table1[[#This Row],[Order Date]])</f>
        <v>201304</v>
      </c>
      <c r="H613" s="1">
        <v>41396</v>
      </c>
      <c r="I613" t="s">
        <v>191</v>
      </c>
      <c r="J613" t="s">
        <v>2026</v>
      </c>
      <c r="K613" t="s">
        <v>2027</v>
      </c>
      <c r="L613" t="s">
        <v>44</v>
      </c>
      <c r="M613" t="s">
        <v>30</v>
      </c>
      <c r="N613" t="s">
        <v>818</v>
      </c>
      <c r="O613" t="s">
        <v>107</v>
      </c>
      <c r="P613">
        <v>75217</v>
      </c>
      <c r="Q613" t="s">
        <v>108</v>
      </c>
      <c r="R613" t="s">
        <v>2028</v>
      </c>
      <c r="S613" t="s">
        <v>49</v>
      </c>
      <c r="T613" t="s">
        <v>50</v>
      </c>
      <c r="U613" t="s">
        <v>2029</v>
      </c>
      <c r="V613">
        <v>15.712000000000002</v>
      </c>
      <c r="W613">
        <v>4</v>
      </c>
      <c r="X613" s="9">
        <f>Table1[[#This Row],[Discount]]</f>
        <v>0.2</v>
      </c>
      <c r="Y613">
        <v>0.2</v>
      </c>
      <c r="Z613">
        <v>5.6955999999999989</v>
      </c>
    </row>
    <row r="614" spans="1:26" ht="16" x14ac:dyDescent="0.2">
      <c r="A614">
        <v>613</v>
      </c>
      <c r="B614" t="s">
        <v>2030</v>
      </c>
      <c r="C614" s="1">
        <v>41529</v>
      </c>
      <c r="D614">
        <f>YEAR(Table1[[#This Row],[Order Date]])</f>
        <v>2013</v>
      </c>
      <c r="E614">
        <f>MONTH(Table1[[#This Row],[Order Date]])</f>
        <v>9</v>
      </c>
      <c r="F614" t="str">
        <f>Table1[[#This Row],[Order Year]]&amp;"-"&amp;Table1[[#This Row],[Order Month]]</f>
        <v>2013-9</v>
      </c>
      <c r="G614" s="5">
        <f>YEAR(Table1[[#This Row],[Order Date]])*100 + MONTH(Table1[[#This Row],[Order Date]])</f>
        <v>201309</v>
      </c>
      <c r="H614" s="1">
        <v>41531</v>
      </c>
      <c r="I614" t="s">
        <v>26</v>
      </c>
      <c r="J614" t="s">
        <v>2031</v>
      </c>
      <c r="K614" t="s">
        <v>2032</v>
      </c>
      <c r="L614" t="s">
        <v>44</v>
      </c>
      <c r="M614" t="s">
        <v>30</v>
      </c>
      <c r="N614" t="s">
        <v>149</v>
      </c>
      <c r="O614" t="s">
        <v>150</v>
      </c>
      <c r="P614">
        <v>19143</v>
      </c>
      <c r="Q614" t="s">
        <v>151</v>
      </c>
      <c r="R614" t="s">
        <v>2033</v>
      </c>
      <c r="S614" t="s">
        <v>49</v>
      </c>
      <c r="T614" t="s">
        <v>93</v>
      </c>
      <c r="U614" t="s">
        <v>2034</v>
      </c>
      <c r="V614">
        <v>8.4480000000000004</v>
      </c>
      <c r="W614">
        <v>2</v>
      </c>
      <c r="X614" s="9">
        <f>Table1[[#This Row],[Discount]]</f>
        <v>0.2</v>
      </c>
      <c r="Y614">
        <v>0.2</v>
      </c>
      <c r="Z614">
        <v>2.6399999999999997</v>
      </c>
    </row>
    <row r="615" spans="1:26" ht="16" x14ac:dyDescent="0.2">
      <c r="A615">
        <v>614</v>
      </c>
      <c r="B615" t="s">
        <v>2030</v>
      </c>
      <c r="C615" s="1">
        <v>41529</v>
      </c>
      <c r="D615">
        <f>YEAR(Table1[[#This Row],[Order Date]])</f>
        <v>2013</v>
      </c>
      <c r="E615">
        <f>MONTH(Table1[[#This Row],[Order Date]])</f>
        <v>9</v>
      </c>
      <c r="F615" t="str">
        <f>Table1[[#This Row],[Order Year]]&amp;"-"&amp;Table1[[#This Row],[Order Month]]</f>
        <v>2013-9</v>
      </c>
      <c r="G615" s="5">
        <f>YEAR(Table1[[#This Row],[Order Date]])*100 + MONTH(Table1[[#This Row],[Order Date]])</f>
        <v>201309</v>
      </c>
      <c r="H615" s="1">
        <v>41531</v>
      </c>
      <c r="I615" t="s">
        <v>26</v>
      </c>
      <c r="J615" t="s">
        <v>2031</v>
      </c>
      <c r="K615" t="s">
        <v>2032</v>
      </c>
      <c r="L615" t="s">
        <v>44</v>
      </c>
      <c r="M615" t="s">
        <v>30</v>
      </c>
      <c r="N615" t="s">
        <v>149</v>
      </c>
      <c r="O615" t="s">
        <v>150</v>
      </c>
      <c r="P615">
        <v>19143</v>
      </c>
      <c r="Q615" t="s">
        <v>151</v>
      </c>
      <c r="R615" t="s">
        <v>2035</v>
      </c>
      <c r="S615" t="s">
        <v>74</v>
      </c>
      <c r="T615" t="s">
        <v>75</v>
      </c>
      <c r="U615" t="s">
        <v>2036</v>
      </c>
      <c r="V615">
        <v>728.94600000000003</v>
      </c>
      <c r="W615">
        <v>9</v>
      </c>
      <c r="X615" s="9">
        <f>Table1[[#This Row],[Discount]]</f>
        <v>0.4</v>
      </c>
      <c r="Y615">
        <v>0.4</v>
      </c>
      <c r="Z615">
        <v>-157.93830000000008</v>
      </c>
    </row>
    <row r="616" spans="1:26" ht="16" x14ac:dyDescent="0.2">
      <c r="A616">
        <v>615</v>
      </c>
      <c r="B616" t="s">
        <v>2037</v>
      </c>
      <c r="C616" s="1">
        <v>41958</v>
      </c>
      <c r="D616">
        <f>YEAR(Table1[[#This Row],[Order Date]])</f>
        <v>2014</v>
      </c>
      <c r="E616">
        <f>MONTH(Table1[[#This Row],[Order Date]])</f>
        <v>11</v>
      </c>
      <c r="F616" t="str">
        <f>Table1[[#This Row],[Order Year]]&amp;"-"&amp;Table1[[#This Row],[Order Month]]</f>
        <v>2014-11</v>
      </c>
      <c r="G616" s="5">
        <f>YEAR(Table1[[#This Row],[Order Date]])*100 + MONTH(Table1[[#This Row],[Order Date]])</f>
        <v>201411</v>
      </c>
      <c r="H616" s="1">
        <v>41961</v>
      </c>
      <c r="I616" t="s">
        <v>26</v>
      </c>
      <c r="J616" t="s">
        <v>2038</v>
      </c>
      <c r="K616" t="s">
        <v>2039</v>
      </c>
      <c r="L616" t="s">
        <v>29</v>
      </c>
      <c r="M616" t="s">
        <v>30</v>
      </c>
      <c r="N616" t="s">
        <v>2040</v>
      </c>
      <c r="O616" t="s">
        <v>501</v>
      </c>
      <c r="P616">
        <v>43123</v>
      </c>
      <c r="Q616" t="s">
        <v>151</v>
      </c>
      <c r="R616" t="s">
        <v>926</v>
      </c>
      <c r="S616" t="s">
        <v>74</v>
      </c>
      <c r="T616" t="s">
        <v>75</v>
      </c>
      <c r="U616" t="s">
        <v>927</v>
      </c>
      <c r="V616">
        <v>119.93999999999998</v>
      </c>
      <c r="W616">
        <v>10</v>
      </c>
      <c r="X616" s="9">
        <f>Table1[[#This Row],[Discount]]</f>
        <v>0.4</v>
      </c>
      <c r="Y616">
        <v>0.4</v>
      </c>
      <c r="Z616">
        <v>15.99199999999999</v>
      </c>
    </row>
    <row r="617" spans="1:26" ht="16" x14ac:dyDescent="0.2">
      <c r="A617">
        <v>616</v>
      </c>
      <c r="B617" t="s">
        <v>2037</v>
      </c>
      <c r="C617" s="1">
        <v>41958</v>
      </c>
      <c r="D617">
        <f>YEAR(Table1[[#This Row],[Order Date]])</f>
        <v>2014</v>
      </c>
      <c r="E617">
        <f>MONTH(Table1[[#This Row],[Order Date]])</f>
        <v>11</v>
      </c>
      <c r="F617" t="str">
        <f>Table1[[#This Row],[Order Year]]&amp;"-"&amp;Table1[[#This Row],[Order Month]]</f>
        <v>2014-11</v>
      </c>
      <c r="G617" s="5">
        <f>YEAR(Table1[[#This Row],[Order Date]])*100 + MONTH(Table1[[#This Row],[Order Date]])</f>
        <v>201411</v>
      </c>
      <c r="H617" s="1">
        <v>41961</v>
      </c>
      <c r="I617" t="s">
        <v>26</v>
      </c>
      <c r="J617" t="s">
        <v>2038</v>
      </c>
      <c r="K617" t="s">
        <v>2039</v>
      </c>
      <c r="L617" t="s">
        <v>29</v>
      </c>
      <c r="M617" t="s">
        <v>30</v>
      </c>
      <c r="N617" t="s">
        <v>2040</v>
      </c>
      <c r="O617" t="s">
        <v>501</v>
      </c>
      <c r="P617">
        <v>43123</v>
      </c>
      <c r="Q617" t="s">
        <v>151</v>
      </c>
      <c r="R617" t="s">
        <v>2041</v>
      </c>
      <c r="S617" t="s">
        <v>49</v>
      </c>
      <c r="T617" t="s">
        <v>78</v>
      </c>
      <c r="U617" t="s">
        <v>2042</v>
      </c>
      <c r="V617">
        <v>3.6480000000000006</v>
      </c>
      <c r="W617">
        <v>2</v>
      </c>
      <c r="X617" s="9">
        <f>Table1[[#This Row],[Discount]]</f>
        <v>0.7</v>
      </c>
      <c r="Y617">
        <v>0.7</v>
      </c>
      <c r="Z617">
        <v>-2.7967999999999993</v>
      </c>
    </row>
    <row r="618" spans="1:26" ht="16" x14ac:dyDescent="0.2">
      <c r="A618">
        <v>617</v>
      </c>
      <c r="B618" t="s">
        <v>2043</v>
      </c>
      <c r="C618" s="1">
        <v>41870</v>
      </c>
      <c r="D618">
        <f>YEAR(Table1[[#This Row],[Order Date]])</f>
        <v>2014</v>
      </c>
      <c r="E618">
        <f>MONTH(Table1[[#This Row],[Order Date]])</f>
        <v>8</v>
      </c>
      <c r="F618" t="str">
        <f>Table1[[#This Row],[Order Year]]&amp;"-"&amp;Table1[[#This Row],[Order Month]]</f>
        <v>2014-8</v>
      </c>
      <c r="G618" s="5">
        <f>YEAR(Table1[[#This Row],[Order Date]])*100 + MONTH(Table1[[#This Row],[Order Date]])</f>
        <v>201408</v>
      </c>
      <c r="H618" s="1">
        <v>41875</v>
      </c>
      <c r="I618" t="s">
        <v>26</v>
      </c>
      <c r="J618" t="s">
        <v>2044</v>
      </c>
      <c r="K618" t="s">
        <v>2045</v>
      </c>
      <c r="L618" t="s">
        <v>44</v>
      </c>
      <c r="M618" t="s">
        <v>30</v>
      </c>
      <c r="N618" t="s">
        <v>269</v>
      </c>
      <c r="O618" t="s">
        <v>270</v>
      </c>
      <c r="P618">
        <v>10011</v>
      </c>
      <c r="Q618" t="s">
        <v>151</v>
      </c>
      <c r="R618" t="s">
        <v>2046</v>
      </c>
      <c r="S618" t="s">
        <v>35</v>
      </c>
      <c r="T618" t="s">
        <v>68</v>
      </c>
      <c r="U618" t="s">
        <v>2047</v>
      </c>
      <c r="V618">
        <v>40.479999999999997</v>
      </c>
      <c r="W618">
        <v>2</v>
      </c>
      <c r="X618" s="9">
        <f>Table1[[#This Row],[Discount]]</f>
        <v>0</v>
      </c>
      <c r="Y618">
        <v>0</v>
      </c>
      <c r="Z618">
        <v>15.787199999999999</v>
      </c>
    </row>
    <row r="619" spans="1:26" ht="16" x14ac:dyDescent="0.2">
      <c r="A619">
        <v>618</v>
      </c>
      <c r="B619" t="s">
        <v>2043</v>
      </c>
      <c r="C619" s="1">
        <v>41870</v>
      </c>
      <c r="D619">
        <f>YEAR(Table1[[#This Row],[Order Date]])</f>
        <v>2014</v>
      </c>
      <c r="E619">
        <f>MONTH(Table1[[#This Row],[Order Date]])</f>
        <v>8</v>
      </c>
      <c r="F619" t="str">
        <f>Table1[[#This Row],[Order Year]]&amp;"-"&amp;Table1[[#This Row],[Order Month]]</f>
        <v>2014-8</v>
      </c>
      <c r="G619" s="5">
        <f>YEAR(Table1[[#This Row],[Order Date]])*100 + MONTH(Table1[[#This Row],[Order Date]])</f>
        <v>201408</v>
      </c>
      <c r="H619" s="1">
        <v>41875</v>
      </c>
      <c r="I619" t="s">
        <v>26</v>
      </c>
      <c r="J619" t="s">
        <v>2044</v>
      </c>
      <c r="K619" t="s">
        <v>2045</v>
      </c>
      <c r="L619" t="s">
        <v>44</v>
      </c>
      <c r="M619" t="s">
        <v>30</v>
      </c>
      <c r="N619" t="s">
        <v>269</v>
      </c>
      <c r="O619" t="s">
        <v>270</v>
      </c>
      <c r="P619">
        <v>10011</v>
      </c>
      <c r="Q619" t="s">
        <v>151</v>
      </c>
      <c r="R619" t="s">
        <v>2048</v>
      </c>
      <c r="S619" t="s">
        <v>35</v>
      </c>
      <c r="T619" t="s">
        <v>68</v>
      </c>
      <c r="U619" t="s">
        <v>2049</v>
      </c>
      <c r="V619">
        <v>9.94</v>
      </c>
      <c r="W619">
        <v>2</v>
      </c>
      <c r="X619" s="9">
        <f>Table1[[#This Row],[Discount]]</f>
        <v>0</v>
      </c>
      <c r="Y619">
        <v>0</v>
      </c>
      <c r="Z619">
        <v>3.0813999999999995</v>
      </c>
    </row>
    <row r="620" spans="1:26" ht="16" x14ac:dyDescent="0.2">
      <c r="A620">
        <v>619</v>
      </c>
      <c r="B620" t="s">
        <v>2043</v>
      </c>
      <c r="C620" s="1">
        <v>41870</v>
      </c>
      <c r="D620">
        <f>YEAR(Table1[[#This Row],[Order Date]])</f>
        <v>2014</v>
      </c>
      <c r="E620">
        <f>MONTH(Table1[[#This Row],[Order Date]])</f>
        <v>8</v>
      </c>
      <c r="F620" t="str">
        <f>Table1[[#This Row],[Order Year]]&amp;"-"&amp;Table1[[#This Row],[Order Month]]</f>
        <v>2014-8</v>
      </c>
      <c r="G620" s="5">
        <f>YEAR(Table1[[#This Row],[Order Date]])*100 + MONTH(Table1[[#This Row],[Order Date]])</f>
        <v>201408</v>
      </c>
      <c r="H620" s="1">
        <v>41875</v>
      </c>
      <c r="I620" t="s">
        <v>26</v>
      </c>
      <c r="J620" t="s">
        <v>2044</v>
      </c>
      <c r="K620" t="s">
        <v>2045</v>
      </c>
      <c r="L620" t="s">
        <v>44</v>
      </c>
      <c r="M620" t="s">
        <v>30</v>
      </c>
      <c r="N620" t="s">
        <v>269</v>
      </c>
      <c r="O620" t="s">
        <v>270</v>
      </c>
      <c r="P620">
        <v>10011</v>
      </c>
      <c r="Q620" t="s">
        <v>151</v>
      </c>
      <c r="R620" t="s">
        <v>2050</v>
      </c>
      <c r="S620" t="s">
        <v>49</v>
      </c>
      <c r="T620" t="s">
        <v>78</v>
      </c>
      <c r="U620" t="s">
        <v>2051</v>
      </c>
      <c r="V620">
        <v>107.42400000000001</v>
      </c>
      <c r="W620">
        <v>9</v>
      </c>
      <c r="X620" s="9">
        <f>Table1[[#This Row],[Discount]]</f>
        <v>0.2</v>
      </c>
      <c r="Y620">
        <v>0.2</v>
      </c>
      <c r="Z620">
        <v>33.569999999999986</v>
      </c>
    </row>
    <row r="621" spans="1:26" ht="16" x14ac:dyDescent="0.2">
      <c r="A621">
        <v>620</v>
      </c>
      <c r="B621" t="s">
        <v>2043</v>
      </c>
      <c r="C621" s="1">
        <v>41870</v>
      </c>
      <c r="D621">
        <f>YEAR(Table1[[#This Row],[Order Date]])</f>
        <v>2014</v>
      </c>
      <c r="E621">
        <f>MONTH(Table1[[#This Row],[Order Date]])</f>
        <v>8</v>
      </c>
      <c r="F621" t="str">
        <f>Table1[[#This Row],[Order Year]]&amp;"-"&amp;Table1[[#This Row],[Order Month]]</f>
        <v>2014-8</v>
      </c>
      <c r="G621" s="5">
        <f>YEAR(Table1[[#This Row],[Order Date]])*100 + MONTH(Table1[[#This Row],[Order Date]])</f>
        <v>201408</v>
      </c>
      <c r="H621" s="1">
        <v>41875</v>
      </c>
      <c r="I621" t="s">
        <v>26</v>
      </c>
      <c r="J621" t="s">
        <v>2044</v>
      </c>
      <c r="K621" t="s">
        <v>2045</v>
      </c>
      <c r="L621" t="s">
        <v>44</v>
      </c>
      <c r="M621" t="s">
        <v>30</v>
      </c>
      <c r="N621" t="s">
        <v>269</v>
      </c>
      <c r="O621" t="s">
        <v>270</v>
      </c>
      <c r="P621">
        <v>10011</v>
      </c>
      <c r="Q621" t="s">
        <v>151</v>
      </c>
      <c r="R621" t="s">
        <v>2052</v>
      </c>
      <c r="S621" t="s">
        <v>74</v>
      </c>
      <c r="T621" t="s">
        <v>75</v>
      </c>
      <c r="U621" t="s">
        <v>2053</v>
      </c>
      <c r="V621">
        <v>37.909999999999997</v>
      </c>
      <c r="W621">
        <v>1</v>
      </c>
      <c r="X621" s="9">
        <f>Table1[[#This Row],[Discount]]</f>
        <v>0</v>
      </c>
      <c r="Y621">
        <v>0</v>
      </c>
      <c r="Z621">
        <v>10.993899999999996</v>
      </c>
    </row>
    <row r="622" spans="1:26" ht="16" x14ac:dyDescent="0.2">
      <c r="A622">
        <v>621</v>
      </c>
      <c r="B622" t="s">
        <v>2043</v>
      </c>
      <c r="C622" s="1">
        <v>41870</v>
      </c>
      <c r="D622">
        <f>YEAR(Table1[[#This Row],[Order Date]])</f>
        <v>2014</v>
      </c>
      <c r="E622">
        <f>MONTH(Table1[[#This Row],[Order Date]])</f>
        <v>8</v>
      </c>
      <c r="F622" t="str">
        <f>Table1[[#This Row],[Order Year]]&amp;"-"&amp;Table1[[#This Row],[Order Month]]</f>
        <v>2014-8</v>
      </c>
      <c r="G622" s="5">
        <f>YEAR(Table1[[#This Row],[Order Date]])*100 + MONTH(Table1[[#This Row],[Order Date]])</f>
        <v>201408</v>
      </c>
      <c r="H622" s="1">
        <v>41875</v>
      </c>
      <c r="I622" t="s">
        <v>26</v>
      </c>
      <c r="J622" t="s">
        <v>2044</v>
      </c>
      <c r="K622" t="s">
        <v>2045</v>
      </c>
      <c r="L622" t="s">
        <v>44</v>
      </c>
      <c r="M622" t="s">
        <v>30</v>
      </c>
      <c r="N622" t="s">
        <v>269</v>
      </c>
      <c r="O622" t="s">
        <v>270</v>
      </c>
      <c r="P622">
        <v>10011</v>
      </c>
      <c r="Q622" t="s">
        <v>151</v>
      </c>
      <c r="R622" t="s">
        <v>610</v>
      </c>
      <c r="S622" t="s">
        <v>35</v>
      </c>
      <c r="T622" t="s">
        <v>68</v>
      </c>
      <c r="U622" t="s">
        <v>611</v>
      </c>
      <c r="V622">
        <v>88.02</v>
      </c>
      <c r="W622">
        <v>3</v>
      </c>
      <c r="X622" s="9">
        <f>Table1[[#This Row],[Discount]]</f>
        <v>0</v>
      </c>
      <c r="Y622">
        <v>0</v>
      </c>
      <c r="Z622">
        <v>27.286199999999994</v>
      </c>
    </row>
    <row r="623" spans="1:26" ht="16" x14ac:dyDescent="0.2">
      <c r="A623">
        <v>622</v>
      </c>
      <c r="B623" t="s">
        <v>2054</v>
      </c>
      <c r="C623" s="1">
        <v>40903</v>
      </c>
      <c r="D623">
        <f>YEAR(Table1[[#This Row],[Order Date]])</f>
        <v>2011</v>
      </c>
      <c r="E623">
        <f>MONTH(Table1[[#This Row],[Order Date]])</f>
        <v>12</v>
      </c>
      <c r="F623" t="str">
        <f>Table1[[#This Row],[Order Year]]&amp;"-"&amp;Table1[[#This Row],[Order Month]]</f>
        <v>2011-12</v>
      </c>
      <c r="G623" s="5">
        <f>YEAR(Table1[[#This Row],[Order Date]])*100 + MONTH(Table1[[#This Row],[Order Date]])</f>
        <v>201112</v>
      </c>
      <c r="H623" s="1">
        <v>40908</v>
      </c>
      <c r="I623" t="s">
        <v>53</v>
      </c>
      <c r="J623" t="s">
        <v>2055</v>
      </c>
      <c r="K623" t="s">
        <v>2056</v>
      </c>
      <c r="L623" t="s">
        <v>29</v>
      </c>
      <c r="M623" t="s">
        <v>30</v>
      </c>
      <c r="N623" t="s">
        <v>306</v>
      </c>
      <c r="O623" t="s">
        <v>214</v>
      </c>
      <c r="P623">
        <v>60610</v>
      </c>
      <c r="Q623" t="s">
        <v>108</v>
      </c>
      <c r="R623" t="s">
        <v>2057</v>
      </c>
      <c r="S623" t="s">
        <v>49</v>
      </c>
      <c r="T623" t="s">
        <v>78</v>
      </c>
      <c r="U623" t="s">
        <v>2058</v>
      </c>
      <c r="V623">
        <v>8.6899999999999977</v>
      </c>
      <c r="W623">
        <v>5</v>
      </c>
      <c r="X623" s="9">
        <f>Table1[[#This Row],[Discount]]</f>
        <v>0.8</v>
      </c>
      <c r="Y623">
        <v>0.8</v>
      </c>
      <c r="Z623">
        <v>-14.773</v>
      </c>
    </row>
    <row r="624" spans="1:26" ht="16" x14ac:dyDescent="0.2">
      <c r="A624">
        <v>623</v>
      </c>
      <c r="B624" t="s">
        <v>2059</v>
      </c>
      <c r="C624" s="1">
        <v>41242</v>
      </c>
      <c r="D624">
        <f>YEAR(Table1[[#This Row],[Order Date]])</f>
        <v>2012</v>
      </c>
      <c r="E624">
        <f>MONTH(Table1[[#This Row],[Order Date]])</f>
        <v>11</v>
      </c>
      <c r="F624" t="str">
        <f>Table1[[#This Row],[Order Year]]&amp;"-"&amp;Table1[[#This Row],[Order Month]]</f>
        <v>2012-11</v>
      </c>
      <c r="G624" s="5">
        <f>YEAR(Table1[[#This Row],[Order Date]])*100 + MONTH(Table1[[#This Row],[Order Date]])</f>
        <v>201211</v>
      </c>
      <c r="H624" s="1">
        <v>41246</v>
      </c>
      <c r="I624" t="s">
        <v>53</v>
      </c>
      <c r="J624" t="s">
        <v>2060</v>
      </c>
      <c r="K624" t="s">
        <v>2061</v>
      </c>
      <c r="L624" t="s">
        <v>44</v>
      </c>
      <c r="M624" t="s">
        <v>30</v>
      </c>
      <c r="N624" t="s">
        <v>2062</v>
      </c>
      <c r="O624" t="s">
        <v>241</v>
      </c>
      <c r="P624">
        <v>48126</v>
      </c>
      <c r="Q624" t="s">
        <v>108</v>
      </c>
      <c r="R624" t="s">
        <v>2063</v>
      </c>
      <c r="S624" t="s">
        <v>35</v>
      </c>
      <c r="T624" t="s">
        <v>39</v>
      </c>
      <c r="U624" t="s">
        <v>2064</v>
      </c>
      <c r="V624">
        <v>301.95999999999998</v>
      </c>
      <c r="W624">
        <v>2</v>
      </c>
      <c r="X624" s="9">
        <f>Table1[[#This Row],[Discount]]</f>
        <v>0</v>
      </c>
      <c r="Y624">
        <v>0</v>
      </c>
      <c r="Z624">
        <v>87.568399999999968</v>
      </c>
    </row>
    <row r="625" spans="1:26" ht="16" x14ac:dyDescent="0.2">
      <c r="A625">
        <v>624</v>
      </c>
      <c r="B625" t="s">
        <v>2059</v>
      </c>
      <c r="C625" s="1">
        <v>41242</v>
      </c>
      <c r="D625">
        <f>YEAR(Table1[[#This Row],[Order Date]])</f>
        <v>2012</v>
      </c>
      <c r="E625">
        <f>MONTH(Table1[[#This Row],[Order Date]])</f>
        <v>11</v>
      </c>
      <c r="F625" t="str">
        <f>Table1[[#This Row],[Order Year]]&amp;"-"&amp;Table1[[#This Row],[Order Month]]</f>
        <v>2012-11</v>
      </c>
      <c r="G625" s="5">
        <f>YEAR(Table1[[#This Row],[Order Date]])*100 + MONTH(Table1[[#This Row],[Order Date]])</f>
        <v>201211</v>
      </c>
      <c r="H625" s="1">
        <v>41246</v>
      </c>
      <c r="I625" t="s">
        <v>53</v>
      </c>
      <c r="J625" t="s">
        <v>2060</v>
      </c>
      <c r="K625" t="s">
        <v>2061</v>
      </c>
      <c r="L625" t="s">
        <v>44</v>
      </c>
      <c r="M625" t="s">
        <v>30</v>
      </c>
      <c r="N625" t="s">
        <v>2062</v>
      </c>
      <c r="O625" t="s">
        <v>241</v>
      </c>
      <c r="P625">
        <v>48126</v>
      </c>
      <c r="Q625" t="s">
        <v>108</v>
      </c>
      <c r="R625" t="s">
        <v>2065</v>
      </c>
      <c r="S625" t="s">
        <v>49</v>
      </c>
      <c r="T625" t="s">
        <v>81</v>
      </c>
      <c r="U625" t="s">
        <v>2066</v>
      </c>
      <c r="V625">
        <v>555.21</v>
      </c>
      <c r="W625">
        <v>5</v>
      </c>
      <c r="X625" s="9">
        <f>Table1[[#This Row],[Discount]]</f>
        <v>0.1</v>
      </c>
      <c r="Y625">
        <v>0.1</v>
      </c>
      <c r="Z625">
        <v>178.90100000000001</v>
      </c>
    </row>
    <row r="626" spans="1:26" ht="16" x14ac:dyDescent="0.2">
      <c r="A626">
        <v>625</v>
      </c>
      <c r="B626" t="s">
        <v>2059</v>
      </c>
      <c r="C626" s="1">
        <v>41242</v>
      </c>
      <c r="D626">
        <f>YEAR(Table1[[#This Row],[Order Date]])</f>
        <v>2012</v>
      </c>
      <c r="E626">
        <f>MONTH(Table1[[#This Row],[Order Date]])</f>
        <v>11</v>
      </c>
      <c r="F626" t="str">
        <f>Table1[[#This Row],[Order Year]]&amp;"-"&amp;Table1[[#This Row],[Order Month]]</f>
        <v>2012-11</v>
      </c>
      <c r="G626" s="5">
        <f>YEAR(Table1[[#This Row],[Order Date]])*100 + MONTH(Table1[[#This Row],[Order Date]])</f>
        <v>201211</v>
      </c>
      <c r="H626" s="1">
        <v>41246</v>
      </c>
      <c r="I626" t="s">
        <v>53</v>
      </c>
      <c r="J626" t="s">
        <v>2060</v>
      </c>
      <c r="K626" t="s">
        <v>2061</v>
      </c>
      <c r="L626" t="s">
        <v>44</v>
      </c>
      <c r="M626" t="s">
        <v>30</v>
      </c>
      <c r="N626" t="s">
        <v>2062</v>
      </c>
      <c r="O626" t="s">
        <v>241</v>
      </c>
      <c r="P626">
        <v>48126</v>
      </c>
      <c r="Q626" t="s">
        <v>108</v>
      </c>
      <c r="R626" t="s">
        <v>2067</v>
      </c>
      <c r="S626" t="s">
        <v>49</v>
      </c>
      <c r="T626" t="s">
        <v>62</v>
      </c>
      <c r="U626" t="s">
        <v>2068</v>
      </c>
      <c r="V626">
        <v>523.48</v>
      </c>
      <c r="W626">
        <v>4</v>
      </c>
      <c r="X626" s="9">
        <f>Table1[[#This Row],[Discount]]</f>
        <v>0</v>
      </c>
      <c r="Y626">
        <v>0</v>
      </c>
      <c r="Z626">
        <v>130.87</v>
      </c>
    </row>
    <row r="627" spans="1:26" ht="16" x14ac:dyDescent="0.2">
      <c r="A627">
        <v>626</v>
      </c>
      <c r="B627" t="s">
        <v>2059</v>
      </c>
      <c r="C627" s="1">
        <v>41242</v>
      </c>
      <c r="D627">
        <f>YEAR(Table1[[#This Row],[Order Date]])</f>
        <v>2012</v>
      </c>
      <c r="E627">
        <f>MONTH(Table1[[#This Row],[Order Date]])</f>
        <v>11</v>
      </c>
      <c r="F627" t="str">
        <f>Table1[[#This Row],[Order Year]]&amp;"-"&amp;Table1[[#This Row],[Order Month]]</f>
        <v>2012-11</v>
      </c>
      <c r="G627" s="5">
        <f>YEAR(Table1[[#This Row],[Order Date]])*100 + MONTH(Table1[[#This Row],[Order Date]])</f>
        <v>201211</v>
      </c>
      <c r="H627" s="1">
        <v>41246</v>
      </c>
      <c r="I627" t="s">
        <v>53</v>
      </c>
      <c r="J627" t="s">
        <v>2060</v>
      </c>
      <c r="K627" t="s">
        <v>2061</v>
      </c>
      <c r="L627" t="s">
        <v>44</v>
      </c>
      <c r="M627" t="s">
        <v>30</v>
      </c>
      <c r="N627" t="s">
        <v>2062</v>
      </c>
      <c r="O627" t="s">
        <v>241</v>
      </c>
      <c r="P627">
        <v>48126</v>
      </c>
      <c r="Q627" t="s">
        <v>108</v>
      </c>
      <c r="R627" t="s">
        <v>178</v>
      </c>
      <c r="S627" t="s">
        <v>49</v>
      </c>
      <c r="T627" t="s">
        <v>71</v>
      </c>
      <c r="U627" t="s">
        <v>179</v>
      </c>
      <c r="V627">
        <v>161.82</v>
      </c>
      <c r="W627">
        <v>9</v>
      </c>
      <c r="X627" s="9">
        <f>Table1[[#This Row],[Discount]]</f>
        <v>0</v>
      </c>
      <c r="Y627">
        <v>0</v>
      </c>
      <c r="Z627">
        <v>46.927799999999984</v>
      </c>
    </row>
    <row r="628" spans="1:26" ht="16" x14ac:dyDescent="0.2">
      <c r="A628">
        <v>627</v>
      </c>
      <c r="B628" t="s">
        <v>2069</v>
      </c>
      <c r="C628" s="1">
        <v>41898</v>
      </c>
      <c r="D628">
        <f>YEAR(Table1[[#This Row],[Order Date]])</f>
        <v>2014</v>
      </c>
      <c r="E628">
        <f>MONTH(Table1[[#This Row],[Order Date]])</f>
        <v>9</v>
      </c>
      <c r="F628" t="str">
        <f>Table1[[#This Row],[Order Year]]&amp;"-"&amp;Table1[[#This Row],[Order Month]]</f>
        <v>2014-9</v>
      </c>
      <c r="G628" s="5">
        <f>YEAR(Table1[[#This Row],[Order Date]])*100 + MONTH(Table1[[#This Row],[Order Date]])</f>
        <v>201409</v>
      </c>
      <c r="H628" s="1">
        <v>41902</v>
      </c>
      <c r="I628" t="s">
        <v>53</v>
      </c>
      <c r="J628" t="s">
        <v>2070</v>
      </c>
      <c r="K628" t="s">
        <v>2071</v>
      </c>
      <c r="L628" t="s">
        <v>105</v>
      </c>
      <c r="M628" t="s">
        <v>30</v>
      </c>
      <c r="N628" t="s">
        <v>269</v>
      </c>
      <c r="O628" t="s">
        <v>270</v>
      </c>
      <c r="P628">
        <v>10009</v>
      </c>
      <c r="Q628" t="s">
        <v>151</v>
      </c>
      <c r="R628" t="s">
        <v>2072</v>
      </c>
      <c r="S628" t="s">
        <v>35</v>
      </c>
      <c r="T628" t="s">
        <v>68</v>
      </c>
      <c r="U628" t="s">
        <v>2073</v>
      </c>
      <c r="V628">
        <v>35.56</v>
      </c>
      <c r="W628">
        <v>7</v>
      </c>
      <c r="X628" s="9">
        <f>Table1[[#This Row],[Discount]]</f>
        <v>0</v>
      </c>
      <c r="Y628">
        <v>0</v>
      </c>
      <c r="Z628">
        <v>12.090399999999999</v>
      </c>
    </row>
    <row r="629" spans="1:26" ht="16" x14ac:dyDescent="0.2">
      <c r="A629">
        <v>628</v>
      </c>
      <c r="B629" t="s">
        <v>2074</v>
      </c>
      <c r="C629" s="1">
        <v>41779</v>
      </c>
      <c r="D629">
        <f>YEAR(Table1[[#This Row],[Order Date]])</f>
        <v>2014</v>
      </c>
      <c r="E629">
        <f>MONTH(Table1[[#This Row],[Order Date]])</f>
        <v>5</v>
      </c>
      <c r="F629" t="str">
        <f>Table1[[#This Row],[Order Year]]&amp;"-"&amp;Table1[[#This Row],[Order Month]]</f>
        <v>2014-5</v>
      </c>
      <c r="G629" s="5">
        <f>YEAR(Table1[[#This Row],[Order Date]])*100 + MONTH(Table1[[#This Row],[Order Date]])</f>
        <v>201405</v>
      </c>
      <c r="H629" s="1">
        <v>41783</v>
      </c>
      <c r="I629" t="s">
        <v>53</v>
      </c>
      <c r="J629" t="s">
        <v>2075</v>
      </c>
      <c r="K629" t="s">
        <v>2076</v>
      </c>
      <c r="L629" t="s">
        <v>29</v>
      </c>
      <c r="M629" t="s">
        <v>30</v>
      </c>
      <c r="N629" t="s">
        <v>98</v>
      </c>
      <c r="O629" t="s">
        <v>99</v>
      </c>
      <c r="P629">
        <v>98115</v>
      </c>
      <c r="Q629" t="s">
        <v>47</v>
      </c>
      <c r="R629" t="s">
        <v>2077</v>
      </c>
      <c r="S629" t="s">
        <v>49</v>
      </c>
      <c r="T629" t="s">
        <v>81</v>
      </c>
      <c r="U629" t="s">
        <v>2078</v>
      </c>
      <c r="V629">
        <v>97.16</v>
      </c>
      <c r="W629">
        <v>2</v>
      </c>
      <c r="X629" s="9">
        <f>Table1[[#This Row],[Discount]]</f>
        <v>0</v>
      </c>
      <c r="Y629">
        <v>0</v>
      </c>
      <c r="Z629">
        <v>28.176399999999987</v>
      </c>
    </row>
    <row r="630" spans="1:26" ht="16" x14ac:dyDescent="0.2">
      <c r="A630">
        <v>629</v>
      </c>
      <c r="B630" t="s">
        <v>2079</v>
      </c>
      <c r="C630" s="1">
        <v>41991</v>
      </c>
      <c r="D630">
        <f>YEAR(Table1[[#This Row],[Order Date]])</f>
        <v>2014</v>
      </c>
      <c r="E630">
        <f>MONTH(Table1[[#This Row],[Order Date]])</f>
        <v>12</v>
      </c>
      <c r="F630" t="str">
        <f>Table1[[#This Row],[Order Year]]&amp;"-"&amp;Table1[[#This Row],[Order Month]]</f>
        <v>2014-12</v>
      </c>
      <c r="G630" s="5">
        <f>YEAR(Table1[[#This Row],[Order Date]])*100 + MONTH(Table1[[#This Row],[Order Date]])</f>
        <v>201412</v>
      </c>
      <c r="H630" s="1">
        <v>41995</v>
      </c>
      <c r="I630" t="s">
        <v>53</v>
      </c>
      <c r="J630" t="s">
        <v>816</v>
      </c>
      <c r="K630" t="s">
        <v>817</v>
      </c>
      <c r="L630" t="s">
        <v>29</v>
      </c>
      <c r="M630" t="s">
        <v>30</v>
      </c>
      <c r="N630" t="s">
        <v>130</v>
      </c>
      <c r="O630" t="s">
        <v>46</v>
      </c>
      <c r="P630">
        <v>94122</v>
      </c>
      <c r="Q630" t="s">
        <v>47</v>
      </c>
      <c r="R630" t="s">
        <v>2080</v>
      </c>
      <c r="S630" t="s">
        <v>49</v>
      </c>
      <c r="T630" t="s">
        <v>78</v>
      </c>
      <c r="U630" t="s">
        <v>2081</v>
      </c>
      <c r="V630">
        <v>15.24</v>
      </c>
      <c r="W630">
        <v>5</v>
      </c>
      <c r="X630" s="9">
        <f>Table1[[#This Row],[Discount]]</f>
        <v>0.2</v>
      </c>
      <c r="Y630">
        <v>0.2</v>
      </c>
      <c r="Z630">
        <v>5.1434999999999977</v>
      </c>
    </row>
    <row r="631" spans="1:26" ht="16" x14ac:dyDescent="0.2">
      <c r="A631">
        <v>630</v>
      </c>
      <c r="B631" t="s">
        <v>2079</v>
      </c>
      <c r="C631" s="1">
        <v>41991</v>
      </c>
      <c r="D631">
        <f>YEAR(Table1[[#This Row],[Order Date]])</f>
        <v>2014</v>
      </c>
      <c r="E631">
        <f>MONTH(Table1[[#This Row],[Order Date]])</f>
        <v>12</v>
      </c>
      <c r="F631" t="str">
        <f>Table1[[#This Row],[Order Year]]&amp;"-"&amp;Table1[[#This Row],[Order Month]]</f>
        <v>2014-12</v>
      </c>
      <c r="G631" s="5">
        <f>YEAR(Table1[[#This Row],[Order Date]])*100 + MONTH(Table1[[#This Row],[Order Date]])</f>
        <v>201412</v>
      </c>
      <c r="H631" s="1">
        <v>41995</v>
      </c>
      <c r="I631" t="s">
        <v>53</v>
      </c>
      <c r="J631" t="s">
        <v>816</v>
      </c>
      <c r="K631" t="s">
        <v>817</v>
      </c>
      <c r="L631" t="s">
        <v>29</v>
      </c>
      <c r="M631" t="s">
        <v>30</v>
      </c>
      <c r="N631" t="s">
        <v>130</v>
      </c>
      <c r="O631" t="s">
        <v>46</v>
      </c>
      <c r="P631">
        <v>94122</v>
      </c>
      <c r="Q631" t="s">
        <v>47</v>
      </c>
      <c r="R631" t="s">
        <v>1031</v>
      </c>
      <c r="S631" t="s">
        <v>49</v>
      </c>
      <c r="T631" t="s">
        <v>93</v>
      </c>
      <c r="U631" t="s">
        <v>1032</v>
      </c>
      <c r="V631">
        <v>13.23</v>
      </c>
      <c r="W631">
        <v>3</v>
      </c>
      <c r="X631" s="9">
        <f>Table1[[#This Row],[Discount]]</f>
        <v>0</v>
      </c>
      <c r="Y631">
        <v>0</v>
      </c>
      <c r="Z631">
        <v>6.0857999999999999</v>
      </c>
    </row>
    <row r="632" spans="1:26" ht="16" x14ac:dyDescent="0.2">
      <c r="A632">
        <v>631</v>
      </c>
      <c r="B632" t="s">
        <v>2082</v>
      </c>
      <c r="C632" s="1">
        <v>41620</v>
      </c>
      <c r="D632">
        <f>YEAR(Table1[[#This Row],[Order Date]])</f>
        <v>2013</v>
      </c>
      <c r="E632">
        <f>MONTH(Table1[[#This Row],[Order Date]])</f>
        <v>12</v>
      </c>
      <c r="F632" t="str">
        <f>Table1[[#This Row],[Order Year]]&amp;"-"&amp;Table1[[#This Row],[Order Month]]</f>
        <v>2013-12</v>
      </c>
      <c r="G632" s="5">
        <f>YEAR(Table1[[#This Row],[Order Date]])*100 + MONTH(Table1[[#This Row],[Order Date]])</f>
        <v>201312</v>
      </c>
      <c r="H632" s="1">
        <v>41622</v>
      </c>
      <c r="I632" t="s">
        <v>26</v>
      </c>
      <c r="J632" t="s">
        <v>2083</v>
      </c>
      <c r="K632" t="s">
        <v>2084</v>
      </c>
      <c r="L632" t="s">
        <v>29</v>
      </c>
      <c r="M632" t="s">
        <v>30</v>
      </c>
      <c r="N632" t="s">
        <v>459</v>
      </c>
      <c r="O632" t="s">
        <v>460</v>
      </c>
      <c r="P632">
        <v>80013</v>
      </c>
      <c r="Q632" t="s">
        <v>47</v>
      </c>
      <c r="R632" t="s">
        <v>2085</v>
      </c>
      <c r="S632" t="s">
        <v>49</v>
      </c>
      <c r="T632" t="s">
        <v>62</v>
      </c>
      <c r="U632" t="s">
        <v>2086</v>
      </c>
      <c r="V632">
        <v>243.38400000000001</v>
      </c>
      <c r="W632">
        <v>3</v>
      </c>
      <c r="X632" s="9">
        <f>Table1[[#This Row],[Discount]]</f>
        <v>0.2</v>
      </c>
      <c r="Y632">
        <v>0.2</v>
      </c>
      <c r="Z632">
        <v>-51.719100000000012</v>
      </c>
    </row>
    <row r="633" spans="1:26" ht="16" x14ac:dyDescent="0.2">
      <c r="A633">
        <v>632</v>
      </c>
      <c r="B633" t="s">
        <v>2082</v>
      </c>
      <c r="C633" s="1">
        <v>41620</v>
      </c>
      <c r="D633">
        <f>YEAR(Table1[[#This Row],[Order Date]])</f>
        <v>2013</v>
      </c>
      <c r="E633">
        <f>MONTH(Table1[[#This Row],[Order Date]])</f>
        <v>12</v>
      </c>
      <c r="F633" t="str">
        <f>Table1[[#This Row],[Order Year]]&amp;"-"&amp;Table1[[#This Row],[Order Month]]</f>
        <v>2013-12</v>
      </c>
      <c r="G633" s="5">
        <f>YEAR(Table1[[#This Row],[Order Date]])*100 + MONTH(Table1[[#This Row],[Order Date]])</f>
        <v>201312</v>
      </c>
      <c r="H633" s="1">
        <v>41622</v>
      </c>
      <c r="I633" t="s">
        <v>26</v>
      </c>
      <c r="J633" t="s">
        <v>2083</v>
      </c>
      <c r="K633" t="s">
        <v>2084</v>
      </c>
      <c r="L633" t="s">
        <v>29</v>
      </c>
      <c r="M633" t="s">
        <v>30</v>
      </c>
      <c r="N633" t="s">
        <v>459</v>
      </c>
      <c r="O633" t="s">
        <v>460</v>
      </c>
      <c r="P633">
        <v>80013</v>
      </c>
      <c r="Q633" t="s">
        <v>47</v>
      </c>
      <c r="R633" t="s">
        <v>2087</v>
      </c>
      <c r="S633" t="s">
        <v>74</v>
      </c>
      <c r="T633" t="s">
        <v>164</v>
      </c>
      <c r="U633" t="s">
        <v>2088</v>
      </c>
      <c r="V633">
        <v>119.80000000000001</v>
      </c>
      <c r="W633">
        <v>5</v>
      </c>
      <c r="X633" s="9">
        <f>Table1[[#This Row],[Discount]]</f>
        <v>0.2</v>
      </c>
      <c r="Y633">
        <v>0.2</v>
      </c>
      <c r="Z633">
        <v>29.950000000000003</v>
      </c>
    </row>
    <row r="634" spans="1:26" ht="16" x14ac:dyDescent="0.2">
      <c r="A634">
        <v>633</v>
      </c>
      <c r="B634" t="s">
        <v>2082</v>
      </c>
      <c r="C634" s="1">
        <v>41620</v>
      </c>
      <c r="D634">
        <f>YEAR(Table1[[#This Row],[Order Date]])</f>
        <v>2013</v>
      </c>
      <c r="E634">
        <f>MONTH(Table1[[#This Row],[Order Date]])</f>
        <v>12</v>
      </c>
      <c r="F634" t="str">
        <f>Table1[[#This Row],[Order Year]]&amp;"-"&amp;Table1[[#This Row],[Order Month]]</f>
        <v>2013-12</v>
      </c>
      <c r="G634" s="5">
        <f>YEAR(Table1[[#This Row],[Order Date]])*100 + MONTH(Table1[[#This Row],[Order Date]])</f>
        <v>201312</v>
      </c>
      <c r="H634" s="1">
        <v>41622</v>
      </c>
      <c r="I634" t="s">
        <v>26</v>
      </c>
      <c r="J634" t="s">
        <v>2083</v>
      </c>
      <c r="K634" t="s">
        <v>2084</v>
      </c>
      <c r="L634" t="s">
        <v>29</v>
      </c>
      <c r="M634" t="s">
        <v>30</v>
      </c>
      <c r="N634" t="s">
        <v>459</v>
      </c>
      <c r="O634" t="s">
        <v>460</v>
      </c>
      <c r="P634">
        <v>80013</v>
      </c>
      <c r="Q634" t="s">
        <v>47</v>
      </c>
      <c r="R634" t="s">
        <v>2089</v>
      </c>
      <c r="S634" t="s">
        <v>74</v>
      </c>
      <c r="T634" t="s">
        <v>75</v>
      </c>
      <c r="U634" t="s">
        <v>2090</v>
      </c>
      <c r="V634">
        <v>300.76799999999997</v>
      </c>
      <c r="W634">
        <v>4</v>
      </c>
      <c r="X634" s="9">
        <f>Table1[[#This Row],[Discount]]</f>
        <v>0.2</v>
      </c>
      <c r="Y634">
        <v>0.2</v>
      </c>
      <c r="Z634">
        <v>30.076800000000006</v>
      </c>
    </row>
    <row r="635" spans="1:26" ht="16" x14ac:dyDescent="0.2">
      <c r="A635">
        <v>634</v>
      </c>
      <c r="B635" t="s">
        <v>2091</v>
      </c>
      <c r="C635" s="1">
        <v>41907</v>
      </c>
      <c r="D635">
        <f>YEAR(Table1[[#This Row],[Order Date]])</f>
        <v>2014</v>
      </c>
      <c r="E635">
        <f>MONTH(Table1[[#This Row],[Order Date]])</f>
        <v>9</v>
      </c>
      <c r="F635" t="str">
        <f>Table1[[#This Row],[Order Year]]&amp;"-"&amp;Table1[[#This Row],[Order Month]]</f>
        <v>2014-9</v>
      </c>
      <c r="G635" s="5">
        <f>YEAR(Table1[[#This Row],[Order Date]])*100 + MONTH(Table1[[#This Row],[Order Date]])</f>
        <v>201409</v>
      </c>
      <c r="H635" s="1">
        <v>41909</v>
      </c>
      <c r="I635" t="s">
        <v>26</v>
      </c>
      <c r="J635" t="s">
        <v>1789</v>
      </c>
      <c r="K635" t="s">
        <v>1790</v>
      </c>
      <c r="L635" t="s">
        <v>29</v>
      </c>
      <c r="M635" t="s">
        <v>30</v>
      </c>
      <c r="N635" t="s">
        <v>1422</v>
      </c>
      <c r="O635" t="s">
        <v>57</v>
      </c>
      <c r="P635">
        <v>33180</v>
      </c>
      <c r="Q635" t="s">
        <v>33</v>
      </c>
      <c r="R635" t="s">
        <v>2092</v>
      </c>
      <c r="S635" t="s">
        <v>74</v>
      </c>
      <c r="T635" t="s">
        <v>164</v>
      </c>
      <c r="U635" t="s">
        <v>2093</v>
      </c>
      <c r="V635">
        <v>17.880000000000003</v>
      </c>
      <c r="W635">
        <v>3</v>
      </c>
      <c r="X635" s="9">
        <f>Table1[[#This Row],[Discount]]</f>
        <v>0.2</v>
      </c>
      <c r="Y635">
        <v>0.2</v>
      </c>
      <c r="Z635">
        <v>2.458499999999999</v>
      </c>
    </row>
    <row r="636" spans="1:26" ht="16" x14ac:dyDescent="0.2">
      <c r="A636">
        <v>635</v>
      </c>
      <c r="B636" t="s">
        <v>2091</v>
      </c>
      <c r="C636" s="1">
        <v>41907</v>
      </c>
      <c r="D636">
        <f>YEAR(Table1[[#This Row],[Order Date]])</f>
        <v>2014</v>
      </c>
      <c r="E636">
        <f>MONTH(Table1[[#This Row],[Order Date]])</f>
        <v>9</v>
      </c>
      <c r="F636" t="str">
        <f>Table1[[#This Row],[Order Year]]&amp;"-"&amp;Table1[[#This Row],[Order Month]]</f>
        <v>2014-9</v>
      </c>
      <c r="G636" s="5">
        <f>YEAR(Table1[[#This Row],[Order Date]])*100 + MONTH(Table1[[#This Row],[Order Date]])</f>
        <v>201409</v>
      </c>
      <c r="H636" s="1">
        <v>41909</v>
      </c>
      <c r="I636" t="s">
        <v>26</v>
      </c>
      <c r="J636" t="s">
        <v>1789</v>
      </c>
      <c r="K636" t="s">
        <v>1790</v>
      </c>
      <c r="L636" t="s">
        <v>29</v>
      </c>
      <c r="M636" t="s">
        <v>30</v>
      </c>
      <c r="N636" t="s">
        <v>1422</v>
      </c>
      <c r="O636" t="s">
        <v>57</v>
      </c>
      <c r="P636">
        <v>33180</v>
      </c>
      <c r="Q636" t="s">
        <v>33</v>
      </c>
      <c r="R636" t="s">
        <v>1974</v>
      </c>
      <c r="S636" t="s">
        <v>49</v>
      </c>
      <c r="T636" t="s">
        <v>50</v>
      </c>
      <c r="U636" t="s">
        <v>1975</v>
      </c>
      <c r="V636">
        <v>235.94400000000002</v>
      </c>
      <c r="W636">
        <v>3</v>
      </c>
      <c r="X636" s="9">
        <f>Table1[[#This Row],[Discount]]</f>
        <v>0.2</v>
      </c>
      <c r="Y636">
        <v>0.2</v>
      </c>
      <c r="Z636">
        <v>85.529700000000005</v>
      </c>
    </row>
    <row r="637" spans="1:26" ht="16" x14ac:dyDescent="0.2">
      <c r="A637">
        <v>636</v>
      </c>
      <c r="B637" t="s">
        <v>2094</v>
      </c>
      <c r="C637" s="1">
        <v>41186</v>
      </c>
      <c r="D637">
        <f>YEAR(Table1[[#This Row],[Order Date]])</f>
        <v>2012</v>
      </c>
      <c r="E637">
        <f>MONTH(Table1[[#This Row],[Order Date]])</f>
        <v>10</v>
      </c>
      <c r="F637" t="str">
        <f>Table1[[#This Row],[Order Year]]&amp;"-"&amp;Table1[[#This Row],[Order Month]]</f>
        <v>2012-10</v>
      </c>
      <c r="G637" s="5">
        <f>YEAR(Table1[[#This Row],[Order Date]])*100 + MONTH(Table1[[#This Row],[Order Date]])</f>
        <v>201210</v>
      </c>
      <c r="H637" s="1">
        <v>41191</v>
      </c>
      <c r="I637" t="s">
        <v>26</v>
      </c>
      <c r="J637" t="s">
        <v>2095</v>
      </c>
      <c r="K637" t="s">
        <v>2096</v>
      </c>
      <c r="L637" t="s">
        <v>44</v>
      </c>
      <c r="M637" t="s">
        <v>30</v>
      </c>
      <c r="N637" t="s">
        <v>2097</v>
      </c>
      <c r="O637" t="s">
        <v>1275</v>
      </c>
      <c r="P637">
        <v>31088</v>
      </c>
      <c r="Q637" t="s">
        <v>33</v>
      </c>
      <c r="R637" t="s">
        <v>2098</v>
      </c>
      <c r="S637" t="s">
        <v>35</v>
      </c>
      <c r="T637" t="s">
        <v>39</v>
      </c>
      <c r="U637" t="s">
        <v>2099</v>
      </c>
      <c r="V637">
        <v>392.93999999999994</v>
      </c>
      <c r="W637">
        <v>3</v>
      </c>
      <c r="X637" s="9">
        <f>Table1[[#This Row],[Discount]]</f>
        <v>0</v>
      </c>
      <c r="Y637">
        <v>0</v>
      </c>
      <c r="Z637">
        <v>43.223399999999984</v>
      </c>
    </row>
    <row r="638" spans="1:26" ht="16" x14ac:dyDescent="0.2">
      <c r="A638">
        <v>637</v>
      </c>
      <c r="B638" t="s">
        <v>2100</v>
      </c>
      <c r="C638" s="1">
        <v>41502</v>
      </c>
      <c r="D638">
        <f>YEAR(Table1[[#This Row],[Order Date]])</f>
        <v>2013</v>
      </c>
      <c r="E638">
        <f>MONTH(Table1[[#This Row],[Order Date]])</f>
        <v>8</v>
      </c>
      <c r="F638" t="str">
        <f>Table1[[#This Row],[Order Year]]&amp;"-"&amp;Table1[[#This Row],[Order Month]]</f>
        <v>2013-8</v>
      </c>
      <c r="G638" s="5">
        <f>YEAR(Table1[[#This Row],[Order Date]])*100 + MONTH(Table1[[#This Row],[Order Date]])</f>
        <v>201308</v>
      </c>
      <c r="H638" s="1">
        <v>41508</v>
      </c>
      <c r="I638" t="s">
        <v>53</v>
      </c>
      <c r="J638" t="s">
        <v>2101</v>
      </c>
      <c r="K638" t="s">
        <v>2102</v>
      </c>
      <c r="L638" t="s">
        <v>29</v>
      </c>
      <c r="M638" t="s">
        <v>30</v>
      </c>
      <c r="N638" t="s">
        <v>459</v>
      </c>
      <c r="O638" t="s">
        <v>460</v>
      </c>
      <c r="P638">
        <v>80013</v>
      </c>
      <c r="Q638" t="s">
        <v>47</v>
      </c>
      <c r="R638" t="s">
        <v>2103</v>
      </c>
      <c r="S638" t="s">
        <v>49</v>
      </c>
      <c r="T638" t="s">
        <v>78</v>
      </c>
      <c r="U638" t="s">
        <v>2104</v>
      </c>
      <c r="V638">
        <v>18.882000000000005</v>
      </c>
      <c r="W638">
        <v>3</v>
      </c>
      <c r="X638" s="9">
        <f>Table1[[#This Row],[Discount]]</f>
        <v>0.7</v>
      </c>
      <c r="Y638">
        <v>0.7</v>
      </c>
      <c r="Z638">
        <v>-13.846800000000002</v>
      </c>
    </row>
    <row r="639" spans="1:26" ht="16" x14ac:dyDescent="0.2">
      <c r="A639">
        <v>638</v>
      </c>
      <c r="B639" t="s">
        <v>2100</v>
      </c>
      <c r="C639" s="1">
        <v>41502</v>
      </c>
      <c r="D639">
        <f>YEAR(Table1[[#This Row],[Order Date]])</f>
        <v>2013</v>
      </c>
      <c r="E639">
        <f>MONTH(Table1[[#This Row],[Order Date]])</f>
        <v>8</v>
      </c>
      <c r="F639" t="str">
        <f>Table1[[#This Row],[Order Year]]&amp;"-"&amp;Table1[[#This Row],[Order Month]]</f>
        <v>2013-8</v>
      </c>
      <c r="G639" s="5">
        <f>YEAR(Table1[[#This Row],[Order Date]])*100 + MONTH(Table1[[#This Row],[Order Date]])</f>
        <v>201308</v>
      </c>
      <c r="H639" s="1">
        <v>41508</v>
      </c>
      <c r="I639" t="s">
        <v>53</v>
      </c>
      <c r="J639" t="s">
        <v>2101</v>
      </c>
      <c r="K639" t="s">
        <v>2102</v>
      </c>
      <c r="L639" t="s">
        <v>29</v>
      </c>
      <c r="M639" t="s">
        <v>30</v>
      </c>
      <c r="N639" t="s">
        <v>459</v>
      </c>
      <c r="O639" t="s">
        <v>460</v>
      </c>
      <c r="P639">
        <v>80013</v>
      </c>
      <c r="Q639" t="s">
        <v>47</v>
      </c>
      <c r="R639" t="s">
        <v>2105</v>
      </c>
      <c r="S639" t="s">
        <v>49</v>
      </c>
      <c r="T639" t="s">
        <v>81</v>
      </c>
      <c r="U639" t="s">
        <v>2106</v>
      </c>
      <c r="V639">
        <v>122.328</v>
      </c>
      <c r="W639">
        <v>3</v>
      </c>
      <c r="X639" s="9">
        <f>Table1[[#This Row],[Discount]]</f>
        <v>0.2</v>
      </c>
      <c r="Y639">
        <v>0.2</v>
      </c>
      <c r="Z639">
        <v>12.232799999999997</v>
      </c>
    </row>
    <row r="640" spans="1:26" ht="16" x14ac:dyDescent="0.2">
      <c r="A640">
        <v>639</v>
      </c>
      <c r="B640" t="s">
        <v>2107</v>
      </c>
      <c r="C640" s="1">
        <v>41415</v>
      </c>
      <c r="D640">
        <f>YEAR(Table1[[#This Row],[Order Date]])</f>
        <v>2013</v>
      </c>
      <c r="E640">
        <f>MONTH(Table1[[#This Row],[Order Date]])</f>
        <v>5</v>
      </c>
      <c r="F640" t="str">
        <f>Table1[[#This Row],[Order Year]]&amp;"-"&amp;Table1[[#This Row],[Order Month]]</f>
        <v>2013-5</v>
      </c>
      <c r="G640" s="5">
        <f>YEAR(Table1[[#This Row],[Order Date]])*100 + MONTH(Table1[[#This Row],[Order Date]])</f>
        <v>201305</v>
      </c>
      <c r="H640" s="1">
        <v>41420</v>
      </c>
      <c r="I640" t="s">
        <v>53</v>
      </c>
      <c r="J640" t="s">
        <v>443</v>
      </c>
      <c r="K640" t="s">
        <v>444</v>
      </c>
      <c r="L640" t="s">
        <v>105</v>
      </c>
      <c r="M640" t="s">
        <v>30</v>
      </c>
      <c r="N640" t="s">
        <v>2108</v>
      </c>
      <c r="O640" t="s">
        <v>46</v>
      </c>
      <c r="P640">
        <v>94591</v>
      </c>
      <c r="Q640" t="s">
        <v>47</v>
      </c>
      <c r="R640" t="s">
        <v>923</v>
      </c>
      <c r="S640" t="s">
        <v>35</v>
      </c>
      <c r="T640" t="s">
        <v>68</v>
      </c>
      <c r="U640" t="s">
        <v>924</v>
      </c>
      <c r="V640">
        <v>1049.2</v>
      </c>
      <c r="W640">
        <v>5</v>
      </c>
      <c r="X640" s="9">
        <f>Table1[[#This Row],[Discount]]</f>
        <v>0</v>
      </c>
      <c r="Y640">
        <v>0</v>
      </c>
      <c r="Z640">
        <v>272.79200000000003</v>
      </c>
    </row>
    <row r="641" spans="1:26" ht="16" x14ac:dyDescent="0.2">
      <c r="A641">
        <v>640</v>
      </c>
      <c r="B641" t="s">
        <v>2107</v>
      </c>
      <c r="C641" s="1">
        <v>41415</v>
      </c>
      <c r="D641">
        <f>YEAR(Table1[[#This Row],[Order Date]])</f>
        <v>2013</v>
      </c>
      <c r="E641">
        <f>MONTH(Table1[[#This Row],[Order Date]])</f>
        <v>5</v>
      </c>
      <c r="F641" t="str">
        <f>Table1[[#This Row],[Order Year]]&amp;"-"&amp;Table1[[#This Row],[Order Month]]</f>
        <v>2013-5</v>
      </c>
      <c r="G641" s="5">
        <f>YEAR(Table1[[#This Row],[Order Date]])*100 + MONTH(Table1[[#This Row],[Order Date]])</f>
        <v>201305</v>
      </c>
      <c r="H641" s="1">
        <v>41420</v>
      </c>
      <c r="I641" t="s">
        <v>53</v>
      </c>
      <c r="J641" t="s">
        <v>443</v>
      </c>
      <c r="K641" t="s">
        <v>444</v>
      </c>
      <c r="L641" t="s">
        <v>105</v>
      </c>
      <c r="M641" t="s">
        <v>30</v>
      </c>
      <c r="N641" t="s">
        <v>2108</v>
      </c>
      <c r="O641" t="s">
        <v>46</v>
      </c>
      <c r="P641">
        <v>94591</v>
      </c>
      <c r="Q641" t="s">
        <v>47</v>
      </c>
      <c r="R641" t="s">
        <v>2109</v>
      </c>
      <c r="S641" t="s">
        <v>49</v>
      </c>
      <c r="T641" t="s">
        <v>78</v>
      </c>
      <c r="U641" t="s">
        <v>2110</v>
      </c>
      <c r="V641">
        <v>15.424000000000001</v>
      </c>
      <c r="W641">
        <v>4</v>
      </c>
      <c r="X641" s="9">
        <f>Table1[[#This Row],[Discount]]</f>
        <v>0.2</v>
      </c>
      <c r="Y641">
        <v>0.2</v>
      </c>
      <c r="Z641">
        <v>5.0128000000000004</v>
      </c>
    </row>
    <row r="642" spans="1:26" ht="16" x14ac:dyDescent="0.2">
      <c r="A642">
        <v>641</v>
      </c>
      <c r="B642" t="s">
        <v>2111</v>
      </c>
      <c r="C642" s="1">
        <v>41627</v>
      </c>
      <c r="D642">
        <f>YEAR(Table1[[#This Row],[Order Date]])</f>
        <v>2013</v>
      </c>
      <c r="E642">
        <f>MONTH(Table1[[#This Row],[Order Date]])</f>
        <v>12</v>
      </c>
      <c r="F642" t="str">
        <f>Table1[[#This Row],[Order Year]]&amp;"-"&amp;Table1[[#This Row],[Order Month]]</f>
        <v>2013-12</v>
      </c>
      <c r="G642" s="5">
        <f>YEAR(Table1[[#This Row],[Order Date]])*100 + MONTH(Table1[[#This Row],[Order Date]])</f>
        <v>201312</v>
      </c>
      <c r="H642" s="1">
        <v>41631</v>
      </c>
      <c r="I642" t="s">
        <v>53</v>
      </c>
      <c r="J642" t="s">
        <v>2112</v>
      </c>
      <c r="K642" t="s">
        <v>2113</v>
      </c>
      <c r="L642" t="s">
        <v>44</v>
      </c>
      <c r="M642" t="s">
        <v>30</v>
      </c>
      <c r="N642" t="s">
        <v>412</v>
      </c>
      <c r="O642" t="s">
        <v>232</v>
      </c>
      <c r="P642">
        <v>55407</v>
      </c>
      <c r="Q642" t="s">
        <v>108</v>
      </c>
      <c r="R642" t="s">
        <v>2114</v>
      </c>
      <c r="S642" t="s">
        <v>35</v>
      </c>
      <c r="T642" t="s">
        <v>68</v>
      </c>
      <c r="U642" t="s">
        <v>2115</v>
      </c>
      <c r="V642">
        <v>18.84</v>
      </c>
      <c r="W642">
        <v>3</v>
      </c>
      <c r="X642" s="9">
        <f>Table1[[#This Row],[Discount]]</f>
        <v>0</v>
      </c>
      <c r="Y642">
        <v>0</v>
      </c>
      <c r="Z642">
        <v>6.0287999999999995</v>
      </c>
    </row>
    <row r="643" spans="1:26" ht="16" x14ac:dyDescent="0.2">
      <c r="A643">
        <v>642</v>
      </c>
      <c r="B643" t="s">
        <v>2116</v>
      </c>
      <c r="C643" s="1">
        <v>41851</v>
      </c>
      <c r="D643">
        <f>YEAR(Table1[[#This Row],[Order Date]])</f>
        <v>2014</v>
      </c>
      <c r="E643">
        <f>MONTH(Table1[[#This Row],[Order Date]])</f>
        <v>7</v>
      </c>
      <c r="F643" t="str">
        <f>Table1[[#This Row],[Order Year]]&amp;"-"&amp;Table1[[#This Row],[Order Month]]</f>
        <v>2014-7</v>
      </c>
      <c r="G643" s="5">
        <f>YEAR(Table1[[#This Row],[Order Date]])*100 + MONTH(Table1[[#This Row],[Order Date]])</f>
        <v>201407</v>
      </c>
      <c r="H643" s="1">
        <v>41855</v>
      </c>
      <c r="I643" t="s">
        <v>26</v>
      </c>
      <c r="J643" t="s">
        <v>2117</v>
      </c>
      <c r="K643" t="s">
        <v>2118</v>
      </c>
      <c r="L643" t="s">
        <v>29</v>
      </c>
      <c r="M643" t="s">
        <v>30</v>
      </c>
      <c r="N643" t="s">
        <v>2119</v>
      </c>
      <c r="O643" t="s">
        <v>46</v>
      </c>
      <c r="P643">
        <v>92691</v>
      </c>
      <c r="Q643" t="s">
        <v>47</v>
      </c>
      <c r="R643" t="s">
        <v>2120</v>
      </c>
      <c r="S643" t="s">
        <v>49</v>
      </c>
      <c r="T643" t="s">
        <v>62</v>
      </c>
      <c r="U643" t="s">
        <v>2121</v>
      </c>
      <c r="V643">
        <v>330.4</v>
      </c>
      <c r="W643">
        <v>2</v>
      </c>
      <c r="X643" s="9">
        <f>Table1[[#This Row],[Discount]]</f>
        <v>0</v>
      </c>
      <c r="Y643">
        <v>0</v>
      </c>
      <c r="Z643">
        <v>85.903999999999996</v>
      </c>
    </row>
    <row r="644" spans="1:26" ht="16" x14ac:dyDescent="0.2">
      <c r="A644">
        <v>643</v>
      </c>
      <c r="B644" t="s">
        <v>2116</v>
      </c>
      <c r="C644" s="1">
        <v>41851</v>
      </c>
      <c r="D644">
        <f>YEAR(Table1[[#This Row],[Order Date]])</f>
        <v>2014</v>
      </c>
      <c r="E644">
        <f>MONTH(Table1[[#This Row],[Order Date]])</f>
        <v>7</v>
      </c>
      <c r="F644" t="str">
        <f>Table1[[#This Row],[Order Year]]&amp;"-"&amp;Table1[[#This Row],[Order Month]]</f>
        <v>2014-7</v>
      </c>
      <c r="G644" s="5">
        <f>YEAR(Table1[[#This Row],[Order Date]])*100 + MONTH(Table1[[#This Row],[Order Date]])</f>
        <v>201407</v>
      </c>
      <c r="H644" s="1">
        <v>41855</v>
      </c>
      <c r="I644" t="s">
        <v>26</v>
      </c>
      <c r="J644" t="s">
        <v>2117</v>
      </c>
      <c r="K644" t="s">
        <v>2118</v>
      </c>
      <c r="L644" t="s">
        <v>29</v>
      </c>
      <c r="M644" t="s">
        <v>30</v>
      </c>
      <c r="N644" t="s">
        <v>2119</v>
      </c>
      <c r="O644" t="s">
        <v>46</v>
      </c>
      <c r="P644">
        <v>92691</v>
      </c>
      <c r="Q644" t="s">
        <v>47</v>
      </c>
      <c r="R644" t="s">
        <v>2122</v>
      </c>
      <c r="S644" t="s">
        <v>49</v>
      </c>
      <c r="T644" t="s">
        <v>50</v>
      </c>
      <c r="U644" t="s">
        <v>2123</v>
      </c>
      <c r="V644">
        <v>26.25</v>
      </c>
      <c r="W644">
        <v>7</v>
      </c>
      <c r="X644" s="9">
        <f>Table1[[#This Row],[Discount]]</f>
        <v>0</v>
      </c>
      <c r="Y644">
        <v>0</v>
      </c>
      <c r="Z644">
        <v>12.599999999999998</v>
      </c>
    </row>
    <row r="645" spans="1:26" ht="16" x14ac:dyDescent="0.2">
      <c r="A645">
        <v>644</v>
      </c>
      <c r="B645" t="s">
        <v>2124</v>
      </c>
      <c r="C645" s="1">
        <v>41801</v>
      </c>
      <c r="D645">
        <f>YEAR(Table1[[#This Row],[Order Date]])</f>
        <v>2014</v>
      </c>
      <c r="E645">
        <f>MONTH(Table1[[#This Row],[Order Date]])</f>
        <v>6</v>
      </c>
      <c r="F645" t="str">
        <f>Table1[[#This Row],[Order Year]]&amp;"-"&amp;Table1[[#This Row],[Order Month]]</f>
        <v>2014-6</v>
      </c>
      <c r="G645" s="5">
        <f>YEAR(Table1[[#This Row],[Order Date]])*100 + MONTH(Table1[[#This Row],[Order Date]])</f>
        <v>201406</v>
      </c>
      <c r="H645" s="1">
        <v>41806</v>
      </c>
      <c r="I645" t="s">
        <v>53</v>
      </c>
      <c r="J645" t="s">
        <v>2125</v>
      </c>
      <c r="K645" t="s">
        <v>2126</v>
      </c>
      <c r="L645" t="s">
        <v>29</v>
      </c>
      <c r="M645" t="s">
        <v>30</v>
      </c>
      <c r="N645" t="s">
        <v>2127</v>
      </c>
      <c r="O645" t="s">
        <v>241</v>
      </c>
      <c r="P645">
        <v>48307</v>
      </c>
      <c r="Q645" t="s">
        <v>108</v>
      </c>
      <c r="R645" t="s">
        <v>910</v>
      </c>
      <c r="S645" t="s">
        <v>74</v>
      </c>
      <c r="T645" t="s">
        <v>164</v>
      </c>
      <c r="U645" t="s">
        <v>1787</v>
      </c>
      <c r="V645">
        <v>132.52000000000001</v>
      </c>
      <c r="W645">
        <v>4</v>
      </c>
      <c r="X645" s="9">
        <f>Table1[[#This Row],[Discount]]</f>
        <v>0</v>
      </c>
      <c r="Y645">
        <v>0</v>
      </c>
      <c r="Z645">
        <v>54.333200000000005</v>
      </c>
    </row>
    <row r="646" spans="1:26" ht="16" x14ac:dyDescent="0.2">
      <c r="A646">
        <v>645</v>
      </c>
      <c r="B646" t="s">
        <v>2128</v>
      </c>
      <c r="C646" s="1">
        <v>41842</v>
      </c>
      <c r="D646">
        <f>YEAR(Table1[[#This Row],[Order Date]])</f>
        <v>2014</v>
      </c>
      <c r="E646">
        <f>MONTH(Table1[[#This Row],[Order Date]])</f>
        <v>7</v>
      </c>
      <c r="F646" t="str">
        <f>Table1[[#This Row],[Order Year]]&amp;"-"&amp;Table1[[#This Row],[Order Month]]</f>
        <v>2014-7</v>
      </c>
      <c r="G646" s="5">
        <f>YEAR(Table1[[#This Row],[Order Date]])*100 + MONTH(Table1[[#This Row],[Order Date]])</f>
        <v>201407</v>
      </c>
      <c r="H646" s="1">
        <v>41846</v>
      </c>
      <c r="I646" t="s">
        <v>53</v>
      </c>
      <c r="J646" t="s">
        <v>623</v>
      </c>
      <c r="K646" t="s">
        <v>624</v>
      </c>
      <c r="L646" t="s">
        <v>105</v>
      </c>
      <c r="M646" t="s">
        <v>30</v>
      </c>
      <c r="N646" t="s">
        <v>2129</v>
      </c>
      <c r="O646" t="s">
        <v>791</v>
      </c>
      <c r="P646">
        <v>7060</v>
      </c>
      <c r="Q646" t="s">
        <v>151</v>
      </c>
      <c r="R646" t="s">
        <v>2130</v>
      </c>
      <c r="S646" t="s">
        <v>49</v>
      </c>
      <c r="T646" t="s">
        <v>93</v>
      </c>
      <c r="U646" t="s">
        <v>2131</v>
      </c>
      <c r="V646">
        <v>6.48</v>
      </c>
      <c r="W646">
        <v>1</v>
      </c>
      <c r="X646" s="9">
        <f>Table1[[#This Row],[Discount]]</f>
        <v>0</v>
      </c>
      <c r="Y646">
        <v>0</v>
      </c>
      <c r="Z646">
        <v>3.1752000000000002</v>
      </c>
    </row>
    <row r="647" spans="1:26" ht="16" x14ac:dyDescent="0.2">
      <c r="A647">
        <v>646</v>
      </c>
      <c r="B647" t="s">
        <v>2132</v>
      </c>
      <c r="C647" s="1">
        <v>42004</v>
      </c>
      <c r="D647">
        <f>YEAR(Table1[[#This Row],[Order Date]])</f>
        <v>2014</v>
      </c>
      <c r="E647">
        <f>MONTH(Table1[[#This Row],[Order Date]])</f>
        <v>12</v>
      </c>
      <c r="F647" t="str">
        <f>Table1[[#This Row],[Order Year]]&amp;"-"&amp;Table1[[#This Row],[Order Month]]</f>
        <v>2014-12</v>
      </c>
      <c r="G647" s="5">
        <f>YEAR(Table1[[#This Row],[Order Date]])*100 + MONTH(Table1[[#This Row],[Order Date]])</f>
        <v>201412</v>
      </c>
      <c r="H647" s="1">
        <v>42010</v>
      </c>
      <c r="I647" t="s">
        <v>53</v>
      </c>
      <c r="J647" t="s">
        <v>2133</v>
      </c>
      <c r="K647" t="s">
        <v>2134</v>
      </c>
      <c r="L647" t="s">
        <v>105</v>
      </c>
      <c r="M647" t="s">
        <v>30</v>
      </c>
      <c r="N647" t="s">
        <v>500</v>
      </c>
      <c r="O647" t="s">
        <v>257</v>
      </c>
      <c r="P647">
        <v>47201</v>
      </c>
      <c r="Q647" t="s">
        <v>108</v>
      </c>
      <c r="R647" t="s">
        <v>2135</v>
      </c>
      <c r="S647" t="s">
        <v>49</v>
      </c>
      <c r="T647" t="s">
        <v>81</v>
      </c>
      <c r="U647" t="s">
        <v>2136</v>
      </c>
      <c r="V647">
        <v>209.3</v>
      </c>
      <c r="W647">
        <v>2</v>
      </c>
      <c r="X647" s="9">
        <f>Table1[[#This Row],[Discount]]</f>
        <v>0</v>
      </c>
      <c r="Y647">
        <v>0</v>
      </c>
      <c r="Z647">
        <v>56.510999999999996</v>
      </c>
    </row>
    <row r="648" spans="1:26" ht="16" x14ac:dyDescent="0.2">
      <c r="A648">
        <v>647</v>
      </c>
      <c r="B648" t="s">
        <v>2137</v>
      </c>
      <c r="C648" s="1">
        <v>41366</v>
      </c>
      <c r="D648">
        <f>YEAR(Table1[[#This Row],[Order Date]])</f>
        <v>2013</v>
      </c>
      <c r="E648">
        <f>MONTH(Table1[[#This Row],[Order Date]])</f>
        <v>4</v>
      </c>
      <c r="F648" t="str">
        <f>Table1[[#This Row],[Order Year]]&amp;"-"&amp;Table1[[#This Row],[Order Month]]</f>
        <v>2013-4</v>
      </c>
      <c r="G648" s="5">
        <f>YEAR(Table1[[#This Row],[Order Date]])*100 + MONTH(Table1[[#This Row],[Order Date]])</f>
        <v>201304</v>
      </c>
      <c r="H648" s="1">
        <v>41373</v>
      </c>
      <c r="I648" t="s">
        <v>53</v>
      </c>
      <c r="J648" t="s">
        <v>1028</v>
      </c>
      <c r="K648" t="s">
        <v>1029</v>
      </c>
      <c r="L648" t="s">
        <v>44</v>
      </c>
      <c r="M648" t="s">
        <v>30</v>
      </c>
      <c r="N648" t="s">
        <v>2138</v>
      </c>
      <c r="O648" t="s">
        <v>313</v>
      </c>
      <c r="P648">
        <v>85635</v>
      </c>
      <c r="Q648" t="s">
        <v>47</v>
      </c>
      <c r="R648" t="s">
        <v>2139</v>
      </c>
      <c r="S648" t="s">
        <v>49</v>
      </c>
      <c r="T648" t="s">
        <v>272</v>
      </c>
      <c r="U648" t="s">
        <v>189</v>
      </c>
      <c r="V648">
        <v>31.560000000000002</v>
      </c>
      <c r="W648">
        <v>5</v>
      </c>
      <c r="X648" s="9">
        <f>Table1[[#This Row],[Discount]]</f>
        <v>0.2</v>
      </c>
      <c r="Y648">
        <v>0.2</v>
      </c>
      <c r="Z648">
        <v>9.8624999999999972</v>
      </c>
    </row>
    <row r="649" spans="1:26" ht="16" x14ac:dyDescent="0.2">
      <c r="A649">
        <v>648</v>
      </c>
      <c r="B649" t="s">
        <v>2137</v>
      </c>
      <c r="C649" s="1">
        <v>41366</v>
      </c>
      <c r="D649">
        <f>YEAR(Table1[[#This Row],[Order Date]])</f>
        <v>2013</v>
      </c>
      <c r="E649">
        <f>MONTH(Table1[[#This Row],[Order Date]])</f>
        <v>4</v>
      </c>
      <c r="F649" t="str">
        <f>Table1[[#This Row],[Order Year]]&amp;"-"&amp;Table1[[#This Row],[Order Month]]</f>
        <v>2013-4</v>
      </c>
      <c r="G649" s="5">
        <f>YEAR(Table1[[#This Row],[Order Date]])*100 + MONTH(Table1[[#This Row],[Order Date]])</f>
        <v>201304</v>
      </c>
      <c r="H649" s="1">
        <v>41373</v>
      </c>
      <c r="I649" t="s">
        <v>53</v>
      </c>
      <c r="J649" t="s">
        <v>1028</v>
      </c>
      <c r="K649" t="s">
        <v>1029</v>
      </c>
      <c r="L649" t="s">
        <v>44</v>
      </c>
      <c r="M649" t="s">
        <v>30</v>
      </c>
      <c r="N649" t="s">
        <v>2138</v>
      </c>
      <c r="O649" t="s">
        <v>313</v>
      </c>
      <c r="P649">
        <v>85635</v>
      </c>
      <c r="Q649" t="s">
        <v>47</v>
      </c>
      <c r="R649" t="s">
        <v>2140</v>
      </c>
      <c r="S649" t="s">
        <v>49</v>
      </c>
      <c r="T649" t="s">
        <v>81</v>
      </c>
      <c r="U649" t="s">
        <v>2141</v>
      </c>
      <c r="V649">
        <v>30.144000000000002</v>
      </c>
      <c r="W649">
        <v>2</v>
      </c>
      <c r="X649" s="9">
        <f>Table1[[#This Row],[Discount]]</f>
        <v>0.2</v>
      </c>
      <c r="Y649">
        <v>0.2</v>
      </c>
      <c r="Z649">
        <v>3.0143999999999993</v>
      </c>
    </row>
    <row r="650" spans="1:26" ht="16" x14ac:dyDescent="0.2">
      <c r="A650">
        <v>649</v>
      </c>
      <c r="B650" t="s">
        <v>2142</v>
      </c>
      <c r="C650" s="1">
        <v>41620</v>
      </c>
      <c r="D650">
        <f>YEAR(Table1[[#This Row],[Order Date]])</f>
        <v>2013</v>
      </c>
      <c r="E650">
        <f>MONTH(Table1[[#This Row],[Order Date]])</f>
        <v>12</v>
      </c>
      <c r="F650" t="str">
        <f>Table1[[#This Row],[Order Year]]&amp;"-"&amp;Table1[[#This Row],[Order Month]]</f>
        <v>2013-12</v>
      </c>
      <c r="G650" s="5">
        <f>YEAR(Table1[[#This Row],[Order Date]])*100 + MONTH(Table1[[#This Row],[Order Date]])</f>
        <v>201312</v>
      </c>
      <c r="H650" s="1">
        <v>41625</v>
      </c>
      <c r="I650" t="s">
        <v>26</v>
      </c>
      <c r="J650" t="s">
        <v>2143</v>
      </c>
      <c r="K650" t="s">
        <v>2144</v>
      </c>
      <c r="L650" t="s">
        <v>44</v>
      </c>
      <c r="M650" t="s">
        <v>30</v>
      </c>
      <c r="N650" t="s">
        <v>2145</v>
      </c>
      <c r="O650" t="s">
        <v>99</v>
      </c>
      <c r="P650">
        <v>98661</v>
      </c>
      <c r="Q650" t="s">
        <v>47</v>
      </c>
      <c r="R650" t="s">
        <v>1365</v>
      </c>
      <c r="S650" t="s">
        <v>35</v>
      </c>
      <c r="T650" t="s">
        <v>68</v>
      </c>
      <c r="U650" t="s">
        <v>1366</v>
      </c>
      <c r="V650">
        <v>14.8</v>
      </c>
      <c r="W650">
        <v>4</v>
      </c>
      <c r="X650" s="9">
        <f>Table1[[#This Row],[Discount]]</f>
        <v>0</v>
      </c>
      <c r="Y650">
        <v>0</v>
      </c>
      <c r="Z650">
        <v>6.0680000000000014</v>
      </c>
    </row>
    <row r="651" spans="1:26" ht="16" x14ac:dyDescent="0.2">
      <c r="A651">
        <v>650</v>
      </c>
      <c r="B651" t="s">
        <v>2142</v>
      </c>
      <c r="C651" s="1">
        <v>41620</v>
      </c>
      <c r="D651">
        <f>YEAR(Table1[[#This Row],[Order Date]])</f>
        <v>2013</v>
      </c>
      <c r="E651">
        <f>MONTH(Table1[[#This Row],[Order Date]])</f>
        <v>12</v>
      </c>
      <c r="F651" t="str">
        <f>Table1[[#This Row],[Order Year]]&amp;"-"&amp;Table1[[#This Row],[Order Month]]</f>
        <v>2013-12</v>
      </c>
      <c r="G651" s="5">
        <f>YEAR(Table1[[#This Row],[Order Date]])*100 + MONTH(Table1[[#This Row],[Order Date]])</f>
        <v>201312</v>
      </c>
      <c r="H651" s="1">
        <v>41625</v>
      </c>
      <c r="I651" t="s">
        <v>26</v>
      </c>
      <c r="J651" t="s">
        <v>2143</v>
      </c>
      <c r="K651" t="s">
        <v>2144</v>
      </c>
      <c r="L651" t="s">
        <v>44</v>
      </c>
      <c r="M651" t="s">
        <v>30</v>
      </c>
      <c r="N651" t="s">
        <v>2145</v>
      </c>
      <c r="O651" t="s">
        <v>99</v>
      </c>
      <c r="P651">
        <v>98661</v>
      </c>
      <c r="Q651" t="s">
        <v>47</v>
      </c>
      <c r="R651" t="s">
        <v>740</v>
      </c>
      <c r="S651" t="s">
        <v>74</v>
      </c>
      <c r="T651" t="s">
        <v>75</v>
      </c>
      <c r="U651" t="s">
        <v>741</v>
      </c>
      <c r="V651">
        <v>302.37599999999998</v>
      </c>
      <c r="W651">
        <v>3</v>
      </c>
      <c r="X651" s="9">
        <f>Table1[[#This Row],[Discount]]</f>
        <v>0.2</v>
      </c>
      <c r="Y651">
        <v>0.2</v>
      </c>
      <c r="Z651">
        <v>22.678200000000018</v>
      </c>
    </row>
    <row r="652" spans="1:26" ht="16" x14ac:dyDescent="0.2">
      <c r="A652">
        <v>651</v>
      </c>
      <c r="B652" t="s">
        <v>2142</v>
      </c>
      <c r="C652" s="1">
        <v>41620</v>
      </c>
      <c r="D652">
        <f>YEAR(Table1[[#This Row],[Order Date]])</f>
        <v>2013</v>
      </c>
      <c r="E652">
        <f>MONTH(Table1[[#This Row],[Order Date]])</f>
        <v>12</v>
      </c>
      <c r="F652" t="str">
        <f>Table1[[#This Row],[Order Year]]&amp;"-"&amp;Table1[[#This Row],[Order Month]]</f>
        <v>2013-12</v>
      </c>
      <c r="G652" s="5">
        <f>YEAR(Table1[[#This Row],[Order Date]])*100 + MONTH(Table1[[#This Row],[Order Date]])</f>
        <v>201312</v>
      </c>
      <c r="H652" s="1">
        <v>41625</v>
      </c>
      <c r="I652" t="s">
        <v>26</v>
      </c>
      <c r="J652" t="s">
        <v>2143</v>
      </c>
      <c r="K652" t="s">
        <v>2144</v>
      </c>
      <c r="L652" t="s">
        <v>44</v>
      </c>
      <c r="M652" t="s">
        <v>30</v>
      </c>
      <c r="N652" t="s">
        <v>2145</v>
      </c>
      <c r="O652" t="s">
        <v>99</v>
      </c>
      <c r="P652">
        <v>98661</v>
      </c>
      <c r="Q652" t="s">
        <v>47</v>
      </c>
      <c r="R652" t="s">
        <v>2146</v>
      </c>
      <c r="S652" t="s">
        <v>74</v>
      </c>
      <c r="T652" t="s">
        <v>164</v>
      </c>
      <c r="U652" t="s">
        <v>2147</v>
      </c>
      <c r="V652">
        <v>316</v>
      </c>
      <c r="W652">
        <v>4</v>
      </c>
      <c r="X652" s="9">
        <f>Table1[[#This Row],[Discount]]</f>
        <v>0</v>
      </c>
      <c r="Y652">
        <v>0</v>
      </c>
      <c r="Z652">
        <v>31.599999999999966</v>
      </c>
    </row>
    <row r="653" spans="1:26" ht="16" x14ac:dyDescent="0.2">
      <c r="A653">
        <v>652</v>
      </c>
      <c r="B653" t="s">
        <v>2148</v>
      </c>
      <c r="C653" s="1">
        <v>41571</v>
      </c>
      <c r="D653">
        <f>YEAR(Table1[[#This Row],[Order Date]])</f>
        <v>2013</v>
      </c>
      <c r="E653">
        <f>MONTH(Table1[[#This Row],[Order Date]])</f>
        <v>10</v>
      </c>
      <c r="F653" t="str">
        <f>Table1[[#This Row],[Order Year]]&amp;"-"&amp;Table1[[#This Row],[Order Month]]</f>
        <v>2013-10</v>
      </c>
      <c r="G653" s="5">
        <f>YEAR(Table1[[#This Row],[Order Date]])*100 + MONTH(Table1[[#This Row],[Order Date]])</f>
        <v>201310</v>
      </c>
      <c r="H653" s="1">
        <v>41577</v>
      </c>
      <c r="I653" t="s">
        <v>53</v>
      </c>
      <c r="J653" t="s">
        <v>2149</v>
      </c>
      <c r="K653" t="s">
        <v>2150</v>
      </c>
      <c r="L653" t="s">
        <v>105</v>
      </c>
      <c r="M653" t="s">
        <v>30</v>
      </c>
      <c r="N653" t="s">
        <v>269</v>
      </c>
      <c r="O653" t="s">
        <v>270</v>
      </c>
      <c r="P653">
        <v>10024</v>
      </c>
      <c r="Q653" t="s">
        <v>151</v>
      </c>
      <c r="R653" t="s">
        <v>323</v>
      </c>
      <c r="S653" t="s">
        <v>49</v>
      </c>
      <c r="T653" t="s">
        <v>93</v>
      </c>
      <c r="U653" t="s">
        <v>324</v>
      </c>
      <c r="V653">
        <v>379.4</v>
      </c>
      <c r="W653">
        <v>10</v>
      </c>
      <c r="X653" s="9">
        <f>Table1[[#This Row],[Discount]]</f>
        <v>0</v>
      </c>
      <c r="Y653">
        <v>0</v>
      </c>
      <c r="Z653">
        <v>178.31799999999998</v>
      </c>
    </row>
    <row r="654" spans="1:26" ht="16" x14ac:dyDescent="0.2">
      <c r="A654">
        <v>653</v>
      </c>
      <c r="B654" t="s">
        <v>2151</v>
      </c>
      <c r="C654" s="1">
        <v>41810</v>
      </c>
      <c r="D654">
        <f>YEAR(Table1[[#This Row],[Order Date]])</f>
        <v>2014</v>
      </c>
      <c r="E654">
        <f>MONTH(Table1[[#This Row],[Order Date]])</f>
        <v>6</v>
      </c>
      <c r="F654" t="str">
        <f>Table1[[#This Row],[Order Year]]&amp;"-"&amp;Table1[[#This Row],[Order Month]]</f>
        <v>2014-6</v>
      </c>
      <c r="G654" s="5">
        <f>YEAR(Table1[[#This Row],[Order Date]])*100 + MONTH(Table1[[#This Row],[Order Date]])</f>
        <v>201406</v>
      </c>
      <c r="H654" s="1">
        <v>41814</v>
      </c>
      <c r="I654" t="s">
        <v>53</v>
      </c>
      <c r="J654" t="s">
        <v>1327</v>
      </c>
      <c r="K654" t="s">
        <v>1328</v>
      </c>
      <c r="L654" t="s">
        <v>44</v>
      </c>
      <c r="M654" t="s">
        <v>30</v>
      </c>
      <c r="N654" t="s">
        <v>269</v>
      </c>
      <c r="O654" t="s">
        <v>270</v>
      </c>
      <c r="P654">
        <v>10035</v>
      </c>
      <c r="Q654" t="s">
        <v>151</v>
      </c>
      <c r="R654" t="s">
        <v>299</v>
      </c>
      <c r="S654" t="s">
        <v>49</v>
      </c>
      <c r="T654" t="s">
        <v>93</v>
      </c>
      <c r="U654" t="s">
        <v>300</v>
      </c>
      <c r="V654">
        <v>97.82</v>
      </c>
      <c r="W654">
        <v>2</v>
      </c>
      <c r="X654" s="9">
        <f>Table1[[#This Row],[Discount]]</f>
        <v>0</v>
      </c>
      <c r="Y654">
        <v>0</v>
      </c>
      <c r="Z654">
        <v>45.975399999999993</v>
      </c>
    </row>
    <row r="655" spans="1:26" ht="16" x14ac:dyDescent="0.2">
      <c r="A655">
        <v>654</v>
      </c>
      <c r="B655" t="s">
        <v>2151</v>
      </c>
      <c r="C655" s="1">
        <v>41810</v>
      </c>
      <c r="D655">
        <f>YEAR(Table1[[#This Row],[Order Date]])</f>
        <v>2014</v>
      </c>
      <c r="E655">
        <f>MONTH(Table1[[#This Row],[Order Date]])</f>
        <v>6</v>
      </c>
      <c r="F655" t="str">
        <f>Table1[[#This Row],[Order Year]]&amp;"-"&amp;Table1[[#This Row],[Order Month]]</f>
        <v>2014-6</v>
      </c>
      <c r="G655" s="5">
        <f>YEAR(Table1[[#This Row],[Order Date]])*100 + MONTH(Table1[[#This Row],[Order Date]])</f>
        <v>201406</v>
      </c>
      <c r="H655" s="1">
        <v>41814</v>
      </c>
      <c r="I655" t="s">
        <v>53</v>
      </c>
      <c r="J655" t="s">
        <v>1327</v>
      </c>
      <c r="K655" t="s">
        <v>1328</v>
      </c>
      <c r="L655" t="s">
        <v>44</v>
      </c>
      <c r="M655" t="s">
        <v>30</v>
      </c>
      <c r="N655" t="s">
        <v>269</v>
      </c>
      <c r="O655" t="s">
        <v>270</v>
      </c>
      <c r="P655">
        <v>10035</v>
      </c>
      <c r="Q655" t="s">
        <v>151</v>
      </c>
      <c r="R655" t="s">
        <v>2152</v>
      </c>
      <c r="S655" t="s">
        <v>74</v>
      </c>
      <c r="T655" t="s">
        <v>164</v>
      </c>
      <c r="U655" t="s">
        <v>2153</v>
      </c>
      <c r="V655">
        <v>103.12</v>
      </c>
      <c r="W655">
        <v>8</v>
      </c>
      <c r="X655" s="9">
        <f>Table1[[#This Row],[Discount]]</f>
        <v>0</v>
      </c>
      <c r="Y655">
        <v>0</v>
      </c>
      <c r="Z655">
        <v>10.311999999999998</v>
      </c>
    </row>
    <row r="656" spans="1:26" ht="16" x14ac:dyDescent="0.2">
      <c r="A656">
        <v>655</v>
      </c>
      <c r="B656" t="s">
        <v>2154</v>
      </c>
      <c r="C656" s="1">
        <v>41509</v>
      </c>
      <c r="D656">
        <f>YEAR(Table1[[#This Row],[Order Date]])</f>
        <v>2013</v>
      </c>
      <c r="E656">
        <f>MONTH(Table1[[#This Row],[Order Date]])</f>
        <v>8</v>
      </c>
      <c r="F656" t="str">
        <f>Table1[[#This Row],[Order Year]]&amp;"-"&amp;Table1[[#This Row],[Order Month]]</f>
        <v>2013-8</v>
      </c>
      <c r="G656" s="5">
        <f>YEAR(Table1[[#This Row],[Order Date]])*100 + MONTH(Table1[[#This Row],[Order Date]])</f>
        <v>201308</v>
      </c>
      <c r="H656" s="1">
        <v>41515</v>
      </c>
      <c r="I656" t="s">
        <v>53</v>
      </c>
      <c r="J656" t="s">
        <v>2155</v>
      </c>
      <c r="K656" t="s">
        <v>2156</v>
      </c>
      <c r="L656" t="s">
        <v>29</v>
      </c>
      <c r="M656" t="s">
        <v>30</v>
      </c>
      <c r="N656" t="s">
        <v>500</v>
      </c>
      <c r="O656" t="s">
        <v>501</v>
      </c>
      <c r="P656">
        <v>43229</v>
      </c>
      <c r="Q656" t="s">
        <v>151</v>
      </c>
      <c r="R656" t="s">
        <v>2157</v>
      </c>
      <c r="S656" t="s">
        <v>49</v>
      </c>
      <c r="T656" t="s">
        <v>81</v>
      </c>
      <c r="U656" t="s">
        <v>2158</v>
      </c>
      <c r="V656">
        <v>113.55200000000001</v>
      </c>
      <c r="W656">
        <v>2</v>
      </c>
      <c r="X656" s="9">
        <f>Table1[[#This Row],[Discount]]</f>
        <v>0.2</v>
      </c>
      <c r="Y656">
        <v>0.2</v>
      </c>
      <c r="Z656">
        <v>8.5163999999999938</v>
      </c>
    </row>
    <row r="657" spans="1:26" ht="16" x14ac:dyDescent="0.2">
      <c r="A657">
        <v>656</v>
      </c>
      <c r="B657" t="s">
        <v>2154</v>
      </c>
      <c r="C657" s="1">
        <v>41509</v>
      </c>
      <c r="D657">
        <f>YEAR(Table1[[#This Row],[Order Date]])</f>
        <v>2013</v>
      </c>
      <c r="E657">
        <f>MONTH(Table1[[#This Row],[Order Date]])</f>
        <v>8</v>
      </c>
      <c r="F657" t="str">
        <f>Table1[[#This Row],[Order Year]]&amp;"-"&amp;Table1[[#This Row],[Order Month]]</f>
        <v>2013-8</v>
      </c>
      <c r="G657" s="5">
        <f>YEAR(Table1[[#This Row],[Order Date]])*100 + MONTH(Table1[[#This Row],[Order Date]])</f>
        <v>201308</v>
      </c>
      <c r="H657" s="1">
        <v>41515</v>
      </c>
      <c r="I657" t="s">
        <v>53</v>
      </c>
      <c r="J657" t="s">
        <v>2155</v>
      </c>
      <c r="K657" t="s">
        <v>2156</v>
      </c>
      <c r="L657" t="s">
        <v>29</v>
      </c>
      <c r="M657" t="s">
        <v>30</v>
      </c>
      <c r="N657" t="s">
        <v>500</v>
      </c>
      <c r="O657" t="s">
        <v>501</v>
      </c>
      <c r="P657">
        <v>43229</v>
      </c>
      <c r="Q657" t="s">
        <v>151</v>
      </c>
      <c r="R657" t="s">
        <v>2159</v>
      </c>
      <c r="S657" t="s">
        <v>49</v>
      </c>
      <c r="T657" t="s">
        <v>78</v>
      </c>
      <c r="U657" t="s">
        <v>2160</v>
      </c>
      <c r="V657">
        <v>3.3180000000000005</v>
      </c>
      <c r="W657">
        <v>2</v>
      </c>
      <c r="X657" s="9">
        <f>Table1[[#This Row],[Discount]]</f>
        <v>0.7</v>
      </c>
      <c r="Y657">
        <v>0.7</v>
      </c>
      <c r="Z657">
        <v>-2.6543999999999999</v>
      </c>
    </row>
    <row r="658" spans="1:26" ht="16" x14ac:dyDescent="0.2">
      <c r="A658">
        <v>657</v>
      </c>
      <c r="B658" t="s">
        <v>2154</v>
      </c>
      <c r="C658" s="1">
        <v>41509</v>
      </c>
      <c r="D658">
        <f>YEAR(Table1[[#This Row],[Order Date]])</f>
        <v>2013</v>
      </c>
      <c r="E658">
        <f>MONTH(Table1[[#This Row],[Order Date]])</f>
        <v>8</v>
      </c>
      <c r="F658" t="str">
        <f>Table1[[#This Row],[Order Year]]&amp;"-"&amp;Table1[[#This Row],[Order Month]]</f>
        <v>2013-8</v>
      </c>
      <c r="G658" s="5">
        <f>YEAR(Table1[[#This Row],[Order Date]])*100 + MONTH(Table1[[#This Row],[Order Date]])</f>
        <v>201308</v>
      </c>
      <c r="H658" s="1">
        <v>41515</v>
      </c>
      <c r="I658" t="s">
        <v>53</v>
      </c>
      <c r="J658" t="s">
        <v>2155</v>
      </c>
      <c r="K658" t="s">
        <v>2156</v>
      </c>
      <c r="L658" t="s">
        <v>29</v>
      </c>
      <c r="M658" t="s">
        <v>30</v>
      </c>
      <c r="N658" t="s">
        <v>500</v>
      </c>
      <c r="O658" t="s">
        <v>501</v>
      </c>
      <c r="P658">
        <v>43229</v>
      </c>
      <c r="Q658" t="s">
        <v>151</v>
      </c>
      <c r="R658" t="s">
        <v>2161</v>
      </c>
      <c r="S658" t="s">
        <v>49</v>
      </c>
      <c r="T658" t="s">
        <v>176</v>
      </c>
      <c r="U658" t="s">
        <v>2162</v>
      </c>
      <c r="V658">
        <v>134.28800000000001</v>
      </c>
      <c r="W658">
        <v>2</v>
      </c>
      <c r="X658" s="9">
        <f>Table1[[#This Row],[Discount]]</f>
        <v>0.2</v>
      </c>
      <c r="Y658">
        <v>0.2</v>
      </c>
      <c r="Z658">
        <v>45.322199999999995</v>
      </c>
    </row>
    <row r="659" spans="1:26" ht="16" x14ac:dyDescent="0.2">
      <c r="A659">
        <v>658</v>
      </c>
      <c r="B659" t="s">
        <v>2163</v>
      </c>
      <c r="C659" s="1">
        <v>41537</v>
      </c>
      <c r="D659">
        <f>YEAR(Table1[[#This Row],[Order Date]])</f>
        <v>2013</v>
      </c>
      <c r="E659">
        <f>MONTH(Table1[[#This Row],[Order Date]])</f>
        <v>9</v>
      </c>
      <c r="F659" t="str">
        <f>Table1[[#This Row],[Order Year]]&amp;"-"&amp;Table1[[#This Row],[Order Month]]</f>
        <v>2013-9</v>
      </c>
      <c r="G659" s="5">
        <f>YEAR(Table1[[#This Row],[Order Date]])*100 + MONTH(Table1[[#This Row],[Order Date]])</f>
        <v>201309</v>
      </c>
      <c r="H659" s="1">
        <v>41537</v>
      </c>
      <c r="I659" t="s">
        <v>1293</v>
      </c>
      <c r="J659" t="s">
        <v>2164</v>
      </c>
      <c r="K659" t="s">
        <v>2165</v>
      </c>
      <c r="L659" t="s">
        <v>105</v>
      </c>
      <c r="M659" t="s">
        <v>30</v>
      </c>
      <c r="N659" t="s">
        <v>459</v>
      </c>
      <c r="O659" t="s">
        <v>214</v>
      </c>
      <c r="P659">
        <v>60505</v>
      </c>
      <c r="Q659" t="s">
        <v>108</v>
      </c>
      <c r="R659" t="s">
        <v>1729</v>
      </c>
      <c r="S659" t="s">
        <v>35</v>
      </c>
      <c r="T659" t="s">
        <v>39</v>
      </c>
      <c r="U659" t="s">
        <v>1730</v>
      </c>
      <c r="V659">
        <v>701.37199999999996</v>
      </c>
      <c r="W659">
        <v>2</v>
      </c>
      <c r="X659" s="9">
        <f>Table1[[#This Row],[Discount]]</f>
        <v>0.3</v>
      </c>
      <c r="Y659">
        <v>0.3</v>
      </c>
      <c r="Z659">
        <v>-50.098000000000013</v>
      </c>
    </row>
    <row r="660" spans="1:26" ht="16" x14ac:dyDescent="0.2">
      <c r="A660">
        <v>659</v>
      </c>
      <c r="B660" t="s">
        <v>2163</v>
      </c>
      <c r="C660" s="1">
        <v>41537</v>
      </c>
      <c r="D660">
        <f>YEAR(Table1[[#This Row],[Order Date]])</f>
        <v>2013</v>
      </c>
      <c r="E660">
        <f>MONTH(Table1[[#This Row],[Order Date]])</f>
        <v>9</v>
      </c>
      <c r="F660" t="str">
        <f>Table1[[#This Row],[Order Year]]&amp;"-"&amp;Table1[[#This Row],[Order Month]]</f>
        <v>2013-9</v>
      </c>
      <c r="G660" s="5">
        <f>YEAR(Table1[[#This Row],[Order Date]])*100 + MONTH(Table1[[#This Row],[Order Date]])</f>
        <v>201309</v>
      </c>
      <c r="H660" s="1">
        <v>41537</v>
      </c>
      <c r="I660" t="s">
        <v>1293</v>
      </c>
      <c r="J660" t="s">
        <v>2164</v>
      </c>
      <c r="K660" t="s">
        <v>2165</v>
      </c>
      <c r="L660" t="s">
        <v>105</v>
      </c>
      <c r="M660" t="s">
        <v>30</v>
      </c>
      <c r="N660" t="s">
        <v>459</v>
      </c>
      <c r="O660" t="s">
        <v>214</v>
      </c>
      <c r="P660">
        <v>60505</v>
      </c>
      <c r="Q660" t="s">
        <v>108</v>
      </c>
      <c r="R660" t="s">
        <v>328</v>
      </c>
      <c r="S660" t="s">
        <v>49</v>
      </c>
      <c r="T660" t="s">
        <v>78</v>
      </c>
      <c r="U660" t="s">
        <v>329</v>
      </c>
      <c r="V660">
        <v>2.3079999999999994</v>
      </c>
      <c r="W660">
        <v>2</v>
      </c>
      <c r="X660" s="9">
        <f>Table1[[#This Row],[Discount]]</f>
        <v>0.8</v>
      </c>
      <c r="Y660">
        <v>0.8</v>
      </c>
      <c r="Z660">
        <v>-3.4619999999999997</v>
      </c>
    </row>
    <row r="661" spans="1:26" ht="16" x14ac:dyDescent="0.2">
      <c r="A661">
        <v>660</v>
      </c>
      <c r="B661" t="s">
        <v>2166</v>
      </c>
      <c r="C661" s="1">
        <v>41145</v>
      </c>
      <c r="D661">
        <f>YEAR(Table1[[#This Row],[Order Date]])</f>
        <v>2012</v>
      </c>
      <c r="E661">
        <f>MONTH(Table1[[#This Row],[Order Date]])</f>
        <v>8</v>
      </c>
      <c r="F661" t="str">
        <f>Table1[[#This Row],[Order Year]]&amp;"-"&amp;Table1[[#This Row],[Order Month]]</f>
        <v>2012-8</v>
      </c>
      <c r="G661" s="5">
        <f>YEAR(Table1[[#This Row],[Order Date]])*100 + MONTH(Table1[[#This Row],[Order Date]])</f>
        <v>201208</v>
      </c>
      <c r="H661" s="1">
        <v>41149</v>
      </c>
      <c r="I661" t="s">
        <v>53</v>
      </c>
      <c r="J661" t="s">
        <v>780</v>
      </c>
      <c r="K661" t="s">
        <v>781</v>
      </c>
      <c r="L661" t="s">
        <v>29</v>
      </c>
      <c r="M661" t="s">
        <v>30</v>
      </c>
      <c r="N661" t="s">
        <v>1130</v>
      </c>
      <c r="O661" t="s">
        <v>107</v>
      </c>
      <c r="P661">
        <v>76017</v>
      </c>
      <c r="Q661" t="s">
        <v>108</v>
      </c>
      <c r="R661" t="s">
        <v>2014</v>
      </c>
      <c r="S661" t="s">
        <v>49</v>
      </c>
      <c r="T661" t="s">
        <v>62</v>
      </c>
      <c r="U661" t="s">
        <v>2015</v>
      </c>
      <c r="V661">
        <v>999.43200000000002</v>
      </c>
      <c r="W661">
        <v>7</v>
      </c>
      <c r="X661" s="9">
        <f>Table1[[#This Row],[Discount]]</f>
        <v>0.2</v>
      </c>
      <c r="Y661">
        <v>0.2</v>
      </c>
      <c r="Z661">
        <v>124.92899999999986</v>
      </c>
    </row>
    <row r="662" spans="1:26" ht="16" x14ac:dyDescent="0.2">
      <c r="A662">
        <v>661</v>
      </c>
      <c r="B662" t="s">
        <v>2166</v>
      </c>
      <c r="C662" s="1">
        <v>41145</v>
      </c>
      <c r="D662">
        <f>YEAR(Table1[[#This Row],[Order Date]])</f>
        <v>2012</v>
      </c>
      <c r="E662">
        <f>MONTH(Table1[[#This Row],[Order Date]])</f>
        <v>8</v>
      </c>
      <c r="F662" t="str">
        <f>Table1[[#This Row],[Order Year]]&amp;"-"&amp;Table1[[#This Row],[Order Month]]</f>
        <v>2012-8</v>
      </c>
      <c r="G662" s="5">
        <f>YEAR(Table1[[#This Row],[Order Date]])*100 + MONTH(Table1[[#This Row],[Order Date]])</f>
        <v>201208</v>
      </c>
      <c r="H662" s="1">
        <v>41149</v>
      </c>
      <c r="I662" t="s">
        <v>53</v>
      </c>
      <c r="J662" t="s">
        <v>780</v>
      </c>
      <c r="K662" t="s">
        <v>781</v>
      </c>
      <c r="L662" t="s">
        <v>29</v>
      </c>
      <c r="M662" t="s">
        <v>30</v>
      </c>
      <c r="N662" t="s">
        <v>1130</v>
      </c>
      <c r="O662" t="s">
        <v>107</v>
      </c>
      <c r="P662">
        <v>76017</v>
      </c>
      <c r="Q662" t="s">
        <v>108</v>
      </c>
      <c r="R662" t="s">
        <v>2167</v>
      </c>
      <c r="S662" t="s">
        <v>49</v>
      </c>
      <c r="T662" t="s">
        <v>62</v>
      </c>
      <c r="U662" t="s">
        <v>2168</v>
      </c>
      <c r="V662">
        <v>724.08</v>
      </c>
      <c r="W662">
        <v>14</v>
      </c>
      <c r="X662" s="9">
        <f>Table1[[#This Row],[Discount]]</f>
        <v>0.2</v>
      </c>
      <c r="Y662">
        <v>0.2</v>
      </c>
      <c r="Z662">
        <v>-135.7650000000001</v>
      </c>
    </row>
    <row r="663" spans="1:26" ht="16" x14ac:dyDescent="0.2">
      <c r="A663">
        <v>662</v>
      </c>
      <c r="B663" t="s">
        <v>2166</v>
      </c>
      <c r="C663" s="1">
        <v>41145</v>
      </c>
      <c r="D663">
        <f>YEAR(Table1[[#This Row],[Order Date]])</f>
        <v>2012</v>
      </c>
      <c r="E663">
        <f>MONTH(Table1[[#This Row],[Order Date]])</f>
        <v>8</v>
      </c>
      <c r="F663" t="str">
        <f>Table1[[#This Row],[Order Year]]&amp;"-"&amp;Table1[[#This Row],[Order Month]]</f>
        <v>2012-8</v>
      </c>
      <c r="G663" s="5">
        <f>YEAR(Table1[[#This Row],[Order Date]])*100 + MONTH(Table1[[#This Row],[Order Date]])</f>
        <v>201208</v>
      </c>
      <c r="H663" s="1">
        <v>41149</v>
      </c>
      <c r="I663" t="s">
        <v>53</v>
      </c>
      <c r="J663" t="s">
        <v>780</v>
      </c>
      <c r="K663" t="s">
        <v>781</v>
      </c>
      <c r="L663" t="s">
        <v>29</v>
      </c>
      <c r="M663" t="s">
        <v>30</v>
      </c>
      <c r="N663" t="s">
        <v>1130</v>
      </c>
      <c r="O663" t="s">
        <v>107</v>
      </c>
      <c r="P663">
        <v>76017</v>
      </c>
      <c r="Q663" t="s">
        <v>108</v>
      </c>
      <c r="R663" t="s">
        <v>513</v>
      </c>
      <c r="S663" t="s">
        <v>35</v>
      </c>
      <c r="T663" t="s">
        <v>59</v>
      </c>
      <c r="U663" t="s">
        <v>514</v>
      </c>
      <c r="V663">
        <v>918.78499999999985</v>
      </c>
      <c r="W663">
        <v>5</v>
      </c>
      <c r="X663" s="9">
        <f>Table1[[#This Row],[Discount]]</f>
        <v>0.3</v>
      </c>
      <c r="Y663">
        <v>0.3</v>
      </c>
      <c r="Z663">
        <v>-118.12950000000006</v>
      </c>
    </row>
    <row r="664" spans="1:26" ht="16" x14ac:dyDescent="0.2">
      <c r="A664">
        <v>663</v>
      </c>
      <c r="B664" t="s">
        <v>2166</v>
      </c>
      <c r="C664" s="1">
        <v>41145</v>
      </c>
      <c r="D664">
        <f>YEAR(Table1[[#This Row],[Order Date]])</f>
        <v>2012</v>
      </c>
      <c r="E664">
        <f>MONTH(Table1[[#This Row],[Order Date]])</f>
        <v>8</v>
      </c>
      <c r="F664" t="str">
        <f>Table1[[#This Row],[Order Year]]&amp;"-"&amp;Table1[[#This Row],[Order Month]]</f>
        <v>2012-8</v>
      </c>
      <c r="G664" s="5">
        <f>YEAR(Table1[[#This Row],[Order Date]])*100 + MONTH(Table1[[#This Row],[Order Date]])</f>
        <v>201208</v>
      </c>
      <c r="H664" s="1">
        <v>41149</v>
      </c>
      <c r="I664" t="s">
        <v>53</v>
      </c>
      <c r="J664" t="s">
        <v>780</v>
      </c>
      <c r="K664" t="s">
        <v>781</v>
      </c>
      <c r="L664" t="s">
        <v>29</v>
      </c>
      <c r="M664" t="s">
        <v>30</v>
      </c>
      <c r="N664" t="s">
        <v>1130</v>
      </c>
      <c r="O664" t="s">
        <v>107</v>
      </c>
      <c r="P664">
        <v>76017</v>
      </c>
      <c r="Q664" t="s">
        <v>108</v>
      </c>
      <c r="R664" t="s">
        <v>495</v>
      </c>
      <c r="S664" t="s">
        <v>49</v>
      </c>
      <c r="T664" t="s">
        <v>78</v>
      </c>
      <c r="U664" t="s">
        <v>496</v>
      </c>
      <c r="V664">
        <v>2.7239999999999993</v>
      </c>
      <c r="W664">
        <v>3</v>
      </c>
      <c r="X664" s="9">
        <f>Table1[[#This Row],[Discount]]</f>
        <v>0.8</v>
      </c>
      <c r="Y664">
        <v>0.8</v>
      </c>
      <c r="Z664">
        <v>-4.2222000000000008</v>
      </c>
    </row>
    <row r="665" spans="1:26" ht="16" x14ac:dyDescent="0.2">
      <c r="A665">
        <v>664</v>
      </c>
      <c r="B665" t="s">
        <v>2169</v>
      </c>
      <c r="C665" s="1">
        <v>41360</v>
      </c>
      <c r="D665">
        <f>YEAR(Table1[[#This Row],[Order Date]])</f>
        <v>2013</v>
      </c>
      <c r="E665">
        <f>MONTH(Table1[[#This Row],[Order Date]])</f>
        <v>3</v>
      </c>
      <c r="F665" t="str">
        <f>Table1[[#This Row],[Order Year]]&amp;"-"&amp;Table1[[#This Row],[Order Month]]</f>
        <v>2013-3</v>
      </c>
      <c r="G665" s="5">
        <f>YEAR(Table1[[#This Row],[Order Date]])*100 + MONTH(Table1[[#This Row],[Order Date]])</f>
        <v>201303</v>
      </c>
      <c r="H665" s="1">
        <v>41364</v>
      </c>
      <c r="I665" t="s">
        <v>53</v>
      </c>
      <c r="J665" t="s">
        <v>2170</v>
      </c>
      <c r="K665" t="s">
        <v>2171</v>
      </c>
      <c r="L665" t="s">
        <v>44</v>
      </c>
      <c r="M665" t="s">
        <v>30</v>
      </c>
      <c r="N665" t="s">
        <v>269</v>
      </c>
      <c r="O665" t="s">
        <v>270</v>
      </c>
      <c r="P665">
        <v>10011</v>
      </c>
      <c r="Q665" t="s">
        <v>151</v>
      </c>
      <c r="R665" t="s">
        <v>842</v>
      </c>
      <c r="S665" t="s">
        <v>49</v>
      </c>
      <c r="T665" t="s">
        <v>62</v>
      </c>
      <c r="U665" t="s">
        <v>843</v>
      </c>
      <c r="V665">
        <v>459.95</v>
      </c>
      <c r="W665">
        <v>5</v>
      </c>
      <c r="X665" s="9">
        <f>Table1[[#This Row],[Discount]]</f>
        <v>0</v>
      </c>
      <c r="Y665">
        <v>0</v>
      </c>
      <c r="Z665">
        <v>18.397999999999968</v>
      </c>
    </row>
    <row r="666" spans="1:26" ht="16" x14ac:dyDescent="0.2">
      <c r="A666">
        <v>665</v>
      </c>
      <c r="B666" t="s">
        <v>2172</v>
      </c>
      <c r="C666" s="1">
        <v>41583</v>
      </c>
      <c r="D666">
        <f>YEAR(Table1[[#This Row],[Order Date]])</f>
        <v>2013</v>
      </c>
      <c r="E666">
        <f>MONTH(Table1[[#This Row],[Order Date]])</f>
        <v>11</v>
      </c>
      <c r="F666" t="str">
        <f>Table1[[#This Row],[Order Year]]&amp;"-"&amp;Table1[[#This Row],[Order Month]]</f>
        <v>2013-11</v>
      </c>
      <c r="G666" s="5">
        <f>YEAR(Table1[[#This Row],[Order Date]])*100 + MONTH(Table1[[#This Row],[Order Date]])</f>
        <v>201311</v>
      </c>
      <c r="H666" s="1">
        <v>41583</v>
      </c>
      <c r="I666" t="s">
        <v>1293</v>
      </c>
      <c r="J666" t="s">
        <v>987</v>
      </c>
      <c r="K666" t="s">
        <v>988</v>
      </c>
      <c r="L666" t="s">
        <v>29</v>
      </c>
      <c r="M666" t="s">
        <v>30</v>
      </c>
      <c r="N666" t="s">
        <v>1476</v>
      </c>
      <c r="O666" t="s">
        <v>32</v>
      </c>
      <c r="P666">
        <v>40214</v>
      </c>
      <c r="Q666" t="s">
        <v>33</v>
      </c>
      <c r="R666" t="s">
        <v>502</v>
      </c>
      <c r="S666" t="s">
        <v>49</v>
      </c>
      <c r="T666" t="s">
        <v>272</v>
      </c>
      <c r="U666" t="s">
        <v>503</v>
      </c>
      <c r="V666">
        <v>10.74</v>
      </c>
      <c r="W666">
        <v>3</v>
      </c>
      <c r="X666" s="9">
        <f>Table1[[#This Row],[Discount]]</f>
        <v>0</v>
      </c>
      <c r="Y666">
        <v>0</v>
      </c>
      <c r="Z666">
        <v>5.2625999999999999</v>
      </c>
    </row>
    <row r="667" spans="1:26" ht="16" x14ac:dyDescent="0.2">
      <c r="A667">
        <v>666</v>
      </c>
      <c r="B667" t="s">
        <v>2173</v>
      </c>
      <c r="C667" s="1">
        <v>41799</v>
      </c>
      <c r="D667">
        <f>YEAR(Table1[[#This Row],[Order Date]])</f>
        <v>2014</v>
      </c>
      <c r="E667">
        <f>MONTH(Table1[[#This Row],[Order Date]])</f>
        <v>6</v>
      </c>
      <c r="F667" t="str">
        <f>Table1[[#This Row],[Order Year]]&amp;"-"&amp;Table1[[#This Row],[Order Month]]</f>
        <v>2014-6</v>
      </c>
      <c r="G667" s="5">
        <f>YEAR(Table1[[#This Row],[Order Date]])*100 + MONTH(Table1[[#This Row],[Order Date]])</f>
        <v>201406</v>
      </c>
      <c r="H667" s="1">
        <v>41801</v>
      </c>
      <c r="I667" t="s">
        <v>26</v>
      </c>
      <c r="J667" t="s">
        <v>2174</v>
      </c>
      <c r="K667" t="s">
        <v>2175</v>
      </c>
      <c r="L667" t="s">
        <v>44</v>
      </c>
      <c r="M667" t="s">
        <v>30</v>
      </c>
      <c r="N667" t="s">
        <v>818</v>
      </c>
      <c r="O667" t="s">
        <v>107</v>
      </c>
      <c r="P667">
        <v>75081</v>
      </c>
      <c r="Q667" t="s">
        <v>108</v>
      </c>
      <c r="R667" t="s">
        <v>2176</v>
      </c>
      <c r="S667" t="s">
        <v>49</v>
      </c>
      <c r="T667" t="s">
        <v>581</v>
      </c>
      <c r="U667" t="s">
        <v>2177</v>
      </c>
      <c r="V667">
        <v>23.76</v>
      </c>
      <c r="W667">
        <v>3</v>
      </c>
      <c r="X667" s="9">
        <f>Table1[[#This Row],[Discount]]</f>
        <v>0.2</v>
      </c>
      <c r="Y667">
        <v>0.2</v>
      </c>
      <c r="Z667">
        <v>2.0789999999999997</v>
      </c>
    </row>
    <row r="668" spans="1:26" ht="16" x14ac:dyDescent="0.2">
      <c r="A668">
        <v>667</v>
      </c>
      <c r="B668" t="s">
        <v>2173</v>
      </c>
      <c r="C668" s="1">
        <v>41799</v>
      </c>
      <c r="D668">
        <f>YEAR(Table1[[#This Row],[Order Date]])</f>
        <v>2014</v>
      </c>
      <c r="E668">
        <f>MONTH(Table1[[#This Row],[Order Date]])</f>
        <v>6</v>
      </c>
      <c r="F668" t="str">
        <f>Table1[[#This Row],[Order Year]]&amp;"-"&amp;Table1[[#This Row],[Order Month]]</f>
        <v>2014-6</v>
      </c>
      <c r="G668" s="5">
        <f>YEAR(Table1[[#This Row],[Order Date]])*100 + MONTH(Table1[[#This Row],[Order Date]])</f>
        <v>201406</v>
      </c>
      <c r="H668" s="1">
        <v>41801</v>
      </c>
      <c r="I668" t="s">
        <v>26</v>
      </c>
      <c r="J668" t="s">
        <v>2174</v>
      </c>
      <c r="K668" t="s">
        <v>2175</v>
      </c>
      <c r="L668" t="s">
        <v>44</v>
      </c>
      <c r="M668" t="s">
        <v>30</v>
      </c>
      <c r="N668" t="s">
        <v>818</v>
      </c>
      <c r="O668" t="s">
        <v>107</v>
      </c>
      <c r="P668">
        <v>75081</v>
      </c>
      <c r="Q668" t="s">
        <v>108</v>
      </c>
      <c r="R668" t="s">
        <v>1057</v>
      </c>
      <c r="S668" t="s">
        <v>49</v>
      </c>
      <c r="T668" t="s">
        <v>93</v>
      </c>
      <c r="U668" t="s">
        <v>189</v>
      </c>
      <c r="V668">
        <v>85.055999999999997</v>
      </c>
      <c r="W668">
        <v>3</v>
      </c>
      <c r="X668" s="9">
        <f>Table1[[#This Row],[Discount]]</f>
        <v>0.2</v>
      </c>
      <c r="Y668">
        <v>0.2</v>
      </c>
      <c r="Z668">
        <v>28.706399999999991</v>
      </c>
    </row>
    <row r="669" spans="1:26" ht="16" x14ac:dyDescent="0.2">
      <c r="A669">
        <v>668</v>
      </c>
      <c r="B669" t="s">
        <v>2173</v>
      </c>
      <c r="C669" s="1">
        <v>41799</v>
      </c>
      <c r="D669">
        <f>YEAR(Table1[[#This Row],[Order Date]])</f>
        <v>2014</v>
      </c>
      <c r="E669">
        <f>MONTH(Table1[[#This Row],[Order Date]])</f>
        <v>6</v>
      </c>
      <c r="F669" t="str">
        <f>Table1[[#This Row],[Order Year]]&amp;"-"&amp;Table1[[#This Row],[Order Month]]</f>
        <v>2014-6</v>
      </c>
      <c r="G669" s="5">
        <f>YEAR(Table1[[#This Row],[Order Date]])*100 + MONTH(Table1[[#This Row],[Order Date]])</f>
        <v>201406</v>
      </c>
      <c r="H669" s="1">
        <v>41801</v>
      </c>
      <c r="I669" t="s">
        <v>26</v>
      </c>
      <c r="J669" t="s">
        <v>2174</v>
      </c>
      <c r="K669" t="s">
        <v>2175</v>
      </c>
      <c r="L669" t="s">
        <v>44</v>
      </c>
      <c r="M669" t="s">
        <v>30</v>
      </c>
      <c r="N669" t="s">
        <v>818</v>
      </c>
      <c r="O669" t="s">
        <v>107</v>
      </c>
      <c r="P669">
        <v>75081</v>
      </c>
      <c r="Q669" t="s">
        <v>108</v>
      </c>
      <c r="R669" t="s">
        <v>2178</v>
      </c>
      <c r="S669" t="s">
        <v>74</v>
      </c>
      <c r="T669" t="s">
        <v>75</v>
      </c>
      <c r="U669" t="s">
        <v>2179</v>
      </c>
      <c r="V669">
        <v>381.57600000000002</v>
      </c>
      <c r="W669">
        <v>3</v>
      </c>
      <c r="X669" s="9">
        <f>Table1[[#This Row],[Discount]]</f>
        <v>0.2</v>
      </c>
      <c r="Y669">
        <v>0.2</v>
      </c>
      <c r="Z669">
        <v>28.618200000000002</v>
      </c>
    </row>
    <row r="670" spans="1:26" ht="16" x14ac:dyDescent="0.2">
      <c r="A670">
        <v>669</v>
      </c>
      <c r="B670" t="s">
        <v>2180</v>
      </c>
      <c r="C670" s="1">
        <v>40901</v>
      </c>
      <c r="D670">
        <f>YEAR(Table1[[#This Row],[Order Date]])</f>
        <v>2011</v>
      </c>
      <c r="E670">
        <f>MONTH(Table1[[#This Row],[Order Date]])</f>
        <v>12</v>
      </c>
      <c r="F670" t="str">
        <f>Table1[[#This Row],[Order Year]]&amp;"-"&amp;Table1[[#This Row],[Order Month]]</f>
        <v>2011-12</v>
      </c>
      <c r="G670" s="5">
        <f>YEAR(Table1[[#This Row],[Order Date]])*100 + MONTH(Table1[[#This Row],[Order Date]])</f>
        <v>201112</v>
      </c>
      <c r="H670" s="1">
        <v>40903</v>
      </c>
      <c r="I670" t="s">
        <v>191</v>
      </c>
      <c r="J670" t="s">
        <v>2181</v>
      </c>
      <c r="K670" t="s">
        <v>2182</v>
      </c>
      <c r="L670" t="s">
        <v>29</v>
      </c>
      <c r="M670" t="s">
        <v>30</v>
      </c>
      <c r="N670" t="s">
        <v>2183</v>
      </c>
      <c r="O670" t="s">
        <v>501</v>
      </c>
      <c r="P670">
        <v>44105</v>
      </c>
      <c r="Q670" t="s">
        <v>151</v>
      </c>
      <c r="R670" t="s">
        <v>2184</v>
      </c>
      <c r="S670" t="s">
        <v>35</v>
      </c>
      <c r="T670" t="s">
        <v>68</v>
      </c>
      <c r="U670" t="s">
        <v>2185</v>
      </c>
      <c r="V670">
        <v>30.36</v>
      </c>
      <c r="W670">
        <v>5</v>
      </c>
      <c r="X670" s="9">
        <f>Table1[[#This Row],[Discount]]</f>
        <v>0.2</v>
      </c>
      <c r="Y670">
        <v>0.2</v>
      </c>
      <c r="Z670">
        <v>8.7285000000000004</v>
      </c>
    </row>
    <row r="671" spans="1:26" ht="16" x14ac:dyDescent="0.2">
      <c r="A671">
        <v>670</v>
      </c>
      <c r="B671" t="s">
        <v>2186</v>
      </c>
      <c r="C671" s="1">
        <v>41800</v>
      </c>
      <c r="D671">
        <f>YEAR(Table1[[#This Row],[Order Date]])</f>
        <v>2014</v>
      </c>
      <c r="E671">
        <f>MONTH(Table1[[#This Row],[Order Date]])</f>
        <v>6</v>
      </c>
      <c r="F671" t="str">
        <f>Table1[[#This Row],[Order Year]]&amp;"-"&amp;Table1[[#This Row],[Order Month]]</f>
        <v>2014-6</v>
      </c>
      <c r="G671" s="5">
        <f>YEAR(Table1[[#This Row],[Order Date]])*100 + MONTH(Table1[[#This Row],[Order Date]])</f>
        <v>201406</v>
      </c>
      <c r="H671" s="1">
        <v>41804</v>
      </c>
      <c r="I671" t="s">
        <v>53</v>
      </c>
      <c r="J671" t="s">
        <v>2070</v>
      </c>
      <c r="K671" t="s">
        <v>2071</v>
      </c>
      <c r="L671" t="s">
        <v>105</v>
      </c>
      <c r="M671" t="s">
        <v>30</v>
      </c>
      <c r="N671" t="s">
        <v>306</v>
      </c>
      <c r="O671" t="s">
        <v>214</v>
      </c>
      <c r="P671">
        <v>60653</v>
      </c>
      <c r="Q671" t="s">
        <v>108</v>
      </c>
      <c r="R671" t="s">
        <v>2187</v>
      </c>
      <c r="S671" t="s">
        <v>35</v>
      </c>
      <c r="T671" t="s">
        <v>68</v>
      </c>
      <c r="U671" t="s">
        <v>2188</v>
      </c>
      <c r="V671">
        <v>23.976000000000003</v>
      </c>
      <c r="W671">
        <v>3</v>
      </c>
      <c r="X671" s="9">
        <f>Table1[[#This Row],[Discount]]</f>
        <v>0.6</v>
      </c>
      <c r="Y671">
        <v>0.6</v>
      </c>
      <c r="Z671">
        <v>-14.385599999999997</v>
      </c>
    </row>
    <row r="672" spans="1:26" ht="16" x14ac:dyDescent="0.2">
      <c r="A672">
        <v>671</v>
      </c>
      <c r="B672" t="s">
        <v>2186</v>
      </c>
      <c r="C672" s="1">
        <v>41800</v>
      </c>
      <c r="D672">
        <f>YEAR(Table1[[#This Row],[Order Date]])</f>
        <v>2014</v>
      </c>
      <c r="E672">
        <f>MONTH(Table1[[#This Row],[Order Date]])</f>
        <v>6</v>
      </c>
      <c r="F672" t="str">
        <f>Table1[[#This Row],[Order Year]]&amp;"-"&amp;Table1[[#This Row],[Order Month]]</f>
        <v>2014-6</v>
      </c>
      <c r="G672" s="5">
        <f>YEAR(Table1[[#This Row],[Order Date]])*100 + MONTH(Table1[[#This Row],[Order Date]])</f>
        <v>201406</v>
      </c>
      <c r="H672" s="1">
        <v>41804</v>
      </c>
      <c r="I672" t="s">
        <v>53</v>
      </c>
      <c r="J672" t="s">
        <v>2070</v>
      </c>
      <c r="K672" t="s">
        <v>2071</v>
      </c>
      <c r="L672" t="s">
        <v>105</v>
      </c>
      <c r="M672" t="s">
        <v>30</v>
      </c>
      <c r="N672" t="s">
        <v>306</v>
      </c>
      <c r="O672" t="s">
        <v>214</v>
      </c>
      <c r="P672">
        <v>60653</v>
      </c>
      <c r="Q672" t="s">
        <v>108</v>
      </c>
      <c r="R672" t="s">
        <v>2189</v>
      </c>
      <c r="S672" t="s">
        <v>35</v>
      </c>
      <c r="T672" t="s">
        <v>59</v>
      </c>
      <c r="U672" t="s">
        <v>2190</v>
      </c>
      <c r="V672">
        <v>108.925</v>
      </c>
      <c r="W672">
        <v>1</v>
      </c>
      <c r="X672" s="9">
        <f>Table1[[#This Row],[Discount]]</f>
        <v>0.5</v>
      </c>
      <c r="Y672">
        <v>0.5</v>
      </c>
      <c r="Z672">
        <v>-71.890500000000017</v>
      </c>
    </row>
    <row r="673" spans="1:26" ht="16" x14ac:dyDescent="0.2">
      <c r="A673">
        <v>672</v>
      </c>
      <c r="B673" t="s">
        <v>2186</v>
      </c>
      <c r="C673" s="1">
        <v>41800</v>
      </c>
      <c r="D673">
        <f>YEAR(Table1[[#This Row],[Order Date]])</f>
        <v>2014</v>
      </c>
      <c r="E673">
        <f>MONTH(Table1[[#This Row],[Order Date]])</f>
        <v>6</v>
      </c>
      <c r="F673" t="str">
        <f>Table1[[#This Row],[Order Year]]&amp;"-"&amp;Table1[[#This Row],[Order Month]]</f>
        <v>2014-6</v>
      </c>
      <c r="G673" s="5">
        <f>YEAR(Table1[[#This Row],[Order Date]])*100 + MONTH(Table1[[#This Row],[Order Date]])</f>
        <v>201406</v>
      </c>
      <c r="H673" s="1">
        <v>41804</v>
      </c>
      <c r="I673" t="s">
        <v>53</v>
      </c>
      <c r="J673" t="s">
        <v>2070</v>
      </c>
      <c r="K673" t="s">
        <v>2071</v>
      </c>
      <c r="L673" t="s">
        <v>105</v>
      </c>
      <c r="M673" t="s">
        <v>30</v>
      </c>
      <c r="N673" t="s">
        <v>306</v>
      </c>
      <c r="O673" t="s">
        <v>214</v>
      </c>
      <c r="P673">
        <v>60653</v>
      </c>
      <c r="Q673" t="s">
        <v>108</v>
      </c>
      <c r="R673" t="s">
        <v>563</v>
      </c>
      <c r="S673" t="s">
        <v>49</v>
      </c>
      <c r="T673" t="s">
        <v>93</v>
      </c>
      <c r="U673" t="s">
        <v>2191</v>
      </c>
      <c r="V673">
        <v>36.351999999999997</v>
      </c>
      <c r="W673">
        <v>8</v>
      </c>
      <c r="X673" s="9">
        <f>Table1[[#This Row],[Discount]]</f>
        <v>0.2</v>
      </c>
      <c r="Y673">
        <v>0.2</v>
      </c>
      <c r="Z673">
        <v>11.359999999999998</v>
      </c>
    </row>
    <row r="674" spans="1:26" ht="16" x14ac:dyDescent="0.2">
      <c r="A674">
        <v>673</v>
      </c>
      <c r="B674" t="s">
        <v>2192</v>
      </c>
      <c r="C674" s="1">
        <v>41806</v>
      </c>
      <c r="D674">
        <f>YEAR(Table1[[#This Row],[Order Date]])</f>
        <v>2014</v>
      </c>
      <c r="E674">
        <f>MONTH(Table1[[#This Row],[Order Date]])</f>
        <v>6</v>
      </c>
      <c r="F674" t="str">
        <f>Table1[[#This Row],[Order Year]]&amp;"-"&amp;Table1[[#This Row],[Order Month]]</f>
        <v>2014-6</v>
      </c>
      <c r="G674" s="5">
        <f>YEAR(Table1[[#This Row],[Order Date]])*100 + MONTH(Table1[[#This Row],[Order Date]])</f>
        <v>201406</v>
      </c>
      <c r="H674" s="1">
        <v>41813</v>
      </c>
      <c r="I674" t="s">
        <v>53</v>
      </c>
      <c r="J674" t="s">
        <v>1245</v>
      </c>
      <c r="K674" t="s">
        <v>1246</v>
      </c>
      <c r="L674" t="s">
        <v>29</v>
      </c>
      <c r="M674" t="s">
        <v>30</v>
      </c>
      <c r="N674" t="s">
        <v>1323</v>
      </c>
      <c r="O674" t="s">
        <v>214</v>
      </c>
      <c r="P674">
        <v>62301</v>
      </c>
      <c r="Q674" t="s">
        <v>108</v>
      </c>
      <c r="R674" t="s">
        <v>2193</v>
      </c>
      <c r="S674" t="s">
        <v>49</v>
      </c>
      <c r="T674" t="s">
        <v>71</v>
      </c>
      <c r="U674" t="s">
        <v>2194</v>
      </c>
      <c r="V674">
        <v>19.559999999999999</v>
      </c>
      <c r="W674">
        <v>5</v>
      </c>
      <c r="X674" s="9">
        <f>Table1[[#This Row],[Discount]]</f>
        <v>0.2</v>
      </c>
      <c r="Y674">
        <v>0.2</v>
      </c>
      <c r="Z674">
        <v>1.7115</v>
      </c>
    </row>
    <row r="675" spans="1:26" ht="16" x14ac:dyDescent="0.2">
      <c r="A675">
        <v>674</v>
      </c>
      <c r="B675" t="s">
        <v>2195</v>
      </c>
      <c r="C675" s="1">
        <v>41979</v>
      </c>
      <c r="D675">
        <f>YEAR(Table1[[#This Row],[Order Date]])</f>
        <v>2014</v>
      </c>
      <c r="E675">
        <f>MONTH(Table1[[#This Row],[Order Date]])</f>
        <v>12</v>
      </c>
      <c r="F675" t="str">
        <f>Table1[[#This Row],[Order Year]]&amp;"-"&amp;Table1[[#This Row],[Order Month]]</f>
        <v>2014-12</v>
      </c>
      <c r="G675" s="5">
        <f>YEAR(Table1[[#This Row],[Order Date]])*100 + MONTH(Table1[[#This Row],[Order Date]])</f>
        <v>201412</v>
      </c>
      <c r="H675" s="1">
        <v>41982</v>
      </c>
      <c r="I675" t="s">
        <v>191</v>
      </c>
      <c r="J675" t="s">
        <v>2196</v>
      </c>
      <c r="K675" t="s">
        <v>2197</v>
      </c>
      <c r="L675" t="s">
        <v>29</v>
      </c>
      <c r="M675" t="s">
        <v>30</v>
      </c>
      <c r="N675" t="s">
        <v>500</v>
      </c>
      <c r="O675" t="s">
        <v>257</v>
      </c>
      <c r="P675">
        <v>47201</v>
      </c>
      <c r="Q675" t="s">
        <v>108</v>
      </c>
      <c r="R675" t="s">
        <v>2198</v>
      </c>
      <c r="S675" t="s">
        <v>49</v>
      </c>
      <c r="T675" t="s">
        <v>81</v>
      </c>
      <c r="U675" t="s">
        <v>2199</v>
      </c>
      <c r="V675">
        <v>61.44</v>
      </c>
      <c r="W675">
        <v>3</v>
      </c>
      <c r="X675" s="9">
        <f>Table1[[#This Row],[Discount]]</f>
        <v>0</v>
      </c>
      <c r="Y675">
        <v>0</v>
      </c>
      <c r="Z675">
        <v>16.588799999999999</v>
      </c>
    </row>
    <row r="676" spans="1:26" ht="16" x14ac:dyDescent="0.2">
      <c r="A676">
        <v>675</v>
      </c>
      <c r="B676" t="s">
        <v>2195</v>
      </c>
      <c r="C676" s="1">
        <v>41979</v>
      </c>
      <c r="D676">
        <f>YEAR(Table1[[#This Row],[Order Date]])</f>
        <v>2014</v>
      </c>
      <c r="E676">
        <f>MONTH(Table1[[#This Row],[Order Date]])</f>
        <v>12</v>
      </c>
      <c r="F676" t="str">
        <f>Table1[[#This Row],[Order Year]]&amp;"-"&amp;Table1[[#This Row],[Order Month]]</f>
        <v>2014-12</v>
      </c>
      <c r="G676" s="5">
        <f>YEAR(Table1[[#This Row],[Order Date]])*100 + MONTH(Table1[[#This Row],[Order Date]])</f>
        <v>201412</v>
      </c>
      <c r="H676" s="1">
        <v>41982</v>
      </c>
      <c r="I676" t="s">
        <v>191</v>
      </c>
      <c r="J676" t="s">
        <v>2196</v>
      </c>
      <c r="K676" t="s">
        <v>2197</v>
      </c>
      <c r="L676" t="s">
        <v>29</v>
      </c>
      <c r="M676" t="s">
        <v>30</v>
      </c>
      <c r="N676" t="s">
        <v>500</v>
      </c>
      <c r="O676" t="s">
        <v>257</v>
      </c>
      <c r="P676">
        <v>47201</v>
      </c>
      <c r="Q676" t="s">
        <v>108</v>
      </c>
      <c r="R676" t="s">
        <v>2200</v>
      </c>
      <c r="S676" t="s">
        <v>49</v>
      </c>
      <c r="T676" t="s">
        <v>93</v>
      </c>
      <c r="U676" t="s">
        <v>2201</v>
      </c>
      <c r="V676">
        <v>38.9</v>
      </c>
      <c r="W676">
        <v>5</v>
      </c>
      <c r="X676" s="9">
        <f>Table1[[#This Row],[Discount]]</f>
        <v>0</v>
      </c>
      <c r="Y676">
        <v>0</v>
      </c>
      <c r="Z676">
        <v>17.504999999999995</v>
      </c>
    </row>
    <row r="677" spans="1:26" ht="16" x14ac:dyDescent="0.2">
      <c r="A677">
        <v>676</v>
      </c>
      <c r="B677" t="s">
        <v>2195</v>
      </c>
      <c r="C677" s="1">
        <v>41979</v>
      </c>
      <c r="D677">
        <f>YEAR(Table1[[#This Row],[Order Date]])</f>
        <v>2014</v>
      </c>
      <c r="E677">
        <f>MONTH(Table1[[#This Row],[Order Date]])</f>
        <v>12</v>
      </c>
      <c r="F677" t="str">
        <f>Table1[[#This Row],[Order Year]]&amp;"-"&amp;Table1[[#This Row],[Order Month]]</f>
        <v>2014-12</v>
      </c>
      <c r="G677" s="5">
        <f>YEAR(Table1[[#This Row],[Order Date]])*100 + MONTH(Table1[[#This Row],[Order Date]])</f>
        <v>201412</v>
      </c>
      <c r="H677" s="1">
        <v>41982</v>
      </c>
      <c r="I677" t="s">
        <v>191</v>
      </c>
      <c r="J677" t="s">
        <v>2196</v>
      </c>
      <c r="K677" t="s">
        <v>2197</v>
      </c>
      <c r="L677" t="s">
        <v>29</v>
      </c>
      <c r="M677" t="s">
        <v>30</v>
      </c>
      <c r="N677" t="s">
        <v>500</v>
      </c>
      <c r="O677" t="s">
        <v>257</v>
      </c>
      <c r="P677">
        <v>47201</v>
      </c>
      <c r="Q677" t="s">
        <v>108</v>
      </c>
      <c r="R677" t="s">
        <v>910</v>
      </c>
      <c r="S677" t="s">
        <v>74</v>
      </c>
      <c r="T677" t="s">
        <v>164</v>
      </c>
      <c r="U677" t="s">
        <v>1787</v>
      </c>
      <c r="V677">
        <v>99.390000000000015</v>
      </c>
      <c r="W677">
        <v>3</v>
      </c>
      <c r="X677" s="9">
        <f>Table1[[#This Row],[Discount]]</f>
        <v>0</v>
      </c>
      <c r="Y677">
        <v>0</v>
      </c>
      <c r="Z677">
        <v>40.749900000000004</v>
      </c>
    </row>
    <row r="678" spans="1:26" ht="16" x14ac:dyDescent="0.2">
      <c r="A678">
        <v>677</v>
      </c>
      <c r="B678" t="s">
        <v>2202</v>
      </c>
      <c r="C678" s="1">
        <v>41717</v>
      </c>
      <c r="D678">
        <f>YEAR(Table1[[#This Row],[Order Date]])</f>
        <v>2014</v>
      </c>
      <c r="E678">
        <f>MONTH(Table1[[#This Row],[Order Date]])</f>
        <v>3</v>
      </c>
      <c r="F678" t="str">
        <f>Table1[[#This Row],[Order Year]]&amp;"-"&amp;Table1[[#This Row],[Order Month]]</f>
        <v>2014-3</v>
      </c>
      <c r="G678" s="5">
        <f>YEAR(Table1[[#This Row],[Order Date]])*100 + MONTH(Table1[[#This Row],[Order Date]])</f>
        <v>201403</v>
      </c>
      <c r="H678" s="1">
        <v>41722</v>
      </c>
      <c r="I678" t="s">
        <v>53</v>
      </c>
      <c r="J678" t="s">
        <v>2203</v>
      </c>
      <c r="K678" t="s">
        <v>2204</v>
      </c>
      <c r="L678" t="s">
        <v>29</v>
      </c>
      <c r="M678" t="s">
        <v>30</v>
      </c>
      <c r="N678" t="s">
        <v>2205</v>
      </c>
      <c r="O678" t="s">
        <v>107</v>
      </c>
      <c r="P678">
        <v>75701</v>
      </c>
      <c r="Q678" t="s">
        <v>108</v>
      </c>
      <c r="R678" t="s">
        <v>2206</v>
      </c>
      <c r="S678" t="s">
        <v>49</v>
      </c>
      <c r="T678" t="s">
        <v>81</v>
      </c>
      <c r="U678" t="s">
        <v>2207</v>
      </c>
      <c r="V678">
        <v>2.6879999999999997</v>
      </c>
      <c r="W678">
        <v>3</v>
      </c>
      <c r="X678" s="9">
        <f>Table1[[#This Row],[Discount]]</f>
        <v>0.8</v>
      </c>
      <c r="Y678">
        <v>0.8</v>
      </c>
      <c r="Z678">
        <v>-7.3920000000000021</v>
      </c>
    </row>
    <row r="679" spans="1:26" ht="16" x14ac:dyDescent="0.2">
      <c r="A679">
        <v>678</v>
      </c>
      <c r="B679" t="s">
        <v>2202</v>
      </c>
      <c r="C679" s="1">
        <v>41717</v>
      </c>
      <c r="D679">
        <f>YEAR(Table1[[#This Row],[Order Date]])</f>
        <v>2014</v>
      </c>
      <c r="E679">
        <f>MONTH(Table1[[#This Row],[Order Date]])</f>
        <v>3</v>
      </c>
      <c r="F679" t="str">
        <f>Table1[[#This Row],[Order Year]]&amp;"-"&amp;Table1[[#This Row],[Order Month]]</f>
        <v>2014-3</v>
      </c>
      <c r="G679" s="5">
        <f>YEAR(Table1[[#This Row],[Order Date]])*100 + MONTH(Table1[[#This Row],[Order Date]])</f>
        <v>201403</v>
      </c>
      <c r="H679" s="1">
        <v>41722</v>
      </c>
      <c r="I679" t="s">
        <v>53</v>
      </c>
      <c r="J679" t="s">
        <v>2203</v>
      </c>
      <c r="K679" t="s">
        <v>2204</v>
      </c>
      <c r="L679" t="s">
        <v>29</v>
      </c>
      <c r="M679" t="s">
        <v>30</v>
      </c>
      <c r="N679" t="s">
        <v>2205</v>
      </c>
      <c r="O679" t="s">
        <v>107</v>
      </c>
      <c r="P679">
        <v>75701</v>
      </c>
      <c r="Q679" t="s">
        <v>108</v>
      </c>
      <c r="R679" t="s">
        <v>2208</v>
      </c>
      <c r="S679" t="s">
        <v>74</v>
      </c>
      <c r="T679" t="s">
        <v>164</v>
      </c>
      <c r="U679" t="s">
        <v>2209</v>
      </c>
      <c r="V679">
        <v>27.816000000000003</v>
      </c>
      <c r="W679">
        <v>3</v>
      </c>
      <c r="X679" s="9">
        <f>Table1[[#This Row],[Discount]]</f>
        <v>0.2</v>
      </c>
      <c r="Y679">
        <v>0.2</v>
      </c>
      <c r="Z679">
        <v>4.5200999999999958</v>
      </c>
    </row>
    <row r="680" spans="1:26" ht="16" x14ac:dyDescent="0.2">
      <c r="A680">
        <v>679</v>
      </c>
      <c r="B680" t="s">
        <v>2202</v>
      </c>
      <c r="C680" s="1">
        <v>41717</v>
      </c>
      <c r="D680">
        <f>YEAR(Table1[[#This Row],[Order Date]])</f>
        <v>2014</v>
      </c>
      <c r="E680">
        <f>MONTH(Table1[[#This Row],[Order Date]])</f>
        <v>3</v>
      </c>
      <c r="F680" t="str">
        <f>Table1[[#This Row],[Order Year]]&amp;"-"&amp;Table1[[#This Row],[Order Month]]</f>
        <v>2014-3</v>
      </c>
      <c r="G680" s="5">
        <f>YEAR(Table1[[#This Row],[Order Date]])*100 + MONTH(Table1[[#This Row],[Order Date]])</f>
        <v>201403</v>
      </c>
      <c r="H680" s="1">
        <v>41722</v>
      </c>
      <c r="I680" t="s">
        <v>53</v>
      </c>
      <c r="J680" t="s">
        <v>2203</v>
      </c>
      <c r="K680" t="s">
        <v>2204</v>
      </c>
      <c r="L680" t="s">
        <v>29</v>
      </c>
      <c r="M680" t="s">
        <v>30</v>
      </c>
      <c r="N680" t="s">
        <v>2205</v>
      </c>
      <c r="O680" t="s">
        <v>107</v>
      </c>
      <c r="P680">
        <v>75701</v>
      </c>
      <c r="Q680" t="s">
        <v>108</v>
      </c>
      <c r="R680" t="s">
        <v>2210</v>
      </c>
      <c r="S680" t="s">
        <v>35</v>
      </c>
      <c r="T680" t="s">
        <v>68</v>
      </c>
      <c r="U680" t="s">
        <v>2211</v>
      </c>
      <c r="V680">
        <v>82.524000000000001</v>
      </c>
      <c r="W680">
        <v>3</v>
      </c>
      <c r="X680" s="9">
        <f>Table1[[#This Row],[Discount]]</f>
        <v>0.6</v>
      </c>
      <c r="Y680">
        <v>0.6</v>
      </c>
      <c r="Z680">
        <v>-41.261999999999972</v>
      </c>
    </row>
    <row r="681" spans="1:26" ht="16" x14ac:dyDescent="0.2">
      <c r="A681">
        <v>680</v>
      </c>
      <c r="B681" t="s">
        <v>2202</v>
      </c>
      <c r="C681" s="1">
        <v>41717</v>
      </c>
      <c r="D681">
        <f>YEAR(Table1[[#This Row],[Order Date]])</f>
        <v>2014</v>
      </c>
      <c r="E681">
        <f>MONTH(Table1[[#This Row],[Order Date]])</f>
        <v>3</v>
      </c>
      <c r="F681" t="str">
        <f>Table1[[#This Row],[Order Year]]&amp;"-"&amp;Table1[[#This Row],[Order Month]]</f>
        <v>2014-3</v>
      </c>
      <c r="G681" s="5">
        <f>YEAR(Table1[[#This Row],[Order Date]])*100 + MONTH(Table1[[#This Row],[Order Date]])</f>
        <v>201403</v>
      </c>
      <c r="H681" s="1">
        <v>41722</v>
      </c>
      <c r="I681" t="s">
        <v>53</v>
      </c>
      <c r="J681" t="s">
        <v>2203</v>
      </c>
      <c r="K681" t="s">
        <v>2204</v>
      </c>
      <c r="L681" t="s">
        <v>29</v>
      </c>
      <c r="M681" t="s">
        <v>30</v>
      </c>
      <c r="N681" t="s">
        <v>2205</v>
      </c>
      <c r="O681" t="s">
        <v>107</v>
      </c>
      <c r="P681">
        <v>75701</v>
      </c>
      <c r="Q681" t="s">
        <v>108</v>
      </c>
      <c r="R681" t="s">
        <v>2212</v>
      </c>
      <c r="S681" t="s">
        <v>49</v>
      </c>
      <c r="T681" t="s">
        <v>78</v>
      </c>
      <c r="U681" t="s">
        <v>2213</v>
      </c>
      <c r="V681">
        <v>182.99399999999997</v>
      </c>
      <c r="W681">
        <v>3</v>
      </c>
      <c r="X681" s="9">
        <f>Table1[[#This Row],[Discount]]</f>
        <v>0.8</v>
      </c>
      <c r="Y681">
        <v>0.8</v>
      </c>
      <c r="Z681">
        <v>-320.23950000000013</v>
      </c>
    </row>
    <row r="682" spans="1:26" ht="16" x14ac:dyDescent="0.2">
      <c r="A682">
        <v>681</v>
      </c>
      <c r="B682" t="s">
        <v>2214</v>
      </c>
      <c r="C682" s="1">
        <v>41598</v>
      </c>
      <c r="D682">
        <f>YEAR(Table1[[#This Row],[Order Date]])</f>
        <v>2013</v>
      </c>
      <c r="E682">
        <f>MONTH(Table1[[#This Row],[Order Date]])</f>
        <v>11</v>
      </c>
      <c r="F682" t="str">
        <f>Table1[[#This Row],[Order Year]]&amp;"-"&amp;Table1[[#This Row],[Order Month]]</f>
        <v>2013-11</v>
      </c>
      <c r="G682" s="5">
        <f>YEAR(Table1[[#This Row],[Order Date]])*100 + MONTH(Table1[[#This Row],[Order Date]])</f>
        <v>201311</v>
      </c>
      <c r="H682" s="1">
        <v>41603</v>
      </c>
      <c r="I682" t="s">
        <v>53</v>
      </c>
      <c r="J682" t="s">
        <v>2215</v>
      </c>
      <c r="K682" t="s">
        <v>2216</v>
      </c>
      <c r="L682" t="s">
        <v>29</v>
      </c>
      <c r="M682" t="s">
        <v>30</v>
      </c>
      <c r="N682" t="s">
        <v>269</v>
      </c>
      <c r="O682" t="s">
        <v>270</v>
      </c>
      <c r="P682">
        <v>10024</v>
      </c>
      <c r="Q682" t="s">
        <v>151</v>
      </c>
      <c r="R682" t="s">
        <v>2217</v>
      </c>
      <c r="S682" t="s">
        <v>49</v>
      </c>
      <c r="T682" t="s">
        <v>78</v>
      </c>
      <c r="U682" t="s">
        <v>2218</v>
      </c>
      <c r="V682">
        <v>14.352000000000002</v>
      </c>
      <c r="W682">
        <v>3</v>
      </c>
      <c r="X682" s="9">
        <f>Table1[[#This Row],[Discount]]</f>
        <v>0.2</v>
      </c>
      <c r="Y682">
        <v>0.2</v>
      </c>
      <c r="Z682">
        <v>4.6643999999999988</v>
      </c>
    </row>
    <row r="683" spans="1:26" ht="16" x14ac:dyDescent="0.2">
      <c r="A683">
        <v>682</v>
      </c>
      <c r="B683" t="s">
        <v>2214</v>
      </c>
      <c r="C683" s="1">
        <v>41598</v>
      </c>
      <c r="D683">
        <f>YEAR(Table1[[#This Row],[Order Date]])</f>
        <v>2013</v>
      </c>
      <c r="E683">
        <f>MONTH(Table1[[#This Row],[Order Date]])</f>
        <v>11</v>
      </c>
      <c r="F683" t="str">
        <f>Table1[[#This Row],[Order Year]]&amp;"-"&amp;Table1[[#This Row],[Order Month]]</f>
        <v>2013-11</v>
      </c>
      <c r="G683" s="5">
        <f>YEAR(Table1[[#This Row],[Order Date]])*100 + MONTH(Table1[[#This Row],[Order Date]])</f>
        <v>201311</v>
      </c>
      <c r="H683" s="1">
        <v>41603</v>
      </c>
      <c r="I683" t="s">
        <v>53</v>
      </c>
      <c r="J683" t="s">
        <v>2215</v>
      </c>
      <c r="K683" t="s">
        <v>2216</v>
      </c>
      <c r="L683" t="s">
        <v>29</v>
      </c>
      <c r="M683" t="s">
        <v>30</v>
      </c>
      <c r="N683" t="s">
        <v>269</v>
      </c>
      <c r="O683" t="s">
        <v>270</v>
      </c>
      <c r="P683">
        <v>10024</v>
      </c>
      <c r="Q683" t="s">
        <v>151</v>
      </c>
      <c r="R683" t="s">
        <v>2219</v>
      </c>
      <c r="S683" t="s">
        <v>49</v>
      </c>
      <c r="T683" t="s">
        <v>62</v>
      </c>
      <c r="U683" t="s">
        <v>2220</v>
      </c>
      <c r="V683">
        <v>64.959999999999994</v>
      </c>
      <c r="W683">
        <v>2</v>
      </c>
      <c r="X683" s="9">
        <f>Table1[[#This Row],[Discount]]</f>
        <v>0</v>
      </c>
      <c r="Y683">
        <v>0</v>
      </c>
      <c r="Z683">
        <v>2.598399999999998</v>
      </c>
    </row>
    <row r="684" spans="1:26" ht="16" x14ac:dyDescent="0.2">
      <c r="A684">
        <v>683</v>
      </c>
      <c r="B684" t="s">
        <v>2214</v>
      </c>
      <c r="C684" s="1">
        <v>41598</v>
      </c>
      <c r="D684">
        <f>YEAR(Table1[[#This Row],[Order Date]])</f>
        <v>2013</v>
      </c>
      <c r="E684">
        <f>MONTH(Table1[[#This Row],[Order Date]])</f>
        <v>11</v>
      </c>
      <c r="F684" t="str">
        <f>Table1[[#This Row],[Order Year]]&amp;"-"&amp;Table1[[#This Row],[Order Month]]</f>
        <v>2013-11</v>
      </c>
      <c r="G684" s="5">
        <f>YEAR(Table1[[#This Row],[Order Date]])*100 + MONTH(Table1[[#This Row],[Order Date]])</f>
        <v>201311</v>
      </c>
      <c r="H684" s="1">
        <v>41603</v>
      </c>
      <c r="I684" t="s">
        <v>53</v>
      </c>
      <c r="J684" t="s">
        <v>2215</v>
      </c>
      <c r="K684" t="s">
        <v>2216</v>
      </c>
      <c r="L684" t="s">
        <v>29</v>
      </c>
      <c r="M684" t="s">
        <v>30</v>
      </c>
      <c r="N684" t="s">
        <v>269</v>
      </c>
      <c r="O684" t="s">
        <v>270</v>
      </c>
      <c r="P684">
        <v>10024</v>
      </c>
      <c r="Q684" t="s">
        <v>151</v>
      </c>
      <c r="R684" t="s">
        <v>1768</v>
      </c>
      <c r="S684" t="s">
        <v>49</v>
      </c>
      <c r="T684" t="s">
        <v>62</v>
      </c>
      <c r="U684" t="s">
        <v>1769</v>
      </c>
      <c r="V684">
        <v>68.599999999999994</v>
      </c>
      <c r="W684">
        <v>4</v>
      </c>
      <c r="X684" s="9">
        <f>Table1[[#This Row],[Discount]]</f>
        <v>0</v>
      </c>
      <c r="Y684">
        <v>0</v>
      </c>
      <c r="Z684">
        <v>18.521999999999998</v>
      </c>
    </row>
    <row r="685" spans="1:26" ht="16" x14ac:dyDescent="0.2">
      <c r="A685">
        <v>684</v>
      </c>
      <c r="B685" t="s">
        <v>2221</v>
      </c>
      <c r="C685" s="1">
        <v>41948</v>
      </c>
      <c r="D685">
        <f>YEAR(Table1[[#This Row],[Order Date]])</f>
        <v>2014</v>
      </c>
      <c r="E685">
        <f>MONTH(Table1[[#This Row],[Order Date]])</f>
        <v>11</v>
      </c>
      <c r="F685" t="str">
        <f>Table1[[#This Row],[Order Year]]&amp;"-"&amp;Table1[[#This Row],[Order Month]]</f>
        <v>2014-11</v>
      </c>
      <c r="G685" s="5">
        <f>YEAR(Table1[[#This Row],[Order Date]])*100 + MONTH(Table1[[#This Row],[Order Date]])</f>
        <v>201411</v>
      </c>
      <c r="H685" s="1">
        <v>41948</v>
      </c>
      <c r="I685" t="s">
        <v>1293</v>
      </c>
      <c r="J685" t="s">
        <v>2222</v>
      </c>
      <c r="K685" t="s">
        <v>2223</v>
      </c>
      <c r="L685" t="s">
        <v>44</v>
      </c>
      <c r="M685" t="s">
        <v>30</v>
      </c>
      <c r="N685" t="s">
        <v>2224</v>
      </c>
      <c r="O685" t="s">
        <v>91</v>
      </c>
      <c r="P685">
        <v>27217</v>
      </c>
      <c r="Q685" t="s">
        <v>33</v>
      </c>
      <c r="R685" t="s">
        <v>2225</v>
      </c>
      <c r="S685" t="s">
        <v>74</v>
      </c>
      <c r="T685" t="s">
        <v>685</v>
      </c>
      <c r="U685" t="s">
        <v>2226</v>
      </c>
      <c r="V685">
        <v>7999.98</v>
      </c>
      <c r="W685">
        <v>4</v>
      </c>
      <c r="X685" s="9">
        <f>Table1[[#This Row],[Discount]]</f>
        <v>0.5</v>
      </c>
      <c r="Y685">
        <v>0.5</v>
      </c>
      <c r="Z685">
        <v>-3839.9903999999988</v>
      </c>
    </row>
    <row r="686" spans="1:26" ht="16" x14ac:dyDescent="0.2">
      <c r="A686">
        <v>685</v>
      </c>
      <c r="B686" t="s">
        <v>2221</v>
      </c>
      <c r="C686" s="1">
        <v>41948</v>
      </c>
      <c r="D686">
        <f>YEAR(Table1[[#This Row],[Order Date]])</f>
        <v>2014</v>
      </c>
      <c r="E686">
        <f>MONTH(Table1[[#This Row],[Order Date]])</f>
        <v>11</v>
      </c>
      <c r="F686" t="str">
        <f>Table1[[#This Row],[Order Year]]&amp;"-"&amp;Table1[[#This Row],[Order Month]]</f>
        <v>2014-11</v>
      </c>
      <c r="G686" s="5">
        <f>YEAR(Table1[[#This Row],[Order Date]])*100 + MONTH(Table1[[#This Row],[Order Date]])</f>
        <v>201411</v>
      </c>
      <c r="H686" s="1">
        <v>41948</v>
      </c>
      <c r="I686" t="s">
        <v>1293</v>
      </c>
      <c r="J686" t="s">
        <v>2222</v>
      </c>
      <c r="K686" t="s">
        <v>2223</v>
      </c>
      <c r="L686" t="s">
        <v>44</v>
      </c>
      <c r="M686" t="s">
        <v>30</v>
      </c>
      <c r="N686" t="s">
        <v>2224</v>
      </c>
      <c r="O686" t="s">
        <v>91</v>
      </c>
      <c r="P686">
        <v>27217</v>
      </c>
      <c r="Q686" t="s">
        <v>33</v>
      </c>
      <c r="R686" t="s">
        <v>2135</v>
      </c>
      <c r="S686" t="s">
        <v>49</v>
      </c>
      <c r="T686" t="s">
        <v>81</v>
      </c>
      <c r="U686" t="s">
        <v>2136</v>
      </c>
      <c r="V686">
        <v>167.44000000000003</v>
      </c>
      <c r="W686">
        <v>2</v>
      </c>
      <c r="X686" s="9">
        <f>Table1[[#This Row],[Discount]]</f>
        <v>0.2</v>
      </c>
      <c r="Y686">
        <v>0.2</v>
      </c>
      <c r="Z686">
        <v>14.650999999999989</v>
      </c>
    </row>
    <row r="687" spans="1:26" ht="16" x14ac:dyDescent="0.2">
      <c r="A687">
        <v>686</v>
      </c>
      <c r="B687" t="s">
        <v>2227</v>
      </c>
      <c r="C687" s="1">
        <v>40729</v>
      </c>
      <c r="D687">
        <f>YEAR(Table1[[#This Row],[Order Date]])</f>
        <v>2011</v>
      </c>
      <c r="E687">
        <f>MONTH(Table1[[#This Row],[Order Date]])</f>
        <v>7</v>
      </c>
      <c r="F687" t="str">
        <f>Table1[[#This Row],[Order Year]]&amp;"-"&amp;Table1[[#This Row],[Order Month]]</f>
        <v>2011-7</v>
      </c>
      <c r="G687" s="5">
        <f>YEAR(Table1[[#This Row],[Order Date]])*100 + MONTH(Table1[[#This Row],[Order Date]])</f>
        <v>201107</v>
      </c>
      <c r="H687" s="1">
        <v>40732</v>
      </c>
      <c r="I687" t="s">
        <v>191</v>
      </c>
      <c r="J687" t="s">
        <v>2228</v>
      </c>
      <c r="K687" t="s">
        <v>2229</v>
      </c>
      <c r="L687" t="s">
        <v>29</v>
      </c>
      <c r="M687" t="s">
        <v>30</v>
      </c>
      <c r="N687" t="s">
        <v>331</v>
      </c>
      <c r="O687" t="s">
        <v>1490</v>
      </c>
      <c r="P687">
        <v>39212</v>
      </c>
      <c r="Q687" t="s">
        <v>33</v>
      </c>
      <c r="R687" t="s">
        <v>1314</v>
      </c>
      <c r="S687" t="s">
        <v>74</v>
      </c>
      <c r="T687" t="s">
        <v>164</v>
      </c>
      <c r="U687" t="s">
        <v>1315</v>
      </c>
      <c r="V687">
        <v>479.97</v>
      </c>
      <c r="W687">
        <v>3</v>
      </c>
      <c r="X687" s="9">
        <f>Table1[[#This Row],[Discount]]</f>
        <v>0</v>
      </c>
      <c r="Y687">
        <v>0</v>
      </c>
      <c r="Z687">
        <v>163.18979999999999</v>
      </c>
    </row>
    <row r="688" spans="1:26" ht="16" x14ac:dyDescent="0.2">
      <c r="A688">
        <v>687</v>
      </c>
      <c r="B688" t="s">
        <v>2227</v>
      </c>
      <c r="C688" s="1">
        <v>40729</v>
      </c>
      <c r="D688">
        <f>YEAR(Table1[[#This Row],[Order Date]])</f>
        <v>2011</v>
      </c>
      <c r="E688">
        <f>MONTH(Table1[[#This Row],[Order Date]])</f>
        <v>7</v>
      </c>
      <c r="F688" t="str">
        <f>Table1[[#This Row],[Order Year]]&amp;"-"&amp;Table1[[#This Row],[Order Month]]</f>
        <v>2011-7</v>
      </c>
      <c r="G688" s="5">
        <f>YEAR(Table1[[#This Row],[Order Date]])*100 + MONTH(Table1[[#This Row],[Order Date]])</f>
        <v>201107</v>
      </c>
      <c r="H688" s="1">
        <v>40732</v>
      </c>
      <c r="I688" t="s">
        <v>191</v>
      </c>
      <c r="J688" t="s">
        <v>2228</v>
      </c>
      <c r="K688" t="s">
        <v>2229</v>
      </c>
      <c r="L688" t="s">
        <v>29</v>
      </c>
      <c r="M688" t="s">
        <v>30</v>
      </c>
      <c r="N688" t="s">
        <v>331</v>
      </c>
      <c r="O688" t="s">
        <v>1490</v>
      </c>
      <c r="P688">
        <v>39212</v>
      </c>
      <c r="Q688" t="s">
        <v>33</v>
      </c>
      <c r="R688" t="s">
        <v>2230</v>
      </c>
      <c r="S688" t="s">
        <v>49</v>
      </c>
      <c r="T688" t="s">
        <v>50</v>
      </c>
      <c r="U688" t="s">
        <v>2231</v>
      </c>
      <c r="V688">
        <v>14.62</v>
      </c>
      <c r="W688">
        <v>2</v>
      </c>
      <c r="X688" s="9">
        <f>Table1[[#This Row],[Discount]]</f>
        <v>0</v>
      </c>
      <c r="Y688">
        <v>0</v>
      </c>
      <c r="Z688">
        <v>6.8713999999999995</v>
      </c>
    </row>
    <row r="689" spans="1:26" ht="16" x14ac:dyDescent="0.2">
      <c r="A689">
        <v>688</v>
      </c>
      <c r="B689" t="s">
        <v>2227</v>
      </c>
      <c r="C689" s="1">
        <v>40729</v>
      </c>
      <c r="D689">
        <f>YEAR(Table1[[#This Row],[Order Date]])</f>
        <v>2011</v>
      </c>
      <c r="E689">
        <f>MONTH(Table1[[#This Row],[Order Date]])</f>
        <v>7</v>
      </c>
      <c r="F689" t="str">
        <f>Table1[[#This Row],[Order Year]]&amp;"-"&amp;Table1[[#This Row],[Order Month]]</f>
        <v>2011-7</v>
      </c>
      <c r="G689" s="5">
        <f>YEAR(Table1[[#This Row],[Order Date]])*100 + MONTH(Table1[[#This Row],[Order Date]])</f>
        <v>201107</v>
      </c>
      <c r="H689" s="1">
        <v>40732</v>
      </c>
      <c r="I689" t="s">
        <v>191</v>
      </c>
      <c r="J689" t="s">
        <v>2228</v>
      </c>
      <c r="K689" t="s">
        <v>2229</v>
      </c>
      <c r="L689" t="s">
        <v>29</v>
      </c>
      <c r="M689" t="s">
        <v>30</v>
      </c>
      <c r="N689" t="s">
        <v>331</v>
      </c>
      <c r="O689" t="s">
        <v>1490</v>
      </c>
      <c r="P689">
        <v>39212</v>
      </c>
      <c r="Q689" t="s">
        <v>33</v>
      </c>
      <c r="R689" t="s">
        <v>407</v>
      </c>
      <c r="S689" t="s">
        <v>49</v>
      </c>
      <c r="T689" t="s">
        <v>93</v>
      </c>
      <c r="U689" t="s">
        <v>408</v>
      </c>
      <c r="V689">
        <v>19.440000000000001</v>
      </c>
      <c r="W689">
        <v>3</v>
      </c>
      <c r="X689" s="9">
        <f>Table1[[#This Row],[Discount]]</f>
        <v>0</v>
      </c>
      <c r="Y689">
        <v>0</v>
      </c>
      <c r="Z689">
        <v>9.3312000000000008</v>
      </c>
    </row>
    <row r="690" spans="1:26" ht="16" x14ac:dyDescent="0.2">
      <c r="A690">
        <v>689</v>
      </c>
      <c r="B690" t="s">
        <v>2232</v>
      </c>
      <c r="C690" s="1">
        <v>41999</v>
      </c>
      <c r="D690">
        <f>YEAR(Table1[[#This Row],[Order Date]])</f>
        <v>2014</v>
      </c>
      <c r="E690">
        <f>MONTH(Table1[[#This Row],[Order Date]])</f>
        <v>12</v>
      </c>
      <c r="F690" t="str">
        <f>Table1[[#This Row],[Order Year]]&amp;"-"&amp;Table1[[#This Row],[Order Month]]</f>
        <v>2014-12</v>
      </c>
      <c r="G690" s="5">
        <f>YEAR(Table1[[#This Row],[Order Date]])*100 + MONTH(Table1[[#This Row],[Order Date]])</f>
        <v>201412</v>
      </c>
      <c r="H690" s="1">
        <v>42003</v>
      </c>
      <c r="I690" t="s">
        <v>53</v>
      </c>
      <c r="J690" t="s">
        <v>2233</v>
      </c>
      <c r="K690" t="s">
        <v>2234</v>
      </c>
      <c r="L690" t="s">
        <v>29</v>
      </c>
      <c r="M690" t="s">
        <v>30</v>
      </c>
      <c r="N690" t="s">
        <v>269</v>
      </c>
      <c r="O690" t="s">
        <v>270</v>
      </c>
      <c r="P690">
        <v>10035</v>
      </c>
      <c r="Q690" t="s">
        <v>151</v>
      </c>
      <c r="R690" t="s">
        <v>2235</v>
      </c>
      <c r="S690" t="s">
        <v>35</v>
      </c>
      <c r="T690" t="s">
        <v>36</v>
      </c>
      <c r="U690" t="s">
        <v>2236</v>
      </c>
      <c r="V690">
        <v>191.98400000000001</v>
      </c>
      <c r="W690">
        <v>2</v>
      </c>
      <c r="X690" s="9">
        <f>Table1[[#This Row],[Discount]]</f>
        <v>0.2</v>
      </c>
      <c r="Y690">
        <v>0.2</v>
      </c>
      <c r="Z690">
        <v>4.7995999999999768</v>
      </c>
    </row>
    <row r="691" spans="1:26" ht="16" x14ac:dyDescent="0.2">
      <c r="A691">
        <v>690</v>
      </c>
      <c r="B691" t="s">
        <v>2237</v>
      </c>
      <c r="C691" s="1">
        <v>40715</v>
      </c>
      <c r="D691">
        <f>YEAR(Table1[[#This Row],[Order Date]])</f>
        <v>2011</v>
      </c>
      <c r="E691">
        <f>MONTH(Table1[[#This Row],[Order Date]])</f>
        <v>6</v>
      </c>
      <c r="F691" t="str">
        <f>Table1[[#This Row],[Order Year]]&amp;"-"&amp;Table1[[#This Row],[Order Month]]</f>
        <v>2011-6</v>
      </c>
      <c r="G691" s="5">
        <f>YEAR(Table1[[#This Row],[Order Date]])*100 + MONTH(Table1[[#This Row],[Order Date]])</f>
        <v>201106</v>
      </c>
      <c r="H691" s="1">
        <v>40717</v>
      </c>
      <c r="I691" t="s">
        <v>26</v>
      </c>
      <c r="J691" t="s">
        <v>2238</v>
      </c>
      <c r="K691" t="s">
        <v>2239</v>
      </c>
      <c r="L691" t="s">
        <v>29</v>
      </c>
      <c r="M691" t="s">
        <v>30</v>
      </c>
      <c r="N691" t="s">
        <v>2240</v>
      </c>
      <c r="O691" t="s">
        <v>322</v>
      </c>
      <c r="P691">
        <v>22980</v>
      </c>
      <c r="Q691" t="s">
        <v>33</v>
      </c>
      <c r="R691" t="s">
        <v>2241</v>
      </c>
      <c r="S691" t="s">
        <v>35</v>
      </c>
      <c r="T691" t="s">
        <v>68</v>
      </c>
      <c r="U691" t="s">
        <v>2242</v>
      </c>
      <c r="V691">
        <v>104.01</v>
      </c>
      <c r="W691">
        <v>1</v>
      </c>
      <c r="X691" s="9">
        <f>Table1[[#This Row],[Discount]]</f>
        <v>0</v>
      </c>
      <c r="Y691">
        <v>0</v>
      </c>
      <c r="Z691">
        <v>14.561400000000006</v>
      </c>
    </row>
    <row r="692" spans="1:26" ht="16" x14ac:dyDescent="0.2">
      <c r="A692">
        <v>691</v>
      </c>
      <c r="B692" t="s">
        <v>2237</v>
      </c>
      <c r="C692" s="1">
        <v>40715</v>
      </c>
      <c r="D692">
        <f>YEAR(Table1[[#This Row],[Order Date]])</f>
        <v>2011</v>
      </c>
      <c r="E692">
        <f>MONTH(Table1[[#This Row],[Order Date]])</f>
        <v>6</v>
      </c>
      <c r="F692" t="str">
        <f>Table1[[#This Row],[Order Year]]&amp;"-"&amp;Table1[[#This Row],[Order Month]]</f>
        <v>2011-6</v>
      </c>
      <c r="G692" s="5">
        <f>YEAR(Table1[[#This Row],[Order Date]])*100 + MONTH(Table1[[#This Row],[Order Date]])</f>
        <v>201106</v>
      </c>
      <c r="H692" s="1">
        <v>40717</v>
      </c>
      <c r="I692" t="s">
        <v>26</v>
      </c>
      <c r="J692" t="s">
        <v>2238</v>
      </c>
      <c r="K692" t="s">
        <v>2239</v>
      </c>
      <c r="L692" t="s">
        <v>29</v>
      </c>
      <c r="M692" t="s">
        <v>30</v>
      </c>
      <c r="N692" t="s">
        <v>2240</v>
      </c>
      <c r="O692" t="s">
        <v>322</v>
      </c>
      <c r="P692">
        <v>22980</v>
      </c>
      <c r="Q692" t="s">
        <v>33</v>
      </c>
      <c r="R692" t="s">
        <v>85</v>
      </c>
      <c r="S692" t="s">
        <v>74</v>
      </c>
      <c r="T692" t="s">
        <v>75</v>
      </c>
      <c r="U692" t="s">
        <v>86</v>
      </c>
      <c r="V692">
        <v>284.82</v>
      </c>
      <c r="W692">
        <v>1</v>
      </c>
      <c r="X692" s="9">
        <f>Table1[[#This Row],[Discount]]</f>
        <v>0</v>
      </c>
      <c r="Y692">
        <v>0</v>
      </c>
      <c r="Z692">
        <v>74.053200000000004</v>
      </c>
    </row>
    <row r="693" spans="1:26" ht="16" x14ac:dyDescent="0.2">
      <c r="A693">
        <v>692</v>
      </c>
      <c r="B693" t="s">
        <v>2237</v>
      </c>
      <c r="C693" s="1">
        <v>40715</v>
      </c>
      <c r="D693">
        <f>YEAR(Table1[[#This Row],[Order Date]])</f>
        <v>2011</v>
      </c>
      <c r="E693">
        <f>MONTH(Table1[[#This Row],[Order Date]])</f>
        <v>6</v>
      </c>
      <c r="F693" t="str">
        <f>Table1[[#This Row],[Order Year]]&amp;"-"&amp;Table1[[#This Row],[Order Month]]</f>
        <v>2011-6</v>
      </c>
      <c r="G693" s="5">
        <f>YEAR(Table1[[#This Row],[Order Date]])*100 + MONTH(Table1[[#This Row],[Order Date]])</f>
        <v>201106</v>
      </c>
      <c r="H693" s="1">
        <v>40717</v>
      </c>
      <c r="I693" t="s">
        <v>26</v>
      </c>
      <c r="J693" t="s">
        <v>2238</v>
      </c>
      <c r="K693" t="s">
        <v>2239</v>
      </c>
      <c r="L693" t="s">
        <v>29</v>
      </c>
      <c r="M693" t="s">
        <v>30</v>
      </c>
      <c r="N693" t="s">
        <v>2240</v>
      </c>
      <c r="O693" t="s">
        <v>322</v>
      </c>
      <c r="P693">
        <v>22980</v>
      </c>
      <c r="Q693" t="s">
        <v>33</v>
      </c>
      <c r="R693" t="s">
        <v>2243</v>
      </c>
      <c r="S693" t="s">
        <v>49</v>
      </c>
      <c r="T693" t="s">
        <v>62</v>
      </c>
      <c r="U693" t="s">
        <v>2244</v>
      </c>
      <c r="V693">
        <v>36.839999999999996</v>
      </c>
      <c r="W693">
        <v>3</v>
      </c>
      <c r="X693" s="9">
        <f>Table1[[#This Row],[Discount]]</f>
        <v>0</v>
      </c>
      <c r="Y693">
        <v>0</v>
      </c>
      <c r="Z693">
        <v>10.315199999999999</v>
      </c>
    </row>
    <row r="694" spans="1:26" ht="16" x14ac:dyDescent="0.2">
      <c r="A694">
        <v>693</v>
      </c>
      <c r="B694" t="s">
        <v>2245</v>
      </c>
      <c r="C694" s="1">
        <v>40996</v>
      </c>
      <c r="D694">
        <f>YEAR(Table1[[#This Row],[Order Date]])</f>
        <v>2012</v>
      </c>
      <c r="E694">
        <f>MONTH(Table1[[#This Row],[Order Date]])</f>
        <v>3</v>
      </c>
      <c r="F694" t="str">
        <f>Table1[[#This Row],[Order Year]]&amp;"-"&amp;Table1[[#This Row],[Order Month]]</f>
        <v>2012-3</v>
      </c>
      <c r="G694" s="5">
        <f>YEAR(Table1[[#This Row],[Order Date]])*100 + MONTH(Table1[[#This Row],[Order Date]])</f>
        <v>201203</v>
      </c>
      <c r="H694" s="1">
        <v>41001</v>
      </c>
      <c r="I694" t="s">
        <v>53</v>
      </c>
      <c r="J694" t="s">
        <v>2246</v>
      </c>
      <c r="K694" t="s">
        <v>2247</v>
      </c>
      <c r="L694" t="s">
        <v>29</v>
      </c>
      <c r="M694" t="s">
        <v>30</v>
      </c>
      <c r="N694" t="s">
        <v>45</v>
      </c>
      <c r="O694" t="s">
        <v>46</v>
      </c>
      <c r="P694">
        <v>90036</v>
      </c>
      <c r="Q694" t="s">
        <v>47</v>
      </c>
      <c r="R694" t="s">
        <v>2248</v>
      </c>
      <c r="S694" t="s">
        <v>74</v>
      </c>
      <c r="T694" t="s">
        <v>164</v>
      </c>
      <c r="U694" t="s">
        <v>2249</v>
      </c>
      <c r="V694">
        <v>166.24</v>
      </c>
      <c r="W694">
        <v>1</v>
      </c>
      <c r="X694" s="9">
        <f>Table1[[#This Row],[Discount]]</f>
        <v>0</v>
      </c>
      <c r="Y694">
        <v>0</v>
      </c>
      <c r="Z694">
        <v>24.936000000000007</v>
      </c>
    </row>
    <row r="695" spans="1:26" ht="16" x14ac:dyDescent="0.2">
      <c r="A695">
        <v>694</v>
      </c>
      <c r="B695" t="s">
        <v>2245</v>
      </c>
      <c r="C695" s="1">
        <v>40996</v>
      </c>
      <c r="D695">
        <f>YEAR(Table1[[#This Row],[Order Date]])</f>
        <v>2012</v>
      </c>
      <c r="E695">
        <f>MONTH(Table1[[#This Row],[Order Date]])</f>
        <v>3</v>
      </c>
      <c r="F695" t="str">
        <f>Table1[[#This Row],[Order Year]]&amp;"-"&amp;Table1[[#This Row],[Order Month]]</f>
        <v>2012-3</v>
      </c>
      <c r="G695" s="5">
        <f>YEAR(Table1[[#This Row],[Order Date]])*100 + MONTH(Table1[[#This Row],[Order Date]])</f>
        <v>201203</v>
      </c>
      <c r="H695" s="1">
        <v>41001</v>
      </c>
      <c r="I695" t="s">
        <v>53</v>
      </c>
      <c r="J695" t="s">
        <v>2246</v>
      </c>
      <c r="K695" t="s">
        <v>2247</v>
      </c>
      <c r="L695" t="s">
        <v>29</v>
      </c>
      <c r="M695" t="s">
        <v>30</v>
      </c>
      <c r="N695" t="s">
        <v>45</v>
      </c>
      <c r="O695" t="s">
        <v>46</v>
      </c>
      <c r="P695">
        <v>90036</v>
      </c>
      <c r="Q695" t="s">
        <v>47</v>
      </c>
      <c r="R695" t="s">
        <v>2250</v>
      </c>
      <c r="S695" t="s">
        <v>49</v>
      </c>
      <c r="T695" t="s">
        <v>93</v>
      </c>
      <c r="U695" t="s">
        <v>2251</v>
      </c>
      <c r="V695">
        <v>33.4</v>
      </c>
      <c r="W695">
        <v>5</v>
      </c>
      <c r="X695" s="9">
        <f>Table1[[#This Row],[Discount]]</f>
        <v>0</v>
      </c>
      <c r="Y695">
        <v>0</v>
      </c>
      <c r="Z695">
        <v>16.032</v>
      </c>
    </row>
    <row r="696" spans="1:26" ht="16" x14ac:dyDescent="0.2">
      <c r="A696">
        <v>695</v>
      </c>
      <c r="B696" t="s">
        <v>2252</v>
      </c>
      <c r="C696" s="1">
        <v>41043</v>
      </c>
      <c r="D696">
        <f>YEAR(Table1[[#This Row],[Order Date]])</f>
        <v>2012</v>
      </c>
      <c r="E696">
        <f>MONTH(Table1[[#This Row],[Order Date]])</f>
        <v>5</v>
      </c>
      <c r="F696" t="str">
        <f>Table1[[#This Row],[Order Year]]&amp;"-"&amp;Table1[[#This Row],[Order Month]]</f>
        <v>2012-5</v>
      </c>
      <c r="G696" s="5">
        <f>YEAR(Table1[[#This Row],[Order Date]])*100 + MONTH(Table1[[#This Row],[Order Date]])</f>
        <v>201205</v>
      </c>
      <c r="H696" s="1">
        <v>41046</v>
      </c>
      <c r="I696" t="s">
        <v>191</v>
      </c>
      <c r="J696" t="s">
        <v>2253</v>
      </c>
      <c r="K696" t="s">
        <v>2254</v>
      </c>
      <c r="L696" t="s">
        <v>105</v>
      </c>
      <c r="M696" t="s">
        <v>30</v>
      </c>
      <c r="N696" t="s">
        <v>2255</v>
      </c>
      <c r="O696" t="s">
        <v>150</v>
      </c>
      <c r="P696">
        <v>19013</v>
      </c>
      <c r="Q696" t="s">
        <v>151</v>
      </c>
      <c r="R696" t="s">
        <v>1162</v>
      </c>
      <c r="S696" t="s">
        <v>49</v>
      </c>
      <c r="T696" t="s">
        <v>71</v>
      </c>
      <c r="U696" t="s">
        <v>1163</v>
      </c>
      <c r="V696">
        <v>198.27200000000002</v>
      </c>
      <c r="W696">
        <v>8</v>
      </c>
      <c r="X696" s="9">
        <f>Table1[[#This Row],[Discount]]</f>
        <v>0.2</v>
      </c>
      <c r="Y696">
        <v>0.2</v>
      </c>
      <c r="Z696">
        <v>17.34879999999999</v>
      </c>
    </row>
    <row r="697" spans="1:26" ht="16" x14ac:dyDescent="0.2">
      <c r="A697">
        <v>696</v>
      </c>
      <c r="B697" t="s">
        <v>2252</v>
      </c>
      <c r="C697" s="1">
        <v>41043</v>
      </c>
      <c r="D697">
        <f>YEAR(Table1[[#This Row],[Order Date]])</f>
        <v>2012</v>
      </c>
      <c r="E697">
        <f>MONTH(Table1[[#This Row],[Order Date]])</f>
        <v>5</v>
      </c>
      <c r="F697" t="str">
        <f>Table1[[#This Row],[Order Year]]&amp;"-"&amp;Table1[[#This Row],[Order Month]]</f>
        <v>2012-5</v>
      </c>
      <c r="G697" s="5">
        <f>YEAR(Table1[[#This Row],[Order Date]])*100 + MONTH(Table1[[#This Row],[Order Date]])</f>
        <v>201205</v>
      </c>
      <c r="H697" s="1">
        <v>41046</v>
      </c>
      <c r="I697" t="s">
        <v>191</v>
      </c>
      <c r="J697" t="s">
        <v>2253</v>
      </c>
      <c r="K697" t="s">
        <v>2254</v>
      </c>
      <c r="L697" t="s">
        <v>105</v>
      </c>
      <c r="M697" t="s">
        <v>30</v>
      </c>
      <c r="N697" t="s">
        <v>2255</v>
      </c>
      <c r="O697" t="s">
        <v>150</v>
      </c>
      <c r="P697">
        <v>19013</v>
      </c>
      <c r="Q697" t="s">
        <v>151</v>
      </c>
      <c r="R697" t="s">
        <v>2256</v>
      </c>
      <c r="S697" t="s">
        <v>49</v>
      </c>
      <c r="T697" t="s">
        <v>50</v>
      </c>
      <c r="U697" t="s">
        <v>2257</v>
      </c>
      <c r="V697">
        <v>47.360000000000007</v>
      </c>
      <c r="W697">
        <v>4</v>
      </c>
      <c r="X697" s="9">
        <f>Table1[[#This Row],[Discount]]</f>
        <v>0.2</v>
      </c>
      <c r="Y697">
        <v>0.2</v>
      </c>
      <c r="Z697">
        <v>17.759999999999998</v>
      </c>
    </row>
    <row r="698" spans="1:26" ht="16" x14ac:dyDescent="0.2">
      <c r="A698">
        <v>697</v>
      </c>
      <c r="B698" t="s">
        <v>2252</v>
      </c>
      <c r="C698" s="1">
        <v>41043</v>
      </c>
      <c r="D698">
        <f>YEAR(Table1[[#This Row],[Order Date]])</f>
        <v>2012</v>
      </c>
      <c r="E698">
        <f>MONTH(Table1[[#This Row],[Order Date]])</f>
        <v>5</v>
      </c>
      <c r="F698" t="str">
        <f>Table1[[#This Row],[Order Year]]&amp;"-"&amp;Table1[[#This Row],[Order Month]]</f>
        <v>2012-5</v>
      </c>
      <c r="G698" s="5">
        <f>YEAR(Table1[[#This Row],[Order Date]])*100 + MONTH(Table1[[#This Row],[Order Date]])</f>
        <v>201205</v>
      </c>
      <c r="H698" s="1">
        <v>41046</v>
      </c>
      <c r="I698" t="s">
        <v>191</v>
      </c>
      <c r="J698" t="s">
        <v>2253</v>
      </c>
      <c r="K698" t="s">
        <v>2254</v>
      </c>
      <c r="L698" t="s">
        <v>105</v>
      </c>
      <c r="M698" t="s">
        <v>30</v>
      </c>
      <c r="N698" t="s">
        <v>2255</v>
      </c>
      <c r="O698" t="s">
        <v>150</v>
      </c>
      <c r="P698">
        <v>19013</v>
      </c>
      <c r="Q698" t="s">
        <v>151</v>
      </c>
      <c r="R698" t="s">
        <v>377</v>
      </c>
      <c r="S698" t="s">
        <v>49</v>
      </c>
      <c r="T698" t="s">
        <v>176</v>
      </c>
      <c r="U698" t="s">
        <v>378</v>
      </c>
      <c r="V698">
        <v>200.98400000000004</v>
      </c>
      <c r="W698">
        <v>7</v>
      </c>
      <c r="X698" s="9">
        <f>Table1[[#This Row],[Discount]]</f>
        <v>0.2</v>
      </c>
      <c r="Y698">
        <v>0.2</v>
      </c>
      <c r="Z698">
        <v>62.807499999999976</v>
      </c>
    </row>
    <row r="699" spans="1:26" ht="16" x14ac:dyDescent="0.2">
      <c r="A699">
        <v>698</v>
      </c>
      <c r="B699" t="s">
        <v>2252</v>
      </c>
      <c r="C699" s="1">
        <v>41043</v>
      </c>
      <c r="D699">
        <f>YEAR(Table1[[#This Row],[Order Date]])</f>
        <v>2012</v>
      </c>
      <c r="E699">
        <f>MONTH(Table1[[#This Row],[Order Date]])</f>
        <v>5</v>
      </c>
      <c r="F699" t="str">
        <f>Table1[[#This Row],[Order Year]]&amp;"-"&amp;Table1[[#This Row],[Order Month]]</f>
        <v>2012-5</v>
      </c>
      <c r="G699" s="5">
        <f>YEAR(Table1[[#This Row],[Order Date]])*100 + MONTH(Table1[[#This Row],[Order Date]])</f>
        <v>201205</v>
      </c>
      <c r="H699" s="1">
        <v>41046</v>
      </c>
      <c r="I699" t="s">
        <v>191</v>
      </c>
      <c r="J699" t="s">
        <v>2253</v>
      </c>
      <c r="K699" t="s">
        <v>2254</v>
      </c>
      <c r="L699" t="s">
        <v>105</v>
      </c>
      <c r="M699" t="s">
        <v>30</v>
      </c>
      <c r="N699" t="s">
        <v>2255</v>
      </c>
      <c r="O699" t="s">
        <v>150</v>
      </c>
      <c r="P699">
        <v>19013</v>
      </c>
      <c r="Q699" t="s">
        <v>151</v>
      </c>
      <c r="R699" t="s">
        <v>2258</v>
      </c>
      <c r="S699" t="s">
        <v>49</v>
      </c>
      <c r="T699" t="s">
        <v>50</v>
      </c>
      <c r="U699" t="s">
        <v>2259</v>
      </c>
      <c r="V699">
        <v>97.696000000000012</v>
      </c>
      <c r="W699">
        <v>4</v>
      </c>
      <c r="X699" s="9">
        <f>Table1[[#This Row],[Discount]]</f>
        <v>0.2</v>
      </c>
      <c r="Y699">
        <v>0.2</v>
      </c>
      <c r="Z699">
        <v>31.751200000000001</v>
      </c>
    </row>
    <row r="700" spans="1:26" ht="16" x14ac:dyDescent="0.2">
      <c r="A700">
        <v>699</v>
      </c>
      <c r="B700" t="s">
        <v>2252</v>
      </c>
      <c r="C700" s="1">
        <v>41043</v>
      </c>
      <c r="D700">
        <f>YEAR(Table1[[#This Row],[Order Date]])</f>
        <v>2012</v>
      </c>
      <c r="E700">
        <f>MONTH(Table1[[#This Row],[Order Date]])</f>
        <v>5</v>
      </c>
      <c r="F700" t="str">
        <f>Table1[[#This Row],[Order Year]]&amp;"-"&amp;Table1[[#This Row],[Order Month]]</f>
        <v>2012-5</v>
      </c>
      <c r="G700" s="5">
        <f>YEAR(Table1[[#This Row],[Order Date]])*100 + MONTH(Table1[[#This Row],[Order Date]])</f>
        <v>201205</v>
      </c>
      <c r="H700" s="1">
        <v>41046</v>
      </c>
      <c r="I700" t="s">
        <v>191</v>
      </c>
      <c r="J700" t="s">
        <v>2253</v>
      </c>
      <c r="K700" t="s">
        <v>2254</v>
      </c>
      <c r="L700" t="s">
        <v>105</v>
      </c>
      <c r="M700" t="s">
        <v>30</v>
      </c>
      <c r="N700" t="s">
        <v>2255</v>
      </c>
      <c r="O700" t="s">
        <v>150</v>
      </c>
      <c r="P700">
        <v>19013</v>
      </c>
      <c r="Q700" t="s">
        <v>151</v>
      </c>
      <c r="R700" t="s">
        <v>2260</v>
      </c>
      <c r="S700" t="s">
        <v>49</v>
      </c>
      <c r="T700" t="s">
        <v>71</v>
      </c>
      <c r="U700" t="s">
        <v>2261</v>
      </c>
      <c r="V700">
        <v>2.6960000000000002</v>
      </c>
      <c r="W700">
        <v>1</v>
      </c>
      <c r="X700" s="9">
        <f>Table1[[#This Row],[Discount]]</f>
        <v>0.2</v>
      </c>
      <c r="Y700">
        <v>0.2</v>
      </c>
      <c r="Z700">
        <v>0.8088000000000003</v>
      </c>
    </row>
    <row r="701" spans="1:26" ht="16" x14ac:dyDescent="0.2">
      <c r="A701">
        <v>700</v>
      </c>
      <c r="B701" t="s">
        <v>2252</v>
      </c>
      <c r="C701" s="1">
        <v>41043</v>
      </c>
      <c r="D701">
        <f>YEAR(Table1[[#This Row],[Order Date]])</f>
        <v>2012</v>
      </c>
      <c r="E701">
        <f>MONTH(Table1[[#This Row],[Order Date]])</f>
        <v>5</v>
      </c>
      <c r="F701" t="str">
        <f>Table1[[#This Row],[Order Year]]&amp;"-"&amp;Table1[[#This Row],[Order Month]]</f>
        <v>2012-5</v>
      </c>
      <c r="G701" s="5">
        <f>YEAR(Table1[[#This Row],[Order Date]])*100 + MONTH(Table1[[#This Row],[Order Date]])</f>
        <v>201205</v>
      </c>
      <c r="H701" s="1">
        <v>41046</v>
      </c>
      <c r="I701" t="s">
        <v>191</v>
      </c>
      <c r="J701" t="s">
        <v>2253</v>
      </c>
      <c r="K701" t="s">
        <v>2254</v>
      </c>
      <c r="L701" t="s">
        <v>105</v>
      </c>
      <c r="M701" t="s">
        <v>30</v>
      </c>
      <c r="N701" t="s">
        <v>2255</v>
      </c>
      <c r="O701" t="s">
        <v>150</v>
      </c>
      <c r="P701">
        <v>19013</v>
      </c>
      <c r="Q701" t="s">
        <v>151</v>
      </c>
      <c r="R701" t="s">
        <v>2262</v>
      </c>
      <c r="S701" t="s">
        <v>49</v>
      </c>
      <c r="T701" t="s">
        <v>78</v>
      </c>
      <c r="U701" t="s">
        <v>2263</v>
      </c>
      <c r="V701">
        <v>18.588000000000005</v>
      </c>
      <c r="W701">
        <v>2</v>
      </c>
      <c r="X701" s="9">
        <f>Table1[[#This Row],[Discount]]</f>
        <v>0.7</v>
      </c>
      <c r="Y701">
        <v>0.7</v>
      </c>
      <c r="Z701">
        <v>-13.6312</v>
      </c>
    </row>
    <row r="702" spans="1:26" ht="16" x14ac:dyDescent="0.2">
      <c r="A702">
        <v>701</v>
      </c>
      <c r="B702" t="s">
        <v>2252</v>
      </c>
      <c r="C702" s="1">
        <v>41043</v>
      </c>
      <c r="D702">
        <f>YEAR(Table1[[#This Row],[Order Date]])</f>
        <v>2012</v>
      </c>
      <c r="E702">
        <f>MONTH(Table1[[#This Row],[Order Date]])</f>
        <v>5</v>
      </c>
      <c r="F702" t="str">
        <f>Table1[[#This Row],[Order Year]]&amp;"-"&amp;Table1[[#This Row],[Order Month]]</f>
        <v>2012-5</v>
      </c>
      <c r="G702" s="5">
        <f>YEAR(Table1[[#This Row],[Order Date]])*100 + MONTH(Table1[[#This Row],[Order Date]])</f>
        <v>201205</v>
      </c>
      <c r="H702" s="1">
        <v>41046</v>
      </c>
      <c r="I702" t="s">
        <v>191</v>
      </c>
      <c r="J702" t="s">
        <v>2253</v>
      </c>
      <c r="K702" t="s">
        <v>2254</v>
      </c>
      <c r="L702" t="s">
        <v>105</v>
      </c>
      <c r="M702" t="s">
        <v>30</v>
      </c>
      <c r="N702" t="s">
        <v>2255</v>
      </c>
      <c r="O702" t="s">
        <v>150</v>
      </c>
      <c r="P702">
        <v>19013</v>
      </c>
      <c r="Q702" t="s">
        <v>151</v>
      </c>
      <c r="R702" t="s">
        <v>1211</v>
      </c>
      <c r="S702" t="s">
        <v>49</v>
      </c>
      <c r="T702" t="s">
        <v>78</v>
      </c>
      <c r="U702" t="s">
        <v>1212</v>
      </c>
      <c r="V702">
        <v>4.8960000000000008</v>
      </c>
      <c r="W702">
        <v>3</v>
      </c>
      <c r="X702" s="9">
        <f>Table1[[#This Row],[Discount]]</f>
        <v>0.7</v>
      </c>
      <c r="Y702">
        <v>0.7</v>
      </c>
      <c r="Z702">
        <v>-3.4271999999999991</v>
      </c>
    </row>
    <row r="703" spans="1:26" ht="16" x14ac:dyDescent="0.2">
      <c r="A703">
        <v>702</v>
      </c>
      <c r="B703" t="s">
        <v>2264</v>
      </c>
      <c r="C703" s="1">
        <v>41885</v>
      </c>
      <c r="D703">
        <f>YEAR(Table1[[#This Row],[Order Date]])</f>
        <v>2014</v>
      </c>
      <c r="E703">
        <f>MONTH(Table1[[#This Row],[Order Date]])</f>
        <v>9</v>
      </c>
      <c r="F703" t="str">
        <f>Table1[[#This Row],[Order Year]]&amp;"-"&amp;Table1[[#This Row],[Order Month]]</f>
        <v>2014-9</v>
      </c>
      <c r="G703" s="5">
        <f>YEAR(Table1[[#This Row],[Order Date]])*100 + MONTH(Table1[[#This Row],[Order Date]])</f>
        <v>201409</v>
      </c>
      <c r="H703" s="1">
        <v>41891</v>
      </c>
      <c r="I703" t="s">
        <v>53</v>
      </c>
      <c r="J703" t="s">
        <v>977</v>
      </c>
      <c r="K703" t="s">
        <v>978</v>
      </c>
      <c r="L703" t="s">
        <v>44</v>
      </c>
      <c r="M703" t="s">
        <v>30</v>
      </c>
      <c r="N703" t="s">
        <v>2183</v>
      </c>
      <c r="O703" t="s">
        <v>501</v>
      </c>
      <c r="P703">
        <v>44105</v>
      </c>
      <c r="Q703" t="s">
        <v>151</v>
      </c>
      <c r="R703" t="s">
        <v>824</v>
      </c>
      <c r="S703" t="s">
        <v>35</v>
      </c>
      <c r="T703" t="s">
        <v>68</v>
      </c>
      <c r="U703" t="s">
        <v>825</v>
      </c>
      <c r="V703">
        <v>15.072000000000003</v>
      </c>
      <c r="W703">
        <v>3</v>
      </c>
      <c r="X703" s="9">
        <f>Table1[[#This Row],[Discount]]</f>
        <v>0.2</v>
      </c>
      <c r="Y703">
        <v>0.2</v>
      </c>
      <c r="Z703">
        <v>4.1448</v>
      </c>
    </row>
    <row r="704" spans="1:26" ht="16" x14ac:dyDescent="0.2">
      <c r="A704">
        <v>703</v>
      </c>
      <c r="B704" t="s">
        <v>2265</v>
      </c>
      <c r="C704" s="1">
        <v>41583</v>
      </c>
      <c r="D704">
        <f>YEAR(Table1[[#This Row],[Order Date]])</f>
        <v>2013</v>
      </c>
      <c r="E704">
        <f>MONTH(Table1[[#This Row],[Order Date]])</f>
        <v>11</v>
      </c>
      <c r="F704" t="str">
        <f>Table1[[#This Row],[Order Year]]&amp;"-"&amp;Table1[[#This Row],[Order Month]]</f>
        <v>2013-11</v>
      </c>
      <c r="G704" s="5">
        <f>YEAR(Table1[[#This Row],[Order Date]])*100 + MONTH(Table1[[#This Row],[Order Date]])</f>
        <v>201311</v>
      </c>
      <c r="H704" s="1">
        <v>41587</v>
      </c>
      <c r="I704" t="s">
        <v>26</v>
      </c>
      <c r="J704" t="s">
        <v>1341</v>
      </c>
      <c r="K704" t="s">
        <v>1342</v>
      </c>
      <c r="L704" t="s">
        <v>44</v>
      </c>
      <c r="M704" t="s">
        <v>30</v>
      </c>
      <c r="N704" t="s">
        <v>98</v>
      </c>
      <c r="O704" t="s">
        <v>99</v>
      </c>
      <c r="P704">
        <v>98103</v>
      </c>
      <c r="Q704" t="s">
        <v>47</v>
      </c>
      <c r="R704" t="s">
        <v>2266</v>
      </c>
      <c r="S704" t="s">
        <v>35</v>
      </c>
      <c r="T704" t="s">
        <v>68</v>
      </c>
      <c r="U704" t="s">
        <v>2267</v>
      </c>
      <c r="V704">
        <v>209.88</v>
      </c>
      <c r="W704">
        <v>3</v>
      </c>
      <c r="X704" s="9">
        <f>Table1[[#This Row],[Discount]]</f>
        <v>0</v>
      </c>
      <c r="Y704">
        <v>0</v>
      </c>
      <c r="Z704">
        <v>35.679599999999979</v>
      </c>
    </row>
    <row r="705" spans="1:26" ht="16" x14ac:dyDescent="0.2">
      <c r="A705">
        <v>704</v>
      </c>
      <c r="B705" t="s">
        <v>2268</v>
      </c>
      <c r="C705" s="1">
        <v>41008</v>
      </c>
      <c r="D705">
        <f>YEAR(Table1[[#This Row],[Order Date]])</f>
        <v>2012</v>
      </c>
      <c r="E705">
        <f>MONTH(Table1[[#This Row],[Order Date]])</f>
        <v>4</v>
      </c>
      <c r="F705" t="str">
        <f>Table1[[#This Row],[Order Year]]&amp;"-"&amp;Table1[[#This Row],[Order Month]]</f>
        <v>2012-4</v>
      </c>
      <c r="G705" s="5">
        <f>YEAR(Table1[[#This Row],[Order Date]])*100 + MONTH(Table1[[#This Row],[Order Date]])</f>
        <v>201204</v>
      </c>
      <c r="H705" s="1">
        <v>41013</v>
      </c>
      <c r="I705" t="s">
        <v>53</v>
      </c>
      <c r="J705" t="s">
        <v>2269</v>
      </c>
      <c r="K705" t="s">
        <v>2270</v>
      </c>
      <c r="L705" t="s">
        <v>29</v>
      </c>
      <c r="M705" t="s">
        <v>30</v>
      </c>
      <c r="N705" t="s">
        <v>1176</v>
      </c>
      <c r="O705" t="s">
        <v>46</v>
      </c>
      <c r="P705">
        <v>90805</v>
      </c>
      <c r="Q705" t="s">
        <v>47</v>
      </c>
      <c r="R705" t="s">
        <v>2271</v>
      </c>
      <c r="S705" t="s">
        <v>35</v>
      </c>
      <c r="T705" t="s">
        <v>59</v>
      </c>
      <c r="U705" t="s">
        <v>2272</v>
      </c>
      <c r="V705">
        <v>369.91200000000003</v>
      </c>
      <c r="W705">
        <v>3</v>
      </c>
      <c r="X705" s="9">
        <f>Table1[[#This Row],[Discount]]</f>
        <v>0.2</v>
      </c>
      <c r="Y705">
        <v>0.2</v>
      </c>
      <c r="Z705">
        <v>-13.871700000000047</v>
      </c>
    </row>
    <row r="706" spans="1:26" ht="16" x14ac:dyDescent="0.2">
      <c r="A706">
        <v>705</v>
      </c>
      <c r="B706" t="s">
        <v>2273</v>
      </c>
      <c r="C706" s="1">
        <v>40798</v>
      </c>
      <c r="D706">
        <f>YEAR(Table1[[#This Row],[Order Date]])</f>
        <v>2011</v>
      </c>
      <c r="E706">
        <f>MONTH(Table1[[#This Row],[Order Date]])</f>
        <v>9</v>
      </c>
      <c r="F706" t="str">
        <f>Table1[[#This Row],[Order Year]]&amp;"-"&amp;Table1[[#This Row],[Order Month]]</f>
        <v>2011-9</v>
      </c>
      <c r="G706" s="5">
        <f>YEAR(Table1[[#This Row],[Order Date]])*100 + MONTH(Table1[[#This Row],[Order Date]])</f>
        <v>201109</v>
      </c>
      <c r="H706" s="1">
        <v>40803</v>
      </c>
      <c r="I706" t="s">
        <v>53</v>
      </c>
      <c r="J706" t="s">
        <v>2274</v>
      </c>
      <c r="K706" t="s">
        <v>2275</v>
      </c>
      <c r="L706" t="s">
        <v>44</v>
      </c>
      <c r="M706" t="s">
        <v>30</v>
      </c>
      <c r="N706" t="s">
        <v>2276</v>
      </c>
      <c r="O706" t="s">
        <v>91</v>
      </c>
      <c r="P706">
        <v>27511</v>
      </c>
      <c r="Q706" t="s">
        <v>33</v>
      </c>
      <c r="R706" t="s">
        <v>2277</v>
      </c>
      <c r="S706" t="s">
        <v>49</v>
      </c>
      <c r="T706" t="s">
        <v>93</v>
      </c>
      <c r="U706" t="s">
        <v>2278</v>
      </c>
      <c r="V706">
        <v>10.368000000000002</v>
      </c>
      <c r="W706">
        <v>2</v>
      </c>
      <c r="X706" s="9">
        <f>Table1[[#This Row],[Discount]]</f>
        <v>0.2</v>
      </c>
      <c r="Y706">
        <v>0.2</v>
      </c>
      <c r="Z706">
        <v>3.6288</v>
      </c>
    </row>
    <row r="707" spans="1:26" ht="16" x14ac:dyDescent="0.2">
      <c r="A707">
        <v>706</v>
      </c>
      <c r="B707" t="s">
        <v>2273</v>
      </c>
      <c r="C707" s="1">
        <v>40798</v>
      </c>
      <c r="D707">
        <f>YEAR(Table1[[#This Row],[Order Date]])</f>
        <v>2011</v>
      </c>
      <c r="E707">
        <f>MONTH(Table1[[#This Row],[Order Date]])</f>
        <v>9</v>
      </c>
      <c r="F707" t="str">
        <f>Table1[[#This Row],[Order Year]]&amp;"-"&amp;Table1[[#This Row],[Order Month]]</f>
        <v>2011-9</v>
      </c>
      <c r="G707" s="5">
        <f>YEAR(Table1[[#This Row],[Order Date]])*100 + MONTH(Table1[[#This Row],[Order Date]])</f>
        <v>201109</v>
      </c>
      <c r="H707" s="1">
        <v>40803</v>
      </c>
      <c r="I707" t="s">
        <v>53</v>
      </c>
      <c r="J707" t="s">
        <v>2274</v>
      </c>
      <c r="K707" t="s">
        <v>2275</v>
      </c>
      <c r="L707" t="s">
        <v>44</v>
      </c>
      <c r="M707" t="s">
        <v>30</v>
      </c>
      <c r="N707" t="s">
        <v>2276</v>
      </c>
      <c r="O707" t="s">
        <v>91</v>
      </c>
      <c r="P707">
        <v>27511</v>
      </c>
      <c r="Q707" t="s">
        <v>33</v>
      </c>
      <c r="R707" t="s">
        <v>2279</v>
      </c>
      <c r="S707" t="s">
        <v>49</v>
      </c>
      <c r="T707" t="s">
        <v>81</v>
      </c>
      <c r="U707" t="s">
        <v>2280</v>
      </c>
      <c r="V707">
        <v>166.84</v>
      </c>
      <c r="W707">
        <v>5</v>
      </c>
      <c r="X707" s="9">
        <f>Table1[[#This Row],[Discount]]</f>
        <v>0.2</v>
      </c>
      <c r="Y707">
        <v>0.2</v>
      </c>
      <c r="Z707">
        <v>18.769499999999987</v>
      </c>
    </row>
    <row r="708" spans="1:26" ht="16" x14ac:dyDescent="0.2">
      <c r="A708">
        <v>707</v>
      </c>
      <c r="B708" t="s">
        <v>2273</v>
      </c>
      <c r="C708" s="1">
        <v>40798</v>
      </c>
      <c r="D708">
        <f>YEAR(Table1[[#This Row],[Order Date]])</f>
        <v>2011</v>
      </c>
      <c r="E708">
        <f>MONTH(Table1[[#This Row],[Order Date]])</f>
        <v>9</v>
      </c>
      <c r="F708" t="str">
        <f>Table1[[#This Row],[Order Year]]&amp;"-"&amp;Table1[[#This Row],[Order Month]]</f>
        <v>2011-9</v>
      </c>
      <c r="G708" s="5">
        <f>YEAR(Table1[[#This Row],[Order Date]])*100 + MONTH(Table1[[#This Row],[Order Date]])</f>
        <v>201109</v>
      </c>
      <c r="H708" s="1">
        <v>40803</v>
      </c>
      <c r="I708" t="s">
        <v>53</v>
      </c>
      <c r="J708" t="s">
        <v>2274</v>
      </c>
      <c r="K708" t="s">
        <v>2275</v>
      </c>
      <c r="L708" t="s">
        <v>44</v>
      </c>
      <c r="M708" t="s">
        <v>30</v>
      </c>
      <c r="N708" t="s">
        <v>2276</v>
      </c>
      <c r="O708" t="s">
        <v>91</v>
      </c>
      <c r="P708">
        <v>27511</v>
      </c>
      <c r="Q708" t="s">
        <v>33</v>
      </c>
      <c r="R708" t="s">
        <v>1753</v>
      </c>
      <c r="S708" t="s">
        <v>74</v>
      </c>
      <c r="T708" t="s">
        <v>164</v>
      </c>
      <c r="U708" t="s">
        <v>1754</v>
      </c>
      <c r="V708">
        <v>15.216000000000001</v>
      </c>
      <c r="W708">
        <v>1</v>
      </c>
      <c r="X708" s="9">
        <f>Table1[[#This Row],[Discount]]</f>
        <v>0.2</v>
      </c>
      <c r="Y708">
        <v>0.2</v>
      </c>
      <c r="Z708">
        <v>2.2823999999999991</v>
      </c>
    </row>
    <row r="709" spans="1:26" ht="16" x14ac:dyDescent="0.2">
      <c r="A709">
        <v>708</v>
      </c>
      <c r="B709" t="s">
        <v>2281</v>
      </c>
      <c r="C709" s="1">
        <v>40879</v>
      </c>
      <c r="D709">
        <f>YEAR(Table1[[#This Row],[Order Date]])</f>
        <v>2011</v>
      </c>
      <c r="E709">
        <f>MONTH(Table1[[#This Row],[Order Date]])</f>
        <v>12</v>
      </c>
      <c r="F709" t="str">
        <f>Table1[[#This Row],[Order Year]]&amp;"-"&amp;Table1[[#This Row],[Order Month]]</f>
        <v>2011-12</v>
      </c>
      <c r="G709" s="5">
        <f>YEAR(Table1[[#This Row],[Order Date]])*100 + MONTH(Table1[[#This Row],[Order Date]])</f>
        <v>201112</v>
      </c>
      <c r="H709" s="1">
        <v>40881</v>
      </c>
      <c r="I709" t="s">
        <v>191</v>
      </c>
      <c r="J709" t="s">
        <v>2282</v>
      </c>
      <c r="K709" t="s">
        <v>2283</v>
      </c>
      <c r="L709" t="s">
        <v>29</v>
      </c>
      <c r="M709" t="s">
        <v>30</v>
      </c>
      <c r="N709" t="s">
        <v>269</v>
      </c>
      <c r="O709" t="s">
        <v>270</v>
      </c>
      <c r="P709">
        <v>10035</v>
      </c>
      <c r="Q709" t="s">
        <v>151</v>
      </c>
      <c r="R709" t="s">
        <v>1021</v>
      </c>
      <c r="S709" t="s">
        <v>74</v>
      </c>
      <c r="T709" t="s">
        <v>164</v>
      </c>
      <c r="U709" t="s">
        <v>1022</v>
      </c>
      <c r="V709">
        <v>119.96</v>
      </c>
      <c r="W709">
        <v>4</v>
      </c>
      <c r="X709" s="9">
        <f>Table1[[#This Row],[Discount]]</f>
        <v>0</v>
      </c>
      <c r="Y709">
        <v>0</v>
      </c>
      <c r="Z709">
        <v>52.78240000000001</v>
      </c>
    </row>
    <row r="710" spans="1:26" ht="16" x14ac:dyDescent="0.2">
      <c r="A710">
        <v>709</v>
      </c>
      <c r="B710" t="s">
        <v>2281</v>
      </c>
      <c r="C710" s="1">
        <v>40879</v>
      </c>
      <c r="D710">
        <f>YEAR(Table1[[#This Row],[Order Date]])</f>
        <v>2011</v>
      </c>
      <c r="E710">
        <f>MONTH(Table1[[#This Row],[Order Date]])</f>
        <v>12</v>
      </c>
      <c r="F710" t="str">
        <f>Table1[[#This Row],[Order Year]]&amp;"-"&amp;Table1[[#This Row],[Order Month]]</f>
        <v>2011-12</v>
      </c>
      <c r="G710" s="5">
        <f>YEAR(Table1[[#This Row],[Order Date]])*100 + MONTH(Table1[[#This Row],[Order Date]])</f>
        <v>201112</v>
      </c>
      <c r="H710" s="1">
        <v>40881</v>
      </c>
      <c r="I710" t="s">
        <v>191</v>
      </c>
      <c r="J710" t="s">
        <v>2282</v>
      </c>
      <c r="K710" t="s">
        <v>2283</v>
      </c>
      <c r="L710" t="s">
        <v>29</v>
      </c>
      <c r="M710" t="s">
        <v>30</v>
      </c>
      <c r="N710" t="s">
        <v>269</v>
      </c>
      <c r="O710" t="s">
        <v>270</v>
      </c>
      <c r="P710">
        <v>10035</v>
      </c>
      <c r="Q710" t="s">
        <v>151</v>
      </c>
      <c r="R710" t="s">
        <v>2284</v>
      </c>
      <c r="S710" t="s">
        <v>35</v>
      </c>
      <c r="T710" t="s">
        <v>36</v>
      </c>
      <c r="U710" t="s">
        <v>2285</v>
      </c>
      <c r="V710">
        <v>883.92</v>
      </c>
      <c r="W710">
        <v>5</v>
      </c>
      <c r="X710" s="9">
        <f>Table1[[#This Row],[Discount]]</f>
        <v>0.2</v>
      </c>
      <c r="Y710">
        <v>0.2</v>
      </c>
      <c r="Z710">
        <v>-110.49000000000007</v>
      </c>
    </row>
    <row r="711" spans="1:26" ht="16" x14ac:dyDescent="0.2">
      <c r="A711">
        <v>710</v>
      </c>
      <c r="B711" t="s">
        <v>2281</v>
      </c>
      <c r="C711" s="1">
        <v>40879</v>
      </c>
      <c r="D711">
        <f>YEAR(Table1[[#This Row],[Order Date]])</f>
        <v>2011</v>
      </c>
      <c r="E711">
        <f>MONTH(Table1[[#This Row],[Order Date]])</f>
        <v>12</v>
      </c>
      <c r="F711" t="str">
        <f>Table1[[#This Row],[Order Year]]&amp;"-"&amp;Table1[[#This Row],[Order Month]]</f>
        <v>2011-12</v>
      </c>
      <c r="G711" s="5">
        <f>YEAR(Table1[[#This Row],[Order Date]])*100 + MONTH(Table1[[#This Row],[Order Date]])</f>
        <v>201112</v>
      </c>
      <c r="H711" s="1">
        <v>40881</v>
      </c>
      <c r="I711" t="s">
        <v>191</v>
      </c>
      <c r="J711" t="s">
        <v>2282</v>
      </c>
      <c r="K711" t="s">
        <v>2283</v>
      </c>
      <c r="L711" t="s">
        <v>29</v>
      </c>
      <c r="M711" t="s">
        <v>30</v>
      </c>
      <c r="N711" t="s">
        <v>269</v>
      </c>
      <c r="O711" t="s">
        <v>270</v>
      </c>
      <c r="P711">
        <v>10035</v>
      </c>
      <c r="Q711" t="s">
        <v>151</v>
      </c>
      <c r="R711" t="s">
        <v>1375</v>
      </c>
      <c r="S711" t="s">
        <v>49</v>
      </c>
      <c r="T711" t="s">
        <v>78</v>
      </c>
      <c r="U711" t="s">
        <v>1376</v>
      </c>
      <c r="V711">
        <v>46.72</v>
      </c>
      <c r="W711">
        <v>8</v>
      </c>
      <c r="X711" s="9">
        <f>Table1[[#This Row],[Discount]]</f>
        <v>0.2</v>
      </c>
      <c r="Y711">
        <v>0.2</v>
      </c>
      <c r="Z711">
        <v>15.767999999999997</v>
      </c>
    </row>
    <row r="712" spans="1:26" ht="16" x14ac:dyDescent="0.2">
      <c r="A712">
        <v>711</v>
      </c>
      <c r="B712" t="s">
        <v>2286</v>
      </c>
      <c r="C712" s="1">
        <v>40638</v>
      </c>
      <c r="D712">
        <f>YEAR(Table1[[#This Row],[Order Date]])</f>
        <v>2011</v>
      </c>
      <c r="E712">
        <f>MONTH(Table1[[#This Row],[Order Date]])</f>
        <v>4</v>
      </c>
      <c r="F712" t="str">
        <f>Table1[[#This Row],[Order Year]]&amp;"-"&amp;Table1[[#This Row],[Order Month]]</f>
        <v>2011-4</v>
      </c>
      <c r="G712" s="5">
        <f>YEAR(Table1[[#This Row],[Order Date]])*100 + MONTH(Table1[[#This Row],[Order Date]])</f>
        <v>201104</v>
      </c>
      <c r="H712" s="1">
        <v>40640</v>
      </c>
      <c r="I712" t="s">
        <v>191</v>
      </c>
      <c r="J712" t="s">
        <v>2287</v>
      </c>
      <c r="K712" t="s">
        <v>2288</v>
      </c>
      <c r="L712" t="s">
        <v>105</v>
      </c>
      <c r="M712" t="s">
        <v>30</v>
      </c>
      <c r="N712" t="s">
        <v>269</v>
      </c>
      <c r="O712" t="s">
        <v>270</v>
      </c>
      <c r="P712">
        <v>10035</v>
      </c>
      <c r="Q712" t="s">
        <v>151</v>
      </c>
      <c r="R712" t="s">
        <v>1627</v>
      </c>
      <c r="S712" t="s">
        <v>49</v>
      </c>
      <c r="T712" t="s">
        <v>93</v>
      </c>
      <c r="U712" t="s">
        <v>1628</v>
      </c>
      <c r="V712">
        <v>55.48</v>
      </c>
      <c r="W712">
        <v>1</v>
      </c>
      <c r="X712" s="9">
        <f>Table1[[#This Row],[Discount]]</f>
        <v>0</v>
      </c>
      <c r="Y712">
        <v>0</v>
      </c>
      <c r="Z712">
        <v>26.630399999999998</v>
      </c>
    </row>
    <row r="713" spans="1:26" ht="16" x14ac:dyDescent="0.2">
      <c r="A713">
        <v>712</v>
      </c>
      <c r="B713" t="s">
        <v>2289</v>
      </c>
      <c r="C713" s="1">
        <v>41886</v>
      </c>
      <c r="D713">
        <f>YEAR(Table1[[#This Row],[Order Date]])</f>
        <v>2014</v>
      </c>
      <c r="E713">
        <f>MONTH(Table1[[#This Row],[Order Date]])</f>
        <v>9</v>
      </c>
      <c r="F713" t="str">
        <f>Table1[[#This Row],[Order Year]]&amp;"-"&amp;Table1[[#This Row],[Order Month]]</f>
        <v>2014-9</v>
      </c>
      <c r="G713" s="5">
        <f>YEAR(Table1[[#This Row],[Order Date]])*100 + MONTH(Table1[[#This Row],[Order Date]])</f>
        <v>201409</v>
      </c>
      <c r="H713" s="1">
        <v>41890</v>
      </c>
      <c r="I713" t="s">
        <v>53</v>
      </c>
      <c r="J713" t="s">
        <v>2290</v>
      </c>
      <c r="K713" t="s">
        <v>2291</v>
      </c>
      <c r="L713" t="s">
        <v>29</v>
      </c>
      <c r="M713" t="s">
        <v>30</v>
      </c>
      <c r="N713" t="s">
        <v>2292</v>
      </c>
      <c r="O713" t="s">
        <v>57</v>
      </c>
      <c r="P713">
        <v>32137</v>
      </c>
      <c r="Q713" t="s">
        <v>33</v>
      </c>
      <c r="R713" t="s">
        <v>2293</v>
      </c>
      <c r="S713" t="s">
        <v>49</v>
      </c>
      <c r="T713" t="s">
        <v>176</v>
      </c>
      <c r="U713" t="s">
        <v>2294</v>
      </c>
      <c r="V713">
        <v>24.448</v>
      </c>
      <c r="W713">
        <v>4</v>
      </c>
      <c r="X713" s="9">
        <f>Table1[[#This Row],[Discount]]</f>
        <v>0.2</v>
      </c>
      <c r="Y713">
        <v>0.2</v>
      </c>
      <c r="Z713">
        <v>8.8623999999999992</v>
      </c>
    </row>
    <row r="714" spans="1:26" ht="16" x14ac:dyDescent="0.2">
      <c r="A714">
        <v>713</v>
      </c>
      <c r="B714" t="s">
        <v>2295</v>
      </c>
      <c r="C714" s="1">
        <v>41779</v>
      </c>
      <c r="D714">
        <f>YEAR(Table1[[#This Row],[Order Date]])</f>
        <v>2014</v>
      </c>
      <c r="E714">
        <f>MONTH(Table1[[#This Row],[Order Date]])</f>
        <v>5</v>
      </c>
      <c r="F714" t="str">
        <f>Table1[[#This Row],[Order Year]]&amp;"-"&amp;Table1[[#This Row],[Order Month]]</f>
        <v>2014-5</v>
      </c>
      <c r="G714" s="5">
        <f>YEAR(Table1[[#This Row],[Order Date]])*100 + MONTH(Table1[[#This Row],[Order Date]])</f>
        <v>201405</v>
      </c>
      <c r="H714" s="1">
        <v>41784</v>
      </c>
      <c r="I714" t="s">
        <v>53</v>
      </c>
      <c r="J714" t="s">
        <v>2296</v>
      </c>
      <c r="K714" t="s">
        <v>2297</v>
      </c>
      <c r="L714" t="s">
        <v>44</v>
      </c>
      <c r="M714" t="s">
        <v>30</v>
      </c>
      <c r="N714" t="s">
        <v>2298</v>
      </c>
      <c r="O714" t="s">
        <v>270</v>
      </c>
      <c r="P714">
        <v>10550</v>
      </c>
      <c r="Q714" t="s">
        <v>151</v>
      </c>
      <c r="R714" t="s">
        <v>2299</v>
      </c>
      <c r="S714" t="s">
        <v>49</v>
      </c>
      <c r="T714" t="s">
        <v>81</v>
      </c>
      <c r="U714" t="s">
        <v>2300</v>
      </c>
      <c r="V714">
        <v>281.34000000000003</v>
      </c>
      <c r="W714">
        <v>6</v>
      </c>
      <c r="X714" s="9">
        <f>Table1[[#This Row],[Discount]]</f>
        <v>0</v>
      </c>
      <c r="Y714">
        <v>0</v>
      </c>
      <c r="Z714">
        <v>109.72260000000001</v>
      </c>
    </row>
    <row r="715" spans="1:26" ht="16" x14ac:dyDescent="0.2">
      <c r="A715">
        <v>714</v>
      </c>
      <c r="B715" t="s">
        <v>2295</v>
      </c>
      <c r="C715" s="1">
        <v>41779</v>
      </c>
      <c r="D715">
        <f>YEAR(Table1[[#This Row],[Order Date]])</f>
        <v>2014</v>
      </c>
      <c r="E715">
        <f>MONTH(Table1[[#This Row],[Order Date]])</f>
        <v>5</v>
      </c>
      <c r="F715" t="str">
        <f>Table1[[#This Row],[Order Year]]&amp;"-"&amp;Table1[[#This Row],[Order Month]]</f>
        <v>2014-5</v>
      </c>
      <c r="G715" s="5">
        <f>YEAR(Table1[[#This Row],[Order Date]])*100 + MONTH(Table1[[#This Row],[Order Date]])</f>
        <v>201405</v>
      </c>
      <c r="H715" s="1">
        <v>41784</v>
      </c>
      <c r="I715" t="s">
        <v>53</v>
      </c>
      <c r="J715" t="s">
        <v>2296</v>
      </c>
      <c r="K715" t="s">
        <v>2297</v>
      </c>
      <c r="L715" t="s">
        <v>44</v>
      </c>
      <c r="M715" t="s">
        <v>30</v>
      </c>
      <c r="N715" t="s">
        <v>2298</v>
      </c>
      <c r="O715" t="s">
        <v>270</v>
      </c>
      <c r="P715">
        <v>10550</v>
      </c>
      <c r="Q715" t="s">
        <v>151</v>
      </c>
      <c r="R715" t="s">
        <v>1381</v>
      </c>
      <c r="S715" t="s">
        <v>74</v>
      </c>
      <c r="T715" t="s">
        <v>75</v>
      </c>
      <c r="U715" t="s">
        <v>1382</v>
      </c>
      <c r="V715">
        <v>307.98</v>
      </c>
      <c r="W715">
        <v>2</v>
      </c>
      <c r="X715" s="9">
        <f>Table1[[#This Row],[Discount]]</f>
        <v>0</v>
      </c>
      <c r="Y715">
        <v>0</v>
      </c>
      <c r="Z715">
        <v>89.314199999999971</v>
      </c>
    </row>
    <row r="716" spans="1:26" ht="16" x14ac:dyDescent="0.2">
      <c r="A716">
        <v>715</v>
      </c>
      <c r="B716" t="s">
        <v>2295</v>
      </c>
      <c r="C716" s="1">
        <v>41779</v>
      </c>
      <c r="D716">
        <f>YEAR(Table1[[#This Row],[Order Date]])</f>
        <v>2014</v>
      </c>
      <c r="E716">
        <f>MONTH(Table1[[#This Row],[Order Date]])</f>
        <v>5</v>
      </c>
      <c r="F716" t="str">
        <f>Table1[[#This Row],[Order Year]]&amp;"-"&amp;Table1[[#This Row],[Order Month]]</f>
        <v>2014-5</v>
      </c>
      <c r="G716" s="5">
        <f>YEAR(Table1[[#This Row],[Order Date]])*100 + MONTH(Table1[[#This Row],[Order Date]])</f>
        <v>201405</v>
      </c>
      <c r="H716" s="1">
        <v>41784</v>
      </c>
      <c r="I716" t="s">
        <v>53</v>
      </c>
      <c r="J716" t="s">
        <v>2296</v>
      </c>
      <c r="K716" t="s">
        <v>2297</v>
      </c>
      <c r="L716" t="s">
        <v>44</v>
      </c>
      <c r="M716" t="s">
        <v>30</v>
      </c>
      <c r="N716" t="s">
        <v>2298</v>
      </c>
      <c r="O716" t="s">
        <v>270</v>
      </c>
      <c r="P716">
        <v>10550</v>
      </c>
      <c r="Q716" t="s">
        <v>151</v>
      </c>
      <c r="R716" t="s">
        <v>2301</v>
      </c>
      <c r="S716" t="s">
        <v>74</v>
      </c>
      <c r="T716" t="s">
        <v>164</v>
      </c>
      <c r="U716" t="s">
        <v>2302</v>
      </c>
      <c r="V716">
        <v>299.96999999999997</v>
      </c>
      <c r="W716">
        <v>3</v>
      </c>
      <c r="X716" s="9">
        <f>Table1[[#This Row],[Discount]]</f>
        <v>0</v>
      </c>
      <c r="Y716">
        <v>0</v>
      </c>
      <c r="Z716">
        <v>113.98860000000001</v>
      </c>
    </row>
    <row r="717" spans="1:26" ht="16" x14ac:dyDescent="0.2">
      <c r="A717">
        <v>716</v>
      </c>
      <c r="B717" t="s">
        <v>2303</v>
      </c>
      <c r="C717" s="1">
        <v>40725</v>
      </c>
      <c r="D717">
        <f>YEAR(Table1[[#This Row],[Order Date]])</f>
        <v>2011</v>
      </c>
      <c r="E717">
        <f>MONTH(Table1[[#This Row],[Order Date]])</f>
        <v>7</v>
      </c>
      <c r="F717" t="str">
        <f>Table1[[#This Row],[Order Year]]&amp;"-"&amp;Table1[[#This Row],[Order Month]]</f>
        <v>2011-7</v>
      </c>
      <c r="G717" s="5">
        <f>YEAR(Table1[[#This Row],[Order Date]])*100 + MONTH(Table1[[#This Row],[Order Date]])</f>
        <v>201107</v>
      </c>
      <c r="H717" s="1">
        <v>40730</v>
      </c>
      <c r="I717" t="s">
        <v>26</v>
      </c>
      <c r="J717" t="s">
        <v>977</v>
      </c>
      <c r="K717" t="s">
        <v>978</v>
      </c>
      <c r="L717" t="s">
        <v>44</v>
      </c>
      <c r="M717" t="s">
        <v>30</v>
      </c>
      <c r="N717" t="s">
        <v>98</v>
      </c>
      <c r="O717" t="s">
        <v>99</v>
      </c>
      <c r="P717">
        <v>98105</v>
      </c>
      <c r="Q717" t="s">
        <v>47</v>
      </c>
      <c r="R717" t="s">
        <v>2304</v>
      </c>
      <c r="S717" t="s">
        <v>49</v>
      </c>
      <c r="T717" t="s">
        <v>78</v>
      </c>
      <c r="U717" t="s">
        <v>2305</v>
      </c>
      <c r="V717">
        <v>19.920000000000002</v>
      </c>
      <c r="W717">
        <v>5</v>
      </c>
      <c r="X717" s="9">
        <f>Table1[[#This Row],[Discount]]</f>
        <v>0.2</v>
      </c>
      <c r="Y717">
        <v>0.2</v>
      </c>
      <c r="Z717">
        <v>6.9719999999999995</v>
      </c>
    </row>
    <row r="718" spans="1:26" ht="16" x14ac:dyDescent="0.2">
      <c r="A718">
        <v>717</v>
      </c>
      <c r="B718" t="s">
        <v>2306</v>
      </c>
      <c r="C718" s="1">
        <v>40555</v>
      </c>
      <c r="D718">
        <f>YEAR(Table1[[#This Row],[Order Date]])</f>
        <v>2011</v>
      </c>
      <c r="E718">
        <f>MONTH(Table1[[#This Row],[Order Date]])</f>
        <v>1</v>
      </c>
      <c r="F718" t="str">
        <f>Table1[[#This Row],[Order Year]]&amp;"-"&amp;Table1[[#This Row],[Order Month]]</f>
        <v>2011-1</v>
      </c>
      <c r="G718" s="5">
        <f>YEAR(Table1[[#This Row],[Order Date]])*100 + MONTH(Table1[[#This Row],[Order Date]])</f>
        <v>201101</v>
      </c>
      <c r="H718" s="1">
        <v>40558</v>
      </c>
      <c r="I718" t="s">
        <v>191</v>
      </c>
      <c r="J718" t="s">
        <v>2307</v>
      </c>
      <c r="K718" t="s">
        <v>2308</v>
      </c>
      <c r="L718" t="s">
        <v>29</v>
      </c>
      <c r="M718" t="s">
        <v>30</v>
      </c>
      <c r="N718" t="s">
        <v>247</v>
      </c>
      <c r="O718" t="s">
        <v>248</v>
      </c>
      <c r="P718">
        <v>19901</v>
      </c>
      <c r="Q718" t="s">
        <v>151</v>
      </c>
      <c r="R718" t="s">
        <v>2048</v>
      </c>
      <c r="S718" t="s">
        <v>35</v>
      </c>
      <c r="T718" t="s">
        <v>68</v>
      </c>
      <c r="U718" t="s">
        <v>2049</v>
      </c>
      <c r="V718">
        <v>9.94</v>
      </c>
      <c r="W718">
        <v>2</v>
      </c>
      <c r="X718" s="9">
        <f>Table1[[#This Row],[Discount]]</f>
        <v>0</v>
      </c>
      <c r="Y718">
        <v>0</v>
      </c>
      <c r="Z718">
        <v>3.0813999999999995</v>
      </c>
    </row>
    <row r="719" spans="1:26" ht="16" x14ac:dyDescent="0.2">
      <c r="A719">
        <v>718</v>
      </c>
      <c r="B719" t="s">
        <v>2309</v>
      </c>
      <c r="C719" s="1">
        <v>41907</v>
      </c>
      <c r="D719">
        <f>YEAR(Table1[[#This Row],[Order Date]])</f>
        <v>2014</v>
      </c>
      <c r="E719">
        <f>MONTH(Table1[[#This Row],[Order Date]])</f>
        <v>9</v>
      </c>
      <c r="F719" t="str">
        <f>Table1[[#This Row],[Order Year]]&amp;"-"&amp;Table1[[#This Row],[Order Month]]</f>
        <v>2014-9</v>
      </c>
      <c r="G719" s="5">
        <f>YEAR(Table1[[#This Row],[Order Date]])*100 + MONTH(Table1[[#This Row],[Order Date]])</f>
        <v>201409</v>
      </c>
      <c r="H719" s="1">
        <v>41912</v>
      </c>
      <c r="I719" t="s">
        <v>53</v>
      </c>
      <c r="J719" t="s">
        <v>948</v>
      </c>
      <c r="K719" t="s">
        <v>949</v>
      </c>
      <c r="L719" t="s">
        <v>29</v>
      </c>
      <c r="M719" t="s">
        <v>30</v>
      </c>
      <c r="N719" t="s">
        <v>609</v>
      </c>
      <c r="O719" t="s">
        <v>501</v>
      </c>
      <c r="P719">
        <v>43055</v>
      </c>
      <c r="Q719" t="s">
        <v>151</v>
      </c>
      <c r="R719" t="s">
        <v>2310</v>
      </c>
      <c r="S719" t="s">
        <v>35</v>
      </c>
      <c r="T719" t="s">
        <v>68</v>
      </c>
      <c r="U719" t="s">
        <v>2311</v>
      </c>
      <c r="V719">
        <v>103.05599999999998</v>
      </c>
      <c r="W719">
        <v>3</v>
      </c>
      <c r="X719" s="9">
        <f>Table1[[#This Row],[Discount]]</f>
        <v>0.2</v>
      </c>
      <c r="Y719">
        <v>0.2</v>
      </c>
      <c r="Z719">
        <v>24.475800000000007</v>
      </c>
    </row>
    <row r="720" spans="1:26" ht="16" x14ac:dyDescent="0.2">
      <c r="A720">
        <v>719</v>
      </c>
      <c r="B720" t="s">
        <v>2312</v>
      </c>
      <c r="C720" s="1">
        <v>40696</v>
      </c>
      <c r="D720">
        <f>YEAR(Table1[[#This Row],[Order Date]])</f>
        <v>2011</v>
      </c>
      <c r="E720">
        <f>MONTH(Table1[[#This Row],[Order Date]])</f>
        <v>6</v>
      </c>
      <c r="F720" t="str">
        <f>Table1[[#This Row],[Order Year]]&amp;"-"&amp;Table1[[#This Row],[Order Month]]</f>
        <v>2011-6</v>
      </c>
      <c r="G720" s="5">
        <f>YEAR(Table1[[#This Row],[Order Date]])*100 + MONTH(Table1[[#This Row],[Order Date]])</f>
        <v>201106</v>
      </c>
      <c r="H720" s="1">
        <v>40701</v>
      </c>
      <c r="I720" t="s">
        <v>53</v>
      </c>
      <c r="J720" t="s">
        <v>2313</v>
      </c>
      <c r="K720" t="s">
        <v>2314</v>
      </c>
      <c r="L720" t="s">
        <v>105</v>
      </c>
      <c r="M720" t="s">
        <v>30</v>
      </c>
      <c r="N720" t="s">
        <v>157</v>
      </c>
      <c r="O720" t="s">
        <v>124</v>
      </c>
      <c r="P720">
        <v>84057</v>
      </c>
      <c r="Q720" t="s">
        <v>47</v>
      </c>
      <c r="R720" t="s">
        <v>1727</v>
      </c>
      <c r="S720" t="s">
        <v>49</v>
      </c>
      <c r="T720" t="s">
        <v>78</v>
      </c>
      <c r="U720" t="s">
        <v>1728</v>
      </c>
      <c r="V720">
        <v>59.808000000000007</v>
      </c>
      <c r="W720">
        <v>3</v>
      </c>
      <c r="X720" s="9">
        <f>Table1[[#This Row],[Discount]]</f>
        <v>0.2</v>
      </c>
      <c r="Y720">
        <v>0.2</v>
      </c>
      <c r="Z720">
        <v>19.4376</v>
      </c>
    </row>
    <row r="721" spans="1:26" ht="16" x14ac:dyDescent="0.2">
      <c r="A721">
        <v>720</v>
      </c>
      <c r="B721" t="s">
        <v>2312</v>
      </c>
      <c r="C721" s="1">
        <v>40696</v>
      </c>
      <c r="D721">
        <f>YEAR(Table1[[#This Row],[Order Date]])</f>
        <v>2011</v>
      </c>
      <c r="E721">
        <f>MONTH(Table1[[#This Row],[Order Date]])</f>
        <v>6</v>
      </c>
      <c r="F721" t="str">
        <f>Table1[[#This Row],[Order Year]]&amp;"-"&amp;Table1[[#This Row],[Order Month]]</f>
        <v>2011-6</v>
      </c>
      <c r="G721" s="5">
        <f>YEAR(Table1[[#This Row],[Order Date]])*100 + MONTH(Table1[[#This Row],[Order Date]])</f>
        <v>201106</v>
      </c>
      <c r="H721" s="1">
        <v>40701</v>
      </c>
      <c r="I721" t="s">
        <v>53</v>
      </c>
      <c r="J721" t="s">
        <v>2313</v>
      </c>
      <c r="K721" t="s">
        <v>2314</v>
      </c>
      <c r="L721" t="s">
        <v>105</v>
      </c>
      <c r="M721" t="s">
        <v>30</v>
      </c>
      <c r="N721" t="s">
        <v>157</v>
      </c>
      <c r="O721" t="s">
        <v>124</v>
      </c>
      <c r="P721">
        <v>84057</v>
      </c>
      <c r="Q721" t="s">
        <v>47</v>
      </c>
      <c r="R721" t="s">
        <v>1543</v>
      </c>
      <c r="S721" t="s">
        <v>35</v>
      </c>
      <c r="T721" t="s">
        <v>68</v>
      </c>
      <c r="U721" t="s">
        <v>1544</v>
      </c>
      <c r="V721">
        <v>73.320000000000007</v>
      </c>
      <c r="W721">
        <v>6</v>
      </c>
      <c r="X721" s="9">
        <f>Table1[[#This Row],[Discount]]</f>
        <v>0</v>
      </c>
      <c r="Y721">
        <v>0</v>
      </c>
      <c r="Z721">
        <v>21.995999999999992</v>
      </c>
    </row>
    <row r="722" spans="1:26" ht="16" x14ac:dyDescent="0.2">
      <c r="A722">
        <v>721</v>
      </c>
      <c r="B722" t="s">
        <v>2315</v>
      </c>
      <c r="C722" s="1">
        <v>41318</v>
      </c>
      <c r="D722">
        <f>YEAR(Table1[[#This Row],[Order Date]])</f>
        <v>2013</v>
      </c>
      <c r="E722">
        <f>MONTH(Table1[[#This Row],[Order Date]])</f>
        <v>2</v>
      </c>
      <c r="F722" t="str">
        <f>Table1[[#This Row],[Order Year]]&amp;"-"&amp;Table1[[#This Row],[Order Month]]</f>
        <v>2013-2</v>
      </c>
      <c r="G722" s="5">
        <f>YEAR(Table1[[#This Row],[Order Date]])*100 + MONTH(Table1[[#This Row],[Order Date]])</f>
        <v>201302</v>
      </c>
      <c r="H722" s="1">
        <v>41323</v>
      </c>
      <c r="I722" t="s">
        <v>53</v>
      </c>
      <c r="J722" t="s">
        <v>2316</v>
      </c>
      <c r="K722" t="s">
        <v>2317</v>
      </c>
      <c r="L722" t="s">
        <v>105</v>
      </c>
      <c r="M722" t="s">
        <v>30</v>
      </c>
      <c r="N722" t="s">
        <v>45</v>
      </c>
      <c r="O722" t="s">
        <v>46</v>
      </c>
      <c r="P722">
        <v>90045</v>
      </c>
      <c r="Q722" t="s">
        <v>47</v>
      </c>
      <c r="R722" t="s">
        <v>2318</v>
      </c>
      <c r="S722" t="s">
        <v>49</v>
      </c>
      <c r="T722" t="s">
        <v>93</v>
      </c>
      <c r="U722" t="s">
        <v>2319</v>
      </c>
      <c r="V722">
        <v>146.82</v>
      </c>
      <c r="W722">
        <v>3</v>
      </c>
      <c r="X722" s="9">
        <f>Table1[[#This Row],[Discount]]</f>
        <v>0</v>
      </c>
      <c r="Y722">
        <v>0</v>
      </c>
      <c r="Z722">
        <v>73.41</v>
      </c>
    </row>
    <row r="723" spans="1:26" ht="16" x14ac:dyDescent="0.2">
      <c r="A723">
        <v>722</v>
      </c>
      <c r="B723" t="s">
        <v>2320</v>
      </c>
      <c r="C723" s="1">
        <v>41624</v>
      </c>
      <c r="D723">
        <f>YEAR(Table1[[#This Row],[Order Date]])</f>
        <v>2013</v>
      </c>
      <c r="E723">
        <f>MONTH(Table1[[#This Row],[Order Date]])</f>
        <v>12</v>
      </c>
      <c r="F723" t="str">
        <f>Table1[[#This Row],[Order Year]]&amp;"-"&amp;Table1[[#This Row],[Order Month]]</f>
        <v>2013-12</v>
      </c>
      <c r="G723" s="5">
        <f>YEAR(Table1[[#This Row],[Order Date]])*100 + MONTH(Table1[[#This Row],[Order Date]])</f>
        <v>201312</v>
      </c>
      <c r="H723" s="1">
        <v>41628</v>
      </c>
      <c r="I723" t="s">
        <v>53</v>
      </c>
      <c r="J723" t="s">
        <v>1480</v>
      </c>
      <c r="K723" t="s">
        <v>1481</v>
      </c>
      <c r="L723" t="s">
        <v>44</v>
      </c>
      <c r="M723" t="s">
        <v>30</v>
      </c>
      <c r="N723" t="s">
        <v>883</v>
      </c>
      <c r="O723" t="s">
        <v>241</v>
      </c>
      <c r="P723">
        <v>48205</v>
      </c>
      <c r="Q723" t="s">
        <v>108</v>
      </c>
      <c r="R723" t="s">
        <v>2321</v>
      </c>
      <c r="S723" t="s">
        <v>35</v>
      </c>
      <c r="T723" t="s">
        <v>59</v>
      </c>
      <c r="U723" t="s">
        <v>2322</v>
      </c>
      <c r="V723">
        <v>1652.94</v>
      </c>
      <c r="W723">
        <v>3</v>
      </c>
      <c r="X723" s="9">
        <f>Table1[[#This Row],[Discount]]</f>
        <v>0</v>
      </c>
      <c r="Y723">
        <v>0</v>
      </c>
      <c r="Z723">
        <v>231.41160000000002</v>
      </c>
    </row>
    <row r="724" spans="1:26" ht="16" x14ac:dyDescent="0.2">
      <c r="A724">
        <v>723</v>
      </c>
      <c r="B724" t="s">
        <v>2320</v>
      </c>
      <c r="C724" s="1">
        <v>41624</v>
      </c>
      <c r="D724">
        <f>YEAR(Table1[[#This Row],[Order Date]])</f>
        <v>2013</v>
      </c>
      <c r="E724">
        <f>MONTH(Table1[[#This Row],[Order Date]])</f>
        <v>12</v>
      </c>
      <c r="F724" t="str">
        <f>Table1[[#This Row],[Order Year]]&amp;"-"&amp;Table1[[#This Row],[Order Month]]</f>
        <v>2013-12</v>
      </c>
      <c r="G724" s="5">
        <f>YEAR(Table1[[#This Row],[Order Date]])*100 + MONTH(Table1[[#This Row],[Order Date]])</f>
        <v>201312</v>
      </c>
      <c r="H724" s="1">
        <v>41628</v>
      </c>
      <c r="I724" t="s">
        <v>53</v>
      </c>
      <c r="J724" t="s">
        <v>1480</v>
      </c>
      <c r="K724" t="s">
        <v>1481</v>
      </c>
      <c r="L724" t="s">
        <v>44</v>
      </c>
      <c r="M724" t="s">
        <v>30</v>
      </c>
      <c r="N724" t="s">
        <v>883</v>
      </c>
      <c r="O724" t="s">
        <v>241</v>
      </c>
      <c r="P724">
        <v>48205</v>
      </c>
      <c r="Q724" t="s">
        <v>108</v>
      </c>
      <c r="R724" t="s">
        <v>2323</v>
      </c>
      <c r="S724" t="s">
        <v>49</v>
      </c>
      <c r="T724" t="s">
        <v>62</v>
      </c>
      <c r="U724" t="s">
        <v>2324</v>
      </c>
      <c r="V724">
        <v>296.37</v>
      </c>
      <c r="W724">
        <v>3</v>
      </c>
      <c r="X724" s="9">
        <f>Table1[[#This Row],[Discount]]</f>
        <v>0</v>
      </c>
      <c r="Y724">
        <v>0</v>
      </c>
      <c r="Z724">
        <v>80.019899999999993</v>
      </c>
    </row>
    <row r="725" spans="1:26" ht="16" x14ac:dyDescent="0.2">
      <c r="A725">
        <v>724</v>
      </c>
      <c r="B725" t="s">
        <v>2325</v>
      </c>
      <c r="C725" s="1">
        <v>40823</v>
      </c>
      <c r="D725">
        <f>YEAR(Table1[[#This Row],[Order Date]])</f>
        <v>2011</v>
      </c>
      <c r="E725">
        <f>MONTH(Table1[[#This Row],[Order Date]])</f>
        <v>10</v>
      </c>
      <c r="F725" t="str">
        <f>Table1[[#This Row],[Order Year]]&amp;"-"&amp;Table1[[#This Row],[Order Month]]</f>
        <v>2011-10</v>
      </c>
      <c r="G725" s="5">
        <f>YEAR(Table1[[#This Row],[Order Date]])*100 + MONTH(Table1[[#This Row],[Order Date]])</f>
        <v>201110</v>
      </c>
      <c r="H725" s="1">
        <v>40829</v>
      </c>
      <c r="I725" t="s">
        <v>53</v>
      </c>
      <c r="J725" t="s">
        <v>2326</v>
      </c>
      <c r="K725" t="s">
        <v>2327</v>
      </c>
      <c r="L725" t="s">
        <v>105</v>
      </c>
      <c r="M725" t="s">
        <v>30</v>
      </c>
      <c r="N725" t="s">
        <v>149</v>
      </c>
      <c r="O725" t="s">
        <v>150</v>
      </c>
      <c r="P725">
        <v>19140</v>
      </c>
      <c r="Q725" t="s">
        <v>151</v>
      </c>
      <c r="R725" t="s">
        <v>2328</v>
      </c>
      <c r="S725" t="s">
        <v>35</v>
      </c>
      <c r="T725" t="s">
        <v>68</v>
      </c>
      <c r="U725" t="s">
        <v>2329</v>
      </c>
      <c r="V725">
        <v>129.91999999999999</v>
      </c>
      <c r="W725">
        <v>5</v>
      </c>
      <c r="X725" s="9">
        <f>Table1[[#This Row],[Discount]]</f>
        <v>0.2</v>
      </c>
      <c r="Y725">
        <v>0.2</v>
      </c>
      <c r="Z725">
        <v>21.112000000000002</v>
      </c>
    </row>
    <row r="726" spans="1:26" ht="16" x14ac:dyDescent="0.2">
      <c r="A726">
        <v>725</v>
      </c>
      <c r="B726" t="s">
        <v>2330</v>
      </c>
      <c r="C726" s="1">
        <v>41463</v>
      </c>
      <c r="D726">
        <f>YEAR(Table1[[#This Row],[Order Date]])</f>
        <v>2013</v>
      </c>
      <c r="E726">
        <f>MONTH(Table1[[#This Row],[Order Date]])</f>
        <v>7</v>
      </c>
      <c r="F726" t="str">
        <f>Table1[[#This Row],[Order Year]]&amp;"-"&amp;Table1[[#This Row],[Order Month]]</f>
        <v>2013-7</v>
      </c>
      <c r="G726" s="5">
        <f>YEAR(Table1[[#This Row],[Order Date]])*100 + MONTH(Table1[[#This Row],[Order Date]])</f>
        <v>201307</v>
      </c>
      <c r="H726" s="1">
        <v>41468</v>
      </c>
      <c r="I726" t="s">
        <v>53</v>
      </c>
      <c r="J726" t="s">
        <v>2331</v>
      </c>
      <c r="K726" t="s">
        <v>2332</v>
      </c>
      <c r="L726" t="s">
        <v>44</v>
      </c>
      <c r="M726" t="s">
        <v>30</v>
      </c>
      <c r="N726" t="s">
        <v>2333</v>
      </c>
      <c r="O726" t="s">
        <v>57</v>
      </c>
      <c r="P726">
        <v>33012</v>
      </c>
      <c r="Q726" t="s">
        <v>33</v>
      </c>
      <c r="R726" t="s">
        <v>2334</v>
      </c>
      <c r="S726" t="s">
        <v>49</v>
      </c>
      <c r="T726" t="s">
        <v>581</v>
      </c>
      <c r="U726" t="s">
        <v>2335</v>
      </c>
      <c r="V726">
        <v>45.584000000000003</v>
      </c>
      <c r="W726">
        <v>7</v>
      </c>
      <c r="X726" s="9">
        <f>Table1[[#This Row],[Discount]]</f>
        <v>0.2</v>
      </c>
      <c r="Y726">
        <v>0.2</v>
      </c>
      <c r="Z726">
        <v>5.1281999999999996</v>
      </c>
    </row>
    <row r="727" spans="1:26" ht="16" x14ac:dyDescent="0.2">
      <c r="A727">
        <v>726</v>
      </c>
      <c r="B727" t="s">
        <v>2336</v>
      </c>
      <c r="C727" s="1">
        <v>41899</v>
      </c>
      <c r="D727">
        <f>YEAR(Table1[[#This Row],[Order Date]])</f>
        <v>2014</v>
      </c>
      <c r="E727">
        <f>MONTH(Table1[[#This Row],[Order Date]])</f>
        <v>9</v>
      </c>
      <c r="F727" t="str">
        <f>Table1[[#This Row],[Order Year]]&amp;"-"&amp;Table1[[#This Row],[Order Month]]</f>
        <v>2014-9</v>
      </c>
      <c r="G727" s="5">
        <f>YEAR(Table1[[#This Row],[Order Date]])*100 + MONTH(Table1[[#This Row],[Order Date]])</f>
        <v>201409</v>
      </c>
      <c r="H727" s="1">
        <v>41903</v>
      </c>
      <c r="I727" t="s">
        <v>53</v>
      </c>
      <c r="J727" t="s">
        <v>2337</v>
      </c>
      <c r="K727" t="s">
        <v>2338</v>
      </c>
      <c r="L727" t="s">
        <v>29</v>
      </c>
      <c r="M727" t="s">
        <v>30</v>
      </c>
      <c r="N727" t="s">
        <v>1240</v>
      </c>
      <c r="O727" t="s">
        <v>107</v>
      </c>
      <c r="P727">
        <v>78745</v>
      </c>
      <c r="Q727" t="s">
        <v>108</v>
      </c>
      <c r="R727" t="s">
        <v>2339</v>
      </c>
      <c r="S727" t="s">
        <v>49</v>
      </c>
      <c r="T727" t="s">
        <v>176</v>
      </c>
      <c r="U727" t="s">
        <v>2340</v>
      </c>
      <c r="V727">
        <v>17.568000000000001</v>
      </c>
      <c r="W727">
        <v>2</v>
      </c>
      <c r="X727" s="9">
        <f>Table1[[#This Row],[Discount]]</f>
        <v>0.2</v>
      </c>
      <c r="Y727">
        <v>0.2</v>
      </c>
      <c r="Z727">
        <v>6.3684000000000003</v>
      </c>
    </row>
    <row r="728" spans="1:26" ht="16" x14ac:dyDescent="0.2">
      <c r="A728">
        <v>727</v>
      </c>
      <c r="B728" t="s">
        <v>2336</v>
      </c>
      <c r="C728" s="1">
        <v>41899</v>
      </c>
      <c r="D728">
        <f>YEAR(Table1[[#This Row],[Order Date]])</f>
        <v>2014</v>
      </c>
      <c r="E728">
        <f>MONTH(Table1[[#This Row],[Order Date]])</f>
        <v>9</v>
      </c>
      <c r="F728" t="str">
        <f>Table1[[#This Row],[Order Year]]&amp;"-"&amp;Table1[[#This Row],[Order Month]]</f>
        <v>2014-9</v>
      </c>
      <c r="G728" s="5">
        <f>YEAR(Table1[[#This Row],[Order Date]])*100 + MONTH(Table1[[#This Row],[Order Date]])</f>
        <v>201409</v>
      </c>
      <c r="H728" s="1">
        <v>41903</v>
      </c>
      <c r="I728" t="s">
        <v>53</v>
      </c>
      <c r="J728" t="s">
        <v>2337</v>
      </c>
      <c r="K728" t="s">
        <v>2338</v>
      </c>
      <c r="L728" t="s">
        <v>29</v>
      </c>
      <c r="M728" t="s">
        <v>30</v>
      </c>
      <c r="N728" t="s">
        <v>1240</v>
      </c>
      <c r="O728" t="s">
        <v>107</v>
      </c>
      <c r="P728">
        <v>78745</v>
      </c>
      <c r="Q728" t="s">
        <v>108</v>
      </c>
      <c r="R728" t="s">
        <v>2341</v>
      </c>
      <c r="S728" t="s">
        <v>74</v>
      </c>
      <c r="T728" t="s">
        <v>75</v>
      </c>
      <c r="U728" t="s">
        <v>2342</v>
      </c>
      <c r="V728">
        <v>55.991999999999997</v>
      </c>
      <c r="W728">
        <v>1</v>
      </c>
      <c r="X728" s="9">
        <f>Table1[[#This Row],[Discount]]</f>
        <v>0.2</v>
      </c>
      <c r="Y728">
        <v>0.2</v>
      </c>
      <c r="Z728">
        <v>5.5992000000000015</v>
      </c>
    </row>
    <row r="729" spans="1:26" ht="16" x14ac:dyDescent="0.2">
      <c r="A729">
        <v>728</v>
      </c>
      <c r="B729" t="s">
        <v>2343</v>
      </c>
      <c r="C729" s="1">
        <v>41612</v>
      </c>
      <c r="D729">
        <f>YEAR(Table1[[#This Row],[Order Date]])</f>
        <v>2013</v>
      </c>
      <c r="E729">
        <f>MONTH(Table1[[#This Row],[Order Date]])</f>
        <v>12</v>
      </c>
      <c r="F729" t="str">
        <f>Table1[[#This Row],[Order Year]]&amp;"-"&amp;Table1[[#This Row],[Order Month]]</f>
        <v>2013-12</v>
      </c>
      <c r="G729" s="5">
        <f>YEAR(Table1[[#This Row],[Order Date]])*100 + MONTH(Table1[[#This Row],[Order Date]])</f>
        <v>201312</v>
      </c>
      <c r="H729" s="1">
        <v>41615</v>
      </c>
      <c r="I729" t="s">
        <v>191</v>
      </c>
      <c r="J729" t="s">
        <v>2344</v>
      </c>
      <c r="K729" t="s">
        <v>2345</v>
      </c>
      <c r="L729" t="s">
        <v>29</v>
      </c>
      <c r="M729" t="s">
        <v>30</v>
      </c>
      <c r="N729" t="s">
        <v>2346</v>
      </c>
      <c r="O729" t="s">
        <v>270</v>
      </c>
      <c r="P729">
        <v>11572</v>
      </c>
      <c r="Q729" t="s">
        <v>151</v>
      </c>
      <c r="R729" t="s">
        <v>2347</v>
      </c>
      <c r="S729" t="s">
        <v>49</v>
      </c>
      <c r="T729" t="s">
        <v>93</v>
      </c>
      <c r="U729" t="s">
        <v>2348</v>
      </c>
      <c r="V729">
        <v>182.72</v>
      </c>
      <c r="W729">
        <v>8</v>
      </c>
      <c r="X729" s="9">
        <f>Table1[[#This Row],[Discount]]</f>
        <v>0</v>
      </c>
      <c r="Y729">
        <v>0</v>
      </c>
      <c r="Z729">
        <v>84.051199999999994</v>
      </c>
    </row>
    <row r="730" spans="1:26" ht="16" x14ac:dyDescent="0.2">
      <c r="A730">
        <v>729</v>
      </c>
      <c r="B730" t="s">
        <v>2343</v>
      </c>
      <c r="C730" s="1">
        <v>41612</v>
      </c>
      <c r="D730">
        <f>YEAR(Table1[[#This Row],[Order Date]])</f>
        <v>2013</v>
      </c>
      <c r="E730">
        <f>MONTH(Table1[[#This Row],[Order Date]])</f>
        <v>12</v>
      </c>
      <c r="F730" t="str">
        <f>Table1[[#This Row],[Order Year]]&amp;"-"&amp;Table1[[#This Row],[Order Month]]</f>
        <v>2013-12</v>
      </c>
      <c r="G730" s="5">
        <f>YEAR(Table1[[#This Row],[Order Date]])*100 + MONTH(Table1[[#This Row],[Order Date]])</f>
        <v>201312</v>
      </c>
      <c r="H730" s="1">
        <v>41615</v>
      </c>
      <c r="I730" t="s">
        <v>191</v>
      </c>
      <c r="J730" t="s">
        <v>2344</v>
      </c>
      <c r="K730" t="s">
        <v>2345</v>
      </c>
      <c r="L730" t="s">
        <v>29</v>
      </c>
      <c r="M730" t="s">
        <v>30</v>
      </c>
      <c r="N730" t="s">
        <v>2346</v>
      </c>
      <c r="O730" t="s">
        <v>270</v>
      </c>
      <c r="P730">
        <v>11572</v>
      </c>
      <c r="Q730" t="s">
        <v>151</v>
      </c>
      <c r="R730" t="s">
        <v>2349</v>
      </c>
      <c r="S730" t="s">
        <v>35</v>
      </c>
      <c r="T730" t="s">
        <v>59</v>
      </c>
      <c r="U730" t="s">
        <v>2350</v>
      </c>
      <c r="V730">
        <v>400.03199999999998</v>
      </c>
      <c r="W730">
        <v>2</v>
      </c>
      <c r="X730" s="9">
        <f>Table1[[#This Row],[Discount]]</f>
        <v>0.4</v>
      </c>
      <c r="Y730">
        <v>0.4</v>
      </c>
      <c r="Z730">
        <v>-153.34560000000005</v>
      </c>
    </row>
    <row r="731" spans="1:26" ht="16" x14ac:dyDescent="0.2">
      <c r="A731">
        <v>730</v>
      </c>
      <c r="B731" t="s">
        <v>2343</v>
      </c>
      <c r="C731" s="1">
        <v>41612</v>
      </c>
      <c r="D731">
        <f>YEAR(Table1[[#This Row],[Order Date]])</f>
        <v>2013</v>
      </c>
      <c r="E731">
        <f>MONTH(Table1[[#This Row],[Order Date]])</f>
        <v>12</v>
      </c>
      <c r="F731" t="str">
        <f>Table1[[#This Row],[Order Year]]&amp;"-"&amp;Table1[[#This Row],[Order Month]]</f>
        <v>2013-12</v>
      </c>
      <c r="G731" s="5">
        <f>YEAR(Table1[[#This Row],[Order Date]])*100 + MONTH(Table1[[#This Row],[Order Date]])</f>
        <v>201312</v>
      </c>
      <c r="H731" s="1">
        <v>41615</v>
      </c>
      <c r="I731" t="s">
        <v>191</v>
      </c>
      <c r="J731" t="s">
        <v>2344</v>
      </c>
      <c r="K731" t="s">
        <v>2345</v>
      </c>
      <c r="L731" t="s">
        <v>29</v>
      </c>
      <c r="M731" t="s">
        <v>30</v>
      </c>
      <c r="N731" t="s">
        <v>2346</v>
      </c>
      <c r="O731" t="s">
        <v>270</v>
      </c>
      <c r="P731">
        <v>11572</v>
      </c>
      <c r="Q731" t="s">
        <v>151</v>
      </c>
      <c r="R731" t="s">
        <v>2351</v>
      </c>
      <c r="S731" t="s">
        <v>49</v>
      </c>
      <c r="T731" t="s">
        <v>62</v>
      </c>
      <c r="U731" t="s">
        <v>2352</v>
      </c>
      <c r="V731">
        <v>33.630000000000003</v>
      </c>
      <c r="W731">
        <v>3</v>
      </c>
      <c r="X731" s="9">
        <f>Table1[[#This Row],[Discount]]</f>
        <v>0</v>
      </c>
      <c r="Y731">
        <v>0</v>
      </c>
      <c r="Z731">
        <v>10.088999999999999</v>
      </c>
    </row>
    <row r="732" spans="1:26" ht="16" x14ac:dyDescent="0.2">
      <c r="A732">
        <v>731</v>
      </c>
      <c r="B732" t="s">
        <v>2343</v>
      </c>
      <c r="C732" s="1">
        <v>41612</v>
      </c>
      <c r="D732">
        <f>YEAR(Table1[[#This Row],[Order Date]])</f>
        <v>2013</v>
      </c>
      <c r="E732">
        <f>MONTH(Table1[[#This Row],[Order Date]])</f>
        <v>12</v>
      </c>
      <c r="F732" t="str">
        <f>Table1[[#This Row],[Order Year]]&amp;"-"&amp;Table1[[#This Row],[Order Month]]</f>
        <v>2013-12</v>
      </c>
      <c r="G732" s="5">
        <f>YEAR(Table1[[#This Row],[Order Date]])*100 + MONTH(Table1[[#This Row],[Order Date]])</f>
        <v>201312</v>
      </c>
      <c r="H732" s="1">
        <v>41615</v>
      </c>
      <c r="I732" t="s">
        <v>191</v>
      </c>
      <c r="J732" t="s">
        <v>2344</v>
      </c>
      <c r="K732" t="s">
        <v>2345</v>
      </c>
      <c r="L732" t="s">
        <v>29</v>
      </c>
      <c r="M732" t="s">
        <v>30</v>
      </c>
      <c r="N732" t="s">
        <v>2346</v>
      </c>
      <c r="O732" t="s">
        <v>270</v>
      </c>
      <c r="P732">
        <v>11572</v>
      </c>
      <c r="Q732" t="s">
        <v>151</v>
      </c>
      <c r="R732" t="s">
        <v>945</v>
      </c>
      <c r="S732" t="s">
        <v>35</v>
      </c>
      <c r="T732" t="s">
        <v>39</v>
      </c>
      <c r="U732" t="s">
        <v>946</v>
      </c>
      <c r="V732">
        <v>542.64599999999996</v>
      </c>
      <c r="W732">
        <v>3</v>
      </c>
      <c r="X732" s="9">
        <f>Table1[[#This Row],[Discount]]</f>
        <v>0.1</v>
      </c>
      <c r="Y732">
        <v>0.1</v>
      </c>
      <c r="Z732">
        <v>102.49980000000001</v>
      </c>
    </row>
    <row r="733" spans="1:26" ht="16" x14ac:dyDescent="0.2">
      <c r="A733">
        <v>732</v>
      </c>
      <c r="B733" t="s">
        <v>2343</v>
      </c>
      <c r="C733" s="1">
        <v>41612</v>
      </c>
      <c r="D733">
        <f>YEAR(Table1[[#This Row],[Order Date]])</f>
        <v>2013</v>
      </c>
      <c r="E733">
        <f>MONTH(Table1[[#This Row],[Order Date]])</f>
        <v>12</v>
      </c>
      <c r="F733" t="str">
        <f>Table1[[#This Row],[Order Year]]&amp;"-"&amp;Table1[[#This Row],[Order Month]]</f>
        <v>2013-12</v>
      </c>
      <c r="G733" s="5">
        <f>YEAR(Table1[[#This Row],[Order Date]])*100 + MONTH(Table1[[#This Row],[Order Date]])</f>
        <v>201312</v>
      </c>
      <c r="H733" s="1">
        <v>41615</v>
      </c>
      <c r="I733" t="s">
        <v>191</v>
      </c>
      <c r="J733" t="s">
        <v>2344</v>
      </c>
      <c r="K733" t="s">
        <v>2345</v>
      </c>
      <c r="L733" t="s">
        <v>29</v>
      </c>
      <c r="M733" t="s">
        <v>30</v>
      </c>
      <c r="N733" t="s">
        <v>2346</v>
      </c>
      <c r="O733" t="s">
        <v>270</v>
      </c>
      <c r="P733">
        <v>11572</v>
      </c>
      <c r="Q733" t="s">
        <v>151</v>
      </c>
      <c r="R733" t="s">
        <v>1553</v>
      </c>
      <c r="S733" t="s">
        <v>49</v>
      </c>
      <c r="T733" t="s">
        <v>50</v>
      </c>
      <c r="U733" t="s">
        <v>1554</v>
      </c>
      <c r="V733">
        <v>6.3</v>
      </c>
      <c r="W733">
        <v>2</v>
      </c>
      <c r="X733" s="9">
        <f>Table1[[#This Row],[Discount]]</f>
        <v>0</v>
      </c>
      <c r="Y733">
        <v>0</v>
      </c>
      <c r="Z733">
        <v>3.024</v>
      </c>
    </row>
    <row r="734" spans="1:26" ht="16" x14ac:dyDescent="0.2">
      <c r="A734">
        <v>733</v>
      </c>
      <c r="B734" t="s">
        <v>2353</v>
      </c>
      <c r="C734" s="1">
        <v>41661</v>
      </c>
      <c r="D734">
        <f>YEAR(Table1[[#This Row],[Order Date]])</f>
        <v>2014</v>
      </c>
      <c r="E734">
        <f>MONTH(Table1[[#This Row],[Order Date]])</f>
        <v>1</v>
      </c>
      <c r="F734" t="str">
        <f>Table1[[#This Row],[Order Year]]&amp;"-"&amp;Table1[[#This Row],[Order Month]]</f>
        <v>2014-1</v>
      </c>
      <c r="G734" s="5">
        <f>YEAR(Table1[[#This Row],[Order Date]])*100 + MONTH(Table1[[#This Row],[Order Date]])</f>
        <v>201401</v>
      </c>
      <c r="H734" s="1">
        <v>41665</v>
      </c>
      <c r="I734" t="s">
        <v>53</v>
      </c>
      <c r="J734" t="s">
        <v>2354</v>
      </c>
      <c r="K734" t="s">
        <v>2355</v>
      </c>
      <c r="L734" t="s">
        <v>105</v>
      </c>
      <c r="M734" t="s">
        <v>30</v>
      </c>
      <c r="N734" t="s">
        <v>98</v>
      </c>
      <c r="O734" t="s">
        <v>99</v>
      </c>
      <c r="P734">
        <v>98115</v>
      </c>
      <c r="Q734" t="s">
        <v>47</v>
      </c>
      <c r="R734" t="s">
        <v>1777</v>
      </c>
      <c r="S734" t="s">
        <v>49</v>
      </c>
      <c r="T734" t="s">
        <v>62</v>
      </c>
      <c r="U734" t="s">
        <v>1778</v>
      </c>
      <c r="V734">
        <v>242.94</v>
      </c>
      <c r="W734">
        <v>3</v>
      </c>
      <c r="X734" s="9">
        <f>Table1[[#This Row],[Discount]]</f>
        <v>0</v>
      </c>
      <c r="Y734">
        <v>0</v>
      </c>
      <c r="Z734">
        <v>9.7175999999999902</v>
      </c>
    </row>
    <row r="735" spans="1:26" ht="16" x14ac:dyDescent="0.2">
      <c r="A735">
        <v>734</v>
      </c>
      <c r="B735" t="s">
        <v>2353</v>
      </c>
      <c r="C735" s="1">
        <v>41661</v>
      </c>
      <c r="D735">
        <f>YEAR(Table1[[#This Row],[Order Date]])</f>
        <v>2014</v>
      </c>
      <c r="E735">
        <f>MONTH(Table1[[#This Row],[Order Date]])</f>
        <v>1</v>
      </c>
      <c r="F735" t="str">
        <f>Table1[[#This Row],[Order Year]]&amp;"-"&amp;Table1[[#This Row],[Order Month]]</f>
        <v>2014-1</v>
      </c>
      <c r="G735" s="5">
        <f>YEAR(Table1[[#This Row],[Order Date]])*100 + MONTH(Table1[[#This Row],[Order Date]])</f>
        <v>201401</v>
      </c>
      <c r="H735" s="1">
        <v>41665</v>
      </c>
      <c r="I735" t="s">
        <v>53</v>
      </c>
      <c r="J735" t="s">
        <v>2354</v>
      </c>
      <c r="K735" t="s">
        <v>2355</v>
      </c>
      <c r="L735" t="s">
        <v>105</v>
      </c>
      <c r="M735" t="s">
        <v>30</v>
      </c>
      <c r="N735" t="s">
        <v>98</v>
      </c>
      <c r="O735" t="s">
        <v>99</v>
      </c>
      <c r="P735">
        <v>98115</v>
      </c>
      <c r="Q735" t="s">
        <v>47</v>
      </c>
      <c r="R735" t="s">
        <v>2356</v>
      </c>
      <c r="S735" t="s">
        <v>74</v>
      </c>
      <c r="T735" t="s">
        <v>164</v>
      </c>
      <c r="U735" t="s">
        <v>2357</v>
      </c>
      <c r="V735">
        <v>179.97</v>
      </c>
      <c r="W735">
        <v>3</v>
      </c>
      <c r="X735" s="9">
        <f>Table1[[#This Row],[Discount]]</f>
        <v>0</v>
      </c>
      <c r="Y735">
        <v>0</v>
      </c>
      <c r="Z735">
        <v>86.385600000000011</v>
      </c>
    </row>
    <row r="736" spans="1:26" ht="16" x14ac:dyDescent="0.2">
      <c r="A736">
        <v>735</v>
      </c>
      <c r="B736" t="s">
        <v>2353</v>
      </c>
      <c r="C736" s="1">
        <v>41661</v>
      </c>
      <c r="D736">
        <f>YEAR(Table1[[#This Row],[Order Date]])</f>
        <v>2014</v>
      </c>
      <c r="E736">
        <f>MONTH(Table1[[#This Row],[Order Date]])</f>
        <v>1</v>
      </c>
      <c r="F736" t="str">
        <f>Table1[[#This Row],[Order Year]]&amp;"-"&amp;Table1[[#This Row],[Order Month]]</f>
        <v>2014-1</v>
      </c>
      <c r="G736" s="5">
        <f>YEAR(Table1[[#This Row],[Order Date]])*100 + MONTH(Table1[[#This Row],[Order Date]])</f>
        <v>201401</v>
      </c>
      <c r="H736" s="1">
        <v>41665</v>
      </c>
      <c r="I736" t="s">
        <v>53</v>
      </c>
      <c r="J736" t="s">
        <v>2354</v>
      </c>
      <c r="K736" t="s">
        <v>2355</v>
      </c>
      <c r="L736" t="s">
        <v>105</v>
      </c>
      <c r="M736" t="s">
        <v>30</v>
      </c>
      <c r="N736" t="s">
        <v>98</v>
      </c>
      <c r="O736" t="s">
        <v>99</v>
      </c>
      <c r="P736">
        <v>98115</v>
      </c>
      <c r="Q736" t="s">
        <v>47</v>
      </c>
      <c r="R736" t="s">
        <v>1389</v>
      </c>
      <c r="S736" t="s">
        <v>49</v>
      </c>
      <c r="T736" t="s">
        <v>78</v>
      </c>
      <c r="U736" t="s">
        <v>1390</v>
      </c>
      <c r="V736">
        <v>99.695999999999998</v>
      </c>
      <c r="W736">
        <v>6</v>
      </c>
      <c r="X736" s="9">
        <f>Table1[[#This Row],[Discount]]</f>
        <v>0.2</v>
      </c>
      <c r="Y736">
        <v>0.2</v>
      </c>
      <c r="Z736">
        <v>33.647399999999998</v>
      </c>
    </row>
    <row r="737" spans="1:26" ht="16" x14ac:dyDescent="0.2">
      <c r="A737">
        <v>736</v>
      </c>
      <c r="B737" t="s">
        <v>2353</v>
      </c>
      <c r="C737" s="1">
        <v>41661</v>
      </c>
      <c r="D737">
        <f>YEAR(Table1[[#This Row],[Order Date]])</f>
        <v>2014</v>
      </c>
      <c r="E737">
        <f>MONTH(Table1[[#This Row],[Order Date]])</f>
        <v>1</v>
      </c>
      <c r="F737" t="str">
        <f>Table1[[#This Row],[Order Year]]&amp;"-"&amp;Table1[[#This Row],[Order Month]]</f>
        <v>2014-1</v>
      </c>
      <c r="G737" s="5">
        <f>YEAR(Table1[[#This Row],[Order Date]])*100 + MONTH(Table1[[#This Row],[Order Date]])</f>
        <v>201401</v>
      </c>
      <c r="H737" s="1">
        <v>41665</v>
      </c>
      <c r="I737" t="s">
        <v>53</v>
      </c>
      <c r="J737" t="s">
        <v>2354</v>
      </c>
      <c r="K737" t="s">
        <v>2355</v>
      </c>
      <c r="L737" t="s">
        <v>105</v>
      </c>
      <c r="M737" t="s">
        <v>30</v>
      </c>
      <c r="N737" t="s">
        <v>98</v>
      </c>
      <c r="O737" t="s">
        <v>99</v>
      </c>
      <c r="P737">
        <v>98115</v>
      </c>
      <c r="Q737" t="s">
        <v>47</v>
      </c>
      <c r="R737" t="s">
        <v>235</v>
      </c>
      <c r="S737" t="s">
        <v>49</v>
      </c>
      <c r="T737" t="s">
        <v>78</v>
      </c>
      <c r="U737" t="s">
        <v>236</v>
      </c>
      <c r="V737">
        <v>27.936000000000003</v>
      </c>
      <c r="W737">
        <v>4</v>
      </c>
      <c r="X737" s="9">
        <f>Table1[[#This Row],[Discount]]</f>
        <v>0.2</v>
      </c>
      <c r="Y737">
        <v>0.2</v>
      </c>
      <c r="Z737">
        <v>9.4283999999999963</v>
      </c>
    </row>
    <row r="738" spans="1:26" ht="16" x14ac:dyDescent="0.2">
      <c r="A738">
        <v>737</v>
      </c>
      <c r="B738" t="s">
        <v>2353</v>
      </c>
      <c r="C738" s="1">
        <v>41661</v>
      </c>
      <c r="D738">
        <f>YEAR(Table1[[#This Row],[Order Date]])</f>
        <v>2014</v>
      </c>
      <c r="E738">
        <f>MONTH(Table1[[#This Row],[Order Date]])</f>
        <v>1</v>
      </c>
      <c r="F738" t="str">
        <f>Table1[[#This Row],[Order Year]]&amp;"-"&amp;Table1[[#This Row],[Order Month]]</f>
        <v>2014-1</v>
      </c>
      <c r="G738" s="5">
        <f>YEAR(Table1[[#This Row],[Order Date]])*100 + MONTH(Table1[[#This Row],[Order Date]])</f>
        <v>201401</v>
      </c>
      <c r="H738" s="1">
        <v>41665</v>
      </c>
      <c r="I738" t="s">
        <v>53</v>
      </c>
      <c r="J738" t="s">
        <v>2354</v>
      </c>
      <c r="K738" t="s">
        <v>2355</v>
      </c>
      <c r="L738" t="s">
        <v>105</v>
      </c>
      <c r="M738" t="s">
        <v>30</v>
      </c>
      <c r="N738" t="s">
        <v>98</v>
      </c>
      <c r="O738" t="s">
        <v>99</v>
      </c>
      <c r="P738">
        <v>98115</v>
      </c>
      <c r="Q738" t="s">
        <v>47</v>
      </c>
      <c r="R738" t="s">
        <v>2358</v>
      </c>
      <c r="S738" t="s">
        <v>35</v>
      </c>
      <c r="T738" t="s">
        <v>36</v>
      </c>
      <c r="U738" t="s">
        <v>2359</v>
      </c>
      <c r="V738">
        <v>84.98</v>
      </c>
      <c r="W738">
        <v>1</v>
      </c>
      <c r="X738" s="9">
        <f>Table1[[#This Row],[Discount]]</f>
        <v>0</v>
      </c>
      <c r="Y738">
        <v>0</v>
      </c>
      <c r="Z738">
        <v>18.695599999999999</v>
      </c>
    </row>
    <row r="739" spans="1:26" ht="16" x14ac:dyDescent="0.2">
      <c r="A739">
        <v>738</v>
      </c>
      <c r="B739" t="s">
        <v>2353</v>
      </c>
      <c r="C739" s="1">
        <v>41661</v>
      </c>
      <c r="D739">
        <f>YEAR(Table1[[#This Row],[Order Date]])</f>
        <v>2014</v>
      </c>
      <c r="E739">
        <f>MONTH(Table1[[#This Row],[Order Date]])</f>
        <v>1</v>
      </c>
      <c r="F739" t="str">
        <f>Table1[[#This Row],[Order Year]]&amp;"-"&amp;Table1[[#This Row],[Order Month]]</f>
        <v>2014-1</v>
      </c>
      <c r="G739" s="5">
        <f>YEAR(Table1[[#This Row],[Order Date]])*100 + MONTH(Table1[[#This Row],[Order Date]])</f>
        <v>201401</v>
      </c>
      <c r="H739" s="1">
        <v>41665</v>
      </c>
      <c r="I739" t="s">
        <v>53</v>
      </c>
      <c r="J739" t="s">
        <v>2354</v>
      </c>
      <c r="K739" t="s">
        <v>2355</v>
      </c>
      <c r="L739" t="s">
        <v>105</v>
      </c>
      <c r="M739" t="s">
        <v>30</v>
      </c>
      <c r="N739" t="s">
        <v>98</v>
      </c>
      <c r="O739" t="s">
        <v>99</v>
      </c>
      <c r="P739">
        <v>98115</v>
      </c>
      <c r="Q739" t="s">
        <v>47</v>
      </c>
      <c r="R739" t="s">
        <v>2360</v>
      </c>
      <c r="S739" t="s">
        <v>49</v>
      </c>
      <c r="T739" t="s">
        <v>78</v>
      </c>
      <c r="U739" t="s">
        <v>2361</v>
      </c>
      <c r="V739">
        <v>18.72</v>
      </c>
      <c r="W739">
        <v>5</v>
      </c>
      <c r="X739" s="9">
        <f>Table1[[#This Row],[Discount]]</f>
        <v>0.2</v>
      </c>
      <c r="Y739">
        <v>0.2</v>
      </c>
      <c r="Z739">
        <v>6.5519999999999996</v>
      </c>
    </row>
    <row r="740" spans="1:26" ht="16" x14ac:dyDescent="0.2">
      <c r="A740">
        <v>739</v>
      </c>
      <c r="B740" t="s">
        <v>2362</v>
      </c>
      <c r="C740" s="1">
        <v>40794</v>
      </c>
      <c r="D740">
        <f>YEAR(Table1[[#This Row],[Order Date]])</f>
        <v>2011</v>
      </c>
      <c r="E740">
        <f>MONTH(Table1[[#This Row],[Order Date]])</f>
        <v>9</v>
      </c>
      <c r="F740" t="str">
        <f>Table1[[#This Row],[Order Year]]&amp;"-"&amp;Table1[[#This Row],[Order Month]]</f>
        <v>2011-9</v>
      </c>
      <c r="G740" s="5">
        <f>YEAR(Table1[[#This Row],[Order Date]])*100 + MONTH(Table1[[#This Row],[Order Date]])</f>
        <v>201109</v>
      </c>
      <c r="H740" s="1">
        <v>40798</v>
      </c>
      <c r="I740" t="s">
        <v>53</v>
      </c>
      <c r="J740" t="s">
        <v>452</v>
      </c>
      <c r="K740" t="s">
        <v>453</v>
      </c>
      <c r="L740" t="s">
        <v>29</v>
      </c>
      <c r="M740" t="s">
        <v>30</v>
      </c>
      <c r="N740" t="s">
        <v>130</v>
      </c>
      <c r="O740" t="s">
        <v>46</v>
      </c>
      <c r="P740">
        <v>94110</v>
      </c>
      <c r="Q740" t="s">
        <v>47</v>
      </c>
      <c r="R740" t="s">
        <v>2363</v>
      </c>
      <c r="S740" t="s">
        <v>74</v>
      </c>
      <c r="T740" t="s">
        <v>164</v>
      </c>
      <c r="U740" t="s">
        <v>2364</v>
      </c>
      <c r="V740">
        <v>49.98</v>
      </c>
      <c r="W740">
        <v>2</v>
      </c>
      <c r="X740" s="9">
        <f>Table1[[#This Row],[Discount]]</f>
        <v>0</v>
      </c>
      <c r="Y740">
        <v>0</v>
      </c>
      <c r="Z740">
        <v>8.4965999999999937</v>
      </c>
    </row>
    <row r="741" spans="1:26" ht="16" x14ac:dyDescent="0.2">
      <c r="A741">
        <v>740</v>
      </c>
      <c r="B741" t="s">
        <v>2365</v>
      </c>
      <c r="C741" s="1">
        <v>40548</v>
      </c>
      <c r="D741">
        <f>YEAR(Table1[[#This Row],[Order Date]])</f>
        <v>2011</v>
      </c>
      <c r="E741">
        <f>MONTH(Table1[[#This Row],[Order Date]])</f>
        <v>1</v>
      </c>
      <c r="F741" t="str">
        <f>Table1[[#This Row],[Order Year]]&amp;"-"&amp;Table1[[#This Row],[Order Month]]</f>
        <v>2011-1</v>
      </c>
      <c r="G741" s="5">
        <f>YEAR(Table1[[#This Row],[Order Date]])*100 + MONTH(Table1[[#This Row],[Order Date]])</f>
        <v>201101</v>
      </c>
      <c r="H741" s="1">
        <v>40552</v>
      </c>
      <c r="I741" t="s">
        <v>53</v>
      </c>
      <c r="J741" t="s">
        <v>2366</v>
      </c>
      <c r="K741" t="s">
        <v>2367</v>
      </c>
      <c r="L741" t="s">
        <v>105</v>
      </c>
      <c r="M741" t="s">
        <v>30</v>
      </c>
      <c r="N741" t="s">
        <v>213</v>
      </c>
      <c r="O741" t="s">
        <v>214</v>
      </c>
      <c r="P741">
        <v>60540</v>
      </c>
      <c r="Q741" t="s">
        <v>108</v>
      </c>
      <c r="R741" t="s">
        <v>2368</v>
      </c>
      <c r="S741" t="s">
        <v>49</v>
      </c>
      <c r="T741" t="s">
        <v>50</v>
      </c>
      <c r="U741" t="s">
        <v>2369</v>
      </c>
      <c r="V741">
        <v>11.784000000000001</v>
      </c>
      <c r="W741">
        <v>3</v>
      </c>
      <c r="X741" s="9">
        <f>Table1[[#This Row],[Discount]]</f>
        <v>0.2</v>
      </c>
      <c r="Y741">
        <v>0.2</v>
      </c>
      <c r="Z741">
        <v>4.2716999999999992</v>
      </c>
    </row>
    <row r="742" spans="1:26" ht="16" x14ac:dyDescent="0.2">
      <c r="A742">
        <v>741</v>
      </c>
      <c r="B742" t="s">
        <v>2365</v>
      </c>
      <c r="C742" s="1">
        <v>40548</v>
      </c>
      <c r="D742">
        <f>YEAR(Table1[[#This Row],[Order Date]])</f>
        <v>2011</v>
      </c>
      <c r="E742">
        <f>MONTH(Table1[[#This Row],[Order Date]])</f>
        <v>1</v>
      </c>
      <c r="F742" t="str">
        <f>Table1[[#This Row],[Order Year]]&amp;"-"&amp;Table1[[#This Row],[Order Month]]</f>
        <v>2011-1</v>
      </c>
      <c r="G742" s="5">
        <f>YEAR(Table1[[#This Row],[Order Date]])*100 + MONTH(Table1[[#This Row],[Order Date]])</f>
        <v>201101</v>
      </c>
      <c r="H742" s="1">
        <v>40552</v>
      </c>
      <c r="I742" t="s">
        <v>53</v>
      </c>
      <c r="J742" t="s">
        <v>2366</v>
      </c>
      <c r="K742" t="s">
        <v>2367</v>
      </c>
      <c r="L742" t="s">
        <v>105</v>
      </c>
      <c r="M742" t="s">
        <v>30</v>
      </c>
      <c r="N742" t="s">
        <v>213</v>
      </c>
      <c r="O742" t="s">
        <v>214</v>
      </c>
      <c r="P742">
        <v>60540</v>
      </c>
      <c r="Q742" t="s">
        <v>108</v>
      </c>
      <c r="R742" t="s">
        <v>1632</v>
      </c>
      <c r="S742" t="s">
        <v>49</v>
      </c>
      <c r="T742" t="s">
        <v>62</v>
      </c>
      <c r="U742" t="s">
        <v>1633</v>
      </c>
      <c r="V742">
        <v>272.73599999999999</v>
      </c>
      <c r="W742">
        <v>3</v>
      </c>
      <c r="X742" s="9">
        <f>Table1[[#This Row],[Discount]]</f>
        <v>0.2</v>
      </c>
      <c r="Y742">
        <v>0.2</v>
      </c>
      <c r="Z742">
        <v>-64.774800000000013</v>
      </c>
    </row>
    <row r="743" spans="1:26" ht="16" x14ac:dyDescent="0.2">
      <c r="A743">
        <v>742</v>
      </c>
      <c r="B743" t="s">
        <v>2365</v>
      </c>
      <c r="C743" s="1">
        <v>40548</v>
      </c>
      <c r="D743">
        <f>YEAR(Table1[[#This Row],[Order Date]])</f>
        <v>2011</v>
      </c>
      <c r="E743">
        <f>MONTH(Table1[[#This Row],[Order Date]])</f>
        <v>1</v>
      </c>
      <c r="F743" t="str">
        <f>Table1[[#This Row],[Order Year]]&amp;"-"&amp;Table1[[#This Row],[Order Month]]</f>
        <v>2011-1</v>
      </c>
      <c r="G743" s="5">
        <f>YEAR(Table1[[#This Row],[Order Date]])*100 + MONTH(Table1[[#This Row],[Order Date]])</f>
        <v>201101</v>
      </c>
      <c r="H743" s="1">
        <v>40552</v>
      </c>
      <c r="I743" t="s">
        <v>53</v>
      </c>
      <c r="J743" t="s">
        <v>2366</v>
      </c>
      <c r="K743" t="s">
        <v>2367</v>
      </c>
      <c r="L743" t="s">
        <v>105</v>
      </c>
      <c r="M743" t="s">
        <v>30</v>
      </c>
      <c r="N743" t="s">
        <v>213</v>
      </c>
      <c r="O743" t="s">
        <v>214</v>
      </c>
      <c r="P743">
        <v>60540</v>
      </c>
      <c r="Q743" t="s">
        <v>108</v>
      </c>
      <c r="R743" t="s">
        <v>2370</v>
      </c>
      <c r="S743" t="s">
        <v>49</v>
      </c>
      <c r="T743" t="s">
        <v>78</v>
      </c>
      <c r="U743" t="s">
        <v>2371</v>
      </c>
      <c r="V743">
        <v>3.5399999999999991</v>
      </c>
      <c r="W743">
        <v>2</v>
      </c>
      <c r="X743" s="9">
        <f>Table1[[#This Row],[Discount]]</f>
        <v>0.8</v>
      </c>
      <c r="Y743">
        <v>0.8</v>
      </c>
      <c r="Z743">
        <v>-5.4870000000000001</v>
      </c>
    </row>
    <row r="744" spans="1:26" ht="16" x14ac:dyDescent="0.2">
      <c r="A744">
        <v>743</v>
      </c>
      <c r="B744" t="s">
        <v>2372</v>
      </c>
      <c r="C744" s="1">
        <v>41514</v>
      </c>
      <c r="D744">
        <f>YEAR(Table1[[#This Row],[Order Date]])</f>
        <v>2013</v>
      </c>
      <c r="E744">
        <f>MONTH(Table1[[#This Row],[Order Date]])</f>
        <v>8</v>
      </c>
      <c r="F744" t="str">
        <f>Table1[[#This Row],[Order Year]]&amp;"-"&amp;Table1[[#This Row],[Order Month]]</f>
        <v>2013-8</v>
      </c>
      <c r="G744" s="5">
        <f>YEAR(Table1[[#This Row],[Order Date]])*100 + MONTH(Table1[[#This Row],[Order Date]])</f>
        <v>201308</v>
      </c>
      <c r="H744" s="1">
        <v>41519</v>
      </c>
      <c r="I744" t="s">
        <v>53</v>
      </c>
      <c r="J744" t="s">
        <v>2373</v>
      </c>
      <c r="K744" t="s">
        <v>2374</v>
      </c>
      <c r="L744" t="s">
        <v>29</v>
      </c>
      <c r="M744" t="s">
        <v>30</v>
      </c>
      <c r="N744" t="s">
        <v>818</v>
      </c>
      <c r="O744" t="s">
        <v>107</v>
      </c>
      <c r="P744">
        <v>75220</v>
      </c>
      <c r="Q744" t="s">
        <v>108</v>
      </c>
      <c r="R744" t="s">
        <v>1962</v>
      </c>
      <c r="S744" t="s">
        <v>49</v>
      </c>
      <c r="T744" t="s">
        <v>581</v>
      </c>
      <c r="U744" t="s">
        <v>1963</v>
      </c>
      <c r="V744">
        <v>51.52000000000001</v>
      </c>
      <c r="W744">
        <v>5</v>
      </c>
      <c r="X744" s="9">
        <f>Table1[[#This Row],[Discount]]</f>
        <v>0.2</v>
      </c>
      <c r="Y744">
        <v>0.2</v>
      </c>
      <c r="Z744">
        <v>-10.948000000000002</v>
      </c>
    </row>
    <row r="745" spans="1:26" ht="16" x14ac:dyDescent="0.2">
      <c r="A745">
        <v>744</v>
      </c>
      <c r="B745" t="s">
        <v>2372</v>
      </c>
      <c r="C745" s="1">
        <v>41514</v>
      </c>
      <c r="D745">
        <f>YEAR(Table1[[#This Row],[Order Date]])</f>
        <v>2013</v>
      </c>
      <c r="E745">
        <f>MONTH(Table1[[#This Row],[Order Date]])</f>
        <v>8</v>
      </c>
      <c r="F745" t="str">
        <f>Table1[[#This Row],[Order Year]]&amp;"-"&amp;Table1[[#This Row],[Order Month]]</f>
        <v>2013-8</v>
      </c>
      <c r="G745" s="5">
        <f>YEAR(Table1[[#This Row],[Order Date]])*100 + MONTH(Table1[[#This Row],[Order Date]])</f>
        <v>201308</v>
      </c>
      <c r="H745" s="1">
        <v>41519</v>
      </c>
      <c r="I745" t="s">
        <v>53</v>
      </c>
      <c r="J745" t="s">
        <v>2373</v>
      </c>
      <c r="K745" t="s">
        <v>2374</v>
      </c>
      <c r="L745" t="s">
        <v>29</v>
      </c>
      <c r="M745" t="s">
        <v>30</v>
      </c>
      <c r="N745" t="s">
        <v>818</v>
      </c>
      <c r="O745" t="s">
        <v>107</v>
      </c>
      <c r="P745">
        <v>75220</v>
      </c>
      <c r="Q745" t="s">
        <v>108</v>
      </c>
      <c r="R745" t="s">
        <v>1031</v>
      </c>
      <c r="S745" t="s">
        <v>49</v>
      </c>
      <c r="T745" t="s">
        <v>93</v>
      </c>
      <c r="U745" t="s">
        <v>1032</v>
      </c>
      <c r="V745">
        <v>3.5280000000000005</v>
      </c>
      <c r="W745">
        <v>1</v>
      </c>
      <c r="X745" s="9">
        <f>Table1[[#This Row],[Discount]]</f>
        <v>0.2</v>
      </c>
      <c r="Y745">
        <v>0.2</v>
      </c>
      <c r="Z745">
        <v>1.1465999999999998</v>
      </c>
    </row>
    <row r="746" spans="1:26" ht="16" x14ac:dyDescent="0.2">
      <c r="A746">
        <v>745</v>
      </c>
      <c r="B746" t="s">
        <v>2372</v>
      </c>
      <c r="C746" s="1">
        <v>41514</v>
      </c>
      <c r="D746">
        <f>YEAR(Table1[[#This Row],[Order Date]])</f>
        <v>2013</v>
      </c>
      <c r="E746">
        <f>MONTH(Table1[[#This Row],[Order Date]])</f>
        <v>8</v>
      </c>
      <c r="F746" t="str">
        <f>Table1[[#This Row],[Order Year]]&amp;"-"&amp;Table1[[#This Row],[Order Month]]</f>
        <v>2013-8</v>
      </c>
      <c r="G746" s="5">
        <f>YEAR(Table1[[#This Row],[Order Date]])*100 + MONTH(Table1[[#This Row],[Order Date]])</f>
        <v>201308</v>
      </c>
      <c r="H746" s="1">
        <v>41519</v>
      </c>
      <c r="I746" t="s">
        <v>53</v>
      </c>
      <c r="J746" t="s">
        <v>2373</v>
      </c>
      <c r="K746" t="s">
        <v>2374</v>
      </c>
      <c r="L746" t="s">
        <v>29</v>
      </c>
      <c r="M746" t="s">
        <v>30</v>
      </c>
      <c r="N746" t="s">
        <v>818</v>
      </c>
      <c r="O746" t="s">
        <v>107</v>
      </c>
      <c r="P746">
        <v>75220</v>
      </c>
      <c r="Q746" t="s">
        <v>108</v>
      </c>
      <c r="R746" t="s">
        <v>2375</v>
      </c>
      <c r="S746" t="s">
        <v>49</v>
      </c>
      <c r="T746" t="s">
        <v>93</v>
      </c>
      <c r="U746" t="s">
        <v>2376</v>
      </c>
      <c r="V746">
        <v>4.6240000000000006</v>
      </c>
      <c r="W746">
        <v>1</v>
      </c>
      <c r="X746" s="9">
        <f>Table1[[#This Row],[Discount]]</f>
        <v>0.2</v>
      </c>
      <c r="Y746">
        <v>0.2</v>
      </c>
      <c r="Z746">
        <v>1.6762000000000001</v>
      </c>
    </row>
    <row r="747" spans="1:26" ht="16" x14ac:dyDescent="0.2">
      <c r="A747">
        <v>746</v>
      </c>
      <c r="B747" t="s">
        <v>2372</v>
      </c>
      <c r="C747" s="1">
        <v>41514</v>
      </c>
      <c r="D747">
        <f>YEAR(Table1[[#This Row],[Order Date]])</f>
        <v>2013</v>
      </c>
      <c r="E747">
        <f>MONTH(Table1[[#This Row],[Order Date]])</f>
        <v>8</v>
      </c>
      <c r="F747" t="str">
        <f>Table1[[#This Row],[Order Year]]&amp;"-"&amp;Table1[[#This Row],[Order Month]]</f>
        <v>2013-8</v>
      </c>
      <c r="G747" s="5">
        <f>YEAR(Table1[[#This Row],[Order Date]])*100 + MONTH(Table1[[#This Row],[Order Date]])</f>
        <v>201308</v>
      </c>
      <c r="H747" s="1">
        <v>41519</v>
      </c>
      <c r="I747" t="s">
        <v>53</v>
      </c>
      <c r="J747" t="s">
        <v>2373</v>
      </c>
      <c r="K747" t="s">
        <v>2374</v>
      </c>
      <c r="L747" t="s">
        <v>29</v>
      </c>
      <c r="M747" t="s">
        <v>30</v>
      </c>
      <c r="N747" t="s">
        <v>818</v>
      </c>
      <c r="O747" t="s">
        <v>107</v>
      </c>
      <c r="P747">
        <v>75220</v>
      </c>
      <c r="Q747" t="s">
        <v>108</v>
      </c>
      <c r="R747" t="s">
        <v>2377</v>
      </c>
      <c r="S747" t="s">
        <v>49</v>
      </c>
      <c r="T747" t="s">
        <v>581</v>
      </c>
      <c r="U747" t="s">
        <v>2378</v>
      </c>
      <c r="V747">
        <v>55.167999999999999</v>
      </c>
      <c r="W747">
        <v>4</v>
      </c>
      <c r="X747" s="9">
        <f>Table1[[#This Row],[Discount]]</f>
        <v>0.2</v>
      </c>
      <c r="Y747">
        <v>0.2</v>
      </c>
      <c r="Z747">
        <v>6.2063999999999897</v>
      </c>
    </row>
    <row r="748" spans="1:26" ht="16" x14ac:dyDescent="0.2">
      <c r="A748">
        <v>747</v>
      </c>
      <c r="B748" t="s">
        <v>2379</v>
      </c>
      <c r="C748" s="1">
        <v>40690</v>
      </c>
      <c r="D748">
        <f>YEAR(Table1[[#This Row],[Order Date]])</f>
        <v>2011</v>
      </c>
      <c r="E748">
        <f>MONTH(Table1[[#This Row],[Order Date]])</f>
        <v>5</v>
      </c>
      <c r="F748" t="str">
        <f>Table1[[#This Row],[Order Year]]&amp;"-"&amp;Table1[[#This Row],[Order Month]]</f>
        <v>2011-5</v>
      </c>
      <c r="G748" s="5">
        <f>YEAR(Table1[[#This Row],[Order Date]])*100 + MONTH(Table1[[#This Row],[Order Date]])</f>
        <v>201105</v>
      </c>
      <c r="H748" s="1">
        <v>40690</v>
      </c>
      <c r="I748" t="s">
        <v>1293</v>
      </c>
      <c r="J748" t="s">
        <v>1624</v>
      </c>
      <c r="K748" t="s">
        <v>1625</v>
      </c>
      <c r="L748" t="s">
        <v>44</v>
      </c>
      <c r="M748" t="s">
        <v>30</v>
      </c>
      <c r="N748" t="s">
        <v>950</v>
      </c>
      <c r="O748" t="s">
        <v>46</v>
      </c>
      <c r="P748">
        <v>92105</v>
      </c>
      <c r="Q748" t="s">
        <v>47</v>
      </c>
      <c r="R748" t="s">
        <v>928</v>
      </c>
      <c r="S748" t="s">
        <v>35</v>
      </c>
      <c r="T748" t="s">
        <v>59</v>
      </c>
      <c r="U748" t="s">
        <v>929</v>
      </c>
      <c r="V748">
        <v>567.12</v>
      </c>
      <c r="W748">
        <v>10</v>
      </c>
      <c r="X748" s="9">
        <f>Table1[[#This Row],[Discount]]</f>
        <v>0.2</v>
      </c>
      <c r="Y748">
        <v>0.2</v>
      </c>
      <c r="Z748">
        <v>-28.355999999999952</v>
      </c>
    </row>
    <row r="749" spans="1:26" ht="16" x14ac:dyDescent="0.2">
      <c r="A749">
        <v>748</v>
      </c>
      <c r="B749" t="s">
        <v>2379</v>
      </c>
      <c r="C749" s="1">
        <v>40690</v>
      </c>
      <c r="D749">
        <f>YEAR(Table1[[#This Row],[Order Date]])</f>
        <v>2011</v>
      </c>
      <c r="E749">
        <f>MONTH(Table1[[#This Row],[Order Date]])</f>
        <v>5</v>
      </c>
      <c r="F749" t="str">
        <f>Table1[[#This Row],[Order Year]]&amp;"-"&amp;Table1[[#This Row],[Order Month]]</f>
        <v>2011-5</v>
      </c>
      <c r="G749" s="5">
        <f>YEAR(Table1[[#This Row],[Order Date]])*100 + MONTH(Table1[[#This Row],[Order Date]])</f>
        <v>201105</v>
      </c>
      <c r="H749" s="1">
        <v>40690</v>
      </c>
      <c r="I749" t="s">
        <v>1293</v>
      </c>
      <c r="J749" t="s">
        <v>1624</v>
      </c>
      <c r="K749" t="s">
        <v>1625</v>
      </c>
      <c r="L749" t="s">
        <v>44</v>
      </c>
      <c r="M749" t="s">
        <v>30</v>
      </c>
      <c r="N749" t="s">
        <v>950</v>
      </c>
      <c r="O749" t="s">
        <v>46</v>
      </c>
      <c r="P749">
        <v>92105</v>
      </c>
      <c r="Q749" t="s">
        <v>47</v>
      </c>
      <c r="R749" t="s">
        <v>1692</v>
      </c>
      <c r="S749" t="s">
        <v>49</v>
      </c>
      <c r="T749" t="s">
        <v>62</v>
      </c>
      <c r="U749" t="s">
        <v>1693</v>
      </c>
      <c r="V749">
        <v>359.32</v>
      </c>
      <c r="W749">
        <v>4</v>
      </c>
      <c r="X749" s="9">
        <f>Table1[[#This Row],[Discount]]</f>
        <v>0</v>
      </c>
      <c r="Y749">
        <v>0</v>
      </c>
      <c r="Z749">
        <v>7.1863999999999919</v>
      </c>
    </row>
    <row r="750" spans="1:26" ht="16" x14ac:dyDescent="0.2">
      <c r="A750">
        <v>749</v>
      </c>
      <c r="B750" t="s">
        <v>2380</v>
      </c>
      <c r="C750" s="1">
        <v>41354</v>
      </c>
      <c r="D750">
        <f>YEAR(Table1[[#This Row],[Order Date]])</f>
        <v>2013</v>
      </c>
      <c r="E750">
        <f>MONTH(Table1[[#This Row],[Order Date]])</f>
        <v>3</v>
      </c>
      <c r="F750" t="str">
        <f>Table1[[#This Row],[Order Year]]&amp;"-"&amp;Table1[[#This Row],[Order Month]]</f>
        <v>2013-3</v>
      </c>
      <c r="G750" s="5">
        <f>YEAR(Table1[[#This Row],[Order Date]])*100 + MONTH(Table1[[#This Row],[Order Date]])</f>
        <v>201303</v>
      </c>
      <c r="H750" s="1">
        <v>41356</v>
      </c>
      <c r="I750" t="s">
        <v>26</v>
      </c>
      <c r="J750" t="s">
        <v>2381</v>
      </c>
      <c r="K750" t="s">
        <v>2382</v>
      </c>
      <c r="L750" t="s">
        <v>29</v>
      </c>
      <c r="M750" t="s">
        <v>30</v>
      </c>
      <c r="N750" t="s">
        <v>2383</v>
      </c>
      <c r="O750" t="s">
        <v>214</v>
      </c>
      <c r="P750">
        <v>60201</v>
      </c>
      <c r="Q750" t="s">
        <v>108</v>
      </c>
      <c r="R750" t="s">
        <v>2384</v>
      </c>
      <c r="S750" t="s">
        <v>74</v>
      </c>
      <c r="T750" t="s">
        <v>75</v>
      </c>
      <c r="U750" t="s">
        <v>2385</v>
      </c>
      <c r="V750">
        <v>11.992000000000001</v>
      </c>
      <c r="W750">
        <v>1</v>
      </c>
      <c r="X750" s="9">
        <f>Table1[[#This Row],[Discount]]</f>
        <v>0.2</v>
      </c>
      <c r="Y750">
        <v>0.2</v>
      </c>
      <c r="Z750">
        <v>0.89939999999999909</v>
      </c>
    </row>
    <row r="751" spans="1:26" ht="16" x14ac:dyDescent="0.2">
      <c r="A751">
        <v>750</v>
      </c>
      <c r="B751" t="s">
        <v>2386</v>
      </c>
      <c r="C751" s="1">
        <v>41915</v>
      </c>
      <c r="D751">
        <f>YEAR(Table1[[#This Row],[Order Date]])</f>
        <v>2014</v>
      </c>
      <c r="E751">
        <f>MONTH(Table1[[#This Row],[Order Date]])</f>
        <v>10</v>
      </c>
      <c r="F751" t="str">
        <f>Table1[[#This Row],[Order Year]]&amp;"-"&amp;Table1[[#This Row],[Order Month]]</f>
        <v>2014-10</v>
      </c>
      <c r="G751" s="5">
        <f>YEAR(Table1[[#This Row],[Order Date]])*100 + MONTH(Table1[[#This Row],[Order Date]])</f>
        <v>201410</v>
      </c>
      <c r="H751" s="1">
        <v>41919</v>
      </c>
      <c r="I751" t="s">
        <v>53</v>
      </c>
      <c r="J751" t="s">
        <v>2387</v>
      </c>
      <c r="K751" t="s">
        <v>2388</v>
      </c>
      <c r="L751" t="s">
        <v>29</v>
      </c>
      <c r="M751" t="s">
        <v>30</v>
      </c>
      <c r="N751" t="s">
        <v>2389</v>
      </c>
      <c r="O751" t="s">
        <v>241</v>
      </c>
      <c r="P751">
        <v>48183</v>
      </c>
      <c r="Q751" t="s">
        <v>108</v>
      </c>
      <c r="R751" t="s">
        <v>2390</v>
      </c>
      <c r="S751" t="s">
        <v>49</v>
      </c>
      <c r="T751" t="s">
        <v>78</v>
      </c>
      <c r="U751" t="s">
        <v>2391</v>
      </c>
      <c r="V751">
        <v>58.050000000000004</v>
      </c>
      <c r="W751">
        <v>3</v>
      </c>
      <c r="X751" s="9">
        <f>Table1[[#This Row],[Discount]]</f>
        <v>0</v>
      </c>
      <c r="Y751">
        <v>0</v>
      </c>
      <c r="Z751">
        <v>26.702999999999999</v>
      </c>
    </row>
    <row r="752" spans="1:26" ht="16" x14ac:dyDescent="0.2">
      <c r="A752">
        <v>751</v>
      </c>
      <c r="B752" t="s">
        <v>2386</v>
      </c>
      <c r="C752" s="1">
        <v>41915</v>
      </c>
      <c r="D752">
        <f>YEAR(Table1[[#This Row],[Order Date]])</f>
        <v>2014</v>
      </c>
      <c r="E752">
        <f>MONTH(Table1[[#This Row],[Order Date]])</f>
        <v>10</v>
      </c>
      <c r="F752" t="str">
        <f>Table1[[#This Row],[Order Year]]&amp;"-"&amp;Table1[[#This Row],[Order Month]]</f>
        <v>2014-10</v>
      </c>
      <c r="G752" s="5">
        <f>YEAR(Table1[[#This Row],[Order Date]])*100 + MONTH(Table1[[#This Row],[Order Date]])</f>
        <v>201410</v>
      </c>
      <c r="H752" s="1">
        <v>41919</v>
      </c>
      <c r="I752" t="s">
        <v>53</v>
      </c>
      <c r="J752" t="s">
        <v>2387</v>
      </c>
      <c r="K752" t="s">
        <v>2388</v>
      </c>
      <c r="L752" t="s">
        <v>29</v>
      </c>
      <c r="M752" t="s">
        <v>30</v>
      </c>
      <c r="N752" t="s">
        <v>2389</v>
      </c>
      <c r="O752" t="s">
        <v>241</v>
      </c>
      <c r="P752">
        <v>48183</v>
      </c>
      <c r="Q752" t="s">
        <v>108</v>
      </c>
      <c r="R752" t="s">
        <v>2392</v>
      </c>
      <c r="S752" t="s">
        <v>35</v>
      </c>
      <c r="T752" t="s">
        <v>68</v>
      </c>
      <c r="U752" t="s">
        <v>2393</v>
      </c>
      <c r="V752">
        <v>157.74</v>
      </c>
      <c r="W752">
        <v>11</v>
      </c>
      <c r="X752" s="9">
        <f>Table1[[#This Row],[Discount]]</f>
        <v>0</v>
      </c>
      <c r="Y752">
        <v>0</v>
      </c>
      <c r="Z752">
        <v>56.7864</v>
      </c>
    </row>
    <row r="753" spans="1:26" ht="16" x14ac:dyDescent="0.2">
      <c r="A753">
        <v>752</v>
      </c>
      <c r="B753" t="s">
        <v>2386</v>
      </c>
      <c r="C753" s="1">
        <v>41915</v>
      </c>
      <c r="D753">
        <f>YEAR(Table1[[#This Row],[Order Date]])</f>
        <v>2014</v>
      </c>
      <c r="E753">
        <f>MONTH(Table1[[#This Row],[Order Date]])</f>
        <v>10</v>
      </c>
      <c r="F753" t="str">
        <f>Table1[[#This Row],[Order Year]]&amp;"-"&amp;Table1[[#This Row],[Order Month]]</f>
        <v>2014-10</v>
      </c>
      <c r="G753" s="5">
        <f>YEAR(Table1[[#This Row],[Order Date]])*100 + MONTH(Table1[[#This Row],[Order Date]])</f>
        <v>201410</v>
      </c>
      <c r="H753" s="1">
        <v>41919</v>
      </c>
      <c r="I753" t="s">
        <v>53</v>
      </c>
      <c r="J753" t="s">
        <v>2387</v>
      </c>
      <c r="K753" t="s">
        <v>2388</v>
      </c>
      <c r="L753" t="s">
        <v>29</v>
      </c>
      <c r="M753" t="s">
        <v>30</v>
      </c>
      <c r="N753" t="s">
        <v>2389</v>
      </c>
      <c r="O753" t="s">
        <v>241</v>
      </c>
      <c r="P753">
        <v>48183</v>
      </c>
      <c r="Q753" t="s">
        <v>108</v>
      </c>
      <c r="R753" t="s">
        <v>1426</v>
      </c>
      <c r="S753" t="s">
        <v>49</v>
      </c>
      <c r="T753" t="s">
        <v>71</v>
      </c>
      <c r="U753" t="s">
        <v>1427</v>
      </c>
      <c r="V753">
        <v>56.980000000000004</v>
      </c>
      <c r="W753">
        <v>7</v>
      </c>
      <c r="X753" s="9">
        <f>Table1[[#This Row],[Discount]]</f>
        <v>0</v>
      </c>
      <c r="Y753">
        <v>0</v>
      </c>
      <c r="Z753">
        <v>22.792000000000002</v>
      </c>
    </row>
    <row r="754" spans="1:26" ht="16" x14ac:dyDescent="0.2">
      <c r="A754">
        <v>753</v>
      </c>
      <c r="B754" t="s">
        <v>2386</v>
      </c>
      <c r="C754" s="1">
        <v>41915</v>
      </c>
      <c r="D754">
        <f>YEAR(Table1[[#This Row],[Order Date]])</f>
        <v>2014</v>
      </c>
      <c r="E754">
        <f>MONTH(Table1[[#This Row],[Order Date]])</f>
        <v>10</v>
      </c>
      <c r="F754" t="str">
        <f>Table1[[#This Row],[Order Year]]&amp;"-"&amp;Table1[[#This Row],[Order Month]]</f>
        <v>2014-10</v>
      </c>
      <c r="G754" s="5">
        <f>YEAR(Table1[[#This Row],[Order Date]])*100 + MONTH(Table1[[#This Row],[Order Date]])</f>
        <v>201410</v>
      </c>
      <c r="H754" s="1">
        <v>41919</v>
      </c>
      <c r="I754" t="s">
        <v>53</v>
      </c>
      <c r="J754" t="s">
        <v>2387</v>
      </c>
      <c r="K754" t="s">
        <v>2388</v>
      </c>
      <c r="L754" t="s">
        <v>29</v>
      </c>
      <c r="M754" t="s">
        <v>30</v>
      </c>
      <c r="N754" t="s">
        <v>2389</v>
      </c>
      <c r="O754" t="s">
        <v>241</v>
      </c>
      <c r="P754">
        <v>48183</v>
      </c>
      <c r="Q754" t="s">
        <v>108</v>
      </c>
      <c r="R754" t="s">
        <v>2394</v>
      </c>
      <c r="S754" t="s">
        <v>49</v>
      </c>
      <c r="T754" t="s">
        <v>78</v>
      </c>
      <c r="U754" t="s">
        <v>2395</v>
      </c>
      <c r="V754">
        <v>2.88</v>
      </c>
      <c r="W754">
        <v>1</v>
      </c>
      <c r="X754" s="9">
        <f>Table1[[#This Row],[Discount]]</f>
        <v>0</v>
      </c>
      <c r="Y754">
        <v>0</v>
      </c>
      <c r="Z754">
        <v>1.4112</v>
      </c>
    </row>
    <row r="755" spans="1:26" ht="16" x14ac:dyDescent="0.2">
      <c r="A755">
        <v>754</v>
      </c>
      <c r="B755" t="s">
        <v>2396</v>
      </c>
      <c r="C755" s="1">
        <v>41372</v>
      </c>
      <c r="D755">
        <f>YEAR(Table1[[#This Row],[Order Date]])</f>
        <v>2013</v>
      </c>
      <c r="E755">
        <f>MONTH(Table1[[#This Row],[Order Date]])</f>
        <v>4</v>
      </c>
      <c r="F755" t="str">
        <f>Table1[[#This Row],[Order Year]]&amp;"-"&amp;Table1[[#This Row],[Order Month]]</f>
        <v>2013-4</v>
      </c>
      <c r="G755" s="5">
        <f>YEAR(Table1[[#This Row],[Order Date]])*100 + MONTH(Table1[[#This Row],[Order Date]])</f>
        <v>201304</v>
      </c>
      <c r="H755" s="1">
        <v>41374</v>
      </c>
      <c r="I755" t="s">
        <v>191</v>
      </c>
      <c r="J755" t="s">
        <v>2397</v>
      </c>
      <c r="K755" t="s">
        <v>2398</v>
      </c>
      <c r="L755" t="s">
        <v>44</v>
      </c>
      <c r="M755" t="s">
        <v>30</v>
      </c>
      <c r="N755" t="s">
        <v>130</v>
      </c>
      <c r="O755" t="s">
        <v>46</v>
      </c>
      <c r="P755">
        <v>94110</v>
      </c>
      <c r="Q755" t="s">
        <v>47</v>
      </c>
      <c r="R755" t="s">
        <v>2399</v>
      </c>
      <c r="S755" t="s">
        <v>74</v>
      </c>
      <c r="T755" t="s">
        <v>1219</v>
      </c>
      <c r="U755" t="s">
        <v>2400</v>
      </c>
      <c r="V755">
        <v>1199.9760000000001</v>
      </c>
      <c r="W755">
        <v>3</v>
      </c>
      <c r="X755" s="9">
        <f>Table1[[#This Row],[Discount]]</f>
        <v>0.2</v>
      </c>
      <c r="Y755">
        <v>0.2</v>
      </c>
      <c r="Z755">
        <v>374.99249999999995</v>
      </c>
    </row>
    <row r="756" spans="1:26" ht="16" x14ac:dyDescent="0.2">
      <c r="A756">
        <v>755</v>
      </c>
      <c r="B756" t="s">
        <v>2401</v>
      </c>
      <c r="C756" s="1">
        <v>41250</v>
      </c>
      <c r="D756">
        <f>YEAR(Table1[[#This Row],[Order Date]])</f>
        <v>2012</v>
      </c>
      <c r="E756">
        <f>MONTH(Table1[[#This Row],[Order Date]])</f>
        <v>12</v>
      </c>
      <c r="F756" t="str">
        <f>Table1[[#This Row],[Order Year]]&amp;"-"&amp;Table1[[#This Row],[Order Month]]</f>
        <v>2012-12</v>
      </c>
      <c r="G756" s="5">
        <f>YEAR(Table1[[#This Row],[Order Date]])*100 + MONTH(Table1[[#This Row],[Order Date]])</f>
        <v>201212</v>
      </c>
      <c r="H756" s="1">
        <v>41255</v>
      </c>
      <c r="I756" t="s">
        <v>53</v>
      </c>
      <c r="J756" t="s">
        <v>1987</v>
      </c>
      <c r="K756" t="s">
        <v>1988</v>
      </c>
      <c r="L756" t="s">
        <v>29</v>
      </c>
      <c r="M756" t="s">
        <v>30</v>
      </c>
      <c r="N756" t="s">
        <v>45</v>
      </c>
      <c r="O756" t="s">
        <v>46</v>
      </c>
      <c r="P756">
        <v>90036</v>
      </c>
      <c r="Q756" t="s">
        <v>47</v>
      </c>
      <c r="R756" t="s">
        <v>2187</v>
      </c>
      <c r="S756" t="s">
        <v>35</v>
      </c>
      <c r="T756" t="s">
        <v>68</v>
      </c>
      <c r="U756" t="s">
        <v>2188</v>
      </c>
      <c r="V756">
        <v>79.92</v>
      </c>
      <c r="W756">
        <v>4</v>
      </c>
      <c r="X756" s="9">
        <f>Table1[[#This Row],[Discount]]</f>
        <v>0</v>
      </c>
      <c r="Y756">
        <v>0</v>
      </c>
      <c r="Z756">
        <v>28.7712</v>
      </c>
    </row>
    <row r="757" spans="1:26" ht="16" x14ac:dyDescent="0.2">
      <c r="A757">
        <v>756</v>
      </c>
      <c r="B757" t="s">
        <v>2402</v>
      </c>
      <c r="C757" s="1">
        <v>41536</v>
      </c>
      <c r="D757">
        <f>YEAR(Table1[[#This Row],[Order Date]])</f>
        <v>2013</v>
      </c>
      <c r="E757">
        <f>MONTH(Table1[[#This Row],[Order Date]])</f>
        <v>9</v>
      </c>
      <c r="F757" t="str">
        <f>Table1[[#This Row],[Order Year]]&amp;"-"&amp;Table1[[#This Row],[Order Month]]</f>
        <v>2013-9</v>
      </c>
      <c r="G757" s="5">
        <f>YEAR(Table1[[#This Row],[Order Date]])*100 + MONTH(Table1[[#This Row],[Order Date]])</f>
        <v>201309</v>
      </c>
      <c r="H757" s="1">
        <v>41540</v>
      </c>
      <c r="I757" t="s">
        <v>53</v>
      </c>
      <c r="J757" t="s">
        <v>2026</v>
      </c>
      <c r="K757" t="s">
        <v>2027</v>
      </c>
      <c r="L757" t="s">
        <v>44</v>
      </c>
      <c r="M757" t="s">
        <v>30</v>
      </c>
      <c r="N757" t="s">
        <v>1524</v>
      </c>
      <c r="O757" t="s">
        <v>57</v>
      </c>
      <c r="P757">
        <v>32216</v>
      </c>
      <c r="Q757" t="s">
        <v>33</v>
      </c>
      <c r="R757" t="s">
        <v>2403</v>
      </c>
      <c r="S757" t="s">
        <v>35</v>
      </c>
      <c r="T757" t="s">
        <v>59</v>
      </c>
      <c r="U757" t="s">
        <v>2404</v>
      </c>
      <c r="V757">
        <v>383.43799999999999</v>
      </c>
      <c r="W757">
        <v>4</v>
      </c>
      <c r="X757" s="9">
        <f>Table1[[#This Row],[Discount]]</f>
        <v>0.45</v>
      </c>
      <c r="Y757">
        <v>0.45</v>
      </c>
      <c r="Z757">
        <v>-167.3184</v>
      </c>
    </row>
    <row r="758" spans="1:26" ht="16" x14ac:dyDescent="0.2">
      <c r="A758">
        <v>757</v>
      </c>
      <c r="B758" t="s">
        <v>2405</v>
      </c>
      <c r="C758" s="1">
        <v>40906</v>
      </c>
      <c r="D758">
        <f>YEAR(Table1[[#This Row],[Order Date]])</f>
        <v>2011</v>
      </c>
      <c r="E758">
        <f>MONTH(Table1[[#This Row],[Order Date]])</f>
        <v>12</v>
      </c>
      <c r="F758" t="str">
        <f>Table1[[#This Row],[Order Year]]&amp;"-"&amp;Table1[[#This Row],[Order Month]]</f>
        <v>2011-12</v>
      </c>
      <c r="G758" s="5">
        <f>YEAR(Table1[[#This Row],[Order Date]])*100 + MONTH(Table1[[#This Row],[Order Date]])</f>
        <v>201112</v>
      </c>
      <c r="H758" s="1">
        <v>40910</v>
      </c>
      <c r="I758" t="s">
        <v>53</v>
      </c>
      <c r="J758" t="s">
        <v>2406</v>
      </c>
      <c r="K758" t="s">
        <v>2407</v>
      </c>
      <c r="L758" t="s">
        <v>29</v>
      </c>
      <c r="M758" t="s">
        <v>30</v>
      </c>
      <c r="N758" t="s">
        <v>2408</v>
      </c>
      <c r="O758" t="s">
        <v>232</v>
      </c>
      <c r="P758">
        <v>55016</v>
      </c>
      <c r="Q758" t="s">
        <v>108</v>
      </c>
      <c r="R758" t="s">
        <v>2243</v>
      </c>
      <c r="S758" t="s">
        <v>49</v>
      </c>
      <c r="T758" t="s">
        <v>62</v>
      </c>
      <c r="U758" t="s">
        <v>2244</v>
      </c>
      <c r="V758">
        <v>24.56</v>
      </c>
      <c r="W758">
        <v>2</v>
      </c>
      <c r="X758" s="9">
        <f>Table1[[#This Row],[Discount]]</f>
        <v>0</v>
      </c>
      <c r="Y758">
        <v>0</v>
      </c>
      <c r="Z758">
        <v>6.8767999999999994</v>
      </c>
    </row>
    <row r="759" spans="1:26" ht="16" x14ac:dyDescent="0.2">
      <c r="A759">
        <v>758</v>
      </c>
      <c r="B759" t="s">
        <v>2405</v>
      </c>
      <c r="C759" s="1">
        <v>40906</v>
      </c>
      <c r="D759">
        <f>YEAR(Table1[[#This Row],[Order Date]])</f>
        <v>2011</v>
      </c>
      <c r="E759">
        <f>MONTH(Table1[[#This Row],[Order Date]])</f>
        <v>12</v>
      </c>
      <c r="F759" t="str">
        <f>Table1[[#This Row],[Order Year]]&amp;"-"&amp;Table1[[#This Row],[Order Month]]</f>
        <v>2011-12</v>
      </c>
      <c r="G759" s="5">
        <f>YEAR(Table1[[#This Row],[Order Date]])*100 + MONTH(Table1[[#This Row],[Order Date]])</f>
        <v>201112</v>
      </c>
      <c r="H759" s="1">
        <v>40910</v>
      </c>
      <c r="I759" t="s">
        <v>53</v>
      </c>
      <c r="J759" t="s">
        <v>2406</v>
      </c>
      <c r="K759" t="s">
        <v>2407</v>
      </c>
      <c r="L759" t="s">
        <v>29</v>
      </c>
      <c r="M759" t="s">
        <v>30</v>
      </c>
      <c r="N759" t="s">
        <v>2408</v>
      </c>
      <c r="O759" t="s">
        <v>232</v>
      </c>
      <c r="P759">
        <v>55016</v>
      </c>
      <c r="Q759" t="s">
        <v>108</v>
      </c>
      <c r="R759" t="s">
        <v>2087</v>
      </c>
      <c r="S759" t="s">
        <v>74</v>
      </c>
      <c r="T759" t="s">
        <v>164</v>
      </c>
      <c r="U759" t="s">
        <v>2088</v>
      </c>
      <c r="V759">
        <v>119.8</v>
      </c>
      <c r="W759">
        <v>4</v>
      </c>
      <c r="X759" s="9">
        <f>Table1[[#This Row],[Discount]]</f>
        <v>0</v>
      </c>
      <c r="Y759">
        <v>0</v>
      </c>
      <c r="Z759">
        <v>47.92</v>
      </c>
    </row>
    <row r="760" spans="1:26" ht="16" x14ac:dyDescent="0.2">
      <c r="A760">
        <v>759</v>
      </c>
      <c r="B760" t="s">
        <v>2409</v>
      </c>
      <c r="C760" s="1">
        <v>41844</v>
      </c>
      <c r="D760">
        <f>YEAR(Table1[[#This Row],[Order Date]])</f>
        <v>2014</v>
      </c>
      <c r="E760">
        <f>MONTH(Table1[[#This Row],[Order Date]])</f>
        <v>7</v>
      </c>
      <c r="F760" t="str">
        <f>Table1[[#This Row],[Order Year]]&amp;"-"&amp;Table1[[#This Row],[Order Month]]</f>
        <v>2014-7</v>
      </c>
      <c r="G760" s="5">
        <f>YEAR(Table1[[#This Row],[Order Date]])*100 + MONTH(Table1[[#This Row],[Order Date]])</f>
        <v>201407</v>
      </c>
      <c r="H760" s="1">
        <v>41849</v>
      </c>
      <c r="I760" t="s">
        <v>53</v>
      </c>
      <c r="J760" t="s">
        <v>2410</v>
      </c>
      <c r="K760" t="s">
        <v>2411</v>
      </c>
      <c r="L760" t="s">
        <v>44</v>
      </c>
      <c r="M760" t="s">
        <v>30</v>
      </c>
      <c r="N760" t="s">
        <v>269</v>
      </c>
      <c r="O760" t="s">
        <v>270</v>
      </c>
      <c r="P760">
        <v>10009</v>
      </c>
      <c r="Q760" t="s">
        <v>151</v>
      </c>
      <c r="R760" t="s">
        <v>2021</v>
      </c>
      <c r="S760" t="s">
        <v>49</v>
      </c>
      <c r="T760" t="s">
        <v>78</v>
      </c>
      <c r="U760" t="s">
        <v>2022</v>
      </c>
      <c r="V760">
        <v>13.128</v>
      </c>
      <c r="W760">
        <v>3</v>
      </c>
      <c r="X760" s="9">
        <f>Table1[[#This Row],[Discount]]</f>
        <v>0.2</v>
      </c>
      <c r="Y760">
        <v>0.2</v>
      </c>
      <c r="Z760">
        <v>4.2665999999999986</v>
      </c>
    </row>
    <row r="761" spans="1:26" ht="16" x14ac:dyDescent="0.2">
      <c r="A761">
        <v>760</v>
      </c>
      <c r="B761" t="s">
        <v>2412</v>
      </c>
      <c r="C761" s="1">
        <v>41901</v>
      </c>
      <c r="D761">
        <f>YEAR(Table1[[#This Row],[Order Date]])</f>
        <v>2014</v>
      </c>
      <c r="E761">
        <f>MONTH(Table1[[#This Row],[Order Date]])</f>
        <v>9</v>
      </c>
      <c r="F761" t="str">
        <f>Table1[[#This Row],[Order Year]]&amp;"-"&amp;Table1[[#This Row],[Order Month]]</f>
        <v>2014-9</v>
      </c>
      <c r="G761" s="5">
        <f>YEAR(Table1[[#This Row],[Order Date]])*100 + MONTH(Table1[[#This Row],[Order Date]])</f>
        <v>201409</v>
      </c>
      <c r="H761" s="1">
        <v>41905</v>
      </c>
      <c r="I761" t="s">
        <v>53</v>
      </c>
      <c r="J761" t="s">
        <v>2413</v>
      </c>
      <c r="K761" t="s">
        <v>2414</v>
      </c>
      <c r="L761" t="s">
        <v>44</v>
      </c>
      <c r="M761" t="s">
        <v>30</v>
      </c>
      <c r="N761" t="s">
        <v>1847</v>
      </c>
      <c r="O761" t="s">
        <v>117</v>
      </c>
      <c r="P761">
        <v>54302</v>
      </c>
      <c r="Q761" t="s">
        <v>108</v>
      </c>
      <c r="R761" t="s">
        <v>563</v>
      </c>
      <c r="S761" t="s">
        <v>49</v>
      </c>
      <c r="T761" t="s">
        <v>93</v>
      </c>
      <c r="U761" t="s">
        <v>2191</v>
      </c>
      <c r="V761">
        <v>22.72</v>
      </c>
      <c r="W761">
        <v>4</v>
      </c>
      <c r="X761" s="9">
        <f>Table1[[#This Row],[Discount]]</f>
        <v>0</v>
      </c>
      <c r="Y761">
        <v>0</v>
      </c>
      <c r="Z761">
        <v>10.223999999999998</v>
      </c>
    </row>
    <row r="762" spans="1:26" ht="16" x14ac:dyDescent="0.2">
      <c r="A762">
        <v>761</v>
      </c>
      <c r="B762" t="s">
        <v>2415</v>
      </c>
      <c r="C762" s="1">
        <v>41152</v>
      </c>
      <c r="D762">
        <f>YEAR(Table1[[#This Row],[Order Date]])</f>
        <v>2012</v>
      </c>
      <c r="E762">
        <f>MONTH(Table1[[#This Row],[Order Date]])</f>
        <v>8</v>
      </c>
      <c r="F762" t="str">
        <f>Table1[[#This Row],[Order Year]]&amp;"-"&amp;Table1[[#This Row],[Order Month]]</f>
        <v>2012-8</v>
      </c>
      <c r="G762" s="5">
        <f>YEAR(Table1[[#This Row],[Order Date]])*100 + MONTH(Table1[[#This Row],[Order Date]])</f>
        <v>201208</v>
      </c>
      <c r="H762" s="1">
        <v>41157</v>
      </c>
      <c r="I762" t="s">
        <v>53</v>
      </c>
      <c r="J762" t="s">
        <v>2019</v>
      </c>
      <c r="K762" t="s">
        <v>2020</v>
      </c>
      <c r="L762" t="s">
        <v>29</v>
      </c>
      <c r="M762" t="s">
        <v>30</v>
      </c>
      <c r="N762" t="s">
        <v>45</v>
      </c>
      <c r="O762" t="s">
        <v>46</v>
      </c>
      <c r="P762">
        <v>90004</v>
      </c>
      <c r="Q762" t="s">
        <v>47</v>
      </c>
      <c r="R762" t="s">
        <v>1901</v>
      </c>
      <c r="S762" t="s">
        <v>49</v>
      </c>
      <c r="T762" t="s">
        <v>93</v>
      </c>
      <c r="U762" t="s">
        <v>1902</v>
      </c>
      <c r="V762">
        <v>58.320000000000007</v>
      </c>
      <c r="W762">
        <v>9</v>
      </c>
      <c r="X762" s="9">
        <f>Table1[[#This Row],[Discount]]</f>
        <v>0</v>
      </c>
      <c r="Y762">
        <v>0</v>
      </c>
      <c r="Z762">
        <v>27.993600000000001</v>
      </c>
    </row>
    <row r="763" spans="1:26" ht="16" x14ac:dyDescent="0.2">
      <c r="A763">
        <v>762</v>
      </c>
      <c r="B763" t="s">
        <v>2416</v>
      </c>
      <c r="C763" s="1">
        <v>41947</v>
      </c>
      <c r="D763">
        <f>YEAR(Table1[[#This Row],[Order Date]])</f>
        <v>2014</v>
      </c>
      <c r="E763">
        <f>MONTH(Table1[[#This Row],[Order Date]])</f>
        <v>11</v>
      </c>
      <c r="F763" t="str">
        <f>Table1[[#This Row],[Order Year]]&amp;"-"&amp;Table1[[#This Row],[Order Month]]</f>
        <v>2014-11</v>
      </c>
      <c r="G763" s="5">
        <f>YEAR(Table1[[#This Row],[Order Date]])*100 + MONTH(Table1[[#This Row],[Order Date]])</f>
        <v>201411</v>
      </c>
      <c r="H763" s="1">
        <v>41951</v>
      </c>
      <c r="I763" t="s">
        <v>53</v>
      </c>
      <c r="J763" t="s">
        <v>374</v>
      </c>
      <c r="K763" t="s">
        <v>375</v>
      </c>
      <c r="L763" t="s">
        <v>44</v>
      </c>
      <c r="M763" t="s">
        <v>30</v>
      </c>
      <c r="N763" t="s">
        <v>1739</v>
      </c>
      <c r="O763" t="s">
        <v>1275</v>
      </c>
      <c r="P763">
        <v>30318</v>
      </c>
      <c r="Q763" t="s">
        <v>33</v>
      </c>
      <c r="R763" t="s">
        <v>2417</v>
      </c>
      <c r="S763" t="s">
        <v>49</v>
      </c>
      <c r="T763" t="s">
        <v>50</v>
      </c>
      <c r="U763" t="s">
        <v>2418</v>
      </c>
      <c r="V763">
        <v>12.39</v>
      </c>
      <c r="W763">
        <v>3</v>
      </c>
      <c r="X763" s="9">
        <f>Table1[[#This Row],[Discount]]</f>
        <v>0</v>
      </c>
      <c r="Y763">
        <v>0</v>
      </c>
      <c r="Z763">
        <v>5.6993999999999998</v>
      </c>
    </row>
    <row r="764" spans="1:26" ht="16" x14ac:dyDescent="0.2">
      <c r="A764">
        <v>763</v>
      </c>
      <c r="B764" t="s">
        <v>2419</v>
      </c>
      <c r="C764" s="1">
        <v>40947</v>
      </c>
      <c r="D764">
        <f>YEAR(Table1[[#This Row],[Order Date]])</f>
        <v>2012</v>
      </c>
      <c r="E764">
        <f>MONTH(Table1[[#This Row],[Order Date]])</f>
        <v>2</v>
      </c>
      <c r="F764" t="str">
        <f>Table1[[#This Row],[Order Year]]&amp;"-"&amp;Table1[[#This Row],[Order Month]]</f>
        <v>2012-2</v>
      </c>
      <c r="G764" s="5">
        <f>YEAR(Table1[[#This Row],[Order Date]])*100 + MONTH(Table1[[#This Row],[Order Date]])</f>
        <v>201202</v>
      </c>
      <c r="H764" s="1">
        <v>40952</v>
      </c>
      <c r="I764" t="s">
        <v>53</v>
      </c>
      <c r="J764" t="s">
        <v>2420</v>
      </c>
      <c r="K764" t="s">
        <v>2421</v>
      </c>
      <c r="L764" t="s">
        <v>29</v>
      </c>
      <c r="M764" t="s">
        <v>30</v>
      </c>
      <c r="N764" t="s">
        <v>500</v>
      </c>
      <c r="O764" t="s">
        <v>501</v>
      </c>
      <c r="P764">
        <v>43229</v>
      </c>
      <c r="Q764" t="s">
        <v>151</v>
      </c>
      <c r="R764" t="s">
        <v>695</v>
      </c>
      <c r="S764" t="s">
        <v>74</v>
      </c>
      <c r="T764" t="s">
        <v>75</v>
      </c>
      <c r="U764" t="s">
        <v>696</v>
      </c>
      <c r="V764">
        <v>107.982</v>
      </c>
      <c r="W764">
        <v>3</v>
      </c>
      <c r="X764" s="9">
        <f>Table1[[#This Row],[Discount]]</f>
        <v>0.4</v>
      </c>
      <c r="Y764">
        <v>0.4</v>
      </c>
      <c r="Z764">
        <v>-26.995499999999993</v>
      </c>
    </row>
    <row r="765" spans="1:26" ht="16" x14ac:dyDescent="0.2">
      <c r="A765">
        <v>764</v>
      </c>
      <c r="B765" t="s">
        <v>2422</v>
      </c>
      <c r="C765" s="1">
        <v>40557</v>
      </c>
      <c r="D765">
        <f>YEAR(Table1[[#This Row],[Order Date]])</f>
        <v>2011</v>
      </c>
      <c r="E765">
        <f>MONTH(Table1[[#This Row],[Order Date]])</f>
        <v>1</v>
      </c>
      <c r="F765" t="str">
        <f>Table1[[#This Row],[Order Year]]&amp;"-"&amp;Table1[[#This Row],[Order Month]]</f>
        <v>2011-1</v>
      </c>
      <c r="G765" s="5">
        <f>YEAR(Table1[[#This Row],[Order Date]])*100 + MONTH(Table1[[#This Row],[Order Date]])</f>
        <v>201101</v>
      </c>
      <c r="H765" s="1">
        <v>40559</v>
      </c>
      <c r="I765" t="s">
        <v>26</v>
      </c>
      <c r="J765" t="s">
        <v>2423</v>
      </c>
      <c r="K765" t="s">
        <v>2424</v>
      </c>
      <c r="L765" t="s">
        <v>44</v>
      </c>
      <c r="M765" t="s">
        <v>30</v>
      </c>
      <c r="N765" t="s">
        <v>2425</v>
      </c>
      <c r="O765" t="s">
        <v>739</v>
      </c>
      <c r="P765">
        <v>71111</v>
      </c>
      <c r="Q765" t="s">
        <v>33</v>
      </c>
      <c r="R765" t="s">
        <v>672</v>
      </c>
      <c r="S765" t="s">
        <v>49</v>
      </c>
      <c r="T765" t="s">
        <v>176</v>
      </c>
      <c r="U765" t="s">
        <v>189</v>
      </c>
      <c r="V765">
        <v>11.36</v>
      </c>
      <c r="W765">
        <v>2</v>
      </c>
      <c r="X765" s="9">
        <f>Table1[[#This Row],[Discount]]</f>
        <v>0</v>
      </c>
      <c r="Y765">
        <v>0</v>
      </c>
      <c r="Z765">
        <v>5.3391999999999991</v>
      </c>
    </row>
    <row r="766" spans="1:26" ht="16" x14ac:dyDescent="0.2">
      <c r="A766">
        <v>765</v>
      </c>
      <c r="B766" t="s">
        <v>2422</v>
      </c>
      <c r="C766" s="1">
        <v>40557</v>
      </c>
      <c r="D766">
        <f>YEAR(Table1[[#This Row],[Order Date]])</f>
        <v>2011</v>
      </c>
      <c r="E766">
        <f>MONTH(Table1[[#This Row],[Order Date]])</f>
        <v>1</v>
      </c>
      <c r="F766" t="str">
        <f>Table1[[#This Row],[Order Year]]&amp;"-"&amp;Table1[[#This Row],[Order Month]]</f>
        <v>2011-1</v>
      </c>
      <c r="G766" s="5">
        <f>YEAR(Table1[[#This Row],[Order Date]])*100 + MONTH(Table1[[#This Row],[Order Date]])</f>
        <v>201101</v>
      </c>
      <c r="H766" s="1">
        <v>40559</v>
      </c>
      <c r="I766" t="s">
        <v>26</v>
      </c>
      <c r="J766" t="s">
        <v>2423</v>
      </c>
      <c r="K766" t="s">
        <v>2424</v>
      </c>
      <c r="L766" t="s">
        <v>44</v>
      </c>
      <c r="M766" t="s">
        <v>30</v>
      </c>
      <c r="N766" t="s">
        <v>2425</v>
      </c>
      <c r="O766" t="s">
        <v>739</v>
      </c>
      <c r="P766">
        <v>71111</v>
      </c>
      <c r="Q766" t="s">
        <v>33</v>
      </c>
      <c r="R766" t="s">
        <v>2426</v>
      </c>
      <c r="S766" t="s">
        <v>49</v>
      </c>
      <c r="T766" t="s">
        <v>176</v>
      </c>
      <c r="U766" t="s">
        <v>2427</v>
      </c>
      <c r="V766">
        <v>50.94</v>
      </c>
      <c r="W766">
        <v>3</v>
      </c>
      <c r="X766" s="9">
        <f>Table1[[#This Row],[Discount]]</f>
        <v>0</v>
      </c>
      <c r="Y766">
        <v>0</v>
      </c>
      <c r="Z766">
        <v>25.47</v>
      </c>
    </row>
    <row r="767" spans="1:26" ht="16" x14ac:dyDescent="0.2">
      <c r="A767">
        <v>766</v>
      </c>
      <c r="B767" t="s">
        <v>2422</v>
      </c>
      <c r="C767" s="1">
        <v>40557</v>
      </c>
      <c r="D767">
        <f>YEAR(Table1[[#This Row],[Order Date]])</f>
        <v>2011</v>
      </c>
      <c r="E767">
        <f>MONTH(Table1[[#This Row],[Order Date]])</f>
        <v>1</v>
      </c>
      <c r="F767" t="str">
        <f>Table1[[#This Row],[Order Year]]&amp;"-"&amp;Table1[[#This Row],[Order Month]]</f>
        <v>2011-1</v>
      </c>
      <c r="G767" s="5">
        <f>YEAR(Table1[[#This Row],[Order Date]])*100 + MONTH(Table1[[#This Row],[Order Date]])</f>
        <v>201101</v>
      </c>
      <c r="H767" s="1">
        <v>40559</v>
      </c>
      <c r="I767" t="s">
        <v>26</v>
      </c>
      <c r="J767" t="s">
        <v>2423</v>
      </c>
      <c r="K767" t="s">
        <v>2424</v>
      </c>
      <c r="L767" t="s">
        <v>44</v>
      </c>
      <c r="M767" t="s">
        <v>30</v>
      </c>
      <c r="N767" t="s">
        <v>2425</v>
      </c>
      <c r="O767" t="s">
        <v>739</v>
      </c>
      <c r="P767">
        <v>71111</v>
      </c>
      <c r="Q767" t="s">
        <v>33</v>
      </c>
      <c r="R767" t="s">
        <v>2428</v>
      </c>
      <c r="S767" t="s">
        <v>74</v>
      </c>
      <c r="T767" t="s">
        <v>164</v>
      </c>
      <c r="U767" t="s">
        <v>2429</v>
      </c>
      <c r="V767">
        <v>646.74</v>
      </c>
      <c r="W767">
        <v>6</v>
      </c>
      <c r="X767" s="9">
        <f>Table1[[#This Row],[Discount]]</f>
        <v>0</v>
      </c>
      <c r="Y767">
        <v>0</v>
      </c>
      <c r="Z767">
        <v>258.69600000000003</v>
      </c>
    </row>
    <row r="768" spans="1:26" ht="16" x14ac:dyDescent="0.2">
      <c r="A768">
        <v>767</v>
      </c>
      <c r="B768" t="s">
        <v>2422</v>
      </c>
      <c r="C768" s="1">
        <v>40557</v>
      </c>
      <c r="D768">
        <f>YEAR(Table1[[#This Row],[Order Date]])</f>
        <v>2011</v>
      </c>
      <c r="E768">
        <f>MONTH(Table1[[#This Row],[Order Date]])</f>
        <v>1</v>
      </c>
      <c r="F768" t="str">
        <f>Table1[[#This Row],[Order Year]]&amp;"-"&amp;Table1[[#This Row],[Order Month]]</f>
        <v>2011-1</v>
      </c>
      <c r="G768" s="5">
        <f>YEAR(Table1[[#This Row],[Order Date]])*100 + MONTH(Table1[[#This Row],[Order Date]])</f>
        <v>201101</v>
      </c>
      <c r="H768" s="1">
        <v>40559</v>
      </c>
      <c r="I768" t="s">
        <v>26</v>
      </c>
      <c r="J768" t="s">
        <v>2423</v>
      </c>
      <c r="K768" t="s">
        <v>2424</v>
      </c>
      <c r="L768" t="s">
        <v>44</v>
      </c>
      <c r="M768" t="s">
        <v>30</v>
      </c>
      <c r="N768" t="s">
        <v>2425</v>
      </c>
      <c r="O768" t="s">
        <v>739</v>
      </c>
      <c r="P768">
        <v>71111</v>
      </c>
      <c r="Q768" t="s">
        <v>33</v>
      </c>
      <c r="R768" t="s">
        <v>2430</v>
      </c>
      <c r="S768" t="s">
        <v>49</v>
      </c>
      <c r="T768" t="s">
        <v>78</v>
      </c>
      <c r="U768" t="s">
        <v>189</v>
      </c>
      <c r="V768">
        <v>5.64</v>
      </c>
      <c r="W768">
        <v>3</v>
      </c>
      <c r="X768" s="9">
        <f>Table1[[#This Row],[Discount]]</f>
        <v>0</v>
      </c>
      <c r="Y768">
        <v>0</v>
      </c>
      <c r="Z768">
        <v>2.7071999999999994</v>
      </c>
    </row>
    <row r="769" spans="1:26" ht="16" x14ac:dyDescent="0.2">
      <c r="A769">
        <v>768</v>
      </c>
      <c r="B769" t="s">
        <v>2422</v>
      </c>
      <c r="C769" s="1">
        <v>40557</v>
      </c>
      <c r="D769">
        <f>YEAR(Table1[[#This Row],[Order Date]])</f>
        <v>2011</v>
      </c>
      <c r="E769">
        <f>MONTH(Table1[[#This Row],[Order Date]])</f>
        <v>1</v>
      </c>
      <c r="F769" t="str">
        <f>Table1[[#This Row],[Order Year]]&amp;"-"&amp;Table1[[#This Row],[Order Month]]</f>
        <v>2011-1</v>
      </c>
      <c r="G769" s="5">
        <f>YEAR(Table1[[#This Row],[Order Date]])*100 + MONTH(Table1[[#This Row],[Order Date]])</f>
        <v>201101</v>
      </c>
      <c r="H769" s="1">
        <v>40559</v>
      </c>
      <c r="I769" t="s">
        <v>26</v>
      </c>
      <c r="J769" t="s">
        <v>2423</v>
      </c>
      <c r="K769" t="s">
        <v>2424</v>
      </c>
      <c r="L769" t="s">
        <v>44</v>
      </c>
      <c r="M769" t="s">
        <v>30</v>
      </c>
      <c r="N769" t="s">
        <v>2425</v>
      </c>
      <c r="O769" t="s">
        <v>739</v>
      </c>
      <c r="P769">
        <v>71111</v>
      </c>
      <c r="Q769" t="s">
        <v>33</v>
      </c>
      <c r="R769" t="s">
        <v>2431</v>
      </c>
      <c r="S769" t="s">
        <v>49</v>
      </c>
      <c r="T769" t="s">
        <v>62</v>
      </c>
      <c r="U769" t="s">
        <v>2432</v>
      </c>
      <c r="V769">
        <v>572.58000000000004</v>
      </c>
      <c r="W769">
        <v>6</v>
      </c>
      <c r="X769" s="9">
        <f>Table1[[#This Row],[Discount]]</f>
        <v>0</v>
      </c>
      <c r="Y769">
        <v>0</v>
      </c>
      <c r="Z769">
        <v>34.354799999999955</v>
      </c>
    </row>
    <row r="770" spans="1:26" ht="16" x14ac:dyDescent="0.2">
      <c r="A770">
        <v>769</v>
      </c>
      <c r="B770" t="s">
        <v>2433</v>
      </c>
      <c r="C770" s="1">
        <v>40677</v>
      </c>
      <c r="D770">
        <f>YEAR(Table1[[#This Row],[Order Date]])</f>
        <v>2011</v>
      </c>
      <c r="E770">
        <f>MONTH(Table1[[#This Row],[Order Date]])</f>
        <v>5</v>
      </c>
      <c r="F770" t="str">
        <f>Table1[[#This Row],[Order Year]]&amp;"-"&amp;Table1[[#This Row],[Order Month]]</f>
        <v>2011-5</v>
      </c>
      <c r="G770" s="5">
        <f>YEAR(Table1[[#This Row],[Order Date]])*100 + MONTH(Table1[[#This Row],[Order Date]])</f>
        <v>201105</v>
      </c>
      <c r="H770" s="1">
        <v>40683</v>
      </c>
      <c r="I770" t="s">
        <v>53</v>
      </c>
      <c r="J770" t="s">
        <v>2434</v>
      </c>
      <c r="K770" t="s">
        <v>2435</v>
      </c>
      <c r="L770" t="s">
        <v>44</v>
      </c>
      <c r="M770" t="s">
        <v>30</v>
      </c>
      <c r="N770" t="s">
        <v>1154</v>
      </c>
      <c r="O770" t="s">
        <v>57</v>
      </c>
      <c r="P770">
        <v>33710</v>
      </c>
      <c r="Q770" t="s">
        <v>33</v>
      </c>
      <c r="R770" t="s">
        <v>2436</v>
      </c>
      <c r="S770" t="s">
        <v>35</v>
      </c>
      <c r="T770" t="s">
        <v>68</v>
      </c>
      <c r="U770" t="s">
        <v>2437</v>
      </c>
      <c r="V770">
        <v>310.88000000000005</v>
      </c>
      <c r="W770">
        <v>2</v>
      </c>
      <c r="X770" s="9">
        <f>Table1[[#This Row],[Discount]]</f>
        <v>0.2</v>
      </c>
      <c r="Y770">
        <v>0.2</v>
      </c>
      <c r="Z770">
        <v>23.315999999999988</v>
      </c>
    </row>
    <row r="771" spans="1:26" ht="16" x14ac:dyDescent="0.2">
      <c r="A771">
        <v>770</v>
      </c>
      <c r="B771" t="s">
        <v>2438</v>
      </c>
      <c r="C771" s="1">
        <v>41414</v>
      </c>
      <c r="D771">
        <f>YEAR(Table1[[#This Row],[Order Date]])</f>
        <v>2013</v>
      </c>
      <c r="E771">
        <f>MONTH(Table1[[#This Row],[Order Date]])</f>
        <v>5</v>
      </c>
      <c r="F771" t="str">
        <f>Table1[[#This Row],[Order Year]]&amp;"-"&amp;Table1[[#This Row],[Order Month]]</f>
        <v>2013-5</v>
      </c>
      <c r="G771" s="5">
        <f>YEAR(Table1[[#This Row],[Order Date]])*100 + MONTH(Table1[[#This Row],[Order Date]])</f>
        <v>201305</v>
      </c>
      <c r="H771" s="1">
        <v>41419</v>
      </c>
      <c r="I771" t="s">
        <v>53</v>
      </c>
      <c r="J771" t="s">
        <v>827</v>
      </c>
      <c r="K771" t="s">
        <v>828</v>
      </c>
      <c r="L771" t="s">
        <v>29</v>
      </c>
      <c r="M771" t="s">
        <v>30</v>
      </c>
      <c r="N771" t="s">
        <v>1130</v>
      </c>
      <c r="O771" t="s">
        <v>322</v>
      </c>
      <c r="P771">
        <v>22204</v>
      </c>
      <c r="Q771" t="s">
        <v>33</v>
      </c>
      <c r="R771" t="s">
        <v>2439</v>
      </c>
      <c r="S771" t="s">
        <v>35</v>
      </c>
      <c r="T771" t="s">
        <v>39</v>
      </c>
      <c r="U771" t="s">
        <v>2440</v>
      </c>
      <c r="V771">
        <v>641.96</v>
      </c>
      <c r="W771">
        <v>2</v>
      </c>
      <c r="X771" s="9">
        <f>Table1[[#This Row],[Discount]]</f>
        <v>0</v>
      </c>
      <c r="Y771">
        <v>0</v>
      </c>
      <c r="Z771">
        <v>179.74880000000002</v>
      </c>
    </row>
    <row r="772" spans="1:26" ht="16" x14ac:dyDescent="0.2">
      <c r="A772">
        <v>771</v>
      </c>
      <c r="B772" t="s">
        <v>2441</v>
      </c>
      <c r="C772" s="1">
        <v>41670</v>
      </c>
      <c r="D772">
        <f>YEAR(Table1[[#This Row],[Order Date]])</f>
        <v>2014</v>
      </c>
      <c r="E772">
        <f>MONTH(Table1[[#This Row],[Order Date]])</f>
        <v>1</v>
      </c>
      <c r="F772" t="str">
        <f>Table1[[#This Row],[Order Year]]&amp;"-"&amp;Table1[[#This Row],[Order Month]]</f>
        <v>2014-1</v>
      </c>
      <c r="G772" s="5">
        <f>YEAR(Table1[[#This Row],[Order Date]])*100 + MONTH(Table1[[#This Row],[Order Date]])</f>
        <v>201401</v>
      </c>
      <c r="H772" s="1">
        <v>41676</v>
      </c>
      <c r="I772" t="s">
        <v>53</v>
      </c>
      <c r="J772" t="s">
        <v>2442</v>
      </c>
      <c r="K772" t="s">
        <v>2443</v>
      </c>
      <c r="L772" t="s">
        <v>44</v>
      </c>
      <c r="M772" t="s">
        <v>30</v>
      </c>
      <c r="N772" t="s">
        <v>1380</v>
      </c>
      <c r="O772" t="s">
        <v>492</v>
      </c>
      <c r="P772">
        <v>50315</v>
      </c>
      <c r="Q772" t="s">
        <v>108</v>
      </c>
      <c r="R772" t="s">
        <v>2444</v>
      </c>
      <c r="S772" t="s">
        <v>49</v>
      </c>
      <c r="T772" t="s">
        <v>78</v>
      </c>
      <c r="U772" t="s">
        <v>2445</v>
      </c>
      <c r="V772">
        <v>18.28</v>
      </c>
      <c r="W772">
        <v>2</v>
      </c>
      <c r="X772" s="9">
        <f>Table1[[#This Row],[Discount]]</f>
        <v>0</v>
      </c>
      <c r="Y772">
        <v>0</v>
      </c>
      <c r="Z772">
        <v>9.14</v>
      </c>
    </row>
    <row r="773" spans="1:26" ht="16" x14ac:dyDescent="0.2">
      <c r="A773">
        <v>772</v>
      </c>
      <c r="B773" t="s">
        <v>2441</v>
      </c>
      <c r="C773" s="1">
        <v>41670</v>
      </c>
      <c r="D773">
        <f>YEAR(Table1[[#This Row],[Order Date]])</f>
        <v>2014</v>
      </c>
      <c r="E773">
        <f>MONTH(Table1[[#This Row],[Order Date]])</f>
        <v>1</v>
      </c>
      <c r="F773" t="str">
        <f>Table1[[#This Row],[Order Year]]&amp;"-"&amp;Table1[[#This Row],[Order Month]]</f>
        <v>2014-1</v>
      </c>
      <c r="G773" s="5">
        <f>YEAR(Table1[[#This Row],[Order Date]])*100 + MONTH(Table1[[#This Row],[Order Date]])</f>
        <v>201401</v>
      </c>
      <c r="H773" s="1">
        <v>41676</v>
      </c>
      <c r="I773" t="s">
        <v>53</v>
      </c>
      <c r="J773" t="s">
        <v>2442</v>
      </c>
      <c r="K773" t="s">
        <v>2443</v>
      </c>
      <c r="L773" t="s">
        <v>44</v>
      </c>
      <c r="M773" t="s">
        <v>30</v>
      </c>
      <c r="N773" t="s">
        <v>1380</v>
      </c>
      <c r="O773" t="s">
        <v>492</v>
      </c>
      <c r="P773">
        <v>50315</v>
      </c>
      <c r="Q773" t="s">
        <v>108</v>
      </c>
      <c r="R773" t="s">
        <v>1207</v>
      </c>
      <c r="S773" t="s">
        <v>74</v>
      </c>
      <c r="T773" t="s">
        <v>75</v>
      </c>
      <c r="U773" t="s">
        <v>1208</v>
      </c>
      <c r="V773">
        <v>207</v>
      </c>
      <c r="W773">
        <v>3</v>
      </c>
      <c r="X773" s="9">
        <f>Table1[[#This Row],[Discount]]</f>
        <v>0</v>
      </c>
      <c r="Y773">
        <v>0</v>
      </c>
      <c r="Z773">
        <v>51.75</v>
      </c>
    </row>
    <row r="774" spans="1:26" ht="16" x14ac:dyDescent="0.2">
      <c r="A774">
        <v>773</v>
      </c>
      <c r="B774" t="s">
        <v>2441</v>
      </c>
      <c r="C774" s="1">
        <v>41670</v>
      </c>
      <c r="D774">
        <f>YEAR(Table1[[#This Row],[Order Date]])</f>
        <v>2014</v>
      </c>
      <c r="E774">
        <f>MONTH(Table1[[#This Row],[Order Date]])</f>
        <v>1</v>
      </c>
      <c r="F774" t="str">
        <f>Table1[[#This Row],[Order Year]]&amp;"-"&amp;Table1[[#This Row],[Order Month]]</f>
        <v>2014-1</v>
      </c>
      <c r="G774" s="5">
        <f>YEAR(Table1[[#This Row],[Order Date]])*100 + MONTH(Table1[[#This Row],[Order Date]])</f>
        <v>201401</v>
      </c>
      <c r="H774" s="1">
        <v>41676</v>
      </c>
      <c r="I774" t="s">
        <v>53</v>
      </c>
      <c r="J774" t="s">
        <v>2442</v>
      </c>
      <c r="K774" t="s">
        <v>2443</v>
      </c>
      <c r="L774" t="s">
        <v>44</v>
      </c>
      <c r="M774" t="s">
        <v>30</v>
      </c>
      <c r="N774" t="s">
        <v>1380</v>
      </c>
      <c r="O774" t="s">
        <v>492</v>
      </c>
      <c r="P774">
        <v>50315</v>
      </c>
      <c r="Q774" t="s">
        <v>108</v>
      </c>
      <c r="R774" t="s">
        <v>2446</v>
      </c>
      <c r="S774" t="s">
        <v>49</v>
      </c>
      <c r="T774" t="s">
        <v>78</v>
      </c>
      <c r="U774" t="s">
        <v>2447</v>
      </c>
      <c r="V774">
        <v>32.35</v>
      </c>
      <c r="W774">
        <v>5</v>
      </c>
      <c r="X774" s="9">
        <f>Table1[[#This Row],[Discount]]</f>
        <v>0</v>
      </c>
      <c r="Y774">
        <v>0</v>
      </c>
      <c r="Z774">
        <v>16.175000000000001</v>
      </c>
    </row>
    <row r="775" spans="1:26" ht="16" x14ac:dyDescent="0.2">
      <c r="A775">
        <v>774</v>
      </c>
      <c r="B775" t="s">
        <v>2441</v>
      </c>
      <c r="C775" s="1">
        <v>41670</v>
      </c>
      <c r="D775">
        <f>YEAR(Table1[[#This Row],[Order Date]])</f>
        <v>2014</v>
      </c>
      <c r="E775">
        <f>MONTH(Table1[[#This Row],[Order Date]])</f>
        <v>1</v>
      </c>
      <c r="F775" t="str">
        <f>Table1[[#This Row],[Order Year]]&amp;"-"&amp;Table1[[#This Row],[Order Month]]</f>
        <v>2014-1</v>
      </c>
      <c r="G775" s="5">
        <f>YEAR(Table1[[#This Row],[Order Date]])*100 + MONTH(Table1[[#This Row],[Order Date]])</f>
        <v>201401</v>
      </c>
      <c r="H775" s="1">
        <v>41676</v>
      </c>
      <c r="I775" t="s">
        <v>53</v>
      </c>
      <c r="J775" t="s">
        <v>2442</v>
      </c>
      <c r="K775" t="s">
        <v>2443</v>
      </c>
      <c r="L775" t="s">
        <v>44</v>
      </c>
      <c r="M775" t="s">
        <v>30</v>
      </c>
      <c r="N775" t="s">
        <v>1380</v>
      </c>
      <c r="O775" t="s">
        <v>492</v>
      </c>
      <c r="P775">
        <v>50315</v>
      </c>
      <c r="Q775" t="s">
        <v>108</v>
      </c>
      <c r="R775" t="s">
        <v>77</v>
      </c>
      <c r="S775" t="s">
        <v>49</v>
      </c>
      <c r="T775" t="s">
        <v>78</v>
      </c>
      <c r="U775" t="s">
        <v>79</v>
      </c>
      <c r="V775">
        <v>7.71</v>
      </c>
      <c r="W775">
        <v>1</v>
      </c>
      <c r="X775" s="9">
        <f>Table1[[#This Row],[Discount]]</f>
        <v>0</v>
      </c>
      <c r="Y775">
        <v>0</v>
      </c>
      <c r="Z775">
        <v>3.4695</v>
      </c>
    </row>
    <row r="776" spans="1:26" ht="16" x14ac:dyDescent="0.2">
      <c r="A776">
        <v>775</v>
      </c>
      <c r="B776" t="s">
        <v>2441</v>
      </c>
      <c r="C776" s="1">
        <v>41670</v>
      </c>
      <c r="D776">
        <f>YEAR(Table1[[#This Row],[Order Date]])</f>
        <v>2014</v>
      </c>
      <c r="E776">
        <f>MONTH(Table1[[#This Row],[Order Date]])</f>
        <v>1</v>
      </c>
      <c r="F776" t="str">
        <f>Table1[[#This Row],[Order Year]]&amp;"-"&amp;Table1[[#This Row],[Order Month]]</f>
        <v>2014-1</v>
      </c>
      <c r="G776" s="5">
        <f>YEAR(Table1[[#This Row],[Order Date]])*100 + MONTH(Table1[[#This Row],[Order Date]])</f>
        <v>201401</v>
      </c>
      <c r="H776" s="1">
        <v>41676</v>
      </c>
      <c r="I776" t="s">
        <v>53</v>
      </c>
      <c r="J776" t="s">
        <v>2442</v>
      </c>
      <c r="K776" t="s">
        <v>2443</v>
      </c>
      <c r="L776" t="s">
        <v>44</v>
      </c>
      <c r="M776" t="s">
        <v>30</v>
      </c>
      <c r="N776" t="s">
        <v>1380</v>
      </c>
      <c r="O776" t="s">
        <v>492</v>
      </c>
      <c r="P776">
        <v>50315</v>
      </c>
      <c r="Q776" t="s">
        <v>108</v>
      </c>
      <c r="R776" t="s">
        <v>2448</v>
      </c>
      <c r="S776" t="s">
        <v>49</v>
      </c>
      <c r="T776" t="s">
        <v>71</v>
      </c>
      <c r="U776" t="s">
        <v>2449</v>
      </c>
      <c r="V776">
        <v>40.299999999999997</v>
      </c>
      <c r="W776">
        <v>2</v>
      </c>
      <c r="X776" s="9">
        <f>Table1[[#This Row],[Discount]]</f>
        <v>0</v>
      </c>
      <c r="Y776">
        <v>0</v>
      </c>
      <c r="Z776">
        <v>10.881</v>
      </c>
    </row>
    <row r="777" spans="1:26" ht="16" x14ac:dyDescent="0.2">
      <c r="A777">
        <v>776</v>
      </c>
      <c r="B777" t="s">
        <v>2441</v>
      </c>
      <c r="C777" s="1">
        <v>41670</v>
      </c>
      <c r="D777">
        <f>YEAR(Table1[[#This Row],[Order Date]])</f>
        <v>2014</v>
      </c>
      <c r="E777">
        <f>MONTH(Table1[[#This Row],[Order Date]])</f>
        <v>1</v>
      </c>
      <c r="F777" t="str">
        <f>Table1[[#This Row],[Order Year]]&amp;"-"&amp;Table1[[#This Row],[Order Month]]</f>
        <v>2014-1</v>
      </c>
      <c r="G777" s="5">
        <f>YEAR(Table1[[#This Row],[Order Date]])*100 + MONTH(Table1[[#This Row],[Order Date]])</f>
        <v>201401</v>
      </c>
      <c r="H777" s="1">
        <v>41676</v>
      </c>
      <c r="I777" t="s">
        <v>53</v>
      </c>
      <c r="J777" t="s">
        <v>2442</v>
      </c>
      <c r="K777" t="s">
        <v>2443</v>
      </c>
      <c r="L777" t="s">
        <v>44</v>
      </c>
      <c r="M777" t="s">
        <v>30</v>
      </c>
      <c r="N777" t="s">
        <v>1380</v>
      </c>
      <c r="O777" t="s">
        <v>492</v>
      </c>
      <c r="P777">
        <v>50315</v>
      </c>
      <c r="Q777" t="s">
        <v>108</v>
      </c>
      <c r="R777" t="s">
        <v>2450</v>
      </c>
      <c r="S777" t="s">
        <v>35</v>
      </c>
      <c r="T777" t="s">
        <v>68</v>
      </c>
      <c r="U777" t="s">
        <v>2451</v>
      </c>
      <c r="V777">
        <v>34.580000000000005</v>
      </c>
      <c r="W777">
        <v>7</v>
      </c>
      <c r="X777" s="9">
        <f>Table1[[#This Row],[Discount]]</f>
        <v>0</v>
      </c>
      <c r="Y777">
        <v>0</v>
      </c>
      <c r="Z777">
        <v>14.523600000000002</v>
      </c>
    </row>
    <row r="778" spans="1:26" ht="16" x14ac:dyDescent="0.2">
      <c r="A778">
        <v>777</v>
      </c>
      <c r="B778" t="s">
        <v>2452</v>
      </c>
      <c r="C778" s="1">
        <v>40723</v>
      </c>
      <c r="D778">
        <f>YEAR(Table1[[#This Row],[Order Date]])</f>
        <v>2011</v>
      </c>
      <c r="E778">
        <f>MONTH(Table1[[#This Row],[Order Date]])</f>
        <v>6</v>
      </c>
      <c r="F778" t="str">
        <f>Table1[[#This Row],[Order Year]]&amp;"-"&amp;Table1[[#This Row],[Order Month]]</f>
        <v>2011-6</v>
      </c>
      <c r="G778" s="5">
        <f>YEAR(Table1[[#This Row],[Order Date]])*100 + MONTH(Table1[[#This Row],[Order Date]])</f>
        <v>201106</v>
      </c>
      <c r="H778" s="1">
        <v>40730</v>
      </c>
      <c r="I778" t="s">
        <v>53</v>
      </c>
      <c r="J778" t="s">
        <v>2453</v>
      </c>
      <c r="K778" t="s">
        <v>2454</v>
      </c>
      <c r="L778" t="s">
        <v>29</v>
      </c>
      <c r="M778" t="s">
        <v>30</v>
      </c>
      <c r="N778" t="s">
        <v>1010</v>
      </c>
      <c r="O778" t="s">
        <v>501</v>
      </c>
      <c r="P778">
        <v>45231</v>
      </c>
      <c r="Q778" t="s">
        <v>151</v>
      </c>
      <c r="R778" t="s">
        <v>2455</v>
      </c>
      <c r="S778" t="s">
        <v>49</v>
      </c>
      <c r="T778" t="s">
        <v>71</v>
      </c>
      <c r="U778" t="s">
        <v>2456</v>
      </c>
      <c r="V778">
        <v>32.76</v>
      </c>
      <c r="W778">
        <v>7</v>
      </c>
      <c r="X778" s="9">
        <f>Table1[[#This Row],[Discount]]</f>
        <v>0.2</v>
      </c>
      <c r="Y778">
        <v>0.2</v>
      </c>
      <c r="Z778">
        <v>3.6854999999999958</v>
      </c>
    </row>
    <row r="779" spans="1:26" ht="16" x14ac:dyDescent="0.2">
      <c r="A779">
        <v>778</v>
      </c>
      <c r="B779" t="s">
        <v>2457</v>
      </c>
      <c r="C779" s="1">
        <v>41142</v>
      </c>
      <c r="D779">
        <f>YEAR(Table1[[#This Row],[Order Date]])</f>
        <v>2012</v>
      </c>
      <c r="E779">
        <f>MONTH(Table1[[#This Row],[Order Date]])</f>
        <v>8</v>
      </c>
      <c r="F779" t="str">
        <f>Table1[[#This Row],[Order Year]]&amp;"-"&amp;Table1[[#This Row],[Order Month]]</f>
        <v>2012-8</v>
      </c>
      <c r="G779" s="5">
        <f>YEAR(Table1[[#This Row],[Order Date]])*100 + MONTH(Table1[[#This Row],[Order Date]])</f>
        <v>201208</v>
      </c>
      <c r="H779" s="1">
        <v>41144</v>
      </c>
      <c r="I779" t="s">
        <v>191</v>
      </c>
      <c r="J779" t="s">
        <v>1071</v>
      </c>
      <c r="K779" t="s">
        <v>1072</v>
      </c>
      <c r="L779" t="s">
        <v>105</v>
      </c>
      <c r="M779" t="s">
        <v>30</v>
      </c>
      <c r="N779" t="s">
        <v>130</v>
      </c>
      <c r="O779" t="s">
        <v>46</v>
      </c>
      <c r="P779">
        <v>94110</v>
      </c>
      <c r="Q779" t="s">
        <v>47</v>
      </c>
      <c r="R779" t="s">
        <v>2458</v>
      </c>
      <c r="S779" t="s">
        <v>35</v>
      </c>
      <c r="T779" t="s">
        <v>39</v>
      </c>
      <c r="U779" t="s">
        <v>2459</v>
      </c>
      <c r="V779">
        <v>544.00800000000004</v>
      </c>
      <c r="W779">
        <v>3</v>
      </c>
      <c r="X779" s="9">
        <f>Table1[[#This Row],[Discount]]</f>
        <v>0.2</v>
      </c>
      <c r="Y779">
        <v>0.2</v>
      </c>
      <c r="Z779">
        <v>40.800600000000003</v>
      </c>
    </row>
    <row r="780" spans="1:26" ht="16" x14ac:dyDescent="0.2">
      <c r="A780">
        <v>779</v>
      </c>
      <c r="B780" t="s">
        <v>2457</v>
      </c>
      <c r="C780" s="1">
        <v>41142</v>
      </c>
      <c r="D780">
        <f>YEAR(Table1[[#This Row],[Order Date]])</f>
        <v>2012</v>
      </c>
      <c r="E780">
        <f>MONTH(Table1[[#This Row],[Order Date]])</f>
        <v>8</v>
      </c>
      <c r="F780" t="str">
        <f>Table1[[#This Row],[Order Year]]&amp;"-"&amp;Table1[[#This Row],[Order Month]]</f>
        <v>2012-8</v>
      </c>
      <c r="G780" s="5">
        <f>YEAR(Table1[[#This Row],[Order Date]])*100 + MONTH(Table1[[#This Row],[Order Date]])</f>
        <v>201208</v>
      </c>
      <c r="H780" s="1">
        <v>41144</v>
      </c>
      <c r="I780" t="s">
        <v>191</v>
      </c>
      <c r="J780" t="s">
        <v>1071</v>
      </c>
      <c r="K780" t="s">
        <v>1072</v>
      </c>
      <c r="L780" t="s">
        <v>105</v>
      </c>
      <c r="M780" t="s">
        <v>30</v>
      </c>
      <c r="N780" t="s">
        <v>130</v>
      </c>
      <c r="O780" t="s">
        <v>46</v>
      </c>
      <c r="P780">
        <v>94110</v>
      </c>
      <c r="Q780" t="s">
        <v>47</v>
      </c>
      <c r="R780" t="s">
        <v>1453</v>
      </c>
      <c r="S780" t="s">
        <v>49</v>
      </c>
      <c r="T780" t="s">
        <v>93</v>
      </c>
      <c r="U780" t="s">
        <v>1454</v>
      </c>
      <c r="V780">
        <v>59.94</v>
      </c>
      <c r="W780">
        <v>3</v>
      </c>
      <c r="X780" s="9">
        <f>Table1[[#This Row],[Discount]]</f>
        <v>0</v>
      </c>
      <c r="Y780">
        <v>0</v>
      </c>
      <c r="Z780">
        <v>28.171799999999998</v>
      </c>
    </row>
    <row r="781" spans="1:26" ht="16" x14ac:dyDescent="0.2">
      <c r="A781">
        <v>780</v>
      </c>
      <c r="B781" t="s">
        <v>2457</v>
      </c>
      <c r="C781" s="1">
        <v>41142</v>
      </c>
      <c r="D781">
        <f>YEAR(Table1[[#This Row],[Order Date]])</f>
        <v>2012</v>
      </c>
      <c r="E781">
        <f>MONTH(Table1[[#This Row],[Order Date]])</f>
        <v>8</v>
      </c>
      <c r="F781" t="str">
        <f>Table1[[#This Row],[Order Year]]&amp;"-"&amp;Table1[[#This Row],[Order Month]]</f>
        <v>2012-8</v>
      </c>
      <c r="G781" s="5">
        <f>YEAR(Table1[[#This Row],[Order Date]])*100 + MONTH(Table1[[#This Row],[Order Date]])</f>
        <v>201208</v>
      </c>
      <c r="H781" s="1">
        <v>41144</v>
      </c>
      <c r="I781" t="s">
        <v>191</v>
      </c>
      <c r="J781" t="s">
        <v>1071</v>
      </c>
      <c r="K781" t="s">
        <v>1072</v>
      </c>
      <c r="L781" t="s">
        <v>105</v>
      </c>
      <c r="M781" t="s">
        <v>30</v>
      </c>
      <c r="N781" t="s">
        <v>130</v>
      </c>
      <c r="O781" t="s">
        <v>46</v>
      </c>
      <c r="P781">
        <v>94110</v>
      </c>
      <c r="Q781" t="s">
        <v>47</v>
      </c>
      <c r="R781" t="s">
        <v>1423</v>
      </c>
      <c r="S781" t="s">
        <v>49</v>
      </c>
      <c r="T781" t="s">
        <v>93</v>
      </c>
      <c r="U781" t="s">
        <v>1424</v>
      </c>
      <c r="V781">
        <v>23.92</v>
      </c>
      <c r="W781">
        <v>4</v>
      </c>
      <c r="X781" s="9">
        <f>Table1[[#This Row],[Discount]]</f>
        <v>0</v>
      </c>
      <c r="Y781">
        <v>0</v>
      </c>
      <c r="Z781">
        <v>11.720800000000001</v>
      </c>
    </row>
    <row r="782" spans="1:26" ht="16" x14ac:dyDescent="0.2">
      <c r="A782">
        <v>781</v>
      </c>
      <c r="B782" t="s">
        <v>2457</v>
      </c>
      <c r="C782" s="1">
        <v>41142</v>
      </c>
      <c r="D782">
        <f>YEAR(Table1[[#This Row],[Order Date]])</f>
        <v>2012</v>
      </c>
      <c r="E782">
        <f>MONTH(Table1[[#This Row],[Order Date]])</f>
        <v>8</v>
      </c>
      <c r="F782" t="str">
        <f>Table1[[#This Row],[Order Year]]&amp;"-"&amp;Table1[[#This Row],[Order Month]]</f>
        <v>2012-8</v>
      </c>
      <c r="G782" s="5">
        <f>YEAR(Table1[[#This Row],[Order Date]])*100 + MONTH(Table1[[#This Row],[Order Date]])</f>
        <v>201208</v>
      </c>
      <c r="H782" s="1">
        <v>41144</v>
      </c>
      <c r="I782" t="s">
        <v>191</v>
      </c>
      <c r="J782" t="s">
        <v>1071</v>
      </c>
      <c r="K782" t="s">
        <v>1072</v>
      </c>
      <c r="L782" t="s">
        <v>105</v>
      </c>
      <c r="M782" t="s">
        <v>30</v>
      </c>
      <c r="N782" t="s">
        <v>130</v>
      </c>
      <c r="O782" t="s">
        <v>46</v>
      </c>
      <c r="P782">
        <v>94110</v>
      </c>
      <c r="Q782" t="s">
        <v>47</v>
      </c>
      <c r="R782" t="s">
        <v>2460</v>
      </c>
      <c r="S782" t="s">
        <v>49</v>
      </c>
      <c r="T782" t="s">
        <v>93</v>
      </c>
      <c r="U782" t="s">
        <v>2461</v>
      </c>
      <c r="V782">
        <v>4.28</v>
      </c>
      <c r="W782">
        <v>1</v>
      </c>
      <c r="X782" s="9">
        <f>Table1[[#This Row],[Discount]]</f>
        <v>0</v>
      </c>
      <c r="Y782">
        <v>0</v>
      </c>
      <c r="Z782">
        <v>1.9259999999999997</v>
      </c>
    </row>
    <row r="783" spans="1:26" ht="16" x14ac:dyDescent="0.2">
      <c r="A783">
        <v>782</v>
      </c>
      <c r="B783" t="s">
        <v>2462</v>
      </c>
      <c r="C783" s="1">
        <v>41185</v>
      </c>
      <c r="D783">
        <f>YEAR(Table1[[#This Row],[Order Date]])</f>
        <v>2012</v>
      </c>
      <c r="E783">
        <f>MONTH(Table1[[#This Row],[Order Date]])</f>
        <v>10</v>
      </c>
      <c r="F783" t="str">
        <f>Table1[[#This Row],[Order Year]]&amp;"-"&amp;Table1[[#This Row],[Order Month]]</f>
        <v>2012-10</v>
      </c>
      <c r="G783" s="5">
        <f>YEAR(Table1[[#This Row],[Order Date]])*100 + MONTH(Table1[[#This Row],[Order Date]])</f>
        <v>201210</v>
      </c>
      <c r="H783" s="1">
        <v>41188</v>
      </c>
      <c r="I783" t="s">
        <v>26</v>
      </c>
      <c r="J783" t="s">
        <v>2463</v>
      </c>
      <c r="K783" t="s">
        <v>2464</v>
      </c>
      <c r="L783" t="s">
        <v>29</v>
      </c>
      <c r="M783" t="s">
        <v>30</v>
      </c>
      <c r="N783" t="s">
        <v>500</v>
      </c>
      <c r="O783" t="s">
        <v>501</v>
      </c>
      <c r="P783">
        <v>43229</v>
      </c>
      <c r="Q783" t="s">
        <v>151</v>
      </c>
      <c r="R783" t="s">
        <v>1599</v>
      </c>
      <c r="S783" t="s">
        <v>49</v>
      </c>
      <c r="T783" t="s">
        <v>78</v>
      </c>
      <c r="U783" t="s">
        <v>1600</v>
      </c>
      <c r="V783">
        <v>32.07</v>
      </c>
      <c r="W783">
        <v>5</v>
      </c>
      <c r="X783" s="9">
        <f>Table1[[#This Row],[Discount]]</f>
        <v>0.7</v>
      </c>
      <c r="Y783">
        <v>0.7</v>
      </c>
      <c r="Z783">
        <v>-22.448999999999991</v>
      </c>
    </row>
    <row r="784" spans="1:26" ht="16" x14ac:dyDescent="0.2">
      <c r="A784">
        <v>783</v>
      </c>
      <c r="B784" t="s">
        <v>2462</v>
      </c>
      <c r="C784" s="1">
        <v>41185</v>
      </c>
      <c r="D784">
        <f>YEAR(Table1[[#This Row],[Order Date]])</f>
        <v>2012</v>
      </c>
      <c r="E784">
        <f>MONTH(Table1[[#This Row],[Order Date]])</f>
        <v>10</v>
      </c>
      <c r="F784" t="str">
        <f>Table1[[#This Row],[Order Year]]&amp;"-"&amp;Table1[[#This Row],[Order Month]]</f>
        <v>2012-10</v>
      </c>
      <c r="G784" s="5">
        <f>YEAR(Table1[[#This Row],[Order Date]])*100 + MONTH(Table1[[#This Row],[Order Date]])</f>
        <v>201210</v>
      </c>
      <c r="H784" s="1">
        <v>41188</v>
      </c>
      <c r="I784" t="s">
        <v>26</v>
      </c>
      <c r="J784" t="s">
        <v>2463</v>
      </c>
      <c r="K784" t="s">
        <v>2464</v>
      </c>
      <c r="L784" t="s">
        <v>29</v>
      </c>
      <c r="M784" t="s">
        <v>30</v>
      </c>
      <c r="N784" t="s">
        <v>500</v>
      </c>
      <c r="O784" t="s">
        <v>501</v>
      </c>
      <c r="P784">
        <v>43229</v>
      </c>
      <c r="Q784" t="s">
        <v>151</v>
      </c>
      <c r="R784" t="s">
        <v>249</v>
      </c>
      <c r="S784" t="s">
        <v>74</v>
      </c>
      <c r="T784" t="s">
        <v>164</v>
      </c>
      <c r="U784" t="s">
        <v>250</v>
      </c>
      <c r="V784">
        <v>24</v>
      </c>
      <c r="W784">
        <v>2</v>
      </c>
      <c r="X784" s="9">
        <f>Table1[[#This Row],[Discount]]</f>
        <v>0.2</v>
      </c>
      <c r="Y784">
        <v>0.2</v>
      </c>
      <c r="Z784">
        <v>-2.6999999999999993</v>
      </c>
    </row>
    <row r="785" spans="1:26" ht="16" x14ac:dyDescent="0.2">
      <c r="A785">
        <v>784</v>
      </c>
      <c r="B785" t="s">
        <v>2462</v>
      </c>
      <c r="C785" s="1">
        <v>41185</v>
      </c>
      <c r="D785">
        <f>YEAR(Table1[[#This Row],[Order Date]])</f>
        <v>2012</v>
      </c>
      <c r="E785">
        <f>MONTH(Table1[[#This Row],[Order Date]])</f>
        <v>10</v>
      </c>
      <c r="F785" t="str">
        <f>Table1[[#This Row],[Order Year]]&amp;"-"&amp;Table1[[#This Row],[Order Month]]</f>
        <v>2012-10</v>
      </c>
      <c r="G785" s="5">
        <f>YEAR(Table1[[#This Row],[Order Date]])*100 + MONTH(Table1[[#This Row],[Order Date]])</f>
        <v>201210</v>
      </c>
      <c r="H785" s="1">
        <v>41188</v>
      </c>
      <c r="I785" t="s">
        <v>26</v>
      </c>
      <c r="J785" t="s">
        <v>2463</v>
      </c>
      <c r="K785" t="s">
        <v>2464</v>
      </c>
      <c r="L785" t="s">
        <v>29</v>
      </c>
      <c r="M785" t="s">
        <v>30</v>
      </c>
      <c r="N785" t="s">
        <v>500</v>
      </c>
      <c r="O785" t="s">
        <v>501</v>
      </c>
      <c r="P785">
        <v>43229</v>
      </c>
      <c r="Q785" t="s">
        <v>151</v>
      </c>
      <c r="R785" t="s">
        <v>2465</v>
      </c>
      <c r="S785" t="s">
        <v>35</v>
      </c>
      <c r="T785" t="s">
        <v>36</v>
      </c>
      <c r="U785" t="s">
        <v>2466</v>
      </c>
      <c r="V785">
        <v>35.49</v>
      </c>
      <c r="W785">
        <v>1</v>
      </c>
      <c r="X785" s="9">
        <f>Table1[[#This Row],[Discount]]</f>
        <v>0.5</v>
      </c>
      <c r="Y785">
        <v>0.5</v>
      </c>
      <c r="Z785">
        <v>-15.615600000000001</v>
      </c>
    </row>
    <row r="786" spans="1:26" ht="16" x14ac:dyDescent="0.2">
      <c r="A786">
        <v>785</v>
      </c>
      <c r="B786" t="s">
        <v>2462</v>
      </c>
      <c r="C786" s="1">
        <v>41185</v>
      </c>
      <c r="D786">
        <f>YEAR(Table1[[#This Row],[Order Date]])</f>
        <v>2012</v>
      </c>
      <c r="E786">
        <f>MONTH(Table1[[#This Row],[Order Date]])</f>
        <v>10</v>
      </c>
      <c r="F786" t="str">
        <f>Table1[[#This Row],[Order Year]]&amp;"-"&amp;Table1[[#This Row],[Order Month]]</f>
        <v>2012-10</v>
      </c>
      <c r="G786" s="5">
        <f>YEAR(Table1[[#This Row],[Order Date]])*100 + MONTH(Table1[[#This Row],[Order Date]])</f>
        <v>201210</v>
      </c>
      <c r="H786" s="1">
        <v>41188</v>
      </c>
      <c r="I786" t="s">
        <v>26</v>
      </c>
      <c r="J786" t="s">
        <v>2463</v>
      </c>
      <c r="K786" t="s">
        <v>2464</v>
      </c>
      <c r="L786" t="s">
        <v>29</v>
      </c>
      <c r="M786" t="s">
        <v>30</v>
      </c>
      <c r="N786" t="s">
        <v>500</v>
      </c>
      <c r="O786" t="s">
        <v>501</v>
      </c>
      <c r="P786">
        <v>43229</v>
      </c>
      <c r="Q786" t="s">
        <v>151</v>
      </c>
      <c r="R786" t="s">
        <v>2467</v>
      </c>
      <c r="S786" t="s">
        <v>74</v>
      </c>
      <c r="T786" t="s">
        <v>164</v>
      </c>
      <c r="U786" t="s">
        <v>2468</v>
      </c>
      <c r="V786">
        <v>47.984000000000002</v>
      </c>
      <c r="W786">
        <v>2</v>
      </c>
      <c r="X786" s="9">
        <f>Table1[[#This Row],[Discount]]</f>
        <v>0.2</v>
      </c>
      <c r="Y786">
        <v>0.2</v>
      </c>
      <c r="Z786">
        <v>0.59979999999999656</v>
      </c>
    </row>
    <row r="787" spans="1:26" ht="16" x14ac:dyDescent="0.2">
      <c r="A787">
        <v>786</v>
      </c>
      <c r="B787" t="s">
        <v>2469</v>
      </c>
      <c r="C787" s="1">
        <v>41052</v>
      </c>
      <c r="D787">
        <f>YEAR(Table1[[#This Row],[Order Date]])</f>
        <v>2012</v>
      </c>
      <c r="E787">
        <f>MONTH(Table1[[#This Row],[Order Date]])</f>
        <v>5</v>
      </c>
      <c r="F787" t="str">
        <f>Table1[[#This Row],[Order Year]]&amp;"-"&amp;Table1[[#This Row],[Order Month]]</f>
        <v>2012-5</v>
      </c>
      <c r="G787" s="5">
        <f>YEAR(Table1[[#This Row],[Order Date]])*100 + MONTH(Table1[[#This Row],[Order Date]])</f>
        <v>201205</v>
      </c>
      <c r="H787" s="1">
        <v>41057</v>
      </c>
      <c r="I787" t="s">
        <v>53</v>
      </c>
      <c r="J787" t="s">
        <v>898</v>
      </c>
      <c r="K787" t="s">
        <v>899</v>
      </c>
      <c r="L787" t="s">
        <v>44</v>
      </c>
      <c r="M787" t="s">
        <v>30</v>
      </c>
      <c r="N787" t="s">
        <v>385</v>
      </c>
      <c r="O787" t="s">
        <v>386</v>
      </c>
      <c r="P787">
        <v>29203</v>
      </c>
      <c r="Q787" t="s">
        <v>33</v>
      </c>
      <c r="R787" t="s">
        <v>2470</v>
      </c>
      <c r="S787" t="s">
        <v>49</v>
      </c>
      <c r="T787" t="s">
        <v>176</v>
      </c>
      <c r="U787" t="s">
        <v>2471</v>
      </c>
      <c r="V787">
        <v>186.69</v>
      </c>
      <c r="W787">
        <v>3</v>
      </c>
      <c r="X787" s="9">
        <f>Table1[[#This Row],[Discount]]</f>
        <v>0</v>
      </c>
      <c r="Y787">
        <v>0</v>
      </c>
      <c r="Z787">
        <v>87.744299999999981</v>
      </c>
    </row>
    <row r="788" spans="1:26" ht="16" x14ac:dyDescent="0.2">
      <c r="A788">
        <v>787</v>
      </c>
      <c r="B788" t="s">
        <v>2472</v>
      </c>
      <c r="C788" s="1">
        <v>41716</v>
      </c>
      <c r="D788">
        <f>YEAR(Table1[[#This Row],[Order Date]])</f>
        <v>2014</v>
      </c>
      <c r="E788">
        <f>MONTH(Table1[[#This Row],[Order Date]])</f>
        <v>3</v>
      </c>
      <c r="F788" t="str">
        <f>Table1[[#This Row],[Order Year]]&amp;"-"&amp;Table1[[#This Row],[Order Month]]</f>
        <v>2014-3</v>
      </c>
      <c r="G788" s="5">
        <f>YEAR(Table1[[#This Row],[Order Date]])*100 + MONTH(Table1[[#This Row],[Order Date]])</f>
        <v>201403</v>
      </c>
      <c r="H788" s="1">
        <v>41720</v>
      </c>
      <c r="I788" t="s">
        <v>26</v>
      </c>
      <c r="J788" t="s">
        <v>489</v>
      </c>
      <c r="K788" t="s">
        <v>490</v>
      </c>
      <c r="L788" t="s">
        <v>29</v>
      </c>
      <c r="M788" t="s">
        <v>30</v>
      </c>
      <c r="N788" t="s">
        <v>2473</v>
      </c>
      <c r="O788" t="s">
        <v>46</v>
      </c>
      <c r="P788">
        <v>93534</v>
      </c>
      <c r="Q788" t="s">
        <v>47</v>
      </c>
      <c r="R788" t="s">
        <v>2474</v>
      </c>
      <c r="S788" t="s">
        <v>49</v>
      </c>
      <c r="T788" t="s">
        <v>78</v>
      </c>
      <c r="U788" t="s">
        <v>2475</v>
      </c>
      <c r="V788">
        <v>17.456</v>
      </c>
      <c r="W788">
        <v>2</v>
      </c>
      <c r="X788" s="9">
        <f>Table1[[#This Row],[Discount]]</f>
        <v>0.2</v>
      </c>
      <c r="Y788">
        <v>0.2</v>
      </c>
      <c r="Z788">
        <v>5.8914</v>
      </c>
    </row>
    <row r="789" spans="1:26" ht="16" x14ac:dyDescent="0.2">
      <c r="A789">
        <v>788</v>
      </c>
      <c r="B789" t="s">
        <v>2476</v>
      </c>
      <c r="C789" s="1">
        <v>41255</v>
      </c>
      <c r="D789">
        <f>YEAR(Table1[[#This Row],[Order Date]])</f>
        <v>2012</v>
      </c>
      <c r="E789">
        <f>MONTH(Table1[[#This Row],[Order Date]])</f>
        <v>12</v>
      </c>
      <c r="F789" t="str">
        <f>Table1[[#This Row],[Order Year]]&amp;"-"&amp;Table1[[#This Row],[Order Month]]</f>
        <v>2012-12</v>
      </c>
      <c r="G789" s="5">
        <f>YEAR(Table1[[#This Row],[Order Date]])*100 + MONTH(Table1[[#This Row],[Order Date]])</f>
        <v>201212</v>
      </c>
      <c r="H789" s="1">
        <v>41259</v>
      </c>
      <c r="I789" t="s">
        <v>53</v>
      </c>
      <c r="J789" t="s">
        <v>2477</v>
      </c>
      <c r="K789" t="s">
        <v>2478</v>
      </c>
      <c r="L789" t="s">
        <v>29</v>
      </c>
      <c r="M789" t="s">
        <v>30</v>
      </c>
      <c r="N789" t="s">
        <v>2473</v>
      </c>
      <c r="O789" t="s">
        <v>46</v>
      </c>
      <c r="P789">
        <v>93534</v>
      </c>
      <c r="Q789" t="s">
        <v>47</v>
      </c>
      <c r="R789" t="s">
        <v>2479</v>
      </c>
      <c r="S789" t="s">
        <v>35</v>
      </c>
      <c r="T789" t="s">
        <v>39</v>
      </c>
      <c r="U789" t="s">
        <v>2480</v>
      </c>
      <c r="V789">
        <v>348.92800000000005</v>
      </c>
      <c r="W789">
        <v>2</v>
      </c>
      <c r="X789" s="9">
        <f>Table1[[#This Row],[Discount]]</f>
        <v>0.2</v>
      </c>
      <c r="Y789">
        <v>0.2</v>
      </c>
      <c r="Z789">
        <v>34.89279999999998</v>
      </c>
    </row>
    <row r="790" spans="1:26" ht="16" x14ac:dyDescent="0.2">
      <c r="A790">
        <v>789</v>
      </c>
      <c r="B790" t="s">
        <v>2481</v>
      </c>
      <c r="C790" s="1">
        <v>41086</v>
      </c>
      <c r="D790">
        <f>YEAR(Table1[[#This Row],[Order Date]])</f>
        <v>2012</v>
      </c>
      <c r="E790">
        <f>MONTH(Table1[[#This Row],[Order Date]])</f>
        <v>6</v>
      </c>
      <c r="F790" t="str">
        <f>Table1[[#This Row],[Order Year]]&amp;"-"&amp;Table1[[#This Row],[Order Month]]</f>
        <v>2012-6</v>
      </c>
      <c r="G790" s="5">
        <f>YEAR(Table1[[#This Row],[Order Date]])*100 + MONTH(Table1[[#This Row],[Order Date]])</f>
        <v>201206</v>
      </c>
      <c r="H790" s="1">
        <v>41090</v>
      </c>
      <c r="I790" t="s">
        <v>53</v>
      </c>
      <c r="J790" t="s">
        <v>1677</v>
      </c>
      <c r="K790" t="s">
        <v>1678</v>
      </c>
      <c r="L790" t="s">
        <v>29</v>
      </c>
      <c r="M790" t="s">
        <v>30</v>
      </c>
      <c r="N790" t="s">
        <v>1467</v>
      </c>
      <c r="O790" t="s">
        <v>322</v>
      </c>
      <c r="P790">
        <v>23223</v>
      </c>
      <c r="Q790" t="s">
        <v>33</v>
      </c>
      <c r="R790" t="s">
        <v>1497</v>
      </c>
      <c r="S790" t="s">
        <v>49</v>
      </c>
      <c r="T790" t="s">
        <v>78</v>
      </c>
      <c r="U790" t="s">
        <v>1498</v>
      </c>
      <c r="V790">
        <v>143.96</v>
      </c>
      <c r="W790">
        <v>4</v>
      </c>
      <c r="X790" s="9">
        <f>Table1[[#This Row],[Discount]]</f>
        <v>0</v>
      </c>
      <c r="Y790">
        <v>0</v>
      </c>
      <c r="Z790">
        <v>69.100800000000007</v>
      </c>
    </row>
    <row r="791" spans="1:26" ht="16" x14ac:dyDescent="0.2">
      <c r="A791">
        <v>790</v>
      </c>
      <c r="B791" t="s">
        <v>2481</v>
      </c>
      <c r="C791" s="1">
        <v>41086</v>
      </c>
      <c r="D791">
        <f>YEAR(Table1[[#This Row],[Order Date]])</f>
        <v>2012</v>
      </c>
      <c r="E791">
        <f>MONTH(Table1[[#This Row],[Order Date]])</f>
        <v>6</v>
      </c>
      <c r="F791" t="str">
        <f>Table1[[#This Row],[Order Year]]&amp;"-"&amp;Table1[[#This Row],[Order Month]]</f>
        <v>2012-6</v>
      </c>
      <c r="G791" s="5">
        <f>YEAR(Table1[[#This Row],[Order Date]])*100 + MONTH(Table1[[#This Row],[Order Date]])</f>
        <v>201206</v>
      </c>
      <c r="H791" s="1">
        <v>41090</v>
      </c>
      <c r="I791" t="s">
        <v>53</v>
      </c>
      <c r="J791" t="s">
        <v>1677</v>
      </c>
      <c r="K791" t="s">
        <v>1678</v>
      </c>
      <c r="L791" t="s">
        <v>29</v>
      </c>
      <c r="M791" t="s">
        <v>30</v>
      </c>
      <c r="N791" t="s">
        <v>1467</v>
      </c>
      <c r="O791" t="s">
        <v>322</v>
      </c>
      <c r="P791">
        <v>23223</v>
      </c>
      <c r="Q791" t="s">
        <v>33</v>
      </c>
      <c r="R791" t="s">
        <v>1638</v>
      </c>
      <c r="S791" t="s">
        <v>49</v>
      </c>
      <c r="T791" t="s">
        <v>62</v>
      </c>
      <c r="U791" t="s">
        <v>1639</v>
      </c>
      <c r="V791">
        <v>15.42</v>
      </c>
      <c r="W791">
        <v>1</v>
      </c>
      <c r="X791" s="9">
        <f>Table1[[#This Row],[Discount]]</f>
        <v>0</v>
      </c>
      <c r="Y791">
        <v>0</v>
      </c>
      <c r="Z791">
        <v>4.1634000000000011</v>
      </c>
    </row>
    <row r="792" spans="1:26" ht="16" x14ac:dyDescent="0.2">
      <c r="A792">
        <v>791</v>
      </c>
      <c r="B792" t="s">
        <v>2481</v>
      </c>
      <c r="C792" s="1">
        <v>41086</v>
      </c>
      <c r="D792">
        <f>YEAR(Table1[[#This Row],[Order Date]])</f>
        <v>2012</v>
      </c>
      <c r="E792">
        <f>MONTH(Table1[[#This Row],[Order Date]])</f>
        <v>6</v>
      </c>
      <c r="F792" t="str">
        <f>Table1[[#This Row],[Order Year]]&amp;"-"&amp;Table1[[#This Row],[Order Month]]</f>
        <v>2012-6</v>
      </c>
      <c r="G792" s="5">
        <f>YEAR(Table1[[#This Row],[Order Date]])*100 + MONTH(Table1[[#This Row],[Order Date]])</f>
        <v>201206</v>
      </c>
      <c r="H792" s="1">
        <v>41090</v>
      </c>
      <c r="I792" t="s">
        <v>53</v>
      </c>
      <c r="J792" t="s">
        <v>1677</v>
      </c>
      <c r="K792" t="s">
        <v>1678</v>
      </c>
      <c r="L792" t="s">
        <v>29</v>
      </c>
      <c r="M792" t="s">
        <v>30</v>
      </c>
      <c r="N792" t="s">
        <v>1467</v>
      </c>
      <c r="O792" t="s">
        <v>322</v>
      </c>
      <c r="P792">
        <v>23223</v>
      </c>
      <c r="Q792" t="s">
        <v>33</v>
      </c>
      <c r="R792" t="s">
        <v>2482</v>
      </c>
      <c r="S792" t="s">
        <v>49</v>
      </c>
      <c r="T792" t="s">
        <v>78</v>
      </c>
      <c r="U792" t="s">
        <v>2483</v>
      </c>
      <c r="V792">
        <v>43.04</v>
      </c>
      <c r="W792">
        <v>8</v>
      </c>
      <c r="X792" s="9">
        <f>Table1[[#This Row],[Discount]]</f>
        <v>0</v>
      </c>
      <c r="Y792">
        <v>0</v>
      </c>
      <c r="Z792">
        <v>21.089600000000001</v>
      </c>
    </row>
    <row r="793" spans="1:26" ht="16" x14ac:dyDescent="0.2">
      <c r="A793">
        <v>792</v>
      </c>
      <c r="B793" t="s">
        <v>2481</v>
      </c>
      <c r="C793" s="1">
        <v>41086</v>
      </c>
      <c r="D793">
        <f>YEAR(Table1[[#This Row],[Order Date]])</f>
        <v>2012</v>
      </c>
      <c r="E793">
        <f>MONTH(Table1[[#This Row],[Order Date]])</f>
        <v>6</v>
      </c>
      <c r="F793" t="str">
        <f>Table1[[#This Row],[Order Year]]&amp;"-"&amp;Table1[[#This Row],[Order Month]]</f>
        <v>2012-6</v>
      </c>
      <c r="G793" s="5">
        <f>YEAR(Table1[[#This Row],[Order Date]])*100 + MONTH(Table1[[#This Row],[Order Date]])</f>
        <v>201206</v>
      </c>
      <c r="H793" s="1">
        <v>41090</v>
      </c>
      <c r="I793" t="s">
        <v>53</v>
      </c>
      <c r="J793" t="s">
        <v>1677</v>
      </c>
      <c r="K793" t="s">
        <v>1678</v>
      </c>
      <c r="L793" t="s">
        <v>29</v>
      </c>
      <c r="M793" t="s">
        <v>30</v>
      </c>
      <c r="N793" t="s">
        <v>1467</v>
      </c>
      <c r="O793" t="s">
        <v>322</v>
      </c>
      <c r="P793">
        <v>23223</v>
      </c>
      <c r="Q793" t="s">
        <v>33</v>
      </c>
      <c r="R793" t="s">
        <v>2484</v>
      </c>
      <c r="S793" t="s">
        <v>35</v>
      </c>
      <c r="T793" t="s">
        <v>39</v>
      </c>
      <c r="U793" t="s">
        <v>2485</v>
      </c>
      <c r="V793">
        <v>332.94</v>
      </c>
      <c r="W793">
        <v>3</v>
      </c>
      <c r="X793" s="9">
        <f>Table1[[#This Row],[Discount]]</f>
        <v>0</v>
      </c>
      <c r="Y793">
        <v>0</v>
      </c>
      <c r="Z793">
        <v>79.905599999999993</v>
      </c>
    </row>
    <row r="794" spans="1:26" ht="16" x14ac:dyDescent="0.2">
      <c r="A794">
        <v>793</v>
      </c>
      <c r="B794" t="s">
        <v>2486</v>
      </c>
      <c r="C794" s="1">
        <v>41415</v>
      </c>
      <c r="D794">
        <f>YEAR(Table1[[#This Row],[Order Date]])</f>
        <v>2013</v>
      </c>
      <c r="E794">
        <f>MONTH(Table1[[#This Row],[Order Date]])</f>
        <v>5</v>
      </c>
      <c r="F794" t="str">
        <f>Table1[[#This Row],[Order Year]]&amp;"-"&amp;Table1[[#This Row],[Order Month]]</f>
        <v>2013-5</v>
      </c>
      <c r="G794" s="5">
        <f>YEAR(Table1[[#This Row],[Order Date]])*100 + MONTH(Table1[[#This Row],[Order Date]])</f>
        <v>201305</v>
      </c>
      <c r="H794" s="1">
        <v>41415</v>
      </c>
      <c r="I794" t="s">
        <v>1293</v>
      </c>
      <c r="J794" t="s">
        <v>2487</v>
      </c>
      <c r="K794" t="s">
        <v>2488</v>
      </c>
      <c r="L794" t="s">
        <v>29</v>
      </c>
      <c r="M794" t="s">
        <v>30</v>
      </c>
      <c r="N794" t="s">
        <v>2489</v>
      </c>
      <c r="O794" t="s">
        <v>91</v>
      </c>
      <c r="P794">
        <v>28806</v>
      </c>
      <c r="Q794" t="s">
        <v>33</v>
      </c>
      <c r="R794" t="s">
        <v>2490</v>
      </c>
      <c r="S794" t="s">
        <v>74</v>
      </c>
      <c r="T794" t="s">
        <v>75</v>
      </c>
      <c r="U794" t="s">
        <v>2491</v>
      </c>
      <c r="V794">
        <v>1363.96</v>
      </c>
      <c r="W794">
        <v>5</v>
      </c>
      <c r="X794" s="9">
        <f>Table1[[#This Row],[Discount]]</f>
        <v>0.2</v>
      </c>
      <c r="Y794">
        <v>0.2</v>
      </c>
      <c r="Z794">
        <v>85.247500000000002</v>
      </c>
    </row>
    <row r="795" spans="1:26" ht="16" x14ac:dyDescent="0.2">
      <c r="A795">
        <v>794</v>
      </c>
      <c r="B795" t="s">
        <v>2492</v>
      </c>
      <c r="C795" s="1">
        <v>40806</v>
      </c>
      <c r="D795">
        <f>YEAR(Table1[[#This Row],[Order Date]])</f>
        <v>2011</v>
      </c>
      <c r="E795">
        <f>MONTH(Table1[[#This Row],[Order Date]])</f>
        <v>9</v>
      </c>
      <c r="F795" t="str">
        <f>Table1[[#This Row],[Order Year]]&amp;"-"&amp;Table1[[#This Row],[Order Month]]</f>
        <v>2011-9</v>
      </c>
      <c r="G795" s="5">
        <f>YEAR(Table1[[#This Row],[Order Date]])*100 + MONTH(Table1[[#This Row],[Order Date]])</f>
        <v>201109</v>
      </c>
      <c r="H795" s="1">
        <v>40812</v>
      </c>
      <c r="I795" t="s">
        <v>53</v>
      </c>
      <c r="J795" t="s">
        <v>2493</v>
      </c>
      <c r="K795" t="s">
        <v>2494</v>
      </c>
      <c r="L795" t="s">
        <v>29</v>
      </c>
      <c r="M795" t="s">
        <v>30</v>
      </c>
      <c r="N795" t="s">
        <v>130</v>
      </c>
      <c r="O795" t="s">
        <v>46</v>
      </c>
      <c r="P795">
        <v>94110</v>
      </c>
      <c r="Q795" t="s">
        <v>47</v>
      </c>
      <c r="R795" t="s">
        <v>2495</v>
      </c>
      <c r="S795" t="s">
        <v>49</v>
      </c>
      <c r="T795" t="s">
        <v>50</v>
      </c>
      <c r="U795" t="s">
        <v>2496</v>
      </c>
      <c r="V795">
        <v>9.9600000000000009</v>
      </c>
      <c r="W795">
        <v>2</v>
      </c>
      <c r="X795" s="9">
        <f>Table1[[#This Row],[Discount]]</f>
        <v>0</v>
      </c>
      <c r="Y795">
        <v>0</v>
      </c>
      <c r="Z795">
        <v>4.5815999999999999</v>
      </c>
    </row>
    <row r="796" spans="1:26" ht="16" x14ac:dyDescent="0.2">
      <c r="A796">
        <v>795</v>
      </c>
      <c r="B796" t="s">
        <v>2492</v>
      </c>
      <c r="C796" s="1">
        <v>40806</v>
      </c>
      <c r="D796">
        <f>YEAR(Table1[[#This Row],[Order Date]])</f>
        <v>2011</v>
      </c>
      <c r="E796">
        <f>MONTH(Table1[[#This Row],[Order Date]])</f>
        <v>9</v>
      </c>
      <c r="F796" t="str">
        <f>Table1[[#This Row],[Order Year]]&amp;"-"&amp;Table1[[#This Row],[Order Month]]</f>
        <v>2011-9</v>
      </c>
      <c r="G796" s="5">
        <f>YEAR(Table1[[#This Row],[Order Date]])*100 + MONTH(Table1[[#This Row],[Order Date]])</f>
        <v>201109</v>
      </c>
      <c r="H796" s="1">
        <v>40812</v>
      </c>
      <c r="I796" t="s">
        <v>53</v>
      </c>
      <c r="J796" t="s">
        <v>2493</v>
      </c>
      <c r="K796" t="s">
        <v>2494</v>
      </c>
      <c r="L796" t="s">
        <v>29</v>
      </c>
      <c r="M796" t="s">
        <v>30</v>
      </c>
      <c r="N796" t="s">
        <v>130</v>
      </c>
      <c r="O796" t="s">
        <v>46</v>
      </c>
      <c r="P796">
        <v>94110</v>
      </c>
      <c r="Q796" t="s">
        <v>47</v>
      </c>
      <c r="R796" t="s">
        <v>1437</v>
      </c>
      <c r="S796" t="s">
        <v>49</v>
      </c>
      <c r="T796" t="s">
        <v>93</v>
      </c>
      <c r="U796" t="s">
        <v>1438</v>
      </c>
      <c r="V796">
        <v>21.72</v>
      </c>
      <c r="W796">
        <v>4</v>
      </c>
      <c r="X796" s="9">
        <f>Table1[[#This Row],[Discount]]</f>
        <v>0</v>
      </c>
      <c r="Y796">
        <v>0</v>
      </c>
      <c r="Z796">
        <v>10.642799999999999</v>
      </c>
    </row>
    <row r="797" spans="1:26" ht="16" x14ac:dyDescent="0.2">
      <c r="A797">
        <v>796</v>
      </c>
      <c r="B797" t="s">
        <v>2497</v>
      </c>
      <c r="C797" s="1">
        <v>41904</v>
      </c>
      <c r="D797">
        <f>YEAR(Table1[[#This Row],[Order Date]])</f>
        <v>2014</v>
      </c>
      <c r="E797">
        <f>MONTH(Table1[[#This Row],[Order Date]])</f>
        <v>9</v>
      </c>
      <c r="F797" t="str">
        <f>Table1[[#This Row],[Order Year]]&amp;"-"&amp;Table1[[#This Row],[Order Month]]</f>
        <v>2014-9</v>
      </c>
      <c r="G797" s="5">
        <f>YEAR(Table1[[#This Row],[Order Date]])*100 + MONTH(Table1[[#This Row],[Order Date]])</f>
        <v>201409</v>
      </c>
      <c r="H797" s="1">
        <v>41909</v>
      </c>
      <c r="I797" t="s">
        <v>53</v>
      </c>
      <c r="J797" t="s">
        <v>2498</v>
      </c>
      <c r="K797" t="s">
        <v>2499</v>
      </c>
      <c r="L797" t="s">
        <v>29</v>
      </c>
      <c r="M797" t="s">
        <v>30</v>
      </c>
      <c r="N797" t="s">
        <v>392</v>
      </c>
      <c r="O797" t="s">
        <v>232</v>
      </c>
      <c r="P797">
        <v>55901</v>
      </c>
      <c r="Q797" t="s">
        <v>108</v>
      </c>
      <c r="R797" t="s">
        <v>2394</v>
      </c>
      <c r="S797" t="s">
        <v>49</v>
      </c>
      <c r="T797" t="s">
        <v>78</v>
      </c>
      <c r="U797" t="s">
        <v>2395</v>
      </c>
      <c r="V797">
        <v>20.16</v>
      </c>
      <c r="W797">
        <v>7</v>
      </c>
      <c r="X797" s="9">
        <f>Table1[[#This Row],[Discount]]</f>
        <v>0</v>
      </c>
      <c r="Y797">
        <v>0</v>
      </c>
      <c r="Z797">
        <v>9.8783999999999992</v>
      </c>
    </row>
    <row r="798" spans="1:26" ht="16" x14ac:dyDescent="0.2">
      <c r="A798">
        <v>797</v>
      </c>
      <c r="B798" t="s">
        <v>2500</v>
      </c>
      <c r="C798" s="1">
        <v>41267</v>
      </c>
      <c r="D798">
        <f>YEAR(Table1[[#This Row],[Order Date]])</f>
        <v>2012</v>
      </c>
      <c r="E798">
        <f>MONTH(Table1[[#This Row],[Order Date]])</f>
        <v>12</v>
      </c>
      <c r="F798" t="str">
        <f>Table1[[#This Row],[Order Year]]&amp;"-"&amp;Table1[[#This Row],[Order Month]]</f>
        <v>2012-12</v>
      </c>
      <c r="G798" s="5">
        <f>YEAR(Table1[[#This Row],[Order Date]])*100 + MONTH(Table1[[#This Row],[Order Date]])</f>
        <v>201212</v>
      </c>
      <c r="H798" s="1">
        <v>41269</v>
      </c>
      <c r="I798" t="s">
        <v>191</v>
      </c>
      <c r="J798" t="s">
        <v>913</v>
      </c>
      <c r="K798" t="s">
        <v>914</v>
      </c>
      <c r="L798" t="s">
        <v>44</v>
      </c>
      <c r="M798" t="s">
        <v>30</v>
      </c>
      <c r="N798" t="s">
        <v>392</v>
      </c>
      <c r="O798" t="s">
        <v>270</v>
      </c>
      <c r="P798">
        <v>14609</v>
      </c>
      <c r="Q798" t="s">
        <v>151</v>
      </c>
      <c r="R798" t="s">
        <v>2501</v>
      </c>
      <c r="S798" t="s">
        <v>49</v>
      </c>
      <c r="T798" t="s">
        <v>93</v>
      </c>
      <c r="U798" t="s">
        <v>2502</v>
      </c>
      <c r="V798">
        <v>132.79</v>
      </c>
      <c r="W798">
        <v>7</v>
      </c>
      <c r="X798" s="9">
        <f>Table1[[#This Row],[Discount]]</f>
        <v>0</v>
      </c>
      <c r="Y798">
        <v>0</v>
      </c>
      <c r="Z798">
        <v>63.739199999999997</v>
      </c>
    </row>
    <row r="799" spans="1:26" ht="16" x14ac:dyDescent="0.2">
      <c r="A799">
        <v>798</v>
      </c>
      <c r="B799" t="s">
        <v>2500</v>
      </c>
      <c r="C799" s="1">
        <v>41267</v>
      </c>
      <c r="D799">
        <f>YEAR(Table1[[#This Row],[Order Date]])</f>
        <v>2012</v>
      </c>
      <c r="E799">
        <f>MONTH(Table1[[#This Row],[Order Date]])</f>
        <v>12</v>
      </c>
      <c r="F799" t="str">
        <f>Table1[[#This Row],[Order Year]]&amp;"-"&amp;Table1[[#This Row],[Order Month]]</f>
        <v>2012-12</v>
      </c>
      <c r="G799" s="5">
        <f>YEAR(Table1[[#This Row],[Order Date]])*100 + MONTH(Table1[[#This Row],[Order Date]])</f>
        <v>201212</v>
      </c>
      <c r="H799" s="1">
        <v>41269</v>
      </c>
      <c r="I799" t="s">
        <v>191</v>
      </c>
      <c r="J799" t="s">
        <v>913</v>
      </c>
      <c r="K799" t="s">
        <v>914</v>
      </c>
      <c r="L799" t="s">
        <v>44</v>
      </c>
      <c r="M799" t="s">
        <v>30</v>
      </c>
      <c r="N799" t="s">
        <v>392</v>
      </c>
      <c r="O799" t="s">
        <v>270</v>
      </c>
      <c r="P799">
        <v>14609</v>
      </c>
      <c r="Q799" t="s">
        <v>151</v>
      </c>
      <c r="R799" t="s">
        <v>92</v>
      </c>
      <c r="S799" t="s">
        <v>49</v>
      </c>
      <c r="T799" t="s">
        <v>93</v>
      </c>
      <c r="U799" t="s">
        <v>94</v>
      </c>
      <c r="V799">
        <v>12.96</v>
      </c>
      <c r="W799">
        <v>2</v>
      </c>
      <c r="X799" s="9">
        <f>Table1[[#This Row],[Discount]]</f>
        <v>0</v>
      </c>
      <c r="Y799">
        <v>0</v>
      </c>
      <c r="Z799">
        <v>6.2208000000000006</v>
      </c>
    </row>
    <row r="800" spans="1:26" ht="16" x14ac:dyDescent="0.2">
      <c r="A800">
        <v>799</v>
      </c>
      <c r="B800" t="s">
        <v>2500</v>
      </c>
      <c r="C800" s="1">
        <v>41267</v>
      </c>
      <c r="D800">
        <f>YEAR(Table1[[#This Row],[Order Date]])</f>
        <v>2012</v>
      </c>
      <c r="E800">
        <f>MONTH(Table1[[#This Row],[Order Date]])</f>
        <v>12</v>
      </c>
      <c r="F800" t="str">
        <f>Table1[[#This Row],[Order Year]]&amp;"-"&amp;Table1[[#This Row],[Order Month]]</f>
        <v>2012-12</v>
      </c>
      <c r="G800" s="5">
        <f>YEAR(Table1[[#This Row],[Order Date]])*100 + MONTH(Table1[[#This Row],[Order Date]])</f>
        <v>201212</v>
      </c>
      <c r="H800" s="1">
        <v>41269</v>
      </c>
      <c r="I800" t="s">
        <v>191</v>
      </c>
      <c r="J800" t="s">
        <v>913</v>
      </c>
      <c r="K800" t="s">
        <v>914</v>
      </c>
      <c r="L800" t="s">
        <v>44</v>
      </c>
      <c r="M800" t="s">
        <v>30</v>
      </c>
      <c r="N800" t="s">
        <v>392</v>
      </c>
      <c r="O800" t="s">
        <v>270</v>
      </c>
      <c r="P800">
        <v>14609</v>
      </c>
      <c r="Q800" t="s">
        <v>151</v>
      </c>
      <c r="R800" t="s">
        <v>2503</v>
      </c>
      <c r="S800" t="s">
        <v>49</v>
      </c>
      <c r="T800" t="s">
        <v>50</v>
      </c>
      <c r="U800" t="s">
        <v>2504</v>
      </c>
      <c r="V800">
        <v>21.560000000000002</v>
      </c>
      <c r="W800">
        <v>7</v>
      </c>
      <c r="X800" s="9">
        <f>Table1[[#This Row],[Discount]]</f>
        <v>0</v>
      </c>
      <c r="Y800">
        <v>0</v>
      </c>
      <c r="Z800">
        <v>10.348799999999999</v>
      </c>
    </row>
    <row r="801" spans="1:26" ht="16" x14ac:dyDescent="0.2">
      <c r="A801">
        <v>800</v>
      </c>
      <c r="B801" t="s">
        <v>2505</v>
      </c>
      <c r="C801" s="1">
        <v>41240</v>
      </c>
      <c r="D801">
        <f>YEAR(Table1[[#This Row],[Order Date]])</f>
        <v>2012</v>
      </c>
      <c r="E801">
        <f>MONTH(Table1[[#This Row],[Order Date]])</f>
        <v>11</v>
      </c>
      <c r="F801" t="str">
        <f>Table1[[#This Row],[Order Year]]&amp;"-"&amp;Table1[[#This Row],[Order Month]]</f>
        <v>2012-11</v>
      </c>
      <c r="G801" s="5">
        <f>YEAR(Table1[[#This Row],[Order Date]])*100 + MONTH(Table1[[#This Row],[Order Date]])</f>
        <v>201211</v>
      </c>
      <c r="H801" s="1">
        <v>41246</v>
      </c>
      <c r="I801" t="s">
        <v>53</v>
      </c>
      <c r="J801" t="s">
        <v>2506</v>
      </c>
      <c r="K801" t="s">
        <v>2507</v>
      </c>
      <c r="L801" t="s">
        <v>29</v>
      </c>
      <c r="M801" t="s">
        <v>30</v>
      </c>
      <c r="N801" t="s">
        <v>2508</v>
      </c>
      <c r="O801" t="s">
        <v>46</v>
      </c>
      <c r="P801">
        <v>92530</v>
      </c>
      <c r="Q801" t="s">
        <v>47</v>
      </c>
      <c r="R801" t="s">
        <v>1842</v>
      </c>
      <c r="S801" t="s">
        <v>35</v>
      </c>
      <c r="T801" t="s">
        <v>39</v>
      </c>
      <c r="U801" t="s">
        <v>1843</v>
      </c>
      <c r="V801">
        <v>283.92</v>
      </c>
      <c r="W801">
        <v>5</v>
      </c>
      <c r="X801" s="9">
        <f>Table1[[#This Row],[Discount]]</f>
        <v>0.2</v>
      </c>
      <c r="Y801">
        <v>0.2</v>
      </c>
      <c r="Z801">
        <v>17.745000000000019</v>
      </c>
    </row>
    <row r="802" spans="1:26" ht="16" x14ac:dyDescent="0.2">
      <c r="A802">
        <v>801</v>
      </c>
      <c r="B802" t="s">
        <v>2509</v>
      </c>
      <c r="C802" s="1">
        <v>41691</v>
      </c>
      <c r="D802">
        <f>YEAR(Table1[[#This Row],[Order Date]])</f>
        <v>2014</v>
      </c>
      <c r="E802">
        <f>MONTH(Table1[[#This Row],[Order Date]])</f>
        <v>2</v>
      </c>
      <c r="F802" t="str">
        <f>Table1[[#This Row],[Order Year]]&amp;"-"&amp;Table1[[#This Row],[Order Month]]</f>
        <v>2014-2</v>
      </c>
      <c r="G802" s="5">
        <f>YEAR(Table1[[#This Row],[Order Date]])*100 + MONTH(Table1[[#This Row],[Order Date]])</f>
        <v>201402</v>
      </c>
      <c r="H802" s="1">
        <v>41694</v>
      </c>
      <c r="I802" t="s">
        <v>191</v>
      </c>
      <c r="J802" t="s">
        <v>2510</v>
      </c>
      <c r="K802" t="s">
        <v>2511</v>
      </c>
      <c r="L802" t="s">
        <v>44</v>
      </c>
      <c r="M802" t="s">
        <v>30</v>
      </c>
      <c r="N802" t="s">
        <v>950</v>
      </c>
      <c r="O802" t="s">
        <v>46</v>
      </c>
      <c r="P802">
        <v>92105</v>
      </c>
      <c r="Q802" t="s">
        <v>47</v>
      </c>
      <c r="R802" t="s">
        <v>2512</v>
      </c>
      <c r="S802" t="s">
        <v>35</v>
      </c>
      <c r="T802" t="s">
        <v>68</v>
      </c>
      <c r="U802" t="s">
        <v>2513</v>
      </c>
      <c r="V802">
        <v>22.23</v>
      </c>
      <c r="W802">
        <v>1</v>
      </c>
      <c r="X802" s="9">
        <f>Table1[[#This Row],[Discount]]</f>
        <v>0</v>
      </c>
      <c r="Y802">
        <v>0</v>
      </c>
      <c r="Z802">
        <v>7.3358999999999988</v>
      </c>
    </row>
    <row r="803" spans="1:26" ht="16" x14ac:dyDescent="0.2">
      <c r="A803">
        <v>802</v>
      </c>
      <c r="B803" t="s">
        <v>2509</v>
      </c>
      <c r="C803" s="1">
        <v>41691</v>
      </c>
      <c r="D803">
        <f>YEAR(Table1[[#This Row],[Order Date]])</f>
        <v>2014</v>
      </c>
      <c r="E803">
        <f>MONTH(Table1[[#This Row],[Order Date]])</f>
        <v>2</v>
      </c>
      <c r="F803" t="str">
        <f>Table1[[#This Row],[Order Year]]&amp;"-"&amp;Table1[[#This Row],[Order Month]]</f>
        <v>2014-2</v>
      </c>
      <c r="G803" s="5">
        <f>YEAR(Table1[[#This Row],[Order Date]])*100 + MONTH(Table1[[#This Row],[Order Date]])</f>
        <v>201402</v>
      </c>
      <c r="H803" s="1">
        <v>41694</v>
      </c>
      <c r="I803" t="s">
        <v>191</v>
      </c>
      <c r="J803" t="s">
        <v>2510</v>
      </c>
      <c r="K803" t="s">
        <v>2511</v>
      </c>
      <c r="L803" t="s">
        <v>44</v>
      </c>
      <c r="M803" t="s">
        <v>30</v>
      </c>
      <c r="N803" t="s">
        <v>950</v>
      </c>
      <c r="O803" t="s">
        <v>46</v>
      </c>
      <c r="P803">
        <v>92105</v>
      </c>
      <c r="Q803" t="s">
        <v>47</v>
      </c>
      <c r="R803" t="s">
        <v>965</v>
      </c>
      <c r="S803" t="s">
        <v>74</v>
      </c>
      <c r="T803" t="s">
        <v>75</v>
      </c>
      <c r="U803" t="s">
        <v>966</v>
      </c>
      <c r="V803">
        <v>215.96799999999999</v>
      </c>
      <c r="W803">
        <v>2</v>
      </c>
      <c r="X803" s="9">
        <f>Table1[[#This Row],[Discount]]</f>
        <v>0.2</v>
      </c>
      <c r="Y803">
        <v>0.2</v>
      </c>
      <c r="Z803">
        <v>18.897199999999991</v>
      </c>
    </row>
    <row r="804" spans="1:26" ht="16" x14ac:dyDescent="0.2">
      <c r="A804">
        <v>803</v>
      </c>
      <c r="B804" t="s">
        <v>2514</v>
      </c>
      <c r="C804" s="1">
        <v>41505</v>
      </c>
      <c r="D804">
        <f>YEAR(Table1[[#This Row],[Order Date]])</f>
        <v>2013</v>
      </c>
      <c r="E804">
        <f>MONTH(Table1[[#This Row],[Order Date]])</f>
        <v>8</v>
      </c>
      <c r="F804" t="str">
        <f>Table1[[#This Row],[Order Year]]&amp;"-"&amp;Table1[[#This Row],[Order Month]]</f>
        <v>2013-8</v>
      </c>
      <c r="G804" s="5">
        <f>YEAR(Table1[[#This Row],[Order Date]])*100 + MONTH(Table1[[#This Row],[Order Date]])</f>
        <v>201308</v>
      </c>
      <c r="H804" s="1">
        <v>41510</v>
      </c>
      <c r="I804" t="s">
        <v>26</v>
      </c>
      <c r="J804" t="s">
        <v>2510</v>
      </c>
      <c r="K804" t="s">
        <v>2511</v>
      </c>
      <c r="L804" t="s">
        <v>44</v>
      </c>
      <c r="M804" t="s">
        <v>30</v>
      </c>
      <c r="N804" t="s">
        <v>269</v>
      </c>
      <c r="O804" t="s">
        <v>270</v>
      </c>
      <c r="P804">
        <v>10024</v>
      </c>
      <c r="Q804" t="s">
        <v>151</v>
      </c>
      <c r="R804" t="s">
        <v>2515</v>
      </c>
      <c r="S804" t="s">
        <v>49</v>
      </c>
      <c r="T804" t="s">
        <v>81</v>
      </c>
      <c r="U804" t="s">
        <v>2516</v>
      </c>
      <c r="V804">
        <v>355.32</v>
      </c>
      <c r="W804">
        <v>9</v>
      </c>
      <c r="X804" s="9">
        <f>Table1[[#This Row],[Discount]]</f>
        <v>0</v>
      </c>
      <c r="Y804">
        <v>0</v>
      </c>
      <c r="Z804">
        <v>99.48960000000001</v>
      </c>
    </row>
    <row r="805" spans="1:26" ht="16" x14ac:dyDescent="0.2">
      <c r="A805">
        <v>804</v>
      </c>
      <c r="B805" t="s">
        <v>2517</v>
      </c>
      <c r="C805" s="1">
        <v>41346</v>
      </c>
      <c r="D805">
        <f>YEAR(Table1[[#This Row],[Order Date]])</f>
        <v>2013</v>
      </c>
      <c r="E805">
        <f>MONTH(Table1[[#This Row],[Order Date]])</f>
        <v>3</v>
      </c>
      <c r="F805" t="str">
        <f>Table1[[#This Row],[Order Year]]&amp;"-"&amp;Table1[[#This Row],[Order Month]]</f>
        <v>2013-3</v>
      </c>
      <c r="G805" s="5">
        <f>YEAR(Table1[[#This Row],[Order Date]])*100 + MONTH(Table1[[#This Row],[Order Date]])</f>
        <v>201303</v>
      </c>
      <c r="H805" s="1">
        <v>41351</v>
      </c>
      <c r="I805" t="s">
        <v>53</v>
      </c>
      <c r="J805" t="s">
        <v>2518</v>
      </c>
      <c r="K805" t="s">
        <v>2519</v>
      </c>
      <c r="L805" t="s">
        <v>44</v>
      </c>
      <c r="M805" t="s">
        <v>30</v>
      </c>
      <c r="N805" t="s">
        <v>738</v>
      </c>
      <c r="O805" t="s">
        <v>739</v>
      </c>
      <c r="P805">
        <v>71203</v>
      </c>
      <c r="Q805" t="s">
        <v>33</v>
      </c>
      <c r="R805" t="s">
        <v>2520</v>
      </c>
      <c r="S805" t="s">
        <v>49</v>
      </c>
      <c r="T805" t="s">
        <v>93</v>
      </c>
      <c r="U805" t="s">
        <v>2521</v>
      </c>
      <c r="V805">
        <v>12.96</v>
      </c>
      <c r="W805">
        <v>2</v>
      </c>
      <c r="X805" s="9">
        <f>Table1[[#This Row],[Discount]]</f>
        <v>0</v>
      </c>
      <c r="Y805">
        <v>0</v>
      </c>
      <c r="Z805">
        <v>6.2208000000000006</v>
      </c>
    </row>
    <row r="806" spans="1:26" ht="16" x14ac:dyDescent="0.2">
      <c r="A806">
        <v>805</v>
      </c>
      <c r="B806" t="s">
        <v>2522</v>
      </c>
      <c r="C806" s="1">
        <v>41752</v>
      </c>
      <c r="D806">
        <f>YEAR(Table1[[#This Row],[Order Date]])</f>
        <v>2014</v>
      </c>
      <c r="E806">
        <f>MONTH(Table1[[#This Row],[Order Date]])</f>
        <v>4</v>
      </c>
      <c r="F806" t="str">
        <f>Table1[[#This Row],[Order Year]]&amp;"-"&amp;Table1[[#This Row],[Order Month]]</f>
        <v>2014-4</v>
      </c>
      <c r="G806" s="5">
        <f>YEAR(Table1[[#This Row],[Order Date]])*100 + MONTH(Table1[[#This Row],[Order Date]])</f>
        <v>201404</v>
      </c>
      <c r="H806" s="1">
        <v>41754</v>
      </c>
      <c r="I806" t="s">
        <v>191</v>
      </c>
      <c r="J806" t="s">
        <v>2523</v>
      </c>
      <c r="K806" t="s">
        <v>2524</v>
      </c>
      <c r="L806" t="s">
        <v>29</v>
      </c>
      <c r="M806" t="s">
        <v>30</v>
      </c>
      <c r="N806" t="s">
        <v>130</v>
      </c>
      <c r="O806" t="s">
        <v>46</v>
      </c>
      <c r="P806">
        <v>94122</v>
      </c>
      <c r="Q806" t="s">
        <v>47</v>
      </c>
      <c r="R806" t="s">
        <v>2525</v>
      </c>
      <c r="S806" t="s">
        <v>35</v>
      </c>
      <c r="T806" t="s">
        <v>68</v>
      </c>
      <c r="U806" t="s">
        <v>2526</v>
      </c>
      <c r="V806">
        <v>18.28</v>
      </c>
      <c r="W806">
        <v>2</v>
      </c>
      <c r="X806" s="9">
        <f>Table1[[#This Row],[Discount]]</f>
        <v>0</v>
      </c>
      <c r="Y806">
        <v>0</v>
      </c>
      <c r="Z806">
        <v>6.2151999999999994</v>
      </c>
    </row>
    <row r="807" spans="1:26" ht="16" x14ac:dyDescent="0.2">
      <c r="A807">
        <v>806</v>
      </c>
      <c r="B807" t="s">
        <v>2527</v>
      </c>
      <c r="C807" s="1">
        <v>40848</v>
      </c>
      <c r="D807">
        <f>YEAR(Table1[[#This Row],[Order Date]])</f>
        <v>2011</v>
      </c>
      <c r="E807">
        <f>MONTH(Table1[[#This Row],[Order Date]])</f>
        <v>11</v>
      </c>
      <c r="F807" t="str">
        <f>Table1[[#This Row],[Order Year]]&amp;"-"&amp;Table1[[#This Row],[Order Month]]</f>
        <v>2011-11</v>
      </c>
      <c r="G807" s="5">
        <f>YEAR(Table1[[#This Row],[Order Date]])*100 + MONTH(Table1[[#This Row],[Order Date]])</f>
        <v>201111</v>
      </c>
      <c r="H807" s="1">
        <v>40854</v>
      </c>
      <c r="I807" t="s">
        <v>53</v>
      </c>
      <c r="J807" t="s">
        <v>1332</v>
      </c>
      <c r="K807" t="s">
        <v>1333</v>
      </c>
      <c r="L807" t="s">
        <v>29</v>
      </c>
      <c r="M807" t="s">
        <v>30</v>
      </c>
      <c r="N807" t="s">
        <v>810</v>
      </c>
      <c r="O807" t="s">
        <v>460</v>
      </c>
      <c r="P807">
        <v>80219</v>
      </c>
      <c r="Q807" t="s">
        <v>47</v>
      </c>
      <c r="R807" t="s">
        <v>2528</v>
      </c>
      <c r="S807" t="s">
        <v>49</v>
      </c>
      <c r="T807" t="s">
        <v>71</v>
      </c>
      <c r="U807" t="s">
        <v>2529</v>
      </c>
      <c r="V807">
        <v>43.176000000000002</v>
      </c>
      <c r="W807">
        <v>3</v>
      </c>
      <c r="X807" s="9">
        <f>Table1[[#This Row],[Discount]]</f>
        <v>0.2</v>
      </c>
      <c r="Y807">
        <v>0.2</v>
      </c>
      <c r="Z807">
        <v>4.3176000000000005</v>
      </c>
    </row>
    <row r="808" spans="1:26" ht="16" x14ac:dyDescent="0.2">
      <c r="A808">
        <v>807</v>
      </c>
      <c r="B808" t="s">
        <v>2527</v>
      </c>
      <c r="C808" s="1">
        <v>40848</v>
      </c>
      <c r="D808">
        <f>YEAR(Table1[[#This Row],[Order Date]])</f>
        <v>2011</v>
      </c>
      <c r="E808">
        <f>MONTH(Table1[[#This Row],[Order Date]])</f>
        <v>11</v>
      </c>
      <c r="F808" t="str">
        <f>Table1[[#This Row],[Order Year]]&amp;"-"&amp;Table1[[#This Row],[Order Month]]</f>
        <v>2011-11</v>
      </c>
      <c r="G808" s="5">
        <f>YEAR(Table1[[#This Row],[Order Date]])*100 + MONTH(Table1[[#This Row],[Order Date]])</f>
        <v>201111</v>
      </c>
      <c r="H808" s="1">
        <v>40854</v>
      </c>
      <c r="I808" t="s">
        <v>53</v>
      </c>
      <c r="J808" t="s">
        <v>1332</v>
      </c>
      <c r="K808" t="s">
        <v>1333</v>
      </c>
      <c r="L808" t="s">
        <v>29</v>
      </c>
      <c r="M808" t="s">
        <v>30</v>
      </c>
      <c r="N808" t="s">
        <v>810</v>
      </c>
      <c r="O808" t="s">
        <v>460</v>
      </c>
      <c r="P808">
        <v>80219</v>
      </c>
      <c r="Q808" t="s">
        <v>47</v>
      </c>
      <c r="R808" t="s">
        <v>2530</v>
      </c>
      <c r="S808" t="s">
        <v>74</v>
      </c>
      <c r="T808" t="s">
        <v>75</v>
      </c>
      <c r="U808" t="s">
        <v>2531</v>
      </c>
      <c r="V808">
        <v>1983.9680000000001</v>
      </c>
      <c r="W808">
        <v>4</v>
      </c>
      <c r="X808" s="9">
        <f>Table1[[#This Row],[Discount]]</f>
        <v>0.2</v>
      </c>
      <c r="Y808">
        <v>0.2</v>
      </c>
      <c r="Z808">
        <v>247.99599999999981</v>
      </c>
    </row>
    <row r="809" spans="1:26" ht="16" x14ac:dyDescent="0.2">
      <c r="A809">
        <v>808</v>
      </c>
      <c r="B809" t="s">
        <v>2532</v>
      </c>
      <c r="C809" s="1">
        <v>40942</v>
      </c>
      <c r="D809">
        <f>YEAR(Table1[[#This Row],[Order Date]])</f>
        <v>2012</v>
      </c>
      <c r="E809">
        <f>MONTH(Table1[[#This Row],[Order Date]])</f>
        <v>2</v>
      </c>
      <c r="F809" t="str">
        <f>Table1[[#This Row],[Order Year]]&amp;"-"&amp;Table1[[#This Row],[Order Month]]</f>
        <v>2012-2</v>
      </c>
      <c r="G809" s="5">
        <f>YEAR(Table1[[#This Row],[Order Date]])*100 + MONTH(Table1[[#This Row],[Order Date]])</f>
        <v>201202</v>
      </c>
      <c r="H809" s="1">
        <v>40944</v>
      </c>
      <c r="I809" t="s">
        <v>191</v>
      </c>
      <c r="J809" t="s">
        <v>1824</v>
      </c>
      <c r="K809" t="s">
        <v>1825</v>
      </c>
      <c r="L809" t="s">
        <v>29</v>
      </c>
      <c r="M809" t="s">
        <v>30</v>
      </c>
      <c r="N809" t="s">
        <v>2533</v>
      </c>
      <c r="O809" t="s">
        <v>141</v>
      </c>
      <c r="P809">
        <v>68104</v>
      </c>
      <c r="Q809" t="s">
        <v>108</v>
      </c>
      <c r="R809" t="s">
        <v>1495</v>
      </c>
      <c r="S809" t="s">
        <v>35</v>
      </c>
      <c r="T809" t="s">
        <v>68</v>
      </c>
      <c r="U809" t="s">
        <v>1496</v>
      </c>
      <c r="V809">
        <v>28.4</v>
      </c>
      <c r="W809">
        <v>2</v>
      </c>
      <c r="X809" s="9">
        <f>Table1[[#This Row],[Discount]]</f>
        <v>0</v>
      </c>
      <c r="Y809">
        <v>0</v>
      </c>
      <c r="Z809">
        <v>11.076000000000001</v>
      </c>
    </row>
    <row r="810" spans="1:26" ht="16" x14ac:dyDescent="0.2">
      <c r="A810">
        <v>809</v>
      </c>
      <c r="B810" t="s">
        <v>2532</v>
      </c>
      <c r="C810" s="1">
        <v>40942</v>
      </c>
      <c r="D810">
        <f>YEAR(Table1[[#This Row],[Order Date]])</f>
        <v>2012</v>
      </c>
      <c r="E810">
        <f>MONTH(Table1[[#This Row],[Order Date]])</f>
        <v>2</v>
      </c>
      <c r="F810" t="str">
        <f>Table1[[#This Row],[Order Year]]&amp;"-"&amp;Table1[[#This Row],[Order Month]]</f>
        <v>2012-2</v>
      </c>
      <c r="G810" s="5">
        <f>YEAR(Table1[[#This Row],[Order Date]])*100 + MONTH(Table1[[#This Row],[Order Date]])</f>
        <v>201202</v>
      </c>
      <c r="H810" s="1">
        <v>40944</v>
      </c>
      <c r="I810" t="s">
        <v>191</v>
      </c>
      <c r="J810" t="s">
        <v>1824</v>
      </c>
      <c r="K810" t="s">
        <v>1825</v>
      </c>
      <c r="L810" t="s">
        <v>29</v>
      </c>
      <c r="M810" t="s">
        <v>30</v>
      </c>
      <c r="N810" t="s">
        <v>2533</v>
      </c>
      <c r="O810" t="s">
        <v>141</v>
      </c>
      <c r="P810">
        <v>68104</v>
      </c>
      <c r="Q810" t="s">
        <v>108</v>
      </c>
      <c r="R810" t="s">
        <v>2534</v>
      </c>
      <c r="S810" t="s">
        <v>74</v>
      </c>
      <c r="T810" t="s">
        <v>164</v>
      </c>
      <c r="U810" t="s">
        <v>2535</v>
      </c>
      <c r="V810">
        <v>149.97</v>
      </c>
      <c r="W810">
        <v>3</v>
      </c>
      <c r="X810" s="9">
        <f>Table1[[#This Row],[Discount]]</f>
        <v>0</v>
      </c>
      <c r="Y810">
        <v>0</v>
      </c>
      <c r="Z810">
        <v>50.989800000000002</v>
      </c>
    </row>
    <row r="811" spans="1:26" ht="16" x14ac:dyDescent="0.2">
      <c r="A811">
        <v>810</v>
      </c>
      <c r="B811" t="s">
        <v>2536</v>
      </c>
      <c r="C811" s="1">
        <v>40829</v>
      </c>
      <c r="D811">
        <f>YEAR(Table1[[#This Row],[Order Date]])</f>
        <v>2011</v>
      </c>
      <c r="E811">
        <f>MONTH(Table1[[#This Row],[Order Date]])</f>
        <v>10</v>
      </c>
      <c r="F811" t="str">
        <f>Table1[[#This Row],[Order Year]]&amp;"-"&amp;Table1[[#This Row],[Order Month]]</f>
        <v>2011-10</v>
      </c>
      <c r="G811" s="5">
        <f>YEAR(Table1[[#This Row],[Order Date]])*100 + MONTH(Table1[[#This Row],[Order Date]])</f>
        <v>201110</v>
      </c>
      <c r="H811" s="1">
        <v>40831</v>
      </c>
      <c r="I811" t="s">
        <v>191</v>
      </c>
      <c r="J811" t="s">
        <v>1977</v>
      </c>
      <c r="K811" t="s">
        <v>1978</v>
      </c>
      <c r="L811" t="s">
        <v>29</v>
      </c>
      <c r="M811" t="s">
        <v>30</v>
      </c>
      <c r="N811" t="s">
        <v>2537</v>
      </c>
      <c r="O811" t="s">
        <v>99</v>
      </c>
      <c r="P811">
        <v>98026</v>
      </c>
      <c r="Q811" t="s">
        <v>47</v>
      </c>
      <c r="R811" t="s">
        <v>2538</v>
      </c>
      <c r="S811" t="s">
        <v>49</v>
      </c>
      <c r="T811" t="s">
        <v>71</v>
      </c>
      <c r="U811" t="s">
        <v>2539</v>
      </c>
      <c r="V811">
        <v>11.52</v>
      </c>
      <c r="W811">
        <v>4</v>
      </c>
      <c r="X811" s="9">
        <f>Table1[[#This Row],[Discount]]</f>
        <v>0</v>
      </c>
      <c r="Y811">
        <v>0</v>
      </c>
      <c r="Z811">
        <v>3.2256</v>
      </c>
    </row>
    <row r="812" spans="1:26" ht="16" x14ac:dyDescent="0.2">
      <c r="A812">
        <v>811</v>
      </c>
      <c r="B812" t="s">
        <v>2536</v>
      </c>
      <c r="C812" s="1">
        <v>40829</v>
      </c>
      <c r="D812">
        <f>YEAR(Table1[[#This Row],[Order Date]])</f>
        <v>2011</v>
      </c>
      <c r="E812">
        <f>MONTH(Table1[[#This Row],[Order Date]])</f>
        <v>10</v>
      </c>
      <c r="F812" t="str">
        <f>Table1[[#This Row],[Order Year]]&amp;"-"&amp;Table1[[#This Row],[Order Month]]</f>
        <v>2011-10</v>
      </c>
      <c r="G812" s="5">
        <f>YEAR(Table1[[#This Row],[Order Date]])*100 + MONTH(Table1[[#This Row],[Order Date]])</f>
        <v>201110</v>
      </c>
      <c r="H812" s="1">
        <v>40831</v>
      </c>
      <c r="I812" t="s">
        <v>191</v>
      </c>
      <c r="J812" t="s">
        <v>1977</v>
      </c>
      <c r="K812" t="s">
        <v>1978</v>
      </c>
      <c r="L812" t="s">
        <v>29</v>
      </c>
      <c r="M812" t="s">
        <v>30</v>
      </c>
      <c r="N812" t="s">
        <v>2537</v>
      </c>
      <c r="O812" t="s">
        <v>99</v>
      </c>
      <c r="P812">
        <v>98026</v>
      </c>
      <c r="Q812" t="s">
        <v>47</v>
      </c>
      <c r="R812" t="s">
        <v>1054</v>
      </c>
      <c r="S812" t="s">
        <v>35</v>
      </c>
      <c r="T812" t="s">
        <v>59</v>
      </c>
      <c r="U812" t="s">
        <v>1055</v>
      </c>
      <c r="V812">
        <v>1298.55</v>
      </c>
      <c r="W812">
        <v>5</v>
      </c>
      <c r="X812" s="9">
        <f>Table1[[#This Row],[Discount]]</f>
        <v>0</v>
      </c>
      <c r="Y812">
        <v>0</v>
      </c>
      <c r="Z812">
        <v>311.65199999999999</v>
      </c>
    </row>
    <row r="813" spans="1:26" ht="16" x14ac:dyDescent="0.2">
      <c r="A813">
        <v>812</v>
      </c>
      <c r="B813" t="s">
        <v>2536</v>
      </c>
      <c r="C813" s="1">
        <v>40829</v>
      </c>
      <c r="D813">
        <f>YEAR(Table1[[#This Row],[Order Date]])</f>
        <v>2011</v>
      </c>
      <c r="E813">
        <f>MONTH(Table1[[#This Row],[Order Date]])</f>
        <v>10</v>
      </c>
      <c r="F813" t="str">
        <f>Table1[[#This Row],[Order Year]]&amp;"-"&amp;Table1[[#This Row],[Order Month]]</f>
        <v>2011-10</v>
      </c>
      <c r="G813" s="5">
        <f>YEAR(Table1[[#This Row],[Order Date]])*100 + MONTH(Table1[[#This Row],[Order Date]])</f>
        <v>201110</v>
      </c>
      <c r="H813" s="1">
        <v>40831</v>
      </c>
      <c r="I813" t="s">
        <v>191</v>
      </c>
      <c r="J813" t="s">
        <v>1977</v>
      </c>
      <c r="K813" t="s">
        <v>1978</v>
      </c>
      <c r="L813" t="s">
        <v>29</v>
      </c>
      <c r="M813" t="s">
        <v>30</v>
      </c>
      <c r="N813" t="s">
        <v>2537</v>
      </c>
      <c r="O813" t="s">
        <v>99</v>
      </c>
      <c r="P813">
        <v>98026</v>
      </c>
      <c r="Q813" t="s">
        <v>47</v>
      </c>
      <c r="R813" t="s">
        <v>2540</v>
      </c>
      <c r="S813" t="s">
        <v>49</v>
      </c>
      <c r="T813" t="s">
        <v>81</v>
      </c>
      <c r="U813" t="s">
        <v>2541</v>
      </c>
      <c r="V813">
        <v>213.92</v>
      </c>
      <c r="W813">
        <v>4</v>
      </c>
      <c r="X813" s="9">
        <f>Table1[[#This Row],[Discount]]</f>
        <v>0</v>
      </c>
      <c r="Y813">
        <v>0</v>
      </c>
      <c r="Z813">
        <v>62.036799999999971</v>
      </c>
    </row>
    <row r="814" spans="1:26" ht="16" x14ac:dyDescent="0.2">
      <c r="A814">
        <v>813</v>
      </c>
      <c r="B814" t="s">
        <v>2536</v>
      </c>
      <c r="C814" s="1">
        <v>40829</v>
      </c>
      <c r="D814">
        <f>YEAR(Table1[[#This Row],[Order Date]])</f>
        <v>2011</v>
      </c>
      <c r="E814">
        <f>MONTH(Table1[[#This Row],[Order Date]])</f>
        <v>10</v>
      </c>
      <c r="F814" t="str">
        <f>Table1[[#This Row],[Order Year]]&amp;"-"&amp;Table1[[#This Row],[Order Month]]</f>
        <v>2011-10</v>
      </c>
      <c r="G814" s="5">
        <f>YEAR(Table1[[#This Row],[Order Date]])*100 + MONTH(Table1[[#This Row],[Order Date]])</f>
        <v>201110</v>
      </c>
      <c r="H814" s="1">
        <v>40831</v>
      </c>
      <c r="I814" t="s">
        <v>191</v>
      </c>
      <c r="J814" t="s">
        <v>1977</v>
      </c>
      <c r="K814" t="s">
        <v>1978</v>
      </c>
      <c r="L814" t="s">
        <v>29</v>
      </c>
      <c r="M814" t="s">
        <v>30</v>
      </c>
      <c r="N814" t="s">
        <v>2537</v>
      </c>
      <c r="O814" t="s">
        <v>99</v>
      </c>
      <c r="P814">
        <v>98026</v>
      </c>
      <c r="Q814" t="s">
        <v>47</v>
      </c>
      <c r="R814" t="s">
        <v>2152</v>
      </c>
      <c r="S814" t="s">
        <v>74</v>
      </c>
      <c r="T814" t="s">
        <v>164</v>
      </c>
      <c r="U814" t="s">
        <v>2153</v>
      </c>
      <c r="V814">
        <v>25.78</v>
      </c>
      <c r="W814">
        <v>2</v>
      </c>
      <c r="X814" s="9">
        <f>Table1[[#This Row],[Discount]]</f>
        <v>0</v>
      </c>
      <c r="Y814">
        <v>0</v>
      </c>
      <c r="Z814">
        <v>2.5779999999999994</v>
      </c>
    </row>
    <row r="815" spans="1:26" ht="16" x14ac:dyDescent="0.2">
      <c r="A815">
        <v>814</v>
      </c>
      <c r="B815" t="s">
        <v>2542</v>
      </c>
      <c r="C815" s="1">
        <v>41774</v>
      </c>
      <c r="D815">
        <f>YEAR(Table1[[#This Row],[Order Date]])</f>
        <v>2014</v>
      </c>
      <c r="E815">
        <f>MONTH(Table1[[#This Row],[Order Date]])</f>
        <v>5</v>
      </c>
      <c r="F815" t="str">
        <f>Table1[[#This Row],[Order Year]]&amp;"-"&amp;Table1[[#This Row],[Order Month]]</f>
        <v>2014-5</v>
      </c>
      <c r="G815" s="5">
        <f>YEAR(Table1[[#This Row],[Order Date]])*100 + MONTH(Table1[[#This Row],[Order Date]])</f>
        <v>201405</v>
      </c>
      <c r="H815" s="1">
        <v>41774</v>
      </c>
      <c r="I815" t="s">
        <v>1293</v>
      </c>
      <c r="J815" t="s">
        <v>2543</v>
      </c>
      <c r="K815" t="s">
        <v>2544</v>
      </c>
      <c r="L815" t="s">
        <v>29</v>
      </c>
      <c r="M815" t="s">
        <v>30</v>
      </c>
      <c r="N815" t="s">
        <v>2545</v>
      </c>
      <c r="O815" t="s">
        <v>46</v>
      </c>
      <c r="P815">
        <v>92704</v>
      </c>
      <c r="Q815" t="s">
        <v>47</v>
      </c>
      <c r="R815" t="s">
        <v>2525</v>
      </c>
      <c r="S815" t="s">
        <v>35</v>
      </c>
      <c r="T815" t="s">
        <v>68</v>
      </c>
      <c r="U815" t="s">
        <v>2526</v>
      </c>
      <c r="V815">
        <v>18.28</v>
      </c>
      <c r="W815">
        <v>2</v>
      </c>
      <c r="X815" s="9">
        <f>Table1[[#This Row],[Discount]]</f>
        <v>0</v>
      </c>
      <c r="Y815">
        <v>0</v>
      </c>
      <c r="Z815">
        <v>6.2151999999999994</v>
      </c>
    </row>
    <row r="816" spans="1:26" ht="16" x14ac:dyDescent="0.2">
      <c r="A816">
        <v>815</v>
      </c>
      <c r="B816" t="s">
        <v>2542</v>
      </c>
      <c r="C816" s="1">
        <v>41774</v>
      </c>
      <c r="D816">
        <f>YEAR(Table1[[#This Row],[Order Date]])</f>
        <v>2014</v>
      </c>
      <c r="E816">
        <f>MONTH(Table1[[#This Row],[Order Date]])</f>
        <v>5</v>
      </c>
      <c r="F816" t="str">
        <f>Table1[[#This Row],[Order Year]]&amp;"-"&amp;Table1[[#This Row],[Order Month]]</f>
        <v>2014-5</v>
      </c>
      <c r="G816" s="5">
        <f>YEAR(Table1[[#This Row],[Order Date]])*100 + MONTH(Table1[[#This Row],[Order Date]])</f>
        <v>201405</v>
      </c>
      <c r="H816" s="1">
        <v>41774</v>
      </c>
      <c r="I816" t="s">
        <v>1293</v>
      </c>
      <c r="J816" t="s">
        <v>2543</v>
      </c>
      <c r="K816" t="s">
        <v>2544</v>
      </c>
      <c r="L816" t="s">
        <v>29</v>
      </c>
      <c r="M816" t="s">
        <v>30</v>
      </c>
      <c r="N816" t="s">
        <v>2545</v>
      </c>
      <c r="O816" t="s">
        <v>46</v>
      </c>
      <c r="P816">
        <v>92704</v>
      </c>
      <c r="Q816" t="s">
        <v>47</v>
      </c>
      <c r="R816" t="s">
        <v>2546</v>
      </c>
      <c r="S816" t="s">
        <v>74</v>
      </c>
      <c r="T816" t="s">
        <v>164</v>
      </c>
      <c r="U816" t="s">
        <v>2547</v>
      </c>
      <c r="V816">
        <v>1399.93</v>
      </c>
      <c r="W816">
        <v>7</v>
      </c>
      <c r="X816" s="9">
        <f>Table1[[#This Row],[Discount]]</f>
        <v>0</v>
      </c>
      <c r="Y816">
        <v>0</v>
      </c>
      <c r="Z816">
        <v>601.96990000000005</v>
      </c>
    </row>
    <row r="817" spans="1:26" ht="16" x14ac:dyDescent="0.2">
      <c r="A817">
        <v>816</v>
      </c>
      <c r="B817" t="s">
        <v>2548</v>
      </c>
      <c r="C817" s="1">
        <v>40988</v>
      </c>
      <c r="D817">
        <f>YEAR(Table1[[#This Row],[Order Date]])</f>
        <v>2012</v>
      </c>
      <c r="E817">
        <f>MONTH(Table1[[#This Row],[Order Date]])</f>
        <v>3</v>
      </c>
      <c r="F817" t="str">
        <f>Table1[[#This Row],[Order Year]]&amp;"-"&amp;Table1[[#This Row],[Order Month]]</f>
        <v>2012-3</v>
      </c>
      <c r="G817" s="5">
        <f>YEAR(Table1[[#This Row],[Order Date]])*100 + MONTH(Table1[[#This Row],[Order Date]])</f>
        <v>201203</v>
      </c>
      <c r="H817" s="1">
        <v>40991</v>
      </c>
      <c r="I817" t="s">
        <v>191</v>
      </c>
      <c r="J817" t="s">
        <v>2549</v>
      </c>
      <c r="K817" t="s">
        <v>2550</v>
      </c>
      <c r="L817" t="s">
        <v>44</v>
      </c>
      <c r="M817" t="s">
        <v>30</v>
      </c>
      <c r="N817" t="s">
        <v>2551</v>
      </c>
      <c r="O817" t="s">
        <v>117</v>
      </c>
      <c r="P817">
        <v>53209</v>
      </c>
      <c r="Q817" t="s">
        <v>108</v>
      </c>
      <c r="R817" t="s">
        <v>771</v>
      </c>
      <c r="S817" t="s">
        <v>49</v>
      </c>
      <c r="T817" t="s">
        <v>93</v>
      </c>
      <c r="U817" t="s">
        <v>772</v>
      </c>
      <c r="V817">
        <v>51.84</v>
      </c>
      <c r="W817">
        <v>8</v>
      </c>
      <c r="X817" s="9">
        <f>Table1[[#This Row],[Discount]]</f>
        <v>0</v>
      </c>
      <c r="Y817">
        <v>0</v>
      </c>
      <c r="Z817">
        <v>24.883200000000002</v>
      </c>
    </row>
    <row r="818" spans="1:26" ht="16" x14ac:dyDescent="0.2">
      <c r="A818">
        <v>817</v>
      </c>
      <c r="B818" t="s">
        <v>2552</v>
      </c>
      <c r="C818" s="1">
        <v>41533</v>
      </c>
      <c r="D818">
        <f>YEAR(Table1[[#This Row],[Order Date]])</f>
        <v>2013</v>
      </c>
      <c r="E818">
        <f>MONTH(Table1[[#This Row],[Order Date]])</f>
        <v>9</v>
      </c>
      <c r="F818" t="str">
        <f>Table1[[#This Row],[Order Year]]&amp;"-"&amp;Table1[[#This Row],[Order Month]]</f>
        <v>2013-9</v>
      </c>
      <c r="G818" s="5">
        <f>YEAR(Table1[[#This Row],[Order Date]])*100 + MONTH(Table1[[#This Row],[Order Date]])</f>
        <v>201309</v>
      </c>
      <c r="H818" s="1">
        <v>41537</v>
      </c>
      <c r="I818" t="s">
        <v>53</v>
      </c>
      <c r="J818" t="s">
        <v>1775</v>
      </c>
      <c r="K818" t="s">
        <v>1776</v>
      </c>
      <c r="L818" t="s">
        <v>29</v>
      </c>
      <c r="M818" t="s">
        <v>30</v>
      </c>
      <c r="N818" t="s">
        <v>149</v>
      </c>
      <c r="O818" t="s">
        <v>150</v>
      </c>
      <c r="P818">
        <v>19140</v>
      </c>
      <c r="Q818" t="s">
        <v>151</v>
      </c>
      <c r="R818" t="s">
        <v>2553</v>
      </c>
      <c r="S818" t="s">
        <v>49</v>
      </c>
      <c r="T818" t="s">
        <v>93</v>
      </c>
      <c r="U818" t="s">
        <v>2554</v>
      </c>
      <c r="V818">
        <v>5.3440000000000003</v>
      </c>
      <c r="W818">
        <v>1</v>
      </c>
      <c r="X818" s="9">
        <f>Table1[[#This Row],[Discount]]</f>
        <v>0.2</v>
      </c>
      <c r="Y818">
        <v>0.2</v>
      </c>
      <c r="Z818">
        <v>1.8703999999999998</v>
      </c>
    </row>
    <row r="819" spans="1:26" ht="16" x14ac:dyDescent="0.2">
      <c r="A819">
        <v>818</v>
      </c>
      <c r="B819" t="s">
        <v>2555</v>
      </c>
      <c r="C819" s="1">
        <v>40722</v>
      </c>
      <c r="D819">
        <f>YEAR(Table1[[#This Row],[Order Date]])</f>
        <v>2011</v>
      </c>
      <c r="E819">
        <f>MONTH(Table1[[#This Row],[Order Date]])</f>
        <v>6</v>
      </c>
      <c r="F819" t="str">
        <f>Table1[[#This Row],[Order Year]]&amp;"-"&amp;Table1[[#This Row],[Order Month]]</f>
        <v>2011-6</v>
      </c>
      <c r="G819" s="5">
        <f>YEAR(Table1[[#This Row],[Order Date]])*100 + MONTH(Table1[[#This Row],[Order Date]])</f>
        <v>201106</v>
      </c>
      <c r="H819" s="1">
        <v>40726</v>
      </c>
      <c r="I819" t="s">
        <v>53</v>
      </c>
      <c r="J819" t="s">
        <v>1909</v>
      </c>
      <c r="K819" t="s">
        <v>1910</v>
      </c>
      <c r="L819" t="s">
        <v>29</v>
      </c>
      <c r="M819" t="s">
        <v>30</v>
      </c>
      <c r="N819" t="s">
        <v>149</v>
      </c>
      <c r="O819" t="s">
        <v>150</v>
      </c>
      <c r="P819">
        <v>19140</v>
      </c>
      <c r="Q819" t="s">
        <v>151</v>
      </c>
      <c r="R819" t="s">
        <v>407</v>
      </c>
      <c r="S819" t="s">
        <v>49</v>
      </c>
      <c r="T819" t="s">
        <v>93</v>
      </c>
      <c r="U819" t="s">
        <v>408</v>
      </c>
      <c r="V819">
        <v>41.472000000000008</v>
      </c>
      <c r="W819">
        <v>8</v>
      </c>
      <c r="X819" s="9">
        <f>Table1[[#This Row],[Discount]]</f>
        <v>0.2</v>
      </c>
      <c r="Y819">
        <v>0.2</v>
      </c>
      <c r="Z819">
        <v>14.5152</v>
      </c>
    </row>
    <row r="820" spans="1:26" ht="16" x14ac:dyDescent="0.2">
      <c r="A820">
        <v>819</v>
      </c>
      <c r="B820" t="s">
        <v>2555</v>
      </c>
      <c r="C820" s="1">
        <v>40722</v>
      </c>
      <c r="D820">
        <f>YEAR(Table1[[#This Row],[Order Date]])</f>
        <v>2011</v>
      </c>
      <c r="E820">
        <f>MONTH(Table1[[#This Row],[Order Date]])</f>
        <v>6</v>
      </c>
      <c r="F820" t="str">
        <f>Table1[[#This Row],[Order Year]]&amp;"-"&amp;Table1[[#This Row],[Order Month]]</f>
        <v>2011-6</v>
      </c>
      <c r="G820" s="5">
        <f>YEAR(Table1[[#This Row],[Order Date]])*100 + MONTH(Table1[[#This Row],[Order Date]])</f>
        <v>201106</v>
      </c>
      <c r="H820" s="1">
        <v>40726</v>
      </c>
      <c r="I820" t="s">
        <v>53</v>
      </c>
      <c r="J820" t="s">
        <v>1909</v>
      </c>
      <c r="K820" t="s">
        <v>1910</v>
      </c>
      <c r="L820" t="s">
        <v>29</v>
      </c>
      <c r="M820" t="s">
        <v>30</v>
      </c>
      <c r="N820" t="s">
        <v>149</v>
      </c>
      <c r="O820" t="s">
        <v>150</v>
      </c>
      <c r="P820">
        <v>19140</v>
      </c>
      <c r="Q820" t="s">
        <v>151</v>
      </c>
      <c r="R820" t="s">
        <v>2556</v>
      </c>
      <c r="S820" t="s">
        <v>49</v>
      </c>
      <c r="T820" t="s">
        <v>78</v>
      </c>
      <c r="U820" t="s">
        <v>2557</v>
      </c>
      <c r="V820">
        <v>3.168000000000001</v>
      </c>
      <c r="W820">
        <v>3</v>
      </c>
      <c r="X820" s="9">
        <f>Table1[[#This Row],[Discount]]</f>
        <v>0.7</v>
      </c>
      <c r="Y820">
        <v>0.7</v>
      </c>
      <c r="Z820">
        <v>-2.4287999999999998</v>
      </c>
    </row>
    <row r="821" spans="1:26" ht="16" x14ac:dyDescent="0.2">
      <c r="A821">
        <v>820</v>
      </c>
      <c r="B821" t="s">
        <v>2555</v>
      </c>
      <c r="C821" s="1">
        <v>40722</v>
      </c>
      <c r="D821">
        <f>YEAR(Table1[[#This Row],[Order Date]])</f>
        <v>2011</v>
      </c>
      <c r="E821">
        <f>MONTH(Table1[[#This Row],[Order Date]])</f>
        <v>6</v>
      </c>
      <c r="F821" t="str">
        <f>Table1[[#This Row],[Order Year]]&amp;"-"&amp;Table1[[#This Row],[Order Month]]</f>
        <v>2011-6</v>
      </c>
      <c r="G821" s="5">
        <f>YEAR(Table1[[#This Row],[Order Date]])*100 + MONTH(Table1[[#This Row],[Order Date]])</f>
        <v>201106</v>
      </c>
      <c r="H821" s="1">
        <v>40726</v>
      </c>
      <c r="I821" t="s">
        <v>53</v>
      </c>
      <c r="J821" t="s">
        <v>1909</v>
      </c>
      <c r="K821" t="s">
        <v>1910</v>
      </c>
      <c r="L821" t="s">
        <v>29</v>
      </c>
      <c r="M821" t="s">
        <v>30</v>
      </c>
      <c r="N821" t="s">
        <v>149</v>
      </c>
      <c r="O821" t="s">
        <v>150</v>
      </c>
      <c r="P821">
        <v>19140</v>
      </c>
      <c r="Q821" t="s">
        <v>151</v>
      </c>
      <c r="R821" t="s">
        <v>2558</v>
      </c>
      <c r="S821" t="s">
        <v>35</v>
      </c>
      <c r="T821" t="s">
        <v>39</v>
      </c>
      <c r="U821" t="s">
        <v>2559</v>
      </c>
      <c r="V821">
        <v>1228.4649999999999</v>
      </c>
      <c r="W821">
        <v>5</v>
      </c>
      <c r="X821" s="9">
        <f>Table1[[#This Row],[Discount]]</f>
        <v>0.3</v>
      </c>
      <c r="Y821">
        <v>0.3</v>
      </c>
      <c r="Z821">
        <v>0</v>
      </c>
    </row>
    <row r="822" spans="1:26" ht="16" x14ac:dyDescent="0.2">
      <c r="A822">
        <v>821</v>
      </c>
      <c r="B822" t="s">
        <v>2555</v>
      </c>
      <c r="C822" s="1">
        <v>40722</v>
      </c>
      <c r="D822">
        <f>YEAR(Table1[[#This Row],[Order Date]])</f>
        <v>2011</v>
      </c>
      <c r="E822">
        <f>MONTH(Table1[[#This Row],[Order Date]])</f>
        <v>6</v>
      </c>
      <c r="F822" t="str">
        <f>Table1[[#This Row],[Order Year]]&amp;"-"&amp;Table1[[#This Row],[Order Month]]</f>
        <v>2011-6</v>
      </c>
      <c r="G822" s="5">
        <f>YEAR(Table1[[#This Row],[Order Date]])*100 + MONTH(Table1[[#This Row],[Order Date]])</f>
        <v>201106</v>
      </c>
      <c r="H822" s="1">
        <v>40726</v>
      </c>
      <c r="I822" t="s">
        <v>53</v>
      </c>
      <c r="J822" t="s">
        <v>1909</v>
      </c>
      <c r="K822" t="s">
        <v>1910</v>
      </c>
      <c r="L822" t="s">
        <v>29</v>
      </c>
      <c r="M822" t="s">
        <v>30</v>
      </c>
      <c r="N822" t="s">
        <v>149</v>
      </c>
      <c r="O822" t="s">
        <v>150</v>
      </c>
      <c r="P822">
        <v>19140</v>
      </c>
      <c r="Q822" t="s">
        <v>151</v>
      </c>
      <c r="R822" t="s">
        <v>2560</v>
      </c>
      <c r="S822" t="s">
        <v>49</v>
      </c>
      <c r="T822" t="s">
        <v>78</v>
      </c>
      <c r="U822" t="s">
        <v>2561</v>
      </c>
      <c r="V822">
        <v>31.086000000000006</v>
      </c>
      <c r="W822">
        <v>3</v>
      </c>
      <c r="X822" s="9">
        <f>Table1[[#This Row],[Discount]]</f>
        <v>0.7</v>
      </c>
      <c r="Y822">
        <v>0.7</v>
      </c>
      <c r="Z822">
        <v>-22.796399999999991</v>
      </c>
    </row>
    <row r="823" spans="1:26" ht="16" x14ac:dyDescent="0.2">
      <c r="A823">
        <v>822</v>
      </c>
      <c r="B823" t="s">
        <v>2555</v>
      </c>
      <c r="C823" s="1">
        <v>40722</v>
      </c>
      <c r="D823">
        <f>YEAR(Table1[[#This Row],[Order Date]])</f>
        <v>2011</v>
      </c>
      <c r="E823">
        <f>MONTH(Table1[[#This Row],[Order Date]])</f>
        <v>6</v>
      </c>
      <c r="F823" t="str">
        <f>Table1[[#This Row],[Order Year]]&amp;"-"&amp;Table1[[#This Row],[Order Month]]</f>
        <v>2011-6</v>
      </c>
      <c r="G823" s="5">
        <f>YEAR(Table1[[#This Row],[Order Date]])*100 + MONTH(Table1[[#This Row],[Order Date]])</f>
        <v>201106</v>
      </c>
      <c r="H823" s="1">
        <v>40726</v>
      </c>
      <c r="I823" t="s">
        <v>53</v>
      </c>
      <c r="J823" t="s">
        <v>1909</v>
      </c>
      <c r="K823" t="s">
        <v>1910</v>
      </c>
      <c r="L823" t="s">
        <v>29</v>
      </c>
      <c r="M823" t="s">
        <v>30</v>
      </c>
      <c r="N823" t="s">
        <v>149</v>
      </c>
      <c r="O823" t="s">
        <v>150</v>
      </c>
      <c r="P823">
        <v>19140</v>
      </c>
      <c r="Q823" t="s">
        <v>151</v>
      </c>
      <c r="R823" t="s">
        <v>2562</v>
      </c>
      <c r="S823" t="s">
        <v>49</v>
      </c>
      <c r="T823" t="s">
        <v>93</v>
      </c>
      <c r="U823" t="s">
        <v>2563</v>
      </c>
      <c r="V823">
        <v>335.52</v>
      </c>
      <c r="W823">
        <v>4</v>
      </c>
      <c r="X823" s="9">
        <f>Table1[[#This Row],[Discount]]</f>
        <v>0.2</v>
      </c>
      <c r="Y823">
        <v>0.2</v>
      </c>
      <c r="Z823">
        <v>117.43199999999999</v>
      </c>
    </row>
    <row r="824" spans="1:26" ht="16" x14ac:dyDescent="0.2">
      <c r="A824">
        <v>823</v>
      </c>
      <c r="B824" t="s">
        <v>2564</v>
      </c>
      <c r="C824" s="1">
        <v>41811</v>
      </c>
      <c r="D824">
        <f>YEAR(Table1[[#This Row],[Order Date]])</f>
        <v>2014</v>
      </c>
      <c r="E824">
        <f>MONTH(Table1[[#This Row],[Order Date]])</f>
        <v>6</v>
      </c>
      <c r="F824" t="str">
        <f>Table1[[#This Row],[Order Year]]&amp;"-"&amp;Table1[[#This Row],[Order Month]]</f>
        <v>2014-6</v>
      </c>
      <c r="G824" s="5">
        <f>YEAR(Table1[[#This Row],[Order Date]])*100 + MONTH(Table1[[#This Row],[Order Date]])</f>
        <v>201406</v>
      </c>
      <c r="H824" s="1">
        <v>41818</v>
      </c>
      <c r="I824" t="s">
        <v>53</v>
      </c>
      <c r="J824" t="s">
        <v>2565</v>
      </c>
      <c r="K824" t="s">
        <v>2566</v>
      </c>
      <c r="L824" t="s">
        <v>29</v>
      </c>
      <c r="M824" t="s">
        <v>30</v>
      </c>
      <c r="N824" t="s">
        <v>1096</v>
      </c>
      <c r="O824" t="s">
        <v>791</v>
      </c>
      <c r="P824">
        <v>7109</v>
      </c>
      <c r="Q824" t="s">
        <v>151</v>
      </c>
      <c r="R824" t="s">
        <v>2567</v>
      </c>
      <c r="S824" t="s">
        <v>74</v>
      </c>
      <c r="T824" t="s">
        <v>164</v>
      </c>
      <c r="U824" t="s">
        <v>2568</v>
      </c>
      <c r="V824">
        <v>239.96999999999997</v>
      </c>
      <c r="W824">
        <v>3</v>
      </c>
      <c r="X824" s="9">
        <f>Table1[[#This Row],[Discount]]</f>
        <v>0</v>
      </c>
      <c r="Y824">
        <v>0</v>
      </c>
      <c r="Z824">
        <v>71.990999999999985</v>
      </c>
    </row>
    <row r="825" spans="1:26" ht="16" x14ac:dyDescent="0.2">
      <c r="A825">
        <v>824</v>
      </c>
      <c r="B825" t="s">
        <v>2564</v>
      </c>
      <c r="C825" s="1">
        <v>41811</v>
      </c>
      <c r="D825">
        <f>YEAR(Table1[[#This Row],[Order Date]])</f>
        <v>2014</v>
      </c>
      <c r="E825">
        <f>MONTH(Table1[[#This Row],[Order Date]])</f>
        <v>6</v>
      </c>
      <c r="F825" t="str">
        <f>Table1[[#This Row],[Order Year]]&amp;"-"&amp;Table1[[#This Row],[Order Month]]</f>
        <v>2014-6</v>
      </c>
      <c r="G825" s="5">
        <f>YEAR(Table1[[#This Row],[Order Date]])*100 + MONTH(Table1[[#This Row],[Order Date]])</f>
        <v>201406</v>
      </c>
      <c r="H825" s="1">
        <v>41818</v>
      </c>
      <c r="I825" t="s">
        <v>53</v>
      </c>
      <c r="J825" t="s">
        <v>2565</v>
      </c>
      <c r="K825" t="s">
        <v>2566</v>
      </c>
      <c r="L825" t="s">
        <v>29</v>
      </c>
      <c r="M825" t="s">
        <v>30</v>
      </c>
      <c r="N825" t="s">
        <v>1096</v>
      </c>
      <c r="O825" t="s">
        <v>791</v>
      </c>
      <c r="P825">
        <v>7109</v>
      </c>
      <c r="Q825" t="s">
        <v>151</v>
      </c>
      <c r="R825" t="s">
        <v>2368</v>
      </c>
      <c r="S825" t="s">
        <v>49</v>
      </c>
      <c r="T825" t="s">
        <v>50</v>
      </c>
      <c r="U825" t="s">
        <v>2369</v>
      </c>
      <c r="V825">
        <v>9.82</v>
      </c>
      <c r="W825">
        <v>2</v>
      </c>
      <c r="X825" s="9">
        <f>Table1[[#This Row],[Discount]]</f>
        <v>0</v>
      </c>
      <c r="Y825">
        <v>0</v>
      </c>
      <c r="Z825">
        <v>4.8117999999999999</v>
      </c>
    </row>
    <row r="826" spans="1:26" ht="16" x14ac:dyDescent="0.2">
      <c r="A826">
        <v>825</v>
      </c>
      <c r="B826" t="s">
        <v>2569</v>
      </c>
      <c r="C826" s="1">
        <v>40672</v>
      </c>
      <c r="D826">
        <f>YEAR(Table1[[#This Row],[Order Date]])</f>
        <v>2011</v>
      </c>
      <c r="E826">
        <f>MONTH(Table1[[#This Row],[Order Date]])</f>
        <v>5</v>
      </c>
      <c r="F826" t="str">
        <f>Table1[[#This Row],[Order Year]]&amp;"-"&amp;Table1[[#This Row],[Order Month]]</f>
        <v>2011-5</v>
      </c>
      <c r="G826" s="5">
        <f>YEAR(Table1[[#This Row],[Order Date]])*100 + MONTH(Table1[[#This Row],[Order Date]])</f>
        <v>201105</v>
      </c>
      <c r="H826" s="1">
        <v>40678</v>
      </c>
      <c r="I826" t="s">
        <v>53</v>
      </c>
      <c r="J826" t="s">
        <v>2570</v>
      </c>
      <c r="K826" t="s">
        <v>2571</v>
      </c>
      <c r="L826" t="s">
        <v>29</v>
      </c>
      <c r="M826" t="s">
        <v>30</v>
      </c>
      <c r="N826" t="s">
        <v>130</v>
      </c>
      <c r="O826" t="s">
        <v>46</v>
      </c>
      <c r="P826">
        <v>94110</v>
      </c>
      <c r="Q826" t="s">
        <v>47</v>
      </c>
      <c r="R826" t="s">
        <v>2572</v>
      </c>
      <c r="S826" t="s">
        <v>74</v>
      </c>
      <c r="T826" t="s">
        <v>164</v>
      </c>
      <c r="U826" t="s">
        <v>2573</v>
      </c>
      <c r="V826">
        <v>67.8</v>
      </c>
      <c r="W826">
        <v>4</v>
      </c>
      <c r="X826" s="9">
        <f>Table1[[#This Row],[Discount]]</f>
        <v>0</v>
      </c>
      <c r="Y826">
        <v>0</v>
      </c>
      <c r="Z826">
        <v>4.0679999999999978</v>
      </c>
    </row>
    <row r="827" spans="1:26" ht="16" x14ac:dyDescent="0.2">
      <c r="A827">
        <v>826</v>
      </c>
      <c r="B827" t="s">
        <v>2569</v>
      </c>
      <c r="C827" s="1">
        <v>40672</v>
      </c>
      <c r="D827">
        <f>YEAR(Table1[[#This Row],[Order Date]])</f>
        <v>2011</v>
      </c>
      <c r="E827">
        <f>MONTH(Table1[[#This Row],[Order Date]])</f>
        <v>5</v>
      </c>
      <c r="F827" t="str">
        <f>Table1[[#This Row],[Order Year]]&amp;"-"&amp;Table1[[#This Row],[Order Month]]</f>
        <v>2011-5</v>
      </c>
      <c r="G827" s="5">
        <f>YEAR(Table1[[#This Row],[Order Date]])*100 + MONTH(Table1[[#This Row],[Order Date]])</f>
        <v>201105</v>
      </c>
      <c r="H827" s="1">
        <v>40678</v>
      </c>
      <c r="I827" t="s">
        <v>53</v>
      </c>
      <c r="J827" t="s">
        <v>2570</v>
      </c>
      <c r="K827" t="s">
        <v>2571</v>
      </c>
      <c r="L827" t="s">
        <v>29</v>
      </c>
      <c r="M827" t="s">
        <v>30</v>
      </c>
      <c r="N827" t="s">
        <v>130</v>
      </c>
      <c r="O827" t="s">
        <v>46</v>
      </c>
      <c r="P827">
        <v>94110</v>
      </c>
      <c r="Q827" t="s">
        <v>47</v>
      </c>
      <c r="R827" t="s">
        <v>859</v>
      </c>
      <c r="S827" t="s">
        <v>74</v>
      </c>
      <c r="T827" t="s">
        <v>164</v>
      </c>
      <c r="U827" t="s">
        <v>860</v>
      </c>
      <c r="V827">
        <v>167.97</v>
      </c>
      <c r="W827">
        <v>3</v>
      </c>
      <c r="X827" s="9">
        <f>Table1[[#This Row],[Discount]]</f>
        <v>0</v>
      </c>
      <c r="Y827">
        <v>0</v>
      </c>
      <c r="Z827">
        <v>40.31280000000001</v>
      </c>
    </row>
    <row r="828" spans="1:26" ht="16" x14ac:dyDescent="0.2">
      <c r="A828">
        <v>827</v>
      </c>
      <c r="B828" t="s">
        <v>2574</v>
      </c>
      <c r="C828" s="1">
        <v>41873</v>
      </c>
      <c r="D828">
        <f>YEAR(Table1[[#This Row],[Order Date]])</f>
        <v>2014</v>
      </c>
      <c r="E828">
        <f>MONTH(Table1[[#This Row],[Order Date]])</f>
        <v>8</v>
      </c>
      <c r="F828" t="str">
        <f>Table1[[#This Row],[Order Year]]&amp;"-"&amp;Table1[[#This Row],[Order Month]]</f>
        <v>2014-8</v>
      </c>
      <c r="G828" s="5">
        <f>YEAR(Table1[[#This Row],[Order Date]])*100 + MONTH(Table1[[#This Row],[Order Date]])</f>
        <v>201408</v>
      </c>
      <c r="H828" s="1">
        <v>41880</v>
      </c>
      <c r="I828" t="s">
        <v>53</v>
      </c>
      <c r="J828" t="s">
        <v>1881</v>
      </c>
      <c r="K828" t="s">
        <v>1882</v>
      </c>
      <c r="L828" t="s">
        <v>29</v>
      </c>
      <c r="M828" t="s">
        <v>30</v>
      </c>
      <c r="N828" t="s">
        <v>935</v>
      </c>
      <c r="O828" t="s">
        <v>232</v>
      </c>
      <c r="P828">
        <v>55044</v>
      </c>
      <c r="Q828" t="s">
        <v>108</v>
      </c>
      <c r="R828" t="s">
        <v>2575</v>
      </c>
      <c r="S828" t="s">
        <v>49</v>
      </c>
      <c r="T828" t="s">
        <v>272</v>
      </c>
      <c r="U828" t="s">
        <v>2576</v>
      </c>
      <c r="V828">
        <v>35</v>
      </c>
      <c r="W828">
        <v>7</v>
      </c>
      <c r="X828" s="9">
        <f>Table1[[#This Row],[Discount]]</f>
        <v>0</v>
      </c>
      <c r="Y828">
        <v>0</v>
      </c>
      <c r="Z828">
        <v>16.8</v>
      </c>
    </row>
    <row r="829" spans="1:26" ht="16" x14ac:dyDescent="0.2">
      <c r="A829">
        <v>828</v>
      </c>
      <c r="B829" t="s">
        <v>2574</v>
      </c>
      <c r="C829" s="1">
        <v>41873</v>
      </c>
      <c r="D829">
        <f>YEAR(Table1[[#This Row],[Order Date]])</f>
        <v>2014</v>
      </c>
      <c r="E829">
        <f>MONTH(Table1[[#This Row],[Order Date]])</f>
        <v>8</v>
      </c>
      <c r="F829" t="str">
        <f>Table1[[#This Row],[Order Year]]&amp;"-"&amp;Table1[[#This Row],[Order Month]]</f>
        <v>2014-8</v>
      </c>
      <c r="G829" s="5">
        <f>YEAR(Table1[[#This Row],[Order Date]])*100 + MONTH(Table1[[#This Row],[Order Date]])</f>
        <v>201408</v>
      </c>
      <c r="H829" s="1">
        <v>41880</v>
      </c>
      <c r="I829" t="s">
        <v>53</v>
      </c>
      <c r="J829" t="s">
        <v>1881</v>
      </c>
      <c r="K829" t="s">
        <v>1882</v>
      </c>
      <c r="L829" t="s">
        <v>29</v>
      </c>
      <c r="M829" t="s">
        <v>30</v>
      </c>
      <c r="N829" t="s">
        <v>935</v>
      </c>
      <c r="O829" t="s">
        <v>232</v>
      </c>
      <c r="P829">
        <v>55044</v>
      </c>
      <c r="Q829" t="s">
        <v>108</v>
      </c>
      <c r="R829" t="s">
        <v>2577</v>
      </c>
      <c r="S829" t="s">
        <v>49</v>
      </c>
      <c r="T829" t="s">
        <v>581</v>
      </c>
      <c r="U829" t="s">
        <v>2578</v>
      </c>
      <c r="V829">
        <v>37.24</v>
      </c>
      <c r="W829">
        <v>4</v>
      </c>
      <c r="X829" s="9">
        <f>Table1[[#This Row],[Discount]]</f>
        <v>0</v>
      </c>
      <c r="Y829">
        <v>0</v>
      </c>
      <c r="Z829">
        <v>10.799599999999998</v>
      </c>
    </row>
    <row r="830" spans="1:26" ht="16" x14ac:dyDescent="0.2">
      <c r="A830">
        <v>829</v>
      </c>
      <c r="B830" t="s">
        <v>2574</v>
      </c>
      <c r="C830" s="1">
        <v>41873</v>
      </c>
      <c r="D830">
        <f>YEAR(Table1[[#This Row],[Order Date]])</f>
        <v>2014</v>
      </c>
      <c r="E830">
        <f>MONTH(Table1[[#This Row],[Order Date]])</f>
        <v>8</v>
      </c>
      <c r="F830" t="str">
        <f>Table1[[#This Row],[Order Year]]&amp;"-"&amp;Table1[[#This Row],[Order Month]]</f>
        <v>2014-8</v>
      </c>
      <c r="G830" s="5">
        <f>YEAR(Table1[[#This Row],[Order Date]])*100 + MONTH(Table1[[#This Row],[Order Date]])</f>
        <v>201408</v>
      </c>
      <c r="H830" s="1">
        <v>41880</v>
      </c>
      <c r="I830" t="s">
        <v>53</v>
      </c>
      <c r="J830" t="s">
        <v>1881</v>
      </c>
      <c r="K830" t="s">
        <v>1882</v>
      </c>
      <c r="L830" t="s">
        <v>29</v>
      </c>
      <c r="M830" t="s">
        <v>30</v>
      </c>
      <c r="N830" t="s">
        <v>935</v>
      </c>
      <c r="O830" t="s">
        <v>232</v>
      </c>
      <c r="P830">
        <v>55044</v>
      </c>
      <c r="Q830" t="s">
        <v>108</v>
      </c>
      <c r="R830" t="s">
        <v>2579</v>
      </c>
      <c r="S830" t="s">
        <v>49</v>
      </c>
      <c r="T830" t="s">
        <v>176</v>
      </c>
      <c r="U830" t="s">
        <v>2580</v>
      </c>
      <c r="V830">
        <v>15.28</v>
      </c>
      <c r="W830">
        <v>2</v>
      </c>
      <c r="X830" s="9">
        <f>Table1[[#This Row],[Discount]]</f>
        <v>0</v>
      </c>
      <c r="Y830">
        <v>0</v>
      </c>
      <c r="Z830">
        <v>7.4871999999999996</v>
      </c>
    </row>
    <row r="831" spans="1:26" ht="16" x14ac:dyDescent="0.2">
      <c r="A831">
        <v>830</v>
      </c>
      <c r="B831" t="s">
        <v>2581</v>
      </c>
      <c r="C831" s="1">
        <v>41807</v>
      </c>
      <c r="D831">
        <f>YEAR(Table1[[#This Row],[Order Date]])</f>
        <v>2014</v>
      </c>
      <c r="E831">
        <f>MONTH(Table1[[#This Row],[Order Date]])</f>
        <v>6</v>
      </c>
      <c r="F831" t="str">
        <f>Table1[[#This Row],[Order Year]]&amp;"-"&amp;Table1[[#This Row],[Order Month]]</f>
        <v>2014-6</v>
      </c>
      <c r="G831" s="5">
        <f>YEAR(Table1[[#This Row],[Order Date]])*100 + MONTH(Table1[[#This Row],[Order Date]])</f>
        <v>201406</v>
      </c>
      <c r="H831" s="1">
        <v>41812</v>
      </c>
      <c r="I831" t="s">
        <v>26</v>
      </c>
      <c r="J831" t="s">
        <v>335</v>
      </c>
      <c r="K831" t="s">
        <v>336</v>
      </c>
      <c r="L831" t="s">
        <v>29</v>
      </c>
      <c r="M831" t="s">
        <v>30</v>
      </c>
      <c r="N831" t="s">
        <v>2582</v>
      </c>
      <c r="O831" t="s">
        <v>32</v>
      </c>
      <c r="P831">
        <v>41042</v>
      </c>
      <c r="Q831" t="s">
        <v>33</v>
      </c>
      <c r="R831" t="s">
        <v>2583</v>
      </c>
      <c r="S831" t="s">
        <v>35</v>
      </c>
      <c r="T831" t="s">
        <v>39</v>
      </c>
      <c r="U831" t="s">
        <v>2584</v>
      </c>
      <c r="V831">
        <v>301.95999999999998</v>
      </c>
      <c r="W831">
        <v>2</v>
      </c>
      <c r="X831" s="9">
        <f>Table1[[#This Row],[Discount]]</f>
        <v>0</v>
      </c>
      <c r="Y831">
        <v>0</v>
      </c>
      <c r="Z831">
        <v>90.587999999999965</v>
      </c>
    </row>
    <row r="832" spans="1:26" ht="16" x14ac:dyDescent="0.2">
      <c r="A832">
        <v>831</v>
      </c>
      <c r="B832" t="s">
        <v>2581</v>
      </c>
      <c r="C832" s="1">
        <v>41807</v>
      </c>
      <c r="D832">
        <f>YEAR(Table1[[#This Row],[Order Date]])</f>
        <v>2014</v>
      </c>
      <c r="E832">
        <f>MONTH(Table1[[#This Row],[Order Date]])</f>
        <v>6</v>
      </c>
      <c r="F832" t="str">
        <f>Table1[[#This Row],[Order Year]]&amp;"-"&amp;Table1[[#This Row],[Order Month]]</f>
        <v>2014-6</v>
      </c>
      <c r="G832" s="5">
        <f>YEAR(Table1[[#This Row],[Order Date]])*100 + MONTH(Table1[[#This Row],[Order Date]])</f>
        <v>201406</v>
      </c>
      <c r="H832" s="1">
        <v>41812</v>
      </c>
      <c r="I832" t="s">
        <v>26</v>
      </c>
      <c r="J832" t="s">
        <v>335</v>
      </c>
      <c r="K832" t="s">
        <v>336</v>
      </c>
      <c r="L832" t="s">
        <v>29</v>
      </c>
      <c r="M832" t="s">
        <v>30</v>
      </c>
      <c r="N832" t="s">
        <v>2582</v>
      </c>
      <c r="O832" t="s">
        <v>32</v>
      </c>
      <c r="P832">
        <v>41042</v>
      </c>
      <c r="Q832" t="s">
        <v>33</v>
      </c>
      <c r="R832" t="s">
        <v>2585</v>
      </c>
      <c r="S832" t="s">
        <v>49</v>
      </c>
      <c r="T832" t="s">
        <v>81</v>
      </c>
      <c r="U832" t="s">
        <v>2586</v>
      </c>
      <c r="V832">
        <v>180.66</v>
      </c>
      <c r="W832">
        <v>3</v>
      </c>
      <c r="X832" s="9">
        <f>Table1[[#This Row],[Discount]]</f>
        <v>0</v>
      </c>
      <c r="Y832">
        <v>0</v>
      </c>
      <c r="Z832">
        <v>50.584800000000008</v>
      </c>
    </row>
    <row r="833" spans="1:26" ht="16" x14ac:dyDescent="0.2">
      <c r="A833">
        <v>832</v>
      </c>
      <c r="B833" t="s">
        <v>2581</v>
      </c>
      <c r="C833" s="1">
        <v>41807</v>
      </c>
      <c r="D833">
        <f>YEAR(Table1[[#This Row],[Order Date]])</f>
        <v>2014</v>
      </c>
      <c r="E833">
        <f>MONTH(Table1[[#This Row],[Order Date]])</f>
        <v>6</v>
      </c>
      <c r="F833" t="str">
        <f>Table1[[#This Row],[Order Year]]&amp;"-"&amp;Table1[[#This Row],[Order Month]]</f>
        <v>2014-6</v>
      </c>
      <c r="G833" s="5">
        <f>YEAR(Table1[[#This Row],[Order Date]])*100 + MONTH(Table1[[#This Row],[Order Date]])</f>
        <v>201406</v>
      </c>
      <c r="H833" s="1">
        <v>41812</v>
      </c>
      <c r="I833" t="s">
        <v>26</v>
      </c>
      <c r="J833" t="s">
        <v>335</v>
      </c>
      <c r="K833" t="s">
        <v>336</v>
      </c>
      <c r="L833" t="s">
        <v>29</v>
      </c>
      <c r="M833" t="s">
        <v>30</v>
      </c>
      <c r="N833" t="s">
        <v>2582</v>
      </c>
      <c r="O833" t="s">
        <v>32</v>
      </c>
      <c r="P833">
        <v>41042</v>
      </c>
      <c r="Q833" t="s">
        <v>33</v>
      </c>
      <c r="R833" t="s">
        <v>2587</v>
      </c>
      <c r="S833" t="s">
        <v>74</v>
      </c>
      <c r="T833" t="s">
        <v>75</v>
      </c>
      <c r="U833" t="s">
        <v>2588</v>
      </c>
      <c r="V833">
        <v>191.98</v>
      </c>
      <c r="W833">
        <v>2</v>
      </c>
      <c r="X833" s="9">
        <f>Table1[[#This Row],[Discount]]</f>
        <v>0</v>
      </c>
      <c r="Y833">
        <v>0</v>
      </c>
      <c r="Z833">
        <v>51.834599999999995</v>
      </c>
    </row>
    <row r="834" spans="1:26" ht="16" x14ac:dyDescent="0.2">
      <c r="A834">
        <v>833</v>
      </c>
      <c r="B834" t="s">
        <v>2581</v>
      </c>
      <c r="C834" s="1">
        <v>41807</v>
      </c>
      <c r="D834">
        <f>YEAR(Table1[[#This Row],[Order Date]])</f>
        <v>2014</v>
      </c>
      <c r="E834">
        <f>MONTH(Table1[[#This Row],[Order Date]])</f>
        <v>6</v>
      </c>
      <c r="F834" t="str">
        <f>Table1[[#This Row],[Order Year]]&amp;"-"&amp;Table1[[#This Row],[Order Month]]</f>
        <v>2014-6</v>
      </c>
      <c r="G834" s="5">
        <f>YEAR(Table1[[#This Row],[Order Date]])*100 + MONTH(Table1[[#This Row],[Order Date]])</f>
        <v>201406</v>
      </c>
      <c r="H834" s="1">
        <v>41812</v>
      </c>
      <c r="I834" t="s">
        <v>26</v>
      </c>
      <c r="J834" t="s">
        <v>335</v>
      </c>
      <c r="K834" t="s">
        <v>336</v>
      </c>
      <c r="L834" t="s">
        <v>29</v>
      </c>
      <c r="M834" t="s">
        <v>30</v>
      </c>
      <c r="N834" t="s">
        <v>2582</v>
      </c>
      <c r="O834" t="s">
        <v>32</v>
      </c>
      <c r="P834">
        <v>41042</v>
      </c>
      <c r="Q834" t="s">
        <v>33</v>
      </c>
      <c r="R834" t="s">
        <v>2589</v>
      </c>
      <c r="S834" t="s">
        <v>74</v>
      </c>
      <c r="T834" t="s">
        <v>75</v>
      </c>
      <c r="U834" t="s">
        <v>2590</v>
      </c>
      <c r="V834">
        <v>65.989999999999995</v>
      </c>
      <c r="W834">
        <v>1</v>
      </c>
      <c r="X834" s="9">
        <f>Table1[[#This Row],[Discount]]</f>
        <v>0</v>
      </c>
      <c r="Y834">
        <v>0</v>
      </c>
      <c r="Z834">
        <v>17.157400000000003</v>
      </c>
    </row>
    <row r="835" spans="1:26" ht="16" x14ac:dyDescent="0.2">
      <c r="A835">
        <v>834</v>
      </c>
      <c r="B835" t="s">
        <v>2591</v>
      </c>
      <c r="C835" s="1">
        <v>41479</v>
      </c>
      <c r="D835">
        <f>YEAR(Table1[[#This Row],[Order Date]])</f>
        <v>2013</v>
      </c>
      <c r="E835">
        <f>MONTH(Table1[[#This Row],[Order Date]])</f>
        <v>7</v>
      </c>
      <c r="F835" t="str">
        <f>Table1[[#This Row],[Order Year]]&amp;"-"&amp;Table1[[#This Row],[Order Month]]</f>
        <v>2013-7</v>
      </c>
      <c r="G835" s="5">
        <f>YEAR(Table1[[#This Row],[Order Date]])*100 + MONTH(Table1[[#This Row],[Order Date]])</f>
        <v>201307</v>
      </c>
      <c r="H835" s="1">
        <v>41483</v>
      </c>
      <c r="I835" t="s">
        <v>53</v>
      </c>
      <c r="J835" t="s">
        <v>707</v>
      </c>
      <c r="K835" t="s">
        <v>708</v>
      </c>
      <c r="L835" t="s">
        <v>44</v>
      </c>
      <c r="M835" t="s">
        <v>30</v>
      </c>
      <c r="N835" t="s">
        <v>903</v>
      </c>
      <c r="O835" t="s">
        <v>57</v>
      </c>
      <c r="P835">
        <v>33614</v>
      </c>
      <c r="Q835" t="s">
        <v>33</v>
      </c>
      <c r="R835" t="s">
        <v>2592</v>
      </c>
      <c r="S835" t="s">
        <v>49</v>
      </c>
      <c r="T835" t="s">
        <v>71</v>
      </c>
      <c r="U835" t="s">
        <v>2593</v>
      </c>
      <c r="V835">
        <v>35.216000000000001</v>
      </c>
      <c r="W835">
        <v>2</v>
      </c>
      <c r="X835" s="9">
        <f>Table1[[#This Row],[Discount]]</f>
        <v>0.2</v>
      </c>
      <c r="Y835">
        <v>0.2</v>
      </c>
      <c r="Z835">
        <v>2.6411999999999995</v>
      </c>
    </row>
    <row r="836" spans="1:26" ht="16" x14ac:dyDescent="0.2">
      <c r="A836">
        <v>835</v>
      </c>
      <c r="B836" t="s">
        <v>2591</v>
      </c>
      <c r="C836" s="1">
        <v>41479</v>
      </c>
      <c r="D836">
        <f>YEAR(Table1[[#This Row],[Order Date]])</f>
        <v>2013</v>
      </c>
      <c r="E836">
        <f>MONTH(Table1[[#This Row],[Order Date]])</f>
        <v>7</v>
      </c>
      <c r="F836" t="str">
        <f>Table1[[#This Row],[Order Year]]&amp;"-"&amp;Table1[[#This Row],[Order Month]]</f>
        <v>2013-7</v>
      </c>
      <c r="G836" s="5">
        <f>YEAR(Table1[[#This Row],[Order Date]])*100 + MONTH(Table1[[#This Row],[Order Date]])</f>
        <v>201307</v>
      </c>
      <c r="H836" s="1">
        <v>41483</v>
      </c>
      <c r="I836" t="s">
        <v>53</v>
      </c>
      <c r="J836" t="s">
        <v>707</v>
      </c>
      <c r="K836" t="s">
        <v>708</v>
      </c>
      <c r="L836" t="s">
        <v>44</v>
      </c>
      <c r="M836" t="s">
        <v>30</v>
      </c>
      <c r="N836" t="s">
        <v>903</v>
      </c>
      <c r="O836" t="s">
        <v>57</v>
      </c>
      <c r="P836">
        <v>33614</v>
      </c>
      <c r="Q836" t="s">
        <v>33</v>
      </c>
      <c r="R836" t="s">
        <v>2594</v>
      </c>
      <c r="S836" t="s">
        <v>49</v>
      </c>
      <c r="T836" t="s">
        <v>81</v>
      </c>
      <c r="U836" t="s">
        <v>2595</v>
      </c>
      <c r="V836">
        <v>23.696000000000002</v>
      </c>
      <c r="W836">
        <v>2</v>
      </c>
      <c r="X836" s="9">
        <f>Table1[[#This Row],[Discount]]</f>
        <v>0.2</v>
      </c>
      <c r="Y836">
        <v>0.2</v>
      </c>
      <c r="Z836">
        <v>6.5164</v>
      </c>
    </row>
    <row r="837" spans="1:26" ht="16" x14ac:dyDescent="0.2">
      <c r="A837">
        <v>836</v>
      </c>
      <c r="B837" t="s">
        <v>2591</v>
      </c>
      <c r="C837" s="1">
        <v>41479</v>
      </c>
      <c r="D837">
        <f>YEAR(Table1[[#This Row],[Order Date]])</f>
        <v>2013</v>
      </c>
      <c r="E837">
        <f>MONTH(Table1[[#This Row],[Order Date]])</f>
        <v>7</v>
      </c>
      <c r="F837" t="str">
        <f>Table1[[#This Row],[Order Year]]&amp;"-"&amp;Table1[[#This Row],[Order Month]]</f>
        <v>2013-7</v>
      </c>
      <c r="G837" s="5">
        <f>YEAR(Table1[[#This Row],[Order Date]])*100 + MONTH(Table1[[#This Row],[Order Date]])</f>
        <v>201307</v>
      </c>
      <c r="H837" s="1">
        <v>41483</v>
      </c>
      <c r="I837" t="s">
        <v>53</v>
      </c>
      <c r="J837" t="s">
        <v>707</v>
      </c>
      <c r="K837" t="s">
        <v>708</v>
      </c>
      <c r="L837" t="s">
        <v>44</v>
      </c>
      <c r="M837" t="s">
        <v>30</v>
      </c>
      <c r="N837" t="s">
        <v>903</v>
      </c>
      <c r="O837" t="s">
        <v>57</v>
      </c>
      <c r="P837">
        <v>33614</v>
      </c>
      <c r="Q837" t="s">
        <v>33</v>
      </c>
      <c r="R837" t="s">
        <v>2596</v>
      </c>
      <c r="S837" t="s">
        <v>74</v>
      </c>
      <c r="T837" t="s">
        <v>685</v>
      </c>
      <c r="U837" t="s">
        <v>2597</v>
      </c>
      <c r="V837">
        <v>265.47500000000002</v>
      </c>
      <c r="W837">
        <v>1</v>
      </c>
      <c r="X837" s="9">
        <f>Table1[[#This Row],[Discount]]</f>
        <v>0.5</v>
      </c>
      <c r="Y837">
        <v>0.5</v>
      </c>
      <c r="Z837">
        <v>-111.49950000000007</v>
      </c>
    </row>
    <row r="838" spans="1:26" ht="16" x14ac:dyDescent="0.2">
      <c r="A838">
        <v>837</v>
      </c>
      <c r="B838" t="s">
        <v>2598</v>
      </c>
      <c r="C838" s="1">
        <v>40794</v>
      </c>
      <c r="D838">
        <f>YEAR(Table1[[#This Row],[Order Date]])</f>
        <v>2011</v>
      </c>
      <c r="E838">
        <f>MONTH(Table1[[#This Row],[Order Date]])</f>
        <v>9</v>
      </c>
      <c r="F838" t="str">
        <f>Table1[[#This Row],[Order Year]]&amp;"-"&amp;Table1[[#This Row],[Order Month]]</f>
        <v>2011-9</v>
      </c>
      <c r="G838" s="5">
        <f>YEAR(Table1[[#This Row],[Order Date]])*100 + MONTH(Table1[[#This Row],[Order Date]])</f>
        <v>201109</v>
      </c>
      <c r="H838" s="1">
        <v>40799</v>
      </c>
      <c r="I838" t="s">
        <v>26</v>
      </c>
      <c r="J838" t="s">
        <v>2420</v>
      </c>
      <c r="K838" t="s">
        <v>2421</v>
      </c>
      <c r="L838" t="s">
        <v>29</v>
      </c>
      <c r="M838" t="s">
        <v>30</v>
      </c>
      <c r="N838" t="s">
        <v>2205</v>
      </c>
      <c r="O838" t="s">
        <v>107</v>
      </c>
      <c r="P838">
        <v>75701</v>
      </c>
      <c r="Q838" t="s">
        <v>108</v>
      </c>
      <c r="R838" t="s">
        <v>2599</v>
      </c>
      <c r="S838" t="s">
        <v>49</v>
      </c>
      <c r="T838" t="s">
        <v>78</v>
      </c>
      <c r="U838" t="s">
        <v>2600</v>
      </c>
      <c r="V838">
        <v>51.183999999999983</v>
      </c>
      <c r="W838">
        <v>4</v>
      </c>
      <c r="X838" s="9">
        <f>Table1[[#This Row],[Discount]]</f>
        <v>0.8</v>
      </c>
      <c r="Y838">
        <v>0.8</v>
      </c>
      <c r="Z838">
        <v>-79.335199999999986</v>
      </c>
    </row>
    <row r="839" spans="1:26" ht="16" x14ac:dyDescent="0.2">
      <c r="A839">
        <v>838</v>
      </c>
      <c r="B839" t="s">
        <v>2601</v>
      </c>
      <c r="C839" s="1">
        <v>41948</v>
      </c>
      <c r="D839">
        <f>YEAR(Table1[[#This Row],[Order Date]])</f>
        <v>2014</v>
      </c>
      <c r="E839">
        <f>MONTH(Table1[[#This Row],[Order Date]])</f>
        <v>11</v>
      </c>
      <c r="F839" t="str">
        <f>Table1[[#This Row],[Order Year]]&amp;"-"&amp;Table1[[#This Row],[Order Month]]</f>
        <v>2014-11</v>
      </c>
      <c r="G839" s="5">
        <f>YEAR(Table1[[#This Row],[Order Date]])*100 + MONTH(Table1[[#This Row],[Order Date]])</f>
        <v>201411</v>
      </c>
      <c r="H839" s="1">
        <v>41955</v>
      </c>
      <c r="I839" t="s">
        <v>53</v>
      </c>
      <c r="J839" t="s">
        <v>2602</v>
      </c>
      <c r="K839" t="s">
        <v>2603</v>
      </c>
      <c r="L839" t="s">
        <v>105</v>
      </c>
      <c r="M839" t="s">
        <v>30</v>
      </c>
      <c r="N839" t="s">
        <v>385</v>
      </c>
      <c r="O839" t="s">
        <v>338</v>
      </c>
      <c r="P839">
        <v>38401</v>
      </c>
      <c r="Q839" t="s">
        <v>33</v>
      </c>
      <c r="R839" t="s">
        <v>2604</v>
      </c>
      <c r="S839" t="s">
        <v>49</v>
      </c>
      <c r="T839" t="s">
        <v>93</v>
      </c>
      <c r="U839" t="s">
        <v>2605</v>
      </c>
      <c r="V839">
        <v>9.6640000000000015</v>
      </c>
      <c r="W839">
        <v>2</v>
      </c>
      <c r="X839" s="9">
        <f>Table1[[#This Row],[Discount]]</f>
        <v>0.2</v>
      </c>
      <c r="Y839">
        <v>0.2</v>
      </c>
      <c r="Z839">
        <v>3.2615999999999996</v>
      </c>
    </row>
    <row r="840" spans="1:26" ht="16" x14ac:dyDescent="0.2">
      <c r="A840">
        <v>839</v>
      </c>
      <c r="B840" t="s">
        <v>2606</v>
      </c>
      <c r="C840" s="1">
        <v>41341</v>
      </c>
      <c r="D840">
        <f>YEAR(Table1[[#This Row],[Order Date]])</f>
        <v>2013</v>
      </c>
      <c r="E840">
        <f>MONTH(Table1[[#This Row],[Order Date]])</f>
        <v>3</v>
      </c>
      <c r="F840" t="str">
        <f>Table1[[#This Row],[Order Year]]&amp;"-"&amp;Table1[[#This Row],[Order Month]]</f>
        <v>2013-3</v>
      </c>
      <c r="G840" s="5">
        <f>YEAR(Table1[[#This Row],[Order Date]])*100 + MONTH(Table1[[#This Row],[Order Date]])</f>
        <v>201303</v>
      </c>
      <c r="H840" s="1">
        <v>41346</v>
      </c>
      <c r="I840" t="s">
        <v>53</v>
      </c>
      <c r="J840" t="s">
        <v>1577</v>
      </c>
      <c r="K840" t="s">
        <v>1578</v>
      </c>
      <c r="L840" t="s">
        <v>44</v>
      </c>
      <c r="M840" t="s">
        <v>30</v>
      </c>
      <c r="N840" t="s">
        <v>106</v>
      </c>
      <c r="O840" t="s">
        <v>107</v>
      </c>
      <c r="P840">
        <v>76106</v>
      </c>
      <c r="Q840" t="s">
        <v>108</v>
      </c>
      <c r="R840" t="s">
        <v>1574</v>
      </c>
      <c r="S840" t="s">
        <v>74</v>
      </c>
      <c r="T840" t="s">
        <v>75</v>
      </c>
      <c r="U840" t="s">
        <v>1575</v>
      </c>
      <c r="V840">
        <v>21.071999999999999</v>
      </c>
      <c r="W840">
        <v>3</v>
      </c>
      <c r="X840" s="9">
        <f>Table1[[#This Row],[Discount]]</f>
        <v>0.2</v>
      </c>
      <c r="Y840">
        <v>0.2</v>
      </c>
      <c r="Z840">
        <v>1.5804</v>
      </c>
    </row>
    <row r="841" spans="1:26" ht="16" x14ac:dyDescent="0.2">
      <c r="A841">
        <v>840</v>
      </c>
      <c r="B841" t="s">
        <v>2607</v>
      </c>
      <c r="C841" s="1">
        <v>41233</v>
      </c>
      <c r="D841">
        <f>YEAR(Table1[[#This Row],[Order Date]])</f>
        <v>2012</v>
      </c>
      <c r="E841">
        <f>MONTH(Table1[[#This Row],[Order Date]])</f>
        <v>11</v>
      </c>
      <c r="F841" t="str">
        <f>Table1[[#This Row],[Order Year]]&amp;"-"&amp;Table1[[#This Row],[Order Month]]</f>
        <v>2012-11</v>
      </c>
      <c r="G841" s="5">
        <f>YEAR(Table1[[#This Row],[Order Date]])*100 + MONTH(Table1[[#This Row],[Order Date]])</f>
        <v>201211</v>
      </c>
      <c r="H841" s="1">
        <v>41238</v>
      </c>
      <c r="I841" t="s">
        <v>53</v>
      </c>
      <c r="J841" t="s">
        <v>2608</v>
      </c>
      <c r="K841" t="s">
        <v>2609</v>
      </c>
      <c r="L841" t="s">
        <v>44</v>
      </c>
      <c r="M841" t="s">
        <v>30</v>
      </c>
      <c r="N841" t="s">
        <v>269</v>
      </c>
      <c r="O841" t="s">
        <v>270</v>
      </c>
      <c r="P841">
        <v>10035</v>
      </c>
      <c r="Q841" t="s">
        <v>151</v>
      </c>
      <c r="R841" t="s">
        <v>2448</v>
      </c>
      <c r="S841" t="s">
        <v>49</v>
      </c>
      <c r="T841" t="s">
        <v>71</v>
      </c>
      <c r="U841" t="s">
        <v>2449</v>
      </c>
      <c r="V841">
        <v>60.449999999999996</v>
      </c>
      <c r="W841">
        <v>3</v>
      </c>
      <c r="X841" s="9">
        <f>Table1[[#This Row],[Discount]]</f>
        <v>0</v>
      </c>
      <c r="Y841">
        <v>0</v>
      </c>
      <c r="Z841">
        <v>16.3215</v>
      </c>
    </row>
    <row r="842" spans="1:26" ht="16" x14ac:dyDescent="0.2">
      <c r="A842">
        <v>841</v>
      </c>
      <c r="B842" t="s">
        <v>2607</v>
      </c>
      <c r="C842" s="1">
        <v>41233</v>
      </c>
      <c r="D842">
        <f>YEAR(Table1[[#This Row],[Order Date]])</f>
        <v>2012</v>
      </c>
      <c r="E842">
        <f>MONTH(Table1[[#This Row],[Order Date]])</f>
        <v>11</v>
      </c>
      <c r="F842" t="str">
        <f>Table1[[#This Row],[Order Year]]&amp;"-"&amp;Table1[[#This Row],[Order Month]]</f>
        <v>2012-11</v>
      </c>
      <c r="G842" s="5">
        <f>YEAR(Table1[[#This Row],[Order Date]])*100 + MONTH(Table1[[#This Row],[Order Date]])</f>
        <v>201211</v>
      </c>
      <c r="H842" s="1">
        <v>41238</v>
      </c>
      <c r="I842" t="s">
        <v>53</v>
      </c>
      <c r="J842" t="s">
        <v>2608</v>
      </c>
      <c r="K842" t="s">
        <v>2609</v>
      </c>
      <c r="L842" t="s">
        <v>44</v>
      </c>
      <c r="M842" t="s">
        <v>30</v>
      </c>
      <c r="N842" t="s">
        <v>269</v>
      </c>
      <c r="O842" t="s">
        <v>270</v>
      </c>
      <c r="P842">
        <v>10035</v>
      </c>
      <c r="Q842" t="s">
        <v>151</v>
      </c>
      <c r="R842" t="s">
        <v>2610</v>
      </c>
      <c r="S842" t="s">
        <v>49</v>
      </c>
      <c r="T842" t="s">
        <v>71</v>
      </c>
      <c r="U842" t="s">
        <v>2611</v>
      </c>
      <c r="V842">
        <v>11.52</v>
      </c>
      <c r="W842">
        <v>4</v>
      </c>
      <c r="X842" s="9">
        <f>Table1[[#This Row],[Discount]]</f>
        <v>0</v>
      </c>
      <c r="Y842">
        <v>0</v>
      </c>
      <c r="Z842">
        <v>3.3407999999999998</v>
      </c>
    </row>
    <row r="843" spans="1:26" ht="16" x14ac:dyDescent="0.2">
      <c r="A843">
        <v>842</v>
      </c>
      <c r="B843" t="s">
        <v>2607</v>
      </c>
      <c r="C843" s="1">
        <v>41233</v>
      </c>
      <c r="D843">
        <f>YEAR(Table1[[#This Row],[Order Date]])</f>
        <v>2012</v>
      </c>
      <c r="E843">
        <f>MONTH(Table1[[#This Row],[Order Date]])</f>
        <v>11</v>
      </c>
      <c r="F843" t="str">
        <f>Table1[[#This Row],[Order Year]]&amp;"-"&amp;Table1[[#This Row],[Order Month]]</f>
        <v>2012-11</v>
      </c>
      <c r="G843" s="5">
        <f>YEAR(Table1[[#This Row],[Order Date]])*100 + MONTH(Table1[[#This Row],[Order Date]])</f>
        <v>201211</v>
      </c>
      <c r="H843" s="1">
        <v>41238</v>
      </c>
      <c r="I843" t="s">
        <v>53</v>
      </c>
      <c r="J843" t="s">
        <v>2608</v>
      </c>
      <c r="K843" t="s">
        <v>2609</v>
      </c>
      <c r="L843" t="s">
        <v>44</v>
      </c>
      <c r="M843" t="s">
        <v>30</v>
      </c>
      <c r="N843" t="s">
        <v>269</v>
      </c>
      <c r="O843" t="s">
        <v>270</v>
      </c>
      <c r="P843">
        <v>10035</v>
      </c>
      <c r="Q843" t="s">
        <v>151</v>
      </c>
      <c r="R843" t="s">
        <v>2612</v>
      </c>
      <c r="S843" t="s">
        <v>35</v>
      </c>
      <c r="T843" t="s">
        <v>36</v>
      </c>
      <c r="U843" t="s">
        <v>2613</v>
      </c>
      <c r="V843">
        <v>186.048</v>
      </c>
      <c r="W843">
        <v>4</v>
      </c>
      <c r="X843" s="9">
        <f>Table1[[#This Row],[Discount]]</f>
        <v>0.2</v>
      </c>
      <c r="Y843">
        <v>0.2</v>
      </c>
      <c r="Z843">
        <v>9.3024000000000058</v>
      </c>
    </row>
    <row r="844" spans="1:26" ht="16" x14ac:dyDescent="0.2">
      <c r="A844">
        <v>843</v>
      </c>
      <c r="B844" t="s">
        <v>2614</v>
      </c>
      <c r="C844" s="1">
        <v>41586</v>
      </c>
      <c r="D844">
        <f>YEAR(Table1[[#This Row],[Order Date]])</f>
        <v>2013</v>
      </c>
      <c r="E844">
        <f>MONTH(Table1[[#This Row],[Order Date]])</f>
        <v>11</v>
      </c>
      <c r="F844" t="str">
        <f>Table1[[#This Row],[Order Year]]&amp;"-"&amp;Table1[[#This Row],[Order Month]]</f>
        <v>2013-11</v>
      </c>
      <c r="G844" s="5">
        <f>YEAR(Table1[[#This Row],[Order Date]])*100 + MONTH(Table1[[#This Row],[Order Date]])</f>
        <v>201311</v>
      </c>
      <c r="H844" s="1">
        <v>41588</v>
      </c>
      <c r="I844" t="s">
        <v>191</v>
      </c>
      <c r="J844" t="s">
        <v>2615</v>
      </c>
      <c r="K844" t="s">
        <v>2616</v>
      </c>
      <c r="L844" t="s">
        <v>44</v>
      </c>
      <c r="M844" t="s">
        <v>30</v>
      </c>
      <c r="N844" t="s">
        <v>45</v>
      </c>
      <c r="O844" t="s">
        <v>46</v>
      </c>
      <c r="P844">
        <v>90036</v>
      </c>
      <c r="Q844" t="s">
        <v>47</v>
      </c>
      <c r="R844" t="s">
        <v>2617</v>
      </c>
      <c r="S844" t="s">
        <v>49</v>
      </c>
      <c r="T844" t="s">
        <v>78</v>
      </c>
      <c r="U844" t="s">
        <v>2618</v>
      </c>
      <c r="V844">
        <v>37.44</v>
      </c>
      <c r="W844">
        <v>4</v>
      </c>
      <c r="X844" s="9">
        <f>Table1[[#This Row],[Discount]]</f>
        <v>0.2</v>
      </c>
      <c r="Y844">
        <v>0.2</v>
      </c>
      <c r="Z844">
        <v>11.699999999999996</v>
      </c>
    </row>
    <row r="845" spans="1:26" ht="16" x14ac:dyDescent="0.2">
      <c r="A845">
        <v>844</v>
      </c>
      <c r="B845" t="s">
        <v>2614</v>
      </c>
      <c r="C845" s="1">
        <v>41586</v>
      </c>
      <c r="D845">
        <f>YEAR(Table1[[#This Row],[Order Date]])</f>
        <v>2013</v>
      </c>
      <c r="E845">
        <f>MONTH(Table1[[#This Row],[Order Date]])</f>
        <v>11</v>
      </c>
      <c r="F845" t="str">
        <f>Table1[[#This Row],[Order Year]]&amp;"-"&amp;Table1[[#This Row],[Order Month]]</f>
        <v>2013-11</v>
      </c>
      <c r="G845" s="5">
        <f>YEAR(Table1[[#This Row],[Order Date]])*100 + MONTH(Table1[[#This Row],[Order Date]])</f>
        <v>201311</v>
      </c>
      <c r="H845" s="1">
        <v>41588</v>
      </c>
      <c r="I845" t="s">
        <v>191</v>
      </c>
      <c r="J845" t="s">
        <v>2615</v>
      </c>
      <c r="K845" t="s">
        <v>2616</v>
      </c>
      <c r="L845" t="s">
        <v>44</v>
      </c>
      <c r="M845" t="s">
        <v>30</v>
      </c>
      <c r="N845" t="s">
        <v>45</v>
      </c>
      <c r="O845" t="s">
        <v>46</v>
      </c>
      <c r="P845">
        <v>90036</v>
      </c>
      <c r="Q845" t="s">
        <v>47</v>
      </c>
      <c r="R845" t="s">
        <v>2619</v>
      </c>
      <c r="S845" t="s">
        <v>49</v>
      </c>
      <c r="T845" t="s">
        <v>78</v>
      </c>
      <c r="U845" t="s">
        <v>2620</v>
      </c>
      <c r="V845">
        <v>26.975999999999999</v>
      </c>
      <c r="W845">
        <v>4</v>
      </c>
      <c r="X845" s="9">
        <f>Table1[[#This Row],[Discount]]</f>
        <v>0.2</v>
      </c>
      <c r="Y845">
        <v>0.2</v>
      </c>
      <c r="Z845">
        <v>8.767199999999999</v>
      </c>
    </row>
    <row r="846" spans="1:26" ht="16" x14ac:dyDescent="0.2">
      <c r="A846">
        <v>845</v>
      </c>
      <c r="B846" t="s">
        <v>2614</v>
      </c>
      <c r="C846" s="1">
        <v>41586</v>
      </c>
      <c r="D846">
        <f>YEAR(Table1[[#This Row],[Order Date]])</f>
        <v>2013</v>
      </c>
      <c r="E846">
        <f>MONTH(Table1[[#This Row],[Order Date]])</f>
        <v>11</v>
      </c>
      <c r="F846" t="str">
        <f>Table1[[#This Row],[Order Year]]&amp;"-"&amp;Table1[[#This Row],[Order Month]]</f>
        <v>2013-11</v>
      </c>
      <c r="G846" s="5">
        <f>YEAR(Table1[[#This Row],[Order Date]])*100 + MONTH(Table1[[#This Row],[Order Date]])</f>
        <v>201311</v>
      </c>
      <c r="H846" s="1">
        <v>41588</v>
      </c>
      <c r="I846" t="s">
        <v>191</v>
      </c>
      <c r="J846" t="s">
        <v>2615</v>
      </c>
      <c r="K846" t="s">
        <v>2616</v>
      </c>
      <c r="L846" t="s">
        <v>44</v>
      </c>
      <c r="M846" t="s">
        <v>30</v>
      </c>
      <c r="N846" t="s">
        <v>45</v>
      </c>
      <c r="O846" t="s">
        <v>46</v>
      </c>
      <c r="P846">
        <v>90036</v>
      </c>
      <c r="Q846" t="s">
        <v>47</v>
      </c>
      <c r="R846" t="s">
        <v>2621</v>
      </c>
      <c r="S846" t="s">
        <v>49</v>
      </c>
      <c r="T846" t="s">
        <v>581</v>
      </c>
      <c r="U846" t="s">
        <v>2622</v>
      </c>
      <c r="V846">
        <v>11.36</v>
      </c>
      <c r="W846">
        <v>2</v>
      </c>
      <c r="X846" s="9">
        <f>Table1[[#This Row],[Discount]]</f>
        <v>0</v>
      </c>
      <c r="Y846">
        <v>0</v>
      </c>
      <c r="Z846">
        <v>3.2943999999999996</v>
      </c>
    </row>
    <row r="847" spans="1:26" ht="16" x14ac:dyDescent="0.2">
      <c r="A847">
        <v>846</v>
      </c>
      <c r="B847" t="s">
        <v>2614</v>
      </c>
      <c r="C847" s="1">
        <v>41586</v>
      </c>
      <c r="D847">
        <f>YEAR(Table1[[#This Row],[Order Date]])</f>
        <v>2013</v>
      </c>
      <c r="E847">
        <f>MONTH(Table1[[#This Row],[Order Date]])</f>
        <v>11</v>
      </c>
      <c r="F847" t="str">
        <f>Table1[[#This Row],[Order Year]]&amp;"-"&amp;Table1[[#This Row],[Order Month]]</f>
        <v>2013-11</v>
      </c>
      <c r="G847" s="5">
        <f>YEAR(Table1[[#This Row],[Order Date]])*100 + MONTH(Table1[[#This Row],[Order Date]])</f>
        <v>201311</v>
      </c>
      <c r="H847" s="1">
        <v>41588</v>
      </c>
      <c r="I847" t="s">
        <v>191</v>
      </c>
      <c r="J847" t="s">
        <v>2615</v>
      </c>
      <c r="K847" t="s">
        <v>2616</v>
      </c>
      <c r="L847" t="s">
        <v>44</v>
      </c>
      <c r="M847" t="s">
        <v>30</v>
      </c>
      <c r="N847" t="s">
        <v>45</v>
      </c>
      <c r="O847" t="s">
        <v>46</v>
      </c>
      <c r="P847">
        <v>90036</v>
      </c>
      <c r="Q847" t="s">
        <v>47</v>
      </c>
      <c r="R847" t="s">
        <v>2623</v>
      </c>
      <c r="S847" t="s">
        <v>49</v>
      </c>
      <c r="T847" t="s">
        <v>50</v>
      </c>
      <c r="U847" t="s">
        <v>2624</v>
      </c>
      <c r="V847">
        <v>14.62</v>
      </c>
      <c r="W847">
        <v>2</v>
      </c>
      <c r="X847" s="9">
        <f>Table1[[#This Row],[Discount]]</f>
        <v>0</v>
      </c>
      <c r="Y847">
        <v>0</v>
      </c>
      <c r="Z847">
        <v>6.8713999999999995</v>
      </c>
    </row>
    <row r="848" spans="1:26" ht="16" x14ac:dyDescent="0.2">
      <c r="A848">
        <v>847</v>
      </c>
      <c r="B848" t="s">
        <v>2625</v>
      </c>
      <c r="C848" s="1">
        <v>41195</v>
      </c>
      <c r="D848">
        <f>YEAR(Table1[[#This Row],[Order Date]])</f>
        <v>2012</v>
      </c>
      <c r="E848">
        <f>MONTH(Table1[[#This Row],[Order Date]])</f>
        <v>10</v>
      </c>
      <c r="F848" t="str">
        <f>Table1[[#This Row],[Order Year]]&amp;"-"&amp;Table1[[#This Row],[Order Month]]</f>
        <v>2012-10</v>
      </c>
      <c r="G848" s="5">
        <f>YEAR(Table1[[#This Row],[Order Date]])*100 + MONTH(Table1[[#This Row],[Order Date]])</f>
        <v>201210</v>
      </c>
      <c r="H848" s="1">
        <v>41199</v>
      </c>
      <c r="I848" t="s">
        <v>53</v>
      </c>
      <c r="J848" t="s">
        <v>2626</v>
      </c>
      <c r="K848" t="s">
        <v>2627</v>
      </c>
      <c r="L848" t="s">
        <v>29</v>
      </c>
      <c r="M848" t="s">
        <v>30</v>
      </c>
      <c r="N848" t="s">
        <v>1476</v>
      </c>
      <c r="O848" t="s">
        <v>32</v>
      </c>
      <c r="P848">
        <v>40214</v>
      </c>
      <c r="Q848" t="s">
        <v>33</v>
      </c>
      <c r="R848" t="s">
        <v>769</v>
      </c>
      <c r="S848" t="s">
        <v>74</v>
      </c>
      <c r="T848" t="s">
        <v>75</v>
      </c>
      <c r="U848" t="s">
        <v>770</v>
      </c>
      <c r="V848">
        <v>83.72</v>
      </c>
      <c r="W848">
        <v>7</v>
      </c>
      <c r="X848" s="9">
        <f>Table1[[#This Row],[Discount]]</f>
        <v>0</v>
      </c>
      <c r="Y848">
        <v>0</v>
      </c>
      <c r="Z848">
        <v>23.441600000000005</v>
      </c>
    </row>
    <row r="849" spans="1:26" ht="16" x14ac:dyDescent="0.2">
      <c r="A849">
        <v>848</v>
      </c>
      <c r="B849" t="s">
        <v>2625</v>
      </c>
      <c r="C849" s="1">
        <v>41195</v>
      </c>
      <c r="D849">
        <f>YEAR(Table1[[#This Row],[Order Date]])</f>
        <v>2012</v>
      </c>
      <c r="E849">
        <f>MONTH(Table1[[#This Row],[Order Date]])</f>
        <v>10</v>
      </c>
      <c r="F849" t="str">
        <f>Table1[[#This Row],[Order Year]]&amp;"-"&amp;Table1[[#This Row],[Order Month]]</f>
        <v>2012-10</v>
      </c>
      <c r="G849" s="5">
        <f>YEAR(Table1[[#This Row],[Order Date]])*100 + MONTH(Table1[[#This Row],[Order Date]])</f>
        <v>201210</v>
      </c>
      <c r="H849" s="1">
        <v>41199</v>
      </c>
      <c r="I849" t="s">
        <v>53</v>
      </c>
      <c r="J849" t="s">
        <v>2626</v>
      </c>
      <c r="K849" t="s">
        <v>2627</v>
      </c>
      <c r="L849" t="s">
        <v>29</v>
      </c>
      <c r="M849" t="s">
        <v>30</v>
      </c>
      <c r="N849" t="s">
        <v>1476</v>
      </c>
      <c r="O849" t="s">
        <v>32</v>
      </c>
      <c r="P849">
        <v>40214</v>
      </c>
      <c r="Q849" t="s">
        <v>33</v>
      </c>
      <c r="R849" t="s">
        <v>1087</v>
      </c>
      <c r="S849" t="s">
        <v>35</v>
      </c>
      <c r="T849" t="s">
        <v>39</v>
      </c>
      <c r="U849" t="s">
        <v>1088</v>
      </c>
      <c r="V849">
        <v>287.94</v>
      </c>
      <c r="W849">
        <v>3</v>
      </c>
      <c r="X849" s="9">
        <f>Table1[[#This Row],[Discount]]</f>
        <v>0</v>
      </c>
      <c r="Y849">
        <v>0</v>
      </c>
      <c r="Z849">
        <v>77.743800000000022</v>
      </c>
    </row>
    <row r="850" spans="1:26" ht="16" x14ac:dyDescent="0.2">
      <c r="A850">
        <v>849</v>
      </c>
      <c r="B850" t="s">
        <v>2628</v>
      </c>
      <c r="C850" s="1">
        <v>41641</v>
      </c>
      <c r="D850">
        <f>YEAR(Table1[[#This Row],[Order Date]])</f>
        <v>2014</v>
      </c>
      <c r="E850">
        <f>MONTH(Table1[[#This Row],[Order Date]])</f>
        <v>1</v>
      </c>
      <c r="F850" t="str">
        <f>Table1[[#This Row],[Order Year]]&amp;"-"&amp;Table1[[#This Row],[Order Month]]</f>
        <v>2014-1</v>
      </c>
      <c r="G850" s="5">
        <f>YEAR(Table1[[#This Row],[Order Date]])*100 + MONTH(Table1[[#This Row],[Order Date]])</f>
        <v>201401</v>
      </c>
      <c r="H850" s="1">
        <v>41646</v>
      </c>
      <c r="I850" t="s">
        <v>53</v>
      </c>
      <c r="J850" t="s">
        <v>2629</v>
      </c>
      <c r="K850" t="s">
        <v>2630</v>
      </c>
      <c r="L850" t="s">
        <v>29</v>
      </c>
      <c r="M850" t="s">
        <v>30</v>
      </c>
      <c r="N850" t="s">
        <v>2631</v>
      </c>
      <c r="O850" t="s">
        <v>501</v>
      </c>
      <c r="P850">
        <v>44052</v>
      </c>
      <c r="Q850" t="s">
        <v>151</v>
      </c>
      <c r="R850" t="s">
        <v>2632</v>
      </c>
      <c r="S850" t="s">
        <v>35</v>
      </c>
      <c r="T850" t="s">
        <v>68</v>
      </c>
      <c r="U850" t="s">
        <v>2633</v>
      </c>
      <c r="V850">
        <v>48.896000000000001</v>
      </c>
      <c r="W850">
        <v>4</v>
      </c>
      <c r="X850" s="9">
        <f>Table1[[#This Row],[Discount]]</f>
        <v>0.2</v>
      </c>
      <c r="Y850">
        <v>0.2</v>
      </c>
      <c r="Z850">
        <v>8.5567999999999991</v>
      </c>
    </row>
    <row r="851" spans="1:26" ht="16" x14ac:dyDescent="0.2">
      <c r="A851">
        <v>850</v>
      </c>
      <c r="B851" t="s">
        <v>2634</v>
      </c>
      <c r="C851" s="1">
        <v>40582</v>
      </c>
      <c r="D851">
        <f>YEAR(Table1[[#This Row],[Order Date]])</f>
        <v>2011</v>
      </c>
      <c r="E851">
        <f>MONTH(Table1[[#This Row],[Order Date]])</f>
        <v>2</v>
      </c>
      <c r="F851" t="str">
        <f>Table1[[#This Row],[Order Year]]&amp;"-"&amp;Table1[[#This Row],[Order Month]]</f>
        <v>2011-2</v>
      </c>
      <c r="G851" s="5">
        <f>YEAR(Table1[[#This Row],[Order Date]])*100 + MONTH(Table1[[#This Row],[Order Date]])</f>
        <v>201102</v>
      </c>
      <c r="H851" s="1">
        <v>40587</v>
      </c>
      <c r="I851" t="s">
        <v>53</v>
      </c>
      <c r="J851" t="s">
        <v>2635</v>
      </c>
      <c r="K851" t="s">
        <v>2636</v>
      </c>
      <c r="L851" t="s">
        <v>44</v>
      </c>
      <c r="M851" t="s">
        <v>30</v>
      </c>
      <c r="N851" t="s">
        <v>2637</v>
      </c>
      <c r="O851" t="s">
        <v>791</v>
      </c>
      <c r="P851">
        <v>7036</v>
      </c>
      <c r="Q851" t="s">
        <v>151</v>
      </c>
      <c r="R851" t="s">
        <v>2638</v>
      </c>
      <c r="S851" t="s">
        <v>74</v>
      </c>
      <c r="T851" t="s">
        <v>164</v>
      </c>
      <c r="U851" t="s">
        <v>2639</v>
      </c>
      <c r="V851">
        <v>115.36</v>
      </c>
      <c r="W851">
        <v>7</v>
      </c>
      <c r="X851" s="9">
        <f>Table1[[#This Row],[Discount]]</f>
        <v>0</v>
      </c>
      <c r="Y851">
        <v>0</v>
      </c>
      <c r="Z851">
        <v>49.604800000000012</v>
      </c>
    </row>
    <row r="852" spans="1:26" ht="16" x14ac:dyDescent="0.2">
      <c r="A852">
        <v>851</v>
      </c>
      <c r="B852" t="s">
        <v>2640</v>
      </c>
      <c r="C852" s="1">
        <v>41446</v>
      </c>
      <c r="D852">
        <f>YEAR(Table1[[#This Row],[Order Date]])</f>
        <v>2013</v>
      </c>
      <c r="E852">
        <f>MONTH(Table1[[#This Row],[Order Date]])</f>
        <v>6</v>
      </c>
      <c r="F852" t="str">
        <f>Table1[[#This Row],[Order Year]]&amp;"-"&amp;Table1[[#This Row],[Order Month]]</f>
        <v>2013-6</v>
      </c>
      <c r="G852" s="5">
        <f>YEAR(Table1[[#This Row],[Order Date]])*100 + MONTH(Table1[[#This Row],[Order Date]])</f>
        <v>201306</v>
      </c>
      <c r="H852" s="1">
        <v>41451</v>
      </c>
      <c r="I852" t="s">
        <v>26</v>
      </c>
      <c r="J852" t="s">
        <v>2641</v>
      </c>
      <c r="K852" t="s">
        <v>2642</v>
      </c>
      <c r="L852" t="s">
        <v>44</v>
      </c>
      <c r="M852" t="s">
        <v>30</v>
      </c>
      <c r="N852" t="s">
        <v>2643</v>
      </c>
      <c r="O852" t="s">
        <v>46</v>
      </c>
      <c r="P852">
        <v>93905</v>
      </c>
      <c r="Q852" t="s">
        <v>47</v>
      </c>
      <c r="R852" t="s">
        <v>2644</v>
      </c>
      <c r="S852" t="s">
        <v>49</v>
      </c>
      <c r="T852" t="s">
        <v>71</v>
      </c>
      <c r="U852" t="s">
        <v>2645</v>
      </c>
      <c r="V852">
        <v>5.16</v>
      </c>
      <c r="W852">
        <v>2</v>
      </c>
      <c r="X852" s="9">
        <f>Table1[[#This Row],[Discount]]</f>
        <v>0</v>
      </c>
      <c r="Y852">
        <v>0</v>
      </c>
      <c r="Z852">
        <v>1.3416000000000001</v>
      </c>
    </row>
    <row r="853" spans="1:26" ht="16" x14ac:dyDescent="0.2">
      <c r="A853">
        <v>852</v>
      </c>
      <c r="B853" t="s">
        <v>2640</v>
      </c>
      <c r="C853" s="1">
        <v>41446</v>
      </c>
      <c r="D853">
        <f>YEAR(Table1[[#This Row],[Order Date]])</f>
        <v>2013</v>
      </c>
      <c r="E853">
        <f>MONTH(Table1[[#This Row],[Order Date]])</f>
        <v>6</v>
      </c>
      <c r="F853" t="str">
        <f>Table1[[#This Row],[Order Year]]&amp;"-"&amp;Table1[[#This Row],[Order Month]]</f>
        <v>2013-6</v>
      </c>
      <c r="G853" s="5">
        <f>YEAR(Table1[[#This Row],[Order Date]])*100 + MONTH(Table1[[#This Row],[Order Date]])</f>
        <v>201306</v>
      </c>
      <c r="H853" s="1">
        <v>41451</v>
      </c>
      <c r="I853" t="s">
        <v>26</v>
      </c>
      <c r="J853" t="s">
        <v>2641</v>
      </c>
      <c r="K853" t="s">
        <v>2642</v>
      </c>
      <c r="L853" t="s">
        <v>44</v>
      </c>
      <c r="M853" t="s">
        <v>30</v>
      </c>
      <c r="N853" t="s">
        <v>2643</v>
      </c>
      <c r="O853" t="s">
        <v>46</v>
      </c>
      <c r="P853">
        <v>93905</v>
      </c>
      <c r="Q853" t="s">
        <v>47</v>
      </c>
      <c r="R853" t="s">
        <v>2646</v>
      </c>
      <c r="S853" t="s">
        <v>49</v>
      </c>
      <c r="T853" t="s">
        <v>93</v>
      </c>
      <c r="U853" t="s">
        <v>2647</v>
      </c>
      <c r="V853">
        <v>38.880000000000003</v>
      </c>
      <c r="W853">
        <v>6</v>
      </c>
      <c r="X853" s="9">
        <f>Table1[[#This Row],[Discount]]</f>
        <v>0</v>
      </c>
      <c r="Y853">
        <v>0</v>
      </c>
      <c r="Z853">
        <v>18.662400000000002</v>
      </c>
    </row>
    <row r="854" spans="1:26" ht="16" x14ac:dyDescent="0.2">
      <c r="A854">
        <v>853</v>
      </c>
      <c r="B854" t="s">
        <v>2648</v>
      </c>
      <c r="C854" s="1">
        <v>41423</v>
      </c>
      <c r="D854">
        <f>YEAR(Table1[[#This Row],[Order Date]])</f>
        <v>2013</v>
      </c>
      <c r="E854">
        <f>MONTH(Table1[[#This Row],[Order Date]])</f>
        <v>5</v>
      </c>
      <c r="F854" t="str">
        <f>Table1[[#This Row],[Order Year]]&amp;"-"&amp;Table1[[#This Row],[Order Month]]</f>
        <v>2013-5</v>
      </c>
      <c r="G854" s="5">
        <f>YEAR(Table1[[#This Row],[Order Date]])*100 + MONTH(Table1[[#This Row],[Order Date]])</f>
        <v>201305</v>
      </c>
      <c r="H854" s="1">
        <v>41430</v>
      </c>
      <c r="I854" t="s">
        <v>53</v>
      </c>
      <c r="J854" t="s">
        <v>891</v>
      </c>
      <c r="K854" t="s">
        <v>892</v>
      </c>
      <c r="L854" t="s">
        <v>29</v>
      </c>
      <c r="M854" t="s">
        <v>30</v>
      </c>
      <c r="N854" t="s">
        <v>331</v>
      </c>
      <c r="O854" t="s">
        <v>1490</v>
      </c>
      <c r="P854">
        <v>39212</v>
      </c>
      <c r="Q854" t="s">
        <v>33</v>
      </c>
      <c r="R854" t="s">
        <v>1162</v>
      </c>
      <c r="S854" t="s">
        <v>49</v>
      </c>
      <c r="T854" t="s">
        <v>71</v>
      </c>
      <c r="U854" t="s">
        <v>1163</v>
      </c>
      <c r="V854">
        <v>185.88</v>
      </c>
      <c r="W854">
        <v>6</v>
      </c>
      <c r="X854" s="9">
        <f>Table1[[#This Row],[Discount]]</f>
        <v>0</v>
      </c>
      <c r="Y854">
        <v>0</v>
      </c>
      <c r="Z854">
        <v>50.187599999999996</v>
      </c>
    </row>
    <row r="855" spans="1:26" ht="16" x14ac:dyDescent="0.2">
      <c r="A855">
        <v>854</v>
      </c>
      <c r="B855" t="s">
        <v>2649</v>
      </c>
      <c r="C855" s="1">
        <v>41324</v>
      </c>
      <c r="D855">
        <f>YEAR(Table1[[#This Row],[Order Date]])</f>
        <v>2013</v>
      </c>
      <c r="E855">
        <f>MONTH(Table1[[#This Row],[Order Date]])</f>
        <v>2</v>
      </c>
      <c r="F855" t="str">
        <f>Table1[[#This Row],[Order Year]]&amp;"-"&amp;Table1[[#This Row],[Order Month]]</f>
        <v>2013-2</v>
      </c>
      <c r="G855" s="5">
        <f>YEAR(Table1[[#This Row],[Order Date]])*100 + MONTH(Table1[[#This Row],[Order Date]])</f>
        <v>201302</v>
      </c>
      <c r="H855" s="1">
        <v>41329</v>
      </c>
      <c r="I855" t="s">
        <v>53</v>
      </c>
      <c r="J855" t="s">
        <v>1881</v>
      </c>
      <c r="K855" t="s">
        <v>1882</v>
      </c>
      <c r="L855" t="s">
        <v>29</v>
      </c>
      <c r="M855" t="s">
        <v>30</v>
      </c>
      <c r="N855" t="s">
        <v>269</v>
      </c>
      <c r="O855" t="s">
        <v>270</v>
      </c>
      <c r="P855">
        <v>10035</v>
      </c>
      <c r="Q855" t="s">
        <v>151</v>
      </c>
      <c r="R855" t="s">
        <v>2512</v>
      </c>
      <c r="S855" t="s">
        <v>35</v>
      </c>
      <c r="T855" t="s">
        <v>68</v>
      </c>
      <c r="U855" t="s">
        <v>2513</v>
      </c>
      <c r="V855">
        <v>44.46</v>
      </c>
      <c r="W855">
        <v>2</v>
      </c>
      <c r="X855" s="9">
        <f>Table1[[#This Row],[Discount]]</f>
        <v>0</v>
      </c>
      <c r="Y855">
        <v>0</v>
      </c>
      <c r="Z855">
        <v>14.671799999999998</v>
      </c>
    </row>
    <row r="856" spans="1:26" ht="16" x14ac:dyDescent="0.2">
      <c r="A856">
        <v>855</v>
      </c>
      <c r="B856" t="s">
        <v>2649</v>
      </c>
      <c r="C856" s="1">
        <v>41324</v>
      </c>
      <c r="D856">
        <f>YEAR(Table1[[#This Row],[Order Date]])</f>
        <v>2013</v>
      </c>
      <c r="E856">
        <f>MONTH(Table1[[#This Row],[Order Date]])</f>
        <v>2</v>
      </c>
      <c r="F856" t="str">
        <f>Table1[[#This Row],[Order Year]]&amp;"-"&amp;Table1[[#This Row],[Order Month]]</f>
        <v>2013-2</v>
      </c>
      <c r="G856" s="5">
        <f>YEAR(Table1[[#This Row],[Order Date]])*100 + MONTH(Table1[[#This Row],[Order Date]])</f>
        <v>201302</v>
      </c>
      <c r="H856" s="1">
        <v>41329</v>
      </c>
      <c r="I856" t="s">
        <v>53</v>
      </c>
      <c r="J856" t="s">
        <v>1881</v>
      </c>
      <c r="K856" t="s">
        <v>1882</v>
      </c>
      <c r="L856" t="s">
        <v>29</v>
      </c>
      <c r="M856" t="s">
        <v>30</v>
      </c>
      <c r="N856" t="s">
        <v>269</v>
      </c>
      <c r="O856" t="s">
        <v>270</v>
      </c>
      <c r="P856">
        <v>10035</v>
      </c>
      <c r="Q856" t="s">
        <v>151</v>
      </c>
      <c r="R856" t="s">
        <v>1777</v>
      </c>
      <c r="S856" t="s">
        <v>49</v>
      </c>
      <c r="T856" t="s">
        <v>62</v>
      </c>
      <c r="U856" t="s">
        <v>1778</v>
      </c>
      <c r="V856">
        <v>242.94</v>
      </c>
      <c r="W856">
        <v>3</v>
      </c>
      <c r="X856" s="9">
        <f>Table1[[#This Row],[Discount]]</f>
        <v>0</v>
      </c>
      <c r="Y856">
        <v>0</v>
      </c>
      <c r="Z856">
        <v>9.7175999999999902</v>
      </c>
    </row>
    <row r="857" spans="1:26" ht="16" x14ac:dyDescent="0.2">
      <c r="A857">
        <v>856</v>
      </c>
      <c r="B857" t="s">
        <v>2650</v>
      </c>
      <c r="C857" s="1">
        <v>40758</v>
      </c>
      <c r="D857">
        <f>YEAR(Table1[[#This Row],[Order Date]])</f>
        <v>2011</v>
      </c>
      <c r="E857">
        <f>MONTH(Table1[[#This Row],[Order Date]])</f>
        <v>8</v>
      </c>
      <c r="F857" t="str">
        <f>Table1[[#This Row],[Order Year]]&amp;"-"&amp;Table1[[#This Row],[Order Month]]</f>
        <v>2011-8</v>
      </c>
      <c r="G857" s="5">
        <f>YEAR(Table1[[#This Row],[Order Date]])*100 + MONTH(Table1[[#This Row],[Order Date]])</f>
        <v>201108</v>
      </c>
      <c r="H857" s="1">
        <v>40763</v>
      </c>
      <c r="I857" t="s">
        <v>53</v>
      </c>
      <c r="J857" t="s">
        <v>2651</v>
      </c>
      <c r="K857" t="s">
        <v>2652</v>
      </c>
      <c r="L857" t="s">
        <v>29</v>
      </c>
      <c r="M857" t="s">
        <v>30</v>
      </c>
      <c r="N857" t="s">
        <v>269</v>
      </c>
      <c r="O857" t="s">
        <v>270</v>
      </c>
      <c r="P857">
        <v>10035</v>
      </c>
      <c r="Q857" t="s">
        <v>151</v>
      </c>
      <c r="R857" t="s">
        <v>2653</v>
      </c>
      <c r="S857" t="s">
        <v>49</v>
      </c>
      <c r="T857" t="s">
        <v>93</v>
      </c>
      <c r="U857" t="s">
        <v>2654</v>
      </c>
      <c r="V857">
        <v>39.96</v>
      </c>
      <c r="W857">
        <v>2</v>
      </c>
      <c r="X857" s="9">
        <f>Table1[[#This Row],[Discount]]</f>
        <v>0</v>
      </c>
      <c r="Y857">
        <v>0</v>
      </c>
      <c r="Z857">
        <v>18.781199999999998</v>
      </c>
    </row>
    <row r="858" spans="1:26" ht="16" x14ac:dyDescent="0.2">
      <c r="A858">
        <v>857</v>
      </c>
      <c r="B858" t="s">
        <v>2650</v>
      </c>
      <c r="C858" s="1">
        <v>40758</v>
      </c>
      <c r="D858">
        <f>YEAR(Table1[[#This Row],[Order Date]])</f>
        <v>2011</v>
      </c>
      <c r="E858">
        <f>MONTH(Table1[[#This Row],[Order Date]])</f>
        <v>8</v>
      </c>
      <c r="F858" t="str">
        <f>Table1[[#This Row],[Order Year]]&amp;"-"&amp;Table1[[#This Row],[Order Month]]</f>
        <v>2011-8</v>
      </c>
      <c r="G858" s="5">
        <f>YEAR(Table1[[#This Row],[Order Date]])*100 + MONTH(Table1[[#This Row],[Order Date]])</f>
        <v>201108</v>
      </c>
      <c r="H858" s="1">
        <v>40763</v>
      </c>
      <c r="I858" t="s">
        <v>53</v>
      </c>
      <c r="J858" t="s">
        <v>2651</v>
      </c>
      <c r="K858" t="s">
        <v>2652</v>
      </c>
      <c r="L858" t="s">
        <v>29</v>
      </c>
      <c r="M858" t="s">
        <v>30</v>
      </c>
      <c r="N858" t="s">
        <v>269</v>
      </c>
      <c r="O858" t="s">
        <v>270</v>
      </c>
      <c r="P858">
        <v>10035</v>
      </c>
      <c r="Q858" t="s">
        <v>151</v>
      </c>
      <c r="R858" t="s">
        <v>2655</v>
      </c>
      <c r="S858" t="s">
        <v>49</v>
      </c>
      <c r="T858" t="s">
        <v>581</v>
      </c>
      <c r="U858" t="s">
        <v>2656</v>
      </c>
      <c r="V858">
        <v>102.30000000000001</v>
      </c>
      <c r="W858">
        <v>10</v>
      </c>
      <c r="X858" s="9">
        <f>Table1[[#This Row],[Discount]]</f>
        <v>0</v>
      </c>
      <c r="Y858">
        <v>0</v>
      </c>
      <c r="Z858">
        <v>26.598000000000006</v>
      </c>
    </row>
    <row r="859" spans="1:26" ht="16" x14ac:dyDescent="0.2">
      <c r="A859">
        <v>858</v>
      </c>
      <c r="B859" t="s">
        <v>2650</v>
      </c>
      <c r="C859" s="1">
        <v>40758</v>
      </c>
      <c r="D859">
        <f>YEAR(Table1[[#This Row],[Order Date]])</f>
        <v>2011</v>
      </c>
      <c r="E859">
        <f>MONTH(Table1[[#This Row],[Order Date]])</f>
        <v>8</v>
      </c>
      <c r="F859" t="str">
        <f>Table1[[#This Row],[Order Year]]&amp;"-"&amp;Table1[[#This Row],[Order Month]]</f>
        <v>2011-8</v>
      </c>
      <c r="G859" s="5">
        <f>YEAR(Table1[[#This Row],[Order Date]])*100 + MONTH(Table1[[#This Row],[Order Date]])</f>
        <v>201108</v>
      </c>
      <c r="H859" s="1">
        <v>40763</v>
      </c>
      <c r="I859" t="s">
        <v>53</v>
      </c>
      <c r="J859" t="s">
        <v>2651</v>
      </c>
      <c r="K859" t="s">
        <v>2652</v>
      </c>
      <c r="L859" t="s">
        <v>29</v>
      </c>
      <c r="M859" t="s">
        <v>30</v>
      </c>
      <c r="N859" t="s">
        <v>269</v>
      </c>
      <c r="O859" t="s">
        <v>270</v>
      </c>
      <c r="P859">
        <v>10035</v>
      </c>
      <c r="Q859" t="s">
        <v>151</v>
      </c>
      <c r="R859" t="s">
        <v>2657</v>
      </c>
      <c r="S859" t="s">
        <v>49</v>
      </c>
      <c r="T859" t="s">
        <v>62</v>
      </c>
      <c r="U859" t="s">
        <v>189</v>
      </c>
      <c r="V859">
        <v>21.36</v>
      </c>
      <c r="W859">
        <v>2</v>
      </c>
      <c r="X859" s="9">
        <f>Table1[[#This Row],[Discount]]</f>
        <v>0</v>
      </c>
      <c r="Y859">
        <v>0</v>
      </c>
      <c r="Z859">
        <v>5.7672000000000008</v>
      </c>
    </row>
    <row r="860" spans="1:26" ht="16" x14ac:dyDescent="0.2">
      <c r="A860">
        <v>859</v>
      </c>
      <c r="B860" t="s">
        <v>2658</v>
      </c>
      <c r="C860" s="1">
        <v>41740</v>
      </c>
      <c r="D860">
        <f>YEAR(Table1[[#This Row],[Order Date]])</f>
        <v>2014</v>
      </c>
      <c r="E860">
        <f>MONTH(Table1[[#This Row],[Order Date]])</f>
        <v>4</v>
      </c>
      <c r="F860" t="str">
        <f>Table1[[#This Row],[Order Year]]&amp;"-"&amp;Table1[[#This Row],[Order Month]]</f>
        <v>2014-4</v>
      </c>
      <c r="G860" s="5">
        <f>YEAR(Table1[[#This Row],[Order Date]])*100 + MONTH(Table1[[#This Row],[Order Date]])</f>
        <v>201404</v>
      </c>
      <c r="H860" s="1">
        <v>41745</v>
      </c>
      <c r="I860" t="s">
        <v>53</v>
      </c>
      <c r="J860" t="s">
        <v>2659</v>
      </c>
      <c r="K860" t="s">
        <v>2660</v>
      </c>
      <c r="L860" t="s">
        <v>105</v>
      </c>
      <c r="M860" t="s">
        <v>30</v>
      </c>
      <c r="N860" t="s">
        <v>2661</v>
      </c>
      <c r="O860" t="s">
        <v>791</v>
      </c>
      <c r="P860">
        <v>8901</v>
      </c>
      <c r="Q860" t="s">
        <v>151</v>
      </c>
      <c r="R860" t="s">
        <v>951</v>
      </c>
      <c r="S860" t="s">
        <v>49</v>
      </c>
      <c r="T860" t="s">
        <v>93</v>
      </c>
      <c r="U860" t="s">
        <v>952</v>
      </c>
      <c r="V860">
        <v>7.61</v>
      </c>
      <c r="W860">
        <v>1</v>
      </c>
      <c r="X860" s="9">
        <f>Table1[[#This Row],[Discount]]</f>
        <v>0</v>
      </c>
      <c r="Y860">
        <v>0</v>
      </c>
      <c r="Z860">
        <v>3.5766999999999998</v>
      </c>
    </row>
    <row r="861" spans="1:26" ht="16" x14ac:dyDescent="0.2">
      <c r="A861">
        <v>860</v>
      </c>
      <c r="B861" t="s">
        <v>2658</v>
      </c>
      <c r="C861" s="1">
        <v>41740</v>
      </c>
      <c r="D861">
        <f>YEAR(Table1[[#This Row],[Order Date]])</f>
        <v>2014</v>
      </c>
      <c r="E861">
        <f>MONTH(Table1[[#This Row],[Order Date]])</f>
        <v>4</v>
      </c>
      <c r="F861" t="str">
        <f>Table1[[#This Row],[Order Year]]&amp;"-"&amp;Table1[[#This Row],[Order Month]]</f>
        <v>2014-4</v>
      </c>
      <c r="G861" s="5">
        <f>YEAR(Table1[[#This Row],[Order Date]])*100 + MONTH(Table1[[#This Row],[Order Date]])</f>
        <v>201404</v>
      </c>
      <c r="H861" s="1">
        <v>41745</v>
      </c>
      <c r="I861" t="s">
        <v>53</v>
      </c>
      <c r="J861" t="s">
        <v>2659</v>
      </c>
      <c r="K861" t="s">
        <v>2660</v>
      </c>
      <c r="L861" t="s">
        <v>105</v>
      </c>
      <c r="M861" t="s">
        <v>30</v>
      </c>
      <c r="N861" t="s">
        <v>2661</v>
      </c>
      <c r="O861" t="s">
        <v>791</v>
      </c>
      <c r="P861">
        <v>8901</v>
      </c>
      <c r="Q861" t="s">
        <v>151</v>
      </c>
      <c r="R861" t="s">
        <v>1177</v>
      </c>
      <c r="S861" t="s">
        <v>49</v>
      </c>
      <c r="T861" t="s">
        <v>272</v>
      </c>
      <c r="U861" t="s">
        <v>1178</v>
      </c>
      <c r="V861">
        <v>7.16</v>
      </c>
      <c r="W861">
        <v>2</v>
      </c>
      <c r="X861" s="9">
        <f>Table1[[#This Row],[Discount]]</f>
        <v>0</v>
      </c>
      <c r="Y861">
        <v>0</v>
      </c>
      <c r="Z861">
        <v>3.58</v>
      </c>
    </row>
    <row r="862" spans="1:26" ht="16" x14ac:dyDescent="0.2">
      <c r="A862">
        <v>861</v>
      </c>
      <c r="B862" t="s">
        <v>2662</v>
      </c>
      <c r="C862" s="1">
        <v>40703</v>
      </c>
      <c r="D862">
        <f>YEAR(Table1[[#This Row],[Order Date]])</f>
        <v>2011</v>
      </c>
      <c r="E862">
        <f>MONTH(Table1[[#This Row],[Order Date]])</f>
        <v>6</v>
      </c>
      <c r="F862" t="str">
        <f>Table1[[#This Row],[Order Year]]&amp;"-"&amp;Table1[[#This Row],[Order Month]]</f>
        <v>2011-6</v>
      </c>
      <c r="G862" s="5">
        <f>YEAR(Table1[[#This Row],[Order Date]])*100 + MONTH(Table1[[#This Row],[Order Date]])</f>
        <v>201106</v>
      </c>
      <c r="H862" s="1">
        <v>40710</v>
      </c>
      <c r="I862" t="s">
        <v>53</v>
      </c>
      <c r="J862" t="s">
        <v>2663</v>
      </c>
      <c r="K862" t="s">
        <v>2664</v>
      </c>
      <c r="L862" t="s">
        <v>29</v>
      </c>
      <c r="M862" t="s">
        <v>30</v>
      </c>
      <c r="N862" t="s">
        <v>130</v>
      </c>
      <c r="O862" t="s">
        <v>46</v>
      </c>
      <c r="P862">
        <v>94122</v>
      </c>
      <c r="Q862" t="s">
        <v>47</v>
      </c>
      <c r="R862" t="s">
        <v>1299</v>
      </c>
      <c r="S862" t="s">
        <v>49</v>
      </c>
      <c r="T862" t="s">
        <v>581</v>
      </c>
      <c r="U862" t="s">
        <v>189</v>
      </c>
      <c r="V862">
        <v>7.36</v>
      </c>
      <c r="W862">
        <v>2</v>
      </c>
      <c r="X862" s="9">
        <f>Table1[[#This Row],[Discount]]</f>
        <v>0</v>
      </c>
      <c r="Y862">
        <v>0</v>
      </c>
      <c r="Z862">
        <v>0.14719999999999978</v>
      </c>
    </row>
    <row r="863" spans="1:26" ht="16" x14ac:dyDescent="0.2">
      <c r="A863">
        <v>862</v>
      </c>
      <c r="B863" t="s">
        <v>2662</v>
      </c>
      <c r="C863" s="1">
        <v>40703</v>
      </c>
      <c r="D863">
        <f>YEAR(Table1[[#This Row],[Order Date]])</f>
        <v>2011</v>
      </c>
      <c r="E863">
        <f>MONTH(Table1[[#This Row],[Order Date]])</f>
        <v>6</v>
      </c>
      <c r="F863" t="str">
        <f>Table1[[#This Row],[Order Year]]&amp;"-"&amp;Table1[[#This Row],[Order Month]]</f>
        <v>2011-6</v>
      </c>
      <c r="G863" s="5">
        <f>YEAR(Table1[[#This Row],[Order Date]])*100 + MONTH(Table1[[#This Row],[Order Date]])</f>
        <v>201106</v>
      </c>
      <c r="H863" s="1">
        <v>40710</v>
      </c>
      <c r="I863" t="s">
        <v>53</v>
      </c>
      <c r="J863" t="s">
        <v>2663</v>
      </c>
      <c r="K863" t="s">
        <v>2664</v>
      </c>
      <c r="L863" t="s">
        <v>29</v>
      </c>
      <c r="M863" t="s">
        <v>30</v>
      </c>
      <c r="N863" t="s">
        <v>130</v>
      </c>
      <c r="O863" t="s">
        <v>46</v>
      </c>
      <c r="P863">
        <v>94122</v>
      </c>
      <c r="Q863" t="s">
        <v>47</v>
      </c>
      <c r="R863" t="s">
        <v>2665</v>
      </c>
      <c r="S863" t="s">
        <v>49</v>
      </c>
      <c r="T863" t="s">
        <v>71</v>
      </c>
      <c r="U863" t="s">
        <v>2666</v>
      </c>
      <c r="V863">
        <v>23.1</v>
      </c>
      <c r="W863">
        <v>2</v>
      </c>
      <c r="X863" s="9">
        <f>Table1[[#This Row],[Discount]]</f>
        <v>0</v>
      </c>
      <c r="Y863">
        <v>0</v>
      </c>
      <c r="Z863">
        <v>10.625999999999999</v>
      </c>
    </row>
    <row r="864" spans="1:26" ht="16" x14ac:dyDescent="0.2">
      <c r="A864">
        <v>863</v>
      </c>
      <c r="B864" t="s">
        <v>2667</v>
      </c>
      <c r="C864" s="1">
        <v>41279</v>
      </c>
      <c r="D864">
        <f>YEAR(Table1[[#This Row],[Order Date]])</f>
        <v>2013</v>
      </c>
      <c r="E864">
        <f>MONTH(Table1[[#This Row],[Order Date]])</f>
        <v>1</v>
      </c>
      <c r="F864" t="str">
        <f>Table1[[#This Row],[Order Year]]&amp;"-"&amp;Table1[[#This Row],[Order Month]]</f>
        <v>2013-1</v>
      </c>
      <c r="G864" s="5">
        <f>YEAR(Table1[[#This Row],[Order Date]])*100 + MONTH(Table1[[#This Row],[Order Date]])</f>
        <v>201301</v>
      </c>
      <c r="H864" s="1">
        <v>41281</v>
      </c>
      <c r="I864" t="s">
        <v>26</v>
      </c>
      <c r="J864" t="s">
        <v>2434</v>
      </c>
      <c r="K864" t="s">
        <v>2435</v>
      </c>
      <c r="L864" t="s">
        <v>44</v>
      </c>
      <c r="M864" t="s">
        <v>30</v>
      </c>
      <c r="N864" t="s">
        <v>1524</v>
      </c>
      <c r="O864" t="s">
        <v>57</v>
      </c>
      <c r="P864">
        <v>32216</v>
      </c>
      <c r="Q864" t="s">
        <v>33</v>
      </c>
      <c r="R864" t="s">
        <v>2668</v>
      </c>
      <c r="S864" t="s">
        <v>74</v>
      </c>
      <c r="T864" t="s">
        <v>164</v>
      </c>
      <c r="U864" t="s">
        <v>2669</v>
      </c>
      <c r="V864">
        <v>191.47200000000001</v>
      </c>
      <c r="W864">
        <v>6</v>
      </c>
      <c r="X864" s="9">
        <f>Table1[[#This Row],[Discount]]</f>
        <v>0.2</v>
      </c>
      <c r="Y864">
        <v>0.2</v>
      </c>
      <c r="Z864">
        <v>40.687800000000003</v>
      </c>
    </row>
    <row r="865" spans="1:26" ht="16" x14ac:dyDescent="0.2">
      <c r="A865">
        <v>864</v>
      </c>
      <c r="B865" t="s">
        <v>2667</v>
      </c>
      <c r="C865" s="1">
        <v>41279</v>
      </c>
      <c r="D865">
        <f>YEAR(Table1[[#This Row],[Order Date]])</f>
        <v>2013</v>
      </c>
      <c r="E865">
        <f>MONTH(Table1[[#This Row],[Order Date]])</f>
        <v>1</v>
      </c>
      <c r="F865" t="str">
        <f>Table1[[#This Row],[Order Year]]&amp;"-"&amp;Table1[[#This Row],[Order Month]]</f>
        <v>2013-1</v>
      </c>
      <c r="G865" s="5">
        <f>YEAR(Table1[[#This Row],[Order Date]])*100 + MONTH(Table1[[#This Row],[Order Date]])</f>
        <v>201301</v>
      </c>
      <c r="H865" s="1">
        <v>41281</v>
      </c>
      <c r="I865" t="s">
        <v>26</v>
      </c>
      <c r="J865" t="s">
        <v>2434</v>
      </c>
      <c r="K865" t="s">
        <v>2435</v>
      </c>
      <c r="L865" t="s">
        <v>44</v>
      </c>
      <c r="M865" t="s">
        <v>30</v>
      </c>
      <c r="N865" t="s">
        <v>1524</v>
      </c>
      <c r="O865" t="s">
        <v>57</v>
      </c>
      <c r="P865">
        <v>32216</v>
      </c>
      <c r="Q865" t="s">
        <v>33</v>
      </c>
      <c r="R865" t="s">
        <v>2670</v>
      </c>
      <c r="S865" t="s">
        <v>49</v>
      </c>
      <c r="T865" t="s">
        <v>71</v>
      </c>
      <c r="U865" t="s">
        <v>2671</v>
      </c>
      <c r="V865">
        <v>5.2480000000000002</v>
      </c>
      <c r="W865">
        <v>2</v>
      </c>
      <c r="X865" s="9">
        <f>Table1[[#This Row],[Discount]]</f>
        <v>0.2</v>
      </c>
      <c r="Y865">
        <v>0.2</v>
      </c>
      <c r="Z865">
        <v>0.59039999999999915</v>
      </c>
    </row>
    <row r="866" spans="1:26" ht="16" x14ac:dyDescent="0.2">
      <c r="A866">
        <v>865</v>
      </c>
      <c r="B866" t="s">
        <v>2667</v>
      </c>
      <c r="C866" s="1">
        <v>41279</v>
      </c>
      <c r="D866">
        <f>YEAR(Table1[[#This Row],[Order Date]])</f>
        <v>2013</v>
      </c>
      <c r="E866">
        <f>MONTH(Table1[[#This Row],[Order Date]])</f>
        <v>1</v>
      </c>
      <c r="F866" t="str">
        <f>Table1[[#This Row],[Order Year]]&amp;"-"&amp;Table1[[#This Row],[Order Month]]</f>
        <v>2013-1</v>
      </c>
      <c r="G866" s="5">
        <f>YEAR(Table1[[#This Row],[Order Date]])*100 + MONTH(Table1[[#This Row],[Order Date]])</f>
        <v>201301</v>
      </c>
      <c r="H866" s="1">
        <v>41281</v>
      </c>
      <c r="I866" t="s">
        <v>26</v>
      </c>
      <c r="J866" t="s">
        <v>2434</v>
      </c>
      <c r="K866" t="s">
        <v>2435</v>
      </c>
      <c r="L866" t="s">
        <v>44</v>
      </c>
      <c r="M866" t="s">
        <v>30</v>
      </c>
      <c r="N866" t="s">
        <v>1524</v>
      </c>
      <c r="O866" t="s">
        <v>57</v>
      </c>
      <c r="P866">
        <v>32216</v>
      </c>
      <c r="Q866" t="s">
        <v>33</v>
      </c>
      <c r="R866" t="s">
        <v>2672</v>
      </c>
      <c r="S866" t="s">
        <v>74</v>
      </c>
      <c r="T866" t="s">
        <v>75</v>
      </c>
      <c r="U866" t="s">
        <v>2673</v>
      </c>
      <c r="V866">
        <v>59.184000000000005</v>
      </c>
      <c r="W866">
        <v>2</v>
      </c>
      <c r="X866" s="9">
        <f>Table1[[#This Row],[Discount]]</f>
        <v>0.2</v>
      </c>
      <c r="Y866">
        <v>0.2</v>
      </c>
      <c r="Z866">
        <v>5.1786000000000012</v>
      </c>
    </row>
    <row r="867" spans="1:26" ht="16" x14ac:dyDescent="0.2">
      <c r="A867">
        <v>866</v>
      </c>
      <c r="B867" t="s">
        <v>2674</v>
      </c>
      <c r="C867" s="1">
        <v>40554</v>
      </c>
      <c r="D867">
        <f>YEAR(Table1[[#This Row],[Order Date]])</f>
        <v>2011</v>
      </c>
      <c r="E867">
        <f>MONTH(Table1[[#This Row],[Order Date]])</f>
        <v>1</v>
      </c>
      <c r="F867" t="str">
        <f>Table1[[#This Row],[Order Year]]&amp;"-"&amp;Table1[[#This Row],[Order Month]]</f>
        <v>2011-1</v>
      </c>
      <c r="G867" s="5">
        <f>YEAR(Table1[[#This Row],[Order Date]])*100 + MONTH(Table1[[#This Row],[Order Date]])</f>
        <v>201101</v>
      </c>
      <c r="H867" s="1">
        <v>40559</v>
      </c>
      <c r="I867" t="s">
        <v>53</v>
      </c>
      <c r="J867" t="s">
        <v>2675</v>
      </c>
      <c r="K867" t="s">
        <v>2676</v>
      </c>
      <c r="L867" t="s">
        <v>44</v>
      </c>
      <c r="M867" t="s">
        <v>30</v>
      </c>
      <c r="N867" t="s">
        <v>321</v>
      </c>
      <c r="O867" t="s">
        <v>322</v>
      </c>
      <c r="P867">
        <v>22153</v>
      </c>
      <c r="Q867" t="s">
        <v>33</v>
      </c>
      <c r="R867" t="s">
        <v>2677</v>
      </c>
      <c r="S867" t="s">
        <v>49</v>
      </c>
      <c r="T867" t="s">
        <v>50</v>
      </c>
      <c r="U867" t="s">
        <v>2678</v>
      </c>
      <c r="V867">
        <v>2.89</v>
      </c>
      <c r="W867">
        <v>1</v>
      </c>
      <c r="X867" s="9">
        <f>Table1[[#This Row],[Discount]]</f>
        <v>0</v>
      </c>
      <c r="Y867">
        <v>0</v>
      </c>
      <c r="Z867">
        <v>1.3583000000000001</v>
      </c>
    </row>
    <row r="868" spans="1:26" ht="16" x14ac:dyDescent="0.2">
      <c r="A868">
        <v>867</v>
      </c>
      <c r="B868" t="s">
        <v>2674</v>
      </c>
      <c r="C868" s="1">
        <v>40554</v>
      </c>
      <c r="D868">
        <f>YEAR(Table1[[#This Row],[Order Date]])</f>
        <v>2011</v>
      </c>
      <c r="E868">
        <f>MONTH(Table1[[#This Row],[Order Date]])</f>
        <v>1</v>
      </c>
      <c r="F868" t="str">
        <f>Table1[[#This Row],[Order Year]]&amp;"-"&amp;Table1[[#This Row],[Order Month]]</f>
        <v>2011-1</v>
      </c>
      <c r="G868" s="5">
        <f>YEAR(Table1[[#This Row],[Order Date]])*100 + MONTH(Table1[[#This Row],[Order Date]])</f>
        <v>201101</v>
      </c>
      <c r="H868" s="1">
        <v>40559</v>
      </c>
      <c r="I868" t="s">
        <v>53</v>
      </c>
      <c r="J868" t="s">
        <v>2675</v>
      </c>
      <c r="K868" t="s">
        <v>2676</v>
      </c>
      <c r="L868" t="s">
        <v>44</v>
      </c>
      <c r="M868" t="s">
        <v>30</v>
      </c>
      <c r="N868" t="s">
        <v>321</v>
      </c>
      <c r="O868" t="s">
        <v>322</v>
      </c>
      <c r="P868">
        <v>22153</v>
      </c>
      <c r="Q868" t="s">
        <v>33</v>
      </c>
      <c r="R868" t="s">
        <v>2679</v>
      </c>
      <c r="S868" t="s">
        <v>35</v>
      </c>
      <c r="T868" t="s">
        <v>68</v>
      </c>
      <c r="U868" t="s">
        <v>2680</v>
      </c>
      <c r="V868">
        <v>51.94</v>
      </c>
      <c r="W868">
        <v>1</v>
      </c>
      <c r="X868" s="9">
        <f>Table1[[#This Row],[Discount]]</f>
        <v>0</v>
      </c>
      <c r="Y868">
        <v>0</v>
      </c>
      <c r="Z868">
        <v>21.295400000000001</v>
      </c>
    </row>
    <row r="869" spans="1:26" ht="16" x14ac:dyDescent="0.2">
      <c r="A869">
        <v>868</v>
      </c>
      <c r="B869" t="s">
        <v>2681</v>
      </c>
      <c r="C869" s="1">
        <v>41547</v>
      </c>
      <c r="D869">
        <f>YEAR(Table1[[#This Row],[Order Date]])</f>
        <v>2013</v>
      </c>
      <c r="E869">
        <f>MONTH(Table1[[#This Row],[Order Date]])</f>
        <v>9</v>
      </c>
      <c r="F869" t="str">
        <f>Table1[[#This Row],[Order Year]]&amp;"-"&amp;Table1[[#This Row],[Order Month]]</f>
        <v>2013-9</v>
      </c>
      <c r="G869" s="5">
        <f>YEAR(Table1[[#This Row],[Order Date]])*100 + MONTH(Table1[[#This Row],[Order Date]])</f>
        <v>201309</v>
      </c>
      <c r="H869" s="1">
        <v>41550</v>
      </c>
      <c r="I869" t="s">
        <v>191</v>
      </c>
      <c r="J869" t="s">
        <v>2682</v>
      </c>
      <c r="K869" t="s">
        <v>2683</v>
      </c>
      <c r="L869" t="s">
        <v>44</v>
      </c>
      <c r="M869" t="s">
        <v>30</v>
      </c>
      <c r="N869" t="s">
        <v>149</v>
      </c>
      <c r="O869" t="s">
        <v>150</v>
      </c>
      <c r="P869">
        <v>19140</v>
      </c>
      <c r="Q869" t="s">
        <v>151</v>
      </c>
      <c r="R869" t="s">
        <v>2684</v>
      </c>
      <c r="S869" t="s">
        <v>49</v>
      </c>
      <c r="T869" t="s">
        <v>50</v>
      </c>
      <c r="U869" t="s">
        <v>2685</v>
      </c>
      <c r="V869">
        <v>15.936000000000002</v>
      </c>
      <c r="W869">
        <v>4</v>
      </c>
      <c r="X869" s="9">
        <f>Table1[[#This Row],[Discount]]</f>
        <v>0.2</v>
      </c>
      <c r="Y869">
        <v>0.2</v>
      </c>
      <c r="Z869">
        <v>5.1791999999999998</v>
      </c>
    </row>
    <row r="870" spans="1:26" ht="16" x14ac:dyDescent="0.2">
      <c r="A870">
        <v>869</v>
      </c>
      <c r="B870" t="s">
        <v>2686</v>
      </c>
      <c r="C870" s="1">
        <v>40639</v>
      </c>
      <c r="D870">
        <f>YEAR(Table1[[#This Row],[Order Date]])</f>
        <v>2011</v>
      </c>
      <c r="E870">
        <f>MONTH(Table1[[#This Row],[Order Date]])</f>
        <v>4</v>
      </c>
      <c r="F870" t="str">
        <f>Table1[[#This Row],[Order Year]]&amp;"-"&amp;Table1[[#This Row],[Order Month]]</f>
        <v>2011-4</v>
      </c>
      <c r="G870" s="5">
        <f>YEAR(Table1[[#This Row],[Order Date]])*100 + MONTH(Table1[[#This Row],[Order Date]])</f>
        <v>201104</v>
      </c>
      <c r="H870" s="1">
        <v>40643</v>
      </c>
      <c r="I870" t="s">
        <v>53</v>
      </c>
      <c r="J870" t="s">
        <v>2687</v>
      </c>
      <c r="K870" t="s">
        <v>2688</v>
      </c>
      <c r="L870" t="s">
        <v>44</v>
      </c>
      <c r="M870" t="s">
        <v>30</v>
      </c>
      <c r="N870" t="s">
        <v>2473</v>
      </c>
      <c r="O870" t="s">
        <v>150</v>
      </c>
      <c r="P870">
        <v>17602</v>
      </c>
      <c r="Q870" t="s">
        <v>151</v>
      </c>
      <c r="R870" t="s">
        <v>2689</v>
      </c>
      <c r="S870" t="s">
        <v>49</v>
      </c>
      <c r="T870" t="s">
        <v>78</v>
      </c>
      <c r="U870" t="s">
        <v>2690</v>
      </c>
      <c r="V870">
        <v>44.910000000000011</v>
      </c>
      <c r="W870">
        <v>6</v>
      </c>
      <c r="X870" s="9">
        <f>Table1[[#This Row],[Discount]]</f>
        <v>0.7</v>
      </c>
      <c r="Y870">
        <v>0.7</v>
      </c>
      <c r="Z870">
        <v>-35.927999999999997</v>
      </c>
    </row>
    <row r="871" spans="1:26" ht="16" x14ac:dyDescent="0.2">
      <c r="A871">
        <v>870</v>
      </c>
      <c r="B871" t="s">
        <v>2691</v>
      </c>
      <c r="C871" s="1">
        <v>41521</v>
      </c>
      <c r="D871">
        <f>YEAR(Table1[[#This Row],[Order Date]])</f>
        <v>2013</v>
      </c>
      <c r="E871">
        <f>MONTH(Table1[[#This Row],[Order Date]])</f>
        <v>9</v>
      </c>
      <c r="F871" t="str">
        <f>Table1[[#This Row],[Order Year]]&amp;"-"&amp;Table1[[#This Row],[Order Month]]</f>
        <v>2013-9</v>
      </c>
      <c r="G871" s="5">
        <f>YEAR(Table1[[#This Row],[Order Date]])*100 + MONTH(Table1[[#This Row],[Order Date]])</f>
        <v>201309</v>
      </c>
      <c r="H871" s="1">
        <v>41523</v>
      </c>
      <c r="I871" t="s">
        <v>191</v>
      </c>
      <c r="J871" t="s">
        <v>2692</v>
      </c>
      <c r="K871" t="s">
        <v>2693</v>
      </c>
      <c r="L871" t="s">
        <v>105</v>
      </c>
      <c r="M871" t="s">
        <v>30</v>
      </c>
      <c r="N871" t="s">
        <v>149</v>
      </c>
      <c r="O871" t="s">
        <v>150</v>
      </c>
      <c r="P871">
        <v>19143</v>
      </c>
      <c r="Q871" t="s">
        <v>151</v>
      </c>
      <c r="R871" t="s">
        <v>2694</v>
      </c>
      <c r="S871" t="s">
        <v>49</v>
      </c>
      <c r="T871" t="s">
        <v>78</v>
      </c>
      <c r="U871" t="s">
        <v>2695</v>
      </c>
      <c r="V871">
        <v>1141.4700000000003</v>
      </c>
      <c r="W871">
        <v>5</v>
      </c>
      <c r="X871" s="9">
        <f>Table1[[#This Row],[Discount]]</f>
        <v>0.7</v>
      </c>
      <c r="Y871">
        <v>0.7</v>
      </c>
      <c r="Z871">
        <v>-760.98000000000025</v>
      </c>
    </row>
    <row r="872" spans="1:26" ht="16" x14ac:dyDescent="0.2">
      <c r="A872">
        <v>871</v>
      </c>
      <c r="B872" t="s">
        <v>2691</v>
      </c>
      <c r="C872" s="1">
        <v>41521</v>
      </c>
      <c r="D872">
        <f>YEAR(Table1[[#This Row],[Order Date]])</f>
        <v>2013</v>
      </c>
      <c r="E872">
        <f>MONTH(Table1[[#This Row],[Order Date]])</f>
        <v>9</v>
      </c>
      <c r="F872" t="str">
        <f>Table1[[#This Row],[Order Year]]&amp;"-"&amp;Table1[[#This Row],[Order Month]]</f>
        <v>2013-9</v>
      </c>
      <c r="G872" s="5">
        <f>YEAR(Table1[[#This Row],[Order Date]])*100 + MONTH(Table1[[#This Row],[Order Date]])</f>
        <v>201309</v>
      </c>
      <c r="H872" s="1">
        <v>41523</v>
      </c>
      <c r="I872" t="s">
        <v>191</v>
      </c>
      <c r="J872" t="s">
        <v>2692</v>
      </c>
      <c r="K872" t="s">
        <v>2693</v>
      </c>
      <c r="L872" t="s">
        <v>105</v>
      </c>
      <c r="M872" t="s">
        <v>30</v>
      </c>
      <c r="N872" t="s">
        <v>149</v>
      </c>
      <c r="O872" t="s">
        <v>150</v>
      </c>
      <c r="P872">
        <v>19143</v>
      </c>
      <c r="Q872" t="s">
        <v>151</v>
      </c>
      <c r="R872" t="s">
        <v>1923</v>
      </c>
      <c r="S872" t="s">
        <v>74</v>
      </c>
      <c r="T872" t="s">
        <v>75</v>
      </c>
      <c r="U872" t="s">
        <v>1924</v>
      </c>
      <c r="V872">
        <v>280.78200000000004</v>
      </c>
      <c r="W872">
        <v>3</v>
      </c>
      <c r="X872" s="9">
        <f>Table1[[#This Row],[Discount]]</f>
        <v>0.4</v>
      </c>
      <c r="Y872">
        <v>0.4</v>
      </c>
      <c r="Z872">
        <v>-46.797000000000025</v>
      </c>
    </row>
    <row r="873" spans="1:26" ht="16" x14ac:dyDescent="0.2">
      <c r="A873">
        <v>872</v>
      </c>
      <c r="B873" t="s">
        <v>2696</v>
      </c>
      <c r="C873" s="1">
        <v>41201</v>
      </c>
      <c r="D873">
        <f>YEAR(Table1[[#This Row],[Order Date]])</f>
        <v>2012</v>
      </c>
      <c r="E873">
        <f>MONTH(Table1[[#This Row],[Order Date]])</f>
        <v>10</v>
      </c>
      <c r="F873" t="str">
        <f>Table1[[#This Row],[Order Year]]&amp;"-"&amp;Table1[[#This Row],[Order Month]]</f>
        <v>2012-10</v>
      </c>
      <c r="G873" s="5">
        <f>YEAR(Table1[[#This Row],[Order Date]])*100 + MONTH(Table1[[#This Row],[Order Date]])</f>
        <v>201210</v>
      </c>
      <c r="H873" s="1">
        <v>41202</v>
      </c>
      <c r="I873" t="s">
        <v>191</v>
      </c>
      <c r="J873" t="s">
        <v>167</v>
      </c>
      <c r="K873" t="s">
        <v>168</v>
      </c>
      <c r="L873" t="s">
        <v>29</v>
      </c>
      <c r="M873" t="s">
        <v>30</v>
      </c>
      <c r="N873" t="s">
        <v>90</v>
      </c>
      <c r="O873" t="s">
        <v>2697</v>
      </c>
      <c r="P873">
        <v>3301</v>
      </c>
      <c r="Q873" t="s">
        <v>151</v>
      </c>
      <c r="R873" t="s">
        <v>2698</v>
      </c>
      <c r="S873" t="s">
        <v>49</v>
      </c>
      <c r="T873" t="s">
        <v>93</v>
      </c>
      <c r="U873" t="s">
        <v>2699</v>
      </c>
      <c r="V873">
        <v>34.44</v>
      </c>
      <c r="W873">
        <v>3</v>
      </c>
      <c r="X873" s="9">
        <f>Table1[[#This Row],[Discount]]</f>
        <v>0</v>
      </c>
      <c r="Y873">
        <v>0</v>
      </c>
      <c r="Z873">
        <v>17.22</v>
      </c>
    </row>
    <row r="874" spans="1:26" ht="16" x14ac:dyDescent="0.2">
      <c r="A874">
        <v>873</v>
      </c>
      <c r="B874" t="s">
        <v>2700</v>
      </c>
      <c r="C874" s="1">
        <v>40887</v>
      </c>
      <c r="D874">
        <f>YEAR(Table1[[#This Row],[Order Date]])</f>
        <v>2011</v>
      </c>
      <c r="E874">
        <f>MONTH(Table1[[#This Row],[Order Date]])</f>
        <v>12</v>
      </c>
      <c r="F874" t="str">
        <f>Table1[[#This Row],[Order Year]]&amp;"-"&amp;Table1[[#This Row],[Order Month]]</f>
        <v>2011-12</v>
      </c>
      <c r="G874" s="5">
        <f>YEAR(Table1[[#This Row],[Order Date]])*100 + MONTH(Table1[[#This Row],[Order Date]])</f>
        <v>201112</v>
      </c>
      <c r="H874" s="1">
        <v>40892</v>
      </c>
      <c r="I874" t="s">
        <v>53</v>
      </c>
      <c r="J874" t="s">
        <v>2701</v>
      </c>
      <c r="K874" t="s">
        <v>2702</v>
      </c>
      <c r="L874" t="s">
        <v>29</v>
      </c>
      <c r="M874" t="s">
        <v>30</v>
      </c>
      <c r="N874" t="s">
        <v>269</v>
      </c>
      <c r="O874" t="s">
        <v>270</v>
      </c>
      <c r="P874">
        <v>10009</v>
      </c>
      <c r="Q874" t="s">
        <v>151</v>
      </c>
      <c r="R874" t="s">
        <v>1040</v>
      </c>
      <c r="S874" t="s">
        <v>49</v>
      </c>
      <c r="T874" t="s">
        <v>93</v>
      </c>
      <c r="U874" t="s">
        <v>1041</v>
      </c>
      <c r="V874">
        <v>11.36</v>
      </c>
      <c r="W874">
        <v>2</v>
      </c>
      <c r="X874" s="9">
        <f>Table1[[#This Row],[Discount]]</f>
        <v>0</v>
      </c>
      <c r="Y874">
        <v>0</v>
      </c>
      <c r="Z874">
        <v>5.2255999999999991</v>
      </c>
    </row>
    <row r="875" spans="1:26" ht="16" x14ac:dyDescent="0.2">
      <c r="A875">
        <v>874</v>
      </c>
      <c r="B875" t="s">
        <v>2700</v>
      </c>
      <c r="C875" s="1">
        <v>40887</v>
      </c>
      <c r="D875">
        <f>YEAR(Table1[[#This Row],[Order Date]])</f>
        <v>2011</v>
      </c>
      <c r="E875">
        <f>MONTH(Table1[[#This Row],[Order Date]])</f>
        <v>12</v>
      </c>
      <c r="F875" t="str">
        <f>Table1[[#This Row],[Order Year]]&amp;"-"&amp;Table1[[#This Row],[Order Month]]</f>
        <v>2011-12</v>
      </c>
      <c r="G875" s="5">
        <f>YEAR(Table1[[#This Row],[Order Date]])*100 + MONTH(Table1[[#This Row],[Order Date]])</f>
        <v>201112</v>
      </c>
      <c r="H875" s="1">
        <v>40892</v>
      </c>
      <c r="I875" t="s">
        <v>53</v>
      </c>
      <c r="J875" t="s">
        <v>2701</v>
      </c>
      <c r="K875" t="s">
        <v>2702</v>
      </c>
      <c r="L875" t="s">
        <v>29</v>
      </c>
      <c r="M875" t="s">
        <v>30</v>
      </c>
      <c r="N875" t="s">
        <v>269</v>
      </c>
      <c r="O875" t="s">
        <v>270</v>
      </c>
      <c r="P875">
        <v>10009</v>
      </c>
      <c r="Q875" t="s">
        <v>151</v>
      </c>
      <c r="R875" t="s">
        <v>1606</v>
      </c>
      <c r="S875" t="s">
        <v>49</v>
      </c>
      <c r="T875" t="s">
        <v>78</v>
      </c>
      <c r="U875" t="s">
        <v>1607</v>
      </c>
      <c r="V875">
        <v>106.34399999999999</v>
      </c>
      <c r="W875">
        <v>7</v>
      </c>
      <c r="X875" s="9">
        <f>Table1[[#This Row],[Discount]]</f>
        <v>0.2</v>
      </c>
      <c r="Y875">
        <v>0.2</v>
      </c>
      <c r="Z875">
        <v>37.220399999999998</v>
      </c>
    </row>
    <row r="876" spans="1:26" ht="16" x14ac:dyDescent="0.2">
      <c r="A876">
        <v>875</v>
      </c>
      <c r="B876" t="s">
        <v>2703</v>
      </c>
      <c r="C876" s="1">
        <v>41877</v>
      </c>
      <c r="D876">
        <f>YEAR(Table1[[#This Row],[Order Date]])</f>
        <v>2014</v>
      </c>
      <c r="E876">
        <f>MONTH(Table1[[#This Row],[Order Date]])</f>
        <v>8</v>
      </c>
      <c r="F876" t="str">
        <f>Table1[[#This Row],[Order Year]]&amp;"-"&amp;Table1[[#This Row],[Order Month]]</f>
        <v>2014-8</v>
      </c>
      <c r="G876" s="5">
        <f>YEAR(Table1[[#This Row],[Order Date]])*100 + MONTH(Table1[[#This Row],[Order Date]])</f>
        <v>201408</v>
      </c>
      <c r="H876" s="1">
        <v>41881</v>
      </c>
      <c r="I876" t="s">
        <v>53</v>
      </c>
      <c r="J876" t="s">
        <v>2629</v>
      </c>
      <c r="K876" t="s">
        <v>2630</v>
      </c>
      <c r="L876" t="s">
        <v>29</v>
      </c>
      <c r="M876" t="s">
        <v>30</v>
      </c>
      <c r="N876" t="s">
        <v>470</v>
      </c>
      <c r="O876" t="s">
        <v>91</v>
      </c>
      <c r="P876">
        <v>28205</v>
      </c>
      <c r="Q876" t="s">
        <v>33</v>
      </c>
      <c r="R876" t="s">
        <v>2704</v>
      </c>
      <c r="S876" t="s">
        <v>49</v>
      </c>
      <c r="T876" t="s">
        <v>93</v>
      </c>
      <c r="U876" t="s">
        <v>2705</v>
      </c>
      <c r="V876">
        <v>192.16000000000003</v>
      </c>
      <c r="W876">
        <v>5</v>
      </c>
      <c r="X876" s="9">
        <f>Table1[[#This Row],[Discount]]</f>
        <v>0.2</v>
      </c>
      <c r="Y876">
        <v>0.2</v>
      </c>
      <c r="Z876">
        <v>67.255999999999986</v>
      </c>
    </row>
    <row r="877" spans="1:26" ht="16" x14ac:dyDescent="0.2">
      <c r="A877">
        <v>876</v>
      </c>
      <c r="B877" t="s">
        <v>2706</v>
      </c>
      <c r="C877" s="1">
        <v>41291</v>
      </c>
      <c r="D877">
        <f>YEAR(Table1[[#This Row],[Order Date]])</f>
        <v>2013</v>
      </c>
      <c r="E877">
        <f>MONTH(Table1[[#This Row],[Order Date]])</f>
        <v>1</v>
      </c>
      <c r="F877" t="str">
        <f>Table1[[#This Row],[Order Year]]&amp;"-"&amp;Table1[[#This Row],[Order Month]]</f>
        <v>2013-1</v>
      </c>
      <c r="G877" s="5">
        <f>YEAR(Table1[[#This Row],[Order Date]])*100 + MONTH(Table1[[#This Row],[Order Date]])</f>
        <v>201301</v>
      </c>
      <c r="H877" s="1">
        <v>41295</v>
      </c>
      <c r="I877" t="s">
        <v>53</v>
      </c>
      <c r="J877" t="s">
        <v>2133</v>
      </c>
      <c r="K877" t="s">
        <v>2134</v>
      </c>
      <c r="L877" t="s">
        <v>105</v>
      </c>
      <c r="M877" t="s">
        <v>30</v>
      </c>
      <c r="N877" t="s">
        <v>90</v>
      </c>
      <c r="O877" t="s">
        <v>2697</v>
      </c>
      <c r="P877">
        <v>3301</v>
      </c>
      <c r="Q877" t="s">
        <v>151</v>
      </c>
      <c r="R877" t="s">
        <v>908</v>
      </c>
      <c r="S877" t="s">
        <v>35</v>
      </c>
      <c r="T877" t="s">
        <v>68</v>
      </c>
      <c r="U877" t="s">
        <v>909</v>
      </c>
      <c r="V877">
        <v>322.59000000000003</v>
      </c>
      <c r="W877">
        <v>3</v>
      </c>
      <c r="X877" s="9">
        <f>Table1[[#This Row],[Discount]]</f>
        <v>0</v>
      </c>
      <c r="Y877">
        <v>0</v>
      </c>
      <c r="Z877">
        <v>64.518000000000001</v>
      </c>
    </row>
    <row r="878" spans="1:26" ht="16" x14ac:dyDescent="0.2">
      <c r="A878">
        <v>877</v>
      </c>
      <c r="B878" t="s">
        <v>2706</v>
      </c>
      <c r="C878" s="1">
        <v>41291</v>
      </c>
      <c r="D878">
        <f>YEAR(Table1[[#This Row],[Order Date]])</f>
        <v>2013</v>
      </c>
      <c r="E878">
        <f>MONTH(Table1[[#This Row],[Order Date]])</f>
        <v>1</v>
      </c>
      <c r="F878" t="str">
        <f>Table1[[#This Row],[Order Year]]&amp;"-"&amp;Table1[[#This Row],[Order Month]]</f>
        <v>2013-1</v>
      </c>
      <c r="G878" s="5">
        <f>YEAR(Table1[[#This Row],[Order Date]])*100 + MONTH(Table1[[#This Row],[Order Date]])</f>
        <v>201301</v>
      </c>
      <c r="H878" s="1">
        <v>41295</v>
      </c>
      <c r="I878" t="s">
        <v>53</v>
      </c>
      <c r="J878" t="s">
        <v>2133</v>
      </c>
      <c r="K878" t="s">
        <v>2134</v>
      </c>
      <c r="L878" t="s">
        <v>105</v>
      </c>
      <c r="M878" t="s">
        <v>30</v>
      </c>
      <c r="N878" t="s">
        <v>90</v>
      </c>
      <c r="O878" t="s">
        <v>2697</v>
      </c>
      <c r="P878">
        <v>3301</v>
      </c>
      <c r="Q878" t="s">
        <v>151</v>
      </c>
      <c r="R878" t="s">
        <v>1021</v>
      </c>
      <c r="S878" t="s">
        <v>74</v>
      </c>
      <c r="T878" t="s">
        <v>164</v>
      </c>
      <c r="U878" t="s">
        <v>1022</v>
      </c>
      <c r="V878">
        <v>29.99</v>
      </c>
      <c r="W878">
        <v>1</v>
      </c>
      <c r="X878" s="9">
        <f>Table1[[#This Row],[Discount]]</f>
        <v>0</v>
      </c>
      <c r="Y878">
        <v>0</v>
      </c>
      <c r="Z878">
        <v>13.195600000000002</v>
      </c>
    </row>
    <row r="879" spans="1:26" ht="16" x14ac:dyDescent="0.2">
      <c r="A879">
        <v>878</v>
      </c>
      <c r="B879" t="s">
        <v>2706</v>
      </c>
      <c r="C879" s="1">
        <v>41291</v>
      </c>
      <c r="D879">
        <f>YEAR(Table1[[#This Row],[Order Date]])</f>
        <v>2013</v>
      </c>
      <c r="E879">
        <f>MONTH(Table1[[#This Row],[Order Date]])</f>
        <v>1</v>
      </c>
      <c r="F879" t="str">
        <f>Table1[[#This Row],[Order Year]]&amp;"-"&amp;Table1[[#This Row],[Order Month]]</f>
        <v>2013-1</v>
      </c>
      <c r="G879" s="5">
        <f>YEAR(Table1[[#This Row],[Order Date]])*100 + MONTH(Table1[[#This Row],[Order Date]])</f>
        <v>201301</v>
      </c>
      <c r="H879" s="1">
        <v>41295</v>
      </c>
      <c r="I879" t="s">
        <v>53</v>
      </c>
      <c r="J879" t="s">
        <v>2133</v>
      </c>
      <c r="K879" t="s">
        <v>2134</v>
      </c>
      <c r="L879" t="s">
        <v>105</v>
      </c>
      <c r="M879" t="s">
        <v>30</v>
      </c>
      <c r="N879" t="s">
        <v>90</v>
      </c>
      <c r="O879" t="s">
        <v>2697</v>
      </c>
      <c r="P879">
        <v>3301</v>
      </c>
      <c r="Q879" t="s">
        <v>151</v>
      </c>
      <c r="R879" t="s">
        <v>2707</v>
      </c>
      <c r="S879" t="s">
        <v>74</v>
      </c>
      <c r="T879" t="s">
        <v>164</v>
      </c>
      <c r="U879" t="s">
        <v>2708</v>
      </c>
      <c r="V879">
        <v>371.96999999999997</v>
      </c>
      <c r="W879">
        <v>3</v>
      </c>
      <c r="X879" s="9">
        <f>Table1[[#This Row],[Discount]]</f>
        <v>0</v>
      </c>
      <c r="Y879">
        <v>0</v>
      </c>
      <c r="Z879">
        <v>66.954599999999971</v>
      </c>
    </row>
    <row r="880" spans="1:26" ht="16" x14ac:dyDescent="0.2">
      <c r="A880">
        <v>879</v>
      </c>
      <c r="B880" t="s">
        <v>2709</v>
      </c>
      <c r="C880" s="1">
        <v>40803</v>
      </c>
      <c r="D880">
        <f>YEAR(Table1[[#This Row],[Order Date]])</f>
        <v>2011</v>
      </c>
      <c r="E880">
        <f>MONTH(Table1[[#This Row],[Order Date]])</f>
        <v>9</v>
      </c>
      <c r="F880" t="str">
        <f>Table1[[#This Row],[Order Year]]&amp;"-"&amp;Table1[[#This Row],[Order Month]]</f>
        <v>2011-9</v>
      </c>
      <c r="G880" s="5">
        <f>YEAR(Table1[[#This Row],[Order Date]])*100 + MONTH(Table1[[#This Row],[Order Date]])</f>
        <v>201109</v>
      </c>
      <c r="H880" s="1">
        <v>40807</v>
      </c>
      <c r="I880" t="s">
        <v>53</v>
      </c>
      <c r="J880" t="s">
        <v>2710</v>
      </c>
      <c r="K880" t="s">
        <v>2711</v>
      </c>
      <c r="L880" t="s">
        <v>105</v>
      </c>
      <c r="M880" t="s">
        <v>30</v>
      </c>
      <c r="N880" t="s">
        <v>149</v>
      </c>
      <c r="O880" t="s">
        <v>150</v>
      </c>
      <c r="P880">
        <v>19120</v>
      </c>
      <c r="Q880" t="s">
        <v>151</v>
      </c>
      <c r="R880" t="s">
        <v>2712</v>
      </c>
      <c r="S880" t="s">
        <v>49</v>
      </c>
      <c r="T880" t="s">
        <v>78</v>
      </c>
      <c r="U880" t="s">
        <v>2713</v>
      </c>
      <c r="V880">
        <v>5.8920000000000012</v>
      </c>
      <c r="W880">
        <v>4</v>
      </c>
      <c r="X880" s="9">
        <f>Table1[[#This Row],[Discount]]</f>
        <v>0.7</v>
      </c>
      <c r="Y880">
        <v>0.7</v>
      </c>
      <c r="Z880">
        <v>-4.1243999999999996</v>
      </c>
    </row>
    <row r="881" spans="1:26" ht="16" x14ac:dyDescent="0.2">
      <c r="A881">
        <v>880</v>
      </c>
      <c r="B881" t="s">
        <v>2714</v>
      </c>
      <c r="C881" s="1">
        <v>41974</v>
      </c>
      <c r="D881">
        <f>YEAR(Table1[[#This Row],[Order Date]])</f>
        <v>2014</v>
      </c>
      <c r="E881">
        <f>MONTH(Table1[[#This Row],[Order Date]])</f>
        <v>12</v>
      </c>
      <c r="F881" t="str">
        <f>Table1[[#This Row],[Order Year]]&amp;"-"&amp;Table1[[#This Row],[Order Month]]</f>
        <v>2014-12</v>
      </c>
      <c r="G881" s="5">
        <f>YEAR(Table1[[#This Row],[Order Date]])*100 + MONTH(Table1[[#This Row],[Order Date]])</f>
        <v>201412</v>
      </c>
      <c r="H881" s="1">
        <v>41976</v>
      </c>
      <c r="I881" t="s">
        <v>26</v>
      </c>
      <c r="J881" t="s">
        <v>103</v>
      </c>
      <c r="K881" t="s">
        <v>104</v>
      </c>
      <c r="L881" t="s">
        <v>105</v>
      </c>
      <c r="M881" t="s">
        <v>30</v>
      </c>
      <c r="N881" t="s">
        <v>269</v>
      </c>
      <c r="O881" t="s">
        <v>270</v>
      </c>
      <c r="P881">
        <v>10024</v>
      </c>
      <c r="Q881" t="s">
        <v>151</v>
      </c>
      <c r="R881" t="s">
        <v>2715</v>
      </c>
      <c r="S881" t="s">
        <v>49</v>
      </c>
      <c r="T881" t="s">
        <v>78</v>
      </c>
      <c r="U881" t="s">
        <v>2716</v>
      </c>
      <c r="V881">
        <v>68.472000000000008</v>
      </c>
      <c r="W881">
        <v>3</v>
      </c>
      <c r="X881" s="9">
        <f>Table1[[#This Row],[Discount]]</f>
        <v>0.2</v>
      </c>
      <c r="Y881">
        <v>0.2</v>
      </c>
      <c r="Z881">
        <v>23.109299999999998</v>
      </c>
    </row>
    <row r="882" spans="1:26" ht="16" x14ac:dyDescent="0.2">
      <c r="A882">
        <v>881</v>
      </c>
      <c r="B882" t="s">
        <v>2714</v>
      </c>
      <c r="C882" s="1">
        <v>41974</v>
      </c>
      <c r="D882">
        <f>YEAR(Table1[[#This Row],[Order Date]])</f>
        <v>2014</v>
      </c>
      <c r="E882">
        <f>MONTH(Table1[[#This Row],[Order Date]])</f>
        <v>12</v>
      </c>
      <c r="F882" t="str">
        <f>Table1[[#This Row],[Order Year]]&amp;"-"&amp;Table1[[#This Row],[Order Month]]</f>
        <v>2014-12</v>
      </c>
      <c r="G882" s="5">
        <f>YEAR(Table1[[#This Row],[Order Date]])*100 + MONTH(Table1[[#This Row],[Order Date]])</f>
        <v>201412</v>
      </c>
      <c r="H882" s="1">
        <v>41976</v>
      </c>
      <c r="I882" t="s">
        <v>26</v>
      </c>
      <c r="J882" t="s">
        <v>103</v>
      </c>
      <c r="K882" t="s">
        <v>104</v>
      </c>
      <c r="L882" t="s">
        <v>105</v>
      </c>
      <c r="M882" t="s">
        <v>30</v>
      </c>
      <c r="N882" t="s">
        <v>269</v>
      </c>
      <c r="O882" t="s">
        <v>270</v>
      </c>
      <c r="P882">
        <v>10024</v>
      </c>
      <c r="Q882" t="s">
        <v>151</v>
      </c>
      <c r="R882" t="s">
        <v>689</v>
      </c>
      <c r="S882" t="s">
        <v>35</v>
      </c>
      <c r="T882" t="s">
        <v>39</v>
      </c>
      <c r="U882" t="s">
        <v>690</v>
      </c>
      <c r="V882">
        <v>1242.8999999999999</v>
      </c>
      <c r="W882">
        <v>5</v>
      </c>
      <c r="X882" s="9">
        <f>Table1[[#This Row],[Discount]]</f>
        <v>0.1</v>
      </c>
      <c r="Y882">
        <v>0.1</v>
      </c>
      <c r="Z882">
        <v>262.38999999999987</v>
      </c>
    </row>
    <row r="883" spans="1:26" ht="16" x14ac:dyDescent="0.2">
      <c r="A883">
        <v>882</v>
      </c>
      <c r="B883" t="s">
        <v>2717</v>
      </c>
      <c r="C883" s="1">
        <v>41191</v>
      </c>
      <c r="D883">
        <f>YEAR(Table1[[#This Row],[Order Date]])</f>
        <v>2012</v>
      </c>
      <c r="E883">
        <f>MONTH(Table1[[#This Row],[Order Date]])</f>
        <v>10</v>
      </c>
      <c r="F883" t="str">
        <f>Table1[[#This Row],[Order Year]]&amp;"-"&amp;Table1[[#This Row],[Order Month]]</f>
        <v>2012-10</v>
      </c>
      <c r="G883" s="5">
        <f>YEAR(Table1[[#This Row],[Order Date]])*100 + MONTH(Table1[[#This Row],[Order Date]])</f>
        <v>201210</v>
      </c>
      <c r="H883" s="1">
        <v>41195</v>
      </c>
      <c r="I883" t="s">
        <v>53</v>
      </c>
      <c r="J883" t="s">
        <v>511</v>
      </c>
      <c r="K883" t="s">
        <v>512</v>
      </c>
      <c r="L883" t="s">
        <v>29</v>
      </c>
      <c r="M883" t="s">
        <v>30</v>
      </c>
      <c r="N883" t="s">
        <v>321</v>
      </c>
      <c r="O883" t="s">
        <v>322</v>
      </c>
      <c r="P883">
        <v>22153</v>
      </c>
      <c r="Q883" t="s">
        <v>33</v>
      </c>
      <c r="R883" t="s">
        <v>1638</v>
      </c>
      <c r="S883" t="s">
        <v>49</v>
      </c>
      <c r="T883" t="s">
        <v>62</v>
      </c>
      <c r="U883" t="s">
        <v>1639</v>
      </c>
      <c r="V883">
        <v>30.84</v>
      </c>
      <c r="W883">
        <v>2</v>
      </c>
      <c r="X883" s="9">
        <f>Table1[[#This Row],[Discount]]</f>
        <v>0</v>
      </c>
      <c r="Y883">
        <v>0</v>
      </c>
      <c r="Z883">
        <v>8.3268000000000022</v>
      </c>
    </row>
    <row r="884" spans="1:26" ht="16" x14ac:dyDescent="0.2">
      <c r="A884">
        <v>883</v>
      </c>
      <c r="B884" t="s">
        <v>2718</v>
      </c>
      <c r="C884" s="1">
        <v>41997</v>
      </c>
      <c r="D884">
        <f>YEAR(Table1[[#This Row],[Order Date]])</f>
        <v>2014</v>
      </c>
      <c r="E884">
        <f>MONTH(Table1[[#This Row],[Order Date]])</f>
        <v>12</v>
      </c>
      <c r="F884" t="str">
        <f>Table1[[#This Row],[Order Year]]&amp;"-"&amp;Table1[[#This Row],[Order Month]]</f>
        <v>2014-12</v>
      </c>
      <c r="G884" s="5">
        <f>YEAR(Table1[[#This Row],[Order Date]])*100 + MONTH(Table1[[#This Row],[Order Date]])</f>
        <v>201412</v>
      </c>
      <c r="H884" s="1">
        <v>41997</v>
      </c>
      <c r="I884" t="s">
        <v>1293</v>
      </c>
      <c r="J884" t="s">
        <v>452</v>
      </c>
      <c r="K884" t="s">
        <v>453</v>
      </c>
      <c r="L884" t="s">
        <v>29</v>
      </c>
      <c r="M884" t="s">
        <v>30</v>
      </c>
      <c r="N884" t="s">
        <v>130</v>
      </c>
      <c r="O884" t="s">
        <v>46</v>
      </c>
      <c r="P884">
        <v>94109</v>
      </c>
      <c r="Q884" t="s">
        <v>47</v>
      </c>
      <c r="R884" t="s">
        <v>2260</v>
      </c>
      <c r="S884" t="s">
        <v>49</v>
      </c>
      <c r="T884" t="s">
        <v>71</v>
      </c>
      <c r="U884" t="s">
        <v>2261</v>
      </c>
      <c r="V884">
        <v>13.48</v>
      </c>
      <c r="W884">
        <v>4</v>
      </c>
      <c r="X884" s="9">
        <f>Table1[[#This Row],[Discount]]</f>
        <v>0</v>
      </c>
      <c r="Y884">
        <v>0</v>
      </c>
      <c r="Z884">
        <v>5.9312000000000014</v>
      </c>
    </row>
    <row r="885" spans="1:26" ht="16" x14ac:dyDescent="0.2">
      <c r="A885">
        <v>884</v>
      </c>
      <c r="B885" t="s">
        <v>2719</v>
      </c>
      <c r="C885" s="1">
        <v>41570</v>
      </c>
      <c r="D885">
        <f>YEAR(Table1[[#This Row],[Order Date]])</f>
        <v>2013</v>
      </c>
      <c r="E885">
        <f>MONTH(Table1[[#This Row],[Order Date]])</f>
        <v>10</v>
      </c>
      <c r="F885" t="str">
        <f>Table1[[#This Row],[Order Year]]&amp;"-"&amp;Table1[[#This Row],[Order Month]]</f>
        <v>2013-10</v>
      </c>
      <c r="G885" s="5">
        <f>YEAR(Table1[[#This Row],[Order Date]])*100 + MONTH(Table1[[#This Row],[Order Date]])</f>
        <v>201310</v>
      </c>
      <c r="H885" s="1">
        <v>41572</v>
      </c>
      <c r="I885" t="s">
        <v>191</v>
      </c>
      <c r="J885" t="s">
        <v>2720</v>
      </c>
      <c r="K885" t="s">
        <v>2721</v>
      </c>
      <c r="L885" t="s">
        <v>105</v>
      </c>
      <c r="M885" t="s">
        <v>30</v>
      </c>
      <c r="N885" t="s">
        <v>883</v>
      </c>
      <c r="O885" t="s">
        <v>241</v>
      </c>
      <c r="P885">
        <v>48227</v>
      </c>
      <c r="Q885" t="s">
        <v>108</v>
      </c>
      <c r="R885" t="s">
        <v>2114</v>
      </c>
      <c r="S885" t="s">
        <v>35</v>
      </c>
      <c r="T885" t="s">
        <v>68</v>
      </c>
      <c r="U885" t="s">
        <v>2115</v>
      </c>
      <c r="V885">
        <v>31.400000000000002</v>
      </c>
      <c r="W885">
        <v>5</v>
      </c>
      <c r="X885" s="9">
        <f>Table1[[#This Row],[Discount]]</f>
        <v>0</v>
      </c>
      <c r="Y885">
        <v>0</v>
      </c>
      <c r="Z885">
        <v>10.047999999999998</v>
      </c>
    </row>
    <row r="886" spans="1:26" ht="16" x14ac:dyDescent="0.2">
      <c r="A886">
        <v>885</v>
      </c>
      <c r="B886" t="s">
        <v>2722</v>
      </c>
      <c r="C886" s="1">
        <v>40662</v>
      </c>
      <c r="D886">
        <f>YEAR(Table1[[#This Row],[Order Date]])</f>
        <v>2011</v>
      </c>
      <c r="E886">
        <f>MONTH(Table1[[#This Row],[Order Date]])</f>
        <v>4</v>
      </c>
      <c r="F886" t="str">
        <f>Table1[[#This Row],[Order Year]]&amp;"-"&amp;Table1[[#This Row],[Order Month]]</f>
        <v>2011-4</v>
      </c>
      <c r="G886" s="5">
        <f>YEAR(Table1[[#This Row],[Order Date]])*100 + MONTH(Table1[[#This Row],[Order Date]])</f>
        <v>201104</v>
      </c>
      <c r="H886" s="1">
        <v>40667</v>
      </c>
      <c r="I886" t="s">
        <v>53</v>
      </c>
      <c r="J886" t="s">
        <v>2723</v>
      </c>
      <c r="K886" t="s">
        <v>2724</v>
      </c>
      <c r="L886" t="s">
        <v>29</v>
      </c>
      <c r="M886" t="s">
        <v>30</v>
      </c>
      <c r="N886" t="s">
        <v>392</v>
      </c>
      <c r="O886" t="s">
        <v>270</v>
      </c>
      <c r="P886">
        <v>14609</v>
      </c>
      <c r="Q886" t="s">
        <v>151</v>
      </c>
      <c r="R886" t="s">
        <v>2725</v>
      </c>
      <c r="S886" t="s">
        <v>35</v>
      </c>
      <c r="T886" t="s">
        <v>68</v>
      </c>
      <c r="U886" t="s">
        <v>2726</v>
      </c>
      <c r="V886">
        <v>17.46</v>
      </c>
      <c r="W886">
        <v>2</v>
      </c>
      <c r="X886" s="9">
        <f>Table1[[#This Row],[Discount]]</f>
        <v>0</v>
      </c>
      <c r="Y886">
        <v>0</v>
      </c>
      <c r="Z886">
        <v>5.936399999999999</v>
      </c>
    </row>
    <row r="887" spans="1:26" ht="16" x14ac:dyDescent="0.2">
      <c r="A887">
        <v>886</v>
      </c>
      <c r="B887" t="s">
        <v>2727</v>
      </c>
      <c r="C887" s="1">
        <v>41024</v>
      </c>
      <c r="D887">
        <f>YEAR(Table1[[#This Row],[Order Date]])</f>
        <v>2012</v>
      </c>
      <c r="E887">
        <f>MONTH(Table1[[#This Row],[Order Date]])</f>
        <v>4</v>
      </c>
      <c r="F887" t="str">
        <f>Table1[[#This Row],[Order Year]]&amp;"-"&amp;Table1[[#This Row],[Order Month]]</f>
        <v>2012-4</v>
      </c>
      <c r="G887" s="5">
        <f>YEAR(Table1[[#This Row],[Order Date]])*100 + MONTH(Table1[[#This Row],[Order Date]])</f>
        <v>201204</v>
      </c>
      <c r="H887" s="1">
        <v>41027</v>
      </c>
      <c r="I887" t="s">
        <v>26</v>
      </c>
      <c r="J887" t="s">
        <v>2728</v>
      </c>
      <c r="K887" t="s">
        <v>2729</v>
      </c>
      <c r="L887" t="s">
        <v>44</v>
      </c>
      <c r="M887" t="s">
        <v>30</v>
      </c>
      <c r="N887" t="s">
        <v>45</v>
      </c>
      <c r="O887" t="s">
        <v>46</v>
      </c>
      <c r="P887">
        <v>90045</v>
      </c>
      <c r="Q887" t="s">
        <v>47</v>
      </c>
      <c r="R887" t="s">
        <v>2730</v>
      </c>
      <c r="S887" t="s">
        <v>49</v>
      </c>
      <c r="T887" t="s">
        <v>78</v>
      </c>
      <c r="U887" t="s">
        <v>2731</v>
      </c>
      <c r="V887">
        <v>13.943999999999999</v>
      </c>
      <c r="W887">
        <v>3</v>
      </c>
      <c r="X887" s="9">
        <f>Table1[[#This Row],[Discount]]</f>
        <v>0.2</v>
      </c>
      <c r="Y887">
        <v>0.2</v>
      </c>
      <c r="Z887">
        <v>4.5317999999999996</v>
      </c>
    </row>
    <row r="888" spans="1:26" ht="16" x14ac:dyDescent="0.2">
      <c r="A888">
        <v>887</v>
      </c>
      <c r="B888" t="s">
        <v>2732</v>
      </c>
      <c r="C888" s="1">
        <v>41817</v>
      </c>
      <c r="D888">
        <f>YEAR(Table1[[#This Row],[Order Date]])</f>
        <v>2014</v>
      </c>
      <c r="E888">
        <f>MONTH(Table1[[#This Row],[Order Date]])</f>
        <v>6</v>
      </c>
      <c r="F888" t="str">
        <f>Table1[[#This Row],[Order Year]]&amp;"-"&amp;Table1[[#This Row],[Order Month]]</f>
        <v>2014-6</v>
      </c>
      <c r="G888" s="5">
        <f>YEAR(Table1[[#This Row],[Order Date]])*100 + MONTH(Table1[[#This Row],[Order Date]])</f>
        <v>201406</v>
      </c>
      <c r="H888" s="1">
        <v>41823</v>
      </c>
      <c r="I888" t="s">
        <v>53</v>
      </c>
      <c r="J888" t="s">
        <v>1895</v>
      </c>
      <c r="K888" t="s">
        <v>1896</v>
      </c>
      <c r="L888" t="s">
        <v>29</v>
      </c>
      <c r="M888" t="s">
        <v>30</v>
      </c>
      <c r="N888" t="s">
        <v>950</v>
      </c>
      <c r="O888" t="s">
        <v>46</v>
      </c>
      <c r="P888">
        <v>92105</v>
      </c>
      <c r="Q888" t="s">
        <v>47</v>
      </c>
      <c r="R888" t="s">
        <v>2733</v>
      </c>
      <c r="S888" t="s">
        <v>49</v>
      </c>
      <c r="T888" t="s">
        <v>62</v>
      </c>
      <c r="U888" t="s">
        <v>2734</v>
      </c>
      <c r="V888">
        <v>83.76</v>
      </c>
      <c r="W888">
        <v>12</v>
      </c>
      <c r="X888" s="9">
        <f>Table1[[#This Row],[Discount]]</f>
        <v>0</v>
      </c>
      <c r="Y888">
        <v>0</v>
      </c>
      <c r="Z888">
        <v>1.6751999999999967</v>
      </c>
    </row>
    <row r="889" spans="1:26" ht="16" x14ac:dyDescent="0.2">
      <c r="A889">
        <v>888</v>
      </c>
      <c r="B889" t="s">
        <v>2735</v>
      </c>
      <c r="C889" s="1">
        <v>41927</v>
      </c>
      <c r="D889">
        <f>YEAR(Table1[[#This Row],[Order Date]])</f>
        <v>2014</v>
      </c>
      <c r="E889">
        <f>MONTH(Table1[[#This Row],[Order Date]])</f>
        <v>10</v>
      </c>
      <c r="F889" t="str">
        <f>Table1[[#This Row],[Order Year]]&amp;"-"&amp;Table1[[#This Row],[Order Month]]</f>
        <v>2014-10</v>
      </c>
      <c r="G889" s="5">
        <f>YEAR(Table1[[#This Row],[Order Date]])*100 + MONTH(Table1[[#This Row],[Order Date]])</f>
        <v>201410</v>
      </c>
      <c r="H889" s="1">
        <v>41932</v>
      </c>
      <c r="I889" t="s">
        <v>53</v>
      </c>
      <c r="J889" t="s">
        <v>2736</v>
      </c>
      <c r="K889" t="s">
        <v>2737</v>
      </c>
      <c r="L889" t="s">
        <v>105</v>
      </c>
      <c r="M889" t="s">
        <v>30</v>
      </c>
      <c r="N889" t="s">
        <v>385</v>
      </c>
      <c r="O889" t="s">
        <v>2738</v>
      </c>
      <c r="P889">
        <v>21044</v>
      </c>
      <c r="Q889" t="s">
        <v>151</v>
      </c>
      <c r="R889" t="s">
        <v>297</v>
      </c>
      <c r="S889" t="s">
        <v>49</v>
      </c>
      <c r="T889" t="s">
        <v>78</v>
      </c>
      <c r="U889" t="s">
        <v>298</v>
      </c>
      <c r="V889">
        <v>37.659999999999997</v>
      </c>
      <c r="W889">
        <v>7</v>
      </c>
      <c r="X889" s="9">
        <f>Table1[[#This Row],[Discount]]</f>
        <v>0</v>
      </c>
      <c r="Y889">
        <v>0</v>
      </c>
      <c r="Z889">
        <v>18.453400000000002</v>
      </c>
    </row>
    <row r="890" spans="1:26" ht="16" x14ac:dyDescent="0.2">
      <c r="A890">
        <v>889</v>
      </c>
      <c r="B890" t="s">
        <v>2739</v>
      </c>
      <c r="C890" s="1">
        <v>40886</v>
      </c>
      <c r="D890">
        <f>YEAR(Table1[[#This Row],[Order Date]])</f>
        <v>2011</v>
      </c>
      <c r="E890">
        <f>MONTH(Table1[[#This Row],[Order Date]])</f>
        <v>12</v>
      </c>
      <c r="F890" t="str">
        <f>Table1[[#This Row],[Order Year]]&amp;"-"&amp;Table1[[#This Row],[Order Month]]</f>
        <v>2011-12</v>
      </c>
      <c r="G890" s="5">
        <f>YEAR(Table1[[#This Row],[Order Date]])*100 + MONTH(Table1[[#This Row],[Order Date]])</f>
        <v>201112</v>
      </c>
      <c r="H890" s="1">
        <v>40893</v>
      </c>
      <c r="I890" t="s">
        <v>53</v>
      </c>
      <c r="J890" t="s">
        <v>2635</v>
      </c>
      <c r="K890" t="s">
        <v>2636</v>
      </c>
      <c r="L890" t="s">
        <v>44</v>
      </c>
      <c r="M890" t="s">
        <v>30</v>
      </c>
      <c r="N890" t="s">
        <v>130</v>
      </c>
      <c r="O890" t="s">
        <v>46</v>
      </c>
      <c r="P890">
        <v>94122</v>
      </c>
      <c r="Q890" t="s">
        <v>47</v>
      </c>
      <c r="R890" t="s">
        <v>1468</v>
      </c>
      <c r="S890" t="s">
        <v>49</v>
      </c>
      <c r="T890" t="s">
        <v>93</v>
      </c>
      <c r="U890" t="s">
        <v>1469</v>
      </c>
      <c r="V890">
        <v>34.68</v>
      </c>
      <c r="W890">
        <v>6</v>
      </c>
      <c r="X890" s="9">
        <f>Table1[[#This Row],[Discount]]</f>
        <v>0</v>
      </c>
      <c r="Y890">
        <v>0</v>
      </c>
      <c r="Z890">
        <v>16.993200000000002</v>
      </c>
    </row>
    <row r="891" spans="1:26" ht="16" x14ac:dyDescent="0.2">
      <c r="A891">
        <v>890</v>
      </c>
      <c r="B891" t="s">
        <v>2740</v>
      </c>
      <c r="C891" s="1">
        <v>41811</v>
      </c>
      <c r="D891">
        <f>YEAR(Table1[[#This Row],[Order Date]])</f>
        <v>2014</v>
      </c>
      <c r="E891">
        <f>MONTH(Table1[[#This Row],[Order Date]])</f>
        <v>6</v>
      </c>
      <c r="F891" t="str">
        <f>Table1[[#This Row],[Order Year]]&amp;"-"&amp;Table1[[#This Row],[Order Month]]</f>
        <v>2014-6</v>
      </c>
      <c r="G891" s="5">
        <f>YEAR(Table1[[#This Row],[Order Date]])*100 + MONTH(Table1[[#This Row],[Order Date]])</f>
        <v>201406</v>
      </c>
      <c r="H891" s="1">
        <v>41817</v>
      </c>
      <c r="I891" t="s">
        <v>53</v>
      </c>
      <c r="J891" t="s">
        <v>1648</v>
      </c>
      <c r="K891" t="s">
        <v>1649</v>
      </c>
      <c r="L891" t="s">
        <v>29</v>
      </c>
      <c r="M891" t="s">
        <v>30</v>
      </c>
      <c r="N891" t="s">
        <v>1502</v>
      </c>
      <c r="O891" t="s">
        <v>270</v>
      </c>
      <c r="P891">
        <v>10801</v>
      </c>
      <c r="Q891" t="s">
        <v>151</v>
      </c>
      <c r="R891" t="s">
        <v>2741</v>
      </c>
      <c r="S891" t="s">
        <v>74</v>
      </c>
      <c r="T891" t="s">
        <v>164</v>
      </c>
      <c r="U891" t="s">
        <v>2742</v>
      </c>
      <c r="V891">
        <v>149.94999999999999</v>
      </c>
      <c r="W891">
        <v>5</v>
      </c>
      <c r="X891" s="9">
        <f>Table1[[#This Row],[Discount]]</f>
        <v>0</v>
      </c>
      <c r="Y891">
        <v>0</v>
      </c>
      <c r="Z891">
        <v>14.994999999999994</v>
      </c>
    </row>
    <row r="892" spans="1:26" ht="16" x14ac:dyDescent="0.2">
      <c r="A892">
        <v>891</v>
      </c>
      <c r="B892" t="s">
        <v>2740</v>
      </c>
      <c r="C892" s="1">
        <v>41811</v>
      </c>
      <c r="D892">
        <f>YEAR(Table1[[#This Row],[Order Date]])</f>
        <v>2014</v>
      </c>
      <c r="E892">
        <f>MONTH(Table1[[#This Row],[Order Date]])</f>
        <v>6</v>
      </c>
      <c r="F892" t="str">
        <f>Table1[[#This Row],[Order Year]]&amp;"-"&amp;Table1[[#This Row],[Order Month]]</f>
        <v>2014-6</v>
      </c>
      <c r="G892" s="5">
        <f>YEAR(Table1[[#This Row],[Order Date]])*100 + MONTH(Table1[[#This Row],[Order Date]])</f>
        <v>201406</v>
      </c>
      <c r="H892" s="1">
        <v>41817</v>
      </c>
      <c r="I892" t="s">
        <v>53</v>
      </c>
      <c r="J892" t="s">
        <v>1648</v>
      </c>
      <c r="K892" t="s">
        <v>1649</v>
      </c>
      <c r="L892" t="s">
        <v>29</v>
      </c>
      <c r="M892" t="s">
        <v>30</v>
      </c>
      <c r="N892" t="s">
        <v>1502</v>
      </c>
      <c r="O892" t="s">
        <v>270</v>
      </c>
      <c r="P892">
        <v>10801</v>
      </c>
      <c r="Q892" t="s">
        <v>151</v>
      </c>
      <c r="R892" t="s">
        <v>1599</v>
      </c>
      <c r="S892" t="s">
        <v>49</v>
      </c>
      <c r="T892" t="s">
        <v>78</v>
      </c>
      <c r="U892" t="s">
        <v>1600</v>
      </c>
      <c r="V892">
        <v>51.311999999999998</v>
      </c>
      <c r="W892">
        <v>3</v>
      </c>
      <c r="X892" s="9">
        <f>Table1[[#This Row],[Discount]]</f>
        <v>0.2</v>
      </c>
      <c r="Y892">
        <v>0.2</v>
      </c>
      <c r="Z892">
        <v>18.600599999999996</v>
      </c>
    </row>
    <row r="893" spans="1:26" ht="16" x14ac:dyDescent="0.2">
      <c r="A893">
        <v>892</v>
      </c>
      <c r="B893" t="s">
        <v>2743</v>
      </c>
      <c r="C893" s="1">
        <v>41817</v>
      </c>
      <c r="D893">
        <f>YEAR(Table1[[#This Row],[Order Date]])</f>
        <v>2014</v>
      </c>
      <c r="E893">
        <f>MONTH(Table1[[#This Row],[Order Date]])</f>
        <v>6</v>
      </c>
      <c r="F893" t="str">
        <f>Table1[[#This Row],[Order Year]]&amp;"-"&amp;Table1[[#This Row],[Order Month]]</f>
        <v>2014-6</v>
      </c>
      <c r="G893" s="5">
        <f>YEAR(Table1[[#This Row],[Order Date]])*100 + MONTH(Table1[[#This Row],[Order Date]])</f>
        <v>201406</v>
      </c>
      <c r="H893" s="1">
        <v>41818</v>
      </c>
      <c r="I893" t="s">
        <v>191</v>
      </c>
      <c r="J893" t="s">
        <v>2287</v>
      </c>
      <c r="K893" t="s">
        <v>2288</v>
      </c>
      <c r="L893" t="s">
        <v>105</v>
      </c>
      <c r="M893" t="s">
        <v>30</v>
      </c>
      <c r="N893" t="s">
        <v>883</v>
      </c>
      <c r="O893" t="s">
        <v>241</v>
      </c>
      <c r="P893">
        <v>48227</v>
      </c>
      <c r="Q893" t="s">
        <v>108</v>
      </c>
      <c r="R893" t="s">
        <v>2744</v>
      </c>
      <c r="S893" t="s">
        <v>49</v>
      </c>
      <c r="T893" t="s">
        <v>93</v>
      </c>
      <c r="U893" t="s">
        <v>2745</v>
      </c>
      <c r="V893">
        <v>4.54</v>
      </c>
      <c r="W893">
        <v>1</v>
      </c>
      <c r="X893" s="9">
        <f>Table1[[#This Row],[Discount]]</f>
        <v>0</v>
      </c>
      <c r="Y893">
        <v>0</v>
      </c>
      <c r="Z893">
        <v>2.0429999999999997</v>
      </c>
    </row>
    <row r="894" spans="1:26" ht="16" x14ac:dyDescent="0.2">
      <c r="A894">
        <v>893</v>
      </c>
      <c r="B894" t="s">
        <v>2743</v>
      </c>
      <c r="C894" s="1">
        <v>41817</v>
      </c>
      <c r="D894">
        <f>YEAR(Table1[[#This Row],[Order Date]])</f>
        <v>2014</v>
      </c>
      <c r="E894">
        <f>MONTH(Table1[[#This Row],[Order Date]])</f>
        <v>6</v>
      </c>
      <c r="F894" t="str">
        <f>Table1[[#This Row],[Order Year]]&amp;"-"&amp;Table1[[#This Row],[Order Month]]</f>
        <v>2014-6</v>
      </c>
      <c r="G894" s="5">
        <f>YEAR(Table1[[#This Row],[Order Date]])*100 + MONTH(Table1[[#This Row],[Order Date]])</f>
        <v>201406</v>
      </c>
      <c r="H894" s="1">
        <v>41818</v>
      </c>
      <c r="I894" t="s">
        <v>191</v>
      </c>
      <c r="J894" t="s">
        <v>2287</v>
      </c>
      <c r="K894" t="s">
        <v>2288</v>
      </c>
      <c r="L894" t="s">
        <v>105</v>
      </c>
      <c r="M894" t="s">
        <v>30</v>
      </c>
      <c r="N894" t="s">
        <v>883</v>
      </c>
      <c r="O894" t="s">
        <v>241</v>
      </c>
      <c r="P894">
        <v>48227</v>
      </c>
      <c r="Q894" t="s">
        <v>108</v>
      </c>
      <c r="R894" t="s">
        <v>2746</v>
      </c>
      <c r="S894" t="s">
        <v>49</v>
      </c>
      <c r="T894" t="s">
        <v>71</v>
      </c>
      <c r="U894" t="s">
        <v>2747</v>
      </c>
      <c r="V894">
        <v>15.92</v>
      </c>
      <c r="W894">
        <v>4</v>
      </c>
      <c r="X894" s="9">
        <f>Table1[[#This Row],[Discount]]</f>
        <v>0</v>
      </c>
      <c r="Y894">
        <v>0</v>
      </c>
      <c r="Z894">
        <v>5.4127999999999989</v>
      </c>
    </row>
    <row r="895" spans="1:26" ht="16" x14ac:dyDescent="0.2">
      <c r="A895">
        <v>894</v>
      </c>
      <c r="B895" t="s">
        <v>2743</v>
      </c>
      <c r="C895" s="1">
        <v>41817</v>
      </c>
      <c r="D895">
        <f>YEAR(Table1[[#This Row],[Order Date]])</f>
        <v>2014</v>
      </c>
      <c r="E895">
        <f>MONTH(Table1[[#This Row],[Order Date]])</f>
        <v>6</v>
      </c>
      <c r="F895" t="str">
        <f>Table1[[#This Row],[Order Year]]&amp;"-"&amp;Table1[[#This Row],[Order Month]]</f>
        <v>2014-6</v>
      </c>
      <c r="G895" s="5">
        <f>YEAR(Table1[[#This Row],[Order Date]])*100 + MONTH(Table1[[#This Row],[Order Date]])</f>
        <v>201406</v>
      </c>
      <c r="H895" s="1">
        <v>41818</v>
      </c>
      <c r="I895" t="s">
        <v>191</v>
      </c>
      <c r="J895" t="s">
        <v>2287</v>
      </c>
      <c r="K895" t="s">
        <v>2288</v>
      </c>
      <c r="L895" t="s">
        <v>105</v>
      </c>
      <c r="M895" t="s">
        <v>30</v>
      </c>
      <c r="N895" t="s">
        <v>883</v>
      </c>
      <c r="O895" t="s">
        <v>241</v>
      </c>
      <c r="P895">
        <v>48227</v>
      </c>
      <c r="Q895" t="s">
        <v>108</v>
      </c>
      <c r="R895" t="s">
        <v>2748</v>
      </c>
      <c r="S895" t="s">
        <v>74</v>
      </c>
      <c r="T895" t="s">
        <v>75</v>
      </c>
      <c r="U895" t="s">
        <v>2749</v>
      </c>
      <c r="V895">
        <v>543.91999999999996</v>
      </c>
      <c r="W895">
        <v>8</v>
      </c>
      <c r="X895" s="9">
        <f>Table1[[#This Row],[Discount]]</f>
        <v>0</v>
      </c>
      <c r="Y895">
        <v>0</v>
      </c>
      <c r="Z895">
        <v>135.98000000000002</v>
      </c>
    </row>
    <row r="896" spans="1:26" ht="16" x14ac:dyDescent="0.2">
      <c r="A896">
        <v>895</v>
      </c>
      <c r="B896" t="s">
        <v>2750</v>
      </c>
      <c r="C896" s="1">
        <v>41589</v>
      </c>
      <c r="D896">
        <f>YEAR(Table1[[#This Row],[Order Date]])</f>
        <v>2013</v>
      </c>
      <c r="E896">
        <f>MONTH(Table1[[#This Row],[Order Date]])</f>
        <v>11</v>
      </c>
      <c r="F896" t="str">
        <f>Table1[[#This Row],[Order Year]]&amp;"-"&amp;Table1[[#This Row],[Order Month]]</f>
        <v>2013-11</v>
      </c>
      <c r="G896" s="5">
        <f>YEAR(Table1[[#This Row],[Order Date]])*100 + MONTH(Table1[[#This Row],[Order Date]])</f>
        <v>201311</v>
      </c>
      <c r="H896" s="1">
        <v>41591</v>
      </c>
      <c r="I896" t="s">
        <v>191</v>
      </c>
      <c r="J896" t="s">
        <v>2751</v>
      </c>
      <c r="K896" t="s">
        <v>2752</v>
      </c>
      <c r="L896" t="s">
        <v>44</v>
      </c>
      <c r="M896" t="s">
        <v>30</v>
      </c>
      <c r="N896" t="s">
        <v>130</v>
      </c>
      <c r="O896" t="s">
        <v>46</v>
      </c>
      <c r="P896">
        <v>94122</v>
      </c>
      <c r="Q896" t="s">
        <v>47</v>
      </c>
      <c r="R896" t="s">
        <v>1308</v>
      </c>
      <c r="S896" t="s">
        <v>49</v>
      </c>
      <c r="T896" t="s">
        <v>62</v>
      </c>
      <c r="U896" t="s">
        <v>1309</v>
      </c>
      <c r="V896">
        <v>155.82000000000002</v>
      </c>
      <c r="W896">
        <v>7</v>
      </c>
      <c r="X896" s="9">
        <f>Table1[[#This Row],[Discount]]</f>
        <v>0</v>
      </c>
      <c r="Y896">
        <v>0</v>
      </c>
      <c r="Z896">
        <v>42.071400000000011</v>
      </c>
    </row>
    <row r="897" spans="1:26" ht="16" x14ac:dyDescent="0.2">
      <c r="A897">
        <v>896</v>
      </c>
      <c r="B897" t="s">
        <v>2750</v>
      </c>
      <c r="C897" s="1">
        <v>41589</v>
      </c>
      <c r="D897">
        <f>YEAR(Table1[[#This Row],[Order Date]])</f>
        <v>2013</v>
      </c>
      <c r="E897">
        <f>MONTH(Table1[[#This Row],[Order Date]])</f>
        <v>11</v>
      </c>
      <c r="F897" t="str">
        <f>Table1[[#This Row],[Order Year]]&amp;"-"&amp;Table1[[#This Row],[Order Month]]</f>
        <v>2013-11</v>
      </c>
      <c r="G897" s="5">
        <f>YEAR(Table1[[#This Row],[Order Date]])*100 + MONTH(Table1[[#This Row],[Order Date]])</f>
        <v>201311</v>
      </c>
      <c r="H897" s="1">
        <v>41591</v>
      </c>
      <c r="I897" t="s">
        <v>191</v>
      </c>
      <c r="J897" t="s">
        <v>2751</v>
      </c>
      <c r="K897" t="s">
        <v>2752</v>
      </c>
      <c r="L897" t="s">
        <v>44</v>
      </c>
      <c r="M897" t="s">
        <v>30</v>
      </c>
      <c r="N897" t="s">
        <v>130</v>
      </c>
      <c r="O897" t="s">
        <v>46</v>
      </c>
      <c r="P897">
        <v>94122</v>
      </c>
      <c r="Q897" t="s">
        <v>47</v>
      </c>
      <c r="R897" t="s">
        <v>2753</v>
      </c>
      <c r="S897" t="s">
        <v>49</v>
      </c>
      <c r="T897" t="s">
        <v>78</v>
      </c>
      <c r="U897" t="s">
        <v>2754</v>
      </c>
      <c r="V897">
        <v>70.00800000000001</v>
      </c>
      <c r="W897">
        <v>3</v>
      </c>
      <c r="X897" s="9">
        <f>Table1[[#This Row],[Discount]]</f>
        <v>0.2</v>
      </c>
      <c r="Y897">
        <v>0.2</v>
      </c>
      <c r="Z897">
        <v>24.502800000000001</v>
      </c>
    </row>
    <row r="898" spans="1:26" ht="16" x14ac:dyDescent="0.2">
      <c r="A898">
        <v>897</v>
      </c>
      <c r="B898" t="s">
        <v>2755</v>
      </c>
      <c r="C898" s="1">
        <v>41551</v>
      </c>
      <c r="D898">
        <f>YEAR(Table1[[#This Row],[Order Date]])</f>
        <v>2013</v>
      </c>
      <c r="E898">
        <f>MONTH(Table1[[#This Row],[Order Date]])</f>
        <v>10</v>
      </c>
      <c r="F898" t="str">
        <f>Table1[[#This Row],[Order Year]]&amp;"-"&amp;Table1[[#This Row],[Order Month]]</f>
        <v>2013-10</v>
      </c>
      <c r="G898" s="5">
        <f>YEAR(Table1[[#This Row],[Order Date]])*100 + MONTH(Table1[[#This Row],[Order Date]])</f>
        <v>201310</v>
      </c>
      <c r="H898" s="1">
        <v>41554</v>
      </c>
      <c r="I898" t="s">
        <v>26</v>
      </c>
      <c r="J898" t="s">
        <v>2756</v>
      </c>
      <c r="K898" t="s">
        <v>2757</v>
      </c>
      <c r="L898" t="s">
        <v>29</v>
      </c>
      <c r="M898" t="s">
        <v>30</v>
      </c>
      <c r="N898" t="s">
        <v>187</v>
      </c>
      <c r="O898" t="s">
        <v>107</v>
      </c>
      <c r="P898">
        <v>77095</v>
      </c>
      <c r="Q898" t="s">
        <v>108</v>
      </c>
      <c r="R898" t="s">
        <v>2758</v>
      </c>
      <c r="S898" t="s">
        <v>49</v>
      </c>
      <c r="T898" t="s">
        <v>176</v>
      </c>
      <c r="U898" t="s">
        <v>189</v>
      </c>
      <c r="V898">
        <v>15.648</v>
      </c>
      <c r="W898">
        <v>2</v>
      </c>
      <c r="X898" s="9">
        <f>Table1[[#This Row],[Discount]]</f>
        <v>0.2</v>
      </c>
      <c r="Y898">
        <v>0.2</v>
      </c>
      <c r="Z898">
        <v>5.0855999999999986</v>
      </c>
    </row>
    <row r="899" spans="1:26" ht="16" x14ac:dyDescent="0.2">
      <c r="A899">
        <v>898</v>
      </c>
      <c r="B899" t="s">
        <v>2759</v>
      </c>
      <c r="C899" s="1">
        <v>40795</v>
      </c>
      <c r="D899">
        <f>YEAR(Table1[[#This Row],[Order Date]])</f>
        <v>2011</v>
      </c>
      <c r="E899">
        <f>MONTH(Table1[[#This Row],[Order Date]])</f>
        <v>9</v>
      </c>
      <c r="F899" t="str">
        <f>Table1[[#This Row],[Order Year]]&amp;"-"&amp;Table1[[#This Row],[Order Month]]</f>
        <v>2011-9</v>
      </c>
      <c r="G899" s="5">
        <f>YEAR(Table1[[#This Row],[Order Date]])*100 + MONTH(Table1[[#This Row],[Order Date]])</f>
        <v>201109</v>
      </c>
      <c r="H899" s="1">
        <v>40801</v>
      </c>
      <c r="I899" t="s">
        <v>53</v>
      </c>
      <c r="J899" t="s">
        <v>2760</v>
      </c>
      <c r="K899" t="s">
        <v>2761</v>
      </c>
      <c r="L899" t="s">
        <v>29</v>
      </c>
      <c r="M899" t="s">
        <v>30</v>
      </c>
      <c r="N899" t="s">
        <v>883</v>
      </c>
      <c r="O899" t="s">
        <v>241</v>
      </c>
      <c r="P899">
        <v>48227</v>
      </c>
      <c r="Q899" t="s">
        <v>108</v>
      </c>
      <c r="R899" t="s">
        <v>1670</v>
      </c>
      <c r="S899" t="s">
        <v>49</v>
      </c>
      <c r="T899" t="s">
        <v>50</v>
      </c>
      <c r="U899" t="s">
        <v>1671</v>
      </c>
      <c r="V899">
        <v>103.60000000000001</v>
      </c>
      <c r="W899">
        <v>7</v>
      </c>
      <c r="X899" s="9">
        <f>Table1[[#This Row],[Discount]]</f>
        <v>0</v>
      </c>
      <c r="Y899">
        <v>0</v>
      </c>
      <c r="Z899">
        <v>51.800000000000004</v>
      </c>
    </row>
    <row r="900" spans="1:26" ht="16" x14ac:dyDescent="0.2">
      <c r="A900">
        <v>899</v>
      </c>
      <c r="B900" t="s">
        <v>2762</v>
      </c>
      <c r="C900" s="1">
        <v>41942</v>
      </c>
      <c r="D900">
        <f>YEAR(Table1[[#This Row],[Order Date]])</f>
        <v>2014</v>
      </c>
      <c r="E900">
        <f>MONTH(Table1[[#This Row],[Order Date]])</f>
        <v>10</v>
      </c>
      <c r="F900" t="str">
        <f>Table1[[#This Row],[Order Year]]&amp;"-"&amp;Table1[[#This Row],[Order Month]]</f>
        <v>2014-10</v>
      </c>
      <c r="G900" s="5">
        <f>YEAR(Table1[[#This Row],[Order Date]])*100 + MONTH(Table1[[#This Row],[Order Date]])</f>
        <v>201410</v>
      </c>
      <c r="H900" s="1">
        <v>41944</v>
      </c>
      <c r="I900" t="s">
        <v>26</v>
      </c>
      <c r="J900" t="s">
        <v>2763</v>
      </c>
      <c r="K900" t="s">
        <v>2764</v>
      </c>
      <c r="L900" t="s">
        <v>44</v>
      </c>
      <c r="M900" t="s">
        <v>30</v>
      </c>
      <c r="N900" t="s">
        <v>1563</v>
      </c>
      <c r="O900" t="s">
        <v>270</v>
      </c>
      <c r="P900">
        <v>13021</v>
      </c>
      <c r="Q900" t="s">
        <v>151</v>
      </c>
      <c r="R900" t="s">
        <v>2765</v>
      </c>
      <c r="S900" t="s">
        <v>49</v>
      </c>
      <c r="T900" t="s">
        <v>93</v>
      </c>
      <c r="U900" t="s">
        <v>2766</v>
      </c>
      <c r="V900">
        <v>46.96</v>
      </c>
      <c r="W900">
        <v>8</v>
      </c>
      <c r="X900" s="9">
        <f>Table1[[#This Row],[Discount]]</f>
        <v>0</v>
      </c>
      <c r="Y900">
        <v>0</v>
      </c>
      <c r="Z900">
        <v>22.540800000000001</v>
      </c>
    </row>
    <row r="901" spans="1:26" ht="16" x14ac:dyDescent="0.2">
      <c r="A901">
        <v>900</v>
      </c>
      <c r="B901" t="s">
        <v>2767</v>
      </c>
      <c r="C901" s="1">
        <v>41375</v>
      </c>
      <c r="D901">
        <f>YEAR(Table1[[#This Row],[Order Date]])</f>
        <v>2013</v>
      </c>
      <c r="E901">
        <f>MONTH(Table1[[#This Row],[Order Date]])</f>
        <v>4</v>
      </c>
      <c r="F901" t="str">
        <f>Table1[[#This Row],[Order Year]]&amp;"-"&amp;Table1[[#This Row],[Order Month]]</f>
        <v>2013-4</v>
      </c>
      <c r="G901" s="5">
        <f>YEAR(Table1[[#This Row],[Order Date]])*100 + MONTH(Table1[[#This Row],[Order Date]])</f>
        <v>201304</v>
      </c>
      <c r="H901" s="1">
        <v>41377</v>
      </c>
      <c r="I901" t="s">
        <v>191</v>
      </c>
      <c r="J901" t="s">
        <v>2768</v>
      </c>
      <c r="K901" t="s">
        <v>2769</v>
      </c>
      <c r="L901" t="s">
        <v>44</v>
      </c>
      <c r="M901" t="s">
        <v>30</v>
      </c>
      <c r="N901" t="s">
        <v>321</v>
      </c>
      <c r="O901" t="s">
        <v>501</v>
      </c>
      <c r="P901">
        <v>45503</v>
      </c>
      <c r="Q901" t="s">
        <v>151</v>
      </c>
      <c r="R901" t="s">
        <v>2770</v>
      </c>
      <c r="S901" t="s">
        <v>49</v>
      </c>
      <c r="T901" t="s">
        <v>78</v>
      </c>
      <c r="U901" t="s">
        <v>2771</v>
      </c>
      <c r="V901">
        <v>8.9040000000000017</v>
      </c>
      <c r="W901">
        <v>2</v>
      </c>
      <c r="X901" s="9">
        <f>Table1[[#This Row],[Discount]]</f>
        <v>0.7</v>
      </c>
      <c r="Y901">
        <v>0.7</v>
      </c>
      <c r="Z901">
        <v>-6.5296000000000003</v>
      </c>
    </row>
    <row r="902" spans="1:26" ht="16" x14ac:dyDescent="0.2">
      <c r="A902">
        <v>901</v>
      </c>
      <c r="B902" t="s">
        <v>2772</v>
      </c>
      <c r="C902" s="1">
        <v>41955</v>
      </c>
      <c r="D902">
        <f>YEAR(Table1[[#This Row],[Order Date]])</f>
        <v>2014</v>
      </c>
      <c r="E902">
        <f>MONTH(Table1[[#This Row],[Order Date]])</f>
        <v>11</v>
      </c>
      <c r="F902" t="str">
        <f>Table1[[#This Row],[Order Year]]&amp;"-"&amp;Table1[[#This Row],[Order Month]]</f>
        <v>2014-11</v>
      </c>
      <c r="G902" s="5">
        <f>YEAR(Table1[[#This Row],[Order Date]])*100 + MONTH(Table1[[#This Row],[Order Date]])</f>
        <v>201411</v>
      </c>
      <c r="H902" s="1">
        <v>41957</v>
      </c>
      <c r="I902" t="s">
        <v>191</v>
      </c>
      <c r="J902" t="s">
        <v>1245</v>
      </c>
      <c r="K902" t="s">
        <v>1246</v>
      </c>
      <c r="L902" t="s">
        <v>29</v>
      </c>
      <c r="M902" t="s">
        <v>30</v>
      </c>
      <c r="N902" t="s">
        <v>2773</v>
      </c>
      <c r="O902" t="s">
        <v>107</v>
      </c>
      <c r="P902">
        <v>75043</v>
      </c>
      <c r="Q902" t="s">
        <v>108</v>
      </c>
      <c r="R902" t="s">
        <v>2774</v>
      </c>
      <c r="S902" t="s">
        <v>49</v>
      </c>
      <c r="T902" t="s">
        <v>50</v>
      </c>
      <c r="U902" t="s">
        <v>2775</v>
      </c>
      <c r="V902">
        <v>10.440000000000001</v>
      </c>
      <c r="W902">
        <v>5</v>
      </c>
      <c r="X902" s="9">
        <f>Table1[[#This Row],[Discount]]</f>
        <v>0.2</v>
      </c>
      <c r="Y902">
        <v>0.2</v>
      </c>
      <c r="Z902">
        <v>3.3929999999999989</v>
      </c>
    </row>
    <row r="903" spans="1:26" ht="16" x14ac:dyDescent="0.2">
      <c r="A903">
        <v>902</v>
      </c>
      <c r="B903" t="s">
        <v>2772</v>
      </c>
      <c r="C903" s="1">
        <v>41955</v>
      </c>
      <c r="D903">
        <f>YEAR(Table1[[#This Row],[Order Date]])</f>
        <v>2014</v>
      </c>
      <c r="E903">
        <f>MONTH(Table1[[#This Row],[Order Date]])</f>
        <v>11</v>
      </c>
      <c r="F903" t="str">
        <f>Table1[[#This Row],[Order Year]]&amp;"-"&amp;Table1[[#This Row],[Order Month]]</f>
        <v>2014-11</v>
      </c>
      <c r="G903" s="5">
        <f>YEAR(Table1[[#This Row],[Order Date]])*100 + MONTH(Table1[[#This Row],[Order Date]])</f>
        <v>201411</v>
      </c>
      <c r="H903" s="1">
        <v>41957</v>
      </c>
      <c r="I903" t="s">
        <v>191</v>
      </c>
      <c r="J903" t="s">
        <v>1245</v>
      </c>
      <c r="K903" t="s">
        <v>1246</v>
      </c>
      <c r="L903" t="s">
        <v>29</v>
      </c>
      <c r="M903" t="s">
        <v>30</v>
      </c>
      <c r="N903" t="s">
        <v>2773</v>
      </c>
      <c r="O903" t="s">
        <v>107</v>
      </c>
      <c r="P903">
        <v>75043</v>
      </c>
      <c r="Q903" t="s">
        <v>108</v>
      </c>
      <c r="R903" t="s">
        <v>2776</v>
      </c>
      <c r="S903" t="s">
        <v>49</v>
      </c>
      <c r="T903" t="s">
        <v>78</v>
      </c>
      <c r="U903" t="s">
        <v>2777</v>
      </c>
      <c r="V903">
        <v>18.335999999999999</v>
      </c>
      <c r="W903">
        <v>4</v>
      </c>
      <c r="X903" s="9">
        <f>Table1[[#This Row],[Discount]]</f>
        <v>0.8</v>
      </c>
      <c r="Y903">
        <v>0.8</v>
      </c>
      <c r="Z903">
        <v>-32.088000000000008</v>
      </c>
    </row>
    <row r="904" spans="1:26" ht="16" x14ac:dyDescent="0.2">
      <c r="A904">
        <v>903</v>
      </c>
      <c r="B904" t="s">
        <v>2778</v>
      </c>
      <c r="C904" s="1">
        <v>41898</v>
      </c>
      <c r="D904">
        <f>YEAR(Table1[[#This Row],[Order Date]])</f>
        <v>2014</v>
      </c>
      <c r="E904">
        <f>MONTH(Table1[[#This Row],[Order Date]])</f>
        <v>9</v>
      </c>
      <c r="F904" t="str">
        <f>Table1[[#This Row],[Order Year]]&amp;"-"&amp;Table1[[#This Row],[Order Month]]</f>
        <v>2014-9</v>
      </c>
      <c r="G904" s="5">
        <f>YEAR(Table1[[#This Row],[Order Date]])*100 + MONTH(Table1[[#This Row],[Order Date]])</f>
        <v>201409</v>
      </c>
      <c r="H904" s="1">
        <v>41900</v>
      </c>
      <c r="I904" t="s">
        <v>191</v>
      </c>
      <c r="J904" t="s">
        <v>646</v>
      </c>
      <c r="K904" t="s">
        <v>647</v>
      </c>
      <c r="L904" t="s">
        <v>29</v>
      </c>
      <c r="M904" t="s">
        <v>30</v>
      </c>
      <c r="N904" t="s">
        <v>306</v>
      </c>
      <c r="O904" t="s">
        <v>214</v>
      </c>
      <c r="P904">
        <v>60653</v>
      </c>
      <c r="Q904" t="s">
        <v>108</v>
      </c>
      <c r="R904" t="s">
        <v>655</v>
      </c>
      <c r="S904" t="s">
        <v>74</v>
      </c>
      <c r="T904" t="s">
        <v>75</v>
      </c>
      <c r="U904" t="s">
        <v>656</v>
      </c>
      <c r="V904">
        <v>323.97600000000006</v>
      </c>
      <c r="W904">
        <v>3</v>
      </c>
      <c r="X904" s="9">
        <f>Table1[[#This Row],[Discount]]</f>
        <v>0.2</v>
      </c>
      <c r="Y904">
        <v>0.2</v>
      </c>
      <c r="Z904">
        <v>20.248499999999993</v>
      </c>
    </row>
    <row r="905" spans="1:26" ht="16" x14ac:dyDescent="0.2">
      <c r="A905">
        <v>904</v>
      </c>
      <c r="B905" t="s">
        <v>2779</v>
      </c>
      <c r="C905" s="1">
        <v>41373</v>
      </c>
      <c r="D905">
        <f>YEAR(Table1[[#This Row],[Order Date]])</f>
        <v>2013</v>
      </c>
      <c r="E905">
        <f>MONTH(Table1[[#This Row],[Order Date]])</f>
        <v>4</v>
      </c>
      <c r="F905" t="str">
        <f>Table1[[#This Row],[Order Year]]&amp;"-"&amp;Table1[[#This Row],[Order Month]]</f>
        <v>2013-4</v>
      </c>
      <c r="G905" s="5">
        <f>YEAR(Table1[[#This Row],[Order Date]])*100 + MONTH(Table1[[#This Row],[Order Date]])</f>
        <v>201304</v>
      </c>
      <c r="H905" s="1">
        <v>41377</v>
      </c>
      <c r="I905" t="s">
        <v>53</v>
      </c>
      <c r="J905" t="s">
        <v>816</v>
      </c>
      <c r="K905" t="s">
        <v>817</v>
      </c>
      <c r="L905" t="s">
        <v>29</v>
      </c>
      <c r="M905" t="s">
        <v>30</v>
      </c>
      <c r="N905" t="s">
        <v>45</v>
      </c>
      <c r="O905" t="s">
        <v>46</v>
      </c>
      <c r="P905">
        <v>90032</v>
      </c>
      <c r="Q905" t="s">
        <v>47</v>
      </c>
      <c r="R905" t="s">
        <v>2780</v>
      </c>
      <c r="S905" t="s">
        <v>49</v>
      </c>
      <c r="T905" t="s">
        <v>93</v>
      </c>
      <c r="U905" t="s">
        <v>2781</v>
      </c>
      <c r="V905">
        <v>20.04</v>
      </c>
      <c r="W905">
        <v>3</v>
      </c>
      <c r="X905" s="9">
        <f>Table1[[#This Row],[Discount]]</f>
        <v>0</v>
      </c>
      <c r="Y905">
        <v>0</v>
      </c>
      <c r="Z905">
        <v>9.6191999999999993</v>
      </c>
    </row>
    <row r="906" spans="1:26" ht="16" x14ac:dyDescent="0.2">
      <c r="A906">
        <v>905</v>
      </c>
      <c r="B906" t="s">
        <v>2779</v>
      </c>
      <c r="C906" s="1">
        <v>41373</v>
      </c>
      <c r="D906">
        <f>YEAR(Table1[[#This Row],[Order Date]])</f>
        <v>2013</v>
      </c>
      <c r="E906">
        <f>MONTH(Table1[[#This Row],[Order Date]])</f>
        <v>4</v>
      </c>
      <c r="F906" t="str">
        <f>Table1[[#This Row],[Order Year]]&amp;"-"&amp;Table1[[#This Row],[Order Month]]</f>
        <v>2013-4</v>
      </c>
      <c r="G906" s="5">
        <f>YEAR(Table1[[#This Row],[Order Date]])*100 + MONTH(Table1[[#This Row],[Order Date]])</f>
        <v>201304</v>
      </c>
      <c r="H906" s="1">
        <v>41377</v>
      </c>
      <c r="I906" t="s">
        <v>53</v>
      </c>
      <c r="J906" t="s">
        <v>816</v>
      </c>
      <c r="K906" t="s">
        <v>817</v>
      </c>
      <c r="L906" t="s">
        <v>29</v>
      </c>
      <c r="M906" t="s">
        <v>30</v>
      </c>
      <c r="N906" t="s">
        <v>45</v>
      </c>
      <c r="O906" t="s">
        <v>46</v>
      </c>
      <c r="P906">
        <v>90032</v>
      </c>
      <c r="Q906" t="s">
        <v>47</v>
      </c>
      <c r="R906" t="s">
        <v>2219</v>
      </c>
      <c r="S906" t="s">
        <v>49</v>
      </c>
      <c r="T906" t="s">
        <v>62</v>
      </c>
      <c r="U906" t="s">
        <v>2220</v>
      </c>
      <c r="V906">
        <v>64.959999999999994</v>
      </c>
      <c r="W906">
        <v>2</v>
      </c>
      <c r="X906" s="9">
        <f>Table1[[#This Row],[Discount]]</f>
        <v>0</v>
      </c>
      <c r="Y906">
        <v>0</v>
      </c>
      <c r="Z906">
        <v>2.598399999999998</v>
      </c>
    </row>
    <row r="907" spans="1:26" ht="16" x14ac:dyDescent="0.2">
      <c r="A907">
        <v>906</v>
      </c>
      <c r="B907" t="s">
        <v>2779</v>
      </c>
      <c r="C907" s="1">
        <v>41373</v>
      </c>
      <c r="D907">
        <f>YEAR(Table1[[#This Row],[Order Date]])</f>
        <v>2013</v>
      </c>
      <c r="E907">
        <f>MONTH(Table1[[#This Row],[Order Date]])</f>
        <v>4</v>
      </c>
      <c r="F907" t="str">
        <f>Table1[[#This Row],[Order Year]]&amp;"-"&amp;Table1[[#This Row],[Order Month]]</f>
        <v>2013-4</v>
      </c>
      <c r="G907" s="5">
        <f>YEAR(Table1[[#This Row],[Order Date]])*100 + MONTH(Table1[[#This Row],[Order Date]])</f>
        <v>201304</v>
      </c>
      <c r="H907" s="1">
        <v>41377</v>
      </c>
      <c r="I907" t="s">
        <v>53</v>
      </c>
      <c r="J907" t="s">
        <v>816</v>
      </c>
      <c r="K907" t="s">
        <v>817</v>
      </c>
      <c r="L907" t="s">
        <v>29</v>
      </c>
      <c r="M907" t="s">
        <v>30</v>
      </c>
      <c r="N907" t="s">
        <v>45</v>
      </c>
      <c r="O907" t="s">
        <v>46</v>
      </c>
      <c r="P907">
        <v>90032</v>
      </c>
      <c r="Q907" t="s">
        <v>47</v>
      </c>
      <c r="R907" t="s">
        <v>2782</v>
      </c>
      <c r="S907" t="s">
        <v>49</v>
      </c>
      <c r="T907" t="s">
        <v>93</v>
      </c>
      <c r="U907" t="s">
        <v>2783</v>
      </c>
      <c r="V907">
        <v>12.96</v>
      </c>
      <c r="W907">
        <v>2</v>
      </c>
      <c r="X907" s="9">
        <f>Table1[[#This Row],[Discount]]</f>
        <v>0</v>
      </c>
      <c r="Y907">
        <v>0</v>
      </c>
      <c r="Z907">
        <v>6.2208000000000006</v>
      </c>
    </row>
    <row r="908" spans="1:26" ht="16" x14ac:dyDescent="0.2">
      <c r="A908">
        <v>907</v>
      </c>
      <c r="B908" t="s">
        <v>2784</v>
      </c>
      <c r="C908" s="1">
        <v>42004</v>
      </c>
      <c r="D908">
        <f>YEAR(Table1[[#This Row],[Order Date]])</f>
        <v>2014</v>
      </c>
      <c r="E908">
        <f>MONTH(Table1[[#This Row],[Order Date]])</f>
        <v>12</v>
      </c>
      <c r="F908" t="str">
        <f>Table1[[#This Row],[Order Year]]&amp;"-"&amp;Table1[[#This Row],[Order Month]]</f>
        <v>2014-12</v>
      </c>
      <c r="G908" s="5">
        <f>YEAR(Table1[[#This Row],[Order Date]])*100 + MONTH(Table1[[#This Row],[Order Date]])</f>
        <v>201412</v>
      </c>
      <c r="H908" s="1">
        <v>42008</v>
      </c>
      <c r="I908" t="s">
        <v>53</v>
      </c>
      <c r="J908" t="s">
        <v>238</v>
      </c>
      <c r="K908" t="s">
        <v>239</v>
      </c>
      <c r="L908" t="s">
        <v>29</v>
      </c>
      <c r="M908" t="s">
        <v>30</v>
      </c>
      <c r="N908" t="s">
        <v>269</v>
      </c>
      <c r="O908" t="s">
        <v>270</v>
      </c>
      <c r="P908">
        <v>10009</v>
      </c>
      <c r="Q908" t="s">
        <v>151</v>
      </c>
      <c r="R908" t="s">
        <v>2785</v>
      </c>
      <c r="S908" t="s">
        <v>35</v>
      </c>
      <c r="T908" t="s">
        <v>36</v>
      </c>
      <c r="U908" t="s">
        <v>2786</v>
      </c>
      <c r="V908">
        <v>323.13600000000002</v>
      </c>
      <c r="W908">
        <v>4</v>
      </c>
      <c r="X908" s="9">
        <f>Table1[[#This Row],[Discount]]</f>
        <v>0.2</v>
      </c>
      <c r="Y908">
        <v>0.2</v>
      </c>
      <c r="Z908">
        <v>12.117599999999968</v>
      </c>
    </row>
    <row r="909" spans="1:26" ht="16" x14ac:dyDescent="0.2">
      <c r="A909">
        <v>908</v>
      </c>
      <c r="B909" t="s">
        <v>2784</v>
      </c>
      <c r="C909" s="1">
        <v>42004</v>
      </c>
      <c r="D909">
        <f>YEAR(Table1[[#This Row],[Order Date]])</f>
        <v>2014</v>
      </c>
      <c r="E909">
        <f>MONTH(Table1[[#This Row],[Order Date]])</f>
        <v>12</v>
      </c>
      <c r="F909" t="str">
        <f>Table1[[#This Row],[Order Year]]&amp;"-"&amp;Table1[[#This Row],[Order Month]]</f>
        <v>2014-12</v>
      </c>
      <c r="G909" s="5">
        <f>YEAR(Table1[[#This Row],[Order Date]])*100 + MONTH(Table1[[#This Row],[Order Date]])</f>
        <v>201412</v>
      </c>
      <c r="H909" s="1">
        <v>42008</v>
      </c>
      <c r="I909" t="s">
        <v>53</v>
      </c>
      <c r="J909" t="s">
        <v>238</v>
      </c>
      <c r="K909" t="s">
        <v>239</v>
      </c>
      <c r="L909" t="s">
        <v>29</v>
      </c>
      <c r="M909" t="s">
        <v>30</v>
      </c>
      <c r="N909" t="s">
        <v>269</v>
      </c>
      <c r="O909" t="s">
        <v>270</v>
      </c>
      <c r="P909">
        <v>10009</v>
      </c>
      <c r="Q909" t="s">
        <v>151</v>
      </c>
      <c r="R909" t="s">
        <v>2787</v>
      </c>
      <c r="S909" t="s">
        <v>74</v>
      </c>
      <c r="T909" t="s">
        <v>75</v>
      </c>
      <c r="U909" t="s">
        <v>2788</v>
      </c>
      <c r="V909">
        <v>90.93</v>
      </c>
      <c r="W909">
        <v>7</v>
      </c>
      <c r="X909" s="9">
        <f>Table1[[#This Row],[Discount]]</f>
        <v>0</v>
      </c>
      <c r="Y909">
        <v>0</v>
      </c>
      <c r="Z909">
        <v>2.7278999999999964</v>
      </c>
    </row>
    <row r="910" spans="1:26" ht="16" x14ac:dyDescent="0.2">
      <c r="A910">
        <v>909</v>
      </c>
      <c r="B910" t="s">
        <v>2784</v>
      </c>
      <c r="C910" s="1">
        <v>42004</v>
      </c>
      <c r="D910">
        <f>YEAR(Table1[[#This Row],[Order Date]])</f>
        <v>2014</v>
      </c>
      <c r="E910">
        <f>MONTH(Table1[[#This Row],[Order Date]])</f>
        <v>12</v>
      </c>
      <c r="F910" t="str">
        <f>Table1[[#This Row],[Order Year]]&amp;"-"&amp;Table1[[#This Row],[Order Month]]</f>
        <v>2014-12</v>
      </c>
      <c r="G910" s="5">
        <f>YEAR(Table1[[#This Row],[Order Date]])*100 + MONTH(Table1[[#This Row],[Order Date]])</f>
        <v>201412</v>
      </c>
      <c r="H910" s="1">
        <v>42008</v>
      </c>
      <c r="I910" t="s">
        <v>53</v>
      </c>
      <c r="J910" t="s">
        <v>238</v>
      </c>
      <c r="K910" t="s">
        <v>239</v>
      </c>
      <c r="L910" t="s">
        <v>29</v>
      </c>
      <c r="M910" t="s">
        <v>30</v>
      </c>
      <c r="N910" t="s">
        <v>269</v>
      </c>
      <c r="O910" t="s">
        <v>270</v>
      </c>
      <c r="P910">
        <v>10009</v>
      </c>
      <c r="Q910" t="s">
        <v>151</v>
      </c>
      <c r="R910" t="s">
        <v>2789</v>
      </c>
      <c r="S910" t="s">
        <v>49</v>
      </c>
      <c r="T910" t="s">
        <v>78</v>
      </c>
      <c r="U910" t="s">
        <v>2790</v>
      </c>
      <c r="V910">
        <v>52.775999999999996</v>
      </c>
      <c r="W910">
        <v>3</v>
      </c>
      <c r="X910" s="9">
        <f>Table1[[#This Row],[Discount]]</f>
        <v>0.2</v>
      </c>
      <c r="Y910">
        <v>0.2</v>
      </c>
      <c r="Z910">
        <v>19.791</v>
      </c>
    </row>
    <row r="911" spans="1:26" ht="16" x14ac:dyDescent="0.2">
      <c r="A911">
        <v>910</v>
      </c>
      <c r="B911" t="s">
        <v>2791</v>
      </c>
      <c r="C911" s="1">
        <v>41885</v>
      </c>
      <c r="D911">
        <f>YEAR(Table1[[#This Row],[Order Date]])</f>
        <v>2014</v>
      </c>
      <c r="E911">
        <f>MONTH(Table1[[#This Row],[Order Date]])</f>
        <v>9</v>
      </c>
      <c r="F911" t="str">
        <f>Table1[[#This Row],[Order Year]]&amp;"-"&amp;Table1[[#This Row],[Order Month]]</f>
        <v>2014-9</v>
      </c>
      <c r="G911" s="5">
        <f>YEAR(Table1[[#This Row],[Order Date]])*100 + MONTH(Table1[[#This Row],[Order Date]])</f>
        <v>201409</v>
      </c>
      <c r="H911" s="1">
        <v>41890</v>
      </c>
      <c r="I911" t="s">
        <v>53</v>
      </c>
      <c r="J911" t="s">
        <v>2792</v>
      </c>
      <c r="K911" t="s">
        <v>2793</v>
      </c>
      <c r="L911" t="s">
        <v>105</v>
      </c>
      <c r="M911" t="s">
        <v>30</v>
      </c>
      <c r="N911" t="s">
        <v>331</v>
      </c>
      <c r="O911" t="s">
        <v>241</v>
      </c>
      <c r="P911">
        <v>49201</v>
      </c>
      <c r="Q911" t="s">
        <v>108</v>
      </c>
      <c r="R911" t="s">
        <v>2794</v>
      </c>
      <c r="S911" t="s">
        <v>74</v>
      </c>
      <c r="T911" t="s">
        <v>75</v>
      </c>
      <c r="U911" t="s">
        <v>2795</v>
      </c>
      <c r="V911">
        <v>1199.8</v>
      </c>
      <c r="W911">
        <v>4</v>
      </c>
      <c r="X911" s="9">
        <f>Table1[[#This Row],[Discount]]</f>
        <v>0</v>
      </c>
      <c r="Y911">
        <v>0</v>
      </c>
      <c r="Z911">
        <v>323.94600000000003</v>
      </c>
    </row>
    <row r="912" spans="1:26" ht="16" x14ac:dyDescent="0.2">
      <c r="A912">
        <v>911</v>
      </c>
      <c r="B912" t="s">
        <v>2791</v>
      </c>
      <c r="C912" s="1">
        <v>41885</v>
      </c>
      <c r="D912">
        <f>YEAR(Table1[[#This Row],[Order Date]])</f>
        <v>2014</v>
      </c>
      <c r="E912">
        <f>MONTH(Table1[[#This Row],[Order Date]])</f>
        <v>9</v>
      </c>
      <c r="F912" t="str">
        <f>Table1[[#This Row],[Order Year]]&amp;"-"&amp;Table1[[#This Row],[Order Month]]</f>
        <v>2014-9</v>
      </c>
      <c r="G912" s="5">
        <f>YEAR(Table1[[#This Row],[Order Date]])*100 + MONTH(Table1[[#This Row],[Order Date]])</f>
        <v>201409</v>
      </c>
      <c r="H912" s="1">
        <v>41890</v>
      </c>
      <c r="I912" t="s">
        <v>53</v>
      </c>
      <c r="J912" t="s">
        <v>2792</v>
      </c>
      <c r="K912" t="s">
        <v>2793</v>
      </c>
      <c r="L912" t="s">
        <v>105</v>
      </c>
      <c r="M912" t="s">
        <v>30</v>
      </c>
      <c r="N912" t="s">
        <v>331</v>
      </c>
      <c r="O912" t="s">
        <v>241</v>
      </c>
      <c r="P912">
        <v>49201</v>
      </c>
      <c r="Q912" t="s">
        <v>108</v>
      </c>
      <c r="R912" t="s">
        <v>2796</v>
      </c>
      <c r="S912" t="s">
        <v>74</v>
      </c>
      <c r="T912" t="s">
        <v>164</v>
      </c>
      <c r="U912" t="s">
        <v>2797</v>
      </c>
      <c r="V912">
        <v>1928.7800000000002</v>
      </c>
      <c r="W912">
        <v>7</v>
      </c>
      <c r="X912" s="9">
        <f>Table1[[#This Row],[Discount]]</f>
        <v>0</v>
      </c>
      <c r="Y912">
        <v>0</v>
      </c>
      <c r="Z912">
        <v>829.37540000000024</v>
      </c>
    </row>
    <row r="913" spans="1:26" ht="16" x14ac:dyDescent="0.2">
      <c r="A913">
        <v>912</v>
      </c>
      <c r="B913" t="s">
        <v>2791</v>
      </c>
      <c r="C913" s="1">
        <v>41885</v>
      </c>
      <c r="D913">
        <f>YEAR(Table1[[#This Row],[Order Date]])</f>
        <v>2014</v>
      </c>
      <c r="E913">
        <f>MONTH(Table1[[#This Row],[Order Date]])</f>
        <v>9</v>
      </c>
      <c r="F913" t="str">
        <f>Table1[[#This Row],[Order Year]]&amp;"-"&amp;Table1[[#This Row],[Order Month]]</f>
        <v>2014-9</v>
      </c>
      <c r="G913" s="5">
        <f>YEAR(Table1[[#This Row],[Order Date]])*100 + MONTH(Table1[[#This Row],[Order Date]])</f>
        <v>201409</v>
      </c>
      <c r="H913" s="1">
        <v>41890</v>
      </c>
      <c r="I913" t="s">
        <v>53</v>
      </c>
      <c r="J913" t="s">
        <v>2792</v>
      </c>
      <c r="K913" t="s">
        <v>2793</v>
      </c>
      <c r="L913" t="s">
        <v>105</v>
      </c>
      <c r="M913" t="s">
        <v>30</v>
      </c>
      <c r="N913" t="s">
        <v>331</v>
      </c>
      <c r="O913" t="s">
        <v>241</v>
      </c>
      <c r="P913">
        <v>49201</v>
      </c>
      <c r="Q913" t="s">
        <v>108</v>
      </c>
      <c r="R913" t="s">
        <v>2798</v>
      </c>
      <c r="S913" t="s">
        <v>49</v>
      </c>
      <c r="T913" t="s">
        <v>62</v>
      </c>
      <c r="U913" t="s">
        <v>2799</v>
      </c>
      <c r="V913">
        <v>352.38</v>
      </c>
      <c r="W913">
        <v>2</v>
      </c>
      <c r="X913" s="9">
        <f>Table1[[#This Row],[Discount]]</f>
        <v>0</v>
      </c>
      <c r="Y913">
        <v>0</v>
      </c>
      <c r="Z913">
        <v>81.047399999999982</v>
      </c>
    </row>
    <row r="914" spans="1:26" ht="16" x14ac:dyDescent="0.2">
      <c r="A914">
        <v>913</v>
      </c>
      <c r="B914" t="s">
        <v>2800</v>
      </c>
      <c r="C914" s="1">
        <v>41060</v>
      </c>
      <c r="D914">
        <f>YEAR(Table1[[#This Row],[Order Date]])</f>
        <v>2012</v>
      </c>
      <c r="E914">
        <f>MONTH(Table1[[#This Row],[Order Date]])</f>
        <v>5</v>
      </c>
      <c r="F914" t="str">
        <f>Table1[[#This Row],[Order Year]]&amp;"-"&amp;Table1[[#This Row],[Order Month]]</f>
        <v>2012-5</v>
      </c>
      <c r="G914" s="5">
        <f>YEAR(Table1[[#This Row],[Order Date]])*100 + MONTH(Table1[[#This Row],[Order Date]])</f>
        <v>201205</v>
      </c>
      <c r="H914" s="1">
        <v>41067</v>
      </c>
      <c r="I914" t="s">
        <v>53</v>
      </c>
      <c r="J914" t="s">
        <v>2801</v>
      </c>
      <c r="K914" t="s">
        <v>2802</v>
      </c>
      <c r="L914" t="s">
        <v>105</v>
      </c>
      <c r="M914" t="s">
        <v>30</v>
      </c>
      <c r="N914" t="s">
        <v>2803</v>
      </c>
      <c r="O914" t="s">
        <v>750</v>
      </c>
      <c r="P914">
        <v>6360</v>
      </c>
      <c r="Q914" t="s">
        <v>151</v>
      </c>
      <c r="R914" t="s">
        <v>1365</v>
      </c>
      <c r="S914" t="s">
        <v>35</v>
      </c>
      <c r="T914" t="s">
        <v>68</v>
      </c>
      <c r="U914" t="s">
        <v>1366</v>
      </c>
      <c r="V914">
        <v>22.200000000000003</v>
      </c>
      <c r="W914">
        <v>6</v>
      </c>
      <c r="X914" s="9">
        <f>Table1[[#This Row],[Discount]]</f>
        <v>0</v>
      </c>
      <c r="Y914">
        <v>0</v>
      </c>
      <c r="Z914">
        <v>9.1020000000000021</v>
      </c>
    </row>
    <row r="915" spans="1:26" ht="16" x14ac:dyDescent="0.2">
      <c r="A915">
        <v>914</v>
      </c>
      <c r="B915" t="s">
        <v>2804</v>
      </c>
      <c r="C915" s="1">
        <v>41971</v>
      </c>
      <c r="D915">
        <f>YEAR(Table1[[#This Row],[Order Date]])</f>
        <v>2014</v>
      </c>
      <c r="E915">
        <f>MONTH(Table1[[#This Row],[Order Date]])</f>
        <v>11</v>
      </c>
      <c r="F915" t="str">
        <f>Table1[[#This Row],[Order Year]]&amp;"-"&amp;Table1[[#This Row],[Order Month]]</f>
        <v>2014-11</v>
      </c>
      <c r="G915" s="5">
        <f>YEAR(Table1[[#This Row],[Order Date]])*100 + MONTH(Table1[[#This Row],[Order Date]])</f>
        <v>201411</v>
      </c>
      <c r="H915" s="1">
        <v>41973</v>
      </c>
      <c r="I915" t="s">
        <v>191</v>
      </c>
      <c r="J915" t="s">
        <v>2608</v>
      </c>
      <c r="K915" t="s">
        <v>2609</v>
      </c>
      <c r="L915" t="s">
        <v>44</v>
      </c>
      <c r="M915" t="s">
        <v>30</v>
      </c>
      <c r="N915" t="s">
        <v>2551</v>
      </c>
      <c r="O915" t="s">
        <v>117</v>
      </c>
      <c r="P915">
        <v>53209</v>
      </c>
      <c r="Q915" t="s">
        <v>108</v>
      </c>
      <c r="R915" t="s">
        <v>1085</v>
      </c>
      <c r="S915" t="s">
        <v>35</v>
      </c>
      <c r="T915" t="s">
        <v>68</v>
      </c>
      <c r="U915" t="s">
        <v>1086</v>
      </c>
      <c r="V915">
        <v>46.94</v>
      </c>
      <c r="W915">
        <v>1</v>
      </c>
      <c r="X915" s="9">
        <f>Table1[[#This Row],[Discount]]</f>
        <v>0</v>
      </c>
      <c r="Y915">
        <v>0</v>
      </c>
      <c r="Z915">
        <v>19.2454</v>
      </c>
    </row>
    <row r="916" spans="1:26" ht="16" x14ac:dyDescent="0.2">
      <c r="A916">
        <v>915</v>
      </c>
      <c r="B916" t="s">
        <v>2804</v>
      </c>
      <c r="C916" s="1">
        <v>41971</v>
      </c>
      <c r="D916">
        <f>YEAR(Table1[[#This Row],[Order Date]])</f>
        <v>2014</v>
      </c>
      <c r="E916">
        <f>MONTH(Table1[[#This Row],[Order Date]])</f>
        <v>11</v>
      </c>
      <c r="F916" t="str">
        <f>Table1[[#This Row],[Order Year]]&amp;"-"&amp;Table1[[#This Row],[Order Month]]</f>
        <v>2014-11</v>
      </c>
      <c r="G916" s="5">
        <f>YEAR(Table1[[#This Row],[Order Date]])*100 + MONTH(Table1[[#This Row],[Order Date]])</f>
        <v>201411</v>
      </c>
      <c r="H916" s="1">
        <v>41973</v>
      </c>
      <c r="I916" t="s">
        <v>191</v>
      </c>
      <c r="J916" t="s">
        <v>2608</v>
      </c>
      <c r="K916" t="s">
        <v>2609</v>
      </c>
      <c r="L916" t="s">
        <v>44</v>
      </c>
      <c r="M916" t="s">
        <v>30</v>
      </c>
      <c r="N916" t="s">
        <v>2551</v>
      </c>
      <c r="O916" t="s">
        <v>117</v>
      </c>
      <c r="P916">
        <v>53209</v>
      </c>
      <c r="Q916" t="s">
        <v>108</v>
      </c>
      <c r="R916" t="s">
        <v>1583</v>
      </c>
      <c r="S916" t="s">
        <v>74</v>
      </c>
      <c r="T916" t="s">
        <v>164</v>
      </c>
      <c r="U916" t="s">
        <v>1584</v>
      </c>
      <c r="V916">
        <v>143.73000000000002</v>
      </c>
      <c r="W916">
        <v>9</v>
      </c>
      <c r="X916" s="9">
        <f>Table1[[#This Row],[Discount]]</f>
        <v>0</v>
      </c>
      <c r="Y916">
        <v>0</v>
      </c>
      <c r="Z916">
        <v>56.054700000000011</v>
      </c>
    </row>
    <row r="917" spans="1:26" ht="16" x14ac:dyDescent="0.2">
      <c r="A917">
        <v>916</v>
      </c>
      <c r="B917" t="s">
        <v>2805</v>
      </c>
      <c r="C917" s="1">
        <v>40709</v>
      </c>
      <c r="D917">
        <f>YEAR(Table1[[#This Row],[Order Date]])</f>
        <v>2011</v>
      </c>
      <c r="E917">
        <f>MONTH(Table1[[#This Row],[Order Date]])</f>
        <v>6</v>
      </c>
      <c r="F917" t="str">
        <f>Table1[[#This Row],[Order Year]]&amp;"-"&amp;Table1[[#This Row],[Order Month]]</f>
        <v>2011-6</v>
      </c>
      <c r="G917" s="5">
        <f>YEAR(Table1[[#This Row],[Order Date]])*100 + MONTH(Table1[[#This Row],[Order Date]])</f>
        <v>201106</v>
      </c>
      <c r="H917" s="1">
        <v>40715</v>
      </c>
      <c r="I917" t="s">
        <v>53</v>
      </c>
      <c r="J917" t="s">
        <v>1082</v>
      </c>
      <c r="K917" t="s">
        <v>1083</v>
      </c>
      <c r="L917" t="s">
        <v>44</v>
      </c>
      <c r="M917" t="s">
        <v>30</v>
      </c>
      <c r="N917" t="s">
        <v>681</v>
      </c>
      <c r="O917" t="s">
        <v>107</v>
      </c>
      <c r="P917">
        <v>78207</v>
      </c>
      <c r="Q917" t="s">
        <v>108</v>
      </c>
      <c r="R917" t="s">
        <v>2806</v>
      </c>
      <c r="S917" t="s">
        <v>35</v>
      </c>
      <c r="T917" t="s">
        <v>59</v>
      </c>
      <c r="U917" t="s">
        <v>2807</v>
      </c>
      <c r="V917">
        <v>99.918000000000006</v>
      </c>
      <c r="W917">
        <v>2</v>
      </c>
      <c r="X917" s="9">
        <f>Table1[[#This Row],[Discount]]</f>
        <v>0.3</v>
      </c>
      <c r="Y917">
        <v>0.3</v>
      </c>
      <c r="Z917">
        <v>-18.556200000000018</v>
      </c>
    </row>
    <row r="918" spans="1:26" ht="16" x14ac:dyDescent="0.2">
      <c r="A918">
        <v>917</v>
      </c>
      <c r="B918" t="s">
        <v>2805</v>
      </c>
      <c r="C918" s="1">
        <v>40709</v>
      </c>
      <c r="D918">
        <f>YEAR(Table1[[#This Row],[Order Date]])</f>
        <v>2011</v>
      </c>
      <c r="E918">
        <f>MONTH(Table1[[#This Row],[Order Date]])</f>
        <v>6</v>
      </c>
      <c r="F918" t="str">
        <f>Table1[[#This Row],[Order Year]]&amp;"-"&amp;Table1[[#This Row],[Order Month]]</f>
        <v>2011-6</v>
      </c>
      <c r="G918" s="5">
        <f>YEAR(Table1[[#This Row],[Order Date]])*100 + MONTH(Table1[[#This Row],[Order Date]])</f>
        <v>201106</v>
      </c>
      <c r="H918" s="1">
        <v>40715</v>
      </c>
      <c r="I918" t="s">
        <v>53</v>
      </c>
      <c r="J918" t="s">
        <v>1082</v>
      </c>
      <c r="K918" t="s">
        <v>1083</v>
      </c>
      <c r="L918" t="s">
        <v>44</v>
      </c>
      <c r="M918" t="s">
        <v>30</v>
      </c>
      <c r="N918" t="s">
        <v>681</v>
      </c>
      <c r="O918" t="s">
        <v>107</v>
      </c>
      <c r="P918">
        <v>78207</v>
      </c>
      <c r="Q918" t="s">
        <v>108</v>
      </c>
      <c r="R918" t="s">
        <v>1796</v>
      </c>
      <c r="S918" t="s">
        <v>35</v>
      </c>
      <c r="T918" t="s">
        <v>39</v>
      </c>
      <c r="U918" t="s">
        <v>1797</v>
      </c>
      <c r="V918">
        <v>797.94399999999996</v>
      </c>
      <c r="W918">
        <v>4</v>
      </c>
      <c r="X918" s="9">
        <f>Table1[[#This Row],[Discount]]</f>
        <v>0.3</v>
      </c>
      <c r="Y918">
        <v>0.3</v>
      </c>
      <c r="Z918">
        <v>-56.995999999999981</v>
      </c>
    </row>
    <row r="919" spans="1:26" ht="16" x14ac:dyDescent="0.2">
      <c r="A919">
        <v>918</v>
      </c>
      <c r="B919" t="s">
        <v>2805</v>
      </c>
      <c r="C919" s="1">
        <v>40709</v>
      </c>
      <c r="D919">
        <f>YEAR(Table1[[#This Row],[Order Date]])</f>
        <v>2011</v>
      </c>
      <c r="E919">
        <f>MONTH(Table1[[#This Row],[Order Date]])</f>
        <v>6</v>
      </c>
      <c r="F919" t="str">
        <f>Table1[[#This Row],[Order Year]]&amp;"-"&amp;Table1[[#This Row],[Order Month]]</f>
        <v>2011-6</v>
      </c>
      <c r="G919" s="5">
        <f>YEAR(Table1[[#This Row],[Order Date]])*100 + MONTH(Table1[[#This Row],[Order Date]])</f>
        <v>201106</v>
      </c>
      <c r="H919" s="1">
        <v>40715</v>
      </c>
      <c r="I919" t="s">
        <v>53</v>
      </c>
      <c r="J919" t="s">
        <v>1082</v>
      </c>
      <c r="K919" t="s">
        <v>1083</v>
      </c>
      <c r="L919" t="s">
        <v>44</v>
      </c>
      <c r="M919" t="s">
        <v>30</v>
      </c>
      <c r="N919" t="s">
        <v>681</v>
      </c>
      <c r="O919" t="s">
        <v>107</v>
      </c>
      <c r="P919">
        <v>78207</v>
      </c>
      <c r="Q919" t="s">
        <v>108</v>
      </c>
      <c r="R919" t="s">
        <v>1105</v>
      </c>
      <c r="S919" t="s">
        <v>49</v>
      </c>
      <c r="T919" t="s">
        <v>78</v>
      </c>
      <c r="U919" t="s">
        <v>1106</v>
      </c>
      <c r="V919">
        <v>8.5679999999999978</v>
      </c>
      <c r="W919">
        <v>3</v>
      </c>
      <c r="X919" s="9">
        <f>Table1[[#This Row],[Discount]]</f>
        <v>0.8</v>
      </c>
      <c r="Y919">
        <v>0.8</v>
      </c>
      <c r="Z919">
        <v>-14.5656</v>
      </c>
    </row>
    <row r="920" spans="1:26" ht="16" x14ac:dyDescent="0.2">
      <c r="A920">
        <v>919</v>
      </c>
      <c r="B920" t="s">
        <v>2808</v>
      </c>
      <c r="C920" s="1">
        <v>41339</v>
      </c>
      <c r="D920">
        <f>YEAR(Table1[[#This Row],[Order Date]])</f>
        <v>2013</v>
      </c>
      <c r="E920">
        <f>MONTH(Table1[[#This Row],[Order Date]])</f>
        <v>3</v>
      </c>
      <c r="F920" t="str">
        <f>Table1[[#This Row],[Order Year]]&amp;"-"&amp;Table1[[#This Row],[Order Month]]</f>
        <v>2013-3</v>
      </c>
      <c r="G920" s="5">
        <f>YEAR(Table1[[#This Row],[Order Date]])*100 + MONTH(Table1[[#This Row],[Order Date]])</f>
        <v>201303</v>
      </c>
      <c r="H920" s="1">
        <v>41345</v>
      </c>
      <c r="I920" t="s">
        <v>53</v>
      </c>
      <c r="J920" t="s">
        <v>2809</v>
      </c>
      <c r="K920" t="s">
        <v>2810</v>
      </c>
      <c r="L920" t="s">
        <v>44</v>
      </c>
      <c r="M920" t="s">
        <v>30</v>
      </c>
      <c r="N920" t="s">
        <v>818</v>
      </c>
      <c r="O920" t="s">
        <v>107</v>
      </c>
      <c r="P920">
        <v>75220</v>
      </c>
      <c r="Q920" t="s">
        <v>108</v>
      </c>
      <c r="R920" t="s">
        <v>2470</v>
      </c>
      <c r="S920" t="s">
        <v>49</v>
      </c>
      <c r="T920" t="s">
        <v>176</v>
      </c>
      <c r="U920" t="s">
        <v>2471</v>
      </c>
      <c r="V920">
        <v>149.352</v>
      </c>
      <c r="W920">
        <v>3</v>
      </c>
      <c r="X920" s="9">
        <f>Table1[[#This Row],[Discount]]</f>
        <v>0.2</v>
      </c>
      <c r="Y920">
        <v>0.2</v>
      </c>
      <c r="Z920">
        <v>50.40629999999998</v>
      </c>
    </row>
    <row r="921" spans="1:26" ht="16" x14ac:dyDescent="0.2">
      <c r="A921">
        <v>920</v>
      </c>
      <c r="B921" t="s">
        <v>2808</v>
      </c>
      <c r="C921" s="1">
        <v>41339</v>
      </c>
      <c r="D921">
        <f>YEAR(Table1[[#This Row],[Order Date]])</f>
        <v>2013</v>
      </c>
      <c r="E921">
        <f>MONTH(Table1[[#This Row],[Order Date]])</f>
        <v>3</v>
      </c>
      <c r="F921" t="str">
        <f>Table1[[#This Row],[Order Year]]&amp;"-"&amp;Table1[[#This Row],[Order Month]]</f>
        <v>2013-3</v>
      </c>
      <c r="G921" s="5">
        <f>YEAR(Table1[[#This Row],[Order Date]])*100 + MONTH(Table1[[#This Row],[Order Date]])</f>
        <v>201303</v>
      </c>
      <c r="H921" s="1">
        <v>41345</v>
      </c>
      <c r="I921" t="s">
        <v>53</v>
      </c>
      <c r="J921" t="s">
        <v>2809</v>
      </c>
      <c r="K921" t="s">
        <v>2810</v>
      </c>
      <c r="L921" t="s">
        <v>44</v>
      </c>
      <c r="M921" t="s">
        <v>30</v>
      </c>
      <c r="N921" t="s">
        <v>818</v>
      </c>
      <c r="O921" t="s">
        <v>107</v>
      </c>
      <c r="P921">
        <v>75220</v>
      </c>
      <c r="Q921" t="s">
        <v>108</v>
      </c>
      <c r="R921" t="s">
        <v>2811</v>
      </c>
      <c r="S921" t="s">
        <v>49</v>
      </c>
      <c r="T921" t="s">
        <v>62</v>
      </c>
      <c r="U921" t="s">
        <v>2812</v>
      </c>
      <c r="V921">
        <v>12.991999999999999</v>
      </c>
      <c r="W921">
        <v>1</v>
      </c>
      <c r="X921" s="9">
        <f>Table1[[#This Row],[Discount]]</f>
        <v>0.2</v>
      </c>
      <c r="Y921">
        <v>0.2</v>
      </c>
      <c r="Z921">
        <v>-0.81199999999999983</v>
      </c>
    </row>
    <row r="922" spans="1:26" ht="16" x14ac:dyDescent="0.2">
      <c r="A922">
        <v>921</v>
      </c>
      <c r="B922" t="s">
        <v>2813</v>
      </c>
      <c r="C922" s="1">
        <v>40882</v>
      </c>
      <c r="D922">
        <f>YEAR(Table1[[#This Row],[Order Date]])</f>
        <v>2011</v>
      </c>
      <c r="E922">
        <f>MONTH(Table1[[#This Row],[Order Date]])</f>
        <v>12</v>
      </c>
      <c r="F922" t="str">
        <f>Table1[[#This Row],[Order Year]]&amp;"-"&amp;Table1[[#This Row],[Order Month]]</f>
        <v>2011-12</v>
      </c>
      <c r="G922" s="5">
        <f>YEAR(Table1[[#This Row],[Order Date]])*100 + MONTH(Table1[[#This Row],[Order Date]])</f>
        <v>201112</v>
      </c>
      <c r="H922" s="1">
        <v>40889</v>
      </c>
      <c r="I922" t="s">
        <v>53</v>
      </c>
      <c r="J922" t="s">
        <v>987</v>
      </c>
      <c r="K922" t="s">
        <v>988</v>
      </c>
      <c r="L922" t="s">
        <v>29</v>
      </c>
      <c r="M922" t="s">
        <v>30</v>
      </c>
      <c r="N922" t="s">
        <v>2814</v>
      </c>
      <c r="O922" t="s">
        <v>322</v>
      </c>
      <c r="P922">
        <v>22304</v>
      </c>
      <c r="Q922" t="s">
        <v>33</v>
      </c>
      <c r="R922" t="s">
        <v>2243</v>
      </c>
      <c r="S922" t="s">
        <v>49</v>
      </c>
      <c r="T922" t="s">
        <v>62</v>
      </c>
      <c r="U922" t="s">
        <v>2244</v>
      </c>
      <c r="V922">
        <v>24.56</v>
      </c>
      <c r="W922">
        <v>2</v>
      </c>
      <c r="X922" s="9">
        <f>Table1[[#This Row],[Discount]]</f>
        <v>0</v>
      </c>
      <c r="Y922">
        <v>0</v>
      </c>
      <c r="Z922">
        <v>6.8767999999999994</v>
      </c>
    </row>
    <row r="923" spans="1:26" ht="16" x14ac:dyDescent="0.2">
      <c r="A923">
        <v>922</v>
      </c>
      <c r="B923" t="s">
        <v>2815</v>
      </c>
      <c r="C923" s="1">
        <v>41010</v>
      </c>
      <c r="D923">
        <f>YEAR(Table1[[#This Row],[Order Date]])</f>
        <v>2012</v>
      </c>
      <c r="E923">
        <f>MONTH(Table1[[#This Row],[Order Date]])</f>
        <v>4</v>
      </c>
      <c r="F923" t="str">
        <f>Table1[[#This Row],[Order Year]]&amp;"-"&amp;Table1[[#This Row],[Order Month]]</f>
        <v>2012-4</v>
      </c>
      <c r="G923" s="5">
        <f>YEAR(Table1[[#This Row],[Order Date]])*100 + MONTH(Table1[[#This Row],[Order Date]])</f>
        <v>201204</v>
      </c>
      <c r="H923" s="1">
        <v>41014</v>
      </c>
      <c r="I923" t="s">
        <v>53</v>
      </c>
      <c r="J923" t="s">
        <v>2816</v>
      </c>
      <c r="K923" t="s">
        <v>2817</v>
      </c>
      <c r="L923" t="s">
        <v>29</v>
      </c>
      <c r="M923" t="s">
        <v>30</v>
      </c>
      <c r="N923" t="s">
        <v>269</v>
      </c>
      <c r="O923" t="s">
        <v>270</v>
      </c>
      <c r="P923">
        <v>10009</v>
      </c>
      <c r="Q923" t="s">
        <v>151</v>
      </c>
      <c r="R923" t="s">
        <v>2818</v>
      </c>
      <c r="S923" t="s">
        <v>74</v>
      </c>
      <c r="T923" t="s">
        <v>164</v>
      </c>
      <c r="U923" t="s">
        <v>2819</v>
      </c>
      <c r="V923">
        <v>85.14</v>
      </c>
      <c r="W923">
        <v>3</v>
      </c>
      <c r="X923" s="9">
        <f>Table1[[#This Row],[Discount]]</f>
        <v>0</v>
      </c>
      <c r="Y923">
        <v>0</v>
      </c>
      <c r="Z923">
        <v>34.907399999999996</v>
      </c>
    </row>
    <row r="924" spans="1:26" ht="16" x14ac:dyDescent="0.2">
      <c r="A924">
        <v>923</v>
      </c>
      <c r="B924" t="s">
        <v>2815</v>
      </c>
      <c r="C924" s="1">
        <v>41010</v>
      </c>
      <c r="D924">
        <f>YEAR(Table1[[#This Row],[Order Date]])</f>
        <v>2012</v>
      </c>
      <c r="E924">
        <f>MONTH(Table1[[#This Row],[Order Date]])</f>
        <v>4</v>
      </c>
      <c r="F924" t="str">
        <f>Table1[[#This Row],[Order Year]]&amp;"-"&amp;Table1[[#This Row],[Order Month]]</f>
        <v>2012-4</v>
      </c>
      <c r="G924" s="5">
        <f>YEAR(Table1[[#This Row],[Order Date]])*100 + MONTH(Table1[[#This Row],[Order Date]])</f>
        <v>201204</v>
      </c>
      <c r="H924" s="1">
        <v>41014</v>
      </c>
      <c r="I924" t="s">
        <v>53</v>
      </c>
      <c r="J924" t="s">
        <v>2816</v>
      </c>
      <c r="K924" t="s">
        <v>2817</v>
      </c>
      <c r="L924" t="s">
        <v>29</v>
      </c>
      <c r="M924" t="s">
        <v>30</v>
      </c>
      <c r="N924" t="s">
        <v>269</v>
      </c>
      <c r="O924" t="s">
        <v>270</v>
      </c>
      <c r="P924">
        <v>10009</v>
      </c>
      <c r="Q924" t="s">
        <v>151</v>
      </c>
      <c r="R924" t="s">
        <v>2820</v>
      </c>
      <c r="S924" t="s">
        <v>74</v>
      </c>
      <c r="T924" t="s">
        <v>75</v>
      </c>
      <c r="U924" t="s">
        <v>2821</v>
      </c>
      <c r="V924">
        <v>21.99</v>
      </c>
      <c r="W924">
        <v>1</v>
      </c>
      <c r="X924" s="9">
        <f>Table1[[#This Row],[Discount]]</f>
        <v>0</v>
      </c>
      <c r="Y924">
        <v>0</v>
      </c>
      <c r="Z924">
        <v>10.555199999999999</v>
      </c>
    </row>
    <row r="925" spans="1:26" ht="16" x14ac:dyDescent="0.2">
      <c r="A925">
        <v>924</v>
      </c>
      <c r="B925" t="s">
        <v>2815</v>
      </c>
      <c r="C925" s="1">
        <v>41010</v>
      </c>
      <c r="D925">
        <f>YEAR(Table1[[#This Row],[Order Date]])</f>
        <v>2012</v>
      </c>
      <c r="E925">
        <f>MONTH(Table1[[#This Row],[Order Date]])</f>
        <v>4</v>
      </c>
      <c r="F925" t="str">
        <f>Table1[[#This Row],[Order Year]]&amp;"-"&amp;Table1[[#This Row],[Order Month]]</f>
        <v>2012-4</v>
      </c>
      <c r="G925" s="5">
        <f>YEAR(Table1[[#This Row],[Order Date]])*100 + MONTH(Table1[[#This Row],[Order Date]])</f>
        <v>201204</v>
      </c>
      <c r="H925" s="1">
        <v>41014</v>
      </c>
      <c r="I925" t="s">
        <v>53</v>
      </c>
      <c r="J925" t="s">
        <v>2816</v>
      </c>
      <c r="K925" t="s">
        <v>2817</v>
      </c>
      <c r="L925" t="s">
        <v>29</v>
      </c>
      <c r="M925" t="s">
        <v>30</v>
      </c>
      <c r="N925" t="s">
        <v>269</v>
      </c>
      <c r="O925" t="s">
        <v>270</v>
      </c>
      <c r="P925">
        <v>10009</v>
      </c>
      <c r="Q925" t="s">
        <v>151</v>
      </c>
      <c r="R925" t="s">
        <v>2822</v>
      </c>
      <c r="S925" t="s">
        <v>49</v>
      </c>
      <c r="T925" t="s">
        <v>81</v>
      </c>
      <c r="U925" t="s">
        <v>2823</v>
      </c>
      <c r="V925">
        <v>406.59999999999997</v>
      </c>
      <c r="W925">
        <v>5</v>
      </c>
      <c r="X925" s="9">
        <f>Table1[[#This Row],[Discount]]</f>
        <v>0</v>
      </c>
      <c r="Y925">
        <v>0</v>
      </c>
      <c r="Z925">
        <v>113.84799999999998</v>
      </c>
    </row>
    <row r="926" spans="1:26" ht="16" x14ac:dyDescent="0.2">
      <c r="A926">
        <v>925</v>
      </c>
      <c r="B926" t="s">
        <v>2824</v>
      </c>
      <c r="C926" s="1">
        <v>41533</v>
      </c>
      <c r="D926">
        <f>YEAR(Table1[[#This Row],[Order Date]])</f>
        <v>2013</v>
      </c>
      <c r="E926">
        <f>MONTH(Table1[[#This Row],[Order Date]])</f>
        <v>9</v>
      </c>
      <c r="F926" t="str">
        <f>Table1[[#This Row],[Order Year]]&amp;"-"&amp;Table1[[#This Row],[Order Month]]</f>
        <v>2013-9</v>
      </c>
      <c r="G926" s="5">
        <f>YEAR(Table1[[#This Row],[Order Date]])*100 + MONTH(Table1[[#This Row],[Order Date]])</f>
        <v>201309</v>
      </c>
      <c r="H926" s="1">
        <v>41538</v>
      </c>
      <c r="I926" t="s">
        <v>53</v>
      </c>
      <c r="J926" t="s">
        <v>2825</v>
      </c>
      <c r="K926" t="s">
        <v>2826</v>
      </c>
      <c r="L926" t="s">
        <v>44</v>
      </c>
      <c r="M926" t="s">
        <v>30</v>
      </c>
      <c r="N926" t="s">
        <v>269</v>
      </c>
      <c r="O926" t="s">
        <v>270</v>
      </c>
      <c r="P926">
        <v>10011</v>
      </c>
      <c r="Q926" t="s">
        <v>151</v>
      </c>
      <c r="R926" t="s">
        <v>519</v>
      </c>
      <c r="S926" t="s">
        <v>49</v>
      </c>
      <c r="T926" t="s">
        <v>78</v>
      </c>
      <c r="U926" t="s">
        <v>520</v>
      </c>
      <c r="V926">
        <v>841.5680000000001</v>
      </c>
      <c r="W926">
        <v>2</v>
      </c>
      <c r="X926" s="9">
        <f>Table1[[#This Row],[Discount]]</f>
        <v>0.2</v>
      </c>
      <c r="Y926">
        <v>0.2</v>
      </c>
      <c r="Z926">
        <v>294.54879999999991</v>
      </c>
    </row>
    <row r="927" spans="1:26" ht="16" x14ac:dyDescent="0.2">
      <c r="A927">
        <v>926</v>
      </c>
      <c r="B927" t="s">
        <v>2827</v>
      </c>
      <c r="C927" s="1">
        <v>40799</v>
      </c>
      <c r="D927">
        <f>YEAR(Table1[[#This Row],[Order Date]])</f>
        <v>2011</v>
      </c>
      <c r="E927">
        <f>MONTH(Table1[[#This Row],[Order Date]])</f>
        <v>9</v>
      </c>
      <c r="F927" t="str">
        <f>Table1[[#This Row],[Order Year]]&amp;"-"&amp;Table1[[#This Row],[Order Month]]</f>
        <v>2011-9</v>
      </c>
      <c r="G927" s="5">
        <f>YEAR(Table1[[#This Row],[Order Date]])*100 + MONTH(Table1[[#This Row],[Order Date]])</f>
        <v>201109</v>
      </c>
      <c r="H927" s="1">
        <v>40802</v>
      </c>
      <c r="I927" t="s">
        <v>191</v>
      </c>
      <c r="J927" t="s">
        <v>2828</v>
      </c>
      <c r="K927" t="s">
        <v>2829</v>
      </c>
      <c r="L927" t="s">
        <v>29</v>
      </c>
      <c r="M927" t="s">
        <v>30</v>
      </c>
      <c r="N927" t="s">
        <v>149</v>
      </c>
      <c r="O927" t="s">
        <v>150</v>
      </c>
      <c r="P927">
        <v>19143</v>
      </c>
      <c r="Q927" t="s">
        <v>151</v>
      </c>
      <c r="R927" t="s">
        <v>2830</v>
      </c>
      <c r="S927" t="s">
        <v>49</v>
      </c>
      <c r="T927" t="s">
        <v>93</v>
      </c>
      <c r="U927" t="s">
        <v>2831</v>
      </c>
      <c r="V927">
        <v>15.552000000000003</v>
      </c>
      <c r="W927">
        <v>3</v>
      </c>
      <c r="X927" s="9">
        <f>Table1[[#This Row],[Discount]]</f>
        <v>0.2</v>
      </c>
      <c r="Y927">
        <v>0.2</v>
      </c>
      <c r="Z927">
        <v>5.4432</v>
      </c>
    </row>
    <row r="928" spans="1:26" ht="16" x14ac:dyDescent="0.2">
      <c r="A928">
        <v>927</v>
      </c>
      <c r="B928" t="s">
        <v>2827</v>
      </c>
      <c r="C928" s="1">
        <v>40799</v>
      </c>
      <c r="D928">
        <f>YEAR(Table1[[#This Row],[Order Date]])</f>
        <v>2011</v>
      </c>
      <c r="E928">
        <f>MONTH(Table1[[#This Row],[Order Date]])</f>
        <v>9</v>
      </c>
      <c r="F928" t="str">
        <f>Table1[[#This Row],[Order Year]]&amp;"-"&amp;Table1[[#This Row],[Order Month]]</f>
        <v>2011-9</v>
      </c>
      <c r="G928" s="5">
        <f>YEAR(Table1[[#This Row],[Order Date]])*100 + MONTH(Table1[[#This Row],[Order Date]])</f>
        <v>201109</v>
      </c>
      <c r="H928" s="1">
        <v>40802</v>
      </c>
      <c r="I928" t="s">
        <v>191</v>
      </c>
      <c r="J928" t="s">
        <v>2828</v>
      </c>
      <c r="K928" t="s">
        <v>2829</v>
      </c>
      <c r="L928" t="s">
        <v>29</v>
      </c>
      <c r="M928" t="s">
        <v>30</v>
      </c>
      <c r="N928" t="s">
        <v>149</v>
      </c>
      <c r="O928" t="s">
        <v>150</v>
      </c>
      <c r="P928">
        <v>19143</v>
      </c>
      <c r="Q928" t="s">
        <v>151</v>
      </c>
      <c r="R928" t="s">
        <v>2832</v>
      </c>
      <c r="S928" t="s">
        <v>74</v>
      </c>
      <c r="T928" t="s">
        <v>164</v>
      </c>
      <c r="U928" t="s">
        <v>2833</v>
      </c>
      <c r="V928">
        <v>252.00000000000003</v>
      </c>
      <c r="W928">
        <v>5</v>
      </c>
      <c r="X928" s="9">
        <f>Table1[[#This Row],[Discount]]</f>
        <v>0.2</v>
      </c>
      <c r="Y928">
        <v>0.2</v>
      </c>
      <c r="Z928">
        <v>53.550000000000004</v>
      </c>
    </row>
    <row r="929" spans="1:26" ht="16" x14ac:dyDescent="0.2">
      <c r="A929">
        <v>928</v>
      </c>
      <c r="B929" t="s">
        <v>2834</v>
      </c>
      <c r="C929" s="1">
        <v>41187</v>
      </c>
      <c r="D929">
        <f>YEAR(Table1[[#This Row],[Order Date]])</f>
        <v>2012</v>
      </c>
      <c r="E929">
        <f>MONTH(Table1[[#This Row],[Order Date]])</f>
        <v>10</v>
      </c>
      <c r="F929" t="str">
        <f>Table1[[#This Row],[Order Year]]&amp;"-"&amp;Table1[[#This Row],[Order Month]]</f>
        <v>2012-10</v>
      </c>
      <c r="G929" s="5">
        <f>YEAR(Table1[[#This Row],[Order Date]])*100 + MONTH(Table1[[#This Row],[Order Date]])</f>
        <v>201210</v>
      </c>
      <c r="H929" s="1">
        <v>41191</v>
      </c>
      <c r="I929" t="s">
        <v>53</v>
      </c>
      <c r="J929" t="s">
        <v>2835</v>
      </c>
      <c r="K929" t="s">
        <v>2836</v>
      </c>
      <c r="L929" t="s">
        <v>105</v>
      </c>
      <c r="M929" t="s">
        <v>30</v>
      </c>
      <c r="N929" t="s">
        <v>321</v>
      </c>
      <c r="O929" t="s">
        <v>322</v>
      </c>
      <c r="P929">
        <v>22153</v>
      </c>
      <c r="Q929" t="s">
        <v>33</v>
      </c>
      <c r="R929" t="s">
        <v>1316</v>
      </c>
      <c r="S929" t="s">
        <v>49</v>
      </c>
      <c r="T929" t="s">
        <v>71</v>
      </c>
      <c r="U929" t="s">
        <v>1317</v>
      </c>
      <c r="V929">
        <v>46.2</v>
      </c>
      <c r="W929">
        <v>4</v>
      </c>
      <c r="X929" s="9">
        <f>Table1[[#This Row],[Discount]]</f>
        <v>0</v>
      </c>
      <c r="Y929">
        <v>0</v>
      </c>
      <c r="Z929">
        <v>12.936</v>
      </c>
    </row>
    <row r="930" spans="1:26" ht="16" x14ac:dyDescent="0.2">
      <c r="A930">
        <v>929</v>
      </c>
      <c r="B930" t="s">
        <v>2834</v>
      </c>
      <c r="C930" s="1">
        <v>41187</v>
      </c>
      <c r="D930">
        <f>YEAR(Table1[[#This Row],[Order Date]])</f>
        <v>2012</v>
      </c>
      <c r="E930">
        <f>MONTH(Table1[[#This Row],[Order Date]])</f>
        <v>10</v>
      </c>
      <c r="F930" t="str">
        <f>Table1[[#This Row],[Order Year]]&amp;"-"&amp;Table1[[#This Row],[Order Month]]</f>
        <v>2012-10</v>
      </c>
      <c r="G930" s="5">
        <f>YEAR(Table1[[#This Row],[Order Date]])*100 + MONTH(Table1[[#This Row],[Order Date]])</f>
        <v>201210</v>
      </c>
      <c r="H930" s="1">
        <v>41191</v>
      </c>
      <c r="I930" t="s">
        <v>53</v>
      </c>
      <c r="J930" t="s">
        <v>2835</v>
      </c>
      <c r="K930" t="s">
        <v>2836</v>
      </c>
      <c r="L930" t="s">
        <v>105</v>
      </c>
      <c r="M930" t="s">
        <v>30</v>
      </c>
      <c r="N930" t="s">
        <v>321</v>
      </c>
      <c r="O930" t="s">
        <v>322</v>
      </c>
      <c r="P930">
        <v>22153</v>
      </c>
      <c r="Q930" t="s">
        <v>33</v>
      </c>
      <c r="R930" t="s">
        <v>1334</v>
      </c>
      <c r="S930" t="s">
        <v>49</v>
      </c>
      <c r="T930" t="s">
        <v>81</v>
      </c>
      <c r="U930" t="s">
        <v>1335</v>
      </c>
      <c r="V930">
        <v>28.84</v>
      </c>
      <c r="W930">
        <v>2</v>
      </c>
      <c r="X930" s="9">
        <f>Table1[[#This Row],[Discount]]</f>
        <v>0</v>
      </c>
      <c r="Y930">
        <v>0</v>
      </c>
      <c r="Z930">
        <v>9.517199999999999</v>
      </c>
    </row>
    <row r="931" spans="1:26" ht="16" x14ac:dyDescent="0.2">
      <c r="A931">
        <v>930</v>
      </c>
      <c r="B931" t="s">
        <v>2837</v>
      </c>
      <c r="C931" s="1">
        <v>41744</v>
      </c>
      <c r="D931">
        <f>YEAR(Table1[[#This Row],[Order Date]])</f>
        <v>2014</v>
      </c>
      <c r="E931">
        <f>MONTH(Table1[[#This Row],[Order Date]])</f>
        <v>4</v>
      </c>
      <c r="F931" t="str">
        <f>Table1[[#This Row],[Order Year]]&amp;"-"&amp;Table1[[#This Row],[Order Month]]</f>
        <v>2014-4</v>
      </c>
      <c r="G931" s="5">
        <f>YEAR(Table1[[#This Row],[Order Date]])*100 + MONTH(Table1[[#This Row],[Order Date]])</f>
        <v>201404</v>
      </c>
      <c r="H931" s="1">
        <v>41747</v>
      </c>
      <c r="I931" t="s">
        <v>191</v>
      </c>
      <c r="J931" t="s">
        <v>2246</v>
      </c>
      <c r="K931" t="s">
        <v>2247</v>
      </c>
      <c r="L931" t="s">
        <v>29</v>
      </c>
      <c r="M931" t="s">
        <v>30</v>
      </c>
      <c r="N931" t="s">
        <v>2838</v>
      </c>
      <c r="O931" t="s">
        <v>501</v>
      </c>
      <c r="P931">
        <v>43615</v>
      </c>
      <c r="Q931" t="s">
        <v>151</v>
      </c>
      <c r="R931" t="s">
        <v>1892</v>
      </c>
      <c r="S931" t="s">
        <v>49</v>
      </c>
      <c r="T931" t="s">
        <v>71</v>
      </c>
      <c r="U931" t="s">
        <v>1893</v>
      </c>
      <c r="V931">
        <v>14.592000000000002</v>
      </c>
      <c r="W931">
        <v>3</v>
      </c>
      <c r="X931" s="9">
        <f>Table1[[#This Row],[Discount]]</f>
        <v>0.2</v>
      </c>
      <c r="Y931">
        <v>0.2</v>
      </c>
      <c r="Z931">
        <v>2.5535999999999985</v>
      </c>
    </row>
    <row r="932" spans="1:26" ht="16" x14ac:dyDescent="0.2">
      <c r="A932">
        <v>931</v>
      </c>
      <c r="B932" t="s">
        <v>2837</v>
      </c>
      <c r="C932" s="1">
        <v>41744</v>
      </c>
      <c r="D932">
        <f>YEAR(Table1[[#This Row],[Order Date]])</f>
        <v>2014</v>
      </c>
      <c r="E932">
        <f>MONTH(Table1[[#This Row],[Order Date]])</f>
        <v>4</v>
      </c>
      <c r="F932" t="str">
        <f>Table1[[#This Row],[Order Year]]&amp;"-"&amp;Table1[[#This Row],[Order Month]]</f>
        <v>2014-4</v>
      </c>
      <c r="G932" s="5">
        <f>YEAR(Table1[[#This Row],[Order Date]])*100 + MONTH(Table1[[#This Row],[Order Date]])</f>
        <v>201404</v>
      </c>
      <c r="H932" s="1">
        <v>41747</v>
      </c>
      <c r="I932" t="s">
        <v>191</v>
      </c>
      <c r="J932" t="s">
        <v>2246</v>
      </c>
      <c r="K932" t="s">
        <v>2247</v>
      </c>
      <c r="L932" t="s">
        <v>29</v>
      </c>
      <c r="M932" t="s">
        <v>30</v>
      </c>
      <c r="N932" t="s">
        <v>2838</v>
      </c>
      <c r="O932" t="s">
        <v>501</v>
      </c>
      <c r="P932">
        <v>43615</v>
      </c>
      <c r="Q932" t="s">
        <v>151</v>
      </c>
      <c r="R932" t="s">
        <v>2839</v>
      </c>
      <c r="S932" t="s">
        <v>49</v>
      </c>
      <c r="T932" t="s">
        <v>71</v>
      </c>
      <c r="U932" t="s">
        <v>2840</v>
      </c>
      <c r="V932">
        <v>89.855999999999995</v>
      </c>
      <c r="W932">
        <v>3</v>
      </c>
      <c r="X932" s="9">
        <f>Table1[[#This Row],[Discount]]</f>
        <v>0.2</v>
      </c>
      <c r="Y932">
        <v>0.2</v>
      </c>
      <c r="Z932">
        <v>21.340800000000002</v>
      </c>
    </row>
    <row r="933" spans="1:26" ht="16" x14ac:dyDescent="0.2">
      <c r="A933">
        <v>932</v>
      </c>
      <c r="B933" t="s">
        <v>2837</v>
      </c>
      <c r="C933" s="1">
        <v>41744</v>
      </c>
      <c r="D933">
        <f>YEAR(Table1[[#This Row],[Order Date]])</f>
        <v>2014</v>
      </c>
      <c r="E933">
        <f>MONTH(Table1[[#This Row],[Order Date]])</f>
        <v>4</v>
      </c>
      <c r="F933" t="str">
        <f>Table1[[#This Row],[Order Year]]&amp;"-"&amp;Table1[[#This Row],[Order Month]]</f>
        <v>2014-4</v>
      </c>
      <c r="G933" s="5">
        <f>YEAR(Table1[[#This Row],[Order Date]])*100 + MONTH(Table1[[#This Row],[Order Date]])</f>
        <v>201404</v>
      </c>
      <c r="H933" s="1">
        <v>41747</v>
      </c>
      <c r="I933" t="s">
        <v>191</v>
      </c>
      <c r="J933" t="s">
        <v>2246</v>
      </c>
      <c r="K933" t="s">
        <v>2247</v>
      </c>
      <c r="L933" t="s">
        <v>29</v>
      </c>
      <c r="M933" t="s">
        <v>30</v>
      </c>
      <c r="N933" t="s">
        <v>2838</v>
      </c>
      <c r="O933" t="s">
        <v>501</v>
      </c>
      <c r="P933">
        <v>43615</v>
      </c>
      <c r="Q933" t="s">
        <v>151</v>
      </c>
      <c r="R933" t="s">
        <v>2375</v>
      </c>
      <c r="S933" t="s">
        <v>49</v>
      </c>
      <c r="T933" t="s">
        <v>93</v>
      </c>
      <c r="U933" t="s">
        <v>2376</v>
      </c>
      <c r="V933">
        <v>13.872000000000002</v>
      </c>
      <c r="W933">
        <v>3</v>
      </c>
      <c r="X933" s="9">
        <f>Table1[[#This Row],[Discount]]</f>
        <v>0.2</v>
      </c>
      <c r="Y933">
        <v>0.2</v>
      </c>
      <c r="Z933">
        <v>5.0286000000000008</v>
      </c>
    </row>
    <row r="934" spans="1:26" ht="16" x14ac:dyDescent="0.2">
      <c r="A934">
        <v>933</v>
      </c>
      <c r="B934" t="s">
        <v>2841</v>
      </c>
      <c r="C934" s="1">
        <v>41885</v>
      </c>
      <c r="D934">
        <f>YEAR(Table1[[#This Row],[Order Date]])</f>
        <v>2014</v>
      </c>
      <c r="E934">
        <f>MONTH(Table1[[#This Row],[Order Date]])</f>
        <v>9</v>
      </c>
      <c r="F934" t="str">
        <f>Table1[[#This Row],[Order Year]]&amp;"-"&amp;Table1[[#This Row],[Order Month]]</f>
        <v>2014-9</v>
      </c>
      <c r="G934" s="5">
        <f>YEAR(Table1[[#This Row],[Order Date]])*100 + MONTH(Table1[[#This Row],[Order Date]])</f>
        <v>201409</v>
      </c>
      <c r="H934" s="1">
        <v>41889</v>
      </c>
      <c r="I934" t="s">
        <v>53</v>
      </c>
      <c r="J934" t="s">
        <v>2842</v>
      </c>
      <c r="K934" t="s">
        <v>2843</v>
      </c>
      <c r="L934" t="s">
        <v>29</v>
      </c>
      <c r="M934" t="s">
        <v>30</v>
      </c>
      <c r="N934" t="s">
        <v>149</v>
      </c>
      <c r="O934" t="s">
        <v>150</v>
      </c>
      <c r="P934">
        <v>19140</v>
      </c>
      <c r="Q934" t="s">
        <v>151</v>
      </c>
      <c r="R934" t="s">
        <v>2844</v>
      </c>
      <c r="S934" t="s">
        <v>49</v>
      </c>
      <c r="T934" t="s">
        <v>93</v>
      </c>
      <c r="U934" t="s">
        <v>2845</v>
      </c>
      <c r="V934">
        <v>12.192</v>
      </c>
      <c r="W934">
        <v>3</v>
      </c>
      <c r="X934" s="9">
        <f>Table1[[#This Row],[Discount]]</f>
        <v>0.2</v>
      </c>
      <c r="Y934">
        <v>0.2</v>
      </c>
      <c r="Z934">
        <v>4.1147999999999998</v>
      </c>
    </row>
    <row r="935" spans="1:26" ht="16" x14ac:dyDescent="0.2">
      <c r="A935">
        <v>934</v>
      </c>
      <c r="B935" t="s">
        <v>2846</v>
      </c>
      <c r="C935" s="1">
        <v>41446</v>
      </c>
      <c r="D935">
        <f>YEAR(Table1[[#This Row],[Order Date]])</f>
        <v>2013</v>
      </c>
      <c r="E935">
        <f>MONTH(Table1[[#This Row],[Order Date]])</f>
        <v>6</v>
      </c>
      <c r="F935" t="str">
        <f>Table1[[#This Row],[Order Year]]&amp;"-"&amp;Table1[[#This Row],[Order Month]]</f>
        <v>2013-6</v>
      </c>
      <c r="G935" s="5">
        <f>YEAR(Table1[[#This Row],[Order Date]])*100 + MONTH(Table1[[#This Row],[Order Date]])</f>
        <v>201306</v>
      </c>
      <c r="H935" s="1">
        <v>41450</v>
      </c>
      <c r="I935" t="s">
        <v>53</v>
      </c>
      <c r="J935" t="s">
        <v>2847</v>
      </c>
      <c r="K935" t="s">
        <v>2848</v>
      </c>
      <c r="L935" t="s">
        <v>105</v>
      </c>
      <c r="M935" t="s">
        <v>30</v>
      </c>
      <c r="N935" t="s">
        <v>149</v>
      </c>
      <c r="O935" t="s">
        <v>150</v>
      </c>
      <c r="P935">
        <v>19120</v>
      </c>
      <c r="Q935" t="s">
        <v>151</v>
      </c>
      <c r="R935" t="s">
        <v>2849</v>
      </c>
      <c r="S935" t="s">
        <v>49</v>
      </c>
      <c r="T935" t="s">
        <v>93</v>
      </c>
      <c r="U935" t="s">
        <v>2850</v>
      </c>
      <c r="V935">
        <v>45.056000000000004</v>
      </c>
      <c r="W935">
        <v>8</v>
      </c>
      <c r="X935" s="9">
        <f>Table1[[#This Row],[Discount]]</f>
        <v>0.2</v>
      </c>
      <c r="Y935">
        <v>0.2</v>
      </c>
      <c r="Z935">
        <v>15.206399999999997</v>
      </c>
    </row>
    <row r="936" spans="1:26" ht="16" x14ac:dyDescent="0.2">
      <c r="A936">
        <v>935</v>
      </c>
      <c r="B936" t="s">
        <v>2846</v>
      </c>
      <c r="C936" s="1">
        <v>41446</v>
      </c>
      <c r="D936">
        <f>YEAR(Table1[[#This Row],[Order Date]])</f>
        <v>2013</v>
      </c>
      <c r="E936">
        <f>MONTH(Table1[[#This Row],[Order Date]])</f>
        <v>6</v>
      </c>
      <c r="F936" t="str">
        <f>Table1[[#This Row],[Order Year]]&amp;"-"&amp;Table1[[#This Row],[Order Month]]</f>
        <v>2013-6</v>
      </c>
      <c r="G936" s="5">
        <f>YEAR(Table1[[#This Row],[Order Date]])*100 + MONTH(Table1[[#This Row],[Order Date]])</f>
        <v>201306</v>
      </c>
      <c r="H936" s="1">
        <v>41450</v>
      </c>
      <c r="I936" t="s">
        <v>53</v>
      </c>
      <c r="J936" t="s">
        <v>2847</v>
      </c>
      <c r="K936" t="s">
        <v>2848</v>
      </c>
      <c r="L936" t="s">
        <v>105</v>
      </c>
      <c r="M936" t="s">
        <v>30</v>
      </c>
      <c r="N936" t="s">
        <v>149</v>
      </c>
      <c r="O936" t="s">
        <v>150</v>
      </c>
      <c r="P936">
        <v>19120</v>
      </c>
      <c r="Q936" t="s">
        <v>151</v>
      </c>
      <c r="R936" t="s">
        <v>2851</v>
      </c>
      <c r="S936" t="s">
        <v>49</v>
      </c>
      <c r="T936" t="s">
        <v>78</v>
      </c>
      <c r="U936" t="s">
        <v>2852</v>
      </c>
      <c r="V936">
        <v>29.718000000000007</v>
      </c>
      <c r="W936">
        <v>6</v>
      </c>
      <c r="X936" s="9">
        <f>Table1[[#This Row],[Discount]]</f>
        <v>0.7</v>
      </c>
      <c r="Y936">
        <v>0.7</v>
      </c>
      <c r="Z936">
        <v>-21.793199999999992</v>
      </c>
    </row>
    <row r="937" spans="1:26" ht="16" x14ac:dyDescent="0.2">
      <c r="A937">
        <v>936</v>
      </c>
      <c r="B937" t="s">
        <v>2846</v>
      </c>
      <c r="C937" s="1">
        <v>41446</v>
      </c>
      <c r="D937">
        <f>YEAR(Table1[[#This Row],[Order Date]])</f>
        <v>2013</v>
      </c>
      <c r="E937">
        <f>MONTH(Table1[[#This Row],[Order Date]])</f>
        <v>6</v>
      </c>
      <c r="F937" t="str">
        <f>Table1[[#This Row],[Order Year]]&amp;"-"&amp;Table1[[#This Row],[Order Month]]</f>
        <v>2013-6</v>
      </c>
      <c r="G937" s="5">
        <f>YEAR(Table1[[#This Row],[Order Date]])*100 + MONTH(Table1[[#This Row],[Order Date]])</f>
        <v>201306</v>
      </c>
      <c r="H937" s="1">
        <v>41450</v>
      </c>
      <c r="I937" t="s">
        <v>53</v>
      </c>
      <c r="J937" t="s">
        <v>2847</v>
      </c>
      <c r="K937" t="s">
        <v>2848</v>
      </c>
      <c r="L937" t="s">
        <v>105</v>
      </c>
      <c r="M937" t="s">
        <v>30</v>
      </c>
      <c r="N937" t="s">
        <v>149</v>
      </c>
      <c r="O937" t="s">
        <v>150</v>
      </c>
      <c r="P937">
        <v>19120</v>
      </c>
      <c r="Q937" t="s">
        <v>151</v>
      </c>
      <c r="R937" t="s">
        <v>2646</v>
      </c>
      <c r="S937" t="s">
        <v>49</v>
      </c>
      <c r="T937" t="s">
        <v>93</v>
      </c>
      <c r="U937" t="s">
        <v>2647</v>
      </c>
      <c r="V937">
        <v>15.552000000000003</v>
      </c>
      <c r="W937">
        <v>3</v>
      </c>
      <c r="X937" s="9">
        <f>Table1[[#This Row],[Discount]]</f>
        <v>0.2</v>
      </c>
      <c r="Y937">
        <v>0.2</v>
      </c>
      <c r="Z937">
        <v>5.4432</v>
      </c>
    </row>
    <row r="938" spans="1:26" ht="16" x14ac:dyDescent="0.2">
      <c r="A938">
        <v>937</v>
      </c>
      <c r="B938" t="s">
        <v>2846</v>
      </c>
      <c r="C938" s="1">
        <v>41446</v>
      </c>
      <c r="D938">
        <f>YEAR(Table1[[#This Row],[Order Date]])</f>
        <v>2013</v>
      </c>
      <c r="E938">
        <f>MONTH(Table1[[#This Row],[Order Date]])</f>
        <v>6</v>
      </c>
      <c r="F938" t="str">
        <f>Table1[[#This Row],[Order Year]]&amp;"-"&amp;Table1[[#This Row],[Order Month]]</f>
        <v>2013-6</v>
      </c>
      <c r="G938" s="5">
        <f>YEAR(Table1[[#This Row],[Order Date]])*100 + MONTH(Table1[[#This Row],[Order Date]])</f>
        <v>201306</v>
      </c>
      <c r="H938" s="1">
        <v>41450</v>
      </c>
      <c r="I938" t="s">
        <v>53</v>
      </c>
      <c r="J938" t="s">
        <v>2847</v>
      </c>
      <c r="K938" t="s">
        <v>2848</v>
      </c>
      <c r="L938" t="s">
        <v>105</v>
      </c>
      <c r="M938" t="s">
        <v>30</v>
      </c>
      <c r="N938" t="s">
        <v>149</v>
      </c>
      <c r="O938" t="s">
        <v>150</v>
      </c>
      <c r="P938">
        <v>19120</v>
      </c>
      <c r="Q938" t="s">
        <v>151</v>
      </c>
      <c r="R938" t="s">
        <v>600</v>
      </c>
      <c r="S938" t="s">
        <v>49</v>
      </c>
      <c r="T938" t="s">
        <v>81</v>
      </c>
      <c r="U938" t="s">
        <v>601</v>
      </c>
      <c r="V938">
        <v>447.69600000000003</v>
      </c>
      <c r="W938">
        <v>2</v>
      </c>
      <c r="X938" s="9">
        <f>Table1[[#This Row],[Discount]]</f>
        <v>0.2</v>
      </c>
      <c r="Y938">
        <v>0.2</v>
      </c>
      <c r="Z938">
        <v>33.577199999999976</v>
      </c>
    </row>
    <row r="939" spans="1:26" ht="16" x14ac:dyDescent="0.2">
      <c r="A939">
        <v>938</v>
      </c>
      <c r="B939" t="s">
        <v>2853</v>
      </c>
      <c r="C939" s="1">
        <v>41949</v>
      </c>
      <c r="D939">
        <f>YEAR(Table1[[#This Row],[Order Date]])</f>
        <v>2014</v>
      </c>
      <c r="E939">
        <f>MONTH(Table1[[#This Row],[Order Date]])</f>
        <v>11</v>
      </c>
      <c r="F939" t="str">
        <f>Table1[[#This Row],[Order Year]]&amp;"-"&amp;Table1[[#This Row],[Order Month]]</f>
        <v>2014-11</v>
      </c>
      <c r="G939" s="5">
        <f>YEAR(Table1[[#This Row],[Order Date]])*100 + MONTH(Table1[[#This Row],[Order Date]])</f>
        <v>201411</v>
      </c>
      <c r="H939" s="1">
        <v>41950</v>
      </c>
      <c r="I939" t="s">
        <v>191</v>
      </c>
      <c r="J939" t="s">
        <v>218</v>
      </c>
      <c r="K939" t="s">
        <v>219</v>
      </c>
      <c r="L939" t="s">
        <v>44</v>
      </c>
      <c r="M939" t="s">
        <v>30</v>
      </c>
      <c r="N939" t="s">
        <v>2854</v>
      </c>
      <c r="O939" t="s">
        <v>671</v>
      </c>
      <c r="P939">
        <v>87401</v>
      </c>
      <c r="Q939" t="s">
        <v>47</v>
      </c>
      <c r="R939" t="s">
        <v>1314</v>
      </c>
      <c r="S939" t="s">
        <v>74</v>
      </c>
      <c r="T939" t="s">
        <v>164</v>
      </c>
      <c r="U939" t="s">
        <v>1315</v>
      </c>
      <c r="V939">
        <v>159.99</v>
      </c>
      <c r="W939">
        <v>1</v>
      </c>
      <c r="X939" s="9">
        <f>Table1[[#This Row],[Discount]]</f>
        <v>0</v>
      </c>
      <c r="Y939">
        <v>0</v>
      </c>
      <c r="Z939">
        <v>54.396599999999992</v>
      </c>
    </row>
    <row r="940" spans="1:26" ht="16" x14ac:dyDescent="0.2">
      <c r="A940">
        <v>939</v>
      </c>
      <c r="B940" t="s">
        <v>2855</v>
      </c>
      <c r="C940" s="1">
        <v>41256</v>
      </c>
      <c r="D940">
        <f>YEAR(Table1[[#This Row],[Order Date]])</f>
        <v>2012</v>
      </c>
      <c r="E940">
        <f>MONTH(Table1[[#This Row],[Order Date]])</f>
        <v>12</v>
      </c>
      <c r="F940" t="str">
        <f>Table1[[#This Row],[Order Year]]&amp;"-"&amp;Table1[[#This Row],[Order Month]]</f>
        <v>2012-12</v>
      </c>
      <c r="G940" s="5">
        <f>YEAR(Table1[[#This Row],[Order Date]])*100 + MONTH(Table1[[#This Row],[Order Date]])</f>
        <v>201212</v>
      </c>
      <c r="H940" s="1">
        <v>41260</v>
      </c>
      <c r="I940" t="s">
        <v>53</v>
      </c>
      <c r="J940" t="s">
        <v>2856</v>
      </c>
      <c r="K940" t="s">
        <v>2857</v>
      </c>
      <c r="L940" t="s">
        <v>44</v>
      </c>
      <c r="M940" t="s">
        <v>30</v>
      </c>
      <c r="N940" t="s">
        <v>2858</v>
      </c>
      <c r="O940" t="s">
        <v>46</v>
      </c>
      <c r="P940">
        <v>92503</v>
      </c>
      <c r="Q940" t="s">
        <v>47</v>
      </c>
      <c r="R940" t="s">
        <v>2859</v>
      </c>
      <c r="S940" t="s">
        <v>49</v>
      </c>
      <c r="T940" t="s">
        <v>93</v>
      </c>
      <c r="U940" t="s">
        <v>2860</v>
      </c>
      <c r="V940">
        <v>12.96</v>
      </c>
      <c r="W940">
        <v>2</v>
      </c>
      <c r="X940" s="9">
        <f>Table1[[#This Row],[Discount]]</f>
        <v>0</v>
      </c>
      <c r="Y940">
        <v>0</v>
      </c>
      <c r="Z940">
        <v>6.2208000000000006</v>
      </c>
    </row>
    <row r="941" spans="1:26" ht="16" x14ac:dyDescent="0.2">
      <c r="A941">
        <v>940</v>
      </c>
      <c r="B941" t="s">
        <v>2855</v>
      </c>
      <c r="C941" s="1">
        <v>41256</v>
      </c>
      <c r="D941">
        <f>YEAR(Table1[[#This Row],[Order Date]])</f>
        <v>2012</v>
      </c>
      <c r="E941">
        <f>MONTH(Table1[[#This Row],[Order Date]])</f>
        <v>12</v>
      </c>
      <c r="F941" t="str">
        <f>Table1[[#This Row],[Order Year]]&amp;"-"&amp;Table1[[#This Row],[Order Month]]</f>
        <v>2012-12</v>
      </c>
      <c r="G941" s="5">
        <f>YEAR(Table1[[#This Row],[Order Date]])*100 + MONTH(Table1[[#This Row],[Order Date]])</f>
        <v>201212</v>
      </c>
      <c r="H941" s="1">
        <v>41260</v>
      </c>
      <c r="I941" t="s">
        <v>53</v>
      </c>
      <c r="J941" t="s">
        <v>2856</v>
      </c>
      <c r="K941" t="s">
        <v>2857</v>
      </c>
      <c r="L941" t="s">
        <v>44</v>
      </c>
      <c r="M941" t="s">
        <v>30</v>
      </c>
      <c r="N941" t="s">
        <v>2858</v>
      </c>
      <c r="O941" t="s">
        <v>46</v>
      </c>
      <c r="P941">
        <v>92503</v>
      </c>
      <c r="Q941" t="s">
        <v>47</v>
      </c>
      <c r="R941" t="s">
        <v>2861</v>
      </c>
      <c r="S941" t="s">
        <v>49</v>
      </c>
      <c r="T941" t="s">
        <v>81</v>
      </c>
      <c r="U941" t="s">
        <v>2862</v>
      </c>
      <c r="V941">
        <v>134.47999999999999</v>
      </c>
      <c r="W941">
        <v>4</v>
      </c>
      <c r="X941" s="9">
        <f>Table1[[#This Row],[Discount]]</f>
        <v>0</v>
      </c>
      <c r="Y941">
        <v>0</v>
      </c>
      <c r="Z941">
        <v>34.964799999999997</v>
      </c>
    </row>
    <row r="942" spans="1:26" ht="16" x14ac:dyDescent="0.2">
      <c r="A942">
        <v>941</v>
      </c>
      <c r="B942" t="s">
        <v>2863</v>
      </c>
      <c r="C942" s="1">
        <v>41445</v>
      </c>
      <c r="D942">
        <f>YEAR(Table1[[#This Row],[Order Date]])</f>
        <v>2013</v>
      </c>
      <c r="E942">
        <f>MONTH(Table1[[#This Row],[Order Date]])</f>
        <v>6</v>
      </c>
      <c r="F942" t="str">
        <f>Table1[[#This Row],[Order Year]]&amp;"-"&amp;Table1[[#This Row],[Order Month]]</f>
        <v>2013-6</v>
      </c>
      <c r="G942" s="5">
        <f>YEAR(Table1[[#This Row],[Order Date]])*100 + MONTH(Table1[[#This Row],[Order Date]])</f>
        <v>201306</v>
      </c>
      <c r="H942" s="1">
        <v>41446</v>
      </c>
      <c r="I942" t="s">
        <v>191</v>
      </c>
      <c r="J942" t="s">
        <v>2864</v>
      </c>
      <c r="K942" t="s">
        <v>2865</v>
      </c>
      <c r="L942" t="s">
        <v>44</v>
      </c>
      <c r="M942" t="s">
        <v>30</v>
      </c>
      <c r="N942" t="s">
        <v>130</v>
      </c>
      <c r="O942" t="s">
        <v>46</v>
      </c>
      <c r="P942">
        <v>94110</v>
      </c>
      <c r="Q942" t="s">
        <v>47</v>
      </c>
      <c r="R942" t="s">
        <v>2866</v>
      </c>
      <c r="S942" t="s">
        <v>49</v>
      </c>
      <c r="T942" t="s">
        <v>93</v>
      </c>
      <c r="U942" t="s">
        <v>2867</v>
      </c>
      <c r="V942">
        <v>17.12</v>
      </c>
      <c r="W942">
        <v>2</v>
      </c>
      <c r="X942" s="9">
        <f>Table1[[#This Row],[Discount]]</f>
        <v>0</v>
      </c>
      <c r="Y942">
        <v>0</v>
      </c>
      <c r="Z942">
        <v>8.0464000000000002</v>
      </c>
    </row>
    <row r="943" spans="1:26" ht="16" x14ac:dyDescent="0.2">
      <c r="A943">
        <v>942</v>
      </c>
      <c r="B943" t="s">
        <v>2868</v>
      </c>
      <c r="C943" s="1">
        <v>41622</v>
      </c>
      <c r="D943">
        <f>YEAR(Table1[[#This Row],[Order Date]])</f>
        <v>2013</v>
      </c>
      <c r="E943">
        <f>MONTH(Table1[[#This Row],[Order Date]])</f>
        <v>12</v>
      </c>
      <c r="F943" t="str">
        <f>Table1[[#This Row],[Order Year]]&amp;"-"&amp;Table1[[#This Row],[Order Month]]</f>
        <v>2013-12</v>
      </c>
      <c r="G943" s="5">
        <f>YEAR(Table1[[#This Row],[Order Date]])*100 + MONTH(Table1[[#This Row],[Order Date]])</f>
        <v>201312</v>
      </c>
      <c r="H943" s="1">
        <v>41629</v>
      </c>
      <c r="I943" t="s">
        <v>53</v>
      </c>
      <c r="J943" t="s">
        <v>2809</v>
      </c>
      <c r="K943" t="s">
        <v>2810</v>
      </c>
      <c r="L943" t="s">
        <v>44</v>
      </c>
      <c r="M943" t="s">
        <v>30</v>
      </c>
      <c r="N943" t="s">
        <v>2869</v>
      </c>
      <c r="O943" t="s">
        <v>46</v>
      </c>
      <c r="P943">
        <v>90503</v>
      </c>
      <c r="Q943" t="s">
        <v>47</v>
      </c>
      <c r="R943" t="s">
        <v>2870</v>
      </c>
      <c r="S943" t="s">
        <v>49</v>
      </c>
      <c r="T943" t="s">
        <v>78</v>
      </c>
      <c r="U943" t="s">
        <v>2871</v>
      </c>
      <c r="V943">
        <v>6.0960000000000001</v>
      </c>
      <c r="W943">
        <v>2</v>
      </c>
      <c r="X943" s="9">
        <f>Table1[[#This Row],[Discount]]</f>
        <v>0.2</v>
      </c>
      <c r="Y943">
        <v>0.2</v>
      </c>
      <c r="Z943">
        <v>2.2098</v>
      </c>
    </row>
    <row r="944" spans="1:26" ht="16" x14ac:dyDescent="0.2">
      <c r="A944">
        <v>943</v>
      </c>
      <c r="B944" t="s">
        <v>2868</v>
      </c>
      <c r="C944" s="1">
        <v>41622</v>
      </c>
      <c r="D944">
        <f>YEAR(Table1[[#This Row],[Order Date]])</f>
        <v>2013</v>
      </c>
      <c r="E944">
        <f>MONTH(Table1[[#This Row],[Order Date]])</f>
        <v>12</v>
      </c>
      <c r="F944" t="str">
        <f>Table1[[#This Row],[Order Year]]&amp;"-"&amp;Table1[[#This Row],[Order Month]]</f>
        <v>2013-12</v>
      </c>
      <c r="G944" s="5">
        <f>YEAR(Table1[[#This Row],[Order Date]])*100 + MONTH(Table1[[#This Row],[Order Date]])</f>
        <v>201312</v>
      </c>
      <c r="H944" s="1">
        <v>41629</v>
      </c>
      <c r="I944" t="s">
        <v>53</v>
      </c>
      <c r="J944" t="s">
        <v>2809</v>
      </c>
      <c r="K944" t="s">
        <v>2810</v>
      </c>
      <c r="L944" t="s">
        <v>44</v>
      </c>
      <c r="M944" t="s">
        <v>30</v>
      </c>
      <c r="N944" t="s">
        <v>2869</v>
      </c>
      <c r="O944" t="s">
        <v>46</v>
      </c>
      <c r="P944">
        <v>90503</v>
      </c>
      <c r="Q944" t="s">
        <v>47</v>
      </c>
      <c r="R944" t="s">
        <v>58</v>
      </c>
      <c r="S944" t="s">
        <v>35</v>
      </c>
      <c r="T944" t="s">
        <v>59</v>
      </c>
      <c r="U944" t="s">
        <v>60</v>
      </c>
      <c r="V944">
        <v>1114.2719999999999</v>
      </c>
      <c r="W944">
        <v>4</v>
      </c>
      <c r="X944" s="9">
        <f>Table1[[#This Row],[Discount]]</f>
        <v>0.2</v>
      </c>
      <c r="Y944">
        <v>0.2</v>
      </c>
      <c r="Z944">
        <v>41.785200000000032</v>
      </c>
    </row>
    <row r="945" spans="1:26" ht="16" x14ac:dyDescent="0.2">
      <c r="A945">
        <v>944</v>
      </c>
      <c r="B945" t="s">
        <v>2872</v>
      </c>
      <c r="C945" s="1">
        <v>41058</v>
      </c>
      <c r="D945">
        <f>YEAR(Table1[[#This Row],[Order Date]])</f>
        <v>2012</v>
      </c>
      <c r="E945">
        <f>MONTH(Table1[[#This Row],[Order Date]])</f>
        <v>5</v>
      </c>
      <c r="F945" t="str">
        <f>Table1[[#This Row],[Order Year]]&amp;"-"&amp;Table1[[#This Row],[Order Month]]</f>
        <v>2012-5</v>
      </c>
      <c r="G945" s="5">
        <f>YEAR(Table1[[#This Row],[Order Date]])*100 + MONTH(Table1[[#This Row],[Order Date]])</f>
        <v>201205</v>
      </c>
      <c r="H945" s="1">
        <v>41063</v>
      </c>
      <c r="I945" t="s">
        <v>53</v>
      </c>
      <c r="J945" t="s">
        <v>1205</v>
      </c>
      <c r="K945" t="s">
        <v>1206</v>
      </c>
      <c r="L945" t="s">
        <v>29</v>
      </c>
      <c r="M945" t="s">
        <v>30</v>
      </c>
      <c r="N945" t="s">
        <v>98</v>
      </c>
      <c r="O945" t="s">
        <v>99</v>
      </c>
      <c r="P945">
        <v>98105</v>
      </c>
      <c r="Q945" t="s">
        <v>47</v>
      </c>
      <c r="R945" t="s">
        <v>1984</v>
      </c>
      <c r="S945" t="s">
        <v>49</v>
      </c>
      <c r="T945" t="s">
        <v>93</v>
      </c>
      <c r="U945" t="s">
        <v>1985</v>
      </c>
      <c r="V945">
        <v>32.400000000000006</v>
      </c>
      <c r="W945">
        <v>5</v>
      </c>
      <c r="X945" s="9">
        <f>Table1[[#This Row],[Discount]]</f>
        <v>0</v>
      </c>
      <c r="Y945">
        <v>0</v>
      </c>
      <c r="Z945">
        <v>15.552000000000001</v>
      </c>
    </row>
    <row r="946" spans="1:26" ht="16" x14ac:dyDescent="0.2">
      <c r="A946">
        <v>945</v>
      </c>
      <c r="B946" t="s">
        <v>2872</v>
      </c>
      <c r="C946" s="1">
        <v>41058</v>
      </c>
      <c r="D946">
        <f>YEAR(Table1[[#This Row],[Order Date]])</f>
        <v>2012</v>
      </c>
      <c r="E946">
        <f>MONTH(Table1[[#This Row],[Order Date]])</f>
        <v>5</v>
      </c>
      <c r="F946" t="str">
        <f>Table1[[#This Row],[Order Year]]&amp;"-"&amp;Table1[[#This Row],[Order Month]]</f>
        <v>2012-5</v>
      </c>
      <c r="G946" s="5">
        <f>YEAR(Table1[[#This Row],[Order Date]])*100 + MONTH(Table1[[#This Row],[Order Date]])</f>
        <v>201205</v>
      </c>
      <c r="H946" s="1">
        <v>41063</v>
      </c>
      <c r="I946" t="s">
        <v>53</v>
      </c>
      <c r="J946" t="s">
        <v>1205</v>
      </c>
      <c r="K946" t="s">
        <v>1206</v>
      </c>
      <c r="L946" t="s">
        <v>29</v>
      </c>
      <c r="M946" t="s">
        <v>30</v>
      </c>
      <c r="N946" t="s">
        <v>98</v>
      </c>
      <c r="O946" t="s">
        <v>99</v>
      </c>
      <c r="P946">
        <v>98105</v>
      </c>
      <c r="Q946" t="s">
        <v>47</v>
      </c>
      <c r="R946" t="s">
        <v>2873</v>
      </c>
      <c r="S946" t="s">
        <v>49</v>
      </c>
      <c r="T946" t="s">
        <v>62</v>
      </c>
      <c r="U946" t="s">
        <v>2874</v>
      </c>
      <c r="V946">
        <v>540.56999999999994</v>
      </c>
      <c r="W946">
        <v>3</v>
      </c>
      <c r="X946" s="9">
        <f>Table1[[#This Row],[Discount]]</f>
        <v>0</v>
      </c>
      <c r="Y946">
        <v>0</v>
      </c>
      <c r="Z946">
        <v>140.54820000000001</v>
      </c>
    </row>
    <row r="947" spans="1:26" ht="16" x14ac:dyDescent="0.2">
      <c r="A947">
        <v>946</v>
      </c>
      <c r="B947" t="s">
        <v>2872</v>
      </c>
      <c r="C947" s="1">
        <v>41058</v>
      </c>
      <c r="D947">
        <f>YEAR(Table1[[#This Row],[Order Date]])</f>
        <v>2012</v>
      </c>
      <c r="E947">
        <f>MONTH(Table1[[#This Row],[Order Date]])</f>
        <v>5</v>
      </c>
      <c r="F947" t="str">
        <f>Table1[[#This Row],[Order Year]]&amp;"-"&amp;Table1[[#This Row],[Order Month]]</f>
        <v>2012-5</v>
      </c>
      <c r="G947" s="5">
        <f>YEAR(Table1[[#This Row],[Order Date]])*100 + MONTH(Table1[[#This Row],[Order Date]])</f>
        <v>201205</v>
      </c>
      <c r="H947" s="1">
        <v>41063</v>
      </c>
      <c r="I947" t="s">
        <v>53</v>
      </c>
      <c r="J947" t="s">
        <v>1205</v>
      </c>
      <c r="K947" t="s">
        <v>1206</v>
      </c>
      <c r="L947" t="s">
        <v>29</v>
      </c>
      <c r="M947" t="s">
        <v>30</v>
      </c>
      <c r="N947" t="s">
        <v>98</v>
      </c>
      <c r="O947" t="s">
        <v>99</v>
      </c>
      <c r="P947">
        <v>98105</v>
      </c>
      <c r="Q947" t="s">
        <v>47</v>
      </c>
      <c r="R947" t="s">
        <v>2875</v>
      </c>
      <c r="S947" t="s">
        <v>49</v>
      </c>
      <c r="T947" t="s">
        <v>78</v>
      </c>
      <c r="U947" t="s">
        <v>2876</v>
      </c>
      <c r="V947">
        <v>167.76</v>
      </c>
      <c r="W947">
        <v>5</v>
      </c>
      <c r="X947" s="9">
        <f>Table1[[#This Row],[Discount]]</f>
        <v>0.2</v>
      </c>
      <c r="Y947">
        <v>0.2</v>
      </c>
      <c r="Z947">
        <v>62.91</v>
      </c>
    </row>
    <row r="948" spans="1:26" ht="16" x14ac:dyDescent="0.2">
      <c r="A948">
        <v>947</v>
      </c>
      <c r="B948" t="s">
        <v>2877</v>
      </c>
      <c r="C948" s="1">
        <v>41116</v>
      </c>
      <c r="D948">
        <f>YEAR(Table1[[#This Row],[Order Date]])</f>
        <v>2012</v>
      </c>
      <c r="E948">
        <f>MONTH(Table1[[#This Row],[Order Date]])</f>
        <v>7</v>
      </c>
      <c r="F948" t="str">
        <f>Table1[[#This Row],[Order Year]]&amp;"-"&amp;Table1[[#This Row],[Order Month]]</f>
        <v>2012-7</v>
      </c>
      <c r="G948" s="5">
        <f>YEAR(Table1[[#This Row],[Order Date]])*100 + MONTH(Table1[[#This Row],[Order Date]])</f>
        <v>201207</v>
      </c>
      <c r="H948" s="1">
        <v>41118</v>
      </c>
      <c r="I948" t="s">
        <v>191</v>
      </c>
      <c r="J948" t="s">
        <v>1909</v>
      </c>
      <c r="K948" t="s">
        <v>1910</v>
      </c>
      <c r="L948" t="s">
        <v>29</v>
      </c>
      <c r="M948" t="s">
        <v>30</v>
      </c>
      <c r="N948" t="s">
        <v>1826</v>
      </c>
      <c r="O948" t="s">
        <v>313</v>
      </c>
      <c r="P948">
        <v>85204</v>
      </c>
      <c r="Q948" t="s">
        <v>47</v>
      </c>
      <c r="R948" t="s">
        <v>2878</v>
      </c>
      <c r="S948" t="s">
        <v>35</v>
      </c>
      <c r="T948" t="s">
        <v>59</v>
      </c>
      <c r="U948" t="s">
        <v>2879</v>
      </c>
      <c r="V948">
        <v>393.16500000000002</v>
      </c>
      <c r="W948">
        <v>3</v>
      </c>
      <c r="X948" s="9">
        <f>Table1[[#This Row],[Discount]]</f>
        <v>0.5</v>
      </c>
      <c r="Y948">
        <v>0.5</v>
      </c>
      <c r="Z948">
        <v>-204.44580000000005</v>
      </c>
    </row>
    <row r="949" spans="1:26" ht="16" x14ac:dyDescent="0.2">
      <c r="A949">
        <v>948</v>
      </c>
      <c r="B949" t="s">
        <v>2880</v>
      </c>
      <c r="C949" s="1">
        <v>41972</v>
      </c>
      <c r="D949">
        <f>YEAR(Table1[[#This Row],[Order Date]])</f>
        <v>2014</v>
      </c>
      <c r="E949">
        <f>MONTH(Table1[[#This Row],[Order Date]])</f>
        <v>11</v>
      </c>
      <c r="F949" t="str">
        <f>Table1[[#This Row],[Order Year]]&amp;"-"&amp;Table1[[#This Row],[Order Month]]</f>
        <v>2014-11</v>
      </c>
      <c r="G949" s="5">
        <f>YEAR(Table1[[#This Row],[Order Date]])*100 + MONTH(Table1[[#This Row],[Order Date]])</f>
        <v>201411</v>
      </c>
      <c r="H949" s="1">
        <v>41976</v>
      </c>
      <c r="I949" t="s">
        <v>53</v>
      </c>
      <c r="J949" t="s">
        <v>1511</v>
      </c>
      <c r="K949" t="s">
        <v>1512</v>
      </c>
      <c r="L949" t="s">
        <v>105</v>
      </c>
      <c r="M949" t="s">
        <v>30</v>
      </c>
      <c r="N949" t="s">
        <v>149</v>
      </c>
      <c r="O949" t="s">
        <v>150</v>
      </c>
      <c r="P949">
        <v>19120</v>
      </c>
      <c r="Q949" t="s">
        <v>151</v>
      </c>
      <c r="R949" t="s">
        <v>2881</v>
      </c>
      <c r="S949" t="s">
        <v>35</v>
      </c>
      <c r="T949" t="s">
        <v>68</v>
      </c>
      <c r="U949" t="s">
        <v>2882</v>
      </c>
      <c r="V949">
        <v>516.48800000000006</v>
      </c>
      <c r="W949">
        <v>7</v>
      </c>
      <c r="X949" s="9">
        <f>Table1[[#This Row],[Discount]]</f>
        <v>0.2</v>
      </c>
      <c r="Y949">
        <v>0.2</v>
      </c>
      <c r="Z949">
        <v>-12.912200000000027</v>
      </c>
    </row>
    <row r="950" spans="1:26" ht="16" x14ac:dyDescent="0.2">
      <c r="A950">
        <v>949</v>
      </c>
      <c r="B950" t="s">
        <v>2880</v>
      </c>
      <c r="C950" s="1">
        <v>41972</v>
      </c>
      <c r="D950">
        <f>YEAR(Table1[[#This Row],[Order Date]])</f>
        <v>2014</v>
      </c>
      <c r="E950">
        <f>MONTH(Table1[[#This Row],[Order Date]])</f>
        <v>11</v>
      </c>
      <c r="F950" t="str">
        <f>Table1[[#This Row],[Order Year]]&amp;"-"&amp;Table1[[#This Row],[Order Month]]</f>
        <v>2014-11</v>
      </c>
      <c r="G950" s="5">
        <f>YEAR(Table1[[#This Row],[Order Date]])*100 + MONTH(Table1[[#This Row],[Order Date]])</f>
        <v>201411</v>
      </c>
      <c r="H950" s="1">
        <v>41976</v>
      </c>
      <c r="I950" t="s">
        <v>53</v>
      </c>
      <c r="J950" t="s">
        <v>1511</v>
      </c>
      <c r="K950" t="s">
        <v>1512</v>
      </c>
      <c r="L950" t="s">
        <v>105</v>
      </c>
      <c r="M950" t="s">
        <v>30</v>
      </c>
      <c r="N950" t="s">
        <v>149</v>
      </c>
      <c r="O950" t="s">
        <v>150</v>
      </c>
      <c r="P950">
        <v>19120</v>
      </c>
      <c r="Q950" t="s">
        <v>151</v>
      </c>
      <c r="R950" t="s">
        <v>923</v>
      </c>
      <c r="S950" t="s">
        <v>35</v>
      </c>
      <c r="T950" t="s">
        <v>68</v>
      </c>
      <c r="U950" t="s">
        <v>924</v>
      </c>
      <c r="V950">
        <v>1007.2320000000001</v>
      </c>
      <c r="W950">
        <v>6</v>
      </c>
      <c r="X950" s="9">
        <f>Table1[[#This Row],[Discount]]</f>
        <v>0.2</v>
      </c>
      <c r="Y950">
        <v>0.2</v>
      </c>
      <c r="Z950">
        <v>75.542400000000015</v>
      </c>
    </row>
    <row r="951" spans="1:26" ht="16" x14ac:dyDescent="0.2">
      <c r="A951">
        <v>950</v>
      </c>
      <c r="B951" t="s">
        <v>2880</v>
      </c>
      <c r="C951" s="1">
        <v>41972</v>
      </c>
      <c r="D951">
        <f>YEAR(Table1[[#This Row],[Order Date]])</f>
        <v>2014</v>
      </c>
      <c r="E951">
        <f>MONTH(Table1[[#This Row],[Order Date]])</f>
        <v>11</v>
      </c>
      <c r="F951" t="str">
        <f>Table1[[#This Row],[Order Year]]&amp;"-"&amp;Table1[[#This Row],[Order Month]]</f>
        <v>2014-11</v>
      </c>
      <c r="G951" s="5">
        <f>YEAR(Table1[[#This Row],[Order Date]])*100 + MONTH(Table1[[#This Row],[Order Date]])</f>
        <v>201411</v>
      </c>
      <c r="H951" s="1">
        <v>41976</v>
      </c>
      <c r="I951" t="s">
        <v>53</v>
      </c>
      <c r="J951" t="s">
        <v>1511</v>
      </c>
      <c r="K951" t="s">
        <v>1512</v>
      </c>
      <c r="L951" t="s">
        <v>105</v>
      </c>
      <c r="M951" t="s">
        <v>30</v>
      </c>
      <c r="N951" t="s">
        <v>149</v>
      </c>
      <c r="O951" t="s">
        <v>150</v>
      </c>
      <c r="P951">
        <v>19120</v>
      </c>
      <c r="Q951" t="s">
        <v>151</v>
      </c>
      <c r="R951" t="s">
        <v>2883</v>
      </c>
      <c r="S951" t="s">
        <v>35</v>
      </c>
      <c r="T951" t="s">
        <v>59</v>
      </c>
      <c r="U951" t="s">
        <v>2884</v>
      </c>
      <c r="V951">
        <v>2065.3200000000002</v>
      </c>
      <c r="W951">
        <v>12</v>
      </c>
      <c r="X951" s="9">
        <f>Table1[[#This Row],[Discount]]</f>
        <v>0.4</v>
      </c>
      <c r="Y951">
        <v>0.4</v>
      </c>
      <c r="Z951">
        <v>-619.59600000000012</v>
      </c>
    </row>
    <row r="952" spans="1:26" ht="16" x14ac:dyDescent="0.2">
      <c r="A952">
        <v>951</v>
      </c>
      <c r="B952" t="s">
        <v>2880</v>
      </c>
      <c r="C952" s="1">
        <v>41972</v>
      </c>
      <c r="D952">
        <f>YEAR(Table1[[#This Row],[Order Date]])</f>
        <v>2014</v>
      </c>
      <c r="E952">
        <f>MONTH(Table1[[#This Row],[Order Date]])</f>
        <v>11</v>
      </c>
      <c r="F952" t="str">
        <f>Table1[[#This Row],[Order Year]]&amp;"-"&amp;Table1[[#This Row],[Order Month]]</f>
        <v>2014-11</v>
      </c>
      <c r="G952" s="5">
        <f>YEAR(Table1[[#This Row],[Order Date]])*100 + MONTH(Table1[[#This Row],[Order Date]])</f>
        <v>201411</v>
      </c>
      <c r="H952" s="1">
        <v>41976</v>
      </c>
      <c r="I952" t="s">
        <v>53</v>
      </c>
      <c r="J952" t="s">
        <v>1511</v>
      </c>
      <c r="K952" t="s">
        <v>1512</v>
      </c>
      <c r="L952" t="s">
        <v>105</v>
      </c>
      <c r="M952" t="s">
        <v>30</v>
      </c>
      <c r="N952" t="s">
        <v>149</v>
      </c>
      <c r="O952" t="s">
        <v>150</v>
      </c>
      <c r="P952">
        <v>19120</v>
      </c>
      <c r="Q952" t="s">
        <v>151</v>
      </c>
      <c r="R952" t="s">
        <v>2885</v>
      </c>
      <c r="S952" t="s">
        <v>49</v>
      </c>
      <c r="T952" t="s">
        <v>93</v>
      </c>
      <c r="U952" t="s">
        <v>2886</v>
      </c>
      <c r="V952">
        <v>15.552000000000003</v>
      </c>
      <c r="W952">
        <v>3</v>
      </c>
      <c r="X952" s="9">
        <f>Table1[[#This Row],[Discount]]</f>
        <v>0.2</v>
      </c>
      <c r="Y952">
        <v>0.2</v>
      </c>
      <c r="Z952">
        <v>5.4432</v>
      </c>
    </row>
    <row r="953" spans="1:26" ht="16" x14ac:dyDescent="0.2">
      <c r="A953">
        <v>952</v>
      </c>
      <c r="B953" t="s">
        <v>2880</v>
      </c>
      <c r="C953" s="1">
        <v>41972</v>
      </c>
      <c r="D953">
        <f>YEAR(Table1[[#This Row],[Order Date]])</f>
        <v>2014</v>
      </c>
      <c r="E953">
        <f>MONTH(Table1[[#This Row],[Order Date]])</f>
        <v>11</v>
      </c>
      <c r="F953" t="str">
        <f>Table1[[#This Row],[Order Year]]&amp;"-"&amp;Table1[[#This Row],[Order Month]]</f>
        <v>2014-11</v>
      </c>
      <c r="G953" s="5">
        <f>YEAR(Table1[[#This Row],[Order Date]])*100 + MONTH(Table1[[#This Row],[Order Date]])</f>
        <v>201411</v>
      </c>
      <c r="H953" s="1">
        <v>41976</v>
      </c>
      <c r="I953" t="s">
        <v>53</v>
      </c>
      <c r="J953" t="s">
        <v>1511</v>
      </c>
      <c r="K953" t="s">
        <v>1512</v>
      </c>
      <c r="L953" t="s">
        <v>105</v>
      </c>
      <c r="M953" t="s">
        <v>30</v>
      </c>
      <c r="N953" t="s">
        <v>149</v>
      </c>
      <c r="O953" t="s">
        <v>150</v>
      </c>
      <c r="P953">
        <v>19120</v>
      </c>
      <c r="Q953" t="s">
        <v>151</v>
      </c>
      <c r="R953" t="s">
        <v>916</v>
      </c>
      <c r="S953" t="s">
        <v>49</v>
      </c>
      <c r="T953" t="s">
        <v>93</v>
      </c>
      <c r="U953" t="s">
        <v>917</v>
      </c>
      <c r="V953">
        <v>25.344000000000001</v>
      </c>
      <c r="W953">
        <v>6</v>
      </c>
      <c r="X953" s="9">
        <f>Table1[[#This Row],[Discount]]</f>
        <v>0.2</v>
      </c>
      <c r="Y953">
        <v>0.2</v>
      </c>
      <c r="Z953">
        <v>7.92</v>
      </c>
    </row>
    <row r="954" spans="1:26" ht="16" x14ac:dyDescent="0.2">
      <c r="A954">
        <v>953</v>
      </c>
      <c r="B954" t="s">
        <v>2887</v>
      </c>
      <c r="C954" s="1">
        <v>41733</v>
      </c>
      <c r="D954">
        <f>YEAR(Table1[[#This Row],[Order Date]])</f>
        <v>2014</v>
      </c>
      <c r="E954">
        <f>MONTH(Table1[[#This Row],[Order Date]])</f>
        <v>4</v>
      </c>
      <c r="F954" t="str">
        <f>Table1[[#This Row],[Order Year]]&amp;"-"&amp;Table1[[#This Row],[Order Month]]</f>
        <v>2014-4</v>
      </c>
      <c r="G954" s="5">
        <f>YEAR(Table1[[#This Row],[Order Date]])*100 + MONTH(Table1[[#This Row],[Order Date]])</f>
        <v>201404</v>
      </c>
      <c r="H954" s="1">
        <v>41737</v>
      </c>
      <c r="I954" t="s">
        <v>53</v>
      </c>
      <c r="J954" t="s">
        <v>2888</v>
      </c>
      <c r="K954" t="s">
        <v>2889</v>
      </c>
      <c r="L954" t="s">
        <v>29</v>
      </c>
      <c r="M954" t="s">
        <v>30</v>
      </c>
      <c r="N954" t="s">
        <v>149</v>
      </c>
      <c r="O954" t="s">
        <v>150</v>
      </c>
      <c r="P954">
        <v>19143</v>
      </c>
      <c r="Q954" t="s">
        <v>151</v>
      </c>
      <c r="R954" t="s">
        <v>2890</v>
      </c>
      <c r="S954" t="s">
        <v>35</v>
      </c>
      <c r="T954" t="s">
        <v>68</v>
      </c>
      <c r="U954" t="s">
        <v>189</v>
      </c>
      <c r="V954">
        <v>25.472000000000001</v>
      </c>
      <c r="W954">
        <v>4</v>
      </c>
      <c r="X954" s="9">
        <f>Table1[[#This Row],[Discount]]</f>
        <v>0.2</v>
      </c>
      <c r="Y954">
        <v>0.2</v>
      </c>
      <c r="Z954">
        <v>7.6416000000000022</v>
      </c>
    </row>
    <row r="955" spans="1:26" ht="16" x14ac:dyDescent="0.2">
      <c r="A955">
        <v>954</v>
      </c>
      <c r="B955" t="s">
        <v>2891</v>
      </c>
      <c r="C955" s="1">
        <v>42002</v>
      </c>
      <c r="D955">
        <f>YEAR(Table1[[#This Row],[Order Date]])</f>
        <v>2014</v>
      </c>
      <c r="E955">
        <f>MONTH(Table1[[#This Row],[Order Date]])</f>
        <v>12</v>
      </c>
      <c r="F955" t="str">
        <f>Table1[[#This Row],[Order Year]]&amp;"-"&amp;Table1[[#This Row],[Order Month]]</f>
        <v>2014-12</v>
      </c>
      <c r="G955" s="5">
        <f>YEAR(Table1[[#This Row],[Order Date]])*100 + MONTH(Table1[[#This Row],[Order Date]])</f>
        <v>201412</v>
      </c>
      <c r="H955" s="1">
        <v>42006</v>
      </c>
      <c r="I955" t="s">
        <v>53</v>
      </c>
      <c r="J955" t="s">
        <v>2892</v>
      </c>
      <c r="K955" t="s">
        <v>2893</v>
      </c>
      <c r="L955" t="s">
        <v>29</v>
      </c>
      <c r="M955" t="s">
        <v>30</v>
      </c>
      <c r="N955" t="s">
        <v>2894</v>
      </c>
      <c r="O955" t="s">
        <v>107</v>
      </c>
      <c r="P955">
        <v>78664</v>
      </c>
      <c r="Q955" t="s">
        <v>108</v>
      </c>
      <c r="R955" t="s">
        <v>878</v>
      </c>
      <c r="S955" t="s">
        <v>49</v>
      </c>
      <c r="T955" t="s">
        <v>71</v>
      </c>
      <c r="U955" t="s">
        <v>879</v>
      </c>
      <c r="V955">
        <v>27.168000000000003</v>
      </c>
      <c r="W955">
        <v>2</v>
      </c>
      <c r="X955" s="9">
        <f>Table1[[#This Row],[Discount]]</f>
        <v>0.2</v>
      </c>
      <c r="Y955">
        <v>0.2</v>
      </c>
      <c r="Z955">
        <v>2.7168000000000001</v>
      </c>
    </row>
    <row r="956" spans="1:26" ht="16" x14ac:dyDescent="0.2">
      <c r="A956">
        <v>955</v>
      </c>
      <c r="B956" t="s">
        <v>2891</v>
      </c>
      <c r="C956" s="1">
        <v>42002</v>
      </c>
      <c r="D956">
        <f>YEAR(Table1[[#This Row],[Order Date]])</f>
        <v>2014</v>
      </c>
      <c r="E956">
        <f>MONTH(Table1[[#This Row],[Order Date]])</f>
        <v>12</v>
      </c>
      <c r="F956" t="str">
        <f>Table1[[#This Row],[Order Year]]&amp;"-"&amp;Table1[[#This Row],[Order Month]]</f>
        <v>2014-12</v>
      </c>
      <c r="G956" s="5">
        <f>YEAR(Table1[[#This Row],[Order Date]])*100 + MONTH(Table1[[#This Row],[Order Date]])</f>
        <v>201412</v>
      </c>
      <c r="H956" s="1">
        <v>42006</v>
      </c>
      <c r="I956" t="s">
        <v>53</v>
      </c>
      <c r="J956" t="s">
        <v>2892</v>
      </c>
      <c r="K956" t="s">
        <v>2893</v>
      </c>
      <c r="L956" t="s">
        <v>29</v>
      </c>
      <c r="M956" t="s">
        <v>30</v>
      </c>
      <c r="N956" t="s">
        <v>2894</v>
      </c>
      <c r="O956" t="s">
        <v>107</v>
      </c>
      <c r="P956">
        <v>78664</v>
      </c>
      <c r="Q956" t="s">
        <v>108</v>
      </c>
      <c r="R956" t="s">
        <v>1079</v>
      </c>
      <c r="S956" t="s">
        <v>35</v>
      </c>
      <c r="T956" t="s">
        <v>36</v>
      </c>
      <c r="U956" t="s">
        <v>1080</v>
      </c>
      <c r="V956">
        <v>78.852799999999988</v>
      </c>
      <c r="W956">
        <v>2</v>
      </c>
      <c r="X956" s="9">
        <f>Table1[[#This Row],[Discount]]</f>
        <v>0.32</v>
      </c>
      <c r="Y956">
        <v>0.32</v>
      </c>
      <c r="Z956">
        <v>-11.595999999999997</v>
      </c>
    </row>
    <row r="957" spans="1:26" ht="16" x14ac:dyDescent="0.2">
      <c r="A957">
        <v>956</v>
      </c>
      <c r="B957" t="s">
        <v>2895</v>
      </c>
      <c r="C957" s="1">
        <v>41974</v>
      </c>
      <c r="D957">
        <f>YEAR(Table1[[#This Row],[Order Date]])</f>
        <v>2014</v>
      </c>
      <c r="E957">
        <f>MONTH(Table1[[#This Row],[Order Date]])</f>
        <v>12</v>
      </c>
      <c r="F957" t="str">
        <f>Table1[[#This Row],[Order Year]]&amp;"-"&amp;Table1[[#This Row],[Order Month]]</f>
        <v>2014-12</v>
      </c>
      <c r="G957" s="5">
        <f>YEAR(Table1[[#This Row],[Order Date]])*100 + MONTH(Table1[[#This Row],[Order Date]])</f>
        <v>201412</v>
      </c>
      <c r="H957" s="1">
        <v>41978</v>
      </c>
      <c r="I957" t="s">
        <v>53</v>
      </c>
      <c r="J957" t="s">
        <v>2896</v>
      </c>
      <c r="K957" t="s">
        <v>2897</v>
      </c>
      <c r="L957" t="s">
        <v>29</v>
      </c>
      <c r="M957" t="s">
        <v>30</v>
      </c>
      <c r="N957" t="s">
        <v>331</v>
      </c>
      <c r="O957" t="s">
        <v>1490</v>
      </c>
      <c r="P957">
        <v>39212</v>
      </c>
      <c r="Q957" t="s">
        <v>33</v>
      </c>
      <c r="R957" t="s">
        <v>280</v>
      </c>
      <c r="S957" t="s">
        <v>49</v>
      </c>
      <c r="T957" t="s">
        <v>62</v>
      </c>
      <c r="U957" t="s">
        <v>281</v>
      </c>
      <c r="V957">
        <v>173.79999999999998</v>
      </c>
      <c r="W957">
        <v>5</v>
      </c>
      <c r="X957" s="9">
        <f>Table1[[#This Row],[Discount]]</f>
        <v>0</v>
      </c>
      <c r="Y957">
        <v>0</v>
      </c>
      <c r="Z957">
        <v>43.449999999999989</v>
      </c>
    </row>
    <row r="958" spans="1:26" ht="16" x14ac:dyDescent="0.2">
      <c r="A958">
        <v>957</v>
      </c>
      <c r="B958" t="s">
        <v>2898</v>
      </c>
      <c r="C958" s="1">
        <v>41775</v>
      </c>
      <c r="D958">
        <f>YEAR(Table1[[#This Row],[Order Date]])</f>
        <v>2014</v>
      </c>
      <c r="E958">
        <f>MONTH(Table1[[#This Row],[Order Date]])</f>
        <v>5</v>
      </c>
      <c r="F958" t="str">
        <f>Table1[[#This Row],[Order Year]]&amp;"-"&amp;Table1[[#This Row],[Order Month]]</f>
        <v>2014-5</v>
      </c>
      <c r="G958" s="5">
        <f>YEAR(Table1[[#This Row],[Order Date]])*100 + MONTH(Table1[[#This Row],[Order Date]])</f>
        <v>201405</v>
      </c>
      <c r="H958" s="1">
        <v>41778</v>
      </c>
      <c r="I958" t="s">
        <v>26</v>
      </c>
      <c r="J958" t="s">
        <v>2899</v>
      </c>
      <c r="K958" t="s">
        <v>2900</v>
      </c>
      <c r="L958" t="s">
        <v>29</v>
      </c>
      <c r="M958" t="s">
        <v>30</v>
      </c>
      <c r="N958" t="s">
        <v>547</v>
      </c>
      <c r="O958" t="s">
        <v>313</v>
      </c>
      <c r="P958">
        <v>85023</v>
      </c>
      <c r="Q958" t="s">
        <v>47</v>
      </c>
      <c r="R958" t="s">
        <v>2672</v>
      </c>
      <c r="S958" t="s">
        <v>74</v>
      </c>
      <c r="T958" t="s">
        <v>75</v>
      </c>
      <c r="U958" t="s">
        <v>2673</v>
      </c>
      <c r="V958">
        <v>29.592000000000002</v>
      </c>
      <c r="W958">
        <v>1</v>
      </c>
      <c r="X958" s="9">
        <f>Table1[[#This Row],[Discount]]</f>
        <v>0.2</v>
      </c>
      <c r="Y958">
        <v>0.2</v>
      </c>
      <c r="Z958">
        <v>2.5893000000000006</v>
      </c>
    </row>
    <row r="959" spans="1:26" ht="16" x14ac:dyDescent="0.2">
      <c r="A959">
        <v>958</v>
      </c>
      <c r="B959" t="s">
        <v>2898</v>
      </c>
      <c r="C959" s="1">
        <v>41775</v>
      </c>
      <c r="D959">
        <f>YEAR(Table1[[#This Row],[Order Date]])</f>
        <v>2014</v>
      </c>
      <c r="E959">
        <f>MONTH(Table1[[#This Row],[Order Date]])</f>
        <v>5</v>
      </c>
      <c r="F959" t="str">
        <f>Table1[[#This Row],[Order Year]]&amp;"-"&amp;Table1[[#This Row],[Order Month]]</f>
        <v>2014-5</v>
      </c>
      <c r="G959" s="5">
        <f>YEAR(Table1[[#This Row],[Order Date]])*100 + MONTH(Table1[[#This Row],[Order Date]])</f>
        <v>201405</v>
      </c>
      <c r="H959" s="1">
        <v>41778</v>
      </c>
      <c r="I959" t="s">
        <v>26</v>
      </c>
      <c r="J959" t="s">
        <v>2899</v>
      </c>
      <c r="K959" t="s">
        <v>2900</v>
      </c>
      <c r="L959" t="s">
        <v>29</v>
      </c>
      <c r="M959" t="s">
        <v>30</v>
      </c>
      <c r="N959" t="s">
        <v>547</v>
      </c>
      <c r="O959" t="s">
        <v>313</v>
      </c>
      <c r="P959">
        <v>85023</v>
      </c>
      <c r="Q959" t="s">
        <v>47</v>
      </c>
      <c r="R959" t="s">
        <v>2901</v>
      </c>
      <c r="S959" t="s">
        <v>49</v>
      </c>
      <c r="T959" t="s">
        <v>78</v>
      </c>
      <c r="U959" t="s">
        <v>2902</v>
      </c>
      <c r="V959">
        <v>4.7520000000000007</v>
      </c>
      <c r="W959">
        <v>2</v>
      </c>
      <c r="X959" s="9">
        <f>Table1[[#This Row],[Discount]]</f>
        <v>0.7</v>
      </c>
      <c r="Y959">
        <v>0.7</v>
      </c>
      <c r="Z959">
        <v>-3.1679999999999993</v>
      </c>
    </row>
    <row r="960" spans="1:26" ht="16" x14ac:dyDescent="0.2">
      <c r="A960">
        <v>959</v>
      </c>
      <c r="B960" t="s">
        <v>2898</v>
      </c>
      <c r="C960" s="1">
        <v>41775</v>
      </c>
      <c r="D960">
        <f>YEAR(Table1[[#This Row],[Order Date]])</f>
        <v>2014</v>
      </c>
      <c r="E960">
        <f>MONTH(Table1[[#This Row],[Order Date]])</f>
        <v>5</v>
      </c>
      <c r="F960" t="str">
        <f>Table1[[#This Row],[Order Year]]&amp;"-"&amp;Table1[[#This Row],[Order Month]]</f>
        <v>2014-5</v>
      </c>
      <c r="G960" s="5">
        <f>YEAR(Table1[[#This Row],[Order Date]])*100 + MONTH(Table1[[#This Row],[Order Date]])</f>
        <v>201405</v>
      </c>
      <c r="H960" s="1">
        <v>41778</v>
      </c>
      <c r="I960" t="s">
        <v>26</v>
      </c>
      <c r="J960" t="s">
        <v>2899</v>
      </c>
      <c r="K960" t="s">
        <v>2900</v>
      </c>
      <c r="L960" t="s">
        <v>29</v>
      </c>
      <c r="M960" t="s">
        <v>30</v>
      </c>
      <c r="N960" t="s">
        <v>547</v>
      </c>
      <c r="O960" t="s">
        <v>313</v>
      </c>
      <c r="P960">
        <v>85023</v>
      </c>
      <c r="Q960" t="s">
        <v>47</v>
      </c>
      <c r="R960" t="s">
        <v>2903</v>
      </c>
      <c r="S960" t="s">
        <v>49</v>
      </c>
      <c r="T960" t="s">
        <v>93</v>
      </c>
      <c r="U960" t="s">
        <v>2904</v>
      </c>
      <c r="V960">
        <v>15.552000000000003</v>
      </c>
      <c r="W960">
        <v>3</v>
      </c>
      <c r="X960" s="9">
        <f>Table1[[#This Row],[Discount]]</f>
        <v>0.2</v>
      </c>
      <c r="Y960">
        <v>0.2</v>
      </c>
      <c r="Z960">
        <v>5.6375999999999999</v>
      </c>
    </row>
    <row r="961" spans="1:26" ht="16" x14ac:dyDescent="0.2">
      <c r="A961">
        <v>960</v>
      </c>
      <c r="B961" t="s">
        <v>2905</v>
      </c>
      <c r="C961" s="1">
        <v>41174</v>
      </c>
      <c r="D961">
        <f>YEAR(Table1[[#This Row],[Order Date]])</f>
        <v>2012</v>
      </c>
      <c r="E961">
        <f>MONTH(Table1[[#This Row],[Order Date]])</f>
        <v>9</v>
      </c>
      <c r="F961" t="str">
        <f>Table1[[#This Row],[Order Year]]&amp;"-"&amp;Table1[[#This Row],[Order Month]]</f>
        <v>2012-9</v>
      </c>
      <c r="G961" s="5">
        <f>YEAR(Table1[[#This Row],[Order Date]])*100 + MONTH(Table1[[#This Row],[Order Date]])</f>
        <v>201209</v>
      </c>
      <c r="H961" s="1">
        <v>41174</v>
      </c>
      <c r="I961" t="s">
        <v>1293</v>
      </c>
      <c r="J961" t="s">
        <v>2906</v>
      </c>
      <c r="K961" t="s">
        <v>2907</v>
      </c>
      <c r="L961" t="s">
        <v>29</v>
      </c>
      <c r="M961" t="s">
        <v>30</v>
      </c>
      <c r="N961" t="s">
        <v>2346</v>
      </c>
      <c r="O961" t="s">
        <v>46</v>
      </c>
      <c r="P961">
        <v>92054</v>
      </c>
      <c r="Q961" t="s">
        <v>47</v>
      </c>
      <c r="R961" t="s">
        <v>2908</v>
      </c>
      <c r="S961" t="s">
        <v>35</v>
      </c>
      <c r="T961" t="s">
        <v>68</v>
      </c>
      <c r="U961" t="s">
        <v>2909</v>
      </c>
      <c r="V961">
        <v>204.6</v>
      </c>
      <c r="W961">
        <v>2</v>
      </c>
      <c r="X961" s="9">
        <f>Table1[[#This Row],[Discount]]</f>
        <v>0</v>
      </c>
      <c r="Y961">
        <v>0</v>
      </c>
      <c r="Z961">
        <v>53.195999999999998</v>
      </c>
    </row>
    <row r="962" spans="1:26" ht="16" x14ac:dyDescent="0.2">
      <c r="A962">
        <v>961</v>
      </c>
      <c r="B962" t="s">
        <v>2910</v>
      </c>
      <c r="C962" s="1">
        <v>41958</v>
      </c>
      <c r="D962">
        <f>YEAR(Table1[[#This Row],[Order Date]])</f>
        <v>2014</v>
      </c>
      <c r="E962">
        <f>MONTH(Table1[[#This Row],[Order Date]])</f>
        <v>11</v>
      </c>
      <c r="F962" t="str">
        <f>Table1[[#This Row],[Order Year]]&amp;"-"&amp;Table1[[#This Row],[Order Month]]</f>
        <v>2014-11</v>
      </c>
      <c r="G962" s="5">
        <f>YEAR(Table1[[#This Row],[Order Date]])*100 + MONTH(Table1[[#This Row],[Order Date]])</f>
        <v>201411</v>
      </c>
      <c r="H962" s="1">
        <v>41963</v>
      </c>
      <c r="I962" t="s">
        <v>53</v>
      </c>
      <c r="J962" t="s">
        <v>2911</v>
      </c>
      <c r="K962" t="s">
        <v>2912</v>
      </c>
      <c r="L962" t="s">
        <v>44</v>
      </c>
      <c r="M962" t="s">
        <v>30</v>
      </c>
      <c r="N962" t="s">
        <v>130</v>
      </c>
      <c r="O962" t="s">
        <v>46</v>
      </c>
      <c r="P962">
        <v>94110</v>
      </c>
      <c r="Q962" t="s">
        <v>47</v>
      </c>
      <c r="R962" t="s">
        <v>945</v>
      </c>
      <c r="S962" t="s">
        <v>35</v>
      </c>
      <c r="T962" t="s">
        <v>39</v>
      </c>
      <c r="U962" t="s">
        <v>946</v>
      </c>
      <c r="V962">
        <v>321.56799999999998</v>
      </c>
      <c r="W962">
        <v>2</v>
      </c>
      <c r="X962" s="9">
        <f>Table1[[#This Row],[Discount]]</f>
        <v>0.2</v>
      </c>
      <c r="Y962">
        <v>0.2</v>
      </c>
      <c r="Z962">
        <v>28.137200000000007</v>
      </c>
    </row>
    <row r="963" spans="1:26" ht="16" x14ac:dyDescent="0.2">
      <c r="A963">
        <v>962</v>
      </c>
      <c r="B963" t="s">
        <v>2913</v>
      </c>
      <c r="C963" s="1">
        <v>41240</v>
      </c>
      <c r="D963">
        <f>YEAR(Table1[[#This Row],[Order Date]])</f>
        <v>2012</v>
      </c>
      <c r="E963">
        <f>MONTH(Table1[[#This Row],[Order Date]])</f>
        <v>11</v>
      </c>
      <c r="F963" t="str">
        <f>Table1[[#This Row],[Order Year]]&amp;"-"&amp;Table1[[#This Row],[Order Month]]</f>
        <v>2012-11</v>
      </c>
      <c r="G963" s="5">
        <f>YEAR(Table1[[#This Row],[Order Date]])*100 + MONTH(Table1[[#This Row],[Order Date]])</f>
        <v>201211</v>
      </c>
      <c r="H963" s="1">
        <v>41244</v>
      </c>
      <c r="I963" t="s">
        <v>53</v>
      </c>
      <c r="J963" t="s">
        <v>2914</v>
      </c>
      <c r="K963" t="s">
        <v>2915</v>
      </c>
      <c r="L963" t="s">
        <v>105</v>
      </c>
      <c r="M963" t="s">
        <v>30</v>
      </c>
      <c r="N963" t="s">
        <v>1709</v>
      </c>
      <c r="O963" t="s">
        <v>1710</v>
      </c>
      <c r="P963">
        <v>72701</v>
      </c>
      <c r="Q963" t="s">
        <v>33</v>
      </c>
      <c r="R963" t="s">
        <v>2916</v>
      </c>
      <c r="S963" t="s">
        <v>49</v>
      </c>
      <c r="T963" t="s">
        <v>78</v>
      </c>
      <c r="U963" t="s">
        <v>2917</v>
      </c>
      <c r="V963">
        <v>6.24</v>
      </c>
      <c r="W963">
        <v>2</v>
      </c>
      <c r="X963" s="9">
        <f>Table1[[#This Row],[Discount]]</f>
        <v>0</v>
      </c>
      <c r="Y963">
        <v>0</v>
      </c>
      <c r="Z963">
        <v>3.0575999999999999</v>
      </c>
    </row>
    <row r="964" spans="1:26" ht="16" x14ac:dyDescent="0.2">
      <c r="A964">
        <v>963</v>
      </c>
      <c r="B964" t="s">
        <v>2918</v>
      </c>
      <c r="C964" s="1">
        <v>41519</v>
      </c>
      <c r="D964">
        <f>YEAR(Table1[[#This Row],[Order Date]])</f>
        <v>2013</v>
      </c>
      <c r="E964">
        <f>MONTH(Table1[[#This Row],[Order Date]])</f>
        <v>9</v>
      </c>
      <c r="F964" t="str">
        <f>Table1[[#This Row],[Order Year]]&amp;"-"&amp;Table1[[#This Row],[Order Month]]</f>
        <v>2013-9</v>
      </c>
      <c r="G964" s="5">
        <f>YEAR(Table1[[#This Row],[Order Date]])*100 + MONTH(Table1[[#This Row],[Order Date]])</f>
        <v>201309</v>
      </c>
      <c r="H964" s="1">
        <v>41522</v>
      </c>
      <c r="I964" t="s">
        <v>191</v>
      </c>
      <c r="J964" t="s">
        <v>484</v>
      </c>
      <c r="K964" t="s">
        <v>485</v>
      </c>
      <c r="L964" t="s">
        <v>44</v>
      </c>
      <c r="M964" t="s">
        <v>30</v>
      </c>
      <c r="N964" t="s">
        <v>130</v>
      </c>
      <c r="O964" t="s">
        <v>46</v>
      </c>
      <c r="P964">
        <v>94110</v>
      </c>
      <c r="Q964" t="s">
        <v>47</v>
      </c>
      <c r="R964" t="s">
        <v>1805</v>
      </c>
      <c r="S964" t="s">
        <v>49</v>
      </c>
      <c r="T964" t="s">
        <v>176</v>
      </c>
      <c r="U964" t="s">
        <v>1806</v>
      </c>
      <c r="V964">
        <v>21.88</v>
      </c>
      <c r="W964">
        <v>2</v>
      </c>
      <c r="X964" s="9">
        <f>Table1[[#This Row],[Discount]]</f>
        <v>0</v>
      </c>
      <c r="Y964">
        <v>0</v>
      </c>
      <c r="Z964">
        <v>10.94</v>
      </c>
    </row>
    <row r="965" spans="1:26" ht="16" x14ac:dyDescent="0.2">
      <c r="A965">
        <v>964</v>
      </c>
      <c r="B965" t="s">
        <v>2919</v>
      </c>
      <c r="C965" s="1">
        <v>40808</v>
      </c>
      <c r="D965">
        <f>YEAR(Table1[[#This Row],[Order Date]])</f>
        <v>2011</v>
      </c>
      <c r="E965">
        <f>MONTH(Table1[[#This Row],[Order Date]])</f>
        <v>9</v>
      </c>
      <c r="F965" t="str">
        <f>Table1[[#This Row],[Order Year]]&amp;"-"&amp;Table1[[#This Row],[Order Month]]</f>
        <v>2011-9</v>
      </c>
      <c r="G965" s="5">
        <f>YEAR(Table1[[#This Row],[Order Date]])*100 + MONTH(Table1[[#This Row],[Order Date]])</f>
        <v>201109</v>
      </c>
      <c r="H965" s="1">
        <v>40810</v>
      </c>
      <c r="I965" t="s">
        <v>26</v>
      </c>
      <c r="J965" t="s">
        <v>2760</v>
      </c>
      <c r="K965" t="s">
        <v>2761</v>
      </c>
      <c r="L965" t="s">
        <v>29</v>
      </c>
      <c r="M965" t="s">
        <v>30</v>
      </c>
      <c r="N965" t="s">
        <v>2920</v>
      </c>
      <c r="O965" t="s">
        <v>57</v>
      </c>
      <c r="P965">
        <v>33433</v>
      </c>
      <c r="Q965" t="s">
        <v>33</v>
      </c>
      <c r="R965" t="s">
        <v>2921</v>
      </c>
      <c r="S965" t="s">
        <v>49</v>
      </c>
      <c r="T965" t="s">
        <v>50</v>
      </c>
      <c r="U965" t="s">
        <v>2922</v>
      </c>
      <c r="V965">
        <v>4.6079999999999997</v>
      </c>
      <c r="W965">
        <v>2</v>
      </c>
      <c r="X965" s="9">
        <f>Table1[[#This Row],[Discount]]</f>
        <v>0.2</v>
      </c>
      <c r="Y965">
        <v>0.2</v>
      </c>
      <c r="Z965">
        <v>1.6704000000000001</v>
      </c>
    </row>
    <row r="966" spans="1:26" ht="16" x14ac:dyDescent="0.2">
      <c r="A966">
        <v>965</v>
      </c>
      <c r="B966" t="s">
        <v>2923</v>
      </c>
      <c r="C966" s="1">
        <v>41739</v>
      </c>
      <c r="D966">
        <f>YEAR(Table1[[#This Row],[Order Date]])</f>
        <v>2014</v>
      </c>
      <c r="E966">
        <f>MONTH(Table1[[#This Row],[Order Date]])</f>
        <v>4</v>
      </c>
      <c r="F966" t="str">
        <f>Table1[[#This Row],[Order Year]]&amp;"-"&amp;Table1[[#This Row],[Order Month]]</f>
        <v>2014-4</v>
      </c>
      <c r="G966" s="5">
        <f>YEAR(Table1[[#This Row],[Order Date]])*100 + MONTH(Table1[[#This Row],[Order Date]])</f>
        <v>201404</v>
      </c>
      <c r="H966" s="1">
        <v>41741</v>
      </c>
      <c r="I966" t="s">
        <v>191</v>
      </c>
      <c r="J966" t="s">
        <v>2924</v>
      </c>
      <c r="K966" t="s">
        <v>2925</v>
      </c>
      <c r="L966" t="s">
        <v>105</v>
      </c>
      <c r="M966" t="s">
        <v>30</v>
      </c>
      <c r="N966" t="s">
        <v>269</v>
      </c>
      <c r="O966" t="s">
        <v>270</v>
      </c>
      <c r="P966">
        <v>10011</v>
      </c>
      <c r="Q966" t="s">
        <v>151</v>
      </c>
      <c r="R966" t="s">
        <v>2926</v>
      </c>
      <c r="S966" t="s">
        <v>49</v>
      </c>
      <c r="T966" t="s">
        <v>50</v>
      </c>
      <c r="U966" t="s">
        <v>2927</v>
      </c>
      <c r="V966">
        <v>9.82</v>
      </c>
      <c r="W966">
        <v>2</v>
      </c>
      <c r="X966" s="9">
        <f>Table1[[#This Row],[Discount]]</f>
        <v>0</v>
      </c>
      <c r="Y966">
        <v>0</v>
      </c>
      <c r="Z966">
        <v>4.8117999999999999</v>
      </c>
    </row>
    <row r="967" spans="1:26" ht="16" x14ac:dyDescent="0.2">
      <c r="A967">
        <v>966</v>
      </c>
      <c r="B967" t="s">
        <v>2923</v>
      </c>
      <c r="C967" s="1">
        <v>41739</v>
      </c>
      <c r="D967">
        <f>YEAR(Table1[[#This Row],[Order Date]])</f>
        <v>2014</v>
      </c>
      <c r="E967">
        <f>MONTH(Table1[[#This Row],[Order Date]])</f>
        <v>4</v>
      </c>
      <c r="F967" t="str">
        <f>Table1[[#This Row],[Order Year]]&amp;"-"&amp;Table1[[#This Row],[Order Month]]</f>
        <v>2014-4</v>
      </c>
      <c r="G967" s="5">
        <f>YEAR(Table1[[#This Row],[Order Date]])*100 + MONTH(Table1[[#This Row],[Order Date]])</f>
        <v>201404</v>
      </c>
      <c r="H967" s="1">
        <v>41741</v>
      </c>
      <c r="I967" t="s">
        <v>191</v>
      </c>
      <c r="J967" t="s">
        <v>2924</v>
      </c>
      <c r="K967" t="s">
        <v>2925</v>
      </c>
      <c r="L967" t="s">
        <v>105</v>
      </c>
      <c r="M967" t="s">
        <v>30</v>
      </c>
      <c r="N967" t="s">
        <v>269</v>
      </c>
      <c r="O967" t="s">
        <v>270</v>
      </c>
      <c r="P967">
        <v>10011</v>
      </c>
      <c r="Q967" t="s">
        <v>151</v>
      </c>
      <c r="R967" t="s">
        <v>1459</v>
      </c>
      <c r="S967" t="s">
        <v>49</v>
      </c>
      <c r="T967" t="s">
        <v>71</v>
      </c>
      <c r="U967" t="s">
        <v>1460</v>
      </c>
      <c r="V967">
        <v>35.97</v>
      </c>
      <c r="W967">
        <v>3</v>
      </c>
      <c r="X967" s="9">
        <f>Table1[[#This Row],[Discount]]</f>
        <v>0</v>
      </c>
      <c r="Y967">
        <v>0</v>
      </c>
      <c r="Z967">
        <v>9.7118999999999982</v>
      </c>
    </row>
    <row r="968" spans="1:26" ht="16" x14ac:dyDescent="0.2">
      <c r="A968">
        <v>967</v>
      </c>
      <c r="B968" t="s">
        <v>2923</v>
      </c>
      <c r="C968" s="1">
        <v>41739</v>
      </c>
      <c r="D968">
        <f>YEAR(Table1[[#This Row],[Order Date]])</f>
        <v>2014</v>
      </c>
      <c r="E968">
        <f>MONTH(Table1[[#This Row],[Order Date]])</f>
        <v>4</v>
      </c>
      <c r="F968" t="str">
        <f>Table1[[#This Row],[Order Year]]&amp;"-"&amp;Table1[[#This Row],[Order Month]]</f>
        <v>2014-4</v>
      </c>
      <c r="G968" s="5">
        <f>YEAR(Table1[[#This Row],[Order Date]])*100 + MONTH(Table1[[#This Row],[Order Date]])</f>
        <v>201404</v>
      </c>
      <c r="H968" s="1">
        <v>41741</v>
      </c>
      <c r="I968" t="s">
        <v>191</v>
      </c>
      <c r="J968" t="s">
        <v>2924</v>
      </c>
      <c r="K968" t="s">
        <v>2925</v>
      </c>
      <c r="L968" t="s">
        <v>105</v>
      </c>
      <c r="M968" t="s">
        <v>30</v>
      </c>
      <c r="N968" t="s">
        <v>269</v>
      </c>
      <c r="O968" t="s">
        <v>270</v>
      </c>
      <c r="P968">
        <v>10011</v>
      </c>
      <c r="Q968" t="s">
        <v>151</v>
      </c>
      <c r="R968" t="s">
        <v>2928</v>
      </c>
      <c r="S968" t="s">
        <v>49</v>
      </c>
      <c r="T968" t="s">
        <v>93</v>
      </c>
      <c r="U968" t="s">
        <v>2929</v>
      </c>
      <c r="V968">
        <v>12.96</v>
      </c>
      <c r="W968">
        <v>2</v>
      </c>
      <c r="X968" s="9">
        <f>Table1[[#This Row],[Discount]]</f>
        <v>0</v>
      </c>
      <c r="Y968">
        <v>0</v>
      </c>
      <c r="Z968">
        <v>6.2208000000000006</v>
      </c>
    </row>
    <row r="969" spans="1:26" ht="16" x14ac:dyDescent="0.2">
      <c r="A969">
        <v>968</v>
      </c>
      <c r="B969" t="s">
        <v>2923</v>
      </c>
      <c r="C969" s="1">
        <v>41739</v>
      </c>
      <c r="D969">
        <f>YEAR(Table1[[#This Row],[Order Date]])</f>
        <v>2014</v>
      </c>
      <c r="E969">
        <f>MONTH(Table1[[#This Row],[Order Date]])</f>
        <v>4</v>
      </c>
      <c r="F969" t="str">
        <f>Table1[[#This Row],[Order Year]]&amp;"-"&amp;Table1[[#This Row],[Order Month]]</f>
        <v>2014-4</v>
      </c>
      <c r="G969" s="5">
        <f>YEAR(Table1[[#This Row],[Order Date]])*100 + MONTH(Table1[[#This Row],[Order Date]])</f>
        <v>201404</v>
      </c>
      <c r="H969" s="1">
        <v>41741</v>
      </c>
      <c r="I969" t="s">
        <v>191</v>
      </c>
      <c r="J969" t="s">
        <v>2924</v>
      </c>
      <c r="K969" t="s">
        <v>2925</v>
      </c>
      <c r="L969" t="s">
        <v>105</v>
      </c>
      <c r="M969" t="s">
        <v>30</v>
      </c>
      <c r="N969" t="s">
        <v>269</v>
      </c>
      <c r="O969" t="s">
        <v>270</v>
      </c>
      <c r="P969">
        <v>10011</v>
      </c>
      <c r="Q969" t="s">
        <v>151</v>
      </c>
      <c r="R969" t="s">
        <v>2930</v>
      </c>
      <c r="S969" t="s">
        <v>49</v>
      </c>
      <c r="T969" t="s">
        <v>93</v>
      </c>
      <c r="U969" t="s">
        <v>2931</v>
      </c>
      <c r="V969">
        <v>191.6</v>
      </c>
      <c r="W969">
        <v>4</v>
      </c>
      <c r="X969" s="9">
        <f>Table1[[#This Row],[Discount]]</f>
        <v>0</v>
      </c>
      <c r="Y969">
        <v>0</v>
      </c>
      <c r="Z969">
        <v>91.967999999999989</v>
      </c>
    </row>
    <row r="970" spans="1:26" ht="16" x14ac:dyDescent="0.2">
      <c r="A970">
        <v>969</v>
      </c>
      <c r="B970" t="s">
        <v>2923</v>
      </c>
      <c r="C970" s="1">
        <v>41739</v>
      </c>
      <c r="D970">
        <f>YEAR(Table1[[#This Row],[Order Date]])</f>
        <v>2014</v>
      </c>
      <c r="E970">
        <f>MONTH(Table1[[#This Row],[Order Date]])</f>
        <v>4</v>
      </c>
      <c r="F970" t="str">
        <f>Table1[[#This Row],[Order Year]]&amp;"-"&amp;Table1[[#This Row],[Order Month]]</f>
        <v>2014-4</v>
      </c>
      <c r="G970" s="5">
        <f>YEAR(Table1[[#This Row],[Order Date]])*100 + MONTH(Table1[[#This Row],[Order Date]])</f>
        <v>201404</v>
      </c>
      <c r="H970" s="1">
        <v>41741</v>
      </c>
      <c r="I970" t="s">
        <v>191</v>
      </c>
      <c r="J970" t="s">
        <v>2924</v>
      </c>
      <c r="K970" t="s">
        <v>2925</v>
      </c>
      <c r="L970" t="s">
        <v>105</v>
      </c>
      <c r="M970" t="s">
        <v>30</v>
      </c>
      <c r="N970" t="s">
        <v>269</v>
      </c>
      <c r="O970" t="s">
        <v>270</v>
      </c>
      <c r="P970">
        <v>10011</v>
      </c>
      <c r="Q970" t="s">
        <v>151</v>
      </c>
      <c r="R970" t="s">
        <v>2921</v>
      </c>
      <c r="S970" t="s">
        <v>49</v>
      </c>
      <c r="T970" t="s">
        <v>50</v>
      </c>
      <c r="U970" t="s">
        <v>2922</v>
      </c>
      <c r="V970">
        <v>8.64</v>
      </c>
      <c r="W970">
        <v>3</v>
      </c>
      <c r="X970" s="9">
        <f>Table1[[#This Row],[Discount]]</f>
        <v>0</v>
      </c>
      <c r="Y970">
        <v>0</v>
      </c>
      <c r="Z970">
        <v>4.2336</v>
      </c>
    </row>
    <row r="971" spans="1:26" ht="16" x14ac:dyDescent="0.2">
      <c r="A971">
        <v>970</v>
      </c>
      <c r="B971" t="s">
        <v>2923</v>
      </c>
      <c r="C971" s="1">
        <v>41739</v>
      </c>
      <c r="D971">
        <f>YEAR(Table1[[#This Row],[Order Date]])</f>
        <v>2014</v>
      </c>
      <c r="E971">
        <f>MONTH(Table1[[#This Row],[Order Date]])</f>
        <v>4</v>
      </c>
      <c r="F971" t="str">
        <f>Table1[[#This Row],[Order Year]]&amp;"-"&amp;Table1[[#This Row],[Order Month]]</f>
        <v>2014-4</v>
      </c>
      <c r="G971" s="5">
        <f>YEAR(Table1[[#This Row],[Order Date]])*100 + MONTH(Table1[[#This Row],[Order Date]])</f>
        <v>201404</v>
      </c>
      <c r="H971" s="1">
        <v>41741</v>
      </c>
      <c r="I971" t="s">
        <v>191</v>
      </c>
      <c r="J971" t="s">
        <v>2924</v>
      </c>
      <c r="K971" t="s">
        <v>2925</v>
      </c>
      <c r="L971" t="s">
        <v>105</v>
      </c>
      <c r="M971" t="s">
        <v>30</v>
      </c>
      <c r="N971" t="s">
        <v>269</v>
      </c>
      <c r="O971" t="s">
        <v>270</v>
      </c>
      <c r="P971">
        <v>10011</v>
      </c>
      <c r="Q971" t="s">
        <v>151</v>
      </c>
      <c r="R971" t="s">
        <v>2932</v>
      </c>
      <c r="S971" t="s">
        <v>49</v>
      </c>
      <c r="T971" t="s">
        <v>62</v>
      </c>
      <c r="U971" t="s">
        <v>2933</v>
      </c>
      <c r="V971">
        <v>501.81000000000006</v>
      </c>
      <c r="W971">
        <v>3</v>
      </c>
      <c r="X971" s="9">
        <f>Table1[[#This Row],[Discount]]</f>
        <v>0</v>
      </c>
      <c r="Y971">
        <v>0</v>
      </c>
      <c r="Z971">
        <v>0</v>
      </c>
    </row>
    <row r="972" spans="1:26" ht="16" x14ac:dyDescent="0.2">
      <c r="A972">
        <v>971</v>
      </c>
      <c r="B972" t="s">
        <v>2934</v>
      </c>
      <c r="C972" s="1">
        <v>40560</v>
      </c>
      <c r="D972">
        <f>YEAR(Table1[[#This Row],[Order Date]])</f>
        <v>2011</v>
      </c>
      <c r="E972">
        <f>MONTH(Table1[[#This Row],[Order Date]])</f>
        <v>1</v>
      </c>
      <c r="F972" t="str">
        <f>Table1[[#This Row],[Order Year]]&amp;"-"&amp;Table1[[#This Row],[Order Month]]</f>
        <v>2011-1</v>
      </c>
      <c r="G972" s="5">
        <f>YEAR(Table1[[#This Row],[Order Date]])*100 + MONTH(Table1[[#This Row],[Order Date]])</f>
        <v>201101</v>
      </c>
      <c r="H972" s="1">
        <v>40562</v>
      </c>
      <c r="I972" t="s">
        <v>26</v>
      </c>
      <c r="J972" t="s">
        <v>954</v>
      </c>
      <c r="K972" t="s">
        <v>955</v>
      </c>
      <c r="L972" t="s">
        <v>29</v>
      </c>
      <c r="M972" t="s">
        <v>30</v>
      </c>
      <c r="N972" t="s">
        <v>149</v>
      </c>
      <c r="O972" t="s">
        <v>150</v>
      </c>
      <c r="P972">
        <v>19134</v>
      </c>
      <c r="Q972" t="s">
        <v>151</v>
      </c>
      <c r="R972" t="s">
        <v>2935</v>
      </c>
      <c r="S972" t="s">
        <v>35</v>
      </c>
      <c r="T972" t="s">
        <v>68</v>
      </c>
      <c r="U972" t="s">
        <v>2936</v>
      </c>
      <c r="V972">
        <v>127.10400000000001</v>
      </c>
      <c r="W972">
        <v>6</v>
      </c>
      <c r="X972" s="9">
        <f>Table1[[#This Row],[Discount]]</f>
        <v>0.2</v>
      </c>
      <c r="Y972">
        <v>0.2</v>
      </c>
      <c r="Z972">
        <v>28.598399999999998</v>
      </c>
    </row>
    <row r="973" spans="1:26" ht="16" x14ac:dyDescent="0.2">
      <c r="A973">
        <v>972</v>
      </c>
      <c r="B973" t="s">
        <v>2934</v>
      </c>
      <c r="C973" s="1">
        <v>40560</v>
      </c>
      <c r="D973">
        <f>YEAR(Table1[[#This Row],[Order Date]])</f>
        <v>2011</v>
      </c>
      <c r="E973">
        <f>MONTH(Table1[[#This Row],[Order Date]])</f>
        <v>1</v>
      </c>
      <c r="F973" t="str">
        <f>Table1[[#This Row],[Order Year]]&amp;"-"&amp;Table1[[#This Row],[Order Month]]</f>
        <v>2011-1</v>
      </c>
      <c r="G973" s="5">
        <f>YEAR(Table1[[#This Row],[Order Date]])*100 + MONTH(Table1[[#This Row],[Order Date]])</f>
        <v>201101</v>
      </c>
      <c r="H973" s="1">
        <v>40562</v>
      </c>
      <c r="I973" t="s">
        <v>26</v>
      </c>
      <c r="J973" t="s">
        <v>954</v>
      </c>
      <c r="K973" t="s">
        <v>955</v>
      </c>
      <c r="L973" t="s">
        <v>29</v>
      </c>
      <c r="M973" t="s">
        <v>30</v>
      </c>
      <c r="N973" t="s">
        <v>149</v>
      </c>
      <c r="O973" t="s">
        <v>150</v>
      </c>
      <c r="P973">
        <v>19134</v>
      </c>
      <c r="Q973" t="s">
        <v>151</v>
      </c>
      <c r="R973" t="s">
        <v>1207</v>
      </c>
      <c r="S973" t="s">
        <v>74</v>
      </c>
      <c r="T973" t="s">
        <v>75</v>
      </c>
      <c r="U973" t="s">
        <v>1208</v>
      </c>
      <c r="V973">
        <v>124.19999999999999</v>
      </c>
      <c r="W973">
        <v>3</v>
      </c>
      <c r="X973" s="9">
        <f>Table1[[#This Row],[Discount]]</f>
        <v>0.4</v>
      </c>
      <c r="Y973">
        <v>0.4</v>
      </c>
      <c r="Z973">
        <v>-31.050000000000011</v>
      </c>
    </row>
    <row r="974" spans="1:26" ht="16" x14ac:dyDescent="0.2">
      <c r="A974">
        <v>973</v>
      </c>
      <c r="B974" t="s">
        <v>2934</v>
      </c>
      <c r="C974" s="1">
        <v>40560</v>
      </c>
      <c r="D974">
        <f>YEAR(Table1[[#This Row],[Order Date]])</f>
        <v>2011</v>
      </c>
      <c r="E974">
        <f>MONTH(Table1[[#This Row],[Order Date]])</f>
        <v>1</v>
      </c>
      <c r="F974" t="str">
        <f>Table1[[#This Row],[Order Year]]&amp;"-"&amp;Table1[[#This Row],[Order Month]]</f>
        <v>2011-1</v>
      </c>
      <c r="G974" s="5">
        <f>YEAR(Table1[[#This Row],[Order Date]])*100 + MONTH(Table1[[#This Row],[Order Date]])</f>
        <v>201101</v>
      </c>
      <c r="H974" s="1">
        <v>40562</v>
      </c>
      <c r="I974" t="s">
        <v>26</v>
      </c>
      <c r="J974" t="s">
        <v>954</v>
      </c>
      <c r="K974" t="s">
        <v>955</v>
      </c>
      <c r="L974" t="s">
        <v>29</v>
      </c>
      <c r="M974" t="s">
        <v>30</v>
      </c>
      <c r="N974" t="s">
        <v>149</v>
      </c>
      <c r="O974" t="s">
        <v>150</v>
      </c>
      <c r="P974">
        <v>19134</v>
      </c>
      <c r="Q974" t="s">
        <v>151</v>
      </c>
      <c r="R974" t="s">
        <v>2262</v>
      </c>
      <c r="S974" t="s">
        <v>49</v>
      </c>
      <c r="T974" t="s">
        <v>78</v>
      </c>
      <c r="U974" t="s">
        <v>2263</v>
      </c>
      <c r="V974">
        <v>18.588000000000005</v>
      </c>
      <c r="W974">
        <v>2</v>
      </c>
      <c r="X974" s="9">
        <f>Table1[[#This Row],[Discount]]</f>
        <v>0.7</v>
      </c>
      <c r="Y974">
        <v>0.7</v>
      </c>
      <c r="Z974">
        <v>-13.6312</v>
      </c>
    </row>
    <row r="975" spans="1:26" ht="16" x14ac:dyDescent="0.2">
      <c r="A975">
        <v>974</v>
      </c>
      <c r="B975" t="s">
        <v>2934</v>
      </c>
      <c r="C975" s="1">
        <v>40560</v>
      </c>
      <c r="D975">
        <f>YEAR(Table1[[#This Row],[Order Date]])</f>
        <v>2011</v>
      </c>
      <c r="E975">
        <f>MONTH(Table1[[#This Row],[Order Date]])</f>
        <v>1</v>
      </c>
      <c r="F975" t="str">
        <f>Table1[[#This Row],[Order Year]]&amp;"-"&amp;Table1[[#This Row],[Order Month]]</f>
        <v>2011-1</v>
      </c>
      <c r="G975" s="5">
        <f>YEAR(Table1[[#This Row],[Order Date]])*100 + MONTH(Table1[[#This Row],[Order Date]])</f>
        <v>201101</v>
      </c>
      <c r="H975" s="1">
        <v>40562</v>
      </c>
      <c r="I975" t="s">
        <v>26</v>
      </c>
      <c r="J975" t="s">
        <v>954</v>
      </c>
      <c r="K975" t="s">
        <v>955</v>
      </c>
      <c r="L975" t="s">
        <v>29</v>
      </c>
      <c r="M975" t="s">
        <v>30</v>
      </c>
      <c r="N975" t="s">
        <v>149</v>
      </c>
      <c r="O975" t="s">
        <v>150</v>
      </c>
      <c r="P975">
        <v>19134</v>
      </c>
      <c r="Q975" t="s">
        <v>151</v>
      </c>
      <c r="R975" t="s">
        <v>1200</v>
      </c>
      <c r="S975" t="s">
        <v>49</v>
      </c>
      <c r="T975" t="s">
        <v>50</v>
      </c>
      <c r="U975" t="s">
        <v>1201</v>
      </c>
      <c r="V975">
        <v>30.072000000000003</v>
      </c>
      <c r="W975">
        <v>3</v>
      </c>
      <c r="X975" s="9">
        <f>Table1[[#This Row],[Discount]]</f>
        <v>0.2</v>
      </c>
      <c r="Y975">
        <v>0.2</v>
      </c>
      <c r="Z975">
        <v>10.149299999999997</v>
      </c>
    </row>
    <row r="976" spans="1:26" ht="16" x14ac:dyDescent="0.2">
      <c r="A976">
        <v>975</v>
      </c>
      <c r="B976" t="s">
        <v>2937</v>
      </c>
      <c r="C976" s="1">
        <v>41918</v>
      </c>
      <c r="D976">
        <f>YEAR(Table1[[#This Row],[Order Date]])</f>
        <v>2014</v>
      </c>
      <c r="E976">
        <f>MONTH(Table1[[#This Row],[Order Date]])</f>
        <v>10</v>
      </c>
      <c r="F976" t="str">
        <f>Table1[[#This Row],[Order Year]]&amp;"-"&amp;Table1[[#This Row],[Order Month]]</f>
        <v>2014-10</v>
      </c>
      <c r="G976" s="5">
        <f>YEAR(Table1[[#This Row],[Order Date]])*100 + MONTH(Table1[[#This Row],[Order Date]])</f>
        <v>201410</v>
      </c>
      <c r="H976" s="1">
        <v>41921</v>
      </c>
      <c r="I976" t="s">
        <v>26</v>
      </c>
      <c r="J976" t="s">
        <v>2366</v>
      </c>
      <c r="K976" t="s">
        <v>2367</v>
      </c>
      <c r="L976" t="s">
        <v>105</v>
      </c>
      <c r="M976" t="s">
        <v>30</v>
      </c>
      <c r="N976" t="s">
        <v>269</v>
      </c>
      <c r="O976" t="s">
        <v>270</v>
      </c>
      <c r="P976">
        <v>10011</v>
      </c>
      <c r="Q976" t="s">
        <v>151</v>
      </c>
      <c r="R976" t="s">
        <v>1785</v>
      </c>
      <c r="S976" t="s">
        <v>74</v>
      </c>
      <c r="T976" t="s">
        <v>75</v>
      </c>
      <c r="U976" t="s">
        <v>1786</v>
      </c>
      <c r="V976">
        <v>160.92999999999998</v>
      </c>
      <c r="W976">
        <v>7</v>
      </c>
      <c r="X976" s="9">
        <f>Table1[[#This Row],[Discount]]</f>
        <v>0</v>
      </c>
      <c r="Y976">
        <v>0</v>
      </c>
      <c r="Z976">
        <v>3.2186000000000092</v>
      </c>
    </row>
    <row r="977" spans="1:26" ht="16" x14ac:dyDescent="0.2">
      <c r="A977">
        <v>976</v>
      </c>
      <c r="B977" t="s">
        <v>2937</v>
      </c>
      <c r="C977" s="1">
        <v>41918</v>
      </c>
      <c r="D977">
        <f>YEAR(Table1[[#This Row],[Order Date]])</f>
        <v>2014</v>
      </c>
      <c r="E977">
        <f>MONTH(Table1[[#This Row],[Order Date]])</f>
        <v>10</v>
      </c>
      <c r="F977" t="str">
        <f>Table1[[#This Row],[Order Year]]&amp;"-"&amp;Table1[[#This Row],[Order Month]]</f>
        <v>2014-10</v>
      </c>
      <c r="G977" s="5">
        <f>YEAR(Table1[[#This Row],[Order Date]])*100 + MONTH(Table1[[#This Row],[Order Date]])</f>
        <v>201410</v>
      </c>
      <c r="H977" s="1">
        <v>41921</v>
      </c>
      <c r="I977" t="s">
        <v>26</v>
      </c>
      <c r="J977" t="s">
        <v>2366</v>
      </c>
      <c r="K977" t="s">
        <v>2367</v>
      </c>
      <c r="L977" t="s">
        <v>105</v>
      </c>
      <c r="M977" t="s">
        <v>30</v>
      </c>
      <c r="N977" t="s">
        <v>269</v>
      </c>
      <c r="O977" t="s">
        <v>270</v>
      </c>
      <c r="P977">
        <v>10011</v>
      </c>
      <c r="Q977" t="s">
        <v>151</v>
      </c>
      <c r="R977" t="s">
        <v>1396</v>
      </c>
      <c r="S977" t="s">
        <v>49</v>
      </c>
      <c r="T977" t="s">
        <v>78</v>
      </c>
      <c r="U977" t="s">
        <v>1397</v>
      </c>
      <c r="V977">
        <v>75.792000000000002</v>
      </c>
      <c r="W977">
        <v>3</v>
      </c>
      <c r="X977" s="9">
        <f>Table1[[#This Row],[Discount]]</f>
        <v>0.2</v>
      </c>
      <c r="Y977">
        <v>0.2</v>
      </c>
      <c r="Z977">
        <v>25.579799999999992</v>
      </c>
    </row>
    <row r="978" spans="1:26" ht="16" x14ac:dyDescent="0.2">
      <c r="A978">
        <v>977</v>
      </c>
      <c r="B978" t="s">
        <v>2938</v>
      </c>
      <c r="C978" s="1">
        <v>41830</v>
      </c>
      <c r="D978">
        <f>YEAR(Table1[[#This Row],[Order Date]])</f>
        <v>2014</v>
      </c>
      <c r="E978">
        <f>MONTH(Table1[[#This Row],[Order Date]])</f>
        <v>7</v>
      </c>
      <c r="F978" t="str">
        <f>Table1[[#This Row],[Order Year]]&amp;"-"&amp;Table1[[#This Row],[Order Month]]</f>
        <v>2014-7</v>
      </c>
      <c r="G978" s="5">
        <f>YEAR(Table1[[#This Row],[Order Date]])*100 + MONTH(Table1[[#This Row],[Order Date]])</f>
        <v>201407</v>
      </c>
      <c r="H978" s="1">
        <v>41836</v>
      </c>
      <c r="I978" t="s">
        <v>53</v>
      </c>
      <c r="J978" t="s">
        <v>1245</v>
      </c>
      <c r="K978" t="s">
        <v>1246</v>
      </c>
      <c r="L978" t="s">
        <v>29</v>
      </c>
      <c r="M978" t="s">
        <v>30</v>
      </c>
      <c r="N978" t="s">
        <v>422</v>
      </c>
      <c r="O978" t="s">
        <v>423</v>
      </c>
      <c r="P978">
        <v>97206</v>
      </c>
      <c r="Q978" t="s">
        <v>47</v>
      </c>
      <c r="R978" t="s">
        <v>2939</v>
      </c>
      <c r="S978" t="s">
        <v>49</v>
      </c>
      <c r="T978" t="s">
        <v>78</v>
      </c>
      <c r="U978" t="s">
        <v>2940</v>
      </c>
      <c r="V978">
        <v>1.0800000000000003</v>
      </c>
      <c r="W978">
        <v>2</v>
      </c>
      <c r="X978" s="9">
        <f>Table1[[#This Row],[Discount]]</f>
        <v>0.7</v>
      </c>
      <c r="Y978">
        <v>0.7</v>
      </c>
      <c r="Z978">
        <v>-0.79200000000000004</v>
      </c>
    </row>
    <row r="979" spans="1:26" ht="16" x14ac:dyDescent="0.2">
      <c r="A979">
        <v>978</v>
      </c>
      <c r="B979" t="s">
        <v>2941</v>
      </c>
      <c r="C979" s="1">
        <v>41647</v>
      </c>
      <c r="D979">
        <f>YEAR(Table1[[#This Row],[Order Date]])</f>
        <v>2014</v>
      </c>
      <c r="E979">
        <f>MONTH(Table1[[#This Row],[Order Date]])</f>
        <v>1</v>
      </c>
      <c r="F979" t="str">
        <f>Table1[[#This Row],[Order Year]]&amp;"-"&amp;Table1[[#This Row],[Order Month]]</f>
        <v>2014-1</v>
      </c>
      <c r="G979" s="5">
        <f>YEAR(Table1[[#This Row],[Order Date]])*100 + MONTH(Table1[[#This Row],[Order Date]])</f>
        <v>201401</v>
      </c>
      <c r="H979" s="1">
        <v>41650</v>
      </c>
      <c r="I979" t="s">
        <v>191</v>
      </c>
      <c r="J979" t="s">
        <v>2549</v>
      </c>
      <c r="K979" t="s">
        <v>2550</v>
      </c>
      <c r="L979" t="s">
        <v>44</v>
      </c>
      <c r="M979" t="s">
        <v>30</v>
      </c>
      <c r="N979" t="s">
        <v>883</v>
      </c>
      <c r="O979" t="s">
        <v>241</v>
      </c>
      <c r="P979">
        <v>48205</v>
      </c>
      <c r="Q979" t="s">
        <v>108</v>
      </c>
      <c r="R979" t="s">
        <v>684</v>
      </c>
      <c r="S979" t="s">
        <v>74</v>
      </c>
      <c r="T979" t="s">
        <v>685</v>
      </c>
      <c r="U979" t="s">
        <v>686</v>
      </c>
      <c r="V979">
        <v>3059.982</v>
      </c>
      <c r="W979">
        <v>2</v>
      </c>
      <c r="X979" s="9">
        <f>Table1[[#This Row],[Discount]]</f>
        <v>0.1</v>
      </c>
      <c r="Y979">
        <v>0.1</v>
      </c>
      <c r="Z979">
        <v>679.99599999999964</v>
      </c>
    </row>
    <row r="980" spans="1:26" ht="16" x14ac:dyDescent="0.2">
      <c r="A980">
        <v>979</v>
      </c>
      <c r="B980" t="s">
        <v>2942</v>
      </c>
      <c r="C980" s="1">
        <v>41425</v>
      </c>
      <c r="D980">
        <f>YEAR(Table1[[#This Row],[Order Date]])</f>
        <v>2013</v>
      </c>
      <c r="E980">
        <f>MONTH(Table1[[#This Row],[Order Date]])</f>
        <v>5</v>
      </c>
      <c r="F980" t="str">
        <f>Table1[[#This Row],[Order Year]]&amp;"-"&amp;Table1[[#This Row],[Order Month]]</f>
        <v>2013-5</v>
      </c>
      <c r="G980" s="5">
        <f>YEAR(Table1[[#This Row],[Order Date]])*100 + MONTH(Table1[[#This Row],[Order Date]])</f>
        <v>201305</v>
      </c>
      <c r="H980" s="1">
        <v>41426</v>
      </c>
      <c r="I980" t="s">
        <v>191</v>
      </c>
      <c r="J980" t="s">
        <v>2943</v>
      </c>
      <c r="K980" t="s">
        <v>2944</v>
      </c>
      <c r="L980" t="s">
        <v>29</v>
      </c>
      <c r="M980" t="s">
        <v>30</v>
      </c>
      <c r="N980" t="s">
        <v>524</v>
      </c>
      <c r="O980" t="s">
        <v>91</v>
      </c>
      <c r="P980">
        <v>28403</v>
      </c>
      <c r="Q980" t="s">
        <v>33</v>
      </c>
      <c r="R980" t="s">
        <v>2021</v>
      </c>
      <c r="S980" t="s">
        <v>49</v>
      </c>
      <c r="T980" t="s">
        <v>78</v>
      </c>
      <c r="U980" t="s">
        <v>2022</v>
      </c>
      <c r="V980">
        <v>3.2820000000000005</v>
      </c>
      <c r="W980">
        <v>2</v>
      </c>
      <c r="X980" s="9">
        <f>Table1[[#This Row],[Discount]]</f>
        <v>0.7</v>
      </c>
      <c r="Y980">
        <v>0.7</v>
      </c>
      <c r="Z980">
        <v>-2.6256000000000004</v>
      </c>
    </row>
    <row r="981" spans="1:26" ht="16" x14ac:dyDescent="0.2">
      <c r="A981">
        <v>980</v>
      </c>
      <c r="B981" t="s">
        <v>2945</v>
      </c>
      <c r="C981" s="1">
        <v>41252</v>
      </c>
      <c r="D981">
        <f>YEAR(Table1[[#This Row],[Order Date]])</f>
        <v>2012</v>
      </c>
      <c r="E981">
        <f>MONTH(Table1[[#This Row],[Order Date]])</f>
        <v>12</v>
      </c>
      <c r="F981" t="str">
        <f>Table1[[#This Row],[Order Year]]&amp;"-"&amp;Table1[[#This Row],[Order Month]]</f>
        <v>2012-12</v>
      </c>
      <c r="G981" s="5">
        <f>YEAR(Table1[[#This Row],[Order Date]])*100 + MONTH(Table1[[#This Row],[Order Date]])</f>
        <v>201212</v>
      </c>
      <c r="H981" s="1">
        <v>41255</v>
      </c>
      <c r="I981" t="s">
        <v>191</v>
      </c>
      <c r="J981" t="s">
        <v>346</v>
      </c>
      <c r="K981" t="s">
        <v>347</v>
      </c>
      <c r="L981" t="s">
        <v>44</v>
      </c>
      <c r="M981" t="s">
        <v>30</v>
      </c>
      <c r="N981" t="s">
        <v>500</v>
      </c>
      <c r="O981" t="s">
        <v>257</v>
      </c>
      <c r="P981">
        <v>47201</v>
      </c>
      <c r="Q981" t="s">
        <v>108</v>
      </c>
      <c r="R981" t="s">
        <v>2946</v>
      </c>
      <c r="S981" t="s">
        <v>49</v>
      </c>
      <c r="T981" t="s">
        <v>93</v>
      </c>
      <c r="U981" t="s">
        <v>2947</v>
      </c>
      <c r="V981">
        <v>34.019999999999996</v>
      </c>
      <c r="W981">
        <v>3</v>
      </c>
      <c r="X981" s="9">
        <f>Table1[[#This Row],[Discount]]</f>
        <v>0</v>
      </c>
      <c r="Y981">
        <v>0</v>
      </c>
      <c r="Z981">
        <v>16.669799999999999</v>
      </c>
    </row>
    <row r="982" spans="1:26" ht="16" x14ac:dyDescent="0.2">
      <c r="A982">
        <v>981</v>
      </c>
      <c r="B982" t="s">
        <v>2948</v>
      </c>
      <c r="C982" s="1">
        <v>41551</v>
      </c>
      <c r="D982">
        <f>YEAR(Table1[[#This Row],[Order Date]])</f>
        <v>2013</v>
      </c>
      <c r="E982">
        <f>MONTH(Table1[[#This Row],[Order Date]])</f>
        <v>10</v>
      </c>
      <c r="F982" t="str">
        <f>Table1[[#This Row],[Order Year]]&amp;"-"&amp;Table1[[#This Row],[Order Month]]</f>
        <v>2013-10</v>
      </c>
      <c r="G982" s="5">
        <f>YEAR(Table1[[#This Row],[Order Date]])*100 + MONTH(Table1[[#This Row],[Order Date]])</f>
        <v>201310</v>
      </c>
      <c r="H982" s="1">
        <v>41556</v>
      </c>
      <c r="I982" t="s">
        <v>53</v>
      </c>
      <c r="J982" t="s">
        <v>155</v>
      </c>
      <c r="K982" t="s">
        <v>156</v>
      </c>
      <c r="L982" t="s">
        <v>29</v>
      </c>
      <c r="M982" t="s">
        <v>30</v>
      </c>
      <c r="N982" t="s">
        <v>269</v>
      </c>
      <c r="O982" t="s">
        <v>270</v>
      </c>
      <c r="P982">
        <v>10035</v>
      </c>
      <c r="Q982" t="s">
        <v>151</v>
      </c>
      <c r="R982" t="s">
        <v>2484</v>
      </c>
      <c r="S982" t="s">
        <v>35</v>
      </c>
      <c r="T982" t="s">
        <v>39</v>
      </c>
      <c r="U982" t="s">
        <v>2485</v>
      </c>
      <c r="V982">
        <v>599.29200000000003</v>
      </c>
      <c r="W982">
        <v>6</v>
      </c>
      <c r="X982" s="9">
        <f>Table1[[#This Row],[Discount]]</f>
        <v>0.1</v>
      </c>
      <c r="Y982">
        <v>0.1</v>
      </c>
      <c r="Z982">
        <v>93.223199999999977</v>
      </c>
    </row>
    <row r="983" spans="1:26" ht="16" x14ac:dyDescent="0.2">
      <c r="A983">
        <v>982</v>
      </c>
      <c r="B983" t="s">
        <v>2949</v>
      </c>
      <c r="C983" s="1">
        <v>40858</v>
      </c>
      <c r="D983">
        <f>YEAR(Table1[[#This Row],[Order Date]])</f>
        <v>2011</v>
      </c>
      <c r="E983">
        <f>MONTH(Table1[[#This Row],[Order Date]])</f>
        <v>11</v>
      </c>
      <c r="F983" t="str">
        <f>Table1[[#This Row],[Order Year]]&amp;"-"&amp;Table1[[#This Row],[Order Month]]</f>
        <v>2011-11</v>
      </c>
      <c r="G983" s="5">
        <f>YEAR(Table1[[#This Row],[Order Date]])*100 + MONTH(Table1[[#This Row],[Order Date]])</f>
        <v>201111</v>
      </c>
      <c r="H983" s="1">
        <v>40861</v>
      </c>
      <c r="I983" t="s">
        <v>26</v>
      </c>
      <c r="J983" t="s">
        <v>2950</v>
      </c>
      <c r="K983" t="s">
        <v>2951</v>
      </c>
      <c r="L983" t="s">
        <v>29</v>
      </c>
      <c r="M983" t="s">
        <v>30</v>
      </c>
      <c r="N983" t="s">
        <v>1476</v>
      </c>
      <c r="O983" t="s">
        <v>460</v>
      </c>
      <c r="P983">
        <v>80027</v>
      </c>
      <c r="Q983" t="s">
        <v>47</v>
      </c>
      <c r="R983" t="s">
        <v>2952</v>
      </c>
      <c r="S983" t="s">
        <v>49</v>
      </c>
      <c r="T983" t="s">
        <v>71</v>
      </c>
      <c r="U983" t="s">
        <v>2953</v>
      </c>
      <c r="V983">
        <v>3.3920000000000003</v>
      </c>
      <c r="W983">
        <v>1</v>
      </c>
      <c r="X983" s="9">
        <f>Table1[[#This Row],[Discount]]</f>
        <v>0.2</v>
      </c>
      <c r="Y983">
        <v>0.2</v>
      </c>
      <c r="Z983">
        <v>0.80559999999999987</v>
      </c>
    </row>
    <row r="984" spans="1:26" ht="16" x14ac:dyDescent="0.2">
      <c r="A984">
        <v>983</v>
      </c>
      <c r="B984" t="s">
        <v>2949</v>
      </c>
      <c r="C984" s="1">
        <v>40858</v>
      </c>
      <c r="D984">
        <f>YEAR(Table1[[#This Row],[Order Date]])</f>
        <v>2011</v>
      </c>
      <c r="E984">
        <f>MONTH(Table1[[#This Row],[Order Date]])</f>
        <v>11</v>
      </c>
      <c r="F984" t="str">
        <f>Table1[[#This Row],[Order Year]]&amp;"-"&amp;Table1[[#This Row],[Order Month]]</f>
        <v>2011-11</v>
      </c>
      <c r="G984" s="5">
        <f>YEAR(Table1[[#This Row],[Order Date]])*100 + MONTH(Table1[[#This Row],[Order Date]])</f>
        <v>201111</v>
      </c>
      <c r="H984" s="1">
        <v>40861</v>
      </c>
      <c r="I984" t="s">
        <v>26</v>
      </c>
      <c r="J984" t="s">
        <v>2950</v>
      </c>
      <c r="K984" t="s">
        <v>2951</v>
      </c>
      <c r="L984" t="s">
        <v>29</v>
      </c>
      <c r="M984" t="s">
        <v>30</v>
      </c>
      <c r="N984" t="s">
        <v>1476</v>
      </c>
      <c r="O984" t="s">
        <v>460</v>
      </c>
      <c r="P984">
        <v>80027</v>
      </c>
      <c r="Q984" t="s">
        <v>47</v>
      </c>
      <c r="R984" t="s">
        <v>2954</v>
      </c>
      <c r="S984" t="s">
        <v>74</v>
      </c>
      <c r="T984" t="s">
        <v>75</v>
      </c>
      <c r="U984" t="s">
        <v>2955</v>
      </c>
      <c r="V984">
        <v>559.98400000000004</v>
      </c>
      <c r="W984">
        <v>2</v>
      </c>
      <c r="X984" s="9">
        <f>Table1[[#This Row],[Discount]]</f>
        <v>0.2</v>
      </c>
      <c r="Y984">
        <v>0.2</v>
      </c>
      <c r="Z984">
        <v>55.998400000000032</v>
      </c>
    </row>
    <row r="985" spans="1:26" ht="16" x14ac:dyDescent="0.2">
      <c r="A985">
        <v>984</v>
      </c>
      <c r="B985" t="s">
        <v>2949</v>
      </c>
      <c r="C985" s="1">
        <v>40858</v>
      </c>
      <c r="D985">
        <f>YEAR(Table1[[#This Row],[Order Date]])</f>
        <v>2011</v>
      </c>
      <c r="E985">
        <f>MONTH(Table1[[#This Row],[Order Date]])</f>
        <v>11</v>
      </c>
      <c r="F985" t="str">
        <f>Table1[[#This Row],[Order Year]]&amp;"-"&amp;Table1[[#This Row],[Order Month]]</f>
        <v>2011-11</v>
      </c>
      <c r="G985" s="5">
        <f>YEAR(Table1[[#This Row],[Order Date]])*100 + MONTH(Table1[[#This Row],[Order Date]])</f>
        <v>201111</v>
      </c>
      <c r="H985" s="1">
        <v>40861</v>
      </c>
      <c r="I985" t="s">
        <v>26</v>
      </c>
      <c r="J985" t="s">
        <v>2950</v>
      </c>
      <c r="K985" t="s">
        <v>2951</v>
      </c>
      <c r="L985" t="s">
        <v>29</v>
      </c>
      <c r="M985" t="s">
        <v>30</v>
      </c>
      <c r="N985" t="s">
        <v>1476</v>
      </c>
      <c r="O985" t="s">
        <v>460</v>
      </c>
      <c r="P985">
        <v>80027</v>
      </c>
      <c r="Q985" t="s">
        <v>47</v>
      </c>
      <c r="R985" t="s">
        <v>2583</v>
      </c>
      <c r="S985" t="s">
        <v>35</v>
      </c>
      <c r="T985" t="s">
        <v>39</v>
      </c>
      <c r="U985" t="s">
        <v>2584</v>
      </c>
      <c r="V985">
        <v>603.91999999999996</v>
      </c>
      <c r="W985">
        <v>5</v>
      </c>
      <c r="X985" s="9">
        <f>Table1[[#This Row],[Discount]]</f>
        <v>0.2</v>
      </c>
      <c r="Y985">
        <v>0.2</v>
      </c>
      <c r="Z985">
        <v>75.489999999999924</v>
      </c>
    </row>
    <row r="986" spans="1:26" ht="16" x14ac:dyDescent="0.2">
      <c r="A986">
        <v>985</v>
      </c>
      <c r="B986" t="s">
        <v>2956</v>
      </c>
      <c r="C986" s="1">
        <v>41912</v>
      </c>
      <c r="D986">
        <f>YEAR(Table1[[#This Row],[Order Date]])</f>
        <v>2014</v>
      </c>
      <c r="E986">
        <f>MONTH(Table1[[#This Row],[Order Date]])</f>
        <v>9</v>
      </c>
      <c r="F986" t="str">
        <f>Table1[[#This Row],[Order Year]]&amp;"-"&amp;Table1[[#This Row],[Order Month]]</f>
        <v>2014-9</v>
      </c>
      <c r="G986" s="5">
        <f>YEAR(Table1[[#This Row],[Order Date]])*100 + MONTH(Table1[[#This Row],[Order Date]])</f>
        <v>201409</v>
      </c>
      <c r="H986" s="1">
        <v>41918</v>
      </c>
      <c r="I986" t="s">
        <v>53</v>
      </c>
      <c r="J986" t="s">
        <v>2957</v>
      </c>
      <c r="K986" t="s">
        <v>2958</v>
      </c>
      <c r="L986" t="s">
        <v>105</v>
      </c>
      <c r="M986" t="s">
        <v>30</v>
      </c>
      <c r="N986" t="s">
        <v>605</v>
      </c>
      <c r="O986" t="s">
        <v>107</v>
      </c>
      <c r="P986">
        <v>77506</v>
      </c>
      <c r="Q986" t="s">
        <v>108</v>
      </c>
      <c r="R986" t="s">
        <v>2495</v>
      </c>
      <c r="S986" t="s">
        <v>49</v>
      </c>
      <c r="T986" t="s">
        <v>50</v>
      </c>
      <c r="U986" t="s">
        <v>2496</v>
      </c>
      <c r="V986">
        <v>7.9680000000000009</v>
      </c>
      <c r="W986">
        <v>2</v>
      </c>
      <c r="X986" s="9">
        <f>Table1[[#This Row],[Discount]]</f>
        <v>0.2</v>
      </c>
      <c r="Y986">
        <v>0.2</v>
      </c>
      <c r="Z986">
        <v>2.5895999999999999</v>
      </c>
    </row>
    <row r="987" spans="1:26" ht="16" x14ac:dyDescent="0.2">
      <c r="A987">
        <v>986</v>
      </c>
      <c r="B987" t="s">
        <v>2956</v>
      </c>
      <c r="C987" s="1">
        <v>41912</v>
      </c>
      <c r="D987">
        <f>YEAR(Table1[[#This Row],[Order Date]])</f>
        <v>2014</v>
      </c>
      <c r="E987">
        <f>MONTH(Table1[[#This Row],[Order Date]])</f>
        <v>9</v>
      </c>
      <c r="F987" t="str">
        <f>Table1[[#This Row],[Order Year]]&amp;"-"&amp;Table1[[#This Row],[Order Month]]</f>
        <v>2014-9</v>
      </c>
      <c r="G987" s="5">
        <f>YEAR(Table1[[#This Row],[Order Date]])*100 + MONTH(Table1[[#This Row],[Order Date]])</f>
        <v>201409</v>
      </c>
      <c r="H987" s="1">
        <v>41918</v>
      </c>
      <c r="I987" t="s">
        <v>53</v>
      </c>
      <c r="J987" t="s">
        <v>2957</v>
      </c>
      <c r="K987" t="s">
        <v>2958</v>
      </c>
      <c r="L987" t="s">
        <v>105</v>
      </c>
      <c r="M987" t="s">
        <v>30</v>
      </c>
      <c r="N987" t="s">
        <v>605</v>
      </c>
      <c r="O987" t="s">
        <v>107</v>
      </c>
      <c r="P987">
        <v>77506</v>
      </c>
      <c r="Q987" t="s">
        <v>108</v>
      </c>
      <c r="R987" t="s">
        <v>2959</v>
      </c>
      <c r="S987" t="s">
        <v>49</v>
      </c>
      <c r="T987" t="s">
        <v>176</v>
      </c>
      <c r="U987" t="s">
        <v>2960</v>
      </c>
      <c r="V987">
        <v>27.968000000000004</v>
      </c>
      <c r="W987">
        <v>4</v>
      </c>
      <c r="X987" s="9">
        <f>Table1[[#This Row],[Discount]]</f>
        <v>0.2</v>
      </c>
      <c r="Y987">
        <v>0.2</v>
      </c>
      <c r="Z987">
        <v>9.4391999999999996</v>
      </c>
    </row>
    <row r="988" spans="1:26" ht="16" x14ac:dyDescent="0.2">
      <c r="A988">
        <v>987</v>
      </c>
      <c r="B988" t="s">
        <v>2956</v>
      </c>
      <c r="C988" s="1">
        <v>41912</v>
      </c>
      <c r="D988">
        <f>YEAR(Table1[[#This Row],[Order Date]])</f>
        <v>2014</v>
      </c>
      <c r="E988">
        <f>MONTH(Table1[[#This Row],[Order Date]])</f>
        <v>9</v>
      </c>
      <c r="F988" t="str">
        <f>Table1[[#This Row],[Order Year]]&amp;"-"&amp;Table1[[#This Row],[Order Month]]</f>
        <v>2014-9</v>
      </c>
      <c r="G988" s="5">
        <f>YEAR(Table1[[#This Row],[Order Date]])*100 + MONTH(Table1[[#This Row],[Order Date]])</f>
        <v>201409</v>
      </c>
      <c r="H988" s="1">
        <v>41918</v>
      </c>
      <c r="I988" t="s">
        <v>53</v>
      </c>
      <c r="J988" t="s">
        <v>2957</v>
      </c>
      <c r="K988" t="s">
        <v>2958</v>
      </c>
      <c r="L988" t="s">
        <v>105</v>
      </c>
      <c r="M988" t="s">
        <v>30</v>
      </c>
      <c r="N988" t="s">
        <v>605</v>
      </c>
      <c r="O988" t="s">
        <v>107</v>
      </c>
      <c r="P988">
        <v>77506</v>
      </c>
      <c r="Q988" t="s">
        <v>108</v>
      </c>
      <c r="R988" t="s">
        <v>2961</v>
      </c>
      <c r="S988" t="s">
        <v>74</v>
      </c>
      <c r="T988" t="s">
        <v>685</v>
      </c>
      <c r="U988" t="s">
        <v>2962</v>
      </c>
      <c r="V988">
        <v>336.51</v>
      </c>
      <c r="W988">
        <v>3</v>
      </c>
      <c r="X988" s="9">
        <f>Table1[[#This Row],[Discount]]</f>
        <v>0.4</v>
      </c>
      <c r="Y988">
        <v>0.4</v>
      </c>
      <c r="Z988">
        <v>44.867999999999967</v>
      </c>
    </row>
    <row r="989" spans="1:26" ht="16" x14ac:dyDescent="0.2">
      <c r="A989">
        <v>988</v>
      </c>
      <c r="B989" t="s">
        <v>2963</v>
      </c>
      <c r="C989" s="1">
        <v>40978</v>
      </c>
      <c r="D989">
        <f>YEAR(Table1[[#This Row],[Order Date]])</f>
        <v>2012</v>
      </c>
      <c r="E989">
        <f>MONTH(Table1[[#This Row],[Order Date]])</f>
        <v>3</v>
      </c>
      <c r="F989" t="str">
        <f>Table1[[#This Row],[Order Year]]&amp;"-"&amp;Table1[[#This Row],[Order Month]]</f>
        <v>2012-3</v>
      </c>
      <c r="G989" s="5">
        <f>YEAR(Table1[[#This Row],[Order Date]])*100 + MONTH(Table1[[#This Row],[Order Date]])</f>
        <v>201203</v>
      </c>
      <c r="H989" s="1">
        <v>40978</v>
      </c>
      <c r="I989" t="s">
        <v>1293</v>
      </c>
      <c r="J989" t="s">
        <v>2964</v>
      </c>
      <c r="K989" t="s">
        <v>2965</v>
      </c>
      <c r="L989" t="s">
        <v>29</v>
      </c>
      <c r="M989" t="s">
        <v>30</v>
      </c>
      <c r="N989" t="s">
        <v>187</v>
      </c>
      <c r="O989" t="s">
        <v>107</v>
      </c>
      <c r="P989">
        <v>77041</v>
      </c>
      <c r="Q989" t="s">
        <v>108</v>
      </c>
      <c r="R989" t="s">
        <v>2966</v>
      </c>
      <c r="S989" t="s">
        <v>49</v>
      </c>
      <c r="T989" t="s">
        <v>78</v>
      </c>
      <c r="U989" t="s">
        <v>2967</v>
      </c>
      <c r="V989">
        <v>1.1119999999999997</v>
      </c>
      <c r="W989">
        <v>2</v>
      </c>
      <c r="X989" s="9">
        <f>Table1[[#This Row],[Discount]]</f>
        <v>0.8</v>
      </c>
      <c r="Y989">
        <v>0.8</v>
      </c>
      <c r="Z989">
        <v>-1.8904000000000001</v>
      </c>
    </row>
    <row r="990" spans="1:26" ht="16" x14ac:dyDescent="0.2">
      <c r="A990">
        <v>989</v>
      </c>
      <c r="B990" t="s">
        <v>2968</v>
      </c>
      <c r="C990" s="1">
        <v>41781</v>
      </c>
      <c r="D990">
        <f>YEAR(Table1[[#This Row],[Order Date]])</f>
        <v>2014</v>
      </c>
      <c r="E990">
        <f>MONTH(Table1[[#This Row],[Order Date]])</f>
        <v>5</v>
      </c>
      <c r="F990" t="str">
        <f>Table1[[#This Row],[Order Year]]&amp;"-"&amp;Table1[[#This Row],[Order Month]]</f>
        <v>2014-5</v>
      </c>
      <c r="G990" s="5">
        <f>YEAR(Table1[[#This Row],[Order Date]])*100 + MONTH(Table1[[#This Row],[Order Date]])</f>
        <v>201405</v>
      </c>
      <c r="H990" s="1">
        <v>41786</v>
      </c>
      <c r="I990" t="s">
        <v>53</v>
      </c>
      <c r="J990" t="s">
        <v>1651</v>
      </c>
      <c r="K990" t="s">
        <v>1652</v>
      </c>
      <c r="L990" t="s">
        <v>44</v>
      </c>
      <c r="M990" t="s">
        <v>30</v>
      </c>
      <c r="N990" t="s">
        <v>1563</v>
      </c>
      <c r="O990" t="s">
        <v>270</v>
      </c>
      <c r="P990">
        <v>13021</v>
      </c>
      <c r="Q990" t="s">
        <v>151</v>
      </c>
      <c r="R990" t="s">
        <v>2241</v>
      </c>
      <c r="S990" t="s">
        <v>35</v>
      </c>
      <c r="T990" t="s">
        <v>68</v>
      </c>
      <c r="U990" t="s">
        <v>2242</v>
      </c>
      <c r="V990">
        <v>520.05000000000007</v>
      </c>
      <c r="W990">
        <v>5</v>
      </c>
      <c r="X990" s="9">
        <f>Table1[[#This Row],[Discount]]</f>
        <v>0</v>
      </c>
      <c r="Y990">
        <v>0</v>
      </c>
      <c r="Z990">
        <v>72.807000000000031</v>
      </c>
    </row>
    <row r="991" spans="1:26" ht="16" x14ac:dyDescent="0.2">
      <c r="A991">
        <v>990</v>
      </c>
      <c r="B991" t="s">
        <v>2968</v>
      </c>
      <c r="C991" s="1">
        <v>41781</v>
      </c>
      <c r="D991">
        <f>YEAR(Table1[[#This Row],[Order Date]])</f>
        <v>2014</v>
      </c>
      <c r="E991">
        <f>MONTH(Table1[[#This Row],[Order Date]])</f>
        <v>5</v>
      </c>
      <c r="F991" t="str">
        <f>Table1[[#This Row],[Order Year]]&amp;"-"&amp;Table1[[#This Row],[Order Month]]</f>
        <v>2014-5</v>
      </c>
      <c r="G991" s="5">
        <f>YEAR(Table1[[#This Row],[Order Date]])*100 + MONTH(Table1[[#This Row],[Order Date]])</f>
        <v>201405</v>
      </c>
      <c r="H991" s="1">
        <v>41786</v>
      </c>
      <c r="I991" t="s">
        <v>53</v>
      </c>
      <c r="J991" t="s">
        <v>1651</v>
      </c>
      <c r="K991" t="s">
        <v>1652</v>
      </c>
      <c r="L991" t="s">
        <v>44</v>
      </c>
      <c r="M991" t="s">
        <v>30</v>
      </c>
      <c r="N991" t="s">
        <v>1563</v>
      </c>
      <c r="O991" t="s">
        <v>270</v>
      </c>
      <c r="P991">
        <v>13021</v>
      </c>
      <c r="Q991" t="s">
        <v>151</v>
      </c>
      <c r="R991" t="s">
        <v>2969</v>
      </c>
      <c r="S991" t="s">
        <v>49</v>
      </c>
      <c r="T991" t="s">
        <v>71</v>
      </c>
      <c r="U991" t="s">
        <v>2970</v>
      </c>
      <c r="V991">
        <v>17.97</v>
      </c>
      <c r="W991">
        <v>3</v>
      </c>
      <c r="X991" s="9">
        <f>Table1[[#This Row],[Discount]]</f>
        <v>0</v>
      </c>
      <c r="Y991">
        <v>0</v>
      </c>
      <c r="Z991">
        <v>5.2112999999999996</v>
      </c>
    </row>
    <row r="992" spans="1:26" ht="16" x14ac:dyDescent="0.2">
      <c r="A992">
        <v>991</v>
      </c>
      <c r="B992" t="s">
        <v>2971</v>
      </c>
      <c r="C992" s="1">
        <v>40997</v>
      </c>
      <c r="D992">
        <f>YEAR(Table1[[#This Row],[Order Date]])</f>
        <v>2012</v>
      </c>
      <c r="E992">
        <f>MONTH(Table1[[#This Row],[Order Date]])</f>
        <v>3</v>
      </c>
      <c r="F992" t="str">
        <f>Table1[[#This Row],[Order Year]]&amp;"-"&amp;Table1[[#This Row],[Order Month]]</f>
        <v>2012-3</v>
      </c>
      <c r="G992" s="5">
        <f>YEAR(Table1[[#This Row],[Order Date]])*100 + MONTH(Table1[[#This Row],[Order Date]])</f>
        <v>201203</v>
      </c>
      <c r="H992" s="1">
        <v>40999</v>
      </c>
      <c r="I992" t="s">
        <v>26</v>
      </c>
      <c r="J992" t="s">
        <v>2972</v>
      </c>
      <c r="K992" t="s">
        <v>2973</v>
      </c>
      <c r="L992" t="s">
        <v>105</v>
      </c>
      <c r="M992" t="s">
        <v>30</v>
      </c>
      <c r="N992" t="s">
        <v>1524</v>
      </c>
      <c r="O992" t="s">
        <v>57</v>
      </c>
      <c r="P992">
        <v>32216</v>
      </c>
      <c r="Q992" t="s">
        <v>33</v>
      </c>
      <c r="R992" t="s">
        <v>1139</v>
      </c>
      <c r="S992" t="s">
        <v>35</v>
      </c>
      <c r="T992" t="s">
        <v>39</v>
      </c>
      <c r="U992" t="s">
        <v>1140</v>
      </c>
      <c r="V992">
        <v>1166.92</v>
      </c>
      <c r="W992">
        <v>5</v>
      </c>
      <c r="X992" s="9">
        <f>Table1[[#This Row],[Discount]]</f>
        <v>0.2</v>
      </c>
      <c r="Y992">
        <v>0.2</v>
      </c>
      <c r="Z992">
        <v>131.27849999999995</v>
      </c>
    </row>
    <row r="993" spans="1:26" ht="16" x14ac:dyDescent="0.2">
      <c r="A993">
        <v>992</v>
      </c>
      <c r="B993" t="s">
        <v>2974</v>
      </c>
      <c r="C993" s="1">
        <v>41527</v>
      </c>
      <c r="D993">
        <f>YEAR(Table1[[#This Row],[Order Date]])</f>
        <v>2013</v>
      </c>
      <c r="E993">
        <f>MONTH(Table1[[#This Row],[Order Date]])</f>
        <v>9</v>
      </c>
      <c r="F993" t="str">
        <f>Table1[[#This Row],[Order Year]]&amp;"-"&amp;Table1[[#This Row],[Order Month]]</f>
        <v>2013-9</v>
      </c>
      <c r="G993" s="5">
        <f>YEAR(Table1[[#This Row],[Order Date]])*100 + MONTH(Table1[[#This Row],[Order Date]])</f>
        <v>201309</v>
      </c>
      <c r="H993" s="1">
        <v>41529</v>
      </c>
      <c r="I993" t="s">
        <v>191</v>
      </c>
      <c r="J993" t="s">
        <v>545</v>
      </c>
      <c r="K993" t="s">
        <v>546</v>
      </c>
      <c r="L993" t="s">
        <v>29</v>
      </c>
      <c r="M993" t="s">
        <v>30</v>
      </c>
      <c r="N993" t="s">
        <v>269</v>
      </c>
      <c r="O993" t="s">
        <v>270</v>
      </c>
      <c r="P993">
        <v>10024</v>
      </c>
      <c r="Q993" t="s">
        <v>151</v>
      </c>
      <c r="R993" t="s">
        <v>2444</v>
      </c>
      <c r="S993" t="s">
        <v>49</v>
      </c>
      <c r="T993" t="s">
        <v>78</v>
      </c>
      <c r="U993" t="s">
        <v>2445</v>
      </c>
      <c r="V993">
        <v>14.624000000000002</v>
      </c>
      <c r="W993">
        <v>2</v>
      </c>
      <c r="X993" s="9">
        <f>Table1[[#This Row],[Discount]]</f>
        <v>0.2</v>
      </c>
      <c r="Y993">
        <v>0.2</v>
      </c>
      <c r="Z993">
        <v>5.484</v>
      </c>
    </row>
    <row r="994" spans="1:26" ht="16" x14ac:dyDescent="0.2">
      <c r="A994">
        <v>993</v>
      </c>
      <c r="B994" t="s">
        <v>2975</v>
      </c>
      <c r="C994" s="1">
        <v>41513</v>
      </c>
      <c r="D994">
        <f>YEAR(Table1[[#This Row],[Order Date]])</f>
        <v>2013</v>
      </c>
      <c r="E994">
        <f>MONTH(Table1[[#This Row],[Order Date]])</f>
        <v>8</v>
      </c>
      <c r="F994" t="str">
        <f>Table1[[#This Row],[Order Year]]&amp;"-"&amp;Table1[[#This Row],[Order Month]]</f>
        <v>2013-8</v>
      </c>
      <c r="G994" s="5">
        <f>YEAR(Table1[[#This Row],[Order Date]])*100 + MONTH(Table1[[#This Row],[Order Date]])</f>
        <v>201308</v>
      </c>
      <c r="H994" s="1">
        <v>41514</v>
      </c>
      <c r="I994" t="s">
        <v>191</v>
      </c>
      <c r="J994" t="s">
        <v>2387</v>
      </c>
      <c r="K994" t="s">
        <v>2388</v>
      </c>
      <c r="L994" t="s">
        <v>29</v>
      </c>
      <c r="M994" t="s">
        <v>30</v>
      </c>
      <c r="N994" t="s">
        <v>633</v>
      </c>
      <c r="O994" t="s">
        <v>46</v>
      </c>
      <c r="P994">
        <v>95123</v>
      </c>
      <c r="Q994" t="s">
        <v>47</v>
      </c>
      <c r="R994" t="s">
        <v>1073</v>
      </c>
      <c r="S994" t="s">
        <v>49</v>
      </c>
      <c r="T994" t="s">
        <v>272</v>
      </c>
      <c r="U994" t="s">
        <v>1074</v>
      </c>
      <c r="V994">
        <v>10.23</v>
      </c>
      <c r="W994">
        <v>3</v>
      </c>
      <c r="X994" s="9">
        <f>Table1[[#This Row],[Discount]]</f>
        <v>0</v>
      </c>
      <c r="Y994">
        <v>0</v>
      </c>
      <c r="Z994">
        <v>4.9104000000000001</v>
      </c>
    </row>
    <row r="995" spans="1:26" ht="16" x14ac:dyDescent="0.2">
      <c r="A995">
        <v>994</v>
      </c>
      <c r="B995" t="s">
        <v>2975</v>
      </c>
      <c r="C995" s="1">
        <v>41513</v>
      </c>
      <c r="D995">
        <f>YEAR(Table1[[#This Row],[Order Date]])</f>
        <v>2013</v>
      </c>
      <c r="E995">
        <f>MONTH(Table1[[#This Row],[Order Date]])</f>
        <v>8</v>
      </c>
      <c r="F995" t="str">
        <f>Table1[[#This Row],[Order Year]]&amp;"-"&amp;Table1[[#This Row],[Order Month]]</f>
        <v>2013-8</v>
      </c>
      <c r="G995" s="5">
        <f>YEAR(Table1[[#This Row],[Order Date]])*100 + MONTH(Table1[[#This Row],[Order Date]])</f>
        <v>201308</v>
      </c>
      <c r="H995" s="1">
        <v>41514</v>
      </c>
      <c r="I995" t="s">
        <v>191</v>
      </c>
      <c r="J995" t="s">
        <v>2387</v>
      </c>
      <c r="K995" t="s">
        <v>2388</v>
      </c>
      <c r="L995" t="s">
        <v>29</v>
      </c>
      <c r="M995" t="s">
        <v>30</v>
      </c>
      <c r="N995" t="s">
        <v>633</v>
      </c>
      <c r="O995" t="s">
        <v>46</v>
      </c>
      <c r="P995">
        <v>95123</v>
      </c>
      <c r="Q995" t="s">
        <v>47</v>
      </c>
      <c r="R995" t="s">
        <v>2976</v>
      </c>
      <c r="S995" t="s">
        <v>49</v>
      </c>
      <c r="T995" t="s">
        <v>93</v>
      </c>
      <c r="U995" t="s">
        <v>2977</v>
      </c>
      <c r="V995">
        <v>154.9</v>
      </c>
      <c r="W995">
        <v>5</v>
      </c>
      <c r="X995" s="9">
        <f>Table1[[#This Row],[Discount]]</f>
        <v>0</v>
      </c>
      <c r="Y995">
        <v>0</v>
      </c>
      <c r="Z995">
        <v>69.704999999999998</v>
      </c>
    </row>
    <row r="996" spans="1:26" ht="16" x14ac:dyDescent="0.2">
      <c r="A996">
        <v>995</v>
      </c>
      <c r="B996" t="s">
        <v>2978</v>
      </c>
      <c r="C996" s="1">
        <v>40684</v>
      </c>
      <c r="D996">
        <f>YEAR(Table1[[#This Row],[Order Date]])</f>
        <v>2011</v>
      </c>
      <c r="E996">
        <f>MONTH(Table1[[#This Row],[Order Date]])</f>
        <v>5</v>
      </c>
      <c r="F996" t="str">
        <f>Table1[[#This Row],[Order Year]]&amp;"-"&amp;Table1[[#This Row],[Order Month]]</f>
        <v>2011-5</v>
      </c>
      <c r="G996" s="5">
        <f>YEAR(Table1[[#This Row],[Order Date]])*100 + MONTH(Table1[[#This Row],[Order Date]])</f>
        <v>201105</v>
      </c>
      <c r="H996" s="1">
        <v>40688</v>
      </c>
      <c r="I996" t="s">
        <v>53</v>
      </c>
      <c r="J996" t="s">
        <v>2979</v>
      </c>
      <c r="K996" t="s">
        <v>2980</v>
      </c>
      <c r="L996" t="s">
        <v>44</v>
      </c>
      <c r="M996" t="s">
        <v>30</v>
      </c>
      <c r="N996" t="s">
        <v>2981</v>
      </c>
      <c r="O996" t="s">
        <v>322</v>
      </c>
      <c r="P996">
        <v>23464</v>
      </c>
      <c r="Q996" t="s">
        <v>33</v>
      </c>
      <c r="R996" t="s">
        <v>2982</v>
      </c>
      <c r="S996" t="s">
        <v>49</v>
      </c>
      <c r="T996" t="s">
        <v>78</v>
      </c>
      <c r="U996" t="s">
        <v>2983</v>
      </c>
      <c r="V996">
        <v>2715.9300000000003</v>
      </c>
      <c r="W996">
        <v>7</v>
      </c>
      <c r="X996" s="9">
        <f>Table1[[#This Row],[Discount]]</f>
        <v>0</v>
      </c>
      <c r="Y996">
        <v>0</v>
      </c>
      <c r="Z996">
        <v>1276.4871000000001</v>
      </c>
    </row>
    <row r="997" spans="1:26" ht="16" x14ac:dyDescent="0.2">
      <c r="A997">
        <v>996</v>
      </c>
      <c r="B997" t="s">
        <v>2978</v>
      </c>
      <c r="C997" s="1">
        <v>40684</v>
      </c>
      <c r="D997">
        <f>YEAR(Table1[[#This Row],[Order Date]])</f>
        <v>2011</v>
      </c>
      <c r="E997">
        <f>MONTH(Table1[[#This Row],[Order Date]])</f>
        <v>5</v>
      </c>
      <c r="F997" t="str">
        <f>Table1[[#This Row],[Order Year]]&amp;"-"&amp;Table1[[#This Row],[Order Month]]</f>
        <v>2011-5</v>
      </c>
      <c r="G997" s="5">
        <f>YEAR(Table1[[#This Row],[Order Date]])*100 + MONTH(Table1[[#This Row],[Order Date]])</f>
        <v>201105</v>
      </c>
      <c r="H997" s="1">
        <v>40688</v>
      </c>
      <c r="I997" t="s">
        <v>53</v>
      </c>
      <c r="J997" t="s">
        <v>2979</v>
      </c>
      <c r="K997" t="s">
        <v>2980</v>
      </c>
      <c r="L997" t="s">
        <v>44</v>
      </c>
      <c r="M997" t="s">
        <v>30</v>
      </c>
      <c r="N997" t="s">
        <v>2981</v>
      </c>
      <c r="O997" t="s">
        <v>322</v>
      </c>
      <c r="P997">
        <v>23464</v>
      </c>
      <c r="Q997" t="s">
        <v>33</v>
      </c>
      <c r="R997" t="s">
        <v>2490</v>
      </c>
      <c r="S997" t="s">
        <v>74</v>
      </c>
      <c r="T997" t="s">
        <v>75</v>
      </c>
      <c r="U997" t="s">
        <v>2984</v>
      </c>
      <c r="V997">
        <v>617.97</v>
      </c>
      <c r="W997">
        <v>3</v>
      </c>
      <c r="X997" s="9">
        <f>Table1[[#This Row],[Discount]]</f>
        <v>0</v>
      </c>
      <c r="Y997">
        <v>0</v>
      </c>
      <c r="Z997">
        <v>173.0316</v>
      </c>
    </row>
    <row r="998" spans="1:26" ht="16" x14ac:dyDescent="0.2">
      <c r="A998">
        <v>997</v>
      </c>
      <c r="B998" t="s">
        <v>2985</v>
      </c>
      <c r="C998" s="1">
        <v>41210</v>
      </c>
      <c r="D998">
        <f>YEAR(Table1[[#This Row],[Order Date]])</f>
        <v>2012</v>
      </c>
      <c r="E998">
        <f>MONTH(Table1[[#This Row],[Order Date]])</f>
        <v>10</v>
      </c>
      <c r="F998" t="str">
        <f>Table1[[#This Row],[Order Year]]&amp;"-"&amp;Table1[[#This Row],[Order Month]]</f>
        <v>2012-10</v>
      </c>
      <c r="G998" s="5">
        <f>YEAR(Table1[[#This Row],[Order Date]])*100 + MONTH(Table1[[#This Row],[Order Date]])</f>
        <v>201210</v>
      </c>
      <c r="H998" s="1">
        <v>41216</v>
      </c>
      <c r="I998" t="s">
        <v>53</v>
      </c>
      <c r="J998" t="s">
        <v>2986</v>
      </c>
      <c r="K998" t="s">
        <v>2987</v>
      </c>
      <c r="L998" t="s">
        <v>29</v>
      </c>
      <c r="M998" t="s">
        <v>30</v>
      </c>
      <c r="N998" t="s">
        <v>31</v>
      </c>
      <c r="O998" t="s">
        <v>32</v>
      </c>
      <c r="P998">
        <v>42420</v>
      </c>
      <c r="Q998" t="s">
        <v>33</v>
      </c>
      <c r="R998" t="s">
        <v>2988</v>
      </c>
      <c r="S998" t="s">
        <v>49</v>
      </c>
      <c r="T998" t="s">
        <v>176</v>
      </c>
      <c r="U998" t="s">
        <v>2989</v>
      </c>
      <c r="V998">
        <v>10.67</v>
      </c>
      <c r="W998">
        <v>1</v>
      </c>
      <c r="X998" s="9">
        <f>Table1[[#This Row],[Discount]]</f>
        <v>0</v>
      </c>
      <c r="Y998">
        <v>0</v>
      </c>
      <c r="Z998">
        <v>4.9081999999999999</v>
      </c>
    </row>
    <row r="999" spans="1:26" ht="16" x14ac:dyDescent="0.2">
      <c r="A999">
        <v>998</v>
      </c>
      <c r="B999" t="s">
        <v>2985</v>
      </c>
      <c r="C999" s="1">
        <v>41210</v>
      </c>
      <c r="D999">
        <f>YEAR(Table1[[#This Row],[Order Date]])</f>
        <v>2012</v>
      </c>
      <c r="E999">
        <f>MONTH(Table1[[#This Row],[Order Date]])</f>
        <v>10</v>
      </c>
      <c r="F999" t="str">
        <f>Table1[[#This Row],[Order Year]]&amp;"-"&amp;Table1[[#This Row],[Order Month]]</f>
        <v>2012-10</v>
      </c>
      <c r="G999" s="5">
        <f>YEAR(Table1[[#This Row],[Order Date]])*100 + MONTH(Table1[[#This Row],[Order Date]])</f>
        <v>201210</v>
      </c>
      <c r="H999" s="1">
        <v>41216</v>
      </c>
      <c r="I999" t="s">
        <v>53</v>
      </c>
      <c r="J999" t="s">
        <v>2986</v>
      </c>
      <c r="K999" t="s">
        <v>2987</v>
      </c>
      <c r="L999" t="s">
        <v>29</v>
      </c>
      <c r="M999" t="s">
        <v>30</v>
      </c>
      <c r="N999" t="s">
        <v>31</v>
      </c>
      <c r="O999" t="s">
        <v>32</v>
      </c>
      <c r="P999">
        <v>42420</v>
      </c>
      <c r="Q999" t="s">
        <v>33</v>
      </c>
      <c r="R999" t="s">
        <v>2990</v>
      </c>
      <c r="S999" t="s">
        <v>49</v>
      </c>
      <c r="T999" t="s">
        <v>62</v>
      </c>
      <c r="U999" t="s">
        <v>2991</v>
      </c>
      <c r="V999">
        <v>36.630000000000003</v>
      </c>
      <c r="W999">
        <v>3</v>
      </c>
      <c r="X999" s="9">
        <f>Table1[[#This Row],[Discount]]</f>
        <v>0</v>
      </c>
      <c r="Y999">
        <v>0</v>
      </c>
      <c r="Z999">
        <v>9.8901000000000039</v>
      </c>
    </row>
    <row r="1000" spans="1:26" ht="16" x14ac:dyDescent="0.2">
      <c r="A1000">
        <v>999</v>
      </c>
      <c r="B1000" t="s">
        <v>2985</v>
      </c>
      <c r="C1000" s="1">
        <v>41210</v>
      </c>
      <c r="D1000">
        <f>YEAR(Table1[[#This Row],[Order Date]])</f>
        <v>2012</v>
      </c>
      <c r="E1000">
        <f>MONTH(Table1[[#This Row],[Order Date]])</f>
        <v>10</v>
      </c>
      <c r="F1000" t="str">
        <f>Table1[[#This Row],[Order Year]]&amp;"-"&amp;Table1[[#This Row],[Order Month]]</f>
        <v>2012-10</v>
      </c>
      <c r="G1000" s="5">
        <f>YEAR(Table1[[#This Row],[Order Date]])*100 + MONTH(Table1[[#This Row],[Order Date]])</f>
        <v>201210</v>
      </c>
      <c r="H1000" s="1">
        <v>41216</v>
      </c>
      <c r="I1000" t="s">
        <v>53</v>
      </c>
      <c r="J1000" t="s">
        <v>2986</v>
      </c>
      <c r="K1000" t="s">
        <v>2987</v>
      </c>
      <c r="L1000" t="s">
        <v>29</v>
      </c>
      <c r="M1000" t="s">
        <v>30</v>
      </c>
      <c r="N1000" t="s">
        <v>31</v>
      </c>
      <c r="O1000" t="s">
        <v>32</v>
      </c>
      <c r="P1000">
        <v>42420</v>
      </c>
      <c r="Q1000" t="s">
        <v>33</v>
      </c>
      <c r="R1000" t="s">
        <v>2992</v>
      </c>
      <c r="S1000" t="s">
        <v>35</v>
      </c>
      <c r="T1000" t="s">
        <v>68</v>
      </c>
      <c r="U1000" t="s">
        <v>2993</v>
      </c>
      <c r="V1000">
        <v>24.1</v>
      </c>
      <c r="W1000">
        <v>5</v>
      </c>
      <c r="X1000" s="9">
        <f>Table1[[#This Row],[Discount]]</f>
        <v>0</v>
      </c>
      <c r="Y1000">
        <v>0</v>
      </c>
      <c r="Z1000">
        <v>9.1580000000000013</v>
      </c>
    </row>
    <row r="1001" spans="1:26" ht="16" x14ac:dyDescent="0.2">
      <c r="A1001">
        <v>1000</v>
      </c>
      <c r="B1001" t="s">
        <v>2985</v>
      </c>
      <c r="C1001" s="1">
        <v>41210</v>
      </c>
      <c r="D1001">
        <f>YEAR(Table1[[#This Row],[Order Date]])</f>
        <v>2012</v>
      </c>
      <c r="E1001">
        <f>MONTH(Table1[[#This Row],[Order Date]])</f>
        <v>10</v>
      </c>
      <c r="F1001" t="str">
        <f>Table1[[#This Row],[Order Year]]&amp;"-"&amp;Table1[[#This Row],[Order Month]]</f>
        <v>2012-10</v>
      </c>
      <c r="G1001" s="5">
        <f>YEAR(Table1[[#This Row],[Order Date]])*100 + MONTH(Table1[[#This Row],[Order Date]])</f>
        <v>201210</v>
      </c>
      <c r="H1001" s="1">
        <v>41216</v>
      </c>
      <c r="I1001" t="s">
        <v>53</v>
      </c>
      <c r="J1001" t="s">
        <v>2986</v>
      </c>
      <c r="K1001" t="s">
        <v>2987</v>
      </c>
      <c r="L1001" t="s">
        <v>29</v>
      </c>
      <c r="M1001" t="s">
        <v>30</v>
      </c>
      <c r="N1001" t="s">
        <v>31</v>
      </c>
      <c r="O1001" t="s">
        <v>32</v>
      </c>
      <c r="P1001">
        <v>42420</v>
      </c>
      <c r="Q1001" t="s">
        <v>33</v>
      </c>
      <c r="R1001" t="s">
        <v>1137</v>
      </c>
      <c r="S1001" t="s">
        <v>35</v>
      </c>
      <c r="T1001" t="s">
        <v>68</v>
      </c>
      <c r="U1001" t="s">
        <v>1138</v>
      </c>
      <c r="V1001">
        <v>33.11</v>
      </c>
      <c r="W1001">
        <v>7</v>
      </c>
      <c r="X1001" s="9">
        <f>Table1[[#This Row],[Discount]]</f>
        <v>0</v>
      </c>
      <c r="Y1001">
        <v>0</v>
      </c>
      <c r="Z1001">
        <v>12.912900000000004</v>
      </c>
    </row>
    <row r="1002" spans="1:26" ht="16" x14ac:dyDescent="0.2">
      <c r="A1002">
        <v>1001</v>
      </c>
      <c r="B1002" t="s">
        <v>2994</v>
      </c>
      <c r="C1002" s="1">
        <v>41592</v>
      </c>
      <c r="D1002">
        <f>YEAR(Table1[[#This Row],[Order Date]])</f>
        <v>2013</v>
      </c>
      <c r="E1002">
        <f>MONTH(Table1[[#This Row],[Order Date]])</f>
        <v>11</v>
      </c>
      <c r="F1002" t="str">
        <f>Table1[[#This Row],[Order Year]]&amp;"-"&amp;Table1[[#This Row],[Order Month]]</f>
        <v>2013-11</v>
      </c>
      <c r="G1002" s="5">
        <f>YEAR(Table1[[#This Row],[Order Date]])*100 + MONTH(Table1[[#This Row],[Order Date]])</f>
        <v>201311</v>
      </c>
      <c r="H1002" s="1">
        <v>41596</v>
      </c>
      <c r="I1002" t="s">
        <v>53</v>
      </c>
      <c r="J1002" t="s">
        <v>754</v>
      </c>
      <c r="K1002" t="s">
        <v>755</v>
      </c>
      <c r="L1002" t="s">
        <v>105</v>
      </c>
      <c r="M1002" t="s">
        <v>30</v>
      </c>
      <c r="N1002" t="s">
        <v>2145</v>
      </c>
      <c r="O1002" t="s">
        <v>99</v>
      </c>
      <c r="P1002">
        <v>98661</v>
      </c>
      <c r="Q1002" t="s">
        <v>47</v>
      </c>
      <c r="R1002" t="s">
        <v>2592</v>
      </c>
      <c r="S1002" t="s">
        <v>49</v>
      </c>
      <c r="T1002" t="s">
        <v>71</v>
      </c>
      <c r="U1002" t="s">
        <v>2593</v>
      </c>
      <c r="V1002">
        <v>44.02</v>
      </c>
      <c r="W1002">
        <v>2</v>
      </c>
      <c r="X1002" s="9">
        <f>Table1[[#This Row],[Discount]]</f>
        <v>0</v>
      </c>
      <c r="Y1002">
        <v>0</v>
      </c>
      <c r="Z1002">
        <v>11.4452</v>
      </c>
    </row>
    <row r="1003" spans="1:26" ht="16" x14ac:dyDescent="0.2">
      <c r="A1003">
        <v>1002</v>
      </c>
      <c r="B1003" t="s">
        <v>2995</v>
      </c>
      <c r="C1003" s="1">
        <v>41121</v>
      </c>
      <c r="D1003">
        <f>YEAR(Table1[[#This Row],[Order Date]])</f>
        <v>2012</v>
      </c>
      <c r="E1003">
        <f>MONTH(Table1[[#This Row],[Order Date]])</f>
        <v>7</v>
      </c>
      <c r="F1003" t="str">
        <f>Table1[[#This Row],[Order Year]]&amp;"-"&amp;Table1[[#This Row],[Order Month]]</f>
        <v>2012-7</v>
      </c>
      <c r="G1003" s="5">
        <f>YEAR(Table1[[#This Row],[Order Date]])*100 + MONTH(Table1[[#This Row],[Order Date]])</f>
        <v>201207</v>
      </c>
      <c r="H1003" s="1">
        <v>41121</v>
      </c>
      <c r="I1003" t="s">
        <v>1293</v>
      </c>
      <c r="J1003" t="s">
        <v>2498</v>
      </c>
      <c r="K1003" t="s">
        <v>2499</v>
      </c>
      <c r="L1003" t="s">
        <v>29</v>
      </c>
      <c r="M1003" t="s">
        <v>30</v>
      </c>
      <c r="N1003" t="s">
        <v>269</v>
      </c>
      <c r="O1003" t="s">
        <v>270</v>
      </c>
      <c r="P1003">
        <v>10024</v>
      </c>
      <c r="Q1003" t="s">
        <v>151</v>
      </c>
      <c r="R1003" t="s">
        <v>2996</v>
      </c>
      <c r="S1003" t="s">
        <v>74</v>
      </c>
      <c r="T1003" t="s">
        <v>164</v>
      </c>
      <c r="U1003" t="s">
        <v>2997</v>
      </c>
      <c r="V1003">
        <v>2309.65</v>
      </c>
      <c r="W1003">
        <v>7</v>
      </c>
      <c r="X1003" s="9">
        <f>Table1[[#This Row],[Discount]]</f>
        <v>0</v>
      </c>
      <c r="Y1003">
        <v>0</v>
      </c>
      <c r="Z1003">
        <v>762.18449999999984</v>
      </c>
    </row>
    <row r="1004" spans="1:26" ht="16" x14ac:dyDescent="0.2">
      <c r="A1004">
        <v>1003</v>
      </c>
      <c r="B1004" t="s">
        <v>2995</v>
      </c>
      <c r="C1004" s="1">
        <v>41121</v>
      </c>
      <c r="D1004">
        <f>YEAR(Table1[[#This Row],[Order Date]])</f>
        <v>2012</v>
      </c>
      <c r="E1004">
        <f>MONTH(Table1[[#This Row],[Order Date]])</f>
        <v>7</v>
      </c>
      <c r="F1004" t="str">
        <f>Table1[[#This Row],[Order Year]]&amp;"-"&amp;Table1[[#This Row],[Order Month]]</f>
        <v>2012-7</v>
      </c>
      <c r="G1004" s="5">
        <f>YEAR(Table1[[#This Row],[Order Date]])*100 + MONTH(Table1[[#This Row],[Order Date]])</f>
        <v>201207</v>
      </c>
      <c r="H1004" s="1">
        <v>41121</v>
      </c>
      <c r="I1004" t="s">
        <v>1293</v>
      </c>
      <c r="J1004" t="s">
        <v>2498</v>
      </c>
      <c r="K1004" t="s">
        <v>2499</v>
      </c>
      <c r="L1004" t="s">
        <v>29</v>
      </c>
      <c r="M1004" t="s">
        <v>30</v>
      </c>
      <c r="N1004" t="s">
        <v>269</v>
      </c>
      <c r="O1004" t="s">
        <v>270</v>
      </c>
      <c r="P1004">
        <v>10024</v>
      </c>
      <c r="Q1004" t="s">
        <v>151</v>
      </c>
      <c r="R1004" t="s">
        <v>1054</v>
      </c>
      <c r="S1004" t="s">
        <v>35</v>
      </c>
      <c r="T1004" t="s">
        <v>59</v>
      </c>
      <c r="U1004" t="s">
        <v>1055</v>
      </c>
      <c r="V1004">
        <v>1090.7819999999999</v>
      </c>
      <c r="W1004">
        <v>7</v>
      </c>
      <c r="X1004" s="9">
        <f>Table1[[#This Row],[Discount]]</f>
        <v>0.4</v>
      </c>
      <c r="Y1004">
        <v>0.4</v>
      </c>
      <c r="Z1004">
        <v>-290.87520000000001</v>
      </c>
    </row>
    <row r="1005" spans="1:26" ht="16" x14ac:dyDescent="0.2">
      <c r="A1005">
        <v>1004</v>
      </c>
      <c r="B1005" t="s">
        <v>2995</v>
      </c>
      <c r="C1005" s="1">
        <v>41121</v>
      </c>
      <c r="D1005">
        <f>YEAR(Table1[[#This Row],[Order Date]])</f>
        <v>2012</v>
      </c>
      <c r="E1005">
        <f>MONTH(Table1[[#This Row],[Order Date]])</f>
        <v>7</v>
      </c>
      <c r="F1005" t="str">
        <f>Table1[[#This Row],[Order Year]]&amp;"-"&amp;Table1[[#This Row],[Order Month]]</f>
        <v>2012-7</v>
      </c>
      <c r="G1005" s="5">
        <f>YEAR(Table1[[#This Row],[Order Date]])*100 + MONTH(Table1[[#This Row],[Order Date]])</f>
        <v>201207</v>
      </c>
      <c r="H1005" s="1">
        <v>41121</v>
      </c>
      <c r="I1005" t="s">
        <v>1293</v>
      </c>
      <c r="J1005" t="s">
        <v>2498</v>
      </c>
      <c r="K1005" t="s">
        <v>2499</v>
      </c>
      <c r="L1005" t="s">
        <v>29</v>
      </c>
      <c r="M1005" t="s">
        <v>30</v>
      </c>
      <c r="N1005" t="s">
        <v>269</v>
      </c>
      <c r="O1005" t="s">
        <v>270</v>
      </c>
      <c r="P1005">
        <v>10024</v>
      </c>
      <c r="Q1005" t="s">
        <v>151</v>
      </c>
      <c r="R1005" t="s">
        <v>2928</v>
      </c>
      <c r="S1005" t="s">
        <v>49</v>
      </c>
      <c r="T1005" t="s">
        <v>93</v>
      </c>
      <c r="U1005" t="s">
        <v>2929</v>
      </c>
      <c r="V1005">
        <v>19.440000000000001</v>
      </c>
      <c r="W1005">
        <v>3</v>
      </c>
      <c r="X1005" s="9">
        <f>Table1[[#This Row],[Discount]]</f>
        <v>0</v>
      </c>
      <c r="Y1005">
        <v>0</v>
      </c>
      <c r="Z1005">
        <v>9.3312000000000008</v>
      </c>
    </row>
    <row r="1006" spans="1:26" ht="16" x14ac:dyDescent="0.2">
      <c r="A1006">
        <v>1005</v>
      </c>
      <c r="B1006" t="s">
        <v>2998</v>
      </c>
      <c r="C1006" s="1">
        <v>41148</v>
      </c>
      <c r="D1006">
        <f>YEAR(Table1[[#This Row],[Order Date]])</f>
        <v>2012</v>
      </c>
      <c r="E1006">
        <f>MONTH(Table1[[#This Row],[Order Date]])</f>
        <v>8</v>
      </c>
      <c r="F1006" t="str">
        <f>Table1[[#This Row],[Order Year]]&amp;"-"&amp;Table1[[#This Row],[Order Month]]</f>
        <v>2012-8</v>
      </c>
      <c r="G1006" s="5">
        <f>YEAR(Table1[[#This Row],[Order Date]])*100 + MONTH(Table1[[#This Row],[Order Date]])</f>
        <v>201208</v>
      </c>
      <c r="H1006" s="1">
        <v>41152</v>
      </c>
      <c r="I1006" t="s">
        <v>53</v>
      </c>
      <c r="J1006" t="s">
        <v>2999</v>
      </c>
      <c r="K1006" t="s">
        <v>3000</v>
      </c>
      <c r="L1006" t="s">
        <v>29</v>
      </c>
      <c r="M1006" t="s">
        <v>30</v>
      </c>
      <c r="N1006" t="s">
        <v>3001</v>
      </c>
      <c r="O1006" t="s">
        <v>46</v>
      </c>
      <c r="P1006">
        <v>92563</v>
      </c>
      <c r="Q1006" t="s">
        <v>47</v>
      </c>
      <c r="R1006" t="s">
        <v>3002</v>
      </c>
      <c r="S1006" t="s">
        <v>49</v>
      </c>
      <c r="T1006" t="s">
        <v>62</v>
      </c>
      <c r="U1006" t="s">
        <v>3003</v>
      </c>
      <c r="V1006">
        <v>484.65000000000003</v>
      </c>
      <c r="W1006">
        <v>3</v>
      </c>
      <c r="X1006" s="9">
        <f>Table1[[#This Row],[Discount]]</f>
        <v>0</v>
      </c>
      <c r="Y1006">
        <v>0</v>
      </c>
      <c r="Z1006">
        <v>92.083500000000015</v>
      </c>
    </row>
    <row r="1007" spans="1:26" ht="16" x14ac:dyDescent="0.2">
      <c r="A1007">
        <v>1006</v>
      </c>
      <c r="B1007" t="s">
        <v>3004</v>
      </c>
      <c r="C1007" s="1">
        <v>41226</v>
      </c>
      <c r="D1007">
        <f>YEAR(Table1[[#This Row],[Order Date]])</f>
        <v>2012</v>
      </c>
      <c r="E1007">
        <f>MONTH(Table1[[#This Row],[Order Date]])</f>
        <v>11</v>
      </c>
      <c r="F1007" t="str">
        <f>Table1[[#This Row],[Order Year]]&amp;"-"&amp;Table1[[#This Row],[Order Month]]</f>
        <v>2012-11</v>
      </c>
      <c r="G1007" s="5">
        <f>YEAR(Table1[[#This Row],[Order Date]])*100 + MONTH(Table1[[#This Row],[Order Date]])</f>
        <v>201211</v>
      </c>
      <c r="H1007" s="1">
        <v>41230</v>
      </c>
      <c r="I1007" t="s">
        <v>53</v>
      </c>
      <c r="J1007" t="s">
        <v>2487</v>
      </c>
      <c r="K1007" t="s">
        <v>2488</v>
      </c>
      <c r="L1007" t="s">
        <v>29</v>
      </c>
      <c r="M1007" t="s">
        <v>30</v>
      </c>
      <c r="N1007" t="s">
        <v>1524</v>
      </c>
      <c r="O1007" t="s">
        <v>91</v>
      </c>
      <c r="P1007">
        <v>28540</v>
      </c>
      <c r="Q1007" t="s">
        <v>33</v>
      </c>
      <c r="R1007" t="s">
        <v>2704</v>
      </c>
      <c r="S1007" t="s">
        <v>49</v>
      </c>
      <c r="T1007" t="s">
        <v>93</v>
      </c>
      <c r="U1007" t="s">
        <v>2705</v>
      </c>
      <c r="V1007">
        <v>115.29600000000001</v>
      </c>
      <c r="W1007">
        <v>3</v>
      </c>
      <c r="X1007" s="9">
        <f>Table1[[#This Row],[Discount]]</f>
        <v>0.2</v>
      </c>
      <c r="Y1007">
        <v>0.2</v>
      </c>
      <c r="Z1007">
        <v>40.353599999999986</v>
      </c>
    </row>
    <row r="1008" spans="1:26" ht="16" x14ac:dyDescent="0.2">
      <c r="A1008">
        <v>1007</v>
      </c>
      <c r="B1008" t="s">
        <v>3005</v>
      </c>
      <c r="C1008" s="1">
        <v>41219</v>
      </c>
      <c r="D1008">
        <f>YEAR(Table1[[#This Row],[Order Date]])</f>
        <v>2012</v>
      </c>
      <c r="E1008">
        <f>MONTH(Table1[[#This Row],[Order Date]])</f>
        <v>11</v>
      </c>
      <c r="F1008" t="str">
        <f>Table1[[#This Row],[Order Year]]&amp;"-"&amp;Table1[[#This Row],[Order Month]]</f>
        <v>2012-11</v>
      </c>
      <c r="G1008" s="5">
        <f>YEAR(Table1[[#This Row],[Order Date]])*100 + MONTH(Table1[[#This Row],[Order Date]])</f>
        <v>201211</v>
      </c>
      <c r="H1008" s="1">
        <v>41222</v>
      </c>
      <c r="I1008" t="s">
        <v>191</v>
      </c>
      <c r="J1008" t="s">
        <v>3006</v>
      </c>
      <c r="K1008" t="s">
        <v>3007</v>
      </c>
      <c r="L1008" t="s">
        <v>29</v>
      </c>
      <c r="M1008" t="s">
        <v>30</v>
      </c>
      <c r="N1008" t="s">
        <v>625</v>
      </c>
      <c r="O1008" t="s">
        <v>313</v>
      </c>
      <c r="P1008">
        <v>85254</v>
      </c>
      <c r="Q1008" t="s">
        <v>47</v>
      </c>
      <c r="R1008" t="s">
        <v>504</v>
      </c>
      <c r="S1008" t="s">
        <v>49</v>
      </c>
      <c r="T1008" t="s">
        <v>176</v>
      </c>
      <c r="U1008" t="s">
        <v>505</v>
      </c>
      <c r="V1008">
        <v>7.080000000000001</v>
      </c>
      <c r="W1008">
        <v>3</v>
      </c>
      <c r="X1008" s="9">
        <f>Table1[[#This Row],[Discount]]</f>
        <v>0.2</v>
      </c>
      <c r="Y1008">
        <v>0.2</v>
      </c>
      <c r="Z1008">
        <v>2.4779999999999989</v>
      </c>
    </row>
    <row r="1009" spans="1:26" ht="16" x14ac:dyDescent="0.2">
      <c r="A1009">
        <v>1008</v>
      </c>
      <c r="B1009" t="s">
        <v>3005</v>
      </c>
      <c r="C1009" s="1">
        <v>41219</v>
      </c>
      <c r="D1009">
        <f>YEAR(Table1[[#This Row],[Order Date]])</f>
        <v>2012</v>
      </c>
      <c r="E1009">
        <f>MONTH(Table1[[#This Row],[Order Date]])</f>
        <v>11</v>
      </c>
      <c r="F1009" t="str">
        <f>Table1[[#This Row],[Order Year]]&amp;"-"&amp;Table1[[#This Row],[Order Month]]</f>
        <v>2012-11</v>
      </c>
      <c r="G1009" s="5">
        <f>YEAR(Table1[[#This Row],[Order Date]])*100 + MONTH(Table1[[#This Row],[Order Date]])</f>
        <v>201211</v>
      </c>
      <c r="H1009" s="1">
        <v>41222</v>
      </c>
      <c r="I1009" t="s">
        <v>191</v>
      </c>
      <c r="J1009" t="s">
        <v>3006</v>
      </c>
      <c r="K1009" t="s">
        <v>3007</v>
      </c>
      <c r="L1009" t="s">
        <v>29</v>
      </c>
      <c r="M1009" t="s">
        <v>30</v>
      </c>
      <c r="N1009" t="s">
        <v>625</v>
      </c>
      <c r="O1009" t="s">
        <v>313</v>
      </c>
      <c r="P1009">
        <v>85254</v>
      </c>
      <c r="Q1009" t="s">
        <v>47</v>
      </c>
      <c r="R1009" t="s">
        <v>3008</v>
      </c>
      <c r="S1009" t="s">
        <v>49</v>
      </c>
      <c r="T1009" t="s">
        <v>78</v>
      </c>
      <c r="U1009" t="s">
        <v>3009</v>
      </c>
      <c r="V1009">
        <v>4.4009999999999998</v>
      </c>
      <c r="W1009">
        <v>3</v>
      </c>
      <c r="X1009" s="9">
        <f>Table1[[#This Row],[Discount]]</f>
        <v>0.7</v>
      </c>
      <c r="Y1009">
        <v>0.7</v>
      </c>
      <c r="Z1009">
        <v>-3.5207999999999995</v>
      </c>
    </row>
    <row r="1010" spans="1:26" ht="16" x14ac:dyDescent="0.2">
      <c r="A1010">
        <v>1009</v>
      </c>
      <c r="B1010" t="s">
        <v>3010</v>
      </c>
      <c r="C1010" s="1">
        <v>42000</v>
      </c>
      <c r="D1010">
        <f>YEAR(Table1[[#This Row],[Order Date]])</f>
        <v>2014</v>
      </c>
      <c r="E1010">
        <f>MONTH(Table1[[#This Row],[Order Date]])</f>
        <v>12</v>
      </c>
      <c r="F1010" t="str">
        <f>Table1[[#This Row],[Order Year]]&amp;"-"&amp;Table1[[#This Row],[Order Month]]</f>
        <v>2014-12</v>
      </c>
      <c r="G1010" s="5">
        <f>YEAR(Table1[[#This Row],[Order Date]])*100 + MONTH(Table1[[#This Row],[Order Date]])</f>
        <v>201412</v>
      </c>
      <c r="H1010" s="1">
        <v>42006</v>
      </c>
      <c r="I1010" t="s">
        <v>53</v>
      </c>
      <c r="J1010" t="s">
        <v>1192</v>
      </c>
      <c r="K1010" t="s">
        <v>1193</v>
      </c>
      <c r="L1010" t="s">
        <v>29</v>
      </c>
      <c r="M1010" t="s">
        <v>30</v>
      </c>
      <c r="N1010" t="s">
        <v>2224</v>
      </c>
      <c r="O1010" t="s">
        <v>492</v>
      </c>
      <c r="P1010">
        <v>52601</v>
      </c>
      <c r="Q1010" t="s">
        <v>108</v>
      </c>
      <c r="R1010" t="s">
        <v>1640</v>
      </c>
      <c r="S1010" t="s">
        <v>49</v>
      </c>
      <c r="T1010" t="s">
        <v>93</v>
      </c>
      <c r="U1010" t="s">
        <v>1641</v>
      </c>
      <c r="V1010">
        <v>44.75</v>
      </c>
      <c r="W1010">
        <v>5</v>
      </c>
      <c r="X1010" s="9">
        <f>Table1[[#This Row],[Discount]]</f>
        <v>0</v>
      </c>
      <c r="Y1010">
        <v>0</v>
      </c>
      <c r="Z1010">
        <v>20.584999999999994</v>
      </c>
    </row>
    <row r="1011" spans="1:26" ht="16" x14ac:dyDescent="0.2">
      <c r="A1011">
        <v>1010</v>
      </c>
      <c r="B1011" t="s">
        <v>3011</v>
      </c>
      <c r="C1011" s="1">
        <v>41853</v>
      </c>
      <c r="D1011">
        <f>YEAR(Table1[[#This Row],[Order Date]])</f>
        <v>2014</v>
      </c>
      <c r="E1011">
        <f>MONTH(Table1[[#This Row],[Order Date]])</f>
        <v>8</v>
      </c>
      <c r="F1011" t="str">
        <f>Table1[[#This Row],[Order Year]]&amp;"-"&amp;Table1[[#This Row],[Order Month]]</f>
        <v>2014-8</v>
      </c>
      <c r="G1011" s="5">
        <f>YEAR(Table1[[#This Row],[Order Date]])*100 + MONTH(Table1[[#This Row],[Order Date]])</f>
        <v>201408</v>
      </c>
      <c r="H1011" s="1">
        <v>41855</v>
      </c>
      <c r="I1011" t="s">
        <v>191</v>
      </c>
      <c r="J1011" t="s">
        <v>2075</v>
      </c>
      <c r="K1011" t="s">
        <v>2076</v>
      </c>
      <c r="L1011" t="s">
        <v>29</v>
      </c>
      <c r="M1011" t="s">
        <v>30</v>
      </c>
      <c r="N1011" t="s">
        <v>306</v>
      </c>
      <c r="O1011" t="s">
        <v>214</v>
      </c>
      <c r="P1011">
        <v>60653</v>
      </c>
      <c r="Q1011" t="s">
        <v>108</v>
      </c>
      <c r="R1011" t="s">
        <v>695</v>
      </c>
      <c r="S1011" t="s">
        <v>74</v>
      </c>
      <c r="T1011" t="s">
        <v>75</v>
      </c>
      <c r="U1011" t="s">
        <v>696</v>
      </c>
      <c r="V1011">
        <v>95.984000000000009</v>
      </c>
      <c r="W1011">
        <v>2</v>
      </c>
      <c r="X1011" s="9">
        <f>Table1[[#This Row],[Discount]]</f>
        <v>0.2</v>
      </c>
      <c r="Y1011">
        <v>0.2</v>
      </c>
      <c r="Z1011">
        <v>5.9990000000000023</v>
      </c>
    </row>
    <row r="1012" spans="1:26" ht="16" x14ac:dyDescent="0.2">
      <c r="A1012">
        <v>1011</v>
      </c>
      <c r="B1012" t="s">
        <v>3012</v>
      </c>
      <c r="C1012" s="1">
        <v>40871</v>
      </c>
      <c r="D1012">
        <f>YEAR(Table1[[#This Row],[Order Date]])</f>
        <v>2011</v>
      </c>
      <c r="E1012">
        <f>MONTH(Table1[[#This Row],[Order Date]])</f>
        <v>11</v>
      </c>
      <c r="F1012" t="str">
        <f>Table1[[#This Row],[Order Year]]&amp;"-"&amp;Table1[[#This Row],[Order Month]]</f>
        <v>2011-11</v>
      </c>
      <c r="G1012" s="5">
        <f>YEAR(Table1[[#This Row],[Order Date]])*100 + MONTH(Table1[[#This Row],[Order Date]])</f>
        <v>201111</v>
      </c>
      <c r="H1012" s="1">
        <v>40873</v>
      </c>
      <c r="I1012" t="s">
        <v>191</v>
      </c>
      <c r="J1012" t="s">
        <v>3013</v>
      </c>
      <c r="K1012" t="s">
        <v>3014</v>
      </c>
      <c r="L1012" t="s">
        <v>29</v>
      </c>
      <c r="M1012" t="s">
        <v>30</v>
      </c>
      <c r="N1012" t="s">
        <v>950</v>
      </c>
      <c r="O1012" t="s">
        <v>46</v>
      </c>
      <c r="P1012">
        <v>92037</v>
      </c>
      <c r="Q1012" t="s">
        <v>47</v>
      </c>
      <c r="R1012" t="s">
        <v>3015</v>
      </c>
      <c r="S1012" t="s">
        <v>35</v>
      </c>
      <c r="T1012" t="s">
        <v>68</v>
      </c>
      <c r="U1012" t="s">
        <v>3016</v>
      </c>
      <c r="V1012">
        <v>151.72</v>
      </c>
      <c r="W1012">
        <v>4</v>
      </c>
      <c r="X1012" s="9">
        <f>Table1[[#This Row],[Discount]]</f>
        <v>0</v>
      </c>
      <c r="Y1012">
        <v>0</v>
      </c>
      <c r="Z1012">
        <v>27.309599999999989</v>
      </c>
    </row>
    <row r="1013" spans="1:26" ht="16" x14ac:dyDescent="0.2">
      <c r="A1013">
        <v>1012</v>
      </c>
      <c r="B1013" t="s">
        <v>3017</v>
      </c>
      <c r="C1013" s="1">
        <v>41808</v>
      </c>
      <c r="D1013">
        <f>YEAR(Table1[[#This Row],[Order Date]])</f>
        <v>2014</v>
      </c>
      <c r="E1013">
        <f>MONTH(Table1[[#This Row],[Order Date]])</f>
        <v>6</v>
      </c>
      <c r="F1013" t="str">
        <f>Table1[[#This Row],[Order Year]]&amp;"-"&amp;Table1[[#This Row],[Order Month]]</f>
        <v>2014-6</v>
      </c>
      <c r="G1013" s="5">
        <f>YEAR(Table1[[#This Row],[Order Date]])*100 + MONTH(Table1[[#This Row],[Order Date]])</f>
        <v>201406</v>
      </c>
      <c r="H1013" s="1">
        <v>41812</v>
      </c>
      <c r="I1013" t="s">
        <v>26</v>
      </c>
      <c r="J1013" t="s">
        <v>539</v>
      </c>
      <c r="K1013" t="s">
        <v>540</v>
      </c>
      <c r="L1013" t="s">
        <v>29</v>
      </c>
      <c r="M1013" t="s">
        <v>30</v>
      </c>
      <c r="N1013" t="s">
        <v>3018</v>
      </c>
      <c r="O1013" t="s">
        <v>99</v>
      </c>
      <c r="P1013">
        <v>98502</v>
      </c>
      <c r="Q1013" t="s">
        <v>47</v>
      </c>
      <c r="R1013" t="s">
        <v>173</v>
      </c>
      <c r="S1013" t="s">
        <v>35</v>
      </c>
      <c r="T1013" t="s">
        <v>68</v>
      </c>
      <c r="U1013" t="s">
        <v>174</v>
      </c>
      <c r="V1013">
        <v>155.25</v>
      </c>
      <c r="W1013">
        <v>3</v>
      </c>
      <c r="X1013" s="9">
        <f>Table1[[#This Row],[Discount]]</f>
        <v>0</v>
      </c>
      <c r="Y1013">
        <v>0</v>
      </c>
      <c r="Z1013">
        <v>46.574999999999996</v>
      </c>
    </row>
    <row r="1014" spans="1:26" ht="16" x14ac:dyDescent="0.2">
      <c r="A1014">
        <v>1013</v>
      </c>
      <c r="B1014" t="s">
        <v>3017</v>
      </c>
      <c r="C1014" s="1">
        <v>41808</v>
      </c>
      <c r="D1014">
        <f>YEAR(Table1[[#This Row],[Order Date]])</f>
        <v>2014</v>
      </c>
      <c r="E1014">
        <f>MONTH(Table1[[#This Row],[Order Date]])</f>
        <v>6</v>
      </c>
      <c r="F1014" t="str">
        <f>Table1[[#This Row],[Order Year]]&amp;"-"&amp;Table1[[#This Row],[Order Month]]</f>
        <v>2014-6</v>
      </c>
      <c r="G1014" s="5">
        <f>YEAR(Table1[[#This Row],[Order Date]])*100 + MONTH(Table1[[#This Row],[Order Date]])</f>
        <v>201406</v>
      </c>
      <c r="H1014" s="1">
        <v>41812</v>
      </c>
      <c r="I1014" t="s">
        <v>26</v>
      </c>
      <c r="J1014" t="s">
        <v>539</v>
      </c>
      <c r="K1014" t="s">
        <v>540</v>
      </c>
      <c r="L1014" t="s">
        <v>29</v>
      </c>
      <c r="M1014" t="s">
        <v>30</v>
      </c>
      <c r="N1014" t="s">
        <v>3018</v>
      </c>
      <c r="O1014" t="s">
        <v>99</v>
      </c>
      <c r="P1014">
        <v>98502</v>
      </c>
      <c r="Q1014" t="s">
        <v>47</v>
      </c>
      <c r="R1014" t="s">
        <v>3019</v>
      </c>
      <c r="S1014" t="s">
        <v>49</v>
      </c>
      <c r="T1014" t="s">
        <v>62</v>
      </c>
      <c r="U1014" t="s">
        <v>3020</v>
      </c>
      <c r="V1014">
        <v>14.03</v>
      </c>
      <c r="W1014">
        <v>1</v>
      </c>
      <c r="X1014" s="9">
        <f>Table1[[#This Row],[Discount]]</f>
        <v>0</v>
      </c>
      <c r="Y1014">
        <v>0</v>
      </c>
      <c r="Z1014">
        <v>4.068699999999998</v>
      </c>
    </row>
    <row r="1015" spans="1:26" ht="16" x14ac:dyDescent="0.2">
      <c r="A1015">
        <v>1014</v>
      </c>
      <c r="B1015" t="s">
        <v>3021</v>
      </c>
      <c r="C1015" s="1">
        <v>41264</v>
      </c>
      <c r="D1015">
        <f>YEAR(Table1[[#This Row],[Order Date]])</f>
        <v>2012</v>
      </c>
      <c r="E1015">
        <f>MONTH(Table1[[#This Row],[Order Date]])</f>
        <v>12</v>
      </c>
      <c r="F1015" t="str">
        <f>Table1[[#This Row],[Order Year]]&amp;"-"&amp;Table1[[#This Row],[Order Month]]</f>
        <v>2012-12</v>
      </c>
      <c r="G1015" s="5">
        <f>YEAR(Table1[[#This Row],[Order Date]])*100 + MONTH(Table1[[#This Row],[Order Date]])</f>
        <v>201212</v>
      </c>
      <c r="H1015" s="1">
        <v>41267</v>
      </c>
      <c r="I1015" t="s">
        <v>26</v>
      </c>
      <c r="J1015" t="s">
        <v>3022</v>
      </c>
      <c r="K1015" t="s">
        <v>3023</v>
      </c>
      <c r="L1015" t="s">
        <v>29</v>
      </c>
      <c r="M1015" t="s">
        <v>30</v>
      </c>
      <c r="N1015" t="s">
        <v>98</v>
      </c>
      <c r="O1015" t="s">
        <v>99</v>
      </c>
      <c r="P1015">
        <v>98103</v>
      </c>
      <c r="Q1015" t="s">
        <v>47</v>
      </c>
      <c r="R1015" t="s">
        <v>886</v>
      </c>
      <c r="S1015" t="s">
        <v>35</v>
      </c>
      <c r="T1015" t="s">
        <v>59</v>
      </c>
      <c r="U1015" t="s">
        <v>887</v>
      </c>
      <c r="V1015">
        <v>1618.37</v>
      </c>
      <c r="W1015">
        <v>13</v>
      </c>
      <c r="X1015" s="9">
        <f>Table1[[#This Row],[Discount]]</f>
        <v>0</v>
      </c>
      <c r="Y1015">
        <v>0</v>
      </c>
      <c r="Z1015">
        <v>356.04139999999995</v>
      </c>
    </row>
    <row r="1016" spans="1:26" ht="16" x14ac:dyDescent="0.2">
      <c r="A1016">
        <v>1015</v>
      </c>
      <c r="B1016" t="s">
        <v>3021</v>
      </c>
      <c r="C1016" s="1">
        <v>41264</v>
      </c>
      <c r="D1016">
        <f>YEAR(Table1[[#This Row],[Order Date]])</f>
        <v>2012</v>
      </c>
      <c r="E1016">
        <f>MONTH(Table1[[#This Row],[Order Date]])</f>
        <v>12</v>
      </c>
      <c r="F1016" t="str">
        <f>Table1[[#This Row],[Order Year]]&amp;"-"&amp;Table1[[#This Row],[Order Month]]</f>
        <v>2012-12</v>
      </c>
      <c r="G1016" s="5">
        <f>YEAR(Table1[[#This Row],[Order Date]])*100 + MONTH(Table1[[#This Row],[Order Date]])</f>
        <v>201212</v>
      </c>
      <c r="H1016" s="1">
        <v>41267</v>
      </c>
      <c r="I1016" t="s">
        <v>26</v>
      </c>
      <c r="J1016" t="s">
        <v>3022</v>
      </c>
      <c r="K1016" t="s">
        <v>3023</v>
      </c>
      <c r="L1016" t="s">
        <v>29</v>
      </c>
      <c r="M1016" t="s">
        <v>30</v>
      </c>
      <c r="N1016" t="s">
        <v>98</v>
      </c>
      <c r="O1016" t="s">
        <v>99</v>
      </c>
      <c r="P1016">
        <v>98103</v>
      </c>
      <c r="Q1016" t="s">
        <v>47</v>
      </c>
      <c r="R1016" t="s">
        <v>3024</v>
      </c>
      <c r="S1016" t="s">
        <v>74</v>
      </c>
      <c r="T1016" t="s">
        <v>164</v>
      </c>
      <c r="U1016" t="s">
        <v>3025</v>
      </c>
      <c r="V1016">
        <v>99.6</v>
      </c>
      <c r="W1016">
        <v>1</v>
      </c>
      <c r="X1016" s="9">
        <f>Table1[[#This Row],[Discount]]</f>
        <v>0</v>
      </c>
      <c r="Y1016">
        <v>0</v>
      </c>
      <c r="Z1016">
        <v>36.851999999999997</v>
      </c>
    </row>
    <row r="1017" spans="1:26" ht="16" x14ac:dyDescent="0.2">
      <c r="A1017">
        <v>1016</v>
      </c>
      <c r="B1017" t="s">
        <v>3026</v>
      </c>
      <c r="C1017" s="1">
        <v>41169</v>
      </c>
      <c r="D1017">
        <f>YEAR(Table1[[#This Row],[Order Date]])</f>
        <v>2012</v>
      </c>
      <c r="E1017">
        <f>MONTH(Table1[[#This Row],[Order Date]])</f>
        <v>9</v>
      </c>
      <c r="F1017" t="str">
        <f>Table1[[#This Row],[Order Year]]&amp;"-"&amp;Table1[[#This Row],[Order Month]]</f>
        <v>2012-9</v>
      </c>
      <c r="G1017" s="5">
        <f>YEAR(Table1[[#This Row],[Order Date]])*100 + MONTH(Table1[[#This Row],[Order Date]])</f>
        <v>201209</v>
      </c>
      <c r="H1017" s="1">
        <v>41171</v>
      </c>
      <c r="I1017" t="s">
        <v>26</v>
      </c>
      <c r="J1017" t="s">
        <v>2070</v>
      </c>
      <c r="K1017" t="s">
        <v>2071</v>
      </c>
      <c r="L1017" t="s">
        <v>105</v>
      </c>
      <c r="M1017" t="s">
        <v>30</v>
      </c>
      <c r="N1017" t="s">
        <v>45</v>
      </c>
      <c r="O1017" t="s">
        <v>46</v>
      </c>
      <c r="P1017">
        <v>90036</v>
      </c>
      <c r="Q1017" t="s">
        <v>47</v>
      </c>
      <c r="R1017" t="s">
        <v>1060</v>
      </c>
      <c r="S1017" t="s">
        <v>49</v>
      </c>
      <c r="T1017" t="s">
        <v>93</v>
      </c>
      <c r="U1017" t="s">
        <v>1061</v>
      </c>
      <c r="V1017">
        <v>32.400000000000006</v>
      </c>
      <c r="W1017">
        <v>5</v>
      </c>
      <c r="X1017" s="9">
        <f>Table1[[#This Row],[Discount]]</f>
        <v>0</v>
      </c>
      <c r="Y1017">
        <v>0</v>
      </c>
      <c r="Z1017">
        <v>15.552000000000001</v>
      </c>
    </row>
    <row r="1018" spans="1:26" ht="16" x14ac:dyDescent="0.2">
      <c r="A1018">
        <v>1017</v>
      </c>
      <c r="B1018" t="s">
        <v>3027</v>
      </c>
      <c r="C1018" s="1">
        <v>41096</v>
      </c>
      <c r="D1018">
        <f>YEAR(Table1[[#This Row],[Order Date]])</f>
        <v>2012</v>
      </c>
      <c r="E1018">
        <f>MONTH(Table1[[#This Row],[Order Date]])</f>
        <v>7</v>
      </c>
      <c r="F1018" t="str">
        <f>Table1[[#This Row],[Order Year]]&amp;"-"&amp;Table1[[#This Row],[Order Month]]</f>
        <v>2012-7</v>
      </c>
      <c r="G1018" s="5">
        <f>YEAR(Table1[[#This Row],[Order Date]])*100 + MONTH(Table1[[#This Row],[Order Date]])</f>
        <v>201207</v>
      </c>
      <c r="H1018" s="1">
        <v>41100</v>
      </c>
      <c r="I1018" t="s">
        <v>53</v>
      </c>
      <c r="J1018" t="s">
        <v>3028</v>
      </c>
      <c r="K1018" t="s">
        <v>3029</v>
      </c>
      <c r="L1018" t="s">
        <v>44</v>
      </c>
      <c r="M1018" t="s">
        <v>30</v>
      </c>
      <c r="N1018" t="s">
        <v>269</v>
      </c>
      <c r="O1018" t="s">
        <v>270</v>
      </c>
      <c r="P1018">
        <v>10011</v>
      </c>
      <c r="Q1018" t="s">
        <v>151</v>
      </c>
      <c r="R1018" t="s">
        <v>3030</v>
      </c>
      <c r="S1018" t="s">
        <v>35</v>
      </c>
      <c r="T1018" t="s">
        <v>68</v>
      </c>
      <c r="U1018" t="s">
        <v>3031</v>
      </c>
      <c r="V1018">
        <v>13.96</v>
      </c>
      <c r="W1018">
        <v>2</v>
      </c>
      <c r="X1018" s="9">
        <f>Table1[[#This Row],[Discount]]</f>
        <v>0</v>
      </c>
      <c r="Y1018">
        <v>0</v>
      </c>
      <c r="Z1018">
        <v>6.7008000000000001</v>
      </c>
    </row>
    <row r="1019" spans="1:26" ht="16" x14ac:dyDescent="0.2">
      <c r="A1019">
        <v>1018</v>
      </c>
      <c r="B1019" t="s">
        <v>3027</v>
      </c>
      <c r="C1019" s="1">
        <v>41096</v>
      </c>
      <c r="D1019">
        <f>YEAR(Table1[[#This Row],[Order Date]])</f>
        <v>2012</v>
      </c>
      <c r="E1019">
        <f>MONTH(Table1[[#This Row],[Order Date]])</f>
        <v>7</v>
      </c>
      <c r="F1019" t="str">
        <f>Table1[[#This Row],[Order Year]]&amp;"-"&amp;Table1[[#This Row],[Order Month]]</f>
        <v>2012-7</v>
      </c>
      <c r="G1019" s="5">
        <f>YEAR(Table1[[#This Row],[Order Date]])*100 + MONTH(Table1[[#This Row],[Order Date]])</f>
        <v>201207</v>
      </c>
      <c r="H1019" s="1">
        <v>41100</v>
      </c>
      <c r="I1019" t="s">
        <v>53</v>
      </c>
      <c r="J1019" t="s">
        <v>3028</v>
      </c>
      <c r="K1019" t="s">
        <v>3029</v>
      </c>
      <c r="L1019" t="s">
        <v>44</v>
      </c>
      <c r="M1019" t="s">
        <v>30</v>
      </c>
      <c r="N1019" t="s">
        <v>269</v>
      </c>
      <c r="O1019" t="s">
        <v>270</v>
      </c>
      <c r="P1019">
        <v>10011</v>
      </c>
      <c r="Q1019" t="s">
        <v>151</v>
      </c>
      <c r="R1019" t="s">
        <v>2679</v>
      </c>
      <c r="S1019" t="s">
        <v>35</v>
      </c>
      <c r="T1019" t="s">
        <v>68</v>
      </c>
      <c r="U1019" t="s">
        <v>2680</v>
      </c>
      <c r="V1019">
        <v>155.82</v>
      </c>
      <c r="W1019">
        <v>3</v>
      </c>
      <c r="X1019" s="9">
        <f>Table1[[#This Row],[Discount]]</f>
        <v>0</v>
      </c>
      <c r="Y1019">
        <v>0</v>
      </c>
      <c r="Z1019">
        <v>63.886200000000002</v>
      </c>
    </row>
    <row r="1020" spans="1:26" ht="16" x14ac:dyDescent="0.2">
      <c r="A1020">
        <v>1019</v>
      </c>
      <c r="B1020" t="s">
        <v>3027</v>
      </c>
      <c r="C1020" s="1">
        <v>41096</v>
      </c>
      <c r="D1020">
        <f>YEAR(Table1[[#This Row],[Order Date]])</f>
        <v>2012</v>
      </c>
      <c r="E1020">
        <f>MONTH(Table1[[#This Row],[Order Date]])</f>
        <v>7</v>
      </c>
      <c r="F1020" t="str">
        <f>Table1[[#This Row],[Order Year]]&amp;"-"&amp;Table1[[#This Row],[Order Month]]</f>
        <v>2012-7</v>
      </c>
      <c r="G1020" s="5">
        <f>YEAR(Table1[[#This Row],[Order Date]])*100 + MONTH(Table1[[#This Row],[Order Date]])</f>
        <v>201207</v>
      </c>
      <c r="H1020" s="1">
        <v>41100</v>
      </c>
      <c r="I1020" t="s">
        <v>53</v>
      </c>
      <c r="J1020" t="s">
        <v>3028</v>
      </c>
      <c r="K1020" t="s">
        <v>3029</v>
      </c>
      <c r="L1020" t="s">
        <v>44</v>
      </c>
      <c r="M1020" t="s">
        <v>30</v>
      </c>
      <c r="N1020" t="s">
        <v>269</v>
      </c>
      <c r="O1020" t="s">
        <v>270</v>
      </c>
      <c r="P1020">
        <v>10011</v>
      </c>
      <c r="Q1020" t="s">
        <v>151</v>
      </c>
      <c r="R1020" t="s">
        <v>3032</v>
      </c>
      <c r="S1020" t="s">
        <v>74</v>
      </c>
      <c r="T1020" t="s">
        <v>75</v>
      </c>
      <c r="U1020" t="s">
        <v>3033</v>
      </c>
      <c r="V1020">
        <v>124.94999999999999</v>
      </c>
      <c r="W1020">
        <v>5</v>
      </c>
      <c r="X1020" s="9">
        <f>Table1[[#This Row],[Discount]]</f>
        <v>0</v>
      </c>
      <c r="Y1020">
        <v>0</v>
      </c>
      <c r="Z1020">
        <v>2.4990000000000023</v>
      </c>
    </row>
    <row r="1021" spans="1:26" ht="16" x14ac:dyDescent="0.2">
      <c r="A1021">
        <v>1020</v>
      </c>
      <c r="B1021" t="s">
        <v>3027</v>
      </c>
      <c r="C1021" s="1">
        <v>41096</v>
      </c>
      <c r="D1021">
        <f>YEAR(Table1[[#This Row],[Order Date]])</f>
        <v>2012</v>
      </c>
      <c r="E1021">
        <f>MONTH(Table1[[#This Row],[Order Date]])</f>
        <v>7</v>
      </c>
      <c r="F1021" t="str">
        <f>Table1[[#This Row],[Order Year]]&amp;"-"&amp;Table1[[#This Row],[Order Month]]</f>
        <v>2012-7</v>
      </c>
      <c r="G1021" s="5">
        <f>YEAR(Table1[[#This Row],[Order Date]])*100 + MONTH(Table1[[#This Row],[Order Date]])</f>
        <v>201207</v>
      </c>
      <c r="H1021" s="1">
        <v>41100</v>
      </c>
      <c r="I1021" t="s">
        <v>53</v>
      </c>
      <c r="J1021" t="s">
        <v>3028</v>
      </c>
      <c r="K1021" t="s">
        <v>3029</v>
      </c>
      <c r="L1021" t="s">
        <v>44</v>
      </c>
      <c r="M1021" t="s">
        <v>30</v>
      </c>
      <c r="N1021" t="s">
        <v>269</v>
      </c>
      <c r="O1021" t="s">
        <v>270</v>
      </c>
      <c r="P1021">
        <v>10011</v>
      </c>
      <c r="Q1021" t="s">
        <v>151</v>
      </c>
      <c r="R1021" t="s">
        <v>3034</v>
      </c>
      <c r="S1021" t="s">
        <v>49</v>
      </c>
      <c r="T1021" t="s">
        <v>62</v>
      </c>
      <c r="U1021" t="s">
        <v>3035</v>
      </c>
      <c r="V1021">
        <v>601.65</v>
      </c>
      <c r="W1021">
        <v>5</v>
      </c>
      <c r="X1021" s="9">
        <f>Table1[[#This Row],[Discount]]</f>
        <v>0</v>
      </c>
      <c r="Y1021">
        <v>0</v>
      </c>
      <c r="Z1021">
        <v>156.42899999999997</v>
      </c>
    </row>
    <row r="1022" spans="1:26" ht="16" x14ac:dyDescent="0.2">
      <c r="A1022">
        <v>1021</v>
      </c>
      <c r="B1022" t="s">
        <v>3036</v>
      </c>
      <c r="C1022" s="1">
        <v>41026</v>
      </c>
      <c r="D1022">
        <f>YEAR(Table1[[#This Row],[Order Date]])</f>
        <v>2012</v>
      </c>
      <c r="E1022">
        <f>MONTH(Table1[[#This Row],[Order Date]])</f>
        <v>4</v>
      </c>
      <c r="F1022" t="str">
        <f>Table1[[#This Row],[Order Year]]&amp;"-"&amp;Table1[[#This Row],[Order Month]]</f>
        <v>2012-4</v>
      </c>
      <c r="G1022" s="5">
        <f>YEAR(Table1[[#This Row],[Order Date]])*100 + MONTH(Table1[[#This Row],[Order Date]])</f>
        <v>201204</v>
      </c>
      <c r="H1022" s="1">
        <v>41032</v>
      </c>
      <c r="I1022" t="s">
        <v>53</v>
      </c>
      <c r="J1022" t="s">
        <v>1881</v>
      </c>
      <c r="K1022" t="s">
        <v>1882</v>
      </c>
      <c r="L1022" t="s">
        <v>29</v>
      </c>
      <c r="M1022" t="s">
        <v>30</v>
      </c>
      <c r="N1022" t="s">
        <v>99</v>
      </c>
      <c r="O1022" t="s">
        <v>3037</v>
      </c>
      <c r="P1022">
        <v>20016</v>
      </c>
      <c r="Q1022" t="s">
        <v>151</v>
      </c>
      <c r="R1022" t="s">
        <v>3038</v>
      </c>
      <c r="S1022" t="s">
        <v>49</v>
      </c>
      <c r="T1022" t="s">
        <v>71</v>
      </c>
      <c r="U1022" t="s">
        <v>189</v>
      </c>
      <c r="V1022">
        <v>22.740000000000002</v>
      </c>
      <c r="W1022">
        <v>3</v>
      </c>
      <c r="X1022" s="9">
        <f>Table1[[#This Row],[Discount]]</f>
        <v>0</v>
      </c>
      <c r="Y1022">
        <v>0</v>
      </c>
      <c r="Z1022">
        <v>8.8686000000000007</v>
      </c>
    </row>
    <row r="1023" spans="1:26" ht="16" x14ac:dyDescent="0.2">
      <c r="A1023">
        <v>1022</v>
      </c>
      <c r="B1023" t="s">
        <v>3036</v>
      </c>
      <c r="C1023" s="1">
        <v>41026</v>
      </c>
      <c r="D1023">
        <f>YEAR(Table1[[#This Row],[Order Date]])</f>
        <v>2012</v>
      </c>
      <c r="E1023">
        <f>MONTH(Table1[[#This Row],[Order Date]])</f>
        <v>4</v>
      </c>
      <c r="F1023" t="str">
        <f>Table1[[#This Row],[Order Year]]&amp;"-"&amp;Table1[[#This Row],[Order Month]]</f>
        <v>2012-4</v>
      </c>
      <c r="G1023" s="5">
        <f>YEAR(Table1[[#This Row],[Order Date]])*100 + MONTH(Table1[[#This Row],[Order Date]])</f>
        <v>201204</v>
      </c>
      <c r="H1023" s="1">
        <v>41032</v>
      </c>
      <c r="I1023" t="s">
        <v>53</v>
      </c>
      <c r="J1023" t="s">
        <v>1881</v>
      </c>
      <c r="K1023" t="s">
        <v>1882</v>
      </c>
      <c r="L1023" t="s">
        <v>29</v>
      </c>
      <c r="M1023" t="s">
        <v>30</v>
      </c>
      <c r="N1023" t="s">
        <v>99</v>
      </c>
      <c r="O1023" t="s">
        <v>3037</v>
      </c>
      <c r="P1023">
        <v>20016</v>
      </c>
      <c r="Q1023" t="s">
        <v>151</v>
      </c>
      <c r="R1023" t="s">
        <v>3039</v>
      </c>
      <c r="S1023" t="s">
        <v>35</v>
      </c>
      <c r="T1023" t="s">
        <v>39</v>
      </c>
      <c r="U1023" t="s">
        <v>3040</v>
      </c>
      <c r="V1023">
        <v>1267.53</v>
      </c>
      <c r="W1023">
        <v>3</v>
      </c>
      <c r="X1023" s="9">
        <f>Table1[[#This Row],[Discount]]</f>
        <v>0</v>
      </c>
      <c r="Y1023">
        <v>0</v>
      </c>
      <c r="Z1023">
        <v>316.88249999999999</v>
      </c>
    </row>
    <row r="1024" spans="1:26" ht="16" x14ac:dyDescent="0.2">
      <c r="A1024">
        <v>1023</v>
      </c>
      <c r="B1024" t="s">
        <v>3036</v>
      </c>
      <c r="C1024" s="1">
        <v>41026</v>
      </c>
      <c r="D1024">
        <f>YEAR(Table1[[#This Row],[Order Date]])</f>
        <v>2012</v>
      </c>
      <c r="E1024">
        <f>MONTH(Table1[[#This Row],[Order Date]])</f>
        <v>4</v>
      </c>
      <c r="F1024" t="str">
        <f>Table1[[#This Row],[Order Year]]&amp;"-"&amp;Table1[[#This Row],[Order Month]]</f>
        <v>2012-4</v>
      </c>
      <c r="G1024" s="5">
        <f>YEAR(Table1[[#This Row],[Order Date]])*100 + MONTH(Table1[[#This Row],[Order Date]])</f>
        <v>201204</v>
      </c>
      <c r="H1024" s="1">
        <v>41032</v>
      </c>
      <c r="I1024" t="s">
        <v>53</v>
      </c>
      <c r="J1024" t="s">
        <v>1881</v>
      </c>
      <c r="K1024" t="s">
        <v>1882</v>
      </c>
      <c r="L1024" t="s">
        <v>29</v>
      </c>
      <c r="M1024" t="s">
        <v>30</v>
      </c>
      <c r="N1024" t="s">
        <v>99</v>
      </c>
      <c r="O1024" t="s">
        <v>3037</v>
      </c>
      <c r="P1024">
        <v>20016</v>
      </c>
      <c r="Q1024" t="s">
        <v>151</v>
      </c>
      <c r="R1024" t="s">
        <v>3041</v>
      </c>
      <c r="S1024" t="s">
        <v>74</v>
      </c>
      <c r="T1024" t="s">
        <v>685</v>
      </c>
      <c r="U1024" t="s">
        <v>3042</v>
      </c>
      <c r="V1024">
        <v>1379.92</v>
      </c>
      <c r="W1024">
        <v>8</v>
      </c>
      <c r="X1024" s="9">
        <f>Table1[[#This Row],[Discount]]</f>
        <v>0</v>
      </c>
      <c r="Y1024">
        <v>0</v>
      </c>
      <c r="Z1024">
        <v>648.56240000000003</v>
      </c>
    </row>
    <row r="1025" spans="1:26" ht="16" x14ac:dyDescent="0.2">
      <c r="A1025">
        <v>1024</v>
      </c>
      <c r="B1025" t="s">
        <v>3043</v>
      </c>
      <c r="C1025" s="1">
        <v>41076</v>
      </c>
      <c r="D1025">
        <f>YEAR(Table1[[#This Row],[Order Date]])</f>
        <v>2012</v>
      </c>
      <c r="E1025">
        <f>MONTH(Table1[[#This Row],[Order Date]])</f>
        <v>6</v>
      </c>
      <c r="F1025" t="str">
        <f>Table1[[#This Row],[Order Year]]&amp;"-"&amp;Table1[[#This Row],[Order Month]]</f>
        <v>2012-6</v>
      </c>
      <c r="G1025" s="5">
        <f>YEAR(Table1[[#This Row],[Order Date]])*100 + MONTH(Table1[[#This Row],[Order Date]])</f>
        <v>201206</v>
      </c>
      <c r="H1025" s="1">
        <v>41080</v>
      </c>
      <c r="I1025" t="s">
        <v>53</v>
      </c>
      <c r="J1025" t="s">
        <v>1462</v>
      </c>
      <c r="K1025" t="s">
        <v>1463</v>
      </c>
      <c r="L1025" t="s">
        <v>29</v>
      </c>
      <c r="M1025" t="s">
        <v>30</v>
      </c>
      <c r="N1025" t="s">
        <v>149</v>
      </c>
      <c r="O1025" t="s">
        <v>150</v>
      </c>
      <c r="P1025">
        <v>19134</v>
      </c>
      <c r="Q1025" t="s">
        <v>151</v>
      </c>
      <c r="R1025" t="s">
        <v>3044</v>
      </c>
      <c r="S1025" t="s">
        <v>49</v>
      </c>
      <c r="T1025" t="s">
        <v>176</v>
      </c>
      <c r="U1025" t="s">
        <v>3045</v>
      </c>
      <c r="V1025">
        <v>6.2080000000000002</v>
      </c>
      <c r="W1025">
        <v>2</v>
      </c>
      <c r="X1025" s="9">
        <f>Table1[[#This Row],[Discount]]</f>
        <v>0.2</v>
      </c>
      <c r="Y1025">
        <v>0.2</v>
      </c>
      <c r="Z1025">
        <v>2.1728000000000001</v>
      </c>
    </row>
    <row r="1026" spans="1:26" ht="16" x14ac:dyDescent="0.2">
      <c r="A1026">
        <v>1025</v>
      </c>
      <c r="B1026" t="s">
        <v>3046</v>
      </c>
      <c r="C1026" s="1">
        <v>41991</v>
      </c>
      <c r="D1026">
        <f>YEAR(Table1[[#This Row],[Order Date]])</f>
        <v>2014</v>
      </c>
      <c r="E1026">
        <f>MONTH(Table1[[#This Row],[Order Date]])</f>
        <v>12</v>
      </c>
      <c r="F1026" t="str">
        <f>Table1[[#This Row],[Order Year]]&amp;"-"&amp;Table1[[#This Row],[Order Month]]</f>
        <v>2014-12</v>
      </c>
      <c r="G1026" s="5">
        <f>YEAR(Table1[[#This Row],[Order Date]])*100 + MONTH(Table1[[#This Row],[Order Date]])</f>
        <v>201412</v>
      </c>
      <c r="H1026" s="1">
        <v>41994</v>
      </c>
      <c r="I1026" t="s">
        <v>191</v>
      </c>
      <c r="J1026" t="s">
        <v>3047</v>
      </c>
      <c r="K1026" t="s">
        <v>3048</v>
      </c>
      <c r="L1026" t="s">
        <v>105</v>
      </c>
      <c r="M1026" t="s">
        <v>30</v>
      </c>
      <c r="N1026" t="s">
        <v>45</v>
      </c>
      <c r="O1026" t="s">
        <v>46</v>
      </c>
      <c r="P1026">
        <v>90045</v>
      </c>
      <c r="Q1026" t="s">
        <v>47</v>
      </c>
      <c r="R1026" t="s">
        <v>3049</v>
      </c>
      <c r="S1026" t="s">
        <v>49</v>
      </c>
      <c r="T1026" t="s">
        <v>78</v>
      </c>
      <c r="U1026" t="s">
        <v>3050</v>
      </c>
      <c r="V1026">
        <v>11.808</v>
      </c>
      <c r="W1026">
        <v>2</v>
      </c>
      <c r="X1026" s="9">
        <f>Table1[[#This Row],[Discount]]</f>
        <v>0.2</v>
      </c>
      <c r="Y1026">
        <v>0.2</v>
      </c>
      <c r="Z1026">
        <v>4.2804000000000002</v>
      </c>
    </row>
    <row r="1027" spans="1:26" ht="16" x14ac:dyDescent="0.2">
      <c r="A1027">
        <v>1026</v>
      </c>
      <c r="B1027" t="s">
        <v>3051</v>
      </c>
      <c r="C1027" s="1">
        <v>41285</v>
      </c>
      <c r="D1027">
        <f>YEAR(Table1[[#This Row],[Order Date]])</f>
        <v>2013</v>
      </c>
      <c r="E1027">
        <f>MONTH(Table1[[#This Row],[Order Date]])</f>
        <v>1</v>
      </c>
      <c r="F1027" t="str">
        <f>Table1[[#This Row],[Order Year]]&amp;"-"&amp;Table1[[#This Row],[Order Month]]</f>
        <v>2013-1</v>
      </c>
      <c r="G1027" s="5">
        <f>YEAR(Table1[[#This Row],[Order Date]])*100 + MONTH(Table1[[#This Row],[Order Date]])</f>
        <v>201301</v>
      </c>
      <c r="H1027" s="1">
        <v>41287</v>
      </c>
      <c r="I1027" t="s">
        <v>26</v>
      </c>
      <c r="J1027" t="s">
        <v>3052</v>
      </c>
      <c r="K1027" t="s">
        <v>3053</v>
      </c>
      <c r="L1027" t="s">
        <v>105</v>
      </c>
      <c r="M1027" t="s">
        <v>30</v>
      </c>
      <c r="N1027" t="s">
        <v>321</v>
      </c>
      <c r="O1027" t="s">
        <v>501</v>
      </c>
      <c r="P1027">
        <v>45503</v>
      </c>
      <c r="Q1027" t="s">
        <v>151</v>
      </c>
      <c r="R1027" t="s">
        <v>3054</v>
      </c>
      <c r="S1027" t="s">
        <v>49</v>
      </c>
      <c r="T1027" t="s">
        <v>93</v>
      </c>
      <c r="U1027" t="s">
        <v>3055</v>
      </c>
      <c r="V1027">
        <v>15.552000000000003</v>
      </c>
      <c r="W1027">
        <v>3</v>
      </c>
      <c r="X1027" s="9">
        <f>Table1[[#This Row],[Discount]]</f>
        <v>0.2</v>
      </c>
      <c r="Y1027">
        <v>0.2</v>
      </c>
      <c r="Z1027">
        <v>5.4432</v>
      </c>
    </row>
    <row r="1028" spans="1:26" ht="16" x14ac:dyDescent="0.2">
      <c r="A1028">
        <v>1027</v>
      </c>
      <c r="B1028" t="s">
        <v>3051</v>
      </c>
      <c r="C1028" s="1">
        <v>41285</v>
      </c>
      <c r="D1028">
        <f>YEAR(Table1[[#This Row],[Order Date]])</f>
        <v>2013</v>
      </c>
      <c r="E1028">
        <f>MONTH(Table1[[#This Row],[Order Date]])</f>
        <v>1</v>
      </c>
      <c r="F1028" t="str">
        <f>Table1[[#This Row],[Order Year]]&amp;"-"&amp;Table1[[#This Row],[Order Month]]</f>
        <v>2013-1</v>
      </c>
      <c r="G1028" s="5">
        <f>YEAR(Table1[[#This Row],[Order Date]])*100 + MONTH(Table1[[#This Row],[Order Date]])</f>
        <v>201301</v>
      </c>
      <c r="H1028" s="1">
        <v>41287</v>
      </c>
      <c r="I1028" t="s">
        <v>26</v>
      </c>
      <c r="J1028" t="s">
        <v>3052</v>
      </c>
      <c r="K1028" t="s">
        <v>3053</v>
      </c>
      <c r="L1028" t="s">
        <v>105</v>
      </c>
      <c r="M1028" t="s">
        <v>30</v>
      </c>
      <c r="N1028" t="s">
        <v>321</v>
      </c>
      <c r="O1028" t="s">
        <v>501</v>
      </c>
      <c r="P1028">
        <v>45503</v>
      </c>
      <c r="Q1028" t="s">
        <v>151</v>
      </c>
      <c r="R1028" t="s">
        <v>3056</v>
      </c>
      <c r="S1028" t="s">
        <v>49</v>
      </c>
      <c r="T1028" t="s">
        <v>93</v>
      </c>
      <c r="U1028" t="s">
        <v>3057</v>
      </c>
      <c r="V1028">
        <v>63.311999999999998</v>
      </c>
      <c r="W1028">
        <v>3</v>
      </c>
      <c r="X1028" s="9">
        <f>Table1[[#This Row],[Discount]]</f>
        <v>0.2</v>
      </c>
      <c r="Y1028">
        <v>0.2</v>
      </c>
      <c r="Z1028">
        <v>20.576399999999996</v>
      </c>
    </row>
    <row r="1029" spans="1:26" ht="16" x14ac:dyDescent="0.2">
      <c r="A1029">
        <v>1028</v>
      </c>
      <c r="B1029" t="s">
        <v>3051</v>
      </c>
      <c r="C1029" s="1">
        <v>41285</v>
      </c>
      <c r="D1029">
        <f>YEAR(Table1[[#This Row],[Order Date]])</f>
        <v>2013</v>
      </c>
      <c r="E1029">
        <f>MONTH(Table1[[#This Row],[Order Date]])</f>
        <v>1</v>
      </c>
      <c r="F1029" t="str">
        <f>Table1[[#This Row],[Order Year]]&amp;"-"&amp;Table1[[#This Row],[Order Month]]</f>
        <v>2013-1</v>
      </c>
      <c r="G1029" s="5">
        <f>YEAR(Table1[[#This Row],[Order Date]])*100 + MONTH(Table1[[#This Row],[Order Date]])</f>
        <v>201301</v>
      </c>
      <c r="H1029" s="1">
        <v>41287</v>
      </c>
      <c r="I1029" t="s">
        <v>26</v>
      </c>
      <c r="J1029" t="s">
        <v>3052</v>
      </c>
      <c r="K1029" t="s">
        <v>3053</v>
      </c>
      <c r="L1029" t="s">
        <v>105</v>
      </c>
      <c r="M1029" t="s">
        <v>30</v>
      </c>
      <c r="N1029" t="s">
        <v>321</v>
      </c>
      <c r="O1029" t="s">
        <v>501</v>
      </c>
      <c r="P1029">
        <v>45503</v>
      </c>
      <c r="Q1029" t="s">
        <v>151</v>
      </c>
      <c r="R1029" t="s">
        <v>3058</v>
      </c>
      <c r="S1029" t="s">
        <v>74</v>
      </c>
      <c r="T1029" t="s">
        <v>75</v>
      </c>
      <c r="U1029" t="s">
        <v>3059</v>
      </c>
      <c r="V1029">
        <v>15.587999999999999</v>
      </c>
      <c r="W1029">
        <v>2</v>
      </c>
      <c r="X1029" s="9">
        <f>Table1[[#This Row],[Discount]]</f>
        <v>0.4</v>
      </c>
      <c r="Y1029">
        <v>0.4</v>
      </c>
      <c r="Z1029">
        <v>-9.8724000000000007</v>
      </c>
    </row>
    <row r="1030" spans="1:26" ht="16" x14ac:dyDescent="0.2">
      <c r="A1030">
        <v>1029</v>
      </c>
      <c r="B1030" t="s">
        <v>3060</v>
      </c>
      <c r="C1030" s="1">
        <v>40735</v>
      </c>
      <c r="D1030">
        <f>YEAR(Table1[[#This Row],[Order Date]])</f>
        <v>2011</v>
      </c>
      <c r="E1030">
        <f>MONTH(Table1[[#This Row],[Order Date]])</f>
        <v>7</v>
      </c>
      <c r="F1030" t="str">
        <f>Table1[[#This Row],[Order Year]]&amp;"-"&amp;Table1[[#This Row],[Order Month]]</f>
        <v>2011-7</v>
      </c>
      <c r="G1030" s="5">
        <f>YEAR(Table1[[#This Row],[Order Date]])*100 + MONTH(Table1[[#This Row],[Order Date]])</f>
        <v>201107</v>
      </c>
      <c r="H1030" s="1">
        <v>40739</v>
      </c>
      <c r="I1030" t="s">
        <v>53</v>
      </c>
      <c r="J1030" t="s">
        <v>1348</v>
      </c>
      <c r="K1030" t="s">
        <v>1349</v>
      </c>
      <c r="L1030" t="s">
        <v>44</v>
      </c>
      <c r="M1030" t="s">
        <v>30</v>
      </c>
      <c r="N1030" t="s">
        <v>1148</v>
      </c>
      <c r="O1030" t="s">
        <v>791</v>
      </c>
      <c r="P1030">
        <v>7601</v>
      </c>
      <c r="Q1030" t="s">
        <v>151</v>
      </c>
      <c r="R1030" t="s">
        <v>1057</v>
      </c>
      <c r="S1030" t="s">
        <v>49</v>
      </c>
      <c r="T1030" t="s">
        <v>93</v>
      </c>
      <c r="U1030" t="s">
        <v>189</v>
      </c>
      <c r="V1030">
        <v>177.2</v>
      </c>
      <c r="W1030">
        <v>5</v>
      </c>
      <c r="X1030" s="9">
        <f>Table1[[#This Row],[Discount]]</f>
        <v>0</v>
      </c>
      <c r="Y1030">
        <v>0</v>
      </c>
      <c r="Z1030">
        <v>83.283999999999992</v>
      </c>
    </row>
    <row r="1031" spans="1:26" ht="16" x14ac:dyDescent="0.2">
      <c r="A1031">
        <v>1030</v>
      </c>
      <c r="B1031" t="s">
        <v>3060</v>
      </c>
      <c r="C1031" s="1">
        <v>40735</v>
      </c>
      <c r="D1031">
        <f>YEAR(Table1[[#This Row],[Order Date]])</f>
        <v>2011</v>
      </c>
      <c r="E1031">
        <f>MONTH(Table1[[#This Row],[Order Date]])</f>
        <v>7</v>
      </c>
      <c r="F1031" t="str">
        <f>Table1[[#This Row],[Order Year]]&amp;"-"&amp;Table1[[#This Row],[Order Month]]</f>
        <v>2011-7</v>
      </c>
      <c r="G1031" s="5">
        <f>YEAR(Table1[[#This Row],[Order Date]])*100 + MONTH(Table1[[#This Row],[Order Date]])</f>
        <v>201107</v>
      </c>
      <c r="H1031" s="1">
        <v>40739</v>
      </c>
      <c r="I1031" t="s">
        <v>53</v>
      </c>
      <c r="J1031" t="s">
        <v>1348</v>
      </c>
      <c r="K1031" t="s">
        <v>1349</v>
      </c>
      <c r="L1031" t="s">
        <v>44</v>
      </c>
      <c r="M1031" t="s">
        <v>30</v>
      </c>
      <c r="N1031" t="s">
        <v>1148</v>
      </c>
      <c r="O1031" t="s">
        <v>791</v>
      </c>
      <c r="P1031">
        <v>7601</v>
      </c>
      <c r="Q1031" t="s">
        <v>151</v>
      </c>
      <c r="R1031" t="s">
        <v>3061</v>
      </c>
      <c r="S1031" t="s">
        <v>74</v>
      </c>
      <c r="T1031" t="s">
        <v>75</v>
      </c>
      <c r="U1031" t="s">
        <v>3062</v>
      </c>
      <c r="V1031">
        <v>197.96999999999997</v>
      </c>
      <c r="W1031">
        <v>3</v>
      </c>
      <c r="X1031" s="9">
        <f>Table1[[#This Row],[Discount]]</f>
        <v>0</v>
      </c>
      <c r="Y1031">
        <v>0</v>
      </c>
      <c r="Z1031">
        <v>57.41129999999999</v>
      </c>
    </row>
    <row r="1032" spans="1:26" ht="16" x14ac:dyDescent="0.2">
      <c r="A1032">
        <v>1031</v>
      </c>
      <c r="B1032" t="s">
        <v>3060</v>
      </c>
      <c r="C1032" s="1">
        <v>40735</v>
      </c>
      <c r="D1032">
        <f>YEAR(Table1[[#This Row],[Order Date]])</f>
        <v>2011</v>
      </c>
      <c r="E1032">
        <f>MONTH(Table1[[#This Row],[Order Date]])</f>
        <v>7</v>
      </c>
      <c r="F1032" t="str">
        <f>Table1[[#This Row],[Order Year]]&amp;"-"&amp;Table1[[#This Row],[Order Month]]</f>
        <v>2011-7</v>
      </c>
      <c r="G1032" s="5">
        <f>YEAR(Table1[[#This Row],[Order Date]])*100 + MONTH(Table1[[#This Row],[Order Date]])</f>
        <v>201107</v>
      </c>
      <c r="H1032" s="1">
        <v>40739</v>
      </c>
      <c r="I1032" t="s">
        <v>53</v>
      </c>
      <c r="J1032" t="s">
        <v>1348</v>
      </c>
      <c r="K1032" t="s">
        <v>1349</v>
      </c>
      <c r="L1032" t="s">
        <v>44</v>
      </c>
      <c r="M1032" t="s">
        <v>30</v>
      </c>
      <c r="N1032" t="s">
        <v>1148</v>
      </c>
      <c r="O1032" t="s">
        <v>791</v>
      </c>
      <c r="P1032">
        <v>7601</v>
      </c>
      <c r="Q1032" t="s">
        <v>151</v>
      </c>
      <c r="R1032" t="s">
        <v>1796</v>
      </c>
      <c r="S1032" t="s">
        <v>35</v>
      </c>
      <c r="T1032" t="s">
        <v>39</v>
      </c>
      <c r="U1032" t="s">
        <v>1797</v>
      </c>
      <c r="V1032">
        <v>854.94</v>
      </c>
      <c r="W1032">
        <v>3</v>
      </c>
      <c r="X1032" s="9">
        <f>Table1[[#This Row],[Discount]]</f>
        <v>0</v>
      </c>
      <c r="Y1032">
        <v>0</v>
      </c>
      <c r="Z1032">
        <v>213.73500000000001</v>
      </c>
    </row>
    <row r="1033" spans="1:26" ht="16" x14ac:dyDescent="0.2">
      <c r="A1033">
        <v>1032</v>
      </c>
      <c r="B1033" t="s">
        <v>3060</v>
      </c>
      <c r="C1033" s="1">
        <v>40735</v>
      </c>
      <c r="D1033">
        <f>YEAR(Table1[[#This Row],[Order Date]])</f>
        <v>2011</v>
      </c>
      <c r="E1033">
        <f>MONTH(Table1[[#This Row],[Order Date]])</f>
        <v>7</v>
      </c>
      <c r="F1033" t="str">
        <f>Table1[[#This Row],[Order Year]]&amp;"-"&amp;Table1[[#This Row],[Order Month]]</f>
        <v>2011-7</v>
      </c>
      <c r="G1033" s="5">
        <f>YEAR(Table1[[#This Row],[Order Date]])*100 + MONTH(Table1[[#This Row],[Order Date]])</f>
        <v>201107</v>
      </c>
      <c r="H1033" s="1">
        <v>40739</v>
      </c>
      <c r="I1033" t="s">
        <v>53</v>
      </c>
      <c r="J1033" t="s">
        <v>1348</v>
      </c>
      <c r="K1033" t="s">
        <v>1349</v>
      </c>
      <c r="L1033" t="s">
        <v>44</v>
      </c>
      <c r="M1033" t="s">
        <v>30</v>
      </c>
      <c r="N1033" t="s">
        <v>1148</v>
      </c>
      <c r="O1033" t="s">
        <v>791</v>
      </c>
      <c r="P1033">
        <v>7601</v>
      </c>
      <c r="Q1033" t="s">
        <v>151</v>
      </c>
      <c r="R1033" t="s">
        <v>429</v>
      </c>
      <c r="S1033" t="s">
        <v>35</v>
      </c>
      <c r="T1033" t="s">
        <v>68</v>
      </c>
      <c r="U1033" t="s">
        <v>430</v>
      </c>
      <c r="V1033">
        <v>124.10999999999999</v>
      </c>
      <c r="W1033">
        <v>9</v>
      </c>
      <c r="X1033" s="9">
        <f>Table1[[#This Row],[Discount]]</f>
        <v>0</v>
      </c>
      <c r="Y1033">
        <v>0</v>
      </c>
      <c r="Z1033">
        <v>52.126200000000004</v>
      </c>
    </row>
    <row r="1034" spans="1:26" ht="16" x14ac:dyDescent="0.2">
      <c r="A1034">
        <v>1033</v>
      </c>
      <c r="B1034" t="s">
        <v>3060</v>
      </c>
      <c r="C1034" s="1">
        <v>40735</v>
      </c>
      <c r="D1034">
        <f>YEAR(Table1[[#This Row],[Order Date]])</f>
        <v>2011</v>
      </c>
      <c r="E1034">
        <f>MONTH(Table1[[#This Row],[Order Date]])</f>
        <v>7</v>
      </c>
      <c r="F1034" t="str">
        <f>Table1[[#This Row],[Order Year]]&amp;"-"&amp;Table1[[#This Row],[Order Month]]</f>
        <v>2011-7</v>
      </c>
      <c r="G1034" s="5">
        <f>YEAR(Table1[[#This Row],[Order Date]])*100 + MONTH(Table1[[#This Row],[Order Date]])</f>
        <v>201107</v>
      </c>
      <c r="H1034" s="1">
        <v>40739</v>
      </c>
      <c r="I1034" t="s">
        <v>53</v>
      </c>
      <c r="J1034" t="s">
        <v>1348</v>
      </c>
      <c r="K1034" t="s">
        <v>1349</v>
      </c>
      <c r="L1034" t="s">
        <v>44</v>
      </c>
      <c r="M1034" t="s">
        <v>30</v>
      </c>
      <c r="N1034" t="s">
        <v>1148</v>
      </c>
      <c r="O1034" t="s">
        <v>791</v>
      </c>
      <c r="P1034">
        <v>7601</v>
      </c>
      <c r="Q1034" t="s">
        <v>151</v>
      </c>
      <c r="R1034" t="s">
        <v>3063</v>
      </c>
      <c r="S1034" t="s">
        <v>49</v>
      </c>
      <c r="T1034" t="s">
        <v>50</v>
      </c>
      <c r="U1034" t="s">
        <v>3064</v>
      </c>
      <c r="V1034">
        <v>14.399999999999999</v>
      </c>
      <c r="W1034">
        <v>5</v>
      </c>
      <c r="X1034" s="9">
        <f>Table1[[#This Row],[Discount]]</f>
        <v>0</v>
      </c>
      <c r="Y1034">
        <v>0</v>
      </c>
      <c r="Z1034">
        <v>7.056</v>
      </c>
    </row>
    <row r="1035" spans="1:26" ht="16" x14ac:dyDescent="0.2">
      <c r="A1035">
        <v>1034</v>
      </c>
      <c r="B1035" t="s">
        <v>3065</v>
      </c>
      <c r="C1035" s="1">
        <v>41599</v>
      </c>
      <c r="D1035">
        <f>YEAR(Table1[[#This Row],[Order Date]])</f>
        <v>2013</v>
      </c>
      <c r="E1035">
        <f>MONTH(Table1[[#This Row],[Order Date]])</f>
        <v>11</v>
      </c>
      <c r="F1035" t="str">
        <f>Table1[[#This Row],[Order Year]]&amp;"-"&amp;Table1[[#This Row],[Order Month]]</f>
        <v>2013-11</v>
      </c>
      <c r="G1035" s="5">
        <f>YEAR(Table1[[#This Row],[Order Date]])*100 + MONTH(Table1[[#This Row],[Order Date]])</f>
        <v>201311</v>
      </c>
      <c r="H1035" s="1">
        <v>41601</v>
      </c>
      <c r="I1035" t="s">
        <v>191</v>
      </c>
      <c r="J1035" t="s">
        <v>3066</v>
      </c>
      <c r="K1035" t="s">
        <v>3067</v>
      </c>
      <c r="L1035" t="s">
        <v>29</v>
      </c>
      <c r="M1035" t="s">
        <v>30</v>
      </c>
      <c r="N1035" t="s">
        <v>1010</v>
      </c>
      <c r="O1035" t="s">
        <v>501</v>
      </c>
      <c r="P1035">
        <v>45231</v>
      </c>
      <c r="Q1035" t="s">
        <v>151</v>
      </c>
      <c r="R1035" t="s">
        <v>3068</v>
      </c>
      <c r="S1035" t="s">
        <v>49</v>
      </c>
      <c r="T1035" t="s">
        <v>93</v>
      </c>
      <c r="U1035" t="s">
        <v>3069</v>
      </c>
      <c r="V1035">
        <v>15.696000000000002</v>
      </c>
      <c r="W1035">
        <v>3</v>
      </c>
      <c r="X1035" s="9">
        <f>Table1[[#This Row],[Discount]]</f>
        <v>0.2</v>
      </c>
      <c r="Y1035">
        <v>0.2</v>
      </c>
      <c r="Z1035">
        <v>5.1011999999999995</v>
      </c>
    </row>
    <row r="1036" spans="1:26" ht="16" x14ac:dyDescent="0.2">
      <c r="A1036">
        <v>1035</v>
      </c>
      <c r="B1036" t="s">
        <v>3065</v>
      </c>
      <c r="C1036" s="1">
        <v>41599</v>
      </c>
      <c r="D1036">
        <f>YEAR(Table1[[#This Row],[Order Date]])</f>
        <v>2013</v>
      </c>
      <c r="E1036">
        <f>MONTH(Table1[[#This Row],[Order Date]])</f>
        <v>11</v>
      </c>
      <c r="F1036" t="str">
        <f>Table1[[#This Row],[Order Year]]&amp;"-"&amp;Table1[[#This Row],[Order Month]]</f>
        <v>2013-11</v>
      </c>
      <c r="G1036" s="5">
        <f>YEAR(Table1[[#This Row],[Order Date]])*100 + MONTH(Table1[[#This Row],[Order Date]])</f>
        <v>201311</v>
      </c>
      <c r="H1036" s="1">
        <v>41601</v>
      </c>
      <c r="I1036" t="s">
        <v>191</v>
      </c>
      <c r="J1036" t="s">
        <v>3066</v>
      </c>
      <c r="K1036" t="s">
        <v>3067</v>
      </c>
      <c r="L1036" t="s">
        <v>29</v>
      </c>
      <c r="M1036" t="s">
        <v>30</v>
      </c>
      <c r="N1036" t="s">
        <v>1010</v>
      </c>
      <c r="O1036" t="s">
        <v>501</v>
      </c>
      <c r="P1036">
        <v>45231</v>
      </c>
      <c r="Q1036" t="s">
        <v>151</v>
      </c>
      <c r="R1036" t="s">
        <v>974</v>
      </c>
      <c r="S1036" t="s">
        <v>49</v>
      </c>
      <c r="T1036" t="s">
        <v>78</v>
      </c>
      <c r="U1036" t="s">
        <v>975</v>
      </c>
      <c r="V1036">
        <v>2.6280000000000001</v>
      </c>
      <c r="W1036">
        <v>2</v>
      </c>
      <c r="X1036" s="9">
        <f>Table1[[#This Row],[Discount]]</f>
        <v>0.7</v>
      </c>
      <c r="Y1036">
        <v>0.7</v>
      </c>
      <c r="Z1036">
        <v>-1.9272</v>
      </c>
    </row>
    <row r="1037" spans="1:26" ht="16" x14ac:dyDescent="0.2">
      <c r="A1037">
        <v>1036</v>
      </c>
      <c r="B1037" t="s">
        <v>3065</v>
      </c>
      <c r="C1037" s="1">
        <v>41599</v>
      </c>
      <c r="D1037">
        <f>YEAR(Table1[[#This Row],[Order Date]])</f>
        <v>2013</v>
      </c>
      <c r="E1037">
        <f>MONTH(Table1[[#This Row],[Order Date]])</f>
        <v>11</v>
      </c>
      <c r="F1037" t="str">
        <f>Table1[[#This Row],[Order Year]]&amp;"-"&amp;Table1[[#This Row],[Order Month]]</f>
        <v>2013-11</v>
      </c>
      <c r="G1037" s="5">
        <f>YEAR(Table1[[#This Row],[Order Date]])*100 + MONTH(Table1[[#This Row],[Order Date]])</f>
        <v>201311</v>
      </c>
      <c r="H1037" s="1">
        <v>41601</v>
      </c>
      <c r="I1037" t="s">
        <v>191</v>
      </c>
      <c r="J1037" t="s">
        <v>3066</v>
      </c>
      <c r="K1037" t="s">
        <v>3067</v>
      </c>
      <c r="L1037" t="s">
        <v>29</v>
      </c>
      <c r="M1037" t="s">
        <v>30</v>
      </c>
      <c r="N1037" t="s">
        <v>1010</v>
      </c>
      <c r="O1037" t="s">
        <v>501</v>
      </c>
      <c r="P1037">
        <v>45231</v>
      </c>
      <c r="Q1037" t="s">
        <v>151</v>
      </c>
      <c r="R1037" t="s">
        <v>171</v>
      </c>
      <c r="S1037" t="s">
        <v>49</v>
      </c>
      <c r="T1037" t="s">
        <v>78</v>
      </c>
      <c r="U1037" t="s">
        <v>172</v>
      </c>
      <c r="V1037">
        <v>14.427000000000003</v>
      </c>
      <c r="W1037">
        <v>3</v>
      </c>
      <c r="X1037" s="9">
        <f>Table1[[#This Row],[Discount]]</f>
        <v>0.7</v>
      </c>
      <c r="Y1037">
        <v>0.7</v>
      </c>
      <c r="Z1037">
        <v>-10.579799999999999</v>
      </c>
    </row>
    <row r="1038" spans="1:26" ht="16" x14ac:dyDescent="0.2">
      <c r="A1038">
        <v>1037</v>
      </c>
      <c r="B1038" t="s">
        <v>3070</v>
      </c>
      <c r="C1038" s="1">
        <v>41387</v>
      </c>
      <c r="D1038">
        <f>YEAR(Table1[[#This Row],[Order Date]])</f>
        <v>2013</v>
      </c>
      <c r="E1038">
        <f>MONTH(Table1[[#This Row],[Order Date]])</f>
        <v>4</v>
      </c>
      <c r="F1038" t="str">
        <f>Table1[[#This Row],[Order Year]]&amp;"-"&amp;Table1[[#This Row],[Order Month]]</f>
        <v>2013-4</v>
      </c>
      <c r="G1038" s="5">
        <f>YEAR(Table1[[#This Row],[Order Date]])*100 + MONTH(Table1[[#This Row],[Order Date]])</f>
        <v>201304</v>
      </c>
      <c r="H1038" s="1">
        <v>41391</v>
      </c>
      <c r="I1038" t="s">
        <v>53</v>
      </c>
      <c r="J1038" t="s">
        <v>2736</v>
      </c>
      <c r="K1038" t="s">
        <v>2737</v>
      </c>
      <c r="L1038" t="s">
        <v>105</v>
      </c>
      <c r="M1038" t="s">
        <v>30</v>
      </c>
      <c r="N1038" t="s">
        <v>3071</v>
      </c>
      <c r="O1038" t="s">
        <v>599</v>
      </c>
      <c r="P1038">
        <v>65109</v>
      </c>
      <c r="Q1038" t="s">
        <v>108</v>
      </c>
      <c r="R1038" t="s">
        <v>3072</v>
      </c>
      <c r="S1038" t="s">
        <v>35</v>
      </c>
      <c r="T1038" t="s">
        <v>68</v>
      </c>
      <c r="U1038" t="s">
        <v>3073</v>
      </c>
      <c r="V1038">
        <v>86.62</v>
      </c>
      <c r="W1038">
        <v>2</v>
      </c>
      <c r="X1038" s="9">
        <f>Table1[[#This Row],[Discount]]</f>
        <v>0</v>
      </c>
      <c r="Y1038">
        <v>0</v>
      </c>
      <c r="Z1038">
        <v>8.6619999999999919</v>
      </c>
    </row>
    <row r="1039" spans="1:26" ht="16" x14ac:dyDescent="0.2">
      <c r="A1039">
        <v>1038</v>
      </c>
      <c r="B1039" t="s">
        <v>3074</v>
      </c>
      <c r="C1039" s="1">
        <v>41073</v>
      </c>
      <c r="D1039">
        <f>YEAR(Table1[[#This Row],[Order Date]])</f>
        <v>2012</v>
      </c>
      <c r="E1039">
        <f>MONTH(Table1[[#This Row],[Order Date]])</f>
        <v>6</v>
      </c>
      <c r="F1039" t="str">
        <f>Table1[[#This Row],[Order Year]]&amp;"-"&amp;Table1[[#This Row],[Order Month]]</f>
        <v>2012-6</v>
      </c>
      <c r="G1039" s="5">
        <f>YEAR(Table1[[#This Row],[Order Date]])*100 + MONTH(Table1[[#This Row],[Order Date]])</f>
        <v>201206</v>
      </c>
      <c r="H1039" s="1">
        <v>41074</v>
      </c>
      <c r="I1039" t="s">
        <v>191</v>
      </c>
      <c r="J1039" t="s">
        <v>3075</v>
      </c>
      <c r="K1039" t="s">
        <v>3076</v>
      </c>
      <c r="L1039" t="s">
        <v>29</v>
      </c>
      <c r="M1039" t="s">
        <v>30</v>
      </c>
      <c r="N1039" t="s">
        <v>45</v>
      </c>
      <c r="O1039" t="s">
        <v>46</v>
      </c>
      <c r="P1039">
        <v>90004</v>
      </c>
      <c r="Q1039" t="s">
        <v>47</v>
      </c>
      <c r="R1039" t="s">
        <v>3077</v>
      </c>
      <c r="S1039" t="s">
        <v>49</v>
      </c>
      <c r="T1039" t="s">
        <v>78</v>
      </c>
      <c r="U1039" t="s">
        <v>3078</v>
      </c>
      <c r="V1039">
        <v>36.624000000000002</v>
      </c>
      <c r="W1039">
        <v>3</v>
      </c>
      <c r="X1039" s="9">
        <f>Table1[[#This Row],[Discount]]</f>
        <v>0.2</v>
      </c>
      <c r="Y1039">
        <v>0.2</v>
      </c>
      <c r="Z1039">
        <v>13.734</v>
      </c>
    </row>
    <row r="1040" spans="1:26" ht="16" x14ac:dyDescent="0.2">
      <c r="A1040">
        <v>1039</v>
      </c>
      <c r="B1040" t="s">
        <v>3079</v>
      </c>
      <c r="C1040" s="1">
        <v>41964</v>
      </c>
      <c r="D1040">
        <f>YEAR(Table1[[#This Row],[Order Date]])</f>
        <v>2014</v>
      </c>
      <c r="E1040">
        <f>MONTH(Table1[[#This Row],[Order Date]])</f>
        <v>11</v>
      </c>
      <c r="F1040" t="str">
        <f>Table1[[#This Row],[Order Year]]&amp;"-"&amp;Table1[[#This Row],[Order Month]]</f>
        <v>2014-11</v>
      </c>
      <c r="G1040" s="5">
        <f>YEAR(Table1[[#This Row],[Order Date]])*100 + MONTH(Table1[[#This Row],[Order Date]])</f>
        <v>201411</v>
      </c>
      <c r="H1040" s="1">
        <v>41965</v>
      </c>
      <c r="I1040" t="s">
        <v>191</v>
      </c>
      <c r="J1040" t="s">
        <v>3080</v>
      </c>
      <c r="K1040" t="s">
        <v>3081</v>
      </c>
      <c r="L1040" t="s">
        <v>29</v>
      </c>
      <c r="M1040" t="s">
        <v>30</v>
      </c>
      <c r="N1040" t="s">
        <v>2224</v>
      </c>
      <c r="O1040" t="s">
        <v>91</v>
      </c>
      <c r="P1040">
        <v>27217</v>
      </c>
      <c r="Q1040" t="s">
        <v>33</v>
      </c>
      <c r="R1040" t="s">
        <v>3082</v>
      </c>
      <c r="S1040" t="s">
        <v>49</v>
      </c>
      <c r="T1040" t="s">
        <v>71</v>
      </c>
      <c r="U1040" t="s">
        <v>3083</v>
      </c>
      <c r="V1040">
        <v>23.968000000000004</v>
      </c>
      <c r="W1040">
        <v>7</v>
      </c>
      <c r="X1040" s="9">
        <f>Table1[[#This Row],[Discount]]</f>
        <v>0.2</v>
      </c>
      <c r="Y1040">
        <v>0.2</v>
      </c>
      <c r="Z1040">
        <v>2.696399999999997</v>
      </c>
    </row>
    <row r="1041" spans="1:26" ht="16" x14ac:dyDescent="0.2">
      <c r="A1041">
        <v>1040</v>
      </c>
      <c r="B1041" t="s">
        <v>3079</v>
      </c>
      <c r="C1041" s="1">
        <v>41964</v>
      </c>
      <c r="D1041">
        <f>YEAR(Table1[[#This Row],[Order Date]])</f>
        <v>2014</v>
      </c>
      <c r="E1041">
        <f>MONTH(Table1[[#This Row],[Order Date]])</f>
        <v>11</v>
      </c>
      <c r="F1041" t="str">
        <f>Table1[[#This Row],[Order Year]]&amp;"-"&amp;Table1[[#This Row],[Order Month]]</f>
        <v>2014-11</v>
      </c>
      <c r="G1041" s="5">
        <f>YEAR(Table1[[#This Row],[Order Date]])*100 + MONTH(Table1[[#This Row],[Order Date]])</f>
        <v>201411</v>
      </c>
      <c r="H1041" s="1">
        <v>41965</v>
      </c>
      <c r="I1041" t="s">
        <v>191</v>
      </c>
      <c r="J1041" t="s">
        <v>3080</v>
      </c>
      <c r="K1041" t="s">
        <v>3081</v>
      </c>
      <c r="L1041" t="s">
        <v>29</v>
      </c>
      <c r="M1041" t="s">
        <v>30</v>
      </c>
      <c r="N1041" t="s">
        <v>2224</v>
      </c>
      <c r="O1041" t="s">
        <v>91</v>
      </c>
      <c r="P1041">
        <v>27217</v>
      </c>
      <c r="Q1041" t="s">
        <v>33</v>
      </c>
      <c r="R1041" t="s">
        <v>3084</v>
      </c>
      <c r="S1041" t="s">
        <v>49</v>
      </c>
      <c r="T1041" t="s">
        <v>71</v>
      </c>
      <c r="U1041" t="s">
        <v>189</v>
      </c>
      <c r="V1041">
        <v>28.728000000000002</v>
      </c>
      <c r="W1041">
        <v>3</v>
      </c>
      <c r="X1041" s="9">
        <f>Table1[[#This Row],[Discount]]</f>
        <v>0.2</v>
      </c>
      <c r="Y1041">
        <v>0.2</v>
      </c>
      <c r="Z1041">
        <v>1.7954999999999988</v>
      </c>
    </row>
    <row r="1042" spans="1:26" ht="16" x14ac:dyDescent="0.2">
      <c r="A1042">
        <v>1041</v>
      </c>
      <c r="B1042" t="s">
        <v>3085</v>
      </c>
      <c r="C1042" s="1">
        <v>41354</v>
      </c>
      <c r="D1042">
        <f>YEAR(Table1[[#This Row],[Order Date]])</f>
        <v>2013</v>
      </c>
      <c r="E1042">
        <f>MONTH(Table1[[#This Row],[Order Date]])</f>
        <v>3</v>
      </c>
      <c r="F1042" t="str">
        <f>Table1[[#This Row],[Order Year]]&amp;"-"&amp;Table1[[#This Row],[Order Month]]</f>
        <v>2013-3</v>
      </c>
      <c r="G1042" s="5">
        <f>YEAR(Table1[[#This Row],[Order Date]])*100 + MONTH(Table1[[#This Row],[Order Date]])</f>
        <v>201303</v>
      </c>
      <c r="H1042" s="1">
        <v>41358</v>
      </c>
      <c r="I1042" t="s">
        <v>53</v>
      </c>
      <c r="J1042" t="s">
        <v>3086</v>
      </c>
      <c r="K1042" t="s">
        <v>3087</v>
      </c>
      <c r="L1042" t="s">
        <v>105</v>
      </c>
      <c r="M1042" t="s">
        <v>30</v>
      </c>
      <c r="N1042" t="s">
        <v>3088</v>
      </c>
      <c r="O1042" t="s">
        <v>599</v>
      </c>
      <c r="P1042">
        <v>63376</v>
      </c>
      <c r="Q1042" t="s">
        <v>108</v>
      </c>
      <c r="R1042" t="s">
        <v>2403</v>
      </c>
      <c r="S1042" t="s">
        <v>35</v>
      </c>
      <c r="T1042" t="s">
        <v>59</v>
      </c>
      <c r="U1042" t="s">
        <v>2404</v>
      </c>
      <c r="V1042">
        <v>697.16</v>
      </c>
      <c r="W1042">
        <v>4</v>
      </c>
      <c r="X1042" s="9">
        <f>Table1[[#This Row],[Discount]]</f>
        <v>0</v>
      </c>
      <c r="Y1042">
        <v>0</v>
      </c>
      <c r="Z1042">
        <v>146.40359999999998</v>
      </c>
    </row>
    <row r="1043" spans="1:26" ht="16" x14ac:dyDescent="0.2">
      <c r="A1043">
        <v>1042</v>
      </c>
      <c r="B1043" t="s">
        <v>3089</v>
      </c>
      <c r="C1043" s="1">
        <v>41524</v>
      </c>
      <c r="D1043">
        <f>YEAR(Table1[[#This Row],[Order Date]])</f>
        <v>2013</v>
      </c>
      <c r="E1043">
        <f>MONTH(Table1[[#This Row],[Order Date]])</f>
        <v>9</v>
      </c>
      <c r="F1043" t="str">
        <f>Table1[[#This Row],[Order Year]]&amp;"-"&amp;Table1[[#This Row],[Order Month]]</f>
        <v>2013-9</v>
      </c>
      <c r="G1043" s="5">
        <f>YEAR(Table1[[#This Row],[Order Date]])*100 + MONTH(Table1[[#This Row],[Order Date]])</f>
        <v>201309</v>
      </c>
      <c r="H1043" s="1">
        <v>41527</v>
      </c>
      <c r="I1043" t="s">
        <v>26</v>
      </c>
      <c r="J1043" t="s">
        <v>3090</v>
      </c>
      <c r="K1043" t="s">
        <v>3091</v>
      </c>
      <c r="L1043" t="s">
        <v>29</v>
      </c>
      <c r="M1043" t="s">
        <v>30</v>
      </c>
      <c r="N1043" t="s">
        <v>269</v>
      </c>
      <c r="O1043" t="s">
        <v>270</v>
      </c>
      <c r="P1043">
        <v>10035</v>
      </c>
      <c r="Q1043" t="s">
        <v>151</v>
      </c>
      <c r="R1043" t="s">
        <v>3092</v>
      </c>
      <c r="S1043" t="s">
        <v>74</v>
      </c>
      <c r="T1043" t="s">
        <v>164</v>
      </c>
      <c r="U1043" t="s">
        <v>3093</v>
      </c>
      <c r="V1043">
        <v>31.86</v>
      </c>
      <c r="W1043">
        <v>2</v>
      </c>
      <c r="X1043" s="9">
        <f>Table1[[#This Row],[Discount]]</f>
        <v>0</v>
      </c>
      <c r="Y1043">
        <v>0</v>
      </c>
      <c r="Z1043">
        <v>11.151</v>
      </c>
    </row>
    <row r="1044" spans="1:26" ht="16" x14ac:dyDescent="0.2">
      <c r="A1044">
        <v>1043</v>
      </c>
      <c r="B1044" t="s">
        <v>3089</v>
      </c>
      <c r="C1044" s="1">
        <v>41524</v>
      </c>
      <c r="D1044">
        <f>YEAR(Table1[[#This Row],[Order Date]])</f>
        <v>2013</v>
      </c>
      <c r="E1044">
        <f>MONTH(Table1[[#This Row],[Order Date]])</f>
        <v>9</v>
      </c>
      <c r="F1044" t="str">
        <f>Table1[[#This Row],[Order Year]]&amp;"-"&amp;Table1[[#This Row],[Order Month]]</f>
        <v>2013-9</v>
      </c>
      <c r="G1044" s="5">
        <f>YEAR(Table1[[#This Row],[Order Date]])*100 + MONTH(Table1[[#This Row],[Order Date]])</f>
        <v>201309</v>
      </c>
      <c r="H1044" s="1">
        <v>41527</v>
      </c>
      <c r="I1044" t="s">
        <v>26</v>
      </c>
      <c r="J1044" t="s">
        <v>3090</v>
      </c>
      <c r="K1044" t="s">
        <v>3091</v>
      </c>
      <c r="L1044" t="s">
        <v>29</v>
      </c>
      <c r="M1044" t="s">
        <v>30</v>
      </c>
      <c r="N1044" t="s">
        <v>269</v>
      </c>
      <c r="O1044" t="s">
        <v>270</v>
      </c>
      <c r="P1044">
        <v>10035</v>
      </c>
      <c r="Q1044" t="s">
        <v>151</v>
      </c>
      <c r="R1044" t="s">
        <v>3094</v>
      </c>
      <c r="S1044" t="s">
        <v>35</v>
      </c>
      <c r="T1044" t="s">
        <v>36</v>
      </c>
      <c r="U1044" t="s">
        <v>3095</v>
      </c>
      <c r="V1044">
        <v>722.35200000000009</v>
      </c>
      <c r="W1044">
        <v>3</v>
      </c>
      <c r="X1044" s="9">
        <f>Table1[[#This Row],[Discount]]</f>
        <v>0.2</v>
      </c>
      <c r="Y1044">
        <v>0.2</v>
      </c>
      <c r="Z1044">
        <v>90.293999999999926</v>
      </c>
    </row>
    <row r="1045" spans="1:26" ht="16" x14ac:dyDescent="0.2">
      <c r="A1045">
        <v>1044</v>
      </c>
      <c r="B1045" t="s">
        <v>3096</v>
      </c>
      <c r="C1045" s="1">
        <v>41830</v>
      </c>
      <c r="D1045">
        <f>YEAR(Table1[[#This Row],[Order Date]])</f>
        <v>2014</v>
      </c>
      <c r="E1045">
        <f>MONTH(Table1[[#This Row],[Order Date]])</f>
        <v>7</v>
      </c>
      <c r="F1045" t="str">
        <f>Table1[[#This Row],[Order Year]]&amp;"-"&amp;Table1[[#This Row],[Order Month]]</f>
        <v>2014-7</v>
      </c>
      <c r="G1045" s="5">
        <f>YEAR(Table1[[#This Row],[Order Date]])*100 + MONTH(Table1[[#This Row],[Order Date]])</f>
        <v>201407</v>
      </c>
      <c r="H1045" s="1">
        <v>41833</v>
      </c>
      <c r="I1045" t="s">
        <v>191</v>
      </c>
      <c r="J1045" t="s">
        <v>3097</v>
      </c>
      <c r="K1045" t="s">
        <v>3098</v>
      </c>
      <c r="L1045" t="s">
        <v>44</v>
      </c>
      <c r="M1045" t="s">
        <v>30</v>
      </c>
      <c r="N1045" t="s">
        <v>306</v>
      </c>
      <c r="O1045" t="s">
        <v>214</v>
      </c>
      <c r="P1045">
        <v>60610</v>
      </c>
      <c r="Q1045" t="s">
        <v>108</v>
      </c>
      <c r="R1045" t="s">
        <v>3099</v>
      </c>
      <c r="S1045" t="s">
        <v>49</v>
      </c>
      <c r="T1045" t="s">
        <v>71</v>
      </c>
      <c r="U1045" t="s">
        <v>3100</v>
      </c>
      <c r="V1045">
        <v>8.84</v>
      </c>
      <c r="W1045">
        <v>5</v>
      </c>
      <c r="X1045" s="9">
        <f>Table1[[#This Row],[Discount]]</f>
        <v>0.2</v>
      </c>
      <c r="Y1045">
        <v>0.2</v>
      </c>
      <c r="Z1045">
        <v>2.9835000000000003</v>
      </c>
    </row>
    <row r="1046" spans="1:26" ht="16" x14ac:dyDescent="0.2">
      <c r="A1046">
        <v>1045</v>
      </c>
      <c r="B1046" t="s">
        <v>3096</v>
      </c>
      <c r="C1046" s="1">
        <v>41830</v>
      </c>
      <c r="D1046">
        <f>YEAR(Table1[[#This Row],[Order Date]])</f>
        <v>2014</v>
      </c>
      <c r="E1046">
        <f>MONTH(Table1[[#This Row],[Order Date]])</f>
        <v>7</v>
      </c>
      <c r="F1046" t="str">
        <f>Table1[[#This Row],[Order Year]]&amp;"-"&amp;Table1[[#This Row],[Order Month]]</f>
        <v>2014-7</v>
      </c>
      <c r="G1046" s="5">
        <f>YEAR(Table1[[#This Row],[Order Date]])*100 + MONTH(Table1[[#This Row],[Order Date]])</f>
        <v>201407</v>
      </c>
      <c r="H1046" s="1">
        <v>41833</v>
      </c>
      <c r="I1046" t="s">
        <v>191</v>
      </c>
      <c r="J1046" t="s">
        <v>3097</v>
      </c>
      <c r="K1046" t="s">
        <v>3098</v>
      </c>
      <c r="L1046" t="s">
        <v>44</v>
      </c>
      <c r="M1046" t="s">
        <v>30</v>
      </c>
      <c r="N1046" t="s">
        <v>306</v>
      </c>
      <c r="O1046" t="s">
        <v>214</v>
      </c>
      <c r="P1046">
        <v>60610</v>
      </c>
      <c r="Q1046" t="s">
        <v>108</v>
      </c>
      <c r="R1046" t="s">
        <v>3101</v>
      </c>
      <c r="S1046" t="s">
        <v>49</v>
      </c>
      <c r="T1046" t="s">
        <v>81</v>
      </c>
      <c r="U1046" t="s">
        <v>3102</v>
      </c>
      <c r="V1046">
        <v>58.463999999999977</v>
      </c>
      <c r="W1046">
        <v>9</v>
      </c>
      <c r="X1046" s="9">
        <f>Table1[[#This Row],[Discount]]</f>
        <v>0.8</v>
      </c>
      <c r="Y1046">
        <v>0.8</v>
      </c>
      <c r="Z1046">
        <v>-146.16000000000003</v>
      </c>
    </row>
    <row r="1047" spans="1:26" ht="16" x14ac:dyDescent="0.2">
      <c r="A1047">
        <v>1046</v>
      </c>
      <c r="B1047" t="s">
        <v>3103</v>
      </c>
      <c r="C1047" s="1">
        <v>41925</v>
      </c>
      <c r="D1047">
        <f>YEAR(Table1[[#This Row],[Order Date]])</f>
        <v>2014</v>
      </c>
      <c r="E1047">
        <f>MONTH(Table1[[#This Row],[Order Date]])</f>
        <v>10</v>
      </c>
      <c r="F1047" t="str">
        <f>Table1[[#This Row],[Order Year]]&amp;"-"&amp;Table1[[#This Row],[Order Month]]</f>
        <v>2014-10</v>
      </c>
      <c r="G1047" s="5">
        <f>YEAR(Table1[[#This Row],[Order Date]])*100 + MONTH(Table1[[#This Row],[Order Date]])</f>
        <v>201410</v>
      </c>
      <c r="H1047" s="1">
        <v>41929</v>
      </c>
      <c r="I1047" t="s">
        <v>53</v>
      </c>
      <c r="J1047" t="s">
        <v>200</v>
      </c>
      <c r="K1047" t="s">
        <v>201</v>
      </c>
      <c r="L1047" t="s">
        <v>105</v>
      </c>
      <c r="M1047" t="s">
        <v>30</v>
      </c>
      <c r="N1047" t="s">
        <v>3104</v>
      </c>
      <c r="O1047" t="s">
        <v>214</v>
      </c>
      <c r="P1047">
        <v>61107</v>
      </c>
      <c r="Q1047" t="s">
        <v>108</v>
      </c>
      <c r="R1047" t="s">
        <v>3105</v>
      </c>
      <c r="S1047" t="s">
        <v>35</v>
      </c>
      <c r="T1047" t="s">
        <v>39</v>
      </c>
      <c r="U1047" t="s">
        <v>3106</v>
      </c>
      <c r="V1047">
        <v>254.60399999999998</v>
      </c>
      <c r="W1047">
        <v>14</v>
      </c>
      <c r="X1047" s="9">
        <f>Table1[[#This Row],[Discount]]</f>
        <v>0.3</v>
      </c>
      <c r="Y1047">
        <v>0.3</v>
      </c>
      <c r="Z1047">
        <v>-18.185999999999993</v>
      </c>
    </row>
    <row r="1048" spans="1:26" ht="16" x14ac:dyDescent="0.2">
      <c r="A1048">
        <v>1047</v>
      </c>
      <c r="B1048" t="s">
        <v>3107</v>
      </c>
      <c r="C1048" s="1">
        <v>41342</v>
      </c>
      <c r="D1048">
        <f>YEAR(Table1[[#This Row],[Order Date]])</f>
        <v>2013</v>
      </c>
      <c r="E1048">
        <f>MONTH(Table1[[#This Row],[Order Date]])</f>
        <v>3</v>
      </c>
      <c r="F1048" t="str">
        <f>Table1[[#This Row],[Order Year]]&amp;"-"&amp;Table1[[#This Row],[Order Month]]</f>
        <v>2013-3</v>
      </c>
      <c r="G1048" s="5">
        <f>YEAR(Table1[[#This Row],[Order Date]])*100 + MONTH(Table1[[#This Row],[Order Date]])</f>
        <v>201303</v>
      </c>
      <c r="H1048" s="1">
        <v>41347</v>
      </c>
      <c r="I1048" t="s">
        <v>53</v>
      </c>
      <c r="J1048" t="s">
        <v>1977</v>
      </c>
      <c r="K1048" t="s">
        <v>1978</v>
      </c>
      <c r="L1048" t="s">
        <v>29</v>
      </c>
      <c r="M1048" t="s">
        <v>30</v>
      </c>
      <c r="N1048" t="s">
        <v>1422</v>
      </c>
      <c r="O1048" t="s">
        <v>57</v>
      </c>
      <c r="P1048">
        <v>33142</v>
      </c>
      <c r="Q1048" t="s">
        <v>33</v>
      </c>
      <c r="R1048" t="s">
        <v>2490</v>
      </c>
      <c r="S1048" t="s">
        <v>74</v>
      </c>
      <c r="T1048" t="s">
        <v>75</v>
      </c>
      <c r="U1048" t="s">
        <v>2491</v>
      </c>
      <c r="V1048">
        <v>1363.96</v>
      </c>
      <c r="W1048">
        <v>5</v>
      </c>
      <c r="X1048" s="9">
        <f>Table1[[#This Row],[Discount]]</f>
        <v>0.2</v>
      </c>
      <c r="Y1048">
        <v>0.2</v>
      </c>
      <c r="Z1048">
        <v>85.247500000000002</v>
      </c>
    </row>
    <row r="1049" spans="1:26" ht="16" x14ac:dyDescent="0.2">
      <c r="A1049">
        <v>1048</v>
      </c>
      <c r="B1049" t="s">
        <v>3107</v>
      </c>
      <c r="C1049" s="1">
        <v>41342</v>
      </c>
      <c r="D1049">
        <f>YEAR(Table1[[#This Row],[Order Date]])</f>
        <v>2013</v>
      </c>
      <c r="E1049">
        <f>MONTH(Table1[[#This Row],[Order Date]])</f>
        <v>3</v>
      </c>
      <c r="F1049" t="str">
        <f>Table1[[#This Row],[Order Year]]&amp;"-"&amp;Table1[[#This Row],[Order Month]]</f>
        <v>2013-3</v>
      </c>
      <c r="G1049" s="5">
        <f>YEAR(Table1[[#This Row],[Order Date]])*100 + MONTH(Table1[[#This Row],[Order Date]])</f>
        <v>201303</v>
      </c>
      <c r="H1049" s="1">
        <v>41347</v>
      </c>
      <c r="I1049" t="s">
        <v>53</v>
      </c>
      <c r="J1049" t="s">
        <v>1977</v>
      </c>
      <c r="K1049" t="s">
        <v>1978</v>
      </c>
      <c r="L1049" t="s">
        <v>29</v>
      </c>
      <c r="M1049" t="s">
        <v>30</v>
      </c>
      <c r="N1049" t="s">
        <v>1422</v>
      </c>
      <c r="O1049" t="s">
        <v>57</v>
      </c>
      <c r="P1049">
        <v>33142</v>
      </c>
      <c r="Q1049" t="s">
        <v>33</v>
      </c>
      <c r="R1049" t="s">
        <v>463</v>
      </c>
      <c r="S1049" t="s">
        <v>35</v>
      </c>
      <c r="T1049" t="s">
        <v>68</v>
      </c>
      <c r="U1049" t="s">
        <v>464</v>
      </c>
      <c r="V1049">
        <v>102.35999999999999</v>
      </c>
      <c r="W1049">
        <v>3</v>
      </c>
      <c r="X1049" s="9">
        <f>Table1[[#This Row],[Discount]]</f>
        <v>0.2</v>
      </c>
      <c r="Y1049">
        <v>0.2</v>
      </c>
      <c r="Z1049">
        <v>-3.8385000000000105</v>
      </c>
    </row>
    <row r="1050" spans="1:26" ht="16" x14ac:dyDescent="0.2">
      <c r="A1050">
        <v>1049</v>
      </c>
      <c r="B1050" t="s">
        <v>3108</v>
      </c>
      <c r="C1050" s="1">
        <v>40690</v>
      </c>
      <c r="D1050">
        <f>YEAR(Table1[[#This Row],[Order Date]])</f>
        <v>2011</v>
      </c>
      <c r="E1050">
        <f>MONTH(Table1[[#This Row],[Order Date]])</f>
        <v>5</v>
      </c>
      <c r="F1050" t="str">
        <f>Table1[[#This Row],[Order Year]]&amp;"-"&amp;Table1[[#This Row],[Order Month]]</f>
        <v>2011-5</v>
      </c>
      <c r="G1050" s="5">
        <f>YEAR(Table1[[#This Row],[Order Date]])*100 + MONTH(Table1[[#This Row],[Order Date]])</f>
        <v>201105</v>
      </c>
      <c r="H1050" s="1">
        <v>40695</v>
      </c>
      <c r="I1050" t="s">
        <v>26</v>
      </c>
      <c r="J1050" t="s">
        <v>567</v>
      </c>
      <c r="K1050" t="s">
        <v>568</v>
      </c>
      <c r="L1050" t="s">
        <v>29</v>
      </c>
      <c r="M1050" t="s">
        <v>30</v>
      </c>
      <c r="N1050" t="s">
        <v>130</v>
      </c>
      <c r="O1050" t="s">
        <v>46</v>
      </c>
      <c r="P1050">
        <v>94109</v>
      </c>
      <c r="Q1050" t="s">
        <v>47</v>
      </c>
      <c r="R1050" t="s">
        <v>208</v>
      </c>
      <c r="S1050" t="s">
        <v>74</v>
      </c>
      <c r="T1050" t="s">
        <v>75</v>
      </c>
      <c r="U1050" t="s">
        <v>209</v>
      </c>
      <c r="V1050">
        <v>1113.5039999999999</v>
      </c>
      <c r="W1050">
        <v>12</v>
      </c>
      <c r="X1050" s="9">
        <f>Table1[[#This Row],[Discount]]</f>
        <v>0.2</v>
      </c>
      <c r="Y1050">
        <v>0.2</v>
      </c>
      <c r="Z1050">
        <v>125.2691999999999</v>
      </c>
    </row>
    <row r="1051" spans="1:26" ht="16" x14ac:dyDescent="0.2">
      <c r="A1051">
        <v>1050</v>
      </c>
      <c r="B1051" t="s">
        <v>3108</v>
      </c>
      <c r="C1051" s="1">
        <v>40690</v>
      </c>
      <c r="D1051">
        <f>YEAR(Table1[[#This Row],[Order Date]])</f>
        <v>2011</v>
      </c>
      <c r="E1051">
        <f>MONTH(Table1[[#This Row],[Order Date]])</f>
        <v>5</v>
      </c>
      <c r="F1051" t="str">
        <f>Table1[[#This Row],[Order Year]]&amp;"-"&amp;Table1[[#This Row],[Order Month]]</f>
        <v>2011-5</v>
      </c>
      <c r="G1051" s="5">
        <f>YEAR(Table1[[#This Row],[Order Date]])*100 + MONTH(Table1[[#This Row],[Order Date]])</f>
        <v>201105</v>
      </c>
      <c r="H1051" s="1">
        <v>40695</v>
      </c>
      <c r="I1051" t="s">
        <v>26</v>
      </c>
      <c r="J1051" t="s">
        <v>567</v>
      </c>
      <c r="K1051" t="s">
        <v>568</v>
      </c>
      <c r="L1051" t="s">
        <v>29</v>
      </c>
      <c r="M1051" t="s">
        <v>30</v>
      </c>
      <c r="N1051" t="s">
        <v>130</v>
      </c>
      <c r="O1051" t="s">
        <v>46</v>
      </c>
      <c r="P1051">
        <v>94109</v>
      </c>
      <c r="Q1051" t="s">
        <v>47</v>
      </c>
      <c r="R1051" t="s">
        <v>2301</v>
      </c>
      <c r="S1051" t="s">
        <v>74</v>
      </c>
      <c r="T1051" t="s">
        <v>164</v>
      </c>
      <c r="U1051" t="s">
        <v>2302</v>
      </c>
      <c r="V1051">
        <v>99.99</v>
      </c>
      <c r="W1051">
        <v>1</v>
      </c>
      <c r="X1051" s="9">
        <f>Table1[[#This Row],[Discount]]</f>
        <v>0</v>
      </c>
      <c r="Y1051">
        <v>0</v>
      </c>
      <c r="Z1051">
        <v>37.996200000000002</v>
      </c>
    </row>
    <row r="1052" spans="1:26" ht="16" x14ac:dyDescent="0.2">
      <c r="A1052">
        <v>1051</v>
      </c>
      <c r="B1052" t="s">
        <v>3109</v>
      </c>
      <c r="C1052" s="1">
        <v>41093</v>
      </c>
      <c r="D1052">
        <f>YEAR(Table1[[#This Row],[Order Date]])</f>
        <v>2012</v>
      </c>
      <c r="E1052">
        <f>MONTH(Table1[[#This Row],[Order Date]])</f>
        <v>7</v>
      </c>
      <c r="F1052" t="str">
        <f>Table1[[#This Row],[Order Year]]&amp;"-"&amp;Table1[[#This Row],[Order Month]]</f>
        <v>2012-7</v>
      </c>
      <c r="G1052" s="5">
        <f>YEAR(Table1[[#This Row],[Order Date]])*100 + MONTH(Table1[[#This Row],[Order Date]])</f>
        <v>201207</v>
      </c>
      <c r="H1052" s="1">
        <v>41095</v>
      </c>
      <c r="I1052" t="s">
        <v>191</v>
      </c>
      <c r="J1052" t="s">
        <v>3110</v>
      </c>
      <c r="K1052" t="s">
        <v>3111</v>
      </c>
      <c r="L1052" t="s">
        <v>44</v>
      </c>
      <c r="M1052" t="s">
        <v>30</v>
      </c>
      <c r="N1052" t="s">
        <v>149</v>
      </c>
      <c r="O1052" t="s">
        <v>150</v>
      </c>
      <c r="P1052">
        <v>19134</v>
      </c>
      <c r="Q1052" t="s">
        <v>151</v>
      </c>
      <c r="R1052" t="s">
        <v>3112</v>
      </c>
      <c r="S1052" t="s">
        <v>35</v>
      </c>
      <c r="T1052" t="s">
        <v>68</v>
      </c>
      <c r="U1052" t="s">
        <v>3113</v>
      </c>
      <c r="V1052">
        <v>168.46400000000003</v>
      </c>
      <c r="W1052">
        <v>2</v>
      </c>
      <c r="X1052" s="9">
        <f>Table1[[#This Row],[Discount]]</f>
        <v>0.2</v>
      </c>
      <c r="Y1052">
        <v>0.2</v>
      </c>
      <c r="Z1052">
        <v>-29.481200000000022</v>
      </c>
    </row>
    <row r="1053" spans="1:26" ht="16" x14ac:dyDescent="0.2">
      <c r="A1053">
        <v>1052</v>
      </c>
      <c r="B1053" t="s">
        <v>3109</v>
      </c>
      <c r="C1053" s="1">
        <v>41093</v>
      </c>
      <c r="D1053">
        <f>YEAR(Table1[[#This Row],[Order Date]])</f>
        <v>2012</v>
      </c>
      <c r="E1053">
        <f>MONTH(Table1[[#This Row],[Order Date]])</f>
        <v>7</v>
      </c>
      <c r="F1053" t="str">
        <f>Table1[[#This Row],[Order Year]]&amp;"-"&amp;Table1[[#This Row],[Order Month]]</f>
        <v>2012-7</v>
      </c>
      <c r="G1053" s="5">
        <f>YEAR(Table1[[#This Row],[Order Date]])*100 + MONTH(Table1[[#This Row],[Order Date]])</f>
        <v>201207</v>
      </c>
      <c r="H1053" s="1">
        <v>41095</v>
      </c>
      <c r="I1053" t="s">
        <v>191</v>
      </c>
      <c r="J1053" t="s">
        <v>3110</v>
      </c>
      <c r="K1053" t="s">
        <v>3111</v>
      </c>
      <c r="L1053" t="s">
        <v>44</v>
      </c>
      <c r="M1053" t="s">
        <v>30</v>
      </c>
      <c r="N1053" t="s">
        <v>149</v>
      </c>
      <c r="O1053" t="s">
        <v>150</v>
      </c>
      <c r="P1053">
        <v>19134</v>
      </c>
      <c r="Q1053" t="s">
        <v>151</v>
      </c>
      <c r="R1053" t="s">
        <v>3114</v>
      </c>
      <c r="S1053" t="s">
        <v>49</v>
      </c>
      <c r="T1053" t="s">
        <v>93</v>
      </c>
      <c r="U1053" t="s">
        <v>3115</v>
      </c>
      <c r="V1053">
        <v>6.7200000000000006</v>
      </c>
      <c r="W1053">
        <v>2</v>
      </c>
      <c r="X1053" s="9">
        <f>Table1[[#This Row],[Discount]]</f>
        <v>0.2</v>
      </c>
      <c r="Y1053">
        <v>0.2</v>
      </c>
      <c r="Z1053">
        <v>2.4359999999999995</v>
      </c>
    </row>
    <row r="1054" spans="1:26" ht="16" x14ac:dyDescent="0.2">
      <c r="A1054">
        <v>1053</v>
      </c>
      <c r="B1054" t="s">
        <v>3109</v>
      </c>
      <c r="C1054" s="1">
        <v>41093</v>
      </c>
      <c r="D1054">
        <f>YEAR(Table1[[#This Row],[Order Date]])</f>
        <v>2012</v>
      </c>
      <c r="E1054">
        <f>MONTH(Table1[[#This Row],[Order Date]])</f>
        <v>7</v>
      </c>
      <c r="F1054" t="str">
        <f>Table1[[#This Row],[Order Year]]&amp;"-"&amp;Table1[[#This Row],[Order Month]]</f>
        <v>2012-7</v>
      </c>
      <c r="G1054" s="5">
        <f>YEAR(Table1[[#This Row],[Order Date]])*100 + MONTH(Table1[[#This Row],[Order Date]])</f>
        <v>201207</v>
      </c>
      <c r="H1054" s="1">
        <v>41095</v>
      </c>
      <c r="I1054" t="s">
        <v>191</v>
      </c>
      <c r="J1054" t="s">
        <v>3110</v>
      </c>
      <c r="K1054" t="s">
        <v>3111</v>
      </c>
      <c r="L1054" t="s">
        <v>44</v>
      </c>
      <c r="M1054" t="s">
        <v>30</v>
      </c>
      <c r="N1054" t="s">
        <v>149</v>
      </c>
      <c r="O1054" t="s">
        <v>150</v>
      </c>
      <c r="P1054">
        <v>19134</v>
      </c>
      <c r="Q1054" t="s">
        <v>151</v>
      </c>
      <c r="R1054" t="s">
        <v>3116</v>
      </c>
      <c r="S1054" t="s">
        <v>35</v>
      </c>
      <c r="T1054" t="s">
        <v>68</v>
      </c>
      <c r="U1054" t="s">
        <v>3117</v>
      </c>
      <c r="V1054">
        <v>282.88800000000003</v>
      </c>
      <c r="W1054">
        <v>9</v>
      </c>
      <c r="X1054" s="9">
        <f>Table1[[#This Row],[Discount]]</f>
        <v>0.2</v>
      </c>
      <c r="Y1054">
        <v>0.2</v>
      </c>
      <c r="Z1054">
        <v>56.577599999999961</v>
      </c>
    </row>
    <row r="1055" spans="1:26" ht="16" x14ac:dyDescent="0.2">
      <c r="A1055">
        <v>1054</v>
      </c>
      <c r="B1055" t="s">
        <v>3118</v>
      </c>
      <c r="C1055" s="1">
        <v>41003</v>
      </c>
      <c r="D1055">
        <f>YEAR(Table1[[#This Row],[Order Date]])</f>
        <v>2012</v>
      </c>
      <c r="E1055">
        <f>MONTH(Table1[[#This Row],[Order Date]])</f>
        <v>4</v>
      </c>
      <c r="F1055" t="str">
        <f>Table1[[#This Row],[Order Year]]&amp;"-"&amp;Table1[[#This Row],[Order Month]]</f>
        <v>2012-4</v>
      </c>
      <c r="G1055" s="5">
        <f>YEAR(Table1[[#This Row],[Order Date]])*100 + MONTH(Table1[[#This Row],[Order Date]])</f>
        <v>201204</v>
      </c>
      <c r="H1055" s="1">
        <v>41007</v>
      </c>
      <c r="I1055" t="s">
        <v>53</v>
      </c>
      <c r="J1055" t="s">
        <v>3119</v>
      </c>
      <c r="K1055" t="s">
        <v>3120</v>
      </c>
      <c r="L1055" t="s">
        <v>105</v>
      </c>
      <c r="M1055" t="s">
        <v>30</v>
      </c>
      <c r="N1055" t="s">
        <v>269</v>
      </c>
      <c r="O1055" t="s">
        <v>270</v>
      </c>
      <c r="P1055">
        <v>10009</v>
      </c>
      <c r="Q1055" t="s">
        <v>151</v>
      </c>
      <c r="R1055" t="s">
        <v>3121</v>
      </c>
      <c r="S1055" t="s">
        <v>49</v>
      </c>
      <c r="T1055" t="s">
        <v>71</v>
      </c>
      <c r="U1055" t="s">
        <v>3122</v>
      </c>
      <c r="V1055">
        <v>11.16</v>
      </c>
      <c r="W1055">
        <v>2</v>
      </c>
      <c r="X1055" s="9">
        <f>Table1[[#This Row],[Discount]]</f>
        <v>0</v>
      </c>
      <c r="Y1055">
        <v>0</v>
      </c>
      <c r="Z1055">
        <v>4.3524000000000003</v>
      </c>
    </row>
    <row r="1056" spans="1:26" ht="16" x14ac:dyDescent="0.2">
      <c r="A1056">
        <v>1055</v>
      </c>
      <c r="B1056" t="s">
        <v>3118</v>
      </c>
      <c r="C1056" s="1">
        <v>41003</v>
      </c>
      <c r="D1056">
        <f>YEAR(Table1[[#This Row],[Order Date]])</f>
        <v>2012</v>
      </c>
      <c r="E1056">
        <f>MONTH(Table1[[#This Row],[Order Date]])</f>
        <v>4</v>
      </c>
      <c r="F1056" t="str">
        <f>Table1[[#This Row],[Order Year]]&amp;"-"&amp;Table1[[#This Row],[Order Month]]</f>
        <v>2012-4</v>
      </c>
      <c r="G1056" s="5">
        <f>YEAR(Table1[[#This Row],[Order Date]])*100 + MONTH(Table1[[#This Row],[Order Date]])</f>
        <v>201204</v>
      </c>
      <c r="H1056" s="1">
        <v>41007</v>
      </c>
      <c r="I1056" t="s">
        <v>53</v>
      </c>
      <c r="J1056" t="s">
        <v>3119</v>
      </c>
      <c r="K1056" t="s">
        <v>3120</v>
      </c>
      <c r="L1056" t="s">
        <v>105</v>
      </c>
      <c r="M1056" t="s">
        <v>30</v>
      </c>
      <c r="N1056" t="s">
        <v>269</v>
      </c>
      <c r="O1056" t="s">
        <v>270</v>
      </c>
      <c r="P1056">
        <v>10009</v>
      </c>
      <c r="Q1056" t="s">
        <v>151</v>
      </c>
      <c r="R1056" t="s">
        <v>3123</v>
      </c>
      <c r="S1056" t="s">
        <v>35</v>
      </c>
      <c r="T1056" t="s">
        <v>68</v>
      </c>
      <c r="U1056" t="s">
        <v>3124</v>
      </c>
      <c r="V1056">
        <v>108.4</v>
      </c>
      <c r="W1056">
        <v>2</v>
      </c>
      <c r="X1056" s="9">
        <f>Table1[[#This Row],[Discount]]</f>
        <v>0</v>
      </c>
      <c r="Y1056">
        <v>0</v>
      </c>
      <c r="Z1056">
        <v>22.763999999999996</v>
      </c>
    </row>
    <row r="1057" spans="1:26" ht="16" x14ac:dyDescent="0.2">
      <c r="A1057">
        <v>1056</v>
      </c>
      <c r="B1057" t="s">
        <v>3118</v>
      </c>
      <c r="C1057" s="1">
        <v>41003</v>
      </c>
      <c r="D1057">
        <f>YEAR(Table1[[#This Row],[Order Date]])</f>
        <v>2012</v>
      </c>
      <c r="E1057">
        <f>MONTH(Table1[[#This Row],[Order Date]])</f>
        <v>4</v>
      </c>
      <c r="F1057" t="str">
        <f>Table1[[#This Row],[Order Year]]&amp;"-"&amp;Table1[[#This Row],[Order Month]]</f>
        <v>2012-4</v>
      </c>
      <c r="G1057" s="5">
        <f>YEAR(Table1[[#This Row],[Order Date]])*100 + MONTH(Table1[[#This Row],[Order Date]])</f>
        <v>201204</v>
      </c>
      <c r="H1057" s="1">
        <v>41007</v>
      </c>
      <c r="I1057" t="s">
        <v>53</v>
      </c>
      <c r="J1057" t="s">
        <v>3119</v>
      </c>
      <c r="K1057" t="s">
        <v>3120</v>
      </c>
      <c r="L1057" t="s">
        <v>105</v>
      </c>
      <c r="M1057" t="s">
        <v>30</v>
      </c>
      <c r="N1057" t="s">
        <v>269</v>
      </c>
      <c r="O1057" t="s">
        <v>270</v>
      </c>
      <c r="P1057">
        <v>10009</v>
      </c>
      <c r="Q1057" t="s">
        <v>151</v>
      </c>
      <c r="R1057" t="s">
        <v>620</v>
      </c>
      <c r="S1057" t="s">
        <v>49</v>
      </c>
      <c r="T1057" t="s">
        <v>78</v>
      </c>
      <c r="U1057" t="s">
        <v>621</v>
      </c>
      <c r="V1057">
        <v>82.344000000000008</v>
      </c>
      <c r="W1057">
        <v>3</v>
      </c>
      <c r="X1057" s="9">
        <f>Table1[[#This Row],[Discount]]</f>
        <v>0.2</v>
      </c>
      <c r="Y1057">
        <v>0.2</v>
      </c>
      <c r="Z1057">
        <v>27.791100000000004</v>
      </c>
    </row>
    <row r="1058" spans="1:26" ht="16" x14ac:dyDescent="0.2">
      <c r="A1058">
        <v>1057</v>
      </c>
      <c r="B1058" t="s">
        <v>3118</v>
      </c>
      <c r="C1058" s="1">
        <v>41003</v>
      </c>
      <c r="D1058">
        <f>YEAR(Table1[[#This Row],[Order Date]])</f>
        <v>2012</v>
      </c>
      <c r="E1058">
        <f>MONTH(Table1[[#This Row],[Order Date]])</f>
        <v>4</v>
      </c>
      <c r="F1058" t="str">
        <f>Table1[[#This Row],[Order Year]]&amp;"-"&amp;Table1[[#This Row],[Order Month]]</f>
        <v>2012-4</v>
      </c>
      <c r="G1058" s="5">
        <f>YEAR(Table1[[#This Row],[Order Date]])*100 + MONTH(Table1[[#This Row],[Order Date]])</f>
        <v>201204</v>
      </c>
      <c r="H1058" s="1">
        <v>41007</v>
      </c>
      <c r="I1058" t="s">
        <v>53</v>
      </c>
      <c r="J1058" t="s">
        <v>3119</v>
      </c>
      <c r="K1058" t="s">
        <v>3120</v>
      </c>
      <c r="L1058" t="s">
        <v>105</v>
      </c>
      <c r="M1058" t="s">
        <v>30</v>
      </c>
      <c r="N1058" t="s">
        <v>269</v>
      </c>
      <c r="O1058" t="s">
        <v>270</v>
      </c>
      <c r="P1058">
        <v>10009</v>
      </c>
      <c r="Q1058" t="s">
        <v>151</v>
      </c>
      <c r="R1058" t="s">
        <v>3125</v>
      </c>
      <c r="S1058" t="s">
        <v>49</v>
      </c>
      <c r="T1058" t="s">
        <v>78</v>
      </c>
      <c r="U1058" t="s">
        <v>3126</v>
      </c>
      <c r="V1058">
        <v>9.0879999999999992</v>
      </c>
      <c r="W1058">
        <v>4</v>
      </c>
      <c r="X1058" s="9">
        <f>Table1[[#This Row],[Discount]]</f>
        <v>0.2</v>
      </c>
      <c r="Y1058">
        <v>0.2</v>
      </c>
      <c r="Z1058">
        <v>3.2944</v>
      </c>
    </row>
    <row r="1059" spans="1:26" ht="16" x14ac:dyDescent="0.2">
      <c r="A1059">
        <v>1058</v>
      </c>
      <c r="B1059" t="s">
        <v>3127</v>
      </c>
      <c r="C1059" s="1">
        <v>41984</v>
      </c>
      <c r="D1059">
        <f>YEAR(Table1[[#This Row],[Order Date]])</f>
        <v>2014</v>
      </c>
      <c r="E1059">
        <f>MONTH(Table1[[#This Row],[Order Date]])</f>
        <v>12</v>
      </c>
      <c r="F1059" t="str">
        <f>Table1[[#This Row],[Order Year]]&amp;"-"&amp;Table1[[#This Row],[Order Month]]</f>
        <v>2014-12</v>
      </c>
      <c r="G1059" s="5">
        <f>YEAR(Table1[[#This Row],[Order Date]])*100 + MONTH(Table1[[#This Row],[Order Date]])</f>
        <v>201412</v>
      </c>
      <c r="H1059" s="1">
        <v>41991</v>
      </c>
      <c r="I1059" t="s">
        <v>53</v>
      </c>
      <c r="J1059" t="s">
        <v>1134</v>
      </c>
      <c r="K1059" t="s">
        <v>1135</v>
      </c>
      <c r="L1059" t="s">
        <v>44</v>
      </c>
      <c r="M1059" t="s">
        <v>30</v>
      </c>
      <c r="N1059" t="s">
        <v>950</v>
      </c>
      <c r="O1059" t="s">
        <v>46</v>
      </c>
      <c r="P1059">
        <v>92037</v>
      </c>
      <c r="Q1059" t="s">
        <v>47</v>
      </c>
      <c r="R1059" t="s">
        <v>3128</v>
      </c>
      <c r="S1059" t="s">
        <v>49</v>
      </c>
      <c r="T1059" t="s">
        <v>78</v>
      </c>
      <c r="U1059" t="s">
        <v>3129</v>
      </c>
      <c r="V1059">
        <v>19.936000000000003</v>
      </c>
      <c r="W1059">
        <v>4</v>
      </c>
      <c r="X1059" s="9">
        <f>Table1[[#This Row],[Discount]]</f>
        <v>0.2</v>
      </c>
      <c r="Y1059">
        <v>0.2</v>
      </c>
      <c r="Z1059">
        <v>7.2267999999999999</v>
      </c>
    </row>
    <row r="1060" spans="1:26" ht="16" x14ac:dyDescent="0.2">
      <c r="A1060">
        <v>1059</v>
      </c>
      <c r="B1060" t="s">
        <v>3127</v>
      </c>
      <c r="C1060" s="1">
        <v>41984</v>
      </c>
      <c r="D1060">
        <f>YEAR(Table1[[#This Row],[Order Date]])</f>
        <v>2014</v>
      </c>
      <c r="E1060">
        <f>MONTH(Table1[[#This Row],[Order Date]])</f>
        <v>12</v>
      </c>
      <c r="F1060" t="str">
        <f>Table1[[#This Row],[Order Year]]&amp;"-"&amp;Table1[[#This Row],[Order Month]]</f>
        <v>2014-12</v>
      </c>
      <c r="G1060" s="5">
        <f>YEAR(Table1[[#This Row],[Order Date]])*100 + MONTH(Table1[[#This Row],[Order Date]])</f>
        <v>201412</v>
      </c>
      <c r="H1060" s="1">
        <v>41991</v>
      </c>
      <c r="I1060" t="s">
        <v>53</v>
      </c>
      <c r="J1060" t="s">
        <v>1134</v>
      </c>
      <c r="K1060" t="s">
        <v>1135</v>
      </c>
      <c r="L1060" t="s">
        <v>44</v>
      </c>
      <c r="M1060" t="s">
        <v>30</v>
      </c>
      <c r="N1060" t="s">
        <v>950</v>
      </c>
      <c r="O1060" t="s">
        <v>46</v>
      </c>
      <c r="P1060">
        <v>92037</v>
      </c>
      <c r="Q1060" t="s">
        <v>47</v>
      </c>
      <c r="R1060" t="s">
        <v>3130</v>
      </c>
      <c r="S1060" t="s">
        <v>49</v>
      </c>
      <c r="T1060" t="s">
        <v>78</v>
      </c>
      <c r="U1060" t="s">
        <v>3131</v>
      </c>
      <c r="V1060">
        <v>65.567999999999998</v>
      </c>
      <c r="W1060">
        <v>2</v>
      </c>
      <c r="X1060" s="9">
        <f>Table1[[#This Row],[Discount]]</f>
        <v>0.2</v>
      </c>
      <c r="Y1060">
        <v>0.2</v>
      </c>
      <c r="Z1060">
        <v>22.948799999999995</v>
      </c>
    </row>
    <row r="1061" spans="1:26" ht="16" x14ac:dyDescent="0.2">
      <c r="A1061">
        <v>1060</v>
      </c>
      <c r="B1061" t="s">
        <v>3132</v>
      </c>
      <c r="C1061" s="1">
        <v>41603</v>
      </c>
      <c r="D1061">
        <f>YEAR(Table1[[#This Row],[Order Date]])</f>
        <v>2013</v>
      </c>
      <c r="E1061">
        <f>MONTH(Table1[[#This Row],[Order Date]])</f>
        <v>11</v>
      </c>
      <c r="F1061" t="str">
        <f>Table1[[#This Row],[Order Year]]&amp;"-"&amp;Table1[[#This Row],[Order Month]]</f>
        <v>2013-11</v>
      </c>
      <c r="G1061" s="5">
        <f>YEAR(Table1[[#This Row],[Order Date]])*100 + MONTH(Table1[[#This Row],[Order Date]])</f>
        <v>201311</v>
      </c>
      <c r="H1061" s="1">
        <v>41610</v>
      </c>
      <c r="I1061" t="s">
        <v>53</v>
      </c>
      <c r="J1061" t="s">
        <v>3133</v>
      </c>
      <c r="K1061" t="s">
        <v>3134</v>
      </c>
      <c r="L1061" t="s">
        <v>105</v>
      </c>
      <c r="M1061" t="s">
        <v>30</v>
      </c>
      <c r="N1061" t="s">
        <v>149</v>
      </c>
      <c r="O1061" t="s">
        <v>150</v>
      </c>
      <c r="P1061">
        <v>19143</v>
      </c>
      <c r="Q1061" t="s">
        <v>151</v>
      </c>
      <c r="R1061" t="s">
        <v>3135</v>
      </c>
      <c r="S1061" t="s">
        <v>49</v>
      </c>
      <c r="T1061" t="s">
        <v>272</v>
      </c>
      <c r="U1061" t="s">
        <v>3136</v>
      </c>
      <c r="V1061">
        <v>4.4160000000000004</v>
      </c>
      <c r="W1061">
        <v>3</v>
      </c>
      <c r="X1061" s="9">
        <f>Table1[[#This Row],[Discount]]</f>
        <v>0.2</v>
      </c>
      <c r="Y1061">
        <v>0.2</v>
      </c>
      <c r="Z1061">
        <v>1.6008</v>
      </c>
    </row>
    <row r="1062" spans="1:26" ht="16" x14ac:dyDescent="0.2">
      <c r="A1062">
        <v>1061</v>
      </c>
      <c r="B1062" t="s">
        <v>3137</v>
      </c>
      <c r="C1062" s="1">
        <v>40991</v>
      </c>
      <c r="D1062">
        <f>YEAR(Table1[[#This Row],[Order Date]])</f>
        <v>2012</v>
      </c>
      <c r="E1062">
        <f>MONTH(Table1[[#This Row],[Order Date]])</f>
        <v>3</v>
      </c>
      <c r="F1062" t="str">
        <f>Table1[[#This Row],[Order Year]]&amp;"-"&amp;Table1[[#This Row],[Order Month]]</f>
        <v>2012-3</v>
      </c>
      <c r="G1062" s="5">
        <f>YEAR(Table1[[#This Row],[Order Date]])*100 + MONTH(Table1[[#This Row],[Order Date]])</f>
        <v>201203</v>
      </c>
      <c r="H1062" s="1">
        <v>40997</v>
      </c>
      <c r="I1062" t="s">
        <v>53</v>
      </c>
      <c r="J1062" t="s">
        <v>1290</v>
      </c>
      <c r="K1062" t="s">
        <v>1291</v>
      </c>
      <c r="L1062" t="s">
        <v>29</v>
      </c>
      <c r="M1062" t="s">
        <v>30</v>
      </c>
      <c r="N1062" t="s">
        <v>187</v>
      </c>
      <c r="O1062" t="s">
        <v>107</v>
      </c>
      <c r="P1062">
        <v>77095</v>
      </c>
      <c r="Q1062" t="s">
        <v>108</v>
      </c>
      <c r="R1062" t="s">
        <v>1540</v>
      </c>
      <c r="S1062" t="s">
        <v>35</v>
      </c>
      <c r="T1062" t="s">
        <v>39</v>
      </c>
      <c r="U1062" t="s">
        <v>1541</v>
      </c>
      <c r="V1062">
        <v>107.77200000000001</v>
      </c>
      <c r="W1062">
        <v>2</v>
      </c>
      <c r="X1062" s="9">
        <f>Table1[[#This Row],[Discount]]</f>
        <v>0.3</v>
      </c>
      <c r="Y1062">
        <v>0.3</v>
      </c>
      <c r="Z1062">
        <v>-29.252400000000009</v>
      </c>
    </row>
    <row r="1063" spans="1:26" ht="16" x14ac:dyDescent="0.2">
      <c r="A1063">
        <v>1062</v>
      </c>
      <c r="B1063" t="s">
        <v>3138</v>
      </c>
      <c r="C1063" s="1">
        <v>41015</v>
      </c>
      <c r="D1063">
        <f>YEAR(Table1[[#This Row],[Order Date]])</f>
        <v>2012</v>
      </c>
      <c r="E1063">
        <f>MONTH(Table1[[#This Row],[Order Date]])</f>
        <v>4</v>
      </c>
      <c r="F1063" t="str">
        <f>Table1[[#This Row],[Order Year]]&amp;"-"&amp;Table1[[#This Row],[Order Month]]</f>
        <v>2012-4</v>
      </c>
      <c r="G1063" s="5">
        <f>YEAR(Table1[[#This Row],[Order Date]])*100 + MONTH(Table1[[#This Row],[Order Date]])</f>
        <v>201204</v>
      </c>
      <c r="H1063" s="1">
        <v>41020</v>
      </c>
      <c r="I1063" t="s">
        <v>53</v>
      </c>
      <c r="J1063" t="s">
        <v>3139</v>
      </c>
      <c r="K1063" t="s">
        <v>3140</v>
      </c>
      <c r="L1063" t="s">
        <v>44</v>
      </c>
      <c r="M1063" t="s">
        <v>30</v>
      </c>
      <c r="N1063" t="s">
        <v>2838</v>
      </c>
      <c r="O1063" t="s">
        <v>501</v>
      </c>
      <c r="P1063">
        <v>43615</v>
      </c>
      <c r="Q1063" t="s">
        <v>151</v>
      </c>
      <c r="R1063" t="s">
        <v>2140</v>
      </c>
      <c r="S1063" t="s">
        <v>49</v>
      </c>
      <c r="T1063" t="s">
        <v>81</v>
      </c>
      <c r="U1063" t="s">
        <v>2141</v>
      </c>
      <c r="V1063">
        <v>45.216000000000001</v>
      </c>
      <c r="W1063">
        <v>3</v>
      </c>
      <c r="X1063" s="9">
        <f>Table1[[#This Row],[Discount]]</f>
        <v>0.2</v>
      </c>
      <c r="Y1063">
        <v>0.2</v>
      </c>
      <c r="Z1063">
        <v>4.5215999999999994</v>
      </c>
    </row>
    <row r="1064" spans="1:26" ht="16" x14ac:dyDescent="0.2">
      <c r="A1064">
        <v>1063</v>
      </c>
      <c r="B1064" t="s">
        <v>3138</v>
      </c>
      <c r="C1064" s="1">
        <v>41015</v>
      </c>
      <c r="D1064">
        <f>YEAR(Table1[[#This Row],[Order Date]])</f>
        <v>2012</v>
      </c>
      <c r="E1064">
        <f>MONTH(Table1[[#This Row],[Order Date]])</f>
        <v>4</v>
      </c>
      <c r="F1064" t="str">
        <f>Table1[[#This Row],[Order Year]]&amp;"-"&amp;Table1[[#This Row],[Order Month]]</f>
        <v>2012-4</v>
      </c>
      <c r="G1064" s="5">
        <f>YEAR(Table1[[#This Row],[Order Date]])*100 + MONTH(Table1[[#This Row],[Order Date]])</f>
        <v>201204</v>
      </c>
      <c r="H1064" s="1">
        <v>41020</v>
      </c>
      <c r="I1064" t="s">
        <v>53</v>
      </c>
      <c r="J1064" t="s">
        <v>3139</v>
      </c>
      <c r="K1064" t="s">
        <v>3140</v>
      </c>
      <c r="L1064" t="s">
        <v>44</v>
      </c>
      <c r="M1064" t="s">
        <v>30</v>
      </c>
      <c r="N1064" t="s">
        <v>2838</v>
      </c>
      <c r="O1064" t="s">
        <v>501</v>
      </c>
      <c r="P1064">
        <v>43615</v>
      </c>
      <c r="Q1064" t="s">
        <v>151</v>
      </c>
      <c r="R1064" t="s">
        <v>3141</v>
      </c>
      <c r="S1064" t="s">
        <v>49</v>
      </c>
      <c r="T1064" t="s">
        <v>272</v>
      </c>
      <c r="U1064" t="s">
        <v>3142</v>
      </c>
      <c r="V1064">
        <v>10.416000000000002</v>
      </c>
      <c r="W1064">
        <v>7</v>
      </c>
      <c r="X1064" s="9">
        <f>Table1[[#This Row],[Discount]]</f>
        <v>0.2</v>
      </c>
      <c r="Y1064">
        <v>0.2</v>
      </c>
      <c r="Z1064">
        <v>-2.2134</v>
      </c>
    </row>
    <row r="1065" spans="1:26" ht="16" x14ac:dyDescent="0.2">
      <c r="A1065">
        <v>1064</v>
      </c>
      <c r="B1065" t="s">
        <v>3138</v>
      </c>
      <c r="C1065" s="1">
        <v>41015</v>
      </c>
      <c r="D1065">
        <f>YEAR(Table1[[#This Row],[Order Date]])</f>
        <v>2012</v>
      </c>
      <c r="E1065">
        <f>MONTH(Table1[[#This Row],[Order Date]])</f>
        <v>4</v>
      </c>
      <c r="F1065" t="str">
        <f>Table1[[#This Row],[Order Year]]&amp;"-"&amp;Table1[[#This Row],[Order Month]]</f>
        <v>2012-4</v>
      </c>
      <c r="G1065" s="5">
        <f>YEAR(Table1[[#This Row],[Order Date]])*100 + MONTH(Table1[[#This Row],[Order Date]])</f>
        <v>201204</v>
      </c>
      <c r="H1065" s="1">
        <v>41020</v>
      </c>
      <c r="I1065" t="s">
        <v>53</v>
      </c>
      <c r="J1065" t="s">
        <v>3139</v>
      </c>
      <c r="K1065" t="s">
        <v>3140</v>
      </c>
      <c r="L1065" t="s">
        <v>44</v>
      </c>
      <c r="M1065" t="s">
        <v>30</v>
      </c>
      <c r="N1065" t="s">
        <v>2838</v>
      </c>
      <c r="O1065" t="s">
        <v>501</v>
      </c>
      <c r="P1065">
        <v>43615</v>
      </c>
      <c r="Q1065" t="s">
        <v>151</v>
      </c>
      <c r="R1065" t="s">
        <v>1370</v>
      </c>
      <c r="S1065" t="s">
        <v>49</v>
      </c>
      <c r="T1065" t="s">
        <v>71</v>
      </c>
      <c r="U1065" t="s">
        <v>1371</v>
      </c>
      <c r="V1065">
        <v>7.8719999999999999</v>
      </c>
      <c r="W1065">
        <v>3</v>
      </c>
      <c r="X1065" s="9">
        <f>Table1[[#This Row],[Discount]]</f>
        <v>0.2</v>
      </c>
      <c r="Y1065">
        <v>0.2</v>
      </c>
      <c r="Z1065">
        <v>1.2791999999999994</v>
      </c>
    </row>
    <row r="1066" spans="1:26" ht="16" x14ac:dyDescent="0.2">
      <c r="A1066">
        <v>1065</v>
      </c>
      <c r="B1066" t="s">
        <v>3138</v>
      </c>
      <c r="C1066" s="1">
        <v>41015</v>
      </c>
      <c r="D1066">
        <f>YEAR(Table1[[#This Row],[Order Date]])</f>
        <v>2012</v>
      </c>
      <c r="E1066">
        <f>MONTH(Table1[[#This Row],[Order Date]])</f>
        <v>4</v>
      </c>
      <c r="F1066" t="str">
        <f>Table1[[#This Row],[Order Year]]&amp;"-"&amp;Table1[[#This Row],[Order Month]]</f>
        <v>2012-4</v>
      </c>
      <c r="G1066" s="5">
        <f>YEAR(Table1[[#This Row],[Order Date]])*100 + MONTH(Table1[[#This Row],[Order Date]])</f>
        <v>201204</v>
      </c>
      <c r="H1066" s="1">
        <v>41020</v>
      </c>
      <c r="I1066" t="s">
        <v>53</v>
      </c>
      <c r="J1066" t="s">
        <v>3139</v>
      </c>
      <c r="K1066" t="s">
        <v>3140</v>
      </c>
      <c r="L1066" t="s">
        <v>44</v>
      </c>
      <c r="M1066" t="s">
        <v>30</v>
      </c>
      <c r="N1066" t="s">
        <v>2838</v>
      </c>
      <c r="O1066" t="s">
        <v>501</v>
      </c>
      <c r="P1066">
        <v>43615</v>
      </c>
      <c r="Q1066" t="s">
        <v>151</v>
      </c>
      <c r="R1066" t="s">
        <v>3143</v>
      </c>
      <c r="S1066" t="s">
        <v>74</v>
      </c>
      <c r="T1066" t="s">
        <v>75</v>
      </c>
      <c r="U1066" t="s">
        <v>3144</v>
      </c>
      <c r="V1066">
        <v>118.78199999999998</v>
      </c>
      <c r="W1066">
        <v>3</v>
      </c>
      <c r="X1066" s="9">
        <f>Table1[[#This Row],[Discount]]</f>
        <v>0.4</v>
      </c>
      <c r="Y1066">
        <v>0.4</v>
      </c>
      <c r="Z1066">
        <v>-27.715799999999994</v>
      </c>
    </row>
    <row r="1067" spans="1:26" ht="16" x14ac:dyDescent="0.2">
      <c r="A1067">
        <v>1066</v>
      </c>
      <c r="B1067" t="s">
        <v>3138</v>
      </c>
      <c r="C1067" s="1">
        <v>41015</v>
      </c>
      <c r="D1067">
        <f>YEAR(Table1[[#This Row],[Order Date]])</f>
        <v>2012</v>
      </c>
      <c r="E1067">
        <f>MONTH(Table1[[#This Row],[Order Date]])</f>
        <v>4</v>
      </c>
      <c r="F1067" t="str">
        <f>Table1[[#This Row],[Order Year]]&amp;"-"&amp;Table1[[#This Row],[Order Month]]</f>
        <v>2012-4</v>
      </c>
      <c r="G1067" s="5">
        <f>YEAR(Table1[[#This Row],[Order Date]])*100 + MONTH(Table1[[#This Row],[Order Date]])</f>
        <v>201204</v>
      </c>
      <c r="H1067" s="1">
        <v>41020</v>
      </c>
      <c r="I1067" t="s">
        <v>53</v>
      </c>
      <c r="J1067" t="s">
        <v>3139</v>
      </c>
      <c r="K1067" t="s">
        <v>3140</v>
      </c>
      <c r="L1067" t="s">
        <v>44</v>
      </c>
      <c r="M1067" t="s">
        <v>30</v>
      </c>
      <c r="N1067" t="s">
        <v>2838</v>
      </c>
      <c r="O1067" t="s">
        <v>501</v>
      </c>
      <c r="P1067">
        <v>43615</v>
      </c>
      <c r="Q1067" t="s">
        <v>151</v>
      </c>
      <c r="R1067" t="s">
        <v>3145</v>
      </c>
      <c r="S1067" t="s">
        <v>49</v>
      </c>
      <c r="T1067" t="s">
        <v>272</v>
      </c>
      <c r="U1067" t="s">
        <v>3146</v>
      </c>
      <c r="V1067">
        <v>1.4480000000000002</v>
      </c>
      <c r="W1067">
        <v>1</v>
      </c>
      <c r="X1067" s="9">
        <f>Table1[[#This Row],[Discount]]</f>
        <v>0.2</v>
      </c>
      <c r="Y1067">
        <v>0.2</v>
      </c>
      <c r="Z1067">
        <v>0.2352999999999999</v>
      </c>
    </row>
    <row r="1068" spans="1:26" ht="16" x14ac:dyDescent="0.2">
      <c r="A1068">
        <v>1067</v>
      </c>
      <c r="B1068" t="s">
        <v>3138</v>
      </c>
      <c r="C1068" s="1">
        <v>41015</v>
      </c>
      <c r="D1068">
        <f>YEAR(Table1[[#This Row],[Order Date]])</f>
        <v>2012</v>
      </c>
      <c r="E1068">
        <f>MONTH(Table1[[#This Row],[Order Date]])</f>
        <v>4</v>
      </c>
      <c r="F1068" t="str">
        <f>Table1[[#This Row],[Order Year]]&amp;"-"&amp;Table1[[#This Row],[Order Month]]</f>
        <v>2012-4</v>
      </c>
      <c r="G1068" s="5">
        <f>YEAR(Table1[[#This Row],[Order Date]])*100 + MONTH(Table1[[#This Row],[Order Date]])</f>
        <v>201204</v>
      </c>
      <c r="H1068" s="1">
        <v>41020</v>
      </c>
      <c r="I1068" t="s">
        <v>53</v>
      </c>
      <c r="J1068" t="s">
        <v>3139</v>
      </c>
      <c r="K1068" t="s">
        <v>3140</v>
      </c>
      <c r="L1068" t="s">
        <v>44</v>
      </c>
      <c r="M1068" t="s">
        <v>30</v>
      </c>
      <c r="N1068" t="s">
        <v>2838</v>
      </c>
      <c r="O1068" t="s">
        <v>501</v>
      </c>
      <c r="P1068">
        <v>43615</v>
      </c>
      <c r="Q1068" t="s">
        <v>151</v>
      </c>
      <c r="R1068" t="s">
        <v>3147</v>
      </c>
      <c r="S1068" t="s">
        <v>49</v>
      </c>
      <c r="T1068" t="s">
        <v>78</v>
      </c>
      <c r="U1068" t="s">
        <v>3148</v>
      </c>
      <c r="V1068">
        <v>55.470000000000006</v>
      </c>
      <c r="W1068">
        <v>5</v>
      </c>
      <c r="X1068" s="9">
        <f>Table1[[#This Row],[Discount]]</f>
        <v>0.7</v>
      </c>
      <c r="Y1068">
        <v>0.7</v>
      </c>
      <c r="Z1068">
        <v>-46.224999999999994</v>
      </c>
    </row>
    <row r="1069" spans="1:26" ht="16" x14ac:dyDescent="0.2">
      <c r="A1069">
        <v>1068</v>
      </c>
      <c r="B1069" t="s">
        <v>3149</v>
      </c>
      <c r="C1069" s="1">
        <v>41549</v>
      </c>
      <c r="D1069">
        <f>YEAR(Table1[[#This Row],[Order Date]])</f>
        <v>2013</v>
      </c>
      <c r="E1069">
        <f>MONTH(Table1[[#This Row],[Order Date]])</f>
        <v>10</v>
      </c>
      <c r="F1069" t="str">
        <f>Table1[[#This Row],[Order Year]]&amp;"-"&amp;Table1[[#This Row],[Order Month]]</f>
        <v>2013-10</v>
      </c>
      <c r="G1069" s="5">
        <f>YEAR(Table1[[#This Row],[Order Date]])*100 + MONTH(Table1[[#This Row],[Order Date]])</f>
        <v>201310</v>
      </c>
      <c r="H1069" s="1">
        <v>41550</v>
      </c>
      <c r="I1069" t="s">
        <v>191</v>
      </c>
      <c r="J1069" t="s">
        <v>3150</v>
      </c>
      <c r="K1069" t="s">
        <v>3151</v>
      </c>
      <c r="L1069" t="s">
        <v>29</v>
      </c>
      <c r="M1069" t="s">
        <v>30</v>
      </c>
      <c r="N1069" t="s">
        <v>130</v>
      </c>
      <c r="O1069" t="s">
        <v>46</v>
      </c>
      <c r="P1069">
        <v>94122</v>
      </c>
      <c r="Q1069" t="s">
        <v>47</v>
      </c>
      <c r="R1069" t="s">
        <v>307</v>
      </c>
      <c r="S1069" t="s">
        <v>35</v>
      </c>
      <c r="T1069" t="s">
        <v>39</v>
      </c>
      <c r="U1069" t="s">
        <v>308</v>
      </c>
      <c r="V1069">
        <v>194.84800000000001</v>
      </c>
      <c r="W1069">
        <v>4</v>
      </c>
      <c r="X1069" s="9">
        <f>Table1[[#This Row],[Discount]]</f>
        <v>0.2</v>
      </c>
      <c r="Y1069">
        <v>0.2</v>
      </c>
      <c r="Z1069">
        <v>12.177999999999983</v>
      </c>
    </row>
    <row r="1070" spans="1:26" ht="16" x14ac:dyDescent="0.2">
      <c r="A1070">
        <v>1069</v>
      </c>
      <c r="B1070" t="s">
        <v>3152</v>
      </c>
      <c r="C1070" s="1">
        <v>41911</v>
      </c>
      <c r="D1070">
        <f>YEAR(Table1[[#This Row],[Order Date]])</f>
        <v>2014</v>
      </c>
      <c r="E1070">
        <f>MONTH(Table1[[#This Row],[Order Date]])</f>
        <v>9</v>
      </c>
      <c r="F1070" t="str">
        <f>Table1[[#This Row],[Order Year]]&amp;"-"&amp;Table1[[#This Row],[Order Month]]</f>
        <v>2014-9</v>
      </c>
      <c r="G1070" s="5">
        <f>YEAR(Table1[[#This Row],[Order Date]])*100 + MONTH(Table1[[#This Row],[Order Date]])</f>
        <v>201409</v>
      </c>
      <c r="H1070" s="1">
        <v>41913</v>
      </c>
      <c r="I1070" t="s">
        <v>26</v>
      </c>
      <c r="J1070" t="s">
        <v>3153</v>
      </c>
      <c r="K1070" t="s">
        <v>3154</v>
      </c>
      <c r="L1070" t="s">
        <v>29</v>
      </c>
      <c r="M1070" t="s">
        <v>30</v>
      </c>
      <c r="N1070" t="s">
        <v>3155</v>
      </c>
      <c r="O1070" t="s">
        <v>107</v>
      </c>
      <c r="P1070">
        <v>78521</v>
      </c>
      <c r="Q1070" t="s">
        <v>108</v>
      </c>
      <c r="R1070" t="s">
        <v>1871</v>
      </c>
      <c r="S1070" t="s">
        <v>49</v>
      </c>
      <c r="T1070" t="s">
        <v>581</v>
      </c>
      <c r="U1070" t="s">
        <v>189</v>
      </c>
      <c r="V1070">
        <v>1.7440000000000002</v>
      </c>
      <c r="W1070">
        <v>1</v>
      </c>
      <c r="X1070" s="9">
        <f>Table1[[#This Row],[Discount]]</f>
        <v>0.2</v>
      </c>
      <c r="Y1070">
        <v>0.2</v>
      </c>
      <c r="Z1070">
        <v>-0.34880000000000033</v>
      </c>
    </row>
    <row r="1071" spans="1:26" ht="16" x14ac:dyDescent="0.2">
      <c r="A1071">
        <v>1070</v>
      </c>
      <c r="B1071" t="s">
        <v>3156</v>
      </c>
      <c r="C1071" s="1">
        <v>41115</v>
      </c>
      <c r="D1071">
        <f>YEAR(Table1[[#This Row],[Order Date]])</f>
        <v>2012</v>
      </c>
      <c r="E1071">
        <f>MONTH(Table1[[#This Row],[Order Date]])</f>
        <v>7</v>
      </c>
      <c r="F1071" t="str">
        <f>Table1[[#This Row],[Order Year]]&amp;"-"&amp;Table1[[#This Row],[Order Month]]</f>
        <v>2012-7</v>
      </c>
      <c r="G1071" s="5">
        <f>YEAR(Table1[[#This Row],[Order Date]])*100 + MONTH(Table1[[#This Row],[Order Date]])</f>
        <v>201207</v>
      </c>
      <c r="H1071" s="1">
        <v>41119</v>
      </c>
      <c r="I1071" t="s">
        <v>53</v>
      </c>
      <c r="J1071" t="s">
        <v>1511</v>
      </c>
      <c r="K1071" t="s">
        <v>1512</v>
      </c>
      <c r="L1071" t="s">
        <v>105</v>
      </c>
      <c r="M1071" t="s">
        <v>30</v>
      </c>
      <c r="N1071" t="s">
        <v>149</v>
      </c>
      <c r="O1071" t="s">
        <v>150</v>
      </c>
      <c r="P1071">
        <v>19143</v>
      </c>
      <c r="Q1071" t="s">
        <v>151</v>
      </c>
      <c r="R1071" t="s">
        <v>1202</v>
      </c>
      <c r="S1071" t="s">
        <v>49</v>
      </c>
      <c r="T1071" t="s">
        <v>78</v>
      </c>
      <c r="U1071" t="s">
        <v>1203</v>
      </c>
      <c r="V1071">
        <v>25.176000000000005</v>
      </c>
      <c r="W1071">
        <v>4</v>
      </c>
      <c r="X1071" s="9">
        <f>Table1[[#This Row],[Discount]]</f>
        <v>0.7</v>
      </c>
      <c r="Y1071">
        <v>0.7</v>
      </c>
      <c r="Z1071">
        <v>-18.462400000000002</v>
      </c>
    </row>
    <row r="1072" spans="1:26" ht="16" x14ac:dyDescent="0.2">
      <c r="A1072">
        <v>1071</v>
      </c>
      <c r="B1072" t="s">
        <v>3157</v>
      </c>
      <c r="C1072" s="1">
        <v>41233</v>
      </c>
      <c r="D1072">
        <f>YEAR(Table1[[#This Row],[Order Date]])</f>
        <v>2012</v>
      </c>
      <c r="E1072">
        <f>MONTH(Table1[[#This Row],[Order Date]])</f>
        <v>11</v>
      </c>
      <c r="F1072" t="str">
        <f>Table1[[#This Row],[Order Year]]&amp;"-"&amp;Table1[[#This Row],[Order Month]]</f>
        <v>2012-11</v>
      </c>
      <c r="G1072" s="5">
        <f>YEAR(Table1[[#This Row],[Order Date]])*100 + MONTH(Table1[[#This Row],[Order Date]])</f>
        <v>201211</v>
      </c>
      <c r="H1072" s="1">
        <v>41239</v>
      </c>
      <c r="I1072" t="s">
        <v>53</v>
      </c>
      <c r="J1072" t="s">
        <v>3158</v>
      </c>
      <c r="K1072" t="s">
        <v>3159</v>
      </c>
      <c r="L1072" t="s">
        <v>105</v>
      </c>
      <c r="M1072" t="s">
        <v>30</v>
      </c>
      <c r="N1072" t="s">
        <v>45</v>
      </c>
      <c r="O1072" t="s">
        <v>46</v>
      </c>
      <c r="P1072">
        <v>90008</v>
      </c>
      <c r="Q1072" t="s">
        <v>47</v>
      </c>
      <c r="R1072" t="s">
        <v>1285</v>
      </c>
      <c r="S1072" t="s">
        <v>49</v>
      </c>
      <c r="T1072" t="s">
        <v>71</v>
      </c>
      <c r="U1072" t="s">
        <v>1286</v>
      </c>
      <c r="V1072">
        <v>19.459999999999997</v>
      </c>
      <c r="W1072">
        <v>7</v>
      </c>
      <c r="X1072" s="9">
        <f>Table1[[#This Row],[Discount]]</f>
        <v>0</v>
      </c>
      <c r="Y1072">
        <v>0</v>
      </c>
      <c r="Z1072">
        <v>5.0595999999999997</v>
      </c>
    </row>
    <row r="1073" spans="1:26" ht="16" x14ac:dyDescent="0.2">
      <c r="A1073">
        <v>1072</v>
      </c>
      <c r="B1073" t="s">
        <v>3160</v>
      </c>
      <c r="C1073" s="1">
        <v>41393</v>
      </c>
      <c r="D1073">
        <f>YEAR(Table1[[#This Row],[Order Date]])</f>
        <v>2013</v>
      </c>
      <c r="E1073">
        <f>MONTH(Table1[[#This Row],[Order Date]])</f>
        <v>4</v>
      </c>
      <c r="F1073" t="str">
        <f>Table1[[#This Row],[Order Year]]&amp;"-"&amp;Table1[[#This Row],[Order Month]]</f>
        <v>2013-4</v>
      </c>
      <c r="G1073" s="5">
        <f>YEAR(Table1[[#This Row],[Order Date]])*100 + MONTH(Table1[[#This Row],[Order Date]])</f>
        <v>201304</v>
      </c>
      <c r="H1073" s="1">
        <v>41397</v>
      </c>
      <c r="I1073" t="s">
        <v>53</v>
      </c>
      <c r="J1073" t="s">
        <v>3161</v>
      </c>
      <c r="K1073" t="s">
        <v>3162</v>
      </c>
      <c r="L1073" t="s">
        <v>105</v>
      </c>
      <c r="M1073" t="s">
        <v>30</v>
      </c>
      <c r="N1073" t="s">
        <v>810</v>
      </c>
      <c r="O1073" t="s">
        <v>460</v>
      </c>
      <c r="P1073">
        <v>80219</v>
      </c>
      <c r="Q1073" t="s">
        <v>47</v>
      </c>
      <c r="R1073" t="s">
        <v>1254</v>
      </c>
      <c r="S1073" t="s">
        <v>49</v>
      </c>
      <c r="T1073" t="s">
        <v>93</v>
      </c>
      <c r="U1073" t="s">
        <v>1255</v>
      </c>
      <c r="V1073">
        <v>29.472000000000001</v>
      </c>
      <c r="W1073">
        <v>3</v>
      </c>
      <c r="X1073" s="9">
        <f>Table1[[#This Row],[Discount]]</f>
        <v>0.2</v>
      </c>
      <c r="Y1073">
        <v>0.2</v>
      </c>
      <c r="Z1073">
        <v>9.9467999999999979</v>
      </c>
    </row>
    <row r="1074" spans="1:26" ht="16" x14ac:dyDescent="0.2">
      <c r="A1074">
        <v>1073</v>
      </c>
      <c r="B1074" t="s">
        <v>3163</v>
      </c>
      <c r="C1074" s="1">
        <v>41958</v>
      </c>
      <c r="D1074">
        <f>YEAR(Table1[[#This Row],[Order Date]])</f>
        <v>2014</v>
      </c>
      <c r="E1074">
        <f>MONTH(Table1[[#This Row],[Order Date]])</f>
        <v>11</v>
      </c>
      <c r="F1074" t="str">
        <f>Table1[[#This Row],[Order Year]]&amp;"-"&amp;Table1[[#This Row],[Order Month]]</f>
        <v>2014-11</v>
      </c>
      <c r="G1074" s="5">
        <f>YEAR(Table1[[#This Row],[Order Date]])*100 + MONTH(Table1[[#This Row],[Order Date]])</f>
        <v>201411</v>
      </c>
      <c r="H1074" s="1">
        <v>41963</v>
      </c>
      <c r="I1074" t="s">
        <v>53</v>
      </c>
      <c r="J1074" t="s">
        <v>3164</v>
      </c>
      <c r="K1074" t="s">
        <v>3165</v>
      </c>
      <c r="L1074" t="s">
        <v>29</v>
      </c>
      <c r="M1074" t="s">
        <v>30</v>
      </c>
      <c r="N1074" t="s">
        <v>269</v>
      </c>
      <c r="O1074" t="s">
        <v>270</v>
      </c>
      <c r="P1074">
        <v>10035</v>
      </c>
      <c r="Q1074" t="s">
        <v>151</v>
      </c>
      <c r="R1074" t="s">
        <v>3166</v>
      </c>
      <c r="S1074" t="s">
        <v>49</v>
      </c>
      <c r="T1074" t="s">
        <v>78</v>
      </c>
      <c r="U1074" t="s">
        <v>3167</v>
      </c>
      <c r="V1074">
        <v>8.64</v>
      </c>
      <c r="W1074">
        <v>2</v>
      </c>
      <c r="X1074" s="9">
        <f>Table1[[#This Row],[Discount]]</f>
        <v>0.2</v>
      </c>
      <c r="Y1074">
        <v>0.2</v>
      </c>
      <c r="Z1074">
        <v>3.024</v>
      </c>
    </row>
    <row r="1075" spans="1:26" ht="16" x14ac:dyDescent="0.2">
      <c r="A1075">
        <v>1074</v>
      </c>
      <c r="B1075" t="s">
        <v>3168</v>
      </c>
      <c r="C1075" s="1">
        <v>41591</v>
      </c>
      <c r="D1075">
        <f>YEAR(Table1[[#This Row],[Order Date]])</f>
        <v>2013</v>
      </c>
      <c r="E1075">
        <f>MONTH(Table1[[#This Row],[Order Date]])</f>
        <v>11</v>
      </c>
      <c r="F1075" t="str">
        <f>Table1[[#This Row],[Order Year]]&amp;"-"&amp;Table1[[#This Row],[Order Month]]</f>
        <v>2013-11</v>
      </c>
      <c r="G1075" s="5">
        <f>YEAR(Table1[[#This Row],[Order Date]])*100 + MONTH(Table1[[#This Row],[Order Date]])</f>
        <v>201311</v>
      </c>
      <c r="H1075" s="1">
        <v>41598</v>
      </c>
      <c r="I1075" t="s">
        <v>53</v>
      </c>
      <c r="J1075" t="s">
        <v>3169</v>
      </c>
      <c r="K1075" t="s">
        <v>3170</v>
      </c>
      <c r="L1075" t="s">
        <v>29</v>
      </c>
      <c r="M1075" t="s">
        <v>30</v>
      </c>
      <c r="N1075" t="s">
        <v>1826</v>
      </c>
      <c r="O1075" t="s">
        <v>313</v>
      </c>
      <c r="P1075">
        <v>85204</v>
      </c>
      <c r="Q1075" t="s">
        <v>47</v>
      </c>
      <c r="R1075" t="s">
        <v>3171</v>
      </c>
      <c r="S1075" t="s">
        <v>49</v>
      </c>
      <c r="T1075" t="s">
        <v>78</v>
      </c>
      <c r="U1075" t="s">
        <v>3172</v>
      </c>
      <c r="V1075">
        <v>6.27</v>
      </c>
      <c r="W1075">
        <v>5</v>
      </c>
      <c r="X1075" s="9">
        <f>Table1[[#This Row],[Discount]]</f>
        <v>0.7</v>
      </c>
      <c r="Y1075">
        <v>0.7</v>
      </c>
      <c r="Z1075">
        <v>-4.5980000000000008</v>
      </c>
    </row>
    <row r="1076" spans="1:26" ht="16" x14ac:dyDescent="0.2">
      <c r="A1076">
        <v>1075</v>
      </c>
      <c r="B1076" t="s">
        <v>3168</v>
      </c>
      <c r="C1076" s="1">
        <v>41591</v>
      </c>
      <c r="D1076">
        <f>YEAR(Table1[[#This Row],[Order Date]])</f>
        <v>2013</v>
      </c>
      <c r="E1076">
        <f>MONTH(Table1[[#This Row],[Order Date]])</f>
        <v>11</v>
      </c>
      <c r="F1076" t="str">
        <f>Table1[[#This Row],[Order Year]]&amp;"-"&amp;Table1[[#This Row],[Order Month]]</f>
        <v>2013-11</v>
      </c>
      <c r="G1076" s="5">
        <f>YEAR(Table1[[#This Row],[Order Date]])*100 + MONTH(Table1[[#This Row],[Order Date]])</f>
        <v>201311</v>
      </c>
      <c r="H1076" s="1">
        <v>41598</v>
      </c>
      <c r="I1076" t="s">
        <v>53</v>
      </c>
      <c r="J1076" t="s">
        <v>3169</v>
      </c>
      <c r="K1076" t="s">
        <v>3170</v>
      </c>
      <c r="L1076" t="s">
        <v>29</v>
      </c>
      <c r="M1076" t="s">
        <v>30</v>
      </c>
      <c r="N1076" t="s">
        <v>1826</v>
      </c>
      <c r="O1076" t="s">
        <v>313</v>
      </c>
      <c r="P1076">
        <v>85204</v>
      </c>
      <c r="Q1076" t="s">
        <v>47</v>
      </c>
      <c r="R1076" t="s">
        <v>1047</v>
      </c>
      <c r="S1076" t="s">
        <v>49</v>
      </c>
      <c r="T1076" t="s">
        <v>78</v>
      </c>
      <c r="U1076" t="s">
        <v>1048</v>
      </c>
      <c r="V1076">
        <v>4.3680000000000003</v>
      </c>
      <c r="W1076">
        <v>7</v>
      </c>
      <c r="X1076" s="9">
        <f>Table1[[#This Row],[Discount]]</f>
        <v>0.7</v>
      </c>
      <c r="Y1076">
        <v>0.7</v>
      </c>
      <c r="Z1076">
        <v>-3.3487999999999998</v>
      </c>
    </row>
    <row r="1077" spans="1:26" ht="16" x14ac:dyDescent="0.2">
      <c r="A1077">
        <v>1076</v>
      </c>
      <c r="B1077" t="s">
        <v>3168</v>
      </c>
      <c r="C1077" s="1">
        <v>41591</v>
      </c>
      <c r="D1077">
        <f>YEAR(Table1[[#This Row],[Order Date]])</f>
        <v>2013</v>
      </c>
      <c r="E1077">
        <f>MONTH(Table1[[#This Row],[Order Date]])</f>
        <v>11</v>
      </c>
      <c r="F1077" t="str">
        <f>Table1[[#This Row],[Order Year]]&amp;"-"&amp;Table1[[#This Row],[Order Month]]</f>
        <v>2013-11</v>
      </c>
      <c r="G1077" s="5">
        <f>YEAR(Table1[[#This Row],[Order Date]])*100 + MONTH(Table1[[#This Row],[Order Date]])</f>
        <v>201311</v>
      </c>
      <c r="H1077" s="1">
        <v>41598</v>
      </c>
      <c r="I1077" t="s">
        <v>53</v>
      </c>
      <c r="J1077" t="s">
        <v>3169</v>
      </c>
      <c r="K1077" t="s">
        <v>3170</v>
      </c>
      <c r="L1077" t="s">
        <v>29</v>
      </c>
      <c r="M1077" t="s">
        <v>30</v>
      </c>
      <c r="N1077" t="s">
        <v>1826</v>
      </c>
      <c r="O1077" t="s">
        <v>313</v>
      </c>
      <c r="P1077">
        <v>85204</v>
      </c>
      <c r="Q1077" t="s">
        <v>47</v>
      </c>
      <c r="R1077" t="s">
        <v>3173</v>
      </c>
      <c r="S1077" t="s">
        <v>74</v>
      </c>
      <c r="T1077" t="s">
        <v>164</v>
      </c>
      <c r="U1077" t="s">
        <v>3174</v>
      </c>
      <c r="V1077">
        <v>31.983999999999998</v>
      </c>
      <c r="W1077">
        <v>2</v>
      </c>
      <c r="X1077" s="9">
        <f>Table1[[#This Row],[Discount]]</f>
        <v>0.2</v>
      </c>
      <c r="Y1077">
        <v>0.2</v>
      </c>
      <c r="Z1077">
        <v>1.9989999999999979</v>
      </c>
    </row>
    <row r="1078" spans="1:26" ht="16" x14ac:dyDescent="0.2">
      <c r="A1078">
        <v>1077</v>
      </c>
      <c r="B1078" t="s">
        <v>3175</v>
      </c>
      <c r="C1078" s="1">
        <v>41547</v>
      </c>
      <c r="D1078">
        <f>YEAR(Table1[[#This Row],[Order Date]])</f>
        <v>2013</v>
      </c>
      <c r="E1078">
        <f>MONTH(Table1[[#This Row],[Order Date]])</f>
        <v>9</v>
      </c>
      <c r="F1078" t="str">
        <f>Table1[[#This Row],[Order Year]]&amp;"-"&amp;Table1[[#This Row],[Order Month]]</f>
        <v>2013-9</v>
      </c>
      <c r="G1078" s="5">
        <f>YEAR(Table1[[#This Row],[Order Date]])*100 + MONTH(Table1[[#This Row],[Order Date]])</f>
        <v>201309</v>
      </c>
      <c r="H1078" s="1">
        <v>41548</v>
      </c>
      <c r="I1078" t="s">
        <v>191</v>
      </c>
      <c r="J1078" t="s">
        <v>3176</v>
      </c>
      <c r="K1078" t="s">
        <v>3177</v>
      </c>
      <c r="L1078" t="s">
        <v>105</v>
      </c>
      <c r="M1078" t="s">
        <v>30</v>
      </c>
      <c r="N1078" t="s">
        <v>500</v>
      </c>
      <c r="O1078" t="s">
        <v>257</v>
      </c>
      <c r="P1078">
        <v>47201</v>
      </c>
      <c r="Q1078" t="s">
        <v>108</v>
      </c>
      <c r="R1078" t="s">
        <v>3178</v>
      </c>
      <c r="S1078" t="s">
        <v>49</v>
      </c>
      <c r="T1078" t="s">
        <v>71</v>
      </c>
      <c r="U1078" t="s">
        <v>3179</v>
      </c>
      <c r="V1078">
        <v>40.879999999999995</v>
      </c>
      <c r="W1078">
        <v>7</v>
      </c>
      <c r="X1078" s="9">
        <f>Table1[[#This Row],[Discount]]</f>
        <v>0</v>
      </c>
      <c r="Y1078">
        <v>0</v>
      </c>
      <c r="Z1078">
        <v>10.628799999999998</v>
      </c>
    </row>
    <row r="1079" spans="1:26" ht="16" x14ac:dyDescent="0.2">
      <c r="A1079">
        <v>1078</v>
      </c>
      <c r="B1079" t="s">
        <v>3180</v>
      </c>
      <c r="C1079" s="1">
        <v>41906</v>
      </c>
      <c r="D1079">
        <f>YEAR(Table1[[#This Row],[Order Date]])</f>
        <v>2014</v>
      </c>
      <c r="E1079">
        <f>MONTH(Table1[[#This Row],[Order Date]])</f>
        <v>9</v>
      </c>
      <c r="F1079" t="str">
        <f>Table1[[#This Row],[Order Year]]&amp;"-"&amp;Table1[[#This Row],[Order Month]]</f>
        <v>2014-9</v>
      </c>
      <c r="G1079" s="5">
        <f>YEAR(Table1[[#This Row],[Order Date]])*100 + MONTH(Table1[[#This Row],[Order Date]])</f>
        <v>201409</v>
      </c>
      <c r="H1079" s="1">
        <v>41908</v>
      </c>
      <c r="I1079" t="s">
        <v>26</v>
      </c>
      <c r="J1079" t="s">
        <v>3181</v>
      </c>
      <c r="K1079" t="s">
        <v>3182</v>
      </c>
      <c r="L1079" t="s">
        <v>29</v>
      </c>
      <c r="M1079" t="s">
        <v>30</v>
      </c>
      <c r="N1079" t="s">
        <v>98</v>
      </c>
      <c r="O1079" t="s">
        <v>99</v>
      </c>
      <c r="P1079">
        <v>98105</v>
      </c>
      <c r="Q1079" t="s">
        <v>47</v>
      </c>
      <c r="R1079" t="s">
        <v>3183</v>
      </c>
      <c r="S1079" t="s">
        <v>49</v>
      </c>
      <c r="T1079" t="s">
        <v>81</v>
      </c>
      <c r="U1079" t="s">
        <v>3184</v>
      </c>
      <c r="V1079">
        <v>119.96</v>
      </c>
      <c r="W1079">
        <v>2</v>
      </c>
      <c r="X1079" s="9">
        <f>Table1[[#This Row],[Discount]]</f>
        <v>0</v>
      </c>
      <c r="Y1079">
        <v>0</v>
      </c>
      <c r="Z1079">
        <v>33.588800000000006</v>
      </c>
    </row>
    <row r="1080" spans="1:26" ht="16" x14ac:dyDescent="0.2">
      <c r="A1080">
        <v>1079</v>
      </c>
      <c r="B1080" t="s">
        <v>3180</v>
      </c>
      <c r="C1080" s="1">
        <v>41906</v>
      </c>
      <c r="D1080">
        <f>YEAR(Table1[[#This Row],[Order Date]])</f>
        <v>2014</v>
      </c>
      <c r="E1080">
        <f>MONTH(Table1[[#This Row],[Order Date]])</f>
        <v>9</v>
      </c>
      <c r="F1080" t="str">
        <f>Table1[[#This Row],[Order Year]]&amp;"-"&amp;Table1[[#This Row],[Order Month]]</f>
        <v>2014-9</v>
      </c>
      <c r="G1080" s="5">
        <f>YEAR(Table1[[#This Row],[Order Date]])*100 + MONTH(Table1[[#This Row],[Order Date]])</f>
        <v>201409</v>
      </c>
      <c r="H1080" s="1">
        <v>41908</v>
      </c>
      <c r="I1080" t="s">
        <v>26</v>
      </c>
      <c r="J1080" t="s">
        <v>3181</v>
      </c>
      <c r="K1080" t="s">
        <v>3182</v>
      </c>
      <c r="L1080" t="s">
        <v>29</v>
      </c>
      <c r="M1080" t="s">
        <v>30</v>
      </c>
      <c r="N1080" t="s">
        <v>98</v>
      </c>
      <c r="O1080" t="s">
        <v>99</v>
      </c>
      <c r="P1080">
        <v>98105</v>
      </c>
      <c r="Q1080" t="s">
        <v>47</v>
      </c>
      <c r="R1080" t="s">
        <v>1827</v>
      </c>
      <c r="S1080" t="s">
        <v>49</v>
      </c>
      <c r="T1080" t="s">
        <v>62</v>
      </c>
      <c r="U1080" t="s">
        <v>1828</v>
      </c>
      <c r="V1080">
        <v>31.44</v>
      </c>
      <c r="W1080">
        <v>3</v>
      </c>
      <c r="X1080" s="9">
        <f>Table1[[#This Row],[Discount]]</f>
        <v>0</v>
      </c>
      <c r="Y1080">
        <v>0</v>
      </c>
      <c r="Z1080">
        <v>8.4888000000000012</v>
      </c>
    </row>
    <row r="1081" spans="1:26" ht="16" x14ac:dyDescent="0.2">
      <c r="A1081">
        <v>1080</v>
      </c>
      <c r="B1081" t="s">
        <v>3180</v>
      </c>
      <c r="C1081" s="1">
        <v>41906</v>
      </c>
      <c r="D1081">
        <f>YEAR(Table1[[#This Row],[Order Date]])</f>
        <v>2014</v>
      </c>
      <c r="E1081">
        <f>MONTH(Table1[[#This Row],[Order Date]])</f>
        <v>9</v>
      </c>
      <c r="F1081" t="str">
        <f>Table1[[#This Row],[Order Year]]&amp;"-"&amp;Table1[[#This Row],[Order Month]]</f>
        <v>2014-9</v>
      </c>
      <c r="G1081" s="5">
        <f>YEAR(Table1[[#This Row],[Order Date]])*100 + MONTH(Table1[[#This Row],[Order Date]])</f>
        <v>201409</v>
      </c>
      <c r="H1081" s="1">
        <v>41908</v>
      </c>
      <c r="I1081" t="s">
        <v>26</v>
      </c>
      <c r="J1081" t="s">
        <v>3181</v>
      </c>
      <c r="K1081" t="s">
        <v>3182</v>
      </c>
      <c r="L1081" t="s">
        <v>29</v>
      </c>
      <c r="M1081" t="s">
        <v>30</v>
      </c>
      <c r="N1081" t="s">
        <v>98</v>
      </c>
      <c r="O1081" t="s">
        <v>99</v>
      </c>
      <c r="P1081">
        <v>98105</v>
      </c>
      <c r="Q1081" t="s">
        <v>47</v>
      </c>
      <c r="R1081" t="s">
        <v>1866</v>
      </c>
      <c r="S1081" t="s">
        <v>49</v>
      </c>
      <c r="T1081" t="s">
        <v>78</v>
      </c>
      <c r="U1081" t="s">
        <v>1867</v>
      </c>
      <c r="V1081">
        <v>6.88</v>
      </c>
      <c r="W1081">
        <v>1</v>
      </c>
      <c r="X1081" s="9">
        <f>Table1[[#This Row],[Discount]]</f>
        <v>0.2</v>
      </c>
      <c r="Y1081">
        <v>0.2</v>
      </c>
      <c r="Z1081">
        <v>2.3220000000000001</v>
      </c>
    </row>
    <row r="1082" spans="1:26" ht="16" x14ac:dyDescent="0.2">
      <c r="A1082">
        <v>1081</v>
      </c>
      <c r="B1082" t="s">
        <v>3185</v>
      </c>
      <c r="C1082" s="1">
        <v>41242</v>
      </c>
      <c r="D1082">
        <f>YEAR(Table1[[#This Row],[Order Date]])</f>
        <v>2012</v>
      </c>
      <c r="E1082">
        <f>MONTH(Table1[[#This Row],[Order Date]])</f>
        <v>11</v>
      </c>
      <c r="F1082" t="str">
        <f>Table1[[#This Row],[Order Year]]&amp;"-"&amp;Table1[[#This Row],[Order Month]]</f>
        <v>2012-11</v>
      </c>
      <c r="G1082" s="5">
        <f>YEAR(Table1[[#This Row],[Order Date]])*100 + MONTH(Table1[[#This Row],[Order Date]])</f>
        <v>201211</v>
      </c>
      <c r="H1082" s="1">
        <v>41247</v>
      </c>
      <c r="I1082" t="s">
        <v>53</v>
      </c>
      <c r="J1082" t="s">
        <v>3186</v>
      </c>
      <c r="K1082" t="s">
        <v>3187</v>
      </c>
      <c r="L1082" t="s">
        <v>44</v>
      </c>
      <c r="M1082" t="s">
        <v>30</v>
      </c>
      <c r="N1082" t="s">
        <v>883</v>
      </c>
      <c r="O1082" t="s">
        <v>241</v>
      </c>
      <c r="P1082">
        <v>48227</v>
      </c>
      <c r="Q1082" t="s">
        <v>108</v>
      </c>
      <c r="R1082" t="s">
        <v>3188</v>
      </c>
      <c r="S1082" t="s">
        <v>49</v>
      </c>
      <c r="T1082" t="s">
        <v>93</v>
      </c>
      <c r="U1082" t="s">
        <v>189</v>
      </c>
      <c r="V1082">
        <v>19.920000000000002</v>
      </c>
      <c r="W1082">
        <v>4</v>
      </c>
      <c r="X1082" s="9">
        <f>Table1[[#This Row],[Discount]]</f>
        <v>0</v>
      </c>
      <c r="Y1082">
        <v>0</v>
      </c>
      <c r="Z1082">
        <v>9.3624000000000009</v>
      </c>
    </row>
    <row r="1083" spans="1:26" ht="16" x14ac:dyDescent="0.2">
      <c r="A1083">
        <v>1082</v>
      </c>
      <c r="B1083" t="s">
        <v>3185</v>
      </c>
      <c r="C1083" s="1">
        <v>41242</v>
      </c>
      <c r="D1083">
        <f>YEAR(Table1[[#This Row],[Order Date]])</f>
        <v>2012</v>
      </c>
      <c r="E1083">
        <f>MONTH(Table1[[#This Row],[Order Date]])</f>
        <v>11</v>
      </c>
      <c r="F1083" t="str">
        <f>Table1[[#This Row],[Order Year]]&amp;"-"&amp;Table1[[#This Row],[Order Month]]</f>
        <v>2012-11</v>
      </c>
      <c r="G1083" s="5">
        <f>YEAR(Table1[[#This Row],[Order Date]])*100 + MONTH(Table1[[#This Row],[Order Date]])</f>
        <v>201211</v>
      </c>
      <c r="H1083" s="1">
        <v>41247</v>
      </c>
      <c r="I1083" t="s">
        <v>53</v>
      </c>
      <c r="J1083" t="s">
        <v>3186</v>
      </c>
      <c r="K1083" t="s">
        <v>3187</v>
      </c>
      <c r="L1083" t="s">
        <v>44</v>
      </c>
      <c r="M1083" t="s">
        <v>30</v>
      </c>
      <c r="N1083" t="s">
        <v>883</v>
      </c>
      <c r="O1083" t="s">
        <v>241</v>
      </c>
      <c r="P1083">
        <v>48227</v>
      </c>
      <c r="Q1083" t="s">
        <v>108</v>
      </c>
      <c r="R1083" t="s">
        <v>3189</v>
      </c>
      <c r="S1083" t="s">
        <v>35</v>
      </c>
      <c r="T1083" t="s">
        <v>39</v>
      </c>
      <c r="U1083" t="s">
        <v>3190</v>
      </c>
      <c r="V1083">
        <v>1106.9099999999999</v>
      </c>
      <c r="W1083">
        <v>9</v>
      </c>
      <c r="X1083" s="9">
        <f>Table1[[#This Row],[Discount]]</f>
        <v>0</v>
      </c>
      <c r="Y1083">
        <v>0</v>
      </c>
      <c r="Z1083">
        <v>121.76009999999994</v>
      </c>
    </row>
    <row r="1084" spans="1:26" ht="16" x14ac:dyDescent="0.2">
      <c r="A1084">
        <v>1083</v>
      </c>
      <c r="B1084" t="s">
        <v>3191</v>
      </c>
      <c r="C1084" s="1">
        <v>41335</v>
      </c>
      <c r="D1084">
        <f>YEAR(Table1[[#This Row],[Order Date]])</f>
        <v>2013</v>
      </c>
      <c r="E1084">
        <f>MONTH(Table1[[#This Row],[Order Date]])</f>
        <v>3</v>
      </c>
      <c r="F1084" t="str">
        <f>Table1[[#This Row],[Order Year]]&amp;"-"&amp;Table1[[#This Row],[Order Month]]</f>
        <v>2013-3</v>
      </c>
      <c r="G1084" s="5">
        <f>YEAR(Table1[[#This Row],[Order Date]])*100 + MONTH(Table1[[#This Row],[Order Date]])</f>
        <v>201303</v>
      </c>
      <c r="H1084" s="1">
        <v>41339</v>
      </c>
      <c r="I1084" t="s">
        <v>53</v>
      </c>
      <c r="J1084" t="s">
        <v>319</v>
      </c>
      <c r="K1084" t="s">
        <v>320</v>
      </c>
      <c r="L1084" t="s">
        <v>29</v>
      </c>
      <c r="M1084" t="s">
        <v>30</v>
      </c>
      <c r="N1084" t="s">
        <v>3192</v>
      </c>
      <c r="O1084" t="s">
        <v>270</v>
      </c>
      <c r="P1084">
        <v>10701</v>
      </c>
      <c r="Q1084" t="s">
        <v>151</v>
      </c>
      <c r="R1084" t="s">
        <v>2403</v>
      </c>
      <c r="S1084" t="s">
        <v>35</v>
      </c>
      <c r="T1084" t="s">
        <v>59</v>
      </c>
      <c r="U1084" t="s">
        <v>2404</v>
      </c>
      <c r="V1084">
        <v>836.59199999999998</v>
      </c>
      <c r="W1084">
        <v>8</v>
      </c>
      <c r="X1084" s="9">
        <f>Table1[[#This Row],[Discount]]</f>
        <v>0.4</v>
      </c>
      <c r="Y1084">
        <v>0.4</v>
      </c>
      <c r="Z1084">
        <v>-264.92079999999999</v>
      </c>
    </row>
    <row r="1085" spans="1:26" ht="16" x14ac:dyDescent="0.2">
      <c r="A1085">
        <v>1084</v>
      </c>
      <c r="B1085" t="s">
        <v>3191</v>
      </c>
      <c r="C1085" s="1">
        <v>41335</v>
      </c>
      <c r="D1085">
        <f>YEAR(Table1[[#This Row],[Order Date]])</f>
        <v>2013</v>
      </c>
      <c r="E1085">
        <f>MONTH(Table1[[#This Row],[Order Date]])</f>
        <v>3</v>
      </c>
      <c r="F1085" t="str">
        <f>Table1[[#This Row],[Order Year]]&amp;"-"&amp;Table1[[#This Row],[Order Month]]</f>
        <v>2013-3</v>
      </c>
      <c r="G1085" s="5">
        <f>YEAR(Table1[[#This Row],[Order Date]])*100 + MONTH(Table1[[#This Row],[Order Date]])</f>
        <v>201303</v>
      </c>
      <c r="H1085" s="1">
        <v>41339</v>
      </c>
      <c r="I1085" t="s">
        <v>53</v>
      </c>
      <c r="J1085" t="s">
        <v>319</v>
      </c>
      <c r="K1085" t="s">
        <v>320</v>
      </c>
      <c r="L1085" t="s">
        <v>29</v>
      </c>
      <c r="M1085" t="s">
        <v>30</v>
      </c>
      <c r="N1085" t="s">
        <v>3192</v>
      </c>
      <c r="O1085" t="s">
        <v>270</v>
      </c>
      <c r="P1085">
        <v>10701</v>
      </c>
      <c r="Q1085" t="s">
        <v>151</v>
      </c>
      <c r="R1085" t="s">
        <v>3193</v>
      </c>
      <c r="S1085" t="s">
        <v>49</v>
      </c>
      <c r="T1085" t="s">
        <v>93</v>
      </c>
      <c r="U1085" t="s">
        <v>189</v>
      </c>
      <c r="V1085">
        <v>26.38</v>
      </c>
      <c r="W1085">
        <v>1</v>
      </c>
      <c r="X1085" s="9">
        <f>Table1[[#This Row],[Discount]]</f>
        <v>0</v>
      </c>
      <c r="Y1085">
        <v>0</v>
      </c>
      <c r="Z1085">
        <v>12.134799999999998</v>
      </c>
    </row>
    <row r="1086" spans="1:26" ht="16" x14ac:dyDescent="0.2">
      <c r="A1086">
        <v>1085</v>
      </c>
      <c r="B1086" t="s">
        <v>3191</v>
      </c>
      <c r="C1086" s="1">
        <v>41335</v>
      </c>
      <c r="D1086">
        <f>YEAR(Table1[[#This Row],[Order Date]])</f>
        <v>2013</v>
      </c>
      <c r="E1086">
        <f>MONTH(Table1[[#This Row],[Order Date]])</f>
        <v>3</v>
      </c>
      <c r="F1086" t="str">
        <f>Table1[[#This Row],[Order Year]]&amp;"-"&amp;Table1[[#This Row],[Order Month]]</f>
        <v>2013-3</v>
      </c>
      <c r="G1086" s="5">
        <f>YEAR(Table1[[#This Row],[Order Date]])*100 + MONTH(Table1[[#This Row],[Order Date]])</f>
        <v>201303</v>
      </c>
      <c r="H1086" s="1">
        <v>41339</v>
      </c>
      <c r="I1086" t="s">
        <v>53</v>
      </c>
      <c r="J1086" t="s">
        <v>319</v>
      </c>
      <c r="K1086" t="s">
        <v>320</v>
      </c>
      <c r="L1086" t="s">
        <v>29</v>
      </c>
      <c r="M1086" t="s">
        <v>30</v>
      </c>
      <c r="N1086" t="s">
        <v>3192</v>
      </c>
      <c r="O1086" t="s">
        <v>270</v>
      </c>
      <c r="P1086">
        <v>10701</v>
      </c>
      <c r="Q1086" t="s">
        <v>151</v>
      </c>
      <c r="R1086" t="s">
        <v>1018</v>
      </c>
      <c r="S1086" t="s">
        <v>49</v>
      </c>
      <c r="T1086" t="s">
        <v>62</v>
      </c>
      <c r="U1086" t="s">
        <v>1019</v>
      </c>
      <c r="V1086">
        <v>362.92</v>
      </c>
      <c r="W1086">
        <v>2</v>
      </c>
      <c r="X1086" s="9">
        <f>Table1[[#This Row],[Discount]]</f>
        <v>0</v>
      </c>
      <c r="Y1086">
        <v>0</v>
      </c>
      <c r="Z1086">
        <v>105.24679999999995</v>
      </c>
    </row>
    <row r="1087" spans="1:26" ht="16" x14ac:dyDescent="0.2">
      <c r="A1087">
        <v>1086</v>
      </c>
      <c r="B1087" t="s">
        <v>3191</v>
      </c>
      <c r="C1087" s="1">
        <v>41335</v>
      </c>
      <c r="D1087">
        <f>YEAR(Table1[[#This Row],[Order Date]])</f>
        <v>2013</v>
      </c>
      <c r="E1087">
        <f>MONTH(Table1[[#This Row],[Order Date]])</f>
        <v>3</v>
      </c>
      <c r="F1087" t="str">
        <f>Table1[[#This Row],[Order Year]]&amp;"-"&amp;Table1[[#This Row],[Order Month]]</f>
        <v>2013-3</v>
      </c>
      <c r="G1087" s="5">
        <f>YEAR(Table1[[#This Row],[Order Date]])*100 + MONTH(Table1[[#This Row],[Order Date]])</f>
        <v>201303</v>
      </c>
      <c r="H1087" s="1">
        <v>41339</v>
      </c>
      <c r="I1087" t="s">
        <v>53</v>
      </c>
      <c r="J1087" t="s">
        <v>319</v>
      </c>
      <c r="K1087" t="s">
        <v>320</v>
      </c>
      <c r="L1087" t="s">
        <v>29</v>
      </c>
      <c r="M1087" t="s">
        <v>30</v>
      </c>
      <c r="N1087" t="s">
        <v>3192</v>
      </c>
      <c r="O1087" t="s">
        <v>270</v>
      </c>
      <c r="P1087">
        <v>10701</v>
      </c>
      <c r="Q1087" t="s">
        <v>151</v>
      </c>
      <c r="R1087" t="s">
        <v>3194</v>
      </c>
      <c r="S1087" t="s">
        <v>74</v>
      </c>
      <c r="T1087" t="s">
        <v>685</v>
      </c>
      <c r="U1087" t="s">
        <v>3195</v>
      </c>
      <c r="V1087">
        <v>4899.93</v>
      </c>
      <c r="W1087">
        <v>7</v>
      </c>
      <c r="X1087" s="9">
        <f>Table1[[#This Row],[Discount]]</f>
        <v>0</v>
      </c>
      <c r="Y1087">
        <v>0</v>
      </c>
      <c r="Z1087">
        <v>2400.9656999999997</v>
      </c>
    </row>
    <row r="1088" spans="1:26" ht="16" x14ac:dyDescent="0.2">
      <c r="A1088">
        <v>1087</v>
      </c>
      <c r="B1088" t="s">
        <v>3196</v>
      </c>
      <c r="C1088" s="1">
        <v>41499</v>
      </c>
      <c r="D1088">
        <f>YEAR(Table1[[#This Row],[Order Date]])</f>
        <v>2013</v>
      </c>
      <c r="E1088">
        <f>MONTH(Table1[[#This Row],[Order Date]])</f>
        <v>8</v>
      </c>
      <c r="F1088" t="str">
        <f>Table1[[#This Row],[Order Year]]&amp;"-"&amp;Table1[[#This Row],[Order Month]]</f>
        <v>2013-8</v>
      </c>
      <c r="G1088" s="5">
        <f>YEAR(Table1[[#This Row],[Order Date]])*100 + MONTH(Table1[[#This Row],[Order Date]])</f>
        <v>201308</v>
      </c>
      <c r="H1088" s="1">
        <v>41499</v>
      </c>
      <c r="I1088" t="s">
        <v>1293</v>
      </c>
      <c r="J1088" t="s">
        <v>457</v>
      </c>
      <c r="K1088" t="s">
        <v>458</v>
      </c>
      <c r="L1088" t="s">
        <v>29</v>
      </c>
      <c r="M1088" t="s">
        <v>30</v>
      </c>
      <c r="N1088" t="s">
        <v>1380</v>
      </c>
      <c r="O1088" t="s">
        <v>492</v>
      </c>
      <c r="P1088">
        <v>50315</v>
      </c>
      <c r="Q1088" t="s">
        <v>108</v>
      </c>
      <c r="R1088" t="s">
        <v>3197</v>
      </c>
      <c r="S1088" t="s">
        <v>49</v>
      </c>
      <c r="T1088" t="s">
        <v>93</v>
      </c>
      <c r="U1088" t="s">
        <v>3198</v>
      </c>
      <c r="V1088">
        <v>6.48</v>
      </c>
      <c r="W1088">
        <v>1</v>
      </c>
      <c r="X1088" s="9">
        <f>Table1[[#This Row],[Discount]]</f>
        <v>0</v>
      </c>
      <c r="Y1088">
        <v>0</v>
      </c>
      <c r="Z1088">
        <v>3.1104000000000003</v>
      </c>
    </row>
    <row r="1089" spans="1:26" ht="16" x14ac:dyDescent="0.2">
      <c r="A1089">
        <v>1088</v>
      </c>
      <c r="B1089" t="s">
        <v>3199</v>
      </c>
      <c r="C1089" s="1">
        <v>41502</v>
      </c>
      <c r="D1089">
        <f>YEAR(Table1[[#This Row],[Order Date]])</f>
        <v>2013</v>
      </c>
      <c r="E1089">
        <f>MONTH(Table1[[#This Row],[Order Date]])</f>
        <v>8</v>
      </c>
      <c r="F1089" t="str">
        <f>Table1[[#This Row],[Order Year]]&amp;"-"&amp;Table1[[#This Row],[Order Month]]</f>
        <v>2013-8</v>
      </c>
      <c r="G1089" s="5">
        <f>YEAR(Table1[[#This Row],[Order Date]])*100 + MONTH(Table1[[#This Row],[Order Date]])</f>
        <v>201308</v>
      </c>
      <c r="H1089" s="1">
        <v>41507</v>
      </c>
      <c r="I1089" t="s">
        <v>26</v>
      </c>
      <c r="J1089" t="s">
        <v>3200</v>
      </c>
      <c r="K1089" t="s">
        <v>3201</v>
      </c>
      <c r="L1089" t="s">
        <v>44</v>
      </c>
      <c r="M1089" t="s">
        <v>30</v>
      </c>
      <c r="N1089" t="s">
        <v>3202</v>
      </c>
      <c r="O1089" t="s">
        <v>46</v>
      </c>
      <c r="P1089">
        <v>94601</v>
      </c>
      <c r="Q1089" t="s">
        <v>47</v>
      </c>
      <c r="R1089" t="s">
        <v>742</v>
      </c>
      <c r="S1089" t="s">
        <v>74</v>
      </c>
      <c r="T1089" t="s">
        <v>75</v>
      </c>
      <c r="U1089" t="s">
        <v>743</v>
      </c>
      <c r="V1089">
        <v>71.975999999999999</v>
      </c>
      <c r="W1089">
        <v>3</v>
      </c>
      <c r="X1089" s="9">
        <f>Table1[[#This Row],[Discount]]</f>
        <v>0.2</v>
      </c>
      <c r="Y1089">
        <v>0.2</v>
      </c>
      <c r="Z1089">
        <v>7.1976000000000049</v>
      </c>
    </row>
    <row r="1090" spans="1:26" ht="16" x14ac:dyDescent="0.2">
      <c r="A1090">
        <v>1089</v>
      </c>
      <c r="B1090" t="s">
        <v>3199</v>
      </c>
      <c r="C1090" s="1">
        <v>41502</v>
      </c>
      <c r="D1090">
        <f>YEAR(Table1[[#This Row],[Order Date]])</f>
        <v>2013</v>
      </c>
      <c r="E1090">
        <f>MONTH(Table1[[#This Row],[Order Date]])</f>
        <v>8</v>
      </c>
      <c r="F1090" t="str">
        <f>Table1[[#This Row],[Order Year]]&amp;"-"&amp;Table1[[#This Row],[Order Month]]</f>
        <v>2013-8</v>
      </c>
      <c r="G1090" s="5">
        <f>YEAR(Table1[[#This Row],[Order Date]])*100 + MONTH(Table1[[#This Row],[Order Date]])</f>
        <v>201308</v>
      </c>
      <c r="H1090" s="1">
        <v>41507</v>
      </c>
      <c r="I1090" t="s">
        <v>26</v>
      </c>
      <c r="J1090" t="s">
        <v>3200</v>
      </c>
      <c r="K1090" t="s">
        <v>3201</v>
      </c>
      <c r="L1090" t="s">
        <v>44</v>
      </c>
      <c r="M1090" t="s">
        <v>30</v>
      </c>
      <c r="N1090" t="s">
        <v>3202</v>
      </c>
      <c r="O1090" t="s">
        <v>46</v>
      </c>
      <c r="P1090">
        <v>94601</v>
      </c>
      <c r="Q1090" t="s">
        <v>47</v>
      </c>
      <c r="R1090" t="s">
        <v>3203</v>
      </c>
      <c r="S1090" t="s">
        <v>49</v>
      </c>
      <c r="T1090" t="s">
        <v>50</v>
      </c>
      <c r="U1090" t="s">
        <v>3204</v>
      </c>
      <c r="V1090">
        <v>3.15</v>
      </c>
      <c r="W1090">
        <v>1</v>
      </c>
      <c r="X1090" s="9">
        <f>Table1[[#This Row],[Discount]]</f>
        <v>0</v>
      </c>
      <c r="Y1090">
        <v>0</v>
      </c>
      <c r="Z1090">
        <v>1.512</v>
      </c>
    </row>
    <row r="1091" spans="1:26" ht="16" x14ac:dyDescent="0.2">
      <c r="A1091">
        <v>1090</v>
      </c>
      <c r="B1091" t="s">
        <v>3205</v>
      </c>
      <c r="C1091" s="1">
        <v>41795</v>
      </c>
      <c r="D1091">
        <f>YEAR(Table1[[#This Row],[Order Date]])</f>
        <v>2014</v>
      </c>
      <c r="E1091">
        <f>MONTH(Table1[[#This Row],[Order Date]])</f>
        <v>6</v>
      </c>
      <c r="F1091" t="str">
        <f>Table1[[#This Row],[Order Year]]&amp;"-"&amp;Table1[[#This Row],[Order Month]]</f>
        <v>2014-6</v>
      </c>
      <c r="G1091" s="5">
        <f>YEAR(Table1[[#This Row],[Order Date]])*100 + MONTH(Table1[[#This Row],[Order Date]])</f>
        <v>201406</v>
      </c>
      <c r="H1091" s="1">
        <v>41801</v>
      </c>
      <c r="I1091" t="s">
        <v>53</v>
      </c>
      <c r="J1091" t="s">
        <v>2911</v>
      </c>
      <c r="K1091" t="s">
        <v>2912</v>
      </c>
      <c r="L1091" t="s">
        <v>44</v>
      </c>
      <c r="M1091" t="s">
        <v>30</v>
      </c>
      <c r="N1091" t="s">
        <v>738</v>
      </c>
      <c r="O1091" t="s">
        <v>91</v>
      </c>
      <c r="P1091">
        <v>28110</v>
      </c>
      <c r="Q1091" t="s">
        <v>33</v>
      </c>
      <c r="R1091" t="s">
        <v>1189</v>
      </c>
      <c r="S1091" t="s">
        <v>35</v>
      </c>
      <c r="T1091" t="s">
        <v>68</v>
      </c>
      <c r="U1091" t="s">
        <v>1190</v>
      </c>
      <c r="V1091">
        <v>31.983999999999998</v>
      </c>
      <c r="W1091">
        <v>2</v>
      </c>
      <c r="X1091" s="9">
        <f>Table1[[#This Row],[Discount]]</f>
        <v>0.2</v>
      </c>
      <c r="Y1091">
        <v>0.2</v>
      </c>
      <c r="Z1091">
        <v>1.9989999999999979</v>
      </c>
    </row>
    <row r="1092" spans="1:26" ht="16" x14ac:dyDescent="0.2">
      <c r="A1092">
        <v>1091</v>
      </c>
      <c r="B1092" t="s">
        <v>3205</v>
      </c>
      <c r="C1092" s="1">
        <v>41795</v>
      </c>
      <c r="D1092">
        <f>YEAR(Table1[[#This Row],[Order Date]])</f>
        <v>2014</v>
      </c>
      <c r="E1092">
        <f>MONTH(Table1[[#This Row],[Order Date]])</f>
        <v>6</v>
      </c>
      <c r="F1092" t="str">
        <f>Table1[[#This Row],[Order Year]]&amp;"-"&amp;Table1[[#This Row],[Order Month]]</f>
        <v>2014-6</v>
      </c>
      <c r="G1092" s="5">
        <f>YEAR(Table1[[#This Row],[Order Date]])*100 + MONTH(Table1[[#This Row],[Order Date]])</f>
        <v>201406</v>
      </c>
      <c r="H1092" s="1">
        <v>41801</v>
      </c>
      <c r="I1092" t="s">
        <v>53</v>
      </c>
      <c r="J1092" t="s">
        <v>2911</v>
      </c>
      <c r="K1092" t="s">
        <v>2912</v>
      </c>
      <c r="L1092" t="s">
        <v>44</v>
      </c>
      <c r="M1092" t="s">
        <v>30</v>
      </c>
      <c r="N1092" t="s">
        <v>738</v>
      </c>
      <c r="O1092" t="s">
        <v>91</v>
      </c>
      <c r="P1092">
        <v>28110</v>
      </c>
      <c r="Q1092" t="s">
        <v>33</v>
      </c>
      <c r="R1092" t="s">
        <v>3206</v>
      </c>
      <c r="S1092" t="s">
        <v>74</v>
      </c>
      <c r="T1092" t="s">
        <v>75</v>
      </c>
      <c r="U1092" t="s">
        <v>3207</v>
      </c>
      <c r="V1092">
        <v>71.984000000000009</v>
      </c>
      <c r="W1092">
        <v>2</v>
      </c>
      <c r="X1092" s="9">
        <f>Table1[[#This Row],[Discount]]</f>
        <v>0.2</v>
      </c>
      <c r="Y1092">
        <v>0.2</v>
      </c>
      <c r="Z1092">
        <v>25.194399999999995</v>
      </c>
    </row>
    <row r="1093" spans="1:26" ht="16" x14ac:dyDescent="0.2">
      <c r="A1093">
        <v>1092</v>
      </c>
      <c r="B1093" t="s">
        <v>3208</v>
      </c>
      <c r="C1093" s="1">
        <v>41249</v>
      </c>
      <c r="D1093">
        <f>YEAR(Table1[[#This Row],[Order Date]])</f>
        <v>2012</v>
      </c>
      <c r="E1093">
        <f>MONTH(Table1[[#This Row],[Order Date]])</f>
        <v>12</v>
      </c>
      <c r="F1093" t="str">
        <f>Table1[[#This Row],[Order Year]]&amp;"-"&amp;Table1[[#This Row],[Order Month]]</f>
        <v>2012-12</v>
      </c>
      <c r="G1093" s="5">
        <f>YEAR(Table1[[#This Row],[Order Date]])*100 + MONTH(Table1[[#This Row],[Order Date]])</f>
        <v>201212</v>
      </c>
      <c r="H1093" s="1">
        <v>41256</v>
      </c>
      <c r="I1093" t="s">
        <v>53</v>
      </c>
      <c r="J1093" t="s">
        <v>2238</v>
      </c>
      <c r="K1093" t="s">
        <v>2239</v>
      </c>
      <c r="L1093" t="s">
        <v>29</v>
      </c>
      <c r="M1093" t="s">
        <v>30</v>
      </c>
      <c r="N1093" t="s">
        <v>950</v>
      </c>
      <c r="O1093" t="s">
        <v>46</v>
      </c>
      <c r="P1093">
        <v>92105</v>
      </c>
      <c r="Q1093" t="s">
        <v>47</v>
      </c>
      <c r="R1093" t="s">
        <v>3209</v>
      </c>
      <c r="S1093" t="s">
        <v>49</v>
      </c>
      <c r="T1093" t="s">
        <v>71</v>
      </c>
      <c r="U1093" t="s">
        <v>3210</v>
      </c>
      <c r="V1093">
        <v>120.14999999999999</v>
      </c>
      <c r="W1093">
        <v>9</v>
      </c>
      <c r="X1093" s="9">
        <f>Table1[[#This Row],[Discount]]</f>
        <v>0</v>
      </c>
      <c r="Y1093">
        <v>0</v>
      </c>
      <c r="Z1093">
        <v>33.641999999999996</v>
      </c>
    </row>
    <row r="1094" spans="1:26" ht="16" x14ac:dyDescent="0.2">
      <c r="A1094">
        <v>1093</v>
      </c>
      <c r="B1094" t="s">
        <v>3208</v>
      </c>
      <c r="C1094" s="1">
        <v>41249</v>
      </c>
      <c r="D1094">
        <f>YEAR(Table1[[#This Row],[Order Date]])</f>
        <v>2012</v>
      </c>
      <c r="E1094">
        <f>MONTH(Table1[[#This Row],[Order Date]])</f>
        <v>12</v>
      </c>
      <c r="F1094" t="str">
        <f>Table1[[#This Row],[Order Year]]&amp;"-"&amp;Table1[[#This Row],[Order Month]]</f>
        <v>2012-12</v>
      </c>
      <c r="G1094" s="5">
        <f>YEAR(Table1[[#This Row],[Order Date]])*100 + MONTH(Table1[[#This Row],[Order Date]])</f>
        <v>201212</v>
      </c>
      <c r="H1094" s="1">
        <v>41256</v>
      </c>
      <c r="I1094" t="s">
        <v>53</v>
      </c>
      <c r="J1094" t="s">
        <v>2238</v>
      </c>
      <c r="K1094" t="s">
        <v>2239</v>
      </c>
      <c r="L1094" t="s">
        <v>29</v>
      </c>
      <c r="M1094" t="s">
        <v>30</v>
      </c>
      <c r="N1094" t="s">
        <v>950</v>
      </c>
      <c r="O1094" t="s">
        <v>46</v>
      </c>
      <c r="P1094">
        <v>92105</v>
      </c>
      <c r="Q1094" t="s">
        <v>47</v>
      </c>
      <c r="R1094" t="s">
        <v>3211</v>
      </c>
      <c r="S1094" t="s">
        <v>74</v>
      </c>
      <c r="T1094" t="s">
        <v>75</v>
      </c>
      <c r="U1094" t="s">
        <v>3212</v>
      </c>
      <c r="V1094">
        <v>219.18400000000003</v>
      </c>
      <c r="W1094">
        <v>2</v>
      </c>
      <c r="X1094" s="9">
        <f>Table1[[#This Row],[Discount]]</f>
        <v>0.2</v>
      </c>
      <c r="Y1094">
        <v>0.2</v>
      </c>
      <c r="Z1094">
        <v>19.178600000000003</v>
      </c>
    </row>
    <row r="1095" spans="1:26" ht="16" x14ac:dyDescent="0.2">
      <c r="A1095">
        <v>1094</v>
      </c>
      <c r="B1095" t="s">
        <v>3213</v>
      </c>
      <c r="C1095" s="1">
        <v>41270</v>
      </c>
      <c r="D1095">
        <f>YEAR(Table1[[#This Row],[Order Date]])</f>
        <v>2012</v>
      </c>
      <c r="E1095">
        <f>MONTH(Table1[[#This Row],[Order Date]])</f>
        <v>12</v>
      </c>
      <c r="F1095" t="str">
        <f>Table1[[#This Row],[Order Year]]&amp;"-"&amp;Table1[[#This Row],[Order Month]]</f>
        <v>2012-12</v>
      </c>
      <c r="G1095" s="5">
        <f>YEAR(Table1[[#This Row],[Order Date]])*100 + MONTH(Table1[[#This Row],[Order Date]])</f>
        <v>201212</v>
      </c>
      <c r="H1095" s="1">
        <v>41274</v>
      </c>
      <c r="I1095" t="s">
        <v>53</v>
      </c>
      <c r="J1095" t="s">
        <v>3214</v>
      </c>
      <c r="K1095" t="s">
        <v>3215</v>
      </c>
      <c r="L1095" t="s">
        <v>105</v>
      </c>
      <c r="M1095" t="s">
        <v>30</v>
      </c>
      <c r="N1095" t="s">
        <v>3216</v>
      </c>
      <c r="O1095" t="s">
        <v>2738</v>
      </c>
      <c r="P1095">
        <v>20735</v>
      </c>
      <c r="Q1095" t="s">
        <v>151</v>
      </c>
      <c r="R1095" t="s">
        <v>3217</v>
      </c>
      <c r="S1095" t="s">
        <v>49</v>
      </c>
      <c r="T1095" t="s">
        <v>93</v>
      </c>
      <c r="U1095" t="s">
        <v>3218</v>
      </c>
      <c r="V1095">
        <v>28.900000000000002</v>
      </c>
      <c r="W1095">
        <v>5</v>
      </c>
      <c r="X1095" s="9">
        <f>Table1[[#This Row],[Discount]]</f>
        <v>0</v>
      </c>
      <c r="Y1095">
        <v>0</v>
      </c>
      <c r="Z1095">
        <v>14.161000000000001</v>
      </c>
    </row>
    <row r="1096" spans="1:26" ht="16" x14ac:dyDescent="0.2">
      <c r="A1096">
        <v>1095</v>
      </c>
      <c r="B1096" t="s">
        <v>3213</v>
      </c>
      <c r="C1096" s="1">
        <v>41270</v>
      </c>
      <c r="D1096">
        <f>YEAR(Table1[[#This Row],[Order Date]])</f>
        <v>2012</v>
      </c>
      <c r="E1096">
        <f>MONTH(Table1[[#This Row],[Order Date]])</f>
        <v>12</v>
      </c>
      <c r="F1096" t="str">
        <f>Table1[[#This Row],[Order Year]]&amp;"-"&amp;Table1[[#This Row],[Order Month]]</f>
        <v>2012-12</v>
      </c>
      <c r="G1096" s="5">
        <f>YEAR(Table1[[#This Row],[Order Date]])*100 + MONTH(Table1[[#This Row],[Order Date]])</f>
        <v>201212</v>
      </c>
      <c r="H1096" s="1">
        <v>41274</v>
      </c>
      <c r="I1096" t="s">
        <v>53</v>
      </c>
      <c r="J1096" t="s">
        <v>3214</v>
      </c>
      <c r="K1096" t="s">
        <v>3215</v>
      </c>
      <c r="L1096" t="s">
        <v>105</v>
      </c>
      <c r="M1096" t="s">
        <v>30</v>
      </c>
      <c r="N1096" t="s">
        <v>3216</v>
      </c>
      <c r="O1096" t="s">
        <v>2738</v>
      </c>
      <c r="P1096">
        <v>20735</v>
      </c>
      <c r="Q1096" t="s">
        <v>151</v>
      </c>
      <c r="R1096" t="s">
        <v>693</v>
      </c>
      <c r="S1096" t="s">
        <v>49</v>
      </c>
      <c r="T1096" t="s">
        <v>81</v>
      </c>
      <c r="U1096" t="s">
        <v>694</v>
      </c>
      <c r="V1096">
        <v>355.96</v>
      </c>
      <c r="W1096">
        <v>2</v>
      </c>
      <c r="X1096" s="9">
        <f>Table1[[#This Row],[Discount]]</f>
        <v>0</v>
      </c>
      <c r="Y1096">
        <v>0</v>
      </c>
      <c r="Z1096">
        <v>103.22839999999997</v>
      </c>
    </row>
    <row r="1097" spans="1:26" ht="16" x14ac:dyDescent="0.2">
      <c r="A1097">
        <v>1096</v>
      </c>
      <c r="B1097" t="s">
        <v>3219</v>
      </c>
      <c r="C1097" s="1">
        <v>41661</v>
      </c>
      <c r="D1097">
        <f>YEAR(Table1[[#This Row],[Order Date]])</f>
        <v>2014</v>
      </c>
      <c r="E1097">
        <f>MONTH(Table1[[#This Row],[Order Date]])</f>
        <v>1</v>
      </c>
      <c r="F1097" t="str">
        <f>Table1[[#This Row],[Order Year]]&amp;"-"&amp;Table1[[#This Row],[Order Month]]</f>
        <v>2014-1</v>
      </c>
      <c r="G1097" s="5">
        <f>YEAR(Table1[[#This Row],[Order Date]])*100 + MONTH(Table1[[#This Row],[Order Date]])</f>
        <v>201401</v>
      </c>
      <c r="H1097" s="1">
        <v>41666</v>
      </c>
      <c r="I1097" t="s">
        <v>53</v>
      </c>
      <c r="J1097" t="s">
        <v>3220</v>
      </c>
      <c r="K1097" t="s">
        <v>3221</v>
      </c>
      <c r="L1097" t="s">
        <v>105</v>
      </c>
      <c r="M1097" t="s">
        <v>30</v>
      </c>
      <c r="N1097" t="s">
        <v>470</v>
      </c>
      <c r="O1097" t="s">
        <v>91</v>
      </c>
      <c r="P1097">
        <v>28205</v>
      </c>
      <c r="Q1097" t="s">
        <v>33</v>
      </c>
      <c r="R1097" t="s">
        <v>3222</v>
      </c>
      <c r="S1097" t="s">
        <v>49</v>
      </c>
      <c r="T1097" t="s">
        <v>62</v>
      </c>
      <c r="U1097" t="s">
        <v>3223</v>
      </c>
      <c r="V1097">
        <v>348.20799999999997</v>
      </c>
      <c r="W1097">
        <v>7</v>
      </c>
      <c r="X1097" s="9">
        <f>Table1[[#This Row],[Discount]]</f>
        <v>0.2</v>
      </c>
      <c r="Y1097">
        <v>0.2</v>
      </c>
      <c r="Z1097">
        <v>30.468200000000024</v>
      </c>
    </row>
    <row r="1098" spans="1:26" ht="16" x14ac:dyDescent="0.2">
      <c r="A1098">
        <v>1097</v>
      </c>
      <c r="B1098" t="s">
        <v>3219</v>
      </c>
      <c r="C1098" s="1">
        <v>41661</v>
      </c>
      <c r="D1098">
        <f>YEAR(Table1[[#This Row],[Order Date]])</f>
        <v>2014</v>
      </c>
      <c r="E1098">
        <f>MONTH(Table1[[#This Row],[Order Date]])</f>
        <v>1</v>
      </c>
      <c r="F1098" t="str">
        <f>Table1[[#This Row],[Order Year]]&amp;"-"&amp;Table1[[#This Row],[Order Month]]</f>
        <v>2014-1</v>
      </c>
      <c r="G1098" s="5">
        <f>YEAR(Table1[[#This Row],[Order Date]])*100 + MONTH(Table1[[#This Row],[Order Date]])</f>
        <v>201401</v>
      </c>
      <c r="H1098" s="1">
        <v>41666</v>
      </c>
      <c r="I1098" t="s">
        <v>53</v>
      </c>
      <c r="J1098" t="s">
        <v>3220</v>
      </c>
      <c r="K1098" t="s">
        <v>3221</v>
      </c>
      <c r="L1098" t="s">
        <v>105</v>
      </c>
      <c r="M1098" t="s">
        <v>30</v>
      </c>
      <c r="N1098" t="s">
        <v>470</v>
      </c>
      <c r="O1098" t="s">
        <v>91</v>
      </c>
      <c r="P1098">
        <v>28205</v>
      </c>
      <c r="Q1098" t="s">
        <v>33</v>
      </c>
      <c r="R1098" t="s">
        <v>3224</v>
      </c>
      <c r="S1098" t="s">
        <v>49</v>
      </c>
      <c r="T1098" t="s">
        <v>78</v>
      </c>
      <c r="U1098" t="s">
        <v>3225</v>
      </c>
      <c r="V1098">
        <v>35.783999999999999</v>
      </c>
      <c r="W1098">
        <v>7</v>
      </c>
      <c r="X1098" s="9">
        <f>Table1[[#This Row],[Discount]]</f>
        <v>0.7</v>
      </c>
      <c r="Y1098">
        <v>0.7</v>
      </c>
      <c r="Z1098">
        <v>-28.627200000000009</v>
      </c>
    </row>
    <row r="1099" spans="1:26" ht="16" x14ac:dyDescent="0.2">
      <c r="A1099">
        <v>1098</v>
      </c>
      <c r="B1099" t="s">
        <v>3226</v>
      </c>
      <c r="C1099" s="1">
        <v>40719</v>
      </c>
      <c r="D1099">
        <f>YEAR(Table1[[#This Row],[Order Date]])</f>
        <v>2011</v>
      </c>
      <c r="E1099">
        <f>MONTH(Table1[[#This Row],[Order Date]])</f>
        <v>6</v>
      </c>
      <c r="F1099" t="str">
        <f>Table1[[#This Row],[Order Year]]&amp;"-"&amp;Table1[[#This Row],[Order Month]]</f>
        <v>2011-6</v>
      </c>
      <c r="G1099" s="5">
        <f>YEAR(Table1[[#This Row],[Order Date]])*100 + MONTH(Table1[[#This Row],[Order Date]])</f>
        <v>201106</v>
      </c>
      <c r="H1099" s="1">
        <v>40722</v>
      </c>
      <c r="I1099" t="s">
        <v>191</v>
      </c>
      <c r="J1099" t="s">
        <v>3097</v>
      </c>
      <c r="K1099" t="s">
        <v>3098</v>
      </c>
      <c r="L1099" t="s">
        <v>44</v>
      </c>
      <c r="M1099" t="s">
        <v>30</v>
      </c>
      <c r="N1099" t="s">
        <v>45</v>
      </c>
      <c r="O1099" t="s">
        <v>46</v>
      </c>
      <c r="P1099">
        <v>90049</v>
      </c>
      <c r="Q1099" t="s">
        <v>47</v>
      </c>
      <c r="R1099" t="s">
        <v>3227</v>
      </c>
      <c r="S1099" t="s">
        <v>35</v>
      </c>
      <c r="T1099" t="s">
        <v>59</v>
      </c>
      <c r="U1099" t="s">
        <v>3228</v>
      </c>
      <c r="V1099">
        <v>447.84</v>
      </c>
      <c r="W1099">
        <v>5</v>
      </c>
      <c r="X1099" s="9">
        <f>Table1[[#This Row],[Discount]]</f>
        <v>0.2</v>
      </c>
      <c r="Y1099">
        <v>0.2</v>
      </c>
      <c r="Z1099">
        <v>11.19599999999997</v>
      </c>
    </row>
    <row r="1100" spans="1:26" ht="16" x14ac:dyDescent="0.2">
      <c r="A1100">
        <v>1099</v>
      </c>
      <c r="B1100" t="s">
        <v>3229</v>
      </c>
      <c r="C1100" s="1">
        <v>41440</v>
      </c>
      <c r="D1100">
        <f>YEAR(Table1[[#This Row],[Order Date]])</f>
        <v>2013</v>
      </c>
      <c r="E1100">
        <f>MONTH(Table1[[#This Row],[Order Date]])</f>
        <v>6</v>
      </c>
      <c r="F1100" t="str">
        <f>Table1[[#This Row],[Order Year]]&amp;"-"&amp;Table1[[#This Row],[Order Month]]</f>
        <v>2013-6</v>
      </c>
      <c r="G1100" s="5">
        <f>YEAR(Table1[[#This Row],[Order Date]])*100 + MONTH(Table1[[#This Row],[Order Date]])</f>
        <v>201306</v>
      </c>
      <c r="H1100" s="1">
        <v>41443</v>
      </c>
      <c r="I1100" t="s">
        <v>191</v>
      </c>
      <c r="J1100" t="s">
        <v>3230</v>
      </c>
      <c r="K1100" t="s">
        <v>3231</v>
      </c>
      <c r="L1100" t="s">
        <v>105</v>
      </c>
      <c r="M1100" t="s">
        <v>30</v>
      </c>
      <c r="N1100" t="s">
        <v>130</v>
      </c>
      <c r="O1100" t="s">
        <v>46</v>
      </c>
      <c r="P1100">
        <v>94122</v>
      </c>
      <c r="Q1100" t="s">
        <v>47</v>
      </c>
      <c r="R1100" t="s">
        <v>3232</v>
      </c>
      <c r="S1100" t="s">
        <v>49</v>
      </c>
      <c r="T1100" t="s">
        <v>71</v>
      </c>
      <c r="U1100" t="s">
        <v>3233</v>
      </c>
      <c r="V1100">
        <v>7.04</v>
      </c>
      <c r="W1100">
        <v>4</v>
      </c>
      <c r="X1100" s="9">
        <f>Table1[[#This Row],[Discount]]</f>
        <v>0</v>
      </c>
      <c r="Y1100">
        <v>0</v>
      </c>
      <c r="Z1100">
        <v>2.0415999999999999</v>
      </c>
    </row>
    <row r="1101" spans="1:26" ht="16" x14ac:dyDescent="0.2">
      <c r="A1101">
        <v>1100</v>
      </c>
      <c r="B1101" t="s">
        <v>3229</v>
      </c>
      <c r="C1101" s="1">
        <v>41440</v>
      </c>
      <c r="D1101">
        <f>YEAR(Table1[[#This Row],[Order Date]])</f>
        <v>2013</v>
      </c>
      <c r="E1101">
        <f>MONTH(Table1[[#This Row],[Order Date]])</f>
        <v>6</v>
      </c>
      <c r="F1101" t="str">
        <f>Table1[[#This Row],[Order Year]]&amp;"-"&amp;Table1[[#This Row],[Order Month]]</f>
        <v>2013-6</v>
      </c>
      <c r="G1101" s="5">
        <f>YEAR(Table1[[#This Row],[Order Date]])*100 + MONTH(Table1[[#This Row],[Order Date]])</f>
        <v>201306</v>
      </c>
      <c r="H1101" s="1">
        <v>41443</v>
      </c>
      <c r="I1101" t="s">
        <v>191</v>
      </c>
      <c r="J1101" t="s">
        <v>3230</v>
      </c>
      <c r="K1101" t="s">
        <v>3231</v>
      </c>
      <c r="L1101" t="s">
        <v>105</v>
      </c>
      <c r="M1101" t="s">
        <v>30</v>
      </c>
      <c r="N1101" t="s">
        <v>130</v>
      </c>
      <c r="O1101" t="s">
        <v>46</v>
      </c>
      <c r="P1101">
        <v>94122</v>
      </c>
      <c r="Q1101" t="s">
        <v>47</v>
      </c>
      <c r="R1101" t="s">
        <v>1558</v>
      </c>
      <c r="S1101" t="s">
        <v>35</v>
      </c>
      <c r="T1101" t="s">
        <v>68</v>
      </c>
      <c r="U1101" t="s">
        <v>1559</v>
      </c>
      <c r="V1101">
        <v>8.73</v>
      </c>
      <c r="W1101">
        <v>3</v>
      </c>
      <c r="X1101" s="9">
        <f>Table1[[#This Row],[Discount]]</f>
        <v>0</v>
      </c>
      <c r="Y1101">
        <v>0</v>
      </c>
      <c r="Z1101">
        <v>4.1030999999999995</v>
      </c>
    </row>
    <row r="1102" spans="1:26" ht="16" x14ac:dyDescent="0.2">
      <c r="A1102">
        <v>1101</v>
      </c>
      <c r="B1102" t="s">
        <v>3229</v>
      </c>
      <c r="C1102" s="1">
        <v>41440</v>
      </c>
      <c r="D1102">
        <f>YEAR(Table1[[#This Row],[Order Date]])</f>
        <v>2013</v>
      </c>
      <c r="E1102">
        <f>MONTH(Table1[[#This Row],[Order Date]])</f>
        <v>6</v>
      </c>
      <c r="F1102" t="str">
        <f>Table1[[#This Row],[Order Year]]&amp;"-"&amp;Table1[[#This Row],[Order Month]]</f>
        <v>2013-6</v>
      </c>
      <c r="G1102" s="5">
        <f>YEAR(Table1[[#This Row],[Order Date]])*100 + MONTH(Table1[[#This Row],[Order Date]])</f>
        <v>201306</v>
      </c>
      <c r="H1102" s="1">
        <v>41443</v>
      </c>
      <c r="I1102" t="s">
        <v>191</v>
      </c>
      <c r="J1102" t="s">
        <v>3230</v>
      </c>
      <c r="K1102" t="s">
        <v>3231</v>
      </c>
      <c r="L1102" t="s">
        <v>105</v>
      </c>
      <c r="M1102" t="s">
        <v>30</v>
      </c>
      <c r="N1102" t="s">
        <v>130</v>
      </c>
      <c r="O1102" t="s">
        <v>46</v>
      </c>
      <c r="P1102">
        <v>94122</v>
      </c>
      <c r="Q1102" t="s">
        <v>47</v>
      </c>
      <c r="R1102" t="s">
        <v>3234</v>
      </c>
      <c r="S1102" t="s">
        <v>74</v>
      </c>
      <c r="T1102" t="s">
        <v>164</v>
      </c>
      <c r="U1102" t="s">
        <v>3235</v>
      </c>
      <c r="V1102">
        <v>29.29</v>
      </c>
      <c r="W1102">
        <v>1</v>
      </c>
      <c r="X1102" s="9">
        <f>Table1[[#This Row],[Discount]]</f>
        <v>0</v>
      </c>
      <c r="Y1102">
        <v>0</v>
      </c>
      <c r="Z1102">
        <v>9.6656999999999975</v>
      </c>
    </row>
    <row r="1103" spans="1:26" ht="16" x14ac:dyDescent="0.2">
      <c r="A1103">
        <v>1102</v>
      </c>
      <c r="B1103" t="s">
        <v>3229</v>
      </c>
      <c r="C1103" s="1">
        <v>41440</v>
      </c>
      <c r="D1103">
        <f>YEAR(Table1[[#This Row],[Order Date]])</f>
        <v>2013</v>
      </c>
      <c r="E1103">
        <f>MONTH(Table1[[#This Row],[Order Date]])</f>
        <v>6</v>
      </c>
      <c r="F1103" t="str">
        <f>Table1[[#This Row],[Order Year]]&amp;"-"&amp;Table1[[#This Row],[Order Month]]</f>
        <v>2013-6</v>
      </c>
      <c r="G1103" s="5">
        <f>YEAR(Table1[[#This Row],[Order Date]])*100 + MONTH(Table1[[#This Row],[Order Date]])</f>
        <v>201306</v>
      </c>
      <c r="H1103" s="1">
        <v>41443</v>
      </c>
      <c r="I1103" t="s">
        <v>191</v>
      </c>
      <c r="J1103" t="s">
        <v>3230</v>
      </c>
      <c r="K1103" t="s">
        <v>3231</v>
      </c>
      <c r="L1103" t="s">
        <v>105</v>
      </c>
      <c r="M1103" t="s">
        <v>30</v>
      </c>
      <c r="N1103" t="s">
        <v>130</v>
      </c>
      <c r="O1103" t="s">
        <v>46</v>
      </c>
      <c r="P1103">
        <v>94122</v>
      </c>
      <c r="Q1103" t="s">
        <v>47</v>
      </c>
      <c r="R1103" t="s">
        <v>3236</v>
      </c>
      <c r="S1103" t="s">
        <v>49</v>
      </c>
      <c r="T1103" t="s">
        <v>71</v>
      </c>
      <c r="U1103" t="s">
        <v>3237</v>
      </c>
      <c r="V1103">
        <v>8.64</v>
      </c>
      <c r="W1103">
        <v>3</v>
      </c>
      <c r="X1103" s="9">
        <f>Table1[[#This Row],[Discount]]</f>
        <v>0</v>
      </c>
      <c r="Y1103">
        <v>0</v>
      </c>
      <c r="Z1103">
        <v>2.5055999999999998</v>
      </c>
    </row>
    <row r="1104" spans="1:26" ht="16" x14ac:dyDescent="0.2">
      <c r="A1104">
        <v>1103</v>
      </c>
      <c r="B1104" t="s">
        <v>3238</v>
      </c>
      <c r="C1104" s="1">
        <v>41751</v>
      </c>
      <c r="D1104">
        <f>YEAR(Table1[[#This Row],[Order Date]])</f>
        <v>2014</v>
      </c>
      <c r="E1104">
        <f>MONTH(Table1[[#This Row],[Order Date]])</f>
        <v>4</v>
      </c>
      <c r="F1104" t="str">
        <f>Table1[[#This Row],[Order Year]]&amp;"-"&amp;Table1[[#This Row],[Order Month]]</f>
        <v>2014-4</v>
      </c>
      <c r="G1104" s="5">
        <f>YEAR(Table1[[#This Row],[Order Date]])*100 + MONTH(Table1[[#This Row],[Order Date]])</f>
        <v>201404</v>
      </c>
      <c r="H1104" s="1">
        <v>41757</v>
      </c>
      <c r="I1104" t="s">
        <v>53</v>
      </c>
      <c r="J1104" t="s">
        <v>2181</v>
      </c>
      <c r="K1104" t="s">
        <v>2182</v>
      </c>
      <c r="L1104" t="s">
        <v>29</v>
      </c>
      <c r="M1104" t="s">
        <v>30</v>
      </c>
      <c r="N1104" t="s">
        <v>187</v>
      </c>
      <c r="O1104" t="s">
        <v>107</v>
      </c>
      <c r="P1104">
        <v>77041</v>
      </c>
      <c r="Q1104" t="s">
        <v>108</v>
      </c>
      <c r="R1104" t="s">
        <v>1221</v>
      </c>
      <c r="S1104" t="s">
        <v>49</v>
      </c>
      <c r="T1104" t="s">
        <v>78</v>
      </c>
      <c r="U1104" t="s">
        <v>1222</v>
      </c>
      <c r="V1104">
        <v>2.6939999999999995</v>
      </c>
      <c r="W1104">
        <v>3</v>
      </c>
      <c r="X1104" s="9">
        <f>Table1[[#This Row],[Discount]]</f>
        <v>0.8</v>
      </c>
      <c r="Y1104">
        <v>0.8</v>
      </c>
      <c r="Z1104">
        <v>-4.7145000000000028</v>
      </c>
    </row>
    <row r="1105" spans="1:26" ht="16" x14ac:dyDescent="0.2">
      <c r="A1105">
        <v>1104</v>
      </c>
      <c r="B1105" t="s">
        <v>3238</v>
      </c>
      <c r="C1105" s="1">
        <v>41751</v>
      </c>
      <c r="D1105">
        <f>YEAR(Table1[[#This Row],[Order Date]])</f>
        <v>2014</v>
      </c>
      <c r="E1105">
        <f>MONTH(Table1[[#This Row],[Order Date]])</f>
        <v>4</v>
      </c>
      <c r="F1105" t="str">
        <f>Table1[[#This Row],[Order Year]]&amp;"-"&amp;Table1[[#This Row],[Order Month]]</f>
        <v>2014-4</v>
      </c>
      <c r="G1105" s="5">
        <f>YEAR(Table1[[#This Row],[Order Date]])*100 + MONTH(Table1[[#This Row],[Order Date]])</f>
        <v>201404</v>
      </c>
      <c r="H1105" s="1">
        <v>41757</v>
      </c>
      <c r="I1105" t="s">
        <v>53</v>
      </c>
      <c r="J1105" t="s">
        <v>2181</v>
      </c>
      <c r="K1105" t="s">
        <v>2182</v>
      </c>
      <c r="L1105" t="s">
        <v>29</v>
      </c>
      <c r="M1105" t="s">
        <v>30</v>
      </c>
      <c r="N1105" t="s">
        <v>187</v>
      </c>
      <c r="O1105" t="s">
        <v>107</v>
      </c>
      <c r="P1105">
        <v>77041</v>
      </c>
      <c r="Q1105" t="s">
        <v>108</v>
      </c>
      <c r="R1105" t="s">
        <v>3008</v>
      </c>
      <c r="S1105" t="s">
        <v>49</v>
      </c>
      <c r="T1105" t="s">
        <v>78</v>
      </c>
      <c r="U1105" t="s">
        <v>3009</v>
      </c>
      <c r="V1105">
        <v>2.9339999999999993</v>
      </c>
      <c r="W1105">
        <v>3</v>
      </c>
      <c r="X1105" s="9">
        <f>Table1[[#This Row],[Discount]]</f>
        <v>0.8</v>
      </c>
      <c r="Y1105">
        <v>0.8</v>
      </c>
      <c r="Z1105">
        <v>-4.9878000000000018</v>
      </c>
    </row>
    <row r="1106" spans="1:26" ht="16" x14ac:dyDescent="0.2">
      <c r="A1106">
        <v>1105</v>
      </c>
      <c r="B1106" t="s">
        <v>3239</v>
      </c>
      <c r="C1106" s="1">
        <v>41569</v>
      </c>
      <c r="D1106">
        <f>YEAR(Table1[[#This Row],[Order Date]])</f>
        <v>2013</v>
      </c>
      <c r="E1106">
        <f>MONTH(Table1[[#This Row],[Order Date]])</f>
        <v>10</v>
      </c>
      <c r="F1106" t="str">
        <f>Table1[[#This Row],[Order Year]]&amp;"-"&amp;Table1[[#This Row],[Order Month]]</f>
        <v>2013-10</v>
      </c>
      <c r="G1106" s="5">
        <f>YEAR(Table1[[#This Row],[Order Date]])*100 + MONTH(Table1[[#This Row],[Order Date]])</f>
        <v>201310</v>
      </c>
      <c r="H1106" s="1">
        <v>41575</v>
      </c>
      <c r="I1106" t="s">
        <v>53</v>
      </c>
      <c r="J1106" t="s">
        <v>3240</v>
      </c>
      <c r="K1106" t="s">
        <v>3241</v>
      </c>
      <c r="L1106" t="s">
        <v>29</v>
      </c>
      <c r="M1106" t="s">
        <v>30</v>
      </c>
      <c r="N1106" t="s">
        <v>2858</v>
      </c>
      <c r="O1106" t="s">
        <v>46</v>
      </c>
      <c r="P1106">
        <v>92503</v>
      </c>
      <c r="Q1106" t="s">
        <v>47</v>
      </c>
      <c r="R1106" t="s">
        <v>3242</v>
      </c>
      <c r="S1106" t="s">
        <v>49</v>
      </c>
      <c r="T1106" t="s">
        <v>93</v>
      </c>
      <c r="U1106" t="s">
        <v>3243</v>
      </c>
      <c r="V1106">
        <v>22.919999999999998</v>
      </c>
      <c r="W1106">
        <v>3</v>
      </c>
      <c r="X1106" s="9">
        <f>Table1[[#This Row],[Discount]]</f>
        <v>0</v>
      </c>
      <c r="Y1106">
        <v>0</v>
      </c>
      <c r="Z1106">
        <v>11.230799999999999</v>
      </c>
    </row>
    <row r="1107" spans="1:26" ht="16" x14ac:dyDescent="0.2">
      <c r="A1107">
        <v>1106</v>
      </c>
      <c r="B1107" t="s">
        <v>3244</v>
      </c>
      <c r="C1107" s="1">
        <v>41598</v>
      </c>
      <c r="D1107">
        <f>YEAR(Table1[[#This Row],[Order Date]])</f>
        <v>2013</v>
      </c>
      <c r="E1107">
        <f>MONTH(Table1[[#This Row],[Order Date]])</f>
        <v>11</v>
      </c>
      <c r="F1107" t="str">
        <f>Table1[[#This Row],[Order Year]]&amp;"-"&amp;Table1[[#This Row],[Order Month]]</f>
        <v>2013-11</v>
      </c>
      <c r="G1107" s="5">
        <f>YEAR(Table1[[#This Row],[Order Date]])*100 + MONTH(Table1[[#This Row],[Order Date]])</f>
        <v>201311</v>
      </c>
      <c r="H1107" s="1">
        <v>41603</v>
      </c>
      <c r="I1107" t="s">
        <v>53</v>
      </c>
      <c r="J1107" t="s">
        <v>159</v>
      </c>
      <c r="K1107" t="s">
        <v>160</v>
      </c>
      <c r="L1107" t="s">
        <v>29</v>
      </c>
      <c r="M1107" t="s">
        <v>30</v>
      </c>
      <c r="N1107" t="s">
        <v>187</v>
      </c>
      <c r="O1107" t="s">
        <v>107</v>
      </c>
      <c r="P1107">
        <v>77041</v>
      </c>
      <c r="Q1107" t="s">
        <v>108</v>
      </c>
      <c r="R1107" t="s">
        <v>836</v>
      </c>
      <c r="S1107" t="s">
        <v>49</v>
      </c>
      <c r="T1107" t="s">
        <v>62</v>
      </c>
      <c r="U1107" t="s">
        <v>837</v>
      </c>
      <c r="V1107">
        <v>100.70400000000001</v>
      </c>
      <c r="W1107">
        <v>6</v>
      </c>
      <c r="X1107" s="9">
        <f>Table1[[#This Row],[Discount]]</f>
        <v>0.2</v>
      </c>
      <c r="Y1107">
        <v>0.2</v>
      </c>
      <c r="Z1107">
        <v>-16.36440000000001</v>
      </c>
    </row>
    <row r="1108" spans="1:26" ht="16" x14ac:dyDescent="0.2">
      <c r="A1108">
        <v>1107</v>
      </c>
      <c r="B1108" t="s">
        <v>3244</v>
      </c>
      <c r="C1108" s="1">
        <v>41598</v>
      </c>
      <c r="D1108">
        <f>YEAR(Table1[[#This Row],[Order Date]])</f>
        <v>2013</v>
      </c>
      <c r="E1108">
        <f>MONTH(Table1[[#This Row],[Order Date]])</f>
        <v>11</v>
      </c>
      <c r="F1108" t="str">
        <f>Table1[[#This Row],[Order Year]]&amp;"-"&amp;Table1[[#This Row],[Order Month]]</f>
        <v>2013-11</v>
      </c>
      <c r="G1108" s="5">
        <f>YEAR(Table1[[#This Row],[Order Date]])*100 + MONTH(Table1[[#This Row],[Order Date]])</f>
        <v>201311</v>
      </c>
      <c r="H1108" s="1">
        <v>41603</v>
      </c>
      <c r="I1108" t="s">
        <v>53</v>
      </c>
      <c r="J1108" t="s">
        <v>159</v>
      </c>
      <c r="K1108" t="s">
        <v>160</v>
      </c>
      <c r="L1108" t="s">
        <v>29</v>
      </c>
      <c r="M1108" t="s">
        <v>30</v>
      </c>
      <c r="N1108" t="s">
        <v>187</v>
      </c>
      <c r="O1108" t="s">
        <v>107</v>
      </c>
      <c r="P1108">
        <v>77041</v>
      </c>
      <c r="Q1108" t="s">
        <v>108</v>
      </c>
      <c r="R1108" t="s">
        <v>1558</v>
      </c>
      <c r="S1108" t="s">
        <v>35</v>
      </c>
      <c r="T1108" t="s">
        <v>68</v>
      </c>
      <c r="U1108" t="s">
        <v>1559</v>
      </c>
      <c r="V1108">
        <v>2.3280000000000003</v>
      </c>
      <c r="W1108">
        <v>2</v>
      </c>
      <c r="X1108" s="9">
        <f>Table1[[#This Row],[Discount]]</f>
        <v>0.6</v>
      </c>
      <c r="Y1108">
        <v>0.6</v>
      </c>
      <c r="Z1108">
        <v>-0.75660000000000016</v>
      </c>
    </row>
    <row r="1109" spans="1:26" ht="16" x14ac:dyDescent="0.2">
      <c r="A1109">
        <v>1108</v>
      </c>
      <c r="B1109" t="s">
        <v>3244</v>
      </c>
      <c r="C1109" s="1">
        <v>41598</v>
      </c>
      <c r="D1109">
        <f>YEAR(Table1[[#This Row],[Order Date]])</f>
        <v>2013</v>
      </c>
      <c r="E1109">
        <f>MONTH(Table1[[#This Row],[Order Date]])</f>
        <v>11</v>
      </c>
      <c r="F1109" t="str">
        <f>Table1[[#This Row],[Order Year]]&amp;"-"&amp;Table1[[#This Row],[Order Month]]</f>
        <v>2013-11</v>
      </c>
      <c r="G1109" s="5">
        <f>YEAR(Table1[[#This Row],[Order Date]])*100 + MONTH(Table1[[#This Row],[Order Date]])</f>
        <v>201311</v>
      </c>
      <c r="H1109" s="1">
        <v>41603</v>
      </c>
      <c r="I1109" t="s">
        <v>53</v>
      </c>
      <c r="J1109" t="s">
        <v>159</v>
      </c>
      <c r="K1109" t="s">
        <v>160</v>
      </c>
      <c r="L1109" t="s">
        <v>29</v>
      </c>
      <c r="M1109" t="s">
        <v>30</v>
      </c>
      <c r="N1109" t="s">
        <v>187</v>
      </c>
      <c r="O1109" t="s">
        <v>107</v>
      </c>
      <c r="P1109">
        <v>77041</v>
      </c>
      <c r="Q1109" t="s">
        <v>108</v>
      </c>
      <c r="R1109" t="s">
        <v>3245</v>
      </c>
      <c r="S1109" t="s">
        <v>49</v>
      </c>
      <c r="T1109" t="s">
        <v>78</v>
      </c>
      <c r="U1109" t="s">
        <v>3246</v>
      </c>
      <c r="V1109">
        <v>10.779999999999996</v>
      </c>
      <c r="W1109">
        <v>5</v>
      </c>
      <c r="X1109" s="9">
        <f>Table1[[#This Row],[Discount]]</f>
        <v>0.8</v>
      </c>
      <c r="Y1109">
        <v>0.8</v>
      </c>
      <c r="Z1109">
        <v>-17.248000000000008</v>
      </c>
    </row>
    <row r="1110" spans="1:26" ht="16" x14ac:dyDescent="0.2">
      <c r="A1110">
        <v>1109</v>
      </c>
      <c r="B1110" t="s">
        <v>3244</v>
      </c>
      <c r="C1110" s="1">
        <v>41598</v>
      </c>
      <c r="D1110">
        <f>YEAR(Table1[[#This Row],[Order Date]])</f>
        <v>2013</v>
      </c>
      <c r="E1110">
        <f>MONTH(Table1[[#This Row],[Order Date]])</f>
        <v>11</v>
      </c>
      <c r="F1110" t="str">
        <f>Table1[[#This Row],[Order Year]]&amp;"-"&amp;Table1[[#This Row],[Order Month]]</f>
        <v>2013-11</v>
      </c>
      <c r="G1110" s="5">
        <f>YEAR(Table1[[#This Row],[Order Date]])*100 + MONTH(Table1[[#This Row],[Order Date]])</f>
        <v>201311</v>
      </c>
      <c r="H1110" s="1">
        <v>41603</v>
      </c>
      <c r="I1110" t="s">
        <v>53</v>
      </c>
      <c r="J1110" t="s">
        <v>159</v>
      </c>
      <c r="K1110" t="s">
        <v>160</v>
      </c>
      <c r="L1110" t="s">
        <v>29</v>
      </c>
      <c r="M1110" t="s">
        <v>30</v>
      </c>
      <c r="N1110" t="s">
        <v>187</v>
      </c>
      <c r="O1110" t="s">
        <v>107</v>
      </c>
      <c r="P1110">
        <v>77041</v>
      </c>
      <c r="Q1110" t="s">
        <v>108</v>
      </c>
      <c r="R1110" t="s">
        <v>3247</v>
      </c>
      <c r="S1110" t="s">
        <v>49</v>
      </c>
      <c r="T1110" t="s">
        <v>272</v>
      </c>
      <c r="U1110" t="s">
        <v>189</v>
      </c>
      <c r="V1110">
        <v>58.368000000000009</v>
      </c>
      <c r="W1110">
        <v>12</v>
      </c>
      <c r="X1110" s="9">
        <f>Table1[[#This Row],[Discount]]</f>
        <v>0.2</v>
      </c>
      <c r="Y1110">
        <v>0.2</v>
      </c>
      <c r="Z1110">
        <v>21.888000000000002</v>
      </c>
    </row>
    <row r="1111" spans="1:26" ht="16" x14ac:dyDescent="0.2">
      <c r="A1111">
        <v>1110</v>
      </c>
      <c r="B1111" t="s">
        <v>3244</v>
      </c>
      <c r="C1111" s="1">
        <v>41598</v>
      </c>
      <c r="D1111">
        <f>YEAR(Table1[[#This Row],[Order Date]])</f>
        <v>2013</v>
      </c>
      <c r="E1111">
        <f>MONTH(Table1[[#This Row],[Order Date]])</f>
        <v>11</v>
      </c>
      <c r="F1111" t="str">
        <f>Table1[[#This Row],[Order Year]]&amp;"-"&amp;Table1[[#This Row],[Order Month]]</f>
        <v>2013-11</v>
      </c>
      <c r="G1111" s="5">
        <f>YEAR(Table1[[#This Row],[Order Date]])*100 + MONTH(Table1[[#This Row],[Order Date]])</f>
        <v>201311</v>
      </c>
      <c r="H1111" s="1">
        <v>41603</v>
      </c>
      <c r="I1111" t="s">
        <v>53</v>
      </c>
      <c r="J1111" t="s">
        <v>159</v>
      </c>
      <c r="K1111" t="s">
        <v>160</v>
      </c>
      <c r="L1111" t="s">
        <v>29</v>
      </c>
      <c r="M1111" t="s">
        <v>30</v>
      </c>
      <c r="N1111" t="s">
        <v>187</v>
      </c>
      <c r="O1111" t="s">
        <v>107</v>
      </c>
      <c r="P1111">
        <v>77041</v>
      </c>
      <c r="Q1111" t="s">
        <v>108</v>
      </c>
      <c r="R1111" t="s">
        <v>3248</v>
      </c>
      <c r="S1111" t="s">
        <v>49</v>
      </c>
      <c r="T1111" t="s">
        <v>176</v>
      </c>
      <c r="U1111" t="s">
        <v>3249</v>
      </c>
      <c r="V1111">
        <v>40.968000000000004</v>
      </c>
      <c r="W1111">
        <v>3</v>
      </c>
      <c r="X1111" s="9">
        <f>Table1[[#This Row],[Discount]]</f>
        <v>0.2</v>
      </c>
      <c r="Y1111">
        <v>0.2</v>
      </c>
      <c r="Z1111">
        <v>13.826699999999999</v>
      </c>
    </row>
    <row r="1112" spans="1:26" ht="16" x14ac:dyDescent="0.2">
      <c r="A1112">
        <v>1111</v>
      </c>
      <c r="B1112" t="s">
        <v>3244</v>
      </c>
      <c r="C1112" s="1">
        <v>41598</v>
      </c>
      <c r="D1112">
        <f>YEAR(Table1[[#This Row],[Order Date]])</f>
        <v>2013</v>
      </c>
      <c r="E1112">
        <f>MONTH(Table1[[#This Row],[Order Date]])</f>
        <v>11</v>
      </c>
      <c r="F1112" t="str">
        <f>Table1[[#This Row],[Order Year]]&amp;"-"&amp;Table1[[#This Row],[Order Month]]</f>
        <v>2013-11</v>
      </c>
      <c r="G1112" s="5">
        <f>YEAR(Table1[[#This Row],[Order Date]])*100 + MONTH(Table1[[#This Row],[Order Date]])</f>
        <v>201311</v>
      </c>
      <c r="H1112" s="1">
        <v>41603</v>
      </c>
      <c r="I1112" t="s">
        <v>53</v>
      </c>
      <c r="J1112" t="s">
        <v>159</v>
      </c>
      <c r="K1112" t="s">
        <v>160</v>
      </c>
      <c r="L1112" t="s">
        <v>29</v>
      </c>
      <c r="M1112" t="s">
        <v>30</v>
      </c>
      <c r="N1112" t="s">
        <v>187</v>
      </c>
      <c r="O1112" t="s">
        <v>107</v>
      </c>
      <c r="P1112">
        <v>77041</v>
      </c>
      <c r="Q1112" t="s">
        <v>108</v>
      </c>
      <c r="R1112" t="s">
        <v>3250</v>
      </c>
      <c r="S1112" t="s">
        <v>74</v>
      </c>
      <c r="T1112" t="s">
        <v>75</v>
      </c>
      <c r="U1112" t="s">
        <v>3251</v>
      </c>
      <c r="V1112">
        <v>71.959999999999994</v>
      </c>
      <c r="W1112">
        <v>5</v>
      </c>
      <c r="X1112" s="9">
        <f>Table1[[#This Row],[Discount]]</f>
        <v>0.2</v>
      </c>
      <c r="Y1112">
        <v>0.2</v>
      </c>
      <c r="Z1112">
        <v>25.185999999999996</v>
      </c>
    </row>
    <row r="1113" spans="1:26" ht="16" x14ac:dyDescent="0.2">
      <c r="A1113">
        <v>1112</v>
      </c>
      <c r="B1113" t="s">
        <v>3244</v>
      </c>
      <c r="C1113" s="1">
        <v>41598</v>
      </c>
      <c r="D1113">
        <f>YEAR(Table1[[#This Row],[Order Date]])</f>
        <v>2013</v>
      </c>
      <c r="E1113">
        <f>MONTH(Table1[[#This Row],[Order Date]])</f>
        <v>11</v>
      </c>
      <c r="F1113" t="str">
        <f>Table1[[#This Row],[Order Year]]&amp;"-"&amp;Table1[[#This Row],[Order Month]]</f>
        <v>2013-11</v>
      </c>
      <c r="G1113" s="5">
        <f>YEAR(Table1[[#This Row],[Order Date]])*100 + MONTH(Table1[[#This Row],[Order Date]])</f>
        <v>201311</v>
      </c>
      <c r="H1113" s="1">
        <v>41603</v>
      </c>
      <c r="I1113" t="s">
        <v>53</v>
      </c>
      <c r="J1113" t="s">
        <v>159</v>
      </c>
      <c r="K1113" t="s">
        <v>160</v>
      </c>
      <c r="L1113" t="s">
        <v>29</v>
      </c>
      <c r="M1113" t="s">
        <v>30</v>
      </c>
      <c r="N1113" t="s">
        <v>187</v>
      </c>
      <c r="O1113" t="s">
        <v>107</v>
      </c>
      <c r="P1113">
        <v>77041</v>
      </c>
      <c r="Q1113" t="s">
        <v>108</v>
      </c>
      <c r="R1113" t="s">
        <v>3252</v>
      </c>
      <c r="S1113" t="s">
        <v>49</v>
      </c>
      <c r="T1113" t="s">
        <v>93</v>
      </c>
      <c r="U1113" t="s">
        <v>3253</v>
      </c>
      <c r="V1113">
        <v>10.368000000000002</v>
      </c>
      <c r="W1113">
        <v>2</v>
      </c>
      <c r="X1113" s="9">
        <f>Table1[[#This Row],[Discount]]</f>
        <v>0.2</v>
      </c>
      <c r="Y1113">
        <v>0.2</v>
      </c>
      <c r="Z1113">
        <v>3.6288</v>
      </c>
    </row>
    <row r="1114" spans="1:26" ht="16" x14ac:dyDescent="0.2">
      <c r="A1114">
        <v>1113</v>
      </c>
      <c r="B1114" t="s">
        <v>3244</v>
      </c>
      <c r="C1114" s="1">
        <v>41598</v>
      </c>
      <c r="D1114">
        <f>YEAR(Table1[[#This Row],[Order Date]])</f>
        <v>2013</v>
      </c>
      <c r="E1114">
        <f>MONTH(Table1[[#This Row],[Order Date]])</f>
        <v>11</v>
      </c>
      <c r="F1114" t="str">
        <f>Table1[[#This Row],[Order Year]]&amp;"-"&amp;Table1[[#This Row],[Order Month]]</f>
        <v>2013-11</v>
      </c>
      <c r="G1114" s="5">
        <f>YEAR(Table1[[#This Row],[Order Date]])*100 + MONTH(Table1[[#This Row],[Order Date]])</f>
        <v>201311</v>
      </c>
      <c r="H1114" s="1">
        <v>41603</v>
      </c>
      <c r="I1114" t="s">
        <v>53</v>
      </c>
      <c r="J1114" t="s">
        <v>159</v>
      </c>
      <c r="K1114" t="s">
        <v>160</v>
      </c>
      <c r="L1114" t="s">
        <v>29</v>
      </c>
      <c r="M1114" t="s">
        <v>30</v>
      </c>
      <c r="N1114" t="s">
        <v>187</v>
      </c>
      <c r="O1114" t="s">
        <v>107</v>
      </c>
      <c r="P1114">
        <v>77041</v>
      </c>
      <c r="Q1114" t="s">
        <v>108</v>
      </c>
      <c r="R1114" t="s">
        <v>449</v>
      </c>
      <c r="S1114" t="s">
        <v>49</v>
      </c>
      <c r="T1114" t="s">
        <v>78</v>
      </c>
      <c r="U1114" t="s">
        <v>450</v>
      </c>
      <c r="V1114">
        <v>1.1919999999999997</v>
      </c>
      <c r="W1114">
        <v>2</v>
      </c>
      <c r="X1114" s="9">
        <f>Table1[[#This Row],[Discount]]</f>
        <v>0.8</v>
      </c>
      <c r="Y1114">
        <v>0.8</v>
      </c>
      <c r="Z1114">
        <v>-2.0264000000000002</v>
      </c>
    </row>
    <row r="1115" spans="1:26" ht="16" x14ac:dyDescent="0.2">
      <c r="A1115">
        <v>1114</v>
      </c>
      <c r="B1115" t="s">
        <v>3254</v>
      </c>
      <c r="C1115" s="1">
        <v>41992</v>
      </c>
      <c r="D1115">
        <f>YEAR(Table1[[#This Row],[Order Date]])</f>
        <v>2014</v>
      </c>
      <c r="E1115">
        <f>MONTH(Table1[[#This Row],[Order Date]])</f>
        <v>12</v>
      </c>
      <c r="F1115" t="str">
        <f>Table1[[#This Row],[Order Year]]&amp;"-"&amp;Table1[[#This Row],[Order Month]]</f>
        <v>2014-12</v>
      </c>
      <c r="G1115" s="5">
        <f>YEAR(Table1[[#This Row],[Order Date]])*100 + MONTH(Table1[[#This Row],[Order Date]])</f>
        <v>201412</v>
      </c>
      <c r="H1115" s="1">
        <v>41997</v>
      </c>
      <c r="I1115" t="s">
        <v>26</v>
      </c>
      <c r="J1115" t="s">
        <v>1332</v>
      </c>
      <c r="K1115" t="s">
        <v>1333</v>
      </c>
      <c r="L1115" t="s">
        <v>29</v>
      </c>
      <c r="M1115" t="s">
        <v>30</v>
      </c>
      <c r="N1115" t="s">
        <v>3255</v>
      </c>
      <c r="O1115" t="s">
        <v>46</v>
      </c>
      <c r="P1115">
        <v>92024</v>
      </c>
      <c r="Q1115" t="s">
        <v>47</v>
      </c>
      <c r="R1115" t="s">
        <v>2753</v>
      </c>
      <c r="S1115" t="s">
        <v>49</v>
      </c>
      <c r="T1115" t="s">
        <v>78</v>
      </c>
      <c r="U1115" t="s">
        <v>2754</v>
      </c>
      <c r="V1115">
        <v>46.672000000000004</v>
      </c>
      <c r="W1115">
        <v>2</v>
      </c>
      <c r="X1115" s="9">
        <f>Table1[[#This Row],[Discount]]</f>
        <v>0.2</v>
      </c>
      <c r="Y1115">
        <v>0.2</v>
      </c>
      <c r="Z1115">
        <v>16.3352</v>
      </c>
    </row>
    <row r="1116" spans="1:26" ht="16" x14ac:dyDescent="0.2">
      <c r="A1116">
        <v>1115</v>
      </c>
      <c r="B1116" t="s">
        <v>3254</v>
      </c>
      <c r="C1116" s="1">
        <v>41992</v>
      </c>
      <c r="D1116">
        <f>YEAR(Table1[[#This Row],[Order Date]])</f>
        <v>2014</v>
      </c>
      <c r="E1116">
        <f>MONTH(Table1[[#This Row],[Order Date]])</f>
        <v>12</v>
      </c>
      <c r="F1116" t="str">
        <f>Table1[[#This Row],[Order Year]]&amp;"-"&amp;Table1[[#This Row],[Order Month]]</f>
        <v>2014-12</v>
      </c>
      <c r="G1116" s="5">
        <f>YEAR(Table1[[#This Row],[Order Date]])*100 + MONTH(Table1[[#This Row],[Order Date]])</f>
        <v>201412</v>
      </c>
      <c r="H1116" s="1">
        <v>41997</v>
      </c>
      <c r="I1116" t="s">
        <v>26</v>
      </c>
      <c r="J1116" t="s">
        <v>1332</v>
      </c>
      <c r="K1116" t="s">
        <v>1333</v>
      </c>
      <c r="L1116" t="s">
        <v>29</v>
      </c>
      <c r="M1116" t="s">
        <v>30</v>
      </c>
      <c r="N1116" t="s">
        <v>3255</v>
      </c>
      <c r="O1116" t="s">
        <v>46</v>
      </c>
      <c r="P1116">
        <v>92024</v>
      </c>
      <c r="Q1116" t="s">
        <v>47</v>
      </c>
      <c r="R1116" t="s">
        <v>3256</v>
      </c>
      <c r="S1116" t="s">
        <v>35</v>
      </c>
      <c r="T1116" t="s">
        <v>36</v>
      </c>
      <c r="U1116" t="s">
        <v>3257</v>
      </c>
      <c r="V1116">
        <v>119.83299999999998</v>
      </c>
      <c r="W1116">
        <v>1</v>
      </c>
      <c r="X1116" s="9">
        <f>Table1[[#This Row],[Discount]]</f>
        <v>0.15</v>
      </c>
      <c r="Y1116">
        <v>0.15</v>
      </c>
      <c r="Z1116">
        <v>-12.688200000000002</v>
      </c>
    </row>
    <row r="1117" spans="1:26" ht="16" x14ac:dyDescent="0.2">
      <c r="A1117">
        <v>1116</v>
      </c>
      <c r="B1117" t="s">
        <v>3254</v>
      </c>
      <c r="C1117" s="1">
        <v>41992</v>
      </c>
      <c r="D1117">
        <f>YEAR(Table1[[#This Row],[Order Date]])</f>
        <v>2014</v>
      </c>
      <c r="E1117">
        <f>MONTH(Table1[[#This Row],[Order Date]])</f>
        <v>12</v>
      </c>
      <c r="F1117" t="str">
        <f>Table1[[#This Row],[Order Year]]&amp;"-"&amp;Table1[[#This Row],[Order Month]]</f>
        <v>2014-12</v>
      </c>
      <c r="G1117" s="5">
        <f>YEAR(Table1[[#This Row],[Order Date]])*100 + MONTH(Table1[[#This Row],[Order Date]])</f>
        <v>201412</v>
      </c>
      <c r="H1117" s="1">
        <v>41997</v>
      </c>
      <c r="I1117" t="s">
        <v>26</v>
      </c>
      <c r="J1117" t="s">
        <v>1332</v>
      </c>
      <c r="K1117" t="s">
        <v>1333</v>
      </c>
      <c r="L1117" t="s">
        <v>29</v>
      </c>
      <c r="M1117" t="s">
        <v>30</v>
      </c>
      <c r="N1117" t="s">
        <v>3255</v>
      </c>
      <c r="O1117" t="s">
        <v>46</v>
      </c>
      <c r="P1117">
        <v>92024</v>
      </c>
      <c r="Q1117" t="s">
        <v>47</v>
      </c>
      <c r="R1117" t="s">
        <v>2356</v>
      </c>
      <c r="S1117" t="s">
        <v>74</v>
      </c>
      <c r="T1117" t="s">
        <v>164</v>
      </c>
      <c r="U1117" t="s">
        <v>2357</v>
      </c>
      <c r="V1117">
        <v>119.98</v>
      </c>
      <c r="W1117">
        <v>2</v>
      </c>
      <c r="X1117" s="9">
        <f>Table1[[#This Row],[Discount]]</f>
        <v>0</v>
      </c>
      <c r="Y1117">
        <v>0</v>
      </c>
      <c r="Z1117">
        <v>57.590400000000002</v>
      </c>
    </row>
    <row r="1118" spans="1:26" ht="16" x14ac:dyDescent="0.2">
      <c r="A1118">
        <v>1117</v>
      </c>
      <c r="B1118" t="s">
        <v>3258</v>
      </c>
      <c r="C1118" s="1">
        <v>41478</v>
      </c>
      <c r="D1118">
        <f>YEAR(Table1[[#This Row],[Order Date]])</f>
        <v>2013</v>
      </c>
      <c r="E1118">
        <f>MONTH(Table1[[#This Row],[Order Date]])</f>
        <v>7</v>
      </c>
      <c r="F1118" t="str">
        <f>Table1[[#This Row],[Order Year]]&amp;"-"&amp;Table1[[#This Row],[Order Month]]</f>
        <v>2013-7</v>
      </c>
      <c r="G1118" s="5">
        <f>YEAR(Table1[[#This Row],[Order Date]])*100 + MONTH(Table1[[#This Row],[Order Date]])</f>
        <v>201307</v>
      </c>
      <c r="H1118" s="1">
        <v>41480</v>
      </c>
      <c r="I1118" t="s">
        <v>26</v>
      </c>
      <c r="J1118" t="s">
        <v>3259</v>
      </c>
      <c r="K1118" t="s">
        <v>3260</v>
      </c>
      <c r="L1118" t="s">
        <v>44</v>
      </c>
      <c r="M1118" t="s">
        <v>30</v>
      </c>
      <c r="N1118" t="s">
        <v>130</v>
      </c>
      <c r="O1118" t="s">
        <v>46</v>
      </c>
      <c r="P1118">
        <v>94110</v>
      </c>
      <c r="Q1118" t="s">
        <v>47</v>
      </c>
      <c r="R1118" t="s">
        <v>1443</v>
      </c>
      <c r="S1118" t="s">
        <v>49</v>
      </c>
      <c r="T1118" t="s">
        <v>50</v>
      </c>
      <c r="U1118" t="s">
        <v>1444</v>
      </c>
      <c r="V1118">
        <v>6.3</v>
      </c>
      <c r="W1118">
        <v>2</v>
      </c>
      <c r="X1118" s="9">
        <f>Table1[[#This Row],[Discount]]</f>
        <v>0</v>
      </c>
      <c r="Y1118">
        <v>0</v>
      </c>
      <c r="Z1118">
        <v>3.024</v>
      </c>
    </row>
    <row r="1119" spans="1:26" ht="16" x14ac:dyDescent="0.2">
      <c r="A1119">
        <v>1118</v>
      </c>
      <c r="B1119" t="s">
        <v>3261</v>
      </c>
      <c r="C1119" s="1">
        <v>41156</v>
      </c>
      <c r="D1119">
        <f>YEAR(Table1[[#This Row],[Order Date]])</f>
        <v>2012</v>
      </c>
      <c r="E1119">
        <f>MONTH(Table1[[#This Row],[Order Date]])</f>
        <v>9</v>
      </c>
      <c r="F1119" t="str">
        <f>Table1[[#This Row],[Order Year]]&amp;"-"&amp;Table1[[#This Row],[Order Month]]</f>
        <v>2012-9</v>
      </c>
      <c r="G1119" s="5">
        <f>YEAR(Table1[[#This Row],[Order Date]])*100 + MONTH(Table1[[#This Row],[Order Date]])</f>
        <v>201209</v>
      </c>
      <c r="H1119" s="1">
        <v>41160</v>
      </c>
      <c r="I1119" t="s">
        <v>53</v>
      </c>
      <c r="J1119" t="s">
        <v>3262</v>
      </c>
      <c r="K1119" t="s">
        <v>3263</v>
      </c>
      <c r="L1119" t="s">
        <v>29</v>
      </c>
      <c r="M1119" t="s">
        <v>30</v>
      </c>
      <c r="N1119" t="s">
        <v>3264</v>
      </c>
      <c r="O1119" t="s">
        <v>1275</v>
      </c>
      <c r="P1119">
        <v>30076</v>
      </c>
      <c r="Q1119" t="s">
        <v>33</v>
      </c>
      <c r="R1119" t="s">
        <v>1254</v>
      </c>
      <c r="S1119" t="s">
        <v>49</v>
      </c>
      <c r="T1119" t="s">
        <v>93</v>
      </c>
      <c r="U1119" t="s">
        <v>1445</v>
      </c>
      <c r="V1119">
        <v>279.89999999999998</v>
      </c>
      <c r="W1119">
        <v>5</v>
      </c>
      <c r="X1119" s="9">
        <f>Table1[[#This Row],[Discount]]</f>
        <v>0</v>
      </c>
      <c r="Y1119">
        <v>0</v>
      </c>
      <c r="Z1119">
        <v>137.15100000000001</v>
      </c>
    </row>
    <row r="1120" spans="1:26" ht="16" x14ac:dyDescent="0.2">
      <c r="A1120">
        <v>1119</v>
      </c>
      <c r="B1120" t="s">
        <v>3261</v>
      </c>
      <c r="C1120" s="1">
        <v>41156</v>
      </c>
      <c r="D1120">
        <f>YEAR(Table1[[#This Row],[Order Date]])</f>
        <v>2012</v>
      </c>
      <c r="E1120">
        <f>MONTH(Table1[[#This Row],[Order Date]])</f>
        <v>9</v>
      </c>
      <c r="F1120" t="str">
        <f>Table1[[#This Row],[Order Year]]&amp;"-"&amp;Table1[[#This Row],[Order Month]]</f>
        <v>2012-9</v>
      </c>
      <c r="G1120" s="5">
        <f>YEAR(Table1[[#This Row],[Order Date]])*100 + MONTH(Table1[[#This Row],[Order Date]])</f>
        <v>201209</v>
      </c>
      <c r="H1120" s="1">
        <v>41160</v>
      </c>
      <c r="I1120" t="s">
        <v>53</v>
      </c>
      <c r="J1120" t="s">
        <v>3262</v>
      </c>
      <c r="K1120" t="s">
        <v>3263</v>
      </c>
      <c r="L1120" t="s">
        <v>29</v>
      </c>
      <c r="M1120" t="s">
        <v>30</v>
      </c>
      <c r="N1120" t="s">
        <v>3264</v>
      </c>
      <c r="O1120" t="s">
        <v>1275</v>
      </c>
      <c r="P1120">
        <v>30076</v>
      </c>
      <c r="Q1120" t="s">
        <v>33</v>
      </c>
      <c r="R1120" t="s">
        <v>2707</v>
      </c>
      <c r="S1120" t="s">
        <v>74</v>
      </c>
      <c r="T1120" t="s">
        <v>164</v>
      </c>
      <c r="U1120" t="s">
        <v>2708</v>
      </c>
      <c r="V1120">
        <v>619.94999999999993</v>
      </c>
      <c r="W1120">
        <v>5</v>
      </c>
      <c r="X1120" s="9">
        <f>Table1[[#This Row],[Discount]]</f>
        <v>0</v>
      </c>
      <c r="Y1120">
        <v>0</v>
      </c>
      <c r="Z1120">
        <v>111.59099999999995</v>
      </c>
    </row>
    <row r="1121" spans="1:26" ht="16" x14ac:dyDescent="0.2">
      <c r="A1121">
        <v>1120</v>
      </c>
      <c r="B1121" t="s">
        <v>3261</v>
      </c>
      <c r="C1121" s="1">
        <v>41156</v>
      </c>
      <c r="D1121">
        <f>YEAR(Table1[[#This Row],[Order Date]])</f>
        <v>2012</v>
      </c>
      <c r="E1121">
        <f>MONTH(Table1[[#This Row],[Order Date]])</f>
        <v>9</v>
      </c>
      <c r="F1121" t="str">
        <f>Table1[[#This Row],[Order Year]]&amp;"-"&amp;Table1[[#This Row],[Order Month]]</f>
        <v>2012-9</v>
      </c>
      <c r="G1121" s="5">
        <f>YEAR(Table1[[#This Row],[Order Date]])*100 + MONTH(Table1[[#This Row],[Order Date]])</f>
        <v>201209</v>
      </c>
      <c r="H1121" s="1">
        <v>41160</v>
      </c>
      <c r="I1121" t="s">
        <v>53</v>
      </c>
      <c r="J1121" t="s">
        <v>3262</v>
      </c>
      <c r="K1121" t="s">
        <v>3263</v>
      </c>
      <c r="L1121" t="s">
        <v>29</v>
      </c>
      <c r="M1121" t="s">
        <v>30</v>
      </c>
      <c r="N1121" t="s">
        <v>3264</v>
      </c>
      <c r="O1121" t="s">
        <v>1275</v>
      </c>
      <c r="P1121">
        <v>30076</v>
      </c>
      <c r="Q1121" t="s">
        <v>33</v>
      </c>
      <c r="R1121" t="s">
        <v>3265</v>
      </c>
      <c r="S1121" t="s">
        <v>49</v>
      </c>
      <c r="T1121" t="s">
        <v>93</v>
      </c>
      <c r="U1121" t="s">
        <v>3266</v>
      </c>
      <c r="V1121">
        <v>4.3600000000000003</v>
      </c>
      <c r="W1121">
        <v>2</v>
      </c>
      <c r="X1121" s="9">
        <f>Table1[[#This Row],[Discount]]</f>
        <v>0</v>
      </c>
      <c r="Y1121">
        <v>0</v>
      </c>
      <c r="Z1121">
        <v>2.0491999999999999</v>
      </c>
    </row>
    <row r="1122" spans="1:26" ht="16" x14ac:dyDescent="0.2">
      <c r="A1122">
        <v>1121</v>
      </c>
      <c r="B1122" t="s">
        <v>3261</v>
      </c>
      <c r="C1122" s="1">
        <v>41156</v>
      </c>
      <c r="D1122">
        <f>YEAR(Table1[[#This Row],[Order Date]])</f>
        <v>2012</v>
      </c>
      <c r="E1122">
        <f>MONTH(Table1[[#This Row],[Order Date]])</f>
        <v>9</v>
      </c>
      <c r="F1122" t="str">
        <f>Table1[[#This Row],[Order Year]]&amp;"-"&amp;Table1[[#This Row],[Order Month]]</f>
        <v>2012-9</v>
      </c>
      <c r="G1122" s="5">
        <f>YEAR(Table1[[#This Row],[Order Date]])*100 + MONTH(Table1[[#This Row],[Order Date]])</f>
        <v>201209</v>
      </c>
      <c r="H1122" s="1">
        <v>41160</v>
      </c>
      <c r="I1122" t="s">
        <v>53</v>
      </c>
      <c r="J1122" t="s">
        <v>3262</v>
      </c>
      <c r="K1122" t="s">
        <v>3263</v>
      </c>
      <c r="L1122" t="s">
        <v>29</v>
      </c>
      <c r="M1122" t="s">
        <v>30</v>
      </c>
      <c r="N1122" t="s">
        <v>3264</v>
      </c>
      <c r="O1122" t="s">
        <v>1275</v>
      </c>
      <c r="P1122">
        <v>30076</v>
      </c>
      <c r="Q1122" t="s">
        <v>33</v>
      </c>
      <c r="R1122" t="s">
        <v>2579</v>
      </c>
      <c r="S1122" t="s">
        <v>49</v>
      </c>
      <c r="T1122" t="s">
        <v>176</v>
      </c>
      <c r="U1122" t="s">
        <v>2580</v>
      </c>
      <c r="V1122">
        <v>15.28</v>
      </c>
      <c r="W1122">
        <v>2</v>
      </c>
      <c r="X1122" s="9">
        <f>Table1[[#This Row],[Discount]]</f>
        <v>0</v>
      </c>
      <c r="Y1122">
        <v>0</v>
      </c>
      <c r="Z1122">
        <v>7.4871999999999996</v>
      </c>
    </row>
    <row r="1123" spans="1:26" ht="16" x14ac:dyDescent="0.2">
      <c r="A1123">
        <v>1122</v>
      </c>
      <c r="B1123" t="s">
        <v>3267</v>
      </c>
      <c r="C1123" s="1">
        <v>40564</v>
      </c>
      <c r="D1123">
        <f>YEAR(Table1[[#This Row],[Order Date]])</f>
        <v>2011</v>
      </c>
      <c r="E1123">
        <f>MONTH(Table1[[#This Row],[Order Date]])</f>
        <v>1</v>
      </c>
      <c r="F1123" t="str">
        <f>Table1[[#This Row],[Order Year]]&amp;"-"&amp;Table1[[#This Row],[Order Month]]</f>
        <v>2011-1</v>
      </c>
      <c r="G1123" s="5">
        <f>YEAR(Table1[[#This Row],[Order Date]])*100 + MONTH(Table1[[#This Row],[Order Date]])</f>
        <v>201101</v>
      </c>
      <c r="H1123" s="1">
        <v>40570</v>
      </c>
      <c r="I1123" t="s">
        <v>53</v>
      </c>
      <c r="J1123" t="s">
        <v>2756</v>
      </c>
      <c r="K1123" t="s">
        <v>2757</v>
      </c>
      <c r="L1123" t="s">
        <v>29</v>
      </c>
      <c r="M1123" t="s">
        <v>30</v>
      </c>
      <c r="N1123" t="s">
        <v>3268</v>
      </c>
      <c r="O1123" t="s">
        <v>1710</v>
      </c>
      <c r="P1123">
        <v>72401</v>
      </c>
      <c r="Q1123" t="s">
        <v>33</v>
      </c>
      <c r="R1123" t="s">
        <v>3269</v>
      </c>
      <c r="S1123" t="s">
        <v>74</v>
      </c>
      <c r="T1123" t="s">
        <v>75</v>
      </c>
      <c r="U1123" t="s">
        <v>3270</v>
      </c>
      <c r="V1123">
        <v>699.93</v>
      </c>
      <c r="W1123">
        <v>7</v>
      </c>
      <c r="X1123" s="9">
        <f>Table1[[#This Row],[Discount]]</f>
        <v>0</v>
      </c>
      <c r="Y1123">
        <v>0</v>
      </c>
      <c r="Z1123">
        <v>181.98179999999999</v>
      </c>
    </row>
    <row r="1124" spans="1:26" ht="16" x14ac:dyDescent="0.2">
      <c r="A1124">
        <v>1123</v>
      </c>
      <c r="B1124" t="s">
        <v>3267</v>
      </c>
      <c r="C1124" s="1">
        <v>40564</v>
      </c>
      <c r="D1124">
        <f>YEAR(Table1[[#This Row],[Order Date]])</f>
        <v>2011</v>
      </c>
      <c r="E1124">
        <f>MONTH(Table1[[#This Row],[Order Date]])</f>
        <v>1</v>
      </c>
      <c r="F1124" t="str">
        <f>Table1[[#This Row],[Order Year]]&amp;"-"&amp;Table1[[#This Row],[Order Month]]</f>
        <v>2011-1</v>
      </c>
      <c r="G1124" s="5">
        <f>YEAR(Table1[[#This Row],[Order Date]])*100 + MONTH(Table1[[#This Row],[Order Date]])</f>
        <v>201101</v>
      </c>
      <c r="H1124" s="1">
        <v>40570</v>
      </c>
      <c r="I1124" t="s">
        <v>53</v>
      </c>
      <c r="J1124" t="s">
        <v>2756</v>
      </c>
      <c r="K1124" t="s">
        <v>2757</v>
      </c>
      <c r="L1124" t="s">
        <v>29</v>
      </c>
      <c r="M1124" t="s">
        <v>30</v>
      </c>
      <c r="N1124" t="s">
        <v>3268</v>
      </c>
      <c r="O1124" t="s">
        <v>1710</v>
      </c>
      <c r="P1124">
        <v>72401</v>
      </c>
      <c r="Q1124" t="s">
        <v>33</v>
      </c>
      <c r="R1124" t="s">
        <v>3271</v>
      </c>
      <c r="S1124" t="s">
        <v>49</v>
      </c>
      <c r="T1124" t="s">
        <v>71</v>
      </c>
      <c r="U1124" t="s">
        <v>3272</v>
      </c>
      <c r="V1124">
        <v>22.959999999999997</v>
      </c>
      <c r="W1124">
        <v>7</v>
      </c>
      <c r="X1124" s="9">
        <f>Table1[[#This Row],[Discount]]</f>
        <v>0</v>
      </c>
      <c r="Y1124">
        <v>0</v>
      </c>
      <c r="Z1124">
        <v>6.6583999999999968</v>
      </c>
    </row>
    <row r="1125" spans="1:26" ht="16" x14ac:dyDescent="0.2">
      <c r="A1125">
        <v>1124</v>
      </c>
      <c r="B1125" t="s">
        <v>3267</v>
      </c>
      <c r="C1125" s="1">
        <v>40564</v>
      </c>
      <c r="D1125">
        <f>YEAR(Table1[[#This Row],[Order Date]])</f>
        <v>2011</v>
      </c>
      <c r="E1125">
        <f>MONTH(Table1[[#This Row],[Order Date]])</f>
        <v>1</v>
      </c>
      <c r="F1125" t="str">
        <f>Table1[[#This Row],[Order Year]]&amp;"-"&amp;Table1[[#This Row],[Order Month]]</f>
        <v>2011-1</v>
      </c>
      <c r="G1125" s="5">
        <f>YEAR(Table1[[#This Row],[Order Date]])*100 + MONTH(Table1[[#This Row],[Order Date]])</f>
        <v>201101</v>
      </c>
      <c r="H1125" s="1">
        <v>40570</v>
      </c>
      <c r="I1125" t="s">
        <v>53</v>
      </c>
      <c r="J1125" t="s">
        <v>2756</v>
      </c>
      <c r="K1125" t="s">
        <v>2757</v>
      </c>
      <c r="L1125" t="s">
        <v>29</v>
      </c>
      <c r="M1125" t="s">
        <v>30</v>
      </c>
      <c r="N1125" t="s">
        <v>3268</v>
      </c>
      <c r="O1125" t="s">
        <v>1710</v>
      </c>
      <c r="P1125">
        <v>72401</v>
      </c>
      <c r="Q1125" t="s">
        <v>33</v>
      </c>
      <c r="R1125" t="s">
        <v>355</v>
      </c>
      <c r="S1125" t="s">
        <v>35</v>
      </c>
      <c r="T1125" t="s">
        <v>68</v>
      </c>
      <c r="U1125" t="s">
        <v>356</v>
      </c>
      <c r="V1125">
        <v>38.6</v>
      </c>
      <c r="W1125">
        <v>4</v>
      </c>
      <c r="X1125" s="9">
        <f>Table1[[#This Row],[Discount]]</f>
        <v>0</v>
      </c>
      <c r="Y1125">
        <v>0</v>
      </c>
      <c r="Z1125">
        <v>11.579999999999998</v>
      </c>
    </row>
    <row r="1126" spans="1:26" ht="16" x14ac:dyDescent="0.2">
      <c r="A1126">
        <v>1125</v>
      </c>
      <c r="B1126" t="s">
        <v>3267</v>
      </c>
      <c r="C1126" s="1">
        <v>40564</v>
      </c>
      <c r="D1126">
        <f>YEAR(Table1[[#This Row],[Order Date]])</f>
        <v>2011</v>
      </c>
      <c r="E1126">
        <f>MONTH(Table1[[#This Row],[Order Date]])</f>
        <v>1</v>
      </c>
      <c r="F1126" t="str">
        <f>Table1[[#This Row],[Order Year]]&amp;"-"&amp;Table1[[#This Row],[Order Month]]</f>
        <v>2011-1</v>
      </c>
      <c r="G1126" s="5">
        <f>YEAR(Table1[[#This Row],[Order Date]])*100 + MONTH(Table1[[#This Row],[Order Date]])</f>
        <v>201101</v>
      </c>
      <c r="H1126" s="1">
        <v>40570</v>
      </c>
      <c r="I1126" t="s">
        <v>53</v>
      </c>
      <c r="J1126" t="s">
        <v>2756</v>
      </c>
      <c r="K1126" t="s">
        <v>2757</v>
      </c>
      <c r="L1126" t="s">
        <v>29</v>
      </c>
      <c r="M1126" t="s">
        <v>30</v>
      </c>
      <c r="N1126" t="s">
        <v>3268</v>
      </c>
      <c r="O1126" t="s">
        <v>1710</v>
      </c>
      <c r="P1126">
        <v>72401</v>
      </c>
      <c r="Q1126" t="s">
        <v>33</v>
      </c>
      <c r="R1126" t="s">
        <v>1759</v>
      </c>
      <c r="S1126" t="s">
        <v>49</v>
      </c>
      <c r="T1126" t="s">
        <v>71</v>
      </c>
      <c r="U1126" t="s">
        <v>1760</v>
      </c>
      <c r="V1126">
        <v>6.63</v>
      </c>
      <c r="W1126">
        <v>3</v>
      </c>
      <c r="X1126" s="9">
        <f>Table1[[#This Row],[Discount]]</f>
        <v>0</v>
      </c>
      <c r="Y1126">
        <v>0</v>
      </c>
      <c r="Z1126">
        <v>1.7901</v>
      </c>
    </row>
    <row r="1127" spans="1:26" ht="16" x14ac:dyDescent="0.2">
      <c r="A1127">
        <v>1126</v>
      </c>
      <c r="B1127" t="s">
        <v>3267</v>
      </c>
      <c r="C1127" s="1">
        <v>40564</v>
      </c>
      <c r="D1127">
        <f>YEAR(Table1[[#This Row],[Order Date]])</f>
        <v>2011</v>
      </c>
      <c r="E1127">
        <f>MONTH(Table1[[#This Row],[Order Date]])</f>
        <v>1</v>
      </c>
      <c r="F1127" t="str">
        <f>Table1[[#This Row],[Order Year]]&amp;"-"&amp;Table1[[#This Row],[Order Month]]</f>
        <v>2011-1</v>
      </c>
      <c r="G1127" s="5">
        <f>YEAR(Table1[[#This Row],[Order Date]])*100 + MONTH(Table1[[#This Row],[Order Date]])</f>
        <v>201101</v>
      </c>
      <c r="H1127" s="1">
        <v>40570</v>
      </c>
      <c r="I1127" t="s">
        <v>53</v>
      </c>
      <c r="J1127" t="s">
        <v>2756</v>
      </c>
      <c r="K1127" t="s">
        <v>2757</v>
      </c>
      <c r="L1127" t="s">
        <v>29</v>
      </c>
      <c r="M1127" t="s">
        <v>30</v>
      </c>
      <c r="N1127" t="s">
        <v>3268</v>
      </c>
      <c r="O1127" t="s">
        <v>1710</v>
      </c>
      <c r="P1127">
        <v>72401</v>
      </c>
      <c r="Q1127" t="s">
        <v>33</v>
      </c>
      <c r="R1127" t="s">
        <v>3273</v>
      </c>
      <c r="S1127" t="s">
        <v>49</v>
      </c>
      <c r="T1127" t="s">
        <v>176</v>
      </c>
      <c r="U1127" t="s">
        <v>189</v>
      </c>
      <c r="V1127">
        <v>23.34</v>
      </c>
      <c r="W1127">
        <v>3</v>
      </c>
      <c r="X1127" s="9">
        <f>Table1[[#This Row],[Discount]]</f>
        <v>0</v>
      </c>
      <c r="Y1127">
        <v>0</v>
      </c>
      <c r="Z1127">
        <v>10.969799999999999</v>
      </c>
    </row>
    <row r="1128" spans="1:26" ht="16" x14ac:dyDescent="0.2">
      <c r="A1128">
        <v>1127</v>
      </c>
      <c r="B1128" t="s">
        <v>3267</v>
      </c>
      <c r="C1128" s="1">
        <v>40564</v>
      </c>
      <c r="D1128">
        <f>YEAR(Table1[[#This Row],[Order Date]])</f>
        <v>2011</v>
      </c>
      <c r="E1128">
        <f>MONTH(Table1[[#This Row],[Order Date]])</f>
        <v>1</v>
      </c>
      <c r="F1128" t="str">
        <f>Table1[[#This Row],[Order Year]]&amp;"-"&amp;Table1[[#This Row],[Order Month]]</f>
        <v>2011-1</v>
      </c>
      <c r="G1128" s="5">
        <f>YEAR(Table1[[#This Row],[Order Date]])*100 + MONTH(Table1[[#This Row],[Order Date]])</f>
        <v>201101</v>
      </c>
      <c r="H1128" s="1">
        <v>40570</v>
      </c>
      <c r="I1128" t="s">
        <v>53</v>
      </c>
      <c r="J1128" t="s">
        <v>2756</v>
      </c>
      <c r="K1128" t="s">
        <v>2757</v>
      </c>
      <c r="L1128" t="s">
        <v>29</v>
      </c>
      <c r="M1128" t="s">
        <v>30</v>
      </c>
      <c r="N1128" t="s">
        <v>3268</v>
      </c>
      <c r="O1128" t="s">
        <v>1710</v>
      </c>
      <c r="P1128">
        <v>72401</v>
      </c>
      <c r="Q1128" t="s">
        <v>33</v>
      </c>
      <c r="R1128" t="s">
        <v>1591</v>
      </c>
      <c r="S1128" t="s">
        <v>35</v>
      </c>
      <c r="T1128" t="s">
        <v>39</v>
      </c>
      <c r="U1128" t="s">
        <v>1592</v>
      </c>
      <c r="V1128">
        <v>1067.94</v>
      </c>
      <c r="W1128">
        <v>3</v>
      </c>
      <c r="X1128" s="9">
        <f>Table1[[#This Row],[Discount]]</f>
        <v>0</v>
      </c>
      <c r="Y1128">
        <v>0</v>
      </c>
      <c r="Z1128">
        <v>224.2673999999999</v>
      </c>
    </row>
    <row r="1129" spans="1:26" ht="16" x14ac:dyDescent="0.2">
      <c r="A1129">
        <v>1128</v>
      </c>
      <c r="B1129" t="s">
        <v>3274</v>
      </c>
      <c r="C1129" s="1">
        <v>40970</v>
      </c>
      <c r="D1129">
        <f>YEAR(Table1[[#This Row],[Order Date]])</f>
        <v>2012</v>
      </c>
      <c r="E1129">
        <f>MONTH(Table1[[#This Row],[Order Date]])</f>
        <v>3</v>
      </c>
      <c r="F1129" t="str">
        <f>Table1[[#This Row],[Order Year]]&amp;"-"&amp;Table1[[#This Row],[Order Month]]</f>
        <v>2012-3</v>
      </c>
      <c r="G1129" s="5">
        <f>YEAR(Table1[[#This Row],[Order Date]])*100 + MONTH(Table1[[#This Row],[Order Date]])</f>
        <v>201203</v>
      </c>
      <c r="H1129" s="1">
        <v>40975</v>
      </c>
      <c r="I1129" t="s">
        <v>53</v>
      </c>
      <c r="J1129" t="s">
        <v>478</v>
      </c>
      <c r="K1129" t="s">
        <v>479</v>
      </c>
      <c r="L1129" t="s">
        <v>105</v>
      </c>
      <c r="M1129" t="s">
        <v>30</v>
      </c>
      <c r="N1129" t="s">
        <v>1467</v>
      </c>
      <c r="O1129" t="s">
        <v>257</v>
      </c>
      <c r="P1129">
        <v>47374</v>
      </c>
      <c r="Q1129" t="s">
        <v>108</v>
      </c>
      <c r="R1129" t="s">
        <v>1570</v>
      </c>
      <c r="S1129" t="s">
        <v>49</v>
      </c>
      <c r="T1129" t="s">
        <v>71</v>
      </c>
      <c r="U1129" t="s">
        <v>1571</v>
      </c>
      <c r="V1129">
        <v>10.16</v>
      </c>
      <c r="W1129">
        <v>1</v>
      </c>
      <c r="X1129" s="9">
        <f>Table1[[#This Row],[Discount]]</f>
        <v>0</v>
      </c>
      <c r="Y1129">
        <v>0</v>
      </c>
      <c r="Z1129">
        <v>2.6416000000000004</v>
      </c>
    </row>
    <row r="1130" spans="1:26" ht="16" x14ac:dyDescent="0.2">
      <c r="A1130">
        <v>1129</v>
      </c>
      <c r="B1130" t="s">
        <v>3274</v>
      </c>
      <c r="C1130" s="1">
        <v>40970</v>
      </c>
      <c r="D1130">
        <f>YEAR(Table1[[#This Row],[Order Date]])</f>
        <v>2012</v>
      </c>
      <c r="E1130">
        <f>MONTH(Table1[[#This Row],[Order Date]])</f>
        <v>3</v>
      </c>
      <c r="F1130" t="str">
        <f>Table1[[#This Row],[Order Year]]&amp;"-"&amp;Table1[[#This Row],[Order Month]]</f>
        <v>2012-3</v>
      </c>
      <c r="G1130" s="5">
        <f>YEAR(Table1[[#This Row],[Order Date]])*100 + MONTH(Table1[[#This Row],[Order Date]])</f>
        <v>201203</v>
      </c>
      <c r="H1130" s="1">
        <v>40975</v>
      </c>
      <c r="I1130" t="s">
        <v>53</v>
      </c>
      <c r="J1130" t="s">
        <v>478</v>
      </c>
      <c r="K1130" t="s">
        <v>479</v>
      </c>
      <c r="L1130" t="s">
        <v>105</v>
      </c>
      <c r="M1130" t="s">
        <v>30</v>
      </c>
      <c r="N1130" t="s">
        <v>1467</v>
      </c>
      <c r="O1130" t="s">
        <v>257</v>
      </c>
      <c r="P1130">
        <v>47374</v>
      </c>
      <c r="Q1130" t="s">
        <v>108</v>
      </c>
      <c r="R1130" t="s">
        <v>2426</v>
      </c>
      <c r="S1130" t="s">
        <v>49</v>
      </c>
      <c r="T1130" t="s">
        <v>176</v>
      </c>
      <c r="U1130" t="s">
        <v>2427</v>
      </c>
      <c r="V1130">
        <v>101.88</v>
      </c>
      <c r="W1130">
        <v>6</v>
      </c>
      <c r="X1130" s="9">
        <f>Table1[[#This Row],[Discount]]</f>
        <v>0</v>
      </c>
      <c r="Y1130">
        <v>0</v>
      </c>
      <c r="Z1130">
        <v>50.94</v>
      </c>
    </row>
    <row r="1131" spans="1:26" ht="16" x14ac:dyDescent="0.2">
      <c r="A1131">
        <v>1130</v>
      </c>
      <c r="B1131" t="s">
        <v>3275</v>
      </c>
      <c r="C1131" s="1">
        <v>41377</v>
      </c>
      <c r="D1131">
        <f>YEAR(Table1[[#This Row],[Order Date]])</f>
        <v>2013</v>
      </c>
      <c r="E1131">
        <f>MONTH(Table1[[#This Row],[Order Date]])</f>
        <v>4</v>
      </c>
      <c r="F1131" t="str">
        <f>Table1[[#This Row],[Order Year]]&amp;"-"&amp;Table1[[#This Row],[Order Month]]</f>
        <v>2013-4</v>
      </c>
      <c r="G1131" s="5">
        <f>YEAR(Table1[[#This Row],[Order Date]])*100 + MONTH(Table1[[#This Row],[Order Date]])</f>
        <v>201304</v>
      </c>
      <c r="H1131" s="1">
        <v>41381</v>
      </c>
      <c r="I1131" t="s">
        <v>53</v>
      </c>
      <c r="J1131" t="s">
        <v>1789</v>
      </c>
      <c r="K1131" t="s">
        <v>1790</v>
      </c>
      <c r="L1131" t="s">
        <v>29</v>
      </c>
      <c r="M1131" t="s">
        <v>30</v>
      </c>
      <c r="N1131" t="s">
        <v>321</v>
      </c>
      <c r="O1131" t="s">
        <v>322</v>
      </c>
      <c r="P1131">
        <v>22153</v>
      </c>
      <c r="Q1131" t="s">
        <v>33</v>
      </c>
      <c r="R1131" t="s">
        <v>3276</v>
      </c>
      <c r="S1131" t="s">
        <v>35</v>
      </c>
      <c r="T1131" t="s">
        <v>59</v>
      </c>
      <c r="U1131" t="s">
        <v>3277</v>
      </c>
      <c r="V1131">
        <v>343.92</v>
      </c>
      <c r="W1131">
        <v>4</v>
      </c>
      <c r="X1131" s="9">
        <f>Table1[[#This Row],[Discount]]</f>
        <v>0</v>
      </c>
      <c r="Y1131">
        <v>0</v>
      </c>
      <c r="Z1131">
        <v>75.662399999999991</v>
      </c>
    </row>
    <row r="1132" spans="1:26" ht="16" x14ac:dyDescent="0.2">
      <c r="A1132">
        <v>1131</v>
      </c>
      <c r="B1132" t="s">
        <v>3275</v>
      </c>
      <c r="C1132" s="1">
        <v>41377</v>
      </c>
      <c r="D1132">
        <f>YEAR(Table1[[#This Row],[Order Date]])</f>
        <v>2013</v>
      </c>
      <c r="E1132">
        <f>MONTH(Table1[[#This Row],[Order Date]])</f>
        <v>4</v>
      </c>
      <c r="F1132" t="str">
        <f>Table1[[#This Row],[Order Year]]&amp;"-"&amp;Table1[[#This Row],[Order Month]]</f>
        <v>2013-4</v>
      </c>
      <c r="G1132" s="5">
        <f>YEAR(Table1[[#This Row],[Order Date]])*100 + MONTH(Table1[[#This Row],[Order Date]])</f>
        <v>201304</v>
      </c>
      <c r="H1132" s="1">
        <v>41381</v>
      </c>
      <c r="I1132" t="s">
        <v>53</v>
      </c>
      <c r="J1132" t="s">
        <v>1789</v>
      </c>
      <c r="K1132" t="s">
        <v>1790</v>
      </c>
      <c r="L1132" t="s">
        <v>29</v>
      </c>
      <c r="M1132" t="s">
        <v>30</v>
      </c>
      <c r="N1132" t="s">
        <v>321</v>
      </c>
      <c r="O1132" t="s">
        <v>322</v>
      </c>
      <c r="P1132">
        <v>22153</v>
      </c>
      <c r="Q1132" t="s">
        <v>33</v>
      </c>
      <c r="R1132" t="s">
        <v>3278</v>
      </c>
      <c r="S1132" t="s">
        <v>49</v>
      </c>
      <c r="T1132" t="s">
        <v>93</v>
      </c>
      <c r="U1132" t="s">
        <v>3279</v>
      </c>
      <c r="V1132">
        <v>40.99</v>
      </c>
      <c r="W1132">
        <v>1</v>
      </c>
      <c r="X1132" s="9">
        <f>Table1[[#This Row],[Discount]]</f>
        <v>0</v>
      </c>
      <c r="Y1132">
        <v>0</v>
      </c>
      <c r="Z1132">
        <v>20.085100000000001</v>
      </c>
    </row>
    <row r="1133" spans="1:26" ht="16" x14ac:dyDescent="0.2">
      <c r="A1133">
        <v>1132</v>
      </c>
      <c r="B1133" t="s">
        <v>3275</v>
      </c>
      <c r="C1133" s="1">
        <v>41377</v>
      </c>
      <c r="D1133">
        <f>YEAR(Table1[[#This Row],[Order Date]])</f>
        <v>2013</v>
      </c>
      <c r="E1133">
        <f>MONTH(Table1[[#This Row],[Order Date]])</f>
        <v>4</v>
      </c>
      <c r="F1133" t="str">
        <f>Table1[[#This Row],[Order Year]]&amp;"-"&amp;Table1[[#This Row],[Order Month]]</f>
        <v>2013-4</v>
      </c>
      <c r="G1133" s="5">
        <f>YEAR(Table1[[#This Row],[Order Date]])*100 + MONTH(Table1[[#This Row],[Order Date]])</f>
        <v>201304</v>
      </c>
      <c r="H1133" s="1">
        <v>41381</v>
      </c>
      <c r="I1133" t="s">
        <v>53</v>
      </c>
      <c r="J1133" t="s">
        <v>1789</v>
      </c>
      <c r="K1133" t="s">
        <v>1790</v>
      </c>
      <c r="L1133" t="s">
        <v>29</v>
      </c>
      <c r="M1133" t="s">
        <v>30</v>
      </c>
      <c r="N1133" t="s">
        <v>321</v>
      </c>
      <c r="O1133" t="s">
        <v>322</v>
      </c>
      <c r="P1133">
        <v>22153</v>
      </c>
      <c r="Q1133" t="s">
        <v>33</v>
      </c>
      <c r="R1133" t="s">
        <v>529</v>
      </c>
      <c r="S1133" t="s">
        <v>49</v>
      </c>
      <c r="T1133" t="s">
        <v>176</v>
      </c>
      <c r="U1133" t="s">
        <v>530</v>
      </c>
      <c r="V1133">
        <v>63.9</v>
      </c>
      <c r="W1133">
        <v>5</v>
      </c>
      <c r="X1133" s="9">
        <f>Table1[[#This Row],[Discount]]</f>
        <v>0</v>
      </c>
      <c r="Y1133">
        <v>0</v>
      </c>
      <c r="Z1133">
        <v>28.754999999999995</v>
      </c>
    </row>
    <row r="1134" spans="1:26" ht="16" x14ac:dyDescent="0.2">
      <c r="A1134">
        <v>1133</v>
      </c>
      <c r="B1134" t="s">
        <v>3280</v>
      </c>
      <c r="C1134" s="1">
        <v>41615</v>
      </c>
      <c r="D1134">
        <f>YEAR(Table1[[#This Row],[Order Date]])</f>
        <v>2013</v>
      </c>
      <c r="E1134">
        <f>MONTH(Table1[[#This Row],[Order Date]])</f>
        <v>12</v>
      </c>
      <c r="F1134" t="str">
        <f>Table1[[#This Row],[Order Year]]&amp;"-"&amp;Table1[[#This Row],[Order Month]]</f>
        <v>2013-12</v>
      </c>
      <c r="G1134" s="5">
        <f>YEAR(Table1[[#This Row],[Order Date]])*100 + MONTH(Table1[[#This Row],[Order Date]])</f>
        <v>201312</v>
      </c>
      <c r="H1134" s="1">
        <v>41616</v>
      </c>
      <c r="I1134" t="s">
        <v>191</v>
      </c>
      <c r="J1134" t="s">
        <v>516</v>
      </c>
      <c r="K1134" t="s">
        <v>517</v>
      </c>
      <c r="L1134" t="s">
        <v>44</v>
      </c>
      <c r="M1134" t="s">
        <v>30</v>
      </c>
      <c r="N1134" t="s">
        <v>3281</v>
      </c>
      <c r="O1134" t="s">
        <v>46</v>
      </c>
      <c r="P1134">
        <v>94509</v>
      </c>
      <c r="Q1134" t="s">
        <v>47</v>
      </c>
      <c r="R1134" t="s">
        <v>1060</v>
      </c>
      <c r="S1134" t="s">
        <v>49</v>
      </c>
      <c r="T1134" t="s">
        <v>93</v>
      </c>
      <c r="U1134" t="s">
        <v>1061</v>
      </c>
      <c r="V1134">
        <v>19.440000000000001</v>
      </c>
      <c r="W1134">
        <v>3</v>
      </c>
      <c r="X1134" s="9">
        <f>Table1[[#This Row],[Discount]]</f>
        <v>0</v>
      </c>
      <c r="Y1134">
        <v>0</v>
      </c>
      <c r="Z1134">
        <v>9.3312000000000008</v>
      </c>
    </row>
    <row r="1135" spans="1:26" ht="16" x14ac:dyDescent="0.2">
      <c r="A1135">
        <v>1134</v>
      </c>
      <c r="B1135" t="s">
        <v>3282</v>
      </c>
      <c r="C1135" s="1">
        <v>41431</v>
      </c>
      <c r="D1135">
        <f>YEAR(Table1[[#This Row],[Order Date]])</f>
        <v>2013</v>
      </c>
      <c r="E1135">
        <f>MONTH(Table1[[#This Row],[Order Date]])</f>
        <v>6</v>
      </c>
      <c r="F1135" t="str">
        <f>Table1[[#This Row],[Order Year]]&amp;"-"&amp;Table1[[#This Row],[Order Month]]</f>
        <v>2013-6</v>
      </c>
      <c r="G1135" s="5">
        <f>YEAR(Table1[[#This Row],[Order Date]])*100 + MONTH(Table1[[#This Row],[Order Date]])</f>
        <v>201306</v>
      </c>
      <c r="H1135" s="1">
        <v>41435</v>
      </c>
      <c r="I1135" t="s">
        <v>53</v>
      </c>
      <c r="J1135" t="s">
        <v>1613</v>
      </c>
      <c r="K1135" t="s">
        <v>1614</v>
      </c>
      <c r="L1135" t="s">
        <v>105</v>
      </c>
      <c r="M1135" t="s">
        <v>30</v>
      </c>
      <c r="N1135" t="s">
        <v>149</v>
      </c>
      <c r="O1135" t="s">
        <v>150</v>
      </c>
      <c r="P1135">
        <v>19134</v>
      </c>
      <c r="Q1135" t="s">
        <v>151</v>
      </c>
      <c r="R1135" t="s">
        <v>220</v>
      </c>
      <c r="S1135" t="s">
        <v>49</v>
      </c>
      <c r="T1135" t="s">
        <v>62</v>
      </c>
      <c r="U1135" t="s">
        <v>221</v>
      </c>
      <c r="V1135">
        <v>124.608</v>
      </c>
      <c r="W1135">
        <v>4</v>
      </c>
      <c r="X1135" s="9">
        <f>Table1[[#This Row],[Discount]]</f>
        <v>0.2</v>
      </c>
      <c r="Y1135">
        <v>0.2</v>
      </c>
      <c r="Z1135">
        <v>-23.364000000000019</v>
      </c>
    </row>
    <row r="1136" spans="1:26" ht="16" x14ac:dyDescent="0.2">
      <c r="A1136">
        <v>1135</v>
      </c>
      <c r="B1136" t="s">
        <v>3282</v>
      </c>
      <c r="C1136" s="1">
        <v>41431</v>
      </c>
      <c r="D1136">
        <f>YEAR(Table1[[#This Row],[Order Date]])</f>
        <v>2013</v>
      </c>
      <c r="E1136">
        <f>MONTH(Table1[[#This Row],[Order Date]])</f>
        <v>6</v>
      </c>
      <c r="F1136" t="str">
        <f>Table1[[#This Row],[Order Year]]&amp;"-"&amp;Table1[[#This Row],[Order Month]]</f>
        <v>2013-6</v>
      </c>
      <c r="G1136" s="5">
        <f>YEAR(Table1[[#This Row],[Order Date]])*100 + MONTH(Table1[[#This Row],[Order Date]])</f>
        <v>201306</v>
      </c>
      <c r="H1136" s="1">
        <v>41435</v>
      </c>
      <c r="I1136" t="s">
        <v>53</v>
      </c>
      <c r="J1136" t="s">
        <v>1613</v>
      </c>
      <c r="K1136" t="s">
        <v>1614</v>
      </c>
      <c r="L1136" t="s">
        <v>105</v>
      </c>
      <c r="M1136" t="s">
        <v>30</v>
      </c>
      <c r="N1136" t="s">
        <v>149</v>
      </c>
      <c r="O1136" t="s">
        <v>150</v>
      </c>
      <c r="P1136">
        <v>19134</v>
      </c>
      <c r="Q1136" t="s">
        <v>151</v>
      </c>
      <c r="R1136" t="s">
        <v>3283</v>
      </c>
      <c r="S1136" t="s">
        <v>49</v>
      </c>
      <c r="T1136" t="s">
        <v>50</v>
      </c>
      <c r="U1136" t="s">
        <v>3284</v>
      </c>
      <c r="V1136">
        <v>7.5600000000000005</v>
      </c>
      <c r="W1136">
        <v>3</v>
      </c>
      <c r="X1136" s="9">
        <f>Table1[[#This Row],[Discount]]</f>
        <v>0.2</v>
      </c>
      <c r="Y1136">
        <v>0.2</v>
      </c>
      <c r="Z1136">
        <v>2.6459999999999995</v>
      </c>
    </row>
    <row r="1137" spans="1:26" ht="16" x14ac:dyDescent="0.2">
      <c r="A1137">
        <v>1136</v>
      </c>
      <c r="B1137" t="s">
        <v>3285</v>
      </c>
      <c r="C1137" s="1">
        <v>41620</v>
      </c>
      <c r="D1137">
        <f>YEAR(Table1[[#This Row],[Order Date]])</f>
        <v>2013</v>
      </c>
      <c r="E1137">
        <f>MONTH(Table1[[#This Row],[Order Date]])</f>
        <v>12</v>
      </c>
      <c r="F1137" t="str">
        <f>Table1[[#This Row],[Order Year]]&amp;"-"&amp;Table1[[#This Row],[Order Month]]</f>
        <v>2013-12</v>
      </c>
      <c r="G1137" s="5">
        <f>YEAR(Table1[[#This Row],[Order Date]])*100 + MONTH(Table1[[#This Row],[Order Date]])</f>
        <v>201312</v>
      </c>
      <c r="H1137" s="1">
        <v>41620</v>
      </c>
      <c r="I1137" t="s">
        <v>1293</v>
      </c>
      <c r="J1137" t="s">
        <v>1993</v>
      </c>
      <c r="K1137" t="s">
        <v>1994</v>
      </c>
      <c r="L1137" t="s">
        <v>29</v>
      </c>
      <c r="M1137" t="s">
        <v>30</v>
      </c>
      <c r="N1137" t="s">
        <v>3286</v>
      </c>
      <c r="O1137" t="s">
        <v>57</v>
      </c>
      <c r="P1137">
        <v>33030</v>
      </c>
      <c r="Q1137" t="s">
        <v>33</v>
      </c>
      <c r="R1137" t="s">
        <v>3287</v>
      </c>
      <c r="S1137" t="s">
        <v>49</v>
      </c>
      <c r="T1137" t="s">
        <v>62</v>
      </c>
      <c r="U1137" t="s">
        <v>3288</v>
      </c>
      <c r="V1137">
        <v>85.224000000000004</v>
      </c>
      <c r="W1137">
        <v>3</v>
      </c>
      <c r="X1137" s="9">
        <f>Table1[[#This Row],[Discount]]</f>
        <v>0.2</v>
      </c>
      <c r="Y1137">
        <v>0.2</v>
      </c>
      <c r="Z1137">
        <v>7.4571000000000041</v>
      </c>
    </row>
    <row r="1138" spans="1:26" ht="16" x14ac:dyDescent="0.2">
      <c r="A1138">
        <v>1137</v>
      </c>
      <c r="B1138" t="s">
        <v>3289</v>
      </c>
      <c r="C1138" s="1">
        <v>41591</v>
      </c>
      <c r="D1138">
        <f>YEAR(Table1[[#This Row],[Order Date]])</f>
        <v>2013</v>
      </c>
      <c r="E1138">
        <f>MONTH(Table1[[#This Row],[Order Date]])</f>
        <v>11</v>
      </c>
      <c r="F1138" t="str">
        <f>Table1[[#This Row],[Order Year]]&amp;"-"&amp;Table1[[#This Row],[Order Month]]</f>
        <v>2013-11</v>
      </c>
      <c r="G1138" s="5">
        <f>YEAR(Table1[[#This Row],[Order Date]])*100 + MONTH(Table1[[#This Row],[Order Date]])</f>
        <v>201311</v>
      </c>
      <c r="H1138" s="1">
        <v>41594</v>
      </c>
      <c r="I1138" t="s">
        <v>26</v>
      </c>
      <c r="J1138" t="s">
        <v>3290</v>
      </c>
      <c r="K1138" t="s">
        <v>3291</v>
      </c>
      <c r="L1138" t="s">
        <v>44</v>
      </c>
      <c r="M1138" t="s">
        <v>30</v>
      </c>
      <c r="N1138" t="s">
        <v>3292</v>
      </c>
      <c r="O1138" t="s">
        <v>257</v>
      </c>
      <c r="P1138">
        <v>46350</v>
      </c>
      <c r="Q1138" t="s">
        <v>108</v>
      </c>
      <c r="R1138" t="s">
        <v>3293</v>
      </c>
      <c r="S1138" t="s">
        <v>49</v>
      </c>
      <c r="T1138" t="s">
        <v>176</v>
      </c>
      <c r="U1138" t="s">
        <v>3294</v>
      </c>
      <c r="V1138">
        <v>287.52</v>
      </c>
      <c r="W1138">
        <v>8</v>
      </c>
      <c r="X1138" s="9">
        <f>Table1[[#This Row],[Discount]]</f>
        <v>0</v>
      </c>
      <c r="Y1138">
        <v>0</v>
      </c>
      <c r="Z1138">
        <v>129.38399999999999</v>
      </c>
    </row>
    <row r="1139" spans="1:26" ht="16" x14ac:dyDescent="0.2">
      <c r="A1139">
        <v>1138</v>
      </c>
      <c r="B1139" t="s">
        <v>3289</v>
      </c>
      <c r="C1139" s="1">
        <v>41591</v>
      </c>
      <c r="D1139">
        <f>YEAR(Table1[[#This Row],[Order Date]])</f>
        <v>2013</v>
      </c>
      <c r="E1139">
        <f>MONTH(Table1[[#This Row],[Order Date]])</f>
        <v>11</v>
      </c>
      <c r="F1139" t="str">
        <f>Table1[[#This Row],[Order Year]]&amp;"-"&amp;Table1[[#This Row],[Order Month]]</f>
        <v>2013-11</v>
      </c>
      <c r="G1139" s="5">
        <f>YEAR(Table1[[#This Row],[Order Date]])*100 + MONTH(Table1[[#This Row],[Order Date]])</f>
        <v>201311</v>
      </c>
      <c r="H1139" s="1">
        <v>41594</v>
      </c>
      <c r="I1139" t="s">
        <v>26</v>
      </c>
      <c r="J1139" t="s">
        <v>3290</v>
      </c>
      <c r="K1139" t="s">
        <v>3291</v>
      </c>
      <c r="L1139" t="s">
        <v>44</v>
      </c>
      <c r="M1139" t="s">
        <v>30</v>
      </c>
      <c r="N1139" t="s">
        <v>3292</v>
      </c>
      <c r="O1139" t="s">
        <v>257</v>
      </c>
      <c r="P1139">
        <v>46350</v>
      </c>
      <c r="Q1139" t="s">
        <v>108</v>
      </c>
      <c r="R1139" t="s">
        <v>2140</v>
      </c>
      <c r="S1139" t="s">
        <v>49</v>
      </c>
      <c r="T1139" t="s">
        <v>81</v>
      </c>
      <c r="U1139" t="s">
        <v>2141</v>
      </c>
      <c r="V1139">
        <v>37.68</v>
      </c>
      <c r="W1139">
        <v>2</v>
      </c>
      <c r="X1139" s="9">
        <f>Table1[[#This Row],[Discount]]</f>
        <v>0</v>
      </c>
      <c r="Y1139">
        <v>0</v>
      </c>
      <c r="Z1139">
        <v>10.5504</v>
      </c>
    </row>
    <row r="1140" spans="1:26" ht="16" x14ac:dyDescent="0.2">
      <c r="A1140">
        <v>1139</v>
      </c>
      <c r="B1140" t="s">
        <v>3289</v>
      </c>
      <c r="C1140" s="1">
        <v>41591</v>
      </c>
      <c r="D1140">
        <f>YEAR(Table1[[#This Row],[Order Date]])</f>
        <v>2013</v>
      </c>
      <c r="E1140">
        <f>MONTH(Table1[[#This Row],[Order Date]])</f>
        <v>11</v>
      </c>
      <c r="F1140" t="str">
        <f>Table1[[#This Row],[Order Year]]&amp;"-"&amp;Table1[[#This Row],[Order Month]]</f>
        <v>2013-11</v>
      </c>
      <c r="G1140" s="5">
        <f>YEAR(Table1[[#This Row],[Order Date]])*100 + MONTH(Table1[[#This Row],[Order Date]])</f>
        <v>201311</v>
      </c>
      <c r="H1140" s="1">
        <v>41594</v>
      </c>
      <c r="I1140" t="s">
        <v>26</v>
      </c>
      <c r="J1140" t="s">
        <v>3290</v>
      </c>
      <c r="K1140" t="s">
        <v>3291</v>
      </c>
      <c r="L1140" t="s">
        <v>44</v>
      </c>
      <c r="M1140" t="s">
        <v>30</v>
      </c>
      <c r="N1140" t="s">
        <v>3292</v>
      </c>
      <c r="O1140" t="s">
        <v>257</v>
      </c>
      <c r="P1140">
        <v>46350</v>
      </c>
      <c r="Q1140" t="s">
        <v>108</v>
      </c>
      <c r="R1140" t="s">
        <v>3295</v>
      </c>
      <c r="S1140" t="s">
        <v>49</v>
      </c>
      <c r="T1140" t="s">
        <v>93</v>
      </c>
      <c r="U1140" t="s">
        <v>3296</v>
      </c>
      <c r="V1140">
        <v>19.98</v>
      </c>
      <c r="W1140">
        <v>2</v>
      </c>
      <c r="X1140" s="9">
        <f>Table1[[#This Row],[Discount]]</f>
        <v>0</v>
      </c>
      <c r="Y1140">
        <v>0</v>
      </c>
      <c r="Z1140">
        <v>8.9909999999999997</v>
      </c>
    </row>
    <row r="1141" spans="1:26" ht="16" x14ac:dyDescent="0.2">
      <c r="A1141">
        <v>1140</v>
      </c>
      <c r="B1141" t="s">
        <v>3289</v>
      </c>
      <c r="C1141" s="1">
        <v>41591</v>
      </c>
      <c r="D1141">
        <f>YEAR(Table1[[#This Row],[Order Date]])</f>
        <v>2013</v>
      </c>
      <c r="E1141">
        <f>MONTH(Table1[[#This Row],[Order Date]])</f>
        <v>11</v>
      </c>
      <c r="F1141" t="str">
        <f>Table1[[#This Row],[Order Year]]&amp;"-"&amp;Table1[[#This Row],[Order Month]]</f>
        <v>2013-11</v>
      </c>
      <c r="G1141" s="5">
        <f>YEAR(Table1[[#This Row],[Order Date]])*100 + MONTH(Table1[[#This Row],[Order Date]])</f>
        <v>201311</v>
      </c>
      <c r="H1141" s="1">
        <v>41594</v>
      </c>
      <c r="I1141" t="s">
        <v>26</v>
      </c>
      <c r="J1141" t="s">
        <v>3290</v>
      </c>
      <c r="K1141" t="s">
        <v>3291</v>
      </c>
      <c r="L1141" t="s">
        <v>44</v>
      </c>
      <c r="M1141" t="s">
        <v>30</v>
      </c>
      <c r="N1141" t="s">
        <v>3292</v>
      </c>
      <c r="O1141" t="s">
        <v>257</v>
      </c>
      <c r="P1141">
        <v>46350</v>
      </c>
      <c r="Q1141" t="s">
        <v>108</v>
      </c>
      <c r="R1141" t="s">
        <v>1945</v>
      </c>
      <c r="S1141" t="s">
        <v>49</v>
      </c>
      <c r="T1141" t="s">
        <v>71</v>
      </c>
      <c r="U1141" t="s">
        <v>1946</v>
      </c>
      <c r="V1141">
        <v>20.58</v>
      </c>
      <c r="W1141">
        <v>7</v>
      </c>
      <c r="X1141" s="9">
        <f>Table1[[#This Row],[Discount]]</f>
        <v>0</v>
      </c>
      <c r="Y1141">
        <v>0</v>
      </c>
      <c r="Z1141">
        <v>5.5566000000000004</v>
      </c>
    </row>
    <row r="1142" spans="1:26" ht="16" x14ac:dyDescent="0.2">
      <c r="A1142">
        <v>1141</v>
      </c>
      <c r="B1142" t="s">
        <v>3289</v>
      </c>
      <c r="C1142" s="1">
        <v>41591</v>
      </c>
      <c r="D1142">
        <f>YEAR(Table1[[#This Row],[Order Date]])</f>
        <v>2013</v>
      </c>
      <c r="E1142">
        <f>MONTH(Table1[[#This Row],[Order Date]])</f>
        <v>11</v>
      </c>
      <c r="F1142" t="str">
        <f>Table1[[#This Row],[Order Year]]&amp;"-"&amp;Table1[[#This Row],[Order Month]]</f>
        <v>2013-11</v>
      </c>
      <c r="G1142" s="5">
        <f>YEAR(Table1[[#This Row],[Order Date]])*100 + MONTH(Table1[[#This Row],[Order Date]])</f>
        <v>201311</v>
      </c>
      <c r="H1142" s="1">
        <v>41594</v>
      </c>
      <c r="I1142" t="s">
        <v>26</v>
      </c>
      <c r="J1142" t="s">
        <v>3290</v>
      </c>
      <c r="K1142" t="s">
        <v>3291</v>
      </c>
      <c r="L1142" t="s">
        <v>44</v>
      </c>
      <c r="M1142" t="s">
        <v>30</v>
      </c>
      <c r="N1142" t="s">
        <v>3292</v>
      </c>
      <c r="O1142" t="s">
        <v>257</v>
      </c>
      <c r="P1142">
        <v>46350</v>
      </c>
      <c r="Q1142" t="s">
        <v>108</v>
      </c>
      <c r="R1142" t="s">
        <v>3297</v>
      </c>
      <c r="S1142" t="s">
        <v>49</v>
      </c>
      <c r="T1142" t="s">
        <v>78</v>
      </c>
      <c r="U1142" t="s">
        <v>3298</v>
      </c>
      <c r="V1142">
        <v>17.38</v>
      </c>
      <c r="W1142">
        <v>2</v>
      </c>
      <c r="X1142" s="9">
        <f>Table1[[#This Row],[Discount]]</f>
        <v>0</v>
      </c>
      <c r="Y1142">
        <v>0</v>
      </c>
      <c r="Z1142">
        <v>8.69</v>
      </c>
    </row>
    <row r="1143" spans="1:26" ht="16" x14ac:dyDescent="0.2">
      <c r="A1143">
        <v>1142</v>
      </c>
      <c r="B1143" t="s">
        <v>3299</v>
      </c>
      <c r="C1143" s="1">
        <v>40815</v>
      </c>
      <c r="D1143">
        <f>YEAR(Table1[[#This Row],[Order Date]])</f>
        <v>2011</v>
      </c>
      <c r="E1143">
        <f>MONTH(Table1[[#This Row],[Order Date]])</f>
        <v>9</v>
      </c>
      <c r="F1143" t="str">
        <f>Table1[[#This Row],[Order Year]]&amp;"-"&amp;Table1[[#This Row],[Order Month]]</f>
        <v>2011-9</v>
      </c>
      <c r="G1143" s="5">
        <f>YEAR(Table1[[#This Row],[Order Date]])*100 + MONTH(Table1[[#This Row],[Order Date]])</f>
        <v>201109</v>
      </c>
      <c r="H1143" s="1">
        <v>40819</v>
      </c>
      <c r="I1143" t="s">
        <v>53</v>
      </c>
      <c r="J1143" t="s">
        <v>2290</v>
      </c>
      <c r="K1143" t="s">
        <v>2291</v>
      </c>
      <c r="L1143" t="s">
        <v>29</v>
      </c>
      <c r="M1143" t="s">
        <v>30</v>
      </c>
      <c r="N1143" t="s">
        <v>45</v>
      </c>
      <c r="O1143" t="s">
        <v>46</v>
      </c>
      <c r="P1143">
        <v>90045</v>
      </c>
      <c r="Q1143" t="s">
        <v>47</v>
      </c>
      <c r="R1143" t="s">
        <v>2908</v>
      </c>
      <c r="S1143" t="s">
        <v>35</v>
      </c>
      <c r="T1143" t="s">
        <v>68</v>
      </c>
      <c r="U1143" t="s">
        <v>2909</v>
      </c>
      <c r="V1143">
        <v>204.6</v>
      </c>
      <c r="W1143">
        <v>2</v>
      </c>
      <c r="X1143" s="9">
        <f>Table1[[#This Row],[Discount]]</f>
        <v>0</v>
      </c>
      <c r="Y1143">
        <v>0</v>
      </c>
      <c r="Z1143">
        <v>53.195999999999998</v>
      </c>
    </row>
    <row r="1144" spans="1:26" ht="16" x14ac:dyDescent="0.2">
      <c r="A1144">
        <v>1143</v>
      </c>
      <c r="B1144" t="s">
        <v>3299</v>
      </c>
      <c r="C1144" s="1">
        <v>40815</v>
      </c>
      <c r="D1144">
        <f>YEAR(Table1[[#This Row],[Order Date]])</f>
        <v>2011</v>
      </c>
      <c r="E1144">
        <f>MONTH(Table1[[#This Row],[Order Date]])</f>
        <v>9</v>
      </c>
      <c r="F1144" t="str">
        <f>Table1[[#This Row],[Order Year]]&amp;"-"&amp;Table1[[#This Row],[Order Month]]</f>
        <v>2011-9</v>
      </c>
      <c r="G1144" s="5">
        <f>YEAR(Table1[[#This Row],[Order Date]])*100 + MONTH(Table1[[#This Row],[Order Date]])</f>
        <v>201109</v>
      </c>
      <c r="H1144" s="1">
        <v>40819</v>
      </c>
      <c r="I1144" t="s">
        <v>53</v>
      </c>
      <c r="J1144" t="s">
        <v>2290</v>
      </c>
      <c r="K1144" t="s">
        <v>2291</v>
      </c>
      <c r="L1144" t="s">
        <v>29</v>
      </c>
      <c r="M1144" t="s">
        <v>30</v>
      </c>
      <c r="N1144" t="s">
        <v>45</v>
      </c>
      <c r="O1144" t="s">
        <v>46</v>
      </c>
      <c r="P1144">
        <v>90045</v>
      </c>
      <c r="Q1144" t="s">
        <v>47</v>
      </c>
      <c r="R1144" t="s">
        <v>3300</v>
      </c>
      <c r="S1144" t="s">
        <v>49</v>
      </c>
      <c r="T1144" t="s">
        <v>272</v>
      </c>
      <c r="U1144" t="s">
        <v>3301</v>
      </c>
      <c r="V1144">
        <v>8.7200000000000006</v>
      </c>
      <c r="W1144">
        <v>4</v>
      </c>
      <c r="X1144" s="9">
        <f>Table1[[#This Row],[Discount]]</f>
        <v>0</v>
      </c>
      <c r="Y1144">
        <v>0</v>
      </c>
      <c r="Z1144">
        <v>2.8776000000000002</v>
      </c>
    </row>
    <row r="1145" spans="1:26" ht="16" x14ac:dyDescent="0.2">
      <c r="A1145">
        <v>1144</v>
      </c>
      <c r="B1145" t="s">
        <v>3299</v>
      </c>
      <c r="C1145" s="1">
        <v>40815</v>
      </c>
      <c r="D1145">
        <f>YEAR(Table1[[#This Row],[Order Date]])</f>
        <v>2011</v>
      </c>
      <c r="E1145">
        <f>MONTH(Table1[[#This Row],[Order Date]])</f>
        <v>9</v>
      </c>
      <c r="F1145" t="str">
        <f>Table1[[#This Row],[Order Year]]&amp;"-"&amp;Table1[[#This Row],[Order Month]]</f>
        <v>2011-9</v>
      </c>
      <c r="G1145" s="5">
        <f>YEAR(Table1[[#This Row],[Order Date]])*100 + MONTH(Table1[[#This Row],[Order Date]])</f>
        <v>201109</v>
      </c>
      <c r="H1145" s="1">
        <v>40819</v>
      </c>
      <c r="I1145" t="s">
        <v>53</v>
      </c>
      <c r="J1145" t="s">
        <v>2290</v>
      </c>
      <c r="K1145" t="s">
        <v>2291</v>
      </c>
      <c r="L1145" t="s">
        <v>29</v>
      </c>
      <c r="M1145" t="s">
        <v>30</v>
      </c>
      <c r="N1145" t="s">
        <v>45</v>
      </c>
      <c r="O1145" t="s">
        <v>46</v>
      </c>
      <c r="P1145">
        <v>90045</v>
      </c>
      <c r="Q1145" t="s">
        <v>47</v>
      </c>
      <c r="R1145" t="s">
        <v>1097</v>
      </c>
      <c r="S1145" t="s">
        <v>49</v>
      </c>
      <c r="T1145" t="s">
        <v>93</v>
      </c>
      <c r="U1145" t="s">
        <v>1098</v>
      </c>
      <c r="V1145">
        <v>6.48</v>
      </c>
      <c r="W1145">
        <v>1</v>
      </c>
      <c r="X1145" s="9">
        <f>Table1[[#This Row],[Discount]]</f>
        <v>0</v>
      </c>
      <c r="Y1145">
        <v>0</v>
      </c>
      <c r="Z1145">
        <v>3.1104000000000003</v>
      </c>
    </row>
    <row r="1146" spans="1:26" ht="16" x14ac:dyDescent="0.2">
      <c r="A1146">
        <v>1145</v>
      </c>
      <c r="B1146" t="s">
        <v>3299</v>
      </c>
      <c r="C1146" s="1">
        <v>40815</v>
      </c>
      <c r="D1146">
        <f>YEAR(Table1[[#This Row],[Order Date]])</f>
        <v>2011</v>
      </c>
      <c r="E1146">
        <f>MONTH(Table1[[#This Row],[Order Date]])</f>
        <v>9</v>
      </c>
      <c r="F1146" t="str">
        <f>Table1[[#This Row],[Order Year]]&amp;"-"&amp;Table1[[#This Row],[Order Month]]</f>
        <v>2011-9</v>
      </c>
      <c r="G1146" s="5">
        <f>YEAR(Table1[[#This Row],[Order Date]])*100 + MONTH(Table1[[#This Row],[Order Date]])</f>
        <v>201109</v>
      </c>
      <c r="H1146" s="1">
        <v>40819</v>
      </c>
      <c r="I1146" t="s">
        <v>53</v>
      </c>
      <c r="J1146" t="s">
        <v>2290</v>
      </c>
      <c r="K1146" t="s">
        <v>2291</v>
      </c>
      <c r="L1146" t="s">
        <v>29</v>
      </c>
      <c r="M1146" t="s">
        <v>30</v>
      </c>
      <c r="N1146" t="s">
        <v>45</v>
      </c>
      <c r="O1146" t="s">
        <v>46</v>
      </c>
      <c r="P1146">
        <v>90045</v>
      </c>
      <c r="Q1146" t="s">
        <v>47</v>
      </c>
      <c r="R1146" t="s">
        <v>3302</v>
      </c>
      <c r="S1146" t="s">
        <v>74</v>
      </c>
      <c r="T1146" t="s">
        <v>685</v>
      </c>
      <c r="U1146" t="s">
        <v>3303</v>
      </c>
      <c r="V1146">
        <v>686.32</v>
      </c>
      <c r="W1146">
        <v>2</v>
      </c>
      <c r="X1146" s="9">
        <f>Table1[[#This Row],[Discount]]</f>
        <v>0.2</v>
      </c>
      <c r="Y1146">
        <v>0.2</v>
      </c>
      <c r="Z1146">
        <v>223.05399999999995</v>
      </c>
    </row>
    <row r="1147" spans="1:26" ht="16" x14ac:dyDescent="0.2">
      <c r="A1147">
        <v>1146</v>
      </c>
      <c r="B1147" t="s">
        <v>3299</v>
      </c>
      <c r="C1147" s="1">
        <v>40815</v>
      </c>
      <c r="D1147">
        <f>YEAR(Table1[[#This Row],[Order Date]])</f>
        <v>2011</v>
      </c>
      <c r="E1147">
        <f>MONTH(Table1[[#This Row],[Order Date]])</f>
        <v>9</v>
      </c>
      <c r="F1147" t="str">
        <f>Table1[[#This Row],[Order Year]]&amp;"-"&amp;Table1[[#This Row],[Order Month]]</f>
        <v>2011-9</v>
      </c>
      <c r="G1147" s="5">
        <f>YEAR(Table1[[#This Row],[Order Date]])*100 + MONTH(Table1[[#This Row],[Order Date]])</f>
        <v>201109</v>
      </c>
      <c r="H1147" s="1">
        <v>40819</v>
      </c>
      <c r="I1147" t="s">
        <v>53</v>
      </c>
      <c r="J1147" t="s">
        <v>2290</v>
      </c>
      <c r="K1147" t="s">
        <v>2291</v>
      </c>
      <c r="L1147" t="s">
        <v>29</v>
      </c>
      <c r="M1147" t="s">
        <v>30</v>
      </c>
      <c r="N1147" t="s">
        <v>45</v>
      </c>
      <c r="O1147" t="s">
        <v>46</v>
      </c>
      <c r="P1147">
        <v>90045</v>
      </c>
      <c r="Q1147" t="s">
        <v>47</v>
      </c>
      <c r="R1147" t="s">
        <v>3222</v>
      </c>
      <c r="S1147" t="s">
        <v>49</v>
      </c>
      <c r="T1147" t="s">
        <v>62</v>
      </c>
      <c r="U1147" t="s">
        <v>3223</v>
      </c>
      <c r="V1147">
        <v>62.18</v>
      </c>
      <c r="W1147">
        <v>1</v>
      </c>
      <c r="X1147" s="9">
        <f>Table1[[#This Row],[Discount]]</f>
        <v>0</v>
      </c>
      <c r="Y1147">
        <v>0</v>
      </c>
      <c r="Z1147">
        <v>16.788600000000002</v>
      </c>
    </row>
    <row r="1148" spans="1:26" ht="16" x14ac:dyDescent="0.2">
      <c r="A1148">
        <v>1147</v>
      </c>
      <c r="B1148" t="s">
        <v>3304</v>
      </c>
      <c r="C1148" s="1">
        <v>41003</v>
      </c>
      <c r="D1148">
        <f>YEAR(Table1[[#This Row],[Order Date]])</f>
        <v>2012</v>
      </c>
      <c r="E1148">
        <f>MONTH(Table1[[#This Row],[Order Date]])</f>
        <v>4</v>
      </c>
      <c r="F1148" t="str">
        <f>Table1[[#This Row],[Order Year]]&amp;"-"&amp;Table1[[#This Row],[Order Month]]</f>
        <v>2012-4</v>
      </c>
      <c r="G1148" s="5">
        <f>YEAR(Table1[[#This Row],[Order Date]])*100 + MONTH(Table1[[#This Row],[Order Date]])</f>
        <v>201204</v>
      </c>
      <c r="H1148" s="1">
        <v>41003</v>
      </c>
      <c r="I1148" t="s">
        <v>1293</v>
      </c>
      <c r="J1148" t="s">
        <v>3305</v>
      </c>
      <c r="K1148" t="s">
        <v>3306</v>
      </c>
      <c r="L1148" t="s">
        <v>29</v>
      </c>
      <c r="M1148" t="s">
        <v>30</v>
      </c>
      <c r="N1148" t="s">
        <v>3307</v>
      </c>
      <c r="O1148" t="s">
        <v>241</v>
      </c>
      <c r="P1148">
        <v>48911</v>
      </c>
      <c r="Q1148" t="s">
        <v>108</v>
      </c>
      <c r="R1148" t="s">
        <v>3308</v>
      </c>
      <c r="S1148" t="s">
        <v>49</v>
      </c>
      <c r="T1148" t="s">
        <v>81</v>
      </c>
      <c r="U1148" t="s">
        <v>3309</v>
      </c>
      <c r="V1148">
        <v>644.07600000000002</v>
      </c>
      <c r="W1148">
        <v>2</v>
      </c>
      <c r="X1148" s="9">
        <f>Table1[[#This Row],[Discount]]</f>
        <v>0.1</v>
      </c>
      <c r="Y1148">
        <v>0.1</v>
      </c>
      <c r="Z1148">
        <v>107.34599999999996</v>
      </c>
    </row>
    <row r="1149" spans="1:26" ht="16" x14ac:dyDescent="0.2">
      <c r="A1149">
        <v>1148</v>
      </c>
      <c r="B1149" t="s">
        <v>3304</v>
      </c>
      <c r="C1149" s="1">
        <v>41003</v>
      </c>
      <c r="D1149">
        <f>YEAR(Table1[[#This Row],[Order Date]])</f>
        <v>2012</v>
      </c>
      <c r="E1149">
        <f>MONTH(Table1[[#This Row],[Order Date]])</f>
        <v>4</v>
      </c>
      <c r="F1149" t="str">
        <f>Table1[[#This Row],[Order Year]]&amp;"-"&amp;Table1[[#This Row],[Order Month]]</f>
        <v>2012-4</v>
      </c>
      <c r="G1149" s="5">
        <f>YEAR(Table1[[#This Row],[Order Date]])*100 + MONTH(Table1[[#This Row],[Order Date]])</f>
        <v>201204</v>
      </c>
      <c r="H1149" s="1">
        <v>41003</v>
      </c>
      <c r="I1149" t="s">
        <v>1293</v>
      </c>
      <c r="J1149" t="s">
        <v>3305</v>
      </c>
      <c r="K1149" t="s">
        <v>3306</v>
      </c>
      <c r="L1149" t="s">
        <v>29</v>
      </c>
      <c r="M1149" t="s">
        <v>30</v>
      </c>
      <c r="N1149" t="s">
        <v>3307</v>
      </c>
      <c r="O1149" t="s">
        <v>241</v>
      </c>
      <c r="P1149">
        <v>48911</v>
      </c>
      <c r="Q1149" t="s">
        <v>108</v>
      </c>
      <c r="R1149" t="s">
        <v>3310</v>
      </c>
      <c r="S1149" t="s">
        <v>49</v>
      </c>
      <c r="T1149" t="s">
        <v>272</v>
      </c>
      <c r="U1149" t="s">
        <v>189</v>
      </c>
      <c r="V1149">
        <v>5.84</v>
      </c>
      <c r="W1149">
        <v>2</v>
      </c>
      <c r="X1149" s="9">
        <f>Table1[[#This Row],[Discount]]</f>
        <v>0</v>
      </c>
      <c r="Y1149">
        <v>0</v>
      </c>
      <c r="Z1149">
        <v>2.6279999999999997</v>
      </c>
    </row>
    <row r="1150" spans="1:26" ht="16" x14ac:dyDescent="0.2">
      <c r="A1150">
        <v>1149</v>
      </c>
      <c r="B1150" t="s">
        <v>3304</v>
      </c>
      <c r="C1150" s="1">
        <v>41003</v>
      </c>
      <c r="D1150">
        <f>YEAR(Table1[[#This Row],[Order Date]])</f>
        <v>2012</v>
      </c>
      <c r="E1150">
        <f>MONTH(Table1[[#This Row],[Order Date]])</f>
        <v>4</v>
      </c>
      <c r="F1150" t="str">
        <f>Table1[[#This Row],[Order Year]]&amp;"-"&amp;Table1[[#This Row],[Order Month]]</f>
        <v>2012-4</v>
      </c>
      <c r="G1150" s="5">
        <f>YEAR(Table1[[#This Row],[Order Date]])*100 + MONTH(Table1[[#This Row],[Order Date]])</f>
        <v>201204</v>
      </c>
      <c r="H1150" s="1">
        <v>41003</v>
      </c>
      <c r="I1150" t="s">
        <v>1293</v>
      </c>
      <c r="J1150" t="s">
        <v>3305</v>
      </c>
      <c r="K1150" t="s">
        <v>3306</v>
      </c>
      <c r="L1150" t="s">
        <v>29</v>
      </c>
      <c r="M1150" t="s">
        <v>30</v>
      </c>
      <c r="N1150" t="s">
        <v>3307</v>
      </c>
      <c r="O1150" t="s">
        <v>241</v>
      </c>
      <c r="P1150">
        <v>48911</v>
      </c>
      <c r="Q1150" t="s">
        <v>108</v>
      </c>
      <c r="R1150" t="s">
        <v>3311</v>
      </c>
      <c r="S1150" t="s">
        <v>49</v>
      </c>
      <c r="T1150" t="s">
        <v>78</v>
      </c>
      <c r="U1150" t="s">
        <v>3312</v>
      </c>
      <c r="V1150">
        <v>12.76</v>
      </c>
      <c r="W1150">
        <v>2</v>
      </c>
      <c r="X1150" s="9">
        <f>Table1[[#This Row],[Discount]]</f>
        <v>0</v>
      </c>
      <c r="Y1150">
        <v>0</v>
      </c>
      <c r="Z1150">
        <v>5.8695999999999993</v>
      </c>
    </row>
    <row r="1151" spans="1:26" ht="16" x14ac:dyDescent="0.2">
      <c r="A1151">
        <v>1150</v>
      </c>
      <c r="B1151" t="s">
        <v>3304</v>
      </c>
      <c r="C1151" s="1">
        <v>41003</v>
      </c>
      <c r="D1151">
        <f>YEAR(Table1[[#This Row],[Order Date]])</f>
        <v>2012</v>
      </c>
      <c r="E1151">
        <f>MONTH(Table1[[#This Row],[Order Date]])</f>
        <v>4</v>
      </c>
      <c r="F1151" t="str">
        <f>Table1[[#This Row],[Order Year]]&amp;"-"&amp;Table1[[#This Row],[Order Month]]</f>
        <v>2012-4</v>
      </c>
      <c r="G1151" s="5">
        <f>YEAR(Table1[[#This Row],[Order Date]])*100 + MONTH(Table1[[#This Row],[Order Date]])</f>
        <v>201204</v>
      </c>
      <c r="H1151" s="1">
        <v>41003</v>
      </c>
      <c r="I1151" t="s">
        <v>1293</v>
      </c>
      <c r="J1151" t="s">
        <v>3305</v>
      </c>
      <c r="K1151" t="s">
        <v>3306</v>
      </c>
      <c r="L1151" t="s">
        <v>29</v>
      </c>
      <c r="M1151" t="s">
        <v>30</v>
      </c>
      <c r="N1151" t="s">
        <v>3307</v>
      </c>
      <c r="O1151" t="s">
        <v>241</v>
      </c>
      <c r="P1151">
        <v>48911</v>
      </c>
      <c r="Q1151" t="s">
        <v>108</v>
      </c>
      <c r="R1151" t="s">
        <v>3313</v>
      </c>
      <c r="S1151" t="s">
        <v>74</v>
      </c>
      <c r="T1151" t="s">
        <v>75</v>
      </c>
      <c r="U1151" t="s">
        <v>3314</v>
      </c>
      <c r="V1151">
        <v>10.95</v>
      </c>
      <c r="W1151">
        <v>1</v>
      </c>
      <c r="X1151" s="9">
        <f>Table1[[#This Row],[Discount]]</f>
        <v>0</v>
      </c>
      <c r="Y1151">
        <v>0</v>
      </c>
      <c r="Z1151">
        <v>0.43799999999999883</v>
      </c>
    </row>
    <row r="1152" spans="1:26" ht="16" x14ac:dyDescent="0.2">
      <c r="A1152">
        <v>1151</v>
      </c>
      <c r="B1152" t="s">
        <v>3304</v>
      </c>
      <c r="C1152" s="1">
        <v>41003</v>
      </c>
      <c r="D1152">
        <f>YEAR(Table1[[#This Row],[Order Date]])</f>
        <v>2012</v>
      </c>
      <c r="E1152">
        <f>MONTH(Table1[[#This Row],[Order Date]])</f>
        <v>4</v>
      </c>
      <c r="F1152" t="str">
        <f>Table1[[#This Row],[Order Year]]&amp;"-"&amp;Table1[[#This Row],[Order Month]]</f>
        <v>2012-4</v>
      </c>
      <c r="G1152" s="5">
        <f>YEAR(Table1[[#This Row],[Order Date]])*100 + MONTH(Table1[[#This Row],[Order Date]])</f>
        <v>201204</v>
      </c>
      <c r="H1152" s="1">
        <v>41003</v>
      </c>
      <c r="I1152" t="s">
        <v>1293</v>
      </c>
      <c r="J1152" t="s">
        <v>3305</v>
      </c>
      <c r="K1152" t="s">
        <v>3306</v>
      </c>
      <c r="L1152" t="s">
        <v>29</v>
      </c>
      <c r="M1152" t="s">
        <v>30</v>
      </c>
      <c r="N1152" t="s">
        <v>3307</v>
      </c>
      <c r="O1152" t="s">
        <v>241</v>
      </c>
      <c r="P1152">
        <v>48911</v>
      </c>
      <c r="Q1152" t="s">
        <v>108</v>
      </c>
      <c r="R1152" t="s">
        <v>3315</v>
      </c>
      <c r="S1152" t="s">
        <v>74</v>
      </c>
      <c r="T1152" t="s">
        <v>1219</v>
      </c>
      <c r="U1152" t="s">
        <v>3316</v>
      </c>
      <c r="V1152">
        <v>599.98</v>
      </c>
      <c r="W1152">
        <v>2</v>
      </c>
      <c r="X1152" s="9">
        <f>Table1[[#This Row],[Discount]]</f>
        <v>0</v>
      </c>
      <c r="Y1152">
        <v>0</v>
      </c>
      <c r="Z1152">
        <v>209.99299999999999</v>
      </c>
    </row>
    <row r="1153" spans="1:26" ht="16" x14ac:dyDescent="0.2">
      <c r="A1153">
        <v>1152</v>
      </c>
      <c r="B1153" t="s">
        <v>3317</v>
      </c>
      <c r="C1153" s="1">
        <v>41037</v>
      </c>
      <c r="D1153">
        <f>YEAR(Table1[[#This Row],[Order Date]])</f>
        <v>2012</v>
      </c>
      <c r="E1153">
        <f>MONTH(Table1[[#This Row],[Order Date]])</f>
        <v>5</v>
      </c>
      <c r="F1153" t="str">
        <f>Table1[[#This Row],[Order Year]]&amp;"-"&amp;Table1[[#This Row],[Order Month]]</f>
        <v>2012-5</v>
      </c>
      <c r="G1153" s="5">
        <f>YEAR(Table1[[#This Row],[Order Date]])*100 + MONTH(Table1[[#This Row],[Order Date]])</f>
        <v>201205</v>
      </c>
      <c r="H1153" s="1">
        <v>41043</v>
      </c>
      <c r="I1153" t="s">
        <v>53</v>
      </c>
      <c r="J1153" t="s">
        <v>998</v>
      </c>
      <c r="K1153" t="s">
        <v>999</v>
      </c>
      <c r="L1153" t="s">
        <v>44</v>
      </c>
      <c r="M1153" t="s">
        <v>30</v>
      </c>
      <c r="N1153" t="s">
        <v>3318</v>
      </c>
      <c r="O1153" t="s">
        <v>501</v>
      </c>
      <c r="P1153">
        <v>44221</v>
      </c>
      <c r="Q1153" t="s">
        <v>151</v>
      </c>
      <c r="R1153" t="s">
        <v>3319</v>
      </c>
      <c r="S1153" t="s">
        <v>35</v>
      </c>
      <c r="T1153" t="s">
        <v>68</v>
      </c>
      <c r="U1153" t="s">
        <v>3320</v>
      </c>
      <c r="V1153">
        <v>8.3520000000000003</v>
      </c>
      <c r="W1153">
        <v>6</v>
      </c>
      <c r="X1153" s="9">
        <f>Table1[[#This Row],[Discount]]</f>
        <v>0.2</v>
      </c>
      <c r="Y1153">
        <v>0.2</v>
      </c>
      <c r="Z1153">
        <v>1.2527999999999997</v>
      </c>
    </row>
    <row r="1154" spans="1:26" ht="16" x14ac:dyDescent="0.2">
      <c r="A1154">
        <v>1153</v>
      </c>
      <c r="B1154" t="s">
        <v>3321</v>
      </c>
      <c r="C1154" s="1">
        <v>41640</v>
      </c>
      <c r="D1154">
        <f>YEAR(Table1[[#This Row],[Order Date]])</f>
        <v>2014</v>
      </c>
      <c r="E1154">
        <f>MONTH(Table1[[#This Row],[Order Date]])</f>
        <v>1</v>
      </c>
      <c r="F1154" t="str">
        <f>Table1[[#This Row],[Order Year]]&amp;"-"&amp;Table1[[#This Row],[Order Month]]</f>
        <v>2014-1</v>
      </c>
      <c r="G1154" s="5">
        <f>YEAR(Table1[[#This Row],[Order Date]])*100 + MONTH(Table1[[#This Row],[Order Date]])</f>
        <v>201401</v>
      </c>
      <c r="H1154" s="1">
        <v>41646</v>
      </c>
      <c r="I1154" t="s">
        <v>53</v>
      </c>
      <c r="J1154" t="s">
        <v>1082</v>
      </c>
      <c r="K1154" t="s">
        <v>1083</v>
      </c>
      <c r="L1154" t="s">
        <v>44</v>
      </c>
      <c r="M1154" t="s">
        <v>30</v>
      </c>
      <c r="N1154" t="s">
        <v>3322</v>
      </c>
      <c r="O1154" t="s">
        <v>1395</v>
      </c>
      <c r="P1154">
        <v>89502</v>
      </c>
      <c r="Q1154" t="s">
        <v>47</v>
      </c>
      <c r="R1154" t="s">
        <v>3323</v>
      </c>
      <c r="S1154" t="s">
        <v>49</v>
      </c>
      <c r="T1154" t="s">
        <v>71</v>
      </c>
      <c r="U1154" t="s">
        <v>3324</v>
      </c>
      <c r="V1154">
        <v>3.64</v>
      </c>
      <c r="W1154">
        <v>2</v>
      </c>
      <c r="X1154" s="9">
        <f>Table1[[#This Row],[Discount]]</f>
        <v>0</v>
      </c>
      <c r="Y1154">
        <v>0</v>
      </c>
      <c r="Z1154">
        <v>1.6379999999999999</v>
      </c>
    </row>
    <row r="1155" spans="1:26" ht="16" x14ac:dyDescent="0.2">
      <c r="A1155">
        <v>1154</v>
      </c>
      <c r="B1155" t="s">
        <v>3321</v>
      </c>
      <c r="C1155" s="1">
        <v>41640</v>
      </c>
      <c r="D1155">
        <f>YEAR(Table1[[#This Row],[Order Date]])</f>
        <v>2014</v>
      </c>
      <c r="E1155">
        <f>MONTH(Table1[[#This Row],[Order Date]])</f>
        <v>1</v>
      </c>
      <c r="F1155" t="str">
        <f>Table1[[#This Row],[Order Year]]&amp;"-"&amp;Table1[[#This Row],[Order Month]]</f>
        <v>2014-1</v>
      </c>
      <c r="G1155" s="5">
        <f>YEAR(Table1[[#This Row],[Order Date]])*100 + MONTH(Table1[[#This Row],[Order Date]])</f>
        <v>201401</v>
      </c>
      <c r="H1155" s="1">
        <v>41646</v>
      </c>
      <c r="I1155" t="s">
        <v>53</v>
      </c>
      <c r="J1155" t="s">
        <v>1082</v>
      </c>
      <c r="K1155" t="s">
        <v>1083</v>
      </c>
      <c r="L1155" t="s">
        <v>44</v>
      </c>
      <c r="M1155" t="s">
        <v>30</v>
      </c>
      <c r="N1155" t="s">
        <v>3322</v>
      </c>
      <c r="O1155" t="s">
        <v>1395</v>
      </c>
      <c r="P1155">
        <v>89502</v>
      </c>
      <c r="Q1155" t="s">
        <v>47</v>
      </c>
      <c r="R1155" t="s">
        <v>2715</v>
      </c>
      <c r="S1155" t="s">
        <v>49</v>
      </c>
      <c r="T1155" t="s">
        <v>78</v>
      </c>
      <c r="U1155" t="s">
        <v>2716</v>
      </c>
      <c r="V1155">
        <v>159.768</v>
      </c>
      <c r="W1155">
        <v>7</v>
      </c>
      <c r="X1155" s="9">
        <f>Table1[[#This Row],[Discount]]</f>
        <v>0.2</v>
      </c>
      <c r="Y1155">
        <v>0.2</v>
      </c>
      <c r="Z1155">
        <v>53.921700000000008</v>
      </c>
    </row>
    <row r="1156" spans="1:26" ht="16" x14ac:dyDescent="0.2">
      <c r="A1156">
        <v>1155</v>
      </c>
      <c r="B1156" t="s">
        <v>3325</v>
      </c>
      <c r="C1156" s="1">
        <v>40897</v>
      </c>
      <c r="D1156">
        <f>YEAR(Table1[[#This Row],[Order Date]])</f>
        <v>2011</v>
      </c>
      <c r="E1156">
        <f>MONTH(Table1[[#This Row],[Order Date]])</f>
        <v>12</v>
      </c>
      <c r="F1156" t="str">
        <f>Table1[[#This Row],[Order Year]]&amp;"-"&amp;Table1[[#This Row],[Order Month]]</f>
        <v>2011-12</v>
      </c>
      <c r="G1156" s="5">
        <f>YEAR(Table1[[#This Row],[Order Date]])*100 + MONTH(Table1[[#This Row],[Order Date]])</f>
        <v>201112</v>
      </c>
      <c r="H1156" s="1">
        <v>40898</v>
      </c>
      <c r="I1156" t="s">
        <v>191</v>
      </c>
      <c r="J1156" t="s">
        <v>3220</v>
      </c>
      <c r="K1156" t="s">
        <v>3221</v>
      </c>
      <c r="L1156" t="s">
        <v>105</v>
      </c>
      <c r="M1156" t="s">
        <v>30</v>
      </c>
      <c r="N1156" t="s">
        <v>3326</v>
      </c>
      <c r="O1156" t="s">
        <v>322</v>
      </c>
      <c r="P1156">
        <v>22801</v>
      </c>
      <c r="Q1156" t="s">
        <v>33</v>
      </c>
      <c r="R1156" t="s">
        <v>3327</v>
      </c>
      <c r="S1156" t="s">
        <v>49</v>
      </c>
      <c r="T1156" t="s">
        <v>62</v>
      </c>
      <c r="U1156" t="s">
        <v>3328</v>
      </c>
      <c r="V1156">
        <v>122.48</v>
      </c>
      <c r="W1156">
        <v>2</v>
      </c>
      <c r="X1156" s="9">
        <f>Table1[[#This Row],[Discount]]</f>
        <v>0</v>
      </c>
      <c r="Y1156">
        <v>0</v>
      </c>
      <c r="Z1156">
        <v>0</v>
      </c>
    </row>
    <row r="1157" spans="1:26" ht="16" x14ac:dyDescent="0.2">
      <c r="A1157">
        <v>1156</v>
      </c>
      <c r="B1157" t="s">
        <v>3325</v>
      </c>
      <c r="C1157" s="1">
        <v>40897</v>
      </c>
      <c r="D1157">
        <f>YEAR(Table1[[#This Row],[Order Date]])</f>
        <v>2011</v>
      </c>
      <c r="E1157">
        <f>MONTH(Table1[[#This Row],[Order Date]])</f>
        <v>12</v>
      </c>
      <c r="F1157" t="str">
        <f>Table1[[#This Row],[Order Year]]&amp;"-"&amp;Table1[[#This Row],[Order Month]]</f>
        <v>2011-12</v>
      </c>
      <c r="G1157" s="5">
        <f>YEAR(Table1[[#This Row],[Order Date]])*100 + MONTH(Table1[[#This Row],[Order Date]])</f>
        <v>201112</v>
      </c>
      <c r="H1157" s="1">
        <v>40898</v>
      </c>
      <c r="I1157" t="s">
        <v>191</v>
      </c>
      <c r="J1157" t="s">
        <v>3220</v>
      </c>
      <c r="K1157" t="s">
        <v>3221</v>
      </c>
      <c r="L1157" t="s">
        <v>105</v>
      </c>
      <c r="M1157" t="s">
        <v>30</v>
      </c>
      <c r="N1157" t="s">
        <v>3326</v>
      </c>
      <c r="O1157" t="s">
        <v>322</v>
      </c>
      <c r="P1157">
        <v>22801</v>
      </c>
      <c r="Q1157" t="s">
        <v>33</v>
      </c>
      <c r="R1157" t="s">
        <v>3329</v>
      </c>
      <c r="S1157" t="s">
        <v>35</v>
      </c>
      <c r="T1157" t="s">
        <v>59</v>
      </c>
      <c r="U1157" t="s">
        <v>3330</v>
      </c>
      <c r="V1157">
        <v>2244.48</v>
      </c>
      <c r="W1157">
        <v>7</v>
      </c>
      <c r="X1157" s="9">
        <f>Table1[[#This Row],[Discount]]</f>
        <v>0</v>
      </c>
      <c r="Y1157">
        <v>0</v>
      </c>
      <c r="Z1157">
        <v>493.78559999999993</v>
      </c>
    </row>
    <row r="1158" spans="1:26" ht="16" x14ac:dyDescent="0.2">
      <c r="A1158">
        <v>1157</v>
      </c>
      <c r="B1158" t="s">
        <v>3325</v>
      </c>
      <c r="C1158" s="1">
        <v>40897</v>
      </c>
      <c r="D1158">
        <f>YEAR(Table1[[#This Row],[Order Date]])</f>
        <v>2011</v>
      </c>
      <c r="E1158">
        <f>MONTH(Table1[[#This Row],[Order Date]])</f>
        <v>12</v>
      </c>
      <c r="F1158" t="str">
        <f>Table1[[#This Row],[Order Year]]&amp;"-"&amp;Table1[[#This Row],[Order Month]]</f>
        <v>2011-12</v>
      </c>
      <c r="G1158" s="5">
        <f>YEAR(Table1[[#This Row],[Order Date]])*100 + MONTH(Table1[[#This Row],[Order Date]])</f>
        <v>201112</v>
      </c>
      <c r="H1158" s="1">
        <v>40898</v>
      </c>
      <c r="I1158" t="s">
        <v>191</v>
      </c>
      <c r="J1158" t="s">
        <v>3220</v>
      </c>
      <c r="K1158" t="s">
        <v>3221</v>
      </c>
      <c r="L1158" t="s">
        <v>105</v>
      </c>
      <c r="M1158" t="s">
        <v>30</v>
      </c>
      <c r="N1158" t="s">
        <v>3326</v>
      </c>
      <c r="O1158" t="s">
        <v>322</v>
      </c>
      <c r="P1158">
        <v>22801</v>
      </c>
      <c r="Q1158" t="s">
        <v>33</v>
      </c>
      <c r="R1158" t="s">
        <v>1389</v>
      </c>
      <c r="S1158" t="s">
        <v>49</v>
      </c>
      <c r="T1158" t="s">
        <v>78</v>
      </c>
      <c r="U1158" t="s">
        <v>1390</v>
      </c>
      <c r="V1158">
        <v>62.31</v>
      </c>
      <c r="W1158">
        <v>3</v>
      </c>
      <c r="X1158" s="9">
        <f>Table1[[#This Row],[Discount]]</f>
        <v>0</v>
      </c>
      <c r="Y1158">
        <v>0</v>
      </c>
      <c r="Z1158">
        <v>29.285699999999999</v>
      </c>
    </row>
    <row r="1159" spans="1:26" ht="16" x14ac:dyDescent="0.2">
      <c r="A1159">
        <v>1158</v>
      </c>
      <c r="B1159" t="s">
        <v>3325</v>
      </c>
      <c r="C1159" s="1">
        <v>40897</v>
      </c>
      <c r="D1159">
        <f>YEAR(Table1[[#This Row],[Order Date]])</f>
        <v>2011</v>
      </c>
      <c r="E1159">
        <f>MONTH(Table1[[#This Row],[Order Date]])</f>
        <v>12</v>
      </c>
      <c r="F1159" t="str">
        <f>Table1[[#This Row],[Order Year]]&amp;"-"&amp;Table1[[#This Row],[Order Month]]</f>
        <v>2011-12</v>
      </c>
      <c r="G1159" s="5">
        <f>YEAR(Table1[[#This Row],[Order Date]])*100 + MONTH(Table1[[#This Row],[Order Date]])</f>
        <v>201112</v>
      </c>
      <c r="H1159" s="1">
        <v>40898</v>
      </c>
      <c r="I1159" t="s">
        <v>191</v>
      </c>
      <c r="J1159" t="s">
        <v>3220</v>
      </c>
      <c r="K1159" t="s">
        <v>3221</v>
      </c>
      <c r="L1159" t="s">
        <v>105</v>
      </c>
      <c r="M1159" t="s">
        <v>30</v>
      </c>
      <c r="N1159" t="s">
        <v>3326</v>
      </c>
      <c r="O1159" t="s">
        <v>322</v>
      </c>
      <c r="P1159">
        <v>22801</v>
      </c>
      <c r="Q1159" t="s">
        <v>33</v>
      </c>
      <c r="R1159" t="s">
        <v>1356</v>
      </c>
      <c r="S1159" t="s">
        <v>35</v>
      </c>
      <c r="T1159" t="s">
        <v>59</v>
      </c>
      <c r="U1159" t="s">
        <v>1357</v>
      </c>
      <c r="V1159">
        <v>455.1</v>
      </c>
      <c r="W1159">
        <v>2</v>
      </c>
      <c r="X1159" s="9">
        <f>Table1[[#This Row],[Discount]]</f>
        <v>0</v>
      </c>
      <c r="Y1159">
        <v>0</v>
      </c>
      <c r="Z1159">
        <v>100.12200000000001</v>
      </c>
    </row>
    <row r="1160" spans="1:26" ht="16" x14ac:dyDescent="0.2">
      <c r="A1160">
        <v>1159</v>
      </c>
      <c r="B1160" t="s">
        <v>3331</v>
      </c>
      <c r="C1160" s="1">
        <v>41458</v>
      </c>
      <c r="D1160">
        <f>YEAR(Table1[[#This Row],[Order Date]])</f>
        <v>2013</v>
      </c>
      <c r="E1160">
        <f>MONTH(Table1[[#This Row],[Order Date]])</f>
        <v>7</v>
      </c>
      <c r="F1160" t="str">
        <f>Table1[[#This Row],[Order Year]]&amp;"-"&amp;Table1[[#This Row],[Order Month]]</f>
        <v>2013-7</v>
      </c>
      <c r="G1160" s="5">
        <f>YEAR(Table1[[#This Row],[Order Date]])*100 + MONTH(Table1[[#This Row],[Order Date]])</f>
        <v>201307</v>
      </c>
      <c r="H1160" s="1">
        <v>41463</v>
      </c>
      <c r="I1160" t="s">
        <v>26</v>
      </c>
      <c r="J1160" t="s">
        <v>2763</v>
      </c>
      <c r="K1160" t="s">
        <v>2764</v>
      </c>
      <c r="L1160" t="s">
        <v>44</v>
      </c>
      <c r="M1160" t="s">
        <v>30</v>
      </c>
      <c r="N1160" t="s">
        <v>45</v>
      </c>
      <c r="O1160" t="s">
        <v>46</v>
      </c>
      <c r="P1160">
        <v>90004</v>
      </c>
      <c r="Q1160" t="s">
        <v>47</v>
      </c>
      <c r="R1160" t="s">
        <v>3332</v>
      </c>
      <c r="S1160" t="s">
        <v>35</v>
      </c>
      <c r="T1160" t="s">
        <v>39</v>
      </c>
      <c r="U1160" t="s">
        <v>3333</v>
      </c>
      <c r="V1160">
        <v>195.184</v>
      </c>
      <c r="W1160">
        <v>1</v>
      </c>
      <c r="X1160" s="9">
        <f>Table1[[#This Row],[Discount]]</f>
        <v>0.2</v>
      </c>
      <c r="Y1160">
        <v>0.2</v>
      </c>
      <c r="Z1160">
        <v>19.518400000000007</v>
      </c>
    </row>
    <row r="1161" spans="1:26" ht="16" x14ac:dyDescent="0.2">
      <c r="A1161">
        <v>1160</v>
      </c>
      <c r="B1161" t="s">
        <v>3334</v>
      </c>
      <c r="C1161" s="1">
        <v>41820</v>
      </c>
      <c r="D1161">
        <f>YEAR(Table1[[#This Row],[Order Date]])</f>
        <v>2014</v>
      </c>
      <c r="E1161">
        <f>MONTH(Table1[[#This Row],[Order Date]])</f>
        <v>6</v>
      </c>
      <c r="F1161" t="str">
        <f>Table1[[#This Row],[Order Year]]&amp;"-"&amp;Table1[[#This Row],[Order Month]]</f>
        <v>2014-6</v>
      </c>
      <c r="G1161" s="5">
        <f>YEAR(Table1[[#This Row],[Order Date]])*100 + MONTH(Table1[[#This Row],[Order Date]])</f>
        <v>201406</v>
      </c>
      <c r="H1161" s="1">
        <v>41825</v>
      </c>
      <c r="I1161" t="s">
        <v>53</v>
      </c>
      <c r="J1161" t="s">
        <v>3335</v>
      </c>
      <c r="K1161" t="s">
        <v>3336</v>
      </c>
      <c r="L1161" t="s">
        <v>29</v>
      </c>
      <c r="M1161" t="s">
        <v>30</v>
      </c>
      <c r="N1161" t="s">
        <v>412</v>
      </c>
      <c r="O1161" t="s">
        <v>232</v>
      </c>
      <c r="P1161">
        <v>55407</v>
      </c>
      <c r="Q1161" t="s">
        <v>108</v>
      </c>
      <c r="R1161" t="s">
        <v>2515</v>
      </c>
      <c r="S1161" t="s">
        <v>49</v>
      </c>
      <c r="T1161" t="s">
        <v>81</v>
      </c>
      <c r="U1161" t="s">
        <v>3337</v>
      </c>
      <c r="V1161">
        <v>362.94</v>
      </c>
      <c r="W1161">
        <v>3</v>
      </c>
      <c r="X1161" s="9">
        <f>Table1[[#This Row],[Discount]]</f>
        <v>0</v>
      </c>
      <c r="Y1161">
        <v>0</v>
      </c>
      <c r="Z1161">
        <v>90.735000000000014</v>
      </c>
    </row>
    <row r="1162" spans="1:26" ht="16" x14ac:dyDescent="0.2">
      <c r="A1162">
        <v>1161</v>
      </c>
      <c r="B1162" t="s">
        <v>3334</v>
      </c>
      <c r="C1162" s="1">
        <v>41820</v>
      </c>
      <c r="D1162">
        <f>YEAR(Table1[[#This Row],[Order Date]])</f>
        <v>2014</v>
      </c>
      <c r="E1162">
        <f>MONTH(Table1[[#This Row],[Order Date]])</f>
        <v>6</v>
      </c>
      <c r="F1162" t="str">
        <f>Table1[[#This Row],[Order Year]]&amp;"-"&amp;Table1[[#This Row],[Order Month]]</f>
        <v>2014-6</v>
      </c>
      <c r="G1162" s="5">
        <f>YEAR(Table1[[#This Row],[Order Date]])*100 + MONTH(Table1[[#This Row],[Order Date]])</f>
        <v>201406</v>
      </c>
      <c r="H1162" s="1">
        <v>41825</v>
      </c>
      <c r="I1162" t="s">
        <v>53</v>
      </c>
      <c r="J1162" t="s">
        <v>3335</v>
      </c>
      <c r="K1162" t="s">
        <v>3336</v>
      </c>
      <c r="L1162" t="s">
        <v>29</v>
      </c>
      <c r="M1162" t="s">
        <v>30</v>
      </c>
      <c r="N1162" t="s">
        <v>412</v>
      </c>
      <c r="O1162" t="s">
        <v>232</v>
      </c>
      <c r="P1162">
        <v>55407</v>
      </c>
      <c r="Q1162" t="s">
        <v>108</v>
      </c>
      <c r="R1162" t="s">
        <v>328</v>
      </c>
      <c r="S1162" t="s">
        <v>49</v>
      </c>
      <c r="T1162" t="s">
        <v>78</v>
      </c>
      <c r="U1162" t="s">
        <v>329</v>
      </c>
      <c r="V1162">
        <v>11.54</v>
      </c>
      <c r="W1162">
        <v>2</v>
      </c>
      <c r="X1162" s="9">
        <f>Table1[[#This Row],[Discount]]</f>
        <v>0</v>
      </c>
      <c r="Y1162">
        <v>0</v>
      </c>
      <c r="Z1162">
        <v>5.77</v>
      </c>
    </row>
    <row r="1163" spans="1:26" ht="16" x14ac:dyDescent="0.2">
      <c r="A1163">
        <v>1162</v>
      </c>
      <c r="B1163" t="s">
        <v>3338</v>
      </c>
      <c r="C1163" s="1">
        <v>40787</v>
      </c>
      <c r="D1163">
        <f>YEAR(Table1[[#This Row],[Order Date]])</f>
        <v>2011</v>
      </c>
      <c r="E1163">
        <f>MONTH(Table1[[#This Row],[Order Date]])</f>
        <v>9</v>
      </c>
      <c r="F1163" t="str">
        <f>Table1[[#This Row],[Order Year]]&amp;"-"&amp;Table1[[#This Row],[Order Month]]</f>
        <v>2011-9</v>
      </c>
      <c r="G1163" s="5">
        <f>YEAR(Table1[[#This Row],[Order Date]])*100 + MONTH(Table1[[#This Row],[Order Date]])</f>
        <v>201109</v>
      </c>
      <c r="H1163" s="1">
        <v>40791</v>
      </c>
      <c r="I1163" t="s">
        <v>26</v>
      </c>
      <c r="J1163" t="s">
        <v>3339</v>
      </c>
      <c r="K1163" t="s">
        <v>3340</v>
      </c>
      <c r="L1163" t="s">
        <v>29</v>
      </c>
      <c r="M1163" t="s">
        <v>30</v>
      </c>
      <c r="N1163" t="s">
        <v>3341</v>
      </c>
      <c r="O1163" t="s">
        <v>46</v>
      </c>
      <c r="P1163">
        <v>92025</v>
      </c>
      <c r="Q1163" t="s">
        <v>47</v>
      </c>
      <c r="R1163" t="s">
        <v>178</v>
      </c>
      <c r="S1163" t="s">
        <v>49</v>
      </c>
      <c r="T1163" t="s">
        <v>71</v>
      </c>
      <c r="U1163" t="s">
        <v>179</v>
      </c>
      <c r="V1163">
        <v>53.94</v>
      </c>
      <c r="W1163">
        <v>3</v>
      </c>
      <c r="X1163" s="9">
        <f>Table1[[#This Row],[Discount]]</f>
        <v>0</v>
      </c>
      <c r="Y1163">
        <v>0</v>
      </c>
      <c r="Z1163">
        <v>15.642599999999995</v>
      </c>
    </row>
    <row r="1164" spans="1:26" ht="16" x14ac:dyDescent="0.2">
      <c r="A1164">
        <v>1163</v>
      </c>
      <c r="B1164" t="s">
        <v>3342</v>
      </c>
      <c r="C1164" s="1">
        <v>40605</v>
      </c>
      <c r="D1164">
        <f>YEAR(Table1[[#This Row],[Order Date]])</f>
        <v>2011</v>
      </c>
      <c r="E1164">
        <f>MONTH(Table1[[#This Row],[Order Date]])</f>
        <v>3</v>
      </c>
      <c r="F1164" t="str">
        <f>Table1[[#This Row],[Order Year]]&amp;"-"&amp;Table1[[#This Row],[Order Month]]</f>
        <v>2011-3</v>
      </c>
      <c r="G1164" s="5">
        <f>YEAR(Table1[[#This Row],[Order Date]])*100 + MONTH(Table1[[#This Row],[Order Date]])</f>
        <v>201103</v>
      </c>
      <c r="H1164" s="1">
        <v>40610</v>
      </c>
      <c r="I1164" t="s">
        <v>53</v>
      </c>
      <c r="J1164" t="s">
        <v>3343</v>
      </c>
      <c r="K1164" t="s">
        <v>3344</v>
      </c>
      <c r="L1164" t="s">
        <v>105</v>
      </c>
      <c r="M1164" t="s">
        <v>30</v>
      </c>
      <c r="N1164" t="s">
        <v>269</v>
      </c>
      <c r="O1164" t="s">
        <v>270</v>
      </c>
      <c r="P1164">
        <v>10035</v>
      </c>
      <c r="Q1164" t="s">
        <v>151</v>
      </c>
      <c r="R1164" t="s">
        <v>3345</v>
      </c>
      <c r="S1164" t="s">
        <v>74</v>
      </c>
      <c r="T1164" t="s">
        <v>75</v>
      </c>
      <c r="U1164" t="s">
        <v>3346</v>
      </c>
      <c r="V1164">
        <v>9.99</v>
      </c>
      <c r="W1164">
        <v>1</v>
      </c>
      <c r="X1164" s="9">
        <f>Table1[[#This Row],[Discount]]</f>
        <v>0</v>
      </c>
      <c r="Y1164">
        <v>0</v>
      </c>
      <c r="Z1164">
        <v>4.5953999999999997</v>
      </c>
    </row>
    <row r="1165" spans="1:26" ht="16" x14ac:dyDescent="0.2">
      <c r="A1165">
        <v>1164</v>
      </c>
      <c r="B1165" t="s">
        <v>3342</v>
      </c>
      <c r="C1165" s="1">
        <v>40605</v>
      </c>
      <c r="D1165">
        <f>YEAR(Table1[[#This Row],[Order Date]])</f>
        <v>2011</v>
      </c>
      <c r="E1165">
        <f>MONTH(Table1[[#This Row],[Order Date]])</f>
        <v>3</v>
      </c>
      <c r="F1165" t="str">
        <f>Table1[[#This Row],[Order Year]]&amp;"-"&amp;Table1[[#This Row],[Order Month]]</f>
        <v>2011-3</v>
      </c>
      <c r="G1165" s="5">
        <f>YEAR(Table1[[#This Row],[Order Date]])*100 + MONTH(Table1[[#This Row],[Order Date]])</f>
        <v>201103</v>
      </c>
      <c r="H1165" s="1">
        <v>40610</v>
      </c>
      <c r="I1165" t="s">
        <v>53</v>
      </c>
      <c r="J1165" t="s">
        <v>3343</v>
      </c>
      <c r="K1165" t="s">
        <v>3344</v>
      </c>
      <c r="L1165" t="s">
        <v>105</v>
      </c>
      <c r="M1165" t="s">
        <v>30</v>
      </c>
      <c r="N1165" t="s">
        <v>269</v>
      </c>
      <c r="O1165" t="s">
        <v>270</v>
      </c>
      <c r="P1165">
        <v>10035</v>
      </c>
      <c r="Q1165" t="s">
        <v>151</v>
      </c>
      <c r="R1165" t="s">
        <v>1091</v>
      </c>
      <c r="S1165" t="s">
        <v>49</v>
      </c>
      <c r="T1165" t="s">
        <v>78</v>
      </c>
      <c r="U1165" t="s">
        <v>1092</v>
      </c>
      <c r="V1165">
        <v>125.76</v>
      </c>
      <c r="W1165">
        <v>3</v>
      </c>
      <c r="X1165" s="9">
        <f>Table1[[#This Row],[Discount]]</f>
        <v>0.2</v>
      </c>
      <c r="Y1165">
        <v>0.2</v>
      </c>
      <c r="Z1165">
        <v>40.872</v>
      </c>
    </row>
    <row r="1166" spans="1:26" ht="16" x14ac:dyDescent="0.2">
      <c r="A1166">
        <v>1165</v>
      </c>
      <c r="B1166" t="s">
        <v>3342</v>
      </c>
      <c r="C1166" s="1">
        <v>40605</v>
      </c>
      <c r="D1166">
        <f>YEAR(Table1[[#This Row],[Order Date]])</f>
        <v>2011</v>
      </c>
      <c r="E1166">
        <f>MONTH(Table1[[#This Row],[Order Date]])</f>
        <v>3</v>
      </c>
      <c r="F1166" t="str">
        <f>Table1[[#This Row],[Order Year]]&amp;"-"&amp;Table1[[#This Row],[Order Month]]</f>
        <v>2011-3</v>
      </c>
      <c r="G1166" s="5">
        <f>YEAR(Table1[[#This Row],[Order Date]])*100 + MONTH(Table1[[#This Row],[Order Date]])</f>
        <v>201103</v>
      </c>
      <c r="H1166" s="1">
        <v>40610</v>
      </c>
      <c r="I1166" t="s">
        <v>53</v>
      </c>
      <c r="J1166" t="s">
        <v>3343</v>
      </c>
      <c r="K1166" t="s">
        <v>3344</v>
      </c>
      <c r="L1166" t="s">
        <v>105</v>
      </c>
      <c r="M1166" t="s">
        <v>30</v>
      </c>
      <c r="N1166" t="s">
        <v>269</v>
      </c>
      <c r="O1166" t="s">
        <v>270</v>
      </c>
      <c r="P1166">
        <v>10035</v>
      </c>
      <c r="Q1166" t="s">
        <v>151</v>
      </c>
      <c r="R1166" t="s">
        <v>3347</v>
      </c>
      <c r="S1166" t="s">
        <v>49</v>
      </c>
      <c r="T1166" t="s">
        <v>78</v>
      </c>
      <c r="U1166" t="s">
        <v>3348</v>
      </c>
      <c r="V1166">
        <v>25.32</v>
      </c>
      <c r="W1166">
        <v>5</v>
      </c>
      <c r="X1166" s="9">
        <f>Table1[[#This Row],[Discount]]</f>
        <v>0.2</v>
      </c>
      <c r="Y1166">
        <v>0.2</v>
      </c>
      <c r="Z1166">
        <v>9.1785000000000014</v>
      </c>
    </row>
    <row r="1167" spans="1:26" ht="16" x14ac:dyDescent="0.2">
      <c r="A1167">
        <v>1166</v>
      </c>
      <c r="B1167" t="s">
        <v>3349</v>
      </c>
      <c r="C1167" s="1">
        <v>40667</v>
      </c>
      <c r="D1167">
        <f>YEAR(Table1[[#This Row],[Order Date]])</f>
        <v>2011</v>
      </c>
      <c r="E1167">
        <f>MONTH(Table1[[#This Row],[Order Date]])</f>
        <v>5</v>
      </c>
      <c r="F1167" t="str">
        <f>Table1[[#This Row],[Order Year]]&amp;"-"&amp;Table1[[#This Row],[Order Month]]</f>
        <v>2011-5</v>
      </c>
      <c r="G1167" s="5">
        <f>YEAR(Table1[[#This Row],[Order Date]])*100 + MONTH(Table1[[#This Row],[Order Date]])</f>
        <v>201105</v>
      </c>
      <c r="H1167" s="1">
        <v>40671</v>
      </c>
      <c r="I1167" t="s">
        <v>53</v>
      </c>
      <c r="J1167" t="s">
        <v>3350</v>
      </c>
      <c r="K1167" t="s">
        <v>3351</v>
      </c>
      <c r="L1167" t="s">
        <v>29</v>
      </c>
      <c r="M1167" t="s">
        <v>30</v>
      </c>
      <c r="N1167" t="s">
        <v>331</v>
      </c>
      <c r="O1167" t="s">
        <v>241</v>
      </c>
      <c r="P1167">
        <v>49201</v>
      </c>
      <c r="Q1167" t="s">
        <v>108</v>
      </c>
      <c r="R1167" t="s">
        <v>2617</v>
      </c>
      <c r="S1167" t="s">
        <v>49</v>
      </c>
      <c r="T1167" t="s">
        <v>78</v>
      </c>
      <c r="U1167" t="s">
        <v>2618</v>
      </c>
      <c r="V1167">
        <v>46.8</v>
      </c>
      <c r="W1167">
        <v>4</v>
      </c>
      <c r="X1167" s="9">
        <f>Table1[[#This Row],[Discount]]</f>
        <v>0</v>
      </c>
      <c r="Y1167">
        <v>0</v>
      </c>
      <c r="Z1167">
        <v>21.059999999999995</v>
      </c>
    </row>
    <row r="1168" spans="1:26" ht="16" x14ac:dyDescent="0.2">
      <c r="A1168">
        <v>1167</v>
      </c>
      <c r="B1168" t="s">
        <v>3352</v>
      </c>
      <c r="C1168" s="1">
        <v>41215</v>
      </c>
      <c r="D1168">
        <f>YEAR(Table1[[#This Row],[Order Date]])</f>
        <v>2012</v>
      </c>
      <c r="E1168">
        <f>MONTH(Table1[[#This Row],[Order Date]])</f>
        <v>11</v>
      </c>
      <c r="F1168" t="str">
        <f>Table1[[#This Row],[Order Year]]&amp;"-"&amp;Table1[[#This Row],[Order Month]]</f>
        <v>2012-11</v>
      </c>
      <c r="G1168" s="5">
        <f>YEAR(Table1[[#This Row],[Order Date]])*100 + MONTH(Table1[[#This Row],[Order Date]])</f>
        <v>201211</v>
      </c>
      <c r="H1168" s="1">
        <v>41215</v>
      </c>
      <c r="I1168" t="s">
        <v>1293</v>
      </c>
      <c r="J1168" t="s">
        <v>948</v>
      </c>
      <c r="K1168" t="s">
        <v>949</v>
      </c>
      <c r="L1168" t="s">
        <v>29</v>
      </c>
      <c r="M1168" t="s">
        <v>30</v>
      </c>
      <c r="N1168" t="s">
        <v>98</v>
      </c>
      <c r="O1168" t="s">
        <v>99</v>
      </c>
      <c r="P1168">
        <v>98115</v>
      </c>
      <c r="Q1168" t="s">
        <v>47</v>
      </c>
      <c r="R1168" t="s">
        <v>461</v>
      </c>
      <c r="S1168" t="s">
        <v>74</v>
      </c>
      <c r="T1168" t="s">
        <v>164</v>
      </c>
      <c r="U1168" t="s">
        <v>462</v>
      </c>
      <c r="V1168">
        <v>447.93</v>
      </c>
      <c r="W1168">
        <v>9</v>
      </c>
      <c r="X1168" s="9">
        <f>Table1[[#This Row],[Discount]]</f>
        <v>0</v>
      </c>
      <c r="Y1168">
        <v>0</v>
      </c>
      <c r="Z1168">
        <v>49.272299999999987</v>
      </c>
    </row>
    <row r="1169" spans="1:26" ht="16" x14ac:dyDescent="0.2">
      <c r="A1169">
        <v>1168</v>
      </c>
      <c r="B1169" t="s">
        <v>3353</v>
      </c>
      <c r="C1169" s="1">
        <v>41982</v>
      </c>
      <c r="D1169">
        <f>YEAR(Table1[[#This Row],[Order Date]])</f>
        <v>2014</v>
      </c>
      <c r="E1169">
        <f>MONTH(Table1[[#This Row],[Order Date]])</f>
        <v>12</v>
      </c>
      <c r="F1169" t="str">
        <f>Table1[[#This Row],[Order Year]]&amp;"-"&amp;Table1[[#This Row],[Order Month]]</f>
        <v>2014-12</v>
      </c>
      <c r="G1169" s="5">
        <f>YEAR(Table1[[#This Row],[Order Date]])*100 + MONTH(Table1[[#This Row],[Order Date]])</f>
        <v>201412</v>
      </c>
      <c r="H1169" s="1">
        <v>41984</v>
      </c>
      <c r="I1169" t="s">
        <v>26</v>
      </c>
      <c r="J1169" t="s">
        <v>954</v>
      </c>
      <c r="K1169" t="s">
        <v>955</v>
      </c>
      <c r="L1169" t="s">
        <v>29</v>
      </c>
      <c r="M1169" t="s">
        <v>30</v>
      </c>
      <c r="N1169" t="s">
        <v>269</v>
      </c>
      <c r="O1169" t="s">
        <v>270</v>
      </c>
      <c r="P1169">
        <v>10035</v>
      </c>
      <c r="Q1169" t="s">
        <v>151</v>
      </c>
      <c r="R1169" t="s">
        <v>3354</v>
      </c>
      <c r="S1169" t="s">
        <v>35</v>
      </c>
      <c r="T1169" t="s">
        <v>68</v>
      </c>
      <c r="U1169" t="s">
        <v>3355</v>
      </c>
      <c r="V1169">
        <v>109.48</v>
      </c>
      <c r="W1169">
        <v>2</v>
      </c>
      <c r="X1169" s="9">
        <f>Table1[[#This Row],[Discount]]</f>
        <v>0</v>
      </c>
      <c r="Y1169">
        <v>0</v>
      </c>
      <c r="Z1169">
        <v>33.938800000000001</v>
      </c>
    </row>
    <row r="1170" spans="1:26" ht="16" x14ac:dyDescent="0.2">
      <c r="A1170">
        <v>1169</v>
      </c>
      <c r="B1170" t="s">
        <v>3353</v>
      </c>
      <c r="C1170" s="1">
        <v>41982</v>
      </c>
      <c r="D1170">
        <f>YEAR(Table1[[#This Row],[Order Date]])</f>
        <v>2014</v>
      </c>
      <c r="E1170">
        <f>MONTH(Table1[[#This Row],[Order Date]])</f>
        <v>12</v>
      </c>
      <c r="F1170" t="str">
        <f>Table1[[#This Row],[Order Year]]&amp;"-"&amp;Table1[[#This Row],[Order Month]]</f>
        <v>2014-12</v>
      </c>
      <c r="G1170" s="5">
        <f>YEAR(Table1[[#This Row],[Order Date]])*100 + MONTH(Table1[[#This Row],[Order Date]])</f>
        <v>201412</v>
      </c>
      <c r="H1170" s="1">
        <v>41984</v>
      </c>
      <c r="I1170" t="s">
        <v>26</v>
      </c>
      <c r="J1170" t="s">
        <v>954</v>
      </c>
      <c r="K1170" t="s">
        <v>955</v>
      </c>
      <c r="L1170" t="s">
        <v>29</v>
      </c>
      <c r="M1170" t="s">
        <v>30</v>
      </c>
      <c r="N1170" t="s">
        <v>269</v>
      </c>
      <c r="O1170" t="s">
        <v>270</v>
      </c>
      <c r="P1170">
        <v>10035</v>
      </c>
      <c r="Q1170" t="s">
        <v>151</v>
      </c>
      <c r="R1170" t="s">
        <v>343</v>
      </c>
      <c r="S1170" t="s">
        <v>49</v>
      </c>
      <c r="T1170" t="s">
        <v>62</v>
      </c>
      <c r="U1170" t="s">
        <v>344</v>
      </c>
      <c r="V1170">
        <v>272.94</v>
      </c>
      <c r="W1170">
        <v>3</v>
      </c>
      <c r="X1170" s="9">
        <f>Table1[[#This Row],[Discount]]</f>
        <v>0</v>
      </c>
      <c r="Y1170">
        <v>0</v>
      </c>
      <c r="Z1170">
        <v>0</v>
      </c>
    </row>
    <row r="1171" spans="1:26" ht="16" x14ac:dyDescent="0.2">
      <c r="A1171">
        <v>1170</v>
      </c>
      <c r="B1171" t="s">
        <v>3353</v>
      </c>
      <c r="C1171" s="1">
        <v>41982</v>
      </c>
      <c r="D1171">
        <f>YEAR(Table1[[#This Row],[Order Date]])</f>
        <v>2014</v>
      </c>
      <c r="E1171">
        <f>MONTH(Table1[[#This Row],[Order Date]])</f>
        <v>12</v>
      </c>
      <c r="F1171" t="str">
        <f>Table1[[#This Row],[Order Year]]&amp;"-"&amp;Table1[[#This Row],[Order Month]]</f>
        <v>2014-12</v>
      </c>
      <c r="G1171" s="5">
        <f>YEAR(Table1[[#This Row],[Order Date]])*100 + MONTH(Table1[[#This Row],[Order Date]])</f>
        <v>201412</v>
      </c>
      <c r="H1171" s="1">
        <v>41984</v>
      </c>
      <c r="I1171" t="s">
        <v>26</v>
      </c>
      <c r="J1171" t="s">
        <v>954</v>
      </c>
      <c r="K1171" t="s">
        <v>955</v>
      </c>
      <c r="L1171" t="s">
        <v>29</v>
      </c>
      <c r="M1171" t="s">
        <v>30</v>
      </c>
      <c r="N1171" t="s">
        <v>269</v>
      </c>
      <c r="O1171" t="s">
        <v>270</v>
      </c>
      <c r="P1171">
        <v>10035</v>
      </c>
      <c r="Q1171" t="s">
        <v>151</v>
      </c>
      <c r="R1171" t="s">
        <v>3356</v>
      </c>
      <c r="S1171" t="s">
        <v>49</v>
      </c>
      <c r="T1171" t="s">
        <v>93</v>
      </c>
      <c r="U1171" t="s">
        <v>3357</v>
      </c>
      <c r="V1171">
        <v>19.440000000000001</v>
      </c>
      <c r="W1171">
        <v>3</v>
      </c>
      <c r="X1171" s="9">
        <f>Table1[[#This Row],[Discount]]</f>
        <v>0</v>
      </c>
      <c r="Y1171">
        <v>0</v>
      </c>
      <c r="Z1171">
        <v>9.3312000000000008</v>
      </c>
    </row>
    <row r="1172" spans="1:26" ht="16" x14ac:dyDescent="0.2">
      <c r="A1172">
        <v>1171</v>
      </c>
      <c r="B1172" t="s">
        <v>3353</v>
      </c>
      <c r="C1172" s="1">
        <v>41982</v>
      </c>
      <c r="D1172">
        <f>YEAR(Table1[[#This Row],[Order Date]])</f>
        <v>2014</v>
      </c>
      <c r="E1172">
        <f>MONTH(Table1[[#This Row],[Order Date]])</f>
        <v>12</v>
      </c>
      <c r="F1172" t="str">
        <f>Table1[[#This Row],[Order Year]]&amp;"-"&amp;Table1[[#This Row],[Order Month]]</f>
        <v>2014-12</v>
      </c>
      <c r="G1172" s="5">
        <f>YEAR(Table1[[#This Row],[Order Date]])*100 + MONTH(Table1[[#This Row],[Order Date]])</f>
        <v>201412</v>
      </c>
      <c r="H1172" s="1">
        <v>41984</v>
      </c>
      <c r="I1172" t="s">
        <v>26</v>
      </c>
      <c r="J1172" t="s">
        <v>954</v>
      </c>
      <c r="K1172" t="s">
        <v>955</v>
      </c>
      <c r="L1172" t="s">
        <v>29</v>
      </c>
      <c r="M1172" t="s">
        <v>30</v>
      </c>
      <c r="N1172" t="s">
        <v>269</v>
      </c>
      <c r="O1172" t="s">
        <v>270</v>
      </c>
      <c r="P1172">
        <v>10035</v>
      </c>
      <c r="Q1172" t="s">
        <v>151</v>
      </c>
      <c r="R1172" t="s">
        <v>3358</v>
      </c>
      <c r="S1172" t="s">
        <v>49</v>
      </c>
      <c r="T1172" t="s">
        <v>62</v>
      </c>
      <c r="U1172" t="s">
        <v>3359</v>
      </c>
      <c r="V1172">
        <v>31.92</v>
      </c>
      <c r="W1172">
        <v>4</v>
      </c>
      <c r="X1172" s="9">
        <f>Table1[[#This Row],[Discount]]</f>
        <v>0</v>
      </c>
      <c r="Y1172">
        <v>0</v>
      </c>
      <c r="Z1172">
        <v>8.299199999999999</v>
      </c>
    </row>
    <row r="1173" spans="1:26" ht="16" x14ac:dyDescent="0.2">
      <c r="A1173">
        <v>1172</v>
      </c>
      <c r="B1173" t="s">
        <v>3360</v>
      </c>
      <c r="C1173" s="1">
        <v>40612</v>
      </c>
      <c r="D1173">
        <f>YEAR(Table1[[#This Row],[Order Date]])</f>
        <v>2011</v>
      </c>
      <c r="E1173">
        <f>MONTH(Table1[[#This Row],[Order Date]])</f>
        <v>3</v>
      </c>
      <c r="F1173" t="str">
        <f>Table1[[#This Row],[Order Year]]&amp;"-"&amp;Table1[[#This Row],[Order Month]]</f>
        <v>2011-3</v>
      </c>
      <c r="G1173" s="5">
        <f>YEAR(Table1[[#This Row],[Order Date]])*100 + MONTH(Table1[[#This Row],[Order Date]])</f>
        <v>201103</v>
      </c>
      <c r="H1173" s="1">
        <v>40616</v>
      </c>
      <c r="I1173" t="s">
        <v>53</v>
      </c>
      <c r="J1173" t="s">
        <v>2896</v>
      </c>
      <c r="K1173" t="s">
        <v>2897</v>
      </c>
      <c r="L1173" t="s">
        <v>29</v>
      </c>
      <c r="M1173" t="s">
        <v>30</v>
      </c>
      <c r="N1173" t="s">
        <v>3361</v>
      </c>
      <c r="O1173" t="s">
        <v>241</v>
      </c>
      <c r="P1173">
        <v>48073</v>
      </c>
      <c r="Q1173" t="s">
        <v>108</v>
      </c>
      <c r="R1173" t="s">
        <v>3362</v>
      </c>
      <c r="S1173" t="s">
        <v>49</v>
      </c>
      <c r="T1173" t="s">
        <v>93</v>
      </c>
      <c r="U1173" t="s">
        <v>3363</v>
      </c>
      <c r="V1173">
        <v>22.38</v>
      </c>
      <c r="W1173">
        <v>2</v>
      </c>
      <c r="X1173" s="9">
        <f>Table1[[#This Row],[Discount]]</f>
        <v>0</v>
      </c>
      <c r="Y1173">
        <v>0</v>
      </c>
      <c r="Z1173">
        <v>10.7424</v>
      </c>
    </row>
    <row r="1174" spans="1:26" ht="16" x14ac:dyDescent="0.2">
      <c r="A1174">
        <v>1173</v>
      </c>
      <c r="B1174" t="s">
        <v>3364</v>
      </c>
      <c r="C1174" s="1">
        <v>40654</v>
      </c>
      <c r="D1174">
        <f>YEAR(Table1[[#This Row],[Order Date]])</f>
        <v>2011</v>
      </c>
      <c r="E1174">
        <f>MONTH(Table1[[#This Row],[Order Date]])</f>
        <v>4</v>
      </c>
      <c r="F1174" t="str">
        <f>Table1[[#This Row],[Order Year]]&amp;"-"&amp;Table1[[#This Row],[Order Month]]</f>
        <v>2011-4</v>
      </c>
      <c r="G1174" s="5">
        <f>YEAR(Table1[[#This Row],[Order Date]])*100 + MONTH(Table1[[#This Row],[Order Date]])</f>
        <v>201104</v>
      </c>
      <c r="H1174" s="1">
        <v>40658</v>
      </c>
      <c r="I1174" t="s">
        <v>53</v>
      </c>
      <c r="J1174" t="s">
        <v>1824</v>
      </c>
      <c r="K1174" t="s">
        <v>1825</v>
      </c>
      <c r="L1174" t="s">
        <v>29</v>
      </c>
      <c r="M1174" t="s">
        <v>30</v>
      </c>
      <c r="N1174" t="s">
        <v>45</v>
      </c>
      <c r="O1174" t="s">
        <v>46</v>
      </c>
      <c r="P1174">
        <v>90008</v>
      </c>
      <c r="Q1174" t="s">
        <v>47</v>
      </c>
      <c r="R1174" t="s">
        <v>3365</v>
      </c>
      <c r="S1174" t="s">
        <v>49</v>
      </c>
      <c r="T1174" t="s">
        <v>78</v>
      </c>
      <c r="U1174" t="s">
        <v>3366</v>
      </c>
      <c r="V1174">
        <v>16.520000000000003</v>
      </c>
      <c r="W1174">
        <v>5</v>
      </c>
      <c r="X1174" s="9">
        <f>Table1[[#This Row],[Discount]]</f>
        <v>0.2</v>
      </c>
      <c r="Y1174">
        <v>0.2</v>
      </c>
      <c r="Z1174">
        <v>5.5754999999999999</v>
      </c>
    </row>
    <row r="1175" spans="1:26" ht="16" x14ac:dyDescent="0.2">
      <c r="A1175">
        <v>1174</v>
      </c>
      <c r="B1175" t="s">
        <v>3367</v>
      </c>
      <c r="C1175" s="1">
        <v>41204</v>
      </c>
      <c r="D1175">
        <f>YEAR(Table1[[#This Row],[Order Date]])</f>
        <v>2012</v>
      </c>
      <c r="E1175">
        <f>MONTH(Table1[[#This Row],[Order Date]])</f>
        <v>10</v>
      </c>
      <c r="F1175" t="str">
        <f>Table1[[#This Row],[Order Year]]&amp;"-"&amp;Table1[[#This Row],[Order Month]]</f>
        <v>2012-10</v>
      </c>
      <c r="G1175" s="5">
        <f>YEAR(Table1[[#This Row],[Order Date]])*100 + MONTH(Table1[[#This Row],[Order Date]])</f>
        <v>201210</v>
      </c>
      <c r="H1175" s="1">
        <v>41208</v>
      </c>
      <c r="I1175" t="s">
        <v>53</v>
      </c>
      <c r="J1175" t="s">
        <v>2477</v>
      </c>
      <c r="K1175" t="s">
        <v>2478</v>
      </c>
      <c r="L1175" t="s">
        <v>29</v>
      </c>
      <c r="M1175" t="s">
        <v>30</v>
      </c>
      <c r="N1175" t="s">
        <v>541</v>
      </c>
      <c r="O1175" t="s">
        <v>214</v>
      </c>
      <c r="P1175">
        <v>61701</v>
      </c>
      <c r="Q1175" t="s">
        <v>108</v>
      </c>
      <c r="R1175" t="s">
        <v>2446</v>
      </c>
      <c r="S1175" t="s">
        <v>49</v>
      </c>
      <c r="T1175" t="s">
        <v>78</v>
      </c>
      <c r="U1175" t="s">
        <v>2447</v>
      </c>
      <c r="V1175">
        <v>5.1759999999999984</v>
      </c>
      <c r="W1175">
        <v>4</v>
      </c>
      <c r="X1175" s="9">
        <f>Table1[[#This Row],[Discount]]</f>
        <v>0.8</v>
      </c>
      <c r="Y1175">
        <v>0.8</v>
      </c>
      <c r="Z1175">
        <v>-7.7640000000000011</v>
      </c>
    </row>
    <row r="1176" spans="1:26" ht="16" x14ac:dyDescent="0.2">
      <c r="A1176">
        <v>1175</v>
      </c>
      <c r="B1176" t="s">
        <v>3368</v>
      </c>
      <c r="C1176" s="1">
        <v>41143</v>
      </c>
      <c r="D1176">
        <f>YEAR(Table1[[#This Row],[Order Date]])</f>
        <v>2012</v>
      </c>
      <c r="E1176">
        <f>MONTH(Table1[[#This Row],[Order Date]])</f>
        <v>8</v>
      </c>
      <c r="F1176" t="str">
        <f>Table1[[#This Row],[Order Year]]&amp;"-"&amp;Table1[[#This Row],[Order Month]]</f>
        <v>2012-8</v>
      </c>
      <c r="G1176" s="5">
        <f>YEAR(Table1[[#This Row],[Order Date]])*100 + MONTH(Table1[[#This Row],[Order Date]])</f>
        <v>201208</v>
      </c>
      <c r="H1176" s="1">
        <v>41146</v>
      </c>
      <c r="I1176" t="s">
        <v>191</v>
      </c>
      <c r="J1176" t="s">
        <v>2641</v>
      </c>
      <c r="K1176" t="s">
        <v>2642</v>
      </c>
      <c r="L1176" t="s">
        <v>44</v>
      </c>
      <c r="M1176" t="s">
        <v>30</v>
      </c>
      <c r="N1176" t="s">
        <v>269</v>
      </c>
      <c r="O1176" t="s">
        <v>270</v>
      </c>
      <c r="P1176">
        <v>10035</v>
      </c>
      <c r="Q1176" t="s">
        <v>151</v>
      </c>
      <c r="R1176" t="s">
        <v>3369</v>
      </c>
      <c r="S1176" t="s">
        <v>49</v>
      </c>
      <c r="T1176" t="s">
        <v>78</v>
      </c>
      <c r="U1176" t="s">
        <v>3370</v>
      </c>
      <c r="V1176">
        <v>50.112000000000002</v>
      </c>
      <c r="W1176">
        <v>6</v>
      </c>
      <c r="X1176" s="9">
        <f>Table1[[#This Row],[Discount]]</f>
        <v>0.2</v>
      </c>
      <c r="Y1176">
        <v>0.2</v>
      </c>
      <c r="Z1176">
        <v>16.2864</v>
      </c>
    </row>
    <row r="1177" spans="1:26" ht="16" x14ac:dyDescent="0.2">
      <c r="A1177">
        <v>1176</v>
      </c>
      <c r="B1177" t="s">
        <v>3371</v>
      </c>
      <c r="C1177" s="1">
        <v>41516</v>
      </c>
      <c r="D1177">
        <f>YEAR(Table1[[#This Row],[Order Date]])</f>
        <v>2013</v>
      </c>
      <c r="E1177">
        <f>MONTH(Table1[[#This Row],[Order Date]])</f>
        <v>8</v>
      </c>
      <c r="F1177" t="str">
        <f>Table1[[#This Row],[Order Year]]&amp;"-"&amp;Table1[[#This Row],[Order Month]]</f>
        <v>2013-8</v>
      </c>
      <c r="G1177" s="5">
        <f>YEAR(Table1[[#This Row],[Order Date]])*100 + MONTH(Table1[[#This Row],[Order Date]])</f>
        <v>201308</v>
      </c>
      <c r="H1177" s="1">
        <v>41521</v>
      </c>
      <c r="I1177" t="s">
        <v>53</v>
      </c>
      <c r="J1177" t="s">
        <v>1252</v>
      </c>
      <c r="K1177" t="s">
        <v>1253</v>
      </c>
      <c r="L1177" t="s">
        <v>105</v>
      </c>
      <c r="M1177" t="s">
        <v>30</v>
      </c>
      <c r="N1177" t="s">
        <v>90</v>
      </c>
      <c r="O1177" t="s">
        <v>2697</v>
      </c>
      <c r="P1177">
        <v>3301</v>
      </c>
      <c r="Q1177" t="s">
        <v>151</v>
      </c>
      <c r="R1177" t="s">
        <v>2577</v>
      </c>
      <c r="S1177" t="s">
        <v>49</v>
      </c>
      <c r="T1177" t="s">
        <v>581</v>
      </c>
      <c r="U1177" t="s">
        <v>2578</v>
      </c>
      <c r="V1177">
        <v>27.93</v>
      </c>
      <c r="W1177">
        <v>3</v>
      </c>
      <c r="X1177" s="9">
        <f>Table1[[#This Row],[Discount]]</f>
        <v>0</v>
      </c>
      <c r="Y1177">
        <v>0</v>
      </c>
      <c r="Z1177">
        <v>8.0996999999999986</v>
      </c>
    </row>
    <row r="1178" spans="1:26" ht="16" x14ac:dyDescent="0.2">
      <c r="A1178">
        <v>1177</v>
      </c>
      <c r="B1178" t="s">
        <v>3372</v>
      </c>
      <c r="C1178" s="1">
        <v>40904</v>
      </c>
      <c r="D1178">
        <f>YEAR(Table1[[#This Row],[Order Date]])</f>
        <v>2011</v>
      </c>
      <c r="E1178">
        <f>MONTH(Table1[[#This Row],[Order Date]])</f>
        <v>12</v>
      </c>
      <c r="F1178" t="str">
        <f>Table1[[#This Row],[Order Year]]&amp;"-"&amp;Table1[[#This Row],[Order Month]]</f>
        <v>2011-12</v>
      </c>
      <c r="G1178" s="5">
        <f>YEAR(Table1[[#This Row],[Order Date]])*100 + MONTH(Table1[[#This Row],[Order Date]])</f>
        <v>201112</v>
      </c>
      <c r="H1178" s="1">
        <v>40907</v>
      </c>
      <c r="I1178" t="s">
        <v>26</v>
      </c>
      <c r="J1178" t="s">
        <v>3373</v>
      </c>
      <c r="K1178" t="s">
        <v>3374</v>
      </c>
      <c r="L1178" t="s">
        <v>105</v>
      </c>
      <c r="M1178" t="s">
        <v>30</v>
      </c>
      <c r="N1178" t="s">
        <v>45</v>
      </c>
      <c r="O1178" t="s">
        <v>46</v>
      </c>
      <c r="P1178">
        <v>90004</v>
      </c>
      <c r="Q1178" t="s">
        <v>47</v>
      </c>
      <c r="R1178" t="s">
        <v>3375</v>
      </c>
      <c r="S1178" t="s">
        <v>49</v>
      </c>
      <c r="T1178" t="s">
        <v>50</v>
      </c>
      <c r="U1178" t="s">
        <v>189</v>
      </c>
      <c r="V1178">
        <v>11.56</v>
      </c>
      <c r="W1178">
        <v>4</v>
      </c>
      <c r="X1178" s="9">
        <f>Table1[[#This Row],[Discount]]</f>
        <v>0</v>
      </c>
      <c r="Y1178">
        <v>0</v>
      </c>
      <c r="Z1178">
        <v>5.4332000000000003</v>
      </c>
    </row>
    <row r="1179" spans="1:26" ht="16" x14ac:dyDescent="0.2">
      <c r="A1179">
        <v>1178</v>
      </c>
      <c r="B1179" t="s">
        <v>3376</v>
      </c>
      <c r="C1179" s="1">
        <v>41610</v>
      </c>
      <c r="D1179">
        <f>YEAR(Table1[[#This Row],[Order Date]])</f>
        <v>2013</v>
      </c>
      <c r="E1179">
        <f>MONTH(Table1[[#This Row],[Order Date]])</f>
        <v>12</v>
      </c>
      <c r="F1179" t="str">
        <f>Table1[[#This Row],[Order Year]]&amp;"-"&amp;Table1[[#This Row],[Order Month]]</f>
        <v>2013-12</v>
      </c>
      <c r="G1179" s="5">
        <f>YEAR(Table1[[#This Row],[Order Date]])*100 + MONTH(Table1[[#This Row],[Order Date]])</f>
        <v>201312</v>
      </c>
      <c r="H1179" s="1">
        <v>41614</v>
      </c>
      <c r="I1179" t="s">
        <v>53</v>
      </c>
      <c r="J1179" t="s">
        <v>335</v>
      </c>
      <c r="K1179" t="s">
        <v>336</v>
      </c>
      <c r="L1179" t="s">
        <v>29</v>
      </c>
      <c r="M1179" t="s">
        <v>30</v>
      </c>
      <c r="N1179" t="s">
        <v>3377</v>
      </c>
      <c r="O1179" t="s">
        <v>2738</v>
      </c>
      <c r="P1179">
        <v>20852</v>
      </c>
      <c r="Q1179" t="s">
        <v>151</v>
      </c>
      <c r="R1179" t="s">
        <v>3378</v>
      </c>
      <c r="S1179" t="s">
        <v>35</v>
      </c>
      <c r="T1179" t="s">
        <v>39</v>
      </c>
      <c r="U1179" t="s">
        <v>3379</v>
      </c>
      <c r="V1179">
        <v>172.5</v>
      </c>
      <c r="W1179">
        <v>2</v>
      </c>
      <c r="X1179" s="9">
        <f>Table1[[#This Row],[Discount]]</f>
        <v>0</v>
      </c>
      <c r="Y1179">
        <v>0</v>
      </c>
      <c r="Z1179">
        <v>51.749999999999986</v>
      </c>
    </row>
    <row r="1180" spans="1:26" ht="16" x14ac:dyDescent="0.2">
      <c r="A1180">
        <v>1179</v>
      </c>
      <c r="B1180" t="s">
        <v>3376</v>
      </c>
      <c r="C1180" s="1">
        <v>41610</v>
      </c>
      <c r="D1180">
        <f>YEAR(Table1[[#This Row],[Order Date]])</f>
        <v>2013</v>
      </c>
      <c r="E1180">
        <f>MONTH(Table1[[#This Row],[Order Date]])</f>
        <v>12</v>
      </c>
      <c r="F1180" t="str">
        <f>Table1[[#This Row],[Order Year]]&amp;"-"&amp;Table1[[#This Row],[Order Month]]</f>
        <v>2013-12</v>
      </c>
      <c r="G1180" s="5">
        <f>YEAR(Table1[[#This Row],[Order Date]])*100 + MONTH(Table1[[#This Row],[Order Date]])</f>
        <v>201312</v>
      </c>
      <c r="H1180" s="1">
        <v>41614</v>
      </c>
      <c r="I1180" t="s">
        <v>53</v>
      </c>
      <c r="J1180" t="s">
        <v>335</v>
      </c>
      <c r="K1180" t="s">
        <v>336</v>
      </c>
      <c r="L1180" t="s">
        <v>29</v>
      </c>
      <c r="M1180" t="s">
        <v>30</v>
      </c>
      <c r="N1180" t="s">
        <v>3377</v>
      </c>
      <c r="O1180" t="s">
        <v>2738</v>
      </c>
      <c r="P1180">
        <v>20852</v>
      </c>
      <c r="Q1180" t="s">
        <v>151</v>
      </c>
      <c r="R1180" t="s">
        <v>695</v>
      </c>
      <c r="S1180" t="s">
        <v>74</v>
      </c>
      <c r="T1180" t="s">
        <v>75</v>
      </c>
      <c r="U1180" t="s">
        <v>696</v>
      </c>
      <c r="V1180">
        <v>179.97</v>
      </c>
      <c r="W1180">
        <v>3</v>
      </c>
      <c r="X1180" s="9">
        <f>Table1[[#This Row],[Discount]]</f>
        <v>0</v>
      </c>
      <c r="Y1180">
        <v>0</v>
      </c>
      <c r="Z1180">
        <v>44.992500000000007</v>
      </c>
    </row>
    <row r="1181" spans="1:26" ht="16" x14ac:dyDescent="0.2">
      <c r="A1181">
        <v>1180</v>
      </c>
      <c r="B1181" t="s">
        <v>3380</v>
      </c>
      <c r="C1181" s="1">
        <v>41389</v>
      </c>
      <c r="D1181">
        <f>YEAR(Table1[[#This Row],[Order Date]])</f>
        <v>2013</v>
      </c>
      <c r="E1181">
        <f>MONTH(Table1[[#This Row],[Order Date]])</f>
        <v>4</v>
      </c>
      <c r="F1181" t="str">
        <f>Table1[[#This Row],[Order Year]]&amp;"-"&amp;Table1[[#This Row],[Order Month]]</f>
        <v>2013-4</v>
      </c>
      <c r="G1181" s="5">
        <f>YEAR(Table1[[#This Row],[Order Date]])*100 + MONTH(Table1[[#This Row],[Order Date]])</f>
        <v>201304</v>
      </c>
      <c r="H1181" s="1">
        <v>41392</v>
      </c>
      <c r="I1181" t="s">
        <v>26</v>
      </c>
      <c r="J1181" t="s">
        <v>3381</v>
      </c>
      <c r="K1181" t="s">
        <v>3382</v>
      </c>
      <c r="L1181" t="s">
        <v>105</v>
      </c>
      <c r="M1181" t="s">
        <v>30</v>
      </c>
      <c r="N1181" t="s">
        <v>187</v>
      </c>
      <c r="O1181" t="s">
        <v>107</v>
      </c>
      <c r="P1181">
        <v>77070</v>
      </c>
      <c r="Q1181" t="s">
        <v>108</v>
      </c>
      <c r="R1181" t="s">
        <v>2428</v>
      </c>
      <c r="S1181" t="s">
        <v>74</v>
      </c>
      <c r="T1181" t="s">
        <v>164</v>
      </c>
      <c r="U1181" t="s">
        <v>2429</v>
      </c>
      <c r="V1181">
        <v>258.69600000000003</v>
      </c>
      <c r="W1181">
        <v>3</v>
      </c>
      <c r="X1181" s="9">
        <f>Table1[[#This Row],[Discount]]</f>
        <v>0.2</v>
      </c>
      <c r="Y1181">
        <v>0.2</v>
      </c>
      <c r="Z1181">
        <v>64.674000000000007</v>
      </c>
    </row>
    <row r="1182" spans="1:26" ht="16" x14ac:dyDescent="0.2">
      <c r="A1182">
        <v>1181</v>
      </c>
      <c r="B1182" t="s">
        <v>3383</v>
      </c>
      <c r="C1182" s="1">
        <v>40715</v>
      </c>
      <c r="D1182">
        <f>YEAR(Table1[[#This Row],[Order Date]])</f>
        <v>2011</v>
      </c>
      <c r="E1182">
        <f>MONTH(Table1[[#This Row],[Order Date]])</f>
        <v>6</v>
      </c>
      <c r="F1182" t="str">
        <f>Table1[[#This Row],[Order Year]]&amp;"-"&amp;Table1[[#This Row],[Order Month]]</f>
        <v>2011-6</v>
      </c>
      <c r="G1182" s="5">
        <f>YEAR(Table1[[#This Row],[Order Date]])*100 + MONTH(Table1[[#This Row],[Order Date]])</f>
        <v>201106</v>
      </c>
      <c r="H1182" s="1">
        <v>40719</v>
      </c>
      <c r="I1182" t="s">
        <v>53</v>
      </c>
      <c r="J1182" t="s">
        <v>646</v>
      </c>
      <c r="K1182" t="s">
        <v>647</v>
      </c>
      <c r="L1182" t="s">
        <v>29</v>
      </c>
      <c r="M1182" t="s">
        <v>30</v>
      </c>
      <c r="N1182" t="s">
        <v>1122</v>
      </c>
      <c r="O1182" t="s">
        <v>791</v>
      </c>
      <c r="P1182">
        <v>8701</v>
      </c>
      <c r="Q1182" t="s">
        <v>151</v>
      </c>
      <c r="R1182" t="s">
        <v>3384</v>
      </c>
      <c r="S1182" t="s">
        <v>74</v>
      </c>
      <c r="T1182" t="s">
        <v>75</v>
      </c>
      <c r="U1182" t="s">
        <v>3385</v>
      </c>
      <c r="V1182">
        <v>1322.93</v>
      </c>
      <c r="W1182">
        <v>7</v>
      </c>
      <c r="X1182" s="9">
        <f>Table1[[#This Row],[Discount]]</f>
        <v>0</v>
      </c>
      <c r="Y1182">
        <v>0</v>
      </c>
      <c r="Z1182">
        <v>357.19110000000001</v>
      </c>
    </row>
    <row r="1183" spans="1:26" ht="16" x14ac:dyDescent="0.2">
      <c r="A1183">
        <v>1182</v>
      </c>
      <c r="B1183" t="s">
        <v>3383</v>
      </c>
      <c r="C1183" s="1">
        <v>40715</v>
      </c>
      <c r="D1183">
        <f>YEAR(Table1[[#This Row],[Order Date]])</f>
        <v>2011</v>
      </c>
      <c r="E1183">
        <f>MONTH(Table1[[#This Row],[Order Date]])</f>
        <v>6</v>
      </c>
      <c r="F1183" t="str">
        <f>Table1[[#This Row],[Order Year]]&amp;"-"&amp;Table1[[#This Row],[Order Month]]</f>
        <v>2011-6</v>
      </c>
      <c r="G1183" s="5">
        <f>YEAR(Table1[[#This Row],[Order Date]])*100 + MONTH(Table1[[#This Row],[Order Date]])</f>
        <v>201106</v>
      </c>
      <c r="H1183" s="1">
        <v>40719</v>
      </c>
      <c r="I1183" t="s">
        <v>53</v>
      </c>
      <c r="J1183" t="s">
        <v>646</v>
      </c>
      <c r="K1183" t="s">
        <v>647</v>
      </c>
      <c r="L1183" t="s">
        <v>29</v>
      </c>
      <c r="M1183" t="s">
        <v>30</v>
      </c>
      <c r="N1183" t="s">
        <v>1122</v>
      </c>
      <c r="O1183" t="s">
        <v>791</v>
      </c>
      <c r="P1183">
        <v>8701</v>
      </c>
      <c r="Q1183" t="s">
        <v>151</v>
      </c>
      <c r="R1183" t="s">
        <v>3386</v>
      </c>
      <c r="S1183" t="s">
        <v>49</v>
      </c>
      <c r="T1183" t="s">
        <v>71</v>
      </c>
      <c r="U1183" t="s">
        <v>3387</v>
      </c>
      <c r="V1183">
        <v>3.76</v>
      </c>
      <c r="W1183">
        <v>2</v>
      </c>
      <c r="X1183" s="9">
        <f>Table1[[#This Row],[Discount]]</f>
        <v>0</v>
      </c>
      <c r="Y1183">
        <v>0</v>
      </c>
      <c r="Z1183">
        <v>1.0903999999999998</v>
      </c>
    </row>
    <row r="1184" spans="1:26" ht="16" x14ac:dyDescent="0.2">
      <c r="A1184">
        <v>1183</v>
      </c>
      <c r="B1184" t="s">
        <v>3388</v>
      </c>
      <c r="C1184" s="1">
        <v>41654</v>
      </c>
      <c r="D1184">
        <f>YEAR(Table1[[#This Row],[Order Date]])</f>
        <v>2014</v>
      </c>
      <c r="E1184">
        <f>MONTH(Table1[[#This Row],[Order Date]])</f>
        <v>1</v>
      </c>
      <c r="F1184" t="str">
        <f>Table1[[#This Row],[Order Year]]&amp;"-"&amp;Table1[[#This Row],[Order Month]]</f>
        <v>2014-1</v>
      </c>
      <c r="G1184" s="5">
        <f>YEAR(Table1[[#This Row],[Order Date]])*100 + MONTH(Table1[[#This Row],[Order Date]])</f>
        <v>201401</v>
      </c>
      <c r="H1184" s="1">
        <v>41655</v>
      </c>
      <c r="I1184" t="s">
        <v>191</v>
      </c>
      <c r="J1184" t="s">
        <v>2196</v>
      </c>
      <c r="K1184" t="s">
        <v>2197</v>
      </c>
      <c r="L1184" t="s">
        <v>29</v>
      </c>
      <c r="M1184" t="s">
        <v>30</v>
      </c>
      <c r="N1184" t="s">
        <v>1524</v>
      </c>
      <c r="O1184" t="s">
        <v>91</v>
      </c>
      <c r="P1184">
        <v>28540</v>
      </c>
      <c r="Q1184" t="s">
        <v>33</v>
      </c>
      <c r="R1184" t="s">
        <v>508</v>
      </c>
      <c r="S1184" t="s">
        <v>49</v>
      </c>
      <c r="T1184" t="s">
        <v>176</v>
      </c>
      <c r="U1184" t="s">
        <v>509</v>
      </c>
      <c r="V1184">
        <v>21.744</v>
      </c>
      <c r="W1184">
        <v>1</v>
      </c>
      <c r="X1184" s="9">
        <f>Table1[[#This Row],[Discount]]</f>
        <v>0.2</v>
      </c>
      <c r="Y1184">
        <v>0.2</v>
      </c>
      <c r="Z1184">
        <v>7.3385999999999996</v>
      </c>
    </row>
    <row r="1185" spans="1:26" ht="16" x14ac:dyDescent="0.2">
      <c r="A1185">
        <v>1184</v>
      </c>
      <c r="B1185" t="s">
        <v>3388</v>
      </c>
      <c r="C1185" s="1">
        <v>41654</v>
      </c>
      <c r="D1185">
        <f>YEAR(Table1[[#This Row],[Order Date]])</f>
        <v>2014</v>
      </c>
      <c r="E1185">
        <f>MONTH(Table1[[#This Row],[Order Date]])</f>
        <v>1</v>
      </c>
      <c r="F1185" t="str">
        <f>Table1[[#This Row],[Order Year]]&amp;"-"&amp;Table1[[#This Row],[Order Month]]</f>
        <v>2014-1</v>
      </c>
      <c r="G1185" s="5">
        <f>YEAR(Table1[[#This Row],[Order Date]])*100 + MONTH(Table1[[#This Row],[Order Date]])</f>
        <v>201401</v>
      </c>
      <c r="H1185" s="1">
        <v>41655</v>
      </c>
      <c r="I1185" t="s">
        <v>191</v>
      </c>
      <c r="J1185" t="s">
        <v>2196</v>
      </c>
      <c r="K1185" t="s">
        <v>2197</v>
      </c>
      <c r="L1185" t="s">
        <v>29</v>
      </c>
      <c r="M1185" t="s">
        <v>30</v>
      </c>
      <c r="N1185" t="s">
        <v>1524</v>
      </c>
      <c r="O1185" t="s">
        <v>91</v>
      </c>
      <c r="P1185">
        <v>28540</v>
      </c>
      <c r="Q1185" t="s">
        <v>33</v>
      </c>
      <c r="R1185" t="s">
        <v>3389</v>
      </c>
      <c r="S1185" t="s">
        <v>74</v>
      </c>
      <c r="T1185" t="s">
        <v>75</v>
      </c>
      <c r="U1185" t="s">
        <v>3390</v>
      </c>
      <c r="V1185">
        <v>7.92</v>
      </c>
      <c r="W1185">
        <v>5</v>
      </c>
      <c r="X1185" s="9">
        <f>Table1[[#This Row],[Discount]]</f>
        <v>0.2</v>
      </c>
      <c r="Y1185">
        <v>0.2</v>
      </c>
      <c r="Z1185">
        <v>0.69300000000000006</v>
      </c>
    </row>
    <row r="1186" spans="1:26" ht="16" x14ac:dyDescent="0.2">
      <c r="A1186">
        <v>1185</v>
      </c>
      <c r="B1186" t="s">
        <v>3391</v>
      </c>
      <c r="C1186" s="1">
        <v>40871</v>
      </c>
      <c r="D1186">
        <f>YEAR(Table1[[#This Row],[Order Date]])</f>
        <v>2011</v>
      </c>
      <c r="E1186">
        <f>MONTH(Table1[[#This Row],[Order Date]])</f>
        <v>11</v>
      </c>
      <c r="F1186" t="str">
        <f>Table1[[#This Row],[Order Year]]&amp;"-"&amp;Table1[[#This Row],[Order Month]]</f>
        <v>2011-11</v>
      </c>
      <c r="G1186" s="5">
        <f>YEAR(Table1[[#This Row],[Order Date]])*100 + MONTH(Table1[[#This Row],[Order Date]])</f>
        <v>201111</v>
      </c>
      <c r="H1186" s="1">
        <v>40877</v>
      </c>
      <c r="I1186" t="s">
        <v>53</v>
      </c>
      <c r="J1186" t="s">
        <v>3392</v>
      </c>
      <c r="K1186" t="s">
        <v>3393</v>
      </c>
      <c r="L1186" t="s">
        <v>44</v>
      </c>
      <c r="M1186" t="s">
        <v>30</v>
      </c>
      <c r="N1186" t="s">
        <v>98</v>
      </c>
      <c r="O1186" t="s">
        <v>99</v>
      </c>
      <c r="P1186">
        <v>98103</v>
      </c>
      <c r="Q1186" t="s">
        <v>47</v>
      </c>
      <c r="R1186" t="s">
        <v>3394</v>
      </c>
      <c r="S1186" t="s">
        <v>49</v>
      </c>
      <c r="T1186" t="s">
        <v>78</v>
      </c>
      <c r="U1186" t="s">
        <v>3395</v>
      </c>
      <c r="V1186">
        <v>12.096000000000002</v>
      </c>
      <c r="W1186">
        <v>7</v>
      </c>
      <c r="X1186" s="9">
        <f>Table1[[#This Row],[Discount]]</f>
        <v>0.2</v>
      </c>
      <c r="Y1186">
        <v>0.2</v>
      </c>
      <c r="Z1186">
        <v>4.2335999999999991</v>
      </c>
    </row>
    <row r="1187" spans="1:26" ht="16" x14ac:dyDescent="0.2">
      <c r="A1187">
        <v>1186</v>
      </c>
      <c r="B1187" t="s">
        <v>3391</v>
      </c>
      <c r="C1187" s="1">
        <v>40871</v>
      </c>
      <c r="D1187">
        <f>YEAR(Table1[[#This Row],[Order Date]])</f>
        <v>2011</v>
      </c>
      <c r="E1187">
        <f>MONTH(Table1[[#This Row],[Order Date]])</f>
        <v>11</v>
      </c>
      <c r="F1187" t="str">
        <f>Table1[[#This Row],[Order Year]]&amp;"-"&amp;Table1[[#This Row],[Order Month]]</f>
        <v>2011-11</v>
      </c>
      <c r="G1187" s="5">
        <f>YEAR(Table1[[#This Row],[Order Date]])*100 + MONTH(Table1[[#This Row],[Order Date]])</f>
        <v>201111</v>
      </c>
      <c r="H1187" s="1">
        <v>40877</v>
      </c>
      <c r="I1187" t="s">
        <v>53</v>
      </c>
      <c r="J1187" t="s">
        <v>3392</v>
      </c>
      <c r="K1187" t="s">
        <v>3393</v>
      </c>
      <c r="L1187" t="s">
        <v>44</v>
      </c>
      <c r="M1187" t="s">
        <v>30</v>
      </c>
      <c r="N1187" t="s">
        <v>98</v>
      </c>
      <c r="O1187" t="s">
        <v>99</v>
      </c>
      <c r="P1187">
        <v>98103</v>
      </c>
      <c r="Q1187" t="s">
        <v>47</v>
      </c>
      <c r="R1187" t="s">
        <v>3396</v>
      </c>
      <c r="S1187" t="s">
        <v>49</v>
      </c>
      <c r="T1187" t="s">
        <v>62</v>
      </c>
      <c r="U1187" t="s">
        <v>3397</v>
      </c>
      <c r="V1187">
        <v>485.88</v>
      </c>
      <c r="W1187">
        <v>6</v>
      </c>
      <c r="X1187" s="9">
        <f>Table1[[#This Row],[Discount]]</f>
        <v>0</v>
      </c>
      <c r="Y1187">
        <v>0</v>
      </c>
      <c r="Z1187">
        <v>9.7176000000000329</v>
      </c>
    </row>
    <row r="1188" spans="1:26" ht="16" x14ac:dyDescent="0.2">
      <c r="A1188">
        <v>1187</v>
      </c>
      <c r="B1188" t="s">
        <v>3391</v>
      </c>
      <c r="C1188" s="1">
        <v>40871</v>
      </c>
      <c r="D1188">
        <f>YEAR(Table1[[#This Row],[Order Date]])</f>
        <v>2011</v>
      </c>
      <c r="E1188">
        <f>MONTH(Table1[[#This Row],[Order Date]])</f>
        <v>11</v>
      </c>
      <c r="F1188" t="str">
        <f>Table1[[#This Row],[Order Year]]&amp;"-"&amp;Table1[[#This Row],[Order Month]]</f>
        <v>2011-11</v>
      </c>
      <c r="G1188" s="5">
        <f>YEAR(Table1[[#This Row],[Order Date]])*100 + MONTH(Table1[[#This Row],[Order Date]])</f>
        <v>201111</v>
      </c>
      <c r="H1188" s="1">
        <v>40877</v>
      </c>
      <c r="I1188" t="s">
        <v>53</v>
      </c>
      <c r="J1188" t="s">
        <v>3392</v>
      </c>
      <c r="K1188" t="s">
        <v>3393</v>
      </c>
      <c r="L1188" t="s">
        <v>44</v>
      </c>
      <c r="M1188" t="s">
        <v>30</v>
      </c>
      <c r="N1188" t="s">
        <v>98</v>
      </c>
      <c r="O1188" t="s">
        <v>99</v>
      </c>
      <c r="P1188">
        <v>98103</v>
      </c>
      <c r="Q1188" t="s">
        <v>47</v>
      </c>
      <c r="R1188" t="s">
        <v>2277</v>
      </c>
      <c r="S1188" t="s">
        <v>49</v>
      </c>
      <c r="T1188" t="s">
        <v>93</v>
      </c>
      <c r="U1188" t="s">
        <v>2278</v>
      </c>
      <c r="V1188">
        <v>25.92</v>
      </c>
      <c r="W1188">
        <v>4</v>
      </c>
      <c r="X1188" s="9">
        <f>Table1[[#This Row],[Discount]]</f>
        <v>0</v>
      </c>
      <c r="Y1188">
        <v>0</v>
      </c>
      <c r="Z1188">
        <v>12.441600000000001</v>
      </c>
    </row>
    <row r="1189" spans="1:26" ht="16" x14ac:dyDescent="0.2">
      <c r="A1189">
        <v>1188</v>
      </c>
      <c r="B1189" t="s">
        <v>3391</v>
      </c>
      <c r="C1189" s="1">
        <v>40871</v>
      </c>
      <c r="D1189">
        <f>YEAR(Table1[[#This Row],[Order Date]])</f>
        <v>2011</v>
      </c>
      <c r="E1189">
        <f>MONTH(Table1[[#This Row],[Order Date]])</f>
        <v>11</v>
      </c>
      <c r="F1189" t="str">
        <f>Table1[[#This Row],[Order Year]]&amp;"-"&amp;Table1[[#This Row],[Order Month]]</f>
        <v>2011-11</v>
      </c>
      <c r="G1189" s="5">
        <f>YEAR(Table1[[#This Row],[Order Date]])*100 + MONTH(Table1[[#This Row],[Order Date]])</f>
        <v>201111</v>
      </c>
      <c r="H1189" s="1">
        <v>40877</v>
      </c>
      <c r="I1189" t="s">
        <v>53</v>
      </c>
      <c r="J1189" t="s">
        <v>3392</v>
      </c>
      <c r="K1189" t="s">
        <v>3393</v>
      </c>
      <c r="L1189" t="s">
        <v>44</v>
      </c>
      <c r="M1189" t="s">
        <v>30</v>
      </c>
      <c r="N1189" t="s">
        <v>98</v>
      </c>
      <c r="O1189" t="s">
        <v>99</v>
      </c>
      <c r="P1189">
        <v>98103</v>
      </c>
      <c r="Q1189" t="s">
        <v>47</v>
      </c>
      <c r="R1189" t="s">
        <v>2323</v>
      </c>
      <c r="S1189" t="s">
        <v>49</v>
      </c>
      <c r="T1189" t="s">
        <v>62</v>
      </c>
      <c r="U1189" t="s">
        <v>2324</v>
      </c>
      <c r="V1189">
        <v>197.58</v>
      </c>
      <c r="W1189">
        <v>2</v>
      </c>
      <c r="X1189" s="9">
        <f>Table1[[#This Row],[Discount]]</f>
        <v>0</v>
      </c>
      <c r="Y1189">
        <v>0</v>
      </c>
      <c r="Z1189">
        <v>53.346599999999995</v>
      </c>
    </row>
    <row r="1190" spans="1:26" ht="16" x14ac:dyDescent="0.2">
      <c r="A1190">
        <v>1189</v>
      </c>
      <c r="B1190" t="s">
        <v>3398</v>
      </c>
      <c r="C1190" s="1">
        <v>41697</v>
      </c>
      <c r="D1190">
        <f>YEAR(Table1[[#This Row],[Order Date]])</f>
        <v>2014</v>
      </c>
      <c r="E1190">
        <f>MONTH(Table1[[#This Row],[Order Date]])</f>
        <v>2</v>
      </c>
      <c r="F1190" t="str">
        <f>Table1[[#This Row],[Order Year]]&amp;"-"&amp;Table1[[#This Row],[Order Month]]</f>
        <v>2014-2</v>
      </c>
      <c r="G1190" s="5">
        <f>YEAR(Table1[[#This Row],[Order Date]])*100 + MONTH(Table1[[#This Row],[Order Date]])</f>
        <v>201402</v>
      </c>
      <c r="H1190" s="1">
        <v>41699</v>
      </c>
      <c r="I1190" t="s">
        <v>26</v>
      </c>
      <c r="J1190" t="s">
        <v>3399</v>
      </c>
      <c r="K1190" t="s">
        <v>3400</v>
      </c>
      <c r="L1190" t="s">
        <v>105</v>
      </c>
      <c r="M1190" t="s">
        <v>30</v>
      </c>
      <c r="N1190" t="s">
        <v>45</v>
      </c>
      <c r="O1190" t="s">
        <v>46</v>
      </c>
      <c r="P1190">
        <v>90036</v>
      </c>
      <c r="Q1190" t="s">
        <v>47</v>
      </c>
      <c r="R1190" t="s">
        <v>2198</v>
      </c>
      <c r="S1190" t="s">
        <v>49</v>
      </c>
      <c r="T1190" t="s">
        <v>81</v>
      </c>
      <c r="U1190" t="s">
        <v>2199</v>
      </c>
      <c r="V1190">
        <v>81.92</v>
      </c>
      <c r="W1190">
        <v>4</v>
      </c>
      <c r="X1190" s="9">
        <f>Table1[[#This Row],[Discount]]</f>
        <v>0</v>
      </c>
      <c r="Y1190">
        <v>0</v>
      </c>
      <c r="Z1190">
        <v>22.118400000000001</v>
      </c>
    </row>
    <row r="1191" spans="1:26" ht="16" x14ac:dyDescent="0.2">
      <c r="A1191">
        <v>1190</v>
      </c>
      <c r="B1191" t="s">
        <v>3398</v>
      </c>
      <c r="C1191" s="1">
        <v>41697</v>
      </c>
      <c r="D1191">
        <f>YEAR(Table1[[#This Row],[Order Date]])</f>
        <v>2014</v>
      </c>
      <c r="E1191">
        <f>MONTH(Table1[[#This Row],[Order Date]])</f>
        <v>2</v>
      </c>
      <c r="F1191" t="str">
        <f>Table1[[#This Row],[Order Year]]&amp;"-"&amp;Table1[[#This Row],[Order Month]]</f>
        <v>2014-2</v>
      </c>
      <c r="G1191" s="5">
        <f>YEAR(Table1[[#This Row],[Order Date]])*100 + MONTH(Table1[[#This Row],[Order Date]])</f>
        <v>201402</v>
      </c>
      <c r="H1191" s="1">
        <v>41699</v>
      </c>
      <c r="I1191" t="s">
        <v>26</v>
      </c>
      <c r="J1191" t="s">
        <v>3399</v>
      </c>
      <c r="K1191" t="s">
        <v>3400</v>
      </c>
      <c r="L1191" t="s">
        <v>105</v>
      </c>
      <c r="M1191" t="s">
        <v>30</v>
      </c>
      <c r="N1191" t="s">
        <v>45</v>
      </c>
      <c r="O1191" t="s">
        <v>46</v>
      </c>
      <c r="P1191">
        <v>90036</v>
      </c>
      <c r="Q1191" t="s">
        <v>47</v>
      </c>
      <c r="R1191" t="s">
        <v>3401</v>
      </c>
      <c r="S1191" t="s">
        <v>74</v>
      </c>
      <c r="T1191" t="s">
        <v>75</v>
      </c>
      <c r="U1191" t="s">
        <v>3402</v>
      </c>
      <c r="V1191">
        <v>889.53600000000006</v>
      </c>
      <c r="W1191">
        <v>8</v>
      </c>
      <c r="X1191" s="9">
        <f>Table1[[#This Row],[Discount]]</f>
        <v>0.2</v>
      </c>
      <c r="Y1191">
        <v>0.2</v>
      </c>
      <c r="Z1191">
        <v>66.715199999999982</v>
      </c>
    </row>
    <row r="1192" spans="1:26" ht="16" x14ac:dyDescent="0.2">
      <c r="A1192">
        <v>1191</v>
      </c>
      <c r="B1192" t="s">
        <v>3398</v>
      </c>
      <c r="C1192" s="1">
        <v>41697</v>
      </c>
      <c r="D1192">
        <f>YEAR(Table1[[#This Row],[Order Date]])</f>
        <v>2014</v>
      </c>
      <c r="E1192">
        <f>MONTH(Table1[[#This Row],[Order Date]])</f>
        <v>2</v>
      </c>
      <c r="F1192" t="str">
        <f>Table1[[#This Row],[Order Year]]&amp;"-"&amp;Table1[[#This Row],[Order Month]]</f>
        <v>2014-2</v>
      </c>
      <c r="G1192" s="5">
        <f>YEAR(Table1[[#This Row],[Order Date]])*100 + MONTH(Table1[[#This Row],[Order Date]])</f>
        <v>201402</v>
      </c>
      <c r="H1192" s="1">
        <v>41699</v>
      </c>
      <c r="I1192" t="s">
        <v>26</v>
      </c>
      <c r="J1192" t="s">
        <v>3399</v>
      </c>
      <c r="K1192" t="s">
        <v>3400</v>
      </c>
      <c r="L1192" t="s">
        <v>105</v>
      </c>
      <c r="M1192" t="s">
        <v>30</v>
      </c>
      <c r="N1192" t="s">
        <v>45</v>
      </c>
      <c r="O1192" t="s">
        <v>46</v>
      </c>
      <c r="P1192">
        <v>90036</v>
      </c>
      <c r="Q1192" t="s">
        <v>47</v>
      </c>
      <c r="R1192" t="s">
        <v>3403</v>
      </c>
      <c r="S1192" t="s">
        <v>35</v>
      </c>
      <c r="T1192" t="s">
        <v>39</v>
      </c>
      <c r="U1192" t="s">
        <v>3404</v>
      </c>
      <c r="V1192">
        <v>892.22400000000005</v>
      </c>
      <c r="W1192">
        <v>3</v>
      </c>
      <c r="X1192" s="9">
        <f>Table1[[#This Row],[Discount]]</f>
        <v>0.2</v>
      </c>
      <c r="Y1192">
        <v>0.2</v>
      </c>
      <c r="Z1192">
        <v>89.222400000000022</v>
      </c>
    </row>
    <row r="1193" spans="1:26" ht="16" x14ac:dyDescent="0.2">
      <c r="A1193">
        <v>1192</v>
      </c>
      <c r="B1193" t="s">
        <v>3398</v>
      </c>
      <c r="C1193" s="1">
        <v>41697</v>
      </c>
      <c r="D1193">
        <f>YEAR(Table1[[#This Row],[Order Date]])</f>
        <v>2014</v>
      </c>
      <c r="E1193">
        <f>MONTH(Table1[[#This Row],[Order Date]])</f>
        <v>2</v>
      </c>
      <c r="F1193" t="str">
        <f>Table1[[#This Row],[Order Year]]&amp;"-"&amp;Table1[[#This Row],[Order Month]]</f>
        <v>2014-2</v>
      </c>
      <c r="G1193" s="5">
        <f>YEAR(Table1[[#This Row],[Order Date]])*100 + MONTH(Table1[[#This Row],[Order Date]])</f>
        <v>201402</v>
      </c>
      <c r="H1193" s="1">
        <v>41699</v>
      </c>
      <c r="I1193" t="s">
        <v>26</v>
      </c>
      <c r="J1193" t="s">
        <v>3399</v>
      </c>
      <c r="K1193" t="s">
        <v>3400</v>
      </c>
      <c r="L1193" t="s">
        <v>105</v>
      </c>
      <c r="M1193" t="s">
        <v>30</v>
      </c>
      <c r="N1193" t="s">
        <v>45</v>
      </c>
      <c r="O1193" t="s">
        <v>46</v>
      </c>
      <c r="P1193">
        <v>90036</v>
      </c>
      <c r="Q1193" t="s">
        <v>47</v>
      </c>
      <c r="R1193" t="s">
        <v>1254</v>
      </c>
      <c r="S1193" t="s">
        <v>49</v>
      </c>
      <c r="T1193" t="s">
        <v>93</v>
      </c>
      <c r="U1193" t="s">
        <v>1445</v>
      </c>
      <c r="V1193">
        <v>223.92</v>
      </c>
      <c r="W1193">
        <v>4</v>
      </c>
      <c r="X1193" s="9">
        <f>Table1[[#This Row],[Discount]]</f>
        <v>0</v>
      </c>
      <c r="Y1193">
        <v>0</v>
      </c>
      <c r="Z1193">
        <v>109.7208</v>
      </c>
    </row>
    <row r="1194" spans="1:26" ht="16" x14ac:dyDescent="0.2">
      <c r="A1194">
        <v>1193</v>
      </c>
      <c r="B1194" t="s">
        <v>3398</v>
      </c>
      <c r="C1194" s="1">
        <v>41697</v>
      </c>
      <c r="D1194">
        <f>YEAR(Table1[[#This Row],[Order Date]])</f>
        <v>2014</v>
      </c>
      <c r="E1194">
        <f>MONTH(Table1[[#This Row],[Order Date]])</f>
        <v>2</v>
      </c>
      <c r="F1194" t="str">
        <f>Table1[[#This Row],[Order Year]]&amp;"-"&amp;Table1[[#This Row],[Order Month]]</f>
        <v>2014-2</v>
      </c>
      <c r="G1194" s="5">
        <f>YEAR(Table1[[#This Row],[Order Date]])*100 + MONTH(Table1[[#This Row],[Order Date]])</f>
        <v>201402</v>
      </c>
      <c r="H1194" s="1">
        <v>41699</v>
      </c>
      <c r="I1194" t="s">
        <v>26</v>
      </c>
      <c r="J1194" t="s">
        <v>3399</v>
      </c>
      <c r="K1194" t="s">
        <v>3400</v>
      </c>
      <c r="L1194" t="s">
        <v>105</v>
      </c>
      <c r="M1194" t="s">
        <v>30</v>
      </c>
      <c r="N1194" t="s">
        <v>45</v>
      </c>
      <c r="O1194" t="s">
        <v>46</v>
      </c>
      <c r="P1194">
        <v>90036</v>
      </c>
      <c r="Q1194" t="s">
        <v>47</v>
      </c>
      <c r="R1194" t="s">
        <v>3405</v>
      </c>
      <c r="S1194" t="s">
        <v>49</v>
      </c>
      <c r="T1194" t="s">
        <v>93</v>
      </c>
      <c r="U1194" t="s">
        <v>3406</v>
      </c>
      <c r="V1194">
        <v>23.12</v>
      </c>
      <c r="W1194">
        <v>4</v>
      </c>
      <c r="X1194" s="9">
        <f>Table1[[#This Row],[Discount]]</f>
        <v>0</v>
      </c>
      <c r="Y1194">
        <v>0</v>
      </c>
      <c r="Z1194">
        <v>11.328800000000001</v>
      </c>
    </row>
    <row r="1195" spans="1:26" ht="16" x14ac:dyDescent="0.2">
      <c r="A1195">
        <v>1194</v>
      </c>
      <c r="B1195" t="s">
        <v>3407</v>
      </c>
      <c r="C1195" s="1">
        <v>41167</v>
      </c>
      <c r="D1195">
        <f>YEAR(Table1[[#This Row],[Order Date]])</f>
        <v>2012</v>
      </c>
      <c r="E1195">
        <f>MONTH(Table1[[#This Row],[Order Date]])</f>
        <v>9</v>
      </c>
      <c r="F1195" t="str">
        <f>Table1[[#This Row],[Order Year]]&amp;"-"&amp;Table1[[#This Row],[Order Month]]</f>
        <v>2012-9</v>
      </c>
      <c r="G1195" s="5">
        <f>YEAR(Table1[[#This Row],[Order Date]])*100 + MONTH(Table1[[#This Row],[Order Date]])</f>
        <v>201209</v>
      </c>
      <c r="H1195" s="1">
        <v>41167</v>
      </c>
      <c r="I1195" t="s">
        <v>1293</v>
      </c>
      <c r="J1195" t="s">
        <v>2044</v>
      </c>
      <c r="K1195" t="s">
        <v>2045</v>
      </c>
      <c r="L1195" t="s">
        <v>44</v>
      </c>
      <c r="M1195" t="s">
        <v>30</v>
      </c>
      <c r="N1195" t="s">
        <v>3408</v>
      </c>
      <c r="O1195" t="s">
        <v>57</v>
      </c>
      <c r="P1195">
        <v>33065</v>
      </c>
      <c r="Q1195" t="s">
        <v>33</v>
      </c>
      <c r="R1195" t="s">
        <v>1157</v>
      </c>
      <c r="S1195" t="s">
        <v>49</v>
      </c>
      <c r="T1195" t="s">
        <v>93</v>
      </c>
      <c r="U1195" t="s">
        <v>1158</v>
      </c>
      <c r="V1195">
        <v>15.552000000000003</v>
      </c>
      <c r="W1195">
        <v>3</v>
      </c>
      <c r="X1195" s="9">
        <f>Table1[[#This Row],[Discount]]</f>
        <v>0.2</v>
      </c>
      <c r="Y1195">
        <v>0.2</v>
      </c>
      <c r="Z1195">
        <v>5.4432</v>
      </c>
    </row>
    <row r="1196" spans="1:26" ht="16" x14ac:dyDescent="0.2">
      <c r="A1196">
        <v>1195</v>
      </c>
      <c r="B1196" t="s">
        <v>3407</v>
      </c>
      <c r="C1196" s="1">
        <v>41167</v>
      </c>
      <c r="D1196">
        <f>YEAR(Table1[[#This Row],[Order Date]])</f>
        <v>2012</v>
      </c>
      <c r="E1196">
        <f>MONTH(Table1[[#This Row],[Order Date]])</f>
        <v>9</v>
      </c>
      <c r="F1196" t="str">
        <f>Table1[[#This Row],[Order Year]]&amp;"-"&amp;Table1[[#This Row],[Order Month]]</f>
        <v>2012-9</v>
      </c>
      <c r="G1196" s="5">
        <f>YEAR(Table1[[#This Row],[Order Date]])*100 + MONTH(Table1[[#This Row],[Order Date]])</f>
        <v>201209</v>
      </c>
      <c r="H1196" s="1">
        <v>41167</v>
      </c>
      <c r="I1196" t="s">
        <v>1293</v>
      </c>
      <c r="J1196" t="s">
        <v>2044</v>
      </c>
      <c r="K1196" t="s">
        <v>2045</v>
      </c>
      <c r="L1196" t="s">
        <v>44</v>
      </c>
      <c r="M1196" t="s">
        <v>30</v>
      </c>
      <c r="N1196" t="s">
        <v>3408</v>
      </c>
      <c r="O1196" t="s">
        <v>57</v>
      </c>
      <c r="P1196">
        <v>33065</v>
      </c>
      <c r="Q1196" t="s">
        <v>33</v>
      </c>
      <c r="R1196" t="s">
        <v>3409</v>
      </c>
      <c r="S1196" t="s">
        <v>35</v>
      </c>
      <c r="T1196" t="s">
        <v>68</v>
      </c>
      <c r="U1196" t="s">
        <v>3410</v>
      </c>
      <c r="V1196">
        <v>15.712000000000002</v>
      </c>
      <c r="W1196">
        <v>4</v>
      </c>
      <c r="X1196" s="9">
        <f>Table1[[#This Row],[Discount]]</f>
        <v>0.2</v>
      </c>
      <c r="Y1196">
        <v>0.2</v>
      </c>
      <c r="Z1196">
        <v>2.553199999999999</v>
      </c>
    </row>
    <row r="1197" spans="1:26" ht="16" x14ac:dyDescent="0.2">
      <c r="A1197">
        <v>1196</v>
      </c>
      <c r="B1197" t="s">
        <v>3407</v>
      </c>
      <c r="C1197" s="1">
        <v>41167</v>
      </c>
      <c r="D1197">
        <f>YEAR(Table1[[#This Row],[Order Date]])</f>
        <v>2012</v>
      </c>
      <c r="E1197">
        <f>MONTH(Table1[[#This Row],[Order Date]])</f>
        <v>9</v>
      </c>
      <c r="F1197" t="str">
        <f>Table1[[#This Row],[Order Year]]&amp;"-"&amp;Table1[[#This Row],[Order Month]]</f>
        <v>2012-9</v>
      </c>
      <c r="G1197" s="5">
        <f>YEAR(Table1[[#This Row],[Order Date]])*100 + MONTH(Table1[[#This Row],[Order Date]])</f>
        <v>201209</v>
      </c>
      <c r="H1197" s="1">
        <v>41167</v>
      </c>
      <c r="I1197" t="s">
        <v>1293</v>
      </c>
      <c r="J1197" t="s">
        <v>2044</v>
      </c>
      <c r="K1197" t="s">
        <v>2045</v>
      </c>
      <c r="L1197" t="s">
        <v>44</v>
      </c>
      <c r="M1197" t="s">
        <v>30</v>
      </c>
      <c r="N1197" t="s">
        <v>3408</v>
      </c>
      <c r="O1197" t="s">
        <v>57</v>
      </c>
      <c r="P1197">
        <v>33065</v>
      </c>
      <c r="Q1197" t="s">
        <v>33</v>
      </c>
      <c r="R1197" t="s">
        <v>1638</v>
      </c>
      <c r="S1197" t="s">
        <v>49</v>
      </c>
      <c r="T1197" t="s">
        <v>62</v>
      </c>
      <c r="U1197" t="s">
        <v>1639</v>
      </c>
      <c r="V1197">
        <v>24.672000000000001</v>
      </c>
      <c r="W1197">
        <v>2</v>
      </c>
      <c r="X1197" s="9">
        <f>Table1[[#This Row],[Discount]]</f>
        <v>0.2</v>
      </c>
      <c r="Y1197">
        <v>0.2</v>
      </c>
      <c r="Z1197">
        <v>2.1588000000000021</v>
      </c>
    </row>
    <row r="1198" spans="1:26" ht="16" x14ac:dyDescent="0.2">
      <c r="A1198">
        <v>1197</v>
      </c>
      <c r="B1198" t="s">
        <v>3407</v>
      </c>
      <c r="C1198" s="1">
        <v>41167</v>
      </c>
      <c r="D1198">
        <f>YEAR(Table1[[#This Row],[Order Date]])</f>
        <v>2012</v>
      </c>
      <c r="E1198">
        <f>MONTH(Table1[[#This Row],[Order Date]])</f>
        <v>9</v>
      </c>
      <c r="F1198" t="str">
        <f>Table1[[#This Row],[Order Year]]&amp;"-"&amp;Table1[[#This Row],[Order Month]]</f>
        <v>2012-9</v>
      </c>
      <c r="G1198" s="5">
        <f>YEAR(Table1[[#This Row],[Order Date]])*100 + MONTH(Table1[[#This Row],[Order Date]])</f>
        <v>201209</v>
      </c>
      <c r="H1198" s="1">
        <v>41167</v>
      </c>
      <c r="I1198" t="s">
        <v>1293</v>
      </c>
      <c r="J1198" t="s">
        <v>2044</v>
      </c>
      <c r="K1198" t="s">
        <v>2045</v>
      </c>
      <c r="L1198" t="s">
        <v>44</v>
      </c>
      <c r="M1198" t="s">
        <v>30</v>
      </c>
      <c r="N1198" t="s">
        <v>3408</v>
      </c>
      <c r="O1198" t="s">
        <v>57</v>
      </c>
      <c r="P1198">
        <v>33065</v>
      </c>
      <c r="Q1198" t="s">
        <v>33</v>
      </c>
      <c r="R1198" t="s">
        <v>2266</v>
      </c>
      <c r="S1198" t="s">
        <v>35</v>
      </c>
      <c r="T1198" t="s">
        <v>68</v>
      </c>
      <c r="U1198" t="s">
        <v>2267</v>
      </c>
      <c r="V1198">
        <v>55.967999999999996</v>
      </c>
      <c r="W1198">
        <v>1</v>
      </c>
      <c r="X1198" s="9">
        <f>Table1[[#This Row],[Discount]]</f>
        <v>0.2</v>
      </c>
      <c r="Y1198">
        <v>0.2</v>
      </c>
      <c r="Z1198">
        <v>-2.098800000000006</v>
      </c>
    </row>
    <row r="1199" spans="1:26" ht="16" x14ac:dyDescent="0.2">
      <c r="A1199">
        <v>1198</v>
      </c>
      <c r="B1199" t="s">
        <v>3411</v>
      </c>
      <c r="C1199" s="1">
        <v>41373</v>
      </c>
      <c r="D1199">
        <f>YEAR(Table1[[#This Row],[Order Date]])</f>
        <v>2013</v>
      </c>
      <c r="E1199">
        <f>MONTH(Table1[[#This Row],[Order Date]])</f>
        <v>4</v>
      </c>
      <c r="F1199" t="str">
        <f>Table1[[#This Row],[Order Year]]&amp;"-"&amp;Table1[[#This Row],[Order Month]]</f>
        <v>2013-4</v>
      </c>
      <c r="G1199" s="5">
        <f>YEAR(Table1[[#This Row],[Order Date]])*100 + MONTH(Table1[[#This Row],[Order Date]])</f>
        <v>201304</v>
      </c>
      <c r="H1199" s="1">
        <v>41377</v>
      </c>
      <c r="I1199" t="s">
        <v>53</v>
      </c>
      <c r="J1199" t="s">
        <v>1977</v>
      </c>
      <c r="K1199" t="s">
        <v>1978</v>
      </c>
      <c r="L1199" t="s">
        <v>29</v>
      </c>
      <c r="M1199" t="s">
        <v>30</v>
      </c>
      <c r="N1199" t="s">
        <v>187</v>
      </c>
      <c r="O1199" t="s">
        <v>107</v>
      </c>
      <c r="P1199">
        <v>77041</v>
      </c>
      <c r="Q1199" t="s">
        <v>108</v>
      </c>
      <c r="R1199" t="s">
        <v>3412</v>
      </c>
      <c r="S1199" t="s">
        <v>74</v>
      </c>
      <c r="T1199" t="s">
        <v>164</v>
      </c>
      <c r="U1199" t="s">
        <v>3413</v>
      </c>
      <c r="V1199">
        <v>431.92800000000005</v>
      </c>
      <c r="W1199">
        <v>9</v>
      </c>
      <c r="X1199" s="9">
        <f>Table1[[#This Row],[Discount]]</f>
        <v>0.2</v>
      </c>
      <c r="Y1199">
        <v>0.2</v>
      </c>
      <c r="Z1199">
        <v>64.789199999999951</v>
      </c>
    </row>
    <row r="1200" spans="1:26" ht="16" x14ac:dyDescent="0.2">
      <c r="A1200">
        <v>1199</v>
      </c>
      <c r="B1200" t="s">
        <v>3411</v>
      </c>
      <c r="C1200" s="1">
        <v>41373</v>
      </c>
      <c r="D1200">
        <f>YEAR(Table1[[#This Row],[Order Date]])</f>
        <v>2013</v>
      </c>
      <c r="E1200">
        <f>MONTH(Table1[[#This Row],[Order Date]])</f>
        <v>4</v>
      </c>
      <c r="F1200" t="str">
        <f>Table1[[#This Row],[Order Year]]&amp;"-"&amp;Table1[[#This Row],[Order Month]]</f>
        <v>2013-4</v>
      </c>
      <c r="G1200" s="5">
        <f>YEAR(Table1[[#This Row],[Order Date]])*100 + MONTH(Table1[[#This Row],[Order Date]])</f>
        <v>201304</v>
      </c>
      <c r="H1200" s="1">
        <v>41377</v>
      </c>
      <c r="I1200" t="s">
        <v>53</v>
      </c>
      <c r="J1200" t="s">
        <v>1977</v>
      </c>
      <c r="K1200" t="s">
        <v>1978</v>
      </c>
      <c r="L1200" t="s">
        <v>29</v>
      </c>
      <c r="M1200" t="s">
        <v>30</v>
      </c>
      <c r="N1200" t="s">
        <v>187</v>
      </c>
      <c r="O1200" t="s">
        <v>107</v>
      </c>
      <c r="P1200">
        <v>77041</v>
      </c>
      <c r="Q1200" t="s">
        <v>108</v>
      </c>
      <c r="R1200" t="s">
        <v>3414</v>
      </c>
      <c r="S1200" t="s">
        <v>35</v>
      </c>
      <c r="T1200" t="s">
        <v>39</v>
      </c>
      <c r="U1200" t="s">
        <v>3415</v>
      </c>
      <c r="V1200">
        <v>95.983999999999995</v>
      </c>
      <c r="W1200">
        <v>4</v>
      </c>
      <c r="X1200" s="9">
        <f>Table1[[#This Row],[Discount]]</f>
        <v>0.3</v>
      </c>
      <c r="Y1200">
        <v>0.3</v>
      </c>
      <c r="Z1200">
        <v>-4.1135999999999981</v>
      </c>
    </row>
    <row r="1201" spans="1:26" ht="16" x14ac:dyDescent="0.2">
      <c r="A1201">
        <v>1200</v>
      </c>
      <c r="B1201" t="s">
        <v>3411</v>
      </c>
      <c r="C1201" s="1">
        <v>41373</v>
      </c>
      <c r="D1201">
        <f>YEAR(Table1[[#This Row],[Order Date]])</f>
        <v>2013</v>
      </c>
      <c r="E1201">
        <f>MONTH(Table1[[#This Row],[Order Date]])</f>
        <v>4</v>
      </c>
      <c r="F1201" t="str">
        <f>Table1[[#This Row],[Order Year]]&amp;"-"&amp;Table1[[#This Row],[Order Month]]</f>
        <v>2013-4</v>
      </c>
      <c r="G1201" s="5">
        <f>YEAR(Table1[[#This Row],[Order Date]])*100 + MONTH(Table1[[#This Row],[Order Date]])</f>
        <v>201304</v>
      </c>
      <c r="H1201" s="1">
        <v>41377</v>
      </c>
      <c r="I1201" t="s">
        <v>53</v>
      </c>
      <c r="J1201" t="s">
        <v>1977</v>
      </c>
      <c r="K1201" t="s">
        <v>1978</v>
      </c>
      <c r="L1201" t="s">
        <v>29</v>
      </c>
      <c r="M1201" t="s">
        <v>30</v>
      </c>
      <c r="N1201" t="s">
        <v>187</v>
      </c>
      <c r="O1201" t="s">
        <v>107</v>
      </c>
      <c r="P1201">
        <v>77041</v>
      </c>
      <c r="Q1201" t="s">
        <v>108</v>
      </c>
      <c r="R1201" t="s">
        <v>1258</v>
      </c>
      <c r="S1201" t="s">
        <v>49</v>
      </c>
      <c r="T1201" t="s">
        <v>78</v>
      </c>
      <c r="U1201" t="s">
        <v>1259</v>
      </c>
      <c r="V1201">
        <v>1088.7919999999997</v>
      </c>
      <c r="W1201">
        <v>4</v>
      </c>
      <c r="X1201" s="9">
        <f>Table1[[#This Row],[Discount]]</f>
        <v>0.8</v>
      </c>
      <c r="Y1201">
        <v>0.8</v>
      </c>
      <c r="Z1201">
        <v>-1850.9464000000007</v>
      </c>
    </row>
    <row r="1202" spans="1:26" ht="16" x14ac:dyDescent="0.2">
      <c r="A1202">
        <v>1201</v>
      </c>
      <c r="B1202" t="s">
        <v>3416</v>
      </c>
      <c r="C1202" s="1">
        <v>41474</v>
      </c>
      <c r="D1202">
        <f>YEAR(Table1[[#This Row],[Order Date]])</f>
        <v>2013</v>
      </c>
      <c r="E1202">
        <f>MONTH(Table1[[#This Row],[Order Date]])</f>
        <v>7</v>
      </c>
      <c r="F1202" t="str">
        <f>Table1[[#This Row],[Order Year]]&amp;"-"&amp;Table1[[#This Row],[Order Month]]</f>
        <v>2013-7</v>
      </c>
      <c r="G1202" s="5">
        <f>YEAR(Table1[[#This Row],[Order Date]])*100 + MONTH(Table1[[#This Row],[Order Date]])</f>
        <v>201307</v>
      </c>
      <c r="H1202" s="1">
        <v>41480</v>
      </c>
      <c r="I1202" t="s">
        <v>53</v>
      </c>
      <c r="J1202" t="s">
        <v>2682</v>
      </c>
      <c r="K1202" t="s">
        <v>2683</v>
      </c>
      <c r="L1202" t="s">
        <v>44</v>
      </c>
      <c r="M1202" t="s">
        <v>30</v>
      </c>
      <c r="N1202" t="s">
        <v>810</v>
      </c>
      <c r="O1202" t="s">
        <v>460</v>
      </c>
      <c r="P1202">
        <v>80219</v>
      </c>
      <c r="Q1202" t="s">
        <v>47</v>
      </c>
      <c r="R1202" t="s">
        <v>2458</v>
      </c>
      <c r="S1202" t="s">
        <v>35</v>
      </c>
      <c r="T1202" t="s">
        <v>39</v>
      </c>
      <c r="U1202" t="s">
        <v>2459</v>
      </c>
      <c r="V1202">
        <v>544.00800000000004</v>
      </c>
      <c r="W1202">
        <v>3</v>
      </c>
      <c r="X1202" s="9">
        <f>Table1[[#This Row],[Discount]]</f>
        <v>0.2</v>
      </c>
      <c r="Y1202">
        <v>0.2</v>
      </c>
      <c r="Z1202">
        <v>40.800600000000003</v>
      </c>
    </row>
    <row r="1203" spans="1:26" ht="16" x14ac:dyDescent="0.2">
      <c r="A1203">
        <v>1202</v>
      </c>
      <c r="B1203" t="s">
        <v>3416</v>
      </c>
      <c r="C1203" s="1">
        <v>41474</v>
      </c>
      <c r="D1203">
        <f>YEAR(Table1[[#This Row],[Order Date]])</f>
        <v>2013</v>
      </c>
      <c r="E1203">
        <f>MONTH(Table1[[#This Row],[Order Date]])</f>
        <v>7</v>
      </c>
      <c r="F1203" t="str">
        <f>Table1[[#This Row],[Order Year]]&amp;"-"&amp;Table1[[#This Row],[Order Month]]</f>
        <v>2013-7</v>
      </c>
      <c r="G1203" s="5">
        <f>YEAR(Table1[[#This Row],[Order Date]])*100 + MONTH(Table1[[#This Row],[Order Date]])</f>
        <v>201307</v>
      </c>
      <c r="H1203" s="1">
        <v>41480</v>
      </c>
      <c r="I1203" t="s">
        <v>53</v>
      </c>
      <c r="J1203" t="s">
        <v>2682</v>
      </c>
      <c r="K1203" t="s">
        <v>2683</v>
      </c>
      <c r="L1203" t="s">
        <v>44</v>
      </c>
      <c r="M1203" t="s">
        <v>30</v>
      </c>
      <c r="N1203" t="s">
        <v>810</v>
      </c>
      <c r="O1203" t="s">
        <v>460</v>
      </c>
      <c r="P1203">
        <v>80219</v>
      </c>
      <c r="Q1203" t="s">
        <v>47</v>
      </c>
      <c r="R1203" t="s">
        <v>1047</v>
      </c>
      <c r="S1203" t="s">
        <v>49</v>
      </c>
      <c r="T1203" t="s">
        <v>78</v>
      </c>
      <c r="U1203" t="s">
        <v>1048</v>
      </c>
      <c r="V1203">
        <v>1.8720000000000003</v>
      </c>
      <c r="W1203">
        <v>3</v>
      </c>
      <c r="X1203" s="9">
        <f>Table1[[#This Row],[Discount]]</f>
        <v>0.7</v>
      </c>
      <c r="Y1203">
        <v>0.7</v>
      </c>
      <c r="Z1203">
        <v>-1.4352</v>
      </c>
    </row>
    <row r="1204" spans="1:26" ht="16" x14ac:dyDescent="0.2">
      <c r="A1204">
        <v>1203</v>
      </c>
      <c r="B1204" t="s">
        <v>3416</v>
      </c>
      <c r="C1204" s="1">
        <v>41474</v>
      </c>
      <c r="D1204">
        <f>YEAR(Table1[[#This Row],[Order Date]])</f>
        <v>2013</v>
      </c>
      <c r="E1204">
        <f>MONTH(Table1[[#This Row],[Order Date]])</f>
        <v>7</v>
      </c>
      <c r="F1204" t="str">
        <f>Table1[[#This Row],[Order Year]]&amp;"-"&amp;Table1[[#This Row],[Order Month]]</f>
        <v>2013-7</v>
      </c>
      <c r="G1204" s="5">
        <f>YEAR(Table1[[#This Row],[Order Date]])*100 + MONTH(Table1[[#This Row],[Order Date]])</f>
        <v>201307</v>
      </c>
      <c r="H1204" s="1">
        <v>41480</v>
      </c>
      <c r="I1204" t="s">
        <v>53</v>
      </c>
      <c r="J1204" t="s">
        <v>2682</v>
      </c>
      <c r="K1204" t="s">
        <v>2683</v>
      </c>
      <c r="L1204" t="s">
        <v>44</v>
      </c>
      <c r="M1204" t="s">
        <v>30</v>
      </c>
      <c r="N1204" t="s">
        <v>810</v>
      </c>
      <c r="O1204" t="s">
        <v>460</v>
      </c>
      <c r="P1204">
        <v>80219</v>
      </c>
      <c r="Q1204" t="s">
        <v>47</v>
      </c>
      <c r="R1204" t="s">
        <v>1591</v>
      </c>
      <c r="S1204" t="s">
        <v>35</v>
      </c>
      <c r="T1204" t="s">
        <v>39</v>
      </c>
      <c r="U1204" t="s">
        <v>1592</v>
      </c>
      <c r="V1204">
        <v>854.35200000000009</v>
      </c>
      <c r="W1204">
        <v>3</v>
      </c>
      <c r="X1204" s="9">
        <f>Table1[[#This Row],[Discount]]</f>
        <v>0.2</v>
      </c>
      <c r="Y1204">
        <v>0.2</v>
      </c>
      <c r="Z1204">
        <v>10.679399999999873</v>
      </c>
    </row>
    <row r="1205" spans="1:26" ht="16" x14ac:dyDescent="0.2">
      <c r="A1205">
        <v>1204</v>
      </c>
      <c r="B1205" t="s">
        <v>3416</v>
      </c>
      <c r="C1205" s="1">
        <v>41474</v>
      </c>
      <c r="D1205">
        <f>YEAR(Table1[[#This Row],[Order Date]])</f>
        <v>2013</v>
      </c>
      <c r="E1205">
        <f>MONTH(Table1[[#This Row],[Order Date]])</f>
        <v>7</v>
      </c>
      <c r="F1205" t="str">
        <f>Table1[[#This Row],[Order Year]]&amp;"-"&amp;Table1[[#This Row],[Order Month]]</f>
        <v>2013-7</v>
      </c>
      <c r="G1205" s="5">
        <f>YEAR(Table1[[#This Row],[Order Date]])*100 + MONTH(Table1[[#This Row],[Order Date]])</f>
        <v>201307</v>
      </c>
      <c r="H1205" s="1">
        <v>41480</v>
      </c>
      <c r="I1205" t="s">
        <v>53</v>
      </c>
      <c r="J1205" t="s">
        <v>2682</v>
      </c>
      <c r="K1205" t="s">
        <v>2683</v>
      </c>
      <c r="L1205" t="s">
        <v>44</v>
      </c>
      <c r="M1205" t="s">
        <v>30</v>
      </c>
      <c r="N1205" t="s">
        <v>810</v>
      </c>
      <c r="O1205" t="s">
        <v>460</v>
      </c>
      <c r="P1205">
        <v>80219</v>
      </c>
      <c r="Q1205" t="s">
        <v>47</v>
      </c>
      <c r="R1205" t="s">
        <v>3417</v>
      </c>
      <c r="S1205" t="s">
        <v>49</v>
      </c>
      <c r="T1205" t="s">
        <v>62</v>
      </c>
      <c r="U1205" t="s">
        <v>3418</v>
      </c>
      <c r="V1205">
        <v>593.5680000000001</v>
      </c>
      <c r="W1205">
        <v>2</v>
      </c>
      <c r="X1205" s="9">
        <f>Table1[[#This Row],[Discount]]</f>
        <v>0.2</v>
      </c>
      <c r="Y1205">
        <v>0.2</v>
      </c>
      <c r="Z1205">
        <v>0</v>
      </c>
    </row>
    <row r="1206" spans="1:26" ht="16" x14ac:dyDescent="0.2">
      <c r="A1206">
        <v>1205</v>
      </c>
      <c r="B1206" t="s">
        <v>3416</v>
      </c>
      <c r="C1206" s="1">
        <v>41474</v>
      </c>
      <c r="D1206">
        <f>YEAR(Table1[[#This Row],[Order Date]])</f>
        <v>2013</v>
      </c>
      <c r="E1206">
        <f>MONTH(Table1[[#This Row],[Order Date]])</f>
        <v>7</v>
      </c>
      <c r="F1206" t="str">
        <f>Table1[[#This Row],[Order Year]]&amp;"-"&amp;Table1[[#This Row],[Order Month]]</f>
        <v>2013-7</v>
      </c>
      <c r="G1206" s="5">
        <f>YEAR(Table1[[#This Row],[Order Date]])*100 + MONTH(Table1[[#This Row],[Order Date]])</f>
        <v>201307</v>
      </c>
      <c r="H1206" s="1">
        <v>41480</v>
      </c>
      <c r="I1206" t="s">
        <v>53</v>
      </c>
      <c r="J1206" t="s">
        <v>2682</v>
      </c>
      <c r="K1206" t="s">
        <v>2683</v>
      </c>
      <c r="L1206" t="s">
        <v>44</v>
      </c>
      <c r="M1206" t="s">
        <v>30</v>
      </c>
      <c r="N1206" t="s">
        <v>810</v>
      </c>
      <c r="O1206" t="s">
        <v>460</v>
      </c>
      <c r="P1206">
        <v>80219</v>
      </c>
      <c r="Q1206" t="s">
        <v>47</v>
      </c>
      <c r="R1206" t="s">
        <v>1655</v>
      </c>
      <c r="S1206" t="s">
        <v>49</v>
      </c>
      <c r="T1206" t="s">
        <v>62</v>
      </c>
      <c r="U1206" t="s">
        <v>1656</v>
      </c>
      <c r="V1206">
        <v>338.04</v>
      </c>
      <c r="W1206">
        <v>3</v>
      </c>
      <c r="X1206" s="9">
        <f>Table1[[#This Row],[Discount]]</f>
        <v>0.2</v>
      </c>
      <c r="Y1206">
        <v>0.2</v>
      </c>
      <c r="Z1206">
        <v>-33.804000000000002</v>
      </c>
    </row>
    <row r="1207" spans="1:26" ht="16" x14ac:dyDescent="0.2">
      <c r="A1207">
        <v>1206</v>
      </c>
      <c r="B1207" t="s">
        <v>3419</v>
      </c>
      <c r="C1207" s="1">
        <v>41853</v>
      </c>
      <c r="D1207">
        <f>YEAR(Table1[[#This Row],[Order Date]])</f>
        <v>2014</v>
      </c>
      <c r="E1207">
        <f>MONTH(Table1[[#This Row],[Order Date]])</f>
        <v>8</v>
      </c>
      <c r="F1207" t="str">
        <f>Table1[[#This Row],[Order Year]]&amp;"-"&amp;Table1[[#This Row],[Order Month]]</f>
        <v>2014-8</v>
      </c>
      <c r="G1207" s="5">
        <f>YEAR(Table1[[#This Row],[Order Date]])*100 + MONTH(Table1[[#This Row],[Order Date]])</f>
        <v>201408</v>
      </c>
      <c r="H1207" s="1">
        <v>41856</v>
      </c>
      <c r="I1207" t="s">
        <v>191</v>
      </c>
      <c r="J1207" t="s">
        <v>3420</v>
      </c>
      <c r="K1207" t="s">
        <v>3421</v>
      </c>
      <c r="L1207" t="s">
        <v>29</v>
      </c>
      <c r="M1207" t="s">
        <v>30</v>
      </c>
      <c r="N1207" t="s">
        <v>470</v>
      </c>
      <c r="O1207" t="s">
        <v>91</v>
      </c>
      <c r="P1207">
        <v>28205</v>
      </c>
      <c r="Q1207" t="s">
        <v>33</v>
      </c>
      <c r="R1207" t="s">
        <v>2748</v>
      </c>
      <c r="S1207" t="s">
        <v>74</v>
      </c>
      <c r="T1207" t="s">
        <v>75</v>
      </c>
      <c r="U1207" t="s">
        <v>2749</v>
      </c>
      <c r="V1207">
        <v>271.95999999999998</v>
      </c>
      <c r="W1207">
        <v>5</v>
      </c>
      <c r="X1207" s="9">
        <f>Table1[[#This Row],[Discount]]</f>
        <v>0.2</v>
      </c>
      <c r="Y1207">
        <v>0.2</v>
      </c>
      <c r="Z1207">
        <v>16.997500000000016</v>
      </c>
    </row>
    <row r="1208" spans="1:26" ht="16" x14ac:dyDescent="0.2">
      <c r="A1208">
        <v>1207</v>
      </c>
      <c r="B1208" t="s">
        <v>3422</v>
      </c>
      <c r="C1208" s="1">
        <v>41470</v>
      </c>
      <c r="D1208">
        <f>YEAR(Table1[[#This Row],[Order Date]])</f>
        <v>2013</v>
      </c>
      <c r="E1208">
        <f>MONTH(Table1[[#This Row],[Order Date]])</f>
        <v>7</v>
      </c>
      <c r="F1208" t="str">
        <f>Table1[[#This Row],[Order Year]]&amp;"-"&amp;Table1[[#This Row],[Order Month]]</f>
        <v>2013-7</v>
      </c>
      <c r="G1208" s="5">
        <f>YEAR(Table1[[#This Row],[Order Date]])*100 + MONTH(Table1[[#This Row],[Order Date]])</f>
        <v>201307</v>
      </c>
      <c r="H1208" s="1">
        <v>41474</v>
      </c>
      <c r="I1208" t="s">
        <v>26</v>
      </c>
      <c r="J1208" t="s">
        <v>3423</v>
      </c>
      <c r="K1208" t="s">
        <v>3424</v>
      </c>
      <c r="L1208" t="s">
        <v>44</v>
      </c>
      <c r="M1208" t="s">
        <v>30</v>
      </c>
      <c r="N1208" t="s">
        <v>269</v>
      </c>
      <c r="O1208" t="s">
        <v>270</v>
      </c>
      <c r="P1208">
        <v>10009</v>
      </c>
      <c r="Q1208" t="s">
        <v>151</v>
      </c>
      <c r="R1208" t="s">
        <v>2351</v>
      </c>
      <c r="S1208" t="s">
        <v>49</v>
      </c>
      <c r="T1208" t="s">
        <v>62</v>
      </c>
      <c r="U1208" t="s">
        <v>2352</v>
      </c>
      <c r="V1208">
        <v>11.21</v>
      </c>
      <c r="W1208">
        <v>1</v>
      </c>
      <c r="X1208" s="9">
        <f>Table1[[#This Row],[Discount]]</f>
        <v>0</v>
      </c>
      <c r="Y1208">
        <v>0</v>
      </c>
      <c r="Z1208">
        <v>3.3629999999999995</v>
      </c>
    </row>
    <row r="1209" spans="1:26" ht="16" x14ac:dyDescent="0.2">
      <c r="A1209">
        <v>1208</v>
      </c>
      <c r="B1209" t="s">
        <v>3422</v>
      </c>
      <c r="C1209" s="1">
        <v>41470</v>
      </c>
      <c r="D1209">
        <f>YEAR(Table1[[#This Row],[Order Date]])</f>
        <v>2013</v>
      </c>
      <c r="E1209">
        <f>MONTH(Table1[[#This Row],[Order Date]])</f>
        <v>7</v>
      </c>
      <c r="F1209" t="str">
        <f>Table1[[#This Row],[Order Year]]&amp;"-"&amp;Table1[[#This Row],[Order Month]]</f>
        <v>2013-7</v>
      </c>
      <c r="G1209" s="5">
        <f>YEAR(Table1[[#This Row],[Order Date]])*100 + MONTH(Table1[[#This Row],[Order Date]])</f>
        <v>201307</v>
      </c>
      <c r="H1209" s="1">
        <v>41474</v>
      </c>
      <c r="I1209" t="s">
        <v>26</v>
      </c>
      <c r="J1209" t="s">
        <v>3423</v>
      </c>
      <c r="K1209" t="s">
        <v>3424</v>
      </c>
      <c r="L1209" t="s">
        <v>44</v>
      </c>
      <c r="M1209" t="s">
        <v>30</v>
      </c>
      <c r="N1209" t="s">
        <v>269</v>
      </c>
      <c r="O1209" t="s">
        <v>270</v>
      </c>
      <c r="P1209">
        <v>10009</v>
      </c>
      <c r="Q1209" t="s">
        <v>151</v>
      </c>
      <c r="R1209" t="s">
        <v>1256</v>
      </c>
      <c r="S1209" t="s">
        <v>49</v>
      </c>
      <c r="T1209" t="s">
        <v>78</v>
      </c>
      <c r="U1209" t="s">
        <v>1257</v>
      </c>
      <c r="V1209">
        <v>9.1440000000000001</v>
      </c>
      <c r="W1209">
        <v>3</v>
      </c>
      <c r="X1209" s="9">
        <f>Table1[[#This Row],[Discount]]</f>
        <v>0.2</v>
      </c>
      <c r="Y1209">
        <v>0.2</v>
      </c>
      <c r="Z1209">
        <v>3.2003999999999997</v>
      </c>
    </row>
    <row r="1210" spans="1:26" ht="16" x14ac:dyDescent="0.2">
      <c r="A1210">
        <v>1209</v>
      </c>
      <c r="B1210" t="s">
        <v>3422</v>
      </c>
      <c r="C1210" s="1">
        <v>41470</v>
      </c>
      <c r="D1210">
        <f>YEAR(Table1[[#This Row],[Order Date]])</f>
        <v>2013</v>
      </c>
      <c r="E1210">
        <f>MONTH(Table1[[#This Row],[Order Date]])</f>
        <v>7</v>
      </c>
      <c r="F1210" t="str">
        <f>Table1[[#This Row],[Order Year]]&amp;"-"&amp;Table1[[#This Row],[Order Month]]</f>
        <v>2013-7</v>
      </c>
      <c r="G1210" s="5">
        <f>YEAR(Table1[[#This Row],[Order Date]])*100 + MONTH(Table1[[#This Row],[Order Date]])</f>
        <v>201307</v>
      </c>
      <c r="H1210" s="1">
        <v>41474</v>
      </c>
      <c r="I1210" t="s">
        <v>26</v>
      </c>
      <c r="J1210" t="s">
        <v>3423</v>
      </c>
      <c r="K1210" t="s">
        <v>3424</v>
      </c>
      <c r="L1210" t="s">
        <v>44</v>
      </c>
      <c r="M1210" t="s">
        <v>30</v>
      </c>
      <c r="N1210" t="s">
        <v>269</v>
      </c>
      <c r="O1210" t="s">
        <v>270</v>
      </c>
      <c r="P1210">
        <v>10009</v>
      </c>
      <c r="Q1210" t="s">
        <v>151</v>
      </c>
      <c r="R1210" t="s">
        <v>576</v>
      </c>
      <c r="S1210" t="s">
        <v>49</v>
      </c>
      <c r="T1210" t="s">
        <v>272</v>
      </c>
      <c r="U1210" t="s">
        <v>577</v>
      </c>
      <c r="V1210">
        <v>14.069999999999999</v>
      </c>
      <c r="W1210">
        <v>7</v>
      </c>
      <c r="X1210" s="9">
        <f>Table1[[#This Row],[Discount]]</f>
        <v>0</v>
      </c>
      <c r="Y1210">
        <v>0</v>
      </c>
      <c r="Z1210">
        <v>6.8942999999999994</v>
      </c>
    </row>
    <row r="1211" spans="1:26" ht="16" x14ac:dyDescent="0.2">
      <c r="A1211">
        <v>1210</v>
      </c>
      <c r="B1211" t="s">
        <v>3422</v>
      </c>
      <c r="C1211" s="1">
        <v>41470</v>
      </c>
      <c r="D1211">
        <f>YEAR(Table1[[#This Row],[Order Date]])</f>
        <v>2013</v>
      </c>
      <c r="E1211">
        <f>MONTH(Table1[[#This Row],[Order Date]])</f>
        <v>7</v>
      </c>
      <c r="F1211" t="str">
        <f>Table1[[#This Row],[Order Year]]&amp;"-"&amp;Table1[[#This Row],[Order Month]]</f>
        <v>2013-7</v>
      </c>
      <c r="G1211" s="5">
        <f>YEAR(Table1[[#This Row],[Order Date]])*100 + MONTH(Table1[[#This Row],[Order Date]])</f>
        <v>201307</v>
      </c>
      <c r="H1211" s="1">
        <v>41474</v>
      </c>
      <c r="I1211" t="s">
        <v>26</v>
      </c>
      <c r="J1211" t="s">
        <v>3423</v>
      </c>
      <c r="K1211" t="s">
        <v>3424</v>
      </c>
      <c r="L1211" t="s">
        <v>44</v>
      </c>
      <c r="M1211" t="s">
        <v>30</v>
      </c>
      <c r="N1211" t="s">
        <v>269</v>
      </c>
      <c r="O1211" t="s">
        <v>270</v>
      </c>
      <c r="P1211">
        <v>10009</v>
      </c>
      <c r="Q1211" t="s">
        <v>151</v>
      </c>
      <c r="R1211" t="s">
        <v>3425</v>
      </c>
      <c r="S1211" t="s">
        <v>49</v>
      </c>
      <c r="T1211" t="s">
        <v>71</v>
      </c>
      <c r="U1211" t="s">
        <v>3426</v>
      </c>
      <c r="V1211">
        <v>41.86</v>
      </c>
      <c r="W1211">
        <v>7</v>
      </c>
      <c r="X1211" s="9">
        <f>Table1[[#This Row],[Discount]]</f>
        <v>0</v>
      </c>
      <c r="Y1211">
        <v>0</v>
      </c>
      <c r="Z1211">
        <v>10.465</v>
      </c>
    </row>
    <row r="1212" spans="1:26" ht="16" x14ac:dyDescent="0.2">
      <c r="A1212">
        <v>1211</v>
      </c>
      <c r="B1212" t="s">
        <v>3422</v>
      </c>
      <c r="C1212" s="1">
        <v>41470</v>
      </c>
      <c r="D1212">
        <f>YEAR(Table1[[#This Row],[Order Date]])</f>
        <v>2013</v>
      </c>
      <c r="E1212">
        <f>MONTH(Table1[[#This Row],[Order Date]])</f>
        <v>7</v>
      </c>
      <c r="F1212" t="str">
        <f>Table1[[#This Row],[Order Year]]&amp;"-"&amp;Table1[[#This Row],[Order Month]]</f>
        <v>2013-7</v>
      </c>
      <c r="G1212" s="5">
        <f>YEAR(Table1[[#This Row],[Order Date]])*100 + MONTH(Table1[[#This Row],[Order Date]])</f>
        <v>201307</v>
      </c>
      <c r="H1212" s="1">
        <v>41474</v>
      </c>
      <c r="I1212" t="s">
        <v>26</v>
      </c>
      <c r="J1212" t="s">
        <v>3423</v>
      </c>
      <c r="K1212" t="s">
        <v>3424</v>
      </c>
      <c r="L1212" t="s">
        <v>44</v>
      </c>
      <c r="M1212" t="s">
        <v>30</v>
      </c>
      <c r="N1212" t="s">
        <v>269</v>
      </c>
      <c r="O1212" t="s">
        <v>270</v>
      </c>
      <c r="P1212">
        <v>10009</v>
      </c>
      <c r="Q1212" t="s">
        <v>151</v>
      </c>
      <c r="R1212" t="s">
        <v>3427</v>
      </c>
      <c r="S1212" t="s">
        <v>49</v>
      </c>
      <c r="T1212" t="s">
        <v>78</v>
      </c>
      <c r="U1212" t="s">
        <v>3428</v>
      </c>
      <c r="V1212">
        <v>8.5440000000000005</v>
      </c>
      <c r="W1212">
        <v>2</v>
      </c>
      <c r="X1212" s="9">
        <f>Table1[[#This Row],[Discount]]</f>
        <v>0.2</v>
      </c>
      <c r="Y1212">
        <v>0.2</v>
      </c>
      <c r="Z1212">
        <v>2.8835999999999995</v>
      </c>
    </row>
    <row r="1213" spans="1:26" ht="16" x14ac:dyDescent="0.2">
      <c r="A1213">
        <v>1212</v>
      </c>
      <c r="B1213" t="s">
        <v>3422</v>
      </c>
      <c r="C1213" s="1">
        <v>41470</v>
      </c>
      <c r="D1213">
        <f>YEAR(Table1[[#This Row],[Order Date]])</f>
        <v>2013</v>
      </c>
      <c r="E1213">
        <f>MONTH(Table1[[#This Row],[Order Date]])</f>
        <v>7</v>
      </c>
      <c r="F1213" t="str">
        <f>Table1[[#This Row],[Order Year]]&amp;"-"&amp;Table1[[#This Row],[Order Month]]</f>
        <v>2013-7</v>
      </c>
      <c r="G1213" s="5">
        <f>YEAR(Table1[[#This Row],[Order Date]])*100 + MONTH(Table1[[#This Row],[Order Date]])</f>
        <v>201307</v>
      </c>
      <c r="H1213" s="1">
        <v>41474</v>
      </c>
      <c r="I1213" t="s">
        <v>26</v>
      </c>
      <c r="J1213" t="s">
        <v>3423</v>
      </c>
      <c r="K1213" t="s">
        <v>3424</v>
      </c>
      <c r="L1213" t="s">
        <v>44</v>
      </c>
      <c r="M1213" t="s">
        <v>30</v>
      </c>
      <c r="N1213" t="s">
        <v>269</v>
      </c>
      <c r="O1213" t="s">
        <v>270</v>
      </c>
      <c r="P1213">
        <v>10009</v>
      </c>
      <c r="Q1213" t="s">
        <v>151</v>
      </c>
      <c r="R1213" t="s">
        <v>855</v>
      </c>
      <c r="S1213" t="s">
        <v>35</v>
      </c>
      <c r="T1213" t="s">
        <v>36</v>
      </c>
      <c r="U1213" t="s">
        <v>856</v>
      </c>
      <c r="V1213">
        <v>579.13599999999997</v>
      </c>
      <c r="W1213">
        <v>4</v>
      </c>
      <c r="X1213" s="9">
        <f>Table1[[#This Row],[Discount]]</f>
        <v>0.2</v>
      </c>
      <c r="Y1213">
        <v>0.2</v>
      </c>
      <c r="Z1213">
        <v>21.717599999999948</v>
      </c>
    </row>
    <row r="1214" spans="1:26" ht="16" x14ac:dyDescent="0.2">
      <c r="A1214">
        <v>1213</v>
      </c>
      <c r="B1214" t="s">
        <v>3429</v>
      </c>
      <c r="C1214" s="1">
        <v>41892</v>
      </c>
      <c r="D1214">
        <f>YEAR(Table1[[#This Row],[Order Date]])</f>
        <v>2014</v>
      </c>
      <c r="E1214">
        <f>MONTH(Table1[[#This Row],[Order Date]])</f>
        <v>9</v>
      </c>
      <c r="F1214" t="str">
        <f>Table1[[#This Row],[Order Year]]&amp;"-"&amp;Table1[[#This Row],[Order Month]]</f>
        <v>2014-9</v>
      </c>
      <c r="G1214" s="5">
        <f>YEAR(Table1[[#This Row],[Order Date]])*100 + MONTH(Table1[[#This Row],[Order Date]])</f>
        <v>201409</v>
      </c>
      <c r="H1214" s="1">
        <v>41896</v>
      </c>
      <c r="I1214" t="s">
        <v>53</v>
      </c>
      <c r="J1214" t="s">
        <v>3430</v>
      </c>
      <c r="K1214" t="s">
        <v>3431</v>
      </c>
      <c r="L1214" t="s">
        <v>44</v>
      </c>
      <c r="M1214" t="s">
        <v>30</v>
      </c>
      <c r="N1214" t="s">
        <v>149</v>
      </c>
      <c r="O1214" t="s">
        <v>150</v>
      </c>
      <c r="P1214">
        <v>19134</v>
      </c>
      <c r="Q1214" t="s">
        <v>151</v>
      </c>
      <c r="R1214" t="s">
        <v>893</v>
      </c>
      <c r="S1214" t="s">
        <v>35</v>
      </c>
      <c r="T1214" t="s">
        <v>39</v>
      </c>
      <c r="U1214" t="s">
        <v>894</v>
      </c>
      <c r="V1214">
        <v>141.37199999999999</v>
      </c>
      <c r="W1214">
        <v>2</v>
      </c>
      <c r="X1214" s="9">
        <f>Table1[[#This Row],[Discount]]</f>
        <v>0.3</v>
      </c>
      <c r="Y1214">
        <v>0.3</v>
      </c>
      <c r="Z1214">
        <v>-48.470400000000019</v>
      </c>
    </row>
    <row r="1215" spans="1:26" ht="16" x14ac:dyDescent="0.2">
      <c r="A1215">
        <v>1214</v>
      </c>
      <c r="B1215" t="s">
        <v>3429</v>
      </c>
      <c r="C1215" s="1">
        <v>41892</v>
      </c>
      <c r="D1215">
        <f>YEAR(Table1[[#This Row],[Order Date]])</f>
        <v>2014</v>
      </c>
      <c r="E1215">
        <f>MONTH(Table1[[#This Row],[Order Date]])</f>
        <v>9</v>
      </c>
      <c r="F1215" t="str">
        <f>Table1[[#This Row],[Order Year]]&amp;"-"&amp;Table1[[#This Row],[Order Month]]</f>
        <v>2014-9</v>
      </c>
      <c r="G1215" s="5">
        <f>YEAR(Table1[[#This Row],[Order Date]])*100 + MONTH(Table1[[#This Row],[Order Date]])</f>
        <v>201409</v>
      </c>
      <c r="H1215" s="1">
        <v>41896</v>
      </c>
      <c r="I1215" t="s">
        <v>53</v>
      </c>
      <c r="J1215" t="s">
        <v>3430</v>
      </c>
      <c r="K1215" t="s">
        <v>3431</v>
      </c>
      <c r="L1215" t="s">
        <v>44</v>
      </c>
      <c r="M1215" t="s">
        <v>30</v>
      </c>
      <c r="N1215" t="s">
        <v>149</v>
      </c>
      <c r="O1215" t="s">
        <v>150</v>
      </c>
      <c r="P1215">
        <v>19134</v>
      </c>
      <c r="Q1215" t="s">
        <v>151</v>
      </c>
      <c r="R1215" t="s">
        <v>3432</v>
      </c>
      <c r="S1215" t="s">
        <v>49</v>
      </c>
      <c r="T1215" t="s">
        <v>78</v>
      </c>
      <c r="U1215" t="s">
        <v>3433</v>
      </c>
      <c r="V1215">
        <v>3.036</v>
      </c>
      <c r="W1215">
        <v>2</v>
      </c>
      <c r="X1215" s="9">
        <f>Table1[[#This Row],[Discount]]</f>
        <v>0.7</v>
      </c>
      <c r="Y1215">
        <v>0.7</v>
      </c>
      <c r="Z1215">
        <v>-2.3275999999999994</v>
      </c>
    </row>
    <row r="1216" spans="1:26" ht="16" x14ac:dyDescent="0.2">
      <c r="A1216">
        <v>1215</v>
      </c>
      <c r="B1216" t="s">
        <v>3429</v>
      </c>
      <c r="C1216" s="1">
        <v>41892</v>
      </c>
      <c r="D1216">
        <f>YEAR(Table1[[#This Row],[Order Date]])</f>
        <v>2014</v>
      </c>
      <c r="E1216">
        <f>MONTH(Table1[[#This Row],[Order Date]])</f>
        <v>9</v>
      </c>
      <c r="F1216" t="str">
        <f>Table1[[#This Row],[Order Year]]&amp;"-"&amp;Table1[[#This Row],[Order Month]]</f>
        <v>2014-9</v>
      </c>
      <c r="G1216" s="5">
        <f>YEAR(Table1[[#This Row],[Order Date]])*100 + MONTH(Table1[[#This Row],[Order Date]])</f>
        <v>201409</v>
      </c>
      <c r="H1216" s="1">
        <v>41896</v>
      </c>
      <c r="I1216" t="s">
        <v>53</v>
      </c>
      <c r="J1216" t="s">
        <v>3430</v>
      </c>
      <c r="K1216" t="s">
        <v>3431</v>
      </c>
      <c r="L1216" t="s">
        <v>44</v>
      </c>
      <c r="M1216" t="s">
        <v>30</v>
      </c>
      <c r="N1216" t="s">
        <v>149</v>
      </c>
      <c r="O1216" t="s">
        <v>150</v>
      </c>
      <c r="P1216">
        <v>19134</v>
      </c>
      <c r="Q1216" t="s">
        <v>151</v>
      </c>
      <c r="R1216" t="s">
        <v>1906</v>
      </c>
      <c r="S1216" t="s">
        <v>49</v>
      </c>
      <c r="T1216" t="s">
        <v>78</v>
      </c>
      <c r="U1216" t="s">
        <v>1907</v>
      </c>
      <c r="V1216">
        <v>4.503000000000001</v>
      </c>
      <c r="W1216">
        <v>1</v>
      </c>
      <c r="X1216" s="9">
        <f>Table1[[#This Row],[Discount]]</f>
        <v>0.7</v>
      </c>
      <c r="Y1216">
        <v>0.7</v>
      </c>
      <c r="Z1216">
        <v>-3.6024000000000012</v>
      </c>
    </row>
    <row r="1217" spans="1:26" ht="16" x14ac:dyDescent="0.2">
      <c r="A1217">
        <v>1216</v>
      </c>
      <c r="B1217" t="s">
        <v>3429</v>
      </c>
      <c r="C1217" s="1">
        <v>41892</v>
      </c>
      <c r="D1217">
        <f>YEAR(Table1[[#This Row],[Order Date]])</f>
        <v>2014</v>
      </c>
      <c r="E1217">
        <f>MONTH(Table1[[#This Row],[Order Date]])</f>
        <v>9</v>
      </c>
      <c r="F1217" t="str">
        <f>Table1[[#This Row],[Order Year]]&amp;"-"&amp;Table1[[#This Row],[Order Month]]</f>
        <v>2014-9</v>
      </c>
      <c r="G1217" s="5">
        <f>YEAR(Table1[[#This Row],[Order Date]])*100 + MONTH(Table1[[#This Row],[Order Date]])</f>
        <v>201409</v>
      </c>
      <c r="H1217" s="1">
        <v>41896</v>
      </c>
      <c r="I1217" t="s">
        <v>53</v>
      </c>
      <c r="J1217" t="s">
        <v>3430</v>
      </c>
      <c r="K1217" t="s">
        <v>3431</v>
      </c>
      <c r="L1217" t="s">
        <v>44</v>
      </c>
      <c r="M1217" t="s">
        <v>30</v>
      </c>
      <c r="N1217" t="s">
        <v>149</v>
      </c>
      <c r="O1217" t="s">
        <v>150</v>
      </c>
      <c r="P1217">
        <v>19134</v>
      </c>
      <c r="Q1217" t="s">
        <v>151</v>
      </c>
      <c r="R1217" t="s">
        <v>1001</v>
      </c>
      <c r="S1217" t="s">
        <v>49</v>
      </c>
      <c r="T1217" t="s">
        <v>71</v>
      </c>
      <c r="U1217" t="s">
        <v>1002</v>
      </c>
      <c r="V1217">
        <v>4.6719999999999997</v>
      </c>
      <c r="W1217">
        <v>1</v>
      </c>
      <c r="X1217" s="9">
        <f>Table1[[#This Row],[Discount]]</f>
        <v>0.2</v>
      </c>
      <c r="Y1217">
        <v>0.2</v>
      </c>
      <c r="Z1217">
        <v>1.5767999999999998</v>
      </c>
    </row>
    <row r="1218" spans="1:26" ht="16" x14ac:dyDescent="0.2">
      <c r="A1218">
        <v>1217</v>
      </c>
      <c r="B1218" t="s">
        <v>3429</v>
      </c>
      <c r="C1218" s="1">
        <v>41892</v>
      </c>
      <c r="D1218">
        <f>YEAR(Table1[[#This Row],[Order Date]])</f>
        <v>2014</v>
      </c>
      <c r="E1218">
        <f>MONTH(Table1[[#This Row],[Order Date]])</f>
        <v>9</v>
      </c>
      <c r="F1218" t="str">
        <f>Table1[[#This Row],[Order Year]]&amp;"-"&amp;Table1[[#This Row],[Order Month]]</f>
        <v>2014-9</v>
      </c>
      <c r="G1218" s="5">
        <f>YEAR(Table1[[#This Row],[Order Date]])*100 + MONTH(Table1[[#This Row],[Order Date]])</f>
        <v>201409</v>
      </c>
      <c r="H1218" s="1">
        <v>41896</v>
      </c>
      <c r="I1218" t="s">
        <v>53</v>
      </c>
      <c r="J1218" t="s">
        <v>3430</v>
      </c>
      <c r="K1218" t="s">
        <v>3431</v>
      </c>
      <c r="L1218" t="s">
        <v>44</v>
      </c>
      <c r="M1218" t="s">
        <v>30</v>
      </c>
      <c r="N1218" t="s">
        <v>149</v>
      </c>
      <c r="O1218" t="s">
        <v>150</v>
      </c>
      <c r="P1218">
        <v>19134</v>
      </c>
      <c r="Q1218" t="s">
        <v>151</v>
      </c>
      <c r="R1218" t="s">
        <v>995</v>
      </c>
      <c r="S1218" t="s">
        <v>74</v>
      </c>
      <c r="T1218" t="s">
        <v>164</v>
      </c>
      <c r="U1218" t="s">
        <v>996</v>
      </c>
      <c r="V1218">
        <v>95.88000000000001</v>
      </c>
      <c r="W1218">
        <v>3</v>
      </c>
      <c r="X1218" s="9">
        <f>Table1[[#This Row],[Discount]]</f>
        <v>0.2</v>
      </c>
      <c r="Y1218">
        <v>0.2</v>
      </c>
      <c r="Z1218">
        <v>28.764000000000006</v>
      </c>
    </row>
    <row r="1219" spans="1:26" ht="16" x14ac:dyDescent="0.2">
      <c r="A1219">
        <v>1218</v>
      </c>
      <c r="B1219" t="s">
        <v>3429</v>
      </c>
      <c r="C1219" s="1">
        <v>41892</v>
      </c>
      <c r="D1219">
        <f>YEAR(Table1[[#This Row],[Order Date]])</f>
        <v>2014</v>
      </c>
      <c r="E1219">
        <f>MONTH(Table1[[#This Row],[Order Date]])</f>
        <v>9</v>
      </c>
      <c r="F1219" t="str">
        <f>Table1[[#This Row],[Order Year]]&amp;"-"&amp;Table1[[#This Row],[Order Month]]</f>
        <v>2014-9</v>
      </c>
      <c r="G1219" s="5">
        <f>YEAR(Table1[[#This Row],[Order Date]])*100 + MONTH(Table1[[#This Row],[Order Date]])</f>
        <v>201409</v>
      </c>
      <c r="H1219" s="1">
        <v>41896</v>
      </c>
      <c r="I1219" t="s">
        <v>53</v>
      </c>
      <c r="J1219" t="s">
        <v>3430</v>
      </c>
      <c r="K1219" t="s">
        <v>3431</v>
      </c>
      <c r="L1219" t="s">
        <v>44</v>
      </c>
      <c r="M1219" t="s">
        <v>30</v>
      </c>
      <c r="N1219" t="s">
        <v>149</v>
      </c>
      <c r="O1219" t="s">
        <v>150</v>
      </c>
      <c r="P1219">
        <v>19134</v>
      </c>
      <c r="Q1219" t="s">
        <v>151</v>
      </c>
      <c r="R1219" t="s">
        <v>3434</v>
      </c>
      <c r="S1219" t="s">
        <v>35</v>
      </c>
      <c r="T1219" t="s">
        <v>68</v>
      </c>
      <c r="U1219" t="s">
        <v>3435</v>
      </c>
      <c r="V1219">
        <v>17.024000000000001</v>
      </c>
      <c r="W1219">
        <v>2</v>
      </c>
      <c r="X1219" s="9">
        <f>Table1[[#This Row],[Discount]]</f>
        <v>0.2</v>
      </c>
      <c r="Y1219">
        <v>0.2</v>
      </c>
      <c r="Z1219">
        <v>1.7024000000000008</v>
      </c>
    </row>
    <row r="1220" spans="1:26" ht="16" x14ac:dyDescent="0.2">
      <c r="A1220">
        <v>1219</v>
      </c>
      <c r="B1220" t="s">
        <v>3429</v>
      </c>
      <c r="C1220" s="1">
        <v>41892</v>
      </c>
      <c r="D1220">
        <f>YEAR(Table1[[#This Row],[Order Date]])</f>
        <v>2014</v>
      </c>
      <c r="E1220">
        <f>MONTH(Table1[[#This Row],[Order Date]])</f>
        <v>9</v>
      </c>
      <c r="F1220" t="str">
        <f>Table1[[#This Row],[Order Year]]&amp;"-"&amp;Table1[[#This Row],[Order Month]]</f>
        <v>2014-9</v>
      </c>
      <c r="G1220" s="5">
        <f>YEAR(Table1[[#This Row],[Order Date]])*100 + MONTH(Table1[[#This Row],[Order Date]])</f>
        <v>201409</v>
      </c>
      <c r="H1220" s="1">
        <v>41896</v>
      </c>
      <c r="I1220" t="s">
        <v>53</v>
      </c>
      <c r="J1220" t="s">
        <v>3430</v>
      </c>
      <c r="K1220" t="s">
        <v>3431</v>
      </c>
      <c r="L1220" t="s">
        <v>44</v>
      </c>
      <c r="M1220" t="s">
        <v>30</v>
      </c>
      <c r="N1220" t="s">
        <v>149</v>
      </c>
      <c r="O1220" t="s">
        <v>150</v>
      </c>
      <c r="P1220">
        <v>19134</v>
      </c>
      <c r="Q1220" t="s">
        <v>151</v>
      </c>
      <c r="R1220" t="s">
        <v>2428</v>
      </c>
      <c r="S1220" t="s">
        <v>74</v>
      </c>
      <c r="T1220" t="s">
        <v>164</v>
      </c>
      <c r="U1220" t="s">
        <v>2429</v>
      </c>
      <c r="V1220">
        <v>258.69600000000003</v>
      </c>
      <c r="W1220">
        <v>3</v>
      </c>
      <c r="X1220" s="9">
        <f>Table1[[#This Row],[Discount]]</f>
        <v>0.2</v>
      </c>
      <c r="Y1220">
        <v>0.2</v>
      </c>
      <c r="Z1220">
        <v>64.674000000000007</v>
      </c>
    </row>
    <row r="1221" spans="1:26" ht="16" x14ac:dyDescent="0.2">
      <c r="A1221">
        <v>1220</v>
      </c>
      <c r="B1221" t="s">
        <v>3429</v>
      </c>
      <c r="C1221" s="1">
        <v>41892</v>
      </c>
      <c r="D1221">
        <f>YEAR(Table1[[#This Row],[Order Date]])</f>
        <v>2014</v>
      </c>
      <c r="E1221">
        <f>MONTH(Table1[[#This Row],[Order Date]])</f>
        <v>9</v>
      </c>
      <c r="F1221" t="str">
        <f>Table1[[#This Row],[Order Year]]&amp;"-"&amp;Table1[[#This Row],[Order Month]]</f>
        <v>2014-9</v>
      </c>
      <c r="G1221" s="5">
        <f>YEAR(Table1[[#This Row],[Order Date]])*100 + MONTH(Table1[[#This Row],[Order Date]])</f>
        <v>201409</v>
      </c>
      <c r="H1221" s="1">
        <v>41896</v>
      </c>
      <c r="I1221" t="s">
        <v>53</v>
      </c>
      <c r="J1221" t="s">
        <v>3430</v>
      </c>
      <c r="K1221" t="s">
        <v>3431</v>
      </c>
      <c r="L1221" t="s">
        <v>44</v>
      </c>
      <c r="M1221" t="s">
        <v>30</v>
      </c>
      <c r="N1221" t="s">
        <v>149</v>
      </c>
      <c r="O1221" t="s">
        <v>150</v>
      </c>
      <c r="P1221">
        <v>19134</v>
      </c>
      <c r="Q1221" t="s">
        <v>151</v>
      </c>
      <c r="R1221" t="s">
        <v>3436</v>
      </c>
      <c r="S1221" t="s">
        <v>74</v>
      </c>
      <c r="T1221" t="s">
        <v>75</v>
      </c>
      <c r="U1221" t="s">
        <v>3437</v>
      </c>
      <c r="V1221">
        <v>1931.9579999999999</v>
      </c>
      <c r="W1221">
        <v>7</v>
      </c>
      <c r="X1221" s="9">
        <f>Table1[[#This Row],[Discount]]</f>
        <v>0.4</v>
      </c>
      <c r="Y1221">
        <v>0.4</v>
      </c>
      <c r="Z1221">
        <v>-386.3915999999997</v>
      </c>
    </row>
    <row r="1222" spans="1:26" ht="16" x14ac:dyDescent="0.2">
      <c r="A1222">
        <v>1221</v>
      </c>
      <c r="B1222" t="s">
        <v>3438</v>
      </c>
      <c r="C1222" s="1">
        <v>40736</v>
      </c>
      <c r="D1222">
        <f>YEAR(Table1[[#This Row],[Order Date]])</f>
        <v>2011</v>
      </c>
      <c r="E1222">
        <f>MONTH(Table1[[#This Row],[Order Date]])</f>
        <v>7</v>
      </c>
      <c r="F1222" t="str">
        <f>Table1[[#This Row],[Order Year]]&amp;"-"&amp;Table1[[#This Row],[Order Month]]</f>
        <v>2011-7</v>
      </c>
      <c r="G1222" s="5">
        <f>YEAR(Table1[[#This Row],[Order Date]])*100 + MONTH(Table1[[#This Row],[Order Date]])</f>
        <v>201107</v>
      </c>
      <c r="H1222" s="1">
        <v>40740</v>
      </c>
      <c r="I1222" t="s">
        <v>53</v>
      </c>
      <c r="J1222" t="s">
        <v>3439</v>
      </c>
      <c r="K1222" t="s">
        <v>3440</v>
      </c>
      <c r="L1222" t="s">
        <v>105</v>
      </c>
      <c r="M1222" t="s">
        <v>30</v>
      </c>
      <c r="N1222" t="s">
        <v>45</v>
      </c>
      <c r="O1222" t="s">
        <v>46</v>
      </c>
      <c r="P1222">
        <v>90036</v>
      </c>
      <c r="Q1222" t="s">
        <v>47</v>
      </c>
      <c r="R1222" t="s">
        <v>125</v>
      </c>
      <c r="S1222" t="s">
        <v>49</v>
      </c>
      <c r="T1222" t="s">
        <v>62</v>
      </c>
      <c r="U1222" t="s">
        <v>126</v>
      </c>
      <c r="V1222">
        <v>249.75</v>
      </c>
      <c r="W1222">
        <v>9</v>
      </c>
      <c r="X1222" s="9">
        <f>Table1[[#This Row],[Discount]]</f>
        <v>0</v>
      </c>
      <c r="Y1222">
        <v>0</v>
      </c>
      <c r="Z1222">
        <v>44.954999999999977</v>
      </c>
    </row>
    <row r="1223" spans="1:26" ht="16" x14ac:dyDescent="0.2">
      <c r="A1223">
        <v>1222</v>
      </c>
      <c r="B1223" t="s">
        <v>3438</v>
      </c>
      <c r="C1223" s="1">
        <v>40736</v>
      </c>
      <c r="D1223">
        <f>YEAR(Table1[[#This Row],[Order Date]])</f>
        <v>2011</v>
      </c>
      <c r="E1223">
        <f>MONTH(Table1[[#This Row],[Order Date]])</f>
        <v>7</v>
      </c>
      <c r="F1223" t="str">
        <f>Table1[[#This Row],[Order Year]]&amp;"-"&amp;Table1[[#This Row],[Order Month]]</f>
        <v>2011-7</v>
      </c>
      <c r="G1223" s="5">
        <f>YEAR(Table1[[#This Row],[Order Date]])*100 + MONTH(Table1[[#This Row],[Order Date]])</f>
        <v>201107</v>
      </c>
      <c r="H1223" s="1">
        <v>40740</v>
      </c>
      <c r="I1223" t="s">
        <v>53</v>
      </c>
      <c r="J1223" t="s">
        <v>3439</v>
      </c>
      <c r="K1223" t="s">
        <v>3440</v>
      </c>
      <c r="L1223" t="s">
        <v>105</v>
      </c>
      <c r="M1223" t="s">
        <v>30</v>
      </c>
      <c r="N1223" t="s">
        <v>45</v>
      </c>
      <c r="O1223" t="s">
        <v>46</v>
      </c>
      <c r="P1223">
        <v>90036</v>
      </c>
      <c r="Q1223" t="s">
        <v>47</v>
      </c>
      <c r="R1223" t="s">
        <v>3441</v>
      </c>
      <c r="S1223" t="s">
        <v>74</v>
      </c>
      <c r="T1223" t="s">
        <v>75</v>
      </c>
      <c r="U1223" t="s">
        <v>3442</v>
      </c>
      <c r="V1223">
        <v>255.93600000000004</v>
      </c>
      <c r="W1223">
        <v>8</v>
      </c>
      <c r="X1223" s="9">
        <f>Table1[[#This Row],[Discount]]</f>
        <v>0.2</v>
      </c>
      <c r="Y1223">
        <v>0.2</v>
      </c>
      <c r="Z1223">
        <v>28.792799999999971</v>
      </c>
    </row>
    <row r="1224" spans="1:26" ht="16" x14ac:dyDescent="0.2">
      <c r="A1224">
        <v>1223</v>
      </c>
      <c r="B1224" t="s">
        <v>3443</v>
      </c>
      <c r="C1224" s="1">
        <v>41613</v>
      </c>
      <c r="D1224">
        <f>YEAR(Table1[[#This Row],[Order Date]])</f>
        <v>2013</v>
      </c>
      <c r="E1224">
        <f>MONTH(Table1[[#This Row],[Order Date]])</f>
        <v>12</v>
      </c>
      <c r="F1224" t="str">
        <f>Table1[[#This Row],[Order Year]]&amp;"-"&amp;Table1[[#This Row],[Order Month]]</f>
        <v>2013-12</v>
      </c>
      <c r="G1224" s="5">
        <f>YEAR(Table1[[#This Row],[Order Date]])*100 + MONTH(Table1[[#This Row],[Order Date]])</f>
        <v>201312</v>
      </c>
      <c r="H1224" s="1">
        <v>41614</v>
      </c>
      <c r="I1224" t="s">
        <v>191</v>
      </c>
      <c r="J1224" t="s">
        <v>679</v>
      </c>
      <c r="K1224" t="s">
        <v>680</v>
      </c>
      <c r="L1224" t="s">
        <v>29</v>
      </c>
      <c r="M1224" t="s">
        <v>30</v>
      </c>
      <c r="N1224" t="s">
        <v>269</v>
      </c>
      <c r="O1224" t="s">
        <v>270</v>
      </c>
      <c r="P1224">
        <v>10024</v>
      </c>
      <c r="Q1224" t="s">
        <v>151</v>
      </c>
      <c r="R1224" t="s">
        <v>3015</v>
      </c>
      <c r="S1224" t="s">
        <v>35</v>
      </c>
      <c r="T1224" t="s">
        <v>68</v>
      </c>
      <c r="U1224" t="s">
        <v>3016</v>
      </c>
      <c r="V1224">
        <v>113.78999999999999</v>
      </c>
      <c r="W1224">
        <v>3</v>
      </c>
      <c r="X1224" s="9">
        <f>Table1[[#This Row],[Discount]]</f>
        <v>0</v>
      </c>
      <c r="Y1224">
        <v>0</v>
      </c>
      <c r="Z1224">
        <v>20.482199999999992</v>
      </c>
    </row>
    <row r="1225" spans="1:26" ht="16" x14ac:dyDescent="0.2">
      <c r="A1225">
        <v>1224</v>
      </c>
      <c r="B1225" t="s">
        <v>3443</v>
      </c>
      <c r="C1225" s="1">
        <v>41613</v>
      </c>
      <c r="D1225">
        <f>YEAR(Table1[[#This Row],[Order Date]])</f>
        <v>2013</v>
      </c>
      <c r="E1225">
        <f>MONTH(Table1[[#This Row],[Order Date]])</f>
        <v>12</v>
      </c>
      <c r="F1225" t="str">
        <f>Table1[[#This Row],[Order Year]]&amp;"-"&amp;Table1[[#This Row],[Order Month]]</f>
        <v>2013-12</v>
      </c>
      <c r="G1225" s="5">
        <f>YEAR(Table1[[#This Row],[Order Date]])*100 + MONTH(Table1[[#This Row],[Order Date]])</f>
        <v>201312</v>
      </c>
      <c r="H1225" s="1">
        <v>41614</v>
      </c>
      <c r="I1225" t="s">
        <v>191</v>
      </c>
      <c r="J1225" t="s">
        <v>679</v>
      </c>
      <c r="K1225" t="s">
        <v>680</v>
      </c>
      <c r="L1225" t="s">
        <v>29</v>
      </c>
      <c r="M1225" t="s">
        <v>30</v>
      </c>
      <c r="N1225" t="s">
        <v>269</v>
      </c>
      <c r="O1225" t="s">
        <v>270</v>
      </c>
      <c r="P1225">
        <v>10024</v>
      </c>
      <c r="Q1225" t="s">
        <v>151</v>
      </c>
      <c r="R1225" t="s">
        <v>1848</v>
      </c>
      <c r="S1225" t="s">
        <v>74</v>
      </c>
      <c r="T1225" t="s">
        <v>164</v>
      </c>
      <c r="U1225" t="s">
        <v>1849</v>
      </c>
      <c r="V1225">
        <v>78.150000000000006</v>
      </c>
      <c r="W1225">
        <v>1</v>
      </c>
      <c r="X1225" s="9">
        <f>Table1[[#This Row],[Discount]]</f>
        <v>0</v>
      </c>
      <c r="Y1225">
        <v>0</v>
      </c>
      <c r="Z1225">
        <v>34.38600000000001</v>
      </c>
    </row>
    <row r="1226" spans="1:26" ht="16" x14ac:dyDescent="0.2">
      <c r="A1226">
        <v>1225</v>
      </c>
      <c r="B1226" t="s">
        <v>3443</v>
      </c>
      <c r="C1226" s="1">
        <v>41613</v>
      </c>
      <c r="D1226">
        <f>YEAR(Table1[[#This Row],[Order Date]])</f>
        <v>2013</v>
      </c>
      <c r="E1226">
        <f>MONTH(Table1[[#This Row],[Order Date]])</f>
        <v>12</v>
      </c>
      <c r="F1226" t="str">
        <f>Table1[[#This Row],[Order Year]]&amp;"-"&amp;Table1[[#This Row],[Order Month]]</f>
        <v>2013-12</v>
      </c>
      <c r="G1226" s="5">
        <f>YEAR(Table1[[#This Row],[Order Date]])*100 + MONTH(Table1[[#This Row],[Order Date]])</f>
        <v>201312</v>
      </c>
      <c r="H1226" s="1">
        <v>41614</v>
      </c>
      <c r="I1226" t="s">
        <v>191</v>
      </c>
      <c r="J1226" t="s">
        <v>679</v>
      </c>
      <c r="K1226" t="s">
        <v>680</v>
      </c>
      <c r="L1226" t="s">
        <v>29</v>
      </c>
      <c r="M1226" t="s">
        <v>30</v>
      </c>
      <c r="N1226" t="s">
        <v>269</v>
      </c>
      <c r="O1226" t="s">
        <v>270</v>
      </c>
      <c r="P1226">
        <v>10024</v>
      </c>
      <c r="Q1226" t="s">
        <v>151</v>
      </c>
      <c r="R1226" t="s">
        <v>3394</v>
      </c>
      <c r="S1226" t="s">
        <v>49</v>
      </c>
      <c r="T1226" t="s">
        <v>78</v>
      </c>
      <c r="U1226" t="s">
        <v>3395</v>
      </c>
      <c r="V1226">
        <v>1.7280000000000002</v>
      </c>
      <c r="W1226">
        <v>1</v>
      </c>
      <c r="X1226" s="9">
        <f>Table1[[#This Row],[Discount]]</f>
        <v>0.2</v>
      </c>
      <c r="Y1226">
        <v>0.2</v>
      </c>
      <c r="Z1226">
        <v>0.60479999999999989</v>
      </c>
    </row>
    <row r="1227" spans="1:26" ht="16" x14ac:dyDescent="0.2">
      <c r="A1227">
        <v>1226</v>
      </c>
      <c r="B1227" t="s">
        <v>3443</v>
      </c>
      <c r="C1227" s="1">
        <v>41613</v>
      </c>
      <c r="D1227">
        <f>YEAR(Table1[[#This Row],[Order Date]])</f>
        <v>2013</v>
      </c>
      <c r="E1227">
        <f>MONTH(Table1[[#This Row],[Order Date]])</f>
        <v>12</v>
      </c>
      <c r="F1227" t="str">
        <f>Table1[[#This Row],[Order Year]]&amp;"-"&amp;Table1[[#This Row],[Order Month]]</f>
        <v>2013-12</v>
      </c>
      <c r="G1227" s="5">
        <f>YEAR(Table1[[#This Row],[Order Date]])*100 + MONTH(Table1[[#This Row],[Order Date]])</f>
        <v>201312</v>
      </c>
      <c r="H1227" s="1">
        <v>41614</v>
      </c>
      <c r="I1227" t="s">
        <v>191</v>
      </c>
      <c r="J1227" t="s">
        <v>679</v>
      </c>
      <c r="K1227" t="s">
        <v>680</v>
      </c>
      <c r="L1227" t="s">
        <v>29</v>
      </c>
      <c r="M1227" t="s">
        <v>30</v>
      </c>
      <c r="N1227" t="s">
        <v>269</v>
      </c>
      <c r="O1227" t="s">
        <v>270</v>
      </c>
      <c r="P1227">
        <v>10024</v>
      </c>
      <c r="Q1227" t="s">
        <v>151</v>
      </c>
      <c r="R1227" t="s">
        <v>3444</v>
      </c>
      <c r="S1227" t="s">
        <v>49</v>
      </c>
      <c r="T1227" t="s">
        <v>93</v>
      </c>
      <c r="U1227" t="s">
        <v>189</v>
      </c>
      <c r="V1227">
        <v>40.56</v>
      </c>
      <c r="W1227">
        <v>4</v>
      </c>
      <c r="X1227" s="9">
        <f>Table1[[#This Row],[Discount]]</f>
        <v>0</v>
      </c>
      <c r="Y1227">
        <v>0</v>
      </c>
      <c r="Z1227">
        <v>19.874400000000001</v>
      </c>
    </row>
    <row r="1228" spans="1:26" ht="16" x14ac:dyDescent="0.2">
      <c r="A1228">
        <v>1227</v>
      </c>
      <c r="B1228" t="s">
        <v>3443</v>
      </c>
      <c r="C1228" s="1">
        <v>41613</v>
      </c>
      <c r="D1228">
        <f>YEAR(Table1[[#This Row],[Order Date]])</f>
        <v>2013</v>
      </c>
      <c r="E1228">
        <f>MONTH(Table1[[#This Row],[Order Date]])</f>
        <v>12</v>
      </c>
      <c r="F1228" t="str">
        <f>Table1[[#This Row],[Order Year]]&amp;"-"&amp;Table1[[#This Row],[Order Month]]</f>
        <v>2013-12</v>
      </c>
      <c r="G1228" s="5">
        <f>YEAR(Table1[[#This Row],[Order Date]])*100 + MONTH(Table1[[#This Row],[Order Date]])</f>
        <v>201312</v>
      </c>
      <c r="H1228" s="1">
        <v>41614</v>
      </c>
      <c r="I1228" t="s">
        <v>191</v>
      </c>
      <c r="J1228" t="s">
        <v>679</v>
      </c>
      <c r="K1228" t="s">
        <v>680</v>
      </c>
      <c r="L1228" t="s">
        <v>29</v>
      </c>
      <c r="M1228" t="s">
        <v>30</v>
      </c>
      <c r="N1228" t="s">
        <v>269</v>
      </c>
      <c r="O1228" t="s">
        <v>270</v>
      </c>
      <c r="P1228">
        <v>10024</v>
      </c>
      <c r="Q1228" t="s">
        <v>151</v>
      </c>
      <c r="R1228" t="s">
        <v>3445</v>
      </c>
      <c r="S1228" t="s">
        <v>49</v>
      </c>
      <c r="T1228" t="s">
        <v>62</v>
      </c>
      <c r="U1228" t="s">
        <v>3446</v>
      </c>
      <c r="V1228">
        <v>182.94</v>
      </c>
      <c r="W1228">
        <v>3</v>
      </c>
      <c r="X1228" s="9">
        <f>Table1[[#This Row],[Discount]]</f>
        <v>0</v>
      </c>
      <c r="Y1228">
        <v>0</v>
      </c>
      <c r="Z1228">
        <v>3.6587999999999994</v>
      </c>
    </row>
    <row r="1229" spans="1:26" ht="16" x14ac:dyDescent="0.2">
      <c r="A1229">
        <v>1228</v>
      </c>
      <c r="B1229" t="s">
        <v>3443</v>
      </c>
      <c r="C1229" s="1">
        <v>41613</v>
      </c>
      <c r="D1229">
        <f>YEAR(Table1[[#This Row],[Order Date]])</f>
        <v>2013</v>
      </c>
      <c r="E1229">
        <f>MONTH(Table1[[#This Row],[Order Date]])</f>
        <v>12</v>
      </c>
      <c r="F1229" t="str">
        <f>Table1[[#This Row],[Order Year]]&amp;"-"&amp;Table1[[#This Row],[Order Month]]</f>
        <v>2013-12</v>
      </c>
      <c r="G1229" s="5">
        <f>YEAR(Table1[[#This Row],[Order Date]])*100 + MONTH(Table1[[#This Row],[Order Date]])</f>
        <v>201312</v>
      </c>
      <c r="H1229" s="1">
        <v>41614</v>
      </c>
      <c r="I1229" t="s">
        <v>191</v>
      </c>
      <c r="J1229" t="s">
        <v>679</v>
      </c>
      <c r="K1229" t="s">
        <v>680</v>
      </c>
      <c r="L1229" t="s">
        <v>29</v>
      </c>
      <c r="M1229" t="s">
        <v>30</v>
      </c>
      <c r="N1229" t="s">
        <v>269</v>
      </c>
      <c r="O1229" t="s">
        <v>270</v>
      </c>
      <c r="P1229">
        <v>10024</v>
      </c>
      <c r="Q1229" t="s">
        <v>151</v>
      </c>
      <c r="R1229" t="s">
        <v>3447</v>
      </c>
      <c r="S1229" t="s">
        <v>49</v>
      </c>
      <c r="T1229" t="s">
        <v>62</v>
      </c>
      <c r="U1229" t="s">
        <v>3448</v>
      </c>
      <c r="V1229">
        <v>193.86</v>
      </c>
      <c r="W1229">
        <v>2</v>
      </c>
      <c r="X1229" s="9">
        <f>Table1[[#This Row],[Discount]]</f>
        <v>0</v>
      </c>
      <c r="Y1229">
        <v>0</v>
      </c>
      <c r="Z1229">
        <v>11.631599999999992</v>
      </c>
    </row>
    <row r="1230" spans="1:26" ht="16" x14ac:dyDescent="0.2">
      <c r="A1230">
        <v>1229</v>
      </c>
      <c r="B1230" t="s">
        <v>3449</v>
      </c>
      <c r="C1230" s="1">
        <v>41950</v>
      </c>
      <c r="D1230">
        <f>YEAR(Table1[[#This Row],[Order Date]])</f>
        <v>2014</v>
      </c>
      <c r="E1230">
        <f>MONTH(Table1[[#This Row],[Order Date]])</f>
        <v>11</v>
      </c>
      <c r="F1230" t="str">
        <f>Table1[[#This Row],[Order Year]]&amp;"-"&amp;Table1[[#This Row],[Order Month]]</f>
        <v>2014-11</v>
      </c>
      <c r="G1230" s="5">
        <f>YEAR(Table1[[#This Row],[Order Date]])*100 + MONTH(Table1[[#This Row],[Order Date]])</f>
        <v>201411</v>
      </c>
      <c r="H1230" s="1">
        <v>41955</v>
      </c>
      <c r="I1230" t="s">
        <v>53</v>
      </c>
      <c r="J1230" t="s">
        <v>1977</v>
      </c>
      <c r="K1230" t="s">
        <v>1978</v>
      </c>
      <c r="L1230" t="s">
        <v>29</v>
      </c>
      <c r="M1230" t="s">
        <v>30</v>
      </c>
      <c r="N1230" t="s">
        <v>45</v>
      </c>
      <c r="O1230" t="s">
        <v>46</v>
      </c>
      <c r="P1230">
        <v>90045</v>
      </c>
      <c r="Q1230" t="s">
        <v>47</v>
      </c>
      <c r="R1230" t="s">
        <v>2293</v>
      </c>
      <c r="S1230" t="s">
        <v>49</v>
      </c>
      <c r="T1230" t="s">
        <v>176</v>
      </c>
      <c r="U1230" t="s">
        <v>2294</v>
      </c>
      <c r="V1230">
        <v>15.28</v>
      </c>
      <c r="W1230">
        <v>2</v>
      </c>
      <c r="X1230" s="9">
        <f>Table1[[#This Row],[Discount]]</f>
        <v>0</v>
      </c>
      <c r="Y1230">
        <v>0</v>
      </c>
      <c r="Z1230">
        <v>7.4871999999999996</v>
      </c>
    </row>
    <row r="1231" spans="1:26" ht="16" x14ac:dyDescent="0.2">
      <c r="A1231">
        <v>1230</v>
      </c>
      <c r="B1231" t="s">
        <v>3449</v>
      </c>
      <c r="C1231" s="1">
        <v>41950</v>
      </c>
      <c r="D1231">
        <f>YEAR(Table1[[#This Row],[Order Date]])</f>
        <v>2014</v>
      </c>
      <c r="E1231">
        <f>MONTH(Table1[[#This Row],[Order Date]])</f>
        <v>11</v>
      </c>
      <c r="F1231" t="str">
        <f>Table1[[#This Row],[Order Year]]&amp;"-"&amp;Table1[[#This Row],[Order Month]]</f>
        <v>2014-11</v>
      </c>
      <c r="G1231" s="5">
        <f>YEAR(Table1[[#This Row],[Order Date]])*100 + MONTH(Table1[[#This Row],[Order Date]])</f>
        <v>201411</v>
      </c>
      <c r="H1231" s="1">
        <v>41955</v>
      </c>
      <c r="I1231" t="s">
        <v>53</v>
      </c>
      <c r="J1231" t="s">
        <v>1977</v>
      </c>
      <c r="K1231" t="s">
        <v>1978</v>
      </c>
      <c r="L1231" t="s">
        <v>29</v>
      </c>
      <c r="M1231" t="s">
        <v>30</v>
      </c>
      <c r="N1231" t="s">
        <v>45</v>
      </c>
      <c r="O1231" t="s">
        <v>46</v>
      </c>
      <c r="P1231">
        <v>90045</v>
      </c>
      <c r="Q1231" t="s">
        <v>47</v>
      </c>
      <c r="R1231" t="s">
        <v>2725</v>
      </c>
      <c r="S1231" t="s">
        <v>35</v>
      </c>
      <c r="T1231" t="s">
        <v>68</v>
      </c>
      <c r="U1231" t="s">
        <v>2726</v>
      </c>
      <c r="V1231">
        <v>8.73</v>
      </c>
      <c r="W1231">
        <v>1</v>
      </c>
      <c r="X1231" s="9">
        <f>Table1[[#This Row],[Discount]]</f>
        <v>0</v>
      </c>
      <c r="Y1231">
        <v>0</v>
      </c>
      <c r="Z1231">
        <v>2.9681999999999995</v>
      </c>
    </row>
    <row r="1232" spans="1:26" ht="16" x14ac:dyDescent="0.2">
      <c r="A1232">
        <v>1231</v>
      </c>
      <c r="B1232" t="s">
        <v>3449</v>
      </c>
      <c r="C1232" s="1">
        <v>41950</v>
      </c>
      <c r="D1232">
        <f>YEAR(Table1[[#This Row],[Order Date]])</f>
        <v>2014</v>
      </c>
      <c r="E1232">
        <f>MONTH(Table1[[#This Row],[Order Date]])</f>
        <v>11</v>
      </c>
      <c r="F1232" t="str">
        <f>Table1[[#This Row],[Order Year]]&amp;"-"&amp;Table1[[#This Row],[Order Month]]</f>
        <v>2014-11</v>
      </c>
      <c r="G1232" s="5">
        <f>YEAR(Table1[[#This Row],[Order Date]])*100 + MONTH(Table1[[#This Row],[Order Date]])</f>
        <v>201411</v>
      </c>
      <c r="H1232" s="1">
        <v>41955</v>
      </c>
      <c r="I1232" t="s">
        <v>53</v>
      </c>
      <c r="J1232" t="s">
        <v>1977</v>
      </c>
      <c r="K1232" t="s">
        <v>1978</v>
      </c>
      <c r="L1232" t="s">
        <v>29</v>
      </c>
      <c r="M1232" t="s">
        <v>30</v>
      </c>
      <c r="N1232" t="s">
        <v>45</v>
      </c>
      <c r="O1232" t="s">
        <v>46</v>
      </c>
      <c r="P1232">
        <v>90045</v>
      </c>
      <c r="Q1232" t="s">
        <v>47</v>
      </c>
      <c r="R1232" t="s">
        <v>3450</v>
      </c>
      <c r="S1232" t="s">
        <v>49</v>
      </c>
      <c r="T1232" t="s">
        <v>71</v>
      </c>
      <c r="U1232" t="s">
        <v>3451</v>
      </c>
      <c r="V1232">
        <v>5.68</v>
      </c>
      <c r="W1232">
        <v>2</v>
      </c>
      <c r="X1232" s="9">
        <f>Table1[[#This Row],[Discount]]</f>
        <v>0</v>
      </c>
      <c r="Y1232">
        <v>0</v>
      </c>
      <c r="Z1232">
        <v>1.7607999999999997</v>
      </c>
    </row>
    <row r="1233" spans="1:26" ht="16" x14ac:dyDescent="0.2">
      <c r="A1233">
        <v>1232</v>
      </c>
      <c r="B1233" t="s">
        <v>3452</v>
      </c>
      <c r="C1233" s="1">
        <v>41213</v>
      </c>
      <c r="D1233">
        <f>YEAR(Table1[[#This Row],[Order Date]])</f>
        <v>2012</v>
      </c>
      <c r="E1233">
        <f>MONTH(Table1[[#This Row],[Order Date]])</f>
        <v>10</v>
      </c>
      <c r="F1233" t="str">
        <f>Table1[[#This Row],[Order Year]]&amp;"-"&amp;Table1[[#This Row],[Order Month]]</f>
        <v>2012-10</v>
      </c>
      <c r="G1233" s="5">
        <f>YEAR(Table1[[#This Row],[Order Date]])*100 + MONTH(Table1[[#This Row],[Order Date]])</f>
        <v>201210</v>
      </c>
      <c r="H1233" s="1">
        <v>41215</v>
      </c>
      <c r="I1233" t="s">
        <v>26</v>
      </c>
      <c r="J1233" t="s">
        <v>3453</v>
      </c>
      <c r="K1233" t="s">
        <v>3454</v>
      </c>
      <c r="L1233" t="s">
        <v>29</v>
      </c>
      <c r="M1233" t="s">
        <v>30</v>
      </c>
      <c r="N1233" t="s">
        <v>3455</v>
      </c>
      <c r="O1233" t="s">
        <v>270</v>
      </c>
      <c r="P1233">
        <v>14215</v>
      </c>
      <c r="Q1233" t="s">
        <v>151</v>
      </c>
      <c r="R1233" t="s">
        <v>1508</v>
      </c>
      <c r="S1233" t="s">
        <v>49</v>
      </c>
      <c r="T1233" t="s">
        <v>71</v>
      </c>
      <c r="U1233" t="s">
        <v>1509</v>
      </c>
      <c r="V1233">
        <v>2.78</v>
      </c>
      <c r="W1233">
        <v>2</v>
      </c>
      <c r="X1233" s="9">
        <f>Table1[[#This Row],[Discount]]</f>
        <v>0</v>
      </c>
      <c r="Y1233">
        <v>0</v>
      </c>
      <c r="Z1233">
        <v>0.72279999999999989</v>
      </c>
    </row>
    <row r="1234" spans="1:26" ht="16" x14ac:dyDescent="0.2">
      <c r="A1234">
        <v>1233</v>
      </c>
      <c r="B1234" t="s">
        <v>3452</v>
      </c>
      <c r="C1234" s="1">
        <v>41213</v>
      </c>
      <c r="D1234">
        <f>YEAR(Table1[[#This Row],[Order Date]])</f>
        <v>2012</v>
      </c>
      <c r="E1234">
        <f>MONTH(Table1[[#This Row],[Order Date]])</f>
        <v>10</v>
      </c>
      <c r="F1234" t="str">
        <f>Table1[[#This Row],[Order Year]]&amp;"-"&amp;Table1[[#This Row],[Order Month]]</f>
        <v>2012-10</v>
      </c>
      <c r="G1234" s="5">
        <f>YEAR(Table1[[#This Row],[Order Date]])*100 + MONTH(Table1[[#This Row],[Order Date]])</f>
        <v>201210</v>
      </c>
      <c r="H1234" s="1">
        <v>41215</v>
      </c>
      <c r="I1234" t="s">
        <v>26</v>
      </c>
      <c r="J1234" t="s">
        <v>3453</v>
      </c>
      <c r="K1234" t="s">
        <v>3454</v>
      </c>
      <c r="L1234" t="s">
        <v>29</v>
      </c>
      <c r="M1234" t="s">
        <v>30</v>
      </c>
      <c r="N1234" t="s">
        <v>3455</v>
      </c>
      <c r="O1234" t="s">
        <v>270</v>
      </c>
      <c r="P1234">
        <v>14215</v>
      </c>
      <c r="Q1234" t="s">
        <v>151</v>
      </c>
      <c r="R1234" t="s">
        <v>3456</v>
      </c>
      <c r="S1234" t="s">
        <v>49</v>
      </c>
      <c r="T1234" t="s">
        <v>176</v>
      </c>
      <c r="U1234" t="s">
        <v>3457</v>
      </c>
      <c r="V1234">
        <v>79.959999999999994</v>
      </c>
      <c r="W1234">
        <v>2</v>
      </c>
      <c r="X1234" s="9">
        <f>Table1[[#This Row],[Discount]]</f>
        <v>0</v>
      </c>
      <c r="Y1234">
        <v>0</v>
      </c>
      <c r="Z1234">
        <v>35.981999999999992</v>
      </c>
    </row>
    <row r="1235" spans="1:26" ht="16" x14ac:dyDescent="0.2">
      <c r="A1235">
        <v>1234</v>
      </c>
      <c r="B1235" t="s">
        <v>3458</v>
      </c>
      <c r="C1235" s="1">
        <v>41425</v>
      </c>
      <c r="D1235">
        <f>YEAR(Table1[[#This Row],[Order Date]])</f>
        <v>2013</v>
      </c>
      <c r="E1235">
        <f>MONTH(Table1[[#This Row],[Order Date]])</f>
        <v>5</v>
      </c>
      <c r="F1235" t="str">
        <f>Table1[[#This Row],[Order Year]]&amp;"-"&amp;Table1[[#This Row],[Order Month]]</f>
        <v>2013-5</v>
      </c>
      <c r="G1235" s="5">
        <f>YEAR(Table1[[#This Row],[Order Date]])*100 + MONTH(Table1[[#This Row],[Order Date]])</f>
        <v>201305</v>
      </c>
      <c r="H1235" s="1">
        <v>41427</v>
      </c>
      <c r="I1235" t="s">
        <v>191</v>
      </c>
      <c r="J1235" t="s">
        <v>3459</v>
      </c>
      <c r="K1235" t="s">
        <v>3460</v>
      </c>
      <c r="L1235" t="s">
        <v>44</v>
      </c>
      <c r="M1235" t="s">
        <v>30</v>
      </c>
      <c r="N1235" t="s">
        <v>1010</v>
      </c>
      <c r="O1235" t="s">
        <v>501</v>
      </c>
      <c r="P1235">
        <v>45231</v>
      </c>
      <c r="Q1235" t="s">
        <v>151</v>
      </c>
      <c r="R1235" t="s">
        <v>3461</v>
      </c>
      <c r="S1235" t="s">
        <v>74</v>
      </c>
      <c r="T1235" t="s">
        <v>1219</v>
      </c>
      <c r="U1235" t="s">
        <v>3462</v>
      </c>
      <c r="V1235">
        <v>839.98799999999994</v>
      </c>
      <c r="W1235">
        <v>2</v>
      </c>
      <c r="X1235" s="9">
        <f>Table1[[#This Row],[Discount]]</f>
        <v>0.4</v>
      </c>
      <c r="Y1235">
        <v>0.4</v>
      </c>
      <c r="Z1235">
        <v>69.99899999999991</v>
      </c>
    </row>
    <row r="1236" spans="1:26" ht="16" x14ac:dyDescent="0.2">
      <c r="A1236">
        <v>1235</v>
      </c>
      <c r="B1236" t="s">
        <v>3463</v>
      </c>
      <c r="C1236" s="1">
        <v>41576</v>
      </c>
      <c r="D1236">
        <f>YEAR(Table1[[#This Row],[Order Date]])</f>
        <v>2013</v>
      </c>
      <c r="E1236">
        <f>MONTH(Table1[[#This Row],[Order Date]])</f>
        <v>10</v>
      </c>
      <c r="F1236" t="str">
        <f>Table1[[#This Row],[Order Year]]&amp;"-"&amp;Table1[[#This Row],[Order Month]]</f>
        <v>2013-10</v>
      </c>
      <c r="G1236" s="5">
        <f>YEAR(Table1[[#This Row],[Order Date]])*100 + MONTH(Table1[[#This Row],[Order Date]])</f>
        <v>201310</v>
      </c>
      <c r="H1236" s="1">
        <v>41576</v>
      </c>
      <c r="I1236" t="s">
        <v>1293</v>
      </c>
      <c r="J1236" t="s">
        <v>2570</v>
      </c>
      <c r="K1236" t="s">
        <v>2571</v>
      </c>
      <c r="L1236" t="s">
        <v>29</v>
      </c>
      <c r="M1236" t="s">
        <v>30</v>
      </c>
      <c r="N1236" t="s">
        <v>3464</v>
      </c>
      <c r="O1236" t="s">
        <v>57</v>
      </c>
      <c r="P1236">
        <v>33437</v>
      </c>
      <c r="Q1236" t="s">
        <v>33</v>
      </c>
      <c r="R1236" t="s">
        <v>3465</v>
      </c>
      <c r="S1236" t="s">
        <v>35</v>
      </c>
      <c r="T1236" t="s">
        <v>68</v>
      </c>
      <c r="U1236" t="s">
        <v>3466</v>
      </c>
      <c r="V1236">
        <v>47.952000000000005</v>
      </c>
      <c r="W1236">
        <v>3</v>
      </c>
      <c r="X1236" s="9">
        <f>Table1[[#This Row],[Discount]]</f>
        <v>0.2</v>
      </c>
      <c r="Y1236">
        <v>0.2</v>
      </c>
      <c r="Z1236">
        <v>13.786200000000006</v>
      </c>
    </row>
    <row r="1237" spans="1:26" ht="16" x14ac:dyDescent="0.2">
      <c r="A1237">
        <v>1236</v>
      </c>
      <c r="B1237" t="s">
        <v>3463</v>
      </c>
      <c r="C1237" s="1">
        <v>41576</v>
      </c>
      <c r="D1237">
        <f>YEAR(Table1[[#This Row],[Order Date]])</f>
        <v>2013</v>
      </c>
      <c r="E1237">
        <f>MONTH(Table1[[#This Row],[Order Date]])</f>
        <v>10</v>
      </c>
      <c r="F1237" t="str">
        <f>Table1[[#This Row],[Order Year]]&amp;"-"&amp;Table1[[#This Row],[Order Month]]</f>
        <v>2013-10</v>
      </c>
      <c r="G1237" s="5">
        <f>YEAR(Table1[[#This Row],[Order Date]])*100 + MONTH(Table1[[#This Row],[Order Date]])</f>
        <v>201310</v>
      </c>
      <c r="H1237" s="1">
        <v>41576</v>
      </c>
      <c r="I1237" t="s">
        <v>1293</v>
      </c>
      <c r="J1237" t="s">
        <v>2570</v>
      </c>
      <c r="K1237" t="s">
        <v>2571</v>
      </c>
      <c r="L1237" t="s">
        <v>29</v>
      </c>
      <c r="M1237" t="s">
        <v>30</v>
      </c>
      <c r="N1237" t="s">
        <v>3464</v>
      </c>
      <c r="O1237" t="s">
        <v>57</v>
      </c>
      <c r="P1237">
        <v>33437</v>
      </c>
      <c r="Q1237" t="s">
        <v>33</v>
      </c>
      <c r="R1237" t="s">
        <v>2689</v>
      </c>
      <c r="S1237" t="s">
        <v>49</v>
      </c>
      <c r="T1237" t="s">
        <v>78</v>
      </c>
      <c r="U1237" t="s">
        <v>2690</v>
      </c>
      <c r="V1237">
        <v>37.425000000000004</v>
      </c>
      <c r="W1237">
        <v>5</v>
      </c>
      <c r="X1237" s="9">
        <f>Table1[[#This Row],[Discount]]</f>
        <v>0.7</v>
      </c>
      <c r="Y1237">
        <v>0.7</v>
      </c>
      <c r="Z1237">
        <v>-29.940000000000012</v>
      </c>
    </row>
    <row r="1238" spans="1:26" ht="16" x14ac:dyDescent="0.2">
      <c r="A1238">
        <v>1237</v>
      </c>
      <c r="B1238" t="s">
        <v>3463</v>
      </c>
      <c r="C1238" s="1">
        <v>41576</v>
      </c>
      <c r="D1238">
        <f>YEAR(Table1[[#This Row],[Order Date]])</f>
        <v>2013</v>
      </c>
      <c r="E1238">
        <f>MONTH(Table1[[#This Row],[Order Date]])</f>
        <v>10</v>
      </c>
      <c r="F1238" t="str">
        <f>Table1[[#This Row],[Order Year]]&amp;"-"&amp;Table1[[#This Row],[Order Month]]</f>
        <v>2013-10</v>
      </c>
      <c r="G1238" s="5">
        <f>YEAR(Table1[[#This Row],[Order Date]])*100 + MONTH(Table1[[#This Row],[Order Date]])</f>
        <v>201310</v>
      </c>
      <c r="H1238" s="1">
        <v>41576</v>
      </c>
      <c r="I1238" t="s">
        <v>1293</v>
      </c>
      <c r="J1238" t="s">
        <v>2570</v>
      </c>
      <c r="K1238" t="s">
        <v>2571</v>
      </c>
      <c r="L1238" t="s">
        <v>29</v>
      </c>
      <c r="M1238" t="s">
        <v>30</v>
      </c>
      <c r="N1238" t="s">
        <v>3464</v>
      </c>
      <c r="O1238" t="s">
        <v>57</v>
      </c>
      <c r="P1238">
        <v>33437</v>
      </c>
      <c r="Q1238" t="s">
        <v>33</v>
      </c>
      <c r="R1238" t="s">
        <v>3467</v>
      </c>
      <c r="S1238" t="s">
        <v>35</v>
      </c>
      <c r="T1238" t="s">
        <v>68</v>
      </c>
      <c r="U1238" t="s">
        <v>3468</v>
      </c>
      <c r="V1238">
        <v>63.967999999999996</v>
      </c>
      <c r="W1238">
        <v>2</v>
      </c>
      <c r="X1238" s="9">
        <f>Table1[[#This Row],[Discount]]</f>
        <v>0.2</v>
      </c>
      <c r="Y1238">
        <v>0.2</v>
      </c>
      <c r="Z1238">
        <v>0</v>
      </c>
    </row>
    <row r="1239" spans="1:26" ht="16" x14ac:dyDescent="0.2">
      <c r="A1239">
        <v>1238</v>
      </c>
      <c r="B1239" t="s">
        <v>3463</v>
      </c>
      <c r="C1239" s="1">
        <v>41576</v>
      </c>
      <c r="D1239">
        <f>YEAR(Table1[[#This Row],[Order Date]])</f>
        <v>2013</v>
      </c>
      <c r="E1239">
        <f>MONTH(Table1[[#This Row],[Order Date]])</f>
        <v>10</v>
      </c>
      <c r="F1239" t="str">
        <f>Table1[[#This Row],[Order Year]]&amp;"-"&amp;Table1[[#This Row],[Order Month]]</f>
        <v>2013-10</v>
      </c>
      <c r="G1239" s="5">
        <f>YEAR(Table1[[#This Row],[Order Date]])*100 + MONTH(Table1[[#This Row],[Order Date]])</f>
        <v>201310</v>
      </c>
      <c r="H1239" s="1">
        <v>41576</v>
      </c>
      <c r="I1239" t="s">
        <v>1293</v>
      </c>
      <c r="J1239" t="s">
        <v>2570</v>
      </c>
      <c r="K1239" t="s">
        <v>2571</v>
      </c>
      <c r="L1239" t="s">
        <v>29</v>
      </c>
      <c r="M1239" t="s">
        <v>30</v>
      </c>
      <c r="N1239" t="s">
        <v>3464</v>
      </c>
      <c r="O1239" t="s">
        <v>57</v>
      </c>
      <c r="P1239">
        <v>33437</v>
      </c>
      <c r="Q1239" t="s">
        <v>33</v>
      </c>
      <c r="R1239" t="s">
        <v>2210</v>
      </c>
      <c r="S1239" t="s">
        <v>35</v>
      </c>
      <c r="T1239" t="s">
        <v>68</v>
      </c>
      <c r="U1239" t="s">
        <v>2211</v>
      </c>
      <c r="V1239">
        <v>165.048</v>
      </c>
      <c r="W1239">
        <v>3</v>
      </c>
      <c r="X1239" s="9">
        <f>Table1[[#This Row],[Discount]]</f>
        <v>0.2</v>
      </c>
      <c r="Y1239">
        <v>0.2</v>
      </c>
      <c r="Z1239">
        <v>41.262</v>
      </c>
    </row>
    <row r="1240" spans="1:26" ht="16" x14ac:dyDescent="0.2">
      <c r="A1240">
        <v>1239</v>
      </c>
      <c r="B1240" t="s">
        <v>3469</v>
      </c>
      <c r="C1240" s="1">
        <v>40766</v>
      </c>
      <c r="D1240">
        <f>YEAR(Table1[[#This Row],[Order Date]])</f>
        <v>2011</v>
      </c>
      <c r="E1240">
        <f>MONTH(Table1[[#This Row],[Order Date]])</f>
        <v>8</v>
      </c>
      <c r="F1240" t="str">
        <f>Table1[[#This Row],[Order Year]]&amp;"-"&amp;Table1[[#This Row],[Order Month]]</f>
        <v>2011-8</v>
      </c>
      <c r="G1240" s="5">
        <f>YEAR(Table1[[#This Row],[Order Date]])*100 + MONTH(Table1[[#This Row],[Order Date]])</f>
        <v>201108</v>
      </c>
      <c r="H1240" s="1">
        <v>40770</v>
      </c>
      <c r="I1240" t="s">
        <v>53</v>
      </c>
      <c r="J1240" t="s">
        <v>3470</v>
      </c>
      <c r="K1240" t="s">
        <v>3471</v>
      </c>
      <c r="L1240" t="s">
        <v>29</v>
      </c>
      <c r="M1240" t="s">
        <v>30</v>
      </c>
      <c r="N1240" t="s">
        <v>98</v>
      </c>
      <c r="O1240" t="s">
        <v>99</v>
      </c>
      <c r="P1240">
        <v>98105</v>
      </c>
      <c r="Q1240" t="s">
        <v>47</v>
      </c>
      <c r="R1240" t="s">
        <v>3472</v>
      </c>
      <c r="S1240" t="s">
        <v>35</v>
      </c>
      <c r="T1240" t="s">
        <v>68</v>
      </c>
      <c r="U1240" t="s">
        <v>3473</v>
      </c>
      <c r="V1240">
        <v>12.35</v>
      </c>
      <c r="W1240">
        <v>1</v>
      </c>
      <c r="X1240" s="9">
        <f>Table1[[#This Row],[Discount]]</f>
        <v>0</v>
      </c>
      <c r="Y1240">
        <v>0</v>
      </c>
      <c r="Z1240">
        <v>5.4340000000000002</v>
      </c>
    </row>
    <row r="1241" spans="1:26" ht="16" x14ac:dyDescent="0.2">
      <c r="A1241">
        <v>1240</v>
      </c>
      <c r="B1241" t="s">
        <v>3469</v>
      </c>
      <c r="C1241" s="1">
        <v>40766</v>
      </c>
      <c r="D1241">
        <f>YEAR(Table1[[#This Row],[Order Date]])</f>
        <v>2011</v>
      </c>
      <c r="E1241">
        <f>MONTH(Table1[[#This Row],[Order Date]])</f>
        <v>8</v>
      </c>
      <c r="F1241" t="str">
        <f>Table1[[#This Row],[Order Year]]&amp;"-"&amp;Table1[[#This Row],[Order Month]]</f>
        <v>2011-8</v>
      </c>
      <c r="G1241" s="5">
        <f>YEAR(Table1[[#This Row],[Order Date]])*100 + MONTH(Table1[[#This Row],[Order Date]])</f>
        <v>201108</v>
      </c>
      <c r="H1241" s="1">
        <v>40770</v>
      </c>
      <c r="I1241" t="s">
        <v>53</v>
      </c>
      <c r="J1241" t="s">
        <v>3470</v>
      </c>
      <c r="K1241" t="s">
        <v>3471</v>
      </c>
      <c r="L1241" t="s">
        <v>29</v>
      </c>
      <c r="M1241" t="s">
        <v>30</v>
      </c>
      <c r="N1241" t="s">
        <v>98</v>
      </c>
      <c r="O1241" t="s">
        <v>99</v>
      </c>
      <c r="P1241">
        <v>98105</v>
      </c>
      <c r="Q1241" t="s">
        <v>47</v>
      </c>
      <c r="R1241" t="s">
        <v>3474</v>
      </c>
      <c r="S1241" t="s">
        <v>49</v>
      </c>
      <c r="T1241" t="s">
        <v>71</v>
      </c>
      <c r="U1241" t="s">
        <v>3475</v>
      </c>
      <c r="V1241">
        <v>40.97</v>
      </c>
      <c r="W1241">
        <v>1</v>
      </c>
      <c r="X1241" s="9">
        <f>Table1[[#This Row],[Discount]]</f>
        <v>0</v>
      </c>
      <c r="Y1241">
        <v>0</v>
      </c>
      <c r="Z1241">
        <v>10.652200000000001</v>
      </c>
    </row>
    <row r="1242" spans="1:26" ht="16" x14ac:dyDescent="0.2">
      <c r="A1242">
        <v>1241</v>
      </c>
      <c r="B1242" t="s">
        <v>3469</v>
      </c>
      <c r="C1242" s="1">
        <v>40766</v>
      </c>
      <c r="D1242">
        <f>YEAR(Table1[[#This Row],[Order Date]])</f>
        <v>2011</v>
      </c>
      <c r="E1242">
        <f>MONTH(Table1[[#This Row],[Order Date]])</f>
        <v>8</v>
      </c>
      <c r="F1242" t="str">
        <f>Table1[[#This Row],[Order Year]]&amp;"-"&amp;Table1[[#This Row],[Order Month]]</f>
        <v>2011-8</v>
      </c>
      <c r="G1242" s="5">
        <f>YEAR(Table1[[#This Row],[Order Date]])*100 + MONTH(Table1[[#This Row],[Order Date]])</f>
        <v>201108</v>
      </c>
      <c r="H1242" s="1">
        <v>40770</v>
      </c>
      <c r="I1242" t="s">
        <v>53</v>
      </c>
      <c r="J1242" t="s">
        <v>3470</v>
      </c>
      <c r="K1242" t="s">
        <v>3471</v>
      </c>
      <c r="L1242" t="s">
        <v>29</v>
      </c>
      <c r="M1242" t="s">
        <v>30</v>
      </c>
      <c r="N1242" t="s">
        <v>98</v>
      </c>
      <c r="O1242" t="s">
        <v>99</v>
      </c>
      <c r="P1242">
        <v>98105</v>
      </c>
      <c r="Q1242" t="s">
        <v>47</v>
      </c>
      <c r="R1242" t="s">
        <v>1093</v>
      </c>
      <c r="S1242" t="s">
        <v>49</v>
      </c>
      <c r="T1242" t="s">
        <v>272</v>
      </c>
      <c r="U1242" t="s">
        <v>1094</v>
      </c>
      <c r="V1242">
        <v>22.96</v>
      </c>
      <c r="W1242">
        <v>2</v>
      </c>
      <c r="X1242" s="9">
        <f>Table1[[#This Row],[Discount]]</f>
        <v>0</v>
      </c>
      <c r="Y1242">
        <v>0</v>
      </c>
      <c r="Z1242">
        <v>10.7912</v>
      </c>
    </row>
    <row r="1243" spans="1:26" ht="16" x14ac:dyDescent="0.2">
      <c r="A1243">
        <v>1242</v>
      </c>
      <c r="B1243" t="s">
        <v>3476</v>
      </c>
      <c r="C1243" s="1">
        <v>41516</v>
      </c>
      <c r="D1243">
        <f>YEAR(Table1[[#This Row],[Order Date]])</f>
        <v>2013</v>
      </c>
      <c r="E1243">
        <f>MONTH(Table1[[#This Row],[Order Date]])</f>
        <v>8</v>
      </c>
      <c r="F1243" t="str">
        <f>Table1[[#This Row],[Order Year]]&amp;"-"&amp;Table1[[#This Row],[Order Month]]</f>
        <v>2013-8</v>
      </c>
      <c r="G1243" s="5">
        <f>YEAR(Table1[[#This Row],[Order Date]])*100 + MONTH(Table1[[#This Row],[Order Date]])</f>
        <v>201308</v>
      </c>
      <c r="H1243" s="1">
        <v>41522</v>
      </c>
      <c r="I1243" t="s">
        <v>53</v>
      </c>
      <c r="J1243" t="s">
        <v>2070</v>
      </c>
      <c r="K1243" t="s">
        <v>2071</v>
      </c>
      <c r="L1243" t="s">
        <v>105</v>
      </c>
      <c r="M1243" t="s">
        <v>30</v>
      </c>
      <c r="N1243" t="s">
        <v>269</v>
      </c>
      <c r="O1243" t="s">
        <v>270</v>
      </c>
      <c r="P1243">
        <v>10024</v>
      </c>
      <c r="Q1243" t="s">
        <v>151</v>
      </c>
      <c r="R1243" t="s">
        <v>3477</v>
      </c>
      <c r="S1243" t="s">
        <v>74</v>
      </c>
      <c r="T1243" t="s">
        <v>75</v>
      </c>
      <c r="U1243" t="s">
        <v>3478</v>
      </c>
      <c r="V1243">
        <v>22</v>
      </c>
      <c r="W1243">
        <v>4</v>
      </c>
      <c r="X1243" s="9">
        <f>Table1[[#This Row],[Discount]]</f>
        <v>0</v>
      </c>
      <c r="Y1243">
        <v>0</v>
      </c>
      <c r="Z1243">
        <v>5.5</v>
      </c>
    </row>
    <row r="1244" spans="1:26" ht="16" x14ac:dyDescent="0.2">
      <c r="A1244">
        <v>1243</v>
      </c>
      <c r="B1244" t="s">
        <v>3479</v>
      </c>
      <c r="C1244" s="1">
        <v>41320</v>
      </c>
      <c r="D1244">
        <f>YEAR(Table1[[#This Row],[Order Date]])</f>
        <v>2013</v>
      </c>
      <c r="E1244">
        <f>MONTH(Table1[[#This Row],[Order Date]])</f>
        <v>2</v>
      </c>
      <c r="F1244" t="str">
        <f>Table1[[#This Row],[Order Year]]&amp;"-"&amp;Table1[[#This Row],[Order Month]]</f>
        <v>2013-2</v>
      </c>
      <c r="G1244" s="5">
        <f>YEAR(Table1[[#This Row],[Order Date]])*100 + MONTH(Table1[[#This Row],[Order Date]])</f>
        <v>201302</v>
      </c>
      <c r="H1244" s="1">
        <v>41327</v>
      </c>
      <c r="I1244" t="s">
        <v>53</v>
      </c>
      <c r="J1244" t="s">
        <v>2570</v>
      </c>
      <c r="K1244" t="s">
        <v>2571</v>
      </c>
      <c r="L1244" t="s">
        <v>29</v>
      </c>
      <c r="M1244" t="s">
        <v>30</v>
      </c>
      <c r="N1244" t="s">
        <v>269</v>
      </c>
      <c r="O1244" t="s">
        <v>270</v>
      </c>
      <c r="P1244">
        <v>10009</v>
      </c>
      <c r="Q1244" t="s">
        <v>151</v>
      </c>
      <c r="R1244" t="s">
        <v>3480</v>
      </c>
      <c r="S1244" t="s">
        <v>49</v>
      </c>
      <c r="T1244" t="s">
        <v>78</v>
      </c>
      <c r="U1244" t="s">
        <v>3481</v>
      </c>
      <c r="V1244">
        <v>398.35199999999998</v>
      </c>
      <c r="W1244">
        <v>3</v>
      </c>
      <c r="X1244" s="9">
        <f>Table1[[#This Row],[Discount]]</f>
        <v>0.2</v>
      </c>
      <c r="Y1244">
        <v>0.2</v>
      </c>
      <c r="Z1244">
        <v>124.48499999999999</v>
      </c>
    </row>
    <row r="1245" spans="1:26" ht="16" x14ac:dyDescent="0.2">
      <c r="A1245">
        <v>1244</v>
      </c>
      <c r="B1245" t="s">
        <v>3479</v>
      </c>
      <c r="C1245" s="1">
        <v>41320</v>
      </c>
      <c r="D1245">
        <f>YEAR(Table1[[#This Row],[Order Date]])</f>
        <v>2013</v>
      </c>
      <c r="E1245">
        <f>MONTH(Table1[[#This Row],[Order Date]])</f>
        <v>2</v>
      </c>
      <c r="F1245" t="str">
        <f>Table1[[#This Row],[Order Year]]&amp;"-"&amp;Table1[[#This Row],[Order Month]]</f>
        <v>2013-2</v>
      </c>
      <c r="G1245" s="5">
        <f>YEAR(Table1[[#This Row],[Order Date]])*100 + MONTH(Table1[[#This Row],[Order Date]])</f>
        <v>201302</v>
      </c>
      <c r="H1245" s="1">
        <v>41327</v>
      </c>
      <c r="I1245" t="s">
        <v>53</v>
      </c>
      <c r="J1245" t="s">
        <v>2570</v>
      </c>
      <c r="K1245" t="s">
        <v>2571</v>
      </c>
      <c r="L1245" t="s">
        <v>29</v>
      </c>
      <c r="M1245" t="s">
        <v>30</v>
      </c>
      <c r="N1245" t="s">
        <v>269</v>
      </c>
      <c r="O1245" t="s">
        <v>270</v>
      </c>
      <c r="P1245">
        <v>10009</v>
      </c>
      <c r="Q1245" t="s">
        <v>151</v>
      </c>
      <c r="R1245" t="s">
        <v>271</v>
      </c>
      <c r="S1245" t="s">
        <v>49</v>
      </c>
      <c r="T1245" t="s">
        <v>272</v>
      </c>
      <c r="U1245" t="s">
        <v>273</v>
      </c>
      <c r="V1245">
        <v>8.7200000000000006</v>
      </c>
      <c r="W1245">
        <v>4</v>
      </c>
      <c r="X1245" s="9">
        <f>Table1[[#This Row],[Discount]]</f>
        <v>0</v>
      </c>
      <c r="Y1245">
        <v>0</v>
      </c>
      <c r="Z1245">
        <v>3.5752000000000006</v>
      </c>
    </row>
    <row r="1246" spans="1:26" ht="16" x14ac:dyDescent="0.2">
      <c r="A1246">
        <v>1245</v>
      </c>
      <c r="B1246" t="s">
        <v>3482</v>
      </c>
      <c r="C1246" s="1">
        <v>41774</v>
      </c>
      <c r="D1246">
        <f>YEAR(Table1[[#This Row],[Order Date]])</f>
        <v>2014</v>
      </c>
      <c r="E1246">
        <f>MONTH(Table1[[#This Row],[Order Date]])</f>
        <v>5</v>
      </c>
      <c r="F1246" t="str">
        <f>Table1[[#This Row],[Order Year]]&amp;"-"&amp;Table1[[#This Row],[Order Month]]</f>
        <v>2014-5</v>
      </c>
      <c r="G1246" s="5">
        <f>YEAR(Table1[[#This Row],[Order Date]])*100 + MONTH(Table1[[#This Row],[Order Date]])</f>
        <v>201405</v>
      </c>
      <c r="H1246" s="1">
        <v>41781</v>
      </c>
      <c r="I1246" t="s">
        <v>53</v>
      </c>
      <c r="J1246" t="s">
        <v>3483</v>
      </c>
      <c r="K1246" t="s">
        <v>3484</v>
      </c>
      <c r="L1246" t="s">
        <v>29</v>
      </c>
      <c r="M1246" t="s">
        <v>30</v>
      </c>
      <c r="N1246" t="s">
        <v>3485</v>
      </c>
      <c r="O1246" t="s">
        <v>1490</v>
      </c>
      <c r="P1246">
        <v>39503</v>
      </c>
      <c r="Q1246" t="s">
        <v>33</v>
      </c>
      <c r="R1246" t="s">
        <v>3486</v>
      </c>
      <c r="S1246" t="s">
        <v>49</v>
      </c>
      <c r="T1246" t="s">
        <v>176</v>
      </c>
      <c r="U1246" t="s">
        <v>3487</v>
      </c>
      <c r="V1246">
        <v>48.69</v>
      </c>
      <c r="W1246">
        <v>9</v>
      </c>
      <c r="X1246" s="9">
        <f>Table1[[#This Row],[Discount]]</f>
        <v>0</v>
      </c>
      <c r="Y1246">
        <v>0</v>
      </c>
      <c r="Z1246">
        <v>23.8581</v>
      </c>
    </row>
    <row r="1247" spans="1:26" ht="16" x14ac:dyDescent="0.2">
      <c r="A1247">
        <v>1246</v>
      </c>
      <c r="B1247" t="s">
        <v>3488</v>
      </c>
      <c r="C1247" s="1">
        <v>40889</v>
      </c>
      <c r="D1247">
        <f>YEAR(Table1[[#This Row],[Order Date]])</f>
        <v>2011</v>
      </c>
      <c r="E1247">
        <f>MONTH(Table1[[#This Row],[Order Date]])</f>
        <v>12</v>
      </c>
      <c r="F1247" t="str">
        <f>Table1[[#This Row],[Order Year]]&amp;"-"&amp;Table1[[#This Row],[Order Month]]</f>
        <v>2011-12</v>
      </c>
      <c r="G1247" s="5">
        <f>YEAR(Table1[[#This Row],[Order Date]])*100 + MONTH(Table1[[#This Row],[Order Date]])</f>
        <v>201112</v>
      </c>
      <c r="H1247" s="1">
        <v>40891</v>
      </c>
      <c r="I1247" t="s">
        <v>26</v>
      </c>
      <c r="J1247" t="s">
        <v>3489</v>
      </c>
      <c r="K1247" t="s">
        <v>3490</v>
      </c>
      <c r="L1247" t="s">
        <v>29</v>
      </c>
      <c r="M1247" t="s">
        <v>30</v>
      </c>
      <c r="N1247" t="s">
        <v>3491</v>
      </c>
      <c r="O1247" t="s">
        <v>46</v>
      </c>
      <c r="P1247">
        <v>93727</v>
      </c>
      <c r="Q1247" t="s">
        <v>47</v>
      </c>
      <c r="R1247" t="s">
        <v>3492</v>
      </c>
      <c r="S1247" t="s">
        <v>35</v>
      </c>
      <c r="T1247" t="s">
        <v>59</v>
      </c>
      <c r="U1247" t="s">
        <v>3493</v>
      </c>
      <c r="V1247">
        <v>764.6880000000001</v>
      </c>
      <c r="W1247">
        <v>6</v>
      </c>
      <c r="X1247" s="9">
        <f>Table1[[#This Row],[Discount]]</f>
        <v>0.2</v>
      </c>
      <c r="Y1247">
        <v>0.2</v>
      </c>
      <c r="Z1247">
        <v>95.585999999999899</v>
      </c>
    </row>
    <row r="1248" spans="1:26" ht="16" x14ac:dyDescent="0.2">
      <c r="A1248">
        <v>1247</v>
      </c>
      <c r="B1248" t="s">
        <v>3488</v>
      </c>
      <c r="C1248" s="1">
        <v>40889</v>
      </c>
      <c r="D1248">
        <f>YEAR(Table1[[#This Row],[Order Date]])</f>
        <v>2011</v>
      </c>
      <c r="E1248">
        <f>MONTH(Table1[[#This Row],[Order Date]])</f>
        <v>12</v>
      </c>
      <c r="F1248" t="str">
        <f>Table1[[#This Row],[Order Year]]&amp;"-"&amp;Table1[[#This Row],[Order Month]]</f>
        <v>2011-12</v>
      </c>
      <c r="G1248" s="5">
        <f>YEAR(Table1[[#This Row],[Order Date]])*100 + MONTH(Table1[[#This Row],[Order Date]])</f>
        <v>201112</v>
      </c>
      <c r="H1248" s="1">
        <v>40891</v>
      </c>
      <c r="I1248" t="s">
        <v>26</v>
      </c>
      <c r="J1248" t="s">
        <v>3489</v>
      </c>
      <c r="K1248" t="s">
        <v>3490</v>
      </c>
      <c r="L1248" t="s">
        <v>29</v>
      </c>
      <c r="M1248" t="s">
        <v>30</v>
      </c>
      <c r="N1248" t="s">
        <v>3491</v>
      </c>
      <c r="O1248" t="s">
        <v>46</v>
      </c>
      <c r="P1248">
        <v>93727</v>
      </c>
      <c r="Q1248" t="s">
        <v>47</v>
      </c>
      <c r="R1248" t="s">
        <v>906</v>
      </c>
      <c r="S1248" t="s">
        <v>35</v>
      </c>
      <c r="T1248" t="s">
        <v>59</v>
      </c>
      <c r="U1248" t="s">
        <v>907</v>
      </c>
      <c r="V1248">
        <v>3610.848</v>
      </c>
      <c r="W1248">
        <v>12</v>
      </c>
      <c r="X1248" s="9">
        <f>Table1[[#This Row],[Discount]]</f>
        <v>0.2</v>
      </c>
      <c r="Y1248">
        <v>0.2</v>
      </c>
      <c r="Z1248">
        <v>135.4068000000002</v>
      </c>
    </row>
    <row r="1249" spans="1:26" ht="16" x14ac:dyDescent="0.2">
      <c r="A1249">
        <v>1248</v>
      </c>
      <c r="B1249" t="s">
        <v>3488</v>
      </c>
      <c r="C1249" s="1">
        <v>40889</v>
      </c>
      <c r="D1249">
        <f>YEAR(Table1[[#This Row],[Order Date]])</f>
        <v>2011</v>
      </c>
      <c r="E1249">
        <f>MONTH(Table1[[#This Row],[Order Date]])</f>
        <v>12</v>
      </c>
      <c r="F1249" t="str">
        <f>Table1[[#This Row],[Order Year]]&amp;"-"&amp;Table1[[#This Row],[Order Month]]</f>
        <v>2011-12</v>
      </c>
      <c r="G1249" s="5">
        <f>YEAR(Table1[[#This Row],[Order Date]])*100 + MONTH(Table1[[#This Row],[Order Date]])</f>
        <v>201112</v>
      </c>
      <c r="H1249" s="1">
        <v>40891</v>
      </c>
      <c r="I1249" t="s">
        <v>26</v>
      </c>
      <c r="J1249" t="s">
        <v>3489</v>
      </c>
      <c r="K1249" t="s">
        <v>3490</v>
      </c>
      <c r="L1249" t="s">
        <v>29</v>
      </c>
      <c r="M1249" t="s">
        <v>30</v>
      </c>
      <c r="N1249" t="s">
        <v>3491</v>
      </c>
      <c r="O1249" t="s">
        <v>46</v>
      </c>
      <c r="P1249">
        <v>93727</v>
      </c>
      <c r="Q1249" t="s">
        <v>47</v>
      </c>
      <c r="R1249" t="s">
        <v>3494</v>
      </c>
      <c r="S1249" t="s">
        <v>35</v>
      </c>
      <c r="T1249" t="s">
        <v>36</v>
      </c>
      <c r="U1249" t="s">
        <v>3495</v>
      </c>
      <c r="V1249">
        <v>254.97449999999998</v>
      </c>
      <c r="W1249">
        <v>3</v>
      </c>
      <c r="X1249" s="9">
        <f>Table1[[#This Row],[Discount]]</f>
        <v>0.15</v>
      </c>
      <c r="Y1249">
        <v>0.15</v>
      </c>
      <c r="Z1249">
        <v>11.998799999999989</v>
      </c>
    </row>
    <row r="1250" spans="1:26" ht="16" x14ac:dyDescent="0.2">
      <c r="A1250">
        <v>1249</v>
      </c>
      <c r="B1250" t="s">
        <v>3496</v>
      </c>
      <c r="C1250" s="1">
        <v>41992</v>
      </c>
      <c r="D1250">
        <f>YEAR(Table1[[#This Row],[Order Date]])</f>
        <v>2014</v>
      </c>
      <c r="E1250">
        <f>MONTH(Table1[[#This Row],[Order Date]])</f>
        <v>12</v>
      </c>
      <c r="F1250" t="str">
        <f>Table1[[#This Row],[Order Year]]&amp;"-"&amp;Table1[[#This Row],[Order Month]]</f>
        <v>2014-12</v>
      </c>
      <c r="G1250" s="5">
        <f>YEAR(Table1[[#This Row],[Order Date]])*100 + MONTH(Table1[[#This Row],[Order Date]])</f>
        <v>201412</v>
      </c>
      <c r="H1250" s="1">
        <v>41998</v>
      </c>
      <c r="I1250" t="s">
        <v>53</v>
      </c>
      <c r="J1250" t="s">
        <v>2215</v>
      </c>
      <c r="K1250" t="s">
        <v>2216</v>
      </c>
      <c r="L1250" t="s">
        <v>29</v>
      </c>
      <c r="M1250" t="s">
        <v>30</v>
      </c>
      <c r="N1250" t="s">
        <v>269</v>
      </c>
      <c r="O1250" t="s">
        <v>270</v>
      </c>
      <c r="P1250">
        <v>10009</v>
      </c>
      <c r="Q1250" t="s">
        <v>151</v>
      </c>
      <c r="R1250" t="s">
        <v>3497</v>
      </c>
      <c r="S1250" t="s">
        <v>49</v>
      </c>
      <c r="T1250" t="s">
        <v>71</v>
      </c>
      <c r="U1250" t="s">
        <v>189</v>
      </c>
      <c r="V1250">
        <v>38.82</v>
      </c>
      <c r="W1250">
        <v>6</v>
      </c>
      <c r="X1250" s="9">
        <f>Table1[[#This Row],[Discount]]</f>
        <v>0</v>
      </c>
      <c r="Y1250">
        <v>0</v>
      </c>
      <c r="Z1250">
        <v>17.468999999999998</v>
      </c>
    </row>
    <row r="1251" spans="1:26" ht="16" x14ac:dyDescent="0.2">
      <c r="A1251">
        <v>1250</v>
      </c>
      <c r="B1251" t="s">
        <v>3496</v>
      </c>
      <c r="C1251" s="1">
        <v>41992</v>
      </c>
      <c r="D1251">
        <f>YEAR(Table1[[#This Row],[Order Date]])</f>
        <v>2014</v>
      </c>
      <c r="E1251">
        <f>MONTH(Table1[[#This Row],[Order Date]])</f>
        <v>12</v>
      </c>
      <c r="F1251" t="str">
        <f>Table1[[#This Row],[Order Year]]&amp;"-"&amp;Table1[[#This Row],[Order Month]]</f>
        <v>2014-12</v>
      </c>
      <c r="G1251" s="5">
        <f>YEAR(Table1[[#This Row],[Order Date]])*100 + MONTH(Table1[[#This Row],[Order Date]])</f>
        <v>201412</v>
      </c>
      <c r="H1251" s="1">
        <v>41998</v>
      </c>
      <c r="I1251" t="s">
        <v>53</v>
      </c>
      <c r="J1251" t="s">
        <v>2215</v>
      </c>
      <c r="K1251" t="s">
        <v>2216</v>
      </c>
      <c r="L1251" t="s">
        <v>29</v>
      </c>
      <c r="M1251" t="s">
        <v>30</v>
      </c>
      <c r="N1251" t="s">
        <v>269</v>
      </c>
      <c r="O1251" t="s">
        <v>270</v>
      </c>
      <c r="P1251">
        <v>10009</v>
      </c>
      <c r="Q1251" t="s">
        <v>151</v>
      </c>
      <c r="R1251" t="s">
        <v>3498</v>
      </c>
      <c r="S1251" t="s">
        <v>35</v>
      </c>
      <c r="T1251" t="s">
        <v>39</v>
      </c>
      <c r="U1251" t="s">
        <v>3499</v>
      </c>
      <c r="V1251">
        <v>1141.9379999999999</v>
      </c>
      <c r="W1251">
        <v>9</v>
      </c>
      <c r="X1251" s="9">
        <f>Table1[[#This Row],[Discount]]</f>
        <v>0.1</v>
      </c>
      <c r="Y1251">
        <v>0.1</v>
      </c>
      <c r="Z1251">
        <v>139.57019999999989</v>
      </c>
    </row>
    <row r="1252" spans="1:26" ht="16" x14ac:dyDescent="0.2">
      <c r="A1252">
        <v>1251</v>
      </c>
      <c r="B1252" t="s">
        <v>3496</v>
      </c>
      <c r="C1252" s="1">
        <v>41992</v>
      </c>
      <c r="D1252">
        <f>YEAR(Table1[[#This Row],[Order Date]])</f>
        <v>2014</v>
      </c>
      <c r="E1252">
        <f>MONTH(Table1[[#This Row],[Order Date]])</f>
        <v>12</v>
      </c>
      <c r="F1252" t="str">
        <f>Table1[[#This Row],[Order Year]]&amp;"-"&amp;Table1[[#This Row],[Order Month]]</f>
        <v>2014-12</v>
      </c>
      <c r="G1252" s="5">
        <f>YEAR(Table1[[#This Row],[Order Date]])*100 + MONTH(Table1[[#This Row],[Order Date]])</f>
        <v>201412</v>
      </c>
      <c r="H1252" s="1">
        <v>41998</v>
      </c>
      <c r="I1252" t="s">
        <v>53</v>
      </c>
      <c r="J1252" t="s">
        <v>2215</v>
      </c>
      <c r="K1252" t="s">
        <v>2216</v>
      </c>
      <c r="L1252" t="s">
        <v>29</v>
      </c>
      <c r="M1252" t="s">
        <v>30</v>
      </c>
      <c r="N1252" t="s">
        <v>269</v>
      </c>
      <c r="O1252" t="s">
        <v>270</v>
      </c>
      <c r="P1252">
        <v>10009</v>
      </c>
      <c r="Q1252" t="s">
        <v>151</v>
      </c>
      <c r="R1252" t="s">
        <v>709</v>
      </c>
      <c r="S1252" t="s">
        <v>49</v>
      </c>
      <c r="T1252" t="s">
        <v>81</v>
      </c>
      <c r="U1252" t="s">
        <v>710</v>
      </c>
      <c r="V1252">
        <v>1704.56</v>
      </c>
      <c r="W1252">
        <v>13</v>
      </c>
      <c r="X1252" s="9">
        <f>Table1[[#This Row],[Discount]]</f>
        <v>0</v>
      </c>
      <c r="Y1252">
        <v>0</v>
      </c>
      <c r="Z1252">
        <v>511.36799999999999</v>
      </c>
    </row>
    <row r="1253" spans="1:26" ht="16" x14ac:dyDescent="0.2">
      <c r="A1253">
        <v>1252</v>
      </c>
      <c r="B1253" t="s">
        <v>3496</v>
      </c>
      <c r="C1253" s="1">
        <v>41992</v>
      </c>
      <c r="D1253">
        <f>YEAR(Table1[[#This Row],[Order Date]])</f>
        <v>2014</v>
      </c>
      <c r="E1253">
        <f>MONTH(Table1[[#This Row],[Order Date]])</f>
        <v>12</v>
      </c>
      <c r="F1253" t="str">
        <f>Table1[[#This Row],[Order Year]]&amp;"-"&amp;Table1[[#This Row],[Order Month]]</f>
        <v>2014-12</v>
      </c>
      <c r="G1253" s="5">
        <f>YEAR(Table1[[#This Row],[Order Date]])*100 + MONTH(Table1[[#This Row],[Order Date]])</f>
        <v>201412</v>
      </c>
      <c r="H1253" s="1">
        <v>41998</v>
      </c>
      <c r="I1253" t="s">
        <v>53</v>
      </c>
      <c r="J1253" t="s">
        <v>2215</v>
      </c>
      <c r="K1253" t="s">
        <v>2216</v>
      </c>
      <c r="L1253" t="s">
        <v>29</v>
      </c>
      <c r="M1253" t="s">
        <v>30</v>
      </c>
      <c r="N1253" t="s">
        <v>269</v>
      </c>
      <c r="O1253" t="s">
        <v>270</v>
      </c>
      <c r="P1253">
        <v>10009</v>
      </c>
      <c r="Q1253" t="s">
        <v>151</v>
      </c>
      <c r="R1253" t="s">
        <v>3500</v>
      </c>
      <c r="S1253" t="s">
        <v>49</v>
      </c>
      <c r="T1253" t="s">
        <v>71</v>
      </c>
      <c r="U1253" t="s">
        <v>3501</v>
      </c>
      <c r="V1253">
        <v>3.2</v>
      </c>
      <c r="W1253">
        <v>2</v>
      </c>
      <c r="X1253" s="9">
        <f>Table1[[#This Row],[Discount]]</f>
        <v>0</v>
      </c>
      <c r="Y1253">
        <v>0</v>
      </c>
      <c r="Z1253">
        <v>1.3760000000000003</v>
      </c>
    </row>
    <row r="1254" spans="1:26" ht="16" x14ac:dyDescent="0.2">
      <c r="A1254">
        <v>1253</v>
      </c>
      <c r="B1254" t="s">
        <v>3502</v>
      </c>
      <c r="C1254" s="1">
        <v>41094</v>
      </c>
      <c r="D1254">
        <f>YEAR(Table1[[#This Row],[Order Date]])</f>
        <v>2012</v>
      </c>
      <c r="E1254">
        <f>MONTH(Table1[[#This Row],[Order Date]])</f>
        <v>7</v>
      </c>
      <c r="F1254" t="str">
        <f>Table1[[#This Row],[Order Year]]&amp;"-"&amp;Table1[[#This Row],[Order Month]]</f>
        <v>2012-7</v>
      </c>
      <c r="G1254" s="5">
        <f>YEAR(Table1[[#This Row],[Order Date]])*100 + MONTH(Table1[[#This Row],[Order Date]])</f>
        <v>201207</v>
      </c>
      <c r="H1254" s="1">
        <v>41099</v>
      </c>
      <c r="I1254" t="s">
        <v>53</v>
      </c>
      <c r="J1254" t="s">
        <v>96</v>
      </c>
      <c r="K1254" t="s">
        <v>97</v>
      </c>
      <c r="L1254" t="s">
        <v>29</v>
      </c>
      <c r="M1254" t="s">
        <v>30</v>
      </c>
      <c r="N1254" t="s">
        <v>2551</v>
      </c>
      <c r="O1254" t="s">
        <v>117</v>
      </c>
      <c r="P1254">
        <v>53209</v>
      </c>
      <c r="Q1254" t="s">
        <v>108</v>
      </c>
      <c r="R1254" t="s">
        <v>3503</v>
      </c>
      <c r="S1254" t="s">
        <v>74</v>
      </c>
      <c r="T1254" t="s">
        <v>75</v>
      </c>
      <c r="U1254" t="s">
        <v>3504</v>
      </c>
      <c r="V1254">
        <v>1099.96</v>
      </c>
      <c r="W1254">
        <v>4</v>
      </c>
      <c r="X1254" s="9">
        <f>Table1[[#This Row],[Discount]]</f>
        <v>0</v>
      </c>
      <c r="Y1254">
        <v>0</v>
      </c>
      <c r="Z1254">
        <v>285.9896</v>
      </c>
    </row>
    <row r="1255" spans="1:26" ht="16" x14ac:dyDescent="0.2">
      <c r="A1255">
        <v>1254</v>
      </c>
      <c r="B1255" t="s">
        <v>3505</v>
      </c>
      <c r="C1255" s="1">
        <v>41709</v>
      </c>
      <c r="D1255">
        <f>YEAR(Table1[[#This Row],[Order Date]])</f>
        <v>2014</v>
      </c>
      <c r="E1255">
        <f>MONTH(Table1[[#This Row],[Order Date]])</f>
        <v>3</v>
      </c>
      <c r="F1255" t="str">
        <f>Table1[[#This Row],[Order Year]]&amp;"-"&amp;Table1[[#This Row],[Order Month]]</f>
        <v>2014-3</v>
      </c>
      <c r="G1255" s="5">
        <f>YEAR(Table1[[#This Row],[Order Date]])*100 + MONTH(Table1[[#This Row],[Order Date]])</f>
        <v>201403</v>
      </c>
      <c r="H1255" s="1">
        <v>41713</v>
      </c>
      <c r="I1255" t="s">
        <v>53</v>
      </c>
      <c r="J1255" t="s">
        <v>3506</v>
      </c>
      <c r="K1255" t="s">
        <v>3507</v>
      </c>
      <c r="L1255" t="s">
        <v>105</v>
      </c>
      <c r="M1255" t="s">
        <v>30</v>
      </c>
      <c r="N1255" t="s">
        <v>2255</v>
      </c>
      <c r="O1255" t="s">
        <v>150</v>
      </c>
      <c r="P1255">
        <v>19013</v>
      </c>
      <c r="Q1255" t="s">
        <v>151</v>
      </c>
      <c r="R1255" t="s">
        <v>2670</v>
      </c>
      <c r="S1255" t="s">
        <v>49</v>
      </c>
      <c r="T1255" t="s">
        <v>71</v>
      </c>
      <c r="U1255" t="s">
        <v>2671</v>
      </c>
      <c r="V1255">
        <v>5.2480000000000002</v>
      </c>
      <c r="W1255">
        <v>2</v>
      </c>
      <c r="X1255" s="9">
        <f>Table1[[#This Row],[Discount]]</f>
        <v>0.2</v>
      </c>
      <c r="Y1255">
        <v>0.2</v>
      </c>
      <c r="Z1255">
        <v>0.59039999999999915</v>
      </c>
    </row>
    <row r="1256" spans="1:26" ht="16" x14ac:dyDescent="0.2">
      <c r="A1256">
        <v>1255</v>
      </c>
      <c r="B1256" t="s">
        <v>3505</v>
      </c>
      <c r="C1256" s="1">
        <v>41709</v>
      </c>
      <c r="D1256">
        <f>YEAR(Table1[[#This Row],[Order Date]])</f>
        <v>2014</v>
      </c>
      <c r="E1256">
        <f>MONTH(Table1[[#This Row],[Order Date]])</f>
        <v>3</v>
      </c>
      <c r="F1256" t="str">
        <f>Table1[[#This Row],[Order Year]]&amp;"-"&amp;Table1[[#This Row],[Order Month]]</f>
        <v>2014-3</v>
      </c>
      <c r="G1256" s="5">
        <f>YEAR(Table1[[#This Row],[Order Date]])*100 + MONTH(Table1[[#This Row],[Order Date]])</f>
        <v>201403</v>
      </c>
      <c r="H1256" s="1">
        <v>41713</v>
      </c>
      <c r="I1256" t="s">
        <v>53</v>
      </c>
      <c r="J1256" t="s">
        <v>3506</v>
      </c>
      <c r="K1256" t="s">
        <v>3507</v>
      </c>
      <c r="L1256" t="s">
        <v>105</v>
      </c>
      <c r="M1256" t="s">
        <v>30</v>
      </c>
      <c r="N1256" t="s">
        <v>2255</v>
      </c>
      <c r="O1256" t="s">
        <v>150</v>
      </c>
      <c r="P1256">
        <v>19013</v>
      </c>
      <c r="Q1256" t="s">
        <v>151</v>
      </c>
      <c r="R1256" t="s">
        <v>1645</v>
      </c>
      <c r="S1256" t="s">
        <v>74</v>
      </c>
      <c r="T1256" t="s">
        <v>75</v>
      </c>
      <c r="U1256" t="s">
        <v>1646</v>
      </c>
      <c r="V1256">
        <v>35.909999999999997</v>
      </c>
      <c r="W1256">
        <v>3</v>
      </c>
      <c r="X1256" s="9">
        <f>Table1[[#This Row],[Discount]]</f>
        <v>0.4</v>
      </c>
      <c r="Y1256">
        <v>0.4</v>
      </c>
      <c r="Z1256">
        <v>-8.3790000000000031</v>
      </c>
    </row>
    <row r="1257" spans="1:26" ht="16" x14ac:dyDescent="0.2">
      <c r="A1257">
        <v>1256</v>
      </c>
      <c r="B1257" t="s">
        <v>3505</v>
      </c>
      <c r="C1257" s="1">
        <v>41709</v>
      </c>
      <c r="D1257">
        <f>YEAR(Table1[[#This Row],[Order Date]])</f>
        <v>2014</v>
      </c>
      <c r="E1257">
        <f>MONTH(Table1[[#This Row],[Order Date]])</f>
        <v>3</v>
      </c>
      <c r="F1257" t="str">
        <f>Table1[[#This Row],[Order Year]]&amp;"-"&amp;Table1[[#This Row],[Order Month]]</f>
        <v>2014-3</v>
      </c>
      <c r="G1257" s="5">
        <f>YEAR(Table1[[#This Row],[Order Date]])*100 + MONTH(Table1[[#This Row],[Order Date]])</f>
        <v>201403</v>
      </c>
      <c r="H1257" s="1">
        <v>41713</v>
      </c>
      <c r="I1257" t="s">
        <v>53</v>
      </c>
      <c r="J1257" t="s">
        <v>3506</v>
      </c>
      <c r="K1257" t="s">
        <v>3507</v>
      </c>
      <c r="L1257" t="s">
        <v>105</v>
      </c>
      <c r="M1257" t="s">
        <v>30</v>
      </c>
      <c r="N1257" t="s">
        <v>2255</v>
      </c>
      <c r="O1257" t="s">
        <v>150</v>
      </c>
      <c r="P1257">
        <v>19013</v>
      </c>
      <c r="Q1257" t="s">
        <v>151</v>
      </c>
      <c r="R1257" t="s">
        <v>3508</v>
      </c>
      <c r="S1257" t="s">
        <v>35</v>
      </c>
      <c r="T1257" t="s">
        <v>68</v>
      </c>
      <c r="U1257" t="s">
        <v>3509</v>
      </c>
      <c r="V1257">
        <v>6.6959999999999997</v>
      </c>
      <c r="W1257">
        <v>1</v>
      </c>
      <c r="X1257" s="9">
        <f>Table1[[#This Row],[Discount]]</f>
        <v>0.2</v>
      </c>
      <c r="Y1257">
        <v>0.2</v>
      </c>
      <c r="Z1257">
        <v>0.50219999999999976</v>
      </c>
    </row>
    <row r="1258" spans="1:26" ht="16" x14ac:dyDescent="0.2">
      <c r="A1258">
        <v>1257</v>
      </c>
      <c r="B1258" t="s">
        <v>3505</v>
      </c>
      <c r="C1258" s="1">
        <v>41709</v>
      </c>
      <c r="D1258">
        <f>YEAR(Table1[[#This Row],[Order Date]])</f>
        <v>2014</v>
      </c>
      <c r="E1258">
        <f>MONTH(Table1[[#This Row],[Order Date]])</f>
        <v>3</v>
      </c>
      <c r="F1258" t="str">
        <f>Table1[[#This Row],[Order Year]]&amp;"-"&amp;Table1[[#This Row],[Order Month]]</f>
        <v>2014-3</v>
      </c>
      <c r="G1258" s="5">
        <f>YEAR(Table1[[#This Row],[Order Date]])*100 + MONTH(Table1[[#This Row],[Order Date]])</f>
        <v>201403</v>
      </c>
      <c r="H1258" s="1">
        <v>41713</v>
      </c>
      <c r="I1258" t="s">
        <v>53</v>
      </c>
      <c r="J1258" t="s">
        <v>3506</v>
      </c>
      <c r="K1258" t="s">
        <v>3507</v>
      </c>
      <c r="L1258" t="s">
        <v>105</v>
      </c>
      <c r="M1258" t="s">
        <v>30</v>
      </c>
      <c r="N1258" t="s">
        <v>2255</v>
      </c>
      <c r="O1258" t="s">
        <v>150</v>
      </c>
      <c r="P1258">
        <v>19013</v>
      </c>
      <c r="Q1258" t="s">
        <v>151</v>
      </c>
      <c r="R1258" t="s">
        <v>3510</v>
      </c>
      <c r="S1258" t="s">
        <v>35</v>
      </c>
      <c r="T1258" t="s">
        <v>68</v>
      </c>
      <c r="U1258" t="s">
        <v>3511</v>
      </c>
      <c r="V1258">
        <v>43.872000000000007</v>
      </c>
      <c r="W1258">
        <v>2</v>
      </c>
      <c r="X1258" s="9">
        <f>Table1[[#This Row],[Discount]]</f>
        <v>0.2</v>
      </c>
      <c r="Y1258">
        <v>0.2</v>
      </c>
      <c r="Z1258">
        <v>11.516399999999999</v>
      </c>
    </row>
    <row r="1259" spans="1:26" ht="16" x14ac:dyDescent="0.2">
      <c r="A1259">
        <v>1258</v>
      </c>
      <c r="B1259" t="s">
        <v>3512</v>
      </c>
      <c r="C1259" s="1">
        <v>41633</v>
      </c>
      <c r="D1259">
        <f>YEAR(Table1[[#This Row],[Order Date]])</f>
        <v>2013</v>
      </c>
      <c r="E1259">
        <f>MONTH(Table1[[#This Row],[Order Date]])</f>
        <v>12</v>
      </c>
      <c r="F1259" t="str">
        <f>Table1[[#This Row],[Order Year]]&amp;"-"&amp;Table1[[#This Row],[Order Month]]</f>
        <v>2013-12</v>
      </c>
      <c r="G1259" s="5">
        <f>YEAR(Table1[[#This Row],[Order Date]])*100 + MONTH(Table1[[#This Row],[Order Date]])</f>
        <v>201312</v>
      </c>
      <c r="H1259" s="1">
        <v>41637</v>
      </c>
      <c r="I1259" t="s">
        <v>26</v>
      </c>
      <c r="J1259" t="s">
        <v>1511</v>
      </c>
      <c r="K1259" t="s">
        <v>1512</v>
      </c>
      <c r="L1259" t="s">
        <v>105</v>
      </c>
      <c r="M1259" t="s">
        <v>30</v>
      </c>
      <c r="N1259" t="s">
        <v>470</v>
      </c>
      <c r="O1259" t="s">
        <v>91</v>
      </c>
      <c r="P1259">
        <v>28205</v>
      </c>
      <c r="Q1259" t="s">
        <v>33</v>
      </c>
      <c r="R1259" t="s">
        <v>2262</v>
      </c>
      <c r="S1259" t="s">
        <v>49</v>
      </c>
      <c r="T1259" t="s">
        <v>78</v>
      </c>
      <c r="U1259" t="s">
        <v>2263</v>
      </c>
      <c r="V1259">
        <v>27.882000000000005</v>
      </c>
      <c r="W1259">
        <v>3</v>
      </c>
      <c r="X1259" s="9">
        <f>Table1[[#This Row],[Discount]]</f>
        <v>0.7</v>
      </c>
      <c r="Y1259">
        <v>0.7</v>
      </c>
      <c r="Z1259">
        <v>-20.446799999999996</v>
      </c>
    </row>
    <row r="1260" spans="1:26" ht="16" x14ac:dyDescent="0.2">
      <c r="A1260">
        <v>1259</v>
      </c>
      <c r="B1260" t="s">
        <v>3512</v>
      </c>
      <c r="C1260" s="1">
        <v>41633</v>
      </c>
      <c r="D1260">
        <f>YEAR(Table1[[#This Row],[Order Date]])</f>
        <v>2013</v>
      </c>
      <c r="E1260">
        <f>MONTH(Table1[[#This Row],[Order Date]])</f>
        <v>12</v>
      </c>
      <c r="F1260" t="str">
        <f>Table1[[#This Row],[Order Year]]&amp;"-"&amp;Table1[[#This Row],[Order Month]]</f>
        <v>2013-12</v>
      </c>
      <c r="G1260" s="5">
        <f>YEAR(Table1[[#This Row],[Order Date]])*100 + MONTH(Table1[[#This Row],[Order Date]])</f>
        <v>201312</v>
      </c>
      <c r="H1260" s="1">
        <v>41637</v>
      </c>
      <c r="I1260" t="s">
        <v>26</v>
      </c>
      <c r="J1260" t="s">
        <v>1511</v>
      </c>
      <c r="K1260" t="s">
        <v>1512</v>
      </c>
      <c r="L1260" t="s">
        <v>105</v>
      </c>
      <c r="M1260" t="s">
        <v>30</v>
      </c>
      <c r="N1260" t="s">
        <v>470</v>
      </c>
      <c r="O1260" t="s">
        <v>91</v>
      </c>
      <c r="P1260">
        <v>28205</v>
      </c>
      <c r="Q1260" t="s">
        <v>33</v>
      </c>
      <c r="R1260" t="s">
        <v>3513</v>
      </c>
      <c r="S1260" t="s">
        <v>49</v>
      </c>
      <c r="T1260" t="s">
        <v>62</v>
      </c>
      <c r="U1260" t="s">
        <v>3514</v>
      </c>
      <c r="V1260">
        <v>540.048</v>
      </c>
      <c r="W1260">
        <v>3</v>
      </c>
      <c r="X1260" s="9">
        <f>Table1[[#This Row],[Discount]]</f>
        <v>0.2</v>
      </c>
      <c r="Y1260">
        <v>0.2</v>
      </c>
      <c r="Z1260">
        <v>-47.254199999999997</v>
      </c>
    </row>
    <row r="1261" spans="1:26" ht="16" x14ac:dyDescent="0.2">
      <c r="A1261">
        <v>1260</v>
      </c>
      <c r="B1261" t="s">
        <v>3512</v>
      </c>
      <c r="C1261" s="1">
        <v>41633</v>
      </c>
      <c r="D1261">
        <f>YEAR(Table1[[#This Row],[Order Date]])</f>
        <v>2013</v>
      </c>
      <c r="E1261">
        <f>MONTH(Table1[[#This Row],[Order Date]])</f>
        <v>12</v>
      </c>
      <c r="F1261" t="str">
        <f>Table1[[#This Row],[Order Year]]&amp;"-"&amp;Table1[[#This Row],[Order Month]]</f>
        <v>2013-12</v>
      </c>
      <c r="G1261" s="5">
        <f>YEAR(Table1[[#This Row],[Order Date]])*100 + MONTH(Table1[[#This Row],[Order Date]])</f>
        <v>201312</v>
      </c>
      <c r="H1261" s="1">
        <v>41637</v>
      </c>
      <c r="I1261" t="s">
        <v>26</v>
      </c>
      <c r="J1261" t="s">
        <v>1511</v>
      </c>
      <c r="K1261" t="s">
        <v>1512</v>
      </c>
      <c r="L1261" t="s">
        <v>105</v>
      </c>
      <c r="M1261" t="s">
        <v>30</v>
      </c>
      <c r="N1261" t="s">
        <v>470</v>
      </c>
      <c r="O1261" t="s">
        <v>91</v>
      </c>
      <c r="P1261">
        <v>28205</v>
      </c>
      <c r="Q1261" t="s">
        <v>33</v>
      </c>
      <c r="R1261" t="s">
        <v>995</v>
      </c>
      <c r="S1261" t="s">
        <v>74</v>
      </c>
      <c r="T1261" t="s">
        <v>164</v>
      </c>
      <c r="U1261" t="s">
        <v>996</v>
      </c>
      <c r="V1261">
        <v>255.68000000000004</v>
      </c>
      <c r="W1261">
        <v>8</v>
      </c>
      <c r="X1261" s="9">
        <f>Table1[[#This Row],[Discount]]</f>
        <v>0.2</v>
      </c>
      <c r="Y1261">
        <v>0.2</v>
      </c>
      <c r="Z1261">
        <v>76.704000000000008</v>
      </c>
    </row>
    <row r="1262" spans="1:26" ht="16" x14ac:dyDescent="0.2">
      <c r="A1262">
        <v>1261</v>
      </c>
      <c r="B1262" t="s">
        <v>3515</v>
      </c>
      <c r="C1262" s="1">
        <v>41936</v>
      </c>
      <c r="D1262">
        <f>YEAR(Table1[[#This Row],[Order Date]])</f>
        <v>2014</v>
      </c>
      <c r="E1262">
        <f>MONTH(Table1[[#This Row],[Order Date]])</f>
        <v>10</v>
      </c>
      <c r="F1262" t="str">
        <f>Table1[[#This Row],[Order Year]]&amp;"-"&amp;Table1[[#This Row],[Order Month]]</f>
        <v>2014-10</v>
      </c>
      <c r="G1262" s="5">
        <f>YEAR(Table1[[#This Row],[Order Date]])*100 + MONTH(Table1[[#This Row],[Order Date]])</f>
        <v>201410</v>
      </c>
      <c r="H1262" s="1">
        <v>41940</v>
      </c>
      <c r="I1262" t="s">
        <v>53</v>
      </c>
      <c r="J1262" t="s">
        <v>3516</v>
      </c>
      <c r="K1262" t="s">
        <v>3517</v>
      </c>
      <c r="L1262" t="s">
        <v>29</v>
      </c>
      <c r="M1262" t="s">
        <v>30</v>
      </c>
      <c r="N1262" t="s">
        <v>1524</v>
      </c>
      <c r="O1262" t="s">
        <v>57</v>
      </c>
      <c r="P1262">
        <v>32216</v>
      </c>
      <c r="Q1262" t="s">
        <v>33</v>
      </c>
      <c r="R1262" t="s">
        <v>3518</v>
      </c>
      <c r="S1262" t="s">
        <v>74</v>
      </c>
      <c r="T1262" t="s">
        <v>75</v>
      </c>
      <c r="U1262" t="s">
        <v>3519</v>
      </c>
      <c r="V1262">
        <v>863.87999999999988</v>
      </c>
      <c r="W1262">
        <v>3</v>
      </c>
      <c r="X1262" s="9">
        <f>Table1[[#This Row],[Discount]]</f>
        <v>0.2</v>
      </c>
      <c r="Y1262">
        <v>0.2</v>
      </c>
      <c r="Z1262">
        <v>107.98499999999996</v>
      </c>
    </row>
    <row r="1263" spans="1:26" ht="16" x14ac:dyDescent="0.2">
      <c r="A1263">
        <v>1262</v>
      </c>
      <c r="B1263" t="s">
        <v>3520</v>
      </c>
      <c r="C1263" s="1">
        <v>41576</v>
      </c>
      <c r="D1263">
        <f>YEAR(Table1[[#This Row],[Order Date]])</f>
        <v>2013</v>
      </c>
      <c r="E1263">
        <f>MONTH(Table1[[#This Row],[Order Date]])</f>
        <v>10</v>
      </c>
      <c r="F1263" t="str">
        <f>Table1[[#This Row],[Order Year]]&amp;"-"&amp;Table1[[#This Row],[Order Month]]</f>
        <v>2013-10</v>
      </c>
      <c r="G1263" s="5">
        <f>YEAR(Table1[[#This Row],[Order Date]])*100 + MONTH(Table1[[#This Row],[Order Date]])</f>
        <v>201310</v>
      </c>
      <c r="H1263" s="1">
        <v>41583</v>
      </c>
      <c r="I1263" t="s">
        <v>53</v>
      </c>
      <c r="J1263" t="s">
        <v>3521</v>
      </c>
      <c r="K1263" t="s">
        <v>3522</v>
      </c>
      <c r="L1263" t="s">
        <v>44</v>
      </c>
      <c r="M1263" t="s">
        <v>30</v>
      </c>
      <c r="N1263" t="s">
        <v>3523</v>
      </c>
      <c r="O1263" t="s">
        <v>91</v>
      </c>
      <c r="P1263">
        <v>27834</v>
      </c>
      <c r="Q1263" t="s">
        <v>33</v>
      </c>
      <c r="R1263" t="s">
        <v>3524</v>
      </c>
      <c r="S1263" t="s">
        <v>49</v>
      </c>
      <c r="T1263" t="s">
        <v>78</v>
      </c>
      <c r="U1263" t="s">
        <v>3525</v>
      </c>
      <c r="V1263">
        <v>17.616000000000003</v>
      </c>
      <c r="W1263">
        <v>4</v>
      </c>
      <c r="X1263" s="9">
        <f>Table1[[#This Row],[Discount]]</f>
        <v>0.7</v>
      </c>
      <c r="Y1263">
        <v>0.7</v>
      </c>
      <c r="Z1263">
        <v>-14.0928</v>
      </c>
    </row>
    <row r="1264" spans="1:26" ht="16" x14ac:dyDescent="0.2">
      <c r="A1264">
        <v>1263</v>
      </c>
      <c r="B1264" t="s">
        <v>3526</v>
      </c>
      <c r="C1264" s="1">
        <v>41828</v>
      </c>
      <c r="D1264">
        <f>YEAR(Table1[[#This Row],[Order Date]])</f>
        <v>2014</v>
      </c>
      <c r="E1264">
        <f>MONTH(Table1[[#This Row],[Order Date]])</f>
        <v>7</v>
      </c>
      <c r="F1264" t="str">
        <f>Table1[[#This Row],[Order Year]]&amp;"-"&amp;Table1[[#This Row],[Order Month]]</f>
        <v>2014-7</v>
      </c>
      <c r="G1264" s="5">
        <f>YEAR(Table1[[#This Row],[Order Date]])*100 + MONTH(Table1[[#This Row],[Order Date]])</f>
        <v>201407</v>
      </c>
      <c r="H1264" s="1">
        <v>41830</v>
      </c>
      <c r="I1264" t="s">
        <v>26</v>
      </c>
      <c r="J1264" t="s">
        <v>3262</v>
      </c>
      <c r="K1264" t="s">
        <v>3263</v>
      </c>
      <c r="L1264" t="s">
        <v>29</v>
      </c>
      <c r="M1264" t="s">
        <v>30</v>
      </c>
      <c r="N1264" t="s">
        <v>1176</v>
      </c>
      <c r="O1264" t="s">
        <v>270</v>
      </c>
      <c r="P1264">
        <v>11561</v>
      </c>
      <c r="Q1264" t="s">
        <v>151</v>
      </c>
      <c r="R1264" t="s">
        <v>161</v>
      </c>
      <c r="S1264" t="s">
        <v>49</v>
      </c>
      <c r="T1264" t="s">
        <v>78</v>
      </c>
      <c r="U1264" t="s">
        <v>162</v>
      </c>
      <c r="V1264">
        <v>17.472000000000001</v>
      </c>
      <c r="W1264">
        <v>3</v>
      </c>
      <c r="X1264" s="9">
        <f>Table1[[#This Row],[Discount]]</f>
        <v>0.2</v>
      </c>
      <c r="Y1264">
        <v>0.2</v>
      </c>
      <c r="Z1264">
        <v>6.3336000000000006</v>
      </c>
    </row>
    <row r="1265" spans="1:26" ht="16" x14ac:dyDescent="0.2">
      <c r="A1265">
        <v>1264</v>
      </c>
      <c r="B1265" t="s">
        <v>3527</v>
      </c>
      <c r="C1265" s="1">
        <v>41549</v>
      </c>
      <c r="D1265">
        <f>YEAR(Table1[[#This Row],[Order Date]])</f>
        <v>2013</v>
      </c>
      <c r="E1265">
        <f>MONTH(Table1[[#This Row],[Order Date]])</f>
        <v>10</v>
      </c>
      <c r="F1265" t="str">
        <f>Table1[[#This Row],[Order Year]]&amp;"-"&amp;Table1[[#This Row],[Order Month]]</f>
        <v>2013-10</v>
      </c>
      <c r="G1265" s="5">
        <f>YEAR(Table1[[#This Row],[Order Date]])*100 + MONTH(Table1[[#This Row],[Order Date]])</f>
        <v>201310</v>
      </c>
      <c r="H1265" s="1">
        <v>41550</v>
      </c>
      <c r="I1265" t="s">
        <v>191</v>
      </c>
      <c r="J1265" t="s">
        <v>3528</v>
      </c>
      <c r="K1265" t="s">
        <v>3529</v>
      </c>
      <c r="L1265" t="s">
        <v>29</v>
      </c>
      <c r="M1265" t="s">
        <v>30</v>
      </c>
      <c r="N1265" t="s">
        <v>3292</v>
      </c>
      <c r="O1265" t="s">
        <v>257</v>
      </c>
      <c r="P1265">
        <v>46350</v>
      </c>
      <c r="Q1265" t="s">
        <v>108</v>
      </c>
      <c r="R1265" t="s">
        <v>616</v>
      </c>
      <c r="S1265" t="s">
        <v>74</v>
      </c>
      <c r="T1265" t="s">
        <v>75</v>
      </c>
      <c r="U1265" t="s">
        <v>617</v>
      </c>
      <c r="V1265">
        <v>69.900000000000006</v>
      </c>
      <c r="W1265">
        <v>2</v>
      </c>
      <c r="X1265" s="9">
        <f>Table1[[#This Row],[Discount]]</f>
        <v>0</v>
      </c>
      <c r="Y1265">
        <v>0</v>
      </c>
      <c r="Z1265">
        <v>18.873000000000005</v>
      </c>
    </row>
    <row r="1266" spans="1:26" ht="16" x14ac:dyDescent="0.2">
      <c r="A1266">
        <v>1265</v>
      </c>
      <c r="B1266" t="s">
        <v>3527</v>
      </c>
      <c r="C1266" s="1">
        <v>41549</v>
      </c>
      <c r="D1266">
        <f>YEAR(Table1[[#This Row],[Order Date]])</f>
        <v>2013</v>
      </c>
      <c r="E1266">
        <f>MONTH(Table1[[#This Row],[Order Date]])</f>
        <v>10</v>
      </c>
      <c r="F1266" t="str">
        <f>Table1[[#This Row],[Order Year]]&amp;"-"&amp;Table1[[#This Row],[Order Month]]</f>
        <v>2013-10</v>
      </c>
      <c r="G1266" s="5">
        <f>YEAR(Table1[[#This Row],[Order Date]])*100 + MONTH(Table1[[#This Row],[Order Date]])</f>
        <v>201310</v>
      </c>
      <c r="H1266" s="1">
        <v>41550</v>
      </c>
      <c r="I1266" t="s">
        <v>191</v>
      </c>
      <c r="J1266" t="s">
        <v>3528</v>
      </c>
      <c r="K1266" t="s">
        <v>3529</v>
      </c>
      <c r="L1266" t="s">
        <v>29</v>
      </c>
      <c r="M1266" t="s">
        <v>30</v>
      </c>
      <c r="N1266" t="s">
        <v>3292</v>
      </c>
      <c r="O1266" t="s">
        <v>257</v>
      </c>
      <c r="P1266">
        <v>46350</v>
      </c>
      <c r="Q1266" t="s">
        <v>108</v>
      </c>
      <c r="R1266" t="s">
        <v>3508</v>
      </c>
      <c r="S1266" t="s">
        <v>35</v>
      </c>
      <c r="T1266" t="s">
        <v>68</v>
      </c>
      <c r="U1266" t="s">
        <v>3509</v>
      </c>
      <c r="V1266">
        <v>41.849999999999994</v>
      </c>
      <c r="W1266">
        <v>5</v>
      </c>
      <c r="X1266" s="9">
        <f>Table1[[#This Row],[Discount]]</f>
        <v>0</v>
      </c>
      <c r="Y1266">
        <v>0</v>
      </c>
      <c r="Z1266">
        <v>10.880999999999998</v>
      </c>
    </row>
    <row r="1267" spans="1:26" ht="16" x14ac:dyDescent="0.2">
      <c r="A1267">
        <v>1266</v>
      </c>
      <c r="B1267" t="s">
        <v>3530</v>
      </c>
      <c r="C1267" s="1">
        <v>41885</v>
      </c>
      <c r="D1267">
        <f>YEAR(Table1[[#This Row],[Order Date]])</f>
        <v>2014</v>
      </c>
      <c r="E1267">
        <f>MONTH(Table1[[#This Row],[Order Date]])</f>
        <v>9</v>
      </c>
      <c r="F1267" t="str">
        <f>Table1[[#This Row],[Order Year]]&amp;"-"&amp;Table1[[#This Row],[Order Month]]</f>
        <v>2014-9</v>
      </c>
      <c r="G1267" s="5">
        <f>YEAR(Table1[[#This Row],[Order Date]])*100 + MONTH(Table1[[#This Row],[Order Date]])</f>
        <v>201409</v>
      </c>
      <c r="H1267" s="1">
        <v>41890</v>
      </c>
      <c r="I1267" t="s">
        <v>53</v>
      </c>
      <c r="J1267" t="s">
        <v>3531</v>
      </c>
      <c r="K1267" t="s">
        <v>3532</v>
      </c>
      <c r="L1267" t="s">
        <v>29</v>
      </c>
      <c r="M1267" t="s">
        <v>30</v>
      </c>
      <c r="N1267" t="s">
        <v>130</v>
      </c>
      <c r="O1267" t="s">
        <v>46</v>
      </c>
      <c r="P1267">
        <v>94122</v>
      </c>
      <c r="Q1267" t="s">
        <v>47</v>
      </c>
      <c r="R1267" t="s">
        <v>3533</v>
      </c>
      <c r="S1267" t="s">
        <v>49</v>
      </c>
      <c r="T1267" t="s">
        <v>71</v>
      </c>
      <c r="U1267" t="s">
        <v>3534</v>
      </c>
      <c r="V1267">
        <v>6.57</v>
      </c>
      <c r="W1267">
        <v>3</v>
      </c>
      <c r="X1267" s="9">
        <f>Table1[[#This Row],[Discount]]</f>
        <v>0</v>
      </c>
      <c r="Y1267">
        <v>0</v>
      </c>
      <c r="Z1267">
        <v>1.7738999999999998</v>
      </c>
    </row>
    <row r="1268" spans="1:26" ht="16" x14ac:dyDescent="0.2">
      <c r="A1268">
        <v>1267</v>
      </c>
      <c r="B1268" t="s">
        <v>3535</v>
      </c>
      <c r="C1268" s="1">
        <v>40901</v>
      </c>
      <c r="D1268">
        <f>YEAR(Table1[[#This Row],[Order Date]])</f>
        <v>2011</v>
      </c>
      <c r="E1268">
        <f>MONTH(Table1[[#This Row],[Order Date]])</f>
        <v>12</v>
      </c>
      <c r="F1268" t="str">
        <f>Table1[[#This Row],[Order Year]]&amp;"-"&amp;Table1[[#This Row],[Order Month]]</f>
        <v>2011-12</v>
      </c>
      <c r="G1268" s="5">
        <f>YEAR(Table1[[#This Row],[Order Date]])*100 + MONTH(Table1[[#This Row],[Order Date]])</f>
        <v>201112</v>
      </c>
      <c r="H1268" s="1">
        <v>40906</v>
      </c>
      <c r="I1268" t="s">
        <v>53</v>
      </c>
      <c r="J1268" t="s">
        <v>374</v>
      </c>
      <c r="K1268" t="s">
        <v>375</v>
      </c>
      <c r="L1268" t="s">
        <v>44</v>
      </c>
      <c r="M1268" t="s">
        <v>30</v>
      </c>
      <c r="N1268" t="s">
        <v>45</v>
      </c>
      <c r="O1268" t="s">
        <v>46</v>
      </c>
      <c r="P1268">
        <v>90045</v>
      </c>
      <c r="Q1268" t="s">
        <v>47</v>
      </c>
      <c r="R1268" t="s">
        <v>1519</v>
      </c>
      <c r="S1268" t="s">
        <v>49</v>
      </c>
      <c r="T1268" t="s">
        <v>62</v>
      </c>
      <c r="U1268" t="s">
        <v>1520</v>
      </c>
      <c r="V1268">
        <v>142.86000000000001</v>
      </c>
      <c r="W1268">
        <v>1</v>
      </c>
      <c r="X1268" s="9">
        <f>Table1[[#This Row],[Discount]]</f>
        <v>0</v>
      </c>
      <c r="Y1268">
        <v>0</v>
      </c>
      <c r="Z1268">
        <v>41.429399999999987</v>
      </c>
    </row>
    <row r="1269" spans="1:26" ht="16" x14ac:dyDescent="0.2">
      <c r="A1269">
        <v>1268</v>
      </c>
      <c r="B1269" t="s">
        <v>3535</v>
      </c>
      <c r="C1269" s="1">
        <v>40901</v>
      </c>
      <c r="D1269">
        <f>YEAR(Table1[[#This Row],[Order Date]])</f>
        <v>2011</v>
      </c>
      <c r="E1269">
        <f>MONTH(Table1[[#This Row],[Order Date]])</f>
        <v>12</v>
      </c>
      <c r="F1269" t="str">
        <f>Table1[[#This Row],[Order Year]]&amp;"-"&amp;Table1[[#This Row],[Order Month]]</f>
        <v>2011-12</v>
      </c>
      <c r="G1269" s="5">
        <f>YEAR(Table1[[#This Row],[Order Date]])*100 + MONTH(Table1[[#This Row],[Order Date]])</f>
        <v>201112</v>
      </c>
      <c r="H1269" s="1">
        <v>40906</v>
      </c>
      <c r="I1269" t="s">
        <v>53</v>
      </c>
      <c r="J1269" t="s">
        <v>374</v>
      </c>
      <c r="K1269" t="s">
        <v>375</v>
      </c>
      <c r="L1269" t="s">
        <v>44</v>
      </c>
      <c r="M1269" t="s">
        <v>30</v>
      </c>
      <c r="N1269" t="s">
        <v>45</v>
      </c>
      <c r="O1269" t="s">
        <v>46</v>
      </c>
      <c r="P1269">
        <v>90045</v>
      </c>
      <c r="Q1269" t="s">
        <v>47</v>
      </c>
      <c r="R1269" t="s">
        <v>307</v>
      </c>
      <c r="S1269" t="s">
        <v>35</v>
      </c>
      <c r="T1269" t="s">
        <v>39</v>
      </c>
      <c r="U1269" t="s">
        <v>308</v>
      </c>
      <c r="V1269">
        <v>292.27200000000005</v>
      </c>
      <c r="W1269">
        <v>6</v>
      </c>
      <c r="X1269" s="9">
        <f>Table1[[#This Row],[Discount]]</f>
        <v>0.2</v>
      </c>
      <c r="Y1269">
        <v>0.2</v>
      </c>
      <c r="Z1269">
        <v>18.266999999999967</v>
      </c>
    </row>
    <row r="1270" spans="1:26" ht="16" x14ac:dyDescent="0.2">
      <c r="A1270">
        <v>1269</v>
      </c>
      <c r="B1270" t="s">
        <v>3536</v>
      </c>
      <c r="C1270" s="1">
        <v>41906</v>
      </c>
      <c r="D1270">
        <f>YEAR(Table1[[#This Row],[Order Date]])</f>
        <v>2014</v>
      </c>
      <c r="E1270">
        <f>MONTH(Table1[[#This Row],[Order Date]])</f>
        <v>9</v>
      </c>
      <c r="F1270" t="str">
        <f>Table1[[#This Row],[Order Year]]&amp;"-"&amp;Table1[[#This Row],[Order Month]]</f>
        <v>2014-9</v>
      </c>
      <c r="G1270" s="5">
        <f>YEAR(Table1[[#This Row],[Order Date]])*100 + MONTH(Table1[[#This Row],[Order Date]])</f>
        <v>201409</v>
      </c>
      <c r="H1270" s="1">
        <v>41910</v>
      </c>
      <c r="I1270" t="s">
        <v>53</v>
      </c>
      <c r="J1270" t="s">
        <v>3459</v>
      </c>
      <c r="K1270" t="s">
        <v>3460</v>
      </c>
      <c r="L1270" t="s">
        <v>44</v>
      </c>
      <c r="M1270" t="s">
        <v>30</v>
      </c>
      <c r="N1270" t="s">
        <v>1476</v>
      </c>
      <c r="O1270" t="s">
        <v>460</v>
      </c>
      <c r="P1270">
        <v>80027</v>
      </c>
      <c r="Q1270" t="s">
        <v>47</v>
      </c>
      <c r="R1270" t="s">
        <v>1543</v>
      </c>
      <c r="S1270" t="s">
        <v>35</v>
      </c>
      <c r="T1270" t="s">
        <v>68</v>
      </c>
      <c r="U1270" t="s">
        <v>1544</v>
      </c>
      <c r="V1270">
        <v>29.328000000000003</v>
      </c>
      <c r="W1270">
        <v>3</v>
      </c>
      <c r="X1270" s="9">
        <f>Table1[[#This Row],[Discount]]</f>
        <v>0.2</v>
      </c>
      <c r="Y1270">
        <v>0.2</v>
      </c>
      <c r="Z1270">
        <v>3.665999999999995</v>
      </c>
    </row>
    <row r="1271" spans="1:26" ht="16" x14ac:dyDescent="0.2">
      <c r="A1271">
        <v>1270</v>
      </c>
      <c r="B1271" t="s">
        <v>3537</v>
      </c>
      <c r="C1271" s="1">
        <v>41795</v>
      </c>
      <c r="D1271">
        <f>YEAR(Table1[[#This Row],[Order Date]])</f>
        <v>2014</v>
      </c>
      <c r="E1271">
        <f>MONTH(Table1[[#This Row],[Order Date]])</f>
        <v>6</v>
      </c>
      <c r="F1271" t="str">
        <f>Table1[[#This Row],[Order Year]]&amp;"-"&amp;Table1[[#This Row],[Order Month]]</f>
        <v>2014-6</v>
      </c>
      <c r="G1271" s="5">
        <f>YEAR(Table1[[#This Row],[Order Date]])*100 + MONTH(Table1[[#This Row],[Order Date]])</f>
        <v>201406</v>
      </c>
      <c r="H1271" s="1">
        <v>41799</v>
      </c>
      <c r="I1271" t="s">
        <v>53</v>
      </c>
      <c r="J1271" t="s">
        <v>3538</v>
      </c>
      <c r="K1271" t="s">
        <v>3539</v>
      </c>
      <c r="L1271" t="s">
        <v>29</v>
      </c>
      <c r="M1271" t="s">
        <v>30</v>
      </c>
      <c r="N1271" t="s">
        <v>2582</v>
      </c>
      <c r="O1271" t="s">
        <v>361</v>
      </c>
      <c r="P1271">
        <v>35630</v>
      </c>
      <c r="Q1271" t="s">
        <v>33</v>
      </c>
      <c r="R1271" t="s">
        <v>3540</v>
      </c>
      <c r="S1271" t="s">
        <v>49</v>
      </c>
      <c r="T1271" t="s">
        <v>93</v>
      </c>
      <c r="U1271" t="s">
        <v>3541</v>
      </c>
      <c r="V1271">
        <v>12.48</v>
      </c>
      <c r="W1271">
        <v>2</v>
      </c>
      <c r="X1271" s="9">
        <f>Table1[[#This Row],[Discount]]</f>
        <v>0</v>
      </c>
      <c r="Y1271">
        <v>0</v>
      </c>
      <c r="Z1271">
        <v>5.6159999999999997</v>
      </c>
    </row>
    <row r="1272" spans="1:26" ht="16" x14ac:dyDescent="0.2">
      <c r="A1272">
        <v>1271</v>
      </c>
      <c r="B1272" t="s">
        <v>3542</v>
      </c>
      <c r="C1272" s="1">
        <v>41386</v>
      </c>
      <c r="D1272">
        <f>YEAR(Table1[[#This Row],[Order Date]])</f>
        <v>2013</v>
      </c>
      <c r="E1272">
        <f>MONTH(Table1[[#This Row],[Order Date]])</f>
        <v>4</v>
      </c>
      <c r="F1272" t="str">
        <f>Table1[[#This Row],[Order Year]]&amp;"-"&amp;Table1[[#This Row],[Order Month]]</f>
        <v>2013-4</v>
      </c>
      <c r="G1272" s="5">
        <f>YEAR(Table1[[#This Row],[Order Date]])*100 + MONTH(Table1[[#This Row],[Order Date]])</f>
        <v>201304</v>
      </c>
      <c r="H1272" s="1">
        <v>41391</v>
      </c>
      <c r="I1272" t="s">
        <v>53</v>
      </c>
      <c r="J1272" t="s">
        <v>2170</v>
      </c>
      <c r="K1272" t="s">
        <v>2171</v>
      </c>
      <c r="L1272" t="s">
        <v>44</v>
      </c>
      <c r="M1272" t="s">
        <v>30</v>
      </c>
      <c r="N1272" t="s">
        <v>306</v>
      </c>
      <c r="O1272" t="s">
        <v>214</v>
      </c>
      <c r="P1272">
        <v>60623</v>
      </c>
      <c r="Q1272" t="s">
        <v>108</v>
      </c>
      <c r="R1272" t="s">
        <v>3543</v>
      </c>
      <c r="S1272" t="s">
        <v>49</v>
      </c>
      <c r="T1272" t="s">
        <v>62</v>
      </c>
      <c r="U1272" t="s">
        <v>3544</v>
      </c>
      <c r="V1272">
        <v>102.33600000000001</v>
      </c>
      <c r="W1272">
        <v>4</v>
      </c>
      <c r="X1272" s="9">
        <f>Table1[[#This Row],[Discount]]</f>
        <v>0.2</v>
      </c>
      <c r="Y1272">
        <v>0.2</v>
      </c>
      <c r="Z1272">
        <v>-12.792000000000002</v>
      </c>
    </row>
    <row r="1273" spans="1:26" ht="16" x14ac:dyDescent="0.2">
      <c r="A1273">
        <v>1272</v>
      </c>
      <c r="B1273" t="s">
        <v>3542</v>
      </c>
      <c r="C1273" s="1">
        <v>41386</v>
      </c>
      <c r="D1273">
        <f>YEAR(Table1[[#This Row],[Order Date]])</f>
        <v>2013</v>
      </c>
      <c r="E1273">
        <f>MONTH(Table1[[#This Row],[Order Date]])</f>
        <v>4</v>
      </c>
      <c r="F1273" t="str">
        <f>Table1[[#This Row],[Order Year]]&amp;"-"&amp;Table1[[#This Row],[Order Month]]</f>
        <v>2013-4</v>
      </c>
      <c r="G1273" s="5">
        <f>YEAR(Table1[[#This Row],[Order Date]])*100 + MONTH(Table1[[#This Row],[Order Date]])</f>
        <v>201304</v>
      </c>
      <c r="H1273" s="1">
        <v>41391</v>
      </c>
      <c r="I1273" t="s">
        <v>53</v>
      </c>
      <c r="J1273" t="s">
        <v>2170</v>
      </c>
      <c r="K1273" t="s">
        <v>2171</v>
      </c>
      <c r="L1273" t="s">
        <v>44</v>
      </c>
      <c r="M1273" t="s">
        <v>30</v>
      </c>
      <c r="N1273" t="s">
        <v>306</v>
      </c>
      <c r="O1273" t="s">
        <v>214</v>
      </c>
      <c r="P1273">
        <v>60623</v>
      </c>
      <c r="Q1273" t="s">
        <v>108</v>
      </c>
      <c r="R1273" t="s">
        <v>2822</v>
      </c>
      <c r="S1273" t="s">
        <v>49</v>
      </c>
      <c r="T1273" t="s">
        <v>81</v>
      </c>
      <c r="U1273" t="s">
        <v>2823</v>
      </c>
      <c r="V1273">
        <v>48.791999999999987</v>
      </c>
      <c r="W1273">
        <v>3</v>
      </c>
      <c r="X1273" s="9">
        <f>Table1[[#This Row],[Discount]]</f>
        <v>0.8</v>
      </c>
      <c r="Y1273">
        <v>0.8</v>
      </c>
      <c r="Z1273">
        <v>-126.85920000000002</v>
      </c>
    </row>
    <row r="1274" spans="1:26" ht="16" x14ac:dyDescent="0.2">
      <c r="A1274">
        <v>1273</v>
      </c>
      <c r="B1274" t="s">
        <v>3542</v>
      </c>
      <c r="C1274" s="1">
        <v>41386</v>
      </c>
      <c r="D1274">
        <f>YEAR(Table1[[#This Row],[Order Date]])</f>
        <v>2013</v>
      </c>
      <c r="E1274">
        <f>MONTH(Table1[[#This Row],[Order Date]])</f>
        <v>4</v>
      </c>
      <c r="F1274" t="str">
        <f>Table1[[#This Row],[Order Year]]&amp;"-"&amp;Table1[[#This Row],[Order Month]]</f>
        <v>2013-4</v>
      </c>
      <c r="G1274" s="5">
        <f>YEAR(Table1[[#This Row],[Order Date]])*100 + MONTH(Table1[[#This Row],[Order Date]])</f>
        <v>201304</v>
      </c>
      <c r="H1274" s="1">
        <v>41391</v>
      </c>
      <c r="I1274" t="s">
        <v>53</v>
      </c>
      <c r="J1274" t="s">
        <v>2170</v>
      </c>
      <c r="K1274" t="s">
        <v>2171</v>
      </c>
      <c r="L1274" t="s">
        <v>44</v>
      </c>
      <c r="M1274" t="s">
        <v>30</v>
      </c>
      <c r="N1274" t="s">
        <v>306</v>
      </c>
      <c r="O1274" t="s">
        <v>214</v>
      </c>
      <c r="P1274">
        <v>60623</v>
      </c>
      <c r="Q1274" t="s">
        <v>108</v>
      </c>
      <c r="R1274" t="s">
        <v>3545</v>
      </c>
      <c r="S1274" t="s">
        <v>49</v>
      </c>
      <c r="T1274" t="s">
        <v>78</v>
      </c>
      <c r="U1274" t="s">
        <v>3546</v>
      </c>
      <c r="V1274">
        <v>44.847999999999992</v>
      </c>
      <c r="W1274">
        <v>8</v>
      </c>
      <c r="X1274" s="9">
        <f>Table1[[#This Row],[Discount]]</f>
        <v>0.8</v>
      </c>
      <c r="Y1274">
        <v>0.8</v>
      </c>
      <c r="Z1274">
        <v>-67.27200000000002</v>
      </c>
    </row>
    <row r="1275" spans="1:26" ht="16" x14ac:dyDescent="0.2">
      <c r="A1275">
        <v>1274</v>
      </c>
      <c r="B1275" t="s">
        <v>3547</v>
      </c>
      <c r="C1275" s="1">
        <v>41421</v>
      </c>
      <c r="D1275">
        <f>YEAR(Table1[[#This Row],[Order Date]])</f>
        <v>2013</v>
      </c>
      <c r="E1275">
        <f>MONTH(Table1[[#This Row],[Order Date]])</f>
        <v>5</v>
      </c>
      <c r="F1275" t="str">
        <f>Table1[[#This Row],[Order Year]]&amp;"-"&amp;Table1[[#This Row],[Order Month]]</f>
        <v>2013-5</v>
      </c>
      <c r="G1275" s="5">
        <f>YEAR(Table1[[#This Row],[Order Date]])*100 + MONTH(Table1[[#This Row],[Order Date]])</f>
        <v>201305</v>
      </c>
      <c r="H1275" s="1">
        <v>41421</v>
      </c>
      <c r="I1275" t="s">
        <v>1293</v>
      </c>
      <c r="J1275" t="s">
        <v>3169</v>
      </c>
      <c r="K1275" t="s">
        <v>3170</v>
      </c>
      <c r="L1275" t="s">
        <v>29</v>
      </c>
      <c r="M1275" t="s">
        <v>30</v>
      </c>
      <c r="N1275" t="s">
        <v>106</v>
      </c>
      <c r="O1275" t="s">
        <v>107</v>
      </c>
      <c r="P1275">
        <v>76106</v>
      </c>
      <c r="Q1275" t="s">
        <v>108</v>
      </c>
      <c r="R1275" t="s">
        <v>2928</v>
      </c>
      <c r="S1275" t="s">
        <v>49</v>
      </c>
      <c r="T1275" t="s">
        <v>93</v>
      </c>
      <c r="U1275" t="s">
        <v>2929</v>
      </c>
      <c r="V1275">
        <v>10.368000000000002</v>
      </c>
      <c r="W1275">
        <v>2</v>
      </c>
      <c r="X1275" s="9">
        <f>Table1[[#This Row],[Discount]]</f>
        <v>0.2</v>
      </c>
      <c r="Y1275">
        <v>0.2</v>
      </c>
      <c r="Z1275">
        <v>3.6288</v>
      </c>
    </row>
    <row r="1276" spans="1:26" ht="16" x14ac:dyDescent="0.2">
      <c r="A1276">
        <v>1275</v>
      </c>
      <c r="B1276" t="s">
        <v>3547</v>
      </c>
      <c r="C1276" s="1">
        <v>41421</v>
      </c>
      <c r="D1276">
        <f>YEAR(Table1[[#This Row],[Order Date]])</f>
        <v>2013</v>
      </c>
      <c r="E1276">
        <f>MONTH(Table1[[#This Row],[Order Date]])</f>
        <v>5</v>
      </c>
      <c r="F1276" t="str">
        <f>Table1[[#This Row],[Order Year]]&amp;"-"&amp;Table1[[#This Row],[Order Month]]</f>
        <v>2013-5</v>
      </c>
      <c r="G1276" s="5">
        <f>YEAR(Table1[[#This Row],[Order Date]])*100 + MONTH(Table1[[#This Row],[Order Date]])</f>
        <v>201305</v>
      </c>
      <c r="H1276" s="1">
        <v>41421</v>
      </c>
      <c r="I1276" t="s">
        <v>1293</v>
      </c>
      <c r="J1276" t="s">
        <v>3169</v>
      </c>
      <c r="K1276" t="s">
        <v>3170</v>
      </c>
      <c r="L1276" t="s">
        <v>29</v>
      </c>
      <c r="M1276" t="s">
        <v>30</v>
      </c>
      <c r="N1276" t="s">
        <v>106</v>
      </c>
      <c r="O1276" t="s">
        <v>107</v>
      </c>
      <c r="P1276">
        <v>76106</v>
      </c>
      <c r="Q1276" t="s">
        <v>108</v>
      </c>
      <c r="R1276" t="s">
        <v>3548</v>
      </c>
      <c r="S1276" t="s">
        <v>35</v>
      </c>
      <c r="T1276" t="s">
        <v>39</v>
      </c>
      <c r="U1276" t="s">
        <v>3549</v>
      </c>
      <c r="V1276">
        <v>388.42999999999995</v>
      </c>
      <c r="W1276">
        <v>5</v>
      </c>
      <c r="X1276" s="9">
        <f>Table1[[#This Row],[Discount]]</f>
        <v>0.3</v>
      </c>
      <c r="Y1276">
        <v>0.3</v>
      </c>
      <c r="Z1276">
        <v>-88.783999999999978</v>
      </c>
    </row>
    <row r="1277" spans="1:26" ht="16" x14ac:dyDescent="0.2">
      <c r="A1277">
        <v>1276</v>
      </c>
      <c r="B1277" t="s">
        <v>3547</v>
      </c>
      <c r="C1277" s="1">
        <v>41421</v>
      </c>
      <c r="D1277">
        <f>YEAR(Table1[[#This Row],[Order Date]])</f>
        <v>2013</v>
      </c>
      <c r="E1277">
        <f>MONTH(Table1[[#This Row],[Order Date]])</f>
        <v>5</v>
      </c>
      <c r="F1277" t="str">
        <f>Table1[[#This Row],[Order Year]]&amp;"-"&amp;Table1[[#This Row],[Order Month]]</f>
        <v>2013-5</v>
      </c>
      <c r="G1277" s="5">
        <f>YEAR(Table1[[#This Row],[Order Date]])*100 + MONTH(Table1[[#This Row],[Order Date]])</f>
        <v>201305</v>
      </c>
      <c r="H1277" s="1">
        <v>41421</v>
      </c>
      <c r="I1277" t="s">
        <v>1293</v>
      </c>
      <c r="J1277" t="s">
        <v>3169</v>
      </c>
      <c r="K1277" t="s">
        <v>3170</v>
      </c>
      <c r="L1277" t="s">
        <v>29</v>
      </c>
      <c r="M1277" t="s">
        <v>30</v>
      </c>
      <c r="N1277" t="s">
        <v>106</v>
      </c>
      <c r="O1277" t="s">
        <v>107</v>
      </c>
      <c r="P1277">
        <v>76106</v>
      </c>
      <c r="Q1277" t="s">
        <v>108</v>
      </c>
      <c r="R1277" t="s">
        <v>454</v>
      </c>
      <c r="S1277" t="s">
        <v>49</v>
      </c>
      <c r="T1277" t="s">
        <v>93</v>
      </c>
      <c r="U1277" t="s">
        <v>455</v>
      </c>
      <c r="V1277">
        <v>14.352000000000002</v>
      </c>
      <c r="W1277">
        <v>3</v>
      </c>
      <c r="X1277" s="9">
        <f>Table1[[#This Row],[Discount]]</f>
        <v>0.2</v>
      </c>
      <c r="Y1277">
        <v>0.2</v>
      </c>
      <c r="Z1277">
        <v>5.2026000000000003</v>
      </c>
    </row>
    <row r="1278" spans="1:26" ht="16" x14ac:dyDescent="0.2">
      <c r="A1278">
        <v>1277</v>
      </c>
      <c r="B1278" t="s">
        <v>3547</v>
      </c>
      <c r="C1278" s="1">
        <v>41421</v>
      </c>
      <c r="D1278">
        <f>YEAR(Table1[[#This Row],[Order Date]])</f>
        <v>2013</v>
      </c>
      <c r="E1278">
        <f>MONTH(Table1[[#This Row],[Order Date]])</f>
        <v>5</v>
      </c>
      <c r="F1278" t="str">
        <f>Table1[[#This Row],[Order Year]]&amp;"-"&amp;Table1[[#This Row],[Order Month]]</f>
        <v>2013-5</v>
      </c>
      <c r="G1278" s="5">
        <f>YEAR(Table1[[#This Row],[Order Date]])*100 + MONTH(Table1[[#This Row],[Order Date]])</f>
        <v>201305</v>
      </c>
      <c r="H1278" s="1">
        <v>41421</v>
      </c>
      <c r="I1278" t="s">
        <v>1293</v>
      </c>
      <c r="J1278" t="s">
        <v>3169</v>
      </c>
      <c r="K1278" t="s">
        <v>3170</v>
      </c>
      <c r="L1278" t="s">
        <v>29</v>
      </c>
      <c r="M1278" t="s">
        <v>30</v>
      </c>
      <c r="N1278" t="s">
        <v>106</v>
      </c>
      <c r="O1278" t="s">
        <v>107</v>
      </c>
      <c r="P1278">
        <v>76106</v>
      </c>
      <c r="Q1278" t="s">
        <v>108</v>
      </c>
      <c r="R1278" t="s">
        <v>3550</v>
      </c>
      <c r="S1278" t="s">
        <v>74</v>
      </c>
      <c r="T1278" t="s">
        <v>164</v>
      </c>
      <c r="U1278" t="s">
        <v>3551</v>
      </c>
      <c r="V1278">
        <v>63.991999999999997</v>
      </c>
      <c r="W1278">
        <v>1</v>
      </c>
      <c r="X1278" s="9">
        <f>Table1[[#This Row],[Discount]]</f>
        <v>0.2</v>
      </c>
      <c r="Y1278">
        <v>0.2</v>
      </c>
      <c r="Z1278">
        <v>-7.1990999999999961</v>
      </c>
    </row>
    <row r="1279" spans="1:26" ht="16" x14ac:dyDescent="0.2">
      <c r="A1279">
        <v>1278</v>
      </c>
      <c r="B1279" t="s">
        <v>3552</v>
      </c>
      <c r="C1279" s="1">
        <v>41397</v>
      </c>
      <c r="D1279">
        <f>YEAR(Table1[[#This Row],[Order Date]])</f>
        <v>2013</v>
      </c>
      <c r="E1279">
        <f>MONTH(Table1[[#This Row],[Order Date]])</f>
        <v>5</v>
      </c>
      <c r="F1279" t="str">
        <f>Table1[[#This Row],[Order Year]]&amp;"-"&amp;Table1[[#This Row],[Order Month]]</f>
        <v>2013-5</v>
      </c>
      <c r="G1279" s="5">
        <f>YEAR(Table1[[#This Row],[Order Date]])*100 + MONTH(Table1[[#This Row],[Order Date]])</f>
        <v>201305</v>
      </c>
      <c r="H1279" s="1">
        <v>41402</v>
      </c>
      <c r="I1279" t="s">
        <v>53</v>
      </c>
      <c r="J1279" t="s">
        <v>3553</v>
      </c>
      <c r="K1279" t="s">
        <v>3554</v>
      </c>
      <c r="L1279" t="s">
        <v>29</v>
      </c>
      <c r="M1279" t="s">
        <v>30</v>
      </c>
      <c r="N1279" t="s">
        <v>187</v>
      </c>
      <c r="O1279" t="s">
        <v>107</v>
      </c>
      <c r="P1279">
        <v>77070</v>
      </c>
      <c r="Q1279" t="s">
        <v>108</v>
      </c>
      <c r="R1279" t="s">
        <v>3555</v>
      </c>
      <c r="S1279" t="s">
        <v>49</v>
      </c>
      <c r="T1279" t="s">
        <v>71</v>
      </c>
      <c r="U1279" t="s">
        <v>3556</v>
      </c>
      <c r="V1279">
        <v>86.352000000000004</v>
      </c>
      <c r="W1279">
        <v>3</v>
      </c>
      <c r="X1279" s="9">
        <f>Table1[[#This Row],[Discount]]</f>
        <v>0.2</v>
      </c>
      <c r="Y1279">
        <v>0.2</v>
      </c>
      <c r="Z1279">
        <v>5.3969999999999914</v>
      </c>
    </row>
    <row r="1280" spans="1:26" ht="16" x14ac:dyDescent="0.2">
      <c r="A1280">
        <v>1279</v>
      </c>
      <c r="B1280" t="s">
        <v>3557</v>
      </c>
      <c r="C1280" s="1">
        <v>40794</v>
      </c>
      <c r="D1280">
        <f>YEAR(Table1[[#This Row],[Order Date]])</f>
        <v>2011</v>
      </c>
      <c r="E1280">
        <f>MONTH(Table1[[#This Row],[Order Date]])</f>
        <v>9</v>
      </c>
      <c r="F1280" t="str">
        <f>Table1[[#This Row],[Order Year]]&amp;"-"&amp;Table1[[#This Row],[Order Month]]</f>
        <v>2011-9</v>
      </c>
      <c r="G1280" s="5">
        <f>YEAR(Table1[[#This Row],[Order Date]])*100 + MONTH(Table1[[#This Row],[Order Date]])</f>
        <v>201109</v>
      </c>
      <c r="H1280" s="1">
        <v>40797</v>
      </c>
      <c r="I1280" t="s">
        <v>191</v>
      </c>
      <c r="J1280" t="s">
        <v>2864</v>
      </c>
      <c r="K1280" t="s">
        <v>2865</v>
      </c>
      <c r="L1280" t="s">
        <v>44</v>
      </c>
      <c r="M1280" t="s">
        <v>30</v>
      </c>
      <c r="N1280" t="s">
        <v>3558</v>
      </c>
      <c r="O1280" t="s">
        <v>1275</v>
      </c>
      <c r="P1280">
        <v>31204</v>
      </c>
      <c r="Q1280" t="s">
        <v>33</v>
      </c>
      <c r="R1280" t="s">
        <v>3559</v>
      </c>
      <c r="S1280" t="s">
        <v>74</v>
      </c>
      <c r="T1280" t="s">
        <v>164</v>
      </c>
      <c r="U1280" t="s">
        <v>3560</v>
      </c>
      <c r="V1280">
        <v>32.97</v>
      </c>
      <c r="W1280">
        <v>3</v>
      </c>
      <c r="X1280" s="9">
        <f>Table1[[#This Row],[Discount]]</f>
        <v>0</v>
      </c>
      <c r="Y1280">
        <v>0</v>
      </c>
      <c r="Z1280">
        <v>12.8583</v>
      </c>
    </row>
    <row r="1281" spans="1:26" ht="16" x14ac:dyDescent="0.2">
      <c r="A1281">
        <v>1280</v>
      </c>
      <c r="B1281" t="s">
        <v>3557</v>
      </c>
      <c r="C1281" s="1">
        <v>40794</v>
      </c>
      <c r="D1281">
        <f>YEAR(Table1[[#This Row],[Order Date]])</f>
        <v>2011</v>
      </c>
      <c r="E1281">
        <f>MONTH(Table1[[#This Row],[Order Date]])</f>
        <v>9</v>
      </c>
      <c r="F1281" t="str">
        <f>Table1[[#This Row],[Order Year]]&amp;"-"&amp;Table1[[#This Row],[Order Month]]</f>
        <v>2011-9</v>
      </c>
      <c r="G1281" s="5">
        <f>YEAR(Table1[[#This Row],[Order Date]])*100 + MONTH(Table1[[#This Row],[Order Date]])</f>
        <v>201109</v>
      </c>
      <c r="H1281" s="1">
        <v>40797</v>
      </c>
      <c r="I1281" t="s">
        <v>191</v>
      </c>
      <c r="J1281" t="s">
        <v>2864</v>
      </c>
      <c r="K1281" t="s">
        <v>2865</v>
      </c>
      <c r="L1281" t="s">
        <v>44</v>
      </c>
      <c r="M1281" t="s">
        <v>30</v>
      </c>
      <c r="N1281" t="s">
        <v>3558</v>
      </c>
      <c r="O1281" t="s">
        <v>1275</v>
      </c>
      <c r="P1281">
        <v>31204</v>
      </c>
      <c r="Q1281" t="s">
        <v>33</v>
      </c>
      <c r="R1281" t="s">
        <v>3561</v>
      </c>
      <c r="S1281" t="s">
        <v>74</v>
      </c>
      <c r="T1281" t="s">
        <v>164</v>
      </c>
      <c r="U1281" t="s">
        <v>3562</v>
      </c>
      <c r="V1281">
        <v>83.88</v>
      </c>
      <c r="W1281">
        <v>4</v>
      </c>
      <c r="X1281" s="9">
        <f>Table1[[#This Row],[Discount]]</f>
        <v>0</v>
      </c>
      <c r="Y1281">
        <v>0</v>
      </c>
      <c r="Z1281">
        <v>30.196799999999996</v>
      </c>
    </row>
    <row r="1282" spans="1:26" ht="16" x14ac:dyDescent="0.2">
      <c r="A1282">
        <v>1281</v>
      </c>
      <c r="B1282" t="s">
        <v>3563</v>
      </c>
      <c r="C1282" s="1">
        <v>41523</v>
      </c>
      <c r="D1282">
        <f>YEAR(Table1[[#This Row],[Order Date]])</f>
        <v>2013</v>
      </c>
      <c r="E1282">
        <f>MONTH(Table1[[#This Row],[Order Date]])</f>
        <v>9</v>
      </c>
      <c r="F1282" t="str">
        <f>Table1[[#This Row],[Order Year]]&amp;"-"&amp;Table1[[#This Row],[Order Month]]</f>
        <v>2013-9</v>
      </c>
      <c r="G1282" s="5">
        <f>YEAR(Table1[[#This Row],[Order Date]])*100 + MONTH(Table1[[#This Row],[Order Date]])</f>
        <v>201309</v>
      </c>
      <c r="H1282" s="1">
        <v>41524</v>
      </c>
      <c r="I1282" t="s">
        <v>191</v>
      </c>
      <c r="J1282" t="s">
        <v>2565</v>
      </c>
      <c r="K1282" t="s">
        <v>2566</v>
      </c>
      <c r="L1282" t="s">
        <v>29</v>
      </c>
      <c r="M1282" t="s">
        <v>30</v>
      </c>
      <c r="N1282" t="s">
        <v>3564</v>
      </c>
      <c r="O1282" t="s">
        <v>492</v>
      </c>
      <c r="P1282">
        <v>52402</v>
      </c>
      <c r="Q1282" t="s">
        <v>108</v>
      </c>
      <c r="R1282" t="s">
        <v>3565</v>
      </c>
      <c r="S1282" t="s">
        <v>74</v>
      </c>
      <c r="T1282" t="s">
        <v>75</v>
      </c>
      <c r="U1282" t="s">
        <v>3566</v>
      </c>
      <c r="V1282">
        <v>278.39999999999998</v>
      </c>
      <c r="W1282">
        <v>3</v>
      </c>
      <c r="X1282" s="9">
        <f>Table1[[#This Row],[Discount]]</f>
        <v>0</v>
      </c>
      <c r="Y1282">
        <v>0</v>
      </c>
      <c r="Z1282">
        <v>80.735999999999976</v>
      </c>
    </row>
    <row r="1283" spans="1:26" ht="16" x14ac:dyDescent="0.2">
      <c r="A1283">
        <v>1282</v>
      </c>
      <c r="B1283" t="s">
        <v>3567</v>
      </c>
      <c r="C1283" s="1">
        <v>41739</v>
      </c>
      <c r="D1283">
        <f>YEAR(Table1[[#This Row],[Order Date]])</f>
        <v>2014</v>
      </c>
      <c r="E1283">
        <f>MONTH(Table1[[#This Row],[Order Date]])</f>
        <v>4</v>
      </c>
      <c r="F1283" t="str">
        <f>Table1[[#This Row],[Order Year]]&amp;"-"&amp;Table1[[#This Row],[Order Month]]</f>
        <v>2014-4</v>
      </c>
      <c r="G1283" s="5">
        <f>YEAR(Table1[[#This Row],[Order Date]])*100 + MONTH(Table1[[#This Row],[Order Date]])</f>
        <v>201404</v>
      </c>
      <c r="H1283" s="1">
        <v>41741</v>
      </c>
      <c r="I1283" t="s">
        <v>191</v>
      </c>
      <c r="J1283" t="s">
        <v>1677</v>
      </c>
      <c r="K1283" t="s">
        <v>1678</v>
      </c>
      <c r="L1283" t="s">
        <v>29</v>
      </c>
      <c r="M1283" t="s">
        <v>30</v>
      </c>
      <c r="N1283" t="s">
        <v>1524</v>
      </c>
      <c r="O1283" t="s">
        <v>57</v>
      </c>
      <c r="P1283">
        <v>32216</v>
      </c>
      <c r="Q1283" t="s">
        <v>33</v>
      </c>
      <c r="R1283" t="s">
        <v>3568</v>
      </c>
      <c r="S1283" t="s">
        <v>49</v>
      </c>
      <c r="T1283" t="s">
        <v>50</v>
      </c>
      <c r="U1283" t="s">
        <v>3569</v>
      </c>
      <c r="V1283">
        <v>15.120000000000001</v>
      </c>
      <c r="W1283">
        <v>3</v>
      </c>
      <c r="X1283" s="9">
        <f>Table1[[#This Row],[Discount]]</f>
        <v>0.2</v>
      </c>
      <c r="Y1283">
        <v>0.2</v>
      </c>
      <c r="Z1283">
        <v>4.9139999999999988</v>
      </c>
    </row>
    <row r="1284" spans="1:26" ht="16" x14ac:dyDescent="0.2">
      <c r="A1284">
        <v>1283</v>
      </c>
      <c r="B1284" t="s">
        <v>3567</v>
      </c>
      <c r="C1284" s="1">
        <v>41739</v>
      </c>
      <c r="D1284">
        <f>YEAR(Table1[[#This Row],[Order Date]])</f>
        <v>2014</v>
      </c>
      <c r="E1284">
        <f>MONTH(Table1[[#This Row],[Order Date]])</f>
        <v>4</v>
      </c>
      <c r="F1284" t="str">
        <f>Table1[[#This Row],[Order Year]]&amp;"-"&amp;Table1[[#This Row],[Order Month]]</f>
        <v>2014-4</v>
      </c>
      <c r="G1284" s="5">
        <f>YEAR(Table1[[#This Row],[Order Date]])*100 + MONTH(Table1[[#This Row],[Order Date]])</f>
        <v>201404</v>
      </c>
      <c r="H1284" s="1">
        <v>41741</v>
      </c>
      <c r="I1284" t="s">
        <v>191</v>
      </c>
      <c r="J1284" t="s">
        <v>1677</v>
      </c>
      <c r="K1284" t="s">
        <v>1678</v>
      </c>
      <c r="L1284" t="s">
        <v>29</v>
      </c>
      <c r="M1284" t="s">
        <v>30</v>
      </c>
      <c r="N1284" t="s">
        <v>1524</v>
      </c>
      <c r="O1284" t="s">
        <v>57</v>
      </c>
      <c r="P1284">
        <v>32216</v>
      </c>
      <c r="Q1284" t="s">
        <v>33</v>
      </c>
      <c r="R1284" t="s">
        <v>3570</v>
      </c>
      <c r="S1284" t="s">
        <v>49</v>
      </c>
      <c r="T1284" t="s">
        <v>78</v>
      </c>
      <c r="U1284" t="s">
        <v>3571</v>
      </c>
      <c r="V1284">
        <v>17.430000000000003</v>
      </c>
      <c r="W1284">
        <v>1</v>
      </c>
      <c r="X1284" s="9">
        <f>Table1[[#This Row],[Discount]]</f>
        <v>0.7</v>
      </c>
      <c r="Y1284">
        <v>0.7</v>
      </c>
      <c r="Z1284">
        <v>-13.363000000000003</v>
      </c>
    </row>
    <row r="1285" spans="1:26" ht="16" x14ac:dyDescent="0.2">
      <c r="A1285">
        <v>1284</v>
      </c>
      <c r="B1285" t="s">
        <v>3567</v>
      </c>
      <c r="C1285" s="1">
        <v>41739</v>
      </c>
      <c r="D1285">
        <f>YEAR(Table1[[#This Row],[Order Date]])</f>
        <v>2014</v>
      </c>
      <c r="E1285">
        <f>MONTH(Table1[[#This Row],[Order Date]])</f>
        <v>4</v>
      </c>
      <c r="F1285" t="str">
        <f>Table1[[#This Row],[Order Year]]&amp;"-"&amp;Table1[[#This Row],[Order Month]]</f>
        <v>2014-4</v>
      </c>
      <c r="G1285" s="5">
        <f>YEAR(Table1[[#This Row],[Order Date]])*100 + MONTH(Table1[[#This Row],[Order Date]])</f>
        <v>201404</v>
      </c>
      <c r="H1285" s="1">
        <v>41741</v>
      </c>
      <c r="I1285" t="s">
        <v>191</v>
      </c>
      <c r="J1285" t="s">
        <v>1677</v>
      </c>
      <c r="K1285" t="s">
        <v>1678</v>
      </c>
      <c r="L1285" t="s">
        <v>29</v>
      </c>
      <c r="M1285" t="s">
        <v>30</v>
      </c>
      <c r="N1285" t="s">
        <v>1524</v>
      </c>
      <c r="O1285" t="s">
        <v>57</v>
      </c>
      <c r="P1285">
        <v>32216</v>
      </c>
      <c r="Q1285" t="s">
        <v>33</v>
      </c>
      <c r="R1285" t="s">
        <v>3572</v>
      </c>
      <c r="S1285" t="s">
        <v>49</v>
      </c>
      <c r="T1285" t="s">
        <v>93</v>
      </c>
      <c r="U1285" t="s">
        <v>3573</v>
      </c>
      <c r="V1285">
        <v>251.64</v>
      </c>
      <c r="W1285">
        <v>3</v>
      </c>
      <c r="X1285" s="9">
        <f>Table1[[#This Row],[Discount]]</f>
        <v>0.2</v>
      </c>
      <c r="Y1285">
        <v>0.2</v>
      </c>
      <c r="Z1285">
        <v>88.073999999999984</v>
      </c>
    </row>
    <row r="1286" spans="1:26" ht="16" x14ac:dyDescent="0.2">
      <c r="A1286">
        <v>1285</v>
      </c>
      <c r="B1286" t="s">
        <v>3574</v>
      </c>
      <c r="C1286" s="1">
        <v>41249</v>
      </c>
      <c r="D1286">
        <f>YEAR(Table1[[#This Row],[Order Date]])</f>
        <v>2012</v>
      </c>
      <c r="E1286">
        <f>MONTH(Table1[[#This Row],[Order Date]])</f>
        <v>12</v>
      </c>
      <c r="F1286" t="str">
        <f>Table1[[#This Row],[Order Year]]&amp;"-"&amp;Table1[[#This Row],[Order Month]]</f>
        <v>2012-12</v>
      </c>
      <c r="G1286" s="5">
        <f>YEAR(Table1[[#This Row],[Order Date]])*100 + MONTH(Table1[[#This Row],[Order Date]])</f>
        <v>201212</v>
      </c>
      <c r="H1286" s="1">
        <v>41255</v>
      </c>
      <c r="I1286" t="s">
        <v>53</v>
      </c>
      <c r="J1286" t="s">
        <v>1281</v>
      </c>
      <c r="K1286" t="s">
        <v>1282</v>
      </c>
      <c r="L1286" t="s">
        <v>29</v>
      </c>
      <c r="M1286" t="s">
        <v>30</v>
      </c>
      <c r="N1286" t="s">
        <v>1240</v>
      </c>
      <c r="O1286" t="s">
        <v>107</v>
      </c>
      <c r="P1286">
        <v>78745</v>
      </c>
      <c r="Q1286" t="s">
        <v>108</v>
      </c>
      <c r="R1286" t="s">
        <v>3575</v>
      </c>
      <c r="S1286" t="s">
        <v>49</v>
      </c>
      <c r="T1286" t="s">
        <v>78</v>
      </c>
      <c r="U1286" t="s">
        <v>3576</v>
      </c>
      <c r="V1286">
        <v>2.7719999999999994</v>
      </c>
      <c r="W1286">
        <v>7</v>
      </c>
      <c r="X1286" s="9">
        <f>Table1[[#This Row],[Discount]]</f>
        <v>0.8</v>
      </c>
      <c r="Y1286">
        <v>0.8</v>
      </c>
      <c r="Z1286">
        <v>-4.8510000000000009</v>
      </c>
    </row>
    <row r="1287" spans="1:26" ht="16" x14ac:dyDescent="0.2">
      <c r="A1287">
        <v>1286</v>
      </c>
      <c r="B1287" t="s">
        <v>3577</v>
      </c>
      <c r="C1287" s="1">
        <v>41452</v>
      </c>
      <c r="D1287">
        <f>YEAR(Table1[[#This Row],[Order Date]])</f>
        <v>2013</v>
      </c>
      <c r="E1287">
        <f>MONTH(Table1[[#This Row],[Order Date]])</f>
        <v>6</v>
      </c>
      <c r="F1287" t="str">
        <f>Table1[[#This Row],[Order Year]]&amp;"-"&amp;Table1[[#This Row],[Order Month]]</f>
        <v>2013-6</v>
      </c>
      <c r="G1287" s="5">
        <f>YEAR(Table1[[#This Row],[Order Date]])*100 + MONTH(Table1[[#This Row],[Order Date]])</f>
        <v>201306</v>
      </c>
      <c r="H1287" s="1">
        <v>41459</v>
      </c>
      <c r="I1287" t="s">
        <v>53</v>
      </c>
      <c r="J1287" t="s">
        <v>3578</v>
      </c>
      <c r="K1287" t="s">
        <v>3579</v>
      </c>
      <c r="L1287" t="s">
        <v>29</v>
      </c>
      <c r="M1287" t="s">
        <v>30</v>
      </c>
      <c r="N1287" t="s">
        <v>3580</v>
      </c>
      <c r="O1287" t="s">
        <v>1402</v>
      </c>
      <c r="P1287">
        <v>2908</v>
      </c>
      <c r="Q1287" t="s">
        <v>151</v>
      </c>
      <c r="R1287" t="s">
        <v>1516</v>
      </c>
      <c r="S1287" t="s">
        <v>49</v>
      </c>
      <c r="T1287" t="s">
        <v>62</v>
      </c>
      <c r="U1287" t="s">
        <v>1517</v>
      </c>
      <c r="V1287">
        <v>14.9</v>
      </c>
      <c r="W1287">
        <v>5</v>
      </c>
      <c r="X1287" s="9">
        <f>Table1[[#This Row],[Discount]]</f>
        <v>0</v>
      </c>
      <c r="Y1287">
        <v>0</v>
      </c>
      <c r="Z1287">
        <v>1.0429999999999984</v>
      </c>
    </row>
    <row r="1288" spans="1:26" ht="16" x14ac:dyDescent="0.2">
      <c r="A1288">
        <v>1287</v>
      </c>
      <c r="B1288" t="s">
        <v>3581</v>
      </c>
      <c r="C1288" s="1">
        <v>41094</v>
      </c>
      <c r="D1288">
        <f>YEAR(Table1[[#This Row],[Order Date]])</f>
        <v>2012</v>
      </c>
      <c r="E1288">
        <f>MONTH(Table1[[#This Row],[Order Date]])</f>
        <v>7</v>
      </c>
      <c r="F1288" t="str">
        <f>Table1[[#This Row],[Order Year]]&amp;"-"&amp;Table1[[#This Row],[Order Month]]</f>
        <v>2012-7</v>
      </c>
      <c r="G1288" s="5">
        <f>YEAR(Table1[[#This Row],[Order Date]])*100 + MONTH(Table1[[#This Row],[Order Date]])</f>
        <v>201207</v>
      </c>
      <c r="H1288" s="1">
        <v>41098</v>
      </c>
      <c r="I1288" t="s">
        <v>53</v>
      </c>
      <c r="J1288" t="s">
        <v>534</v>
      </c>
      <c r="K1288" t="s">
        <v>535</v>
      </c>
      <c r="L1288" t="s">
        <v>105</v>
      </c>
      <c r="M1288" t="s">
        <v>30</v>
      </c>
      <c r="N1288" t="s">
        <v>269</v>
      </c>
      <c r="O1288" t="s">
        <v>270</v>
      </c>
      <c r="P1288">
        <v>10035</v>
      </c>
      <c r="Q1288" t="s">
        <v>151</v>
      </c>
      <c r="R1288" t="s">
        <v>3582</v>
      </c>
      <c r="S1288" t="s">
        <v>49</v>
      </c>
      <c r="T1288" t="s">
        <v>71</v>
      </c>
      <c r="U1288" t="s">
        <v>3583</v>
      </c>
      <c r="V1288">
        <v>15.48</v>
      </c>
      <c r="W1288">
        <v>3</v>
      </c>
      <c r="X1288" s="9">
        <f>Table1[[#This Row],[Discount]]</f>
        <v>0</v>
      </c>
      <c r="Y1288">
        <v>0</v>
      </c>
      <c r="Z1288">
        <v>4.4891999999999985</v>
      </c>
    </row>
    <row r="1289" spans="1:26" ht="16" x14ac:dyDescent="0.2">
      <c r="A1289">
        <v>1288</v>
      </c>
      <c r="B1289" t="s">
        <v>3584</v>
      </c>
      <c r="C1289" s="1">
        <v>41601</v>
      </c>
      <c r="D1289">
        <f>YEAR(Table1[[#This Row],[Order Date]])</f>
        <v>2013</v>
      </c>
      <c r="E1289">
        <f>MONTH(Table1[[#This Row],[Order Date]])</f>
        <v>11</v>
      </c>
      <c r="F1289" t="str">
        <f>Table1[[#This Row],[Order Year]]&amp;"-"&amp;Table1[[#This Row],[Order Month]]</f>
        <v>2013-11</v>
      </c>
      <c r="G1289" s="5">
        <f>YEAR(Table1[[#This Row],[Order Date]])*100 + MONTH(Table1[[#This Row],[Order Date]])</f>
        <v>201311</v>
      </c>
      <c r="H1289" s="1">
        <v>41605</v>
      </c>
      <c r="I1289" t="s">
        <v>53</v>
      </c>
      <c r="J1289" t="s">
        <v>3585</v>
      </c>
      <c r="K1289" t="s">
        <v>3586</v>
      </c>
      <c r="L1289" t="s">
        <v>44</v>
      </c>
      <c r="M1289" t="s">
        <v>30</v>
      </c>
      <c r="N1289" t="s">
        <v>269</v>
      </c>
      <c r="O1289" t="s">
        <v>270</v>
      </c>
      <c r="P1289">
        <v>10009</v>
      </c>
      <c r="Q1289" t="s">
        <v>151</v>
      </c>
      <c r="R1289" t="s">
        <v>301</v>
      </c>
      <c r="S1289" t="s">
        <v>35</v>
      </c>
      <c r="T1289" t="s">
        <v>68</v>
      </c>
      <c r="U1289" t="s">
        <v>302</v>
      </c>
      <c r="V1289">
        <v>39.880000000000003</v>
      </c>
      <c r="W1289">
        <v>2</v>
      </c>
      <c r="X1289" s="9">
        <f>Table1[[#This Row],[Discount]]</f>
        <v>0</v>
      </c>
      <c r="Y1289">
        <v>0</v>
      </c>
      <c r="Z1289">
        <v>11.166400000000003</v>
      </c>
    </row>
    <row r="1290" spans="1:26" ht="16" x14ac:dyDescent="0.2">
      <c r="A1290">
        <v>1289</v>
      </c>
      <c r="B1290" t="s">
        <v>3584</v>
      </c>
      <c r="C1290" s="1">
        <v>41601</v>
      </c>
      <c r="D1290">
        <f>YEAR(Table1[[#This Row],[Order Date]])</f>
        <v>2013</v>
      </c>
      <c r="E1290">
        <f>MONTH(Table1[[#This Row],[Order Date]])</f>
        <v>11</v>
      </c>
      <c r="F1290" t="str">
        <f>Table1[[#This Row],[Order Year]]&amp;"-"&amp;Table1[[#This Row],[Order Month]]</f>
        <v>2013-11</v>
      </c>
      <c r="G1290" s="5">
        <f>YEAR(Table1[[#This Row],[Order Date]])*100 + MONTH(Table1[[#This Row],[Order Date]])</f>
        <v>201311</v>
      </c>
      <c r="H1290" s="1">
        <v>41605</v>
      </c>
      <c r="I1290" t="s">
        <v>53</v>
      </c>
      <c r="J1290" t="s">
        <v>3585</v>
      </c>
      <c r="K1290" t="s">
        <v>3586</v>
      </c>
      <c r="L1290" t="s">
        <v>44</v>
      </c>
      <c r="M1290" t="s">
        <v>30</v>
      </c>
      <c r="N1290" t="s">
        <v>269</v>
      </c>
      <c r="O1290" t="s">
        <v>270</v>
      </c>
      <c r="P1290">
        <v>10009</v>
      </c>
      <c r="Q1290" t="s">
        <v>151</v>
      </c>
      <c r="R1290" t="s">
        <v>2080</v>
      </c>
      <c r="S1290" t="s">
        <v>49</v>
      </c>
      <c r="T1290" t="s">
        <v>78</v>
      </c>
      <c r="U1290" t="s">
        <v>2081</v>
      </c>
      <c r="V1290">
        <v>12.192</v>
      </c>
      <c r="W1290">
        <v>4</v>
      </c>
      <c r="X1290" s="9">
        <f>Table1[[#This Row],[Discount]]</f>
        <v>0.2</v>
      </c>
      <c r="Y1290">
        <v>0.2</v>
      </c>
      <c r="Z1290">
        <v>4.1147999999999989</v>
      </c>
    </row>
    <row r="1291" spans="1:26" ht="16" x14ac:dyDescent="0.2">
      <c r="A1291">
        <v>1290</v>
      </c>
      <c r="B1291" t="s">
        <v>3584</v>
      </c>
      <c r="C1291" s="1">
        <v>41601</v>
      </c>
      <c r="D1291">
        <f>YEAR(Table1[[#This Row],[Order Date]])</f>
        <v>2013</v>
      </c>
      <c r="E1291">
        <f>MONTH(Table1[[#This Row],[Order Date]])</f>
        <v>11</v>
      </c>
      <c r="F1291" t="str">
        <f>Table1[[#This Row],[Order Year]]&amp;"-"&amp;Table1[[#This Row],[Order Month]]</f>
        <v>2013-11</v>
      </c>
      <c r="G1291" s="5">
        <f>YEAR(Table1[[#This Row],[Order Date]])*100 + MONTH(Table1[[#This Row],[Order Date]])</f>
        <v>201311</v>
      </c>
      <c r="H1291" s="1">
        <v>41605</v>
      </c>
      <c r="I1291" t="s">
        <v>53</v>
      </c>
      <c r="J1291" t="s">
        <v>3585</v>
      </c>
      <c r="K1291" t="s">
        <v>3586</v>
      </c>
      <c r="L1291" t="s">
        <v>44</v>
      </c>
      <c r="M1291" t="s">
        <v>30</v>
      </c>
      <c r="N1291" t="s">
        <v>269</v>
      </c>
      <c r="O1291" t="s">
        <v>270</v>
      </c>
      <c r="P1291">
        <v>10009</v>
      </c>
      <c r="Q1291" t="s">
        <v>151</v>
      </c>
      <c r="R1291" t="s">
        <v>3587</v>
      </c>
      <c r="S1291" t="s">
        <v>49</v>
      </c>
      <c r="T1291" t="s">
        <v>71</v>
      </c>
      <c r="U1291" t="s">
        <v>3588</v>
      </c>
      <c r="V1291">
        <v>20.82</v>
      </c>
      <c r="W1291">
        <v>3</v>
      </c>
      <c r="X1291" s="9">
        <f>Table1[[#This Row],[Discount]]</f>
        <v>0</v>
      </c>
      <c r="Y1291">
        <v>0</v>
      </c>
      <c r="Z1291">
        <v>7.4952000000000005</v>
      </c>
    </row>
    <row r="1292" spans="1:26" ht="16" x14ac:dyDescent="0.2">
      <c r="A1292">
        <v>1291</v>
      </c>
      <c r="B1292" t="s">
        <v>3589</v>
      </c>
      <c r="C1292" s="1">
        <v>41589</v>
      </c>
      <c r="D1292">
        <f>YEAR(Table1[[#This Row],[Order Date]])</f>
        <v>2013</v>
      </c>
      <c r="E1292">
        <f>MONTH(Table1[[#This Row],[Order Date]])</f>
        <v>11</v>
      </c>
      <c r="F1292" t="str">
        <f>Table1[[#This Row],[Order Year]]&amp;"-"&amp;Table1[[#This Row],[Order Month]]</f>
        <v>2013-11</v>
      </c>
      <c r="G1292" s="5">
        <f>YEAR(Table1[[#This Row],[Order Date]])*100 + MONTH(Table1[[#This Row],[Order Date]])</f>
        <v>201311</v>
      </c>
      <c r="H1292" s="1">
        <v>41591</v>
      </c>
      <c r="I1292" t="s">
        <v>191</v>
      </c>
      <c r="J1292" t="s">
        <v>2133</v>
      </c>
      <c r="K1292" t="s">
        <v>2134</v>
      </c>
      <c r="L1292" t="s">
        <v>105</v>
      </c>
      <c r="M1292" t="s">
        <v>30</v>
      </c>
      <c r="N1292" t="s">
        <v>130</v>
      </c>
      <c r="O1292" t="s">
        <v>46</v>
      </c>
      <c r="P1292">
        <v>94122</v>
      </c>
      <c r="Q1292" t="s">
        <v>47</v>
      </c>
      <c r="R1292" t="s">
        <v>3590</v>
      </c>
      <c r="S1292" t="s">
        <v>49</v>
      </c>
      <c r="T1292" t="s">
        <v>78</v>
      </c>
      <c r="U1292" t="s">
        <v>3591</v>
      </c>
      <c r="V1292">
        <v>13.216000000000001</v>
      </c>
      <c r="W1292">
        <v>4</v>
      </c>
      <c r="X1292" s="9">
        <f>Table1[[#This Row],[Discount]]</f>
        <v>0.2</v>
      </c>
      <c r="Y1292">
        <v>0.2</v>
      </c>
      <c r="Z1292">
        <v>4.4603999999999999</v>
      </c>
    </row>
    <row r="1293" spans="1:26" ht="16" x14ac:dyDescent="0.2">
      <c r="A1293">
        <v>1292</v>
      </c>
      <c r="B1293" t="s">
        <v>3589</v>
      </c>
      <c r="C1293" s="1">
        <v>41589</v>
      </c>
      <c r="D1293">
        <f>YEAR(Table1[[#This Row],[Order Date]])</f>
        <v>2013</v>
      </c>
      <c r="E1293">
        <f>MONTH(Table1[[#This Row],[Order Date]])</f>
        <v>11</v>
      </c>
      <c r="F1293" t="str">
        <f>Table1[[#This Row],[Order Year]]&amp;"-"&amp;Table1[[#This Row],[Order Month]]</f>
        <v>2013-11</v>
      </c>
      <c r="G1293" s="5">
        <f>YEAR(Table1[[#This Row],[Order Date]])*100 + MONTH(Table1[[#This Row],[Order Date]])</f>
        <v>201311</v>
      </c>
      <c r="H1293" s="1">
        <v>41591</v>
      </c>
      <c r="I1293" t="s">
        <v>191</v>
      </c>
      <c r="J1293" t="s">
        <v>2133</v>
      </c>
      <c r="K1293" t="s">
        <v>2134</v>
      </c>
      <c r="L1293" t="s">
        <v>105</v>
      </c>
      <c r="M1293" t="s">
        <v>30</v>
      </c>
      <c r="N1293" t="s">
        <v>130</v>
      </c>
      <c r="O1293" t="s">
        <v>46</v>
      </c>
      <c r="P1293">
        <v>94122</v>
      </c>
      <c r="Q1293" t="s">
        <v>47</v>
      </c>
      <c r="R1293" t="s">
        <v>3356</v>
      </c>
      <c r="S1293" t="s">
        <v>49</v>
      </c>
      <c r="T1293" t="s">
        <v>93</v>
      </c>
      <c r="U1293" t="s">
        <v>3357</v>
      </c>
      <c r="V1293">
        <v>32.400000000000006</v>
      </c>
      <c r="W1293">
        <v>5</v>
      </c>
      <c r="X1293" s="9">
        <f>Table1[[#This Row],[Discount]]</f>
        <v>0</v>
      </c>
      <c r="Y1293">
        <v>0</v>
      </c>
      <c r="Z1293">
        <v>15.552000000000001</v>
      </c>
    </row>
    <row r="1294" spans="1:26" ht="16" x14ac:dyDescent="0.2">
      <c r="A1294">
        <v>1293</v>
      </c>
      <c r="B1294" t="s">
        <v>3592</v>
      </c>
      <c r="C1294" s="1">
        <v>41148</v>
      </c>
      <c r="D1294">
        <f>YEAR(Table1[[#This Row],[Order Date]])</f>
        <v>2012</v>
      </c>
      <c r="E1294">
        <f>MONTH(Table1[[#This Row],[Order Date]])</f>
        <v>8</v>
      </c>
      <c r="F1294" t="str">
        <f>Table1[[#This Row],[Order Year]]&amp;"-"&amp;Table1[[#This Row],[Order Month]]</f>
        <v>2012-8</v>
      </c>
      <c r="G1294" s="5">
        <f>YEAR(Table1[[#This Row],[Order Date]])*100 + MONTH(Table1[[#This Row],[Order Date]])</f>
        <v>201208</v>
      </c>
      <c r="H1294" s="1">
        <v>41153</v>
      </c>
      <c r="I1294" t="s">
        <v>53</v>
      </c>
      <c r="J1294" t="s">
        <v>539</v>
      </c>
      <c r="K1294" t="s">
        <v>540</v>
      </c>
      <c r="L1294" t="s">
        <v>29</v>
      </c>
      <c r="M1294" t="s">
        <v>30</v>
      </c>
      <c r="N1294" t="s">
        <v>950</v>
      </c>
      <c r="O1294" t="s">
        <v>46</v>
      </c>
      <c r="P1294">
        <v>92105</v>
      </c>
      <c r="Q1294" t="s">
        <v>47</v>
      </c>
      <c r="R1294" t="s">
        <v>580</v>
      </c>
      <c r="S1294" t="s">
        <v>49</v>
      </c>
      <c r="T1294" t="s">
        <v>581</v>
      </c>
      <c r="U1294" t="s">
        <v>582</v>
      </c>
      <c r="V1294">
        <v>32.94</v>
      </c>
      <c r="W1294">
        <v>3</v>
      </c>
      <c r="X1294" s="9">
        <f>Table1[[#This Row],[Discount]]</f>
        <v>0</v>
      </c>
      <c r="Y1294">
        <v>0</v>
      </c>
      <c r="Z1294">
        <v>9.2232000000000021</v>
      </c>
    </row>
    <row r="1295" spans="1:26" ht="16" x14ac:dyDescent="0.2">
      <c r="A1295">
        <v>1294</v>
      </c>
      <c r="B1295" t="s">
        <v>3592</v>
      </c>
      <c r="C1295" s="1">
        <v>41148</v>
      </c>
      <c r="D1295">
        <f>YEAR(Table1[[#This Row],[Order Date]])</f>
        <v>2012</v>
      </c>
      <c r="E1295">
        <f>MONTH(Table1[[#This Row],[Order Date]])</f>
        <v>8</v>
      </c>
      <c r="F1295" t="str">
        <f>Table1[[#This Row],[Order Year]]&amp;"-"&amp;Table1[[#This Row],[Order Month]]</f>
        <v>2012-8</v>
      </c>
      <c r="G1295" s="5">
        <f>YEAR(Table1[[#This Row],[Order Date]])*100 + MONTH(Table1[[#This Row],[Order Date]])</f>
        <v>201208</v>
      </c>
      <c r="H1295" s="1">
        <v>41153</v>
      </c>
      <c r="I1295" t="s">
        <v>53</v>
      </c>
      <c r="J1295" t="s">
        <v>539</v>
      </c>
      <c r="K1295" t="s">
        <v>540</v>
      </c>
      <c r="L1295" t="s">
        <v>29</v>
      </c>
      <c r="M1295" t="s">
        <v>30</v>
      </c>
      <c r="N1295" t="s">
        <v>950</v>
      </c>
      <c r="O1295" t="s">
        <v>46</v>
      </c>
      <c r="P1295">
        <v>92105</v>
      </c>
      <c r="Q1295" t="s">
        <v>47</v>
      </c>
      <c r="R1295" t="s">
        <v>3593</v>
      </c>
      <c r="S1295" t="s">
        <v>49</v>
      </c>
      <c r="T1295" t="s">
        <v>93</v>
      </c>
      <c r="U1295" t="s">
        <v>3594</v>
      </c>
      <c r="V1295">
        <v>114.2</v>
      </c>
      <c r="W1295">
        <v>5</v>
      </c>
      <c r="X1295" s="9">
        <f>Table1[[#This Row],[Discount]]</f>
        <v>0</v>
      </c>
      <c r="Y1295">
        <v>0</v>
      </c>
      <c r="Z1295">
        <v>52.531999999999996</v>
      </c>
    </row>
    <row r="1296" spans="1:26" ht="16" x14ac:dyDescent="0.2">
      <c r="A1296">
        <v>1295</v>
      </c>
      <c r="B1296" t="s">
        <v>3592</v>
      </c>
      <c r="C1296" s="1">
        <v>41148</v>
      </c>
      <c r="D1296">
        <f>YEAR(Table1[[#This Row],[Order Date]])</f>
        <v>2012</v>
      </c>
      <c r="E1296">
        <f>MONTH(Table1[[#This Row],[Order Date]])</f>
        <v>8</v>
      </c>
      <c r="F1296" t="str">
        <f>Table1[[#This Row],[Order Year]]&amp;"-"&amp;Table1[[#This Row],[Order Month]]</f>
        <v>2012-8</v>
      </c>
      <c r="G1296" s="5">
        <f>YEAR(Table1[[#This Row],[Order Date]])*100 + MONTH(Table1[[#This Row],[Order Date]])</f>
        <v>201208</v>
      </c>
      <c r="H1296" s="1">
        <v>41153</v>
      </c>
      <c r="I1296" t="s">
        <v>53</v>
      </c>
      <c r="J1296" t="s">
        <v>539</v>
      </c>
      <c r="K1296" t="s">
        <v>540</v>
      </c>
      <c r="L1296" t="s">
        <v>29</v>
      </c>
      <c r="M1296" t="s">
        <v>30</v>
      </c>
      <c r="N1296" t="s">
        <v>950</v>
      </c>
      <c r="O1296" t="s">
        <v>46</v>
      </c>
      <c r="P1296">
        <v>92105</v>
      </c>
      <c r="Q1296" t="s">
        <v>47</v>
      </c>
      <c r="R1296" t="s">
        <v>395</v>
      </c>
      <c r="S1296" t="s">
        <v>49</v>
      </c>
      <c r="T1296" t="s">
        <v>50</v>
      </c>
      <c r="U1296" t="s">
        <v>396</v>
      </c>
      <c r="V1296">
        <v>3.08</v>
      </c>
      <c r="W1296">
        <v>1</v>
      </c>
      <c r="X1296" s="9">
        <f>Table1[[#This Row],[Discount]]</f>
        <v>0</v>
      </c>
      <c r="Y1296">
        <v>0</v>
      </c>
      <c r="Z1296">
        <v>1.4783999999999999</v>
      </c>
    </row>
    <row r="1297" spans="1:26" ht="16" x14ac:dyDescent="0.2">
      <c r="A1297">
        <v>1296</v>
      </c>
      <c r="B1297" t="s">
        <v>3595</v>
      </c>
      <c r="C1297" s="1">
        <v>41054</v>
      </c>
      <c r="D1297">
        <f>YEAR(Table1[[#This Row],[Order Date]])</f>
        <v>2012</v>
      </c>
      <c r="E1297">
        <f>MONTH(Table1[[#This Row],[Order Date]])</f>
        <v>5</v>
      </c>
      <c r="F1297" t="str">
        <f>Table1[[#This Row],[Order Year]]&amp;"-"&amp;Table1[[#This Row],[Order Month]]</f>
        <v>2012-5</v>
      </c>
      <c r="G1297" s="5">
        <f>YEAR(Table1[[#This Row],[Order Date]])*100 + MONTH(Table1[[#This Row],[Order Date]])</f>
        <v>201205</v>
      </c>
      <c r="H1297" s="1">
        <v>41058</v>
      </c>
      <c r="I1297" t="s">
        <v>53</v>
      </c>
      <c r="J1297" t="s">
        <v>3596</v>
      </c>
      <c r="K1297" t="s">
        <v>3597</v>
      </c>
      <c r="L1297" t="s">
        <v>29</v>
      </c>
      <c r="M1297" t="s">
        <v>30</v>
      </c>
      <c r="N1297" t="s">
        <v>3598</v>
      </c>
      <c r="O1297" t="s">
        <v>460</v>
      </c>
      <c r="P1297">
        <v>81001</v>
      </c>
      <c r="Q1297" t="s">
        <v>47</v>
      </c>
      <c r="R1297" t="s">
        <v>2822</v>
      </c>
      <c r="S1297" t="s">
        <v>49</v>
      </c>
      <c r="T1297" t="s">
        <v>81</v>
      </c>
      <c r="U1297" t="s">
        <v>2823</v>
      </c>
      <c r="V1297">
        <v>845.72799999999995</v>
      </c>
      <c r="W1297">
        <v>13</v>
      </c>
      <c r="X1297" s="9">
        <f>Table1[[#This Row],[Discount]]</f>
        <v>0.2</v>
      </c>
      <c r="Y1297">
        <v>0.2</v>
      </c>
      <c r="Z1297">
        <v>84.572799999999944</v>
      </c>
    </row>
    <row r="1298" spans="1:26" ht="16" x14ac:dyDescent="0.2">
      <c r="A1298">
        <v>1297</v>
      </c>
      <c r="B1298" t="s">
        <v>3599</v>
      </c>
      <c r="C1298" s="1">
        <v>42004</v>
      </c>
      <c r="D1298">
        <f>YEAR(Table1[[#This Row],[Order Date]])</f>
        <v>2014</v>
      </c>
      <c r="E1298">
        <f>MONTH(Table1[[#This Row],[Order Date]])</f>
        <v>12</v>
      </c>
      <c r="F1298" t="str">
        <f>Table1[[#This Row],[Order Year]]&amp;"-"&amp;Table1[[#This Row],[Order Month]]</f>
        <v>2014-12</v>
      </c>
      <c r="G1298" s="5">
        <f>YEAR(Table1[[#This Row],[Order Date]])*100 + MONTH(Table1[[#This Row],[Order Date]])</f>
        <v>201412</v>
      </c>
      <c r="H1298" s="1">
        <v>42008</v>
      </c>
      <c r="I1298" t="s">
        <v>53</v>
      </c>
      <c r="J1298" t="s">
        <v>3600</v>
      </c>
      <c r="K1298" t="s">
        <v>3601</v>
      </c>
      <c r="L1298" t="s">
        <v>44</v>
      </c>
      <c r="M1298" t="s">
        <v>30</v>
      </c>
      <c r="N1298" t="s">
        <v>749</v>
      </c>
      <c r="O1298" t="s">
        <v>46</v>
      </c>
      <c r="P1298">
        <v>94533</v>
      </c>
      <c r="Q1298" t="s">
        <v>47</v>
      </c>
      <c r="R1298" t="s">
        <v>2057</v>
      </c>
      <c r="S1298" t="s">
        <v>49</v>
      </c>
      <c r="T1298" t="s">
        <v>78</v>
      </c>
      <c r="U1298" t="s">
        <v>2058</v>
      </c>
      <c r="V1298">
        <v>13.904</v>
      </c>
      <c r="W1298">
        <v>2</v>
      </c>
      <c r="X1298" s="9">
        <f>Table1[[#This Row],[Discount]]</f>
        <v>0.2</v>
      </c>
      <c r="Y1298">
        <v>0.2</v>
      </c>
      <c r="Z1298">
        <v>4.5187999999999997</v>
      </c>
    </row>
    <row r="1299" spans="1:26" ht="16" x14ac:dyDescent="0.2">
      <c r="A1299">
        <v>1298</v>
      </c>
      <c r="B1299" t="s">
        <v>3599</v>
      </c>
      <c r="C1299" s="1">
        <v>42004</v>
      </c>
      <c r="D1299">
        <f>YEAR(Table1[[#This Row],[Order Date]])</f>
        <v>2014</v>
      </c>
      <c r="E1299">
        <f>MONTH(Table1[[#This Row],[Order Date]])</f>
        <v>12</v>
      </c>
      <c r="F1299" t="str">
        <f>Table1[[#This Row],[Order Year]]&amp;"-"&amp;Table1[[#This Row],[Order Month]]</f>
        <v>2014-12</v>
      </c>
      <c r="G1299" s="5">
        <f>YEAR(Table1[[#This Row],[Order Date]])*100 + MONTH(Table1[[#This Row],[Order Date]])</f>
        <v>201412</v>
      </c>
      <c r="H1299" s="1">
        <v>42008</v>
      </c>
      <c r="I1299" t="s">
        <v>53</v>
      </c>
      <c r="J1299" t="s">
        <v>3600</v>
      </c>
      <c r="K1299" t="s">
        <v>3601</v>
      </c>
      <c r="L1299" t="s">
        <v>44</v>
      </c>
      <c r="M1299" t="s">
        <v>30</v>
      </c>
      <c r="N1299" t="s">
        <v>749</v>
      </c>
      <c r="O1299" t="s">
        <v>46</v>
      </c>
      <c r="P1299">
        <v>94533</v>
      </c>
      <c r="Q1299" t="s">
        <v>47</v>
      </c>
      <c r="R1299" t="s">
        <v>2212</v>
      </c>
      <c r="S1299" t="s">
        <v>49</v>
      </c>
      <c r="T1299" t="s">
        <v>78</v>
      </c>
      <c r="U1299" t="s">
        <v>3602</v>
      </c>
      <c r="V1299">
        <v>20.72</v>
      </c>
      <c r="W1299">
        <v>2</v>
      </c>
      <c r="X1299" s="9">
        <f>Table1[[#This Row],[Discount]]</f>
        <v>0.2</v>
      </c>
      <c r="Y1299">
        <v>0.2</v>
      </c>
      <c r="Z1299">
        <v>6.4749999999999979</v>
      </c>
    </row>
    <row r="1300" spans="1:26" ht="16" x14ac:dyDescent="0.2">
      <c r="A1300">
        <v>1299</v>
      </c>
      <c r="B1300" t="s">
        <v>3603</v>
      </c>
      <c r="C1300" s="1">
        <v>41617</v>
      </c>
      <c r="D1300">
        <f>YEAR(Table1[[#This Row],[Order Date]])</f>
        <v>2013</v>
      </c>
      <c r="E1300">
        <f>MONTH(Table1[[#This Row],[Order Date]])</f>
        <v>12</v>
      </c>
      <c r="F1300" t="str">
        <f>Table1[[#This Row],[Order Year]]&amp;"-"&amp;Table1[[#This Row],[Order Month]]</f>
        <v>2013-12</v>
      </c>
      <c r="G1300" s="5">
        <f>YEAR(Table1[[#This Row],[Order Date]])*100 + MONTH(Table1[[#This Row],[Order Date]])</f>
        <v>201312</v>
      </c>
      <c r="H1300" s="1">
        <v>41621</v>
      </c>
      <c r="I1300" t="s">
        <v>26</v>
      </c>
      <c r="J1300" t="s">
        <v>3604</v>
      </c>
      <c r="K1300" t="s">
        <v>3605</v>
      </c>
      <c r="L1300" t="s">
        <v>44</v>
      </c>
      <c r="M1300" t="s">
        <v>30</v>
      </c>
      <c r="N1300" t="s">
        <v>439</v>
      </c>
      <c r="O1300" t="s">
        <v>232</v>
      </c>
      <c r="P1300">
        <v>55106</v>
      </c>
      <c r="Q1300" t="s">
        <v>108</v>
      </c>
      <c r="R1300" t="s">
        <v>1785</v>
      </c>
      <c r="S1300" t="s">
        <v>74</v>
      </c>
      <c r="T1300" t="s">
        <v>75</v>
      </c>
      <c r="U1300" t="s">
        <v>1786</v>
      </c>
      <c r="V1300">
        <v>114.94999999999999</v>
      </c>
      <c r="W1300">
        <v>5</v>
      </c>
      <c r="X1300" s="9">
        <f>Table1[[#This Row],[Discount]]</f>
        <v>0</v>
      </c>
      <c r="Y1300">
        <v>0</v>
      </c>
      <c r="Z1300">
        <v>2.2990000000000066</v>
      </c>
    </row>
    <row r="1301" spans="1:26" ht="16" x14ac:dyDescent="0.2">
      <c r="A1301">
        <v>1300</v>
      </c>
      <c r="B1301" t="s">
        <v>3606</v>
      </c>
      <c r="C1301" s="1">
        <v>41186</v>
      </c>
      <c r="D1301">
        <f>YEAR(Table1[[#This Row],[Order Date]])</f>
        <v>2012</v>
      </c>
      <c r="E1301">
        <f>MONTH(Table1[[#This Row],[Order Date]])</f>
        <v>10</v>
      </c>
      <c r="F1301" t="str">
        <f>Table1[[#This Row],[Order Year]]&amp;"-"&amp;Table1[[#This Row],[Order Month]]</f>
        <v>2012-10</v>
      </c>
      <c r="G1301" s="5">
        <f>YEAR(Table1[[#This Row],[Order Date]])*100 + MONTH(Table1[[#This Row],[Order Date]])</f>
        <v>201210</v>
      </c>
      <c r="H1301" s="1">
        <v>41189</v>
      </c>
      <c r="I1301" t="s">
        <v>191</v>
      </c>
      <c r="J1301" t="s">
        <v>3335</v>
      </c>
      <c r="K1301" t="s">
        <v>3336</v>
      </c>
      <c r="L1301" t="s">
        <v>29</v>
      </c>
      <c r="M1301" t="s">
        <v>30</v>
      </c>
      <c r="N1301" t="s">
        <v>130</v>
      </c>
      <c r="O1301" t="s">
        <v>46</v>
      </c>
      <c r="P1301">
        <v>94109</v>
      </c>
      <c r="Q1301" t="s">
        <v>47</v>
      </c>
      <c r="R1301" t="s">
        <v>638</v>
      </c>
      <c r="S1301" t="s">
        <v>49</v>
      </c>
      <c r="T1301" t="s">
        <v>62</v>
      </c>
      <c r="U1301" t="s">
        <v>639</v>
      </c>
      <c r="V1301">
        <v>26.96</v>
      </c>
      <c r="W1301">
        <v>2</v>
      </c>
      <c r="X1301" s="9">
        <f>Table1[[#This Row],[Discount]]</f>
        <v>0</v>
      </c>
      <c r="Y1301">
        <v>0</v>
      </c>
      <c r="Z1301">
        <v>7.0095999999999989</v>
      </c>
    </row>
    <row r="1302" spans="1:26" ht="16" x14ac:dyDescent="0.2">
      <c r="A1302">
        <v>1301</v>
      </c>
      <c r="B1302" t="s">
        <v>3607</v>
      </c>
      <c r="C1302" s="1">
        <v>41632</v>
      </c>
      <c r="D1302">
        <f>YEAR(Table1[[#This Row],[Order Date]])</f>
        <v>2013</v>
      </c>
      <c r="E1302">
        <f>MONTH(Table1[[#This Row],[Order Date]])</f>
        <v>12</v>
      </c>
      <c r="F1302" t="str">
        <f>Table1[[#This Row],[Order Year]]&amp;"-"&amp;Table1[[#This Row],[Order Month]]</f>
        <v>2013-12</v>
      </c>
      <c r="G1302" s="5">
        <f>YEAR(Table1[[#This Row],[Order Date]])*100 + MONTH(Table1[[#This Row],[Order Date]])</f>
        <v>201312</v>
      </c>
      <c r="H1302" s="1">
        <v>41634</v>
      </c>
      <c r="I1302" t="s">
        <v>26</v>
      </c>
      <c r="J1302" t="s">
        <v>816</v>
      </c>
      <c r="K1302" t="s">
        <v>817</v>
      </c>
      <c r="L1302" t="s">
        <v>29</v>
      </c>
      <c r="M1302" t="s">
        <v>30</v>
      </c>
      <c r="N1302" t="s">
        <v>321</v>
      </c>
      <c r="O1302" t="s">
        <v>322</v>
      </c>
      <c r="P1302">
        <v>22153</v>
      </c>
      <c r="Q1302" t="s">
        <v>33</v>
      </c>
      <c r="R1302" t="s">
        <v>197</v>
      </c>
      <c r="S1302" t="s">
        <v>35</v>
      </c>
      <c r="T1302" t="s">
        <v>68</v>
      </c>
      <c r="U1302" t="s">
        <v>198</v>
      </c>
      <c r="V1302">
        <v>572.76</v>
      </c>
      <c r="W1302">
        <v>6</v>
      </c>
      <c r="X1302" s="9">
        <f>Table1[[#This Row],[Discount]]</f>
        <v>0</v>
      </c>
      <c r="Y1302">
        <v>0</v>
      </c>
      <c r="Z1302">
        <v>166.10039999999995</v>
      </c>
    </row>
    <row r="1303" spans="1:26" ht="16" x14ac:dyDescent="0.2">
      <c r="A1303">
        <v>1302</v>
      </c>
      <c r="B1303" t="s">
        <v>3607</v>
      </c>
      <c r="C1303" s="1">
        <v>41632</v>
      </c>
      <c r="D1303">
        <f>YEAR(Table1[[#This Row],[Order Date]])</f>
        <v>2013</v>
      </c>
      <c r="E1303">
        <f>MONTH(Table1[[#This Row],[Order Date]])</f>
        <v>12</v>
      </c>
      <c r="F1303" t="str">
        <f>Table1[[#This Row],[Order Year]]&amp;"-"&amp;Table1[[#This Row],[Order Month]]</f>
        <v>2013-12</v>
      </c>
      <c r="G1303" s="5">
        <f>YEAR(Table1[[#This Row],[Order Date]])*100 + MONTH(Table1[[#This Row],[Order Date]])</f>
        <v>201312</v>
      </c>
      <c r="H1303" s="1">
        <v>41634</v>
      </c>
      <c r="I1303" t="s">
        <v>26</v>
      </c>
      <c r="J1303" t="s">
        <v>816</v>
      </c>
      <c r="K1303" t="s">
        <v>817</v>
      </c>
      <c r="L1303" t="s">
        <v>29</v>
      </c>
      <c r="M1303" t="s">
        <v>30</v>
      </c>
      <c r="N1303" t="s">
        <v>321</v>
      </c>
      <c r="O1303" t="s">
        <v>322</v>
      </c>
      <c r="P1303">
        <v>22153</v>
      </c>
      <c r="Q1303" t="s">
        <v>33</v>
      </c>
      <c r="R1303" t="s">
        <v>197</v>
      </c>
      <c r="S1303" t="s">
        <v>35</v>
      </c>
      <c r="T1303" t="s">
        <v>68</v>
      </c>
      <c r="U1303" t="s">
        <v>198</v>
      </c>
      <c r="V1303">
        <v>286.38</v>
      </c>
      <c r="W1303">
        <v>3</v>
      </c>
      <c r="X1303" s="9">
        <f>Table1[[#This Row],[Discount]]</f>
        <v>0</v>
      </c>
      <c r="Y1303">
        <v>0</v>
      </c>
      <c r="Z1303">
        <v>83.050199999999975</v>
      </c>
    </row>
    <row r="1304" spans="1:26" ht="16" x14ac:dyDescent="0.2">
      <c r="A1304">
        <v>1303</v>
      </c>
      <c r="B1304" t="s">
        <v>3608</v>
      </c>
      <c r="C1304" s="1">
        <v>41171</v>
      </c>
      <c r="D1304">
        <f>YEAR(Table1[[#This Row],[Order Date]])</f>
        <v>2012</v>
      </c>
      <c r="E1304">
        <f>MONTH(Table1[[#This Row],[Order Date]])</f>
        <v>9</v>
      </c>
      <c r="F1304" t="str">
        <f>Table1[[#This Row],[Order Year]]&amp;"-"&amp;Table1[[#This Row],[Order Month]]</f>
        <v>2012-9</v>
      </c>
      <c r="G1304" s="5">
        <f>YEAR(Table1[[#This Row],[Order Date]])*100 + MONTH(Table1[[#This Row],[Order Date]])</f>
        <v>201209</v>
      </c>
      <c r="H1304" s="1">
        <v>41176</v>
      </c>
      <c r="I1304" t="s">
        <v>26</v>
      </c>
      <c r="J1304" t="s">
        <v>3609</v>
      </c>
      <c r="K1304" t="s">
        <v>3610</v>
      </c>
      <c r="L1304" t="s">
        <v>105</v>
      </c>
      <c r="M1304" t="s">
        <v>30</v>
      </c>
      <c r="N1304" t="s">
        <v>1130</v>
      </c>
      <c r="O1304" t="s">
        <v>322</v>
      </c>
      <c r="P1304">
        <v>22204</v>
      </c>
      <c r="Q1304" t="s">
        <v>33</v>
      </c>
      <c r="R1304" t="s">
        <v>3611</v>
      </c>
      <c r="S1304" t="s">
        <v>35</v>
      </c>
      <c r="T1304" t="s">
        <v>36</v>
      </c>
      <c r="U1304" t="s">
        <v>3612</v>
      </c>
      <c r="V1304">
        <v>61.96</v>
      </c>
      <c r="W1304">
        <v>2</v>
      </c>
      <c r="X1304" s="9">
        <f>Table1[[#This Row],[Discount]]</f>
        <v>0</v>
      </c>
      <c r="Y1304">
        <v>0</v>
      </c>
      <c r="Z1304">
        <v>4.3371999999999957</v>
      </c>
    </row>
    <row r="1305" spans="1:26" ht="16" x14ac:dyDescent="0.2">
      <c r="A1305">
        <v>1304</v>
      </c>
      <c r="B1305" t="s">
        <v>3613</v>
      </c>
      <c r="C1305" s="1">
        <v>41824</v>
      </c>
      <c r="D1305">
        <f>YEAR(Table1[[#This Row],[Order Date]])</f>
        <v>2014</v>
      </c>
      <c r="E1305">
        <f>MONTH(Table1[[#This Row],[Order Date]])</f>
        <v>7</v>
      </c>
      <c r="F1305" t="str">
        <f>Table1[[#This Row],[Order Year]]&amp;"-"&amp;Table1[[#This Row],[Order Month]]</f>
        <v>2014-7</v>
      </c>
      <c r="G1305" s="5">
        <f>YEAR(Table1[[#This Row],[Order Date]])*100 + MONTH(Table1[[#This Row],[Order Date]])</f>
        <v>201407</v>
      </c>
      <c r="H1305" s="1">
        <v>41828</v>
      </c>
      <c r="I1305" t="s">
        <v>53</v>
      </c>
      <c r="J1305" t="s">
        <v>3614</v>
      </c>
      <c r="K1305" t="s">
        <v>3615</v>
      </c>
      <c r="L1305" t="s">
        <v>29</v>
      </c>
      <c r="M1305" t="s">
        <v>30</v>
      </c>
      <c r="N1305" t="s">
        <v>500</v>
      </c>
      <c r="O1305" t="s">
        <v>1275</v>
      </c>
      <c r="P1305">
        <v>31907</v>
      </c>
      <c r="Q1305" t="s">
        <v>33</v>
      </c>
      <c r="R1305" t="s">
        <v>3616</v>
      </c>
      <c r="S1305" t="s">
        <v>35</v>
      </c>
      <c r="T1305" t="s">
        <v>68</v>
      </c>
      <c r="U1305" t="s">
        <v>3617</v>
      </c>
      <c r="V1305">
        <v>23.99</v>
      </c>
      <c r="W1305">
        <v>1</v>
      </c>
      <c r="X1305" s="9">
        <f>Table1[[#This Row],[Discount]]</f>
        <v>0</v>
      </c>
      <c r="Y1305">
        <v>0</v>
      </c>
      <c r="Z1305">
        <v>5.5176999999999978</v>
      </c>
    </row>
    <row r="1306" spans="1:26" ht="16" x14ac:dyDescent="0.2">
      <c r="A1306">
        <v>1305</v>
      </c>
      <c r="B1306" t="s">
        <v>3613</v>
      </c>
      <c r="C1306" s="1">
        <v>41824</v>
      </c>
      <c r="D1306">
        <f>YEAR(Table1[[#This Row],[Order Date]])</f>
        <v>2014</v>
      </c>
      <c r="E1306">
        <f>MONTH(Table1[[#This Row],[Order Date]])</f>
        <v>7</v>
      </c>
      <c r="F1306" t="str">
        <f>Table1[[#This Row],[Order Year]]&amp;"-"&amp;Table1[[#This Row],[Order Month]]</f>
        <v>2014-7</v>
      </c>
      <c r="G1306" s="5">
        <f>YEAR(Table1[[#This Row],[Order Date]])*100 + MONTH(Table1[[#This Row],[Order Date]])</f>
        <v>201407</v>
      </c>
      <c r="H1306" s="1">
        <v>41828</v>
      </c>
      <c r="I1306" t="s">
        <v>53</v>
      </c>
      <c r="J1306" t="s">
        <v>3614</v>
      </c>
      <c r="K1306" t="s">
        <v>3615</v>
      </c>
      <c r="L1306" t="s">
        <v>29</v>
      </c>
      <c r="M1306" t="s">
        <v>30</v>
      </c>
      <c r="N1306" t="s">
        <v>500</v>
      </c>
      <c r="O1306" t="s">
        <v>1275</v>
      </c>
      <c r="P1306">
        <v>31907</v>
      </c>
      <c r="Q1306" t="s">
        <v>33</v>
      </c>
      <c r="R1306" t="s">
        <v>2587</v>
      </c>
      <c r="S1306" t="s">
        <v>74</v>
      </c>
      <c r="T1306" t="s">
        <v>75</v>
      </c>
      <c r="U1306" t="s">
        <v>2588</v>
      </c>
      <c r="V1306">
        <v>287.96999999999997</v>
      </c>
      <c r="W1306">
        <v>3</v>
      </c>
      <c r="X1306" s="9">
        <f>Table1[[#This Row],[Discount]]</f>
        <v>0</v>
      </c>
      <c r="Y1306">
        <v>0</v>
      </c>
      <c r="Z1306">
        <v>77.751899999999992</v>
      </c>
    </row>
    <row r="1307" spans="1:26" ht="16" x14ac:dyDescent="0.2">
      <c r="A1307">
        <v>1306</v>
      </c>
      <c r="B1307" t="s">
        <v>3618</v>
      </c>
      <c r="C1307" s="1">
        <v>41470</v>
      </c>
      <c r="D1307">
        <f>YEAR(Table1[[#This Row],[Order Date]])</f>
        <v>2013</v>
      </c>
      <c r="E1307">
        <f>MONTH(Table1[[#This Row],[Order Date]])</f>
        <v>7</v>
      </c>
      <c r="F1307" t="str">
        <f>Table1[[#This Row],[Order Year]]&amp;"-"&amp;Table1[[#This Row],[Order Month]]</f>
        <v>2013-7</v>
      </c>
      <c r="G1307" s="5">
        <f>YEAR(Table1[[#This Row],[Order Date]])*100 + MONTH(Table1[[#This Row],[Order Date]])</f>
        <v>201307</v>
      </c>
      <c r="H1307" s="1">
        <v>41472</v>
      </c>
      <c r="I1307" t="s">
        <v>26</v>
      </c>
      <c r="J1307" t="s">
        <v>2463</v>
      </c>
      <c r="K1307" t="s">
        <v>2464</v>
      </c>
      <c r="L1307" t="s">
        <v>29</v>
      </c>
      <c r="M1307" t="s">
        <v>30</v>
      </c>
      <c r="N1307" t="s">
        <v>187</v>
      </c>
      <c r="O1307" t="s">
        <v>107</v>
      </c>
      <c r="P1307">
        <v>77036</v>
      </c>
      <c r="Q1307" t="s">
        <v>108</v>
      </c>
      <c r="R1307" t="s">
        <v>3619</v>
      </c>
      <c r="S1307" t="s">
        <v>74</v>
      </c>
      <c r="T1307" t="s">
        <v>75</v>
      </c>
      <c r="U1307" t="s">
        <v>3620</v>
      </c>
      <c r="V1307">
        <v>419.94399999999996</v>
      </c>
      <c r="W1307">
        <v>7</v>
      </c>
      <c r="X1307" s="9">
        <f>Table1[[#This Row],[Discount]]</f>
        <v>0.2</v>
      </c>
      <c r="Y1307">
        <v>0.2</v>
      </c>
      <c r="Z1307">
        <v>52.492999999999967</v>
      </c>
    </row>
    <row r="1308" spans="1:26" ht="16" x14ac:dyDescent="0.2">
      <c r="A1308">
        <v>1307</v>
      </c>
      <c r="B1308" t="s">
        <v>3621</v>
      </c>
      <c r="C1308" s="1">
        <v>41446</v>
      </c>
      <c r="D1308">
        <f>YEAR(Table1[[#This Row],[Order Date]])</f>
        <v>2013</v>
      </c>
      <c r="E1308">
        <f>MONTH(Table1[[#This Row],[Order Date]])</f>
        <v>6</v>
      </c>
      <c r="F1308" t="str">
        <f>Table1[[#This Row],[Order Year]]&amp;"-"&amp;Table1[[#This Row],[Order Month]]</f>
        <v>2013-6</v>
      </c>
      <c r="G1308" s="5">
        <f>YEAR(Table1[[#This Row],[Order Date]])*100 + MONTH(Table1[[#This Row],[Order Date]])</f>
        <v>201306</v>
      </c>
      <c r="H1308" s="1">
        <v>41447</v>
      </c>
      <c r="I1308" t="s">
        <v>191</v>
      </c>
      <c r="J1308" t="s">
        <v>987</v>
      </c>
      <c r="K1308" t="s">
        <v>988</v>
      </c>
      <c r="L1308" t="s">
        <v>29</v>
      </c>
      <c r="M1308" t="s">
        <v>30</v>
      </c>
      <c r="N1308" t="s">
        <v>605</v>
      </c>
      <c r="O1308" t="s">
        <v>46</v>
      </c>
      <c r="P1308">
        <v>91104</v>
      </c>
      <c r="Q1308" t="s">
        <v>47</v>
      </c>
      <c r="R1308" t="s">
        <v>1868</v>
      </c>
      <c r="S1308" t="s">
        <v>49</v>
      </c>
      <c r="T1308" t="s">
        <v>93</v>
      </c>
      <c r="U1308" t="s">
        <v>1869</v>
      </c>
      <c r="V1308">
        <v>46.76</v>
      </c>
      <c r="W1308">
        <v>7</v>
      </c>
      <c r="X1308" s="9">
        <f>Table1[[#This Row],[Discount]]</f>
        <v>0</v>
      </c>
      <c r="Y1308">
        <v>0</v>
      </c>
      <c r="Z1308">
        <v>22.444800000000001</v>
      </c>
    </row>
    <row r="1309" spans="1:26" ht="16" x14ac:dyDescent="0.2">
      <c r="A1309">
        <v>1308</v>
      </c>
      <c r="B1309" t="s">
        <v>3621</v>
      </c>
      <c r="C1309" s="1">
        <v>41446</v>
      </c>
      <c r="D1309">
        <f>YEAR(Table1[[#This Row],[Order Date]])</f>
        <v>2013</v>
      </c>
      <c r="E1309">
        <f>MONTH(Table1[[#This Row],[Order Date]])</f>
        <v>6</v>
      </c>
      <c r="F1309" t="str">
        <f>Table1[[#This Row],[Order Year]]&amp;"-"&amp;Table1[[#This Row],[Order Month]]</f>
        <v>2013-6</v>
      </c>
      <c r="G1309" s="5">
        <f>YEAR(Table1[[#This Row],[Order Date]])*100 + MONTH(Table1[[#This Row],[Order Date]])</f>
        <v>201306</v>
      </c>
      <c r="H1309" s="1">
        <v>41447</v>
      </c>
      <c r="I1309" t="s">
        <v>191</v>
      </c>
      <c r="J1309" t="s">
        <v>987</v>
      </c>
      <c r="K1309" t="s">
        <v>988</v>
      </c>
      <c r="L1309" t="s">
        <v>29</v>
      </c>
      <c r="M1309" t="s">
        <v>30</v>
      </c>
      <c r="N1309" t="s">
        <v>605</v>
      </c>
      <c r="O1309" t="s">
        <v>46</v>
      </c>
      <c r="P1309">
        <v>91104</v>
      </c>
      <c r="Q1309" t="s">
        <v>47</v>
      </c>
      <c r="R1309" t="s">
        <v>3049</v>
      </c>
      <c r="S1309" t="s">
        <v>49</v>
      </c>
      <c r="T1309" t="s">
        <v>78</v>
      </c>
      <c r="U1309" t="s">
        <v>3050</v>
      </c>
      <c r="V1309">
        <v>17.712</v>
      </c>
      <c r="W1309">
        <v>3</v>
      </c>
      <c r="X1309" s="9">
        <f>Table1[[#This Row],[Discount]]</f>
        <v>0.2</v>
      </c>
      <c r="Y1309">
        <v>0.2</v>
      </c>
      <c r="Z1309">
        <v>6.4206000000000012</v>
      </c>
    </row>
    <row r="1310" spans="1:26" ht="16" x14ac:dyDescent="0.2">
      <c r="A1310">
        <v>1309</v>
      </c>
      <c r="B1310" t="s">
        <v>3621</v>
      </c>
      <c r="C1310" s="1">
        <v>41446</v>
      </c>
      <c r="D1310">
        <f>YEAR(Table1[[#This Row],[Order Date]])</f>
        <v>2013</v>
      </c>
      <c r="E1310">
        <f>MONTH(Table1[[#This Row],[Order Date]])</f>
        <v>6</v>
      </c>
      <c r="F1310" t="str">
        <f>Table1[[#This Row],[Order Year]]&amp;"-"&amp;Table1[[#This Row],[Order Month]]</f>
        <v>2013-6</v>
      </c>
      <c r="G1310" s="5">
        <f>YEAR(Table1[[#This Row],[Order Date]])*100 + MONTH(Table1[[#This Row],[Order Date]])</f>
        <v>201306</v>
      </c>
      <c r="H1310" s="1">
        <v>41447</v>
      </c>
      <c r="I1310" t="s">
        <v>191</v>
      </c>
      <c r="J1310" t="s">
        <v>987</v>
      </c>
      <c r="K1310" t="s">
        <v>988</v>
      </c>
      <c r="L1310" t="s">
        <v>29</v>
      </c>
      <c r="M1310" t="s">
        <v>30</v>
      </c>
      <c r="N1310" t="s">
        <v>605</v>
      </c>
      <c r="O1310" t="s">
        <v>46</v>
      </c>
      <c r="P1310">
        <v>91104</v>
      </c>
      <c r="Q1310" t="s">
        <v>47</v>
      </c>
      <c r="R1310" t="s">
        <v>3622</v>
      </c>
      <c r="S1310" t="s">
        <v>49</v>
      </c>
      <c r="T1310" t="s">
        <v>81</v>
      </c>
      <c r="U1310" t="s">
        <v>3623</v>
      </c>
      <c r="V1310">
        <v>21.78</v>
      </c>
      <c r="W1310">
        <v>2</v>
      </c>
      <c r="X1310" s="9">
        <f>Table1[[#This Row],[Discount]]</f>
        <v>0</v>
      </c>
      <c r="Y1310">
        <v>0</v>
      </c>
      <c r="Z1310">
        <v>5.6628000000000007</v>
      </c>
    </row>
    <row r="1311" spans="1:26" ht="16" x14ac:dyDescent="0.2">
      <c r="A1311">
        <v>1310</v>
      </c>
      <c r="B1311" t="s">
        <v>3621</v>
      </c>
      <c r="C1311" s="1">
        <v>41446</v>
      </c>
      <c r="D1311">
        <f>YEAR(Table1[[#This Row],[Order Date]])</f>
        <v>2013</v>
      </c>
      <c r="E1311">
        <f>MONTH(Table1[[#This Row],[Order Date]])</f>
        <v>6</v>
      </c>
      <c r="F1311" t="str">
        <f>Table1[[#This Row],[Order Year]]&amp;"-"&amp;Table1[[#This Row],[Order Month]]</f>
        <v>2013-6</v>
      </c>
      <c r="G1311" s="5">
        <f>YEAR(Table1[[#This Row],[Order Date]])*100 + MONTH(Table1[[#This Row],[Order Date]])</f>
        <v>201306</v>
      </c>
      <c r="H1311" s="1">
        <v>41447</v>
      </c>
      <c r="I1311" t="s">
        <v>191</v>
      </c>
      <c r="J1311" t="s">
        <v>987</v>
      </c>
      <c r="K1311" t="s">
        <v>988</v>
      </c>
      <c r="L1311" t="s">
        <v>29</v>
      </c>
      <c r="M1311" t="s">
        <v>30</v>
      </c>
      <c r="N1311" t="s">
        <v>605</v>
      </c>
      <c r="O1311" t="s">
        <v>46</v>
      </c>
      <c r="P1311">
        <v>91104</v>
      </c>
      <c r="Q1311" t="s">
        <v>47</v>
      </c>
      <c r="R1311" t="s">
        <v>1566</v>
      </c>
      <c r="S1311" t="s">
        <v>49</v>
      </c>
      <c r="T1311" t="s">
        <v>62</v>
      </c>
      <c r="U1311" t="s">
        <v>1567</v>
      </c>
      <c r="V1311">
        <v>161.94</v>
      </c>
      <c r="W1311">
        <v>3</v>
      </c>
      <c r="X1311" s="9">
        <f>Table1[[#This Row],[Discount]]</f>
        <v>0</v>
      </c>
      <c r="Y1311">
        <v>0</v>
      </c>
      <c r="Z1311">
        <v>9.716399999999993</v>
      </c>
    </row>
    <row r="1312" spans="1:26" ht="16" x14ac:dyDescent="0.2">
      <c r="A1312">
        <v>1311</v>
      </c>
      <c r="B1312" t="s">
        <v>3621</v>
      </c>
      <c r="C1312" s="1">
        <v>41446</v>
      </c>
      <c r="D1312">
        <f>YEAR(Table1[[#This Row],[Order Date]])</f>
        <v>2013</v>
      </c>
      <c r="E1312">
        <f>MONTH(Table1[[#This Row],[Order Date]])</f>
        <v>6</v>
      </c>
      <c r="F1312" t="str">
        <f>Table1[[#This Row],[Order Year]]&amp;"-"&amp;Table1[[#This Row],[Order Month]]</f>
        <v>2013-6</v>
      </c>
      <c r="G1312" s="5">
        <f>YEAR(Table1[[#This Row],[Order Date]])*100 + MONTH(Table1[[#This Row],[Order Date]])</f>
        <v>201306</v>
      </c>
      <c r="H1312" s="1">
        <v>41447</v>
      </c>
      <c r="I1312" t="s">
        <v>191</v>
      </c>
      <c r="J1312" t="s">
        <v>987</v>
      </c>
      <c r="K1312" t="s">
        <v>988</v>
      </c>
      <c r="L1312" t="s">
        <v>29</v>
      </c>
      <c r="M1312" t="s">
        <v>30</v>
      </c>
      <c r="N1312" t="s">
        <v>605</v>
      </c>
      <c r="O1312" t="s">
        <v>46</v>
      </c>
      <c r="P1312">
        <v>91104</v>
      </c>
      <c r="Q1312" t="s">
        <v>47</v>
      </c>
      <c r="R1312" t="s">
        <v>3624</v>
      </c>
      <c r="S1312" t="s">
        <v>35</v>
      </c>
      <c r="T1312" t="s">
        <v>39</v>
      </c>
      <c r="U1312" t="s">
        <v>3625</v>
      </c>
      <c r="V1312">
        <v>161.56800000000001</v>
      </c>
      <c r="W1312">
        <v>2</v>
      </c>
      <c r="X1312" s="9">
        <f>Table1[[#This Row],[Discount]]</f>
        <v>0.2</v>
      </c>
      <c r="Y1312">
        <v>0.2</v>
      </c>
      <c r="Z1312">
        <v>-8.0783999999999949</v>
      </c>
    </row>
    <row r="1313" spans="1:26" ht="16" x14ac:dyDescent="0.2">
      <c r="A1313">
        <v>1312</v>
      </c>
      <c r="B1313" t="s">
        <v>3626</v>
      </c>
      <c r="C1313" s="1">
        <v>41618</v>
      </c>
      <c r="D1313">
        <f>YEAR(Table1[[#This Row],[Order Date]])</f>
        <v>2013</v>
      </c>
      <c r="E1313">
        <f>MONTH(Table1[[#This Row],[Order Date]])</f>
        <v>12</v>
      </c>
      <c r="F1313" t="str">
        <f>Table1[[#This Row],[Order Year]]&amp;"-"&amp;Table1[[#This Row],[Order Month]]</f>
        <v>2013-12</v>
      </c>
      <c r="G1313" s="5">
        <f>YEAR(Table1[[#This Row],[Order Date]])*100 + MONTH(Table1[[#This Row],[Order Date]])</f>
        <v>201312</v>
      </c>
      <c r="H1313" s="1">
        <v>41622</v>
      </c>
      <c r="I1313" t="s">
        <v>53</v>
      </c>
      <c r="J1313" t="s">
        <v>2083</v>
      </c>
      <c r="K1313" t="s">
        <v>2084</v>
      </c>
      <c r="L1313" t="s">
        <v>29</v>
      </c>
      <c r="M1313" t="s">
        <v>30</v>
      </c>
      <c r="N1313" t="s">
        <v>1482</v>
      </c>
      <c r="O1313" t="s">
        <v>1248</v>
      </c>
      <c r="P1313">
        <v>1841</v>
      </c>
      <c r="Q1313" t="s">
        <v>151</v>
      </c>
      <c r="R1313" t="s">
        <v>3627</v>
      </c>
      <c r="S1313" t="s">
        <v>49</v>
      </c>
      <c r="T1313" t="s">
        <v>50</v>
      </c>
      <c r="U1313" t="s">
        <v>3628</v>
      </c>
      <c r="V1313">
        <v>3.69</v>
      </c>
      <c r="W1313">
        <v>1</v>
      </c>
      <c r="X1313" s="9">
        <f>Table1[[#This Row],[Discount]]</f>
        <v>0</v>
      </c>
      <c r="Y1313">
        <v>0</v>
      </c>
      <c r="Z1313">
        <v>1.7343</v>
      </c>
    </row>
    <row r="1314" spans="1:26" ht="16" x14ac:dyDescent="0.2">
      <c r="A1314">
        <v>1313</v>
      </c>
      <c r="B1314" t="s">
        <v>3626</v>
      </c>
      <c r="C1314" s="1">
        <v>41618</v>
      </c>
      <c r="D1314">
        <f>YEAR(Table1[[#This Row],[Order Date]])</f>
        <v>2013</v>
      </c>
      <c r="E1314">
        <f>MONTH(Table1[[#This Row],[Order Date]])</f>
        <v>12</v>
      </c>
      <c r="F1314" t="str">
        <f>Table1[[#This Row],[Order Year]]&amp;"-"&amp;Table1[[#This Row],[Order Month]]</f>
        <v>2013-12</v>
      </c>
      <c r="G1314" s="5">
        <f>YEAR(Table1[[#This Row],[Order Date]])*100 + MONTH(Table1[[#This Row],[Order Date]])</f>
        <v>201312</v>
      </c>
      <c r="H1314" s="1">
        <v>41622</v>
      </c>
      <c r="I1314" t="s">
        <v>53</v>
      </c>
      <c r="J1314" t="s">
        <v>2083</v>
      </c>
      <c r="K1314" t="s">
        <v>2084</v>
      </c>
      <c r="L1314" t="s">
        <v>29</v>
      </c>
      <c r="M1314" t="s">
        <v>30</v>
      </c>
      <c r="N1314" t="s">
        <v>1482</v>
      </c>
      <c r="O1314" t="s">
        <v>1248</v>
      </c>
      <c r="P1314">
        <v>1841</v>
      </c>
      <c r="Q1314" t="s">
        <v>151</v>
      </c>
      <c r="R1314" t="s">
        <v>3629</v>
      </c>
      <c r="S1314" t="s">
        <v>49</v>
      </c>
      <c r="T1314" t="s">
        <v>50</v>
      </c>
      <c r="U1314" t="s">
        <v>3630</v>
      </c>
      <c r="V1314">
        <v>122.12</v>
      </c>
      <c r="W1314">
        <v>4</v>
      </c>
      <c r="X1314" s="9">
        <f>Table1[[#This Row],[Discount]]</f>
        <v>0</v>
      </c>
      <c r="Y1314">
        <v>0</v>
      </c>
      <c r="Z1314">
        <v>56.175200000000004</v>
      </c>
    </row>
    <row r="1315" spans="1:26" ht="16" x14ac:dyDescent="0.2">
      <c r="A1315">
        <v>1314</v>
      </c>
      <c r="B1315" t="s">
        <v>3631</v>
      </c>
      <c r="C1315" s="1">
        <v>41542</v>
      </c>
      <c r="D1315">
        <f>YEAR(Table1[[#This Row],[Order Date]])</f>
        <v>2013</v>
      </c>
      <c r="E1315">
        <f>MONTH(Table1[[#This Row],[Order Date]])</f>
        <v>9</v>
      </c>
      <c r="F1315" t="str">
        <f>Table1[[#This Row],[Order Year]]&amp;"-"&amp;Table1[[#This Row],[Order Month]]</f>
        <v>2013-9</v>
      </c>
      <c r="G1315" s="5">
        <f>YEAR(Table1[[#This Row],[Order Date]])*100 + MONTH(Table1[[#This Row],[Order Date]])</f>
        <v>201309</v>
      </c>
      <c r="H1315" s="1">
        <v>41549</v>
      </c>
      <c r="I1315" t="s">
        <v>53</v>
      </c>
      <c r="J1315" t="s">
        <v>114</v>
      </c>
      <c r="K1315" t="s">
        <v>115</v>
      </c>
      <c r="L1315" t="s">
        <v>29</v>
      </c>
      <c r="M1315" t="s">
        <v>30</v>
      </c>
      <c r="N1315" t="s">
        <v>500</v>
      </c>
      <c r="O1315" t="s">
        <v>501</v>
      </c>
      <c r="P1315">
        <v>43229</v>
      </c>
      <c r="Q1315" t="s">
        <v>151</v>
      </c>
      <c r="R1315" t="s">
        <v>2484</v>
      </c>
      <c r="S1315" t="s">
        <v>35</v>
      </c>
      <c r="T1315" t="s">
        <v>39</v>
      </c>
      <c r="U1315" t="s">
        <v>2485</v>
      </c>
      <c r="V1315">
        <v>155.37199999999999</v>
      </c>
      <c r="W1315">
        <v>2</v>
      </c>
      <c r="X1315" s="9">
        <f>Table1[[#This Row],[Discount]]</f>
        <v>0.3</v>
      </c>
      <c r="Y1315">
        <v>0.3</v>
      </c>
      <c r="Z1315">
        <v>-13.317599999999999</v>
      </c>
    </row>
    <row r="1316" spans="1:26" ht="16" x14ac:dyDescent="0.2">
      <c r="A1316">
        <v>1315</v>
      </c>
      <c r="B1316" t="s">
        <v>3632</v>
      </c>
      <c r="C1316" s="1">
        <v>41627</v>
      </c>
      <c r="D1316">
        <f>YEAR(Table1[[#This Row],[Order Date]])</f>
        <v>2013</v>
      </c>
      <c r="E1316">
        <f>MONTH(Table1[[#This Row],[Order Date]])</f>
        <v>12</v>
      </c>
      <c r="F1316" t="str">
        <f>Table1[[#This Row],[Order Year]]&amp;"-"&amp;Table1[[#This Row],[Order Month]]</f>
        <v>2013-12</v>
      </c>
      <c r="G1316" s="5">
        <f>YEAR(Table1[[#This Row],[Order Date]])*100 + MONTH(Table1[[#This Row],[Order Date]])</f>
        <v>201312</v>
      </c>
      <c r="H1316" s="1">
        <v>41632</v>
      </c>
      <c r="I1316" t="s">
        <v>53</v>
      </c>
      <c r="J1316" t="s">
        <v>3633</v>
      </c>
      <c r="K1316" t="s">
        <v>3634</v>
      </c>
      <c r="L1316" t="s">
        <v>44</v>
      </c>
      <c r="M1316" t="s">
        <v>30</v>
      </c>
      <c r="N1316" t="s">
        <v>45</v>
      </c>
      <c r="O1316" t="s">
        <v>46</v>
      </c>
      <c r="P1316">
        <v>90032</v>
      </c>
      <c r="Q1316" t="s">
        <v>47</v>
      </c>
      <c r="R1316" t="s">
        <v>3635</v>
      </c>
      <c r="S1316" t="s">
        <v>49</v>
      </c>
      <c r="T1316" t="s">
        <v>93</v>
      </c>
      <c r="U1316" t="s">
        <v>3636</v>
      </c>
      <c r="V1316">
        <v>38.880000000000003</v>
      </c>
      <c r="W1316">
        <v>6</v>
      </c>
      <c r="X1316" s="9">
        <f>Table1[[#This Row],[Discount]]</f>
        <v>0</v>
      </c>
      <c r="Y1316">
        <v>0</v>
      </c>
      <c r="Z1316">
        <v>18.662400000000002</v>
      </c>
    </row>
    <row r="1317" spans="1:26" ht="16" x14ac:dyDescent="0.2">
      <c r="A1317">
        <v>1316</v>
      </c>
      <c r="B1317" t="s">
        <v>3632</v>
      </c>
      <c r="C1317" s="1">
        <v>41627</v>
      </c>
      <c r="D1317">
        <f>YEAR(Table1[[#This Row],[Order Date]])</f>
        <v>2013</v>
      </c>
      <c r="E1317">
        <f>MONTH(Table1[[#This Row],[Order Date]])</f>
        <v>12</v>
      </c>
      <c r="F1317" t="str">
        <f>Table1[[#This Row],[Order Year]]&amp;"-"&amp;Table1[[#This Row],[Order Month]]</f>
        <v>2013-12</v>
      </c>
      <c r="G1317" s="5">
        <f>YEAR(Table1[[#This Row],[Order Date]])*100 + MONTH(Table1[[#This Row],[Order Date]])</f>
        <v>201312</v>
      </c>
      <c r="H1317" s="1">
        <v>41632</v>
      </c>
      <c r="I1317" t="s">
        <v>53</v>
      </c>
      <c r="J1317" t="s">
        <v>3633</v>
      </c>
      <c r="K1317" t="s">
        <v>3634</v>
      </c>
      <c r="L1317" t="s">
        <v>44</v>
      </c>
      <c r="M1317" t="s">
        <v>30</v>
      </c>
      <c r="N1317" t="s">
        <v>45</v>
      </c>
      <c r="O1317" t="s">
        <v>46</v>
      </c>
      <c r="P1317">
        <v>90032</v>
      </c>
      <c r="Q1317" t="s">
        <v>47</v>
      </c>
      <c r="R1317" t="s">
        <v>3637</v>
      </c>
      <c r="S1317" t="s">
        <v>35</v>
      </c>
      <c r="T1317" t="s">
        <v>68</v>
      </c>
      <c r="U1317" t="s">
        <v>3638</v>
      </c>
      <c r="V1317">
        <v>183.84</v>
      </c>
      <c r="W1317">
        <v>8</v>
      </c>
      <c r="X1317" s="9">
        <f>Table1[[#This Row],[Discount]]</f>
        <v>0</v>
      </c>
      <c r="Y1317">
        <v>0</v>
      </c>
      <c r="Z1317">
        <v>62.505600000000001</v>
      </c>
    </row>
    <row r="1318" spans="1:26" ht="16" x14ac:dyDescent="0.2">
      <c r="A1318">
        <v>1317</v>
      </c>
      <c r="B1318" t="s">
        <v>3632</v>
      </c>
      <c r="C1318" s="1">
        <v>41627</v>
      </c>
      <c r="D1318">
        <f>YEAR(Table1[[#This Row],[Order Date]])</f>
        <v>2013</v>
      </c>
      <c r="E1318">
        <f>MONTH(Table1[[#This Row],[Order Date]])</f>
        <v>12</v>
      </c>
      <c r="F1318" t="str">
        <f>Table1[[#This Row],[Order Year]]&amp;"-"&amp;Table1[[#This Row],[Order Month]]</f>
        <v>2013-12</v>
      </c>
      <c r="G1318" s="5">
        <f>YEAR(Table1[[#This Row],[Order Date]])*100 + MONTH(Table1[[#This Row],[Order Date]])</f>
        <v>201312</v>
      </c>
      <c r="H1318" s="1">
        <v>41632</v>
      </c>
      <c r="I1318" t="s">
        <v>53</v>
      </c>
      <c r="J1318" t="s">
        <v>3633</v>
      </c>
      <c r="K1318" t="s">
        <v>3634</v>
      </c>
      <c r="L1318" t="s">
        <v>44</v>
      </c>
      <c r="M1318" t="s">
        <v>30</v>
      </c>
      <c r="N1318" t="s">
        <v>45</v>
      </c>
      <c r="O1318" t="s">
        <v>46</v>
      </c>
      <c r="P1318">
        <v>90032</v>
      </c>
      <c r="Q1318" t="s">
        <v>47</v>
      </c>
      <c r="R1318" t="s">
        <v>1608</v>
      </c>
      <c r="S1318" t="s">
        <v>49</v>
      </c>
      <c r="T1318" t="s">
        <v>581</v>
      </c>
      <c r="U1318" t="s">
        <v>1609</v>
      </c>
      <c r="V1318">
        <v>579.29999999999995</v>
      </c>
      <c r="W1318">
        <v>5</v>
      </c>
      <c r="X1318" s="9">
        <f>Table1[[#This Row],[Discount]]</f>
        <v>0</v>
      </c>
      <c r="Y1318">
        <v>0</v>
      </c>
      <c r="Z1318">
        <v>28.964999999999961</v>
      </c>
    </row>
    <row r="1319" spans="1:26" ht="16" x14ac:dyDescent="0.2">
      <c r="A1319">
        <v>1318</v>
      </c>
      <c r="B1319" t="s">
        <v>3639</v>
      </c>
      <c r="C1319" s="1">
        <v>41984</v>
      </c>
      <c r="D1319">
        <f>YEAR(Table1[[#This Row],[Order Date]])</f>
        <v>2014</v>
      </c>
      <c r="E1319">
        <f>MONTH(Table1[[#This Row],[Order Date]])</f>
        <v>12</v>
      </c>
      <c r="F1319" t="str">
        <f>Table1[[#This Row],[Order Year]]&amp;"-"&amp;Table1[[#This Row],[Order Month]]</f>
        <v>2014-12</v>
      </c>
      <c r="G1319" s="5">
        <f>YEAR(Table1[[#This Row],[Order Date]])*100 + MONTH(Table1[[#This Row],[Order Date]])</f>
        <v>201412</v>
      </c>
      <c r="H1319" s="1">
        <v>41988</v>
      </c>
      <c r="I1319" t="s">
        <v>53</v>
      </c>
      <c r="J1319" t="s">
        <v>603</v>
      </c>
      <c r="K1319" t="s">
        <v>604</v>
      </c>
      <c r="L1319" t="s">
        <v>29</v>
      </c>
      <c r="M1319" t="s">
        <v>30</v>
      </c>
      <c r="N1319" t="s">
        <v>149</v>
      </c>
      <c r="O1319" t="s">
        <v>150</v>
      </c>
      <c r="P1319">
        <v>19120</v>
      </c>
      <c r="Q1319" t="s">
        <v>151</v>
      </c>
      <c r="R1319" t="s">
        <v>3640</v>
      </c>
      <c r="S1319" t="s">
        <v>74</v>
      </c>
      <c r="T1319" t="s">
        <v>164</v>
      </c>
      <c r="U1319" t="s">
        <v>3641</v>
      </c>
      <c r="V1319">
        <v>14.200000000000001</v>
      </c>
      <c r="W1319">
        <v>1</v>
      </c>
      <c r="X1319" s="9">
        <f>Table1[[#This Row],[Discount]]</f>
        <v>0.2</v>
      </c>
      <c r="Y1319">
        <v>0.2</v>
      </c>
      <c r="Z1319">
        <v>3.3724999999999992</v>
      </c>
    </row>
    <row r="1320" spans="1:26" ht="16" x14ac:dyDescent="0.2">
      <c r="A1320">
        <v>1319</v>
      </c>
      <c r="B1320" t="s">
        <v>3642</v>
      </c>
      <c r="C1320" s="1">
        <v>40725</v>
      </c>
      <c r="D1320">
        <f>YEAR(Table1[[#This Row],[Order Date]])</f>
        <v>2011</v>
      </c>
      <c r="E1320">
        <f>MONTH(Table1[[#This Row],[Order Date]])</f>
        <v>7</v>
      </c>
      <c r="F1320" t="str">
        <f>Table1[[#This Row],[Order Year]]&amp;"-"&amp;Table1[[#This Row],[Order Month]]</f>
        <v>2011-7</v>
      </c>
      <c r="G1320" s="5">
        <f>YEAR(Table1[[#This Row],[Order Date]])*100 + MONTH(Table1[[#This Row],[Order Date]])</f>
        <v>201107</v>
      </c>
      <c r="H1320" s="1">
        <v>40729</v>
      </c>
      <c r="I1320" t="s">
        <v>53</v>
      </c>
      <c r="J1320" t="s">
        <v>3643</v>
      </c>
      <c r="K1320" t="s">
        <v>3644</v>
      </c>
      <c r="L1320" t="s">
        <v>44</v>
      </c>
      <c r="M1320" t="s">
        <v>30</v>
      </c>
      <c r="N1320" t="s">
        <v>3645</v>
      </c>
      <c r="O1320" t="s">
        <v>57</v>
      </c>
      <c r="P1320">
        <v>32725</v>
      </c>
      <c r="Q1320" t="s">
        <v>33</v>
      </c>
      <c r="R1320" t="s">
        <v>3518</v>
      </c>
      <c r="S1320" t="s">
        <v>74</v>
      </c>
      <c r="T1320" t="s">
        <v>75</v>
      </c>
      <c r="U1320" t="s">
        <v>3519</v>
      </c>
      <c r="V1320">
        <v>575.91999999999996</v>
      </c>
      <c r="W1320">
        <v>2</v>
      </c>
      <c r="X1320" s="9">
        <f>Table1[[#This Row],[Discount]]</f>
        <v>0.2</v>
      </c>
      <c r="Y1320">
        <v>0.2</v>
      </c>
      <c r="Z1320">
        <v>71.989999999999981</v>
      </c>
    </row>
    <row r="1321" spans="1:26" ht="16" x14ac:dyDescent="0.2">
      <c r="A1321">
        <v>1320</v>
      </c>
      <c r="B1321" t="s">
        <v>3642</v>
      </c>
      <c r="C1321" s="1">
        <v>40725</v>
      </c>
      <c r="D1321">
        <f>YEAR(Table1[[#This Row],[Order Date]])</f>
        <v>2011</v>
      </c>
      <c r="E1321">
        <f>MONTH(Table1[[#This Row],[Order Date]])</f>
        <v>7</v>
      </c>
      <c r="F1321" t="str">
        <f>Table1[[#This Row],[Order Year]]&amp;"-"&amp;Table1[[#This Row],[Order Month]]</f>
        <v>2011-7</v>
      </c>
      <c r="G1321" s="5">
        <f>YEAR(Table1[[#This Row],[Order Date]])*100 + MONTH(Table1[[#This Row],[Order Date]])</f>
        <v>201107</v>
      </c>
      <c r="H1321" s="1">
        <v>40729</v>
      </c>
      <c r="I1321" t="s">
        <v>53</v>
      </c>
      <c r="J1321" t="s">
        <v>3643</v>
      </c>
      <c r="K1321" t="s">
        <v>3644</v>
      </c>
      <c r="L1321" t="s">
        <v>44</v>
      </c>
      <c r="M1321" t="s">
        <v>30</v>
      </c>
      <c r="N1321" t="s">
        <v>3645</v>
      </c>
      <c r="O1321" t="s">
        <v>57</v>
      </c>
      <c r="P1321">
        <v>32725</v>
      </c>
      <c r="Q1321" t="s">
        <v>33</v>
      </c>
      <c r="R1321" t="s">
        <v>2394</v>
      </c>
      <c r="S1321" t="s">
        <v>49</v>
      </c>
      <c r="T1321" t="s">
        <v>78</v>
      </c>
      <c r="U1321" t="s">
        <v>2395</v>
      </c>
      <c r="V1321">
        <v>5.1840000000000011</v>
      </c>
      <c r="W1321">
        <v>6</v>
      </c>
      <c r="X1321" s="9">
        <f>Table1[[#This Row],[Discount]]</f>
        <v>0.7</v>
      </c>
      <c r="Y1321">
        <v>0.7</v>
      </c>
      <c r="Z1321">
        <v>-3.6288</v>
      </c>
    </row>
    <row r="1322" spans="1:26" ht="16" x14ac:dyDescent="0.2">
      <c r="A1322">
        <v>1321</v>
      </c>
      <c r="B1322" t="s">
        <v>3646</v>
      </c>
      <c r="C1322" s="1">
        <v>41674</v>
      </c>
      <c r="D1322">
        <f>YEAR(Table1[[#This Row],[Order Date]])</f>
        <v>2014</v>
      </c>
      <c r="E1322">
        <f>MONTH(Table1[[#This Row],[Order Date]])</f>
        <v>2</v>
      </c>
      <c r="F1322" t="str">
        <f>Table1[[#This Row],[Order Year]]&amp;"-"&amp;Table1[[#This Row],[Order Month]]</f>
        <v>2014-2</v>
      </c>
      <c r="G1322" s="5">
        <f>YEAR(Table1[[#This Row],[Order Date]])*100 + MONTH(Table1[[#This Row],[Order Date]])</f>
        <v>201402</v>
      </c>
      <c r="H1322" s="1">
        <v>41679</v>
      </c>
      <c r="I1322" t="s">
        <v>53</v>
      </c>
      <c r="J1322" t="s">
        <v>3647</v>
      </c>
      <c r="K1322" t="s">
        <v>3648</v>
      </c>
      <c r="L1322" t="s">
        <v>29</v>
      </c>
      <c r="M1322" t="s">
        <v>30</v>
      </c>
      <c r="N1322" t="s">
        <v>1010</v>
      </c>
      <c r="O1322" t="s">
        <v>501</v>
      </c>
      <c r="P1322">
        <v>45231</v>
      </c>
      <c r="Q1322" t="s">
        <v>151</v>
      </c>
      <c r="R1322" t="s">
        <v>2730</v>
      </c>
      <c r="S1322" t="s">
        <v>49</v>
      </c>
      <c r="T1322" t="s">
        <v>78</v>
      </c>
      <c r="U1322" t="s">
        <v>2731</v>
      </c>
      <c r="V1322">
        <v>5.2290000000000001</v>
      </c>
      <c r="W1322">
        <v>3</v>
      </c>
      <c r="X1322" s="9">
        <f>Table1[[#This Row],[Discount]]</f>
        <v>0.7</v>
      </c>
      <c r="Y1322">
        <v>0.7</v>
      </c>
      <c r="Z1322">
        <v>-4.1831999999999976</v>
      </c>
    </row>
    <row r="1323" spans="1:26" ht="16" x14ac:dyDescent="0.2">
      <c r="A1323">
        <v>1322</v>
      </c>
      <c r="B1323" t="s">
        <v>3646</v>
      </c>
      <c r="C1323" s="1">
        <v>41674</v>
      </c>
      <c r="D1323">
        <f>YEAR(Table1[[#This Row],[Order Date]])</f>
        <v>2014</v>
      </c>
      <c r="E1323">
        <f>MONTH(Table1[[#This Row],[Order Date]])</f>
        <v>2</v>
      </c>
      <c r="F1323" t="str">
        <f>Table1[[#This Row],[Order Year]]&amp;"-"&amp;Table1[[#This Row],[Order Month]]</f>
        <v>2014-2</v>
      </c>
      <c r="G1323" s="5">
        <f>YEAR(Table1[[#This Row],[Order Date]])*100 + MONTH(Table1[[#This Row],[Order Date]])</f>
        <v>201402</v>
      </c>
      <c r="H1323" s="1">
        <v>41679</v>
      </c>
      <c r="I1323" t="s">
        <v>53</v>
      </c>
      <c r="J1323" t="s">
        <v>3647</v>
      </c>
      <c r="K1323" t="s">
        <v>3648</v>
      </c>
      <c r="L1323" t="s">
        <v>29</v>
      </c>
      <c r="M1323" t="s">
        <v>30</v>
      </c>
      <c r="N1323" t="s">
        <v>1010</v>
      </c>
      <c r="O1323" t="s">
        <v>501</v>
      </c>
      <c r="P1323">
        <v>45231</v>
      </c>
      <c r="Q1323" t="s">
        <v>151</v>
      </c>
      <c r="R1323" t="s">
        <v>2014</v>
      </c>
      <c r="S1323" t="s">
        <v>49</v>
      </c>
      <c r="T1323" t="s">
        <v>62</v>
      </c>
      <c r="U1323" t="s">
        <v>2015</v>
      </c>
      <c r="V1323">
        <v>285.55200000000002</v>
      </c>
      <c r="W1323">
        <v>2</v>
      </c>
      <c r="X1323" s="9">
        <f>Table1[[#This Row],[Discount]]</f>
        <v>0.2</v>
      </c>
      <c r="Y1323">
        <v>0.2</v>
      </c>
      <c r="Z1323">
        <v>35.69399999999996</v>
      </c>
    </row>
    <row r="1324" spans="1:26" ht="16" x14ac:dyDescent="0.2">
      <c r="A1324">
        <v>1323</v>
      </c>
      <c r="B1324" t="s">
        <v>3649</v>
      </c>
      <c r="C1324" s="1">
        <v>41702</v>
      </c>
      <c r="D1324">
        <f>YEAR(Table1[[#This Row],[Order Date]])</f>
        <v>2014</v>
      </c>
      <c r="E1324">
        <f>MONTH(Table1[[#This Row],[Order Date]])</f>
        <v>3</v>
      </c>
      <c r="F1324" t="str">
        <f>Table1[[#This Row],[Order Year]]&amp;"-"&amp;Table1[[#This Row],[Order Month]]</f>
        <v>2014-3</v>
      </c>
      <c r="G1324" s="5">
        <f>YEAR(Table1[[#This Row],[Order Date]])*100 + MONTH(Table1[[#This Row],[Order Date]])</f>
        <v>201403</v>
      </c>
      <c r="H1324" s="1">
        <v>41707</v>
      </c>
      <c r="I1324" t="s">
        <v>53</v>
      </c>
      <c r="J1324" t="s">
        <v>3650</v>
      </c>
      <c r="K1324" t="s">
        <v>3651</v>
      </c>
      <c r="L1324" t="s">
        <v>29</v>
      </c>
      <c r="M1324" t="s">
        <v>30</v>
      </c>
      <c r="N1324" t="s">
        <v>3652</v>
      </c>
      <c r="O1324" t="s">
        <v>32</v>
      </c>
      <c r="P1324">
        <v>42071</v>
      </c>
      <c r="Q1324" t="s">
        <v>33</v>
      </c>
      <c r="R1324" t="s">
        <v>3653</v>
      </c>
      <c r="S1324" t="s">
        <v>49</v>
      </c>
      <c r="T1324" t="s">
        <v>81</v>
      </c>
      <c r="U1324" t="s">
        <v>3654</v>
      </c>
      <c r="V1324">
        <v>72.8</v>
      </c>
      <c r="W1324">
        <v>5</v>
      </c>
      <c r="X1324" s="9">
        <f>Table1[[#This Row],[Discount]]</f>
        <v>0</v>
      </c>
      <c r="Y1324">
        <v>0</v>
      </c>
      <c r="Z1324">
        <v>19.656000000000002</v>
      </c>
    </row>
    <row r="1325" spans="1:26" ht="16" x14ac:dyDescent="0.2">
      <c r="A1325">
        <v>1324</v>
      </c>
      <c r="B1325" t="s">
        <v>3655</v>
      </c>
      <c r="C1325" s="1">
        <v>41922</v>
      </c>
      <c r="D1325">
        <f>YEAR(Table1[[#This Row],[Order Date]])</f>
        <v>2014</v>
      </c>
      <c r="E1325">
        <f>MONTH(Table1[[#This Row],[Order Date]])</f>
        <v>10</v>
      </c>
      <c r="F1325" t="str">
        <f>Table1[[#This Row],[Order Year]]&amp;"-"&amp;Table1[[#This Row],[Order Month]]</f>
        <v>2014-10</v>
      </c>
      <c r="G1325" s="5">
        <f>YEAR(Table1[[#This Row],[Order Date]])*100 + MONTH(Table1[[#This Row],[Order Date]])</f>
        <v>201410</v>
      </c>
      <c r="H1325" s="1">
        <v>41923</v>
      </c>
      <c r="I1325" t="s">
        <v>191</v>
      </c>
      <c r="J1325" t="s">
        <v>3656</v>
      </c>
      <c r="K1325" t="s">
        <v>3657</v>
      </c>
      <c r="L1325" t="s">
        <v>29</v>
      </c>
      <c r="M1325" t="s">
        <v>30</v>
      </c>
      <c r="N1325" t="s">
        <v>524</v>
      </c>
      <c r="O1325" t="s">
        <v>91</v>
      </c>
      <c r="P1325">
        <v>28403</v>
      </c>
      <c r="Q1325" t="s">
        <v>33</v>
      </c>
      <c r="R1325" t="s">
        <v>3658</v>
      </c>
      <c r="S1325" t="s">
        <v>49</v>
      </c>
      <c r="T1325" t="s">
        <v>93</v>
      </c>
      <c r="U1325" t="s">
        <v>3659</v>
      </c>
      <c r="V1325">
        <v>10.816000000000001</v>
      </c>
      <c r="W1325">
        <v>4</v>
      </c>
      <c r="X1325" s="9">
        <f>Table1[[#This Row],[Discount]]</f>
        <v>0.2</v>
      </c>
      <c r="Y1325">
        <v>0.2</v>
      </c>
      <c r="Z1325">
        <v>3.5151999999999988</v>
      </c>
    </row>
    <row r="1326" spans="1:26" ht="16" x14ac:dyDescent="0.2">
      <c r="A1326">
        <v>1325</v>
      </c>
      <c r="B1326" t="s">
        <v>3660</v>
      </c>
      <c r="C1326" s="1">
        <v>40814</v>
      </c>
      <c r="D1326">
        <f>YEAR(Table1[[#This Row],[Order Date]])</f>
        <v>2011</v>
      </c>
      <c r="E1326">
        <f>MONTH(Table1[[#This Row],[Order Date]])</f>
        <v>9</v>
      </c>
      <c r="F1326" t="str">
        <f>Table1[[#This Row],[Order Year]]&amp;"-"&amp;Table1[[#This Row],[Order Month]]</f>
        <v>2011-9</v>
      </c>
      <c r="G1326" s="5">
        <f>YEAR(Table1[[#This Row],[Order Date]])*100 + MONTH(Table1[[#This Row],[Order Date]])</f>
        <v>201109</v>
      </c>
      <c r="H1326" s="1">
        <v>40819</v>
      </c>
      <c r="I1326" t="s">
        <v>53</v>
      </c>
      <c r="J1326" t="s">
        <v>3661</v>
      </c>
      <c r="K1326" t="s">
        <v>3662</v>
      </c>
      <c r="L1326" t="s">
        <v>44</v>
      </c>
      <c r="M1326" t="s">
        <v>30</v>
      </c>
      <c r="N1326" t="s">
        <v>1482</v>
      </c>
      <c r="O1326" t="s">
        <v>1248</v>
      </c>
      <c r="P1326">
        <v>1841</v>
      </c>
      <c r="Q1326" t="s">
        <v>151</v>
      </c>
      <c r="R1326" t="s">
        <v>1638</v>
      </c>
      <c r="S1326" t="s">
        <v>49</v>
      </c>
      <c r="T1326" t="s">
        <v>62</v>
      </c>
      <c r="U1326" t="s">
        <v>1639</v>
      </c>
      <c r="V1326">
        <v>46.26</v>
      </c>
      <c r="W1326">
        <v>3</v>
      </c>
      <c r="X1326" s="9">
        <f>Table1[[#This Row],[Discount]]</f>
        <v>0</v>
      </c>
      <c r="Y1326">
        <v>0</v>
      </c>
      <c r="Z1326">
        <v>12.490200000000003</v>
      </c>
    </row>
    <row r="1327" spans="1:26" ht="16" x14ac:dyDescent="0.2">
      <c r="A1327">
        <v>1326</v>
      </c>
      <c r="B1327" t="s">
        <v>3663</v>
      </c>
      <c r="C1327" s="1">
        <v>40690</v>
      </c>
      <c r="D1327">
        <f>YEAR(Table1[[#This Row],[Order Date]])</f>
        <v>2011</v>
      </c>
      <c r="E1327">
        <f>MONTH(Table1[[#This Row],[Order Date]])</f>
        <v>5</v>
      </c>
      <c r="F1327" t="str">
        <f>Table1[[#This Row],[Order Year]]&amp;"-"&amp;Table1[[#This Row],[Order Month]]</f>
        <v>2011-5</v>
      </c>
      <c r="G1327" s="5">
        <f>YEAR(Table1[[#This Row],[Order Date]])*100 + MONTH(Table1[[#This Row],[Order Date]])</f>
        <v>201105</v>
      </c>
      <c r="H1327" s="1">
        <v>40693</v>
      </c>
      <c r="I1327" t="s">
        <v>191</v>
      </c>
      <c r="J1327" t="s">
        <v>827</v>
      </c>
      <c r="K1327" t="s">
        <v>828</v>
      </c>
      <c r="L1327" t="s">
        <v>29</v>
      </c>
      <c r="M1327" t="s">
        <v>30</v>
      </c>
      <c r="N1327" t="s">
        <v>306</v>
      </c>
      <c r="O1327" t="s">
        <v>214</v>
      </c>
      <c r="P1327">
        <v>60653</v>
      </c>
      <c r="Q1327" t="s">
        <v>108</v>
      </c>
      <c r="R1327" t="s">
        <v>3664</v>
      </c>
      <c r="S1327" t="s">
        <v>49</v>
      </c>
      <c r="T1327" t="s">
        <v>78</v>
      </c>
      <c r="U1327" t="s">
        <v>3665</v>
      </c>
      <c r="V1327">
        <v>17.459999999999997</v>
      </c>
      <c r="W1327">
        <v>6</v>
      </c>
      <c r="X1327" s="9">
        <f>Table1[[#This Row],[Discount]]</f>
        <v>0.8</v>
      </c>
      <c r="Y1327">
        <v>0.8</v>
      </c>
      <c r="Z1327">
        <v>-30.555000000000007</v>
      </c>
    </row>
    <row r="1328" spans="1:26" ht="16" x14ac:dyDescent="0.2">
      <c r="A1328">
        <v>1327</v>
      </c>
      <c r="B1328" t="s">
        <v>3666</v>
      </c>
      <c r="C1328" s="1">
        <v>41074</v>
      </c>
      <c r="D1328">
        <f>YEAR(Table1[[#This Row],[Order Date]])</f>
        <v>2012</v>
      </c>
      <c r="E1328">
        <f>MONTH(Table1[[#This Row],[Order Date]])</f>
        <v>6</v>
      </c>
      <c r="F1328" t="str">
        <f>Table1[[#This Row],[Order Year]]&amp;"-"&amp;Table1[[#This Row],[Order Month]]</f>
        <v>2012-6</v>
      </c>
      <c r="G1328" s="5">
        <f>YEAR(Table1[[#This Row],[Order Date]])*100 + MONTH(Table1[[#This Row],[Order Date]])</f>
        <v>201206</v>
      </c>
      <c r="H1328" s="1">
        <v>41078</v>
      </c>
      <c r="I1328" t="s">
        <v>53</v>
      </c>
      <c r="J1328" t="s">
        <v>534</v>
      </c>
      <c r="K1328" t="s">
        <v>535</v>
      </c>
      <c r="L1328" t="s">
        <v>105</v>
      </c>
      <c r="M1328" t="s">
        <v>30</v>
      </c>
      <c r="N1328" t="s">
        <v>149</v>
      </c>
      <c r="O1328" t="s">
        <v>150</v>
      </c>
      <c r="P1328">
        <v>19120</v>
      </c>
      <c r="Q1328" t="s">
        <v>151</v>
      </c>
      <c r="R1328" t="s">
        <v>3434</v>
      </c>
      <c r="S1328" t="s">
        <v>35</v>
      </c>
      <c r="T1328" t="s">
        <v>68</v>
      </c>
      <c r="U1328" t="s">
        <v>3435</v>
      </c>
      <c r="V1328">
        <v>51.072000000000003</v>
      </c>
      <c r="W1328">
        <v>6</v>
      </c>
      <c r="X1328" s="9">
        <f>Table1[[#This Row],[Discount]]</f>
        <v>0.2</v>
      </c>
      <c r="Y1328">
        <v>0.2</v>
      </c>
      <c r="Z1328">
        <v>5.1072000000000024</v>
      </c>
    </row>
    <row r="1329" spans="1:26" ht="16" x14ac:dyDescent="0.2">
      <c r="A1329">
        <v>1328</v>
      </c>
      <c r="B1329" t="s">
        <v>3667</v>
      </c>
      <c r="C1329" s="1">
        <v>41364</v>
      </c>
      <c r="D1329">
        <f>YEAR(Table1[[#This Row],[Order Date]])</f>
        <v>2013</v>
      </c>
      <c r="E1329">
        <f>MONTH(Table1[[#This Row],[Order Date]])</f>
        <v>3</v>
      </c>
      <c r="F1329" t="str">
        <f>Table1[[#This Row],[Order Year]]&amp;"-"&amp;Table1[[#This Row],[Order Month]]</f>
        <v>2013-3</v>
      </c>
      <c r="G1329" s="5">
        <f>YEAR(Table1[[#This Row],[Order Date]])*100 + MONTH(Table1[[#This Row],[Order Date]])</f>
        <v>201303</v>
      </c>
      <c r="H1329" s="1">
        <v>41366</v>
      </c>
      <c r="I1329" t="s">
        <v>191</v>
      </c>
      <c r="J1329" t="s">
        <v>3668</v>
      </c>
      <c r="K1329" t="s">
        <v>3669</v>
      </c>
      <c r="L1329" t="s">
        <v>44</v>
      </c>
      <c r="M1329" t="s">
        <v>30</v>
      </c>
      <c r="N1329" t="s">
        <v>2803</v>
      </c>
      <c r="O1329" t="s">
        <v>750</v>
      </c>
      <c r="P1329">
        <v>6360</v>
      </c>
      <c r="Q1329" t="s">
        <v>151</v>
      </c>
      <c r="R1329" t="s">
        <v>2946</v>
      </c>
      <c r="S1329" t="s">
        <v>49</v>
      </c>
      <c r="T1329" t="s">
        <v>93</v>
      </c>
      <c r="U1329" t="s">
        <v>2947</v>
      </c>
      <c r="V1329">
        <v>11.34</v>
      </c>
      <c r="W1329">
        <v>1</v>
      </c>
      <c r="X1329" s="9">
        <f>Table1[[#This Row],[Discount]]</f>
        <v>0</v>
      </c>
      <c r="Y1329">
        <v>0</v>
      </c>
      <c r="Z1329">
        <v>5.5565999999999995</v>
      </c>
    </row>
    <row r="1330" spans="1:26" ht="16" x14ac:dyDescent="0.2">
      <c r="A1330">
        <v>1329</v>
      </c>
      <c r="B1330" t="s">
        <v>3670</v>
      </c>
      <c r="C1330" s="1">
        <v>41928</v>
      </c>
      <c r="D1330">
        <f>YEAR(Table1[[#This Row],[Order Date]])</f>
        <v>2014</v>
      </c>
      <c r="E1330">
        <f>MONTH(Table1[[#This Row],[Order Date]])</f>
        <v>10</v>
      </c>
      <c r="F1330" t="str">
        <f>Table1[[#This Row],[Order Year]]&amp;"-"&amp;Table1[[#This Row],[Order Month]]</f>
        <v>2014-10</v>
      </c>
      <c r="G1330" s="5">
        <f>YEAR(Table1[[#This Row],[Order Date]])*100 + MONTH(Table1[[#This Row],[Order Date]])</f>
        <v>201410</v>
      </c>
      <c r="H1330" s="1">
        <v>41931</v>
      </c>
      <c r="I1330" t="s">
        <v>26</v>
      </c>
      <c r="J1330" t="s">
        <v>3671</v>
      </c>
      <c r="K1330" t="s">
        <v>3672</v>
      </c>
      <c r="L1330" t="s">
        <v>105</v>
      </c>
      <c r="M1330" t="s">
        <v>30</v>
      </c>
      <c r="N1330" t="s">
        <v>130</v>
      </c>
      <c r="O1330" t="s">
        <v>46</v>
      </c>
      <c r="P1330">
        <v>94110</v>
      </c>
      <c r="Q1330" t="s">
        <v>47</v>
      </c>
      <c r="R1330" t="s">
        <v>3673</v>
      </c>
      <c r="S1330" t="s">
        <v>49</v>
      </c>
      <c r="T1330" t="s">
        <v>71</v>
      </c>
      <c r="U1330" t="s">
        <v>3674</v>
      </c>
      <c r="V1330">
        <v>87.92</v>
      </c>
      <c r="W1330">
        <v>4</v>
      </c>
      <c r="X1330" s="9">
        <f>Table1[[#This Row],[Discount]]</f>
        <v>0</v>
      </c>
      <c r="Y1330">
        <v>0</v>
      </c>
      <c r="Z1330">
        <v>26.375999999999998</v>
      </c>
    </row>
    <row r="1331" spans="1:26" ht="16" x14ac:dyDescent="0.2">
      <c r="A1331">
        <v>1330</v>
      </c>
      <c r="B1331" t="s">
        <v>3675</v>
      </c>
      <c r="C1331" s="1">
        <v>41418</v>
      </c>
      <c r="D1331">
        <f>YEAR(Table1[[#This Row],[Order Date]])</f>
        <v>2013</v>
      </c>
      <c r="E1331">
        <f>MONTH(Table1[[#This Row],[Order Date]])</f>
        <v>5</v>
      </c>
      <c r="F1331" t="str">
        <f>Table1[[#This Row],[Order Year]]&amp;"-"&amp;Table1[[#This Row],[Order Month]]</f>
        <v>2013-5</v>
      </c>
      <c r="G1331" s="5">
        <f>YEAR(Table1[[#This Row],[Order Date]])*100 + MONTH(Table1[[#This Row],[Order Date]])</f>
        <v>201305</v>
      </c>
      <c r="H1331" s="1">
        <v>41422</v>
      </c>
      <c r="I1331" t="s">
        <v>53</v>
      </c>
      <c r="J1331" t="s">
        <v>3676</v>
      </c>
      <c r="K1331" t="s">
        <v>3677</v>
      </c>
      <c r="L1331" t="s">
        <v>29</v>
      </c>
      <c r="M1331" t="s">
        <v>30</v>
      </c>
      <c r="N1331" t="s">
        <v>130</v>
      </c>
      <c r="O1331" t="s">
        <v>46</v>
      </c>
      <c r="P1331">
        <v>94109</v>
      </c>
      <c r="Q1331" t="s">
        <v>47</v>
      </c>
      <c r="R1331" t="s">
        <v>3472</v>
      </c>
      <c r="S1331" t="s">
        <v>35</v>
      </c>
      <c r="T1331" t="s">
        <v>68</v>
      </c>
      <c r="U1331" t="s">
        <v>3473</v>
      </c>
      <c r="V1331">
        <v>37.049999999999997</v>
      </c>
      <c r="W1331">
        <v>3</v>
      </c>
      <c r="X1331" s="9">
        <f>Table1[[#This Row],[Discount]]</f>
        <v>0</v>
      </c>
      <c r="Y1331">
        <v>0</v>
      </c>
      <c r="Z1331">
        <v>16.302</v>
      </c>
    </row>
    <row r="1332" spans="1:26" ht="16" x14ac:dyDescent="0.2">
      <c r="A1332">
        <v>1331</v>
      </c>
      <c r="B1332" t="s">
        <v>3678</v>
      </c>
      <c r="C1332" s="1">
        <v>41793</v>
      </c>
      <c r="D1332">
        <f>YEAR(Table1[[#This Row],[Order Date]])</f>
        <v>2014</v>
      </c>
      <c r="E1332">
        <f>MONTH(Table1[[#This Row],[Order Date]])</f>
        <v>6</v>
      </c>
      <c r="F1332" t="str">
        <f>Table1[[#This Row],[Order Year]]&amp;"-"&amp;Table1[[#This Row],[Order Month]]</f>
        <v>2014-6</v>
      </c>
      <c r="G1332" s="5">
        <f>YEAR(Table1[[#This Row],[Order Date]])*100 + MONTH(Table1[[#This Row],[Order Date]])</f>
        <v>201406</v>
      </c>
      <c r="H1332" s="1">
        <v>41797</v>
      </c>
      <c r="I1332" t="s">
        <v>53</v>
      </c>
      <c r="J1332" t="s">
        <v>3679</v>
      </c>
      <c r="K1332" t="s">
        <v>3680</v>
      </c>
      <c r="L1332" t="s">
        <v>105</v>
      </c>
      <c r="M1332" t="s">
        <v>30</v>
      </c>
      <c r="N1332" t="s">
        <v>2631</v>
      </c>
      <c r="O1332" t="s">
        <v>501</v>
      </c>
      <c r="P1332">
        <v>44052</v>
      </c>
      <c r="Q1332" t="s">
        <v>151</v>
      </c>
      <c r="R1332" t="s">
        <v>1939</v>
      </c>
      <c r="S1332" t="s">
        <v>74</v>
      </c>
      <c r="T1332" t="s">
        <v>75</v>
      </c>
      <c r="U1332" t="s">
        <v>1940</v>
      </c>
      <c r="V1332">
        <v>2.97</v>
      </c>
      <c r="W1332">
        <v>1</v>
      </c>
      <c r="X1332" s="9">
        <f>Table1[[#This Row],[Discount]]</f>
        <v>0.4</v>
      </c>
      <c r="Y1332">
        <v>0.4</v>
      </c>
      <c r="Z1332">
        <v>-0.64350000000000018</v>
      </c>
    </row>
    <row r="1333" spans="1:26" ht="16" x14ac:dyDescent="0.2">
      <c r="A1333">
        <v>1332</v>
      </c>
      <c r="B1333" t="s">
        <v>3678</v>
      </c>
      <c r="C1333" s="1">
        <v>41793</v>
      </c>
      <c r="D1333">
        <f>YEAR(Table1[[#This Row],[Order Date]])</f>
        <v>2014</v>
      </c>
      <c r="E1333">
        <f>MONTH(Table1[[#This Row],[Order Date]])</f>
        <v>6</v>
      </c>
      <c r="F1333" t="str">
        <f>Table1[[#This Row],[Order Year]]&amp;"-"&amp;Table1[[#This Row],[Order Month]]</f>
        <v>2014-6</v>
      </c>
      <c r="G1333" s="5">
        <f>YEAR(Table1[[#This Row],[Order Date]])*100 + MONTH(Table1[[#This Row],[Order Date]])</f>
        <v>201406</v>
      </c>
      <c r="H1333" s="1">
        <v>41797</v>
      </c>
      <c r="I1333" t="s">
        <v>53</v>
      </c>
      <c r="J1333" t="s">
        <v>3679</v>
      </c>
      <c r="K1333" t="s">
        <v>3680</v>
      </c>
      <c r="L1333" t="s">
        <v>105</v>
      </c>
      <c r="M1333" t="s">
        <v>30</v>
      </c>
      <c r="N1333" t="s">
        <v>2631</v>
      </c>
      <c r="O1333" t="s">
        <v>501</v>
      </c>
      <c r="P1333">
        <v>44052</v>
      </c>
      <c r="Q1333" t="s">
        <v>151</v>
      </c>
      <c r="R1333" t="s">
        <v>1768</v>
      </c>
      <c r="S1333" t="s">
        <v>49</v>
      </c>
      <c r="T1333" t="s">
        <v>62</v>
      </c>
      <c r="U1333" t="s">
        <v>1769</v>
      </c>
      <c r="V1333">
        <v>27.439999999999998</v>
      </c>
      <c r="W1333">
        <v>2</v>
      </c>
      <c r="X1333" s="9">
        <f>Table1[[#This Row],[Discount]]</f>
        <v>0.2</v>
      </c>
      <c r="Y1333">
        <v>0.2</v>
      </c>
      <c r="Z1333">
        <v>2.4009999999999998</v>
      </c>
    </row>
    <row r="1334" spans="1:26" ht="16" x14ac:dyDescent="0.2">
      <c r="A1334">
        <v>1333</v>
      </c>
      <c r="B1334" t="s">
        <v>3681</v>
      </c>
      <c r="C1334" s="1">
        <v>40591</v>
      </c>
      <c r="D1334">
        <f>YEAR(Table1[[#This Row],[Order Date]])</f>
        <v>2011</v>
      </c>
      <c r="E1334">
        <f>MONTH(Table1[[#This Row],[Order Date]])</f>
        <v>2</v>
      </c>
      <c r="F1334" t="str">
        <f>Table1[[#This Row],[Order Year]]&amp;"-"&amp;Table1[[#This Row],[Order Month]]</f>
        <v>2011-2</v>
      </c>
      <c r="G1334" s="5">
        <f>YEAR(Table1[[#This Row],[Order Date]])*100 + MONTH(Table1[[#This Row],[Order Date]])</f>
        <v>201102</v>
      </c>
      <c r="H1334" s="1">
        <v>40596</v>
      </c>
      <c r="I1334" t="s">
        <v>53</v>
      </c>
      <c r="J1334" t="s">
        <v>3682</v>
      </c>
      <c r="K1334" t="s">
        <v>3683</v>
      </c>
      <c r="L1334" t="s">
        <v>29</v>
      </c>
      <c r="M1334" t="s">
        <v>30</v>
      </c>
      <c r="N1334" t="s">
        <v>818</v>
      </c>
      <c r="O1334" t="s">
        <v>107</v>
      </c>
      <c r="P1334">
        <v>75220</v>
      </c>
      <c r="Q1334" t="s">
        <v>108</v>
      </c>
      <c r="R1334" t="s">
        <v>2939</v>
      </c>
      <c r="S1334" t="s">
        <v>49</v>
      </c>
      <c r="T1334" t="s">
        <v>78</v>
      </c>
      <c r="U1334" t="s">
        <v>2940</v>
      </c>
      <c r="V1334">
        <v>1.0799999999999998</v>
      </c>
      <c r="W1334">
        <v>3</v>
      </c>
      <c r="X1334" s="9">
        <f>Table1[[#This Row],[Discount]]</f>
        <v>0.8</v>
      </c>
      <c r="Y1334">
        <v>0.8</v>
      </c>
      <c r="Z1334">
        <v>-1.7280000000000002</v>
      </c>
    </row>
    <row r="1335" spans="1:26" ht="16" x14ac:dyDescent="0.2">
      <c r="A1335">
        <v>1334</v>
      </c>
      <c r="B1335" t="s">
        <v>3681</v>
      </c>
      <c r="C1335" s="1">
        <v>40591</v>
      </c>
      <c r="D1335">
        <f>YEAR(Table1[[#This Row],[Order Date]])</f>
        <v>2011</v>
      </c>
      <c r="E1335">
        <f>MONTH(Table1[[#This Row],[Order Date]])</f>
        <v>2</v>
      </c>
      <c r="F1335" t="str">
        <f>Table1[[#This Row],[Order Year]]&amp;"-"&amp;Table1[[#This Row],[Order Month]]</f>
        <v>2011-2</v>
      </c>
      <c r="G1335" s="5">
        <f>YEAR(Table1[[#This Row],[Order Date]])*100 + MONTH(Table1[[#This Row],[Order Date]])</f>
        <v>201102</v>
      </c>
      <c r="H1335" s="1">
        <v>40596</v>
      </c>
      <c r="I1335" t="s">
        <v>53</v>
      </c>
      <c r="J1335" t="s">
        <v>3682</v>
      </c>
      <c r="K1335" t="s">
        <v>3683</v>
      </c>
      <c r="L1335" t="s">
        <v>29</v>
      </c>
      <c r="M1335" t="s">
        <v>30</v>
      </c>
      <c r="N1335" t="s">
        <v>818</v>
      </c>
      <c r="O1335" t="s">
        <v>107</v>
      </c>
      <c r="P1335">
        <v>75220</v>
      </c>
      <c r="Q1335" t="s">
        <v>108</v>
      </c>
      <c r="R1335" t="s">
        <v>3684</v>
      </c>
      <c r="S1335" t="s">
        <v>49</v>
      </c>
      <c r="T1335" t="s">
        <v>81</v>
      </c>
      <c r="U1335" t="s">
        <v>3685</v>
      </c>
      <c r="V1335">
        <v>7.9599999999999973</v>
      </c>
      <c r="W1335">
        <v>2</v>
      </c>
      <c r="X1335" s="9">
        <f>Table1[[#This Row],[Discount]]</f>
        <v>0.8</v>
      </c>
      <c r="Y1335">
        <v>0.8</v>
      </c>
      <c r="Z1335">
        <v>-13.930000000000003</v>
      </c>
    </row>
    <row r="1336" spans="1:26" ht="16" x14ac:dyDescent="0.2">
      <c r="A1336">
        <v>1335</v>
      </c>
      <c r="B1336" t="s">
        <v>3686</v>
      </c>
      <c r="C1336" s="1">
        <v>40669</v>
      </c>
      <c r="D1336">
        <f>YEAR(Table1[[#This Row],[Order Date]])</f>
        <v>2011</v>
      </c>
      <c r="E1336">
        <f>MONTH(Table1[[#This Row],[Order Date]])</f>
        <v>5</v>
      </c>
      <c r="F1336" t="str">
        <f>Table1[[#This Row],[Order Year]]&amp;"-"&amp;Table1[[#This Row],[Order Month]]</f>
        <v>2011-5</v>
      </c>
      <c r="G1336" s="5">
        <f>YEAR(Table1[[#This Row],[Order Date]])*100 + MONTH(Table1[[#This Row],[Order Date]])</f>
        <v>201105</v>
      </c>
      <c r="H1336" s="1">
        <v>40673</v>
      </c>
      <c r="I1336" t="s">
        <v>53</v>
      </c>
      <c r="J1336" t="s">
        <v>103</v>
      </c>
      <c r="K1336" t="s">
        <v>104</v>
      </c>
      <c r="L1336" t="s">
        <v>105</v>
      </c>
      <c r="M1336" t="s">
        <v>30</v>
      </c>
      <c r="N1336" t="s">
        <v>45</v>
      </c>
      <c r="O1336" t="s">
        <v>46</v>
      </c>
      <c r="P1336">
        <v>90049</v>
      </c>
      <c r="Q1336" t="s">
        <v>47</v>
      </c>
      <c r="R1336" t="s">
        <v>2789</v>
      </c>
      <c r="S1336" t="s">
        <v>49</v>
      </c>
      <c r="T1336" t="s">
        <v>78</v>
      </c>
      <c r="U1336" t="s">
        <v>2790</v>
      </c>
      <c r="V1336">
        <v>140.73599999999999</v>
      </c>
      <c r="W1336">
        <v>8</v>
      </c>
      <c r="X1336" s="9">
        <f>Table1[[#This Row],[Discount]]</f>
        <v>0.2</v>
      </c>
      <c r="Y1336">
        <v>0.2</v>
      </c>
      <c r="Z1336">
        <v>52.775999999999996</v>
      </c>
    </row>
    <row r="1337" spans="1:26" ht="16" x14ac:dyDescent="0.2">
      <c r="A1337">
        <v>1336</v>
      </c>
      <c r="B1337" t="s">
        <v>3687</v>
      </c>
      <c r="C1337" s="1">
        <v>41411</v>
      </c>
      <c r="D1337">
        <f>YEAR(Table1[[#This Row],[Order Date]])</f>
        <v>2013</v>
      </c>
      <c r="E1337">
        <f>MONTH(Table1[[#This Row],[Order Date]])</f>
        <v>5</v>
      </c>
      <c r="F1337" t="str">
        <f>Table1[[#This Row],[Order Year]]&amp;"-"&amp;Table1[[#This Row],[Order Month]]</f>
        <v>2013-5</v>
      </c>
      <c r="G1337" s="5">
        <f>YEAR(Table1[[#This Row],[Order Date]])*100 + MONTH(Table1[[#This Row],[Order Date]])</f>
        <v>201305</v>
      </c>
      <c r="H1337" s="1">
        <v>41418</v>
      </c>
      <c r="I1337" t="s">
        <v>53</v>
      </c>
      <c r="J1337" t="s">
        <v>3688</v>
      </c>
      <c r="K1337" t="s">
        <v>3689</v>
      </c>
      <c r="L1337" t="s">
        <v>29</v>
      </c>
      <c r="M1337" t="s">
        <v>30</v>
      </c>
      <c r="N1337" t="s">
        <v>3690</v>
      </c>
      <c r="O1337" t="s">
        <v>750</v>
      </c>
      <c r="P1337">
        <v>6457</v>
      </c>
      <c r="Q1337" t="s">
        <v>151</v>
      </c>
      <c r="R1337" t="s">
        <v>3691</v>
      </c>
      <c r="S1337" t="s">
        <v>49</v>
      </c>
      <c r="T1337" t="s">
        <v>62</v>
      </c>
      <c r="U1337" t="s">
        <v>3692</v>
      </c>
      <c r="V1337">
        <v>552.55999999999995</v>
      </c>
      <c r="W1337">
        <v>4</v>
      </c>
      <c r="X1337" s="9">
        <f>Table1[[#This Row],[Discount]]</f>
        <v>0</v>
      </c>
      <c r="Y1337">
        <v>0</v>
      </c>
      <c r="Z1337">
        <v>0</v>
      </c>
    </row>
    <row r="1338" spans="1:26" ht="16" x14ac:dyDescent="0.2">
      <c r="A1338">
        <v>1337</v>
      </c>
      <c r="B1338" t="s">
        <v>3693</v>
      </c>
      <c r="C1338" s="1">
        <v>41732</v>
      </c>
      <c r="D1338">
        <f>YEAR(Table1[[#This Row],[Order Date]])</f>
        <v>2014</v>
      </c>
      <c r="E1338">
        <f>MONTH(Table1[[#This Row],[Order Date]])</f>
        <v>4</v>
      </c>
      <c r="F1338" t="str">
        <f>Table1[[#This Row],[Order Year]]&amp;"-"&amp;Table1[[#This Row],[Order Month]]</f>
        <v>2014-4</v>
      </c>
      <c r="G1338" s="5">
        <f>YEAR(Table1[[#This Row],[Order Date]])*100 + MONTH(Table1[[#This Row],[Order Date]])</f>
        <v>201404</v>
      </c>
      <c r="H1338" s="1">
        <v>41737</v>
      </c>
      <c r="I1338" t="s">
        <v>53</v>
      </c>
      <c r="J1338" t="s">
        <v>3694</v>
      </c>
      <c r="K1338" t="s">
        <v>3695</v>
      </c>
      <c r="L1338" t="s">
        <v>29</v>
      </c>
      <c r="M1338" t="s">
        <v>30</v>
      </c>
      <c r="N1338" t="s">
        <v>45</v>
      </c>
      <c r="O1338" t="s">
        <v>46</v>
      </c>
      <c r="P1338">
        <v>90008</v>
      </c>
      <c r="Q1338" t="s">
        <v>47</v>
      </c>
      <c r="R1338" t="s">
        <v>3508</v>
      </c>
      <c r="S1338" t="s">
        <v>35</v>
      </c>
      <c r="T1338" t="s">
        <v>68</v>
      </c>
      <c r="U1338" t="s">
        <v>3509</v>
      </c>
      <c r="V1338">
        <v>25.11</v>
      </c>
      <c r="W1338">
        <v>3</v>
      </c>
      <c r="X1338" s="9">
        <f>Table1[[#This Row],[Discount]]</f>
        <v>0</v>
      </c>
      <c r="Y1338">
        <v>0</v>
      </c>
      <c r="Z1338">
        <v>6.5285999999999991</v>
      </c>
    </row>
    <row r="1339" spans="1:26" ht="16" x14ac:dyDescent="0.2">
      <c r="A1339">
        <v>1338</v>
      </c>
      <c r="B1339" t="s">
        <v>3696</v>
      </c>
      <c r="C1339" s="1">
        <v>41730</v>
      </c>
      <c r="D1339">
        <f>YEAR(Table1[[#This Row],[Order Date]])</f>
        <v>2014</v>
      </c>
      <c r="E1339">
        <f>MONTH(Table1[[#This Row],[Order Date]])</f>
        <v>4</v>
      </c>
      <c r="F1339" t="str">
        <f>Table1[[#This Row],[Order Year]]&amp;"-"&amp;Table1[[#This Row],[Order Month]]</f>
        <v>2014-4</v>
      </c>
      <c r="G1339" s="5">
        <f>YEAR(Table1[[#This Row],[Order Date]])*100 + MONTH(Table1[[#This Row],[Order Date]])</f>
        <v>201404</v>
      </c>
      <c r="H1339" s="1">
        <v>41732</v>
      </c>
      <c r="I1339" t="s">
        <v>26</v>
      </c>
      <c r="J1339" t="s">
        <v>3697</v>
      </c>
      <c r="K1339" t="s">
        <v>3698</v>
      </c>
      <c r="L1339" t="s">
        <v>29</v>
      </c>
      <c r="M1339" t="s">
        <v>30</v>
      </c>
      <c r="N1339" t="s">
        <v>269</v>
      </c>
      <c r="O1339" t="s">
        <v>270</v>
      </c>
      <c r="P1339">
        <v>10011</v>
      </c>
      <c r="Q1339" t="s">
        <v>151</v>
      </c>
      <c r="R1339" t="s">
        <v>3699</v>
      </c>
      <c r="S1339" t="s">
        <v>35</v>
      </c>
      <c r="T1339" t="s">
        <v>68</v>
      </c>
      <c r="U1339" t="s">
        <v>3700</v>
      </c>
      <c r="V1339">
        <v>29.78</v>
      </c>
      <c r="W1339">
        <v>2</v>
      </c>
      <c r="X1339" s="9">
        <f>Table1[[#This Row],[Discount]]</f>
        <v>0</v>
      </c>
      <c r="Y1339">
        <v>0</v>
      </c>
      <c r="Z1339">
        <v>8.0406000000000013</v>
      </c>
    </row>
    <row r="1340" spans="1:26" ht="16" x14ac:dyDescent="0.2">
      <c r="A1340">
        <v>1339</v>
      </c>
      <c r="B1340" t="s">
        <v>3696</v>
      </c>
      <c r="C1340" s="1">
        <v>41730</v>
      </c>
      <c r="D1340">
        <f>YEAR(Table1[[#This Row],[Order Date]])</f>
        <v>2014</v>
      </c>
      <c r="E1340">
        <f>MONTH(Table1[[#This Row],[Order Date]])</f>
        <v>4</v>
      </c>
      <c r="F1340" t="str">
        <f>Table1[[#This Row],[Order Year]]&amp;"-"&amp;Table1[[#This Row],[Order Month]]</f>
        <v>2014-4</v>
      </c>
      <c r="G1340" s="5">
        <f>YEAR(Table1[[#This Row],[Order Date]])*100 + MONTH(Table1[[#This Row],[Order Date]])</f>
        <v>201404</v>
      </c>
      <c r="H1340" s="1">
        <v>41732</v>
      </c>
      <c r="I1340" t="s">
        <v>26</v>
      </c>
      <c r="J1340" t="s">
        <v>3697</v>
      </c>
      <c r="K1340" t="s">
        <v>3698</v>
      </c>
      <c r="L1340" t="s">
        <v>29</v>
      </c>
      <c r="M1340" t="s">
        <v>30</v>
      </c>
      <c r="N1340" t="s">
        <v>269</v>
      </c>
      <c r="O1340" t="s">
        <v>270</v>
      </c>
      <c r="P1340">
        <v>10011</v>
      </c>
      <c r="Q1340" t="s">
        <v>151</v>
      </c>
      <c r="R1340" t="s">
        <v>3701</v>
      </c>
      <c r="S1340" t="s">
        <v>74</v>
      </c>
      <c r="T1340" t="s">
        <v>75</v>
      </c>
      <c r="U1340" t="s">
        <v>3702</v>
      </c>
      <c r="V1340">
        <v>677.58</v>
      </c>
      <c r="W1340">
        <v>3</v>
      </c>
      <c r="X1340" s="9">
        <f>Table1[[#This Row],[Discount]]</f>
        <v>0</v>
      </c>
      <c r="Y1340">
        <v>0</v>
      </c>
      <c r="Z1340">
        <v>176.17080000000001</v>
      </c>
    </row>
    <row r="1341" spans="1:26" ht="16" x14ac:dyDescent="0.2">
      <c r="A1341">
        <v>1340</v>
      </c>
      <c r="B1341" t="s">
        <v>3696</v>
      </c>
      <c r="C1341" s="1">
        <v>41730</v>
      </c>
      <c r="D1341">
        <f>YEAR(Table1[[#This Row],[Order Date]])</f>
        <v>2014</v>
      </c>
      <c r="E1341">
        <f>MONTH(Table1[[#This Row],[Order Date]])</f>
        <v>4</v>
      </c>
      <c r="F1341" t="str">
        <f>Table1[[#This Row],[Order Year]]&amp;"-"&amp;Table1[[#This Row],[Order Month]]</f>
        <v>2014-4</v>
      </c>
      <c r="G1341" s="5">
        <f>YEAR(Table1[[#This Row],[Order Date]])*100 + MONTH(Table1[[#This Row],[Order Date]])</f>
        <v>201404</v>
      </c>
      <c r="H1341" s="1">
        <v>41732</v>
      </c>
      <c r="I1341" t="s">
        <v>26</v>
      </c>
      <c r="J1341" t="s">
        <v>3697</v>
      </c>
      <c r="K1341" t="s">
        <v>3698</v>
      </c>
      <c r="L1341" t="s">
        <v>29</v>
      </c>
      <c r="M1341" t="s">
        <v>30</v>
      </c>
      <c r="N1341" t="s">
        <v>269</v>
      </c>
      <c r="O1341" t="s">
        <v>270</v>
      </c>
      <c r="P1341">
        <v>10011</v>
      </c>
      <c r="Q1341" t="s">
        <v>151</v>
      </c>
      <c r="R1341" t="s">
        <v>3703</v>
      </c>
      <c r="S1341" t="s">
        <v>49</v>
      </c>
      <c r="T1341" t="s">
        <v>93</v>
      </c>
      <c r="U1341" t="s">
        <v>3704</v>
      </c>
      <c r="V1341">
        <v>75.040000000000006</v>
      </c>
      <c r="W1341">
        <v>8</v>
      </c>
      <c r="X1341" s="9">
        <f>Table1[[#This Row],[Discount]]</f>
        <v>0</v>
      </c>
      <c r="Y1341">
        <v>0</v>
      </c>
      <c r="Z1341">
        <v>36.019200000000005</v>
      </c>
    </row>
    <row r="1342" spans="1:26" ht="16" x14ac:dyDescent="0.2">
      <c r="A1342">
        <v>1341</v>
      </c>
      <c r="B1342" t="s">
        <v>3705</v>
      </c>
      <c r="C1342" s="1">
        <v>41642</v>
      </c>
      <c r="D1342">
        <f>YEAR(Table1[[#This Row],[Order Date]])</f>
        <v>2014</v>
      </c>
      <c r="E1342">
        <f>MONTH(Table1[[#This Row],[Order Date]])</f>
        <v>1</v>
      </c>
      <c r="F1342" t="str">
        <f>Table1[[#This Row],[Order Year]]&amp;"-"&amp;Table1[[#This Row],[Order Month]]</f>
        <v>2014-1</v>
      </c>
      <c r="G1342" s="5">
        <f>YEAR(Table1[[#This Row],[Order Date]])*100 + MONTH(Table1[[#This Row],[Order Date]])</f>
        <v>201401</v>
      </c>
      <c r="H1342" s="1">
        <v>41644</v>
      </c>
      <c r="I1342" t="s">
        <v>191</v>
      </c>
      <c r="J1342" t="s">
        <v>3706</v>
      </c>
      <c r="K1342" t="s">
        <v>3707</v>
      </c>
      <c r="L1342" t="s">
        <v>44</v>
      </c>
      <c r="M1342" t="s">
        <v>30</v>
      </c>
      <c r="N1342" t="s">
        <v>1524</v>
      </c>
      <c r="O1342" t="s">
        <v>91</v>
      </c>
      <c r="P1342">
        <v>28540</v>
      </c>
      <c r="Q1342" t="s">
        <v>33</v>
      </c>
      <c r="R1342" t="s">
        <v>3708</v>
      </c>
      <c r="S1342" t="s">
        <v>74</v>
      </c>
      <c r="T1342" t="s">
        <v>685</v>
      </c>
      <c r="U1342" t="s">
        <v>3709</v>
      </c>
      <c r="V1342">
        <v>695.7</v>
      </c>
      <c r="W1342">
        <v>2</v>
      </c>
      <c r="X1342" s="9">
        <f>Table1[[#This Row],[Discount]]</f>
        <v>0.5</v>
      </c>
      <c r="Y1342">
        <v>0.5</v>
      </c>
      <c r="Z1342">
        <v>-27.827999999999975</v>
      </c>
    </row>
    <row r="1343" spans="1:26" ht="16" x14ac:dyDescent="0.2">
      <c r="A1343">
        <v>1342</v>
      </c>
      <c r="B1343" t="s">
        <v>3705</v>
      </c>
      <c r="C1343" s="1">
        <v>41642</v>
      </c>
      <c r="D1343">
        <f>YEAR(Table1[[#This Row],[Order Date]])</f>
        <v>2014</v>
      </c>
      <c r="E1343">
        <f>MONTH(Table1[[#This Row],[Order Date]])</f>
        <v>1</v>
      </c>
      <c r="F1343" t="str">
        <f>Table1[[#This Row],[Order Year]]&amp;"-"&amp;Table1[[#This Row],[Order Month]]</f>
        <v>2014-1</v>
      </c>
      <c r="G1343" s="5">
        <f>YEAR(Table1[[#This Row],[Order Date]])*100 + MONTH(Table1[[#This Row],[Order Date]])</f>
        <v>201401</v>
      </c>
      <c r="H1343" s="1">
        <v>41644</v>
      </c>
      <c r="I1343" t="s">
        <v>191</v>
      </c>
      <c r="J1343" t="s">
        <v>3706</v>
      </c>
      <c r="K1343" t="s">
        <v>3707</v>
      </c>
      <c r="L1343" t="s">
        <v>44</v>
      </c>
      <c r="M1343" t="s">
        <v>30</v>
      </c>
      <c r="N1343" t="s">
        <v>1524</v>
      </c>
      <c r="O1343" t="s">
        <v>91</v>
      </c>
      <c r="P1343">
        <v>28540</v>
      </c>
      <c r="Q1343" t="s">
        <v>33</v>
      </c>
      <c r="R1343" t="s">
        <v>3369</v>
      </c>
      <c r="S1343" t="s">
        <v>49</v>
      </c>
      <c r="T1343" t="s">
        <v>78</v>
      </c>
      <c r="U1343" t="s">
        <v>3370</v>
      </c>
      <c r="V1343">
        <v>15.66</v>
      </c>
      <c r="W1343">
        <v>5</v>
      </c>
      <c r="X1343" s="9">
        <f>Table1[[#This Row],[Discount]]</f>
        <v>0.7</v>
      </c>
      <c r="Y1343">
        <v>0.7</v>
      </c>
      <c r="Z1343">
        <v>-12.527999999999995</v>
      </c>
    </row>
    <row r="1344" spans="1:26" ht="16" x14ac:dyDescent="0.2">
      <c r="A1344">
        <v>1343</v>
      </c>
      <c r="B1344" t="s">
        <v>3705</v>
      </c>
      <c r="C1344" s="1">
        <v>41642</v>
      </c>
      <c r="D1344">
        <f>YEAR(Table1[[#This Row],[Order Date]])</f>
        <v>2014</v>
      </c>
      <c r="E1344">
        <f>MONTH(Table1[[#This Row],[Order Date]])</f>
        <v>1</v>
      </c>
      <c r="F1344" t="str">
        <f>Table1[[#This Row],[Order Year]]&amp;"-"&amp;Table1[[#This Row],[Order Month]]</f>
        <v>2014-1</v>
      </c>
      <c r="G1344" s="5">
        <f>YEAR(Table1[[#This Row],[Order Date]])*100 + MONTH(Table1[[#This Row],[Order Date]])</f>
        <v>201401</v>
      </c>
      <c r="H1344" s="1">
        <v>41644</v>
      </c>
      <c r="I1344" t="s">
        <v>191</v>
      </c>
      <c r="J1344" t="s">
        <v>3706</v>
      </c>
      <c r="K1344" t="s">
        <v>3707</v>
      </c>
      <c r="L1344" t="s">
        <v>44</v>
      </c>
      <c r="M1344" t="s">
        <v>30</v>
      </c>
      <c r="N1344" t="s">
        <v>1524</v>
      </c>
      <c r="O1344" t="s">
        <v>91</v>
      </c>
      <c r="P1344">
        <v>28540</v>
      </c>
      <c r="Q1344" t="s">
        <v>33</v>
      </c>
      <c r="R1344" t="s">
        <v>171</v>
      </c>
      <c r="S1344" t="s">
        <v>49</v>
      </c>
      <c r="T1344" t="s">
        <v>78</v>
      </c>
      <c r="U1344" t="s">
        <v>172</v>
      </c>
      <c r="V1344">
        <v>28.854000000000006</v>
      </c>
      <c r="W1344">
        <v>6</v>
      </c>
      <c r="X1344" s="9">
        <f>Table1[[#This Row],[Discount]]</f>
        <v>0.7</v>
      </c>
      <c r="Y1344">
        <v>0.7</v>
      </c>
      <c r="Z1344">
        <v>-21.159599999999998</v>
      </c>
    </row>
    <row r="1345" spans="1:26" ht="16" x14ac:dyDescent="0.2">
      <c r="A1345">
        <v>1344</v>
      </c>
      <c r="B1345" t="s">
        <v>3710</v>
      </c>
      <c r="C1345" s="1">
        <v>41057</v>
      </c>
      <c r="D1345">
        <f>YEAR(Table1[[#This Row],[Order Date]])</f>
        <v>2012</v>
      </c>
      <c r="E1345">
        <f>MONTH(Table1[[#This Row],[Order Date]])</f>
        <v>5</v>
      </c>
      <c r="F1345" t="str">
        <f>Table1[[#This Row],[Order Year]]&amp;"-"&amp;Table1[[#This Row],[Order Month]]</f>
        <v>2012-5</v>
      </c>
      <c r="G1345" s="5">
        <f>YEAR(Table1[[#This Row],[Order Date]])*100 + MONTH(Table1[[#This Row],[Order Date]])</f>
        <v>201205</v>
      </c>
      <c r="H1345" s="1">
        <v>41061</v>
      </c>
      <c r="I1345" t="s">
        <v>53</v>
      </c>
      <c r="J1345" t="s">
        <v>410</v>
      </c>
      <c r="K1345" t="s">
        <v>411</v>
      </c>
      <c r="L1345" t="s">
        <v>29</v>
      </c>
      <c r="M1345" t="s">
        <v>30</v>
      </c>
      <c r="N1345" t="s">
        <v>3711</v>
      </c>
      <c r="O1345" t="s">
        <v>270</v>
      </c>
      <c r="P1345">
        <v>11520</v>
      </c>
      <c r="Q1345" t="s">
        <v>151</v>
      </c>
      <c r="R1345" t="s">
        <v>3712</v>
      </c>
      <c r="S1345" t="s">
        <v>49</v>
      </c>
      <c r="T1345" t="s">
        <v>71</v>
      </c>
      <c r="U1345" t="s">
        <v>3713</v>
      </c>
      <c r="V1345">
        <v>47.82</v>
      </c>
      <c r="W1345">
        <v>3</v>
      </c>
      <c r="X1345" s="9">
        <f>Table1[[#This Row],[Discount]]</f>
        <v>0</v>
      </c>
      <c r="Y1345">
        <v>0</v>
      </c>
      <c r="Z1345">
        <v>14.345999999999995</v>
      </c>
    </row>
    <row r="1346" spans="1:26" ht="16" x14ac:dyDescent="0.2">
      <c r="A1346">
        <v>1345</v>
      </c>
      <c r="B1346" t="s">
        <v>3710</v>
      </c>
      <c r="C1346" s="1">
        <v>41057</v>
      </c>
      <c r="D1346">
        <f>YEAR(Table1[[#This Row],[Order Date]])</f>
        <v>2012</v>
      </c>
      <c r="E1346">
        <f>MONTH(Table1[[#This Row],[Order Date]])</f>
        <v>5</v>
      </c>
      <c r="F1346" t="str">
        <f>Table1[[#This Row],[Order Year]]&amp;"-"&amp;Table1[[#This Row],[Order Month]]</f>
        <v>2012-5</v>
      </c>
      <c r="G1346" s="5">
        <f>YEAR(Table1[[#This Row],[Order Date]])*100 + MONTH(Table1[[#This Row],[Order Date]])</f>
        <v>201205</v>
      </c>
      <c r="H1346" s="1">
        <v>41061</v>
      </c>
      <c r="I1346" t="s">
        <v>53</v>
      </c>
      <c r="J1346" t="s">
        <v>410</v>
      </c>
      <c r="K1346" t="s">
        <v>411</v>
      </c>
      <c r="L1346" t="s">
        <v>29</v>
      </c>
      <c r="M1346" t="s">
        <v>30</v>
      </c>
      <c r="N1346" t="s">
        <v>3711</v>
      </c>
      <c r="O1346" t="s">
        <v>270</v>
      </c>
      <c r="P1346">
        <v>11520</v>
      </c>
      <c r="Q1346" t="s">
        <v>151</v>
      </c>
      <c r="R1346" t="s">
        <v>3714</v>
      </c>
      <c r="S1346" t="s">
        <v>49</v>
      </c>
      <c r="T1346" t="s">
        <v>50</v>
      </c>
      <c r="U1346" t="s">
        <v>3715</v>
      </c>
      <c r="V1346">
        <v>13.049999999999999</v>
      </c>
      <c r="W1346">
        <v>5</v>
      </c>
      <c r="X1346" s="9">
        <f>Table1[[#This Row],[Discount]]</f>
        <v>0</v>
      </c>
      <c r="Y1346">
        <v>0</v>
      </c>
      <c r="Z1346">
        <v>6.0029999999999992</v>
      </c>
    </row>
    <row r="1347" spans="1:26" ht="16" x14ac:dyDescent="0.2">
      <c r="A1347">
        <v>1346</v>
      </c>
      <c r="B1347" t="s">
        <v>3716</v>
      </c>
      <c r="C1347" s="1">
        <v>40619</v>
      </c>
      <c r="D1347">
        <f>YEAR(Table1[[#This Row],[Order Date]])</f>
        <v>2011</v>
      </c>
      <c r="E1347">
        <f>MONTH(Table1[[#This Row],[Order Date]])</f>
        <v>3</v>
      </c>
      <c r="F1347" t="str">
        <f>Table1[[#This Row],[Order Year]]&amp;"-"&amp;Table1[[#This Row],[Order Month]]</f>
        <v>2011-3</v>
      </c>
      <c r="G1347" s="5">
        <f>YEAR(Table1[[#This Row],[Order Date]])*100 + MONTH(Table1[[#This Row],[Order Date]])</f>
        <v>201103</v>
      </c>
      <c r="H1347" s="1">
        <v>40626</v>
      </c>
      <c r="I1347" t="s">
        <v>53</v>
      </c>
      <c r="J1347" t="s">
        <v>1757</v>
      </c>
      <c r="K1347" t="s">
        <v>1758</v>
      </c>
      <c r="L1347" t="s">
        <v>29</v>
      </c>
      <c r="M1347" t="s">
        <v>30</v>
      </c>
      <c r="N1347" t="s">
        <v>935</v>
      </c>
      <c r="O1347" t="s">
        <v>232</v>
      </c>
      <c r="P1347">
        <v>55044</v>
      </c>
      <c r="Q1347" t="s">
        <v>108</v>
      </c>
      <c r="R1347" t="s">
        <v>2299</v>
      </c>
      <c r="S1347" t="s">
        <v>49</v>
      </c>
      <c r="T1347" t="s">
        <v>81</v>
      </c>
      <c r="U1347" t="s">
        <v>2300</v>
      </c>
      <c r="V1347">
        <v>93.78</v>
      </c>
      <c r="W1347">
        <v>2</v>
      </c>
      <c r="X1347" s="9">
        <f>Table1[[#This Row],[Discount]]</f>
        <v>0</v>
      </c>
      <c r="Y1347">
        <v>0</v>
      </c>
      <c r="Z1347">
        <v>36.574200000000005</v>
      </c>
    </row>
    <row r="1348" spans="1:26" ht="16" x14ac:dyDescent="0.2">
      <c r="A1348">
        <v>1347</v>
      </c>
      <c r="B1348" t="s">
        <v>3716</v>
      </c>
      <c r="C1348" s="1">
        <v>40619</v>
      </c>
      <c r="D1348">
        <f>YEAR(Table1[[#This Row],[Order Date]])</f>
        <v>2011</v>
      </c>
      <c r="E1348">
        <f>MONTH(Table1[[#This Row],[Order Date]])</f>
        <v>3</v>
      </c>
      <c r="F1348" t="str">
        <f>Table1[[#This Row],[Order Year]]&amp;"-"&amp;Table1[[#This Row],[Order Month]]</f>
        <v>2011-3</v>
      </c>
      <c r="G1348" s="5">
        <f>YEAR(Table1[[#This Row],[Order Date]])*100 + MONTH(Table1[[#This Row],[Order Date]])</f>
        <v>201103</v>
      </c>
      <c r="H1348" s="1">
        <v>40626</v>
      </c>
      <c r="I1348" t="s">
        <v>53</v>
      </c>
      <c r="J1348" t="s">
        <v>1757</v>
      </c>
      <c r="K1348" t="s">
        <v>1758</v>
      </c>
      <c r="L1348" t="s">
        <v>29</v>
      </c>
      <c r="M1348" t="s">
        <v>30</v>
      </c>
      <c r="N1348" t="s">
        <v>935</v>
      </c>
      <c r="O1348" t="s">
        <v>232</v>
      </c>
      <c r="P1348">
        <v>55044</v>
      </c>
      <c r="Q1348" t="s">
        <v>108</v>
      </c>
      <c r="R1348" t="s">
        <v>3717</v>
      </c>
      <c r="S1348" t="s">
        <v>49</v>
      </c>
      <c r="T1348" t="s">
        <v>93</v>
      </c>
      <c r="U1348" t="s">
        <v>3718</v>
      </c>
      <c r="V1348">
        <v>47.18</v>
      </c>
      <c r="W1348">
        <v>7</v>
      </c>
      <c r="X1348" s="9">
        <f>Table1[[#This Row],[Discount]]</f>
        <v>0</v>
      </c>
      <c r="Y1348">
        <v>0</v>
      </c>
      <c r="Z1348">
        <v>23.59</v>
      </c>
    </row>
    <row r="1349" spans="1:26" ht="16" x14ac:dyDescent="0.2">
      <c r="A1349">
        <v>1348</v>
      </c>
      <c r="B1349" t="s">
        <v>3716</v>
      </c>
      <c r="C1349" s="1">
        <v>40619</v>
      </c>
      <c r="D1349">
        <f>YEAR(Table1[[#This Row],[Order Date]])</f>
        <v>2011</v>
      </c>
      <c r="E1349">
        <f>MONTH(Table1[[#This Row],[Order Date]])</f>
        <v>3</v>
      </c>
      <c r="F1349" t="str">
        <f>Table1[[#This Row],[Order Year]]&amp;"-"&amp;Table1[[#This Row],[Order Month]]</f>
        <v>2011-3</v>
      </c>
      <c r="G1349" s="5">
        <f>YEAR(Table1[[#This Row],[Order Date]])*100 + MONTH(Table1[[#This Row],[Order Date]])</f>
        <v>201103</v>
      </c>
      <c r="H1349" s="1">
        <v>40626</v>
      </c>
      <c r="I1349" t="s">
        <v>53</v>
      </c>
      <c r="J1349" t="s">
        <v>1757</v>
      </c>
      <c r="K1349" t="s">
        <v>1758</v>
      </c>
      <c r="L1349" t="s">
        <v>29</v>
      </c>
      <c r="M1349" t="s">
        <v>30</v>
      </c>
      <c r="N1349" t="s">
        <v>935</v>
      </c>
      <c r="O1349" t="s">
        <v>232</v>
      </c>
      <c r="P1349">
        <v>55044</v>
      </c>
      <c r="Q1349" t="s">
        <v>108</v>
      </c>
      <c r="R1349" t="s">
        <v>3719</v>
      </c>
      <c r="S1349" t="s">
        <v>49</v>
      </c>
      <c r="T1349" t="s">
        <v>71</v>
      </c>
      <c r="U1349" t="s">
        <v>3720</v>
      </c>
      <c r="V1349">
        <v>19.68</v>
      </c>
      <c r="W1349">
        <v>6</v>
      </c>
      <c r="X1349" s="9">
        <f>Table1[[#This Row],[Discount]]</f>
        <v>0</v>
      </c>
      <c r="Y1349">
        <v>0</v>
      </c>
      <c r="Z1349">
        <v>5.7071999999999976</v>
      </c>
    </row>
    <row r="1350" spans="1:26" ht="16" x14ac:dyDescent="0.2">
      <c r="A1350">
        <v>1349</v>
      </c>
      <c r="B1350" t="s">
        <v>3716</v>
      </c>
      <c r="C1350" s="1">
        <v>40619</v>
      </c>
      <c r="D1350">
        <f>YEAR(Table1[[#This Row],[Order Date]])</f>
        <v>2011</v>
      </c>
      <c r="E1350">
        <f>MONTH(Table1[[#This Row],[Order Date]])</f>
        <v>3</v>
      </c>
      <c r="F1350" t="str">
        <f>Table1[[#This Row],[Order Year]]&amp;"-"&amp;Table1[[#This Row],[Order Month]]</f>
        <v>2011-3</v>
      </c>
      <c r="G1350" s="5">
        <f>YEAR(Table1[[#This Row],[Order Date]])*100 + MONTH(Table1[[#This Row],[Order Date]])</f>
        <v>201103</v>
      </c>
      <c r="H1350" s="1">
        <v>40626</v>
      </c>
      <c r="I1350" t="s">
        <v>53</v>
      </c>
      <c r="J1350" t="s">
        <v>1757</v>
      </c>
      <c r="K1350" t="s">
        <v>1758</v>
      </c>
      <c r="L1350" t="s">
        <v>29</v>
      </c>
      <c r="M1350" t="s">
        <v>30</v>
      </c>
      <c r="N1350" t="s">
        <v>935</v>
      </c>
      <c r="O1350" t="s">
        <v>232</v>
      </c>
      <c r="P1350">
        <v>55044</v>
      </c>
      <c r="Q1350" t="s">
        <v>108</v>
      </c>
      <c r="R1350" t="s">
        <v>3721</v>
      </c>
      <c r="S1350" t="s">
        <v>49</v>
      </c>
      <c r="T1350" t="s">
        <v>78</v>
      </c>
      <c r="U1350" t="s">
        <v>3722</v>
      </c>
      <c r="V1350">
        <v>53.4</v>
      </c>
      <c r="W1350">
        <v>10</v>
      </c>
      <c r="X1350" s="9">
        <f>Table1[[#This Row],[Discount]]</f>
        <v>0</v>
      </c>
      <c r="Y1350">
        <v>0</v>
      </c>
      <c r="Z1350">
        <v>25.097999999999999</v>
      </c>
    </row>
    <row r="1351" spans="1:26" ht="16" x14ac:dyDescent="0.2">
      <c r="A1351">
        <v>1350</v>
      </c>
      <c r="B1351" t="s">
        <v>3716</v>
      </c>
      <c r="C1351" s="1">
        <v>40619</v>
      </c>
      <c r="D1351">
        <f>YEAR(Table1[[#This Row],[Order Date]])</f>
        <v>2011</v>
      </c>
      <c r="E1351">
        <f>MONTH(Table1[[#This Row],[Order Date]])</f>
        <v>3</v>
      </c>
      <c r="F1351" t="str">
        <f>Table1[[#This Row],[Order Year]]&amp;"-"&amp;Table1[[#This Row],[Order Month]]</f>
        <v>2011-3</v>
      </c>
      <c r="G1351" s="5">
        <f>YEAR(Table1[[#This Row],[Order Date]])*100 + MONTH(Table1[[#This Row],[Order Date]])</f>
        <v>201103</v>
      </c>
      <c r="H1351" s="1">
        <v>40626</v>
      </c>
      <c r="I1351" t="s">
        <v>53</v>
      </c>
      <c r="J1351" t="s">
        <v>1757</v>
      </c>
      <c r="K1351" t="s">
        <v>1758</v>
      </c>
      <c r="L1351" t="s">
        <v>29</v>
      </c>
      <c r="M1351" t="s">
        <v>30</v>
      </c>
      <c r="N1351" t="s">
        <v>935</v>
      </c>
      <c r="O1351" t="s">
        <v>232</v>
      </c>
      <c r="P1351">
        <v>55044</v>
      </c>
      <c r="Q1351" t="s">
        <v>108</v>
      </c>
      <c r="R1351" t="s">
        <v>3723</v>
      </c>
      <c r="S1351" t="s">
        <v>49</v>
      </c>
      <c r="T1351" t="s">
        <v>78</v>
      </c>
      <c r="U1351" t="s">
        <v>3724</v>
      </c>
      <c r="V1351">
        <v>35.880000000000003</v>
      </c>
      <c r="W1351">
        <v>6</v>
      </c>
      <c r="X1351" s="9">
        <f>Table1[[#This Row],[Discount]]</f>
        <v>0</v>
      </c>
      <c r="Y1351">
        <v>0</v>
      </c>
      <c r="Z1351">
        <v>17.2224</v>
      </c>
    </row>
    <row r="1352" spans="1:26" ht="16" x14ac:dyDescent="0.2">
      <c r="A1352">
        <v>1351</v>
      </c>
      <c r="B1352" t="s">
        <v>3725</v>
      </c>
      <c r="C1352" s="1">
        <v>40819</v>
      </c>
      <c r="D1352">
        <f>YEAR(Table1[[#This Row],[Order Date]])</f>
        <v>2011</v>
      </c>
      <c r="E1352">
        <f>MONTH(Table1[[#This Row],[Order Date]])</f>
        <v>10</v>
      </c>
      <c r="F1352" t="str">
        <f>Table1[[#This Row],[Order Year]]&amp;"-"&amp;Table1[[#This Row],[Order Month]]</f>
        <v>2011-10</v>
      </c>
      <c r="G1352" s="5">
        <f>YEAR(Table1[[#This Row],[Order Date]])*100 + MONTH(Table1[[#This Row],[Order Date]])</f>
        <v>201110</v>
      </c>
      <c r="H1352" s="1">
        <v>40824</v>
      </c>
      <c r="I1352" t="s">
        <v>26</v>
      </c>
      <c r="J1352" t="s">
        <v>3726</v>
      </c>
      <c r="K1352" t="s">
        <v>3727</v>
      </c>
      <c r="L1352" t="s">
        <v>29</v>
      </c>
      <c r="M1352" t="s">
        <v>30</v>
      </c>
      <c r="N1352" t="s">
        <v>2383</v>
      </c>
      <c r="O1352" t="s">
        <v>214</v>
      </c>
      <c r="P1352">
        <v>60201</v>
      </c>
      <c r="Q1352" t="s">
        <v>108</v>
      </c>
      <c r="R1352" t="s">
        <v>3189</v>
      </c>
      <c r="S1352" t="s">
        <v>35</v>
      </c>
      <c r="T1352" t="s">
        <v>39</v>
      </c>
      <c r="U1352" t="s">
        <v>3190</v>
      </c>
      <c r="V1352">
        <v>258.279</v>
      </c>
      <c r="W1352">
        <v>3</v>
      </c>
      <c r="X1352" s="9">
        <f>Table1[[#This Row],[Discount]]</f>
        <v>0.3</v>
      </c>
      <c r="Y1352">
        <v>0.3</v>
      </c>
      <c r="Z1352">
        <v>-70.104300000000023</v>
      </c>
    </row>
    <row r="1353" spans="1:26" ht="16" x14ac:dyDescent="0.2">
      <c r="A1353">
        <v>1352</v>
      </c>
      <c r="B1353" t="s">
        <v>3728</v>
      </c>
      <c r="C1353" s="1">
        <v>41362</v>
      </c>
      <c r="D1353">
        <f>YEAR(Table1[[#This Row],[Order Date]])</f>
        <v>2013</v>
      </c>
      <c r="E1353">
        <f>MONTH(Table1[[#This Row],[Order Date]])</f>
        <v>3</v>
      </c>
      <c r="F1353" t="str">
        <f>Table1[[#This Row],[Order Year]]&amp;"-"&amp;Table1[[#This Row],[Order Month]]</f>
        <v>2013-3</v>
      </c>
      <c r="G1353" s="5">
        <f>YEAR(Table1[[#This Row],[Order Date]])*100 + MONTH(Table1[[#This Row],[Order Date]])</f>
        <v>201303</v>
      </c>
      <c r="H1353" s="1">
        <v>41365</v>
      </c>
      <c r="I1353" t="s">
        <v>191</v>
      </c>
      <c r="J1353" t="s">
        <v>3706</v>
      </c>
      <c r="K1353" t="s">
        <v>3707</v>
      </c>
      <c r="L1353" t="s">
        <v>44</v>
      </c>
      <c r="M1353" t="s">
        <v>30</v>
      </c>
      <c r="N1353" t="s">
        <v>1130</v>
      </c>
      <c r="O1353" t="s">
        <v>322</v>
      </c>
      <c r="P1353">
        <v>22204</v>
      </c>
      <c r="Q1353" t="s">
        <v>33</v>
      </c>
      <c r="R1353" t="s">
        <v>3729</v>
      </c>
      <c r="S1353" t="s">
        <v>49</v>
      </c>
      <c r="T1353" t="s">
        <v>62</v>
      </c>
      <c r="U1353" t="s">
        <v>3730</v>
      </c>
      <c r="V1353">
        <v>31.4</v>
      </c>
      <c r="W1353">
        <v>2</v>
      </c>
      <c r="X1353" s="9">
        <f>Table1[[#This Row],[Discount]]</f>
        <v>0</v>
      </c>
      <c r="Y1353">
        <v>0</v>
      </c>
      <c r="Z1353">
        <v>7.8500000000000014</v>
      </c>
    </row>
    <row r="1354" spans="1:26" ht="16" x14ac:dyDescent="0.2">
      <c r="A1354">
        <v>1353</v>
      </c>
      <c r="B1354" t="s">
        <v>3731</v>
      </c>
      <c r="C1354" s="1">
        <v>41764</v>
      </c>
      <c r="D1354">
        <f>YEAR(Table1[[#This Row],[Order Date]])</f>
        <v>2014</v>
      </c>
      <c r="E1354">
        <f>MONTH(Table1[[#This Row],[Order Date]])</f>
        <v>5</v>
      </c>
      <c r="F1354" t="str">
        <f>Table1[[#This Row],[Order Year]]&amp;"-"&amp;Table1[[#This Row],[Order Month]]</f>
        <v>2014-5</v>
      </c>
      <c r="G1354" s="5">
        <f>YEAR(Table1[[#This Row],[Order Date]])*100 + MONTH(Table1[[#This Row],[Order Date]])</f>
        <v>201405</v>
      </c>
      <c r="H1354" s="1">
        <v>41769</v>
      </c>
      <c r="I1354" t="s">
        <v>53</v>
      </c>
      <c r="J1354" t="s">
        <v>2911</v>
      </c>
      <c r="K1354" t="s">
        <v>2912</v>
      </c>
      <c r="L1354" t="s">
        <v>44</v>
      </c>
      <c r="M1354" t="s">
        <v>30</v>
      </c>
      <c r="N1354" t="s">
        <v>130</v>
      </c>
      <c r="O1354" t="s">
        <v>46</v>
      </c>
      <c r="P1354">
        <v>94109</v>
      </c>
      <c r="Q1354" t="s">
        <v>47</v>
      </c>
      <c r="R1354" t="s">
        <v>2023</v>
      </c>
      <c r="S1354" t="s">
        <v>74</v>
      </c>
      <c r="T1354" t="s">
        <v>75</v>
      </c>
      <c r="U1354" t="s">
        <v>2024</v>
      </c>
      <c r="V1354">
        <v>183.96</v>
      </c>
      <c r="W1354">
        <v>5</v>
      </c>
      <c r="X1354" s="9">
        <f>Table1[[#This Row],[Discount]]</f>
        <v>0.2</v>
      </c>
      <c r="Y1354">
        <v>0.2</v>
      </c>
      <c r="Z1354">
        <v>20.695499999999988</v>
      </c>
    </row>
    <row r="1355" spans="1:26" ht="16" x14ac:dyDescent="0.2">
      <c r="A1355">
        <v>1354</v>
      </c>
      <c r="B1355" t="s">
        <v>3731</v>
      </c>
      <c r="C1355" s="1">
        <v>41764</v>
      </c>
      <c r="D1355">
        <f>YEAR(Table1[[#This Row],[Order Date]])</f>
        <v>2014</v>
      </c>
      <c r="E1355">
        <f>MONTH(Table1[[#This Row],[Order Date]])</f>
        <v>5</v>
      </c>
      <c r="F1355" t="str">
        <f>Table1[[#This Row],[Order Year]]&amp;"-"&amp;Table1[[#This Row],[Order Month]]</f>
        <v>2014-5</v>
      </c>
      <c r="G1355" s="5">
        <f>YEAR(Table1[[#This Row],[Order Date]])*100 + MONTH(Table1[[#This Row],[Order Date]])</f>
        <v>201405</v>
      </c>
      <c r="H1355" s="1">
        <v>41769</v>
      </c>
      <c r="I1355" t="s">
        <v>53</v>
      </c>
      <c r="J1355" t="s">
        <v>2911</v>
      </c>
      <c r="K1355" t="s">
        <v>2912</v>
      </c>
      <c r="L1355" t="s">
        <v>44</v>
      </c>
      <c r="M1355" t="s">
        <v>30</v>
      </c>
      <c r="N1355" t="s">
        <v>130</v>
      </c>
      <c r="O1355" t="s">
        <v>46</v>
      </c>
      <c r="P1355">
        <v>94109</v>
      </c>
      <c r="Q1355" t="s">
        <v>47</v>
      </c>
      <c r="R1355" t="s">
        <v>2765</v>
      </c>
      <c r="S1355" t="s">
        <v>49</v>
      </c>
      <c r="T1355" t="s">
        <v>93</v>
      </c>
      <c r="U1355" t="s">
        <v>2766</v>
      </c>
      <c r="V1355">
        <v>17.61</v>
      </c>
      <c r="W1355">
        <v>3</v>
      </c>
      <c r="X1355" s="9">
        <f>Table1[[#This Row],[Discount]]</f>
        <v>0</v>
      </c>
      <c r="Y1355">
        <v>0</v>
      </c>
      <c r="Z1355">
        <v>8.4527999999999999</v>
      </c>
    </row>
    <row r="1356" spans="1:26" ht="16" x14ac:dyDescent="0.2">
      <c r="A1356">
        <v>1355</v>
      </c>
      <c r="B1356" t="s">
        <v>3731</v>
      </c>
      <c r="C1356" s="1">
        <v>41764</v>
      </c>
      <c r="D1356">
        <f>YEAR(Table1[[#This Row],[Order Date]])</f>
        <v>2014</v>
      </c>
      <c r="E1356">
        <f>MONTH(Table1[[#This Row],[Order Date]])</f>
        <v>5</v>
      </c>
      <c r="F1356" t="str">
        <f>Table1[[#This Row],[Order Year]]&amp;"-"&amp;Table1[[#This Row],[Order Month]]</f>
        <v>2014-5</v>
      </c>
      <c r="G1356" s="5">
        <f>YEAR(Table1[[#This Row],[Order Date]])*100 + MONTH(Table1[[#This Row],[Order Date]])</f>
        <v>201405</v>
      </c>
      <c r="H1356" s="1">
        <v>41769</v>
      </c>
      <c r="I1356" t="s">
        <v>53</v>
      </c>
      <c r="J1356" t="s">
        <v>2911</v>
      </c>
      <c r="K1356" t="s">
        <v>2912</v>
      </c>
      <c r="L1356" t="s">
        <v>44</v>
      </c>
      <c r="M1356" t="s">
        <v>30</v>
      </c>
      <c r="N1356" t="s">
        <v>130</v>
      </c>
      <c r="O1356" t="s">
        <v>46</v>
      </c>
      <c r="P1356">
        <v>94109</v>
      </c>
      <c r="Q1356" t="s">
        <v>47</v>
      </c>
      <c r="R1356" t="s">
        <v>906</v>
      </c>
      <c r="S1356" t="s">
        <v>35</v>
      </c>
      <c r="T1356" t="s">
        <v>59</v>
      </c>
      <c r="U1356" t="s">
        <v>907</v>
      </c>
      <c r="V1356">
        <v>300.904</v>
      </c>
      <c r="W1356">
        <v>1</v>
      </c>
      <c r="X1356" s="9">
        <f>Table1[[#This Row],[Discount]]</f>
        <v>0.2</v>
      </c>
      <c r="Y1356">
        <v>0.2</v>
      </c>
      <c r="Z1356">
        <v>11.283900000000017</v>
      </c>
    </row>
    <row r="1357" spans="1:26" ht="16" x14ac:dyDescent="0.2">
      <c r="A1357">
        <v>1356</v>
      </c>
      <c r="B1357" t="s">
        <v>3732</v>
      </c>
      <c r="C1357" s="1">
        <v>40729</v>
      </c>
      <c r="D1357">
        <f>YEAR(Table1[[#This Row],[Order Date]])</f>
        <v>2011</v>
      </c>
      <c r="E1357">
        <f>MONTH(Table1[[#This Row],[Order Date]])</f>
        <v>7</v>
      </c>
      <c r="F1357" t="str">
        <f>Table1[[#This Row],[Order Year]]&amp;"-"&amp;Table1[[#This Row],[Order Month]]</f>
        <v>2011-7</v>
      </c>
      <c r="G1357" s="5">
        <f>YEAR(Table1[[#This Row],[Order Date]])*100 + MONTH(Table1[[#This Row],[Order Date]])</f>
        <v>201107</v>
      </c>
      <c r="H1357" s="1">
        <v>40729</v>
      </c>
      <c r="I1357" t="s">
        <v>1293</v>
      </c>
      <c r="J1357" t="s">
        <v>3538</v>
      </c>
      <c r="K1357" t="s">
        <v>3539</v>
      </c>
      <c r="L1357" t="s">
        <v>29</v>
      </c>
      <c r="M1357" t="s">
        <v>30</v>
      </c>
      <c r="N1357" t="s">
        <v>187</v>
      </c>
      <c r="O1357" t="s">
        <v>107</v>
      </c>
      <c r="P1357">
        <v>77036</v>
      </c>
      <c r="Q1357" t="s">
        <v>108</v>
      </c>
      <c r="R1357" t="s">
        <v>842</v>
      </c>
      <c r="S1357" t="s">
        <v>49</v>
      </c>
      <c r="T1357" t="s">
        <v>62</v>
      </c>
      <c r="U1357" t="s">
        <v>843</v>
      </c>
      <c r="V1357">
        <v>220.77600000000001</v>
      </c>
      <c r="W1357">
        <v>3</v>
      </c>
      <c r="X1357" s="9">
        <f>Table1[[#This Row],[Discount]]</f>
        <v>0.2</v>
      </c>
      <c r="Y1357">
        <v>0.2</v>
      </c>
      <c r="Z1357">
        <v>-44.155200000000022</v>
      </c>
    </row>
    <row r="1358" spans="1:26" ht="16" x14ac:dyDescent="0.2">
      <c r="A1358">
        <v>1357</v>
      </c>
      <c r="B1358" t="s">
        <v>3732</v>
      </c>
      <c r="C1358" s="1">
        <v>40729</v>
      </c>
      <c r="D1358">
        <f>YEAR(Table1[[#This Row],[Order Date]])</f>
        <v>2011</v>
      </c>
      <c r="E1358">
        <f>MONTH(Table1[[#This Row],[Order Date]])</f>
        <v>7</v>
      </c>
      <c r="F1358" t="str">
        <f>Table1[[#This Row],[Order Year]]&amp;"-"&amp;Table1[[#This Row],[Order Month]]</f>
        <v>2011-7</v>
      </c>
      <c r="G1358" s="5">
        <f>YEAR(Table1[[#This Row],[Order Date]])*100 + MONTH(Table1[[#This Row],[Order Date]])</f>
        <v>201107</v>
      </c>
      <c r="H1358" s="1">
        <v>40729</v>
      </c>
      <c r="I1358" t="s">
        <v>1293</v>
      </c>
      <c r="J1358" t="s">
        <v>3538</v>
      </c>
      <c r="K1358" t="s">
        <v>3539</v>
      </c>
      <c r="L1358" t="s">
        <v>29</v>
      </c>
      <c r="M1358" t="s">
        <v>30</v>
      </c>
      <c r="N1358" t="s">
        <v>187</v>
      </c>
      <c r="O1358" t="s">
        <v>107</v>
      </c>
      <c r="P1358">
        <v>77036</v>
      </c>
      <c r="Q1358" t="s">
        <v>108</v>
      </c>
      <c r="R1358" t="s">
        <v>3543</v>
      </c>
      <c r="S1358" t="s">
        <v>49</v>
      </c>
      <c r="T1358" t="s">
        <v>62</v>
      </c>
      <c r="U1358" t="s">
        <v>3544</v>
      </c>
      <c r="V1358">
        <v>281.42400000000004</v>
      </c>
      <c r="W1358">
        <v>11</v>
      </c>
      <c r="X1358" s="9">
        <f>Table1[[#This Row],[Discount]]</f>
        <v>0.2</v>
      </c>
      <c r="Y1358">
        <v>0.2</v>
      </c>
      <c r="Z1358">
        <v>-35.178000000000004</v>
      </c>
    </row>
    <row r="1359" spans="1:26" ht="16" x14ac:dyDescent="0.2">
      <c r="A1359">
        <v>1358</v>
      </c>
      <c r="B1359" t="s">
        <v>3733</v>
      </c>
      <c r="C1359" s="1">
        <v>41400</v>
      </c>
      <c r="D1359">
        <f>YEAR(Table1[[#This Row],[Order Date]])</f>
        <v>2013</v>
      </c>
      <c r="E1359">
        <f>MONTH(Table1[[#This Row],[Order Date]])</f>
        <v>5</v>
      </c>
      <c r="F1359" t="str">
        <f>Table1[[#This Row],[Order Year]]&amp;"-"&amp;Table1[[#This Row],[Order Month]]</f>
        <v>2013-5</v>
      </c>
      <c r="G1359" s="5">
        <f>YEAR(Table1[[#This Row],[Order Date]])*100 + MONTH(Table1[[#This Row],[Order Date]])</f>
        <v>201305</v>
      </c>
      <c r="H1359" s="1">
        <v>41402</v>
      </c>
      <c r="I1359" t="s">
        <v>191</v>
      </c>
      <c r="J1359" t="s">
        <v>3734</v>
      </c>
      <c r="K1359" t="s">
        <v>3735</v>
      </c>
      <c r="L1359" t="s">
        <v>29</v>
      </c>
      <c r="M1359" t="s">
        <v>30</v>
      </c>
      <c r="N1359" t="s">
        <v>1476</v>
      </c>
      <c r="O1359" t="s">
        <v>32</v>
      </c>
      <c r="P1359">
        <v>40214</v>
      </c>
      <c r="Q1359" t="s">
        <v>33</v>
      </c>
      <c r="R1359" t="s">
        <v>3736</v>
      </c>
      <c r="S1359" t="s">
        <v>49</v>
      </c>
      <c r="T1359" t="s">
        <v>93</v>
      </c>
      <c r="U1359" t="s">
        <v>3737</v>
      </c>
      <c r="V1359">
        <v>79.14</v>
      </c>
      <c r="W1359">
        <v>3</v>
      </c>
      <c r="X1359" s="9">
        <f>Table1[[#This Row],[Discount]]</f>
        <v>0</v>
      </c>
      <c r="Y1359">
        <v>0</v>
      </c>
      <c r="Z1359">
        <v>36.404399999999995</v>
      </c>
    </row>
    <row r="1360" spans="1:26" ht="16" x14ac:dyDescent="0.2">
      <c r="A1360">
        <v>1359</v>
      </c>
      <c r="B1360" t="s">
        <v>3738</v>
      </c>
      <c r="C1360" s="1">
        <v>41756</v>
      </c>
      <c r="D1360">
        <f>YEAR(Table1[[#This Row],[Order Date]])</f>
        <v>2014</v>
      </c>
      <c r="E1360">
        <f>MONTH(Table1[[#This Row],[Order Date]])</f>
        <v>4</v>
      </c>
      <c r="F1360" t="str">
        <f>Table1[[#This Row],[Order Year]]&amp;"-"&amp;Table1[[#This Row],[Order Month]]</f>
        <v>2014-4</v>
      </c>
      <c r="G1360" s="5">
        <f>YEAR(Table1[[#This Row],[Order Date]])*100 + MONTH(Table1[[#This Row],[Order Date]])</f>
        <v>201404</v>
      </c>
      <c r="H1360" s="1">
        <v>41757</v>
      </c>
      <c r="I1360" t="s">
        <v>191</v>
      </c>
      <c r="J1360" t="s">
        <v>3739</v>
      </c>
      <c r="K1360" t="s">
        <v>3740</v>
      </c>
      <c r="L1360" t="s">
        <v>29</v>
      </c>
      <c r="M1360" t="s">
        <v>30</v>
      </c>
      <c r="N1360" t="s">
        <v>106</v>
      </c>
      <c r="O1360" t="s">
        <v>107</v>
      </c>
      <c r="P1360">
        <v>76106</v>
      </c>
      <c r="Q1360" t="s">
        <v>108</v>
      </c>
      <c r="R1360" t="s">
        <v>2048</v>
      </c>
      <c r="S1360" t="s">
        <v>35</v>
      </c>
      <c r="T1360" t="s">
        <v>68</v>
      </c>
      <c r="U1360" t="s">
        <v>2049</v>
      </c>
      <c r="V1360">
        <v>1.988</v>
      </c>
      <c r="W1360">
        <v>1</v>
      </c>
      <c r="X1360" s="9">
        <f>Table1[[#This Row],[Discount]]</f>
        <v>0.6</v>
      </c>
      <c r="Y1360">
        <v>0.6</v>
      </c>
      <c r="Z1360">
        <v>-1.4413</v>
      </c>
    </row>
    <row r="1361" spans="1:26" ht="16" x14ac:dyDescent="0.2">
      <c r="A1361">
        <v>1360</v>
      </c>
      <c r="B1361" t="s">
        <v>3741</v>
      </c>
      <c r="C1361" s="1">
        <v>40812</v>
      </c>
      <c r="D1361">
        <f>YEAR(Table1[[#This Row],[Order Date]])</f>
        <v>2011</v>
      </c>
      <c r="E1361">
        <f>MONTH(Table1[[#This Row],[Order Date]])</f>
        <v>9</v>
      </c>
      <c r="F1361" t="str">
        <f>Table1[[#This Row],[Order Year]]&amp;"-"&amp;Table1[[#This Row],[Order Month]]</f>
        <v>2011-9</v>
      </c>
      <c r="G1361" s="5">
        <f>YEAR(Table1[[#This Row],[Order Date]])*100 + MONTH(Table1[[#This Row],[Order Date]])</f>
        <v>201109</v>
      </c>
      <c r="H1361" s="1">
        <v>40817</v>
      </c>
      <c r="I1361" t="s">
        <v>26</v>
      </c>
      <c r="J1361" t="s">
        <v>3742</v>
      </c>
      <c r="K1361" t="s">
        <v>3743</v>
      </c>
      <c r="L1361" t="s">
        <v>29</v>
      </c>
      <c r="M1361" t="s">
        <v>30</v>
      </c>
      <c r="N1361" t="s">
        <v>45</v>
      </c>
      <c r="O1361" t="s">
        <v>46</v>
      </c>
      <c r="P1361">
        <v>90049</v>
      </c>
      <c r="Q1361" t="s">
        <v>47</v>
      </c>
      <c r="R1361" t="s">
        <v>3744</v>
      </c>
      <c r="S1361" t="s">
        <v>35</v>
      </c>
      <c r="T1361" t="s">
        <v>39</v>
      </c>
      <c r="U1361" t="s">
        <v>3745</v>
      </c>
      <c r="V1361">
        <v>145.56800000000001</v>
      </c>
      <c r="W1361">
        <v>2</v>
      </c>
      <c r="X1361" s="9">
        <f>Table1[[#This Row],[Discount]]</f>
        <v>0.2</v>
      </c>
      <c r="Y1361">
        <v>0.2</v>
      </c>
      <c r="Z1361">
        <v>0</v>
      </c>
    </row>
    <row r="1362" spans="1:26" ht="16" x14ac:dyDescent="0.2">
      <c r="A1362">
        <v>1361</v>
      </c>
      <c r="B1362" t="s">
        <v>3746</v>
      </c>
      <c r="C1362" s="1">
        <v>41932</v>
      </c>
      <c r="D1362">
        <f>YEAR(Table1[[#This Row],[Order Date]])</f>
        <v>2014</v>
      </c>
      <c r="E1362">
        <f>MONTH(Table1[[#This Row],[Order Date]])</f>
        <v>10</v>
      </c>
      <c r="F1362" t="str">
        <f>Table1[[#This Row],[Order Year]]&amp;"-"&amp;Table1[[#This Row],[Order Month]]</f>
        <v>2014-10</v>
      </c>
      <c r="G1362" s="5">
        <f>YEAR(Table1[[#This Row],[Order Date]])*100 + MONTH(Table1[[#This Row],[Order Date]])</f>
        <v>201410</v>
      </c>
      <c r="H1362" s="1">
        <v>41938</v>
      </c>
      <c r="I1362" t="s">
        <v>53</v>
      </c>
      <c r="J1362" t="s">
        <v>3747</v>
      </c>
      <c r="K1362" t="s">
        <v>3748</v>
      </c>
      <c r="L1362" t="s">
        <v>44</v>
      </c>
      <c r="M1362" t="s">
        <v>30</v>
      </c>
      <c r="N1362" t="s">
        <v>149</v>
      </c>
      <c r="O1362" t="s">
        <v>150</v>
      </c>
      <c r="P1362">
        <v>19120</v>
      </c>
      <c r="Q1362" t="s">
        <v>151</v>
      </c>
      <c r="R1362" t="s">
        <v>2592</v>
      </c>
      <c r="S1362" t="s">
        <v>49</v>
      </c>
      <c r="T1362" t="s">
        <v>71</v>
      </c>
      <c r="U1362" t="s">
        <v>2593</v>
      </c>
      <c r="V1362">
        <v>123.256</v>
      </c>
      <c r="W1362">
        <v>7</v>
      </c>
      <c r="X1362" s="9">
        <f>Table1[[#This Row],[Discount]]</f>
        <v>0.2</v>
      </c>
      <c r="Y1362">
        <v>0.2</v>
      </c>
      <c r="Z1362">
        <v>9.2441999999999993</v>
      </c>
    </row>
    <row r="1363" spans="1:26" ht="16" x14ac:dyDescent="0.2">
      <c r="A1363">
        <v>1362</v>
      </c>
      <c r="B1363" t="s">
        <v>3746</v>
      </c>
      <c r="C1363" s="1">
        <v>41932</v>
      </c>
      <c r="D1363">
        <f>YEAR(Table1[[#This Row],[Order Date]])</f>
        <v>2014</v>
      </c>
      <c r="E1363">
        <f>MONTH(Table1[[#This Row],[Order Date]])</f>
        <v>10</v>
      </c>
      <c r="F1363" t="str">
        <f>Table1[[#This Row],[Order Year]]&amp;"-"&amp;Table1[[#This Row],[Order Month]]</f>
        <v>2014-10</v>
      </c>
      <c r="G1363" s="5">
        <f>YEAR(Table1[[#This Row],[Order Date]])*100 + MONTH(Table1[[#This Row],[Order Date]])</f>
        <v>201410</v>
      </c>
      <c r="H1363" s="1">
        <v>41938</v>
      </c>
      <c r="I1363" t="s">
        <v>53</v>
      </c>
      <c r="J1363" t="s">
        <v>3747</v>
      </c>
      <c r="K1363" t="s">
        <v>3748</v>
      </c>
      <c r="L1363" t="s">
        <v>44</v>
      </c>
      <c r="M1363" t="s">
        <v>30</v>
      </c>
      <c r="N1363" t="s">
        <v>149</v>
      </c>
      <c r="O1363" t="s">
        <v>150</v>
      </c>
      <c r="P1363">
        <v>19120</v>
      </c>
      <c r="Q1363" t="s">
        <v>151</v>
      </c>
      <c r="R1363" t="s">
        <v>3749</v>
      </c>
      <c r="S1363" t="s">
        <v>49</v>
      </c>
      <c r="T1363" t="s">
        <v>93</v>
      </c>
      <c r="U1363" t="s">
        <v>3750</v>
      </c>
      <c r="V1363">
        <v>23.680000000000003</v>
      </c>
      <c r="W1363">
        <v>4</v>
      </c>
      <c r="X1363" s="9">
        <f>Table1[[#This Row],[Discount]]</f>
        <v>0.2</v>
      </c>
      <c r="Y1363">
        <v>0.2</v>
      </c>
      <c r="Z1363">
        <v>7.3999999999999995</v>
      </c>
    </row>
    <row r="1364" spans="1:26" ht="16" x14ac:dyDescent="0.2">
      <c r="A1364">
        <v>1363</v>
      </c>
      <c r="B1364" t="s">
        <v>3746</v>
      </c>
      <c r="C1364" s="1">
        <v>41932</v>
      </c>
      <c r="D1364">
        <f>YEAR(Table1[[#This Row],[Order Date]])</f>
        <v>2014</v>
      </c>
      <c r="E1364">
        <f>MONTH(Table1[[#This Row],[Order Date]])</f>
        <v>10</v>
      </c>
      <c r="F1364" t="str">
        <f>Table1[[#This Row],[Order Year]]&amp;"-"&amp;Table1[[#This Row],[Order Month]]</f>
        <v>2014-10</v>
      </c>
      <c r="G1364" s="5">
        <f>YEAR(Table1[[#This Row],[Order Date]])*100 + MONTH(Table1[[#This Row],[Order Date]])</f>
        <v>201410</v>
      </c>
      <c r="H1364" s="1">
        <v>41938</v>
      </c>
      <c r="I1364" t="s">
        <v>53</v>
      </c>
      <c r="J1364" t="s">
        <v>3747</v>
      </c>
      <c r="K1364" t="s">
        <v>3748</v>
      </c>
      <c r="L1364" t="s">
        <v>44</v>
      </c>
      <c r="M1364" t="s">
        <v>30</v>
      </c>
      <c r="N1364" t="s">
        <v>149</v>
      </c>
      <c r="O1364" t="s">
        <v>150</v>
      </c>
      <c r="P1364">
        <v>19120</v>
      </c>
      <c r="Q1364" t="s">
        <v>151</v>
      </c>
      <c r="R1364" t="s">
        <v>3751</v>
      </c>
      <c r="S1364" t="s">
        <v>74</v>
      </c>
      <c r="T1364" t="s">
        <v>75</v>
      </c>
      <c r="U1364" t="s">
        <v>3752</v>
      </c>
      <c r="V1364">
        <v>309.57600000000002</v>
      </c>
      <c r="W1364">
        <v>4</v>
      </c>
      <c r="X1364" s="9">
        <f>Table1[[#This Row],[Discount]]</f>
        <v>0.4</v>
      </c>
      <c r="Y1364">
        <v>0.4</v>
      </c>
      <c r="Z1364">
        <v>-56.755600000000015</v>
      </c>
    </row>
    <row r="1365" spans="1:26" ht="16" x14ac:dyDescent="0.2">
      <c r="A1365">
        <v>1364</v>
      </c>
      <c r="B1365" t="s">
        <v>3753</v>
      </c>
      <c r="C1365" s="1">
        <v>41954</v>
      </c>
      <c r="D1365">
        <f>YEAR(Table1[[#This Row],[Order Date]])</f>
        <v>2014</v>
      </c>
      <c r="E1365">
        <f>MONTH(Table1[[#This Row],[Order Date]])</f>
        <v>11</v>
      </c>
      <c r="F1365" t="str">
        <f>Table1[[#This Row],[Order Year]]&amp;"-"&amp;Table1[[#This Row],[Order Month]]</f>
        <v>2014-11</v>
      </c>
      <c r="G1365" s="5">
        <f>YEAR(Table1[[#This Row],[Order Date]])*100 + MONTH(Table1[[#This Row],[Order Date]])</f>
        <v>201411</v>
      </c>
      <c r="H1365" s="1">
        <v>41955</v>
      </c>
      <c r="I1365" t="s">
        <v>191</v>
      </c>
      <c r="J1365" t="s">
        <v>3754</v>
      </c>
      <c r="K1365" t="s">
        <v>3755</v>
      </c>
      <c r="L1365" t="s">
        <v>44</v>
      </c>
      <c r="M1365" t="s">
        <v>30</v>
      </c>
      <c r="N1365" t="s">
        <v>1313</v>
      </c>
      <c r="O1365" t="s">
        <v>313</v>
      </c>
      <c r="P1365">
        <v>85705</v>
      </c>
      <c r="Q1365" t="s">
        <v>47</v>
      </c>
      <c r="R1365" t="s">
        <v>2444</v>
      </c>
      <c r="S1365" t="s">
        <v>49</v>
      </c>
      <c r="T1365" t="s">
        <v>78</v>
      </c>
      <c r="U1365" t="s">
        <v>2445</v>
      </c>
      <c r="V1365">
        <v>38.388000000000005</v>
      </c>
      <c r="W1365">
        <v>14</v>
      </c>
      <c r="X1365" s="9">
        <f>Table1[[#This Row],[Discount]]</f>
        <v>0.7</v>
      </c>
      <c r="Y1365">
        <v>0.7</v>
      </c>
      <c r="Z1365">
        <v>-25.591999999999999</v>
      </c>
    </row>
    <row r="1366" spans="1:26" ht="16" x14ac:dyDescent="0.2">
      <c r="A1366">
        <v>1365</v>
      </c>
      <c r="B1366" t="s">
        <v>3753</v>
      </c>
      <c r="C1366" s="1">
        <v>41954</v>
      </c>
      <c r="D1366">
        <f>YEAR(Table1[[#This Row],[Order Date]])</f>
        <v>2014</v>
      </c>
      <c r="E1366">
        <f>MONTH(Table1[[#This Row],[Order Date]])</f>
        <v>11</v>
      </c>
      <c r="F1366" t="str">
        <f>Table1[[#This Row],[Order Year]]&amp;"-"&amp;Table1[[#This Row],[Order Month]]</f>
        <v>2014-11</v>
      </c>
      <c r="G1366" s="5">
        <f>YEAR(Table1[[#This Row],[Order Date]])*100 + MONTH(Table1[[#This Row],[Order Date]])</f>
        <v>201411</v>
      </c>
      <c r="H1366" s="1">
        <v>41955</v>
      </c>
      <c r="I1366" t="s">
        <v>191</v>
      </c>
      <c r="J1366" t="s">
        <v>3754</v>
      </c>
      <c r="K1366" t="s">
        <v>3755</v>
      </c>
      <c r="L1366" t="s">
        <v>44</v>
      </c>
      <c r="M1366" t="s">
        <v>30</v>
      </c>
      <c r="N1366" t="s">
        <v>1313</v>
      </c>
      <c r="O1366" t="s">
        <v>313</v>
      </c>
      <c r="P1366">
        <v>85705</v>
      </c>
      <c r="Q1366" t="s">
        <v>47</v>
      </c>
      <c r="R1366" t="s">
        <v>3756</v>
      </c>
      <c r="S1366" t="s">
        <v>74</v>
      </c>
      <c r="T1366" t="s">
        <v>685</v>
      </c>
      <c r="U1366" t="s">
        <v>3757</v>
      </c>
      <c r="V1366">
        <v>95.994000000000014</v>
      </c>
      <c r="W1366">
        <v>2</v>
      </c>
      <c r="X1366" s="9">
        <f>Table1[[#This Row],[Discount]]</f>
        <v>0.7</v>
      </c>
      <c r="Y1366">
        <v>0.7</v>
      </c>
      <c r="Z1366">
        <v>-63.995999999999981</v>
      </c>
    </row>
    <row r="1367" spans="1:26" ht="16" x14ac:dyDescent="0.2">
      <c r="A1367">
        <v>1366</v>
      </c>
      <c r="B1367" t="s">
        <v>3753</v>
      </c>
      <c r="C1367" s="1">
        <v>41954</v>
      </c>
      <c r="D1367">
        <f>YEAR(Table1[[#This Row],[Order Date]])</f>
        <v>2014</v>
      </c>
      <c r="E1367">
        <f>MONTH(Table1[[#This Row],[Order Date]])</f>
        <v>11</v>
      </c>
      <c r="F1367" t="str">
        <f>Table1[[#This Row],[Order Year]]&amp;"-"&amp;Table1[[#This Row],[Order Month]]</f>
        <v>2014-11</v>
      </c>
      <c r="G1367" s="5">
        <f>YEAR(Table1[[#This Row],[Order Date]])*100 + MONTH(Table1[[#This Row],[Order Date]])</f>
        <v>201411</v>
      </c>
      <c r="H1367" s="1">
        <v>41955</v>
      </c>
      <c r="I1367" t="s">
        <v>191</v>
      </c>
      <c r="J1367" t="s">
        <v>3754</v>
      </c>
      <c r="K1367" t="s">
        <v>3755</v>
      </c>
      <c r="L1367" t="s">
        <v>44</v>
      </c>
      <c r="M1367" t="s">
        <v>30</v>
      </c>
      <c r="N1367" t="s">
        <v>1313</v>
      </c>
      <c r="O1367" t="s">
        <v>313</v>
      </c>
      <c r="P1367">
        <v>85705</v>
      </c>
      <c r="Q1367" t="s">
        <v>47</v>
      </c>
      <c r="R1367" t="s">
        <v>3758</v>
      </c>
      <c r="S1367" t="s">
        <v>74</v>
      </c>
      <c r="T1367" t="s">
        <v>164</v>
      </c>
      <c r="U1367" t="s">
        <v>3759</v>
      </c>
      <c r="V1367">
        <v>239.95200000000003</v>
      </c>
      <c r="W1367">
        <v>6</v>
      </c>
      <c r="X1367" s="9">
        <f>Table1[[#This Row],[Discount]]</f>
        <v>0.2</v>
      </c>
      <c r="Y1367">
        <v>0.2</v>
      </c>
      <c r="Z1367">
        <v>-35.992800000000038</v>
      </c>
    </row>
    <row r="1368" spans="1:26" ht="16" x14ac:dyDescent="0.2">
      <c r="A1368">
        <v>1367</v>
      </c>
      <c r="B1368" t="s">
        <v>3753</v>
      </c>
      <c r="C1368" s="1">
        <v>41954</v>
      </c>
      <c r="D1368">
        <f>YEAR(Table1[[#This Row],[Order Date]])</f>
        <v>2014</v>
      </c>
      <c r="E1368">
        <f>MONTH(Table1[[#This Row],[Order Date]])</f>
        <v>11</v>
      </c>
      <c r="F1368" t="str">
        <f>Table1[[#This Row],[Order Year]]&amp;"-"&amp;Table1[[#This Row],[Order Month]]</f>
        <v>2014-11</v>
      </c>
      <c r="G1368" s="5">
        <f>YEAR(Table1[[#This Row],[Order Date]])*100 + MONTH(Table1[[#This Row],[Order Date]])</f>
        <v>201411</v>
      </c>
      <c r="H1368" s="1">
        <v>41955</v>
      </c>
      <c r="I1368" t="s">
        <v>191</v>
      </c>
      <c r="J1368" t="s">
        <v>3754</v>
      </c>
      <c r="K1368" t="s">
        <v>3755</v>
      </c>
      <c r="L1368" t="s">
        <v>44</v>
      </c>
      <c r="M1368" t="s">
        <v>30</v>
      </c>
      <c r="N1368" t="s">
        <v>1313</v>
      </c>
      <c r="O1368" t="s">
        <v>313</v>
      </c>
      <c r="P1368">
        <v>85705</v>
      </c>
      <c r="Q1368" t="s">
        <v>47</v>
      </c>
      <c r="R1368" t="s">
        <v>864</v>
      </c>
      <c r="S1368" t="s">
        <v>74</v>
      </c>
      <c r="T1368" t="s">
        <v>75</v>
      </c>
      <c r="U1368" t="s">
        <v>865</v>
      </c>
      <c r="V1368">
        <v>201.584</v>
      </c>
      <c r="W1368">
        <v>2</v>
      </c>
      <c r="X1368" s="9">
        <f>Table1[[#This Row],[Discount]]</f>
        <v>0.2</v>
      </c>
      <c r="Y1368">
        <v>0.2</v>
      </c>
      <c r="Z1368">
        <v>15.118800000000007</v>
      </c>
    </row>
    <row r="1369" spans="1:26" ht="16" x14ac:dyDescent="0.2">
      <c r="A1369">
        <v>1368</v>
      </c>
      <c r="B1369" t="s">
        <v>3753</v>
      </c>
      <c r="C1369" s="1">
        <v>41954</v>
      </c>
      <c r="D1369">
        <f>YEAR(Table1[[#This Row],[Order Date]])</f>
        <v>2014</v>
      </c>
      <c r="E1369">
        <f>MONTH(Table1[[#This Row],[Order Date]])</f>
        <v>11</v>
      </c>
      <c r="F1369" t="str">
        <f>Table1[[#This Row],[Order Year]]&amp;"-"&amp;Table1[[#This Row],[Order Month]]</f>
        <v>2014-11</v>
      </c>
      <c r="G1369" s="5">
        <f>YEAR(Table1[[#This Row],[Order Date]])*100 + MONTH(Table1[[#This Row],[Order Date]])</f>
        <v>201411</v>
      </c>
      <c r="H1369" s="1">
        <v>41955</v>
      </c>
      <c r="I1369" t="s">
        <v>191</v>
      </c>
      <c r="J1369" t="s">
        <v>3754</v>
      </c>
      <c r="K1369" t="s">
        <v>3755</v>
      </c>
      <c r="L1369" t="s">
        <v>44</v>
      </c>
      <c r="M1369" t="s">
        <v>30</v>
      </c>
      <c r="N1369" t="s">
        <v>1313</v>
      </c>
      <c r="O1369" t="s">
        <v>313</v>
      </c>
      <c r="P1369">
        <v>85705</v>
      </c>
      <c r="Q1369" t="s">
        <v>47</v>
      </c>
      <c r="R1369" t="s">
        <v>1198</v>
      </c>
      <c r="S1369" t="s">
        <v>35</v>
      </c>
      <c r="T1369" t="s">
        <v>39</v>
      </c>
      <c r="U1369" t="s">
        <v>1199</v>
      </c>
      <c r="V1369">
        <v>899.13600000000008</v>
      </c>
      <c r="W1369">
        <v>4</v>
      </c>
      <c r="X1369" s="9">
        <f>Table1[[#This Row],[Discount]]</f>
        <v>0.2</v>
      </c>
      <c r="Y1369">
        <v>0.2</v>
      </c>
      <c r="Z1369">
        <v>-146.10960000000014</v>
      </c>
    </row>
    <row r="1370" spans="1:26" ht="16" x14ac:dyDescent="0.2">
      <c r="A1370">
        <v>1369</v>
      </c>
      <c r="B1370" t="s">
        <v>3760</v>
      </c>
      <c r="C1370" s="1">
        <v>41829</v>
      </c>
      <c r="D1370">
        <f>YEAR(Table1[[#This Row],[Order Date]])</f>
        <v>2014</v>
      </c>
      <c r="E1370">
        <f>MONTH(Table1[[#This Row],[Order Date]])</f>
        <v>7</v>
      </c>
      <c r="F1370" t="str">
        <f>Table1[[#This Row],[Order Year]]&amp;"-"&amp;Table1[[#This Row],[Order Month]]</f>
        <v>2014-7</v>
      </c>
      <c r="G1370" s="5">
        <f>YEAR(Table1[[#This Row],[Order Date]])*100 + MONTH(Table1[[#This Row],[Order Date]])</f>
        <v>201407</v>
      </c>
      <c r="H1370" s="1">
        <v>41832</v>
      </c>
      <c r="I1370" t="s">
        <v>191</v>
      </c>
      <c r="J1370" t="s">
        <v>3761</v>
      </c>
      <c r="K1370" t="s">
        <v>3762</v>
      </c>
      <c r="L1370" t="s">
        <v>105</v>
      </c>
      <c r="M1370" t="s">
        <v>30</v>
      </c>
      <c r="N1370" t="s">
        <v>3763</v>
      </c>
      <c r="O1370" t="s">
        <v>46</v>
      </c>
      <c r="P1370">
        <v>90660</v>
      </c>
      <c r="Q1370" t="s">
        <v>47</v>
      </c>
      <c r="R1370" t="s">
        <v>1149</v>
      </c>
      <c r="S1370" t="s">
        <v>35</v>
      </c>
      <c r="T1370" t="s">
        <v>68</v>
      </c>
      <c r="U1370" t="s">
        <v>1150</v>
      </c>
      <c r="V1370">
        <v>145.9</v>
      </c>
      <c r="W1370">
        <v>5</v>
      </c>
      <c r="X1370" s="9">
        <f>Table1[[#This Row],[Discount]]</f>
        <v>0</v>
      </c>
      <c r="Y1370">
        <v>0</v>
      </c>
      <c r="Z1370">
        <v>62.736999999999995</v>
      </c>
    </row>
    <row r="1371" spans="1:26" ht="16" x14ac:dyDescent="0.2">
      <c r="A1371">
        <v>1370</v>
      </c>
      <c r="B1371" t="s">
        <v>3764</v>
      </c>
      <c r="C1371" s="1">
        <v>41267</v>
      </c>
      <c r="D1371">
        <f>YEAR(Table1[[#This Row],[Order Date]])</f>
        <v>2012</v>
      </c>
      <c r="E1371">
        <f>MONTH(Table1[[#This Row],[Order Date]])</f>
        <v>12</v>
      </c>
      <c r="F1371" t="str">
        <f>Table1[[#This Row],[Order Year]]&amp;"-"&amp;Table1[[#This Row],[Order Month]]</f>
        <v>2012-12</v>
      </c>
      <c r="G1371" s="5">
        <f>YEAR(Table1[[#This Row],[Order Date]])*100 + MONTH(Table1[[#This Row],[Order Date]])</f>
        <v>201212</v>
      </c>
      <c r="H1371" s="1">
        <v>41271</v>
      </c>
      <c r="I1371" t="s">
        <v>53</v>
      </c>
      <c r="J1371" t="s">
        <v>3688</v>
      </c>
      <c r="K1371" t="s">
        <v>3689</v>
      </c>
      <c r="L1371" t="s">
        <v>29</v>
      </c>
      <c r="M1371" t="s">
        <v>30</v>
      </c>
      <c r="N1371" t="s">
        <v>1084</v>
      </c>
      <c r="O1371" t="s">
        <v>460</v>
      </c>
      <c r="P1371">
        <v>80906</v>
      </c>
      <c r="Q1371" t="s">
        <v>47</v>
      </c>
      <c r="R1371" t="s">
        <v>767</v>
      </c>
      <c r="S1371" t="s">
        <v>35</v>
      </c>
      <c r="T1371" t="s">
        <v>36</v>
      </c>
      <c r="U1371" t="s">
        <v>768</v>
      </c>
      <c r="V1371">
        <v>590.05800000000011</v>
      </c>
      <c r="W1371">
        <v>7</v>
      </c>
      <c r="X1371" s="9">
        <f>Table1[[#This Row],[Discount]]</f>
        <v>0.7</v>
      </c>
      <c r="Y1371">
        <v>0.7</v>
      </c>
      <c r="Z1371">
        <v>-786.74400000000026</v>
      </c>
    </row>
    <row r="1372" spans="1:26" ht="16" x14ac:dyDescent="0.2">
      <c r="A1372">
        <v>1371</v>
      </c>
      <c r="B1372" t="s">
        <v>3764</v>
      </c>
      <c r="C1372" s="1">
        <v>41267</v>
      </c>
      <c r="D1372">
        <f>YEAR(Table1[[#This Row],[Order Date]])</f>
        <v>2012</v>
      </c>
      <c r="E1372">
        <f>MONTH(Table1[[#This Row],[Order Date]])</f>
        <v>12</v>
      </c>
      <c r="F1372" t="str">
        <f>Table1[[#This Row],[Order Year]]&amp;"-"&amp;Table1[[#This Row],[Order Month]]</f>
        <v>2012-12</v>
      </c>
      <c r="G1372" s="5">
        <f>YEAR(Table1[[#This Row],[Order Date]])*100 + MONTH(Table1[[#This Row],[Order Date]])</f>
        <v>201212</v>
      </c>
      <c r="H1372" s="1">
        <v>41271</v>
      </c>
      <c r="I1372" t="s">
        <v>53</v>
      </c>
      <c r="J1372" t="s">
        <v>3688</v>
      </c>
      <c r="K1372" t="s">
        <v>3689</v>
      </c>
      <c r="L1372" t="s">
        <v>29</v>
      </c>
      <c r="M1372" t="s">
        <v>30</v>
      </c>
      <c r="N1372" t="s">
        <v>1084</v>
      </c>
      <c r="O1372" t="s">
        <v>460</v>
      </c>
      <c r="P1372">
        <v>80906</v>
      </c>
      <c r="Q1372" t="s">
        <v>47</v>
      </c>
      <c r="R1372" t="s">
        <v>2455</v>
      </c>
      <c r="S1372" t="s">
        <v>49</v>
      </c>
      <c r="T1372" t="s">
        <v>71</v>
      </c>
      <c r="U1372" t="s">
        <v>2456</v>
      </c>
      <c r="V1372">
        <v>14.04</v>
      </c>
      <c r="W1372">
        <v>3</v>
      </c>
      <c r="X1372" s="9">
        <f>Table1[[#This Row],[Discount]]</f>
        <v>0.2</v>
      </c>
      <c r="Y1372">
        <v>0.2</v>
      </c>
      <c r="Z1372">
        <v>1.5794999999999986</v>
      </c>
    </row>
    <row r="1373" spans="1:26" ht="16" x14ac:dyDescent="0.2">
      <c r="A1373">
        <v>1372</v>
      </c>
      <c r="B1373" t="s">
        <v>3765</v>
      </c>
      <c r="C1373" s="1">
        <v>41706</v>
      </c>
      <c r="D1373">
        <f>YEAR(Table1[[#This Row],[Order Date]])</f>
        <v>2014</v>
      </c>
      <c r="E1373">
        <f>MONTH(Table1[[#This Row],[Order Date]])</f>
        <v>3</v>
      </c>
      <c r="F1373" t="str">
        <f>Table1[[#This Row],[Order Year]]&amp;"-"&amp;Table1[[#This Row],[Order Month]]</f>
        <v>2014-3</v>
      </c>
      <c r="G1373" s="5">
        <f>YEAR(Table1[[#This Row],[Order Date]])*100 + MONTH(Table1[[#This Row],[Order Date]])</f>
        <v>201403</v>
      </c>
      <c r="H1373" s="1">
        <v>41711</v>
      </c>
      <c r="I1373" t="s">
        <v>53</v>
      </c>
      <c r="J1373" t="s">
        <v>3766</v>
      </c>
      <c r="K1373" t="s">
        <v>3767</v>
      </c>
      <c r="L1373" t="s">
        <v>105</v>
      </c>
      <c r="M1373" t="s">
        <v>30</v>
      </c>
      <c r="N1373" t="s">
        <v>3216</v>
      </c>
      <c r="O1373" t="s">
        <v>2738</v>
      </c>
      <c r="P1373">
        <v>20735</v>
      </c>
      <c r="Q1373" t="s">
        <v>151</v>
      </c>
      <c r="R1373" t="s">
        <v>3768</v>
      </c>
      <c r="S1373" t="s">
        <v>74</v>
      </c>
      <c r="T1373" t="s">
        <v>164</v>
      </c>
      <c r="U1373" t="s">
        <v>3769</v>
      </c>
      <c r="V1373">
        <v>49.08</v>
      </c>
      <c r="W1373">
        <v>3</v>
      </c>
      <c r="X1373" s="9">
        <f>Table1[[#This Row],[Discount]]</f>
        <v>0</v>
      </c>
      <c r="Y1373">
        <v>0</v>
      </c>
      <c r="Z1373">
        <v>4.9079999999999977</v>
      </c>
    </row>
    <row r="1374" spans="1:26" ht="16" x14ac:dyDescent="0.2">
      <c r="A1374">
        <v>1373</v>
      </c>
      <c r="B1374" t="s">
        <v>3770</v>
      </c>
      <c r="C1374" s="1">
        <v>40634</v>
      </c>
      <c r="D1374">
        <f>YEAR(Table1[[#This Row],[Order Date]])</f>
        <v>2011</v>
      </c>
      <c r="E1374">
        <f>MONTH(Table1[[#This Row],[Order Date]])</f>
        <v>4</v>
      </c>
      <c r="F1374" t="str">
        <f>Table1[[#This Row],[Order Year]]&amp;"-"&amp;Table1[[#This Row],[Order Month]]</f>
        <v>2011-4</v>
      </c>
      <c r="G1374" s="5">
        <f>YEAR(Table1[[#This Row],[Order Date]])*100 + MONTH(Table1[[#This Row],[Order Date]])</f>
        <v>201104</v>
      </c>
      <c r="H1374" s="1">
        <v>40639</v>
      </c>
      <c r="I1374" t="s">
        <v>26</v>
      </c>
      <c r="J1374" t="s">
        <v>293</v>
      </c>
      <c r="K1374" t="s">
        <v>294</v>
      </c>
      <c r="L1374" t="s">
        <v>29</v>
      </c>
      <c r="M1374" t="s">
        <v>30</v>
      </c>
      <c r="N1374" t="s">
        <v>2108</v>
      </c>
      <c r="O1374" t="s">
        <v>46</v>
      </c>
      <c r="P1374">
        <v>94591</v>
      </c>
      <c r="Q1374" t="s">
        <v>47</v>
      </c>
      <c r="R1374" t="s">
        <v>2256</v>
      </c>
      <c r="S1374" t="s">
        <v>49</v>
      </c>
      <c r="T1374" t="s">
        <v>50</v>
      </c>
      <c r="U1374" t="s">
        <v>2257</v>
      </c>
      <c r="V1374">
        <v>29.6</v>
      </c>
      <c r="W1374">
        <v>2</v>
      </c>
      <c r="X1374" s="9">
        <f>Table1[[#This Row],[Discount]]</f>
        <v>0</v>
      </c>
      <c r="Y1374">
        <v>0</v>
      </c>
      <c r="Z1374">
        <v>14.8</v>
      </c>
    </row>
    <row r="1375" spans="1:26" ht="16" x14ac:dyDescent="0.2">
      <c r="A1375">
        <v>1374</v>
      </c>
      <c r="B1375" t="s">
        <v>3770</v>
      </c>
      <c r="C1375" s="1">
        <v>40634</v>
      </c>
      <c r="D1375">
        <f>YEAR(Table1[[#This Row],[Order Date]])</f>
        <v>2011</v>
      </c>
      <c r="E1375">
        <f>MONTH(Table1[[#This Row],[Order Date]])</f>
        <v>4</v>
      </c>
      <c r="F1375" t="str">
        <f>Table1[[#This Row],[Order Year]]&amp;"-"&amp;Table1[[#This Row],[Order Month]]</f>
        <v>2011-4</v>
      </c>
      <c r="G1375" s="5">
        <f>YEAR(Table1[[#This Row],[Order Date]])*100 + MONTH(Table1[[#This Row],[Order Date]])</f>
        <v>201104</v>
      </c>
      <c r="H1375" s="1">
        <v>40639</v>
      </c>
      <c r="I1375" t="s">
        <v>26</v>
      </c>
      <c r="J1375" t="s">
        <v>293</v>
      </c>
      <c r="K1375" t="s">
        <v>294</v>
      </c>
      <c r="L1375" t="s">
        <v>29</v>
      </c>
      <c r="M1375" t="s">
        <v>30</v>
      </c>
      <c r="N1375" t="s">
        <v>2108</v>
      </c>
      <c r="O1375" t="s">
        <v>46</v>
      </c>
      <c r="P1375">
        <v>94591</v>
      </c>
      <c r="Q1375" t="s">
        <v>47</v>
      </c>
      <c r="R1375" t="s">
        <v>3771</v>
      </c>
      <c r="S1375" t="s">
        <v>49</v>
      </c>
      <c r="T1375" t="s">
        <v>78</v>
      </c>
      <c r="U1375" t="s">
        <v>3772</v>
      </c>
      <c r="V1375">
        <v>17.088000000000001</v>
      </c>
      <c r="W1375">
        <v>4</v>
      </c>
      <c r="X1375" s="9">
        <f>Table1[[#This Row],[Discount]]</f>
        <v>0.2</v>
      </c>
      <c r="Y1375">
        <v>0.2</v>
      </c>
      <c r="Z1375">
        <v>5.5535999999999994</v>
      </c>
    </row>
    <row r="1376" spans="1:26" ht="16" x14ac:dyDescent="0.2">
      <c r="A1376">
        <v>1375</v>
      </c>
      <c r="B1376" t="s">
        <v>3773</v>
      </c>
      <c r="C1376" s="1">
        <v>41166</v>
      </c>
      <c r="D1376">
        <f>YEAR(Table1[[#This Row],[Order Date]])</f>
        <v>2012</v>
      </c>
      <c r="E1376">
        <f>MONTH(Table1[[#This Row],[Order Date]])</f>
        <v>9</v>
      </c>
      <c r="F1376" t="str">
        <f>Table1[[#This Row],[Order Year]]&amp;"-"&amp;Table1[[#This Row],[Order Month]]</f>
        <v>2012-9</v>
      </c>
      <c r="G1376" s="5">
        <f>YEAR(Table1[[#This Row],[Order Date]])*100 + MONTH(Table1[[#This Row],[Order Date]])</f>
        <v>201209</v>
      </c>
      <c r="H1376" s="1">
        <v>41171</v>
      </c>
      <c r="I1376" t="s">
        <v>53</v>
      </c>
      <c r="J1376" t="s">
        <v>2055</v>
      </c>
      <c r="K1376" t="s">
        <v>2056</v>
      </c>
      <c r="L1376" t="s">
        <v>29</v>
      </c>
      <c r="M1376" t="s">
        <v>30</v>
      </c>
      <c r="N1376" t="s">
        <v>3774</v>
      </c>
      <c r="O1376" t="s">
        <v>124</v>
      </c>
      <c r="P1376">
        <v>84604</v>
      </c>
      <c r="Q1376" t="s">
        <v>47</v>
      </c>
      <c r="R1376" t="s">
        <v>3775</v>
      </c>
      <c r="S1376" t="s">
        <v>35</v>
      </c>
      <c r="T1376" t="s">
        <v>59</v>
      </c>
      <c r="U1376" t="s">
        <v>3776</v>
      </c>
      <c r="V1376">
        <v>912.75</v>
      </c>
      <c r="W1376">
        <v>5</v>
      </c>
      <c r="X1376" s="9">
        <f>Table1[[#This Row],[Discount]]</f>
        <v>0</v>
      </c>
      <c r="Y1376">
        <v>0</v>
      </c>
      <c r="Z1376">
        <v>118.65750000000006</v>
      </c>
    </row>
    <row r="1377" spans="1:26" ht="16" x14ac:dyDescent="0.2">
      <c r="A1377">
        <v>1376</v>
      </c>
      <c r="B1377" t="s">
        <v>3777</v>
      </c>
      <c r="C1377" s="1">
        <v>40759</v>
      </c>
      <c r="D1377">
        <f>YEAR(Table1[[#This Row],[Order Date]])</f>
        <v>2011</v>
      </c>
      <c r="E1377">
        <f>MONTH(Table1[[#This Row],[Order Date]])</f>
        <v>8</v>
      </c>
      <c r="F1377" t="str">
        <f>Table1[[#This Row],[Order Year]]&amp;"-"&amp;Table1[[#This Row],[Order Month]]</f>
        <v>2011-8</v>
      </c>
      <c r="G1377" s="5">
        <f>YEAR(Table1[[#This Row],[Order Date]])*100 + MONTH(Table1[[#This Row],[Order Date]])</f>
        <v>201108</v>
      </c>
      <c r="H1377" s="1">
        <v>40764</v>
      </c>
      <c r="I1377" t="s">
        <v>26</v>
      </c>
      <c r="J1377" t="s">
        <v>891</v>
      </c>
      <c r="K1377" t="s">
        <v>892</v>
      </c>
      <c r="L1377" t="s">
        <v>29</v>
      </c>
      <c r="M1377" t="s">
        <v>30</v>
      </c>
      <c r="N1377" t="s">
        <v>3778</v>
      </c>
      <c r="O1377" t="s">
        <v>124</v>
      </c>
      <c r="P1377">
        <v>84062</v>
      </c>
      <c r="Q1377" t="s">
        <v>47</v>
      </c>
      <c r="R1377" t="s">
        <v>3779</v>
      </c>
      <c r="S1377" t="s">
        <v>49</v>
      </c>
      <c r="T1377" t="s">
        <v>81</v>
      </c>
      <c r="U1377" t="s">
        <v>3780</v>
      </c>
      <c r="V1377">
        <v>1089.75</v>
      </c>
      <c r="W1377">
        <v>3</v>
      </c>
      <c r="X1377" s="9">
        <f>Table1[[#This Row],[Discount]]</f>
        <v>0</v>
      </c>
      <c r="Y1377">
        <v>0</v>
      </c>
      <c r="Z1377">
        <v>305.13000000000011</v>
      </c>
    </row>
    <row r="1378" spans="1:26" ht="16" x14ac:dyDescent="0.2">
      <c r="A1378">
        <v>1377</v>
      </c>
      <c r="B1378" t="s">
        <v>3777</v>
      </c>
      <c r="C1378" s="1">
        <v>40759</v>
      </c>
      <c r="D1378">
        <f>YEAR(Table1[[#This Row],[Order Date]])</f>
        <v>2011</v>
      </c>
      <c r="E1378">
        <f>MONTH(Table1[[#This Row],[Order Date]])</f>
        <v>8</v>
      </c>
      <c r="F1378" t="str">
        <f>Table1[[#This Row],[Order Year]]&amp;"-"&amp;Table1[[#This Row],[Order Month]]</f>
        <v>2011-8</v>
      </c>
      <c r="G1378" s="5">
        <f>YEAR(Table1[[#This Row],[Order Date]])*100 + MONTH(Table1[[#This Row],[Order Date]])</f>
        <v>201108</v>
      </c>
      <c r="H1378" s="1">
        <v>40764</v>
      </c>
      <c r="I1378" t="s">
        <v>26</v>
      </c>
      <c r="J1378" t="s">
        <v>891</v>
      </c>
      <c r="K1378" t="s">
        <v>892</v>
      </c>
      <c r="L1378" t="s">
        <v>29</v>
      </c>
      <c r="M1378" t="s">
        <v>30</v>
      </c>
      <c r="N1378" t="s">
        <v>3778</v>
      </c>
      <c r="O1378" t="s">
        <v>124</v>
      </c>
      <c r="P1378">
        <v>84062</v>
      </c>
      <c r="Q1378" t="s">
        <v>47</v>
      </c>
      <c r="R1378" t="s">
        <v>3781</v>
      </c>
      <c r="S1378" t="s">
        <v>49</v>
      </c>
      <c r="T1378" t="s">
        <v>93</v>
      </c>
      <c r="U1378" t="s">
        <v>3782</v>
      </c>
      <c r="V1378">
        <v>447.84</v>
      </c>
      <c r="W1378">
        <v>8</v>
      </c>
      <c r="X1378" s="9">
        <f>Table1[[#This Row],[Discount]]</f>
        <v>0</v>
      </c>
      <c r="Y1378">
        <v>0</v>
      </c>
      <c r="Z1378">
        <v>219.44159999999999</v>
      </c>
    </row>
    <row r="1379" spans="1:26" ht="16" x14ac:dyDescent="0.2">
      <c r="A1379">
        <v>1378</v>
      </c>
      <c r="B1379" t="s">
        <v>3777</v>
      </c>
      <c r="C1379" s="1">
        <v>40759</v>
      </c>
      <c r="D1379">
        <f>YEAR(Table1[[#This Row],[Order Date]])</f>
        <v>2011</v>
      </c>
      <c r="E1379">
        <f>MONTH(Table1[[#This Row],[Order Date]])</f>
        <v>8</v>
      </c>
      <c r="F1379" t="str">
        <f>Table1[[#This Row],[Order Year]]&amp;"-"&amp;Table1[[#This Row],[Order Month]]</f>
        <v>2011-8</v>
      </c>
      <c r="G1379" s="5">
        <f>YEAR(Table1[[#This Row],[Order Date]])*100 + MONTH(Table1[[#This Row],[Order Date]])</f>
        <v>201108</v>
      </c>
      <c r="H1379" s="1">
        <v>40764</v>
      </c>
      <c r="I1379" t="s">
        <v>26</v>
      </c>
      <c r="J1379" t="s">
        <v>891</v>
      </c>
      <c r="K1379" t="s">
        <v>892</v>
      </c>
      <c r="L1379" t="s">
        <v>29</v>
      </c>
      <c r="M1379" t="s">
        <v>30</v>
      </c>
      <c r="N1379" t="s">
        <v>3778</v>
      </c>
      <c r="O1379" t="s">
        <v>124</v>
      </c>
      <c r="P1379">
        <v>84062</v>
      </c>
      <c r="Q1379" t="s">
        <v>47</v>
      </c>
      <c r="R1379" t="s">
        <v>3783</v>
      </c>
      <c r="S1379" t="s">
        <v>49</v>
      </c>
      <c r="T1379" t="s">
        <v>71</v>
      </c>
      <c r="U1379" t="s">
        <v>3784</v>
      </c>
      <c r="V1379">
        <v>16.399999999999999</v>
      </c>
      <c r="W1379">
        <v>5</v>
      </c>
      <c r="X1379" s="9">
        <f>Table1[[#This Row],[Discount]]</f>
        <v>0</v>
      </c>
      <c r="Y1379">
        <v>0</v>
      </c>
      <c r="Z1379">
        <v>4.2639999999999993</v>
      </c>
    </row>
    <row r="1380" spans="1:26" ht="16" x14ac:dyDescent="0.2">
      <c r="A1380">
        <v>1379</v>
      </c>
      <c r="B1380" t="s">
        <v>3777</v>
      </c>
      <c r="C1380" s="1">
        <v>40759</v>
      </c>
      <c r="D1380">
        <f>YEAR(Table1[[#This Row],[Order Date]])</f>
        <v>2011</v>
      </c>
      <c r="E1380">
        <f>MONTH(Table1[[#This Row],[Order Date]])</f>
        <v>8</v>
      </c>
      <c r="F1380" t="str">
        <f>Table1[[#This Row],[Order Year]]&amp;"-"&amp;Table1[[#This Row],[Order Month]]</f>
        <v>2011-8</v>
      </c>
      <c r="G1380" s="5">
        <f>YEAR(Table1[[#This Row],[Order Date]])*100 + MONTH(Table1[[#This Row],[Order Date]])</f>
        <v>201108</v>
      </c>
      <c r="H1380" s="1">
        <v>40764</v>
      </c>
      <c r="I1380" t="s">
        <v>26</v>
      </c>
      <c r="J1380" t="s">
        <v>891</v>
      </c>
      <c r="K1380" t="s">
        <v>892</v>
      </c>
      <c r="L1380" t="s">
        <v>29</v>
      </c>
      <c r="M1380" t="s">
        <v>30</v>
      </c>
      <c r="N1380" t="s">
        <v>3778</v>
      </c>
      <c r="O1380" t="s">
        <v>124</v>
      </c>
      <c r="P1380">
        <v>84062</v>
      </c>
      <c r="Q1380" t="s">
        <v>47</v>
      </c>
      <c r="R1380" t="s">
        <v>3785</v>
      </c>
      <c r="S1380" t="s">
        <v>74</v>
      </c>
      <c r="T1380" t="s">
        <v>75</v>
      </c>
      <c r="U1380" t="s">
        <v>3786</v>
      </c>
      <c r="V1380">
        <v>399.96000000000004</v>
      </c>
      <c r="W1380">
        <v>5</v>
      </c>
      <c r="X1380" s="9">
        <f>Table1[[#This Row],[Discount]]</f>
        <v>0.2</v>
      </c>
      <c r="Y1380">
        <v>0.2</v>
      </c>
      <c r="Z1380">
        <v>34.996499999999969</v>
      </c>
    </row>
    <row r="1381" spans="1:26" ht="16" x14ac:dyDescent="0.2">
      <c r="A1381">
        <v>1380</v>
      </c>
      <c r="B1381" t="s">
        <v>3777</v>
      </c>
      <c r="C1381" s="1">
        <v>40759</v>
      </c>
      <c r="D1381">
        <f>YEAR(Table1[[#This Row],[Order Date]])</f>
        <v>2011</v>
      </c>
      <c r="E1381">
        <f>MONTH(Table1[[#This Row],[Order Date]])</f>
        <v>8</v>
      </c>
      <c r="F1381" t="str">
        <f>Table1[[#This Row],[Order Year]]&amp;"-"&amp;Table1[[#This Row],[Order Month]]</f>
        <v>2011-8</v>
      </c>
      <c r="G1381" s="5">
        <f>YEAR(Table1[[#This Row],[Order Date]])*100 + MONTH(Table1[[#This Row],[Order Date]])</f>
        <v>201108</v>
      </c>
      <c r="H1381" s="1">
        <v>40764</v>
      </c>
      <c r="I1381" t="s">
        <v>26</v>
      </c>
      <c r="J1381" t="s">
        <v>891</v>
      </c>
      <c r="K1381" t="s">
        <v>892</v>
      </c>
      <c r="L1381" t="s">
        <v>29</v>
      </c>
      <c r="M1381" t="s">
        <v>30</v>
      </c>
      <c r="N1381" t="s">
        <v>3778</v>
      </c>
      <c r="O1381" t="s">
        <v>124</v>
      </c>
      <c r="P1381">
        <v>84062</v>
      </c>
      <c r="Q1381" t="s">
        <v>47</v>
      </c>
      <c r="R1381" t="s">
        <v>3787</v>
      </c>
      <c r="S1381" t="s">
        <v>49</v>
      </c>
      <c r="T1381" t="s">
        <v>62</v>
      </c>
      <c r="U1381" t="s">
        <v>3788</v>
      </c>
      <c r="V1381">
        <v>158.9</v>
      </c>
      <c r="W1381">
        <v>5</v>
      </c>
      <c r="X1381" s="9">
        <f>Table1[[#This Row],[Discount]]</f>
        <v>0</v>
      </c>
      <c r="Y1381">
        <v>0</v>
      </c>
      <c r="Z1381">
        <v>7.9449999999999932</v>
      </c>
    </row>
    <row r="1382" spans="1:26" ht="16" x14ac:dyDescent="0.2">
      <c r="A1382">
        <v>1381</v>
      </c>
      <c r="B1382" t="s">
        <v>3777</v>
      </c>
      <c r="C1382" s="1">
        <v>40759</v>
      </c>
      <c r="D1382">
        <f>YEAR(Table1[[#This Row],[Order Date]])</f>
        <v>2011</v>
      </c>
      <c r="E1382">
        <f>MONTH(Table1[[#This Row],[Order Date]])</f>
        <v>8</v>
      </c>
      <c r="F1382" t="str">
        <f>Table1[[#This Row],[Order Year]]&amp;"-"&amp;Table1[[#This Row],[Order Month]]</f>
        <v>2011-8</v>
      </c>
      <c r="G1382" s="5">
        <f>YEAR(Table1[[#This Row],[Order Date]])*100 + MONTH(Table1[[#This Row],[Order Date]])</f>
        <v>201108</v>
      </c>
      <c r="H1382" s="1">
        <v>40764</v>
      </c>
      <c r="I1382" t="s">
        <v>26</v>
      </c>
      <c r="J1382" t="s">
        <v>891</v>
      </c>
      <c r="K1382" t="s">
        <v>892</v>
      </c>
      <c r="L1382" t="s">
        <v>29</v>
      </c>
      <c r="M1382" t="s">
        <v>30</v>
      </c>
      <c r="N1382" t="s">
        <v>3778</v>
      </c>
      <c r="O1382" t="s">
        <v>124</v>
      </c>
      <c r="P1382">
        <v>84062</v>
      </c>
      <c r="Q1382" t="s">
        <v>47</v>
      </c>
      <c r="R1382" t="s">
        <v>417</v>
      </c>
      <c r="S1382" t="s">
        <v>49</v>
      </c>
      <c r="T1382" t="s">
        <v>78</v>
      </c>
      <c r="U1382" t="s">
        <v>418</v>
      </c>
      <c r="V1382">
        <v>13.184000000000001</v>
      </c>
      <c r="W1382">
        <v>1</v>
      </c>
      <c r="X1382" s="9">
        <f>Table1[[#This Row],[Discount]]</f>
        <v>0.2</v>
      </c>
      <c r="Y1382">
        <v>0.2</v>
      </c>
      <c r="Z1382">
        <v>4.7792000000000003</v>
      </c>
    </row>
    <row r="1383" spans="1:26" ht="16" x14ac:dyDescent="0.2">
      <c r="A1383">
        <v>1382</v>
      </c>
      <c r="B1383" t="s">
        <v>3789</v>
      </c>
      <c r="C1383" s="1">
        <v>41521</v>
      </c>
      <c r="D1383">
        <f>YEAR(Table1[[#This Row],[Order Date]])</f>
        <v>2013</v>
      </c>
      <c r="E1383">
        <f>MONTH(Table1[[#This Row],[Order Date]])</f>
        <v>9</v>
      </c>
      <c r="F1383" t="str">
        <f>Table1[[#This Row],[Order Year]]&amp;"-"&amp;Table1[[#This Row],[Order Month]]</f>
        <v>2013-9</v>
      </c>
      <c r="G1383" s="5">
        <f>YEAR(Table1[[#This Row],[Order Date]])*100 + MONTH(Table1[[#This Row],[Order Date]])</f>
        <v>201309</v>
      </c>
      <c r="H1383" s="1">
        <v>41527</v>
      </c>
      <c r="I1383" t="s">
        <v>53</v>
      </c>
      <c r="J1383" t="s">
        <v>3790</v>
      </c>
      <c r="K1383" t="s">
        <v>3791</v>
      </c>
      <c r="L1383" t="s">
        <v>105</v>
      </c>
      <c r="M1383" t="s">
        <v>30</v>
      </c>
      <c r="N1383" t="s">
        <v>459</v>
      </c>
      <c r="O1383" t="s">
        <v>214</v>
      </c>
      <c r="P1383">
        <v>60505</v>
      </c>
      <c r="Q1383" t="s">
        <v>108</v>
      </c>
      <c r="R1383" t="s">
        <v>2266</v>
      </c>
      <c r="S1383" t="s">
        <v>35</v>
      </c>
      <c r="T1383" t="s">
        <v>68</v>
      </c>
      <c r="U1383" t="s">
        <v>2267</v>
      </c>
      <c r="V1383">
        <v>83.951999999999998</v>
      </c>
      <c r="W1383">
        <v>3</v>
      </c>
      <c r="X1383" s="9">
        <f>Table1[[#This Row],[Discount]]</f>
        <v>0.6</v>
      </c>
      <c r="Y1383">
        <v>0.6</v>
      </c>
      <c r="Z1383">
        <v>-90.24839999999999</v>
      </c>
    </row>
    <row r="1384" spans="1:26" ht="16" x14ac:dyDescent="0.2">
      <c r="A1384">
        <v>1383</v>
      </c>
      <c r="B1384" t="s">
        <v>3792</v>
      </c>
      <c r="C1384" s="1">
        <v>41310</v>
      </c>
      <c r="D1384">
        <f>YEAR(Table1[[#This Row],[Order Date]])</f>
        <v>2013</v>
      </c>
      <c r="E1384">
        <f>MONTH(Table1[[#This Row],[Order Date]])</f>
        <v>2</v>
      </c>
      <c r="F1384" t="str">
        <f>Table1[[#This Row],[Order Year]]&amp;"-"&amp;Table1[[#This Row],[Order Month]]</f>
        <v>2013-2</v>
      </c>
      <c r="G1384" s="5">
        <f>YEAR(Table1[[#This Row],[Order Date]])*100 + MONTH(Table1[[#This Row],[Order Date]])</f>
        <v>201302</v>
      </c>
      <c r="H1384" s="1">
        <v>41310</v>
      </c>
      <c r="I1384" t="s">
        <v>1293</v>
      </c>
      <c r="J1384" t="s">
        <v>3793</v>
      </c>
      <c r="K1384" t="s">
        <v>3794</v>
      </c>
      <c r="L1384" t="s">
        <v>105</v>
      </c>
      <c r="M1384" t="s">
        <v>30</v>
      </c>
      <c r="N1384" t="s">
        <v>3795</v>
      </c>
      <c r="O1384" t="s">
        <v>1275</v>
      </c>
      <c r="P1384">
        <v>30080</v>
      </c>
      <c r="Q1384" t="s">
        <v>33</v>
      </c>
      <c r="R1384" t="s">
        <v>3396</v>
      </c>
      <c r="S1384" t="s">
        <v>49</v>
      </c>
      <c r="T1384" t="s">
        <v>62</v>
      </c>
      <c r="U1384" t="s">
        <v>3397</v>
      </c>
      <c r="V1384">
        <v>80.98</v>
      </c>
      <c r="W1384">
        <v>1</v>
      </c>
      <c r="X1384" s="9">
        <f>Table1[[#This Row],[Discount]]</f>
        <v>0</v>
      </c>
      <c r="Y1384">
        <v>0</v>
      </c>
      <c r="Z1384">
        <v>1.6196000000000055</v>
      </c>
    </row>
    <row r="1385" spans="1:26" ht="16" x14ac:dyDescent="0.2">
      <c r="A1385">
        <v>1384</v>
      </c>
      <c r="B1385" t="s">
        <v>3792</v>
      </c>
      <c r="C1385" s="1">
        <v>41310</v>
      </c>
      <c r="D1385">
        <f>YEAR(Table1[[#This Row],[Order Date]])</f>
        <v>2013</v>
      </c>
      <c r="E1385">
        <f>MONTH(Table1[[#This Row],[Order Date]])</f>
        <v>2</v>
      </c>
      <c r="F1385" t="str">
        <f>Table1[[#This Row],[Order Year]]&amp;"-"&amp;Table1[[#This Row],[Order Month]]</f>
        <v>2013-2</v>
      </c>
      <c r="G1385" s="5">
        <f>YEAR(Table1[[#This Row],[Order Date]])*100 + MONTH(Table1[[#This Row],[Order Date]])</f>
        <v>201302</v>
      </c>
      <c r="H1385" s="1">
        <v>41310</v>
      </c>
      <c r="I1385" t="s">
        <v>1293</v>
      </c>
      <c r="J1385" t="s">
        <v>3793</v>
      </c>
      <c r="K1385" t="s">
        <v>3794</v>
      </c>
      <c r="L1385" t="s">
        <v>105</v>
      </c>
      <c r="M1385" t="s">
        <v>30</v>
      </c>
      <c r="N1385" t="s">
        <v>3795</v>
      </c>
      <c r="O1385" t="s">
        <v>1275</v>
      </c>
      <c r="P1385">
        <v>30080</v>
      </c>
      <c r="Q1385" t="s">
        <v>33</v>
      </c>
      <c r="R1385" t="s">
        <v>3796</v>
      </c>
      <c r="S1385" t="s">
        <v>49</v>
      </c>
      <c r="T1385" t="s">
        <v>93</v>
      </c>
      <c r="U1385" t="s">
        <v>3797</v>
      </c>
      <c r="V1385">
        <v>348.84</v>
      </c>
      <c r="W1385">
        <v>9</v>
      </c>
      <c r="X1385" s="9">
        <f>Table1[[#This Row],[Discount]]</f>
        <v>0</v>
      </c>
      <c r="Y1385">
        <v>0</v>
      </c>
      <c r="Z1385">
        <v>170.9316</v>
      </c>
    </row>
    <row r="1386" spans="1:26" ht="16" x14ac:dyDescent="0.2">
      <c r="A1386">
        <v>1385</v>
      </c>
      <c r="B1386" t="s">
        <v>3792</v>
      </c>
      <c r="C1386" s="1">
        <v>41310</v>
      </c>
      <c r="D1386">
        <f>YEAR(Table1[[#This Row],[Order Date]])</f>
        <v>2013</v>
      </c>
      <c r="E1386">
        <f>MONTH(Table1[[#This Row],[Order Date]])</f>
        <v>2</v>
      </c>
      <c r="F1386" t="str">
        <f>Table1[[#This Row],[Order Year]]&amp;"-"&amp;Table1[[#This Row],[Order Month]]</f>
        <v>2013-2</v>
      </c>
      <c r="G1386" s="5">
        <f>YEAR(Table1[[#This Row],[Order Date]])*100 + MONTH(Table1[[#This Row],[Order Date]])</f>
        <v>201302</v>
      </c>
      <c r="H1386" s="1">
        <v>41310</v>
      </c>
      <c r="I1386" t="s">
        <v>1293</v>
      </c>
      <c r="J1386" t="s">
        <v>3793</v>
      </c>
      <c r="K1386" t="s">
        <v>3794</v>
      </c>
      <c r="L1386" t="s">
        <v>105</v>
      </c>
      <c r="M1386" t="s">
        <v>30</v>
      </c>
      <c r="N1386" t="s">
        <v>3795</v>
      </c>
      <c r="O1386" t="s">
        <v>1275</v>
      </c>
      <c r="P1386">
        <v>30080</v>
      </c>
      <c r="Q1386" t="s">
        <v>33</v>
      </c>
      <c r="R1386" t="s">
        <v>3798</v>
      </c>
      <c r="S1386" t="s">
        <v>49</v>
      </c>
      <c r="T1386" t="s">
        <v>272</v>
      </c>
      <c r="U1386" t="s">
        <v>3799</v>
      </c>
      <c r="V1386">
        <v>9.4499999999999993</v>
      </c>
      <c r="W1386">
        <v>5</v>
      </c>
      <c r="X1386" s="9">
        <f>Table1[[#This Row],[Discount]]</f>
        <v>0</v>
      </c>
      <c r="Y1386">
        <v>0</v>
      </c>
      <c r="Z1386">
        <v>0.18900000000000028</v>
      </c>
    </row>
    <row r="1387" spans="1:26" ht="16" x14ac:dyDescent="0.2">
      <c r="A1387">
        <v>1386</v>
      </c>
      <c r="B1387" t="s">
        <v>3792</v>
      </c>
      <c r="C1387" s="1">
        <v>41310</v>
      </c>
      <c r="D1387">
        <f>YEAR(Table1[[#This Row],[Order Date]])</f>
        <v>2013</v>
      </c>
      <c r="E1387">
        <f>MONTH(Table1[[#This Row],[Order Date]])</f>
        <v>2</v>
      </c>
      <c r="F1387" t="str">
        <f>Table1[[#This Row],[Order Year]]&amp;"-"&amp;Table1[[#This Row],[Order Month]]</f>
        <v>2013-2</v>
      </c>
      <c r="G1387" s="5">
        <f>YEAR(Table1[[#This Row],[Order Date]])*100 + MONTH(Table1[[#This Row],[Order Date]])</f>
        <v>201302</v>
      </c>
      <c r="H1387" s="1">
        <v>41310</v>
      </c>
      <c r="I1387" t="s">
        <v>1293</v>
      </c>
      <c r="J1387" t="s">
        <v>3793</v>
      </c>
      <c r="K1387" t="s">
        <v>3794</v>
      </c>
      <c r="L1387" t="s">
        <v>105</v>
      </c>
      <c r="M1387" t="s">
        <v>30</v>
      </c>
      <c r="N1387" t="s">
        <v>3795</v>
      </c>
      <c r="O1387" t="s">
        <v>1275</v>
      </c>
      <c r="P1387">
        <v>30080</v>
      </c>
      <c r="Q1387" t="s">
        <v>33</v>
      </c>
      <c r="R1387" t="s">
        <v>1085</v>
      </c>
      <c r="S1387" t="s">
        <v>35</v>
      </c>
      <c r="T1387" t="s">
        <v>68</v>
      </c>
      <c r="U1387" t="s">
        <v>3800</v>
      </c>
      <c r="V1387">
        <v>18.84</v>
      </c>
      <c r="W1387">
        <v>3</v>
      </c>
      <c r="X1387" s="9">
        <f>Table1[[#This Row],[Discount]]</f>
        <v>0</v>
      </c>
      <c r="Y1387">
        <v>0</v>
      </c>
      <c r="Z1387">
        <v>7.1592000000000002</v>
      </c>
    </row>
    <row r="1388" spans="1:26" ht="16" x14ac:dyDescent="0.2">
      <c r="A1388">
        <v>1387</v>
      </c>
      <c r="B1388" t="s">
        <v>3792</v>
      </c>
      <c r="C1388" s="1">
        <v>41310</v>
      </c>
      <c r="D1388">
        <f>YEAR(Table1[[#This Row],[Order Date]])</f>
        <v>2013</v>
      </c>
      <c r="E1388">
        <f>MONTH(Table1[[#This Row],[Order Date]])</f>
        <v>2</v>
      </c>
      <c r="F1388" t="str">
        <f>Table1[[#This Row],[Order Year]]&amp;"-"&amp;Table1[[#This Row],[Order Month]]</f>
        <v>2013-2</v>
      </c>
      <c r="G1388" s="5">
        <f>YEAR(Table1[[#This Row],[Order Date]])*100 + MONTH(Table1[[#This Row],[Order Date]])</f>
        <v>201302</v>
      </c>
      <c r="H1388" s="1">
        <v>41310</v>
      </c>
      <c r="I1388" t="s">
        <v>1293</v>
      </c>
      <c r="J1388" t="s">
        <v>3793</v>
      </c>
      <c r="K1388" t="s">
        <v>3794</v>
      </c>
      <c r="L1388" t="s">
        <v>105</v>
      </c>
      <c r="M1388" t="s">
        <v>30</v>
      </c>
      <c r="N1388" t="s">
        <v>3795</v>
      </c>
      <c r="O1388" t="s">
        <v>1275</v>
      </c>
      <c r="P1388">
        <v>30080</v>
      </c>
      <c r="Q1388" t="s">
        <v>33</v>
      </c>
      <c r="R1388" t="s">
        <v>2235</v>
      </c>
      <c r="S1388" t="s">
        <v>35</v>
      </c>
      <c r="T1388" t="s">
        <v>36</v>
      </c>
      <c r="U1388" t="s">
        <v>2236</v>
      </c>
      <c r="V1388">
        <v>239.98</v>
      </c>
      <c r="W1388">
        <v>2</v>
      </c>
      <c r="X1388" s="9">
        <f>Table1[[#This Row],[Discount]]</f>
        <v>0</v>
      </c>
      <c r="Y1388">
        <v>0</v>
      </c>
      <c r="Z1388">
        <v>52.795599999999979</v>
      </c>
    </row>
    <row r="1389" spans="1:26" ht="16" x14ac:dyDescent="0.2">
      <c r="A1389">
        <v>1388</v>
      </c>
      <c r="B1389" t="s">
        <v>3792</v>
      </c>
      <c r="C1389" s="1">
        <v>41310</v>
      </c>
      <c r="D1389">
        <f>YEAR(Table1[[#This Row],[Order Date]])</f>
        <v>2013</v>
      </c>
      <c r="E1389">
        <f>MONTH(Table1[[#This Row],[Order Date]])</f>
        <v>2</v>
      </c>
      <c r="F1389" t="str">
        <f>Table1[[#This Row],[Order Year]]&amp;"-"&amp;Table1[[#This Row],[Order Month]]</f>
        <v>2013-2</v>
      </c>
      <c r="G1389" s="5">
        <f>YEAR(Table1[[#This Row],[Order Date]])*100 + MONTH(Table1[[#This Row],[Order Date]])</f>
        <v>201302</v>
      </c>
      <c r="H1389" s="1">
        <v>41310</v>
      </c>
      <c r="I1389" t="s">
        <v>1293</v>
      </c>
      <c r="J1389" t="s">
        <v>3793</v>
      </c>
      <c r="K1389" t="s">
        <v>3794</v>
      </c>
      <c r="L1389" t="s">
        <v>105</v>
      </c>
      <c r="M1389" t="s">
        <v>30</v>
      </c>
      <c r="N1389" t="s">
        <v>3795</v>
      </c>
      <c r="O1389" t="s">
        <v>1275</v>
      </c>
      <c r="P1389">
        <v>30080</v>
      </c>
      <c r="Q1389" t="s">
        <v>33</v>
      </c>
      <c r="R1389" t="s">
        <v>3801</v>
      </c>
      <c r="S1389" t="s">
        <v>49</v>
      </c>
      <c r="T1389" t="s">
        <v>176</v>
      </c>
      <c r="U1389" t="s">
        <v>3802</v>
      </c>
      <c r="V1389">
        <v>167.96</v>
      </c>
      <c r="W1389">
        <v>2</v>
      </c>
      <c r="X1389" s="9">
        <f>Table1[[#This Row],[Discount]]</f>
        <v>0</v>
      </c>
      <c r="Y1389">
        <v>0</v>
      </c>
      <c r="Z1389">
        <v>78.941199999999995</v>
      </c>
    </row>
    <row r="1390" spans="1:26" ht="16" x14ac:dyDescent="0.2">
      <c r="A1390">
        <v>1389</v>
      </c>
      <c r="B1390" t="s">
        <v>3792</v>
      </c>
      <c r="C1390" s="1">
        <v>41310</v>
      </c>
      <c r="D1390">
        <f>YEAR(Table1[[#This Row],[Order Date]])</f>
        <v>2013</v>
      </c>
      <c r="E1390">
        <f>MONTH(Table1[[#This Row],[Order Date]])</f>
        <v>2</v>
      </c>
      <c r="F1390" t="str">
        <f>Table1[[#This Row],[Order Year]]&amp;"-"&amp;Table1[[#This Row],[Order Month]]</f>
        <v>2013-2</v>
      </c>
      <c r="G1390" s="5">
        <f>YEAR(Table1[[#This Row],[Order Date]])*100 + MONTH(Table1[[#This Row],[Order Date]])</f>
        <v>201302</v>
      </c>
      <c r="H1390" s="1">
        <v>41310</v>
      </c>
      <c r="I1390" t="s">
        <v>1293</v>
      </c>
      <c r="J1390" t="s">
        <v>3793</v>
      </c>
      <c r="K1390" t="s">
        <v>3794</v>
      </c>
      <c r="L1390" t="s">
        <v>105</v>
      </c>
      <c r="M1390" t="s">
        <v>30</v>
      </c>
      <c r="N1390" t="s">
        <v>3795</v>
      </c>
      <c r="O1390" t="s">
        <v>1275</v>
      </c>
      <c r="P1390">
        <v>30080</v>
      </c>
      <c r="Q1390" t="s">
        <v>33</v>
      </c>
      <c r="R1390" t="s">
        <v>616</v>
      </c>
      <c r="S1390" t="s">
        <v>74</v>
      </c>
      <c r="T1390" t="s">
        <v>75</v>
      </c>
      <c r="U1390" t="s">
        <v>617</v>
      </c>
      <c r="V1390">
        <v>104.85000000000001</v>
      </c>
      <c r="W1390">
        <v>3</v>
      </c>
      <c r="X1390" s="9">
        <f>Table1[[#This Row],[Discount]]</f>
        <v>0</v>
      </c>
      <c r="Y1390">
        <v>0</v>
      </c>
      <c r="Z1390">
        <v>28.309500000000007</v>
      </c>
    </row>
    <row r="1391" spans="1:26" ht="16" x14ac:dyDescent="0.2">
      <c r="A1391">
        <v>1390</v>
      </c>
      <c r="B1391" t="s">
        <v>3792</v>
      </c>
      <c r="C1391" s="1">
        <v>41310</v>
      </c>
      <c r="D1391">
        <f>YEAR(Table1[[#This Row],[Order Date]])</f>
        <v>2013</v>
      </c>
      <c r="E1391">
        <f>MONTH(Table1[[#This Row],[Order Date]])</f>
        <v>2</v>
      </c>
      <c r="F1391" t="str">
        <f>Table1[[#This Row],[Order Year]]&amp;"-"&amp;Table1[[#This Row],[Order Month]]</f>
        <v>2013-2</v>
      </c>
      <c r="G1391" s="5">
        <f>YEAR(Table1[[#This Row],[Order Date]])*100 + MONTH(Table1[[#This Row],[Order Date]])</f>
        <v>201302</v>
      </c>
      <c r="H1391" s="1">
        <v>41310</v>
      </c>
      <c r="I1391" t="s">
        <v>1293</v>
      </c>
      <c r="J1391" t="s">
        <v>3793</v>
      </c>
      <c r="K1391" t="s">
        <v>3794</v>
      </c>
      <c r="L1391" t="s">
        <v>105</v>
      </c>
      <c r="M1391" t="s">
        <v>30</v>
      </c>
      <c r="N1391" t="s">
        <v>3795</v>
      </c>
      <c r="O1391" t="s">
        <v>1275</v>
      </c>
      <c r="P1391">
        <v>30080</v>
      </c>
      <c r="Q1391" t="s">
        <v>33</v>
      </c>
      <c r="R1391" t="s">
        <v>1194</v>
      </c>
      <c r="S1391" t="s">
        <v>74</v>
      </c>
      <c r="T1391" t="s">
        <v>75</v>
      </c>
      <c r="U1391" t="s">
        <v>1195</v>
      </c>
      <c r="V1391">
        <v>484.83000000000004</v>
      </c>
      <c r="W1391">
        <v>3</v>
      </c>
      <c r="X1391" s="9">
        <f>Table1[[#This Row],[Discount]]</f>
        <v>0</v>
      </c>
      <c r="Y1391">
        <v>0</v>
      </c>
      <c r="Z1391">
        <v>126.05580000000002</v>
      </c>
    </row>
    <row r="1392" spans="1:26" ht="16" x14ac:dyDescent="0.2">
      <c r="A1392">
        <v>1391</v>
      </c>
      <c r="B1392" t="s">
        <v>3792</v>
      </c>
      <c r="C1392" s="1">
        <v>41310</v>
      </c>
      <c r="D1392">
        <f>YEAR(Table1[[#This Row],[Order Date]])</f>
        <v>2013</v>
      </c>
      <c r="E1392">
        <f>MONTH(Table1[[#This Row],[Order Date]])</f>
        <v>2</v>
      </c>
      <c r="F1392" t="str">
        <f>Table1[[#This Row],[Order Year]]&amp;"-"&amp;Table1[[#This Row],[Order Month]]</f>
        <v>2013-2</v>
      </c>
      <c r="G1392" s="5">
        <f>YEAR(Table1[[#This Row],[Order Date]])*100 + MONTH(Table1[[#This Row],[Order Date]])</f>
        <v>201302</v>
      </c>
      <c r="H1392" s="1">
        <v>41310</v>
      </c>
      <c r="I1392" t="s">
        <v>1293</v>
      </c>
      <c r="J1392" t="s">
        <v>3793</v>
      </c>
      <c r="K1392" t="s">
        <v>3794</v>
      </c>
      <c r="L1392" t="s">
        <v>105</v>
      </c>
      <c r="M1392" t="s">
        <v>30</v>
      </c>
      <c r="N1392" t="s">
        <v>3795</v>
      </c>
      <c r="O1392" t="s">
        <v>1275</v>
      </c>
      <c r="P1392">
        <v>30080</v>
      </c>
      <c r="Q1392" t="s">
        <v>33</v>
      </c>
      <c r="R1392" t="s">
        <v>1733</v>
      </c>
      <c r="S1392" t="s">
        <v>49</v>
      </c>
      <c r="T1392" t="s">
        <v>93</v>
      </c>
      <c r="U1392" t="s">
        <v>1734</v>
      </c>
      <c r="V1392">
        <v>122.97</v>
      </c>
      <c r="W1392">
        <v>3</v>
      </c>
      <c r="X1392" s="9">
        <f>Table1[[#This Row],[Discount]]</f>
        <v>0</v>
      </c>
      <c r="Y1392">
        <v>0</v>
      </c>
      <c r="Z1392">
        <v>60.255300000000005</v>
      </c>
    </row>
    <row r="1393" spans="1:26" ht="16" x14ac:dyDescent="0.2">
      <c r="A1393">
        <v>1392</v>
      </c>
      <c r="B1393" t="s">
        <v>3792</v>
      </c>
      <c r="C1393" s="1">
        <v>41310</v>
      </c>
      <c r="D1393">
        <f>YEAR(Table1[[#This Row],[Order Date]])</f>
        <v>2013</v>
      </c>
      <c r="E1393">
        <f>MONTH(Table1[[#This Row],[Order Date]])</f>
        <v>2</v>
      </c>
      <c r="F1393" t="str">
        <f>Table1[[#This Row],[Order Year]]&amp;"-"&amp;Table1[[#This Row],[Order Month]]</f>
        <v>2013-2</v>
      </c>
      <c r="G1393" s="5">
        <f>YEAR(Table1[[#This Row],[Order Date]])*100 + MONTH(Table1[[#This Row],[Order Date]])</f>
        <v>201302</v>
      </c>
      <c r="H1393" s="1">
        <v>41310</v>
      </c>
      <c r="I1393" t="s">
        <v>1293</v>
      </c>
      <c r="J1393" t="s">
        <v>3793</v>
      </c>
      <c r="K1393" t="s">
        <v>3794</v>
      </c>
      <c r="L1393" t="s">
        <v>105</v>
      </c>
      <c r="M1393" t="s">
        <v>30</v>
      </c>
      <c r="N1393" t="s">
        <v>3795</v>
      </c>
      <c r="O1393" t="s">
        <v>1275</v>
      </c>
      <c r="P1393">
        <v>30080</v>
      </c>
      <c r="Q1393" t="s">
        <v>33</v>
      </c>
      <c r="R1393" t="s">
        <v>963</v>
      </c>
      <c r="S1393" t="s">
        <v>49</v>
      </c>
      <c r="T1393" t="s">
        <v>62</v>
      </c>
      <c r="U1393" t="s">
        <v>964</v>
      </c>
      <c r="V1393">
        <v>154.44</v>
      </c>
      <c r="W1393">
        <v>3</v>
      </c>
      <c r="X1393" s="9">
        <f>Table1[[#This Row],[Discount]]</f>
        <v>0</v>
      </c>
      <c r="Y1393">
        <v>0</v>
      </c>
      <c r="Z1393">
        <v>1.5444000000000031</v>
      </c>
    </row>
    <row r="1394" spans="1:26" ht="16" x14ac:dyDescent="0.2">
      <c r="A1394">
        <v>1393</v>
      </c>
      <c r="B1394" t="s">
        <v>3792</v>
      </c>
      <c r="C1394" s="1">
        <v>41310</v>
      </c>
      <c r="D1394">
        <f>YEAR(Table1[[#This Row],[Order Date]])</f>
        <v>2013</v>
      </c>
      <c r="E1394">
        <f>MONTH(Table1[[#This Row],[Order Date]])</f>
        <v>2</v>
      </c>
      <c r="F1394" t="str">
        <f>Table1[[#This Row],[Order Year]]&amp;"-"&amp;Table1[[#This Row],[Order Month]]</f>
        <v>2013-2</v>
      </c>
      <c r="G1394" s="5">
        <f>YEAR(Table1[[#This Row],[Order Date]])*100 + MONTH(Table1[[#This Row],[Order Date]])</f>
        <v>201302</v>
      </c>
      <c r="H1394" s="1">
        <v>41310</v>
      </c>
      <c r="I1394" t="s">
        <v>1293</v>
      </c>
      <c r="J1394" t="s">
        <v>3793</v>
      </c>
      <c r="K1394" t="s">
        <v>3794</v>
      </c>
      <c r="L1394" t="s">
        <v>105</v>
      </c>
      <c r="M1394" t="s">
        <v>30</v>
      </c>
      <c r="N1394" t="s">
        <v>3795</v>
      </c>
      <c r="O1394" t="s">
        <v>1275</v>
      </c>
      <c r="P1394">
        <v>30080</v>
      </c>
      <c r="Q1394" t="s">
        <v>33</v>
      </c>
      <c r="R1394" t="s">
        <v>299</v>
      </c>
      <c r="S1394" t="s">
        <v>49</v>
      </c>
      <c r="T1394" t="s">
        <v>93</v>
      </c>
      <c r="U1394" t="s">
        <v>300</v>
      </c>
      <c r="V1394">
        <v>342.37</v>
      </c>
      <c r="W1394">
        <v>7</v>
      </c>
      <c r="X1394" s="9">
        <f>Table1[[#This Row],[Discount]]</f>
        <v>0</v>
      </c>
      <c r="Y1394">
        <v>0</v>
      </c>
      <c r="Z1394">
        <v>160.91389999999998</v>
      </c>
    </row>
    <row r="1395" spans="1:26" ht="16" x14ac:dyDescent="0.2">
      <c r="A1395">
        <v>1394</v>
      </c>
      <c r="B1395" t="s">
        <v>3803</v>
      </c>
      <c r="C1395" s="1">
        <v>41824</v>
      </c>
      <c r="D1395">
        <f>YEAR(Table1[[#This Row],[Order Date]])</f>
        <v>2014</v>
      </c>
      <c r="E1395">
        <f>MONTH(Table1[[#This Row],[Order Date]])</f>
        <v>7</v>
      </c>
      <c r="F1395" t="str">
        <f>Table1[[#This Row],[Order Year]]&amp;"-"&amp;Table1[[#This Row],[Order Month]]</f>
        <v>2014-7</v>
      </c>
      <c r="G1395" s="5">
        <f>YEAR(Table1[[#This Row],[Order Date]])*100 + MONTH(Table1[[#This Row],[Order Date]])</f>
        <v>201407</v>
      </c>
      <c r="H1395" s="1">
        <v>41825</v>
      </c>
      <c r="I1395" t="s">
        <v>191</v>
      </c>
      <c r="J1395" t="s">
        <v>3804</v>
      </c>
      <c r="K1395" t="s">
        <v>3805</v>
      </c>
      <c r="L1395" t="s">
        <v>44</v>
      </c>
      <c r="M1395" t="s">
        <v>30</v>
      </c>
      <c r="N1395" t="s">
        <v>2224</v>
      </c>
      <c r="O1395" t="s">
        <v>91</v>
      </c>
      <c r="P1395">
        <v>27217</v>
      </c>
      <c r="Q1395" t="s">
        <v>33</v>
      </c>
      <c r="R1395" t="s">
        <v>773</v>
      </c>
      <c r="S1395" t="s">
        <v>49</v>
      </c>
      <c r="T1395" t="s">
        <v>71</v>
      </c>
      <c r="U1395" t="s">
        <v>774</v>
      </c>
      <c r="V1395">
        <v>9.5519999999999996</v>
      </c>
      <c r="W1395">
        <v>3</v>
      </c>
      <c r="X1395" s="9">
        <f>Table1[[#This Row],[Discount]]</f>
        <v>0.2</v>
      </c>
      <c r="Y1395">
        <v>0.2</v>
      </c>
      <c r="Z1395">
        <v>1.5521999999999991</v>
      </c>
    </row>
    <row r="1396" spans="1:26" ht="16" x14ac:dyDescent="0.2">
      <c r="A1396">
        <v>1395</v>
      </c>
      <c r="B1396" t="s">
        <v>3806</v>
      </c>
      <c r="C1396" s="1">
        <v>41922</v>
      </c>
      <c r="D1396">
        <f>YEAR(Table1[[#This Row],[Order Date]])</f>
        <v>2014</v>
      </c>
      <c r="E1396">
        <f>MONTH(Table1[[#This Row],[Order Date]])</f>
        <v>10</v>
      </c>
      <c r="F1396" t="str">
        <f>Table1[[#This Row],[Order Year]]&amp;"-"&amp;Table1[[#This Row],[Order Month]]</f>
        <v>2014-10</v>
      </c>
      <c r="G1396" s="5">
        <f>YEAR(Table1[[#This Row],[Order Date]])*100 + MONTH(Table1[[#This Row],[Order Date]])</f>
        <v>201410</v>
      </c>
      <c r="H1396" s="1">
        <v>41927</v>
      </c>
      <c r="I1396" t="s">
        <v>53</v>
      </c>
      <c r="J1396" t="s">
        <v>2635</v>
      </c>
      <c r="K1396" t="s">
        <v>2636</v>
      </c>
      <c r="L1396" t="s">
        <v>44</v>
      </c>
      <c r="M1396" t="s">
        <v>30</v>
      </c>
      <c r="N1396" t="s">
        <v>459</v>
      </c>
      <c r="O1396" t="s">
        <v>214</v>
      </c>
      <c r="P1396">
        <v>60505</v>
      </c>
      <c r="Q1396" t="s">
        <v>108</v>
      </c>
      <c r="R1396" t="s">
        <v>3807</v>
      </c>
      <c r="S1396" t="s">
        <v>35</v>
      </c>
      <c r="T1396" t="s">
        <v>59</v>
      </c>
      <c r="U1396" t="s">
        <v>3808</v>
      </c>
      <c r="V1396">
        <v>652.45000000000005</v>
      </c>
      <c r="W1396">
        <v>5</v>
      </c>
      <c r="X1396" s="9">
        <f>Table1[[#This Row],[Discount]]</f>
        <v>0.5</v>
      </c>
      <c r="Y1396">
        <v>0.5</v>
      </c>
      <c r="Z1396">
        <v>-430.61700000000019</v>
      </c>
    </row>
    <row r="1397" spans="1:26" ht="16" x14ac:dyDescent="0.2">
      <c r="A1397">
        <v>1396</v>
      </c>
      <c r="B1397" t="s">
        <v>3806</v>
      </c>
      <c r="C1397" s="1">
        <v>41922</v>
      </c>
      <c r="D1397">
        <f>YEAR(Table1[[#This Row],[Order Date]])</f>
        <v>2014</v>
      </c>
      <c r="E1397">
        <f>MONTH(Table1[[#This Row],[Order Date]])</f>
        <v>10</v>
      </c>
      <c r="F1397" t="str">
        <f>Table1[[#This Row],[Order Year]]&amp;"-"&amp;Table1[[#This Row],[Order Month]]</f>
        <v>2014-10</v>
      </c>
      <c r="G1397" s="5">
        <f>YEAR(Table1[[#This Row],[Order Date]])*100 + MONTH(Table1[[#This Row],[Order Date]])</f>
        <v>201410</v>
      </c>
      <c r="H1397" s="1">
        <v>41927</v>
      </c>
      <c r="I1397" t="s">
        <v>53</v>
      </c>
      <c r="J1397" t="s">
        <v>2635</v>
      </c>
      <c r="K1397" t="s">
        <v>2636</v>
      </c>
      <c r="L1397" t="s">
        <v>44</v>
      </c>
      <c r="M1397" t="s">
        <v>30</v>
      </c>
      <c r="N1397" t="s">
        <v>459</v>
      </c>
      <c r="O1397" t="s">
        <v>214</v>
      </c>
      <c r="P1397">
        <v>60505</v>
      </c>
      <c r="Q1397" t="s">
        <v>108</v>
      </c>
      <c r="R1397" t="s">
        <v>3809</v>
      </c>
      <c r="S1397" t="s">
        <v>35</v>
      </c>
      <c r="T1397" t="s">
        <v>59</v>
      </c>
      <c r="U1397" t="s">
        <v>3810</v>
      </c>
      <c r="V1397">
        <v>66.644999999999996</v>
      </c>
      <c r="W1397">
        <v>3</v>
      </c>
      <c r="X1397" s="9">
        <f>Table1[[#This Row],[Discount]]</f>
        <v>0.5</v>
      </c>
      <c r="Y1397">
        <v>0.5</v>
      </c>
      <c r="Z1397">
        <v>-42.652799999999999</v>
      </c>
    </row>
    <row r="1398" spans="1:26" ht="16" x14ac:dyDescent="0.2">
      <c r="A1398">
        <v>1397</v>
      </c>
      <c r="B1398" t="s">
        <v>3811</v>
      </c>
      <c r="C1398" s="1">
        <v>41603</v>
      </c>
      <c r="D1398">
        <f>YEAR(Table1[[#This Row],[Order Date]])</f>
        <v>2013</v>
      </c>
      <c r="E1398">
        <f>MONTH(Table1[[#This Row],[Order Date]])</f>
        <v>11</v>
      </c>
      <c r="F1398" t="str">
        <f>Table1[[#This Row],[Order Year]]&amp;"-"&amp;Table1[[#This Row],[Order Month]]</f>
        <v>2013-11</v>
      </c>
      <c r="G1398" s="5">
        <f>YEAR(Table1[[#This Row],[Order Date]])*100 + MONTH(Table1[[#This Row],[Order Date]])</f>
        <v>201311</v>
      </c>
      <c r="H1398" s="1">
        <v>41605</v>
      </c>
      <c r="I1398" t="s">
        <v>191</v>
      </c>
      <c r="J1398" t="s">
        <v>3305</v>
      </c>
      <c r="K1398" t="s">
        <v>3306</v>
      </c>
      <c r="L1398" t="s">
        <v>29</v>
      </c>
      <c r="M1398" t="s">
        <v>30</v>
      </c>
      <c r="N1398" t="s">
        <v>269</v>
      </c>
      <c r="O1398" t="s">
        <v>270</v>
      </c>
      <c r="P1398">
        <v>10035</v>
      </c>
      <c r="Q1398" t="s">
        <v>151</v>
      </c>
      <c r="R1398" t="s">
        <v>3812</v>
      </c>
      <c r="S1398" t="s">
        <v>49</v>
      </c>
      <c r="T1398" t="s">
        <v>78</v>
      </c>
      <c r="U1398" t="s">
        <v>3813</v>
      </c>
      <c r="V1398">
        <v>17.216000000000001</v>
      </c>
      <c r="W1398">
        <v>4</v>
      </c>
      <c r="X1398" s="9">
        <f>Table1[[#This Row],[Discount]]</f>
        <v>0.2</v>
      </c>
      <c r="Y1398">
        <v>0.2</v>
      </c>
      <c r="Z1398">
        <v>6.025599999999999</v>
      </c>
    </row>
    <row r="1399" spans="1:26" ht="16" x14ac:dyDescent="0.2">
      <c r="A1399">
        <v>1398</v>
      </c>
      <c r="B1399" t="s">
        <v>3811</v>
      </c>
      <c r="C1399" s="1">
        <v>41603</v>
      </c>
      <c r="D1399">
        <f>YEAR(Table1[[#This Row],[Order Date]])</f>
        <v>2013</v>
      </c>
      <c r="E1399">
        <f>MONTH(Table1[[#This Row],[Order Date]])</f>
        <v>11</v>
      </c>
      <c r="F1399" t="str">
        <f>Table1[[#This Row],[Order Year]]&amp;"-"&amp;Table1[[#This Row],[Order Month]]</f>
        <v>2013-11</v>
      </c>
      <c r="G1399" s="5">
        <f>YEAR(Table1[[#This Row],[Order Date]])*100 + MONTH(Table1[[#This Row],[Order Date]])</f>
        <v>201311</v>
      </c>
      <c r="H1399" s="1">
        <v>41605</v>
      </c>
      <c r="I1399" t="s">
        <v>191</v>
      </c>
      <c r="J1399" t="s">
        <v>3305</v>
      </c>
      <c r="K1399" t="s">
        <v>3306</v>
      </c>
      <c r="L1399" t="s">
        <v>29</v>
      </c>
      <c r="M1399" t="s">
        <v>30</v>
      </c>
      <c r="N1399" t="s">
        <v>269</v>
      </c>
      <c r="O1399" t="s">
        <v>270</v>
      </c>
      <c r="P1399">
        <v>10035</v>
      </c>
      <c r="Q1399" t="s">
        <v>151</v>
      </c>
      <c r="R1399" t="s">
        <v>2375</v>
      </c>
      <c r="S1399" t="s">
        <v>49</v>
      </c>
      <c r="T1399" t="s">
        <v>93</v>
      </c>
      <c r="U1399" t="s">
        <v>2376</v>
      </c>
      <c r="V1399">
        <v>11.56</v>
      </c>
      <c r="W1399">
        <v>2</v>
      </c>
      <c r="X1399" s="9">
        <f>Table1[[#This Row],[Discount]]</f>
        <v>0</v>
      </c>
      <c r="Y1399">
        <v>0</v>
      </c>
      <c r="Z1399">
        <v>5.6644000000000005</v>
      </c>
    </row>
    <row r="1400" spans="1:26" ht="16" x14ac:dyDescent="0.2">
      <c r="A1400">
        <v>1399</v>
      </c>
      <c r="B1400" t="s">
        <v>3811</v>
      </c>
      <c r="C1400" s="1">
        <v>41603</v>
      </c>
      <c r="D1400">
        <f>YEAR(Table1[[#This Row],[Order Date]])</f>
        <v>2013</v>
      </c>
      <c r="E1400">
        <f>MONTH(Table1[[#This Row],[Order Date]])</f>
        <v>11</v>
      </c>
      <c r="F1400" t="str">
        <f>Table1[[#This Row],[Order Year]]&amp;"-"&amp;Table1[[#This Row],[Order Month]]</f>
        <v>2013-11</v>
      </c>
      <c r="G1400" s="5">
        <f>YEAR(Table1[[#This Row],[Order Date]])*100 + MONTH(Table1[[#This Row],[Order Date]])</f>
        <v>201311</v>
      </c>
      <c r="H1400" s="1">
        <v>41605</v>
      </c>
      <c r="I1400" t="s">
        <v>191</v>
      </c>
      <c r="J1400" t="s">
        <v>3305</v>
      </c>
      <c r="K1400" t="s">
        <v>3306</v>
      </c>
      <c r="L1400" t="s">
        <v>29</v>
      </c>
      <c r="M1400" t="s">
        <v>30</v>
      </c>
      <c r="N1400" t="s">
        <v>269</v>
      </c>
      <c r="O1400" t="s">
        <v>270</v>
      </c>
      <c r="P1400">
        <v>10035</v>
      </c>
      <c r="Q1400" t="s">
        <v>151</v>
      </c>
      <c r="R1400" t="s">
        <v>756</v>
      </c>
      <c r="S1400" t="s">
        <v>74</v>
      </c>
      <c r="T1400" t="s">
        <v>164</v>
      </c>
      <c r="U1400" t="s">
        <v>757</v>
      </c>
      <c r="V1400">
        <v>88.4</v>
      </c>
      <c r="W1400">
        <v>4</v>
      </c>
      <c r="X1400" s="9">
        <f>Table1[[#This Row],[Discount]]</f>
        <v>0</v>
      </c>
      <c r="Y1400">
        <v>0</v>
      </c>
      <c r="Z1400">
        <v>11.492000000000004</v>
      </c>
    </row>
    <row r="1401" spans="1:26" ht="16" x14ac:dyDescent="0.2">
      <c r="A1401">
        <v>1400</v>
      </c>
      <c r="B1401" t="s">
        <v>3811</v>
      </c>
      <c r="C1401" s="1">
        <v>41603</v>
      </c>
      <c r="D1401">
        <f>YEAR(Table1[[#This Row],[Order Date]])</f>
        <v>2013</v>
      </c>
      <c r="E1401">
        <f>MONTH(Table1[[#This Row],[Order Date]])</f>
        <v>11</v>
      </c>
      <c r="F1401" t="str">
        <f>Table1[[#This Row],[Order Year]]&amp;"-"&amp;Table1[[#This Row],[Order Month]]</f>
        <v>2013-11</v>
      </c>
      <c r="G1401" s="5">
        <f>YEAR(Table1[[#This Row],[Order Date]])*100 + MONTH(Table1[[#This Row],[Order Date]])</f>
        <v>201311</v>
      </c>
      <c r="H1401" s="1">
        <v>41605</v>
      </c>
      <c r="I1401" t="s">
        <v>191</v>
      </c>
      <c r="J1401" t="s">
        <v>3305</v>
      </c>
      <c r="K1401" t="s">
        <v>3306</v>
      </c>
      <c r="L1401" t="s">
        <v>29</v>
      </c>
      <c r="M1401" t="s">
        <v>30</v>
      </c>
      <c r="N1401" t="s">
        <v>269</v>
      </c>
      <c r="O1401" t="s">
        <v>270</v>
      </c>
      <c r="P1401">
        <v>10035</v>
      </c>
      <c r="Q1401" t="s">
        <v>151</v>
      </c>
      <c r="R1401" t="s">
        <v>3814</v>
      </c>
      <c r="S1401" t="s">
        <v>49</v>
      </c>
      <c r="T1401" t="s">
        <v>93</v>
      </c>
      <c r="U1401" t="s">
        <v>3815</v>
      </c>
      <c r="V1401">
        <v>6.48</v>
      </c>
      <c r="W1401">
        <v>1</v>
      </c>
      <c r="X1401" s="9">
        <f>Table1[[#This Row],[Discount]]</f>
        <v>0</v>
      </c>
      <c r="Y1401">
        <v>0</v>
      </c>
      <c r="Z1401">
        <v>3.1104000000000003</v>
      </c>
    </row>
    <row r="1402" spans="1:26" ht="16" x14ac:dyDescent="0.2">
      <c r="A1402">
        <v>1401</v>
      </c>
      <c r="B1402" t="s">
        <v>3816</v>
      </c>
      <c r="C1402" s="1">
        <v>41580</v>
      </c>
      <c r="D1402">
        <f>YEAR(Table1[[#This Row],[Order Date]])</f>
        <v>2013</v>
      </c>
      <c r="E1402">
        <f>MONTH(Table1[[#This Row],[Order Date]])</f>
        <v>11</v>
      </c>
      <c r="F1402" t="str">
        <f>Table1[[#This Row],[Order Year]]&amp;"-"&amp;Table1[[#This Row],[Order Month]]</f>
        <v>2013-11</v>
      </c>
      <c r="G1402" s="5">
        <f>YEAR(Table1[[#This Row],[Order Date]])*100 + MONTH(Table1[[#This Row],[Order Date]])</f>
        <v>201311</v>
      </c>
      <c r="H1402" s="1">
        <v>41584</v>
      </c>
      <c r="I1402" t="s">
        <v>53</v>
      </c>
      <c r="J1402" t="s">
        <v>3817</v>
      </c>
      <c r="K1402" t="s">
        <v>3818</v>
      </c>
      <c r="L1402" t="s">
        <v>105</v>
      </c>
      <c r="M1402" t="s">
        <v>30</v>
      </c>
      <c r="N1402" t="s">
        <v>1979</v>
      </c>
      <c r="O1402" t="s">
        <v>322</v>
      </c>
      <c r="P1402">
        <v>24153</v>
      </c>
      <c r="Q1402" t="s">
        <v>33</v>
      </c>
      <c r="R1402" t="s">
        <v>251</v>
      </c>
      <c r="S1402" t="s">
        <v>74</v>
      </c>
      <c r="T1402" t="s">
        <v>75</v>
      </c>
      <c r="U1402" t="s">
        <v>252</v>
      </c>
      <c r="V1402">
        <v>21.8</v>
      </c>
      <c r="W1402">
        <v>2</v>
      </c>
      <c r="X1402" s="9">
        <f>Table1[[#This Row],[Discount]]</f>
        <v>0</v>
      </c>
      <c r="Y1402">
        <v>0</v>
      </c>
      <c r="Z1402">
        <v>6.104000000000001</v>
      </c>
    </row>
    <row r="1403" spans="1:26" ht="16" x14ac:dyDescent="0.2">
      <c r="A1403">
        <v>1402</v>
      </c>
      <c r="B1403" t="s">
        <v>3816</v>
      </c>
      <c r="C1403" s="1">
        <v>41580</v>
      </c>
      <c r="D1403">
        <f>YEAR(Table1[[#This Row],[Order Date]])</f>
        <v>2013</v>
      </c>
      <c r="E1403">
        <f>MONTH(Table1[[#This Row],[Order Date]])</f>
        <v>11</v>
      </c>
      <c r="F1403" t="str">
        <f>Table1[[#This Row],[Order Year]]&amp;"-"&amp;Table1[[#This Row],[Order Month]]</f>
        <v>2013-11</v>
      </c>
      <c r="G1403" s="5">
        <f>YEAR(Table1[[#This Row],[Order Date]])*100 + MONTH(Table1[[#This Row],[Order Date]])</f>
        <v>201311</v>
      </c>
      <c r="H1403" s="1">
        <v>41584</v>
      </c>
      <c r="I1403" t="s">
        <v>53</v>
      </c>
      <c r="J1403" t="s">
        <v>3817</v>
      </c>
      <c r="K1403" t="s">
        <v>3818</v>
      </c>
      <c r="L1403" t="s">
        <v>105</v>
      </c>
      <c r="M1403" t="s">
        <v>30</v>
      </c>
      <c r="N1403" t="s">
        <v>1979</v>
      </c>
      <c r="O1403" t="s">
        <v>322</v>
      </c>
      <c r="P1403">
        <v>24153</v>
      </c>
      <c r="Q1403" t="s">
        <v>33</v>
      </c>
      <c r="R1403" t="s">
        <v>2161</v>
      </c>
      <c r="S1403" t="s">
        <v>49</v>
      </c>
      <c r="T1403" t="s">
        <v>176</v>
      </c>
      <c r="U1403" t="s">
        <v>2162</v>
      </c>
      <c r="V1403">
        <v>251.79000000000002</v>
      </c>
      <c r="W1403">
        <v>3</v>
      </c>
      <c r="X1403" s="9">
        <f>Table1[[#This Row],[Discount]]</f>
        <v>0</v>
      </c>
      <c r="Y1403">
        <v>0</v>
      </c>
      <c r="Z1403">
        <v>118.34129999999999</v>
      </c>
    </row>
    <row r="1404" spans="1:26" ht="16" x14ac:dyDescent="0.2">
      <c r="A1404">
        <v>1403</v>
      </c>
      <c r="B1404" t="s">
        <v>3819</v>
      </c>
      <c r="C1404" s="1">
        <v>41384</v>
      </c>
      <c r="D1404">
        <f>YEAR(Table1[[#This Row],[Order Date]])</f>
        <v>2013</v>
      </c>
      <c r="E1404">
        <f>MONTH(Table1[[#This Row],[Order Date]])</f>
        <v>4</v>
      </c>
      <c r="F1404" t="str">
        <f>Table1[[#This Row],[Order Year]]&amp;"-"&amp;Table1[[#This Row],[Order Month]]</f>
        <v>2013-4</v>
      </c>
      <c r="G1404" s="5">
        <f>YEAR(Table1[[#This Row],[Order Date]])*100 + MONTH(Table1[[#This Row],[Order Date]])</f>
        <v>201304</v>
      </c>
      <c r="H1404" s="1">
        <v>41390</v>
      </c>
      <c r="I1404" t="s">
        <v>53</v>
      </c>
      <c r="J1404" t="s">
        <v>398</v>
      </c>
      <c r="K1404" t="s">
        <v>399</v>
      </c>
      <c r="L1404" t="s">
        <v>105</v>
      </c>
      <c r="M1404" t="s">
        <v>30</v>
      </c>
      <c r="N1404" t="s">
        <v>500</v>
      </c>
      <c r="O1404" t="s">
        <v>501</v>
      </c>
      <c r="P1404">
        <v>43229</v>
      </c>
      <c r="Q1404" t="s">
        <v>151</v>
      </c>
      <c r="R1404" t="s">
        <v>3820</v>
      </c>
      <c r="S1404" t="s">
        <v>35</v>
      </c>
      <c r="T1404" t="s">
        <v>59</v>
      </c>
      <c r="U1404" t="s">
        <v>3821</v>
      </c>
      <c r="V1404">
        <v>205.17599999999999</v>
      </c>
      <c r="W1404">
        <v>2</v>
      </c>
      <c r="X1404" s="9">
        <f>Table1[[#This Row],[Discount]]</f>
        <v>0.4</v>
      </c>
      <c r="Y1404">
        <v>0.4</v>
      </c>
      <c r="Z1404">
        <v>-58.133199999999988</v>
      </c>
    </row>
    <row r="1405" spans="1:26" ht="16" x14ac:dyDescent="0.2">
      <c r="A1405">
        <v>1404</v>
      </c>
      <c r="B1405" t="s">
        <v>3819</v>
      </c>
      <c r="C1405" s="1">
        <v>41384</v>
      </c>
      <c r="D1405">
        <f>YEAR(Table1[[#This Row],[Order Date]])</f>
        <v>2013</v>
      </c>
      <c r="E1405">
        <f>MONTH(Table1[[#This Row],[Order Date]])</f>
        <v>4</v>
      </c>
      <c r="F1405" t="str">
        <f>Table1[[#This Row],[Order Year]]&amp;"-"&amp;Table1[[#This Row],[Order Month]]</f>
        <v>2013-4</v>
      </c>
      <c r="G1405" s="5">
        <f>YEAR(Table1[[#This Row],[Order Date]])*100 + MONTH(Table1[[#This Row],[Order Date]])</f>
        <v>201304</v>
      </c>
      <c r="H1405" s="1">
        <v>41390</v>
      </c>
      <c r="I1405" t="s">
        <v>53</v>
      </c>
      <c r="J1405" t="s">
        <v>398</v>
      </c>
      <c r="K1405" t="s">
        <v>399</v>
      </c>
      <c r="L1405" t="s">
        <v>105</v>
      </c>
      <c r="M1405" t="s">
        <v>30</v>
      </c>
      <c r="N1405" t="s">
        <v>500</v>
      </c>
      <c r="O1405" t="s">
        <v>501</v>
      </c>
      <c r="P1405">
        <v>43229</v>
      </c>
      <c r="Q1405" t="s">
        <v>151</v>
      </c>
      <c r="R1405" t="s">
        <v>3822</v>
      </c>
      <c r="S1405" t="s">
        <v>49</v>
      </c>
      <c r="T1405" t="s">
        <v>93</v>
      </c>
      <c r="U1405" t="s">
        <v>3823</v>
      </c>
      <c r="V1405">
        <v>419.4</v>
      </c>
      <c r="W1405">
        <v>5</v>
      </c>
      <c r="X1405" s="9">
        <f>Table1[[#This Row],[Discount]]</f>
        <v>0.2</v>
      </c>
      <c r="Y1405">
        <v>0.2</v>
      </c>
      <c r="Z1405">
        <v>146.79</v>
      </c>
    </row>
    <row r="1406" spans="1:26" ht="16" x14ac:dyDescent="0.2">
      <c r="A1406">
        <v>1405</v>
      </c>
      <c r="B1406" t="s">
        <v>3824</v>
      </c>
      <c r="C1406" s="1">
        <v>40639</v>
      </c>
      <c r="D1406">
        <f>YEAR(Table1[[#This Row],[Order Date]])</f>
        <v>2011</v>
      </c>
      <c r="E1406">
        <f>MONTH(Table1[[#This Row],[Order Date]])</f>
        <v>4</v>
      </c>
      <c r="F1406" t="str">
        <f>Table1[[#This Row],[Order Year]]&amp;"-"&amp;Table1[[#This Row],[Order Month]]</f>
        <v>2011-4</v>
      </c>
      <c r="G1406" s="5">
        <f>YEAR(Table1[[#This Row],[Order Date]])*100 + MONTH(Table1[[#This Row],[Order Date]])</f>
        <v>201104</v>
      </c>
      <c r="H1406" s="1">
        <v>40641</v>
      </c>
      <c r="I1406" t="s">
        <v>191</v>
      </c>
      <c r="J1406" t="s">
        <v>1500</v>
      </c>
      <c r="K1406" t="s">
        <v>1501</v>
      </c>
      <c r="L1406" t="s">
        <v>105</v>
      </c>
      <c r="M1406" t="s">
        <v>30</v>
      </c>
      <c r="N1406" t="s">
        <v>149</v>
      </c>
      <c r="O1406" t="s">
        <v>150</v>
      </c>
      <c r="P1406">
        <v>19143</v>
      </c>
      <c r="Q1406" t="s">
        <v>151</v>
      </c>
      <c r="R1406" t="s">
        <v>1962</v>
      </c>
      <c r="S1406" t="s">
        <v>49</v>
      </c>
      <c r="T1406" t="s">
        <v>581</v>
      </c>
      <c r="U1406" t="s">
        <v>1963</v>
      </c>
      <c r="V1406">
        <v>10.304000000000002</v>
      </c>
      <c r="W1406">
        <v>1</v>
      </c>
      <c r="X1406" s="9">
        <f>Table1[[#This Row],[Discount]]</f>
        <v>0.2</v>
      </c>
      <c r="Y1406">
        <v>0.2</v>
      </c>
      <c r="Z1406">
        <v>-2.1896000000000004</v>
      </c>
    </row>
    <row r="1407" spans="1:26" ht="16" x14ac:dyDescent="0.2">
      <c r="A1407">
        <v>1406</v>
      </c>
      <c r="B1407" t="s">
        <v>3824</v>
      </c>
      <c r="C1407" s="1">
        <v>40639</v>
      </c>
      <c r="D1407">
        <f>YEAR(Table1[[#This Row],[Order Date]])</f>
        <v>2011</v>
      </c>
      <c r="E1407">
        <f>MONTH(Table1[[#This Row],[Order Date]])</f>
        <v>4</v>
      </c>
      <c r="F1407" t="str">
        <f>Table1[[#This Row],[Order Year]]&amp;"-"&amp;Table1[[#This Row],[Order Month]]</f>
        <v>2011-4</v>
      </c>
      <c r="G1407" s="5">
        <f>YEAR(Table1[[#This Row],[Order Date]])*100 + MONTH(Table1[[#This Row],[Order Date]])</f>
        <v>201104</v>
      </c>
      <c r="H1407" s="1">
        <v>40641</v>
      </c>
      <c r="I1407" t="s">
        <v>191</v>
      </c>
      <c r="J1407" t="s">
        <v>1500</v>
      </c>
      <c r="K1407" t="s">
        <v>1501</v>
      </c>
      <c r="L1407" t="s">
        <v>105</v>
      </c>
      <c r="M1407" t="s">
        <v>30</v>
      </c>
      <c r="N1407" t="s">
        <v>149</v>
      </c>
      <c r="O1407" t="s">
        <v>150</v>
      </c>
      <c r="P1407">
        <v>19143</v>
      </c>
      <c r="Q1407" t="s">
        <v>151</v>
      </c>
      <c r="R1407" t="s">
        <v>3825</v>
      </c>
      <c r="S1407" t="s">
        <v>35</v>
      </c>
      <c r="T1407" t="s">
        <v>59</v>
      </c>
      <c r="U1407" t="s">
        <v>3277</v>
      </c>
      <c r="V1407">
        <v>154.76400000000001</v>
      </c>
      <c r="W1407">
        <v>3</v>
      </c>
      <c r="X1407" s="9">
        <f>Table1[[#This Row],[Discount]]</f>
        <v>0.4</v>
      </c>
      <c r="Y1407">
        <v>0.4</v>
      </c>
      <c r="Z1407">
        <v>-36.11160000000001</v>
      </c>
    </row>
    <row r="1408" spans="1:26" ht="16" x14ac:dyDescent="0.2">
      <c r="A1408">
        <v>1407</v>
      </c>
      <c r="B1408" t="s">
        <v>3824</v>
      </c>
      <c r="C1408" s="1">
        <v>40639</v>
      </c>
      <c r="D1408">
        <f>YEAR(Table1[[#This Row],[Order Date]])</f>
        <v>2011</v>
      </c>
      <c r="E1408">
        <f>MONTH(Table1[[#This Row],[Order Date]])</f>
        <v>4</v>
      </c>
      <c r="F1408" t="str">
        <f>Table1[[#This Row],[Order Year]]&amp;"-"&amp;Table1[[#This Row],[Order Month]]</f>
        <v>2011-4</v>
      </c>
      <c r="G1408" s="5">
        <f>YEAR(Table1[[#This Row],[Order Date]])*100 + MONTH(Table1[[#This Row],[Order Date]])</f>
        <v>201104</v>
      </c>
      <c r="H1408" s="1">
        <v>40641</v>
      </c>
      <c r="I1408" t="s">
        <v>191</v>
      </c>
      <c r="J1408" t="s">
        <v>1500</v>
      </c>
      <c r="K1408" t="s">
        <v>1501</v>
      </c>
      <c r="L1408" t="s">
        <v>105</v>
      </c>
      <c r="M1408" t="s">
        <v>30</v>
      </c>
      <c r="N1408" t="s">
        <v>149</v>
      </c>
      <c r="O1408" t="s">
        <v>150</v>
      </c>
      <c r="P1408">
        <v>19143</v>
      </c>
      <c r="Q1408" t="s">
        <v>151</v>
      </c>
      <c r="R1408" t="s">
        <v>733</v>
      </c>
      <c r="S1408" t="s">
        <v>74</v>
      </c>
      <c r="T1408" t="s">
        <v>164</v>
      </c>
      <c r="U1408" t="s">
        <v>734</v>
      </c>
      <c r="V1408">
        <v>116.78399999999999</v>
      </c>
      <c r="W1408">
        <v>2</v>
      </c>
      <c r="X1408" s="9">
        <f>Table1[[#This Row],[Discount]]</f>
        <v>0.2</v>
      </c>
      <c r="Y1408">
        <v>0.2</v>
      </c>
      <c r="Z1408">
        <v>21.896999999999991</v>
      </c>
    </row>
    <row r="1409" spans="1:26" ht="16" x14ac:dyDescent="0.2">
      <c r="A1409">
        <v>1408</v>
      </c>
      <c r="B1409" t="s">
        <v>3826</v>
      </c>
      <c r="C1409" s="1">
        <v>41520</v>
      </c>
      <c r="D1409">
        <f>YEAR(Table1[[#This Row],[Order Date]])</f>
        <v>2013</v>
      </c>
      <c r="E1409">
        <f>MONTH(Table1[[#This Row],[Order Date]])</f>
        <v>9</v>
      </c>
      <c r="F1409" t="str">
        <f>Table1[[#This Row],[Order Year]]&amp;"-"&amp;Table1[[#This Row],[Order Month]]</f>
        <v>2013-9</v>
      </c>
      <c r="G1409" s="5">
        <f>YEAR(Table1[[#This Row],[Order Date]])*100 + MONTH(Table1[[#This Row],[Order Date]])</f>
        <v>201309</v>
      </c>
      <c r="H1409" s="1">
        <v>41524</v>
      </c>
      <c r="I1409" t="s">
        <v>53</v>
      </c>
      <c r="J1409" t="s">
        <v>319</v>
      </c>
      <c r="K1409" t="s">
        <v>320</v>
      </c>
      <c r="L1409" t="s">
        <v>29</v>
      </c>
      <c r="M1409" t="s">
        <v>30</v>
      </c>
      <c r="N1409" t="s">
        <v>269</v>
      </c>
      <c r="O1409" t="s">
        <v>270</v>
      </c>
      <c r="P1409">
        <v>10024</v>
      </c>
      <c r="Q1409" t="s">
        <v>151</v>
      </c>
      <c r="R1409" t="s">
        <v>3827</v>
      </c>
      <c r="S1409" t="s">
        <v>49</v>
      </c>
      <c r="T1409" t="s">
        <v>71</v>
      </c>
      <c r="U1409" t="s">
        <v>3828</v>
      </c>
      <c r="V1409">
        <v>75.48</v>
      </c>
      <c r="W1409">
        <v>2</v>
      </c>
      <c r="X1409" s="9">
        <f>Table1[[#This Row],[Discount]]</f>
        <v>0</v>
      </c>
      <c r="Y1409">
        <v>0</v>
      </c>
      <c r="Z1409">
        <v>19.6248</v>
      </c>
    </row>
    <row r="1410" spans="1:26" ht="16" x14ac:dyDescent="0.2">
      <c r="A1410">
        <v>1409</v>
      </c>
      <c r="B1410" t="s">
        <v>3826</v>
      </c>
      <c r="C1410" s="1">
        <v>41520</v>
      </c>
      <c r="D1410">
        <f>YEAR(Table1[[#This Row],[Order Date]])</f>
        <v>2013</v>
      </c>
      <c r="E1410">
        <f>MONTH(Table1[[#This Row],[Order Date]])</f>
        <v>9</v>
      </c>
      <c r="F1410" t="str">
        <f>Table1[[#This Row],[Order Year]]&amp;"-"&amp;Table1[[#This Row],[Order Month]]</f>
        <v>2013-9</v>
      </c>
      <c r="G1410" s="5">
        <f>YEAR(Table1[[#This Row],[Order Date]])*100 + MONTH(Table1[[#This Row],[Order Date]])</f>
        <v>201309</v>
      </c>
      <c r="H1410" s="1">
        <v>41524</v>
      </c>
      <c r="I1410" t="s">
        <v>53</v>
      </c>
      <c r="J1410" t="s">
        <v>319</v>
      </c>
      <c r="K1410" t="s">
        <v>320</v>
      </c>
      <c r="L1410" t="s">
        <v>29</v>
      </c>
      <c r="M1410" t="s">
        <v>30</v>
      </c>
      <c r="N1410" t="s">
        <v>269</v>
      </c>
      <c r="O1410" t="s">
        <v>270</v>
      </c>
      <c r="P1410">
        <v>10024</v>
      </c>
      <c r="Q1410" t="s">
        <v>151</v>
      </c>
      <c r="R1410" t="s">
        <v>1189</v>
      </c>
      <c r="S1410" t="s">
        <v>35</v>
      </c>
      <c r="T1410" t="s">
        <v>68</v>
      </c>
      <c r="U1410" t="s">
        <v>1190</v>
      </c>
      <c r="V1410">
        <v>39.979999999999997</v>
      </c>
      <c r="W1410">
        <v>2</v>
      </c>
      <c r="X1410" s="9">
        <f>Table1[[#This Row],[Discount]]</f>
        <v>0</v>
      </c>
      <c r="Y1410">
        <v>0</v>
      </c>
      <c r="Z1410">
        <v>9.9949999999999974</v>
      </c>
    </row>
    <row r="1411" spans="1:26" ht="16" x14ac:dyDescent="0.2">
      <c r="A1411">
        <v>1410</v>
      </c>
      <c r="B1411" t="s">
        <v>3829</v>
      </c>
      <c r="C1411" s="1">
        <v>41543</v>
      </c>
      <c r="D1411">
        <f>YEAR(Table1[[#This Row],[Order Date]])</f>
        <v>2013</v>
      </c>
      <c r="E1411">
        <f>MONTH(Table1[[#This Row],[Order Date]])</f>
        <v>9</v>
      </c>
      <c r="F1411" t="str">
        <f>Table1[[#This Row],[Order Year]]&amp;"-"&amp;Table1[[#This Row],[Order Month]]</f>
        <v>2013-9</v>
      </c>
      <c r="G1411" s="5">
        <f>YEAR(Table1[[#This Row],[Order Date]])*100 + MONTH(Table1[[#This Row],[Order Date]])</f>
        <v>201309</v>
      </c>
      <c r="H1411" s="1">
        <v>41548</v>
      </c>
      <c r="I1411" t="s">
        <v>53</v>
      </c>
      <c r="J1411" t="s">
        <v>3830</v>
      </c>
      <c r="K1411" t="s">
        <v>3831</v>
      </c>
      <c r="L1411" t="s">
        <v>29</v>
      </c>
      <c r="M1411" t="s">
        <v>30</v>
      </c>
      <c r="N1411" t="s">
        <v>547</v>
      </c>
      <c r="O1411" t="s">
        <v>313</v>
      </c>
      <c r="P1411">
        <v>85023</v>
      </c>
      <c r="Q1411" t="s">
        <v>47</v>
      </c>
      <c r="R1411" t="s">
        <v>2878</v>
      </c>
      <c r="S1411" t="s">
        <v>35</v>
      </c>
      <c r="T1411" t="s">
        <v>59</v>
      </c>
      <c r="U1411" t="s">
        <v>2879</v>
      </c>
      <c r="V1411">
        <v>393.16500000000002</v>
      </c>
      <c r="W1411">
        <v>3</v>
      </c>
      <c r="X1411" s="9">
        <f>Table1[[#This Row],[Discount]]</f>
        <v>0.5</v>
      </c>
      <c r="Y1411">
        <v>0.5</v>
      </c>
      <c r="Z1411">
        <v>-204.44580000000005</v>
      </c>
    </row>
    <row r="1412" spans="1:26" ht="16" x14ac:dyDescent="0.2">
      <c r="A1412">
        <v>1411</v>
      </c>
      <c r="B1412" t="s">
        <v>3832</v>
      </c>
      <c r="C1412" s="1">
        <v>41948</v>
      </c>
      <c r="D1412">
        <f>YEAR(Table1[[#This Row],[Order Date]])</f>
        <v>2014</v>
      </c>
      <c r="E1412">
        <f>MONTH(Table1[[#This Row],[Order Date]])</f>
        <v>11</v>
      </c>
      <c r="F1412" t="str">
        <f>Table1[[#This Row],[Order Year]]&amp;"-"&amp;Table1[[#This Row],[Order Month]]</f>
        <v>2014-11</v>
      </c>
      <c r="G1412" s="5">
        <f>YEAR(Table1[[#This Row],[Order Date]])*100 + MONTH(Table1[[#This Row],[Order Date]])</f>
        <v>201411</v>
      </c>
      <c r="H1412" s="1">
        <v>41955</v>
      </c>
      <c r="I1412" t="s">
        <v>53</v>
      </c>
      <c r="J1412" t="s">
        <v>3761</v>
      </c>
      <c r="K1412" t="s">
        <v>3762</v>
      </c>
      <c r="L1412" t="s">
        <v>105</v>
      </c>
      <c r="M1412" t="s">
        <v>30</v>
      </c>
      <c r="N1412" t="s">
        <v>761</v>
      </c>
      <c r="O1412" t="s">
        <v>107</v>
      </c>
      <c r="P1412">
        <v>75051</v>
      </c>
      <c r="Q1412" t="s">
        <v>108</v>
      </c>
      <c r="R1412" t="s">
        <v>1670</v>
      </c>
      <c r="S1412" t="s">
        <v>49</v>
      </c>
      <c r="T1412" t="s">
        <v>50</v>
      </c>
      <c r="U1412" t="s">
        <v>1671</v>
      </c>
      <c r="V1412">
        <v>23.680000000000003</v>
      </c>
      <c r="W1412">
        <v>2</v>
      </c>
      <c r="X1412" s="9">
        <f>Table1[[#This Row],[Discount]]</f>
        <v>0.2</v>
      </c>
      <c r="Y1412">
        <v>0.2</v>
      </c>
      <c r="Z1412">
        <v>8.879999999999999</v>
      </c>
    </row>
    <row r="1413" spans="1:26" ht="16" x14ac:dyDescent="0.2">
      <c r="A1413">
        <v>1412</v>
      </c>
      <c r="B1413" t="s">
        <v>3833</v>
      </c>
      <c r="C1413" s="1">
        <v>41465</v>
      </c>
      <c r="D1413">
        <f>YEAR(Table1[[#This Row],[Order Date]])</f>
        <v>2013</v>
      </c>
      <c r="E1413">
        <f>MONTH(Table1[[#This Row],[Order Date]])</f>
        <v>7</v>
      </c>
      <c r="F1413" t="str">
        <f>Table1[[#This Row],[Order Year]]&amp;"-"&amp;Table1[[#This Row],[Order Month]]</f>
        <v>2013-7</v>
      </c>
      <c r="G1413" s="5">
        <f>YEAR(Table1[[#This Row],[Order Date]])*100 + MONTH(Table1[[#This Row],[Order Date]])</f>
        <v>201307</v>
      </c>
      <c r="H1413" s="1">
        <v>41469</v>
      </c>
      <c r="I1413" t="s">
        <v>53</v>
      </c>
      <c r="J1413" t="s">
        <v>584</v>
      </c>
      <c r="K1413" t="s">
        <v>585</v>
      </c>
      <c r="L1413" t="s">
        <v>44</v>
      </c>
      <c r="M1413" t="s">
        <v>30</v>
      </c>
      <c r="N1413" t="s">
        <v>269</v>
      </c>
      <c r="O1413" t="s">
        <v>270</v>
      </c>
      <c r="P1413">
        <v>10035</v>
      </c>
      <c r="Q1413" t="s">
        <v>151</v>
      </c>
      <c r="R1413" t="s">
        <v>2458</v>
      </c>
      <c r="S1413" t="s">
        <v>35</v>
      </c>
      <c r="T1413" t="s">
        <v>39</v>
      </c>
      <c r="U1413" t="s">
        <v>2459</v>
      </c>
      <c r="V1413">
        <v>408.00599999999997</v>
      </c>
      <c r="W1413">
        <v>2</v>
      </c>
      <c r="X1413" s="9">
        <f>Table1[[#This Row],[Discount]]</f>
        <v>0.1</v>
      </c>
      <c r="Y1413">
        <v>0.1</v>
      </c>
      <c r="Z1413">
        <v>72.534400000000005</v>
      </c>
    </row>
    <row r="1414" spans="1:26" ht="16" x14ac:dyDescent="0.2">
      <c r="A1414">
        <v>1413</v>
      </c>
      <c r="B1414" t="s">
        <v>3833</v>
      </c>
      <c r="C1414" s="1">
        <v>41465</v>
      </c>
      <c r="D1414">
        <f>YEAR(Table1[[#This Row],[Order Date]])</f>
        <v>2013</v>
      </c>
      <c r="E1414">
        <f>MONTH(Table1[[#This Row],[Order Date]])</f>
        <v>7</v>
      </c>
      <c r="F1414" t="str">
        <f>Table1[[#This Row],[Order Year]]&amp;"-"&amp;Table1[[#This Row],[Order Month]]</f>
        <v>2013-7</v>
      </c>
      <c r="G1414" s="5">
        <f>YEAR(Table1[[#This Row],[Order Date]])*100 + MONTH(Table1[[#This Row],[Order Date]])</f>
        <v>201307</v>
      </c>
      <c r="H1414" s="1">
        <v>41469</v>
      </c>
      <c r="I1414" t="s">
        <v>53</v>
      </c>
      <c r="J1414" t="s">
        <v>584</v>
      </c>
      <c r="K1414" t="s">
        <v>585</v>
      </c>
      <c r="L1414" t="s">
        <v>44</v>
      </c>
      <c r="M1414" t="s">
        <v>30</v>
      </c>
      <c r="N1414" t="s">
        <v>269</v>
      </c>
      <c r="O1414" t="s">
        <v>270</v>
      </c>
      <c r="P1414">
        <v>10035</v>
      </c>
      <c r="Q1414" t="s">
        <v>151</v>
      </c>
      <c r="R1414" t="s">
        <v>1861</v>
      </c>
      <c r="S1414" t="s">
        <v>35</v>
      </c>
      <c r="T1414" t="s">
        <v>68</v>
      </c>
      <c r="U1414" t="s">
        <v>1862</v>
      </c>
      <c r="V1414">
        <v>165.28</v>
      </c>
      <c r="W1414">
        <v>4</v>
      </c>
      <c r="X1414" s="9">
        <f>Table1[[#This Row],[Discount]]</f>
        <v>0</v>
      </c>
      <c r="Y1414">
        <v>0</v>
      </c>
      <c r="Z1414">
        <v>14.875200000000007</v>
      </c>
    </row>
    <row r="1415" spans="1:26" ht="16" x14ac:dyDescent="0.2">
      <c r="A1415">
        <v>1414</v>
      </c>
      <c r="B1415" t="s">
        <v>3834</v>
      </c>
      <c r="C1415" s="1">
        <v>40724</v>
      </c>
      <c r="D1415">
        <f>YEAR(Table1[[#This Row],[Order Date]])</f>
        <v>2011</v>
      </c>
      <c r="E1415">
        <f>MONTH(Table1[[#This Row],[Order Date]])</f>
        <v>6</v>
      </c>
      <c r="F1415" t="str">
        <f>Table1[[#This Row],[Order Year]]&amp;"-"&amp;Table1[[#This Row],[Order Month]]</f>
        <v>2011-6</v>
      </c>
      <c r="G1415" s="5">
        <f>YEAR(Table1[[#This Row],[Order Date]])*100 + MONTH(Table1[[#This Row],[Order Date]])</f>
        <v>201106</v>
      </c>
      <c r="H1415" s="1">
        <v>40729</v>
      </c>
      <c r="I1415" t="s">
        <v>53</v>
      </c>
      <c r="J1415" t="s">
        <v>3835</v>
      </c>
      <c r="K1415" t="s">
        <v>3836</v>
      </c>
      <c r="L1415" t="s">
        <v>29</v>
      </c>
      <c r="M1415" t="s">
        <v>30</v>
      </c>
      <c r="N1415" t="s">
        <v>269</v>
      </c>
      <c r="O1415" t="s">
        <v>270</v>
      </c>
      <c r="P1415">
        <v>10024</v>
      </c>
      <c r="Q1415" t="s">
        <v>151</v>
      </c>
      <c r="R1415" t="s">
        <v>3837</v>
      </c>
      <c r="S1415" t="s">
        <v>49</v>
      </c>
      <c r="T1415" t="s">
        <v>78</v>
      </c>
      <c r="U1415" t="s">
        <v>3838</v>
      </c>
      <c r="V1415">
        <v>334.76800000000003</v>
      </c>
      <c r="W1415">
        <v>7</v>
      </c>
      <c r="X1415" s="9">
        <f>Table1[[#This Row],[Discount]]</f>
        <v>0.2</v>
      </c>
      <c r="Y1415">
        <v>0.2</v>
      </c>
      <c r="Z1415">
        <v>108.79959999999997</v>
      </c>
    </row>
    <row r="1416" spans="1:26" ht="16" x14ac:dyDescent="0.2">
      <c r="A1416">
        <v>1415</v>
      </c>
      <c r="B1416" t="s">
        <v>3839</v>
      </c>
      <c r="C1416" s="1">
        <v>41668</v>
      </c>
      <c r="D1416">
        <f>YEAR(Table1[[#This Row],[Order Date]])</f>
        <v>2014</v>
      </c>
      <c r="E1416">
        <f>MONTH(Table1[[#This Row],[Order Date]])</f>
        <v>1</v>
      </c>
      <c r="F1416" t="str">
        <f>Table1[[#This Row],[Order Year]]&amp;"-"&amp;Table1[[#This Row],[Order Month]]</f>
        <v>2014-1</v>
      </c>
      <c r="G1416" s="5">
        <f>YEAR(Table1[[#This Row],[Order Date]])*100 + MONTH(Table1[[#This Row],[Order Date]])</f>
        <v>201401</v>
      </c>
      <c r="H1416" s="1">
        <v>41671</v>
      </c>
      <c r="I1416" t="s">
        <v>26</v>
      </c>
      <c r="J1416" t="s">
        <v>3840</v>
      </c>
      <c r="K1416" t="s">
        <v>3841</v>
      </c>
      <c r="L1416" t="s">
        <v>105</v>
      </c>
      <c r="M1416" t="s">
        <v>30</v>
      </c>
      <c r="N1416" t="s">
        <v>1714</v>
      </c>
      <c r="O1416" t="s">
        <v>46</v>
      </c>
      <c r="P1416">
        <v>92627</v>
      </c>
      <c r="Q1416" t="s">
        <v>47</v>
      </c>
      <c r="R1416" t="s">
        <v>3550</v>
      </c>
      <c r="S1416" t="s">
        <v>74</v>
      </c>
      <c r="T1416" t="s">
        <v>164</v>
      </c>
      <c r="U1416" t="s">
        <v>3551</v>
      </c>
      <c r="V1416">
        <v>239.96999999999997</v>
      </c>
      <c r="W1416">
        <v>3</v>
      </c>
      <c r="X1416" s="9">
        <f>Table1[[#This Row],[Discount]]</f>
        <v>0</v>
      </c>
      <c r="Y1416">
        <v>0</v>
      </c>
      <c r="Z1416">
        <v>26.39670000000001</v>
      </c>
    </row>
    <row r="1417" spans="1:26" ht="16" x14ac:dyDescent="0.2">
      <c r="A1417">
        <v>1416</v>
      </c>
      <c r="B1417" t="s">
        <v>3839</v>
      </c>
      <c r="C1417" s="1">
        <v>41668</v>
      </c>
      <c r="D1417">
        <f>YEAR(Table1[[#This Row],[Order Date]])</f>
        <v>2014</v>
      </c>
      <c r="E1417">
        <f>MONTH(Table1[[#This Row],[Order Date]])</f>
        <v>1</v>
      </c>
      <c r="F1417" t="str">
        <f>Table1[[#This Row],[Order Year]]&amp;"-"&amp;Table1[[#This Row],[Order Month]]</f>
        <v>2014-1</v>
      </c>
      <c r="G1417" s="5">
        <f>YEAR(Table1[[#This Row],[Order Date]])*100 + MONTH(Table1[[#This Row],[Order Date]])</f>
        <v>201401</v>
      </c>
      <c r="H1417" s="1">
        <v>41671</v>
      </c>
      <c r="I1417" t="s">
        <v>26</v>
      </c>
      <c r="J1417" t="s">
        <v>3840</v>
      </c>
      <c r="K1417" t="s">
        <v>3841</v>
      </c>
      <c r="L1417" t="s">
        <v>105</v>
      </c>
      <c r="M1417" t="s">
        <v>30</v>
      </c>
      <c r="N1417" t="s">
        <v>1714</v>
      </c>
      <c r="O1417" t="s">
        <v>46</v>
      </c>
      <c r="P1417">
        <v>92627</v>
      </c>
      <c r="Q1417" t="s">
        <v>47</v>
      </c>
      <c r="R1417" t="s">
        <v>3842</v>
      </c>
      <c r="S1417" t="s">
        <v>35</v>
      </c>
      <c r="T1417" t="s">
        <v>68</v>
      </c>
      <c r="U1417" t="s">
        <v>3843</v>
      </c>
      <c r="V1417">
        <v>37.74</v>
      </c>
      <c r="W1417">
        <v>3</v>
      </c>
      <c r="X1417" s="9">
        <f>Table1[[#This Row],[Discount]]</f>
        <v>0</v>
      </c>
      <c r="Y1417">
        <v>0</v>
      </c>
      <c r="Z1417">
        <v>12.831599999999996</v>
      </c>
    </row>
    <row r="1418" spans="1:26" ht="16" x14ac:dyDescent="0.2">
      <c r="A1418">
        <v>1417</v>
      </c>
      <c r="B1418" t="s">
        <v>3844</v>
      </c>
      <c r="C1418" s="1">
        <v>41173</v>
      </c>
      <c r="D1418">
        <f>YEAR(Table1[[#This Row],[Order Date]])</f>
        <v>2012</v>
      </c>
      <c r="E1418">
        <f>MONTH(Table1[[#This Row],[Order Date]])</f>
        <v>9</v>
      </c>
      <c r="F1418" t="str">
        <f>Table1[[#This Row],[Order Year]]&amp;"-"&amp;Table1[[#This Row],[Order Month]]</f>
        <v>2012-9</v>
      </c>
      <c r="G1418" s="5">
        <f>YEAR(Table1[[#This Row],[Order Date]])*100 + MONTH(Table1[[#This Row],[Order Date]])</f>
        <v>201209</v>
      </c>
      <c r="H1418" s="1">
        <v>41176</v>
      </c>
      <c r="I1418" t="s">
        <v>191</v>
      </c>
      <c r="J1418" t="s">
        <v>3845</v>
      </c>
      <c r="K1418" t="s">
        <v>3846</v>
      </c>
      <c r="L1418" t="s">
        <v>44</v>
      </c>
      <c r="M1418" t="s">
        <v>30</v>
      </c>
      <c r="N1418" t="s">
        <v>187</v>
      </c>
      <c r="O1418" t="s">
        <v>107</v>
      </c>
      <c r="P1418">
        <v>77041</v>
      </c>
      <c r="Q1418" t="s">
        <v>108</v>
      </c>
      <c r="R1418" t="s">
        <v>3847</v>
      </c>
      <c r="S1418" t="s">
        <v>74</v>
      </c>
      <c r="T1418" t="s">
        <v>75</v>
      </c>
      <c r="U1418" t="s">
        <v>3848</v>
      </c>
      <c r="V1418">
        <v>946.34400000000005</v>
      </c>
      <c r="W1418">
        <v>7</v>
      </c>
      <c r="X1418" s="9">
        <f>Table1[[#This Row],[Discount]]</f>
        <v>0.2</v>
      </c>
      <c r="Y1418">
        <v>0.2</v>
      </c>
      <c r="Z1418">
        <v>118.29299999999989</v>
      </c>
    </row>
    <row r="1419" spans="1:26" ht="16" x14ac:dyDescent="0.2">
      <c r="A1419">
        <v>1418</v>
      </c>
      <c r="B1419" t="s">
        <v>3844</v>
      </c>
      <c r="C1419" s="1">
        <v>41173</v>
      </c>
      <c r="D1419">
        <f>YEAR(Table1[[#This Row],[Order Date]])</f>
        <v>2012</v>
      </c>
      <c r="E1419">
        <f>MONTH(Table1[[#This Row],[Order Date]])</f>
        <v>9</v>
      </c>
      <c r="F1419" t="str">
        <f>Table1[[#This Row],[Order Year]]&amp;"-"&amp;Table1[[#This Row],[Order Month]]</f>
        <v>2012-9</v>
      </c>
      <c r="G1419" s="5">
        <f>YEAR(Table1[[#This Row],[Order Date]])*100 + MONTH(Table1[[#This Row],[Order Date]])</f>
        <v>201209</v>
      </c>
      <c r="H1419" s="1">
        <v>41176</v>
      </c>
      <c r="I1419" t="s">
        <v>191</v>
      </c>
      <c r="J1419" t="s">
        <v>3845</v>
      </c>
      <c r="K1419" t="s">
        <v>3846</v>
      </c>
      <c r="L1419" t="s">
        <v>44</v>
      </c>
      <c r="M1419" t="s">
        <v>30</v>
      </c>
      <c r="N1419" t="s">
        <v>187</v>
      </c>
      <c r="O1419" t="s">
        <v>107</v>
      </c>
      <c r="P1419">
        <v>77041</v>
      </c>
      <c r="Q1419" t="s">
        <v>108</v>
      </c>
      <c r="R1419" t="s">
        <v>2832</v>
      </c>
      <c r="S1419" t="s">
        <v>74</v>
      </c>
      <c r="T1419" t="s">
        <v>164</v>
      </c>
      <c r="U1419" t="s">
        <v>2833</v>
      </c>
      <c r="V1419">
        <v>151.20000000000002</v>
      </c>
      <c r="W1419">
        <v>3</v>
      </c>
      <c r="X1419" s="9">
        <f>Table1[[#This Row],[Discount]]</f>
        <v>0.2</v>
      </c>
      <c r="Y1419">
        <v>0.2</v>
      </c>
      <c r="Z1419">
        <v>32.130000000000003</v>
      </c>
    </row>
    <row r="1420" spans="1:26" ht="16" x14ac:dyDescent="0.2">
      <c r="A1420">
        <v>1419</v>
      </c>
      <c r="B1420" t="s">
        <v>3844</v>
      </c>
      <c r="C1420" s="1">
        <v>41173</v>
      </c>
      <c r="D1420">
        <f>YEAR(Table1[[#This Row],[Order Date]])</f>
        <v>2012</v>
      </c>
      <c r="E1420">
        <f>MONTH(Table1[[#This Row],[Order Date]])</f>
        <v>9</v>
      </c>
      <c r="F1420" t="str">
        <f>Table1[[#This Row],[Order Year]]&amp;"-"&amp;Table1[[#This Row],[Order Month]]</f>
        <v>2012-9</v>
      </c>
      <c r="G1420" s="5">
        <f>YEAR(Table1[[#This Row],[Order Date]])*100 + MONTH(Table1[[#This Row],[Order Date]])</f>
        <v>201209</v>
      </c>
      <c r="H1420" s="1">
        <v>41176</v>
      </c>
      <c r="I1420" t="s">
        <v>191</v>
      </c>
      <c r="J1420" t="s">
        <v>3845</v>
      </c>
      <c r="K1420" t="s">
        <v>3846</v>
      </c>
      <c r="L1420" t="s">
        <v>44</v>
      </c>
      <c r="M1420" t="s">
        <v>30</v>
      </c>
      <c r="N1420" t="s">
        <v>187</v>
      </c>
      <c r="O1420" t="s">
        <v>107</v>
      </c>
      <c r="P1420">
        <v>77041</v>
      </c>
      <c r="Q1420" t="s">
        <v>108</v>
      </c>
      <c r="R1420" t="s">
        <v>262</v>
      </c>
      <c r="S1420" t="s">
        <v>35</v>
      </c>
      <c r="T1420" t="s">
        <v>68</v>
      </c>
      <c r="U1420" t="s">
        <v>263</v>
      </c>
      <c r="V1420">
        <v>4.9280000000000008</v>
      </c>
      <c r="W1420">
        <v>4</v>
      </c>
      <c r="X1420" s="9">
        <f>Table1[[#This Row],[Discount]]</f>
        <v>0.6</v>
      </c>
      <c r="Y1420">
        <v>0.6</v>
      </c>
      <c r="Z1420">
        <v>-1.4783999999999997</v>
      </c>
    </row>
    <row r="1421" spans="1:26" ht="16" x14ac:dyDescent="0.2">
      <c r="A1421">
        <v>1420</v>
      </c>
      <c r="B1421" t="s">
        <v>3849</v>
      </c>
      <c r="C1421" s="1">
        <v>41178</v>
      </c>
      <c r="D1421">
        <f>YEAR(Table1[[#This Row],[Order Date]])</f>
        <v>2012</v>
      </c>
      <c r="E1421">
        <f>MONTH(Table1[[#This Row],[Order Date]])</f>
        <v>9</v>
      </c>
      <c r="F1421" t="str">
        <f>Table1[[#This Row],[Order Year]]&amp;"-"&amp;Table1[[#This Row],[Order Month]]</f>
        <v>2012-9</v>
      </c>
      <c r="G1421" s="5">
        <f>YEAR(Table1[[#This Row],[Order Date]])*100 + MONTH(Table1[[#This Row],[Order Date]])</f>
        <v>201209</v>
      </c>
      <c r="H1421" s="1">
        <v>41182</v>
      </c>
      <c r="I1421" t="s">
        <v>53</v>
      </c>
      <c r="J1421" t="s">
        <v>3850</v>
      </c>
      <c r="K1421" t="s">
        <v>3851</v>
      </c>
      <c r="L1421" t="s">
        <v>44</v>
      </c>
      <c r="M1421" t="s">
        <v>30</v>
      </c>
      <c r="N1421" t="s">
        <v>1826</v>
      </c>
      <c r="O1421" t="s">
        <v>313</v>
      </c>
      <c r="P1421">
        <v>85204</v>
      </c>
      <c r="Q1421" t="s">
        <v>47</v>
      </c>
      <c r="R1421" t="s">
        <v>3852</v>
      </c>
      <c r="S1421" t="s">
        <v>49</v>
      </c>
      <c r="T1421" t="s">
        <v>93</v>
      </c>
      <c r="U1421" t="s">
        <v>3853</v>
      </c>
      <c r="V1421">
        <v>86.272000000000006</v>
      </c>
      <c r="W1421">
        <v>4</v>
      </c>
      <c r="X1421" s="9">
        <f>Table1[[#This Row],[Discount]]</f>
        <v>0.2</v>
      </c>
      <c r="Y1421">
        <v>0.2</v>
      </c>
      <c r="Z1421">
        <v>31.273599999999998</v>
      </c>
    </row>
    <row r="1422" spans="1:26" ht="16" x14ac:dyDescent="0.2">
      <c r="A1422">
        <v>1421</v>
      </c>
      <c r="B1422" t="s">
        <v>3849</v>
      </c>
      <c r="C1422" s="1">
        <v>41178</v>
      </c>
      <c r="D1422">
        <f>YEAR(Table1[[#This Row],[Order Date]])</f>
        <v>2012</v>
      </c>
      <c r="E1422">
        <f>MONTH(Table1[[#This Row],[Order Date]])</f>
        <v>9</v>
      </c>
      <c r="F1422" t="str">
        <f>Table1[[#This Row],[Order Year]]&amp;"-"&amp;Table1[[#This Row],[Order Month]]</f>
        <v>2012-9</v>
      </c>
      <c r="G1422" s="5">
        <f>YEAR(Table1[[#This Row],[Order Date]])*100 + MONTH(Table1[[#This Row],[Order Date]])</f>
        <v>201209</v>
      </c>
      <c r="H1422" s="1">
        <v>41182</v>
      </c>
      <c r="I1422" t="s">
        <v>53</v>
      </c>
      <c r="J1422" t="s">
        <v>3850</v>
      </c>
      <c r="K1422" t="s">
        <v>3851</v>
      </c>
      <c r="L1422" t="s">
        <v>44</v>
      </c>
      <c r="M1422" t="s">
        <v>30</v>
      </c>
      <c r="N1422" t="s">
        <v>1826</v>
      </c>
      <c r="O1422" t="s">
        <v>313</v>
      </c>
      <c r="P1422">
        <v>85204</v>
      </c>
      <c r="Q1422" t="s">
        <v>47</v>
      </c>
      <c r="R1422" t="s">
        <v>1066</v>
      </c>
      <c r="S1422" t="s">
        <v>49</v>
      </c>
      <c r="T1422" t="s">
        <v>78</v>
      </c>
      <c r="U1422" t="s">
        <v>1067</v>
      </c>
      <c r="V1422">
        <v>72.588000000000008</v>
      </c>
      <c r="W1422">
        <v>2</v>
      </c>
      <c r="X1422" s="9">
        <f>Table1[[#This Row],[Discount]]</f>
        <v>0.7</v>
      </c>
      <c r="Y1422">
        <v>0.7</v>
      </c>
      <c r="Z1422">
        <v>-48.391999999999982</v>
      </c>
    </row>
    <row r="1423" spans="1:26" ht="16" x14ac:dyDescent="0.2">
      <c r="A1423">
        <v>1422</v>
      </c>
      <c r="B1423" t="s">
        <v>3849</v>
      </c>
      <c r="C1423" s="1">
        <v>41178</v>
      </c>
      <c r="D1423">
        <f>YEAR(Table1[[#This Row],[Order Date]])</f>
        <v>2012</v>
      </c>
      <c r="E1423">
        <f>MONTH(Table1[[#This Row],[Order Date]])</f>
        <v>9</v>
      </c>
      <c r="F1423" t="str">
        <f>Table1[[#This Row],[Order Year]]&amp;"-"&amp;Table1[[#This Row],[Order Month]]</f>
        <v>2012-9</v>
      </c>
      <c r="G1423" s="5">
        <f>YEAR(Table1[[#This Row],[Order Date]])*100 + MONTH(Table1[[#This Row],[Order Date]])</f>
        <v>201209</v>
      </c>
      <c r="H1423" s="1">
        <v>41182</v>
      </c>
      <c r="I1423" t="s">
        <v>53</v>
      </c>
      <c r="J1423" t="s">
        <v>3850</v>
      </c>
      <c r="K1423" t="s">
        <v>3851</v>
      </c>
      <c r="L1423" t="s">
        <v>44</v>
      </c>
      <c r="M1423" t="s">
        <v>30</v>
      </c>
      <c r="N1423" t="s">
        <v>1826</v>
      </c>
      <c r="O1423" t="s">
        <v>313</v>
      </c>
      <c r="P1423">
        <v>85204</v>
      </c>
      <c r="Q1423" t="s">
        <v>47</v>
      </c>
      <c r="R1423" t="s">
        <v>3854</v>
      </c>
      <c r="S1423" t="s">
        <v>49</v>
      </c>
      <c r="T1423" t="s">
        <v>81</v>
      </c>
      <c r="U1423" t="s">
        <v>3855</v>
      </c>
      <c r="V1423">
        <v>60.672000000000004</v>
      </c>
      <c r="W1423">
        <v>2</v>
      </c>
      <c r="X1423" s="9">
        <f>Table1[[#This Row],[Discount]]</f>
        <v>0.2</v>
      </c>
      <c r="Y1423">
        <v>0.2</v>
      </c>
      <c r="Z1423">
        <v>14.409600000000003</v>
      </c>
    </row>
    <row r="1424" spans="1:26" ht="16" x14ac:dyDescent="0.2">
      <c r="A1424">
        <v>1423</v>
      </c>
      <c r="B1424" t="s">
        <v>3849</v>
      </c>
      <c r="C1424" s="1">
        <v>41178</v>
      </c>
      <c r="D1424">
        <f>YEAR(Table1[[#This Row],[Order Date]])</f>
        <v>2012</v>
      </c>
      <c r="E1424">
        <f>MONTH(Table1[[#This Row],[Order Date]])</f>
        <v>9</v>
      </c>
      <c r="F1424" t="str">
        <f>Table1[[#This Row],[Order Year]]&amp;"-"&amp;Table1[[#This Row],[Order Month]]</f>
        <v>2012-9</v>
      </c>
      <c r="G1424" s="5">
        <f>YEAR(Table1[[#This Row],[Order Date]])*100 + MONTH(Table1[[#This Row],[Order Date]])</f>
        <v>201209</v>
      </c>
      <c r="H1424" s="1">
        <v>41182</v>
      </c>
      <c r="I1424" t="s">
        <v>53</v>
      </c>
      <c r="J1424" t="s">
        <v>3850</v>
      </c>
      <c r="K1424" t="s">
        <v>3851</v>
      </c>
      <c r="L1424" t="s">
        <v>44</v>
      </c>
      <c r="M1424" t="s">
        <v>30</v>
      </c>
      <c r="N1424" t="s">
        <v>1826</v>
      </c>
      <c r="O1424" t="s">
        <v>313</v>
      </c>
      <c r="P1424">
        <v>85204</v>
      </c>
      <c r="Q1424" t="s">
        <v>47</v>
      </c>
      <c r="R1424" t="s">
        <v>2715</v>
      </c>
      <c r="S1424" t="s">
        <v>49</v>
      </c>
      <c r="T1424" t="s">
        <v>78</v>
      </c>
      <c r="U1424" t="s">
        <v>2716</v>
      </c>
      <c r="V1424">
        <v>77.031000000000006</v>
      </c>
      <c r="W1424">
        <v>9</v>
      </c>
      <c r="X1424" s="9">
        <f>Table1[[#This Row],[Discount]]</f>
        <v>0.7</v>
      </c>
      <c r="Y1424">
        <v>0.7</v>
      </c>
      <c r="Z1424">
        <v>-59.057100000000005</v>
      </c>
    </row>
    <row r="1425" spans="1:26" ht="16" x14ac:dyDescent="0.2">
      <c r="A1425">
        <v>1424</v>
      </c>
      <c r="B1425" t="s">
        <v>3849</v>
      </c>
      <c r="C1425" s="1">
        <v>41178</v>
      </c>
      <c r="D1425">
        <f>YEAR(Table1[[#This Row],[Order Date]])</f>
        <v>2012</v>
      </c>
      <c r="E1425">
        <f>MONTH(Table1[[#This Row],[Order Date]])</f>
        <v>9</v>
      </c>
      <c r="F1425" t="str">
        <f>Table1[[#This Row],[Order Year]]&amp;"-"&amp;Table1[[#This Row],[Order Month]]</f>
        <v>2012-9</v>
      </c>
      <c r="G1425" s="5">
        <f>YEAR(Table1[[#This Row],[Order Date]])*100 + MONTH(Table1[[#This Row],[Order Date]])</f>
        <v>201209</v>
      </c>
      <c r="H1425" s="1">
        <v>41182</v>
      </c>
      <c r="I1425" t="s">
        <v>53</v>
      </c>
      <c r="J1425" t="s">
        <v>3850</v>
      </c>
      <c r="K1425" t="s">
        <v>3851</v>
      </c>
      <c r="L1425" t="s">
        <v>44</v>
      </c>
      <c r="M1425" t="s">
        <v>30</v>
      </c>
      <c r="N1425" t="s">
        <v>1826</v>
      </c>
      <c r="O1425" t="s">
        <v>313</v>
      </c>
      <c r="P1425">
        <v>85204</v>
      </c>
      <c r="Q1425" t="s">
        <v>47</v>
      </c>
      <c r="R1425" t="s">
        <v>1403</v>
      </c>
      <c r="S1425" t="s">
        <v>49</v>
      </c>
      <c r="T1425" t="s">
        <v>62</v>
      </c>
      <c r="U1425" t="s">
        <v>1404</v>
      </c>
      <c r="V1425">
        <v>119.90400000000001</v>
      </c>
      <c r="W1425">
        <v>6</v>
      </c>
      <c r="X1425" s="9">
        <f>Table1[[#This Row],[Discount]]</f>
        <v>0.2</v>
      </c>
      <c r="Y1425">
        <v>0.2</v>
      </c>
      <c r="Z1425">
        <v>-1.4988000000000135</v>
      </c>
    </row>
    <row r="1426" spans="1:26" ht="16" x14ac:dyDescent="0.2">
      <c r="A1426">
        <v>1425</v>
      </c>
      <c r="B1426" t="s">
        <v>3849</v>
      </c>
      <c r="C1426" s="1">
        <v>41178</v>
      </c>
      <c r="D1426">
        <f>YEAR(Table1[[#This Row],[Order Date]])</f>
        <v>2012</v>
      </c>
      <c r="E1426">
        <f>MONTH(Table1[[#This Row],[Order Date]])</f>
        <v>9</v>
      </c>
      <c r="F1426" t="str">
        <f>Table1[[#This Row],[Order Year]]&amp;"-"&amp;Table1[[#This Row],[Order Month]]</f>
        <v>2012-9</v>
      </c>
      <c r="G1426" s="5">
        <f>YEAR(Table1[[#This Row],[Order Date]])*100 + MONTH(Table1[[#This Row],[Order Date]])</f>
        <v>201209</v>
      </c>
      <c r="H1426" s="1">
        <v>41182</v>
      </c>
      <c r="I1426" t="s">
        <v>53</v>
      </c>
      <c r="J1426" t="s">
        <v>3850</v>
      </c>
      <c r="K1426" t="s">
        <v>3851</v>
      </c>
      <c r="L1426" t="s">
        <v>44</v>
      </c>
      <c r="M1426" t="s">
        <v>30</v>
      </c>
      <c r="N1426" t="s">
        <v>1826</v>
      </c>
      <c r="O1426" t="s">
        <v>313</v>
      </c>
      <c r="P1426">
        <v>85204</v>
      </c>
      <c r="Q1426" t="s">
        <v>47</v>
      </c>
      <c r="R1426" t="s">
        <v>3856</v>
      </c>
      <c r="S1426" t="s">
        <v>74</v>
      </c>
      <c r="T1426" t="s">
        <v>75</v>
      </c>
      <c r="U1426" t="s">
        <v>3857</v>
      </c>
      <c r="V1426">
        <v>263.96000000000004</v>
      </c>
      <c r="W1426">
        <v>5</v>
      </c>
      <c r="X1426" s="9">
        <f>Table1[[#This Row],[Discount]]</f>
        <v>0.2</v>
      </c>
      <c r="Y1426">
        <v>0.2</v>
      </c>
      <c r="Z1426">
        <v>23.096500000000006</v>
      </c>
    </row>
    <row r="1427" spans="1:26" ht="16" x14ac:dyDescent="0.2">
      <c r="A1427">
        <v>1426</v>
      </c>
      <c r="B1427" t="s">
        <v>3849</v>
      </c>
      <c r="C1427" s="1">
        <v>41178</v>
      </c>
      <c r="D1427">
        <f>YEAR(Table1[[#This Row],[Order Date]])</f>
        <v>2012</v>
      </c>
      <c r="E1427">
        <f>MONTH(Table1[[#This Row],[Order Date]])</f>
        <v>9</v>
      </c>
      <c r="F1427" t="str">
        <f>Table1[[#This Row],[Order Year]]&amp;"-"&amp;Table1[[#This Row],[Order Month]]</f>
        <v>2012-9</v>
      </c>
      <c r="G1427" s="5">
        <f>YEAR(Table1[[#This Row],[Order Date]])*100 + MONTH(Table1[[#This Row],[Order Date]])</f>
        <v>201209</v>
      </c>
      <c r="H1427" s="1">
        <v>41182</v>
      </c>
      <c r="I1427" t="s">
        <v>53</v>
      </c>
      <c r="J1427" t="s">
        <v>3850</v>
      </c>
      <c r="K1427" t="s">
        <v>3851</v>
      </c>
      <c r="L1427" t="s">
        <v>44</v>
      </c>
      <c r="M1427" t="s">
        <v>30</v>
      </c>
      <c r="N1427" t="s">
        <v>1826</v>
      </c>
      <c r="O1427" t="s">
        <v>313</v>
      </c>
      <c r="P1427">
        <v>85204</v>
      </c>
      <c r="Q1427" t="s">
        <v>47</v>
      </c>
      <c r="R1427" t="s">
        <v>1632</v>
      </c>
      <c r="S1427" t="s">
        <v>49</v>
      </c>
      <c r="T1427" t="s">
        <v>62</v>
      </c>
      <c r="U1427" t="s">
        <v>1633</v>
      </c>
      <c r="V1427">
        <v>363.64800000000002</v>
      </c>
      <c r="W1427">
        <v>4</v>
      </c>
      <c r="X1427" s="9">
        <f>Table1[[#This Row],[Discount]]</f>
        <v>0.2</v>
      </c>
      <c r="Y1427">
        <v>0.2</v>
      </c>
      <c r="Z1427">
        <v>-86.366400000000027</v>
      </c>
    </row>
    <row r="1428" spans="1:26" ht="16" x14ac:dyDescent="0.2">
      <c r="A1428">
        <v>1427</v>
      </c>
      <c r="B1428" t="s">
        <v>3858</v>
      </c>
      <c r="C1428" s="1">
        <v>41213</v>
      </c>
      <c r="D1428">
        <f>YEAR(Table1[[#This Row],[Order Date]])</f>
        <v>2012</v>
      </c>
      <c r="E1428">
        <f>MONTH(Table1[[#This Row],[Order Date]])</f>
        <v>10</v>
      </c>
      <c r="F1428" t="str">
        <f>Table1[[#This Row],[Order Year]]&amp;"-"&amp;Table1[[#This Row],[Order Month]]</f>
        <v>2012-10</v>
      </c>
      <c r="G1428" s="5">
        <f>YEAR(Table1[[#This Row],[Order Date]])*100 + MONTH(Table1[[#This Row],[Order Date]])</f>
        <v>201210</v>
      </c>
      <c r="H1428" s="1">
        <v>41217</v>
      </c>
      <c r="I1428" t="s">
        <v>26</v>
      </c>
      <c r="J1428" t="s">
        <v>3859</v>
      </c>
      <c r="K1428" t="s">
        <v>3860</v>
      </c>
      <c r="L1428" t="s">
        <v>44</v>
      </c>
      <c r="M1428" t="s">
        <v>30</v>
      </c>
      <c r="N1428" t="s">
        <v>2643</v>
      </c>
      <c r="O1428" t="s">
        <v>46</v>
      </c>
      <c r="P1428">
        <v>93905</v>
      </c>
      <c r="Q1428" t="s">
        <v>47</v>
      </c>
      <c r="R1428" t="s">
        <v>2041</v>
      </c>
      <c r="S1428" t="s">
        <v>49</v>
      </c>
      <c r="T1428" t="s">
        <v>78</v>
      </c>
      <c r="U1428" t="s">
        <v>2042</v>
      </c>
      <c r="V1428">
        <v>9.7280000000000015</v>
      </c>
      <c r="W1428">
        <v>2</v>
      </c>
      <c r="X1428" s="9">
        <f>Table1[[#This Row],[Discount]]</f>
        <v>0.2</v>
      </c>
      <c r="Y1428">
        <v>0.2</v>
      </c>
      <c r="Z1428">
        <v>3.283199999999999</v>
      </c>
    </row>
    <row r="1429" spans="1:26" ht="16" x14ac:dyDescent="0.2">
      <c r="A1429">
        <v>1428</v>
      </c>
      <c r="B1429" t="s">
        <v>3858</v>
      </c>
      <c r="C1429" s="1">
        <v>41213</v>
      </c>
      <c r="D1429">
        <f>YEAR(Table1[[#This Row],[Order Date]])</f>
        <v>2012</v>
      </c>
      <c r="E1429">
        <f>MONTH(Table1[[#This Row],[Order Date]])</f>
        <v>10</v>
      </c>
      <c r="F1429" t="str">
        <f>Table1[[#This Row],[Order Year]]&amp;"-"&amp;Table1[[#This Row],[Order Month]]</f>
        <v>2012-10</v>
      </c>
      <c r="G1429" s="5">
        <f>YEAR(Table1[[#This Row],[Order Date]])*100 + MONTH(Table1[[#This Row],[Order Date]])</f>
        <v>201210</v>
      </c>
      <c r="H1429" s="1">
        <v>41217</v>
      </c>
      <c r="I1429" t="s">
        <v>26</v>
      </c>
      <c r="J1429" t="s">
        <v>3859</v>
      </c>
      <c r="K1429" t="s">
        <v>3860</v>
      </c>
      <c r="L1429" t="s">
        <v>44</v>
      </c>
      <c r="M1429" t="s">
        <v>30</v>
      </c>
      <c r="N1429" t="s">
        <v>2643</v>
      </c>
      <c r="O1429" t="s">
        <v>46</v>
      </c>
      <c r="P1429">
        <v>93905</v>
      </c>
      <c r="Q1429" t="s">
        <v>47</v>
      </c>
      <c r="R1429" t="s">
        <v>504</v>
      </c>
      <c r="S1429" t="s">
        <v>49</v>
      </c>
      <c r="T1429" t="s">
        <v>176</v>
      </c>
      <c r="U1429" t="s">
        <v>505</v>
      </c>
      <c r="V1429">
        <v>14.75</v>
      </c>
      <c r="W1429">
        <v>5</v>
      </c>
      <c r="X1429" s="9">
        <f>Table1[[#This Row],[Discount]]</f>
        <v>0</v>
      </c>
      <c r="Y1429">
        <v>0</v>
      </c>
      <c r="Z1429">
        <v>7.08</v>
      </c>
    </row>
    <row r="1430" spans="1:26" ht="16" x14ac:dyDescent="0.2">
      <c r="A1430">
        <v>1429</v>
      </c>
      <c r="B1430" t="s">
        <v>3858</v>
      </c>
      <c r="C1430" s="1">
        <v>41213</v>
      </c>
      <c r="D1430">
        <f>YEAR(Table1[[#This Row],[Order Date]])</f>
        <v>2012</v>
      </c>
      <c r="E1430">
        <f>MONTH(Table1[[#This Row],[Order Date]])</f>
        <v>10</v>
      </c>
      <c r="F1430" t="str">
        <f>Table1[[#This Row],[Order Year]]&amp;"-"&amp;Table1[[#This Row],[Order Month]]</f>
        <v>2012-10</v>
      </c>
      <c r="G1430" s="5">
        <f>YEAR(Table1[[#This Row],[Order Date]])*100 + MONTH(Table1[[#This Row],[Order Date]])</f>
        <v>201210</v>
      </c>
      <c r="H1430" s="1">
        <v>41217</v>
      </c>
      <c r="I1430" t="s">
        <v>26</v>
      </c>
      <c r="J1430" t="s">
        <v>3859</v>
      </c>
      <c r="K1430" t="s">
        <v>3860</v>
      </c>
      <c r="L1430" t="s">
        <v>44</v>
      </c>
      <c r="M1430" t="s">
        <v>30</v>
      </c>
      <c r="N1430" t="s">
        <v>2643</v>
      </c>
      <c r="O1430" t="s">
        <v>46</v>
      </c>
      <c r="P1430">
        <v>93905</v>
      </c>
      <c r="Q1430" t="s">
        <v>47</v>
      </c>
      <c r="R1430" t="s">
        <v>3861</v>
      </c>
      <c r="S1430" t="s">
        <v>49</v>
      </c>
      <c r="T1430" t="s">
        <v>78</v>
      </c>
      <c r="U1430" t="s">
        <v>3862</v>
      </c>
      <c r="V1430">
        <v>29.800000000000004</v>
      </c>
      <c r="W1430">
        <v>5</v>
      </c>
      <c r="X1430" s="9">
        <f>Table1[[#This Row],[Discount]]</f>
        <v>0.2</v>
      </c>
      <c r="Y1430">
        <v>0.2</v>
      </c>
      <c r="Z1430">
        <v>9.3124999999999982</v>
      </c>
    </row>
    <row r="1431" spans="1:26" ht="16" x14ac:dyDescent="0.2">
      <c r="A1431">
        <v>1430</v>
      </c>
      <c r="B1431" t="s">
        <v>3858</v>
      </c>
      <c r="C1431" s="1">
        <v>41213</v>
      </c>
      <c r="D1431">
        <f>YEAR(Table1[[#This Row],[Order Date]])</f>
        <v>2012</v>
      </c>
      <c r="E1431">
        <f>MONTH(Table1[[#This Row],[Order Date]])</f>
        <v>10</v>
      </c>
      <c r="F1431" t="str">
        <f>Table1[[#This Row],[Order Year]]&amp;"-"&amp;Table1[[#This Row],[Order Month]]</f>
        <v>2012-10</v>
      </c>
      <c r="G1431" s="5">
        <f>YEAR(Table1[[#This Row],[Order Date]])*100 + MONTH(Table1[[#This Row],[Order Date]])</f>
        <v>201210</v>
      </c>
      <c r="H1431" s="1">
        <v>41217</v>
      </c>
      <c r="I1431" t="s">
        <v>26</v>
      </c>
      <c r="J1431" t="s">
        <v>3859</v>
      </c>
      <c r="K1431" t="s">
        <v>3860</v>
      </c>
      <c r="L1431" t="s">
        <v>44</v>
      </c>
      <c r="M1431" t="s">
        <v>30</v>
      </c>
      <c r="N1431" t="s">
        <v>2643</v>
      </c>
      <c r="O1431" t="s">
        <v>46</v>
      </c>
      <c r="P1431">
        <v>93905</v>
      </c>
      <c r="Q1431" t="s">
        <v>47</v>
      </c>
      <c r="R1431" t="s">
        <v>2258</v>
      </c>
      <c r="S1431" t="s">
        <v>49</v>
      </c>
      <c r="T1431" t="s">
        <v>50</v>
      </c>
      <c r="U1431" t="s">
        <v>2259</v>
      </c>
      <c r="V1431">
        <v>427.42</v>
      </c>
      <c r="W1431">
        <v>14</v>
      </c>
      <c r="X1431" s="9">
        <f>Table1[[#This Row],[Discount]]</f>
        <v>0</v>
      </c>
      <c r="Y1431">
        <v>0</v>
      </c>
      <c r="Z1431">
        <v>196.61320000000001</v>
      </c>
    </row>
    <row r="1432" spans="1:26" ht="16" x14ac:dyDescent="0.2">
      <c r="A1432">
        <v>1431</v>
      </c>
      <c r="B1432" t="s">
        <v>3863</v>
      </c>
      <c r="C1432" s="1">
        <v>41970</v>
      </c>
      <c r="D1432">
        <f>YEAR(Table1[[#This Row],[Order Date]])</f>
        <v>2014</v>
      </c>
      <c r="E1432">
        <f>MONTH(Table1[[#This Row],[Order Date]])</f>
        <v>11</v>
      </c>
      <c r="F1432" t="str">
        <f>Table1[[#This Row],[Order Year]]&amp;"-"&amp;Table1[[#This Row],[Order Month]]</f>
        <v>2014-11</v>
      </c>
      <c r="G1432" s="5">
        <f>YEAR(Table1[[#This Row],[Order Date]])*100 + MONTH(Table1[[#This Row],[Order Date]])</f>
        <v>201411</v>
      </c>
      <c r="H1432" s="1">
        <v>41974</v>
      </c>
      <c r="I1432" t="s">
        <v>53</v>
      </c>
      <c r="J1432" t="s">
        <v>2477</v>
      </c>
      <c r="K1432" t="s">
        <v>2478</v>
      </c>
      <c r="L1432" t="s">
        <v>29</v>
      </c>
      <c r="M1432" t="s">
        <v>30</v>
      </c>
      <c r="N1432" t="s">
        <v>500</v>
      </c>
      <c r="O1432" t="s">
        <v>501</v>
      </c>
      <c r="P1432">
        <v>43229</v>
      </c>
      <c r="Q1432" t="s">
        <v>151</v>
      </c>
      <c r="R1432" t="s">
        <v>2023</v>
      </c>
      <c r="S1432" t="s">
        <v>74</v>
      </c>
      <c r="T1432" t="s">
        <v>75</v>
      </c>
      <c r="U1432" t="s">
        <v>2024</v>
      </c>
      <c r="V1432">
        <v>220.75200000000001</v>
      </c>
      <c r="W1432">
        <v>8</v>
      </c>
      <c r="X1432" s="9">
        <f>Table1[[#This Row],[Discount]]</f>
        <v>0.4</v>
      </c>
      <c r="Y1432">
        <v>0.4</v>
      </c>
      <c r="Z1432">
        <v>-40.47120000000001</v>
      </c>
    </row>
    <row r="1433" spans="1:26" ht="16" x14ac:dyDescent="0.2">
      <c r="A1433">
        <v>1432</v>
      </c>
      <c r="B1433" t="s">
        <v>3864</v>
      </c>
      <c r="C1433" s="1">
        <v>40896</v>
      </c>
      <c r="D1433">
        <f>YEAR(Table1[[#This Row],[Order Date]])</f>
        <v>2011</v>
      </c>
      <c r="E1433">
        <f>MONTH(Table1[[#This Row],[Order Date]])</f>
        <v>12</v>
      </c>
      <c r="F1433" t="str">
        <f>Table1[[#This Row],[Order Year]]&amp;"-"&amp;Table1[[#This Row],[Order Month]]</f>
        <v>2011-12</v>
      </c>
      <c r="G1433" s="5">
        <f>YEAR(Table1[[#This Row],[Order Date]])*100 + MONTH(Table1[[#This Row],[Order Date]])</f>
        <v>201112</v>
      </c>
      <c r="H1433" s="1">
        <v>40898</v>
      </c>
      <c r="I1433" t="s">
        <v>26</v>
      </c>
      <c r="J1433" t="s">
        <v>96</v>
      </c>
      <c r="K1433" t="s">
        <v>97</v>
      </c>
      <c r="L1433" t="s">
        <v>29</v>
      </c>
      <c r="M1433" t="s">
        <v>30</v>
      </c>
      <c r="N1433" t="s">
        <v>2582</v>
      </c>
      <c r="O1433" t="s">
        <v>361</v>
      </c>
      <c r="P1433">
        <v>35630</v>
      </c>
      <c r="Q1433" t="s">
        <v>33</v>
      </c>
      <c r="R1433" t="s">
        <v>3865</v>
      </c>
      <c r="S1433" t="s">
        <v>49</v>
      </c>
      <c r="T1433" t="s">
        <v>78</v>
      </c>
      <c r="U1433" t="s">
        <v>3866</v>
      </c>
      <c r="V1433">
        <v>152.76</v>
      </c>
      <c r="W1433">
        <v>6</v>
      </c>
      <c r="X1433" s="9">
        <f>Table1[[#This Row],[Discount]]</f>
        <v>0</v>
      </c>
      <c r="Y1433">
        <v>0</v>
      </c>
      <c r="Z1433">
        <v>74.852400000000003</v>
      </c>
    </row>
    <row r="1434" spans="1:26" ht="16" x14ac:dyDescent="0.2">
      <c r="A1434">
        <v>1433</v>
      </c>
      <c r="B1434" t="s">
        <v>3864</v>
      </c>
      <c r="C1434" s="1">
        <v>40896</v>
      </c>
      <c r="D1434">
        <f>YEAR(Table1[[#This Row],[Order Date]])</f>
        <v>2011</v>
      </c>
      <c r="E1434">
        <f>MONTH(Table1[[#This Row],[Order Date]])</f>
        <v>12</v>
      </c>
      <c r="F1434" t="str">
        <f>Table1[[#This Row],[Order Year]]&amp;"-"&amp;Table1[[#This Row],[Order Month]]</f>
        <v>2011-12</v>
      </c>
      <c r="G1434" s="5">
        <f>YEAR(Table1[[#This Row],[Order Date]])*100 + MONTH(Table1[[#This Row],[Order Date]])</f>
        <v>201112</v>
      </c>
      <c r="H1434" s="1">
        <v>40898</v>
      </c>
      <c r="I1434" t="s">
        <v>26</v>
      </c>
      <c r="J1434" t="s">
        <v>96</v>
      </c>
      <c r="K1434" t="s">
        <v>97</v>
      </c>
      <c r="L1434" t="s">
        <v>29</v>
      </c>
      <c r="M1434" t="s">
        <v>30</v>
      </c>
      <c r="N1434" t="s">
        <v>2582</v>
      </c>
      <c r="O1434" t="s">
        <v>361</v>
      </c>
      <c r="P1434">
        <v>35630</v>
      </c>
      <c r="Q1434" t="s">
        <v>33</v>
      </c>
      <c r="R1434" t="s">
        <v>2002</v>
      </c>
      <c r="S1434" t="s">
        <v>49</v>
      </c>
      <c r="T1434" t="s">
        <v>581</v>
      </c>
      <c r="U1434" t="s">
        <v>2003</v>
      </c>
      <c r="V1434">
        <v>7.27</v>
      </c>
      <c r="W1434">
        <v>1</v>
      </c>
      <c r="X1434" s="9">
        <f>Table1[[#This Row],[Discount]]</f>
        <v>0</v>
      </c>
      <c r="Y1434">
        <v>0</v>
      </c>
      <c r="Z1434">
        <v>1.9629000000000003</v>
      </c>
    </row>
    <row r="1435" spans="1:26" ht="16" x14ac:dyDescent="0.2">
      <c r="A1435">
        <v>1434</v>
      </c>
      <c r="B1435" t="s">
        <v>3864</v>
      </c>
      <c r="C1435" s="1">
        <v>40896</v>
      </c>
      <c r="D1435">
        <f>YEAR(Table1[[#This Row],[Order Date]])</f>
        <v>2011</v>
      </c>
      <c r="E1435">
        <f>MONTH(Table1[[#This Row],[Order Date]])</f>
        <v>12</v>
      </c>
      <c r="F1435" t="str">
        <f>Table1[[#This Row],[Order Year]]&amp;"-"&amp;Table1[[#This Row],[Order Month]]</f>
        <v>2011-12</v>
      </c>
      <c r="G1435" s="5">
        <f>YEAR(Table1[[#This Row],[Order Date]])*100 + MONTH(Table1[[#This Row],[Order Date]])</f>
        <v>201112</v>
      </c>
      <c r="H1435" s="1">
        <v>40898</v>
      </c>
      <c r="I1435" t="s">
        <v>26</v>
      </c>
      <c r="J1435" t="s">
        <v>96</v>
      </c>
      <c r="K1435" t="s">
        <v>97</v>
      </c>
      <c r="L1435" t="s">
        <v>29</v>
      </c>
      <c r="M1435" t="s">
        <v>30</v>
      </c>
      <c r="N1435" t="s">
        <v>2582</v>
      </c>
      <c r="O1435" t="s">
        <v>361</v>
      </c>
      <c r="P1435">
        <v>35630</v>
      </c>
      <c r="Q1435" t="s">
        <v>33</v>
      </c>
      <c r="R1435" t="s">
        <v>339</v>
      </c>
      <c r="S1435" t="s">
        <v>35</v>
      </c>
      <c r="T1435" t="s">
        <v>39</v>
      </c>
      <c r="U1435" t="s">
        <v>340</v>
      </c>
      <c r="V1435">
        <v>1819.8600000000001</v>
      </c>
      <c r="W1435">
        <v>14</v>
      </c>
      <c r="X1435" s="9">
        <f>Table1[[#This Row],[Discount]]</f>
        <v>0</v>
      </c>
      <c r="Y1435">
        <v>0</v>
      </c>
      <c r="Z1435">
        <v>163.78740000000002</v>
      </c>
    </row>
    <row r="1436" spans="1:26" ht="16" x14ac:dyDescent="0.2">
      <c r="A1436">
        <v>1435</v>
      </c>
      <c r="B1436" t="s">
        <v>3867</v>
      </c>
      <c r="C1436" s="1">
        <v>41635</v>
      </c>
      <c r="D1436">
        <f>YEAR(Table1[[#This Row],[Order Date]])</f>
        <v>2013</v>
      </c>
      <c r="E1436">
        <f>MONTH(Table1[[#This Row],[Order Date]])</f>
        <v>12</v>
      </c>
      <c r="F1436" t="str">
        <f>Table1[[#This Row],[Order Year]]&amp;"-"&amp;Table1[[#This Row],[Order Month]]</f>
        <v>2013-12</v>
      </c>
      <c r="G1436" s="5">
        <f>YEAR(Table1[[#This Row],[Order Date]])*100 + MONTH(Table1[[#This Row],[Order Date]])</f>
        <v>201312</v>
      </c>
      <c r="H1436" s="1">
        <v>41639</v>
      </c>
      <c r="I1436" t="s">
        <v>53</v>
      </c>
      <c r="J1436" t="s">
        <v>1921</v>
      </c>
      <c r="K1436" t="s">
        <v>1922</v>
      </c>
      <c r="L1436" t="s">
        <v>29</v>
      </c>
      <c r="M1436" t="s">
        <v>30</v>
      </c>
      <c r="N1436" t="s">
        <v>98</v>
      </c>
      <c r="O1436" t="s">
        <v>99</v>
      </c>
      <c r="P1436">
        <v>98105</v>
      </c>
      <c r="Q1436" t="s">
        <v>47</v>
      </c>
      <c r="R1436" t="s">
        <v>3868</v>
      </c>
      <c r="S1436" t="s">
        <v>49</v>
      </c>
      <c r="T1436" t="s">
        <v>93</v>
      </c>
      <c r="U1436" t="s">
        <v>3869</v>
      </c>
      <c r="V1436">
        <v>33.9</v>
      </c>
      <c r="W1436">
        <v>5</v>
      </c>
      <c r="X1436" s="9">
        <f>Table1[[#This Row],[Discount]]</f>
        <v>0</v>
      </c>
      <c r="Y1436">
        <v>0</v>
      </c>
      <c r="Z1436">
        <v>15.593999999999999</v>
      </c>
    </row>
    <row r="1437" spans="1:26" ht="16" x14ac:dyDescent="0.2">
      <c r="A1437">
        <v>1436</v>
      </c>
      <c r="B1437" t="s">
        <v>3870</v>
      </c>
      <c r="C1437" s="1">
        <v>41811</v>
      </c>
      <c r="D1437">
        <f>YEAR(Table1[[#This Row],[Order Date]])</f>
        <v>2014</v>
      </c>
      <c r="E1437">
        <f>MONTH(Table1[[#This Row],[Order Date]])</f>
        <v>6</v>
      </c>
      <c r="F1437" t="str">
        <f>Table1[[#This Row],[Order Year]]&amp;"-"&amp;Table1[[#This Row],[Order Month]]</f>
        <v>2014-6</v>
      </c>
      <c r="G1437" s="5">
        <f>YEAR(Table1[[#This Row],[Order Date]])*100 + MONTH(Table1[[#This Row],[Order Date]])</f>
        <v>201406</v>
      </c>
      <c r="H1437" s="1">
        <v>41818</v>
      </c>
      <c r="I1437" t="s">
        <v>53</v>
      </c>
      <c r="J1437" t="s">
        <v>3871</v>
      </c>
      <c r="K1437" t="s">
        <v>3872</v>
      </c>
      <c r="L1437" t="s">
        <v>29</v>
      </c>
      <c r="M1437" t="s">
        <v>30</v>
      </c>
      <c r="N1437" t="s">
        <v>3873</v>
      </c>
      <c r="O1437" t="s">
        <v>501</v>
      </c>
      <c r="P1437">
        <v>44134</v>
      </c>
      <c r="Q1437" t="s">
        <v>151</v>
      </c>
      <c r="R1437" t="s">
        <v>3874</v>
      </c>
      <c r="S1437" t="s">
        <v>49</v>
      </c>
      <c r="T1437" t="s">
        <v>93</v>
      </c>
      <c r="U1437" t="s">
        <v>3875</v>
      </c>
      <c r="V1437">
        <v>31.104000000000006</v>
      </c>
      <c r="W1437">
        <v>6</v>
      </c>
      <c r="X1437" s="9">
        <f>Table1[[#This Row],[Discount]]</f>
        <v>0.2</v>
      </c>
      <c r="Y1437">
        <v>0.2</v>
      </c>
      <c r="Z1437">
        <v>10.8864</v>
      </c>
    </row>
    <row r="1438" spans="1:26" ht="16" x14ac:dyDescent="0.2">
      <c r="A1438">
        <v>1437</v>
      </c>
      <c r="B1438" t="s">
        <v>3870</v>
      </c>
      <c r="C1438" s="1">
        <v>41811</v>
      </c>
      <c r="D1438">
        <f>YEAR(Table1[[#This Row],[Order Date]])</f>
        <v>2014</v>
      </c>
      <c r="E1438">
        <f>MONTH(Table1[[#This Row],[Order Date]])</f>
        <v>6</v>
      </c>
      <c r="F1438" t="str">
        <f>Table1[[#This Row],[Order Year]]&amp;"-"&amp;Table1[[#This Row],[Order Month]]</f>
        <v>2014-6</v>
      </c>
      <c r="G1438" s="5">
        <f>YEAR(Table1[[#This Row],[Order Date]])*100 + MONTH(Table1[[#This Row],[Order Date]])</f>
        <v>201406</v>
      </c>
      <c r="H1438" s="1">
        <v>41818</v>
      </c>
      <c r="I1438" t="s">
        <v>53</v>
      </c>
      <c r="J1438" t="s">
        <v>3871</v>
      </c>
      <c r="K1438" t="s">
        <v>3872</v>
      </c>
      <c r="L1438" t="s">
        <v>29</v>
      </c>
      <c r="M1438" t="s">
        <v>30</v>
      </c>
      <c r="N1438" t="s">
        <v>3873</v>
      </c>
      <c r="O1438" t="s">
        <v>501</v>
      </c>
      <c r="P1438">
        <v>44134</v>
      </c>
      <c r="Q1438" t="s">
        <v>151</v>
      </c>
      <c r="R1438" t="s">
        <v>3719</v>
      </c>
      <c r="S1438" t="s">
        <v>49</v>
      </c>
      <c r="T1438" t="s">
        <v>71</v>
      </c>
      <c r="U1438" t="s">
        <v>3720</v>
      </c>
      <c r="V1438">
        <v>5.2480000000000002</v>
      </c>
      <c r="W1438">
        <v>2</v>
      </c>
      <c r="X1438" s="9">
        <f>Table1[[#This Row],[Discount]]</f>
        <v>0.2</v>
      </c>
      <c r="Y1438">
        <v>0.2</v>
      </c>
      <c r="Z1438">
        <v>0.59039999999999915</v>
      </c>
    </row>
    <row r="1439" spans="1:26" ht="16" x14ac:dyDescent="0.2">
      <c r="A1439">
        <v>1438</v>
      </c>
      <c r="B1439" t="s">
        <v>3876</v>
      </c>
      <c r="C1439" s="1">
        <v>41197</v>
      </c>
      <c r="D1439">
        <f>YEAR(Table1[[#This Row],[Order Date]])</f>
        <v>2012</v>
      </c>
      <c r="E1439">
        <f>MONTH(Table1[[#This Row],[Order Date]])</f>
        <v>10</v>
      </c>
      <c r="F1439" t="str">
        <f>Table1[[#This Row],[Order Year]]&amp;"-"&amp;Table1[[#This Row],[Order Month]]</f>
        <v>2012-10</v>
      </c>
      <c r="G1439" s="5">
        <f>YEAR(Table1[[#This Row],[Order Date]])*100 + MONTH(Table1[[#This Row],[Order Date]])</f>
        <v>201210</v>
      </c>
      <c r="H1439" s="1">
        <v>41197</v>
      </c>
      <c r="I1439" t="s">
        <v>1293</v>
      </c>
      <c r="J1439" t="s">
        <v>335</v>
      </c>
      <c r="K1439" t="s">
        <v>336</v>
      </c>
      <c r="L1439" t="s">
        <v>29</v>
      </c>
      <c r="M1439" t="s">
        <v>30</v>
      </c>
      <c r="N1439" t="s">
        <v>1617</v>
      </c>
      <c r="O1439" t="s">
        <v>107</v>
      </c>
      <c r="P1439">
        <v>79109</v>
      </c>
      <c r="Q1439" t="s">
        <v>108</v>
      </c>
      <c r="R1439" t="s">
        <v>3877</v>
      </c>
      <c r="S1439" t="s">
        <v>74</v>
      </c>
      <c r="T1439" t="s">
        <v>164</v>
      </c>
      <c r="U1439" t="s">
        <v>3878</v>
      </c>
      <c r="V1439">
        <v>263.88</v>
      </c>
      <c r="W1439">
        <v>3</v>
      </c>
      <c r="X1439" s="9">
        <f>Table1[[#This Row],[Discount]]</f>
        <v>0.2</v>
      </c>
      <c r="Y1439">
        <v>0.2</v>
      </c>
      <c r="Z1439">
        <v>42.880500000000012</v>
      </c>
    </row>
    <row r="1440" spans="1:26" ht="16" x14ac:dyDescent="0.2">
      <c r="A1440">
        <v>1439</v>
      </c>
      <c r="B1440" t="s">
        <v>3876</v>
      </c>
      <c r="C1440" s="1">
        <v>41197</v>
      </c>
      <c r="D1440">
        <f>YEAR(Table1[[#This Row],[Order Date]])</f>
        <v>2012</v>
      </c>
      <c r="E1440">
        <f>MONTH(Table1[[#This Row],[Order Date]])</f>
        <v>10</v>
      </c>
      <c r="F1440" t="str">
        <f>Table1[[#This Row],[Order Year]]&amp;"-"&amp;Table1[[#This Row],[Order Month]]</f>
        <v>2012-10</v>
      </c>
      <c r="G1440" s="5">
        <f>YEAR(Table1[[#This Row],[Order Date]])*100 + MONTH(Table1[[#This Row],[Order Date]])</f>
        <v>201210</v>
      </c>
      <c r="H1440" s="1">
        <v>41197</v>
      </c>
      <c r="I1440" t="s">
        <v>1293</v>
      </c>
      <c r="J1440" t="s">
        <v>335</v>
      </c>
      <c r="K1440" t="s">
        <v>336</v>
      </c>
      <c r="L1440" t="s">
        <v>29</v>
      </c>
      <c r="M1440" t="s">
        <v>30</v>
      </c>
      <c r="N1440" t="s">
        <v>1617</v>
      </c>
      <c r="O1440" t="s">
        <v>107</v>
      </c>
      <c r="P1440">
        <v>79109</v>
      </c>
      <c r="Q1440" t="s">
        <v>108</v>
      </c>
      <c r="R1440" t="s">
        <v>1875</v>
      </c>
      <c r="S1440" t="s">
        <v>35</v>
      </c>
      <c r="T1440" t="s">
        <v>39</v>
      </c>
      <c r="U1440" t="s">
        <v>1876</v>
      </c>
      <c r="V1440">
        <v>2453.4299999999998</v>
      </c>
      <c r="W1440">
        <v>5</v>
      </c>
      <c r="X1440" s="9">
        <f>Table1[[#This Row],[Discount]]</f>
        <v>0.3</v>
      </c>
      <c r="Y1440">
        <v>0.3</v>
      </c>
      <c r="Z1440">
        <v>-350.4899999999999</v>
      </c>
    </row>
    <row r="1441" spans="1:26" ht="16" x14ac:dyDescent="0.2">
      <c r="A1441">
        <v>1440</v>
      </c>
      <c r="B1441" t="s">
        <v>3879</v>
      </c>
      <c r="C1441" s="1">
        <v>41742</v>
      </c>
      <c r="D1441">
        <f>YEAR(Table1[[#This Row],[Order Date]])</f>
        <v>2014</v>
      </c>
      <c r="E1441">
        <f>MONTH(Table1[[#This Row],[Order Date]])</f>
        <v>4</v>
      </c>
      <c r="F1441" t="str">
        <f>Table1[[#This Row],[Order Year]]&amp;"-"&amp;Table1[[#This Row],[Order Month]]</f>
        <v>2014-4</v>
      </c>
      <c r="G1441" s="5">
        <f>YEAR(Table1[[#This Row],[Order Date]])*100 + MONTH(Table1[[#This Row],[Order Date]])</f>
        <v>201404</v>
      </c>
      <c r="H1441" s="1">
        <v>41745</v>
      </c>
      <c r="I1441" t="s">
        <v>26</v>
      </c>
      <c r="J1441" t="s">
        <v>1873</v>
      </c>
      <c r="K1441" t="s">
        <v>1874</v>
      </c>
      <c r="L1441" t="s">
        <v>29</v>
      </c>
      <c r="M1441" t="s">
        <v>30</v>
      </c>
      <c r="N1441" t="s">
        <v>3580</v>
      </c>
      <c r="O1441" t="s">
        <v>1402</v>
      </c>
      <c r="P1441">
        <v>2908</v>
      </c>
      <c r="Q1441" t="s">
        <v>151</v>
      </c>
      <c r="R1441" t="s">
        <v>3880</v>
      </c>
      <c r="S1441" t="s">
        <v>49</v>
      </c>
      <c r="T1441" t="s">
        <v>78</v>
      </c>
      <c r="U1441" t="s">
        <v>1217</v>
      </c>
      <c r="V1441">
        <v>29.700000000000003</v>
      </c>
      <c r="W1441">
        <v>5</v>
      </c>
      <c r="X1441" s="9">
        <f>Table1[[#This Row],[Discount]]</f>
        <v>0</v>
      </c>
      <c r="Y1441">
        <v>0</v>
      </c>
      <c r="Z1441">
        <v>13.365</v>
      </c>
    </row>
    <row r="1442" spans="1:26" ht="16" x14ac:dyDescent="0.2">
      <c r="A1442">
        <v>1441</v>
      </c>
      <c r="B1442" t="s">
        <v>3879</v>
      </c>
      <c r="C1442" s="1">
        <v>41742</v>
      </c>
      <c r="D1442">
        <f>YEAR(Table1[[#This Row],[Order Date]])</f>
        <v>2014</v>
      </c>
      <c r="E1442">
        <f>MONTH(Table1[[#This Row],[Order Date]])</f>
        <v>4</v>
      </c>
      <c r="F1442" t="str">
        <f>Table1[[#This Row],[Order Year]]&amp;"-"&amp;Table1[[#This Row],[Order Month]]</f>
        <v>2014-4</v>
      </c>
      <c r="G1442" s="5">
        <f>YEAR(Table1[[#This Row],[Order Date]])*100 + MONTH(Table1[[#This Row],[Order Date]])</f>
        <v>201404</v>
      </c>
      <c r="H1442" s="1">
        <v>41745</v>
      </c>
      <c r="I1442" t="s">
        <v>26</v>
      </c>
      <c r="J1442" t="s">
        <v>1873</v>
      </c>
      <c r="K1442" t="s">
        <v>1874</v>
      </c>
      <c r="L1442" t="s">
        <v>29</v>
      </c>
      <c r="M1442" t="s">
        <v>30</v>
      </c>
      <c r="N1442" t="s">
        <v>3580</v>
      </c>
      <c r="O1442" t="s">
        <v>1402</v>
      </c>
      <c r="P1442">
        <v>2908</v>
      </c>
      <c r="Q1442" t="s">
        <v>151</v>
      </c>
      <c r="R1442" t="s">
        <v>3881</v>
      </c>
      <c r="S1442" t="s">
        <v>49</v>
      </c>
      <c r="T1442" t="s">
        <v>93</v>
      </c>
      <c r="U1442" t="s">
        <v>3882</v>
      </c>
      <c r="V1442">
        <v>39.96</v>
      </c>
      <c r="W1442">
        <v>4</v>
      </c>
      <c r="X1442" s="9">
        <f>Table1[[#This Row],[Discount]]</f>
        <v>0</v>
      </c>
      <c r="Y1442">
        <v>0</v>
      </c>
      <c r="Z1442">
        <v>17.981999999999999</v>
      </c>
    </row>
    <row r="1443" spans="1:26" ht="16" x14ac:dyDescent="0.2">
      <c r="A1443">
        <v>1442</v>
      </c>
      <c r="B1443" t="s">
        <v>3883</v>
      </c>
      <c r="C1443" s="1">
        <v>41993</v>
      </c>
      <c r="D1443">
        <f>YEAR(Table1[[#This Row],[Order Date]])</f>
        <v>2014</v>
      </c>
      <c r="E1443">
        <f>MONTH(Table1[[#This Row],[Order Date]])</f>
        <v>12</v>
      </c>
      <c r="F1443" t="str">
        <f>Table1[[#This Row],[Order Year]]&amp;"-"&amp;Table1[[#This Row],[Order Month]]</f>
        <v>2014-12</v>
      </c>
      <c r="G1443" s="5">
        <f>YEAR(Table1[[#This Row],[Order Date]])*100 + MONTH(Table1[[#This Row],[Order Date]])</f>
        <v>201412</v>
      </c>
      <c r="H1443" s="1">
        <v>41998</v>
      </c>
      <c r="I1443" t="s">
        <v>26</v>
      </c>
      <c r="J1443" t="s">
        <v>3884</v>
      </c>
      <c r="K1443" t="s">
        <v>3885</v>
      </c>
      <c r="L1443" t="s">
        <v>29</v>
      </c>
      <c r="M1443" t="s">
        <v>30</v>
      </c>
      <c r="N1443" t="s">
        <v>130</v>
      </c>
      <c r="O1443" t="s">
        <v>46</v>
      </c>
      <c r="P1443">
        <v>94110</v>
      </c>
      <c r="Q1443" t="s">
        <v>47</v>
      </c>
      <c r="R1443" t="s">
        <v>2776</v>
      </c>
      <c r="S1443" t="s">
        <v>49</v>
      </c>
      <c r="T1443" t="s">
        <v>78</v>
      </c>
      <c r="U1443" t="s">
        <v>2777</v>
      </c>
      <c r="V1443">
        <v>36.672000000000004</v>
      </c>
      <c r="W1443">
        <v>2</v>
      </c>
      <c r="X1443" s="9">
        <f>Table1[[#This Row],[Discount]]</f>
        <v>0.2</v>
      </c>
      <c r="Y1443">
        <v>0.2</v>
      </c>
      <c r="Z1443">
        <v>11.459999999999999</v>
      </c>
    </row>
    <row r="1444" spans="1:26" ht="16" x14ac:dyDescent="0.2">
      <c r="A1444">
        <v>1443</v>
      </c>
      <c r="B1444" t="s">
        <v>3886</v>
      </c>
      <c r="C1444" s="1">
        <v>41857</v>
      </c>
      <c r="D1444">
        <f>YEAR(Table1[[#This Row],[Order Date]])</f>
        <v>2014</v>
      </c>
      <c r="E1444">
        <f>MONTH(Table1[[#This Row],[Order Date]])</f>
        <v>8</v>
      </c>
      <c r="F1444" t="str">
        <f>Table1[[#This Row],[Order Year]]&amp;"-"&amp;Table1[[#This Row],[Order Month]]</f>
        <v>2014-8</v>
      </c>
      <c r="G1444" s="5">
        <f>YEAR(Table1[[#This Row],[Order Date]])*100 + MONTH(Table1[[#This Row],[Order Date]])</f>
        <v>201408</v>
      </c>
      <c r="H1444" s="1">
        <v>41860</v>
      </c>
      <c r="I1444" t="s">
        <v>191</v>
      </c>
      <c r="J1444" t="s">
        <v>3887</v>
      </c>
      <c r="K1444" t="s">
        <v>3888</v>
      </c>
      <c r="L1444" t="s">
        <v>44</v>
      </c>
      <c r="M1444" t="s">
        <v>30</v>
      </c>
      <c r="N1444" t="s">
        <v>1467</v>
      </c>
      <c r="O1444" t="s">
        <v>32</v>
      </c>
      <c r="P1444">
        <v>40475</v>
      </c>
      <c r="Q1444" t="s">
        <v>33</v>
      </c>
      <c r="R1444" t="s">
        <v>1269</v>
      </c>
      <c r="S1444" t="s">
        <v>49</v>
      </c>
      <c r="T1444" t="s">
        <v>93</v>
      </c>
      <c r="U1444" t="s">
        <v>1270</v>
      </c>
      <c r="V1444">
        <v>13.76</v>
      </c>
      <c r="W1444">
        <v>2</v>
      </c>
      <c r="X1444" s="9">
        <f>Table1[[#This Row],[Discount]]</f>
        <v>0</v>
      </c>
      <c r="Y1444">
        <v>0</v>
      </c>
      <c r="Z1444">
        <v>6.3295999999999992</v>
      </c>
    </row>
    <row r="1445" spans="1:26" ht="16" x14ac:dyDescent="0.2">
      <c r="A1445">
        <v>1444</v>
      </c>
      <c r="B1445" t="s">
        <v>3889</v>
      </c>
      <c r="C1445" s="1">
        <v>41183</v>
      </c>
      <c r="D1445">
        <f>YEAR(Table1[[#This Row],[Order Date]])</f>
        <v>2012</v>
      </c>
      <c r="E1445">
        <f>MONTH(Table1[[#This Row],[Order Date]])</f>
        <v>10</v>
      </c>
      <c r="F1445" t="str">
        <f>Table1[[#This Row],[Order Year]]&amp;"-"&amp;Table1[[#This Row],[Order Month]]</f>
        <v>2012-10</v>
      </c>
      <c r="G1445" s="5">
        <f>YEAR(Table1[[#This Row],[Order Date]])*100 + MONTH(Table1[[#This Row],[Order Date]])</f>
        <v>201210</v>
      </c>
      <c r="H1445" s="1">
        <v>41188</v>
      </c>
      <c r="I1445" t="s">
        <v>53</v>
      </c>
      <c r="J1445" t="s">
        <v>3890</v>
      </c>
      <c r="K1445" t="s">
        <v>3891</v>
      </c>
      <c r="L1445" t="s">
        <v>44</v>
      </c>
      <c r="M1445" t="s">
        <v>30</v>
      </c>
      <c r="N1445" t="s">
        <v>459</v>
      </c>
      <c r="O1445" t="s">
        <v>460</v>
      </c>
      <c r="P1445">
        <v>80013</v>
      </c>
      <c r="Q1445" t="s">
        <v>47</v>
      </c>
      <c r="R1445" t="s">
        <v>550</v>
      </c>
      <c r="S1445" t="s">
        <v>49</v>
      </c>
      <c r="T1445" t="s">
        <v>62</v>
      </c>
      <c r="U1445" t="s">
        <v>551</v>
      </c>
      <c r="V1445">
        <v>139.42400000000001</v>
      </c>
      <c r="W1445">
        <v>4</v>
      </c>
      <c r="X1445" s="9">
        <f>Table1[[#This Row],[Discount]]</f>
        <v>0.2</v>
      </c>
      <c r="Y1445">
        <v>0.2</v>
      </c>
      <c r="Z1445">
        <v>17.42799999999999</v>
      </c>
    </row>
    <row r="1446" spans="1:26" ht="16" x14ac:dyDescent="0.2">
      <c r="A1446">
        <v>1445</v>
      </c>
      <c r="B1446" t="s">
        <v>3892</v>
      </c>
      <c r="C1446" s="1">
        <v>41418</v>
      </c>
      <c r="D1446">
        <f>YEAR(Table1[[#This Row],[Order Date]])</f>
        <v>2013</v>
      </c>
      <c r="E1446">
        <f>MONTH(Table1[[#This Row],[Order Date]])</f>
        <v>5</v>
      </c>
      <c r="F1446" t="str">
        <f>Table1[[#This Row],[Order Year]]&amp;"-"&amp;Table1[[#This Row],[Order Month]]</f>
        <v>2013-5</v>
      </c>
      <c r="G1446" s="5">
        <f>YEAR(Table1[[#This Row],[Order Date]])*100 + MONTH(Table1[[#This Row],[Order Date]])</f>
        <v>201305</v>
      </c>
      <c r="H1446" s="1">
        <v>41423</v>
      </c>
      <c r="I1446" t="s">
        <v>53</v>
      </c>
      <c r="J1446" t="s">
        <v>919</v>
      </c>
      <c r="K1446" t="s">
        <v>920</v>
      </c>
      <c r="L1446" t="s">
        <v>29</v>
      </c>
      <c r="M1446" t="s">
        <v>30</v>
      </c>
      <c r="N1446" t="s">
        <v>306</v>
      </c>
      <c r="O1446" t="s">
        <v>214</v>
      </c>
      <c r="P1446">
        <v>60623</v>
      </c>
      <c r="Q1446" t="s">
        <v>108</v>
      </c>
      <c r="R1446" t="s">
        <v>3503</v>
      </c>
      <c r="S1446" t="s">
        <v>74</v>
      </c>
      <c r="T1446" t="s">
        <v>75</v>
      </c>
      <c r="U1446" t="s">
        <v>3504</v>
      </c>
      <c r="V1446">
        <v>1979.9280000000001</v>
      </c>
      <c r="W1446">
        <v>9</v>
      </c>
      <c r="X1446" s="9">
        <f>Table1[[#This Row],[Discount]]</f>
        <v>0.2</v>
      </c>
      <c r="Y1446">
        <v>0.2</v>
      </c>
      <c r="Z1446">
        <v>148.49459999999993</v>
      </c>
    </row>
    <row r="1447" spans="1:26" ht="16" x14ac:dyDescent="0.2">
      <c r="A1447">
        <v>1446</v>
      </c>
      <c r="B1447" t="s">
        <v>3893</v>
      </c>
      <c r="C1447" s="1">
        <v>41804</v>
      </c>
      <c r="D1447">
        <f>YEAR(Table1[[#This Row],[Order Date]])</f>
        <v>2014</v>
      </c>
      <c r="E1447">
        <f>MONTH(Table1[[#This Row],[Order Date]])</f>
        <v>6</v>
      </c>
      <c r="F1447" t="str">
        <f>Table1[[#This Row],[Order Year]]&amp;"-"&amp;Table1[[#This Row],[Order Month]]</f>
        <v>2014-6</v>
      </c>
      <c r="G1447" s="5">
        <f>YEAR(Table1[[#This Row],[Order Date]])*100 + MONTH(Table1[[#This Row],[Order Date]])</f>
        <v>201406</v>
      </c>
      <c r="H1447" s="1">
        <v>41807</v>
      </c>
      <c r="I1447" t="s">
        <v>191</v>
      </c>
      <c r="J1447" t="s">
        <v>1500</v>
      </c>
      <c r="K1447" t="s">
        <v>1501</v>
      </c>
      <c r="L1447" t="s">
        <v>105</v>
      </c>
      <c r="M1447" t="s">
        <v>30</v>
      </c>
      <c r="N1447" t="s">
        <v>306</v>
      </c>
      <c r="O1447" t="s">
        <v>214</v>
      </c>
      <c r="P1447">
        <v>60653</v>
      </c>
      <c r="Q1447" t="s">
        <v>108</v>
      </c>
      <c r="R1447" t="s">
        <v>963</v>
      </c>
      <c r="S1447" t="s">
        <v>49</v>
      </c>
      <c r="T1447" t="s">
        <v>62</v>
      </c>
      <c r="U1447" t="s">
        <v>964</v>
      </c>
      <c r="V1447">
        <v>164.73599999999999</v>
      </c>
      <c r="W1447">
        <v>4</v>
      </c>
      <c r="X1447" s="9">
        <f>Table1[[#This Row],[Discount]]</f>
        <v>0.2</v>
      </c>
      <c r="Y1447">
        <v>0.2</v>
      </c>
      <c r="Z1447">
        <v>-39.124799999999993</v>
      </c>
    </row>
    <row r="1448" spans="1:26" ht="16" x14ac:dyDescent="0.2">
      <c r="A1448">
        <v>1447</v>
      </c>
      <c r="B1448" t="s">
        <v>3893</v>
      </c>
      <c r="C1448" s="1">
        <v>41804</v>
      </c>
      <c r="D1448">
        <f>YEAR(Table1[[#This Row],[Order Date]])</f>
        <v>2014</v>
      </c>
      <c r="E1448">
        <f>MONTH(Table1[[#This Row],[Order Date]])</f>
        <v>6</v>
      </c>
      <c r="F1448" t="str">
        <f>Table1[[#This Row],[Order Year]]&amp;"-"&amp;Table1[[#This Row],[Order Month]]</f>
        <v>2014-6</v>
      </c>
      <c r="G1448" s="5">
        <f>YEAR(Table1[[#This Row],[Order Date]])*100 + MONTH(Table1[[#This Row],[Order Date]])</f>
        <v>201406</v>
      </c>
      <c r="H1448" s="1">
        <v>41807</v>
      </c>
      <c r="I1448" t="s">
        <v>191</v>
      </c>
      <c r="J1448" t="s">
        <v>1500</v>
      </c>
      <c r="K1448" t="s">
        <v>1501</v>
      </c>
      <c r="L1448" t="s">
        <v>105</v>
      </c>
      <c r="M1448" t="s">
        <v>30</v>
      </c>
      <c r="N1448" t="s">
        <v>306</v>
      </c>
      <c r="O1448" t="s">
        <v>214</v>
      </c>
      <c r="P1448">
        <v>60653</v>
      </c>
      <c r="Q1448" t="s">
        <v>108</v>
      </c>
      <c r="R1448" t="s">
        <v>3894</v>
      </c>
      <c r="S1448" t="s">
        <v>35</v>
      </c>
      <c r="T1448" t="s">
        <v>39</v>
      </c>
      <c r="U1448" t="s">
        <v>3895</v>
      </c>
      <c r="V1448">
        <v>470.30199999999996</v>
      </c>
      <c r="W1448">
        <v>7</v>
      </c>
      <c r="X1448" s="9">
        <f>Table1[[#This Row],[Discount]]</f>
        <v>0.3</v>
      </c>
      <c r="Y1448">
        <v>0.3</v>
      </c>
      <c r="Z1448">
        <v>-87.341800000000035</v>
      </c>
    </row>
    <row r="1449" spans="1:26" ht="16" x14ac:dyDescent="0.2">
      <c r="A1449">
        <v>1448</v>
      </c>
      <c r="B1449" t="s">
        <v>3893</v>
      </c>
      <c r="C1449" s="1">
        <v>41804</v>
      </c>
      <c r="D1449">
        <f>YEAR(Table1[[#This Row],[Order Date]])</f>
        <v>2014</v>
      </c>
      <c r="E1449">
        <f>MONTH(Table1[[#This Row],[Order Date]])</f>
        <v>6</v>
      </c>
      <c r="F1449" t="str">
        <f>Table1[[#This Row],[Order Year]]&amp;"-"&amp;Table1[[#This Row],[Order Month]]</f>
        <v>2014-6</v>
      </c>
      <c r="G1449" s="5">
        <f>YEAR(Table1[[#This Row],[Order Date]])*100 + MONTH(Table1[[#This Row],[Order Date]])</f>
        <v>201406</v>
      </c>
      <c r="H1449" s="1">
        <v>41807</v>
      </c>
      <c r="I1449" t="s">
        <v>191</v>
      </c>
      <c r="J1449" t="s">
        <v>1500</v>
      </c>
      <c r="K1449" t="s">
        <v>1501</v>
      </c>
      <c r="L1449" t="s">
        <v>105</v>
      </c>
      <c r="M1449" t="s">
        <v>30</v>
      </c>
      <c r="N1449" t="s">
        <v>306</v>
      </c>
      <c r="O1449" t="s">
        <v>214</v>
      </c>
      <c r="P1449">
        <v>60653</v>
      </c>
      <c r="Q1449" t="s">
        <v>108</v>
      </c>
      <c r="R1449" t="s">
        <v>3896</v>
      </c>
      <c r="S1449" t="s">
        <v>74</v>
      </c>
      <c r="T1449" t="s">
        <v>75</v>
      </c>
      <c r="U1449" t="s">
        <v>3897</v>
      </c>
      <c r="V1449">
        <v>47.984000000000002</v>
      </c>
      <c r="W1449">
        <v>2</v>
      </c>
      <c r="X1449" s="9">
        <f>Table1[[#This Row],[Discount]]</f>
        <v>0.2</v>
      </c>
      <c r="Y1449">
        <v>0.2</v>
      </c>
      <c r="Z1449">
        <v>5.9979999999999922</v>
      </c>
    </row>
    <row r="1450" spans="1:26" ht="16" x14ac:dyDescent="0.2">
      <c r="A1450">
        <v>1449</v>
      </c>
      <c r="B1450" t="s">
        <v>3898</v>
      </c>
      <c r="C1450" s="1">
        <v>40656</v>
      </c>
      <c r="D1450">
        <f>YEAR(Table1[[#This Row],[Order Date]])</f>
        <v>2011</v>
      </c>
      <c r="E1450">
        <f>MONTH(Table1[[#This Row],[Order Date]])</f>
        <v>4</v>
      </c>
      <c r="F1450" t="str">
        <f>Table1[[#This Row],[Order Year]]&amp;"-"&amp;Table1[[#This Row],[Order Month]]</f>
        <v>2011-4</v>
      </c>
      <c r="G1450" s="5">
        <f>YEAR(Table1[[#This Row],[Order Date]])*100 + MONTH(Table1[[#This Row],[Order Date]])</f>
        <v>201104</v>
      </c>
      <c r="H1450" s="1">
        <v>40657</v>
      </c>
      <c r="I1450" t="s">
        <v>191</v>
      </c>
      <c r="J1450" t="s">
        <v>3139</v>
      </c>
      <c r="K1450" t="s">
        <v>3140</v>
      </c>
      <c r="L1450" t="s">
        <v>44</v>
      </c>
      <c r="M1450" t="s">
        <v>30</v>
      </c>
      <c r="N1450" t="s">
        <v>149</v>
      </c>
      <c r="O1450" t="s">
        <v>150</v>
      </c>
      <c r="P1450">
        <v>19134</v>
      </c>
      <c r="Q1450" t="s">
        <v>151</v>
      </c>
      <c r="R1450" t="s">
        <v>3899</v>
      </c>
      <c r="S1450" t="s">
        <v>49</v>
      </c>
      <c r="T1450" t="s">
        <v>78</v>
      </c>
      <c r="U1450" t="s">
        <v>3900</v>
      </c>
      <c r="V1450">
        <v>2.5020000000000002</v>
      </c>
      <c r="W1450">
        <v>3</v>
      </c>
      <c r="X1450" s="9">
        <f>Table1[[#This Row],[Discount]]</f>
        <v>0.7</v>
      </c>
      <c r="Y1450">
        <v>0.7</v>
      </c>
      <c r="Z1450">
        <v>-1.7513999999999994</v>
      </c>
    </row>
    <row r="1451" spans="1:26" ht="16" x14ac:dyDescent="0.2">
      <c r="A1451">
        <v>1450</v>
      </c>
      <c r="B1451" t="s">
        <v>3901</v>
      </c>
      <c r="C1451" s="1">
        <v>41030</v>
      </c>
      <c r="D1451">
        <f>YEAR(Table1[[#This Row],[Order Date]])</f>
        <v>2012</v>
      </c>
      <c r="E1451">
        <f>MONTH(Table1[[#This Row],[Order Date]])</f>
        <v>5</v>
      </c>
      <c r="F1451" t="str">
        <f>Table1[[#This Row],[Order Year]]&amp;"-"&amp;Table1[[#This Row],[Order Month]]</f>
        <v>2012-5</v>
      </c>
      <c r="G1451" s="5">
        <f>YEAR(Table1[[#This Row],[Order Date]])*100 + MONTH(Table1[[#This Row],[Order Date]])</f>
        <v>201205</v>
      </c>
      <c r="H1451" s="1">
        <v>41036</v>
      </c>
      <c r="I1451" t="s">
        <v>53</v>
      </c>
      <c r="J1451" t="s">
        <v>707</v>
      </c>
      <c r="K1451" t="s">
        <v>708</v>
      </c>
      <c r="L1451" t="s">
        <v>44</v>
      </c>
      <c r="M1451" t="s">
        <v>30</v>
      </c>
      <c r="N1451" t="s">
        <v>45</v>
      </c>
      <c r="O1451" t="s">
        <v>46</v>
      </c>
      <c r="P1451">
        <v>90008</v>
      </c>
      <c r="Q1451" t="s">
        <v>47</v>
      </c>
      <c r="R1451" t="s">
        <v>3902</v>
      </c>
      <c r="S1451" t="s">
        <v>74</v>
      </c>
      <c r="T1451" t="s">
        <v>75</v>
      </c>
      <c r="U1451" t="s">
        <v>3903</v>
      </c>
      <c r="V1451">
        <v>88.751999999999995</v>
      </c>
      <c r="W1451">
        <v>3</v>
      </c>
      <c r="X1451" s="9">
        <f>Table1[[#This Row],[Discount]]</f>
        <v>0.2</v>
      </c>
      <c r="Y1451">
        <v>0.2</v>
      </c>
      <c r="Z1451">
        <v>11.093999999999998</v>
      </c>
    </row>
    <row r="1452" spans="1:26" ht="16" x14ac:dyDescent="0.2">
      <c r="A1452">
        <v>1451</v>
      </c>
      <c r="B1452" t="s">
        <v>3904</v>
      </c>
      <c r="C1452" s="1">
        <v>41109</v>
      </c>
      <c r="D1452">
        <f>YEAR(Table1[[#This Row],[Order Date]])</f>
        <v>2012</v>
      </c>
      <c r="E1452">
        <f>MONTH(Table1[[#This Row],[Order Date]])</f>
        <v>7</v>
      </c>
      <c r="F1452" t="str">
        <f>Table1[[#This Row],[Order Year]]&amp;"-"&amp;Table1[[#This Row],[Order Month]]</f>
        <v>2012-7</v>
      </c>
      <c r="G1452" s="5">
        <f>YEAR(Table1[[#This Row],[Order Date]])*100 + MONTH(Table1[[#This Row],[Order Date]])</f>
        <v>201207</v>
      </c>
      <c r="H1452" s="1">
        <v>41110</v>
      </c>
      <c r="I1452" t="s">
        <v>191</v>
      </c>
      <c r="J1452" t="s">
        <v>3905</v>
      </c>
      <c r="K1452" t="s">
        <v>3906</v>
      </c>
      <c r="L1452" t="s">
        <v>29</v>
      </c>
      <c r="M1452" t="s">
        <v>30</v>
      </c>
      <c r="N1452" t="s">
        <v>547</v>
      </c>
      <c r="O1452" t="s">
        <v>313</v>
      </c>
      <c r="P1452">
        <v>85023</v>
      </c>
      <c r="Q1452" t="s">
        <v>47</v>
      </c>
      <c r="R1452" t="s">
        <v>3907</v>
      </c>
      <c r="S1452" t="s">
        <v>49</v>
      </c>
      <c r="T1452" t="s">
        <v>78</v>
      </c>
      <c r="U1452" t="s">
        <v>3908</v>
      </c>
      <c r="V1452">
        <v>2.0250000000000004</v>
      </c>
      <c r="W1452">
        <v>1</v>
      </c>
      <c r="X1452" s="9">
        <f>Table1[[#This Row],[Discount]]</f>
        <v>0.7</v>
      </c>
      <c r="Y1452">
        <v>0.7</v>
      </c>
      <c r="Z1452">
        <v>-1.3499999999999996</v>
      </c>
    </row>
    <row r="1453" spans="1:26" ht="16" x14ac:dyDescent="0.2">
      <c r="A1453">
        <v>1452</v>
      </c>
      <c r="B1453" t="s">
        <v>3909</v>
      </c>
      <c r="C1453" s="1">
        <v>41605</v>
      </c>
      <c r="D1453">
        <f>YEAR(Table1[[#This Row],[Order Date]])</f>
        <v>2013</v>
      </c>
      <c r="E1453">
        <f>MONTH(Table1[[#This Row],[Order Date]])</f>
        <v>11</v>
      </c>
      <c r="F1453" t="str">
        <f>Table1[[#This Row],[Order Year]]&amp;"-"&amp;Table1[[#This Row],[Order Month]]</f>
        <v>2013-11</v>
      </c>
      <c r="G1453" s="5">
        <f>YEAR(Table1[[#This Row],[Order Date]])*100 + MONTH(Table1[[#This Row],[Order Date]])</f>
        <v>201311</v>
      </c>
      <c r="H1453" s="1">
        <v>41608</v>
      </c>
      <c r="I1453" t="s">
        <v>191</v>
      </c>
      <c r="J1453" t="s">
        <v>3910</v>
      </c>
      <c r="K1453" t="s">
        <v>3911</v>
      </c>
      <c r="L1453" t="s">
        <v>44</v>
      </c>
      <c r="M1453" t="s">
        <v>30</v>
      </c>
      <c r="N1453" t="s">
        <v>3912</v>
      </c>
      <c r="O1453" t="s">
        <v>361</v>
      </c>
      <c r="P1453">
        <v>36608</v>
      </c>
      <c r="Q1453" t="s">
        <v>33</v>
      </c>
      <c r="R1453" t="s">
        <v>3444</v>
      </c>
      <c r="S1453" t="s">
        <v>49</v>
      </c>
      <c r="T1453" t="s">
        <v>93</v>
      </c>
      <c r="U1453" t="s">
        <v>189</v>
      </c>
      <c r="V1453">
        <v>70.98</v>
      </c>
      <c r="W1453">
        <v>7</v>
      </c>
      <c r="X1453" s="9">
        <f>Table1[[#This Row],[Discount]]</f>
        <v>0</v>
      </c>
      <c r="Y1453">
        <v>0</v>
      </c>
      <c r="Z1453">
        <v>34.780200000000001</v>
      </c>
    </row>
    <row r="1454" spans="1:26" ht="16" x14ac:dyDescent="0.2">
      <c r="A1454">
        <v>1453</v>
      </c>
      <c r="B1454" t="s">
        <v>3909</v>
      </c>
      <c r="C1454" s="1">
        <v>41605</v>
      </c>
      <c r="D1454">
        <f>YEAR(Table1[[#This Row],[Order Date]])</f>
        <v>2013</v>
      </c>
      <c r="E1454">
        <f>MONTH(Table1[[#This Row],[Order Date]])</f>
        <v>11</v>
      </c>
      <c r="F1454" t="str">
        <f>Table1[[#This Row],[Order Year]]&amp;"-"&amp;Table1[[#This Row],[Order Month]]</f>
        <v>2013-11</v>
      </c>
      <c r="G1454" s="5">
        <f>YEAR(Table1[[#This Row],[Order Date]])*100 + MONTH(Table1[[#This Row],[Order Date]])</f>
        <v>201311</v>
      </c>
      <c r="H1454" s="1">
        <v>41608</v>
      </c>
      <c r="I1454" t="s">
        <v>191</v>
      </c>
      <c r="J1454" t="s">
        <v>3910</v>
      </c>
      <c r="K1454" t="s">
        <v>3911</v>
      </c>
      <c r="L1454" t="s">
        <v>44</v>
      </c>
      <c r="M1454" t="s">
        <v>30</v>
      </c>
      <c r="N1454" t="s">
        <v>3912</v>
      </c>
      <c r="O1454" t="s">
        <v>361</v>
      </c>
      <c r="P1454">
        <v>36608</v>
      </c>
      <c r="Q1454" t="s">
        <v>33</v>
      </c>
      <c r="R1454" t="s">
        <v>3913</v>
      </c>
      <c r="S1454" t="s">
        <v>49</v>
      </c>
      <c r="T1454" t="s">
        <v>78</v>
      </c>
      <c r="U1454" t="s">
        <v>3914</v>
      </c>
      <c r="V1454">
        <v>91.679999999999993</v>
      </c>
      <c r="W1454">
        <v>3</v>
      </c>
      <c r="X1454" s="9">
        <f>Table1[[#This Row],[Discount]]</f>
        <v>0</v>
      </c>
      <c r="Y1454">
        <v>0</v>
      </c>
      <c r="Z1454">
        <v>45.839999999999996</v>
      </c>
    </row>
    <row r="1455" spans="1:26" ht="16" x14ac:dyDescent="0.2">
      <c r="A1455">
        <v>1454</v>
      </c>
      <c r="B1455" t="s">
        <v>3909</v>
      </c>
      <c r="C1455" s="1">
        <v>41605</v>
      </c>
      <c r="D1455">
        <f>YEAR(Table1[[#This Row],[Order Date]])</f>
        <v>2013</v>
      </c>
      <c r="E1455">
        <f>MONTH(Table1[[#This Row],[Order Date]])</f>
        <v>11</v>
      </c>
      <c r="F1455" t="str">
        <f>Table1[[#This Row],[Order Year]]&amp;"-"&amp;Table1[[#This Row],[Order Month]]</f>
        <v>2013-11</v>
      </c>
      <c r="G1455" s="5">
        <f>YEAR(Table1[[#This Row],[Order Date]])*100 + MONTH(Table1[[#This Row],[Order Date]])</f>
        <v>201311</v>
      </c>
      <c r="H1455" s="1">
        <v>41608</v>
      </c>
      <c r="I1455" t="s">
        <v>191</v>
      </c>
      <c r="J1455" t="s">
        <v>3910</v>
      </c>
      <c r="K1455" t="s">
        <v>3911</v>
      </c>
      <c r="L1455" t="s">
        <v>44</v>
      </c>
      <c r="M1455" t="s">
        <v>30</v>
      </c>
      <c r="N1455" t="s">
        <v>3912</v>
      </c>
      <c r="O1455" t="s">
        <v>361</v>
      </c>
      <c r="P1455">
        <v>36608</v>
      </c>
      <c r="Q1455" t="s">
        <v>33</v>
      </c>
      <c r="R1455" t="s">
        <v>3907</v>
      </c>
      <c r="S1455" t="s">
        <v>49</v>
      </c>
      <c r="T1455" t="s">
        <v>78</v>
      </c>
      <c r="U1455" t="s">
        <v>3908</v>
      </c>
      <c r="V1455">
        <v>33.75</v>
      </c>
      <c r="W1455">
        <v>5</v>
      </c>
      <c r="X1455" s="9">
        <f>Table1[[#This Row],[Discount]]</f>
        <v>0</v>
      </c>
      <c r="Y1455">
        <v>0</v>
      </c>
      <c r="Z1455">
        <v>16.875</v>
      </c>
    </row>
    <row r="1456" spans="1:26" ht="16" x14ac:dyDescent="0.2">
      <c r="A1456">
        <v>1455</v>
      </c>
      <c r="B1456" t="s">
        <v>3909</v>
      </c>
      <c r="C1456" s="1">
        <v>41605</v>
      </c>
      <c r="D1456">
        <f>YEAR(Table1[[#This Row],[Order Date]])</f>
        <v>2013</v>
      </c>
      <c r="E1456">
        <f>MONTH(Table1[[#This Row],[Order Date]])</f>
        <v>11</v>
      </c>
      <c r="F1456" t="str">
        <f>Table1[[#This Row],[Order Year]]&amp;"-"&amp;Table1[[#This Row],[Order Month]]</f>
        <v>2013-11</v>
      </c>
      <c r="G1456" s="5">
        <f>YEAR(Table1[[#This Row],[Order Date]])*100 + MONTH(Table1[[#This Row],[Order Date]])</f>
        <v>201311</v>
      </c>
      <c r="H1456" s="1">
        <v>41608</v>
      </c>
      <c r="I1456" t="s">
        <v>191</v>
      </c>
      <c r="J1456" t="s">
        <v>3910</v>
      </c>
      <c r="K1456" t="s">
        <v>3911</v>
      </c>
      <c r="L1456" t="s">
        <v>44</v>
      </c>
      <c r="M1456" t="s">
        <v>30</v>
      </c>
      <c r="N1456" t="s">
        <v>3912</v>
      </c>
      <c r="O1456" t="s">
        <v>361</v>
      </c>
      <c r="P1456">
        <v>36608</v>
      </c>
      <c r="Q1456" t="s">
        <v>33</v>
      </c>
      <c r="R1456" t="s">
        <v>3915</v>
      </c>
      <c r="S1456" t="s">
        <v>74</v>
      </c>
      <c r="T1456" t="s">
        <v>685</v>
      </c>
      <c r="U1456" t="s">
        <v>3916</v>
      </c>
      <c r="V1456">
        <v>3040</v>
      </c>
      <c r="W1456">
        <v>8</v>
      </c>
      <c r="X1456" s="9">
        <f>Table1[[#This Row],[Discount]]</f>
        <v>0</v>
      </c>
      <c r="Y1456">
        <v>0</v>
      </c>
      <c r="Z1456">
        <v>1459.2</v>
      </c>
    </row>
    <row r="1457" spans="1:26" ht="16" x14ac:dyDescent="0.2">
      <c r="A1457">
        <v>1456</v>
      </c>
      <c r="B1457" t="s">
        <v>3917</v>
      </c>
      <c r="C1457" s="1">
        <v>41803</v>
      </c>
      <c r="D1457">
        <f>YEAR(Table1[[#This Row],[Order Date]])</f>
        <v>2014</v>
      </c>
      <c r="E1457">
        <f>MONTH(Table1[[#This Row],[Order Date]])</f>
        <v>6</v>
      </c>
      <c r="F1457" t="str">
        <f>Table1[[#This Row],[Order Year]]&amp;"-"&amp;Table1[[#This Row],[Order Month]]</f>
        <v>2014-6</v>
      </c>
      <c r="G1457" s="5">
        <f>YEAR(Table1[[#This Row],[Order Date]])*100 + MONTH(Table1[[#This Row],[Order Date]])</f>
        <v>201406</v>
      </c>
      <c r="H1457" s="1">
        <v>41810</v>
      </c>
      <c r="I1457" t="s">
        <v>53</v>
      </c>
      <c r="J1457" t="s">
        <v>3918</v>
      </c>
      <c r="K1457" t="s">
        <v>3919</v>
      </c>
      <c r="L1457" t="s">
        <v>105</v>
      </c>
      <c r="M1457" t="s">
        <v>30</v>
      </c>
      <c r="N1457" t="s">
        <v>500</v>
      </c>
      <c r="O1457" t="s">
        <v>1275</v>
      </c>
      <c r="P1457">
        <v>31907</v>
      </c>
      <c r="Q1457" t="s">
        <v>33</v>
      </c>
      <c r="R1457" t="s">
        <v>3920</v>
      </c>
      <c r="S1457" t="s">
        <v>49</v>
      </c>
      <c r="T1457" t="s">
        <v>78</v>
      </c>
      <c r="U1457" t="s">
        <v>3921</v>
      </c>
      <c r="V1457">
        <v>91.199999999999989</v>
      </c>
      <c r="W1457">
        <v>3</v>
      </c>
      <c r="X1457" s="9">
        <f>Table1[[#This Row],[Discount]]</f>
        <v>0</v>
      </c>
      <c r="Y1457">
        <v>0</v>
      </c>
      <c r="Z1457">
        <v>41.951999999999998</v>
      </c>
    </row>
    <row r="1458" spans="1:26" ht="16" x14ac:dyDescent="0.2">
      <c r="A1458">
        <v>1457</v>
      </c>
      <c r="B1458" t="s">
        <v>3917</v>
      </c>
      <c r="C1458" s="1">
        <v>41803</v>
      </c>
      <c r="D1458">
        <f>YEAR(Table1[[#This Row],[Order Date]])</f>
        <v>2014</v>
      </c>
      <c r="E1458">
        <f>MONTH(Table1[[#This Row],[Order Date]])</f>
        <v>6</v>
      </c>
      <c r="F1458" t="str">
        <f>Table1[[#This Row],[Order Year]]&amp;"-"&amp;Table1[[#This Row],[Order Month]]</f>
        <v>2014-6</v>
      </c>
      <c r="G1458" s="5">
        <f>YEAR(Table1[[#This Row],[Order Date]])*100 + MONTH(Table1[[#This Row],[Order Date]])</f>
        <v>201406</v>
      </c>
      <c r="H1458" s="1">
        <v>41810</v>
      </c>
      <c r="I1458" t="s">
        <v>53</v>
      </c>
      <c r="J1458" t="s">
        <v>3918</v>
      </c>
      <c r="K1458" t="s">
        <v>3919</v>
      </c>
      <c r="L1458" t="s">
        <v>105</v>
      </c>
      <c r="M1458" t="s">
        <v>30</v>
      </c>
      <c r="N1458" t="s">
        <v>500</v>
      </c>
      <c r="O1458" t="s">
        <v>1275</v>
      </c>
      <c r="P1458">
        <v>31907</v>
      </c>
      <c r="Q1458" t="s">
        <v>33</v>
      </c>
      <c r="R1458" t="s">
        <v>3922</v>
      </c>
      <c r="S1458" t="s">
        <v>35</v>
      </c>
      <c r="T1458" t="s">
        <v>59</v>
      </c>
      <c r="U1458" t="s">
        <v>3923</v>
      </c>
      <c r="V1458">
        <v>452.93999999999994</v>
      </c>
      <c r="W1458">
        <v>3</v>
      </c>
      <c r="X1458" s="9">
        <f>Table1[[#This Row],[Discount]]</f>
        <v>0</v>
      </c>
      <c r="Y1458">
        <v>0</v>
      </c>
      <c r="Z1458">
        <v>67.940999999999974</v>
      </c>
    </row>
    <row r="1459" spans="1:26" ht="16" x14ac:dyDescent="0.2">
      <c r="A1459">
        <v>1458</v>
      </c>
      <c r="B1459" t="s">
        <v>3924</v>
      </c>
      <c r="C1459" s="1">
        <v>41138</v>
      </c>
      <c r="D1459">
        <f>YEAR(Table1[[#This Row],[Order Date]])</f>
        <v>2012</v>
      </c>
      <c r="E1459">
        <f>MONTH(Table1[[#This Row],[Order Date]])</f>
        <v>8</v>
      </c>
      <c r="F1459" t="str">
        <f>Table1[[#This Row],[Order Year]]&amp;"-"&amp;Table1[[#This Row],[Order Month]]</f>
        <v>2012-8</v>
      </c>
      <c r="G1459" s="5">
        <f>YEAR(Table1[[#This Row],[Order Date]])*100 + MONTH(Table1[[#This Row],[Order Date]])</f>
        <v>201208</v>
      </c>
      <c r="H1459" s="1">
        <v>41142</v>
      </c>
      <c r="I1459" t="s">
        <v>53</v>
      </c>
      <c r="J1459" t="s">
        <v>3890</v>
      </c>
      <c r="K1459" t="s">
        <v>3891</v>
      </c>
      <c r="L1459" t="s">
        <v>44</v>
      </c>
      <c r="M1459" t="s">
        <v>30</v>
      </c>
      <c r="N1459" t="s">
        <v>3925</v>
      </c>
      <c r="O1459" t="s">
        <v>1248</v>
      </c>
      <c r="P1459">
        <v>2740</v>
      </c>
      <c r="Q1459" t="s">
        <v>151</v>
      </c>
      <c r="R1459" t="s">
        <v>1297</v>
      </c>
      <c r="S1459" t="s">
        <v>49</v>
      </c>
      <c r="T1459" t="s">
        <v>78</v>
      </c>
      <c r="U1459" t="s">
        <v>1298</v>
      </c>
      <c r="V1459">
        <v>52.199999999999996</v>
      </c>
      <c r="W1459">
        <v>9</v>
      </c>
      <c r="X1459" s="9">
        <f>Table1[[#This Row],[Discount]]</f>
        <v>0</v>
      </c>
      <c r="Y1459">
        <v>0</v>
      </c>
      <c r="Z1459">
        <v>23.49</v>
      </c>
    </row>
    <row r="1460" spans="1:26" ht="16" x14ac:dyDescent="0.2">
      <c r="A1460">
        <v>1459</v>
      </c>
      <c r="B1460" t="s">
        <v>3926</v>
      </c>
      <c r="C1460" s="1">
        <v>41543</v>
      </c>
      <c r="D1460">
        <f>YEAR(Table1[[#This Row],[Order Date]])</f>
        <v>2013</v>
      </c>
      <c r="E1460">
        <f>MONTH(Table1[[#This Row],[Order Date]])</f>
        <v>9</v>
      </c>
      <c r="F1460" t="str">
        <f>Table1[[#This Row],[Order Year]]&amp;"-"&amp;Table1[[#This Row],[Order Month]]</f>
        <v>2013-9</v>
      </c>
      <c r="G1460" s="5">
        <f>YEAR(Table1[[#This Row],[Order Date]])*100 + MONTH(Table1[[#This Row],[Order Date]])</f>
        <v>201309</v>
      </c>
      <c r="H1460" s="1">
        <v>41549</v>
      </c>
      <c r="I1460" t="s">
        <v>53</v>
      </c>
      <c r="J1460" t="s">
        <v>3927</v>
      </c>
      <c r="K1460" t="s">
        <v>3928</v>
      </c>
      <c r="L1460" t="s">
        <v>44</v>
      </c>
      <c r="M1460" t="s">
        <v>30</v>
      </c>
      <c r="N1460" t="s">
        <v>3929</v>
      </c>
      <c r="O1460" t="s">
        <v>107</v>
      </c>
      <c r="P1460">
        <v>75061</v>
      </c>
      <c r="Q1460" t="s">
        <v>108</v>
      </c>
      <c r="R1460" t="s">
        <v>2495</v>
      </c>
      <c r="S1460" t="s">
        <v>49</v>
      </c>
      <c r="T1460" t="s">
        <v>50</v>
      </c>
      <c r="U1460" t="s">
        <v>2496</v>
      </c>
      <c r="V1460">
        <v>15.936000000000002</v>
      </c>
      <c r="W1460">
        <v>4</v>
      </c>
      <c r="X1460" s="9">
        <f>Table1[[#This Row],[Discount]]</f>
        <v>0.2</v>
      </c>
      <c r="Y1460">
        <v>0.2</v>
      </c>
      <c r="Z1460">
        <v>5.1791999999999998</v>
      </c>
    </row>
    <row r="1461" spans="1:26" ht="16" x14ac:dyDescent="0.2">
      <c r="A1461">
        <v>1460</v>
      </c>
      <c r="B1461" t="s">
        <v>3930</v>
      </c>
      <c r="C1461" s="1">
        <v>40667</v>
      </c>
      <c r="D1461">
        <f>YEAR(Table1[[#This Row],[Order Date]])</f>
        <v>2011</v>
      </c>
      <c r="E1461">
        <f>MONTH(Table1[[#This Row],[Order Date]])</f>
        <v>5</v>
      </c>
      <c r="F1461" t="str">
        <f>Table1[[#This Row],[Order Year]]&amp;"-"&amp;Table1[[#This Row],[Order Month]]</f>
        <v>2011-5</v>
      </c>
      <c r="G1461" s="5">
        <f>YEAR(Table1[[#This Row],[Order Date]])*100 + MONTH(Table1[[#This Row],[Order Date]])</f>
        <v>201105</v>
      </c>
      <c r="H1461" s="1">
        <v>40667</v>
      </c>
      <c r="I1461" t="s">
        <v>1293</v>
      </c>
      <c r="J1461" t="s">
        <v>88</v>
      </c>
      <c r="K1461" t="s">
        <v>89</v>
      </c>
      <c r="L1461" t="s">
        <v>29</v>
      </c>
      <c r="M1461" t="s">
        <v>30</v>
      </c>
      <c r="N1461" t="s">
        <v>3690</v>
      </c>
      <c r="O1461" t="s">
        <v>750</v>
      </c>
      <c r="P1461">
        <v>6457</v>
      </c>
      <c r="Q1461" t="s">
        <v>151</v>
      </c>
      <c r="R1461" t="s">
        <v>3931</v>
      </c>
      <c r="S1461" t="s">
        <v>35</v>
      </c>
      <c r="T1461" t="s">
        <v>68</v>
      </c>
      <c r="U1461" t="s">
        <v>3932</v>
      </c>
      <c r="V1461">
        <v>27.46</v>
      </c>
      <c r="W1461">
        <v>2</v>
      </c>
      <c r="X1461" s="9">
        <f>Table1[[#This Row],[Discount]]</f>
        <v>0</v>
      </c>
      <c r="Y1461">
        <v>0</v>
      </c>
      <c r="Z1461">
        <v>9.8856000000000002</v>
      </c>
    </row>
    <row r="1462" spans="1:26" ht="16" x14ac:dyDescent="0.2">
      <c r="A1462">
        <v>1461</v>
      </c>
      <c r="B1462" t="s">
        <v>3933</v>
      </c>
      <c r="C1462" s="1">
        <v>41244</v>
      </c>
      <c r="D1462">
        <f>YEAR(Table1[[#This Row],[Order Date]])</f>
        <v>2012</v>
      </c>
      <c r="E1462">
        <f>MONTH(Table1[[#This Row],[Order Date]])</f>
        <v>12</v>
      </c>
      <c r="F1462" t="str">
        <f>Table1[[#This Row],[Order Year]]&amp;"-"&amp;Table1[[#This Row],[Order Month]]</f>
        <v>2012-12</v>
      </c>
      <c r="G1462" s="5">
        <f>YEAR(Table1[[#This Row],[Order Date]])*100 + MONTH(Table1[[#This Row],[Order Date]])</f>
        <v>201212</v>
      </c>
      <c r="H1462" s="1">
        <v>41251</v>
      </c>
      <c r="I1462" t="s">
        <v>53</v>
      </c>
      <c r="J1462" t="s">
        <v>816</v>
      </c>
      <c r="K1462" t="s">
        <v>817</v>
      </c>
      <c r="L1462" t="s">
        <v>29</v>
      </c>
      <c r="M1462" t="s">
        <v>30</v>
      </c>
      <c r="N1462" t="s">
        <v>98</v>
      </c>
      <c r="O1462" t="s">
        <v>99</v>
      </c>
      <c r="P1462">
        <v>98103</v>
      </c>
      <c r="Q1462" t="s">
        <v>47</v>
      </c>
      <c r="R1462" t="s">
        <v>3934</v>
      </c>
      <c r="S1462" t="s">
        <v>49</v>
      </c>
      <c r="T1462" t="s">
        <v>78</v>
      </c>
      <c r="U1462" t="s">
        <v>3935</v>
      </c>
      <c r="V1462">
        <v>55.424000000000007</v>
      </c>
      <c r="W1462">
        <v>2</v>
      </c>
      <c r="X1462" s="9">
        <f>Table1[[#This Row],[Discount]]</f>
        <v>0.2</v>
      </c>
      <c r="Y1462">
        <v>0.2</v>
      </c>
      <c r="Z1462">
        <v>19.398399999999995</v>
      </c>
    </row>
    <row r="1463" spans="1:26" ht="16" x14ac:dyDescent="0.2">
      <c r="A1463">
        <v>1462</v>
      </c>
      <c r="B1463" t="s">
        <v>3936</v>
      </c>
      <c r="C1463" s="1">
        <v>41345</v>
      </c>
      <c r="D1463">
        <f>YEAR(Table1[[#This Row],[Order Date]])</f>
        <v>2013</v>
      </c>
      <c r="E1463">
        <f>MONTH(Table1[[#This Row],[Order Date]])</f>
        <v>3</v>
      </c>
      <c r="F1463" t="str">
        <f>Table1[[#This Row],[Order Year]]&amp;"-"&amp;Table1[[#This Row],[Order Month]]</f>
        <v>2013-3</v>
      </c>
      <c r="G1463" s="5">
        <f>YEAR(Table1[[#This Row],[Order Date]])*100 + MONTH(Table1[[#This Row],[Order Date]])</f>
        <v>201303</v>
      </c>
      <c r="H1463" s="1">
        <v>41349</v>
      </c>
      <c r="I1463" t="s">
        <v>53</v>
      </c>
      <c r="J1463" t="s">
        <v>3937</v>
      </c>
      <c r="K1463" t="s">
        <v>3938</v>
      </c>
      <c r="L1463" t="s">
        <v>29</v>
      </c>
      <c r="M1463" t="s">
        <v>30</v>
      </c>
      <c r="N1463" t="s">
        <v>3939</v>
      </c>
      <c r="O1463" t="s">
        <v>791</v>
      </c>
      <c r="P1463">
        <v>8360</v>
      </c>
      <c r="Q1463" t="s">
        <v>151</v>
      </c>
      <c r="R1463" t="s">
        <v>2403</v>
      </c>
      <c r="S1463" t="s">
        <v>35</v>
      </c>
      <c r="T1463" t="s">
        <v>59</v>
      </c>
      <c r="U1463" t="s">
        <v>2404</v>
      </c>
      <c r="V1463">
        <v>244.00599999999997</v>
      </c>
      <c r="W1463">
        <v>2</v>
      </c>
      <c r="X1463" s="9">
        <f>Table1[[#This Row],[Discount]]</f>
        <v>0.3</v>
      </c>
      <c r="Y1463">
        <v>0.3</v>
      </c>
      <c r="Z1463">
        <v>-31.372200000000007</v>
      </c>
    </row>
    <row r="1464" spans="1:26" ht="16" x14ac:dyDescent="0.2">
      <c r="A1464">
        <v>1463</v>
      </c>
      <c r="B1464" t="s">
        <v>3940</v>
      </c>
      <c r="C1464" s="1">
        <v>41513</v>
      </c>
      <c r="D1464">
        <f>YEAR(Table1[[#This Row],[Order Date]])</f>
        <v>2013</v>
      </c>
      <c r="E1464">
        <f>MONTH(Table1[[#This Row],[Order Date]])</f>
        <v>8</v>
      </c>
      <c r="F1464" t="str">
        <f>Table1[[#This Row],[Order Year]]&amp;"-"&amp;Table1[[#This Row],[Order Month]]</f>
        <v>2013-8</v>
      </c>
      <c r="G1464" s="5">
        <f>YEAR(Table1[[#This Row],[Order Date]])*100 + MONTH(Table1[[#This Row],[Order Date]])</f>
        <v>201308</v>
      </c>
      <c r="H1464" s="1">
        <v>41515</v>
      </c>
      <c r="I1464" t="s">
        <v>191</v>
      </c>
      <c r="J1464" t="s">
        <v>211</v>
      </c>
      <c r="K1464" t="s">
        <v>212</v>
      </c>
      <c r="L1464" t="s">
        <v>44</v>
      </c>
      <c r="M1464" t="s">
        <v>30</v>
      </c>
      <c r="N1464" t="s">
        <v>605</v>
      </c>
      <c r="O1464" t="s">
        <v>107</v>
      </c>
      <c r="P1464">
        <v>77506</v>
      </c>
      <c r="Q1464" t="s">
        <v>108</v>
      </c>
      <c r="R1464" t="s">
        <v>1597</v>
      </c>
      <c r="S1464" t="s">
        <v>74</v>
      </c>
      <c r="T1464" t="s">
        <v>164</v>
      </c>
      <c r="U1464" t="s">
        <v>1598</v>
      </c>
      <c r="V1464">
        <v>159.98400000000001</v>
      </c>
      <c r="W1464">
        <v>2</v>
      </c>
      <c r="X1464" s="9">
        <f>Table1[[#This Row],[Discount]]</f>
        <v>0.2</v>
      </c>
      <c r="Y1464">
        <v>0.2</v>
      </c>
      <c r="Z1464">
        <v>43.995600000000003</v>
      </c>
    </row>
    <row r="1465" spans="1:26" ht="16" x14ac:dyDescent="0.2">
      <c r="A1465">
        <v>1464</v>
      </c>
      <c r="B1465" t="s">
        <v>3940</v>
      </c>
      <c r="C1465" s="1">
        <v>41513</v>
      </c>
      <c r="D1465">
        <f>YEAR(Table1[[#This Row],[Order Date]])</f>
        <v>2013</v>
      </c>
      <c r="E1465">
        <f>MONTH(Table1[[#This Row],[Order Date]])</f>
        <v>8</v>
      </c>
      <c r="F1465" t="str">
        <f>Table1[[#This Row],[Order Year]]&amp;"-"&amp;Table1[[#This Row],[Order Month]]</f>
        <v>2013-8</v>
      </c>
      <c r="G1465" s="5">
        <f>YEAR(Table1[[#This Row],[Order Date]])*100 + MONTH(Table1[[#This Row],[Order Date]])</f>
        <v>201308</v>
      </c>
      <c r="H1465" s="1">
        <v>41515</v>
      </c>
      <c r="I1465" t="s">
        <v>191</v>
      </c>
      <c r="J1465" t="s">
        <v>211</v>
      </c>
      <c r="K1465" t="s">
        <v>212</v>
      </c>
      <c r="L1465" t="s">
        <v>44</v>
      </c>
      <c r="M1465" t="s">
        <v>30</v>
      </c>
      <c r="N1465" t="s">
        <v>605</v>
      </c>
      <c r="O1465" t="s">
        <v>107</v>
      </c>
      <c r="P1465">
        <v>77506</v>
      </c>
      <c r="Q1465" t="s">
        <v>108</v>
      </c>
      <c r="R1465" t="s">
        <v>3332</v>
      </c>
      <c r="S1465" t="s">
        <v>35</v>
      </c>
      <c r="T1465" t="s">
        <v>39</v>
      </c>
      <c r="U1465" t="s">
        <v>3333</v>
      </c>
      <c r="V1465">
        <v>1024.7159999999999</v>
      </c>
      <c r="W1465">
        <v>6</v>
      </c>
      <c r="X1465" s="9">
        <f>Table1[[#This Row],[Discount]]</f>
        <v>0.3</v>
      </c>
      <c r="Y1465">
        <v>0.3</v>
      </c>
      <c r="Z1465">
        <v>-29.277599999999893</v>
      </c>
    </row>
    <row r="1466" spans="1:26" ht="16" x14ac:dyDescent="0.2">
      <c r="A1466">
        <v>1465</v>
      </c>
      <c r="B1466" t="s">
        <v>3941</v>
      </c>
      <c r="C1466" s="1">
        <v>41625</v>
      </c>
      <c r="D1466">
        <f>YEAR(Table1[[#This Row],[Order Date]])</f>
        <v>2013</v>
      </c>
      <c r="E1466">
        <f>MONTH(Table1[[#This Row],[Order Date]])</f>
        <v>12</v>
      </c>
      <c r="F1466" t="str">
        <f>Table1[[#This Row],[Order Year]]&amp;"-"&amp;Table1[[#This Row],[Order Month]]</f>
        <v>2013-12</v>
      </c>
      <c r="G1466" s="5">
        <f>YEAR(Table1[[#This Row],[Order Date]])*100 + MONTH(Table1[[#This Row],[Order Date]])</f>
        <v>201312</v>
      </c>
      <c r="H1466" s="1">
        <v>41628</v>
      </c>
      <c r="I1466" t="s">
        <v>191</v>
      </c>
      <c r="J1466" t="s">
        <v>3942</v>
      </c>
      <c r="K1466" t="s">
        <v>3943</v>
      </c>
      <c r="L1466" t="s">
        <v>44</v>
      </c>
      <c r="M1466" t="s">
        <v>30</v>
      </c>
      <c r="N1466" t="s">
        <v>269</v>
      </c>
      <c r="O1466" t="s">
        <v>270</v>
      </c>
      <c r="P1466">
        <v>10009</v>
      </c>
      <c r="Q1466" t="s">
        <v>151</v>
      </c>
      <c r="R1466" t="s">
        <v>3135</v>
      </c>
      <c r="S1466" t="s">
        <v>49</v>
      </c>
      <c r="T1466" t="s">
        <v>272</v>
      </c>
      <c r="U1466" t="s">
        <v>3136</v>
      </c>
      <c r="V1466">
        <v>3.68</v>
      </c>
      <c r="W1466">
        <v>2</v>
      </c>
      <c r="X1466" s="9">
        <f>Table1[[#This Row],[Discount]]</f>
        <v>0</v>
      </c>
      <c r="Y1466">
        <v>0</v>
      </c>
      <c r="Z1466">
        <v>1.8032000000000001</v>
      </c>
    </row>
    <row r="1467" spans="1:26" ht="16" x14ac:dyDescent="0.2">
      <c r="A1467">
        <v>1466</v>
      </c>
      <c r="B1467" t="s">
        <v>3944</v>
      </c>
      <c r="C1467" s="1">
        <v>40763</v>
      </c>
      <c r="D1467">
        <f>YEAR(Table1[[#This Row],[Order Date]])</f>
        <v>2011</v>
      </c>
      <c r="E1467">
        <f>MONTH(Table1[[#This Row],[Order Date]])</f>
        <v>8</v>
      </c>
      <c r="F1467" t="str">
        <f>Table1[[#This Row],[Order Year]]&amp;"-"&amp;Table1[[#This Row],[Order Month]]</f>
        <v>2011-8</v>
      </c>
      <c r="G1467" s="5">
        <f>YEAR(Table1[[#This Row],[Order Date]])*100 + MONTH(Table1[[#This Row],[Order Date]])</f>
        <v>201108</v>
      </c>
      <c r="H1467" s="1">
        <v>40769</v>
      </c>
      <c r="I1467" t="s">
        <v>53</v>
      </c>
      <c r="J1467" t="s">
        <v>802</v>
      </c>
      <c r="K1467" t="s">
        <v>803</v>
      </c>
      <c r="L1467" t="s">
        <v>29</v>
      </c>
      <c r="M1467" t="s">
        <v>30</v>
      </c>
      <c r="N1467" t="s">
        <v>3945</v>
      </c>
      <c r="O1467" t="s">
        <v>313</v>
      </c>
      <c r="P1467">
        <v>85301</v>
      </c>
      <c r="Q1467" t="s">
        <v>47</v>
      </c>
      <c r="R1467" t="s">
        <v>3015</v>
      </c>
      <c r="S1467" t="s">
        <v>35</v>
      </c>
      <c r="T1467" t="s">
        <v>68</v>
      </c>
      <c r="U1467" t="s">
        <v>3016</v>
      </c>
      <c r="V1467">
        <v>121.376</v>
      </c>
      <c r="W1467">
        <v>4</v>
      </c>
      <c r="X1467" s="9">
        <f>Table1[[#This Row],[Discount]]</f>
        <v>0.2</v>
      </c>
      <c r="Y1467">
        <v>0.2</v>
      </c>
      <c r="Z1467">
        <v>-3.0344000000000122</v>
      </c>
    </row>
    <row r="1468" spans="1:26" ht="16" x14ac:dyDescent="0.2">
      <c r="A1468">
        <v>1467</v>
      </c>
      <c r="B1468" t="s">
        <v>3944</v>
      </c>
      <c r="C1468" s="1">
        <v>40763</v>
      </c>
      <c r="D1468">
        <f>YEAR(Table1[[#This Row],[Order Date]])</f>
        <v>2011</v>
      </c>
      <c r="E1468">
        <f>MONTH(Table1[[#This Row],[Order Date]])</f>
        <v>8</v>
      </c>
      <c r="F1468" t="str">
        <f>Table1[[#This Row],[Order Year]]&amp;"-"&amp;Table1[[#This Row],[Order Month]]</f>
        <v>2011-8</v>
      </c>
      <c r="G1468" s="5">
        <f>YEAR(Table1[[#This Row],[Order Date]])*100 + MONTH(Table1[[#This Row],[Order Date]])</f>
        <v>201108</v>
      </c>
      <c r="H1468" s="1">
        <v>40769</v>
      </c>
      <c r="I1468" t="s">
        <v>53</v>
      </c>
      <c r="J1468" t="s">
        <v>802</v>
      </c>
      <c r="K1468" t="s">
        <v>803</v>
      </c>
      <c r="L1468" t="s">
        <v>29</v>
      </c>
      <c r="M1468" t="s">
        <v>30</v>
      </c>
      <c r="N1468" t="s">
        <v>3945</v>
      </c>
      <c r="O1468" t="s">
        <v>313</v>
      </c>
      <c r="P1468">
        <v>85301</v>
      </c>
      <c r="Q1468" t="s">
        <v>47</v>
      </c>
      <c r="R1468" t="s">
        <v>447</v>
      </c>
      <c r="S1468" t="s">
        <v>74</v>
      </c>
      <c r="T1468" t="s">
        <v>164</v>
      </c>
      <c r="U1468" t="s">
        <v>448</v>
      </c>
      <c r="V1468">
        <v>95.976000000000013</v>
      </c>
      <c r="W1468">
        <v>3</v>
      </c>
      <c r="X1468" s="9">
        <f>Table1[[#This Row],[Discount]]</f>
        <v>0.2</v>
      </c>
      <c r="Y1468">
        <v>0.2</v>
      </c>
      <c r="Z1468">
        <v>-10.797300000000011</v>
      </c>
    </row>
    <row r="1469" spans="1:26" ht="16" x14ac:dyDescent="0.2">
      <c r="A1469">
        <v>1468</v>
      </c>
      <c r="B1469" t="s">
        <v>3946</v>
      </c>
      <c r="C1469" s="1">
        <v>41045</v>
      </c>
      <c r="D1469">
        <f>YEAR(Table1[[#This Row],[Order Date]])</f>
        <v>2012</v>
      </c>
      <c r="E1469">
        <f>MONTH(Table1[[#This Row],[Order Date]])</f>
        <v>5</v>
      </c>
      <c r="F1469" t="str">
        <f>Table1[[#This Row],[Order Year]]&amp;"-"&amp;Table1[[#This Row],[Order Month]]</f>
        <v>2012-5</v>
      </c>
      <c r="G1469" s="5">
        <f>YEAR(Table1[[#This Row],[Order Date]])*100 + MONTH(Table1[[#This Row],[Order Date]])</f>
        <v>201205</v>
      </c>
      <c r="H1469" s="1">
        <v>41045</v>
      </c>
      <c r="I1469" t="s">
        <v>1293</v>
      </c>
      <c r="J1469" t="s">
        <v>2287</v>
      </c>
      <c r="K1469" t="s">
        <v>2288</v>
      </c>
      <c r="L1469" t="s">
        <v>105</v>
      </c>
      <c r="M1469" t="s">
        <v>30</v>
      </c>
      <c r="N1469" t="s">
        <v>1524</v>
      </c>
      <c r="O1469" t="s">
        <v>57</v>
      </c>
      <c r="P1469">
        <v>32216</v>
      </c>
      <c r="Q1469" t="s">
        <v>33</v>
      </c>
      <c r="R1469" t="s">
        <v>2567</v>
      </c>
      <c r="S1469" t="s">
        <v>74</v>
      </c>
      <c r="T1469" t="s">
        <v>164</v>
      </c>
      <c r="U1469" t="s">
        <v>2568</v>
      </c>
      <c r="V1469">
        <v>255.96799999999999</v>
      </c>
      <c r="W1469">
        <v>4</v>
      </c>
      <c r="X1469" s="9">
        <f>Table1[[#This Row],[Discount]]</f>
        <v>0.2</v>
      </c>
      <c r="Y1469">
        <v>0.2</v>
      </c>
      <c r="Z1469">
        <v>31.995999999999974</v>
      </c>
    </row>
    <row r="1470" spans="1:26" ht="16" x14ac:dyDescent="0.2">
      <c r="A1470">
        <v>1469</v>
      </c>
      <c r="B1470" t="s">
        <v>3947</v>
      </c>
      <c r="C1470" s="1">
        <v>41983</v>
      </c>
      <c r="D1470">
        <f>YEAR(Table1[[#This Row],[Order Date]])</f>
        <v>2014</v>
      </c>
      <c r="E1470">
        <f>MONTH(Table1[[#This Row],[Order Date]])</f>
        <v>12</v>
      </c>
      <c r="F1470" t="str">
        <f>Table1[[#This Row],[Order Year]]&amp;"-"&amp;Table1[[#This Row],[Order Month]]</f>
        <v>2014-12</v>
      </c>
      <c r="G1470" s="5">
        <f>YEAR(Table1[[#This Row],[Order Date]])*100 + MONTH(Table1[[#This Row],[Order Date]])</f>
        <v>201412</v>
      </c>
      <c r="H1470" s="1">
        <v>41987</v>
      </c>
      <c r="I1470" t="s">
        <v>53</v>
      </c>
      <c r="J1470" t="s">
        <v>3859</v>
      </c>
      <c r="K1470" t="s">
        <v>3860</v>
      </c>
      <c r="L1470" t="s">
        <v>44</v>
      </c>
      <c r="M1470" t="s">
        <v>30</v>
      </c>
      <c r="N1470" t="s">
        <v>883</v>
      </c>
      <c r="O1470" t="s">
        <v>241</v>
      </c>
      <c r="P1470">
        <v>48234</v>
      </c>
      <c r="Q1470" t="s">
        <v>108</v>
      </c>
      <c r="R1470" t="s">
        <v>3948</v>
      </c>
      <c r="S1470" t="s">
        <v>35</v>
      </c>
      <c r="T1470" t="s">
        <v>39</v>
      </c>
      <c r="U1470" t="s">
        <v>3949</v>
      </c>
      <c r="V1470">
        <v>872.94</v>
      </c>
      <c r="W1470">
        <v>3</v>
      </c>
      <c r="X1470" s="9">
        <f>Table1[[#This Row],[Discount]]</f>
        <v>0</v>
      </c>
      <c r="Y1470">
        <v>0</v>
      </c>
      <c r="Z1470">
        <v>226.96439999999998</v>
      </c>
    </row>
    <row r="1471" spans="1:26" ht="16" x14ac:dyDescent="0.2">
      <c r="A1471">
        <v>1470</v>
      </c>
      <c r="B1471" t="s">
        <v>3947</v>
      </c>
      <c r="C1471" s="1">
        <v>41983</v>
      </c>
      <c r="D1471">
        <f>YEAR(Table1[[#This Row],[Order Date]])</f>
        <v>2014</v>
      </c>
      <c r="E1471">
        <f>MONTH(Table1[[#This Row],[Order Date]])</f>
        <v>12</v>
      </c>
      <c r="F1471" t="str">
        <f>Table1[[#This Row],[Order Year]]&amp;"-"&amp;Table1[[#This Row],[Order Month]]</f>
        <v>2014-12</v>
      </c>
      <c r="G1471" s="5">
        <f>YEAR(Table1[[#This Row],[Order Date]])*100 + MONTH(Table1[[#This Row],[Order Date]])</f>
        <v>201412</v>
      </c>
      <c r="H1471" s="1">
        <v>41987</v>
      </c>
      <c r="I1471" t="s">
        <v>53</v>
      </c>
      <c r="J1471" t="s">
        <v>3859</v>
      </c>
      <c r="K1471" t="s">
        <v>3860</v>
      </c>
      <c r="L1471" t="s">
        <v>44</v>
      </c>
      <c r="M1471" t="s">
        <v>30</v>
      </c>
      <c r="N1471" t="s">
        <v>883</v>
      </c>
      <c r="O1471" t="s">
        <v>241</v>
      </c>
      <c r="P1471">
        <v>48234</v>
      </c>
      <c r="Q1471" t="s">
        <v>108</v>
      </c>
      <c r="R1471" t="s">
        <v>1389</v>
      </c>
      <c r="S1471" t="s">
        <v>49</v>
      </c>
      <c r="T1471" t="s">
        <v>78</v>
      </c>
      <c r="U1471" t="s">
        <v>1390</v>
      </c>
      <c r="V1471">
        <v>41.54</v>
      </c>
      <c r="W1471">
        <v>2</v>
      </c>
      <c r="X1471" s="9">
        <f>Table1[[#This Row],[Discount]]</f>
        <v>0</v>
      </c>
      <c r="Y1471">
        <v>0</v>
      </c>
      <c r="Z1471">
        <v>19.523799999999998</v>
      </c>
    </row>
    <row r="1472" spans="1:26" ht="16" x14ac:dyDescent="0.2">
      <c r="A1472">
        <v>1471</v>
      </c>
      <c r="B1472" t="s">
        <v>3947</v>
      </c>
      <c r="C1472" s="1">
        <v>41983</v>
      </c>
      <c r="D1472">
        <f>YEAR(Table1[[#This Row],[Order Date]])</f>
        <v>2014</v>
      </c>
      <c r="E1472">
        <f>MONTH(Table1[[#This Row],[Order Date]])</f>
        <v>12</v>
      </c>
      <c r="F1472" t="str">
        <f>Table1[[#This Row],[Order Year]]&amp;"-"&amp;Table1[[#This Row],[Order Month]]</f>
        <v>2014-12</v>
      </c>
      <c r="G1472" s="5">
        <f>YEAR(Table1[[#This Row],[Order Date]])*100 + MONTH(Table1[[#This Row],[Order Date]])</f>
        <v>201412</v>
      </c>
      <c r="H1472" s="1">
        <v>41987</v>
      </c>
      <c r="I1472" t="s">
        <v>53</v>
      </c>
      <c r="J1472" t="s">
        <v>3859</v>
      </c>
      <c r="K1472" t="s">
        <v>3860</v>
      </c>
      <c r="L1472" t="s">
        <v>44</v>
      </c>
      <c r="M1472" t="s">
        <v>30</v>
      </c>
      <c r="N1472" t="s">
        <v>883</v>
      </c>
      <c r="O1472" t="s">
        <v>241</v>
      </c>
      <c r="P1472">
        <v>48234</v>
      </c>
      <c r="Q1472" t="s">
        <v>108</v>
      </c>
      <c r="R1472" t="s">
        <v>3950</v>
      </c>
      <c r="S1472" t="s">
        <v>49</v>
      </c>
      <c r="T1472" t="s">
        <v>93</v>
      </c>
      <c r="U1472" t="s">
        <v>3951</v>
      </c>
      <c r="V1472">
        <v>12.96</v>
      </c>
      <c r="W1472">
        <v>2</v>
      </c>
      <c r="X1472" s="9">
        <f>Table1[[#This Row],[Discount]]</f>
        <v>0</v>
      </c>
      <c r="Y1472">
        <v>0</v>
      </c>
      <c r="Z1472">
        <v>6.2208000000000006</v>
      </c>
    </row>
    <row r="1473" spans="1:26" ht="16" x14ac:dyDescent="0.2">
      <c r="A1473">
        <v>1472</v>
      </c>
      <c r="B1473" t="s">
        <v>3952</v>
      </c>
      <c r="C1473" s="1">
        <v>41176</v>
      </c>
      <c r="D1473">
        <f>YEAR(Table1[[#This Row],[Order Date]])</f>
        <v>2012</v>
      </c>
      <c r="E1473">
        <f>MONTH(Table1[[#This Row],[Order Date]])</f>
        <v>9</v>
      </c>
      <c r="F1473" t="str">
        <f>Table1[[#This Row],[Order Year]]&amp;"-"&amp;Table1[[#This Row],[Order Month]]</f>
        <v>2012-9</v>
      </c>
      <c r="G1473" s="5">
        <f>YEAR(Table1[[#This Row],[Order Date]])*100 + MONTH(Table1[[#This Row],[Order Date]])</f>
        <v>201209</v>
      </c>
      <c r="H1473" s="1">
        <v>41179</v>
      </c>
      <c r="I1473" t="s">
        <v>26</v>
      </c>
      <c r="J1473" t="s">
        <v>229</v>
      </c>
      <c r="K1473" t="s">
        <v>230</v>
      </c>
      <c r="L1473" t="s">
        <v>44</v>
      </c>
      <c r="M1473" t="s">
        <v>30</v>
      </c>
      <c r="N1473" t="s">
        <v>149</v>
      </c>
      <c r="O1473" t="s">
        <v>150</v>
      </c>
      <c r="P1473">
        <v>19120</v>
      </c>
      <c r="Q1473" t="s">
        <v>151</v>
      </c>
      <c r="R1473" t="s">
        <v>3953</v>
      </c>
      <c r="S1473" t="s">
        <v>49</v>
      </c>
      <c r="T1473" t="s">
        <v>71</v>
      </c>
      <c r="U1473" t="s">
        <v>3954</v>
      </c>
      <c r="V1473">
        <v>6.8480000000000008</v>
      </c>
      <c r="W1473">
        <v>2</v>
      </c>
      <c r="X1473" s="9">
        <f>Table1[[#This Row],[Discount]]</f>
        <v>0.2</v>
      </c>
      <c r="Y1473">
        <v>0.2</v>
      </c>
      <c r="Z1473">
        <v>0.59920000000000018</v>
      </c>
    </row>
    <row r="1474" spans="1:26" ht="16" x14ac:dyDescent="0.2">
      <c r="A1474">
        <v>1473</v>
      </c>
      <c r="B1474" t="s">
        <v>3955</v>
      </c>
      <c r="C1474" s="1">
        <v>41832</v>
      </c>
      <c r="D1474">
        <f>YEAR(Table1[[#This Row],[Order Date]])</f>
        <v>2014</v>
      </c>
      <c r="E1474">
        <f>MONTH(Table1[[#This Row],[Order Date]])</f>
        <v>7</v>
      </c>
      <c r="F1474" t="str">
        <f>Table1[[#This Row],[Order Year]]&amp;"-"&amp;Table1[[#This Row],[Order Month]]</f>
        <v>2014-7</v>
      </c>
      <c r="G1474" s="5">
        <f>YEAR(Table1[[#This Row],[Order Date]])*100 + MONTH(Table1[[#This Row],[Order Date]])</f>
        <v>201407</v>
      </c>
      <c r="H1474" s="1">
        <v>41836</v>
      </c>
      <c r="I1474" t="s">
        <v>53</v>
      </c>
      <c r="J1474" t="s">
        <v>3956</v>
      </c>
      <c r="K1474" t="s">
        <v>3957</v>
      </c>
      <c r="L1474" t="s">
        <v>44</v>
      </c>
      <c r="M1474" t="s">
        <v>30</v>
      </c>
      <c r="N1474" t="s">
        <v>45</v>
      </c>
      <c r="O1474" t="s">
        <v>46</v>
      </c>
      <c r="P1474">
        <v>90004</v>
      </c>
      <c r="Q1474" t="s">
        <v>47</v>
      </c>
      <c r="R1474" t="s">
        <v>2677</v>
      </c>
      <c r="S1474" t="s">
        <v>49</v>
      </c>
      <c r="T1474" t="s">
        <v>50</v>
      </c>
      <c r="U1474" t="s">
        <v>2678</v>
      </c>
      <c r="V1474">
        <v>8.67</v>
      </c>
      <c r="W1474">
        <v>3</v>
      </c>
      <c r="X1474" s="9">
        <f>Table1[[#This Row],[Discount]]</f>
        <v>0</v>
      </c>
      <c r="Y1474">
        <v>0</v>
      </c>
      <c r="Z1474">
        <v>4.0749000000000004</v>
      </c>
    </row>
    <row r="1475" spans="1:26" ht="16" x14ac:dyDescent="0.2">
      <c r="A1475">
        <v>1474</v>
      </c>
      <c r="B1475" t="s">
        <v>3958</v>
      </c>
      <c r="C1475" s="1">
        <v>41244</v>
      </c>
      <c r="D1475">
        <f>YEAR(Table1[[#This Row],[Order Date]])</f>
        <v>2012</v>
      </c>
      <c r="E1475">
        <f>MONTH(Table1[[#This Row],[Order Date]])</f>
        <v>12</v>
      </c>
      <c r="F1475" t="str">
        <f>Table1[[#This Row],[Order Year]]&amp;"-"&amp;Table1[[#This Row],[Order Month]]</f>
        <v>2012-12</v>
      </c>
      <c r="G1475" s="5">
        <f>YEAR(Table1[[#This Row],[Order Date]])*100 + MONTH(Table1[[#This Row],[Order Date]])</f>
        <v>201212</v>
      </c>
      <c r="H1475" s="1">
        <v>41245</v>
      </c>
      <c r="I1475" t="s">
        <v>1293</v>
      </c>
      <c r="J1475" t="s">
        <v>3240</v>
      </c>
      <c r="K1475" t="s">
        <v>3241</v>
      </c>
      <c r="L1475" t="s">
        <v>29</v>
      </c>
      <c r="M1475" t="s">
        <v>30</v>
      </c>
      <c r="N1475" t="s">
        <v>187</v>
      </c>
      <c r="O1475" t="s">
        <v>107</v>
      </c>
      <c r="P1475">
        <v>77036</v>
      </c>
      <c r="Q1475" t="s">
        <v>108</v>
      </c>
      <c r="R1475" t="s">
        <v>3959</v>
      </c>
      <c r="S1475" t="s">
        <v>35</v>
      </c>
      <c r="T1475" t="s">
        <v>68</v>
      </c>
      <c r="U1475" t="s">
        <v>3960</v>
      </c>
      <c r="V1475">
        <v>6.6879999999999997</v>
      </c>
      <c r="W1475">
        <v>4</v>
      </c>
      <c r="X1475" s="9">
        <f>Table1[[#This Row],[Discount]]</f>
        <v>0.6</v>
      </c>
      <c r="Y1475">
        <v>0.6</v>
      </c>
      <c r="Z1475">
        <v>-4.0127999999999986</v>
      </c>
    </row>
    <row r="1476" spans="1:26" ht="16" x14ac:dyDescent="0.2">
      <c r="A1476">
        <v>1475</v>
      </c>
      <c r="B1476" t="s">
        <v>3961</v>
      </c>
      <c r="C1476" s="1">
        <v>41598</v>
      </c>
      <c r="D1476">
        <f>YEAR(Table1[[#This Row],[Order Date]])</f>
        <v>2013</v>
      </c>
      <c r="E1476">
        <f>MONTH(Table1[[#This Row],[Order Date]])</f>
        <v>11</v>
      </c>
      <c r="F1476" t="str">
        <f>Table1[[#This Row],[Order Year]]&amp;"-"&amp;Table1[[#This Row],[Order Month]]</f>
        <v>2013-11</v>
      </c>
      <c r="G1476" s="5">
        <f>YEAR(Table1[[#This Row],[Order Date]])*100 + MONTH(Table1[[#This Row],[Order Date]])</f>
        <v>201311</v>
      </c>
      <c r="H1476" s="1">
        <v>41604</v>
      </c>
      <c r="I1476" t="s">
        <v>53</v>
      </c>
      <c r="J1476" t="s">
        <v>3962</v>
      </c>
      <c r="K1476" t="s">
        <v>3963</v>
      </c>
      <c r="L1476" t="s">
        <v>105</v>
      </c>
      <c r="M1476" t="s">
        <v>30</v>
      </c>
      <c r="N1476" t="s">
        <v>3964</v>
      </c>
      <c r="O1476" t="s">
        <v>270</v>
      </c>
      <c r="P1476">
        <v>14304</v>
      </c>
      <c r="Q1476" t="s">
        <v>151</v>
      </c>
      <c r="R1476" t="s">
        <v>3965</v>
      </c>
      <c r="S1476" t="s">
        <v>49</v>
      </c>
      <c r="T1476" t="s">
        <v>71</v>
      </c>
      <c r="U1476" t="s">
        <v>3966</v>
      </c>
      <c r="V1476">
        <v>17.28</v>
      </c>
      <c r="W1476">
        <v>6</v>
      </c>
      <c r="X1476" s="9">
        <f>Table1[[#This Row],[Discount]]</f>
        <v>0</v>
      </c>
      <c r="Y1476">
        <v>0</v>
      </c>
      <c r="Z1476">
        <v>5.0111999999999997</v>
      </c>
    </row>
    <row r="1477" spans="1:26" ht="16" x14ac:dyDescent="0.2">
      <c r="A1477">
        <v>1476</v>
      </c>
      <c r="B1477" t="s">
        <v>3961</v>
      </c>
      <c r="C1477" s="1">
        <v>41598</v>
      </c>
      <c r="D1477">
        <f>YEAR(Table1[[#This Row],[Order Date]])</f>
        <v>2013</v>
      </c>
      <c r="E1477">
        <f>MONTH(Table1[[#This Row],[Order Date]])</f>
        <v>11</v>
      </c>
      <c r="F1477" t="str">
        <f>Table1[[#This Row],[Order Year]]&amp;"-"&amp;Table1[[#This Row],[Order Month]]</f>
        <v>2013-11</v>
      </c>
      <c r="G1477" s="5">
        <f>YEAR(Table1[[#This Row],[Order Date]])*100 + MONTH(Table1[[#This Row],[Order Date]])</f>
        <v>201311</v>
      </c>
      <c r="H1477" s="1">
        <v>41604</v>
      </c>
      <c r="I1477" t="s">
        <v>53</v>
      </c>
      <c r="J1477" t="s">
        <v>3962</v>
      </c>
      <c r="K1477" t="s">
        <v>3963</v>
      </c>
      <c r="L1477" t="s">
        <v>105</v>
      </c>
      <c r="M1477" t="s">
        <v>30</v>
      </c>
      <c r="N1477" t="s">
        <v>3964</v>
      </c>
      <c r="O1477" t="s">
        <v>270</v>
      </c>
      <c r="P1477">
        <v>14304</v>
      </c>
      <c r="Q1477" t="s">
        <v>151</v>
      </c>
      <c r="R1477" t="s">
        <v>3049</v>
      </c>
      <c r="S1477" t="s">
        <v>49</v>
      </c>
      <c r="T1477" t="s">
        <v>78</v>
      </c>
      <c r="U1477" t="s">
        <v>3050</v>
      </c>
      <c r="V1477">
        <v>17.712</v>
      </c>
      <c r="W1477">
        <v>3</v>
      </c>
      <c r="X1477" s="9">
        <f>Table1[[#This Row],[Discount]]</f>
        <v>0.2</v>
      </c>
      <c r="Y1477">
        <v>0.2</v>
      </c>
      <c r="Z1477">
        <v>6.4206000000000012</v>
      </c>
    </row>
    <row r="1478" spans="1:26" ht="16" x14ac:dyDescent="0.2">
      <c r="A1478">
        <v>1477</v>
      </c>
      <c r="B1478" t="s">
        <v>3967</v>
      </c>
      <c r="C1478" s="1">
        <v>41718</v>
      </c>
      <c r="D1478">
        <f>YEAR(Table1[[#This Row],[Order Date]])</f>
        <v>2014</v>
      </c>
      <c r="E1478">
        <f>MONTH(Table1[[#This Row],[Order Date]])</f>
        <v>3</v>
      </c>
      <c r="F1478" t="str">
        <f>Table1[[#This Row],[Order Year]]&amp;"-"&amp;Table1[[#This Row],[Order Month]]</f>
        <v>2014-3</v>
      </c>
      <c r="G1478" s="5">
        <f>YEAR(Table1[[#This Row],[Order Date]])*100 + MONTH(Table1[[#This Row],[Order Date]])</f>
        <v>201403</v>
      </c>
      <c r="H1478" s="1">
        <v>41723</v>
      </c>
      <c r="I1478" t="s">
        <v>53</v>
      </c>
      <c r="J1478" t="s">
        <v>2847</v>
      </c>
      <c r="K1478" t="s">
        <v>2848</v>
      </c>
      <c r="L1478" t="s">
        <v>105</v>
      </c>
      <c r="M1478" t="s">
        <v>30</v>
      </c>
      <c r="N1478" t="s">
        <v>269</v>
      </c>
      <c r="O1478" t="s">
        <v>270</v>
      </c>
      <c r="P1478">
        <v>10024</v>
      </c>
      <c r="Q1478" t="s">
        <v>151</v>
      </c>
      <c r="R1478" t="s">
        <v>3968</v>
      </c>
      <c r="S1478" t="s">
        <v>49</v>
      </c>
      <c r="T1478" t="s">
        <v>50</v>
      </c>
      <c r="U1478" t="s">
        <v>3969</v>
      </c>
      <c r="V1478">
        <v>28.91</v>
      </c>
      <c r="W1478">
        <v>7</v>
      </c>
      <c r="X1478" s="9">
        <f>Table1[[#This Row],[Discount]]</f>
        <v>0</v>
      </c>
      <c r="Y1478">
        <v>0</v>
      </c>
      <c r="Z1478">
        <v>13.2986</v>
      </c>
    </row>
    <row r="1479" spans="1:26" ht="16" x14ac:dyDescent="0.2">
      <c r="A1479">
        <v>1478</v>
      </c>
      <c r="B1479" t="s">
        <v>3970</v>
      </c>
      <c r="C1479" s="1">
        <v>41592</v>
      </c>
      <c r="D1479">
        <f>YEAR(Table1[[#This Row],[Order Date]])</f>
        <v>2013</v>
      </c>
      <c r="E1479">
        <f>MONTH(Table1[[#This Row],[Order Date]])</f>
        <v>11</v>
      </c>
      <c r="F1479" t="str">
        <f>Table1[[#This Row],[Order Year]]&amp;"-"&amp;Table1[[#This Row],[Order Month]]</f>
        <v>2013-11</v>
      </c>
      <c r="G1479" s="5">
        <f>YEAR(Table1[[#This Row],[Order Date]])*100 + MONTH(Table1[[#This Row],[Order Date]])</f>
        <v>201311</v>
      </c>
      <c r="H1479" s="1">
        <v>41596</v>
      </c>
      <c r="I1479" t="s">
        <v>53</v>
      </c>
      <c r="J1479" t="s">
        <v>3971</v>
      </c>
      <c r="K1479" t="s">
        <v>3972</v>
      </c>
      <c r="L1479" t="s">
        <v>29</v>
      </c>
      <c r="M1479" t="s">
        <v>30</v>
      </c>
      <c r="N1479" t="s">
        <v>3973</v>
      </c>
      <c r="O1479" t="s">
        <v>91</v>
      </c>
      <c r="P1479">
        <v>27360</v>
      </c>
      <c r="Q1479" t="s">
        <v>33</v>
      </c>
      <c r="R1479" t="s">
        <v>2577</v>
      </c>
      <c r="S1479" t="s">
        <v>49</v>
      </c>
      <c r="T1479" t="s">
        <v>581</v>
      </c>
      <c r="U1479" t="s">
        <v>2578</v>
      </c>
      <c r="V1479">
        <v>52.136000000000003</v>
      </c>
      <c r="W1479">
        <v>7</v>
      </c>
      <c r="X1479" s="9">
        <f>Table1[[#This Row],[Discount]]</f>
        <v>0.2</v>
      </c>
      <c r="Y1479">
        <v>0.2</v>
      </c>
      <c r="Z1479">
        <v>5.865299999999996</v>
      </c>
    </row>
    <row r="1480" spans="1:26" ht="16" x14ac:dyDescent="0.2">
      <c r="A1480">
        <v>1479</v>
      </c>
      <c r="B1480" t="s">
        <v>3974</v>
      </c>
      <c r="C1480" s="1">
        <v>41963</v>
      </c>
      <c r="D1480">
        <f>YEAR(Table1[[#This Row],[Order Date]])</f>
        <v>2014</v>
      </c>
      <c r="E1480">
        <f>MONTH(Table1[[#This Row],[Order Date]])</f>
        <v>11</v>
      </c>
      <c r="F1480" t="str">
        <f>Table1[[#This Row],[Order Year]]&amp;"-"&amp;Table1[[#This Row],[Order Month]]</f>
        <v>2014-11</v>
      </c>
      <c r="G1480" s="5">
        <f>YEAR(Table1[[#This Row],[Order Date]])*100 + MONTH(Table1[[#This Row],[Order Date]])</f>
        <v>201411</v>
      </c>
      <c r="H1480" s="1">
        <v>41964</v>
      </c>
      <c r="I1480" t="s">
        <v>191</v>
      </c>
      <c r="J1480" t="s">
        <v>432</v>
      </c>
      <c r="K1480" t="s">
        <v>433</v>
      </c>
      <c r="L1480" t="s">
        <v>29</v>
      </c>
      <c r="M1480" t="s">
        <v>30</v>
      </c>
      <c r="N1480" t="s">
        <v>3975</v>
      </c>
      <c r="O1480" t="s">
        <v>46</v>
      </c>
      <c r="P1480">
        <v>92683</v>
      </c>
      <c r="Q1480" t="s">
        <v>47</v>
      </c>
      <c r="R1480" t="s">
        <v>1685</v>
      </c>
      <c r="S1480" t="s">
        <v>74</v>
      </c>
      <c r="T1480" t="s">
        <v>75</v>
      </c>
      <c r="U1480" t="s">
        <v>1686</v>
      </c>
      <c r="V1480">
        <v>31.968000000000004</v>
      </c>
      <c r="W1480">
        <v>4</v>
      </c>
      <c r="X1480" s="9">
        <f>Table1[[#This Row],[Discount]]</f>
        <v>0.2</v>
      </c>
      <c r="Y1480">
        <v>0.2</v>
      </c>
      <c r="Z1480">
        <v>2.3976000000000006</v>
      </c>
    </row>
    <row r="1481" spans="1:26" ht="16" x14ac:dyDescent="0.2">
      <c r="A1481">
        <v>1480</v>
      </c>
      <c r="B1481" t="s">
        <v>3976</v>
      </c>
      <c r="C1481" s="1">
        <v>41611</v>
      </c>
      <c r="D1481">
        <f>YEAR(Table1[[#This Row],[Order Date]])</f>
        <v>2013</v>
      </c>
      <c r="E1481">
        <f>MONTH(Table1[[#This Row],[Order Date]])</f>
        <v>12</v>
      </c>
      <c r="F1481" t="str">
        <f>Table1[[#This Row],[Order Year]]&amp;"-"&amp;Table1[[#This Row],[Order Month]]</f>
        <v>2013-12</v>
      </c>
      <c r="G1481" s="5">
        <f>YEAR(Table1[[#This Row],[Order Date]])*100 + MONTH(Table1[[#This Row],[Order Date]])</f>
        <v>201312</v>
      </c>
      <c r="H1481" s="1">
        <v>41617</v>
      </c>
      <c r="I1481" t="s">
        <v>53</v>
      </c>
      <c r="J1481" t="s">
        <v>1522</v>
      </c>
      <c r="K1481" t="s">
        <v>1523</v>
      </c>
      <c r="L1481" t="s">
        <v>29</v>
      </c>
      <c r="M1481" t="s">
        <v>30</v>
      </c>
      <c r="N1481" t="s">
        <v>130</v>
      </c>
      <c r="O1481" t="s">
        <v>46</v>
      </c>
      <c r="P1481">
        <v>94122</v>
      </c>
      <c r="Q1481" t="s">
        <v>47</v>
      </c>
      <c r="R1481" t="s">
        <v>3977</v>
      </c>
      <c r="S1481" t="s">
        <v>49</v>
      </c>
      <c r="T1481" t="s">
        <v>93</v>
      </c>
      <c r="U1481" t="s">
        <v>3978</v>
      </c>
      <c r="V1481">
        <v>25.92</v>
      </c>
      <c r="W1481">
        <v>4</v>
      </c>
      <c r="X1481" s="9">
        <f>Table1[[#This Row],[Discount]]</f>
        <v>0</v>
      </c>
      <c r="Y1481">
        <v>0</v>
      </c>
      <c r="Z1481">
        <v>12.441600000000001</v>
      </c>
    </row>
    <row r="1482" spans="1:26" ht="16" x14ac:dyDescent="0.2">
      <c r="A1482">
        <v>1481</v>
      </c>
      <c r="B1482" t="s">
        <v>3976</v>
      </c>
      <c r="C1482" s="1">
        <v>41611</v>
      </c>
      <c r="D1482">
        <f>YEAR(Table1[[#This Row],[Order Date]])</f>
        <v>2013</v>
      </c>
      <c r="E1482">
        <f>MONTH(Table1[[#This Row],[Order Date]])</f>
        <v>12</v>
      </c>
      <c r="F1482" t="str">
        <f>Table1[[#This Row],[Order Year]]&amp;"-"&amp;Table1[[#This Row],[Order Month]]</f>
        <v>2013-12</v>
      </c>
      <c r="G1482" s="5">
        <f>YEAR(Table1[[#This Row],[Order Date]])*100 + MONTH(Table1[[#This Row],[Order Date]])</f>
        <v>201312</v>
      </c>
      <c r="H1482" s="1">
        <v>41617</v>
      </c>
      <c r="I1482" t="s">
        <v>53</v>
      </c>
      <c r="J1482" t="s">
        <v>1522</v>
      </c>
      <c r="K1482" t="s">
        <v>1523</v>
      </c>
      <c r="L1482" t="s">
        <v>29</v>
      </c>
      <c r="M1482" t="s">
        <v>30</v>
      </c>
      <c r="N1482" t="s">
        <v>130</v>
      </c>
      <c r="O1482" t="s">
        <v>46</v>
      </c>
      <c r="P1482">
        <v>94122</v>
      </c>
      <c r="Q1482" t="s">
        <v>47</v>
      </c>
      <c r="R1482" t="s">
        <v>3979</v>
      </c>
      <c r="S1482" t="s">
        <v>49</v>
      </c>
      <c r="T1482" t="s">
        <v>93</v>
      </c>
      <c r="U1482" t="s">
        <v>3980</v>
      </c>
      <c r="V1482">
        <v>40.46</v>
      </c>
      <c r="W1482">
        <v>7</v>
      </c>
      <c r="X1482" s="9">
        <f>Table1[[#This Row],[Discount]]</f>
        <v>0</v>
      </c>
      <c r="Y1482">
        <v>0</v>
      </c>
      <c r="Z1482">
        <v>19.825400000000002</v>
      </c>
    </row>
    <row r="1483" spans="1:26" ht="16" x14ac:dyDescent="0.2">
      <c r="A1483">
        <v>1482</v>
      </c>
      <c r="B1483" t="s">
        <v>3976</v>
      </c>
      <c r="C1483" s="1">
        <v>41611</v>
      </c>
      <c r="D1483">
        <f>YEAR(Table1[[#This Row],[Order Date]])</f>
        <v>2013</v>
      </c>
      <c r="E1483">
        <f>MONTH(Table1[[#This Row],[Order Date]])</f>
        <v>12</v>
      </c>
      <c r="F1483" t="str">
        <f>Table1[[#This Row],[Order Year]]&amp;"-"&amp;Table1[[#This Row],[Order Month]]</f>
        <v>2013-12</v>
      </c>
      <c r="G1483" s="5">
        <f>YEAR(Table1[[#This Row],[Order Date]])*100 + MONTH(Table1[[#This Row],[Order Date]])</f>
        <v>201312</v>
      </c>
      <c r="H1483" s="1">
        <v>41617</v>
      </c>
      <c r="I1483" t="s">
        <v>53</v>
      </c>
      <c r="J1483" t="s">
        <v>1522</v>
      </c>
      <c r="K1483" t="s">
        <v>1523</v>
      </c>
      <c r="L1483" t="s">
        <v>29</v>
      </c>
      <c r="M1483" t="s">
        <v>30</v>
      </c>
      <c r="N1483" t="s">
        <v>130</v>
      </c>
      <c r="O1483" t="s">
        <v>46</v>
      </c>
      <c r="P1483">
        <v>94122</v>
      </c>
      <c r="Q1483" t="s">
        <v>47</v>
      </c>
      <c r="R1483" t="s">
        <v>3981</v>
      </c>
      <c r="S1483" t="s">
        <v>49</v>
      </c>
      <c r="T1483" t="s">
        <v>62</v>
      </c>
      <c r="U1483" t="s">
        <v>3982</v>
      </c>
      <c r="V1483">
        <v>33.869999999999997</v>
      </c>
      <c r="W1483">
        <v>3</v>
      </c>
      <c r="X1483" s="9">
        <f>Table1[[#This Row],[Discount]]</f>
        <v>0</v>
      </c>
      <c r="Y1483">
        <v>0</v>
      </c>
      <c r="Z1483">
        <v>8.8061999999999987</v>
      </c>
    </row>
    <row r="1484" spans="1:26" ht="16" x14ac:dyDescent="0.2">
      <c r="A1484">
        <v>1483</v>
      </c>
      <c r="B1484" t="s">
        <v>3983</v>
      </c>
      <c r="C1484" s="1">
        <v>41877</v>
      </c>
      <c r="D1484">
        <f>YEAR(Table1[[#This Row],[Order Date]])</f>
        <v>2014</v>
      </c>
      <c r="E1484">
        <f>MONTH(Table1[[#This Row],[Order Date]])</f>
        <v>8</v>
      </c>
      <c r="F1484" t="str">
        <f>Table1[[#This Row],[Order Year]]&amp;"-"&amp;Table1[[#This Row],[Order Month]]</f>
        <v>2014-8</v>
      </c>
      <c r="G1484" s="5">
        <f>YEAR(Table1[[#This Row],[Order Date]])*100 + MONTH(Table1[[#This Row],[Order Date]])</f>
        <v>201408</v>
      </c>
      <c r="H1484" s="1">
        <v>41880</v>
      </c>
      <c r="I1484" t="s">
        <v>26</v>
      </c>
      <c r="J1484" t="s">
        <v>3181</v>
      </c>
      <c r="K1484" t="s">
        <v>3182</v>
      </c>
      <c r="L1484" t="s">
        <v>29</v>
      </c>
      <c r="M1484" t="s">
        <v>30</v>
      </c>
      <c r="N1484" t="s">
        <v>331</v>
      </c>
      <c r="O1484" t="s">
        <v>338</v>
      </c>
      <c r="P1484">
        <v>38301</v>
      </c>
      <c r="Q1484" t="s">
        <v>33</v>
      </c>
      <c r="R1484" t="s">
        <v>1892</v>
      </c>
      <c r="S1484" t="s">
        <v>49</v>
      </c>
      <c r="T1484" t="s">
        <v>71</v>
      </c>
      <c r="U1484" t="s">
        <v>1893</v>
      </c>
      <c r="V1484">
        <v>9.7280000000000015</v>
      </c>
      <c r="W1484">
        <v>2</v>
      </c>
      <c r="X1484" s="9">
        <f>Table1[[#This Row],[Discount]]</f>
        <v>0.2</v>
      </c>
      <c r="Y1484">
        <v>0.2</v>
      </c>
      <c r="Z1484">
        <v>1.702399999999999</v>
      </c>
    </row>
    <row r="1485" spans="1:26" ht="16" x14ac:dyDescent="0.2">
      <c r="A1485">
        <v>1484</v>
      </c>
      <c r="B1485" t="s">
        <v>3983</v>
      </c>
      <c r="C1485" s="1">
        <v>41877</v>
      </c>
      <c r="D1485">
        <f>YEAR(Table1[[#This Row],[Order Date]])</f>
        <v>2014</v>
      </c>
      <c r="E1485">
        <f>MONTH(Table1[[#This Row],[Order Date]])</f>
        <v>8</v>
      </c>
      <c r="F1485" t="str">
        <f>Table1[[#This Row],[Order Year]]&amp;"-"&amp;Table1[[#This Row],[Order Month]]</f>
        <v>2014-8</v>
      </c>
      <c r="G1485" s="5">
        <f>YEAR(Table1[[#This Row],[Order Date]])*100 + MONTH(Table1[[#This Row],[Order Date]])</f>
        <v>201408</v>
      </c>
      <c r="H1485" s="1">
        <v>41880</v>
      </c>
      <c r="I1485" t="s">
        <v>26</v>
      </c>
      <c r="J1485" t="s">
        <v>3181</v>
      </c>
      <c r="K1485" t="s">
        <v>3182</v>
      </c>
      <c r="L1485" t="s">
        <v>29</v>
      </c>
      <c r="M1485" t="s">
        <v>30</v>
      </c>
      <c r="N1485" t="s">
        <v>331</v>
      </c>
      <c r="O1485" t="s">
        <v>338</v>
      </c>
      <c r="P1485">
        <v>38301</v>
      </c>
      <c r="Q1485" t="s">
        <v>33</v>
      </c>
      <c r="R1485" t="s">
        <v>3984</v>
      </c>
      <c r="S1485" t="s">
        <v>49</v>
      </c>
      <c r="T1485" t="s">
        <v>93</v>
      </c>
      <c r="U1485" t="s">
        <v>3985</v>
      </c>
      <c r="V1485">
        <v>3.4240000000000004</v>
      </c>
      <c r="W1485">
        <v>1</v>
      </c>
      <c r="X1485" s="9">
        <f>Table1[[#This Row],[Discount]]</f>
        <v>0.2</v>
      </c>
      <c r="Y1485">
        <v>0.2</v>
      </c>
      <c r="Z1485">
        <v>1.0699999999999996</v>
      </c>
    </row>
    <row r="1486" spans="1:26" ht="16" x14ac:dyDescent="0.2">
      <c r="A1486">
        <v>1485</v>
      </c>
      <c r="B1486" t="s">
        <v>3986</v>
      </c>
      <c r="C1486" s="1">
        <v>41562</v>
      </c>
      <c r="D1486">
        <f>YEAR(Table1[[#This Row],[Order Date]])</f>
        <v>2013</v>
      </c>
      <c r="E1486">
        <f>MONTH(Table1[[#This Row],[Order Date]])</f>
        <v>10</v>
      </c>
      <c r="F1486" t="str">
        <f>Table1[[#This Row],[Order Year]]&amp;"-"&amp;Table1[[#This Row],[Order Month]]</f>
        <v>2013-10</v>
      </c>
      <c r="G1486" s="5">
        <f>YEAR(Table1[[#This Row],[Order Date]])*100 + MONTH(Table1[[#This Row],[Order Date]])</f>
        <v>201310</v>
      </c>
      <c r="H1486" s="1">
        <v>41566</v>
      </c>
      <c r="I1486" t="s">
        <v>53</v>
      </c>
      <c r="J1486" t="s">
        <v>2410</v>
      </c>
      <c r="K1486" t="s">
        <v>2411</v>
      </c>
      <c r="L1486" t="s">
        <v>44</v>
      </c>
      <c r="M1486" t="s">
        <v>30</v>
      </c>
      <c r="N1486" t="s">
        <v>98</v>
      </c>
      <c r="O1486" t="s">
        <v>99</v>
      </c>
      <c r="P1486">
        <v>98115</v>
      </c>
      <c r="Q1486" t="s">
        <v>47</v>
      </c>
      <c r="R1486" t="s">
        <v>3987</v>
      </c>
      <c r="S1486" t="s">
        <v>74</v>
      </c>
      <c r="T1486" t="s">
        <v>164</v>
      </c>
      <c r="U1486" t="s">
        <v>3988</v>
      </c>
      <c r="V1486">
        <v>177</v>
      </c>
      <c r="W1486">
        <v>3</v>
      </c>
      <c r="X1486" s="9">
        <f>Table1[[#This Row],[Discount]]</f>
        <v>0</v>
      </c>
      <c r="Y1486">
        <v>0</v>
      </c>
      <c r="Z1486">
        <v>30.089999999999982</v>
      </c>
    </row>
    <row r="1487" spans="1:26" ht="16" x14ac:dyDescent="0.2">
      <c r="A1487">
        <v>1486</v>
      </c>
      <c r="B1487" t="s">
        <v>3989</v>
      </c>
      <c r="C1487" s="1">
        <v>40874</v>
      </c>
      <c r="D1487">
        <f>YEAR(Table1[[#This Row],[Order Date]])</f>
        <v>2011</v>
      </c>
      <c r="E1487">
        <f>MONTH(Table1[[#This Row],[Order Date]])</f>
        <v>11</v>
      </c>
      <c r="F1487" t="str">
        <f>Table1[[#This Row],[Order Year]]&amp;"-"&amp;Table1[[#This Row],[Order Month]]</f>
        <v>2011-11</v>
      </c>
      <c r="G1487" s="5">
        <f>YEAR(Table1[[#This Row],[Order Date]])*100 + MONTH(Table1[[#This Row],[Order Date]])</f>
        <v>201111</v>
      </c>
      <c r="H1487" s="1">
        <v>40880</v>
      </c>
      <c r="I1487" t="s">
        <v>53</v>
      </c>
      <c r="J1487" t="s">
        <v>3990</v>
      </c>
      <c r="K1487" t="s">
        <v>3991</v>
      </c>
      <c r="L1487" t="s">
        <v>29</v>
      </c>
      <c r="M1487" t="s">
        <v>30</v>
      </c>
      <c r="N1487" t="s">
        <v>269</v>
      </c>
      <c r="O1487" t="s">
        <v>270</v>
      </c>
      <c r="P1487">
        <v>10035</v>
      </c>
      <c r="Q1487" t="s">
        <v>151</v>
      </c>
      <c r="R1487" t="s">
        <v>3992</v>
      </c>
      <c r="S1487" t="s">
        <v>49</v>
      </c>
      <c r="T1487" t="s">
        <v>272</v>
      </c>
      <c r="U1487" t="s">
        <v>189</v>
      </c>
      <c r="V1487">
        <v>3.76</v>
      </c>
      <c r="W1487">
        <v>2</v>
      </c>
      <c r="X1487" s="9">
        <f>Table1[[#This Row],[Discount]]</f>
        <v>0</v>
      </c>
      <c r="Y1487">
        <v>0</v>
      </c>
      <c r="Z1487">
        <v>1.3159999999999998</v>
      </c>
    </row>
    <row r="1488" spans="1:26" ht="16" x14ac:dyDescent="0.2">
      <c r="A1488">
        <v>1487</v>
      </c>
      <c r="B1488" t="s">
        <v>3993</v>
      </c>
      <c r="C1488" s="1">
        <v>41216</v>
      </c>
      <c r="D1488">
        <f>YEAR(Table1[[#This Row],[Order Date]])</f>
        <v>2012</v>
      </c>
      <c r="E1488">
        <f>MONTH(Table1[[#This Row],[Order Date]])</f>
        <v>11</v>
      </c>
      <c r="F1488" t="str">
        <f>Table1[[#This Row],[Order Year]]&amp;"-"&amp;Table1[[#This Row],[Order Month]]</f>
        <v>2012-11</v>
      </c>
      <c r="G1488" s="5">
        <f>YEAR(Table1[[#This Row],[Order Date]])*100 + MONTH(Table1[[#This Row],[Order Date]])</f>
        <v>201211</v>
      </c>
      <c r="H1488" s="1">
        <v>41220</v>
      </c>
      <c r="I1488" t="s">
        <v>53</v>
      </c>
      <c r="J1488" t="s">
        <v>3994</v>
      </c>
      <c r="K1488" t="s">
        <v>3995</v>
      </c>
      <c r="L1488" t="s">
        <v>105</v>
      </c>
      <c r="M1488" t="s">
        <v>30</v>
      </c>
      <c r="N1488" t="s">
        <v>45</v>
      </c>
      <c r="O1488" t="s">
        <v>46</v>
      </c>
      <c r="P1488">
        <v>90008</v>
      </c>
      <c r="Q1488" t="s">
        <v>47</v>
      </c>
      <c r="R1488" t="s">
        <v>3996</v>
      </c>
      <c r="S1488" t="s">
        <v>74</v>
      </c>
      <c r="T1488" t="s">
        <v>75</v>
      </c>
      <c r="U1488" t="s">
        <v>3997</v>
      </c>
      <c r="V1488">
        <v>1212.848</v>
      </c>
      <c r="W1488">
        <v>7</v>
      </c>
      <c r="X1488" s="9">
        <f>Table1[[#This Row],[Discount]]</f>
        <v>0.2</v>
      </c>
      <c r="Y1488">
        <v>0.2</v>
      </c>
      <c r="Z1488">
        <v>106.12420000000014</v>
      </c>
    </row>
    <row r="1489" spans="1:26" ht="16" x14ac:dyDescent="0.2">
      <c r="A1489">
        <v>1488</v>
      </c>
      <c r="B1489" t="s">
        <v>3993</v>
      </c>
      <c r="C1489" s="1">
        <v>41216</v>
      </c>
      <c r="D1489">
        <f>YEAR(Table1[[#This Row],[Order Date]])</f>
        <v>2012</v>
      </c>
      <c r="E1489">
        <f>MONTH(Table1[[#This Row],[Order Date]])</f>
        <v>11</v>
      </c>
      <c r="F1489" t="str">
        <f>Table1[[#This Row],[Order Year]]&amp;"-"&amp;Table1[[#This Row],[Order Month]]</f>
        <v>2012-11</v>
      </c>
      <c r="G1489" s="5">
        <f>YEAR(Table1[[#This Row],[Order Date]])*100 + MONTH(Table1[[#This Row],[Order Date]])</f>
        <v>201211</v>
      </c>
      <c r="H1489" s="1">
        <v>41220</v>
      </c>
      <c r="I1489" t="s">
        <v>53</v>
      </c>
      <c r="J1489" t="s">
        <v>3994</v>
      </c>
      <c r="K1489" t="s">
        <v>3995</v>
      </c>
      <c r="L1489" t="s">
        <v>105</v>
      </c>
      <c r="M1489" t="s">
        <v>30</v>
      </c>
      <c r="N1489" t="s">
        <v>45</v>
      </c>
      <c r="O1489" t="s">
        <v>46</v>
      </c>
      <c r="P1489">
        <v>90008</v>
      </c>
      <c r="Q1489" t="s">
        <v>47</v>
      </c>
      <c r="R1489" t="s">
        <v>3998</v>
      </c>
      <c r="S1489" t="s">
        <v>74</v>
      </c>
      <c r="T1489" t="s">
        <v>164</v>
      </c>
      <c r="U1489" t="s">
        <v>3999</v>
      </c>
      <c r="V1489">
        <v>89.97</v>
      </c>
      <c r="W1489">
        <v>3</v>
      </c>
      <c r="X1489" s="9">
        <f>Table1[[#This Row],[Discount]]</f>
        <v>0</v>
      </c>
      <c r="Y1489">
        <v>0</v>
      </c>
      <c r="Z1489">
        <v>37.787400000000005</v>
      </c>
    </row>
    <row r="1490" spans="1:26" ht="16" x14ac:dyDescent="0.2">
      <c r="A1490">
        <v>1489</v>
      </c>
      <c r="B1490" t="s">
        <v>3993</v>
      </c>
      <c r="C1490" s="1">
        <v>41216</v>
      </c>
      <c r="D1490">
        <f>YEAR(Table1[[#This Row],[Order Date]])</f>
        <v>2012</v>
      </c>
      <c r="E1490">
        <f>MONTH(Table1[[#This Row],[Order Date]])</f>
        <v>11</v>
      </c>
      <c r="F1490" t="str">
        <f>Table1[[#This Row],[Order Year]]&amp;"-"&amp;Table1[[#This Row],[Order Month]]</f>
        <v>2012-11</v>
      </c>
      <c r="G1490" s="5">
        <f>YEAR(Table1[[#This Row],[Order Date]])*100 + MONTH(Table1[[#This Row],[Order Date]])</f>
        <v>201211</v>
      </c>
      <c r="H1490" s="1">
        <v>41220</v>
      </c>
      <c r="I1490" t="s">
        <v>53</v>
      </c>
      <c r="J1490" t="s">
        <v>3994</v>
      </c>
      <c r="K1490" t="s">
        <v>3995</v>
      </c>
      <c r="L1490" t="s">
        <v>105</v>
      </c>
      <c r="M1490" t="s">
        <v>30</v>
      </c>
      <c r="N1490" t="s">
        <v>45</v>
      </c>
      <c r="O1490" t="s">
        <v>46</v>
      </c>
      <c r="P1490">
        <v>90008</v>
      </c>
      <c r="Q1490" t="s">
        <v>47</v>
      </c>
      <c r="R1490" t="s">
        <v>1495</v>
      </c>
      <c r="S1490" t="s">
        <v>35</v>
      </c>
      <c r="T1490" t="s">
        <v>68</v>
      </c>
      <c r="U1490" t="s">
        <v>1496</v>
      </c>
      <c r="V1490">
        <v>42.599999999999994</v>
      </c>
      <c r="W1490">
        <v>3</v>
      </c>
      <c r="X1490" s="9">
        <f>Table1[[#This Row],[Discount]]</f>
        <v>0</v>
      </c>
      <c r="Y1490">
        <v>0</v>
      </c>
      <c r="Z1490">
        <v>16.614000000000001</v>
      </c>
    </row>
    <row r="1491" spans="1:26" ht="16" x14ac:dyDescent="0.2">
      <c r="A1491">
        <v>1490</v>
      </c>
      <c r="B1491" t="s">
        <v>4000</v>
      </c>
      <c r="C1491" s="1">
        <v>40876</v>
      </c>
      <c r="D1491">
        <f>YEAR(Table1[[#This Row],[Order Date]])</f>
        <v>2011</v>
      </c>
      <c r="E1491">
        <f>MONTH(Table1[[#This Row],[Order Date]])</f>
        <v>11</v>
      </c>
      <c r="F1491" t="str">
        <f>Table1[[#This Row],[Order Year]]&amp;"-"&amp;Table1[[#This Row],[Order Month]]</f>
        <v>2011-11</v>
      </c>
      <c r="G1491" s="5">
        <f>YEAR(Table1[[#This Row],[Order Date]])*100 + MONTH(Table1[[#This Row],[Order Date]])</f>
        <v>201111</v>
      </c>
      <c r="H1491" s="1">
        <v>40883</v>
      </c>
      <c r="I1491" t="s">
        <v>53</v>
      </c>
      <c r="J1491" t="s">
        <v>4001</v>
      </c>
      <c r="K1491" t="s">
        <v>4002</v>
      </c>
      <c r="L1491" t="s">
        <v>29</v>
      </c>
      <c r="M1491" t="s">
        <v>30</v>
      </c>
      <c r="N1491" t="s">
        <v>149</v>
      </c>
      <c r="O1491" t="s">
        <v>150</v>
      </c>
      <c r="P1491">
        <v>19143</v>
      </c>
      <c r="Q1491" t="s">
        <v>151</v>
      </c>
      <c r="R1491" t="s">
        <v>3203</v>
      </c>
      <c r="S1491" t="s">
        <v>49</v>
      </c>
      <c r="T1491" t="s">
        <v>50</v>
      </c>
      <c r="U1491" t="s">
        <v>3204</v>
      </c>
      <c r="V1491">
        <v>5.04</v>
      </c>
      <c r="W1491">
        <v>2</v>
      </c>
      <c r="X1491" s="9">
        <f>Table1[[#This Row],[Discount]]</f>
        <v>0.2</v>
      </c>
      <c r="Y1491">
        <v>0.2</v>
      </c>
      <c r="Z1491">
        <v>1.764</v>
      </c>
    </row>
    <row r="1492" spans="1:26" ht="16" x14ac:dyDescent="0.2">
      <c r="A1492">
        <v>1491</v>
      </c>
      <c r="B1492" t="s">
        <v>4003</v>
      </c>
      <c r="C1492" s="1">
        <v>41760</v>
      </c>
      <c r="D1492">
        <f>YEAR(Table1[[#This Row],[Order Date]])</f>
        <v>2014</v>
      </c>
      <c r="E1492">
        <f>MONTH(Table1[[#This Row],[Order Date]])</f>
        <v>5</v>
      </c>
      <c r="F1492" t="str">
        <f>Table1[[#This Row],[Order Year]]&amp;"-"&amp;Table1[[#This Row],[Order Month]]</f>
        <v>2014-5</v>
      </c>
      <c r="G1492" s="5">
        <f>YEAR(Table1[[#This Row],[Order Date]])*100 + MONTH(Table1[[#This Row],[Order Date]])</f>
        <v>201405</v>
      </c>
      <c r="H1492" s="1">
        <v>41765</v>
      </c>
      <c r="I1492" t="s">
        <v>26</v>
      </c>
      <c r="J1492" t="s">
        <v>3259</v>
      </c>
      <c r="K1492" t="s">
        <v>3260</v>
      </c>
      <c r="L1492" t="s">
        <v>44</v>
      </c>
      <c r="M1492" t="s">
        <v>30</v>
      </c>
      <c r="N1492" t="s">
        <v>269</v>
      </c>
      <c r="O1492" t="s">
        <v>270</v>
      </c>
      <c r="P1492">
        <v>10024</v>
      </c>
      <c r="Q1492" t="s">
        <v>151</v>
      </c>
      <c r="R1492" t="s">
        <v>202</v>
      </c>
      <c r="S1492" t="s">
        <v>49</v>
      </c>
      <c r="T1492" t="s">
        <v>176</v>
      </c>
      <c r="U1492" t="s">
        <v>203</v>
      </c>
      <c r="V1492">
        <v>62.96</v>
      </c>
      <c r="W1492">
        <v>4</v>
      </c>
      <c r="X1492" s="9">
        <f>Table1[[#This Row],[Discount]]</f>
        <v>0</v>
      </c>
      <c r="Y1492">
        <v>0</v>
      </c>
      <c r="Z1492">
        <v>28.332000000000001</v>
      </c>
    </row>
    <row r="1493" spans="1:26" ht="16" x14ac:dyDescent="0.2">
      <c r="A1493">
        <v>1492</v>
      </c>
      <c r="B1493" t="s">
        <v>4004</v>
      </c>
      <c r="C1493" s="1">
        <v>41968</v>
      </c>
      <c r="D1493">
        <f>YEAR(Table1[[#This Row],[Order Date]])</f>
        <v>2014</v>
      </c>
      <c r="E1493">
        <f>MONTH(Table1[[#This Row],[Order Date]])</f>
        <v>11</v>
      </c>
      <c r="F1493" t="str">
        <f>Table1[[#This Row],[Order Year]]&amp;"-"&amp;Table1[[#This Row],[Order Month]]</f>
        <v>2014-11</v>
      </c>
      <c r="G1493" s="5">
        <f>YEAR(Table1[[#This Row],[Order Date]])*100 + MONTH(Table1[[#This Row],[Order Date]])</f>
        <v>201411</v>
      </c>
      <c r="H1493" s="1">
        <v>41972</v>
      </c>
      <c r="I1493" t="s">
        <v>53</v>
      </c>
      <c r="J1493" t="s">
        <v>4005</v>
      </c>
      <c r="K1493" t="s">
        <v>4006</v>
      </c>
      <c r="L1493" t="s">
        <v>44</v>
      </c>
      <c r="M1493" t="s">
        <v>30</v>
      </c>
      <c r="N1493" t="s">
        <v>269</v>
      </c>
      <c r="O1493" t="s">
        <v>270</v>
      </c>
      <c r="P1493">
        <v>10035</v>
      </c>
      <c r="Q1493" t="s">
        <v>151</v>
      </c>
      <c r="R1493" t="s">
        <v>4007</v>
      </c>
      <c r="S1493" t="s">
        <v>49</v>
      </c>
      <c r="T1493" t="s">
        <v>93</v>
      </c>
      <c r="U1493" t="s">
        <v>4008</v>
      </c>
      <c r="V1493">
        <v>5.88</v>
      </c>
      <c r="W1493">
        <v>1</v>
      </c>
      <c r="X1493" s="9">
        <f>Table1[[#This Row],[Discount]]</f>
        <v>0</v>
      </c>
      <c r="Y1493">
        <v>0</v>
      </c>
      <c r="Z1493">
        <v>2.8811999999999998</v>
      </c>
    </row>
    <row r="1494" spans="1:26" ht="16" x14ac:dyDescent="0.2">
      <c r="A1494">
        <v>1493</v>
      </c>
      <c r="B1494" t="s">
        <v>4004</v>
      </c>
      <c r="C1494" s="1">
        <v>41968</v>
      </c>
      <c r="D1494">
        <f>YEAR(Table1[[#This Row],[Order Date]])</f>
        <v>2014</v>
      </c>
      <c r="E1494">
        <f>MONTH(Table1[[#This Row],[Order Date]])</f>
        <v>11</v>
      </c>
      <c r="F1494" t="str">
        <f>Table1[[#This Row],[Order Year]]&amp;"-"&amp;Table1[[#This Row],[Order Month]]</f>
        <v>2014-11</v>
      </c>
      <c r="G1494" s="5">
        <f>YEAR(Table1[[#This Row],[Order Date]])*100 + MONTH(Table1[[#This Row],[Order Date]])</f>
        <v>201411</v>
      </c>
      <c r="H1494" s="1">
        <v>41972</v>
      </c>
      <c r="I1494" t="s">
        <v>53</v>
      </c>
      <c r="J1494" t="s">
        <v>4005</v>
      </c>
      <c r="K1494" t="s">
        <v>4006</v>
      </c>
      <c r="L1494" t="s">
        <v>44</v>
      </c>
      <c r="M1494" t="s">
        <v>30</v>
      </c>
      <c r="N1494" t="s">
        <v>269</v>
      </c>
      <c r="O1494" t="s">
        <v>270</v>
      </c>
      <c r="P1494">
        <v>10035</v>
      </c>
      <c r="Q1494" t="s">
        <v>151</v>
      </c>
      <c r="R1494" t="s">
        <v>1283</v>
      </c>
      <c r="S1494" t="s">
        <v>35</v>
      </c>
      <c r="T1494" t="s">
        <v>39</v>
      </c>
      <c r="U1494" t="s">
        <v>1284</v>
      </c>
      <c r="V1494">
        <v>977.29200000000003</v>
      </c>
      <c r="W1494">
        <v>6</v>
      </c>
      <c r="X1494" s="9">
        <f>Table1[[#This Row],[Discount]]</f>
        <v>0.1</v>
      </c>
      <c r="Y1494">
        <v>0.1</v>
      </c>
      <c r="Z1494">
        <v>173.74080000000001</v>
      </c>
    </row>
    <row r="1495" spans="1:26" ht="16" x14ac:dyDescent="0.2">
      <c r="A1495">
        <v>1494</v>
      </c>
      <c r="B1495" t="s">
        <v>4009</v>
      </c>
      <c r="C1495" s="1">
        <v>41943</v>
      </c>
      <c r="D1495">
        <f>YEAR(Table1[[#This Row],[Order Date]])</f>
        <v>2014</v>
      </c>
      <c r="E1495">
        <f>MONTH(Table1[[#This Row],[Order Date]])</f>
        <v>10</v>
      </c>
      <c r="F1495" t="str">
        <f>Table1[[#This Row],[Order Year]]&amp;"-"&amp;Table1[[#This Row],[Order Month]]</f>
        <v>2014-10</v>
      </c>
      <c r="G1495" s="5">
        <f>YEAR(Table1[[#This Row],[Order Date]])*100 + MONTH(Table1[[#This Row],[Order Date]])</f>
        <v>201410</v>
      </c>
      <c r="H1495" s="1">
        <v>41947</v>
      </c>
      <c r="I1495" t="s">
        <v>53</v>
      </c>
      <c r="J1495" t="s">
        <v>4010</v>
      </c>
      <c r="K1495" t="s">
        <v>4011</v>
      </c>
      <c r="L1495" t="s">
        <v>44</v>
      </c>
      <c r="M1495" t="s">
        <v>30</v>
      </c>
      <c r="N1495" t="s">
        <v>2145</v>
      </c>
      <c r="O1495" t="s">
        <v>99</v>
      </c>
      <c r="P1495">
        <v>98661</v>
      </c>
      <c r="Q1495" t="s">
        <v>47</v>
      </c>
      <c r="R1495" t="s">
        <v>2992</v>
      </c>
      <c r="S1495" t="s">
        <v>35</v>
      </c>
      <c r="T1495" t="s">
        <v>68</v>
      </c>
      <c r="U1495" t="s">
        <v>2993</v>
      </c>
      <c r="V1495">
        <v>9.64</v>
      </c>
      <c r="W1495">
        <v>2</v>
      </c>
      <c r="X1495" s="9">
        <f>Table1[[#This Row],[Discount]]</f>
        <v>0</v>
      </c>
      <c r="Y1495">
        <v>0</v>
      </c>
      <c r="Z1495">
        <v>3.6632000000000007</v>
      </c>
    </row>
    <row r="1496" spans="1:26" ht="16" x14ac:dyDescent="0.2">
      <c r="A1496">
        <v>1495</v>
      </c>
      <c r="B1496" t="s">
        <v>4012</v>
      </c>
      <c r="C1496" s="1">
        <v>40894</v>
      </c>
      <c r="D1496">
        <f>YEAR(Table1[[#This Row],[Order Date]])</f>
        <v>2011</v>
      </c>
      <c r="E1496">
        <f>MONTH(Table1[[#This Row],[Order Date]])</f>
        <v>12</v>
      </c>
      <c r="F1496" t="str">
        <f>Table1[[#This Row],[Order Year]]&amp;"-"&amp;Table1[[#This Row],[Order Month]]</f>
        <v>2011-12</v>
      </c>
      <c r="G1496" s="5">
        <f>YEAR(Table1[[#This Row],[Order Date]])*100 + MONTH(Table1[[#This Row],[Order Date]])</f>
        <v>201112</v>
      </c>
      <c r="H1496" s="1">
        <v>40896</v>
      </c>
      <c r="I1496" t="s">
        <v>26</v>
      </c>
      <c r="J1496" t="s">
        <v>1429</v>
      </c>
      <c r="K1496" t="s">
        <v>1430</v>
      </c>
      <c r="L1496" t="s">
        <v>29</v>
      </c>
      <c r="M1496" t="s">
        <v>30</v>
      </c>
      <c r="N1496" t="s">
        <v>500</v>
      </c>
      <c r="O1496" t="s">
        <v>1275</v>
      </c>
      <c r="P1496">
        <v>31907</v>
      </c>
      <c r="Q1496" t="s">
        <v>33</v>
      </c>
      <c r="R1496" t="s">
        <v>3209</v>
      </c>
      <c r="S1496" t="s">
        <v>49</v>
      </c>
      <c r="T1496" t="s">
        <v>71</v>
      </c>
      <c r="U1496" t="s">
        <v>3210</v>
      </c>
      <c r="V1496">
        <v>40.049999999999997</v>
      </c>
      <c r="W1496">
        <v>3</v>
      </c>
      <c r="X1496" s="9">
        <f>Table1[[#This Row],[Discount]]</f>
        <v>0</v>
      </c>
      <c r="Y1496">
        <v>0</v>
      </c>
      <c r="Z1496">
        <v>11.213999999999999</v>
      </c>
    </row>
    <row r="1497" spans="1:26" ht="16" x14ac:dyDescent="0.2">
      <c r="A1497">
        <v>1496</v>
      </c>
      <c r="B1497" t="s">
        <v>4013</v>
      </c>
      <c r="C1497" s="1">
        <v>41887</v>
      </c>
      <c r="D1497">
        <f>YEAR(Table1[[#This Row],[Order Date]])</f>
        <v>2014</v>
      </c>
      <c r="E1497">
        <f>MONTH(Table1[[#This Row],[Order Date]])</f>
        <v>9</v>
      </c>
      <c r="F1497" t="str">
        <f>Table1[[#This Row],[Order Year]]&amp;"-"&amp;Table1[[#This Row],[Order Month]]</f>
        <v>2014-9</v>
      </c>
      <c r="G1497" s="5">
        <f>YEAR(Table1[[#This Row],[Order Date]])*100 + MONTH(Table1[[#This Row],[Order Date]])</f>
        <v>201409</v>
      </c>
      <c r="H1497" s="1">
        <v>41891</v>
      </c>
      <c r="I1497" t="s">
        <v>53</v>
      </c>
      <c r="J1497" t="s">
        <v>4014</v>
      </c>
      <c r="K1497" t="s">
        <v>4015</v>
      </c>
      <c r="L1497" t="s">
        <v>29</v>
      </c>
      <c r="M1497" t="s">
        <v>30</v>
      </c>
      <c r="N1497" t="s">
        <v>4016</v>
      </c>
      <c r="O1497" t="s">
        <v>107</v>
      </c>
      <c r="P1497">
        <v>75019</v>
      </c>
      <c r="Q1497" t="s">
        <v>108</v>
      </c>
      <c r="R1497" t="s">
        <v>3323</v>
      </c>
      <c r="S1497" t="s">
        <v>49</v>
      </c>
      <c r="T1497" t="s">
        <v>71</v>
      </c>
      <c r="U1497" t="s">
        <v>3324</v>
      </c>
      <c r="V1497">
        <v>10.192000000000002</v>
      </c>
      <c r="W1497">
        <v>7</v>
      </c>
      <c r="X1497" s="9">
        <f>Table1[[#This Row],[Discount]]</f>
        <v>0.2</v>
      </c>
      <c r="Y1497">
        <v>0.2</v>
      </c>
      <c r="Z1497">
        <v>3.1849999999999992</v>
      </c>
    </row>
    <row r="1498" spans="1:26" ht="16" x14ac:dyDescent="0.2">
      <c r="A1498">
        <v>1497</v>
      </c>
      <c r="B1498" t="s">
        <v>4013</v>
      </c>
      <c r="C1498" s="1">
        <v>41887</v>
      </c>
      <c r="D1498">
        <f>YEAR(Table1[[#This Row],[Order Date]])</f>
        <v>2014</v>
      </c>
      <c r="E1498">
        <f>MONTH(Table1[[#This Row],[Order Date]])</f>
        <v>9</v>
      </c>
      <c r="F1498" t="str">
        <f>Table1[[#This Row],[Order Year]]&amp;"-"&amp;Table1[[#This Row],[Order Month]]</f>
        <v>2014-9</v>
      </c>
      <c r="G1498" s="5">
        <f>YEAR(Table1[[#This Row],[Order Date]])*100 + MONTH(Table1[[#This Row],[Order Date]])</f>
        <v>201409</v>
      </c>
      <c r="H1498" s="1">
        <v>41891</v>
      </c>
      <c r="I1498" t="s">
        <v>53</v>
      </c>
      <c r="J1498" t="s">
        <v>4014</v>
      </c>
      <c r="K1498" t="s">
        <v>4015</v>
      </c>
      <c r="L1498" t="s">
        <v>29</v>
      </c>
      <c r="M1498" t="s">
        <v>30</v>
      </c>
      <c r="N1498" t="s">
        <v>4016</v>
      </c>
      <c r="O1498" t="s">
        <v>107</v>
      </c>
      <c r="P1498">
        <v>75019</v>
      </c>
      <c r="Q1498" t="s">
        <v>108</v>
      </c>
      <c r="R1498" t="s">
        <v>4017</v>
      </c>
      <c r="S1498" t="s">
        <v>49</v>
      </c>
      <c r="T1498" t="s">
        <v>62</v>
      </c>
      <c r="U1498" t="s">
        <v>4018</v>
      </c>
      <c r="V1498">
        <v>16.784000000000002</v>
      </c>
      <c r="W1498">
        <v>1</v>
      </c>
      <c r="X1498" s="9">
        <f>Table1[[#This Row],[Discount]]</f>
        <v>0.2</v>
      </c>
      <c r="Y1498">
        <v>0.2</v>
      </c>
      <c r="Z1498">
        <v>-0.20980000000000043</v>
      </c>
    </row>
    <row r="1499" spans="1:26" ht="16" x14ac:dyDescent="0.2">
      <c r="A1499">
        <v>1498</v>
      </c>
      <c r="B1499" t="s">
        <v>4013</v>
      </c>
      <c r="C1499" s="1">
        <v>41887</v>
      </c>
      <c r="D1499">
        <f>YEAR(Table1[[#This Row],[Order Date]])</f>
        <v>2014</v>
      </c>
      <c r="E1499">
        <f>MONTH(Table1[[#This Row],[Order Date]])</f>
        <v>9</v>
      </c>
      <c r="F1499" t="str">
        <f>Table1[[#This Row],[Order Year]]&amp;"-"&amp;Table1[[#This Row],[Order Month]]</f>
        <v>2014-9</v>
      </c>
      <c r="G1499" s="5">
        <f>YEAR(Table1[[#This Row],[Order Date]])*100 + MONTH(Table1[[#This Row],[Order Date]])</f>
        <v>201409</v>
      </c>
      <c r="H1499" s="1">
        <v>41891</v>
      </c>
      <c r="I1499" t="s">
        <v>53</v>
      </c>
      <c r="J1499" t="s">
        <v>4014</v>
      </c>
      <c r="K1499" t="s">
        <v>4015</v>
      </c>
      <c r="L1499" t="s">
        <v>29</v>
      </c>
      <c r="M1499" t="s">
        <v>30</v>
      </c>
      <c r="N1499" t="s">
        <v>4016</v>
      </c>
      <c r="O1499" t="s">
        <v>107</v>
      </c>
      <c r="P1499">
        <v>75019</v>
      </c>
      <c r="Q1499" t="s">
        <v>108</v>
      </c>
      <c r="R1499" t="s">
        <v>726</v>
      </c>
      <c r="S1499" t="s">
        <v>49</v>
      </c>
      <c r="T1499" t="s">
        <v>71</v>
      </c>
      <c r="U1499" t="s">
        <v>727</v>
      </c>
      <c r="V1499">
        <v>13.120000000000001</v>
      </c>
      <c r="W1499">
        <v>5</v>
      </c>
      <c r="X1499" s="9">
        <f>Table1[[#This Row],[Discount]]</f>
        <v>0.2</v>
      </c>
      <c r="Y1499">
        <v>0.2</v>
      </c>
      <c r="Z1499">
        <v>3.7720000000000002</v>
      </c>
    </row>
    <row r="1500" spans="1:26" ht="16" x14ac:dyDescent="0.2">
      <c r="A1500">
        <v>1499</v>
      </c>
      <c r="B1500" t="s">
        <v>4019</v>
      </c>
      <c r="C1500" s="1">
        <v>41565</v>
      </c>
      <c r="D1500">
        <f>YEAR(Table1[[#This Row],[Order Date]])</f>
        <v>2013</v>
      </c>
      <c r="E1500">
        <f>MONTH(Table1[[#This Row],[Order Date]])</f>
        <v>10</v>
      </c>
      <c r="F1500" t="str">
        <f>Table1[[#This Row],[Order Year]]&amp;"-"&amp;Table1[[#This Row],[Order Month]]</f>
        <v>2013-10</v>
      </c>
      <c r="G1500" s="5">
        <f>YEAR(Table1[[#This Row],[Order Date]])*100 + MONTH(Table1[[#This Row],[Order Date]])</f>
        <v>201310</v>
      </c>
      <c r="H1500" s="1">
        <v>41568</v>
      </c>
      <c r="I1500" t="s">
        <v>191</v>
      </c>
      <c r="J1500" t="s">
        <v>641</v>
      </c>
      <c r="K1500" t="s">
        <v>642</v>
      </c>
      <c r="L1500" t="s">
        <v>105</v>
      </c>
      <c r="M1500" t="s">
        <v>30</v>
      </c>
      <c r="N1500" t="s">
        <v>130</v>
      </c>
      <c r="O1500" t="s">
        <v>46</v>
      </c>
      <c r="P1500">
        <v>94122</v>
      </c>
      <c r="Q1500" t="s">
        <v>47</v>
      </c>
      <c r="R1500" t="s">
        <v>495</v>
      </c>
      <c r="S1500" t="s">
        <v>49</v>
      </c>
      <c r="T1500" t="s">
        <v>78</v>
      </c>
      <c r="U1500" t="s">
        <v>496</v>
      </c>
      <c r="V1500">
        <v>18.16</v>
      </c>
      <c r="W1500">
        <v>5</v>
      </c>
      <c r="X1500" s="9">
        <f>Table1[[#This Row],[Discount]]</f>
        <v>0.2</v>
      </c>
      <c r="Y1500">
        <v>0.2</v>
      </c>
      <c r="Z1500">
        <v>6.5830000000000011</v>
      </c>
    </row>
    <row r="1501" spans="1:26" ht="16" x14ac:dyDescent="0.2">
      <c r="A1501">
        <v>1500</v>
      </c>
      <c r="B1501" t="s">
        <v>4020</v>
      </c>
      <c r="C1501" s="1">
        <v>41956</v>
      </c>
      <c r="D1501">
        <f>YEAR(Table1[[#This Row],[Order Date]])</f>
        <v>2014</v>
      </c>
      <c r="E1501">
        <f>MONTH(Table1[[#This Row],[Order Date]])</f>
        <v>11</v>
      </c>
      <c r="F1501" t="str">
        <f>Table1[[#This Row],[Order Year]]&amp;"-"&amp;Table1[[#This Row],[Order Month]]</f>
        <v>2014-11</v>
      </c>
      <c r="G1501" s="5">
        <f>YEAR(Table1[[#This Row],[Order Date]])*100 + MONTH(Table1[[#This Row],[Order Date]])</f>
        <v>201411</v>
      </c>
      <c r="H1501" s="1">
        <v>41962</v>
      </c>
      <c r="I1501" t="s">
        <v>53</v>
      </c>
      <c r="J1501" t="s">
        <v>1368</v>
      </c>
      <c r="K1501" t="s">
        <v>1369</v>
      </c>
      <c r="L1501" t="s">
        <v>29</v>
      </c>
      <c r="M1501" t="s">
        <v>30</v>
      </c>
      <c r="N1501" t="s">
        <v>1240</v>
      </c>
      <c r="O1501" t="s">
        <v>107</v>
      </c>
      <c r="P1501">
        <v>78745</v>
      </c>
      <c r="Q1501" t="s">
        <v>108</v>
      </c>
      <c r="R1501" t="s">
        <v>799</v>
      </c>
      <c r="S1501" t="s">
        <v>49</v>
      </c>
      <c r="T1501" t="s">
        <v>93</v>
      </c>
      <c r="U1501" t="s">
        <v>800</v>
      </c>
      <c r="V1501">
        <v>16.056000000000001</v>
      </c>
      <c r="W1501">
        <v>3</v>
      </c>
      <c r="X1501" s="9">
        <f>Table1[[#This Row],[Discount]]</f>
        <v>0.2</v>
      </c>
      <c r="Y1501">
        <v>0.2</v>
      </c>
      <c r="Z1501">
        <v>5.8203000000000005</v>
      </c>
    </row>
    <row r="1502" spans="1:26" ht="16" x14ac:dyDescent="0.2">
      <c r="A1502">
        <v>1501</v>
      </c>
      <c r="B1502" t="s">
        <v>4020</v>
      </c>
      <c r="C1502" s="1">
        <v>41956</v>
      </c>
      <c r="D1502">
        <f>YEAR(Table1[[#This Row],[Order Date]])</f>
        <v>2014</v>
      </c>
      <c r="E1502">
        <f>MONTH(Table1[[#This Row],[Order Date]])</f>
        <v>11</v>
      </c>
      <c r="F1502" t="str">
        <f>Table1[[#This Row],[Order Year]]&amp;"-"&amp;Table1[[#This Row],[Order Month]]</f>
        <v>2014-11</v>
      </c>
      <c r="G1502" s="5">
        <f>YEAR(Table1[[#This Row],[Order Date]])*100 + MONTH(Table1[[#This Row],[Order Date]])</f>
        <v>201411</v>
      </c>
      <c r="H1502" s="1">
        <v>41962</v>
      </c>
      <c r="I1502" t="s">
        <v>53</v>
      </c>
      <c r="J1502" t="s">
        <v>1368</v>
      </c>
      <c r="K1502" t="s">
        <v>1369</v>
      </c>
      <c r="L1502" t="s">
        <v>29</v>
      </c>
      <c r="M1502" t="s">
        <v>30</v>
      </c>
      <c r="N1502" t="s">
        <v>1240</v>
      </c>
      <c r="O1502" t="s">
        <v>107</v>
      </c>
      <c r="P1502">
        <v>78745</v>
      </c>
      <c r="Q1502" t="s">
        <v>108</v>
      </c>
      <c r="R1502" t="s">
        <v>4021</v>
      </c>
      <c r="S1502" t="s">
        <v>49</v>
      </c>
      <c r="T1502" t="s">
        <v>93</v>
      </c>
      <c r="U1502" t="s">
        <v>4022</v>
      </c>
      <c r="V1502">
        <v>223.05600000000001</v>
      </c>
      <c r="W1502">
        <v>9</v>
      </c>
      <c r="X1502" s="9">
        <f>Table1[[#This Row],[Discount]]</f>
        <v>0.2</v>
      </c>
      <c r="Y1502">
        <v>0.2</v>
      </c>
      <c r="Z1502">
        <v>69.704999999999984</v>
      </c>
    </row>
    <row r="1503" spans="1:26" ht="16" x14ac:dyDescent="0.2">
      <c r="A1503">
        <v>1502</v>
      </c>
      <c r="B1503" t="s">
        <v>4020</v>
      </c>
      <c r="C1503" s="1">
        <v>41956</v>
      </c>
      <c r="D1503">
        <f>YEAR(Table1[[#This Row],[Order Date]])</f>
        <v>2014</v>
      </c>
      <c r="E1503">
        <f>MONTH(Table1[[#This Row],[Order Date]])</f>
        <v>11</v>
      </c>
      <c r="F1503" t="str">
        <f>Table1[[#This Row],[Order Year]]&amp;"-"&amp;Table1[[#This Row],[Order Month]]</f>
        <v>2014-11</v>
      </c>
      <c r="G1503" s="5">
        <f>YEAR(Table1[[#This Row],[Order Date]])*100 + MONTH(Table1[[#This Row],[Order Date]])</f>
        <v>201411</v>
      </c>
      <c r="H1503" s="1">
        <v>41962</v>
      </c>
      <c r="I1503" t="s">
        <v>53</v>
      </c>
      <c r="J1503" t="s">
        <v>1368</v>
      </c>
      <c r="K1503" t="s">
        <v>1369</v>
      </c>
      <c r="L1503" t="s">
        <v>29</v>
      </c>
      <c r="M1503" t="s">
        <v>30</v>
      </c>
      <c r="N1503" t="s">
        <v>1240</v>
      </c>
      <c r="O1503" t="s">
        <v>107</v>
      </c>
      <c r="P1503">
        <v>78745</v>
      </c>
      <c r="Q1503" t="s">
        <v>108</v>
      </c>
      <c r="R1503" t="s">
        <v>3513</v>
      </c>
      <c r="S1503" t="s">
        <v>49</v>
      </c>
      <c r="T1503" t="s">
        <v>62</v>
      </c>
      <c r="U1503" t="s">
        <v>3514</v>
      </c>
      <c r="V1503">
        <v>540.048</v>
      </c>
      <c r="W1503">
        <v>3</v>
      </c>
      <c r="X1503" s="9">
        <f>Table1[[#This Row],[Discount]]</f>
        <v>0.2</v>
      </c>
      <c r="Y1503">
        <v>0.2</v>
      </c>
      <c r="Z1503">
        <v>-47.254199999999997</v>
      </c>
    </row>
    <row r="1504" spans="1:26" ht="16" x14ac:dyDescent="0.2">
      <c r="A1504">
        <v>1503</v>
      </c>
      <c r="B1504" t="s">
        <v>4023</v>
      </c>
      <c r="C1504" s="1">
        <v>41603</v>
      </c>
      <c r="D1504">
        <f>YEAR(Table1[[#This Row],[Order Date]])</f>
        <v>2013</v>
      </c>
      <c r="E1504">
        <f>MONTH(Table1[[#This Row],[Order Date]])</f>
        <v>11</v>
      </c>
      <c r="F1504" t="str">
        <f>Table1[[#This Row],[Order Year]]&amp;"-"&amp;Table1[[#This Row],[Order Month]]</f>
        <v>2013-11</v>
      </c>
      <c r="G1504" s="5">
        <f>YEAR(Table1[[#This Row],[Order Date]])*100 + MONTH(Table1[[#This Row],[Order Date]])</f>
        <v>201311</v>
      </c>
      <c r="H1504" s="1">
        <v>41610</v>
      </c>
      <c r="I1504" t="s">
        <v>53</v>
      </c>
      <c r="J1504" t="s">
        <v>3373</v>
      </c>
      <c r="K1504" t="s">
        <v>3374</v>
      </c>
      <c r="L1504" t="s">
        <v>105</v>
      </c>
      <c r="M1504" t="s">
        <v>30</v>
      </c>
      <c r="N1504" t="s">
        <v>45</v>
      </c>
      <c r="O1504" t="s">
        <v>46</v>
      </c>
      <c r="P1504">
        <v>90045</v>
      </c>
      <c r="Q1504" t="s">
        <v>47</v>
      </c>
      <c r="R1504" t="s">
        <v>4024</v>
      </c>
      <c r="S1504" t="s">
        <v>74</v>
      </c>
      <c r="T1504" t="s">
        <v>75</v>
      </c>
      <c r="U1504" t="s">
        <v>4025</v>
      </c>
      <c r="V1504">
        <v>33.520000000000003</v>
      </c>
      <c r="W1504">
        <v>2</v>
      </c>
      <c r="X1504" s="9">
        <f>Table1[[#This Row],[Discount]]</f>
        <v>0.2</v>
      </c>
      <c r="Y1504">
        <v>0.2</v>
      </c>
      <c r="Z1504">
        <v>3.3519999999999985</v>
      </c>
    </row>
    <row r="1505" spans="1:26" ht="16" x14ac:dyDescent="0.2">
      <c r="A1505">
        <v>1504</v>
      </c>
      <c r="B1505" t="s">
        <v>4023</v>
      </c>
      <c r="C1505" s="1">
        <v>41603</v>
      </c>
      <c r="D1505">
        <f>YEAR(Table1[[#This Row],[Order Date]])</f>
        <v>2013</v>
      </c>
      <c r="E1505">
        <f>MONTH(Table1[[#This Row],[Order Date]])</f>
        <v>11</v>
      </c>
      <c r="F1505" t="str">
        <f>Table1[[#This Row],[Order Year]]&amp;"-"&amp;Table1[[#This Row],[Order Month]]</f>
        <v>2013-11</v>
      </c>
      <c r="G1505" s="5">
        <f>YEAR(Table1[[#This Row],[Order Date]])*100 + MONTH(Table1[[#This Row],[Order Date]])</f>
        <v>201311</v>
      </c>
      <c r="H1505" s="1">
        <v>41610</v>
      </c>
      <c r="I1505" t="s">
        <v>53</v>
      </c>
      <c r="J1505" t="s">
        <v>3373</v>
      </c>
      <c r="K1505" t="s">
        <v>3374</v>
      </c>
      <c r="L1505" t="s">
        <v>105</v>
      </c>
      <c r="M1505" t="s">
        <v>30</v>
      </c>
      <c r="N1505" t="s">
        <v>45</v>
      </c>
      <c r="O1505" t="s">
        <v>46</v>
      </c>
      <c r="P1505">
        <v>90045</v>
      </c>
      <c r="Q1505" t="s">
        <v>47</v>
      </c>
      <c r="R1505" t="s">
        <v>2048</v>
      </c>
      <c r="S1505" t="s">
        <v>35</v>
      </c>
      <c r="T1505" t="s">
        <v>68</v>
      </c>
      <c r="U1505" t="s">
        <v>2049</v>
      </c>
      <c r="V1505">
        <v>9.94</v>
      </c>
      <c r="W1505">
        <v>2</v>
      </c>
      <c r="X1505" s="9">
        <f>Table1[[#This Row],[Discount]]</f>
        <v>0</v>
      </c>
      <c r="Y1505">
        <v>0</v>
      </c>
      <c r="Z1505">
        <v>3.0813999999999995</v>
      </c>
    </row>
    <row r="1506" spans="1:26" ht="16" x14ac:dyDescent="0.2">
      <c r="A1506">
        <v>1505</v>
      </c>
      <c r="B1506" t="s">
        <v>4026</v>
      </c>
      <c r="C1506" s="1">
        <v>41122</v>
      </c>
      <c r="D1506">
        <f>YEAR(Table1[[#This Row],[Order Date]])</f>
        <v>2012</v>
      </c>
      <c r="E1506">
        <f>MONTH(Table1[[#This Row],[Order Date]])</f>
        <v>8</v>
      </c>
      <c r="F1506" t="str">
        <f>Table1[[#This Row],[Order Year]]&amp;"-"&amp;Table1[[#This Row],[Order Month]]</f>
        <v>2012-8</v>
      </c>
      <c r="G1506" s="5">
        <f>YEAR(Table1[[#This Row],[Order Date]])*100 + MONTH(Table1[[#This Row],[Order Date]])</f>
        <v>201208</v>
      </c>
      <c r="H1506" s="1">
        <v>41128</v>
      </c>
      <c r="I1506" t="s">
        <v>53</v>
      </c>
      <c r="J1506" t="s">
        <v>4027</v>
      </c>
      <c r="K1506" t="s">
        <v>4028</v>
      </c>
      <c r="L1506" t="s">
        <v>105</v>
      </c>
      <c r="M1506" t="s">
        <v>30</v>
      </c>
      <c r="N1506" t="s">
        <v>45</v>
      </c>
      <c r="O1506" t="s">
        <v>46</v>
      </c>
      <c r="P1506">
        <v>90004</v>
      </c>
      <c r="Q1506" t="s">
        <v>47</v>
      </c>
      <c r="R1506" t="s">
        <v>290</v>
      </c>
      <c r="S1506" t="s">
        <v>49</v>
      </c>
      <c r="T1506" t="s">
        <v>71</v>
      </c>
      <c r="U1506" t="s">
        <v>291</v>
      </c>
      <c r="V1506">
        <v>6.72</v>
      </c>
      <c r="W1506">
        <v>4</v>
      </c>
      <c r="X1506" s="9">
        <f>Table1[[#This Row],[Discount]]</f>
        <v>0</v>
      </c>
      <c r="Y1506">
        <v>0</v>
      </c>
      <c r="Z1506">
        <v>3.36</v>
      </c>
    </row>
    <row r="1507" spans="1:26" ht="16" x14ac:dyDescent="0.2">
      <c r="A1507">
        <v>1506</v>
      </c>
      <c r="B1507" t="s">
        <v>4026</v>
      </c>
      <c r="C1507" s="1">
        <v>41122</v>
      </c>
      <c r="D1507">
        <f>YEAR(Table1[[#This Row],[Order Date]])</f>
        <v>2012</v>
      </c>
      <c r="E1507">
        <f>MONTH(Table1[[#This Row],[Order Date]])</f>
        <v>8</v>
      </c>
      <c r="F1507" t="str">
        <f>Table1[[#This Row],[Order Year]]&amp;"-"&amp;Table1[[#This Row],[Order Month]]</f>
        <v>2012-8</v>
      </c>
      <c r="G1507" s="5">
        <f>YEAR(Table1[[#This Row],[Order Date]])*100 + MONTH(Table1[[#This Row],[Order Date]])</f>
        <v>201208</v>
      </c>
      <c r="H1507" s="1">
        <v>41128</v>
      </c>
      <c r="I1507" t="s">
        <v>53</v>
      </c>
      <c r="J1507" t="s">
        <v>4027</v>
      </c>
      <c r="K1507" t="s">
        <v>4028</v>
      </c>
      <c r="L1507" t="s">
        <v>105</v>
      </c>
      <c r="M1507" t="s">
        <v>30</v>
      </c>
      <c r="N1507" t="s">
        <v>45</v>
      </c>
      <c r="O1507" t="s">
        <v>46</v>
      </c>
      <c r="P1507">
        <v>90004</v>
      </c>
      <c r="Q1507" t="s">
        <v>47</v>
      </c>
      <c r="R1507" t="s">
        <v>4029</v>
      </c>
      <c r="S1507" t="s">
        <v>35</v>
      </c>
      <c r="T1507" t="s">
        <v>59</v>
      </c>
      <c r="U1507" t="s">
        <v>4030</v>
      </c>
      <c r="V1507">
        <v>1004.9760000000001</v>
      </c>
      <c r="W1507">
        <v>6</v>
      </c>
      <c r="X1507" s="9">
        <f>Table1[[#This Row],[Discount]]</f>
        <v>0.2</v>
      </c>
      <c r="Y1507">
        <v>0.2</v>
      </c>
      <c r="Z1507">
        <v>-175.87080000000009</v>
      </c>
    </row>
    <row r="1508" spans="1:26" ht="16" x14ac:dyDescent="0.2">
      <c r="A1508">
        <v>1507</v>
      </c>
      <c r="B1508" t="s">
        <v>4031</v>
      </c>
      <c r="C1508" s="1">
        <v>41998</v>
      </c>
      <c r="D1508">
        <f>YEAR(Table1[[#This Row],[Order Date]])</f>
        <v>2014</v>
      </c>
      <c r="E1508">
        <f>MONTH(Table1[[#This Row],[Order Date]])</f>
        <v>12</v>
      </c>
      <c r="F1508" t="str">
        <f>Table1[[#This Row],[Order Year]]&amp;"-"&amp;Table1[[#This Row],[Order Month]]</f>
        <v>2014-12</v>
      </c>
      <c r="G1508" s="5">
        <f>YEAR(Table1[[#This Row],[Order Date]])*100 + MONTH(Table1[[#This Row],[Order Date]])</f>
        <v>201412</v>
      </c>
      <c r="H1508" s="1">
        <v>42003</v>
      </c>
      <c r="I1508" t="s">
        <v>53</v>
      </c>
      <c r="J1508" t="s">
        <v>4032</v>
      </c>
      <c r="K1508" t="s">
        <v>4033</v>
      </c>
      <c r="L1508" t="s">
        <v>29</v>
      </c>
      <c r="M1508" t="s">
        <v>30</v>
      </c>
      <c r="N1508" t="s">
        <v>269</v>
      </c>
      <c r="O1508" t="s">
        <v>270</v>
      </c>
      <c r="P1508">
        <v>10024</v>
      </c>
      <c r="Q1508" t="s">
        <v>151</v>
      </c>
      <c r="R1508" t="s">
        <v>3861</v>
      </c>
      <c r="S1508" t="s">
        <v>49</v>
      </c>
      <c r="T1508" t="s">
        <v>78</v>
      </c>
      <c r="U1508" t="s">
        <v>3862</v>
      </c>
      <c r="V1508">
        <v>17.880000000000003</v>
      </c>
      <c r="W1508">
        <v>3</v>
      </c>
      <c r="X1508" s="9">
        <f>Table1[[#This Row],[Discount]]</f>
        <v>0.2</v>
      </c>
      <c r="Y1508">
        <v>0.2</v>
      </c>
      <c r="Z1508">
        <v>5.5875000000000004</v>
      </c>
    </row>
    <row r="1509" spans="1:26" ht="16" x14ac:dyDescent="0.2">
      <c r="A1509">
        <v>1508</v>
      </c>
      <c r="B1509" t="s">
        <v>4034</v>
      </c>
      <c r="C1509" s="1">
        <v>41535</v>
      </c>
      <c r="D1509">
        <f>YEAR(Table1[[#This Row],[Order Date]])</f>
        <v>2013</v>
      </c>
      <c r="E1509">
        <f>MONTH(Table1[[#This Row],[Order Date]])</f>
        <v>9</v>
      </c>
      <c r="F1509" t="str">
        <f>Table1[[#This Row],[Order Year]]&amp;"-"&amp;Table1[[#This Row],[Order Month]]</f>
        <v>2013-9</v>
      </c>
      <c r="G1509" s="5">
        <f>YEAR(Table1[[#This Row],[Order Date]])*100 + MONTH(Table1[[#This Row],[Order Date]])</f>
        <v>201309</v>
      </c>
      <c r="H1509" s="1">
        <v>41541</v>
      </c>
      <c r="I1509" t="s">
        <v>53</v>
      </c>
      <c r="J1509" t="s">
        <v>3971</v>
      </c>
      <c r="K1509" t="s">
        <v>3972</v>
      </c>
      <c r="L1509" t="s">
        <v>29</v>
      </c>
      <c r="M1509" t="s">
        <v>30</v>
      </c>
      <c r="N1509" t="s">
        <v>500</v>
      </c>
      <c r="O1509" t="s">
        <v>1275</v>
      </c>
      <c r="P1509">
        <v>31907</v>
      </c>
      <c r="Q1509" t="s">
        <v>33</v>
      </c>
      <c r="R1509" t="s">
        <v>4035</v>
      </c>
      <c r="S1509" t="s">
        <v>74</v>
      </c>
      <c r="T1509" t="s">
        <v>685</v>
      </c>
      <c r="U1509" t="s">
        <v>4036</v>
      </c>
      <c r="V1509">
        <v>396</v>
      </c>
      <c r="W1509">
        <v>4</v>
      </c>
      <c r="X1509" s="9">
        <f>Table1[[#This Row],[Discount]]</f>
        <v>0</v>
      </c>
      <c r="Y1509">
        <v>0</v>
      </c>
      <c r="Z1509">
        <v>190.07999999999998</v>
      </c>
    </row>
    <row r="1510" spans="1:26" ht="16" x14ac:dyDescent="0.2">
      <c r="A1510">
        <v>1509</v>
      </c>
      <c r="B1510" t="s">
        <v>4037</v>
      </c>
      <c r="C1510" s="1">
        <v>41984</v>
      </c>
      <c r="D1510">
        <f>YEAR(Table1[[#This Row],[Order Date]])</f>
        <v>2014</v>
      </c>
      <c r="E1510">
        <f>MONTH(Table1[[#This Row],[Order Date]])</f>
        <v>12</v>
      </c>
      <c r="F1510" t="str">
        <f>Table1[[#This Row],[Order Year]]&amp;"-"&amp;Table1[[#This Row],[Order Month]]</f>
        <v>2014-12</v>
      </c>
      <c r="G1510" s="5">
        <f>YEAR(Table1[[#This Row],[Order Date]])*100 + MONTH(Table1[[#This Row],[Order Date]])</f>
        <v>201412</v>
      </c>
      <c r="H1510" s="1">
        <v>41984</v>
      </c>
      <c r="I1510" t="s">
        <v>1293</v>
      </c>
      <c r="J1510" t="s">
        <v>553</v>
      </c>
      <c r="K1510" t="s">
        <v>554</v>
      </c>
      <c r="L1510" t="s">
        <v>105</v>
      </c>
      <c r="M1510" t="s">
        <v>30</v>
      </c>
      <c r="N1510" t="s">
        <v>2533</v>
      </c>
      <c r="O1510" t="s">
        <v>141</v>
      </c>
      <c r="P1510">
        <v>68104</v>
      </c>
      <c r="Q1510" t="s">
        <v>108</v>
      </c>
      <c r="R1510" t="s">
        <v>4038</v>
      </c>
      <c r="S1510" t="s">
        <v>49</v>
      </c>
      <c r="T1510" t="s">
        <v>78</v>
      </c>
      <c r="U1510" t="s">
        <v>4039</v>
      </c>
      <c r="V1510">
        <v>34.5</v>
      </c>
      <c r="W1510">
        <v>3</v>
      </c>
      <c r="X1510" s="9">
        <f>Table1[[#This Row],[Discount]]</f>
        <v>0</v>
      </c>
      <c r="Y1510">
        <v>0</v>
      </c>
      <c r="Z1510">
        <v>15.524999999999999</v>
      </c>
    </row>
    <row r="1511" spans="1:26" ht="16" x14ac:dyDescent="0.2">
      <c r="A1511">
        <v>1510</v>
      </c>
      <c r="B1511" t="s">
        <v>4040</v>
      </c>
      <c r="C1511" s="1">
        <v>41895</v>
      </c>
      <c r="D1511">
        <f>YEAR(Table1[[#This Row],[Order Date]])</f>
        <v>2014</v>
      </c>
      <c r="E1511">
        <f>MONTH(Table1[[#This Row],[Order Date]])</f>
        <v>9</v>
      </c>
      <c r="F1511" t="str">
        <f>Table1[[#This Row],[Order Year]]&amp;"-"&amp;Table1[[#This Row],[Order Month]]</f>
        <v>2014-9</v>
      </c>
      <c r="G1511" s="5">
        <f>YEAR(Table1[[#This Row],[Order Date]])*100 + MONTH(Table1[[#This Row],[Order Date]])</f>
        <v>201409</v>
      </c>
      <c r="H1511" s="1">
        <v>41898</v>
      </c>
      <c r="I1511" t="s">
        <v>191</v>
      </c>
      <c r="J1511" t="s">
        <v>2828</v>
      </c>
      <c r="K1511" t="s">
        <v>2829</v>
      </c>
      <c r="L1511" t="s">
        <v>29</v>
      </c>
      <c r="M1511" t="s">
        <v>30</v>
      </c>
      <c r="N1511" t="s">
        <v>45</v>
      </c>
      <c r="O1511" t="s">
        <v>46</v>
      </c>
      <c r="P1511">
        <v>90036</v>
      </c>
      <c r="Q1511" t="s">
        <v>47</v>
      </c>
      <c r="R1511" t="s">
        <v>3959</v>
      </c>
      <c r="S1511" t="s">
        <v>35</v>
      </c>
      <c r="T1511" t="s">
        <v>68</v>
      </c>
      <c r="U1511" t="s">
        <v>3960</v>
      </c>
      <c r="V1511">
        <v>8.36</v>
      </c>
      <c r="W1511">
        <v>2</v>
      </c>
      <c r="X1511" s="9">
        <f>Table1[[#This Row],[Discount]]</f>
        <v>0</v>
      </c>
      <c r="Y1511">
        <v>0</v>
      </c>
      <c r="Z1511">
        <v>3.0095999999999998</v>
      </c>
    </row>
    <row r="1512" spans="1:26" ht="16" x14ac:dyDescent="0.2">
      <c r="A1512">
        <v>1511</v>
      </c>
      <c r="B1512" t="s">
        <v>4041</v>
      </c>
      <c r="C1512" s="1">
        <v>41815</v>
      </c>
      <c r="D1512">
        <f>YEAR(Table1[[#This Row],[Order Date]])</f>
        <v>2014</v>
      </c>
      <c r="E1512">
        <f>MONTH(Table1[[#This Row],[Order Date]])</f>
        <v>6</v>
      </c>
      <c r="F1512" t="str">
        <f>Table1[[#This Row],[Order Year]]&amp;"-"&amp;Table1[[#This Row],[Order Month]]</f>
        <v>2014-6</v>
      </c>
      <c r="G1512" s="5">
        <f>YEAR(Table1[[#This Row],[Order Date]])*100 + MONTH(Table1[[#This Row],[Order Date]])</f>
        <v>201406</v>
      </c>
      <c r="H1512" s="1">
        <v>41822</v>
      </c>
      <c r="I1512" t="s">
        <v>53</v>
      </c>
      <c r="J1512" t="s">
        <v>3927</v>
      </c>
      <c r="K1512" t="s">
        <v>3928</v>
      </c>
      <c r="L1512" t="s">
        <v>44</v>
      </c>
      <c r="M1512" t="s">
        <v>30</v>
      </c>
      <c r="N1512" t="s">
        <v>4042</v>
      </c>
      <c r="O1512" t="s">
        <v>46</v>
      </c>
      <c r="P1512">
        <v>91767</v>
      </c>
      <c r="Q1512" t="s">
        <v>47</v>
      </c>
      <c r="R1512" t="s">
        <v>1125</v>
      </c>
      <c r="S1512" t="s">
        <v>49</v>
      </c>
      <c r="T1512" t="s">
        <v>71</v>
      </c>
      <c r="U1512" t="s">
        <v>1126</v>
      </c>
      <c r="V1512">
        <v>385.6</v>
      </c>
      <c r="W1512">
        <v>8</v>
      </c>
      <c r="X1512" s="9">
        <f>Table1[[#This Row],[Discount]]</f>
        <v>0</v>
      </c>
      <c r="Y1512">
        <v>0</v>
      </c>
      <c r="Z1512">
        <v>111.82399999999996</v>
      </c>
    </row>
    <row r="1513" spans="1:26" ht="16" x14ac:dyDescent="0.2">
      <c r="A1513">
        <v>1512</v>
      </c>
      <c r="B1513" t="s">
        <v>4041</v>
      </c>
      <c r="C1513" s="1">
        <v>41815</v>
      </c>
      <c r="D1513">
        <f>YEAR(Table1[[#This Row],[Order Date]])</f>
        <v>2014</v>
      </c>
      <c r="E1513">
        <f>MONTH(Table1[[#This Row],[Order Date]])</f>
        <v>6</v>
      </c>
      <c r="F1513" t="str">
        <f>Table1[[#This Row],[Order Year]]&amp;"-"&amp;Table1[[#This Row],[Order Month]]</f>
        <v>2014-6</v>
      </c>
      <c r="G1513" s="5">
        <f>YEAR(Table1[[#This Row],[Order Date]])*100 + MONTH(Table1[[#This Row],[Order Date]])</f>
        <v>201406</v>
      </c>
      <c r="H1513" s="1">
        <v>41822</v>
      </c>
      <c r="I1513" t="s">
        <v>53</v>
      </c>
      <c r="J1513" t="s">
        <v>3927</v>
      </c>
      <c r="K1513" t="s">
        <v>3928</v>
      </c>
      <c r="L1513" t="s">
        <v>44</v>
      </c>
      <c r="M1513" t="s">
        <v>30</v>
      </c>
      <c r="N1513" t="s">
        <v>4042</v>
      </c>
      <c r="O1513" t="s">
        <v>46</v>
      </c>
      <c r="P1513">
        <v>91767</v>
      </c>
      <c r="Q1513" t="s">
        <v>47</v>
      </c>
      <c r="R1513" t="s">
        <v>773</v>
      </c>
      <c r="S1513" t="s">
        <v>49</v>
      </c>
      <c r="T1513" t="s">
        <v>71</v>
      </c>
      <c r="U1513" t="s">
        <v>774</v>
      </c>
      <c r="V1513">
        <v>35.82</v>
      </c>
      <c r="W1513">
        <v>9</v>
      </c>
      <c r="X1513" s="9">
        <f>Table1[[#This Row],[Discount]]</f>
        <v>0</v>
      </c>
      <c r="Y1513">
        <v>0</v>
      </c>
      <c r="Z1513">
        <v>11.820599999999997</v>
      </c>
    </row>
    <row r="1514" spans="1:26" ht="16" x14ac:dyDescent="0.2">
      <c r="A1514">
        <v>1513</v>
      </c>
      <c r="B1514" t="s">
        <v>4043</v>
      </c>
      <c r="C1514" s="1">
        <v>41870</v>
      </c>
      <c r="D1514">
        <f>YEAR(Table1[[#This Row],[Order Date]])</f>
        <v>2014</v>
      </c>
      <c r="E1514">
        <f>MONTH(Table1[[#This Row],[Order Date]])</f>
        <v>8</v>
      </c>
      <c r="F1514" t="str">
        <f>Table1[[#This Row],[Order Year]]&amp;"-"&amp;Table1[[#This Row],[Order Month]]</f>
        <v>2014-8</v>
      </c>
      <c r="G1514" s="5">
        <f>YEAR(Table1[[#This Row],[Order Date]])*100 + MONTH(Table1[[#This Row],[Order Date]])</f>
        <v>201408</v>
      </c>
      <c r="H1514" s="1">
        <v>41874</v>
      </c>
      <c r="I1514" t="s">
        <v>53</v>
      </c>
      <c r="J1514" t="s">
        <v>1332</v>
      </c>
      <c r="K1514" t="s">
        <v>1333</v>
      </c>
      <c r="L1514" t="s">
        <v>29</v>
      </c>
      <c r="M1514" t="s">
        <v>30</v>
      </c>
      <c r="N1514" t="s">
        <v>818</v>
      </c>
      <c r="O1514" t="s">
        <v>107</v>
      </c>
      <c r="P1514">
        <v>75220</v>
      </c>
      <c r="Q1514" t="s">
        <v>108</v>
      </c>
      <c r="R1514" t="s">
        <v>936</v>
      </c>
      <c r="S1514" t="s">
        <v>49</v>
      </c>
      <c r="T1514" t="s">
        <v>62</v>
      </c>
      <c r="U1514" t="s">
        <v>937</v>
      </c>
      <c r="V1514">
        <v>200.06400000000002</v>
      </c>
      <c r="W1514">
        <v>3</v>
      </c>
      <c r="X1514" s="9">
        <f>Table1[[#This Row],[Discount]]</f>
        <v>0.2</v>
      </c>
      <c r="Y1514">
        <v>0.2</v>
      </c>
      <c r="Z1514">
        <v>12.504000000000005</v>
      </c>
    </row>
    <row r="1515" spans="1:26" ht="16" x14ac:dyDescent="0.2">
      <c r="A1515">
        <v>1514</v>
      </c>
      <c r="B1515" t="s">
        <v>4043</v>
      </c>
      <c r="C1515" s="1">
        <v>41870</v>
      </c>
      <c r="D1515">
        <f>YEAR(Table1[[#This Row],[Order Date]])</f>
        <v>2014</v>
      </c>
      <c r="E1515">
        <f>MONTH(Table1[[#This Row],[Order Date]])</f>
        <v>8</v>
      </c>
      <c r="F1515" t="str">
        <f>Table1[[#This Row],[Order Year]]&amp;"-"&amp;Table1[[#This Row],[Order Month]]</f>
        <v>2014-8</v>
      </c>
      <c r="G1515" s="5">
        <f>YEAR(Table1[[#This Row],[Order Date]])*100 + MONTH(Table1[[#This Row],[Order Date]])</f>
        <v>201408</v>
      </c>
      <c r="H1515" s="1">
        <v>41874</v>
      </c>
      <c r="I1515" t="s">
        <v>53</v>
      </c>
      <c r="J1515" t="s">
        <v>1332</v>
      </c>
      <c r="K1515" t="s">
        <v>1333</v>
      </c>
      <c r="L1515" t="s">
        <v>29</v>
      </c>
      <c r="M1515" t="s">
        <v>30</v>
      </c>
      <c r="N1515" t="s">
        <v>818</v>
      </c>
      <c r="O1515" t="s">
        <v>107</v>
      </c>
      <c r="P1515">
        <v>75220</v>
      </c>
      <c r="Q1515" t="s">
        <v>108</v>
      </c>
      <c r="R1515" t="s">
        <v>1599</v>
      </c>
      <c r="S1515" t="s">
        <v>49</v>
      </c>
      <c r="T1515" t="s">
        <v>78</v>
      </c>
      <c r="U1515" t="s">
        <v>1600</v>
      </c>
      <c r="V1515">
        <v>21.379999999999995</v>
      </c>
      <c r="W1515">
        <v>5</v>
      </c>
      <c r="X1515" s="9">
        <f>Table1[[#This Row],[Discount]]</f>
        <v>0.8</v>
      </c>
      <c r="Y1515">
        <v>0.8</v>
      </c>
      <c r="Z1515">
        <v>-33.139000000000003</v>
      </c>
    </row>
    <row r="1516" spans="1:26" ht="16" x14ac:dyDescent="0.2">
      <c r="A1516">
        <v>1515</v>
      </c>
      <c r="B1516" t="s">
        <v>4043</v>
      </c>
      <c r="C1516" s="1">
        <v>41870</v>
      </c>
      <c r="D1516">
        <f>YEAR(Table1[[#This Row],[Order Date]])</f>
        <v>2014</v>
      </c>
      <c r="E1516">
        <f>MONTH(Table1[[#This Row],[Order Date]])</f>
        <v>8</v>
      </c>
      <c r="F1516" t="str">
        <f>Table1[[#This Row],[Order Year]]&amp;"-"&amp;Table1[[#This Row],[Order Month]]</f>
        <v>2014-8</v>
      </c>
      <c r="G1516" s="5">
        <f>YEAR(Table1[[#This Row],[Order Date]])*100 + MONTH(Table1[[#This Row],[Order Date]])</f>
        <v>201408</v>
      </c>
      <c r="H1516" s="1">
        <v>41874</v>
      </c>
      <c r="I1516" t="s">
        <v>53</v>
      </c>
      <c r="J1516" t="s">
        <v>1332</v>
      </c>
      <c r="K1516" t="s">
        <v>1333</v>
      </c>
      <c r="L1516" t="s">
        <v>29</v>
      </c>
      <c r="M1516" t="s">
        <v>30</v>
      </c>
      <c r="N1516" t="s">
        <v>818</v>
      </c>
      <c r="O1516" t="s">
        <v>107</v>
      </c>
      <c r="P1516">
        <v>75220</v>
      </c>
      <c r="Q1516" t="s">
        <v>108</v>
      </c>
      <c r="R1516" t="s">
        <v>2619</v>
      </c>
      <c r="S1516" t="s">
        <v>49</v>
      </c>
      <c r="T1516" t="s">
        <v>78</v>
      </c>
      <c r="U1516" t="s">
        <v>2620</v>
      </c>
      <c r="V1516">
        <v>6.743999999999998</v>
      </c>
      <c r="W1516">
        <v>4</v>
      </c>
      <c r="X1516" s="9">
        <f>Table1[[#This Row],[Discount]]</f>
        <v>0.8</v>
      </c>
      <c r="Y1516">
        <v>0.8</v>
      </c>
      <c r="Z1516">
        <v>-11.4648</v>
      </c>
    </row>
    <row r="1517" spans="1:26" ht="16" x14ac:dyDescent="0.2">
      <c r="A1517">
        <v>1516</v>
      </c>
      <c r="B1517" t="s">
        <v>4044</v>
      </c>
      <c r="C1517" s="1">
        <v>41985</v>
      </c>
      <c r="D1517">
        <f>YEAR(Table1[[#This Row],[Order Date]])</f>
        <v>2014</v>
      </c>
      <c r="E1517">
        <f>MONTH(Table1[[#This Row],[Order Date]])</f>
        <v>12</v>
      </c>
      <c r="F1517" t="str">
        <f>Table1[[#This Row],[Order Year]]&amp;"-"&amp;Table1[[#This Row],[Order Month]]</f>
        <v>2014-12</v>
      </c>
      <c r="G1517" s="5">
        <f>YEAR(Table1[[#This Row],[Order Date]])*100 + MONTH(Table1[[#This Row],[Order Date]])</f>
        <v>201412</v>
      </c>
      <c r="H1517" s="1">
        <v>41991</v>
      </c>
      <c r="I1517" t="s">
        <v>53</v>
      </c>
      <c r="J1517" t="s">
        <v>4045</v>
      </c>
      <c r="K1517" t="s">
        <v>4046</v>
      </c>
      <c r="L1517" t="s">
        <v>29</v>
      </c>
      <c r="M1517" t="s">
        <v>30</v>
      </c>
      <c r="N1517" t="s">
        <v>149</v>
      </c>
      <c r="O1517" t="s">
        <v>150</v>
      </c>
      <c r="P1517">
        <v>19120</v>
      </c>
      <c r="Q1517" t="s">
        <v>151</v>
      </c>
      <c r="R1517" t="s">
        <v>3744</v>
      </c>
      <c r="S1517" t="s">
        <v>35</v>
      </c>
      <c r="T1517" t="s">
        <v>39</v>
      </c>
      <c r="U1517" t="s">
        <v>3745</v>
      </c>
      <c r="V1517">
        <v>63.686</v>
      </c>
      <c r="W1517">
        <v>1</v>
      </c>
      <c r="X1517" s="9">
        <f>Table1[[#This Row],[Discount]]</f>
        <v>0.3</v>
      </c>
      <c r="Y1517">
        <v>0.3</v>
      </c>
      <c r="Z1517">
        <v>-9.0980000000000025</v>
      </c>
    </row>
    <row r="1518" spans="1:26" ht="16" x14ac:dyDescent="0.2">
      <c r="A1518">
        <v>1517</v>
      </c>
      <c r="B1518" t="s">
        <v>4047</v>
      </c>
      <c r="C1518" s="1">
        <v>41984</v>
      </c>
      <c r="D1518">
        <f>YEAR(Table1[[#This Row],[Order Date]])</f>
        <v>2014</v>
      </c>
      <c r="E1518">
        <f>MONTH(Table1[[#This Row],[Order Date]])</f>
        <v>12</v>
      </c>
      <c r="F1518" t="str">
        <f>Table1[[#This Row],[Order Year]]&amp;"-"&amp;Table1[[#This Row],[Order Month]]</f>
        <v>2014-12</v>
      </c>
      <c r="G1518" s="5">
        <f>YEAR(Table1[[#This Row],[Order Date]])*100 + MONTH(Table1[[#This Row],[Order Date]])</f>
        <v>201412</v>
      </c>
      <c r="H1518" s="1">
        <v>41988</v>
      </c>
      <c r="I1518" t="s">
        <v>26</v>
      </c>
      <c r="J1518" t="s">
        <v>2228</v>
      </c>
      <c r="K1518" t="s">
        <v>2229</v>
      </c>
      <c r="L1518" t="s">
        <v>29</v>
      </c>
      <c r="M1518" t="s">
        <v>30</v>
      </c>
      <c r="N1518" t="s">
        <v>4048</v>
      </c>
      <c r="O1518" t="s">
        <v>1395</v>
      </c>
      <c r="P1518">
        <v>89031</v>
      </c>
      <c r="Q1518" t="s">
        <v>47</v>
      </c>
      <c r="R1518" t="s">
        <v>1899</v>
      </c>
      <c r="S1518" t="s">
        <v>35</v>
      </c>
      <c r="T1518" t="s">
        <v>59</v>
      </c>
      <c r="U1518" t="s">
        <v>1900</v>
      </c>
      <c r="V1518">
        <v>1669.6</v>
      </c>
      <c r="W1518">
        <v>4</v>
      </c>
      <c r="X1518" s="9">
        <f>Table1[[#This Row],[Discount]]</f>
        <v>0</v>
      </c>
      <c r="Y1518">
        <v>0</v>
      </c>
      <c r="Z1518">
        <v>116.87199999999984</v>
      </c>
    </row>
    <row r="1519" spans="1:26" ht="16" x14ac:dyDescent="0.2">
      <c r="A1519">
        <v>1518</v>
      </c>
      <c r="B1519" t="s">
        <v>4049</v>
      </c>
      <c r="C1519" s="1">
        <v>40578</v>
      </c>
      <c r="D1519">
        <f>YEAR(Table1[[#This Row],[Order Date]])</f>
        <v>2011</v>
      </c>
      <c r="E1519">
        <f>MONTH(Table1[[#This Row],[Order Date]])</f>
        <v>2</v>
      </c>
      <c r="F1519" t="str">
        <f>Table1[[#This Row],[Order Year]]&amp;"-"&amp;Table1[[#This Row],[Order Month]]</f>
        <v>2011-2</v>
      </c>
      <c r="G1519" s="5">
        <f>YEAR(Table1[[#This Row],[Order Date]])*100 + MONTH(Table1[[#This Row],[Order Date]])</f>
        <v>201102</v>
      </c>
      <c r="H1519" s="1">
        <v>40581</v>
      </c>
      <c r="I1519" t="s">
        <v>26</v>
      </c>
      <c r="J1519" t="s">
        <v>4050</v>
      </c>
      <c r="K1519" t="s">
        <v>4051</v>
      </c>
      <c r="L1519" t="s">
        <v>29</v>
      </c>
      <c r="M1519" t="s">
        <v>30</v>
      </c>
      <c r="N1519" t="s">
        <v>98</v>
      </c>
      <c r="O1519" t="s">
        <v>99</v>
      </c>
      <c r="P1519">
        <v>98105</v>
      </c>
      <c r="Q1519" t="s">
        <v>47</v>
      </c>
      <c r="R1519" t="s">
        <v>1091</v>
      </c>
      <c r="S1519" t="s">
        <v>49</v>
      </c>
      <c r="T1519" t="s">
        <v>78</v>
      </c>
      <c r="U1519" t="s">
        <v>1092</v>
      </c>
      <c r="V1519">
        <v>83.84</v>
      </c>
      <c r="W1519">
        <v>2</v>
      </c>
      <c r="X1519" s="9">
        <f>Table1[[#This Row],[Discount]]</f>
        <v>0.2</v>
      </c>
      <c r="Y1519">
        <v>0.2</v>
      </c>
      <c r="Z1519">
        <v>27.247999999999998</v>
      </c>
    </row>
    <row r="1520" spans="1:26" ht="16" x14ac:dyDescent="0.2">
      <c r="A1520">
        <v>1519</v>
      </c>
      <c r="B1520" t="s">
        <v>4049</v>
      </c>
      <c r="C1520" s="1">
        <v>40578</v>
      </c>
      <c r="D1520">
        <f>YEAR(Table1[[#This Row],[Order Date]])</f>
        <v>2011</v>
      </c>
      <c r="E1520">
        <f>MONTH(Table1[[#This Row],[Order Date]])</f>
        <v>2</v>
      </c>
      <c r="F1520" t="str">
        <f>Table1[[#This Row],[Order Year]]&amp;"-"&amp;Table1[[#This Row],[Order Month]]</f>
        <v>2011-2</v>
      </c>
      <c r="G1520" s="5">
        <f>YEAR(Table1[[#This Row],[Order Date]])*100 + MONTH(Table1[[#This Row],[Order Date]])</f>
        <v>201102</v>
      </c>
      <c r="H1520" s="1">
        <v>40581</v>
      </c>
      <c r="I1520" t="s">
        <v>26</v>
      </c>
      <c r="J1520" t="s">
        <v>4050</v>
      </c>
      <c r="K1520" t="s">
        <v>4051</v>
      </c>
      <c r="L1520" t="s">
        <v>29</v>
      </c>
      <c r="M1520" t="s">
        <v>30</v>
      </c>
      <c r="N1520" t="s">
        <v>98</v>
      </c>
      <c r="O1520" t="s">
        <v>99</v>
      </c>
      <c r="P1520">
        <v>98105</v>
      </c>
      <c r="Q1520" t="s">
        <v>47</v>
      </c>
      <c r="R1520" t="s">
        <v>2159</v>
      </c>
      <c r="S1520" t="s">
        <v>49</v>
      </c>
      <c r="T1520" t="s">
        <v>78</v>
      </c>
      <c r="U1520" t="s">
        <v>2160</v>
      </c>
      <c r="V1520">
        <v>13.272000000000002</v>
      </c>
      <c r="W1520">
        <v>3</v>
      </c>
      <c r="X1520" s="9">
        <f>Table1[[#This Row],[Discount]]</f>
        <v>0.2</v>
      </c>
      <c r="Y1520">
        <v>0.2</v>
      </c>
      <c r="Z1520">
        <v>4.3133999999999997</v>
      </c>
    </row>
    <row r="1521" spans="1:26" ht="16" x14ac:dyDescent="0.2">
      <c r="A1521">
        <v>1520</v>
      </c>
      <c r="B1521" t="s">
        <v>4052</v>
      </c>
      <c r="C1521" s="1">
        <v>41682</v>
      </c>
      <c r="D1521">
        <f>YEAR(Table1[[#This Row],[Order Date]])</f>
        <v>2014</v>
      </c>
      <c r="E1521">
        <f>MONTH(Table1[[#This Row],[Order Date]])</f>
        <v>2</v>
      </c>
      <c r="F1521" t="str">
        <f>Table1[[#This Row],[Order Year]]&amp;"-"&amp;Table1[[#This Row],[Order Month]]</f>
        <v>2014-2</v>
      </c>
      <c r="G1521" s="5">
        <f>YEAR(Table1[[#This Row],[Order Date]])*100 + MONTH(Table1[[#This Row],[Order Date]])</f>
        <v>201402</v>
      </c>
      <c r="H1521" s="1">
        <v>41685</v>
      </c>
      <c r="I1521" t="s">
        <v>26</v>
      </c>
      <c r="J1521" t="s">
        <v>850</v>
      </c>
      <c r="K1521" t="s">
        <v>851</v>
      </c>
      <c r="L1521" t="s">
        <v>44</v>
      </c>
      <c r="M1521" t="s">
        <v>30</v>
      </c>
      <c r="N1521" t="s">
        <v>130</v>
      </c>
      <c r="O1521" t="s">
        <v>46</v>
      </c>
      <c r="P1521">
        <v>94110</v>
      </c>
      <c r="Q1521" t="s">
        <v>47</v>
      </c>
      <c r="R1521" t="s">
        <v>2870</v>
      </c>
      <c r="S1521" t="s">
        <v>49</v>
      </c>
      <c r="T1521" t="s">
        <v>78</v>
      </c>
      <c r="U1521" t="s">
        <v>2871</v>
      </c>
      <c r="V1521">
        <v>21.335999999999999</v>
      </c>
      <c r="W1521">
        <v>7</v>
      </c>
      <c r="X1521" s="9">
        <f>Table1[[#This Row],[Discount]]</f>
        <v>0.2</v>
      </c>
      <c r="Y1521">
        <v>0.2</v>
      </c>
      <c r="Z1521">
        <v>7.7343000000000011</v>
      </c>
    </row>
    <row r="1522" spans="1:26" ht="16" x14ac:dyDescent="0.2">
      <c r="A1522">
        <v>1521</v>
      </c>
      <c r="B1522" t="s">
        <v>4053</v>
      </c>
      <c r="C1522" s="1">
        <v>41746</v>
      </c>
      <c r="D1522">
        <f>YEAR(Table1[[#This Row],[Order Date]])</f>
        <v>2014</v>
      </c>
      <c r="E1522">
        <f>MONTH(Table1[[#This Row],[Order Date]])</f>
        <v>4</v>
      </c>
      <c r="F1522" t="str">
        <f>Table1[[#This Row],[Order Year]]&amp;"-"&amp;Table1[[#This Row],[Order Month]]</f>
        <v>2014-4</v>
      </c>
      <c r="G1522" s="5">
        <f>YEAR(Table1[[#This Row],[Order Date]])*100 + MONTH(Table1[[#This Row],[Order Date]])</f>
        <v>201404</v>
      </c>
      <c r="H1522" s="1">
        <v>41751</v>
      </c>
      <c r="I1522" t="s">
        <v>53</v>
      </c>
      <c r="J1522" t="s">
        <v>4054</v>
      </c>
      <c r="K1522" t="s">
        <v>4055</v>
      </c>
      <c r="L1522" t="s">
        <v>105</v>
      </c>
      <c r="M1522" t="s">
        <v>30</v>
      </c>
      <c r="N1522" t="s">
        <v>306</v>
      </c>
      <c r="O1522" t="s">
        <v>214</v>
      </c>
      <c r="P1522">
        <v>60610</v>
      </c>
      <c r="Q1522" t="s">
        <v>108</v>
      </c>
      <c r="R1522" t="s">
        <v>4056</v>
      </c>
      <c r="S1522" t="s">
        <v>49</v>
      </c>
      <c r="T1522" t="s">
        <v>71</v>
      </c>
      <c r="U1522" t="s">
        <v>4057</v>
      </c>
      <c r="V1522">
        <v>16.520000000000003</v>
      </c>
      <c r="W1522">
        <v>5</v>
      </c>
      <c r="X1522" s="9">
        <f>Table1[[#This Row],[Discount]]</f>
        <v>0.2</v>
      </c>
      <c r="Y1522">
        <v>0.2</v>
      </c>
      <c r="Z1522">
        <v>2.0649999999999986</v>
      </c>
    </row>
    <row r="1523" spans="1:26" ht="16" x14ac:dyDescent="0.2">
      <c r="A1523">
        <v>1522</v>
      </c>
      <c r="B1523" t="s">
        <v>4058</v>
      </c>
      <c r="C1523" s="1">
        <v>41249</v>
      </c>
      <c r="D1523">
        <f>YEAR(Table1[[#This Row],[Order Date]])</f>
        <v>2012</v>
      </c>
      <c r="E1523">
        <f>MONTH(Table1[[#This Row],[Order Date]])</f>
        <v>12</v>
      </c>
      <c r="F1523" t="str">
        <f>Table1[[#This Row],[Order Year]]&amp;"-"&amp;Table1[[#This Row],[Order Month]]</f>
        <v>2012-12</v>
      </c>
      <c r="G1523" s="5">
        <f>YEAR(Table1[[#This Row],[Order Date]])*100 + MONTH(Table1[[#This Row],[Order Date]])</f>
        <v>201212</v>
      </c>
      <c r="H1523" s="1">
        <v>41254</v>
      </c>
      <c r="I1523" t="s">
        <v>53</v>
      </c>
      <c r="J1523" t="s">
        <v>4059</v>
      </c>
      <c r="K1523" t="s">
        <v>4060</v>
      </c>
      <c r="L1523" t="s">
        <v>29</v>
      </c>
      <c r="M1523" t="s">
        <v>30</v>
      </c>
      <c r="N1523" t="s">
        <v>1313</v>
      </c>
      <c r="O1523" t="s">
        <v>313</v>
      </c>
      <c r="P1523">
        <v>85705</v>
      </c>
      <c r="Q1523" t="s">
        <v>47</v>
      </c>
      <c r="R1523" t="s">
        <v>2310</v>
      </c>
      <c r="S1523" t="s">
        <v>35</v>
      </c>
      <c r="T1523" t="s">
        <v>68</v>
      </c>
      <c r="U1523" t="s">
        <v>2311</v>
      </c>
      <c r="V1523">
        <v>206.11199999999997</v>
      </c>
      <c r="W1523">
        <v>6</v>
      </c>
      <c r="X1523" s="9">
        <f>Table1[[#This Row],[Discount]]</f>
        <v>0.2</v>
      </c>
      <c r="Y1523">
        <v>0.2</v>
      </c>
      <c r="Z1523">
        <v>48.951600000000013</v>
      </c>
    </row>
    <row r="1524" spans="1:26" ht="16" x14ac:dyDescent="0.2">
      <c r="A1524">
        <v>1523</v>
      </c>
      <c r="B1524" t="s">
        <v>4058</v>
      </c>
      <c r="C1524" s="1">
        <v>41249</v>
      </c>
      <c r="D1524">
        <f>YEAR(Table1[[#This Row],[Order Date]])</f>
        <v>2012</v>
      </c>
      <c r="E1524">
        <f>MONTH(Table1[[#This Row],[Order Date]])</f>
        <v>12</v>
      </c>
      <c r="F1524" t="str">
        <f>Table1[[#This Row],[Order Year]]&amp;"-"&amp;Table1[[#This Row],[Order Month]]</f>
        <v>2012-12</v>
      </c>
      <c r="G1524" s="5">
        <f>YEAR(Table1[[#This Row],[Order Date]])*100 + MONTH(Table1[[#This Row],[Order Date]])</f>
        <v>201212</v>
      </c>
      <c r="H1524" s="1">
        <v>41254</v>
      </c>
      <c r="I1524" t="s">
        <v>53</v>
      </c>
      <c r="J1524" t="s">
        <v>4059</v>
      </c>
      <c r="K1524" t="s">
        <v>4060</v>
      </c>
      <c r="L1524" t="s">
        <v>29</v>
      </c>
      <c r="M1524" t="s">
        <v>30</v>
      </c>
      <c r="N1524" t="s">
        <v>1313</v>
      </c>
      <c r="O1524" t="s">
        <v>313</v>
      </c>
      <c r="P1524">
        <v>85705</v>
      </c>
      <c r="Q1524" t="s">
        <v>47</v>
      </c>
      <c r="R1524" t="s">
        <v>4061</v>
      </c>
      <c r="S1524" t="s">
        <v>49</v>
      </c>
      <c r="T1524" t="s">
        <v>93</v>
      </c>
      <c r="U1524" t="s">
        <v>4062</v>
      </c>
      <c r="V1524">
        <v>19.920000000000002</v>
      </c>
      <c r="W1524">
        <v>5</v>
      </c>
      <c r="X1524" s="9">
        <f>Table1[[#This Row],[Discount]]</f>
        <v>0.2</v>
      </c>
      <c r="Y1524">
        <v>0.2</v>
      </c>
      <c r="Z1524">
        <v>6.7230000000000008</v>
      </c>
    </row>
    <row r="1525" spans="1:26" ht="16" x14ac:dyDescent="0.2">
      <c r="A1525">
        <v>1524</v>
      </c>
      <c r="B1525" t="s">
        <v>4058</v>
      </c>
      <c r="C1525" s="1">
        <v>41249</v>
      </c>
      <c r="D1525">
        <f>YEAR(Table1[[#This Row],[Order Date]])</f>
        <v>2012</v>
      </c>
      <c r="E1525">
        <f>MONTH(Table1[[#This Row],[Order Date]])</f>
        <v>12</v>
      </c>
      <c r="F1525" t="str">
        <f>Table1[[#This Row],[Order Year]]&amp;"-"&amp;Table1[[#This Row],[Order Month]]</f>
        <v>2012-12</v>
      </c>
      <c r="G1525" s="5">
        <f>YEAR(Table1[[#This Row],[Order Date]])*100 + MONTH(Table1[[#This Row],[Order Date]])</f>
        <v>201212</v>
      </c>
      <c r="H1525" s="1">
        <v>41254</v>
      </c>
      <c r="I1525" t="s">
        <v>53</v>
      </c>
      <c r="J1525" t="s">
        <v>4059</v>
      </c>
      <c r="K1525" t="s">
        <v>4060</v>
      </c>
      <c r="L1525" t="s">
        <v>29</v>
      </c>
      <c r="M1525" t="s">
        <v>30</v>
      </c>
      <c r="N1525" t="s">
        <v>1313</v>
      </c>
      <c r="O1525" t="s">
        <v>313</v>
      </c>
      <c r="P1525">
        <v>85705</v>
      </c>
      <c r="Q1525" t="s">
        <v>47</v>
      </c>
      <c r="R1525" t="s">
        <v>1324</v>
      </c>
      <c r="S1525" t="s">
        <v>49</v>
      </c>
      <c r="T1525" t="s">
        <v>93</v>
      </c>
      <c r="U1525" t="s">
        <v>1325</v>
      </c>
      <c r="V1525">
        <v>198.27200000000002</v>
      </c>
      <c r="W1525">
        <v>8</v>
      </c>
      <c r="X1525" s="9">
        <f>Table1[[#This Row],[Discount]]</f>
        <v>0.2</v>
      </c>
      <c r="Y1525">
        <v>0.2</v>
      </c>
      <c r="Z1525">
        <v>61.959999999999987</v>
      </c>
    </row>
    <row r="1526" spans="1:26" ht="16" x14ac:dyDescent="0.2">
      <c r="A1526">
        <v>1525</v>
      </c>
      <c r="B1526" t="s">
        <v>4058</v>
      </c>
      <c r="C1526" s="1">
        <v>41249</v>
      </c>
      <c r="D1526">
        <f>YEAR(Table1[[#This Row],[Order Date]])</f>
        <v>2012</v>
      </c>
      <c r="E1526">
        <f>MONTH(Table1[[#This Row],[Order Date]])</f>
        <v>12</v>
      </c>
      <c r="F1526" t="str">
        <f>Table1[[#This Row],[Order Year]]&amp;"-"&amp;Table1[[#This Row],[Order Month]]</f>
        <v>2012-12</v>
      </c>
      <c r="G1526" s="5">
        <f>YEAR(Table1[[#This Row],[Order Date]])*100 + MONTH(Table1[[#This Row],[Order Date]])</f>
        <v>201212</v>
      </c>
      <c r="H1526" s="1">
        <v>41254</v>
      </c>
      <c r="I1526" t="s">
        <v>53</v>
      </c>
      <c r="J1526" t="s">
        <v>4059</v>
      </c>
      <c r="K1526" t="s">
        <v>4060</v>
      </c>
      <c r="L1526" t="s">
        <v>29</v>
      </c>
      <c r="M1526" t="s">
        <v>30</v>
      </c>
      <c r="N1526" t="s">
        <v>1313</v>
      </c>
      <c r="O1526" t="s">
        <v>313</v>
      </c>
      <c r="P1526">
        <v>85705</v>
      </c>
      <c r="Q1526" t="s">
        <v>47</v>
      </c>
      <c r="R1526" t="s">
        <v>963</v>
      </c>
      <c r="S1526" t="s">
        <v>49</v>
      </c>
      <c r="T1526" t="s">
        <v>62</v>
      </c>
      <c r="U1526" t="s">
        <v>964</v>
      </c>
      <c r="V1526">
        <v>247.10399999999998</v>
      </c>
      <c r="W1526">
        <v>6</v>
      </c>
      <c r="X1526" s="9">
        <f>Table1[[#This Row],[Discount]]</f>
        <v>0.2</v>
      </c>
      <c r="Y1526">
        <v>0.2</v>
      </c>
      <c r="Z1526">
        <v>-58.68719999999999</v>
      </c>
    </row>
    <row r="1527" spans="1:26" ht="16" x14ac:dyDescent="0.2">
      <c r="A1527">
        <v>1526</v>
      </c>
      <c r="B1527" t="s">
        <v>4058</v>
      </c>
      <c r="C1527" s="1">
        <v>41249</v>
      </c>
      <c r="D1527">
        <f>YEAR(Table1[[#This Row],[Order Date]])</f>
        <v>2012</v>
      </c>
      <c r="E1527">
        <f>MONTH(Table1[[#This Row],[Order Date]])</f>
        <v>12</v>
      </c>
      <c r="F1527" t="str">
        <f>Table1[[#This Row],[Order Year]]&amp;"-"&amp;Table1[[#This Row],[Order Month]]</f>
        <v>2012-12</v>
      </c>
      <c r="G1527" s="5">
        <f>YEAR(Table1[[#This Row],[Order Date]])*100 + MONTH(Table1[[#This Row],[Order Date]])</f>
        <v>201212</v>
      </c>
      <c r="H1527" s="1">
        <v>41254</v>
      </c>
      <c r="I1527" t="s">
        <v>53</v>
      </c>
      <c r="J1527" t="s">
        <v>4059</v>
      </c>
      <c r="K1527" t="s">
        <v>4060</v>
      </c>
      <c r="L1527" t="s">
        <v>29</v>
      </c>
      <c r="M1527" t="s">
        <v>30</v>
      </c>
      <c r="N1527" t="s">
        <v>1313</v>
      </c>
      <c r="O1527" t="s">
        <v>313</v>
      </c>
      <c r="P1527">
        <v>85705</v>
      </c>
      <c r="Q1527" t="s">
        <v>47</v>
      </c>
      <c r="R1527" t="s">
        <v>178</v>
      </c>
      <c r="S1527" t="s">
        <v>49</v>
      </c>
      <c r="T1527" t="s">
        <v>71</v>
      </c>
      <c r="U1527" t="s">
        <v>179</v>
      </c>
      <c r="V1527">
        <v>86.304000000000002</v>
      </c>
      <c r="W1527">
        <v>6</v>
      </c>
      <c r="X1527" s="9">
        <f>Table1[[#This Row],[Discount]]</f>
        <v>0.2</v>
      </c>
      <c r="Y1527">
        <v>0.2</v>
      </c>
      <c r="Z1527">
        <v>9.7091999999999885</v>
      </c>
    </row>
    <row r="1528" spans="1:26" ht="16" x14ac:dyDescent="0.2">
      <c r="A1528">
        <v>1527</v>
      </c>
      <c r="B1528" t="s">
        <v>4063</v>
      </c>
      <c r="C1528" s="1">
        <v>41478</v>
      </c>
      <c r="D1528">
        <f>YEAR(Table1[[#This Row],[Order Date]])</f>
        <v>2013</v>
      </c>
      <c r="E1528">
        <f>MONTH(Table1[[#This Row],[Order Date]])</f>
        <v>7</v>
      </c>
      <c r="F1528" t="str">
        <f>Table1[[#This Row],[Order Year]]&amp;"-"&amp;Table1[[#This Row],[Order Month]]</f>
        <v>2013-7</v>
      </c>
      <c r="G1528" s="5">
        <f>YEAR(Table1[[#This Row],[Order Date]])*100 + MONTH(Table1[[#This Row],[Order Date]])</f>
        <v>201307</v>
      </c>
      <c r="H1528" s="1">
        <v>41483</v>
      </c>
      <c r="I1528" t="s">
        <v>53</v>
      </c>
      <c r="J1528" t="s">
        <v>1456</v>
      </c>
      <c r="K1528" t="s">
        <v>1457</v>
      </c>
      <c r="L1528" t="s">
        <v>29</v>
      </c>
      <c r="M1528" t="s">
        <v>30</v>
      </c>
      <c r="N1528" t="s">
        <v>4064</v>
      </c>
      <c r="O1528" t="s">
        <v>150</v>
      </c>
      <c r="P1528">
        <v>18103</v>
      </c>
      <c r="Q1528" t="s">
        <v>151</v>
      </c>
      <c r="R1528" t="s">
        <v>4065</v>
      </c>
      <c r="S1528" t="s">
        <v>49</v>
      </c>
      <c r="T1528" t="s">
        <v>71</v>
      </c>
      <c r="U1528" t="s">
        <v>4066</v>
      </c>
      <c r="V1528">
        <v>4.16</v>
      </c>
      <c r="W1528">
        <v>2</v>
      </c>
      <c r="X1528" s="9">
        <f>Table1[[#This Row],[Discount]]</f>
        <v>0.2</v>
      </c>
      <c r="Y1528">
        <v>0.2</v>
      </c>
      <c r="Z1528">
        <v>0.36400000000000032</v>
      </c>
    </row>
    <row r="1529" spans="1:26" ht="16" x14ac:dyDescent="0.2">
      <c r="A1529">
        <v>1528</v>
      </c>
      <c r="B1529" t="s">
        <v>4063</v>
      </c>
      <c r="C1529" s="1">
        <v>41478</v>
      </c>
      <c r="D1529">
        <f>YEAR(Table1[[#This Row],[Order Date]])</f>
        <v>2013</v>
      </c>
      <c r="E1529">
        <f>MONTH(Table1[[#This Row],[Order Date]])</f>
        <v>7</v>
      </c>
      <c r="F1529" t="str">
        <f>Table1[[#This Row],[Order Year]]&amp;"-"&amp;Table1[[#This Row],[Order Month]]</f>
        <v>2013-7</v>
      </c>
      <c r="G1529" s="5">
        <f>YEAR(Table1[[#This Row],[Order Date]])*100 + MONTH(Table1[[#This Row],[Order Date]])</f>
        <v>201307</v>
      </c>
      <c r="H1529" s="1">
        <v>41483</v>
      </c>
      <c r="I1529" t="s">
        <v>53</v>
      </c>
      <c r="J1529" t="s">
        <v>1456</v>
      </c>
      <c r="K1529" t="s">
        <v>1457</v>
      </c>
      <c r="L1529" t="s">
        <v>29</v>
      </c>
      <c r="M1529" t="s">
        <v>30</v>
      </c>
      <c r="N1529" t="s">
        <v>4064</v>
      </c>
      <c r="O1529" t="s">
        <v>150</v>
      </c>
      <c r="P1529">
        <v>18103</v>
      </c>
      <c r="Q1529" t="s">
        <v>151</v>
      </c>
      <c r="R1529" t="s">
        <v>4067</v>
      </c>
      <c r="S1529" t="s">
        <v>35</v>
      </c>
      <c r="T1529" t="s">
        <v>68</v>
      </c>
      <c r="U1529" t="s">
        <v>4068</v>
      </c>
      <c r="V1529">
        <v>11.648000000000001</v>
      </c>
      <c r="W1529">
        <v>2</v>
      </c>
      <c r="X1529" s="9">
        <f>Table1[[#This Row],[Discount]]</f>
        <v>0.2</v>
      </c>
      <c r="Y1529">
        <v>0.2</v>
      </c>
      <c r="Z1529">
        <v>3.3488000000000011</v>
      </c>
    </row>
    <row r="1530" spans="1:26" ht="16" x14ac:dyDescent="0.2">
      <c r="A1530">
        <v>1529</v>
      </c>
      <c r="B1530" t="s">
        <v>4069</v>
      </c>
      <c r="C1530" s="1">
        <v>41220</v>
      </c>
      <c r="D1530">
        <f>YEAR(Table1[[#This Row],[Order Date]])</f>
        <v>2012</v>
      </c>
      <c r="E1530">
        <f>MONTH(Table1[[#This Row],[Order Date]])</f>
        <v>11</v>
      </c>
      <c r="F1530" t="str">
        <f>Table1[[#This Row],[Order Year]]&amp;"-"&amp;Table1[[#This Row],[Order Month]]</f>
        <v>2012-11</v>
      </c>
      <c r="G1530" s="5">
        <f>YEAR(Table1[[#This Row],[Order Date]])*100 + MONTH(Table1[[#This Row],[Order Date]])</f>
        <v>201211</v>
      </c>
      <c r="H1530" s="1">
        <v>41223</v>
      </c>
      <c r="I1530" t="s">
        <v>26</v>
      </c>
      <c r="J1530" t="s">
        <v>2518</v>
      </c>
      <c r="K1530" t="s">
        <v>2519</v>
      </c>
      <c r="L1530" t="s">
        <v>44</v>
      </c>
      <c r="M1530" t="s">
        <v>30</v>
      </c>
      <c r="N1530" t="s">
        <v>609</v>
      </c>
      <c r="O1530" t="s">
        <v>248</v>
      </c>
      <c r="P1530">
        <v>19711</v>
      </c>
      <c r="Q1530" t="s">
        <v>151</v>
      </c>
      <c r="R1530" t="s">
        <v>4070</v>
      </c>
      <c r="S1530" t="s">
        <v>49</v>
      </c>
      <c r="T1530" t="s">
        <v>272</v>
      </c>
      <c r="U1530" t="s">
        <v>4071</v>
      </c>
      <c r="V1530">
        <v>26.18</v>
      </c>
      <c r="W1530">
        <v>7</v>
      </c>
      <c r="X1530" s="9">
        <f>Table1[[#This Row],[Discount]]</f>
        <v>0</v>
      </c>
      <c r="Y1530">
        <v>0</v>
      </c>
      <c r="Z1530">
        <v>0.5236000000000014</v>
      </c>
    </row>
    <row r="1531" spans="1:26" ht="16" x14ac:dyDescent="0.2">
      <c r="A1531">
        <v>1530</v>
      </c>
      <c r="B1531" t="s">
        <v>4069</v>
      </c>
      <c r="C1531" s="1">
        <v>41220</v>
      </c>
      <c r="D1531">
        <f>YEAR(Table1[[#This Row],[Order Date]])</f>
        <v>2012</v>
      </c>
      <c r="E1531">
        <f>MONTH(Table1[[#This Row],[Order Date]])</f>
        <v>11</v>
      </c>
      <c r="F1531" t="str">
        <f>Table1[[#This Row],[Order Year]]&amp;"-"&amp;Table1[[#This Row],[Order Month]]</f>
        <v>2012-11</v>
      </c>
      <c r="G1531" s="5">
        <f>YEAR(Table1[[#This Row],[Order Date]])*100 + MONTH(Table1[[#This Row],[Order Date]])</f>
        <v>201211</v>
      </c>
      <c r="H1531" s="1">
        <v>41223</v>
      </c>
      <c r="I1531" t="s">
        <v>26</v>
      </c>
      <c r="J1531" t="s">
        <v>2518</v>
      </c>
      <c r="K1531" t="s">
        <v>2519</v>
      </c>
      <c r="L1531" t="s">
        <v>44</v>
      </c>
      <c r="M1531" t="s">
        <v>30</v>
      </c>
      <c r="N1531" t="s">
        <v>609</v>
      </c>
      <c r="O1531" t="s">
        <v>248</v>
      </c>
      <c r="P1531">
        <v>19711</v>
      </c>
      <c r="Q1531" t="s">
        <v>151</v>
      </c>
      <c r="R1531" t="s">
        <v>4072</v>
      </c>
      <c r="S1531" t="s">
        <v>49</v>
      </c>
      <c r="T1531" t="s">
        <v>93</v>
      </c>
      <c r="U1531" t="s">
        <v>4073</v>
      </c>
      <c r="V1531">
        <v>7.3</v>
      </c>
      <c r="W1531">
        <v>2</v>
      </c>
      <c r="X1531" s="9">
        <f>Table1[[#This Row],[Discount]]</f>
        <v>0</v>
      </c>
      <c r="Y1531">
        <v>0</v>
      </c>
      <c r="Z1531">
        <v>3.4309999999999996</v>
      </c>
    </row>
    <row r="1532" spans="1:26" ht="16" x14ac:dyDescent="0.2">
      <c r="A1532">
        <v>1531</v>
      </c>
      <c r="B1532" t="s">
        <v>4074</v>
      </c>
      <c r="C1532" s="1">
        <v>40994</v>
      </c>
      <c r="D1532">
        <f>YEAR(Table1[[#This Row],[Order Date]])</f>
        <v>2012</v>
      </c>
      <c r="E1532">
        <f>MONTH(Table1[[#This Row],[Order Date]])</f>
        <v>3</v>
      </c>
      <c r="F1532" t="str">
        <f>Table1[[#This Row],[Order Year]]&amp;"-"&amp;Table1[[#This Row],[Order Month]]</f>
        <v>2012-3</v>
      </c>
      <c r="G1532" s="5">
        <f>YEAR(Table1[[#This Row],[Order Date]])*100 + MONTH(Table1[[#This Row],[Order Date]])</f>
        <v>201203</v>
      </c>
      <c r="H1532" s="1">
        <v>40999</v>
      </c>
      <c r="I1532" t="s">
        <v>53</v>
      </c>
      <c r="J1532" t="s">
        <v>2442</v>
      </c>
      <c r="K1532" t="s">
        <v>2443</v>
      </c>
      <c r="L1532" t="s">
        <v>44</v>
      </c>
      <c r="M1532" t="s">
        <v>30</v>
      </c>
      <c r="N1532" t="s">
        <v>1422</v>
      </c>
      <c r="O1532" t="s">
        <v>57</v>
      </c>
      <c r="P1532">
        <v>33142</v>
      </c>
      <c r="Q1532" t="s">
        <v>33</v>
      </c>
      <c r="R1532" t="s">
        <v>4075</v>
      </c>
      <c r="S1532" t="s">
        <v>49</v>
      </c>
      <c r="T1532" t="s">
        <v>93</v>
      </c>
      <c r="U1532" t="s">
        <v>4076</v>
      </c>
      <c r="V1532">
        <v>74.352000000000004</v>
      </c>
      <c r="W1532">
        <v>3</v>
      </c>
      <c r="X1532" s="9">
        <f>Table1[[#This Row],[Discount]]</f>
        <v>0.2</v>
      </c>
      <c r="Y1532">
        <v>0.2</v>
      </c>
      <c r="Z1532">
        <v>23.234999999999992</v>
      </c>
    </row>
    <row r="1533" spans="1:26" ht="16" x14ac:dyDescent="0.2">
      <c r="A1533">
        <v>1532</v>
      </c>
      <c r="B1533" t="s">
        <v>4077</v>
      </c>
      <c r="C1533" s="1">
        <v>41883</v>
      </c>
      <c r="D1533">
        <f>YEAR(Table1[[#This Row],[Order Date]])</f>
        <v>2014</v>
      </c>
      <c r="E1533">
        <f>MONTH(Table1[[#This Row],[Order Date]])</f>
        <v>9</v>
      </c>
      <c r="F1533" t="str">
        <f>Table1[[#This Row],[Order Year]]&amp;"-"&amp;Table1[[#This Row],[Order Month]]</f>
        <v>2014-9</v>
      </c>
      <c r="G1533" s="5">
        <f>YEAR(Table1[[#This Row],[Order Date]])*100 + MONTH(Table1[[#This Row],[Order Date]])</f>
        <v>201409</v>
      </c>
      <c r="H1533" s="1">
        <v>41888</v>
      </c>
      <c r="I1533" t="s">
        <v>53</v>
      </c>
      <c r="J1533" t="s">
        <v>1916</v>
      </c>
      <c r="K1533" t="s">
        <v>1917</v>
      </c>
      <c r="L1533" t="s">
        <v>29</v>
      </c>
      <c r="M1533" t="s">
        <v>30</v>
      </c>
      <c r="N1533" t="s">
        <v>4078</v>
      </c>
      <c r="O1533" t="s">
        <v>313</v>
      </c>
      <c r="P1533">
        <v>85281</v>
      </c>
      <c r="Q1533" t="s">
        <v>47</v>
      </c>
      <c r="R1533" t="s">
        <v>4079</v>
      </c>
      <c r="S1533" t="s">
        <v>49</v>
      </c>
      <c r="T1533" t="s">
        <v>62</v>
      </c>
      <c r="U1533" t="s">
        <v>4080</v>
      </c>
      <c r="V1533">
        <v>10.744</v>
      </c>
      <c r="W1533">
        <v>1</v>
      </c>
      <c r="X1533" s="9">
        <f>Table1[[#This Row],[Discount]]</f>
        <v>0.2</v>
      </c>
      <c r="Y1533">
        <v>0.2</v>
      </c>
      <c r="Z1533">
        <v>0.80579999999999963</v>
      </c>
    </row>
    <row r="1534" spans="1:26" ht="16" x14ac:dyDescent="0.2">
      <c r="A1534">
        <v>1533</v>
      </c>
      <c r="B1534" t="s">
        <v>4077</v>
      </c>
      <c r="C1534" s="1">
        <v>41883</v>
      </c>
      <c r="D1534">
        <f>YEAR(Table1[[#This Row],[Order Date]])</f>
        <v>2014</v>
      </c>
      <c r="E1534">
        <f>MONTH(Table1[[#This Row],[Order Date]])</f>
        <v>9</v>
      </c>
      <c r="F1534" t="str">
        <f>Table1[[#This Row],[Order Year]]&amp;"-"&amp;Table1[[#This Row],[Order Month]]</f>
        <v>2014-9</v>
      </c>
      <c r="G1534" s="5">
        <f>YEAR(Table1[[#This Row],[Order Date]])*100 + MONTH(Table1[[#This Row],[Order Date]])</f>
        <v>201409</v>
      </c>
      <c r="H1534" s="1">
        <v>41888</v>
      </c>
      <c r="I1534" t="s">
        <v>53</v>
      </c>
      <c r="J1534" t="s">
        <v>1916</v>
      </c>
      <c r="K1534" t="s">
        <v>1917</v>
      </c>
      <c r="L1534" t="s">
        <v>29</v>
      </c>
      <c r="M1534" t="s">
        <v>30</v>
      </c>
      <c r="N1534" t="s">
        <v>4078</v>
      </c>
      <c r="O1534" t="s">
        <v>313</v>
      </c>
      <c r="P1534">
        <v>85281</v>
      </c>
      <c r="Q1534" t="s">
        <v>47</v>
      </c>
      <c r="R1534" t="s">
        <v>870</v>
      </c>
      <c r="S1534" t="s">
        <v>49</v>
      </c>
      <c r="T1534" t="s">
        <v>272</v>
      </c>
      <c r="U1534" t="s">
        <v>871</v>
      </c>
      <c r="V1534">
        <v>8.3760000000000012</v>
      </c>
      <c r="W1534">
        <v>3</v>
      </c>
      <c r="X1534" s="9">
        <f>Table1[[#This Row],[Discount]]</f>
        <v>0.2</v>
      </c>
      <c r="Y1534">
        <v>0.2</v>
      </c>
      <c r="Z1534">
        <v>2.7222</v>
      </c>
    </row>
    <row r="1535" spans="1:26" ht="16" x14ac:dyDescent="0.2">
      <c r="A1535">
        <v>1534</v>
      </c>
      <c r="B1535" t="s">
        <v>4081</v>
      </c>
      <c r="C1535" s="1">
        <v>41613</v>
      </c>
      <c r="D1535">
        <f>YEAR(Table1[[#This Row],[Order Date]])</f>
        <v>2013</v>
      </c>
      <c r="E1535">
        <f>MONTH(Table1[[#This Row],[Order Date]])</f>
        <v>12</v>
      </c>
      <c r="F1535" t="str">
        <f>Table1[[#This Row],[Order Year]]&amp;"-"&amp;Table1[[#This Row],[Order Month]]</f>
        <v>2013-12</v>
      </c>
      <c r="G1535" s="5">
        <f>YEAR(Table1[[#This Row],[Order Date]])*100 + MONTH(Table1[[#This Row],[Order Date]])</f>
        <v>201312</v>
      </c>
      <c r="H1535" s="1">
        <v>41617</v>
      </c>
      <c r="I1535" t="s">
        <v>53</v>
      </c>
      <c r="J1535" t="s">
        <v>1926</v>
      </c>
      <c r="K1535" t="s">
        <v>1927</v>
      </c>
      <c r="L1535" t="s">
        <v>44</v>
      </c>
      <c r="M1535" t="s">
        <v>30</v>
      </c>
      <c r="N1535" t="s">
        <v>269</v>
      </c>
      <c r="O1535" t="s">
        <v>270</v>
      </c>
      <c r="P1535">
        <v>10035</v>
      </c>
      <c r="Q1535" t="s">
        <v>151</v>
      </c>
      <c r="R1535" t="s">
        <v>4082</v>
      </c>
      <c r="S1535" t="s">
        <v>49</v>
      </c>
      <c r="T1535" t="s">
        <v>62</v>
      </c>
      <c r="U1535" t="s">
        <v>4083</v>
      </c>
      <c r="V1535">
        <v>212.88</v>
      </c>
      <c r="W1535">
        <v>6</v>
      </c>
      <c r="X1535" s="9">
        <f>Table1[[#This Row],[Discount]]</f>
        <v>0</v>
      </c>
      <c r="Y1535">
        <v>0</v>
      </c>
      <c r="Z1535">
        <v>0</v>
      </c>
    </row>
    <row r="1536" spans="1:26" ht="16" x14ac:dyDescent="0.2">
      <c r="A1536">
        <v>1535</v>
      </c>
      <c r="B1536" t="s">
        <v>4084</v>
      </c>
      <c r="C1536" s="1">
        <v>41681</v>
      </c>
      <c r="D1536">
        <f>YEAR(Table1[[#This Row],[Order Date]])</f>
        <v>2014</v>
      </c>
      <c r="E1536">
        <f>MONTH(Table1[[#This Row],[Order Date]])</f>
        <v>2</v>
      </c>
      <c r="F1536" t="str">
        <f>Table1[[#This Row],[Order Year]]&amp;"-"&amp;Table1[[#This Row],[Order Month]]</f>
        <v>2014-2</v>
      </c>
      <c r="G1536" s="5">
        <f>YEAR(Table1[[#This Row],[Order Date]])*100 + MONTH(Table1[[#This Row],[Order Date]])</f>
        <v>201402</v>
      </c>
      <c r="H1536" s="1">
        <v>41685</v>
      </c>
      <c r="I1536" t="s">
        <v>53</v>
      </c>
      <c r="J1536" t="s">
        <v>4085</v>
      </c>
      <c r="K1536" t="s">
        <v>4086</v>
      </c>
      <c r="L1536" t="s">
        <v>105</v>
      </c>
      <c r="M1536" t="s">
        <v>30</v>
      </c>
      <c r="N1536" t="s">
        <v>4087</v>
      </c>
      <c r="O1536" t="s">
        <v>46</v>
      </c>
      <c r="P1536">
        <v>92677</v>
      </c>
      <c r="Q1536" t="s">
        <v>47</v>
      </c>
      <c r="R1536" t="s">
        <v>2235</v>
      </c>
      <c r="S1536" t="s">
        <v>35</v>
      </c>
      <c r="T1536" t="s">
        <v>36</v>
      </c>
      <c r="U1536" t="s">
        <v>2236</v>
      </c>
      <c r="V1536">
        <v>203.98299999999998</v>
      </c>
      <c r="W1536">
        <v>2</v>
      </c>
      <c r="X1536" s="9">
        <f>Table1[[#This Row],[Discount]]</f>
        <v>0.15</v>
      </c>
      <c r="Y1536">
        <v>0.15</v>
      </c>
      <c r="Z1536">
        <v>16.798599999999979</v>
      </c>
    </row>
    <row r="1537" spans="1:26" ht="16" x14ac:dyDescent="0.2">
      <c r="A1537">
        <v>1536</v>
      </c>
      <c r="B1537" t="s">
        <v>4088</v>
      </c>
      <c r="C1537" s="1">
        <v>41577</v>
      </c>
      <c r="D1537">
        <f>YEAR(Table1[[#This Row],[Order Date]])</f>
        <v>2013</v>
      </c>
      <c r="E1537">
        <f>MONTH(Table1[[#This Row],[Order Date]])</f>
        <v>10</v>
      </c>
      <c r="F1537" t="str">
        <f>Table1[[#This Row],[Order Year]]&amp;"-"&amp;Table1[[#This Row],[Order Month]]</f>
        <v>2013-10</v>
      </c>
      <c r="G1537" s="5">
        <f>YEAR(Table1[[#This Row],[Order Date]])*100 + MONTH(Table1[[#This Row],[Order Date]])</f>
        <v>201310</v>
      </c>
      <c r="H1537" s="1">
        <v>41581</v>
      </c>
      <c r="I1537" t="s">
        <v>53</v>
      </c>
      <c r="J1537" t="s">
        <v>4089</v>
      </c>
      <c r="K1537" t="s">
        <v>4090</v>
      </c>
      <c r="L1537" t="s">
        <v>44</v>
      </c>
      <c r="M1537" t="s">
        <v>30</v>
      </c>
      <c r="N1537" t="s">
        <v>4091</v>
      </c>
      <c r="O1537" t="s">
        <v>791</v>
      </c>
      <c r="P1537">
        <v>8302</v>
      </c>
      <c r="Q1537" t="s">
        <v>151</v>
      </c>
      <c r="R1537" t="s">
        <v>4092</v>
      </c>
      <c r="S1537" t="s">
        <v>49</v>
      </c>
      <c r="T1537" t="s">
        <v>62</v>
      </c>
      <c r="U1537" t="s">
        <v>4093</v>
      </c>
      <c r="V1537">
        <v>40.74</v>
      </c>
      <c r="W1537">
        <v>3</v>
      </c>
      <c r="X1537" s="9">
        <f>Table1[[#This Row],[Discount]]</f>
        <v>0</v>
      </c>
      <c r="Y1537">
        <v>0</v>
      </c>
      <c r="Z1537">
        <v>0.4073999999999991</v>
      </c>
    </row>
    <row r="1538" spans="1:26" ht="16" x14ac:dyDescent="0.2">
      <c r="A1538">
        <v>1537</v>
      </c>
      <c r="B1538" t="s">
        <v>4088</v>
      </c>
      <c r="C1538" s="1">
        <v>41577</v>
      </c>
      <c r="D1538">
        <f>YEAR(Table1[[#This Row],[Order Date]])</f>
        <v>2013</v>
      </c>
      <c r="E1538">
        <f>MONTH(Table1[[#This Row],[Order Date]])</f>
        <v>10</v>
      </c>
      <c r="F1538" t="str">
        <f>Table1[[#This Row],[Order Year]]&amp;"-"&amp;Table1[[#This Row],[Order Month]]</f>
        <v>2013-10</v>
      </c>
      <c r="G1538" s="5">
        <f>YEAR(Table1[[#This Row],[Order Date]])*100 + MONTH(Table1[[#This Row],[Order Date]])</f>
        <v>201310</v>
      </c>
      <c r="H1538" s="1">
        <v>41581</v>
      </c>
      <c r="I1538" t="s">
        <v>53</v>
      </c>
      <c r="J1538" t="s">
        <v>4089</v>
      </c>
      <c r="K1538" t="s">
        <v>4090</v>
      </c>
      <c r="L1538" t="s">
        <v>44</v>
      </c>
      <c r="M1538" t="s">
        <v>30</v>
      </c>
      <c r="N1538" t="s">
        <v>4091</v>
      </c>
      <c r="O1538" t="s">
        <v>791</v>
      </c>
      <c r="P1538">
        <v>8302</v>
      </c>
      <c r="Q1538" t="s">
        <v>151</v>
      </c>
      <c r="R1538" t="s">
        <v>4094</v>
      </c>
      <c r="S1538" t="s">
        <v>49</v>
      </c>
      <c r="T1538" t="s">
        <v>81</v>
      </c>
      <c r="U1538" t="s">
        <v>4095</v>
      </c>
      <c r="V1538">
        <v>11.67</v>
      </c>
      <c r="W1538">
        <v>3</v>
      </c>
      <c r="X1538" s="9">
        <f>Table1[[#This Row],[Discount]]</f>
        <v>0</v>
      </c>
      <c r="Y1538">
        <v>0</v>
      </c>
      <c r="Z1538">
        <v>3.0342000000000002</v>
      </c>
    </row>
    <row r="1539" spans="1:26" ht="16" x14ac:dyDescent="0.2">
      <c r="A1539">
        <v>1538</v>
      </c>
      <c r="B1539" t="s">
        <v>4096</v>
      </c>
      <c r="C1539" s="1">
        <v>41898</v>
      </c>
      <c r="D1539">
        <f>YEAR(Table1[[#This Row],[Order Date]])</f>
        <v>2014</v>
      </c>
      <c r="E1539">
        <f>MONTH(Table1[[#This Row],[Order Date]])</f>
        <v>9</v>
      </c>
      <c r="F1539" t="str">
        <f>Table1[[#This Row],[Order Year]]&amp;"-"&amp;Table1[[#This Row],[Order Month]]</f>
        <v>2014-9</v>
      </c>
      <c r="G1539" s="5">
        <f>YEAR(Table1[[#This Row],[Order Date]])*100 + MONTH(Table1[[#This Row],[Order Date]])</f>
        <v>201409</v>
      </c>
      <c r="H1539" s="1">
        <v>41900</v>
      </c>
      <c r="I1539" t="s">
        <v>26</v>
      </c>
      <c r="J1539" t="s">
        <v>4097</v>
      </c>
      <c r="K1539" t="s">
        <v>4098</v>
      </c>
      <c r="L1539" t="s">
        <v>29</v>
      </c>
      <c r="M1539" t="s">
        <v>30</v>
      </c>
      <c r="N1539" t="s">
        <v>4099</v>
      </c>
      <c r="O1539" t="s">
        <v>1248</v>
      </c>
      <c r="P1539">
        <v>2149</v>
      </c>
      <c r="Q1539" t="s">
        <v>151</v>
      </c>
      <c r="R1539" t="s">
        <v>3441</v>
      </c>
      <c r="S1539" t="s">
        <v>74</v>
      </c>
      <c r="T1539" t="s">
        <v>75</v>
      </c>
      <c r="U1539" t="s">
        <v>3442</v>
      </c>
      <c r="V1539">
        <v>39.99</v>
      </c>
      <c r="W1539">
        <v>1</v>
      </c>
      <c r="X1539" s="9">
        <f>Table1[[#This Row],[Discount]]</f>
        <v>0</v>
      </c>
      <c r="Y1539">
        <v>0</v>
      </c>
      <c r="Z1539">
        <v>11.597099999999998</v>
      </c>
    </row>
    <row r="1540" spans="1:26" ht="16" x14ac:dyDescent="0.2">
      <c r="A1540">
        <v>1539</v>
      </c>
      <c r="B1540" t="s">
        <v>4096</v>
      </c>
      <c r="C1540" s="1">
        <v>41898</v>
      </c>
      <c r="D1540">
        <f>YEAR(Table1[[#This Row],[Order Date]])</f>
        <v>2014</v>
      </c>
      <c r="E1540">
        <f>MONTH(Table1[[#This Row],[Order Date]])</f>
        <v>9</v>
      </c>
      <c r="F1540" t="str">
        <f>Table1[[#This Row],[Order Year]]&amp;"-"&amp;Table1[[#This Row],[Order Month]]</f>
        <v>2014-9</v>
      </c>
      <c r="G1540" s="5">
        <f>YEAR(Table1[[#This Row],[Order Date]])*100 + MONTH(Table1[[#This Row],[Order Date]])</f>
        <v>201409</v>
      </c>
      <c r="H1540" s="1">
        <v>41900</v>
      </c>
      <c r="I1540" t="s">
        <v>26</v>
      </c>
      <c r="J1540" t="s">
        <v>4097</v>
      </c>
      <c r="K1540" t="s">
        <v>4098</v>
      </c>
      <c r="L1540" t="s">
        <v>29</v>
      </c>
      <c r="M1540" t="s">
        <v>30</v>
      </c>
      <c r="N1540" t="s">
        <v>4099</v>
      </c>
      <c r="O1540" t="s">
        <v>1248</v>
      </c>
      <c r="P1540">
        <v>2149</v>
      </c>
      <c r="Q1540" t="s">
        <v>151</v>
      </c>
      <c r="R1540" t="s">
        <v>1426</v>
      </c>
      <c r="S1540" t="s">
        <v>49</v>
      </c>
      <c r="T1540" t="s">
        <v>71</v>
      </c>
      <c r="U1540" t="s">
        <v>1427</v>
      </c>
      <c r="V1540">
        <v>16.28</v>
      </c>
      <c r="W1540">
        <v>2</v>
      </c>
      <c r="X1540" s="9">
        <f>Table1[[#This Row],[Discount]]</f>
        <v>0</v>
      </c>
      <c r="Y1540">
        <v>0</v>
      </c>
      <c r="Z1540">
        <v>6.5120000000000005</v>
      </c>
    </row>
    <row r="1541" spans="1:26" ht="16" x14ac:dyDescent="0.2">
      <c r="A1541">
        <v>1540</v>
      </c>
      <c r="B1541" t="s">
        <v>4096</v>
      </c>
      <c r="C1541" s="1">
        <v>41898</v>
      </c>
      <c r="D1541">
        <f>YEAR(Table1[[#This Row],[Order Date]])</f>
        <v>2014</v>
      </c>
      <c r="E1541">
        <f>MONTH(Table1[[#This Row],[Order Date]])</f>
        <v>9</v>
      </c>
      <c r="F1541" t="str">
        <f>Table1[[#This Row],[Order Year]]&amp;"-"&amp;Table1[[#This Row],[Order Month]]</f>
        <v>2014-9</v>
      </c>
      <c r="G1541" s="5">
        <f>YEAR(Table1[[#This Row],[Order Date]])*100 + MONTH(Table1[[#This Row],[Order Date]])</f>
        <v>201409</v>
      </c>
      <c r="H1541" s="1">
        <v>41900</v>
      </c>
      <c r="I1541" t="s">
        <v>26</v>
      </c>
      <c r="J1541" t="s">
        <v>4097</v>
      </c>
      <c r="K1541" t="s">
        <v>4098</v>
      </c>
      <c r="L1541" t="s">
        <v>29</v>
      </c>
      <c r="M1541" t="s">
        <v>30</v>
      </c>
      <c r="N1541" t="s">
        <v>4099</v>
      </c>
      <c r="O1541" t="s">
        <v>1248</v>
      </c>
      <c r="P1541">
        <v>2149</v>
      </c>
      <c r="Q1541" t="s">
        <v>151</v>
      </c>
      <c r="R1541" t="s">
        <v>204</v>
      </c>
      <c r="S1541" t="s">
        <v>35</v>
      </c>
      <c r="T1541" t="s">
        <v>36</v>
      </c>
      <c r="U1541" t="s">
        <v>205</v>
      </c>
      <c r="V1541">
        <v>782.94</v>
      </c>
      <c r="W1541">
        <v>3</v>
      </c>
      <c r="X1541" s="9">
        <f>Table1[[#This Row],[Discount]]</f>
        <v>0</v>
      </c>
      <c r="Y1541">
        <v>0</v>
      </c>
      <c r="Z1541">
        <v>203.56440000000003</v>
      </c>
    </row>
    <row r="1542" spans="1:26" ht="16" x14ac:dyDescent="0.2">
      <c r="A1542">
        <v>1541</v>
      </c>
      <c r="B1542" t="s">
        <v>4096</v>
      </c>
      <c r="C1542" s="1">
        <v>41898</v>
      </c>
      <c r="D1542">
        <f>YEAR(Table1[[#This Row],[Order Date]])</f>
        <v>2014</v>
      </c>
      <c r="E1542">
        <f>MONTH(Table1[[#This Row],[Order Date]])</f>
        <v>9</v>
      </c>
      <c r="F1542" t="str">
        <f>Table1[[#This Row],[Order Year]]&amp;"-"&amp;Table1[[#This Row],[Order Month]]</f>
        <v>2014-9</v>
      </c>
      <c r="G1542" s="5">
        <f>YEAR(Table1[[#This Row],[Order Date]])*100 + MONTH(Table1[[#This Row],[Order Date]])</f>
        <v>201409</v>
      </c>
      <c r="H1542" s="1">
        <v>41900</v>
      </c>
      <c r="I1542" t="s">
        <v>26</v>
      </c>
      <c r="J1542" t="s">
        <v>4097</v>
      </c>
      <c r="K1542" t="s">
        <v>4098</v>
      </c>
      <c r="L1542" t="s">
        <v>29</v>
      </c>
      <c r="M1542" t="s">
        <v>30</v>
      </c>
      <c r="N1542" t="s">
        <v>4099</v>
      </c>
      <c r="O1542" t="s">
        <v>1248</v>
      </c>
      <c r="P1542">
        <v>2149</v>
      </c>
      <c r="Q1542" t="s">
        <v>151</v>
      </c>
      <c r="R1542" t="s">
        <v>3934</v>
      </c>
      <c r="S1542" t="s">
        <v>49</v>
      </c>
      <c r="T1542" t="s">
        <v>78</v>
      </c>
      <c r="U1542" t="s">
        <v>3935</v>
      </c>
      <c r="V1542">
        <v>242.48000000000002</v>
      </c>
      <c r="W1542">
        <v>7</v>
      </c>
      <c r="X1542" s="9">
        <f>Table1[[#This Row],[Discount]]</f>
        <v>0</v>
      </c>
      <c r="Y1542">
        <v>0</v>
      </c>
      <c r="Z1542">
        <v>116.39039999999999</v>
      </c>
    </row>
    <row r="1543" spans="1:26" ht="16" x14ac:dyDescent="0.2">
      <c r="A1543">
        <v>1542</v>
      </c>
      <c r="B1543" t="s">
        <v>4100</v>
      </c>
      <c r="C1543" s="1">
        <v>40613</v>
      </c>
      <c r="D1543">
        <f>YEAR(Table1[[#This Row],[Order Date]])</f>
        <v>2011</v>
      </c>
      <c r="E1543">
        <f>MONTH(Table1[[#This Row],[Order Date]])</f>
        <v>3</v>
      </c>
      <c r="F1543" t="str">
        <f>Table1[[#This Row],[Order Year]]&amp;"-"&amp;Table1[[#This Row],[Order Month]]</f>
        <v>2011-3</v>
      </c>
      <c r="G1543" s="5">
        <f>YEAR(Table1[[#This Row],[Order Date]])*100 + MONTH(Table1[[#This Row],[Order Date]])</f>
        <v>201103</v>
      </c>
      <c r="H1543" s="1">
        <v>40618</v>
      </c>
      <c r="I1543" t="s">
        <v>26</v>
      </c>
      <c r="J1543" t="s">
        <v>2005</v>
      </c>
      <c r="K1543" t="s">
        <v>2006</v>
      </c>
      <c r="L1543" t="s">
        <v>29</v>
      </c>
      <c r="M1543" t="s">
        <v>30</v>
      </c>
      <c r="N1543" t="s">
        <v>500</v>
      </c>
      <c r="O1543" t="s">
        <v>501</v>
      </c>
      <c r="P1543">
        <v>43229</v>
      </c>
      <c r="Q1543" t="s">
        <v>151</v>
      </c>
      <c r="R1543" t="s">
        <v>4101</v>
      </c>
      <c r="S1543" t="s">
        <v>35</v>
      </c>
      <c r="T1543" t="s">
        <v>68</v>
      </c>
      <c r="U1543" t="s">
        <v>1288</v>
      </c>
      <c r="V1543">
        <v>8.32</v>
      </c>
      <c r="W1543">
        <v>5</v>
      </c>
      <c r="X1543" s="9">
        <f>Table1[[#This Row],[Discount]]</f>
        <v>0.2</v>
      </c>
      <c r="Y1543">
        <v>0.2</v>
      </c>
      <c r="Z1543">
        <v>2.2880000000000003</v>
      </c>
    </row>
    <row r="1544" spans="1:26" ht="16" x14ac:dyDescent="0.2">
      <c r="A1544">
        <v>1543</v>
      </c>
      <c r="B1544" t="s">
        <v>4100</v>
      </c>
      <c r="C1544" s="1">
        <v>40613</v>
      </c>
      <c r="D1544">
        <f>YEAR(Table1[[#This Row],[Order Date]])</f>
        <v>2011</v>
      </c>
      <c r="E1544">
        <f>MONTH(Table1[[#This Row],[Order Date]])</f>
        <v>3</v>
      </c>
      <c r="F1544" t="str">
        <f>Table1[[#This Row],[Order Year]]&amp;"-"&amp;Table1[[#This Row],[Order Month]]</f>
        <v>2011-3</v>
      </c>
      <c r="G1544" s="5">
        <f>YEAR(Table1[[#This Row],[Order Date]])*100 + MONTH(Table1[[#This Row],[Order Date]])</f>
        <v>201103</v>
      </c>
      <c r="H1544" s="1">
        <v>40618</v>
      </c>
      <c r="I1544" t="s">
        <v>26</v>
      </c>
      <c r="J1544" t="s">
        <v>2005</v>
      </c>
      <c r="K1544" t="s">
        <v>2006</v>
      </c>
      <c r="L1544" t="s">
        <v>29</v>
      </c>
      <c r="M1544" t="s">
        <v>30</v>
      </c>
      <c r="N1544" t="s">
        <v>500</v>
      </c>
      <c r="O1544" t="s">
        <v>501</v>
      </c>
      <c r="P1544">
        <v>43229</v>
      </c>
      <c r="Q1544" t="s">
        <v>151</v>
      </c>
      <c r="R1544" t="s">
        <v>3300</v>
      </c>
      <c r="S1544" t="s">
        <v>49</v>
      </c>
      <c r="T1544" t="s">
        <v>272</v>
      </c>
      <c r="U1544" t="s">
        <v>3301</v>
      </c>
      <c r="V1544">
        <v>10.464000000000002</v>
      </c>
      <c r="W1544">
        <v>6</v>
      </c>
      <c r="X1544" s="9">
        <f>Table1[[#This Row],[Discount]]</f>
        <v>0.2</v>
      </c>
      <c r="Y1544">
        <v>0.2</v>
      </c>
      <c r="Z1544">
        <v>1.7003999999999992</v>
      </c>
    </row>
    <row r="1545" spans="1:26" ht="16" x14ac:dyDescent="0.2">
      <c r="A1545">
        <v>1544</v>
      </c>
      <c r="B1545" t="s">
        <v>4102</v>
      </c>
      <c r="C1545" s="1">
        <v>40579</v>
      </c>
      <c r="D1545">
        <f>YEAR(Table1[[#This Row],[Order Date]])</f>
        <v>2011</v>
      </c>
      <c r="E1545">
        <f>MONTH(Table1[[#This Row],[Order Date]])</f>
        <v>2</v>
      </c>
      <c r="F1545" t="str">
        <f>Table1[[#This Row],[Order Year]]&amp;"-"&amp;Table1[[#This Row],[Order Month]]</f>
        <v>2011-2</v>
      </c>
      <c r="G1545" s="5">
        <f>YEAR(Table1[[#This Row],[Order Date]])*100 + MONTH(Table1[[#This Row],[Order Date]])</f>
        <v>201102</v>
      </c>
      <c r="H1545" s="1">
        <v>40583</v>
      </c>
      <c r="I1545" t="s">
        <v>53</v>
      </c>
      <c r="J1545" t="s">
        <v>4103</v>
      </c>
      <c r="K1545" t="s">
        <v>4104</v>
      </c>
      <c r="L1545" t="s">
        <v>105</v>
      </c>
      <c r="M1545" t="s">
        <v>30</v>
      </c>
      <c r="N1545" t="s">
        <v>950</v>
      </c>
      <c r="O1545" t="s">
        <v>46</v>
      </c>
      <c r="P1545">
        <v>92024</v>
      </c>
      <c r="Q1545" t="s">
        <v>47</v>
      </c>
      <c r="R1545" t="s">
        <v>2560</v>
      </c>
      <c r="S1545" t="s">
        <v>49</v>
      </c>
      <c r="T1545" t="s">
        <v>78</v>
      </c>
      <c r="U1545" t="s">
        <v>2561</v>
      </c>
      <c r="V1545">
        <v>82.896000000000001</v>
      </c>
      <c r="W1545">
        <v>3</v>
      </c>
      <c r="X1545" s="9">
        <f>Table1[[#This Row],[Discount]]</f>
        <v>0.2</v>
      </c>
      <c r="Y1545">
        <v>0.2</v>
      </c>
      <c r="Z1545">
        <v>29.0136</v>
      </c>
    </row>
    <row r="1546" spans="1:26" ht="16" x14ac:dyDescent="0.2">
      <c r="A1546">
        <v>1545</v>
      </c>
      <c r="B1546" t="s">
        <v>4102</v>
      </c>
      <c r="C1546" s="1">
        <v>40579</v>
      </c>
      <c r="D1546">
        <f>YEAR(Table1[[#This Row],[Order Date]])</f>
        <v>2011</v>
      </c>
      <c r="E1546">
        <f>MONTH(Table1[[#This Row],[Order Date]])</f>
        <v>2</v>
      </c>
      <c r="F1546" t="str">
        <f>Table1[[#This Row],[Order Year]]&amp;"-"&amp;Table1[[#This Row],[Order Month]]</f>
        <v>2011-2</v>
      </c>
      <c r="G1546" s="5">
        <f>YEAR(Table1[[#This Row],[Order Date]])*100 + MONTH(Table1[[#This Row],[Order Date]])</f>
        <v>201102</v>
      </c>
      <c r="H1546" s="1">
        <v>40583</v>
      </c>
      <c r="I1546" t="s">
        <v>53</v>
      </c>
      <c r="J1546" t="s">
        <v>4103</v>
      </c>
      <c r="K1546" t="s">
        <v>4104</v>
      </c>
      <c r="L1546" t="s">
        <v>105</v>
      </c>
      <c r="M1546" t="s">
        <v>30</v>
      </c>
      <c r="N1546" t="s">
        <v>950</v>
      </c>
      <c r="O1546" t="s">
        <v>46</v>
      </c>
      <c r="P1546">
        <v>92024</v>
      </c>
      <c r="Q1546" t="s">
        <v>47</v>
      </c>
      <c r="R1546" t="s">
        <v>2866</v>
      </c>
      <c r="S1546" t="s">
        <v>49</v>
      </c>
      <c r="T1546" t="s">
        <v>93</v>
      </c>
      <c r="U1546" t="s">
        <v>2867</v>
      </c>
      <c r="V1546">
        <v>34.24</v>
      </c>
      <c r="W1546">
        <v>4</v>
      </c>
      <c r="X1546" s="9">
        <f>Table1[[#This Row],[Discount]]</f>
        <v>0</v>
      </c>
      <c r="Y1546">
        <v>0</v>
      </c>
      <c r="Z1546">
        <v>16.0928</v>
      </c>
    </row>
    <row r="1547" spans="1:26" ht="16" x14ac:dyDescent="0.2">
      <c r="A1547">
        <v>1546</v>
      </c>
      <c r="B1547" t="s">
        <v>4105</v>
      </c>
      <c r="C1547" s="1">
        <v>40908</v>
      </c>
      <c r="D1547">
        <f>YEAR(Table1[[#This Row],[Order Date]])</f>
        <v>2011</v>
      </c>
      <c r="E1547">
        <f>MONTH(Table1[[#This Row],[Order Date]])</f>
        <v>12</v>
      </c>
      <c r="F1547" t="str">
        <f>Table1[[#This Row],[Order Year]]&amp;"-"&amp;Table1[[#This Row],[Order Month]]</f>
        <v>2011-12</v>
      </c>
      <c r="G1547" s="5">
        <f>YEAR(Table1[[#This Row],[Order Date]])*100 + MONTH(Table1[[#This Row],[Order Date]])</f>
        <v>201112</v>
      </c>
      <c r="H1547" s="1">
        <v>40912</v>
      </c>
      <c r="I1547" t="s">
        <v>26</v>
      </c>
      <c r="J1547" t="s">
        <v>2751</v>
      </c>
      <c r="K1547" t="s">
        <v>2752</v>
      </c>
      <c r="L1547" t="s">
        <v>44</v>
      </c>
      <c r="M1547" t="s">
        <v>30</v>
      </c>
      <c r="N1547" t="s">
        <v>4106</v>
      </c>
      <c r="O1547" t="s">
        <v>270</v>
      </c>
      <c r="P1547">
        <v>13601</v>
      </c>
      <c r="Q1547" t="s">
        <v>151</v>
      </c>
      <c r="R1547" t="s">
        <v>767</v>
      </c>
      <c r="S1547" t="s">
        <v>35</v>
      </c>
      <c r="T1547" t="s">
        <v>36</v>
      </c>
      <c r="U1547" t="s">
        <v>768</v>
      </c>
      <c r="V1547">
        <v>1573.4880000000001</v>
      </c>
      <c r="W1547">
        <v>7</v>
      </c>
      <c r="X1547" s="9">
        <f>Table1[[#This Row],[Discount]]</f>
        <v>0.2</v>
      </c>
      <c r="Y1547">
        <v>0.2</v>
      </c>
      <c r="Z1547">
        <v>196.68599999999986</v>
      </c>
    </row>
    <row r="1548" spans="1:26" ht="16" x14ac:dyDescent="0.2">
      <c r="A1548">
        <v>1547</v>
      </c>
      <c r="B1548" t="s">
        <v>4107</v>
      </c>
      <c r="C1548" s="1">
        <v>41236</v>
      </c>
      <c r="D1548">
        <f>YEAR(Table1[[#This Row],[Order Date]])</f>
        <v>2012</v>
      </c>
      <c r="E1548">
        <f>MONTH(Table1[[#This Row],[Order Date]])</f>
        <v>11</v>
      </c>
      <c r="F1548" t="str">
        <f>Table1[[#This Row],[Order Year]]&amp;"-"&amp;Table1[[#This Row],[Order Month]]</f>
        <v>2012-11</v>
      </c>
      <c r="G1548" s="5">
        <f>YEAR(Table1[[#This Row],[Order Date]])*100 + MONTH(Table1[[#This Row],[Order Date]])</f>
        <v>201211</v>
      </c>
      <c r="H1548" s="1">
        <v>41240</v>
      </c>
      <c r="I1548" t="s">
        <v>53</v>
      </c>
      <c r="J1548" t="s">
        <v>1273</v>
      </c>
      <c r="K1548" t="s">
        <v>1274</v>
      </c>
      <c r="L1548" t="s">
        <v>44</v>
      </c>
      <c r="M1548" t="s">
        <v>30</v>
      </c>
      <c r="N1548" t="s">
        <v>681</v>
      </c>
      <c r="O1548" t="s">
        <v>107</v>
      </c>
      <c r="P1548">
        <v>78207</v>
      </c>
      <c r="Q1548" t="s">
        <v>108</v>
      </c>
      <c r="R1548" t="s">
        <v>3572</v>
      </c>
      <c r="S1548" t="s">
        <v>49</v>
      </c>
      <c r="T1548" t="s">
        <v>93</v>
      </c>
      <c r="U1548" t="s">
        <v>3573</v>
      </c>
      <c r="V1548">
        <v>335.52</v>
      </c>
      <c r="W1548">
        <v>4</v>
      </c>
      <c r="X1548" s="9">
        <f>Table1[[#This Row],[Discount]]</f>
        <v>0.2</v>
      </c>
      <c r="Y1548">
        <v>0.2</v>
      </c>
      <c r="Z1548">
        <v>117.43199999999999</v>
      </c>
    </row>
    <row r="1549" spans="1:26" ht="16" x14ac:dyDescent="0.2">
      <c r="A1549">
        <v>1548</v>
      </c>
      <c r="B1549" t="s">
        <v>4107</v>
      </c>
      <c r="C1549" s="1">
        <v>41236</v>
      </c>
      <c r="D1549">
        <f>YEAR(Table1[[#This Row],[Order Date]])</f>
        <v>2012</v>
      </c>
      <c r="E1549">
        <f>MONTH(Table1[[#This Row],[Order Date]])</f>
        <v>11</v>
      </c>
      <c r="F1549" t="str">
        <f>Table1[[#This Row],[Order Year]]&amp;"-"&amp;Table1[[#This Row],[Order Month]]</f>
        <v>2012-11</v>
      </c>
      <c r="G1549" s="5">
        <f>YEAR(Table1[[#This Row],[Order Date]])*100 + MONTH(Table1[[#This Row],[Order Date]])</f>
        <v>201211</v>
      </c>
      <c r="H1549" s="1">
        <v>41240</v>
      </c>
      <c r="I1549" t="s">
        <v>53</v>
      </c>
      <c r="J1549" t="s">
        <v>1273</v>
      </c>
      <c r="K1549" t="s">
        <v>1274</v>
      </c>
      <c r="L1549" t="s">
        <v>44</v>
      </c>
      <c r="M1549" t="s">
        <v>30</v>
      </c>
      <c r="N1549" t="s">
        <v>681</v>
      </c>
      <c r="O1549" t="s">
        <v>107</v>
      </c>
      <c r="P1549">
        <v>78207</v>
      </c>
      <c r="Q1549" t="s">
        <v>108</v>
      </c>
      <c r="R1549" t="s">
        <v>3837</v>
      </c>
      <c r="S1549" t="s">
        <v>49</v>
      </c>
      <c r="T1549" t="s">
        <v>78</v>
      </c>
      <c r="U1549" t="s">
        <v>3838</v>
      </c>
      <c r="V1549">
        <v>23.911999999999995</v>
      </c>
      <c r="W1549">
        <v>2</v>
      </c>
      <c r="X1549" s="9">
        <f>Table1[[#This Row],[Discount]]</f>
        <v>0.8</v>
      </c>
      <c r="Y1549">
        <v>0.8</v>
      </c>
      <c r="Z1549">
        <v>-40.650400000000019</v>
      </c>
    </row>
    <row r="1550" spans="1:26" ht="16" x14ac:dyDescent="0.2">
      <c r="A1550">
        <v>1549</v>
      </c>
      <c r="B1550" t="s">
        <v>4107</v>
      </c>
      <c r="C1550" s="1">
        <v>41236</v>
      </c>
      <c r="D1550">
        <f>YEAR(Table1[[#This Row],[Order Date]])</f>
        <v>2012</v>
      </c>
      <c r="E1550">
        <f>MONTH(Table1[[#This Row],[Order Date]])</f>
        <v>11</v>
      </c>
      <c r="F1550" t="str">
        <f>Table1[[#This Row],[Order Year]]&amp;"-"&amp;Table1[[#This Row],[Order Month]]</f>
        <v>2012-11</v>
      </c>
      <c r="G1550" s="5">
        <f>YEAR(Table1[[#This Row],[Order Date]])*100 + MONTH(Table1[[#This Row],[Order Date]])</f>
        <v>201211</v>
      </c>
      <c r="H1550" s="1">
        <v>41240</v>
      </c>
      <c r="I1550" t="s">
        <v>53</v>
      </c>
      <c r="J1550" t="s">
        <v>1273</v>
      </c>
      <c r="K1550" t="s">
        <v>1274</v>
      </c>
      <c r="L1550" t="s">
        <v>44</v>
      </c>
      <c r="M1550" t="s">
        <v>30</v>
      </c>
      <c r="N1550" t="s">
        <v>681</v>
      </c>
      <c r="O1550" t="s">
        <v>107</v>
      </c>
      <c r="P1550">
        <v>78207</v>
      </c>
      <c r="Q1550" t="s">
        <v>108</v>
      </c>
      <c r="R1550" t="s">
        <v>4108</v>
      </c>
      <c r="S1550" t="s">
        <v>49</v>
      </c>
      <c r="T1550" t="s">
        <v>62</v>
      </c>
      <c r="U1550" t="s">
        <v>4109</v>
      </c>
      <c r="V1550">
        <v>27.056000000000001</v>
      </c>
      <c r="W1550">
        <v>2</v>
      </c>
      <c r="X1550" s="9">
        <f>Table1[[#This Row],[Discount]]</f>
        <v>0.2</v>
      </c>
      <c r="Y1550">
        <v>0.2</v>
      </c>
      <c r="Z1550">
        <v>2.3673999999999991</v>
      </c>
    </row>
    <row r="1551" spans="1:26" ht="16" x14ac:dyDescent="0.2">
      <c r="A1551">
        <v>1550</v>
      </c>
      <c r="B1551" t="s">
        <v>4110</v>
      </c>
      <c r="C1551" s="1">
        <v>40730</v>
      </c>
      <c r="D1551">
        <f>YEAR(Table1[[#This Row],[Order Date]])</f>
        <v>2011</v>
      </c>
      <c r="E1551">
        <f>MONTH(Table1[[#This Row],[Order Date]])</f>
        <v>7</v>
      </c>
      <c r="F1551" t="str">
        <f>Table1[[#This Row],[Order Year]]&amp;"-"&amp;Table1[[#This Row],[Order Month]]</f>
        <v>2011-7</v>
      </c>
      <c r="G1551" s="5">
        <f>YEAR(Table1[[#This Row],[Order Date]])*100 + MONTH(Table1[[#This Row],[Order Date]])</f>
        <v>201107</v>
      </c>
      <c r="H1551" s="1">
        <v>40732</v>
      </c>
      <c r="I1551" t="s">
        <v>191</v>
      </c>
      <c r="J1551" t="s">
        <v>1830</v>
      </c>
      <c r="K1551" t="s">
        <v>1831</v>
      </c>
      <c r="L1551" t="s">
        <v>29</v>
      </c>
      <c r="M1551" t="s">
        <v>30</v>
      </c>
      <c r="N1551" t="s">
        <v>269</v>
      </c>
      <c r="O1551" t="s">
        <v>270</v>
      </c>
      <c r="P1551">
        <v>10011</v>
      </c>
      <c r="Q1551" t="s">
        <v>151</v>
      </c>
      <c r="R1551" t="s">
        <v>3461</v>
      </c>
      <c r="S1551" t="s">
        <v>74</v>
      </c>
      <c r="T1551" t="s">
        <v>1219</v>
      </c>
      <c r="U1551" t="s">
        <v>3462</v>
      </c>
      <c r="V1551">
        <v>559.99200000000008</v>
      </c>
      <c r="W1551">
        <v>1</v>
      </c>
      <c r="X1551" s="9">
        <f>Table1[[#This Row],[Discount]]</f>
        <v>0.2</v>
      </c>
      <c r="Y1551">
        <v>0.2</v>
      </c>
      <c r="Z1551">
        <v>174.99749999999997</v>
      </c>
    </row>
    <row r="1552" spans="1:26" ht="16" x14ac:dyDescent="0.2">
      <c r="A1552">
        <v>1551</v>
      </c>
      <c r="B1552" t="s">
        <v>4111</v>
      </c>
      <c r="C1552" s="1">
        <v>41957</v>
      </c>
      <c r="D1552">
        <f>YEAR(Table1[[#This Row],[Order Date]])</f>
        <v>2014</v>
      </c>
      <c r="E1552">
        <f>MONTH(Table1[[#This Row],[Order Date]])</f>
        <v>11</v>
      </c>
      <c r="F1552" t="str">
        <f>Table1[[#This Row],[Order Year]]&amp;"-"&amp;Table1[[#This Row],[Order Month]]</f>
        <v>2014-11</v>
      </c>
      <c r="G1552" s="5">
        <f>YEAR(Table1[[#This Row],[Order Date]])*100 + MONTH(Table1[[#This Row],[Order Date]])</f>
        <v>201411</v>
      </c>
      <c r="H1552" s="1">
        <v>41962</v>
      </c>
      <c r="I1552" t="s">
        <v>26</v>
      </c>
      <c r="J1552" t="s">
        <v>3918</v>
      </c>
      <c r="K1552" t="s">
        <v>3919</v>
      </c>
      <c r="L1552" t="s">
        <v>105</v>
      </c>
      <c r="M1552" t="s">
        <v>30</v>
      </c>
      <c r="N1552" t="s">
        <v>187</v>
      </c>
      <c r="O1552" t="s">
        <v>107</v>
      </c>
      <c r="P1552">
        <v>77095</v>
      </c>
      <c r="Q1552" t="s">
        <v>108</v>
      </c>
      <c r="R1552" t="s">
        <v>4112</v>
      </c>
      <c r="S1552" t="s">
        <v>49</v>
      </c>
      <c r="T1552" t="s">
        <v>81</v>
      </c>
      <c r="U1552" t="s">
        <v>4113</v>
      </c>
      <c r="V1552">
        <v>9.3239999999999981</v>
      </c>
      <c r="W1552">
        <v>6</v>
      </c>
      <c r="X1552" s="9">
        <f>Table1[[#This Row],[Discount]]</f>
        <v>0.8</v>
      </c>
      <c r="Y1552">
        <v>0.8</v>
      </c>
      <c r="Z1552">
        <v>-24.708599999999997</v>
      </c>
    </row>
    <row r="1553" spans="1:26" ht="16" x14ac:dyDescent="0.2">
      <c r="A1553">
        <v>1552</v>
      </c>
      <c r="B1553" t="s">
        <v>4114</v>
      </c>
      <c r="C1553" s="1">
        <v>41443</v>
      </c>
      <c r="D1553">
        <f>YEAR(Table1[[#This Row],[Order Date]])</f>
        <v>2013</v>
      </c>
      <c r="E1553">
        <f>MONTH(Table1[[#This Row],[Order Date]])</f>
        <v>6</v>
      </c>
      <c r="F1553" t="str">
        <f>Table1[[#This Row],[Order Year]]&amp;"-"&amp;Table1[[#This Row],[Order Month]]</f>
        <v>2013-6</v>
      </c>
      <c r="G1553" s="5">
        <f>YEAR(Table1[[#This Row],[Order Date]])*100 + MONTH(Table1[[#This Row],[Order Date]])</f>
        <v>201306</v>
      </c>
      <c r="H1553" s="1">
        <v>41448</v>
      </c>
      <c r="I1553" t="s">
        <v>53</v>
      </c>
      <c r="J1553" t="s">
        <v>4115</v>
      </c>
      <c r="K1553" t="s">
        <v>4116</v>
      </c>
      <c r="L1553" t="s">
        <v>29</v>
      </c>
      <c r="M1553" t="s">
        <v>30</v>
      </c>
      <c r="N1553" t="s">
        <v>950</v>
      </c>
      <c r="O1553" t="s">
        <v>46</v>
      </c>
      <c r="P1553">
        <v>92024</v>
      </c>
      <c r="Q1553" t="s">
        <v>47</v>
      </c>
      <c r="R1553" t="s">
        <v>3781</v>
      </c>
      <c r="S1553" t="s">
        <v>49</v>
      </c>
      <c r="T1553" t="s">
        <v>93</v>
      </c>
      <c r="U1553" t="s">
        <v>3782</v>
      </c>
      <c r="V1553">
        <v>111.96</v>
      </c>
      <c r="W1553">
        <v>2</v>
      </c>
      <c r="X1553" s="9">
        <f>Table1[[#This Row],[Discount]]</f>
        <v>0</v>
      </c>
      <c r="Y1553">
        <v>0</v>
      </c>
      <c r="Z1553">
        <v>54.860399999999998</v>
      </c>
    </row>
    <row r="1554" spans="1:26" ht="16" x14ac:dyDescent="0.2">
      <c r="A1554">
        <v>1553</v>
      </c>
      <c r="B1554" t="s">
        <v>4117</v>
      </c>
      <c r="C1554" s="1">
        <v>40666</v>
      </c>
      <c r="D1554">
        <f>YEAR(Table1[[#This Row],[Order Date]])</f>
        <v>2011</v>
      </c>
      <c r="E1554">
        <f>MONTH(Table1[[#This Row],[Order Date]])</f>
        <v>5</v>
      </c>
      <c r="F1554" t="str">
        <f>Table1[[#This Row],[Order Year]]&amp;"-"&amp;Table1[[#This Row],[Order Month]]</f>
        <v>2011-5</v>
      </c>
      <c r="G1554" s="5">
        <f>YEAR(Table1[[#This Row],[Order Date]])*100 + MONTH(Table1[[#This Row],[Order Date]])</f>
        <v>201105</v>
      </c>
      <c r="H1554" s="1">
        <v>40668</v>
      </c>
      <c r="I1554" t="s">
        <v>191</v>
      </c>
      <c r="J1554" t="s">
        <v>1613</v>
      </c>
      <c r="K1554" t="s">
        <v>1614</v>
      </c>
      <c r="L1554" t="s">
        <v>105</v>
      </c>
      <c r="M1554" t="s">
        <v>30</v>
      </c>
      <c r="N1554" t="s">
        <v>4118</v>
      </c>
      <c r="O1554" t="s">
        <v>117</v>
      </c>
      <c r="P1554">
        <v>54915</v>
      </c>
      <c r="Q1554" t="s">
        <v>108</v>
      </c>
      <c r="R1554" t="s">
        <v>4119</v>
      </c>
      <c r="S1554" t="s">
        <v>49</v>
      </c>
      <c r="T1554" t="s">
        <v>50</v>
      </c>
      <c r="U1554" t="s">
        <v>4120</v>
      </c>
      <c r="V1554">
        <v>21.560000000000002</v>
      </c>
      <c r="W1554">
        <v>7</v>
      </c>
      <c r="X1554" s="9">
        <f>Table1[[#This Row],[Discount]]</f>
        <v>0</v>
      </c>
      <c r="Y1554">
        <v>0</v>
      </c>
      <c r="Z1554">
        <v>10.348799999999999</v>
      </c>
    </row>
    <row r="1555" spans="1:26" ht="16" x14ac:dyDescent="0.2">
      <c r="A1555">
        <v>1554</v>
      </c>
      <c r="B1555" t="s">
        <v>4121</v>
      </c>
      <c r="C1555" s="1">
        <v>41929</v>
      </c>
      <c r="D1555">
        <f>YEAR(Table1[[#This Row],[Order Date]])</f>
        <v>2014</v>
      </c>
      <c r="E1555">
        <f>MONTH(Table1[[#This Row],[Order Date]])</f>
        <v>10</v>
      </c>
      <c r="F1555" t="str">
        <f>Table1[[#This Row],[Order Year]]&amp;"-"&amp;Table1[[#This Row],[Order Month]]</f>
        <v>2014-10</v>
      </c>
      <c r="G1555" s="5">
        <f>YEAR(Table1[[#This Row],[Order Date]])*100 + MONTH(Table1[[#This Row],[Order Date]])</f>
        <v>201410</v>
      </c>
      <c r="H1555" s="1">
        <v>41934</v>
      </c>
      <c r="I1555" t="s">
        <v>53</v>
      </c>
      <c r="J1555" t="s">
        <v>4122</v>
      </c>
      <c r="K1555" t="s">
        <v>4123</v>
      </c>
      <c r="L1555" t="s">
        <v>29</v>
      </c>
      <c r="M1555" t="s">
        <v>30</v>
      </c>
      <c r="N1555" t="s">
        <v>1467</v>
      </c>
      <c r="O1555" t="s">
        <v>32</v>
      </c>
      <c r="P1555">
        <v>40475</v>
      </c>
      <c r="Q1555" t="s">
        <v>33</v>
      </c>
      <c r="R1555" t="s">
        <v>2689</v>
      </c>
      <c r="S1555" t="s">
        <v>49</v>
      </c>
      <c r="T1555" t="s">
        <v>78</v>
      </c>
      <c r="U1555" t="s">
        <v>2690</v>
      </c>
      <c r="V1555">
        <v>124.75</v>
      </c>
      <c r="W1555">
        <v>5</v>
      </c>
      <c r="X1555" s="9">
        <f>Table1[[#This Row],[Discount]]</f>
        <v>0</v>
      </c>
      <c r="Y1555">
        <v>0</v>
      </c>
      <c r="Z1555">
        <v>57.384999999999991</v>
      </c>
    </row>
    <row r="1556" spans="1:26" ht="16" x14ac:dyDescent="0.2">
      <c r="A1556">
        <v>1555</v>
      </c>
      <c r="B1556" t="s">
        <v>4124</v>
      </c>
      <c r="C1556" s="1">
        <v>40945</v>
      </c>
      <c r="D1556">
        <f>YEAR(Table1[[#This Row],[Order Date]])</f>
        <v>2012</v>
      </c>
      <c r="E1556">
        <f>MONTH(Table1[[#This Row],[Order Date]])</f>
        <v>2</v>
      </c>
      <c r="F1556" t="str">
        <f>Table1[[#This Row],[Order Year]]&amp;"-"&amp;Table1[[#This Row],[Order Month]]</f>
        <v>2012-2</v>
      </c>
      <c r="G1556" s="5">
        <f>YEAR(Table1[[#This Row],[Order Date]])*100 + MONTH(Table1[[#This Row],[Order Date]])</f>
        <v>201202</v>
      </c>
      <c r="H1556" s="1">
        <v>40952</v>
      </c>
      <c r="I1556" t="s">
        <v>53</v>
      </c>
      <c r="J1556" t="s">
        <v>850</v>
      </c>
      <c r="K1556" t="s">
        <v>851</v>
      </c>
      <c r="L1556" t="s">
        <v>44</v>
      </c>
      <c r="M1556" t="s">
        <v>30</v>
      </c>
      <c r="N1556" t="s">
        <v>4125</v>
      </c>
      <c r="O1556" t="s">
        <v>99</v>
      </c>
      <c r="P1556">
        <v>98006</v>
      </c>
      <c r="Q1556" t="s">
        <v>47</v>
      </c>
      <c r="R1556" t="s">
        <v>4126</v>
      </c>
      <c r="S1556" t="s">
        <v>49</v>
      </c>
      <c r="T1556" t="s">
        <v>71</v>
      </c>
      <c r="U1556" t="s">
        <v>4127</v>
      </c>
      <c r="V1556">
        <v>5.28</v>
      </c>
      <c r="W1556">
        <v>3</v>
      </c>
      <c r="X1556" s="9">
        <f>Table1[[#This Row],[Discount]]</f>
        <v>0</v>
      </c>
      <c r="Y1556">
        <v>0</v>
      </c>
      <c r="Z1556">
        <v>1.5311999999999999</v>
      </c>
    </row>
    <row r="1557" spans="1:26" ht="16" x14ac:dyDescent="0.2">
      <c r="A1557">
        <v>1556</v>
      </c>
      <c r="B1557" t="s">
        <v>4128</v>
      </c>
      <c r="C1557" s="1">
        <v>41887</v>
      </c>
      <c r="D1557">
        <f>YEAR(Table1[[#This Row],[Order Date]])</f>
        <v>2014</v>
      </c>
      <c r="E1557">
        <f>MONTH(Table1[[#This Row],[Order Date]])</f>
        <v>9</v>
      </c>
      <c r="F1557" t="str">
        <f>Table1[[#This Row],[Order Year]]&amp;"-"&amp;Table1[[#This Row],[Order Month]]</f>
        <v>2014-9</v>
      </c>
      <c r="G1557" s="5">
        <f>YEAR(Table1[[#This Row],[Order Date]])*100 + MONTH(Table1[[#This Row],[Order Date]])</f>
        <v>201409</v>
      </c>
      <c r="H1557" s="1">
        <v>41891</v>
      </c>
      <c r="I1557" t="s">
        <v>53</v>
      </c>
      <c r="J1557" t="s">
        <v>4129</v>
      </c>
      <c r="K1557" t="s">
        <v>4130</v>
      </c>
      <c r="L1557" t="s">
        <v>29</v>
      </c>
      <c r="M1557" t="s">
        <v>30</v>
      </c>
      <c r="N1557" t="s">
        <v>1176</v>
      </c>
      <c r="O1557" t="s">
        <v>270</v>
      </c>
      <c r="P1557">
        <v>11561</v>
      </c>
      <c r="Q1557" t="s">
        <v>151</v>
      </c>
      <c r="R1557" t="s">
        <v>233</v>
      </c>
      <c r="S1557" t="s">
        <v>74</v>
      </c>
      <c r="T1557" t="s">
        <v>164</v>
      </c>
      <c r="U1557" t="s">
        <v>234</v>
      </c>
      <c r="V1557">
        <v>91.96</v>
      </c>
      <c r="W1557">
        <v>4</v>
      </c>
      <c r="X1557" s="9">
        <f>Table1[[#This Row],[Discount]]</f>
        <v>0</v>
      </c>
      <c r="Y1557">
        <v>0</v>
      </c>
      <c r="Z1557">
        <v>39.5428</v>
      </c>
    </row>
    <row r="1558" spans="1:26" ht="16" x14ac:dyDescent="0.2">
      <c r="A1558">
        <v>1557</v>
      </c>
      <c r="B1558" t="s">
        <v>4131</v>
      </c>
      <c r="C1558" s="1">
        <v>41404</v>
      </c>
      <c r="D1558">
        <f>YEAR(Table1[[#This Row],[Order Date]])</f>
        <v>2013</v>
      </c>
      <c r="E1558">
        <f>MONTH(Table1[[#This Row],[Order Date]])</f>
        <v>5</v>
      </c>
      <c r="F1558" t="str">
        <f>Table1[[#This Row],[Order Year]]&amp;"-"&amp;Table1[[#This Row],[Order Month]]</f>
        <v>2013-5</v>
      </c>
      <c r="G1558" s="5">
        <f>YEAR(Table1[[#This Row],[Order Date]])*100 + MONTH(Table1[[#This Row],[Order Date]])</f>
        <v>201305</v>
      </c>
      <c r="H1558" s="1">
        <v>41410</v>
      </c>
      <c r="I1558" t="s">
        <v>53</v>
      </c>
      <c r="J1558" t="s">
        <v>4132</v>
      </c>
      <c r="K1558" t="s">
        <v>4133</v>
      </c>
      <c r="L1558" t="s">
        <v>29</v>
      </c>
      <c r="M1558" t="s">
        <v>30</v>
      </c>
      <c r="N1558" t="s">
        <v>149</v>
      </c>
      <c r="O1558" t="s">
        <v>150</v>
      </c>
      <c r="P1558">
        <v>19140</v>
      </c>
      <c r="Q1558" t="s">
        <v>151</v>
      </c>
      <c r="R1558" t="s">
        <v>4134</v>
      </c>
      <c r="S1558" t="s">
        <v>49</v>
      </c>
      <c r="T1558" t="s">
        <v>176</v>
      </c>
      <c r="U1558" t="s">
        <v>189</v>
      </c>
      <c r="V1558">
        <v>9.3439999999999994</v>
      </c>
      <c r="W1558">
        <v>1</v>
      </c>
      <c r="X1558" s="9">
        <f>Table1[[#This Row],[Discount]]</f>
        <v>0.2</v>
      </c>
      <c r="Y1558">
        <v>0.2</v>
      </c>
      <c r="Z1558">
        <v>3.504</v>
      </c>
    </row>
    <row r="1559" spans="1:26" ht="16" x14ac:dyDescent="0.2">
      <c r="A1559">
        <v>1558</v>
      </c>
      <c r="B1559" t="s">
        <v>4131</v>
      </c>
      <c r="C1559" s="1">
        <v>41404</v>
      </c>
      <c r="D1559">
        <f>YEAR(Table1[[#This Row],[Order Date]])</f>
        <v>2013</v>
      </c>
      <c r="E1559">
        <f>MONTH(Table1[[#This Row],[Order Date]])</f>
        <v>5</v>
      </c>
      <c r="F1559" t="str">
        <f>Table1[[#This Row],[Order Year]]&amp;"-"&amp;Table1[[#This Row],[Order Month]]</f>
        <v>2013-5</v>
      </c>
      <c r="G1559" s="5">
        <f>YEAR(Table1[[#This Row],[Order Date]])*100 + MONTH(Table1[[#This Row],[Order Date]])</f>
        <v>201305</v>
      </c>
      <c r="H1559" s="1">
        <v>41410</v>
      </c>
      <c r="I1559" t="s">
        <v>53</v>
      </c>
      <c r="J1559" t="s">
        <v>4132</v>
      </c>
      <c r="K1559" t="s">
        <v>4133</v>
      </c>
      <c r="L1559" t="s">
        <v>29</v>
      </c>
      <c r="M1559" t="s">
        <v>30</v>
      </c>
      <c r="N1559" t="s">
        <v>149</v>
      </c>
      <c r="O1559" t="s">
        <v>150</v>
      </c>
      <c r="P1559">
        <v>19140</v>
      </c>
      <c r="Q1559" t="s">
        <v>151</v>
      </c>
      <c r="R1559" t="s">
        <v>4135</v>
      </c>
      <c r="S1559" t="s">
        <v>49</v>
      </c>
      <c r="T1559" t="s">
        <v>71</v>
      </c>
      <c r="U1559" t="s">
        <v>4136</v>
      </c>
      <c r="V1559">
        <v>79.36</v>
      </c>
      <c r="W1559">
        <v>5</v>
      </c>
      <c r="X1559" s="9">
        <f>Table1[[#This Row],[Discount]]</f>
        <v>0.2</v>
      </c>
      <c r="Y1559">
        <v>0.2</v>
      </c>
      <c r="Z1559">
        <v>9.919999999999991</v>
      </c>
    </row>
    <row r="1560" spans="1:26" ht="16" x14ac:dyDescent="0.2">
      <c r="A1560">
        <v>1559</v>
      </c>
      <c r="B1560" t="s">
        <v>4137</v>
      </c>
      <c r="C1560" s="1">
        <v>40984</v>
      </c>
      <c r="D1560">
        <f>YEAR(Table1[[#This Row],[Order Date]])</f>
        <v>2012</v>
      </c>
      <c r="E1560">
        <f>MONTH(Table1[[#This Row],[Order Date]])</f>
        <v>3</v>
      </c>
      <c r="F1560" t="str">
        <f>Table1[[#This Row],[Order Year]]&amp;"-"&amp;Table1[[#This Row],[Order Month]]</f>
        <v>2012-3</v>
      </c>
      <c r="G1560" s="5">
        <f>YEAR(Table1[[#This Row],[Order Date]])*100 + MONTH(Table1[[#This Row],[Order Date]])</f>
        <v>201203</v>
      </c>
      <c r="H1560" s="1">
        <v>40986</v>
      </c>
      <c r="I1560" t="s">
        <v>26</v>
      </c>
      <c r="J1560" t="s">
        <v>1648</v>
      </c>
      <c r="K1560" t="s">
        <v>1649</v>
      </c>
      <c r="L1560" t="s">
        <v>29</v>
      </c>
      <c r="M1560" t="s">
        <v>30</v>
      </c>
      <c r="N1560" t="s">
        <v>98</v>
      </c>
      <c r="O1560" t="s">
        <v>99</v>
      </c>
      <c r="P1560">
        <v>98103</v>
      </c>
      <c r="Q1560" t="s">
        <v>47</v>
      </c>
      <c r="R1560" t="s">
        <v>3825</v>
      </c>
      <c r="S1560" t="s">
        <v>35</v>
      </c>
      <c r="T1560" t="s">
        <v>59</v>
      </c>
      <c r="U1560" t="s">
        <v>3277</v>
      </c>
      <c r="V1560">
        <v>171.96</v>
      </c>
      <c r="W1560">
        <v>2</v>
      </c>
      <c r="X1560" s="9">
        <f>Table1[[#This Row],[Discount]]</f>
        <v>0</v>
      </c>
      <c r="Y1560">
        <v>0</v>
      </c>
      <c r="Z1560">
        <v>44.709600000000009</v>
      </c>
    </row>
    <row r="1561" spans="1:26" ht="16" x14ac:dyDescent="0.2">
      <c r="A1561">
        <v>1560</v>
      </c>
      <c r="B1561" t="s">
        <v>4138</v>
      </c>
      <c r="C1561" s="1">
        <v>41374</v>
      </c>
      <c r="D1561">
        <f>YEAR(Table1[[#This Row],[Order Date]])</f>
        <v>2013</v>
      </c>
      <c r="E1561">
        <f>MONTH(Table1[[#This Row],[Order Date]])</f>
        <v>4</v>
      </c>
      <c r="F1561" t="str">
        <f>Table1[[#This Row],[Order Year]]&amp;"-"&amp;Table1[[#This Row],[Order Month]]</f>
        <v>2013-4</v>
      </c>
      <c r="G1561" s="5">
        <f>YEAR(Table1[[#This Row],[Order Date]])*100 + MONTH(Table1[[#This Row],[Order Date]])</f>
        <v>201304</v>
      </c>
      <c r="H1561" s="1">
        <v>41378</v>
      </c>
      <c r="I1561" t="s">
        <v>53</v>
      </c>
      <c r="J1561" t="s">
        <v>4139</v>
      </c>
      <c r="K1561" t="s">
        <v>4140</v>
      </c>
      <c r="L1561" t="s">
        <v>44</v>
      </c>
      <c r="M1561" t="s">
        <v>30</v>
      </c>
      <c r="N1561" t="s">
        <v>98</v>
      </c>
      <c r="O1561" t="s">
        <v>99</v>
      </c>
      <c r="P1561">
        <v>98103</v>
      </c>
      <c r="Q1561" t="s">
        <v>47</v>
      </c>
      <c r="R1561" t="s">
        <v>2712</v>
      </c>
      <c r="S1561" t="s">
        <v>49</v>
      </c>
      <c r="T1561" t="s">
        <v>78</v>
      </c>
      <c r="U1561" t="s">
        <v>2713</v>
      </c>
      <c r="V1561">
        <v>35.352000000000004</v>
      </c>
      <c r="W1561">
        <v>9</v>
      </c>
      <c r="X1561" s="9">
        <f>Table1[[#This Row],[Discount]]</f>
        <v>0.2</v>
      </c>
      <c r="Y1561">
        <v>0.2</v>
      </c>
      <c r="Z1561">
        <v>12.815099999999997</v>
      </c>
    </row>
    <row r="1562" spans="1:26" ht="16" x14ac:dyDescent="0.2">
      <c r="A1562">
        <v>1561</v>
      </c>
      <c r="B1562" t="s">
        <v>4141</v>
      </c>
      <c r="C1562" s="1">
        <v>40637</v>
      </c>
      <c r="D1562">
        <f>YEAR(Table1[[#This Row],[Order Date]])</f>
        <v>2011</v>
      </c>
      <c r="E1562">
        <f>MONTH(Table1[[#This Row],[Order Date]])</f>
        <v>4</v>
      </c>
      <c r="F1562" t="str">
        <f>Table1[[#This Row],[Order Year]]&amp;"-"&amp;Table1[[#This Row],[Order Month]]</f>
        <v>2011-4</v>
      </c>
      <c r="G1562" s="5">
        <f>YEAR(Table1[[#This Row],[Order Date]])*100 + MONTH(Table1[[#This Row],[Order Date]])</f>
        <v>201104</v>
      </c>
      <c r="H1562" s="1">
        <v>40642</v>
      </c>
      <c r="I1562" t="s">
        <v>53</v>
      </c>
      <c r="J1562" t="s">
        <v>2692</v>
      </c>
      <c r="K1562" t="s">
        <v>2693</v>
      </c>
      <c r="L1562" t="s">
        <v>105</v>
      </c>
      <c r="M1562" t="s">
        <v>30</v>
      </c>
      <c r="N1562" t="s">
        <v>130</v>
      </c>
      <c r="O1562" t="s">
        <v>46</v>
      </c>
      <c r="P1562">
        <v>94109</v>
      </c>
      <c r="Q1562" t="s">
        <v>47</v>
      </c>
      <c r="R1562" t="s">
        <v>4142</v>
      </c>
      <c r="S1562" t="s">
        <v>49</v>
      </c>
      <c r="T1562" t="s">
        <v>50</v>
      </c>
      <c r="U1562" t="s">
        <v>4143</v>
      </c>
      <c r="V1562">
        <v>18.899999999999999</v>
      </c>
      <c r="W1562">
        <v>6</v>
      </c>
      <c r="X1562" s="9">
        <f>Table1[[#This Row],[Discount]]</f>
        <v>0</v>
      </c>
      <c r="Y1562">
        <v>0</v>
      </c>
      <c r="Z1562">
        <v>9.0719999999999992</v>
      </c>
    </row>
    <row r="1563" spans="1:26" ht="16" x14ac:dyDescent="0.2">
      <c r="A1563">
        <v>1562</v>
      </c>
      <c r="B1563" t="s">
        <v>4144</v>
      </c>
      <c r="C1563" s="1">
        <v>41888</v>
      </c>
      <c r="D1563">
        <f>YEAR(Table1[[#This Row],[Order Date]])</f>
        <v>2014</v>
      </c>
      <c r="E1563">
        <f>MONTH(Table1[[#This Row],[Order Date]])</f>
        <v>9</v>
      </c>
      <c r="F1563" t="str">
        <f>Table1[[#This Row],[Order Year]]&amp;"-"&amp;Table1[[#This Row],[Order Month]]</f>
        <v>2014-9</v>
      </c>
      <c r="G1563" s="5">
        <f>YEAR(Table1[[#This Row],[Order Date]])*100 + MONTH(Table1[[#This Row],[Order Date]])</f>
        <v>201409</v>
      </c>
      <c r="H1563" s="1">
        <v>41889</v>
      </c>
      <c r="I1563" t="s">
        <v>191</v>
      </c>
      <c r="J1563" t="s">
        <v>380</v>
      </c>
      <c r="K1563" t="s">
        <v>381</v>
      </c>
      <c r="L1563" t="s">
        <v>105</v>
      </c>
      <c r="M1563" t="s">
        <v>30</v>
      </c>
      <c r="N1563" t="s">
        <v>98</v>
      </c>
      <c r="O1563" t="s">
        <v>99</v>
      </c>
      <c r="P1563">
        <v>98115</v>
      </c>
      <c r="Q1563" t="s">
        <v>47</v>
      </c>
      <c r="R1563" t="s">
        <v>1285</v>
      </c>
      <c r="S1563" t="s">
        <v>49</v>
      </c>
      <c r="T1563" t="s">
        <v>71</v>
      </c>
      <c r="U1563" t="s">
        <v>1286</v>
      </c>
      <c r="V1563">
        <v>2.78</v>
      </c>
      <c r="W1563">
        <v>1</v>
      </c>
      <c r="X1563" s="9">
        <f>Table1[[#This Row],[Discount]]</f>
        <v>0</v>
      </c>
      <c r="Y1563">
        <v>0</v>
      </c>
      <c r="Z1563">
        <v>0.72279999999999989</v>
      </c>
    </row>
    <row r="1564" spans="1:26" ht="16" x14ac:dyDescent="0.2">
      <c r="A1564">
        <v>1563</v>
      </c>
      <c r="B1564" t="s">
        <v>4145</v>
      </c>
      <c r="C1564" s="1">
        <v>41821</v>
      </c>
      <c r="D1564">
        <f>YEAR(Table1[[#This Row],[Order Date]])</f>
        <v>2014</v>
      </c>
      <c r="E1564">
        <f>MONTH(Table1[[#This Row],[Order Date]])</f>
        <v>7</v>
      </c>
      <c r="F1564" t="str">
        <f>Table1[[#This Row],[Order Year]]&amp;"-"&amp;Table1[[#This Row],[Order Month]]</f>
        <v>2014-7</v>
      </c>
      <c r="G1564" s="5">
        <f>YEAR(Table1[[#This Row],[Order Date]])*100 + MONTH(Table1[[#This Row],[Order Date]])</f>
        <v>201407</v>
      </c>
      <c r="H1564" s="1">
        <v>41821</v>
      </c>
      <c r="I1564" t="s">
        <v>1293</v>
      </c>
      <c r="J1564" t="s">
        <v>4146</v>
      </c>
      <c r="K1564" t="s">
        <v>4147</v>
      </c>
      <c r="L1564" t="s">
        <v>29</v>
      </c>
      <c r="M1564" t="s">
        <v>30</v>
      </c>
      <c r="N1564" t="s">
        <v>269</v>
      </c>
      <c r="O1564" t="s">
        <v>270</v>
      </c>
      <c r="P1564">
        <v>10011</v>
      </c>
      <c r="Q1564" t="s">
        <v>151</v>
      </c>
      <c r="R1564" t="s">
        <v>58</v>
      </c>
      <c r="S1564" t="s">
        <v>35</v>
      </c>
      <c r="T1564" t="s">
        <v>59</v>
      </c>
      <c r="U1564" t="s">
        <v>60</v>
      </c>
      <c r="V1564">
        <v>1044.6299999999999</v>
      </c>
      <c r="W1564">
        <v>5</v>
      </c>
      <c r="X1564" s="9">
        <f>Table1[[#This Row],[Discount]]</f>
        <v>0.4</v>
      </c>
      <c r="Y1564">
        <v>0.4</v>
      </c>
      <c r="Z1564">
        <v>-295.97849999999994</v>
      </c>
    </row>
    <row r="1565" spans="1:26" ht="16" x14ac:dyDescent="0.2">
      <c r="A1565">
        <v>1564</v>
      </c>
      <c r="B1565" t="s">
        <v>4148</v>
      </c>
      <c r="C1565" s="1">
        <v>41222</v>
      </c>
      <c r="D1565">
        <f>YEAR(Table1[[#This Row],[Order Date]])</f>
        <v>2012</v>
      </c>
      <c r="E1565">
        <f>MONTH(Table1[[#This Row],[Order Date]])</f>
        <v>11</v>
      </c>
      <c r="F1565" t="str">
        <f>Table1[[#This Row],[Order Year]]&amp;"-"&amp;Table1[[#This Row],[Order Month]]</f>
        <v>2012-11</v>
      </c>
      <c r="G1565" s="5">
        <f>YEAR(Table1[[#This Row],[Order Date]])*100 + MONTH(Table1[[#This Row],[Order Date]])</f>
        <v>201211</v>
      </c>
      <c r="H1565" s="1">
        <v>41222</v>
      </c>
      <c r="I1565" t="s">
        <v>1293</v>
      </c>
      <c r="J1565" t="s">
        <v>4149</v>
      </c>
      <c r="K1565" t="s">
        <v>4150</v>
      </c>
      <c r="L1565" t="s">
        <v>29</v>
      </c>
      <c r="M1565" t="s">
        <v>30</v>
      </c>
      <c r="N1565" t="s">
        <v>149</v>
      </c>
      <c r="O1565" t="s">
        <v>150</v>
      </c>
      <c r="P1565">
        <v>19134</v>
      </c>
      <c r="Q1565" t="s">
        <v>151</v>
      </c>
      <c r="R1565" t="s">
        <v>872</v>
      </c>
      <c r="S1565" t="s">
        <v>49</v>
      </c>
      <c r="T1565" t="s">
        <v>93</v>
      </c>
      <c r="U1565" t="s">
        <v>873</v>
      </c>
      <c r="V1565">
        <v>11.352000000000002</v>
      </c>
      <c r="W1565">
        <v>3</v>
      </c>
      <c r="X1565" s="9">
        <f>Table1[[#This Row],[Discount]]</f>
        <v>0.2</v>
      </c>
      <c r="Y1565">
        <v>0.2</v>
      </c>
      <c r="Z1565">
        <v>4.1151</v>
      </c>
    </row>
    <row r="1566" spans="1:26" ht="16" x14ac:dyDescent="0.2">
      <c r="A1566">
        <v>1565</v>
      </c>
      <c r="B1566" t="s">
        <v>4151</v>
      </c>
      <c r="C1566" s="1">
        <v>40606</v>
      </c>
      <c r="D1566">
        <f>YEAR(Table1[[#This Row],[Order Date]])</f>
        <v>2011</v>
      </c>
      <c r="E1566">
        <f>MONTH(Table1[[#This Row],[Order Date]])</f>
        <v>3</v>
      </c>
      <c r="F1566" t="str">
        <f>Table1[[#This Row],[Order Year]]&amp;"-"&amp;Table1[[#This Row],[Order Month]]</f>
        <v>2011-3</v>
      </c>
      <c r="G1566" s="5">
        <f>YEAR(Table1[[#This Row],[Order Date]])*100 + MONTH(Table1[[#This Row],[Order Date]])</f>
        <v>201103</v>
      </c>
      <c r="H1566" s="1">
        <v>40606</v>
      </c>
      <c r="I1566" t="s">
        <v>1293</v>
      </c>
      <c r="J1566" t="s">
        <v>489</v>
      </c>
      <c r="K1566" t="s">
        <v>490</v>
      </c>
      <c r="L1566" t="s">
        <v>29</v>
      </c>
      <c r="M1566" t="s">
        <v>30</v>
      </c>
      <c r="N1566" t="s">
        <v>385</v>
      </c>
      <c r="O1566" t="s">
        <v>386</v>
      </c>
      <c r="P1566">
        <v>29203</v>
      </c>
      <c r="Q1566" t="s">
        <v>33</v>
      </c>
      <c r="R1566" t="s">
        <v>4152</v>
      </c>
      <c r="S1566" t="s">
        <v>49</v>
      </c>
      <c r="T1566" t="s">
        <v>62</v>
      </c>
      <c r="U1566" t="s">
        <v>4153</v>
      </c>
      <c r="V1566">
        <v>354.90000000000003</v>
      </c>
      <c r="W1566">
        <v>5</v>
      </c>
      <c r="X1566" s="9">
        <f>Table1[[#This Row],[Discount]]</f>
        <v>0</v>
      </c>
      <c r="Y1566">
        <v>0</v>
      </c>
      <c r="Z1566">
        <v>17.744999999999962</v>
      </c>
    </row>
    <row r="1567" spans="1:26" ht="16" x14ac:dyDescent="0.2">
      <c r="A1567">
        <v>1566</v>
      </c>
      <c r="B1567" t="s">
        <v>4154</v>
      </c>
      <c r="C1567" s="1">
        <v>40987</v>
      </c>
      <c r="D1567">
        <f>YEAR(Table1[[#This Row],[Order Date]])</f>
        <v>2012</v>
      </c>
      <c r="E1567">
        <f>MONTH(Table1[[#This Row],[Order Date]])</f>
        <v>3</v>
      </c>
      <c r="F1567" t="str">
        <f>Table1[[#This Row],[Order Year]]&amp;"-"&amp;Table1[[#This Row],[Order Month]]</f>
        <v>2012-3</v>
      </c>
      <c r="G1567" s="5">
        <f>YEAR(Table1[[#This Row],[Order Date]])*100 + MONTH(Table1[[#This Row],[Order Date]])</f>
        <v>201203</v>
      </c>
      <c r="H1567" s="1">
        <v>40993</v>
      </c>
      <c r="I1567" t="s">
        <v>53</v>
      </c>
      <c r="J1567" t="s">
        <v>2253</v>
      </c>
      <c r="K1567" t="s">
        <v>2254</v>
      </c>
      <c r="L1567" t="s">
        <v>105</v>
      </c>
      <c r="M1567" t="s">
        <v>30</v>
      </c>
      <c r="N1567" t="s">
        <v>98</v>
      </c>
      <c r="O1567" t="s">
        <v>99</v>
      </c>
      <c r="P1567">
        <v>98105</v>
      </c>
      <c r="Q1567" t="s">
        <v>47</v>
      </c>
      <c r="R1567" t="s">
        <v>3384</v>
      </c>
      <c r="S1567" t="s">
        <v>74</v>
      </c>
      <c r="T1567" t="s">
        <v>75</v>
      </c>
      <c r="U1567" t="s">
        <v>3385</v>
      </c>
      <c r="V1567">
        <v>453.57600000000002</v>
      </c>
      <c r="W1567">
        <v>3</v>
      </c>
      <c r="X1567" s="9">
        <f>Table1[[#This Row],[Discount]]</f>
        <v>0.2</v>
      </c>
      <c r="Y1567">
        <v>0.2</v>
      </c>
      <c r="Z1567">
        <v>39.687899999999985</v>
      </c>
    </row>
    <row r="1568" spans="1:26" ht="16" x14ac:dyDescent="0.2">
      <c r="A1568">
        <v>1567</v>
      </c>
      <c r="B1568" t="s">
        <v>4155</v>
      </c>
      <c r="C1568" s="1">
        <v>41242</v>
      </c>
      <c r="D1568">
        <f>YEAR(Table1[[#This Row],[Order Date]])</f>
        <v>2012</v>
      </c>
      <c r="E1568">
        <f>MONTH(Table1[[#This Row],[Order Date]])</f>
        <v>11</v>
      </c>
      <c r="F1568" t="str">
        <f>Table1[[#This Row],[Order Year]]&amp;"-"&amp;Table1[[#This Row],[Order Month]]</f>
        <v>2012-11</v>
      </c>
      <c r="G1568" s="5">
        <f>YEAR(Table1[[#This Row],[Order Date]])*100 + MONTH(Table1[[#This Row],[Order Date]])</f>
        <v>201211</v>
      </c>
      <c r="H1568" s="1">
        <v>41243</v>
      </c>
      <c r="I1568" t="s">
        <v>191</v>
      </c>
      <c r="J1568" t="s">
        <v>4156</v>
      </c>
      <c r="K1568" t="s">
        <v>4157</v>
      </c>
      <c r="L1568" t="s">
        <v>29</v>
      </c>
      <c r="M1568" t="s">
        <v>30</v>
      </c>
      <c r="N1568" t="s">
        <v>4158</v>
      </c>
      <c r="O1568" t="s">
        <v>107</v>
      </c>
      <c r="P1568">
        <v>75002</v>
      </c>
      <c r="Q1568" t="s">
        <v>108</v>
      </c>
      <c r="R1568" t="s">
        <v>4159</v>
      </c>
      <c r="S1568" t="s">
        <v>74</v>
      </c>
      <c r="T1568" t="s">
        <v>164</v>
      </c>
      <c r="U1568" t="s">
        <v>4160</v>
      </c>
      <c r="V1568">
        <v>21.48</v>
      </c>
      <c r="W1568">
        <v>3</v>
      </c>
      <c r="X1568" s="9">
        <f>Table1[[#This Row],[Discount]]</f>
        <v>0.2</v>
      </c>
      <c r="Y1568">
        <v>0.2</v>
      </c>
      <c r="Z1568">
        <v>-0.26850000000000307</v>
      </c>
    </row>
    <row r="1569" spans="1:26" ht="16" x14ac:dyDescent="0.2">
      <c r="A1569">
        <v>1568</v>
      </c>
      <c r="B1569" t="s">
        <v>4155</v>
      </c>
      <c r="C1569" s="1">
        <v>41242</v>
      </c>
      <c r="D1569">
        <f>YEAR(Table1[[#This Row],[Order Date]])</f>
        <v>2012</v>
      </c>
      <c r="E1569">
        <f>MONTH(Table1[[#This Row],[Order Date]])</f>
        <v>11</v>
      </c>
      <c r="F1569" t="str">
        <f>Table1[[#This Row],[Order Year]]&amp;"-"&amp;Table1[[#This Row],[Order Month]]</f>
        <v>2012-11</v>
      </c>
      <c r="G1569" s="5">
        <f>YEAR(Table1[[#This Row],[Order Date]])*100 + MONTH(Table1[[#This Row],[Order Date]])</f>
        <v>201211</v>
      </c>
      <c r="H1569" s="1">
        <v>41243</v>
      </c>
      <c r="I1569" t="s">
        <v>191</v>
      </c>
      <c r="J1569" t="s">
        <v>4156</v>
      </c>
      <c r="K1569" t="s">
        <v>4157</v>
      </c>
      <c r="L1569" t="s">
        <v>29</v>
      </c>
      <c r="M1569" t="s">
        <v>30</v>
      </c>
      <c r="N1569" t="s">
        <v>4158</v>
      </c>
      <c r="O1569" t="s">
        <v>107</v>
      </c>
      <c r="P1569">
        <v>75002</v>
      </c>
      <c r="Q1569" t="s">
        <v>108</v>
      </c>
      <c r="R1569" t="s">
        <v>4161</v>
      </c>
      <c r="S1569" t="s">
        <v>49</v>
      </c>
      <c r="T1569" t="s">
        <v>78</v>
      </c>
      <c r="U1569" t="s">
        <v>4162</v>
      </c>
      <c r="V1569">
        <v>8.7839999999999989</v>
      </c>
      <c r="W1569">
        <v>4</v>
      </c>
      <c r="X1569" s="9">
        <f>Table1[[#This Row],[Discount]]</f>
        <v>0.8</v>
      </c>
      <c r="Y1569">
        <v>0.8</v>
      </c>
      <c r="Z1569">
        <v>-13.615200000000002</v>
      </c>
    </row>
    <row r="1570" spans="1:26" ht="16" x14ac:dyDescent="0.2">
      <c r="A1570">
        <v>1569</v>
      </c>
      <c r="B1570" t="s">
        <v>4163</v>
      </c>
      <c r="C1570" s="1">
        <v>41802</v>
      </c>
      <c r="D1570">
        <f>YEAR(Table1[[#This Row],[Order Date]])</f>
        <v>2014</v>
      </c>
      <c r="E1570">
        <f>MONTH(Table1[[#This Row],[Order Date]])</f>
        <v>6</v>
      </c>
      <c r="F1570" t="str">
        <f>Table1[[#This Row],[Order Year]]&amp;"-"&amp;Table1[[#This Row],[Order Month]]</f>
        <v>2014-6</v>
      </c>
      <c r="G1570" s="5">
        <f>YEAR(Table1[[#This Row],[Order Date]])*100 + MONTH(Table1[[#This Row],[Order Date]])</f>
        <v>201406</v>
      </c>
      <c r="H1570" s="1">
        <v>41802</v>
      </c>
      <c r="I1570" t="s">
        <v>1293</v>
      </c>
      <c r="J1570" t="s">
        <v>1965</v>
      </c>
      <c r="K1570" t="s">
        <v>1966</v>
      </c>
      <c r="L1570" t="s">
        <v>29</v>
      </c>
      <c r="M1570" t="s">
        <v>30</v>
      </c>
      <c r="N1570" t="s">
        <v>45</v>
      </c>
      <c r="O1570" t="s">
        <v>46</v>
      </c>
      <c r="P1570">
        <v>90004</v>
      </c>
      <c r="Q1570" t="s">
        <v>47</v>
      </c>
      <c r="R1570" t="s">
        <v>1733</v>
      </c>
      <c r="S1570" t="s">
        <v>49</v>
      </c>
      <c r="T1570" t="s">
        <v>93</v>
      </c>
      <c r="U1570" t="s">
        <v>1734</v>
      </c>
      <c r="V1570">
        <v>122.97</v>
      </c>
      <c r="W1570">
        <v>3</v>
      </c>
      <c r="X1570" s="9">
        <f>Table1[[#This Row],[Discount]]</f>
        <v>0</v>
      </c>
      <c r="Y1570">
        <v>0</v>
      </c>
      <c r="Z1570">
        <v>60.255300000000005</v>
      </c>
    </row>
    <row r="1571" spans="1:26" ht="16" x14ac:dyDescent="0.2">
      <c r="A1571">
        <v>1570</v>
      </c>
      <c r="B1571" t="s">
        <v>4164</v>
      </c>
      <c r="C1571" s="1">
        <v>41970</v>
      </c>
      <c r="D1571">
        <f>YEAR(Table1[[#This Row],[Order Date]])</f>
        <v>2014</v>
      </c>
      <c r="E1571">
        <f>MONTH(Table1[[#This Row],[Order Date]])</f>
        <v>11</v>
      </c>
      <c r="F1571" t="str">
        <f>Table1[[#This Row],[Order Year]]&amp;"-"&amp;Table1[[#This Row],[Order Month]]</f>
        <v>2014-11</v>
      </c>
      <c r="G1571" s="5">
        <f>YEAR(Table1[[#This Row],[Order Date]])*100 + MONTH(Table1[[#This Row],[Order Date]])</f>
        <v>201411</v>
      </c>
      <c r="H1571" s="1">
        <v>41974</v>
      </c>
      <c r="I1571" t="s">
        <v>53</v>
      </c>
      <c r="J1571" t="s">
        <v>2825</v>
      </c>
      <c r="K1571" t="s">
        <v>2826</v>
      </c>
      <c r="L1571" t="s">
        <v>44</v>
      </c>
      <c r="M1571" t="s">
        <v>30</v>
      </c>
      <c r="N1571" t="s">
        <v>1739</v>
      </c>
      <c r="O1571" t="s">
        <v>1275</v>
      </c>
      <c r="P1571">
        <v>30318</v>
      </c>
      <c r="Q1571" t="s">
        <v>33</v>
      </c>
      <c r="R1571" t="s">
        <v>4165</v>
      </c>
      <c r="S1571" t="s">
        <v>49</v>
      </c>
      <c r="T1571" t="s">
        <v>71</v>
      </c>
      <c r="U1571" t="s">
        <v>4166</v>
      </c>
      <c r="V1571">
        <v>12.84</v>
      </c>
      <c r="W1571">
        <v>3</v>
      </c>
      <c r="X1571" s="9">
        <f>Table1[[#This Row],[Discount]]</f>
        <v>0</v>
      </c>
      <c r="Y1571">
        <v>0</v>
      </c>
      <c r="Z1571">
        <v>3.7235999999999989</v>
      </c>
    </row>
    <row r="1572" spans="1:26" ht="16" x14ac:dyDescent="0.2">
      <c r="A1572">
        <v>1571</v>
      </c>
      <c r="B1572" t="s">
        <v>4167</v>
      </c>
      <c r="C1572" s="1">
        <v>40870</v>
      </c>
      <c r="D1572">
        <f>YEAR(Table1[[#This Row],[Order Date]])</f>
        <v>2011</v>
      </c>
      <c r="E1572">
        <f>MONTH(Table1[[#This Row],[Order Date]])</f>
        <v>11</v>
      </c>
      <c r="F1572" t="str">
        <f>Table1[[#This Row],[Order Year]]&amp;"-"&amp;Table1[[#This Row],[Order Month]]</f>
        <v>2011-11</v>
      </c>
      <c r="G1572" s="5">
        <f>YEAR(Table1[[#This Row],[Order Date]])*100 + MONTH(Table1[[#This Row],[Order Date]])</f>
        <v>201111</v>
      </c>
      <c r="H1572" s="1">
        <v>40872</v>
      </c>
      <c r="I1572" t="s">
        <v>191</v>
      </c>
      <c r="J1572" t="s">
        <v>1586</v>
      </c>
      <c r="K1572" t="s">
        <v>1587</v>
      </c>
      <c r="L1572" t="s">
        <v>29</v>
      </c>
      <c r="M1572" t="s">
        <v>30</v>
      </c>
      <c r="N1572" t="s">
        <v>45</v>
      </c>
      <c r="O1572" t="s">
        <v>46</v>
      </c>
      <c r="P1572">
        <v>90004</v>
      </c>
      <c r="Q1572" t="s">
        <v>47</v>
      </c>
      <c r="R1572" t="s">
        <v>387</v>
      </c>
      <c r="S1572" t="s">
        <v>35</v>
      </c>
      <c r="T1572" t="s">
        <v>39</v>
      </c>
      <c r="U1572" t="s">
        <v>388</v>
      </c>
      <c r="V1572">
        <v>603.91999999999996</v>
      </c>
      <c r="W1572">
        <v>5</v>
      </c>
      <c r="X1572" s="9">
        <f>Table1[[#This Row],[Discount]]</f>
        <v>0.2</v>
      </c>
      <c r="Y1572">
        <v>0.2</v>
      </c>
      <c r="Z1572">
        <v>-67.941000000000003</v>
      </c>
    </row>
    <row r="1573" spans="1:26" ht="16" x14ac:dyDescent="0.2">
      <c r="A1573">
        <v>1572</v>
      </c>
      <c r="B1573" t="s">
        <v>4167</v>
      </c>
      <c r="C1573" s="1">
        <v>40870</v>
      </c>
      <c r="D1573">
        <f>YEAR(Table1[[#This Row],[Order Date]])</f>
        <v>2011</v>
      </c>
      <c r="E1573">
        <f>MONTH(Table1[[#This Row],[Order Date]])</f>
        <v>11</v>
      </c>
      <c r="F1573" t="str">
        <f>Table1[[#This Row],[Order Year]]&amp;"-"&amp;Table1[[#This Row],[Order Month]]</f>
        <v>2011-11</v>
      </c>
      <c r="G1573" s="5">
        <f>YEAR(Table1[[#This Row],[Order Date]])*100 + MONTH(Table1[[#This Row],[Order Date]])</f>
        <v>201111</v>
      </c>
      <c r="H1573" s="1">
        <v>40872</v>
      </c>
      <c r="I1573" t="s">
        <v>191</v>
      </c>
      <c r="J1573" t="s">
        <v>1586</v>
      </c>
      <c r="K1573" t="s">
        <v>1587</v>
      </c>
      <c r="L1573" t="s">
        <v>29</v>
      </c>
      <c r="M1573" t="s">
        <v>30</v>
      </c>
      <c r="N1573" t="s">
        <v>45</v>
      </c>
      <c r="O1573" t="s">
        <v>46</v>
      </c>
      <c r="P1573">
        <v>90004</v>
      </c>
      <c r="Q1573" t="s">
        <v>47</v>
      </c>
      <c r="R1573" t="s">
        <v>4168</v>
      </c>
      <c r="S1573" t="s">
        <v>49</v>
      </c>
      <c r="T1573" t="s">
        <v>176</v>
      </c>
      <c r="U1573" t="s">
        <v>4169</v>
      </c>
      <c r="V1573">
        <v>21.84</v>
      </c>
      <c r="W1573">
        <v>3</v>
      </c>
      <c r="X1573" s="9">
        <f>Table1[[#This Row],[Discount]]</f>
        <v>0</v>
      </c>
      <c r="Y1573">
        <v>0</v>
      </c>
      <c r="Z1573">
        <v>10.4832</v>
      </c>
    </row>
    <row r="1574" spans="1:26" ht="16" x14ac:dyDescent="0.2">
      <c r="A1574">
        <v>1573</v>
      </c>
      <c r="B1574" t="s">
        <v>4167</v>
      </c>
      <c r="C1574" s="1">
        <v>40870</v>
      </c>
      <c r="D1574">
        <f>YEAR(Table1[[#This Row],[Order Date]])</f>
        <v>2011</v>
      </c>
      <c r="E1574">
        <f>MONTH(Table1[[#This Row],[Order Date]])</f>
        <v>11</v>
      </c>
      <c r="F1574" t="str">
        <f>Table1[[#This Row],[Order Year]]&amp;"-"&amp;Table1[[#This Row],[Order Month]]</f>
        <v>2011-11</v>
      </c>
      <c r="G1574" s="5">
        <f>YEAR(Table1[[#This Row],[Order Date]])*100 + MONTH(Table1[[#This Row],[Order Date]])</f>
        <v>201111</v>
      </c>
      <c r="H1574" s="1">
        <v>40872</v>
      </c>
      <c r="I1574" t="s">
        <v>191</v>
      </c>
      <c r="J1574" t="s">
        <v>1586</v>
      </c>
      <c r="K1574" t="s">
        <v>1587</v>
      </c>
      <c r="L1574" t="s">
        <v>29</v>
      </c>
      <c r="M1574" t="s">
        <v>30</v>
      </c>
      <c r="N1574" t="s">
        <v>45</v>
      </c>
      <c r="O1574" t="s">
        <v>46</v>
      </c>
      <c r="P1574">
        <v>90004</v>
      </c>
      <c r="Q1574" t="s">
        <v>47</v>
      </c>
      <c r="R1574" t="s">
        <v>4170</v>
      </c>
      <c r="S1574" t="s">
        <v>74</v>
      </c>
      <c r="T1574" t="s">
        <v>164</v>
      </c>
      <c r="U1574" t="s">
        <v>4171</v>
      </c>
      <c r="V1574">
        <v>29.99</v>
      </c>
      <c r="W1574">
        <v>1</v>
      </c>
      <c r="X1574" s="9">
        <f>Table1[[#This Row],[Discount]]</f>
        <v>0</v>
      </c>
      <c r="Y1574">
        <v>0</v>
      </c>
      <c r="Z1574">
        <v>6.2978999999999985</v>
      </c>
    </row>
    <row r="1575" spans="1:26" ht="16" x14ac:dyDescent="0.2">
      <c r="A1575">
        <v>1574</v>
      </c>
      <c r="B1575" t="s">
        <v>4167</v>
      </c>
      <c r="C1575" s="1">
        <v>40870</v>
      </c>
      <c r="D1575">
        <f>YEAR(Table1[[#This Row],[Order Date]])</f>
        <v>2011</v>
      </c>
      <c r="E1575">
        <f>MONTH(Table1[[#This Row],[Order Date]])</f>
        <v>11</v>
      </c>
      <c r="F1575" t="str">
        <f>Table1[[#This Row],[Order Year]]&amp;"-"&amp;Table1[[#This Row],[Order Month]]</f>
        <v>2011-11</v>
      </c>
      <c r="G1575" s="5">
        <f>YEAR(Table1[[#This Row],[Order Date]])*100 + MONTH(Table1[[#This Row],[Order Date]])</f>
        <v>201111</v>
      </c>
      <c r="H1575" s="1">
        <v>40872</v>
      </c>
      <c r="I1575" t="s">
        <v>191</v>
      </c>
      <c r="J1575" t="s">
        <v>1586</v>
      </c>
      <c r="K1575" t="s">
        <v>1587</v>
      </c>
      <c r="L1575" t="s">
        <v>29</v>
      </c>
      <c r="M1575" t="s">
        <v>30</v>
      </c>
      <c r="N1575" t="s">
        <v>45</v>
      </c>
      <c r="O1575" t="s">
        <v>46</v>
      </c>
      <c r="P1575">
        <v>90004</v>
      </c>
      <c r="Q1575" t="s">
        <v>47</v>
      </c>
      <c r="R1575" t="s">
        <v>1810</v>
      </c>
      <c r="S1575" t="s">
        <v>35</v>
      </c>
      <c r="T1575" t="s">
        <v>39</v>
      </c>
      <c r="U1575" t="s">
        <v>1811</v>
      </c>
      <c r="V1575">
        <v>381.44000000000005</v>
      </c>
      <c r="W1575">
        <v>2</v>
      </c>
      <c r="X1575" s="9">
        <f>Table1[[#This Row],[Discount]]</f>
        <v>0.2</v>
      </c>
      <c r="Y1575">
        <v>0.2</v>
      </c>
      <c r="Z1575">
        <v>23.839999999999975</v>
      </c>
    </row>
    <row r="1576" spans="1:26" ht="16" x14ac:dyDescent="0.2">
      <c r="A1576">
        <v>1575</v>
      </c>
      <c r="B1576" t="s">
        <v>4172</v>
      </c>
      <c r="C1576" s="1">
        <v>40892</v>
      </c>
      <c r="D1576">
        <f>YEAR(Table1[[#This Row],[Order Date]])</f>
        <v>2011</v>
      </c>
      <c r="E1576">
        <f>MONTH(Table1[[#This Row],[Order Date]])</f>
        <v>12</v>
      </c>
      <c r="F1576" t="str">
        <f>Table1[[#This Row],[Order Year]]&amp;"-"&amp;Table1[[#This Row],[Order Month]]</f>
        <v>2011-12</v>
      </c>
      <c r="G1576" s="5">
        <f>YEAR(Table1[[#This Row],[Order Date]])*100 + MONTH(Table1[[#This Row],[Order Date]])</f>
        <v>201112</v>
      </c>
      <c r="H1576" s="1">
        <v>40895</v>
      </c>
      <c r="I1576" t="s">
        <v>191</v>
      </c>
      <c r="J1576" t="s">
        <v>4173</v>
      </c>
      <c r="K1576" t="s">
        <v>4174</v>
      </c>
      <c r="L1576" t="s">
        <v>29</v>
      </c>
      <c r="M1576" t="s">
        <v>30</v>
      </c>
      <c r="N1576" t="s">
        <v>4175</v>
      </c>
      <c r="O1576" t="s">
        <v>107</v>
      </c>
      <c r="P1576">
        <v>79907</v>
      </c>
      <c r="Q1576" t="s">
        <v>108</v>
      </c>
      <c r="R1576" t="s">
        <v>4176</v>
      </c>
      <c r="S1576" t="s">
        <v>74</v>
      </c>
      <c r="T1576" t="s">
        <v>75</v>
      </c>
      <c r="U1576" t="s">
        <v>4177</v>
      </c>
      <c r="V1576">
        <v>40.68</v>
      </c>
      <c r="W1576">
        <v>3</v>
      </c>
      <c r="X1576" s="9">
        <f>Table1[[#This Row],[Discount]]</f>
        <v>0.2</v>
      </c>
      <c r="Y1576">
        <v>0.2</v>
      </c>
      <c r="Z1576">
        <v>-9.153000000000004</v>
      </c>
    </row>
    <row r="1577" spans="1:26" ht="16" x14ac:dyDescent="0.2">
      <c r="A1577">
        <v>1576</v>
      </c>
      <c r="B1577" t="s">
        <v>4172</v>
      </c>
      <c r="C1577" s="1">
        <v>40892</v>
      </c>
      <c r="D1577">
        <f>YEAR(Table1[[#This Row],[Order Date]])</f>
        <v>2011</v>
      </c>
      <c r="E1577">
        <f>MONTH(Table1[[#This Row],[Order Date]])</f>
        <v>12</v>
      </c>
      <c r="F1577" t="str">
        <f>Table1[[#This Row],[Order Year]]&amp;"-"&amp;Table1[[#This Row],[Order Month]]</f>
        <v>2011-12</v>
      </c>
      <c r="G1577" s="5">
        <f>YEAR(Table1[[#This Row],[Order Date]])*100 + MONTH(Table1[[#This Row],[Order Date]])</f>
        <v>201112</v>
      </c>
      <c r="H1577" s="1">
        <v>40895</v>
      </c>
      <c r="I1577" t="s">
        <v>191</v>
      </c>
      <c r="J1577" t="s">
        <v>4173</v>
      </c>
      <c r="K1577" t="s">
        <v>4174</v>
      </c>
      <c r="L1577" t="s">
        <v>29</v>
      </c>
      <c r="M1577" t="s">
        <v>30</v>
      </c>
      <c r="N1577" t="s">
        <v>4175</v>
      </c>
      <c r="O1577" t="s">
        <v>107</v>
      </c>
      <c r="P1577">
        <v>79907</v>
      </c>
      <c r="Q1577" t="s">
        <v>108</v>
      </c>
      <c r="R1577" t="s">
        <v>2479</v>
      </c>
      <c r="S1577" t="s">
        <v>35</v>
      </c>
      <c r="T1577" t="s">
        <v>39</v>
      </c>
      <c r="U1577" t="s">
        <v>2480</v>
      </c>
      <c r="V1577">
        <v>763.28</v>
      </c>
      <c r="W1577">
        <v>5</v>
      </c>
      <c r="X1577" s="9">
        <f>Table1[[#This Row],[Discount]]</f>
        <v>0.3</v>
      </c>
      <c r="Y1577">
        <v>0.3</v>
      </c>
      <c r="Z1577">
        <v>-21.807999999999993</v>
      </c>
    </row>
    <row r="1578" spans="1:26" ht="16" x14ac:dyDescent="0.2">
      <c r="A1578">
        <v>1577</v>
      </c>
      <c r="B1578" t="s">
        <v>4178</v>
      </c>
      <c r="C1578" s="1">
        <v>41387</v>
      </c>
      <c r="D1578">
        <f>YEAR(Table1[[#This Row],[Order Date]])</f>
        <v>2013</v>
      </c>
      <c r="E1578">
        <f>MONTH(Table1[[#This Row],[Order Date]])</f>
        <v>4</v>
      </c>
      <c r="F1578" t="str">
        <f>Table1[[#This Row],[Order Year]]&amp;"-"&amp;Table1[[#This Row],[Order Month]]</f>
        <v>2013-4</v>
      </c>
      <c r="G1578" s="5">
        <f>YEAR(Table1[[#This Row],[Order Date]])*100 + MONTH(Table1[[#This Row],[Order Date]])</f>
        <v>201304</v>
      </c>
      <c r="H1578" s="1">
        <v>41392</v>
      </c>
      <c r="I1578" t="s">
        <v>53</v>
      </c>
      <c r="J1578" t="s">
        <v>4179</v>
      </c>
      <c r="K1578" t="s">
        <v>4180</v>
      </c>
      <c r="L1578" t="s">
        <v>105</v>
      </c>
      <c r="M1578" t="s">
        <v>30</v>
      </c>
      <c r="N1578" t="s">
        <v>459</v>
      </c>
      <c r="O1578" t="s">
        <v>214</v>
      </c>
      <c r="P1578">
        <v>60505</v>
      </c>
      <c r="Q1578" t="s">
        <v>108</v>
      </c>
      <c r="R1578" t="s">
        <v>1300</v>
      </c>
      <c r="S1578" t="s">
        <v>49</v>
      </c>
      <c r="T1578" t="s">
        <v>62</v>
      </c>
      <c r="U1578" t="s">
        <v>1301</v>
      </c>
      <c r="V1578">
        <v>23.952000000000002</v>
      </c>
      <c r="W1578">
        <v>2</v>
      </c>
      <c r="X1578" s="9">
        <f>Table1[[#This Row],[Discount]]</f>
        <v>0.2</v>
      </c>
      <c r="Y1578">
        <v>0.2</v>
      </c>
      <c r="Z1578">
        <v>2.3952000000000018</v>
      </c>
    </row>
    <row r="1579" spans="1:26" ht="16" x14ac:dyDescent="0.2">
      <c r="A1579">
        <v>1578</v>
      </c>
      <c r="B1579" t="s">
        <v>4181</v>
      </c>
      <c r="C1579" s="1">
        <v>41418</v>
      </c>
      <c r="D1579">
        <f>YEAR(Table1[[#This Row],[Order Date]])</f>
        <v>2013</v>
      </c>
      <c r="E1579">
        <f>MONTH(Table1[[#This Row],[Order Date]])</f>
        <v>5</v>
      </c>
      <c r="F1579" t="str">
        <f>Table1[[#This Row],[Order Year]]&amp;"-"&amp;Table1[[#This Row],[Order Month]]</f>
        <v>2013-5</v>
      </c>
      <c r="G1579" s="5">
        <f>YEAR(Table1[[#This Row],[Order Date]])*100 + MONTH(Table1[[#This Row],[Order Date]])</f>
        <v>201305</v>
      </c>
      <c r="H1579" s="1">
        <v>41422</v>
      </c>
      <c r="I1579" t="s">
        <v>53</v>
      </c>
      <c r="J1579" t="s">
        <v>3343</v>
      </c>
      <c r="K1579" t="s">
        <v>3344</v>
      </c>
      <c r="L1579" t="s">
        <v>105</v>
      </c>
      <c r="M1579" t="s">
        <v>30</v>
      </c>
      <c r="N1579" t="s">
        <v>2582</v>
      </c>
      <c r="O1579" t="s">
        <v>361</v>
      </c>
      <c r="P1579">
        <v>35630</v>
      </c>
      <c r="Q1579" t="s">
        <v>33</v>
      </c>
      <c r="R1579" t="s">
        <v>4182</v>
      </c>
      <c r="S1579" t="s">
        <v>49</v>
      </c>
      <c r="T1579" t="s">
        <v>93</v>
      </c>
      <c r="U1579" t="s">
        <v>4183</v>
      </c>
      <c r="V1579">
        <v>4.9800000000000004</v>
      </c>
      <c r="W1579">
        <v>1</v>
      </c>
      <c r="X1579" s="9">
        <f>Table1[[#This Row],[Discount]]</f>
        <v>0</v>
      </c>
      <c r="Y1579">
        <v>0</v>
      </c>
      <c r="Z1579">
        <v>2.4402000000000004</v>
      </c>
    </row>
    <row r="1580" spans="1:26" ht="16" x14ac:dyDescent="0.2">
      <c r="A1580">
        <v>1579</v>
      </c>
      <c r="B1580" t="s">
        <v>4184</v>
      </c>
      <c r="C1580" s="1">
        <v>41332</v>
      </c>
      <c r="D1580">
        <f>YEAR(Table1[[#This Row],[Order Date]])</f>
        <v>2013</v>
      </c>
      <c r="E1580">
        <f>MONTH(Table1[[#This Row],[Order Date]])</f>
        <v>2</v>
      </c>
      <c r="F1580" t="str">
        <f>Table1[[#This Row],[Order Year]]&amp;"-"&amp;Table1[[#This Row],[Order Month]]</f>
        <v>2013-2</v>
      </c>
      <c r="G1580" s="5">
        <f>YEAR(Table1[[#This Row],[Order Date]])*100 + MONTH(Table1[[#This Row],[Order Date]])</f>
        <v>201302</v>
      </c>
      <c r="H1580" s="1">
        <v>41335</v>
      </c>
      <c r="I1580" t="s">
        <v>191</v>
      </c>
      <c r="J1580" t="s">
        <v>2453</v>
      </c>
      <c r="K1580" t="s">
        <v>2454</v>
      </c>
      <c r="L1580" t="s">
        <v>29</v>
      </c>
      <c r="M1580" t="s">
        <v>30</v>
      </c>
      <c r="N1580" t="s">
        <v>269</v>
      </c>
      <c r="O1580" t="s">
        <v>270</v>
      </c>
      <c r="P1580">
        <v>10011</v>
      </c>
      <c r="Q1580" t="s">
        <v>151</v>
      </c>
      <c r="R1580" t="s">
        <v>4185</v>
      </c>
      <c r="S1580" t="s">
        <v>49</v>
      </c>
      <c r="T1580" t="s">
        <v>81</v>
      </c>
      <c r="U1580" t="s">
        <v>4186</v>
      </c>
      <c r="V1580">
        <v>170.88</v>
      </c>
      <c r="W1580">
        <v>3</v>
      </c>
      <c r="X1580" s="9">
        <f>Table1[[#This Row],[Discount]]</f>
        <v>0</v>
      </c>
      <c r="Y1580">
        <v>0</v>
      </c>
      <c r="Z1580">
        <v>49.555199999999978</v>
      </c>
    </row>
    <row r="1581" spans="1:26" ht="16" x14ac:dyDescent="0.2">
      <c r="A1581">
        <v>1580</v>
      </c>
      <c r="B1581" t="s">
        <v>4187</v>
      </c>
      <c r="C1581" s="1">
        <v>41130</v>
      </c>
      <c r="D1581">
        <f>YEAR(Table1[[#This Row],[Order Date]])</f>
        <v>2012</v>
      </c>
      <c r="E1581">
        <f>MONTH(Table1[[#This Row],[Order Date]])</f>
        <v>8</v>
      </c>
      <c r="F1581" t="str">
        <f>Table1[[#This Row],[Order Year]]&amp;"-"&amp;Table1[[#This Row],[Order Month]]</f>
        <v>2012-8</v>
      </c>
      <c r="G1581" s="5">
        <f>YEAR(Table1[[#This Row],[Order Date]])*100 + MONTH(Table1[[#This Row],[Order Date]])</f>
        <v>201208</v>
      </c>
      <c r="H1581" s="1">
        <v>41133</v>
      </c>
      <c r="I1581" t="s">
        <v>191</v>
      </c>
      <c r="J1581" t="s">
        <v>2238</v>
      </c>
      <c r="K1581" t="s">
        <v>2239</v>
      </c>
      <c r="L1581" t="s">
        <v>29</v>
      </c>
      <c r="M1581" t="s">
        <v>30</v>
      </c>
      <c r="N1581" t="s">
        <v>269</v>
      </c>
      <c r="O1581" t="s">
        <v>270</v>
      </c>
      <c r="P1581">
        <v>10024</v>
      </c>
      <c r="Q1581" t="s">
        <v>151</v>
      </c>
      <c r="R1581" t="s">
        <v>1381</v>
      </c>
      <c r="S1581" t="s">
        <v>74</v>
      </c>
      <c r="T1581" t="s">
        <v>75</v>
      </c>
      <c r="U1581" t="s">
        <v>1382</v>
      </c>
      <c r="V1581">
        <v>307.98</v>
      </c>
      <c r="W1581">
        <v>2</v>
      </c>
      <c r="X1581" s="9">
        <f>Table1[[#This Row],[Discount]]</f>
        <v>0</v>
      </c>
      <c r="Y1581">
        <v>0</v>
      </c>
      <c r="Z1581">
        <v>89.314199999999971</v>
      </c>
    </row>
    <row r="1582" spans="1:26" ht="16" x14ac:dyDescent="0.2">
      <c r="A1582">
        <v>1581</v>
      </c>
      <c r="B1582" t="s">
        <v>4187</v>
      </c>
      <c r="C1582" s="1">
        <v>41130</v>
      </c>
      <c r="D1582">
        <f>YEAR(Table1[[#This Row],[Order Date]])</f>
        <v>2012</v>
      </c>
      <c r="E1582">
        <f>MONTH(Table1[[#This Row],[Order Date]])</f>
        <v>8</v>
      </c>
      <c r="F1582" t="str">
        <f>Table1[[#This Row],[Order Year]]&amp;"-"&amp;Table1[[#This Row],[Order Month]]</f>
        <v>2012-8</v>
      </c>
      <c r="G1582" s="5">
        <f>YEAR(Table1[[#This Row],[Order Date]])*100 + MONTH(Table1[[#This Row],[Order Date]])</f>
        <v>201208</v>
      </c>
      <c r="H1582" s="1">
        <v>41133</v>
      </c>
      <c r="I1582" t="s">
        <v>191</v>
      </c>
      <c r="J1582" t="s">
        <v>2238</v>
      </c>
      <c r="K1582" t="s">
        <v>2239</v>
      </c>
      <c r="L1582" t="s">
        <v>29</v>
      </c>
      <c r="M1582" t="s">
        <v>30</v>
      </c>
      <c r="N1582" t="s">
        <v>269</v>
      </c>
      <c r="O1582" t="s">
        <v>270</v>
      </c>
      <c r="P1582">
        <v>10024</v>
      </c>
      <c r="Q1582" t="s">
        <v>151</v>
      </c>
      <c r="R1582" t="s">
        <v>928</v>
      </c>
      <c r="S1582" t="s">
        <v>35</v>
      </c>
      <c r="T1582" t="s">
        <v>59</v>
      </c>
      <c r="U1582" t="s">
        <v>929</v>
      </c>
      <c r="V1582">
        <v>382.80599999999998</v>
      </c>
      <c r="W1582">
        <v>9</v>
      </c>
      <c r="X1582" s="9">
        <f>Table1[[#This Row],[Discount]]</f>
        <v>0.4</v>
      </c>
      <c r="Y1582">
        <v>0.4</v>
      </c>
      <c r="Z1582">
        <v>-153.12239999999997</v>
      </c>
    </row>
    <row r="1583" spans="1:26" ht="16" x14ac:dyDescent="0.2">
      <c r="A1583">
        <v>1582</v>
      </c>
      <c r="B1583" t="s">
        <v>4187</v>
      </c>
      <c r="C1583" s="1">
        <v>41130</v>
      </c>
      <c r="D1583">
        <f>YEAR(Table1[[#This Row],[Order Date]])</f>
        <v>2012</v>
      </c>
      <c r="E1583">
        <f>MONTH(Table1[[#This Row],[Order Date]])</f>
        <v>8</v>
      </c>
      <c r="F1583" t="str">
        <f>Table1[[#This Row],[Order Year]]&amp;"-"&amp;Table1[[#This Row],[Order Month]]</f>
        <v>2012-8</v>
      </c>
      <c r="G1583" s="5">
        <f>YEAR(Table1[[#This Row],[Order Date]])*100 + MONTH(Table1[[#This Row],[Order Date]])</f>
        <v>201208</v>
      </c>
      <c r="H1583" s="1">
        <v>41133</v>
      </c>
      <c r="I1583" t="s">
        <v>191</v>
      </c>
      <c r="J1583" t="s">
        <v>2238</v>
      </c>
      <c r="K1583" t="s">
        <v>2239</v>
      </c>
      <c r="L1583" t="s">
        <v>29</v>
      </c>
      <c r="M1583" t="s">
        <v>30</v>
      </c>
      <c r="N1583" t="s">
        <v>269</v>
      </c>
      <c r="O1583" t="s">
        <v>270</v>
      </c>
      <c r="P1583">
        <v>10024</v>
      </c>
      <c r="Q1583" t="s">
        <v>151</v>
      </c>
      <c r="R1583" t="s">
        <v>836</v>
      </c>
      <c r="S1583" t="s">
        <v>49</v>
      </c>
      <c r="T1583" t="s">
        <v>62</v>
      </c>
      <c r="U1583" t="s">
        <v>837</v>
      </c>
      <c r="V1583">
        <v>41.96</v>
      </c>
      <c r="W1583">
        <v>2</v>
      </c>
      <c r="X1583" s="9">
        <f>Table1[[#This Row],[Discount]]</f>
        <v>0</v>
      </c>
      <c r="Y1583">
        <v>0</v>
      </c>
      <c r="Z1583">
        <v>2.9371999999999971</v>
      </c>
    </row>
    <row r="1584" spans="1:26" ht="16" x14ac:dyDescent="0.2">
      <c r="A1584">
        <v>1583</v>
      </c>
      <c r="B1584" t="s">
        <v>4187</v>
      </c>
      <c r="C1584" s="1">
        <v>41130</v>
      </c>
      <c r="D1584">
        <f>YEAR(Table1[[#This Row],[Order Date]])</f>
        <v>2012</v>
      </c>
      <c r="E1584">
        <f>MONTH(Table1[[#This Row],[Order Date]])</f>
        <v>8</v>
      </c>
      <c r="F1584" t="str">
        <f>Table1[[#This Row],[Order Year]]&amp;"-"&amp;Table1[[#This Row],[Order Month]]</f>
        <v>2012-8</v>
      </c>
      <c r="G1584" s="5">
        <f>YEAR(Table1[[#This Row],[Order Date]])*100 + MONTH(Table1[[#This Row],[Order Date]])</f>
        <v>201208</v>
      </c>
      <c r="H1584" s="1">
        <v>41133</v>
      </c>
      <c r="I1584" t="s">
        <v>191</v>
      </c>
      <c r="J1584" t="s">
        <v>2238</v>
      </c>
      <c r="K1584" t="s">
        <v>2239</v>
      </c>
      <c r="L1584" t="s">
        <v>29</v>
      </c>
      <c r="M1584" t="s">
        <v>30</v>
      </c>
      <c r="N1584" t="s">
        <v>269</v>
      </c>
      <c r="O1584" t="s">
        <v>270</v>
      </c>
      <c r="P1584">
        <v>10024</v>
      </c>
      <c r="Q1584" t="s">
        <v>151</v>
      </c>
      <c r="R1584" t="s">
        <v>2694</v>
      </c>
      <c r="S1584" t="s">
        <v>49</v>
      </c>
      <c r="T1584" t="s">
        <v>78</v>
      </c>
      <c r="U1584" t="s">
        <v>2695</v>
      </c>
      <c r="V1584">
        <v>1217.568</v>
      </c>
      <c r="W1584">
        <v>2</v>
      </c>
      <c r="X1584" s="9">
        <f>Table1[[#This Row],[Discount]]</f>
        <v>0.2</v>
      </c>
      <c r="Y1584">
        <v>0.2</v>
      </c>
      <c r="Z1584">
        <v>456.58800000000002</v>
      </c>
    </row>
    <row r="1585" spans="1:26" ht="16" x14ac:dyDescent="0.2">
      <c r="A1585">
        <v>1584</v>
      </c>
      <c r="B1585" t="s">
        <v>4187</v>
      </c>
      <c r="C1585" s="1">
        <v>41130</v>
      </c>
      <c r="D1585">
        <f>YEAR(Table1[[#This Row],[Order Date]])</f>
        <v>2012</v>
      </c>
      <c r="E1585">
        <f>MONTH(Table1[[#This Row],[Order Date]])</f>
        <v>8</v>
      </c>
      <c r="F1585" t="str">
        <f>Table1[[#This Row],[Order Year]]&amp;"-"&amp;Table1[[#This Row],[Order Month]]</f>
        <v>2012-8</v>
      </c>
      <c r="G1585" s="5">
        <f>YEAR(Table1[[#This Row],[Order Date]])*100 + MONTH(Table1[[#This Row],[Order Date]])</f>
        <v>201208</v>
      </c>
      <c r="H1585" s="1">
        <v>41133</v>
      </c>
      <c r="I1585" t="s">
        <v>191</v>
      </c>
      <c r="J1585" t="s">
        <v>2238</v>
      </c>
      <c r="K1585" t="s">
        <v>2239</v>
      </c>
      <c r="L1585" t="s">
        <v>29</v>
      </c>
      <c r="M1585" t="s">
        <v>30</v>
      </c>
      <c r="N1585" t="s">
        <v>269</v>
      </c>
      <c r="O1585" t="s">
        <v>270</v>
      </c>
      <c r="P1585">
        <v>10024</v>
      </c>
      <c r="Q1585" t="s">
        <v>151</v>
      </c>
      <c r="R1585" t="s">
        <v>525</v>
      </c>
      <c r="S1585" t="s">
        <v>35</v>
      </c>
      <c r="T1585" t="s">
        <v>68</v>
      </c>
      <c r="U1585" t="s">
        <v>526</v>
      </c>
      <c r="V1585">
        <v>47.04</v>
      </c>
      <c r="W1585">
        <v>3</v>
      </c>
      <c r="X1585" s="9">
        <f>Table1[[#This Row],[Discount]]</f>
        <v>0</v>
      </c>
      <c r="Y1585">
        <v>0</v>
      </c>
      <c r="Z1585">
        <v>18.345599999999997</v>
      </c>
    </row>
    <row r="1586" spans="1:26" ht="16" x14ac:dyDescent="0.2">
      <c r="A1586">
        <v>1585</v>
      </c>
      <c r="B1586" t="s">
        <v>4187</v>
      </c>
      <c r="C1586" s="1">
        <v>41130</v>
      </c>
      <c r="D1586">
        <f>YEAR(Table1[[#This Row],[Order Date]])</f>
        <v>2012</v>
      </c>
      <c r="E1586">
        <f>MONTH(Table1[[#This Row],[Order Date]])</f>
        <v>8</v>
      </c>
      <c r="F1586" t="str">
        <f>Table1[[#This Row],[Order Year]]&amp;"-"&amp;Table1[[#This Row],[Order Month]]</f>
        <v>2012-8</v>
      </c>
      <c r="G1586" s="5">
        <f>YEAR(Table1[[#This Row],[Order Date]])*100 + MONTH(Table1[[#This Row],[Order Date]])</f>
        <v>201208</v>
      </c>
      <c r="H1586" s="1">
        <v>41133</v>
      </c>
      <c r="I1586" t="s">
        <v>191</v>
      </c>
      <c r="J1586" t="s">
        <v>2238</v>
      </c>
      <c r="K1586" t="s">
        <v>2239</v>
      </c>
      <c r="L1586" t="s">
        <v>29</v>
      </c>
      <c r="M1586" t="s">
        <v>30</v>
      </c>
      <c r="N1586" t="s">
        <v>269</v>
      </c>
      <c r="O1586" t="s">
        <v>270</v>
      </c>
      <c r="P1586">
        <v>10024</v>
      </c>
      <c r="Q1586" t="s">
        <v>151</v>
      </c>
      <c r="R1586" t="s">
        <v>262</v>
      </c>
      <c r="S1586" t="s">
        <v>35</v>
      </c>
      <c r="T1586" t="s">
        <v>68</v>
      </c>
      <c r="U1586" t="s">
        <v>263</v>
      </c>
      <c r="V1586">
        <v>6.16</v>
      </c>
      <c r="W1586">
        <v>2</v>
      </c>
      <c r="X1586" s="9">
        <f>Table1[[#This Row],[Discount]]</f>
        <v>0</v>
      </c>
      <c r="Y1586">
        <v>0</v>
      </c>
      <c r="Z1586">
        <v>2.9567999999999999</v>
      </c>
    </row>
    <row r="1587" spans="1:26" ht="16" x14ac:dyDescent="0.2">
      <c r="A1587">
        <v>1586</v>
      </c>
      <c r="B1587" t="s">
        <v>4187</v>
      </c>
      <c r="C1587" s="1">
        <v>41130</v>
      </c>
      <c r="D1587">
        <f>YEAR(Table1[[#This Row],[Order Date]])</f>
        <v>2012</v>
      </c>
      <c r="E1587">
        <f>MONTH(Table1[[#This Row],[Order Date]])</f>
        <v>8</v>
      </c>
      <c r="F1587" t="str">
        <f>Table1[[#This Row],[Order Year]]&amp;"-"&amp;Table1[[#This Row],[Order Month]]</f>
        <v>2012-8</v>
      </c>
      <c r="G1587" s="5">
        <f>YEAR(Table1[[#This Row],[Order Date]])*100 + MONTH(Table1[[#This Row],[Order Date]])</f>
        <v>201208</v>
      </c>
      <c r="H1587" s="1">
        <v>41133</v>
      </c>
      <c r="I1587" t="s">
        <v>191</v>
      </c>
      <c r="J1587" t="s">
        <v>2238</v>
      </c>
      <c r="K1587" t="s">
        <v>2239</v>
      </c>
      <c r="L1587" t="s">
        <v>29</v>
      </c>
      <c r="M1587" t="s">
        <v>30</v>
      </c>
      <c r="N1587" t="s">
        <v>269</v>
      </c>
      <c r="O1587" t="s">
        <v>270</v>
      </c>
      <c r="P1587">
        <v>10024</v>
      </c>
      <c r="Q1587" t="s">
        <v>151</v>
      </c>
      <c r="R1587" t="s">
        <v>1821</v>
      </c>
      <c r="S1587" t="s">
        <v>74</v>
      </c>
      <c r="T1587" t="s">
        <v>75</v>
      </c>
      <c r="U1587" t="s">
        <v>1822</v>
      </c>
      <c r="V1587">
        <v>979.95</v>
      </c>
      <c r="W1587">
        <v>5</v>
      </c>
      <c r="X1587" s="9">
        <f>Table1[[#This Row],[Discount]]</f>
        <v>0</v>
      </c>
      <c r="Y1587">
        <v>0</v>
      </c>
      <c r="Z1587">
        <v>274.38600000000008</v>
      </c>
    </row>
    <row r="1588" spans="1:26" ht="16" x14ac:dyDescent="0.2">
      <c r="A1588">
        <v>1587</v>
      </c>
      <c r="B1588" t="s">
        <v>4187</v>
      </c>
      <c r="C1588" s="1">
        <v>41130</v>
      </c>
      <c r="D1588">
        <f>YEAR(Table1[[#This Row],[Order Date]])</f>
        <v>2012</v>
      </c>
      <c r="E1588">
        <f>MONTH(Table1[[#This Row],[Order Date]])</f>
        <v>8</v>
      </c>
      <c r="F1588" t="str">
        <f>Table1[[#This Row],[Order Year]]&amp;"-"&amp;Table1[[#This Row],[Order Month]]</f>
        <v>2012-8</v>
      </c>
      <c r="G1588" s="5">
        <f>YEAR(Table1[[#This Row],[Order Date]])*100 + MONTH(Table1[[#This Row],[Order Date]])</f>
        <v>201208</v>
      </c>
      <c r="H1588" s="1">
        <v>41133</v>
      </c>
      <c r="I1588" t="s">
        <v>191</v>
      </c>
      <c r="J1588" t="s">
        <v>2238</v>
      </c>
      <c r="K1588" t="s">
        <v>2239</v>
      </c>
      <c r="L1588" t="s">
        <v>29</v>
      </c>
      <c r="M1588" t="s">
        <v>30</v>
      </c>
      <c r="N1588" t="s">
        <v>269</v>
      </c>
      <c r="O1588" t="s">
        <v>270</v>
      </c>
      <c r="P1588">
        <v>10024</v>
      </c>
      <c r="Q1588" t="s">
        <v>151</v>
      </c>
      <c r="R1588" t="s">
        <v>4188</v>
      </c>
      <c r="S1588" t="s">
        <v>49</v>
      </c>
      <c r="T1588" t="s">
        <v>93</v>
      </c>
      <c r="U1588" t="s">
        <v>4189</v>
      </c>
      <c r="V1588">
        <v>143.69999999999999</v>
      </c>
      <c r="W1588">
        <v>3</v>
      </c>
      <c r="X1588" s="9">
        <f>Table1[[#This Row],[Discount]]</f>
        <v>0</v>
      </c>
      <c r="Y1588">
        <v>0</v>
      </c>
      <c r="Z1588">
        <v>68.975999999999999</v>
      </c>
    </row>
    <row r="1589" spans="1:26" ht="16" x14ac:dyDescent="0.2">
      <c r="A1589">
        <v>1588</v>
      </c>
      <c r="B1589" t="s">
        <v>4187</v>
      </c>
      <c r="C1589" s="1">
        <v>41130</v>
      </c>
      <c r="D1589">
        <f>YEAR(Table1[[#This Row],[Order Date]])</f>
        <v>2012</v>
      </c>
      <c r="E1589">
        <f>MONTH(Table1[[#This Row],[Order Date]])</f>
        <v>8</v>
      </c>
      <c r="F1589" t="str">
        <f>Table1[[#This Row],[Order Year]]&amp;"-"&amp;Table1[[#This Row],[Order Month]]</f>
        <v>2012-8</v>
      </c>
      <c r="G1589" s="5">
        <f>YEAR(Table1[[#This Row],[Order Date]])*100 + MONTH(Table1[[#This Row],[Order Date]])</f>
        <v>201208</v>
      </c>
      <c r="H1589" s="1">
        <v>41133</v>
      </c>
      <c r="I1589" t="s">
        <v>191</v>
      </c>
      <c r="J1589" t="s">
        <v>2238</v>
      </c>
      <c r="K1589" t="s">
        <v>2239</v>
      </c>
      <c r="L1589" t="s">
        <v>29</v>
      </c>
      <c r="M1589" t="s">
        <v>30</v>
      </c>
      <c r="N1589" t="s">
        <v>269</v>
      </c>
      <c r="O1589" t="s">
        <v>270</v>
      </c>
      <c r="P1589">
        <v>10024</v>
      </c>
      <c r="Q1589" t="s">
        <v>151</v>
      </c>
      <c r="R1589" t="s">
        <v>4190</v>
      </c>
      <c r="S1589" t="s">
        <v>49</v>
      </c>
      <c r="T1589" t="s">
        <v>272</v>
      </c>
      <c r="U1589" t="s">
        <v>4191</v>
      </c>
      <c r="V1589">
        <v>10.649999999999999</v>
      </c>
      <c r="W1589">
        <v>3</v>
      </c>
      <c r="X1589" s="9">
        <f>Table1[[#This Row],[Discount]]</f>
        <v>0</v>
      </c>
      <c r="Y1589">
        <v>0</v>
      </c>
      <c r="Z1589">
        <v>5.0054999999999996</v>
      </c>
    </row>
    <row r="1590" spans="1:26" ht="16" x14ac:dyDescent="0.2">
      <c r="A1590">
        <v>1589</v>
      </c>
      <c r="B1590" t="s">
        <v>4187</v>
      </c>
      <c r="C1590" s="1">
        <v>41130</v>
      </c>
      <c r="D1590">
        <f>YEAR(Table1[[#This Row],[Order Date]])</f>
        <v>2012</v>
      </c>
      <c r="E1590">
        <f>MONTH(Table1[[#This Row],[Order Date]])</f>
        <v>8</v>
      </c>
      <c r="F1590" t="str">
        <f>Table1[[#This Row],[Order Year]]&amp;"-"&amp;Table1[[#This Row],[Order Month]]</f>
        <v>2012-8</v>
      </c>
      <c r="G1590" s="5">
        <f>YEAR(Table1[[#This Row],[Order Date]])*100 + MONTH(Table1[[#This Row],[Order Date]])</f>
        <v>201208</v>
      </c>
      <c r="H1590" s="1">
        <v>41133</v>
      </c>
      <c r="I1590" t="s">
        <v>191</v>
      </c>
      <c r="J1590" t="s">
        <v>2238</v>
      </c>
      <c r="K1590" t="s">
        <v>2239</v>
      </c>
      <c r="L1590" t="s">
        <v>29</v>
      </c>
      <c r="M1590" t="s">
        <v>30</v>
      </c>
      <c r="N1590" t="s">
        <v>269</v>
      </c>
      <c r="O1590" t="s">
        <v>270</v>
      </c>
      <c r="P1590">
        <v>10024</v>
      </c>
      <c r="Q1590" t="s">
        <v>151</v>
      </c>
      <c r="R1590" t="s">
        <v>1527</v>
      </c>
      <c r="S1590" t="s">
        <v>74</v>
      </c>
      <c r="T1590" t="s">
        <v>164</v>
      </c>
      <c r="U1590" t="s">
        <v>1528</v>
      </c>
      <c r="V1590">
        <v>247.8</v>
      </c>
      <c r="W1590">
        <v>4</v>
      </c>
      <c r="X1590" s="9">
        <f>Table1[[#This Row],[Discount]]</f>
        <v>0</v>
      </c>
      <c r="Y1590">
        <v>0</v>
      </c>
      <c r="Z1590">
        <v>34.692000000000007</v>
      </c>
    </row>
    <row r="1591" spans="1:26" ht="16" x14ac:dyDescent="0.2">
      <c r="A1591">
        <v>1590</v>
      </c>
      <c r="B1591" t="s">
        <v>4192</v>
      </c>
      <c r="C1591" s="1">
        <v>41407</v>
      </c>
      <c r="D1591">
        <f>YEAR(Table1[[#This Row],[Order Date]])</f>
        <v>2013</v>
      </c>
      <c r="E1591">
        <f>MONTH(Table1[[#This Row],[Order Date]])</f>
        <v>5</v>
      </c>
      <c r="F1591" t="str">
        <f>Table1[[#This Row],[Order Year]]&amp;"-"&amp;Table1[[#This Row],[Order Month]]</f>
        <v>2013-5</v>
      </c>
      <c r="G1591" s="5">
        <f>YEAR(Table1[[#This Row],[Order Date]])*100 + MONTH(Table1[[#This Row],[Order Date]])</f>
        <v>201305</v>
      </c>
      <c r="H1591" s="1">
        <v>41411</v>
      </c>
      <c r="I1591" t="s">
        <v>53</v>
      </c>
      <c r="J1591" t="s">
        <v>4193</v>
      </c>
      <c r="K1591" t="s">
        <v>4194</v>
      </c>
      <c r="L1591" t="s">
        <v>44</v>
      </c>
      <c r="M1591" t="s">
        <v>30</v>
      </c>
      <c r="N1591" t="s">
        <v>2981</v>
      </c>
      <c r="O1591" t="s">
        <v>322</v>
      </c>
      <c r="P1591">
        <v>23464</v>
      </c>
      <c r="Q1591" t="s">
        <v>33</v>
      </c>
      <c r="R1591" t="s">
        <v>1740</v>
      </c>
      <c r="S1591" t="s">
        <v>49</v>
      </c>
      <c r="T1591" t="s">
        <v>71</v>
      </c>
      <c r="U1591" t="s">
        <v>1741</v>
      </c>
      <c r="V1591">
        <v>10.96</v>
      </c>
      <c r="W1591">
        <v>4</v>
      </c>
      <c r="X1591" s="9">
        <f>Table1[[#This Row],[Discount]]</f>
        <v>0</v>
      </c>
      <c r="Y1591">
        <v>0</v>
      </c>
      <c r="Z1591">
        <v>2.9592000000000009</v>
      </c>
    </row>
    <row r="1592" spans="1:26" ht="16" x14ac:dyDescent="0.2">
      <c r="A1592">
        <v>1591</v>
      </c>
      <c r="B1592" t="s">
        <v>4195</v>
      </c>
      <c r="C1592" s="1">
        <v>41380</v>
      </c>
      <c r="D1592">
        <f>YEAR(Table1[[#This Row],[Order Date]])</f>
        <v>2013</v>
      </c>
      <c r="E1592">
        <f>MONTH(Table1[[#This Row],[Order Date]])</f>
        <v>4</v>
      </c>
      <c r="F1592" t="str">
        <f>Table1[[#This Row],[Order Year]]&amp;"-"&amp;Table1[[#This Row],[Order Month]]</f>
        <v>2013-4</v>
      </c>
      <c r="G1592" s="5">
        <f>YEAR(Table1[[#This Row],[Order Date]])*100 + MONTH(Table1[[#This Row],[Order Date]])</f>
        <v>201304</v>
      </c>
      <c r="H1592" s="1">
        <v>41384</v>
      </c>
      <c r="I1592" t="s">
        <v>53</v>
      </c>
      <c r="J1592" t="s">
        <v>4196</v>
      </c>
      <c r="K1592" t="s">
        <v>4197</v>
      </c>
      <c r="L1592" t="s">
        <v>44</v>
      </c>
      <c r="M1592" t="s">
        <v>30</v>
      </c>
      <c r="N1592" t="s">
        <v>4198</v>
      </c>
      <c r="O1592" t="s">
        <v>107</v>
      </c>
      <c r="P1592">
        <v>76051</v>
      </c>
      <c r="Q1592" t="s">
        <v>108</v>
      </c>
      <c r="R1592" t="s">
        <v>4199</v>
      </c>
      <c r="S1592" t="s">
        <v>49</v>
      </c>
      <c r="T1592" t="s">
        <v>71</v>
      </c>
      <c r="U1592" t="s">
        <v>4200</v>
      </c>
      <c r="V1592">
        <v>33.488000000000007</v>
      </c>
      <c r="W1592">
        <v>7</v>
      </c>
      <c r="X1592" s="9">
        <f>Table1[[#This Row],[Discount]]</f>
        <v>0.2</v>
      </c>
      <c r="Y1592">
        <v>0.2</v>
      </c>
      <c r="Z1592">
        <v>5.8603999999999967</v>
      </c>
    </row>
    <row r="1593" spans="1:26" ht="16" x14ac:dyDescent="0.2">
      <c r="A1593">
        <v>1592</v>
      </c>
      <c r="B1593" t="s">
        <v>4195</v>
      </c>
      <c r="C1593" s="1">
        <v>41380</v>
      </c>
      <c r="D1593">
        <f>YEAR(Table1[[#This Row],[Order Date]])</f>
        <v>2013</v>
      </c>
      <c r="E1593">
        <f>MONTH(Table1[[#This Row],[Order Date]])</f>
        <v>4</v>
      </c>
      <c r="F1593" t="str">
        <f>Table1[[#This Row],[Order Year]]&amp;"-"&amp;Table1[[#This Row],[Order Month]]</f>
        <v>2013-4</v>
      </c>
      <c r="G1593" s="5">
        <f>YEAR(Table1[[#This Row],[Order Date]])*100 + MONTH(Table1[[#This Row],[Order Date]])</f>
        <v>201304</v>
      </c>
      <c r="H1593" s="1">
        <v>41384</v>
      </c>
      <c r="I1593" t="s">
        <v>53</v>
      </c>
      <c r="J1593" t="s">
        <v>4196</v>
      </c>
      <c r="K1593" t="s">
        <v>4197</v>
      </c>
      <c r="L1593" t="s">
        <v>44</v>
      </c>
      <c r="M1593" t="s">
        <v>30</v>
      </c>
      <c r="N1593" t="s">
        <v>4198</v>
      </c>
      <c r="O1593" t="s">
        <v>107</v>
      </c>
      <c r="P1593">
        <v>76051</v>
      </c>
      <c r="Q1593" t="s">
        <v>108</v>
      </c>
      <c r="R1593" t="s">
        <v>576</v>
      </c>
      <c r="S1593" t="s">
        <v>49</v>
      </c>
      <c r="T1593" t="s">
        <v>272</v>
      </c>
      <c r="U1593" t="s">
        <v>577</v>
      </c>
      <c r="V1593">
        <v>8.0399999999999991</v>
      </c>
      <c r="W1593">
        <v>5</v>
      </c>
      <c r="X1593" s="9">
        <f>Table1[[#This Row],[Discount]]</f>
        <v>0.2</v>
      </c>
      <c r="Y1593">
        <v>0.2</v>
      </c>
      <c r="Z1593">
        <v>2.9144999999999994</v>
      </c>
    </row>
    <row r="1594" spans="1:26" ht="16" x14ac:dyDescent="0.2">
      <c r="A1594">
        <v>1593</v>
      </c>
      <c r="B1594" t="s">
        <v>4201</v>
      </c>
      <c r="C1594" s="1">
        <v>41083</v>
      </c>
      <c r="D1594">
        <f>YEAR(Table1[[#This Row],[Order Date]])</f>
        <v>2012</v>
      </c>
      <c r="E1594">
        <f>MONTH(Table1[[#This Row],[Order Date]])</f>
        <v>6</v>
      </c>
      <c r="F1594" t="str">
        <f>Table1[[#This Row],[Order Year]]&amp;"-"&amp;Table1[[#This Row],[Order Month]]</f>
        <v>2012-6</v>
      </c>
      <c r="G1594" s="5">
        <f>YEAR(Table1[[#This Row],[Order Date]])*100 + MONTH(Table1[[#This Row],[Order Date]])</f>
        <v>201206</v>
      </c>
      <c r="H1594" s="1">
        <v>41085</v>
      </c>
      <c r="I1594" t="s">
        <v>26</v>
      </c>
      <c r="J1594" t="s">
        <v>4202</v>
      </c>
      <c r="K1594" t="s">
        <v>4203</v>
      </c>
      <c r="L1594" t="s">
        <v>29</v>
      </c>
      <c r="M1594" t="s">
        <v>30</v>
      </c>
      <c r="N1594" t="s">
        <v>3018</v>
      </c>
      <c r="O1594" t="s">
        <v>99</v>
      </c>
      <c r="P1594">
        <v>98502</v>
      </c>
      <c r="Q1594" t="s">
        <v>47</v>
      </c>
      <c r="R1594" t="s">
        <v>4204</v>
      </c>
      <c r="S1594" t="s">
        <v>74</v>
      </c>
      <c r="T1594" t="s">
        <v>75</v>
      </c>
      <c r="U1594" t="s">
        <v>4205</v>
      </c>
      <c r="V1594">
        <v>201.56800000000001</v>
      </c>
      <c r="W1594">
        <v>4</v>
      </c>
      <c r="X1594" s="9">
        <f>Table1[[#This Row],[Discount]]</f>
        <v>0.2</v>
      </c>
      <c r="Y1594">
        <v>0.2</v>
      </c>
      <c r="Z1594">
        <v>22.676399999999994</v>
      </c>
    </row>
    <row r="1595" spans="1:26" ht="16" x14ac:dyDescent="0.2">
      <c r="A1595">
        <v>1594</v>
      </c>
      <c r="B1595" t="s">
        <v>4206</v>
      </c>
      <c r="C1595" s="1">
        <v>40835</v>
      </c>
      <c r="D1595">
        <f>YEAR(Table1[[#This Row],[Order Date]])</f>
        <v>2011</v>
      </c>
      <c r="E1595">
        <f>MONTH(Table1[[#This Row],[Order Date]])</f>
        <v>10</v>
      </c>
      <c r="F1595" t="str">
        <f>Table1[[#This Row],[Order Year]]&amp;"-"&amp;Table1[[#This Row],[Order Month]]</f>
        <v>2011-10</v>
      </c>
      <c r="G1595" s="5">
        <f>YEAR(Table1[[#This Row],[Order Date]])*100 + MONTH(Table1[[#This Row],[Order Date]])</f>
        <v>201110</v>
      </c>
      <c r="H1595" s="1">
        <v>40835</v>
      </c>
      <c r="I1595" t="s">
        <v>1293</v>
      </c>
      <c r="J1595" t="s">
        <v>1916</v>
      </c>
      <c r="K1595" t="s">
        <v>1917</v>
      </c>
      <c r="L1595" t="s">
        <v>29</v>
      </c>
      <c r="M1595" t="s">
        <v>30</v>
      </c>
      <c r="N1595" t="s">
        <v>45</v>
      </c>
      <c r="O1595" t="s">
        <v>46</v>
      </c>
      <c r="P1595">
        <v>90032</v>
      </c>
      <c r="Q1595" t="s">
        <v>47</v>
      </c>
      <c r="R1595" t="s">
        <v>4207</v>
      </c>
      <c r="S1595" t="s">
        <v>49</v>
      </c>
      <c r="T1595" t="s">
        <v>93</v>
      </c>
      <c r="U1595" t="s">
        <v>4208</v>
      </c>
      <c r="V1595">
        <v>13.440000000000001</v>
      </c>
      <c r="W1595">
        <v>3</v>
      </c>
      <c r="X1595" s="9">
        <f>Table1[[#This Row],[Discount]]</f>
        <v>0</v>
      </c>
      <c r="Y1595">
        <v>0</v>
      </c>
      <c r="Z1595">
        <v>6.5856000000000012</v>
      </c>
    </row>
    <row r="1596" spans="1:26" ht="16" x14ac:dyDescent="0.2">
      <c r="A1596">
        <v>1595</v>
      </c>
      <c r="B1596" t="s">
        <v>4209</v>
      </c>
      <c r="C1596" s="1">
        <v>40992</v>
      </c>
      <c r="D1596">
        <f>YEAR(Table1[[#This Row],[Order Date]])</f>
        <v>2012</v>
      </c>
      <c r="E1596">
        <f>MONTH(Table1[[#This Row],[Order Date]])</f>
        <v>3</v>
      </c>
      <c r="F1596" t="str">
        <f>Table1[[#This Row],[Order Year]]&amp;"-"&amp;Table1[[#This Row],[Order Month]]</f>
        <v>2012-3</v>
      </c>
      <c r="G1596" s="5">
        <f>YEAR(Table1[[#This Row],[Order Date]])*100 + MONTH(Table1[[#This Row],[Order Date]])</f>
        <v>201203</v>
      </c>
      <c r="H1596" s="1">
        <v>40995</v>
      </c>
      <c r="I1596" t="s">
        <v>191</v>
      </c>
      <c r="J1596" t="s">
        <v>4210</v>
      </c>
      <c r="K1596" t="s">
        <v>4211</v>
      </c>
      <c r="L1596" t="s">
        <v>105</v>
      </c>
      <c r="M1596" t="s">
        <v>30</v>
      </c>
      <c r="N1596" t="s">
        <v>1388</v>
      </c>
      <c r="O1596" t="s">
        <v>214</v>
      </c>
      <c r="P1596">
        <v>61604</v>
      </c>
      <c r="Q1596" t="s">
        <v>108</v>
      </c>
      <c r="R1596" t="s">
        <v>4212</v>
      </c>
      <c r="S1596" t="s">
        <v>35</v>
      </c>
      <c r="T1596" t="s">
        <v>36</v>
      </c>
      <c r="U1596" t="s">
        <v>4213</v>
      </c>
      <c r="V1596">
        <v>359.05799999999994</v>
      </c>
      <c r="W1596">
        <v>3</v>
      </c>
      <c r="X1596" s="9">
        <f>Table1[[#This Row],[Discount]]</f>
        <v>0.3</v>
      </c>
      <c r="Y1596">
        <v>0.3</v>
      </c>
      <c r="Z1596">
        <v>-35.905799999999999</v>
      </c>
    </row>
    <row r="1597" spans="1:26" ht="16" x14ac:dyDescent="0.2">
      <c r="A1597">
        <v>1596</v>
      </c>
      <c r="B1597" t="s">
        <v>4214</v>
      </c>
      <c r="C1597" s="1">
        <v>41768</v>
      </c>
      <c r="D1597">
        <f>YEAR(Table1[[#This Row],[Order Date]])</f>
        <v>2014</v>
      </c>
      <c r="E1597">
        <f>MONTH(Table1[[#This Row],[Order Date]])</f>
        <v>5</v>
      </c>
      <c r="F1597" t="str">
        <f>Table1[[#This Row],[Order Year]]&amp;"-"&amp;Table1[[#This Row],[Order Month]]</f>
        <v>2014-5</v>
      </c>
      <c r="G1597" s="5">
        <f>YEAR(Table1[[#This Row],[Order Date]])*100 + MONTH(Table1[[#This Row],[Order Date]])</f>
        <v>201405</v>
      </c>
      <c r="H1597" s="1">
        <v>41772</v>
      </c>
      <c r="I1597" t="s">
        <v>53</v>
      </c>
      <c r="J1597" t="s">
        <v>1707</v>
      </c>
      <c r="K1597" t="s">
        <v>1708</v>
      </c>
      <c r="L1597" t="s">
        <v>29</v>
      </c>
      <c r="M1597" t="s">
        <v>30</v>
      </c>
      <c r="N1597" t="s">
        <v>500</v>
      </c>
      <c r="O1597" t="s">
        <v>501</v>
      </c>
      <c r="P1597">
        <v>43229</v>
      </c>
      <c r="Q1597" t="s">
        <v>151</v>
      </c>
      <c r="R1597" t="s">
        <v>3414</v>
      </c>
      <c r="S1597" t="s">
        <v>35</v>
      </c>
      <c r="T1597" t="s">
        <v>39</v>
      </c>
      <c r="U1597" t="s">
        <v>3415</v>
      </c>
      <c r="V1597">
        <v>47.991999999999997</v>
      </c>
      <c r="W1597">
        <v>2</v>
      </c>
      <c r="X1597" s="9">
        <f>Table1[[#This Row],[Discount]]</f>
        <v>0.3</v>
      </c>
      <c r="Y1597">
        <v>0.3</v>
      </c>
      <c r="Z1597">
        <v>-2.0567999999999991</v>
      </c>
    </row>
    <row r="1598" spans="1:26" ht="16" x14ac:dyDescent="0.2">
      <c r="A1598">
        <v>1597</v>
      </c>
      <c r="B1598" t="s">
        <v>4215</v>
      </c>
      <c r="C1598" s="1">
        <v>41929</v>
      </c>
      <c r="D1598">
        <f>YEAR(Table1[[#This Row],[Order Date]])</f>
        <v>2014</v>
      </c>
      <c r="E1598">
        <f>MONTH(Table1[[#This Row],[Order Date]])</f>
        <v>10</v>
      </c>
      <c r="F1598" t="str">
        <f>Table1[[#This Row],[Order Year]]&amp;"-"&amp;Table1[[#This Row],[Order Month]]</f>
        <v>2014-10</v>
      </c>
      <c r="G1598" s="5">
        <f>YEAR(Table1[[#This Row],[Order Date]])*100 + MONTH(Table1[[#This Row],[Order Date]])</f>
        <v>201410</v>
      </c>
      <c r="H1598" s="1">
        <v>41931</v>
      </c>
      <c r="I1598" t="s">
        <v>191</v>
      </c>
      <c r="J1598" t="s">
        <v>1722</v>
      </c>
      <c r="K1598" t="s">
        <v>1723</v>
      </c>
      <c r="L1598" t="s">
        <v>44</v>
      </c>
      <c r="M1598" t="s">
        <v>30</v>
      </c>
      <c r="N1598" t="s">
        <v>269</v>
      </c>
      <c r="O1598" t="s">
        <v>270</v>
      </c>
      <c r="P1598">
        <v>10011</v>
      </c>
      <c r="Q1598" t="s">
        <v>151</v>
      </c>
      <c r="R1598" t="s">
        <v>1751</v>
      </c>
      <c r="S1598" t="s">
        <v>35</v>
      </c>
      <c r="T1598" t="s">
        <v>68</v>
      </c>
      <c r="U1598" t="s">
        <v>1752</v>
      </c>
      <c r="V1598">
        <v>547.30000000000007</v>
      </c>
      <c r="W1598">
        <v>13</v>
      </c>
      <c r="X1598" s="9">
        <f>Table1[[#This Row],[Discount]]</f>
        <v>0</v>
      </c>
      <c r="Y1598">
        <v>0</v>
      </c>
      <c r="Z1598">
        <v>175.13599999999997</v>
      </c>
    </row>
    <row r="1599" spans="1:26" ht="16" x14ac:dyDescent="0.2">
      <c r="A1599">
        <v>1598</v>
      </c>
      <c r="B1599" t="s">
        <v>4216</v>
      </c>
      <c r="C1599" s="1">
        <v>41963</v>
      </c>
      <c r="D1599">
        <f>YEAR(Table1[[#This Row],[Order Date]])</f>
        <v>2014</v>
      </c>
      <c r="E1599">
        <f>MONTH(Table1[[#This Row],[Order Date]])</f>
        <v>11</v>
      </c>
      <c r="F1599" t="str">
        <f>Table1[[#This Row],[Order Year]]&amp;"-"&amp;Table1[[#This Row],[Order Month]]</f>
        <v>2014-11</v>
      </c>
      <c r="G1599" s="5">
        <f>YEAR(Table1[[#This Row],[Order Date]])*100 + MONTH(Table1[[#This Row],[Order Date]])</f>
        <v>201411</v>
      </c>
      <c r="H1599" s="1">
        <v>41965</v>
      </c>
      <c r="I1599" t="s">
        <v>26</v>
      </c>
      <c r="J1599" t="s">
        <v>4129</v>
      </c>
      <c r="K1599" t="s">
        <v>4130</v>
      </c>
      <c r="L1599" t="s">
        <v>29</v>
      </c>
      <c r="M1599" t="s">
        <v>30</v>
      </c>
      <c r="N1599" t="s">
        <v>4217</v>
      </c>
      <c r="O1599" t="s">
        <v>107</v>
      </c>
      <c r="P1599">
        <v>75007</v>
      </c>
      <c r="Q1599" t="s">
        <v>108</v>
      </c>
      <c r="R1599" t="s">
        <v>4218</v>
      </c>
      <c r="S1599" t="s">
        <v>49</v>
      </c>
      <c r="T1599" t="s">
        <v>93</v>
      </c>
      <c r="U1599" t="s">
        <v>4219</v>
      </c>
      <c r="V1599">
        <v>16.896000000000001</v>
      </c>
      <c r="W1599">
        <v>4</v>
      </c>
      <c r="X1599" s="9">
        <f>Table1[[#This Row],[Discount]]</f>
        <v>0.2</v>
      </c>
      <c r="Y1599">
        <v>0.2</v>
      </c>
      <c r="Z1599">
        <v>5.2799999999999994</v>
      </c>
    </row>
    <row r="1600" spans="1:26" ht="16" x14ac:dyDescent="0.2">
      <c r="A1600">
        <v>1599</v>
      </c>
      <c r="B1600" t="s">
        <v>4216</v>
      </c>
      <c r="C1600" s="1">
        <v>41963</v>
      </c>
      <c r="D1600">
        <f>YEAR(Table1[[#This Row],[Order Date]])</f>
        <v>2014</v>
      </c>
      <c r="E1600">
        <f>MONTH(Table1[[#This Row],[Order Date]])</f>
        <v>11</v>
      </c>
      <c r="F1600" t="str">
        <f>Table1[[#This Row],[Order Year]]&amp;"-"&amp;Table1[[#This Row],[Order Month]]</f>
        <v>2014-11</v>
      </c>
      <c r="G1600" s="5">
        <f>YEAR(Table1[[#This Row],[Order Date]])*100 + MONTH(Table1[[#This Row],[Order Date]])</f>
        <v>201411</v>
      </c>
      <c r="H1600" s="1">
        <v>41965</v>
      </c>
      <c r="I1600" t="s">
        <v>26</v>
      </c>
      <c r="J1600" t="s">
        <v>4129</v>
      </c>
      <c r="K1600" t="s">
        <v>4130</v>
      </c>
      <c r="L1600" t="s">
        <v>29</v>
      </c>
      <c r="M1600" t="s">
        <v>30</v>
      </c>
      <c r="N1600" t="s">
        <v>4217</v>
      </c>
      <c r="O1600" t="s">
        <v>107</v>
      </c>
      <c r="P1600">
        <v>75007</v>
      </c>
      <c r="Q1600" t="s">
        <v>108</v>
      </c>
      <c r="R1600" t="s">
        <v>4220</v>
      </c>
      <c r="S1600" t="s">
        <v>49</v>
      </c>
      <c r="T1600" t="s">
        <v>581</v>
      </c>
      <c r="U1600" t="s">
        <v>4221</v>
      </c>
      <c r="V1600">
        <v>6.6720000000000006</v>
      </c>
      <c r="W1600">
        <v>1</v>
      </c>
      <c r="X1600" s="9">
        <f>Table1[[#This Row],[Discount]]</f>
        <v>0.2</v>
      </c>
      <c r="Y1600">
        <v>0.2</v>
      </c>
      <c r="Z1600">
        <v>0.50039999999999996</v>
      </c>
    </row>
    <row r="1601" spans="1:26" ht="16" x14ac:dyDescent="0.2">
      <c r="A1601">
        <v>1600</v>
      </c>
      <c r="B1601" t="s">
        <v>4216</v>
      </c>
      <c r="C1601" s="1">
        <v>41963</v>
      </c>
      <c r="D1601">
        <f>YEAR(Table1[[#This Row],[Order Date]])</f>
        <v>2014</v>
      </c>
      <c r="E1601">
        <f>MONTH(Table1[[#This Row],[Order Date]])</f>
        <v>11</v>
      </c>
      <c r="F1601" t="str">
        <f>Table1[[#This Row],[Order Year]]&amp;"-"&amp;Table1[[#This Row],[Order Month]]</f>
        <v>2014-11</v>
      </c>
      <c r="G1601" s="5">
        <f>YEAR(Table1[[#This Row],[Order Date]])*100 + MONTH(Table1[[#This Row],[Order Date]])</f>
        <v>201411</v>
      </c>
      <c r="H1601" s="1">
        <v>41965</v>
      </c>
      <c r="I1601" t="s">
        <v>26</v>
      </c>
      <c r="J1601" t="s">
        <v>4129</v>
      </c>
      <c r="K1601" t="s">
        <v>4130</v>
      </c>
      <c r="L1601" t="s">
        <v>29</v>
      </c>
      <c r="M1601" t="s">
        <v>30</v>
      </c>
      <c r="N1601" t="s">
        <v>4217</v>
      </c>
      <c r="O1601" t="s">
        <v>107</v>
      </c>
      <c r="P1601">
        <v>75007</v>
      </c>
      <c r="Q1601" t="s">
        <v>108</v>
      </c>
      <c r="R1601" t="s">
        <v>1162</v>
      </c>
      <c r="S1601" t="s">
        <v>49</v>
      </c>
      <c r="T1601" t="s">
        <v>71</v>
      </c>
      <c r="U1601" t="s">
        <v>1163</v>
      </c>
      <c r="V1601">
        <v>99.13600000000001</v>
      </c>
      <c r="W1601">
        <v>4</v>
      </c>
      <c r="X1601" s="9">
        <f>Table1[[#This Row],[Discount]]</f>
        <v>0.2</v>
      </c>
      <c r="Y1601">
        <v>0.2</v>
      </c>
      <c r="Z1601">
        <v>8.674399999999995</v>
      </c>
    </row>
    <row r="1602" spans="1:26" ht="16" x14ac:dyDescent="0.2">
      <c r="A1602">
        <v>1601</v>
      </c>
      <c r="B1602" t="s">
        <v>4216</v>
      </c>
      <c r="C1602" s="1">
        <v>41963</v>
      </c>
      <c r="D1602">
        <f>YEAR(Table1[[#This Row],[Order Date]])</f>
        <v>2014</v>
      </c>
      <c r="E1602">
        <f>MONTH(Table1[[#This Row],[Order Date]])</f>
        <v>11</v>
      </c>
      <c r="F1602" t="str">
        <f>Table1[[#This Row],[Order Year]]&amp;"-"&amp;Table1[[#This Row],[Order Month]]</f>
        <v>2014-11</v>
      </c>
      <c r="G1602" s="5">
        <f>YEAR(Table1[[#This Row],[Order Date]])*100 + MONTH(Table1[[#This Row],[Order Date]])</f>
        <v>201411</v>
      </c>
      <c r="H1602" s="1">
        <v>41965</v>
      </c>
      <c r="I1602" t="s">
        <v>26</v>
      </c>
      <c r="J1602" t="s">
        <v>4129</v>
      </c>
      <c r="K1602" t="s">
        <v>4130</v>
      </c>
      <c r="L1602" t="s">
        <v>29</v>
      </c>
      <c r="M1602" t="s">
        <v>30</v>
      </c>
      <c r="N1602" t="s">
        <v>4217</v>
      </c>
      <c r="O1602" t="s">
        <v>107</v>
      </c>
      <c r="P1602">
        <v>75007</v>
      </c>
      <c r="Q1602" t="s">
        <v>108</v>
      </c>
      <c r="R1602" t="s">
        <v>1189</v>
      </c>
      <c r="S1602" t="s">
        <v>35</v>
      </c>
      <c r="T1602" t="s">
        <v>68</v>
      </c>
      <c r="U1602" t="s">
        <v>1190</v>
      </c>
      <c r="V1602">
        <v>15.991999999999999</v>
      </c>
      <c r="W1602">
        <v>2</v>
      </c>
      <c r="X1602" s="9">
        <f>Table1[[#This Row],[Discount]]</f>
        <v>0.6</v>
      </c>
      <c r="Y1602">
        <v>0.6</v>
      </c>
      <c r="Z1602">
        <v>-13.992999999999999</v>
      </c>
    </row>
    <row r="1603" spans="1:26" ht="16" x14ac:dyDescent="0.2">
      <c r="A1603">
        <v>1602</v>
      </c>
      <c r="B1603" t="s">
        <v>4222</v>
      </c>
      <c r="C1603" s="1">
        <v>41403</v>
      </c>
      <c r="D1603">
        <f>YEAR(Table1[[#This Row],[Order Date]])</f>
        <v>2013</v>
      </c>
      <c r="E1603">
        <f>MONTH(Table1[[#This Row],[Order Date]])</f>
        <v>5</v>
      </c>
      <c r="F1603" t="str">
        <f>Table1[[#This Row],[Order Year]]&amp;"-"&amp;Table1[[#This Row],[Order Month]]</f>
        <v>2013-5</v>
      </c>
      <c r="G1603" s="5">
        <f>YEAR(Table1[[#This Row],[Order Date]])*100 + MONTH(Table1[[#This Row],[Order Date]])</f>
        <v>201305</v>
      </c>
      <c r="H1603" s="1">
        <v>41408</v>
      </c>
      <c r="I1603" t="s">
        <v>26</v>
      </c>
      <c r="J1603" t="s">
        <v>2763</v>
      </c>
      <c r="K1603" t="s">
        <v>2764</v>
      </c>
      <c r="L1603" t="s">
        <v>44</v>
      </c>
      <c r="M1603" t="s">
        <v>30</v>
      </c>
      <c r="N1603" t="s">
        <v>247</v>
      </c>
      <c r="O1603" t="s">
        <v>248</v>
      </c>
      <c r="P1603">
        <v>19901</v>
      </c>
      <c r="Q1603" t="s">
        <v>151</v>
      </c>
      <c r="R1603" t="s">
        <v>4223</v>
      </c>
      <c r="S1603" t="s">
        <v>35</v>
      </c>
      <c r="T1603" t="s">
        <v>68</v>
      </c>
      <c r="U1603" t="s">
        <v>4224</v>
      </c>
      <c r="V1603">
        <v>211.96</v>
      </c>
      <c r="W1603">
        <v>2</v>
      </c>
      <c r="X1603" s="9">
        <f>Table1[[#This Row],[Discount]]</f>
        <v>0</v>
      </c>
      <c r="Y1603">
        <v>0</v>
      </c>
      <c r="Z1603">
        <v>42.391999999999996</v>
      </c>
    </row>
    <row r="1604" spans="1:26" ht="16" x14ac:dyDescent="0.2">
      <c r="A1604">
        <v>1603</v>
      </c>
      <c r="B1604" t="s">
        <v>4225</v>
      </c>
      <c r="C1604" s="1">
        <v>41620</v>
      </c>
      <c r="D1604">
        <f>YEAR(Table1[[#This Row],[Order Date]])</f>
        <v>2013</v>
      </c>
      <c r="E1604">
        <f>MONTH(Table1[[#This Row],[Order Date]])</f>
        <v>12</v>
      </c>
      <c r="F1604" t="str">
        <f>Table1[[#This Row],[Order Year]]&amp;"-"&amp;Table1[[#This Row],[Order Month]]</f>
        <v>2013-12</v>
      </c>
      <c r="G1604" s="5">
        <f>YEAR(Table1[[#This Row],[Order Date]])*100 + MONTH(Table1[[#This Row],[Order Date]])</f>
        <v>201312</v>
      </c>
      <c r="H1604" s="1">
        <v>41626</v>
      </c>
      <c r="I1604" t="s">
        <v>53</v>
      </c>
      <c r="J1604" t="s">
        <v>1909</v>
      </c>
      <c r="K1604" t="s">
        <v>1910</v>
      </c>
      <c r="L1604" t="s">
        <v>29</v>
      </c>
      <c r="M1604" t="s">
        <v>30</v>
      </c>
      <c r="N1604" t="s">
        <v>3795</v>
      </c>
      <c r="O1604" t="s">
        <v>338</v>
      </c>
      <c r="P1604">
        <v>37167</v>
      </c>
      <c r="Q1604" t="s">
        <v>33</v>
      </c>
      <c r="R1604" t="s">
        <v>4226</v>
      </c>
      <c r="S1604" t="s">
        <v>49</v>
      </c>
      <c r="T1604" t="s">
        <v>71</v>
      </c>
      <c r="U1604" t="s">
        <v>4227</v>
      </c>
      <c r="V1604">
        <v>6.6719999999999988</v>
      </c>
      <c r="W1604">
        <v>3</v>
      </c>
      <c r="X1604" s="9">
        <f>Table1[[#This Row],[Discount]]</f>
        <v>0.2</v>
      </c>
      <c r="Y1604">
        <v>0.2</v>
      </c>
      <c r="Z1604">
        <v>1.6679999999999997</v>
      </c>
    </row>
    <row r="1605" spans="1:26" ht="16" x14ac:dyDescent="0.2">
      <c r="A1605">
        <v>1604</v>
      </c>
      <c r="B1605" t="s">
        <v>4228</v>
      </c>
      <c r="C1605" s="1">
        <v>41974</v>
      </c>
      <c r="D1605">
        <f>YEAR(Table1[[#This Row],[Order Date]])</f>
        <v>2014</v>
      </c>
      <c r="E1605">
        <f>MONTH(Table1[[#This Row],[Order Date]])</f>
        <v>12</v>
      </c>
      <c r="F1605" t="str">
        <f>Table1[[#This Row],[Order Year]]&amp;"-"&amp;Table1[[#This Row],[Order Month]]</f>
        <v>2014-12</v>
      </c>
      <c r="G1605" s="5">
        <f>YEAR(Table1[[#This Row],[Order Date]])*100 + MONTH(Table1[[#This Row],[Order Date]])</f>
        <v>201412</v>
      </c>
      <c r="H1605" s="1">
        <v>41978</v>
      </c>
      <c r="I1605" t="s">
        <v>53</v>
      </c>
      <c r="J1605" t="s">
        <v>2101</v>
      </c>
      <c r="K1605" t="s">
        <v>2102</v>
      </c>
      <c r="L1605" t="s">
        <v>29</v>
      </c>
      <c r="M1605" t="s">
        <v>30</v>
      </c>
      <c r="N1605" t="s">
        <v>609</v>
      </c>
      <c r="O1605" t="s">
        <v>248</v>
      </c>
      <c r="P1605">
        <v>19711</v>
      </c>
      <c r="Q1605" t="s">
        <v>151</v>
      </c>
      <c r="R1605" t="s">
        <v>4229</v>
      </c>
      <c r="S1605" t="s">
        <v>49</v>
      </c>
      <c r="T1605" t="s">
        <v>71</v>
      </c>
      <c r="U1605" t="s">
        <v>4230</v>
      </c>
      <c r="V1605">
        <v>155.94</v>
      </c>
      <c r="W1605">
        <v>6</v>
      </c>
      <c r="X1605" s="9">
        <f>Table1[[#This Row],[Discount]]</f>
        <v>0</v>
      </c>
      <c r="Y1605">
        <v>0</v>
      </c>
      <c r="Z1605">
        <v>45.222599999999993</v>
      </c>
    </row>
    <row r="1606" spans="1:26" ht="16" x14ac:dyDescent="0.2">
      <c r="A1606">
        <v>1605</v>
      </c>
      <c r="B1606" t="s">
        <v>4231</v>
      </c>
      <c r="C1606" s="1">
        <v>41384</v>
      </c>
      <c r="D1606">
        <f>YEAR(Table1[[#This Row],[Order Date]])</f>
        <v>2013</v>
      </c>
      <c r="E1606">
        <f>MONTH(Table1[[#This Row],[Order Date]])</f>
        <v>4</v>
      </c>
      <c r="F1606" t="str">
        <f>Table1[[#This Row],[Order Year]]&amp;"-"&amp;Table1[[#This Row],[Order Month]]</f>
        <v>2013-4</v>
      </c>
      <c r="G1606" s="5">
        <f>YEAR(Table1[[#This Row],[Order Date]])*100 + MONTH(Table1[[#This Row],[Order Date]])</f>
        <v>201304</v>
      </c>
      <c r="H1606" s="1">
        <v>41389</v>
      </c>
      <c r="I1606" t="s">
        <v>26</v>
      </c>
      <c r="J1606" t="s">
        <v>1052</v>
      </c>
      <c r="K1606" t="s">
        <v>1053</v>
      </c>
      <c r="L1606" t="s">
        <v>29</v>
      </c>
      <c r="M1606" t="s">
        <v>30</v>
      </c>
      <c r="N1606" t="s">
        <v>45</v>
      </c>
      <c r="O1606" t="s">
        <v>46</v>
      </c>
      <c r="P1606">
        <v>90049</v>
      </c>
      <c r="Q1606" t="s">
        <v>47</v>
      </c>
      <c r="R1606" t="s">
        <v>3345</v>
      </c>
      <c r="S1606" t="s">
        <v>74</v>
      </c>
      <c r="T1606" t="s">
        <v>75</v>
      </c>
      <c r="U1606" t="s">
        <v>3346</v>
      </c>
      <c r="V1606">
        <v>39.960000000000008</v>
      </c>
      <c r="W1606">
        <v>5</v>
      </c>
      <c r="X1606" s="9">
        <f>Table1[[#This Row],[Discount]]</f>
        <v>0.2</v>
      </c>
      <c r="Y1606">
        <v>0.2</v>
      </c>
      <c r="Z1606">
        <v>12.986999999999995</v>
      </c>
    </row>
    <row r="1607" spans="1:26" ht="16" x14ac:dyDescent="0.2">
      <c r="A1607">
        <v>1606</v>
      </c>
      <c r="B1607" t="s">
        <v>4231</v>
      </c>
      <c r="C1607" s="1">
        <v>41384</v>
      </c>
      <c r="D1607">
        <f>YEAR(Table1[[#This Row],[Order Date]])</f>
        <v>2013</v>
      </c>
      <c r="E1607">
        <f>MONTH(Table1[[#This Row],[Order Date]])</f>
        <v>4</v>
      </c>
      <c r="F1607" t="str">
        <f>Table1[[#This Row],[Order Year]]&amp;"-"&amp;Table1[[#This Row],[Order Month]]</f>
        <v>2013-4</v>
      </c>
      <c r="G1607" s="5">
        <f>YEAR(Table1[[#This Row],[Order Date]])*100 + MONTH(Table1[[#This Row],[Order Date]])</f>
        <v>201304</v>
      </c>
      <c r="H1607" s="1">
        <v>41389</v>
      </c>
      <c r="I1607" t="s">
        <v>26</v>
      </c>
      <c r="J1607" t="s">
        <v>1052</v>
      </c>
      <c r="K1607" t="s">
        <v>1053</v>
      </c>
      <c r="L1607" t="s">
        <v>29</v>
      </c>
      <c r="M1607" t="s">
        <v>30</v>
      </c>
      <c r="N1607" t="s">
        <v>45</v>
      </c>
      <c r="O1607" t="s">
        <v>46</v>
      </c>
      <c r="P1607">
        <v>90049</v>
      </c>
      <c r="Q1607" t="s">
        <v>47</v>
      </c>
      <c r="R1607" t="s">
        <v>4232</v>
      </c>
      <c r="S1607" t="s">
        <v>49</v>
      </c>
      <c r="T1607" t="s">
        <v>71</v>
      </c>
      <c r="U1607" t="s">
        <v>4233</v>
      </c>
      <c r="V1607">
        <v>5.46</v>
      </c>
      <c r="W1607">
        <v>3</v>
      </c>
      <c r="X1607" s="9">
        <f>Table1[[#This Row],[Discount]]</f>
        <v>0</v>
      </c>
      <c r="Y1607">
        <v>0</v>
      </c>
      <c r="Z1607">
        <v>1.5288000000000002</v>
      </c>
    </row>
    <row r="1608" spans="1:26" ht="16" x14ac:dyDescent="0.2">
      <c r="A1608">
        <v>1607</v>
      </c>
      <c r="B1608" t="s">
        <v>4231</v>
      </c>
      <c r="C1608" s="1">
        <v>41384</v>
      </c>
      <c r="D1608">
        <f>YEAR(Table1[[#This Row],[Order Date]])</f>
        <v>2013</v>
      </c>
      <c r="E1608">
        <f>MONTH(Table1[[#This Row],[Order Date]])</f>
        <v>4</v>
      </c>
      <c r="F1608" t="str">
        <f>Table1[[#This Row],[Order Year]]&amp;"-"&amp;Table1[[#This Row],[Order Month]]</f>
        <v>2013-4</v>
      </c>
      <c r="G1608" s="5">
        <f>YEAR(Table1[[#This Row],[Order Date]])*100 + MONTH(Table1[[#This Row],[Order Date]])</f>
        <v>201304</v>
      </c>
      <c r="H1608" s="1">
        <v>41389</v>
      </c>
      <c r="I1608" t="s">
        <v>26</v>
      </c>
      <c r="J1608" t="s">
        <v>1052</v>
      </c>
      <c r="K1608" t="s">
        <v>1053</v>
      </c>
      <c r="L1608" t="s">
        <v>29</v>
      </c>
      <c r="M1608" t="s">
        <v>30</v>
      </c>
      <c r="N1608" t="s">
        <v>45</v>
      </c>
      <c r="O1608" t="s">
        <v>46</v>
      </c>
      <c r="P1608">
        <v>90049</v>
      </c>
      <c r="Q1608" t="s">
        <v>47</v>
      </c>
      <c r="R1608" t="s">
        <v>4234</v>
      </c>
      <c r="S1608" t="s">
        <v>49</v>
      </c>
      <c r="T1608" t="s">
        <v>71</v>
      </c>
      <c r="U1608" t="s">
        <v>4235</v>
      </c>
      <c r="V1608">
        <v>73.2</v>
      </c>
      <c r="W1608">
        <v>5</v>
      </c>
      <c r="X1608" s="9">
        <f>Table1[[#This Row],[Discount]]</f>
        <v>0</v>
      </c>
      <c r="Y1608">
        <v>0</v>
      </c>
      <c r="Z1608">
        <v>21.227999999999998</v>
      </c>
    </row>
    <row r="1609" spans="1:26" ht="16" x14ac:dyDescent="0.2">
      <c r="A1609">
        <v>1608</v>
      </c>
      <c r="B1609" t="s">
        <v>4231</v>
      </c>
      <c r="C1609" s="1">
        <v>41384</v>
      </c>
      <c r="D1609">
        <f>YEAR(Table1[[#This Row],[Order Date]])</f>
        <v>2013</v>
      </c>
      <c r="E1609">
        <f>MONTH(Table1[[#This Row],[Order Date]])</f>
        <v>4</v>
      </c>
      <c r="F1609" t="str">
        <f>Table1[[#This Row],[Order Year]]&amp;"-"&amp;Table1[[#This Row],[Order Month]]</f>
        <v>2013-4</v>
      </c>
      <c r="G1609" s="5">
        <f>YEAR(Table1[[#This Row],[Order Date]])*100 + MONTH(Table1[[#This Row],[Order Date]])</f>
        <v>201304</v>
      </c>
      <c r="H1609" s="1">
        <v>41389</v>
      </c>
      <c r="I1609" t="s">
        <v>26</v>
      </c>
      <c r="J1609" t="s">
        <v>1052</v>
      </c>
      <c r="K1609" t="s">
        <v>1053</v>
      </c>
      <c r="L1609" t="s">
        <v>29</v>
      </c>
      <c r="M1609" t="s">
        <v>30</v>
      </c>
      <c r="N1609" t="s">
        <v>45</v>
      </c>
      <c r="O1609" t="s">
        <v>46</v>
      </c>
      <c r="P1609">
        <v>90049</v>
      </c>
      <c r="Q1609" t="s">
        <v>47</v>
      </c>
      <c r="R1609" t="s">
        <v>1375</v>
      </c>
      <c r="S1609" t="s">
        <v>49</v>
      </c>
      <c r="T1609" t="s">
        <v>78</v>
      </c>
      <c r="U1609" t="s">
        <v>1376</v>
      </c>
      <c r="V1609">
        <v>5.84</v>
      </c>
      <c r="W1609">
        <v>1</v>
      </c>
      <c r="X1609" s="9">
        <f>Table1[[#This Row],[Discount]]</f>
        <v>0.2</v>
      </c>
      <c r="Y1609">
        <v>0.2</v>
      </c>
      <c r="Z1609">
        <v>1.9709999999999996</v>
      </c>
    </row>
    <row r="1610" spans="1:26" ht="16" x14ac:dyDescent="0.2">
      <c r="A1610">
        <v>1609</v>
      </c>
      <c r="B1610" t="s">
        <v>4231</v>
      </c>
      <c r="C1610" s="1">
        <v>41384</v>
      </c>
      <c r="D1610">
        <f>YEAR(Table1[[#This Row],[Order Date]])</f>
        <v>2013</v>
      </c>
      <c r="E1610">
        <f>MONTH(Table1[[#This Row],[Order Date]])</f>
        <v>4</v>
      </c>
      <c r="F1610" t="str">
        <f>Table1[[#This Row],[Order Year]]&amp;"-"&amp;Table1[[#This Row],[Order Month]]</f>
        <v>2013-4</v>
      </c>
      <c r="G1610" s="5">
        <f>YEAR(Table1[[#This Row],[Order Date]])*100 + MONTH(Table1[[#This Row],[Order Date]])</f>
        <v>201304</v>
      </c>
      <c r="H1610" s="1">
        <v>41389</v>
      </c>
      <c r="I1610" t="s">
        <v>26</v>
      </c>
      <c r="J1610" t="s">
        <v>1052</v>
      </c>
      <c r="K1610" t="s">
        <v>1053</v>
      </c>
      <c r="L1610" t="s">
        <v>29</v>
      </c>
      <c r="M1610" t="s">
        <v>30</v>
      </c>
      <c r="N1610" t="s">
        <v>45</v>
      </c>
      <c r="O1610" t="s">
        <v>46</v>
      </c>
      <c r="P1610">
        <v>90049</v>
      </c>
      <c r="Q1610" t="s">
        <v>47</v>
      </c>
      <c r="R1610" t="s">
        <v>563</v>
      </c>
      <c r="S1610" t="s">
        <v>49</v>
      </c>
      <c r="T1610" t="s">
        <v>93</v>
      </c>
      <c r="U1610" t="s">
        <v>2191</v>
      </c>
      <c r="V1610">
        <v>22.72</v>
      </c>
      <c r="W1610">
        <v>4</v>
      </c>
      <c r="X1610" s="9">
        <f>Table1[[#This Row],[Discount]]</f>
        <v>0</v>
      </c>
      <c r="Y1610">
        <v>0</v>
      </c>
      <c r="Z1610">
        <v>10.223999999999998</v>
      </c>
    </row>
    <row r="1611" spans="1:26" ht="16" x14ac:dyDescent="0.2">
      <c r="A1611">
        <v>1610</v>
      </c>
      <c r="B1611" t="s">
        <v>4231</v>
      </c>
      <c r="C1611" s="1">
        <v>41384</v>
      </c>
      <c r="D1611">
        <f>YEAR(Table1[[#This Row],[Order Date]])</f>
        <v>2013</v>
      </c>
      <c r="E1611">
        <f>MONTH(Table1[[#This Row],[Order Date]])</f>
        <v>4</v>
      </c>
      <c r="F1611" t="str">
        <f>Table1[[#This Row],[Order Year]]&amp;"-"&amp;Table1[[#This Row],[Order Month]]</f>
        <v>2013-4</v>
      </c>
      <c r="G1611" s="5">
        <f>YEAR(Table1[[#This Row],[Order Date]])*100 + MONTH(Table1[[#This Row],[Order Date]])</f>
        <v>201304</v>
      </c>
      <c r="H1611" s="1">
        <v>41389</v>
      </c>
      <c r="I1611" t="s">
        <v>26</v>
      </c>
      <c r="J1611" t="s">
        <v>1052</v>
      </c>
      <c r="K1611" t="s">
        <v>1053</v>
      </c>
      <c r="L1611" t="s">
        <v>29</v>
      </c>
      <c r="M1611" t="s">
        <v>30</v>
      </c>
      <c r="N1611" t="s">
        <v>45</v>
      </c>
      <c r="O1611" t="s">
        <v>46</v>
      </c>
      <c r="P1611">
        <v>90049</v>
      </c>
      <c r="Q1611" t="s">
        <v>47</v>
      </c>
      <c r="R1611" t="s">
        <v>4236</v>
      </c>
      <c r="S1611" t="s">
        <v>49</v>
      </c>
      <c r="T1611" t="s">
        <v>78</v>
      </c>
      <c r="U1611" t="s">
        <v>4237</v>
      </c>
      <c r="V1611">
        <v>9.3360000000000003</v>
      </c>
      <c r="W1611">
        <v>3</v>
      </c>
      <c r="X1611" s="9">
        <f>Table1[[#This Row],[Discount]]</f>
        <v>0.2</v>
      </c>
      <c r="Y1611">
        <v>0.2</v>
      </c>
      <c r="Z1611">
        <v>3.2675999999999994</v>
      </c>
    </row>
    <row r="1612" spans="1:26" ht="16" x14ac:dyDescent="0.2">
      <c r="A1612">
        <v>1611</v>
      </c>
      <c r="B1612" t="s">
        <v>4238</v>
      </c>
      <c r="C1612" s="1">
        <v>40689</v>
      </c>
      <c r="D1612">
        <f>YEAR(Table1[[#This Row],[Order Date]])</f>
        <v>2011</v>
      </c>
      <c r="E1612">
        <f>MONTH(Table1[[#This Row],[Order Date]])</f>
        <v>5</v>
      </c>
      <c r="F1612" t="str">
        <f>Table1[[#This Row],[Order Year]]&amp;"-"&amp;Table1[[#This Row],[Order Month]]</f>
        <v>2011-5</v>
      </c>
      <c r="G1612" s="5">
        <f>YEAR(Table1[[#This Row],[Order Date]])*100 + MONTH(Table1[[#This Row],[Order Date]])</f>
        <v>201105</v>
      </c>
      <c r="H1612" s="1">
        <v>40693</v>
      </c>
      <c r="I1612" t="s">
        <v>53</v>
      </c>
      <c r="J1612" t="s">
        <v>4239</v>
      </c>
      <c r="K1612" t="s">
        <v>4240</v>
      </c>
      <c r="L1612" t="s">
        <v>44</v>
      </c>
      <c r="M1612" t="s">
        <v>30</v>
      </c>
      <c r="N1612" t="s">
        <v>45</v>
      </c>
      <c r="O1612" t="s">
        <v>46</v>
      </c>
      <c r="P1612">
        <v>90008</v>
      </c>
      <c r="Q1612" t="s">
        <v>47</v>
      </c>
      <c r="R1612" t="s">
        <v>4212</v>
      </c>
      <c r="S1612" t="s">
        <v>35</v>
      </c>
      <c r="T1612" t="s">
        <v>36</v>
      </c>
      <c r="U1612" t="s">
        <v>4213</v>
      </c>
      <c r="V1612">
        <v>290.666</v>
      </c>
      <c r="W1612">
        <v>2</v>
      </c>
      <c r="X1612" s="9">
        <f>Table1[[#This Row],[Discount]]</f>
        <v>0.15</v>
      </c>
      <c r="Y1612">
        <v>0.15</v>
      </c>
      <c r="Z1612">
        <v>27.356800000000007</v>
      </c>
    </row>
    <row r="1613" spans="1:26" ht="16" x14ac:dyDescent="0.2">
      <c r="A1613">
        <v>1612</v>
      </c>
      <c r="B1613" t="s">
        <v>4238</v>
      </c>
      <c r="C1613" s="1">
        <v>40689</v>
      </c>
      <c r="D1613">
        <f>YEAR(Table1[[#This Row],[Order Date]])</f>
        <v>2011</v>
      </c>
      <c r="E1613">
        <f>MONTH(Table1[[#This Row],[Order Date]])</f>
        <v>5</v>
      </c>
      <c r="F1613" t="str">
        <f>Table1[[#This Row],[Order Year]]&amp;"-"&amp;Table1[[#This Row],[Order Month]]</f>
        <v>2011-5</v>
      </c>
      <c r="G1613" s="5">
        <f>YEAR(Table1[[#This Row],[Order Date]])*100 + MONTH(Table1[[#This Row],[Order Date]])</f>
        <v>201105</v>
      </c>
      <c r="H1613" s="1">
        <v>40693</v>
      </c>
      <c r="I1613" t="s">
        <v>53</v>
      </c>
      <c r="J1613" t="s">
        <v>4239</v>
      </c>
      <c r="K1613" t="s">
        <v>4240</v>
      </c>
      <c r="L1613" t="s">
        <v>44</v>
      </c>
      <c r="M1613" t="s">
        <v>30</v>
      </c>
      <c r="N1613" t="s">
        <v>45</v>
      </c>
      <c r="O1613" t="s">
        <v>46</v>
      </c>
      <c r="P1613">
        <v>90008</v>
      </c>
      <c r="Q1613" t="s">
        <v>47</v>
      </c>
      <c r="R1613" t="s">
        <v>4241</v>
      </c>
      <c r="S1613" t="s">
        <v>74</v>
      </c>
      <c r="T1613" t="s">
        <v>75</v>
      </c>
      <c r="U1613" t="s">
        <v>4242</v>
      </c>
      <c r="V1613">
        <v>201.584</v>
      </c>
      <c r="W1613">
        <v>2</v>
      </c>
      <c r="X1613" s="9">
        <f>Table1[[#This Row],[Discount]]</f>
        <v>0.2</v>
      </c>
      <c r="Y1613">
        <v>0.2</v>
      </c>
      <c r="Z1613">
        <v>20.158400000000015</v>
      </c>
    </row>
    <row r="1614" spans="1:26" ht="16" x14ac:dyDescent="0.2">
      <c r="A1614">
        <v>1613</v>
      </c>
      <c r="B1614" t="s">
        <v>4238</v>
      </c>
      <c r="C1614" s="1">
        <v>40689</v>
      </c>
      <c r="D1614">
        <f>YEAR(Table1[[#This Row],[Order Date]])</f>
        <v>2011</v>
      </c>
      <c r="E1614">
        <f>MONTH(Table1[[#This Row],[Order Date]])</f>
        <v>5</v>
      </c>
      <c r="F1614" t="str">
        <f>Table1[[#This Row],[Order Year]]&amp;"-"&amp;Table1[[#This Row],[Order Month]]</f>
        <v>2011-5</v>
      </c>
      <c r="G1614" s="5">
        <f>YEAR(Table1[[#This Row],[Order Date]])*100 + MONTH(Table1[[#This Row],[Order Date]])</f>
        <v>201105</v>
      </c>
      <c r="H1614" s="1">
        <v>40693</v>
      </c>
      <c r="I1614" t="s">
        <v>53</v>
      </c>
      <c r="J1614" t="s">
        <v>4239</v>
      </c>
      <c r="K1614" t="s">
        <v>4240</v>
      </c>
      <c r="L1614" t="s">
        <v>44</v>
      </c>
      <c r="M1614" t="s">
        <v>30</v>
      </c>
      <c r="N1614" t="s">
        <v>45</v>
      </c>
      <c r="O1614" t="s">
        <v>46</v>
      </c>
      <c r="P1614">
        <v>90008</v>
      </c>
      <c r="Q1614" t="s">
        <v>47</v>
      </c>
      <c r="R1614" t="s">
        <v>316</v>
      </c>
      <c r="S1614" t="s">
        <v>74</v>
      </c>
      <c r="T1614" t="s">
        <v>75</v>
      </c>
      <c r="U1614" t="s">
        <v>317</v>
      </c>
      <c r="V1614">
        <v>83.984000000000009</v>
      </c>
      <c r="W1614">
        <v>2</v>
      </c>
      <c r="X1614" s="9">
        <f>Table1[[#This Row],[Discount]]</f>
        <v>0.2</v>
      </c>
      <c r="Y1614">
        <v>0.2</v>
      </c>
      <c r="Z1614">
        <v>31.494</v>
      </c>
    </row>
    <row r="1615" spans="1:26" ht="16" x14ac:dyDescent="0.2">
      <c r="A1615">
        <v>1614</v>
      </c>
      <c r="B1615" t="s">
        <v>4243</v>
      </c>
      <c r="C1615" s="1">
        <v>41995</v>
      </c>
      <c r="D1615">
        <f>YEAR(Table1[[#This Row],[Order Date]])</f>
        <v>2014</v>
      </c>
      <c r="E1615">
        <f>MONTH(Table1[[#This Row],[Order Date]])</f>
        <v>12</v>
      </c>
      <c r="F1615" t="str">
        <f>Table1[[#This Row],[Order Year]]&amp;"-"&amp;Table1[[#This Row],[Order Month]]</f>
        <v>2014-12</v>
      </c>
      <c r="G1615" s="5">
        <f>YEAR(Table1[[#This Row],[Order Date]])*100 + MONTH(Table1[[#This Row],[Order Date]])</f>
        <v>201412</v>
      </c>
      <c r="H1615" s="1">
        <v>41999</v>
      </c>
      <c r="I1615" t="s">
        <v>53</v>
      </c>
      <c r="J1615" t="s">
        <v>3804</v>
      </c>
      <c r="K1615" t="s">
        <v>3805</v>
      </c>
      <c r="L1615" t="s">
        <v>44</v>
      </c>
      <c r="M1615" t="s">
        <v>30</v>
      </c>
      <c r="N1615" t="s">
        <v>3202</v>
      </c>
      <c r="O1615" t="s">
        <v>46</v>
      </c>
      <c r="P1615">
        <v>94601</v>
      </c>
      <c r="Q1615" t="s">
        <v>47</v>
      </c>
      <c r="R1615" t="s">
        <v>1519</v>
      </c>
      <c r="S1615" t="s">
        <v>49</v>
      </c>
      <c r="T1615" t="s">
        <v>62</v>
      </c>
      <c r="U1615" t="s">
        <v>1520</v>
      </c>
      <c r="V1615">
        <v>1000.0200000000001</v>
      </c>
      <c r="W1615">
        <v>7</v>
      </c>
      <c r="X1615" s="9">
        <f>Table1[[#This Row],[Discount]]</f>
        <v>0</v>
      </c>
      <c r="Y1615">
        <v>0</v>
      </c>
      <c r="Z1615">
        <v>290.00579999999991</v>
      </c>
    </row>
    <row r="1616" spans="1:26" ht="16" x14ac:dyDescent="0.2">
      <c r="A1616">
        <v>1615</v>
      </c>
      <c r="B1616" t="s">
        <v>4244</v>
      </c>
      <c r="C1616" s="1">
        <v>41349</v>
      </c>
      <c r="D1616">
        <f>YEAR(Table1[[#This Row],[Order Date]])</f>
        <v>2013</v>
      </c>
      <c r="E1616">
        <f>MONTH(Table1[[#This Row],[Order Date]])</f>
        <v>3</v>
      </c>
      <c r="F1616" t="str">
        <f>Table1[[#This Row],[Order Year]]&amp;"-"&amp;Table1[[#This Row],[Order Month]]</f>
        <v>2013-3</v>
      </c>
      <c r="G1616" s="5">
        <f>YEAR(Table1[[#This Row],[Order Date]])*100 + MONTH(Table1[[#This Row],[Order Date]])</f>
        <v>201303</v>
      </c>
      <c r="H1616" s="1">
        <v>41353</v>
      </c>
      <c r="I1616" t="s">
        <v>53</v>
      </c>
      <c r="J1616" t="s">
        <v>4054</v>
      </c>
      <c r="K1616" t="s">
        <v>4055</v>
      </c>
      <c r="L1616" t="s">
        <v>105</v>
      </c>
      <c r="M1616" t="s">
        <v>30</v>
      </c>
      <c r="N1616" t="s">
        <v>149</v>
      </c>
      <c r="O1616" t="s">
        <v>150</v>
      </c>
      <c r="P1616">
        <v>19143</v>
      </c>
      <c r="Q1616" t="s">
        <v>151</v>
      </c>
      <c r="R1616" t="s">
        <v>4245</v>
      </c>
      <c r="S1616" t="s">
        <v>74</v>
      </c>
      <c r="T1616" t="s">
        <v>164</v>
      </c>
      <c r="U1616" t="s">
        <v>4246</v>
      </c>
      <c r="V1616">
        <v>83.976000000000013</v>
      </c>
      <c r="W1616">
        <v>3</v>
      </c>
      <c r="X1616" s="9">
        <f>Table1[[#This Row],[Discount]]</f>
        <v>0.2</v>
      </c>
      <c r="Y1616">
        <v>0.2</v>
      </c>
      <c r="Z1616">
        <v>-13.646100000000001</v>
      </c>
    </row>
    <row r="1617" spans="1:26" ht="16" x14ac:dyDescent="0.2">
      <c r="A1617">
        <v>1616</v>
      </c>
      <c r="B1617" t="s">
        <v>4247</v>
      </c>
      <c r="C1617" s="1">
        <v>41131</v>
      </c>
      <c r="D1617">
        <f>YEAR(Table1[[#This Row],[Order Date]])</f>
        <v>2012</v>
      </c>
      <c r="E1617">
        <f>MONTH(Table1[[#This Row],[Order Date]])</f>
        <v>8</v>
      </c>
      <c r="F1617" t="str">
        <f>Table1[[#This Row],[Order Year]]&amp;"-"&amp;Table1[[#This Row],[Order Month]]</f>
        <v>2012-8</v>
      </c>
      <c r="G1617" s="5">
        <f>YEAR(Table1[[#This Row],[Order Date]])*100 + MONTH(Table1[[#This Row],[Order Date]])</f>
        <v>201208</v>
      </c>
      <c r="H1617" s="1">
        <v>41137</v>
      </c>
      <c r="I1617" t="s">
        <v>53</v>
      </c>
      <c r="J1617" t="s">
        <v>3790</v>
      </c>
      <c r="K1617" t="s">
        <v>3791</v>
      </c>
      <c r="L1617" t="s">
        <v>105</v>
      </c>
      <c r="M1617" t="s">
        <v>30</v>
      </c>
      <c r="N1617" t="s">
        <v>231</v>
      </c>
      <c r="O1617" t="s">
        <v>232</v>
      </c>
      <c r="P1617">
        <v>55122</v>
      </c>
      <c r="Q1617" t="s">
        <v>108</v>
      </c>
      <c r="R1617" t="s">
        <v>2122</v>
      </c>
      <c r="S1617" t="s">
        <v>49</v>
      </c>
      <c r="T1617" t="s">
        <v>50</v>
      </c>
      <c r="U1617" t="s">
        <v>2123</v>
      </c>
      <c r="V1617">
        <v>3.75</v>
      </c>
      <c r="W1617">
        <v>1</v>
      </c>
      <c r="X1617" s="9">
        <f>Table1[[#This Row],[Discount]]</f>
        <v>0</v>
      </c>
      <c r="Y1617">
        <v>0</v>
      </c>
      <c r="Z1617">
        <v>1.7999999999999998</v>
      </c>
    </row>
    <row r="1618" spans="1:26" ht="16" x14ac:dyDescent="0.2">
      <c r="A1618">
        <v>1617</v>
      </c>
      <c r="B1618" t="s">
        <v>4247</v>
      </c>
      <c r="C1618" s="1">
        <v>41131</v>
      </c>
      <c r="D1618">
        <f>YEAR(Table1[[#This Row],[Order Date]])</f>
        <v>2012</v>
      </c>
      <c r="E1618">
        <f>MONTH(Table1[[#This Row],[Order Date]])</f>
        <v>8</v>
      </c>
      <c r="F1618" t="str">
        <f>Table1[[#This Row],[Order Year]]&amp;"-"&amp;Table1[[#This Row],[Order Month]]</f>
        <v>2012-8</v>
      </c>
      <c r="G1618" s="5">
        <f>YEAR(Table1[[#This Row],[Order Date]])*100 + MONTH(Table1[[#This Row],[Order Date]])</f>
        <v>201208</v>
      </c>
      <c r="H1618" s="1">
        <v>41137</v>
      </c>
      <c r="I1618" t="s">
        <v>53</v>
      </c>
      <c r="J1618" t="s">
        <v>3790</v>
      </c>
      <c r="K1618" t="s">
        <v>3791</v>
      </c>
      <c r="L1618" t="s">
        <v>105</v>
      </c>
      <c r="M1618" t="s">
        <v>30</v>
      </c>
      <c r="N1618" t="s">
        <v>231</v>
      </c>
      <c r="O1618" t="s">
        <v>232</v>
      </c>
      <c r="P1618">
        <v>55122</v>
      </c>
      <c r="Q1618" t="s">
        <v>108</v>
      </c>
      <c r="R1618" t="s">
        <v>1044</v>
      </c>
      <c r="S1618" t="s">
        <v>49</v>
      </c>
      <c r="T1618" t="s">
        <v>50</v>
      </c>
      <c r="U1618" t="s">
        <v>1045</v>
      </c>
      <c r="V1618">
        <v>41.4</v>
      </c>
      <c r="W1618">
        <v>4</v>
      </c>
      <c r="X1618" s="9">
        <f>Table1[[#This Row],[Discount]]</f>
        <v>0</v>
      </c>
      <c r="Y1618">
        <v>0</v>
      </c>
      <c r="Z1618">
        <v>19.872</v>
      </c>
    </row>
    <row r="1619" spans="1:26" ht="16" x14ac:dyDescent="0.2">
      <c r="A1619">
        <v>1618</v>
      </c>
      <c r="B1619" t="s">
        <v>4247</v>
      </c>
      <c r="C1619" s="1">
        <v>41131</v>
      </c>
      <c r="D1619">
        <f>YEAR(Table1[[#This Row],[Order Date]])</f>
        <v>2012</v>
      </c>
      <c r="E1619">
        <f>MONTH(Table1[[#This Row],[Order Date]])</f>
        <v>8</v>
      </c>
      <c r="F1619" t="str">
        <f>Table1[[#This Row],[Order Year]]&amp;"-"&amp;Table1[[#This Row],[Order Month]]</f>
        <v>2012-8</v>
      </c>
      <c r="G1619" s="5">
        <f>YEAR(Table1[[#This Row],[Order Date]])*100 + MONTH(Table1[[#This Row],[Order Date]])</f>
        <v>201208</v>
      </c>
      <c r="H1619" s="1">
        <v>41137</v>
      </c>
      <c r="I1619" t="s">
        <v>53</v>
      </c>
      <c r="J1619" t="s">
        <v>3790</v>
      </c>
      <c r="K1619" t="s">
        <v>3791</v>
      </c>
      <c r="L1619" t="s">
        <v>105</v>
      </c>
      <c r="M1619" t="s">
        <v>30</v>
      </c>
      <c r="N1619" t="s">
        <v>231</v>
      </c>
      <c r="O1619" t="s">
        <v>232</v>
      </c>
      <c r="P1619">
        <v>55122</v>
      </c>
      <c r="Q1619" t="s">
        <v>108</v>
      </c>
      <c r="R1619" t="s">
        <v>4248</v>
      </c>
      <c r="S1619" t="s">
        <v>49</v>
      </c>
      <c r="T1619" t="s">
        <v>71</v>
      </c>
      <c r="U1619" t="s">
        <v>4249</v>
      </c>
      <c r="V1619">
        <v>29.79</v>
      </c>
      <c r="W1619">
        <v>3</v>
      </c>
      <c r="X1619" s="9">
        <f>Table1[[#This Row],[Discount]]</f>
        <v>0</v>
      </c>
      <c r="Y1619">
        <v>0</v>
      </c>
      <c r="Z1619">
        <v>12.511800000000001</v>
      </c>
    </row>
    <row r="1620" spans="1:26" ht="16" x14ac:dyDescent="0.2">
      <c r="A1620">
        <v>1619</v>
      </c>
      <c r="B1620" t="s">
        <v>4250</v>
      </c>
      <c r="C1620" s="1">
        <v>41528</v>
      </c>
      <c r="D1620">
        <f>YEAR(Table1[[#This Row],[Order Date]])</f>
        <v>2013</v>
      </c>
      <c r="E1620">
        <f>MONTH(Table1[[#This Row],[Order Date]])</f>
        <v>9</v>
      </c>
      <c r="F1620" t="str">
        <f>Table1[[#This Row],[Order Year]]&amp;"-"&amp;Table1[[#This Row],[Order Month]]</f>
        <v>2013-9</v>
      </c>
      <c r="G1620" s="5">
        <f>YEAR(Table1[[#This Row],[Order Date]])*100 + MONTH(Table1[[#This Row],[Order Date]])</f>
        <v>201309</v>
      </c>
      <c r="H1620" s="1">
        <v>41532</v>
      </c>
      <c r="I1620" t="s">
        <v>26</v>
      </c>
      <c r="J1620" t="s">
        <v>427</v>
      </c>
      <c r="K1620" t="s">
        <v>428</v>
      </c>
      <c r="L1620" t="s">
        <v>105</v>
      </c>
      <c r="M1620" t="s">
        <v>30</v>
      </c>
      <c r="N1620" t="s">
        <v>269</v>
      </c>
      <c r="O1620" t="s">
        <v>270</v>
      </c>
      <c r="P1620">
        <v>10011</v>
      </c>
      <c r="Q1620" t="s">
        <v>151</v>
      </c>
      <c r="R1620" t="s">
        <v>4251</v>
      </c>
      <c r="S1620" t="s">
        <v>49</v>
      </c>
      <c r="T1620" t="s">
        <v>62</v>
      </c>
      <c r="U1620" t="s">
        <v>4252</v>
      </c>
      <c r="V1620">
        <v>59.48</v>
      </c>
      <c r="W1620">
        <v>2</v>
      </c>
      <c r="X1620" s="9">
        <f>Table1[[#This Row],[Discount]]</f>
        <v>0</v>
      </c>
      <c r="Y1620">
        <v>0</v>
      </c>
      <c r="Z1620">
        <v>8.9220000000000041</v>
      </c>
    </row>
    <row r="1621" spans="1:26" ht="16" x14ac:dyDescent="0.2">
      <c r="A1621">
        <v>1620</v>
      </c>
      <c r="B1621" t="s">
        <v>4250</v>
      </c>
      <c r="C1621" s="1">
        <v>41528</v>
      </c>
      <c r="D1621">
        <f>YEAR(Table1[[#This Row],[Order Date]])</f>
        <v>2013</v>
      </c>
      <c r="E1621">
        <f>MONTH(Table1[[#This Row],[Order Date]])</f>
        <v>9</v>
      </c>
      <c r="F1621" t="str">
        <f>Table1[[#This Row],[Order Year]]&amp;"-"&amp;Table1[[#This Row],[Order Month]]</f>
        <v>2013-9</v>
      </c>
      <c r="G1621" s="5">
        <f>YEAR(Table1[[#This Row],[Order Date]])*100 + MONTH(Table1[[#This Row],[Order Date]])</f>
        <v>201309</v>
      </c>
      <c r="H1621" s="1">
        <v>41532</v>
      </c>
      <c r="I1621" t="s">
        <v>26</v>
      </c>
      <c r="J1621" t="s">
        <v>427</v>
      </c>
      <c r="K1621" t="s">
        <v>428</v>
      </c>
      <c r="L1621" t="s">
        <v>105</v>
      </c>
      <c r="M1621" t="s">
        <v>30</v>
      </c>
      <c r="N1621" t="s">
        <v>269</v>
      </c>
      <c r="O1621" t="s">
        <v>270</v>
      </c>
      <c r="P1621">
        <v>10011</v>
      </c>
      <c r="Q1621" t="s">
        <v>151</v>
      </c>
      <c r="R1621" t="s">
        <v>4253</v>
      </c>
      <c r="S1621" t="s">
        <v>49</v>
      </c>
      <c r="T1621" t="s">
        <v>93</v>
      </c>
      <c r="U1621" t="s">
        <v>4254</v>
      </c>
      <c r="V1621">
        <v>6.69</v>
      </c>
      <c r="W1621">
        <v>1</v>
      </c>
      <c r="X1621" s="9">
        <f>Table1[[#This Row],[Discount]]</f>
        <v>0</v>
      </c>
      <c r="Y1621">
        <v>0</v>
      </c>
      <c r="Z1621">
        <v>3.0773999999999999</v>
      </c>
    </row>
    <row r="1622" spans="1:26" ht="16" x14ac:dyDescent="0.2">
      <c r="A1622">
        <v>1621</v>
      </c>
      <c r="B1622" t="s">
        <v>4255</v>
      </c>
      <c r="C1622" s="1">
        <v>41829</v>
      </c>
      <c r="D1622">
        <f>YEAR(Table1[[#This Row],[Order Date]])</f>
        <v>2014</v>
      </c>
      <c r="E1622">
        <f>MONTH(Table1[[#This Row],[Order Date]])</f>
        <v>7</v>
      </c>
      <c r="F1622" t="str">
        <f>Table1[[#This Row],[Order Year]]&amp;"-"&amp;Table1[[#This Row],[Order Month]]</f>
        <v>2014-7</v>
      </c>
      <c r="G1622" s="5">
        <f>YEAR(Table1[[#This Row],[Order Date]])*100 + MONTH(Table1[[#This Row],[Order Date]])</f>
        <v>201407</v>
      </c>
      <c r="H1622" s="1">
        <v>41836</v>
      </c>
      <c r="I1622" t="s">
        <v>53</v>
      </c>
      <c r="J1622" t="s">
        <v>4256</v>
      </c>
      <c r="K1622" t="s">
        <v>4257</v>
      </c>
      <c r="L1622" t="s">
        <v>29</v>
      </c>
      <c r="M1622" t="s">
        <v>30</v>
      </c>
      <c r="N1622" t="s">
        <v>4258</v>
      </c>
      <c r="O1622" t="s">
        <v>99</v>
      </c>
      <c r="P1622">
        <v>98031</v>
      </c>
      <c r="Q1622" t="s">
        <v>47</v>
      </c>
      <c r="R1622" t="s">
        <v>4259</v>
      </c>
      <c r="S1622" t="s">
        <v>35</v>
      </c>
      <c r="T1622" t="s">
        <v>68</v>
      </c>
      <c r="U1622" t="s">
        <v>4260</v>
      </c>
      <c r="V1622">
        <v>198.46</v>
      </c>
      <c r="W1622">
        <v>2</v>
      </c>
      <c r="X1622" s="9">
        <f>Table1[[#This Row],[Discount]]</f>
        <v>0</v>
      </c>
      <c r="Y1622">
        <v>0</v>
      </c>
      <c r="Z1622">
        <v>99.23</v>
      </c>
    </row>
    <row r="1623" spans="1:26" ht="16" x14ac:dyDescent="0.2">
      <c r="A1623">
        <v>1622</v>
      </c>
      <c r="B1623" t="s">
        <v>4255</v>
      </c>
      <c r="C1623" s="1">
        <v>41829</v>
      </c>
      <c r="D1623">
        <f>YEAR(Table1[[#This Row],[Order Date]])</f>
        <v>2014</v>
      </c>
      <c r="E1623">
        <f>MONTH(Table1[[#This Row],[Order Date]])</f>
        <v>7</v>
      </c>
      <c r="F1623" t="str">
        <f>Table1[[#This Row],[Order Year]]&amp;"-"&amp;Table1[[#This Row],[Order Month]]</f>
        <v>2014-7</v>
      </c>
      <c r="G1623" s="5">
        <f>YEAR(Table1[[#This Row],[Order Date]])*100 + MONTH(Table1[[#This Row],[Order Date]])</f>
        <v>201407</v>
      </c>
      <c r="H1623" s="1">
        <v>41836</v>
      </c>
      <c r="I1623" t="s">
        <v>53</v>
      </c>
      <c r="J1623" t="s">
        <v>4256</v>
      </c>
      <c r="K1623" t="s">
        <v>4257</v>
      </c>
      <c r="L1623" t="s">
        <v>29</v>
      </c>
      <c r="M1623" t="s">
        <v>30</v>
      </c>
      <c r="N1623" t="s">
        <v>4258</v>
      </c>
      <c r="O1623" t="s">
        <v>99</v>
      </c>
      <c r="P1623">
        <v>98031</v>
      </c>
      <c r="Q1623" t="s">
        <v>47</v>
      </c>
      <c r="R1623" t="s">
        <v>1974</v>
      </c>
      <c r="S1623" t="s">
        <v>49</v>
      </c>
      <c r="T1623" t="s">
        <v>50</v>
      </c>
      <c r="U1623" t="s">
        <v>1975</v>
      </c>
      <c r="V1623">
        <v>786.48</v>
      </c>
      <c r="W1623">
        <v>8</v>
      </c>
      <c r="X1623" s="9">
        <f>Table1[[#This Row],[Discount]]</f>
        <v>0</v>
      </c>
      <c r="Y1623">
        <v>0</v>
      </c>
      <c r="Z1623">
        <v>385.37520000000001</v>
      </c>
    </row>
    <row r="1624" spans="1:26" ht="16" x14ac:dyDescent="0.2">
      <c r="A1624">
        <v>1623</v>
      </c>
      <c r="B1624" t="s">
        <v>4255</v>
      </c>
      <c r="C1624" s="1">
        <v>41829</v>
      </c>
      <c r="D1624">
        <f>YEAR(Table1[[#This Row],[Order Date]])</f>
        <v>2014</v>
      </c>
      <c r="E1624">
        <f>MONTH(Table1[[#This Row],[Order Date]])</f>
        <v>7</v>
      </c>
      <c r="F1624" t="str">
        <f>Table1[[#This Row],[Order Year]]&amp;"-"&amp;Table1[[#This Row],[Order Month]]</f>
        <v>2014-7</v>
      </c>
      <c r="G1624" s="5">
        <f>YEAR(Table1[[#This Row],[Order Date]])*100 + MONTH(Table1[[#This Row],[Order Date]])</f>
        <v>201407</v>
      </c>
      <c r="H1624" s="1">
        <v>41836</v>
      </c>
      <c r="I1624" t="s">
        <v>53</v>
      </c>
      <c r="J1624" t="s">
        <v>4256</v>
      </c>
      <c r="K1624" t="s">
        <v>4257</v>
      </c>
      <c r="L1624" t="s">
        <v>29</v>
      </c>
      <c r="M1624" t="s">
        <v>30</v>
      </c>
      <c r="N1624" t="s">
        <v>4258</v>
      </c>
      <c r="O1624" t="s">
        <v>99</v>
      </c>
      <c r="P1624">
        <v>98031</v>
      </c>
      <c r="Q1624" t="s">
        <v>47</v>
      </c>
      <c r="R1624" t="s">
        <v>1930</v>
      </c>
      <c r="S1624" t="s">
        <v>49</v>
      </c>
      <c r="T1624" t="s">
        <v>78</v>
      </c>
      <c r="U1624" t="s">
        <v>1931</v>
      </c>
      <c r="V1624">
        <v>23.168000000000003</v>
      </c>
      <c r="W1624">
        <v>2</v>
      </c>
      <c r="X1624" s="9">
        <f>Table1[[#This Row],[Discount]]</f>
        <v>0.2</v>
      </c>
      <c r="Y1624">
        <v>0.2</v>
      </c>
      <c r="Z1624">
        <v>7.8191999999999995</v>
      </c>
    </row>
    <row r="1625" spans="1:26" ht="16" x14ac:dyDescent="0.2">
      <c r="A1625">
        <v>1624</v>
      </c>
      <c r="B1625" t="s">
        <v>4255</v>
      </c>
      <c r="C1625" s="1">
        <v>41829</v>
      </c>
      <c r="D1625">
        <f>YEAR(Table1[[#This Row],[Order Date]])</f>
        <v>2014</v>
      </c>
      <c r="E1625">
        <f>MONTH(Table1[[#This Row],[Order Date]])</f>
        <v>7</v>
      </c>
      <c r="F1625" t="str">
        <f>Table1[[#This Row],[Order Year]]&amp;"-"&amp;Table1[[#This Row],[Order Month]]</f>
        <v>2014-7</v>
      </c>
      <c r="G1625" s="5">
        <f>YEAR(Table1[[#This Row],[Order Date]])*100 + MONTH(Table1[[#This Row],[Order Date]])</f>
        <v>201407</v>
      </c>
      <c r="H1625" s="1">
        <v>41836</v>
      </c>
      <c r="I1625" t="s">
        <v>53</v>
      </c>
      <c r="J1625" t="s">
        <v>4256</v>
      </c>
      <c r="K1625" t="s">
        <v>4257</v>
      </c>
      <c r="L1625" t="s">
        <v>29</v>
      </c>
      <c r="M1625" t="s">
        <v>30</v>
      </c>
      <c r="N1625" t="s">
        <v>4258</v>
      </c>
      <c r="O1625" t="s">
        <v>99</v>
      </c>
      <c r="P1625">
        <v>98031</v>
      </c>
      <c r="Q1625" t="s">
        <v>47</v>
      </c>
      <c r="R1625" t="s">
        <v>4261</v>
      </c>
      <c r="S1625" t="s">
        <v>74</v>
      </c>
      <c r="T1625" t="s">
        <v>164</v>
      </c>
      <c r="U1625" t="s">
        <v>4262</v>
      </c>
      <c r="V1625">
        <v>50</v>
      </c>
      <c r="W1625">
        <v>2</v>
      </c>
      <c r="X1625" s="9">
        <f>Table1[[#This Row],[Discount]]</f>
        <v>0</v>
      </c>
      <c r="Y1625">
        <v>0</v>
      </c>
      <c r="Z1625">
        <v>10.5</v>
      </c>
    </row>
    <row r="1626" spans="1:26" ht="16" x14ac:dyDescent="0.2">
      <c r="A1626">
        <v>1625</v>
      </c>
      <c r="B1626" t="s">
        <v>4263</v>
      </c>
      <c r="C1626" s="1">
        <v>41262</v>
      </c>
      <c r="D1626">
        <f>YEAR(Table1[[#This Row],[Order Date]])</f>
        <v>2012</v>
      </c>
      <c r="E1626">
        <f>MONTH(Table1[[#This Row],[Order Date]])</f>
        <v>12</v>
      </c>
      <c r="F1626" t="str">
        <f>Table1[[#This Row],[Order Year]]&amp;"-"&amp;Table1[[#This Row],[Order Month]]</f>
        <v>2012-12</v>
      </c>
      <c r="G1626" s="5">
        <f>YEAR(Table1[[#This Row],[Order Date]])*100 + MONTH(Table1[[#This Row],[Order Date]])</f>
        <v>201212</v>
      </c>
      <c r="H1626" s="1">
        <v>41267</v>
      </c>
      <c r="I1626" t="s">
        <v>53</v>
      </c>
      <c r="J1626" t="s">
        <v>4264</v>
      </c>
      <c r="K1626" t="s">
        <v>4265</v>
      </c>
      <c r="L1626" t="s">
        <v>29</v>
      </c>
      <c r="M1626" t="s">
        <v>30</v>
      </c>
      <c r="N1626" t="s">
        <v>45</v>
      </c>
      <c r="O1626" t="s">
        <v>46</v>
      </c>
      <c r="P1626">
        <v>90049</v>
      </c>
      <c r="Q1626" t="s">
        <v>47</v>
      </c>
      <c r="R1626" t="s">
        <v>3847</v>
      </c>
      <c r="S1626" t="s">
        <v>74</v>
      </c>
      <c r="T1626" t="s">
        <v>75</v>
      </c>
      <c r="U1626" t="s">
        <v>3848</v>
      </c>
      <c r="V1626">
        <v>675.96</v>
      </c>
      <c r="W1626">
        <v>5</v>
      </c>
      <c r="X1626" s="9">
        <f>Table1[[#This Row],[Discount]]</f>
        <v>0.2</v>
      </c>
      <c r="Y1626">
        <v>0.2</v>
      </c>
      <c r="Z1626">
        <v>84.494999999999948</v>
      </c>
    </row>
    <row r="1627" spans="1:26" ht="16" x14ac:dyDescent="0.2">
      <c r="A1627">
        <v>1626</v>
      </c>
      <c r="B1627" t="s">
        <v>4263</v>
      </c>
      <c r="C1627" s="1">
        <v>41262</v>
      </c>
      <c r="D1627">
        <f>YEAR(Table1[[#This Row],[Order Date]])</f>
        <v>2012</v>
      </c>
      <c r="E1627">
        <f>MONTH(Table1[[#This Row],[Order Date]])</f>
        <v>12</v>
      </c>
      <c r="F1627" t="str">
        <f>Table1[[#This Row],[Order Year]]&amp;"-"&amp;Table1[[#This Row],[Order Month]]</f>
        <v>2012-12</v>
      </c>
      <c r="G1627" s="5">
        <f>YEAR(Table1[[#This Row],[Order Date]])*100 + MONTH(Table1[[#This Row],[Order Date]])</f>
        <v>201212</v>
      </c>
      <c r="H1627" s="1">
        <v>41267</v>
      </c>
      <c r="I1627" t="s">
        <v>53</v>
      </c>
      <c r="J1627" t="s">
        <v>4264</v>
      </c>
      <c r="K1627" t="s">
        <v>4265</v>
      </c>
      <c r="L1627" t="s">
        <v>29</v>
      </c>
      <c r="M1627" t="s">
        <v>30</v>
      </c>
      <c r="N1627" t="s">
        <v>45</v>
      </c>
      <c r="O1627" t="s">
        <v>46</v>
      </c>
      <c r="P1627">
        <v>90049</v>
      </c>
      <c r="Q1627" t="s">
        <v>47</v>
      </c>
      <c r="R1627" t="s">
        <v>2707</v>
      </c>
      <c r="S1627" t="s">
        <v>74</v>
      </c>
      <c r="T1627" t="s">
        <v>164</v>
      </c>
      <c r="U1627" t="s">
        <v>4266</v>
      </c>
      <c r="V1627">
        <v>1265.8499999999999</v>
      </c>
      <c r="W1627">
        <v>3</v>
      </c>
      <c r="X1627" s="9">
        <f>Table1[[#This Row],[Discount]]</f>
        <v>0</v>
      </c>
      <c r="Y1627">
        <v>0</v>
      </c>
      <c r="Z1627">
        <v>556.97400000000005</v>
      </c>
    </row>
    <row r="1628" spans="1:26" ht="16" x14ac:dyDescent="0.2">
      <c r="A1628">
        <v>1627</v>
      </c>
      <c r="B1628" t="s">
        <v>4267</v>
      </c>
      <c r="C1628" s="1">
        <v>41229</v>
      </c>
      <c r="D1628">
        <f>YEAR(Table1[[#This Row],[Order Date]])</f>
        <v>2012</v>
      </c>
      <c r="E1628">
        <f>MONTH(Table1[[#This Row],[Order Date]])</f>
        <v>11</v>
      </c>
      <c r="F1628" t="str">
        <f>Table1[[#This Row],[Order Year]]&amp;"-"&amp;Table1[[#This Row],[Order Month]]</f>
        <v>2012-11</v>
      </c>
      <c r="G1628" s="5">
        <f>YEAR(Table1[[#This Row],[Order Date]])*100 + MONTH(Table1[[#This Row],[Order Date]])</f>
        <v>201211</v>
      </c>
      <c r="H1628" s="1">
        <v>41235</v>
      </c>
      <c r="I1628" t="s">
        <v>53</v>
      </c>
      <c r="J1628" t="s">
        <v>1530</v>
      </c>
      <c r="K1628" t="s">
        <v>1531</v>
      </c>
      <c r="L1628" t="s">
        <v>105</v>
      </c>
      <c r="M1628" t="s">
        <v>30</v>
      </c>
      <c r="N1628" t="s">
        <v>269</v>
      </c>
      <c r="O1628" t="s">
        <v>270</v>
      </c>
      <c r="P1628">
        <v>10011</v>
      </c>
      <c r="Q1628" t="s">
        <v>151</v>
      </c>
      <c r="R1628" t="s">
        <v>2135</v>
      </c>
      <c r="S1628" t="s">
        <v>49</v>
      </c>
      <c r="T1628" t="s">
        <v>81</v>
      </c>
      <c r="U1628" t="s">
        <v>2136</v>
      </c>
      <c r="V1628">
        <v>523.25</v>
      </c>
      <c r="W1628">
        <v>5</v>
      </c>
      <c r="X1628" s="9">
        <f>Table1[[#This Row],[Discount]]</f>
        <v>0</v>
      </c>
      <c r="Y1628">
        <v>0</v>
      </c>
      <c r="Z1628">
        <v>141.27749999999997</v>
      </c>
    </row>
    <row r="1629" spans="1:26" ht="16" x14ac:dyDescent="0.2">
      <c r="A1629">
        <v>1628</v>
      </c>
      <c r="B1629" t="s">
        <v>4268</v>
      </c>
      <c r="C1629" s="1">
        <v>41176</v>
      </c>
      <c r="D1629">
        <f>YEAR(Table1[[#This Row],[Order Date]])</f>
        <v>2012</v>
      </c>
      <c r="E1629">
        <f>MONTH(Table1[[#This Row],[Order Date]])</f>
        <v>9</v>
      </c>
      <c r="F1629" t="str">
        <f>Table1[[#This Row],[Order Year]]&amp;"-"&amp;Table1[[#This Row],[Order Month]]</f>
        <v>2012-9</v>
      </c>
      <c r="G1629" s="5">
        <f>YEAR(Table1[[#This Row],[Order Date]])*100 + MONTH(Table1[[#This Row],[Order Date]])</f>
        <v>201209</v>
      </c>
      <c r="H1629" s="1">
        <v>41182</v>
      </c>
      <c r="I1629" t="s">
        <v>53</v>
      </c>
      <c r="J1629" t="s">
        <v>4269</v>
      </c>
      <c r="K1629" t="s">
        <v>4270</v>
      </c>
      <c r="L1629" t="s">
        <v>29</v>
      </c>
      <c r="M1629" t="s">
        <v>30</v>
      </c>
      <c r="N1629" t="s">
        <v>4271</v>
      </c>
      <c r="O1629" t="s">
        <v>739</v>
      </c>
      <c r="P1629">
        <v>70506</v>
      </c>
      <c r="Q1629" t="s">
        <v>33</v>
      </c>
      <c r="R1629" t="s">
        <v>3378</v>
      </c>
      <c r="S1629" t="s">
        <v>35</v>
      </c>
      <c r="T1629" t="s">
        <v>39</v>
      </c>
      <c r="U1629" t="s">
        <v>3379</v>
      </c>
      <c r="V1629">
        <v>517.5</v>
      </c>
      <c r="W1629">
        <v>6</v>
      </c>
      <c r="X1629" s="9">
        <f>Table1[[#This Row],[Discount]]</f>
        <v>0</v>
      </c>
      <c r="Y1629">
        <v>0</v>
      </c>
      <c r="Z1629">
        <v>155.24999999999994</v>
      </c>
    </row>
    <row r="1630" spans="1:26" ht="16" x14ac:dyDescent="0.2">
      <c r="A1630">
        <v>1629</v>
      </c>
      <c r="B1630" t="s">
        <v>4272</v>
      </c>
      <c r="C1630" s="1">
        <v>41812</v>
      </c>
      <c r="D1630">
        <f>YEAR(Table1[[#This Row],[Order Date]])</f>
        <v>2014</v>
      </c>
      <c r="E1630">
        <f>MONTH(Table1[[#This Row],[Order Date]])</f>
        <v>6</v>
      </c>
      <c r="F1630" t="str">
        <f>Table1[[#This Row],[Order Year]]&amp;"-"&amp;Table1[[#This Row],[Order Month]]</f>
        <v>2014-6</v>
      </c>
      <c r="G1630" s="5">
        <f>YEAR(Table1[[#This Row],[Order Date]])*100 + MONTH(Table1[[#This Row],[Order Date]])</f>
        <v>201406</v>
      </c>
      <c r="H1630" s="1">
        <v>41816</v>
      </c>
      <c r="I1630" t="s">
        <v>26</v>
      </c>
      <c r="J1630" t="s">
        <v>2012</v>
      </c>
      <c r="K1630" t="s">
        <v>2013</v>
      </c>
      <c r="L1630" t="s">
        <v>29</v>
      </c>
      <c r="M1630" t="s">
        <v>30</v>
      </c>
      <c r="N1630" t="s">
        <v>2183</v>
      </c>
      <c r="O1630" t="s">
        <v>501</v>
      </c>
      <c r="P1630">
        <v>44105</v>
      </c>
      <c r="Q1630" t="s">
        <v>151</v>
      </c>
      <c r="R1630" t="s">
        <v>4273</v>
      </c>
      <c r="S1630" t="s">
        <v>35</v>
      </c>
      <c r="T1630" t="s">
        <v>68</v>
      </c>
      <c r="U1630" t="s">
        <v>4274</v>
      </c>
      <c r="V1630">
        <v>17.920000000000002</v>
      </c>
      <c r="W1630">
        <v>5</v>
      </c>
      <c r="X1630" s="9">
        <f>Table1[[#This Row],[Discount]]</f>
        <v>0.2</v>
      </c>
      <c r="Y1630">
        <v>0.2</v>
      </c>
      <c r="Z1630">
        <v>2.4639999999999986</v>
      </c>
    </row>
    <row r="1631" spans="1:26" ht="16" x14ac:dyDescent="0.2">
      <c r="A1631">
        <v>1630</v>
      </c>
      <c r="B1631" t="s">
        <v>4272</v>
      </c>
      <c r="C1631" s="1">
        <v>41812</v>
      </c>
      <c r="D1631">
        <f>YEAR(Table1[[#This Row],[Order Date]])</f>
        <v>2014</v>
      </c>
      <c r="E1631">
        <f>MONTH(Table1[[#This Row],[Order Date]])</f>
        <v>6</v>
      </c>
      <c r="F1631" t="str">
        <f>Table1[[#This Row],[Order Year]]&amp;"-"&amp;Table1[[#This Row],[Order Month]]</f>
        <v>2014-6</v>
      </c>
      <c r="G1631" s="5">
        <f>YEAR(Table1[[#This Row],[Order Date]])*100 + MONTH(Table1[[#This Row],[Order Date]])</f>
        <v>201406</v>
      </c>
      <c r="H1631" s="1">
        <v>41816</v>
      </c>
      <c r="I1631" t="s">
        <v>26</v>
      </c>
      <c r="J1631" t="s">
        <v>2012</v>
      </c>
      <c r="K1631" t="s">
        <v>2013</v>
      </c>
      <c r="L1631" t="s">
        <v>29</v>
      </c>
      <c r="M1631" t="s">
        <v>30</v>
      </c>
      <c r="N1631" t="s">
        <v>2183</v>
      </c>
      <c r="O1631" t="s">
        <v>501</v>
      </c>
      <c r="P1631">
        <v>44105</v>
      </c>
      <c r="Q1631" t="s">
        <v>151</v>
      </c>
      <c r="R1631" t="s">
        <v>2776</v>
      </c>
      <c r="S1631" t="s">
        <v>49</v>
      </c>
      <c r="T1631" t="s">
        <v>78</v>
      </c>
      <c r="U1631" t="s">
        <v>2777</v>
      </c>
      <c r="V1631">
        <v>41.256000000000007</v>
      </c>
      <c r="W1631">
        <v>6</v>
      </c>
      <c r="X1631" s="9">
        <f>Table1[[#This Row],[Discount]]</f>
        <v>0.7</v>
      </c>
      <c r="Y1631">
        <v>0.7</v>
      </c>
      <c r="Z1631">
        <v>-34.38000000000001</v>
      </c>
    </row>
    <row r="1632" spans="1:26" ht="16" x14ac:dyDescent="0.2">
      <c r="A1632">
        <v>1631</v>
      </c>
      <c r="B1632" t="s">
        <v>4275</v>
      </c>
      <c r="C1632" s="1">
        <v>41403</v>
      </c>
      <c r="D1632">
        <f>YEAR(Table1[[#This Row],[Order Date]])</f>
        <v>2013</v>
      </c>
      <c r="E1632">
        <f>MONTH(Table1[[#This Row],[Order Date]])</f>
        <v>5</v>
      </c>
      <c r="F1632" t="str">
        <f>Table1[[#This Row],[Order Year]]&amp;"-"&amp;Table1[[#This Row],[Order Month]]</f>
        <v>2013-5</v>
      </c>
      <c r="G1632" s="5">
        <f>YEAR(Table1[[#This Row],[Order Date]])*100 + MONTH(Table1[[#This Row],[Order Date]])</f>
        <v>201305</v>
      </c>
      <c r="H1632" s="1">
        <v>41403</v>
      </c>
      <c r="I1632" t="s">
        <v>1293</v>
      </c>
      <c r="J1632" t="s">
        <v>489</v>
      </c>
      <c r="K1632" t="s">
        <v>490</v>
      </c>
      <c r="L1632" t="s">
        <v>29</v>
      </c>
      <c r="M1632" t="s">
        <v>30</v>
      </c>
      <c r="N1632" t="s">
        <v>2183</v>
      </c>
      <c r="O1632" t="s">
        <v>501</v>
      </c>
      <c r="P1632">
        <v>44105</v>
      </c>
      <c r="Q1632" t="s">
        <v>151</v>
      </c>
      <c r="R1632" t="s">
        <v>4276</v>
      </c>
      <c r="S1632" t="s">
        <v>49</v>
      </c>
      <c r="T1632" t="s">
        <v>62</v>
      </c>
      <c r="U1632" t="s">
        <v>4277</v>
      </c>
      <c r="V1632">
        <v>1006.056</v>
      </c>
      <c r="W1632">
        <v>3</v>
      </c>
      <c r="X1632" s="9">
        <f>Table1[[#This Row],[Discount]]</f>
        <v>0.2</v>
      </c>
      <c r="Y1632">
        <v>0.2</v>
      </c>
      <c r="Z1632">
        <v>88.029900000000055</v>
      </c>
    </row>
    <row r="1633" spans="1:26" ht="16" x14ac:dyDescent="0.2">
      <c r="A1633">
        <v>1632</v>
      </c>
      <c r="B1633" t="s">
        <v>4275</v>
      </c>
      <c r="C1633" s="1">
        <v>41403</v>
      </c>
      <c r="D1633">
        <f>YEAR(Table1[[#This Row],[Order Date]])</f>
        <v>2013</v>
      </c>
      <c r="E1633">
        <f>MONTH(Table1[[#This Row],[Order Date]])</f>
        <v>5</v>
      </c>
      <c r="F1633" t="str">
        <f>Table1[[#This Row],[Order Year]]&amp;"-"&amp;Table1[[#This Row],[Order Month]]</f>
        <v>2013-5</v>
      </c>
      <c r="G1633" s="5">
        <f>YEAR(Table1[[#This Row],[Order Date]])*100 + MONTH(Table1[[#This Row],[Order Date]])</f>
        <v>201305</v>
      </c>
      <c r="H1633" s="1">
        <v>41403</v>
      </c>
      <c r="I1633" t="s">
        <v>1293</v>
      </c>
      <c r="J1633" t="s">
        <v>489</v>
      </c>
      <c r="K1633" t="s">
        <v>490</v>
      </c>
      <c r="L1633" t="s">
        <v>29</v>
      </c>
      <c r="M1633" t="s">
        <v>30</v>
      </c>
      <c r="N1633" t="s">
        <v>2183</v>
      </c>
      <c r="O1633" t="s">
        <v>501</v>
      </c>
      <c r="P1633">
        <v>44105</v>
      </c>
      <c r="Q1633" t="s">
        <v>151</v>
      </c>
      <c r="R1633" t="s">
        <v>1868</v>
      </c>
      <c r="S1633" t="s">
        <v>49</v>
      </c>
      <c r="T1633" t="s">
        <v>93</v>
      </c>
      <c r="U1633" t="s">
        <v>1869</v>
      </c>
      <c r="V1633">
        <v>10.688000000000001</v>
      </c>
      <c r="W1633">
        <v>2</v>
      </c>
      <c r="X1633" s="9">
        <f>Table1[[#This Row],[Discount]]</f>
        <v>0.2</v>
      </c>
      <c r="Y1633">
        <v>0.2</v>
      </c>
      <c r="Z1633">
        <v>3.7407999999999997</v>
      </c>
    </row>
    <row r="1634" spans="1:26" ht="16" x14ac:dyDescent="0.2">
      <c r="A1634">
        <v>1633</v>
      </c>
      <c r="B1634" t="s">
        <v>4275</v>
      </c>
      <c r="C1634" s="1">
        <v>41403</v>
      </c>
      <c r="D1634">
        <f>YEAR(Table1[[#This Row],[Order Date]])</f>
        <v>2013</v>
      </c>
      <c r="E1634">
        <f>MONTH(Table1[[#This Row],[Order Date]])</f>
        <v>5</v>
      </c>
      <c r="F1634" t="str">
        <f>Table1[[#This Row],[Order Year]]&amp;"-"&amp;Table1[[#This Row],[Order Month]]</f>
        <v>2013-5</v>
      </c>
      <c r="G1634" s="5">
        <f>YEAR(Table1[[#This Row],[Order Date]])*100 + MONTH(Table1[[#This Row],[Order Date]])</f>
        <v>201305</v>
      </c>
      <c r="H1634" s="1">
        <v>41403</v>
      </c>
      <c r="I1634" t="s">
        <v>1293</v>
      </c>
      <c r="J1634" t="s">
        <v>489</v>
      </c>
      <c r="K1634" t="s">
        <v>490</v>
      </c>
      <c r="L1634" t="s">
        <v>29</v>
      </c>
      <c r="M1634" t="s">
        <v>30</v>
      </c>
      <c r="N1634" t="s">
        <v>2183</v>
      </c>
      <c r="O1634" t="s">
        <v>501</v>
      </c>
      <c r="P1634">
        <v>44105</v>
      </c>
      <c r="Q1634" t="s">
        <v>151</v>
      </c>
      <c r="R1634" t="s">
        <v>1932</v>
      </c>
      <c r="S1634" t="s">
        <v>49</v>
      </c>
      <c r="T1634" t="s">
        <v>93</v>
      </c>
      <c r="U1634" t="s">
        <v>1933</v>
      </c>
      <c r="V1634">
        <v>10.368000000000002</v>
      </c>
      <c r="W1634">
        <v>2</v>
      </c>
      <c r="X1634" s="9">
        <f>Table1[[#This Row],[Discount]]</f>
        <v>0.2</v>
      </c>
      <c r="Y1634">
        <v>0.2</v>
      </c>
      <c r="Z1634">
        <v>3.6288</v>
      </c>
    </row>
    <row r="1635" spans="1:26" ht="16" x14ac:dyDescent="0.2">
      <c r="A1635">
        <v>1634</v>
      </c>
      <c r="B1635" t="s">
        <v>4275</v>
      </c>
      <c r="C1635" s="1">
        <v>41403</v>
      </c>
      <c r="D1635">
        <f>YEAR(Table1[[#This Row],[Order Date]])</f>
        <v>2013</v>
      </c>
      <c r="E1635">
        <f>MONTH(Table1[[#This Row],[Order Date]])</f>
        <v>5</v>
      </c>
      <c r="F1635" t="str">
        <f>Table1[[#This Row],[Order Year]]&amp;"-"&amp;Table1[[#This Row],[Order Month]]</f>
        <v>2013-5</v>
      </c>
      <c r="G1635" s="5">
        <f>YEAR(Table1[[#This Row],[Order Date]])*100 + MONTH(Table1[[#This Row],[Order Date]])</f>
        <v>201305</v>
      </c>
      <c r="H1635" s="1">
        <v>41403</v>
      </c>
      <c r="I1635" t="s">
        <v>1293</v>
      </c>
      <c r="J1635" t="s">
        <v>489</v>
      </c>
      <c r="K1635" t="s">
        <v>490</v>
      </c>
      <c r="L1635" t="s">
        <v>29</v>
      </c>
      <c r="M1635" t="s">
        <v>30</v>
      </c>
      <c r="N1635" t="s">
        <v>2183</v>
      </c>
      <c r="O1635" t="s">
        <v>501</v>
      </c>
      <c r="P1635">
        <v>44105</v>
      </c>
      <c r="Q1635" t="s">
        <v>151</v>
      </c>
      <c r="R1635" t="s">
        <v>3729</v>
      </c>
      <c r="S1635" t="s">
        <v>49</v>
      </c>
      <c r="T1635" t="s">
        <v>62</v>
      </c>
      <c r="U1635" t="s">
        <v>3730</v>
      </c>
      <c r="V1635">
        <v>25.12</v>
      </c>
      <c r="W1635">
        <v>2</v>
      </c>
      <c r="X1635" s="9">
        <f>Table1[[#This Row],[Discount]]</f>
        <v>0.2</v>
      </c>
      <c r="Y1635">
        <v>0.2</v>
      </c>
      <c r="Z1635">
        <v>1.5700000000000012</v>
      </c>
    </row>
    <row r="1636" spans="1:26" ht="16" x14ac:dyDescent="0.2">
      <c r="A1636">
        <v>1635</v>
      </c>
      <c r="B1636" t="s">
        <v>4275</v>
      </c>
      <c r="C1636" s="1">
        <v>41403</v>
      </c>
      <c r="D1636">
        <f>YEAR(Table1[[#This Row],[Order Date]])</f>
        <v>2013</v>
      </c>
      <c r="E1636">
        <f>MONTH(Table1[[#This Row],[Order Date]])</f>
        <v>5</v>
      </c>
      <c r="F1636" t="str">
        <f>Table1[[#This Row],[Order Year]]&amp;"-"&amp;Table1[[#This Row],[Order Month]]</f>
        <v>2013-5</v>
      </c>
      <c r="G1636" s="5">
        <f>YEAR(Table1[[#This Row],[Order Date]])*100 + MONTH(Table1[[#This Row],[Order Date]])</f>
        <v>201305</v>
      </c>
      <c r="H1636" s="1">
        <v>41403</v>
      </c>
      <c r="I1636" t="s">
        <v>1293</v>
      </c>
      <c r="J1636" t="s">
        <v>489</v>
      </c>
      <c r="K1636" t="s">
        <v>490</v>
      </c>
      <c r="L1636" t="s">
        <v>29</v>
      </c>
      <c r="M1636" t="s">
        <v>30</v>
      </c>
      <c r="N1636" t="s">
        <v>2183</v>
      </c>
      <c r="O1636" t="s">
        <v>501</v>
      </c>
      <c r="P1636">
        <v>44105</v>
      </c>
      <c r="Q1636" t="s">
        <v>151</v>
      </c>
      <c r="R1636" t="s">
        <v>1857</v>
      </c>
      <c r="S1636" t="s">
        <v>74</v>
      </c>
      <c r="T1636" t="s">
        <v>164</v>
      </c>
      <c r="U1636" t="s">
        <v>1858</v>
      </c>
      <c r="V1636">
        <v>58.112000000000002</v>
      </c>
      <c r="W1636">
        <v>2</v>
      </c>
      <c r="X1636" s="9">
        <f>Table1[[#This Row],[Discount]]</f>
        <v>0.2</v>
      </c>
      <c r="Y1636">
        <v>0.2</v>
      </c>
      <c r="Z1636">
        <v>7.263999999999994</v>
      </c>
    </row>
    <row r="1637" spans="1:26" ht="16" x14ac:dyDescent="0.2">
      <c r="A1637">
        <v>1636</v>
      </c>
      <c r="B1637" t="s">
        <v>4278</v>
      </c>
      <c r="C1637" s="1">
        <v>40873</v>
      </c>
      <c r="D1637">
        <f>YEAR(Table1[[#This Row],[Order Date]])</f>
        <v>2011</v>
      </c>
      <c r="E1637">
        <f>MONTH(Table1[[#This Row],[Order Date]])</f>
        <v>11</v>
      </c>
      <c r="F1637" t="str">
        <f>Table1[[#This Row],[Order Year]]&amp;"-"&amp;Table1[[#This Row],[Order Month]]</f>
        <v>2011-11</v>
      </c>
      <c r="G1637" s="5">
        <f>YEAR(Table1[[#This Row],[Order Date]])*100 + MONTH(Table1[[#This Row],[Order Date]])</f>
        <v>201111</v>
      </c>
      <c r="H1637" s="1">
        <v>40879</v>
      </c>
      <c r="I1637" t="s">
        <v>53</v>
      </c>
      <c r="J1637" t="s">
        <v>4279</v>
      </c>
      <c r="K1637" t="s">
        <v>4280</v>
      </c>
      <c r="L1637" t="s">
        <v>29</v>
      </c>
      <c r="M1637" t="s">
        <v>30</v>
      </c>
      <c r="N1637" t="s">
        <v>4281</v>
      </c>
      <c r="O1637" t="s">
        <v>423</v>
      </c>
      <c r="P1637">
        <v>97224</v>
      </c>
      <c r="Q1637" t="s">
        <v>47</v>
      </c>
      <c r="R1637" t="s">
        <v>3054</v>
      </c>
      <c r="S1637" t="s">
        <v>49</v>
      </c>
      <c r="T1637" t="s">
        <v>93</v>
      </c>
      <c r="U1637" t="s">
        <v>3055</v>
      </c>
      <c r="V1637">
        <v>15.552000000000003</v>
      </c>
      <c r="W1637">
        <v>3</v>
      </c>
      <c r="X1637" s="9">
        <f>Table1[[#This Row],[Discount]]</f>
        <v>0.2</v>
      </c>
      <c r="Y1637">
        <v>0.2</v>
      </c>
      <c r="Z1637">
        <v>5.4432</v>
      </c>
    </row>
    <row r="1638" spans="1:26" ht="16" x14ac:dyDescent="0.2">
      <c r="A1638">
        <v>1637</v>
      </c>
      <c r="B1638" t="s">
        <v>4278</v>
      </c>
      <c r="C1638" s="1">
        <v>40873</v>
      </c>
      <c r="D1638">
        <f>YEAR(Table1[[#This Row],[Order Date]])</f>
        <v>2011</v>
      </c>
      <c r="E1638">
        <f>MONTH(Table1[[#This Row],[Order Date]])</f>
        <v>11</v>
      </c>
      <c r="F1638" t="str">
        <f>Table1[[#This Row],[Order Year]]&amp;"-"&amp;Table1[[#This Row],[Order Month]]</f>
        <v>2011-11</v>
      </c>
      <c r="G1638" s="5">
        <f>YEAR(Table1[[#This Row],[Order Date]])*100 + MONTH(Table1[[#This Row],[Order Date]])</f>
        <v>201111</v>
      </c>
      <c r="H1638" s="1">
        <v>40879</v>
      </c>
      <c r="I1638" t="s">
        <v>53</v>
      </c>
      <c r="J1638" t="s">
        <v>4279</v>
      </c>
      <c r="K1638" t="s">
        <v>4280</v>
      </c>
      <c r="L1638" t="s">
        <v>29</v>
      </c>
      <c r="M1638" t="s">
        <v>30</v>
      </c>
      <c r="N1638" t="s">
        <v>4281</v>
      </c>
      <c r="O1638" t="s">
        <v>423</v>
      </c>
      <c r="P1638">
        <v>97224</v>
      </c>
      <c r="Q1638" t="s">
        <v>47</v>
      </c>
      <c r="R1638" t="s">
        <v>2932</v>
      </c>
      <c r="S1638" t="s">
        <v>49</v>
      </c>
      <c r="T1638" t="s">
        <v>62</v>
      </c>
      <c r="U1638" t="s">
        <v>2933</v>
      </c>
      <c r="V1638">
        <v>669.08</v>
      </c>
      <c r="W1638">
        <v>5</v>
      </c>
      <c r="X1638" s="9">
        <f>Table1[[#This Row],[Discount]]</f>
        <v>0.2</v>
      </c>
      <c r="Y1638">
        <v>0.2</v>
      </c>
      <c r="Z1638">
        <v>-167.27</v>
      </c>
    </row>
    <row r="1639" spans="1:26" ht="16" x14ac:dyDescent="0.2">
      <c r="A1639">
        <v>1638</v>
      </c>
      <c r="B1639" t="s">
        <v>4278</v>
      </c>
      <c r="C1639" s="1">
        <v>40873</v>
      </c>
      <c r="D1639">
        <f>YEAR(Table1[[#This Row],[Order Date]])</f>
        <v>2011</v>
      </c>
      <c r="E1639">
        <f>MONTH(Table1[[#This Row],[Order Date]])</f>
        <v>11</v>
      </c>
      <c r="F1639" t="str">
        <f>Table1[[#This Row],[Order Year]]&amp;"-"&amp;Table1[[#This Row],[Order Month]]</f>
        <v>2011-11</v>
      </c>
      <c r="G1639" s="5">
        <f>YEAR(Table1[[#This Row],[Order Date]])*100 + MONTH(Table1[[#This Row],[Order Date]])</f>
        <v>201111</v>
      </c>
      <c r="H1639" s="1">
        <v>40879</v>
      </c>
      <c r="I1639" t="s">
        <v>53</v>
      </c>
      <c r="J1639" t="s">
        <v>4279</v>
      </c>
      <c r="K1639" t="s">
        <v>4280</v>
      </c>
      <c r="L1639" t="s">
        <v>29</v>
      </c>
      <c r="M1639" t="s">
        <v>30</v>
      </c>
      <c r="N1639" t="s">
        <v>4281</v>
      </c>
      <c r="O1639" t="s">
        <v>423</v>
      </c>
      <c r="P1639">
        <v>97224</v>
      </c>
      <c r="Q1639" t="s">
        <v>47</v>
      </c>
      <c r="R1639" t="s">
        <v>4282</v>
      </c>
      <c r="S1639" t="s">
        <v>74</v>
      </c>
      <c r="T1639" t="s">
        <v>75</v>
      </c>
      <c r="U1639" t="s">
        <v>4283</v>
      </c>
      <c r="V1639">
        <v>438.33600000000001</v>
      </c>
      <c r="W1639">
        <v>4</v>
      </c>
      <c r="X1639" s="9">
        <f>Table1[[#This Row],[Discount]]</f>
        <v>0.2</v>
      </c>
      <c r="Y1639">
        <v>0.2</v>
      </c>
      <c r="Z1639">
        <v>-87.667200000000037</v>
      </c>
    </row>
    <row r="1640" spans="1:26" ht="16" x14ac:dyDescent="0.2">
      <c r="A1640">
        <v>1639</v>
      </c>
      <c r="B1640" t="s">
        <v>4284</v>
      </c>
      <c r="C1640" s="1">
        <v>41421</v>
      </c>
      <c r="D1640">
        <f>YEAR(Table1[[#This Row],[Order Date]])</f>
        <v>2013</v>
      </c>
      <c r="E1640">
        <f>MONTH(Table1[[#This Row],[Order Date]])</f>
        <v>5</v>
      </c>
      <c r="F1640" t="str">
        <f>Table1[[#This Row],[Order Year]]&amp;"-"&amp;Table1[[#This Row],[Order Month]]</f>
        <v>2013-5</v>
      </c>
      <c r="G1640" s="5">
        <f>YEAR(Table1[[#This Row],[Order Date]])*100 + MONTH(Table1[[#This Row],[Order Date]])</f>
        <v>201305</v>
      </c>
      <c r="H1640" s="1">
        <v>41427</v>
      </c>
      <c r="I1640" t="s">
        <v>53</v>
      </c>
      <c r="J1640" t="s">
        <v>4285</v>
      </c>
      <c r="K1640" t="s">
        <v>4286</v>
      </c>
      <c r="L1640" t="s">
        <v>29</v>
      </c>
      <c r="M1640" t="s">
        <v>30</v>
      </c>
      <c r="N1640" t="s">
        <v>99</v>
      </c>
      <c r="O1640" t="s">
        <v>3037</v>
      </c>
      <c r="P1640">
        <v>20016</v>
      </c>
      <c r="Q1640" t="s">
        <v>151</v>
      </c>
      <c r="R1640" t="s">
        <v>4287</v>
      </c>
      <c r="S1640" t="s">
        <v>49</v>
      </c>
      <c r="T1640" t="s">
        <v>93</v>
      </c>
      <c r="U1640" t="s">
        <v>4288</v>
      </c>
      <c r="V1640">
        <v>19.440000000000001</v>
      </c>
      <c r="W1640">
        <v>3</v>
      </c>
      <c r="X1640" s="9">
        <f>Table1[[#This Row],[Discount]]</f>
        <v>0</v>
      </c>
      <c r="Y1640">
        <v>0</v>
      </c>
      <c r="Z1640">
        <v>9.3312000000000008</v>
      </c>
    </row>
    <row r="1641" spans="1:26" ht="16" x14ac:dyDescent="0.2">
      <c r="A1641">
        <v>1640</v>
      </c>
      <c r="B1641" t="s">
        <v>4284</v>
      </c>
      <c r="C1641" s="1">
        <v>41421</v>
      </c>
      <c r="D1641">
        <f>YEAR(Table1[[#This Row],[Order Date]])</f>
        <v>2013</v>
      </c>
      <c r="E1641">
        <f>MONTH(Table1[[#This Row],[Order Date]])</f>
        <v>5</v>
      </c>
      <c r="F1641" t="str">
        <f>Table1[[#This Row],[Order Year]]&amp;"-"&amp;Table1[[#This Row],[Order Month]]</f>
        <v>2013-5</v>
      </c>
      <c r="G1641" s="5">
        <f>YEAR(Table1[[#This Row],[Order Date]])*100 + MONTH(Table1[[#This Row],[Order Date]])</f>
        <v>201305</v>
      </c>
      <c r="H1641" s="1">
        <v>41427</v>
      </c>
      <c r="I1641" t="s">
        <v>53</v>
      </c>
      <c r="J1641" t="s">
        <v>4285</v>
      </c>
      <c r="K1641" t="s">
        <v>4286</v>
      </c>
      <c r="L1641" t="s">
        <v>29</v>
      </c>
      <c r="M1641" t="s">
        <v>30</v>
      </c>
      <c r="N1641" t="s">
        <v>99</v>
      </c>
      <c r="O1641" t="s">
        <v>3037</v>
      </c>
      <c r="P1641">
        <v>20016</v>
      </c>
      <c r="Q1641" t="s">
        <v>151</v>
      </c>
      <c r="R1641" t="s">
        <v>2109</v>
      </c>
      <c r="S1641" t="s">
        <v>49</v>
      </c>
      <c r="T1641" t="s">
        <v>78</v>
      </c>
      <c r="U1641" t="s">
        <v>2110</v>
      </c>
      <c r="V1641">
        <v>9.64</v>
      </c>
      <c r="W1641">
        <v>2</v>
      </c>
      <c r="X1641" s="9">
        <f>Table1[[#This Row],[Discount]]</f>
        <v>0</v>
      </c>
      <c r="Y1641">
        <v>0</v>
      </c>
      <c r="Z1641">
        <v>4.4344000000000001</v>
      </c>
    </row>
    <row r="1642" spans="1:26" ht="16" x14ac:dyDescent="0.2">
      <c r="A1642">
        <v>1641</v>
      </c>
      <c r="B1642" t="s">
        <v>4284</v>
      </c>
      <c r="C1642" s="1">
        <v>41421</v>
      </c>
      <c r="D1642">
        <f>YEAR(Table1[[#This Row],[Order Date]])</f>
        <v>2013</v>
      </c>
      <c r="E1642">
        <f>MONTH(Table1[[#This Row],[Order Date]])</f>
        <v>5</v>
      </c>
      <c r="F1642" t="str">
        <f>Table1[[#This Row],[Order Year]]&amp;"-"&amp;Table1[[#This Row],[Order Month]]</f>
        <v>2013-5</v>
      </c>
      <c r="G1642" s="5">
        <f>YEAR(Table1[[#This Row],[Order Date]])*100 + MONTH(Table1[[#This Row],[Order Date]])</f>
        <v>201305</v>
      </c>
      <c r="H1642" s="1">
        <v>41427</v>
      </c>
      <c r="I1642" t="s">
        <v>53</v>
      </c>
      <c r="J1642" t="s">
        <v>4285</v>
      </c>
      <c r="K1642" t="s">
        <v>4286</v>
      </c>
      <c r="L1642" t="s">
        <v>29</v>
      </c>
      <c r="M1642" t="s">
        <v>30</v>
      </c>
      <c r="N1642" t="s">
        <v>99</v>
      </c>
      <c r="O1642" t="s">
        <v>3037</v>
      </c>
      <c r="P1642">
        <v>20016</v>
      </c>
      <c r="Q1642" t="s">
        <v>151</v>
      </c>
      <c r="R1642" t="s">
        <v>332</v>
      </c>
      <c r="S1642" t="s">
        <v>49</v>
      </c>
      <c r="T1642" t="s">
        <v>93</v>
      </c>
      <c r="U1642" t="s">
        <v>333</v>
      </c>
      <c r="V1642">
        <v>12.7</v>
      </c>
      <c r="W1642">
        <v>2</v>
      </c>
      <c r="X1642" s="9">
        <f>Table1[[#This Row],[Discount]]</f>
        <v>0</v>
      </c>
      <c r="Y1642">
        <v>0</v>
      </c>
      <c r="Z1642">
        <v>5.8419999999999996</v>
      </c>
    </row>
    <row r="1643" spans="1:26" ht="16" x14ac:dyDescent="0.2">
      <c r="A1643">
        <v>1642</v>
      </c>
      <c r="B1643" t="s">
        <v>4284</v>
      </c>
      <c r="C1643" s="1">
        <v>41421</v>
      </c>
      <c r="D1643">
        <f>YEAR(Table1[[#This Row],[Order Date]])</f>
        <v>2013</v>
      </c>
      <c r="E1643">
        <f>MONTH(Table1[[#This Row],[Order Date]])</f>
        <v>5</v>
      </c>
      <c r="F1643" t="str">
        <f>Table1[[#This Row],[Order Year]]&amp;"-"&amp;Table1[[#This Row],[Order Month]]</f>
        <v>2013-5</v>
      </c>
      <c r="G1643" s="5">
        <f>YEAR(Table1[[#This Row],[Order Date]])*100 + MONTH(Table1[[#This Row],[Order Date]])</f>
        <v>201305</v>
      </c>
      <c r="H1643" s="1">
        <v>41427</v>
      </c>
      <c r="I1643" t="s">
        <v>53</v>
      </c>
      <c r="J1643" t="s">
        <v>4285</v>
      </c>
      <c r="K1643" t="s">
        <v>4286</v>
      </c>
      <c r="L1643" t="s">
        <v>29</v>
      </c>
      <c r="M1643" t="s">
        <v>30</v>
      </c>
      <c r="N1643" t="s">
        <v>99</v>
      </c>
      <c r="O1643" t="s">
        <v>3037</v>
      </c>
      <c r="P1643">
        <v>20016</v>
      </c>
      <c r="Q1643" t="s">
        <v>151</v>
      </c>
      <c r="R1643" t="s">
        <v>429</v>
      </c>
      <c r="S1643" t="s">
        <v>35</v>
      </c>
      <c r="T1643" t="s">
        <v>68</v>
      </c>
      <c r="U1643" t="s">
        <v>430</v>
      </c>
      <c r="V1643">
        <v>41.37</v>
      </c>
      <c r="W1643">
        <v>3</v>
      </c>
      <c r="X1643" s="9">
        <f>Table1[[#This Row],[Discount]]</f>
        <v>0</v>
      </c>
      <c r="Y1643">
        <v>0</v>
      </c>
      <c r="Z1643">
        <v>17.375399999999999</v>
      </c>
    </row>
    <row r="1644" spans="1:26" ht="16" x14ac:dyDescent="0.2">
      <c r="A1644">
        <v>1643</v>
      </c>
      <c r="B1644" t="s">
        <v>4289</v>
      </c>
      <c r="C1644" s="1">
        <v>40876</v>
      </c>
      <c r="D1644">
        <f>YEAR(Table1[[#This Row],[Order Date]])</f>
        <v>2011</v>
      </c>
      <c r="E1644">
        <f>MONTH(Table1[[#This Row],[Order Date]])</f>
        <v>11</v>
      </c>
      <c r="F1644" t="str">
        <f>Table1[[#This Row],[Order Year]]&amp;"-"&amp;Table1[[#This Row],[Order Month]]</f>
        <v>2011-11</v>
      </c>
      <c r="G1644" s="5">
        <f>YEAR(Table1[[#This Row],[Order Date]])*100 + MONTH(Table1[[#This Row],[Order Date]])</f>
        <v>201111</v>
      </c>
      <c r="H1644" s="1">
        <v>40881</v>
      </c>
      <c r="I1644" t="s">
        <v>53</v>
      </c>
      <c r="J1644" t="s">
        <v>4290</v>
      </c>
      <c r="K1644" t="s">
        <v>4291</v>
      </c>
      <c r="L1644" t="s">
        <v>44</v>
      </c>
      <c r="M1644" t="s">
        <v>30</v>
      </c>
      <c r="N1644" t="s">
        <v>4292</v>
      </c>
      <c r="O1644" t="s">
        <v>214</v>
      </c>
      <c r="P1644">
        <v>60076</v>
      </c>
      <c r="Q1644" t="s">
        <v>108</v>
      </c>
      <c r="R1644" t="s">
        <v>2139</v>
      </c>
      <c r="S1644" t="s">
        <v>49</v>
      </c>
      <c r="T1644" t="s">
        <v>272</v>
      </c>
      <c r="U1644" t="s">
        <v>189</v>
      </c>
      <c r="V1644">
        <v>12.624000000000001</v>
      </c>
      <c r="W1644">
        <v>2</v>
      </c>
      <c r="X1644" s="9">
        <f>Table1[[#This Row],[Discount]]</f>
        <v>0.2</v>
      </c>
      <c r="Y1644">
        <v>0.2</v>
      </c>
      <c r="Z1644">
        <v>3.944999999999999</v>
      </c>
    </row>
    <row r="1645" spans="1:26" ht="16" x14ac:dyDescent="0.2">
      <c r="A1645">
        <v>1644</v>
      </c>
      <c r="B1645" t="s">
        <v>4293</v>
      </c>
      <c r="C1645" s="1">
        <v>40987</v>
      </c>
      <c r="D1645">
        <f>YEAR(Table1[[#This Row],[Order Date]])</f>
        <v>2012</v>
      </c>
      <c r="E1645">
        <f>MONTH(Table1[[#This Row],[Order Date]])</f>
        <v>3</v>
      </c>
      <c r="F1645" t="str">
        <f>Table1[[#This Row],[Order Year]]&amp;"-"&amp;Table1[[#This Row],[Order Month]]</f>
        <v>2012-3</v>
      </c>
      <c r="G1645" s="5">
        <f>YEAR(Table1[[#This Row],[Order Date]])*100 + MONTH(Table1[[#This Row],[Order Date]])</f>
        <v>201203</v>
      </c>
      <c r="H1645" s="1">
        <v>40988</v>
      </c>
      <c r="I1645" t="s">
        <v>191</v>
      </c>
      <c r="J1645" t="s">
        <v>795</v>
      </c>
      <c r="K1645" t="s">
        <v>796</v>
      </c>
      <c r="L1645" t="s">
        <v>44</v>
      </c>
      <c r="M1645" t="s">
        <v>30</v>
      </c>
      <c r="N1645" t="s">
        <v>98</v>
      </c>
      <c r="O1645" t="s">
        <v>99</v>
      </c>
      <c r="P1645">
        <v>98115</v>
      </c>
      <c r="Q1645" t="s">
        <v>47</v>
      </c>
      <c r="R1645" t="s">
        <v>1579</v>
      </c>
      <c r="S1645" t="s">
        <v>49</v>
      </c>
      <c r="T1645" t="s">
        <v>62</v>
      </c>
      <c r="U1645" t="s">
        <v>1580</v>
      </c>
      <c r="V1645">
        <v>1247.6399999999999</v>
      </c>
      <c r="W1645">
        <v>3</v>
      </c>
      <c r="X1645" s="9">
        <f>Table1[[#This Row],[Discount]]</f>
        <v>0</v>
      </c>
      <c r="Y1645">
        <v>0</v>
      </c>
      <c r="Z1645">
        <v>349.33919999999995</v>
      </c>
    </row>
    <row r="1646" spans="1:26" ht="16" x14ac:dyDescent="0.2">
      <c r="A1646">
        <v>1645</v>
      </c>
      <c r="B1646" t="s">
        <v>4293</v>
      </c>
      <c r="C1646" s="1">
        <v>40987</v>
      </c>
      <c r="D1646">
        <f>YEAR(Table1[[#This Row],[Order Date]])</f>
        <v>2012</v>
      </c>
      <c r="E1646">
        <f>MONTH(Table1[[#This Row],[Order Date]])</f>
        <v>3</v>
      </c>
      <c r="F1646" t="str">
        <f>Table1[[#This Row],[Order Year]]&amp;"-"&amp;Table1[[#This Row],[Order Month]]</f>
        <v>2012-3</v>
      </c>
      <c r="G1646" s="5">
        <f>YEAR(Table1[[#This Row],[Order Date]])*100 + MONTH(Table1[[#This Row],[Order Date]])</f>
        <v>201203</v>
      </c>
      <c r="H1646" s="1">
        <v>40988</v>
      </c>
      <c r="I1646" t="s">
        <v>191</v>
      </c>
      <c r="J1646" t="s">
        <v>795</v>
      </c>
      <c r="K1646" t="s">
        <v>796</v>
      </c>
      <c r="L1646" t="s">
        <v>44</v>
      </c>
      <c r="M1646" t="s">
        <v>30</v>
      </c>
      <c r="N1646" t="s">
        <v>98</v>
      </c>
      <c r="O1646" t="s">
        <v>99</v>
      </c>
      <c r="P1646">
        <v>98115</v>
      </c>
      <c r="Q1646" t="s">
        <v>47</v>
      </c>
      <c r="R1646" t="s">
        <v>4294</v>
      </c>
      <c r="S1646" t="s">
        <v>74</v>
      </c>
      <c r="T1646" t="s">
        <v>1219</v>
      </c>
      <c r="U1646" t="s">
        <v>4295</v>
      </c>
      <c r="V1646">
        <v>3149.9300000000003</v>
      </c>
      <c r="W1646">
        <v>7</v>
      </c>
      <c r="X1646" s="9">
        <f>Table1[[#This Row],[Discount]]</f>
        <v>0</v>
      </c>
      <c r="Y1646">
        <v>0</v>
      </c>
      <c r="Z1646">
        <v>1480.4670999999998</v>
      </c>
    </row>
    <row r="1647" spans="1:26" ht="16" x14ac:dyDescent="0.2">
      <c r="A1647">
        <v>1646</v>
      </c>
      <c r="B1647" t="s">
        <v>4293</v>
      </c>
      <c r="C1647" s="1">
        <v>40987</v>
      </c>
      <c r="D1647">
        <f>YEAR(Table1[[#This Row],[Order Date]])</f>
        <v>2012</v>
      </c>
      <c r="E1647">
        <f>MONTH(Table1[[#This Row],[Order Date]])</f>
        <v>3</v>
      </c>
      <c r="F1647" t="str">
        <f>Table1[[#This Row],[Order Year]]&amp;"-"&amp;Table1[[#This Row],[Order Month]]</f>
        <v>2012-3</v>
      </c>
      <c r="G1647" s="5">
        <f>YEAR(Table1[[#This Row],[Order Date]])*100 + MONTH(Table1[[#This Row],[Order Date]])</f>
        <v>201203</v>
      </c>
      <c r="H1647" s="1">
        <v>40988</v>
      </c>
      <c r="I1647" t="s">
        <v>191</v>
      </c>
      <c r="J1647" t="s">
        <v>795</v>
      </c>
      <c r="K1647" t="s">
        <v>796</v>
      </c>
      <c r="L1647" t="s">
        <v>44</v>
      </c>
      <c r="M1647" t="s">
        <v>30</v>
      </c>
      <c r="N1647" t="s">
        <v>98</v>
      </c>
      <c r="O1647" t="s">
        <v>99</v>
      </c>
      <c r="P1647">
        <v>98115</v>
      </c>
      <c r="Q1647" t="s">
        <v>47</v>
      </c>
      <c r="R1647" t="s">
        <v>4296</v>
      </c>
      <c r="S1647" t="s">
        <v>49</v>
      </c>
      <c r="T1647" t="s">
        <v>93</v>
      </c>
      <c r="U1647" t="s">
        <v>4297</v>
      </c>
      <c r="V1647">
        <v>209.7</v>
      </c>
      <c r="W1647">
        <v>2</v>
      </c>
      <c r="X1647" s="9">
        <f>Table1[[#This Row],[Discount]]</f>
        <v>0</v>
      </c>
      <c r="Y1647">
        <v>0</v>
      </c>
      <c r="Z1647">
        <v>100.65599999999999</v>
      </c>
    </row>
    <row r="1648" spans="1:26" ht="16" x14ac:dyDescent="0.2">
      <c r="A1648">
        <v>1647</v>
      </c>
      <c r="B1648" t="s">
        <v>4298</v>
      </c>
      <c r="C1648" s="1">
        <v>41214</v>
      </c>
      <c r="D1648">
        <f>YEAR(Table1[[#This Row],[Order Date]])</f>
        <v>2012</v>
      </c>
      <c r="E1648">
        <f>MONTH(Table1[[#This Row],[Order Date]])</f>
        <v>11</v>
      </c>
      <c r="F1648" t="str">
        <f>Table1[[#This Row],[Order Year]]&amp;"-"&amp;Table1[[#This Row],[Order Month]]</f>
        <v>2012-11</v>
      </c>
      <c r="G1648" s="5">
        <f>YEAR(Table1[[#This Row],[Order Date]])*100 + MONTH(Table1[[#This Row],[Order Date]])</f>
        <v>201211</v>
      </c>
      <c r="H1648" s="1">
        <v>41216</v>
      </c>
      <c r="I1648" t="s">
        <v>191</v>
      </c>
      <c r="J1648" t="s">
        <v>788</v>
      </c>
      <c r="K1648" t="s">
        <v>789</v>
      </c>
      <c r="L1648" t="s">
        <v>105</v>
      </c>
      <c r="M1648" t="s">
        <v>30</v>
      </c>
      <c r="N1648" t="s">
        <v>149</v>
      </c>
      <c r="O1648" t="s">
        <v>150</v>
      </c>
      <c r="P1648">
        <v>19140</v>
      </c>
      <c r="Q1648" t="s">
        <v>151</v>
      </c>
      <c r="R1648" t="s">
        <v>756</v>
      </c>
      <c r="S1648" t="s">
        <v>74</v>
      </c>
      <c r="T1648" t="s">
        <v>164</v>
      </c>
      <c r="U1648" t="s">
        <v>757</v>
      </c>
      <c r="V1648">
        <v>35.360000000000007</v>
      </c>
      <c r="W1648">
        <v>2</v>
      </c>
      <c r="X1648" s="9">
        <f>Table1[[#This Row],[Discount]]</f>
        <v>0.2</v>
      </c>
      <c r="Y1648">
        <v>0.2</v>
      </c>
      <c r="Z1648">
        <v>-3.0939999999999994</v>
      </c>
    </row>
    <row r="1649" spans="1:26" ht="16" x14ac:dyDescent="0.2">
      <c r="A1649">
        <v>1648</v>
      </c>
      <c r="B1649" t="s">
        <v>4298</v>
      </c>
      <c r="C1649" s="1">
        <v>41214</v>
      </c>
      <c r="D1649">
        <f>YEAR(Table1[[#This Row],[Order Date]])</f>
        <v>2012</v>
      </c>
      <c r="E1649">
        <f>MONTH(Table1[[#This Row],[Order Date]])</f>
        <v>11</v>
      </c>
      <c r="F1649" t="str">
        <f>Table1[[#This Row],[Order Year]]&amp;"-"&amp;Table1[[#This Row],[Order Month]]</f>
        <v>2012-11</v>
      </c>
      <c r="G1649" s="5">
        <f>YEAR(Table1[[#This Row],[Order Date]])*100 + MONTH(Table1[[#This Row],[Order Date]])</f>
        <v>201211</v>
      </c>
      <c r="H1649" s="1">
        <v>41216</v>
      </c>
      <c r="I1649" t="s">
        <v>191</v>
      </c>
      <c r="J1649" t="s">
        <v>788</v>
      </c>
      <c r="K1649" t="s">
        <v>789</v>
      </c>
      <c r="L1649" t="s">
        <v>105</v>
      </c>
      <c r="M1649" t="s">
        <v>30</v>
      </c>
      <c r="N1649" t="s">
        <v>149</v>
      </c>
      <c r="O1649" t="s">
        <v>150</v>
      </c>
      <c r="P1649">
        <v>19140</v>
      </c>
      <c r="Q1649" t="s">
        <v>151</v>
      </c>
      <c r="R1649" t="s">
        <v>4299</v>
      </c>
      <c r="S1649" t="s">
        <v>49</v>
      </c>
      <c r="T1649" t="s">
        <v>272</v>
      </c>
      <c r="U1649" t="s">
        <v>4300</v>
      </c>
      <c r="V1649">
        <v>3.1680000000000001</v>
      </c>
      <c r="W1649">
        <v>2</v>
      </c>
      <c r="X1649" s="9">
        <f>Table1[[#This Row],[Discount]]</f>
        <v>0.2</v>
      </c>
      <c r="Y1649">
        <v>0.2</v>
      </c>
      <c r="Z1649">
        <v>-0.71279999999999988</v>
      </c>
    </row>
    <row r="1650" spans="1:26" ht="16" x14ac:dyDescent="0.2">
      <c r="A1650">
        <v>1649</v>
      </c>
      <c r="B1650" t="s">
        <v>4301</v>
      </c>
      <c r="C1650" s="1">
        <v>41178</v>
      </c>
      <c r="D1650">
        <f>YEAR(Table1[[#This Row],[Order Date]])</f>
        <v>2012</v>
      </c>
      <c r="E1650">
        <f>MONTH(Table1[[#This Row],[Order Date]])</f>
        <v>9</v>
      </c>
      <c r="F1650" t="str">
        <f>Table1[[#This Row],[Order Year]]&amp;"-"&amp;Table1[[#This Row],[Order Month]]</f>
        <v>2012-9</v>
      </c>
      <c r="G1650" s="5">
        <f>YEAR(Table1[[#This Row],[Order Date]])*100 + MONTH(Table1[[#This Row],[Order Date]])</f>
        <v>201209</v>
      </c>
      <c r="H1650" s="1">
        <v>41181</v>
      </c>
      <c r="I1650" t="s">
        <v>26</v>
      </c>
      <c r="J1650" t="s">
        <v>1942</v>
      </c>
      <c r="K1650" t="s">
        <v>1943</v>
      </c>
      <c r="L1650" t="s">
        <v>29</v>
      </c>
      <c r="M1650" t="s">
        <v>30</v>
      </c>
      <c r="N1650" t="s">
        <v>149</v>
      </c>
      <c r="O1650" t="s">
        <v>150</v>
      </c>
      <c r="P1650">
        <v>19143</v>
      </c>
      <c r="Q1650" t="s">
        <v>151</v>
      </c>
      <c r="R1650" t="s">
        <v>4302</v>
      </c>
      <c r="S1650" t="s">
        <v>49</v>
      </c>
      <c r="T1650" t="s">
        <v>78</v>
      </c>
      <c r="U1650" t="s">
        <v>4303</v>
      </c>
      <c r="V1650">
        <v>121.10400000000003</v>
      </c>
      <c r="W1650">
        <v>6</v>
      </c>
      <c r="X1650" s="9">
        <f>Table1[[#This Row],[Discount]]</f>
        <v>0.7</v>
      </c>
      <c r="Y1650">
        <v>0.7</v>
      </c>
      <c r="Z1650">
        <v>-100.91999999999999</v>
      </c>
    </row>
    <row r="1651" spans="1:26" ht="16" x14ac:dyDescent="0.2">
      <c r="A1651">
        <v>1650</v>
      </c>
      <c r="B1651" t="s">
        <v>4301</v>
      </c>
      <c r="C1651" s="1">
        <v>41178</v>
      </c>
      <c r="D1651">
        <f>YEAR(Table1[[#This Row],[Order Date]])</f>
        <v>2012</v>
      </c>
      <c r="E1651">
        <f>MONTH(Table1[[#This Row],[Order Date]])</f>
        <v>9</v>
      </c>
      <c r="F1651" t="str">
        <f>Table1[[#This Row],[Order Year]]&amp;"-"&amp;Table1[[#This Row],[Order Month]]</f>
        <v>2012-9</v>
      </c>
      <c r="G1651" s="5">
        <f>YEAR(Table1[[#This Row],[Order Date]])*100 + MONTH(Table1[[#This Row],[Order Date]])</f>
        <v>201209</v>
      </c>
      <c r="H1651" s="1">
        <v>41181</v>
      </c>
      <c r="I1651" t="s">
        <v>26</v>
      </c>
      <c r="J1651" t="s">
        <v>1942</v>
      </c>
      <c r="K1651" t="s">
        <v>1943</v>
      </c>
      <c r="L1651" t="s">
        <v>29</v>
      </c>
      <c r="M1651" t="s">
        <v>30</v>
      </c>
      <c r="N1651" t="s">
        <v>149</v>
      </c>
      <c r="O1651" t="s">
        <v>150</v>
      </c>
      <c r="P1651">
        <v>19143</v>
      </c>
      <c r="Q1651" t="s">
        <v>151</v>
      </c>
      <c r="R1651" t="s">
        <v>4304</v>
      </c>
      <c r="S1651" t="s">
        <v>74</v>
      </c>
      <c r="T1651" t="s">
        <v>75</v>
      </c>
      <c r="U1651" t="s">
        <v>4305</v>
      </c>
      <c r="V1651">
        <v>45.893999999999998</v>
      </c>
      <c r="W1651">
        <v>1</v>
      </c>
      <c r="X1651" s="9">
        <f>Table1[[#This Row],[Discount]]</f>
        <v>0.4</v>
      </c>
      <c r="Y1651">
        <v>0.4</v>
      </c>
      <c r="Z1651">
        <v>-9.178799999999999</v>
      </c>
    </row>
    <row r="1652" spans="1:26" ht="16" x14ac:dyDescent="0.2">
      <c r="A1652">
        <v>1651</v>
      </c>
      <c r="B1652" t="s">
        <v>4306</v>
      </c>
      <c r="C1652" s="1">
        <v>40784</v>
      </c>
      <c r="D1652">
        <f>YEAR(Table1[[#This Row],[Order Date]])</f>
        <v>2011</v>
      </c>
      <c r="E1652">
        <f>MONTH(Table1[[#This Row],[Order Date]])</f>
        <v>8</v>
      </c>
      <c r="F1652" t="str">
        <f>Table1[[#This Row],[Order Year]]&amp;"-"&amp;Table1[[#This Row],[Order Month]]</f>
        <v>2011-8</v>
      </c>
      <c r="G1652" s="5">
        <f>YEAR(Table1[[#This Row],[Order Date]])*100 + MONTH(Table1[[#This Row],[Order Date]])</f>
        <v>201108</v>
      </c>
      <c r="H1652" s="1">
        <v>40784</v>
      </c>
      <c r="I1652" t="s">
        <v>1293</v>
      </c>
      <c r="J1652" t="s">
        <v>4307</v>
      </c>
      <c r="K1652" t="s">
        <v>4308</v>
      </c>
      <c r="L1652" t="s">
        <v>44</v>
      </c>
      <c r="M1652" t="s">
        <v>30</v>
      </c>
      <c r="N1652" t="s">
        <v>130</v>
      </c>
      <c r="O1652" t="s">
        <v>46</v>
      </c>
      <c r="P1652">
        <v>94110</v>
      </c>
      <c r="Q1652" t="s">
        <v>47</v>
      </c>
      <c r="R1652" t="s">
        <v>4309</v>
      </c>
      <c r="S1652" t="s">
        <v>49</v>
      </c>
      <c r="T1652" t="s">
        <v>93</v>
      </c>
      <c r="U1652" t="s">
        <v>4310</v>
      </c>
      <c r="V1652">
        <v>109.92</v>
      </c>
      <c r="W1652">
        <v>2</v>
      </c>
      <c r="X1652" s="9">
        <f>Table1[[#This Row],[Discount]]</f>
        <v>0</v>
      </c>
      <c r="Y1652">
        <v>0</v>
      </c>
      <c r="Z1652">
        <v>53.860799999999998</v>
      </c>
    </row>
    <row r="1653" spans="1:26" ht="16" x14ac:dyDescent="0.2">
      <c r="A1653">
        <v>1652</v>
      </c>
      <c r="B1653" t="s">
        <v>4306</v>
      </c>
      <c r="C1653" s="1">
        <v>40784</v>
      </c>
      <c r="D1653">
        <f>YEAR(Table1[[#This Row],[Order Date]])</f>
        <v>2011</v>
      </c>
      <c r="E1653">
        <f>MONTH(Table1[[#This Row],[Order Date]])</f>
        <v>8</v>
      </c>
      <c r="F1653" t="str">
        <f>Table1[[#This Row],[Order Year]]&amp;"-"&amp;Table1[[#This Row],[Order Month]]</f>
        <v>2011-8</v>
      </c>
      <c r="G1653" s="5">
        <f>YEAR(Table1[[#This Row],[Order Date]])*100 + MONTH(Table1[[#This Row],[Order Date]])</f>
        <v>201108</v>
      </c>
      <c r="H1653" s="1">
        <v>40784</v>
      </c>
      <c r="I1653" t="s">
        <v>1293</v>
      </c>
      <c r="J1653" t="s">
        <v>4307</v>
      </c>
      <c r="K1653" t="s">
        <v>4308</v>
      </c>
      <c r="L1653" t="s">
        <v>44</v>
      </c>
      <c r="M1653" t="s">
        <v>30</v>
      </c>
      <c r="N1653" t="s">
        <v>130</v>
      </c>
      <c r="O1653" t="s">
        <v>46</v>
      </c>
      <c r="P1653">
        <v>94110</v>
      </c>
      <c r="Q1653" t="s">
        <v>47</v>
      </c>
      <c r="R1653" t="s">
        <v>4311</v>
      </c>
      <c r="S1653" t="s">
        <v>49</v>
      </c>
      <c r="T1653" t="s">
        <v>93</v>
      </c>
      <c r="U1653" t="s">
        <v>4312</v>
      </c>
      <c r="V1653">
        <v>13.36</v>
      </c>
      <c r="W1653">
        <v>2</v>
      </c>
      <c r="X1653" s="9">
        <f>Table1[[#This Row],[Discount]]</f>
        <v>0</v>
      </c>
      <c r="Y1653">
        <v>0</v>
      </c>
      <c r="Z1653">
        <v>6.4127999999999998</v>
      </c>
    </row>
    <row r="1654" spans="1:26" ht="16" x14ac:dyDescent="0.2">
      <c r="A1654">
        <v>1653</v>
      </c>
      <c r="B1654" t="s">
        <v>4313</v>
      </c>
      <c r="C1654" s="1">
        <v>41962</v>
      </c>
      <c r="D1654">
        <f>YEAR(Table1[[#This Row],[Order Date]])</f>
        <v>2014</v>
      </c>
      <c r="E1654">
        <f>MONTH(Table1[[#This Row],[Order Date]])</f>
        <v>11</v>
      </c>
      <c r="F1654" t="str">
        <f>Table1[[#This Row],[Order Year]]&amp;"-"&amp;Table1[[#This Row],[Order Month]]</f>
        <v>2014-11</v>
      </c>
      <c r="G1654" s="5">
        <f>YEAR(Table1[[#This Row],[Order Date]])*100 + MONTH(Table1[[#This Row],[Order Date]])</f>
        <v>201411</v>
      </c>
      <c r="H1654" s="1">
        <v>41965</v>
      </c>
      <c r="I1654" t="s">
        <v>191</v>
      </c>
      <c r="J1654" t="s">
        <v>4314</v>
      </c>
      <c r="K1654" t="s">
        <v>4315</v>
      </c>
      <c r="L1654" t="s">
        <v>29</v>
      </c>
      <c r="M1654" t="s">
        <v>30</v>
      </c>
      <c r="N1654" t="s">
        <v>98</v>
      </c>
      <c r="O1654" t="s">
        <v>99</v>
      </c>
      <c r="P1654">
        <v>98105</v>
      </c>
      <c r="Q1654" t="s">
        <v>47</v>
      </c>
      <c r="R1654" t="s">
        <v>400</v>
      </c>
      <c r="S1654" t="s">
        <v>49</v>
      </c>
      <c r="T1654" t="s">
        <v>62</v>
      </c>
      <c r="U1654" t="s">
        <v>401</v>
      </c>
      <c r="V1654">
        <v>169.68</v>
      </c>
      <c r="W1654">
        <v>6</v>
      </c>
      <c r="X1654" s="9">
        <f>Table1[[#This Row],[Discount]]</f>
        <v>0</v>
      </c>
      <c r="Y1654">
        <v>0</v>
      </c>
      <c r="Z1654">
        <v>45.813600000000001</v>
      </c>
    </row>
    <row r="1655" spans="1:26" ht="16" x14ac:dyDescent="0.2">
      <c r="A1655">
        <v>1654</v>
      </c>
      <c r="B1655" t="s">
        <v>4313</v>
      </c>
      <c r="C1655" s="1">
        <v>41962</v>
      </c>
      <c r="D1655">
        <f>YEAR(Table1[[#This Row],[Order Date]])</f>
        <v>2014</v>
      </c>
      <c r="E1655">
        <f>MONTH(Table1[[#This Row],[Order Date]])</f>
        <v>11</v>
      </c>
      <c r="F1655" t="str">
        <f>Table1[[#This Row],[Order Year]]&amp;"-"&amp;Table1[[#This Row],[Order Month]]</f>
        <v>2014-11</v>
      </c>
      <c r="G1655" s="5">
        <f>YEAR(Table1[[#This Row],[Order Date]])*100 + MONTH(Table1[[#This Row],[Order Date]])</f>
        <v>201411</v>
      </c>
      <c r="H1655" s="1">
        <v>41965</v>
      </c>
      <c r="I1655" t="s">
        <v>191</v>
      </c>
      <c r="J1655" t="s">
        <v>4314</v>
      </c>
      <c r="K1655" t="s">
        <v>4315</v>
      </c>
      <c r="L1655" t="s">
        <v>29</v>
      </c>
      <c r="M1655" t="s">
        <v>30</v>
      </c>
      <c r="N1655" t="s">
        <v>98</v>
      </c>
      <c r="O1655" t="s">
        <v>99</v>
      </c>
      <c r="P1655">
        <v>98105</v>
      </c>
      <c r="Q1655" t="s">
        <v>47</v>
      </c>
      <c r="R1655" t="s">
        <v>910</v>
      </c>
      <c r="S1655" t="s">
        <v>74</v>
      </c>
      <c r="T1655" t="s">
        <v>164</v>
      </c>
      <c r="U1655" t="s">
        <v>1787</v>
      </c>
      <c r="V1655">
        <v>132.52000000000001</v>
      </c>
      <c r="W1655">
        <v>4</v>
      </c>
      <c r="X1655" s="9">
        <f>Table1[[#This Row],[Discount]]</f>
        <v>0</v>
      </c>
      <c r="Y1655">
        <v>0</v>
      </c>
      <c r="Z1655">
        <v>54.333200000000005</v>
      </c>
    </row>
    <row r="1656" spans="1:26" ht="16" x14ac:dyDescent="0.2">
      <c r="A1656">
        <v>1655</v>
      </c>
      <c r="B1656" t="s">
        <v>4313</v>
      </c>
      <c r="C1656" s="1">
        <v>41962</v>
      </c>
      <c r="D1656">
        <f>YEAR(Table1[[#This Row],[Order Date]])</f>
        <v>2014</v>
      </c>
      <c r="E1656">
        <f>MONTH(Table1[[#This Row],[Order Date]])</f>
        <v>11</v>
      </c>
      <c r="F1656" t="str">
        <f>Table1[[#This Row],[Order Year]]&amp;"-"&amp;Table1[[#This Row],[Order Month]]</f>
        <v>2014-11</v>
      </c>
      <c r="G1656" s="5">
        <f>YEAR(Table1[[#This Row],[Order Date]])*100 + MONTH(Table1[[#This Row],[Order Date]])</f>
        <v>201411</v>
      </c>
      <c r="H1656" s="1">
        <v>41965</v>
      </c>
      <c r="I1656" t="s">
        <v>191</v>
      </c>
      <c r="J1656" t="s">
        <v>4314</v>
      </c>
      <c r="K1656" t="s">
        <v>4315</v>
      </c>
      <c r="L1656" t="s">
        <v>29</v>
      </c>
      <c r="M1656" t="s">
        <v>30</v>
      </c>
      <c r="N1656" t="s">
        <v>98</v>
      </c>
      <c r="O1656" t="s">
        <v>99</v>
      </c>
      <c r="P1656">
        <v>98105</v>
      </c>
      <c r="Q1656" t="s">
        <v>47</v>
      </c>
      <c r="R1656" t="s">
        <v>4316</v>
      </c>
      <c r="S1656" t="s">
        <v>49</v>
      </c>
      <c r="T1656" t="s">
        <v>272</v>
      </c>
      <c r="U1656" t="s">
        <v>4317</v>
      </c>
      <c r="V1656">
        <v>2.96</v>
      </c>
      <c r="W1656">
        <v>2</v>
      </c>
      <c r="X1656" s="9">
        <f>Table1[[#This Row],[Discount]]</f>
        <v>0</v>
      </c>
      <c r="Y1656">
        <v>0</v>
      </c>
      <c r="Z1656">
        <v>1.4207999999999998</v>
      </c>
    </row>
    <row r="1657" spans="1:26" ht="16" x14ac:dyDescent="0.2">
      <c r="A1657">
        <v>1656</v>
      </c>
      <c r="B1657" t="s">
        <v>4313</v>
      </c>
      <c r="C1657" s="1">
        <v>41962</v>
      </c>
      <c r="D1657">
        <f>YEAR(Table1[[#This Row],[Order Date]])</f>
        <v>2014</v>
      </c>
      <c r="E1657">
        <f>MONTH(Table1[[#This Row],[Order Date]])</f>
        <v>11</v>
      </c>
      <c r="F1657" t="str">
        <f>Table1[[#This Row],[Order Year]]&amp;"-"&amp;Table1[[#This Row],[Order Month]]</f>
        <v>2014-11</v>
      </c>
      <c r="G1657" s="5">
        <f>YEAR(Table1[[#This Row],[Order Date]])*100 + MONTH(Table1[[#This Row],[Order Date]])</f>
        <v>201411</v>
      </c>
      <c r="H1657" s="1">
        <v>41965</v>
      </c>
      <c r="I1657" t="s">
        <v>191</v>
      </c>
      <c r="J1657" t="s">
        <v>4314</v>
      </c>
      <c r="K1657" t="s">
        <v>4315</v>
      </c>
      <c r="L1657" t="s">
        <v>29</v>
      </c>
      <c r="M1657" t="s">
        <v>30</v>
      </c>
      <c r="N1657" t="s">
        <v>98</v>
      </c>
      <c r="O1657" t="s">
        <v>99</v>
      </c>
      <c r="P1657">
        <v>98105</v>
      </c>
      <c r="Q1657" t="s">
        <v>47</v>
      </c>
      <c r="R1657" t="s">
        <v>4318</v>
      </c>
      <c r="S1657" t="s">
        <v>49</v>
      </c>
      <c r="T1657" t="s">
        <v>78</v>
      </c>
      <c r="U1657" t="s">
        <v>4319</v>
      </c>
      <c r="V1657">
        <v>8.4480000000000004</v>
      </c>
      <c r="W1657">
        <v>2</v>
      </c>
      <c r="X1657" s="9">
        <f>Table1[[#This Row],[Discount]]</f>
        <v>0.2</v>
      </c>
      <c r="Y1657">
        <v>0.2</v>
      </c>
      <c r="Z1657">
        <v>2.9568000000000003</v>
      </c>
    </row>
    <row r="1658" spans="1:26" ht="16" x14ac:dyDescent="0.2">
      <c r="A1658">
        <v>1657</v>
      </c>
      <c r="B1658" t="s">
        <v>4313</v>
      </c>
      <c r="C1658" s="1">
        <v>41962</v>
      </c>
      <c r="D1658">
        <f>YEAR(Table1[[#This Row],[Order Date]])</f>
        <v>2014</v>
      </c>
      <c r="E1658">
        <f>MONTH(Table1[[#This Row],[Order Date]])</f>
        <v>11</v>
      </c>
      <c r="F1658" t="str">
        <f>Table1[[#This Row],[Order Year]]&amp;"-"&amp;Table1[[#This Row],[Order Month]]</f>
        <v>2014-11</v>
      </c>
      <c r="G1658" s="5">
        <f>YEAR(Table1[[#This Row],[Order Date]])*100 + MONTH(Table1[[#This Row],[Order Date]])</f>
        <v>201411</v>
      </c>
      <c r="H1658" s="1">
        <v>41965</v>
      </c>
      <c r="I1658" t="s">
        <v>191</v>
      </c>
      <c r="J1658" t="s">
        <v>4314</v>
      </c>
      <c r="K1658" t="s">
        <v>4315</v>
      </c>
      <c r="L1658" t="s">
        <v>29</v>
      </c>
      <c r="M1658" t="s">
        <v>30</v>
      </c>
      <c r="N1658" t="s">
        <v>98</v>
      </c>
      <c r="O1658" t="s">
        <v>99</v>
      </c>
      <c r="P1658">
        <v>98105</v>
      </c>
      <c r="Q1658" t="s">
        <v>47</v>
      </c>
      <c r="R1658" t="s">
        <v>3543</v>
      </c>
      <c r="S1658" t="s">
        <v>49</v>
      </c>
      <c r="T1658" t="s">
        <v>62</v>
      </c>
      <c r="U1658" t="s">
        <v>3544</v>
      </c>
      <c r="V1658">
        <v>95.94</v>
      </c>
      <c r="W1658">
        <v>3</v>
      </c>
      <c r="X1658" s="9">
        <f>Table1[[#This Row],[Discount]]</f>
        <v>0</v>
      </c>
      <c r="Y1658">
        <v>0</v>
      </c>
      <c r="Z1658">
        <v>9.5940000000000012</v>
      </c>
    </row>
    <row r="1659" spans="1:26" ht="16" x14ac:dyDescent="0.2">
      <c r="A1659">
        <v>1658</v>
      </c>
      <c r="B1659" t="s">
        <v>4320</v>
      </c>
      <c r="C1659" s="1">
        <v>40675</v>
      </c>
      <c r="D1659">
        <f>YEAR(Table1[[#This Row],[Order Date]])</f>
        <v>2011</v>
      </c>
      <c r="E1659">
        <f>MONTH(Table1[[#This Row],[Order Date]])</f>
        <v>5</v>
      </c>
      <c r="F1659" t="str">
        <f>Table1[[#This Row],[Order Year]]&amp;"-"&amp;Table1[[#This Row],[Order Month]]</f>
        <v>2011-5</v>
      </c>
      <c r="G1659" s="5">
        <f>YEAR(Table1[[#This Row],[Order Date]])*100 + MONTH(Table1[[#This Row],[Order Date]])</f>
        <v>201105</v>
      </c>
      <c r="H1659" s="1">
        <v>40678</v>
      </c>
      <c r="I1659" t="s">
        <v>191</v>
      </c>
      <c r="J1659" t="s">
        <v>2756</v>
      </c>
      <c r="K1659" t="s">
        <v>2757</v>
      </c>
      <c r="L1659" t="s">
        <v>29</v>
      </c>
      <c r="M1659" t="s">
        <v>30</v>
      </c>
      <c r="N1659" t="s">
        <v>2551</v>
      </c>
      <c r="O1659" t="s">
        <v>117</v>
      </c>
      <c r="P1659">
        <v>53209</v>
      </c>
      <c r="Q1659" t="s">
        <v>108</v>
      </c>
      <c r="R1659" t="s">
        <v>2048</v>
      </c>
      <c r="S1659" t="s">
        <v>35</v>
      </c>
      <c r="T1659" t="s">
        <v>68</v>
      </c>
      <c r="U1659" t="s">
        <v>2049</v>
      </c>
      <c r="V1659">
        <v>34.79</v>
      </c>
      <c r="W1659">
        <v>7</v>
      </c>
      <c r="X1659" s="9">
        <f>Table1[[#This Row],[Discount]]</f>
        <v>0</v>
      </c>
      <c r="Y1659">
        <v>0</v>
      </c>
      <c r="Z1659">
        <v>10.784899999999999</v>
      </c>
    </row>
    <row r="1660" spans="1:26" ht="16" x14ac:dyDescent="0.2">
      <c r="A1660">
        <v>1659</v>
      </c>
      <c r="B1660" t="s">
        <v>4321</v>
      </c>
      <c r="C1660" s="1">
        <v>41660</v>
      </c>
      <c r="D1660">
        <f>YEAR(Table1[[#This Row],[Order Date]])</f>
        <v>2014</v>
      </c>
      <c r="E1660">
        <f>MONTH(Table1[[#This Row],[Order Date]])</f>
        <v>1</v>
      </c>
      <c r="F1660" t="str">
        <f>Table1[[#This Row],[Order Year]]&amp;"-"&amp;Table1[[#This Row],[Order Month]]</f>
        <v>2014-1</v>
      </c>
      <c r="G1660" s="5">
        <f>YEAR(Table1[[#This Row],[Order Date]])*100 + MONTH(Table1[[#This Row],[Order Date]])</f>
        <v>201401</v>
      </c>
      <c r="H1660" s="1">
        <v>41666</v>
      </c>
      <c r="I1660" t="s">
        <v>53</v>
      </c>
      <c r="J1660" t="s">
        <v>4322</v>
      </c>
      <c r="K1660" t="s">
        <v>4323</v>
      </c>
      <c r="L1660" t="s">
        <v>29</v>
      </c>
      <c r="M1660" t="s">
        <v>30</v>
      </c>
      <c r="N1660" t="s">
        <v>45</v>
      </c>
      <c r="O1660" t="s">
        <v>46</v>
      </c>
      <c r="P1660">
        <v>90045</v>
      </c>
      <c r="Q1660" t="s">
        <v>47</v>
      </c>
      <c r="R1660" t="s">
        <v>4324</v>
      </c>
      <c r="S1660" t="s">
        <v>74</v>
      </c>
      <c r="T1660" t="s">
        <v>75</v>
      </c>
      <c r="U1660" t="s">
        <v>4325</v>
      </c>
      <c r="V1660">
        <v>160.77600000000001</v>
      </c>
      <c r="W1660">
        <v>3</v>
      </c>
      <c r="X1660" s="9">
        <f>Table1[[#This Row],[Discount]]</f>
        <v>0.2</v>
      </c>
      <c r="Y1660">
        <v>0.2</v>
      </c>
      <c r="Z1660">
        <v>10.048500000000004</v>
      </c>
    </row>
    <row r="1661" spans="1:26" ht="16" x14ac:dyDescent="0.2">
      <c r="A1661">
        <v>1660</v>
      </c>
      <c r="B1661" t="s">
        <v>4326</v>
      </c>
      <c r="C1661" s="1">
        <v>41943</v>
      </c>
      <c r="D1661">
        <f>YEAR(Table1[[#This Row],[Order Date]])</f>
        <v>2014</v>
      </c>
      <c r="E1661">
        <f>MONTH(Table1[[#This Row],[Order Date]])</f>
        <v>10</v>
      </c>
      <c r="F1661" t="str">
        <f>Table1[[#This Row],[Order Year]]&amp;"-"&amp;Table1[[#This Row],[Order Month]]</f>
        <v>2014-10</v>
      </c>
      <c r="G1661" s="5">
        <f>YEAR(Table1[[#This Row],[Order Date]])*100 + MONTH(Table1[[#This Row],[Order Date]])</f>
        <v>201410</v>
      </c>
      <c r="H1661" s="1">
        <v>41950</v>
      </c>
      <c r="I1661" t="s">
        <v>53</v>
      </c>
      <c r="J1661" t="s">
        <v>4327</v>
      </c>
      <c r="K1661" t="s">
        <v>4328</v>
      </c>
      <c r="L1661" t="s">
        <v>29</v>
      </c>
      <c r="M1661" t="s">
        <v>30</v>
      </c>
      <c r="N1661" t="s">
        <v>98</v>
      </c>
      <c r="O1661" t="s">
        <v>99</v>
      </c>
      <c r="P1661">
        <v>98115</v>
      </c>
      <c r="Q1661" t="s">
        <v>47</v>
      </c>
      <c r="R1661" t="s">
        <v>3147</v>
      </c>
      <c r="S1661" t="s">
        <v>49</v>
      </c>
      <c r="T1661" t="s">
        <v>78</v>
      </c>
      <c r="U1661" t="s">
        <v>3148</v>
      </c>
      <c r="V1661">
        <v>88.751999999999995</v>
      </c>
      <c r="W1661">
        <v>3</v>
      </c>
      <c r="X1661" s="9">
        <f>Table1[[#This Row],[Discount]]</f>
        <v>0.2</v>
      </c>
      <c r="Y1661">
        <v>0.2</v>
      </c>
      <c r="Z1661">
        <v>27.734999999999996</v>
      </c>
    </row>
    <row r="1662" spans="1:26" ht="16" x14ac:dyDescent="0.2">
      <c r="A1662">
        <v>1661</v>
      </c>
      <c r="B1662" t="s">
        <v>4326</v>
      </c>
      <c r="C1662" s="1">
        <v>41943</v>
      </c>
      <c r="D1662">
        <f>YEAR(Table1[[#This Row],[Order Date]])</f>
        <v>2014</v>
      </c>
      <c r="E1662">
        <f>MONTH(Table1[[#This Row],[Order Date]])</f>
        <v>10</v>
      </c>
      <c r="F1662" t="str">
        <f>Table1[[#This Row],[Order Year]]&amp;"-"&amp;Table1[[#This Row],[Order Month]]</f>
        <v>2014-10</v>
      </c>
      <c r="G1662" s="5">
        <f>YEAR(Table1[[#This Row],[Order Date]])*100 + MONTH(Table1[[#This Row],[Order Date]])</f>
        <v>201410</v>
      </c>
      <c r="H1662" s="1">
        <v>41950</v>
      </c>
      <c r="I1662" t="s">
        <v>53</v>
      </c>
      <c r="J1662" t="s">
        <v>4327</v>
      </c>
      <c r="K1662" t="s">
        <v>4328</v>
      </c>
      <c r="L1662" t="s">
        <v>29</v>
      </c>
      <c r="M1662" t="s">
        <v>30</v>
      </c>
      <c r="N1662" t="s">
        <v>98</v>
      </c>
      <c r="O1662" t="s">
        <v>99</v>
      </c>
      <c r="P1662">
        <v>98115</v>
      </c>
      <c r="Q1662" t="s">
        <v>47</v>
      </c>
      <c r="R1662" t="s">
        <v>3297</v>
      </c>
      <c r="S1662" t="s">
        <v>49</v>
      </c>
      <c r="T1662" t="s">
        <v>78</v>
      </c>
      <c r="U1662" t="s">
        <v>3298</v>
      </c>
      <c r="V1662">
        <v>13.904</v>
      </c>
      <c r="W1662">
        <v>2</v>
      </c>
      <c r="X1662" s="9">
        <f>Table1[[#This Row],[Discount]]</f>
        <v>0.2</v>
      </c>
      <c r="Y1662">
        <v>0.2</v>
      </c>
      <c r="Z1662">
        <v>5.2139999999999995</v>
      </c>
    </row>
    <row r="1663" spans="1:26" ht="16" x14ac:dyDescent="0.2">
      <c r="A1663">
        <v>1662</v>
      </c>
      <c r="B1663" t="s">
        <v>4329</v>
      </c>
      <c r="C1663" s="1">
        <v>41760</v>
      </c>
      <c r="D1663">
        <f>YEAR(Table1[[#This Row],[Order Date]])</f>
        <v>2014</v>
      </c>
      <c r="E1663">
        <f>MONTH(Table1[[#This Row],[Order Date]])</f>
        <v>5</v>
      </c>
      <c r="F1663" t="str">
        <f>Table1[[#This Row],[Order Year]]&amp;"-"&amp;Table1[[#This Row],[Order Month]]</f>
        <v>2014-5</v>
      </c>
      <c r="G1663" s="5">
        <f>YEAR(Table1[[#This Row],[Order Date]])*100 + MONTH(Table1[[#This Row],[Order Date]])</f>
        <v>201405</v>
      </c>
      <c r="H1663" s="1">
        <v>41766</v>
      </c>
      <c r="I1663" t="s">
        <v>53</v>
      </c>
      <c r="J1663" t="s">
        <v>3604</v>
      </c>
      <c r="K1663" t="s">
        <v>3605</v>
      </c>
      <c r="L1663" t="s">
        <v>44</v>
      </c>
      <c r="M1663" t="s">
        <v>30</v>
      </c>
      <c r="N1663" t="s">
        <v>149</v>
      </c>
      <c r="O1663" t="s">
        <v>150</v>
      </c>
      <c r="P1663">
        <v>19143</v>
      </c>
      <c r="Q1663" t="s">
        <v>151</v>
      </c>
      <c r="R1663" t="s">
        <v>3701</v>
      </c>
      <c r="S1663" t="s">
        <v>74</v>
      </c>
      <c r="T1663" t="s">
        <v>75</v>
      </c>
      <c r="U1663" t="s">
        <v>3702</v>
      </c>
      <c r="V1663">
        <v>677.57999999999993</v>
      </c>
      <c r="W1663">
        <v>5</v>
      </c>
      <c r="X1663" s="9">
        <f>Table1[[#This Row],[Discount]]</f>
        <v>0.4</v>
      </c>
      <c r="Y1663">
        <v>0.4</v>
      </c>
      <c r="Z1663">
        <v>-158.10199999999998</v>
      </c>
    </row>
    <row r="1664" spans="1:26" ht="16" x14ac:dyDescent="0.2">
      <c r="A1664">
        <v>1663</v>
      </c>
      <c r="B1664" t="s">
        <v>4329</v>
      </c>
      <c r="C1664" s="1">
        <v>41760</v>
      </c>
      <c r="D1664">
        <f>YEAR(Table1[[#This Row],[Order Date]])</f>
        <v>2014</v>
      </c>
      <c r="E1664">
        <f>MONTH(Table1[[#This Row],[Order Date]])</f>
        <v>5</v>
      </c>
      <c r="F1664" t="str">
        <f>Table1[[#This Row],[Order Year]]&amp;"-"&amp;Table1[[#This Row],[Order Month]]</f>
        <v>2014-5</v>
      </c>
      <c r="G1664" s="5">
        <f>YEAR(Table1[[#This Row],[Order Date]])*100 + MONTH(Table1[[#This Row],[Order Date]])</f>
        <v>201405</v>
      </c>
      <c r="H1664" s="1">
        <v>41766</v>
      </c>
      <c r="I1664" t="s">
        <v>53</v>
      </c>
      <c r="J1664" t="s">
        <v>3604</v>
      </c>
      <c r="K1664" t="s">
        <v>3605</v>
      </c>
      <c r="L1664" t="s">
        <v>44</v>
      </c>
      <c r="M1664" t="s">
        <v>30</v>
      </c>
      <c r="N1664" t="s">
        <v>149</v>
      </c>
      <c r="O1664" t="s">
        <v>150</v>
      </c>
      <c r="P1664">
        <v>19143</v>
      </c>
      <c r="Q1664" t="s">
        <v>151</v>
      </c>
      <c r="R1664" t="s">
        <v>4330</v>
      </c>
      <c r="S1664" t="s">
        <v>49</v>
      </c>
      <c r="T1664" t="s">
        <v>78</v>
      </c>
      <c r="U1664" t="s">
        <v>4331</v>
      </c>
      <c r="V1664">
        <v>13.896000000000001</v>
      </c>
      <c r="W1664">
        <v>3</v>
      </c>
      <c r="X1664" s="9">
        <f>Table1[[#This Row],[Discount]]</f>
        <v>0.7</v>
      </c>
      <c r="Y1664">
        <v>0.7</v>
      </c>
      <c r="Z1664">
        <v>-9.2639999999999993</v>
      </c>
    </row>
    <row r="1665" spans="1:26" ht="16" x14ac:dyDescent="0.2">
      <c r="A1665">
        <v>1664</v>
      </c>
      <c r="B1665" t="s">
        <v>4332</v>
      </c>
      <c r="C1665" s="1">
        <v>41603</v>
      </c>
      <c r="D1665">
        <f>YEAR(Table1[[#This Row],[Order Date]])</f>
        <v>2013</v>
      </c>
      <c r="E1665">
        <f>MONTH(Table1[[#This Row],[Order Date]])</f>
        <v>11</v>
      </c>
      <c r="F1665" t="str">
        <f>Table1[[#This Row],[Order Year]]&amp;"-"&amp;Table1[[#This Row],[Order Month]]</f>
        <v>2013-11</v>
      </c>
      <c r="G1665" s="5">
        <f>YEAR(Table1[[#This Row],[Order Date]])*100 + MONTH(Table1[[#This Row],[Order Date]])</f>
        <v>201311</v>
      </c>
      <c r="H1665" s="1">
        <v>41605</v>
      </c>
      <c r="I1665" t="s">
        <v>26</v>
      </c>
      <c r="J1665" t="s">
        <v>4333</v>
      </c>
      <c r="K1665" t="s">
        <v>4334</v>
      </c>
      <c r="L1665" t="s">
        <v>29</v>
      </c>
      <c r="M1665" t="s">
        <v>30</v>
      </c>
      <c r="N1665" t="s">
        <v>818</v>
      </c>
      <c r="O1665" t="s">
        <v>107</v>
      </c>
      <c r="P1665">
        <v>75217</v>
      </c>
      <c r="Q1665" t="s">
        <v>108</v>
      </c>
      <c r="R1665" t="s">
        <v>1827</v>
      </c>
      <c r="S1665" t="s">
        <v>49</v>
      </c>
      <c r="T1665" t="s">
        <v>62</v>
      </c>
      <c r="U1665" t="s">
        <v>1828</v>
      </c>
      <c r="V1665">
        <v>41.92</v>
      </c>
      <c r="W1665">
        <v>5</v>
      </c>
      <c r="X1665" s="9">
        <f>Table1[[#This Row],[Discount]]</f>
        <v>0.2</v>
      </c>
      <c r="Y1665">
        <v>0.2</v>
      </c>
      <c r="Z1665">
        <v>3.6679999999999993</v>
      </c>
    </row>
    <row r="1666" spans="1:26" ht="16" x14ac:dyDescent="0.2">
      <c r="A1666">
        <v>1665</v>
      </c>
      <c r="B1666" t="s">
        <v>4332</v>
      </c>
      <c r="C1666" s="1">
        <v>41603</v>
      </c>
      <c r="D1666">
        <f>YEAR(Table1[[#This Row],[Order Date]])</f>
        <v>2013</v>
      </c>
      <c r="E1666">
        <f>MONTH(Table1[[#This Row],[Order Date]])</f>
        <v>11</v>
      </c>
      <c r="F1666" t="str">
        <f>Table1[[#This Row],[Order Year]]&amp;"-"&amp;Table1[[#This Row],[Order Month]]</f>
        <v>2013-11</v>
      </c>
      <c r="G1666" s="5">
        <f>YEAR(Table1[[#This Row],[Order Date]])*100 + MONTH(Table1[[#This Row],[Order Date]])</f>
        <v>201311</v>
      </c>
      <c r="H1666" s="1">
        <v>41605</v>
      </c>
      <c r="I1666" t="s">
        <v>26</v>
      </c>
      <c r="J1666" t="s">
        <v>4333</v>
      </c>
      <c r="K1666" t="s">
        <v>4334</v>
      </c>
      <c r="L1666" t="s">
        <v>29</v>
      </c>
      <c r="M1666" t="s">
        <v>30</v>
      </c>
      <c r="N1666" t="s">
        <v>818</v>
      </c>
      <c r="O1666" t="s">
        <v>107</v>
      </c>
      <c r="P1666">
        <v>75217</v>
      </c>
      <c r="Q1666" t="s">
        <v>108</v>
      </c>
      <c r="R1666" t="s">
        <v>2707</v>
      </c>
      <c r="S1666" t="s">
        <v>74</v>
      </c>
      <c r="T1666" t="s">
        <v>164</v>
      </c>
      <c r="U1666" t="s">
        <v>2708</v>
      </c>
      <c r="V1666">
        <v>297.57600000000002</v>
      </c>
      <c r="W1666">
        <v>3</v>
      </c>
      <c r="X1666" s="9">
        <f>Table1[[#This Row],[Discount]]</f>
        <v>0.2</v>
      </c>
      <c r="Y1666">
        <v>0.2</v>
      </c>
      <c r="Z1666">
        <v>-7.4394000000000347</v>
      </c>
    </row>
    <row r="1667" spans="1:26" ht="16" x14ac:dyDescent="0.2">
      <c r="A1667">
        <v>1666</v>
      </c>
      <c r="B1667" t="s">
        <v>4332</v>
      </c>
      <c r="C1667" s="1">
        <v>41603</v>
      </c>
      <c r="D1667">
        <f>YEAR(Table1[[#This Row],[Order Date]])</f>
        <v>2013</v>
      </c>
      <c r="E1667">
        <f>MONTH(Table1[[#This Row],[Order Date]])</f>
        <v>11</v>
      </c>
      <c r="F1667" t="str">
        <f>Table1[[#This Row],[Order Year]]&amp;"-"&amp;Table1[[#This Row],[Order Month]]</f>
        <v>2013-11</v>
      </c>
      <c r="G1667" s="5">
        <f>YEAR(Table1[[#This Row],[Order Date]])*100 + MONTH(Table1[[#This Row],[Order Date]])</f>
        <v>201311</v>
      </c>
      <c r="H1667" s="1">
        <v>41605</v>
      </c>
      <c r="I1667" t="s">
        <v>26</v>
      </c>
      <c r="J1667" t="s">
        <v>4333</v>
      </c>
      <c r="K1667" t="s">
        <v>4334</v>
      </c>
      <c r="L1667" t="s">
        <v>29</v>
      </c>
      <c r="M1667" t="s">
        <v>30</v>
      </c>
      <c r="N1667" t="s">
        <v>818</v>
      </c>
      <c r="O1667" t="s">
        <v>107</v>
      </c>
      <c r="P1667">
        <v>75217</v>
      </c>
      <c r="Q1667" t="s">
        <v>108</v>
      </c>
      <c r="R1667" t="s">
        <v>4335</v>
      </c>
      <c r="S1667" t="s">
        <v>49</v>
      </c>
      <c r="T1667" t="s">
        <v>272</v>
      </c>
      <c r="U1667" t="s">
        <v>4336</v>
      </c>
      <c r="V1667">
        <v>4.3440000000000003</v>
      </c>
      <c r="W1667">
        <v>3</v>
      </c>
      <c r="X1667" s="9">
        <f>Table1[[#This Row],[Discount]]</f>
        <v>0.2</v>
      </c>
      <c r="Y1667">
        <v>0.2</v>
      </c>
      <c r="Z1667">
        <v>0.86879999999999979</v>
      </c>
    </row>
    <row r="1668" spans="1:26" ht="16" x14ac:dyDescent="0.2">
      <c r="A1668">
        <v>1667</v>
      </c>
      <c r="B1668" t="s">
        <v>4332</v>
      </c>
      <c r="C1668" s="1">
        <v>41603</v>
      </c>
      <c r="D1668">
        <f>YEAR(Table1[[#This Row],[Order Date]])</f>
        <v>2013</v>
      </c>
      <c r="E1668">
        <f>MONTH(Table1[[#This Row],[Order Date]])</f>
        <v>11</v>
      </c>
      <c r="F1668" t="str">
        <f>Table1[[#This Row],[Order Year]]&amp;"-"&amp;Table1[[#This Row],[Order Month]]</f>
        <v>2013-11</v>
      </c>
      <c r="G1668" s="5">
        <f>YEAR(Table1[[#This Row],[Order Date]])*100 + MONTH(Table1[[#This Row],[Order Date]])</f>
        <v>201311</v>
      </c>
      <c r="H1668" s="1">
        <v>41605</v>
      </c>
      <c r="I1668" t="s">
        <v>26</v>
      </c>
      <c r="J1668" t="s">
        <v>4333</v>
      </c>
      <c r="K1668" t="s">
        <v>4334</v>
      </c>
      <c r="L1668" t="s">
        <v>29</v>
      </c>
      <c r="M1668" t="s">
        <v>30</v>
      </c>
      <c r="N1668" t="s">
        <v>818</v>
      </c>
      <c r="O1668" t="s">
        <v>107</v>
      </c>
      <c r="P1668">
        <v>75217</v>
      </c>
      <c r="Q1668" t="s">
        <v>108</v>
      </c>
      <c r="R1668" t="s">
        <v>4337</v>
      </c>
      <c r="S1668" t="s">
        <v>74</v>
      </c>
      <c r="T1668" t="s">
        <v>164</v>
      </c>
      <c r="U1668" t="s">
        <v>4338</v>
      </c>
      <c r="V1668">
        <v>94.992000000000004</v>
      </c>
      <c r="W1668">
        <v>2</v>
      </c>
      <c r="X1668" s="9">
        <f>Table1[[#This Row],[Discount]]</f>
        <v>0.2</v>
      </c>
      <c r="Y1668">
        <v>0.2</v>
      </c>
      <c r="Z1668">
        <v>-2.374800000000004</v>
      </c>
    </row>
    <row r="1669" spans="1:26" ht="16" x14ac:dyDescent="0.2">
      <c r="A1669">
        <v>1668</v>
      </c>
      <c r="B1669" t="s">
        <v>4332</v>
      </c>
      <c r="C1669" s="1">
        <v>41603</v>
      </c>
      <c r="D1669">
        <f>YEAR(Table1[[#This Row],[Order Date]])</f>
        <v>2013</v>
      </c>
      <c r="E1669">
        <f>MONTH(Table1[[#This Row],[Order Date]])</f>
        <v>11</v>
      </c>
      <c r="F1669" t="str">
        <f>Table1[[#This Row],[Order Year]]&amp;"-"&amp;Table1[[#This Row],[Order Month]]</f>
        <v>2013-11</v>
      </c>
      <c r="G1669" s="5">
        <f>YEAR(Table1[[#This Row],[Order Date]])*100 + MONTH(Table1[[#This Row],[Order Date]])</f>
        <v>201311</v>
      </c>
      <c r="H1669" s="1">
        <v>41605</v>
      </c>
      <c r="I1669" t="s">
        <v>26</v>
      </c>
      <c r="J1669" t="s">
        <v>4333</v>
      </c>
      <c r="K1669" t="s">
        <v>4334</v>
      </c>
      <c r="L1669" t="s">
        <v>29</v>
      </c>
      <c r="M1669" t="s">
        <v>30</v>
      </c>
      <c r="N1669" t="s">
        <v>818</v>
      </c>
      <c r="O1669" t="s">
        <v>107</v>
      </c>
      <c r="P1669">
        <v>75217</v>
      </c>
      <c r="Q1669" t="s">
        <v>108</v>
      </c>
      <c r="R1669" t="s">
        <v>4339</v>
      </c>
      <c r="S1669" t="s">
        <v>49</v>
      </c>
      <c r="T1669" t="s">
        <v>93</v>
      </c>
      <c r="U1669" t="s">
        <v>4340</v>
      </c>
      <c r="V1669">
        <v>74.352000000000004</v>
      </c>
      <c r="W1669">
        <v>3</v>
      </c>
      <c r="X1669" s="9">
        <f>Table1[[#This Row],[Discount]]</f>
        <v>0.2</v>
      </c>
      <c r="Y1669">
        <v>0.2</v>
      </c>
      <c r="Z1669">
        <v>23.234999999999992</v>
      </c>
    </row>
    <row r="1670" spans="1:26" ht="16" x14ac:dyDescent="0.2">
      <c r="A1670">
        <v>1669</v>
      </c>
      <c r="B1670" t="s">
        <v>4332</v>
      </c>
      <c r="C1670" s="1">
        <v>41603</v>
      </c>
      <c r="D1670">
        <f>YEAR(Table1[[#This Row],[Order Date]])</f>
        <v>2013</v>
      </c>
      <c r="E1670">
        <f>MONTH(Table1[[#This Row],[Order Date]])</f>
        <v>11</v>
      </c>
      <c r="F1670" t="str">
        <f>Table1[[#This Row],[Order Year]]&amp;"-"&amp;Table1[[#This Row],[Order Month]]</f>
        <v>2013-11</v>
      </c>
      <c r="G1670" s="5">
        <f>YEAR(Table1[[#This Row],[Order Date]])*100 + MONTH(Table1[[#This Row],[Order Date]])</f>
        <v>201311</v>
      </c>
      <c r="H1670" s="1">
        <v>41605</v>
      </c>
      <c r="I1670" t="s">
        <v>26</v>
      </c>
      <c r="J1670" t="s">
        <v>4333</v>
      </c>
      <c r="K1670" t="s">
        <v>4334</v>
      </c>
      <c r="L1670" t="s">
        <v>29</v>
      </c>
      <c r="M1670" t="s">
        <v>30</v>
      </c>
      <c r="N1670" t="s">
        <v>818</v>
      </c>
      <c r="O1670" t="s">
        <v>107</v>
      </c>
      <c r="P1670">
        <v>75217</v>
      </c>
      <c r="Q1670" t="s">
        <v>108</v>
      </c>
      <c r="R1670" t="s">
        <v>2455</v>
      </c>
      <c r="S1670" t="s">
        <v>49</v>
      </c>
      <c r="T1670" t="s">
        <v>71</v>
      </c>
      <c r="U1670" t="s">
        <v>2456</v>
      </c>
      <c r="V1670">
        <v>14.04</v>
      </c>
      <c r="W1670">
        <v>3</v>
      </c>
      <c r="X1670" s="9">
        <f>Table1[[#This Row],[Discount]]</f>
        <v>0.2</v>
      </c>
      <c r="Y1670">
        <v>0.2</v>
      </c>
      <c r="Z1670">
        <v>1.5794999999999986</v>
      </c>
    </row>
    <row r="1671" spans="1:26" ht="16" x14ac:dyDescent="0.2">
      <c r="A1671">
        <v>1670</v>
      </c>
      <c r="B1671" t="s">
        <v>4341</v>
      </c>
      <c r="C1671" s="1">
        <v>40918</v>
      </c>
      <c r="D1671">
        <f>YEAR(Table1[[#This Row],[Order Date]])</f>
        <v>2012</v>
      </c>
      <c r="E1671">
        <f>MONTH(Table1[[#This Row],[Order Date]])</f>
        <v>1</v>
      </c>
      <c r="F1671" t="str">
        <f>Table1[[#This Row],[Order Year]]&amp;"-"&amp;Table1[[#This Row],[Order Month]]</f>
        <v>2012-1</v>
      </c>
      <c r="G1671" s="5">
        <f>YEAR(Table1[[#This Row],[Order Date]])*100 + MONTH(Table1[[#This Row],[Order Date]])</f>
        <v>201201</v>
      </c>
      <c r="H1671" s="1">
        <v>40923</v>
      </c>
      <c r="I1671" t="s">
        <v>53</v>
      </c>
      <c r="J1671" t="s">
        <v>3884</v>
      </c>
      <c r="K1671" t="s">
        <v>3885</v>
      </c>
      <c r="L1671" t="s">
        <v>29</v>
      </c>
      <c r="M1671" t="s">
        <v>30</v>
      </c>
      <c r="N1671" t="s">
        <v>269</v>
      </c>
      <c r="O1671" t="s">
        <v>270</v>
      </c>
      <c r="P1671">
        <v>10011</v>
      </c>
      <c r="Q1671" t="s">
        <v>151</v>
      </c>
      <c r="R1671" t="s">
        <v>1604</v>
      </c>
      <c r="S1671" t="s">
        <v>35</v>
      </c>
      <c r="T1671" t="s">
        <v>59</v>
      </c>
      <c r="U1671" t="s">
        <v>1605</v>
      </c>
      <c r="V1671">
        <v>1018.1039999999999</v>
      </c>
      <c r="W1671">
        <v>4</v>
      </c>
      <c r="X1671" s="9">
        <f>Table1[[#This Row],[Discount]]</f>
        <v>0.4</v>
      </c>
      <c r="Y1671">
        <v>0.4</v>
      </c>
      <c r="Z1671">
        <v>-373.3048</v>
      </c>
    </row>
    <row r="1672" spans="1:26" ht="16" x14ac:dyDescent="0.2">
      <c r="A1672">
        <v>1671</v>
      </c>
      <c r="B1672" t="s">
        <v>4342</v>
      </c>
      <c r="C1672" s="1">
        <v>41932</v>
      </c>
      <c r="D1672">
        <f>YEAR(Table1[[#This Row],[Order Date]])</f>
        <v>2014</v>
      </c>
      <c r="E1672">
        <f>MONTH(Table1[[#This Row],[Order Date]])</f>
        <v>10</v>
      </c>
      <c r="F1672" t="str">
        <f>Table1[[#This Row],[Order Year]]&amp;"-"&amp;Table1[[#This Row],[Order Month]]</f>
        <v>2014-10</v>
      </c>
      <c r="G1672" s="5">
        <f>YEAR(Table1[[#This Row],[Order Date]])*100 + MONTH(Table1[[#This Row],[Order Date]])</f>
        <v>201410</v>
      </c>
      <c r="H1672" s="1">
        <v>41939</v>
      </c>
      <c r="I1672" t="s">
        <v>53</v>
      </c>
      <c r="J1672" t="s">
        <v>4202</v>
      </c>
      <c r="K1672" t="s">
        <v>4203</v>
      </c>
      <c r="L1672" t="s">
        <v>29</v>
      </c>
      <c r="M1672" t="s">
        <v>30</v>
      </c>
      <c r="N1672" t="s">
        <v>187</v>
      </c>
      <c r="O1672" t="s">
        <v>107</v>
      </c>
      <c r="P1672">
        <v>77095</v>
      </c>
      <c r="Q1672" t="s">
        <v>108</v>
      </c>
      <c r="R1672" t="s">
        <v>4343</v>
      </c>
      <c r="S1672" t="s">
        <v>74</v>
      </c>
      <c r="T1672" t="s">
        <v>75</v>
      </c>
      <c r="U1672" t="s">
        <v>4344</v>
      </c>
      <c r="V1672">
        <v>16.68</v>
      </c>
      <c r="W1672">
        <v>3</v>
      </c>
      <c r="X1672" s="9">
        <f>Table1[[#This Row],[Discount]]</f>
        <v>0.2</v>
      </c>
      <c r="Y1672">
        <v>0.2</v>
      </c>
      <c r="Z1672">
        <v>5.2125000000000004</v>
      </c>
    </row>
    <row r="1673" spans="1:26" ht="16" x14ac:dyDescent="0.2">
      <c r="A1673">
        <v>1672</v>
      </c>
      <c r="B1673" t="s">
        <v>4345</v>
      </c>
      <c r="C1673" s="1">
        <v>41356</v>
      </c>
      <c r="D1673">
        <f>YEAR(Table1[[#This Row],[Order Date]])</f>
        <v>2013</v>
      </c>
      <c r="E1673">
        <f>MONTH(Table1[[#This Row],[Order Date]])</f>
        <v>3</v>
      </c>
      <c r="F1673" t="str">
        <f>Table1[[#This Row],[Order Year]]&amp;"-"&amp;Table1[[#This Row],[Order Month]]</f>
        <v>2013-3</v>
      </c>
      <c r="G1673" s="5">
        <f>YEAR(Table1[[#This Row],[Order Date]])*100 + MONTH(Table1[[#This Row],[Order Date]])</f>
        <v>201303</v>
      </c>
      <c r="H1673" s="1">
        <v>41359</v>
      </c>
      <c r="I1673" t="s">
        <v>191</v>
      </c>
      <c r="J1673" t="s">
        <v>4346</v>
      </c>
      <c r="K1673" t="s">
        <v>4347</v>
      </c>
      <c r="L1673" t="s">
        <v>44</v>
      </c>
      <c r="M1673" t="s">
        <v>30</v>
      </c>
      <c r="N1673" t="s">
        <v>4048</v>
      </c>
      <c r="O1673" t="s">
        <v>1395</v>
      </c>
      <c r="P1673">
        <v>89031</v>
      </c>
      <c r="Q1673" t="s">
        <v>47</v>
      </c>
      <c r="R1673" t="s">
        <v>3234</v>
      </c>
      <c r="S1673" t="s">
        <v>74</v>
      </c>
      <c r="T1673" t="s">
        <v>164</v>
      </c>
      <c r="U1673" t="s">
        <v>3235</v>
      </c>
      <c r="V1673">
        <v>58.58</v>
      </c>
      <c r="W1673">
        <v>2</v>
      </c>
      <c r="X1673" s="9">
        <f>Table1[[#This Row],[Discount]]</f>
        <v>0</v>
      </c>
      <c r="Y1673">
        <v>0</v>
      </c>
      <c r="Z1673">
        <v>19.331399999999995</v>
      </c>
    </row>
    <row r="1674" spans="1:26" ht="16" x14ac:dyDescent="0.2">
      <c r="A1674">
        <v>1673</v>
      </c>
      <c r="B1674" t="s">
        <v>4348</v>
      </c>
      <c r="C1674" s="1">
        <v>41824</v>
      </c>
      <c r="D1674">
        <f>YEAR(Table1[[#This Row],[Order Date]])</f>
        <v>2014</v>
      </c>
      <c r="E1674">
        <f>MONTH(Table1[[#This Row],[Order Date]])</f>
        <v>7</v>
      </c>
      <c r="F1674" t="str">
        <f>Table1[[#This Row],[Order Year]]&amp;"-"&amp;Table1[[#This Row],[Order Month]]</f>
        <v>2014-7</v>
      </c>
      <c r="G1674" s="5">
        <f>YEAR(Table1[[#This Row],[Order Date]])*100 + MONTH(Table1[[#This Row],[Order Date]])</f>
        <v>201407</v>
      </c>
      <c r="H1674" s="1">
        <v>41828</v>
      </c>
      <c r="I1674" t="s">
        <v>53</v>
      </c>
      <c r="J1674" t="s">
        <v>2986</v>
      </c>
      <c r="K1674" t="s">
        <v>2987</v>
      </c>
      <c r="L1674" t="s">
        <v>29</v>
      </c>
      <c r="M1674" t="s">
        <v>30</v>
      </c>
      <c r="N1674" t="s">
        <v>4349</v>
      </c>
      <c r="O1674" t="s">
        <v>107</v>
      </c>
      <c r="P1674">
        <v>75023</v>
      </c>
      <c r="Q1674" t="s">
        <v>108</v>
      </c>
      <c r="R1674" t="s">
        <v>316</v>
      </c>
      <c r="S1674" t="s">
        <v>74</v>
      </c>
      <c r="T1674" t="s">
        <v>75</v>
      </c>
      <c r="U1674" t="s">
        <v>317</v>
      </c>
      <c r="V1674">
        <v>167.96800000000002</v>
      </c>
      <c r="W1674">
        <v>4</v>
      </c>
      <c r="X1674" s="9">
        <f>Table1[[#This Row],[Discount]]</f>
        <v>0.2</v>
      </c>
      <c r="Y1674">
        <v>0.2</v>
      </c>
      <c r="Z1674">
        <v>62.988</v>
      </c>
    </row>
    <row r="1675" spans="1:26" ht="16" x14ac:dyDescent="0.2">
      <c r="A1675">
        <v>1674</v>
      </c>
      <c r="B1675" t="s">
        <v>4350</v>
      </c>
      <c r="C1675" s="1">
        <v>41254</v>
      </c>
      <c r="D1675">
        <f>YEAR(Table1[[#This Row],[Order Date]])</f>
        <v>2012</v>
      </c>
      <c r="E1675">
        <f>MONTH(Table1[[#This Row],[Order Date]])</f>
        <v>12</v>
      </c>
      <c r="F1675" t="str">
        <f>Table1[[#This Row],[Order Year]]&amp;"-"&amp;Table1[[#This Row],[Order Month]]</f>
        <v>2012-12</v>
      </c>
      <c r="G1675" s="5">
        <f>YEAR(Table1[[#This Row],[Order Date]])*100 + MONTH(Table1[[#This Row],[Order Date]])</f>
        <v>201212</v>
      </c>
      <c r="H1675" s="1">
        <v>41255</v>
      </c>
      <c r="I1675" t="s">
        <v>191</v>
      </c>
      <c r="J1675" t="s">
        <v>4351</v>
      </c>
      <c r="K1675" t="s">
        <v>4352</v>
      </c>
      <c r="L1675" t="s">
        <v>29</v>
      </c>
      <c r="M1675" t="s">
        <v>30</v>
      </c>
      <c r="N1675" t="s">
        <v>4353</v>
      </c>
      <c r="O1675" t="s">
        <v>322</v>
      </c>
      <c r="P1675">
        <v>23434</v>
      </c>
      <c r="Q1675" t="s">
        <v>33</v>
      </c>
      <c r="R1675" t="s">
        <v>1974</v>
      </c>
      <c r="S1675" t="s">
        <v>49</v>
      </c>
      <c r="T1675" t="s">
        <v>50</v>
      </c>
      <c r="U1675" t="s">
        <v>1975</v>
      </c>
      <c r="V1675">
        <v>196.62</v>
      </c>
      <c r="W1675">
        <v>2</v>
      </c>
      <c r="X1675" s="9">
        <f>Table1[[#This Row],[Discount]]</f>
        <v>0</v>
      </c>
      <c r="Y1675">
        <v>0</v>
      </c>
      <c r="Z1675">
        <v>96.343800000000002</v>
      </c>
    </row>
    <row r="1676" spans="1:26" ht="16" x14ac:dyDescent="0.2">
      <c r="A1676">
        <v>1675</v>
      </c>
      <c r="B1676" t="s">
        <v>4354</v>
      </c>
      <c r="C1676" s="1">
        <v>41169</v>
      </c>
      <c r="D1676">
        <f>YEAR(Table1[[#This Row],[Order Date]])</f>
        <v>2012</v>
      </c>
      <c r="E1676">
        <f>MONTH(Table1[[#This Row],[Order Date]])</f>
        <v>9</v>
      </c>
      <c r="F1676" t="str">
        <f>Table1[[#This Row],[Order Year]]&amp;"-"&amp;Table1[[#This Row],[Order Month]]</f>
        <v>2012-9</v>
      </c>
      <c r="G1676" s="5">
        <f>YEAR(Table1[[#This Row],[Order Date]])*100 + MONTH(Table1[[#This Row],[Order Date]])</f>
        <v>201209</v>
      </c>
      <c r="H1676" s="1">
        <v>41173</v>
      </c>
      <c r="I1676" t="s">
        <v>53</v>
      </c>
      <c r="J1676" t="s">
        <v>2060</v>
      </c>
      <c r="K1676" t="s">
        <v>2061</v>
      </c>
      <c r="L1676" t="s">
        <v>44</v>
      </c>
      <c r="M1676" t="s">
        <v>30</v>
      </c>
      <c r="N1676" t="s">
        <v>187</v>
      </c>
      <c r="O1676" t="s">
        <v>107</v>
      </c>
      <c r="P1676">
        <v>77041</v>
      </c>
      <c r="Q1676" t="s">
        <v>108</v>
      </c>
      <c r="R1676" t="s">
        <v>3510</v>
      </c>
      <c r="S1676" t="s">
        <v>35</v>
      </c>
      <c r="T1676" t="s">
        <v>68</v>
      </c>
      <c r="U1676" t="s">
        <v>3511</v>
      </c>
      <c r="V1676">
        <v>21.936000000000003</v>
      </c>
      <c r="W1676">
        <v>2</v>
      </c>
      <c r="X1676" s="9">
        <f>Table1[[#This Row],[Discount]]</f>
        <v>0.6</v>
      </c>
      <c r="Y1676">
        <v>0.6</v>
      </c>
      <c r="Z1676">
        <v>-10.419600000000003</v>
      </c>
    </row>
    <row r="1677" spans="1:26" ht="16" x14ac:dyDescent="0.2">
      <c r="A1677">
        <v>1676</v>
      </c>
      <c r="B1677" t="s">
        <v>4354</v>
      </c>
      <c r="C1677" s="1">
        <v>41169</v>
      </c>
      <c r="D1677">
        <f>YEAR(Table1[[#This Row],[Order Date]])</f>
        <v>2012</v>
      </c>
      <c r="E1677">
        <f>MONTH(Table1[[#This Row],[Order Date]])</f>
        <v>9</v>
      </c>
      <c r="F1677" t="str">
        <f>Table1[[#This Row],[Order Year]]&amp;"-"&amp;Table1[[#This Row],[Order Month]]</f>
        <v>2012-9</v>
      </c>
      <c r="G1677" s="5">
        <f>YEAR(Table1[[#This Row],[Order Date]])*100 + MONTH(Table1[[#This Row],[Order Date]])</f>
        <v>201209</v>
      </c>
      <c r="H1677" s="1">
        <v>41173</v>
      </c>
      <c r="I1677" t="s">
        <v>53</v>
      </c>
      <c r="J1677" t="s">
        <v>2060</v>
      </c>
      <c r="K1677" t="s">
        <v>2061</v>
      </c>
      <c r="L1677" t="s">
        <v>44</v>
      </c>
      <c r="M1677" t="s">
        <v>30</v>
      </c>
      <c r="N1677" t="s">
        <v>187</v>
      </c>
      <c r="O1677" t="s">
        <v>107</v>
      </c>
      <c r="P1677">
        <v>77041</v>
      </c>
      <c r="Q1677" t="s">
        <v>108</v>
      </c>
      <c r="R1677" t="s">
        <v>4161</v>
      </c>
      <c r="S1677" t="s">
        <v>49</v>
      </c>
      <c r="T1677" t="s">
        <v>78</v>
      </c>
      <c r="U1677" t="s">
        <v>4162</v>
      </c>
      <c r="V1677">
        <v>6.5879999999999992</v>
      </c>
      <c r="W1677">
        <v>3</v>
      </c>
      <c r="X1677" s="9">
        <f>Table1[[#This Row],[Discount]]</f>
        <v>0.8</v>
      </c>
      <c r="Y1677">
        <v>0.8</v>
      </c>
      <c r="Z1677">
        <v>-10.211400000000005</v>
      </c>
    </row>
    <row r="1678" spans="1:26" ht="16" x14ac:dyDescent="0.2">
      <c r="A1678">
        <v>1677</v>
      </c>
      <c r="B1678" t="s">
        <v>4355</v>
      </c>
      <c r="C1678" s="1">
        <v>41413</v>
      </c>
      <c r="D1678">
        <f>YEAR(Table1[[#This Row],[Order Date]])</f>
        <v>2013</v>
      </c>
      <c r="E1678">
        <f>MONTH(Table1[[#This Row],[Order Date]])</f>
        <v>5</v>
      </c>
      <c r="F1678" t="str">
        <f>Table1[[#This Row],[Order Year]]&amp;"-"&amp;Table1[[#This Row],[Order Month]]</f>
        <v>2013-5</v>
      </c>
      <c r="G1678" s="5">
        <f>YEAR(Table1[[#This Row],[Order Date]])*100 + MONTH(Table1[[#This Row],[Order Date]])</f>
        <v>201305</v>
      </c>
      <c r="H1678" s="1">
        <v>41419</v>
      </c>
      <c r="I1678" t="s">
        <v>53</v>
      </c>
      <c r="J1678" t="s">
        <v>4356</v>
      </c>
      <c r="K1678" t="s">
        <v>4357</v>
      </c>
      <c r="L1678" t="s">
        <v>29</v>
      </c>
      <c r="M1678" t="s">
        <v>30</v>
      </c>
      <c r="N1678" t="s">
        <v>130</v>
      </c>
      <c r="O1678" t="s">
        <v>46</v>
      </c>
      <c r="P1678">
        <v>94110</v>
      </c>
      <c r="Q1678" t="s">
        <v>47</v>
      </c>
      <c r="R1678" t="s">
        <v>280</v>
      </c>
      <c r="S1678" t="s">
        <v>49</v>
      </c>
      <c r="T1678" t="s">
        <v>62</v>
      </c>
      <c r="U1678" t="s">
        <v>281</v>
      </c>
      <c r="V1678">
        <v>104.28</v>
      </c>
      <c r="W1678">
        <v>3</v>
      </c>
      <c r="X1678" s="9">
        <f>Table1[[#This Row],[Discount]]</f>
        <v>0</v>
      </c>
      <c r="Y1678">
        <v>0</v>
      </c>
      <c r="Z1678">
        <v>26.069999999999993</v>
      </c>
    </row>
    <row r="1679" spans="1:26" ht="16" x14ac:dyDescent="0.2">
      <c r="A1679">
        <v>1678</v>
      </c>
      <c r="B1679" t="s">
        <v>4355</v>
      </c>
      <c r="C1679" s="1">
        <v>41413</v>
      </c>
      <c r="D1679">
        <f>YEAR(Table1[[#This Row],[Order Date]])</f>
        <v>2013</v>
      </c>
      <c r="E1679">
        <f>MONTH(Table1[[#This Row],[Order Date]])</f>
        <v>5</v>
      </c>
      <c r="F1679" t="str">
        <f>Table1[[#This Row],[Order Year]]&amp;"-"&amp;Table1[[#This Row],[Order Month]]</f>
        <v>2013-5</v>
      </c>
      <c r="G1679" s="5">
        <f>YEAR(Table1[[#This Row],[Order Date]])*100 + MONTH(Table1[[#This Row],[Order Date]])</f>
        <v>201305</v>
      </c>
      <c r="H1679" s="1">
        <v>41419</v>
      </c>
      <c r="I1679" t="s">
        <v>53</v>
      </c>
      <c r="J1679" t="s">
        <v>4356</v>
      </c>
      <c r="K1679" t="s">
        <v>4357</v>
      </c>
      <c r="L1679" t="s">
        <v>29</v>
      </c>
      <c r="M1679" t="s">
        <v>30</v>
      </c>
      <c r="N1679" t="s">
        <v>130</v>
      </c>
      <c r="O1679" t="s">
        <v>46</v>
      </c>
      <c r="P1679">
        <v>94110</v>
      </c>
      <c r="Q1679" t="s">
        <v>47</v>
      </c>
      <c r="R1679" t="s">
        <v>454</v>
      </c>
      <c r="S1679" t="s">
        <v>49</v>
      </c>
      <c r="T1679" t="s">
        <v>93</v>
      </c>
      <c r="U1679" t="s">
        <v>455</v>
      </c>
      <c r="V1679">
        <v>17.940000000000001</v>
      </c>
      <c r="W1679">
        <v>3</v>
      </c>
      <c r="X1679" s="9">
        <f>Table1[[#This Row],[Discount]]</f>
        <v>0</v>
      </c>
      <c r="Y1679">
        <v>0</v>
      </c>
      <c r="Z1679">
        <v>8.7906000000000013</v>
      </c>
    </row>
    <row r="1680" spans="1:26" ht="16" x14ac:dyDescent="0.2">
      <c r="A1680">
        <v>1679</v>
      </c>
      <c r="B1680" t="s">
        <v>4358</v>
      </c>
      <c r="C1680" s="1">
        <v>40793</v>
      </c>
      <c r="D1680">
        <f>YEAR(Table1[[#This Row],[Order Date]])</f>
        <v>2011</v>
      </c>
      <c r="E1680">
        <f>MONTH(Table1[[#This Row],[Order Date]])</f>
        <v>9</v>
      </c>
      <c r="F1680" t="str">
        <f>Table1[[#This Row],[Order Year]]&amp;"-"&amp;Table1[[#This Row],[Order Month]]</f>
        <v>2011-9</v>
      </c>
      <c r="G1680" s="5">
        <f>YEAR(Table1[[#This Row],[Order Date]])*100 + MONTH(Table1[[#This Row],[Order Date]])</f>
        <v>201109</v>
      </c>
      <c r="H1680" s="1">
        <v>40799</v>
      </c>
      <c r="I1680" t="s">
        <v>53</v>
      </c>
      <c r="J1680" t="s">
        <v>982</v>
      </c>
      <c r="K1680" t="s">
        <v>983</v>
      </c>
      <c r="L1680" t="s">
        <v>44</v>
      </c>
      <c r="M1680" t="s">
        <v>30</v>
      </c>
      <c r="N1680" t="s">
        <v>149</v>
      </c>
      <c r="O1680" t="s">
        <v>150</v>
      </c>
      <c r="P1680">
        <v>19134</v>
      </c>
      <c r="Q1680" t="s">
        <v>151</v>
      </c>
      <c r="R1680" t="s">
        <v>3396</v>
      </c>
      <c r="S1680" t="s">
        <v>49</v>
      </c>
      <c r="T1680" t="s">
        <v>62</v>
      </c>
      <c r="U1680" t="s">
        <v>3397</v>
      </c>
      <c r="V1680">
        <v>64.784000000000006</v>
      </c>
      <c r="W1680">
        <v>1</v>
      </c>
      <c r="X1680" s="9">
        <f>Table1[[#This Row],[Discount]]</f>
        <v>0.2</v>
      </c>
      <c r="Y1680">
        <v>0.2</v>
      </c>
      <c r="Z1680">
        <v>-14.576399999999996</v>
      </c>
    </row>
    <row r="1681" spans="1:26" ht="16" x14ac:dyDescent="0.2">
      <c r="A1681">
        <v>1680</v>
      </c>
      <c r="B1681" t="s">
        <v>4358</v>
      </c>
      <c r="C1681" s="1">
        <v>40793</v>
      </c>
      <c r="D1681">
        <f>YEAR(Table1[[#This Row],[Order Date]])</f>
        <v>2011</v>
      </c>
      <c r="E1681">
        <f>MONTH(Table1[[#This Row],[Order Date]])</f>
        <v>9</v>
      </c>
      <c r="F1681" t="str">
        <f>Table1[[#This Row],[Order Year]]&amp;"-"&amp;Table1[[#This Row],[Order Month]]</f>
        <v>2011-9</v>
      </c>
      <c r="G1681" s="5">
        <f>YEAR(Table1[[#This Row],[Order Date]])*100 + MONTH(Table1[[#This Row],[Order Date]])</f>
        <v>201109</v>
      </c>
      <c r="H1681" s="1">
        <v>40799</v>
      </c>
      <c r="I1681" t="s">
        <v>53</v>
      </c>
      <c r="J1681" t="s">
        <v>982</v>
      </c>
      <c r="K1681" t="s">
        <v>983</v>
      </c>
      <c r="L1681" t="s">
        <v>44</v>
      </c>
      <c r="M1681" t="s">
        <v>30</v>
      </c>
      <c r="N1681" t="s">
        <v>149</v>
      </c>
      <c r="O1681" t="s">
        <v>150</v>
      </c>
      <c r="P1681">
        <v>19134</v>
      </c>
      <c r="Q1681" t="s">
        <v>151</v>
      </c>
      <c r="R1681" t="s">
        <v>3250</v>
      </c>
      <c r="S1681" t="s">
        <v>74</v>
      </c>
      <c r="T1681" t="s">
        <v>75</v>
      </c>
      <c r="U1681" t="s">
        <v>3251</v>
      </c>
      <c r="V1681">
        <v>32.381999999999998</v>
      </c>
      <c r="W1681">
        <v>3</v>
      </c>
      <c r="X1681" s="9">
        <f>Table1[[#This Row],[Discount]]</f>
        <v>0.4</v>
      </c>
      <c r="Y1681">
        <v>0.4</v>
      </c>
      <c r="Z1681">
        <v>4.3175999999999988</v>
      </c>
    </row>
    <row r="1682" spans="1:26" ht="16" x14ac:dyDescent="0.2">
      <c r="A1682">
        <v>1681</v>
      </c>
      <c r="B1682" t="s">
        <v>4358</v>
      </c>
      <c r="C1682" s="1">
        <v>40793</v>
      </c>
      <c r="D1682">
        <f>YEAR(Table1[[#This Row],[Order Date]])</f>
        <v>2011</v>
      </c>
      <c r="E1682">
        <f>MONTH(Table1[[#This Row],[Order Date]])</f>
        <v>9</v>
      </c>
      <c r="F1682" t="str">
        <f>Table1[[#This Row],[Order Year]]&amp;"-"&amp;Table1[[#This Row],[Order Month]]</f>
        <v>2011-9</v>
      </c>
      <c r="G1682" s="5">
        <f>YEAR(Table1[[#This Row],[Order Date]])*100 + MONTH(Table1[[#This Row],[Order Date]])</f>
        <v>201109</v>
      </c>
      <c r="H1682" s="1">
        <v>40799</v>
      </c>
      <c r="I1682" t="s">
        <v>53</v>
      </c>
      <c r="J1682" t="s">
        <v>982</v>
      </c>
      <c r="K1682" t="s">
        <v>983</v>
      </c>
      <c r="L1682" t="s">
        <v>44</v>
      </c>
      <c r="M1682" t="s">
        <v>30</v>
      </c>
      <c r="N1682" t="s">
        <v>149</v>
      </c>
      <c r="O1682" t="s">
        <v>150</v>
      </c>
      <c r="P1682">
        <v>19134</v>
      </c>
      <c r="Q1682" t="s">
        <v>151</v>
      </c>
      <c r="R1682" t="s">
        <v>4359</v>
      </c>
      <c r="S1682" t="s">
        <v>35</v>
      </c>
      <c r="T1682" t="s">
        <v>68</v>
      </c>
      <c r="U1682" t="s">
        <v>4360</v>
      </c>
      <c r="V1682">
        <v>42.368000000000002</v>
      </c>
      <c r="W1682">
        <v>2</v>
      </c>
      <c r="X1682" s="9">
        <f>Table1[[#This Row],[Discount]]</f>
        <v>0.2</v>
      </c>
      <c r="Y1682">
        <v>0.2</v>
      </c>
      <c r="Z1682">
        <v>8.4735999999999958</v>
      </c>
    </row>
    <row r="1683" spans="1:26" ht="16" x14ac:dyDescent="0.2">
      <c r="A1683">
        <v>1682</v>
      </c>
      <c r="B1683" t="s">
        <v>4358</v>
      </c>
      <c r="C1683" s="1">
        <v>40793</v>
      </c>
      <c r="D1683">
        <f>YEAR(Table1[[#This Row],[Order Date]])</f>
        <v>2011</v>
      </c>
      <c r="E1683">
        <f>MONTH(Table1[[#This Row],[Order Date]])</f>
        <v>9</v>
      </c>
      <c r="F1683" t="str">
        <f>Table1[[#This Row],[Order Year]]&amp;"-"&amp;Table1[[#This Row],[Order Month]]</f>
        <v>2011-9</v>
      </c>
      <c r="G1683" s="5">
        <f>YEAR(Table1[[#This Row],[Order Date]])*100 + MONTH(Table1[[#This Row],[Order Date]])</f>
        <v>201109</v>
      </c>
      <c r="H1683" s="1">
        <v>40799</v>
      </c>
      <c r="I1683" t="s">
        <v>53</v>
      </c>
      <c r="J1683" t="s">
        <v>982</v>
      </c>
      <c r="K1683" t="s">
        <v>983</v>
      </c>
      <c r="L1683" t="s">
        <v>44</v>
      </c>
      <c r="M1683" t="s">
        <v>30</v>
      </c>
      <c r="N1683" t="s">
        <v>149</v>
      </c>
      <c r="O1683" t="s">
        <v>150</v>
      </c>
      <c r="P1683">
        <v>19134</v>
      </c>
      <c r="Q1683" t="s">
        <v>151</v>
      </c>
      <c r="R1683" t="s">
        <v>4361</v>
      </c>
      <c r="S1683" t="s">
        <v>74</v>
      </c>
      <c r="T1683" t="s">
        <v>685</v>
      </c>
      <c r="U1683" t="s">
        <v>4362</v>
      </c>
      <c r="V1683">
        <v>399.54</v>
      </c>
      <c r="W1683">
        <v>4</v>
      </c>
      <c r="X1683" s="9">
        <f>Table1[[#This Row],[Discount]]</f>
        <v>0.7</v>
      </c>
      <c r="Y1683">
        <v>0.7</v>
      </c>
      <c r="Z1683">
        <v>-559.35599999999988</v>
      </c>
    </row>
    <row r="1684" spans="1:26" ht="16" x14ac:dyDescent="0.2">
      <c r="A1684">
        <v>1683</v>
      </c>
      <c r="B1684" t="s">
        <v>4363</v>
      </c>
      <c r="C1684" s="1">
        <v>41547</v>
      </c>
      <c r="D1684">
        <f>YEAR(Table1[[#This Row],[Order Date]])</f>
        <v>2013</v>
      </c>
      <c r="E1684">
        <f>MONTH(Table1[[#This Row],[Order Date]])</f>
        <v>9</v>
      </c>
      <c r="F1684" t="str">
        <f>Table1[[#This Row],[Order Year]]&amp;"-"&amp;Table1[[#This Row],[Order Month]]</f>
        <v>2013-9</v>
      </c>
      <c r="G1684" s="5">
        <f>YEAR(Table1[[#This Row],[Order Date]])*100 + MONTH(Table1[[#This Row],[Order Date]])</f>
        <v>201309</v>
      </c>
      <c r="H1684" s="1">
        <v>41549</v>
      </c>
      <c r="I1684" t="s">
        <v>26</v>
      </c>
      <c r="J1684" t="s">
        <v>4364</v>
      </c>
      <c r="K1684" t="s">
        <v>4365</v>
      </c>
      <c r="L1684" t="s">
        <v>29</v>
      </c>
      <c r="M1684" t="s">
        <v>30</v>
      </c>
      <c r="N1684" t="s">
        <v>45</v>
      </c>
      <c r="O1684" t="s">
        <v>46</v>
      </c>
      <c r="P1684">
        <v>90008</v>
      </c>
      <c r="Q1684" t="s">
        <v>47</v>
      </c>
      <c r="R1684" t="s">
        <v>2501</v>
      </c>
      <c r="S1684" t="s">
        <v>49</v>
      </c>
      <c r="T1684" t="s">
        <v>93</v>
      </c>
      <c r="U1684" t="s">
        <v>2502</v>
      </c>
      <c r="V1684">
        <v>18.97</v>
      </c>
      <c r="W1684">
        <v>1</v>
      </c>
      <c r="X1684" s="9">
        <f>Table1[[#This Row],[Discount]]</f>
        <v>0</v>
      </c>
      <c r="Y1684">
        <v>0</v>
      </c>
      <c r="Z1684">
        <v>9.105599999999999</v>
      </c>
    </row>
    <row r="1685" spans="1:26" ht="16" x14ac:dyDescent="0.2">
      <c r="A1685">
        <v>1684</v>
      </c>
      <c r="B1685" t="s">
        <v>4366</v>
      </c>
      <c r="C1685" s="1">
        <v>41586</v>
      </c>
      <c r="D1685">
        <f>YEAR(Table1[[#This Row],[Order Date]])</f>
        <v>2013</v>
      </c>
      <c r="E1685">
        <f>MONTH(Table1[[#This Row],[Order Date]])</f>
        <v>11</v>
      </c>
      <c r="F1685" t="str">
        <f>Table1[[#This Row],[Order Year]]&amp;"-"&amp;Table1[[#This Row],[Order Month]]</f>
        <v>2013-11</v>
      </c>
      <c r="G1685" s="5">
        <f>YEAR(Table1[[#This Row],[Order Date]])*100 + MONTH(Table1[[#This Row],[Order Date]])</f>
        <v>201311</v>
      </c>
      <c r="H1685" s="1">
        <v>41591</v>
      </c>
      <c r="I1685" t="s">
        <v>53</v>
      </c>
      <c r="J1685" t="s">
        <v>998</v>
      </c>
      <c r="K1685" t="s">
        <v>999</v>
      </c>
      <c r="L1685" t="s">
        <v>44</v>
      </c>
      <c r="M1685" t="s">
        <v>30</v>
      </c>
      <c r="N1685" t="s">
        <v>130</v>
      </c>
      <c r="O1685" t="s">
        <v>46</v>
      </c>
      <c r="P1685">
        <v>94110</v>
      </c>
      <c r="Q1685" t="s">
        <v>47</v>
      </c>
      <c r="R1685" t="s">
        <v>2450</v>
      </c>
      <c r="S1685" t="s">
        <v>35</v>
      </c>
      <c r="T1685" t="s">
        <v>68</v>
      </c>
      <c r="U1685" t="s">
        <v>2451</v>
      </c>
      <c r="V1685">
        <v>14.82</v>
      </c>
      <c r="W1685">
        <v>3</v>
      </c>
      <c r="X1685" s="9">
        <f>Table1[[#This Row],[Discount]]</f>
        <v>0</v>
      </c>
      <c r="Y1685">
        <v>0</v>
      </c>
      <c r="Z1685">
        <v>6.224400000000001</v>
      </c>
    </row>
    <row r="1686" spans="1:26" ht="16" x14ac:dyDescent="0.2">
      <c r="A1686">
        <v>1685</v>
      </c>
      <c r="B1686" t="s">
        <v>4367</v>
      </c>
      <c r="C1686" s="1">
        <v>41754</v>
      </c>
      <c r="D1686">
        <f>YEAR(Table1[[#This Row],[Order Date]])</f>
        <v>2014</v>
      </c>
      <c r="E1686">
        <f>MONTH(Table1[[#This Row],[Order Date]])</f>
        <v>4</v>
      </c>
      <c r="F1686" t="str">
        <f>Table1[[#This Row],[Order Year]]&amp;"-"&amp;Table1[[#This Row],[Order Month]]</f>
        <v>2014-4</v>
      </c>
      <c r="G1686" s="5">
        <f>YEAR(Table1[[#This Row],[Order Date]])*100 + MONTH(Table1[[#This Row],[Order Date]])</f>
        <v>201404</v>
      </c>
      <c r="H1686" s="1">
        <v>41757</v>
      </c>
      <c r="I1686" t="s">
        <v>191</v>
      </c>
      <c r="J1686" t="s">
        <v>3859</v>
      </c>
      <c r="K1686" t="s">
        <v>3860</v>
      </c>
      <c r="L1686" t="s">
        <v>44</v>
      </c>
      <c r="M1686" t="s">
        <v>30</v>
      </c>
      <c r="N1686" t="s">
        <v>149</v>
      </c>
      <c r="O1686" t="s">
        <v>150</v>
      </c>
      <c r="P1686">
        <v>19143</v>
      </c>
      <c r="Q1686" t="s">
        <v>151</v>
      </c>
      <c r="R1686" t="s">
        <v>4368</v>
      </c>
      <c r="S1686" t="s">
        <v>49</v>
      </c>
      <c r="T1686" t="s">
        <v>81</v>
      </c>
      <c r="U1686" t="s">
        <v>4369</v>
      </c>
      <c r="V1686">
        <v>99.28</v>
      </c>
      <c r="W1686">
        <v>2</v>
      </c>
      <c r="X1686" s="9">
        <f>Table1[[#This Row],[Discount]]</f>
        <v>0.2</v>
      </c>
      <c r="Y1686">
        <v>0.2</v>
      </c>
      <c r="Z1686">
        <v>12.409999999999989</v>
      </c>
    </row>
    <row r="1687" spans="1:26" ht="16" x14ac:dyDescent="0.2">
      <c r="A1687">
        <v>1686</v>
      </c>
      <c r="B1687" t="s">
        <v>4367</v>
      </c>
      <c r="C1687" s="1">
        <v>41754</v>
      </c>
      <c r="D1687">
        <f>YEAR(Table1[[#This Row],[Order Date]])</f>
        <v>2014</v>
      </c>
      <c r="E1687">
        <f>MONTH(Table1[[#This Row],[Order Date]])</f>
        <v>4</v>
      </c>
      <c r="F1687" t="str">
        <f>Table1[[#This Row],[Order Year]]&amp;"-"&amp;Table1[[#This Row],[Order Month]]</f>
        <v>2014-4</v>
      </c>
      <c r="G1687" s="5">
        <f>YEAR(Table1[[#This Row],[Order Date]])*100 + MONTH(Table1[[#This Row],[Order Date]])</f>
        <v>201404</v>
      </c>
      <c r="H1687" s="1">
        <v>41757</v>
      </c>
      <c r="I1687" t="s">
        <v>191</v>
      </c>
      <c r="J1687" t="s">
        <v>3859</v>
      </c>
      <c r="K1687" t="s">
        <v>3860</v>
      </c>
      <c r="L1687" t="s">
        <v>44</v>
      </c>
      <c r="M1687" t="s">
        <v>30</v>
      </c>
      <c r="N1687" t="s">
        <v>149</v>
      </c>
      <c r="O1687" t="s">
        <v>150</v>
      </c>
      <c r="P1687">
        <v>19143</v>
      </c>
      <c r="Q1687" t="s">
        <v>151</v>
      </c>
      <c r="R1687" t="s">
        <v>3575</v>
      </c>
      <c r="S1687" t="s">
        <v>49</v>
      </c>
      <c r="T1687" t="s">
        <v>78</v>
      </c>
      <c r="U1687" t="s">
        <v>3576</v>
      </c>
      <c r="V1687">
        <v>1.1880000000000002</v>
      </c>
      <c r="W1687">
        <v>2</v>
      </c>
      <c r="X1687" s="9">
        <f>Table1[[#This Row],[Discount]]</f>
        <v>0.7</v>
      </c>
      <c r="Y1687">
        <v>0.7</v>
      </c>
      <c r="Z1687">
        <v>-0.98999999999999977</v>
      </c>
    </row>
    <row r="1688" spans="1:26" ht="16" x14ac:dyDescent="0.2">
      <c r="A1688">
        <v>1687</v>
      </c>
      <c r="B1688" t="s">
        <v>4367</v>
      </c>
      <c r="C1688" s="1">
        <v>41754</v>
      </c>
      <c r="D1688">
        <f>YEAR(Table1[[#This Row],[Order Date]])</f>
        <v>2014</v>
      </c>
      <c r="E1688">
        <f>MONTH(Table1[[#This Row],[Order Date]])</f>
        <v>4</v>
      </c>
      <c r="F1688" t="str">
        <f>Table1[[#This Row],[Order Year]]&amp;"-"&amp;Table1[[#This Row],[Order Month]]</f>
        <v>2014-4</v>
      </c>
      <c r="G1688" s="5">
        <f>YEAR(Table1[[#This Row],[Order Date]])*100 + MONTH(Table1[[#This Row],[Order Date]])</f>
        <v>201404</v>
      </c>
      <c r="H1688" s="1">
        <v>41757</v>
      </c>
      <c r="I1688" t="s">
        <v>191</v>
      </c>
      <c r="J1688" t="s">
        <v>3859</v>
      </c>
      <c r="K1688" t="s">
        <v>3860</v>
      </c>
      <c r="L1688" t="s">
        <v>44</v>
      </c>
      <c r="M1688" t="s">
        <v>30</v>
      </c>
      <c r="N1688" t="s">
        <v>149</v>
      </c>
      <c r="O1688" t="s">
        <v>150</v>
      </c>
      <c r="P1688">
        <v>19143</v>
      </c>
      <c r="Q1688" t="s">
        <v>151</v>
      </c>
      <c r="R1688" t="s">
        <v>4370</v>
      </c>
      <c r="S1688" t="s">
        <v>49</v>
      </c>
      <c r="T1688" t="s">
        <v>78</v>
      </c>
      <c r="U1688" t="s">
        <v>4371</v>
      </c>
      <c r="V1688">
        <v>7.5180000000000007</v>
      </c>
      <c r="W1688">
        <v>2</v>
      </c>
      <c r="X1688" s="9">
        <f>Table1[[#This Row],[Discount]]</f>
        <v>0.7</v>
      </c>
      <c r="Y1688">
        <v>0.7</v>
      </c>
      <c r="Z1688">
        <v>-5.7637999999999998</v>
      </c>
    </row>
    <row r="1689" spans="1:26" ht="16" x14ac:dyDescent="0.2">
      <c r="A1689">
        <v>1688</v>
      </c>
      <c r="B1689" t="s">
        <v>4372</v>
      </c>
      <c r="C1689" s="1">
        <v>41984</v>
      </c>
      <c r="D1689">
        <f>YEAR(Table1[[#This Row],[Order Date]])</f>
        <v>2014</v>
      </c>
      <c r="E1689">
        <f>MONTH(Table1[[#This Row],[Order Date]])</f>
        <v>12</v>
      </c>
      <c r="F1689" t="str">
        <f>Table1[[#This Row],[Order Year]]&amp;"-"&amp;Table1[[#This Row],[Order Month]]</f>
        <v>2014-12</v>
      </c>
      <c r="G1689" s="5">
        <f>YEAR(Table1[[#This Row],[Order Date]])*100 + MONTH(Table1[[#This Row],[Order Date]])</f>
        <v>201412</v>
      </c>
      <c r="H1689" s="1">
        <v>41986</v>
      </c>
      <c r="I1689" t="s">
        <v>191</v>
      </c>
      <c r="J1689" t="s">
        <v>4156</v>
      </c>
      <c r="K1689" t="s">
        <v>4157</v>
      </c>
      <c r="L1689" t="s">
        <v>29</v>
      </c>
      <c r="M1689" t="s">
        <v>30</v>
      </c>
      <c r="N1689" t="s">
        <v>149</v>
      </c>
      <c r="O1689" t="s">
        <v>150</v>
      </c>
      <c r="P1689">
        <v>19140</v>
      </c>
      <c r="Q1689" t="s">
        <v>151</v>
      </c>
      <c r="R1689" t="s">
        <v>2885</v>
      </c>
      <c r="S1689" t="s">
        <v>49</v>
      </c>
      <c r="T1689" t="s">
        <v>93</v>
      </c>
      <c r="U1689" t="s">
        <v>2886</v>
      </c>
      <c r="V1689">
        <v>10.368000000000002</v>
      </c>
      <c r="W1689">
        <v>2</v>
      </c>
      <c r="X1689" s="9">
        <f>Table1[[#This Row],[Discount]]</f>
        <v>0.2</v>
      </c>
      <c r="Y1689">
        <v>0.2</v>
      </c>
      <c r="Z1689">
        <v>3.6288</v>
      </c>
    </row>
    <row r="1690" spans="1:26" ht="16" x14ac:dyDescent="0.2">
      <c r="A1690">
        <v>1689</v>
      </c>
      <c r="B1690" t="s">
        <v>4372</v>
      </c>
      <c r="C1690" s="1">
        <v>41984</v>
      </c>
      <c r="D1690">
        <f>YEAR(Table1[[#This Row],[Order Date]])</f>
        <v>2014</v>
      </c>
      <c r="E1690">
        <f>MONTH(Table1[[#This Row],[Order Date]])</f>
        <v>12</v>
      </c>
      <c r="F1690" t="str">
        <f>Table1[[#This Row],[Order Year]]&amp;"-"&amp;Table1[[#This Row],[Order Month]]</f>
        <v>2014-12</v>
      </c>
      <c r="G1690" s="5">
        <f>YEAR(Table1[[#This Row],[Order Date]])*100 + MONTH(Table1[[#This Row],[Order Date]])</f>
        <v>201412</v>
      </c>
      <c r="H1690" s="1">
        <v>41986</v>
      </c>
      <c r="I1690" t="s">
        <v>191</v>
      </c>
      <c r="J1690" t="s">
        <v>4156</v>
      </c>
      <c r="K1690" t="s">
        <v>4157</v>
      </c>
      <c r="L1690" t="s">
        <v>29</v>
      </c>
      <c r="M1690" t="s">
        <v>30</v>
      </c>
      <c r="N1690" t="s">
        <v>149</v>
      </c>
      <c r="O1690" t="s">
        <v>150</v>
      </c>
      <c r="P1690">
        <v>19140</v>
      </c>
      <c r="Q1690" t="s">
        <v>151</v>
      </c>
      <c r="R1690" t="s">
        <v>2436</v>
      </c>
      <c r="S1690" t="s">
        <v>35</v>
      </c>
      <c r="T1690" t="s">
        <v>68</v>
      </c>
      <c r="U1690" t="s">
        <v>2437</v>
      </c>
      <c r="V1690">
        <v>310.88000000000005</v>
      </c>
      <c r="W1690">
        <v>2</v>
      </c>
      <c r="X1690" s="9">
        <f>Table1[[#This Row],[Discount]]</f>
        <v>0.2</v>
      </c>
      <c r="Y1690">
        <v>0.2</v>
      </c>
      <c r="Z1690">
        <v>23.315999999999988</v>
      </c>
    </row>
    <row r="1691" spans="1:26" ht="16" x14ac:dyDescent="0.2">
      <c r="A1691">
        <v>1690</v>
      </c>
      <c r="B1691" t="s">
        <v>4373</v>
      </c>
      <c r="C1691" s="1">
        <v>40771</v>
      </c>
      <c r="D1691">
        <f>YEAR(Table1[[#This Row],[Order Date]])</f>
        <v>2011</v>
      </c>
      <c r="E1691">
        <f>MONTH(Table1[[#This Row],[Order Date]])</f>
        <v>8</v>
      </c>
      <c r="F1691" t="str">
        <f>Table1[[#This Row],[Order Year]]&amp;"-"&amp;Table1[[#This Row],[Order Month]]</f>
        <v>2011-8</v>
      </c>
      <c r="G1691" s="5">
        <f>YEAR(Table1[[#This Row],[Order Date]])*100 + MONTH(Table1[[#This Row],[Order Date]])</f>
        <v>201108</v>
      </c>
      <c r="H1691" s="1">
        <v>40775</v>
      </c>
      <c r="I1691" t="s">
        <v>53</v>
      </c>
      <c r="J1691" t="s">
        <v>545</v>
      </c>
      <c r="K1691" t="s">
        <v>546</v>
      </c>
      <c r="L1691" t="s">
        <v>29</v>
      </c>
      <c r="M1691" t="s">
        <v>30</v>
      </c>
      <c r="N1691" t="s">
        <v>149</v>
      </c>
      <c r="O1691" t="s">
        <v>150</v>
      </c>
      <c r="P1691">
        <v>19143</v>
      </c>
      <c r="Q1691" t="s">
        <v>151</v>
      </c>
      <c r="R1691" t="s">
        <v>83</v>
      </c>
      <c r="S1691" t="s">
        <v>35</v>
      </c>
      <c r="T1691" t="s">
        <v>59</v>
      </c>
      <c r="U1691" t="s">
        <v>84</v>
      </c>
      <c r="V1691">
        <v>853.09199999999987</v>
      </c>
      <c r="W1691">
        <v>6</v>
      </c>
      <c r="X1691" s="9">
        <f>Table1[[#This Row],[Discount]]</f>
        <v>0.4</v>
      </c>
      <c r="Y1691">
        <v>0.4</v>
      </c>
      <c r="Z1691">
        <v>-227.49120000000016</v>
      </c>
    </row>
    <row r="1692" spans="1:26" ht="16" x14ac:dyDescent="0.2">
      <c r="A1692">
        <v>1691</v>
      </c>
      <c r="B1692" t="s">
        <v>4374</v>
      </c>
      <c r="C1692" s="1">
        <v>41983</v>
      </c>
      <c r="D1692">
        <f>YEAR(Table1[[#This Row],[Order Date]])</f>
        <v>2014</v>
      </c>
      <c r="E1692">
        <f>MONTH(Table1[[#This Row],[Order Date]])</f>
        <v>12</v>
      </c>
      <c r="F1692" t="str">
        <f>Table1[[#This Row],[Order Year]]&amp;"-"&amp;Table1[[#This Row],[Order Month]]</f>
        <v>2014-12</v>
      </c>
      <c r="G1692" s="5">
        <f>YEAR(Table1[[#This Row],[Order Date]])*100 + MONTH(Table1[[#This Row],[Order Date]])</f>
        <v>201412</v>
      </c>
      <c r="H1692" s="1">
        <v>41989</v>
      </c>
      <c r="I1692" t="s">
        <v>53</v>
      </c>
      <c r="J1692" t="s">
        <v>4375</v>
      </c>
      <c r="K1692" t="s">
        <v>4376</v>
      </c>
      <c r="L1692" t="s">
        <v>29</v>
      </c>
      <c r="M1692" t="s">
        <v>30</v>
      </c>
      <c r="N1692" t="s">
        <v>4377</v>
      </c>
      <c r="O1692" t="s">
        <v>257</v>
      </c>
      <c r="P1692">
        <v>46203</v>
      </c>
      <c r="Q1692" t="s">
        <v>108</v>
      </c>
      <c r="R1692" t="s">
        <v>4253</v>
      </c>
      <c r="S1692" t="s">
        <v>49</v>
      </c>
      <c r="T1692" t="s">
        <v>93</v>
      </c>
      <c r="U1692" t="s">
        <v>4254</v>
      </c>
      <c r="V1692">
        <v>33.450000000000003</v>
      </c>
      <c r="W1692">
        <v>5</v>
      </c>
      <c r="X1692" s="9">
        <f>Table1[[#This Row],[Discount]]</f>
        <v>0</v>
      </c>
      <c r="Y1692">
        <v>0</v>
      </c>
      <c r="Z1692">
        <v>15.387</v>
      </c>
    </row>
    <row r="1693" spans="1:26" ht="16" x14ac:dyDescent="0.2">
      <c r="A1693">
        <v>1692</v>
      </c>
      <c r="B1693" t="s">
        <v>4374</v>
      </c>
      <c r="C1693" s="1">
        <v>41983</v>
      </c>
      <c r="D1693">
        <f>YEAR(Table1[[#This Row],[Order Date]])</f>
        <v>2014</v>
      </c>
      <c r="E1693">
        <f>MONTH(Table1[[#This Row],[Order Date]])</f>
        <v>12</v>
      </c>
      <c r="F1693" t="str">
        <f>Table1[[#This Row],[Order Year]]&amp;"-"&amp;Table1[[#This Row],[Order Month]]</f>
        <v>2014-12</v>
      </c>
      <c r="G1693" s="5">
        <f>YEAR(Table1[[#This Row],[Order Date]])*100 + MONTH(Table1[[#This Row],[Order Date]])</f>
        <v>201412</v>
      </c>
      <c r="H1693" s="1">
        <v>41989</v>
      </c>
      <c r="I1693" t="s">
        <v>53</v>
      </c>
      <c r="J1693" t="s">
        <v>4375</v>
      </c>
      <c r="K1693" t="s">
        <v>4376</v>
      </c>
      <c r="L1693" t="s">
        <v>29</v>
      </c>
      <c r="M1693" t="s">
        <v>30</v>
      </c>
      <c r="N1693" t="s">
        <v>4377</v>
      </c>
      <c r="O1693" t="s">
        <v>257</v>
      </c>
      <c r="P1693">
        <v>46203</v>
      </c>
      <c r="Q1693" t="s">
        <v>108</v>
      </c>
      <c r="R1693" t="s">
        <v>348</v>
      </c>
      <c r="S1693" t="s">
        <v>49</v>
      </c>
      <c r="T1693" t="s">
        <v>78</v>
      </c>
      <c r="U1693" t="s">
        <v>349</v>
      </c>
      <c r="V1693">
        <v>10.4</v>
      </c>
      <c r="W1693">
        <v>5</v>
      </c>
      <c r="X1693" s="9">
        <f>Table1[[#This Row],[Discount]]</f>
        <v>0</v>
      </c>
      <c r="Y1693">
        <v>0</v>
      </c>
      <c r="Z1693">
        <v>5.0960000000000001</v>
      </c>
    </row>
    <row r="1694" spans="1:26" ht="16" x14ac:dyDescent="0.2">
      <c r="A1694">
        <v>1693</v>
      </c>
      <c r="B1694" t="s">
        <v>4378</v>
      </c>
      <c r="C1694" s="1">
        <v>41348</v>
      </c>
      <c r="D1694">
        <f>YEAR(Table1[[#This Row],[Order Date]])</f>
        <v>2013</v>
      </c>
      <c r="E1694">
        <f>MONTH(Table1[[#This Row],[Order Date]])</f>
        <v>3</v>
      </c>
      <c r="F1694" t="str">
        <f>Table1[[#This Row],[Order Year]]&amp;"-"&amp;Table1[[#This Row],[Order Month]]</f>
        <v>2013-3</v>
      </c>
      <c r="G1694" s="5">
        <f>YEAR(Table1[[#This Row],[Order Date]])*100 + MONTH(Table1[[#This Row],[Order Date]])</f>
        <v>201303</v>
      </c>
      <c r="H1694" s="1">
        <v>41353</v>
      </c>
      <c r="I1694" t="s">
        <v>53</v>
      </c>
      <c r="J1694" t="s">
        <v>4379</v>
      </c>
      <c r="K1694" t="s">
        <v>4380</v>
      </c>
      <c r="L1694" t="s">
        <v>29</v>
      </c>
      <c r="M1694" t="s">
        <v>30</v>
      </c>
      <c r="N1694" t="s">
        <v>500</v>
      </c>
      <c r="O1694" t="s">
        <v>501</v>
      </c>
      <c r="P1694">
        <v>43229</v>
      </c>
      <c r="Q1694" t="s">
        <v>151</v>
      </c>
      <c r="R1694" t="s">
        <v>1913</v>
      </c>
      <c r="S1694" t="s">
        <v>35</v>
      </c>
      <c r="T1694" t="s">
        <v>68</v>
      </c>
      <c r="U1694" t="s">
        <v>1914</v>
      </c>
      <c r="V1694">
        <v>21.880000000000003</v>
      </c>
      <c r="W1694">
        <v>5</v>
      </c>
      <c r="X1694" s="9">
        <f>Table1[[#This Row],[Discount]]</f>
        <v>0.2</v>
      </c>
      <c r="Y1694">
        <v>0.2</v>
      </c>
      <c r="Z1694">
        <v>6.2904999999999998</v>
      </c>
    </row>
    <row r="1695" spans="1:26" ht="16" x14ac:dyDescent="0.2">
      <c r="A1695">
        <v>1694</v>
      </c>
      <c r="B1695" t="s">
        <v>4381</v>
      </c>
      <c r="C1695" s="1">
        <v>41452</v>
      </c>
      <c r="D1695">
        <f>YEAR(Table1[[#This Row],[Order Date]])</f>
        <v>2013</v>
      </c>
      <c r="E1695">
        <f>MONTH(Table1[[#This Row],[Order Date]])</f>
        <v>6</v>
      </c>
      <c r="F1695" t="str">
        <f>Table1[[#This Row],[Order Year]]&amp;"-"&amp;Table1[[#This Row],[Order Month]]</f>
        <v>2013-6</v>
      </c>
      <c r="G1695" s="5">
        <f>YEAR(Table1[[#This Row],[Order Date]])*100 + MONTH(Table1[[#This Row],[Order Date]])</f>
        <v>201306</v>
      </c>
      <c r="H1695" s="1">
        <v>41455</v>
      </c>
      <c r="I1695" t="s">
        <v>26</v>
      </c>
      <c r="J1695" t="s">
        <v>3679</v>
      </c>
      <c r="K1695" t="s">
        <v>3680</v>
      </c>
      <c r="L1695" t="s">
        <v>105</v>
      </c>
      <c r="M1695" t="s">
        <v>30</v>
      </c>
      <c r="N1695" t="s">
        <v>4349</v>
      </c>
      <c r="O1695" t="s">
        <v>107</v>
      </c>
      <c r="P1695">
        <v>75023</v>
      </c>
      <c r="Q1695" t="s">
        <v>108</v>
      </c>
      <c r="R1695" t="s">
        <v>4382</v>
      </c>
      <c r="S1695" t="s">
        <v>74</v>
      </c>
      <c r="T1695" t="s">
        <v>164</v>
      </c>
      <c r="U1695" t="s">
        <v>4383</v>
      </c>
      <c r="V1695">
        <v>13.616</v>
      </c>
      <c r="W1695">
        <v>2</v>
      </c>
      <c r="X1695" s="9">
        <f>Table1[[#This Row],[Discount]]</f>
        <v>0.2</v>
      </c>
      <c r="Y1695">
        <v>0.2</v>
      </c>
      <c r="Z1695">
        <v>3.5742000000000012</v>
      </c>
    </row>
    <row r="1696" spans="1:26" ht="16" x14ac:dyDescent="0.2">
      <c r="A1696">
        <v>1695</v>
      </c>
      <c r="B1696" t="s">
        <v>4384</v>
      </c>
      <c r="C1696" s="1">
        <v>41177</v>
      </c>
      <c r="D1696">
        <f>YEAR(Table1[[#This Row],[Order Date]])</f>
        <v>2012</v>
      </c>
      <c r="E1696">
        <f>MONTH(Table1[[#This Row],[Order Date]])</f>
        <v>9</v>
      </c>
      <c r="F1696" t="str">
        <f>Table1[[#This Row],[Order Year]]&amp;"-"&amp;Table1[[#This Row],[Order Month]]</f>
        <v>2012-9</v>
      </c>
      <c r="G1696" s="5">
        <f>YEAR(Table1[[#This Row],[Order Date]])*100 + MONTH(Table1[[#This Row],[Order Date]])</f>
        <v>201209</v>
      </c>
      <c r="H1696" s="1">
        <v>41180</v>
      </c>
      <c r="I1696" t="s">
        <v>26</v>
      </c>
      <c r="J1696" t="s">
        <v>2366</v>
      </c>
      <c r="K1696" t="s">
        <v>2367</v>
      </c>
      <c r="L1696" t="s">
        <v>105</v>
      </c>
      <c r="M1696" t="s">
        <v>30</v>
      </c>
      <c r="N1696" t="s">
        <v>4385</v>
      </c>
      <c r="O1696" t="s">
        <v>791</v>
      </c>
      <c r="P1696">
        <v>7002</v>
      </c>
      <c r="Q1696" t="s">
        <v>151</v>
      </c>
      <c r="R1696" t="s">
        <v>4386</v>
      </c>
      <c r="S1696" t="s">
        <v>74</v>
      </c>
      <c r="T1696" t="s">
        <v>164</v>
      </c>
      <c r="U1696" t="s">
        <v>4387</v>
      </c>
      <c r="V1696">
        <v>63.96</v>
      </c>
      <c r="W1696">
        <v>4</v>
      </c>
      <c r="X1696" s="9">
        <f>Table1[[#This Row],[Discount]]</f>
        <v>0</v>
      </c>
      <c r="Y1696">
        <v>0</v>
      </c>
      <c r="Z1696">
        <v>19.827599999999997</v>
      </c>
    </row>
    <row r="1697" spans="1:26" ht="16" x14ac:dyDescent="0.2">
      <c r="A1697">
        <v>1696</v>
      </c>
      <c r="B1697" t="s">
        <v>4384</v>
      </c>
      <c r="C1697" s="1">
        <v>41177</v>
      </c>
      <c r="D1697">
        <f>YEAR(Table1[[#This Row],[Order Date]])</f>
        <v>2012</v>
      </c>
      <c r="E1697">
        <f>MONTH(Table1[[#This Row],[Order Date]])</f>
        <v>9</v>
      </c>
      <c r="F1697" t="str">
        <f>Table1[[#This Row],[Order Year]]&amp;"-"&amp;Table1[[#This Row],[Order Month]]</f>
        <v>2012-9</v>
      </c>
      <c r="G1697" s="5">
        <f>YEAR(Table1[[#This Row],[Order Date]])*100 + MONTH(Table1[[#This Row],[Order Date]])</f>
        <v>201209</v>
      </c>
      <c r="H1697" s="1">
        <v>41180</v>
      </c>
      <c r="I1697" t="s">
        <v>26</v>
      </c>
      <c r="J1697" t="s">
        <v>2366</v>
      </c>
      <c r="K1697" t="s">
        <v>2367</v>
      </c>
      <c r="L1697" t="s">
        <v>105</v>
      </c>
      <c r="M1697" t="s">
        <v>30</v>
      </c>
      <c r="N1697" t="s">
        <v>4385</v>
      </c>
      <c r="O1697" t="s">
        <v>791</v>
      </c>
      <c r="P1697">
        <v>7002</v>
      </c>
      <c r="Q1697" t="s">
        <v>151</v>
      </c>
      <c r="R1697" t="s">
        <v>1226</v>
      </c>
      <c r="S1697" t="s">
        <v>49</v>
      </c>
      <c r="T1697" t="s">
        <v>78</v>
      </c>
      <c r="U1697" t="s">
        <v>1227</v>
      </c>
      <c r="V1697">
        <v>14.46</v>
      </c>
      <c r="W1697">
        <v>3</v>
      </c>
      <c r="X1697" s="9">
        <f>Table1[[#This Row],[Discount]]</f>
        <v>0</v>
      </c>
      <c r="Y1697">
        <v>0</v>
      </c>
      <c r="Z1697">
        <v>7.0853999999999999</v>
      </c>
    </row>
    <row r="1698" spans="1:26" ht="16" x14ac:dyDescent="0.2">
      <c r="A1698">
        <v>1697</v>
      </c>
      <c r="B1698" t="s">
        <v>4384</v>
      </c>
      <c r="C1698" s="1">
        <v>41177</v>
      </c>
      <c r="D1698">
        <f>YEAR(Table1[[#This Row],[Order Date]])</f>
        <v>2012</v>
      </c>
      <c r="E1698">
        <f>MONTH(Table1[[#This Row],[Order Date]])</f>
        <v>9</v>
      </c>
      <c r="F1698" t="str">
        <f>Table1[[#This Row],[Order Year]]&amp;"-"&amp;Table1[[#This Row],[Order Month]]</f>
        <v>2012-9</v>
      </c>
      <c r="G1698" s="5">
        <f>YEAR(Table1[[#This Row],[Order Date]])*100 + MONTH(Table1[[#This Row],[Order Date]])</f>
        <v>201209</v>
      </c>
      <c r="H1698" s="1">
        <v>41180</v>
      </c>
      <c r="I1698" t="s">
        <v>26</v>
      </c>
      <c r="J1698" t="s">
        <v>2366</v>
      </c>
      <c r="K1698" t="s">
        <v>2367</v>
      </c>
      <c r="L1698" t="s">
        <v>105</v>
      </c>
      <c r="M1698" t="s">
        <v>30</v>
      </c>
      <c r="N1698" t="s">
        <v>4385</v>
      </c>
      <c r="O1698" t="s">
        <v>791</v>
      </c>
      <c r="P1698">
        <v>7002</v>
      </c>
      <c r="Q1698" t="s">
        <v>151</v>
      </c>
      <c r="R1698" t="s">
        <v>316</v>
      </c>
      <c r="S1698" t="s">
        <v>74</v>
      </c>
      <c r="T1698" t="s">
        <v>75</v>
      </c>
      <c r="U1698" t="s">
        <v>317</v>
      </c>
      <c r="V1698">
        <v>104.98</v>
      </c>
      <c r="W1698">
        <v>2</v>
      </c>
      <c r="X1698" s="9">
        <f>Table1[[#This Row],[Discount]]</f>
        <v>0</v>
      </c>
      <c r="Y1698">
        <v>0</v>
      </c>
      <c r="Z1698">
        <v>52.49</v>
      </c>
    </row>
    <row r="1699" spans="1:26" ht="16" x14ac:dyDescent="0.2">
      <c r="A1699">
        <v>1698</v>
      </c>
      <c r="B1699" t="s">
        <v>4388</v>
      </c>
      <c r="C1699" s="1">
        <v>41270</v>
      </c>
      <c r="D1699">
        <f>YEAR(Table1[[#This Row],[Order Date]])</f>
        <v>2012</v>
      </c>
      <c r="E1699">
        <f>MONTH(Table1[[#This Row],[Order Date]])</f>
        <v>12</v>
      </c>
      <c r="F1699" t="str">
        <f>Table1[[#This Row],[Order Year]]&amp;"-"&amp;Table1[[#This Row],[Order Month]]</f>
        <v>2012-12</v>
      </c>
      <c r="G1699" s="5">
        <f>YEAR(Table1[[#This Row],[Order Date]])*100 + MONTH(Table1[[#This Row],[Order Date]])</f>
        <v>201212</v>
      </c>
      <c r="H1699" s="1">
        <v>41274</v>
      </c>
      <c r="I1699" t="s">
        <v>53</v>
      </c>
      <c r="J1699" t="s">
        <v>1311</v>
      </c>
      <c r="K1699" t="s">
        <v>1312</v>
      </c>
      <c r="L1699" t="s">
        <v>29</v>
      </c>
      <c r="M1699" t="s">
        <v>30</v>
      </c>
      <c r="N1699" t="s">
        <v>45</v>
      </c>
      <c r="O1699" t="s">
        <v>46</v>
      </c>
      <c r="P1699">
        <v>90008</v>
      </c>
      <c r="Q1699" t="s">
        <v>47</v>
      </c>
      <c r="R1699" t="s">
        <v>2540</v>
      </c>
      <c r="S1699" t="s">
        <v>49</v>
      </c>
      <c r="T1699" t="s">
        <v>81</v>
      </c>
      <c r="U1699" t="s">
        <v>2541</v>
      </c>
      <c r="V1699">
        <v>106.96</v>
      </c>
      <c r="W1699">
        <v>2</v>
      </c>
      <c r="X1699" s="9">
        <f>Table1[[#This Row],[Discount]]</f>
        <v>0</v>
      </c>
      <c r="Y1699">
        <v>0</v>
      </c>
      <c r="Z1699">
        <v>31.018399999999986</v>
      </c>
    </row>
    <row r="1700" spans="1:26" ht="16" x14ac:dyDescent="0.2">
      <c r="A1700">
        <v>1699</v>
      </c>
      <c r="B1700" t="s">
        <v>4388</v>
      </c>
      <c r="C1700" s="1">
        <v>41270</v>
      </c>
      <c r="D1700">
        <f>YEAR(Table1[[#This Row],[Order Date]])</f>
        <v>2012</v>
      </c>
      <c r="E1700">
        <f>MONTH(Table1[[#This Row],[Order Date]])</f>
        <v>12</v>
      </c>
      <c r="F1700" t="str">
        <f>Table1[[#This Row],[Order Year]]&amp;"-"&amp;Table1[[#This Row],[Order Month]]</f>
        <v>2012-12</v>
      </c>
      <c r="G1700" s="5">
        <f>YEAR(Table1[[#This Row],[Order Date]])*100 + MONTH(Table1[[#This Row],[Order Date]])</f>
        <v>201212</v>
      </c>
      <c r="H1700" s="1">
        <v>41274</v>
      </c>
      <c r="I1700" t="s">
        <v>53</v>
      </c>
      <c r="J1700" t="s">
        <v>1311</v>
      </c>
      <c r="K1700" t="s">
        <v>1312</v>
      </c>
      <c r="L1700" t="s">
        <v>29</v>
      </c>
      <c r="M1700" t="s">
        <v>30</v>
      </c>
      <c r="N1700" t="s">
        <v>45</v>
      </c>
      <c r="O1700" t="s">
        <v>46</v>
      </c>
      <c r="P1700">
        <v>90008</v>
      </c>
      <c r="Q1700" t="s">
        <v>47</v>
      </c>
      <c r="R1700" t="s">
        <v>4389</v>
      </c>
      <c r="S1700" t="s">
        <v>49</v>
      </c>
      <c r="T1700" t="s">
        <v>50</v>
      </c>
      <c r="U1700" t="s">
        <v>4390</v>
      </c>
      <c r="V1700">
        <v>21.560000000000002</v>
      </c>
      <c r="W1700">
        <v>7</v>
      </c>
      <c r="X1700" s="9">
        <f>Table1[[#This Row],[Discount]]</f>
        <v>0</v>
      </c>
      <c r="Y1700">
        <v>0</v>
      </c>
      <c r="Z1700">
        <v>10.348799999999999</v>
      </c>
    </row>
    <row r="1701" spans="1:26" ht="16" x14ac:dyDescent="0.2">
      <c r="A1701">
        <v>1700</v>
      </c>
      <c r="B1701" t="s">
        <v>4391</v>
      </c>
      <c r="C1701" s="1">
        <v>40697</v>
      </c>
      <c r="D1701">
        <f>YEAR(Table1[[#This Row],[Order Date]])</f>
        <v>2011</v>
      </c>
      <c r="E1701">
        <f>MONTH(Table1[[#This Row],[Order Date]])</f>
        <v>6</v>
      </c>
      <c r="F1701" t="str">
        <f>Table1[[#This Row],[Order Year]]&amp;"-"&amp;Table1[[#This Row],[Order Month]]</f>
        <v>2011-6</v>
      </c>
      <c r="G1701" s="5">
        <f>YEAR(Table1[[#This Row],[Order Date]])*100 + MONTH(Table1[[#This Row],[Order Date]])</f>
        <v>201106</v>
      </c>
      <c r="H1701" s="1">
        <v>40701</v>
      </c>
      <c r="I1701" t="s">
        <v>26</v>
      </c>
      <c r="J1701" t="s">
        <v>522</v>
      </c>
      <c r="K1701" t="s">
        <v>523</v>
      </c>
      <c r="L1701" t="s">
        <v>29</v>
      </c>
      <c r="M1701" t="s">
        <v>30</v>
      </c>
      <c r="N1701" t="s">
        <v>98</v>
      </c>
      <c r="O1701" t="s">
        <v>99</v>
      </c>
      <c r="P1701">
        <v>98115</v>
      </c>
      <c r="Q1701" t="s">
        <v>47</v>
      </c>
      <c r="R1701" t="s">
        <v>3276</v>
      </c>
      <c r="S1701" t="s">
        <v>35</v>
      </c>
      <c r="T1701" t="s">
        <v>59</v>
      </c>
      <c r="U1701" t="s">
        <v>3277</v>
      </c>
      <c r="V1701">
        <v>515.88</v>
      </c>
      <c r="W1701">
        <v>6</v>
      </c>
      <c r="X1701" s="9">
        <f>Table1[[#This Row],[Discount]]</f>
        <v>0</v>
      </c>
      <c r="Y1701">
        <v>0</v>
      </c>
      <c r="Z1701">
        <v>113.49359999999999</v>
      </c>
    </row>
    <row r="1702" spans="1:26" ht="16" x14ac:dyDescent="0.2">
      <c r="A1702">
        <v>1701</v>
      </c>
      <c r="B1702" t="s">
        <v>4392</v>
      </c>
      <c r="C1702" s="1">
        <v>41103</v>
      </c>
      <c r="D1702">
        <f>YEAR(Table1[[#This Row],[Order Date]])</f>
        <v>2012</v>
      </c>
      <c r="E1702">
        <f>MONTH(Table1[[#This Row],[Order Date]])</f>
        <v>7</v>
      </c>
      <c r="F1702" t="str">
        <f>Table1[[#This Row],[Order Year]]&amp;"-"&amp;Table1[[#This Row],[Order Month]]</f>
        <v>2012-7</v>
      </c>
      <c r="G1702" s="5">
        <f>YEAR(Table1[[#This Row],[Order Date]])*100 + MONTH(Table1[[#This Row],[Order Date]])</f>
        <v>201207</v>
      </c>
      <c r="H1702" s="1">
        <v>41105</v>
      </c>
      <c r="I1702" t="s">
        <v>26</v>
      </c>
      <c r="J1702" t="s">
        <v>3734</v>
      </c>
      <c r="K1702" t="s">
        <v>3735</v>
      </c>
      <c r="L1702" t="s">
        <v>29</v>
      </c>
      <c r="M1702" t="s">
        <v>30</v>
      </c>
      <c r="N1702" t="s">
        <v>269</v>
      </c>
      <c r="O1702" t="s">
        <v>270</v>
      </c>
      <c r="P1702">
        <v>10035</v>
      </c>
      <c r="Q1702" t="s">
        <v>151</v>
      </c>
      <c r="R1702" t="s">
        <v>3049</v>
      </c>
      <c r="S1702" t="s">
        <v>49</v>
      </c>
      <c r="T1702" t="s">
        <v>78</v>
      </c>
      <c r="U1702" t="s">
        <v>3050</v>
      </c>
      <c r="V1702">
        <v>11.808</v>
      </c>
      <c r="W1702">
        <v>2</v>
      </c>
      <c r="X1702" s="9">
        <f>Table1[[#This Row],[Discount]]</f>
        <v>0.2</v>
      </c>
      <c r="Y1702">
        <v>0.2</v>
      </c>
      <c r="Z1702">
        <v>4.2804000000000002</v>
      </c>
    </row>
    <row r="1703" spans="1:26" ht="16" x14ac:dyDescent="0.2">
      <c r="A1703">
        <v>1702</v>
      </c>
      <c r="B1703" t="s">
        <v>4392</v>
      </c>
      <c r="C1703" s="1">
        <v>41103</v>
      </c>
      <c r="D1703">
        <f>YEAR(Table1[[#This Row],[Order Date]])</f>
        <v>2012</v>
      </c>
      <c r="E1703">
        <f>MONTH(Table1[[#This Row],[Order Date]])</f>
        <v>7</v>
      </c>
      <c r="F1703" t="str">
        <f>Table1[[#This Row],[Order Year]]&amp;"-"&amp;Table1[[#This Row],[Order Month]]</f>
        <v>2012-7</v>
      </c>
      <c r="G1703" s="5">
        <f>YEAR(Table1[[#This Row],[Order Date]])*100 + MONTH(Table1[[#This Row],[Order Date]])</f>
        <v>201207</v>
      </c>
      <c r="H1703" s="1">
        <v>41105</v>
      </c>
      <c r="I1703" t="s">
        <v>26</v>
      </c>
      <c r="J1703" t="s">
        <v>3734</v>
      </c>
      <c r="K1703" t="s">
        <v>3735</v>
      </c>
      <c r="L1703" t="s">
        <v>29</v>
      </c>
      <c r="M1703" t="s">
        <v>30</v>
      </c>
      <c r="N1703" t="s">
        <v>269</v>
      </c>
      <c r="O1703" t="s">
        <v>270</v>
      </c>
      <c r="P1703">
        <v>10035</v>
      </c>
      <c r="Q1703" t="s">
        <v>151</v>
      </c>
      <c r="R1703" t="s">
        <v>1810</v>
      </c>
      <c r="S1703" t="s">
        <v>35</v>
      </c>
      <c r="T1703" t="s">
        <v>39</v>
      </c>
      <c r="U1703" t="s">
        <v>1811</v>
      </c>
      <c r="V1703">
        <v>1931.04</v>
      </c>
      <c r="W1703">
        <v>9</v>
      </c>
      <c r="X1703" s="9">
        <f>Table1[[#This Row],[Discount]]</f>
        <v>0.1</v>
      </c>
      <c r="Y1703">
        <v>0.1</v>
      </c>
      <c r="Z1703">
        <v>321.83999999999992</v>
      </c>
    </row>
    <row r="1704" spans="1:26" ht="16" x14ac:dyDescent="0.2">
      <c r="A1704">
        <v>1703</v>
      </c>
      <c r="B1704" t="s">
        <v>4392</v>
      </c>
      <c r="C1704" s="1">
        <v>41103</v>
      </c>
      <c r="D1704">
        <f>YEAR(Table1[[#This Row],[Order Date]])</f>
        <v>2012</v>
      </c>
      <c r="E1704">
        <f>MONTH(Table1[[#This Row],[Order Date]])</f>
        <v>7</v>
      </c>
      <c r="F1704" t="str">
        <f>Table1[[#This Row],[Order Year]]&amp;"-"&amp;Table1[[#This Row],[Order Month]]</f>
        <v>2012-7</v>
      </c>
      <c r="G1704" s="5">
        <f>YEAR(Table1[[#This Row],[Order Date]])*100 + MONTH(Table1[[#This Row],[Order Date]])</f>
        <v>201207</v>
      </c>
      <c r="H1704" s="1">
        <v>41105</v>
      </c>
      <c r="I1704" t="s">
        <v>26</v>
      </c>
      <c r="J1704" t="s">
        <v>3734</v>
      </c>
      <c r="K1704" t="s">
        <v>3735</v>
      </c>
      <c r="L1704" t="s">
        <v>29</v>
      </c>
      <c r="M1704" t="s">
        <v>30</v>
      </c>
      <c r="N1704" t="s">
        <v>269</v>
      </c>
      <c r="O1704" t="s">
        <v>270</v>
      </c>
      <c r="P1704">
        <v>10035</v>
      </c>
      <c r="Q1704" t="s">
        <v>151</v>
      </c>
      <c r="R1704" t="s">
        <v>3188</v>
      </c>
      <c r="S1704" t="s">
        <v>49</v>
      </c>
      <c r="T1704" t="s">
        <v>93</v>
      </c>
      <c r="U1704" t="s">
        <v>189</v>
      </c>
      <c r="V1704">
        <v>9.9600000000000009</v>
      </c>
      <c r="W1704">
        <v>2</v>
      </c>
      <c r="X1704" s="9">
        <f>Table1[[#This Row],[Discount]]</f>
        <v>0</v>
      </c>
      <c r="Y1704">
        <v>0</v>
      </c>
      <c r="Z1704">
        <v>4.6812000000000005</v>
      </c>
    </row>
    <row r="1705" spans="1:26" ht="16" x14ac:dyDescent="0.2">
      <c r="A1705">
        <v>1704</v>
      </c>
      <c r="B1705" t="s">
        <v>4393</v>
      </c>
      <c r="C1705" s="1">
        <v>40577</v>
      </c>
      <c r="D1705">
        <f>YEAR(Table1[[#This Row],[Order Date]])</f>
        <v>2011</v>
      </c>
      <c r="E1705">
        <f>MONTH(Table1[[#This Row],[Order Date]])</f>
        <v>2</v>
      </c>
      <c r="F1705" t="str">
        <f>Table1[[#This Row],[Order Year]]&amp;"-"&amp;Table1[[#This Row],[Order Month]]</f>
        <v>2011-2</v>
      </c>
      <c r="G1705" s="5">
        <f>YEAR(Table1[[#This Row],[Order Date]])*100 + MONTH(Table1[[#This Row],[Order Date]])</f>
        <v>201102</v>
      </c>
      <c r="H1705" s="1">
        <v>40581</v>
      </c>
      <c r="I1705" t="s">
        <v>53</v>
      </c>
      <c r="J1705" t="s">
        <v>4394</v>
      </c>
      <c r="K1705" t="s">
        <v>4395</v>
      </c>
      <c r="L1705" t="s">
        <v>105</v>
      </c>
      <c r="M1705" t="s">
        <v>30</v>
      </c>
      <c r="N1705" t="s">
        <v>950</v>
      </c>
      <c r="O1705" t="s">
        <v>46</v>
      </c>
      <c r="P1705">
        <v>92037</v>
      </c>
      <c r="Q1705" t="s">
        <v>47</v>
      </c>
      <c r="R1705" t="s">
        <v>4396</v>
      </c>
      <c r="S1705" t="s">
        <v>49</v>
      </c>
      <c r="T1705" t="s">
        <v>272</v>
      </c>
      <c r="U1705" t="s">
        <v>189</v>
      </c>
      <c r="V1705">
        <v>12.350000000000001</v>
      </c>
      <c r="W1705">
        <v>5</v>
      </c>
      <c r="X1705" s="9">
        <f>Table1[[#This Row],[Discount]]</f>
        <v>0</v>
      </c>
      <c r="Y1705">
        <v>0</v>
      </c>
      <c r="Z1705">
        <v>5.8045</v>
      </c>
    </row>
    <row r="1706" spans="1:26" ht="16" x14ac:dyDescent="0.2">
      <c r="A1706">
        <v>1705</v>
      </c>
      <c r="B1706" t="s">
        <v>4397</v>
      </c>
      <c r="C1706" s="1">
        <v>41342</v>
      </c>
      <c r="D1706">
        <f>YEAR(Table1[[#This Row],[Order Date]])</f>
        <v>2013</v>
      </c>
      <c r="E1706">
        <f>MONTH(Table1[[#This Row],[Order Date]])</f>
        <v>3</v>
      </c>
      <c r="F1706" t="str">
        <f>Table1[[#This Row],[Order Year]]&amp;"-"&amp;Table1[[#This Row],[Order Month]]</f>
        <v>2013-3</v>
      </c>
      <c r="G1706" s="5">
        <f>YEAR(Table1[[#This Row],[Order Date]])*100 + MONTH(Table1[[#This Row],[Order Date]])</f>
        <v>201303</v>
      </c>
      <c r="H1706" s="1">
        <v>41342</v>
      </c>
      <c r="I1706" t="s">
        <v>1293</v>
      </c>
      <c r="J1706" t="s">
        <v>2570</v>
      </c>
      <c r="K1706" t="s">
        <v>2571</v>
      </c>
      <c r="L1706" t="s">
        <v>29</v>
      </c>
      <c r="M1706" t="s">
        <v>30</v>
      </c>
      <c r="N1706" t="s">
        <v>3945</v>
      </c>
      <c r="O1706" t="s">
        <v>313</v>
      </c>
      <c r="P1706">
        <v>85301</v>
      </c>
      <c r="Q1706" t="s">
        <v>47</v>
      </c>
      <c r="R1706" t="s">
        <v>3245</v>
      </c>
      <c r="S1706" t="s">
        <v>49</v>
      </c>
      <c r="T1706" t="s">
        <v>78</v>
      </c>
      <c r="U1706" t="s">
        <v>3246</v>
      </c>
      <c r="V1706">
        <v>9.7020000000000017</v>
      </c>
      <c r="W1706">
        <v>3</v>
      </c>
      <c r="X1706" s="9">
        <f>Table1[[#This Row],[Discount]]</f>
        <v>0.7</v>
      </c>
      <c r="Y1706">
        <v>0.7</v>
      </c>
      <c r="Z1706">
        <v>-7.1147999999999989</v>
      </c>
    </row>
    <row r="1707" spans="1:26" ht="16" x14ac:dyDescent="0.2">
      <c r="A1707">
        <v>1706</v>
      </c>
      <c r="B1707" t="s">
        <v>4398</v>
      </c>
      <c r="C1707" s="1">
        <v>41235</v>
      </c>
      <c r="D1707">
        <f>YEAR(Table1[[#This Row],[Order Date]])</f>
        <v>2012</v>
      </c>
      <c r="E1707">
        <f>MONTH(Table1[[#This Row],[Order Date]])</f>
        <v>11</v>
      </c>
      <c r="F1707" t="str">
        <f>Table1[[#This Row],[Order Year]]&amp;"-"&amp;Table1[[#This Row],[Order Month]]</f>
        <v>2012-11</v>
      </c>
      <c r="G1707" s="5">
        <f>YEAR(Table1[[#This Row],[Order Date]])*100 + MONTH(Table1[[#This Row],[Order Date]])</f>
        <v>201211</v>
      </c>
      <c r="H1707" s="1">
        <v>41239</v>
      </c>
      <c r="I1707" t="s">
        <v>53</v>
      </c>
      <c r="J1707" t="s">
        <v>96</v>
      </c>
      <c r="K1707" t="s">
        <v>97</v>
      </c>
      <c r="L1707" t="s">
        <v>29</v>
      </c>
      <c r="M1707" t="s">
        <v>30</v>
      </c>
      <c r="N1707" t="s">
        <v>149</v>
      </c>
      <c r="O1707" t="s">
        <v>150</v>
      </c>
      <c r="P1707">
        <v>19120</v>
      </c>
      <c r="Q1707" t="s">
        <v>151</v>
      </c>
      <c r="R1707" t="s">
        <v>2390</v>
      </c>
      <c r="S1707" t="s">
        <v>49</v>
      </c>
      <c r="T1707" t="s">
        <v>78</v>
      </c>
      <c r="U1707" t="s">
        <v>2391</v>
      </c>
      <c r="V1707">
        <v>11.610000000000003</v>
      </c>
      <c r="W1707">
        <v>2</v>
      </c>
      <c r="X1707" s="9">
        <f>Table1[[#This Row],[Discount]]</f>
        <v>0.7</v>
      </c>
      <c r="Y1707">
        <v>0.7</v>
      </c>
      <c r="Z1707">
        <v>-9.2880000000000003</v>
      </c>
    </row>
    <row r="1708" spans="1:26" ht="16" x14ac:dyDescent="0.2">
      <c r="A1708">
        <v>1707</v>
      </c>
      <c r="B1708" t="s">
        <v>4399</v>
      </c>
      <c r="C1708" s="1">
        <v>41943</v>
      </c>
      <c r="D1708">
        <f>YEAR(Table1[[#This Row],[Order Date]])</f>
        <v>2014</v>
      </c>
      <c r="E1708">
        <f>MONTH(Table1[[#This Row],[Order Date]])</f>
        <v>10</v>
      </c>
      <c r="F1708" t="str">
        <f>Table1[[#This Row],[Order Year]]&amp;"-"&amp;Table1[[#This Row],[Order Month]]</f>
        <v>2014-10</v>
      </c>
      <c r="G1708" s="5">
        <f>YEAR(Table1[[#This Row],[Order Date]])*100 + MONTH(Table1[[#This Row],[Order Date]])</f>
        <v>201410</v>
      </c>
      <c r="H1708" s="1">
        <v>41949</v>
      </c>
      <c r="I1708" t="s">
        <v>53</v>
      </c>
      <c r="J1708" t="s">
        <v>4400</v>
      </c>
      <c r="K1708" t="s">
        <v>4401</v>
      </c>
      <c r="L1708" t="s">
        <v>29</v>
      </c>
      <c r="M1708" t="s">
        <v>30</v>
      </c>
      <c r="N1708" t="s">
        <v>130</v>
      </c>
      <c r="O1708" t="s">
        <v>46</v>
      </c>
      <c r="P1708">
        <v>94122</v>
      </c>
      <c r="Q1708" t="s">
        <v>47</v>
      </c>
      <c r="R1708" t="s">
        <v>4402</v>
      </c>
      <c r="S1708" t="s">
        <v>49</v>
      </c>
      <c r="T1708" t="s">
        <v>50</v>
      </c>
      <c r="U1708" t="s">
        <v>4403</v>
      </c>
      <c r="V1708">
        <v>43.86</v>
      </c>
      <c r="W1708">
        <v>6</v>
      </c>
      <c r="X1708" s="9">
        <f>Table1[[#This Row],[Discount]]</f>
        <v>0</v>
      </c>
      <c r="Y1708">
        <v>0</v>
      </c>
      <c r="Z1708">
        <v>20.614199999999997</v>
      </c>
    </row>
    <row r="1709" spans="1:26" ht="16" x14ac:dyDescent="0.2">
      <c r="A1709">
        <v>1708</v>
      </c>
      <c r="B1709" t="s">
        <v>4399</v>
      </c>
      <c r="C1709" s="1">
        <v>41943</v>
      </c>
      <c r="D1709">
        <f>YEAR(Table1[[#This Row],[Order Date]])</f>
        <v>2014</v>
      </c>
      <c r="E1709">
        <f>MONTH(Table1[[#This Row],[Order Date]])</f>
        <v>10</v>
      </c>
      <c r="F1709" t="str">
        <f>Table1[[#This Row],[Order Year]]&amp;"-"&amp;Table1[[#This Row],[Order Month]]</f>
        <v>2014-10</v>
      </c>
      <c r="G1709" s="5">
        <f>YEAR(Table1[[#This Row],[Order Date]])*100 + MONTH(Table1[[#This Row],[Order Date]])</f>
        <v>201410</v>
      </c>
      <c r="H1709" s="1">
        <v>41949</v>
      </c>
      <c r="I1709" t="s">
        <v>53</v>
      </c>
      <c r="J1709" t="s">
        <v>4400</v>
      </c>
      <c r="K1709" t="s">
        <v>4401</v>
      </c>
      <c r="L1709" t="s">
        <v>29</v>
      </c>
      <c r="M1709" t="s">
        <v>30</v>
      </c>
      <c r="N1709" t="s">
        <v>130</v>
      </c>
      <c r="O1709" t="s">
        <v>46</v>
      </c>
      <c r="P1709">
        <v>94122</v>
      </c>
      <c r="Q1709" t="s">
        <v>47</v>
      </c>
      <c r="R1709" t="s">
        <v>3565</v>
      </c>
      <c r="S1709" t="s">
        <v>74</v>
      </c>
      <c r="T1709" t="s">
        <v>75</v>
      </c>
      <c r="U1709" t="s">
        <v>3566</v>
      </c>
      <c r="V1709">
        <v>148.47999999999999</v>
      </c>
      <c r="W1709">
        <v>2</v>
      </c>
      <c r="X1709" s="9">
        <f>Table1[[#This Row],[Discount]]</f>
        <v>0.2</v>
      </c>
      <c r="Y1709">
        <v>0.2</v>
      </c>
      <c r="Z1709">
        <v>16.703999999999986</v>
      </c>
    </row>
    <row r="1710" spans="1:26" ht="16" x14ac:dyDescent="0.2">
      <c r="A1710">
        <v>1709</v>
      </c>
      <c r="B1710" t="s">
        <v>4399</v>
      </c>
      <c r="C1710" s="1">
        <v>41943</v>
      </c>
      <c r="D1710">
        <f>YEAR(Table1[[#This Row],[Order Date]])</f>
        <v>2014</v>
      </c>
      <c r="E1710">
        <f>MONTH(Table1[[#This Row],[Order Date]])</f>
        <v>10</v>
      </c>
      <c r="F1710" t="str">
        <f>Table1[[#This Row],[Order Year]]&amp;"-"&amp;Table1[[#This Row],[Order Month]]</f>
        <v>2014-10</v>
      </c>
      <c r="G1710" s="5">
        <f>YEAR(Table1[[#This Row],[Order Date]])*100 + MONTH(Table1[[#This Row],[Order Date]])</f>
        <v>201410</v>
      </c>
      <c r="H1710" s="1">
        <v>41949</v>
      </c>
      <c r="I1710" t="s">
        <v>53</v>
      </c>
      <c r="J1710" t="s">
        <v>4400</v>
      </c>
      <c r="K1710" t="s">
        <v>4401</v>
      </c>
      <c r="L1710" t="s">
        <v>29</v>
      </c>
      <c r="M1710" t="s">
        <v>30</v>
      </c>
      <c r="N1710" t="s">
        <v>130</v>
      </c>
      <c r="O1710" t="s">
        <v>46</v>
      </c>
      <c r="P1710">
        <v>94122</v>
      </c>
      <c r="Q1710" t="s">
        <v>47</v>
      </c>
      <c r="R1710" t="s">
        <v>4404</v>
      </c>
      <c r="S1710" t="s">
        <v>49</v>
      </c>
      <c r="T1710" t="s">
        <v>93</v>
      </c>
      <c r="U1710" t="s">
        <v>4405</v>
      </c>
      <c r="V1710">
        <v>7.42</v>
      </c>
      <c r="W1710">
        <v>2</v>
      </c>
      <c r="X1710" s="9">
        <f>Table1[[#This Row],[Discount]]</f>
        <v>0</v>
      </c>
      <c r="Y1710">
        <v>0</v>
      </c>
      <c r="Z1710">
        <v>3.71</v>
      </c>
    </row>
    <row r="1711" spans="1:26" ht="16" x14ac:dyDescent="0.2">
      <c r="A1711">
        <v>1710</v>
      </c>
      <c r="B1711" t="s">
        <v>4399</v>
      </c>
      <c r="C1711" s="1">
        <v>41943</v>
      </c>
      <c r="D1711">
        <f>YEAR(Table1[[#This Row],[Order Date]])</f>
        <v>2014</v>
      </c>
      <c r="E1711">
        <f>MONTH(Table1[[#This Row],[Order Date]])</f>
        <v>10</v>
      </c>
      <c r="F1711" t="str">
        <f>Table1[[#This Row],[Order Year]]&amp;"-"&amp;Table1[[#This Row],[Order Month]]</f>
        <v>2014-10</v>
      </c>
      <c r="G1711" s="5">
        <f>YEAR(Table1[[#This Row],[Order Date]])*100 + MONTH(Table1[[#This Row],[Order Date]])</f>
        <v>201410</v>
      </c>
      <c r="H1711" s="1">
        <v>41949</v>
      </c>
      <c r="I1711" t="s">
        <v>53</v>
      </c>
      <c r="J1711" t="s">
        <v>4400</v>
      </c>
      <c r="K1711" t="s">
        <v>4401</v>
      </c>
      <c r="L1711" t="s">
        <v>29</v>
      </c>
      <c r="M1711" t="s">
        <v>30</v>
      </c>
      <c r="N1711" t="s">
        <v>130</v>
      </c>
      <c r="O1711" t="s">
        <v>46</v>
      </c>
      <c r="P1711">
        <v>94122</v>
      </c>
      <c r="Q1711" t="s">
        <v>47</v>
      </c>
      <c r="R1711" t="s">
        <v>264</v>
      </c>
      <c r="S1711" t="s">
        <v>35</v>
      </c>
      <c r="T1711" t="s">
        <v>39</v>
      </c>
      <c r="U1711" t="s">
        <v>265</v>
      </c>
      <c r="V1711">
        <v>71.992000000000004</v>
      </c>
      <c r="W1711">
        <v>1</v>
      </c>
      <c r="X1711" s="9">
        <f>Table1[[#This Row],[Discount]]</f>
        <v>0.2</v>
      </c>
      <c r="Y1711">
        <v>0.2</v>
      </c>
      <c r="Z1711">
        <v>-0.89990000000001302</v>
      </c>
    </row>
    <row r="1712" spans="1:26" ht="16" x14ac:dyDescent="0.2">
      <c r="A1712">
        <v>1711</v>
      </c>
      <c r="B1712" t="s">
        <v>4399</v>
      </c>
      <c r="C1712" s="1">
        <v>41943</v>
      </c>
      <c r="D1712">
        <f>YEAR(Table1[[#This Row],[Order Date]])</f>
        <v>2014</v>
      </c>
      <c r="E1712">
        <f>MONTH(Table1[[#This Row],[Order Date]])</f>
        <v>10</v>
      </c>
      <c r="F1712" t="str">
        <f>Table1[[#This Row],[Order Year]]&amp;"-"&amp;Table1[[#This Row],[Order Month]]</f>
        <v>2014-10</v>
      </c>
      <c r="G1712" s="5">
        <f>YEAR(Table1[[#This Row],[Order Date]])*100 + MONTH(Table1[[#This Row],[Order Date]])</f>
        <v>201410</v>
      </c>
      <c r="H1712" s="1">
        <v>41949</v>
      </c>
      <c r="I1712" t="s">
        <v>53</v>
      </c>
      <c r="J1712" t="s">
        <v>4400</v>
      </c>
      <c r="K1712" t="s">
        <v>4401</v>
      </c>
      <c r="L1712" t="s">
        <v>29</v>
      </c>
      <c r="M1712" t="s">
        <v>30</v>
      </c>
      <c r="N1712" t="s">
        <v>130</v>
      </c>
      <c r="O1712" t="s">
        <v>46</v>
      </c>
      <c r="P1712">
        <v>94122</v>
      </c>
      <c r="Q1712" t="s">
        <v>47</v>
      </c>
      <c r="R1712" t="s">
        <v>773</v>
      </c>
      <c r="S1712" t="s">
        <v>49</v>
      </c>
      <c r="T1712" t="s">
        <v>71</v>
      </c>
      <c r="U1712" t="s">
        <v>774</v>
      </c>
      <c r="V1712">
        <v>19.899999999999999</v>
      </c>
      <c r="W1712">
        <v>5</v>
      </c>
      <c r="X1712" s="9">
        <f>Table1[[#This Row],[Discount]]</f>
        <v>0</v>
      </c>
      <c r="Y1712">
        <v>0</v>
      </c>
      <c r="Z1712">
        <v>6.5669999999999984</v>
      </c>
    </row>
    <row r="1713" spans="1:26" ht="16" x14ac:dyDescent="0.2">
      <c r="A1713">
        <v>1712</v>
      </c>
      <c r="B1713" t="s">
        <v>4399</v>
      </c>
      <c r="C1713" s="1">
        <v>41943</v>
      </c>
      <c r="D1713">
        <f>YEAR(Table1[[#This Row],[Order Date]])</f>
        <v>2014</v>
      </c>
      <c r="E1713">
        <f>MONTH(Table1[[#This Row],[Order Date]])</f>
        <v>10</v>
      </c>
      <c r="F1713" t="str">
        <f>Table1[[#This Row],[Order Year]]&amp;"-"&amp;Table1[[#This Row],[Order Month]]</f>
        <v>2014-10</v>
      </c>
      <c r="G1713" s="5">
        <f>YEAR(Table1[[#This Row],[Order Date]])*100 + MONTH(Table1[[#This Row],[Order Date]])</f>
        <v>201410</v>
      </c>
      <c r="H1713" s="1">
        <v>41949</v>
      </c>
      <c r="I1713" t="s">
        <v>53</v>
      </c>
      <c r="J1713" t="s">
        <v>4400</v>
      </c>
      <c r="K1713" t="s">
        <v>4401</v>
      </c>
      <c r="L1713" t="s">
        <v>29</v>
      </c>
      <c r="M1713" t="s">
        <v>30</v>
      </c>
      <c r="N1713" t="s">
        <v>130</v>
      </c>
      <c r="O1713" t="s">
        <v>46</v>
      </c>
      <c r="P1713">
        <v>94122</v>
      </c>
      <c r="Q1713" t="s">
        <v>47</v>
      </c>
      <c r="R1713" t="s">
        <v>716</v>
      </c>
      <c r="S1713" t="s">
        <v>49</v>
      </c>
      <c r="T1713" t="s">
        <v>81</v>
      </c>
      <c r="U1713" t="s">
        <v>717</v>
      </c>
      <c r="V1713">
        <v>1702.12</v>
      </c>
      <c r="W1713">
        <v>14</v>
      </c>
      <c r="X1713" s="9">
        <f>Table1[[#This Row],[Discount]]</f>
        <v>0</v>
      </c>
      <c r="Y1713">
        <v>0</v>
      </c>
      <c r="Z1713">
        <v>510.63599999999985</v>
      </c>
    </row>
    <row r="1714" spans="1:26" ht="16" x14ac:dyDescent="0.2">
      <c r="A1714">
        <v>1713</v>
      </c>
      <c r="B1714" t="s">
        <v>4406</v>
      </c>
      <c r="C1714" s="1">
        <v>40938</v>
      </c>
      <c r="D1714">
        <f>YEAR(Table1[[#This Row],[Order Date]])</f>
        <v>2012</v>
      </c>
      <c r="E1714">
        <f>MONTH(Table1[[#This Row],[Order Date]])</f>
        <v>1</v>
      </c>
      <c r="F1714" t="str">
        <f>Table1[[#This Row],[Order Year]]&amp;"-"&amp;Table1[[#This Row],[Order Month]]</f>
        <v>2012-1</v>
      </c>
      <c r="G1714" s="5">
        <f>YEAR(Table1[[#This Row],[Order Date]])*100 + MONTH(Table1[[#This Row],[Order Date]])</f>
        <v>201201</v>
      </c>
      <c r="H1714" s="1">
        <v>40943</v>
      </c>
      <c r="I1714" t="s">
        <v>53</v>
      </c>
      <c r="J1714" t="s">
        <v>1630</v>
      </c>
      <c r="K1714" t="s">
        <v>1631</v>
      </c>
      <c r="L1714" t="s">
        <v>29</v>
      </c>
      <c r="M1714" t="s">
        <v>30</v>
      </c>
      <c r="N1714" t="s">
        <v>187</v>
      </c>
      <c r="O1714" t="s">
        <v>107</v>
      </c>
      <c r="P1714">
        <v>77070</v>
      </c>
      <c r="Q1714" t="s">
        <v>108</v>
      </c>
      <c r="R1714" t="s">
        <v>4407</v>
      </c>
      <c r="S1714" t="s">
        <v>49</v>
      </c>
      <c r="T1714" t="s">
        <v>93</v>
      </c>
      <c r="U1714" t="s">
        <v>4408</v>
      </c>
      <c r="V1714">
        <v>14.303999999999998</v>
      </c>
      <c r="W1714">
        <v>6</v>
      </c>
      <c r="X1714" s="9">
        <f>Table1[[#This Row],[Discount]]</f>
        <v>0.2</v>
      </c>
      <c r="Y1714">
        <v>0.2</v>
      </c>
      <c r="Z1714">
        <v>5.0064000000000002</v>
      </c>
    </row>
    <row r="1715" spans="1:26" ht="16" x14ac:dyDescent="0.2">
      <c r="A1715">
        <v>1714</v>
      </c>
      <c r="B1715" t="s">
        <v>4409</v>
      </c>
      <c r="C1715" s="1">
        <v>41891</v>
      </c>
      <c r="D1715">
        <f>YEAR(Table1[[#This Row],[Order Date]])</f>
        <v>2014</v>
      </c>
      <c r="E1715">
        <f>MONTH(Table1[[#This Row],[Order Date]])</f>
        <v>9</v>
      </c>
      <c r="F1715" t="str">
        <f>Table1[[#This Row],[Order Year]]&amp;"-"&amp;Table1[[#This Row],[Order Month]]</f>
        <v>2014-9</v>
      </c>
      <c r="G1715" s="5">
        <f>YEAR(Table1[[#This Row],[Order Date]])*100 + MONTH(Table1[[#This Row],[Order Date]])</f>
        <v>201409</v>
      </c>
      <c r="H1715" s="1">
        <v>41896</v>
      </c>
      <c r="I1715" t="s">
        <v>26</v>
      </c>
      <c r="J1715" t="s">
        <v>4327</v>
      </c>
      <c r="K1715" t="s">
        <v>4328</v>
      </c>
      <c r="L1715" t="s">
        <v>29</v>
      </c>
      <c r="M1715" t="s">
        <v>30</v>
      </c>
      <c r="N1715" t="s">
        <v>306</v>
      </c>
      <c r="O1715" t="s">
        <v>214</v>
      </c>
      <c r="P1715">
        <v>60610</v>
      </c>
      <c r="Q1715" t="s">
        <v>108</v>
      </c>
      <c r="R1715" t="s">
        <v>811</v>
      </c>
      <c r="S1715" t="s">
        <v>35</v>
      </c>
      <c r="T1715" t="s">
        <v>59</v>
      </c>
      <c r="U1715" t="s">
        <v>812</v>
      </c>
      <c r="V1715">
        <v>765.625</v>
      </c>
      <c r="W1715">
        <v>7</v>
      </c>
      <c r="X1715" s="9">
        <f>Table1[[#This Row],[Discount]]</f>
        <v>0.5</v>
      </c>
      <c r="Y1715">
        <v>0.5</v>
      </c>
      <c r="Z1715">
        <v>-566.5625</v>
      </c>
    </row>
    <row r="1716" spans="1:26" ht="16" x14ac:dyDescent="0.2">
      <c r="A1716">
        <v>1715</v>
      </c>
      <c r="B1716" t="s">
        <v>4410</v>
      </c>
      <c r="C1716" s="1">
        <v>41920</v>
      </c>
      <c r="D1716">
        <f>YEAR(Table1[[#This Row],[Order Date]])</f>
        <v>2014</v>
      </c>
      <c r="E1716">
        <f>MONTH(Table1[[#This Row],[Order Date]])</f>
        <v>10</v>
      </c>
      <c r="F1716" t="str">
        <f>Table1[[#This Row],[Order Year]]&amp;"-"&amp;Table1[[#This Row],[Order Month]]</f>
        <v>2014-10</v>
      </c>
      <c r="G1716" s="5">
        <f>YEAR(Table1[[#This Row],[Order Date]])*100 + MONTH(Table1[[#This Row],[Order Date]])</f>
        <v>201410</v>
      </c>
      <c r="H1716" s="1">
        <v>41926</v>
      </c>
      <c r="I1716" t="s">
        <v>53</v>
      </c>
      <c r="J1716" t="s">
        <v>2406</v>
      </c>
      <c r="K1716" t="s">
        <v>2407</v>
      </c>
      <c r="L1716" t="s">
        <v>29</v>
      </c>
      <c r="M1716" t="s">
        <v>30</v>
      </c>
      <c r="N1716" t="s">
        <v>130</v>
      </c>
      <c r="O1716" t="s">
        <v>46</v>
      </c>
      <c r="P1716">
        <v>94110</v>
      </c>
      <c r="Q1716" t="s">
        <v>47</v>
      </c>
      <c r="R1716" t="s">
        <v>4411</v>
      </c>
      <c r="S1716" t="s">
        <v>35</v>
      </c>
      <c r="T1716" t="s">
        <v>36</v>
      </c>
      <c r="U1716" t="s">
        <v>4412</v>
      </c>
      <c r="V1716">
        <v>307.666</v>
      </c>
      <c r="W1716">
        <v>2</v>
      </c>
      <c r="X1716" s="9">
        <f>Table1[[#This Row],[Discount]]</f>
        <v>0.15</v>
      </c>
      <c r="Y1716">
        <v>0.15</v>
      </c>
      <c r="Z1716">
        <v>-14.478399999999979</v>
      </c>
    </row>
    <row r="1717" spans="1:26" ht="16" x14ac:dyDescent="0.2">
      <c r="A1717">
        <v>1716</v>
      </c>
      <c r="B1717" t="s">
        <v>4413</v>
      </c>
      <c r="C1717" s="1">
        <v>41395</v>
      </c>
      <c r="D1717">
        <f>YEAR(Table1[[#This Row],[Order Date]])</f>
        <v>2013</v>
      </c>
      <c r="E1717">
        <f>MONTH(Table1[[#This Row],[Order Date]])</f>
        <v>5</v>
      </c>
      <c r="F1717" t="str">
        <f>Table1[[#This Row],[Order Year]]&amp;"-"&amp;Table1[[#This Row],[Order Month]]</f>
        <v>2013-5</v>
      </c>
      <c r="G1717" s="5">
        <f>YEAR(Table1[[#This Row],[Order Date]])*100 + MONTH(Table1[[#This Row],[Order Date]])</f>
        <v>201305</v>
      </c>
      <c r="H1717" s="1">
        <v>41399</v>
      </c>
      <c r="I1717" t="s">
        <v>53</v>
      </c>
      <c r="J1717" t="s">
        <v>2117</v>
      </c>
      <c r="K1717" t="s">
        <v>2118</v>
      </c>
      <c r="L1717" t="s">
        <v>29</v>
      </c>
      <c r="M1717" t="s">
        <v>30</v>
      </c>
      <c r="N1717" t="s">
        <v>269</v>
      </c>
      <c r="O1717" t="s">
        <v>270</v>
      </c>
      <c r="P1717">
        <v>10011</v>
      </c>
      <c r="Q1717" t="s">
        <v>151</v>
      </c>
      <c r="R1717" t="s">
        <v>1226</v>
      </c>
      <c r="S1717" t="s">
        <v>49</v>
      </c>
      <c r="T1717" t="s">
        <v>78</v>
      </c>
      <c r="U1717" t="s">
        <v>1227</v>
      </c>
      <c r="V1717">
        <v>7.7120000000000006</v>
      </c>
      <c r="W1717">
        <v>2</v>
      </c>
      <c r="X1717" s="9">
        <f>Table1[[#This Row],[Discount]]</f>
        <v>0.2</v>
      </c>
      <c r="Y1717">
        <v>0.2</v>
      </c>
      <c r="Z1717">
        <v>2.7956000000000003</v>
      </c>
    </row>
    <row r="1718" spans="1:26" ht="16" x14ac:dyDescent="0.2">
      <c r="A1718">
        <v>1717</v>
      </c>
      <c r="B1718" t="s">
        <v>4414</v>
      </c>
      <c r="C1718" s="1">
        <v>41414</v>
      </c>
      <c r="D1718">
        <f>YEAR(Table1[[#This Row],[Order Date]])</f>
        <v>2013</v>
      </c>
      <c r="E1718">
        <f>MONTH(Table1[[#This Row],[Order Date]])</f>
        <v>5</v>
      </c>
      <c r="F1718" t="str">
        <f>Table1[[#This Row],[Order Year]]&amp;"-"&amp;Table1[[#This Row],[Order Month]]</f>
        <v>2013-5</v>
      </c>
      <c r="G1718" s="5">
        <f>YEAR(Table1[[#This Row],[Order Date]])*100 + MONTH(Table1[[#This Row],[Order Date]])</f>
        <v>201305</v>
      </c>
      <c r="H1718" s="1">
        <v>41419</v>
      </c>
      <c r="I1718" t="s">
        <v>53</v>
      </c>
      <c r="J1718" t="s">
        <v>1757</v>
      </c>
      <c r="K1718" t="s">
        <v>1758</v>
      </c>
      <c r="L1718" t="s">
        <v>29</v>
      </c>
      <c r="M1718" t="s">
        <v>30</v>
      </c>
      <c r="N1718" t="s">
        <v>269</v>
      </c>
      <c r="O1718" t="s">
        <v>270</v>
      </c>
      <c r="P1718">
        <v>10011</v>
      </c>
      <c r="Q1718" t="s">
        <v>151</v>
      </c>
      <c r="R1718" t="s">
        <v>2077</v>
      </c>
      <c r="S1718" t="s">
        <v>49</v>
      </c>
      <c r="T1718" t="s">
        <v>81</v>
      </c>
      <c r="U1718" t="s">
        <v>2078</v>
      </c>
      <c r="V1718">
        <v>242.89999999999998</v>
      </c>
      <c r="W1718">
        <v>5</v>
      </c>
      <c r="X1718" s="9">
        <f>Table1[[#This Row],[Discount]]</f>
        <v>0</v>
      </c>
      <c r="Y1718">
        <v>0</v>
      </c>
      <c r="Z1718">
        <v>70.440999999999974</v>
      </c>
    </row>
    <row r="1719" spans="1:26" ht="16" x14ac:dyDescent="0.2">
      <c r="A1719">
        <v>1718</v>
      </c>
      <c r="B1719" t="s">
        <v>4414</v>
      </c>
      <c r="C1719" s="1">
        <v>41414</v>
      </c>
      <c r="D1719">
        <f>YEAR(Table1[[#This Row],[Order Date]])</f>
        <v>2013</v>
      </c>
      <c r="E1719">
        <f>MONTH(Table1[[#This Row],[Order Date]])</f>
        <v>5</v>
      </c>
      <c r="F1719" t="str">
        <f>Table1[[#This Row],[Order Year]]&amp;"-"&amp;Table1[[#This Row],[Order Month]]</f>
        <v>2013-5</v>
      </c>
      <c r="G1719" s="5">
        <f>YEAR(Table1[[#This Row],[Order Date]])*100 + MONTH(Table1[[#This Row],[Order Date]])</f>
        <v>201305</v>
      </c>
      <c r="H1719" s="1">
        <v>41419</v>
      </c>
      <c r="I1719" t="s">
        <v>53</v>
      </c>
      <c r="J1719" t="s">
        <v>1757</v>
      </c>
      <c r="K1719" t="s">
        <v>1758</v>
      </c>
      <c r="L1719" t="s">
        <v>29</v>
      </c>
      <c r="M1719" t="s">
        <v>30</v>
      </c>
      <c r="N1719" t="s">
        <v>269</v>
      </c>
      <c r="O1719" t="s">
        <v>270</v>
      </c>
      <c r="P1719">
        <v>10011</v>
      </c>
      <c r="Q1719" t="s">
        <v>151</v>
      </c>
      <c r="R1719" t="s">
        <v>343</v>
      </c>
      <c r="S1719" t="s">
        <v>49</v>
      </c>
      <c r="T1719" t="s">
        <v>62</v>
      </c>
      <c r="U1719" t="s">
        <v>344</v>
      </c>
      <c r="V1719">
        <v>454.90000000000003</v>
      </c>
      <c r="W1719">
        <v>5</v>
      </c>
      <c r="X1719" s="9">
        <f>Table1[[#This Row],[Discount]]</f>
        <v>0</v>
      </c>
      <c r="Y1719">
        <v>0</v>
      </c>
      <c r="Z1719">
        <v>0</v>
      </c>
    </row>
    <row r="1720" spans="1:26" ht="16" x14ac:dyDescent="0.2">
      <c r="A1720">
        <v>1719</v>
      </c>
      <c r="B1720" t="s">
        <v>4414</v>
      </c>
      <c r="C1720" s="1">
        <v>41414</v>
      </c>
      <c r="D1720">
        <f>YEAR(Table1[[#This Row],[Order Date]])</f>
        <v>2013</v>
      </c>
      <c r="E1720">
        <f>MONTH(Table1[[#This Row],[Order Date]])</f>
        <v>5</v>
      </c>
      <c r="F1720" t="str">
        <f>Table1[[#This Row],[Order Year]]&amp;"-"&amp;Table1[[#This Row],[Order Month]]</f>
        <v>2013-5</v>
      </c>
      <c r="G1720" s="5">
        <f>YEAR(Table1[[#This Row],[Order Date]])*100 + MONTH(Table1[[#This Row],[Order Date]])</f>
        <v>201305</v>
      </c>
      <c r="H1720" s="1">
        <v>41419</v>
      </c>
      <c r="I1720" t="s">
        <v>53</v>
      </c>
      <c r="J1720" t="s">
        <v>1757</v>
      </c>
      <c r="K1720" t="s">
        <v>1758</v>
      </c>
      <c r="L1720" t="s">
        <v>29</v>
      </c>
      <c r="M1720" t="s">
        <v>30</v>
      </c>
      <c r="N1720" t="s">
        <v>269</v>
      </c>
      <c r="O1720" t="s">
        <v>270</v>
      </c>
      <c r="P1720">
        <v>10011</v>
      </c>
      <c r="Q1720" t="s">
        <v>151</v>
      </c>
      <c r="R1720" t="s">
        <v>4415</v>
      </c>
      <c r="S1720" t="s">
        <v>35</v>
      </c>
      <c r="T1720" t="s">
        <v>68</v>
      </c>
      <c r="U1720" t="s">
        <v>4416</v>
      </c>
      <c r="V1720">
        <v>35.92</v>
      </c>
      <c r="W1720">
        <v>4</v>
      </c>
      <c r="X1720" s="9">
        <f>Table1[[#This Row],[Discount]]</f>
        <v>0</v>
      </c>
      <c r="Y1720">
        <v>0</v>
      </c>
      <c r="Z1720">
        <v>15.086400000000001</v>
      </c>
    </row>
    <row r="1721" spans="1:26" ht="16" x14ac:dyDescent="0.2">
      <c r="A1721">
        <v>1720</v>
      </c>
      <c r="B1721" t="s">
        <v>4414</v>
      </c>
      <c r="C1721" s="1">
        <v>41414</v>
      </c>
      <c r="D1721">
        <f>YEAR(Table1[[#This Row],[Order Date]])</f>
        <v>2013</v>
      </c>
      <c r="E1721">
        <f>MONTH(Table1[[#This Row],[Order Date]])</f>
        <v>5</v>
      </c>
      <c r="F1721" t="str">
        <f>Table1[[#This Row],[Order Year]]&amp;"-"&amp;Table1[[#This Row],[Order Month]]</f>
        <v>2013-5</v>
      </c>
      <c r="G1721" s="5">
        <f>YEAR(Table1[[#This Row],[Order Date]])*100 + MONTH(Table1[[#This Row],[Order Date]])</f>
        <v>201305</v>
      </c>
      <c r="H1721" s="1">
        <v>41419</v>
      </c>
      <c r="I1721" t="s">
        <v>53</v>
      </c>
      <c r="J1721" t="s">
        <v>1757</v>
      </c>
      <c r="K1721" t="s">
        <v>1758</v>
      </c>
      <c r="L1721" t="s">
        <v>29</v>
      </c>
      <c r="M1721" t="s">
        <v>30</v>
      </c>
      <c r="N1721" t="s">
        <v>269</v>
      </c>
      <c r="O1721" t="s">
        <v>270</v>
      </c>
      <c r="P1721">
        <v>10011</v>
      </c>
      <c r="Q1721" t="s">
        <v>151</v>
      </c>
      <c r="R1721" t="s">
        <v>2048</v>
      </c>
      <c r="S1721" t="s">
        <v>35</v>
      </c>
      <c r="T1721" t="s">
        <v>68</v>
      </c>
      <c r="U1721" t="s">
        <v>2049</v>
      </c>
      <c r="V1721">
        <v>39.76</v>
      </c>
      <c r="W1721">
        <v>8</v>
      </c>
      <c r="X1721" s="9">
        <f>Table1[[#This Row],[Discount]]</f>
        <v>0</v>
      </c>
      <c r="Y1721">
        <v>0</v>
      </c>
      <c r="Z1721">
        <v>12.325599999999998</v>
      </c>
    </row>
    <row r="1722" spans="1:26" ht="16" x14ac:dyDescent="0.2">
      <c r="A1722">
        <v>1721</v>
      </c>
      <c r="B1722" t="s">
        <v>4414</v>
      </c>
      <c r="C1722" s="1">
        <v>41414</v>
      </c>
      <c r="D1722">
        <f>YEAR(Table1[[#This Row],[Order Date]])</f>
        <v>2013</v>
      </c>
      <c r="E1722">
        <f>MONTH(Table1[[#This Row],[Order Date]])</f>
        <v>5</v>
      </c>
      <c r="F1722" t="str">
        <f>Table1[[#This Row],[Order Year]]&amp;"-"&amp;Table1[[#This Row],[Order Month]]</f>
        <v>2013-5</v>
      </c>
      <c r="G1722" s="5">
        <f>YEAR(Table1[[#This Row],[Order Date]])*100 + MONTH(Table1[[#This Row],[Order Date]])</f>
        <v>201305</v>
      </c>
      <c r="H1722" s="1">
        <v>41419</v>
      </c>
      <c r="I1722" t="s">
        <v>53</v>
      </c>
      <c r="J1722" t="s">
        <v>1757</v>
      </c>
      <c r="K1722" t="s">
        <v>1758</v>
      </c>
      <c r="L1722" t="s">
        <v>29</v>
      </c>
      <c r="M1722" t="s">
        <v>30</v>
      </c>
      <c r="N1722" t="s">
        <v>269</v>
      </c>
      <c r="O1722" t="s">
        <v>270</v>
      </c>
      <c r="P1722">
        <v>10011</v>
      </c>
      <c r="Q1722" t="s">
        <v>151</v>
      </c>
      <c r="R1722" t="s">
        <v>2050</v>
      </c>
      <c r="S1722" t="s">
        <v>49</v>
      </c>
      <c r="T1722" t="s">
        <v>78</v>
      </c>
      <c r="U1722" t="s">
        <v>2051</v>
      </c>
      <c r="V1722">
        <v>47.744</v>
      </c>
      <c r="W1722">
        <v>4</v>
      </c>
      <c r="X1722" s="9">
        <f>Table1[[#This Row],[Discount]]</f>
        <v>0.2</v>
      </c>
      <c r="Y1722">
        <v>0.2</v>
      </c>
      <c r="Z1722">
        <v>14.919999999999995</v>
      </c>
    </row>
    <row r="1723" spans="1:26" ht="16" x14ac:dyDescent="0.2">
      <c r="A1723">
        <v>1722</v>
      </c>
      <c r="B1723" t="s">
        <v>4417</v>
      </c>
      <c r="C1723" s="1">
        <v>41263</v>
      </c>
      <c r="D1723">
        <f>YEAR(Table1[[#This Row],[Order Date]])</f>
        <v>2012</v>
      </c>
      <c r="E1723">
        <f>MONTH(Table1[[#This Row],[Order Date]])</f>
        <v>12</v>
      </c>
      <c r="F1723" t="str">
        <f>Table1[[#This Row],[Order Year]]&amp;"-"&amp;Table1[[#This Row],[Order Month]]</f>
        <v>2012-12</v>
      </c>
      <c r="G1723" s="5">
        <f>YEAR(Table1[[#This Row],[Order Date]])*100 + MONTH(Table1[[#This Row],[Order Date]])</f>
        <v>201212</v>
      </c>
      <c r="H1723" s="1">
        <v>41268</v>
      </c>
      <c r="I1723" t="s">
        <v>53</v>
      </c>
      <c r="J1723" t="s">
        <v>432</v>
      </c>
      <c r="K1723" t="s">
        <v>433</v>
      </c>
      <c r="L1723" t="s">
        <v>29</v>
      </c>
      <c r="M1723" t="s">
        <v>30</v>
      </c>
      <c r="N1723" t="s">
        <v>306</v>
      </c>
      <c r="O1723" t="s">
        <v>214</v>
      </c>
      <c r="P1723">
        <v>60623</v>
      </c>
      <c r="Q1723" t="s">
        <v>108</v>
      </c>
      <c r="R1723" t="s">
        <v>3269</v>
      </c>
      <c r="S1723" t="s">
        <v>74</v>
      </c>
      <c r="T1723" t="s">
        <v>75</v>
      </c>
      <c r="U1723" t="s">
        <v>3270</v>
      </c>
      <c r="V1723">
        <v>159.98400000000001</v>
      </c>
      <c r="W1723">
        <v>2</v>
      </c>
      <c r="X1723" s="9">
        <f>Table1[[#This Row],[Discount]]</f>
        <v>0.2</v>
      </c>
      <c r="Y1723">
        <v>0.2</v>
      </c>
      <c r="Z1723">
        <v>11.998799999999996</v>
      </c>
    </row>
    <row r="1724" spans="1:26" ht="16" x14ac:dyDescent="0.2">
      <c r="A1724">
        <v>1723</v>
      </c>
      <c r="B1724" t="s">
        <v>4417</v>
      </c>
      <c r="C1724" s="1">
        <v>41263</v>
      </c>
      <c r="D1724">
        <f>YEAR(Table1[[#This Row],[Order Date]])</f>
        <v>2012</v>
      </c>
      <c r="E1724">
        <f>MONTH(Table1[[#This Row],[Order Date]])</f>
        <v>12</v>
      </c>
      <c r="F1724" t="str">
        <f>Table1[[#This Row],[Order Year]]&amp;"-"&amp;Table1[[#This Row],[Order Month]]</f>
        <v>2012-12</v>
      </c>
      <c r="G1724" s="5">
        <f>YEAR(Table1[[#This Row],[Order Date]])*100 + MONTH(Table1[[#This Row],[Order Date]])</f>
        <v>201212</v>
      </c>
      <c r="H1724" s="1">
        <v>41268</v>
      </c>
      <c r="I1724" t="s">
        <v>53</v>
      </c>
      <c r="J1724" t="s">
        <v>432</v>
      </c>
      <c r="K1724" t="s">
        <v>433</v>
      </c>
      <c r="L1724" t="s">
        <v>29</v>
      </c>
      <c r="M1724" t="s">
        <v>30</v>
      </c>
      <c r="N1724" t="s">
        <v>306</v>
      </c>
      <c r="O1724" t="s">
        <v>214</v>
      </c>
      <c r="P1724">
        <v>60623</v>
      </c>
      <c r="Q1724" t="s">
        <v>108</v>
      </c>
      <c r="R1724" t="s">
        <v>4418</v>
      </c>
      <c r="S1724" t="s">
        <v>74</v>
      </c>
      <c r="T1724" t="s">
        <v>164</v>
      </c>
      <c r="U1724" t="s">
        <v>4419</v>
      </c>
      <c r="V1724">
        <v>255.96799999999999</v>
      </c>
      <c r="W1724">
        <v>4</v>
      </c>
      <c r="X1724" s="9">
        <f>Table1[[#This Row],[Discount]]</f>
        <v>0.2</v>
      </c>
      <c r="Y1724">
        <v>0.2</v>
      </c>
      <c r="Z1724">
        <v>51.193599999999996</v>
      </c>
    </row>
    <row r="1725" spans="1:26" ht="16" x14ac:dyDescent="0.2">
      <c r="A1725">
        <v>1724</v>
      </c>
      <c r="B1725" t="s">
        <v>4417</v>
      </c>
      <c r="C1725" s="1">
        <v>41263</v>
      </c>
      <c r="D1725">
        <f>YEAR(Table1[[#This Row],[Order Date]])</f>
        <v>2012</v>
      </c>
      <c r="E1725">
        <f>MONTH(Table1[[#This Row],[Order Date]])</f>
        <v>12</v>
      </c>
      <c r="F1725" t="str">
        <f>Table1[[#This Row],[Order Year]]&amp;"-"&amp;Table1[[#This Row],[Order Month]]</f>
        <v>2012-12</v>
      </c>
      <c r="G1725" s="5">
        <f>YEAR(Table1[[#This Row],[Order Date]])*100 + MONTH(Table1[[#This Row],[Order Date]])</f>
        <v>201212</v>
      </c>
      <c r="H1725" s="1">
        <v>41268</v>
      </c>
      <c r="I1725" t="s">
        <v>53</v>
      </c>
      <c r="J1725" t="s">
        <v>432</v>
      </c>
      <c r="K1725" t="s">
        <v>433</v>
      </c>
      <c r="L1725" t="s">
        <v>29</v>
      </c>
      <c r="M1725" t="s">
        <v>30</v>
      </c>
      <c r="N1725" t="s">
        <v>306</v>
      </c>
      <c r="O1725" t="s">
        <v>214</v>
      </c>
      <c r="P1725">
        <v>60623</v>
      </c>
      <c r="Q1725" t="s">
        <v>108</v>
      </c>
      <c r="R1725" t="s">
        <v>4420</v>
      </c>
      <c r="S1725" t="s">
        <v>35</v>
      </c>
      <c r="T1725" t="s">
        <v>36</v>
      </c>
      <c r="U1725" t="s">
        <v>4421</v>
      </c>
      <c r="V1725">
        <v>359.05799999999994</v>
      </c>
      <c r="W1725">
        <v>3</v>
      </c>
      <c r="X1725" s="9">
        <f>Table1[[#This Row],[Discount]]</f>
        <v>0.3</v>
      </c>
      <c r="Y1725">
        <v>0.3</v>
      </c>
      <c r="Z1725">
        <v>-71.811600000000027</v>
      </c>
    </row>
    <row r="1726" spans="1:26" ht="16" x14ac:dyDescent="0.2">
      <c r="A1726">
        <v>1725</v>
      </c>
      <c r="B1726" t="s">
        <v>4422</v>
      </c>
      <c r="C1726" s="1">
        <v>41262</v>
      </c>
      <c r="D1726">
        <f>YEAR(Table1[[#This Row],[Order Date]])</f>
        <v>2012</v>
      </c>
      <c r="E1726">
        <f>MONTH(Table1[[#This Row],[Order Date]])</f>
        <v>12</v>
      </c>
      <c r="F1726" t="str">
        <f>Table1[[#This Row],[Order Year]]&amp;"-"&amp;Table1[[#This Row],[Order Month]]</f>
        <v>2012-12</v>
      </c>
      <c r="G1726" s="5">
        <f>YEAR(Table1[[#This Row],[Order Date]])*100 + MONTH(Table1[[#This Row],[Order Date]])</f>
        <v>201212</v>
      </c>
      <c r="H1726" s="1">
        <v>41263</v>
      </c>
      <c r="I1726" t="s">
        <v>191</v>
      </c>
      <c r="J1726" t="s">
        <v>2269</v>
      </c>
      <c r="K1726" t="s">
        <v>2270</v>
      </c>
      <c r="L1726" t="s">
        <v>29</v>
      </c>
      <c r="M1726" t="s">
        <v>30</v>
      </c>
      <c r="N1726" t="s">
        <v>149</v>
      </c>
      <c r="O1726" t="s">
        <v>150</v>
      </c>
      <c r="P1726">
        <v>19143</v>
      </c>
      <c r="Q1726" t="s">
        <v>151</v>
      </c>
      <c r="R1726" t="s">
        <v>4423</v>
      </c>
      <c r="S1726" t="s">
        <v>49</v>
      </c>
      <c r="T1726" t="s">
        <v>81</v>
      </c>
      <c r="U1726" t="s">
        <v>4424</v>
      </c>
      <c r="V1726">
        <v>434.35199999999998</v>
      </c>
      <c r="W1726">
        <v>3</v>
      </c>
      <c r="X1726" s="9">
        <f>Table1[[#This Row],[Discount]]</f>
        <v>0.2</v>
      </c>
      <c r="Y1726">
        <v>0.2</v>
      </c>
      <c r="Z1726">
        <v>43.43519999999998</v>
      </c>
    </row>
    <row r="1727" spans="1:26" ht="16" x14ac:dyDescent="0.2">
      <c r="A1727">
        <v>1726</v>
      </c>
      <c r="B1727" t="s">
        <v>4422</v>
      </c>
      <c r="C1727" s="1">
        <v>41262</v>
      </c>
      <c r="D1727">
        <f>YEAR(Table1[[#This Row],[Order Date]])</f>
        <v>2012</v>
      </c>
      <c r="E1727">
        <f>MONTH(Table1[[#This Row],[Order Date]])</f>
        <v>12</v>
      </c>
      <c r="F1727" t="str">
        <f>Table1[[#This Row],[Order Year]]&amp;"-"&amp;Table1[[#This Row],[Order Month]]</f>
        <v>2012-12</v>
      </c>
      <c r="G1727" s="5">
        <f>YEAR(Table1[[#This Row],[Order Date]])*100 + MONTH(Table1[[#This Row],[Order Date]])</f>
        <v>201212</v>
      </c>
      <c r="H1727" s="1">
        <v>41263</v>
      </c>
      <c r="I1727" t="s">
        <v>191</v>
      </c>
      <c r="J1727" t="s">
        <v>2269</v>
      </c>
      <c r="K1727" t="s">
        <v>2270</v>
      </c>
      <c r="L1727" t="s">
        <v>29</v>
      </c>
      <c r="M1727" t="s">
        <v>30</v>
      </c>
      <c r="N1727" t="s">
        <v>149</v>
      </c>
      <c r="O1727" t="s">
        <v>150</v>
      </c>
      <c r="P1727">
        <v>19143</v>
      </c>
      <c r="Q1727" t="s">
        <v>151</v>
      </c>
      <c r="R1727" t="s">
        <v>4425</v>
      </c>
      <c r="S1727" t="s">
        <v>49</v>
      </c>
      <c r="T1727" t="s">
        <v>81</v>
      </c>
      <c r="U1727" t="s">
        <v>4426</v>
      </c>
      <c r="V1727">
        <v>3.5520000000000005</v>
      </c>
      <c r="W1727">
        <v>2</v>
      </c>
      <c r="X1727" s="9">
        <f>Table1[[#This Row],[Discount]]</f>
        <v>0.2</v>
      </c>
      <c r="Y1727">
        <v>0.2</v>
      </c>
      <c r="Z1727">
        <v>0.44399999999999973</v>
      </c>
    </row>
    <row r="1728" spans="1:26" ht="16" x14ac:dyDescent="0.2">
      <c r="A1728">
        <v>1727</v>
      </c>
      <c r="B1728" t="s">
        <v>4422</v>
      </c>
      <c r="C1728" s="1">
        <v>41262</v>
      </c>
      <c r="D1728">
        <f>YEAR(Table1[[#This Row],[Order Date]])</f>
        <v>2012</v>
      </c>
      <c r="E1728">
        <f>MONTH(Table1[[#This Row],[Order Date]])</f>
        <v>12</v>
      </c>
      <c r="F1728" t="str">
        <f>Table1[[#This Row],[Order Year]]&amp;"-"&amp;Table1[[#This Row],[Order Month]]</f>
        <v>2012-12</v>
      </c>
      <c r="G1728" s="5">
        <f>YEAR(Table1[[#This Row],[Order Date]])*100 + MONTH(Table1[[#This Row],[Order Date]])</f>
        <v>201212</v>
      </c>
      <c r="H1728" s="1">
        <v>41263</v>
      </c>
      <c r="I1728" t="s">
        <v>191</v>
      </c>
      <c r="J1728" t="s">
        <v>2269</v>
      </c>
      <c r="K1728" t="s">
        <v>2270</v>
      </c>
      <c r="L1728" t="s">
        <v>29</v>
      </c>
      <c r="M1728" t="s">
        <v>30</v>
      </c>
      <c r="N1728" t="s">
        <v>149</v>
      </c>
      <c r="O1728" t="s">
        <v>150</v>
      </c>
      <c r="P1728">
        <v>19143</v>
      </c>
      <c r="Q1728" t="s">
        <v>151</v>
      </c>
      <c r="R1728" t="s">
        <v>4427</v>
      </c>
      <c r="S1728" t="s">
        <v>49</v>
      </c>
      <c r="T1728" t="s">
        <v>81</v>
      </c>
      <c r="U1728" t="s">
        <v>4428</v>
      </c>
      <c r="V1728">
        <v>88.832000000000008</v>
      </c>
      <c r="W1728">
        <v>4</v>
      </c>
      <c r="X1728" s="9">
        <f>Table1[[#This Row],[Discount]]</f>
        <v>0.2</v>
      </c>
      <c r="Y1728">
        <v>0.2</v>
      </c>
      <c r="Z1728">
        <v>7.7728000000000002</v>
      </c>
    </row>
    <row r="1729" spans="1:26" ht="16" x14ac:dyDescent="0.2">
      <c r="A1729">
        <v>1728</v>
      </c>
      <c r="B1729" t="s">
        <v>4429</v>
      </c>
      <c r="C1729" s="1">
        <v>41759</v>
      </c>
      <c r="D1729">
        <f>YEAR(Table1[[#This Row],[Order Date]])</f>
        <v>2014</v>
      </c>
      <c r="E1729">
        <f>MONTH(Table1[[#This Row],[Order Date]])</f>
        <v>4</v>
      </c>
      <c r="F1729" t="str">
        <f>Table1[[#This Row],[Order Year]]&amp;"-"&amp;Table1[[#This Row],[Order Month]]</f>
        <v>2014-4</v>
      </c>
      <c r="G1729" s="5">
        <f>YEAR(Table1[[#This Row],[Order Date]])*100 + MONTH(Table1[[#This Row],[Order Date]])</f>
        <v>201404</v>
      </c>
      <c r="H1729" s="1">
        <v>41764</v>
      </c>
      <c r="I1729" t="s">
        <v>26</v>
      </c>
      <c r="J1729" t="s">
        <v>4430</v>
      </c>
      <c r="K1729" t="s">
        <v>4431</v>
      </c>
      <c r="L1729" t="s">
        <v>44</v>
      </c>
      <c r="M1729" t="s">
        <v>30</v>
      </c>
      <c r="N1729" t="s">
        <v>869</v>
      </c>
      <c r="O1729" t="s">
        <v>501</v>
      </c>
      <c r="P1729">
        <v>43017</v>
      </c>
      <c r="Q1729" t="s">
        <v>151</v>
      </c>
      <c r="R1729" t="s">
        <v>4432</v>
      </c>
      <c r="S1729" t="s">
        <v>35</v>
      </c>
      <c r="T1729" t="s">
        <v>59</v>
      </c>
      <c r="U1729" t="s">
        <v>4433</v>
      </c>
      <c r="V1729">
        <v>1048.3499999999999</v>
      </c>
      <c r="W1729">
        <v>5</v>
      </c>
      <c r="X1729" s="9">
        <f>Table1[[#This Row],[Discount]]</f>
        <v>0.4</v>
      </c>
      <c r="Y1729">
        <v>0.4</v>
      </c>
      <c r="Z1729">
        <v>-69.889999999999986</v>
      </c>
    </row>
    <row r="1730" spans="1:26" ht="16" x14ac:dyDescent="0.2">
      <c r="A1730">
        <v>1729</v>
      </c>
      <c r="B1730" t="s">
        <v>4434</v>
      </c>
      <c r="C1730" s="1">
        <v>41312</v>
      </c>
      <c r="D1730">
        <f>YEAR(Table1[[#This Row],[Order Date]])</f>
        <v>2013</v>
      </c>
      <c r="E1730">
        <f>MONTH(Table1[[#This Row],[Order Date]])</f>
        <v>2</v>
      </c>
      <c r="F1730" t="str">
        <f>Table1[[#This Row],[Order Year]]&amp;"-"&amp;Table1[[#This Row],[Order Month]]</f>
        <v>2013-2</v>
      </c>
      <c r="G1730" s="5">
        <f>YEAR(Table1[[#This Row],[Order Date]])*100 + MONTH(Table1[[#This Row],[Order Date]])</f>
        <v>201302</v>
      </c>
      <c r="H1730" s="1">
        <v>41312</v>
      </c>
      <c r="I1730" t="s">
        <v>1293</v>
      </c>
      <c r="J1730" t="s">
        <v>2055</v>
      </c>
      <c r="K1730" t="s">
        <v>2056</v>
      </c>
      <c r="L1730" t="s">
        <v>29</v>
      </c>
      <c r="M1730" t="s">
        <v>30</v>
      </c>
      <c r="N1730" t="s">
        <v>321</v>
      </c>
      <c r="O1730" t="s">
        <v>322</v>
      </c>
      <c r="P1730">
        <v>22153</v>
      </c>
      <c r="Q1730" t="s">
        <v>33</v>
      </c>
      <c r="R1730" t="s">
        <v>4261</v>
      </c>
      <c r="S1730" t="s">
        <v>74</v>
      </c>
      <c r="T1730" t="s">
        <v>164</v>
      </c>
      <c r="U1730" t="s">
        <v>4262</v>
      </c>
      <c r="V1730">
        <v>100</v>
      </c>
      <c r="W1730">
        <v>4</v>
      </c>
      <c r="X1730" s="9">
        <f>Table1[[#This Row],[Discount]]</f>
        <v>0</v>
      </c>
      <c r="Y1730">
        <v>0</v>
      </c>
      <c r="Z1730">
        <v>21</v>
      </c>
    </row>
    <row r="1731" spans="1:26" ht="16" x14ac:dyDescent="0.2">
      <c r="A1731">
        <v>1730</v>
      </c>
      <c r="B1731" t="s">
        <v>4434</v>
      </c>
      <c r="C1731" s="1">
        <v>41312</v>
      </c>
      <c r="D1731">
        <f>YEAR(Table1[[#This Row],[Order Date]])</f>
        <v>2013</v>
      </c>
      <c r="E1731">
        <f>MONTH(Table1[[#This Row],[Order Date]])</f>
        <v>2</v>
      </c>
      <c r="F1731" t="str">
        <f>Table1[[#This Row],[Order Year]]&amp;"-"&amp;Table1[[#This Row],[Order Month]]</f>
        <v>2013-2</v>
      </c>
      <c r="G1731" s="5">
        <f>YEAR(Table1[[#This Row],[Order Date]])*100 + MONTH(Table1[[#This Row],[Order Date]])</f>
        <v>201302</v>
      </c>
      <c r="H1731" s="1">
        <v>41312</v>
      </c>
      <c r="I1731" t="s">
        <v>1293</v>
      </c>
      <c r="J1731" t="s">
        <v>2055</v>
      </c>
      <c r="K1731" t="s">
        <v>2056</v>
      </c>
      <c r="L1731" t="s">
        <v>29</v>
      </c>
      <c r="M1731" t="s">
        <v>30</v>
      </c>
      <c r="N1731" t="s">
        <v>321</v>
      </c>
      <c r="O1731" t="s">
        <v>322</v>
      </c>
      <c r="P1731">
        <v>22153</v>
      </c>
      <c r="Q1731" t="s">
        <v>33</v>
      </c>
      <c r="R1731" t="s">
        <v>2774</v>
      </c>
      <c r="S1731" t="s">
        <v>49</v>
      </c>
      <c r="T1731" t="s">
        <v>50</v>
      </c>
      <c r="U1731" t="s">
        <v>2775</v>
      </c>
      <c r="V1731">
        <v>7.83</v>
      </c>
      <c r="W1731">
        <v>3</v>
      </c>
      <c r="X1731" s="9">
        <f>Table1[[#This Row],[Discount]]</f>
        <v>0</v>
      </c>
      <c r="Y1731">
        <v>0</v>
      </c>
      <c r="Z1731">
        <v>3.6017999999999999</v>
      </c>
    </row>
    <row r="1732" spans="1:26" ht="16" x14ac:dyDescent="0.2">
      <c r="A1732">
        <v>1731</v>
      </c>
      <c r="B1732" t="s">
        <v>4435</v>
      </c>
      <c r="C1732" s="1">
        <v>40814</v>
      </c>
      <c r="D1732">
        <f>YEAR(Table1[[#This Row],[Order Date]])</f>
        <v>2011</v>
      </c>
      <c r="E1732">
        <f>MONTH(Table1[[#This Row],[Order Date]])</f>
        <v>9</v>
      </c>
      <c r="F1732" t="str">
        <f>Table1[[#This Row],[Order Year]]&amp;"-"&amp;Table1[[#This Row],[Order Month]]</f>
        <v>2011-9</v>
      </c>
      <c r="G1732" s="5">
        <f>YEAR(Table1[[#This Row],[Order Date]])*100 + MONTH(Table1[[#This Row],[Order Date]])</f>
        <v>201109</v>
      </c>
      <c r="H1732" s="1">
        <v>40819</v>
      </c>
      <c r="I1732" t="s">
        <v>53</v>
      </c>
      <c r="J1732" t="s">
        <v>3942</v>
      </c>
      <c r="K1732" t="s">
        <v>3943</v>
      </c>
      <c r="L1732" t="s">
        <v>44</v>
      </c>
      <c r="M1732" t="s">
        <v>30</v>
      </c>
      <c r="N1732" t="s">
        <v>1709</v>
      </c>
      <c r="O1732" t="s">
        <v>91</v>
      </c>
      <c r="P1732">
        <v>28314</v>
      </c>
      <c r="Q1732" t="s">
        <v>33</v>
      </c>
      <c r="R1732" t="s">
        <v>4436</v>
      </c>
      <c r="S1732" t="s">
        <v>49</v>
      </c>
      <c r="T1732" t="s">
        <v>93</v>
      </c>
      <c r="U1732" t="s">
        <v>4437</v>
      </c>
      <c r="V1732">
        <v>96.256</v>
      </c>
      <c r="W1732">
        <v>8</v>
      </c>
      <c r="X1732" s="9">
        <f>Table1[[#This Row],[Discount]]</f>
        <v>0.2</v>
      </c>
      <c r="Y1732">
        <v>0.2</v>
      </c>
      <c r="Z1732">
        <v>31.283199999999987</v>
      </c>
    </row>
    <row r="1733" spans="1:26" ht="16" x14ac:dyDescent="0.2">
      <c r="A1733">
        <v>1732</v>
      </c>
      <c r="B1733" t="s">
        <v>4435</v>
      </c>
      <c r="C1733" s="1">
        <v>40814</v>
      </c>
      <c r="D1733">
        <f>YEAR(Table1[[#This Row],[Order Date]])</f>
        <v>2011</v>
      </c>
      <c r="E1733">
        <f>MONTH(Table1[[#This Row],[Order Date]])</f>
        <v>9</v>
      </c>
      <c r="F1733" t="str">
        <f>Table1[[#This Row],[Order Year]]&amp;"-"&amp;Table1[[#This Row],[Order Month]]</f>
        <v>2011-9</v>
      </c>
      <c r="G1733" s="5">
        <f>YEAR(Table1[[#This Row],[Order Date]])*100 + MONTH(Table1[[#This Row],[Order Date]])</f>
        <v>201109</v>
      </c>
      <c r="H1733" s="1">
        <v>40819</v>
      </c>
      <c r="I1733" t="s">
        <v>53</v>
      </c>
      <c r="J1733" t="s">
        <v>3942</v>
      </c>
      <c r="K1733" t="s">
        <v>3943</v>
      </c>
      <c r="L1733" t="s">
        <v>44</v>
      </c>
      <c r="M1733" t="s">
        <v>30</v>
      </c>
      <c r="N1733" t="s">
        <v>1709</v>
      </c>
      <c r="O1733" t="s">
        <v>91</v>
      </c>
      <c r="P1733">
        <v>28314</v>
      </c>
      <c r="Q1733" t="s">
        <v>33</v>
      </c>
      <c r="R1733" t="s">
        <v>570</v>
      </c>
      <c r="S1733" t="s">
        <v>49</v>
      </c>
      <c r="T1733" t="s">
        <v>93</v>
      </c>
      <c r="U1733" t="s">
        <v>571</v>
      </c>
      <c r="V1733">
        <v>10.688000000000001</v>
      </c>
      <c r="W1733">
        <v>2</v>
      </c>
      <c r="X1733" s="9">
        <f>Table1[[#This Row],[Discount]]</f>
        <v>0.2</v>
      </c>
      <c r="Y1733">
        <v>0.2</v>
      </c>
      <c r="Z1733">
        <v>3.7407999999999997</v>
      </c>
    </row>
    <row r="1734" spans="1:26" ht="16" x14ac:dyDescent="0.2">
      <c r="A1734">
        <v>1733</v>
      </c>
      <c r="B1734" t="s">
        <v>4438</v>
      </c>
      <c r="C1734" s="1">
        <v>41466</v>
      </c>
      <c r="D1734">
        <f>YEAR(Table1[[#This Row],[Order Date]])</f>
        <v>2013</v>
      </c>
      <c r="E1734">
        <f>MONTH(Table1[[#This Row],[Order Date]])</f>
        <v>7</v>
      </c>
      <c r="F1734" t="str">
        <f>Table1[[#This Row],[Order Year]]&amp;"-"&amp;Table1[[#This Row],[Order Month]]</f>
        <v>2013-7</v>
      </c>
      <c r="G1734" s="5">
        <f>YEAR(Table1[[#This Row],[Order Date]])*100 + MONTH(Table1[[#This Row],[Order Date]])</f>
        <v>201307</v>
      </c>
      <c r="H1734" s="1">
        <v>41470</v>
      </c>
      <c r="I1734" t="s">
        <v>53</v>
      </c>
      <c r="J1734" t="s">
        <v>943</v>
      </c>
      <c r="K1734" t="s">
        <v>944</v>
      </c>
      <c r="L1734" t="s">
        <v>29</v>
      </c>
      <c r="M1734" t="s">
        <v>30</v>
      </c>
      <c r="N1734" t="s">
        <v>818</v>
      </c>
      <c r="O1734" t="s">
        <v>107</v>
      </c>
      <c r="P1734">
        <v>75081</v>
      </c>
      <c r="Q1734" t="s">
        <v>108</v>
      </c>
      <c r="R1734" t="s">
        <v>1655</v>
      </c>
      <c r="S1734" t="s">
        <v>49</v>
      </c>
      <c r="T1734" t="s">
        <v>62</v>
      </c>
      <c r="U1734" t="s">
        <v>1656</v>
      </c>
      <c r="V1734">
        <v>338.04</v>
      </c>
      <c r="W1734">
        <v>3</v>
      </c>
      <c r="X1734" s="9">
        <f>Table1[[#This Row],[Discount]]</f>
        <v>0.2</v>
      </c>
      <c r="Y1734">
        <v>0.2</v>
      </c>
      <c r="Z1734">
        <v>-33.804000000000002</v>
      </c>
    </row>
    <row r="1735" spans="1:26" ht="16" x14ac:dyDescent="0.2">
      <c r="A1735">
        <v>1734</v>
      </c>
      <c r="B1735" t="s">
        <v>4438</v>
      </c>
      <c r="C1735" s="1">
        <v>41466</v>
      </c>
      <c r="D1735">
        <f>YEAR(Table1[[#This Row],[Order Date]])</f>
        <v>2013</v>
      </c>
      <c r="E1735">
        <f>MONTH(Table1[[#This Row],[Order Date]])</f>
        <v>7</v>
      </c>
      <c r="F1735" t="str">
        <f>Table1[[#This Row],[Order Year]]&amp;"-"&amp;Table1[[#This Row],[Order Month]]</f>
        <v>2013-7</v>
      </c>
      <c r="G1735" s="5">
        <f>YEAR(Table1[[#This Row],[Order Date]])*100 + MONTH(Table1[[#This Row],[Order Date]])</f>
        <v>201307</v>
      </c>
      <c r="H1735" s="1">
        <v>41470</v>
      </c>
      <c r="I1735" t="s">
        <v>53</v>
      </c>
      <c r="J1735" t="s">
        <v>943</v>
      </c>
      <c r="K1735" t="s">
        <v>944</v>
      </c>
      <c r="L1735" t="s">
        <v>29</v>
      </c>
      <c r="M1735" t="s">
        <v>30</v>
      </c>
      <c r="N1735" t="s">
        <v>818</v>
      </c>
      <c r="O1735" t="s">
        <v>107</v>
      </c>
      <c r="P1735">
        <v>75081</v>
      </c>
      <c r="Q1735" t="s">
        <v>108</v>
      </c>
      <c r="R1735" t="s">
        <v>1125</v>
      </c>
      <c r="S1735" t="s">
        <v>49</v>
      </c>
      <c r="T1735" t="s">
        <v>71</v>
      </c>
      <c r="U1735" t="s">
        <v>1126</v>
      </c>
      <c r="V1735">
        <v>154.24</v>
      </c>
      <c r="W1735">
        <v>4</v>
      </c>
      <c r="X1735" s="9">
        <f>Table1[[#This Row],[Discount]]</f>
        <v>0.2</v>
      </c>
      <c r="Y1735">
        <v>0.2</v>
      </c>
      <c r="Z1735">
        <v>17.351999999999975</v>
      </c>
    </row>
    <row r="1736" spans="1:26" ht="16" x14ac:dyDescent="0.2">
      <c r="A1736">
        <v>1735</v>
      </c>
      <c r="B1736" t="s">
        <v>4439</v>
      </c>
      <c r="C1736" s="1">
        <v>41850</v>
      </c>
      <c r="D1736">
        <f>YEAR(Table1[[#This Row],[Order Date]])</f>
        <v>2014</v>
      </c>
      <c r="E1736">
        <f>MONTH(Table1[[#This Row],[Order Date]])</f>
        <v>7</v>
      </c>
      <c r="F1736" t="str">
        <f>Table1[[#This Row],[Order Year]]&amp;"-"&amp;Table1[[#This Row],[Order Month]]</f>
        <v>2014-7</v>
      </c>
      <c r="G1736" s="5">
        <f>YEAR(Table1[[#This Row],[Order Date]])*100 + MONTH(Table1[[#This Row],[Order Date]])</f>
        <v>201407</v>
      </c>
      <c r="H1736" s="1">
        <v>41853</v>
      </c>
      <c r="I1736" t="s">
        <v>26</v>
      </c>
      <c r="J1736" t="s">
        <v>1411</v>
      </c>
      <c r="K1736" t="s">
        <v>1412</v>
      </c>
      <c r="L1736" t="s">
        <v>29</v>
      </c>
      <c r="M1736" t="s">
        <v>30</v>
      </c>
      <c r="N1736" t="s">
        <v>1524</v>
      </c>
      <c r="O1736" t="s">
        <v>91</v>
      </c>
      <c r="P1736">
        <v>28540</v>
      </c>
      <c r="Q1736" t="s">
        <v>33</v>
      </c>
      <c r="R1736" t="s">
        <v>4440</v>
      </c>
      <c r="S1736" t="s">
        <v>49</v>
      </c>
      <c r="T1736" t="s">
        <v>81</v>
      </c>
      <c r="U1736" t="s">
        <v>4441</v>
      </c>
      <c r="V1736">
        <v>34.848000000000006</v>
      </c>
      <c r="W1736">
        <v>2</v>
      </c>
      <c r="X1736" s="9">
        <f>Table1[[#This Row],[Discount]]</f>
        <v>0.2</v>
      </c>
      <c r="Y1736">
        <v>0.2</v>
      </c>
      <c r="Z1736">
        <v>6.5339999999999971</v>
      </c>
    </row>
    <row r="1737" spans="1:26" ht="16" x14ac:dyDescent="0.2">
      <c r="A1737">
        <v>1736</v>
      </c>
      <c r="B1737" t="s">
        <v>4439</v>
      </c>
      <c r="C1737" s="1">
        <v>41850</v>
      </c>
      <c r="D1737">
        <f>YEAR(Table1[[#This Row],[Order Date]])</f>
        <v>2014</v>
      </c>
      <c r="E1737">
        <f>MONTH(Table1[[#This Row],[Order Date]])</f>
        <v>7</v>
      </c>
      <c r="F1737" t="str">
        <f>Table1[[#This Row],[Order Year]]&amp;"-"&amp;Table1[[#This Row],[Order Month]]</f>
        <v>2014-7</v>
      </c>
      <c r="G1737" s="5">
        <f>YEAR(Table1[[#This Row],[Order Date]])*100 + MONTH(Table1[[#This Row],[Order Date]])</f>
        <v>201407</v>
      </c>
      <c r="H1737" s="1">
        <v>41853</v>
      </c>
      <c r="I1737" t="s">
        <v>26</v>
      </c>
      <c r="J1737" t="s">
        <v>1411</v>
      </c>
      <c r="K1737" t="s">
        <v>1412</v>
      </c>
      <c r="L1737" t="s">
        <v>29</v>
      </c>
      <c r="M1737" t="s">
        <v>30</v>
      </c>
      <c r="N1737" t="s">
        <v>1524</v>
      </c>
      <c r="O1737" t="s">
        <v>91</v>
      </c>
      <c r="P1737">
        <v>28540</v>
      </c>
      <c r="Q1737" t="s">
        <v>33</v>
      </c>
      <c r="R1737" t="s">
        <v>3477</v>
      </c>
      <c r="S1737" t="s">
        <v>74</v>
      </c>
      <c r="T1737" t="s">
        <v>75</v>
      </c>
      <c r="U1737" t="s">
        <v>3478</v>
      </c>
      <c r="V1737">
        <v>22</v>
      </c>
      <c r="W1737">
        <v>5</v>
      </c>
      <c r="X1737" s="9">
        <f>Table1[[#This Row],[Discount]]</f>
        <v>0.2</v>
      </c>
      <c r="Y1737">
        <v>0.2</v>
      </c>
      <c r="Z1737">
        <v>1.375</v>
      </c>
    </row>
    <row r="1738" spans="1:26" ht="16" x14ac:dyDescent="0.2">
      <c r="A1738">
        <v>1737</v>
      </c>
      <c r="B1738" t="s">
        <v>4439</v>
      </c>
      <c r="C1738" s="1">
        <v>41850</v>
      </c>
      <c r="D1738">
        <f>YEAR(Table1[[#This Row],[Order Date]])</f>
        <v>2014</v>
      </c>
      <c r="E1738">
        <f>MONTH(Table1[[#This Row],[Order Date]])</f>
        <v>7</v>
      </c>
      <c r="F1738" t="str">
        <f>Table1[[#This Row],[Order Year]]&amp;"-"&amp;Table1[[#This Row],[Order Month]]</f>
        <v>2014-7</v>
      </c>
      <c r="G1738" s="5">
        <f>YEAR(Table1[[#This Row],[Order Date]])*100 + MONTH(Table1[[#This Row],[Order Date]])</f>
        <v>201407</v>
      </c>
      <c r="H1738" s="1">
        <v>41853</v>
      </c>
      <c r="I1738" t="s">
        <v>26</v>
      </c>
      <c r="J1738" t="s">
        <v>1411</v>
      </c>
      <c r="K1738" t="s">
        <v>1412</v>
      </c>
      <c r="L1738" t="s">
        <v>29</v>
      </c>
      <c r="M1738" t="s">
        <v>30</v>
      </c>
      <c r="N1738" t="s">
        <v>1524</v>
      </c>
      <c r="O1738" t="s">
        <v>91</v>
      </c>
      <c r="P1738">
        <v>28540</v>
      </c>
      <c r="Q1738" t="s">
        <v>33</v>
      </c>
      <c r="R1738" t="s">
        <v>70</v>
      </c>
      <c r="S1738" t="s">
        <v>49</v>
      </c>
      <c r="T1738" t="s">
        <v>71</v>
      </c>
      <c r="U1738" t="s">
        <v>72</v>
      </c>
      <c r="V1738">
        <v>4.3680000000000003</v>
      </c>
      <c r="W1738">
        <v>3</v>
      </c>
      <c r="X1738" s="9">
        <f>Table1[[#This Row],[Discount]]</f>
        <v>0.2</v>
      </c>
      <c r="Y1738">
        <v>0.2</v>
      </c>
      <c r="Z1738">
        <v>0.3822000000000001</v>
      </c>
    </row>
    <row r="1739" spans="1:26" ht="16" x14ac:dyDescent="0.2">
      <c r="A1739">
        <v>1738</v>
      </c>
      <c r="B1739" t="s">
        <v>4442</v>
      </c>
      <c r="C1739" s="1">
        <v>41155</v>
      </c>
      <c r="D1739">
        <f>YEAR(Table1[[#This Row],[Order Date]])</f>
        <v>2012</v>
      </c>
      <c r="E1739">
        <f>MONTH(Table1[[#This Row],[Order Date]])</f>
        <v>9</v>
      </c>
      <c r="F1739" t="str">
        <f>Table1[[#This Row],[Order Year]]&amp;"-"&amp;Table1[[#This Row],[Order Month]]</f>
        <v>2012-9</v>
      </c>
      <c r="G1739" s="5">
        <f>YEAR(Table1[[#This Row],[Order Date]])*100 + MONTH(Table1[[#This Row],[Order Date]])</f>
        <v>201209</v>
      </c>
      <c r="H1739" s="1">
        <v>41161</v>
      </c>
      <c r="I1739" t="s">
        <v>53</v>
      </c>
      <c r="J1739" t="s">
        <v>913</v>
      </c>
      <c r="K1739" t="s">
        <v>914</v>
      </c>
      <c r="L1739" t="s">
        <v>44</v>
      </c>
      <c r="M1739" t="s">
        <v>30</v>
      </c>
      <c r="N1739" t="s">
        <v>130</v>
      </c>
      <c r="O1739" t="s">
        <v>46</v>
      </c>
      <c r="P1739">
        <v>94122</v>
      </c>
      <c r="Q1739" t="s">
        <v>47</v>
      </c>
      <c r="R1739" t="s">
        <v>1827</v>
      </c>
      <c r="S1739" t="s">
        <v>49</v>
      </c>
      <c r="T1739" t="s">
        <v>62</v>
      </c>
      <c r="U1739" t="s">
        <v>1828</v>
      </c>
      <c r="V1739">
        <v>31.44</v>
      </c>
      <c r="W1739">
        <v>3</v>
      </c>
      <c r="X1739" s="9">
        <f>Table1[[#This Row],[Discount]]</f>
        <v>0</v>
      </c>
      <c r="Y1739">
        <v>0</v>
      </c>
      <c r="Z1739">
        <v>8.4888000000000012</v>
      </c>
    </row>
    <row r="1740" spans="1:26" ht="16" x14ac:dyDescent="0.2">
      <c r="A1740">
        <v>1739</v>
      </c>
      <c r="B1740" t="s">
        <v>4442</v>
      </c>
      <c r="C1740" s="1">
        <v>41155</v>
      </c>
      <c r="D1740">
        <f>YEAR(Table1[[#This Row],[Order Date]])</f>
        <v>2012</v>
      </c>
      <c r="E1740">
        <f>MONTH(Table1[[#This Row],[Order Date]])</f>
        <v>9</v>
      </c>
      <c r="F1740" t="str">
        <f>Table1[[#This Row],[Order Year]]&amp;"-"&amp;Table1[[#This Row],[Order Month]]</f>
        <v>2012-9</v>
      </c>
      <c r="G1740" s="5">
        <f>YEAR(Table1[[#This Row],[Order Date]])*100 + MONTH(Table1[[#This Row],[Order Date]])</f>
        <v>201209</v>
      </c>
      <c r="H1740" s="1">
        <v>41161</v>
      </c>
      <c r="I1740" t="s">
        <v>53</v>
      </c>
      <c r="J1740" t="s">
        <v>913</v>
      </c>
      <c r="K1740" t="s">
        <v>914</v>
      </c>
      <c r="L1740" t="s">
        <v>44</v>
      </c>
      <c r="M1740" t="s">
        <v>30</v>
      </c>
      <c r="N1740" t="s">
        <v>130</v>
      </c>
      <c r="O1740" t="s">
        <v>46</v>
      </c>
      <c r="P1740">
        <v>94122</v>
      </c>
      <c r="Q1740" t="s">
        <v>47</v>
      </c>
      <c r="R1740" t="s">
        <v>4159</v>
      </c>
      <c r="S1740" t="s">
        <v>74</v>
      </c>
      <c r="T1740" t="s">
        <v>164</v>
      </c>
      <c r="U1740" t="s">
        <v>4160</v>
      </c>
      <c r="V1740">
        <v>17.899999999999999</v>
      </c>
      <c r="W1740">
        <v>2</v>
      </c>
      <c r="X1740" s="9">
        <f>Table1[[#This Row],[Discount]]</f>
        <v>0</v>
      </c>
      <c r="Y1740">
        <v>0</v>
      </c>
      <c r="Z1740">
        <v>3.400999999999998</v>
      </c>
    </row>
    <row r="1741" spans="1:26" ht="16" x14ac:dyDescent="0.2">
      <c r="A1741">
        <v>1740</v>
      </c>
      <c r="B1741" t="s">
        <v>4442</v>
      </c>
      <c r="C1741" s="1">
        <v>41155</v>
      </c>
      <c r="D1741">
        <f>YEAR(Table1[[#This Row],[Order Date]])</f>
        <v>2012</v>
      </c>
      <c r="E1741">
        <f>MONTH(Table1[[#This Row],[Order Date]])</f>
        <v>9</v>
      </c>
      <c r="F1741" t="str">
        <f>Table1[[#This Row],[Order Year]]&amp;"-"&amp;Table1[[#This Row],[Order Month]]</f>
        <v>2012-9</v>
      </c>
      <c r="G1741" s="5">
        <f>YEAR(Table1[[#This Row],[Order Date]])*100 + MONTH(Table1[[#This Row],[Order Date]])</f>
        <v>201209</v>
      </c>
      <c r="H1741" s="1">
        <v>41161</v>
      </c>
      <c r="I1741" t="s">
        <v>53</v>
      </c>
      <c r="J1741" t="s">
        <v>913</v>
      </c>
      <c r="K1741" t="s">
        <v>914</v>
      </c>
      <c r="L1741" t="s">
        <v>44</v>
      </c>
      <c r="M1741" t="s">
        <v>30</v>
      </c>
      <c r="N1741" t="s">
        <v>130</v>
      </c>
      <c r="O1741" t="s">
        <v>46</v>
      </c>
      <c r="P1741">
        <v>94122</v>
      </c>
      <c r="Q1741" t="s">
        <v>47</v>
      </c>
      <c r="R1741" t="s">
        <v>4443</v>
      </c>
      <c r="S1741" t="s">
        <v>74</v>
      </c>
      <c r="T1741" t="s">
        <v>164</v>
      </c>
      <c r="U1741" t="s">
        <v>4444</v>
      </c>
      <c r="V1741">
        <v>129.44999999999999</v>
      </c>
      <c r="W1741">
        <v>5</v>
      </c>
      <c r="X1741" s="9">
        <f>Table1[[#This Row],[Discount]]</f>
        <v>0</v>
      </c>
      <c r="Y1741">
        <v>0</v>
      </c>
      <c r="Z1741">
        <v>46.601999999999997</v>
      </c>
    </row>
    <row r="1742" spans="1:26" ht="16" x14ac:dyDescent="0.2">
      <c r="A1742">
        <v>1741</v>
      </c>
      <c r="B1742" t="s">
        <v>4445</v>
      </c>
      <c r="C1742" s="1">
        <v>40764</v>
      </c>
      <c r="D1742">
        <f>YEAR(Table1[[#This Row],[Order Date]])</f>
        <v>2011</v>
      </c>
      <c r="E1742">
        <f>MONTH(Table1[[#This Row],[Order Date]])</f>
        <v>8</v>
      </c>
      <c r="F1742" t="str">
        <f>Table1[[#This Row],[Order Year]]&amp;"-"&amp;Table1[[#This Row],[Order Month]]</f>
        <v>2011-8</v>
      </c>
      <c r="G1742" s="5">
        <f>YEAR(Table1[[#This Row],[Order Date]])*100 + MONTH(Table1[[#This Row],[Order Date]])</f>
        <v>201108</v>
      </c>
      <c r="H1742" s="1">
        <v>40771</v>
      </c>
      <c r="I1742" t="s">
        <v>53</v>
      </c>
      <c r="J1742" t="s">
        <v>4446</v>
      </c>
      <c r="K1742" t="s">
        <v>4447</v>
      </c>
      <c r="L1742" t="s">
        <v>105</v>
      </c>
      <c r="M1742" t="s">
        <v>30</v>
      </c>
      <c r="N1742" t="s">
        <v>950</v>
      </c>
      <c r="O1742" t="s">
        <v>46</v>
      </c>
      <c r="P1742">
        <v>92037</v>
      </c>
      <c r="Q1742" t="s">
        <v>47</v>
      </c>
      <c r="R1742" t="s">
        <v>3714</v>
      </c>
      <c r="S1742" t="s">
        <v>49</v>
      </c>
      <c r="T1742" t="s">
        <v>50</v>
      </c>
      <c r="U1742" t="s">
        <v>3715</v>
      </c>
      <c r="V1742">
        <v>20.88</v>
      </c>
      <c r="W1742">
        <v>8</v>
      </c>
      <c r="X1742" s="9">
        <f>Table1[[#This Row],[Discount]]</f>
        <v>0</v>
      </c>
      <c r="Y1742">
        <v>0</v>
      </c>
      <c r="Z1742">
        <v>9.6047999999999991</v>
      </c>
    </row>
    <row r="1743" spans="1:26" ht="16" x14ac:dyDescent="0.2">
      <c r="A1743">
        <v>1742</v>
      </c>
      <c r="B1743" t="s">
        <v>4448</v>
      </c>
      <c r="C1743" s="1">
        <v>41943</v>
      </c>
      <c r="D1743">
        <f>YEAR(Table1[[#This Row],[Order Date]])</f>
        <v>2014</v>
      </c>
      <c r="E1743">
        <f>MONTH(Table1[[#This Row],[Order Date]])</f>
        <v>10</v>
      </c>
      <c r="F1743" t="str">
        <f>Table1[[#This Row],[Order Year]]&amp;"-"&amp;Table1[[#This Row],[Order Month]]</f>
        <v>2014-10</v>
      </c>
      <c r="G1743" s="5">
        <f>YEAR(Table1[[#This Row],[Order Date]])*100 + MONTH(Table1[[#This Row],[Order Date]])</f>
        <v>201410</v>
      </c>
      <c r="H1743" s="1">
        <v>41947</v>
      </c>
      <c r="I1743" t="s">
        <v>53</v>
      </c>
      <c r="J1743" t="s">
        <v>4173</v>
      </c>
      <c r="K1743" t="s">
        <v>4174</v>
      </c>
      <c r="L1743" t="s">
        <v>29</v>
      </c>
      <c r="M1743" t="s">
        <v>30</v>
      </c>
      <c r="N1743" t="s">
        <v>149</v>
      </c>
      <c r="O1743" t="s">
        <v>150</v>
      </c>
      <c r="P1743">
        <v>19140</v>
      </c>
      <c r="Q1743" t="s">
        <v>151</v>
      </c>
      <c r="R1743" t="s">
        <v>4449</v>
      </c>
      <c r="S1743" t="s">
        <v>49</v>
      </c>
      <c r="T1743" t="s">
        <v>93</v>
      </c>
      <c r="U1743" t="s">
        <v>4450</v>
      </c>
      <c r="V1743">
        <v>20.736000000000004</v>
      </c>
      <c r="W1743">
        <v>4</v>
      </c>
      <c r="X1743" s="9">
        <f>Table1[[#This Row],[Discount]]</f>
        <v>0.2</v>
      </c>
      <c r="Y1743">
        <v>0.2</v>
      </c>
      <c r="Z1743">
        <v>7.2576000000000001</v>
      </c>
    </row>
    <row r="1744" spans="1:26" ht="16" x14ac:dyDescent="0.2">
      <c r="A1744">
        <v>1743</v>
      </c>
      <c r="B1744" t="s">
        <v>4448</v>
      </c>
      <c r="C1744" s="1">
        <v>41943</v>
      </c>
      <c r="D1744">
        <f>YEAR(Table1[[#This Row],[Order Date]])</f>
        <v>2014</v>
      </c>
      <c r="E1744">
        <f>MONTH(Table1[[#This Row],[Order Date]])</f>
        <v>10</v>
      </c>
      <c r="F1744" t="str">
        <f>Table1[[#This Row],[Order Year]]&amp;"-"&amp;Table1[[#This Row],[Order Month]]</f>
        <v>2014-10</v>
      </c>
      <c r="G1744" s="5">
        <f>YEAR(Table1[[#This Row],[Order Date]])*100 + MONTH(Table1[[#This Row],[Order Date]])</f>
        <v>201410</v>
      </c>
      <c r="H1744" s="1">
        <v>41947</v>
      </c>
      <c r="I1744" t="s">
        <v>53</v>
      </c>
      <c r="J1744" t="s">
        <v>4173</v>
      </c>
      <c r="K1744" t="s">
        <v>4174</v>
      </c>
      <c r="L1744" t="s">
        <v>29</v>
      </c>
      <c r="M1744" t="s">
        <v>30</v>
      </c>
      <c r="N1744" t="s">
        <v>149</v>
      </c>
      <c r="O1744" t="s">
        <v>150</v>
      </c>
      <c r="P1744">
        <v>19140</v>
      </c>
      <c r="Q1744" t="s">
        <v>151</v>
      </c>
      <c r="R1744" t="s">
        <v>4273</v>
      </c>
      <c r="S1744" t="s">
        <v>35</v>
      </c>
      <c r="T1744" t="s">
        <v>68</v>
      </c>
      <c r="U1744" t="s">
        <v>4274</v>
      </c>
      <c r="V1744">
        <v>7.168000000000001</v>
      </c>
      <c r="W1744">
        <v>2</v>
      </c>
      <c r="X1744" s="9">
        <f>Table1[[#This Row],[Discount]]</f>
        <v>0.2</v>
      </c>
      <c r="Y1744">
        <v>0.2</v>
      </c>
      <c r="Z1744">
        <v>0.98559999999999937</v>
      </c>
    </row>
    <row r="1745" spans="1:26" ht="16" x14ac:dyDescent="0.2">
      <c r="A1745">
        <v>1744</v>
      </c>
      <c r="B1745" t="s">
        <v>4448</v>
      </c>
      <c r="C1745" s="1">
        <v>41943</v>
      </c>
      <c r="D1745">
        <f>YEAR(Table1[[#This Row],[Order Date]])</f>
        <v>2014</v>
      </c>
      <c r="E1745">
        <f>MONTH(Table1[[#This Row],[Order Date]])</f>
        <v>10</v>
      </c>
      <c r="F1745" t="str">
        <f>Table1[[#This Row],[Order Year]]&amp;"-"&amp;Table1[[#This Row],[Order Month]]</f>
        <v>2014-10</v>
      </c>
      <c r="G1745" s="5">
        <f>YEAR(Table1[[#This Row],[Order Date]])*100 + MONTH(Table1[[#This Row],[Order Date]])</f>
        <v>201410</v>
      </c>
      <c r="H1745" s="1">
        <v>41947</v>
      </c>
      <c r="I1745" t="s">
        <v>53</v>
      </c>
      <c r="J1745" t="s">
        <v>4173</v>
      </c>
      <c r="K1745" t="s">
        <v>4174</v>
      </c>
      <c r="L1745" t="s">
        <v>29</v>
      </c>
      <c r="M1745" t="s">
        <v>30</v>
      </c>
      <c r="N1745" t="s">
        <v>149</v>
      </c>
      <c r="O1745" t="s">
        <v>150</v>
      </c>
      <c r="P1745">
        <v>19140</v>
      </c>
      <c r="Q1745" t="s">
        <v>151</v>
      </c>
      <c r="R1745" t="s">
        <v>2733</v>
      </c>
      <c r="S1745" t="s">
        <v>49</v>
      </c>
      <c r="T1745" t="s">
        <v>62</v>
      </c>
      <c r="U1745" t="s">
        <v>2734</v>
      </c>
      <c r="V1745">
        <v>11.168000000000001</v>
      </c>
      <c r="W1745">
        <v>2</v>
      </c>
      <c r="X1745" s="9">
        <f>Table1[[#This Row],[Discount]]</f>
        <v>0.2</v>
      </c>
      <c r="Y1745">
        <v>0.2</v>
      </c>
      <c r="Z1745">
        <v>-2.5128000000000008</v>
      </c>
    </row>
    <row r="1746" spans="1:26" ht="16" x14ac:dyDescent="0.2">
      <c r="A1746">
        <v>1745</v>
      </c>
      <c r="B1746" t="s">
        <v>4448</v>
      </c>
      <c r="C1746" s="1">
        <v>41943</v>
      </c>
      <c r="D1746">
        <f>YEAR(Table1[[#This Row],[Order Date]])</f>
        <v>2014</v>
      </c>
      <c r="E1746">
        <f>MONTH(Table1[[#This Row],[Order Date]])</f>
        <v>10</v>
      </c>
      <c r="F1746" t="str">
        <f>Table1[[#This Row],[Order Year]]&amp;"-"&amp;Table1[[#This Row],[Order Month]]</f>
        <v>2014-10</v>
      </c>
      <c r="G1746" s="5">
        <f>YEAR(Table1[[#This Row],[Order Date]])*100 + MONTH(Table1[[#This Row],[Order Date]])</f>
        <v>201410</v>
      </c>
      <c r="H1746" s="1">
        <v>41947</v>
      </c>
      <c r="I1746" t="s">
        <v>53</v>
      </c>
      <c r="J1746" t="s">
        <v>4173</v>
      </c>
      <c r="K1746" t="s">
        <v>4174</v>
      </c>
      <c r="L1746" t="s">
        <v>29</v>
      </c>
      <c r="M1746" t="s">
        <v>30</v>
      </c>
      <c r="N1746" t="s">
        <v>149</v>
      </c>
      <c r="O1746" t="s">
        <v>150</v>
      </c>
      <c r="P1746">
        <v>19140</v>
      </c>
      <c r="Q1746" t="s">
        <v>151</v>
      </c>
      <c r="R1746" t="s">
        <v>2146</v>
      </c>
      <c r="S1746" t="s">
        <v>74</v>
      </c>
      <c r="T1746" t="s">
        <v>164</v>
      </c>
      <c r="U1746" t="s">
        <v>2147</v>
      </c>
      <c r="V1746">
        <v>442.40000000000003</v>
      </c>
      <c r="W1746">
        <v>7</v>
      </c>
      <c r="X1746" s="9">
        <f>Table1[[#This Row],[Discount]]</f>
        <v>0.2</v>
      </c>
      <c r="Y1746">
        <v>0.2</v>
      </c>
      <c r="Z1746">
        <v>-55.300000000000068</v>
      </c>
    </row>
    <row r="1747" spans="1:26" ht="16" x14ac:dyDescent="0.2">
      <c r="A1747">
        <v>1746</v>
      </c>
      <c r="B1747" t="s">
        <v>4451</v>
      </c>
      <c r="C1747" s="1">
        <v>40700</v>
      </c>
      <c r="D1747">
        <f>YEAR(Table1[[#This Row],[Order Date]])</f>
        <v>2011</v>
      </c>
      <c r="E1747">
        <f>MONTH(Table1[[#This Row],[Order Date]])</f>
        <v>6</v>
      </c>
      <c r="F1747" t="str">
        <f>Table1[[#This Row],[Order Year]]&amp;"-"&amp;Table1[[#This Row],[Order Month]]</f>
        <v>2011-6</v>
      </c>
      <c r="G1747" s="5">
        <f>YEAR(Table1[[#This Row],[Order Date]])*100 + MONTH(Table1[[#This Row],[Order Date]])</f>
        <v>201106</v>
      </c>
      <c r="H1747" s="1">
        <v>40703</v>
      </c>
      <c r="I1747" t="s">
        <v>191</v>
      </c>
      <c r="J1747" t="s">
        <v>2463</v>
      </c>
      <c r="K1747" t="s">
        <v>2464</v>
      </c>
      <c r="L1747" t="s">
        <v>29</v>
      </c>
      <c r="M1747" t="s">
        <v>30</v>
      </c>
      <c r="N1747" t="s">
        <v>392</v>
      </c>
      <c r="O1747" t="s">
        <v>270</v>
      </c>
      <c r="P1747">
        <v>14609</v>
      </c>
      <c r="Q1747" t="s">
        <v>151</v>
      </c>
      <c r="R1747" t="s">
        <v>691</v>
      </c>
      <c r="S1747" t="s">
        <v>49</v>
      </c>
      <c r="T1747" t="s">
        <v>71</v>
      </c>
      <c r="U1747" t="s">
        <v>692</v>
      </c>
      <c r="V1747">
        <v>13.36</v>
      </c>
      <c r="W1747">
        <v>2</v>
      </c>
      <c r="X1747" s="9">
        <f>Table1[[#This Row],[Discount]]</f>
        <v>0</v>
      </c>
      <c r="Y1747">
        <v>0</v>
      </c>
      <c r="Z1747">
        <v>4.9431999999999992</v>
      </c>
    </row>
    <row r="1748" spans="1:26" ht="16" x14ac:dyDescent="0.2">
      <c r="A1748">
        <v>1747</v>
      </c>
      <c r="B1748" t="s">
        <v>4452</v>
      </c>
      <c r="C1748" s="1">
        <v>41500</v>
      </c>
      <c r="D1748">
        <f>YEAR(Table1[[#This Row],[Order Date]])</f>
        <v>2013</v>
      </c>
      <c r="E1748">
        <f>MONTH(Table1[[#This Row],[Order Date]])</f>
        <v>8</v>
      </c>
      <c r="F1748" t="str">
        <f>Table1[[#This Row],[Order Year]]&amp;"-"&amp;Table1[[#This Row],[Order Month]]</f>
        <v>2013-8</v>
      </c>
      <c r="G1748" s="5">
        <f>YEAR(Table1[[#This Row],[Order Date]])*100 + MONTH(Table1[[#This Row],[Order Date]])</f>
        <v>201308</v>
      </c>
      <c r="H1748" s="1">
        <v>41504</v>
      </c>
      <c r="I1748" t="s">
        <v>26</v>
      </c>
      <c r="J1748" t="s">
        <v>1663</v>
      </c>
      <c r="K1748" t="s">
        <v>1664</v>
      </c>
      <c r="L1748" t="s">
        <v>29</v>
      </c>
      <c r="M1748" t="s">
        <v>30</v>
      </c>
      <c r="N1748" t="s">
        <v>1524</v>
      </c>
      <c r="O1748" t="s">
        <v>91</v>
      </c>
      <c r="P1748">
        <v>28540</v>
      </c>
      <c r="Q1748" t="s">
        <v>33</v>
      </c>
      <c r="R1748" t="s">
        <v>2360</v>
      </c>
      <c r="S1748" t="s">
        <v>49</v>
      </c>
      <c r="T1748" t="s">
        <v>78</v>
      </c>
      <c r="U1748" t="s">
        <v>2361</v>
      </c>
      <c r="V1748">
        <v>11.232000000000001</v>
      </c>
      <c r="W1748">
        <v>8</v>
      </c>
      <c r="X1748" s="9">
        <f>Table1[[#This Row],[Discount]]</f>
        <v>0.7</v>
      </c>
      <c r="Y1748">
        <v>0.7</v>
      </c>
      <c r="Z1748">
        <v>-8.2367999999999988</v>
      </c>
    </row>
    <row r="1749" spans="1:26" ht="16" x14ac:dyDescent="0.2">
      <c r="A1749">
        <v>1748</v>
      </c>
      <c r="B1749" t="s">
        <v>4452</v>
      </c>
      <c r="C1749" s="1">
        <v>41500</v>
      </c>
      <c r="D1749">
        <f>YEAR(Table1[[#This Row],[Order Date]])</f>
        <v>2013</v>
      </c>
      <c r="E1749">
        <f>MONTH(Table1[[#This Row],[Order Date]])</f>
        <v>8</v>
      </c>
      <c r="F1749" t="str">
        <f>Table1[[#This Row],[Order Year]]&amp;"-"&amp;Table1[[#This Row],[Order Month]]</f>
        <v>2013-8</v>
      </c>
      <c r="G1749" s="5">
        <f>YEAR(Table1[[#This Row],[Order Date]])*100 + MONTH(Table1[[#This Row],[Order Date]])</f>
        <v>201308</v>
      </c>
      <c r="H1749" s="1">
        <v>41504</v>
      </c>
      <c r="I1749" t="s">
        <v>26</v>
      </c>
      <c r="J1749" t="s">
        <v>1663</v>
      </c>
      <c r="K1749" t="s">
        <v>1664</v>
      </c>
      <c r="L1749" t="s">
        <v>29</v>
      </c>
      <c r="M1749" t="s">
        <v>30</v>
      </c>
      <c r="N1749" t="s">
        <v>1524</v>
      </c>
      <c r="O1749" t="s">
        <v>91</v>
      </c>
      <c r="P1749">
        <v>28540</v>
      </c>
      <c r="Q1749" t="s">
        <v>33</v>
      </c>
      <c r="R1749" t="s">
        <v>4453</v>
      </c>
      <c r="S1749" t="s">
        <v>49</v>
      </c>
      <c r="T1749" t="s">
        <v>93</v>
      </c>
      <c r="U1749" t="s">
        <v>189</v>
      </c>
      <c r="V1749">
        <v>10.272000000000002</v>
      </c>
      <c r="W1749">
        <v>3</v>
      </c>
      <c r="X1749" s="9">
        <f>Table1[[#This Row],[Discount]]</f>
        <v>0.2</v>
      </c>
      <c r="Y1749">
        <v>0.2</v>
      </c>
      <c r="Z1749">
        <v>3.2099999999999982</v>
      </c>
    </row>
    <row r="1750" spans="1:26" ht="16" x14ac:dyDescent="0.2">
      <c r="A1750">
        <v>1749</v>
      </c>
      <c r="B1750" t="s">
        <v>4454</v>
      </c>
      <c r="C1750" s="1">
        <v>40658</v>
      </c>
      <c r="D1750">
        <f>YEAR(Table1[[#This Row],[Order Date]])</f>
        <v>2011</v>
      </c>
      <c r="E1750">
        <f>MONTH(Table1[[#This Row],[Order Date]])</f>
        <v>4</v>
      </c>
      <c r="F1750" t="str">
        <f>Table1[[#This Row],[Order Year]]&amp;"-"&amp;Table1[[#This Row],[Order Month]]</f>
        <v>2011-4</v>
      </c>
      <c r="G1750" s="5">
        <f>YEAR(Table1[[#This Row],[Order Date]])*100 + MONTH(Table1[[#This Row],[Order Date]])</f>
        <v>201104</v>
      </c>
      <c r="H1750" s="1">
        <v>40662</v>
      </c>
      <c r="I1750" t="s">
        <v>53</v>
      </c>
      <c r="J1750" t="s">
        <v>4455</v>
      </c>
      <c r="K1750" t="s">
        <v>4456</v>
      </c>
      <c r="L1750" t="s">
        <v>105</v>
      </c>
      <c r="M1750" t="s">
        <v>30</v>
      </c>
      <c r="N1750" t="s">
        <v>187</v>
      </c>
      <c r="O1750" t="s">
        <v>107</v>
      </c>
      <c r="P1750">
        <v>77095</v>
      </c>
      <c r="Q1750" t="s">
        <v>108</v>
      </c>
      <c r="R1750" t="s">
        <v>2830</v>
      </c>
      <c r="S1750" t="s">
        <v>49</v>
      </c>
      <c r="T1750" t="s">
        <v>93</v>
      </c>
      <c r="U1750" t="s">
        <v>2831</v>
      </c>
      <c r="V1750">
        <v>10.368000000000002</v>
      </c>
      <c r="W1750">
        <v>2</v>
      </c>
      <c r="X1750" s="9">
        <f>Table1[[#This Row],[Discount]]</f>
        <v>0.2</v>
      </c>
      <c r="Y1750">
        <v>0.2</v>
      </c>
      <c r="Z1750">
        <v>3.6288</v>
      </c>
    </row>
    <row r="1751" spans="1:26" ht="16" x14ac:dyDescent="0.2">
      <c r="A1751">
        <v>1750</v>
      </c>
      <c r="B1751" t="s">
        <v>4454</v>
      </c>
      <c r="C1751" s="1">
        <v>40658</v>
      </c>
      <c r="D1751">
        <f>YEAR(Table1[[#This Row],[Order Date]])</f>
        <v>2011</v>
      </c>
      <c r="E1751">
        <f>MONTH(Table1[[#This Row],[Order Date]])</f>
        <v>4</v>
      </c>
      <c r="F1751" t="str">
        <f>Table1[[#This Row],[Order Year]]&amp;"-"&amp;Table1[[#This Row],[Order Month]]</f>
        <v>2011-4</v>
      </c>
      <c r="G1751" s="5">
        <f>YEAR(Table1[[#This Row],[Order Date]])*100 + MONTH(Table1[[#This Row],[Order Date]])</f>
        <v>201104</v>
      </c>
      <c r="H1751" s="1">
        <v>40662</v>
      </c>
      <c r="I1751" t="s">
        <v>53</v>
      </c>
      <c r="J1751" t="s">
        <v>4455</v>
      </c>
      <c r="K1751" t="s">
        <v>4456</v>
      </c>
      <c r="L1751" t="s">
        <v>105</v>
      </c>
      <c r="M1751" t="s">
        <v>30</v>
      </c>
      <c r="N1751" t="s">
        <v>187</v>
      </c>
      <c r="O1751" t="s">
        <v>107</v>
      </c>
      <c r="P1751">
        <v>77095</v>
      </c>
      <c r="Q1751" t="s">
        <v>108</v>
      </c>
      <c r="R1751" t="s">
        <v>4065</v>
      </c>
      <c r="S1751" t="s">
        <v>49</v>
      </c>
      <c r="T1751" t="s">
        <v>71</v>
      </c>
      <c r="U1751" t="s">
        <v>4066</v>
      </c>
      <c r="V1751">
        <v>6.24</v>
      </c>
      <c r="W1751">
        <v>3</v>
      </c>
      <c r="X1751" s="9">
        <f>Table1[[#This Row],[Discount]]</f>
        <v>0.2</v>
      </c>
      <c r="Y1751">
        <v>0.2</v>
      </c>
      <c r="Z1751">
        <v>0.54600000000000071</v>
      </c>
    </row>
    <row r="1752" spans="1:26" ht="16" x14ac:dyDescent="0.2">
      <c r="A1752">
        <v>1751</v>
      </c>
      <c r="B1752" t="s">
        <v>4457</v>
      </c>
      <c r="C1752" s="1">
        <v>41235</v>
      </c>
      <c r="D1752">
        <f>YEAR(Table1[[#This Row],[Order Date]])</f>
        <v>2012</v>
      </c>
      <c r="E1752">
        <f>MONTH(Table1[[#This Row],[Order Date]])</f>
        <v>11</v>
      </c>
      <c r="F1752" t="str">
        <f>Table1[[#This Row],[Order Year]]&amp;"-"&amp;Table1[[#This Row],[Order Month]]</f>
        <v>2012-11</v>
      </c>
      <c r="G1752" s="5">
        <f>YEAR(Table1[[#This Row],[Order Date]])*100 + MONTH(Table1[[#This Row],[Order Date]])</f>
        <v>201211</v>
      </c>
      <c r="H1752" s="1">
        <v>41240</v>
      </c>
      <c r="I1752" t="s">
        <v>53</v>
      </c>
      <c r="J1752" t="s">
        <v>2070</v>
      </c>
      <c r="K1752" t="s">
        <v>2071</v>
      </c>
      <c r="L1752" t="s">
        <v>105</v>
      </c>
      <c r="M1752" t="s">
        <v>30</v>
      </c>
      <c r="N1752" t="s">
        <v>681</v>
      </c>
      <c r="O1752" t="s">
        <v>107</v>
      </c>
      <c r="P1752">
        <v>78207</v>
      </c>
      <c r="Q1752" t="s">
        <v>108</v>
      </c>
      <c r="R1752" t="s">
        <v>4458</v>
      </c>
      <c r="S1752" t="s">
        <v>35</v>
      </c>
      <c r="T1752" t="s">
        <v>59</v>
      </c>
      <c r="U1752" t="s">
        <v>4459</v>
      </c>
      <c r="V1752">
        <v>206.96200000000002</v>
      </c>
      <c r="W1752">
        <v>2</v>
      </c>
      <c r="X1752" s="9">
        <f>Table1[[#This Row],[Discount]]</f>
        <v>0.3</v>
      </c>
      <c r="Y1752">
        <v>0.3</v>
      </c>
      <c r="Z1752">
        <v>-32.522600000000011</v>
      </c>
    </row>
    <row r="1753" spans="1:26" ht="16" x14ac:dyDescent="0.2">
      <c r="A1753">
        <v>1752</v>
      </c>
      <c r="B1753" t="s">
        <v>4460</v>
      </c>
      <c r="C1753" s="1">
        <v>41927</v>
      </c>
      <c r="D1753">
        <f>YEAR(Table1[[#This Row],[Order Date]])</f>
        <v>2014</v>
      </c>
      <c r="E1753">
        <f>MONTH(Table1[[#This Row],[Order Date]])</f>
        <v>10</v>
      </c>
      <c r="F1753" t="str">
        <f>Table1[[#This Row],[Order Year]]&amp;"-"&amp;Table1[[#This Row],[Order Month]]</f>
        <v>2014-10</v>
      </c>
      <c r="G1753" s="5">
        <f>YEAR(Table1[[#This Row],[Order Date]])*100 + MONTH(Table1[[#This Row],[Order Date]])</f>
        <v>201410</v>
      </c>
      <c r="H1753" s="1">
        <v>41930</v>
      </c>
      <c r="I1753" t="s">
        <v>191</v>
      </c>
      <c r="J1753" t="s">
        <v>4461</v>
      </c>
      <c r="K1753" t="s">
        <v>4462</v>
      </c>
      <c r="L1753" t="s">
        <v>29</v>
      </c>
      <c r="M1753" t="s">
        <v>30</v>
      </c>
      <c r="N1753" t="s">
        <v>3202</v>
      </c>
      <c r="O1753" t="s">
        <v>46</v>
      </c>
      <c r="P1753">
        <v>94601</v>
      </c>
      <c r="Q1753" t="s">
        <v>47</v>
      </c>
      <c r="R1753" t="s">
        <v>1137</v>
      </c>
      <c r="S1753" t="s">
        <v>35</v>
      </c>
      <c r="T1753" t="s">
        <v>68</v>
      </c>
      <c r="U1753" t="s">
        <v>1138</v>
      </c>
      <c r="V1753">
        <v>9.4600000000000009</v>
      </c>
      <c r="W1753">
        <v>2</v>
      </c>
      <c r="X1753" s="9">
        <f>Table1[[#This Row],[Discount]]</f>
        <v>0</v>
      </c>
      <c r="Y1753">
        <v>0</v>
      </c>
      <c r="Z1753">
        <v>3.6894000000000009</v>
      </c>
    </row>
    <row r="1754" spans="1:26" ht="16" x14ac:dyDescent="0.2">
      <c r="A1754">
        <v>1753</v>
      </c>
      <c r="B1754" t="s">
        <v>4463</v>
      </c>
      <c r="C1754" s="1">
        <v>41976</v>
      </c>
      <c r="D1754">
        <f>YEAR(Table1[[#This Row],[Order Date]])</f>
        <v>2014</v>
      </c>
      <c r="E1754">
        <f>MONTH(Table1[[#This Row],[Order Date]])</f>
        <v>12</v>
      </c>
      <c r="F1754" t="str">
        <f>Table1[[#This Row],[Order Year]]&amp;"-"&amp;Table1[[#This Row],[Order Month]]</f>
        <v>2014-12</v>
      </c>
      <c r="G1754" s="5">
        <f>YEAR(Table1[[#This Row],[Order Date]])*100 + MONTH(Table1[[#This Row],[Order Date]])</f>
        <v>201412</v>
      </c>
      <c r="H1754" s="1">
        <v>41979</v>
      </c>
      <c r="I1754" t="s">
        <v>191</v>
      </c>
      <c r="J1754" t="s">
        <v>850</v>
      </c>
      <c r="K1754" t="s">
        <v>851</v>
      </c>
      <c r="L1754" t="s">
        <v>44</v>
      </c>
      <c r="M1754" t="s">
        <v>30</v>
      </c>
      <c r="N1754" t="s">
        <v>130</v>
      </c>
      <c r="O1754" t="s">
        <v>46</v>
      </c>
      <c r="P1754">
        <v>94122</v>
      </c>
      <c r="Q1754" t="s">
        <v>47</v>
      </c>
      <c r="R1754" t="s">
        <v>3222</v>
      </c>
      <c r="S1754" t="s">
        <v>49</v>
      </c>
      <c r="T1754" t="s">
        <v>62</v>
      </c>
      <c r="U1754" t="s">
        <v>3223</v>
      </c>
      <c r="V1754">
        <v>559.62</v>
      </c>
      <c r="W1754">
        <v>9</v>
      </c>
      <c r="X1754" s="9">
        <f>Table1[[#This Row],[Discount]]</f>
        <v>0</v>
      </c>
      <c r="Y1754">
        <v>0</v>
      </c>
      <c r="Z1754">
        <v>151.09740000000002</v>
      </c>
    </row>
    <row r="1755" spans="1:26" ht="16" x14ac:dyDescent="0.2">
      <c r="A1755">
        <v>1754</v>
      </c>
      <c r="B1755" t="s">
        <v>4463</v>
      </c>
      <c r="C1755" s="1">
        <v>41976</v>
      </c>
      <c r="D1755">
        <f>YEAR(Table1[[#This Row],[Order Date]])</f>
        <v>2014</v>
      </c>
      <c r="E1755">
        <f>MONTH(Table1[[#This Row],[Order Date]])</f>
        <v>12</v>
      </c>
      <c r="F1755" t="str">
        <f>Table1[[#This Row],[Order Year]]&amp;"-"&amp;Table1[[#This Row],[Order Month]]</f>
        <v>2014-12</v>
      </c>
      <c r="G1755" s="5">
        <f>YEAR(Table1[[#This Row],[Order Date]])*100 + MONTH(Table1[[#This Row],[Order Date]])</f>
        <v>201412</v>
      </c>
      <c r="H1755" s="1">
        <v>41979</v>
      </c>
      <c r="I1755" t="s">
        <v>191</v>
      </c>
      <c r="J1755" t="s">
        <v>850</v>
      </c>
      <c r="K1755" t="s">
        <v>851</v>
      </c>
      <c r="L1755" t="s">
        <v>44</v>
      </c>
      <c r="M1755" t="s">
        <v>30</v>
      </c>
      <c r="N1755" t="s">
        <v>130</v>
      </c>
      <c r="O1755" t="s">
        <v>46</v>
      </c>
      <c r="P1755">
        <v>94122</v>
      </c>
      <c r="Q1755" t="s">
        <v>47</v>
      </c>
      <c r="R1755" t="s">
        <v>4309</v>
      </c>
      <c r="S1755" t="s">
        <v>49</v>
      </c>
      <c r="T1755" t="s">
        <v>93</v>
      </c>
      <c r="U1755" t="s">
        <v>4310</v>
      </c>
      <c r="V1755">
        <v>109.92</v>
      </c>
      <c r="W1755">
        <v>2</v>
      </c>
      <c r="X1755" s="9">
        <f>Table1[[#This Row],[Discount]]</f>
        <v>0</v>
      </c>
      <c r="Y1755">
        <v>0</v>
      </c>
      <c r="Z1755">
        <v>53.860799999999998</v>
      </c>
    </row>
    <row r="1756" spans="1:26" ht="16" x14ac:dyDescent="0.2">
      <c r="A1756">
        <v>1755</v>
      </c>
      <c r="B1756" t="s">
        <v>4463</v>
      </c>
      <c r="C1756" s="1">
        <v>41976</v>
      </c>
      <c r="D1756">
        <f>YEAR(Table1[[#This Row],[Order Date]])</f>
        <v>2014</v>
      </c>
      <c r="E1756">
        <f>MONTH(Table1[[#This Row],[Order Date]])</f>
        <v>12</v>
      </c>
      <c r="F1756" t="str">
        <f>Table1[[#This Row],[Order Year]]&amp;"-"&amp;Table1[[#This Row],[Order Month]]</f>
        <v>2014-12</v>
      </c>
      <c r="G1756" s="5">
        <f>YEAR(Table1[[#This Row],[Order Date]])*100 + MONTH(Table1[[#This Row],[Order Date]])</f>
        <v>201412</v>
      </c>
      <c r="H1756" s="1">
        <v>41979</v>
      </c>
      <c r="I1756" t="s">
        <v>191</v>
      </c>
      <c r="J1756" t="s">
        <v>850</v>
      </c>
      <c r="K1756" t="s">
        <v>851</v>
      </c>
      <c r="L1756" t="s">
        <v>44</v>
      </c>
      <c r="M1756" t="s">
        <v>30</v>
      </c>
      <c r="N1756" t="s">
        <v>130</v>
      </c>
      <c r="O1756" t="s">
        <v>46</v>
      </c>
      <c r="P1756">
        <v>94122</v>
      </c>
      <c r="Q1756" t="s">
        <v>47</v>
      </c>
      <c r="R1756" t="s">
        <v>4464</v>
      </c>
      <c r="S1756" t="s">
        <v>49</v>
      </c>
      <c r="T1756" t="s">
        <v>93</v>
      </c>
      <c r="U1756" t="s">
        <v>4465</v>
      </c>
      <c r="V1756">
        <v>8.56</v>
      </c>
      <c r="W1756">
        <v>2</v>
      </c>
      <c r="X1756" s="9">
        <f>Table1[[#This Row],[Discount]]</f>
        <v>0</v>
      </c>
      <c r="Y1756">
        <v>0</v>
      </c>
      <c r="Z1756">
        <v>3.8519999999999994</v>
      </c>
    </row>
    <row r="1757" spans="1:26" ht="16" x14ac:dyDescent="0.2">
      <c r="A1757">
        <v>1756</v>
      </c>
      <c r="B1757" t="s">
        <v>4466</v>
      </c>
      <c r="C1757" s="1">
        <v>41251</v>
      </c>
      <c r="D1757">
        <f>YEAR(Table1[[#This Row],[Order Date]])</f>
        <v>2012</v>
      </c>
      <c r="E1757">
        <f>MONTH(Table1[[#This Row],[Order Date]])</f>
        <v>12</v>
      </c>
      <c r="F1757" t="str">
        <f>Table1[[#This Row],[Order Year]]&amp;"-"&amp;Table1[[#This Row],[Order Month]]</f>
        <v>2012-12</v>
      </c>
      <c r="G1757" s="5">
        <f>YEAR(Table1[[#This Row],[Order Date]])*100 + MONTH(Table1[[#This Row],[Order Date]])</f>
        <v>201212</v>
      </c>
      <c r="H1757" s="1">
        <v>41254</v>
      </c>
      <c r="I1757" t="s">
        <v>26</v>
      </c>
      <c r="J1757" t="s">
        <v>4179</v>
      </c>
      <c r="K1757" t="s">
        <v>4180</v>
      </c>
      <c r="L1757" t="s">
        <v>105</v>
      </c>
      <c r="M1757" t="s">
        <v>30</v>
      </c>
      <c r="N1757" t="s">
        <v>106</v>
      </c>
      <c r="O1757" t="s">
        <v>107</v>
      </c>
      <c r="P1757">
        <v>76106</v>
      </c>
      <c r="Q1757" t="s">
        <v>108</v>
      </c>
      <c r="R1757" t="s">
        <v>3278</v>
      </c>
      <c r="S1757" t="s">
        <v>49</v>
      </c>
      <c r="T1757" t="s">
        <v>93</v>
      </c>
      <c r="U1757" t="s">
        <v>3279</v>
      </c>
      <c r="V1757">
        <v>360.71199999999999</v>
      </c>
      <c r="W1757">
        <v>11</v>
      </c>
      <c r="X1757" s="9">
        <f>Table1[[#This Row],[Discount]]</f>
        <v>0.2</v>
      </c>
      <c r="Y1757">
        <v>0.2</v>
      </c>
      <c r="Z1757">
        <v>130.75810000000001</v>
      </c>
    </row>
    <row r="1758" spans="1:26" ht="16" x14ac:dyDescent="0.2">
      <c r="A1758">
        <v>1757</v>
      </c>
      <c r="B1758" t="s">
        <v>4466</v>
      </c>
      <c r="C1758" s="1">
        <v>41251</v>
      </c>
      <c r="D1758">
        <f>YEAR(Table1[[#This Row],[Order Date]])</f>
        <v>2012</v>
      </c>
      <c r="E1758">
        <f>MONTH(Table1[[#This Row],[Order Date]])</f>
        <v>12</v>
      </c>
      <c r="F1758" t="str">
        <f>Table1[[#This Row],[Order Year]]&amp;"-"&amp;Table1[[#This Row],[Order Month]]</f>
        <v>2012-12</v>
      </c>
      <c r="G1758" s="5">
        <f>YEAR(Table1[[#This Row],[Order Date]])*100 + MONTH(Table1[[#This Row],[Order Date]])</f>
        <v>201212</v>
      </c>
      <c r="H1758" s="1">
        <v>41254</v>
      </c>
      <c r="I1758" t="s">
        <v>26</v>
      </c>
      <c r="J1758" t="s">
        <v>4179</v>
      </c>
      <c r="K1758" t="s">
        <v>4180</v>
      </c>
      <c r="L1758" t="s">
        <v>105</v>
      </c>
      <c r="M1758" t="s">
        <v>30</v>
      </c>
      <c r="N1758" t="s">
        <v>106</v>
      </c>
      <c r="O1758" t="s">
        <v>107</v>
      </c>
      <c r="P1758">
        <v>76106</v>
      </c>
      <c r="Q1758" t="s">
        <v>108</v>
      </c>
      <c r="R1758" t="s">
        <v>4467</v>
      </c>
      <c r="S1758" t="s">
        <v>74</v>
      </c>
      <c r="T1758" t="s">
        <v>75</v>
      </c>
      <c r="U1758" t="s">
        <v>4468</v>
      </c>
      <c r="V1758">
        <v>1718.4</v>
      </c>
      <c r="W1758">
        <v>6</v>
      </c>
      <c r="X1758" s="9">
        <f>Table1[[#This Row],[Discount]]</f>
        <v>0.2</v>
      </c>
      <c r="Y1758">
        <v>0.2</v>
      </c>
      <c r="Z1758">
        <v>150.36000000000013</v>
      </c>
    </row>
    <row r="1759" spans="1:26" ht="16" x14ac:dyDescent="0.2">
      <c r="A1759">
        <v>1758</v>
      </c>
      <c r="B1759" t="s">
        <v>4469</v>
      </c>
      <c r="C1759" s="1">
        <v>41103</v>
      </c>
      <c r="D1759">
        <f>YEAR(Table1[[#This Row],[Order Date]])</f>
        <v>2012</v>
      </c>
      <c r="E1759">
        <f>MONTH(Table1[[#This Row],[Order Date]])</f>
        <v>7</v>
      </c>
      <c r="F1759" t="str">
        <f>Table1[[#This Row],[Order Year]]&amp;"-"&amp;Table1[[#This Row],[Order Month]]</f>
        <v>2012-7</v>
      </c>
      <c r="G1759" s="5">
        <f>YEAR(Table1[[#This Row],[Order Date]])*100 + MONTH(Table1[[#This Row],[Order Date]])</f>
        <v>201207</v>
      </c>
      <c r="H1759" s="1">
        <v>41105</v>
      </c>
      <c r="I1759" t="s">
        <v>191</v>
      </c>
      <c r="J1759" t="s">
        <v>2972</v>
      </c>
      <c r="K1759" t="s">
        <v>2973</v>
      </c>
      <c r="L1759" t="s">
        <v>105</v>
      </c>
      <c r="M1759" t="s">
        <v>30</v>
      </c>
      <c r="N1759" t="s">
        <v>187</v>
      </c>
      <c r="O1759" t="s">
        <v>107</v>
      </c>
      <c r="P1759">
        <v>77095</v>
      </c>
      <c r="Q1759" t="s">
        <v>108</v>
      </c>
      <c r="R1759" t="s">
        <v>3934</v>
      </c>
      <c r="S1759" t="s">
        <v>49</v>
      </c>
      <c r="T1759" t="s">
        <v>78</v>
      </c>
      <c r="U1759" t="s">
        <v>3935</v>
      </c>
      <c r="V1759">
        <v>41.567999999999991</v>
      </c>
      <c r="W1759">
        <v>6</v>
      </c>
      <c r="X1759" s="9">
        <f>Table1[[#This Row],[Discount]]</f>
        <v>0.8</v>
      </c>
      <c r="Y1759">
        <v>0.8</v>
      </c>
      <c r="Z1759">
        <v>-66.508800000000036</v>
      </c>
    </row>
    <row r="1760" spans="1:26" ht="16" x14ac:dyDescent="0.2">
      <c r="A1760">
        <v>1759</v>
      </c>
      <c r="B1760" t="s">
        <v>4470</v>
      </c>
      <c r="C1760" s="1">
        <v>40674</v>
      </c>
      <c r="D1760">
        <f>YEAR(Table1[[#This Row],[Order Date]])</f>
        <v>2011</v>
      </c>
      <c r="E1760">
        <f>MONTH(Table1[[#This Row],[Order Date]])</f>
        <v>5</v>
      </c>
      <c r="F1760" t="str">
        <f>Table1[[#This Row],[Order Year]]&amp;"-"&amp;Table1[[#This Row],[Order Month]]</f>
        <v>2011-5</v>
      </c>
      <c r="G1760" s="5">
        <f>YEAR(Table1[[#This Row],[Order Date]])*100 + MONTH(Table1[[#This Row],[Order Date]])</f>
        <v>201105</v>
      </c>
      <c r="H1760" s="1">
        <v>40680</v>
      </c>
      <c r="I1760" t="s">
        <v>53</v>
      </c>
      <c r="J1760" t="s">
        <v>4471</v>
      </c>
      <c r="K1760" t="s">
        <v>4472</v>
      </c>
      <c r="L1760" t="s">
        <v>29</v>
      </c>
      <c r="M1760" t="s">
        <v>30</v>
      </c>
      <c r="N1760" t="s">
        <v>187</v>
      </c>
      <c r="O1760" t="s">
        <v>107</v>
      </c>
      <c r="P1760">
        <v>77095</v>
      </c>
      <c r="Q1760" t="s">
        <v>108</v>
      </c>
      <c r="R1760" t="s">
        <v>3234</v>
      </c>
      <c r="S1760" t="s">
        <v>74</v>
      </c>
      <c r="T1760" t="s">
        <v>164</v>
      </c>
      <c r="U1760" t="s">
        <v>3235</v>
      </c>
      <c r="V1760">
        <v>46.864000000000004</v>
      </c>
      <c r="W1760">
        <v>2</v>
      </c>
      <c r="X1760" s="9">
        <f>Table1[[#This Row],[Discount]]</f>
        <v>0.2</v>
      </c>
      <c r="Y1760">
        <v>0.2</v>
      </c>
      <c r="Z1760">
        <v>7.615399999999994</v>
      </c>
    </row>
    <row r="1761" spans="1:26" ht="16" x14ac:dyDescent="0.2">
      <c r="A1761">
        <v>1760</v>
      </c>
      <c r="B1761" t="s">
        <v>4473</v>
      </c>
      <c r="C1761" s="1">
        <v>40549</v>
      </c>
      <c r="D1761">
        <f>YEAR(Table1[[#This Row],[Order Date]])</f>
        <v>2011</v>
      </c>
      <c r="E1761">
        <f>MONTH(Table1[[#This Row],[Order Date]])</f>
        <v>1</v>
      </c>
      <c r="F1761" t="str">
        <f>Table1[[#This Row],[Order Year]]&amp;"-"&amp;Table1[[#This Row],[Order Month]]</f>
        <v>2011-1</v>
      </c>
      <c r="G1761" s="5">
        <f>YEAR(Table1[[#This Row],[Order Date]])*100 + MONTH(Table1[[#This Row],[Order Date]])</f>
        <v>201101</v>
      </c>
      <c r="H1761" s="1">
        <v>40556</v>
      </c>
      <c r="I1761" t="s">
        <v>53</v>
      </c>
      <c r="J1761" t="s">
        <v>3937</v>
      </c>
      <c r="K1761" t="s">
        <v>3938</v>
      </c>
      <c r="L1761" t="s">
        <v>29</v>
      </c>
      <c r="M1761" t="s">
        <v>30</v>
      </c>
      <c r="N1761" t="s">
        <v>149</v>
      </c>
      <c r="O1761" t="s">
        <v>150</v>
      </c>
      <c r="P1761">
        <v>19143</v>
      </c>
      <c r="Q1761" t="s">
        <v>151</v>
      </c>
      <c r="R1761" t="s">
        <v>1426</v>
      </c>
      <c r="S1761" t="s">
        <v>49</v>
      </c>
      <c r="T1761" t="s">
        <v>71</v>
      </c>
      <c r="U1761" t="s">
        <v>1427</v>
      </c>
      <c r="V1761">
        <v>19.536000000000001</v>
      </c>
      <c r="W1761">
        <v>3</v>
      </c>
      <c r="X1761" s="9">
        <f>Table1[[#This Row],[Discount]]</f>
        <v>0.2</v>
      </c>
      <c r="Y1761">
        <v>0.2</v>
      </c>
      <c r="Z1761">
        <v>4.8840000000000003</v>
      </c>
    </row>
    <row r="1762" spans="1:26" ht="16" x14ac:dyDescent="0.2">
      <c r="A1762">
        <v>1761</v>
      </c>
      <c r="B1762" t="s">
        <v>4474</v>
      </c>
      <c r="C1762" s="1">
        <v>41157</v>
      </c>
      <c r="D1762">
        <f>YEAR(Table1[[#This Row],[Order Date]])</f>
        <v>2012</v>
      </c>
      <c r="E1762">
        <f>MONTH(Table1[[#This Row],[Order Date]])</f>
        <v>9</v>
      </c>
      <c r="F1762" t="str">
        <f>Table1[[#This Row],[Order Year]]&amp;"-"&amp;Table1[[#This Row],[Order Month]]</f>
        <v>2012-9</v>
      </c>
      <c r="G1762" s="5">
        <f>YEAR(Table1[[#This Row],[Order Date]])*100 + MONTH(Table1[[#This Row],[Order Date]])</f>
        <v>201209</v>
      </c>
      <c r="H1762" s="1">
        <v>41161</v>
      </c>
      <c r="I1762" t="s">
        <v>53</v>
      </c>
      <c r="J1762" t="s">
        <v>1311</v>
      </c>
      <c r="K1762" t="s">
        <v>1312</v>
      </c>
      <c r="L1762" t="s">
        <v>29</v>
      </c>
      <c r="M1762" t="s">
        <v>30</v>
      </c>
      <c r="N1762" t="s">
        <v>950</v>
      </c>
      <c r="O1762" t="s">
        <v>46</v>
      </c>
      <c r="P1762">
        <v>92105</v>
      </c>
      <c r="Q1762" t="s">
        <v>47</v>
      </c>
      <c r="R1762" t="s">
        <v>4475</v>
      </c>
      <c r="S1762" t="s">
        <v>35</v>
      </c>
      <c r="T1762" t="s">
        <v>36</v>
      </c>
      <c r="U1762" t="s">
        <v>4476</v>
      </c>
      <c r="V1762">
        <v>411.33199999999999</v>
      </c>
      <c r="W1762">
        <v>4</v>
      </c>
      <c r="X1762" s="9">
        <f>Table1[[#This Row],[Discount]]</f>
        <v>0.15</v>
      </c>
      <c r="Y1762">
        <v>0.15</v>
      </c>
      <c r="Z1762">
        <v>-4.8391999999999769</v>
      </c>
    </row>
    <row r="1763" spans="1:26" ht="16" x14ac:dyDescent="0.2">
      <c r="A1763">
        <v>1762</v>
      </c>
      <c r="B1763" t="s">
        <v>4474</v>
      </c>
      <c r="C1763" s="1">
        <v>41157</v>
      </c>
      <c r="D1763">
        <f>YEAR(Table1[[#This Row],[Order Date]])</f>
        <v>2012</v>
      </c>
      <c r="E1763">
        <f>MONTH(Table1[[#This Row],[Order Date]])</f>
        <v>9</v>
      </c>
      <c r="F1763" t="str">
        <f>Table1[[#This Row],[Order Year]]&amp;"-"&amp;Table1[[#This Row],[Order Month]]</f>
        <v>2012-9</v>
      </c>
      <c r="G1763" s="5">
        <f>YEAR(Table1[[#This Row],[Order Date]])*100 + MONTH(Table1[[#This Row],[Order Date]])</f>
        <v>201209</v>
      </c>
      <c r="H1763" s="1">
        <v>41161</v>
      </c>
      <c r="I1763" t="s">
        <v>53</v>
      </c>
      <c r="J1763" t="s">
        <v>1311</v>
      </c>
      <c r="K1763" t="s">
        <v>1312</v>
      </c>
      <c r="L1763" t="s">
        <v>29</v>
      </c>
      <c r="M1763" t="s">
        <v>30</v>
      </c>
      <c r="N1763" t="s">
        <v>950</v>
      </c>
      <c r="O1763" t="s">
        <v>46</v>
      </c>
      <c r="P1763">
        <v>92105</v>
      </c>
      <c r="Q1763" t="s">
        <v>47</v>
      </c>
      <c r="R1763" t="s">
        <v>4477</v>
      </c>
      <c r="S1763" t="s">
        <v>49</v>
      </c>
      <c r="T1763" t="s">
        <v>78</v>
      </c>
      <c r="U1763" t="s">
        <v>4478</v>
      </c>
      <c r="V1763">
        <v>28.752000000000002</v>
      </c>
      <c r="W1763">
        <v>6</v>
      </c>
      <c r="X1763" s="9">
        <f>Table1[[#This Row],[Discount]]</f>
        <v>0.2</v>
      </c>
      <c r="Y1763">
        <v>0.2</v>
      </c>
      <c r="Z1763">
        <v>9.7037999999999993</v>
      </c>
    </row>
    <row r="1764" spans="1:26" ht="16" x14ac:dyDescent="0.2">
      <c r="A1764">
        <v>1763</v>
      </c>
      <c r="B1764" t="s">
        <v>4474</v>
      </c>
      <c r="C1764" s="1">
        <v>41157</v>
      </c>
      <c r="D1764">
        <f>YEAR(Table1[[#This Row],[Order Date]])</f>
        <v>2012</v>
      </c>
      <c r="E1764">
        <f>MONTH(Table1[[#This Row],[Order Date]])</f>
        <v>9</v>
      </c>
      <c r="F1764" t="str">
        <f>Table1[[#This Row],[Order Year]]&amp;"-"&amp;Table1[[#This Row],[Order Month]]</f>
        <v>2012-9</v>
      </c>
      <c r="G1764" s="5">
        <f>YEAR(Table1[[#This Row],[Order Date]])*100 + MONTH(Table1[[#This Row],[Order Date]])</f>
        <v>201209</v>
      </c>
      <c r="H1764" s="1">
        <v>41161</v>
      </c>
      <c r="I1764" t="s">
        <v>53</v>
      </c>
      <c r="J1764" t="s">
        <v>1311</v>
      </c>
      <c r="K1764" t="s">
        <v>1312</v>
      </c>
      <c r="L1764" t="s">
        <v>29</v>
      </c>
      <c r="M1764" t="s">
        <v>30</v>
      </c>
      <c r="N1764" t="s">
        <v>950</v>
      </c>
      <c r="O1764" t="s">
        <v>46</v>
      </c>
      <c r="P1764">
        <v>92105</v>
      </c>
      <c r="Q1764" t="s">
        <v>47</v>
      </c>
      <c r="R1764" t="s">
        <v>4479</v>
      </c>
      <c r="S1764" t="s">
        <v>35</v>
      </c>
      <c r="T1764" t="s">
        <v>36</v>
      </c>
      <c r="U1764" t="s">
        <v>4480</v>
      </c>
      <c r="V1764">
        <v>293.19900000000001</v>
      </c>
      <c r="W1764">
        <v>3</v>
      </c>
      <c r="X1764" s="9">
        <f>Table1[[#This Row],[Discount]]</f>
        <v>0.15</v>
      </c>
      <c r="Y1764">
        <v>0.15</v>
      </c>
      <c r="Z1764">
        <v>-20.696400000000025</v>
      </c>
    </row>
    <row r="1765" spans="1:26" ht="16" x14ac:dyDescent="0.2">
      <c r="A1765">
        <v>1764</v>
      </c>
      <c r="B1765" t="s">
        <v>4481</v>
      </c>
      <c r="C1765" s="1">
        <v>41491</v>
      </c>
      <c r="D1765">
        <f>YEAR(Table1[[#This Row],[Order Date]])</f>
        <v>2013</v>
      </c>
      <c r="E1765">
        <f>MONTH(Table1[[#This Row],[Order Date]])</f>
        <v>8</v>
      </c>
      <c r="F1765" t="str">
        <f>Table1[[#This Row],[Order Year]]&amp;"-"&amp;Table1[[#This Row],[Order Month]]</f>
        <v>2013-8</v>
      </c>
      <c r="G1765" s="5">
        <f>YEAR(Table1[[#This Row],[Order Date]])*100 + MONTH(Table1[[#This Row],[Order Date]])</f>
        <v>201308</v>
      </c>
      <c r="H1765" s="1">
        <v>41495</v>
      </c>
      <c r="I1765" t="s">
        <v>53</v>
      </c>
      <c r="J1765" t="s">
        <v>4482</v>
      </c>
      <c r="K1765" t="s">
        <v>4483</v>
      </c>
      <c r="L1765" t="s">
        <v>105</v>
      </c>
      <c r="M1765" t="s">
        <v>30</v>
      </c>
      <c r="N1765" t="s">
        <v>4353</v>
      </c>
      <c r="O1765" t="s">
        <v>322</v>
      </c>
      <c r="P1765">
        <v>23434</v>
      </c>
      <c r="Q1765" t="s">
        <v>33</v>
      </c>
      <c r="R1765" t="s">
        <v>1408</v>
      </c>
      <c r="S1765" t="s">
        <v>49</v>
      </c>
      <c r="T1765" t="s">
        <v>581</v>
      </c>
      <c r="U1765" t="s">
        <v>1409</v>
      </c>
      <c r="V1765">
        <v>35.06</v>
      </c>
      <c r="W1765">
        <v>2</v>
      </c>
      <c r="X1765" s="9">
        <f>Table1[[#This Row],[Discount]]</f>
        <v>0</v>
      </c>
      <c r="Y1765">
        <v>0</v>
      </c>
      <c r="Z1765">
        <v>10.517999999999997</v>
      </c>
    </row>
    <row r="1766" spans="1:26" ht="16" x14ac:dyDescent="0.2">
      <c r="A1766">
        <v>1765</v>
      </c>
      <c r="B1766" t="s">
        <v>4481</v>
      </c>
      <c r="C1766" s="1">
        <v>41491</v>
      </c>
      <c r="D1766">
        <f>YEAR(Table1[[#This Row],[Order Date]])</f>
        <v>2013</v>
      </c>
      <c r="E1766">
        <f>MONTH(Table1[[#This Row],[Order Date]])</f>
        <v>8</v>
      </c>
      <c r="F1766" t="str">
        <f>Table1[[#This Row],[Order Year]]&amp;"-"&amp;Table1[[#This Row],[Order Month]]</f>
        <v>2013-8</v>
      </c>
      <c r="G1766" s="5">
        <f>YEAR(Table1[[#This Row],[Order Date]])*100 + MONTH(Table1[[#This Row],[Order Date]])</f>
        <v>201308</v>
      </c>
      <c r="H1766" s="1">
        <v>41495</v>
      </c>
      <c r="I1766" t="s">
        <v>53</v>
      </c>
      <c r="J1766" t="s">
        <v>4482</v>
      </c>
      <c r="K1766" t="s">
        <v>4483</v>
      </c>
      <c r="L1766" t="s">
        <v>105</v>
      </c>
      <c r="M1766" t="s">
        <v>30</v>
      </c>
      <c r="N1766" t="s">
        <v>4353</v>
      </c>
      <c r="O1766" t="s">
        <v>322</v>
      </c>
      <c r="P1766">
        <v>23434</v>
      </c>
      <c r="Q1766" t="s">
        <v>33</v>
      </c>
      <c r="R1766" t="s">
        <v>2417</v>
      </c>
      <c r="S1766" t="s">
        <v>49</v>
      </c>
      <c r="T1766" t="s">
        <v>50</v>
      </c>
      <c r="U1766" t="s">
        <v>2418</v>
      </c>
      <c r="V1766">
        <v>4.13</v>
      </c>
      <c r="W1766">
        <v>1</v>
      </c>
      <c r="X1766" s="9">
        <f>Table1[[#This Row],[Discount]]</f>
        <v>0</v>
      </c>
      <c r="Y1766">
        <v>0</v>
      </c>
      <c r="Z1766">
        <v>1.8997999999999999</v>
      </c>
    </row>
    <row r="1767" spans="1:26" ht="16" x14ac:dyDescent="0.2">
      <c r="A1767">
        <v>1766</v>
      </c>
      <c r="B1767" t="s">
        <v>4481</v>
      </c>
      <c r="C1767" s="1">
        <v>41491</v>
      </c>
      <c r="D1767">
        <f>YEAR(Table1[[#This Row],[Order Date]])</f>
        <v>2013</v>
      </c>
      <c r="E1767">
        <f>MONTH(Table1[[#This Row],[Order Date]])</f>
        <v>8</v>
      </c>
      <c r="F1767" t="str">
        <f>Table1[[#This Row],[Order Year]]&amp;"-"&amp;Table1[[#This Row],[Order Month]]</f>
        <v>2013-8</v>
      </c>
      <c r="G1767" s="5">
        <f>YEAR(Table1[[#This Row],[Order Date]])*100 + MONTH(Table1[[#This Row],[Order Date]])</f>
        <v>201308</v>
      </c>
      <c r="H1767" s="1">
        <v>41495</v>
      </c>
      <c r="I1767" t="s">
        <v>53</v>
      </c>
      <c r="J1767" t="s">
        <v>4482</v>
      </c>
      <c r="K1767" t="s">
        <v>4483</v>
      </c>
      <c r="L1767" t="s">
        <v>105</v>
      </c>
      <c r="M1767" t="s">
        <v>30</v>
      </c>
      <c r="N1767" t="s">
        <v>4353</v>
      </c>
      <c r="O1767" t="s">
        <v>322</v>
      </c>
      <c r="P1767">
        <v>23434</v>
      </c>
      <c r="Q1767" t="s">
        <v>33</v>
      </c>
      <c r="R1767" t="s">
        <v>4484</v>
      </c>
      <c r="S1767" t="s">
        <v>35</v>
      </c>
      <c r="T1767" t="s">
        <v>68</v>
      </c>
      <c r="U1767" t="s">
        <v>4485</v>
      </c>
      <c r="V1767">
        <v>109.8</v>
      </c>
      <c r="W1767">
        <v>9</v>
      </c>
      <c r="X1767" s="9">
        <f>Table1[[#This Row],[Discount]]</f>
        <v>0</v>
      </c>
      <c r="Y1767">
        <v>0</v>
      </c>
      <c r="Z1767">
        <v>46.116000000000007</v>
      </c>
    </row>
    <row r="1768" spans="1:26" ht="16" x14ac:dyDescent="0.2">
      <c r="A1768">
        <v>1767</v>
      </c>
      <c r="B1768" t="s">
        <v>4481</v>
      </c>
      <c r="C1768" s="1">
        <v>41491</v>
      </c>
      <c r="D1768">
        <f>YEAR(Table1[[#This Row],[Order Date]])</f>
        <v>2013</v>
      </c>
      <c r="E1768">
        <f>MONTH(Table1[[#This Row],[Order Date]])</f>
        <v>8</v>
      </c>
      <c r="F1768" t="str">
        <f>Table1[[#This Row],[Order Year]]&amp;"-"&amp;Table1[[#This Row],[Order Month]]</f>
        <v>2013-8</v>
      </c>
      <c r="G1768" s="5">
        <f>YEAR(Table1[[#This Row],[Order Date]])*100 + MONTH(Table1[[#This Row],[Order Date]])</f>
        <v>201308</v>
      </c>
      <c r="H1768" s="1">
        <v>41495</v>
      </c>
      <c r="I1768" t="s">
        <v>53</v>
      </c>
      <c r="J1768" t="s">
        <v>4482</v>
      </c>
      <c r="K1768" t="s">
        <v>4483</v>
      </c>
      <c r="L1768" t="s">
        <v>105</v>
      </c>
      <c r="M1768" t="s">
        <v>30</v>
      </c>
      <c r="N1768" t="s">
        <v>4353</v>
      </c>
      <c r="O1768" t="s">
        <v>322</v>
      </c>
      <c r="P1768">
        <v>23434</v>
      </c>
      <c r="Q1768" t="s">
        <v>33</v>
      </c>
      <c r="R1768" t="s">
        <v>4486</v>
      </c>
      <c r="S1768" t="s">
        <v>49</v>
      </c>
      <c r="T1768" t="s">
        <v>50</v>
      </c>
      <c r="U1768" t="s">
        <v>4487</v>
      </c>
      <c r="V1768">
        <v>9.82</v>
      </c>
      <c r="W1768">
        <v>2</v>
      </c>
      <c r="X1768" s="9">
        <f>Table1[[#This Row],[Discount]]</f>
        <v>0</v>
      </c>
      <c r="Y1768">
        <v>0</v>
      </c>
      <c r="Z1768">
        <v>4.8117999999999999</v>
      </c>
    </row>
    <row r="1769" spans="1:26" ht="16" x14ac:dyDescent="0.2">
      <c r="A1769">
        <v>1768</v>
      </c>
      <c r="B1769" t="s">
        <v>4488</v>
      </c>
      <c r="C1769" s="1">
        <v>40624</v>
      </c>
      <c r="D1769">
        <f>YEAR(Table1[[#This Row],[Order Date]])</f>
        <v>2011</v>
      </c>
      <c r="E1769">
        <f>MONTH(Table1[[#This Row],[Order Date]])</f>
        <v>3</v>
      </c>
      <c r="F1769" t="str">
        <f>Table1[[#This Row],[Order Year]]&amp;"-"&amp;Table1[[#This Row],[Order Month]]</f>
        <v>2011-3</v>
      </c>
      <c r="G1769" s="5">
        <f>YEAR(Table1[[#This Row],[Order Date]])*100 + MONTH(Table1[[#This Row],[Order Date]])</f>
        <v>201103</v>
      </c>
      <c r="H1769" s="1">
        <v>40628</v>
      </c>
      <c r="I1769" t="s">
        <v>53</v>
      </c>
      <c r="J1769" t="s">
        <v>4489</v>
      </c>
      <c r="K1769" t="s">
        <v>4490</v>
      </c>
      <c r="L1769" t="s">
        <v>29</v>
      </c>
      <c r="M1769" t="s">
        <v>30</v>
      </c>
      <c r="N1769" t="s">
        <v>4491</v>
      </c>
      <c r="O1769" t="s">
        <v>91</v>
      </c>
      <c r="P1769">
        <v>27405</v>
      </c>
      <c r="Q1769" t="s">
        <v>33</v>
      </c>
      <c r="R1769" t="s">
        <v>258</v>
      </c>
      <c r="S1769" t="s">
        <v>49</v>
      </c>
      <c r="T1769" t="s">
        <v>78</v>
      </c>
      <c r="U1769" t="s">
        <v>259</v>
      </c>
      <c r="V1769">
        <v>7.644000000000001</v>
      </c>
      <c r="W1769">
        <v>4</v>
      </c>
      <c r="X1769" s="9">
        <f>Table1[[#This Row],[Discount]]</f>
        <v>0.7</v>
      </c>
      <c r="Y1769">
        <v>0.7</v>
      </c>
      <c r="Z1769">
        <v>-5.8603999999999985</v>
      </c>
    </row>
    <row r="1770" spans="1:26" ht="16" x14ac:dyDescent="0.2">
      <c r="A1770">
        <v>1769</v>
      </c>
      <c r="B1770" t="s">
        <v>4488</v>
      </c>
      <c r="C1770" s="1">
        <v>40624</v>
      </c>
      <c r="D1770">
        <f>YEAR(Table1[[#This Row],[Order Date]])</f>
        <v>2011</v>
      </c>
      <c r="E1770">
        <f>MONTH(Table1[[#This Row],[Order Date]])</f>
        <v>3</v>
      </c>
      <c r="F1770" t="str">
        <f>Table1[[#This Row],[Order Year]]&amp;"-"&amp;Table1[[#This Row],[Order Month]]</f>
        <v>2011-3</v>
      </c>
      <c r="G1770" s="5">
        <f>YEAR(Table1[[#This Row],[Order Date]])*100 + MONTH(Table1[[#This Row],[Order Date]])</f>
        <v>201103</v>
      </c>
      <c r="H1770" s="1">
        <v>40628</v>
      </c>
      <c r="I1770" t="s">
        <v>53</v>
      </c>
      <c r="J1770" t="s">
        <v>4489</v>
      </c>
      <c r="K1770" t="s">
        <v>4490</v>
      </c>
      <c r="L1770" t="s">
        <v>29</v>
      </c>
      <c r="M1770" t="s">
        <v>30</v>
      </c>
      <c r="N1770" t="s">
        <v>4491</v>
      </c>
      <c r="O1770" t="s">
        <v>91</v>
      </c>
      <c r="P1770">
        <v>27405</v>
      </c>
      <c r="Q1770" t="s">
        <v>33</v>
      </c>
      <c r="R1770" t="s">
        <v>620</v>
      </c>
      <c r="S1770" t="s">
        <v>49</v>
      </c>
      <c r="T1770" t="s">
        <v>78</v>
      </c>
      <c r="U1770" t="s">
        <v>621</v>
      </c>
      <c r="V1770">
        <v>51.465000000000018</v>
      </c>
      <c r="W1770">
        <v>5</v>
      </c>
      <c r="X1770" s="9">
        <f>Table1[[#This Row],[Discount]]</f>
        <v>0.7</v>
      </c>
      <c r="Y1770">
        <v>0.7</v>
      </c>
      <c r="Z1770">
        <v>-39.456499999999991</v>
      </c>
    </row>
    <row r="1771" spans="1:26" ht="16" x14ac:dyDescent="0.2">
      <c r="A1771">
        <v>1770</v>
      </c>
      <c r="B1771" t="s">
        <v>4492</v>
      </c>
      <c r="C1771" s="1">
        <v>41701</v>
      </c>
      <c r="D1771">
        <f>YEAR(Table1[[#This Row],[Order Date]])</f>
        <v>2014</v>
      </c>
      <c r="E1771">
        <f>MONTH(Table1[[#This Row],[Order Date]])</f>
        <v>3</v>
      </c>
      <c r="F1771" t="str">
        <f>Table1[[#This Row],[Order Year]]&amp;"-"&amp;Table1[[#This Row],[Order Month]]</f>
        <v>2014-3</v>
      </c>
      <c r="G1771" s="5">
        <f>YEAR(Table1[[#This Row],[Order Date]])*100 + MONTH(Table1[[#This Row],[Order Date]])</f>
        <v>201403</v>
      </c>
      <c r="H1771" s="1">
        <v>41707</v>
      </c>
      <c r="I1771" t="s">
        <v>53</v>
      </c>
      <c r="J1771" t="s">
        <v>358</v>
      </c>
      <c r="K1771" t="s">
        <v>359</v>
      </c>
      <c r="L1771" t="s">
        <v>44</v>
      </c>
      <c r="M1771" t="s">
        <v>30</v>
      </c>
      <c r="N1771" t="s">
        <v>818</v>
      </c>
      <c r="O1771" t="s">
        <v>107</v>
      </c>
      <c r="P1771">
        <v>75081</v>
      </c>
      <c r="Q1771" t="s">
        <v>108</v>
      </c>
      <c r="R1771" t="s">
        <v>1871</v>
      </c>
      <c r="S1771" t="s">
        <v>49</v>
      </c>
      <c r="T1771" t="s">
        <v>581</v>
      </c>
      <c r="U1771" t="s">
        <v>189</v>
      </c>
      <c r="V1771">
        <v>6.9760000000000009</v>
      </c>
      <c r="W1771">
        <v>4</v>
      </c>
      <c r="X1771" s="9">
        <f>Table1[[#This Row],[Discount]]</f>
        <v>0.2</v>
      </c>
      <c r="Y1771">
        <v>0.2</v>
      </c>
      <c r="Z1771">
        <v>-1.3952000000000013</v>
      </c>
    </row>
    <row r="1772" spans="1:26" ht="16" x14ac:dyDescent="0.2">
      <c r="A1772">
        <v>1771</v>
      </c>
      <c r="B1772" t="s">
        <v>4492</v>
      </c>
      <c r="C1772" s="1">
        <v>41701</v>
      </c>
      <c r="D1772">
        <f>YEAR(Table1[[#This Row],[Order Date]])</f>
        <v>2014</v>
      </c>
      <c r="E1772">
        <f>MONTH(Table1[[#This Row],[Order Date]])</f>
        <v>3</v>
      </c>
      <c r="F1772" t="str">
        <f>Table1[[#This Row],[Order Year]]&amp;"-"&amp;Table1[[#This Row],[Order Month]]</f>
        <v>2014-3</v>
      </c>
      <c r="G1772" s="5">
        <f>YEAR(Table1[[#This Row],[Order Date]])*100 + MONTH(Table1[[#This Row],[Order Date]])</f>
        <v>201403</v>
      </c>
      <c r="H1772" s="1">
        <v>41707</v>
      </c>
      <c r="I1772" t="s">
        <v>53</v>
      </c>
      <c r="J1772" t="s">
        <v>358</v>
      </c>
      <c r="K1772" t="s">
        <v>359</v>
      </c>
      <c r="L1772" t="s">
        <v>44</v>
      </c>
      <c r="M1772" t="s">
        <v>30</v>
      </c>
      <c r="N1772" t="s">
        <v>818</v>
      </c>
      <c r="O1772" t="s">
        <v>107</v>
      </c>
      <c r="P1772">
        <v>75081</v>
      </c>
      <c r="Q1772" t="s">
        <v>108</v>
      </c>
      <c r="R1772" t="s">
        <v>235</v>
      </c>
      <c r="S1772" t="s">
        <v>49</v>
      </c>
      <c r="T1772" t="s">
        <v>78</v>
      </c>
      <c r="U1772" t="s">
        <v>236</v>
      </c>
      <c r="V1772">
        <v>12.221999999999998</v>
      </c>
      <c r="W1772">
        <v>7</v>
      </c>
      <c r="X1772" s="9">
        <f>Table1[[#This Row],[Discount]]</f>
        <v>0.8</v>
      </c>
      <c r="Y1772">
        <v>0.8</v>
      </c>
      <c r="Z1772">
        <v>-20.166300000000007</v>
      </c>
    </row>
    <row r="1773" spans="1:26" ht="16" x14ac:dyDescent="0.2">
      <c r="A1773">
        <v>1772</v>
      </c>
      <c r="B1773" t="s">
        <v>4493</v>
      </c>
      <c r="C1773" s="1">
        <v>41606</v>
      </c>
      <c r="D1773">
        <f>YEAR(Table1[[#This Row],[Order Date]])</f>
        <v>2013</v>
      </c>
      <c r="E1773">
        <f>MONTH(Table1[[#This Row],[Order Date]])</f>
        <v>11</v>
      </c>
      <c r="F1773" t="str">
        <f>Table1[[#This Row],[Order Year]]&amp;"-"&amp;Table1[[#This Row],[Order Month]]</f>
        <v>2013-11</v>
      </c>
      <c r="G1773" s="5">
        <f>YEAR(Table1[[#This Row],[Order Date]])*100 + MONTH(Table1[[#This Row],[Order Date]])</f>
        <v>201311</v>
      </c>
      <c r="H1773" s="1">
        <v>41608</v>
      </c>
      <c r="I1773" t="s">
        <v>26</v>
      </c>
      <c r="J1773" t="s">
        <v>516</v>
      </c>
      <c r="K1773" t="s">
        <v>517</v>
      </c>
      <c r="L1773" t="s">
        <v>44</v>
      </c>
      <c r="M1773" t="s">
        <v>30</v>
      </c>
      <c r="N1773" t="s">
        <v>306</v>
      </c>
      <c r="O1773" t="s">
        <v>214</v>
      </c>
      <c r="P1773">
        <v>60623</v>
      </c>
      <c r="Q1773" t="s">
        <v>108</v>
      </c>
      <c r="R1773" t="s">
        <v>3327</v>
      </c>
      <c r="S1773" t="s">
        <v>49</v>
      </c>
      <c r="T1773" t="s">
        <v>62</v>
      </c>
      <c r="U1773" t="s">
        <v>3328</v>
      </c>
      <c r="V1773">
        <v>97.984000000000009</v>
      </c>
      <c r="W1773">
        <v>2</v>
      </c>
      <c r="X1773" s="9">
        <f>Table1[[#This Row],[Discount]]</f>
        <v>0.2</v>
      </c>
      <c r="Y1773">
        <v>0.2</v>
      </c>
      <c r="Z1773">
        <v>-24.496000000000002</v>
      </c>
    </row>
    <row r="1774" spans="1:26" ht="16" x14ac:dyDescent="0.2">
      <c r="A1774">
        <v>1773</v>
      </c>
      <c r="B1774" t="s">
        <v>4493</v>
      </c>
      <c r="C1774" s="1">
        <v>41606</v>
      </c>
      <c r="D1774">
        <f>YEAR(Table1[[#This Row],[Order Date]])</f>
        <v>2013</v>
      </c>
      <c r="E1774">
        <f>MONTH(Table1[[#This Row],[Order Date]])</f>
        <v>11</v>
      </c>
      <c r="F1774" t="str">
        <f>Table1[[#This Row],[Order Year]]&amp;"-"&amp;Table1[[#This Row],[Order Month]]</f>
        <v>2013-11</v>
      </c>
      <c r="G1774" s="5">
        <f>YEAR(Table1[[#This Row],[Order Date]])*100 + MONTH(Table1[[#This Row],[Order Date]])</f>
        <v>201311</v>
      </c>
      <c r="H1774" s="1">
        <v>41608</v>
      </c>
      <c r="I1774" t="s">
        <v>26</v>
      </c>
      <c r="J1774" t="s">
        <v>516</v>
      </c>
      <c r="K1774" t="s">
        <v>517</v>
      </c>
      <c r="L1774" t="s">
        <v>44</v>
      </c>
      <c r="M1774" t="s">
        <v>30</v>
      </c>
      <c r="N1774" t="s">
        <v>306</v>
      </c>
      <c r="O1774" t="s">
        <v>214</v>
      </c>
      <c r="P1774">
        <v>60623</v>
      </c>
      <c r="Q1774" t="s">
        <v>108</v>
      </c>
      <c r="R1774" t="s">
        <v>847</v>
      </c>
      <c r="S1774" t="s">
        <v>74</v>
      </c>
      <c r="T1774" t="s">
        <v>164</v>
      </c>
      <c r="U1774" t="s">
        <v>848</v>
      </c>
      <c r="V1774">
        <v>62.400000000000006</v>
      </c>
      <c r="W1774">
        <v>6</v>
      </c>
      <c r="X1774" s="9">
        <f>Table1[[#This Row],[Discount]]</f>
        <v>0.2</v>
      </c>
      <c r="Y1774">
        <v>0.2</v>
      </c>
      <c r="Z1774">
        <v>19.499999999999993</v>
      </c>
    </row>
    <row r="1775" spans="1:26" ht="16" x14ac:dyDescent="0.2">
      <c r="A1775">
        <v>1774</v>
      </c>
      <c r="B1775" t="s">
        <v>4494</v>
      </c>
      <c r="C1775" s="1">
        <v>40661</v>
      </c>
      <c r="D1775">
        <f>YEAR(Table1[[#This Row],[Order Date]])</f>
        <v>2011</v>
      </c>
      <c r="E1775">
        <f>MONTH(Table1[[#This Row],[Order Date]])</f>
        <v>4</v>
      </c>
      <c r="F1775" t="str">
        <f>Table1[[#This Row],[Order Year]]&amp;"-"&amp;Table1[[#This Row],[Order Month]]</f>
        <v>2011-4</v>
      </c>
      <c r="G1775" s="5">
        <f>YEAR(Table1[[#This Row],[Order Date]])*100 + MONTH(Table1[[#This Row],[Order Date]])</f>
        <v>201104</v>
      </c>
      <c r="H1775" s="1">
        <v>40666</v>
      </c>
      <c r="I1775" t="s">
        <v>53</v>
      </c>
      <c r="J1775" t="s">
        <v>4196</v>
      </c>
      <c r="K1775" t="s">
        <v>4197</v>
      </c>
      <c r="L1775" t="s">
        <v>44</v>
      </c>
      <c r="M1775" t="s">
        <v>30</v>
      </c>
      <c r="N1775" t="s">
        <v>4495</v>
      </c>
      <c r="O1775" t="s">
        <v>2738</v>
      </c>
      <c r="P1775">
        <v>21215</v>
      </c>
      <c r="Q1775" t="s">
        <v>151</v>
      </c>
      <c r="R1775" t="s">
        <v>4496</v>
      </c>
      <c r="S1775" t="s">
        <v>49</v>
      </c>
      <c r="T1775" t="s">
        <v>78</v>
      </c>
      <c r="U1775" t="s">
        <v>4497</v>
      </c>
      <c r="V1775">
        <v>20.86</v>
      </c>
      <c r="W1775">
        <v>2</v>
      </c>
      <c r="X1775" s="9">
        <f>Table1[[#This Row],[Discount]]</f>
        <v>0</v>
      </c>
      <c r="Y1775">
        <v>0</v>
      </c>
      <c r="Z1775">
        <v>9.3869999999999987</v>
      </c>
    </row>
    <row r="1776" spans="1:26" ht="16" x14ac:dyDescent="0.2">
      <c r="A1776">
        <v>1775</v>
      </c>
      <c r="B1776" t="s">
        <v>4494</v>
      </c>
      <c r="C1776" s="1">
        <v>40661</v>
      </c>
      <c r="D1776">
        <f>YEAR(Table1[[#This Row],[Order Date]])</f>
        <v>2011</v>
      </c>
      <c r="E1776">
        <f>MONTH(Table1[[#This Row],[Order Date]])</f>
        <v>4</v>
      </c>
      <c r="F1776" t="str">
        <f>Table1[[#This Row],[Order Year]]&amp;"-"&amp;Table1[[#This Row],[Order Month]]</f>
        <v>2011-4</v>
      </c>
      <c r="G1776" s="5">
        <f>YEAR(Table1[[#This Row],[Order Date]])*100 + MONTH(Table1[[#This Row],[Order Date]])</f>
        <v>201104</v>
      </c>
      <c r="H1776" s="1">
        <v>40666</v>
      </c>
      <c r="I1776" t="s">
        <v>53</v>
      </c>
      <c r="J1776" t="s">
        <v>4196</v>
      </c>
      <c r="K1776" t="s">
        <v>4197</v>
      </c>
      <c r="L1776" t="s">
        <v>44</v>
      </c>
      <c r="M1776" t="s">
        <v>30</v>
      </c>
      <c r="N1776" t="s">
        <v>4495</v>
      </c>
      <c r="O1776" t="s">
        <v>2738</v>
      </c>
      <c r="P1776">
        <v>21215</v>
      </c>
      <c r="Q1776" t="s">
        <v>151</v>
      </c>
      <c r="R1776" t="s">
        <v>4498</v>
      </c>
      <c r="S1776" t="s">
        <v>49</v>
      </c>
      <c r="T1776" t="s">
        <v>62</v>
      </c>
      <c r="U1776" t="s">
        <v>4499</v>
      </c>
      <c r="V1776">
        <v>497.61</v>
      </c>
      <c r="W1776">
        <v>9</v>
      </c>
      <c r="X1776" s="9">
        <f>Table1[[#This Row],[Discount]]</f>
        <v>0</v>
      </c>
      <c r="Y1776">
        <v>0</v>
      </c>
      <c r="Z1776">
        <v>129.37860000000001</v>
      </c>
    </row>
    <row r="1777" spans="1:26" ht="16" x14ac:dyDescent="0.2">
      <c r="A1777">
        <v>1776</v>
      </c>
      <c r="B1777" t="s">
        <v>4494</v>
      </c>
      <c r="C1777" s="1">
        <v>40661</v>
      </c>
      <c r="D1777">
        <f>YEAR(Table1[[#This Row],[Order Date]])</f>
        <v>2011</v>
      </c>
      <c r="E1777">
        <f>MONTH(Table1[[#This Row],[Order Date]])</f>
        <v>4</v>
      </c>
      <c r="F1777" t="str">
        <f>Table1[[#This Row],[Order Year]]&amp;"-"&amp;Table1[[#This Row],[Order Month]]</f>
        <v>2011-4</v>
      </c>
      <c r="G1777" s="5">
        <f>YEAR(Table1[[#This Row],[Order Date]])*100 + MONTH(Table1[[#This Row],[Order Date]])</f>
        <v>201104</v>
      </c>
      <c r="H1777" s="1">
        <v>40666</v>
      </c>
      <c r="I1777" t="s">
        <v>53</v>
      </c>
      <c r="J1777" t="s">
        <v>4196</v>
      </c>
      <c r="K1777" t="s">
        <v>4197</v>
      </c>
      <c r="L1777" t="s">
        <v>44</v>
      </c>
      <c r="M1777" t="s">
        <v>30</v>
      </c>
      <c r="N1777" t="s">
        <v>4495</v>
      </c>
      <c r="O1777" t="s">
        <v>2738</v>
      </c>
      <c r="P1777">
        <v>21215</v>
      </c>
      <c r="Q1777" t="s">
        <v>151</v>
      </c>
      <c r="R1777" t="s">
        <v>4500</v>
      </c>
      <c r="S1777" t="s">
        <v>49</v>
      </c>
      <c r="T1777" t="s">
        <v>71</v>
      </c>
      <c r="U1777" t="s">
        <v>4501</v>
      </c>
      <c r="V1777">
        <v>5.34</v>
      </c>
      <c r="W1777">
        <v>2</v>
      </c>
      <c r="X1777" s="9">
        <f>Table1[[#This Row],[Discount]]</f>
        <v>0</v>
      </c>
      <c r="Y1777">
        <v>0</v>
      </c>
      <c r="Z1777">
        <v>1.4952000000000001</v>
      </c>
    </row>
    <row r="1778" spans="1:26" ht="16" x14ac:dyDescent="0.2">
      <c r="A1778">
        <v>1777</v>
      </c>
      <c r="B1778" t="s">
        <v>4494</v>
      </c>
      <c r="C1778" s="1">
        <v>40661</v>
      </c>
      <c r="D1778">
        <f>YEAR(Table1[[#This Row],[Order Date]])</f>
        <v>2011</v>
      </c>
      <c r="E1778">
        <f>MONTH(Table1[[#This Row],[Order Date]])</f>
        <v>4</v>
      </c>
      <c r="F1778" t="str">
        <f>Table1[[#This Row],[Order Year]]&amp;"-"&amp;Table1[[#This Row],[Order Month]]</f>
        <v>2011-4</v>
      </c>
      <c r="G1778" s="5">
        <f>YEAR(Table1[[#This Row],[Order Date]])*100 + MONTH(Table1[[#This Row],[Order Date]])</f>
        <v>201104</v>
      </c>
      <c r="H1778" s="1">
        <v>40666</v>
      </c>
      <c r="I1778" t="s">
        <v>53</v>
      </c>
      <c r="J1778" t="s">
        <v>4196</v>
      </c>
      <c r="K1778" t="s">
        <v>4197</v>
      </c>
      <c r="L1778" t="s">
        <v>44</v>
      </c>
      <c r="M1778" t="s">
        <v>30</v>
      </c>
      <c r="N1778" t="s">
        <v>4495</v>
      </c>
      <c r="O1778" t="s">
        <v>2738</v>
      </c>
      <c r="P1778">
        <v>21215</v>
      </c>
      <c r="Q1778" t="s">
        <v>151</v>
      </c>
      <c r="R1778" t="s">
        <v>3203</v>
      </c>
      <c r="S1778" t="s">
        <v>49</v>
      </c>
      <c r="T1778" t="s">
        <v>50</v>
      </c>
      <c r="U1778" t="s">
        <v>3204</v>
      </c>
      <c r="V1778">
        <v>3.15</v>
      </c>
      <c r="W1778">
        <v>1</v>
      </c>
      <c r="X1778" s="9">
        <f>Table1[[#This Row],[Discount]]</f>
        <v>0</v>
      </c>
      <c r="Y1778">
        <v>0</v>
      </c>
      <c r="Z1778">
        <v>1.512</v>
      </c>
    </row>
    <row r="1779" spans="1:26" ht="16" x14ac:dyDescent="0.2">
      <c r="A1779">
        <v>1778</v>
      </c>
      <c r="B1779" t="s">
        <v>4502</v>
      </c>
      <c r="C1779" s="1">
        <v>41237</v>
      </c>
      <c r="D1779">
        <f>YEAR(Table1[[#This Row],[Order Date]])</f>
        <v>2012</v>
      </c>
      <c r="E1779">
        <f>MONTH(Table1[[#This Row],[Order Date]])</f>
        <v>11</v>
      </c>
      <c r="F1779" t="str">
        <f>Table1[[#This Row],[Order Year]]&amp;"-"&amp;Table1[[#This Row],[Order Month]]</f>
        <v>2012-11</v>
      </c>
      <c r="G1779" s="5">
        <f>YEAR(Table1[[#This Row],[Order Date]])*100 + MONTH(Table1[[#This Row],[Order Date]])</f>
        <v>201211</v>
      </c>
      <c r="H1779" s="1">
        <v>41241</v>
      </c>
      <c r="I1779" t="s">
        <v>53</v>
      </c>
      <c r="J1779" t="s">
        <v>254</v>
      </c>
      <c r="K1779" t="s">
        <v>255</v>
      </c>
      <c r="L1779" t="s">
        <v>29</v>
      </c>
      <c r="M1779" t="s">
        <v>30</v>
      </c>
      <c r="N1779" t="s">
        <v>45</v>
      </c>
      <c r="O1779" t="s">
        <v>46</v>
      </c>
      <c r="P1779">
        <v>90004</v>
      </c>
      <c r="Q1779" t="s">
        <v>47</v>
      </c>
      <c r="R1779" t="s">
        <v>4503</v>
      </c>
      <c r="S1779" t="s">
        <v>49</v>
      </c>
      <c r="T1779" t="s">
        <v>93</v>
      </c>
      <c r="U1779" t="s">
        <v>4504</v>
      </c>
      <c r="V1779">
        <v>368.91</v>
      </c>
      <c r="W1779">
        <v>9</v>
      </c>
      <c r="X1779" s="9">
        <f>Table1[[#This Row],[Discount]]</f>
        <v>0</v>
      </c>
      <c r="Y1779">
        <v>0</v>
      </c>
      <c r="Z1779">
        <v>180.76590000000002</v>
      </c>
    </row>
    <row r="1780" spans="1:26" ht="16" x14ac:dyDescent="0.2">
      <c r="A1780">
        <v>1779</v>
      </c>
      <c r="B1780" t="s">
        <v>4502</v>
      </c>
      <c r="C1780" s="1">
        <v>41237</v>
      </c>
      <c r="D1780">
        <f>YEAR(Table1[[#This Row],[Order Date]])</f>
        <v>2012</v>
      </c>
      <c r="E1780">
        <f>MONTH(Table1[[#This Row],[Order Date]])</f>
        <v>11</v>
      </c>
      <c r="F1780" t="str">
        <f>Table1[[#This Row],[Order Year]]&amp;"-"&amp;Table1[[#This Row],[Order Month]]</f>
        <v>2012-11</v>
      </c>
      <c r="G1780" s="5">
        <f>YEAR(Table1[[#This Row],[Order Date]])*100 + MONTH(Table1[[#This Row],[Order Date]])</f>
        <v>201211</v>
      </c>
      <c r="H1780" s="1">
        <v>41241</v>
      </c>
      <c r="I1780" t="s">
        <v>53</v>
      </c>
      <c r="J1780" t="s">
        <v>254</v>
      </c>
      <c r="K1780" t="s">
        <v>255</v>
      </c>
      <c r="L1780" t="s">
        <v>29</v>
      </c>
      <c r="M1780" t="s">
        <v>30</v>
      </c>
      <c r="N1780" t="s">
        <v>45</v>
      </c>
      <c r="O1780" t="s">
        <v>46</v>
      </c>
      <c r="P1780">
        <v>90004</v>
      </c>
      <c r="Q1780" t="s">
        <v>47</v>
      </c>
      <c r="R1780" t="s">
        <v>1653</v>
      </c>
      <c r="S1780" t="s">
        <v>49</v>
      </c>
      <c r="T1780" t="s">
        <v>71</v>
      </c>
      <c r="U1780" t="s">
        <v>1654</v>
      </c>
      <c r="V1780">
        <v>14.7</v>
      </c>
      <c r="W1780">
        <v>5</v>
      </c>
      <c r="X1780" s="9">
        <f>Table1[[#This Row],[Discount]]</f>
        <v>0</v>
      </c>
      <c r="Y1780">
        <v>0</v>
      </c>
      <c r="Z1780">
        <v>6.6150000000000002</v>
      </c>
    </row>
    <row r="1781" spans="1:26" ht="16" x14ac:dyDescent="0.2">
      <c r="A1781">
        <v>1780</v>
      </c>
      <c r="B1781" t="s">
        <v>4505</v>
      </c>
      <c r="C1781" s="1">
        <v>41590</v>
      </c>
      <c r="D1781">
        <f>YEAR(Table1[[#This Row],[Order Date]])</f>
        <v>2013</v>
      </c>
      <c r="E1781">
        <f>MONTH(Table1[[#This Row],[Order Date]])</f>
        <v>11</v>
      </c>
      <c r="F1781" t="str">
        <f>Table1[[#This Row],[Order Year]]&amp;"-"&amp;Table1[[#This Row],[Order Month]]</f>
        <v>2013-11</v>
      </c>
      <c r="G1781" s="5">
        <f>YEAR(Table1[[#This Row],[Order Date]])*100 + MONTH(Table1[[#This Row],[Order Date]])</f>
        <v>201311</v>
      </c>
      <c r="H1781" s="1">
        <v>41595</v>
      </c>
      <c r="I1781" t="s">
        <v>53</v>
      </c>
      <c r="J1781" t="s">
        <v>3553</v>
      </c>
      <c r="K1781" t="s">
        <v>3554</v>
      </c>
      <c r="L1781" t="s">
        <v>29</v>
      </c>
      <c r="M1781" t="s">
        <v>30</v>
      </c>
      <c r="N1781" t="s">
        <v>269</v>
      </c>
      <c r="O1781" t="s">
        <v>270</v>
      </c>
      <c r="P1781">
        <v>10011</v>
      </c>
      <c r="Q1781" t="s">
        <v>151</v>
      </c>
      <c r="R1781" t="s">
        <v>3173</v>
      </c>
      <c r="S1781" t="s">
        <v>74</v>
      </c>
      <c r="T1781" t="s">
        <v>164</v>
      </c>
      <c r="U1781" t="s">
        <v>3174</v>
      </c>
      <c r="V1781">
        <v>59.97</v>
      </c>
      <c r="W1781">
        <v>3</v>
      </c>
      <c r="X1781" s="9">
        <f>Table1[[#This Row],[Discount]]</f>
        <v>0</v>
      </c>
      <c r="Y1781">
        <v>0</v>
      </c>
      <c r="Z1781">
        <v>14.992499999999996</v>
      </c>
    </row>
    <row r="1782" spans="1:26" ht="16" x14ac:dyDescent="0.2">
      <c r="A1782">
        <v>1781</v>
      </c>
      <c r="B1782" t="s">
        <v>4505</v>
      </c>
      <c r="C1782" s="1">
        <v>41590</v>
      </c>
      <c r="D1782">
        <f>YEAR(Table1[[#This Row],[Order Date]])</f>
        <v>2013</v>
      </c>
      <c r="E1782">
        <f>MONTH(Table1[[#This Row],[Order Date]])</f>
        <v>11</v>
      </c>
      <c r="F1782" t="str">
        <f>Table1[[#This Row],[Order Year]]&amp;"-"&amp;Table1[[#This Row],[Order Month]]</f>
        <v>2013-11</v>
      </c>
      <c r="G1782" s="5">
        <f>YEAR(Table1[[#This Row],[Order Date]])*100 + MONTH(Table1[[#This Row],[Order Date]])</f>
        <v>201311</v>
      </c>
      <c r="H1782" s="1">
        <v>41595</v>
      </c>
      <c r="I1782" t="s">
        <v>53</v>
      </c>
      <c r="J1782" t="s">
        <v>3553</v>
      </c>
      <c r="K1782" t="s">
        <v>3554</v>
      </c>
      <c r="L1782" t="s">
        <v>29</v>
      </c>
      <c r="M1782" t="s">
        <v>30</v>
      </c>
      <c r="N1782" t="s">
        <v>269</v>
      </c>
      <c r="O1782" t="s">
        <v>270</v>
      </c>
      <c r="P1782">
        <v>10011</v>
      </c>
      <c r="Q1782" t="s">
        <v>151</v>
      </c>
      <c r="R1782" t="s">
        <v>936</v>
      </c>
      <c r="S1782" t="s">
        <v>49</v>
      </c>
      <c r="T1782" t="s">
        <v>62</v>
      </c>
      <c r="U1782" t="s">
        <v>937</v>
      </c>
      <c r="V1782">
        <v>83.36</v>
      </c>
      <c r="W1782">
        <v>1</v>
      </c>
      <c r="X1782" s="9">
        <f>Table1[[#This Row],[Discount]]</f>
        <v>0</v>
      </c>
      <c r="Y1782">
        <v>0</v>
      </c>
      <c r="Z1782">
        <v>20.840000000000003</v>
      </c>
    </row>
    <row r="1783" spans="1:26" ht="16" x14ac:dyDescent="0.2">
      <c r="A1783">
        <v>1782</v>
      </c>
      <c r="B1783" t="s">
        <v>4506</v>
      </c>
      <c r="C1783" s="1">
        <v>41099</v>
      </c>
      <c r="D1783">
        <f>YEAR(Table1[[#This Row],[Order Date]])</f>
        <v>2012</v>
      </c>
      <c r="E1783">
        <f>MONTH(Table1[[#This Row],[Order Date]])</f>
        <v>7</v>
      </c>
      <c r="F1783" t="str">
        <f>Table1[[#This Row],[Order Year]]&amp;"-"&amp;Table1[[#This Row],[Order Month]]</f>
        <v>2012-7</v>
      </c>
      <c r="G1783" s="5">
        <f>YEAR(Table1[[#This Row],[Order Date]])*100 + MONTH(Table1[[#This Row],[Order Date]])</f>
        <v>201207</v>
      </c>
      <c r="H1783" s="1">
        <v>41103</v>
      </c>
      <c r="I1783" t="s">
        <v>53</v>
      </c>
      <c r="J1783" t="s">
        <v>998</v>
      </c>
      <c r="K1783" t="s">
        <v>999</v>
      </c>
      <c r="L1783" t="s">
        <v>44</v>
      </c>
      <c r="M1783" t="s">
        <v>30</v>
      </c>
      <c r="N1783" t="s">
        <v>615</v>
      </c>
      <c r="O1783" t="s">
        <v>1248</v>
      </c>
      <c r="P1783">
        <v>2038</v>
      </c>
      <c r="Q1783" t="s">
        <v>151</v>
      </c>
      <c r="R1783" t="s">
        <v>4507</v>
      </c>
      <c r="S1783" t="s">
        <v>49</v>
      </c>
      <c r="T1783" t="s">
        <v>93</v>
      </c>
      <c r="U1783" t="s">
        <v>4508</v>
      </c>
      <c r="V1783">
        <v>6.58</v>
      </c>
      <c r="W1783">
        <v>2</v>
      </c>
      <c r="X1783" s="9">
        <f>Table1[[#This Row],[Discount]]</f>
        <v>0</v>
      </c>
      <c r="Y1783">
        <v>0</v>
      </c>
      <c r="Z1783">
        <v>3.0267999999999997</v>
      </c>
    </row>
    <row r="1784" spans="1:26" ht="16" x14ac:dyDescent="0.2">
      <c r="A1784">
        <v>1783</v>
      </c>
      <c r="B1784" t="s">
        <v>4506</v>
      </c>
      <c r="C1784" s="1">
        <v>41099</v>
      </c>
      <c r="D1784">
        <f>YEAR(Table1[[#This Row],[Order Date]])</f>
        <v>2012</v>
      </c>
      <c r="E1784">
        <f>MONTH(Table1[[#This Row],[Order Date]])</f>
        <v>7</v>
      </c>
      <c r="F1784" t="str">
        <f>Table1[[#This Row],[Order Year]]&amp;"-"&amp;Table1[[#This Row],[Order Month]]</f>
        <v>2012-7</v>
      </c>
      <c r="G1784" s="5">
        <f>YEAR(Table1[[#This Row],[Order Date]])*100 + MONTH(Table1[[#This Row],[Order Date]])</f>
        <v>201207</v>
      </c>
      <c r="H1784" s="1">
        <v>41103</v>
      </c>
      <c r="I1784" t="s">
        <v>53</v>
      </c>
      <c r="J1784" t="s">
        <v>998</v>
      </c>
      <c r="K1784" t="s">
        <v>999</v>
      </c>
      <c r="L1784" t="s">
        <v>44</v>
      </c>
      <c r="M1784" t="s">
        <v>30</v>
      </c>
      <c r="N1784" t="s">
        <v>615</v>
      </c>
      <c r="O1784" t="s">
        <v>1248</v>
      </c>
      <c r="P1784">
        <v>2038</v>
      </c>
      <c r="Q1784" t="s">
        <v>151</v>
      </c>
      <c r="R1784" t="s">
        <v>3130</v>
      </c>
      <c r="S1784" t="s">
        <v>49</v>
      </c>
      <c r="T1784" t="s">
        <v>78</v>
      </c>
      <c r="U1784" t="s">
        <v>3131</v>
      </c>
      <c r="V1784">
        <v>122.94</v>
      </c>
      <c r="W1784">
        <v>3</v>
      </c>
      <c r="X1784" s="9">
        <f>Table1[[#This Row],[Discount]]</f>
        <v>0</v>
      </c>
      <c r="Y1784">
        <v>0</v>
      </c>
      <c r="Z1784">
        <v>59.011199999999988</v>
      </c>
    </row>
    <row r="1785" spans="1:26" ht="16" x14ac:dyDescent="0.2">
      <c r="A1785">
        <v>1784</v>
      </c>
      <c r="B1785" t="s">
        <v>4509</v>
      </c>
      <c r="C1785" s="1">
        <v>41905</v>
      </c>
      <c r="D1785">
        <f>YEAR(Table1[[#This Row],[Order Date]])</f>
        <v>2014</v>
      </c>
      <c r="E1785">
        <f>MONTH(Table1[[#This Row],[Order Date]])</f>
        <v>9</v>
      </c>
      <c r="F1785" t="str">
        <f>Table1[[#This Row],[Order Year]]&amp;"-"&amp;Table1[[#This Row],[Order Month]]</f>
        <v>2014-9</v>
      </c>
      <c r="G1785" s="5">
        <f>YEAR(Table1[[#This Row],[Order Date]])*100 + MONTH(Table1[[#This Row],[Order Date]])</f>
        <v>201409</v>
      </c>
      <c r="H1785" s="1">
        <v>41909</v>
      </c>
      <c r="I1785" t="s">
        <v>53</v>
      </c>
      <c r="J1785" t="s">
        <v>4510</v>
      </c>
      <c r="K1785" t="s">
        <v>4511</v>
      </c>
      <c r="L1785" t="s">
        <v>44</v>
      </c>
      <c r="M1785" t="s">
        <v>30</v>
      </c>
      <c r="N1785" t="s">
        <v>2551</v>
      </c>
      <c r="O1785" t="s">
        <v>117</v>
      </c>
      <c r="P1785">
        <v>53209</v>
      </c>
      <c r="Q1785" t="s">
        <v>108</v>
      </c>
      <c r="R1785" t="s">
        <v>4309</v>
      </c>
      <c r="S1785" t="s">
        <v>49</v>
      </c>
      <c r="T1785" t="s">
        <v>93</v>
      </c>
      <c r="U1785" t="s">
        <v>4310</v>
      </c>
      <c r="V1785">
        <v>219.84</v>
      </c>
      <c r="W1785">
        <v>4</v>
      </c>
      <c r="X1785" s="9">
        <f>Table1[[#This Row],[Discount]]</f>
        <v>0</v>
      </c>
      <c r="Y1785">
        <v>0</v>
      </c>
      <c r="Z1785">
        <v>107.7216</v>
      </c>
    </row>
    <row r="1786" spans="1:26" ht="16" x14ac:dyDescent="0.2">
      <c r="A1786">
        <v>1785</v>
      </c>
      <c r="B1786" t="s">
        <v>4509</v>
      </c>
      <c r="C1786" s="1">
        <v>41905</v>
      </c>
      <c r="D1786">
        <f>YEAR(Table1[[#This Row],[Order Date]])</f>
        <v>2014</v>
      </c>
      <c r="E1786">
        <f>MONTH(Table1[[#This Row],[Order Date]])</f>
        <v>9</v>
      </c>
      <c r="F1786" t="str">
        <f>Table1[[#This Row],[Order Year]]&amp;"-"&amp;Table1[[#This Row],[Order Month]]</f>
        <v>2014-9</v>
      </c>
      <c r="G1786" s="5">
        <f>YEAR(Table1[[#This Row],[Order Date]])*100 + MONTH(Table1[[#This Row],[Order Date]])</f>
        <v>201409</v>
      </c>
      <c r="H1786" s="1">
        <v>41909</v>
      </c>
      <c r="I1786" t="s">
        <v>53</v>
      </c>
      <c r="J1786" t="s">
        <v>4510</v>
      </c>
      <c r="K1786" t="s">
        <v>4511</v>
      </c>
      <c r="L1786" t="s">
        <v>44</v>
      </c>
      <c r="M1786" t="s">
        <v>30</v>
      </c>
      <c r="N1786" t="s">
        <v>2551</v>
      </c>
      <c r="O1786" t="s">
        <v>117</v>
      </c>
      <c r="P1786">
        <v>53209</v>
      </c>
      <c r="Q1786" t="s">
        <v>108</v>
      </c>
      <c r="R1786" t="s">
        <v>3768</v>
      </c>
      <c r="S1786" t="s">
        <v>74</v>
      </c>
      <c r="T1786" t="s">
        <v>164</v>
      </c>
      <c r="U1786" t="s">
        <v>3769</v>
      </c>
      <c r="V1786">
        <v>98.16</v>
      </c>
      <c r="W1786">
        <v>6</v>
      </c>
      <c r="X1786" s="9">
        <f>Table1[[#This Row],[Discount]]</f>
        <v>0</v>
      </c>
      <c r="Y1786">
        <v>0</v>
      </c>
      <c r="Z1786">
        <v>9.8159999999999954</v>
      </c>
    </row>
    <row r="1787" spans="1:26" ht="16" x14ac:dyDescent="0.2">
      <c r="A1787">
        <v>1786</v>
      </c>
      <c r="B1787" t="s">
        <v>4509</v>
      </c>
      <c r="C1787" s="1">
        <v>41905</v>
      </c>
      <c r="D1787">
        <f>YEAR(Table1[[#This Row],[Order Date]])</f>
        <v>2014</v>
      </c>
      <c r="E1787">
        <f>MONTH(Table1[[#This Row],[Order Date]])</f>
        <v>9</v>
      </c>
      <c r="F1787" t="str">
        <f>Table1[[#This Row],[Order Year]]&amp;"-"&amp;Table1[[#This Row],[Order Month]]</f>
        <v>2014-9</v>
      </c>
      <c r="G1787" s="5">
        <f>YEAR(Table1[[#This Row],[Order Date]])*100 + MONTH(Table1[[#This Row],[Order Date]])</f>
        <v>201409</v>
      </c>
      <c r="H1787" s="1">
        <v>41909</v>
      </c>
      <c r="I1787" t="s">
        <v>53</v>
      </c>
      <c r="J1787" t="s">
        <v>4510</v>
      </c>
      <c r="K1787" t="s">
        <v>4511</v>
      </c>
      <c r="L1787" t="s">
        <v>44</v>
      </c>
      <c r="M1787" t="s">
        <v>30</v>
      </c>
      <c r="N1787" t="s">
        <v>2551</v>
      </c>
      <c r="O1787" t="s">
        <v>117</v>
      </c>
      <c r="P1787">
        <v>53209</v>
      </c>
      <c r="Q1787" t="s">
        <v>108</v>
      </c>
      <c r="R1787" t="s">
        <v>3365</v>
      </c>
      <c r="S1787" t="s">
        <v>49</v>
      </c>
      <c r="T1787" t="s">
        <v>78</v>
      </c>
      <c r="U1787" t="s">
        <v>3366</v>
      </c>
      <c r="V1787">
        <v>33.04</v>
      </c>
      <c r="W1787">
        <v>8</v>
      </c>
      <c r="X1787" s="9">
        <f>Table1[[#This Row],[Discount]]</f>
        <v>0</v>
      </c>
      <c r="Y1787">
        <v>0</v>
      </c>
      <c r="Z1787">
        <v>15.5288</v>
      </c>
    </row>
    <row r="1788" spans="1:26" ht="16" x14ac:dyDescent="0.2">
      <c r="A1788">
        <v>1787</v>
      </c>
      <c r="B1788" t="s">
        <v>4509</v>
      </c>
      <c r="C1788" s="1">
        <v>41905</v>
      </c>
      <c r="D1788">
        <f>YEAR(Table1[[#This Row],[Order Date]])</f>
        <v>2014</v>
      </c>
      <c r="E1788">
        <f>MONTH(Table1[[#This Row],[Order Date]])</f>
        <v>9</v>
      </c>
      <c r="F1788" t="str">
        <f>Table1[[#This Row],[Order Year]]&amp;"-"&amp;Table1[[#This Row],[Order Month]]</f>
        <v>2014-9</v>
      </c>
      <c r="G1788" s="5">
        <f>YEAR(Table1[[#This Row],[Order Date]])*100 + MONTH(Table1[[#This Row],[Order Date]])</f>
        <v>201409</v>
      </c>
      <c r="H1788" s="1">
        <v>41909</v>
      </c>
      <c r="I1788" t="s">
        <v>53</v>
      </c>
      <c r="J1788" t="s">
        <v>4510</v>
      </c>
      <c r="K1788" t="s">
        <v>4511</v>
      </c>
      <c r="L1788" t="s">
        <v>44</v>
      </c>
      <c r="M1788" t="s">
        <v>30</v>
      </c>
      <c r="N1788" t="s">
        <v>2551</v>
      </c>
      <c r="O1788" t="s">
        <v>117</v>
      </c>
      <c r="P1788">
        <v>53209</v>
      </c>
      <c r="Q1788" t="s">
        <v>108</v>
      </c>
      <c r="R1788" t="s">
        <v>4512</v>
      </c>
      <c r="S1788" t="s">
        <v>74</v>
      </c>
      <c r="T1788" t="s">
        <v>75</v>
      </c>
      <c r="U1788" t="s">
        <v>4513</v>
      </c>
      <c r="V1788">
        <v>86.97</v>
      </c>
      <c r="W1788">
        <v>3</v>
      </c>
      <c r="X1788" s="9">
        <f>Table1[[#This Row],[Discount]]</f>
        <v>0</v>
      </c>
      <c r="Y1788">
        <v>0</v>
      </c>
      <c r="Z1788">
        <v>25.221299999999989</v>
      </c>
    </row>
    <row r="1789" spans="1:26" ht="16" x14ac:dyDescent="0.2">
      <c r="A1789">
        <v>1788</v>
      </c>
      <c r="B1789" t="s">
        <v>4514</v>
      </c>
      <c r="C1789" s="1">
        <v>40954</v>
      </c>
      <c r="D1789">
        <f>YEAR(Table1[[#This Row],[Order Date]])</f>
        <v>2012</v>
      </c>
      <c r="E1789">
        <f>MONTH(Table1[[#This Row],[Order Date]])</f>
        <v>2</v>
      </c>
      <c r="F1789" t="str">
        <f>Table1[[#This Row],[Order Year]]&amp;"-"&amp;Table1[[#This Row],[Order Month]]</f>
        <v>2012-2</v>
      </c>
      <c r="G1789" s="5">
        <f>YEAR(Table1[[#This Row],[Order Date]])*100 + MONTH(Table1[[#This Row],[Order Date]])</f>
        <v>201202</v>
      </c>
      <c r="H1789" s="1">
        <v>40958</v>
      </c>
      <c r="I1789" t="s">
        <v>53</v>
      </c>
      <c r="J1789" t="s">
        <v>4515</v>
      </c>
      <c r="K1789" t="s">
        <v>4516</v>
      </c>
      <c r="L1789" t="s">
        <v>44</v>
      </c>
      <c r="M1789" t="s">
        <v>30</v>
      </c>
      <c r="N1789" t="s">
        <v>4517</v>
      </c>
      <c r="O1789" t="s">
        <v>117</v>
      </c>
      <c r="P1789">
        <v>53142</v>
      </c>
      <c r="Q1789" t="s">
        <v>108</v>
      </c>
      <c r="R1789" t="s">
        <v>3206</v>
      </c>
      <c r="S1789" t="s">
        <v>74</v>
      </c>
      <c r="T1789" t="s">
        <v>75</v>
      </c>
      <c r="U1789" t="s">
        <v>3207</v>
      </c>
      <c r="V1789">
        <v>134.97</v>
      </c>
      <c r="W1789">
        <v>3</v>
      </c>
      <c r="X1789" s="9">
        <f>Table1[[#This Row],[Discount]]</f>
        <v>0</v>
      </c>
      <c r="Y1789">
        <v>0</v>
      </c>
      <c r="Z1789">
        <v>64.785599999999988</v>
      </c>
    </row>
    <row r="1790" spans="1:26" ht="16" x14ac:dyDescent="0.2">
      <c r="A1790">
        <v>1789</v>
      </c>
      <c r="B1790" t="s">
        <v>4514</v>
      </c>
      <c r="C1790" s="1">
        <v>40954</v>
      </c>
      <c r="D1790">
        <f>YEAR(Table1[[#This Row],[Order Date]])</f>
        <v>2012</v>
      </c>
      <c r="E1790">
        <f>MONTH(Table1[[#This Row],[Order Date]])</f>
        <v>2</v>
      </c>
      <c r="F1790" t="str">
        <f>Table1[[#This Row],[Order Year]]&amp;"-"&amp;Table1[[#This Row],[Order Month]]</f>
        <v>2012-2</v>
      </c>
      <c r="G1790" s="5">
        <f>YEAR(Table1[[#This Row],[Order Date]])*100 + MONTH(Table1[[#This Row],[Order Date]])</f>
        <v>201202</v>
      </c>
      <c r="H1790" s="1">
        <v>40958</v>
      </c>
      <c r="I1790" t="s">
        <v>53</v>
      </c>
      <c r="J1790" t="s">
        <v>4515</v>
      </c>
      <c r="K1790" t="s">
        <v>4516</v>
      </c>
      <c r="L1790" t="s">
        <v>44</v>
      </c>
      <c r="M1790" t="s">
        <v>30</v>
      </c>
      <c r="N1790" t="s">
        <v>4517</v>
      </c>
      <c r="O1790" t="s">
        <v>117</v>
      </c>
      <c r="P1790">
        <v>53142</v>
      </c>
      <c r="Q1790" t="s">
        <v>108</v>
      </c>
      <c r="R1790" t="s">
        <v>2954</v>
      </c>
      <c r="S1790" t="s">
        <v>74</v>
      </c>
      <c r="T1790" t="s">
        <v>75</v>
      </c>
      <c r="U1790" t="s">
        <v>2955</v>
      </c>
      <c r="V1790">
        <v>699.98</v>
      </c>
      <c r="W1790">
        <v>2</v>
      </c>
      <c r="X1790" s="9">
        <f>Table1[[#This Row],[Discount]]</f>
        <v>0</v>
      </c>
      <c r="Y1790">
        <v>0</v>
      </c>
      <c r="Z1790">
        <v>195.99440000000004</v>
      </c>
    </row>
    <row r="1791" spans="1:26" ht="16" x14ac:dyDescent="0.2">
      <c r="A1791">
        <v>1790</v>
      </c>
      <c r="B1791" t="s">
        <v>4514</v>
      </c>
      <c r="C1791" s="1">
        <v>40954</v>
      </c>
      <c r="D1791">
        <f>YEAR(Table1[[#This Row],[Order Date]])</f>
        <v>2012</v>
      </c>
      <c r="E1791">
        <f>MONTH(Table1[[#This Row],[Order Date]])</f>
        <v>2</v>
      </c>
      <c r="F1791" t="str">
        <f>Table1[[#This Row],[Order Year]]&amp;"-"&amp;Table1[[#This Row],[Order Month]]</f>
        <v>2012-2</v>
      </c>
      <c r="G1791" s="5">
        <f>YEAR(Table1[[#This Row],[Order Date]])*100 + MONTH(Table1[[#This Row],[Order Date]])</f>
        <v>201202</v>
      </c>
      <c r="H1791" s="1">
        <v>40958</v>
      </c>
      <c r="I1791" t="s">
        <v>53</v>
      </c>
      <c r="J1791" t="s">
        <v>4515</v>
      </c>
      <c r="K1791" t="s">
        <v>4516</v>
      </c>
      <c r="L1791" t="s">
        <v>44</v>
      </c>
      <c r="M1791" t="s">
        <v>30</v>
      </c>
      <c r="N1791" t="s">
        <v>4517</v>
      </c>
      <c r="O1791" t="s">
        <v>117</v>
      </c>
      <c r="P1791">
        <v>53142</v>
      </c>
      <c r="Q1791" t="s">
        <v>108</v>
      </c>
      <c r="R1791" t="s">
        <v>4518</v>
      </c>
      <c r="S1791" t="s">
        <v>74</v>
      </c>
      <c r="T1791" t="s">
        <v>164</v>
      </c>
      <c r="U1791" t="s">
        <v>4519</v>
      </c>
      <c r="V1791">
        <v>139.94999999999999</v>
      </c>
      <c r="W1791">
        <v>5</v>
      </c>
      <c r="X1791" s="9">
        <f>Table1[[#This Row],[Discount]]</f>
        <v>0</v>
      </c>
      <c r="Y1791">
        <v>0</v>
      </c>
      <c r="Z1791">
        <v>26.590499999999988</v>
      </c>
    </row>
    <row r="1792" spans="1:26" ht="16" x14ac:dyDescent="0.2">
      <c r="A1792">
        <v>1791</v>
      </c>
      <c r="B1792" t="s">
        <v>4520</v>
      </c>
      <c r="C1792" s="1">
        <v>40816</v>
      </c>
      <c r="D1792">
        <f>YEAR(Table1[[#This Row],[Order Date]])</f>
        <v>2011</v>
      </c>
      <c r="E1792">
        <f>MONTH(Table1[[#This Row],[Order Date]])</f>
        <v>9</v>
      </c>
      <c r="F1792" t="str">
        <f>Table1[[#This Row],[Order Year]]&amp;"-"&amp;Table1[[#This Row],[Order Month]]</f>
        <v>2011-9</v>
      </c>
      <c r="G1792" s="5">
        <f>YEAR(Table1[[#This Row],[Order Date]])*100 + MONTH(Table1[[#This Row],[Order Date]])</f>
        <v>201109</v>
      </c>
      <c r="H1792" s="1">
        <v>40820</v>
      </c>
      <c r="I1792" t="s">
        <v>53</v>
      </c>
      <c r="J1792" t="s">
        <v>1332</v>
      </c>
      <c r="K1792" t="s">
        <v>1333</v>
      </c>
      <c r="L1792" t="s">
        <v>29</v>
      </c>
      <c r="M1792" t="s">
        <v>30</v>
      </c>
      <c r="N1792" t="s">
        <v>269</v>
      </c>
      <c r="O1792" t="s">
        <v>270</v>
      </c>
      <c r="P1792">
        <v>10011</v>
      </c>
      <c r="Q1792" t="s">
        <v>151</v>
      </c>
      <c r="R1792" t="s">
        <v>2318</v>
      </c>
      <c r="S1792" t="s">
        <v>49</v>
      </c>
      <c r="T1792" t="s">
        <v>93</v>
      </c>
      <c r="U1792" t="s">
        <v>2319</v>
      </c>
      <c r="V1792">
        <v>48.94</v>
      </c>
      <c r="W1792">
        <v>1</v>
      </c>
      <c r="X1792" s="9">
        <f>Table1[[#This Row],[Discount]]</f>
        <v>0</v>
      </c>
      <c r="Y1792">
        <v>0</v>
      </c>
      <c r="Z1792">
        <v>24.47</v>
      </c>
    </row>
    <row r="1793" spans="1:26" ht="16" x14ac:dyDescent="0.2">
      <c r="A1793">
        <v>1792</v>
      </c>
      <c r="B1793" t="s">
        <v>4521</v>
      </c>
      <c r="C1793" s="1">
        <v>40878</v>
      </c>
      <c r="D1793">
        <f>YEAR(Table1[[#This Row],[Order Date]])</f>
        <v>2011</v>
      </c>
      <c r="E1793">
        <f>MONTH(Table1[[#This Row],[Order Date]])</f>
        <v>12</v>
      </c>
      <c r="F1793" t="str">
        <f>Table1[[#This Row],[Order Year]]&amp;"-"&amp;Table1[[#This Row],[Order Month]]</f>
        <v>2011-12</v>
      </c>
      <c r="G1793" s="5">
        <f>YEAR(Table1[[#This Row],[Order Date]])*100 + MONTH(Table1[[#This Row],[Order Date]])</f>
        <v>201112</v>
      </c>
      <c r="H1793" s="1">
        <v>40880</v>
      </c>
      <c r="I1793" t="s">
        <v>191</v>
      </c>
      <c r="J1793" t="s">
        <v>2181</v>
      </c>
      <c r="K1793" t="s">
        <v>2182</v>
      </c>
      <c r="L1793" t="s">
        <v>29</v>
      </c>
      <c r="M1793" t="s">
        <v>30</v>
      </c>
      <c r="N1793" t="s">
        <v>116</v>
      </c>
      <c r="O1793" t="s">
        <v>117</v>
      </c>
      <c r="P1793">
        <v>53711</v>
      </c>
      <c r="Q1793" t="s">
        <v>108</v>
      </c>
      <c r="R1793" t="s">
        <v>4522</v>
      </c>
      <c r="S1793" t="s">
        <v>35</v>
      </c>
      <c r="T1793" t="s">
        <v>39</v>
      </c>
      <c r="U1793" t="s">
        <v>4523</v>
      </c>
      <c r="V1793">
        <v>2807.84</v>
      </c>
      <c r="W1793">
        <v>8</v>
      </c>
      <c r="X1793" s="9">
        <f>Table1[[#This Row],[Discount]]</f>
        <v>0</v>
      </c>
      <c r="Y1793">
        <v>0</v>
      </c>
      <c r="Z1793">
        <v>673.88160000000016</v>
      </c>
    </row>
    <row r="1794" spans="1:26" ht="16" x14ac:dyDescent="0.2">
      <c r="A1794">
        <v>1793</v>
      </c>
      <c r="B1794" t="s">
        <v>4521</v>
      </c>
      <c r="C1794" s="1">
        <v>40878</v>
      </c>
      <c r="D1794">
        <f>YEAR(Table1[[#This Row],[Order Date]])</f>
        <v>2011</v>
      </c>
      <c r="E1794">
        <f>MONTH(Table1[[#This Row],[Order Date]])</f>
        <v>12</v>
      </c>
      <c r="F1794" t="str">
        <f>Table1[[#This Row],[Order Year]]&amp;"-"&amp;Table1[[#This Row],[Order Month]]</f>
        <v>2011-12</v>
      </c>
      <c r="G1794" s="5">
        <f>YEAR(Table1[[#This Row],[Order Date]])*100 + MONTH(Table1[[#This Row],[Order Date]])</f>
        <v>201112</v>
      </c>
      <c r="H1794" s="1">
        <v>40880</v>
      </c>
      <c r="I1794" t="s">
        <v>191</v>
      </c>
      <c r="J1794" t="s">
        <v>2181</v>
      </c>
      <c r="K1794" t="s">
        <v>2182</v>
      </c>
      <c r="L1794" t="s">
        <v>29</v>
      </c>
      <c r="M1794" t="s">
        <v>30</v>
      </c>
      <c r="N1794" t="s">
        <v>116</v>
      </c>
      <c r="O1794" t="s">
        <v>117</v>
      </c>
      <c r="P1794">
        <v>53711</v>
      </c>
      <c r="Q1794" t="s">
        <v>108</v>
      </c>
      <c r="R1794" t="s">
        <v>4524</v>
      </c>
      <c r="S1794" t="s">
        <v>49</v>
      </c>
      <c r="T1794" t="s">
        <v>71</v>
      </c>
      <c r="U1794" t="s">
        <v>4525</v>
      </c>
      <c r="V1794">
        <v>46.64</v>
      </c>
      <c r="W1794">
        <v>4</v>
      </c>
      <c r="X1794" s="9">
        <f>Table1[[#This Row],[Discount]]</f>
        <v>0</v>
      </c>
      <c r="Y1794">
        <v>0</v>
      </c>
      <c r="Z1794">
        <v>12.592800000000004</v>
      </c>
    </row>
    <row r="1795" spans="1:26" ht="16" x14ac:dyDescent="0.2">
      <c r="A1795">
        <v>1794</v>
      </c>
      <c r="B1795" t="s">
        <v>4526</v>
      </c>
      <c r="C1795" s="1">
        <v>40885</v>
      </c>
      <c r="D1795">
        <f>YEAR(Table1[[#This Row],[Order Date]])</f>
        <v>2011</v>
      </c>
      <c r="E1795">
        <f>MONTH(Table1[[#This Row],[Order Date]])</f>
        <v>12</v>
      </c>
      <c r="F1795" t="str">
        <f>Table1[[#This Row],[Order Year]]&amp;"-"&amp;Table1[[#This Row],[Order Month]]</f>
        <v>2011-12</v>
      </c>
      <c r="G1795" s="5">
        <f>YEAR(Table1[[#This Row],[Order Date]])*100 + MONTH(Table1[[#This Row],[Order Date]])</f>
        <v>201112</v>
      </c>
      <c r="H1795" s="1">
        <v>40890</v>
      </c>
      <c r="I1795" t="s">
        <v>53</v>
      </c>
      <c r="J1795" t="s">
        <v>4527</v>
      </c>
      <c r="K1795" t="s">
        <v>4528</v>
      </c>
      <c r="L1795" t="s">
        <v>44</v>
      </c>
      <c r="M1795" t="s">
        <v>30</v>
      </c>
      <c r="N1795" t="s">
        <v>187</v>
      </c>
      <c r="O1795" t="s">
        <v>107</v>
      </c>
      <c r="P1795">
        <v>77041</v>
      </c>
      <c r="Q1795" t="s">
        <v>108</v>
      </c>
      <c r="R1795" t="s">
        <v>527</v>
      </c>
      <c r="S1795" t="s">
        <v>49</v>
      </c>
      <c r="T1795" t="s">
        <v>62</v>
      </c>
      <c r="U1795" t="s">
        <v>528</v>
      </c>
      <c r="V1795">
        <v>60.415999999999997</v>
      </c>
      <c r="W1795">
        <v>2</v>
      </c>
      <c r="X1795" s="9">
        <f>Table1[[#This Row],[Discount]]</f>
        <v>0.2</v>
      </c>
      <c r="Y1795">
        <v>0.2</v>
      </c>
      <c r="Z1795">
        <v>6.0416000000000025</v>
      </c>
    </row>
    <row r="1796" spans="1:26" ht="16" x14ac:dyDescent="0.2">
      <c r="A1796">
        <v>1795</v>
      </c>
      <c r="B1796" t="s">
        <v>4529</v>
      </c>
      <c r="C1796" s="1">
        <v>41523</v>
      </c>
      <c r="D1796">
        <f>YEAR(Table1[[#This Row],[Order Date]])</f>
        <v>2013</v>
      </c>
      <c r="E1796">
        <f>MONTH(Table1[[#This Row],[Order Date]])</f>
        <v>9</v>
      </c>
      <c r="F1796" t="str">
        <f>Table1[[#This Row],[Order Year]]&amp;"-"&amp;Table1[[#This Row],[Order Month]]</f>
        <v>2013-9</v>
      </c>
      <c r="G1796" s="5">
        <f>YEAR(Table1[[#This Row],[Order Date]])*100 + MONTH(Table1[[#This Row],[Order Date]])</f>
        <v>201309</v>
      </c>
      <c r="H1796" s="1">
        <v>41528</v>
      </c>
      <c r="I1796" t="s">
        <v>53</v>
      </c>
      <c r="J1796" t="s">
        <v>4530</v>
      </c>
      <c r="K1796" t="s">
        <v>4531</v>
      </c>
      <c r="L1796" t="s">
        <v>105</v>
      </c>
      <c r="M1796" t="s">
        <v>30</v>
      </c>
      <c r="N1796" t="s">
        <v>4532</v>
      </c>
      <c r="O1796" t="s">
        <v>4533</v>
      </c>
      <c r="P1796">
        <v>66062</v>
      </c>
      <c r="Q1796" t="s">
        <v>108</v>
      </c>
      <c r="R1796" t="s">
        <v>3555</v>
      </c>
      <c r="S1796" t="s">
        <v>49</v>
      </c>
      <c r="T1796" t="s">
        <v>71</v>
      </c>
      <c r="U1796" t="s">
        <v>3556</v>
      </c>
      <c r="V1796">
        <v>107.94</v>
      </c>
      <c r="W1796">
        <v>3</v>
      </c>
      <c r="X1796" s="9">
        <f>Table1[[#This Row],[Discount]]</f>
        <v>0</v>
      </c>
      <c r="Y1796">
        <v>0</v>
      </c>
      <c r="Z1796">
        <v>26.984999999999992</v>
      </c>
    </row>
    <row r="1797" spans="1:26" ht="16" x14ac:dyDescent="0.2">
      <c r="A1797">
        <v>1796</v>
      </c>
      <c r="B1797" t="s">
        <v>4534</v>
      </c>
      <c r="C1797" s="1">
        <v>41879</v>
      </c>
      <c r="D1797">
        <f>YEAR(Table1[[#This Row],[Order Date]])</f>
        <v>2014</v>
      </c>
      <c r="E1797">
        <f>MONTH(Table1[[#This Row],[Order Date]])</f>
        <v>8</v>
      </c>
      <c r="F1797" t="str">
        <f>Table1[[#This Row],[Order Year]]&amp;"-"&amp;Table1[[#This Row],[Order Month]]</f>
        <v>2014-8</v>
      </c>
      <c r="G1797" s="5">
        <f>YEAR(Table1[[#This Row],[Order Date]])*100 + MONTH(Table1[[#This Row],[Order Date]])</f>
        <v>201408</v>
      </c>
      <c r="H1797" s="1">
        <v>41882</v>
      </c>
      <c r="I1797" t="s">
        <v>191</v>
      </c>
      <c r="J1797" t="s">
        <v>2326</v>
      </c>
      <c r="K1797" t="s">
        <v>2327</v>
      </c>
      <c r="L1797" t="s">
        <v>105</v>
      </c>
      <c r="M1797" t="s">
        <v>30</v>
      </c>
      <c r="N1797" t="s">
        <v>269</v>
      </c>
      <c r="O1797" t="s">
        <v>270</v>
      </c>
      <c r="P1797">
        <v>10024</v>
      </c>
      <c r="Q1797" t="s">
        <v>151</v>
      </c>
      <c r="R1797" t="s">
        <v>3358</v>
      </c>
      <c r="S1797" t="s">
        <v>49</v>
      </c>
      <c r="T1797" t="s">
        <v>62</v>
      </c>
      <c r="U1797" t="s">
        <v>3359</v>
      </c>
      <c r="V1797">
        <v>63.84</v>
      </c>
      <c r="W1797">
        <v>8</v>
      </c>
      <c r="X1797" s="9">
        <f>Table1[[#This Row],[Discount]]</f>
        <v>0</v>
      </c>
      <c r="Y1797">
        <v>0</v>
      </c>
      <c r="Z1797">
        <v>16.598399999999998</v>
      </c>
    </row>
    <row r="1798" spans="1:26" ht="16" x14ac:dyDescent="0.2">
      <c r="A1798">
        <v>1797</v>
      </c>
      <c r="B1798" t="s">
        <v>4534</v>
      </c>
      <c r="C1798" s="1">
        <v>41879</v>
      </c>
      <c r="D1798">
        <f>YEAR(Table1[[#This Row],[Order Date]])</f>
        <v>2014</v>
      </c>
      <c r="E1798">
        <f>MONTH(Table1[[#This Row],[Order Date]])</f>
        <v>8</v>
      </c>
      <c r="F1798" t="str">
        <f>Table1[[#This Row],[Order Year]]&amp;"-"&amp;Table1[[#This Row],[Order Month]]</f>
        <v>2014-8</v>
      </c>
      <c r="G1798" s="5">
        <f>YEAR(Table1[[#This Row],[Order Date]])*100 + MONTH(Table1[[#This Row],[Order Date]])</f>
        <v>201408</v>
      </c>
      <c r="H1798" s="1">
        <v>41882</v>
      </c>
      <c r="I1798" t="s">
        <v>191</v>
      </c>
      <c r="J1798" t="s">
        <v>2326</v>
      </c>
      <c r="K1798" t="s">
        <v>2327</v>
      </c>
      <c r="L1798" t="s">
        <v>105</v>
      </c>
      <c r="M1798" t="s">
        <v>30</v>
      </c>
      <c r="N1798" t="s">
        <v>269</v>
      </c>
      <c r="O1798" t="s">
        <v>270</v>
      </c>
      <c r="P1798">
        <v>10024</v>
      </c>
      <c r="Q1798" t="s">
        <v>151</v>
      </c>
      <c r="R1798" t="s">
        <v>4535</v>
      </c>
      <c r="S1798" t="s">
        <v>74</v>
      </c>
      <c r="T1798" t="s">
        <v>75</v>
      </c>
      <c r="U1798" t="s">
        <v>4536</v>
      </c>
      <c r="V1798">
        <v>347.96999999999997</v>
      </c>
      <c r="W1798">
        <v>3</v>
      </c>
      <c r="X1798" s="9">
        <f>Table1[[#This Row],[Discount]]</f>
        <v>0</v>
      </c>
      <c r="Y1798">
        <v>0</v>
      </c>
      <c r="Z1798">
        <v>100.91129999999997</v>
      </c>
    </row>
    <row r="1799" spans="1:26" ht="16" x14ac:dyDescent="0.2">
      <c r="A1799">
        <v>1798</v>
      </c>
      <c r="B1799" t="s">
        <v>4534</v>
      </c>
      <c r="C1799" s="1">
        <v>41879</v>
      </c>
      <c r="D1799">
        <f>YEAR(Table1[[#This Row],[Order Date]])</f>
        <v>2014</v>
      </c>
      <c r="E1799">
        <f>MONTH(Table1[[#This Row],[Order Date]])</f>
        <v>8</v>
      </c>
      <c r="F1799" t="str">
        <f>Table1[[#This Row],[Order Year]]&amp;"-"&amp;Table1[[#This Row],[Order Month]]</f>
        <v>2014-8</v>
      </c>
      <c r="G1799" s="5">
        <f>YEAR(Table1[[#This Row],[Order Date]])*100 + MONTH(Table1[[#This Row],[Order Date]])</f>
        <v>201408</v>
      </c>
      <c r="H1799" s="1">
        <v>41882</v>
      </c>
      <c r="I1799" t="s">
        <v>191</v>
      </c>
      <c r="J1799" t="s">
        <v>2326</v>
      </c>
      <c r="K1799" t="s">
        <v>2327</v>
      </c>
      <c r="L1799" t="s">
        <v>105</v>
      </c>
      <c r="M1799" t="s">
        <v>30</v>
      </c>
      <c r="N1799" t="s">
        <v>269</v>
      </c>
      <c r="O1799" t="s">
        <v>270</v>
      </c>
      <c r="P1799">
        <v>10024</v>
      </c>
      <c r="Q1799" t="s">
        <v>151</v>
      </c>
      <c r="R1799" t="s">
        <v>77</v>
      </c>
      <c r="S1799" t="s">
        <v>49</v>
      </c>
      <c r="T1799" t="s">
        <v>78</v>
      </c>
      <c r="U1799" t="s">
        <v>79</v>
      </c>
      <c r="V1799">
        <v>37.008000000000003</v>
      </c>
      <c r="W1799">
        <v>6</v>
      </c>
      <c r="X1799" s="9">
        <f>Table1[[#This Row],[Discount]]</f>
        <v>0.2</v>
      </c>
      <c r="Y1799">
        <v>0.2</v>
      </c>
      <c r="Z1799">
        <v>11.565</v>
      </c>
    </row>
    <row r="1800" spans="1:26" ht="16" x14ac:dyDescent="0.2">
      <c r="A1800">
        <v>1799</v>
      </c>
      <c r="B1800" t="s">
        <v>4537</v>
      </c>
      <c r="C1800" s="1">
        <v>41463</v>
      </c>
      <c r="D1800">
        <f>YEAR(Table1[[#This Row],[Order Date]])</f>
        <v>2013</v>
      </c>
      <c r="E1800">
        <f>MONTH(Table1[[#This Row],[Order Date]])</f>
        <v>7</v>
      </c>
      <c r="F1800" t="str">
        <f>Table1[[#This Row],[Order Year]]&amp;"-"&amp;Table1[[#This Row],[Order Month]]</f>
        <v>2013-7</v>
      </c>
      <c r="G1800" s="5">
        <f>YEAR(Table1[[#This Row],[Order Date]])*100 + MONTH(Table1[[#This Row],[Order Date]])</f>
        <v>201307</v>
      </c>
      <c r="H1800" s="1">
        <v>41467</v>
      </c>
      <c r="I1800" t="s">
        <v>53</v>
      </c>
      <c r="J1800" t="s">
        <v>4471</v>
      </c>
      <c r="K1800" t="s">
        <v>4472</v>
      </c>
      <c r="L1800" t="s">
        <v>29</v>
      </c>
      <c r="M1800" t="s">
        <v>30</v>
      </c>
      <c r="N1800" t="s">
        <v>633</v>
      </c>
      <c r="O1800" t="s">
        <v>46</v>
      </c>
      <c r="P1800">
        <v>95123</v>
      </c>
      <c r="Q1800" t="s">
        <v>47</v>
      </c>
      <c r="R1800" t="s">
        <v>1878</v>
      </c>
      <c r="S1800" t="s">
        <v>35</v>
      </c>
      <c r="T1800" t="s">
        <v>68</v>
      </c>
      <c r="U1800" t="s">
        <v>1879</v>
      </c>
      <c r="V1800">
        <v>215.65</v>
      </c>
      <c r="W1800">
        <v>5</v>
      </c>
      <c r="X1800" s="9">
        <f>Table1[[#This Row],[Discount]]</f>
        <v>0</v>
      </c>
      <c r="Y1800">
        <v>0</v>
      </c>
      <c r="Z1800">
        <v>73.320999999999998</v>
      </c>
    </row>
    <row r="1801" spans="1:26" ht="16" x14ac:dyDescent="0.2">
      <c r="A1801">
        <v>1800</v>
      </c>
      <c r="B1801" t="s">
        <v>4538</v>
      </c>
      <c r="C1801" s="1">
        <v>41495</v>
      </c>
      <c r="D1801">
        <f>YEAR(Table1[[#This Row],[Order Date]])</f>
        <v>2013</v>
      </c>
      <c r="E1801">
        <f>MONTH(Table1[[#This Row],[Order Date]])</f>
        <v>8</v>
      </c>
      <c r="F1801" t="str">
        <f>Table1[[#This Row],[Order Year]]&amp;"-"&amp;Table1[[#This Row],[Order Month]]</f>
        <v>2013-8</v>
      </c>
      <c r="G1801" s="5">
        <f>YEAR(Table1[[#This Row],[Order Date]])*100 + MONTH(Table1[[#This Row],[Order Date]])</f>
        <v>201308</v>
      </c>
      <c r="H1801" s="1">
        <v>41497</v>
      </c>
      <c r="I1801" t="s">
        <v>26</v>
      </c>
      <c r="J1801" t="s">
        <v>4539</v>
      </c>
      <c r="K1801" t="s">
        <v>4540</v>
      </c>
      <c r="L1801" t="s">
        <v>29</v>
      </c>
      <c r="M1801" t="s">
        <v>30</v>
      </c>
      <c r="N1801" t="s">
        <v>818</v>
      </c>
      <c r="O1801" t="s">
        <v>107</v>
      </c>
      <c r="P1801">
        <v>75081</v>
      </c>
      <c r="Q1801" t="s">
        <v>108</v>
      </c>
      <c r="R1801" t="s">
        <v>870</v>
      </c>
      <c r="S1801" t="s">
        <v>49</v>
      </c>
      <c r="T1801" t="s">
        <v>272</v>
      </c>
      <c r="U1801" t="s">
        <v>871</v>
      </c>
      <c r="V1801">
        <v>11.168000000000001</v>
      </c>
      <c r="W1801">
        <v>4</v>
      </c>
      <c r="X1801" s="9">
        <f>Table1[[#This Row],[Discount]]</f>
        <v>0.2</v>
      </c>
      <c r="Y1801">
        <v>0.2</v>
      </c>
      <c r="Z1801">
        <v>3.6295999999999995</v>
      </c>
    </row>
    <row r="1802" spans="1:26" ht="16" x14ac:dyDescent="0.2">
      <c r="A1802">
        <v>1801</v>
      </c>
      <c r="B1802" t="s">
        <v>4538</v>
      </c>
      <c r="C1802" s="1">
        <v>41495</v>
      </c>
      <c r="D1802">
        <f>YEAR(Table1[[#This Row],[Order Date]])</f>
        <v>2013</v>
      </c>
      <c r="E1802">
        <f>MONTH(Table1[[#This Row],[Order Date]])</f>
        <v>8</v>
      </c>
      <c r="F1802" t="str">
        <f>Table1[[#This Row],[Order Year]]&amp;"-"&amp;Table1[[#This Row],[Order Month]]</f>
        <v>2013-8</v>
      </c>
      <c r="G1802" s="5">
        <f>YEAR(Table1[[#This Row],[Order Date]])*100 + MONTH(Table1[[#This Row],[Order Date]])</f>
        <v>201308</v>
      </c>
      <c r="H1802" s="1">
        <v>41497</v>
      </c>
      <c r="I1802" t="s">
        <v>26</v>
      </c>
      <c r="J1802" t="s">
        <v>4539</v>
      </c>
      <c r="K1802" t="s">
        <v>4540</v>
      </c>
      <c r="L1802" t="s">
        <v>29</v>
      </c>
      <c r="M1802" t="s">
        <v>30</v>
      </c>
      <c r="N1802" t="s">
        <v>818</v>
      </c>
      <c r="O1802" t="s">
        <v>107</v>
      </c>
      <c r="P1802">
        <v>75081</v>
      </c>
      <c r="Q1802" t="s">
        <v>108</v>
      </c>
      <c r="R1802" t="s">
        <v>4541</v>
      </c>
      <c r="S1802" t="s">
        <v>49</v>
      </c>
      <c r="T1802" t="s">
        <v>93</v>
      </c>
      <c r="U1802" t="s">
        <v>4542</v>
      </c>
      <c r="V1802">
        <v>53.952000000000005</v>
      </c>
      <c r="W1802">
        <v>3</v>
      </c>
      <c r="X1802" s="9">
        <f>Table1[[#This Row],[Discount]]</f>
        <v>0.2</v>
      </c>
      <c r="Y1802">
        <v>0.2</v>
      </c>
      <c r="Z1802">
        <v>17.534399999999998</v>
      </c>
    </row>
    <row r="1803" spans="1:26" ht="16" x14ac:dyDescent="0.2">
      <c r="A1803">
        <v>1802</v>
      </c>
      <c r="B1803" t="s">
        <v>4543</v>
      </c>
      <c r="C1803" s="1">
        <v>41592</v>
      </c>
      <c r="D1803">
        <f>YEAR(Table1[[#This Row],[Order Date]])</f>
        <v>2013</v>
      </c>
      <c r="E1803">
        <f>MONTH(Table1[[#This Row],[Order Date]])</f>
        <v>11</v>
      </c>
      <c r="F1803" t="str">
        <f>Table1[[#This Row],[Order Year]]&amp;"-"&amp;Table1[[#This Row],[Order Month]]</f>
        <v>2013-11</v>
      </c>
      <c r="G1803" s="5">
        <f>YEAR(Table1[[#This Row],[Order Date]])*100 + MONTH(Table1[[#This Row],[Order Date]])</f>
        <v>201311</v>
      </c>
      <c r="H1803" s="1">
        <v>41598</v>
      </c>
      <c r="I1803" t="s">
        <v>53</v>
      </c>
      <c r="J1803" t="s">
        <v>1864</v>
      </c>
      <c r="K1803" t="s">
        <v>1865</v>
      </c>
      <c r="L1803" t="s">
        <v>105</v>
      </c>
      <c r="M1803" t="s">
        <v>30</v>
      </c>
      <c r="N1803" t="s">
        <v>1563</v>
      </c>
      <c r="O1803" t="s">
        <v>99</v>
      </c>
      <c r="P1803">
        <v>98002</v>
      </c>
      <c r="Q1803" t="s">
        <v>47</v>
      </c>
      <c r="R1803" t="s">
        <v>3959</v>
      </c>
      <c r="S1803" t="s">
        <v>35</v>
      </c>
      <c r="T1803" t="s">
        <v>68</v>
      </c>
      <c r="U1803" t="s">
        <v>3960</v>
      </c>
      <c r="V1803">
        <v>4.18</v>
      </c>
      <c r="W1803">
        <v>1</v>
      </c>
      <c r="X1803" s="9">
        <f>Table1[[#This Row],[Discount]]</f>
        <v>0</v>
      </c>
      <c r="Y1803">
        <v>0</v>
      </c>
      <c r="Z1803">
        <v>1.5047999999999999</v>
      </c>
    </row>
    <row r="1804" spans="1:26" ht="16" x14ac:dyDescent="0.2">
      <c r="A1804">
        <v>1803</v>
      </c>
      <c r="B1804" t="s">
        <v>4544</v>
      </c>
      <c r="C1804" s="1">
        <v>41905</v>
      </c>
      <c r="D1804">
        <f>YEAR(Table1[[#This Row],[Order Date]])</f>
        <v>2014</v>
      </c>
      <c r="E1804">
        <f>MONTH(Table1[[#This Row],[Order Date]])</f>
        <v>9</v>
      </c>
      <c r="F1804" t="str">
        <f>Table1[[#This Row],[Order Year]]&amp;"-"&amp;Table1[[#This Row],[Order Month]]</f>
        <v>2014-9</v>
      </c>
      <c r="G1804" s="5">
        <f>YEAR(Table1[[#This Row],[Order Date]])*100 + MONTH(Table1[[#This Row],[Order Date]])</f>
        <v>201409</v>
      </c>
      <c r="H1804" s="1">
        <v>41909</v>
      </c>
      <c r="I1804" t="s">
        <v>26</v>
      </c>
      <c r="J1804" t="s">
        <v>2899</v>
      </c>
      <c r="K1804" t="s">
        <v>2900</v>
      </c>
      <c r="L1804" t="s">
        <v>29</v>
      </c>
      <c r="M1804" t="s">
        <v>30</v>
      </c>
      <c r="N1804" t="s">
        <v>149</v>
      </c>
      <c r="O1804" t="s">
        <v>150</v>
      </c>
      <c r="P1804">
        <v>19134</v>
      </c>
      <c r="Q1804" t="s">
        <v>151</v>
      </c>
      <c r="R1804" t="s">
        <v>1715</v>
      </c>
      <c r="S1804" t="s">
        <v>49</v>
      </c>
      <c r="T1804" t="s">
        <v>78</v>
      </c>
      <c r="U1804" t="s">
        <v>1716</v>
      </c>
      <c r="V1804">
        <v>5.6070000000000011</v>
      </c>
      <c r="W1804">
        <v>1</v>
      </c>
      <c r="X1804" s="9">
        <f>Table1[[#This Row],[Discount]]</f>
        <v>0.7</v>
      </c>
      <c r="Y1804">
        <v>0.7</v>
      </c>
      <c r="Z1804">
        <v>-4.2987000000000002</v>
      </c>
    </row>
    <row r="1805" spans="1:26" ht="16" x14ac:dyDescent="0.2">
      <c r="A1805">
        <v>1804</v>
      </c>
      <c r="B1805" t="s">
        <v>4544</v>
      </c>
      <c r="C1805" s="1">
        <v>41905</v>
      </c>
      <c r="D1805">
        <f>YEAR(Table1[[#This Row],[Order Date]])</f>
        <v>2014</v>
      </c>
      <c r="E1805">
        <f>MONTH(Table1[[#This Row],[Order Date]])</f>
        <v>9</v>
      </c>
      <c r="F1805" t="str">
        <f>Table1[[#This Row],[Order Year]]&amp;"-"&amp;Table1[[#This Row],[Order Month]]</f>
        <v>2014-9</v>
      </c>
      <c r="G1805" s="5">
        <f>YEAR(Table1[[#This Row],[Order Date]])*100 + MONTH(Table1[[#This Row],[Order Date]])</f>
        <v>201409</v>
      </c>
      <c r="H1805" s="1">
        <v>41909</v>
      </c>
      <c r="I1805" t="s">
        <v>26</v>
      </c>
      <c r="J1805" t="s">
        <v>2899</v>
      </c>
      <c r="K1805" t="s">
        <v>2900</v>
      </c>
      <c r="L1805" t="s">
        <v>29</v>
      </c>
      <c r="M1805" t="s">
        <v>30</v>
      </c>
      <c r="N1805" t="s">
        <v>149</v>
      </c>
      <c r="O1805" t="s">
        <v>150</v>
      </c>
      <c r="P1805">
        <v>19134</v>
      </c>
      <c r="Q1805" t="s">
        <v>151</v>
      </c>
      <c r="R1805" t="s">
        <v>1803</v>
      </c>
      <c r="S1805" t="s">
        <v>49</v>
      </c>
      <c r="T1805" t="s">
        <v>581</v>
      </c>
      <c r="U1805" t="s">
        <v>1804</v>
      </c>
      <c r="V1805">
        <v>4663.7360000000008</v>
      </c>
      <c r="W1805">
        <v>7</v>
      </c>
      <c r="X1805" s="9">
        <f>Table1[[#This Row],[Discount]]</f>
        <v>0.2</v>
      </c>
      <c r="Y1805">
        <v>0.2</v>
      </c>
      <c r="Z1805">
        <v>-1049.3406</v>
      </c>
    </row>
    <row r="1806" spans="1:26" ht="16" x14ac:dyDescent="0.2">
      <c r="A1806">
        <v>1805</v>
      </c>
      <c r="B1806" t="s">
        <v>4544</v>
      </c>
      <c r="C1806" s="1">
        <v>41905</v>
      </c>
      <c r="D1806">
        <f>YEAR(Table1[[#This Row],[Order Date]])</f>
        <v>2014</v>
      </c>
      <c r="E1806">
        <f>MONTH(Table1[[#This Row],[Order Date]])</f>
        <v>9</v>
      </c>
      <c r="F1806" t="str">
        <f>Table1[[#This Row],[Order Year]]&amp;"-"&amp;Table1[[#This Row],[Order Month]]</f>
        <v>2014-9</v>
      </c>
      <c r="G1806" s="5">
        <f>YEAR(Table1[[#This Row],[Order Date]])*100 + MONTH(Table1[[#This Row],[Order Date]])</f>
        <v>201409</v>
      </c>
      <c r="H1806" s="1">
        <v>41909</v>
      </c>
      <c r="I1806" t="s">
        <v>26</v>
      </c>
      <c r="J1806" t="s">
        <v>2899</v>
      </c>
      <c r="K1806" t="s">
        <v>2900</v>
      </c>
      <c r="L1806" t="s">
        <v>29</v>
      </c>
      <c r="M1806" t="s">
        <v>30</v>
      </c>
      <c r="N1806" t="s">
        <v>149</v>
      </c>
      <c r="O1806" t="s">
        <v>150</v>
      </c>
      <c r="P1806">
        <v>19134</v>
      </c>
      <c r="Q1806" t="s">
        <v>151</v>
      </c>
      <c r="R1806" t="s">
        <v>4545</v>
      </c>
      <c r="S1806" t="s">
        <v>74</v>
      </c>
      <c r="T1806" t="s">
        <v>164</v>
      </c>
      <c r="U1806" t="s">
        <v>4546</v>
      </c>
      <c r="V1806">
        <v>79.984000000000009</v>
      </c>
      <c r="W1806">
        <v>2</v>
      </c>
      <c r="X1806" s="9">
        <f>Table1[[#This Row],[Discount]]</f>
        <v>0.2</v>
      </c>
      <c r="Y1806">
        <v>0.2</v>
      </c>
      <c r="Z1806">
        <v>22.995400000000004</v>
      </c>
    </row>
    <row r="1807" spans="1:26" ht="16" x14ac:dyDescent="0.2">
      <c r="A1807">
        <v>1806</v>
      </c>
      <c r="B1807" t="s">
        <v>4547</v>
      </c>
      <c r="C1807" s="1">
        <v>41634</v>
      </c>
      <c r="D1807">
        <f>YEAR(Table1[[#This Row],[Order Date]])</f>
        <v>2013</v>
      </c>
      <c r="E1807">
        <f>MONTH(Table1[[#This Row],[Order Date]])</f>
        <v>12</v>
      </c>
      <c r="F1807" t="str">
        <f>Table1[[#This Row],[Order Year]]&amp;"-"&amp;Table1[[#This Row],[Order Month]]</f>
        <v>2013-12</v>
      </c>
      <c r="G1807" s="5">
        <f>YEAR(Table1[[#This Row],[Order Date]])*100 + MONTH(Table1[[#This Row],[Order Date]])</f>
        <v>201312</v>
      </c>
      <c r="H1807" s="1">
        <v>41637</v>
      </c>
      <c r="I1807" t="s">
        <v>191</v>
      </c>
      <c r="J1807" t="s">
        <v>1180</v>
      </c>
      <c r="K1807" t="s">
        <v>1181</v>
      </c>
      <c r="L1807" t="s">
        <v>44</v>
      </c>
      <c r="M1807" t="s">
        <v>30</v>
      </c>
      <c r="N1807" t="s">
        <v>45</v>
      </c>
      <c r="O1807" t="s">
        <v>46</v>
      </c>
      <c r="P1807">
        <v>90049</v>
      </c>
      <c r="Q1807" t="s">
        <v>47</v>
      </c>
      <c r="R1807" t="s">
        <v>3436</v>
      </c>
      <c r="S1807" t="s">
        <v>74</v>
      </c>
      <c r="T1807" t="s">
        <v>75</v>
      </c>
      <c r="U1807" t="s">
        <v>3437</v>
      </c>
      <c r="V1807">
        <v>2575.944</v>
      </c>
      <c r="W1807">
        <v>7</v>
      </c>
      <c r="X1807" s="9">
        <f>Table1[[#This Row],[Discount]]</f>
        <v>0.2</v>
      </c>
      <c r="Y1807">
        <v>0.2</v>
      </c>
      <c r="Z1807">
        <v>257.59440000000029</v>
      </c>
    </row>
    <row r="1808" spans="1:26" ht="16" x14ac:dyDescent="0.2">
      <c r="A1808">
        <v>1807</v>
      </c>
      <c r="B1808" t="s">
        <v>4547</v>
      </c>
      <c r="C1808" s="1">
        <v>41634</v>
      </c>
      <c r="D1808">
        <f>YEAR(Table1[[#This Row],[Order Date]])</f>
        <v>2013</v>
      </c>
      <c r="E1808">
        <f>MONTH(Table1[[#This Row],[Order Date]])</f>
        <v>12</v>
      </c>
      <c r="F1808" t="str">
        <f>Table1[[#This Row],[Order Year]]&amp;"-"&amp;Table1[[#This Row],[Order Month]]</f>
        <v>2013-12</v>
      </c>
      <c r="G1808" s="5">
        <f>YEAR(Table1[[#This Row],[Order Date]])*100 + MONTH(Table1[[#This Row],[Order Date]])</f>
        <v>201312</v>
      </c>
      <c r="H1808" s="1">
        <v>41637</v>
      </c>
      <c r="I1808" t="s">
        <v>191</v>
      </c>
      <c r="J1808" t="s">
        <v>1180</v>
      </c>
      <c r="K1808" t="s">
        <v>1181</v>
      </c>
      <c r="L1808" t="s">
        <v>44</v>
      </c>
      <c r="M1808" t="s">
        <v>30</v>
      </c>
      <c r="N1808" t="s">
        <v>45</v>
      </c>
      <c r="O1808" t="s">
        <v>46</v>
      </c>
      <c r="P1808">
        <v>90049</v>
      </c>
      <c r="Q1808" t="s">
        <v>47</v>
      </c>
      <c r="R1808" t="s">
        <v>1982</v>
      </c>
      <c r="S1808" t="s">
        <v>49</v>
      </c>
      <c r="T1808" t="s">
        <v>93</v>
      </c>
      <c r="U1808" t="s">
        <v>1983</v>
      </c>
      <c r="V1808">
        <v>45.36</v>
      </c>
      <c r="W1808">
        <v>7</v>
      </c>
      <c r="X1808" s="9">
        <f>Table1[[#This Row],[Discount]]</f>
        <v>0</v>
      </c>
      <c r="Y1808">
        <v>0</v>
      </c>
      <c r="Z1808">
        <v>21.772800000000004</v>
      </c>
    </row>
    <row r="1809" spans="1:26" ht="16" x14ac:dyDescent="0.2">
      <c r="A1809">
        <v>1808</v>
      </c>
      <c r="B1809" t="s">
        <v>4547</v>
      </c>
      <c r="C1809" s="1">
        <v>41634</v>
      </c>
      <c r="D1809">
        <f>YEAR(Table1[[#This Row],[Order Date]])</f>
        <v>2013</v>
      </c>
      <c r="E1809">
        <f>MONTH(Table1[[#This Row],[Order Date]])</f>
        <v>12</v>
      </c>
      <c r="F1809" t="str">
        <f>Table1[[#This Row],[Order Year]]&amp;"-"&amp;Table1[[#This Row],[Order Month]]</f>
        <v>2013-12</v>
      </c>
      <c r="G1809" s="5">
        <f>YEAR(Table1[[#This Row],[Order Date]])*100 + MONTH(Table1[[#This Row],[Order Date]])</f>
        <v>201312</v>
      </c>
      <c r="H1809" s="1">
        <v>41637</v>
      </c>
      <c r="I1809" t="s">
        <v>191</v>
      </c>
      <c r="J1809" t="s">
        <v>1180</v>
      </c>
      <c r="K1809" t="s">
        <v>1181</v>
      </c>
      <c r="L1809" t="s">
        <v>44</v>
      </c>
      <c r="M1809" t="s">
        <v>30</v>
      </c>
      <c r="N1809" t="s">
        <v>45</v>
      </c>
      <c r="O1809" t="s">
        <v>46</v>
      </c>
      <c r="P1809">
        <v>90049</v>
      </c>
      <c r="Q1809" t="s">
        <v>47</v>
      </c>
      <c r="R1809" t="s">
        <v>1857</v>
      </c>
      <c r="S1809" t="s">
        <v>74</v>
      </c>
      <c r="T1809" t="s">
        <v>164</v>
      </c>
      <c r="U1809" t="s">
        <v>1858</v>
      </c>
      <c r="V1809">
        <v>254.24</v>
      </c>
      <c r="W1809">
        <v>7</v>
      </c>
      <c r="X1809" s="9">
        <f>Table1[[#This Row],[Discount]]</f>
        <v>0</v>
      </c>
      <c r="Y1809">
        <v>0</v>
      </c>
      <c r="Z1809">
        <v>76.271999999999977</v>
      </c>
    </row>
    <row r="1810" spans="1:26" ht="16" x14ac:dyDescent="0.2">
      <c r="A1810">
        <v>1809</v>
      </c>
      <c r="B1810" t="s">
        <v>4548</v>
      </c>
      <c r="C1810" s="1">
        <v>41316</v>
      </c>
      <c r="D1810">
        <f>YEAR(Table1[[#This Row],[Order Date]])</f>
        <v>2013</v>
      </c>
      <c r="E1810">
        <f>MONTH(Table1[[#This Row],[Order Date]])</f>
        <v>2</v>
      </c>
      <c r="F1810" t="str">
        <f>Table1[[#This Row],[Order Year]]&amp;"-"&amp;Table1[[#This Row],[Order Month]]</f>
        <v>2013-2</v>
      </c>
      <c r="G1810" s="5">
        <f>YEAR(Table1[[#This Row],[Order Date]])*100 + MONTH(Table1[[#This Row],[Order Date]])</f>
        <v>201302</v>
      </c>
      <c r="H1810" s="1">
        <v>41318</v>
      </c>
      <c r="I1810" t="s">
        <v>191</v>
      </c>
      <c r="J1810" t="s">
        <v>4549</v>
      </c>
      <c r="K1810" t="s">
        <v>4550</v>
      </c>
      <c r="L1810" t="s">
        <v>44</v>
      </c>
      <c r="M1810" t="s">
        <v>30</v>
      </c>
      <c r="N1810" t="s">
        <v>4551</v>
      </c>
      <c r="O1810" t="s">
        <v>652</v>
      </c>
      <c r="P1810">
        <v>74133</v>
      </c>
      <c r="Q1810" t="s">
        <v>108</v>
      </c>
      <c r="R1810" t="s">
        <v>4552</v>
      </c>
      <c r="S1810" t="s">
        <v>74</v>
      </c>
      <c r="T1810" t="s">
        <v>75</v>
      </c>
      <c r="U1810" t="s">
        <v>4553</v>
      </c>
      <c r="V1810">
        <v>69.930000000000007</v>
      </c>
      <c r="W1810">
        <v>7</v>
      </c>
      <c r="X1810" s="9">
        <f>Table1[[#This Row],[Discount]]</f>
        <v>0</v>
      </c>
      <c r="Y1810">
        <v>0</v>
      </c>
      <c r="Z1810">
        <v>0.69929999999999914</v>
      </c>
    </row>
    <row r="1811" spans="1:26" ht="16" x14ac:dyDescent="0.2">
      <c r="A1811">
        <v>1810</v>
      </c>
      <c r="B1811" t="s">
        <v>4554</v>
      </c>
      <c r="C1811" s="1">
        <v>41571</v>
      </c>
      <c r="D1811">
        <f>YEAR(Table1[[#This Row],[Order Date]])</f>
        <v>2013</v>
      </c>
      <c r="E1811">
        <f>MONTH(Table1[[#This Row],[Order Date]])</f>
        <v>10</v>
      </c>
      <c r="F1811" t="str">
        <f>Table1[[#This Row],[Order Year]]&amp;"-"&amp;Table1[[#This Row],[Order Month]]</f>
        <v>2013-10</v>
      </c>
      <c r="G1811" s="5">
        <f>YEAR(Table1[[#This Row],[Order Date]])*100 + MONTH(Table1[[#This Row],[Order Date]])</f>
        <v>201310</v>
      </c>
      <c r="H1811" s="1">
        <v>41577</v>
      </c>
      <c r="I1811" t="s">
        <v>53</v>
      </c>
      <c r="J1811" t="s">
        <v>822</v>
      </c>
      <c r="K1811" t="s">
        <v>823</v>
      </c>
      <c r="L1811" t="s">
        <v>44</v>
      </c>
      <c r="M1811" t="s">
        <v>30</v>
      </c>
      <c r="N1811" t="s">
        <v>306</v>
      </c>
      <c r="O1811" t="s">
        <v>214</v>
      </c>
      <c r="P1811">
        <v>60610</v>
      </c>
      <c r="Q1811" t="s">
        <v>108</v>
      </c>
      <c r="R1811" t="s">
        <v>4555</v>
      </c>
      <c r="S1811" t="s">
        <v>35</v>
      </c>
      <c r="T1811" t="s">
        <v>68</v>
      </c>
      <c r="U1811" t="s">
        <v>4556</v>
      </c>
      <c r="V1811">
        <v>16.155999999999999</v>
      </c>
      <c r="W1811">
        <v>7</v>
      </c>
      <c r="X1811" s="9">
        <f>Table1[[#This Row],[Discount]]</f>
        <v>0.6</v>
      </c>
      <c r="Y1811">
        <v>0.6</v>
      </c>
      <c r="Z1811">
        <v>-12.116999999999999</v>
      </c>
    </row>
    <row r="1812" spans="1:26" ht="16" x14ac:dyDescent="0.2">
      <c r="A1812">
        <v>1811</v>
      </c>
      <c r="B1812" t="s">
        <v>4554</v>
      </c>
      <c r="C1812" s="1">
        <v>41571</v>
      </c>
      <c r="D1812">
        <f>YEAR(Table1[[#This Row],[Order Date]])</f>
        <v>2013</v>
      </c>
      <c r="E1812">
        <f>MONTH(Table1[[#This Row],[Order Date]])</f>
        <v>10</v>
      </c>
      <c r="F1812" t="str">
        <f>Table1[[#This Row],[Order Year]]&amp;"-"&amp;Table1[[#This Row],[Order Month]]</f>
        <v>2013-10</v>
      </c>
      <c r="G1812" s="5">
        <f>YEAR(Table1[[#This Row],[Order Date]])*100 + MONTH(Table1[[#This Row],[Order Date]])</f>
        <v>201310</v>
      </c>
      <c r="H1812" s="1">
        <v>41577</v>
      </c>
      <c r="I1812" t="s">
        <v>53</v>
      </c>
      <c r="J1812" t="s">
        <v>822</v>
      </c>
      <c r="K1812" t="s">
        <v>823</v>
      </c>
      <c r="L1812" t="s">
        <v>44</v>
      </c>
      <c r="M1812" t="s">
        <v>30</v>
      </c>
      <c r="N1812" t="s">
        <v>306</v>
      </c>
      <c r="O1812" t="s">
        <v>214</v>
      </c>
      <c r="P1812">
        <v>60610</v>
      </c>
      <c r="Q1812" t="s">
        <v>108</v>
      </c>
      <c r="R1812" t="s">
        <v>4557</v>
      </c>
      <c r="S1812" t="s">
        <v>49</v>
      </c>
      <c r="T1812" t="s">
        <v>93</v>
      </c>
      <c r="U1812" t="s">
        <v>4558</v>
      </c>
      <c r="V1812">
        <v>54.816000000000003</v>
      </c>
      <c r="W1812">
        <v>3</v>
      </c>
      <c r="X1812" s="9">
        <f>Table1[[#This Row],[Discount]]</f>
        <v>0.2</v>
      </c>
      <c r="Y1812">
        <v>0.2</v>
      </c>
      <c r="Z1812">
        <v>17.815199999999997</v>
      </c>
    </row>
    <row r="1813" spans="1:26" ht="16" x14ac:dyDescent="0.2">
      <c r="A1813">
        <v>1812</v>
      </c>
      <c r="B1813" t="s">
        <v>4559</v>
      </c>
      <c r="C1813" s="1">
        <v>40703</v>
      </c>
      <c r="D1813">
        <f>YEAR(Table1[[#This Row],[Order Date]])</f>
        <v>2011</v>
      </c>
      <c r="E1813">
        <f>MONTH(Table1[[#This Row],[Order Date]])</f>
        <v>6</v>
      </c>
      <c r="F1813" t="str">
        <f>Table1[[#This Row],[Order Year]]&amp;"-"&amp;Table1[[#This Row],[Order Month]]</f>
        <v>2011-6</v>
      </c>
      <c r="G1813" s="5">
        <f>YEAR(Table1[[#This Row],[Order Date]])*100 + MONTH(Table1[[#This Row],[Order Date]])</f>
        <v>201106</v>
      </c>
      <c r="H1813" s="1">
        <v>40705</v>
      </c>
      <c r="I1813" t="s">
        <v>26</v>
      </c>
      <c r="J1813" t="s">
        <v>3164</v>
      </c>
      <c r="K1813" t="s">
        <v>3165</v>
      </c>
      <c r="L1813" t="s">
        <v>29</v>
      </c>
      <c r="M1813" t="s">
        <v>30</v>
      </c>
      <c r="N1813" t="s">
        <v>3326</v>
      </c>
      <c r="O1813" t="s">
        <v>322</v>
      </c>
      <c r="P1813">
        <v>22801</v>
      </c>
      <c r="Q1813" t="s">
        <v>33</v>
      </c>
      <c r="R1813" t="s">
        <v>542</v>
      </c>
      <c r="S1813" t="s">
        <v>35</v>
      </c>
      <c r="T1813" t="s">
        <v>59</v>
      </c>
      <c r="U1813" t="s">
        <v>543</v>
      </c>
      <c r="V1813">
        <v>1441.3</v>
      </c>
      <c r="W1813">
        <v>7</v>
      </c>
      <c r="X1813" s="9">
        <f>Table1[[#This Row],[Discount]]</f>
        <v>0</v>
      </c>
      <c r="Y1813">
        <v>0</v>
      </c>
      <c r="Z1813">
        <v>245.0209999999999</v>
      </c>
    </row>
    <row r="1814" spans="1:26" ht="16" x14ac:dyDescent="0.2">
      <c r="A1814">
        <v>1813</v>
      </c>
      <c r="B1814" t="s">
        <v>4560</v>
      </c>
      <c r="C1814" s="1">
        <v>41964</v>
      </c>
      <c r="D1814">
        <f>YEAR(Table1[[#This Row],[Order Date]])</f>
        <v>2014</v>
      </c>
      <c r="E1814">
        <f>MONTH(Table1[[#This Row],[Order Date]])</f>
        <v>11</v>
      </c>
      <c r="F1814" t="str">
        <f>Table1[[#This Row],[Order Year]]&amp;"-"&amp;Table1[[#This Row],[Order Month]]</f>
        <v>2014-11</v>
      </c>
      <c r="G1814" s="5">
        <f>YEAR(Table1[[#This Row],[Order Date]])*100 + MONTH(Table1[[#This Row],[Order Date]])</f>
        <v>201411</v>
      </c>
      <c r="H1814" s="1">
        <v>41970</v>
      </c>
      <c r="I1814" t="s">
        <v>53</v>
      </c>
      <c r="J1814" t="s">
        <v>4561</v>
      </c>
      <c r="K1814" t="s">
        <v>4562</v>
      </c>
      <c r="L1814" t="s">
        <v>29</v>
      </c>
      <c r="M1814" t="s">
        <v>30</v>
      </c>
      <c r="N1814" t="s">
        <v>609</v>
      </c>
      <c r="O1814" t="s">
        <v>501</v>
      </c>
      <c r="P1814">
        <v>43055</v>
      </c>
      <c r="Q1814" t="s">
        <v>151</v>
      </c>
      <c r="R1814" t="s">
        <v>1103</v>
      </c>
      <c r="S1814" t="s">
        <v>35</v>
      </c>
      <c r="T1814" t="s">
        <v>68</v>
      </c>
      <c r="U1814" t="s">
        <v>1104</v>
      </c>
      <c r="V1814">
        <v>77.599999999999994</v>
      </c>
      <c r="W1814">
        <v>5</v>
      </c>
      <c r="X1814" s="9">
        <f>Table1[[#This Row],[Discount]]</f>
        <v>0.2</v>
      </c>
      <c r="Y1814">
        <v>0.2</v>
      </c>
      <c r="Z1814">
        <v>28.129999999999995</v>
      </c>
    </row>
    <row r="1815" spans="1:26" ht="16" x14ac:dyDescent="0.2">
      <c r="A1815">
        <v>1814</v>
      </c>
      <c r="B1815" t="s">
        <v>4560</v>
      </c>
      <c r="C1815" s="1">
        <v>41964</v>
      </c>
      <c r="D1815">
        <f>YEAR(Table1[[#This Row],[Order Date]])</f>
        <v>2014</v>
      </c>
      <c r="E1815">
        <f>MONTH(Table1[[#This Row],[Order Date]])</f>
        <v>11</v>
      </c>
      <c r="F1815" t="str">
        <f>Table1[[#This Row],[Order Year]]&amp;"-"&amp;Table1[[#This Row],[Order Month]]</f>
        <v>2014-11</v>
      </c>
      <c r="G1815" s="5">
        <f>YEAR(Table1[[#This Row],[Order Date]])*100 + MONTH(Table1[[#This Row],[Order Date]])</f>
        <v>201411</v>
      </c>
      <c r="H1815" s="1">
        <v>41970</v>
      </c>
      <c r="I1815" t="s">
        <v>53</v>
      </c>
      <c r="J1815" t="s">
        <v>4561</v>
      </c>
      <c r="K1815" t="s">
        <v>4562</v>
      </c>
      <c r="L1815" t="s">
        <v>29</v>
      </c>
      <c r="M1815" t="s">
        <v>30</v>
      </c>
      <c r="N1815" t="s">
        <v>609</v>
      </c>
      <c r="O1815" t="s">
        <v>501</v>
      </c>
      <c r="P1815">
        <v>43055</v>
      </c>
      <c r="Q1815" t="s">
        <v>151</v>
      </c>
      <c r="R1815" t="s">
        <v>1558</v>
      </c>
      <c r="S1815" t="s">
        <v>35</v>
      </c>
      <c r="T1815" t="s">
        <v>68</v>
      </c>
      <c r="U1815" t="s">
        <v>1559</v>
      </c>
      <c r="V1815">
        <v>4.6560000000000006</v>
      </c>
      <c r="W1815">
        <v>2</v>
      </c>
      <c r="X1815" s="9">
        <f>Table1[[#This Row],[Discount]]</f>
        <v>0.2</v>
      </c>
      <c r="Y1815">
        <v>0.2</v>
      </c>
      <c r="Z1815">
        <v>1.5713999999999997</v>
      </c>
    </row>
    <row r="1816" spans="1:26" ht="16" x14ac:dyDescent="0.2">
      <c r="A1816">
        <v>1815</v>
      </c>
      <c r="B1816" t="s">
        <v>4563</v>
      </c>
      <c r="C1816" s="1">
        <v>41166</v>
      </c>
      <c r="D1816">
        <f>YEAR(Table1[[#This Row],[Order Date]])</f>
        <v>2012</v>
      </c>
      <c r="E1816">
        <f>MONTH(Table1[[#This Row],[Order Date]])</f>
        <v>9</v>
      </c>
      <c r="F1816" t="str">
        <f>Table1[[#This Row],[Order Year]]&amp;"-"&amp;Table1[[#This Row],[Order Month]]</f>
        <v>2012-9</v>
      </c>
      <c r="G1816" s="5">
        <f>YEAR(Table1[[#This Row],[Order Date]])*100 + MONTH(Table1[[#This Row],[Order Date]])</f>
        <v>201209</v>
      </c>
      <c r="H1816" s="1">
        <v>41170</v>
      </c>
      <c r="I1816" t="s">
        <v>53</v>
      </c>
      <c r="J1816" t="s">
        <v>3430</v>
      </c>
      <c r="K1816" t="s">
        <v>3431</v>
      </c>
      <c r="L1816" t="s">
        <v>44</v>
      </c>
      <c r="M1816" t="s">
        <v>30</v>
      </c>
      <c r="N1816" t="s">
        <v>45</v>
      </c>
      <c r="O1816" t="s">
        <v>46</v>
      </c>
      <c r="P1816">
        <v>90045</v>
      </c>
      <c r="Q1816" t="s">
        <v>47</v>
      </c>
      <c r="R1816" t="s">
        <v>928</v>
      </c>
      <c r="S1816" t="s">
        <v>35</v>
      </c>
      <c r="T1816" t="s">
        <v>59</v>
      </c>
      <c r="U1816" t="s">
        <v>929</v>
      </c>
      <c r="V1816">
        <v>170.13600000000002</v>
      </c>
      <c r="W1816">
        <v>3</v>
      </c>
      <c r="X1816" s="9">
        <f>Table1[[#This Row],[Discount]]</f>
        <v>0.2</v>
      </c>
      <c r="Y1816">
        <v>0.2</v>
      </c>
      <c r="Z1816">
        <v>-8.5067999999999913</v>
      </c>
    </row>
    <row r="1817" spans="1:26" ht="16" x14ac:dyDescent="0.2">
      <c r="A1817">
        <v>1816</v>
      </c>
      <c r="B1817" t="s">
        <v>4564</v>
      </c>
      <c r="C1817" s="1">
        <v>41064</v>
      </c>
      <c r="D1817">
        <f>YEAR(Table1[[#This Row],[Order Date]])</f>
        <v>2012</v>
      </c>
      <c r="E1817">
        <f>MONTH(Table1[[#This Row],[Order Date]])</f>
        <v>6</v>
      </c>
      <c r="F1817" t="str">
        <f>Table1[[#This Row],[Order Year]]&amp;"-"&amp;Table1[[#This Row],[Order Month]]</f>
        <v>2012-6</v>
      </c>
      <c r="G1817" s="5">
        <f>YEAR(Table1[[#This Row],[Order Date]])*100 + MONTH(Table1[[#This Row],[Order Date]])</f>
        <v>201206</v>
      </c>
      <c r="H1817" s="1">
        <v>41064</v>
      </c>
      <c r="I1817" t="s">
        <v>1293</v>
      </c>
      <c r="J1817" t="s">
        <v>2723</v>
      </c>
      <c r="K1817" t="s">
        <v>2724</v>
      </c>
      <c r="L1817" t="s">
        <v>29</v>
      </c>
      <c r="M1817" t="s">
        <v>30</v>
      </c>
      <c r="N1817" t="s">
        <v>98</v>
      </c>
      <c r="O1817" t="s">
        <v>99</v>
      </c>
      <c r="P1817">
        <v>98105</v>
      </c>
      <c r="Q1817" t="s">
        <v>47</v>
      </c>
      <c r="R1817" t="s">
        <v>4565</v>
      </c>
      <c r="S1817" t="s">
        <v>49</v>
      </c>
      <c r="T1817" t="s">
        <v>50</v>
      </c>
      <c r="U1817" t="s">
        <v>4566</v>
      </c>
      <c r="V1817">
        <v>7.38</v>
      </c>
      <c r="W1817">
        <v>2</v>
      </c>
      <c r="X1817" s="9">
        <f>Table1[[#This Row],[Discount]]</f>
        <v>0</v>
      </c>
      <c r="Y1817">
        <v>0</v>
      </c>
      <c r="Z1817">
        <v>3.4685999999999999</v>
      </c>
    </row>
    <row r="1818" spans="1:26" ht="16" x14ac:dyDescent="0.2">
      <c r="A1818">
        <v>1817</v>
      </c>
      <c r="B1818" t="s">
        <v>4564</v>
      </c>
      <c r="C1818" s="1">
        <v>41064</v>
      </c>
      <c r="D1818">
        <f>YEAR(Table1[[#This Row],[Order Date]])</f>
        <v>2012</v>
      </c>
      <c r="E1818">
        <f>MONTH(Table1[[#This Row],[Order Date]])</f>
        <v>6</v>
      </c>
      <c r="F1818" t="str">
        <f>Table1[[#This Row],[Order Year]]&amp;"-"&amp;Table1[[#This Row],[Order Month]]</f>
        <v>2012-6</v>
      </c>
      <c r="G1818" s="5">
        <f>YEAR(Table1[[#This Row],[Order Date]])*100 + MONTH(Table1[[#This Row],[Order Date]])</f>
        <v>201206</v>
      </c>
      <c r="H1818" s="1">
        <v>41064</v>
      </c>
      <c r="I1818" t="s">
        <v>1293</v>
      </c>
      <c r="J1818" t="s">
        <v>2723</v>
      </c>
      <c r="K1818" t="s">
        <v>2724</v>
      </c>
      <c r="L1818" t="s">
        <v>29</v>
      </c>
      <c r="M1818" t="s">
        <v>30</v>
      </c>
      <c r="N1818" t="s">
        <v>98</v>
      </c>
      <c r="O1818" t="s">
        <v>99</v>
      </c>
      <c r="P1818">
        <v>98105</v>
      </c>
      <c r="Q1818" t="s">
        <v>47</v>
      </c>
      <c r="R1818" t="s">
        <v>783</v>
      </c>
      <c r="S1818" t="s">
        <v>49</v>
      </c>
      <c r="T1818" t="s">
        <v>71</v>
      </c>
      <c r="U1818" t="s">
        <v>784</v>
      </c>
      <c r="V1818">
        <v>9.26</v>
      </c>
      <c r="W1818">
        <v>2</v>
      </c>
      <c r="X1818" s="9">
        <f>Table1[[#This Row],[Discount]]</f>
        <v>0</v>
      </c>
      <c r="Y1818">
        <v>0</v>
      </c>
      <c r="Z1818">
        <v>3.0557999999999996</v>
      </c>
    </row>
    <row r="1819" spans="1:26" ht="16" x14ac:dyDescent="0.2">
      <c r="A1819">
        <v>1818</v>
      </c>
      <c r="B1819" t="s">
        <v>4567</v>
      </c>
      <c r="C1819" s="1">
        <v>41256</v>
      </c>
      <c r="D1819">
        <f>YEAR(Table1[[#This Row],[Order Date]])</f>
        <v>2012</v>
      </c>
      <c r="E1819">
        <f>MONTH(Table1[[#This Row],[Order Date]])</f>
        <v>12</v>
      </c>
      <c r="F1819" t="str">
        <f>Table1[[#This Row],[Order Year]]&amp;"-"&amp;Table1[[#This Row],[Order Month]]</f>
        <v>2012-12</v>
      </c>
      <c r="G1819" s="5">
        <f>YEAR(Table1[[#This Row],[Order Date]])*100 + MONTH(Table1[[#This Row],[Order Date]])</f>
        <v>201212</v>
      </c>
      <c r="H1819" s="1">
        <v>41258</v>
      </c>
      <c r="I1819" t="s">
        <v>26</v>
      </c>
      <c r="J1819" t="s">
        <v>3647</v>
      </c>
      <c r="K1819" t="s">
        <v>3648</v>
      </c>
      <c r="L1819" t="s">
        <v>29</v>
      </c>
      <c r="M1819" t="s">
        <v>30</v>
      </c>
      <c r="N1819" t="s">
        <v>45</v>
      </c>
      <c r="O1819" t="s">
        <v>46</v>
      </c>
      <c r="P1819">
        <v>90036</v>
      </c>
      <c r="Q1819" t="s">
        <v>47</v>
      </c>
      <c r="R1819" t="s">
        <v>4568</v>
      </c>
      <c r="S1819" t="s">
        <v>49</v>
      </c>
      <c r="T1819" t="s">
        <v>50</v>
      </c>
      <c r="U1819" t="s">
        <v>4569</v>
      </c>
      <c r="V1819">
        <v>9.9600000000000009</v>
      </c>
      <c r="W1819">
        <v>2</v>
      </c>
      <c r="X1819" s="9">
        <f>Table1[[#This Row],[Discount]]</f>
        <v>0</v>
      </c>
      <c r="Y1819">
        <v>0</v>
      </c>
      <c r="Z1819">
        <v>4.5815999999999999</v>
      </c>
    </row>
    <row r="1820" spans="1:26" ht="16" x14ac:dyDescent="0.2">
      <c r="A1820">
        <v>1819</v>
      </c>
      <c r="B1820" t="s">
        <v>4570</v>
      </c>
      <c r="C1820" s="1">
        <v>40688</v>
      </c>
      <c r="D1820">
        <f>YEAR(Table1[[#This Row],[Order Date]])</f>
        <v>2011</v>
      </c>
      <c r="E1820">
        <f>MONTH(Table1[[#This Row],[Order Date]])</f>
        <v>5</v>
      </c>
      <c r="F1820" t="str">
        <f>Table1[[#This Row],[Order Year]]&amp;"-"&amp;Table1[[#This Row],[Order Month]]</f>
        <v>2011-5</v>
      </c>
      <c r="G1820" s="5">
        <f>YEAR(Table1[[#This Row],[Order Date]])*100 + MONTH(Table1[[#This Row],[Order Date]])</f>
        <v>201105</v>
      </c>
      <c r="H1820" s="1">
        <v>40692</v>
      </c>
      <c r="I1820" t="s">
        <v>53</v>
      </c>
      <c r="J1820" t="s">
        <v>4571</v>
      </c>
      <c r="K1820" t="s">
        <v>4572</v>
      </c>
      <c r="L1820" t="s">
        <v>29</v>
      </c>
      <c r="M1820" t="s">
        <v>30</v>
      </c>
      <c r="N1820" t="s">
        <v>306</v>
      </c>
      <c r="O1820" t="s">
        <v>214</v>
      </c>
      <c r="P1820">
        <v>60623</v>
      </c>
      <c r="Q1820" t="s">
        <v>108</v>
      </c>
      <c r="R1820" t="s">
        <v>4573</v>
      </c>
      <c r="S1820" t="s">
        <v>49</v>
      </c>
      <c r="T1820" t="s">
        <v>81</v>
      </c>
      <c r="U1820" t="s">
        <v>4574</v>
      </c>
      <c r="V1820">
        <v>75.59999999999998</v>
      </c>
      <c r="W1820">
        <v>2</v>
      </c>
      <c r="X1820" s="9">
        <f>Table1[[#This Row],[Discount]]</f>
        <v>0.8</v>
      </c>
      <c r="Y1820">
        <v>0.8</v>
      </c>
      <c r="Z1820">
        <v>-166.32000000000005</v>
      </c>
    </row>
    <row r="1821" spans="1:26" ht="16" x14ac:dyDescent="0.2">
      <c r="A1821">
        <v>1820</v>
      </c>
      <c r="B1821" t="s">
        <v>4570</v>
      </c>
      <c r="C1821" s="1">
        <v>40688</v>
      </c>
      <c r="D1821">
        <f>YEAR(Table1[[#This Row],[Order Date]])</f>
        <v>2011</v>
      </c>
      <c r="E1821">
        <f>MONTH(Table1[[#This Row],[Order Date]])</f>
        <v>5</v>
      </c>
      <c r="F1821" t="str">
        <f>Table1[[#This Row],[Order Year]]&amp;"-"&amp;Table1[[#This Row],[Order Month]]</f>
        <v>2011-5</v>
      </c>
      <c r="G1821" s="5">
        <f>YEAR(Table1[[#This Row],[Order Date]])*100 + MONTH(Table1[[#This Row],[Order Date]])</f>
        <v>201105</v>
      </c>
      <c r="H1821" s="1">
        <v>40692</v>
      </c>
      <c r="I1821" t="s">
        <v>53</v>
      </c>
      <c r="J1821" t="s">
        <v>4571</v>
      </c>
      <c r="K1821" t="s">
        <v>4572</v>
      </c>
      <c r="L1821" t="s">
        <v>29</v>
      </c>
      <c r="M1821" t="s">
        <v>30</v>
      </c>
      <c r="N1821" t="s">
        <v>306</v>
      </c>
      <c r="O1821" t="s">
        <v>214</v>
      </c>
      <c r="P1821">
        <v>60623</v>
      </c>
      <c r="Q1821" t="s">
        <v>108</v>
      </c>
      <c r="R1821" t="s">
        <v>4575</v>
      </c>
      <c r="S1821" t="s">
        <v>35</v>
      </c>
      <c r="T1821" t="s">
        <v>68</v>
      </c>
      <c r="U1821" t="s">
        <v>4576</v>
      </c>
      <c r="V1821">
        <v>29.32</v>
      </c>
      <c r="W1821">
        <v>2</v>
      </c>
      <c r="X1821" s="9">
        <f>Table1[[#This Row],[Discount]]</f>
        <v>0.6</v>
      </c>
      <c r="Y1821">
        <v>0.6</v>
      </c>
      <c r="Z1821">
        <v>-24.188999999999993</v>
      </c>
    </row>
    <row r="1822" spans="1:26" ht="16" x14ac:dyDescent="0.2">
      <c r="A1822">
        <v>1821</v>
      </c>
      <c r="B1822" t="s">
        <v>4577</v>
      </c>
      <c r="C1822" s="1">
        <v>41321</v>
      </c>
      <c r="D1822">
        <f>YEAR(Table1[[#This Row],[Order Date]])</f>
        <v>2013</v>
      </c>
      <c r="E1822">
        <f>MONTH(Table1[[#This Row],[Order Date]])</f>
        <v>2</v>
      </c>
      <c r="F1822" t="str">
        <f>Table1[[#This Row],[Order Year]]&amp;"-"&amp;Table1[[#This Row],[Order Month]]</f>
        <v>2013-2</v>
      </c>
      <c r="G1822" s="5">
        <f>YEAR(Table1[[#This Row],[Order Date]])*100 + MONTH(Table1[[#This Row],[Order Date]])</f>
        <v>201302</v>
      </c>
      <c r="H1822" s="1">
        <v>41325</v>
      </c>
      <c r="I1822" t="s">
        <v>53</v>
      </c>
      <c r="J1822" t="s">
        <v>898</v>
      </c>
      <c r="K1822" t="s">
        <v>899</v>
      </c>
      <c r="L1822" t="s">
        <v>44</v>
      </c>
      <c r="M1822" t="s">
        <v>30</v>
      </c>
      <c r="N1822" t="s">
        <v>306</v>
      </c>
      <c r="O1822" t="s">
        <v>214</v>
      </c>
      <c r="P1822">
        <v>60623</v>
      </c>
      <c r="Q1822" t="s">
        <v>108</v>
      </c>
      <c r="R1822" t="s">
        <v>4578</v>
      </c>
      <c r="S1822" t="s">
        <v>49</v>
      </c>
      <c r="T1822" t="s">
        <v>81</v>
      </c>
      <c r="U1822" t="s">
        <v>4579</v>
      </c>
      <c r="V1822">
        <v>92.063999999999979</v>
      </c>
      <c r="W1822">
        <v>6</v>
      </c>
      <c r="X1822" s="9">
        <f>Table1[[#This Row],[Discount]]</f>
        <v>0.8</v>
      </c>
      <c r="Y1822">
        <v>0.8</v>
      </c>
      <c r="Z1822">
        <v>-225.55680000000007</v>
      </c>
    </row>
    <row r="1823" spans="1:26" ht="16" x14ac:dyDescent="0.2">
      <c r="A1823">
        <v>1822</v>
      </c>
      <c r="B1823" t="s">
        <v>4577</v>
      </c>
      <c r="C1823" s="1">
        <v>41321</v>
      </c>
      <c r="D1823">
        <f>YEAR(Table1[[#This Row],[Order Date]])</f>
        <v>2013</v>
      </c>
      <c r="E1823">
        <f>MONTH(Table1[[#This Row],[Order Date]])</f>
        <v>2</v>
      </c>
      <c r="F1823" t="str">
        <f>Table1[[#This Row],[Order Year]]&amp;"-"&amp;Table1[[#This Row],[Order Month]]</f>
        <v>2013-2</v>
      </c>
      <c r="G1823" s="5">
        <f>YEAR(Table1[[#This Row],[Order Date]])*100 + MONTH(Table1[[#This Row],[Order Date]])</f>
        <v>201302</v>
      </c>
      <c r="H1823" s="1">
        <v>41325</v>
      </c>
      <c r="I1823" t="s">
        <v>53</v>
      </c>
      <c r="J1823" t="s">
        <v>898</v>
      </c>
      <c r="K1823" t="s">
        <v>899</v>
      </c>
      <c r="L1823" t="s">
        <v>44</v>
      </c>
      <c r="M1823" t="s">
        <v>30</v>
      </c>
      <c r="N1823" t="s">
        <v>306</v>
      </c>
      <c r="O1823" t="s">
        <v>214</v>
      </c>
      <c r="P1823">
        <v>60623</v>
      </c>
      <c r="Q1823" t="s">
        <v>108</v>
      </c>
      <c r="R1823" t="s">
        <v>271</v>
      </c>
      <c r="S1823" t="s">
        <v>49</v>
      </c>
      <c r="T1823" t="s">
        <v>272</v>
      </c>
      <c r="U1823" t="s">
        <v>273</v>
      </c>
      <c r="V1823">
        <v>6.9760000000000009</v>
      </c>
      <c r="W1823">
        <v>4</v>
      </c>
      <c r="X1823" s="9">
        <f>Table1[[#This Row],[Discount]]</f>
        <v>0.2</v>
      </c>
      <c r="Y1823">
        <v>0.2</v>
      </c>
      <c r="Z1823">
        <v>1.8312000000000004</v>
      </c>
    </row>
    <row r="1824" spans="1:26" ht="16" x14ac:dyDescent="0.2">
      <c r="A1824">
        <v>1823</v>
      </c>
      <c r="B1824" t="s">
        <v>4577</v>
      </c>
      <c r="C1824" s="1">
        <v>41321</v>
      </c>
      <c r="D1824">
        <f>YEAR(Table1[[#This Row],[Order Date]])</f>
        <v>2013</v>
      </c>
      <c r="E1824">
        <f>MONTH(Table1[[#This Row],[Order Date]])</f>
        <v>2</v>
      </c>
      <c r="F1824" t="str">
        <f>Table1[[#This Row],[Order Year]]&amp;"-"&amp;Table1[[#This Row],[Order Month]]</f>
        <v>2013-2</v>
      </c>
      <c r="G1824" s="5">
        <f>YEAR(Table1[[#This Row],[Order Date]])*100 + MONTH(Table1[[#This Row],[Order Date]])</f>
        <v>201302</v>
      </c>
      <c r="H1824" s="1">
        <v>41325</v>
      </c>
      <c r="I1824" t="s">
        <v>53</v>
      </c>
      <c r="J1824" t="s">
        <v>898</v>
      </c>
      <c r="K1824" t="s">
        <v>899</v>
      </c>
      <c r="L1824" t="s">
        <v>44</v>
      </c>
      <c r="M1824" t="s">
        <v>30</v>
      </c>
      <c r="N1824" t="s">
        <v>306</v>
      </c>
      <c r="O1824" t="s">
        <v>214</v>
      </c>
      <c r="P1824">
        <v>60623</v>
      </c>
      <c r="Q1824" t="s">
        <v>108</v>
      </c>
      <c r="R1824" t="s">
        <v>4580</v>
      </c>
      <c r="S1824" t="s">
        <v>35</v>
      </c>
      <c r="T1824" t="s">
        <v>39</v>
      </c>
      <c r="U1824" t="s">
        <v>4581</v>
      </c>
      <c r="V1824">
        <v>62.957999999999998</v>
      </c>
      <c r="W1824">
        <v>3</v>
      </c>
      <c r="X1824" s="9">
        <f>Table1[[#This Row],[Discount]]</f>
        <v>0.3</v>
      </c>
      <c r="Y1824">
        <v>0.3</v>
      </c>
      <c r="Z1824">
        <v>-2.6981999999999999</v>
      </c>
    </row>
    <row r="1825" spans="1:26" ht="16" x14ac:dyDescent="0.2">
      <c r="A1825">
        <v>1824</v>
      </c>
      <c r="B1825" t="s">
        <v>4577</v>
      </c>
      <c r="C1825" s="1">
        <v>41321</v>
      </c>
      <c r="D1825">
        <f>YEAR(Table1[[#This Row],[Order Date]])</f>
        <v>2013</v>
      </c>
      <c r="E1825">
        <f>MONTH(Table1[[#This Row],[Order Date]])</f>
        <v>2</v>
      </c>
      <c r="F1825" t="str">
        <f>Table1[[#This Row],[Order Year]]&amp;"-"&amp;Table1[[#This Row],[Order Month]]</f>
        <v>2013-2</v>
      </c>
      <c r="G1825" s="5">
        <f>YEAR(Table1[[#This Row],[Order Date]])*100 + MONTH(Table1[[#This Row],[Order Date]])</f>
        <v>201302</v>
      </c>
      <c r="H1825" s="1">
        <v>41325</v>
      </c>
      <c r="I1825" t="s">
        <v>53</v>
      </c>
      <c r="J1825" t="s">
        <v>898</v>
      </c>
      <c r="K1825" t="s">
        <v>899</v>
      </c>
      <c r="L1825" t="s">
        <v>44</v>
      </c>
      <c r="M1825" t="s">
        <v>30</v>
      </c>
      <c r="N1825" t="s">
        <v>306</v>
      </c>
      <c r="O1825" t="s">
        <v>214</v>
      </c>
      <c r="P1825">
        <v>60623</v>
      </c>
      <c r="Q1825" t="s">
        <v>108</v>
      </c>
      <c r="R1825" t="s">
        <v>4582</v>
      </c>
      <c r="S1825" t="s">
        <v>49</v>
      </c>
      <c r="T1825" t="s">
        <v>93</v>
      </c>
      <c r="U1825" t="s">
        <v>4583</v>
      </c>
      <c r="V1825">
        <v>5.1840000000000011</v>
      </c>
      <c r="W1825">
        <v>1</v>
      </c>
      <c r="X1825" s="9">
        <f>Table1[[#This Row],[Discount]]</f>
        <v>0.2</v>
      </c>
      <c r="Y1825">
        <v>0.2</v>
      </c>
      <c r="Z1825">
        <v>1.8144</v>
      </c>
    </row>
    <row r="1826" spans="1:26" ht="16" x14ac:dyDescent="0.2">
      <c r="A1826">
        <v>1825</v>
      </c>
      <c r="B1826" t="s">
        <v>4584</v>
      </c>
      <c r="C1826" s="1">
        <v>41631</v>
      </c>
      <c r="D1826">
        <f>YEAR(Table1[[#This Row],[Order Date]])</f>
        <v>2013</v>
      </c>
      <c r="E1826">
        <f>MONTH(Table1[[#This Row],[Order Date]])</f>
        <v>12</v>
      </c>
      <c r="F1826" t="str">
        <f>Table1[[#This Row],[Order Year]]&amp;"-"&amp;Table1[[#This Row],[Order Month]]</f>
        <v>2013-12</v>
      </c>
      <c r="G1826" s="5">
        <f>YEAR(Table1[[#This Row],[Order Date]])*100 + MONTH(Table1[[#This Row],[Order Date]])</f>
        <v>201312</v>
      </c>
      <c r="H1826" s="1">
        <v>41637</v>
      </c>
      <c r="I1826" t="s">
        <v>53</v>
      </c>
      <c r="J1826" t="s">
        <v>1677</v>
      </c>
      <c r="K1826" t="s">
        <v>1678</v>
      </c>
      <c r="L1826" t="s">
        <v>29</v>
      </c>
      <c r="M1826" t="s">
        <v>30</v>
      </c>
      <c r="N1826" t="s">
        <v>4585</v>
      </c>
      <c r="O1826" t="s">
        <v>423</v>
      </c>
      <c r="P1826">
        <v>97756</v>
      </c>
      <c r="Q1826" t="s">
        <v>47</v>
      </c>
      <c r="R1826" t="s">
        <v>3369</v>
      </c>
      <c r="S1826" t="s">
        <v>49</v>
      </c>
      <c r="T1826" t="s">
        <v>78</v>
      </c>
      <c r="U1826" t="s">
        <v>3370</v>
      </c>
      <c r="V1826">
        <v>31.32</v>
      </c>
      <c r="W1826">
        <v>10</v>
      </c>
      <c r="X1826" s="9">
        <f>Table1[[#This Row],[Discount]]</f>
        <v>0.7</v>
      </c>
      <c r="Y1826">
        <v>0.7</v>
      </c>
      <c r="Z1826">
        <v>-25.05599999999999</v>
      </c>
    </row>
    <row r="1827" spans="1:26" ht="16" x14ac:dyDescent="0.2">
      <c r="A1827">
        <v>1826</v>
      </c>
      <c r="B1827" t="s">
        <v>4584</v>
      </c>
      <c r="C1827" s="1">
        <v>41631</v>
      </c>
      <c r="D1827">
        <f>YEAR(Table1[[#This Row],[Order Date]])</f>
        <v>2013</v>
      </c>
      <c r="E1827">
        <f>MONTH(Table1[[#This Row],[Order Date]])</f>
        <v>12</v>
      </c>
      <c r="F1827" t="str">
        <f>Table1[[#This Row],[Order Year]]&amp;"-"&amp;Table1[[#This Row],[Order Month]]</f>
        <v>2013-12</v>
      </c>
      <c r="G1827" s="5">
        <f>YEAR(Table1[[#This Row],[Order Date]])*100 + MONTH(Table1[[#This Row],[Order Date]])</f>
        <v>201312</v>
      </c>
      <c r="H1827" s="1">
        <v>41637</v>
      </c>
      <c r="I1827" t="s">
        <v>53</v>
      </c>
      <c r="J1827" t="s">
        <v>1677</v>
      </c>
      <c r="K1827" t="s">
        <v>1678</v>
      </c>
      <c r="L1827" t="s">
        <v>29</v>
      </c>
      <c r="M1827" t="s">
        <v>30</v>
      </c>
      <c r="N1827" t="s">
        <v>4585</v>
      </c>
      <c r="O1827" t="s">
        <v>423</v>
      </c>
      <c r="P1827">
        <v>97756</v>
      </c>
      <c r="Q1827" t="s">
        <v>47</v>
      </c>
      <c r="R1827" t="s">
        <v>1365</v>
      </c>
      <c r="S1827" t="s">
        <v>35</v>
      </c>
      <c r="T1827" t="s">
        <v>68</v>
      </c>
      <c r="U1827" t="s">
        <v>1366</v>
      </c>
      <c r="V1827">
        <v>11.840000000000002</v>
      </c>
      <c r="W1827">
        <v>4</v>
      </c>
      <c r="X1827" s="9">
        <f>Table1[[#This Row],[Discount]]</f>
        <v>0.2</v>
      </c>
      <c r="Y1827">
        <v>0.2</v>
      </c>
      <c r="Z1827">
        <v>3.108000000000001</v>
      </c>
    </row>
    <row r="1828" spans="1:26" ht="16" x14ac:dyDescent="0.2">
      <c r="A1828">
        <v>1827</v>
      </c>
      <c r="B1828" t="s">
        <v>4584</v>
      </c>
      <c r="C1828" s="1">
        <v>41631</v>
      </c>
      <c r="D1828">
        <f>YEAR(Table1[[#This Row],[Order Date]])</f>
        <v>2013</v>
      </c>
      <c r="E1828">
        <f>MONTH(Table1[[#This Row],[Order Date]])</f>
        <v>12</v>
      </c>
      <c r="F1828" t="str">
        <f>Table1[[#This Row],[Order Year]]&amp;"-"&amp;Table1[[#This Row],[Order Month]]</f>
        <v>2013-12</v>
      </c>
      <c r="G1828" s="5">
        <f>YEAR(Table1[[#This Row],[Order Date]])*100 + MONTH(Table1[[#This Row],[Order Date]])</f>
        <v>201312</v>
      </c>
      <c r="H1828" s="1">
        <v>41637</v>
      </c>
      <c r="I1828" t="s">
        <v>53</v>
      </c>
      <c r="J1828" t="s">
        <v>1677</v>
      </c>
      <c r="K1828" t="s">
        <v>1678</v>
      </c>
      <c r="L1828" t="s">
        <v>29</v>
      </c>
      <c r="M1828" t="s">
        <v>30</v>
      </c>
      <c r="N1828" t="s">
        <v>4585</v>
      </c>
      <c r="O1828" t="s">
        <v>423</v>
      </c>
      <c r="P1828">
        <v>97756</v>
      </c>
      <c r="Q1828" t="s">
        <v>47</v>
      </c>
      <c r="R1828" t="s">
        <v>4586</v>
      </c>
      <c r="S1828" t="s">
        <v>35</v>
      </c>
      <c r="T1828" t="s">
        <v>68</v>
      </c>
      <c r="U1828" t="s">
        <v>4587</v>
      </c>
      <c r="V1828">
        <v>22.784000000000002</v>
      </c>
      <c r="W1828">
        <v>1</v>
      </c>
      <c r="X1828" s="9">
        <f>Table1[[#This Row],[Discount]]</f>
        <v>0.2</v>
      </c>
      <c r="Y1828">
        <v>0.2</v>
      </c>
      <c r="Z1828">
        <v>4.8416000000000006</v>
      </c>
    </row>
    <row r="1829" spans="1:26" ht="16" x14ac:dyDescent="0.2">
      <c r="A1829">
        <v>1828</v>
      </c>
      <c r="B1829" t="s">
        <v>4588</v>
      </c>
      <c r="C1829" s="1">
        <v>41313</v>
      </c>
      <c r="D1829">
        <f>YEAR(Table1[[#This Row],[Order Date]])</f>
        <v>2013</v>
      </c>
      <c r="E1829">
        <f>MONTH(Table1[[#This Row],[Order Date]])</f>
        <v>2</v>
      </c>
      <c r="F1829" t="str">
        <f>Table1[[#This Row],[Order Year]]&amp;"-"&amp;Table1[[#This Row],[Order Month]]</f>
        <v>2013-2</v>
      </c>
      <c r="G1829" s="5">
        <f>YEAR(Table1[[#This Row],[Order Date]])*100 + MONTH(Table1[[#This Row],[Order Date]])</f>
        <v>201302</v>
      </c>
      <c r="H1829" s="1">
        <v>41316</v>
      </c>
      <c r="I1829" t="s">
        <v>26</v>
      </c>
      <c r="J1829" t="s">
        <v>4589</v>
      </c>
      <c r="K1829" t="s">
        <v>4590</v>
      </c>
      <c r="L1829" t="s">
        <v>105</v>
      </c>
      <c r="M1829" t="s">
        <v>30</v>
      </c>
      <c r="N1829" t="s">
        <v>4591</v>
      </c>
      <c r="O1829" t="s">
        <v>91</v>
      </c>
      <c r="P1829">
        <v>27604</v>
      </c>
      <c r="Q1829" t="s">
        <v>33</v>
      </c>
      <c r="R1829" t="s">
        <v>4592</v>
      </c>
      <c r="S1829" t="s">
        <v>74</v>
      </c>
      <c r="T1829" t="s">
        <v>75</v>
      </c>
      <c r="U1829" t="s">
        <v>4593</v>
      </c>
      <c r="V1829">
        <v>1127.9760000000001</v>
      </c>
      <c r="W1829">
        <v>3</v>
      </c>
      <c r="X1829" s="9">
        <f>Table1[[#This Row],[Discount]]</f>
        <v>0.2</v>
      </c>
      <c r="Y1829">
        <v>0.2</v>
      </c>
      <c r="Z1829">
        <v>126.8972999999998</v>
      </c>
    </row>
    <row r="1830" spans="1:26" ht="16" x14ac:dyDescent="0.2">
      <c r="A1830">
        <v>1829</v>
      </c>
      <c r="B1830" t="s">
        <v>4594</v>
      </c>
      <c r="C1830" s="1">
        <v>41103</v>
      </c>
      <c r="D1830">
        <f>YEAR(Table1[[#This Row],[Order Date]])</f>
        <v>2012</v>
      </c>
      <c r="E1830">
        <f>MONTH(Table1[[#This Row],[Order Date]])</f>
        <v>7</v>
      </c>
      <c r="F1830" t="str">
        <f>Table1[[#This Row],[Order Year]]&amp;"-"&amp;Table1[[#This Row],[Order Month]]</f>
        <v>2012-7</v>
      </c>
      <c r="G1830" s="5">
        <f>YEAR(Table1[[#This Row],[Order Date]])*100 + MONTH(Table1[[#This Row],[Order Date]])</f>
        <v>201207</v>
      </c>
      <c r="H1830" s="1">
        <v>41105</v>
      </c>
      <c r="I1830" t="s">
        <v>26</v>
      </c>
      <c r="J1830" t="s">
        <v>4595</v>
      </c>
      <c r="K1830" t="s">
        <v>4596</v>
      </c>
      <c r="L1830" t="s">
        <v>44</v>
      </c>
      <c r="M1830" t="s">
        <v>30</v>
      </c>
      <c r="N1830" t="s">
        <v>3558</v>
      </c>
      <c r="O1830" t="s">
        <v>1275</v>
      </c>
      <c r="P1830">
        <v>31204</v>
      </c>
      <c r="Q1830" t="s">
        <v>33</v>
      </c>
      <c r="R1830" t="s">
        <v>2782</v>
      </c>
      <c r="S1830" t="s">
        <v>49</v>
      </c>
      <c r="T1830" t="s">
        <v>93</v>
      </c>
      <c r="U1830" t="s">
        <v>2783</v>
      </c>
      <c r="V1830">
        <v>38.880000000000003</v>
      </c>
      <c r="W1830">
        <v>6</v>
      </c>
      <c r="X1830" s="9">
        <f>Table1[[#This Row],[Discount]]</f>
        <v>0</v>
      </c>
      <c r="Y1830">
        <v>0</v>
      </c>
      <c r="Z1830">
        <v>18.662400000000002</v>
      </c>
    </row>
    <row r="1831" spans="1:26" ht="16" x14ac:dyDescent="0.2">
      <c r="A1831">
        <v>1830</v>
      </c>
      <c r="B1831" t="s">
        <v>4597</v>
      </c>
      <c r="C1831" s="1">
        <v>40681</v>
      </c>
      <c r="D1831">
        <f>YEAR(Table1[[#This Row],[Order Date]])</f>
        <v>2011</v>
      </c>
      <c r="E1831">
        <f>MONTH(Table1[[#This Row],[Order Date]])</f>
        <v>5</v>
      </c>
      <c r="F1831" t="str">
        <f>Table1[[#This Row],[Order Year]]&amp;"-"&amp;Table1[[#This Row],[Order Month]]</f>
        <v>2011-5</v>
      </c>
      <c r="G1831" s="5">
        <f>YEAR(Table1[[#This Row],[Order Date]])*100 + MONTH(Table1[[#This Row],[Order Date]])</f>
        <v>201105</v>
      </c>
      <c r="H1831" s="1">
        <v>40687</v>
      </c>
      <c r="I1831" t="s">
        <v>53</v>
      </c>
      <c r="J1831" t="s">
        <v>808</v>
      </c>
      <c r="K1831" t="s">
        <v>809</v>
      </c>
      <c r="L1831" t="s">
        <v>29</v>
      </c>
      <c r="M1831" t="s">
        <v>30</v>
      </c>
      <c r="N1831" t="s">
        <v>2183</v>
      </c>
      <c r="O1831" t="s">
        <v>501</v>
      </c>
      <c r="P1831">
        <v>44105</v>
      </c>
      <c r="Q1831" t="s">
        <v>151</v>
      </c>
      <c r="R1831" t="s">
        <v>4598</v>
      </c>
      <c r="S1831" t="s">
        <v>74</v>
      </c>
      <c r="T1831" t="s">
        <v>75</v>
      </c>
      <c r="U1831" t="s">
        <v>4599</v>
      </c>
      <c r="V1831">
        <v>779.79600000000005</v>
      </c>
      <c r="W1831">
        <v>2</v>
      </c>
      <c r="X1831" s="9">
        <f>Table1[[#This Row],[Discount]]</f>
        <v>0.4</v>
      </c>
      <c r="Y1831">
        <v>0.4</v>
      </c>
      <c r="Z1831">
        <v>-168.95579999999995</v>
      </c>
    </row>
    <row r="1832" spans="1:26" ht="16" x14ac:dyDescent="0.2">
      <c r="A1832">
        <v>1831</v>
      </c>
      <c r="B1832" t="s">
        <v>4600</v>
      </c>
      <c r="C1832" s="1">
        <v>41934</v>
      </c>
      <c r="D1832">
        <f>YEAR(Table1[[#This Row],[Order Date]])</f>
        <v>2014</v>
      </c>
      <c r="E1832">
        <f>MONTH(Table1[[#This Row],[Order Date]])</f>
        <v>10</v>
      </c>
      <c r="F1832" t="str">
        <f>Table1[[#This Row],[Order Year]]&amp;"-"&amp;Table1[[#This Row],[Order Month]]</f>
        <v>2014-10</v>
      </c>
      <c r="G1832" s="5">
        <f>YEAR(Table1[[#This Row],[Order Date]])*100 + MONTH(Table1[[#This Row],[Order Date]])</f>
        <v>201410</v>
      </c>
      <c r="H1832" s="1">
        <v>41934</v>
      </c>
      <c r="I1832" t="s">
        <v>1293</v>
      </c>
      <c r="J1832" t="s">
        <v>2972</v>
      </c>
      <c r="K1832" t="s">
        <v>2973</v>
      </c>
      <c r="L1832" t="s">
        <v>105</v>
      </c>
      <c r="M1832" t="s">
        <v>30</v>
      </c>
      <c r="N1832" t="s">
        <v>4601</v>
      </c>
      <c r="O1832" t="s">
        <v>652</v>
      </c>
      <c r="P1832">
        <v>74403</v>
      </c>
      <c r="Q1832" t="s">
        <v>108</v>
      </c>
      <c r="R1832" t="s">
        <v>4602</v>
      </c>
      <c r="S1832" t="s">
        <v>74</v>
      </c>
      <c r="T1832" t="s">
        <v>75</v>
      </c>
      <c r="U1832" t="s">
        <v>4603</v>
      </c>
      <c r="V1832">
        <v>1439.92</v>
      </c>
      <c r="W1832">
        <v>8</v>
      </c>
      <c r="X1832" s="9">
        <f>Table1[[#This Row],[Discount]]</f>
        <v>0</v>
      </c>
      <c r="Y1832">
        <v>0</v>
      </c>
      <c r="Z1832">
        <v>374.37920000000008</v>
      </c>
    </row>
    <row r="1833" spans="1:26" ht="16" x14ac:dyDescent="0.2">
      <c r="A1833">
        <v>1832</v>
      </c>
      <c r="B1833" t="s">
        <v>4600</v>
      </c>
      <c r="C1833" s="1">
        <v>41934</v>
      </c>
      <c r="D1833">
        <f>YEAR(Table1[[#This Row],[Order Date]])</f>
        <v>2014</v>
      </c>
      <c r="E1833">
        <f>MONTH(Table1[[#This Row],[Order Date]])</f>
        <v>10</v>
      </c>
      <c r="F1833" t="str">
        <f>Table1[[#This Row],[Order Year]]&amp;"-"&amp;Table1[[#This Row],[Order Month]]</f>
        <v>2014-10</v>
      </c>
      <c r="G1833" s="5">
        <f>YEAR(Table1[[#This Row],[Order Date]])*100 + MONTH(Table1[[#This Row],[Order Date]])</f>
        <v>201410</v>
      </c>
      <c r="H1833" s="1">
        <v>41934</v>
      </c>
      <c r="I1833" t="s">
        <v>1293</v>
      </c>
      <c r="J1833" t="s">
        <v>2972</v>
      </c>
      <c r="K1833" t="s">
        <v>2973</v>
      </c>
      <c r="L1833" t="s">
        <v>105</v>
      </c>
      <c r="M1833" t="s">
        <v>30</v>
      </c>
      <c r="N1833" t="s">
        <v>4601</v>
      </c>
      <c r="O1833" t="s">
        <v>652</v>
      </c>
      <c r="P1833">
        <v>74403</v>
      </c>
      <c r="Q1833" t="s">
        <v>108</v>
      </c>
      <c r="R1833" t="s">
        <v>2878</v>
      </c>
      <c r="S1833" t="s">
        <v>35</v>
      </c>
      <c r="T1833" t="s">
        <v>59</v>
      </c>
      <c r="U1833" t="s">
        <v>2879</v>
      </c>
      <c r="V1833">
        <v>262.11</v>
      </c>
      <c r="W1833">
        <v>1</v>
      </c>
      <c r="X1833" s="9">
        <f>Table1[[#This Row],[Discount]]</f>
        <v>0</v>
      </c>
      <c r="Y1833">
        <v>0</v>
      </c>
      <c r="Z1833">
        <v>62.906399999999991</v>
      </c>
    </row>
    <row r="1834" spans="1:26" ht="16" x14ac:dyDescent="0.2">
      <c r="A1834">
        <v>1833</v>
      </c>
      <c r="B1834" t="s">
        <v>4604</v>
      </c>
      <c r="C1834" s="1">
        <v>41218</v>
      </c>
      <c r="D1834">
        <f>YEAR(Table1[[#This Row],[Order Date]])</f>
        <v>2012</v>
      </c>
      <c r="E1834">
        <f>MONTH(Table1[[#This Row],[Order Date]])</f>
        <v>11</v>
      </c>
      <c r="F1834" t="str">
        <f>Table1[[#This Row],[Order Year]]&amp;"-"&amp;Table1[[#This Row],[Order Month]]</f>
        <v>2012-11</v>
      </c>
      <c r="G1834" s="5">
        <f>YEAR(Table1[[#This Row],[Order Date]])*100 + MONTH(Table1[[#This Row],[Order Date]])</f>
        <v>201211</v>
      </c>
      <c r="H1834" s="1">
        <v>41222</v>
      </c>
      <c r="I1834" t="s">
        <v>53</v>
      </c>
      <c r="J1834" t="s">
        <v>2763</v>
      </c>
      <c r="K1834" t="s">
        <v>2764</v>
      </c>
      <c r="L1834" t="s">
        <v>44</v>
      </c>
      <c r="M1834" t="s">
        <v>30</v>
      </c>
      <c r="N1834" t="s">
        <v>738</v>
      </c>
      <c r="O1834" t="s">
        <v>91</v>
      </c>
      <c r="P1834">
        <v>28110</v>
      </c>
      <c r="Q1834" t="s">
        <v>33</v>
      </c>
      <c r="R1834" t="s">
        <v>3378</v>
      </c>
      <c r="S1834" t="s">
        <v>35</v>
      </c>
      <c r="T1834" t="s">
        <v>39</v>
      </c>
      <c r="U1834" t="s">
        <v>3379</v>
      </c>
      <c r="V1834">
        <v>207</v>
      </c>
      <c r="W1834">
        <v>3</v>
      </c>
      <c r="X1834" s="9">
        <f>Table1[[#This Row],[Discount]]</f>
        <v>0.2</v>
      </c>
      <c r="Y1834">
        <v>0.2</v>
      </c>
      <c r="Z1834">
        <v>25.874999999999972</v>
      </c>
    </row>
    <row r="1835" spans="1:26" ht="16" x14ac:dyDescent="0.2">
      <c r="A1835">
        <v>1834</v>
      </c>
      <c r="B1835" t="s">
        <v>4605</v>
      </c>
      <c r="C1835" s="1">
        <v>41853</v>
      </c>
      <c r="D1835">
        <f>YEAR(Table1[[#This Row],[Order Date]])</f>
        <v>2014</v>
      </c>
      <c r="E1835">
        <f>MONTH(Table1[[#This Row],[Order Date]])</f>
        <v>8</v>
      </c>
      <c r="F1835" t="str">
        <f>Table1[[#This Row],[Order Year]]&amp;"-"&amp;Table1[[#This Row],[Order Month]]</f>
        <v>2014-8</v>
      </c>
      <c r="G1835" s="5">
        <f>YEAR(Table1[[#This Row],[Order Date]])*100 + MONTH(Table1[[#This Row],[Order Date]])</f>
        <v>201408</v>
      </c>
      <c r="H1835" s="1">
        <v>41859</v>
      </c>
      <c r="I1835" t="s">
        <v>53</v>
      </c>
      <c r="J1835" t="s">
        <v>3706</v>
      </c>
      <c r="K1835" t="s">
        <v>3707</v>
      </c>
      <c r="L1835" t="s">
        <v>44</v>
      </c>
      <c r="M1835" t="s">
        <v>30</v>
      </c>
      <c r="N1835" t="s">
        <v>1240</v>
      </c>
      <c r="O1835" t="s">
        <v>107</v>
      </c>
      <c r="P1835">
        <v>78745</v>
      </c>
      <c r="Q1835" t="s">
        <v>108</v>
      </c>
      <c r="R1835" t="s">
        <v>4606</v>
      </c>
      <c r="S1835" t="s">
        <v>74</v>
      </c>
      <c r="T1835" t="s">
        <v>685</v>
      </c>
      <c r="U1835" t="s">
        <v>4607</v>
      </c>
      <c r="V1835">
        <v>1439.982</v>
      </c>
      <c r="W1835">
        <v>3</v>
      </c>
      <c r="X1835" s="9">
        <f>Table1[[#This Row],[Discount]]</f>
        <v>0.4</v>
      </c>
      <c r="Y1835">
        <v>0.4</v>
      </c>
      <c r="Z1835">
        <v>-263.99670000000026</v>
      </c>
    </row>
    <row r="1836" spans="1:26" ht="16" x14ac:dyDescent="0.2">
      <c r="A1836">
        <v>1835</v>
      </c>
      <c r="B1836" t="s">
        <v>4605</v>
      </c>
      <c r="C1836" s="1">
        <v>41853</v>
      </c>
      <c r="D1836">
        <f>YEAR(Table1[[#This Row],[Order Date]])</f>
        <v>2014</v>
      </c>
      <c r="E1836">
        <f>MONTH(Table1[[#This Row],[Order Date]])</f>
        <v>8</v>
      </c>
      <c r="F1836" t="str">
        <f>Table1[[#This Row],[Order Year]]&amp;"-"&amp;Table1[[#This Row],[Order Month]]</f>
        <v>2014-8</v>
      </c>
      <c r="G1836" s="5">
        <f>YEAR(Table1[[#This Row],[Order Date]])*100 + MONTH(Table1[[#This Row],[Order Date]])</f>
        <v>201408</v>
      </c>
      <c r="H1836" s="1">
        <v>41859</v>
      </c>
      <c r="I1836" t="s">
        <v>53</v>
      </c>
      <c r="J1836" t="s">
        <v>3706</v>
      </c>
      <c r="K1836" t="s">
        <v>3707</v>
      </c>
      <c r="L1836" t="s">
        <v>44</v>
      </c>
      <c r="M1836" t="s">
        <v>30</v>
      </c>
      <c r="N1836" t="s">
        <v>1240</v>
      </c>
      <c r="O1836" t="s">
        <v>107</v>
      </c>
      <c r="P1836">
        <v>78745</v>
      </c>
      <c r="Q1836" t="s">
        <v>108</v>
      </c>
      <c r="R1836" t="s">
        <v>4608</v>
      </c>
      <c r="S1836" t="s">
        <v>49</v>
      </c>
      <c r="T1836" t="s">
        <v>93</v>
      </c>
      <c r="U1836" t="s">
        <v>4609</v>
      </c>
      <c r="V1836">
        <v>36.288000000000011</v>
      </c>
      <c r="W1836">
        <v>7</v>
      </c>
      <c r="X1836" s="9">
        <f>Table1[[#This Row],[Discount]]</f>
        <v>0.2</v>
      </c>
      <c r="Y1836">
        <v>0.2</v>
      </c>
      <c r="Z1836">
        <v>12.700800000000001</v>
      </c>
    </row>
    <row r="1837" spans="1:26" ht="16" x14ac:dyDescent="0.2">
      <c r="A1837">
        <v>1836</v>
      </c>
      <c r="B1837" t="s">
        <v>4610</v>
      </c>
      <c r="C1837" s="1">
        <v>40715</v>
      </c>
      <c r="D1837">
        <f>YEAR(Table1[[#This Row],[Order Date]])</f>
        <v>2011</v>
      </c>
      <c r="E1837">
        <f>MONTH(Table1[[#This Row],[Order Date]])</f>
        <v>6</v>
      </c>
      <c r="F1837" t="str">
        <f>Table1[[#This Row],[Order Year]]&amp;"-"&amp;Table1[[#This Row],[Order Month]]</f>
        <v>2011-6</v>
      </c>
      <c r="G1837" s="5">
        <f>YEAR(Table1[[#This Row],[Order Date]])*100 + MONTH(Table1[[#This Row],[Order Date]])</f>
        <v>201106</v>
      </c>
      <c r="H1837" s="1">
        <v>40718</v>
      </c>
      <c r="I1837" t="s">
        <v>191</v>
      </c>
      <c r="J1837" t="s">
        <v>4471</v>
      </c>
      <c r="K1837" t="s">
        <v>4472</v>
      </c>
      <c r="L1837" t="s">
        <v>29</v>
      </c>
      <c r="M1837" t="s">
        <v>30</v>
      </c>
      <c r="N1837" t="s">
        <v>4611</v>
      </c>
      <c r="O1837" t="s">
        <v>750</v>
      </c>
      <c r="P1837">
        <v>6450</v>
      </c>
      <c r="Q1837" t="s">
        <v>151</v>
      </c>
      <c r="R1837" t="s">
        <v>131</v>
      </c>
      <c r="S1837" t="s">
        <v>49</v>
      </c>
      <c r="T1837" t="s">
        <v>71</v>
      </c>
      <c r="U1837" t="s">
        <v>132</v>
      </c>
      <c r="V1837">
        <v>21.400000000000002</v>
      </c>
      <c r="W1837">
        <v>5</v>
      </c>
      <c r="X1837" s="9">
        <f>Table1[[#This Row],[Discount]]</f>
        <v>0</v>
      </c>
      <c r="Y1837">
        <v>0</v>
      </c>
      <c r="Z1837">
        <v>6.2059999999999977</v>
      </c>
    </row>
    <row r="1838" spans="1:26" ht="16" x14ac:dyDescent="0.2">
      <c r="A1838">
        <v>1837</v>
      </c>
      <c r="B1838" t="s">
        <v>4612</v>
      </c>
      <c r="C1838" s="1">
        <v>41690</v>
      </c>
      <c r="D1838">
        <f>YEAR(Table1[[#This Row],[Order Date]])</f>
        <v>2014</v>
      </c>
      <c r="E1838">
        <f>MONTH(Table1[[#This Row],[Order Date]])</f>
        <v>2</v>
      </c>
      <c r="F1838" t="str">
        <f>Table1[[#This Row],[Order Year]]&amp;"-"&amp;Table1[[#This Row],[Order Month]]</f>
        <v>2014-2</v>
      </c>
      <c r="G1838" s="5">
        <f>YEAR(Table1[[#This Row],[Order Date]])*100 + MONTH(Table1[[#This Row],[Order Date]])</f>
        <v>201402</v>
      </c>
      <c r="H1838" s="1">
        <v>41692</v>
      </c>
      <c r="I1838" t="s">
        <v>26</v>
      </c>
      <c r="J1838" t="s">
        <v>3927</v>
      </c>
      <c r="K1838" t="s">
        <v>3928</v>
      </c>
      <c r="L1838" t="s">
        <v>44</v>
      </c>
      <c r="M1838" t="s">
        <v>30</v>
      </c>
      <c r="N1838" t="s">
        <v>3264</v>
      </c>
      <c r="O1838" t="s">
        <v>1275</v>
      </c>
      <c r="P1838">
        <v>30076</v>
      </c>
      <c r="Q1838" t="s">
        <v>33</v>
      </c>
      <c r="R1838" t="s">
        <v>693</v>
      </c>
      <c r="S1838" t="s">
        <v>49</v>
      </c>
      <c r="T1838" t="s">
        <v>81</v>
      </c>
      <c r="U1838" t="s">
        <v>694</v>
      </c>
      <c r="V1838">
        <v>1245.8599999999999</v>
      </c>
      <c r="W1838">
        <v>7</v>
      </c>
      <c r="X1838" s="9">
        <f>Table1[[#This Row],[Discount]]</f>
        <v>0</v>
      </c>
      <c r="Y1838">
        <v>0</v>
      </c>
      <c r="Z1838">
        <v>361.29939999999988</v>
      </c>
    </row>
    <row r="1839" spans="1:26" ht="16" x14ac:dyDescent="0.2">
      <c r="A1839">
        <v>1838</v>
      </c>
      <c r="B1839" t="s">
        <v>4613</v>
      </c>
      <c r="C1839" s="1">
        <v>40756</v>
      </c>
      <c r="D1839">
        <f>YEAR(Table1[[#This Row],[Order Date]])</f>
        <v>2011</v>
      </c>
      <c r="E1839">
        <f>MONTH(Table1[[#This Row],[Order Date]])</f>
        <v>8</v>
      </c>
      <c r="F1839" t="str">
        <f>Table1[[#This Row],[Order Year]]&amp;"-"&amp;Table1[[#This Row],[Order Month]]</f>
        <v>2011-8</v>
      </c>
      <c r="G1839" s="5">
        <f>YEAR(Table1[[#This Row],[Order Date]])*100 + MONTH(Table1[[#This Row],[Order Date]])</f>
        <v>201108</v>
      </c>
      <c r="H1839" s="1">
        <v>40760</v>
      </c>
      <c r="I1839" t="s">
        <v>53</v>
      </c>
      <c r="J1839" t="s">
        <v>4614</v>
      </c>
      <c r="K1839" t="s">
        <v>4615</v>
      </c>
      <c r="L1839" t="s">
        <v>44</v>
      </c>
      <c r="M1839" t="s">
        <v>30</v>
      </c>
      <c r="N1839" t="s">
        <v>470</v>
      </c>
      <c r="O1839" t="s">
        <v>91</v>
      </c>
      <c r="P1839">
        <v>28205</v>
      </c>
      <c r="Q1839" t="s">
        <v>33</v>
      </c>
      <c r="R1839" t="s">
        <v>48</v>
      </c>
      <c r="S1839" t="s">
        <v>49</v>
      </c>
      <c r="T1839" t="s">
        <v>50</v>
      </c>
      <c r="U1839" t="s">
        <v>51</v>
      </c>
      <c r="V1839">
        <v>17.544</v>
      </c>
      <c r="W1839">
        <v>3</v>
      </c>
      <c r="X1839" s="9">
        <f>Table1[[#This Row],[Discount]]</f>
        <v>0.2</v>
      </c>
      <c r="Y1839">
        <v>0.2</v>
      </c>
      <c r="Z1839">
        <v>5.9210999999999983</v>
      </c>
    </row>
    <row r="1840" spans="1:26" ht="16" x14ac:dyDescent="0.2">
      <c r="A1840">
        <v>1839</v>
      </c>
      <c r="B1840" t="s">
        <v>4613</v>
      </c>
      <c r="C1840" s="1">
        <v>40756</v>
      </c>
      <c r="D1840">
        <f>YEAR(Table1[[#This Row],[Order Date]])</f>
        <v>2011</v>
      </c>
      <c r="E1840">
        <f>MONTH(Table1[[#This Row],[Order Date]])</f>
        <v>8</v>
      </c>
      <c r="F1840" t="str">
        <f>Table1[[#This Row],[Order Year]]&amp;"-"&amp;Table1[[#This Row],[Order Month]]</f>
        <v>2011-8</v>
      </c>
      <c r="G1840" s="5">
        <f>YEAR(Table1[[#This Row],[Order Date]])*100 + MONTH(Table1[[#This Row],[Order Date]])</f>
        <v>201108</v>
      </c>
      <c r="H1840" s="1">
        <v>40760</v>
      </c>
      <c r="I1840" t="s">
        <v>53</v>
      </c>
      <c r="J1840" t="s">
        <v>4614</v>
      </c>
      <c r="K1840" t="s">
        <v>4615</v>
      </c>
      <c r="L1840" t="s">
        <v>44</v>
      </c>
      <c r="M1840" t="s">
        <v>30</v>
      </c>
      <c r="N1840" t="s">
        <v>470</v>
      </c>
      <c r="O1840" t="s">
        <v>91</v>
      </c>
      <c r="P1840">
        <v>28205</v>
      </c>
      <c r="Q1840" t="s">
        <v>33</v>
      </c>
      <c r="R1840" t="s">
        <v>429</v>
      </c>
      <c r="S1840" t="s">
        <v>35</v>
      </c>
      <c r="T1840" t="s">
        <v>68</v>
      </c>
      <c r="U1840" t="s">
        <v>430</v>
      </c>
      <c r="V1840">
        <v>44.128</v>
      </c>
      <c r="W1840">
        <v>4</v>
      </c>
      <c r="X1840" s="9">
        <f>Table1[[#This Row],[Discount]]</f>
        <v>0.2</v>
      </c>
      <c r="Y1840">
        <v>0.2</v>
      </c>
      <c r="Z1840">
        <v>12.135200000000001</v>
      </c>
    </row>
    <row r="1841" spans="1:26" ht="16" x14ac:dyDescent="0.2">
      <c r="A1841">
        <v>1840</v>
      </c>
      <c r="B1841" t="s">
        <v>4613</v>
      </c>
      <c r="C1841" s="1">
        <v>40756</v>
      </c>
      <c r="D1841">
        <f>YEAR(Table1[[#This Row],[Order Date]])</f>
        <v>2011</v>
      </c>
      <c r="E1841">
        <f>MONTH(Table1[[#This Row],[Order Date]])</f>
        <v>8</v>
      </c>
      <c r="F1841" t="str">
        <f>Table1[[#This Row],[Order Year]]&amp;"-"&amp;Table1[[#This Row],[Order Month]]</f>
        <v>2011-8</v>
      </c>
      <c r="G1841" s="5">
        <f>YEAR(Table1[[#This Row],[Order Date]])*100 + MONTH(Table1[[#This Row],[Order Date]])</f>
        <v>201108</v>
      </c>
      <c r="H1841" s="1">
        <v>40760</v>
      </c>
      <c r="I1841" t="s">
        <v>53</v>
      </c>
      <c r="J1841" t="s">
        <v>4614</v>
      </c>
      <c r="K1841" t="s">
        <v>4615</v>
      </c>
      <c r="L1841" t="s">
        <v>44</v>
      </c>
      <c r="M1841" t="s">
        <v>30</v>
      </c>
      <c r="N1841" t="s">
        <v>470</v>
      </c>
      <c r="O1841" t="s">
        <v>91</v>
      </c>
      <c r="P1841">
        <v>28205</v>
      </c>
      <c r="Q1841" t="s">
        <v>33</v>
      </c>
      <c r="R1841" t="s">
        <v>4616</v>
      </c>
      <c r="S1841" t="s">
        <v>49</v>
      </c>
      <c r="T1841" t="s">
        <v>81</v>
      </c>
      <c r="U1841" t="s">
        <v>4617</v>
      </c>
      <c r="V1841">
        <v>62.920000000000009</v>
      </c>
      <c r="W1841">
        <v>1</v>
      </c>
      <c r="X1841" s="9">
        <f>Table1[[#This Row],[Discount]]</f>
        <v>0.2</v>
      </c>
      <c r="Y1841">
        <v>0.2</v>
      </c>
      <c r="Z1841">
        <v>10.224499999999994</v>
      </c>
    </row>
    <row r="1842" spans="1:26" ht="16" x14ac:dyDescent="0.2">
      <c r="A1842">
        <v>1841</v>
      </c>
      <c r="B1842" t="s">
        <v>4613</v>
      </c>
      <c r="C1842" s="1">
        <v>40756</v>
      </c>
      <c r="D1842">
        <f>YEAR(Table1[[#This Row],[Order Date]])</f>
        <v>2011</v>
      </c>
      <c r="E1842">
        <f>MONTH(Table1[[#This Row],[Order Date]])</f>
        <v>8</v>
      </c>
      <c r="F1842" t="str">
        <f>Table1[[#This Row],[Order Year]]&amp;"-"&amp;Table1[[#This Row],[Order Month]]</f>
        <v>2011-8</v>
      </c>
      <c r="G1842" s="5">
        <f>YEAR(Table1[[#This Row],[Order Date]])*100 + MONTH(Table1[[#This Row],[Order Date]])</f>
        <v>201108</v>
      </c>
      <c r="H1842" s="1">
        <v>40760</v>
      </c>
      <c r="I1842" t="s">
        <v>53</v>
      </c>
      <c r="J1842" t="s">
        <v>4614</v>
      </c>
      <c r="K1842" t="s">
        <v>4615</v>
      </c>
      <c r="L1842" t="s">
        <v>44</v>
      </c>
      <c r="M1842" t="s">
        <v>30</v>
      </c>
      <c r="N1842" t="s">
        <v>470</v>
      </c>
      <c r="O1842" t="s">
        <v>91</v>
      </c>
      <c r="P1842">
        <v>28205</v>
      </c>
      <c r="Q1842" t="s">
        <v>33</v>
      </c>
      <c r="R1842" t="s">
        <v>563</v>
      </c>
      <c r="S1842" t="s">
        <v>49</v>
      </c>
      <c r="T1842" t="s">
        <v>93</v>
      </c>
      <c r="U1842" t="s">
        <v>564</v>
      </c>
      <c r="V1842">
        <v>78.304000000000002</v>
      </c>
      <c r="W1842">
        <v>2</v>
      </c>
      <c r="X1842" s="9">
        <f>Table1[[#This Row],[Discount]]</f>
        <v>0.2</v>
      </c>
      <c r="Y1842">
        <v>0.2</v>
      </c>
      <c r="Z1842">
        <v>29.363999999999997</v>
      </c>
    </row>
    <row r="1843" spans="1:26" ht="16" x14ac:dyDescent="0.2">
      <c r="A1843">
        <v>1842</v>
      </c>
      <c r="B1843" t="s">
        <v>4618</v>
      </c>
      <c r="C1843" s="1">
        <v>41474</v>
      </c>
      <c r="D1843">
        <f>YEAR(Table1[[#This Row],[Order Date]])</f>
        <v>2013</v>
      </c>
      <c r="E1843">
        <f>MONTH(Table1[[#This Row],[Order Date]])</f>
        <v>7</v>
      </c>
      <c r="F1843" t="str">
        <f>Table1[[#This Row],[Order Year]]&amp;"-"&amp;Table1[[#This Row],[Order Month]]</f>
        <v>2013-7</v>
      </c>
      <c r="G1843" s="5">
        <f>YEAR(Table1[[#This Row],[Order Date]])*100 + MONTH(Table1[[#This Row],[Order Date]])</f>
        <v>201307</v>
      </c>
      <c r="H1843" s="1">
        <v>41479</v>
      </c>
      <c r="I1843" t="s">
        <v>53</v>
      </c>
      <c r="J1843" t="s">
        <v>4619</v>
      </c>
      <c r="K1843" t="s">
        <v>4620</v>
      </c>
      <c r="L1843" t="s">
        <v>44</v>
      </c>
      <c r="M1843" t="s">
        <v>30</v>
      </c>
      <c r="N1843" t="s">
        <v>4621</v>
      </c>
      <c r="O1843" t="s">
        <v>32</v>
      </c>
      <c r="P1843">
        <v>42104</v>
      </c>
      <c r="Q1843" t="s">
        <v>33</v>
      </c>
      <c r="R1843" t="s">
        <v>4622</v>
      </c>
      <c r="S1843" t="s">
        <v>35</v>
      </c>
      <c r="T1843" t="s">
        <v>39</v>
      </c>
      <c r="U1843" t="s">
        <v>4623</v>
      </c>
      <c r="V1843">
        <v>140.81</v>
      </c>
      <c r="W1843">
        <v>1</v>
      </c>
      <c r="X1843" s="9">
        <f>Table1[[#This Row],[Discount]]</f>
        <v>0</v>
      </c>
      <c r="Y1843">
        <v>0</v>
      </c>
      <c r="Z1843">
        <v>39.4268</v>
      </c>
    </row>
    <row r="1844" spans="1:26" ht="16" x14ac:dyDescent="0.2">
      <c r="A1844">
        <v>1843</v>
      </c>
      <c r="B1844" t="s">
        <v>4624</v>
      </c>
      <c r="C1844" s="1">
        <v>40948</v>
      </c>
      <c r="D1844">
        <f>YEAR(Table1[[#This Row],[Order Date]])</f>
        <v>2012</v>
      </c>
      <c r="E1844">
        <f>MONTH(Table1[[#This Row],[Order Date]])</f>
        <v>2</v>
      </c>
      <c r="F1844" t="str">
        <f>Table1[[#This Row],[Order Year]]&amp;"-"&amp;Table1[[#This Row],[Order Month]]</f>
        <v>2012-2</v>
      </c>
      <c r="G1844" s="5">
        <f>YEAR(Table1[[#This Row],[Order Date]])*100 + MONTH(Table1[[#This Row],[Order Date]])</f>
        <v>201202</v>
      </c>
      <c r="H1844" s="1">
        <v>40950</v>
      </c>
      <c r="I1844" t="s">
        <v>26</v>
      </c>
      <c r="J1844" t="s">
        <v>1174</v>
      </c>
      <c r="K1844" t="s">
        <v>1175</v>
      </c>
      <c r="L1844" t="s">
        <v>44</v>
      </c>
      <c r="M1844" t="s">
        <v>30</v>
      </c>
      <c r="N1844" t="s">
        <v>681</v>
      </c>
      <c r="O1844" t="s">
        <v>107</v>
      </c>
      <c r="P1844">
        <v>78207</v>
      </c>
      <c r="Q1844" t="s">
        <v>108</v>
      </c>
      <c r="R1844" t="s">
        <v>1200</v>
      </c>
      <c r="S1844" t="s">
        <v>49</v>
      </c>
      <c r="T1844" t="s">
        <v>50</v>
      </c>
      <c r="U1844" t="s">
        <v>1201</v>
      </c>
      <c r="V1844">
        <v>40.096000000000004</v>
      </c>
      <c r="W1844">
        <v>4</v>
      </c>
      <c r="X1844" s="9">
        <f>Table1[[#This Row],[Discount]]</f>
        <v>0.2</v>
      </c>
      <c r="Y1844">
        <v>0.2</v>
      </c>
      <c r="Z1844">
        <v>13.532399999999996</v>
      </c>
    </row>
    <row r="1845" spans="1:26" ht="16" x14ac:dyDescent="0.2">
      <c r="A1845">
        <v>1844</v>
      </c>
      <c r="B1845" t="s">
        <v>4624</v>
      </c>
      <c r="C1845" s="1">
        <v>40948</v>
      </c>
      <c r="D1845">
        <f>YEAR(Table1[[#This Row],[Order Date]])</f>
        <v>2012</v>
      </c>
      <c r="E1845">
        <f>MONTH(Table1[[#This Row],[Order Date]])</f>
        <v>2</v>
      </c>
      <c r="F1845" t="str">
        <f>Table1[[#This Row],[Order Year]]&amp;"-"&amp;Table1[[#This Row],[Order Month]]</f>
        <v>2012-2</v>
      </c>
      <c r="G1845" s="5">
        <f>YEAR(Table1[[#This Row],[Order Date]])*100 + MONTH(Table1[[#This Row],[Order Date]])</f>
        <v>201202</v>
      </c>
      <c r="H1845" s="1">
        <v>40950</v>
      </c>
      <c r="I1845" t="s">
        <v>26</v>
      </c>
      <c r="J1845" t="s">
        <v>1174</v>
      </c>
      <c r="K1845" t="s">
        <v>1175</v>
      </c>
      <c r="L1845" t="s">
        <v>44</v>
      </c>
      <c r="M1845" t="s">
        <v>30</v>
      </c>
      <c r="N1845" t="s">
        <v>681</v>
      </c>
      <c r="O1845" t="s">
        <v>107</v>
      </c>
      <c r="P1845">
        <v>78207</v>
      </c>
      <c r="Q1845" t="s">
        <v>108</v>
      </c>
      <c r="R1845" t="s">
        <v>4625</v>
      </c>
      <c r="S1845" t="s">
        <v>35</v>
      </c>
      <c r="T1845" t="s">
        <v>68</v>
      </c>
      <c r="U1845" t="s">
        <v>4626</v>
      </c>
      <c r="V1845">
        <v>40.783999999999999</v>
      </c>
      <c r="W1845">
        <v>2</v>
      </c>
      <c r="X1845" s="9">
        <f>Table1[[#This Row],[Discount]]</f>
        <v>0.6</v>
      </c>
      <c r="Y1845">
        <v>0.6</v>
      </c>
      <c r="Z1845">
        <v>-30.588000000000001</v>
      </c>
    </row>
    <row r="1846" spans="1:26" ht="16" x14ac:dyDescent="0.2">
      <c r="A1846">
        <v>1845</v>
      </c>
      <c r="B1846" t="s">
        <v>4627</v>
      </c>
      <c r="C1846" s="1">
        <v>41850</v>
      </c>
      <c r="D1846">
        <f>YEAR(Table1[[#This Row],[Order Date]])</f>
        <v>2014</v>
      </c>
      <c r="E1846">
        <f>MONTH(Table1[[#This Row],[Order Date]])</f>
        <v>7</v>
      </c>
      <c r="F1846" t="str">
        <f>Table1[[#This Row],[Order Year]]&amp;"-"&amp;Table1[[#This Row],[Order Month]]</f>
        <v>2014-7</v>
      </c>
      <c r="G1846" s="5">
        <f>YEAR(Table1[[#This Row],[Order Date]])*100 + MONTH(Table1[[#This Row],[Order Date]])</f>
        <v>201407</v>
      </c>
      <c r="H1846" s="1">
        <v>41854</v>
      </c>
      <c r="I1846" t="s">
        <v>53</v>
      </c>
      <c r="J1846" t="s">
        <v>4628</v>
      </c>
      <c r="K1846" t="s">
        <v>4629</v>
      </c>
      <c r="L1846" t="s">
        <v>29</v>
      </c>
      <c r="M1846" t="s">
        <v>30</v>
      </c>
      <c r="N1846" t="s">
        <v>98</v>
      </c>
      <c r="O1846" t="s">
        <v>99</v>
      </c>
      <c r="P1846">
        <v>98115</v>
      </c>
      <c r="Q1846" t="s">
        <v>47</v>
      </c>
      <c r="R1846" t="s">
        <v>163</v>
      </c>
      <c r="S1846" t="s">
        <v>74</v>
      </c>
      <c r="T1846" t="s">
        <v>164</v>
      </c>
      <c r="U1846" t="s">
        <v>165</v>
      </c>
      <c r="V1846">
        <v>90.570000000000007</v>
      </c>
      <c r="W1846">
        <v>3</v>
      </c>
      <c r="X1846" s="9">
        <f>Table1[[#This Row],[Discount]]</f>
        <v>0</v>
      </c>
      <c r="Y1846">
        <v>0</v>
      </c>
      <c r="Z1846">
        <v>11.774100000000004</v>
      </c>
    </row>
    <row r="1847" spans="1:26" ht="16" x14ac:dyDescent="0.2">
      <c r="A1847">
        <v>1846</v>
      </c>
      <c r="B1847" t="s">
        <v>4630</v>
      </c>
      <c r="C1847" s="1">
        <v>41652</v>
      </c>
      <c r="D1847">
        <f>YEAR(Table1[[#This Row],[Order Date]])</f>
        <v>2014</v>
      </c>
      <c r="E1847">
        <f>MONTH(Table1[[#This Row],[Order Date]])</f>
        <v>1</v>
      </c>
      <c r="F1847" t="str">
        <f>Table1[[#This Row],[Order Year]]&amp;"-"&amp;Table1[[#This Row],[Order Month]]</f>
        <v>2014-1</v>
      </c>
      <c r="G1847" s="5">
        <f>YEAR(Table1[[#This Row],[Order Date]])*100 + MONTH(Table1[[#This Row],[Order Date]])</f>
        <v>201401</v>
      </c>
      <c r="H1847" s="1">
        <v>41657</v>
      </c>
      <c r="I1847" t="s">
        <v>26</v>
      </c>
      <c r="J1847" t="s">
        <v>4455</v>
      </c>
      <c r="K1847" t="s">
        <v>4456</v>
      </c>
      <c r="L1847" t="s">
        <v>105</v>
      </c>
      <c r="M1847" t="s">
        <v>30</v>
      </c>
      <c r="N1847" t="s">
        <v>99</v>
      </c>
      <c r="O1847" t="s">
        <v>3037</v>
      </c>
      <c r="P1847">
        <v>20016</v>
      </c>
      <c r="Q1847" t="s">
        <v>151</v>
      </c>
      <c r="R1847" t="s">
        <v>570</v>
      </c>
      <c r="S1847" t="s">
        <v>49</v>
      </c>
      <c r="T1847" t="s">
        <v>93</v>
      </c>
      <c r="U1847" t="s">
        <v>571</v>
      </c>
      <c r="V1847">
        <v>40.08</v>
      </c>
      <c r="W1847">
        <v>6</v>
      </c>
      <c r="X1847" s="9">
        <f>Table1[[#This Row],[Discount]]</f>
        <v>0</v>
      </c>
      <c r="Y1847">
        <v>0</v>
      </c>
      <c r="Z1847">
        <v>19.238399999999999</v>
      </c>
    </row>
    <row r="1848" spans="1:26" ht="16" x14ac:dyDescent="0.2">
      <c r="A1848">
        <v>1847</v>
      </c>
      <c r="B1848" t="s">
        <v>4630</v>
      </c>
      <c r="C1848" s="1">
        <v>41652</v>
      </c>
      <c r="D1848">
        <f>YEAR(Table1[[#This Row],[Order Date]])</f>
        <v>2014</v>
      </c>
      <c r="E1848">
        <f>MONTH(Table1[[#This Row],[Order Date]])</f>
        <v>1</v>
      </c>
      <c r="F1848" t="str">
        <f>Table1[[#This Row],[Order Year]]&amp;"-"&amp;Table1[[#This Row],[Order Month]]</f>
        <v>2014-1</v>
      </c>
      <c r="G1848" s="5">
        <f>YEAR(Table1[[#This Row],[Order Date]])*100 + MONTH(Table1[[#This Row],[Order Date]])</f>
        <v>201401</v>
      </c>
      <c r="H1848" s="1">
        <v>41657</v>
      </c>
      <c r="I1848" t="s">
        <v>26</v>
      </c>
      <c r="J1848" t="s">
        <v>4455</v>
      </c>
      <c r="K1848" t="s">
        <v>4456</v>
      </c>
      <c r="L1848" t="s">
        <v>105</v>
      </c>
      <c r="M1848" t="s">
        <v>30</v>
      </c>
      <c r="N1848" t="s">
        <v>99</v>
      </c>
      <c r="O1848" t="s">
        <v>3037</v>
      </c>
      <c r="P1848">
        <v>20016</v>
      </c>
      <c r="Q1848" t="s">
        <v>151</v>
      </c>
      <c r="R1848" t="s">
        <v>4631</v>
      </c>
      <c r="S1848" t="s">
        <v>35</v>
      </c>
      <c r="T1848" t="s">
        <v>68</v>
      </c>
      <c r="U1848" t="s">
        <v>4632</v>
      </c>
      <c r="V1848">
        <v>37.68</v>
      </c>
      <c r="W1848">
        <v>2</v>
      </c>
      <c r="X1848" s="9">
        <f>Table1[[#This Row],[Discount]]</f>
        <v>0</v>
      </c>
      <c r="Y1848">
        <v>0</v>
      </c>
      <c r="Z1848">
        <v>15.825600000000001</v>
      </c>
    </row>
    <row r="1849" spans="1:26" ht="16" x14ac:dyDescent="0.2">
      <c r="A1849">
        <v>1848</v>
      </c>
      <c r="B1849" t="s">
        <v>4633</v>
      </c>
      <c r="C1849" s="1">
        <v>41893</v>
      </c>
      <c r="D1849">
        <f>YEAR(Table1[[#This Row],[Order Date]])</f>
        <v>2014</v>
      </c>
      <c r="E1849">
        <f>MONTH(Table1[[#This Row],[Order Date]])</f>
        <v>9</v>
      </c>
      <c r="F1849" t="str">
        <f>Table1[[#This Row],[Order Year]]&amp;"-"&amp;Table1[[#This Row],[Order Month]]</f>
        <v>2014-9</v>
      </c>
      <c r="G1849" s="5">
        <f>YEAR(Table1[[#This Row],[Order Date]])*100 + MONTH(Table1[[#This Row],[Order Date]])</f>
        <v>201409</v>
      </c>
      <c r="H1849" s="1">
        <v>41893</v>
      </c>
      <c r="I1849" t="s">
        <v>1293</v>
      </c>
      <c r="J1849" t="s">
        <v>3290</v>
      </c>
      <c r="K1849" t="s">
        <v>3291</v>
      </c>
      <c r="L1849" t="s">
        <v>44</v>
      </c>
      <c r="M1849" t="s">
        <v>30</v>
      </c>
      <c r="N1849" t="s">
        <v>45</v>
      </c>
      <c r="O1849" t="s">
        <v>46</v>
      </c>
      <c r="P1849">
        <v>90004</v>
      </c>
      <c r="Q1849" t="s">
        <v>47</v>
      </c>
      <c r="R1849" t="s">
        <v>1167</v>
      </c>
      <c r="S1849" t="s">
        <v>35</v>
      </c>
      <c r="T1849" t="s">
        <v>39</v>
      </c>
      <c r="U1849" t="s">
        <v>1168</v>
      </c>
      <c r="V1849">
        <v>362.35199999999998</v>
      </c>
      <c r="W1849">
        <v>3</v>
      </c>
      <c r="X1849" s="9">
        <f>Table1[[#This Row],[Discount]]</f>
        <v>0.2</v>
      </c>
      <c r="Y1849">
        <v>0.2</v>
      </c>
      <c r="Z1849">
        <v>27.176400000000015</v>
      </c>
    </row>
    <row r="1850" spans="1:26" ht="16" x14ac:dyDescent="0.2">
      <c r="A1850">
        <v>1849</v>
      </c>
      <c r="B1850" t="s">
        <v>4633</v>
      </c>
      <c r="C1850" s="1">
        <v>41893</v>
      </c>
      <c r="D1850">
        <f>YEAR(Table1[[#This Row],[Order Date]])</f>
        <v>2014</v>
      </c>
      <c r="E1850">
        <f>MONTH(Table1[[#This Row],[Order Date]])</f>
        <v>9</v>
      </c>
      <c r="F1850" t="str">
        <f>Table1[[#This Row],[Order Year]]&amp;"-"&amp;Table1[[#This Row],[Order Month]]</f>
        <v>2014-9</v>
      </c>
      <c r="G1850" s="5">
        <f>YEAR(Table1[[#This Row],[Order Date]])*100 + MONTH(Table1[[#This Row],[Order Date]])</f>
        <v>201409</v>
      </c>
      <c r="H1850" s="1">
        <v>41893</v>
      </c>
      <c r="I1850" t="s">
        <v>1293</v>
      </c>
      <c r="J1850" t="s">
        <v>3290</v>
      </c>
      <c r="K1850" t="s">
        <v>3291</v>
      </c>
      <c r="L1850" t="s">
        <v>44</v>
      </c>
      <c r="M1850" t="s">
        <v>30</v>
      </c>
      <c r="N1850" t="s">
        <v>45</v>
      </c>
      <c r="O1850" t="s">
        <v>46</v>
      </c>
      <c r="P1850">
        <v>90004</v>
      </c>
      <c r="Q1850" t="s">
        <v>47</v>
      </c>
      <c r="R1850" t="s">
        <v>1221</v>
      </c>
      <c r="S1850" t="s">
        <v>49</v>
      </c>
      <c r="T1850" t="s">
        <v>78</v>
      </c>
      <c r="U1850" t="s">
        <v>1222</v>
      </c>
      <c r="V1850">
        <v>7.1840000000000011</v>
      </c>
      <c r="W1850">
        <v>2</v>
      </c>
      <c r="X1850" s="9">
        <f>Table1[[#This Row],[Discount]]</f>
        <v>0.2</v>
      </c>
      <c r="Y1850">
        <v>0.2</v>
      </c>
      <c r="Z1850">
        <v>2.2449999999999992</v>
      </c>
    </row>
    <row r="1851" spans="1:26" ht="16" x14ac:dyDescent="0.2">
      <c r="A1851">
        <v>1850</v>
      </c>
      <c r="B1851" t="s">
        <v>4634</v>
      </c>
      <c r="C1851" s="1">
        <v>41110</v>
      </c>
      <c r="D1851">
        <f>YEAR(Table1[[#This Row],[Order Date]])</f>
        <v>2012</v>
      </c>
      <c r="E1851">
        <f>MONTH(Table1[[#This Row],[Order Date]])</f>
        <v>7</v>
      </c>
      <c r="F1851" t="str">
        <f>Table1[[#This Row],[Order Year]]&amp;"-"&amp;Table1[[#This Row],[Order Month]]</f>
        <v>2012-7</v>
      </c>
      <c r="G1851" s="5">
        <f>YEAR(Table1[[#This Row],[Order Date]])*100 + MONTH(Table1[[#This Row],[Order Date]])</f>
        <v>201207</v>
      </c>
      <c r="H1851" s="1">
        <v>41115</v>
      </c>
      <c r="I1851" t="s">
        <v>26</v>
      </c>
      <c r="J1851" t="s">
        <v>2842</v>
      </c>
      <c r="K1851" t="s">
        <v>2843</v>
      </c>
      <c r="L1851" t="s">
        <v>29</v>
      </c>
      <c r="M1851" t="s">
        <v>30</v>
      </c>
      <c r="N1851" t="s">
        <v>4635</v>
      </c>
      <c r="O1851" t="s">
        <v>257</v>
      </c>
      <c r="P1851">
        <v>46614</v>
      </c>
      <c r="Q1851" t="s">
        <v>108</v>
      </c>
      <c r="R1851" t="s">
        <v>4636</v>
      </c>
      <c r="S1851" t="s">
        <v>49</v>
      </c>
      <c r="T1851" t="s">
        <v>62</v>
      </c>
      <c r="U1851" t="s">
        <v>4637</v>
      </c>
      <c r="V1851">
        <v>34.76</v>
      </c>
      <c r="W1851">
        <v>1</v>
      </c>
      <c r="X1851" s="9">
        <f>Table1[[#This Row],[Discount]]</f>
        <v>0</v>
      </c>
      <c r="Y1851">
        <v>0</v>
      </c>
      <c r="Z1851">
        <v>9.732800000000001</v>
      </c>
    </row>
    <row r="1852" spans="1:26" ht="16" x14ac:dyDescent="0.2">
      <c r="A1852">
        <v>1851</v>
      </c>
      <c r="B1852" t="s">
        <v>4634</v>
      </c>
      <c r="C1852" s="1">
        <v>41110</v>
      </c>
      <c r="D1852">
        <f>YEAR(Table1[[#This Row],[Order Date]])</f>
        <v>2012</v>
      </c>
      <c r="E1852">
        <f>MONTH(Table1[[#This Row],[Order Date]])</f>
        <v>7</v>
      </c>
      <c r="F1852" t="str">
        <f>Table1[[#This Row],[Order Year]]&amp;"-"&amp;Table1[[#This Row],[Order Month]]</f>
        <v>2012-7</v>
      </c>
      <c r="G1852" s="5">
        <f>YEAR(Table1[[#This Row],[Order Date]])*100 + MONTH(Table1[[#This Row],[Order Date]])</f>
        <v>201207</v>
      </c>
      <c r="H1852" s="1">
        <v>41115</v>
      </c>
      <c r="I1852" t="s">
        <v>26</v>
      </c>
      <c r="J1852" t="s">
        <v>2842</v>
      </c>
      <c r="K1852" t="s">
        <v>2843</v>
      </c>
      <c r="L1852" t="s">
        <v>29</v>
      </c>
      <c r="M1852" t="s">
        <v>30</v>
      </c>
      <c r="N1852" t="s">
        <v>4635</v>
      </c>
      <c r="O1852" t="s">
        <v>257</v>
      </c>
      <c r="P1852">
        <v>46614</v>
      </c>
      <c r="Q1852" t="s">
        <v>108</v>
      </c>
      <c r="R1852" t="s">
        <v>2248</v>
      </c>
      <c r="S1852" t="s">
        <v>74</v>
      </c>
      <c r="T1852" t="s">
        <v>164</v>
      </c>
      <c r="U1852" t="s">
        <v>2249</v>
      </c>
      <c r="V1852">
        <v>831.2</v>
      </c>
      <c r="W1852">
        <v>5</v>
      </c>
      <c r="X1852" s="9">
        <f>Table1[[#This Row],[Discount]]</f>
        <v>0</v>
      </c>
      <c r="Y1852">
        <v>0</v>
      </c>
      <c r="Z1852">
        <v>124.68000000000004</v>
      </c>
    </row>
    <row r="1853" spans="1:26" ht="16" x14ac:dyDescent="0.2">
      <c r="A1853">
        <v>1852</v>
      </c>
      <c r="B1853" t="s">
        <v>4634</v>
      </c>
      <c r="C1853" s="1">
        <v>41110</v>
      </c>
      <c r="D1853">
        <f>YEAR(Table1[[#This Row],[Order Date]])</f>
        <v>2012</v>
      </c>
      <c r="E1853">
        <f>MONTH(Table1[[#This Row],[Order Date]])</f>
        <v>7</v>
      </c>
      <c r="F1853" t="str">
        <f>Table1[[#This Row],[Order Year]]&amp;"-"&amp;Table1[[#This Row],[Order Month]]</f>
        <v>2012-7</v>
      </c>
      <c r="G1853" s="5">
        <f>YEAR(Table1[[#This Row],[Order Date]])*100 + MONTH(Table1[[#This Row],[Order Date]])</f>
        <v>201207</v>
      </c>
      <c r="H1853" s="1">
        <v>41115</v>
      </c>
      <c r="I1853" t="s">
        <v>26</v>
      </c>
      <c r="J1853" t="s">
        <v>2842</v>
      </c>
      <c r="K1853" t="s">
        <v>2843</v>
      </c>
      <c r="L1853" t="s">
        <v>29</v>
      </c>
      <c r="M1853" t="s">
        <v>30</v>
      </c>
      <c r="N1853" t="s">
        <v>4635</v>
      </c>
      <c r="O1853" t="s">
        <v>257</v>
      </c>
      <c r="P1853">
        <v>46614</v>
      </c>
      <c r="Q1853" t="s">
        <v>108</v>
      </c>
      <c r="R1853" t="s">
        <v>4638</v>
      </c>
      <c r="S1853" t="s">
        <v>49</v>
      </c>
      <c r="T1853" t="s">
        <v>93</v>
      </c>
      <c r="U1853" t="s">
        <v>4639</v>
      </c>
      <c r="V1853">
        <v>26.400000000000002</v>
      </c>
      <c r="W1853">
        <v>5</v>
      </c>
      <c r="X1853" s="9">
        <f>Table1[[#This Row],[Discount]]</f>
        <v>0</v>
      </c>
      <c r="Y1853">
        <v>0</v>
      </c>
      <c r="Z1853">
        <v>11.879999999999999</v>
      </c>
    </row>
    <row r="1854" spans="1:26" ht="16" x14ac:dyDescent="0.2">
      <c r="A1854">
        <v>1853</v>
      </c>
      <c r="B1854" t="s">
        <v>4634</v>
      </c>
      <c r="C1854" s="1">
        <v>41110</v>
      </c>
      <c r="D1854">
        <f>YEAR(Table1[[#This Row],[Order Date]])</f>
        <v>2012</v>
      </c>
      <c r="E1854">
        <f>MONTH(Table1[[#This Row],[Order Date]])</f>
        <v>7</v>
      </c>
      <c r="F1854" t="str">
        <f>Table1[[#This Row],[Order Year]]&amp;"-"&amp;Table1[[#This Row],[Order Month]]</f>
        <v>2012-7</v>
      </c>
      <c r="G1854" s="5">
        <f>YEAR(Table1[[#This Row],[Order Date]])*100 + MONTH(Table1[[#This Row],[Order Date]])</f>
        <v>201207</v>
      </c>
      <c r="H1854" s="1">
        <v>41115</v>
      </c>
      <c r="I1854" t="s">
        <v>26</v>
      </c>
      <c r="J1854" t="s">
        <v>2842</v>
      </c>
      <c r="K1854" t="s">
        <v>2843</v>
      </c>
      <c r="L1854" t="s">
        <v>29</v>
      </c>
      <c r="M1854" t="s">
        <v>30</v>
      </c>
      <c r="N1854" t="s">
        <v>4635</v>
      </c>
      <c r="O1854" t="s">
        <v>257</v>
      </c>
      <c r="P1854">
        <v>46614</v>
      </c>
      <c r="Q1854" t="s">
        <v>108</v>
      </c>
      <c r="R1854" t="s">
        <v>1473</v>
      </c>
      <c r="S1854" t="s">
        <v>49</v>
      </c>
      <c r="T1854" t="s">
        <v>176</v>
      </c>
      <c r="U1854" t="s">
        <v>1474</v>
      </c>
      <c r="V1854">
        <v>106.75</v>
      </c>
      <c r="W1854">
        <v>7</v>
      </c>
      <c r="X1854" s="9">
        <f>Table1[[#This Row],[Discount]]</f>
        <v>0</v>
      </c>
      <c r="Y1854">
        <v>0</v>
      </c>
      <c r="Z1854">
        <v>49.10499999999999</v>
      </c>
    </row>
    <row r="1855" spans="1:26" ht="16" x14ac:dyDescent="0.2">
      <c r="A1855">
        <v>1854</v>
      </c>
      <c r="B1855" t="s">
        <v>4634</v>
      </c>
      <c r="C1855" s="1">
        <v>41110</v>
      </c>
      <c r="D1855">
        <f>YEAR(Table1[[#This Row],[Order Date]])</f>
        <v>2012</v>
      </c>
      <c r="E1855">
        <f>MONTH(Table1[[#This Row],[Order Date]])</f>
        <v>7</v>
      </c>
      <c r="F1855" t="str">
        <f>Table1[[#This Row],[Order Year]]&amp;"-"&amp;Table1[[#This Row],[Order Month]]</f>
        <v>2012-7</v>
      </c>
      <c r="G1855" s="5">
        <f>YEAR(Table1[[#This Row],[Order Date]])*100 + MONTH(Table1[[#This Row],[Order Date]])</f>
        <v>201207</v>
      </c>
      <c r="H1855" s="1">
        <v>41115</v>
      </c>
      <c r="I1855" t="s">
        <v>26</v>
      </c>
      <c r="J1855" t="s">
        <v>2842</v>
      </c>
      <c r="K1855" t="s">
        <v>2843</v>
      </c>
      <c r="L1855" t="s">
        <v>29</v>
      </c>
      <c r="M1855" t="s">
        <v>30</v>
      </c>
      <c r="N1855" t="s">
        <v>4635</v>
      </c>
      <c r="O1855" t="s">
        <v>257</v>
      </c>
      <c r="P1855">
        <v>46614</v>
      </c>
      <c r="Q1855" t="s">
        <v>108</v>
      </c>
      <c r="R1855" t="s">
        <v>4640</v>
      </c>
      <c r="S1855" t="s">
        <v>49</v>
      </c>
      <c r="T1855" t="s">
        <v>93</v>
      </c>
      <c r="U1855" t="s">
        <v>4641</v>
      </c>
      <c r="V1855">
        <v>97.82</v>
      </c>
      <c r="W1855">
        <v>2</v>
      </c>
      <c r="X1855" s="9">
        <f>Table1[[#This Row],[Discount]]</f>
        <v>0</v>
      </c>
      <c r="Y1855">
        <v>0</v>
      </c>
      <c r="Z1855">
        <v>45.975399999999993</v>
      </c>
    </row>
    <row r="1856" spans="1:26" ht="16" x14ac:dyDescent="0.2">
      <c r="A1856">
        <v>1855</v>
      </c>
      <c r="B1856" t="s">
        <v>4634</v>
      </c>
      <c r="C1856" s="1">
        <v>41110</v>
      </c>
      <c r="D1856">
        <f>YEAR(Table1[[#This Row],[Order Date]])</f>
        <v>2012</v>
      </c>
      <c r="E1856">
        <f>MONTH(Table1[[#This Row],[Order Date]])</f>
        <v>7</v>
      </c>
      <c r="F1856" t="str">
        <f>Table1[[#This Row],[Order Year]]&amp;"-"&amp;Table1[[#This Row],[Order Month]]</f>
        <v>2012-7</v>
      </c>
      <c r="G1856" s="5">
        <f>YEAR(Table1[[#This Row],[Order Date]])*100 + MONTH(Table1[[#This Row],[Order Date]])</f>
        <v>201207</v>
      </c>
      <c r="H1856" s="1">
        <v>41115</v>
      </c>
      <c r="I1856" t="s">
        <v>26</v>
      </c>
      <c r="J1856" t="s">
        <v>2842</v>
      </c>
      <c r="K1856" t="s">
        <v>2843</v>
      </c>
      <c r="L1856" t="s">
        <v>29</v>
      </c>
      <c r="M1856" t="s">
        <v>30</v>
      </c>
      <c r="N1856" t="s">
        <v>4635</v>
      </c>
      <c r="O1856" t="s">
        <v>257</v>
      </c>
      <c r="P1856">
        <v>46614</v>
      </c>
      <c r="Q1856" t="s">
        <v>108</v>
      </c>
      <c r="R1856" t="s">
        <v>400</v>
      </c>
      <c r="S1856" t="s">
        <v>49</v>
      </c>
      <c r="T1856" t="s">
        <v>62</v>
      </c>
      <c r="U1856" t="s">
        <v>401</v>
      </c>
      <c r="V1856">
        <v>141.4</v>
      </c>
      <c r="W1856">
        <v>5</v>
      </c>
      <c r="X1856" s="9">
        <f>Table1[[#This Row],[Discount]]</f>
        <v>0</v>
      </c>
      <c r="Y1856">
        <v>0</v>
      </c>
      <c r="Z1856">
        <v>38.177999999999997</v>
      </c>
    </row>
    <row r="1857" spans="1:26" ht="16" x14ac:dyDescent="0.2">
      <c r="A1857">
        <v>1856</v>
      </c>
      <c r="B1857" t="s">
        <v>4642</v>
      </c>
      <c r="C1857" s="1">
        <v>40707</v>
      </c>
      <c r="D1857">
        <f>YEAR(Table1[[#This Row],[Order Date]])</f>
        <v>2011</v>
      </c>
      <c r="E1857">
        <f>MONTH(Table1[[#This Row],[Order Date]])</f>
        <v>6</v>
      </c>
      <c r="F1857" t="str">
        <f>Table1[[#This Row],[Order Year]]&amp;"-"&amp;Table1[[#This Row],[Order Month]]</f>
        <v>2011-6</v>
      </c>
      <c r="G1857" s="5">
        <f>YEAR(Table1[[#This Row],[Order Date]])*100 + MONTH(Table1[[#This Row],[Order Date]])</f>
        <v>201106</v>
      </c>
      <c r="H1857" s="1">
        <v>40711</v>
      </c>
      <c r="I1857" t="s">
        <v>53</v>
      </c>
      <c r="J1857" t="s">
        <v>4430</v>
      </c>
      <c r="K1857" t="s">
        <v>4431</v>
      </c>
      <c r="L1857" t="s">
        <v>44</v>
      </c>
      <c r="M1857" t="s">
        <v>30</v>
      </c>
      <c r="N1857" t="s">
        <v>45</v>
      </c>
      <c r="O1857" t="s">
        <v>46</v>
      </c>
      <c r="P1857">
        <v>90032</v>
      </c>
      <c r="Q1857" t="s">
        <v>47</v>
      </c>
      <c r="R1857" t="s">
        <v>4643</v>
      </c>
      <c r="S1857" t="s">
        <v>49</v>
      </c>
      <c r="T1857" t="s">
        <v>71</v>
      </c>
      <c r="U1857" t="s">
        <v>189</v>
      </c>
      <c r="V1857">
        <v>14.52</v>
      </c>
      <c r="W1857">
        <v>3</v>
      </c>
      <c r="X1857" s="9">
        <f>Table1[[#This Row],[Discount]]</f>
        <v>0</v>
      </c>
      <c r="Y1857">
        <v>0</v>
      </c>
      <c r="Z1857">
        <v>4.7915999999999999</v>
      </c>
    </row>
    <row r="1858" spans="1:26" ht="16" x14ac:dyDescent="0.2">
      <c r="A1858">
        <v>1857</v>
      </c>
      <c r="B1858" t="s">
        <v>4644</v>
      </c>
      <c r="C1858" s="1">
        <v>41772</v>
      </c>
      <c r="D1858">
        <f>YEAR(Table1[[#This Row],[Order Date]])</f>
        <v>2014</v>
      </c>
      <c r="E1858">
        <f>MONTH(Table1[[#This Row],[Order Date]])</f>
        <v>5</v>
      </c>
      <c r="F1858" t="str">
        <f>Table1[[#This Row],[Order Year]]&amp;"-"&amp;Table1[[#This Row],[Order Month]]</f>
        <v>2014-5</v>
      </c>
      <c r="G1858" s="5">
        <f>YEAR(Table1[[#This Row],[Order Date]])*100 + MONTH(Table1[[#This Row],[Order Date]])</f>
        <v>201405</v>
      </c>
      <c r="H1858" s="1">
        <v>41775</v>
      </c>
      <c r="I1858" t="s">
        <v>26</v>
      </c>
      <c r="J1858" t="s">
        <v>1224</v>
      </c>
      <c r="K1858" t="s">
        <v>1225</v>
      </c>
      <c r="L1858" t="s">
        <v>44</v>
      </c>
      <c r="M1858" t="s">
        <v>30</v>
      </c>
      <c r="N1858" t="s">
        <v>187</v>
      </c>
      <c r="O1858" t="s">
        <v>107</v>
      </c>
      <c r="P1858">
        <v>77041</v>
      </c>
      <c r="Q1858" t="s">
        <v>108</v>
      </c>
      <c r="R1858" t="s">
        <v>3543</v>
      </c>
      <c r="S1858" t="s">
        <v>49</v>
      </c>
      <c r="T1858" t="s">
        <v>62</v>
      </c>
      <c r="U1858" t="s">
        <v>3544</v>
      </c>
      <c r="V1858">
        <v>127.92000000000002</v>
      </c>
      <c r="W1858">
        <v>5</v>
      </c>
      <c r="X1858" s="9">
        <f>Table1[[#This Row],[Discount]]</f>
        <v>0.2</v>
      </c>
      <c r="Y1858">
        <v>0.2</v>
      </c>
      <c r="Z1858">
        <v>-15.990000000000002</v>
      </c>
    </row>
    <row r="1859" spans="1:26" ht="16" x14ac:dyDescent="0.2">
      <c r="A1859">
        <v>1858</v>
      </c>
      <c r="B1859" t="s">
        <v>4644</v>
      </c>
      <c r="C1859" s="1">
        <v>41772</v>
      </c>
      <c r="D1859">
        <f>YEAR(Table1[[#This Row],[Order Date]])</f>
        <v>2014</v>
      </c>
      <c r="E1859">
        <f>MONTH(Table1[[#This Row],[Order Date]])</f>
        <v>5</v>
      </c>
      <c r="F1859" t="str">
        <f>Table1[[#This Row],[Order Year]]&amp;"-"&amp;Table1[[#This Row],[Order Month]]</f>
        <v>2014-5</v>
      </c>
      <c r="G1859" s="5">
        <f>YEAR(Table1[[#This Row],[Order Date]])*100 + MONTH(Table1[[#This Row],[Order Date]])</f>
        <v>201405</v>
      </c>
      <c r="H1859" s="1">
        <v>41775</v>
      </c>
      <c r="I1859" t="s">
        <v>26</v>
      </c>
      <c r="J1859" t="s">
        <v>1224</v>
      </c>
      <c r="K1859" t="s">
        <v>1225</v>
      </c>
      <c r="L1859" t="s">
        <v>44</v>
      </c>
      <c r="M1859" t="s">
        <v>30</v>
      </c>
      <c r="N1859" t="s">
        <v>187</v>
      </c>
      <c r="O1859" t="s">
        <v>107</v>
      </c>
      <c r="P1859">
        <v>77041</v>
      </c>
      <c r="Q1859" t="s">
        <v>108</v>
      </c>
      <c r="R1859" t="s">
        <v>4645</v>
      </c>
      <c r="S1859" t="s">
        <v>49</v>
      </c>
      <c r="T1859" t="s">
        <v>78</v>
      </c>
      <c r="U1859" t="s">
        <v>4646</v>
      </c>
      <c r="V1859">
        <v>34.239999999999988</v>
      </c>
      <c r="W1859">
        <v>4</v>
      </c>
      <c r="X1859" s="9">
        <f>Table1[[#This Row],[Discount]]</f>
        <v>0.8</v>
      </c>
      <c r="Y1859">
        <v>0.8</v>
      </c>
      <c r="Z1859">
        <v>-53.072000000000017</v>
      </c>
    </row>
    <row r="1860" spans="1:26" ht="16" x14ac:dyDescent="0.2">
      <c r="A1860">
        <v>1859</v>
      </c>
      <c r="B1860" t="s">
        <v>4647</v>
      </c>
      <c r="C1860" s="1">
        <v>41155</v>
      </c>
      <c r="D1860">
        <f>YEAR(Table1[[#This Row],[Order Date]])</f>
        <v>2012</v>
      </c>
      <c r="E1860">
        <f>MONTH(Table1[[#This Row],[Order Date]])</f>
        <v>9</v>
      </c>
      <c r="F1860" t="str">
        <f>Table1[[#This Row],[Order Year]]&amp;"-"&amp;Table1[[#This Row],[Order Month]]</f>
        <v>2012-9</v>
      </c>
      <c r="G1860" s="5">
        <f>YEAR(Table1[[#This Row],[Order Date]])*100 + MONTH(Table1[[#This Row],[Order Date]])</f>
        <v>201209</v>
      </c>
      <c r="H1860" s="1">
        <v>41157</v>
      </c>
      <c r="I1860" t="s">
        <v>191</v>
      </c>
      <c r="J1860" t="s">
        <v>707</v>
      </c>
      <c r="K1860" t="s">
        <v>708</v>
      </c>
      <c r="L1860" t="s">
        <v>44</v>
      </c>
      <c r="M1860" t="s">
        <v>30</v>
      </c>
      <c r="N1860" t="s">
        <v>518</v>
      </c>
      <c r="O1860" t="s">
        <v>750</v>
      </c>
      <c r="P1860">
        <v>6010</v>
      </c>
      <c r="Q1860" t="s">
        <v>151</v>
      </c>
      <c r="R1860" t="s">
        <v>109</v>
      </c>
      <c r="S1860" t="s">
        <v>49</v>
      </c>
      <c r="T1860" t="s">
        <v>81</v>
      </c>
      <c r="U1860" t="s">
        <v>110</v>
      </c>
      <c r="V1860">
        <v>137.62</v>
      </c>
      <c r="W1860">
        <v>2</v>
      </c>
      <c r="X1860" s="9">
        <f>Table1[[#This Row],[Discount]]</f>
        <v>0</v>
      </c>
      <c r="Y1860">
        <v>0</v>
      </c>
      <c r="Z1860">
        <v>60.552800000000005</v>
      </c>
    </row>
    <row r="1861" spans="1:26" ht="16" x14ac:dyDescent="0.2">
      <c r="A1861">
        <v>1860</v>
      </c>
      <c r="B1861" t="s">
        <v>4647</v>
      </c>
      <c r="C1861" s="1">
        <v>41155</v>
      </c>
      <c r="D1861">
        <f>YEAR(Table1[[#This Row],[Order Date]])</f>
        <v>2012</v>
      </c>
      <c r="E1861">
        <f>MONTH(Table1[[#This Row],[Order Date]])</f>
        <v>9</v>
      </c>
      <c r="F1861" t="str">
        <f>Table1[[#This Row],[Order Year]]&amp;"-"&amp;Table1[[#This Row],[Order Month]]</f>
        <v>2012-9</v>
      </c>
      <c r="G1861" s="5">
        <f>YEAR(Table1[[#This Row],[Order Date]])*100 + MONTH(Table1[[#This Row],[Order Date]])</f>
        <v>201209</v>
      </c>
      <c r="H1861" s="1">
        <v>41157</v>
      </c>
      <c r="I1861" t="s">
        <v>191</v>
      </c>
      <c r="J1861" t="s">
        <v>707</v>
      </c>
      <c r="K1861" t="s">
        <v>708</v>
      </c>
      <c r="L1861" t="s">
        <v>44</v>
      </c>
      <c r="M1861" t="s">
        <v>30</v>
      </c>
      <c r="N1861" t="s">
        <v>518</v>
      </c>
      <c r="O1861" t="s">
        <v>750</v>
      </c>
      <c r="P1861">
        <v>6010</v>
      </c>
      <c r="Q1861" t="s">
        <v>151</v>
      </c>
      <c r="R1861" t="s">
        <v>4648</v>
      </c>
      <c r="S1861" t="s">
        <v>74</v>
      </c>
      <c r="T1861" t="s">
        <v>75</v>
      </c>
      <c r="U1861" t="s">
        <v>4649</v>
      </c>
      <c r="V1861">
        <v>100.49</v>
      </c>
      <c r="W1861">
        <v>1</v>
      </c>
      <c r="X1861" s="9">
        <f>Table1[[#This Row],[Discount]]</f>
        <v>0</v>
      </c>
      <c r="Y1861">
        <v>0</v>
      </c>
      <c r="Z1861">
        <v>25.122500000000002</v>
      </c>
    </row>
    <row r="1862" spans="1:26" ht="16" x14ac:dyDescent="0.2">
      <c r="A1862">
        <v>1861</v>
      </c>
      <c r="B1862" t="s">
        <v>4650</v>
      </c>
      <c r="C1862" s="1">
        <v>41725</v>
      </c>
      <c r="D1862">
        <f>YEAR(Table1[[#This Row],[Order Date]])</f>
        <v>2014</v>
      </c>
      <c r="E1862">
        <f>MONTH(Table1[[#This Row],[Order Date]])</f>
        <v>3</v>
      </c>
      <c r="F1862" t="str">
        <f>Table1[[#This Row],[Order Year]]&amp;"-"&amp;Table1[[#This Row],[Order Month]]</f>
        <v>2014-3</v>
      </c>
      <c r="G1862" s="5">
        <f>YEAR(Table1[[#This Row],[Order Date]])*100 + MONTH(Table1[[#This Row],[Order Date]])</f>
        <v>201403</v>
      </c>
      <c r="H1862" s="1">
        <v>41726</v>
      </c>
      <c r="I1862" t="s">
        <v>191</v>
      </c>
      <c r="J1862" t="s">
        <v>2523</v>
      </c>
      <c r="K1862" t="s">
        <v>2524</v>
      </c>
      <c r="L1862" t="s">
        <v>29</v>
      </c>
      <c r="M1862" t="s">
        <v>30</v>
      </c>
      <c r="N1862" t="s">
        <v>269</v>
      </c>
      <c r="O1862" t="s">
        <v>270</v>
      </c>
      <c r="P1862">
        <v>10009</v>
      </c>
      <c r="Q1862" t="s">
        <v>151</v>
      </c>
      <c r="R1862" t="s">
        <v>4651</v>
      </c>
      <c r="S1862" t="s">
        <v>35</v>
      </c>
      <c r="T1862" t="s">
        <v>36</v>
      </c>
      <c r="U1862" t="s">
        <v>4652</v>
      </c>
      <c r="V1862">
        <v>257.56799999999998</v>
      </c>
      <c r="W1862">
        <v>2</v>
      </c>
      <c r="X1862" s="9">
        <f>Table1[[#This Row],[Discount]]</f>
        <v>0.2</v>
      </c>
      <c r="Y1862">
        <v>0.2</v>
      </c>
      <c r="Z1862">
        <v>-28.976400000000012</v>
      </c>
    </row>
    <row r="1863" spans="1:26" ht="16" x14ac:dyDescent="0.2">
      <c r="A1863">
        <v>1862</v>
      </c>
      <c r="B1863" t="s">
        <v>4650</v>
      </c>
      <c r="C1863" s="1">
        <v>41725</v>
      </c>
      <c r="D1863">
        <f>YEAR(Table1[[#This Row],[Order Date]])</f>
        <v>2014</v>
      </c>
      <c r="E1863">
        <f>MONTH(Table1[[#This Row],[Order Date]])</f>
        <v>3</v>
      </c>
      <c r="F1863" t="str">
        <f>Table1[[#This Row],[Order Year]]&amp;"-"&amp;Table1[[#This Row],[Order Month]]</f>
        <v>2014-3</v>
      </c>
      <c r="G1863" s="5">
        <f>YEAR(Table1[[#This Row],[Order Date]])*100 + MONTH(Table1[[#This Row],[Order Date]])</f>
        <v>201403</v>
      </c>
      <c r="H1863" s="1">
        <v>41726</v>
      </c>
      <c r="I1863" t="s">
        <v>191</v>
      </c>
      <c r="J1863" t="s">
        <v>2523</v>
      </c>
      <c r="K1863" t="s">
        <v>2524</v>
      </c>
      <c r="L1863" t="s">
        <v>29</v>
      </c>
      <c r="M1863" t="s">
        <v>30</v>
      </c>
      <c r="N1863" t="s">
        <v>269</v>
      </c>
      <c r="O1863" t="s">
        <v>270</v>
      </c>
      <c r="P1863">
        <v>10009</v>
      </c>
      <c r="Q1863" t="s">
        <v>151</v>
      </c>
      <c r="R1863" t="s">
        <v>742</v>
      </c>
      <c r="S1863" t="s">
        <v>74</v>
      </c>
      <c r="T1863" t="s">
        <v>75</v>
      </c>
      <c r="U1863" t="s">
        <v>743</v>
      </c>
      <c r="V1863">
        <v>119.96</v>
      </c>
      <c r="W1863">
        <v>4</v>
      </c>
      <c r="X1863" s="9">
        <f>Table1[[#This Row],[Discount]]</f>
        <v>0</v>
      </c>
      <c r="Y1863">
        <v>0</v>
      </c>
      <c r="Z1863">
        <v>33.588800000000006</v>
      </c>
    </row>
    <row r="1864" spans="1:26" ht="16" x14ac:dyDescent="0.2">
      <c r="A1864">
        <v>1863</v>
      </c>
      <c r="B1864" t="s">
        <v>4653</v>
      </c>
      <c r="C1864" s="1">
        <v>40859</v>
      </c>
      <c r="D1864">
        <f>YEAR(Table1[[#This Row],[Order Date]])</f>
        <v>2011</v>
      </c>
      <c r="E1864">
        <f>MONTH(Table1[[#This Row],[Order Date]])</f>
        <v>11</v>
      </c>
      <c r="F1864" t="str">
        <f>Table1[[#This Row],[Order Year]]&amp;"-"&amp;Table1[[#This Row],[Order Month]]</f>
        <v>2011-11</v>
      </c>
      <c r="G1864" s="5">
        <f>YEAR(Table1[[#This Row],[Order Date]])*100 + MONTH(Table1[[#This Row],[Order Date]])</f>
        <v>201111</v>
      </c>
      <c r="H1864" s="1">
        <v>40859</v>
      </c>
      <c r="I1864" t="s">
        <v>1293</v>
      </c>
      <c r="J1864" t="s">
        <v>1429</v>
      </c>
      <c r="K1864" t="s">
        <v>1430</v>
      </c>
      <c r="L1864" t="s">
        <v>29</v>
      </c>
      <c r="M1864" t="s">
        <v>30</v>
      </c>
      <c r="N1864" t="s">
        <v>681</v>
      </c>
      <c r="O1864" t="s">
        <v>107</v>
      </c>
      <c r="P1864">
        <v>78207</v>
      </c>
      <c r="Q1864" t="s">
        <v>108</v>
      </c>
      <c r="R1864" t="s">
        <v>762</v>
      </c>
      <c r="S1864" t="s">
        <v>49</v>
      </c>
      <c r="T1864" t="s">
        <v>62</v>
      </c>
      <c r="U1864" t="s">
        <v>763</v>
      </c>
      <c r="V1864">
        <v>49.632000000000005</v>
      </c>
      <c r="W1864">
        <v>4</v>
      </c>
      <c r="X1864" s="9">
        <f>Table1[[#This Row],[Discount]]</f>
        <v>0.2</v>
      </c>
      <c r="Y1864">
        <v>0.2</v>
      </c>
      <c r="Z1864">
        <v>4.9632000000000005</v>
      </c>
    </row>
    <row r="1865" spans="1:26" ht="16" x14ac:dyDescent="0.2">
      <c r="A1865">
        <v>1864</v>
      </c>
      <c r="B1865" t="s">
        <v>4654</v>
      </c>
      <c r="C1865" s="1">
        <v>41561</v>
      </c>
      <c r="D1865">
        <f>YEAR(Table1[[#This Row],[Order Date]])</f>
        <v>2013</v>
      </c>
      <c r="E1865">
        <f>MONTH(Table1[[#This Row],[Order Date]])</f>
        <v>10</v>
      </c>
      <c r="F1865" t="str">
        <f>Table1[[#This Row],[Order Year]]&amp;"-"&amp;Table1[[#This Row],[Order Month]]</f>
        <v>2013-10</v>
      </c>
      <c r="G1865" s="5">
        <f>YEAR(Table1[[#This Row],[Order Date]])*100 + MONTH(Table1[[#This Row],[Order Date]])</f>
        <v>201310</v>
      </c>
      <c r="H1865" s="1">
        <v>41565</v>
      </c>
      <c r="I1865" t="s">
        <v>53</v>
      </c>
      <c r="J1865" t="s">
        <v>4655</v>
      </c>
      <c r="K1865" t="s">
        <v>4656</v>
      </c>
      <c r="L1865" t="s">
        <v>44</v>
      </c>
      <c r="M1865" t="s">
        <v>30</v>
      </c>
      <c r="N1865" t="s">
        <v>459</v>
      </c>
      <c r="O1865" t="s">
        <v>460</v>
      </c>
      <c r="P1865">
        <v>80013</v>
      </c>
      <c r="Q1865" t="s">
        <v>47</v>
      </c>
      <c r="R1865" t="s">
        <v>1228</v>
      </c>
      <c r="S1865" t="s">
        <v>35</v>
      </c>
      <c r="T1865" t="s">
        <v>59</v>
      </c>
      <c r="U1865" t="s">
        <v>1229</v>
      </c>
      <c r="V1865">
        <v>727.45</v>
      </c>
      <c r="W1865">
        <v>5</v>
      </c>
      <c r="X1865" s="9">
        <f>Table1[[#This Row],[Discount]]</f>
        <v>0.5</v>
      </c>
      <c r="Y1865">
        <v>0.5</v>
      </c>
      <c r="Z1865">
        <v>-465.5680000000001</v>
      </c>
    </row>
    <row r="1866" spans="1:26" ht="16" x14ac:dyDescent="0.2">
      <c r="A1866">
        <v>1865</v>
      </c>
      <c r="B1866" t="s">
        <v>4654</v>
      </c>
      <c r="C1866" s="1">
        <v>41561</v>
      </c>
      <c r="D1866">
        <f>YEAR(Table1[[#This Row],[Order Date]])</f>
        <v>2013</v>
      </c>
      <c r="E1866">
        <f>MONTH(Table1[[#This Row],[Order Date]])</f>
        <v>10</v>
      </c>
      <c r="F1866" t="str">
        <f>Table1[[#This Row],[Order Year]]&amp;"-"&amp;Table1[[#This Row],[Order Month]]</f>
        <v>2013-10</v>
      </c>
      <c r="G1866" s="5">
        <f>YEAR(Table1[[#This Row],[Order Date]])*100 + MONTH(Table1[[#This Row],[Order Date]])</f>
        <v>201310</v>
      </c>
      <c r="H1866" s="1">
        <v>41565</v>
      </c>
      <c r="I1866" t="s">
        <v>53</v>
      </c>
      <c r="J1866" t="s">
        <v>4655</v>
      </c>
      <c r="K1866" t="s">
        <v>4656</v>
      </c>
      <c r="L1866" t="s">
        <v>44</v>
      </c>
      <c r="M1866" t="s">
        <v>30</v>
      </c>
      <c r="N1866" t="s">
        <v>459</v>
      </c>
      <c r="O1866" t="s">
        <v>460</v>
      </c>
      <c r="P1866">
        <v>80013</v>
      </c>
      <c r="Q1866" t="s">
        <v>47</v>
      </c>
      <c r="R1866" t="s">
        <v>4657</v>
      </c>
      <c r="S1866" t="s">
        <v>35</v>
      </c>
      <c r="T1866" t="s">
        <v>68</v>
      </c>
      <c r="U1866" t="s">
        <v>4658</v>
      </c>
      <c r="V1866">
        <v>24.96</v>
      </c>
      <c r="W1866">
        <v>3</v>
      </c>
      <c r="X1866" s="9">
        <f>Table1[[#This Row],[Discount]]</f>
        <v>0.2</v>
      </c>
      <c r="Y1866">
        <v>0.2</v>
      </c>
      <c r="Z1866">
        <v>4.3679999999999986</v>
      </c>
    </row>
    <row r="1867" spans="1:26" ht="16" x14ac:dyDescent="0.2">
      <c r="A1867">
        <v>1866</v>
      </c>
      <c r="B1867" t="s">
        <v>4659</v>
      </c>
      <c r="C1867" s="1">
        <v>41956</v>
      </c>
      <c r="D1867">
        <f>YEAR(Table1[[#This Row],[Order Date]])</f>
        <v>2014</v>
      </c>
      <c r="E1867">
        <f>MONTH(Table1[[#This Row],[Order Date]])</f>
        <v>11</v>
      </c>
      <c r="F1867" t="str">
        <f>Table1[[#This Row],[Order Year]]&amp;"-"&amp;Table1[[#This Row],[Order Month]]</f>
        <v>2014-11</v>
      </c>
      <c r="G1867" s="5">
        <f>YEAR(Table1[[#This Row],[Order Date]])*100 + MONTH(Table1[[#This Row],[Order Date]])</f>
        <v>201411</v>
      </c>
      <c r="H1867" s="1">
        <v>41956</v>
      </c>
      <c r="I1867" t="s">
        <v>1293</v>
      </c>
      <c r="J1867" t="s">
        <v>2044</v>
      </c>
      <c r="K1867" t="s">
        <v>2045</v>
      </c>
      <c r="L1867" t="s">
        <v>44</v>
      </c>
      <c r="M1867" t="s">
        <v>30</v>
      </c>
      <c r="N1867" t="s">
        <v>609</v>
      </c>
      <c r="O1867" t="s">
        <v>501</v>
      </c>
      <c r="P1867">
        <v>43055</v>
      </c>
      <c r="Q1867" t="s">
        <v>151</v>
      </c>
      <c r="R1867" t="s">
        <v>4660</v>
      </c>
      <c r="S1867" t="s">
        <v>74</v>
      </c>
      <c r="T1867" t="s">
        <v>75</v>
      </c>
      <c r="U1867" t="s">
        <v>4661</v>
      </c>
      <c r="V1867">
        <v>370.78199999999998</v>
      </c>
      <c r="W1867">
        <v>3</v>
      </c>
      <c r="X1867" s="9">
        <f>Table1[[#This Row],[Discount]]</f>
        <v>0.4</v>
      </c>
      <c r="Y1867">
        <v>0.4</v>
      </c>
      <c r="Z1867">
        <v>-92.695500000000038</v>
      </c>
    </row>
    <row r="1868" spans="1:26" ht="16" x14ac:dyDescent="0.2">
      <c r="A1868">
        <v>1867</v>
      </c>
      <c r="B1868" t="s">
        <v>4662</v>
      </c>
      <c r="C1868" s="1">
        <v>41745</v>
      </c>
      <c r="D1868">
        <f>YEAR(Table1[[#This Row],[Order Date]])</f>
        <v>2014</v>
      </c>
      <c r="E1868">
        <f>MONTH(Table1[[#This Row],[Order Date]])</f>
        <v>4</v>
      </c>
      <c r="F1868" t="str">
        <f>Table1[[#This Row],[Order Year]]&amp;"-"&amp;Table1[[#This Row],[Order Month]]</f>
        <v>2014-4</v>
      </c>
      <c r="G1868" s="5">
        <f>YEAR(Table1[[#This Row],[Order Date]])*100 + MONTH(Table1[[#This Row],[Order Date]])</f>
        <v>201404</v>
      </c>
      <c r="H1868" s="1">
        <v>41748</v>
      </c>
      <c r="I1868" t="s">
        <v>191</v>
      </c>
      <c r="J1868" t="s">
        <v>2825</v>
      </c>
      <c r="K1868" t="s">
        <v>2826</v>
      </c>
      <c r="L1868" t="s">
        <v>44</v>
      </c>
      <c r="M1868" t="s">
        <v>30</v>
      </c>
      <c r="N1868" t="s">
        <v>31</v>
      </c>
      <c r="O1868" t="s">
        <v>1395</v>
      </c>
      <c r="P1868">
        <v>89015</v>
      </c>
      <c r="Q1868" t="s">
        <v>47</v>
      </c>
      <c r="R1868" t="s">
        <v>3116</v>
      </c>
      <c r="S1868" t="s">
        <v>35</v>
      </c>
      <c r="T1868" t="s">
        <v>68</v>
      </c>
      <c r="U1868" t="s">
        <v>3117</v>
      </c>
      <c r="V1868">
        <v>196.45</v>
      </c>
      <c r="W1868">
        <v>5</v>
      </c>
      <c r="X1868" s="9">
        <f>Table1[[#This Row],[Discount]]</f>
        <v>0</v>
      </c>
      <c r="Y1868">
        <v>0</v>
      </c>
      <c r="Z1868">
        <v>70.72199999999998</v>
      </c>
    </row>
    <row r="1869" spans="1:26" ht="16" x14ac:dyDescent="0.2">
      <c r="A1869">
        <v>1868</v>
      </c>
      <c r="B1869" t="s">
        <v>4663</v>
      </c>
      <c r="C1869" s="1">
        <v>41085</v>
      </c>
      <c r="D1869">
        <f>YEAR(Table1[[#This Row],[Order Date]])</f>
        <v>2012</v>
      </c>
      <c r="E1869">
        <f>MONTH(Table1[[#This Row],[Order Date]])</f>
        <v>6</v>
      </c>
      <c r="F1869" t="str">
        <f>Table1[[#This Row],[Order Year]]&amp;"-"&amp;Table1[[#This Row],[Order Month]]</f>
        <v>2012-6</v>
      </c>
      <c r="G1869" s="5">
        <f>YEAR(Table1[[#This Row],[Order Date]])*100 + MONTH(Table1[[#This Row],[Order Date]])</f>
        <v>201206</v>
      </c>
      <c r="H1869" s="1">
        <v>41091</v>
      </c>
      <c r="I1869" t="s">
        <v>53</v>
      </c>
      <c r="J1869" t="s">
        <v>4589</v>
      </c>
      <c r="K1869" t="s">
        <v>4590</v>
      </c>
      <c r="L1869" t="s">
        <v>105</v>
      </c>
      <c r="M1869" t="s">
        <v>30</v>
      </c>
      <c r="N1869" t="s">
        <v>149</v>
      </c>
      <c r="O1869" t="s">
        <v>150</v>
      </c>
      <c r="P1869">
        <v>19143</v>
      </c>
      <c r="Q1869" t="s">
        <v>151</v>
      </c>
      <c r="R1869" t="s">
        <v>4664</v>
      </c>
      <c r="S1869" t="s">
        <v>49</v>
      </c>
      <c r="T1869" t="s">
        <v>93</v>
      </c>
      <c r="U1869" t="s">
        <v>4665</v>
      </c>
      <c r="V1869">
        <v>31.104000000000006</v>
      </c>
      <c r="W1869">
        <v>6</v>
      </c>
      <c r="X1869" s="9">
        <f>Table1[[#This Row],[Discount]]</f>
        <v>0.2</v>
      </c>
      <c r="Y1869">
        <v>0.2</v>
      </c>
      <c r="Z1869">
        <v>10.8864</v>
      </c>
    </row>
    <row r="1870" spans="1:26" ht="16" x14ac:dyDescent="0.2">
      <c r="A1870">
        <v>1869</v>
      </c>
      <c r="B1870" t="s">
        <v>4663</v>
      </c>
      <c r="C1870" s="1">
        <v>41085</v>
      </c>
      <c r="D1870">
        <f>YEAR(Table1[[#This Row],[Order Date]])</f>
        <v>2012</v>
      </c>
      <c r="E1870">
        <f>MONTH(Table1[[#This Row],[Order Date]])</f>
        <v>6</v>
      </c>
      <c r="F1870" t="str">
        <f>Table1[[#This Row],[Order Year]]&amp;"-"&amp;Table1[[#This Row],[Order Month]]</f>
        <v>2012-6</v>
      </c>
      <c r="G1870" s="5">
        <f>YEAR(Table1[[#This Row],[Order Date]])*100 + MONTH(Table1[[#This Row],[Order Date]])</f>
        <v>201206</v>
      </c>
      <c r="H1870" s="1">
        <v>41091</v>
      </c>
      <c r="I1870" t="s">
        <v>53</v>
      </c>
      <c r="J1870" t="s">
        <v>4589</v>
      </c>
      <c r="K1870" t="s">
        <v>4590</v>
      </c>
      <c r="L1870" t="s">
        <v>105</v>
      </c>
      <c r="M1870" t="s">
        <v>30</v>
      </c>
      <c r="N1870" t="s">
        <v>149</v>
      </c>
      <c r="O1870" t="s">
        <v>150</v>
      </c>
      <c r="P1870">
        <v>19143</v>
      </c>
      <c r="Q1870" t="s">
        <v>151</v>
      </c>
      <c r="R1870" t="s">
        <v>4666</v>
      </c>
      <c r="S1870" t="s">
        <v>49</v>
      </c>
      <c r="T1870" t="s">
        <v>62</v>
      </c>
      <c r="U1870" t="s">
        <v>4667</v>
      </c>
      <c r="V1870">
        <v>78.256</v>
      </c>
      <c r="W1870">
        <v>2</v>
      </c>
      <c r="X1870" s="9">
        <f>Table1[[#This Row],[Discount]]</f>
        <v>0.2</v>
      </c>
      <c r="Y1870">
        <v>0.2</v>
      </c>
      <c r="Z1870">
        <v>-17.607599999999998</v>
      </c>
    </row>
    <row r="1871" spans="1:26" ht="16" x14ac:dyDescent="0.2">
      <c r="A1871">
        <v>1870</v>
      </c>
      <c r="B1871" t="s">
        <v>4668</v>
      </c>
      <c r="C1871" s="1">
        <v>41513</v>
      </c>
      <c r="D1871">
        <f>YEAR(Table1[[#This Row],[Order Date]])</f>
        <v>2013</v>
      </c>
      <c r="E1871">
        <f>MONTH(Table1[[#This Row],[Order Date]])</f>
        <v>8</v>
      </c>
      <c r="F1871" t="str">
        <f>Table1[[#This Row],[Order Year]]&amp;"-"&amp;Table1[[#This Row],[Order Month]]</f>
        <v>2013-8</v>
      </c>
      <c r="G1871" s="5">
        <f>YEAR(Table1[[#This Row],[Order Date]])*100 + MONTH(Table1[[#This Row],[Order Date]])</f>
        <v>201308</v>
      </c>
      <c r="H1871" s="1">
        <v>41516</v>
      </c>
      <c r="I1871" t="s">
        <v>26</v>
      </c>
      <c r="J1871" t="s">
        <v>1960</v>
      </c>
      <c r="K1871" t="s">
        <v>1961</v>
      </c>
      <c r="L1871" t="s">
        <v>29</v>
      </c>
      <c r="M1871" t="s">
        <v>30</v>
      </c>
      <c r="N1871" t="s">
        <v>98</v>
      </c>
      <c r="O1871" t="s">
        <v>99</v>
      </c>
      <c r="P1871">
        <v>98103</v>
      </c>
      <c r="Q1871" t="s">
        <v>47</v>
      </c>
      <c r="R1871" t="s">
        <v>2782</v>
      </c>
      <c r="S1871" t="s">
        <v>49</v>
      </c>
      <c r="T1871" t="s">
        <v>93</v>
      </c>
      <c r="U1871" t="s">
        <v>2783</v>
      </c>
      <c r="V1871">
        <v>6.48</v>
      </c>
      <c r="W1871">
        <v>1</v>
      </c>
      <c r="X1871" s="9">
        <f>Table1[[#This Row],[Discount]]</f>
        <v>0</v>
      </c>
      <c r="Y1871">
        <v>0</v>
      </c>
      <c r="Z1871">
        <v>3.1104000000000003</v>
      </c>
    </row>
    <row r="1872" spans="1:26" ht="16" x14ac:dyDescent="0.2">
      <c r="A1872">
        <v>1871</v>
      </c>
      <c r="B1872" t="s">
        <v>4669</v>
      </c>
      <c r="C1872" s="1">
        <v>40745</v>
      </c>
      <c r="D1872">
        <f>YEAR(Table1[[#This Row],[Order Date]])</f>
        <v>2011</v>
      </c>
      <c r="E1872">
        <f>MONTH(Table1[[#This Row],[Order Date]])</f>
        <v>7</v>
      </c>
      <c r="F1872" t="str">
        <f>Table1[[#This Row],[Order Year]]&amp;"-"&amp;Table1[[#This Row],[Order Month]]</f>
        <v>2011-7</v>
      </c>
      <c r="G1872" s="5">
        <f>YEAR(Table1[[#This Row],[Order Date]])*100 + MONTH(Table1[[#This Row],[Order Date]])</f>
        <v>201107</v>
      </c>
      <c r="H1872" s="1">
        <v>40749</v>
      </c>
      <c r="I1872" t="s">
        <v>53</v>
      </c>
      <c r="J1872" t="s">
        <v>4670</v>
      </c>
      <c r="K1872" t="s">
        <v>4671</v>
      </c>
      <c r="L1872" t="s">
        <v>44</v>
      </c>
      <c r="M1872" t="s">
        <v>30</v>
      </c>
      <c r="N1872" t="s">
        <v>130</v>
      </c>
      <c r="O1872" t="s">
        <v>46</v>
      </c>
      <c r="P1872">
        <v>94122</v>
      </c>
      <c r="Q1872" t="s">
        <v>47</v>
      </c>
      <c r="R1872" t="s">
        <v>4672</v>
      </c>
      <c r="S1872" t="s">
        <v>49</v>
      </c>
      <c r="T1872" t="s">
        <v>71</v>
      </c>
      <c r="U1872" t="s">
        <v>4673</v>
      </c>
      <c r="V1872">
        <v>99.2</v>
      </c>
      <c r="W1872">
        <v>5</v>
      </c>
      <c r="X1872" s="9">
        <f>Table1[[#This Row],[Discount]]</f>
        <v>0</v>
      </c>
      <c r="Y1872">
        <v>0</v>
      </c>
      <c r="Z1872">
        <v>25.792000000000002</v>
      </c>
    </row>
    <row r="1873" spans="1:26" ht="16" x14ac:dyDescent="0.2">
      <c r="A1873">
        <v>1872</v>
      </c>
      <c r="B1873" t="s">
        <v>4669</v>
      </c>
      <c r="C1873" s="1">
        <v>40745</v>
      </c>
      <c r="D1873">
        <f>YEAR(Table1[[#This Row],[Order Date]])</f>
        <v>2011</v>
      </c>
      <c r="E1873">
        <f>MONTH(Table1[[#This Row],[Order Date]])</f>
        <v>7</v>
      </c>
      <c r="F1873" t="str">
        <f>Table1[[#This Row],[Order Year]]&amp;"-"&amp;Table1[[#This Row],[Order Month]]</f>
        <v>2011-7</v>
      </c>
      <c r="G1873" s="5">
        <f>YEAR(Table1[[#This Row],[Order Date]])*100 + MONTH(Table1[[#This Row],[Order Date]])</f>
        <v>201107</v>
      </c>
      <c r="H1873" s="1">
        <v>40749</v>
      </c>
      <c r="I1873" t="s">
        <v>53</v>
      </c>
      <c r="J1873" t="s">
        <v>4670</v>
      </c>
      <c r="K1873" t="s">
        <v>4671</v>
      </c>
      <c r="L1873" t="s">
        <v>44</v>
      </c>
      <c r="M1873" t="s">
        <v>30</v>
      </c>
      <c r="N1873" t="s">
        <v>130</v>
      </c>
      <c r="O1873" t="s">
        <v>46</v>
      </c>
      <c r="P1873">
        <v>94122</v>
      </c>
      <c r="Q1873" t="s">
        <v>47</v>
      </c>
      <c r="R1873" t="s">
        <v>1729</v>
      </c>
      <c r="S1873" t="s">
        <v>35</v>
      </c>
      <c r="T1873" t="s">
        <v>39</v>
      </c>
      <c r="U1873" t="s">
        <v>1730</v>
      </c>
      <c r="V1873">
        <v>801.5680000000001</v>
      </c>
      <c r="W1873">
        <v>2</v>
      </c>
      <c r="X1873" s="9">
        <f>Table1[[#This Row],[Discount]]</f>
        <v>0.2</v>
      </c>
      <c r="Y1873">
        <v>0.2</v>
      </c>
      <c r="Z1873">
        <v>50.097999999999985</v>
      </c>
    </row>
    <row r="1874" spans="1:26" ht="16" x14ac:dyDescent="0.2">
      <c r="A1874">
        <v>1873</v>
      </c>
      <c r="B1874" t="s">
        <v>4669</v>
      </c>
      <c r="C1874" s="1">
        <v>40745</v>
      </c>
      <c r="D1874">
        <f>YEAR(Table1[[#This Row],[Order Date]])</f>
        <v>2011</v>
      </c>
      <c r="E1874">
        <f>MONTH(Table1[[#This Row],[Order Date]])</f>
        <v>7</v>
      </c>
      <c r="F1874" t="str">
        <f>Table1[[#This Row],[Order Year]]&amp;"-"&amp;Table1[[#This Row],[Order Month]]</f>
        <v>2011-7</v>
      </c>
      <c r="G1874" s="5">
        <f>YEAR(Table1[[#This Row],[Order Date]])*100 + MONTH(Table1[[#This Row],[Order Date]])</f>
        <v>201107</v>
      </c>
      <c r="H1874" s="1">
        <v>40749</v>
      </c>
      <c r="I1874" t="s">
        <v>53</v>
      </c>
      <c r="J1874" t="s">
        <v>4670</v>
      </c>
      <c r="K1874" t="s">
        <v>4671</v>
      </c>
      <c r="L1874" t="s">
        <v>44</v>
      </c>
      <c r="M1874" t="s">
        <v>30</v>
      </c>
      <c r="N1874" t="s">
        <v>130</v>
      </c>
      <c r="O1874" t="s">
        <v>46</v>
      </c>
      <c r="P1874">
        <v>94122</v>
      </c>
      <c r="Q1874" t="s">
        <v>47</v>
      </c>
      <c r="R1874" t="s">
        <v>4674</v>
      </c>
      <c r="S1874" t="s">
        <v>35</v>
      </c>
      <c r="T1874" t="s">
        <v>59</v>
      </c>
      <c r="U1874" t="s">
        <v>4675</v>
      </c>
      <c r="V1874">
        <v>272.84800000000001</v>
      </c>
      <c r="W1874">
        <v>1</v>
      </c>
      <c r="X1874" s="9">
        <f>Table1[[#This Row],[Discount]]</f>
        <v>0.2</v>
      </c>
      <c r="Y1874">
        <v>0.2</v>
      </c>
      <c r="Z1874">
        <v>27.284800000000004</v>
      </c>
    </row>
    <row r="1875" spans="1:26" ht="16" x14ac:dyDescent="0.2">
      <c r="A1875">
        <v>1874</v>
      </c>
      <c r="B1875" t="s">
        <v>4676</v>
      </c>
      <c r="C1875" s="1">
        <v>41965</v>
      </c>
      <c r="D1875">
        <f>YEAR(Table1[[#This Row],[Order Date]])</f>
        <v>2014</v>
      </c>
      <c r="E1875">
        <f>MONTH(Table1[[#This Row],[Order Date]])</f>
        <v>11</v>
      </c>
      <c r="F1875" t="str">
        <f>Table1[[#This Row],[Order Year]]&amp;"-"&amp;Table1[[#This Row],[Order Month]]</f>
        <v>2014-11</v>
      </c>
      <c r="G1875" s="5">
        <f>YEAR(Table1[[#This Row],[Order Date]])*100 + MONTH(Table1[[#This Row],[Order Date]])</f>
        <v>201411</v>
      </c>
      <c r="H1875" s="1">
        <v>41969</v>
      </c>
      <c r="I1875" t="s">
        <v>53</v>
      </c>
      <c r="J1875" t="s">
        <v>4677</v>
      </c>
      <c r="K1875" t="s">
        <v>4678</v>
      </c>
      <c r="L1875" t="s">
        <v>29</v>
      </c>
      <c r="M1875" t="s">
        <v>30</v>
      </c>
      <c r="N1875" t="s">
        <v>4679</v>
      </c>
      <c r="O1875" t="s">
        <v>99</v>
      </c>
      <c r="P1875">
        <v>99207</v>
      </c>
      <c r="Q1875" t="s">
        <v>47</v>
      </c>
      <c r="R1875" t="s">
        <v>4680</v>
      </c>
      <c r="S1875" t="s">
        <v>35</v>
      </c>
      <c r="T1875" t="s">
        <v>59</v>
      </c>
      <c r="U1875" t="s">
        <v>4681</v>
      </c>
      <c r="V1875">
        <v>70.98</v>
      </c>
      <c r="W1875">
        <v>1</v>
      </c>
      <c r="X1875" s="9">
        <f>Table1[[#This Row],[Discount]]</f>
        <v>0</v>
      </c>
      <c r="Y1875">
        <v>0</v>
      </c>
      <c r="Z1875">
        <v>20.584199999999996</v>
      </c>
    </row>
    <row r="1876" spans="1:26" ht="16" x14ac:dyDescent="0.2">
      <c r="A1876">
        <v>1875</v>
      </c>
      <c r="B1876" t="s">
        <v>4682</v>
      </c>
      <c r="C1876" s="1">
        <v>40698</v>
      </c>
      <c r="D1876">
        <f>YEAR(Table1[[#This Row],[Order Date]])</f>
        <v>2011</v>
      </c>
      <c r="E1876">
        <f>MONTH(Table1[[#This Row],[Order Date]])</f>
        <v>6</v>
      </c>
      <c r="F1876" t="str">
        <f>Table1[[#This Row],[Order Year]]&amp;"-"&amp;Table1[[#This Row],[Order Month]]</f>
        <v>2011-6</v>
      </c>
      <c r="G1876" s="5">
        <f>YEAR(Table1[[#This Row],[Order Date]])*100 + MONTH(Table1[[#This Row],[Order Date]])</f>
        <v>201106</v>
      </c>
      <c r="H1876" s="1">
        <v>40703</v>
      </c>
      <c r="I1876" t="s">
        <v>53</v>
      </c>
      <c r="J1876" t="s">
        <v>765</v>
      </c>
      <c r="K1876" t="s">
        <v>766</v>
      </c>
      <c r="L1876" t="s">
        <v>105</v>
      </c>
      <c r="M1876" t="s">
        <v>30</v>
      </c>
      <c r="N1876" t="s">
        <v>500</v>
      </c>
      <c r="O1876" t="s">
        <v>501</v>
      </c>
      <c r="P1876">
        <v>43229</v>
      </c>
      <c r="Q1876" t="s">
        <v>151</v>
      </c>
      <c r="R1876" t="s">
        <v>3444</v>
      </c>
      <c r="S1876" t="s">
        <v>49</v>
      </c>
      <c r="T1876" t="s">
        <v>93</v>
      </c>
      <c r="U1876" t="s">
        <v>189</v>
      </c>
      <c r="V1876">
        <v>16.224</v>
      </c>
      <c r="W1876">
        <v>2</v>
      </c>
      <c r="X1876" s="9">
        <f>Table1[[#This Row],[Discount]]</f>
        <v>0.2</v>
      </c>
      <c r="Y1876">
        <v>0.2</v>
      </c>
      <c r="Z1876">
        <v>5.8812000000000006</v>
      </c>
    </row>
    <row r="1877" spans="1:26" ht="16" x14ac:dyDescent="0.2">
      <c r="A1877">
        <v>1876</v>
      </c>
      <c r="B1877" t="s">
        <v>4683</v>
      </c>
      <c r="C1877" s="1">
        <v>41344</v>
      </c>
      <c r="D1877">
        <f>YEAR(Table1[[#This Row],[Order Date]])</f>
        <v>2013</v>
      </c>
      <c r="E1877">
        <f>MONTH(Table1[[#This Row],[Order Date]])</f>
        <v>3</v>
      </c>
      <c r="F1877" t="str">
        <f>Table1[[#This Row],[Order Year]]&amp;"-"&amp;Table1[[#This Row],[Order Month]]</f>
        <v>2013-3</v>
      </c>
      <c r="G1877" s="5">
        <f>YEAR(Table1[[#This Row],[Order Date]])*100 + MONTH(Table1[[#This Row],[Order Date]])</f>
        <v>201303</v>
      </c>
      <c r="H1877" s="1">
        <v>41350</v>
      </c>
      <c r="I1877" t="s">
        <v>53</v>
      </c>
      <c r="J1877" t="s">
        <v>1456</v>
      </c>
      <c r="K1877" t="s">
        <v>1457</v>
      </c>
      <c r="L1877" t="s">
        <v>29</v>
      </c>
      <c r="M1877" t="s">
        <v>30</v>
      </c>
      <c r="N1877" t="s">
        <v>1176</v>
      </c>
      <c r="O1877" t="s">
        <v>270</v>
      </c>
      <c r="P1877">
        <v>11561</v>
      </c>
      <c r="Q1877" t="s">
        <v>151</v>
      </c>
      <c r="R1877" t="s">
        <v>2284</v>
      </c>
      <c r="S1877" t="s">
        <v>35</v>
      </c>
      <c r="T1877" t="s">
        <v>36</v>
      </c>
      <c r="U1877" t="s">
        <v>2285</v>
      </c>
      <c r="V1877">
        <v>176.78399999999999</v>
      </c>
      <c r="W1877">
        <v>1</v>
      </c>
      <c r="X1877" s="9">
        <f>Table1[[#This Row],[Discount]]</f>
        <v>0.2</v>
      </c>
      <c r="Y1877">
        <v>0.2</v>
      </c>
      <c r="Z1877">
        <v>-22.098000000000013</v>
      </c>
    </row>
    <row r="1878" spans="1:26" ht="16" x14ac:dyDescent="0.2">
      <c r="A1878">
        <v>1877</v>
      </c>
      <c r="B1878" t="s">
        <v>4684</v>
      </c>
      <c r="C1878" s="1">
        <v>41724</v>
      </c>
      <c r="D1878">
        <f>YEAR(Table1[[#This Row],[Order Date]])</f>
        <v>2014</v>
      </c>
      <c r="E1878">
        <f>MONTH(Table1[[#This Row],[Order Date]])</f>
        <v>3</v>
      </c>
      <c r="F1878" t="str">
        <f>Table1[[#This Row],[Order Year]]&amp;"-"&amp;Table1[[#This Row],[Order Month]]</f>
        <v>2014-3</v>
      </c>
      <c r="G1878" s="5">
        <f>YEAR(Table1[[#This Row],[Order Date]])*100 + MONTH(Table1[[#This Row],[Order Date]])</f>
        <v>201403</v>
      </c>
      <c r="H1878" s="1">
        <v>41728</v>
      </c>
      <c r="I1878" t="s">
        <v>53</v>
      </c>
      <c r="J1878" t="s">
        <v>4685</v>
      </c>
      <c r="K1878" t="s">
        <v>4686</v>
      </c>
      <c r="L1878" t="s">
        <v>29</v>
      </c>
      <c r="M1878" t="s">
        <v>30</v>
      </c>
      <c r="N1878" t="s">
        <v>681</v>
      </c>
      <c r="O1878" t="s">
        <v>107</v>
      </c>
      <c r="P1878">
        <v>78207</v>
      </c>
      <c r="Q1878" t="s">
        <v>108</v>
      </c>
      <c r="R1878" t="s">
        <v>1821</v>
      </c>
      <c r="S1878" t="s">
        <v>74</v>
      </c>
      <c r="T1878" t="s">
        <v>75</v>
      </c>
      <c r="U1878" t="s">
        <v>1822</v>
      </c>
      <c r="V1878">
        <v>470.37600000000009</v>
      </c>
      <c r="W1878">
        <v>3</v>
      </c>
      <c r="X1878" s="9">
        <f>Table1[[#This Row],[Discount]]</f>
        <v>0.2</v>
      </c>
      <c r="Y1878">
        <v>0.2</v>
      </c>
      <c r="Z1878">
        <v>47.037600000000026</v>
      </c>
    </row>
    <row r="1879" spans="1:26" ht="16" x14ac:dyDescent="0.2">
      <c r="A1879">
        <v>1878</v>
      </c>
      <c r="B1879" t="s">
        <v>4687</v>
      </c>
      <c r="C1879" s="1">
        <v>42003</v>
      </c>
      <c r="D1879">
        <f>YEAR(Table1[[#This Row],[Order Date]])</f>
        <v>2014</v>
      </c>
      <c r="E1879">
        <f>MONTH(Table1[[#This Row],[Order Date]])</f>
        <v>12</v>
      </c>
      <c r="F1879" t="str">
        <f>Table1[[#This Row],[Order Year]]&amp;"-"&amp;Table1[[#This Row],[Order Month]]</f>
        <v>2014-12</v>
      </c>
      <c r="G1879" s="5">
        <f>YEAR(Table1[[#This Row],[Order Date]])*100 + MONTH(Table1[[#This Row],[Order Date]])</f>
        <v>201412</v>
      </c>
      <c r="H1879" s="1">
        <v>42007</v>
      </c>
      <c r="I1879" t="s">
        <v>53</v>
      </c>
      <c r="J1879" t="s">
        <v>4264</v>
      </c>
      <c r="K1879" t="s">
        <v>4265</v>
      </c>
      <c r="L1879" t="s">
        <v>29</v>
      </c>
      <c r="M1879" t="s">
        <v>30</v>
      </c>
      <c r="N1879" t="s">
        <v>45</v>
      </c>
      <c r="O1879" t="s">
        <v>46</v>
      </c>
      <c r="P1879">
        <v>90049</v>
      </c>
      <c r="Q1879" t="s">
        <v>47</v>
      </c>
      <c r="R1879" t="s">
        <v>3189</v>
      </c>
      <c r="S1879" t="s">
        <v>35</v>
      </c>
      <c r="T1879" t="s">
        <v>39</v>
      </c>
      <c r="U1879" t="s">
        <v>3190</v>
      </c>
      <c r="V1879">
        <v>393.56799999999998</v>
      </c>
      <c r="W1879">
        <v>4</v>
      </c>
      <c r="X1879" s="9">
        <f>Table1[[#This Row],[Discount]]</f>
        <v>0.2</v>
      </c>
      <c r="Y1879">
        <v>0.2</v>
      </c>
      <c r="Z1879">
        <v>-44.276400000000024</v>
      </c>
    </row>
    <row r="1880" spans="1:26" ht="16" x14ac:dyDescent="0.2">
      <c r="A1880">
        <v>1879</v>
      </c>
      <c r="B1880" t="s">
        <v>4687</v>
      </c>
      <c r="C1880" s="1">
        <v>42003</v>
      </c>
      <c r="D1880">
        <f>YEAR(Table1[[#This Row],[Order Date]])</f>
        <v>2014</v>
      </c>
      <c r="E1880">
        <f>MONTH(Table1[[#This Row],[Order Date]])</f>
        <v>12</v>
      </c>
      <c r="F1880" t="str">
        <f>Table1[[#This Row],[Order Year]]&amp;"-"&amp;Table1[[#This Row],[Order Month]]</f>
        <v>2014-12</v>
      </c>
      <c r="G1880" s="5">
        <f>YEAR(Table1[[#This Row],[Order Date]])*100 + MONTH(Table1[[#This Row],[Order Date]])</f>
        <v>201412</v>
      </c>
      <c r="H1880" s="1">
        <v>42007</v>
      </c>
      <c r="I1880" t="s">
        <v>53</v>
      </c>
      <c r="J1880" t="s">
        <v>4264</v>
      </c>
      <c r="K1880" t="s">
        <v>4265</v>
      </c>
      <c r="L1880" t="s">
        <v>29</v>
      </c>
      <c r="M1880" t="s">
        <v>30</v>
      </c>
      <c r="N1880" t="s">
        <v>45</v>
      </c>
      <c r="O1880" t="s">
        <v>46</v>
      </c>
      <c r="P1880">
        <v>90049</v>
      </c>
      <c r="Q1880" t="s">
        <v>47</v>
      </c>
      <c r="R1880" t="s">
        <v>864</v>
      </c>
      <c r="S1880" t="s">
        <v>74</v>
      </c>
      <c r="T1880" t="s">
        <v>75</v>
      </c>
      <c r="U1880" t="s">
        <v>865</v>
      </c>
      <c r="V1880">
        <v>302.37599999999998</v>
      </c>
      <c r="W1880">
        <v>3</v>
      </c>
      <c r="X1880" s="9">
        <f>Table1[[#This Row],[Discount]]</f>
        <v>0.2</v>
      </c>
      <c r="Y1880">
        <v>0.2</v>
      </c>
      <c r="Z1880">
        <v>22.678200000000018</v>
      </c>
    </row>
    <row r="1881" spans="1:26" ht="16" x14ac:dyDescent="0.2">
      <c r="A1881">
        <v>1880</v>
      </c>
      <c r="B1881" t="s">
        <v>4688</v>
      </c>
      <c r="C1881" s="1">
        <v>41727</v>
      </c>
      <c r="D1881">
        <f>YEAR(Table1[[#This Row],[Order Date]])</f>
        <v>2014</v>
      </c>
      <c r="E1881">
        <f>MONTH(Table1[[#This Row],[Order Date]])</f>
        <v>3</v>
      </c>
      <c r="F1881" t="str">
        <f>Table1[[#This Row],[Order Year]]&amp;"-"&amp;Table1[[#This Row],[Order Month]]</f>
        <v>2014-3</v>
      </c>
      <c r="G1881" s="5">
        <f>YEAR(Table1[[#This Row],[Order Date]])*100 + MONTH(Table1[[#This Row],[Order Date]])</f>
        <v>201403</v>
      </c>
      <c r="H1881" s="1">
        <v>41732</v>
      </c>
      <c r="I1881" t="s">
        <v>53</v>
      </c>
      <c r="J1881" t="s">
        <v>2635</v>
      </c>
      <c r="K1881" t="s">
        <v>2636</v>
      </c>
      <c r="L1881" t="s">
        <v>44</v>
      </c>
      <c r="M1881" t="s">
        <v>30</v>
      </c>
      <c r="N1881" t="s">
        <v>1524</v>
      </c>
      <c r="O1881" t="s">
        <v>57</v>
      </c>
      <c r="P1881">
        <v>32216</v>
      </c>
      <c r="Q1881" t="s">
        <v>33</v>
      </c>
      <c r="R1881" t="s">
        <v>3865</v>
      </c>
      <c r="S1881" t="s">
        <v>49</v>
      </c>
      <c r="T1881" t="s">
        <v>78</v>
      </c>
      <c r="U1881" t="s">
        <v>3866</v>
      </c>
      <c r="V1881">
        <v>68.742000000000019</v>
      </c>
      <c r="W1881">
        <v>9</v>
      </c>
      <c r="X1881" s="9">
        <f>Table1[[#This Row],[Discount]]</f>
        <v>0.7</v>
      </c>
      <c r="Y1881">
        <v>0.7</v>
      </c>
      <c r="Z1881">
        <v>-48.119399999999985</v>
      </c>
    </row>
    <row r="1882" spans="1:26" ht="16" x14ac:dyDescent="0.2">
      <c r="A1882">
        <v>1881</v>
      </c>
      <c r="B1882" t="s">
        <v>4689</v>
      </c>
      <c r="C1882" s="1">
        <v>40973</v>
      </c>
      <c r="D1882">
        <f>YEAR(Table1[[#This Row],[Order Date]])</f>
        <v>2012</v>
      </c>
      <c r="E1882">
        <f>MONTH(Table1[[#This Row],[Order Date]])</f>
        <v>3</v>
      </c>
      <c r="F1882" t="str">
        <f>Table1[[#This Row],[Order Year]]&amp;"-"&amp;Table1[[#This Row],[Order Month]]</f>
        <v>2012-3</v>
      </c>
      <c r="G1882" s="5">
        <f>YEAR(Table1[[#This Row],[Order Date]])*100 + MONTH(Table1[[#This Row],[Order Date]])</f>
        <v>201203</v>
      </c>
      <c r="H1882" s="1">
        <v>40973</v>
      </c>
      <c r="I1882" t="s">
        <v>1293</v>
      </c>
      <c r="J1882" t="s">
        <v>1420</v>
      </c>
      <c r="K1882" t="s">
        <v>1421</v>
      </c>
      <c r="L1882" t="s">
        <v>29</v>
      </c>
      <c r="M1882" t="s">
        <v>30</v>
      </c>
      <c r="N1882" t="s">
        <v>269</v>
      </c>
      <c r="O1882" t="s">
        <v>270</v>
      </c>
      <c r="P1882">
        <v>10011</v>
      </c>
      <c r="Q1882" t="s">
        <v>151</v>
      </c>
      <c r="R1882" t="s">
        <v>4690</v>
      </c>
      <c r="S1882" t="s">
        <v>49</v>
      </c>
      <c r="T1882" t="s">
        <v>176</v>
      </c>
      <c r="U1882" t="s">
        <v>189</v>
      </c>
      <c r="V1882">
        <v>29.339999999999996</v>
      </c>
      <c r="W1882">
        <v>3</v>
      </c>
      <c r="X1882" s="9">
        <f>Table1[[#This Row],[Discount]]</f>
        <v>0</v>
      </c>
      <c r="Y1882">
        <v>0</v>
      </c>
      <c r="Z1882">
        <v>14.669999999999998</v>
      </c>
    </row>
    <row r="1883" spans="1:26" ht="16" x14ac:dyDescent="0.2">
      <c r="A1883">
        <v>1882</v>
      </c>
      <c r="B1883" t="s">
        <v>4689</v>
      </c>
      <c r="C1883" s="1">
        <v>40973</v>
      </c>
      <c r="D1883">
        <f>YEAR(Table1[[#This Row],[Order Date]])</f>
        <v>2012</v>
      </c>
      <c r="E1883">
        <f>MONTH(Table1[[#This Row],[Order Date]])</f>
        <v>3</v>
      </c>
      <c r="F1883" t="str">
        <f>Table1[[#This Row],[Order Year]]&amp;"-"&amp;Table1[[#This Row],[Order Month]]</f>
        <v>2012-3</v>
      </c>
      <c r="G1883" s="5">
        <f>YEAR(Table1[[#This Row],[Order Date]])*100 + MONTH(Table1[[#This Row],[Order Date]])</f>
        <v>201203</v>
      </c>
      <c r="H1883" s="1">
        <v>40973</v>
      </c>
      <c r="I1883" t="s">
        <v>1293</v>
      </c>
      <c r="J1883" t="s">
        <v>1420</v>
      </c>
      <c r="K1883" t="s">
        <v>1421</v>
      </c>
      <c r="L1883" t="s">
        <v>29</v>
      </c>
      <c r="M1883" t="s">
        <v>30</v>
      </c>
      <c r="N1883" t="s">
        <v>269</v>
      </c>
      <c r="O1883" t="s">
        <v>270</v>
      </c>
      <c r="P1883">
        <v>10011</v>
      </c>
      <c r="Q1883" t="s">
        <v>151</v>
      </c>
      <c r="R1883" t="s">
        <v>307</v>
      </c>
      <c r="S1883" t="s">
        <v>35</v>
      </c>
      <c r="T1883" t="s">
        <v>39</v>
      </c>
      <c r="U1883" t="s">
        <v>308</v>
      </c>
      <c r="V1883">
        <v>383.60700000000003</v>
      </c>
      <c r="W1883">
        <v>7</v>
      </c>
      <c r="X1883" s="9">
        <f>Table1[[#This Row],[Discount]]</f>
        <v>0.1</v>
      </c>
      <c r="Y1883">
        <v>0.1</v>
      </c>
      <c r="Z1883">
        <v>63.934499999999971</v>
      </c>
    </row>
    <row r="1884" spans="1:26" ht="16" x14ac:dyDescent="0.2">
      <c r="A1884">
        <v>1883</v>
      </c>
      <c r="B1884" t="s">
        <v>4689</v>
      </c>
      <c r="C1884" s="1">
        <v>40973</v>
      </c>
      <c r="D1884">
        <f>YEAR(Table1[[#This Row],[Order Date]])</f>
        <v>2012</v>
      </c>
      <c r="E1884">
        <f>MONTH(Table1[[#This Row],[Order Date]])</f>
        <v>3</v>
      </c>
      <c r="F1884" t="str">
        <f>Table1[[#This Row],[Order Year]]&amp;"-"&amp;Table1[[#This Row],[Order Month]]</f>
        <v>2012-3</v>
      </c>
      <c r="G1884" s="5">
        <f>YEAR(Table1[[#This Row],[Order Date]])*100 + MONTH(Table1[[#This Row],[Order Date]])</f>
        <v>201203</v>
      </c>
      <c r="H1884" s="1">
        <v>40973</v>
      </c>
      <c r="I1884" t="s">
        <v>1293</v>
      </c>
      <c r="J1884" t="s">
        <v>1420</v>
      </c>
      <c r="K1884" t="s">
        <v>1421</v>
      </c>
      <c r="L1884" t="s">
        <v>29</v>
      </c>
      <c r="M1884" t="s">
        <v>30</v>
      </c>
      <c r="N1884" t="s">
        <v>269</v>
      </c>
      <c r="O1884" t="s">
        <v>270</v>
      </c>
      <c r="P1884">
        <v>10011</v>
      </c>
      <c r="Q1884" t="s">
        <v>151</v>
      </c>
      <c r="R1884" t="s">
        <v>1655</v>
      </c>
      <c r="S1884" t="s">
        <v>49</v>
      </c>
      <c r="T1884" t="s">
        <v>62</v>
      </c>
      <c r="U1884" t="s">
        <v>1656</v>
      </c>
      <c r="V1884">
        <v>563.4</v>
      </c>
      <c r="W1884">
        <v>4</v>
      </c>
      <c r="X1884" s="9">
        <f>Table1[[#This Row],[Discount]]</f>
        <v>0</v>
      </c>
      <c r="Y1884">
        <v>0</v>
      </c>
      <c r="Z1884">
        <v>67.608000000000004</v>
      </c>
    </row>
    <row r="1885" spans="1:26" ht="16" x14ac:dyDescent="0.2">
      <c r="A1885">
        <v>1884</v>
      </c>
      <c r="B1885" t="s">
        <v>4691</v>
      </c>
      <c r="C1885" s="1">
        <v>41592</v>
      </c>
      <c r="D1885">
        <f>YEAR(Table1[[#This Row],[Order Date]])</f>
        <v>2013</v>
      </c>
      <c r="E1885">
        <f>MONTH(Table1[[#This Row],[Order Date]])</f>
        <v>11</v>
      </c>
      <c r="F1885" t="str">
        <f>Table1[[#This Row],[Order Year]]&amp;"-"&amp;Table1[[#This Row],[Order Month]]</f>
        <v>2013-11</v>
      </c>
      <c r="G1885" s="5">
        <f>YEAR(Table1[[#This Row],[Order Date]])*100 + MONTH(Table1[[#This Row],[Order Date]])</f>
        <v>201311</v>
      </c>
      <c r="H1885" s="1">
        <v>41596</v>
      </c>
      <c r="I1885" t="s">
        <v>53</v>
      </c>
      <c r="J1885" t="s">
        <v>2133</v>
      </c>
      <c r="K1885" t="s">
        <v>2134</v>
      </c>
      <c r="L1885" t="s">
        <v>105</v>
      </c>
      <c r="M1885" t="s">
        <v>30</v>
      </c>
      <c r="N1885" t="s">
        <v>149</v>
      </c>
      <c r="O1885" t="s">
        <v>150</v>
      </c>
      <c r="P1885">
        <v>19143</v>
      </c>
      <c r="Q1885" t="s">
        <v>151</v>
      </c>
      <c r="R1885" t="s">
        <v>3796</v>
      </c>
      <c r="S1885" t="s">
        <v>49</v>
      </c>
      <c r="T1885" t="s">
        <v>93</v>
      </c>
      <c r="U1885" t="s">
        <v>3797</v>
      </c>
      <c r="V1885">
        <v>217.05599999999998</v>
      </c>
      <c r="W1885">
        <v>7</v>
      </c>
      <c r="X1885" s="9">
        <f>Table1[[#This Row],[Discount]]</f>
        <v>0.2</v>
      </c>
      <c r="Y1885">
        <v>0.2</v>
      </c>
      <c r="Z1885">
        <v>78.6828</v>
      </c>
    </row>
    <row r="1886" spans="1:26" ht="16" x14ac:dyDescent="0.2">
      <c r="A1886">
        <v>1885</v>
      </c>
      <c r="B1886" t="s">
        <v>4692</v>
      </c>
      <c r="C1886" s="1">
        <v>41659</v>
      </c>
      <c r="D1886">
        <f>YEAR(Table1[[#This Row],[Order Date]])</f>
        <v>2014</v>
      </c>
      <c r="E1886">
        <f>MONTH(Table1[[#This Row],[Order Date]])</f>
        <v>1</v>
      </c>
      <c r="F1886" t="str">
        <f>Table1[[#This Row],[Order Year]]&amp;"-"&amp;Table1[[#This Row],[Order Month]]</f>
        <v>2014-1</v>
      </c>
      <c r="G1886" s="5">
        <f>YEAR(Table1[[#This Row],[Order Date]])*100 + MONTH(Table1[[#This Row],[Order Date]])</f>
        <v>201401</v>
      </c>
      <c r="H1886" s="1">
        <v>41663</v>
      </c>
      <c r="I1886" t="s">
        <v>26</v>
      </c>
      <c r="J1886" t="s">
        <v>2453</v>
      </c>
      <c r="K1886" t="s">
        <v>2454</v>
      </c>
      <c r="L1886" t="s">
        <v>29</v>
      </c>
      <c r="M1886" t="s">
        <v>30</v>
      </c>
      <c r="N1886" t="s">
        <v>4693</v>
      </c>
      <c r="O1886" t="s">
        <v>107</v>
      </c>
      <c r="P1886">
        <v>76248</v>
      </c>
      <c r="Q1886" t="s">
        <v>108</v>
      </c>
      <c r="R1886" t="s">
        <v>4694</v>
      </c>
      <c r="S1886" t="s">
        <v>49</v>
      </c>
      <c r="T1886" t="s">
        <v>50</v>
      </c>
      <c r="U1886" t="s">
        <v>4695</v>
      </c>
      <c r="V1886">
        <v>6</v>
      </c>
      <c r="W1886">
        <v>2</v>
      </c>
      <c r="X1886" s="9">
        <f>Table1[[#This Row],[Discount]]</f>
        <v>0.2</v>
      </c>
      <c r="Y1886">
        <v>0.2</v>
      </c>
      <c r="Z1886">
        <v>2.0999999999999996</v>
      </c>
    </row>
    <row r="1887" spans="1:26" ht="16" x14ac:dyDescent="0.2">
      <c r="A1887">
        <v>1886</v>
      </c>
      <c r="B1887" t="s">
        <v>4696</v>
      </c>
      <c r="C1887" s="1">
        <v>41387</v>
      </c>
      <c r="D1887">
        <f>YEAR(Table1[[#This Row],[Order Date]])</f>
        <v>2013</v>
      </c>
      <c r="E1887">
        <f>MONTH(Table1[[#This Row],[Order Date]])</f>
        <v>4</v>
      </c>
      <c r="F1887" t="str">
        <f>Table1[[#This Row],[Order Year]]&amp;"-"&amp;Table1[[#This Row],[Order Month]]</f>
        <v>2013-4</v>
      </c>
      <c r="G1887" s="5">
        <f>YEAR(Table1[[#This Row],[Order Date]])*100 + MONTH(Table1[[#This Row],[Order Date]])</f>
        <v>201304</v>
      </c>
      <c r="H1887" s="1">
        <v>41391</v>
      </c>
      <c r="I1887" t="s">
        <v>26</v>
      </c>
      <c r="J1887" t="s">
        <v>390</v>
      </c>
      <c r="K1887" t="s">
        <v>391</v>
      </c>
      <c r="L1887" t="s">
        <v>29</v>
      </c>
      <c r="M1887" t="s">
        <v>30</v>
      </c>
      <c r="N1887" t="s">
        <v>130</v>
      </c>
      <c r="O1887" t="s">
        <v>46</v>
      </c>
      <c r="P1887">
        <v>94122</v>
      </c>
      <c r="Q1887" t="s">
        <v>47</v>
      </c>
      <c r="R1887" t="s">
        <v>4697</v>
      </c>
      <c r="S1887" t="s">
        <v>35</v>
      </c>
      <c r="T1887" t="s">
        <v>68</v>
      </c>
      <c r="U1887" t="s">
        <v>4698</v>
      </c>
      <c r="V1887">
        <v>31.56</v>
      </c>
      <c r="W1887">
        <v>3</v>
      </c>
      <c r="X1887" s="9">
        <f>Table1[[#This Row],[Discount]]</f>
        <v>0</v>
      </c>
      <c r="Y1887">
        <v>0</v>
      </c>
      <c r="Z1887">
        <v>10.4148</v>
      </c>
    </row>
    <row r="1888" spans="1:26" ht="16" x14ac:dyDescent="0.2">
      <c r="A1888">
        <v>1887</v>
      </c>
      <c r="B1888" t="s">
        <v>4699</v>
      </c>
      <c r="C1888" s="1">
        <v>40676</v>
      </c>
      <c r="D1888">
        <f>YEAR(Table1[[#This Row],[Order Date]])</f>
        <v>2011</v>
      </c>
      <c r="E1888">
        <f>MONTH(Table1[[#This Row],[Order Date]])</f>
        <v>5</v>
      </c>
      <c r="F1888" t="str">
        <f>Table1[[#This Row],[Order Year]]&amp;"-"&amp;Table1[[#This Row],[Order Month]]</f>
        <v>2011-5</v>
      </c>
      <c r="G1888" s="5">
        <f>YEAR(Table1[[#This Row],[Order Date]])*100 + MONTH(Table1[[#This Row],[Order Date]])</f>
        <v>201105</v>
      </c>
      <c r="H1888" s="1">
        <v>40678</v>
      </c>
      <c r="I1888" t="s">
        <v>191</v>
      </c>
      <c r="J1888" t="s">
        <v>3161</v>
      </c>
      <c r="K1888" t="s">
        <v>3162</v>
      </c>
      <c r="L1888" t="s">
        <v>105</v>
      </c>
      <c r="M1888" t="s">
        <v>30</v>
      </c>
      <c r="N1888" t="s">
        <v>2333</v>
      </c>
      <c r="O1888" t="s">
        <v>57</v>
      </c>
      <c r="P1888">
        <v>33012</v>
      </c>
      <c r="Q1888" t="s">
        <v>33</v>
      </c>
      <c r="R1888" t="s">
        <v>1791</v>
      </c>
      <c r="S1888" t="s">
        <v>49</v>
      </c>
      <c r="T1888" t="s">
        <v>272</v>
      </c>
      <c r="U1888" t="s">
        <v>189</v>
      </c>
      <c r="V1888">
        <v>7.104000000000001</v>
      </c>
      <c r="W1888">
        <v>2</v>
      </c>
      <c r="X1888" s="9">
        <f>Table1[[#This Row],[Discount]]</f>
        <v>0.2</v>
      </c>
      <c r="Y1888">
        <v>0.2</v>
      </c>
      <c r="Z1888">
        <v>2.3976000000000002</v>
      </c>
    </row>
    <row r="1889" spans="1:26" ht="16" x14ac:dyDescent="0.2">
      <c r="A1889">
        <v>1888</v>
      </c>
      <c r="B1889" t="s">
        <v>4699</v>
      </c>
      <c r="C1889" s="1">
        <v>40676</v>
      </c>
      <c r="D1889">
        <f>YEAR(Table1[[#This Row],[Order Date]])</f>
        <v>2011</v>
      </c>
      <c r="E1889">
        <f>MONTH(Table1[[#This Row],[Order Date]])</f>
        <v>5</v>
      </c>
      <c r="F1889" t="str">
        <f>Table1[[#This Row],[Order Year]]&amp;"-"&amp;Table1[[#This Row],[Order Month]]</f>
        <v>2011-5</v>
      </c>
      <c r="G1889" s="5">
        <f>YEAR(Table1[[#This Row],[Order Date]])*100 + MONTH(Table1[[#This Row],[Order Date]])</f>
        <v>201105</v>
      </c>
      <c r="H1889" s="1">
        <v>40678</v>
      </c>
      <c r="I1889" t="s">
        <v>191</v>
      </c>
      <c r="J1889" t="s">
        <v>3161</v>
      </c>
      <c r="K1889" t="s">
        <v>3162</v>
      </c>
      <c r="L1889" t="s">
        <v>105</v>
      </c>
      <c r="M1889" t="s">
        <v>30</v>
      </c>
      <c r="N1889" t="s">
        <v>2333</v>
      </c>
      <c r="O1889" t="s">
        <v>57</v>
      </c>
      <c r="P1889">
        <v>33012</v>
      </c>
      <c r="Q1889" t="s">
        <v>33</v>
      </c>
      <c r="R1889" t="s">
        <v>3480</v>
      </c>
      <c r="S1889" t="s">
        <v>49</v>
      </c>
      <c r="T1889" t="s">
        <v>78</v>
      </c>
      <c r="U1889" t="s">
        <v>3481</v>
      </c>
      <c r="V1889">
        <v>398.35200000000003</v>
      </c>
      <c r="W1889">
        <v>8</v>
      </c>
      <c r="X1889" s="9">
        <f>Table1[[#This Row],[Discount]]</f>
        <v>0.7</v>
      </c>
      <c r="Y1889">
        <v>0.7</v>
      </c>
      <c r="Z1889">
        <v>-331.95999999999992</v>
      </c>
    </row>
    <row r="1890" spans="1:26" ht="16" x14ac:dyDescent="0.2">
      <c r="A1890">
        <v>1889</v>
      </c>
      <c r="B1890" t="s">
        <v>4700</v>
      </c>
      <c r="C1890" s="1">
        <v>40837</v>
      </c>
      <c r="D1890">
        <f>YEAR(Table1[[#This Row],[Order Date]])</f>
        <v>2011</v>
      </c>
      <c r="E1890">
        <f>MONTH(Table1[[#This Row],[Order Date]])</f>
        <v>10</v>
      </c>
      <c r="F1890" t="str">
        <f>Table1[[#This Row],[Order Year]]&amp;"-"&amp;Table1[[#This Row],[Order Month]]</f>
        <v>2011-10</v>
      </c>
      <c r="G1890" s="5">
        <f>YEAR(Table1[[#This Row],[Order Date]])*100 + MONTH(Table1[[#This Row],[Order Date]])</f>
        <v>201110</v>
      </c>
      <c r="H1890" s="1">
        <v>40838</v>
      </c>
      <c r="I1890" t="s">
        <v>191</v>
      </c>
      <c r="J1890" t="s">
        <v>167</v>
      </c>
      <c r="K1890" t="s">
        <v>168</v>
      </c>
      <c r="L1890" t="s">
        <v>29</v>
      </c>
      <c r="M1890" t="s">
        <v>30</v>
      </c>
      <c r="N1890" t="s">
        <v>749</v>
      </c>
      <c r="O1890" t="s">
        <v>501</v>
      </c>
      <c r="P1890">
        <v>45014</v>
      </c>
      <c r="Q1890" t="s">
        <v>151</v>
      </c>
      <c r="R1890" t="s">
        <v>1995</v>
      </c>
      <c r="S1890" t="s">
        <v>49</v>
      </c>
      <c r="T1890" t="s">
        <v>81</v>
      </c>
      <c r="U1890" t="s">
        <v>1996</v>
      </c>
      <c r="V1890">
        <v>121.79200000000002</v>
      </c>
      <c r="W1890">
        <v>4</v>
      </c>
      <c r="X1890" s="9">
        <f>Table1[[#This Row],[Discount]]</f>
        <v>0.2</v>
      </c>
      <c r="Y1890">
        <v>0.2</v>
      </c>
      <c r="Z1890">
        <v>13.701599999999988</v>
      </c>
    </row>
    <row r="1891" spans="1:26" ht="16" x14ac:dyDescent="0.2">
      <c r="A1891">
        <v>1890</v>
      </c>
      <c r="B1891" t="s">
        <v>4700</v>
      </c>
      <c r="C1891" s="1">
        <v>40837</v>
      </c>
      <c r="D1891">
        <f>YEAR(Table1[[#This Row],[Order Date]])</f>
        <v>2011</v>
      </c>
      <c r="E1891">
        <f>MONTH(Table1[[#This Row],[Order Date]])</f>
        <v>10</v>
      </c>
      <c r="F1891" t="str">
        <f>Table1[[#This Row],[Order Year]]&amp;"-"&amp;Table1[[#This Row],[Order Month]]</f>
        <v>2011-10</v>
      </c>
      <c r="G1891" s="5">
        <f>YEAR(Table1[[#This Row],[Order Date]])*100 + MONTH(Table1[[#This Row],[Order Date]])</f>
        <v>201110</v>
      </c>
      <c r="H1891" s="1">
        <v>40838</v>
      </c>
      <c r="I1891" t="s">
        <v>191</v>
      </c>
      <c r="J1891" t="s">
        <v>167</v>
      </c>
      <c r="K1891" t="s">
        <v>168</v>
      </c>
      <c r="L1891" t="s">
        <v>29</v>
      </c>
      <c r="M1891" t="s">
        <v>30</v>
      </c>
      <c r="N1891" t="s">
        <v>749</v>
      </c>
      <c r="O1891" t="s">
        <v>501</v>
      </c>
      <c r="P1891">
        <v>45014</v>
      </c>
      <c r="Q1891" t="s">
        <v>151</v>
      </c>
      <c r="R1891" t="s">
        <v>1356</v>
      </c>
      <c r="S1891" t="s">
        <v>35</v>
      </c>
      <c r="T1891" t="s">
        <v>59</v>
      </c>
      <c r="U1891" t="s">
        <v>1357</v>
      </c>
      <c r="V1891">
        <v>409.59000000000003</v>
      </c>
      <c r="W1891">
        <v>3</v>
      </c>
      <c r="X1891" s="9">
        <f>Table1[[#This Row],[Discount]]</f>
        <v>0.4</v>
      </c>
      <c r="Y1891">
        <v>0.4</v>
      </c>
      <c r="Z1891">
        <v>-122.87700000000004</v>
      </c>
    </row>
    <row r="1892" spans="1:26" ht="16" x14ac:dyDescent="0.2">
      <c r="A1892">
        <v>1891</v>
      </c>
      <c r="B1892" t="s">
        <v>4701</v>
      </c>
      <c r="C1892" s="1">
        <v>40616</v>
      </c>
      <c r="D1892">
        <f>YEAR(Table1[[#This Row],[Order Date]])</f>
        <v>2011</v>
      </c>
      <c r="E1892">
        <f>MONTH(Table1[[#This Row],[Order Date]])</f>
        <v>3</v>
      </c>
      <c r="F1892" t="str">
        <f>Table1[[#This Row],[Order Year]]&amp;"-"&amp;Table1[[#This Row],[Order Month]]</f>
        <v>2011-3</v>
      </c>
      <c r="G1892" s="5">
        <f>YEAR(Table1[[#This Row],[Order Date]])*100 + MONTH(Table1[[#This Row],[Order Date]])</f>
        <v>201103</v>
      </c>
      <c r="H1892" s="1">
        <v>40620</v>
      </c>
      <c r="I1892" t="s">
        <v>53</v>
      </c>
      <c r="J1892" t="s">
        <v>1361</v>
      </c>
      <c r="K1892" t="s">
        <v>1362</v>
      </c>
      <c r="L1892" t="s">
        <v>44</v>
      </c>
      <c r="M1892" t="s">
        <v>30</v>
      </c>
      <c r="N1892" t="s">
        <v>1458</v>
      </c>
      <c r="O1892" t="s">
        <v>46</v>
      </c>
      <c r="P1892">
        <v>92646</v>
      </c>
      <c r="Q1892" t="s">
        <v>47</v>
      </c>
      <c r="R1892" t="s">
        <v>2033</v>
      </c>
      <c r="S1892" t="s">
        <v>49</v>
      </c>
      <c r="T1892" t="s">
        <v>93</v>
      </c>
      <c r="U1892" t="s">
        <v>2034</v>
      </c>
      <c r="V1892">
        <v>10.56</v>
      </c>
      <c r="W1892">
        <v>2</v>
      </c>
      <c r="X1892" s="9">
        <f>Table1[[#This Row],[Discount]]</f>
        <v>0</v>
      </c>
      <c r="Y1892">
        <v>0</v>
      </c>
      <c r="Z1892">
        <v>4.7519999999999998</v>
      </c>
    </row>
    <row r="1893" spans="1:26" ht="16" x14ac:dyDescent="0.2">
      <c r="A1893">
        <v>1892</v>
      </c>
      <c r="B1893" t="s">
        <v>4701</v>
      </c>
      <c r="C1893" s="1">
        <v>40616</v>
      </c>
      <c r="D1893">
        <f>YEAR(Table1[[#This Row],[Order Date]])</f>
        <v>2011</v>
      </c>
      <c r="E1893">
        <f>MONTH(Table1[[#This Row],[Order Date]])</f>
        <v>3</v>
      </c>
      <c r="F1893" t="str">
        <f>Table1[[#This Row],[Order Year]]&amp;"-"&amp;Table1[[#This Row],[Order Month]]</f>
        <v>2011-3</v>
      </c>
      <c r="G1893" s="5">
        <f>YEAR(Table1[[#This Row],[Order Date]])*100 + MONTH(Table1[[#This Row],[Order Date]])</f>
        <v>201103</v>
      </c>
      <c r="H1893" s="1">
        <v>40620</v>
      </c>
      <c r="I1893" t="s">
        <v>53</v>
      </c>
      <c r="J1893" t="s">
        <v>1361</v>
      </c>
      <c r="K1893" t="s">
        <v>1362</v>
      </c>
      <c r="L1893" t="s">
        <v>44</v>
      </c>
      <c r="M1893" t="s">
        <v>30</v>
      </c>
      <c r="N1893" t="s">
        <v>1458</v>
      </c>
      <c r="O1893" t="s">
        <v>46</v>
      </c>
      <c r="P1893">
        <v>92646</v>
      </c>
      <c r="Q1893" t="s">
        <v>47</v>
      </c>
      <c r="R1893" t="s">
        <v>4702</v>
      </c>
      <c r="S1893" t="s">
        <v>49</v>
      </c>
      <c r="T1893" t="s">
        <v>71</v>
      </c>
      <c r="U1893" t="s">
        <v>4703</v>
      </c>
      <c r="V1893">
        <v>3.38</v>
      </c>
      <c r="W1893">
        <v>1</v>
      </c>
      <c r="X1893" s="9">
        <f>Table1[[#This Row],[Discount]]</f>
        <v>0</v>
      </c>
      <c r="Y1893">
        <v>0</v>
      </c>
      <c r="Z1893">
        <v>1.2505999999999999</v>
      </c>
    </row>
    <row r="1894" spans="1:26" ht="16" x14ac:dyDescent="0.2">
      <c r="A1894">
        <v>1893</v>
      </c>
      <c r="B1894" t="s">
        <v>4704</v>
      </c>
      <c r="C1894" s="1">
        <v>41996</v>
      </c>
      <c r="D1894">
        <f>YEAR(Table1[[#This Row],[Order Date]])</f>
        <v>2014</v>
      </c>
      <c r="E1894">
        <f>MONTH(Table1[[#This Row],[Order Date]])</f>
        <v>12</v>
      </c>
      <c r="F1894" t="str">
        <f>Table1[[#This Row],[Order Year]]&amp;"-"&amp;Table1[[#This Row],[Order Month]]</f>
        <v>2014-12</v>
      </c>
      <c r="G1894" s="5">
        <f>YEAR(Table1[[#This Row],[Order Date]])*100 + MONTH(Table1[[#This Row],[Order Date]])</f>
        <v>201412</v>
      </c>
      <c r="H1894" s="1">
        <v>41998</v>
      </c>
      <c r="I1894" t="s">
        <v>26</v>
      </c>
      <c r="J1894" t="s">
        <v>1630</v>
      </c>
      <c r="K1894" t="s">
        <v>1631</v>
      </c>
      <c r="L1894" t="s">
        <v>29</v>
      </c>
      <c r="M1894" t="s">
        <v>30</v>
      </c>
      <c r="N1894" t="s">
        <v>4705</v>
      </c>
      <c r="O1894" t="s">
        <v>57</v>
      </c>
      <c r="P1894">
        <v>32127</v>
      </c>
      <c r="Q1894" t="s">
        <v>33</v>
      </c>
      <c r="R1894" t="s">
        <v>4690</v>
      </c>
      <c r="S1894" t="s">
        <v>49</v>
      </c>
      <c r="T1894" t="s">
        <v>176</v>
      </c>
      <c r="U1894" t="s">
        <v>189</v>
      </c>
      <c r="V1894">
        <v>7.8239999999999998</v>
      </c>
      <c r="W1894">
        <v>1</v>
      </c>
      <c r="X1894" s="9">
        <f>Table1[[#This Row],[Discount]]</f>
        <v>0.2</v>
      </c>
      <c r="Y1894">
        <v>0.2</v>
      </c>
      <c r="Z1894">
        <v>2.9339999999999997</v>
      </c>
    </row>
    <row r="1895" spans="1:26" ht="16" x14ac:dyDescent="0.2">
      <c r="A1895">
        <v>1894</v>
      </c>
      <c r="B1895" t="s">
        <v>4706</v>
      </c>
      <c r="C1895" s="1">
        <v>41603</v>
      </c>
      <c r="D1895">
        <f>YEAR(Table1[[#This Row],[Order Date]])</f>
        <v>2013</v>
      </c>
      <c r="E1895">
        <f>MONTH(Table1[[#This Row],[Order Date]])</f>
        <v>11</v>
      </c>
      <c r="F1895" t="str">
        <f>Table1[[#This Row],[Order Year]]&amp;"-"&amp;Table1[[#This Row],[Order Month]]</f>
        <v>2013-11</v>
      </c>
      <c r="G1895" s="5">
        <f>YEAR(Table1[[#This Row],[Order Date]])*100 + MONTH(Table1[[#This Row],[Order Date]])</f>
        <v>201311</v>
      </c>
      <c r="H1895" s="1">
        <v>41608</v>
      </c>
      <c r="I1895" t="s">
        <v>53</v>
      </c>
      <c r="J1895" t="s">
        <v>2203</v>
      </c>
      <c r="K1895" t="s">
        <v>2204</v>
      </c>
      <c r="L1895" t="s">
        <v>29</v>
      </c>
      <c r="M1895" t="s">
        <v>30</v>
      </c>
      <c r="N1895" t="s">
        <v>4707</v>
      </c>
      <c r="O1895" t="s">
        <v>423</v>
      </c>
      <c r="P1895">
        <v>97504</v>
      </c>
      <c r="Q1895" t="s">
        <v>47</v>
      </c>
      <c r="R1895" t="s">
        <v>4708</v>
      </c>
      <c r="S1895" t="s">
        <v>49</v>
      </c>
      <c r="T1895" t="s">
        <v>93</v>
      </c>
      <c r="U1895" t="s">
        <v>4709</v>
      </c>
      <c r="V1895">
        <v>24.784000000000002</v>
      </c>
      <c r="W1895">
        <v>1</v>
      </c>
      <c r="X1895" s="9">
        <f>Table1[[#This Row],[Discount]]</f>
        <v>0.2</v>
      </c>
      <c r="Y1895">
        <v>0.2</v>
      </c>
      <c r="Z1895">
        <v>7.7449999999999983</v>
      </c>
    </row>
    <row r="1896" spans="1:26" ht="16" x14ac:dyDescent="0.2">
      <c r="A1896">
        <v>1895</v>
      </c>
      <c r="B1896" t="s">
        <v>4710</v>
      </c>
      <c r="C1896" s="1">
        <v>41976</v>
      </c>
      <c r="D1896">
        <f>YEAR(Table1[[#This Row],[Order Date]])</f>
        <v>2014</v>
      </c>
      <c r="E1896">
        <f>MONTH(Table1[[#This Row],[Order Date]])</f>
        <v>12</v>
      </c>
      <c r="F1896" t="str">
        <f>Table1[[#This Row],[Order Year]]&amp;"-"&amp;Table1[[#This Row],[Order Month]]</f>
        <v>2014-12</v>
      </c>
      <c r="G1896" s="5">
        <f>YEAR(Table1[[#This Row],[Order Date]])*100 + MONTH(Table1[[#This Row],[Order Date]])</f>
        <v>201412</v>
      </c>
      <c r="H1896" s="1">
        <v>41979</v>
      </c>
      <c r="I1896" t="s">
        <v>191</v>
      </c>
      <c r="J1896" t="s">
        <v>4711</v>
      </c>
      <c r="K1896" t="s">
        <v>4712</v>
      </c>
      <c r="L1896" t="s">
        <v>29</v>
      </c>
      <c r="M1896" t="s">
        <v>30</v>
      </c>
      <c r="N1896" t="s">
        <v>4713</v>
      </c>
      <c r="O1896" t="s">
        <v>322</v>
      </c>
      <c r="P1896">
        <v>22901</v>
      </c>
      <c r="Q1896" t="s">
        <v>33</v>
      </c>
      <c r="R1896" t="s">
        <v>4714</v>
      </c>
      <c r="S1896" t="s">
        <v>49</v>
      </c>
      <c r="T1896" t="s">
        <v>71</v>
      </c>
      <c r="U1896" t="s">
        <v>4715</v>
      </c>
      <c r="V1896">
        <v>34.650000000000006</v>
      </c>
      <c r="W1896">
        <v>3</v>
      </c>
      <c r="X1896" s="9">
        <f>Table1[[#This Row],[Discount]]</f>
        <v>0</v>
      </c>
      <c r="Y1896">
        <v>0</v>
      </c>
      <c r="Z1896">
        <v>10.395</v>
      </c>
    </row>
    <row r="1897" spans="1:26" ht="16" x14ac:dyDescent="0.2">
      <c r="A1897">
        <v>1896</v>
      </c>
      <c r="B1897" t="s">
        <v>4716</v>
      </c>
      <c r="C1897" s="1">
        <v>41274</v>
      </c>
      <c r="D1897">
        <f>YEAR(Table1[[#This Row],[Order Date]])</f>
        <v>2012</v>
      </c>
      <c r="E1897">
        <f>MONTH(Table1[[#This Row],[Order Date]])</f>
        <v>12</v>
      </c>
      <c r="F1897" t="str">
        <f>Table1[[#This Row],[Order Year]]&amp;"-"&amp;Table1[[#This Row],[Order Month]]</f>
        <v>2012-12</v>
      </c>
      <c r="G1897" s="5">
        <f>YEAR(Table1[[#This Row],[Order Date]])*100 + MONTH(Table1[[#This Row],[Order Date]])</f>
        <v>201212</v>
      </c>
      <c r="H1897" s="1">
        <v>41278</v>
      </c>
      <c r="I1897" t="s">
        <v>53</v>
      </c>
      <c r="J1897" t="s">
        <v>1052</v>
      </c>
      <c r="K1897" t="s">
        <v>1053</v>
      </c>
      <c r="L1897" t="s">
        <v>29</v>
      </c>
      <c r="M1897" t="s">
        <v>30</v>
      </c>
      <c r="N1897" t="s">
        <v>4717</v>
      </c>
      <c r="O1897" t="s">
        <v>1765</v>
      </c>
      <c r="P1897">
        <v>59801</v>
      </c>
      <c r="Q1897" t="s">
        <v>47</v>
      </c>
      <c r="R1897" t="s">
        <v>2212</v>
      </c>
      <c r="S1897" t="s">
        <v>49</v>
      </c>
      <c r="T1897" t="s">
        <v>78</v>
      </c>
      <c r="U1897" t="s">
        <v>2213</v>
      </c>
      <c r="V1897">
        <v>487.98400000000004</v>
      </c>
      <c r="W1897">
        <v>2</v>
      </c>
      <c r="X1897" s="9">
        <f>Table1[[#This Row],[Discount]]</f>
        <v>0.2</v>
      </c>
      <c r="Y1897">
        <v>0.2</v>
      </c>
      <c r="Z1897">
        <v>152.49499999999998</v>
      </c>
    </row>
    <row r="1898" spans="1:26" ht="16" x14ac:dyDescent="0.2">
      <c r="A1898">
        <v>1897</v>
      </c>
      <c r="B1898" t="s">
        <v>4718</v>
      </c>
      <c r="C1898" s="1">
        <v>41916</v>
      </c>
      <c r="D1898">
        <f>YEAR(Table1[[#This Row],[Order Date]])</f>
        <v>2014</v>
      </c>
      <c r="E1898">
        <f>MONTH(Table1[[#This Row],[Order Date]])</f>
        <v>10</v>
      </c>
      <c r="F1898" t="str">
        <f>Table1[[#This Row],[Order Year]]&amp;"-"&amp;Table1[[#This Row],[Order Month]]</f>
        <v>2014-10</v>
      </c>
      <c r="G1898" s="5">
        <f>YEAR(Table1[[#This Row],[Order Date]])*100 + MONTH(Table1[[#This Row],[Order Date]])</f>
        <v>201410</v>
      </c>
      <c r="H1898" s="1">
        <v>41919</v>
      </c>
      <c r="I1898" t="s">
        <v>191</v>
      </c>
      <c r="J1898" t="s">
        <v>4719</v>
      </c>
      <c r="K1898" t="s">
        <v>4720</v>
      </c>
      <c r="L1898" t="s">
        <v>29</v>
      </c>
      <c r="M1898" t="s">
        <v>30</v>
      </c>
      <c r="N1898" t="s">
        <v>412</v>
      </c>
      <c r="O1898" t="s">
        <v>232</v>
      </c>
      <c r="P1898">
        <v>55407</v>
      </c>
      <c r="Q1898" t="s">
        <v>108</v>
      </c>
      <c r="R1898" t="s">
        <v>4721</v>
      </c>
      <c r="S1898" t="s">
        <v>49</v>
      </c>
      <c r="T1898" t="s">
        <v>78</v>
      </c>
      <c r="U1898" t="s">
        <v>4722</v>
      </c>
      <c r="V1898">
        <v>1793.98</v>
      </c>
      <c r="W1898">
        <v>2</v>
      </c>
      <c r="X1898" s="9">
        <f>Table1[[#This Row],[Discount]]</f>
        <v>0</v>
      </c>
      <c r="Y1898">
        <v>0</v>
      </c>
      <c r="Z1898">
        <v>843.17059999999992</v>
      </c>
    </row>
    <row r="1899" spans="1:26" ht="16" x14ac:dyDescent="0.2">
      <c r="A1899">
        <v>1898</v>
      </c>
      <c r="B1899" t="s">
        <v>4723</v>
      </c>
      <c r="C1899" s="1">
        <v>40784</v>
      </c>
      <c r="D1899">
        <f>YEAR(Table1[[#This Row],[Order Date]])</f>
        <v>2011</v>
      </c>
      <c r="E1899">
        <f>MONTH(Table1[[#This Row],[Order Date]])</f>
        <v>8</v>
      </c>
      <c r="F1899" t="str">
        <f>Table1[[#This Row],[Order Year]]&amp;"-"&amp;Table1[[#This Row],[Order Month]]</f>
        <v>2011-8</v>
      </c>
      <c r="G1899" s="5">
        <f>YEAR(Table1[[#This Row],[Order Date]])*100 + MONTH(Table1[[#This Row],[Order Date]])</f>
        <v>201108</v>
      </c>
      <c r="H1899" s="1">
        <v>40788</v>
      </c>
      <c r="I1899" t="s">
        <v>26</v>
      </c>
      <c r="J1899" t="s">
        <v>2999</v>
      </c>
      <c r="K1899" t="s">
        <v>3000</v>
      </c>
      <c r="L1899" t="s">
        <v>29</v>
      </c>
      <c r="M1899" t="s">
        <v>30</v>
      </c>
      <c r="N1899" t="s">
        <v>1422</v>
      </c>
      <c r="O1899" t="s">
        <v>57</v>
      </c>
      <c r="P1899">
        <v>33178</v>
      </c>
      <c r="Q1899" t="s">
        <v>33</v>
      </c>
      <c r="R1899" t="s">
        <v>4724</v>
      </c>
      <c r="S1899" t="s">
        <v>49</v>
      </c>
      <c r="T1899" t="s">
        <v>176</v>
      </c>
      <c r="U1899" t="s">
        <v>4725</v>
      </c>
      <c r="V1899">
        <v>29.808</v>
      </c>
      <c r="W1899">
        <v>2</v>
      </c>
      <c r="X1899" s="9">
        <f>Table1[[#This Row],[Discount]]</f>
        <v>0.2</v>
      </c>
      <c r="Y1899">
        <v>0.2</v>
      </c>
      <c r="Z1899">
        <v>10.805399999999997</v>
      </c>
    </row>
    <row r="1900" spans="1:26" ht="16" x14ac:dyDescent="0.2">
      <c r="A1900">
        <v>1899</v>
      </c>
      <c r="B1900" t="s">
        <v>4723</v>
      </c>
      <c r="C1900" s="1">
        <v>40784</v>
      </c>
      <c r="D1900">
        <f>YEAR(Table1[[#This Row],[Order Date]])</f>
        <v>2011</v>
      </c>
      <c r="E1900">
        <f>MONTH(Table1[[#This Row],[Order Date]])</f>
        <v>8</v>
      </c>
      <c r="F1900" t="str">
        <f>Table1[[#This Row],[Order Year]]&amp;"-"&amp;Table1[[#This Row],[Order Month]]</f>
        <v>2011-8</v>
      </c>
      <c r="G1900" s="5">
        <f>YEAR(Table1[[#This Row],[Order Date]])*100 + MONTH(Table1[[#This Row],[Order Date]])</f>
        <v>201108</v>
      </c>
      <c r="H1900" s="1">
        <v>40788</v>
      </c>
      <c r="I1900" t="s">
        <v>26</v>
      </c>
      <c r="J1900" t="s">
        <v>2999</v>
      </c>
      <c r="K1900" t="s">
        <v>3000</v>
      </c>
      <c r="L1900" t="s">
        <v>29</v>
      </c>
      <c r="M1900" t="s">
        <v>30</v>
      </c>
      <c r="N1900" t="s">
        <v>1422</v>
      </c>
      <c r="O1900" t="s">
        <v>57</v>
      </c>
      <c r="P1900">
        <v>33178</v>
      </c>
      <c r="Q1900" t="s">
        <v>33</v>
      </c>
      <c r="R1900" t="s">
        <v>4726</v>
      </c>
      <c r="S1900" t="s">
        <v>49</v>
      </c>
      <c r="T1900" t="s">
        <v>78</v>
      </c>
      <c r="U1900" t="s">
        <v>4727</v>
      </c>
      <c r="V1900">
        <v>505.1760000000001</v>
      </c>
      <c r="W1900">
        <v>4</v>
      </c>
      <c r="X1900" s="9">
        <f>Table1[[#This Row],[Discount]]</f>
        <v>0.7</v>
      </c>
      <c r="Y1900">
        <v>0.7</v>
      </c>
      <c r="Z1900">
        <v>-336.78399999999988</v>
      </c>
    </row>
    <row r="1901" spans="1:26" ht="16" x14ac:dyDescent="0.2">
      <c r="A1901">
        <v>1900</v>
      </c>
      <c r="B1901" t="s">
        <v>4723</v>
      </c>
      <c r="C1901" s="1">
        <v>40784</v>
      </c>
      <c r="D1901">
        <f>YEAR(Table1[[#This Row],[Order Date]])</f>
        <v>2011</v>
      </c>
      <c r="E1901">
        <f>MONTH(Table1[[#This Row],[Order Date]])</f>
        <v>8</v>
      </c>
      <c r="F1901" t="str">
        <f>Table1[[#This Row],[Order Year]]&amp;"-"&amp;Table1[[#This Row],[Order Month]]</f>
        <v>2011-8</v>
      </c>
      <c r="G1901" s="5">
        <f>YEAR(Table1[[#This Row],[Order Date]])*100 + MONTH(Table1[[#This Row],[Order Date]])</f>
        <v>201108</v>
      </c>
      <c r="H1901" s="1">
        <v>40788</v>
      </c>
      <c r="I1901" t="s">
        <v>26</v>
      </c>
      <c r="J1901" t="s">
        <v>2999</v>
      </c>
      <c r="K1901" t="s">
        <v>3000</v>
      </c>
      <c r="L1901" t="s">
        <v>29</v>
      </c>
      <c r="M1901" t="s">
        <v>30</v>
      </c>
      <c r="N1901" t="s">
        <v>1422</v>
      </c>
      <c r="O1901" t="s">
        <v>57</v>
      </c>
      <c r="P1901">
        <v>33178</v>
      </c>
      <c r="Q1901" t="s">
        <v>33</v>
      </c>
      <c r="R1901" t="s">
        <v>1704</v>
      </c>
      <c r="S1901" t="s">
        <v>35</v>
      </c>
      <c r="T1901" t="s">
        <v>59</v>
      </c>
      <c r="U1901" t="s">
        <v>1705</v>
      </c>
      <c r="V1901">
        <v>174.05850000000001</v>
      </c>
      <c r="W1901">
        <v>3</v>
      </c>
      <c r="X1901" s="9">
        <f>Table1[[#This Row],[Discount]]</f>
        <v>0.45</v>
      </c>
      <c r="Y1901">
        <v>0.45</v>
      </c>
      <c r="Z1901">
        <v>-110.76450000000001</v>
      </c>
    </row>
    <row r="1902" spans="1:26" ht="16" x14ac:dyDescent="0.2">
      <c r="A1902">
        <v>1901</v>
      </c>
      <c r="B1902" t="s">
        <v>4728</v>
      </c>
      <c r="C1902" s="1">
        <v>41455</v>
      </c>
      <c r="D1902">
        <f>YEAR(Table1[[#This Row],[Order Date]])</f>
        <v>2013</v>
      </c>
      <c r="E1902">
        <f>MONTH(Table1[[#This Row],[Order Date]])</f>
        <v>6</v>
      </c>
      <c r="F1902" t="str">
        <f>Table1[[#This Row],[Order Year]]&amp;"-"&amp;Table1[[#This Row],[Order Month]]</f>
        <v>2013-6</v>
      </c>
      <c r="G1902" s="5">
        <f>YEAR(Table1[[#This Row],[Order Date]])*100 + MONTH(Table1[[#This Row],[Order Date]])</f>
        <v>201306</v>
      </c>
      <c r="H1902" s="1">
        <v>41459</v>
      </c>
      <c r="I1902" t="s">
        <v>26</v>
      </c>
      <c r="J1902" t="s">
        <v>4001</v>
      </c>
      <c r="K1902" t="s">
        <v>4002</v>
      </c>
      <c r="L1902" t="s">
        <v>29</v>
      </c>
      <c r="M1902" t="s">
        <v>30</v>
      </c>
      <c r="N1902" t="s">
        <v>2582</v>
      </c>
      <c r="O1902" t="s">
        <v>386</v>
      </c>
      <c r="P1902">
        <v>29501</v>
      </c>
      <c r="Q1902" t="s">
        <v>33</v>
      </c>
      <c r="R1902" t="s">
        <v>3543</v>
      </c>
      <c r="S1902" t="s">
        <v>49</v>
      </c>
      <c r="T1902" t="s">
        <v>62</v>
      </c>
      <c r="U1902" t="s">
        <v>3544</v>
      </c>
      <c r="V1902">
        <v>191.88</v>
      </c>
      <c r="W1902">
        <v>6</v>
      </c>
      <c r="X1902" s="9">
        <f>Table1[[#This Row],[Discount]]</f>
        <v>0</v>
      </c>
      <c r="Y1902">
        <v>0</v>
      </c>
      <c r="Z1902">
        <v>19.188000000000002</v>
      </c>
    </row>
    <row r="1903" spans="1:26" ht="16" x14ac:dyDescent="0.2">
      <c r="A1903">
        <v>1902</v>
      </c>
      <c r="B1903" t="s">
        <v>4729</v>
      </c>
      <c r="C1903" s="1">
        <v>41507</v>
      </c>
      <c r="D1903">
        <f>YEAR(Table1[[#This Row],[Order Date]])</f>
        <v>2013</v>
      </c>
      <c r="E1903">
        <f>MONTH(Table1[[#This Row],[Order Date]])</f>
        <v>8</v>
      </c>
      <c r="F1903" t="str">
        <f>Table1[[#This Row],[Order Year]]&amp;"-"&amp;Table1[[#This Row],[Order Month]]</f>
        <v>2013-8</v>
      </c>
      <c r="G1903" s="5">
        <f>YEAR(Table1[[#This Row],[Order Date]])*100 + MONTH(Table1[[#This Row],[Order Date]])</f>
        <v>201308</v>
      </c>
      <c r="H1903" s="1">
        <v>41510</v>
      </c>
      <c r="I1903" t="s">
        <v>191</v>
      </c>
      <c r="J1903" t="s">
        <v>933</v>
      </c>
      <c r="K1903" t="s">
        <v>934</v>
      </c>
      <c r="L1903" t="s">
        <v>105</v>
      </c>
      <c r="M1903" t="s">
        <v>30</v>
      </c>
      <c r="N1903" t="s">
        <v>883</v>
      </c>
      <c r="O1903" t="s">
        <v>241</v>
      </c>
      <c r="P1903">
        <v>48205</v>
      </c>
      <c r="Q1903" t="s">
        <v>108</v>
      </c>
      <c r="R1903" t="s">
        <v>4730</v>
      </c>
      <c r="S1903" t="s">
        <v>74</v>
      </c>
      <c r="T1903" t="s">
        <v>75</v>
      </c>
      <c r="U1903" t="s">
        <v>4731</v>
      </c>
      <c r="V1903">
        <v>14.78</v>
      </c>
      <c r="W1903">
        <v>2</v>
      </c>
      <c r="X1903" s="9">
        <f>Table1[[#This Row],[Discount]]</f>
        <v>0</v>
      </c>
      <c r="Y1903">
        <v>0</v>
      </c>
      <c r="Z1903">
        <v>3.9906000000000006</v>
      </c>
    </row>
    <row r="1904" spans="1:26" ht="16" x14ac:dyDescent="0.2">
      <c r="A1904">
        <v>1903</v>
      </c>
      <c r="B1904" t="s">
        <v>4732</v>
      </c>
      <c r="C1904" s="1">
        <v>41934</v>
      </c>
      <c r="D1904">
        <f>YEAR(Table1[[#This Row],[Order Date]])</f>
        <v>2014</v>
      </c>
      <c r="E1904">
        <f>MONTH(Table1[[#This Row],[Order Date]])</f>
        <v>10</v>
      </c>
      <c r="F1904" t="str">
        <f>Table1[[#This Row],[Order Year]]&amp;"-"&amp;Table1[[#This Row],[Order Month]]</f>
        <v>2014-10</v>
      </c>
      <c r="G1904" s="5">
        <f>YEAR(Table1[[#This Row],[Order Date]])*100 + MONTH(Table1[[#This Row],[Order Date]])</f>
        <v>201410</v>
      </c>
      <c r="H1904" s="1">
        <v>41935</v>
      </c>
      <c r="I1904" t="s">
        <v>191</v>
      </c>
      <c r="J1904" t="s">
        <v>3859</v>
      </c>
      <c r="K1904" t="s">
        <v>3860</v>
      </c>
      <c r="L1904" t="s">
        <v>44</v>
      </c>
      <c r="M1904" t="s">
        <v>30</v>
      </c>
      <c r="N1904" t="s">
        <v>321</v>
      </c>
      <c r="O1904" t="s">
        <v>423</v>
      </c>
      <c r="P1904">
        <v>97477</v>
      </c>
      <c r="Q1904" t="s">
        <v>47</v>
      </c>
      <c r="R1904" t="s">
        <v>2520</v>
      </c>
      <c r="S1904" t="s">
        <v>49</v>
      </c>
      <c r="T1904" t="s">
        <v>93</v>
      </c>
      <c r="U1904" t="s">
        <v>2521</v>
      </c>
      <c r="V1904">
        <v>5.1840000000000011</v>
      </c>
      <c r="W1904">
        <v>1</v>
      </c>
      <c r="X1904" s="9">
        <f>Table1[[#This Row],[Discount]]</f>
        <v>0.2</v>
      </c>
      <c r="Y1904">
        <v>0.2</v>
      </c>
      <c r="Z1904">
        <v>1.8144</v>
      </c>
    </row>
    <row r="1905" spans="1:26" ht="16" x14ac:dyDescent="0.2">
      <c r="A1905">
        <v>1904</v>
      </c>
      <c r="B1905" t="s">
        <v>4732</v>
      </c>
      <c r="C1905" s="1">
        <v>41934</v>
      </c>
      <c r="D1905">
        <f>YEAR(Table1[[#This Row],[Order Date]])</f>
        <v>2014</v>
      </c>
      <c r="E1905">
        <f>MONTH(Table1[[#This Row],[Order Date]])</f>
        <v>10</v>
      </c>
      <c r="F1905" t="str">
        <f>Table1[[#This Row],[Order Year]]&amp;"-"&amp;Table1[[#This Row],[Order Month]]</f>
        <v>2014-10</v>
      </c>
      <c r="G1905" s="5">
        <f>YEAR(Table1[[#This Row],[Order Date]])*100 + MONTH(Table1[[#This Row],[Order Date]])</f>
        <v>201410</v>
      </c>
      <c r="H1905" s="1">
        <v>41935</v>
      </c>
      <c r="I1905" t="s">
        <v>191</v>
      </c>
      <c r="J1905" t="s">
        <v>3859</v>
      </c>
      <c r="K1905" t="s">
        <v>3860</v>
      </c>
      <c r="L1905" t="s">
        <v>44</v>
      </c>
      <c r="M1905" t="s">
        <v>30</v>
      </c>
      <c r="N1905" t="s">
        <v>321</v>
      </c>
      <c r="O1905" t="s">
        <v>423</v>
      </c>
      <c r="P1905">
        <v>97477</v>
      </c>
      <c r="Q1905" t="s">
        <v>47</v>
      </c>
      <c r="R1905" t="s">
        <v>4733</v>
      </c>
      <c r="S1905" t="s">
        <v>35</v>
      </c>
      <c r="T1905" t="s">
        <v>39</v>
      </c>
      <c r="U1905" t="s">
        <v>4734</v>
      </c>
      <c r="V1905">
        <v>478.48</v>
      </c>
      <c r="W1905">
        <v>2</v>
      </c>
      <c r="X1905" s="9">
        <f>Table1[[#This Row],[Discount]]</f>
        <v>0.2</v>
      </c>
      <c r="Y1905">
        <v>0.2</v>
      </c>
      <c r="Z1905">
        <v>47.848000000000013</v>
      </c>
    </row>
    <row r="1906" spans="1:26" ht="16" x14ac:dyDescent="0.2">
      <c r="A1906">
        <v>1905</v>
      </c>
      <c r="B1906" t="s">
        <v>4732</v>
      </c>
      <c r="C1906" s="1">
        <v>41934</v>
      </c>
      <c r="D1906">
        <f>YEAR(Table1[[#This Row],[Order Date]])</f>
        <v>2014</v>
      </c>
      <c r="E1906">
        <f>MONTH(Table1[[#This Row],[Order Date]])</f>
        <v>10</v>
      </c>
      <c r="F1906" t="str">
        <f>Table1[[#This Row],[Order Year]]&amp;"-"&amp;Table1[[#This Row],[Order Month]]</f>
        <v>2014-10</v>
      </c>
      <c r="G1906" s="5">
        <f>YEAR(Table1[[#This Row],[Order Date]])*100 + MONTH(Table1[[#This Row],[Order Date]])</f>
        <v>201410</v>
      </c>
      <c r="H1906" s="1">
        <v>41935</v>
      </c>
      <c r="I1906" t="s">
        <v>191</v>
      </c>
      <c r="J1906" t="s">
        <v>3859</v>
      </c>
      <c r="K1906" t="s">
        <v>3860</v>
      </c>
      <c r="L1906" t="s">
        <v>44</v>
      </c>
      <c r="M1906" t="s">
        <v>30</v>
      </c>
      <c r="N1906" t="s">
        <v>321</v>
      </c>
      <c r="O1906" t="s">
        <v>423</v>
      </c>
      <c r="P1906">
        <v>97477</v>
      </c>
      <c r="Q1906" t="s">
        <v>47</v>
      </c>
      <c r="R1906" t="s">
        <v>3640</v>
      </c>
      <c r="S1906" t="s">
        <v>74</v>
      </c>
      <c r="T1906" t="s">
        <v>164</v>
      </c>
      <c r="U1906" t="s">
        <v>3641</v>
      </c>
      <c r="V1906">
        <v>28.400000000000002</v>
      </c>
      <c r="W1906">
        <v>2</v>
      </c>
      <c r="X1906" s="9">
        <f>Table1[[#This Row],[Discount]]</f>
        <v>0.2</v>
      </c>
      <c r="Y1906">
        <v>0.2</v>
      </c>
      <c r="Z1906">
        <v>6.7449999999999983</v>
      </c>
    </row>
    <row r="1907" spans="1:26" ht="16" x14ac:dyDescent="0.2">
      <c r="A1907">
        <v>1906</v>
      </c>
      <c r="B1907" t="s">
        <v>4735</v>
      </c>
      <c r="C1907" s="1">
        <v>41934</v>
      </c>
      <c r="D1907">
        <f>YEAR(Table1[[#This Row],[Order Date]])</f>
        <v>2014</v>
      </c>
      <c r="E1907">
        <f>MONTH(Table1[[#This Row],[Order Date]])</f>
        <v>10</v>
      </c>
      <c r="F1907" t="str">
        <f>Table1[[#This Row],[Order Year]]&amp;"-"&amp;Table1[[#This Row],[Order Month]]</f>
        <v>2014-10</v>
      </c>
      <c r="G1907" s="5">
        <f>YEAR(Table1[[#This Row],[Order Date]])*100 + MONTH(Table1[[#This Row],[Order Date]])</f>
        <v>201410</v>
      </c>
      <c r="H1907" s="1">
        <v>41937</v>
      </c>
      <c r="I1907" t="s">
        <v>191</v>
      </c>
      <c r="J1907" t="s">
        <v>4736</v>
      </c>
      <c r="K1907" t="s">
        <v>4737</v>
      </c>
      <c r="L1907" t="s">
        <v>44</v>
      </c>
      <c r="M1907" t="s">
        <v>30</v>
      </c>
      <c r="N1907" t="s">
        <v>4377</v>
      </c>
      <c r="O1907" t="s">
        <v>257</v>
      </c>
      <c r="P1907">
        <v>46203</v>
      </c>
      <c r="Q1907" t="s">
        <v>108</v>
      </c>
      <c r="R1907" t="s">
        <v>1632</v>
      </c>
      <c r="S1907" t="s">
        <v>49</v>
      </c>
      <c r="T1907" t="s">
        <v>62</v>
      </c>
      <c r="U1907" t="s">
        <v>1633</v>
      </c>
      <c r="V1907">
        <v>909.12</v>
      </c>
      <c r="W1907">
        <v>8</v>
      </c>
      <c r="X1907" s="9">
        <f>Table1[[#This Row],[Discount]]</f>
        <v>0</v>
      </c>
      <c r="Y1907">
        <v>0</v>
      </c>
      <c r="Z1907">
        <v>9.091199999999958</v>
      </c>
    </row>
    <row r="1908" spans="1:26" ht="16" x14ac:dyDescent="0.2">
      <c r="A1908">
        <v>1907</v>
      </c>
      <c r="B1908" t="s">
        <v>4738</v>
      </c>
      <c r="C1908" s="1">
        <v>41412</v>
      </c>
      <c r="D1908">
        <f>YEAR(Table1[[#This Row],[Order Date]])</f>
        <v>2013</v>
      </c>
      <c r="E1908">
        <f>MONTH(Table1[[#This Row],[Order Date]])</f>
        <v>5</v>
      </c>
      <c r="F1908" t="str">
        <f>Table1[[#This Row],[Order Year]]&amp;"-"&amp;Table1[[#This Row],[Order Month]]</f>
        <v>2013-5</v>
      </c>
      <c r="G1908" s="5">
        <f>YEAR(Table1[[#This Row],[Order Date]])*100 + MONTH(Table1[[#This Row],[Order Date]])</f>
        <v>201305</v>
      </c>
      <c r="H1908" s="1">
        <v>41416</v>
      </c>
      <c r="I1908" t="s">
        <v>53</v>
      </c>
      <c r="J1908" t="s">
        <v>4515</v>
      </c>
      <c r="K1908" t="s">
        <v>4516</v>
      </c>
      <c r="L1908" t="s">
        <v>44</v>
      </c>
      <c r="M1908" t="s">
        <v>30</v>
      </c>
      <c r="N1908" t="s">
        <v>4739</v>
      </c>
      <c r="O1908" t="s">
        <v>57</v>
      </c>
      <c r="P1908">
        <v>32712</v>
      </c>
      <c r="Q1908" t="s">
        <v>33</v>
      </c>
      <c r="R1908" t="s">
        <v>4740</v>
      </c>
      <c r="S1908" t="s">
        <v>49</v>
      </c>
      <c r="T1908" t="s">
        <v>78</v>
      </c>
      <c r="U1908" t="s">
        <v>4741</v>
      </c>
      <c r="V1908">
        <v>2.9520000000000004</v>
      </c>
      <c r="W1908">
        <v>2</v>
      </c>
      <c r="X1908" s="9">
        <f>Table1[[#This Row],[Discount]]</f>
        <v>0.7</v>
      </c>
      <c r="Y1908">
        <v>0.7</v>
      </c>
      <c r="Z1908">
        <v>-2.1648000000000005</v>
      </c>
    </row>
    <row r="1909" spans="1:26" ht="16" x14ac:dyDescent="0.2">
      <c r="A1909">
        <v>1908</v>
      </c>
      <c r="B1909" t="s">
        <v>4738</v>
      </c>
      <c r="C1909" s="1">
        <v>41412</v>
      </c>
      <c r="D1909">
        <f>YEAR(Table1[[#This Row],[Order Date]])</f>
        <v>2013</v>
      </c>
      <c r="E1909">
        <f>MONTH(Table1[[#This Row],[Order Date]])</f>
        <v>5</v>
      </c>
      <c r="F1909" t="str">
        <f>Table1[[#This Row],[Order Year]]&amp;"-"&amp;Table1[[#This Row],[Order Month]]</f>
        <v>2013-5</v>
      </c>
      <c r="G1909" s="5">
        <f>YEAR(Table1[[#This Row],[Order Date]])*100 + MONTH(Table1[[#This Row],[Order Date]])</f>
        <v>201305</v>
      </c>
      <c r="H1909" s="1">
        <v>41416</v>
      </c>
      <c r="I1909" t="s">
        <v>53</v>
      </c>
      <c r="J1909" t="s">
        <v>4515</v>
      </c>
      <c r="K1909" t="s">
        <v>4516</v>
      </c>
      <c r="L1909" t="s">
        <v>44</v>
      </c>
      <c r="M1909" t="s">
        <v>30</v>
      </c>
      <c r="N1909" t="s">
        <v>4739</v>
      </c>
      <c r="O1909" t="s">
        <v>57</v>
      </c>
      <c r="P1909">
        <v>32712</v>
      </c>
      <c r="Q1909" t="s">
        <v>33</v>
      </c>
      <c r="R1909" t="s">
        <v>1906</v>
      </c>
      <c r="S1909" t="s">
        <v>49</v>
      </c>
      <c r="T1909" t="s">
        <v>78</v>
      </c>
      <c r="U1909" t="s">
        <v>1907</v>
      </c>
      <c r="V1909">
        <v>27.018000000000008</v>
      </c>
      <c r="W1909">
        <v>6</v>
      </c>
      <c r="X1909" s="9">
        <f>Table1[[#This Row],[Discount]]</f>
        <v>0.7</v>
      </c>
      <c r="Y1909">
        <v>0.7</v>
      </c>
      <c r="Z1909">
        <v>-21.61440000000001</v>
      </c>
    </row>
    <row r="1910" spans="1:26" ht="16" x14ac:dyDescent="0.2">
      <c r="A1910">
        <v>1909</v>
      </c>
      <c r="B1910" t="s">
        <v>4742</v>
      </c>
      <c r="C1910" s="1">
        <v>40942</v>
      </c>
      <c r="D1910">
        <f>YEAR(Table1[[#This Row],[Order Date]])</f>
        <v>2012</v>
      </c>
      <c r="E1910">
        <f>MONTH(Table1[[#This Row],[Order Date]])</f>
        <v>2</v>
      </c>
      <c r="F1910" t="str">
        <f>Table1[[#This Row],[Order Year]]&amp;"-"&amp;Table1[[#This Row],[Order Month]]</f>
        <v>2012-2</v>
      </c>
      <c r="G1910" s="5">
        <f>YEAR(Table1[[#This Row],[Order Date]])*100 + MONTH(Table1[[#This Row],[Order Date]])</f>
        <v>201202</v>
      </c>
      <c r="H1910" s="1">
        <v>40943</v>
      </c>
      <c r="I1910" t="s">
        <v>191</v>
      </c>
      <c r="J1910" t="s">
        <v>3850</v>
      </c>
      <c r="K1910" t="s">
        <v>3851</v>
      </c>
      <c r="L1910" t="s">
        <v>44</v>
      </c>
      <c r="M1910" t="s">
        <v>30</v>
      </c>
      <c r="N1910" t="s">
        <v>45</v>
      </c>
      <c r="O1910" t="s">
        <v>46</v>
      </c>
      <c r="P1910">
        <v>90008</v>
      </c>
      <c r="Q1910" t="s">
        <v>47</v>
      </c>
      <c r="R1910" t="s">
        <v>4743</v>
      </c>
      <c r="S1910" t="s">
        <v>35</v>
      </c>
      <c r="T1910" t="s">
        <v>68</v>
      </c>
      <c r="U1910" t="s">
        <v>4744</v>
      </c>
      <c r="V1910">
        <v>136.91999999999999</v>
      </c>
      <c r="W1910">
        <v>4</v>
      </c>
      <c r="X1910" s="9">
        <f>Table1[[#This Row],[Discount]]</f>
        <v>0</v>
      </c>
      <c r="Y1910">
        <v>0</v>
      </c>
      <c r="Z1910">
        <v>41.075999999999993</v>
      </c>
    </row>
    <row r="1911" spans="1:26" ht="16" x14ac:dyDescent="0.2">
      <c r="A1911">
        <v>1910</v>
      </c>
      <c r="B1911" t="s">
        <v>4745</v>
      </c>
      <c r="C1911" s="1">
        <v>41992</v>
      </c>
      <c r="D1911">
        <f>YEAR(Table1[[#This Row],[Order Date]])</f>
        <v>2014</v>
      </c>
      <c r="E1911">
        <f>MONTH(Table1[[#This Row],[Order Date]])</f>
        <v>12</v>
      </c>
      <c r="F1911" t="str">
        <f>Table1[[#This Row],[Order Year]]&amp;"-"&amp;Table1[[#This Row],[Order Month]]</f>
        <v>2014-12</v>
      </c>
      <c r="G1911" s="5">
        <f>YEAR(Table1[[#This Row],[Order Date]])*100 + MONTH(Table1[[#This Row],[Order Date]])</f>
        <v>201412</v>
      </c>
      <c r="H1911" s="1">
        <v>41997</v>
      </c>
      <c r="I1911" t="s">
        <v>53</v>
      </c>
      <c r="J1911" t="s">
        <v>4746</v>
      </c>
      <c r="K1911" t="s">
        <v>4747</v>
      </c>
      <c r="L1911" t="s">
        <v>29</v>
      </c>
      <c r="M1911" t="s">
        <v>30</v>
      </c>
      <c r="N1911" t="s">
        <v>2346</v>
      </c>
      <c r="O1911" t="s">
        <v>270</v>
      </c>
      <c r="P1911">
        <v>11572</v>
      </c>
      <c r="Q1911" t="s">
        <v>151</v>
      </c>
      <c r="R1911" t="s">
        <v>4748</v>
      </c>
      <c r="S1911" t="s">
        <v>35</v>
      </c>
      <c r="T1911" t="s">
        <v>68</v>
      </c>
      <c r="U1911" t="s">
        <v>4749</v>
      </c>
      <c r="V1911">
        <v>18.96</v>
      </c>
      <c r="W1911">
        <v>2</v>
      </c>
      <c r="X1911" s="9">
        <f>Table1[[#This Row],[Discount]]</f>
        <v>0</v>
      </c>
      <c r="Y1911">
        <v>0</v>
      </c>
      <c r="Z1911">
        <v>8.532</v>
      </c>
    </row>
    <row r="1912" spans="1:26" ht="16" x14ac:dyDescent="0.2">
      <c r="A1912">
        <v>1911</v>
      </c>
      <c r="B1912" t="s">
        <v>4750</v>
      </c>
      <c r="C1912" s="1">
        <v>41594</v>
      </c>
      <c r="D1912">
        <f>YEAR(Table1[[#This Row],[Order Date]])</f>
        <v>2013</v>
      </c>
      <c r="E1912">
        <f>MONTH(Table1[[#This Row],[Order Date]])</f>
        <v>11</v>
      </c>
      <c r="F1912" t="str">
        <f>Table1[[#This Row],[Order Year]]&amp;"-"&amp;Table1[[#This Row],[Order Month]]</f>
        <v>2013-11</v>
      </c>
      <c r="G1912" s="5">
        <f>YEAR(Table1[[#This Row],[Order Date]])*100 + MONTH(Table1[[#This Row],[Order Date]])</f>
        <v>201311</v>
      </c>
      <c r="H1912" s="1">
        <v>41601</v>
      </c>
      <c r="I1912" t="s">
        <v>53</v>
      </c>
      <c r="J1912" t="s">
        <v>358</v>
      </c>
      <c r="K1912" t="s">
        <v>359</v>
      </c>
      <c r="L1912" t="s">
        <v>44</v>
      </c>
      <c r="M1912" t="s">
        <v>30</v>
      </c>
      <c r="N1912" t="s">
        <v>45</v>
      </c>
      <c r="O1912" t="s">
        <v>46</v>
      </c>
      <c r="P1912">
        <v>90008</v>
      </c>
      <c r="Q1912" t="s">
        <v>47</v>
      </c>
      <c r="R1912" t="s">
        <v>910</v>
      </c>
      <c r="S1912" t="s">
        <v>74</v>
      </c>
      <c r="T1912" t="s">
        <v>164</v>
      </c>
      <c r="U1912" t="s">
        <v>1787</v>
      </c>
      <c r="V1912">
        <v>99.390000000000015</v>
      </c>
      <c r="W1912">
        <v>3</v>
      </c>
      <c r="X1912" s="9">
        <f>Table1[[#This Row],[Discount]]</f>
        <v>0</v>
      </c>
      <c r="Y1912">
        <v>0</v>
      </c>
      <c r="Z1912">
        <v>40.749900000000004</v>
      </c>
    </row>
    <row r="1913" spans="1:26" ht="16" x14ac:dyDescent="0.2">
      <c r="A1913">
        <v>1912</v>
      </c>
      <c r="B1913" t="s">
        <v>4751</v>
      </c>
      <c r="C1913" s="1">
        <v>41824</v>
      </c>
      <c r="D1913">
        <f>YEAR(Table1[[#This Row],[Order Date]])</f>
        <v>2014</v>
      </c>
      <c r="E1913">
        <f>MONTH(Table1[[#This Row],[Order Date]])</f>
        <v>7</v>
      </c>
      <c r="F1913" t="str">
        <f>Table1[[#This Row],[Order Year]]&amp;"-"&amp;Table1[[#This Row],[Order Month]]</f>
        <v>2014-7</v>
      </c>
      <c r="G1913" s="5">
        <f>YEAR(Table1[[#This Row],[Order Date]])*100 + MONTH(Table1[[#This Row],[Order Date]])</f>
        <v>201407</v>
      </c>
      <c r="H1913" s="1">
        <v>41827</v>
      </c>
      <c r="I1913" t="s">
        <v>26</v>
      </c>
      <c r="J1913" t="s">
        <v>3290</v>
      </c>
      <c r="K1913" t="s">
        <v>3291</v>
      </c>
      <c r="L1913" t="s">
        <v>44</v>
      </c>
      <c r="M1913" t="s">
        <v>30</v>
      </c>
      <c r="N1913" t="s">
        <v>187</v>
      </c>
      <c r="O1913" t="s">
        <v>107</v>
      </c>
      <c r="P1913">
        <v>77041</v>
      </c>
      <c r="Q1913" t="s">
        <v>108</v>
      </c>
      <c r="R1913" t="s">
        <v>4752</v>
      </c>
      <c r="S1913" t="s">
        <v>49</v>
      </c>
      <c r="T1913" t="s">
        <v>93</v>
      </c>
      <c r="U1913" t="s">
        <v>4753</v>
      </c>
      <c r="V1913">
        <v>273.89600000000002</v>
      </c>
      <c r="W1913">
        <v>7</v>
      </c>
      <c r="X1913" s="9">
        <f>Table1[[#This Row],[Discount]]</f>
        <v>0.2</v>
      </c>
      <c r="Y1913">
        <v>0.2</v>
      </c>
      <c r="Z1913">
        <v>92.43989999999998</v>
      </c>
    </row>
    <row r="1914" spans="1:26" ht="16" x14ac:dyDescent="0.2">
      <c r="A1914">
        <v>1913</v>
      </c>
      <c r="B1914" t="s">
        <v>4751</v>
      </c>
      <c r="C1914" s="1">
        <v>41824</v>
      </c>
      <c r="D1914">
        <f>YEAR(Table1[[#This Row],[Order Date]])</f>
        <v>2014</v>
      </c>
      <c r="E1914">
        <f>MONTH(Table1[[#This Row],[Order Date]])</f>
        <v>7</v>
      </c>
      <c r="F1914" t="str">
        <f>Table1[[#This Row],[Order Year]]&amp;"-"&amp;Table1[[#This Row],[Order Month]]</f>
        <v>2014-7</v>
      </c>
      <c r="G1914" s="5">
        <f>YEAR(Table1[[#This Row],[Order Date]])*100 + MONTH(Table1[[#This Row],[Order Date]])</f>
        <v>201407</v>
      </c>
      <c r="H1914" s="1">
        <v>41827</v>
      </c>
      <c r="I1914" t="s">
        <v>26</v>
      </c>
      <c r="J1914" t="s">
        <v>3290</v>
      </c>
      <c r="K1914" t="s">
        <v>3291</v>
      </c>
      <c r="L1914" t="s">
        <v>44</v>
      </c>
      <c r="M1914" t="s">
        <v>30</v>
      </c>
      <c r="N1914" t="s">
        <v>187</v>
      </c>
      <c r="O1914" t="s">
        <v>107</v>
      </c>
      <c r="P1914">
        <v>77041</v>
      </c>
      <c r="Q1914" t="s">
        <v>108</v>
      </c>
      <c r="R1914" t="s">
        <v>4754</v>
      </c>
      <c r="S1914" t="s">
        <v>74</v>
      </c>
      <c r="T1914" t="s">
        <v>685</v>
      </c>
      <c r="U1914" t="s">
        <v>4755</v>
      </c>
      <c r="V1914">
        <v>597.13200000000006</v>
      </c>
      <c r="W1914">
        <v>3</v>
      </c>
      <c r="X1914" s="9">
        <f>Table1[[#This Row],[Discount]]</f>
        <v>0.4</v>
      </c>
      <c r="Y1914">
        <v>0.4</v>
      </c>
      <c r="Z1914">
        <v>49.760999999999967</v>
      </c>
    </row>
    <row r="1915" spans="1:26" ht="16" x14ac:dyDescent="0.2">
      <c r="A1915">
        <v>1914</v>
      </c>
      <c r="B1915" t="s">
        <v>4756</v>
      </c>
      <c r="C1915" s="1">
        <v>40559</v>
      </c>
      <c r="D1915">
        <f>YEAR(Table1[[#This Row],[Order Date]])</f>
        <v>2011</v>
      </c>
      <c r="E1915">
        <f>MONTH(Table1[[#This Row],[Order Date]])</f>
        <v>1</v>
      </c>
      <c r="F1915" t="str">
        <f>Table1[[#This Row],[Order Year]]&amp;"-"&amp;Table1[[#This Row],[Order Month]]</f>
        <v>2011-1</v>
      </c>
      <c r="G1915" s="5">
        <f>YEAR(Table1[[#This Row],[Order Date]])*100 + MONTH(Table1[[#This Row],[Order Date]])</f>
        <v>201101</v>
      </c>
      <c r="H1915" s="1">
        <v>40561</v>
      </c>
      <c r="I1915" t="s">
        <v>191</v>
      </c>
      <c r="J1915" t="s">
        <v>4757</v>
      </c>
      <c r="K1915" t="s">
        <v>4758</v>
      </c>
      <c r="L1915" t="s">
        <v>29</v>
      </c>
      <c r="M1915" t="s">
        <v>30</v>
      </c>
      <c r="N1915" t="s">
        <v>3264</v>
      </c>
      <c r="O1915" t="s">
        <v>1275</v>
      </c>
      <c r="P1915">
        <v>30076</v>
      </c>
      <c r="Q1915" t="s">
        <v>33</v>
      </c>
      <c r="R1915" t="s">
        <v>1021</v>
      </c>
      <c r="S1915" t="s">
        <v>74</v>
      </c>
      <c r="T1915" t="s">
        <v>164</v>
      </c>
      <c r="U1915" t="s">
        <v>1022</v>
      </c>
      <c r="V1915">
        <v>149.94999999999999</v>
      </c>
      <c r="W1915">
        <v>5</v>
      </c>
      <c r="X1915" s="9">
        <f>Table1[[#This Row],[Discount]]</f>
        <v>0</v>
      </c>
      <c r="Y1915">
        <v>0</v>
      </c>
      <c r="Z1915">
        <v>65.978000000000009</v>
      </c>
    </row>
    <row r="1916" spans="1:26" ht="16" x14ac:dyDescent="0.2">
      <c r="A1916">
        <v>1915</v>
      </c>
      <c r="B1916" t="s">
        <v>4759</v>
      </c>
      <c r="C1916" s="1">
        <v>41760</v>
      </c>
      <c r="D1916">
        <f>YEAR(Table1[[#This Row],[Order Date]])</f>
        <v>2014</v>
      </c>
      <c r="E1916">
        <f>MONTH(Table1[[#This Row],[Order Date]])</f>
        <v>5</v>
      </c>
      <c r="F1916" t="str">
        <f>Table1[[#This Row],[Order Year]]&amp;"-"&amp;Table1[[#This Row],[Order Month]]</f>
        <v>2014-5</v>
      </c>
      <c r="G1916" s="5">
        <f>YEAR(Table1[[#This Row],[Order Date]])*100 + MONTH(Table1[[#This Row],[Order Date]])</f>
        <v>201405</v>
      </c>
      <c r="H1916" s="1">
        <v>41765</v>
      </c>
      <c r="I1916" t="s">
        <v>53</v>
      </c>
      <c r="J1916" t="s">
        <v>2957</v>
      </c>
      <c r="K1916" t="s">
        <v>2958</v>
      </c>
      <c r="L1916" t="s">
        <v>105</v>
      </c>
      <c r="M1916" t="s">
        <v>30</v>
      </c>
      <c r="N1916" t="s">
        <v>3464</v>
      </c>
      <c r="O1916" t="s">
        <v>57</v>
      </c>
      <c r="P1916">
        <v>33437</v>
      </c>
      <c r="Q1916" t="s">
        <v>33</v>
      </c>
      <c r="R1916" t="s">
        <v>4760</v>
      </c>
      <c r="S1916" t="s">
        <v>49</v>
      </c>
      <c r="T1916" t="s">
        <v>50</v>
      </c>
      <c r="U1916" t="s">
        <v>4761</v>
      </c>
      <c r="V1916">
        <v>4.6079999999999997</v>
      </c>
      <c r="W1916">
        <v>2</v>
      </c>
      <c r="X1916" s="9">
        <f>Table1[[#This Row],[Discount]]</f>
        <v>0.2</v>
      </c>
      <c r="Y1916">
        <v>0.2</v>
      </c>
      <c r="Z1916">
        <v>1.6704000000000001</v>
      </c>
    </row>
    <row r="1917" spans="1:26" ht="16" x14ac:dyDescent="0.2">
      <c r="A1917">
        <v>1916</v>
      </c>
      <c r="B1917" t="s">
        <v>4759</v>
      </c>
      <c r="C1917" s="1">
        <v>41760</v>
      </c>
      <c r="D1917">
        <f>YEAR(Table1[[#This Row],[Order Date]])</f>
        <v>2014</v>
      </c>
      <c r="E1917">
        <f>MONTH(Table1[[#This Row],[Order Date]])</f>
        <v>5</v>
      </c>
      <c r="F1917" t="str">
        <f>Table1[[#This Row],[Order Year]]&amp;"-"&amp;Table1[[#This Row],[Order Month]]</f>
        <v>2014-5</v>
      </c>
      <c r="G1917" s="5">
        <f>YEAR(Table1[[#This Row],[Order Date]])*100 + MONTH(Table1[[#This Row],[Order Date]])</f>
        <v>201405</v>
      </c>
      <c r="H1917" s="1">
        <v>41765</v>
      </c>
      <c r="I1917" t="s">
        <v>53</v>
      </c>
      <c r="J1917" t="s">
        <v>2957</v>
      </c>
      <c r="K1917" t="s">
        <v>2958</v>
      </c>
      <c r="L1917" t="s">
        <v>105</v>
      </c>
      <c r="M1917" t="s">
        <v>30</v>
      </c>
      <c r="N1917" t="s">
        <v>3464</v>
      </c>
      <c r="O1917" t="s">
        <v>57</v>
      </c>
      <c r="P1917">
        <v>33437</v>
      </c>
      <c r="Q1917" t="s">
        <v>33</v>
      </c>
      <c r="R1917" t="s">
        <v>3497</v>
      </c>
      <c r="S1917" t="s">
        <v>49</v>
      </c>
      <c r="T1917" t="s">
        <v>71</v>
      </c>
      <c r="U1917" t="s">
        <v>189</v>
      </c>
      <c r="V1917">
        <v>15.528</v>
      </c>
      <c r="W1917">
        <v>3</v>
      </c>
      <c r="X1917" s="9">
        <f>Table1[[#This Row],[Discount]]</f>
        <v>0.2</v>
      </c>
      <c r="Y1917">
        <v>0.2</v>
      </c>
      <c r="Z1917">
        <v>4.8524999999999991</v>
      </c>
    </row>
    <row r="1918" spans="1:26" ht="16" x14ac:dyDescent="0.2">
      <c r="A1918">
        <v>1917</v>
      </c>
      <c r="B1918" t="s">
        <v>4759</v>
      </c>
      <c r="C1918" s="1">
        <v>41760</v>
      </c>
      <c r="D1918">
        <f>YEAR(Table1[[#This Row],[Order Date]])</f>
        <v>2014</v>
      </c>
      <c r="E1918">
        <f>MONTH(Table1[[#This Row],[Order Date]])</f>
        <v>5</v>
      </c>
      <c r="F1918" t="str">
        <f>Table1[[#This Row],[Order Year]]&amp;"-"&amp;Table1[[#This Row],[Order Month]]</f>
        <v>2014-5</v>
      </c>
      <c r="G1918" s="5">
        <f>YEAR(Table1[[#This Row],[Order Date]])*100 + MONTH(Table1[[#This Row],[Order Date]])</f>
        <v>201405</v>
      </c>
      <c r="H1918" s="1">
        <v>41765</v>
      </c>
      <c r="I1918" t="s">
        <v>53</v>
      </c>
      <c r="J1918" t="s">
        <v>2957</v>
      </c>
      <c r="K1918" t="s">
        <v>2958</v>
      </c>
      <c r="L1918" t="s">
        <v>105</v>
      </c>
      <c r="M1918" t="s">
        <v>30</v>
      </c>
      <c r="N1918" t="s">
        <v>3464</v>
      </c>
      <c r="O1918" t="s">
        <v>57</v>
      </c>
      <c r="P1918">
        <v>33437</v>
      </c>
      <c r="Q1918" t="s">
        <v>33</v>
      </c>
      <c r="R1918" t="s">
        <v>2495</v>
      </c>
      <c r="S1918" t="s">
        <v>49</v>
      </c>
      <c r="T1918" t="s">
        <v>50</v>
      </c>
      <c r="U1918" t="s">
        <v>2496</v>
      </c>
      <c r="V1918">
        <v>11.952000000000002</v>
      </c>
      <c r="W1918">
        <v>3</v>
      </c>
      <c r="X1918" s="9">
        <f>Table1[[#This Row],[Discount]]</f>
        <v>0.2</v>
      </c>
      <c r="Y1918">
        <v>0.2</v>
      </c>
      <c r="Z1918">
        <v>3.8843999999999994</v>
      </c>
    </row>
    <row r="1919" spans="1:26" ht="16" x14ac:dyDescent="0.2">
      <c r="A1919">
        <v>1918</v>
      </c>
      <c r="B1919" t="s">
        <v>4762</v>
      </c>
      <c r="C1919" s="1">
        <v>41221</v>
      </c>
      <c r="D1919">
        <f>YEAR(Table1[[#This Row],[Order Date]])</f>
        <v>2012</v>
      </c>
      <c r="E1919">
        <f>MONTH(Table1[[#This Row],[Order Date]])</f>
        <v>11</v>
      </c>
      <c r="F1919" t="str">
        <f>Table1[[#This Row],[Order Year]]&amp;"-"&amp;Table1[[#This Row],[Order Month]]</f>
        <v>2012-11</v>
      </c>
      <c r="G1919" s="5">
        <f>YEAR(Table1[[#This Row],[Order Date]])*100 + MONTH(Table1[[#This Row],[Order Date]])</f>
        <v>201211</v>
      </c>
      <c r="H1919" s="1">
        <v>41227</v>
      </c>
      <c r="I1919" t="s">
        <v>53</v>
      </c>
      <c r="J1919" t="s">
        <v>3835</v>
      </c>
      <c r="K1919" t="s">
        <v>3836</v>
      </c>
      <c r="L1919" t="s">
        <v>29</v>
      </c>
      <c r="M1919" t="s">
        <v>30</v>
      </c>
      <c r="N1919" t="s">
        <v>615</v>
      </c>
      <c r="O1919" t="s">
        <v>1248</v>
      </c>
      <c r="P1919">
        <v>2038</v>
      </c>
      <c r="Q1919" t="s">
        <v>151</v>
      </c>
      <c r="R1919" t="s">
        <v>1471</v>
      </c>
      <c r="S1919" t="s">
        <v>49</v>
      </c>
      <c r="T1919" t="s">
        <v>71</v>
      </c>
      <c r="U1919" t="s">
        <v>1472</v>
      </c>
      <c r="V1919">
        <v>11.65</v>
      </c>
      <c r="W1919">
        <v>5</v>
      </c>
      <c r="X1919" s="9">
        <f>Table1[[#This Row],[Discount]]</f>
        <v>0</v>
      </c>
      <c r="Y1919">
        <v>0</v>
      </c>
      <c r="Z1919">
        <v>3.3784999999999989</v>
      </c>
    </row>
    <row r="1920" spans="1:26" ht="16" x14ac:dyDescent="0.2">
      <c r="A1920">
        <v>1919</v>
      </c>
      <c r="B1920" t="s">
        <v>4763</v>
      </c>
      <c r="C1920" s="1">
        <v>41212</v>
      </c>
      <c r="D1920">
        <f>YEAR(Table1[[#This Row],[Order Date]])</f>
        <v>2012</v>
      </c>
      <c r="E1920">
        <f>MONTH(Table1[[#This Row],[Order Date]])</f>
        <v>10</v>
      </c>
      <c r="F1920" t="str">
        <f>Table1[[#This Row],[Order Year]]&amp;"-"&amp;Table1[[#This Row],[Order Month]]</f>
        <v>2012-10</v>
      </c>
      <c r="G1920" s="5">
        <f>YEAR(Table1[[#This Row],[Order Date]])*100 + MONTH(Table1[[#This Row],[Order Date]])</f>
        <v>201210</v>
      </c>
      <c r="H1920" s="1">
        <v>41214</v>
      </c>
      <c r="I1920" t="s">
        <v>26</v>
      </c>
      <c r="J1920" t="s">
        <v>4589</v>
      </c>
      <c r="K1920" t="s">
        <v>4590</v>
      </c>
      <c r="L1920" t="s">
        <v>105</v>
      </c>
      <c r="M1920" t="s">
        <v>30</v>
      </c>
      <c r="N1920" t="s">
        <v>883</v>
      </c>
      <c r="O1920" t="s">
        <v>241</v>
      </c>
      <c r="P1920">
        <v>48227</v>
      </c>
      <c r="Q1920" t="s">
        <v>108</v>
      </c>
      <c r="R1920" t="s">
        <v>4764</v>
      </c>
      <c r="S1920" t="s">
        <v>74</v>
      </c>
      <c r="T1920" t="s">
        <v>75</v>
      </c>
      <c r="U1920" t="s">
        <v>4765</v>
      </c>
      <c r="V1920">
        <v>299.89999999999998</v>
      </c>
      <c r="W1920">
        <v>2</v>
      </c>
      <c r="X1920" s="9">
        <f>Table1[[#This Row],[Discount]]</f>
        <v>0</v>
      </c>
      <c r="Y1920">
        <v>0</v>
      </c>
      <c r="Z1920">
        <v>74.974999999999994</v>
      </c>
    </row>
    <row r="1921" spans="1:26" ht="16" x14ac:dyDescent="0.2">
      <c r="A1921">
        <v>1920</v>
      </c>
      <c r="B1921" t="s">
        <v>4766</v>
      </c>
      <c r="C1921" s="1">
        <v>41869</v>
      </c>
      <c r="D1921">
        <f>YEAR(Table1[[#This Row],[Order Date]])</f>
        <v>2014</v>
      </c>
      <c r="E1921">
        <f>MONTH(Table1[[#This Row],[Order Date]])</f>
        <v>8</v>
      </c>
      <c r="F1921" t="str">
        <f>Table1[[#This Row],[Order Year]]&amp;"-"&amp;Table1[[#This Row],[Order Month]]</f>
        <v>2014-8</v>
      </c>
      <c r="G1921" s="5">
        <f>YEAR(Table1[[#This Row],[Order Date]])*100 + MONTH(Table1[[#This Row],[Order Date]])</f>
        <v>201408</v>
      </c>
      <c r="H1921" s="1">
        <v>41871</v>
      </c>
      <c r="I1921" t="s">
        <v>191</v>
      </c>
      <c r="J1921" t="s">
        <v>4767</v>
      </c>
      <c r="K1921" t="s">
        <v>4768</v>
      </c>
      <c r="L1921" t="s">
        <v>44</v>
      </c>
      <c r="M1921" t="s">
        <v>30</v>
      </c>
      <c r="N1921" t="s">
        <v>4106</v>
      </c>
      <c r="O1921" t="s">
        <v>270</v>
      </c>
      <c r="P1921">
        <v>13601</v>
      </c>
      <c r="Q1921" t="s">
        <v>151</v>
      </c>
      <c r="R1921" t="s">
        <v>4769</v>
      </c>
      <c r="S1921" t="s">
        <v>49</v>
      </c>
      <c r="T1921" t="s">
        <v>78</v>
      </c>
      <c r="U1921" t="s">
        <v>4770</v>
      </c>
      <c r="V1921">
        <v>895.92</v>
      </c>
      <c r="W1921">
        <v>5</v>
      </c>
      <c r="X1921" s="9">
        <f>Table1[[#This Row],[Discount]]</f>
        <v>0.2</v>
      </c>
      <c r="Y1921">
        <v>0.2</v>
      </c>
      <c r="Z1921">
        <v>302.37299999999993</v>
      </c>
    </row>
    <row r="1922" spans="1:26" ht="16" x14ac:dyDescent="0.2">
      <c r="A1922">
        <v>1921</v>
      </c>
      <c r="B1922" t="s">
        <v>4766</v>
      </c>
      <c r="C1922" s="1">
        <v>41869</v>
      </c>
      <c r="D1922">
        <f>YEAR(Table1[[#This Row],[Order Date]])</f>
        <v>2014</v>
      </c>
      <c r="E1922">
        <f>MONTH(Table1[[#This Row],[Order Date]])</f>
        <v>8</v>
      </c>
      <c r="F1922" t="str">
        <f>Table1[[#This Row],[Order Year]]&amp;"-"&amp;Table1[[#This Row],[Order Month]]</f>
        <v>2014-8</v>
      </c>
      <c r="G1922" s="5">
        <f>YEAR(Table1[[#This Row],[Order Date]])*100 + MONTH(Table1[[#This Row],[Order Date]])</f>
        <v>201408</v>
      </c>
      <c r="H1922" s="1">
        <v>41871</v>
      </c>
      <c r="I1922" t="s">
        <v>191</v>
      </c>
      <c r="J1922" t="s">
        <v>4767</v>
      </c>
      <c r="K1922" t="s">
        <v>4768</v>
      </c>
      <c r="L1922" t="s">
        <v>44</v>
      </c>
      <c r="M1922" t="s">
        <v>30</v>
      </c>
      <c r="N1922" t="s">
        <v>4106</v>
      </c>
      <c r="O1922" t="s">
        <v>270</v>
      </c>
      <c r="P1922">
        <v>13601</v>
      </c>
      <c r="Q1922" t="s">
        <v>151</v>
      </c>
      <c r="R1922" t="s">
        <v>4771</v>
      </c>
      <c r="S1922" t="s">
        <v>35</v>
      </c>
      <c r="T1922" t="s">
        <v>39</v>
      </c>
      <c r="U1922" t="s">
        <v>4772</v>
      </c>
      <c r="V1922">
        <v>462.56400000000002</v>
      </c>
      <c r="W1922">
        <v>2</v>
      </c>
      <c r="X1922" s="9">
        <f>Table1[[#This Row],[Discount]]</f>
        <v>0.1</v>
      </c>
      <c r="Y1922">
        <v>0.1</v>
      </c>
      <c r="Z1922">
        <v>97.652399999999943</v>
      </c>
    </row>
    <row r="1923" spans="1:26" ht="16" x14ac:dyDescent="0.2">
      <c r="A1923">
        <v>1922</v>
      </c>
      <c r="B1923" t="s">
        <v>4773</v>
      </c>
      <c r="C1923" s="1">
        <v>41185</v>
      </c>
      <c r="D1923">
        <f>YEAR(Table1[[#This Row],[Order Date]])</f>
        <v>2012</v>
      </c>
      <c r="E1923">
        <f>MONTH(Table1[[#This Row],[Order Date]])</f>
        <v>10</v>
      </c>
      <c r="F1923" t="str">
        <f>Table1[[#This Row],[Order Year]]&amp;"-"&amp;Table1[[#This Row],[Order Month]]</f>
        <v>2012-10</v>
      </c>
      <c r="G1923" s="5">
        <f>YEAR(Table1[[#This Row],[Order Date]])*100 + MONTH(Table1[[#This Row],[Order Date]])</f>
        <v>201210</v>
      </c>
      <c r="H1923" s="1">
        <v>41191</v>
      </c>
      <c r="I1923" t="s">
        <v>53</v>
      </c>
      <c r="J1923" t="s">
        <v>776</v>
      </c>
      <c r="K1923" t="s">
        <v>777</v>
      </c>
      <c r="L1923" t="s">
        <v>44</v>
      </c>
      <c r="M1923" t="s">
        <v>30</v>
      </c>
      <c r="N1923" t="s">
        <v>4774</v>
      </c>
      <c r="O1923" t="s">
        <v>150</v>
      </c>
      <c r="P1923">
        <v>19601</v>
      </c>
      <c r="Q1923" t="s">
        <v>151</v>
      </c>
      <c r="R1923" t="s">
        <v>4775</v>
      </c>
      <c r="S1923" t="s">
        <v>49</v>
      </c>
      <c r="T1923" t="s">
        <v>62</v>
      </c>
      <c r="U1923" t="s">
        <v>189</v>
      </c>
      <c r="V1923">
        <v>15.008000000000003</v>
      </c>
      <c r="W1923">
        <v>2</v>
      </c>
      <c r="X1923" s="9">
        <f>Table1[[#This Row],[Discount]]</f>
        <v>0.2</v>
      </c>
      <c r="Y1923">
        <v>0.2</v>
      </c>
      <c r="Z1923">
        <v>1.5007999999999999</v>
      </c>
    </row>
    <row r="1924" spans="1:26" ht="16" x14ac:dyDescent="0.2">
      <c r="A1924">
        <v>1923</v>
      </c>
      <c r="B1924" t="s">
        <v>4776</v>
      </c>
      <c r="C1924" s="1">
        <v>41464</v>
      </c>
      <c r="D1924">
        <f>YEAR(Table1[[#This Row],[Order Date]])</f>
        <v>2013</v>
      </c>
      <c r="E1924">
        <f>MONTH(Table1[[#This Row],[Order Date]])</f>
        <v>7</v>
      </c>
      <c r="F1924" t="str">
        <f>Table1[[#This Row],[Order Year]]&amp;"-"&amp;Table1[[#This Row],[Order Month]]</f>
        <v>2013-7</v>
      </c>
      <c r="G1924" s="5">
        <f>YEAR(Table1[[#This Row],[Order Date]])*100 + MONTH(Table1[[#This Row],[Order Date]])</f>
        <v>201307</v>
      </c>
      <c r="H1924" s="1">
        <v>41466</v>
      </c>
      <c r="I1924" t="s">
        <v>26</v>
      </c>
      <c r="J1924" t="s">
        <v>4777</v>
      </c>
      <c r="K1924" t="s">
        <v>4778</v>
      </c>
      <c r="L1924" t="s">
        <v>44</v>
      </c>
      <c r="M1924" t="s">
        <v>30</v>
      </c>
      <c r="N1924" t="s">
        <v>1130</v>
      </c>
      <c r="O1924" t="s">
        <v>107</v>
      </c>
      <c r="P1924">
        <v>76017</v>
      </c>
      <c r="Q1924" t="s">
        <v>108</v>
      </c>
      <c r="R1924" t="s">
        <v>4779</v>
      </c>
      <c r="S1924" t="s">
        <v>74</v>
      </c>
      <c r="T1924" t="s">
        <v>75</v>
      </c>
      <c r="U1924" t="s">
        <v>4780</v>
      </c>
      <c r="V1924">
        <v>863.6400000000001</v>
      </c>
      <c r="W1924">
        <v>9</v>
      </c>
      <c r="X1924" s="9">
        <f>Table1[[#This Row],[Discount]]</f>
        <v>0.2</v>
      </c>
      <c r="Y1924">
        <v>0.2</v>
      </c>
      <c r="Z1924">
        <v>107.95499999999998</v>
      </c>
    </row>
    <row r="1925" spans="1:26" ht="16" x14ac:dyDescent="0.2">
      <c r="A1925">
        <v>1924</v>
      </c>
      <c r="B1925" t="s">
        <v>4776</v>
      </c>
      <c r="C1925" s="1">
        <v>41464</v>
      </c>
      <c r="D1925">
        <f>YEAR(Table1[[#This Row],[Order Date]])</f>
        <v>2013</v>
      </c>
      <c r="E1925">
        <f>MONTH(Table1[[#This Row],[Order Date]])</f>
        <v>7</v>
      </c>
      <c r="F1925" t="str">
        <f>Table1[[#This Row],[Order Year]]&amp;"-"&amp;Table1[[#This Row],[Order Month]]</f>
        <v>2013-7</v>
      </c>
      <c r="G1925" s="5">
        <f>YEAR(Table1[[#This Row],[Order Date]])*100 + MONTH(Table1[[#This Row],[Order Date]])</f>
        <v>201307</v>
      </c>
      <c r="H1925" s="1">
        <v>41466</v>
      </c>
      <c r="I1925" t="s">
        <v>26</v>
      </c>
      <c r="J1925" t="s">
        <v>4777</v>
      </c>
      <c r="K1925" t="s">
        <v>4778</v>
      </c>
      <c r="L1925" t="s">
        <v>44</v>
      </c>
      <c r="M1925" t="s">
        <v>30</v>
      </c>
      <c r="N1925" t="s">
        <v>1130</v>
      </c>
      <c r="O1925" t="s">
        <v>107</v>
      </c>
      <c r="P1925">
        <v>76017</v>
      </c>
      <c r="Q1925" t="s">
        <v>108</v>
      </c>
      <c r="R1925" t="s">
        <v>1564</v>
      </c>
      <c r="S1925" t="s">
        <v>49</v>
      </c>
      <c r="T1925" t="s">
        <v>71</v>
      </c>
      <c r="U1925" t="s">
        <v>1565</v>
      </c>
      <c r="V1925">
        <v>47.616</v>
      </c>
      <c r="W1925">
        <v>3</v>
      </c>
      <c r="X1925" s="9">
        <f>Table1[[#This Row],[Discount]]</f>
        <v>0.2</v>
      </c>
      <c r="Y1925">
        <v>0.2</v>
      </c>
      <c r="Z1925">
        <v>3.571200000000001</v>
      </c>
    </row>
    <row r="1926" spans="1:26" ht="16" x14ac:dyDescent="0.2">
      <c r="A1926">
        <v>1925</v>
      </c>
      <c r="B1926" t="s">
        <v>4781</v>
      </c>
      <c r="C1926" s="1">
        <v>41979</v>
      </c>
      <c r="D1926">
        <f>YEAR(Table1[[#This Row],[Order Date]])</f>
        <v>2014</v>
      </c>
      <c r="E1926">
        <f>MONTH(Table1[[#This Row],[Order Date]])</f>
        <v>12</v>
      </c>
      <c r="F1926" t="str">
        <f>Table1[[#This Row],[Order Year]]&amp;"-"&amp;Table1[[#This Row],[Order Month]]</f>
        <v>2014-12</v>
      </c>
      <c r="G1926" s="5">
        <f>YEAR(Table1[[#This Row],[Order Date]])*100 + MONTH(Table1[[#This Row],[Order Date]])</f>
        <v>201412</v>
      </c>
      <c r="H1926" s="1">
        <v>41981</v>
      </c>
      <c r="I1926" t="s">
        <v>26</v>
      </c>
      <c r="J1926" t="s">
        <v>2238</v>
      </c>
      <c r="K1926" t="s">
        <v>2239</v>
      </c>
      <c r="L1926" t="s">
        <v>29</v>
      </c>
      <c r="M1926" t="s">
        <v>30</v>
      </c>
      <c r="N1926" t="s">
        <v>950</v>
      </c>
      <c r="O1926" t="s">
        <v>46</v>
      </c>
      <c r="P1926">
        <v>92024</v>
      </c>
      <c r="Q1926" t="s">
        <v>47</v>
      </c>
      <c r="R1926" t="s">
        <v>1324</v>
      </c>
      <c r="S1926" t="s">
        <v>49</v>
      </c>
      <c r="T1926" t="s">
        <v>93</v>
      </c>
      <c r="U1926" t="s">
        <v>1325</v>
      </c>
      <c r="V1926">
        <v>92.94</v>
      </c>
      <c r="W1926">
        <v>3</v>
      </c>
      <c r="X1926" s="9">
        <f>Table1[[#This Row],[Discount]]</f>
        <v>0</v>
      </c>
      <c r="Y1926">
        <v>0</v>
      </c>
      <c r="Z1926">
        <v>41.822999999999993</v>
      </c>
    </row>
    <row r="1927" spans="1:26" ht="16" x14ac:dyDescent="0.2">
      <c r="A1927">
        <v>1926</v>
      </c>
      <c r="B1927" t="s">
        <v>4782</v>
      </c>
      <c r="C1927" s="1">
        <v>41708</v>
      </c>
      <c r="D1927">
        <f>YEAR(Table1[[#This Row],[Order Date]])</f>
        <v>2014</v>
      </c>
      <c r="E1927">
        <f>MONTH(Table1[[#This Row],[Order Date]])</f>
        <v>3</v>
      </c>
      <c r="F1927" t="str">
        <f>Table1[[#This Row],[Order Year]]&amp;"-"&amp;Table1[[#This Row],[Order Month]]</f>
        <v>2014-3</v>
      </c>
      <c r="G1927" s="5">
        <f>YEAR(Table1[[#This Row],[Order Date]])*100 + MONTH(Table1[[#This Row],[Order Date]])</f>
        <v>201403</v>
      </c>
      <c r="H1927" s="1">
        <v>41712</v>
      </c>
      <c r="I1927" t="s">
        <v>53</v>
      </c>
      <c r="J1927" t="s">
        <v>2911</v>
      </c>
      <c r="K1927" t="s">
        <v>2912</v>
      </c>
      <c r="L1927" t="s">
        <v>44</v>
      </c>
      <c r="M1927" t="s">
        <v>30</v>
      </c>
      <c r="N1927" t="s">
        <v>130</v>
      </c>
      <c r="O1927" t="s">
        <v>46</v>
      </c>
      <c r="P1927">
        <v>94110</v>
      </c>
      <c r="Q1927" t="s">
        <v>47</v>
      </c>
      <c r="R1927" t="s">
        <v>1183</v>
      </c>
      <c r="S1927" t="s">
        <v>74</v>
      </c>
      <c r="T1927" t="s">
        <v>164</v>
      </c>
      <c r="U1927" t="s">
        <v>1184</v>
      </c>
      <c r="V1927">
        <v>199.98</v>
      </c>
      <c r="W1927">
        <v>2</v>
      </c>
      <c r="X1927" s="9">
        <f>Table1[[#This Row],[Discount]]</f>
        <v>0</v>
      </c>
      <c r="Y1927">
        <v>0</v>
      </c>
      <c r="Z1927">
        <v>69.992999999999995</v>
      </c>
    </row>
    <row r="1928" spans="1:26" ht="16" x14ac:dyDescent="0.2">
      <c r="A1928">
        <v>1927</v>
      </c>
      <c r="B1928" t="s">
        <v>4783</v>
      </c>
      <c r="C1928" s="1">
        <v>41435</v>
      </c>
      <c r="D1928">
        <f>YEAR(Table1[[#This Row],[Order Date]])</f>
        <v>2013</v>
      </c>
      <c r="E1928">
        <f>MONTH(Table1[[#This Row],[Order Date]])</f>
        <v>6</v>
      </c>
      <c r="F1928" t="str">
        <f>Table1[[#This Row],[Order Year]]&amp;"-"&amp;Table1[[#This Row],[Order Month]]</f>
        <v>2013-6</v>
      </c>
      <c r="G1928" s="5">
        <f>YEAR(Table1[[#This Row],[Order Date]])*100 + MONTH(Table1[[#This Row],[Order Date]])</f>
        <v>201306</v>
      </c>
      <c r="H1928" s="1">
        <v>41441</v>
      </c>
      <c r="I1928" t="s">
        <v>53</v>
      </c>
      <c r="J1928" t="s">
        <v>3470</v>
      </c>
      <c r="K1928" t="s">
        <v>3471</v>
      </c>
      <c r="L1928" t="s">
        <v>29</v>
      </c>
      <c r="M1928" t="s">
        <v>30</v>
      </c>
      <c r="N1928" t="s">
        <v>45</v>
      </c>
      <c r="O1928" t="s">
        <v>46</v>
      </c>
      <c r="P1928">
        <v>90045</v>
      </c>
      <c r="Q1928" t="s">
        <v>47</v>
      </c>
      <c r="R1928" t="s">
        <v>4784</v>
      </c>
      <c r="S1928" t="s">
        <v>74</v>
      </c>
      <c r="T1928" t="s">
        <v>75</v>
      </c>
      <c r="U1928" t="s">
        <v>4785</v>
      </c>
      <c r="V1928">
        <v>177.48000000000002</v>
      </c>
      <c r="W1928">
        <v>3</v>
      </c>
      <c r="X1928" s="9">
        <f>Table1[[#This Row],[Discount]]</f>
        <v>0.2</v>
      </c>
      <c r="Y1928">
        <v>0.2</v>
      </c>
      <c r="Z1928">
        <v>19.966499999999982</v>
      </c>
    </row>
    <row r="1929" spans="1:26" ht="16" x14ac:dyDescent="0.2">
      <c r="A1929">
        <v>1928</v>
      </c>
      <c r="B1929" t="s">
        <v>4786</v>
      </c>
      <c r="C1929" s="1">
        <v>41972</v>
      </c>
      <c r="D1929">
        <f>YEAR(Table1[[#This Row],[Order Date]])</f>
        <v>2014</v>
      </c>
      <c r="E1929">
        <f>MONTH(Table1[[#This Row],[Order Date]])</f>
        <v>11</v>
      </c>
      <c r="F1929" t="str">
        <f>Table1[[#This Row],[Order Year]]&amp;"-"&amp;Table1[[#This Row],[Order Month]]</f>
        <v>2014-11</v>
      </c>
      <c r="G1929" s="5">
        <f>YEAR(Table1[[#This Row],[Order Date]])*100 + MONTH(Table1[[#This Row],[Order Date]])</f>
        <v>201411</v>
      </c>
      <c r="H1929" s="1">
        <v>41975</v>
      </c>
      <c r="I1929" t="s">
        <v>191</v>
      </c>
      <c r="J1929" t="s">
        <v>2498</v>
      </c>
      <c r="K1929" t="s">
        <v>2499</v>
      </c>
      <c r="L1929" t="s">
        <v>29</v>
      </c>
      <c r="M1929" t="s">
        <v>30</v>
      </c>
      <c r="N1929" t="s">
        <v>810</v>
      </c>
      <c r="O1929" t="s">
        <v>460</v>
      </c>
      <c r="P1929">
        <v>80219</v>
      </c>
      <c r="Q1929" t="s">
        <v>47</v>
      </c>
      <c r="R1929" t="s">
        <v>1627</v>
      </c>
      <c r="S1929" t="s">
        <v>49</v>
      </c>
      <c r="T1929" t="s">
        <v>93</v>
      </c>
      <c r="U1929" t="s">
        <v>1628</v>
      </c>
      <c r="V1929">
        <v>88.768000000000001</v>
      </c>
      <c r="W1929">
        <v>2</v>
      </c>
      <c r="X1929" s="9">
        <f>Table1[[#This Row],[Discount]]</f>
        <v>0.2</v>
      </c>
      <c r="Y1929">
        <v>0.2</v>
      </c>
      <c r="Z1929">
        <v>31.068799999999996</v>
      </c>
    </row>
    <row r="1930" spans="1:26" ht="16" x14ac:dyDescent="0.2">
      <c r="A1930">
        <v>1929</v>
      </c>
      <c r="B1930" t="s">
        <v>4787</v>
      </c>
      <c r="C1930" s="1">
        <v>41715</v>
      </c>
      <c r="D1930">
        <f>YEAR(Table1[[#This Row],[Order Date]])</f>
        <v>2014</v>
      </c>
      <c r="E1930">
        <f>MONTH(Table1[[#This Row],[Order Date]])</f>
        <v>3</v>
      </c>
      <c r="F1930" t="str">
        <f>Table1[[#This Row],[Order Year]]&amp;"-"&amp;Table1[[#This Row],[Order Month]]</f>
        <v>2014-3</v>
      </c>
      <c r="G1930" s="5">
        <f>YEAR(Table1[[#This Row],[Order Date]])*100 + MONTH(Table1[[#This Row],[Order Date]])</f>
        <v>201403</v>
      </c>
      <c r="H1930" s="1">
        <v>41717</v>
      </c>
      <c r="I1930" t="s">
        <v>26</v>
      </c>
      <c r="J1930" t="s">
        <v>788</v>
      </c>
      <c r="K1930" t="s">
        <v>789</v>
      </c>
      <c r="L1930" t="s">
        <v>105</v>
      </c>
      <c r="M1930" t="s">
        <v>30</v>
      </c>
      <c r="N1930" t="s">
        <v>98</v>
      </c>
      <c r="O1930" t="s">
        <v>99</v>
      </c>
      <c r="P1930">
        <v>98105</v>
      </c>
      <c r="Q1930" t="s">
        <v>47</v>
      </c>
      <c r="R1930" t="s">
        <v>4788</v>
      </c>
      <c r="S1930" t="s">
        <v>49</v>
      </c>
      <c r="T1930" t="s">
        <v>93</v>
      </c>
      <c r="U1930" t="s">
        <v>4789</v>
      </c>
      <c r="V1930">
        <v>6.48</v>
      </c>
      <c r="W1930">
        <v>1</v>
      </c>
      <c r="X1930" s="9">
        <f>Table1[[#This Row],[Discount]]</f>
        <v>0</v>
      </c>
      <c r="Y1930">
        <v>0</v>
      </c>
      <c r="Z1930">
        <v>3.1104000000000003</v>
      </c>
    </row>
    <row r="1931" spans="1:26" ht="16" x14ac:dyDescent="0.2">
      <c r="A1931">
        <v>1930</v>
      </c>
      <c r="B1931" t="s">
        <v>4787</v>
      </c>
      <c r="C1931" s="1">
        <v>41715</v>
      </c>
      <c r="D1931">
        <f>YEAR(Table1[[#This Row],[Order Date]])</f>
        <v>2014</v>
      </c>
      <c r="E1931">
        <f>MONTH(Table1[[#This Row],[Order Date]])</f>
        <v>3</v>
      </c>
      <c r="F1931" t="str">
        <f>Table1[[#This Row],[Order Year]]&amp;"-"&amp;Table1[[#This Row],[Order Month]]</f>
        <v>2014-3</v>
      </c>
      <c r="G1931" s="5">
        <f>YEAR(Table1[[#This Row],[Order Date]])*100 + MONTH(Table1[[#This Row],[Order Date]])</f>
        <v>201403</v>
      </c>
      <c r="H1931" s="1">
        <v>41717</v>
      </c>
      <c r="I1931" t="s">
        <v>26</v>
      </c>
      <c r="J1931" t="s">
        <v>788</v>
      </c>
      <c r="K1931" t="s">
        <v>789</v>
      </c>
      <c r="L1931" t="s">
        <v>105</v>
      </c>
      <c r="M1931" t="s">
        <v>30</v>
      </c>
      <c r="N1931" t="s">
        <v>98</v>
      </c>
      <c r="O1931" t="s">
        <v>99</v>
      </c>
      <c r="P1931">
        <v>98105</v>
      </c>
      <c r="Q1931" t="s">
        <v>47</v>
      </c>
      <c r="R1931" t="s">
        <v>1011</v>
      </c>
      <c r="S1931" t="s">
        <v>49</v>
      </c>
      <c r="T1931" t="s">
        <v>62</v>
      </c>
      <c r="U1931" t="s">
        <v>1012</v>
      </c>
      <c r="V1931">
        <v>46.51</v>
      </c>
      <c r="W1931">
        <v>1</v>
      </c>
      <c r="X1931" s="9">
        <f>Table1[[#This Row],[Discount]]</f>
        <v>0</v>
      </c>
      <c r="Y1931">
        <v>0</v>
      </c>
      <c r="Z1931">
        <v>1.8603999999999985</v>
      </c>
    </row>
    <row r="1932" spans="1:26" ht="16" x14ac:dyDescent="0.2">
      <c r="A1932">
        <v>1931</v>
      </c>
      <c r="B1932" t="s">
        <v>4787</v>
      </c>
      <c r="C1932" s="1">
        <v>41715</v>
      </c>
      <c r="D1932">
        <f>YEAR(Table1[[#This Row],[Order Date]])</f>
        <v>2014</v>
      </c>
      <c r="E1932">
        <f>MONTH(Table1[[#This Row],[Order Date]])</f>
        <v>3</v>
      </c>
      <c r="F1932" t="str">
        <f>Table1[[#This Row],[Order Year]]&amp;"-"&amp;Table1[[#This Row],[Order Month]]</f>
        <v>2014-3</v>
      </c>
      <c r="G1932" s="5">
        <f>YEAR(Table1[[#This Row],[Order Date]])*100 + MONTH(Table1[[#This Row],[Order Date]])</f>
        <v>201403</v>
      </c>
      <c r="H1932" s="1">
        <v>41717</v>
      </c>
      <c r="I1932" t="s">
        <v>26</v>
      </c>
      <c r="J1932" t="s">
        <v>788</v>
      </c>
      <c r="K1932" t="s">
        <v>789</v>
      </c>
      <c r="L1932" t="s">
        <v>105</v>
      </c>
      <c r="M1932" t="s">
        <v>30</v>
      </c>
      <c r="N1932" t="s">
        <v>98</v>
      </c>
      <c r="O1932" t="s">
        <v>99</v>
      </c>
      <c r="P1932">
        <v>98105</v>
      </c>
      <c r="Q1932" t="s">
        <v>47</v>
      </c>
      <c r="R1932" t="s">
        <v>3503</v>
      </c>
      <c r="S1932" t="s">
        <v>74</v>
      </c>
      <c r="T1932" t="s">
        <v>75</v>
      </c>
      <c r="U1932" t="s">
        <v>3504</v>
      </c>
      <c r="V1932">
        <v>659.97600000000011</v>
      </c>
      <c r="W1932">
        <v>3</v>
      </c>
      <c r="X1932" s="9">
        <f>Table1[[#This Row],[Discount]]</f>
        <v>0.2</v>
      </c>
      <c r="Y1932">
        <v>0.2</v>
      </c>
      <c r="Z1932">
        <v>49.498199999999969</v>
      </c>
    </row>
    <row r="1933" spans="1:26" ht="16" x14ac:dyDescent="0.2">
      <c r="A1933">
        <v>1932</v>
      </c>
      <c r="B1933" t="s">
        <v>4790</v>
      </c>
      <c r="C1933" s="1">
        <v>41606</v>
      </c>
      <c r="D1933">
        <f>YEAR(Table1[[#This Row],[Order Date]])</f>
        <v>2013</v>
      </c>
      <c r="E1933">
        <f>MONTH(Table1[[#This Row],[Order Date]])</f>
        <v>11</v>
      </c>
      <c r="F1933" t="str">
        <f>Table1[[#This Row],[Order Year]]&amp;"-"&amp;Table1[[#This Row],[Order Month]]</f>
        <v>2013-11</v>
      </c>
      <c r="G1933" s="5">
        <f>YEAR(Table1[[#This Row],[Order Date]])*100 + MONTH(Table1[[#This Row],[Order Date]])</f>
        <v>201311</v>
      </c>
      <c r="H1933" s="1">
        <v>41608</v>
      </c>
      <c r="I1933" t="s">
        <v>26</v>
      </c>
      <c r="J1933" t="s">
        <v>968</v>
      </c>
      <c r="K1933" t="s">
        <v>969</v>
      </c>
      <c r="L1933" t="s">
        <v>29</v>
      </c>
      <c r="M1933" t="s">
        <v>30</v>
      </c>
      <c r="N1933" t="s">
        <v>625</v>
      </c>
      <c r="O1933" t="s">
        <v>313</v>
      </c>
      <c r="P1933">
        <v>85254</v>
      </c>
      <c r="Q1933" t="s">
        <v>47</v>
      </c>
      <c r="R1933" t="s">
        <v>4791</v>
      </c>
      <c r="S1933" t="s">
        <v>74</v>
      </c>
      <c r="T1933" t="s">
        <v>75</v>
      </c>
      <c r="U1933" t="s">
        <v>4792</v>
      </c>
      <c r="V1933">
        <v>271.99200000000002</v>
      </c>
      <c r="W1933">
        <v>1</v>
      </c>
      <c r="X1933" s="9">
        <f>Table1[[#This Row],[Discount]]</f>
        <v>0.2</v>
      </c>
      <c r="Y1933">
        <v>0.2</v>
      </c>
      <c r="Z1933">
        <v>23.799300000000002</v>
      </c>
    </row>
    <row r="1934" spans="1:26" ht="16" x14ac:dyDescent="0.2">
      <c r="A1934">
        <v>1933</v>
      </c>
      <c r="B1934" t="s">
        <v>4793</v>
      </c>
      <c r="C1934" s="1">
        <v>41858</v>
      </c>
      <c r="D1934">
        <f>YEAR(Table1[[#This Row],[Order Date]])</f>
        <v>2014</v>
      </c>
      <c r="E1934">
        <f>MONTH(Table1[[#This Row],[Order Date]])</f>
        <v>8</v>
      </c>
      <c r="F1934" t="str">
        <f>Table1[[#This Row],[Order Year]]&amp;"-"&amp;Table1[[#This Row],[Order Month]]</f>
        <v>2014-8</v>
      </c>
      <c r="G1934" s="5">
        <f>YEAR(Table1[[#This Row],[Order Date]])*100 + MONTH(Table1[[#This Row],[Order Date]])</f>
        <v>201408</v>
      </c>
      <c r="H1934" s="1">
        <v>41862</v>
      </c>
      <c r="I1934" t="s">
        <v>26</v>
      </c>
      <c r="J1934" t="s">
        <v>2307</v>
      </c>
      <c r="K1934" t="s">
        <v>2308</v>
      </c>
      <c r="L1934" t="s">
        <v>29</v>
      </c>
      <c r="M1934" t="s">
        <v>30</v>
      </c>
      <c r="N1934" t="s">
        <v>4271</v>
      </c>
      <c r="O1934" t="s">
        <v>739</v>
      </c>
      <c r="P1934">
        <v>70506</v>
      </c>
      <c r="Q1934" t="s">
        <v>33</v>
      </c>
      <c r="R1934" t="s">
        <v>4794</v>
      </c>
      <c r="S1934" t="s">
        <v>35</v>
      </c>
      <c r="T1934" t="s">
        <v>36</v>
      </c>
      <c r="U1934" t="s">
        <v>4795</v>
      </c>
      <c r="V1934">
        <v>145.74</v>
      </c>
      <c r="W1934">
        <v>3</v>
      </c>
      <c r="X1934" s="9">
        <f>Table1[[#This Row],[Discount]]</f>
        <v>0</v>
      </c>
      <c r="Y1934">
        <v>0</v>
      </c>
      <c r="Z1934">
        <v>23.318400000000011</v>
      </c>
    </row>
    <row r="1935" spans="1:26" ht="16" x14ac:dyDescent="0.2">
      <c r="A1935">
        <v>1934</v>
      </c>
      <c r="B1935" t="s">
        <v>4793</v>
      </c>
      <c r="C1935" s="1">
        <v>41858</v>
      </c>
      <c r="D1935">
        <f>YEAR(Table1[[#This Row],[Order Date]])</f>
        <v>2014</v>
      </c>
      <c r="E1935">
        <f>MONTH(Table1[[#This Row],[Order Date]])</f>
        <v>8</v>
      </c>
      <c r="F1935" t="str">
        <f>Table1[[#This Row],[Order Year]]&amp;"-"&amp;Table1[[#This Row],[Order Month]]</f>
        <v>2014-8</v>
      </c>
      <c r="G1935" s="5">
        <f>YEAR(Table1[[#This Row],[Order Date]])*100 + MONTH(Table1[[#This Row],[Order Date]])</f>
        <v>201408</v>
      </c>
      <c r="H1935" s="1">
        <v>41862</v>
      </c>
      <c r="I1935" t="s">
        <v>26</v>
      </c>
      <c r="J1935" t="s">
        <v>2307</v>
      </c>
      <c r="K1935" t="s">
        <v>2308</v>
      </c>
      <c r="L1935" t="s">
        <v>29</v>
      </c>
      <c r="M1935" t="s">
        <v>30</v>
      </c>
      <c r="N1935" t="s">
        <v>4271</v>
      </c>
      <c r="O1935" t="s">
        <v>739</v>
      </c>
      <c r="P1935">
        <v>70506</v>
      </c>
      <c r="Q1935" t="s">
        <v>33</v>
      </c>
      <c r="R1935" t="s">
        <v>262</v>
      </c>
      <c r="S1935" t="s">
        <v>35</v>
      </c>
      <c r="T1935" t="s">
        <v>68</v>
      </c>
      <c r="U1935" t="s">
        <v>263</v>
      </c>
      <c r="V1935">
        <v>15.4</v>
      </c>
      <c r="W1935">
        <v>5</v>
      </c>
      <c r="X1935" s="9">
        <f>Table1[[#This Row],[Discount]]</f>
        <v>0</v>
      </c>
      <c r="Y1935">
        <v>0</v>
      </c>
      <c r="Z1935">
        <v>7.3919999999999995</v>
      </c>
    </row>
    <row r="1936" spans="1:26" ht="16" x14ac:dyDescent="0.2">
      <c r="A1936">
        <v>1935</v>
      </c>
      <c r="B1936" t="s">
        <v>4796</v>
      </c>
      <c r="C1936" s="1">
        <v>41971</v>
      </c>
      <c r="D1936">
        <f>YEAR(Table1[[#This Row],[Order Date]])</f>
        <v>2014</v>
      </c>
      <c r="E1936">
        <f>MONTH(Table1[[#This Row],[Order Date]])</f>
        <v>11</v>
      </c>
      <c r="F1936" t="str">
        <f>Table1[[#This Row],[Order Year]]&amp;"-"&amp;Table1[[#This Row],[Order Month]]</f>
        <v>2014-11</v>
      </c>
      <c r="G1936" s="5">
        <f>YEAR(Table1[[#This Row],[Order Date]])*100 + MONTH(Table1[[#This Row],[Order Date]])</f>
        <v>201411</v>
      </c>
      <c r="H1936" s="1">
        <v>41977</v>
      </c>
      <c r="I1936" t="s">
        <v>53</v>
      </c>
      <c r="J1936" t="s">
        <v>2911</v>
      </c>
      <c r="K1936" t="s">
        <v>2912</v>
      </c>
      <c r="L1936" t="s">
        <v>44</v>
      </c>
      <c r="M1936" t="s">
        <v>30</v>
      </c>
      <c r="N1936" t="s">
        <v>130</v>
      </c>
      <c r="O1936" t="s">
        <v>46</v>
      </c>
      <c r="P1936">
        <v>94109</v>
      </c>
      <c r="Q1936" t="s">
        <v>47</v>
      </c>
      <c r="R1936" t="s">
        <v>4640</v>
      </c>
      <c r="S1936" t="s">
        <v>49</v>
      </c>
      <c r="T1936" t="s">
        <v>93</v>
      </c>
      <c r="U1936" t="s">
        <v>4641</v>
      </c>
      <c r="V1936">
        <v>244.54999999999998</v>
      </c>
      <c r="W1936">
        <v>5</v>
      </c>
      <c r="X1936" s="9">
        <f>Table1[[#This Row],[Discount]]</f>
        <v>0</v>
      </c>
      <c r="Y1936">
        <v>0</v>
      </c>
      <c r="Z1936">
        <v>114.93849999999998</v>
      </c>
    </row>
    <row r="1937" spans="1:26" ht="16" x14ac:dyDescent="0.2">
      <c r="A1937">
        <v>1936</v>
      </c>
      <c r="B1937" t="s">
        <v>4796</v>
      </c>
      <c r="C1937" s="1">
        <v>41971</v>
      </c>
      <c r="D1937">
        <f>YEAR(Table1[[#This Row],[Order Date]])</f>
        <v>2014</v>
      </c>
      <c r="E1937">
        <f>MONTH(Table1[[#This Row],[Order Date]])</f>
        <v>11</v>
      </c>
      <c r="F1937" t="str">
        <f>Table1[[#This Row],[Order Year]]&amp;"-"&amp;Table1[[#This Row],[Order Month]]</f>
        <v>2014-11</v>
      </c>
      <c r="G1937" s="5">
        <f>YEAR(Table1[[#This Row],[Order Date]])*100 + MONTH(Table1[[#This Row],[Order Date]])</f>
        <v>201411</v>
      </c>
      <c r="H1937" s="1">
        <v>41977</v>
      </c>
      <c r="I1937" t="s">
        <v>53</v>
      </c>
      <c r="J1937" t="s">
        <v>2911</v>
      </c>
      <c r="K1937" t="s">
        <v>2912</v>
      </c>
      <c r="L1937" t="s">
        <v>44</v>
      </c>
      <c r="M1937" t="s">
        <v>30</v>
      </c>
      <c r="N1937" t="s">
        <v>130</v>
      </c>
      <c r="O1937" t="s">
        <v>46</v>
      </c>
      <c r="P1937">
        <v>94109</v>
      </c>
      <c r="Q1937" t="s">
        <v>47</v>
      </c>
      <c r="R1937" t="s">
        <v>4797</v>
      </c>
      <c r="S1937" t="s">
        <v>74</v>
      </c>
      <c r="T1937" t="s">
        <v>164</v>
      </c>
      <c r="U1937" t="s">
        <v>4798</v>
      </c>
      <c r="V1937">
        <v>166.16</v>
      </c>
      <c r="W1937">
        <v>8</v>
      </c>
      <c r="X1937" s="9">
        <f>Table1[[#This Row],[Discount]]</f>
        <v>0</v>
      </c>
      <c r="Y1937">
        <v>0</v>
      </c>
      <c r="Z1937">
        <v>59.817599999999999</v>
      </c>
    </row>
    <row r="1938" spans="1:26" ht="16" x14ac:dyDescent="0.2">
      <c r="A1938">
        <v>1937</v>
      </c>
      <c r="B1938" t="s">
        <v>4799</v>
      </c>
      <c r="C1938" s="1">
        <v>41054</v>
      </c>
      <c r="D1938">
        <f>YEAR(Table1[[#This Row],[Order Date]])</f>
        <v>2012</v>
      </c>
      <c r="E1938">
        <f>MONTH(Table1[[#This Row],[Order Date]])</f>
        <v>5</v>
      </c>
      <c r="F1938" t="str">
        <f>Table1[[#This Row],[Order Year]]&amp;"-"&amp;Table1[[#This Row],[Order Month]]</f>
        <v>2012-5</v>
      </c>
      <c r="G1938" s="5">
        <f>YEAR(Table1[[#This Row],[Order Date]])*100 + MONTH(Table1[[#This Row],[Order Date]])</f>
        <v>201205</v>
      </c>
      <c r="H1938" s="1">
        <v>41056</v>
      </c>
      <c r="I1938" t="s">
        <v>26</v>
      </c>
      <c r="J1938" t="s">
        <v>3962</v>
      </c>
      <c r="K1938" t="s">
        <v>3963</v>
      </c>
      <c r="L1938" t="s">
        <v>105</v>
      </c>
      <c r="M1938" t="s">
        <v>30</v>
      </c>
      <c r="N1938" t="s">
        <v>130</v>
      </c>
      <c r="O1938" t="s">
        <v>46</v>
      </c>
      <c r="P1938">
        <v>94109</v>
      </c>
      <c r="Q1938" t="s">
        <v>47</v>
      </c>
      <c r="R1938" t="s">
        <v>3409</v>
      </c>
      <c r="S1938" t="s">
        <v>35</v>
      </c>
      <c r="T1938" t="s">
        <v>68</v>
      </c>
      <c r="U1938" t="s">
        <v>3410</v>
      </c>
      <c r="V1938">
        <v>14.73</v>
      </c>
      <c r="W1938">
        <v>3</v>
      </c>
      <c r="X1938" s="9">
        <f>Table1[[#This Row],[Discount]]</f>
        <v>0</v>
      </c>
      <c r="Y1938">
        <v>0</v>
      </c>
      <c r="Z1938">
        <v>4.8608999999999991</v>
      </c>
    </row>
    <row r="1939" spans="1:26" ht="16" x14ac:dyDescent="0.2">
      <c r="A1939">
        <v>1938</v>
      </c>
      <c r="B1939" t="s">
        <v>4800</v>
      </c>
      <c r="C1939" s="1">
        <v>41464</v>
      </c>
      <c r="D1939">
        <f>YEAR(Table1[[#This Row],[Order Date]])</f>
        <v>2013</v>
      </c>
      <c r="E1939">
        <f>MONTH(Table1[[#This Row],[Order Date]])</f>
        <v>7</v>
      </c>
      <c r="F1939" t="str">
        <f>Table1[[#This Row],[Order Year]]&amp;"-"&amp;Table1[[#This Row],[Order Month]]</f>
        <v>2013-7</v>
      </c>
      <c r="G1939" s="5">
        <f>YEAR(Table1[[#This Row],[Order Date]])*100 + MONTH(Table1[[#This Row],[Order Date]])</f>
        <v>201307</v>
      </c>
      <c r="H1939" s="1">
        <v>41468</v>
      </c>
      <c r="I1939" t="s">
        <v>53</v>
      </c>
      <c r="J1939" t="s">
        <v>4801</v>
      </c>
      <c r="K1939" t="s">
        <v>4802</v>
      </c>
      <c r="L1939" t="s">
        <v>29</v>
      </c>
      <c r="M1939" t="s">
        <v>30</v>
      </c>
      <c r="N1939" t="s">
        <v>4803</v>
      </c>
      <c r="O1939" t="s">
        <v>460</v>
      </c>
      <c r="P1939">
        <v>80020</v>
      </c>
      <c r="Q1939" t="s">
        <v>47</v>
      </c>
      <c r="R1939" t="s">
        <v>4804</v>
      </c>
      <c r="S1939" t="s">
        <v>49</v>
      </c>
      <c r="T1939" t="s">
        <v>78</v>
      </c>
      <c r="U1939" t="s">
        <v>4805</v>
      </c>
      <c r="V1939">
        <v>19.968000000000004</v>
      </c>
      <c r="W1939">
        <v>2</v>
      </c>
      <c r="X1939" s="9">
        <f>Table1[[#This Row],[Discount]]</f>
        <v>0.7</v>
      </c>
      <c r="Y1939">
        <v>0.7</v>
      </c>
      <c r="Z1939">
        <v>-13.311999999999998</v>
      </c>
    </row>
    <row r="1940" spans="1:26" ht="16" x14ac:dyDescent="0.2">
      <c r="A1940">
        <v>1939</v>
      </c>
      <c r="B1940" t="s">
        <v>4800</v>
      </c>
      <c r="C1940" s="1">
        <v>41464</v>
      </c>
      <c r="D1940">
        <f>YEAR(Table1[[#This Row],[Order Date]])</f>
        <v>2013</v>
      </c>
      <c r="E1940">
        <f>MONTH(Table1[[#This Row],[Order Date]])</f>
        <v>7</v>
      </c>
      <c r="F1940" t="str">
        <f>Table1[[#This Row],[Order Year]]&amp;"-"&amp;Table1[[#This Row],[Order Month]]</f>
        <v>2013-7</v>
      </c>
      <c r="G1940" s="5">
        <f>YEAR(Table1[[#This Row],[Order Date]])*100 + MONTH(Table1[[#This Row],[Order Date]])</f>
        <v>201307</v>
      </c>
      <c r="H1940" s="1">
        <v>41468</v>
      </c>
      <c r="I1940" t="s">
        <v>53</v>
      </c>
      <c r="J1940" t="s">
        <v>4801</v>
      </c>
      <c r="K1940" t="s">
        <v>4802</v>
      </c>
      <c r="L1940" t="s">
        <v>29</v>
      </c>
      <c r="M1940" t="s">
        <v>30</v>
      </c>
      <c r="N1940" t="s">
        <v>4803</v>
      </c>
      <c r="O1940" t="s">
        <v>460</v>
      </c>
      <c r="P1940">
        <v>80020</v>
      </c>
      <c r="Q1940" t="s">
        <v>47</v>
      </c>
      <c r="R1940" t="s">
        <v>4806</v>
      </c>
      <c r="S1940" t="s">
        <v>49</v>
      </c>
      <c r="T1940" t="s">
        <v>62</v>
      </c>
      <c r="U1940" t="s">
        <v>4807</v>
      </c>
      <c r="V1940">
        <v>33.488000000000007</v>
      </c>
      <c r="W1940">
        <v>7</v>
      </c>
      <c r="X1940" s="9">
        <f>Table1[[#This Row],[Discount]]</f>
        <v>0.2</v>
      </c>
      <c r="Y1940">
        <v>0.2</v>
      </c>
      <c r="Z1940">
        <v>-1.2558000000000051</v>
      </c>
    </row>
    <row r="1941" spans="1:26" ht="16" x14ac:dyDescent="0.2">
      <c r="A1941">
        <v>1940</v>
      </c>
      <c r="B1941" t="s">
        <v>4800</v>
      </c>
      <c r="C1941" s="1">
        <v>41464</v>
      </c>
      <c r="D1941">
        <f>YEAR(Table1[[#This Row],[Order Date]])</f>
        <v>2013</v>
      </c>
      <c r="E1941">
        <f>MONTH(Table1[[#This Row],[Order Date]])</f>
        <v>7</v>
      </c>
      <c r="F1941" t="str">
        <f>Table1[[#This Row],[Order Year]]&amp;"-"&amp;Table1[[#This Row],[Order Month]]</f>
        <v>2013-7</v>
      </c>
      <c r="G1941" s="5">
        <f>YEAR(Table1[[#This Row],[Order Date]])*100 + MONTH(Table1[[#This Row],[Order Date]])</f>
        <v>201307</v>
      </c>
      <c r="H1941" s="1">
        <v>41468</v>
      </c>
      <c r="I1941" t="s">
        <v>53</v>
      </c>
      <c r="J1941" t="s">
        <v>4801</v>
      </c>
      <c r="K1941" t="s">
        <v>4802</v>
      </c>
      <c r="L1941" t="s">
        <v>29</v>
      </c>
      <c r="M1941" t="s">
        <v>30</v>
      </c>
      <c r="N1941" t="s">
        <v>4803</v>
      </c>
      <c r="O1941" t="s">
        <v>460</v>
      </c>
      <c r="P1941">
        <v>80020</v>
      </c>
      <c r="Q1941" t="s">
        <v>47</v>
      </c>
      <c r="R1941" t="s">
        <v>161</v>
      </c>
      <c r="S1941" t="s">
        <v>49</v>
      </c>
      <c r="T1941" t="s">
        <v>78</v>
      </c>
      <c r="U1941" t="s">
        <v>162</v>
      </c>
      <c r="V1941">
        <v>8.7360000000000024</v>
      </c>
      <c r="W1941">
        <v>4</v>
      </c>
      <c r="X1941" s="9">
        <f>Table1[[#This Row],[Discount]]</f>
        <v>0.7</v>
      </c>
      <c r="Y1941">
        <v>0.7</v>
      </c>
      <c r="Z1941">
        <v>-6.1151999999999997</v>
      </c>
    </row>
    <row r="1942" spans="1:26" ht="16" x14ac:dyDescent="0.2">
      <c r="A1942">
        <v>1941</v>
      </c>
      <c r="B1942" t="s">
        <v>4800</v>
      </c>
      <c r="C1942" s="1">
        <v>41464</v>
      </c>
      <c r="D1942">
        <f>YEAR(Table1[[#This Row],[Order Date]])</f>
        <v>2013</v>
      </c>
      <c r="E1942">
        <f>MONTH(Table1[[#This Row],[Order Date]])</f>
        <v>7</v>
      </c>
      <c r="F1942" t="str">
        <f>Table1[[#This Row],[Order Year]]&amp;"-"&amp;Table1[[#This Row],[Order Month]]</f>
        <v>2013-7</v>
      </c>
      <c r="G1942" s="5">
        <f>YEAR(Table1[[#This Row],[Order Date]])*100 + MONTH(Table1[[#This Row],[Order Date]])</f>
        <v>201307</v>
      </c>
      <c r="H1942" s="1">
        <v>41468</v>
      </c>
      <c r="I1942" t="s">
        <v>53</v>
      </c>
      <c r="J1942" t="s">
        <v>4801</v>
      </c>
      <c r="K1942" t="s">
        <v>4802</v>
      </c>
      <c r="L1942" t="s">
        <v>29</v>
      </c>
      <c r="M1942" t="s">
        <v>30</v>
      </c>
      <c r="N1942" t="s">
        <v>4803</v>
      </c>
      <c r="O1942" t="s">
        <v>460</v>
      </c>
      <c r="P1942">
        <v>80020</v>
      </c>
      <c r="Q1942" t="s">
        <v>47</v>
      </c>
      <c r="R1942" t="s">
        <v>689</v>
      </c>
      <c r="S1942" t="s">
        <v>35</v>
      </c>
      <c r="T1942" t="s">
        <v>39</v>
      </c>
      <c r="U1942" t="s">
        <v>690</v>
      </c>
      <c r="V1942">
        <v>662.88</v>
      </c>
      <c r="W1942">
        <v>3</v>
      </c>
      <c r="X1942" s="9">
        <f>Table1[[#This Row],[Discount]]</f>
        <v>0.2</v>
      </c>
      <c r="Y1942">
        <v>0.2</v>
      </c>
      <c r="Z1942">
        <v>74.573999999999955</v>
      </c>
    </row>
    <row r="1943" spans="1:26" ht="16" x14ac:dyDescent="0.2">
      <c r="A1943">
        <v>1942</v>
      </c>
      <c r="B1943" t="s">
        <v>4808</v>
      </c>
      <c r="C1943" s="1">
        <v>41881</v>
      </c>
      <c r="D1943">
        <f>YEAR(Table1[[#This Row],[Order Date]])</f>
        <v>2014</v>
      </c>
      <c r="E1943">
        <f>MONTH(Table1[[#This Row],[Order Date]])</f>
        <v>8</v>
      </c>
      <c r="F1943" t="str">
        <f>Table1[[#This Row],[Order Year]]&amp;"-"&amp;Table1[[#This Row],[Order Month]]</f>
        <v>2014-8</v>
      </c>
      <c r="G1943" s="5">
        <f>YEAR(Table1[[#This Row],[Order Date]])*100 + MONTH(Table1[[#This Row],[Order Date]])</f>
        <v>201408</v>
      </c>
      <c r="H1943" s="1">
        <v>41884</v>
      </c>
      <c r="I1943" t="s">
        <v>191</v>
      </c>
      <c r="J1943" t="s">
        <v>3668</v>
      </c>
      <c r="K1943" t="s">
        <v>3669</v>
      </c>
      <c r="L1943" t="s">
        <v>44</v>
      </c>
      <c r="M1943" t="s">
        <v>30</v>
      </c>
      <c r="N1943" t="s">
        <v>1323</v>
      </c>
      <c r="O1943" t="s">
        <v>214</v>
      </c>
      <c r="P1943">
        <v>62301</v>
      </c>
      <c r="Q1943" t="s">
        <v>108</v>
      </c>
      <c r="R1943" t="s">
        <v>853</v>
      </c>
      <c r="S1943" t="s">
        <v>49</v>
      </c>
      <c r="T1943" t="s">
        <v>50</v>
      </c>
      <c r="U1943" t="s">
        <v>854</v>
      </c>
      <c r="V1943">
        <v>47.360000000000007</v>
      </c>
      <c r="W1943">
        <v>4</v>
      </c>
      <c r="X1943" s="9">
        <f>Table1[[#This Row],[Discount]]</f>
        <v>0.2</v>
      </c>
      <c r="Y1943">
        <v>0.2</v>
      </c>
      <c r="Z1943">
        <v>17.759999999999998</v>
      </c>
    </row>
    <row r="1944" spans="1:26" ht="16" x14ac:dyDescent="0.2">
      <c r="A1944">
        <v>1943</v>
      </c>
      <c r="B1944" t="s">
        <v>4808</v>
      </c>
      <c r="C1944" s="1">
        <v>41881</v>
      </c>
      <c r="D1944">
        <f>YEAR(Table1[[#This Row],[Order Date]])</f>
        <v>2014</v>
      </c>
      <c r="E1944">
        <f>MONTH(Table1[[#This Row],[Order Date]])</f>
        <v>8</v>
      </c>
      <c r="F1944" t="str">
        <f>Table1[[#This Row],[Order Year]]&amp;"-"&amp;Table1[[#This Row],[Order Month]]</f>
        <v>2014-8</v>
      </c>
      <c r="G1944" s="5">
        <f>YEAR(Table1[[#This Row],[Order Date]])*100 + MONTH(Table1[[#This Row],[Order Date]])</f>
        <v>201408</v>
      </c>
      <c r="H1944" s="1">
        <v>41884</v>
      </c>
      <c r="I1944" t="s">
        <v>191</v>
      </c>
      <c r="J1944" t="s">
        <v>3668</v>
      </c>
      <c r="K1944" t="s">
        <v>3669</v>
      </c>
      <c r="L1944" t="s">
        <v>44</v>
      </c>
      <c r="M1944" t="s">
        <v>30</v>
      </c>
      <c r="N1944" t="s">
        <v>1323</v>
      </c>
      <c r="O1944" t="s">
        <v>214</v>
      </c>
      <c r="P1944">
        <v>62301</v>
      </c>
      <c r="Q1944" t="s">
        <v>108</v>
      </c>
      <c r="R1944" t="s">
        <v>1768</v>
      </c>
      <c r="S1944" t="s">
        <v>49</v>
      </c>
      <c r="T1944" t="s">
        <v>62</v>
      </c>
      <c r="U1944" t="s">
        <v>1769</v>
      </c>
      <c r="V1944">
        <v>27.439999999999998</v>
      </c>
      <c r="W1944">
        <v>2</v>
      </c>
      <c r="X1944" s="9">
        <f>Table1[[#This Row],[Discount]]</f>
        <v>0.2</v>
      </c>
      <c r="Y1944">
        <v>0.2</v>
      </c>
      <c r="Z1944">
        <v>2.4009999999999998</v>
      </c>
    </row>
    <row r="1945" spans="1:26" ht="16" x14ac:dyDescent="0.2">
      <c r="A1945">
        <v>1944</v>
      </c>
      <c r="B1945" t="s">
        <v>4808</v>
      </c>
      <c r="C1945" s="1">
        <v>41881</v>
      </c>
      <c r="D1945">
        <f>YEAR(Table1[[#This Row],[Order Date]])</f>
        <v>2014</v>
      </c>
      <c r="E1945">
        <f>MONTH(Table1[[#This Row],[Order Date]])</f>
        <v>8</v>
      </c>
      <c r="F1945" t="str">
        <f>Table1[[#This Row],[Order Year]]&amp;"-"&amp;Table1[[#This Row],[Order Month]]</f>
        <v>2014-8</v>
      </c>
      <c r="G1945" s="5">
        <f>YEAR(Table1[[#This Row],[Order Date]])*100 + MONTH(Table1[[#This Row],[Order Date]])</f>
        <v>201408</v>
      </c>
      <c r="H1945" s="1">
        <v>41884</v>
      </c>
      <c r="I1945" t="s">
        <v>191</v>
      </c>
      <c r="J1945" t="s">
        <v>3668</v>
      </c>
      <c r="K1945" t="s">
        <v>3669</v>
      </c>
      <c r="L1945" t="s">
        <v>44</v>
      </c>
      <c r="M1945" t="s">
        <v>30</v>
      </c>
      <c r="N1945" t="s">
        <v>1323</v>
      </c>
      <c r="O1945" t="s">
        <v>214</v>
      </c>
      <c r="P1945">
        <v>62301</v>
      </c>
      <c r="Q1945" t="s">
        <v>108</v>
      </c>
      <c r="R1945" t="s">
        <v>2939</v>
      </c>
      <c r="S1945" t="s">
        <v>49</v>
      </c>
      <c r="T1945" t="s">
        <v>78</v>
      </c>
      <c r="U1945" t="s">
        <v>2940</v>
      </c>
      <c r="V1945">
        <v>3.2399999999999993</v>
      </c>
      <c r="W1945">
        <v>9</v>
      </c>
      <c r="X1945" s="9">
        <f>Table1[[#This Row],[Discount]]</f>
        <v>0.8</v>
      </c>
      <c r="Y1945">
        <v>0.8</v>
      </c>
      <c r="Z1945">
        <v>-5.1840000000000011</v>
      </c>
    </row>
    <row r="1946" spans="1:26" ht="16" x14ac:dyDescent="0.2">
      <c r="A1946">
        <v>1945</v>
      </c>
      <c r="B1946" t="s">
        <v>4809</v>
      </c>
      <c r="C1946" s="1">
        <v>41446</v>
      </c>
      <c r="D1946">
        <f>YEAR(Table1[[#This Row],[Order Date]])</f>
        <v>2013</v>
      </c>
      <c r="E1946">
        <f>MONTH(Table1[[#This Row],[Order Date]])</f>
        <v>6</v>
      </c>
      <c r="F1946" t="str">
        <f>Table1[[#This Row],[Order Year]]&amp;"-"&amp;Table1[[#This Row],[Order Month]]</f>
        <v>2013-6</v>
      </c>
      <c r="G1946" s="5">
        <f>YEAR(Table1[[#This Row],[Order Date]])*100 + MONTH(Table1[[#This Row],[Order Date]])</f>
        <v>201306</v>
      </c>
      <c r="H1946" s="1">
        <v>41452</v>
      </c>
      <c r="I1946" t="s">
        <v>53</v>
      </c>
      <c r="J1946" t="s">
        <v>898</v>
      </c>
      <c r="K1946" t="s">
        <v>899</v>
      </c>
      <c r="L1946" t="s">
        <v>44</v>
      </c>
      <c r="M1946" t="s">
        <v>30</v>
      </c>
      <c r="N1946" t="s">
        <v>4217</v>
      </c>
      <c r="O1946" t="s">
        <v>107</v>
      </c>
      <c r="P1946">
        <v>75007</v>
      </c>
      <c r="Q1946" t="s">
        <v>108</v>
      </c>
      <c r="R1946" t="s">
        <v>3998</v>
      </c>
      <c r="S1946" t="s">
        <v>74</v>
      </c>
      <c r="T1946" t="s">
        <v>164</v>
      </c>
      <c r="U1946" t="s">
        <v>3999</v>
      </c>
      <c r="V1946">
        <v>95.968000000000004</v>
      </c>
      <c r="W1946">
        <v>4</v>
      </c>
      <c r="X1946" s="9">
        <f>Table1[[#This Row],[Discount]]</f>
        <v>0.2</v>
      </c>
      <c r="Y1946">
        <v>0.2</v>
      </c>
      <c r="Z1946">
        <v>26.391200000000001</v>
      </c>
    </row>
    <row r="1947" spans="1:26" ht="16" x14ac:dyDescent="0.2">
      <c r="A1947">
        <v>1946</v>
      </c>
      <c r="B1947" t="s">
        <v>4809</v>
      </c>
      <c r="C1947" s="1">
        <v>41446</v>
      </c>
      <c r="D1947">
        <f>YEAR(Table1[[#This Row],[Order Date]])</f>
        <v>2013</v>
      </c>
      <c r="E1947">
        <f>MONTH(Table1[[#This Row],[Order Date]])</f>
        <v>6</v>
      </c>
      <c r="F1947" t="str">
        <f>Table1[[#This Row],[Order Year]]&amp;"-"&amp;Table1[[#This Row],[Order Month]]</f>
        <v>2013-6</v>
      </c>
      <c r="G1947" s="5">
        <f>YEAR(Table1[[#This Row],[Order Date]])*100 + MONTH(Table1[[#This Row],[Order Date]])</f>
        <v>201306</v>
      </c>
      <c r="H1947" s="1">
        <v>41452</v>
      </c>
      <c r="I1947" t="s">
        <v>53</v>
      </c>
      <c r="J1947" t="s">
        <v>898</v>
      </c>
      <c r="K1947" t="s">
        <v>899</v>
      </c>
      <c r="L1947" t="s">
        <v>44</v>
      </c>
      <c r="M1947" t="s">
        <v>30</v>
      </c>
      <c r="N1947" t="s">
        <v>4217</v>
      </c>
      <c r="O1947" t="s">
        <v>107</v>
      </c>
      <c r="P1947">
        <v>75007</v>
      </c>
      <c r="Q1947" t="s">
        <v>108</v>
      </c>
      <c r="R1947" t="s">
        <v>4582</v>
      </c>
      <c r="S1947" t="s">
        <v>49</v>
      </c>
      <c r="T1947" t="s">
        <v>93</v>
      </c>
      <c r="U1947" t="s">
        <v>4583</v>
      </c>
      <c r="V1947">
        <v>10.368000000000002</v>
      </c>
      <c r="W1947">
        <v>2</v>
      </c>
      <c r="X1947" s="9">
        <f>Table1[[#This Row],[Discount]]</f>
        <v>0.2</v>
      </c>
      <c r="Y1947">
        <v>0.2</v>
      </c>
      <c r="Z1947">
        <v>3.6288</v>
      </c>
    </row>
    <row r="1948" spans="1:26" ht="16" x14ac:dyDescent="0.2">
      <c r="A1948">
        <v>1947</v>
      </c>
      <c r="B1948" t="s">
        <v>4810</v>
      </c>
      <c r="C1948" s="1">
        <v>41885</v>
      </c>
      <c r="D1948">
        <f>YEAR(Table1[[#This Row],[Order Date]])</f>
        <v>2014</v>
      </c>
      <c r="E1948">
        <f>MONTH(Table1[[#This Row],[Order Date]])</f>
        <v>9</v>
      </c>
      <c r="F1948" t="str">
        <f>Table1[[#This Row],[Order Year]]&amp;"-"&amp;Table1[[#This Row],[Order Month]]</f>
        <v>2014-9</v>
      </c>
      <c r="G1948" s="5">
        <f>YEAR(Table1[[#This Row],[Order Date]])*100 + MONTH(Table1[[#This Row],[Order Date]])</f>
        <v>201409</v>
      </c>
      <c r="H1948" s="1">
        <v>41889</v>
      </c>
      <c r="I1948" t="s">
        <v>53</v>
      </c>
      <c r="J1948" t="s">
        <v>4811</v>
      </c>
      <c r="K1948" t="s">
        <v>4812</v>
      </c>
      <c r="L1948" t="s">
        <v>44</v>
      </c>
      <c r="M1948" t="s">
        <v>30</v>
      </c>
      <c r="N1948" t="s">
        <v>269</v>
      </c>
      <c r="O1948" t="s">
        <v>270</v>
      </c>
      <c r="P1948">
        <v>10009</v>
      </c>
      <c r="Q1948" t="s">
        <v>151</v>
      </c>
      <c r="R1948" t="s">
        <v>1316</v>
      </c>
      <c r="S1948" t="s">
        <v>49</v>
      </c>
      <c r="T1948" t="s">
        <v>71</v>
      </c>
      <c r="U1948" t="s">
        <v>1317</v>
      </c>
      <c r="V1948">
        <v>23.1</v>
      </c>
      <c r="W1948">
        <v>2</v>
      </c>
      <c r="X1948" s="9">
        <f>Table1[[#This Row],[Discount]]</f>
        <v>0</v>
      </c>
      <c r="Y1948">
        <v>0</v>
      </c>
      <c r="Z1948">
        <v>6.468</v>
      </c>
    </row>
    <row r="1949" spans="1:26" ht="16" x14ac:dyDescent="0.2">
      <c r="A1949">
        <v>1948</v>
      </c>
      <c r="B1949" t="s">
        <v>4810</v>
      </c>
      <c r="C1949" s="1">
        <v>41885</v>
      </c>
      <c r="D1949">
        <f>YEAR(Table1[[#This Row],[Order Date]])</f>
        <v>2014</v>
      </c>
      <c r="E1949">
        <f>MONTH(Table1[[#This Row],[Order Date]])</f>
        <v>9</v>
      </c>
      <c r="F1949" t="str">
        <f>Table1[[#This Row],[Order Year]]&amp;"-"&amp;Table1[[#This Row],[Order Month]]</f>
        <v>2014-9</v>
      </c>
      <c r="G1949" s="5">
        <f>YEAR(Table1[[#This Row],[Order Date]])*100 + MONTH(Table1[[#This Row],[Order Date]])</f>
        <v>201409</v>
      </c>
      <c r="H1949" s="1">
        <v>41889</v>
      </c>
      <c r="I1949" t="s">
        <v>53</v>
      </c>
      <c r="J1949" t="s">
        <v>4811</v>
      </c>
      <c r="K1949" t="s">
        <v>4812</v>
      </c>
      <c r="L1949" t="s">
        <v>44</v>
      </c>
      <c r="M1949" t="s">
        <v>30</v>
      </c>
      <c r="N1949" t="s">
        <v>269</v>
      </c>
      <c r="O1949" t="s">
        <v>270</v>
      </c>
      <c r="P1949">
        <v>10009</v>
      </c>
      <c r="Q1949" t="s">
        <v>151</v>
      </c>
      <c r="R1949" t="s">
        <v>4555</v>
      </c>
      <c r="S1949" t="s">
        <v>35</v>
      </c>
      <c r="T1949" t="s">
        <v>68</v>
      </c>
      <c r="U1949" t="s">
        <v>4556</v>
      </c>
      <c r="V1949">
        <v>11.54</v>
      </c>
      <c r="W1949">
        <v>2</v>
      </c>
      <c r="X1949" s="9">
        <f>Table1[[#This Row],[Discount]]</f>
        <v>0</v>
      </c>
      <c r="Y1949">
        <v>0</v>
      </c>
      <c r="Z1949">
        <v>3.4619999999999997</v>
      </c>
    </row>
    <row r="1950" spans="1:26" ht="16" x14ac:dyDescent="0.2">
      <c r="A1950">
        <v>1949</v>
      </c>
      <c r="B1950" t="s">
        <v>4810</v>
      </c>
      <c r="C1950" s="1">
        <v>41885</v>
      </c>
      <c r="D1950">
        <f>YEAR(Table1[[#This Row],[Order Date]])</f>
        <v>2014</v>
      </c>
      <c r="E1950">
        <f>MONTH(Table1[[#This Row],[Order Date]])</f>
        <v>9</v>
      </c>
      <c r="F1950" t="str">
        <f>Table1[[#This Row],[Order Year]]&amp;"-"&amp;Table1[[#This Row],[Order Month]]</f>
        <v>2014-9</v>
      </c>
      <c r="G1950" s="5">
        <f>YEAR(Table1[[#This Row],[Order Date]])*100 + MONTH(Table1[[#This Row],[Order Date]])</f>
        <v>201409</v>
      </c>
      <c r="H1950" s="1">
        <v>41889</v>
      </c>
      <c r="I1950" t="s">
        <v>53</v>
      </c>
      <c r="J1950" t="s">
        <v>4811</v>
      </c>
      <c r="K1950" t="s">
        <v>4812</v>
      </c>
      <c r="L1950" t="s">
        <v>44</v>
      </c>
      <c r="M1950" t="s">
        <v>30</v>
      </c>
      <c r="N1950" t="s">
        <v>269</v>
      </c>
      <c r="O1950" t="s">
        <v>270</v>
      </c>
      <c r="P1950">
        <v>10009</v>
      </c>
      <c r="Q1950" t="s">
        <v>151</v>
      </c>
      <c r="R1950" t="s">
        <v>1604</v>
      </c>
      <c r="S1950" t="s">
        <v>35</v>
      </c>
      <c r="T1950" t="s">
        <v>59</v>
      </c>
      <c r="U1950" t="s">
        <v>1605</v>
      </c>
      <c r="V1950">
        <v>254.52599999999998</v>
      </c>
      <c r="W1950">
        <v>1</v>
      </c>
      <c r="X1950" s="9">
        <f>Table1[[#This Row],[Discount]]</f>
        <v>0.4</v>
      </c>
      <c r="Y1950">
        <v>0.4</v>
      </c>
      <c r="Z1950">
        <v>-93.3262</v>
      </c>
    </row>
    <row r="1951" spans="1:26" ht="16" x14ac:dyDescent="0.2">
      <c r="A1951">
        <v>1950</v>
      </c>
      <c r="B1951" t="s">
        <v>4810</v>
      </c>
      <c r="C1951" s="1">
        <v>41885</v>
      </c>
      <c r="D1951">
        <f>YEAR(Table1[[#This Row],[Order Date]])</f>
        <v>2014</v>
      </c>
      <c r="E1951">
        <f>MONTH(Table1[[#This Row],[Order Date]])</f>
        <v>9</v>
      </c>
      <c r="F1951" t="str">
        <f>Table1[[#This Row],[Order Year]]&amp;"-"&amp;Table1[[#This Row],[Order Month]]</f>
        <v>2014-9</v>
      </c>
      <c r="G1951" s="5">
        <f>YEAR(Table1[[#This Row],[Order Date]])*100 + MONTH(Table1[[#This Row],[Order Date]])</f>
        <v>201409</v>
      </c>
      <c r="H1951" s="1">
        <v>41889</v>
      </c>
      <c r="I1951" t="s">
        <v>53</v>
      </c>
      <c r="J1951" t="s">
        <v>4811</v>
      </c>
      <c r="K1951" t="s">
        <v>4812</v>
      </c>
      <c r="L1951" t="s">
        <v>44</v>
      </c>
      <c r="M1951" t="s">
        <v>30</v>
      </c>
      <c r="N1951" t="s">
        <v>269</v>
      </c>
      <c r="O1951" t="s">
        <v>270</v>
      </c>
      <c r="P1951">
        <v>10009</v>
      </c>
      <c r="Q1951" t="s">
        <v>151</v>
      </c>
      <c r="R1951" t="s">
        <v>440</v>
      </c>
      <c r="S1951" t="s">
        <v>49</v>
      </c>
      <c r="T1951" t="s">
        <v>81</v>
      </c>
      <c r="U1951" t="s">
        <v>441</v>
      </c>
      <c r="V1951">
        <v>12.98</v>
      </c>
      <c r="W1951">
        <v>1</v>
      </c>
      <c r="X1951" s="9">
        <f>Table1[[#This Row],[Discount]]</f>
        <v>0</v>
      </c>
      <c r="Y1951">
        <v>0</v>
      </c>
      <c r="Z1951">
        <v>3.7641999999999989</v>
      </c>
    </row>
    <row r="1952" spans="1:26" ht="16" x14ac:dyDescent="0.2">
      <c r="A1952">
        <v>1951</v>
      </c>
      <c r="B1952" t="s">
        <v>4810</v>
      </c>
      <c r="C1952" s="1">
        <v>41885</v>
      </c>
      <c r="D1952">
        <f>YEAR(Table1[[#This Row],[Order Date]])</f>
        <v>2014</v>
      </c>
      <c r="E1952">
        <f>MONTH(Table1[[#This Row],[Order Date]])</f>
        <v>9</v>
      </c>
      <c r="F1952" t="str">
        <f>Table1[[#This Row],[Order Year]]&amp;"-"&amp;Table1[[#This Row],[Order Month]]</f>
        <v>2014-9</v>
      </c>
      <c r="G1952" s="5">
        <f>YEAR(Table1[[#This Row],[Order Date]])*100 + MONTH(Table1[[#This Row],[Order Date]])</f>
        <v>201409</v>
      </c>
      <c r="H1952" s="1">
        <v>41889</v>
      </c>
      <c r="I1952" t="s">
        <v>53</v>
      </c>
      <c r="J1952" t="s">
        <v>4811</v>
      </c>
      <c r="K1952" t="s">
        <v>4812</v>
      </c>
      <c r="L1952" t="s">
        <v>44</v>
      </c>
      <c r="M1952" t="s">
        <v>30</v>
      </c>
      <c r="N1952" t="s">
        <v>269</v>
      </c>
      <c r="O1952" t="s">
        <v>270</v>
      </c>
      <c r="P1952">
        <v>10009</v>
      </c>
      <c r="Q1952" t="s">
        <v>151</v>
      </c>
      <c r="R1952" t="s">
        <v>3590</v>
      </c>
      <c r="S1952" t="s">
        <v>49</v>
      </c>
      <c r="T1952" t="s">
        <v>78</v>
      </c>
      <c r="U1952" t="s">
        <v>3591</v>
      </c>
      <c r="V1952">
        <v>26.432000000000002</v>
      </c>
      <c r="W1952">
        <v>8</v>
      </c>
      <c r="X1952" s="9">
        <f>Table1[[#This Row],[Discount]]</f>
        <v>0.2</v>
      </c>
      <c r="Y1952">
        <v>0.2</v>
      </c>
      <c r="Z1952">
        <v>8.9207999999999998</v>
      </c>
    </row>
    <row r="1953" spans="1:26" ht="16" x14ac:dyDescent="0.2">
      <c r="A1953">
        <v>1952</v>
      </c>
      <c r="B1953" t="s">
        <v>4810</v>
      </c>
      <c r="C1953" s="1">
        <v>41885</v>
      </c>
      <c r="D1953">
        <f>YEAR(Table1[[#This Row],[Order Date]])</f>
        <v>2014</v>
      </c>
      <c r="E1953">
        <f>MONTH(Table1[[#This Row],[Order Date]])</f>
        <v>9</v>
      </c>
      <c r="F1953" t="str">
        <f>Table1[[#This Row],[Order Year]]&amp;"-"&amp;Table1[[#This Row],[Order Month]]</f>
        <v>2014-9</v>
      </c>
      <c r="G1953" s="5">
        <f>YEAR(Table1[[#This Row],[Order Date]])*100 + MONTH(Table1[[#This Row],[Order Date]])</f>
        <v>201409</v>
      </c>
      <c r="H1953" s="1">
        <v>41889</v>
      </c>
      <c r="I1953" t="s">
        <v>53</v>
      </c>
      <c r="J1953" t="s">
        <v>4811</v>
      </c>
      <c r="K1953" t="s">
        <v>4812</v>
      </c>
      <c r="L1953" t="s">
        <v>44</v>
      </c>
      <c r="M1953" t="s">
        <v>30</v>
      </c>
      <c r="N1953" t="s">
        <v>269</v>
      </c>
      <c r="O1953" t="s">
        <v>270</v>
      </c>
      <c r="P1953">
        <v>10009</v>
      </c>
      <c r="Q1953" t="s">
        <v>151</v>
      </c>
      <c r="R1953" t="s">
        <v>3061</v>
      </c>
      <c r="S1953" t="s">
        <v>74</v>
      </c>
      <c r="T1953" t="s">
        <v>75</v>
      </c>
      <c r="U1953" t="s">
        <v>3062</v>
      </c>
      <c r="V1953">
        <v>197.96999999999997</v>
      </c>
      <c r="W1953">
        <v>3</v>
      </c>
      <c r="X1953" s="9">
        <f>Table1[[#This Row],[Discount]]</f>
        <v>0</v>
      </c>
      <c r="Y1953">
        <v>0</v>
      </c>
      <c r="Z1953">
        <v>57.41129999999999</v>
      </c>
    </row>
    <row r="1954" spans="1:26" ht="16" x14ac:dyDescent="0.2">
      <c r="A1954">
        <v>1953</v>
      </c>
      <c r="B1954" t="s">
        <v>4810</v>
      </c>
      <c r="C1954" s="1">
        <v>41885</v>
      </c>
      <c r="D1954">
        <f>YEAR(Table1[[#This Row],[Order Date]])</f>
        <v>2014</v>
      </c>
      <c r="E1954">
        <f>MONTH(Table1[[#This Row],[Order Date]])</f>
        <v>9</v>
      </c>
      <c r="F1954" t="str">
        <f>Table1[[#This Row],[Order Year]]&amp;"-"&amp;Table1[[#This Row],[Order Month]]</f>
        <v>2014-9</v>
      </c>
      <c r="G1954" s="5">
        <f>YEAR(Table1[[#This Row],[Order Date]])*100 + MONTH(Table1[[#This Row],[Order Date]])</f>
        <v>201409</v>
      </c>
      <c r="H1954" s="1">
        <v>41889</v>
      </c>
      <c r="I1954" t="s">
        <v>53</v>
      </c>
      <c r="J1954" t="s">
        <v>4811</v>
      </c>
      <c r="K1954" t="s">
        <v>4812</v>
      </c>
      <c r="L1954" t="s">
        <v>44</v>
      </c>
      <c r="M1954" t="s">
        <v>30</v>
      </c>
      <c r="N1954" t="s">
        <v>269</v>
      </c>
      <c r="O1954" t="s">
        <v>270</v>
      </c>
      <c r="P1954">
        <v>10009</v>
      </c>
      <c r="Q1954" t="s">
        <v>151</v>
      </c>
      <c r="R1954" t="s">
        <v>4142</v>
      </c>
      <c r="S1954" t="s">
        <v>49</v>
      </c>
      <c r="T1954" t="s">
        <v>50</v>
      </c>
      <c r="U1954" t="s">
        <v>4143</v>
      </c>
      <c r="V1954">
        <v>18.899999999999999</v>
      </c>
      <c r="W1954">
        <v>6</v>
      </c>
      <c r="X1954" s="9">
        <f>Table1[[#This Row],[Discount]]</f>
        <v>0</v>
      </c>
      <c r="Y1954">
        <v>0</v>
      </c>
      <c r="Z1954">
        <v>9.0719999999999992</v>
      </c>
    </row>
    <row r="1955" spans="1:26" ht="16" x14ac:dyDescent="0.2">
      <c r="A1955">
        <v>1954</v>
      </c>
      <c r="B1955" t="s">
        <v>4810</v>
      </c>
      <c r="C1955" s="1">
        <v>41885</v>
      </c>
      <c r="D1955">
        <f>YEAR(Table1[[#This Row],[Order Date]])</f>
        <v>2014</v>
      </c>
      <c r="E1955">
        <f>MONTH(Table1[[#This Row],[Order Date]])</f>
        <v>9</v>
      </c>
      <c r="F1955" t="str">
        <f>Table1[[#This Row],[Order Year]]&amp;"-"&amp;Table1[[#This Row],[Order Month]]</f>
        <v>2014-9</v>
      </c>
      <c r="G1955" s="5">
        <f>YEAR(Table1[[#This Row],[Order Date]])*100 + MONTH(Table1[[#This Row],[Order Date]])</f>
        <v>201409</v>
      </c>
      <c r="H1955" s="1">
        <v>41889</v>
      </c>
      <c r="I1955" t="s">
        <v>53</v>
      </c>
      <c r="J1955" t="s">
        <v>4811</v>
      </c>
      <c r="K1955" t="s">
        <v>4812</v>
      </c>
      <c r="L1955" t="s">
        <v>44</v>
      </c>
      <c r="M1955" t="s">
        <v>30</v>
      </c>
      <c r="N1955" t="s">
        <v>269</v>
      </c>
      <c r="O1955" t="s">
        <v>270</v>
      </c>
      <c r="P1955">
        <v>10009</v>
      </c>
      <c r="Q1955" t="s">
        <v>151</v>
      </c>
      <c r="R1955" t="s">
        <v>1796</v>
      </c>
      <c r="S1955" t="s">
        <v>35</v>
      </c>
      <c r="T1955" t="s">
        <v>39</v>
      </c>
      <c r="U1955" t="s">
        <v>1797</v>
      </c>
      <c r="V1955">
        <v>1282.4100000000001</v>
      </c>
      <c r="W1955">
        <v>5</v>
      </c>
      <c r="X1955" s="9">
        <f>Table1[[#This Row],[Discount]]</f>
        <v>0.1</v>
      </c>
      <c r="Y1955">
        <v>0.1</v>
      </c>
      <c r="Z1955">
        <v>213.73500000000001</v>
      </c>
    </row>
    <row r="1956" spans="1:26" ht="16" x14ac:dyDescent="0.2">
      <c r="A1956">
        <v>1955</v>
      </c>
      <c r="B1956" t="s">
        <v>4810</v>
      </c>
      <c r="C1956" s="1">
        <v>41885</v>
      </c>
      <c r="D1956">
        <f>YEAR(Table1[[#This Row],[Order Date]])</f>
        <v>2014</v>
      </c>
      <c r="E1956">
        <f>MONTH(Table1[[#This Row],[Order Date]])</f>
        <v>9</v>
      </c>
      <c r="F1956" t="str">
        <f>Table1[[#This Row],[Order Year]]&amp;"-"&amp;Table1[[#This Row],[Order Month]]</f>
        <v>2014-9</v>
      </c>
      <c r="G1956" s="5">
        <f>YEAR(Table1[[#This Row],[Order Date]])*100 + MONTH(Table1[[#This Row],[Order Date]])</f>
        <v>201409</v>
      </c>
      <c r="H1956" s="1">
        <v>41889</v>
      </c>
      <c r="I1956" t="s">
        <v>53</v>
      </c>
      <c r="J1956" t="s">
        <v>4811</v>
      </c>
      <c r="K1956" t="s">
        <v>4812</v>
      </c>
      <c r="L1956" t="s">
        <v>44</v>
      </c>
      <c r="M1956" t="s">
        <v>30</v>
      </c>
      <c r="N1956" t="s">
        <v>269</v>
      </c>
      <c r="O1956" t="s">
        <v>270</v>
      </c>
      <c r="P1956">
        <v>10009</v>
      </c>
      <c r="Q1956" t="s">
        <v>151</v>
      </c>
      <c r="R1956" t="s">
        <v>4813</v>
      </c>
      <c r="S1956" t="s">
        <v>49</v>
      </c>
      <c r="T1956" t="s">
        <v>71</v>
      </c>
      <c r="U1956" t="s">
        <v>4814</v>
      </c>
      <c r="V1956">
        <v>4.92</v>
      </c>
      <c r="W1956">
        <v>3</v>
      </c>
      <c r="X1956" s="9">
        <f>Table1[[#This Row],[Discount]]</f>
        <v>0</v>
      </c>
      <c r="Y1956">
        <v>0</v>
      </c>
      <c r="Z1956">
        <v>2.2139999999999995</v>
      </c>
    </row>
    <row r="1957" spans="1:26" ht="16" x14ac:dyDescent="0.2">
      <c r="A1957">
        <v>1956</v>
      </c>
      <c r="B1957" t="s">
        <v>4810</v>
      </c>
      <c r="C1957" s="1">
        <v>41885</v>
      </c>
      <c r="D1957">
        <f>YEAR(Table1[[#This Row],[Order Date]])</f>
        <v>2014</v>
      </c>
      <c r="E1957">
        <f>MONTH(Table1[[#This Row],[Order Date]])</f>
        <v>9</v>
      </c>
      <c r="F1957" t="str">
        <f>Table1[[#This Row],[Order Year]]&amp;"-"&amp;Table1[[#This Row],[Order Month]]</f>
        <v>2014-9</v>
      </c>
      <c r="G1957" s="5">
        <f>YEAR(Table1[[#This Row],[Order Date]])*100 + MONTH(Table1[[#This Row],[Order Date]])</f>
        <v>201409</v>
      </c>
      <c r="H1957" s="1">
        <v>41889</v>
      </c>
      <c r="I1957" t="s">
        <v>53</v>
      </c>
      <c r="J1957" t="s">
        <v>4811</v>
      </c>
      <c r="K1957" t="s">
        <v>4812</v>
      </c>
      <c r="L1957" t="s">
        <v>44</v>
      </c>
      <c r="M1957" t="s">
        <v>30</v>
      </c>
      <c r="N1957" t="s">
        <v>269</v>
      </c>
      <c r="O1957" t="s">
        <v>270</v>
      </c>
      <c r="P1957">
        <v>10009</v>
      </c>
      <c r="Q1957" t="s">
        <v>151</v>
      </c>
      <c r="R1957" t="s">
        <v>4815</v>
      </c>
      <c r="S1957" t="s">
        <v>74</v>
      </c>
      <c r="T1957" t="s">
        <v>164</v>
      </c>
      <c r="U1957" t="s">
        <v>4816</v>
      </c>
      <c r="V1957">
        <v>238</v>
      </c>
      <c r="W1957">
        <v>2</v>
      </c>
      <c r="X1957" s="9">
        <f>Table1[[#This Row],[Discount]]</f>
        <v>0</v>
      </c>
      <c r="Y1957">
        <v>0</v>
      </c>
      <c r="Z1957">
        <v>38.080000000000013</v>
      </c>
    </row>
    <row r="1958" spans="1:26" ht="16" x14ac:dyDescent="0.2">
      <c r="A1958">
        <v>1957</v>
      </c>
      <c r="B1958" t="s">
        <v>4810</v>
      </c>
      <c r="C1958" s="1">
        <v>41885</v>
      </c>
      <c r="D1958">
        <f>YEAR(Table1[[#This Row],[Order Date]])</f>
        <v>2014</v>
      </c>
      <c r="E1958">
        <f>MONTH(Table1[[#This Row],[Order Date]])</f>
        <v>9</v>
      </c>
      <c r="F1958" t="str">
        <f>Table1[[#This Row],[Order Year]]&amp;"-"&amp;Table1[[#This Row],[Order Month]]</f>
        <v>2014-9</v>
      </c>
      <c r="G1958" s="5">
        <f>YEAR(Table1[[#This Row],[Order Date]])*100 + MONTH(Table1[[#This Row],[Order Date]])</f>
        <v>201409</v>
      </c>
      <c r="H1958" s="1">
        <v>41889</v>
      </c>
      <c r="I1958" t="s">
        <v>53</v>
      </c>
      <c r="J1958" t="s">
        <v>4811</v>
      </c>
      <c r="K1958" t="s">
        <v>4812</v>
      </c>
      <c r="L1958" t="s">
        <v>44</v>
      </c>
      <c r="M1958" t="s">
        <v>30</v>
      </c>
      <c r="N1958" t="s">
        <v>269</v>
      </c>
      <c r="O1958" t="s">
        <v>270</v>
      </c>
      <c r="P1958">
        <v>10009</v>
      </c>
      <c r="Q1958" t="s">
        <v>151</v>
      </c>
      <c r="R1958" t="s">
        <v>859</v>
      </c>
      <c r="S1958" t="s">
        <v>74</v>
      </c>
      <c r="T1958" t="s">
        <v>164</v>
      </c>
      <c r="U1958" t="s">
        <v>860</v>
      </c>
      <c r="V1958">
        <v>167.97</v>
      </c>
      <c r="W1958">
        <v>3</v>
      </c>
      <c r="X1958" s="9">
        <f>Table1[[#This Row],[Discount]]</f>
        <v>0</v>
      </c>
      <c r="Y1958">
        <v>0</v>
      </c>
      <c r="Z1958">
        <v>40.31280000000001</v>
      </c>
    </row>
    <row r="1959" spans="1:26" ht="16" x14ac:dyDescent="0.2">
      <c r="A1959">
        <v>1958</v>
      </c>
      <c r="B1959" t="s">
        <v>4810</v>
      </c>
      <c r="C1959" s="1">
        <v>41885</v>
      </c>
      <c r="D1959">
        <f>YEAR(Table1[[#This Row],[Order Date]])</f>
        <v>2014</v>
      </c>
      <c r="E1959">
        <f>MONTH(Table1[[#This Row],[Order Date]])</f>
        <v>9</v>
      </c>
      <c r="F1959" t="str">
        <f>Table1[[#This Row],[Order Year]]&amp;"-"&amp;Table1[[#This Row],[Order Month]]</f>
        <v>2014-9</v>
      </c>
      <c r="G1959" s="5">
        <f>YEAR(Table1[[#This Row],[Order Date]])*100 + MONTH(Table1[[#This Row],[Order Date]])</f>
        <v>201409</v>
      </c>
      <c r="H1959" s="1">
        <v>41889</v>
      </c>
      <c r="I1959" t="s">
        <v>53</v>
      </c>
      <c r="J1959" t="s">
        <v>4811</v>
      </c>
      <c r="K1959" t="s">
        <v>4812</v>
      </c>
      <c r="L1959" t="s">
        <v>44</v>
      </c>
      <c r="M1959" t="s">
        <v>30</v>
      </c>
      <c r="N1959" t="s">
        <v>269</v>
      </c>
      <c r="O1959" t="s">
        <v>270</v>
      </c>
      <c r="P1959">
        <v>10009</v>
      </c>
      <c r="Q1959" t="s">
        <v>151</v>
      </c>
      <c r="R1959" t="s">
        <v>4464</v>
      </c>
      <c r="S1959" t="s">
        <v>49</v>
      </c>
      <c r="T1959" t="s">
        <v>93</v>
      </c>
      <c r="U1959" t="s">
        <v>4465</v>
      </c>
      <c r="V1959">
        <v>17.12</v>
      </c>
      <c r="W1959">
        <v>4</v>
      </c>
      <c r="X1959" s="9">
        <f>Table1[[#This Row],[Discount]]</f>
        <v>0</v>
      </c>
      <c r="Y1959">
        <v>0</v>
      </c>
      <c r="Z1959">
        <v>7.7039999999999988</v>
      </c>
    </row>
    <row r="1960" spans="1:26" ht="16" x14ac:dyDescent="0.2">
      <c r="A1960">
        <v>1959</v>
      </c>
      <c r="B1960" t="s">
        <v>4817</v>
      </c>
      <c r="C1960" s="1">
        <v>41893</v>
      </c>
      <c r="D1960">
        <f>YEAR(Table1[[#This Row],[Order Date]])</f>
        <v>2014</v>
      </c>
      <c r="E1960">
        <f>MONTH(Table1[[#This Row],[Order Date]])</f>
        <v>9</v>
      </c>
      <c r="F1960" t="str">
        <f>Table1[[#This Row],[Order Year]]&amp;"-"&amp;Table1[[#This Row],[Order Month]]</f>
        <v>2014-9</v>
      </c>
      <c r="G1960" s="5">
        <f>YEAR(Table1[[#This Row],[Order Date]])*100 + MONTH(Table1[[#This Row],[Order Date]])</f>
        <v>201409</v>
      </c>
      <c r="H1960" s="1">
        <v>41898</v>
      </c>
      <c r="I1960" t="s">
        <v>26</v>
      </c>
      <c r="J1960" t="s">
        <v>2943</v>
      </c>
      <c r="K1960" t="s">
        <v>2944</v>
      </c>
      <c r="L1960" t="s">
        <v>29</v>
      </c>
      <c r="M1960" t="s">
        <v>30</v>
      </c>
      <c r="N1960" t="s">
        <v>321</v>
      </c>
      <c r="O1960" t="s">
        <v>599</v>
      </c>
      <c r="P1960">
        <v>65807</v>
      </c>
      <c r="Q1960" t="s">
        <v>108</v>
      </c>
      <c r="R1960" t="s">
        <v>3166</v>
      </c>
      <c r="S1960" t="s">
        <v>49</v>
      </c>
      <c r="T1960" t="s">
        <v>78</v>
      </c>
      <c r="U1960" t="s">
        <v>3167</v>
      </c>
      <c r="V1960">
        <v>16.200000000000003</v>
      </c>
      <c r="W1960">
        <v>3</v>
      </c>
      <c r="X1960" s="9">
        <f>Table1[[#This Row],[Discount]]</f>
        <v>0</v>
      </c>
      <c r="Y1960">
        <v>0</v>
      </c>
      <c r="Z1960">
        <v>7.7759999999999998</v>
      </c>
    </row>
    <row r="1961" spans="1:26" ht="16" x14ac:dyDescent="0.2">
      <c r="A1961">
        <v>1960</v>
      </c>
      <c r="B1961" t="s">
        <v>4817</v>
      </c>
      <c r="C1961" s="1">
        <v>41893</v>
      </c>
      <c r="D1961">
        <f>YEAR(Table1[[#This Row],[Order Date]])</f>
        <v>2014</v>
      </c>
      <c r="E1961">
        <f>MONTH(Table1[[#This Row],[Order Date]])</f>
        <v>9</v>
      </c>
      <c r="F1961" t="str">
        <f>Table1[[#This Row],[Order Year]]&amp;"-"&amp;Table1[[#This Row],[Order Month]]</f>
        <v>2014-9</v>
      </c>
      <c r="G1961" s="5">
        <f>YEAR(Table1[[#This Row],[Order Date]])*100 + MONTH(Table1[[#This Row],[Order Date]])</f>
        <v>201409</v>
      </c>
      <c r="H1961" s="1">
        <v>41898</v>
      </c>
      <c r="I1961" t="s">
        <v>26</v>
      </c>
      <c r="J1961" t="s">
        <v>2943</v>
      </c>
      <c r="K1961" t="s">
        <v>2944</v>
      </c>
      <c r="L1961" t="s">
        <v>29</v>
      </c>
      <c r="M1961" t="s">
        <v>30</v>
      </c>
      <c r="N1961" t="s">
        <v>321</v>
      </c>
      <c r="O1961" t="s">
        <v>599</v>
      </c>
      <c r="P1961">
        <v>65807</v>
      </c>
      <c r="Q1961" t="s">
        <v>108</v>
      </c>
      <c r="R1961" t="s">
        <v>4818</v>
      </c>
      <c r="S1961" t="s">
        <v>49</v>
      </c>
      <c r="T1961" t="s">
        <v>81</v>
      </c>
      <c r="U1961" t="s">
        <v>4819</v>
      </c>
      <c r="V1961">
        <v>33.99</v>
      </c>
      <c r="W1961">
        <v>3</v>
      </c>
      <c r="X1961" s="9">
        <f>Table1[[#This Row],[Discount]]</f>
        <v>0</v>
      </c>
      <c r="Y1961">
        <v>0</v>
      </c>
      <c r="Z1961">
        <v>14.615700000000004</v>
      </c>
    </row>
    <row r="1962" spans="1:26" ht="16" x14ac:dyDescent="0.2">
      <c r="A1962">
        <v>1961</v>
      </c>
      <c r="B1962" t="s">
        <v>4817</v>
      </c>
      <c r="C1962" s="1">
        <v>41893</v>
      </c>
      <c r="D1962">
        <f>YEAR(Table1[[#This Row],[Order Date]])</f>
        <v>2014</v>
      </c>
      <c r="E1962">
        <f>MONTH(Table1[[#This Row],[Order Date]])</f>
        <v>9</v>
      </c>
      <c r="F1962" t="str">
        <f>Table1[[#This Row],[Order Year]]&amp;"-"&amp;Table1[[#This Row],[Order Month]]</f>
        <v>2014-9</v>
      </c>
      <c r="G1962" s="5">
        <f>YEAR(Table1[[#This Row],[Order Date]])*100 + MONTH(Table1[[#This Row],[Order Date]])</f>
        <v>201409</v>
      </c>
      <c r="H1962" s="1">
        <v>41898</v>
      </c>
      <c r="I1962" t="s">
        <v>26</v>
      </c>
      <c r="J1962" t="s">
        <v>2943</v>
      </c>
      <c r="K1962" t="s">
        <v>2944</v>
      </c>
      <c r="L1962" t="s">
        <v>29</v>
      </c>
      <c r="M1962" t="s">
        <v>30</v>
      </c>
      <c r="N1962" t="s">
        <v>321</v>
      </c>
      <c r="O1962" t="s">
        <v>599</v>
      </c>
      <c r="P1962">
        <v>65807</v>
      </c>
      <c r="Q1962" t="s">
        <v>108</v>
      </c>
      <c r="R1962" t="s">
        <v>4337</v>
      </c>
      <c r="S1962" t="s">
        <v>74</v>
      </c>
      <c r="T1962" t="s">
        <v>164</v>
      </c>
      <c r="U1962" t="s">
        <v>4338</v>
      </c>
      <c r="V1962">
        <v>296.84999999999997</v>
      </c>
      <c r="W1962">
        <v>5</v>
      </c>
      <c r="X1962" s="9">
        <f>Table1[[#This Row],[Discount]]</f>
        <v>0</v>
      </c>
      <c r="Y1962">
        <v>0</v>
      </c>
      <c r="Z1962">
        <v>53.432999999999993</v>
      </c>
    </row>
    <row r="1963" spans="1:26" ht="16" x14ac:dyDescent="0.2">
      <c r="A1963">
        <v>1962</v>
      </c>
      <c r="B1963" t="s">
        <v>4817</v>
      </c>
      <c r="C1963" s="1">
        <v>41893</v>
      </c>
      <c r="D1963">
        <f>YEAR(Table1[[#This Row],[Order Date]])</f>
        <v>2014</v>
      </c>
      <c r="E1963">
        <f>MONTH(Table1[[#This Row],[Order Date]])</f>
        <v>9</v>
      </c>
      <c r="F1963" t="str">
        <f>Table1[[#This Row],[Order Year]]&amp;"-"&amp;Table1[[#This Row],[Order Month]]</f>
        <v>2014-9</v>
      </c>
      <c r="G1963" s="5">
        <f>YEAR(Table1[[#This Row],[Order Date]])*100 + MONTH(Table1[[#This Row],[Order Date]])</f>
        <v>201409</v>
      </c>
      <c r="H1963" s="1">
        <v>41898</v>
      </c>
      <c r="I1963" t="s">
        <v>26</v>
      </c>
      <c r="J1963" t="s">
        <v>2943</v>
      </c>
      <c r="K1963" t="s">
        <v>2944</v>
      </c>
      <c r="L1963" t="s">
        <v>29</v>
      </c>
      <c r="M1963" t="s">
        <v>30</v>
      </c>
      <c r="N1963" t="s">
        <v>321</v>
      </c>
      <c r="O1963" t="s">
        <v>599</v>
      </c>
      <c r="P1963">
        <v>65807</v>
      </c>
      <c r="Q1963" t="s">
        <v>108</v>
      </c>
      <c r="R1963" t="s">
        <v>4820</v>
      </c>
      <c r="S1963" t="s">
        <v>74</v>
      </c>
      <c r="T1963" t="s">
        <v>164</v>
      </c>
      <c r="U1963" t="s">
        <v>4821</v>
      </c>
      <c r="V1963">
        <v>112.80000000000001</v>
      </c>
      <c r="W1963">
        <v>6</v>
      </c>
      <c r="X1963" s="9">
        <f>Table1[[#This Row],[Discount]]</f>
        <v>0</v>
      </c>
      <c r="Y1963">
        <v>0</v>
      </c>
      <c r="Z1963">
        <v>6.7680000000000007</v>
      </c>
    </row>
    <row r="1964" spans="1:26" ht="16" x14ac:dyDescent="0.2">
      <c r="A1964">
        <v>1963</v>
      </c>
      <c r="B1964" t="s">
        <v>4817</v>
      </c>
      <c r="C1964" s="1">
        <v>41893</v>
      </c>
      <c r="D1964">
        <f>YEAR(Table1[[#This Row],[Order Date]])</f>
        <v>2014</v>
      </c>
      <c r="E1964">
        <f>MONTH(Table1[[#This Row],[Order Date]])</f>
        <v>9</v>
      </c>
      <c r="F1964" t="str">
        <f>Table1[[#This Row],[Order Year]]&amp;"-"&amp;Table1[[#This Row],[Order Month]]</f>
        <v>2014-9</v>
      </c>
      <c r="G1964" s="5">
        <f>YEAR(Table1[[#This Row],[Order Date]])*100 + MONTH(Table1[[#This Row],[Order Date]])</f>
        <v>201409</v>
      </c>
      <c r="H1964" s="1">
        <v>41898</v>
      </c>
      <c r="I1964" t="s">
        <v>26</v>
      </c>
      <c r="J1964" t="s">
        <v>2943</v>
      </c>
      <c r="K1964" t="s">
        <v>2944</v>
      </c>
      <c r="L1964" t="s">
        <v>29</v>
      </c>
      <c r="M1964" t="s">
        <v>30</v>
      </c>
      <c r="N1964" t="s">
        <v>321</v>
      </c>
      <c r="O1964" t="s">
        <v>599</v>
      </c>
      <c r="P1964">
        <v>65807</v>
      </c>
      <c r="Q1964" t="s">
        <v>108</v>
      </c>
      <c r="R1964" t="s">
        <v>4822</v>
      </c>
      <c r="S1964" t="s">
        <v>49</v>
      </c>
      <c r="T1964" t="s">
        <v>78</v>
      </c>
      <c r="U1964" t="s">
        <v>4823</v>
      </c>
      <c r="V1964">
        <v>13.71</v>
      </c>
      <c r="W1964">
        <v>3</v>
      </c>
      <c r="X1964" s="9">
        <f>Table1[[#This Row],[Discount]]</f>
        <v>0</v>
      </c>
      <c r="Y1964">
        <v>0</v>
      </c>
      <c r="Z1964">
        <v>6.5808</v>
      </c>
    </row>
    <row r="1965" spans="1:26" ht="16" x14ac:dyDescent="0.2">
      <c r="A1965">
        <v>1964</v>
      </c>
      <c r="B1965" t="s">
        <v>4817</v>
      </c>
      <c r="C1965" s="1">
        <v>41893</v>
      </c>
      <c r="D1965">
        <f>YEAR(Table1[[#This Row],[Order Date]])</f>
        <v>2014</v>
      </c>
      <c r="E1965">
        <f>MONTH(Table1[[#This Row],[Order Date]])</f>
        <v>9</v>
      </c>
      <c r="F1965" t="str">
        <f>Table1[[#This Row],[Order Year]]&amp;"-"&amp;Table1[[#This Row],[Order Month]]</f>
        <v>2014-9</v>
      </c>
      <c r="G1965" s="5">
        <f>YEAR(Table1[[#This Row],[Order Date]])*100 + MONTH(Table1[[#This Row],[Order Date]])</f>
        <v>201409</v>
      </c>
      <c r="H1965" s="1">
        <v>41898</v>
      </c>
      <c r="I1965" t="s">
        <v>26</v>
      </c>
      <c r="J1965" t="s">
        <v>2943</v>
      </c>
      <c r="K1965" t="s">
        <v>2944</v>
      </c>
      <c r="L1965" t="s">
        <v>29</v>
      </c>
      <c r="M1965" t="s">
        <v>30</v>
      </c>
      <c r="N1965" t="s">
        <v>321</v>
      </c>
      <c r="O1965" t="s">
        <v>599</v>
      </c>
      <c r="P1965">
        <v>65807</v>
      </c>
      <c r="Q1965" t="s">
        <v>108</v>
      </c>
      <c r="R1965" t="s">
        <v>4061</v>
      </c>
      <c r="S1965" t="s">
        <v>49</v>
      </c>
      <c r="T1965" t="s">
        <v>93</v>
      </c>
      <c r="U1965" t="s">
        <v>4062</v>
      </c>
      <c r="V1965">
        <v>24.900000000000002</v>
      </c>
      <c r="W1965">
        <v>5</v>
      </c>
      <c r="X1965" s="9">
        <f>Table1[[#This Row],[Discount]]</f>
        <v>0</v>
      </c>
      <c r="Y1965">
        <v>0</v>
      </c>
      <c r="Z1965">
        <v>11.703000000000001</v>
      </c>
    </row>
    <row r="1966" spans="1:26" ht="16" x14ac:dyDescent="0.2">
      <c r="A1966">
        <v>1965</v>
      </c>
      <c r="B1966" t="s">
        <v>4817</v>
      </c>
      <c r="C1966" s="1">
        <v>41893</v>
      </c>
      <c r="D1966">
        <f>YEAR(Table1[[#This Row],[Order Date]])</f>
        <v>2014</v>
      </c>
      <c r="E1966">
        <f>MONTH(Table1[[#This Row],[Order Date]])</f>
        <v>9</v>
      </c>
      <c r="F1966" t="str">
        <f>Table1[[#This Row],[Order Year]]&amp;"-"&amp;Table1[[#This Row],[Order Month]]</f>
        <v>2014-9</v>
      </c>
      <c r="G1966" s="5">
        <f>YEAR(Table1[[#This Row],[Order Date]])*100 + MONTH(Table1[[#This Row],[Order Date]])</f>
        <v>201409</v>
      </c>
      <c r="H1966" s="1">
        <v>41898</v>
      </c>
      <c r="I1966" t="s">
        <v>26</v>
      </c>
      <c r="J1966" t="s">
        <v>2943</v>
      </c>
      <c r="K1966" t="s">
        <v>2944</v>
      </c>
      <c r="L1966" t="s">
        <v>29</v>
      </c>
      <c r="M1966" t="s">
        <v>30</v>
      </c>
      <c r="N1966" t="s">
        <v>321</v>
      </c>
      <c r="O1966" t="s">
        <v>599</v>
      </c>
      <c r="P1966">
        <v>65807</v>
      </c>
      <c r="Q1966" t="s">
        <v>108</v>
      </c>
      <c r="R1966" t="s">
        <v>2431</v>
      </c>
      <c r="S1966" t="s">
        <v>49</v>
      </c>
      <c r="T1966" t="s">
        <v>62</v>
      </c>
      <c r="U1966" t="s">
        <v>2432</v>
      </c>
      <c r="V1966">
        <v>286.29000000000002</v>
      </c>
      <c r="W1966">
        <v>3</v>
      </c>
      <c r="X1966" s="9">
        <f>Table1[[#This Row],[Discount]]</f>
        <v>0</v>
      </c>
      <c r="Y1966">
        <v>0</v>
      </c>
      <c r="Z1966">
        <v>17.177399999999977</v>
      </c>
    </row>
    <row r="1967" spans="1:26" ht="16" x14ac:dyDescent="0.2">
      <c r="A1967">
        <v>1966</v>
      </c>
      <c r="B1967" t="s">
        <v>4817</v>
      </c>
      <c r="C1967" s="1">
        <v>41893</v>
      </c>
      <c r="D1967">
        <f>YEAR(Table1[[#This Row],[Order Date]])</f>
        <v>2014</v>
      </c>
      <c r="E1967">
        <f>MONTH(Table1[[#This Row],[Order Date]])</f>
        <v>9</v>
      </c>
      <c r="F1967" t="str">
        <f>Table1[[#This Row],[Order Year]]&amp;"-"&amp;Table1[[#This Row],[Order Month]]</f>
        <v>2014-9</v>
      </c>
      <c r="G1967" s="5">
        <f>YEAR(Table1[[#This Row],[Order Date]])*100 + MONTH(Table1[[#This Row],[Order Date]])</f>
        <v>201409</v>
      </c>
      <c r="H1967" s="1">
        <v>41898</v>
      </c>
      <c r="I1967" t="s">
        <v>26</v>
      </c>
      <c r="J1967" t="s">
        <v>2943</v>
      </c>
      <c r="K1967" t="s">
        <v>2944</v>
      </c>
      <c r="L1967" t="s">
        <v>29</v>
      </c>
      <c r="M1967" t="s">
        <v>30</v>
      </c>
      <c r="N1967" t="s">
        <v>321</v>
      </c>
      <c r="O1967" t="s">
        <v>599</v>
      </c>
      <c r="P1967">
        <v>65807</v>
      </c>
      <c r="Q1967" t="s">
        <v>108</v>
      </c>
      <c r="R1967" t="s">
        <v>4824</v>
      </c>
      <c r="S1967" t="s">
        <v>49</v>
      </c>
      <c r="T1967" t="s">
        <v>81</v>
      </c>
      <c r="U1967" t="s">
        <v>4825</v>
      </c>
      <c r="V1967">
        <v>24.18</v>
      </c>
      <c r="W1967">
        <v>2</v>
      </c>
      <c r="X1967" s="9">
        <f>Table1[[#This Row],[Discount]]</f>
        <v>0</v>
      </c>
      <c r="Y1967">
        <v>0</v>
      </c>
      <c r="Z1967">
        <v>7.2539999999999978</v>
      </c>
    </row>
    <row r="1968" spans="1:26" ht="16" x14ac:dyDescent="0.2">
      <c r="A1968">
        <v>1967</v>
      </c>
      <c r="B1968" t="s">
        <v>4826</v>
      </c>
      <c r="C1968" s="1">
        <v>41995</v>
      </c>
      <c r="D1968">
        <f>YEAR(Table1[[#This Row],[Order Date]])</f>
        <v>2014</v>
      </c>
      <c r="E1968">
        <f>MONTH(Table1[[#This Row],[Order Date]])</f>
        <v>12</v>
      </c>
      <c r="F1968" t="str">
        <f>Table1[[#This Row],[Order Year]]&amp;"-"&amp;Table1[[#This Row],[Order Month]]</f>
        <v>2014-12</v>
      </c>
      <c r="G1968" s="5">
        <f>YEAR(Table1[[#This Row],[Order Date]])*100 + MONTH(Table1[[#This Row],[Order Date]])</f>
        <v>201412</v>
      </c>
      <c r="H1968" s="1">
        <v>42002</v>
      </c>
      <c r="I1968" t="s">
        <v>53</v>
      </c>
      <c r="J1968" t="s">
        <v>1775</v>
      </c>
      <c r="K1968" t="s">
        <v>1776</v>
      </c>
      <c r="L1968" t="s">
        <v>29</v>
      </c>
      <c r="M1968" t="s">
        <v>30</v>
      </c>
      <c r="N1968" t="s">
        <v>4827</v>
      </c>
      <c r="O1968" t="s">
        <v>791</v>
      </c>
      <c r="P1968">
        <v>7501</v>
      </c>
      <c r="Q1968" t="s">
        <v>151</v>
      </c>
      <c r="R1968" t="s">
        <v>2089</v>
      </c>
      <c r="S1968" t="s">
        <v>74</v>
      </c>
      <c r="T1968" t="s">
        <v>75</v>
      </c>
      <c r="U1968" t="s">
        <v>2090</v>
      </c>
      <c r="V1968">
        <v>281.96999999999997</v>
      </c>
      <c r="W1968">
        <v>3</v>
      </c>
      <c r="X1968" s="9">
        <f>Table1[[#This Row],[Discount]]</f>
        <v>0</v>
      </c>
      <c r="Y1968">
        <v>0</v>
      </c>
      <c r="Z1968">
        <v>78.951599999999999</v>
      </c>
    </row>
    <row r="1969" spans="1:26" ht="16" x14ac:dyDescent="0.2">
      <c r="A1969">
        <v>1968</v>
      </c>
      <c r="B1969" t="s">
        <v>4826</v>
      </c>
      <c r="C1969" s="1">
        <v>41995</v>
      </c>
      <c r="D1969">
        <f>YEAR(Table1[[#This Row],[Order Date]])</f>
        <v>2014</v>
      </c>
      <c r="E1969">
        <f>MONTH(Table1[[#This Row],[Order Date]])</f>
        <v>12</v>
      </c>
      <c r="F1969" t="str">
        <f>Table1[[#This Row],[Order Year]]&amp;"-"&amp;Table1[[#This Row],[Order Month]]</f>
        <v>2014-12</v>
      </c>
      <c r="G1969" s="5">
        <f>YEAR(Table1[[#This Row],[Order Date]])*100 + MONTH(Table1[[#This Row],[Order Date]])</f>
        <v>201412</v>
      </c>
      <c r="H1969" s="1">
        <v>42002</v>
      </c>
      <c r="I1969" t="s">
        <v>53</v>
      </c>
      <c r="J1969" t="s">
        <v>1775</v>
      </c>
      <c r="K1969" t="s">
        <v>1776</v>
      </c>
      <c r="L1969" t="s">
        <v>29</v>
      </c>
      <c r="M1969" t="s">
        <v>30</v>
      </c>
      <c r="N1969" t="s">
        <v>4827</v>
      </c>
      <c r="O1969" t="s">
        <v>791</v>
      </c>
      <c r="P1969">
        <v>7501</v>
      </c>
      <c r="Q1969" t="s">
        <v>151</v>
      </c>
      <c r="R1969" t="s">
        <v>4828</v>
      </c>
      <c r="S1969" t="s">
        <v>49</v>
      </c>
      <c r="T1969" t="s">
        <v>581</v>
      </c>
      <c r="U1969" t="s">
        <v>4829</v>
      </c>
      <c r="V1969">
        <v>69.5</v>
      </c>
      <c r="W1969">
        <v>5</v>
      </c>
      <c r="X1969" s="9">
        <f>Table1[[#This Row],[Discount]]</f>
        <v>0</v>
      </c>
      <c r="Y1969">
        <v>0</v>
      </c>
      <c r="Z1969">
        <v>20.154999999999994</v>
      </c>
    </row>
    <row r="1970" spans="1:26" ht="16" x14ac:dyDescent="0.2">
      <c r="A1970">
        <v>1969</v>
      </c>
      <c r="B1970" t="s">
        <v>4826</v>
      </c>
      <c r="C1970" s="1">
        <v>41995</v>
      </c>
      <c r="D1970">
        <f>YEAR(Table1[[#This Row],[Order Date]])</f>
        <v>2014</v>
      </c>
      <c r="E1970">
        <f>MONTH(Table1[[#This Row],[Order Date]])</f>
        <v>12</v>
      </c>
      <c r="F1970" t="str">
        <f>Table1[[#This Row],[Order Year]]&amp;"-"&amp;Table1[[#This Row],[Order Month]]</f>
        <v>2014-12</v>
      </c>
      <c r="G1970" s="5">
        <f>YEAR(Table1[[#This Row],[Order Date]])*100 + MONTH(Table1[[#This Row],[Order Date]])</f>
        <v>201412</v>
      </c>
      <c r="H1970" s="1">
        <v>42002</v>
      </c>
      <c r="I1970" t="s">
        <v>53</v>
      </c>
      <c r="J1970" t="s">
        <v>1775</v>
      </c>
      <c r="K1970" t="s">
        <v>1776</v>
      </c>
      <c r="L1970" t="s">
        <v>29</v>
      </c>
      <c r="M1970" t="s">
        <v>30</v>
      </c>
      <c r="N1970" t="s">
        <v>4827</v>
      </c>
      <c r="O1970" t="s">
        <v>791</v>
      </c>
      <c r="P1970">
        <v>7501</v>
      </c>
      <c r="Q1970" t="s">
        <v>151</v>
      </c>
      <c r="R1970" t="s">
        <v>702</v>
      </c>
      <c r="S1970" t="s">
        <v>49</v>
      </c>
      <c r="T1970" t="s">
        <v>93</v>
      </c>
      <c r="U1970" t="s">
        <v>703</v>
      </c>
      <c r="V1970">
        <v>166.44</v>
      </c>
      <c r="W1970">
        <v>3</v>
      </c>
      <c r="X1970" s="9">
        <f>Table1[[#This Row],[Discount]]</f>
        <v>0</v>
      </c>
      <c r="Y1970">
        <v>0</v>
      </c>
      <c r="Z1970">
        <v>79.891199999999998</v>
      </c>
    </row>
    <row r="1971" spans="1:26" ht="16" x14ac:dyDescent="0.2">
      <c r="A1971">
        <v>1970</v>
      </c>
      <c r="B1971" t="s">
        <v>4830</v>
      </c>
      <c r="C1971" s="1">
        <v>41906</v>
      </c>
      <c r="D1971">
        <f>YEAR(Table1[[#This Row],[Order Date]])</f>
        <v>2014</v>
      </c>
      <c r="E1971">
        <f>MONTH(Table1[[#This Row],[Order Date]])</f>
        <v>9</v>
      </c>
      <c r="F1971" t="str">
        <f>Table1[[#This Row],[Order Year]]&amp;"-"&amp;Table1[[#This Row],[Order Month]]</f>
        <v>2014-9</v>
      </c>
      <c r="G1971" s="5">
        <f>YEAR(Table1[[#This Row],[Order Date]])*100 + MONTH(Table1[[#This Row],[Order Date]])</f>
        <v>201409</v>
      </c>
      <c r="H1971" s="1">
        <v>41912</v>
      </c>
      <c r="I1971" t="s">
        <v>53</v>
      </c>
      <c r="J1971" t="s">
        <v>1873</v>
      </c>
      <c r="K1971" t="s">
        <v>1874</v>
      </c>
      <c r="L1971" t="s">
        <v>29</v>
      </c>
      <c r="M1971" t="s">
        <v>30</v>
      </c>
      <c r="N1971" t="s">
        <v>4551</v>
      </c>
      <c r="O1971" t="s">
        <v>652</v>
      </c>
      <c r="P1971">
        <v>74133</v>
      </c>
      <c r="Q1971" t="s">
        <v>108</v>
      </c>
      <c r="R1971" t="s">
        <v>733</v>
      </c>
      <c r="S1971" t="s">
        <v>74</v>
      </c>
      <c r="T1971" t="s">
        <v>164</v>
      </c>
      <c r="U1971" t="s">
        <v>734</v>
      </c>
      <c r="V1971">
        <v>291.95999999999998</v>
      </c>
      <c r="W1971">
        <v>4</v>
      </c>
      <c r="X1971" s="9">
        <f>Table1[[#This Row],[Discount]]</f>
        <v>0</v>
      </c>
      <c r="Y1971">
        <v>0</v>
      </c>
      <c r="Z1971">
        <v>102.18599999999998</v>
      </c>
    </row>
    <row r="1972" spans="1:26" ht="16" x14ac:dyDescent="0.2">
      <c r="A1972">
        <v>1971</v>
      </c>
      <c r="B1972" t="s">
        <v>4831</v>
      </c>
      <c r="C1972" s="1">
        <v>41766</v>
      </c>
      <c r="D1972">
        <f>YEAR(Table1[[#This Row],[Order Date]])</f>
        <v>2014</v>
      </c>
      <c r="E1972">
        <f>MONTH(Table1[[#This Row],[Order Date]])</f>
        <v>5</v>
      </c>
      <c r="F1972" t="str">
        <f>Table1[[#This Row],[Order Year]]&amp;"-"&amp;Table1[[#This Row],[Order Month]]</f>
        <v>2014-5</v>
      </c>
      <c r="G1972" s="5">
        <f>YEAR(Table1[[#This Row],[Order Date]])*100 + MONTH(Table1[[#This Row],[Order Date]])</f>
        <v>201405</v>
      </c>
      <c r="H1972" s="1">
        <v>41771</v>
      </c>
      <c r="I1972" t="s">
        <v>53</v>
      </c>
      <c r="J1972" t="s">
        <v>4482</v>
      </c>
      <c r="K1972" t="s">
        <v>4483</v>
      </c>
      <c r="L1972" t="s">
        <v>105</v>
      </c>
      <c r="M1972" t="s">
        <v>30</v>
      </c>
      <c r="N1972" t="s">
        <v>306</v>
      </c>
      <c r="O1972" t="s">
        <v>214</v>
      </c>
      <c r="P1972">
        <v>60623</v>
      </c>
      <c r="Q1972" t="s">
        <v>108</v>
      </c>
      <c r="R1972" t="s">
        <v>4500</v>
      </c>
      <c r="S1972" t="s">
        <v>49</v>
      </c>
      <c r="T1972" t="s">
        <v>71</v>
      </c>
      <c r="U1972" t="s">
        <v>4501</v>
      </c>
      <c r="V1972">
        <v>6.4080000000000004</v>
      </c>
      <c r="W1972">
        <v>3</v>
      </c>
      <c r="X1972" s="9">
        <f>Table1[[#This Row],[Discount]]</f>
        <v>0.2</v>
      </c>
      <c r="Y1972">
        <v>0.2</v>
      </c>
      <c r="Z1972">
        <v>0.64079999999999981</v>
      </c>
    </row>
    <row r="1973" spans="1:26" ht="16" x14ac:dyDescent="0.2">
      <c r="A1973">
        <v>1972</v>
      </c>
      <c r="B1973" t="s">
        <v>4831</v>
      </c>
      <c r="C1973" s="1">
        <v>41766</v>
      </c>
      <c r="D1973">
        <f>YEAR(Table1[[#This Row],[Order Date]])</f>
        <v>2014</v>
      </c>
      <c r="E1973">
        <f>MONTH(Table1[[#This Row],[Order Date]])</f>
        <v>5</v>
      </c>
      <c r="F1973" t="str">
        <f>Table1[[#This Row],[Order Year]]&amp;"-"&amp;Table1[[#This Row],[Order Month]]</f>
        <v>2014-5</v>
      </c>
      <c r="G1973" s="5">
        <f>YEAR(Table1[[#This Row],[Order Date]])*100 + MONTH(Table1[[#This Row],[Order Date]])</f>
        <v>201405</v>
      </c>
      <c r="H1973" s="1">
        <v>41771</v>
      </c>
      <c r="I1973" t="s">
        <v>53</v>
      </c>
      <c r="J1973" t="s">
        <v>4482</v>
      </c>
      <c r="K1973" t="s">
        <v>4483</v>
      </c>
      <c r="L1973" t="s">
        <v>105</v>
      </c>
      <c r="M1973" t="s">
        <v>30</v>
      </c>
      <c r="N1973" t="s">
        <v>306</v>
      </c>
      <c r="O1973" t="s">
        <v>214</v>
      </c>
      <c r="P1973">
        <v>60623</v>
      </c>
      <c r="Q1973" t="s">
        <v>108</v>
      </c>
      <c r="R1973" t="s">
        <v>733</v>
      </c>
      <c r="S1973" t="s">
        <v>74</v>
      </c>
      <c r="T1973" t="s">
        <v>164</v>
      </c>
      <c r="U1973" t="s">
        <v>734</v>
      </c>
      <c r="V1973">
        <v>408.74399999999997</v>
      </c>
      <c r="W1973">
        <v>7</v>
      </c>
      <c r="X1973" s="9">
        <f>Table1[[#This Row],[Discount]]</f>
        <v>0.2</v>
      </c>
      <c r="Y1973">
        <v>0.2</v>
      </c>
      <c r="Z1973">
        <v>76.639499999999984</v>
      </c>
    </row>
    <row r="1974" spans="1:26" ht="16" x14ac:dyDescent="0.2">
      <c r="A1974">
        <v>1973</v>
      </c>
      <c r="B1974" t="s">
        <v>4832</v>
      </c>
      <c r="C1974" s="1">
        <v>40891</v>
      </c>
      <c r="D1974">
        <f>YEAR(Table1[[#This Row],[Order Date]])</f>
        <v>2011</v>
      </c>
      <c r="E1974">
        <f>MONTH(Table1[[#This Row],[Order Date]])</f>
        <v>12</v>
      </c>
      <c r="F1974" t="str">
        <f>Table1[[#This Row],[Order Year]]&amp;"-"&amp;Table1[[#This Row],[Order Month]]</f>
        <v>2011-12</v>
      </c>
      <c r="G1974" s="5">
        <f>YEAR(Table1[[#This Row],[Order Date]])*100 + MONTH(Table1[[#This Row],[Order Date]])</f>
        <v>201112</v>
      </c>
      <c r="H1974" s="1">
        <v>40896</v>
      </c>
      <c r="I1974" t="s">
        <v>53</v>
      </c>
      <c r="J1974" t="s">
        <v>4833</v>
      </c>
      <c r="K1974" t="s">
        <v>4834</v>
      </c>
      <c r="L1974" t="s">
        <v>29</v>
      </c>
      <c r="M1974" t="s">
        <v>30</v>
      </c>
      <c r="N1974" t="s">
        <v>306</v>
      </c>
      <c r="O1974" t="s">
        <v>214</v>
      </c>
      <c r="P1974">
        <v>60610</v>
      </c>
      <c r="Q1974" t="s">
        <v>108</v>
      </c>
      <c r="R1974" t="s">
        <v>4835</v>
      </c>
      <c r="S1974" t="s">
        <v>49</v>
      </c>
      <c r="T1974" t="s">
        <v>78</v>
      </c>
      <c r="U1974" t="s">
        <v>4836</v>
      </c>
      <c r="V1974">
        <v>5.1039999999999992</v>
      </c>
      <c r="W1974">
        <v>4</v>
      </c>
      <c r="X1974" s="9">
        <f>Table1[[#This Row],[Discount]]</f>
        <v>0.8</v>
      </c>
      <c r="Y1974">
        <v>0.8</v>
      </c>
      <c r="Z1974">
        <v>-8.6768000000000018</v>
      </c>
    </row>
    <row r="1975" spans="1:26" ht="16" x14ac:dyDescent="0.2">
      <c r="A1975">
        <v>1974</v>
      </c>
      <c r="B1975" t="s">
        <v>4832</v>
      </c>
      <c r="C1975" s="1">
        <v>40891</v>
      </c>
      <c r="D1975">
        <f>YEAR(Table1[[#This Row],[Order Date]])</f>
        <v>2011</v>
      </c>
      <c r="E1975">
        <f>MONTH(Table1[[#This Row],[Order Date]])</f>
        <v>12</v>
      </c>
      <c r="F1975" t="str">
        <f>Table1[[#This Row],[Order Year]]&amp;"-"&amp;Table1[[#This Row],[Order Month]]</f>
        <v>2011-12</v>
      </c>
      <c r="G1975" s="5">
        <f>YEAR(Table1[[#This Row],[Order Date]])*100 + MONTH(Table1[[#This Row],[Order Date]])</f>
        <v>201112</v>
      </c>
      <c r="H1975" s="1">
        <v>40896</v>
      </c>
      <c r="I1975" t="s">
        <v>53</v>
      </c>
      <c r="J1975" t="s">
        <v>4833</v>
      </c>
      <c r="K1975" t="s">
        <v>4834</v>
      </c>
      <c r="L1975" t="s">
        <v>29</v>
      </c>
      <c r="M1975" t="s">
        <v>30</v>
      </c>
      <c r="N1975" t="s">
        <v>306</v>
      </c>
      <c r="O1975" t="s">
        <v>214</v>
      </c>
      <c r="P1975">
        <v>60610</v>
      </c>
      <c r="Q1975" t="s">
        <v>108</v>
      </c>
      <c r="R1975" t="s">
        <v>3145</v>
      </c>
      <c r="S1975" t="s">
        <v>49</v>
      </c>
      <c r="T1975" t="s">
        <v>272</v>
      </c>
      <c r="U1975" t="s">
        <v>3146</v>
      </c>
      <c r="V1975">
        <v>2.8960000000000004</v>
      </c>
      <c r="W1975">
        <v>2</v>
      </c>
      <c r="X1975" s="9">
        <f>Table1[[#This Row],[Discount]]</f>
        <v>0.2</v>
      </c>
      <c r="Y1975">
        <v>0.2</v>
      </c>
      <c r="Z1975">
        <v>0.4705999999999998</v>
      </c>
    </row>
    <row r="1976" spans="1:26" ht="16" x14ac:dyDescent="0.2">
      <c r="A1976">
        <v>1975</v>
      </c>
      <c r="B1976" t="s">
        <v>4832</v>
      </c>
      <c r="C1976" s="1">
        <v>40891</v>
      </c>
      <c r="D1976">
        <f>YEAR(Table1[[#This Row],[Order Date]])</f>
        <v>2011</v>
      </c>
      <c r="E1976">
        <f>MONTH(Table1[[#This Row],[Order Date]])</f>
        <v>12</v>
      </c>
      <c r="F1976" t="str">
        <f>Table1[[#This Row],[Order Year]]&amp;"-"&amp;Table1[[#This Row],[Order Month]]</f>
        <v>2011-12</v>
      </c>
      <c r="G1976" s="5">
        <f>YEAR(Table1[[#This Row],[Order Date]])*100 + MONTH(Table1[[#This Row],[Order Date]])</f>
        <v>201112</v>
      </c>
      <c r="H1976" s="1">
        <v>40896</v>
      </c>
      <c r="I1976" t="s">
        <v>53</v>
      </c>
      <c r="J1976" t="s">
        <v>4833</v>
      </c>
      <c r="K1976" t="s">
        <v>4834</v>
      </c>
      <c r="L1976" t="s">
        <v>29</v>
      </c>
      <c r="M1976" t="s">
        <v>30</v>
      </c>
      <c r="N1976" t="s">
        <v>306</v>
      </c>
      <c r="O1976" t="s">
        <v>214</v>
      </c>
      <c r="P1976">
        <v>60610</v>
      </c>
      <c r="Q1976" t="s">
        <v>108</v>
      </c>
      <c r="R1976" t="s">
        <v>4837</v>
      </c>
      <c r="S1976" t="s">
        <v>74</v>
      </c>
      <c r="T1976" t="s">
        <v>164</v>
      </c>
      <c r="U1976" t="s">
        <v>4838</v>
      </c>
      <c r="V1976">
        <v>35.016000000000005</v>
      </c>
      <c r="W1976">
        <v>3</v>
      </c>
      <c r="X1976" s="9">
        <f>Table1[[#This Row],[Discount]]</f>
        <v>0.2</v>
      </c>
      <c r="Y1976">
        <v>0.2</v>
      </c>
      <c r="Z1976">
        <v>-2.188500000000003</v>
      </c>
    </row>
    <row r="1977" spans="1:26" ht="16" x14ac:dyDescent="0.2">
      <c r="A1977">
        <v>1976</v>
      </c>
      <c r="B1977" t="s">
        <v>4839</v>
      </c>
      <c r="C1977" s="1">
        <v>40834</v>
      </c>
      <c r="D1977">
        <f>YEAR(Table1[[#This Row],[Order Date]])</f>
        <v>2011</v>
      </c>
      <c r="E1977">
        <f>MONTH(Table1[[#This Row],[Order Date]])</f>
        <v>10</v>
      </c>
      <c r="F1977" t="str">
        <f>Table1[[#This Row],[Order Year]]&amp;"-"&amp;Table1[[#This Row],[Order Month]]</f>
        <v>2011-10</v>
      </c>
      <c r="G1977" s="5">
        <f>YEAR(Table1[[#This Row],[Order Date]])*100 + MONTH(Table1[[#This Row],[Order Date]])</f>
        <v>201110</v>
      </c>
      <c r="H1977" s="1">
        <v>40836</v>
      </c>
      <c r="I1977" t="s">
        <v>26</v>
      </c>
      <c r="J1977" t="s">
        <v>1111</v>
      </c>
      <c r="K1977" t="s">
        <v>1112</v>
      </c>
      <c r="L1977" t="s">
        <v>44</v>
      </c>
      <c r="M1977" t="s">
        <v>30</v>
      </c>
      <c r="N1977" t="s">
        <v>1820</v>
      </c>
      <c r="O1977" t="s">
        <v>361</v>
      </c>
      <c r="P1977">
        <v>36116</v>
      </c>
      <c r="Q1977" t="s">
        <v>33</v>
      </c>
      <c r="R1977" t="s">
        <v>842</v>
      </c>
      <c r="S1977" t="s">
        <v>49</v>
      </c>
      <c r="T1977" t="s">
        <v>62</v>
      </c>
      <c r="U1977" t="s">
        <v>843</v>
      </c>
      <c r="V1977">
        <v>275.96999999999997</v>
      </c>
      <c r="W1977">
        <v>3</v>
      </c>
      <c r="X1977" s="9">
        <f>Table1[[#This Row],[Discount]]</f>
        <v>0</v>
      </c>
      <c r="Y1977">
        <v>0</v>
      </c>
      <c r="Z1977">
        <v>11.038799999999981</v>
      </c>
    </row>
    <row r="1978" spans="1:26" ht="16" x14ac:dyDescent="0.2">
      <c r="A1978">
        <v>1977</v>
      </c>
      <c r="B1978" t="s">
        <v>4839</v>
      </c>
      <c r="C1978" s="1">
        <v>40834</v>
      </c>
      <c r="D1978">
        <f>YEAR(Table1[[#This Row],[Order Date]])</f>
        <v>2011</v>
      </c>
      <c r="E1978">
        <f>MONTH(Table1[[#This Row],[Order Date]])</f>
        <v>10</v>
      </c>
      <c r="F1978" t="str">
        <f>Table1[[#This Row],[Order Year]]&amp;"-"&amp;Table1[[#This Row],[Order Month]]</f>
        <v>2011-10</v>
      </c>
      <c r="G1978" s="5">
        <f>YEAR(Table1[[#This Row],[Order Date]])*100 + MONTH(Table1[[#This Row],[Order Date]])</f>
        <v>201110</v>
      </c>
      <c r="H1978" s="1">
        <v>40836</v>
      </c>
      <c r="I1978" t="s">
        <v>26</v>
      </c>
      <c r="J1978" t="s">
        <v>1111</v>
      </c>
      <c r="K1978" t="s">
        <v>1112</v>
      </c>
      <c r="L1978" t="s">
        <v>44</v>
      </c>
      <c r="M1978" t="s">
        <v>30</v>
      </c>
      <c r="N1978" t="s">
        <v>1820</v>
      </c>
      <c r="O1978" t="s">
        <v>361</v>
      </c>
      <c r="P1978">
        <v>36116</v>
      </c>
      <c r="Q1978" t="s">
        <v>33</v>
      </c>
      <c r="R1978" t="s">
        <v>4840</v>
      </c>
      <c r="S1978" t="s">
        <v>74</v>
      </c>
      <c r="T1978" t="s">
        <v>75</v>
      </c>
      <c r="U1978" t="s">
        <v>4841</v>
      </c>
      <c r="V1978">
        <v>1394.95</v>
      </c>
      <c r="W1978">
        <v>5</v>
      </c>
      <c r="X1978" s="9">
        <f>Table1[[#This Row],[Discount]]</f>
        <v>0</v>
      </c>
      <c r="Y1978">
        <v>0</v>
      </c>
      <c r="Z1978">
        <v>362.68699999999995</v>
      </c>
    </row>
    <row r="1979" spans="1:26" ht="16" x14ac:dyDescent="0.2">
      <c r="A1979">
        <v>1978</v>
      </c>
      <c r="B1979" t="s">
        <v>4839</v>
      </c>
      <c r="C1979" s="1">
        <v>40834</v>
      </c>
      <c r="D1979">
        <f>YEAR(Table1[[#This Row],[Order Date]])</f>
        <v>2011</v>
      </c>
      <c r="E1979">
        <f>MONTH(Table1[[#This Row],[Order Date]])</f>
        <v>10</v>
      </c>
      <c r="F1979" t="str">
        <f>Table1[[#This Row],[Order Year]]&amp;"-"&amp;Table1[[#This Row],[Order Month]]</f>
        <v>2011-10</v>
      </c>
      <c r="G1979" s="5">
        <f>YEAR(Table1[[#This Row],[Order Date]])*100 + MONTH(Table1[[#This Row],[Order Date]])</f>
        <v>201110</v>
      </c>
      <c r="H1979" s="1">
        <v>40836</v>
      </c>
      <c r="I1979" t="s">
        <v>26</v>
      </c>
      <c r="J1979" t="s">
        <v>1111</v>
      </c>
      <c r="K1979" t="s">
        <v>1112</v>
      </c>
      <c r="L1979" t="s">
        <v>44</v>
      </c>
      <c r="M1979" t="s">
        <v>30</v>
      </c>
      <c r="N1979" t="s">
        <v>1820</v>
      </c>
      <c r="O1979" t="s">
        <v>361</v>
      </c>
      <c r="P1979">
        <v>36116</v>
      </c>
      <c r="Q1979" t="s">
        <v>33</v>
      </c>
      <c r="R1979" t="s">
        <v>4842</v>
      </c>
      <c r="S1979" t="s">
        <v>35</v>
      </c>
      <c r="T1979" t="s">
        <v>39</v>
      </c>
      <c r="U1979" t="s">
        <v>4843</v>
      </c>
      <c r="V1979">
        <v>545.88</v>
      </c>
      <c r="W1979">
        <v>6</v>
      </c>
      <c r="X1979" s="9">
        <f>Table1[[#This Row],[Discount]]</f>
        <v>0</v>
      </c>
      <c r="Y1979">
        <v>0</v>
      </c>
      <c r="Z1979">
        <v>70.964399999999983</v>
      </c>
    </row>
    <row r="1980" spans="1:26" ht="16" x14ac:dyDescent="0.2">
      <c r="A1980">
        <v>1979</v>
      </c>
      <c r="B1980" t="s">
        <v>4844</v>
      </c>
      <c r="C1980" s="1">
        <v>41037</v>
      </c>
      <c r="D1980">
        <f>YEAR(Table1[[#This Row],[Order Date]])</f>
        <v>2012</v>
      </c>
      <c r="E1980">
        <f>MONTH(Table1[[#This Row],[Order Date]])</f>
        <v>5</v>
      </c>
      <c r="F1980" t="str">
        <f>Table1[[#This Row],[Order Year]]&amp;"-"&amp;Table1[[#This Row],[Order Month]]</f>
        <v>2012-5</v>
      </c>
      <c r="G1980" s="5">
        <f>YEAR(Table1[[#This Row],[Order Date]])*100 + MONTH(Table1[[#This Row],[Order Date]])</f>
        <v>201205</v>
      </c>
      <c r="H1980" s="1">
        <v>41041</v>
      </c>
      <c r="I1980" t="s">
        <v>53</v>
      </c>
      <c r="J1980" t="s">
        <v>1824</v>
      </c>
      <c r="K1980" t="s">
        <v>1825</v>
      </c>
      <c r="L1980" t="s">
        <v>29</v>
      </c>
      <c r="M1980" t="s">
        <v>30</v>
      </c>
      <c r="N1980" t="s">
        <v>1979</v>
      </c>
      <c r="O1980" t="s">
        <v>423</v>
      </c>
      <c r="P1980">
        <v>97301</v>
      </c>
      <c r="Q1980" t="s">
        <v>47</v>
      </c>
      <c r="R1980" t="s">
        <v>4845</v>
      </c>
      <c r="S1980" t="s">
        <v>49</v>
      </c>
      <c r="T1980" t="s">
        <v>71</v>
      </c>
      <c r="U1980" t="s">
        <v>4846</v>
      </c>
      <c r="V1980">
        <v>5.2480000000000002</v>
      </c>
      <c r="W1980">
        <v>2</v>
      </c>
      <c r="X1980" s="9">
        <f>Table1[[#This Row],[Discount]]</f>
        <v>0.2</v>
      </c>
      <c r="Y1980">
        <v>0.2</v>
      </c>
      <c r="Z1980">
        <v>0.59039999999999915</v>
      </c>
    </row>
    <row r="1981" spans="1:26" ht="16" x14ac:dyDescent="0.2">
      <c r="A1981">
        <v>1980</v>
      </c>
      <c r="B1981" t="s">
        <v>4847</v>
      </c>
      <c r="C1981" s="1">
        <v>41379</v>
      </c>
      <c r="D1981">
        <f>YEAR(Table1[[#This Row],[Order Date]])</f>
        <v>2013</v>
      </c>
      <c r="E1981">
        <f>MONTH(Table1[[#This Row],[Order Date]])</f>
        <v>4</v>
      </c>
      <c r="F1981" t="str">
        <f>Table1[[#This Row],[Order Year]]&amp;"-"&amp;Table1[[#This Row],[Order Month]]</f>
        <v>2013-4</v>
      </c>
      <c r="G1981" s="5">
        <f>YEAR(Table1[[#This Row],[Order Date]])*100 + MONTH(Table1[[#This Row],[Order Date]])</f>
        <v>201304</v>
      </c>
      <c r="H1981" s="1">
        <v>41379</v>
      </c>
      <c r="I1981" t="s">
        <v>1293</v>
      </c>
      <c r="J1981" t="s">
        <v>3742</v>
      </c>
      <c r="K1981" t="s">
        <v>3743</v>
      </c>
      <c r="L1981" t="s">
        <v>29</v>
      </c>
      <c r="M1981" t="s">
        <v>30</v>
      </c>
      <c r="N1981" t="s">
        <v>3945</v>
      </c>
      <c r="O1981" t="s">
        <v>313</v>
      </c>
      <c r="P1981">
        <v>85301</v>
      </c>
      <c r="Q1981" t="s">
        <v>47</v>
      </c>
      <c r="R1981" t="s">
        <v>1139</v>
      </c>
      <c r="S1981" t="s">
        <v>35</v>
      </c>
      <c r="T1981" t="s">
        <v>39</v>
      </c>
      <c r="U1981" t="s">
        <v>1140</v>
      </c>
      <c r="V1981">
        <v>933.53600000000006</v>
      </c>
      <c r="W1981">
        <v>4</v>
      </c>
      <c r="X1981" s="9">
        <f>Table1[[#This Row],[Discount]]</f>
        <v>0.2</v>
      </c>
      <c r="Y1981">
        <v>0.2</v>
      </c>
      <c r="Z1981">
        <v>105.02279999999996</v>
      </c>
    </row>
    <row r="1982" spans="1:26" ht="16" x14ac:dyDescent="0.2">
      <c r="A1982">
        <v>1981</v>
      </c>
      <c r="B1982" t="s">
        <v>4847</v>
      </c>
      <c r="C1982" s="1">
        <v>41379</v>
      </c>
      <c r="D1982">
        <f>YEAR(Table1[[#This Row],[Order Date]])</f>
        <v>2013</v>
      </c>
      <c r="E1982">
        <f>MONTH(Table1[[#This Row],[Order Date]])</f>
        <v>4</v>
      </c>
      <c r="F1982" t="str">
        <f>Table1[[#This Row],[Order Year]]&amp;"-"&amp;Table1[[#This Row],[Order Month]]</f>
        <v>2013-4</v>
      </c>
      <c r="G1982" s="5">
        <f>YEAR(Table1[[#This Row],[Order Date]])*100 + MONTH(Table1[[#This Row],[Order Date]])</f>
        <v>201304</v>
      </c>
      <c r="H1982" s="1">
        <v>41379</v>
      </c>
      <c r="I1982" t="s">
        <v>1293</v>
      </c>
      <c r="J1982" t="s">
        <v>3742</v>
      </c>
      <c r="K1982" t="s">
        <v>3743</v>
      </c>
      <c r="L1982" t="s">
        <v>29</v>
      </c>
      <c r="M1982" t="s">
        <v>30</v>
      </c>
      <c r="N1982" t="s">
        <v>3945</v>
      </c>
      <c r="O1982" t="s">
        <v>313</v>
      </c>
      <c r="P1982">
        <v>85301</v>
      </c>
      <c r="Q1982" t="s">
        <v>47</v>
      </c>
      <c r="R1982" t="s">
        <v>956</v>
      </c>
      <c r="S1982" t="s">
        <v>49</v>
      </c>
      <c r="T1982" t="s">
        <v>62</v>
      </c>
      <c r="U1982" t="s">
        <v>957</v>
      </c>
      <c r="V1982">
        <v>42.975999999999999</v>
      </c>
      <c r="W1982">
        <v>4</v>
      </c>
      <c r="X1982" s="9">
        <f>Table1[[#This Row],[Discount]]</f>
        <v>0.2</v>
      </c>
      <c r="Y1982">
        <v>0.2</v>
      </c>
      <c r="Z1982">
        <v>4.2976000000000028</v>
      </c>
    </row>
    <row r="1983" spans="1:26" ht="16" x14ac:dyDescent="0.2">
      <c r="A1983">
        <v>1982</v>
      </c>
      <c r="B1983" t="s">
        <v>4848</v>
      </c>
      <c r="C1983" s="1">
        <v>41257</v>
      </c>
      <c r="D1983">
        <f>YEAR(Table1[[#This Row],[Order Date]])</f>
        <v>2012</v>
      </c>
      <c r="E1983">
        <f>MONTH(Table1[[#This Row],[Order Date]])</f>
        <v>12</v>
      </c>
      <c r="F1983" t="str">
        <f>Table1[[#This Row],[Order Year]]&amp;"-"&amp;Table1[[#This Row],[Order Month]]</f>
        <v>2012-12</v>
      </c>
      <c r="G1983" s="5">
        <f>YEAR(Table1[[#This Row],[Order Date]])*100 + MONTH(Table1[[#This Row],[Order Date]])</f>
        <v>201212</v>
      </c>
      <c r="H1983" s="1">
        <v>41259</v>
      </c>
      <c r="I1983" t="s">
        <v>26</v>
      </c>
      <c r="J1983" t="s">
        <v>1321</v>
      </c>
      <c r="K1983" t="s">
        <v>1322</v>
      </c>
      <c r="L1983" t="s">
        <v>44</v>
      </c>
      <c r="M1983" t="s">
        <v>30</v>
      </c>
      <c r="N1983" t="s">
        <v>500</v>
      </c>
      <c r="O1983" t="s">
        <v>1275</v>
      </c>
      <c r="P1983">
        <v>31907</v>
      </c>
      <c r="Q1983" t="s">
        <v>33</v>
      </c>
      <c r="R1983" t="s">
        <v>2430</v>
      </c>
      <c r="S1983" t="s">
        <v>49</v>
      </c>
      <c r="T1983" t="s">
        <v>78</v>
      </c>
      <c r="U1983" t="s">
        <v>189</v>
      </c>
      <c r="V1983">
        <v>3.76</v>
      </c>
      <c r="W1983">
        <v>2</v>
      </c>
      <c r="X1983" s="9">
        <f>Table1[[#This Row],[Discount]]</f>
        <v>0</v>
      </c>
      <c r="Y1983">
        <v>0</v>
      </c>
      <c r="Z1983">
        <v>1.8047999999999997</v>
      </c>
    </row>
    <row r="1984" spans="1:26" ht="16" x14ac:dyDescent="0.2">
      <c r="A1984">
        <v>1983</v>
      </c>
      <c r="B1984" t="s">
        <v>4849</v>
      </c>
      <c r="C1984" s="1">
        <v>40880</v>
      </c>
      <c r="D1984">
        <f>YEAR(Table1[[#This Row],[Order Date]])</f>
        <v>2011</v>
      </c>
      <c r="E1984">
        <f>MONTH(Table1[[#This Row],[Order Date]])</f>
        <v>12</v>
      </c>
      <c r="F1984" t="str">
        <f>Table1[[#This Row],[Order Year]]&amp;"-"&amp;Table1[[#This Row],[Order Month]]</f>
        <v>2011-12</v>
      </c>
      <c r="G1984" s="5">
        <f>YEAR(Table1[[#This Row],[Order Date]])*100 + MONTH(Table1[[#This Row],[Order Date]])</f>
        <v>201112</v>
      </c>
      <c r="H1984" s="1">
        <v>40886</v>
      </c>
      <c r="I1984" t="s">
        <v>53</v>
      </c>
      <c r="J1984" t="s">
        <v>1368</v>
      </c>
      <c r="K1984" t="s">
        <v>1369</v>
      </c>
      <c r="L1984" t="s">
        <v>29</v>
      </c>
      <c r="M1984" t="s">
        <v>30</v>
      </c>
      <c r="N1984" t="s">
        <v>4850</v>
      </c>
      <c r="O1984" t="s">
        <v>652</v>
      </c>
      <c r="P1984">
        <v>73120</v>
      </c>
      <c r="Q1984" t="s">
        <v>108</v>
      </c>
      <c r="R1984" t="s">
        <v>4851</v>
      </c>
      <c r="S1984" t="s">
        <v>74</v>
      </c>
      <c r="T1984" t="s">
        <v>75</v>
      </c>
      <c r="U1984" t="s">
        <v>4852</v>
      </c>
      <c r="V1984">
        <v>479.96</v>
      </c>
      <c r="W1984">
        <v>4</v>
      </c>
      <c r="X1984" s="9">
        <f>Table1[[#This Row],[Discount]]</f>
        <v>0</v>
      </c>
      <c r="Y1984">
        <v>0</v>
      </c>
      <c r="Z1984">
        <v>134.3888</v>
      </c>
    </row>
    <row r="1985" spans="1:26" ht="16" x14ac:dyDescent="0.2">
      <c r="A1985">
        <v>1984</v>
      </c>
      <c r="B1985" t="s">
        <v>4853</v>
      </c>
      <c r="C1985" s="1">
        <v>40872</v>
      </c>
      <c r="D1985">
        <f>YEAR(Table1[[#This Row],[Order Date]])</f>
        <v>2011</v>
      </c>
      <c r="E1985">
        <f>MONTH(Table1[[#This Row],[Order Date]])</f>
        <v>11</v>
      </c>
      <c r="F1985" t="str">
        <f>Table1[[#This Row],[Order Year]]&amp;"-"&amp;Table1[[#This Row],[Order Month]]</f>
        <v>2011-11</v>
      </c>
      <c r="G1985" s="5">
        <f>YEAR(Table1[[#This Row],[Order Date]])*100 + MONTH(Table1[[#This Row],[Order Date]])</f>
        <v>201111</v>
      </c>
      <c r="H1985" s="1">
        <v>40874</v>
      </c>
      <c r="I1985" t="s">
        <v>26</v>
      </c>
      <c r="J1985" t="s">
        <v>3643</v>
      </c>
      <c r="K1985" t="s">
        <v>3644</v>
      </c>
      <c r="L1985" t="s">
        <v>44</v>
      </c>
      <c r="M1985" t="s">
        <v>30</v>
      </c>
      <c r="N1985" t="s">
        <v>994</v>
      </c>
      <c r="O1985" t="s">
        <v>46</v>
      </c>
      <c r="P1985">
        <v>94513</v>
      </c>
      <c r="Q1985" t="s">
        <v>47</v>
      </c>
      <c r="R1985" t="s">
        <v>2540</v>
      </c>
      <c r="S1985" t="s">
        <v>49</v>
      </c>
      <c r="T1985" t="s">
        <v>81</v>
      </c>
      <c r="U1985" t="s">
        <v>2541</v>
      </c>
      <c r="V1985">
        <v>320.88</v>
      </c>
      <c r="W1985">
        <v>6</v>
      </c>
      <c r="X1985" s="9">
        <f>Table1[[#This Row],[Discount]]</f>
        <v>0</v>
      </c>
      <c r="Y1985">
        <v>0</v>
      </c>
      <c r="Z1985">
        <v>93.055199999999957</v>
      </c>
    </row>
    <row r="1986" spans="1:26" ht="16" x14ac:dyDescent="0.2">
      <c r="A1986">
        <v>1985</v>
      </c>
      <c r="B1986" t="s">
        <v>4853</v>
      </c>
      <c r="C1986" s="1">
        <v>40872</v>
      </c>
      <c r="D1986">
        <f>YEAR(Table1[[#This Row],[Order Date]])</f>
        <v>2011</v>
      </c>
      <c r="E1986">
        <f>MONTH(Table1[[#This Row],[Order Date]])</f>
        <v>11</v>
      </c>
      <c r="F1986" t="str">
        <f>Table1[[#This Row],[Order Year]]&amp;"-"&amp;Table1[[#This Row],[Order Month]]</f>
        <v>2011-11</v>
      </c>
      <c r="G1986" s="5">
        <f>YEAR(Table1[[#This Row],[Order Date]])*100 + MONTH(Table1[[#This Row],[Order Date]])</f>
        <v>201111</v>
      </c>
      <c r="H1986" s="1">
        <v>40874</v>
      </c>
      <c r="I1986" t="s">
        <v>26</v>
      </c>
      <c r="J1986" t="s">
        <v>3643</v>
      </c>
      <c r="K1986" t="s">
        <v>3644</v>
      </c>
      <c r="L1986" t="s">
        <v>44</v>
      </c>
      <c r="M1986" t="s">
        <v>30</v>
      </c>
      <c r="N1986" t="s">
        <v>994</v>
      </c>
      <c r="O1986" t="s">
        <v>46</v>
      </c>
      <c r="P1986">
        <v>94513</v>
      </c>
      <c r="Q1986" t="s">
        <v>47</v>
      </c>
      <c r="R1986" t="s">
        <v>2890</v>
      </c>
      <c r="S1986" t="s">
        <v>35</v>
      </c>
      <c r="T1986" t="s">
        <v>68</v>
      </c>
      <c r="U1986" t="s">
        <v>189</v>
      </c>
      <c r="V1986">
        <v>23.88</v>
      </c>
      <c r="W1986">
        <v>3</v>
      </c>
      <c r="X1986" s="9">
        <f>Table1[[#This Row],[Discount]]</f>
        <v>0</v>
      </c>
      <c r="Y1986">
        <v>0</v>
      </c>
      <c r="Z1986">
        <v>10.507200000000001</v>
      </c>
    </row>
    <row r="1987" spans="1:26" ht="16" x14ac:dyDescent="0.2">
      <c r="A1987">
        <v>1986</v>
      </c>
      <c r="B1987" t="s">
        <v>4853</v>
      </c>
      <c r="C1987" s="1">
        <v>40872</v>
      </c>
      <c r="D1987">
        <f>YEAR(Table1[[#This Row],[Order Date]])</f>
        <v>2011</v>
      </c>
      <c r="E1987">
        <f>MONTH(Table1[[#This Row],[Order Date]])</f>
        <v>11</v>
      </c>
      <c r="F1987" t="str">
        <f>Table1[[#This Row],[Order Year]]&amp;"-"&amp;Table1[[#This Row],[Order Month]]</f>
        <v>2011-11</v>
      </c>
      <c r="G1987" s="5">
        <f>YEAR(Table1[[#This Row],[Order Date]])*100 + MONTH(Table1[[#This Row],[Order Date]])</f>
        <v>201111</v>
      </c>
      <c r="H1987" s="1">
        <v>40874</v>
      </c>
      <c r="I1987" t="s">
        <v>26</v>
      </c>
      <c r="J1987" t="s">
        <v>3643</v>
      </c>
      <c r="K1987" t="s">
        <v>3644</v>
      </c>
      <c r="L1987" t="s">
        <v>44</v>
      </c>
      <c r="M1987" t="s">
        <v>30</v>
      </c>
      <c r="N1987" t="s">
        <v>994</v>
      </c>
      <c r="O1987" t="s">
        <v>46</v>
      </c>
      <c r="P1987">
        <v>94513</v>
      </c>
      <c r="Q1987" t="s">
        <v>47</v>
      </c>
      <c r="R1987" t="s">
        <v>4253</v>
      </c>
      <c r="S1987" t="s">
        <v>49</v>
      </c>
      <c r="T1987" t="s">
        <v>93</v>
      </c>
      <c r="U1987" t="s">
        <v>4254</v>
      </c>
      <c r="V1987">
        <v>26.76</v>
      </c>
      <c r="W1987">
        <v>4</v>
      </c>
      <c r="X1987" s="9">
        <f>Table1[[#This Row],[Discount]]</f>
        <v>0</v>
      </c>
      <c r="Y1987">
        <v>0</v>
      </c>
      <c r="Z1987">
        <v>12.3096</v>
      </c>
    </row>
    <row r="1988" spans="1:26" ht="16" x14ac:dyDescent="0.2">
      <c r="A1988">
        <v>1987</v>
      </c>
      <c r="B1988" t="s">
        <v>4854</v>
      </c>
      <c r="C1988" s="1">
        <v>41481</v>
      </c>
      <c r="D1988">
        <f>YEAR(Table1[[#This Row],[Order Date]])</f>
        <v>2013</v>
      </c>
      <c r="E1988">
        <f>MONTH(Table1[[#This Row],[Order Date]])</f>
        <v>7</v>
      </c>
      <c r="F1988" t="str">
        <f>Table1[[#This Row],[Order Year]]&amp;"-"&amp;Table1[[#This Row],[Order Month]]</f>
        <v>2013-7</v>
      </c>
      <c r="G1988" s="5">
        <f>YEAR(Table1[[#This Row],[Order Date]])*100 + MONTH(Table1[[#This Row],[Order Date]])</f>
        <v>201307</v>
      </c>
      <c r="H1988" s="1">
        <v>41483</v>
      </c>
      <c r="I1988" t="s">
        <v>191</v>
      </c>
      <c r="J1988" t="s">
        <v>4855</v>
      </c>
      <c r="K1988" t="s">
        <v>4856</v>
      </c>
      <c r="L1988" t="s">
        <v>29</v>
      </c>
      <c r="M1988" t="s">
        <v>30</v>
      </c>
      <c r="N1988" t="s">
        <v>500</v>
      </c>
      <c r="O1988" t="s">
        <v>501</v>
      </c>
      <c r="P1988">
        <v>43229</v>
      </c>
      <c r="Q1988" t="s">
        <v>151</v>
      </c>
      <c r="R1988" t="s">
        <v>1218</v>
      </c>
      <c r="S1988" t="s">
        <v>74</v>
      </c>
      <c r="T1988" t="s">
        <v>1219</v>
      </c>
      <c r="U1988" t="s">
        <v>1220</v>
      </c>
      <c r="V1988">
        <v>1439.9759999999999</v>
      </c>
      <c r="W1988">
        <v>4</v>
      </c>
      <c r="X1988" s="9">
        <f>Table1[[#This Row],[Discount]]</f>
        <v>0.4</v>
      </c>
      <c r="Y1988">
        <v>0.4</v>
      </c>
      <c r="Z1988">
        <v>191.99680000000001</v>
      </c>
    </row>
    <row r="1989" spans="1:26" ht="16" x14ac:dyDescent="0.2">
      <c r="A1989">
        <v>1988</v>
      </c>
      <c r="B1989" t="s">
        <v>4857</v>
      </c>
      <c r="C1989" s="1">
        <v>41222</v>
      </c>
      <c r="D1989">
        <f>YEAR(Table1[[#This Row],[Order Date]])</f>
        <v>2012</v>
      </c>
      <c r="E1989">
        <f>MONTH(Table1[[#This Row],[Order Date]])</f>
        <v>11</v>
      </c>
      <c r="F1989" t="str">
        <f>Table1[[#This Row],[Order Year]]&amp;"-"&amp;Table1[[#This Row],[Order Month]]</f>
        <v>2012-11</v>
      </c>
      <c r="G1989" s="5">
        <f>YEAR(Table1[[#This Row],[Order Date]])*100 + MONTH(Table1[[#This Row],[Order Date]])</f>
        <v>201211</v>
      </c>
      <c r="H1989" s="1">
        <v>41226</v>
      </c>
      <c r="I1989" t="s">
        <v>53</v>
      </c>
      <c r="J1989" t="s">
        <v>4711</v>
      </c>
      <c r="K1989" t="s">
        <v>4712</v>
      </c>
      <c r="L1989" t="s">
        <v>29</v>
      </c>
      <c r="M1989" t="s">
        <v>30</v>
      </c>
      <c r="N1989" t="s">
        <v>321</v>
      </c>
      <c r="O1989" t="s">
        <v>599</v>
      </c>
      <c r="P1989">
        <v>65807</v>
      </c>
      <c r="Q1989" t="s">
        <v>108</v>
      </c>
      <c r="R1989" t="s">
        <v>4858</v>
      </c>
      <c r="S1989" t="s">
        <v>49</v>
      </c>
      <c r="T1989" t="s">
        <v>78</v>
      </c>
      <c r="U1989" t="s">
        <v>4859</v>
      </c>
      <c r="V1989">
        <v>17.22</v>
      </c>
      <c r="W1989">
        <v>3</v>
      </c>
      <c r="X1989" s="9">
        <f>Table1[[#This Row],[Discount]]</f>
        <v>0</v>
      </c>
      <c r="Y1989">
        <v>0</v>
      </c>
      <c r="Z1989">
        <v>7.9212000000000007</v>
      </c>
    </row>
    <row r="1990" spans="1:26" ht="16" x14ac:dyDescent="0.2">
      <c r="A1990">
        <v>1989</v>
      </c>
      <c r="B1990" t="s">
        <v>4857</v>
      </c>
      <c r="C1990" s="1">
        <v>41222</v>
      </c>
      <c r="D1990">
        <f>YEAR(Table1[[#This Row],[Order Date]])</f>
        <v>2012</v>
      </c>
      <c r="E1990">
        <f>MONTH(Table1[[#This Row],[Order Date]])</f>
        <v>11</v>
      </c>
      <c r="F1990" t="str">
        <f>Table1[[#This Row],[Order Year]]&amp;"-"&amp;Table1[[#This Row],[Order Month]]</f>
        <v>2012-11</v>
      </c>
      <c r="G1990" s="5">
        <f>YEAR(Table1[[#This Row],[Order Date]])*100 + MONTH(Table1[[#This Row],[Order Date]])</f>
        <v>201211</v>
      </c>
      <c r="H1990" s="1">
        <v>41226</v>
      </c>
      <c r="I1990" t="s">
        <v>53</v>
      </c>
      <c r="J1990" t="s">
        <v>4711</v>
      </c>
      <c r="K1990" t="s">
        <v>4712</v>
      </c>
      <c r="L1990" t="s">
        <v>29</v>
      </c>
      <c r="M1990" t="s">
        <v>30</v>
      </c>
      <c r="N1990" t="s">
        <v>321</v>
      </c>
      <c r="O1990" t="s">
        <v>599</v>
      </c>
      <c r="P1990">
        <v>65807</v>
      </c>
      <c r="Q1990" t="s">
        <v>108</v>
      </c>
      <c r="R1990" t="s">
        <v>4860</v>
      </c>
      <c r="S1990" t="s">
        <v>35</v>
      </c>
      <c r="T1990" t="s">
        <v>59</v>
      </c>
      <c r="U1990" t="s">
        <v>4861</v>
      </c>
      <c r="V1990">
        <v>1024.3800000000001</v>
      </c>
      <c r="W1990">
        <v>7</v>
      </c>
      <c r="X1990" s="9">
        <f>Table1[[#This Row],[Discount]]</f>
        <v>0</v>
      </c>
      <c r="Y1990">
        <v>0</v>
      </c>
      <c r="Z1990">
        <v>215.11979999999994</v>
      </c>
    </row>
    <row r="1991" spans="1:26" ht="16" x14ac:dyDescent="0.2">
      <c r="A1991">
        <v>1990</v>
      </c>
      <c r="B1991" t="s">
        <v>4857</v>
      </c>
      <c r="C1991" s="1">
        <v>41222</v>
      </c>
      <c r="D1991">
        <f>YEAR(Table1[[#This Row],[Order Date]])</f>
        <v>2012</v>
      </c>
      <c r="E1991">
        <f>MONTH(Table1[[#This Row],[Order Date]])</f>
        <v>11</v>
      </c>
      <c r="F1991" t="str">
        <f>Table1[[#This Row],[Order Year]]&amp;"-"&amp;Table1[[#This Row],[Order Month]]</f>
        <v>2012-11</v>
      </c>
      <c r="G1991" s="5">
        <f>YEAR(Table1[[#This Row],[Order Date]])*100 + MONTH(Table1[[#This Row],[Order Date]])</f>
        <v>201211</v>
      </c>
      <c r="H1991" s="1">
        <v>41226</v>
      </c>
      <c r="I1991" t="s">
        <v>53</v>
      </c>
      <c r="J1991" t="s">
        <v>4711</v>
      </c>
      <c r="K1991" t="s">
        <v>4712</v>
      </c>
      <c r="L1991" t="s">
        <v>29</v>
      </c>
      <c r="M1991" t="s">
        <v>30</v>
      </c>
      <c r="N1991" t="s">
        <v>321</v>
      </c>
      <c r="O1991" t="s">
        <v>599</v>
      </c>
      <c r="P1991">
        <v>65807</v>
      </c>
      <c r="Q1991" t="s">
        <v>108</v>
      </c>
      <c r="R1991" t="s">
        <v>4862</v>
      </c>
      <c r="S1991" t="s">
        <v>49</v>
      </c>
      <c r="T1991" t="s">
        <v>176</v>
      </c>
      <c r="U1991" t="s">
        <v>2960</v>
      </c>
      <c r="V1991">
        <v>26.22</v>
      </c>
      <c r="W1991">
        <v>3</v>
      </c>
      <c r="X1991" s="9">
        <f>Table1[[#This Row],[Discount]]</f>
        <v>0</v>
      </c>
      <c r="Y1991">
        <v>0</v>
      </c>
      <c r="Z1991">
        <v>12.323399999999999</v>
      </c>
    </row>
    <row r="1992" spans="1:26" ht="16" x14ac:dyDescent="0.2">
      <c r="A1992">
        <v>1991</v>
      </c>
      <c r="B1992" t="s">
        <v>4857</v>
      </c>
      <c r="C1992" s="1">
        <v>41222</v>
      </c>
      <c r="D1992">
        <f>YEAR(Table1[[#This Row],[Order Date]])</f>
        <v>2012</v>
      </c>
      <c r="E1992">
        <f>MONTH(Table1[[#This Row],[Order Date]])</f>
        <v>11</v>
      </c>
      <c r="F1992" t="str">
        <f>Table1[[#This Row],[Order Year]]&amp;"-"&amp;Table1[[#This Row],[Order Month]]</f>
        <v>2012-11</v>
      </c>
      <c r="G1992" s="5">
        <f>YEAR(Table1[[#This Row],[Order Date]])*100 + MONTH(Table1[[#This Row],[Order Date]])</f>
        <v>201211</v>
      </c>
      <c r="H1992" s="1">
        <v>41226</v>
      </c>
      <c r="I1992" t="s">
        <v>53</v>
      </c>
      <c r="J1992" t="s">
        <v>4711</v>
      </c>
      <c r="K1992" t="s">
        <v>4712</v>
      </c>
      <c r="L1992" t="s">
        <v>29</v>
      </c>
      <c r="M1992" t="s">
        <v>30</v>
      </c>
      <c r="N1992" t="s">
        <v>321</v>
      </c>
      <c r="O1992" t="s">
        <v>599</v>
      </c>
      <c r="P1992">
        <v>65807</v>
      </c>
      <c r="Q1992" t="s">
        <v>108</v>
      </c>
      <c r="R1992" t="s">
        <v>4863</v>
      </c>
      <c r="S1992" t="s">
        <v>49</v>
      </c>
      <c r="T1992" t="s">
        <v>93</v>
      </c>
      <c r="U1992" t="s">
        <v>4864</v>
      </c>
      <c r="V1992">
        <v>17.34</v>
      </c>
      <c r="W1992">
        <v>3</v>
      </c>
      <c r="X1992" s="9">
        <f>Table1[[#This Row],[Discount]]</f>
        <v>0</v>
      </c>
      <c r="Y1992">
        <v>0</v>
      </c>
      <c r="Z1992">
        <v>8.4966000000000008</v>
      </c>
    </row>
    <row r="1993" spans="1:26" ht="16" x14ac:dyDescent="0.2">
      <c r="A1993">
        <v>1992</v>
      </c>
      <c r="B1993" t="s">
        <v>4865</v>
      </c>
      <c r="C1993" s="1">
        <v>41695</v>
      </c>
      <c r="D1993">
        <f>YEAR(Table1[[#This Row],[Order Date]])</f>
        <v>2014</v>
      </c>
      <c r="E1993">
        <f>MONTH(Table1[[#This Row],[Order Date]])</f>
        <v>2</v>
      </c>
      <c r="F1993" t="str">
        <f>Table1[[#This Row],[Order Year]]&amp;"-"&amp;Table1[[#This Row],[Order Month]]</f>
        <v>2014-2</v>
      </c>
      <c r="G1993" s="5">
        <f>YEAR(Table1[[#This Row],[Order Date]])*100 + MONTH(Table1[[#This Row],[Order Date]])</f>
        <v>201402</v>
      </c>
      <c r="H1993" s="1">
        <v>41699</v>
      </c>
      <c r="I1993" t="s">
        <v>53</v>
      </c>
      <c r="J1993" t="s">
        <v>4855</v>
      </c>
      <c r="K1993" t="s">
        <v>4856</v>
      </c>
      <c r="L1993" t="s">
        <v>29</v>
      </c>
      <c r="M1993" t="s">
        <v>30</v>
      </c>
      <c r="N1993" t="s">
        <v>149</v>
      </c>
      <c r="O1993" t="s">
        <v>150</v>
      </c>
      <c r="P1993">
        <v>19134</v>
      </c>
      <c r="Q1993" t="s">
        <v>151</v>
      </c>
      <c r="R1993" t="s">
        <v>3590</v>
      </c>
      <c r="S1993" t="s">
        <v>49</v>
      </c>
      <c r="T1993" t="s">
        <v>78</v>
      </c>
      <c r="U1993" t="s">
        <v>3591</v>
      </c>
      <c r="V1993">
        <v>4.9560000000000004</v>
      </c>
      <c r="W1993">
        <v>4</v>
      </c>
      <c r="X1993" s="9">
        <f>Table1[[#This Row],[Discount]]</f>
        <v>0.7</v>
      </c>
      <c r="Y1993">
        <v>0.7</v>
      </c>
      <c r="Z1993">
        <v>-3.7995999999999981</v>
      </c>
    </row>
    <row r="1994" spans="1:26" ht="16" x14ac:dyDescent="0.2">
      <c r="A1994">
        <v>1993</v>
      </c>
      <c r="B1994" t="s">
        <v>4866</v>
      </c>
      <c r="C1994" s="1">
        <v>41816</v>
      </c>
      <c r="D1994">
        <f>YEAR(Table1[[#This Row],[Order Date]])</f>
        <v>2014</v>
      </c>
      <c r="E1994">
        <f>MONTH(Table1[[#This Row],[Order Date]])</f>
        <v>6</v>
      </c>
      <c r="F1994" t="str">
        <f>Table1[[#This Row],[Order Year]]&amp;"-"&amp;Table1[[#This Row],[Order Month]]</f>
        <v>2014-6</v>
      </c>
      <c r="G1994" s="5">
        <f>YEAR(Table1[[#This Row],[Order Date]])*100 + MONTH(Table1[[#This Row],[Order Date]])</f>
        <v>201406</v>
      </c>
      <c r="H1994" s="1">
        <v>41823</v>
      </c>
      <c r="I1994" t="s">
        <v>53</v>
      </c>
      <c r="J1994" t="s">
        <v>4482</v>
      </c>
      <c r="K1994" t="s">
        <v>4483</v>
      </c>
      <c r="L1994" t="s">
        <v>105</v>
      </c>
      <c r="M1994" t="s">
        <v>30</v>
      </c>
      <c r="N1994" t="s">
        <v>321</v>
      </c>
      <c r="O1994" t="s">
        <v>423</v>
      </c>
      <c r="P1994">
        <v>97477</v>
      </c>
      <c r="Q1994" t="s">
        <v>47</v>
      </c>
      <c r="R1994" t="s">
        <v>1670</v>
      </c>
      <c r="S1994" t="s">
        <v>49</v>
      </c>
      <c r="T1994" t="s">
        <v>50</v>
      </c>
      <c r="U1994" t="s">
        <v>1671</v>
      </c>
      <c r="V1994">
        <v>71.040000000000006</v>
      </c>
      <c r="W1994">
        <v>6</v>
      </c>
      <c r="X1994" s="9">
        <f>Table1[[#This Row],[Discount]]</f>
        <v>0.2</v>
      </c>
      <c r="Y1994">
        <v>0.2</v>
      </c>
      <c r="Z1994">
        <v>26.640000000000004</v>
      </c>
    </row>
    <row r="1995" spans="1:26" ht="16" x14ac:dyDescent="0.2">
      <c r="A1995">
        <v>1994</v>
      </c>
      <c r="B1995" t="s">
        <v>4866</v>
      </c>
      <c r="C1995" s="1">
        <v>41816</v>
      </c>
      <c r="D1995">
        <f>YEAR(Table1[[#This Row],[Order Date]])</f>
        <v>2014</v>
      </c>
      <c r="E1995">
        <f>MONTH(Table1[[#This Row],[Order Date]])</f>
        <v>6</v>
      </c>
      <c r="F1995" t="str">
        <f>Table1[[#This Row],[Order Year]]&amp;"-"&amp;Table1[[#This Row],[Order Month]]</f>
        <v>2014-6</v>
      </c>
      <c r="G1995" s="5">
        <f>YEAR(Table1[[#This Row],[Order Date]])*100 + MONTH(Table1[[#This Row],[Order Date]])</f>
        <v>201406</v>
      </c>
      <c r="H1995" s="1">
        <v>41823</v>
      </c>
      <c r="I1995" t="s">
        <v>53</v>
      </c>
      <c r="J1995" t="s">
        <v>4482</v>
      </c>
      <c r="K1995" t="s">
        <v>4483</v>
      </c>
      <c r="L1995" t="s">
        <v>105</v>
      </c>
      <c r="M1995" t="s">
        <v>30</v>
      </c>
      <c r="N1995" t="s">
        <v>321</v>
      </c>
      <c r="O1995" t="s">
        <v>423</v>
      </c>
      <c r="P1995">
        <v>97477</v>
      </c>
      <c r="Q1995" t="s">
        <v>47</v>
      </c>
      <c r="R1995" t="s">
        <v>4867</v>
      </c>
      <c r="S1995" t="s">
        <v>49</v>
      </c>
      <c r="T1995" t="s">
        <v>71</v>
      </c>
      <c r="U1995" t="s">
        <v>4868</v>
      </c>
      <c r="V1995">
        <v>5.3440000000000003</v>
      </c>
      <c r="W1995">
        <v>2</v>
      </c>
      <c r="X1995" s="9">
        <f>Table1[[#This Row],[Discount]]</f>
        <v>0.2</v>
      </c>
      <c r="Y1995">
        <v>0.2</v>
      </c>
      <c r="Z1995">
        <v>0.73479999999999923</v>
      </c>
    </row>
    <row r="1996" spans="1:26" ht="16" x14ac:dyDescent="0.2">
      <c r="A1996">
        <v>1995</v>
      </c>
      <c r="B1996" t="s">
        <v>4866</v>
      </c>
      <c r="C1996" s="1">
        <v>41816</v>
      </c>
      <c r="D1996">
        <f>YEAR(Table1[[#This Row],[Order Date]])</f>
        <v>2014</v>
      </c>
      <c r="E1996">
        <f>MONTH(Table1[[#This Row],[Order Date]])</f>
        <v>6</v>
      </c>
      <c r="F1996" t="str">
        <f>Table1[[#This Row],[Order Year]]&amp;"-"&amp;Table1[[#This Row],[Order Month]]</f>
        <v>2014-6</v>
      </c>
      <c r="G1996" s="5">
        <f>YEAR(Table1[[#This Row],[Order Date]])*100 + MONTH(Table1[[#This Row],[Order Date]])</f>
        <v>201406</v>
      </c>
      <c r="H1996" s="1">
        <v>41823</v>
      </c>
      <c r="I1996" t="s">
        <v>53</v>
      </c>
      <c r="J1996" t="s">
        <v>4482</v>
      </c>
      <c r="K1996" t="s">
        <v>4483</v>
      </c>
      <c r="L1996" t="s">
        <v>105</v>
      </c>
      <c r="M1996" t="s">
        <v>30</v>
      </c>
      <c r="N1996" t="s">
        <v>321</v>
      </c>
      <c r="O1996" t="s">
        <v>423</v>
      </c>
      <c r="P1996">
        <v>97477</v>
      </c>
      <c r="Q1996" t="s">
        <v>47</v>
      </c>
      <c r="R1996" t="s">
        <v>4869</v>
      </c>
      <c r="S1996" t="s">
        <v>49</v>
      </c>
      <c r="T1996" t="s">
        <v>272</v>
      </c>
      <c r="U1996" t="s">
        <v>4870</v>
      </c>
      <c r="V1996">
        <v>11.304</v>
      </c>
      <c r="W1996">
        <v>3</v>
      </c>
      <c r="X1996" s="9">
        <f>Table1[[#This Row],[Discount]]</f>
        <v>0.2</v>
      </c>
      <c r="Y1996">
        <v>0.2</v>
      </c>
      <c r="Z1996">
        <v>-2.1194999999999999</v>
      </c>
    </row>
    <row r="1997" spans="1:26" ht="16" x14ac:dyDescent="0.2">
      <c r="A1997">
        <v>1996</v>
      </c>
      <c r="B1997" t="s">
        <v>4871</v>
      </c>
      <c r="C1997" s="1">
        <v>41976</v>
      </c>
      <c r="D1997">
        <f>YEAR(Table1[[#This Row],[Order Date]])</f>
        <v>2014</v>
      </c>
      <c r="E1997">
        <f>MONTH(Table1[[#This Row],[Order Date]])</f>
        <v>12</v>
      </c>
      <c r="F1997" t="str">
        <f>Table1[[#This Row],[Order Year]]&amp;"-"&amp;Table1[[#This Row],[Order Month]]</f>
        <v>2014-12</v>
      </c>
      <c r="G1997" s="5">
        <f>YEAR(Table1[[#This Row],[Order Date]])*100 + MONTH(Table1[[#This Row],[Order Date]])</f>
        <v>201412</v>
      </c>
      <c r="H1997" s="1">
        <v>41978</v>
      </c>
      <c r="I1997" t="s">
        <v>26</v>
      </c>
      <c r="J1997" t="s">
        <v>4872</v>
      </c>
      <c r="K1997" t="s">
        <v>4873</v>
      </c>
      <c r="L1997" t="s">
        <v>29</v>
      </c>
      <c r="M1997" t="s">
        <v>30</v>
      </c>
      <c r="N1997" t="s">
        <v>187</v>
      </c>
      <c r="O1997" t="s">
        <v>107</v>
      </c>
      <c r="P1997">
        <v>77036</v>
      </c>
      <c r="Q1997" t="s">
        <v>108</v>
      </c>
      <c r="R1997" t="s">
        <v>4874</v>
      </c>
      <c r="S1997" t="s">
        <v>49</v>
      </c>
      <c r="T1997" t="s">
        <v>81</v>
      </c>
      <c r="U1997" t="s">
        <v>4875</v>
      </c>
      <c r="V1997">
        <v>294.61999999999995</v>
      </c>
      <c r="W1997">
        <v>5</v>
      </c>
      <c r="X1997" s="9">
        <f>Table1[[#This Row],[Discount]]</f>
        <v>0.8</v>
      </c>
      <c r="Y1997">
        <v>0.8</v>
      </c>
      <c r="Z1997">
        <v>-766.01199999999994</v>
      </c>
    </row>
    <row r="1998" spans="1:26" ht="16" x14ac:dyDescent="0.2">
      <c r="A1998">
        <v>1997</v>
      </c>
      <c r="B1998" t="s">
        <v>4871</v>
      </c>
      <c r="C1998" s="1">
        <v>41976</v>
      </c>
      <c r="D1998">
        <f>YEAR(Table1[[#This Row],[Order Date]])</f>
        <v>2014</v>
      </c>
      <c r="E1998">
        <f>MONTH(Table1[[#This Row],[Order Date]])</f>
        <v>12</v>
      </c>
      <c r="F1998" t="str">
        <f>Table1[[#This Row],[Order Year]]&amp;"-"&amp;Table1[[#This Row],[Order Month]]</f>
        <v>2014-12</v>
      </c>
      <c r="G1998" s="5">
        <f>YEAR(Table1[[#This Row],[Order Date]])*100 + MONTH(Table1[[#This Row],[Order Date]])</f>
        <v>201412</v>
      </c>
      <c r="H1998" s="1">
        <v>41978</v>
      </c>
      <c r="I1998" t="s">
        <v>26</v>
      </c>
      <c r="J1998" t="s">
        <v>4872</v>
      </c>
      <c r="K1998" t="s">
        <v>4873</v>
      </c>
      <c r="L1998" t="s">
        <v>29</v>
      </c>
      <c r="M1998" t="s">
        <v>30</v>
      </c>
      <c r="N1998" t="s">
        <v>187</v>
      </c>
      <c r="O1998" t="s">
        <v>107</v>
      </c>
      <c r="P1998">
        <v>77036</v>
      </c>
      <c r="Q1998" t="s">
        <v>108</v>
      </c>
      <c r="R1998" t="s">
        <v>1913</v>
      </c>
      <c r="S1998" t="s">
        <v>35</v>
      </c>
      <c r="T1998" t="s">
        <v>68</v>
      </c>
      <c r="U1998" t="s">
        <v>1914</v>
      </c>
      <c r="V1998">
        <v>8.7520000000000007</v>
      </c>
      <c r="W1998">
        <v>4</v>
      </c>
      <c r="X1998" s="9">
        <f>Table1[[#This Row],[Discount]]</f>
        <v>0.6</v>
      </c>
      <c r="Y1998">
        <v>0.6</v>
      </c>
      <c r="Z1998">
        <v>-3.719599999999998</v>
      </c>
    </row>
    <row r="1999" spans="1:26" ht="16" x14ac:dyDescent="0.2">
      <c r="A1999">
        <v>1998</v>
      </c>
      <c r="B1999" t="s">
        <v>4876</v>
      </c>
      <c r="C1999" s="1">
        <v>40581</v>
      </c>
      <c r="D1999">
        <f>YEAR(Table1[[#This Row],[Order Date]])</f>
        <v>2011</v>
      </c>
      <c r="E1999">
        <f>MONTH(Table1[[#This Row],[Order Date]])</f>
        <v>2</v>
      </c>
      <c r="F1999" t="str">
        <f>Table1[[#This Row],[Order Year]]&amp;"-"&amp;Table1[[#This Row],[Order Month]]</f>
        <v>2011-2</v>
      </c>
      <c r="G1999" s="5">
        <f>YEAR(Table1[[#This Row],[Order Date]])*100 + MONTH(Table1[[#This Row],[Order Date]])</f>
        <v>201102</v>
      </c>
      <c r="H1999" s="1">
        <v>40584</v>
      </c>
      <c r="I1999" t="s">
        <v>191</v>
      </c>
      <c r="J1999" t="s">
        <v>4595</v>
      </c>
      <c r="K1999" t="s">
        <v>4596</v>
      </c>
      <c r="L1999" t="s">
        <v>44</v>
      </c>
      <c r="M1999" t="s">
        <v>30</v>
      </c>
      <c r="N1999" t="s">
        <v>4877</v>
      </c>
      <c r="O1999" t="s">
        <v>322</v>
      </c>
      <c r="P1999">
        <v>23320</v>
      </c>
      <c r="Q1999" t="s">
        <v>33</v>
      </c>
      <c r="R1999" t="s">
        <v>2122</v>
      </c>
      <c r="S1999" t="s">
        <v>49</v>
      </c>
      <c r="T1999" t="s">
        <v>50</v>
      </c>
      <c r="U1999" t="s">
        <v>2123</v>
      </c>
      <c r="V1999">
        <v>15</v>
      </c>
      <c r="W1999">
        <v>4</v>
      </c>
      <c r="X1999" s="9">
        <f>Table1[[#This Row],[Discount]]</f>
        <v>0</v>
      </c>
      <c r="Y1999">
        <v>0</v>
      </c>
      <c r="Z1999">
        <v>7.1999999999999993</v>
      </c>
    </row>
    <row r="2000" spans="1:26" ht="16" x14ac:dyDescent="0.2">
      <c r="A2000">
        <v>1999</v>
      </c>
      <c r="B2000" t="s">
        <v>4876</v>
      </c>
      <c r="C2000" s="1">
        <v>40581</v>
      </c>
      <c r="D2000">
        <f>YEAR(Table1[[#This Row],[Order Date]])</f>
        <v>2011</v>
      </c>
      <c r="E2000">
        <f>MONTH(Table1[[#This Row],[Order Date]])</f>
        <v>2</v>
      </c>
      <c r="F2000" t="str">
        <f>Table1[[#This Row],[Order Year]]&amp;"-"&amp;Table1[[#This Row],[Order Month]]</f>
        <v>2011-2</v>
      </c>
      <c r="G2000" s="5">
        <f>YEAR(Table1[[#This Row],[Order Date]])*100 + MONTH(Table1[[#This Row],[Order Date]])</f>
        <v>201102</v>
      </c>
      <c r="H2000" s="1">
        <v>40584</v>
      </c>
      <c r="I2000" t="s">
        <v>191</v>
      </c>
      <c r="J2000" t="s">
        <v>4595</v>
      </c>
      <c r="K2000" t="s">
        <v>4596</v>
      </c>
      <c r="L2000" t="s">
        <v>44</v>
      </c>
      <c r="M2000" t="s">
        <v>30</v>
      </c>
      <c r="N2000" t="s">
        <v>4877</v>
      </c>
      <c r="O2000" t="s">
        <v>322</v>
      </c>
      <c r="P2000">
        <v>23320</v>
      </c>
      <c r="Q2000" t="s">
        <v>33</v>
      </c>
      <c r="R2000" t="s">
        <v>1194</v>
      </c>
      <c r="S2000" t="s">
        <v>74</v>
      </c>
      <c r="T2000" t="s">
        <v>75</v>
      </c>
      <c r="U2000" t="s">
        <v>1195</v>
      </c>
      <c r="V2000">
        <v>161.61000000000001</v>
      </c>
      <c r="W2000">
        <v>1</v>
      </c>
      <c r="X2000" s="9">
        <f>Table1[[#This Row],[Discount]]</f>
        <v>0</v>
      </c>
      <c r="Y2000">
        <v>0</v>
      </c>
      <c r="Z2000">
        <v>42.018600000000006</v>
      </c>
    </row>
    <row r="2001" spans="1:26" ht="16" x14ac:dyDescent="0.2">
      <c r="A2001">
        <v>2000</v>
      </c>
      <c r="B2001" t="s">
        <v>4876</v>
      </c>
      <c r="C2001" s="1">
        <v>40581</v>
      </c>
      <c r="D2001">
        <f>YEAR(Table1[[#This Row],[Order Date]])</f>
        <v>2011</v>
      </c>
      <c r="E2001">
        <f>MONTH(Table1[[#This Row],[Order Date]])</f>
        <v>2</v>
      </c>
      <c r="F2001" t="str">
        <f>Table1[[#This Row],[Order Year]]&amp;"-"&amp;Table1[[#This Row],[Order Month]]</f>
        <v>2011-2</v>
      </c>
      <c r="G2001" s="5">
        <f>YEAR(Table1[[#This Row],[Order Date]])*100 + MONTH(Table1[[#This Row],[Order Date]])</f>
        <v>201102</v>
      </c>
      <c r="H2001" s="1">
        <v>40584</v>
      </c>
      <c r="I2001" t="s">
        <v>191</v>
      </c>
      <c r="J2001" t="s">
        <v>4595</v>
      </c>
      <c r="K2001" t="s">
        <v>4596</v>
      </c>
      <c r="L2001" t="s">
        <v>44</v>
      </c>
      <c r="M2001" t="s">
        <v>30</v>
      </c>
      <c r="N2001" t="s">
        <v>4877</v>
      </c>
      <c r="O2001" t="s">
        <v>322</v>
      </c>
      <c r="P2001">
        <v>23320</v>
      </c>
      <c r="Q2001" t="s">
        <v>33</v>
      </c>
      <c r="R2001" t="s">
        <v>4512</v>
      </c>
      <c r="S2001" t="s">
        <v>74</v>
      </c>
      <c r="T2001" t="s">
        <v>75</v>
      </c>
      <c r="U2001" t="s">
        <v>4513</v>
      </c>
      <c r="V2001">
        <v>144.94999999999999</v>
      </c>
      <c r="W2001">
        <v>5</v>
      </c>
      <c r="X2001" s="9">
        <f>Table1[[#This Row],[Discount]]</f>
        <v>0</v>
      </c>
      <c r="Y2001">
        <v>0</v>
      </c>
      <c r="Z2001">
        <v>42.035499999999985</v>
      </c>
    </row>
    <row r="2002" spans="1:26" ht="16" x14ac:dyDescent="0.2">
      <c r="A2002">
        <v>2001</v>
      </c>
      <c r="B2002" t="s">
        <v>4878</v>
      </c>
      <c r="C2002" s="1">
        <v>41741</v>
      </c>
      <c r="D2002">
        <f>YEAR(Table1[[#This Row],[Order Date]])</f>
        <v>2014</v>
      </c>
      <c r="E2002">
        <f>MONTH(Table1[[#This Row],[Order Date]])</f>
        <v>4</v>
      </c>
      <c r="F2002" t="str">
        <f>Table1[[#This Row],[Order Year]]&amp;"-"&amp;Table1[[#This Row],[Order Month]]</f>
        <v>2014-4</v>
      </c>
      <c r="G2002" s="5">
        <f>YEAR(Table1[[#This Row],[Order Date]])*100 + MONTH(Table1[[#This Row],[Order Date]])</f>
        <v>201404</v>
      </c>
      <c r="H2002" s="1">
        <v>41748</v>
      </c>
      <c r="I2002" t="s">
        <v>53</v>
      </c>
      <c r="J2002" t="s">
        <v>4879</v>
      </c>
      <c r="K2002" t="s">
        <v>4880</v>
      </c>
      <c r="L2002" t="s">
        <v>29</v>
      </c>
      <c r="M2002" t="s">
        <v>30</v>
      </c>
      <c r="N2002" t="s">
        <v>605</v>
      </c>
      <c r="O2002" t="s">
        <v>46</v>
      </c>
      <c r="P2002">
        <v>91104</v>
      </c>
      <c r="Q2002" t="s">
        <v>47</v>
      </c>
      <c r="R2002" t="s">
        <v>447</v>
      </c>
      <c r="S2002" t="s">
        <v>74</v>
      </c>
      <c r="T2002" t="s">
        <v>164</v>
      </c>
      <c r="U2002" t="s">
        <v>448</v>
      </c>
      <c r="V2002">
        <v>199.95000000000002</v>
      </c>
      <c r="W2002">
        <v>5</v>
      </c>
      <c r="X2002" s="9">
        <f>Table1[[#This Row],[Discount]]</f>
        <v>0</v>
      </c>
      <c r="Y2002">
        <v>0</v>
      </c>
      <c r="Z2002">
        <v>21.994499999999988</v>
      </c>
    </row>
    <row r="2003" spans="1:26" ht="16" x14ac:dyDescent="0.2">
      <c r="A2003">
        <v>2002</v>
      </c>
      <c r="B2003" t="s">
        <v>4878</v>
      </c>
      <c r="C2003" s="1">
        <v>41741</v>
      </c>
      <c r="D2003">
        <f>YEAR(Table1[[#This Row],[Order Date]])</f>
        <v>2014</v>
      </c>
      <c r="E2003">
        <f>MONTH(Table1[[#This Row],[Order Date]])</f>
        <v>4</v>
      </c>
      <c r="F2003" t="str">
        <f>Table1[[#This Row],[Order Year]]&amp;"-"&amp;Table1[[#This Row],[Order Month]]</f>
        <v>2014-4</v>
      </c>
      <c r="G2003" s="5">
        <f>YEAR(Table1[[#This Row],[Order Date]])*100 + MONTH(Table1[[#This Row],[Order Date]])</f>
        <v>201404</v>
      </c>
      <c r="H2003" s="1">
        <v>41748</v>
      </c>
      <c r="I2003" t="s">
        <v>53</v>
      </c>
      <c r="J2003" t="s">
        <v>4879</v>
      </c>
      <c r="K2003" t="s">
        <v>4880</v>
      </c>
      <c r="L2003" t="s">
        <v>29</v>
      </c>
      <c r="M2003" t="s">
        <v>30</v>
      </c>
      <c r="N2003" t="s">
        <v>605</v>
      </c>
      <c r="O2003" t="s">
        <v>46</v>
      </c>
      <c r="P2003">
        <v>91104</v>
      </c>
      <c r="Q2003" t="s">
        <v>47</v>
      </c>
      <c r="R2003" t="s">
        <v>4199</v>
      </c>
      <c r="S2003" t="s">
        <v>49</v>
      </c>
      <c r="T2003" t="s">
        <v>71</v>
      </c>
      <c r="U2003" t="s">
        <v>4200</v>
      </c>
      <c r="V2003">
        <v>41.86</v>
      </c>
      <c r="W2003">
        <v>7</v>
      </c>
      <c r="X2003" s="9">
        <f>Table1[[#This Row],[Discount]]</f>
        <v>0</v>
      </c>
      <c r="Y2003">
        <v>0</v>
      </c>
      <c r="Z2003">
        <v>14.232399999999998</v>
      </c>
    </row>
    <row r="2004" spans="1:26" ht="16" x14ac:dyDescent="0.2">
      <c r="A2004">
        <v>2003</v>
      </c>
      <c r="B2004" t="s">
        <v>4881</v>
      </c>
      <c r="C2004" s="1">
        <v>41999</v>
      </c>
      <c r="D2004">
        <f>YEAR(Table1[[#This Row],[Order Date]])</f>
        <v>2014</v>
      </c>
      <c r="E2004">
        <f>MONTH(Table1[[#This Row],[Order Date]])</f>
        <v>12</v>
      </c>
      <c r="F2004" t="str">
        <f>Table1[[#This Row],[Order Year]]&amp;"-"&amp;Table1[[#This Row],[Order Month]]</f>
        <v>2014-12</v>
      </c>
      <c r="G2004" s="5">
        <f>YEAR(Table1[[#This Row],[Order Date]])*100 + MONTH(Table1[[#This Row],[Order Date]])</f>
        <v>201412</v>
      </c>
      <c r="H2004" s="1">
        <v>42002</v>
      </c>
      <c r="I2004" t="s">
        <v>26</v>
      </c>
      <c r="J2004" t="s">
        <v>4461</v>
      </c>
      <c r="K2004" t="s">
        <v>4462</v>
      </c>
      <c r="L2004" t="s">
        <v>29</v>
      </c>
      <c r="M2004" t="s">
        <v>30</v>
      </c>
      <c r="N2004" t="s">
        <v>1476</v>
      </c>
      <c r="O2004" t="s">
        <v>32</v>
      </c>
      <c r="P2004">
        <v>40214</v>
      </c>
      <c r="Q2004" t="s">
        <v>33</v>
      </c>
      <c r="R2004" t="s">
        <v>3543</v>
      </c>
      <c r="S2004" t="s">
        <v>49</v>
      </c>
      <c r="T2004" t="s">
        <v>62</v>
      </c>
      <c r="U2004" t="s">
        <v>3544</v>
      </c>
      <c r="V2004">
        <v>95.94</v>
      </c>
      <c r="W2004">
        <v>3</v>
      </c>
      <c r="X2004" s="9">
        <f>Table1[[#This Row],[Discount]]</f>
        <v>0</v>
      </c>
      <c r="Y2004">
        <v>0</v>
      </c>
      <c r="Z2004">
        <v>9.5940000000000012</v>
      </c>
    </row>
    <row r="2005" spans="1:26" ht="16" x14ac:dyDescent="0.2">
      <c r="A2005">
        <v>2004</v>
      </c>
      <c r="B2005" t="s">
        <v>4881</v>
      </c>
      <c r="C2005" s="1">
        <v>41999</v>
      </c>
      <c r="D2005">
        <f>YEAR(Table1[[#This Row],[Order Date]])</f>
        <v>2014</v>
      </c>
      <c r="E2005">
        <f>MONTH(Table1[[#This Row],[Order Date]])</f>
        <v>12</v>
      </c>
      <c r="F2005" t="str">
        <f>Table1[[#This Row],[Order Year]]&amp;"-"&amp;Table1[[#This Row],[Order Month]]</f>
        <v>2014-12</v>
      </c>
      <c r="G2005" s="5">
        <f>YEAR(Table1[[#This Row],[Order Date]])*100 + MONTH(Table1[[#This Row],[Order Date]])</f>
        <v>201412</v>
      </c>
      <c r="H2005" s="1">
        <v>42002</v>
      </c>
      <c r="I2005" t="s">
        <v>26</v>
      </c>
      <c r="J2005" t="s">
        <v>4461</v>
      </c>
      <c r="K2005" t="s">
        <v>4462</v>
      </c>
      <c r="L2005" t="s">
        <v>29</v>
      </c>
      <c r="M2005" t="s">
        <v>30</v>
      </c>
      <c r="N2005" t="s">
        <v>1476</v>
      </c>
      <c r="O2005" t="s">
        <v>32</v>
      </c>
      <c r="P2005">
        <v>40214</v>
      </c>
      <c r="Q2005" t="s">
        <v>33</v>
      </c>
      <c r="R2005" t="s">
        <v>307</v>
      </c>
      <c r="S2005" t="s">
        <v>35</v>
      </c>
      <c r="T2005" t="s">
        <v>39</v>
      </c>
      <c r="U2005" t="s">
        <v>308</v>
      </c>
      <c r="V2005">
        <v>304.45</v>
      </c>
      <c r="W2005">
        <v>5</v>
      </c>
      <c r="X2005" s="9">
        <f>Table1[[#This Row],[Discount]]</f>
        <v>0</v>
      </c>
      <c r="Y2005">
        <v>0</v>
      </c>
      <c r="Z2005">
        <v>76.112499999999983</v>
      </c>
    </row>
    <row r="2006" spans="1:26" ht="16" x14ac:dyDescent="0.2">
      <c r="A2006">
        <v>2005</v>
      </c>
      <c r="B2006" t="s">
        <v>4882</v>
      </c>
      <c r="C2006" s="1">
        <v>41741</v>
      </c>
      <c r="D2006">
        <f>YEAR(Table1[[#This Row],[Order Date]])</f>
        <v>2014</v>
      </c>
      <c r="E2006">
        <f>MONTH(Table1[[#This Row],[Order Date]])</f>
        <v>4</v>
      </c>
      <c r="F2006" t="str">
        <f>Table1[[#This Row],[Order Year]]&amp;"-"&amp;Table1[[#This Row],[Order Month]]</f>
        <v>2014-4</v>
      </c>
      <c r="G2006" s="5">
        <f>YEAR(Table1[[#This Row],[Order Date]])*100 + MONTH(Table1[[#This Row],[Order Date]])</f>
        <v>201404</v>
      </c>
      <c r="H2006" s="1">
        <v>41748</v>
      </c>
      <c r="I2006" t="s">
        <v>53</v>
      </c>
      <c r="J2006" t="s">
        <v>2801</v>
      </c>
      <c r="K2006" t="s">
        <v>2802</v>
      </c>
      <c r="L2006" t="s">
        <v>105</v>
      </c>
      <c r="M2006" t="s">
        <v>30</v>
      </c>
      <c r="N2006" t="s">
        <v>4883</v>
      </c>
      <c r="O2006" t="s">
        <v>107</v>
      </c>
      <c r="P2006">
        <v>79424</v>
      </c>
      <c r="Q2006" t="s">
        <v>108</v>
      </c>
      <c r="R2006" t="s">
        <v>424</v>
      </c>
      <c r="S2006" t="s">
        <v>49</v>
      </c>
      <c r="T2006" t="s">
        <v>78</v>
      </c>
      <c r="U2006" t="s">
        <v>425</v>
      </c>
      <c r="V2006">
        <v>11.363999999999997</v>
      </c>
      <c r="W2006">
        <v>3</v>
      </c>
      <c r="X2006" s="9">
        <f>Table1[[#This Row],[Discount]]</f>
        <v>0.8</v>
      </c>
      <c r="Y2006">
        <v>0.8</v>
      </c>
      <c r="Z2006">
        <v>-17.045999999999999</v>
      </c>
    </row>
    <row r="2007" spans="1:26" ht="16" x14ac:dyDescent="0.2">
      <c r="A2007">
        <v>2006</v>
      </c>
      <c r="B2007" t="s">
        <v>4884</v>
      </c>
      <c r="C2007" s="1">
        <v>40908</v>
      </c>
      <c r="D2007">
        <f>YEAR(Table1[[#This Row],[Order Date]])</f>
        <v>2011</v>
      </c>
      <c r="E2007">
        <f>MONTH(Table1[[#This Row],[Order Date]])</f>
        <v>12</v>
      </c>
      <c r="F2007" t="str">
        <f>Table1[[#This Row],[Order Year]]&amp;"-"&amp;Table1[[#This Row],[Order Month]]</f>
        <v>2011-12</v>
      </c>
      <c r="G2007" s="5">
        <f>YEAR(Table1[[#This Row],[Order Date]])*100 + MONTH(Table1[[#This Row],[Order Date]])</f>
        <v>201112</v>
      </c>
      <c r="H2007" s="1">
        <v>40912</v>
      </c>
      <c r="I2007" t="s">
        <v>53</v>
      </c>
      <c r="J2007" t="s">
        <v>2809</v>
      </c>
      <c r="K2007" t="s">
        <v>2810</v>
      </c>
      <c r="L2007" t="s">
        <v>44</v>
      </c>
      <c r="M2007" t="s">
        <v>30</v>
      </c>
      <c r="N2007" t="s">
        <v>385</v>
      </c>
      <c r="O2007" t="s">
        <v>599</v>
      </c>
      <c r="P2007">
        <v>65203</v>
      </c>
      <c r="Q2007" t="s">
        <v>108</v>
      </c>
      <c r="R2007" t="s">
        <v>2952</v>
      </c>
      <c r="S2007" t="s">
        <v>49</v>
      </c>
      <c r="T2007" t="s">
        <v>71</v>
      </c>
      <c r="U2007" t="s">
        <v>2953</v>
      </c>
      <c r="V2007">
        <v>29.68</v>
      </c>
      <c r="W2007">
        <v>7</v>
      </c>
      <c r="X2007" s="9">
        <f>Table1[[#This Row],[Discount]]</f>
        <v>0</v>
      </c>
      <c r="Y2007">
        <v>0</v>
      </c>
      <c r="Z2007">
        <v>11.575199999999999</v>
      </c>
    </row>
    <row r="2008" spans="1:26" ht="16" x14ac:dyDescent="0.2">
      <c r="A2008">
        <v>2007</v>
      </c>
      <c r="B2008" t="s">
        <v>4884</v>
      </c>
      <c r="C2008" s="1">
        <v>40908</v>
      </c>
      <c r="D2008">
        <f>YEAR(Table1[[#This Row],[Order Date]])</f>
        <v>2011</v>
      </c>
      <c r="E2008">
        <f>MONTH(Table1[[#This Row],[Order Date]])</f>
        <v>12</v>
      </c>
      <c r="F2008" t="str">
        <f>Table1[[#This Row],[Order Year]]&amp;"-"&amp;Table1[[#This Row],[Order Month]]</f>
        <v>2011-12</v>
      </c>
      <c r="G2008" s="5">
        <f>YEAR(Table1[[#This Row],[Order Date]])*100 + MONTH(Table1[[#This Row],[Order Date]])</f>
        <v>201112</v>
      </c>
      <c r="H2008" s="1">
        <v>40912</v>
      </c>
      <c r="I2008" t="s">
        <v>53</v>
      </c>
      <c r="J2008" t="s">
        <v>2809</v>
      </c>
      <c r="K2008" t="s">
        <v>2810</v>
      </c>
      <c r="L2008" t="s">
        <v>44</v>
      </c>
      <c r="M2008" t="s">
        <v>30</v>
      </c>
      <c r="N2008" t="s">
        <v>385</v>
      </c>
      <c r="O2008" t="s">
        <v>599</v>
      </c>
      <c r="P2008">
        <v>65203</v>
      </c>
      <c r="Q2008" t="s">
        <v>108</v>
      </c>
      <c r="R2008" t="s">
        <v>970</v>
      </c>
      <c r="S2008" t="s">
        <v>74</v>
      </c>
      <c r="T2008" t="s">
        <v>164</v>
      </c>
      <c r="U2008" t="s">
        <v>971</v>
      </c>
      <c r="V2008">
        <v>47.53</v>
      </c>
      <c r="W2008">
        <v>7</v>
      </c>
      <c r="X2008" s="9">
        <f>Table1[[#This Row],[Discount]]</f>
        <v>0</v>
      </c>
      <c r="Y2008">
        <v>0</v>
      </c>
      <c r="Z2008">
        <v>16.160200000000003</v>
      </c>
    </row>
    <row r="2009" spans="1:26" ht="16" x14ac:dyDescent="0.2">
      <c r="A2009">
        <v>2008</v>
      </c>
      <c r="B2009" t="s">
        <v>4885</v>
      </c>
      <c r="C2009" s="1">
        <v>41855</v>
      </c>
      <c r="D2009">
        <f>YEAR(Table1[[#This Row],[Order Date]])</f>
        <v>2014</v>
      </c>
      <c r="E2009">
        <f>MONTH(Table1[[#This Row],[Order Date]])</f>
        <v>8</v>
      </c>
      <c r="F2009" t="str">
        <f>Table1[[#This Row],[Order Year]]&amp;"-"&amp;Table1[[#This Row],[Order Month]]</f>
        <v>2014-8</v>
      </c>
      <c r="G2009" s="5">
        <f>YEAR(Table1[[#This Row],[Order Date]])*100 + MONTH(Table1[[#This Row],[Order Date]])</f>
        <v>201408</v>
      </c>
      <c r="H2009" s="1">
        <v>41856</v>
      </c>
      <c r="I2009" t="s">
        <v>191</v>
      </c>
      <c r="J2009" t="s">
        <v>4149</v>
      </c>
      <c r="K2009" t="s">
        <v>4150</v>
      </c>
      <c r="L2009" t="s">
        <v>29</v>
      </c>
      <c r="M2009" t="s">
        <v>30</v>
      </c>
      <c r="N2009" t="s">
        <v>306</v>
      </c>
      <c r="O2009" t="s">
        <v>214</v>
      </c>
      <c r="P2009">
        <v>60623</v>
      </c>
      <c r="Q2009" t="s">
        <v>108</v>
      </c>
      <c r="R2009" t="s">
        <v>4886</v>
      </c>
      <c r="S2009" t="s">
        <v>35</v>
      </c>
      <c r="T2009" t="s">
        <v>36</v>
      </c>
      <c r="U2009" t="s">
        <v>4887</v>
      </c>
      <c r="V2009">
        <v>183.37199999999999</v>
      </c>
      <c r="W2009">
        <v>2</v>
      </c>
      <c r="X2009" s="9">
        <f>Table1[[#This Row],[Discount]]</f>
        <v>0.3</v>
      </c>
      <c r="Y2009">
        <v>0.3</v>
      </c>
      <c r="Z2009">
        <v>-36.674399999999991</v>
      </c>
    </row>
    <row r="2010" spans="1:26" ht="16" x14ac:dyDescent="0.2">
      <c r="A2010">
        <v>2009</v>
      </c>
      <c r="B2010" t="s">
        <v>4888</v>
      </c>
      <c r="C2010" s="1">
        <v>40862</v>
      </c>
      <c r="D2010">
        <f>YEAR(Table1[[#This Row],[Order Date]])</f>
        <v>2011</v>
      </c>
      <c r="E2010">
        <f>MONTH(Table1[[#This Row],[Order Date]])</f>
        <v>11</v>
      </c>
      <c r="F2010" t="str">
        <f>Table1[[#This Row],[Order Year]]&amp;"-"&amp;Table1[[#This Row],[Order Month]]</f>
        <v>2011-11</v>
      </c>
      <c r="G2010" s="5">
        <f>YEAR(Table1[[#This Row],[Order Date]])*100 + MONTH(Table1[[#This Row],[Order Date]])</f>
        <v>201111</v>
      </c>
      <c r="H2010" s="1">
        <v>40868</v>
      </c>
      <c r="I2010" t="s">
        <v>53</v>
      </c>
      <c r="J2010" t="s">
        <v>3694</v>
      </c>
      <c r="K2010" t="s">
        <v>3695</v>
      </c>
      <c r="L2010" t="s">
        <v>29</v>
      </c>
      <c r="M2010" t="s">
        <v>30</v>
      </c>
      <c r="N2010" t="s">
        <v>4889</v>
      </c>
      <c r="O2010" t="s">
        <v>338</v>
      </c>
      <c r="P2010">
        <v>37604</v>
      </c>
      <c r="Q2010" t="s">
        <v>33</v>
      </c>
      <c r="R2010" t="s">
        <v>4126</v>
      </c>
      <c r="S2010" t="s">
        <v>49</v>
      </c>
      <c r="T2010" t="s">
        <v>71</v>
      </c>
      <c r="U2010" t="s">
        <v>4127</v>
      </c>
      <c r="V2010">
        <v>4.2240000000000002</v>
      </c>
      <c r="W2010">
        <v>3</v>
      </c>
      <c r="X2010" s="9">
        <f>Table1[[#This Row],[Discount]]</f>
        <v>0.2</v>
      </c>
      <c r="Y2010">
        <v>0.2</v>
      </c>
      <c r="Z2010">
        <v>0.47519999999999984</v>
      </c>
    </row>
    <row r="2011" spans="1:26" ht="16" x14ac:dyDescent="0.2">
      <c r="A2011">
        <v>2010</v>
      </c>
      <c r="B2011" t="s">
        <v>4888</v>
      </c>
      <c r="C2011" s="1">
        <v>40862</v>
      </c>
      <c r="D2011">
        <f>YEAR(Table1[[#This Row],[Order Date]])</f>
        <v>2011</v>
      </c>
      <c r="E2011">
        <f>MONTH(Table1[[#This Row],[Order Date]])</f>
        <v>11</v>
      </c>
      <c r="F2011" t="str">
        <f>Table1[[#This Row],[Order Year]]&amp;"-"&amp;Table1[[#This Row],[Order Month]]</f>
        <v>2011-11</v>
      </c>
      <c r="G2011" s="5">
        <f>YEAR(Table1[[#This Row],[Order Date]])*100 + MONTH(Table1[[#This Row],[Order Date]])</f>
        <v>201111</v>
      </c>
      <c r="H2011" s="1">
        <v>40868</v>
      </c>
      <c r="I2011" t="s">
        <v>53</v>
      </c>
      <c r="J2011" t="s">
        <v>3694</v>
      </c>
      <c r="K2011" t="s">
        <v>3695</v>
      </c>
      <c r="L2011" t="s">
        <v>29</v>
      </c>
      <c r="M2011" t="s">
        <v>30</v>
      </c>
      <c r="N2011" t="s">
        <v>4889</v>
      </c>
      <c r="O2011" t="s">
        <v>338</v>
      </c>
      <c r="P2011">
        <v>37604</v>
      </c>
      <c r="Q2011" t="s">
        <v>33</v>
      </c>
      <c r="R2011" t="s">
        <v>362</v>
      </c>
      <c r="S2011" t="s">
        <v>49</v>
      </c>
      <c r="T2011" t="s">
        <v>81</v>
      </c>
      <c r="U2011" t="s">
        <v>363</v>
      </c>
      <c r="V2011">
        <v>333.05600000000004</v>
      </c>
      <c r="W2011">
        <v>2</v>
      </c>
      <c r="X2011" s="9">
        <f>Table1[[#This Row],[Discount]]</f>
        <v>0.2</v>
      </c>
      <c r="Y2011">
        <v>0.2</v>
      </c>
      <c r="Z2011">
        <v>29.142400000000009</v>
      </c>
    </row>
    <row r="2012" spans="1:26" ht="16" x14ac:dyDescent="0.2">
      <c r="A2012">
        <v>2011</v>
      </c>
      <c r="B2012" t="s">
        <v>4888</v>
      </c>
      <c r="C2012" s="1">
        <v>40862</v>
      </c>
      <c r="D2012">
        <f>YEAR(Table1[[#This Row],[Order Date]])</f>
        <v>2011</v>
      </c>
      <c r="E2012">
        <f>MONTH(Table1[[#This Row],[Order Date]])</f>
        <v>11</v>
      </c>
      <c r="F2012" t="str">
        <f>Table1[[#This Row],[Order Year]]&amp;"-"&amp;Table1[[#This Row],[Order Month]]</f>
        <v>2011-11</v>
      </c>
      <c r="G2012" s="5">
        <f>YEAR(Table1[[#This Row],[Order Date]])*100 + MONTH(Table1[[#This Row],[Order Date]])</f>
        <v>201111</v>
      </c>
      <c r="H2012" s="1">
        <v>40868</v>
      </c>
      <c r="I2012" t="s">
        <v>53</v>
      </c>
      <c r="J2012" t="s">
        <v>3694</v>
      </c>
      <c r="K2012" t="s">
        <v>3695</v>
      </c>
      <c r="L2012" t="s">
        <v>29</v>
      </c>
      <c r="M2012" t="s">
        <v>30</v>
      </c>
      <c r="N2012" t="s">
        <v>4889</v>
      </c>
      <c r="O2012" t="s">
        <v>338</v>
      </c>
      <c r="P2012">
        <v>37604</v>
      </c>
      <c r="Q2012" t="s">
        <v>33</v>
      </c>
      <c r="R2012" t="s">
        <v>2200</v>
      </c>
      <c r="S2012" t="s">
        <v>49</v>
      </c>
      <c r="T2012" t="s">
        <v>93</v>
      </c>
      <c r="U2012" t="s">
        <v>2201</v>
      </c>
      <c r="V2012">
        <v>24.896000000000001</v>
      </c>
      <c r="W2012">
        <v>4</v>
      </c>
      <c r="X2012" s="9">
        <f>Table1[[#This Row],[Discount]]</f>
        <v>0.2</v>
      </c>
      <c r="Y2012">
        <v>0.2</v>
      </c>
      <c r="Z2012">
        <v>7.7799999999999976</v>
      </c>
    </row>
    <row r="2013" spans="1:26" ht="16" x14ac:dyDescent="0.2">
      <c r="A2013">
        <v>2012</v>
      </c>
      <c r="B2013" t="s">
        <v>4890</v>
      </c>
      <c r="C2013" s="1">
        <v>41254</v>
      </c>
      <c r="D2013">
        <f>YEAR(Table1[[#This Row],[Order Date]])</f>
        <v>2012</v>
      </c>
      <c r="E2013">
        <f>MONTH(Table1[[#This Row],[Order Date]])</f>
        <v>12</v>
      </c>
      <c r="F2013" t="str">
        <f>Table1[[#This Row],[Order Year]]&amp;"-"&amp;Table1[[#This Row],[Order Month]]</f>
        <v>2012-12</v>
      </c>
      <c r="G2013" s="5">
        <f>YEAR(Table1[[#This Row],[Order Date]])*100 + MONTH(Table1[[#This Row],[Order Date]])</f>
        <v>201212</v>
      </c>
      <c r="H2013" s="1">
        <v>41254</v>
      </c>
      <c r="I2013" t="s">
        <v>1293</v>
      </c>
      <c r="J2013" t="s">
        <v>4891</v>
      </c>
      <c r="K2013" t="s">
        <v>4892</v>
      </c>
      <c r="L2013" t="s">
        <v>29</v>
      </c>
      <c r="M2013" t="s">
        <v>30</v>
      </c>
      <c r="N2013" t="s">
        <v>187</v>
      </c>
      <c r="O2013" t="s">
        <v>107</v>
      </c>
      <c r="P2013">
        <v>77041</v>
      </c>
      <c r="Q2013" t="s">
        <v>108</v>
      </c>
      <c r="R2013" t="s">
        <v>2301</v>
      </c>
      <c r="S2013" t="s">
        <v>74</v>
      </c>
      <c r="T2013" t="s">
        <v>164</v>
      </c>
      <c r="U2013" t="s">
        <v>2302</v>
      </c>
      <c r="V2013">
        <v>159.98400000000001</v>
      </c>
      <c r="W2013">
        <v>2</v>
      </c>
      <c r="X2013" s="9">
        <f>Table1[[#This Row],[Discount]]</f>
        <v>0.2</v>
      </c>
      <c r="Y2013">
        <v>0.2</v>
      </c>
      <c r="Z2013">
        <v>35.996400000000001</v>
      </c>
    </row>
    <row r="2014" spans="1:26" ht="16" x14ac:dyDescent="0.2">
      <c r="A2014">
        <v>2013</v>
      </c>
      <c r="B2014" t="s">
        <v>4890</v>
      </c>
      <c r="C2014" s="1">
        <v>41254</v>
      </c>
      <c r="D2014">
        <f>YEAR(Table1[[#This Row],[Order Date]])</f>
        <v>2012</v>
      </c>
      <c r="E2014">
        <f>MONTH(Table1[[#This Row],[Order Date]])</f>
        <v>12</v>
      </c>
      <c r="F2014" t="str">
        <f>Table1[[#This Row],[Order Year]]&amp;"-"&amp;Table1[[#This Row],[Order Month]]</f>
        <v>2012-12</v>
      </c>
      <c r="G2014" s="5">
        <f>YEAR(Table1[[#This Row],[Order Date]])*100 + MONTH(Table1[[#This Row],[Order Date]])</f>
        <v>201212</v>
      </c>
      <c r="H2014" s="1">
        <v>41254</v>
      </c>
      <c r="I2014" t="s">
        <v>1293</v>
      </c>
      <c r="J2014" t="s">
        <v>4891</v>
      </c>
      <c r="K2014" t="s">
        <v>4892</v>
      </c>
      <c r="L2014" t="s">
        <v>29</v>
      </c>
      <c r="M2014" t="s">
        <v>30</v>
      </c>
      <c r="N2014" t="s">
        <v>187</v>
      </c>
      <c r="O2014" t="s">
        <v>107</v>
      </c>
      <c r="P2014">
        <v>77041</v>
      </c>
      <c r="Q2014" t="s">
        <v>108</v>
      </c>
      <c r="R2014" t="s">
        <v>4893</v>
      </c>
      <c r="S2014" t="s">
        <v>49</v>
      </c>
      <c r="T2014" t="s">
        <v>62</v>
      </c>
      <c r="U2014" t="s">
        <v>4894</v>
      </c>
      <c r="V2014">
        <v>46.344000000000001</v>
      </c>
      <c r="W2014">
        <v>3</v>
      </c>
      <c r="X2014" s="9">
        <f>Table1[[#This Row],[Discount]]</f>
        <v>0.2</v>
      </c>
      <c r="Y2014">
        <v>0.2</v>
      </c>
      <c r="Z2014">
        <v>4.6344000000000012</v>
      </c>
    </row>
    <row r="2015" spans="1:26" ht="16" x14ac:dyDescent="0.2">
      <c r="A2015">
        <v>2014</v>
      </c>
      <c r="B2015" t="s">
        <v>4895</v>
      </c>
      <c r="C2015" s="1">
        <v>41536</v>
      </c>
      <c r="D2015">
        <f>YEAR(Table1[[#This Row],[Order Date]])</f>
        <v>2013</v>
      </c>
      <c r="E2015">
        <f>MONTH(Table1[[#This Row],[Order Date]])</f>
        <v>9</v>
      </c>
      <c r="F2015" t="str">
        <f>Table1[[#This Row],[Order Year]]&amp;"-"&amp;Table1[[#This Row],[Order Month]]</f>
        <v>2013-9</v>
      </c>
      <c r="G2015" s="5">
        <f>YEAR(Table1[[#This Row],[Order Date]])*100 + MONTH(Table1[[#This Row],[Order Date]])</f>
        <v>201309</v>
      </c>
      <c r="H2015" s="1">
        <v>41541</v>
      </c>
      <c r="I2015" t="s">
        <v>53</v>
      </c>
      <c r="J2015" t="s">
        <v>4896</v>
      </c>
      <c r="K2015" t="s">
        <v>4897</v>
      </c>
      <c r="L2015" t="s">
        <v>29</v>
      </c>
      <c r="M2015" t="s">
        <v>30</v>
      </c>
      <c r="N2015" t="s">
        <v>1563</v>
      </c>
      <c r="O2015" t="s">
        <v>361</v>
      </c>
      <c r="P2015">
        <v>36830</v>
      </c>
      <c r="Q2015" t="s">
        <v>33</v>
      </c>
      <c r="R2015" t="s">
        <v>4522</v>
      </c>
      <c r="S2015" t="s">
        <v>35</v>
      </c>
      <c r="T2015" t="s">
        <v>39</v>
      </c>
      <c r="U2015" t="s">
        <v>4523</v>
      </c>
      <c r="V2015">
        <v>350.98</v>
      </c>
      <c r="W2015">
        <v>1</v>
      </c>
      <c r="X2015" s="9">
        <f>Table1[[#This Row],[Discount]]</f>
        <v>0</v>
      </c>
      <c r="Y2015">
        <v>0</v>
      </c>
      <c r="Z2015">
        <v>84.23520000000002</v>
      </c>
    </row>
    <row r="2016" spans="1:26" ht="16" x14ac:dyDescent="0.2">
      <c r="A2016">
        <v>2015</v>
      </c>
      <c r="B2016" t="s">
        <v>4895</v>
      </c>
      <c r="C2016" s="1">
        <v>41536</v>
      </c>
      <c r="D2016">
        <f>YEAR(Table1[[#This Row],[Order Date]])</f>
        <v>2013</v>
      </c>
      <c r="E2016">
        <f>MONTH(Table1[[#This Row],[Order Date]])</f>
        <v>9</v>
      </c>
      <c r="F2016" t="str">
        <f>Table1[[#This Row],[Order Year]]&amp;"-"&amp;Table1[[#This Row],[Order Month]]</f>
        <v>2013-9</v>
      </c>
      <c r="G2016" s="5">
        <f>YEAR(Table1[[#This Row],[Order Date]])*100 + MONTH(Table1[[#This Row],[Order Date]])</f>
        <v>201309</v>
      </c>
      <c r="H2016" s="1">
        <v>41541</v>
      </c>
      <c r="I2016" t="s">
        <v>53</v>
      </c>
      <c r="J2016" t="s">
        <v>4896</v>
      </c>
      <c r="K2016" t="s">
        <v>4897</v>
      </c>
      <c r="L2016" t="s">
        <v>29</v>
      </c>
      <c r="M2016" t="s">
        <v>30</v>
      </c>
      <c r="N2016" t="s">
        <v>1563</v>
      </c>
      <c r="O2016" t="s">
        <v>361</v>
      </c>
      <c r="P2016">
        <v>36830</v>
      </c>
      <c r="Q2016" t="s">
        <v>33</v>
      </c>
      <c r="R2016" t="s">
        <v>4898</v>
      </c>
      <c r="S2016" t="s">
        <v>49</v>
      </c>
      <c r="T2016" t="s">
        <v>93</v>
      </c>
      <c r="U2016" t="s">
        <v>4899</v>
      </c>
      <c r="V2016">
        <v>13.08</v>
      </c>
      <c r="W2016">
        <v>2</v>
      </c>
      <c r="X2016" s="9">
        <f>Table1[[#This Row],[Discount]]</f>
        <v>0</v>
      </c>
      <c r="Y2016">
        <v>0</v>
      </c>
      <c r="Z2016">
        <v>6.0167999999999999</v>
      </c>
    </row>
    <row r="2017" spans="1:26" ht="16" x14ac:dyDescent="0.2">
      <c r="A2017">
        <v>2016</v>
      </c>
      <c r="B2017" t="s">
        <v>4895</v>
      </c>
      <c r="C2017" s="1">
        <v>41536</v>
      </c>
      <c r="D2017">
        <f>YEAR(Table1[[#This Row],[Order Date]])</f>
        <v>2013</v>
      </c>
      <c r="E2017">
        <f>MONTH(Table1[[#This Row],[Order Date]])</f>
        <v>9</v>
      </c>
      <c r="F2017" t="str">
        <f>Table1[[#This Row],[Order Year]]&amp;"-"&amp;Table1[[#This Row],[Order Month]]</f>
        <v>2013-9</v>
      </c>
      <c r="G2017" s="5">
        <f>YEAR(Table1[[#This Row],[Order Date]])*100 + MONTH(Table1[[#This Row],[Order Date]])</f>
        <v>201309</v>
      </c>
      <c r="H2017" s="1">
        <v>41541</v>
      </c>
      <c r="I2017" t="s">
        <v>53</v>
      </c>
      <c r="J2017" t="s">
        <v>4896</v>
      </c>
      <c r="K2017" t="s">
        <v>4897</v>
      </c>
      <c r="L2017" t="s">
        <v>29</v>
      </c>
      <c r="M2017" t="s">
        <v>30</v>
      </c>
      <c r="N2017" t="s">
        <v>1563</v>
      </c>
      <c r="O2017" t="s">
        <v>361</v>
      </c>
      <c r="P2017">
        <v>36830</v>
      </c>
      <c r="Q2017" t="s">
        <v>33</v>
      </c>
      <c r="R2017" t="s">
        <v>3513</v>
      </c>
      <c r="S2017" t="s">
        <v>49</v>
      </c>
      <c r="T2017" t="s">
        <v>62</v>
      </c>
      <c r="U2017" t="s">
        <v>3514</v>
      </c>
      <c r="V2017">
        <v>900.08</v>
      </c>
      <c r="W2017">
        <v>4</v>
      </c>
      <c r="X2017" s="9">
        <f>Table1[[#This Row],[Discount]]</f>
        <v>0</v>
      </c>
      <c r="Y2017">
        <v>0</v>
      </c>
      <c r="Z2017">
        <v>117.0104</v>
      </c>
    </row>
    <row r="2018" spans="1:26" ht="16" x14ac:dyDescent="0.2">
      <c r="A2018">
        <v>2017</v>
      </c>
      <c r="B2018" t="s">
        <v>4900</v>
      </c>
      <c r="C2018" s="1">
        <v>40987</v>
      </c>
      <c r="D2018">
        <f>YEAR(Table1[[#This Row],[Order Date]])</f>
        <v>2012</v>
      </c>
      <c r="E2018">
        <f>MONTH(Table1[[#This Row],[Order Date]])</f>
        <v>3</v>
      </c>
      <c r="F2018" t="str">
        <f>Table1[[#This Row],[Order Year]]&amp;"-"&amp;Table1[[#This Row],[Order Month]]</f>
        <v>2012-3</v>
      </c>
      <c r="G2018" s="5">
        <f>YEAR(Table1[[#This Row],[Order Date]])*100 + MONTH(Table1[[#This Row],[Order Date]])</f>
        <v>201203</v>
      </c>
      <c r="H2018" s="1">
        <v>40991</v>
      </c>
      <c r="I2018" t="s">
        <v>53</v>
      </c>
      <c r="J2018" t="s">
        <v>2651</v>
      </c>
      <c r="K2018" t="s">
        <v>2652</v>
      </c>
      <c r="L2018" t="s">
        <v>29</v>
      </c>
      <c r="M2018" t="s">
        <v>30</v>
      </c>
      <c r="N2018" t="s">
        <v>4901</v>
      </c>
      <c r="O2018" t="s">
        <v>46</v>
      </c>
      <c r="P2018">
        <v>92404</v>
      </c>
      <c r="Q2018" t="s">
        <v>47</v>
      </c>
      <c r="R2018" t="s">
        <v>4161</v>
      </c>
      <c r="S2018" t="s">
        <v>49</v>
      </c>
      <c r="T2018" t="s">
        <v>78</v>
      </c>
      <c r="U2018" t="s">
        <v>4162</v>
      </c>
      <c r="V2018">
        <v>17.568000000000001</v>
      </c>
      <c r="W2018">
        <v>2</v>
      </c>
      <c r="X2018" s="9">
        <f>Table1[[#This Row],[Discount]]</f>
        <v>0.2</v>
      </c>
      <c r="Y2018">
        <v>0.2</v>
      </c>
      <c r="Z2018">
        <v>6.3684000000000003</v>
      </c>
    </row>
    <row r="2019" spans="1:26" ht="16" x14ac:dyDescent="0.2">
      <c r="A2019">
        <v>2018</v>
      </c>
      <c r="B2019" t="s">
        <v>4900</v>
      </c>
      <c r="C2019" s="1">
        <v>40987</v>
      </c>
      <c r="D2019">
        <f>YEAR(Table1[[#This Row],[Order Date]])</f>
        <v>2012</v>
      </c>
      <c r="E2019">
        <f>MONTH(Table1[[#This Row],[Order Date]])</f>
        <v>3</v>
      </c>
      <c r="F2019" t="str">
        <f>Table1[[#This Row],[Order Year]]&amp;"-"&amp;Table1[[#This Row],[Order Month]]</f>
        <v>2012-3</v>
      </c>
      <c r="G2019" s="5">
        <f>YEAR(Table1[[#This Row],[Order Date]])*100 + MONTH(Table1[[#This Row],[Order Date]])</f>
        <v>201203</v>
      </c>
      <c r="H2019" s="1">
        <v>40991</v>
      </c>
      <c r="I2019" t="s">
        <v>53</v>
      </c>
      <c r="J2019" t="s">
        <v>2651</v>
      </c>
      <c r="K2019" t="s">
        <v>2652</v>
      </c>
      <c r="L2019" t="s">
        <v>29</v>
      </c>
      <c r="M2019" t="s">
        <v>30</v>
      </c>
      <c r="N2019" t="s">
        <v>4901</v>
      </c>
      <c r="O2019" t="s">
        <v>46</v>
      </c>
      <c r="P2019">
        <v>92404</v>
      </c>
      <c r="Q2019" t="s">
        <v>47</v>
      </c>
      <c r="R2019" t="s">
        <v>48</v>
      </c>
      <c r="S2019" t="s">
        <v>49</v>
      </c>
      <c r="T2019" t="s">
        <v>50</v>
      </c>
      <c r="U2019" t="s">
        <v>51</v>
      </c>
      <c r="V2019">
        <v>14.62</v>
      </c>
      <c r="W2019">
        <v>2</v>
      </c>
      <c r="X2019" s="9">
        <f>Table1[[#This Row],[Discount]]</f>
        <v>0</v>
      </c>
      <c r="Y2019">
        <v>0</v>
      </c>
      <c r="Z2019">
        <v>6.8713999999999995</v>
      </c>
    </row>
    <row r="2020" spans="1:26" ht="16" x14ac:dyDescent="0.2">
      <c r="A2020">
        <v>2019</v>
      </c>
      <c r="B2020" t="s">
        <v>4900</v>
      </c>
      <c r="C2020" s="1">
        <v>40987</v>
      </c>
      <c r="D2020">
        <f>YEAR(Table1[[#This Row],[Order Date]])</f>
        <v>2012</v>
      </c>
      <c r="E2020">
        <f>MONTH(Table1[[#This Row],[Order Date]])</f>
        <v>3</v>
      </c>
      <c r="F2020" t="str">
        <f>Table1[[#This Row],[Order Year]]&amp;"-"&amp;Table1[[#This Row],[Order Month]]</f>
        <v>2012-3</v>
      </c>
      <c r="G2020" s="5">
        <f>YEAR(Table1[[#This Row],[Order Date]])*100 + MONTH(Table1[[#This Row],[Order Date]])</f>
        <v>201203</v>
      </c>
      <c r="H2020" s="1">
        <v>40991</v>
      </c>
      <c r="I2020" t="s">
        <v>53</v>
      </c>
      <c r="J2020" t="s">
        <v>2651</v>
      </c>
      <c r="K2020" t="s">
        <v>2652</v>
      </c>
      <c r="L2020" t="s">
        <v>29</v>
      </c>
      <c r="M2020" t="s">
        <v>30</v>
      </c>
      <c r="N2020" t="s">
        <v>4901</v>
      </c>
      <c r="O2020" t="s">
        <v>46</v>
      </c>
      <c r="P2020">
        <v>92404</v>
      </c>
      <c r="Q2020" t="s">
        <v>47</v>
      </c>
      <c r="R2020" t="s">
        <v>4220</v>
      </c>
      <c r="S2020" t="s">
        <v>49</v>
      </c>
      <c r="T2020" t="s">
        <v>581</v>
      </c>
      <c r="U2020" t="s">
        <v>4221</v>
      </c>
      <c r="V2020">
        <v>33.36</v>
      </c>
      <c r="W2020">
        <v>4</v>
      </c>
      <c r="X2020" s="9">
        <f>Table1[[#This Row],[Discount]]</f>
        <v>0</v>
      </c>
      <c r="Y2020">
        <v>0</v>
      </c>
      <c r="Z2020">
        <v>8.6736000000000004</v>
      </c>
    </row>
    <row r="2021" spans="1:26" ht="16" x14ac:dyDescent="0.2">
      <c r="A2021">
        <v>2020</v>
      </c>
      <c r="B2021" t="s">
        <v>4900</v>
      </c>
      <c r="C2021" s="1">
        <v>40987</v>
      </c>
      <c r="D2021">
        <f>YEAR(Table1[[#This Row],[Order Date]])</f>
        <v>2012</v>
      </c>
      <c r="E2021">
        <f>MONTH(Table1[[#This Row],[Order Date]])</f>
        <v>3</v>
      </c>
      <c r="F2021" t="str">
        <f>Table1[[#This Row],[Order Year]]&amp;"-"&amp;Table1[[#This Row],[Order Month]]</f>
        <v>2012-3</v>
      </c>
      <c r="G2021" s="5">
        <f>YEAR(Table1[[#This Row],[Order Date]])*100 + MONTH(Table1[[#This Row],[Order Date]])</f>
        <v>201203</v>
      </c>
      <c r="H2021" s="1">
        <v>40991</v>
      </c>
      <c r="I2021" t="s">
        <v>53</v>
      </c>
      <c r="J2021" t="s">
        <v>2651</v>
      </c>
      <c r="K2021" t="s">
        <v>2652</v>
      </c>
      <c r="L2021" t="s">
        <v>29</v>
      </c>
      <c r="M2021" t="s">
        <v>30</v>
      </c>
      <c r="N2021" t="s">
        <v>4901</v>
      </c>
      <c r="O2021" t="s">
        <v>46</v>
      </c>
      <c r="P2021">
        <v>92404</v>
      </c>
      <c r="Q2021" t="s">
        <v>47</v>
      </c>
      <c r="R2021" t="s">
        <v>799</v>
      </c>
      <c r="S2021" t="s">
        <v>49</v>
      </c>
      <c r="T2021" t="s">
        <v>93</v>
      </c>
      <c r="U2021" t="s">
        <v>800</v>
      </c>
      <c r="V2021">
        <v>40.14</v>
      </c>
      <c r="W2021">
        <v>6</v>
      </c>
      <c r="X2021" s="9">
        <f>Table1[[#This Row],[Discount]]</f>
        <v>0</v>
      </c>
      <c r="Y2021">
        <v>0</v>
      </c>
      <c r="Z2021">
        <v>19.668600000000001</v>
      </c>
    </row>
    <row r="2022" spans="1:26" ht="16" x14ac:dyDescent="0.2">
      <c r="A2022">
        <v>2021</v>
      </c>
      <c r="B2022" t="s">
        <v>4902</v>
      </c>
      <c r="C2022" s="1">
        <v>41537</v>
      </c>
      <c r="D2022">
        <f>YEAR(Table1[[#This Row],[Order Date]])</f>
        <v>2013</v>
      </c>
      <c r="E2022">
        <f>MONTH(Table1[[#This Row],[Order Date]])</f>
        <v>9</v>
      </c>
      <c r="F2022" t="str">
        <f>Table1[[#This Row],[Order Year]]&amp;"-"&amp;Table1[[#This Row],[Order Month]]</f>
        <v>2013-9</v>
      </c>
      <c r="G2022" s="5">
        <f>YEAR(Table1[[#This Row],[Order Date]])*100 + MONTH(Table1[[#This Row],[Order Date]])</f>
        <v>201309</v>
      </c>
      <c r="H2022" s="1">
        <v>41539</v>
      </c>
      <c r="I2022" t="s">
        <v>191</v>
      </c>
      <c r="J2022" t="s">
        <v>4903</v>
      </c>
      <c r="K2022" t="s">
        <v>4904</v>
      </c>
      <c r="L2022" t="s">
        <v>105</v>
      </c>
      <c r="M2022" t="s">
        <v>30</v>
      </c>
      <c r="N2022" t="s">
        <v>3580</v>
      </c>
      <c r="O2022" t="s">
        <v>1402</v>
      </c>
      <c r="P2022">
        <v>2908</v>
      </c>
      <c r="Q2022" t="s">
        <v>151</v>
      </c>
      <c r="R2022" t="s">
        <v>2014</v>
      </c>
      <c r="S2022" t="s">
        <v>49</v>
      </c>
      <c r="T2022" t="s">
        <v>62</v>
      </c>
      <c r="U2022" t="s">
        <v>2015</v>
      </c>
      <c r="V2022">
        <v>1606.23</v>
      </c>
      <c r="W2022">
        <v>9</v>
      </c>
      <c r="X2022" s="9">
        <f>Table1[[#This Row],[Discount]]</f>
        <v>0</v>
      </c>
      <c r="Y2022">
        <v>0</v>
      </c>
      <c r="Z2022">
        <v>481.86899999999986</v>
      </c>
    </row>
    <row r="2023" spans="1:26" ht="16" x14ac:dyDescent="0.2">
      <c r="A2023">
        <v>2022</v>
      </c>
      <c r="B2023" t="s">
        <v>4902</v>
      </c>
      <c r="C2023" s="1">
        <v>41537</v>
      </c>
      <c r="D2023">
        <f>YEAR(Table1[[#This Row],[Order Date]])</f>
        <v>2013</v>
      </c>
      <c r="E2023">
        <f>MONTH(Table1[[#This Row],[Order Date]])</f>
        <v>9</v>
      </c>
      <c r="F2023" t="str">
        <f>Table1[[#This Row],[Order Year]]&amp;"-"&amp;Table1[[#This Row],[Order Month]]</f>
        <v>2013-9</v>
      </c>
      <c r="G2023" s="5">
        <f>YEAR(Table1[[#This Row],[Order Date]])*100 + MONTH(Table1[[#This Row],[Order Date]])</f>
        <v>201309</v>
      </c>
      <c r="H2023" s="1">
        <v>41539</v>
      </c>
      <c r="I2023" t="s">
        <v>191</v>
      </c>
      <c r="J2023" t="s">
        <v>4903</v>
      </c>
      <c r="K2023" t="s">
        <v>4904</v>
      </c>
      <c r="L2023" t="s">
        <v>105</v>
      </c>
      <c r="M2023" t="s">
        <v>30</v>
      </c>
      <c r="N2023" t="s">
        <v>3580</v>
      </c>
      <c r="O2023" t="s">
        <v>1402</v>
      </c>
      <c r="P2023">
        <v>2908</v>
      </c>
      <c r="Q2023" t="s">
        <v>151</v>
      </c>
      <c r="R2023" t="s">
        <v>563</v>
      </c>
      <c r="S2023" t="s">
        <v>49</v>
      </c>
      <c r="T2023" t="s">
        <v>93</v>
      </c>
      <c r="U2023" t="s">
        <v>2191</v>
      </c>
      <c r="V2023">
        <v>17.04</v>
      </c>
      <c r="W2023">
        <v>3</v>
      </c>
      <c r="X2023" s="9">
        <f>Table1[[#This Row],[Discount]]</f>
        <v>0</v>
      </c>
      <c r="Y2023">
        <v>0</v>
      </c>
      <c r="Z2023">
        <v>7.6679999999999993</v>
      </c>
    </row>
    <row r="2024" spans="1:26" ht="16" x14ac:dyDescent="0.2">
      <c r="A2024">
        <v>2023</v>
      </c>
      <c r="B2024" t="s">
        <v>4902</v>
      </c>
      <c r="C2024" s="1">
        <v>41537</v>
      </c>
      <c r="D2024">
        <f>YEAR(Table1[[#This Row],[Order Date]])</f>
        <v>2013</v>
      </c>
      <c r="E2024">
        <f>MONTH(Table1[[#This Row],[Order Date]])</f>
        <v>9</v>
      </c>
      <c r="F2024" t="str">
        <f>Table1[[#This Row],[Order Year]]&amp;"-"&amp;Table1[[#This Row],[Order Month]]</f>
        <v>2013-9</v>
      </c>
      <c r="G2024" s="5">
        <f>YEAR(Table1[[#This Row],[Order Date]])*100 + MONTH(Table1[[#This Row],[Order Date]])</f>
        <v>201309</v>
      </c>
      <c r="H2024" s="1">
        <v>41539</v>
      </c>
      <c r="I2024" t="s">
        <v>191</v>
      </c>
      <c r="J2024" t="s">
        <v>4903</v>
      </c>
      <c r="K2024" t="s">
        <v>4904</v>
      </c>
      <c r="L2024" t="s">
        <v>105</v>
      </c>
      <c r="M2024" t="s">
        <v>30</v>
      </c>
      <c r="N2024" t="s">
        <v>3580</v>
      </c>
      <c r="O2024" t="s">
        <v>1402</v>
      </c>
      <c r="P2024">
        <v>2908</v>
      </c>
      <c r="Q2024" t="s">
        <v>151</v>
      </c>
      <c r="R2024" t="s">
        <v>2851</v>
      </c>
      <c r="S2024" t="s">
        <v>49</v>
      </c>
      <c r="T2024" t="s">
        <v>78</v>
      </c>
      <c r="U2024" t="s">
        <v>2852</v>
      </c>
      <c r="V2024">
        <v>49.53</v>
      </c>
      <c r="W2024">
        <v>3</v>
      </c>
      <c r="X2024" s="9">
        <f>Table1[[#This Row],[Discount]]</f>
        <v>0</v>
      </c>
      <c r="Y2024">
        <v>0</v>
      </c>
      <c r="Z2024">
        <v>23.774400000000004</v>
      </c>
    </row>
    <row r="2025" spans="1:26" ht="16" x14ac:dyDescent="0.2">
      <c r="A2025">
        <v>2024</v>
      </c>
      <c r="B2025" t="s">
        <v>4902</v>
      </c>
      <c r="C2025" s="1">
        <v>41537</v>
      </c>
      <c r="D2025">
        <f>YEAR(Table1[[#This Row],[Order Date]])</f>
        <v>2013</v>
      </c>
      <c r="E2025">
        <f>MONTH(Table1[[#This Row],[Order Date]])</f>
        <v>9</v>
      </c>
      <c r="F2025" t="str">
        <f>Table1[[#This Row],[Order Year]]&amp;"-"&amp;Table1[[#This Row],[Order Month]]</f>
        <v>2013-9</v>
      </c>
      <c r="G2025" s="5">
        <f>YEAR(Table1[[#This Row],[Order Date]])*100 + MONTH(Table1[[#This Row],[Order Date]])</f>
        <v>201309</v>
      </c>
      <c r="H2025" s="1">
        <v>41539</v>
      </c>
      <c r="I2025" t="s">
        <v>191</v>
      </c>
      <c r="J2025" t="s">
        <v>4903</v>
      </c>
      <c r="K2025" t="s">
        <v>4904</v>
      </c>
      <c r="L2025" t="s">
        <v>105</v>
      </c>
      <c r="M2025" t="s">
        <v>30</v>
      </c>
      <c r="N2025" t="s">
        <v>3580</v>
      </c>
      <c r="O2025" t="s">
        <v>1402</v>
      </c>
      <c r="P2025">
        <v>2908</v>
      </c>
      <c r="Q2025" t="s">
        <v>151</v>
      </c>
      <c r="R2025" t="s">
        <v>2479</v>
      </c>
      <c r="S2025" t="s">
        <v>35</v>
      </c>
      <c r="T2025" t="s">
        <v>39</v>
      </c>
      <c r="U2025" t="s">
        <v>2480</v>
      </c>
      <c r="V2025">
        <v>872.32</v>
      </c>
      <c r="W2025">
        <v>4</v>
      </c>
      <c r="X2025" s="9">
        <f>Table1[[#This Row],[Discount]]</f>
        <v>0</v>
      </c>
      <c r="Y2025">
        <v>0</v>
      </c>
      <c r="Z2025">
        <v>244.24959999999999</v>
      </c>
    </row>
    <row r="2026" spans="1:26" ht="16" x14ac:dyDescent="0.2">
      <c r="A2026">
        <v>2025</v>
      </c>
      <c r="B2026" t="s">
        <v>4905</v>
      </c>
      <c r="C2026" s="1">
        <v>41872</v>
      </c>
      <c r="D2026">
        <f>YEAR(Table1[[#This Row],[Order Date]])</f>
        <v>2014</v>
      </c>
      <c r="E2026">
        <f>MONTH(Table1[[#This Row],[Order Date]])</f>
        <v>8</v>
      </c>
      <c r="F2026" t="str">
        <f>Table1[[#This Row],[Order Year]]&amp;"-"&amp;Table1[[#This Row],[Order Month]]</f>
        <v>2014-8</v>
      </c>
      <c r="G2026" s="5">
        <f>YEAR(Table1[[#This Row],[Order Date]])*100 + MONTH(Table1[[#This Row],[Order Date]])</f>
        <v>201408</v>
      </c>
      <c r="H2026" s="1">
        <v>41874</v>
      </c>
      <c r="I2026" t="s">
        <v>26</v>
      </c>
      <c r="J2026" t="s">
        <v>3578</v>
      </c>
      <c r="K2026" t="s">
        <v>3579</v>
      </c>
      <c r="L2026" t="s">
        <v>29</v>
      </c>
      <c r="M2026" t="s">
        <v>30</v>
      </c>
      <c r="N2026" t="s">
        <v>3491</v>
      </c>
      <c r="O2026" t="s">
        <v>46</v>
      </c>
      <c r="P2026">
        <v>93727</v>
      </c>
      <c r="Q2026" t="s">
        <v>47</v>
      </c>
      <c r="R2026" t="s">
        <v>3837</v>
      </c>
      <c r="S2026" t="s">
        <v>49</v>
      </c>
      <c r="T2026" t="s">
        <v>78</v>
      </c>
      <c r="U2026" t="s">
        <v>3838</v>
      </c>
      <c r="V2026">
        <v>239.12000000000003</v>
      </c>
      <c r="W2026">
        <v>5</v>
      </c>
      <c r="X2026" s="9">
        <f>Table1[[#This Row],[Discount]]</f>
        <v>0.2</v>
      </c>
      <c r="Y2026">
        <v>0.2</v>
      </c>
      <c r="Z2026">
        <v>77.71399999999997</v>
      </c>
    </row>
    <row r="2027" spans="1:26" ht="16" x14ac:dyDescent="0.2">
      <c r="A2027">
        <v>2026</v>
      </c>
      <c r="B2027" t="s">
        <v>4906</v>
      </c>
      <c r="C2027" s="1">
        <v>40981</v>
      </c>
      <c r="D2027">
        <f>YEAR(Table1[[#This Row],[Order Date]])</f>
        <v>2012</v>
      </c>
      <c r="E2027">
        <f>MONTH(Table1[[#This Row],[Order Date]])</f>
        <v>3</v>
      </c>
      <c r="F2027" t="str">
        <f>Table1[[#This Row],[Order Year]]&amp;"-"&amp;Table1[[#This Row],[Order Month]]</f>
        <v>2012-3</v>
      </c>
      <c r="G2027" s="5">
        <f>YEAR(Table1[[#This Row],[Order Date]])*100 + MONTH(Table1[[#This Row],[Order Date]])</f>
        <v>201203</v>
      </c>
      <c r="H2027" s="1">
        <v>40983</v>
      </c>
      <c r="I2027" t="s">
        <v>191</v>
      </c>
      <c r="J2027" t="s">
        <v>4269</v>
      </c>
      <c r="K2027" t="s">
        <v>4270</v>
      </c>
      <c r="L2027" t="s">
        <v>29</v>
      </c>
      <c r="M2027" t="s">
        <v>30</v>
      </c>
      <c r="N2027" t="s">
        <v>98</v>
      </c>
      <c r="O2027" t="s">
        <v>99</v>
      </c>
      <c r="P2027">
        <v>98103</v>
      </c>
      <c r="Q2027" t="s">
        <v>47</v>
      </c>
      <c r="R2027" t="s">
        <v>2465</v>
      </c>
      <c r="S2027" t="s">
        <v>35</v>
      </c>
      <c r="T2027" t="s">
        <v>36</v>
      </c>
      <c r="U2027" t="s">
        <v>2466</v>
      </c>
      <c r="V2027">
        <v>141.96</v>
      </c>
      <c r="W2027">
        <v>2</v>
      </c>
      <c r="X2027" s="9">
        <f>Table1[[#This Row],[Discount]]</f>
        <v>0</v>
      </c>
      <c r="Y2027">
        <v>0</v>
      </c>
      <c r="Z2027">
        <v>39.748800000000003</v>
      </c>
    </row>
    <row r="2028" spans="1:26" ht="16" x14ac:dyDescent="0.2">
      <c r="A2028">
        <v>2027</v>
      </c>
      <c r="B2028" t="s">
        <v>4907</v>
      </c>
      <c r="C2028" s="1">
        <v>41526</v>
      </c>
      <c r="D2028">
        <f>YEAR(Table1[[#This Row],[Order Date]])</f>
        <v>2013</v>
      </c>
      <c r="E2028">
        <f>MONTH(Table1[[#This Row],[Order Date]])</f>
        <v>9</v>
      </c>
      <c r="F2028" t="str">
        <f>Table1[[#This Row],[Order Year]]&amp;"-"&amp;Table1[[#This Row],[Order Month]]</f>
        <v>2013-9</v>
      </c>
      <c r="G2028" s="5">
        <f>YEAR(Table1[[#This Row],[Order Date]])*100 + MONTH(Table1[[#This Row],[Order Date]])</f>
        <v>201309</v>
      </c>
      <c r="H2028" s="1">
        <v>41528</v>
      </c>
      <c r="I2028" t="s">
        <v>26</v>
      </c>
      <c r="J2028" t="s">
        <v>788</v>
      </c>
      <c r="K2028" t="s">
        <v>789</v>
      </c>
      <c r="L2028" t="s">
        <v>105</v>
      </c>
      <c r="M2028" t="s">
        <v>30</v>
      </c>
      <c r="N2028" t="s">
        <v>2473</v>
      </c>
      <c r="O2028" t="s">
        <v>46</v>
      </c>
      <c r="P2028">
        <v>93534</v>
      </c>
      <c r="Q2028" t="s">
        <v>47</v>
      </c>
      <c r="R2028" t="s">
        <v>1345</v>
      </c>
      <c r="S2028" t="s">
        <v>49</v>
      </c>
      <c r="T2028" t="s">
        <v>78</v>
      </c>
      <c r="U2028" t="s">
        <v>1346</v>
      </c>
      <c r="V2028">
        <v>33.024000000000001</v>
      </c>
      <c r="W2028">
        <v>2</v>
      </c>
      <c r="X2028" s="9">
        <f>Table1[[#This Row],[Discount]]</f>
        <v>0.2</v>
      </c>
      <c r="Y2028">
        <v>0.2</v>
      </c>
      <c r="Z2028">
        <v>11.558399999999999</v>
      </c>
    </row>
    <row r="2029" spans="1:26" ht="16" x14ac:dyDescent="0.2">
      <c r="A2029">
        <v>2028</v>
      </c>
      <c r="B2029" t="s">
        <v>4907</v>
      </c>
      <c r="C2029" s="1">
        <v>41526</v>
      </c>
      <c r="D2029">
        <f>YEAR(Table1[[#This Row],[Order Date]])</f>
        <v>2013</v>
      </c>
      <c r="E2029">
        <f>MONTH(Table1[[#This Row],[Order Date]])</f>
        <v>9</v>
      </c>
      <c r="F2029" t="str">
        <f>Table1[[#This Row],[Order Year]]&amp;"-"&amp;Table1[[#This Row],[Order Month]]</f>
        <v>2013-9</v>
      </c>
      <c r="G2029" s="5">
        <f>YEAR(Table1[[#This Row],[Order Date]])*100 + MONTH(Table1[[#This Row],[Order Date]])</f>
        <v>201309</v>
      </c>
      <c r="H2029" s="1">
        <v>41528</v>
      </c>
      <c r="I2029" t="s">
        <v>26</v>
      </c>
      <c r="J2029" t="s">
        <v>788</v>
      </c>
      <c r="K2029" t="s">
        <v>789</v>
      </c>
      <c r="L2029" t="s">
        <v>105</v>
      </c>
      <c r="M2029" t="s">
        <v>30</v>
      </c>
      <c r="N2029" t="s">
        <v>2473</v>
      </c>
      <c r="O2029" t="s">
        <v>46</v>
      </c>
      <c r="P2029">
        <v>93534</v>
      </c>
      <c r="Q2029" t="s">
        <v>47</v>
      </c>
      <c r="R2029" t="s">
        <v>2103</v>
      </c>
      <c r="S2029" t="s">
        <v>49</v>
      </c>
      <c r="T2029" t="s">
        <v>78</v>
      </c>
      <c r="U2029" t="s">
        <v>2104</v>
      </c>
      <c r="V2029">
        <v>67.13600000000001</v>
      </c>
      <c r="W2029">
        <v>4</v>
      </c>
      <c r="X2029" s="9">
        <f>Table1[[#This Row],[Discount]]</f>
        <v>0.2</v>
      </c>
      <c r="Y2029">
        <v>0.2</v>
      </c>
      <c r="Z2029">
        <v>23.497599999999995</v>
      </c>
    </row>
    <row r="2030" spans="1:26" ht="16" x14ac:dyDescent="0.2">
      <c r="A2030">
        <v>2029</v>
      </c>
      <c r="B2030" t="s">
        <v>4908</v>
      </c>
      <c r="C2030" s="1">
        <v>41239</v>
      </c>
      <c r="D2030">
        <f>YEAR(Table1[[#This Row],[Order Date]])</f>
        <v>2012</v>
      </c>
      <c r="E2030">
        <f>MONTH(Table1[[#This Row],[Order Date]])</f>
        <v>11</v>
      </c>
      <c r="F2030" t="str">
        <f>Table1[[#This Row],[Order Year]]&amp;"-"&amp;Table1[[#This Row],[Order Month]]</f>
        <v>2012-11</v>
      </c>
      <c r="G2030" s="5">
        <f>YEAR(Table1[[#This Row],[Order Date]])*100 + MONTH(Table1[[#This Row],[Order Date]])</f>
        <v>201211</v>
      </c>
      <c r="H2030" s="1">
        <v>41243</v>
      </c>
      <c r="I2030" t="s">
        <v>53</v>
      </c>
      <c r="J2030" t="s">
        <v>2687</v>
      </c>
      <c r="K2030" t="s">
        <v>2688</v>
      </c>
      <c r="L2030" t="s">
        <v>44</v>
      </c>
      <c r="M2030" t="s">
        <v>30</v>
      </c>
      <c r="N2030" t="s">
        <v>4909</v>
      </c>
      <c r="O2030" t="s">
        <v>1248</v>
      </c>
      <c r="P2030">
        <v>1453</v>
      </c>
      <c r="Q2030" t="s">
        <v>151</v>
      </c>
      <c r="R2030" t="s">
        <v>797</v>
      </c>
      <c r="S2030" t="s">
        <v>49</v>
      </c>
      <c r="T2030" t="s">
        <v>78</v>
      </c>
      <c r="U2030" t="s">
        <v>798</v>
      </c>
      <c r="V2030">
        <v>14.73</v>
      </c>
      <c r="W2030">
        <v>3</v>
      </c>
      <c r="X2030" s="9">
        <f>Table1[[#This Row],[Discount]]</f>
        <v>0</v>
      </c>
      <c r="Y2030">
        <v>0</v>
      </c>
      <c r="Z2030">
        <v>6.9230999999999998</v>
      </c>
    </row>
    <row r="2031" spans="1:26" ht="16" x14ac:dyDescent="0.2">
      <c r="A2031">
        <v>2030</v>
      </c>
      <c r="B2031" t="s">
        <v>4908</v>
      </c>
      <c r="C2031" s="1">
        <v>41239</v>
      </c>
      <c r="D2031">
        <f>YEAR(Table1[[#This Row],[Order Date]])</f>
        <v>2012</v>
      </c>
      <c r="E2031">
        <f>MONTH(Table1[[#This Row],[Order Date]])</f>
        <v>11</v>
      </c>
      <c r="F2031" t="str">
        <f>Table1[[#This Row],[Order Year]]&amp;"-"&amp;Table1[[#This Row],[Order Month]]</f>
        <v>2012-11</v>
      </c>
      <c r="G2031" s="5">
        <f>YEAR(Table1[[#This Row],[Order Date]])*100 + MONTH(Table1[[#This Row],[Order Date]])</f>
        <v>201211</v>
      </c>
      <c r="H2031" s="1">
        <v>41243</v>
      </c>
      <c r="I2031" t="s">
        <v>53</v>
      </c>
      <c r="J2031" t="s">
        <v>2687</v>
      </c>
      <c r="K2031" t="s">
        <v>2688</v>
      </c>
      <c r="L2031" t="s">
        <v>44</v>
      </c>
      <c r="M2031" t="s">
        <v>30</v>
      </c>
      <c r="N2031" t="s">
        <v>4909</v>
      </c>
      <c r="O2031" t="s">
        <v>1248</v>
      </c>
      <c r="P2031">
        <v>1453</v>
      </c>
      <c r="Q2031" t="s">
        <v>151</v>
      </c>
      <c r="R2031" t="s">
        <v>4910</v>
      </c>
      <c r="S2031" t="s">
        <v>49</v>
      </c>
      <c r="T2031" t="s">
        <v>62</v>
      </c>
      <c r="U2031" t="s">
        <v>4911</v>
      </c>
      <c r="V2031">
        <v>104.9</v>
      </c>
      <c r="W2031">
        <v>5</v>
      </c>
      <c r="X2031" s="9">
        <f>Table1[[#This Row],[Discount]]</f>
        <v>0</v>
      </c>
      <c r="Y2031">
        <v>0</v>
      </c>
      <c r="Z2031">
        <v>25.175999999999998</v>
      </c>
    </row>
    <row r="2032" spans="1:26" ht="16" x14ac:dyDescent="0.2">
      <c r="A2032">
        <v>2031</v>
      </c>
      <c r="B2032" t="s">
        <v>4908</v>
      </c>
      <c r="C2032" s="1">
        <v>41239</v>
      </c>
      <c r="D2032">
        <f>YEAR(Table1[[#This Row],[Order Date]])</f>
        <v>2012</v>
      </c>
      <c r="E2032">
        <f>MONTH(Table1[[#This Row],[Order Date]])</f>
        <v>11</v>
      </c>
      <c r="F2032" t="str">
        <f>Table1[[#This Row],[Order Year]]&amp;"-"&amp;Table1[[#This Row],[Order Month]]</f>
        <v>2012-11</v>
      </c>
      <c r="G2032" s="5">
        <f>YEAR(Table1[[#This Row],[Order Date]])*100 + MONTH(Table1[[#This Row],[Order Date]])</f>
        <v>201211</v>
      </c>
      <c r="H2032" s="1">
        <v>41243</v>
      </c>
      <c r="I2032" t="s">
        <v>53</v>
      </c>
      <c r="J2032" t="s">
        <v>2687</v>
      </c>
      <c r="K2032" t="s">
        <v>2688</v>
      </c>
      <c r="L2032" t="s">
        <v>44</v>
      </c>
      <c r="M2032" t="s">
        <v>30</v>
      </c>
      <c r="N2032" t="s">
        <v>4909</v>
      </c>
      <c r="O2032" t="s">
        <v>1248</v>
      </c>
      <c r="P2032">
        <v>1453</v>
      </c>
      <c r="Q2032" t="s">
        <v>151</v>
      </c>
      <c r="R2032" t="s">
        <v>3077</v>
      </c>
      <c r="S2032" t="s">
        <v>49</v>
      </c>
      <c r="T2032" t="s">
        <v>78</v>
      </c>
      <c r="U2032" t="s">
        <v>3078</v>
      </c>
      <c r="V2032">
        <v>61.04</v>
      </c>
      <c r="W2032">
        <v>4</v>
      </c>
      <c r="X2032" s="9">
        <f>Table1[[#This Row],[Discount]]</f>
        <v>0</v>
      </c>
      <c r="Y2032">
        <v>0</v>
      </c>
      <c r="Z2032">
        <v>30.52</v>
      </c>
    </row>
    <row r="2033" spans="1:26" ht="16" x14ac:dyDescent="0.2">
      <c r="A2033">
        <v>2032</v>
      </c>
      <c r="B2033" t="s">
        <v>4908</v>
      </c>
      <c r="C2033" s="1">
        <v>41239</v>
      </c>
      <c r="D2033">
        <f>YEAR(Table1[[#This Row],[Order Date]])</f>
        <v>2012</v>
      </c>
      <c r="E2033">
        <f>MONTH(Table1[[#This Row],[Order Date]])</f>
        <v>11</v>
      </c>
      <c r="F2033" t="str">
        <f>Table1[[#This Row],[Order Year]]&amp;"-"&amp;Table1[[#This Row],[Order Month]]</f>
        <v>2012-11</v>
      </c>
      <c r="G2033" s="5">
        <f>YEAR(Table1[[#This Row],[Order Date]])*100 + MONTH(Table1[[#This Row],[Order Date]])</f>
        <v>201211</v>
      </c>
      <c r="H2033" s="1">
        <v>41243</v>
      </c>
      <c r="I2033" t="s">
        <v>53</v>
      </c>
      <c r="J2033" t="s">
        <v>2687</v>
      </c>
      <c r="K2033" t="s">
        <v>2688</v>
      </c>
      <c r="L2033" t="s">
        <v>44</v>
      </c>
      <c r="M2033" t="s">
        <v>30</v>
      </c>
      <c r="N2033" t="s">
        <v>4909</v>
      </c>
      <c r="O2033" t="s">
        <v>1248</v>
      </c>
      <c r="P2033">
        <v>1453</v>
      </c>
      <c r="Q2033" t="s">
        <v>151</v>
      </c>
      <c r="R2033" t="s">
        <v>4072</v>
      </c>
      <c r="S2033" t="s">
        <v>49</v>
      </c>
      <c r="T2033" t="s">
        <v>93</v>
      </c>
      <c r="U2033" t="s">
        <v>4073</v>
      </c>
      <c r="V2033">
        <v>10.95</v>
      </c>
      <c r="W2033">
        <v>3</v>
      </c>
      <c r="X2033" s="9">
        <f>Table1[[#This Row],[Discount]]</f>
        <v>0</v>
      </c>
      <c r="Y2033">
        <v>0</v>
      </c>
      <c r="Z2033">
        <v>5.1464999999999996</v>
      </c>
    </row>
    <row r="2034" spans="1:26" ht="16" x14ac:dyDescent="0.2">
      <c r="A2034">
        <v>2033</v>
      </c>
      <c r="B2034" t="s">
        <v>4912</v>
      </c>
      <c r="C2034" s="1">
        <v>41618</v>
      </c>
      <c r="D2034">
        <f>YEAR(Table1[[#This Row],[Order Date]])</f>
        <v>2013</v>
      </c>
      <c r="E2034">
        <f>MONTH(Table1[[#This Row],[Order Date]])</f>
        <v>12</v>
      </c>
      <c r="F2034" t="str">
        <f>Table1[[#This Row],[Order Year]]&amp;"-"&amp;Table1[[#This Row],[Order Month]]</f>
        <v>2013-12</v>
      </c>
      <c r="G2034" s="5">
        <f>YEAR(Table1[[#This Row],[Order Date]])*100 + MONTH(Table1[[#This Row],[Order Date]])</f>
        <v>201312</v>
      </c>
      <c r="H2034" s="1">
        <v>41622</v>
      </c>
      <c r="I2034" t="s">
        <v>53</v>
      </c>
      <c r="J2034" t="s">
        <v>2763</v>
      </c>
      <c r="K2034" t="s">
        <v>2764</v>
      </c>
      <c r="L2034" t="s">
        <v>44</v>
      </c>
      <c r="M2034" t="s">
        <v>30</v>
      </c>
      <c r="N2034" t="s">
        <v>106</v>
      </c>
      <c r="O2034" t="s">
        <v>107</v>
      </c>
      <c r="P2034">
        <v>76106</v>
      </c>
      <c r="Q2034" t="s">
        <v>108</v>
      </c>
      <c r="R2034" t="s">
        <v>2765</v>
      </c>
      <c r="S2034" t="s">
        <v>49</v>
      </c>
      <c r="T2034" t="s">
        <v>93</v>
      </c>
      <c r="U2034" t="s">
        <v>2766</v>
      </c>
      <c r="V2034">
        <v>9.3920000000000012</v>
      </c>
      <c r="W2034">
        <v>2</v>
      </c>
      <c r="X2034" s="9">
        <f>Table1[[#This Row],[Discount]]</f>
        <v>0.2</v>
      </c>
      <c r="Y2034">
        <v>0.2</v>
      </c>
      <c r="Z2034">
        <v>3.2871999999999999</v>
      </c>
    </row>
    <row r="2035" spans="1:26" ht="16" x14ac:dyDescent="0.2">
      <c r="A2035">
        <v>2034</v>
      </c>
      <c r="B2035" t="s">
        <v>4912</v>
      </c>
      <c r="C2035" s="1">
        <v>41618</v>
      </c>
      <c r="D2035">
        <f>YEAR(Table1[[#This Row],[Order Date]])</f>
        <v>2013</v>
      </c>
      <c r="E2035">
        <f>MONTH(Table1[[#This Row],[Order Date]])</f>
        <v>12</v>
      </c>
      <c r="F2035" t="str">
        <f>Table1[[#This Row],[Order Year]]&amp;"-"&amp;Table1[[#This Row],[Order Month]]</f>
        <v>2013-12</v>
      </c>
      <c r="G2035" s="5">
        <f>YEAR(Table1[[#This Row],[Order Date]])*100 + MONTH(Table1[[#This Row],[Order Date]])</f>
        <v>201312</v>
      </c>
      <c r="H2035" s="1">
        <v>41622</v>
      </c>
      <c r="I2035" t="s">
        <v>53</v>
      </c>
      <c r="J2035" t="s">
        <v>2763</v>
      </c>
      <c r="K2035" t="s">
        <v>2764</v>
      </c>
      <c r="L2035" t="s">
        <v>44</v>
      </c>
      <c r="M2035" t="s">
        <v>30</v>
      </c>
      <c r="N2035" t="s">
        <v>106</v>
      </c>
      <c r="O2035" t="s">
        <v>107</v>
      </c>
      <c r="P2035">
        <v>76106</v>
      </c>
      <c r="Q2035" t="s">
        <v>108</v>
      </c>
      <c r="R2035" t="s">
        <v>4524</v>
      </c>
      <c r="S2035" t="s">
        <v>49</v>
      </c>
      <c r="T2035" t="s">
        <v>71</v>
      </c>
      <c r="U2035" t="s">
        <v>4525</v>
      </c>
      <c r="V2035">
        <v>9.3280000000000012</v>
      </c>
      <c r="W2035">
        <v>1</v>
      </c>
      <c r="X2035" s="9">
        <f>Table1[[#This Row],[Discount]]</f>
        <v>0.2</v>
      </c>
      <c r="Y2035">
        <v>0.2</v>
      </c>
      <c r="Z2035">
        <v>0.8162000000000007</v>
      </c>
    </row>
    <row r="2036" spans="1:26" ht="16" x14ac:dyDescent="0.2">
      <c r="A2036">
        <v>2035</v>
      </c>
      <c r="B2036" t="s">
        <v>4913</v>
      </c>
      <c r="C2036" s="1">
        <v>41908</v>
      </c>
      <c r="D2036">
        <f>YEAR(Table1[[#This Row],[Order Date]])</f>
        <v>2014</v>
      </c>
      <c r="E2036">
        <f>MONTH(Table1[[#This Row],[Order Date]])</f>
        <v>9</v>
      </c>
      <c r="F2036" t="str">
        <f>Table1[[#This Row],[Order Year]]&amp;"-"&amp;Table1[[#This Row],[Order Month]]</f>
        <v>2014-9</v>
      </c>
      <c r="G2036" s="5">
        <f>YEAR(Table1[[#This Row],[Order Date]])*100 + MONTH(Table1[[#This Row],[Order Date]])</f>
        <v>201409</v>
      </c>
      <c r="H2036" s="1">
        <v>41912</v>
      </c>
      <c r="I2036" t="s">
        <v>53</v>
      </c>
      <c r="J2036" t="s">
        <v>4914</v>
      </c>
      <c r="K2036" t="s">
        <v>4915</v>
      </c>
      <c r="L2036" t="s">
        <v>29</v>
      </c>
      <c r="M2036" t="s">
        <v>30</v>
      </c>
      <c r="N2036" t="s">
        <v>392</v>
      </c>
      <c r="O2036" t="s">
        <v>232</v>
      </c>
      <c r="P2036">
        <v>55901</v>
      </c>
      <c r="Q2036" t="s">
        <v>108</v>
      </c>
      <c r="R2036" t="s">
        <v>3365</v>
      </c>
      <c r="S2036" t="s">
        <v>49</v>
      </c>
      <c r="T2036" t="s">
        <v>78</v>
      </c>
      <c r="U2036" t="s">
        <v>3366</v>
      </c>
      <c r="V2036">
        <v>8.26</v>
      </c>
      <c r="W2036">
        <v>2</v>
      </c>
      <c r="X2036" s="9">
        <f>Table1[[#This Row],[Discount]]</f>
        <v>0</v>
      </c>
      <c r="Y2036">
        <v>0</v>
      </c>
      <c r="Z2036">
        <v>3.8822000000000001</v>
      </c>
    </row>
    <row r="2037" spans="1:26" ht="16" x14ac:dyDescent="0.2">
      <c r="A2037">
        <v>2036</v>
      </c>
      <c r="B2037" t="s">
        <v>4913</v>
      </c>
      <c r="C2037" s="1">
        <v>41908</v>
      </c>
      <c r="D2037">
        <f>YEAR(Table1[[#This Row],[Order Date]])</f>
        <v>2014</v>
      </c>
      <c r="E2037">
        <f>MONTH(Table1[[#This Row],[Order Date]])</f>
        <v>9</v>
      </c>
      <c r="F2037" t="str">
        <f>Table1[[#This Row],[Order Year]]&amp;"-"&amp;Table1[[#This Row],[Order Month]]</f>
        <v>2014-9</v>
      </c>
      <c r="G2037" s="5">
        <f>YEAR(Table1[[#This Row],[Order Date]])*100 + MONTH(Table1[[#This Row],[Order Date]])</f>
        <v>201409</v>
      </c>
      <c r="H2037" s="1">
        <v>41912</v>
      </c>
      <c r="I2037" t="s">
        <v>53</v>
      </c>
      <c r="J2037" t="s">
        <v>4914</v>
      </c>
      <c r="K2037" t="s">
        <v>4915</v>
      </c>
      <c r="L2037" t="s">
        <v>29</v>
      </c>
      <c r="M2037" t="s">
        <v>30</v>
      </c>
      <c r="N2037" t="s">
        <v>392</v>
      </c>
      <c r="O2037" t="s">
        <v>232</v>
      </c>
      <c r="P2037">
        <v>55901</v>
      </c>
      <c r="Q2037" t="s">
        <v>108</v>
      </c>
      <c r="R2037" t="s">
        <v>264</v>
      </c>
      <c r="S2037" t="s">
        <v>35</v>
      </c>
      <c r="T2037" t="s">
        <v>39</v>
      </c>
      <c r="U2037" t="s">
        <v>265</v>
      </c>
      <c r="V2037">
        <v>269.96999999999997</v>
      </c>
      <c r="W2037">
        <v>3</v>
      </c>
      <c r="X2037" s="9">
        <f>Table1[[#This Row],[Discount]]</f>
        <v>0</v>
      </c>
      <c r="Y2037">
        <v>0</v>
      </c>
      <c r="Z2037">
        <v>51.294299999999964</v>
      </c>
    </row>
    <row r="2038" spans="1:26" ht="16" x14ac:dyDescent="0.2">
      <c r="A2038">
        <v>2037</v>
      </c>
      <c r="B2038" t="s">
        <v>4916</v>
      </c>
      <c r="C2038" s="1">
        <v>40931</v>
      </c>
      <c r="D2038">
        <f>YEAR(Table1[[#This Row],[Order Date]])</f>
        <v>2012</v>
      </c>
      <c r="E2038">
        <f>MONTH(Table1[[#This Row],[Order Date]])</f>
        <v>1</v>
      </c>
      <c r="F2038" t="str">
        <f>Table1[[#This Row],[Order Year]]&amp;"-"&amp;Table1[[#This Row],[Order Month]]</f>
        <v>2012-1</v>
      </c>
      <c r="G2038" s="5">
        <f>YEAR(Table1[[#This Row],[Order Date]])*100 + MONTH(Table1[[#This Row],[Order Date]])</f>
        <v>201201</v>
      </c>
      <c r="H2038" s="1">
        <v>40935</v>
      </c>
      <c r="I2038" t="s">
        <v>53</v>
      </c>
      <c r="J2038" t="s">
        <v>1682</v>
      </c>
      <c r="K2038" t="s">
        <v>1683</v>
      </c>
      <c r="L2038" t="s">
        <v>105</v>
      </c>
      <c r="M2038" t="s">
        <v>30</v>
      </c>
      <c r="N2038" t="s">
        <v>4917</v>
      </c>
      <c r="O2038" t="s">
        <v>1765</v>
      </c>
      <c r="P2038">
        <v>59715</v>
      </c>
      <c r="Q2038" t="s">
        <v>47</v>
      </c>
      <c r="R2038" t="s">
        <v>1441</v>
      </c>
      <c r="S2038" t="s">
        <v>49</v>
      </c>
      <c r="T2038" t="s">
        <v>93</v>
      </c>
      <c r="U2038" t="s">
        <v>1442</v>
      </c>
      <c r="V2038">
        <v>29.04</v>
      </c>
      <c r="W2038">
        <v>3</v>
      </c>
      <c r="X2038" s="9">
        <f>Table1[[#This Row],[Discount]]</f>
        <v>0</v>
      </c>
      <c r="Y2038">
        <v>0</v>
      </c>
      <c r="Z2038">
        <v>13.9392</v>
      </c>
    </row>
    <row r="2039" spans="1:26" ht="16" x14ac:dyDescent="0.2">
      <c r="A2039">
        <v>2038</v>
      </c>
      <c r="B2039" t="s">
        <v>4916</v>
      </c>
      <c r="C2039" s="1">
        <v>40931</v>
      </c>
      <c r="D2039">
        <f>YEAR(Table1[[#This Row],[Order Date]])</f>
        <v>2012</v>
      </c>
      <c r="E2039">
        <f>MONTH(Table1[[#This Row],[Order Date]])</f>
        <v>1</v>
      </c>
      <c r="F2039" t="str">
        <f>Table1[[#This Row],[Order Year]]&amp;"-"&amp;Table1[[#This Row],[Order Month]]</f>
        <v>2012-1</v>
      </c>
      <c r="G2039" s="5">
        <f>YEAR(Table1[[#This Row],[Order Date]])*100 + MONTH(Table1[[#This Row],[Order Date]])</f>
        <v>201201</v>
      </c>
      <c r="H2039" s="1">
        <v>40935</v>
      </c>
      <c r="I2039" t="s">
        <v>53</v>
      </c>
      <c r="J2039" t="s">
        <v>1682</v>
      </c>
      <c r="K2039" t="s">
        <v>1683</v>
      </c>
      <c r="L2039" t="s">
        <v>105</v>
      </c>
      <c r="M2039" t="s">
        <v>30</v>
      </c>
      <c r="N2039" t="s">
        <v>4917</v>
      </c>
      <c r="O2039" t="s">
        <v>1765</v>
      </c>
      <c r="P2039">
        <v>59715</v>
      </c>
      <c r="Q2039" t="s">
        <v>47</v>
      </c>
      <c r="R2039" t="s">
        <v>4402</v>
      </c>
      <c r="S2039" t="s">
        <v>49</v>
      </c>
      <c r="T2039" t="s">
        <v>50</v>
      </c>
      <c r="U2039" t="s">
        <v>4403</v>
      </c>
      <c r="V2039">
        <v>14.62</v>
      </c>
      <c r="W2039">
        <v>2</v>
      </c>
      <c r="X2039" s="9">
        <f>Table1[[#This Row],[Discount]]</f>
        <v>0</v>
      </c>
      <c r="Y2039">
        <v>0</v>
      </c>
      <c r="Z2039">
        <v>6.8713999999999995</v>
      </c>
    </row>
    <row r="2040" spans="1:26" ht="16" x14ac:dyDescent="0.2">
      <c r="A2040">
        <v>2039</v>
      </c>
      <c r="B2040" t="s">
        <v>4918</v>
      </c>
      <c r="C2040" s="1">
        <v>41078</v>
      </c>
      <c r="D2040">
        <f>YEAR(Table1[[#This Row],[Order Date]])</f>
        <v>2012</v>
      </c>
      <c r="E2040">
        <f>MONTH(Table1[[#This Row],[Order Date]])</f>
        <v>6</v>
      </c>
      <c r="F2040" t="str">
        <f>Table1[[#This Row],[Order Year]]&amp;"-"&amp;Table1[[#This Row],[Order Month]]</f>
        <v>2012-6</v>
      </c>
      <c r="G2040" s="5">
        <f>YEAR(Table1[[#This Row],[Order Date]])*100 + MONTH(Table1[[#This Row],[Order Date]])</f>
        <v>201206</v>
      </c>
      <c r="H2040" s="1">
        <v>41083</v>
      </c>
      <c r="I2040" t="s">
        <v>53</v>
      </c>
      <c r="J2040" t="s">
        <v>3158</v>
      </c>
      <c r="K2040" t="s">
        <v>3159</v>
      </c>
      <c r="L2040" t="s">
        <v>105</v>
      </c>
      <c r="M2040" t="s">
        <v>30</v>
      </c>
      <c r="N2040" t="s">
        <v>1388</v>
      </c>
      <c r="O2040" t="s">
        <v>313</v>
      </c>
      <c r="P2040">
        <v>85345</v>
      </c>
      <c r="Q2040" t="s">
        <v>47</v>
      </c>
      <c r="R2040" t="s">
        <v>4919</v>
      </c>
      <c r="S2040" t="s">
        <v>49</v>
      </c>
      <c r="T2040" t="s">
        <v>93</v>
      </c>
      <c r="U2040" t="s">
        <v>4920</v>
      </c>
      <c r="V2040">
        <v>11.952000000000002</v>
      </c>
      <c r="W2040">
        <v>3</v>
      </c>
      <c r="X2040" s="9">
        <f>Table1[[#This Row],[Discount]]</f>
        <v>0.2</v>
      </c>
      <c r="Y2040">
        <v>0.2</v>
      </c>
      <c r="Z2040">
        <v>4.3326000000000002</v>
      </c>
    </row>
    <row r="2041" spans="1:26" ht="16" x14ac:dyDescent="0.2">
      <c r="A2041">
        <v>2040</v>
      </c>
      <c r="B2041" t="s">
        <v>4918</v>
      </c>
      <c r="C2041" s="1">
        <v>41078</v>
      </c>
      <c r="D2041">
        <f>YEAR(Table1[[#This Row],[Order Date]])</f>
        <v>2012</v>
      </c>
      <c r="E2041">
        <f>MONTH(Table1[[#This Row],[Order Date]])</f>
        <v>6</v>
      </c>
      <c r="F2041" t="str">
        <f>Table1[[#This Row],[Order Year]]&amp;"-"&amp;Table1[[#This Row],[Order Month]]</f>
        <v>2012-6</v>
      </c>
      <c r="G2041" s="5">
        <f>YEAR(Table1[[#This Row],[Order Date]])*100 + MONTH(Table1[[#This Row],[Order Date]])</f>
        <v>201206</v>
      </c>
      <c r="H2041" s="1">
        <v>41083</v>
      </c>
      <c r="I2041" t="s">
        <v>53</v>
      </c>
      <c r="J2041" t="s">
        <v>3158</v>
      </c>
      <c r="K2041" t="s">
        <v>3159</v>
      </c>
      <c r="L2041" t="s">
        <v>105</v>
      </c>
      <c r="M2041" t="s">
        <v>30</v>
      </c>
      <c r="N2041" t="s">
        <v>1388</v>
      </c>
      <c r="O2041" t="s">
        <v>313</v>
      </c>
      <c r="P2041">
        <v>85345</v>
      </c>
      <c r="Q2041" t="s">
        <v>47</v>
      </c>
      <c r="R2041" t="s">
        <v>3394</v>
      </c>
      <c r="S2041" t="s">
        <v>49</v>
      </c>
      <c r="T2041" t="s">
        <v>78</v>
      </c>
      <c r="U2041" t="s">
        <v>3395</v>
      </c>
      <c r="V2041">
        <v>4.5360000000000014</v>
      </c>
      <c r="W2041">
        <v>7</v>
      </c>
      <c r="X2041" s="9">
        <f>Table1[[#This Row],[Discount]]</f>
        <v>0.7</v>
      </c>
      <c r="Y2041">
        <v>0.7</v>
      </c>
      <c r="Z2041">
        <v>-3.3263999999999996</v>
      </c>
    </row>
    <row r="2042" spans="1:26" ht="16" x14ac:dyDescent="0.2">
      <c r="A2042">
        <v>2041</v>
      </c>
      <c r="B2042" t="s">
        <v>4918</v>
      </c>
      <c r="C2042" s="1">
        <v>41078</v>
      </c>
      <c r="D2042">
        <f>YEAR(Table1[[#This Row],[Order Date]])</f>
        <v>2012</v>
      </c>
      <c r="E2042">
        <f>MONTH(Table1[[#This Row],[Order Date]])</f>
        <v>6</v>
      </c>
      <c r="F2042" t="str">
        <f>Table1[[#This Row],[Order Year]]&amp;"-"&amp;Table1[[#This Row],[Order Month]]</f>
        <v>2012-6</v>
      </c>
      <c r="G2042" s="5">
        <f>YEAR(Table1[[#This Row],[Order Date]])*100 + MONTH(Table1[[#This Row],[Order Date]])</f>
        <v>201206</v>
      </c>
      <c r="H2042" s="1">
        <v>41083</v>
      </c>
      <c r="I2042" t="s">
        <v>53</v>
      </c>
      <c r="J2042" t="s">
        <v>3158</v>
      </c>
      <c r="K2042" t="s">
        <v>3159</v>
      </c>
      <c r="L2042" t="s">
        <v>105</v>
      </c>
      <c r="M2042" t="s">
        <v>30</v>
      </c>
      <c r="N2042" t="s">
        <v>1388</v>
      </c>
      <c r="O2042" t="s">
        <v>313</v>
      </c>
      <c r="P2042">
        <v>85345</v>
      </c>
      <c r="Q2042" t="s">
        <v>47</v>
      </c>
      <c r="R2042" t="s">
        <v>3077</v>
      </c>
      <c r="S2042" t="s">
        <v>49</v>
      </c>
      <c r="T2042" t="s">
        <v>78</v>
      </c>
      <c r="U2042" t="s">
        <v>3078</v>
      </c>
      <c r="V2042">
        <v>9.1560000000000006</v>
      </c>
      <c r="W2042">
        <v>2</v>
      </c>
      <c r="X2042" s="9">
        <f>Table1[[#This Row],[Discount]]</f>
        <v>0.7</v>
      </c>
      <c r="Y2042">
        <v>0.7</v>
      </c>
      <c r="Z2042">
        <v>-6.1039999999999974</v>
      </c>
    </row>
    <row r="2043" spans="1:26" ht="16" x14ac:dyDescent="0.2">
      <c r="A2043">
        <v>2042</v>
      </c>
      <c r="B2043" t="s">
        <v>4918</v>
      </c>
      <c r="C2043" s="1">
        <v>41078</v>
      </c>
      <c r="D2043">
        <f>YEAR(Table1[[#This Row],[Order Date]])</f>
        <v>2012</v>
      </c>
      <c r="E2043">
        <f>MONTH(Table1[[#This Row],[Order Date]])</f>
        <v>6</v>
      </c>
      <c r="F2043" t="str">
        <f>Table1[[#This Row],[Order Year]]&amp;"-"&amp;Table1[[#This Row],[Order Month]]</f>
        <v>2012-6</v>
      </c>
      <c r="G2043" s="5">
        <f>YEAR(Table1[[#This Row],[Order Date]])*100 + MONTH(Table1[[#This Row],[Order Date]])</f>
        <v>201206</v>
      </c>
      <c r="H2043" s="1">
        <v>41083</v>
      </c>
      <c r="I2043" t="s">
        <v>53</v>
      </c>
      <c r="J2043" t="s">
        <v>3158</v>
      </c>
      <c r="K2043" t="s">
        <v>3159</v>
      </c>
      <c r="L2043" t="s">
        <v>105</v>
      </c>
      <c r="M2043" t="s">
        <v>30</v>
      </c>
      <c r="N2043" t="s">
        <v>1388</v>
      </c>
      <c r="O2043" t="s">
        <v>313</v>
      </c>
      <c r="P2043">
        <v>85345</v>
      </c>
      <c r="Q2043" t="s">
        <v>47</v>
      </c>
      <c r="R2043" t="s">
        <v>4631</v>
      </c>
      <c r="S2043" t="s">
        <v>35</v>
      </c>
      <c r="T2043" t="s">
        <v>68</v>
      </c>
      <c r="U2043" t="s">
        <v>4632</v>
      </c>
      <c r="V2043">
        <v>75.36</v>
      </c>
      <c r="W2043">
        <v>5</v>
      </c>
      <c r="X2043" s="9">
        <f>Table1[[#This Row],[Discount]]</f>
        <v>0.2</v>
      </c>
      <c r="Y2043">
        <v>0.2</v>
      </c>
      <c r="Z2043">
        <v>20.724000000000007</v>
      </c>
    </row>
    <row r="2044" spans="1:26" ht="16" x14ac:dyDescent="0.2">
      <c r="A2044">
        <v>2043</v>
      </c>
      <c r="B2044" t="s">
        <v>4921</v>
      </c>
      <c r="C2044" s="1">
        <v>41184</v>
      </c>
      <c r="D2044">
        <f>YEAR(Table1[[#This Row],[Order Date]])</f>
        <v>2012</v>
      </c>
      <c r="E2044">
        <f>MONTH(Table1[[#This Row],[Order Date]])</f>
        <v>10</v>
      </c>
      <c r="F2044" t="str">
        <f>Table1[[#This Row],[Order Year]]&amp;"-"&amp;Table1[[#This Row],[Order Month]]</f>
        <v>2012-10</v>
      </c>
      <c r="G2044" s="5">
        <f>YEAR(Table1[[#This Row],[Order Date]])*100 + MONTH(Table1[[#This Row],[Order Date]])</f>
        <v>201210</v>
      </c>
      <c r="H2044" s="1">
        <v>41190</v>
      </c>
      <c r="I2044" t="s">
        <v>53</v>
      </c>
      <c r="J2044" t="s">
        <v>1577</v>
      </c>
      <c r="K2044" t="s">
        <v>1578</v>
      </c>
      <c r="L2044" t="s">
        <v>44</v>
      </c>
      <c r="M2044" t="s">
        <v>30</v>
      </c>
      <c r="N2044" t="s">
        <v>950</v>
      </c>
      <c r="O2044" t="s">
        <v>46</v>
      </c>
      <c r="P2044">
        <v>92105</v>
      </c>
      <c r="Q2044" t="s">
        <v>47</v>
      </c>
      <c r="R2044" t="s">
        <v>4922</v>
      </c>
      <c r="S2044" t="s">
        <v>49</v>
      </c>
      <c r="T2044" t="s">
        <v>78</v>
      </c>
      <c r="U2044" t="s">
        <v>4923</v>
      </c>
      <c r="V2044">
        <v>57.504000000000005</v>
      </c>
      <c r="W2044">
        <v>6</v>
      </c>
      <c r="X2044" s="9">
        <f>Table1[[#This Row],[Discount]]</f>
        <v>0.2</v>
      </c>
      <c r="Y2044">
        <v>0.2</v>
      </c>
      <c r="Z2044">
        <v>20.1264</v>
      </c>
    </row>
    <row r="2045" spans="1:26" ht="16" x14ac:dyDescent="0.2">
      <c r="A2045">
        <v>2044</v>
      </c>
      <c r="B2045" t="s">
        <v>4924</v>
      </c>
      <c r="C2045" s="1">
        <v>41962</v>
      </c>
      <c r="D2045">
        <f>YEAR(Table1[[#This Row],[Order Date]])</f>
        <v>2014</v>
      </c>
      <c r="E2045">
        <f>MONTH(Table1[[#This Row],[Order Date]])</f>
        <v>11</v>
      </c>
      <c r="F2045" t="str">
        <f>Table1[[#This Row],[Order Year]]&amp;"-"&amp;Table1[[#This Row],[Order Month]]</f>
        <v>2014-11</v>
      </c>
      <c r="G2045" s="5">
        <f>YEAR(Table1[[#This Row],[Order Date]])*100 + MONTH(Table1[[#This Row],[Order Date]])</f>
        <v>201411</v>
      </c>
      <c r="H2045" s="1">
        <v>41967</v>
      </c>
      <c r="I2045" t="s">
        <v>53</v>
      </c>
      <c r="J2045" t="s">
        <v>4010</v>
      </c>
      <c r="K2045" t="s">
        <v>4011</v>
      </c>
      <c r="L2045" t="s">
        <v>44</v>
      </c>
      <c r="M2045" t="s">
        <v>30</v>
      </c>
      <c r="N2045" t="s">
        <v>1122</v>
      </c>
      <c r="O2045" t="s">
        <v>501</v>
      </c>
      <c r="P2045">
        <v>44107</v>
      </c>
      <c r="Q2045" t="s">
        <v>151</v>
      </c>
      <c r="R2045" t="s">
        <v>3587</v>
      </c>
      <c r="S2045" t="s">
        <v>49</v>
      </c>
      <c r="T2045" t="s">
        <v>71</v>
      </c>
      <c r="U2045" t="s">
        <v>3588</v>
      </c>
      <c r="V2045">
        <v>38.864000000000004</v>
      </c>
      <c r="W2045">
        <v>7</v>
      </c>
      <c r="X2045" s="9">
        <f>Table1[[#This Row],[Discount]]</f>
        <v>0.2</v>
      </c>
      <c r="Y2045">
        <v>0.2</v>
      </c>
      <c r="Z2045">
        <v>7.7728000000000002</v>
      </c>
    </row>
    <row r="2046" spans="1:26" ht="16" x14ac:dyDescent="0.2">
      <c r="A2046">
        <v>2045</v>
      </c>
      <c r="B2046" t="s">
        <v>4925</v>
      </c>
      <c r="C2046" s="1">
        <v>40772</v>
      </c>
      <c r="D2046">
        <f>YEAR(Table1[[#This Row],[Order Date]])</f>
        <v>2011</v>
      </c>
      <c r="E2046">
        <f>MONTH(Table1[[#This Row],[Order Date]])</f>
        <v>8</v>
      </c>
      <c r="F2046" t="str">
        <f>Table1[[#This Row],[Order Year]]&amp;"-"&amp;Table1[[#This Row],[Order Month]]</f>
        <v>2011-8</v>
      </c>
      <c r="G2046" s="5">
        <f>YEAR(Table1[[#This Row],[Order Date]])*100 + MONTH(Table1[[#This Row],[Order Date]])</f>
        <v>201108</v>
      </c>
      <c r="H2046" s="1">
        <v>40778</v>
      </c>
      <c r="I2046" t="s">
        <v>53</v>
      </c>
      <c r="J2046" t="s">
        <v>138</v>
      </c>
      <c r="K2046" t="s">
        <v>139</v>
      </c>
      <c r="L2046" t="s">
        <v>44</v>
      </c>
      <c r="M2046" t="s">
        <v>30</v>
      </c>
      <c r="N2046" t="s">
        <v>187</v>
      </c>
      <c r="O2046" t="s">
        <v>107</v>
      </c>
      <c r="P2046">
        <v>77095</v>
      </c>
      <c r="Q2046" t="s">
        <v>108</v>
      </c>
      <c r="R2046" t="s">
        <v>3874</v>
      </c>
      <c r="S2046" t="s">
        <v>49</v>
      </c>
      <c r="T2046" t="s">
        <v>93</v>
      </c>
      <c r="U2046" t="s">
        <v>3875</v>
      </c>
      <c r="V2046">
        <v>15.552000000000003</v>
      </c>
      <c r="W2046">
        <v>3</v>
      </c>
      <c r="X2046" s="9">
        <f>Table1[[#This Row],[Discount]]</f>
        <v>0.2</v>
      </c>
      <c r="Y2046">
        <v>0.2</v>
      </c>
      <c r="Z2046">
        <v>5.4432</v>
      </c>
    </row>
    <row r="2047" spans="1:26" ht="16" x14ac:dyDescent="0.2">
      <c r="A2047">
        <v>2046</v>
      </c>
      <c r="B2047" t="s">
        <v>4926</v>
      </c>
      <c r="C2047" s="1">
        <v>41473</v>
      </c>
      <c r="D2047">
        <f>YEAR(Table1[[#This Row],[Order Date]])</f>
        <v>2013</v>
      </c>
      <c r="E2047">
        <f>MONTH(Table1[[#This Row],[Order Date]])</f>
        <v>7</v>
      </c>
      <c r="F2047" t="str">
        <f>Table1[[#This Row],[Order Year]]&amp;"-"&amp;Table1[[#This Row],[Order Month]]</f>
        <v>2013-7</v>
      </c>
      <c r="G2047" s="5">
        <f>YEAR(Table1[[#This Row],[Order Date]])*100 + MONTH(Table1[[#This Row],[Order Date]])</f>
        <v>201307</v>
      </c>
      <c r="H2047" s="1">
        <v>41477</v>
      </c>
      <c r="I2047" t="s">
        <v>53</v>
      </c>
      <c r="J2047" t="s">
        <v>4927</v>
      </c>
      <c r="K2047" t="s">
        <v>4928</v>
      </c>
      <c r="L2047" t="s">
        <v>44</v>
      </c>
      <c r="M2047" t="s">
        <v>30</v>
      </c>
      <c r="N2047" t="s">
        <v>4929</v>
      </c>
      <c r="O2047" t="s">
        <v>791</v>
      </c>
      <c r="P2047">
        <v>8861</v>
      </c>
      <c r="Q2047" t="s">
        <v>151</v>
      </c>
      <c r="R2047" t="s">
        <v>2822</v>
      </c>
      <c r="S2047" t="s">
        <v>49</v>
      </c>
      <c r="T2047" t="s">
        <v>81</v>
      </c>
      <c r="U2047" t="s">
        <v>2823</v>
      </c>
      <c r="V2047">
        <v>162.63999999999999</v>
      </c>
      <c r="W2047">
        <v>2</v>
      </c>
      <c r="X2047" s="9">
        <f>Table1[[#This Row],[Discount]]</f>
        <v>0</v>
      </c>
      <c r="Y2047">
        <v>0</v>
      </c>
      <c r="Z2047">
        <v>45.539199999999994</v>
      </c>
    </row>
    <row r="2048" spans="1:26" ht="16" x14ac:dyDescent="0.2">
      <c r="A2048">
        <v>2047</v>
      </c>
      <c r="B2048" t="s">
        <v>4926</v>
      </c>
      <c r="C2048" s="1">
        <v>41473</v>
      </c>
      <c r="D2048">
        <f>YEAR(Table1[[#This Row],[Order Date]])</f>
        <v>2013</v>
      </c>
      <c r="E2048">
        <f>MONTH(Table1[[#This Row],[Order Date]])</f>
        <v>7</v>
      </c>
      <c r="F2048" t="str">
        <f>Table1[[#This Row],[Order Year]]&amp;"-"&amp;Table1[[#This Row],[Order Month]]</f>
        <v>2013-7</v>
      </c>
      <c r="G2048" s="5">
        <f>YEAR(Table1[[#This Row],[Order Date]])*100 + MONTH(Table1[[#This Row],[Order Date]])</f>
        <v>201307</v>
      </c>
      <c r="H2048" s="1">
        <v>41477</v>
      </c>
      <c r="I2048" t="s">
        <v>53</v>
      </c>
      <c r="J2048" t="s">
        <v>4927</v>
      </c>
      <c r="K2048" t="s">
        <v>4928</v>
      </c>
      <c r="L2048" t="s">
        <v>44</v>
      </c>
      <c r="M2048" t="s">
        <v>30</v>
      </c>
      <c r="N2048" t="s">
        <v>4929</v>
      </c>
      <c r="O2048" t="s">
        <v>791</v>
      </c>
      <c r="P2048">
        <v>8861</v>
      </c>
      <c r="Q2048" t="s">
        <v>151</v>
      </c>
      <c r="R2048" t="s">
        <v>1049</v>
      </c>
      <c r="S2048" t="s">
        <v>74</v>
      </c>
      <c r="T2048" t="s">
        <v>75</v>
      </c>
      <c r="U2048" t="s">
        <v>1050</v>
      </c>
      <c r="V2048">
        <v>597</v>
      </c>
      <c r="W2048">
        <v>3</v>
      </c>
      <c r="X2048" s="9">
        <f>Table1[[#This Row],[Discount]]</f>
        <v>0</v>
      </c>
      <c r="Y2048">
        <v>0</v>
      </c>
      <c r="Z2048">
        <v>280.59000000000003</v>
      </c>
    </row>
    <row r="2049" spans="1:26" ht="16" x14ac:dyDescent="0.2">
      <c r="A2049">
        <v>2048</v>
      </c>
      <c r="B2049" t="s">
        <v>4926</v>
      </c>
      <c r="C2049" s="1">
        <v>41473</v>
      </c>
      <c r="D2049">
        <f>YEAR(Table1[[#This Row],[Order Date]])</f>
        <v>2013</v>
      </c>
      <c r="E2049">
        <f>MONTH(Table1[[#This Row],[Order Date]])</f>
        <v>7</v>
      </c>
      <c r="F2049" t="str">
        <f>Table1[[#This Row],[Order Year]]&amp;"-"&amp;Table1[[#This Row],[Order Month]]</f>
        <v>2013-7</v>
      </c>
      <c r="G2049" s="5">
        <f>YEAR(Table1[[#This Row],[Order Date]])*100 + MONTH(Table1[[#This Row],[Order Date]])</f>
        <v>201307</v>
      </c>
      <c r="H2049" s="1">
        <v>41477</v>
      </c>
      <c r="I2049" t="s">
        <v>53</v>
      </c>
      <c r="J2049" t="s">
        <v>4927</v>
      </c>
      <c r="K2049" t="s">
        <v>4928</v>
      </c>
      <c r="L2049" t="s">
        <v>44</v>
      </c>
      <c r="M2049" t="s">
        <v>30</v>
      </c>
      <c r="N2049" t="s">
        <v>4929</v>
      </c>
      <c r="O2049" t="s">
        <v>791</v>
      </c>
      <c r="P2049">
        <v>8861</v>
      </c>
      <c r="Q2049" t="s">
        <v>151</v>
      </c>
      <c r="R2049" t="s">
        <v>1627</v>
      </c>
      <c r="S2049" t="s">
        <v>49</v>
      </c>
      <c r="T2049" t="s">
        <v>93</v>
      </c>
      <c r="U2049" t="s">
        <v>1628</v>
      </c>
      <c r="V2049">
        <v>55.48</v>
      </c>
      <c r="W2049">
        <v>1</v>
      </c>
      <c r="X2049" s="9">
        <f>Table1[[#This Row],[Discount]]</f>
        <v>0</v>
      </c>
      <c r="Y2049">
        <v>0</v>
      </c>
      <c r="Z2049">
        <v>26.630399999999998</v>
      </c>
    </row>
    <row r="2050" spans="1:26" ht="16" x14ac:dyDescent="0.2">
      <c r="A2050">
        <v>2049</v>
      </c>
      <c r="B2050" t="s">
        <v>4930</v>
      </c>
      <c r="C2050" s="1">
        <v>41101</v>
      </c>
      <c r="D2050">
        <f>YEAR(Table1[[#This Row],[Order Date]])</f>
        <v>2012</v>
      </c>
      <c r="E2050">
        <f>MONTH(Table1[[#This Row],[Order Date]])</f>
        <v>7</v>
      </c>
      <c r="F2050" t="str">
        <f>Table1[[#This Row],[Order Year]]&amp;"-"&amp;Table1[[#This Row],[Order Month]]</f>
        <v>2012-7</v>
      </c>
      <c r="G2050" s="5">
        <f>YEAR(Table1[[#This Row],[Order Date]])*100 + MONTH(Table1[[#This Row],[Order Date]])</f>
        <v>201207</v>
      </c>
      <c r="H2050" s="1">
        <v>41103</v>
      </c>
      <c r="I2050" t="s">
        <v>191</v>
      </c>
      <c r="J2050" t="s">
        <v>2038</v>
      </c>
      <c r="K2050" t="s">
        <v>2039</v>
      </c>
      <c r="L2050" t="s">
        <v>29</v>
      </c>
      <c r="M2050" t="s">
        <v>30</v>
      </c>
      <c r="N2050" t="s">
        <v>149</v>
      </c>
      <c r="O2050" t="s">
        <v>150</v>
      </c>
      <c r="P2050">
        <v>19134</v>
      </c>
      <c r="Q2050" t="s">
        <v>151</v>
      </c>
      <c r="R2050" t="s">
        <v>173</v>
      </c>
      <c r="S2050" t="s">
        <v>35</v>
      </c>
      <c r="T2050" t="s">
        <v>68</v>
      </c>
      <c r="U2050" t="s">
        <v>174</v>
      </c>
      <c r="V2050">
        <v>289.80000000000007</v>
      </c>
      <c r="W2050">
        <v>7</v>
      </c>
      <c r="X2050" s="9">
        <f>Table1[[#This Row],[Discount]]</f>
        <v>0.2</v>
      </c>
      <c r="Y2050">
        <v>0.2</v>
      </c>
      <c r="Z2050">
        <v>36.224999999999966</v>
      </c>
    </row>
    <row r="2051" spans="1:26" ht="16" x14ac:dyDescent="0.2">
      <c r="A2051">
        <v>2050</v>
      </c>
      <c r="B2051" t="s">
        <v>4930</v>
      </c>
      <c r="C2051" s="1">
        <v>41101</v>
      </c>
      <c r="D2051">
        <f>YEAR(Table1[[#This Row],[Order Date]])</f>
        <v>2012</v>
      </c>
      <c r="E2051">
        <f>MONTH(Table1[[#This Row],[Order Date]])</f>
        <v>7</v>
      </c>
      <c r="F2051" t="str">
        <f>Table1[[#This Row],[Order Year]]&amp;"-"&amp;Table1[[#This Row],[Order Month]]</f>
        <v>2012-7</v>
      </c>
      <c r="G2051" s="5">
        <f>YEAR(Table1[[#This Row],[Order Date]])*100 + MONTH(Table1[[#This Row],[Order Date]])</f>
        <v>201207</v>
      </c>
      <c r="H2051" s="1">
        <v>41103</v>
      </c>
      <c r="I2051" t="s">
        <v>191</v>
      </c>
      <c r="J2051" t="s">
        <v>2038</v>
      </c>
      <c r="K2051" t="s">
        <v>2039</v>
      </c>
      <c r="L2051" t="s">
        <v>29</v>
      </c>
      <c r="M2051" t="s">
        <v>30</v>
      </c>
      <c r="N2051" t="s">
        <v>149</v>
      </c>
      <c r="O2051" t="s">
        <v>150</v>
      </c>
      <c r="P2051">
        <v>19134</v>
      </c>
      <c r="Q2051" t="s">
        <v>151</v>
      </c>
      <c r="R2051" t="s">
        <v>2966</v>
      </c>
      <c r="S2051" t="s">
        <v>49</v>
      </c>
      <c r="T2051" t="s">
        <v>78</v>
      </c>
      <c r="U2051" t="s">
        <v>2967</v>
      </c>
      <c r="V2051">
        <v>2.5020000000000002</v>
      </c>
      <c r="W2051">
        <v>3</v>
      </c>
      <c r="X2051" s="9">
        <f>Table1[[#This Row],[Discount]]</f>
        <v>0.7</v>
      </c>
      <c r="Y2051">
        <v>0.7</v>
      </c>
      <c r="Z2051">
        <v>-2.0015999999999998</v>
      </c>
    </row>
    <row r="2052" spans="1:26" ht="16" x14ac:dyDescent="0.2">
      <c r="A2052">
        <v>2051</v>
      </c>
      <c r="B2052" t="s">
        <v>4930</v>
      </c>
      <c r="C2052" s="1">
        <v>41101</v>
      </c>
      <c r="D2052">
        <f>YEAR(Table1[[#This Row],[Order Date]])</f>
        <v>2012</v>
      </c>
      <c r="E2052">
        <f>MONTH(Table1[[#This Row],[Order Date]])</f>
        <v>7</v>
      </c>
      <c r="F2052" t="str">
        <f>Table1[[#This Row],[Order Year]]&amp;"-"&amp;Table1[[#This Row],[Order Month]]</f>
        <v>2012-7</v>
      </c>
      <c r="G2052" s="5">
        <f>YEAR(Table1[[#This Row],[Order Date]])*100 + MONTH(Table1[[#This Row],[Order Date]])</f>
        <v>201207</v>
      </c>
      <c r="H2052" s="1">
        <v>41103</v>
      </c>
      <c r="I2052" t="s">
        <v>191</v>
      </c>
      <c r="J2052" t="s">
        <v>2038</v>
      </c>
      <c r="K2052" t="s">
        <v>2039</v>
      </c>
      <c r="L2052" t="s">
        <v>29</v>
      </c>
      <c r="M2052" t="s">
        <v>30</v>
      </c>
      <c r="N2052" t="s">
        <v>149</v>
      </c>
      <c r="O2052" t="s">
        <v>150</v>
      </c>
      <c r="P2052">
        <v>19134</v>
      </c>
      <c r="Q2052" t="s">
        <v>151</v>
      </c>
      <c r="R2052" t="s">
        <v>3166</v>
      </c>
      <c r="S2052" t="s">
        <v>49</v>
      </c>
      <c r="T2052" t="s">
        <v>78</v>
      </c>
      <c r="U2052" t="s">
        <v>3167</v>
      </c>
      <c r="V2052">
        <v>6.4800000000000013</v>
      </c>
      <c r="W2052">
        <v>4</v>
      </c>
      <c r="X2052" s="9">
        <f>Table1[[#This Row],[Discount]]</f>
        <v>0.7</v>
      </c>
      <c r="Y2052">
        <v>0.7</v>
      </c>
      <c r="Z2052">
        <v>-4.7519999999999989</v>
      </c>
    </row>
    <row r="2053" spans="1:26" ht="16" x14ac:dyDescent="0.2">
      <c r="A2053">
        <v>2052</v>
      </c>
      <c r="B2053" t="s">
        <v>4930</v>
      </c>
      <c r="C2053" s="1">
        <v>41101</v>
      </c>
      <c r="D2053">
        <f>YEAR(Table1[[#This Row],[Order Date]])</f>
        <v>2012</v>
      </c>
      <c r="E2053">
        <f>MONTH(Table1[[#This Row],[Order Date]])</f>
        <v>7</v>
      </c>
      <c r="F2053" t="str">
        <f>Table1[[#This Row],[Order Year]]&amp;"-"&amp;Table1[[#This Row],[Order Month]]</f>
        <v>2012-7</v>
      </c>
      <c r="G2053" s="5">
        <f>YEAR(Table1[[#This Row],[Order Date]])*100 + MONTH(Table1[[#This Row],[Order Date]])</f>
        <v>201207</v>
      </c>
      <c r="H2053" s="1">
        <v>41103</v>
      </c>
      <c r="I2053" t="s">
        <v>191</v>
      </c>
      <c r="J2053" t="s">
        <v>2038</v>
      </c>
      <c r="K2053" t="s">
        <v>2039</v>
      </c>
      <c r="L2053" t="s">
        <v>29</v>
      </c>
      <c r="M2053" t="s">
        <v>30</v>
      </c>
      <c r="N2053" t="s">
        <v>149</v>
      </c>
      <c r="O2053" t="s">
        <v>150</v>
      </c>
      <c r="P2053">
        <v>19134</v>
      </c>
      <c r="Q2053" t="s">
        <v>151</v>
      </c>
      <c r="R2053" t="s">
        <v>4931</v>
      </c>
      <c r="S2053" t="s">
        <v>35</v>
      </c>
      <c r="T2053" t="s">
        <v>39</v>
      </c>
      <c r="U2053" t="s">
        <v>4932</v>
      </c>
      <c r="V2053">
        <v>341.48799999999994</v>
      </c>
      <c r="W2053">
        <v>8</v>
      </c>
      <c r="X2053" s="9">
        <f>Table1[[#This Row],[Discount]]</f>
        <v>0.3</v>
      </c>
      <c r="Y2053">
        <v>0.3</v>
      </c>
      <c r="Z2053">
        <v>-73.175999999999988</v>
      </c>
    </row>
    <row r="2054" spans="1:26" ht="16" x14ac:dyDescent="0.2">
      <c r="A2054">
        <v>2053</v>
      </c>
      <c r="B2054" t="s">
        <v>4930</v>
      </c>
      <c r="C2054" s="1">
        <v>41101</v>
      </c>
      <c r="D2054">
        <f>YEAR(Table1[[#This Row],[Order Date]])</f>
        <v>2012</v>
      </c>
      <c r="E2054">
        <f>MONTH(Table1[[#This Row],[Order Date]])</f>
        <v>7</v>
      </c>
      <c r="F2054" t="str">
        <f>Table1[[#This Row],[Order Year]]&amp;"-"&amp;Table1[[#This Row],[Order Month]]</f>
        <v>2012-7</v>
      </c>
      <c r="G2054" s="5">
        <f>YEAR(Table1[[#This Row],[Order Date]])*100 + MONTH(Table1[[#This Row],[Order Date]])</f>
        <v>201207</v>
      </c>
      <c r="H2054" s="1">
        <v>41103</v>
      </c>
      <c r="I2054" t="s">
        <v>191</v>
      </c>
      <c r="J2054" t="s">
        <v>2038</v>
      </c>
      <c r="K2054" t="s">
        <v>2039</v>
      </c>
      <c r="L2054" t="s">
        <v>29</v>
      </c>
      <c r="M2054" t="s">
        <v>30</v>
      </c>
      <c r="N2054" t="s">
        <v>149</v>
      </c>
      <c r="O2054" t="s">
        <v>150</v>
      </c>
      <c r="P2054">
        <v>19134</v>
      </c>
      <c r="Q2054" t="s">
        <v>151</v>
      </c>
      <c r="R2054" t="s">
        <v>1285</v>
      </c>
      <c r="S2054" t="s">
        <v>49</v>
      </c>
      <c r="T2054" t="s">
        <v>71</v>
      </c>
      <c r="U2054" t="s">
        <v>1286</v>
      </c>
      <c r="V2054">
        <v>11.12</v>
      </c>
      <c r="W2054">
        <v>5</v>
      </c>
      <c r="X2054" s="9">
        <f>Table1[[#This Row],[Discount]]</f>
        <v>0.2</v>
      </c>
      <c r="Y2054">
        <v>0.2</v>
      </c>
      <c r="Z2054">
        <v>0.83399999999999963</v>
      </c>
    </row>
    <row r="2055" spans="1:26" ht="16" x14ac:dyDescent="0.2">
      <c r="A2055">
        <v>2054</v>
      </c>
      <c r="B2055" t="s">
        <v>4930</v>
      </c>
      <c r="C2055" s="1">
        <v>41101</v>
      </c>
      <c r="D2055">
        <f>YEAR(Table1[[#This Row],[Order Date]])</f>
        <v>2012</v>
      </c>
      <c r="E2055">
        <f>MONTH(Table1[[#This Row],[Order Date]])</f>
        <v>7</v>
      </c>
      <c r="F2055" t="str">
        <f>Table1[[#This Row],[Order Year]]&amp;"-"&amp;Table1[[#This Row],[Order Month]]</f>
        <v>2012-7</v>
      </c>
      <c r="G2055" s="5">
        <f>YEAR(Table1[[#This Row],[Order Date]])*100 + MONTH(Table1[[#This Row],[Order Date]])</f>
        <v>201207</v>
      </c>
      <c r="H2055" s="1">
        <v>41103</v>
      </c>
      <c r="I2055" t="s">
        <v>191</v>
      </c>
      <c r="J2055" t="s">
        <v>2038</v>
      </c>
      <c r="K2055" t="s">
        <v>2039</v>
      </c>
      <c r="L2055" t="s">
        <v>29</v>
      </c>
      <c r="M2055" t="s">
        <v>30</v>
      </c>
      <c r="N2055" t="s">
        <v>149</v>
      </c>
      <c r="O2055" t="s">
        <v>150</v>
      </c>
      <c r="P2055">
        <v>19134</v>
      </c>
      <c r="Q2055" t="s">
        <v>151</v>
      </c>
      <c r="R2055" t="s">
        <v>4933</v>
      </c>
      <c r="S2055" t="s">
        <v>35</v>
      </c>
      <c r="T2055" t="s">
        <v>68</v>
      </c>
      <c r="U2055" t="s">
        <v>4934</v>
      </c>
      <c r="V2055">
        <v>25.344000000000001</v>
      </c>
      <c r="W2055">
        <v>6</v>
      </c>
      <c r="X2055" s="9">
        <f>Table1[[#This Row],[Discount]]</f>
        <v>0.2</v>
      </c>
      <c r="Y2055">
        <v>0.2</v>
      </c>
      <c r="Z2055">
        <v>3.4847999999999981</v>
      </c>
    </row>
    <row r="2056" spans="1:26" ht="16" x14ac:dyDescent="0.2">
      <c r="A2056">
        <v>2055</v>
      </c>
      <c r="B2056" t="s">
        <v>4935</v>
      </c>
      <c r="C2056" s="1">
        <v>41610</v>
      </c>
      <c r="D2056">
        <f>YEAR(Table1[[#This Row],[Order Date]])</f>
        <v>2013</v>
      </c>
      <c r="E2056">
        <f>MONTH(Table1[[#This Row],[Order Date]])</f>
        <v>12</v>
      </c>
      <c r="F2056" t="str">
        <f>Table1[[#This Row],[Order Year]]&amp;"-"&amp;Table1[[#This Row],[Order Month]]</f>
        <v>2013-12</v>
      </c>
      <c r="G2056" s="5">
        <f>YEAR(Table1[[#This Row],[Order Date]])*100 + MONTH(Table1[[#This Row],[Order Date]])</f>
        <v>201312</v>
      </c>
      <c r="H2056" s="1">
        <v>41616</v>
      </c>
      <c r="I2056" t="s">
        <v>53</v>
      </c>
      <c r="J2056" t="s">
        <v>4202</v>
      </c>
      <c r="K2056" t="s">
        <v>4203</v>
      </c>
      <c r="L2056" t="s">
        <v>29</v>
      </c>
      <c r="M2056" t="s">
        <v>30</v>
      </c>
      <c r="N2056" t="s">
        <v>1467</v>
      </c>
      <c r="O2056" t="s">
        <v>257</v>
      </c>
      <c r="P2056">
        <v>47374</v>
      </c>
      <c r="Q2056" t="s">
        <v>108</v>
      </c>
      <c r="R2056" t="s">
        <v>4555</v>
      </c>
      <c r="S2056" t="s">
        <v>35</v>
      </c>
      <c r="T2056" t="s">
        <v>68</v>
      </c>
      <c r="U2056" t="s">
        <v>4556</v>
      </c>
      <c r="V2056">
        <v>17.309999999999999</v>
      </c>
      <c r="W2056">
        <v>3</v>
      </c>
      <c r="X2056" s="9">
        <f>Table1[[#This Row],[Discount]]</f>
        <v>0</v>
      </c>
      <c r="Y2056">
        <v>0</v>
      </c>
      <c r="Z2056">
        <v>5.1929999999999996</v>
      </c>
    </row>
    <row r="2057" spans="1:26" ht="16" x14ac:dyDescent="0.2">
      <c r="A2057">
        <v>2056</v>
      </c>
      <c r="B2057" t="s">
        <v>4936</v>
      </c>
      <c r="C2057" s="1">
        <v>41996</v>
      </c>
      <c r="D2057">
        <f>YEAR(Table1[[#This Row],[Order Date]])</f>
        <v>2014</v>
      </c>
      <c r="E2057">
        <f>MONTH(Table1[[#This Row],[Order Date]])</f>
        <v>12</v>
      </c>
      <c r="F2057" t="str">
        <f>Table1[[#This Row],[Order Year]]&amp;"-"&amp;Table1[[#This Row],[Order Month]]</f>
        <v>2014-12</v>
      </c>
      <c r="G2057" s="5">
        <f>YEAR(Table1[[#This Row],[Order Date]])*100 + MONTH(Table1[[#This Row],[Order Date]])</f>
        <v>201412</v>
      </c>
      <c r="H2057" s="1">
        <v>41999</v>
      </c>
      <c r="I2057" t="s">
        <v>191</v>
      </c>
      <c r="J2057" t="s">
        <v>2000</v>
      </c>
      <c r="K2057" t="s">
        <v>2001</v>
      </c>
      <c r="L2057" t="s">
        <v>29</v>
      </c>
      <c r="M2057" t="s">
        <v>30</v>
      </c>
      <c r="N2057" t="s">
        <v>883</v>
      </c>
      <c r="O2057" t="s">
        <v>241</v>
      </c>
      <c r="P2057">
        <v>48227</v>
      </c>
      <c r="Q2057" t="s">
        <v>108</v>
      </c>
      <c r="R2057" t="s">
        <v>4937</v>
      </c>
      <c r="S2057" t="s">
        <v>74</v>
      </c>
      <c r="T2057" t="s">
        <v>164</v>
      </c>
      <c r="U2057" t="s">
        <v>4938</v>
      </c>
      <c r="V2057">
        <v>199.95000000000002</v>
      </c>
      <c r="W2057">
        <v>5</v>
      </c>
      <c r="X2057" s="9">
        <f>Table1[[#This Row],[Discount]]</f>
        <v>0</v>
      </c>
      <c r="Y2057">
        <v>0</v>
      </c>
      <c r="Z2057">
        <v>63.983999999999988</v>
      </c>
    </row>
    <row r="2058" spans="1:26" ht="16" x14ac:dyDescent="0.2">
      <c r="A2058">
        <v>2057</v>
      </c>
      <c r="B2058" t="s">
        <v>4936</v>
      </c>
      <c r="C2058" s="1">
        <v>41996</v>
      </c>
      <c r="D2058">
        <f>YEAR(Table1[[#This Row],[Order Date]])</f>
        <v>2014</v>
      </c>
      <c r="E2058">
        <f>MONTH(Table1[[#This Row],[Order Date]])</f>
        <v>12</v>
      </c>
      <c r="F2058" t="str">
        <f>Table1[[#This Row],[Order Year]]&amp;"-"&amp;Table1[[#This Row],[Order Month]]</f>
        <v>2014-12</v>
      </c>
      <c r="G2058" s="5">
        <f>YEAR(Table1[[#This Row],[Order Date]])*100 + MONTH(Table1[[#This Row],[Order Date]])</f>
        <v>201412</v>
      </c>
      <c r="H2058" s="1">
        <v>41999</v>
      </c>
      <c r="I2058" t="s">
        <v>191</v>
      </c>
      <c r="J2058" t="s">
        <v>2000</v>
      </c>
      <c r="K2058" t="s">
        <v>2001</v>
      </c>
      <c r="L2058" t="s">
        <v>29</v>
      </c>
      <c r="M2058" t="s">
        <v>30</v>
      </c>
      <c r="N2058" t="s">
        <v>883</v>
      </c>
      <c r="O2058" t="s">
        <v>241</v>
      </c>
      <c r="P2058">
        <v>48227</v>
      </c>
      <c r="Q2058" t="s">
        <v>108</v>
      </c>
      <c r="R2058" t="s">
        <v>2458</v>
      </c>
      <c r="S2058" t="s">
        <v>35</v>
      </c>
      <c r="T2058" t="s">
        <v>39</v>
      </c>
      <c r="U2058" t="s">
        <v>2459</v>
      </c>
      <c r="V2058">
        <v>1586.6899999999998</v>
      </c>
      <c r="W2058">
        <v>7</v>
      </c>
      <c r="X2058" s="9">
        <f>Table1[[#This Row],[Discount]]</f>
        <v>0</v>
      </c>
      <c r="Y2058">
        <v>0</v>
      </c>
      <c r="Z2058">
        <v>412.5394</v>
      </c>
    </row>
    <row r="2059" spans="1:26" ht="16" x14ac:dyDescent="0.2">
      <c r="A2059">
        <v>2058</v>
      </c>
      <c r="B2059" t="s">
        <v>4936</v>
      </c>
      <c r="C2059" s="1">
        <v>41996</v>
      </c>
      <c r="D2059">
        <f>YEAR(Table1[[#This Row],[Order Date]])</f>
        <v>2014</v>
      </c>
      <c r="E2059">
        <f>MONTH(Table1[[#This Row],[Order Date]])</f>
        <v>12</v>
      </c>
      <c r="F2059" t="str">
        <f>Table1[[#This Row],[Order Year]]&amp;"-"&amp;Table1[[#This Row],[Order Month]]</f>
        <v>2014-12</v>
      </c>
      <c r="G2059" s="5">
        <f>YEAR(Table1[[#This Row],[Order Date]])*100 + MONTH(Table1[[#This Row],[Order Date]])</f>
        <v>201412</v>
      </c>
      <c r="H2059" s="1">
        <v>41999</v>
      </c>
      <c r="I2059" t="s">
        <v>191</v>
      </c>
      <c r="J2059" t="s">
        <v>2000</v>
      </c>
      <c r="K2059" t="s">
        <v>2001</v>
      </c>
      <c r="L2059" t="s">
        <v>29</v>
      </c>
      <c r="M2059" t="s">
        <v>30</v>
      </c>
      <c r="N2059" t="s">
        <v>883</v>
      </c>
      <c r="O2059" t="s">
        <v>241</v>
      </c>
      <c r="P2059">
        <v>48227</v>
      </c>
      <c r="Q2059" t="s">
        <v>108</v>
      </c>
      <c r="R2059" t="s">
        <v>481</v>
      </c>
      <c r="S2059" t="s">
        <v>74</v>
      </c>
      <c r="T2059" t="s">
        <v>164</v>
      </c>
      <c r="U2059" t="s">
        <v>482</v>
      </c>
      <c r="V2059">
        <v>84.99</v>
      </c>
      <c r="W2059">
        <v>1</v>
      </c>
      <c r="X2059" s="9">
        <f>Table1[[#This Row],[Discount]]</f>
        <v>0</v>
      </c>
      <c r="Y2059">
        <v>0</v>
      </c>
      <c r="Z2059">
        <v>30.596399999999996</v>
      </c>
    </row>
    <row r="2060" spans="1:26" ht="16" x14ac:dyDescent="0.2">
      <c r="A2060">
        <v>2059</v>
      </c>
      <c r="B2060" t="s">
        <v>4936</v>
      </c>
      <c r="C2060" s="1">
        <v>41996</v>
      </c>
      <c r="D2060">
        <f>YEAR(Table1[[#This Row],[Order Date]])</f>
        <v>2014</v>
      </c>
      <c r="E2060">
        <f>MONTH(Table1[[#This Row],[Order Date]])</f>
        <v>12</v>
      </c>
      <c r="F2060" t="str">
        <f>Table1[[#This Row],[Order Year]]&amp;"-"&amp;Table1[[#This Row],[Order Month]]</f>
        <v>2014-12</v>
      </c>
      <c r="G2060" s="5">
        <f>YEAR(Table1[[#This Row],[Order Date]])*100 + MONTH(Table1[[#This Row],[Order Date]])</f>
        <v>201412</v>
      </c>
      <c r="H2060" s="1">
        <v>41999</v>
      </c>
      <c r="I2060" t="s">
        <v>191</v>
      </c>
      <c r="J2060" t="s">
        <v>2000</v>
      </c>
      <c r="K2060" t="s">
        <v>2001</v>
      </c>
      <c r="L2060" t="s">
        <v>29</v>
      </c>
      <c r="M2060" t="s">
        <v>30</v>
      </c>
      <c r="N2060" t="s">
        <v>883</v>
      </c>
      <c r="O2060" t="s">
        <v>241</v>
      </c>
      <c r="P2060">
        <v>48227</v>
      </c>
      <c r="Q2060" t="s">
        <v>108</v>
      </c>
      <c r="R2060" t="s">
        <v>542</v>
      </c>
      <c r="S2060" t="s">
        <v>35</v>
      </c>
      <c r="T2060" t="s">
        <v>59</v>
      </c>
      <c r="U2060" t="s">
        <v>543</v>
      </c>
      <c r="V2060">
        <v>411.8</v>
      </c>
      <c r="W2060">
        <v>2</v>
      </c>
      <c r="X2060" s="9">
        <f>Table1[[#This Row],[Discount]]</f>
        <v>0</v>
      </c>
      <c r="Y2060">
        <v>0</v>
      </c>
      <c r="Z2060">
        <v>70.005999999999972</v>
      </c>
    </row>
    <row r="2061" spans="1:26" ht="16" x14ac:dyDescent="0.2">
      <c r="A2061">
        <v>2060</v>
      </c>
      <c r="B2061" t="s">
        <v>4939</v>
      </c>
      <c r="C2061" s="1">
        <v>40847</v>
      </c>
      <c r="D2061">
        <f>YEAR(Table1[[#This Row],[Order Date]])</f>
        <v>2011</v>
      </c>
      <c r="E2061">
        <f>MONTH(Table1[[#This Row],[Order Date]])</f>
        <v>10</v>
      </c>
      <c r="F2061" t="str">
        <f>Table1[[#This Row],[Order Year]]&amp;"-"&amp;Table1[[#This Row],[Order Month]]</f>
        <v>2011-10</v>
      </c>
      <c r="G2061" s="5">
        <f>YEAR(Table1[[#This Row],[Order Date]])*100 + MONTH(Table1[[#This Row],[Order Date]])</f>
        <v>201110</v>
      </c>
      <c r="H2061" s="1">
        <v>40851</v>
      </c>
      <c r="I2061" t="s">
        <v>53</v>
      </c>
      <c r="J2061" t="s">
        <v>516</v>
      </c>
      <c r="K2061" t="s">
        <v>517</v>
      </c>
      <c r="L2061" t="s">
        <v>44</v>
      </c>
      <c r="M2061" t="s">
        <v>30</v>
      </c>
      <c r="N2061" t="s">
        <v>45</v>
      </c>
      <c r="O2061" t="s">
        <v>46</v>
      </c>
      <c r="P2061">
        <v>90049</v>
      </c>
      <c r="Q2061" t="s">
        <v>47</v>
      </c>
      <c r="R2061" t="s">
        <v>4940</v>
      </c>
      <c r="S2061" t="s">
        <v>49</v>
      </c>
      <c r="T2061" t="s">
        <v>272</v>
      </c>
      <c r="U2061" t="s">
        <v>189</v>
      </c>
      <c r="V2061">
        <v>11.34</v>
      </c>
      <c r="W2061">
        <v>3</v>
      </c>
      <c r="X2061" s="9">
        <f>Table1[[#This Row],[Discount]]</f>
        <v>0</v>
      </c>
      <c r="Y2061">
        <v>0</v>
      </c>
      <c r="Z2061">
        <v>5.2164000000000001</v>
      </c>
    </row>
    <row r="2062" spans="1:26" ht="16" x14ac:dyDescent="0.2">
      <c r="A2062">
        <v>2061</v>
      </c>
      <c r="B2062" t="s">
        <v>4939</v>
      </c>
      <c r="C2062" s="1">
        <v>40847</v>
      </c>
      <c r="D2062">
        <f>YEAR(Table1[[#This Row],[Order Date]])</f>
        <v>2011</v>
      </c>
      <c r="E2062">
        <f>MONTH(Table1[[#This Row],[Order Date]])</f>
        <v>10</v>
      </c>
      <c r="F2062" t="str">
        <f>Table1[[#This Row],[Order Year]]&amp;"-"&amp;Table1[[#This Row],[Order Month]]</f>
        <v>2011-10</v>
      </c>
      <c r="G2062" s="5">
        <f>YEAR(Table1[[#This Row],[Order Date]])*100 + MONTH(Table1[[#This Row],[Order Date]])</f>
        <v>201110</v>
      </c>
      <c r="H2062" s="1">
        <v>40851</v>
      </c>
      <c r="I2062" t="s">
        <v>53</v>
      </c>
      <c r="J2062" t="s">
        <v>516</v>
      </c>
      <c r="K2062" t="s">
        <v>517</v>
      </c>
      <c r="L2062" t="s">
        <v>44</v>
      </c>
      <c r="M2062" t="s">
        <v>30</v>
      </c>
      <c r="N2062" t="s">
        <v>45</v>
      </c>
      <c r="O2062" t="s">
        <v>46</v>
      </c>
      <c r="P2062">
        <v>90049</v>
      </c>
      <c r="Q2062" t="s">
        <v>47</v>
      </c>
      <c r="R2062" t="s">
        <v>4941</v>
      </c>
      <c r="S2062" t="s">
        <v>49</v>
      </c>
      <c r="T2062" t="s">
        <v>62</v>
      </c>
      <c r="U2062" t="s">
        <v>4942</v>
      </c>
      <c r="V2062">
        <v>80.3</v>
      </c>
      <c r="W2062">
        <v>5</v>
      </c>
      <c r="X2062" s="9">
        <f>Table1[[#This Row],[Discount]]</f>
        <v>0</v>
      </c>
      <c r="Y2062">
        <v>0</v>
      </c>
      <c r="Z2062">
        <v>20.877999999999997</v>
      </c>
    </row>
    <row r="2063" spans="1:26" ht="16" x14ac:dyDescent="0.2">
      <c r="A2063">
        <v>2062</v>
      </c>
      <c r="B2063" t="s">
        <v>4939</v>
      </c>
      <c r="C2063" s="1">
        <v>40847</v>
      </c>
      <c r="D2063">
        <f>YEAR(Table1[[#This Row],[Order Date]])</f>
        <v>2011</v>
      </c>
      <c r="E2063">
        <f>MONTH(Table1[[#This Row],[Order Date]])</f>
        <v>10</v>
      </c>
      <c r="F2063" t="str">
        <f>Table1[[#This Row],[Order Year]]&amp;"-"&amp;Table1[[#This Row],[Order Month]]</f>
        <v>2011-10</v>
      </c>
      <c r="G2063" s="5">
        <f>YEAR(Table1[[#This Row],[Order Date]])*100 + MONTH(Table1[[#This Row],[Order Date]])</f>
        <v>201110</v>
      </c>
      <c r="H2063" s="1">
        <v>40851</v>
      </c>
      <c r="I2063" t="s">
        <v>53</v>
      </c>
      <c r="J2063" t="s">
        <v>516</v>
      </c>
      <c r="K2063" t="s">
        <v>517</v>
      </c>
      <c r="L2063" t="s">
        <v>44</v>
      </c>
      <c r="M2063" t="s">
        <v>30</v>
      </c>
      <c r="N2063" t="s">
        <v>45</v>
      </c>
      <c r="O2063" t="s">
        <v>46</v>
      </c>
      <c r="P2063">
        <v>90049</v>
      </c>
      <c r="Q2063" t="s">
        <v>47</v>
      </c>
      <c r="R2063" t="s">
        <v>4943</v>
      </c>
      <c r="S2063" t="s">
        <v>49</v>
      </c>
      <c r="T2063" t="s">
        <v>78</v>
      </c>
      <c r="U2063" t="s">
        <v>4944</v>
      </c>
      <c r="V2063">
        <v>15.968000000000002</v>
      </c>
      <c r="W2063">
        <v>2</v>
      </c>
      <c r="X2063" s="9">
        <f>Table1[[#This Row],[Discount]]</f>
        <v>0.2</v>
      </c>
      <c r="Y2063">
        <v>0.2</v>
      </c>
      <c r="Z2063">
        <v>5.3891999999999989</v>
      </c>
    </row>
    <row r="2064" spans="1:26" ht="16" x14ac:dyDescent="0.2">
      <c r="A2064">
        <v>2063</v>
      </c>
      <c r="B2064" t="s">
        <v>4939</v>
      </c>
      <c r="C2064" s="1">
        <v>40847</v>
      </c>
      <c r="D2064">
        <f>YEAR(Table1[[#This Row],[Order Date]])</f>
        <v>2011</v>
      </c>
      <c r="E2064">
        <f>MONTH(Table1[[#This Row],[Order Date]])</f>
        <v>10</v>
      </c>
      <c r="F2064" t="str">
        <f>Table1[[#This Row],[Order Year]]&amp;"-"&amp;Table1[[#This Row],[Order Month]]</f>
        <v>2011-10</v>
      </c>
      <c r="G2064" s="5">
        <f>YEAR(Table1[[#This Row],[Order Date]])*100 + MONTH(Table1[[#This Row],[Order Date]])</f>
        <v>201110</v>
      </c>
      <c r="H2064" s="1">
        <v>40851</v>
      </c>
      <c r="I2064" t="s">
        <v>53</v>
      </c>
      <c r="J2064" t="s">
        <v>516</v>
      </c>
      <c r="K2064" t="s">
        <v>517</v>
      </c>
      <c r="L2064" t="s">
        <v>44</v>
      </c>
      <c r="M2064" t="s">
        <v>30</v>
      </c>
      <c r="N2064" t="s">
        <v>45</v>
      </c>
      <c r="O2064" t="s">
        <v>46</v>
      </c>
      <c r="P2064">
        <v>90049</v>
      </c>
      <c r="Q2064" t="s">
        <v>47</v>
      </c>
      <c r="R2064" t="s">
        <v>4945</v>
      </c>
      <c r="S2064" t="s">
        <v>49</v>
      </c>
      <c r="T2064" t="s">
        <v>93</v>
      </c>
      <c r="U2064" t="s">
        <v>4946</v>
      </c>
      <c r="V2064">
        <v>64.740000000000009</v>
      </c>
      <c r="W2064">
        <v>13</v>
      </c>
      <c r="X2064" s="9">
        <f>Table1[[#This Row],[Discount]]</f>
        <v>0</v>
      </c>
      <c r="Y2064">
        <v>0</v>
      </c>
      <c r="Z2064">
        <v>30.427800000000005</v>
      </c>
    </row>
    <row r="2065" spans="1:26" ht="16" x14ac:dyDescent="0.2">
      <c r="A2065">
        <v>2064</v>
      </c>
      <c r="B2065" t="s">
        <v>4939</v>
      </c>
      <c r="C2065" s="1">
        <v>40847</v>
      </c>
      <c r="D2065">
        <f>YEAR(Table1[[#This Row],[Order Date]])</f>
        <v>2011</v>
      </c>
      <c r="E2065">
        <f>MONTH(Table1[[#This Row],[Order Date]])</f>
        <v>10</v>
      </c>
      <c r="F2065" t="str">
        <f>Table1[[#This Row],[Order Year]]&amp;"-"&amp;Table1[[#This Row],[Order Month]]</f>
        <v>2011-10</v>
      </c>
      <c r="G2065" s="5">
        <f>YEAR(Table1[[#This Row],[Order Date]])*100 + MONTH(Table1[[#This Row],[Order Date]])</f>
        <v>201110</v>
      </c>
      <c r="H2065" s="1">
        <v>40851</v>
      </c>
      <c r="I2065" t="s">
        <v>53</v>
      </c>
      <c r="J2065" t="s">
        <v>516</v>
      </c>
      <c r="K2065" t="s">
        <v>517</v>
      </c>
      <c r="L2065" t="s">
        <v>44</v>
      </c>
      <c r="M2065" t="s">
        <v>30</v>
      </c>
      <c r="N2065" t="s">
        <v>45</v>
      </c>
      <c r="O2065" t="s">
        <v>46</v>
      </c>
      <c r="P2065">
        <v>90049</v>
      </c>
      <c r="Q2065" t="s">
        <v>47</v>
      </c>
      <c r="R2065" t="s">
        <v>4947</v>
      </c>
      <c r="S2065" t="s">
        <v>49</v>
      </c>
      <c r="T2065" t="s">
        <v>78</v>
      </c>
      <c r="U2065" t="s">
        <v>4948</v>
      </c>
      <c r="V2065">
        <v>19.295999999999999</v>
      </c>
      <c r="W2065">
        <v>3</v>
      </c>
      <c r="X2065" s="9">
        <f>Table1[[#This Row],[Discount]]</f>
        <v>0.2</v>
      </c>
      <c r="Y2065">
        <v>0.2</v>
      </c>
      <c r="Z2065">
        <v>6.0299999999999994</v>
      </c>
    </row>
    <row r="2066" spans="1:26" ht="16" x14ac:dyDescent="0.2">
      <c r="A2066">
        <v>2065</v>
      </c>
      <c r="B2066" t="s">
        <v>4939</v>
      </c>
      <c r="C2066" s="1">
        <v>40847</v>
      </c>
      <c r="D2066">
        <f>YEAR(Table1[[#This Row],[Order Date]])</f>
        <v>2011</v>
      </c>
      <c r="E2066">
        <f>MONTH(Table1[[#This Row],[Order Date]])</f>
        <v>10</v>
      </c>
      <c r="F2066" t="str">
        <f>Table1[[#This Row],[Order Year]]&amp;"-"&amp;Table1[[#This Row],[Order Month]]</f>
        <v>2011-10</v>
      </c>
      <c r="G2066" s="5">
        <f>YEAR(Table1[[#This Row],[Order Date]])*100 + MONTH(Table1[[#This Row],[Order Date]])</f>
        <v>201110</v>
      </c>
      <c r="H2066" s="1">
        <v>40851</v>
      </c>
      <c r="I2066" t="s">
        <v>53</v>
      </c>
      <c r="J2066" t="s">
        <v>516</v>
      </c>
      <c r="K2066" t="s">
        <v>517</v>
      </c>
      <c r="L2066" t="s">
        <v>44</v>
      </c>
      <c r="M2066" t="s">
        <v>30</v>
      </c>
      <c r="N2066" t="s">
        <v>45</v>
      </c>
      <c r="O2066" t="s">
        <v>46</v>
      </c>
      <c r="P2066">
        <v>90049</v>
      </c>
      <c r="Q2066" t="s">
        <v>47</v>
      </c>
      <c r="R2066" t="s">
        <v>2085</v>
      </c>
      <c r="S2066" t="s">
        <v>49</v>
      </c>
      <c r="T2066" t="s">
        <v>62</v>
      </c>
      <c r="U2066" t="s">
        <v>2086</v>
      </c>
      <c r="V2066">
        <v>405.64</v>
      </c>
      <c r="W2066">
        <v>4</v>
      </c>
      <c r="X2066" s="9">
        <f>Table1[[#This Row],[Discount]]</f>
        <v>0</v>
      </c>
      <c r="Y2066">
        <v>0</v>
      </c>
      <c r="Z2066">
        <v>12.169199999999989</v>
      </c>
    </row>
    <row r="2067" spans="1:26" ht="16" x14ac:dyDescent="0.2">
      <c r="A2067">
        <v>2066</v>
      </c>
      <c r="B2067" t="s">
        <v>4939</v>
      </c>
      <c r="C2067" s="1">
        <v>40847</v>
      </c>
      <c r="D2067">
        <f>YEAR(Table1[[#This Row],[Order Date]])</f>
        <v>2011</v>
      </c>
      <c r="E2067">
        <f>MONTH(Table1[[#This Row],[Order Date]])</f>
        <v>10</v>
      </c>
      <c r="F2067" t="str">
        <f>Table1[[#This Row],[Order Year]]&amp;"-"&amp;Table1[[#This Row],[Order Month]]</f>
        <v>2011-10</v>
      </c>
      <c r="G2067" s="5">
        <f>YEAR(Table1[[#This Row],[Order Date]])*100 + MONTH(Table1[[#This Row],[Order Date]])</f>
        <v>201110</v>
      </c>
      <c r="H2067" s="1">
        <v>40851</v>
      </c>
      <c r="I2067" t="s">
        <v>53</v>
      </c>
      <c r="J2067" t="s">
        <v>516</v>
      </c>
      <c r="K2067" t="s">
        <v>517</v>
      </c>
      <c r="L2067" t="s">
        <v>44</v>
      </c>
      <c r="M2067" t="s">
        <v>30</v>
      </c>
      <c r="N2067" t="s">
        <v>45</v>
      </c>
      <c r="O2067" t="s">
        <v>46</v>
      </c>
      <c r="P2067">
        <v>90049</v>
      </c>
      <c r="Q2067" t="s">
        <v>47</v>
      </c>
      <c r="R2067" t="s">
        <v>4931</v>
      </c>
      <c r="S2067" t="s">
        <v>35</v>
      </c>
      <c r="T2067" t="s">
        <v>39</v>
      </c>
      <c r="U2067" t="s">
        <v>4932</v>
      </c>
      <c r="V2067">
        <v>146.352</v>
      </c>
      <c r="W2067">
        <v>3</v>
      </c>
      <c r="X2067" s="9">
        <f>Table1[[#This Row],[Discount]]</f>
        <v>0.2</v>
      </c>
      <c r="Y2067">
        <v>0.2</v>
      </c>
      <c r="Z2067">
        <v>-9.1470000000000056</v>
      </c>
    </row>
    <row r="2068" spans="1:26" ht="16" x14ac:dyDescent="0.2">
      <c r="A2068">
        <v>2067</v>
      </c>
      <c r="B2068" t="s">
        <v>4939</v>
      </c>
      <c r="C2068" s="1">
        <v>40847</v>
      </c>
      <c r="D2068">
        <f>YEAR(Table1[[#This Row],[Order Date]])</f>
        <v>2011</v>
      </c>
      <c r="E2068">
        <f>MONTH(Table1[[#This Row],[Order Date]])</f>
        <v>10</v>
      </c>
      <c r="F2068" t="str">
        <f>Table1[[#This Row],[Order Year]]&amp;"-"&amp;Table1[[#This Row],[Order Month]]</f>
        <v>2011-10</v>
      </c>
      <c r="G2068" s="5">
        <f>YEAR(Table1[[#This Row],[Order Date]])*100 + MONTH(Table1[[#This Row],[Order Date]])</f>
        <v>201110</v>
      </c>
      <c r="H2068" s="1">
        <v>40851</v>
      </c>
      <c r="I2068" t="s">
        <v>53</v>
      </c>
      <c r="J2068" t="s">
        <v>516</v>
      </c>
      <c r="K2068" t="s">
        <v>517</v>
      </c>
      <c r="L2068" t="s">
        <v>44</v>
      </c>
      <c r="M2068" t="s">
        <v>30</v>
      </c>
      <c r="N2068" t="s">
        <v>45</v>
      </c>
      <c r="O2068" t="s">
        <v>46</v>
      </c>
      <c r="P2068">
        <v>90049</v>
      </c>
      <c r="Q2068" t="s">
        <v>47</v>
      </c>
      <c r="R2068" t="s">
        <v>4518</v>
      </c>
      <c r="S2068" t="s">
        <v>74</v>
      </c>
      <c r="T2068" t="s">
        <v>164</v>
      </c>
      <c r="U2068" t="s">
        <v>4519</v>
      </c>
      <c r="V2068">
        <v>251.91</v>
      </c>
      <c r="W2068">
        <v>9</v>
      </c>
      <c r="X2068" s="9">
        <f>Table1[[#This Row],[Discount]]</f>
        <v>0</v>
      </c>
      <c r="Y2068">
        <v>0</v>
      </c>
      <c r="Z2068">
        <v>47.862899999999982</v>
      </c>
    </row>
    <row r="2069" spans="1:26" ht="16" x14ac:dyDescent="0.2">
      <c r="A2069">
        <v>2068</v>
      </c>
      <c r="B2069" t="s">
        <v>4939</v>
      </c>
      <c r="C2069" s="1">
        <v>40847</v>
      </c>
      <c r="D2069">
        <f>YEAR(Table1[[#This Row],[Order Date]])</f>
        <v>2011</v>
      </c>
      <c r="E2069">
        <f>MONTH(Table1[[#This Row],[Order Date]])</f>
        <v>10</v>
      </c>
      <c r="F2069" t="str">
        <f>Table1[[#This Row],[Order Year]]&amp;"-"&amp;Table1[[#This Row],[Order Month]]</f>
        <v>2011-10</v>
      </c>
      <c r="G2069" s="5">
        <f>YEAR(Table1[[#This Row],[Order Date]])*100 + MONTH(Table1[[#This Row],[Order Date]])</f>
        <v>201110</v>
      </c>
      <c r="H2069" s="1">
        <v>40851</v>
      </c>
      <c r="I2069" t="s">
        <v>53</v>
      </c>
      <c r="J2069" t="s">
        <v>516</v>
      </c>
      <c r="K2069" t="s">
        <v>517</v>
      </c>
      <c r="L2069" t="s">
        <v>44</v>
      </c>
      <c r="M2069" t="s">
        <v>30</v>
      </c>
      <c r="N2069" t="s">
        <v>45</v>
      </c>
      <c r="O2069" t="s">
        <v>46</v>
      </c>
      <c r="P2069">
        <v>90049</v>
      </c>
      <c r="Q2069" t="s">
        <v>47</v>
      </c>
      <c r="R2069" t="s">
        <v>4056</v>
      </c>
      <c r="S2069" t="s">
        <v>49</v>
      </c>
      <c r="T2069" t="s">
        <v>71</v>
      </c>
      <c r="U2069" t="s">
        <v>4057</v>
      </c>
      <c r="V2069">
        <v>12.39</v>
      </c>
      <c r="W2069">
        <v>3</v>
      </c>
      <c r="X2069" s="9">
        <f>Table1[[#This Row],[Discount]]</f>
        <v>0</v>
      </c>
      <c r="Y2069">
        <v>0</v>
      </c>
      <c r="Z2069">
        <v>3.7169999999999996</v>
      </c>
    </row>
    <row r="2070" spans="1:26" ht="16" x14ac:dyDescent="0.2">
      <c r="A2070">
        <v>2069</v>
      </c>
      <c r="B2070" t="s">
        <v>4949</v>
      </c>
      <c r="C2070" s="1">
        <v>41012</v>
      </c>
      <c r="D2070">
        <f>YEAR(Table1[[#This Row],[Order Date]])</f>
        <v>2012</v>
      </c>
      <c r="E2070">
        <f>MONTH(Table1[[#This Row],[Order Date]])</f>
        <v>4</v>
      </c>
      <c r="F2070" t="str">
        <f>Table1[[#This Row],[Order Year]]&amp;"-"&amp;Table1[[#This Row],[Order Month]]</f>
        <v>2012-4</v>
      </c>
      <c r="G2070" s="5">
        <f>YEAR(Table1[[#This Row],[Order Date]])*100 + MONTH(Table1[[#This Row],[Order Date]])</f>
        <v>201204</v>
      </c>
      <c r="H2070" s="1">
        <v>41018</v>
      </c>
      <c r="I2070" t="s">
        <v>53</v>
      </c>
      <c r="J2070" t="s">
        <v>1977</v>
      </c>
      <c r="K2070" t="s">
        <v>1978</v>
      </c>
      <c r="L2070" t="s">
        <v>29</v>
      </c>
      <c r="M2070" t="s">
        <v>30</v>
      </c>
      <c r="N2070" t="s">
        <v>4042</v>
      </c>
      <c r="O2070" t="s">
        <v>46</v>
      </c>
      <c r="P2070">
        <v>91767</v>
      </c>
      <c r="Q2070" t="s">
        <v>47</v>
      </c>
      <c r="R2070" t="s">
        <v>4950</v>
      </c>
      <c r="S2070" t="s">
        <v>74</v>
      </c>
      <c r="T2070" t="s">
        <v>164</v>
      </c>
      <c r="U2070" t="s">
        <v>4951</v>
      </c>
      <c r="V2070">
        <v>199.96</v>
      </c>
      <c r="W2070">
        <v>4</v>
      </c>
      <c r="X2070" s="9">
        <f>Table1[[#This Row],[Discount]]</f>
        <v>0</v>
      </c>
      <c r="Y2070">
        <v>0</v>
      </c>
      <c r="Z2070">
        <v>69.98599999999999</v>
      </c>
    </row>
    <row r="2071" spans="1:26" ht="16" x14ac:dyDescent="0.2">
      <c r="A2071">
        <v>2070</v>
      </c>
      <c r="B2071" t="s">
        <v>4949</v>
      </c>
      <c r="C2071" s="1">
        <v>41012</v>
      </c>
      <c r="D2071">
        <f>YEAR(Table1[[#This Row],[Order Date]])</f>
        <v>2012</v>
      </c>
      <c r="E2071">
        <f>MONTH(Table1[[#This Row],[Order Date]])</f>
        <v>4</v>
      </c>
      <c r="F2071" t="str">
        <f>Table1[[#This Row],[Order Year]]&amp;"-"&amp;Table1[[#This Row],[Order Month]]</f>
        <v>2012-4</v>
      </c>
      <c r="G2071" s="5">
        <f>YEAR(Table1[[#This Row],[Order Date]])*100 + MONTH(Table1[[#This Row],[Order Date]])</f>
        <v>201204</v>
      </c>
      <c r="H2071" s="1">
        <v>41018</v>
      </c>
      <c r="I2071" t="s">
        <v>53</v>
      </c>
      <c r="J2071" t="s">
        <v>1977</v>
      </c>
      <c r="K2071" t="s">
        <v>1978</v>
      </c>
      <c r="L2071" t="s">
        <v>29</v>
      </c>
      <c r="M2071" t="s">
        <v>30</v>
      </c>
      <c r="N2071" t="s">
        <v>4042</v>
      </c>
      <c r="O2071" t="s">
        <v>46</v>
      </c>
      <c r="P2071">
        <v>91767</v>
      </c>
      <c r="Q2071" t="s">
        <v>47</v>
      </c>
      <c r="R2071" t="s">
        <v>4952</v>
      </c>
      <c r="S2071" t="s">
        <v>35</v>
      </c>
      <c r="T2071" t="s">
        <v>59</v>
      </c>
      <c r="U2071" t="s">
        <v>4953</v>
      </c>
      <c r="V2071">
        <v>710.83200000000011</v>
      </c>
      <c r="W2071">
        <v>3</v>
      </c>
      <c r="X2071" s="9">
        <f>Table1[[#This Row],[Discount]]</f>
        <v>0.2</v>
      </c>
      <c r="Y2071">
        <v>0.2</v>
      </c>
      <c r="Z2071">
        <v>-97.739399999999989</v>
      </c>
    </row>
    <row r="2072" spans="1:26" ht="16" x14ac:dyDescent="0.2">
      <c r="A2072">
        <v>2071</v>
      </c>
      <c r="B2072" t="s">
        <v>4954</v>
      </c>
      <c r="C2072" s="1">
        <v>41477</v>
      </c>
      <c r="D2072">
        <f>YEAR(Table1[[#This Row],[Order Date]])</f>
        <v>2013</v>
      </c>
      <c r="E2072">
        <f>MONTH(Table1[[#This Row],[Order Date]])</f>
        <v>7</v>
      </c>
      <c r="F2072" t="str">
        <f>Table1[[#This Row],[Order Year]]&amp;"-"&amp;Table1[[#This Row],[Order Month]]</f>
        <v>2013-7</v>
      </c>
      <c r="G2072" s="5">
        <f>YEAR(Table1[[#This Row],[Order Date]])*100 + MONTH(Table1[[#This Row],[Order Date]])</f>
        <v>201307</v>
      </c>
      <c r="H2072" s="1">
        <v>41479</v>
      </c>
      <c r="I2072" t="s">
        <v>26</v>
      </c>
      <c r="J2072" t="s">
        <v>4955</v>
      </c>
      <c r="K2072" t="s">
        <v>4956</v>
      </c>
      <c r="L2072" t="s">
        <v>44</v>
      </c>
      <c r="M2072" t="s">
        <v>30</v>
      </c>
      <c r="N2072" t="s">
        <v>149</v>
      </c>
      <c r="O2072" t="s">
        <v>150</v>
      </c>
      <c r="P2072">
        <v>19134</v>
      </c>
      <c r="Q2072" t="s">
        <v>151</v>
      </c>
      <c r="R2072" t="s">
        <v>2446</v>
      </c>
      <c r="S2072" t="s">
        <v>49</v>
      </c>
      <c r="T2072" t="s">
        <v>78</v>
      </c>
      <c r="U2072" t="s">
        <v>2447</v>
      </c>
      <c r="V2072">
        <v>1.9410000000000003</v>
      </c>
      <c r="W2072">
        <v>1</v>
      </c>
      <c r="X2072" s="9">
        <f>Table1[[#This Row],[Discount]]</f>
        <v>0.7</v>
      </c>
      <c r="Y2072">
        <v>0.7</v>
      </c>
      <c r="Z2072">
        <v>-1.294</v>
      </c>
    </row>
    <row r="2073" spans="1:26" ht="16" x14ac:dyDescent="0.2">
      <c r="A2073">
        <v>2072</v>
      </c>
      <c r="B2073" t="s">
        <v>4957</v>
      </c>
      <c r="C2073" s="1">
        <v>41964</v>
      </c>
      <c r="D2073">
        <f>YEAR(Table1[[#This Row],[Order Date]])</f>
        <v>2014</v>
      </c>
      <c r="E2073">
        <f>MONTH(Table1[[#This Row],[Order Date]])</f>
        <v>11</v>
      </c>
      <c r="F2073" t="str">
        <f>Table1[[#This Row],[Order Year]]&amp;"-"&amp;Table1[[#This Row],[Order Month]]</f>
        <v>2014-11</v>
      </c>
      <c r="G2073" s="5">
        <f>YEAR(Table1[[#This Row],[Order Date]])*100 + MONTH(Table1[[#This Row],[Order Date]])</f>
        <v>201411</v>
      </c>
      <c r="H2073" s="1">
        <v>41969</v>
      </c>
      <c r="I2073" t="s">
        <v>53</v>
      </c>
      <c r="J2073" t="s">
        <v>4958</v>
      </c>
      <c r="K2073" t="s">
        <v>4959</v>
      </c>
      <c r="L2073" t="s">
        <v>29</v>
      </c>
      <c r="M2073" t="s">
        <v>30</v>
      </c>
      <c r="N2073" t="s">
        <v>4960</v>
      </c>
      <c r="O2073" t="s">
        <v>46</v>
      </c>
      <c r="P2073">
        <v>91761</v>
      </c>
      <c r="Q2073" t="s">
        <v>47</v>
      </c>
      <c r="R2073" t="s">
        <v>1448</v>
      </c>
      <c r="S2073" t="s">
        <v>35</v>
      </c>
      <c r="T2073" t="s">
        <v>39</v>
      </c>
      <c r="U2073" t="s">
        <v>1449</v>
      </c>
      <c r="V2073">
        <v>283.92</v>
      </c>
      <c r="W2073">
        <v>5</v>
      </c>
      <c r="X2073" s="9">
        <f>Table1[[#This Row],[Discount]]</f>
        <v>0.2</v>
      </c>
      <c r="Y2073">
        <v>0.2</v>
      </c>
      <c r="Z2073">
        <v>-46.137000000000029</v>
      </c>
    </row>
    <row r="2074" spans="1:26" ht="16" x14ac:dyDescent="0.2">
      <c r="A2074">
        <v>2073</v>
      </c>
      <c r="B2074" t="s">
        <v>4961</v>
      </c>
      <c r="C2074" s="1">
        <v>41605</v>
      </c>
      <c r="D2074">
        <f>YEAR(Table1[[#This Row],[Order Date]])</f>
        <v>2013</v>
      </c>
      <c r="E2074">
        <f>MONTH(Table1[[#This Row],[Order Date]])</f>
        <v>11</v>
      </c>
      <c r="F2074" t="str">
        <f>Table1[[#This Row],[Order Year]]&amp;"-"&amp;Table1[[#This Row],[Order Month]]</f>
        <v>2013-11</v>
      </c>
      <c r="G2074" s="5">
        <f>YEAR(Table1[[#This Row],[Order Date]])*100 + MONTH(Table1[[#This Row],[Order Date]])</f>
        <v>201311</v>
      </c>
      <c r="H2074" s="1">
        <v>41611</v>
      </c>
      <c r="I2074" t="s">
        <v>53</v>
      </c>
      <c r="J2074" t="s">
        <v>4962</v>
      </c>
      <c r="K2074" t="s">
        <v>4963</v>
      </c>
      <c r="L2074" t="s">
        <v>44</v>
      </c>
      <c r="M2074" t="s">
        <v>30</v>
      </c>
      <c r="N2074" t="s">
        <v>98</v>
      </c>
      <c r="O2074" t="s">
        <v>99</v>
      </c>
      <c r="P2074">
        <v>98105</v>
      </c>
      <c r="Q2074" t="s">
        <v>47</v>
      </c>
      <c r="R2074" t="s">
        <v>4822</v>
      </c>
      <c r="S2074" t="s">
        <v>49</v>
      </c>
      <c r="T2074" t="s">
        <v>78</v>
      </c>
      <c r="U2074" t="s">
        <v>4823</v>
      </c>
      <c r="V2074">
        <v>7.3120000000000012</v>
      </c>
      <c r="W2074">
        <v>2</v>
      </c>
      <c r="X2074" s="9">
        <f>Table1[[#This Row],[Discount]]</f>
        <v>0.2</v>
      </c>
      <c r="Y2074">
        <v>0.2</v>
      </c>
      <c r="Z2074">
        <v>2.5591999999999997</v>
      </c>
    </row>
    <row r="2075" spans="1:26" ht="16" x14ac:dyDescent="0.2">
      <c r="A2075">
        <v>2074</v>
      </c>
      <c r="B2075" t="s">
        <v>4964</v>
      </c>
      <c r="C2075" s="1">
        <v>41951</v>
      </c>
      <c r="D2075">
        <f>YEAR(Table1[[#This Row],[Order Date]])</f>
        <v>2014</v>
      </c>
      <c r="E2075">
        <f>MONTH(Table1[[#This Row],[Order Date]])</f>
        <v>11</v>
      </c>
      <c r="F2075" t="str">
        <f>Table1[[#This Row],[Order Year]]&amp;"-"&amp;Table1[[#This Row],[Order Month]]</f>
        <v>2014-11</v>
      </c>
      <c r="G2075" s="5">
        <f>YEAR(Table1[[#This Row],[Order Date]])*100 + MONTH(Table1[[#This Row],[Order Date]])</f>
        <v>201411</v>
      </c>
      <c r="H2075" s="1">
        <v>41956</v>
      </c>
      <c r="I2075" t="s">
        <v>26</v>
      </c>
      <c r="J2075" t="s">
        <v>4103</v>
      </c>
      <c r="K2075" t="s">
        <v>4104</v>
      </c>
      <c r="L2075" t="s">
        <v>105</v>
      </c>
      <c r="M2075" t="s">
        <v>30</v>
      </c>
      <c r="N2075" t="s">
        <v>994</v>
      </c>
      <c r="O2075" t="s">
        <v>46</v>
      </c>
      <c r="P2075">
        <v>94513</v>
      </c>
      <c r="Q2075" t="s">
        <v>47</v>
      </c>
      <c r="R2075" t="s">
        <v>4965</v>
      </c>
      <c r="S2075" t="s">
        <v>74</v>
      </c>
      <c r="T2075" t="s">
        <v>164</v>
      </c>
      <c r="U2075" t="s">
        <v>4966</v>
      </c>
      <c r="V2075">
        <v>59.97</v>
      </c>
      <c r="W2075">
        <v>3</v>
      </c>
      <c r="X2075" s="9">
        <f>Table1[[#This Row],[Discount]]</f>
        <v>0</v>
      </c>
      <c r="Y2075">
        <v>0</v>
      </c>
      <c r="Z2075">
        <v>13.793099999999999</v>
      </c>
    </row>
    <row r="2076" spans="1:26" ht="16" x14ac:dyDescent="0.2">
      <c r="A2076">
        <v>2075</v>
      </c>
      <c r="B2076" t="s">
        <v>4964</v>
      </c>
      <c r="C2076" s="1">
        <v>41951</v>
      </c>
      <c r="D2076">
        <f>YEAR(Table1[[#This Row],[Order Date]])</f>
        <v>2014</v>
      </c>
      <c r="E2076">
        <f>MONTH(Table1[[#This Row],[Order Date]])</f>
        <v>11</v>
      </c>
      <c r="F2076" t="str">
        <f>Table1[[#This Row],[Order Year]]&amp;"-"&amp;Table1[[#This Row],[Order Month]]</f>
        <v>2014-11</v>
      </c>
      <c r="G2076" s="5">
        <f>YEAR(Table1[[#This Row],[Order Date]])*100 + MONTH(Table1[[#This Row],[Order Date]])</f>
        <v>201411</v>
      </c>
      <c r="H2076" s="1">
        <v>41956</v>
      </c>
      <c r="I2076" t="s">
        <v>26</v>
      </c>
      <c r="J2076" t="s">
        <v>4103</v>
      </c>
      <c r="K2076" t="s">
        <v>4104</v>
      </c>
      <c r="L2076" t="s">
        <v>105</v>
      </c>
      <c r="M2076" t="s">
        <v>30</v>
      </c>
      <c r="N2076" t="s">
        <v>994</v>
      </c>
      <c r="O2076" t="s">
        <v>46</v>
      </c>
      <c r="P2076">
        <v>94513</v>
      </c>
      <c r="Q2076" t="s">
        <v>47</v>
      </c>
      <c r="R2076" t="s">
        <v>4967</v>
      </c>
      <c r="S2076" t="s">
        <v>74</v>
      </c>
      <c r="T2076" t="s">
        <v>75</v>
      </c>
      <c r="U2076" t="s">
        <v>4968</v>
      </c>
      <c r="V2076">
        <v>761.5440000000001</v>
      </c>
      <c r="W2076">
        <v>7</v>
      </c>
      <c r="X2076" s="9">
        <f>Table1[[#This Row],[Discount]]</f>
        <v>0.2</v>
      </c>
      <c r="Y2076">
        <v>0.2</v>
      </c>
      <c r="Z2076">
        <v>66.635100000000023</v>
      </c>
    </row>
    <row r="2077" spans="1:26" ht="16" x14ac:dyDescent="0.2">
      <c r="A2077">
        <v>2076</v>
      </c>
      <c r="B2077" t="s">
        <v>4969</v>
      </c>
      <c r="C2077" s="1">
        <v>40878</v>
      </c>
      <c r="D2077">
        <f>YEAR(Table1[[#This Row],[Order Date]])</f>
        <v>2011</v>
      </c>
      <c r="E2077">
        <f>MONTH(Table1[[#This Row],[Order Date]])</f>
        <v>12</v>
      </c>
      <c r="F2077" t="str">
        <f>Table1[[#This Row],[Order Year]]&amp;"-"&amp;Table1[[#This Row],[Order Month]]</f>
        <v>2011-12</v>
      </c>
      <c r="G2077" s="5">
        <f>YEAR(Table1[[#This Row],[Order Date]])*100 + MONTH(Table1[[#This Row],[Order Date]])</f>
        <v>201112</v>
      </c>
      <c r="H2077" s="1">
        <v>40882</v>
      </c>
      <c r="I2077" t="s">
        <v>53</v>
      </c>
      <c r="J2077" t="s">
        <v>2565</v>
      </c>
      <c r="K2077" t="s">
        <v>2566</v>
      </c>
      <c r="L2077" t="s">
        <v>29</v>
      </c>
      <c r="M2077" t="s">
        <v>30</v>
      </c>
      <c r="N2077" t="s">
        <v>130</v>
      </c>
      <c r="O2077" t="s">
        <v>46</v>
      </c>
      <c r="P2077">
        <v>94122</v>
      </c>
      <c r="Q2077" t="s">
        <v>47</v>
      </c>
      <c r="R2077" t="s">
        <v>1103</v>
      </c>
      <c r="S2077" t="s">
        <v>35</v>
      </c>
      <c r="T2077" t="s">
        <v>68</v>
      </c>
      <c r="U2077" t="s">
        <v>1104</v>
      </c>
      <c r="V2077">
        <v>58.199999999999996</v>
      </c>
      <c r="W2077">
        <v>3</v>
      </c>
      <c r="X2077" s="9">
        <f>Table1[[#This Row],[Discount]]</f>
        <v>0</v>
      </c>
      <c r="Y2077">
        <v>0</v>
      </c>
      <c r="Z2077">
        <v>28.517999999999994</v>
      </c>
    </row>
    <row r="2078" spans="1:26" ht="16" x14ac:dyDescent="0.2">
      <c r="A2078">
        <v>2077</v>
      </c>
      <c r="B2078" t="s">
        <v>4970</v>
      </c>
      <c r="C2078" s="1">
        <v>41895</v>
      </c>
      <c r="D2078">
        <f>YEAR(Table1[[#This Row],[Order Date]])</f>
        <v>2014</v>
      </c>
      <c r="E2078">
        <f>MONTH(Table1[[#This Row],[Order Date]])</f>
        <v>9</v>
      </c>
      <c r="F2078" t="str">
        <f>Table1[[#This Row],[Order Year]]&amp;"-"&amp;Table1[[#This Row],[Order Month]]</f>
        <v>2014-9</v>
      </c>
      <c r="G2078" s="5">
        <f>YEAR(Table1[[#This Row],[Order Date]])*100 + MONTH(Table1[[#This Row],[Order Date]])</f>
        <v>201409</v>
      </c>
      <c r="H2078" s="1">
        <v>41898</v>
      </c>
      <c r="I2078" t="s">
        <v>191</v>
      </c>
      <c r="J2078" t="s">
        <v>4971</v>
      </c>
      <c r="K2078" t="s">
        <v>4972</v>
      </c>
      <c r="L2078" t="s">
        <v>29</v>
      </c>
      <c r="M2078" t="s">
        <v>30</v>
      </c>
      <c r="N2078" t="s">
        <v>4495</v>
      </c>
      <c r="O2078" t="s">
        <v>2738</v>
      </c>
      <c r="P2078">
        <v>21215</v>
      </c>
      <c r="Q2078" t="s">
        <v>151</v>
      </c>
      <c r="R2078" t="s">
        <v>938</v>
      </c>
      <c r="S2078" t="s">
        <v>49</v>
      </c>
      <c r="T2078" t="s">
        <v>93</v>
      </c>
      <c r="U2078" t="s">
        <v>939</v>
      </c>
      <c r="V2078">
        <v>39.900000000000006</v>
      </c>
      <c r="W2078">
        <v>5</v>
      </c>
      <c r="X2078" s="9">
        <f>Table1[[#This Row],[Discount]]</f>
        <v>0</v>
      </c>
      <c r="Y2078">
        <v>0</v>
      </c>
      <c r="Z2078">
        <v>19.950000000000003</v>
      </c>
    </row>
    <row r="2079" spans="1:26" ht="16" x14ac:dyDescent="0.2">
      <c r="A2079">
        <v>2078</v>
      </c>
      <c r="B2079" t="s">
        <v>4970</v>
      </c>
      <c r="C2079" s="1">
        <v>41895</v>
      </c>
      <c r="D2079">
        <f>YEAR(Table1[[#This Row],[Order Date]])</f>
        <v>2014</v>
      </c>
      <c r="E2079">
        <f>MONTH(Table1[[#This Row],[Order Date]])</f>
        <v>9</v>
      </c>
      <c r="F2079" t="str">
        <f>Table1[[#This Row],[Order Year]]&amp;"-"&amp;Table1[[#This Row],[Order Month]]</f>
        <v>2014-9</v>
      </c>
      <c r="G2079" s="5">
        <f>YEAR(Table1[[#This Row],[Order Date]])*100 + MONTH(Table1[[#This Row],[Order Date]])</f>
        <v>201409</v>
      </c>
      <c r="H2079" s="1">
        <v>41898</v>
      </c>
      <c r="I2079" t="s">
        <v>191</v>
      </c>
      <c r="J2079" t="s">
        <v>4971</v>
      </c>
      <c r="K2079" t="s">
        <v>4972</v>
      </c>
      <c r="L2079" t="s">
        <v>29</v>
      </c>
      <c r="M2079" t="s">
        <v>30</v>
      </c>
      <c r="N2079" t="s">
        <v>4495</v>
      </c>
      <c r="O2079" t="s">
        <v>2738</v>
      </c>
      <c r="P2079">
        <v>21215</v>
      </c>
      <c r="Q2079" t="s">
        <v>151</v>
      </c>
      <c r="R2079" t="s">
        <v>440</v>
      </c>
      <c r="S2079" t="s">
        <v>49</v>
      </c>
      <c r="T2079" t="s">
        <v>81</v>
      </c>
      <c r="U2079" t="s">
        <v>441</v>
      </c>
      <c r="V2079">
        <v>90.86</v>
      </c>
      <c r="W2079">
        <v>7</v>
      </c>
      <c r="X2079" s="9">
        <f>Table1[[#This Row],[Discount]]</f>
        <v>0</v>
      </c>
      <c r="Y2079">
        <v>0</v>
      </c>
      <c r="Z2079">
        <v>26.349399999999992</v>
      </c>
    </row>
    <row r="2080" spans="1:26" ht="16" x14ac:dyDescent="0.2">
      <c r="A2080">
        <v>2079</v>
      </c>
      <c r="B2080" t="s">
        <v>4970</v>
      </c>
      <c r="C2080" s="1">
        <v>41895</v>
      </c>
      <c r="D2080">
        <f>YEAR(Table1[[#This Row],[Order Date]])</f>
        <v>2014</v>
      </c>
      <c r="E2080">
        <f>MONTH(Table1[[#This Row],[Order Date]])</f>
        <v>9</v>
      </c>
      <c r="F2080" t="str">
        <f>Table1[[#This Row],[Order Year]]&amp;"-"&amp;Table1[[#This Row],[Order Month]]</f>
        <v>2014-9</v>
      </c>
      <c r="G2080" s="5">
        <f>YEAR(Table1[[#This Row],[Order Date]])*100 + MONTH(Table1[[#This Row],[Order Date]])</f>
        <v>201409</v>
      </c>
      <c r="H2080" s="1">
        <v>41898</v>
      </c>
      <c r="I2080" t="s">
        <v>191</v>
      </c>
      <c r="J2080" t="s">
        <v>4971</v>
      </c>
      <c r="K2080" t="s">
        <v>4972</v>
      </c>
      <c r="L2080" t="s">
        <v>29</v>
      </c>
      <c r="M2080" t="s">
        <v>30</v>
      </c>
      <c r="N2080" t="s">
        <v>4495</v>
      </c>
      <c r="O2080" t="s">
        <v>2738</v>
      </c>
      <c r="P2080">
        <v>21215</v>
      </c>
      <c r="Q2080" t="s">
        <v>151</v>
      </c>
      <c r="R2080" t="s">
        <v>1101</v>
      </c>
      <c r="S2080" t="s">
        <v>49</v>
      </c>
      <c r="T2080" t="s">
        <v>93</v>
      </c>
      <c r="U2080" t="s">
        <v>1102</v>
      </c>
      <c r="V2080">
        <v>94.85</v>
      </c>
      <c r="W2080">
        <v>5</v>
      </c>
      <c r="X2080" s="9">
        <f>Table1[[#This Row],[Discount]]</f>
        <v>0</v>
      </c>
      <c r="Y2080">
        <v>0</v>
      </c>
      <c r="Z2080">
        <v>45.527999999999992</v>
      </c>
    </row>
    <row r="2081" spans="1:26" ht="16" x14ac:dyDescent="0.2">
      <c r="A2081">
        <v>2080</v>
      </c>
      <c r="B2081" t="s">
        <v>4973</v>
      </c>
      <c r="C2081" s="1">
        <v>41267</v>
      </c>
      <c r="D2081">
        <f>YEAR(Table1[[#This Row],[Order Date]])</f>
        <v>2012</v>
      </c>
      <c r="E2081">
        <f>MONTH(Table1[[#This Row],[Order Date]])</f>
        <v>12</v>
      </c>
      <c r="F2081" t="str">
        <f>Table1[[#This Row],[Order Year]]&amp;"-"&amp;Table1[[#This Row],[Order Month]]</f>
        <v>2012-12</v>
      </c>
      <c r="G2081" s="5">
        <f>YEAR(Table1[[#This Row],[Order Date]])*100 + MONTH(Table1[[#This Row],[Order Date]])</f>
        <v>201212</v>
      </c>
      <c r="H2081" s="1">
        <v>41272</v>
      </c>
      <c r="I2081" t="s">
        <v>53</v>
      </c>
      <c r="J2081" t="s">
        <v>2760</v>
      </c>
      <c r="K2081" t="s">
        <v>2761</v>
      </c>
      <c r="L2081" t="s">
        <v>29</v>
      </c>
      <c r="M2081" t="s">
        <v>30</v>
      </c>
      <c r="N2081" t="s">
        <v>547</v>
      </c>
      <c r="O2081" t="s">
        <v>313</v>
      </c>
      <c r="P2081">
        <v>85023</v>
      </c>
      <c r="Q2081" t="s">
        <v>47</v>
      </c>
      <c r="R2081" t="s">
        <v>4974</v>
      </c>
      <c r="S2081" t="s">
        <v>49</v>
      </c>
      <c r="T2081" t="s">
        <v>93</v>
      </c>
      <c r="U2081" t="s">
        <v>4975</v>
      </c>
      <c r="V2081">
        <v>106.232</v>
      </c>
      <c r="W2081">
        <v>7</v>
      </c>
      <c r="X2081" s="9">
        <f>Table1[[#This Row],[Discount]]</f>
        <v>0.2</v>
      </c>
      <c r="Y2081">
        <v>0.2</v>
      </c>
      <c r="Z2081">
        <v>37.181199999999997</v>
      </c>
    </row>
    <row r="2082" spans="1:26" ht="16" x14ac:dyDescent="0.2">
      <c r="A2082">
        <v>2081</v>
      </c>
      <c r="B2082" t="s">
        <v>4973</v>
      </c>
      <c r="C2082" s="1">
        <v>41267</v>
      </c>
      <c r="D2082">
        <f>YEAR(Table1[[#This Row],[Order Date]])</f>
        <v>2012</v>
      </c>
      <c r="E2082">
        <f>MONTH(Table1[[#This Row],[Order Date]])</f>
        <v>12</v>
      </c>
      <c r="F2082" t="str">
        <f>Table1[[#This Row],[Order Year]]&amp;"-"&amp;Table1[[#This Row],[Order Month]]</f>
        <v>2012-12</v>
      </c>
      <c r="G2082" s="5">
        <f>YEAR(Table1[[#This Row],[Order Date]])*100 + MONTH(Table1[[#This Row],[Order Date]])</f>
        <v>201212</v>
      </c>
      <c r="H2082" s="1">
        <v>41272</v>
      </c>
      <c r="I2082" t="s">
        <v>53</v>
      </c>
      <c r="J2082" t="s">
        <v>2760</v>
      </c>
      <c r="K2082" t="s">
        <v>2761</v>
      </c>
      <c r="L2082" t="s">
        <v>29</v>
      </c>
      <c r="M2082" t="s">
        <v>30</v>
      </c>
      <c r="N2082" t="s">
        <v>547</v>
      </c>
      <c r="O2082" t="s">
        <v>313</v>
      </c>
      <c r="P2082">
        <v>85023</v>
      </c>
      <c r="Q2082" t="s">
        <v>47</v>
      </c>
      <c r="R2082" t="s">
        <v>2341</v>
      </c>
      <c r="S2082" t="s">
        <v>74</v>
      </c>
      <c r="T2082" t="s">
        <v>75</v>
      </c>
      <c r="U2082" t="s">
        <v>2342</v>
      </c>
      <c r="V2082">
        <v>111.98399999999999</v>
      </c>
      <c r="W2082">
        <v>2</v>
      </c>
      <c r="X2082" s="9">
        <f>Table1[[#This Row],[Discount]]</f>
        <v>0.2</v>
      </c>
      <c r="Y2082">
        <v>0.2</v>
      </c>
      <c r="Z2082">
        <v>11.198400000000003</v>
      </c>
    </row>
    <row r="2083" spans="1:26" ht="16" x14ac:dyDescent="0.2">
      <c r="A2083">
        <v>2082</v>
      </c>
      <c r="B2083" t="s">
        <v>4973</v>
      </c>
      <c r="C2083" s="1">
        <v>41267</v>
      </c>
      <c r="D2083">
        <f>YEAR(Table1[[#This Row],[Order Date]])</f>
        <v>2012</v>
      </c>
      <c r="E2083">
        <f>MONTH(Table1[[#This Row],[Order Date]])</f>
        <v>12</v>
      </c>
      <c r="F2083" t="str">
        <f>Table1[[#This Row],[Order Year]]&amp;"-"&amp;Table1[[#This Row],[Order Month]]</f>
        <v>2012-12</v>
      </c>
      <c r="G2083" s="5">
        <f>YEAR(Table1[[#This Row],[Order Date]])*100 + MONTH(Table1[[#This Row],[Order Date]])</f>
        <v>201212</v>
      </c>
      <c r="H2083" s="1">
        <v>41272</v>
      </c>
      <c r="I2083" t="s">
        <v>53</v>
      </c>
      <c r="J2083" t="s">
        <v>2760</v>
      </c>
      <c r="K2083" t="s">
        <v>2761</v>
      </c>
      <c r="L2083" t="s">
        <v>29</v>
      </c>
      <c r="M2083" t="s">
        <v>30</v>
      </c>
      <c r="N2083" t="s">
        <v>547</v>
      </c>
      <c r="O2083" t="s">
        <v>313</v>
      </c>
      <c r="P2083">
        <v>85023</v>
      </c>
      <c r="Q2083" t="s">
        <v>47</v>
      </c>
      <c r="R2083" t="s">
        <v>2992</v>
      </c>
      <c r="S2083" t="s">
        <v>35</v>
      </c>
      <c r="T2083" t="s">
        <v>68</v>
      </c>
      <c r="U2083" t="s">
        <v>2993</v>
      </c>
      <c r="V2083">
        <v>7.7120000000000006</v>
      </c>
      <c r="W2083">
        <v>2</v>
      </c>
      <c r="X2083" s="9">
        <f>Table1[[#This Row],[Discount]]</f>
        <v>0.2</v>
      </c>
      <c r="Y2083">
        <v>0.2</v>
      </c>
      <c r="Z2083">
        <v>1.7352000000000005</v>
      </c>
    </row>
    <row r="2084" spans="1:26" ht="16" x14ac:dyDescent="0.2">
      <c r="A2084">
        <v>2083</v>
      </c>
      <c r="B2084" t="s">
        <v>4976</v>
      </c>
      <c r="C2084" s="1">
        <v>41694</v>
      </c>
      <c r="D2084">
        <f>YEAR(Table1[[#This Row],[Order Date]])</f>
        <v>2014</v>
      </c>
      <c r="E2084">
        <f>MONTH(Table1[[#This Row],[Order Date]])</f>
        <v>2</v>
      </c>
      <c r="F2084" t="str">
        <f>Table1[[#This Row],[Order Year]]&amp;"-"&amp;Table1[[#This Row],[Order Month]]</f>
        <v>2014-2</v>
      </c>
      <c r="G2084" s="5">
        <f>YEAR(Table1[[#This Row],[Order Date]])*100 + MONTH(Table1[[#This Row],[Order Date]])</f>
        <v>201402</v>
      </c>
      <c r="H2084" s="1">
        <v>41700</v>
      </c>
      <c r="I2084" t="s">
        <v>53</v>
      </c>
      <c r="J2084" t="s">
        <v>2038</v>
      </c>
      <c r="K2084" t="s">
        <v>2039</v>
      </c>
      <c r="L2084" t="s">
        <v>29</v>
      </c>
      <c r="M2084" t="s">
        <v>30</v>
      </c>
      <c r="N2084" t="s">
        <v>45</v>
      </c>
      <c r="O2084" t="s">
        <v>46</v>
      </c>
      <c r="P2084">
        <v>90008</v>
      </c>
      <c r="Q2084" t="s">
        <v>47</v>
      </c>
      <c r="R2084" t="s">
        <v>3540</v>
      </c>
      <c r="S2084" t="s">
        <v>49</v>
      </c>
      <c r="T2084" t="s">
        <v>93</v>
      </c>
      <c r="U2084" t="s">
        <v>3541</v>
      </c>
      <c r="V2084">
        <v>37.44</v>
      </c>
      <c r="W2084">
        <v>6</v>
      </c>
      <c r="X2084" s="9">
        <f>Table1[[#This Row],[Discount]]</f>
        <v>0</v>
      </c>
      <c r="Y2084">
        <v>0</v>
      </c>
      <c r="Z2084">
        <v>16.847999999999999</v>
      </c>
    </row>
    <row r="2085" spans="1:26" ht="16" x14ac:dyDescent="0.2">
      <c r="A2085">
        <v>2084</v>
      </c>
      <c r="B2085" t="s">
        <v>4977</v>
      </c>
      <c r="C2085" s="1">
        <v>40870</v>
      </c>
      <c r="D2085">
        <f>YEAR(Table1[[#This Row],[Order Date]])</f>
        <v>2011</v>
      </c>
      <c r="E2085">
        <f>MONTH(Table1[[#This Row],[Order Date]])</f>
        <v>11</v>
      </c>
      <c r="F2085" t="str">
        <f>Table1[[#This Row],[Order Year]]&amp;"-"&amp;Table1[[#This Row],[Order Month]]</f>
        <v>2011-11</v>
      </c>
      <c r="G2085" s="5">
        <f>YEAR(Table1[[#This Row],[Order Date]])*100 + MONTH(Table1[[#This Row],[Order Date]])</f>
        <v>201111</v>
      </c>
      <c r="H2085" s="1">
        <v>40876</v>
      </c>
      <c r="I2085" t="s">
        <v>53</v>
      </c>
      <c r="J2085" t="s">
        <v>4446</v>
      </c>
      <c r="K2085" t="s">
        <v>4447</v>
      </c>
      <c r="L2085" t="s">
        <v>105</v>
      </c>
      <c r="M2085" t="s">
        <v>30</v>
      </c>
      <c r="N2085" t="s">
        <v>187</v>
      </c>
      <c r="O2085" t="s">
        <v>107</v>
      </c>
      <c r="P2085">
        <v>77036</v>
      </c>
      <c r="Q2085" t="s">
        <v>108</v>
      </c>
      <c r="R2085" t="s">
        <v>1670</v>
      </c>
      <c r="S2085" t="s">
        <v>49</v>
      </c>
      <c r="T2085" t="s">
        <v>50</v>
      </c>
      <c r="U2085" t="s">
        <v>1671</v>
      </c>
      <c r="V2085">
        <v>23.680000000000003</v>
      </c>
      <c r="W2085">
        <v>2</v>
      </c>
      <c r="X2085" s="9">
        <f>Table1[[#This Row],[Discount]]</f>
        <v>0.2</v>
      </c>
      <c r="Y2085">
        <v>0.2</v>
      </c>
      <c r="Z2085">
        <v>8.879999999999999</v>
      </c>
    </row>
    <row r="2086" spans="1:26" ht="16" x14ac:dyDescent="0.2">
      <c r="A2086">
        <v>2085</v>
      </c>
      <c r="B2086" t="s">
        <v>4978</v>
      </c>
      <c r="C2086" s="1">
        <v>41449</v>
      </c>
      <c r="D2086">
        <f>YEAR(Table1[[#This Row],[Order Date]])</f>
        <v>2013</v>
      </c>
      <c r="E2086">
        <f>MONTH(Table1[[#This Row],[Order Date]])</f>
        <v>6</v>
      </c>
      <c r="F2086" t="str">
        <f>Table1[[#This Row],[Order Year]]&amp;"-"&amp;Table1[[#This Row],[Order Month]]</f>
        <v>2013-6</v>
      </c>
      <c r="G2086" s="5">
        <f>YEAR(Table1[[#This Row],[Order Date]])*100 + MONTH(Table1[[#This Row],[Order Date]])</f>
        <v>201306</v>
      </c>
      <c r="H2086" s="1">
        <v>41454</v>
      </c>
      <c r="I2086" t="s">
        <v>53</v>
      </c>
      <c r="J2086" t="s">
        <v>96</v>
      </c>
      <c r="K2086" t="s">
        <v>97</v>
      </c>
      <c r="L2086" t="s">
        <v>29</v>
      </c>
      <c r="M2086" t="s">
        <v>30</v>
      </c>
      <c r="N2086" t="s">
        <v>269</v>
      </c>
      <c r="O2086" t="s">
        <v>270</v>
      </c>
      <c r="P2086">
        <v>10009</v>
      </c>
      <c r="Q2086" t="s">
        <v>151</v>
      </c>
      <c r="R2086" t="s">
        <v>2258</v>
      </c>
      <c r="S2086" t="s">
        <v>49</v>
      </c>
      <c r="T2086" t="s">
        <v>50</v>
      </c>
      <c r="U2086" t="s">
        <v>2259</v>
      </c>
      <c r="V2086">
        <v>122.12</v>
      </c>
      <c r="W2086">
        <v>4</v>
      </c>
      <c r="X2086" s="9">
        <f>Table1[[#This Row],[Discount]]</f>
        <v>0</v>
      </c>
      <c r="Y2086">
        <v>0</v>
      </c>
      <c r="Z2086">
        <v>56.175200000000004</v>
      </c>
    </row>
    <row r="2087" spans="1:26" ht="16" x14ac:dyDescent="0.2">
      <c r="A2087">
        <v>2086</v>
      </c>
      <c r="B2087" t="s">
        <v>4978</v>
      </c>
      <c r="C2087" s="1">
        <v>41449</v>
      </c>
      <c r="D2087">
        <f>YEAR(Table1[[#This Row],[Order Date]])</f>
        <v>2013</v>
      </c>
      <c r="E2087">
        <f>MONTH(Table1[[#This Row],[Order Date]])</f>
        <v>6</v>
      </c>
      <c r="F2087" t="str">
        <f>Table1[[#This Row],[Order Year]]&amp;"-"&amp;Table1[[#This Row],[Order Month]]</f>
        <v>2013-6</v>
      </c>
      <c r="G2087" s="5">
        <f>YEAR(Table1[[#This Row],[Order Date]])*100 + MONTH(Table1[[#This Row],[Order Date]])</f>
        <v>201306</v>
      </c>
      <c r="H2087" s="1">
        <v>41454</v>
      </c>
      <c r="I2087" t="s">
        <v>53</v>
      </c>
      <c r="J2087" t="s">
        <v>96</v>
      </c>
      <c r="K2087" t="s">
        <v>97</v>
      </c>
      <c r="L2087" t="s">
        <v>29</v>
      </c>
      <c r="M2087" t="s">
        <v>30</v>
      </c>
      <c r="N2087" t="s">
        <v>269</v>
      </c>
      <c r="O2087" t="s">
        <v>270</v>
      </c>
      <c r="P2087">
        <v>10009</v>
      </c>
      <c r="Q2087" t="s">
        <v>151</v>
      </c>
      <c r="R2087" t="s">
        <v>4979</v>
      </c>
      <c r="S2087" t="s">
        <v>49</v>
      </c>
      <c r="T2087" t="s">
        <v>50</v>
      </c>
      <c r="U2087" t="s">
        <v>4980</v>
      </c>
      <c r="V2087">
        <v>18.45</v>
      </c>
      <c r="W2087">
        <v>5</v>
      </c>
      <c r="X2087" s="9">
        <f>Table1[[#This Row],[Discount]]</f>
        <v>0</v>
      </c>
      <c r="Y2087">
        <v>0</v>
      </c>
      <c r="Z2087">
        <v>8.6715</v>
      </c>
    </row>
    <row r="2088" spans="1:26" ht="16" x14ac:dyDescent="0.2">
      <c r="A2088">
        <v>2087</v>
      </c>
      <c r="B2088" t="s">
        <v>4978</v>
      </c>
      <c r="C2088" s="1">
        <v>41449</v>
      </c>
      <c r="D2088">
        <f>YEAR(Table1[[#This Row],[Order Date]])</f>
        <v>2013</v>
      </c>
      <c r="E2088">
        <f>MONTH(Table1[[#This Row],[Order Date]])</f>
        <v>6</v>
      </c>
      <c r="F2088" t="str">
        <f>Table1[[#This Row],[Order Year]]&amp;"-"&amp;Table1[[#This Row],[Order Month]]</f>
        <v>2013-6</v>
      </c>
      <c r="G2088" s="5">
        <f>YEAR(Table1[[#This Row],[Order Date]])*100 + MONTH(Table1[[#This Row],[Order Date]])</f>
        <v>201306</v>
      </c>
      <c r="H2088" s="1">
        <v>41454</v>
      </c>
      <c r="I2088" t="s">
        <v>53</v>
      </c>
      <c r="J2088" t="s">
        <v>96</v>
      </c>
      <c r="K2088" t="s">
        <v>97</v>
      </c>
      <c r="L2088" t="s">
        <v>29</v>
      </c>
      <c r="M2088" t="s">
        <v>30</v>
      </c>
      <c r="N2088" t="s">
        <v>269</v>
      </c>
      <c r="O2088" t="s">
        <v>270</v>
      </c>
      <c r="P2088">
        <v>10009</v>
      </c>
      <c r="Q2088" t="s">
        <v>151</v>
      </c>
      <c r="R2088" t="s">
        <v>1545</v>
      </c>
      <c r="S2088" t="s">
        <v>49</v>
      </c>
      <c r="T2088" t="s">
        <v>62</v>
      </c>
      <c r="U2088" t="s">
        <v>1546</v>
      </c>
      <c r="V2088">
        <v>324.90000000000003</v>
      </c>
      <c r="W2088">
        <v>5</v>
      </c>
      <c r="X2088" s="9">
        <f>Table1[[#This Row],[Discount]]</f>
        <v>0</v>
      </c>
      <c r="Y2088">
        <v>0</v>
      </c>
      <c r="Z2088">
        <v>38.988000000000014</v>
      </c>
    </row>
    <row r="2089" spans="1:26" ht="16" x14ac:dyDescent="0.2">
      <c r="A2089">
        <v>2088</v>
      </c>
      <c r="B2089" t="s">
        <v>4978</v>
      </c>
      <c r="C2089" s="1">
        <v>41449</v>
      </c>
      <c r="D2089">
        <f>YEAR(Table1[[#This Row],[Order Date]])</f>
        <v>2013</v>
      </c>
      <c r="E2089">
        <f>MONTH(Table1[[#This Row],[Order Date]])</f>
        <v>6</v>
      </c>
      <c r="F2089" t="str">
        <f>Table1[[#This Row],[Order Year]]&amp;"-"&amp;Table1[[#This Row],[Order Month]]</f>
        <v>2013-6</v>
      </c>
      <c r="G2089" s="5">
        <f>YEAR(Table1[[#This Row],[Order Date]])*100 + MONTH(Table1[[#This Row],[Order Date]])</f>
        <v>201306</v>
      </c>
      <c r="H2089" s="1">
        <v>41454</v>
      </c>
      <c r="I2089" t="s">
        <v>53</v>
      </c>
      <c r="J2089" t="s">
        <v>96</v>
      </c>
      <c r="K2089" t="s">
        <v>97</v>
      </c>
      <c r="L2089" t="s">
        <v>29</v>
      </c>
      <c r="M2089" t="s">
        <v>30</v>
      </c>
      <c r="N2089" t="s">
        <v>269</v>
      </c>
      <c r="O2089" t="s">
        <v>270</v>
      </c>
      <c r="P2089">
        <v>10009</v>
      </c>
      <c r="Q2089" t="s">
        <v>151</v>
      </c>
      <c r="R2089" t="s">
        <v>4640</v>
      </c>
      <c r="S2089" t="s">
        <v>49</v>
      </c>
      <c r="T2089" t="s">
        <v>93</v>
      </c>
      <c r="U2089" t="s">
        <v>4641</v>
      </c>
      <c r="V2089">
        <v>146.72999999999999</v>
      </c>
      <c r="W2089">
        <v>3</v>
      </c>
      <c r="X2089" s="9">
        <f>Table1[[#This Row],[Discount]]</f>
        <v>0</v>
      </c>
      <c r="Y2089">
        <v>0</v>
      </c>
      <c r="Z2089">
        <v>68.963099999999997</v>
      </c>
    </row>
    <row r="2090" spans="1:26" ht="16" x14ac:dyDescent="0.2">
      <c r="A2090">
        <v>2089</v>
      </c>
      <c r="B2090" t="s">
        <v>4978</v>
      </c>
      <c r="C2090" s="1">
        <v>41449</v>
      </c>
      <c r="D2090">
        <f>YEAR(Table1[[#This Row],[Order Date]])</f>
        <v>2013</v>
      </c>
      <c r="E2090">
        <f>MONTH(Table1[[#This Row],[Order Date]])</f>
        <v>6</v>
      </c>
      <c r="F2090" t="str">
        <f>Table1[[#This Row],[Order Year]]&amp;"-"&amp;Table1[[#This Row],[Order Month]]</f>
        <v>2013-6</v>
      </c>
      <c r="G2090" s="5">
        <f>YEAR(Table1[[#This Row],[Order Date]])*100 + MONTH(Table1[[#This Row],[Order Date]])</f>
        <v>201306</v>
      </c>
      <c r="H2090" s="1">
        <v>41454</v>
      </c>
      <c r="I2090" t="s">
        <v>53</v>
      </c>
      <c r="J2090" t="s">
        <v>96</v>
      </c>
      <c r="K2090" t="s">
        <v>97</v>
      </c>
      <c r="L2090" t="s">
        <v>29</v>
      </c>
      <c r="M2090" t="s">
        <v>30</v>
      </c>
      <c r="N2090" t="s">
        <v>269</v>
      </c>
      <c r="O2090" t="s">
        <v>270</v>
      </c>
      <c r="P2090">
        <v>10009</v>
      </c>
      <c r="Q2090" t="s">
        <v>151</v>
      </c>
      <c r="R2090" t="s">
        <v>4981</v>
      </c>
      <c r="S2090" t="s">
        <v>49</v>
      </c>
      <c r="T2090" t="s">
        <v>272</v>
      </c>
      <c r="U2090" t="s">
        <v>4982</v>
      </c>
      <c r="V2090">
        <v>3.96</v>
      </c>
      <c r="W2090">
        <v>2</v>
      </c>
      <c r="X2090" s="9">
        <f>Table1[[#This Row],[Discount]]</f>
        <v>0</v>
      </c>
      <c r="Y2090">
        <v>0</v>
      </c>
      <c r="Z2090">
        <v>1.4651999999999998</v>
      </c>
    </row>
    <row r="2091" spans="1:26" ht="16" x14ac:dyDescent="0.2">
      <c r="A2091">
        <v>2090</v>
      </c>
      <c r="B2091" t="s">
        <v>4983</v>
      </c>
      <c r="C2091" s="1">
        <v>41208</v>
      </c>
      <c r="D2091">
        <f>YEAR(Table1[[#This Row],[Order Date]])</f>
        <v>2012</v>
      </c>
      <c r="E2091">
        <f>MONTH(Table1[[#This Row],[Order Date]])</f>
        <v>10</v>
      </c>
      <c r="F2091" t="str">
        <f>Table1[[#This Row],[Order Year]]&amp;"-"&amp;Table1[[#This Row],[Order Month]]</f>
        <v>2012-10</v>
      </c>
      <c r="G2091" s="5">
        <f>YEAR(Table1[[#This Row],[Order Date]])*100 + MONTH(Table1[[#This Row],[Order Date]])</f>
        <v>201210</v>
      </c>
      <c r="H2091" s="1">
        <v>41212</v>
      </c>
      <c r="I2091" t="s">
        <v>53</v>
      </c>
      <c r="J2091" t="s">
        <v>1722</v>
      </c>
      <c r="K2091" t="s">
        <v>1723</v>
      </c>
      <c r="L2091" t="s">
        <v>44</v>
      </c>
      <c r="M2091" t="s">
        <v>30</v>
      </c>
      <c r="N2091" t="s">
        <v>4984</v>
      </c>
      <c r="O2091" t="s">
        <v>46</v>
      </c>
      <c r="P2091">
        <v>91730</v>
      </c>
      <c r="Q2091" t="s">
        <v>47</v>
      </c>
      <c r="R2091" t="s">
        <v>4985</v>
      </c>
      <c r="S2091" t="s">
        <v>49</v>
      </c>
      <c r="T2091" t="s">
        <v>50</v>
      </c>
      <c r="U2091" t="s">
        <v>4986</v>
      </c>
      <c r="V2091">
        <v>5.76</v>
      </c>
      <c r="W2091">
        <v>2</v>
      </c>
      <c r="X2091" s="9">
        <f>Table1[[#This Row],[Discount]]</f>
        <v>0</v>
      </c>
      <c r="Y2091">
        <v>0</v>
      </c>
      <c r="Z2091">
        <v>2.6495999999999995</v>
      </c>
    </row>
    <row r="2092" spans="1:26" ht="16" x14ac:dyDescent="0.2">
      <c r="A2092">
        <v>2091</v>
      </c>
      <c r="B2092" t="s">
        <v>4987</v>
      </c>
      <c r="C2092" s="1">
        <v>41836</v>
      </c>
      <c r="D2092">
        <f>YEAR(Table1[[#This Row],[Order Date]])</f>
        <v>2014</v>
      </c>
      <c r="E2092">
        <f>MONTH(Table1[[#This Row],[Order Date]])</f>
        <v>7</v>
      </c>
      <c r="F2092" t="str">
        <f>Table1[[#This Row],[Order Year]]&amp;"-"&amp;Table1[[#This Row],[Order Month]]</f>
        <v>2014-7</v>
      </c>
      <c r="G2092" s="5">
        <f>YEAR(Table1[[#This Row],[Order Date]])*100 + MONTH(Table1[[#This Row],[Order Date]])</f>
        <v>201407</v>
      </c>
      <c r="H2092" s="1">
        <v>41840</v>
      </c>
      <c r="I2092" t="s">
        <v>53</v>
      </c>
      <c r="J2092" t="s">
        <v>4988</v>
      </c>
      <c r="K2092" t="s">
        <v>4989</v>
      </c>
      <c r="L2092" t="s">
        <v>29</v>
      </c>
      <c r="M2092" t="s">
        <v>30</v>
      </c>
      <c r="N2092" t="s">
        <v>524</v>
      </c>
      <c r="O2092" t="s">
        <v>248</v>
      </c>
      <c r="P2092">
        <v>19805</v>
      </c>
      <c r="Q2092" t="s">
        <v>151</v>
      </c>
      <c r="R2092" t="s">
        <v>2370</v>
      </c>
      <c r="S2092" t="s">
        <v>49</v>
      </c>
      <c r="T2092" t="s">
        <v>78</v>
      </c>
      <c r="U2092" t="s">
        <v>2371</v>
      </c>
      <c r="V2092">
        <v>26.549999999999997</v>
      </c>
      <c r="W2092">
        <v>3</v>
      </c>
      <c r="X2092" s="9">
        <f>Table1[[#This Row],[Discount]]</f>
        <v>0</v>
      </c>
      <c r="Y2092">
        <v>0</v>
      </c>
      <c r="Z2092">
        <v>13.009499999999999</v>
      </c>
    </row>
    <row r="2093" spans="1:26" ht="16" x14ac:dyDescent="0.2">
      <c r="A2093">
        <v>2092</v>
      </c>
      <c r="B2093" t="s">
        <v>4987</v>
      </c>
      <c r="C2093" s="1">
        <v>41836</v>
      </c>
      <c r="D2093">
        <f>YEAR(Table1[[#This Row],[Order Date]])</f>
        <v>2014</v>
      </c>
      <c r="E2093">
        <f>MONTH(Table1[[#This Row],[Order Date]])</f>
        <v>7</v>
      </c>
      <c r="F2093" t="str">
        <f>Table1[[#This Row],[Order Year]]&amp;"-"&amp;Table1[[#This Row],[Order Month]]</f>
        <v>2014-7</v>
      </c>
      <c r="G2093" s="5">
        <f>YEAR(Table1[[#This Row],[Order Date]])*100 + MONTH(Table1[[#This Row],[Order Date]])</f>
        <v>201407</v>
      </c>
      <c r="H2093" s="1">
        <v>41840</v>
      </c>
      <c r="I2093" t="s">
        <v>53</v>
      </c>
      <c r="J2093" t="s">
        <v>4988</v>
      </c>
      <c r="K2093" t="s">
        <v>4989</v>
      </c>
      <c r="L2093" t="s">
        <v>29</v>
      </c>
      <c r="M2093" t="s">
        <v>30</v>
      </c>
      <c r="N2093" t="s">
        <v>524</v>
      </c>
      <c r="O2093" t="s">
        <v>248</v>
      </c>
      <c r="P2093">
        <v>19805</v>
      </c>
      <c r="Q2093" t="s">
        <v>151</v>
      </c>
      <c r="R2093" t="s">
        <v>4458</v>
      </c>
      <c r="S2093" t="s">
        <v>35</v>
      </c>
      <c r="T2093" t="s">
        <v>59</v>
      </c>
      <c r="U2093" t="s">
        <v>4459</v>
      </c>
      <c r="V2093">
        <v>310.44300000000004</v>
      </c>
      <c r="W2093">
        <v>3</v>
      </c>
      <c r="X2093" s="9">
        <f>Table1[[#This Row],[Discount]]</f>
        <v>0.3</v>
      </c>
      <c r="Y2093">
        <v>0.3</v>
      </c>
      <c r="Z2093">
        <v>-48.783900000000031</v>
      </c>
    </row>
    <row r="2094" spans="1:26" ht="16" x14ac:dyDescent="0.2">
      <c r="A2094">
        <v>2093</v>
      </c>
      <c r="B2094" t="s">
        <v>4990</v>
      </c>
      <c r="C2094" s="1">
        <v>40864</v>
      </c>
      <c r="D2094">
        <f>YEAR(Table1[[#This Row],[Order Date]])</f>
        <v>2011</v>
      </c>
      <c r="E2094">
        <f>MONTH(Table1[[#This Row],[Order Date]])</f>
        <v>11</v>
      </c>
      <c r="F2094" t="str">
        <f>Table1[[#This Row],[Order Year]]&amp;"-"&amp;Table1[[#This Row],[Order Month]]</f>
        <v>2011-11</v>
      </c>
      <c r="G2094" s="5">
        <f>YEAR(Table1[[#This Row],[Order Date]])*100 + MONTH(Table1[[#This Row],[Order Date]])</f>
        <v>201111</v>
      </c>
      <c r="H2094" s="1">
        <v>40868</v>
      </c>
      <c r="I2094" t="s">
        <v>53</v>
      </c>
      <c r="J2094" t="s">
        <v>765</v>
      </c>
      <c r="K2094" t="s">
        <v>766</v>
      </c>
      <c r="L2094" t="s">
        <v>105</v>
      </c>
      <c r="M2094" t="s">
        <v>30</v>
      </c>
      <c r="N2094" t="s">
        <v>4991</v>
      </c>
      <c r="O2094" t="s">
        <v>232</v>
      </c>
      <c r="P2094">
        <v>56560</v>
      </c>
      <c r="Q2094" t="s">
        <v>108</v>
      </c>
      <c r="R2094" t="s">
        <v>3894</v>
      </c>
      <c r="S2094" t="s">
        <v>35</v>
      </c>
      <c r="T2094" t="s">
        <v>39</v>
      </c>
      <c r="U2094" t="s">
        <v>3895</v>
      </c>
      <c r="V2094">
        <v>479.90000000000003</v>
      </c>
      <c r="W2094">
        <v>5</v>
      </c>
      <c r="X2094" s="9">
        <f>Table1[[#This Row],[Discount]]</f>
        <v>0</v>
      </c>
      <c r="Y2094">
        <v>0</v>
      </c>
      <c r="Z2094">
        <v>81.58299999999997</v>
      </c>
    </row>
    <row r="2095" spans="1:26" ht="16" x14ac:dyDescent="0.2">
      <c r="A2095">
        <v>2094</v>
      </c>
      <c r="B2095" t="s">
        <v>4992</v>
      </c>
      <c r="C2095" s="1">
        <v>41012</v>
      </c>
      <c r="D2095">
        <f>YEAR(Table1[[#This Row],[Order Date]])</f>
        <v>2012</v>
      </c>
      <c r="E2095">
        <f>MONTH(Table1[[#This Row],[Order Date]])</f>
        <v>4</v>
      </c>
      <c r="F2095" t="str">
        <f>Table1[[#This Row],[Order Year]]&amp;"-"&amp;Table1[[#This Row],[Order Month]]</f>
        <v>2012-4</v>
      </c>
      <c r="G2095" s="5">
        <f>YEAR(Table1[[#This Row],[Order Date]])*100 + MONTH(Table1[[#This Row],[Order Date]])</f>
        <v>201204</v>
      </c>
      <c r="H2095" s="1">
        <v>41014</v>
      </c>
      <c r="I2095" t="s">
        <v>26</v>
      </c>
      <c r="J2095" t="s">
        <v>4156</v>
      </c>
      <c r="K2095" t="s">
        <v>4157</v>
      </c>
      <c r="L2095" t="s">
        <v>29</v>
      </c>
      <c r="M2095" t="s">
        <v>30</v>
      </c>
      <c r="N2095" t="s">
        <v>2854</v>
      </c>
      <c r="O2095" t="s">
        <v>671</v>
      </c>
      <c r="P2095">
        <v>87401</v>
      </c>
      <c r="Q2095" t="s">
        <v>47</v>
      </c>
      <c r="R2095" t="s">
        <v>1962</v>
      </c>
      <c r="S2095" t="s">
        <v>49</v>
      </c>
      <c r="T2095" t="s">
        <v>581</v>
      </c>
      <c r="U2095" t="s">
        <v>1963</v>
      </c>
      <c r="V2095">
        <v>12.88</v>
      </c>
      <c r="W2095">
        <v>1</v>
      </c>
      <c r="X2095" s="9">
        <f>Table1[[#This Row],[Discount]]</f>
        <v>0</v>
      </c>
      <c r="Y2095">
        <v>0</v>
      </c>
      <c r="Z2095">
        <v>0.38640000000000008</v>
      </c>
    </row>
    <row r="2096" spans="1:26" ht="16" x14ac:dyDescent="0.2">
      <c r="A2096">
        <v>2095</v>
      </c>
      <c r="B2096" t="s">
        <v>4993</v>
      </c>
      <c r="C2096" s="1">
        <v>41238</v>
      </c>
      <c r="D2096">
        <f>YEAR(Table1[[#This Row],[Order Date]])</f>
        <v>2012</v>
      </c>
      <c r="E2096">
        <f>MONTH(Table1[[#This Row],[Order Date]])</f>
        <v>11</v>
      </c>
      <c r="F2096" t="str">
        <f>Table1[[#This Row],[Order Year]]&amp;"-"&amp;Table1[[#This Row],[Order Month]]</f>
        <v>2012-11</v>
      </c>
      <c r="G2096" s="5">
        <f>YEAR(Table1[[#This Row],[Order Date]])*100 + MONTH(Table1[[#This Row],[Order Date]])</f>
        <v>201211</v>
      </c>
      <c r="H2096" s="1">
        <v>41242</v>
      </c>
      <c r="I2096" t="s">
        <v>53</v>
      </c>
      <c r="J2096" t="s">
        <v>147</v>
      </c>
      <c r="K2096" t="s">
        <v>148</v>
      </c>
      <c r="L2096" t="s">
        <v>29</v>
      </c>
      <c r="M2096" t="s">
        <v>30</v>
      </c>
      <c r="N2096" t="s">
        <v>524</v>
      </c>
      <c r="O2096" t="s">
        <v>91</v>
      </c>
      <c r="P2096">
        <v>28403</v>
      </c>
      <c r="Q2096" t="s">
        <v>33</v>
      </c>
      <c r="R2096" t="s">
        <v>4994</v>
      </c>
      <c r="S2096" t="s">
        <v>49</v>
      </c>
      <c r="T2096" t="s">
        <v>71</v>
      </c>
      <c r="U2096" t="s">
        <v>4995</v>
      </c>
      <c r="V2096">
        <v>13.120000000000001</v>
      </c>
      <c r="W2096">
        <v>5</v>
      </c>
      <c r="X2096" s="9">
        <f>Table1[[#This Row],[Discount]]</f>
        <v>0.2</v>
      </c>
      <c r="Y2096">
        <v>0.2</v>
      </c>
      <c r="Z2096">
        <v>1.4759999999999982</v>
      </c>
    </row>
    <row r="2097" spans="1:26" ht="16" x14ac:dyDescent="0.2">
      <c r="A2097">
        <v>2096</v>
      </c>
      <c r="B2097" t="s">
        <v>4996</v>
      </c>
      <c r="C2097" s="1">
        <v>41410</v>
      </c>
      <c r="D2097">
        <f>YEAR(Table1[[#This Row],[Order Date]])</f>
        <v>2013</v>
      </c>
      <c r="E2097">
        <f>MONTH(Table1[[#This Row],[Order Date]])</f>
        <v>5</v>
      </c>
      <c r="F2097" t="str">
        <f>Table1[[#This Row],[Order Year]]&amp;"-"&amp;Table1[[#This Row],[Order Month]]</f>
        <v>2013-5</v>
      </c>
      <c r="G2097" s="5">
        <f>YEAR(Table1[[#This Row],[Order Date]])*100 + MONTH(Table1[[#This Row],[Order Date]])</f>
        <v>201305</v>
      </c>
      <c r="H2097" s="1">
        <v>41415</v>
      </c>
      <c r="I2097" t="s">
        <v>53</v>
      </c>
      <c r="J2097" t="s">
        <v>200</v>
      </c>
      <c r="K2097" t="s">
        <v>201</v>
      </c>
      <c r="L2097" t="s">
        <v>105</v>
      </c>
      <c r="M2097" t="s">
        <v>30</v>
      </c>
      <c r="N2097" t="s">
        <v>331</v>
      </c>
      <c r="O2097" t="s">
        <v>1490</v>
      </c>
      <c r="P2097">
        <v>39212</v>
      </c>
      <c r="Q2097" t="s">
        <v>33</v>
      </c>
      <c r="R2097" t="s">
        <v>4997</v>
      </c>
      <c r="S2097" t="s">
        <v>49</v>
      </c>
      <c r="T2097" t="s">
        <v>78</v>
      </c>
      <c r="U2097" t="s">
        <v>4998</v>
      </c>
      <c r="V2097">
        <v>511.84</v>
      </c>
      <c r="W2097">
        <v>8</v>
      </c>
      <c r="X2097" s="9">
        <f>Table1[[#This Row],[Discount]]</f>
        <v>0</v>
      </c>
      <c r="Y2097">
        <v>0</v>
      </c>
      <c r="Z2097">
        <v>240.56479999999999</v>
      </c>
    </row>
    <row r="2098" spans="1:26" ht="16" x14ac:dyDescent="0.2">
      <c r="A2098">
        <v>2097</v>
      </c>
      <c r="B2098" t="s">
        <v>4996</v>
      </c>
      <c r="C2098" s="1">
        <v>41410</v>
      </c>
      <c r="D2098">
        <f>YEAR(Table1[[#This Row],[Order Date]])</f>
        <v>2013</v>
      </c>
      <c r="E2098">
        <f>MONTH(Table1[[#This Row],[Order Date]])</f>
        <v>5</v>
      </c>
      <c r="F2098" t="str">
        <f>Table1[[#This Row],[Order Year]]&amp;"-"&amp;Table1[[#This Row],[Order Month]]</f>
        <v>2013-5</v>
      </c>
      <c r="G2098" s="5">
        <f>YEAR(Table1[[#This Row],[Order Date]])*100 + MONTH(Table1[[#This Row],[Order Date]])</f>
        <v>201305</v>
      </c>
      <c r="H2098" s="1">
        <v>41415</v>
      </c>
      <c r="I2098" t="s">
        <v>53</v>
      </c>
      <c r="J2098" t="s">
        <v>200</v>
      </c>
      <c r="K2098" t="s">
        <v>201</v>
      </c>
      <c r="L2098" t="s">
        <v>105</v>
      </c>
      <c r="M2098" t="s">
        <v>30</v>
      </c>
      <c r="N2098" t="s">
        <v>331</v>
      </c>
      <c r="O2098" t="s">
        <v>1490</v>
      </c>
      <c r="P2098">
        <v>39212</v>
      </c>
      <c r="Q2098" t="s">
        <v>33</v>
      </c>
      <c r="R2098" t="s">
        <v>4999</v>
      </c>
      <c r="S2098" t="s">
        <v>49</v>
      </c>
      <c r="T2098" t="s">
        <v>71</v>
      </c>
      <c r="U2098" t="s">
        <v>5000</v>
      </c>
      <c r="V2098">
        <v>91.96</v>
      </c>
      <c r="W2098">
        <v>4</v>
      </c>
      <c r="X2098" s="9">
        <f>Table1[[#This Row],[Discount]]</f>
        <v>0</v>
      </c>
      <c r="Y2098">
        <v>0</v>
      </c>
      <c r="Z2098">
        <v>25.748800000000003</v>
      </c>
    </row>
    <row r="2099" spans="1:26" ht="16" x14ac:dyDescent="0.2">
      <c r="A2099">
        <v>2098</v>
      </c>
      <c r="B2099" t="s">
        <v>4996</v>
      </c>
      <c r="C2099" s="1">
        <v>41410</v>
      </c>
      <c r="D2099">
        <f>YEAR(Table1[[#This Row],[Order Date]])</f>
        <v>2013</v>
      </c>
      <c r="E2099">
        <f>MONTH(Table1[[#This Row],[Order Date]])</f>
        <v>5</v>
      </c>
      <c r="F2099" t="str">
        <f>Table1[[#This Row],[Order Year]]&amp;"-"&amp;Table1[[#This Row],[Order Month]]</f>
        <v>2013-5</v>
      </c>
      <c r="G2099" s="5">
        <f>YEAR(Table1[[#This Row],[Order Date]])*100 + MONTH(Table1[[#This Row],[Order Date]])</f>
        <v>201305</v>
      </c>
      <c r="H2099" s="1">
        <v>41415</v>
      </c>
      <c r="I2099" t="s">
        <v>53</v>
      </c>
      <c r="J2099" t="s">
        <v>200</v>
      </c>
      <c r="K2099" t="s">
        <v>201</v>
      </c>
      <c r="L2099" t="s">
        <v>105</v>
      </c>
      <c r="M2099" t="s">
        <v>30</v>
      </c>
      <c r="N2099" t="s">
        <v>331</v>
      </c>
      <c r="O2099" t="s">
        <v>1490</v>
      </c>
      <c r="P2099">
        <v>39212</v>
      </c>
      <c r="Q2099" t="s">
        <v>33</v>
      </c>
      <c r="R2099" t="s">
        <v>1742</v>
      </c>
      <c r="S2099" t="s">
        <v>49</v>
      </c>
      <c r="T2099" t="s">
        <v>71</v>
      </c>
      <c r="U2099" t="s">
        <v>1743</v>
      </c>
      <c r="V2099">
        <v>8.34</v>
      </c>
      <c r="W2099">
        <v>3</v>
      </c>
      <c r="X2099" s="9">
        <f>Table1[[#This Row],[Discount]]</f>
        <v>0</v>
      </c>
      <c r="Y2099">
        <v>0</v>
      </c>
      <c r="Z2099">
        <v>2.1683999999999997</v>
      </c>
    </row>
    <row r="2100" spans="1:26" ht="16" x14ac:dyDescent="0.2">
      <c r="A2100">
        <v>2099</v>
      </c>
      <c r="B2100" t="s">
        <v>5001</v>
      </c>
      <c r="C2100" s="1">
        <v>41890</v>
      </c>
      <c r="D2100">
        <f>YEAR(Table1[[#This Row],[Order Date]])</f>
        <v>2014</v>
      </c>
      <c r="E2100">
        <f>MONTH(Table1[[#This Row],[Order Date]])</f>
        <v>9</v>
      </c>
      <c r="F2100" t="str">
        <f>Table1[[#This Row],[Order Year]]&amp;"-"&amp;Table1[[#This Row],[Order Month]]</f>
        <v>2014-9</v>
      </c>
      <c r="G2100" s="5">
        <f>YEAR(Table1[[#This Row],[Order Date]])*100 + MONTH(Table1[[#This Row],[Order Date]])</f>
        <v>201409</v>
      </c>
      <c r="H2100" s="1">
        <v>41895</v>
      </c>
      <c r="I2100" t="s">
        <v>53</v>
      </c>
      <c r="J2100" t="s">
        <v>668</v>
      </c>
      <c r="K2100" t="s">
        <v>669</v>
      </c>
      <c r="L2100" t="s">
        <v>29</v>
      </c>
      <c r="M2100" t="s">
        <v>30</v>
      </c>
      <c r="N2100" t="s">
        <v>422</v>
      </c>
      <c r="O2100" t="s">
        <v>423</v>
      </c>
      <c r="P2100">
        <v>97206</v>
      </c>
      <c r="Q2100" t="s">
        <v>47</v>
      </c>
      <c r="R2100" t="s">
        <v>3729</v>
      </c>
      <c r="S2100" t="s">
        <v>49</v>
      </c>
      <c r="T2100" t="s">
        <v>62</v>
      </c>
      <c r="U2100" t="s">
        <v>3730</v>
      </c>
      <c r="V2100">
        <v>37.68</v>
      </c>
      <c r="W2100">
        <v>3</v>
      </c>
      <c r="X2100" s="9">
        <f>Table1[[#This Row],[Discount]]</f>
        <v>0.2</v>
      </c>
      <c r="Y2100">
        <v>0.2</v>
      </c>
      <c r="Z2100">
        <v>2.3550000000000022</v>
      </c>
    </row>
    <row r="2101" spans="1:26" ht="16" x14ac:dyDescent="0.2">
      <c r="A2101">
        <v>2100</v>
      </c>
      <c r="B2101" t="s">
        <v>5001</v>
      </c>
      <c r="C2101" s="1">
        <v>41890</v>
      </c>
      <c r="D2101">
        <f>YEAR(Table1[[#This Row],[Order Date]])</f>
        <v>2014</v>
      </c>
      <c r="E2101">
        <f>MONTH(Table1[[#This Row],[Order Date]])</f>
        <v>9</v>
      </c>
      <c r="F2101" t="str">
        <f>Table1[[#This Row],[Order Year]]&amp;"-"&amp;Table1[[#This Row],[Order Month]]</f>
        <v>2014-9</v>
      </c>
      <c r="G2101" s="5">
        <f>YEAR(Table1[[#This Row],[Order Date]])*100 + MONTH(Table1[[#This Row],[Order Date]])</f>
        <v>201409</v>
      </c>
      <c r="H2101" s="1">
        <v>41895</v>
      </c>
      <c r="I2101" t="s">
        <v>53</v>
      </c>
      <c r="J2101" t="s">
        <v>668</v>
      </c>
      <c r="K2101" t="s">
        <v>669</v>
      </c>
      <c r="L2101" t="s">
        <v>29</v>
      </c>
      <c r="M2101" t="s">
        <v>30</v>
      </c>
      <c r="N2101" t="s">
        <v>422</v>
      </c>
      <c r="O2101" t="s">
        <v>423</v>
      </c>
      <c r="P2101">
        <v>97206</v>
      </c>
      <c r="Q2101" t="s">
        <v>47</v>
      </c>
      <c r="R2101" t="s">
        <v>4545</v>
      </c>
      <c r="S2101" t="s">
        <v>74</v>
      </c>
      <c r="T2101" t="s">
        <v>164</v>
      </c>
      <c r="U2101" t="s">
        <v>4546</v>
      </c>
      <c r="V2101">
        <v>279.94400000000002</v>
      </c>
      <c r="W2101">
        <v>7</v>
      </c>
      <c r="X2101" s="9">
        <f>Table1[[#This Row],[Discount]]</f>
        <v>0.2</v>
      </c>
      <c r="Y2101">
        <v>0.2</v>
      </c>
      <c r="Z2101">
        <v>80.48390000000002</v>
      </c>
    </row>
    <row r="2102" spans="1:26" ht="16" x14ac:dyDescent="0.2">
      <c r="A2102">
        <v>2101</v>
      </c>
      <c r="B2102" t="s">
        <v>5002</v>
      </c>
      <c r="C2102" s="1">
        <v>40612</v>
      </c>
      <c r="D2102">
        <f>YEAR(Table1[[#This Row],[Order Date]])</f>
        <v>2011</v>
      </c>
      <c r="E2102">
        <f>MONTH(Table1[[#This Row],[Order Date]])</f>
        <v>3</v>
      </c>
      <c r="F2102" t="str">
        <f>Table1[[#This Row],[Order Year]]&amp;"-"&amp;Table1[[#This Row],[Order Month]]</f>
        <v>2011-3</v>
      </c>
      <c r="G2102" s="5">
        <f>YEAR(Table1[[#This Row],[Order Date]])*100 + MONTH(Table1[[#This Row],[Order Date]])</f>
        <v>201103</v>
      </c>
      <c r="H2102" s="1">
        <v>40619</v>
      </c>
      <c r="I2102" t="s">
        <v>53</v>
      </c>
      <c r="J2102" t="s">
        <v>3453</v>
      </c>
      <c r="K2102" t="s">
        <v>3454</v>
      </c>
      <c r="L2102" t="s">
        <v>29</v>
      </c>
      <c r="M2102" t="s">
        <v>30</v>
      </c>
      <c r="N2102" t="s">
        <v>810</v>
      </c>
      <c r="O2102" t="s">
        <v>460</v>
      </c>
      <c r="P2102">
        <v>80219</v>
      </c>
      <c r="Q2102" t="s">
        <v>47</v>
      </c>
      <c r="R2102" t="s">
        <v>5003</v>
      </c>
      <c r="S2102" t="s">
        <v>49</v>
      </c>
      <c r="T2102" t="s">
        <v>62</v>
      </c>
      <c r="U2102" t="s">
        <v>5004</v>
      </c>
      <c r="V2102">
        <v>636.40800000000013</v>
      </c>
      <c r="W2102">
        <v>3</v>
      </c>
      <c r="X2102" s="9">
        <f>Table1[[#This Row],[Discount]]</f>
        <v>0.2</v>
      </c>
      <c r="Y2102">
        <v>0.2</v>
      </c>
      <c r="Z2102">
        <v>-15.910200000000088</v>
      </c>
    </row>
    <row r="2103" spans="1:26" ht="16" x14ac:dyDescent="0.2">
      <c r="A2103">
        <v>2102</v>
      </c>
      <c r="B2103" t="s">
        <v>5002</v>
      </c>
      <c r="C2103" s="1">
        <v>40612</v>
      </c>
      <c r="D2103">
        <f>YEAR(Table1[[#This Row],[Order Date]])</f>
        <v>2011</v>
      </c>
      <c r="E2103">
        <f>MONTH(Table1[[#This Row],[Order Date]])</f>
        <v>3</v>
      </c>
      <c r="F2103" t="str">
        <f>Table1[[#This Row],[Order Year]]&amp;"-"&amp;Table1[[#This Row],[Order Month]]</f>
        <v>2011-3</v>
      </c>
      <c r="G2103" s="5">
        <f>YEAR(Table1[[#This Row],[Order Date]])*100 + MONTH(Table1[[#This Row],[Order Date]])</f>
        <v>201103</v>
      </c>
      <c r="H2103" s="1">
        <v>40619</v>
      </c>
      <c r="I2103" t="s">
        <v>53</v>
      </c>
      <c r="J2103" t="s">
        <v>3453</v>
      </c>
      <c r="K2103" t="s">
        <v>3454</v>
      </c>
      <c r="L2103" t="s">
        <v>29</v>
      </c>
      <c r="M2103" t="s">
        <v>30</v>
      </c>
      <c r="N2103" t="s">
        <v>810</v>
      </c>
      <c r="O2103" t="s">
        <v>460</v>
      </c>
      <c r="P2103">
        <v>80219</v>
      </c>
      <c r="Q2103" t="s">
        <v>47</v>
      </c>
      <c r="R2103" t="s">
        <v>4229</v>
      </c>
      <c r="S2103" t="s">
        <v>49</v>
      </c>
      <c r="T2103" t="s">
        <v>71</v>
      </c>
      <c r="U2103" t="s">
        <v>4230</v>
      </c>
      <c r="V2103">
        <v>83.168000000000006</v>
      </c>
      <c r="W2103">
        <v>4</v>
      </c>
      <c r="X2103" s="9">
        <f>Table1[[#This Row],[Discount]]</f>
        <v>0.2</v>
      </c>
      <c r="Y2103">
        <v>0.2</v>
      </c>
      <c r="Z2103">
        <v>9.3563999999999936</v>
      </c>
    </row>
    <row r="2104" spans="1:26" ht="16" x14ac:dyDescent="0.2">
      <c r="A2104">
        <v>2103</v>
      </c>
      <c r="B2104" t="s">
        <v>5005</v>
      </c>
      <c r="C2104" s="1">
        <v>40742</v>
      </c>
      <c r="D2104">
        <f>YEAR(Table1[[#This Row],[Order Date]])</f>
        <v>2011</v>
      </c>
      <c r="E2104">
        <f>MONTH(Table1[[#This Row],[Order Date]])</f>
        <v>7</v>
      </c>
      <c r="F2104" t="str">
        <f>Table1[[#This Row],[Order Year]]&amp;"-"&amp;Table1[[#This Row],[Order Month]]</f>
        <v>2011-7</v>
      </c>
      <c r="G2104" s="5">
        <f>YEAR(Table1[[#This Row],[Order Date]])*100 + MONTH(Table1[[#This Row],[Order Date]])</f>
        <v>201107</v>
      </c>
      <c r="H2104" s="1">
        <v>40742</v>
      </c>
      <c r="I2104" t="s">
        <v>1293</v>
      </c>
      <c r="J2104" t="s">
        <v>5006</v>
      </c>
      <c r="K2104" t="s">
        <v>5007</v>
      </c>
      <c r="L2104" t="s">
        <v>105</v>
      </c>
      <c r="M2104" t="s">
        <v>30</v>
      </c>
      <c r="N2104" t="s">
        <v>1313</v>
      </c>
      <c r="O2104" t="s">
        <v>313</v>
      </c>
      <c r="P2104">
        <v>85705</v>
      </c>
      <c r="Q2104" t="s">
        <v>47</v>
      </c>
      <c r="R2104" t="s">
        <v>1551</v>
      </c>
      <c r="S2104" t="s">
        <v>35</v>
      </c>
      <c r="T2104" t="s">
        <v>39</v>
      </c>
      <c r="U2104" t="s">
        <v>1552</v>
      </c>
      <c r="V2104">
        <v>259.13600000000002</v>
      </c>
      <c r="W2104">
        <v>4</v>
      </c>
      <c r="X2104" s="9">
        <f>Table1[[#This Row],[Discount]]</f>
        <v>0.2</v>
      </c>
      <c r="Y2104">
        <v>0.2</v>
      </c>
      <c r="Z2104">
        <v>-25.913599999999988</v>
      </c>
    </row>
    <row r="2105" spans="1:26" ht="16" x14ac:dyDescent="0.2">
      <c r="A2105">
        <v>2104</v>
      </c>
      <c r="B2105" t="s">
        <v>5008</v>
      </c>
      <c r="C2105" s="1">
        <v>41723</v>
      </c>
      <c r="D2105">
        <f>YEAR(Table1[[#This Row],[Order Date]])</f>
        <v>2014</v>
      </c>
      <c r="E2105">
        <f>MONTH(Table1[[#This Row],[Order Date]])</f>
        <v>3</v>
      </c>
      <c r="F2105" t="str">
        <f>Table1[[#This Row],[Order Year]]&amp;"-"&amp;Table1[[#This Row],[Order Month]]</f>
        <v>2014-3</v>
      </c>
      <c r="G2105" s="5">
        <f>YEAR(Table1[[#This Row],[Order Date]])*100 + MONTH(Table1[[#This Row],[Order Date]])</f>
        <v>201403</v>
      </c>
      <c r="H2105" s="1">
        <v>41727</v>
      </c>
      <c r="I2105" t="s">
        <v>26</v>
      </c>
      <c r="J2105" t="s">
        <v>2608</v>
      </c>
      <c r="K2105" t="s">
        <v>2609</v>
      </c>
      <c r="L2105" t="s">
        <v>44</v>
      </c>
      <c r="M2105" t="s">
        <v>30</v>
      </c>
      <c r="N2105" t="s">
        <v>269</v>
      </c>
      <c r="O2105" t="s">
        <v>270</v>
      </c>
      <c r="P2105">
        <v>10009</v>
      </c>
      <c r="Q2105" t="s">
        <v>151</v>
      </c>
      <c r="R2105" t="s">
        <v>1733</v>
      </c>
      <c r="S2105" t="s">
        <v>49</v>
      </c>
      <c r="T2105" t="s">
        <v>93</v>
      </c>
      <c r="U2105" t="s">
        <v>5009</v>
      </c>
      <c r="V2105">
        <v>221.92</v>
      </c>
      <c r="W2105">
        <v>4</v>
      </c>
      <c r="X2105" s="9">
        <f>Table1[[#This Row],[Discount]]</f>
        <v>0</v>
      </c>
      <c r="Y2105">
        <v>0</v>
      </c>
      <c r="Z2105">
        <v>106.52159999999999</v>
      </c>
    </row>
    <row r="2106" spans="1:26" ht="16" x14ac:dyDescent="0.2">
      <c r="A2106">
        <v>2105</v>
      </c>
      <c r="B2106" t="s">
        <v>5008</v>
      </c>
      <c r="C2106" s="1">
        <v>41723</v>
      </c>
      <c r="D2106">
        <f>YEAR(Table1[[#This Row],[Order Date]])</f>
        <v>2014</v>
      </c>
      <c r="E2106">
        <f>MONTH(Table1[[#This Row],[Order Date]])</f>
        <v>3</v>
      </c>
      <c r="F2106" t="str">
        <f>Table1[[#This Row],[Order Year]]&amp;"-"&amp;Table1[[#This Row],[Order Month]]</f>
        <v>2014-3</v>
      </c>
      <c r="G2106" s="5">
        <f>YEAR(Table1[[#This Row],[Order Date]])*100 + MONTH(Table1[[#This Row],[Order Date]])</f>
        <v>201403</v>
      </c>
      <c r="H2106" s="1">
        <v>41727</v>
      </c>
      <c r="I2106" t="s">
        <v>26</v>
      </c>
      <c r="J2106" t="s">
        <v>2608</v>
      </c>
      <c r="K2106" t="s">
        <v>2609</v>
      </c>
      <c r="L2106" t="s">
        <v>44</v>
      </c>
      <c r="M2106" t="s">
        <v>30</v>
      </c>
      <c r="N2106" t="s">
        <v>269</v>
      </c>
      <c r="O2106" t="s">
        <v>270</v>
      </c>
      <c r="P2106">
        <v>10009</v>
      </c>
      <c r="Q2106" t="s">
        <v>151</v>
      </c>
      <c r="R2106" t="s">
        <v>847</v>
      </c>
      <c r="S2106" t="s">
        <v>74</v>
      </c>
      <c r="T2106" t="s">
        <v>164</v>
      </c>
      <c r="U2106" t="s">
        <v>848</v>
      </c>
      <c r="V2106">
        <v>26</v>
      </c>
      <c r="W2106">
        <v>2</v>
      </c>
      <c r="X2106" s="9">
        <f>Table1[[#This Row],[Discount]]</f>
        <v>0</v>
      </c>
      <c r="Y2106">
        <v>0</v>
      </c>
      <c r="Z2106">
        <v>11.7</v>
      </c>
    </row>
    <row r="2107" spans="1:26" ht="16" x14ac:dyDescent="0.2">
      <c r="A2107">
        <v>2106</v>
      </c>
      <c r="B2107" t="s">
        <v>5010</v>
      </c>
      <c r="C2107" s="1">
        <v>40816</v>
      </c>
      <c r="D2107">
        <f>YEAR(Table1[[#This Row],[Order Date]])</f>
        <v>2011</v>
      </c>
      <c r="E2107">
        <f>MONTH(Table1[[#This Row],[Order Date]])</f>
        <v>9</v>
      </c>
      <c r="F2107" t="str">
        <f>Table1[[#This Row],[Order Year]]&amp;"-"&amp;Table1[[#This Row],[Order Month]]</f>
        <v>2011-9</v>
      </c>
      <c r="G2107" s="5">
        <f>YEAR(Table1[[#This Row],[Order Date]])*100 + MONTH(Table1[[#This Row],[Order Date]])</f>
        <v>201109</v>
      </c>
      <c r="H2107" s="1">
        <v>40821</v>
      </c>
      <c r="I2107" t="s">
        <v>53</v>
      </c>
      <c r="J2107" t="s">
        <v>5011</v>
      </c>
      <c r="K2107" t="s">
        <v>5012</v>
      </c>
      <c r="L2107" t="s">
        <v>29</v>
      </c>
      <c r="M2107" t="s">
        <v>30</v>
      </c>
      <c r="N2107" t="s">
        <v>3464</v>
      </c>
      <c r="O2107" t="s">
        <v>57</v>
      </c>
      <c r="P2107">
        <v>33437</v>
      </c>
      <c r="Q2107" t="s">
        <v>33</v>
      </c>
      <c r="R2107" t="s">
        <v>3814</v>
      </c>
      <c r="S2107" t="s">
        <v>49</v>
      </c>
      <c r="T2107" t="s">
        <v>93</v>
      </c>
      <c r="U2107" t="s">
        <v>3815</v>
      </c>
      <c r="V2107">
        <v>15.552000000000003</v>
      </c>
      <c r="W2107">
        <v>3</v>
      </c>
      <c r="X2107" s="9">
        <f>Table1[[#This Row],[Discount]]</f>
        <v>0.2</v>
      </c>
      <c r="Y2107">
        <v>0.2</v>
      </c>
      <c r="Z2107">
        <v>5.4432</v>
      </c>
    </row>
    <row r="2108" spans="1:26" ht="16" x14ac:dyDescent="0.2">
      <c r="A2108">
        <v>2107</v>
      </c>
      <c r="B2108" t="s">
        <v>5013</v>
      </c>
      <c r="C2108" s="1">
        <v>40812</v>
      </c>
      <c r="D2108">
        <f>YEAR(Table1[[#This Row],[Order Date]])</f>
        <v>2011</v>
      </c>
      <c r="E2108">
        <f>MONTH(Table1[[#This Row],[Order Date]])</f>
        <v>9</v>
      </c>
      <c r="F2108" t="str">
        <f>Table1[[#This Row],[Order Year]]&amp;"-"&amp;Table1[[#This Row],[Order Month]]</f>
        <v>2011-9</v>
      </c>
      <c r="G2108" s="5">
        <f>YEAR(Table1[[#This Row],[Order Date]])*100 + MONTH(Table1[[#This Row],[Order Date]])</f>
        <v>201109</v>
      </c>
      <c r="H2108" s="1">
        <v>40812</v>
      </c>
      <c r="I2108" t="s">
        <v>1293</v>
      </c>
      <c r="J2108" t="s">
        <v>3633</v>
      </c>
      <c r="K2108" t="s">
        <v>3634</v>
      </c>
      <c r="L2108" t="s">
        <v>44</v>
      </c>
      <c r="M2108" t="s">
        <v>30</v>
      </c>
      <c r="N2108" t="s">
        <v>5014</v>
      </c>
      <c r="O2108" t="s">
        <v>107</v>
      </c>
      <c r="P2108">
        <v>75150</v>
      </c>
      <c r="Q2108" t="s">
        <v>108</v>
      </c>
      <c r="R2108" t="s">
        <v>974</v>
      </c>
      <c r="S2108" t="s">
        <v>49</v>
      </c>
      <c r="T2108" t="s">
        <v>78</v>
      </c>
      <c r="U2108" t="s">
        <v>975</v>
      </c>
      <c r="V2108">
        <v>0.87599999999999978</v>
      </c>
      <c r="W2108">
        <v>1</v>
      </c>
      <c r="X2108" s="9">
        <f>Table1[[#This Row],[Discount]]</f>
        <v>0.8</v>
      </c>
      <c r="Y2108">
        <v>0.8</v>
      </c>
      <c r="Z2108">
        <v>-1.4016000000000002</v>
      </c>
    </row>
    <row r="2109" spans="1:26" ht="16" x14ac:dyDescent="0.2">
      <c r="A2109">
        <v>2108</v>
      </c>
      <c r="B2109" t="s">
        <v>5015</v>
      </c>
      <c r="C2109" s="1">
        <v>41213</v>
      </c>
      <c r="D2109">
        <f>YEAR(Table1[[#This Row],[Order Date]])</f>
        <v>2012</v>
      </c>
      <c r="E2109">
        <f>MONTH(Table1[[#This Row],[Order Date]])</f>
        <v>10</v>
      </c>
      <c r="F2109" t="str">
        <f>Table1[[#This Row],[Order Year]]&amp;"-"&amp;Table1[[#This Row],[Order Month]]</f>
        <v>2012-10</v>
      </c>
      <c r="G2109" s="5">
        <f>YEAR(Table1[[#This Row],[Order Date]])*100 + MONTH(Table1[[#This Row],[Order Date]])</f>
        <v>201210</v>
      </c>
      <c r="H2109" s="1">
        <v>41213</v>
      </c>
      <c r="I2109" t="s">
        <v>1293</v>
      </c>
      <c r="J2109" t="s">
        <v>596</v>
      </c>
      <c r="K2109" t="s">
        <v>597</v>
      </c>
      <c r="L2109" t="s">
        <v>29</v>
      </c>
      <c r="M2109" t="s">
        <v>30</v>
      </c>
      <c r="N2109" t="s">
        <v>778</v>
      </c>
      <c r="O2109" t="s">
        <v>46</v>
      </c>
      <c r="P2109">
        <v>92374</v>
      </c>
      <c r="Q2109" t="s">
        <v>47</v>
      </c>
      <c r="R2109" t="s">
        <v>1453</v>
      </c>
      <c r="S2109" t="s">
        <v>49</v>
      </c>
      <c r="T2109" t="s">
        <v>93</v>
      </c>
      <c r="U2109" t="s">
        <v>1454</v>
      </c>
      <c r="V2109">
        <v>19.98</v>
      </c>
      <c r="W2109">
        <v>1</v>
      </c>
      <c r="X2109" s="9">
        <f>Table1[[#This Row],[Discount]]</f>
        <v>0</v>
      </c>
      <c r="Y2109">
        <v>0</v>
      </c>
      <c r="Z2109">
        <v>9.3905999999999992</v>
      </c>
    </row>
    <row r="2110" spans="1:26" ht="16" x14ac:dyDescent="0.2">
      <c r="A2110">
        <v>2109</v>
      </c>
      <c r="B2110" t="s">
        <v>5015</v>
      </c>
      <c r="C2110" s="1">
        <v>41213</v>
      </c>
      <c r="D2110">
        <f>YEAR(Table1[[#This Row],[Order Date]])</f>
        <v>2012</v>
      </c>
      <c r="E2110">
        <f>MONTH(Table1[[#This Row],[Order Date]])</f>
        <v>10</v>
      </c>
      <c r="F2110" t="str">
        <f>Table1[[#This Row],[Order Year]]&amp;"-"&amp;Table1[[#This Row],[Order Month]]</f>
        <v>2012-10</v>
      </c>
      <c r="G2110" s="5">
        <f>YEAR(Table1[[#This Row],[Order Date]])*100 + MONTH(Table1[[#This Row],[Order Date]])</f>
        <v>201210</v>
      </c>
      <c r="H2110" s="1">
        <v>41213</v>
      </c>
      <c r="I2110" t="s">
        <v>1293</v>
      </c>
      <c r="J2110" t="s">
        <v>596</v>
      </c>
      <c r="K2110" t="s">
        <v>597</v>
      </c>
      <c r="L2110" t="s">
        <v>29</v>
      </c>
      <c r="M2110" t="s">
        <v>30</v>
      </c>
      <c r="N2110" t="s">
        <v>778</v>
      </c>
      <c r="O2110" t="s">
        <v>46</v>
      </c>
      <c r="P2110">
        <v>92374</v>
      </c>
      <c r="Q2110" t="s">
        <v>47</v>
      </c>
      <c r="R2110" t="s">
        <v>3480</v>
      </c>
      <c r="S2110" t="s">
        <v>49</v>
      </c>
      <c r="T2110" t="s">
        <v>78</v>
      </c>
      <c r="U2110" t="s">
        <v>3481</v>
      </c>
      <c r="V2110">
        <v>398.35199999999998</v>
      </c>
      <c r="W2110">
        <v>3</v>
      </c>
      <c r="X2110" s="9">
        <f>Table1[[#This Row],[Discount]]</f>
        <v>0.2</v>
      </c>
      <c r="Y2110">
        <v>0.2</v>
      </c>
      <c r="Z2110">
        <v>124.48499999999999</v>
      </c>
    </row>
    <row r="2111" spans="1:26" ht="16" x14ac:dyDescent="0.2">
      <c r="A2111">
        <v>2110</v>
      </c>
      <c r="B2111" t="s">
        <v>5015</v>
      </c>
      <c r="C2111" s="1">
        <v>41213</v>
      </c>
      <c r="D2111">
        <f>YEAR(Table1[[#This Row],[Order Date]])</f>
        <v>2012</v>
      </c>
      <c r="E2111">
        <f>MONTH(Table1[[#This Row],[Order Date]])</f>
        <v>10</v>
      </c>
      <c r="F2111" t="str">
        <f>Table1[[#This Row],[Order Year]]&amp;"-"&amp;Table1[[#This Row],[Order Month]]</f>
        <v>2012-10</v>
      </c>
      <c r="G2111" s="5">
        <f>YEAR(Table1[[#This Row],[Order Date]])*100 + MONTH(Table1[[#This Row],[Order Date]])</f>
        <v>201210</v>
      </c>
      <c r="H2111" s="1">
        <v>41213</v>
      </c>
      <c r="I2111" t="s">
        <v>1293</v>
      </c>
      <c r="J2111" t="s">
        <v>596</v>
      </c>
      <c r="K2111" t="s">
        <v>597</v>
      </c>
      <c r="L2111" t="s">
        <v>29</v>
      </c>
      <c r="M2111" t="s">
        <v>30</v>
      </c>
      <c r="N2111" t="s">
        <v>778</v>
      </c>
      <c r="O2111" t="s">
        <v>46</v>
      </c>
      <c r="P2111">
        <v>92374</v>
      </c>
      <c r="Q2111" t="s">
        <v>47</v>
      </c>
      <c r="R2111" t="s">
        <v>5016</v>
      </c>
      <c r="S2111" t="s">
        <v>49</v>
      </c>
      <c r="T2111" t="s">
        <v>71</v>
      </c>
      <c r="U2111" t="s">
        <v>5017</v>
      </c>
      <c r="V2111">
        <v>5.04</v>
      </c>
      <c r="W2111">
        <v>3</v>
      </c>
      <c r="X2111" s="9">
        <f>Table1[[#This Row],[Discount]]</f>
        <v>0</v>
      </c>
      <c r="Y2111">
        <v>0</v>
      </c>
      <c r="Z2111">
        <v>1.2599999999999998</v>
      </c>
    </row>
    <row r="2112" spans="1:26" ht="16" x14ac:dyDescent="0.2">
      <c r="A2112">
        <v>2111</v>
      </c>
      <c r="B2112" t="s">
        <v>5015</v>
      </c>
      <c r="C2112" s="1">
        <v>41213</v>
      </c>
      <c r="D2112">
        <f>YEAR(Table1[[#This Row],[Order Date]])</f>
        <v>2012</v>
      </c>
      <c r="E2112">
        <f>MONTH(Table1[[#This Row],[Order Date]])</f>
        <v>10</v>
      </c>
      <c r="F2112" t="str">
        <f>Table1[[#This Row],[Order Year]]&amp;"-"&amp;Table1[[#This Row],[Order Month]]</f>
        <v>2012-10</v>
      </c>
      <c r="G2112" s="5">
        <f>YEAR(Table1[[#This Row],[Order Date]])*100 + MONTH(Table1[[#This Row],[Order Date]])</f>
        <v>201210</v>
      </c>
      <c r="H2112" s="1">
        <v>41213</v>
      </c>
      <c r="I2112" t="s">
        <v>1293</v>
      </c>
      <c r="J2112" t="s">
        <v>596</v>
      </c>
      <c r="K2112" t="s">
        <v>597</v>
      </c>
      <c r="L2112" t="s">
        <v>29</v>
      </c>
      <c r="M2112" t="s">
        <v>30</v>
      </c>
      <c r="N2112" t="s">
        <v>778</v>
      </c>
      <c r="O2112" t="s">
        <v>46</v>
      </c>
      <c r="P2112">
        <v>92374</v>
      </c>
      <c r="Q2112" t="s">
        <v>47</v>
      </c>
      <c r="R2112" t="s">
        <v>870</v>
      </c>
      <c r="S2112" t="s">
        <v>49</v>
      </c>
      <c r="T2112" t="s">
        <v>272</v>
      </c>
      <c r="U2112" t="s">
        <v>871</v>
      </c>
      <c r="V2112">
        <v>17.450000000000003</v>
      </c>
      <c r="W2112">
        <v>5</v>
      </c>
      <c r="X2112" s="9">
        <f>Table1[[#This Row],[Discount]]</f>
        <v>0</v>
      </c>
      <c r="Y2112">
        <v>0</v>
      </c>
      <c r="Z2112">
        <v>8.0269999999999992</v>
      </c>
    </row>
    <row r="2113" spans="1:26" ht="16" x14ac:dyDescent="0.2">
      <c r="A2113">
        <v>2112</v>
      </c>
      <c r="B2113" t="s">
        <v>5015</v>
      </c>
      <c r="C2113" s="1">
        <v>41213</v>
      </c>
      <c r="D2113">
        <f>YEAR(Table1[[#This Row],[Order Date]])</f>
        <v>2012</v>
      </c>
      <c r="E2113">
        <f>MONTH(Table1[[#This Row],[Order Date]])</f>
        <v>10</v>
      </c>
      <c r="F2113" t="str">
        <f>Table1[[#This Row],[Order Year]]&amp;"-"&amp;Table1[[#This Row],[Order Month]]</f>
        <v>2012-10</v>
      </c>
      <c r="G2113" s="5">
        <f>YEAR(Table1[[#This Row],[Order Date]])*100 + MONTH(Table1[[#This Row],[Order Date]])</f>
        <v>201210</v>
      </c>
      <c r="H2113" s="1">
        <v>41213</v>
      </c>
      <c r="I2113" t="s">
        <v>1293</v>
      </c>
      <c r="J2113" t="s">
        <v>596</v>
      </c>
      <c r="K2113" t="s">
        <v>597</v>
      </c>
      <c r="L2113" t="s">
        <v>29</v>
      </c>
      <c r="M2113" t="s">
        <v>30</v>
      </c>
      <c r="N2113" t="s">
        <v>778</v>
      </c>
      <c r="O2113" t="s">
        <v>46</v>
      </c>
      <c r="P2113">
        <v>92374</v>
      </c>
      <c r="Q2113" t="s">
        <v>47</v>
      </c>
      <c r="R2113" t="s">
        <v>206</v>
      </c>
      <c r="S2113" t="s">
        <v>35</v>
      </c>
      <c r="T2113" t="s">
        <v>39</v>
      </c>
      <c r="U2113" t="s">
        <v>207</v>
      </c>
      <c r="V2113">
        <v>323.13600000000002</v>
      </c>
      <c r="W2113">
        <v>4</v>
      </c>
      <c r="X2113" s="9">
        <f>Table1[[#This Row],[Discount]]</f>
        <v>0.2</v>
      </c>
      <c r="Y2113">
        <v>0.2</v>
      </c>
      <c r="Z2113">
        <v>20.196000000000012</v>
      </c>
    </row>
    <row r="2114" spans="1:26" ht="16" x14ac:dyDescent="0.2">
      <c r="A2114">
        <v>2113</v>
      </c>
      <c r="B2114" t="s">
        <v>5015</v>
      </c>
      <c r="C2114" s="1">
        <v>41213</v>
      </c>
      <c r="D2114">
        <f>YEAR(Table1[[#This Row],[Order Date]])</f>
        <v>2012</v>
      </c>
      <c r="E2114">
        <f>MONTH(Table1[[#This Row],[Order Date]])</f>
        <v>10</v>
      </c>
      <c r="F2114" t="str">
        <f>Table1[[#This Row],[Order Year]]&amp;"-"&amp;Table1[[#This Row],[Order Month]]</f>
        <v>2012-10</v>
      </c>
      <c r="G2114" s="5">
        <f>YEAR(Table1[[#This Row],[Order Date]])*100 + MONTH(Table1[[#This Row],[Order Date]])</f>
        <v>201210</v>
      </c>
      <c r="H2114" s="1">
        <v>41213</v>
      </c>
      <c r="I2114" t="s">
        <v>1293</v>
      </c>
      <c r="J2114" t="s">
        <v>596</v>
      </c>
      <c r="K2114" t="s">
        <v>597</v>
      </c>
      <c r="L2114" t="s">
        <v>29</v>
      </c>
      <c r="M2114" t="s">
        <v>30</v>
      </c>
      <c r="N2114" t="s">
        <v>778</v>
      </c>
      <c r="O2114" t="s">
        <v>46</v>
      </c>
      <c r="P2114">
        <v>92374</v>
      </c>
      <c r="Q2114" t="s">
        <v>47</v>
      </c>
      <c r="R2114" t="s">
        <v>2176</v>
      </c>
      <c r="S2114" t="s">
        <v>49</v>
      </c>
      <c r="T2114" t="s">
        <v>581</v>
      </c>
      <c r="U2114" t="s">
        <v>2177</v>
      </c>
      <c r="V2114">
        <v>29.700000000000003</v>
      </c>
      <c r="W2114">
        <v>3</v>
      </c>
      <c r="X2114" s="9">
        <f>Table1[[#This Row],[Discount]]</f>
        <v>0</v>
      </c>
      <c r="Y2114">
        <v>0</v>
      </c>
      <c r="Z2114">
        <v>8.0190000000000001</v>
      </c>
    </row>
    <row r="2115" spans="1:26" ht="16" x14ac:dyDescent="0.2">
      <c r="A2115">
        <v>2114</v>
      </c>
      <c r="B2115" t="s">
        <v>5015</v>
      </c>
      <c r="C2115" s="1">
        <v>41213</v>
      </c>
      <c r="D2115">
        <f>YEAR(Table1[[#This Row],[Order Date]])</f>
        <v>2012</v>
      </c>
      <c r="E2115">
        <f>MONTH(Table1[[#This Row],[Order Date]])</f>
        <v>10</v>
      </c>
      <c r="F2115" t="str">
        <f>Table1[[#This Row],[Order Year]]&amp;"-"&amp;Table1[[#This Row],[Order Month]]</f>
        <v>2012-10</v>
      </c>
      <c r="G2115" s="5">
        <f>YEAR(Table1[[#This Row],[Order Date]])*100 + MONTH(Table1[[#This Row],[Order Date]])</f>
        <v>201210</v>
      </c>
      <c r="H2115" s="1">
        <v>41213</v>
      </c>
      <c r="I2115" t="s">
        <v>1293</v>
      </c>
      <c r="J2115" t="s">
        <v>596</v>
      </c>
      <c r="K2115" t="s">
        <v>597</v>
      </c>
      <c r="L2115" t="s">
        <v>29</v>
      </c>
      <c r="M2115" t="s">
        <v>30</v>
      </c>
      <c r="N2115" t="s">
        <v>778</v>
      </c>
      <c r="O2115" t="s">
        <v>46</v>
      </c>
      <c r="P2115">
        <v>92374</v>
      </c>
      <c r="Q2115" t="s">
        <v>47</v>
      </c>
      <c r="R2115" t="s">
        <v>5018</v>
      </c>
      <c r="S2115" t="s">
        <v>74</v>
      </c>
      <c r="T2115" t="s">
        <v>75</v>
      </c>
      <c r="U2115" t="s">
        <v>5019</v>
      </c>
      <c r="V2115">
        <v>1295.8400000000001</v>
      </c>
      <c r="W2115">
        <v>4</v>
      </c>
      <c r="X2115" s="9">
        <f>Table1[[#This Row],[Discount]]</f>
        <v>0.2</v>
      </c>
      <c r="Y2115">
        <v>0.2</v>
      </c>
      <c r="Z2115">
        <v>145.78199999999993</v>
      </c>
    </row>
    <row r="2116" spans="1:26" ht="16" x14ac:dyDescent="0.2">
      <c r="A2116">
        <v>2115</v>
      </c>
      <c r="B2116" t="s">
        <v>5015</v>
      </c>
      <c r="C2116" s="1">
        <v>41213</v>
      </c>
      <c r="D2116">
        <f>YEAR(Table1[[#This Row],[Order Date]])</f>
        <v>2012</v>
      </c>
      <c r="E2116">
        <f>MONTH(Table1[[#This Row],[Order Date]])</f>
        <v>10</v>
      </c>
      <c r="F2116" t="str">
        <f>Table1[[#This Row],[Order Year]]&amp;"-"&amp;Table1[[#This Row],[Order Month]]</f>
        <v>2012-10</v>
      </c>
      <c r="G2116" s="5">
        <f>YEAR(Table1[[#This Row],[Order Date]])*100 + MONTH(Table1[[#This Row],[Order Date]])</f>
        <v>201210</v>
      </c>
      <c r="H2116" s="1">
        <v>41213</v>
      </c>
      <c r="I2116" t="s">
        <v>1293</v>
      </c>
      <c r="J2116" t="s">
        <v>596</v>
      </c>
      <c r="K2116" t="s">
        <v>597</v>
      </c>
      <c r="L2116" t="s">
        <v>29</v>
      </c>
      <c r="M2116" t="s">
        <v>30</v>
      </c>
      <c r="N2116" t="s">
        <v>778</v>
      </c>
      <c r="O2116" t="s">
        <v>46</v>
      </c>
      <c r="P2116">
        <v>92374</v>
      </c>
      <c r="Q2116" t="s">
        <v>47</v>
      </c>
      <c r="R2116" t="s">
        <v>5020</v>
      </c>
      <c r="S2116" t="s">
        <v>49</v>
      </c>
      <c r="T2116" t="s">
        <v>62</v>
      </c>
      <c r="U2116" t="s">
        <v>5021</v>
      </c>
      <c r="V2116">
        <v>46.84</v>
      </c>
      <c r="W2116">
        <v>2</v>
      </c>
      <c r="X2116" s="9">
        <f>Table1[[#This Row],[Discount]]</f>
        <v>0</v>
      </c>
      <c r="Y2116">
        <v>0</v>
      </c>
      <c r="Z2116">
        <v>12.646799999999999</v>
      </c>
    </row>
    <row r="2117" spans="1:26" ht="16" x14ac:dyDescent="0.2">
      <c r="A2117">
        <v>2116</v>
      </c>
      <c r="B2117" t="s">
        <v>5015</v>
      </c>
      <c r="C2117" s="1">
        <v>41213</v>
      </c>
      <c r="D2117">
        <f>YEAR(Table1[[#This Row],[Order Date]])</f>
        <v>2012</v>
      </c>
      <c r="E2117">
        <f>MONTH(Table1[[#This Row],[Order Date]])</f>
        <v>10</v>
      </c>
      <c r="F2117" t="str">
        <f>Table1[[#This Row],[Order Year]]&amp;"-"&amp;Table1[[#This Row],[Order Month]]</f>
        <v>2012-10</v>
      </c>
      <c r="G2117" s="5">
        <f>YEAR(Table1[[#This Row],[Order Date]])*100 + MONTH(Table1[[#This Row],[Order Date]])</f>
        <v>201210</v>
      </c>
      <c r="H2117" s="1">
        <v>41213</v>
      </c>
      <c r="I2117" t="s">
        <v>1293</v>
      </c>
      <c r="J2117" t="s">
        <v>596</v>
      </c>
      <c r="K2117" t="s">
        <v>597</v>
      </c>
      <c r="L2117" t="s">
        <v>29</v>
      </c>
      <c r="M2117" t="s">
        <v>30</v>
      </c>
      <c r="N2117" t="s">
        <v>778</v>
      </c>
      <c r="O2117" t="s">
        <v>46</v>
      </c>
      <c r="P2117">
        <v>92374</v>
      </c>
      <c r="Q2117" t="s">
        <v>47</v>
      </c>
      <c r="R2117" t="s">
        <v>5022</v>
      </c>
      <c r="S2117" t="s">
        <v>35</v>
      </c>
      <c r="T2117" t="s">
        <v>36</v>
      </c>
      <c r="U2117" t="s">
        <v>5023</v>
      </c>
      <c r="V2117">
        <v>425.83300000000003</v>
      </c>
      <c r="W2117">
        <v>1</v>
      </c>
      <c r="X2117" s="9">
        <f>Table1[[#This Row],[Discount]]</f>
        <v>0.15</v>
      </c>
      <c r="Y2117">
        <v>0.15</v>
      </c>
      <c r="Z2117">
        <v>20.03919999999998</v>
      </c>
    </row>
    <row r="2118" spans="1:26" ht="16" x14ac:dyDescent="0.2">
      <c r="A2118">
        <v>2117</v>
      </c>
      <c r="B2118" t="s">
        <v>5024</v>
      </c>
      <c r="C2118" s="1">
        <v>41194</v>
      </c>
      <c r="D2118">
        <f>YEAR(Table1[[#This Row],[Order Date]])</f>
        <v>2012</v>
      </c>
      <c r="E2118">
        <f>MONTH(Table1[[#This Row],[Order Date]])</f>
        <v>10</v>
      </c>
      <c r="F2118" t="str">
        <f>Table1[[#This Row],[Order Year]]&amp;"-"&amp;Table1[[#This Row],[Order Month]]</f>
        <v>2012-10</v>
      </c>
      <c r="G2118" s="5">
        <f>YEAR(Table1[[#This Row],[Order Date]])*100 + MONTH(Table1[[#This Row],[Order Date]])</f>
        <v>201210</v>
      </c>
      <c r="H2118" s="1">
        <v>41199</v>
      </c>
      <c r="I2118" t="s">
        <v>26</v>
      </c>
      <c r="J2118" t="s">
        <v>2842</v>
      </c>
      <c r="K2118" t="s">
        <v>2843</v>
      </c>
      <c r="L2118" t="s">
        <v>29</v>
      </c>
      <c r="M2118" t="s">
        <v>30</v>
      </c>
      <c r="N2118" t="s">
        <v>392</v>
      </c>
      <c r="O2118" t="s">
        <v>270</v>
      </c>
      <c r="P2118">
        <v>14609</v>
      </c>
      <c r="Q2118" t="s">
        <v>151</v>
      </c>
      <c r="R2118" t="s">
        <v>4432</v>
      </c>
      <c r="S2118" t="s">
        <v>35</v>
      </c>
      <c r="T2118" t="s">
        <v>59</v>
      </c>
      <c r="U2118" t="s">
        <v>4433</v>
      </c>
      <c r="V2118">
        <v>209.67</v>
      </c>
      <c r="W2118">
        <v>1</v>
      </c>
      <c r="X2118" s="9">
        <f>Table1[[#This Row],[Discount]]</f>
        <v>0.4</v>
      </c>
      <c r="Y2118">
        <v>0.4</v>
      </c>
      <c r="Z2118">
        <v>-13.978000000000009</v>
      </c>
    </row>
    <row r="2119" spans="1:26" ht="16" x14ac:dyDescent="0.2">
      <c r="A2119">
        <v>2118</v>
      </c>
      <c r="B2119" t="s">
        <v>5025</v>
      </c>
      <c r="C2119" s="1">
        <v>41537</v>
      </c>
      <c r="D2119">
        <f>YEAR(Table1[[#This Row],[Order Date]])</f>
        <v>2013</v>
      </c>
      <c r="E2119">
        <f>MONTH(Table1[[#This Row],[Order Date]])</f>
        <v>9</v>
      </c>
      <c r="F2119" t="str">
        <f>Table1[[#This Row],[Order Year]]&amp;"-"&amp;Table1[[#This Row],[Order Month]]</f>
        <v>2013-9</v>
      </c>
      <c r="G2119" s="5">
        <f>YEAR(Table1[[#This Row],[Order Date]])*100 + MONTH(Table1[[#This Row],[Order Date]])</f>
        <v>201309</v>
      </c>
      <c r="H2119" s="1">
        <v>41541</v>
      </c>
      <c r="I2119" t="s">
        <v>53</v>
      </c>
      <c r="J2119" t="s">
        <v>5026</v>
      </c>
      <c r="K2119" t="s">
        <v>5027</v>
      </c>
      <c r="L2119" t="s">
        <v>29</v>
      </c>
      <c r="M2119" t="s">
        <v>30</v>
      </c>
      <c r="N2119" t="s">
        <v>5028</v>
      </c>
      <c r="O2119" t="s">
        <v>46</v>
      </c>
      <c r="P2119">
        <v>95207</v>
      </c>
      <c r="Q2119" t="s">
        <v>47</v>
      </c>
      <c r="R2119" t="s">
        <v>1549</v>
      </c>
      <c r="S2119" t="s">
        <v>49</v>
      </c>
      <c r="T2119" t="s">
        <v>93</v>
      </c>
      <c r="U2119" t="s">
        <v>1550</v>
      </c>
      <c r="V2119">
        <v>159.88</v>
      </c>
      <c r="W2119">
        <v>7</v>
      </c>
      <c r="X2119" s="9">
        <f>Table1[[#This Row],[Discount]]</f>
        <v>0</v>
      </c>
      <c r="Y2119">
        <v>0</v>
      </c>
      <c r="Z2119">
        <v>73.544799999999995</v>
      </c>
    </row>
    <row r="2120" spans="1:26" ht="16" x14ac:dyDescent="0.2">
      <c r="A2120">
        <v>2119</v>
      </c>
      <c r="B2120" t="s">
        <v>5029</v>
      </c>
      <c r="C2120" s="1">
        <v>41743</v>
      </c>
      <c r="D2120">
        <f>YEAR(Table1[[#This Row],[Order Date]])</f>
        <v>2014</v>
      </c>
      <c r="E2120">
        <f>MONTH(Table1[[#This Row],[Order Date]])</f>
        <v>4</v>
      </c>
      <c r="F2120" t="str">
        <f>Table1[[#This Row],[Order Year]]&amp;"-"&amp;Table1[[#This Row],[Order Month]]</f>
        <v>2014-4</v>
      </c>
      <c r="G2120" s="5">
        <f>YEAR(Table1[[#This Row],[Order Date]])*100 + MONTH(Table1[[#This Row],[Order Date]])</f>
        <v>201404</v>
      </c>
      <c r="H2120" s="1">
        <v>41745</v>
      </c>
      <c r="I2120" t="s">
        <v>191</v>
      </c>
      <c r="J2120" t="s">
        <v>2809</v>
      </c>
      <c r="K2120" t="s">
        <v>2810</v>
      </c>
      <c r="L2120" t="s">
        <v>44</v>
      </c>
      <c r="M2120" t="s">
        <v>30</v>
      </c>
      <c r="N2120" t="s">
        <v>98</v>
      </c>
      <c r="O2120" t="s">
        <v>99</v>
      </c>
      <c r="P2120">
        <v>98105</v>
      </c>
      <c r="Q2120" t="s">
        <v>47</v>
      </c>
      <c r="R2120" t="s">
        <v>916</v>
      </c>
      <c r="S2120" t="s">
        <v>49</v>
      </c>
      <c r="T2120" t="s">
        <v>93</v>
      </c>
      <c r="U2120" t="s">
        <v>917</v>
      </c>
      <c r="V2120">
        <v>5.28</v>
      </c>
      <c r="W2120">
        <v>1</v>
      </c>
      <c r="X2120" s="9">
        <f>Table1[[#This Row],[Discount]]</f>
        <v>0</v>
      </c>
      <c r="Y2120">
        <v>0</v>
      </c>
      <c r="Z2120">
        <v>2.3759999999999999</v>
      </c>
    </row>
    <row r="2121" spans="1:26" ht="16" x14ac:dyDescent="0.2">
      <c r="A2121">
        <v>2120</v>
      </c>
      <c r="B2121" t="s">
        <v>5029</v>
      </c>
      <c r="C2121" s="1">
        <v>41743</v>
      </c>
      <c r="D2121">
        <f>YEAR(Table1[[#This Row],[Order Date]])</f>
        <v>2014</v>
      </c>
      <c r="E2121">
        <f>MONTH(Table1[[#This Row],[Order Date]])</f>
        <v>4</v>
      </c>
      <c r="F2121" t="str">
        <f>Table1[[#This Row],[Order Year]]&amp;"-"&amp;Table1[[#This Row],[Order Month]]</f>
        <v>2014-4</v>
      </c>
      <c r="G2121" s="5">
        <f>YEAR(Table1[[#This Row],[Order Date]])*100 + MONTH(Table1[[#This Row],[Order Date]])</f>
        <v>201404</v>
      </c>
      <c r="H2121" s="1">
        <v>41745</v>
      </c>
      <c r="I2121" t="s">
        <v>191</v>
      </c>
      <c r="J2121" t="s">
        <v>2809</v>
      </c>
      <c r="K2121" t="s">
        <v>2810</v>
      </c>
      <c r="L2121" t="s">
        <v>44</v>
      </c>
      <c r="M2121" t="s">
        <v>30</v>
      </c>
      <c r="N2121" t="s">
        <v>98</v>
      </c>
      <c r="O2121" t="s">
        <v>99</v>
      </c>
      <c r="P2121">
        <v>98105</v>
      </c>
      <c r="Q2121" t="s">
        <v>47</v>
      </c>
      <c r="R2121" t="s">
        <v>4769</v>
      </c>
      <c r="S2121" t="s">
        <v>49</v>
      </c>
      <c r="T2121" t="s">
        <v>78</v>
      </c>
      <c r="U2121" t="s">
        <v>4770</v>
      </c>
      <c r="V2121">
        <v>895.92</v>
      </c>
      <c r="W2121">
        <v>5</v>
      </c>
      <c r="X2121" s="9">
        <f>Table1[[#This Row],[Discount]]</f>
        <v>0.2</v>
      </c>
      <c r="Y2121">
        <v>0.2</v>
      </c>
      <c r="Z2121">
        <v>302.37299999999993</v>
      </c>
    </row>
    <row r="2122" spans="1:26" ht="16" x14ac:dyDescent="0.2">
      <c r="A2122">
        <v>2121</v>
      </c>
      <c r="B2122" t="s">
        <v>5030</v>
      </c>
      <c r="C2122" s="1">
        <v>41647</v>
      </c>
      <c r="D2122">
        <f>YEAR(Table1[[#This Row],[Order Date]])</f>
        <v>2014</v>
      </c>
      <c r="E2122">
        <f>MONTH(Table1[[#This Row],[Order Date]])</f>
        <v>1</v>
      </c>
      <c r="F2122" t="str">
        <f>Table1[[#This Row],[Order Year]]&amp;"-"&amp;Table1[[#This Row],[Order Month]]</f>
        <v>2014-1</v>
      </c>
      <c r="G2122" s="5">
        <f>YEAR(Table1[[#This Row],[Order Date]])*100 + MONTH(Table1[[#This Row],[Order Date]])</f>
        <v>201401</v>
      </c>
      <c r="H2122" s="1">
        <v>41653</v>
      </c>
      <c r="I2122" t="s">
        <v>53</v>
      </c>
      <c r="J2122" t="s">
        <v>3905</v>
      </c>
      <c r="K2122" t="s">
        <v>3906</v>
      </c>
      <c r="L2122" t="s">
        <v>29</v>
      </c>
      <c r="M2122" t="s">
        <v>30</v>
      </c>
      <c r="N2122" t="s">
        <v>5031</v>
      </c>
      <c r="O2122" t="s">
        <v>57</v>
      </c>
      <c r="P2122">
        <v>32174</v>
      </c>
      <c r="Q2122" t="s">
        <v>33</v>
      </c>
      <c r="R2122" t="s">
        <v>2916</v>
      </c>
      <c r="S2122" t="s">
        <v>49</v>
      </c>
      <c r="T2122" t="s">
        <v>78</v>
      </c>
      <c r="U2122" t="s">
        <v>2917</v>
      </c>
      <c r="V2122">
        <v>2.8080000000000007</v>
      </c>
      <c r="W2122">
        <v>3</v>
      </c>
      <c r="X2122" s="9">
        <f>Table1[[#This Row],[Discount]]</f>
        <v>0.7</v>
      </c>
      <c r="Y2122">
        <v>0.7</v>
      </c>
      <c r="Z2122">
        <v>-1.9656000000000002</v>
      </c>
    </row>
    <row r="2123" spans="1:26" ht="16" x14ac:dyDescent="0.2">
      <c r="A2123">
        <v>2122</v>
      </c>
      <c r="B2123" t="s">
        <v>5032</v>
      </c>
      <c r="C2123" s="1">
        <v>41953</v>
      </c>
      <c r="D2123">
        <f>YEAR(Table1[[#This Row],[Order Date]])</f>
        <v>2014</v>
      </c>
      <c r="E2123">
        <f>MONTH(Table1[[#This Row],[Order Date]])</f>
        <v>11</v>
      </c>
      <c r="F2123" t="str">
        <f>Table1[[#This Row],[Order Year]]&amp;"-"&amp;Table1[[#This Row],[Order Month]]</f>
        <v>2014-11</v>
      </c>
      <c r="G2123" s="5">
        <f>YEAR(Table1[[#This Row],[Order Date]])*100 + MONTH(Table1[[#This Row],[Order Date]])</f>
        <v>201411</v>
      </c>
      <c r="H2123" s="1">
        <v>41955</v>
      </c>
      <c r="I2123" t="s">
        <v>191</v>
      </c>
      <c r="J2123" t="s">
        <v>707</v>
      </c>
      <c r="K2123" t="s">
        <v>708</v>
      </c>
      <c r="L2123" t="s">
        <v>44</v>
      </c>
      <c r="M2123" t="s">
        <v>30</v>
      </c>
      <c r="N2123" t="s">
        <v>5033</v>
      </c>
      <c r="O2123" t="s">
        <v>46</v>
      </c>
      <c r="P2123">
        <v>94086</v>
      </c>
      <c r="Q2123" t="s">
        <v>47</v>
      </c>
      <c r="R2123" t="s">
        <v>264</v>
      </c>
      <c r="S2123" t="s">
        <v>35</v>
      </c>
      <c r="T2123" t="s">
        <v>39</v>
      </c>
      <c r="U2123" t="s">
        <v>265</v>
      </c>
      <c r="V2123">
        <v>215.976</v>
      </c>
      <c r="W2123">
        <v>3</v>
      </c>
      <c r="X2123" s="9">
        <f>Table1[[#This Row],[Discount]]</f>
        <v>0.2</v>
      </c>
      <c r="Y2123">
        <v>0.2</v>
      </c>
      <c r="Z2123">
        <v>-2.6997000000000355</v>
      </c>
    </row>
    <row r="2124" spans="1:26" ht="16" x14ac:dyDescent="0.2">
      <c r="A2124">
        <v>2123</v>
      </c>
      <c r="B2124" t="s">
        <v>5034</v>
      </c>
      <c r="C2124" s="1">
        <v>41905</v>
      </c>
      <c r="D2124">
        <f>YEAR(Table1[[#This Row],[Order Date]])</f>
        <v>2014</v>
      </c>
      <c r="E2124">
        <f>MONTH(Table1[[#This Row],[Order Date]])</f>
        <v>9</v>
      </c>
      <c r="F2124" t="str">
        <f>Table1[[#This Row],[Order Year]]&amp;"-"&amp;Table1[[#This Row],[Order Month]]</f>
        <v>2014-9</v>
      </c>
      <c r="G2124" s="5">
        <f>YEAR(Table1[[#This Row],[Order Date]])*100 + MONTH(Table1[[#This Row],[Order Date]])</f>
        <v>201409</v>
      </c>
      <c r="H2124" s="1">
        <v>41907</v>
      </c>
      <c r="I2124" t="s">
        <v>26</v>
      </c>
      <c r="J2124" t="s">
        <v>3161</v>
      </c>
      <c r="K2124" t="s">
        <v>3162</v>
      </c>
      <c r="L2124" t="s">
        <v>105</v>
      </c>
      <c r="M2124" t="s">
        <v>30</v>
      </c>
      <c r="N2124" t="s">
        <v>3307</v>
      </c>
      <c r="O2124" t="s">
        <v>241</v>
      </c>
      <c r="P2124">
        <v>48911</v>
      </c>
      <c r="Q2124" t="s">
        <v>108</v>
      </c>
      <c r="R2124" t="s">
        <v>1446</v>
      </c>
      <c r="S2124" t="s">
        <v>35</v>
      </c>
      <c r="T2124" t="s">
        <v>36</v>
      </c>
      <c r="U2124" t="s">
        <v>1447</v>
      </c>
      <c r="V2124">
        <v>241.96</v>
      </c>
      <c r="W2124">
        <v>2</v>
      </c>
      <c r="X2124" s="9">
        <f>Table1[[#This Row],[Discount]]</f>
        <v>0</v>
      </c>
      <c r="Y2124">
        <v>0</v>
      </c>
      <c r="Z2124">
        <v>41.133199999999988</v>
      </c>
    </row>
    <row r="2125" spans="1:26" ht="16" x14ac:dyDescent="0.2">
      <c r="A2125">
        <v>2124</v>
      </c>
      <c r="B2125" t="s">
        <v>5034</v>
      </c>
      <c r="C2125" s="1">
        <v>41905</v>
      </c>
      <c r="D2125">
        <f>YEAR(Table1[[#This Row],[Order Date]])</f>
        <v>2014</v>
      </c>
      <c r="E2125">
        <f>MONTH(Table1[[#This Row],[Order Date]])</f>
        <v>9</v>
      </c>
      <c r="F2125" t="str">
        <f>Table1[[#This Row],[Order Year]]&amp;"-"&amp;Table1[[#This Row],[Order Month]]</f>
        <v>2014-9</v>
      </c>
      <c r="G2125" s="5">
        <f>YEAR(Table1[[#This Row],[Order Date]])*100 + MONTH(Table1[[#This Row],[Order Date]])</f>
        <v>201409</v>
      </c>
      <c r="H2125" s="1">
        <v>41907</v>
      </c>
      <c r="I2125" t="s">
        <v>26</v>
      </c>
      <c r="J2125" t="s">
        <v>3161</v>
      </c>
      <c r="K2125" t="s">
        <v>3162</v>
      </c>
      <c r="L2125" t="s">
        <v>105</v>
      </c>
      <c r="M2125" t="s">
        <v>30</v>
      </c>
      <c r="N2125" t="s">
        <v>3307</v>
      </c>
      <c r="O2125" t="s">
        <v>241</v>
      </c>
      <c r="P2125">
        <v>48911</v>
      </c>
      <c r="Q2125" t="s">
        <v>108</v>
      </c>
      <c r="R2125" t="s">
        <v>395</v>
      </c>
      <c r="S2125" t="s">
        <v>49</v>
      </c>
      <c r="T2125" t="s">
        <v>50</v>
      </c>
      <c r="U2125" t="s">
        <v>396</v>
      </c>
      <c r="V2125">
        <v>27.72</v>
      </c>
      <c r="W2125">
        <v>9</v>
      </c>
      <c r="X2125" s="9">
        <f>Table1[[#This Row],[Discount]]</f>
        <v>0</v>
      </c>
      <c r="Y2125">
        <v>0</v>
      </c>
      <c r="Z2125">
        <v>13.3056</v>
      </c>
    </row>
    <row r="2126" spans="1:26" ht="16" x14ac:dyDescent="0.2">
      <c r="A2126">
        <v>2125</v>
      </c>
      <c r="B2126" t="s">
        <v>5035</v>
      </c>
      <c r="C2126" s="1">
        <v>41975</v>
      </c>
      <c r="D2126">
        <f>YEAR(Table1[[#This Row],[Order Date]])</f>
        <v>2014</v>
      </c>
      <c r="E2126">
        <f>MONTH(Table1[[#This Row],[Order Date]])</f>
        <v>12</v>
      </c>
      <c r="F2126" t="str">
        <f>Table1[[#This Row],[Order Year]]&amp;"-"&amp;Table1[[#This Row],[Order Month]]</f>
        <v>2014-12</v>
      </c>
      <c r="G2126" s="5">
        <f>YEAR(Table1[[#This Row],[Order Date]])*100 + MONTH(Table1[[#This Row],[Order Date]])</f>
        <v>201412</v>
      </c>
      <c r="H2126" s="1">
        <v>41979</v>
      </c>
      <c r="I2126" t="s">
        <v>53</v>
      </c>
      <c r="J2126" t="s">
        <v>3161</v>
      </c>
      <c r="K2126" t="s">
        <v>3162</v>
      </c>
      <c r="L2126" t="s">
        <v>105</v>
      </c>
      <c r="M2126" t="s">
        <v>30</v>
      </c>
      <c r="N2126" t="s">
        <v>149</v>
      </c>
      <c r="O2126" t="s">
        <v>150</v>
      </c>
      <c r="P2126">
        <v>19143</v>
      </c>
      <c r="Q2126" t="s">
        <v>151</v>
      </c>
      <c r="R2126" t="s">
        <v>5036</v>
      </c>
      <c r="S2126" t="s">
        <v>49</v>
      </c>
      <c r="T2126" t="s">
        <v>176</v>
      </c>
      <c r="U2126" t="s">
        <v>5037</v>
      </c>
      <c r="V2126">
        <v>104.68000000000002</v>
      </c>
      <c r="W2126">
        <v>5</v>
      </c>
      <c r="X2126" s="9">
        <f>Table1[[#This Row],[Discount]]</f>
        <v>0.2</v>
      </c>
      <c r="Y2126">
        <v>0.2</v>
      </c>
      <c r="Z2126">
        <v>35.329499999999996</v>
      </c>
    </row>
    <row r="2127" spans="1:26" ht="16" x14ac:dyDescent="0.2">
      <c r="A2127">
        <v>2126</v>
      </c>
      <c r="B2127" t="s">
        <v>5035</v>
      </c>
      <c r="C2127" s="1">
        <v>41975</v>
      </c>
      <c r="D2127">
        <f>YEAR(Table1[[#This Row],[Order Date]])</f>
        <v>2014</v>
      </c>
      <c r="E2127">
        <f>MONTH(Table1[[#This Row],[Order Date]])</f>
        <v>12</v>
      </c>
      <c r="F2127" t="str">
        <f>Table1[[#This Row],[Order Year]]&amp;"-"&amp;Table1[[#This Row],[Order Month]]</f>
        <v>2014-12</v>
      </c>
      <c r="G2127" s="5">
        <f>YEAR(Table1[[#This Row],[Order Date]])*100 + MONTH(Table1[[#This Row],[Order Date]])</f>
        <v>201412</v>
      </c>
      <c r="H2127" s="1">
        <v>41979</v>
      </c>
      <c r="I2127" t="s">
        <v>53</v>
      </c>
      <c r="J2127" t="s">
        <v>3161</v>
      </c>
      <c r="K2127" t="s">
        <v>3162</v>
      </c>
      <c r="L2127" t="s">
        <v>105</v>
      </c>
      <c r="M2127" t="s">
        <v>30</v>
      </c>
      <c r="N2127" t="s">
        <v>149</v>
      </c>
      <c r="O2127" t="s">
        <v>150</v>
      </c>
      <c r="P2127">
        <v>19143</v>
      </c>
      <c r="Q2127" t="s">
        <v>151</v>
      </c>
      <c r="R2127" t="s">
        <v>5038</v>
      </c>
      <c r="S2127" t="s">
        <v>74</v>
      </c>
      <c r="T2127" t="s">
        <v>75</v>
      </c>
      <c r="U2127" t="s">
        <v>5039</v>
      </c>
      <c r="V2127">
        <v>62.957999999999998</v>
      </c>
      <c r="W2127">
        <v>7</v>
      </c>
      <c r="X2127" s="9">
        <f>Table1[[#This Row],[Discount]]</f>
        <v>0.4</v>
      </c>
      <c r="Y2127">
        <v>0.4</v>
      </c>
      <c r="Z2127">
        <v>9.4436999999999998</v>
      </c>
    </row>
    <row r="2128" spans="1:26" ht="16" x14ac:dyDescent="0.2">
      <c r="A2128">
        <v>2127</v>
      </c>
      <c r="B2128" t="s">
        <v>5040</v>
      </c>
      <c r="C2128" s="1">
        <v>40717</v>
      </c>
      <c r="D2128">
        <f>YEAR(Table1[[#This Row],[Order Date]])</f>
        <v>2011</v>
      </c>
      <c r="E2128">
        <f>MONTH(Table1[[#This Row],[Order Date]])</f>
        <v>6</v>
      </c>
      <c r="F2128" t="str">
        <f>Table1[[#This Row],[Order Year]]&amp;"-"&amp;Table1[[#This Row],[Order Month]]</f>
        <v>2011-6</v>
      </c>
      <c r="G2128" s="5">
        <f>YEAR(Table1[[#This Row],[Order Date]])*100 + MONTH(Table1[[#This Row],[Order Date]])</f>
        <v>201106</v>
      </c>
      <c r="H2128" s="1">
        <v>40722</v>
      </c>
      <c r="I2128" t="s">
        <v>53</v>
      </c>
      <c r="J2128" t="s">
        <v>5041</v>
      </c>
      <c r="K2128" t="s">
        <v>5042</v>
      </c>
      <c r="L2128" t="s">
        <v>29</v>
      </c>
      <c r="M2128" t="s">
        <v>30</v>
      </c>
      <c r="N2128" t="s">
        <v>149</v>
      </c>
      <c r="O2128" t="s">
        <v>150</v>
      </c>
      <c r="P2128">
        <v>19143</v>
      </c>
      <c r="Q2128" t="s">
        <v>151</v>
      </c>
      <c r="R2128" t="s">
        <v>1417</v>
      </c>
      <c r="S2128" t="s">
        <v>74</v>
      </c>
      <c r="T2128" t="s">
        <v>164</v>
      </c>
      <c r="U2128" t="s">
        <v>1418</v>
      </c>
      <c r="V2128">
        <v>86.376000000000005</v>
      </c>
      <c r="W2128">
        <v>3</v>
      </c>
      <c r="X2128" s="9">
        <f>Table1[[#This Row],[Discount]]</f>
        <v>0.2</v>
      </c>
      <c r="Y2128">
        <v>0.2</v>
      </c>
      <c r="Z2128">
        <v>1.079699999999999</v>
      </c>
    </row>
    <row r="2129" spans="1:26" ht="16" x14ac:dyDescent="0.2">
      <c r="A2129">
        <v>2128</v>
      </c>
      <c r="B2129" t="s">
        <v>5043</v>
      </c>
      <c r="C2129" s="1">
        <v>41186</v>
      </c>
      <c r="D2129">
        <f>YEAR(Table1[[#This Row],[Order Date]])</f>
        <v>2012</v>
      </c>
      <c r="E2129">
        <f>MONTH(Table1[[#This Row],[Order Date]])</f>
        <v>10</v>
      </c>
      <c r="F2129" t="str">
        <f>Table1[[#This Row],[Order Year]]&amp;"-"&amp;Table1[[#This Row],[Order Month]]</f>
        <v>2012-10</v>
      </c>
      <c r="G2129" s="5">
        <f>YEAR(Table1[[#This Row],[Order Date]])*100 + MONTH(Table1[[#This Row],[Order Date]])</f>
        <v>201210</v>
      </c>
      <c r="H2129" s="1">
        <v>41191</v>
      </c>
      <c r="I2129" t="s">
        <v>53</v>
      </c>
      <c r="J2129" t="s">
        <v>3790</v>
      </c>
      <c r="K2129" t="s">
        <v>3791</v>
      </c>
      <c r="L2129" t="s">
        <v>105</v>
      </c>
      <c r="M2129" t="s">
        <v>30</v>
      </c>
      <c r="N2129" t="s">
        <v>149</v>
      </c>
      <c r="O2129" t="s">
        <v>150</v>
      </c>
      <c r="P2129">
        <v>19134</v>
      </c>
      <c r="Q2129" t="s">
        <v>151</v>
      </c>
      <c r="R2129" t="s">
        <v>5044</v>
      </c>
      <c r="S2129" t="s">
        <v>35</v>
      </c>
      <c r="T2129" t="s">
        <v>68</v>
      </c>
      <c r="U2129" t="s">
        <v>5045</v>
      </c>
      <c r="V2129">
        <v>64.944000000000003</v>
      </c>
      <c r="W2129">
        <v>3</v>
      </c>
      <c r="X2129" s="9">
        <f>Table1[[#This Row],[Discount]]</f>
        <v>0.2</v>
      </c>
      <c r="Y2129">
        <v>0.2</v>
      </c>
      <c r="Z2129">
        <v>6.4943999999999953</v>
      </c>
    </row>
    <row r="2130" spans="1:26" ht="16" x14ac:dyDescent="0.2">
      <c r="A2130">
        <v>2129</v>
      </c>
      <c r="B2130" t="s">
        <v>5043</v>
      </c>
      <c r="C2130" s="1">
        <v>41186</v>
      </c>
      <c r="D2130">
        <f>YEAR(Table1[[#This Row],[Order Date]])</f>
        <v>2012</v>
      </c>
      <c r="E2130">
        <f>MONTH(Table1[[#This Row],[Order Date]])</f>
        <v>10</v>
      </c>
      <c r="F2130" t="str">
        <f>Table1[[#This Row],[Order Year]]&amp;"-"&amp;Table1[[#This Row],[Order Month]]</f>
        <v>2012-10</v>
      </c>
      <c r="G2130" s="5">
        <f>YEAR(Table1[[#This Row],[Order Date]])*100 + MONTH(Table1[[#This Row],[Order Date]])</f>
        <v>201210</v>
      </c>
      <c r="H2130" s="1">
        <v>41191</v>
      </c>
      <c r="I2130" t="s">
        <v>53</v>
      </c>
      <c r="J2130" t="s">
        <v>3790</v>
      </c>
      <c r="K2130" t="s">
        <v>3791</v>
      </c>
      <c r="L2130" t="s">
        <v>105</v>
      </c>
      <c r="M2130" t="s">
        <v>30</v>
      </c>
      <c r="N2130" t="s">
        <v>149</v>
      </c>
      <c r="O2130" t="s">
        <v>150</v>
      </c>
      <c r="P2130">
        <v>19134</v>
      </c>
      <c r="Q2130" t="s">
        <v>151</v>
      </c>
      <c r="R2130" t="s">
        <v>3950</v>
      </c>
      <c r="S2130" t="s">
        <v>49</v>
      </c>
      <c r="T2130" t="s">
        <v>93</v>
      </c>
      <c r="U2130" t="s">
        <v>3951</v>
      </c>
      <c r="V2130">
        <v>20.736000000000004</v>
      </c>
      <c r="W2130">
        <v>4</v>
      </c>
      <c r="X2130" s="9">
        <f>Table1[[#This Row],[Discount]]</f>
        <v>0.2</v>
      </c>
      <c r="Y2130">
        <v>0.2</v>
      </c>
      <c r="Z2130">
        <v>7.2576000000000001</v>
      </c>
    </row>
    <row r="2131" spans="1:26" ht="16" x14ac:dyDescent="0.2">
      <c r="A2131">
        <v>2130</v>
      </c>
      <c r="B2131" t="s">
        <v>5046</v>
      </c>
      <c r="C2131" s="1">
        <v>40683</v>
      </c>
      <c r="D2131">
        <f>YEAR(Table1[[#This Row],[Order Date]])</f>
        <v>2011</v>
      </c>
      <c r="E2131">
        <f>MONTH(Table1[[#This Row],[Order Date]])</f>
        <v>5</v>
      </c>
      <c r="F2131" t="str">
        <f>Table1[[#This Row],[Order Year]]&amp;"-"&amp;Table1[[#This Row],[Order Month]]</f>
        <v>2011-5</v>
      </c>
      <c r="G2131" s="5">
        <f>YEAR(Table1[[#This Row],[Order Date]])*100 + MONTH(Table1[[#This Row],[Order Date]])</f>
        <v>201105</v>
      </c>
      <c r="H2131" s="1">
        <v>40685</v>
      </c>
      <c r="I2131" t="s">
        <v>26</v>
      </c>
      <c r="J2131" t="s">
        <v>5047</v>
      </c>
      <c r="K2131" t="s">
        <v>5048</v>
      </c>
      <c r="L2131" t="s">
        <v>44</v>
      </c>
      <c r="M2131" t="s">
        <v>30</v>
      </c>
      <c r="N2131" t="s">
        <v>247</v>
      </c>
      <c r="O2131" t="s">
        <v>2697</v>
      </c>
      <c r="P2131">
        <v>3820</v>
      </c>
      <c r="Q2131" t="s">
        <v>151</v>
      </c>
      <c r="R2131" t="s">
        <v>5049</v>
      </c>
      <c r="S2131" t="s">
        <v>49</v>
      </c>
      <c r="T2131" t="s">
        <v>81</v>
      </c>
      <c r="U2131" t="s">
        <v>5050</v>
      </c>
      <c r="V2131">
        <v>33.28</v>
      </c>
      <c r="W2131">
        <v>4</v>
      </c>
      <c r="X2131" s="9">
        <f>Table1[[#This Row],[Discount]]</f>
        <v>0</v>
      </c>
      <c r="Y2131">
        <v>0</v>
      </c>
      <c r="Z2131">
        <v>9.3184000000000005</v>
      </c>
    </row>
    <row r="2132" spans="1:26" ht="16" x14ac:dyDescent="0.2">
      <c r="A2132">
        <v>2131</v>
      </c>
      <c r="B2132" t="s">
        <v>5046</v>
      </c>
      <c r="C2132" s="1">
        <v>40683</v>
      </c>
      <c r="D2132">
        <f>YEAR(Table1[[#This Row],[Order Date]])</f>
        <v>2011</v>
      </c>
      <c r="E2132">
        <f>MONTH(Table1[[#This Row],[Order Date]])</f>
        <v>5</v>
      </c>
      <c r="F2132" t="str">
        <f>Table1[[#This Row],[Order Year]]&amp;"-"&amp;Table1[[#This Row],[Order Month]]</f>
        <v>2011-5</v>
      </c>
      <c r="G2132" s="5">
        <f>YEAR(Table1[[#This Row],[Order Date]])*100 + MONTH(Table1[[#This Row],[Order Date]])</f>
        <v>201105</v>
      </c>
      <c r="H2132" s="1">
        <v>40685</v>
      </c>
      <c r="I2132" t="s">
        <v>26</v>
      </c>
      <c r="J2132" t="s">
        <v>5047</v>
      </c>
      <c r="K2132" t="s">
        <v>5048</v>
      </c>
      <c r="L2132" t="s">
        <v>44</v>
      </c>
      <c r="M2132" t="s">
        <v>30</v>
      </c>
      <c r="N2132" t="s">
        <v>247</v>
      </c>
      <c r="O2132" t="s">
        <v>2697</v>
      </c>
      <c r="P2132">
        <v>3820</v>
      </c>
      <c r="Q2132" t="s">
        <v>151</v>
      </c>
      <c r="R2132" t="s">
        <v>5051</v>
      </c>
      <c r="S2132" t="s">
        <v>49</v>
      </c>
      <c r="T2132" t="s">
        <v>71</v>
      </c>
      <c r="U2132" t="s">
        <v>5052</v>
      </c>
      <c r="V2132">
        <v>38.520000000000003</v>
      </c>
      <c r="W2132">
        <v>9</v>
      </c>
      <c r="X2132" s="9">
        <f>Table1[[#This Row],[Discount]]</f>
        <v>0</v>
      </c>
      <c r="Y2132">
        <v>0</v>
      </c>
      <c r="Z2132">
        <v>11.9412</v>
      </c>
    </row>
    <row r="2133" spans="1:26" ht="16" x14ac:dyDescent="0.2">
      <c r="A2133">
        <v>2132</v>
      </c>
      <c r="B2133" t="s">
        <v>5046</v>
      </c>
      <c r="C2133" s="1">
        <v>40683</v>
      </c>
      <c r="D2133">
        <f>YEAR(Table1[[#This Row],[Order Date]])</f>
        <v>2011</v>
      </c>
      <c r="E2133">
        <f>MONTH(Table1[[#This Row],[Order Date]])</f>
        <v>5</v>
      </c>
      <c r="F2133" t="str">
        <f>Table1[[#This Row],[Order Year]]&amp;"-"&amp;Table1[[#This Row],[Order Month]]</f>
        <v>2011-5</v>
      </c>
      <c r="G2133" s="5">
        <f>YEAR(Table1[[#This Row],[Order Date]])*100 + MONTH(Table1[[#This Row],[Order Date]])</f>
        <v>201105</v>
      </c>
      <c r="H2133" s="1">
        <v>40685</v>
      </c>
      <c r="I2133" t="s">
        <v>26</v>
      </c>
      <c r="J2133" t="s">
        <v>5047</v>
      </c>
      <c r="K2133" t="s">
        <v>5048</v>
      </c>
      <c r="L2133" t="s">
        <v>44</v>
      </c>
      <c r="M2133" t="s">
        <v>30</v>
      </c>
      <c r="N2133" t="s">
        <v>247</v>
      </c>
      <c r="O2133" t="s">
        <v>2697</v>
      </c>
      <c r="P2133">
        <v>3820</v>
      </c>
      <c r="Q2133" t="s">
        <v>151</v>
      </c>
      <c r="R2133" t="s">
        <v>3465</v>
      </c>
      <c r="S2133" t="s">
        <v>35</v>
      </c>
      <c r="T2133" t="s">
        <v>68</v>
      </c>
      <c r="U2133" t="s">
        <v>3466</v>
      </c>
      <c r="V2133">
        <v>139.86000000000001</v>
      </c>
      <c r="W2133">
        <v>7</v>
      </c>
      <c r="X2133" s="9">
        <f>Table1[[#This Row],[Discount]]</f>
        <v>0</v>
      </c>
      <c r="Y2133">
        <v>0</v>
      </c>
      <c r="Z2133">
        <v>60.139800000000015</v>
      </c>
    </row>
    <row r="2134" spans="1:26" ht="16" x14ac:dyDescent="0.2">
      <c r="A2134">
        <v>2133</v>
      </c>
      <c r="B2134" t="s">
        <v>5053</v>
      </c>
      <c r="C2134" s="1">
        <v>41233</v>
      </c>
      <c r="D2134">
        <f>YEAR(Table1[[#This Row],[Order Date]])</f>
        <v>2012</v>
      </c>
      <c r="E2134">
        <f>MONTH(Table1[[#This Row],[Order Date]])</f>
        <v>11</v>
      </c>
      <c r="F2134" t="str">
        <f>Table1[[#This Row],[Order Year]]&amp;"-"&amp;Table1[[#This Row],[Order Month]]</f>
        <v>2012-11</v>
      </c>
      <c r="G2134" s="5">
        <f>YEAR(Table1[[#This Row],[Order Date]])*100 + MONTH(Table1[[#This Row],[Order Date]])</f>
        <v>201211</v>
      </c>
      <c r="H2134" s="1">
        <v>41239</v>
      </c>
      <c r="I2134" t="s">
        <v>53</v>
      </c>
      <c r="J2134" t="s">
        <v>2453</v>
      </c>
      <c r="K2134" t="s">
        <v>2454</v>
      </c>
      <c r="L2134" t="s">
        <v>29</v>
      </c>
      <c r="M2134" t="s">
        <v>30</v>
      </c>
      <c r="N2134" t="s">
        <v>269</v>
      </c>
      <c r="O2134" t="s">
        <v>270</v>
      </c>
      <c r="P2134">
        <v>10011</v>
      </c>
      <c r="Q2134" t="s">
        <v>151</v>
      </c>
      <c r="R2134" t="s">
        <v>5054</v>
      </c>
      <c r="S2134" t="s">
        <v>49</v>
      </c>
      <c r="T2134" t="s">
        <v>93</v>
      </c>
      <c r="U2134" t="s">
        <v>5055</v>
      </c>
      <c r="V2134">
        <v>19.649999999999999</v>
      </c>
      <c r="W2134">
        <v>3</v>
      </c>
      <c r="X2134" s="9">
        <f>Table1[[#This Row],[Discount]]</f>
        <v>0</v>
      </c>
      <c r="Y2134">
        <v>0</v>
      </c>
      <c r="Z2134">
        <v>9.0389999999999997</v>
      </c>
    </row>
    <row r="2135" spans="1:26" ht="16" x14ac:dyDescent="0.2">
      <c r="A2135">
        <v>2134</v>
      </c>
      <c r="B2135" t="s">
        <v>5056</v>
      </c>
      <c r="C2135" s="1">
        <v>41243</v>
      </c>
      <c r="D2135">
        <f>YEAR(Table1[[#This Row],[Order Date]])</f>
        <v>2012</v>
      </c>
      <c r="E2135">
        <f>MONTH(Table1[[#This Row],[Order Date]])</f>
        <v>11</v>
      </c>
      <c r="F2135" t="str">
        <f>Table1[[#This Row],[Order Year]]&amp;"-"&amp;Table1[[#This Row],[Order Month]]</f>
        <v>2012-11</v>
      </c>
      <c r="G2135" s="5">
        <f>YEAR(Table1[[#This Row],[Order Date]])*100 + MONTH(Table1[[#This Row],[Order Date]])</f>
        <v>201211</v>
      </c>
      <c r="H2135" s="1">
        <v>41247</v>
      </c>
      <c r="I2135" t="s">
        <v>53</v>
      </c>
      <c r="J2135" t="s">
        <v>5057</v>
      </c>
      <c r="K2135" t="s">
        <v>5058</v>
      </c>
      <c r="L2135" t="s">
        <v>29</v>
      </c>
      <c r="M2135" t="s">
        <v>30</v>
      </c>
      <c r="N2135" t="s">
        <v>149</v>
      </c>
      <c r="O2135" t="s">
        <v>150</v>
      </c>
      <c r="P2135">
        <v>19134</v>
      </c>
      <c r="Q2135" t="s">
        <v>151</v>
      </c>
      <c r="R2135" t="s">
        <v>100</v>
      </c>
      <c r="S2135" t="s">
        <v>49</v>
      </c>
      <c r="T2135" t="s">
        <v>78</v>
      </c>
      <c r="U2135" t="s">
        <v>101</v>
      </c>
      <c r="V2135">
        <v>152.99100000000001</v>
      </c>
      <c r="W2135">
        <v>3</v>
      </c>
      <c r="X2135" s="9">
        <f>Table1[[#This Row],[Discount]]</f>
        <v>0.7</v>
      </c>
      <c r="Y2135">
        <v>0.7</v>
      </c>
      <c r="Z2135">
        <v>-122.39280000000002</v>
      </c>
    </row>
    <row r="2136" spans="1:26" ht="16" x14ac:dyDescent="0.2">
      <c r="A2136">
        <v>2135</v>
      </c>
      <c r="B2136" t="s">
        <v>5056</v>
      </c>
      <c r="C2136" s="1">
        <v>41243</v>
      </c>
      <c r="D2136">
        <f>YEAR(Table1[[#This Row],[Order Date]])</f>
        <v>2012</v>
      </c>
      <c r="E2136">
        <f>MONTH(Table1[[#This Row],[Order Date]])</f>
        <v>11</v>
      </c>
      <c r="F2136" t="str">
        <f>Table1[[#This Row],[Order Year]]&amp;"-"&amp;Table1[[#This Row],[Order Month]]</f>
        <v>2012-11</v>
      </c>
      <c r="G2136" s="5">
        <f>YEAR(Table1[[#This Row],[Order Date]])*100 + MONTH(Table1[[#This Row],[Order Date]])</f>
        <v>201211</v>
      </c>
      <c r="H2136" s="1">
        <v>41247</v>
      </c>
      <c r="I2136" t="s">
        <v>53</v>
      </c>
      <c r="J2136" t="s">
        <v>5057</v>
      </c>
      <c r="K2136" t="s">
        <v>5058</v>
      </c>
      <c r="L2136" t="s">
        <v>29</v>
      </c>
      <c r="M2136" t="s">
        <v>30</v>
      </c>
      <c r="N2136" t="s">
        <v>149</v>
      </c>
      <c r="O2136" t="s">
        <v>150</v>
      </c>
      <c r="P2136">
        <v>19134</v>
      </c>
      <c r="Q2136" t="s">
        <v>151</v>
      </c>
      <c r="R2136" t="s">
        <v>3798</v>
      </c>
      <c r="S2136" t="s">
        <v>49</v>
      </c>
      <c r="T2136" t="s">
        <v>272</v>
      </c>
      <c r="U2136" t="s">
        <v>3799</v>
      </c>
      <c r="V2136">
        <v>10.584</v>
      </c>
      <c r="W2136">
        <v>7</v>
      </c>
      <c r="X2136" s="9">
        <f>Table1[[#This Row],[Discount]]</f>
        <v>0.2</v>
      </c>
      <c r="Y2136">
        <v>0.2</v>
      </c>
      <c r="Z2136">
        <v>-2.3813999999999993</v>
      </c>
    </row>
    <row r="2137" spans="1:26" ht="16" x14ac:dyDescent="0.2">
      <c r="A2137">
        <v>2136</v>
      </c>
      <c r="B2137" t="s">
        <v>5056</v>
      </c>
      <c r="C2137" s="1">
        <v>41243</v>
      </c>
      <c r="D2137">
        <f>YEAR(Table1[[#This Row],[Order Date]])</f>
        <v>2012</v>
      </c>
      <c r="E2137">
        <f>MONTH(Table1[[#This Row],[Order Date]])</f>
        <v>11</v>
      </c>
      <c r="F2137" t="str">
        <f>Table1[[#This Row],[Order Year]]&amp;"-"&amp;Table1[[#This Row],[Order Month]]</f>
        <v>2012-11</v>
      </c>
      <c r="G2137" s="5">
        <f>YEAR(Table1[[#This Row],[Order Date]])*100 + MONTH(Table1[[#This Row],[Order Date]])</f>
        <v>201211</v>
      </c>
      <c r="H2137" s="1">
        <v>41247</v>
      </c>
      <c r="I2137" t="s">
        <v>53</v>
      </c>
      <c r="J2137" t="s">
        <v>5057</v>
      </c>
      <c r="K2137" t="s">
        <v>5058</v>
      </c>
      <c r="L2137" t="s">
        <v>29</v>
      </c>
      <c r="M2137" t="s">
        <v>30</v>
      </c>
      <c r="N2137" t="s">
        <v>149</v>
      </c>
      <c r="O2137" t="s">
        <v>150</v>
      </c>
      <c r="P2137">
        <v>19134</v>
      </c>
      <c r="Q2137" t="s">
        <v>151</v>
      </c>
      <c r="R2137" t="s">
        <v>5059</v>
      </c>
      <c r="S2137" t="s">
        <v>74</v>
      </c>
      <c r="T2137" t="s">
        <v>75</v>
      </c>
      <c r="U2137" t="s">
        <v>5060</v>
      </c>
      <c r="V2137">
        <v>94.919999999999987</v>
      </c>
      <c r="W2137">
        <v>4</v>
      </c>
      <c r="X2137" s="9">
        <f>Table1[[#This Row],[Discount]]</f>
        <v>0.4</v>
      </c>
      <c r="Y2137">
        <v>0.4</v>
      </c>
      <c r="Z2137">
        <v>15.819999999999993</v>
      </c>
    </row>
    <row r="2138" spans="1:26" ht="16" x14ac:dyDescent="0.2">
      <c r="A2138">
        <v>2137</v>
      </c>
      <c r="B2138" t="s">
        <v>5061</v>
      </c>
      <c r="C2138" s="1">
        <v>41274</v>
      </c>
      <c r="D2138">
        <f>YEAR(Table1[[#This Row],[Order Date]])</f>
        <v>2012</v>
      </c>
      <c r="E2138">
        <f>MONTH(Table1[[#This Row],[Order Date]])</f>
        <v>12</v>
      </c>
      <c r="F2138" t="str">
        <f>Table1[[#This Row],[Order Year]]&amp;"-"&amp;Table1[[#This Row],[Order Month]]</f>
        <v>2012-12</v>
      </c>
      <c r="G2138" s="5">
        <f>YEAR(Table1[[#This Row],[Order Date]])*100 + MONTH(Table1[[#This Row],[Order Date]])</f>
        <v>201212</v>
      </c>
      <c r="H2138" s="1">
        <v>41279</v>
      </c>
      <c r="I2138" t="s">
        <v>53</v>
      </c>
      <c r="J2138" t="s">
        <v>5062</v>
      </c>
      <c r="K2138" t="s">
        <v>5063</v>
      </c>
      <c r="L2138" t="s">
        <v>29</v>
      </c>
      <c r="M2138" t="s">
        <v>30</v>
      </c>
      <c r="N2138" t="s">
        <v>761</v>
      </c>
      <c r="O2138" t="s">
        <v>107</v>
      </c>
      <c r="P2138">
        <v>75051</v>
      </c>
      <c r="Q2138" t="s">
        <v>108</v>
      </c>
      <c r="R2138" t="s">
        <v>5064</v>
      </c>
      <c r="S2138" t="s">
        <v>35</v>
      </c>
      <c r="T2138" t="s">
        <v>68</v>
      </c>
      <c r="U2138" t="s">
        <v>5065</v>
      </c>
      <c r="V2138">
        <v>14.76</v>
      </c>
      <c r="W2138">
        <v>5</v>
      </c>
      <c r="X2138" s="9">
        <f>Table1[[#This Row],[Discount]]</f>
        <v>0.6</v>
      </c>
      <c r="Y2138">
        <v>0.6</v>
      </c>
      <c r="Z2138">
        <v>-11.439000000000004</v>
      </c>
    </row>
    <row r="2139" spans="1:26" ht="16" x14ac:dyDescent="0.2">
      <c r="A2139">
        <v>2138</v>
      </c>
      <c r="B2139" t="s">
        <v>5061</v>
      </c>
      <c r="C2139" s="1">
        <v>41274</v>
      </c>
      <c r="D2139">
        <f>YEAR(Table1[[#This Row],[Order Date]])</f>
        <v>2012</v>
      </c>
      <c r="E2139">
        <f>MONTH(Table1[[#This Row],[Order Date]])</f>
        <v>12</v>
      </c>
      <c r="F2139" t="str">
        <f>Table1[[#This Row],[Order Year]]&amp;"-"&amp;Table1[[#This Row],[Order Month]]</f>
        <v>2012-12</v>
      </c>
      <c r="G2139" s="5">
        <f>YEAR(Table1[[#This Row],[Order Date]])*100 + MONTH(Table1[[#This Row],[Order Date]])</f>
        <v>201212</v>
      </c>
      <c r="H2139" s="1">
        <v>41279</v>
      </c>
      <c r="I2139" t="s">
        <v>53</v>
      </c>
      <c r="J2139" t="s">
        <v>5062</v>
      </c>
      <c r="K2139" t="s">
        <v>5063</v>
      </c>
      <c r="L2139" t="s">
        <v>29</v>
      </c>
      <c r="M2139" t="s">
        <v>30</v>
      </c>
      <c r="N2139" t="s">
        <v>761</v>
      </c>
      <c r="O2139" t="s">
        <v>107</v>
      </c>
      <c r="P2139">
        <v>75051</v>
      </c>
      <c r="Q2139" t="s">
        <v>108</v>
      </c>
      <c r="R2139" t="s">
        <v>4822</v>
      </c>
      <c r="S2139" t="s">
        <v>49</v>
      </c>
      <c r="T2139" t="s">
        <v>78</v>
      </c>
      <c r="U2139" t="s">
        <v>4823</v>
      </c>
      <c r="V2139">
        <v>3.6559999999999993</v>
      </c>
      <c r="W2139">
        <v>4</v>
      </c>
      <c r="X2139" s="9">
        <f>Table1[[#This Row],[Discount]]</f>
        <v>0.8</v>
      </c>
      <c r="Y2139">
        <v>0.8</v>
      </c>
      <c r="Z2139">
        <v>-5.8496000000000024</v>
      </c>
    </row>
    <row r="2140" spans="1:26" ht="16" x14ac:dyDescent="0.2">
      <c r="A2140">
        <v>2139</v>
      </c>
      <c r="B2140" t="s">
        <v>5066</v>
      </c>
      <c r="C2140" s="1">
        <v>41960</v>
      </c>
      <c r="D2140">
        <f>YEAR(Table1[[#This Row],[Order Date]])</f>
        <v>2014</v>
      </c>
      <c r="E2140">
        <f>MONTH(Table1[[#This Row],[Order Date]])</f>
        <v>11</v>
      </c>
      <c r="F2140" t="str">
        <f>Table1[[#This Row],[Order Year]]&amp;"-"&amp;Table1[[#This Row],[Order Month]]</f>
        <v>2014-11</v>
      </c>
      <c r="G2140" s="5">
        <f>YEAR(Table1[[#This Row],[Order Date]])*100 + MONTH(Table1[[#This Row],[Order Date]])</f>
        <v>201411</v>
      </c>
      <c r="H2140" s="1">
        <v>41960</v>
      </c>
      <c r="I2140" t="s">
        <v>1293</v>
      </c>
      <c r="J2140" t="s">
        <v>4855</v>
      </c>
      <c r="K2140" t="s">
        <v>4856</v>
      </c>
      <c r="L2140" t="s">
        <v>29</v>
      </c>
      <c r="M2140" t="s">
        <v>30</v>
      </c>
      <c r="N2140" t="s">
        <v>269</v>
      </c>
      <c r="O2140" t="s">
        <v>270</v>
      </c>
      <c r="P2140">
        <v>10009</v>
      </c>
      <c r="Q2140" t="s">
        <v>151</v>
      </c>
      <c r="R2140" t="s">
        <v>2318</v>
      </c>
      <c r="S2140" t="s">
        <v>49</v>
      </c>
      <c r="T2140" t="s">
        <v>93</v>
      </c>
      <c r="U2140" t="s">
        <v>2319</v>
      </c>
      <c r="V2140">
        <v>146.82</v>
      </c>
      <c r="W2140">
        <v>3</v>
      </c>
      <c r="X2140" s="9">
        <f>Table1[[#This Row],[Discount]]</f>
        <v>0</v>
      </c>
      <c r="Y2140">
        <v>0</v>
      </c>
      <c r="Z2140">
        <v>73.41</v>
      </c>
    </row>
    <row r="2141" spans="1:26" ht="16" x14ac:dyDescent="0.2">
      <c r="A2141">
        <v>2140</v>
      </c>
      <c r="B2141" t="s">
        <v>5067</v>
      </c>
      <c r="C2141" s="1">
        <v>40700</v>
      </c>
      <c r="D2141">
        <f>YEAR(Table1[[#This Row],[Order Date]])</f>
        <v>2011</v>
      </c>
      <c r="E2141">
        <f>MONTH(Table1[[#This Row],[Order Date]])</f>
        <v>6</v>
      </c>
      <c r="F2141" t="str">
        <f>Table1[[#This Row],[Order Year]]&amp;"-"&amp;Table1[[#This Row],[Order Month]]</f>
        <v>2011-6</v>
      </c>
      <c r="G2141" s="5">
        <f>YEAR(Table1[[#This Row],[Order Date]])*100 + MONTH(Table1[[#This Row],[Order Date]])</f>
        <v>201106</v>
      </c>
      <c r="H2141" s="1">
        <v>40705</v>
      </c>
      <c r="I2141" t="s">
        <v>53</v>
      </c>
      <c r="J2141" t="s">
        <v>2222</v>
      </c>
      <c r="K2141" t="s">
        <v>2223</v>
      </c>
      <c r="L2141" t="s">
        <v>44</v>
      </c>
      <c r="M2141" t="s">
        <v>30</v>
      </c>
      <c r="N2141" t="s">
        <v>1176</v>
      </c>
      <c r="O2141" t="s">
        <v>270</v>
      </c>
      <c r="P2141">
        <v>11561</v>
      </c>
      <c r="Q2141" t="s">
        <v>151</v>
      </c>
      <c r="R2141" t="s">
        <v>1389</v>
      </c>
      <c r="S2141" t="s">
        <v>49</v>
      </c>
      <c r="T2141" t="s">
        <v>78</v>
      </c>
      <c r="U2141" t="s">
        <v>1390</v>
      </c>
      <c r="V2141">
        <v>149.54399999999998</v>
      </c>
      <c r="W2141">
        <v>9</v>
      </c>
      <c r="X2141" s="9">
        <f>Table1[[#This Row],[Discount]]</f>
        <v>0.2</v>
      </c>
      <c r="Y2141">
        <v>0.2</v>
      </c>
      <c r="Z2141">
        <v>50.471099999999993</v>
      </c>
    </row>
    <row r="2142" spans="1:26" ht="16" x14ac:dyDescent="0.2">
      <c r="A2142">
        <v>2141</v>
      </c>
      <c r="B2142" t="s">
        <v>5067</v>
      </c>
      <c r="C2142" s="1">
        <v>40700</v>
      </c>
      <c r="D2142">
        <f>YEAR(Table1[[#This Row],[Order Date]])</f>
        <v>2011</v>
      </c>
      <c r="E2142">
        <f>MONTH(Table1[[#This Row],[Order Date]])</f>
        <v>6</v>
      </c>
      <c r="F2142" t="str">
        <f>Table1[[#This Row],[Order Year]]&amp;"-"&amp;Table1[[#This Row],[Order Month]]</f>
        <v>2011-6</v>
      </c>
      <c r="G2142" s="5">
        <f>YEAR(Table1[[#This Row],[Order Date]])*100 + MONTH(Table1[[#This Row],[Order Date]])</f>
        <v>201106</v>
      </c>
      <c r="H2142" s="1">
        <v>40705</v>
      </c>
      <c r="I2142" t="s">
        <v>53</v>
      </c>
      <c r="J2142" t="s">
        <v>2222</v>
      </c>
      <c r="K2142" t="s">
        <v>2223</v>
      </c>
      <c r="L2142" t="s">
        <v>44</v>
      </c>
      <c r="M2142" t="s">
        <v>30</v>
      </c>
      <c r="N2142" t="s">
        <v>1176</v>
      </c>
      <c r="O2142" t="s">
        <v>270</v>
      </c>
      <c r="P2142">
        <v>11561</v>
      </c>
      <c r="Q2142" t="s">
        <v>151</v>
      </c>
      <c r="R2142" t="s">
        <v>5068</v>
      </c>
      <c r="S2142" t="s">
        <v>49</v>
      </c>
      <c r="T2142" t="s">
        <v>581</v>
      </c>
      <c r="U2142" t="s">
        <v>5069</v>
      </c>
      <c r="V2142">
        <v>17.14</v>
      </c>
      <c r="W2142">
        <v>2</v>
      </c>
      <c r="X2142" s="9">
        <f>Table1[[#This Row],[Discount]]</f>
        <v>0</v>
      </c>
      <c r="Y2142">
        <v>0</v>
      </c>
      <c r="Z2142">
        <v>4.4564000000000004</v>
      </c>
    </row>
    <row r="2143" spans="1:26" ht="16" x14ac:dyDescent="0.2">
      <c r="A2143">
        <v>2142</v>
      </c>
      <c r="B2143" t="s">
        <v>5067</v>
      </c>
      <c r="C2143" s="1">
        <v>40700</v>
      </c>
      <c r="D2143">
        <f>YEAR(Table1[[#This Row],[Order Date]])</f>
        <v>2011</v>
      </c>
      <c r="E2143">
        <f>MONTH(Table1[[#This Row],[Order Date]])</f>
        <v>6</v>
      </c>
      <c r="F2143" t="str">
        <f>Table1[[#This Row],[Order Year]]&amp;"-"&amp;Table1[[#This Row],[Order Month]]</f>
        <v>2011-6</v>
      </c>
      <c r="G2143" s="5">
        <f>YEAR(Table1[[#This Row],[Order Date]])*100 + MONTH(Table1[[#This Row],[Order Date]])</f>
        <v>201106</v>
      </c>
      <c r="H2143" s="1">
        <v>40705</v>
      </c>
      <c r="I2143" t="s">
        <v>53</v>
      </c>
      <c r="J2143" t="s">
        <v>2222</v>
      </c>
      <c r="K2143" t="s">
        <v>2223</v>
      </c>
      <c r="L2143" t="s">
        <v>44</v>
      </c>
      <c r="M2143" t="s">
        <v>30</v>
      </c>
      <c r="N2143" t="s">
        <v>1176</v>
      </c>
      <c r="O2143" t="s">
        <v>270</v>
      </c>
      <c r="P2143">
        <v>11561</v>
      </c>
      <c r="Q2143" t="s">
        <v>151</v>
      </c>
      <c r="R2143" t="s">
        <v>5070</v>
      </c>
      <c r="S2143" t="s">
        <v>35</v>
      </c>
      <c r="T2143" t="s">
        <v>59</v>
      </c>
      <c r="U2143" t="s">
        <v>5071</v>
      </c>
      <c r="V2143">
        <v>991.76400000000012</v>
      </c>
      <c r="W2143">
        <v>3</v>
      </c>
      <c r="X2143" s="9">
        <f>Table1[[#This Row],[Discount]]</f>
        <v>0.4</v>
      </c>
      <c r="Y2143">
        <v>0.4</v>
      </c>
      <c r="Z2143">
        <v>-347.11740000000009</v>
      </c>
    </row>
    <row r="2144" spans="1:26" ht="16" x14ac:dyDescent="0.2">
      <c r="A2144">
        <v>2143</v>
      </c>
      <c r="B2144" t="s">
        <v>5072</v>
      </c>
      <c r="C2144" s="1">
        <v>41519</v>
      </c>
      <c r="D2144">
        <f>YEAR(Table1[[#This Row],[Order Date]])</f>
        <v>2013</v>
      </c>
      <c r="E2144">
        <f>MONTH(Table1[[#This Row],[Order Date]])</f>
        <v>9</v>
      </c>
      <c r="F2144" t="str">
        <f>Table1[[#This Row],[Order Year]]&amp;"-"&amp;Table1[[#This Row],[Order Month]]</f>
        <v>2013-9</v>
      </c>
      <c r="G2144" s="5">
        <f>YEAR(Table1[[#This Row],[Order Date]])*100 + MONTH(Table1[[#This Row],[Order Date]])</f>
        <v>201309</v>
      </c>
      <c r="H2144" s="1">
        <v>41523</v>
      </c>
      <c r="I2144" t="s">
        <v>53</v>
      </c>
      <c r="J2144" t="s">
        <v>1361</v>
      </c>
      <c r="K2144" t="s">
        <v>1362</v>
      </c>
      <c r="L2144" t="s">
        <v>44</v>
      </c>
      <c r="M2144" t="s">
        <v>30</v>
      </c>
      <c r="N2144" t="s">
        <v>149</v>
      </c>
      <c r="O2144" t="s">
        <v>150</v>
      </c>
      <c r="P2144">
        <v>19140</v>
      </c>
      <c r="Q2144" t="s">
        <v>151</v>
      </c>
      <c r="R2144" t="s">
        <v>332</v>
      </c>
      <c r="S2144" t="s">
        <v>49</v>
      </c>
      <c r="T2144" t="s">
        <v>93</v>
      </c>
      <c r="U2144" t="s">
        <v>333</v>
      </c>
      <c r="V2144">
        <v>30.48</v>
      </c>
      <c r="W2144">
        <v>6</v>
      </c>
      <c r="X2144" s="9">
        <f>Table1[[#This Row],[Discount]]</f>
        <v>0.2</v>
      </c>
      <c r="Y2144">
        <v>0.2</v>
      </c>
      <c r="Z2144">
        <v>9.9059999999999988</v>
      </c>
    </row>
    <row r="2145" spans="1:26" ht="16" x14ac:dyDescent="0.2">
      <c r="A2145">
        <v>2144</v>
      </c>
      <c r="B2145" t="s">
        <v>5072</v>
      </c>
      <c r="C2145" s="1">
        <v>41519</v>
      </c>
      <c r="D2145">
        <f>YEAR(Table1[[#This Row],[Order Date]])</f>
        <v>2013</v>
      </c>
      <c r="E2145">
        <f>MONTH(Table1[[#This Row],[Order Date]])</f>
        <v>9</v>
      </c>
      <c r="F2145" t="str">
        <f>Table1[[#This Row],[Order Year]]&amp;"-"&amp;Table1[[#This Row],[Order Month]]</f>
        <v>2013-9</v>
      </c>
      <c r="G2145" s="5">
        <f>YEAR(Table1[[#This Row],[Order Date]])*100 + MONTH(Table1[[#This Row],[Order Date]])</f>
        <v>201309</v>
      </c>
      <c r="H2145" s="1">
        <v>41523</v>
      </c>
      <c r="I2145" t="s">
        <v>53</v>
      </c>
      <c r="J2145" t="s">
        <v>1361</v>
      </c>
      <c r="K2145" t="s">
        <v>1362</v>
      </c>
      <c r="L2145" t="s">
        <v>44</v>
      </c>
      <c r="M2145" t="s">
        <v>30</v>
      </c>
      <c r="N2145" t="s">
        <v>149</v>
      </c>
      <c r="O2145" t="s">
        <v>150</v>
      </c>
      <c r="P2145">
        <v>19140</v>
      </c>
      <c r="Q2145" t="s">
        <v>151</v>
      </c>
      <c r="R2145" t="s">
        <v>561</v>
      </c>
      <c r="S2145" t="s">
        <v>74</v>
      </c>
      <c r="T2145" t="s">
        <v>75</v>
      </c>
      <c r="U2145" t="s">
        <v>562</v>
      </c>
      <c r="V2145">
        <v>23.987999999999996</v>
      </c>
      <c r="W2145">
        <v>2</v>
      </c>
      <c r="X2145" s="9">
        <f>Table1[[#This Row],[Discount]]</f>
        <v>0.4</v>
      </c>
      <c r="Y2145">
        <v>0.4</v>
      </c>
      <c r="Z2145">
        <v>-4.7975999999999974</v>
      </c>
    </row>
    <row r="2146" spans="1:26" ht="16" x14ac:dyDescent="0.2">
      <c r="A2146">
        <v>2145</v>
      </c>
      <c r="B2146" t="s">
        <v>5072</v>
      </c>
      <c r="C2146" s="1">
        <v>41519</v>
      </c>
      <c r="D2146">
        <f>YEAR(Table1[[#This Row],[Order Date]])</f>
        <v>2013</v>
      </c>
      <c r="E2146">
        <f>MONTH(Table1[[#This Row],[Order Date]])</f>
        <v>9</v>
      </c>
      <c r="F2146" t="str">
        <f>Table1[[#This Row],[Order Year]]&amp;"-"&amp;Table1[[#This Row],[Order Month]]</f>
        <v>2013-9</v>
      </c>
      <c r="G2146" s="5">
        <f>YEAR(Table1[[#This Row],[Order Date]])*100 + MONTH(Table1[[#This Row],[Order Date]])</f>
        <v>201309</v>
      </c>
      <c r="H2146" s="1">
        <v>41523</v>
      </c>
      <c r="I2146" t="s">
        <v>53</v>
      </c>
      <c r="J2146" t="s">
        <v>1361</v>
      </c>
      <c r="K2146" t="s">
        <v>1362</v>
      </c>
      <c r="L2146" t="s">
        <v>44</v>
      </c>
      <c r="M2146" t="s">
        <v>30</v>
      </c>
      <c r="N2146" t="s">
        <v>149</v>
      </c>
      <c r="O2146" t="s">
        <v>150</v>
      </c>
      <c r="P2146">
        <v>19140</v>
      </c>
      <c r="Q2146" t="s">
        <v>151</v>
      </c>
      <c r="R2146" t="s">
        <v>565</v>
      </c>
      <c r="S2146" t="s">
        <v>49</v>
      </c>
      <c r="T2146" t="s">
        <v>272</v>
      </c>
      <c r="U2146" t="s">
        <v>189</v>
      </c>
      <c r="V2146">
        <v>16.687999999999999</v>
      </c>
      <c r="W2146">
        <v>7</v>
      </c>
      <c r="X2146" s="9">
        <f>Table1[[#This Row],[Discount]]</f>
        <v>0.2</v>
      </c>
      <c r="Y2146">
        <v>0.2</v>
      </c>
      <c r="Z2146">
        <v>5.4235999999999995</v>
      </c>
    </row>
    <row r="2147" spans="1:26" ht="16" x14ac:dyDescent="0.2">
      <c r="A2147">
        <v>2146</v>
      </c>
      <c r="B2147" t="s">
        <v>5073</v>
      </c>
      <c r="C2147" s="1">
        <v>41451</v>
      </c>
      <c r="D2147">
        <f>YEAR(Table1[[#This Row],[Order Date]])</f>
        <v>2013</v>
      </c>
      <c r="E2147">
        <f>MONTH(Table1[[#This Row],[Order Date]])</f>
        <v>6</v>
      </c>
      <c r="F2147" t="str">
        <f>Table1[[#This Row],[Order Year]]&amp;"-"&amp;Table1[[#This Row],[Order Month]]</f>
        <v>2013-6</v>
      </c>
      <c r="G2147" s="5">
        <f>YEAR(Table1[[#This Row],[Order Date]])*100 + MONTH(Table1[[#This Row],[Order Date]])</f>
        <v>201306</v>
      </c>
      <c r="H2147" s="1">
        <v>41455</v>
      </c>
      <c r="I2147" t="s">
        <v>53</v>
      </c>
      <c r="J2147" t="s">
        <v>3139</v>
      </c>
      <c r="K2147" t="s">
        <v>3140</v>
      </c>
      <c r="L2147" t="s">
        <v>44</v>
      </c>
      <c r="M2147" t="s">
        <v>30</v>
      </c>
      <c r="N2147" t="s">
        <v>5074</v>
      </c>
      <c r="O2147" t="s">
        <v>150</v>
      </c>
      <c r="P2147">
        <v>17403</v>
      </c>
      <c r="Q2147" t="s">
        <v>151</v>
      </c>
      <c r="R2147" t="s">
        <v>945</v>
      </c>
      <c r="S2147" t="s">
        <v>35</v>
      </c>
      <c r="T2147" t="s">
        <v>39</v>
      </c>
      <c r="U2147" t="s">
        <v>946</v>
      </c>
      <c r="V2147">
        <v>422.05799999999994</v>
      </c>
      <c r="W2147">
        <v>3</v>
      </c>
      <c r="X2147" s="9">
        <f>Table1[[#This Row],[Discount]]</f>
        <v>0.3</v>
      </c>
      <c r="Y2147">
        <v>0.3</v>
      </c>
      <c r="Z2147">
        <v>-18.088200000000001</v>
      </c>
    </row>
    <row r="2148" spans="1:26" ht="16" x14ac:dyDescent="0.2">
      <c r="A2148">
        <v>2147</v>
      </c>
      <c r="B2148" t="s">
        <v>5073</v>
      </c>
      <c r="C2148" s="1">
        <v>41451</v>
      </c>
      <c r="D2148">
        <f>YEAR(Table1[[#This Row],[Order Date]])</f>
        <v>2013</v>
      </c>
      <c r="E2148">
        <f>MONTH(Table1[[#This Row],[Order Date]])</f>
        <v>6</v>
      </c>
      <c r="F2148" t="str">
        <f>Table1[[#This Row],[Order Year]]&amp;"-"&amp;Table1[[#This Row],[Order Month]]</f>
        <v>2013-6</v>
      </c>
      <c r="G2148" s="5">
        <f>YEAR(Table1[[#This Row],[Order Date]])*100 + MONTH(Table1[[#This Row],[Order Date]])</f>
        <v>201306</v>
      </c>
      <c r="H2148" s="1">
        <v>41455</v>
      </c>
      <c r="I2148" t="s">
        <v>53</v>
      </c>
      <c r="J2148" t="s">
        <v>3139</v>
      </c>
      <c r="K2148" t="s">
        <v>3140</v>
      </c>
      <c r="L2148" t="s">
        <v>44</v>
      </c>
      <c r="M2148" t="s">
        <v>30</v>
      </c>
      <c r="N2148" t="s">
        <v>5074</v>
      </c>
      <c r="O2148" t="s">
        <v>150</v>
      </c>
      <c r="P2148">
        <v>17403</v>
      </c>
      <c r="Q2148" t="s">
        <v>151</v>
      </c>
      <c r="R2148" t="s">
        <v>578</v>
      </c>
      <c r="S2148" t="s">
        <v>49</v>
      </c>
      <c r="T2148" t="s">
        <v>78</v>
      </c>
      <c r="U2148" t="s">
        <v>579</v>
      </c>
      <c r="V2148">
        <v>38.088000000000001</v>
      </c>
      <c r="W2148">
        <v>4</v>
      </c>
      <c r="X2148" s="9">
        <f>Table1[[#This Row],[Discount]]</f>
        <v>0.7</v>
      </c>
      <c r="Y2148">
        <v>0.7</v>
      </c>
      <c r="Z2148">
        <v>-27.93119999999999</v>
      </c>
    </row>
    <row r="2149" spans="1:26" ht="16" x14ac:dyDescent="0.2">
      <c r="A2149">
        <v>2148</v>
      </c>
      <c r="B2149" t="s">
        <v>5073</v>
      </c>
      <c r="C2149" s="1">
        <v>41451</v>
      </c>
      <c r="D2149">
        <f>YEAR(Table1[[#This Row],[Order Date]])</f>
        <v>2013</v>
      </c>
      <c r="E2149">
        <f>MONTH(Table1[[#This Row],[Order Date]])</f>
        <v>6</v>
      </c>
      <c r="F2149" t="str">
        <f>Table1[[#This Row],[Order Year]]&amp;"-"&amp;Table1[[#This Row],[Order Month]]</f>
        <v>2013-6</v>
      </c>
      <c r="G2149" s="5">
        <f>YEAR(Table1[[#This Row],[Order Date]])*100 + MONTH(Table1[[#This Row],[Order Date]])</f>
        <v>201306</v>
      </c>
      <c r="H2149" s="1">
        <v>41455</v>
      </c>
      <c r="I2149" t="s">
        <v>53</v>
      </c>
      <c r="J2149" t="s">
        <v>3139</v>
      </c>
      <c r="K2149" t="s">
        <v>3140</v>
      </c>
      <c r="L2149" t="s">
        <v>44</v>
      </c>
      <c r="M2149" t="s">
        <v>30</v>
      </c>
      <c r="N2149" t="s">
        <v>5074</v>
      </c>
      <c r="O2149" t="s">
        <v>150</v>
      </c>
      <c r="P2149">
        <v>17403</v>
      </c>
      <c r="Q2149" t="s">
        <v>151</v>
      </c>
      <c r="R2149" t="s">
        <v>242</v>
      </c>
      <c r="S2149" t="s">
        <v>49</v>
      </c>
      <c r="T2149" t="s">
        <v>62</v>
      </c>
      <c r="U2149" t="s">
        <v>243</v>
      </c>
      <c r="V2149">
        <v>254.35200000000003</v>
      </c>
      <c r="W2149">
        <v>6</v>
      </c>
      <c r="X2149" s="9">
        <f>Table1[[#This Row],[Discount]]</f>
        <v>0.2</v>
      </c>
      <c r="Y2149">
        <v>0.2</v>
      </c>
      <c r="Z2149">
        <v>-50.870400000000018</v>
      </c>
    </row>
    <row r="2150" spans="1:26" ht="16" x14ac:dyDescent="0.2">
      <c r="A2150">
        <v>2149</v>
      </c>
      <c r="B2150" t="s">
        <v>5075</v>
      </c>
      <c r="C2150" s="1">
        <v>40889</v>
      </c>
      <c r="D2150">
        <f>YEAR(Table1[[#This Row],[Order Date]])</f>
        <v>2011</v>
      </c>
      <c r="E2150">
        <f>MONTH(Table1[[#This Row],[Order Date]])</f>
        <v>12</v>
      </c>
      <c r="F2150" t="str">
        <f>Table1[[#This Row],[Order Year]]&amp;"-"&amp;Table1[[#This Row],[Order Month]]</f>
        <v>2011-12</v>
      </c>
      <c r="G2150" s="5">
        <f>YEAR(Table1[[#This Row],[Order Date]])*100 + MONTH(Table1[[#This Row],[Order Date]])</f>
        <v>201112</v>
      </c>
      <c r="H2150" s="1">
        <v>40894</v>
      </c>
      <c r="I2150" t="s">
        <v>53</v>
      </c>
      <c r="J2150" t="s">
        <v>5057</v>
      </c>
      <c r="K2150" t="s">
        <v>5058</v>
      </c>
      <c r="L2150" t="s">
        <v>29</v>
      </c>
      <c r="M2150" t="s">
        <v>30</v>
      </c>
      <c r="N2150" t="s">
        <v>90</v>
      </c>
      <c r="O2150" t="s">
        <v>46</v>
      </c>
      <c r="P2150">
        <v>94521</v>
      </c>
      <c r="Q2150" t="s">
        <v>47</v>
      </c>
      <c r="R2150" t="s">
        <v>3072</v>
      </c>
      <c r="S2150" t="s">
        <v>35</v>
      </c>
      <c r="T2150" t="s">
        <v>68</v>
      </c>
      <c r="U2150" t="s">
        <v>3073</v>
      </c>
      <c r="V2150">
        <v>43.31</v>
      </c>
      <c r="W2150">
        <v>1</v>
      </c>
      <c r="X2150" s="9">
        <f>Table1[[#This Row],[Discount]]</f>
        <v>0</v>
      </c>
      <c r="Y2150">
        <v>0</v>
      </c>
      <c r="Z2150">
        <v>4.330999999999996</v>
      </c>
    </row>
    <row r="2151" spans="1:26" ht="16" x14ac:dyDescent="0.2">
      <c r="A2151">
        <v>2150</v>
      </c>
      <c r="B2151" t="s">
        <v>5076</v>
      </c>
      <c r="C2151" s="1">
        <v>41730</v>
      </c>
      <c r="D2151">
        <f>YEAR(Table1[[#This Row],[Order Date]])</f>
        <v>2014</v>
      </c>
      <c r="E2151">
        <f>MONTH(Table1[[#This Row],[Order Date]])</f>
        <v>4</v>
      </c>
      <c r="F2151" t="str">
        <f>Table1[[#This Row],[Order Year]]&amp;"-"&amp;Table1[[#This Row],[Order Month]]</f>
        <v>2014-4</v>
      </c>
      <c r="G2151" s="5">
        <f>YEAR(Table1[[#This Row],[Order Date]])*100 + MONTH(Table1[[#This Row],[Order Date]])</f>
        <v>201404</v>
      </c>
      <c r="H2151" s="1">
        <v>41735</v>
      </c>
      <c r="I2151" t="s">
        <v>53</v>
      </c>
      <c r="J2151" t="s">
        <v>1353</v>
      </c>
      <c r="K2151" t="s">
        <v>1354</v>
      </c>
      <c r="L2151" t="s">
        <v>29</v>
      </c>
      <c r="M2151" t="s">
        <v>30</v>
      </c>
      <c r="N2151" t="s">
        <v>269</v>
      </c>
      <c r="O2151" t="s">
        <v>270</v>
      </c>
      <c r="P2151">
        <v>10035</v>
      </c>
      <c r="Q2151" t="s">
        <v>151</v>
      </c>
      <c r="R2151" t="s">
        <v>5077</v>
      </c>
      <c r="S2151" t="s">
        <v>74</v>
      </c>
      <c r="T2151" t="s">
        <v>75</v>
      </c>
      <c r="U2151" t="s">
        <v>5078</v>
      </c>
      <c r="V2151">
        <v>84.949999999999989</v>
      </c>
      <c r="W2151">
        <v>5</v>
      </c>
      <c r="X2151" s="9">
        <f>Table1[[#This Row],[Discount]]</f>
        <v>0</v>
      </c>
      <c r="Y2151">
        <v>0</v>
      </c>
      <c r="Z2151">
        <v>22.086999999999996</v>
      </c>
    </row>
    <row r="2152" spans="1:26" ht="16" x14ac:dyDescent="0.2">
      <c r="A2152">
        <v>2151</v>
      </c>
      <c r="B2152" t="s">
        <v>5079</v>
      </c>
      <c r="C2152" s="1">
        <v>41963</v>
      </c>
      <c r="D2152">
        <f>YEAR(Table1[[#This Row],[Order Date]])</f>
        <v>2014</v>
      </c>
      <c r="E2152">
        <f>MONTH(Table1[[#This Row],[Order Date]])</f>
        <v>11</v>
      </c>
      <c r="F2152" t="str">
        <f>Table1[[#This Row],[Order Year]]&amp;"-"&amp;Table1[[#This Row],[Order Month]]</f>
        <v>2014-11</v>
      </c>
      <c r="G2152" s="5">
        <f>YEAR(Table1[[#This Row],[Order Date]])*100 + MONTH(Table1[[#This Row],[Order Date]])</f>
        <v>201411</v>
      </c>
      <c r="H2152" s="1">
        <v>41970</v>
      </c>
      <c r="I2152" t="s">
        <v>53</v>
      </c>
      <c r="J2152" t="s">
        <v>5080</v>
      </c>
      <c r="K2152" t="s">
        <v>5081</v>
      </c>
      <c r="L2152" t="s">
        <v>29</v>
      </c>
      <c r="M2152" t="s">
        <v>30</v>
      </c>
      <c r="N2152" t="s">
        <v>5082</v>
      </c>
      <c r="O2152" t="s">
        <v>107</v>
      </c>
      <c r="P2152">
        <v>77840</v>
      </c>
      <c r="Q2152" t="s">
        <v>108</v>
      </c>
      <c r="R2152" t="s">
        <v>3548</v>
      </c>
      <c r="S2152" t="s">
        <v>35</v>
      </c>
      <c r="T2152" t="s">
        <v>39</v>
      </c>
      <c r="U2152" t="s">
        <v>3549</v>
      </c>
      <c r="V2152">
        <v>233.05799999999999</v>
      </c>
      <c r="W2152">
        <v>3</v>
      </c>
      <c r="X2152" s="9">
        <f>Table1[[#This Row],[Discount]]</f>
        <v>0.3</v>
      </c>
      <c r="Y2152">
        <v>0.3</v>
      </c>
      <c r="Z2152">
        <v>-53.270399999999995</v>
      </c>
    </row>
    <row r="2153" spans="1:26" ht="16" x14ac:dyDescent="0.2">
      <c r="A2153">
        <v>2152</v>
      </c>
      <c r="B2153" t="s">
        <v>5083</v>
      </c>
      <c r="C2153" s="1">
        <v>40871</v>
      </c>
      <c r="D2153">
        <f>YEAR(Table1[[#This Row],[Order Date]])</f>
        <v>2011</v>
      </c>
      <c r="E2153">
        <f>MONTH(Table1[[#This Row],[Order Date]])</f>
        <v>11</v>
      </c>
      <c r="F2153" t="str">
        <f>Table1[[#This Row],[Order Year]]&amp;"-"&amp;Table1[[#This Row],[Order Month]]</f>
        <v>2011-11</v>
      </c>
      <c r="G2153" s="5">
        <f>YEAR(Table1[[#This Row],[Order Date]])*100 + MONTH(Table1[[#This Row],[Order Date]])</f>
        <v>201111</v>
      </c>
      <c r="H2153" s="1">
        <v>40876</v>
      </c>
      <c r="I2153" t="s">
        <v>26</v>
      </c>
      <c r="J2153" t="s">
        <v>5084</v>
      </c>
      <c r="K2153" t="s">
        <v>5085</v>
      </c>
      <c r="L2153" t="s">
        <v>29</v>
      </c>
      <c r="M2153" t="s">
        <v>30</v>
      </c>
      <c r="N2153" t="s">
        <v>5086</v>
      </c>
      <c r="O2153" t="s">
        <v>599</v>
      </c>
      <c r="P2153">
        <v>63116</v>
      </c>
      <c r="Q2153" t="s">
        <v>108</v>
      </c>
      <c r="R2153" t="s">
        <v>1583</v>
      </c>
      <c r="S2153" t="s">
        <v>74</v>
      </c>
      <c r="T2153" t="s">
        <v>164</v>
      </c>
      <c r="U2153" t="s">
        <v>1584</v>
      </c>
      <c r="V2153">
        <v>111.79</v>
      </c>
      <c r="W2153">
        <v>7</v>
      </c>
      <c r="X2153" s="9">
        <f>Table1[[#This Row],[Discount]]</f>
        <v>0</v>
      </c>
      <c r="Y2153">
        <v>0</v>
      </c>
      <c r="Z2153">
        <v>43.598100000000002</v>
      </c>
    </row>
    <row r="2154" spans="1:26" ht="16" x14ac:dyDescent="0.2">
      <c r="A2154">
        <v>2153</v>
      </c>
      <c r="B2154" t="s">
        <v>5087</v>
      </c>
      <c r="C2154" s="1">
        <v>41235</v>
      </c>
      <c r="D2154">
        <f>YEAR(Table1[[#This Row],[Order Date]])</f>
        <v>2012</v>
      </c>
      <c r="E2154">
        <f>MONTH(Table1[[#This Row],[Order Date]])</f>
        <v>11</v>
      </c>
      <c r="F2154" t="str">
        <f>Table1[[#This Row],[Order Year]]&amp;"-"&amp;Table1[[#This Row],[Order Month]]</f>
        <v>2012-11</v>
      </c>
      <c r="G2154" s="5">
        <f>YEAR(Table1[[#This Row],[Order Date]])*100 + MONTH(Table1[[#This Row],[Order Date]])</f>
        <v>201211</v>
      </c>
      <c r="H2154" s="1">
        <v>41239</v>
      </c>
      <c r="I2154" t="s">
        <v>53</v>
      </c>
      <c r="J2154" t="s">
        <v>4032</v>
      </c>
      <c r="K2154" t="s">
        <v>4033</v>
      </c>
      <c r="L2154" t="s">
        <v>29</v>
      </c>
      <c r="M2154" t="s">
        <v>30</v>
      </c>
      <c r="N2154" t="s">
        <v>1323</v>
      </c>
      <c r="O2154" t="s">
        <v>1248</v>
      </c>
      <c r="P2154">
        <v>2169</v>
      </c>
      <c r="Q2154" t="s">
        <v>151</v>
      </c>
      <c r="R2154" t="s">
        <v>4061</v>
      </c>
      <c r="S2154" t="s">
        <v>49</v>
      </c>
      <c r="T2154" t="s">
        <v>93</v>
      </c>
      <c r="U2154" t="s">
        <v>4062</v>
      </c>
      <c r="V2154">
        <v>14.940000000000001</v>
      </c>
      <c r="W2154">
        <v>3</v>
      </c>
      <c r="X2154" s="9">
        <f>Table1[[#This Row],[Discount]]</f>
        <v>0</v>
      </c>
      <c r="Y2154">
        <v>0</v>
      </c>
      <c r="Z2154">
        <v>7.0218000000000007</v>
      </c>
    </row>
    <row r="2155" spans="1:26" ht="16" x14ac:dyDescent="0.2">
      <c r="A2155">
        <v>2154</v>
      </c>
      <c r="B2155" t="s">
        <v>5088</v>
      </c>
      <c r="C2155" s="1">
        <v>41470</v>
      </c>
      <c r="D2155">
        <f>YEAR(Table1[[#This Row],[Order Date]])</f>
        <v>2013</v>
      </c>
      <c r="E2155">
        <f>MONTH(Table1[[#This Row],[Order Date]])</f>
        <v>7</v>
      </c>
      <c r="F2155" t="str">
        <f>Table1[[#This Row],[Order Year]]&amp;"-"&amp;Table1[[#This Row],[Order Month]]</f>
        <v>2013-7</v>
      </c>
      <c r="G2155" s="5">
        <f>YEAR(Table1[[#This Row],[Order Date]])*100 + MONTH(Table1[[#This Row],[Order Date]])</f>
        <v>201307</v>
      </c>
      <c r="H2155" s="1">
        <v>41474</v>
      </c>
      <c r="I2155" t="s">
        <v>53</v>
      </c>
      <c r="J2155" t="s">
        <v>961</v>
      </c>
      <c r="K2155" t="s">
        <v>962</v>
      </c>
      <c r="L2155" t="s">
        <v>44</v>
      </c>
      <c r="M2155" t="s">
        <v>30</v>
      </c>
      <c r="N2155" t="s">
        <v>269</v>
      </c>
      <c r="O2155" t="s">
        <v>270</v>
      </c>
      <c r="P2155">
        <v>10009</v>
      </c>
      <c r="Q2155" t="s">
        <v>151</v>
      </c>
      <c r="R2155" t="s">
        <v>2370</v>
      </c>
      <c r="S2155" t="s">
        <v>49</v>
      </c>
      <c r="T2155" t="s">
        <v>78</v>
      </c>
      <c r="U2155" t="s">
        <v>2371</v>
      </c>
      <c r="V2155">
        <v>14.16</v>
      </c>
      <c r="W2155">
        <v>2</v>
      </c>
      <c r="X2155" s="9">
        <f>Table1[[#This Row],[Discount]]</f>
        <v>0.2</v>
      </c>
      <c r="Y2155">
        <v>0.2</v>
      </c>
      <c r="Z2155">
        <v>5.133</v>
      </c>
    </row>
    <row r="2156" spans="1:26" ht="16" x14ac:dyDescent="0.2">
      <c r="A2156">
        <v>2155</v>
      </c>
      <c r="B2156" t="s">
        <v>5089</v>
      </c>
      <c r="C2156" s="1">
        <v>41395</v>
      </c>
      <c r="D2156">
        <f>YEAR(Table1[[#This Row],[Order Date]])</f>
        <v>2013</v>
      </c>
      <c r="E2156">
        <f>MONTH(Table1[[#This Row],[Order Date]])</f>
        <v>5</v>
      </c>
      <c r="F2156" t="str">
        <f>Table1[[#This Row],[Order Year]]&amp;"-"&amp;Table1[[#This Row],[Order Month]]</f>
        <v>2013-5</v>
      </c>
      <c r="G2156" s="5">
        <f>YEAR(Table1[[#This Row],[Order Date]])*100 + MONTH(Table1[[#This Row],[Order Date]])</f>
        <v>201305</v>
      </c>
      <c r="H2156" s="1">
        <v>41400</v>
      </c>
      <c r="I2156" t="s">
        <v>53</v>
      </c>
      <c r="J2156" t="s">
        <v>3439</v>
      </c>
      <c r="K2156" t="s">
        <v>3440</v>
      </c>
      <c r="L2156" t="s">
        <v>105</v>
      </c>
      <c r="M2156" t="s">
        <v>30</v>
      </c>
      <c r="N2156" t="s">
        <v>818</v>
      </c>
      <c r="O2156" t="s">
        <v>107</v>
      </c>
      <c r="P2156">
        <v>75081</v>
      </c>
      <c r="Q2156" t="s">
        <v>108</v>
      </c>
      <c r="R2156" t="s">
        <v>4631</v>
      </c>
      <c r="S2156" t="s">
        <v>35</v>
      </c>
      <c r="T2156" t="s">
        <v>68</v>
      </c>
      <c r="U2156" t="s">
        <v>4632</v>
      </c>
      <c r="V2156">
        <v>22.608000000000001</v>
      </c>
      <c r="W2156">
        <v>3</v>
      </c>
      <c r="X2156" s="9">
        <f>Table1[[#This Row],[Discount]]</f>
        <v>0.6</v>
      </c>
      <c r="Y2156">
        <v>0.6</v>
      </c>
      <c r="Z2156">
        <v>-10.173599999999997</v>
      </c>
    </row>
    <row r="2157" spans="1:26" ht="16" x14ac:dyDescent="0.2">
      <c r="A2157">
        <v>2156</v>
      </c>
      <c r="B2157" t="s">
        <v>5090</v>
      </c>
      <c r="C2157" s="1">
        <v>41481</v>
      </c>
      <c r="D2157">
        <f>YEAR(Table1[[#This Row],[Order Date]])</f>
        <v>2013</v>
      </c>
      <c r="E2157">
        <f>MONTH(Table1[[#This Row],[Order Date]])</f>
        <v>7</v>
      </c>
      <c r="F2157" t="str">
        <f>Table1[[#This Row],[Order Year]]&amp;"-"&amp;Table1[[#This Row],[Order Month]]</f>
        <v>2013-7</v>
      </c>
      <c r="G2157" s="5">
        <f>YEAR(Table1[[#This Row],[Order Date]])*100 + MONTH(Table1[[#This Row],[Order Date]])</f>
        <v>201307</v>
      </c>
      <c r="H2157" s="1">
        <v>41483</v>
      </c>
      <c r="I2157" t="s">
        <v>26</v>
      </c>
      <c r="J2157" t="s">
        <v>3739</v>
      </c>
      <c r="K2157" t="s">
        <v>3740</v>
      </c>
      <c r="L2157" t="s">
        <v>29</v>
      </c>
      <c r="M2157" t="s">
        <v>30</v>
      </c>
      <c r="N2157" t="s">
        <v>45</v>
      </c>
      <c r="O2157" t="s">
        <v>46</v>
      </c>
      <c r="P2157">
        <v>90032</v>
      </c>
      <c r="Q2157" t="s">
        <v>47</v>
      </c>
      <c r="R2157" t="s">
        <v>1177</v>
      </c>
      <c r="S2157" t="s">
        <v>49</v>
      </c>
      <c r="T2157" t="s">
        <v>272</v>
      </c>
      <c r="U2157" t="s">
        <v>1178</v>
      </c>
      <c r="V2157">
        <v>21.48</v>
      </c>
      <c r="W2157">
        <v>6</v>
      </c>
      <c r="X2157" s="9">
        <f>Table1[[#This Row],[Discount]]</f>
        <v>0</v>
      </c>
      <c r="Y2157">
        <v>0</v>
      </c>
      <c r="Z2157">
        <v>10.74</v>
      </c>
    </row>
    <row r="2158" spans="1:26" ht="16" x14ac:dyDescent="0.2">
      <c r="A2158">
        <v>2157</v>
      </c>
      <c r="B2158" t="s">
        <v>5091</v>
      </c>
      <c r="C2158" s="1">
        <v>40716</v>
      </c>
      <c r="D2158">
        <f>YEAR(Table1[[#This Row],[Order Date]])</f>
        <v>2011</v>
      </c>
      <c r="E2158">
        <f>MONTH(Table1[[#This Row],[Order Date]])</f>
        <v>6</v>
      </c>
      <c r="F2158" t="str">
        <f>Table1[[#This Row],[Order Year]]&amp;"-"&amp;Table1[[#This Row],[Order Month]]</f>
        <v>2011-6</v>
      </c>
      <c r="G2158" s="5">
        <f>YEAR(Table1[[#This Row],[Order Date]])*100 + MONTH(Table1[[#This Row],[Order Date]])</f>
        <v>201106</v>
      </c>
      <c r="H2158" s="1">
        <v>40718</v>
      </c>
      <c r="I2158" t="s">
        <v>191</v>
      </c>
      <c r="J2158" t="s">
        <v>1965</v>
      </c>
      <c r="K2158" t="s">
        <v>1966</v>
      </c>
      <c r="L2158" t="s">
        <v>29</v>
      </c>
      <c r="M2158" t="s">
        <v>30</v>
      </c>
      <c r="N2158" t="s">
        <v>412</v>
      </c>
      <c r="O2158" t="s">
        <v>232</v>
      </c>
      <c r="P2158">
        <v>55407</v>
      </c>
      <c r="Q2158" t="s">
        <v>108</v>
      </c>
      <c r="R2158" t="s">
        <v>2932</v>
      </c>
      <c r="S2158" t="s">
        <v>49</v>
      </c>
      <c r="T2158" t="s">
        <v>62</v>
      </c>
      <c r="U2158" t="s">
        <v>2933</v>
      </c>
      <c r="V2158">
        <v>501.81000000000006</v>
      </c>
      <c r="W2158">
        <v>3</v>
      </c>
      <c r="X2158" s="9">
        <f>Table1[[#This Row],[Discount]]</f>
        <v>0</v>
      </c>
      <c r="Y2158">
        <v>0</v>
      </c>
      <c r="Z2158">
        <v>0</v>
      </c>
    </row>
    <row r="2159" spans="1:26" ht="16" x14ac:dyDescent="0.2">
      <c r="A2159">
        <v>2158</v>
      </c>
      <c r="B2159" t="s">
        <v>5091</v>
      </c>
      <c r="C2159" s="1">
        <v>40716</v>
      </c>
      <c r="D2159">
        <f>YEAR(Table1[[#This Row],[Order Date]])</f>
        <v>2011</v>
      </c>
      <c r="E2159">
        <f>MONTH(Table1[[#This Row],[Order Date]])</f>
        <v>6</v>
      </c>
      <c r="F2159" t="str">
        <f>Table1[[#This Row],[Order Year]]&amp;"-"&amp;Table1[[#This Row],[Order Month]]</f>
        <v>2011-6</v>
      </c>
      <c r="G2159" s="5">
        <f>YEAR(Table1[[#This Row],[Order Date]])*100 + MONTH(Table1[[#This Row],[Order Date]])</f>
        <v>201106</v>
      </c>
      <c r="H2159" s="1">
        <v>40718</v>
      </c>
      <c r="I2159" t="s">
        <v>191</v>
      </c>
      <c r="J2159" t="s">
        <v>1965</v>
      </c>
      <c r="K2159" t="s">
        <v>1966</v>
      </c>
      <c r="L2159" t="s">
        <v>29</v>
      </c>
      <c r="M2159" t="s">
        <v>30</v>
      </c>
      <c r="N2159" t="s">
        <v>412</v>
      </c>
      <c r="O2159" t="s">
        <v>232</v>
      </c>
      <c r="P2159">
        <v>55407</v>
      </c>
      <c r="Q2159" t="s">
        <v>108</v>
      </c>
      <c r="R2159" t="s">
        <v>1566</v>
      </c>
      <c r="S2159" t="s">
        <v>49</v>
      </c>
      <c r="T2159" t="s">
        <v>62</v>
      </c>
      <c r="U2159" t="s">
        <v>1567</v>
      </c>
      <c r="V2159">
        <v>161.94</v>
      </c>
      <c r="W2159">
        <v>3</v>
      </c>
      <c r="X2159" s="9">
        <f>Table1[[#This Row],[Discount]]</f>
        <v>0</v>
      </c>
      <c r="Y2159">
        <v>0</v>
      </c>
      <c r="Z2159">
        <v>9.716399999999993</v>
      </c>
    </row>
    <row r="2160" spans="1:26" ht="16" x14ac:dyDescent="0.2">
      <c r="A2160">
        <v>2159</v>
      </c>
      <c r="B2160" t="s">
        <v>5092</v>
      </c>
      <c r="C2160" s="1">
        <v>41934</v>
      </c>
      <c r="D2160">
        <f>YEAR(Table1[[#This Row],[Order Date]])</f>
        <v>2014</v>
      </c>
      <c r="E2160">
        <f>MONTH(Table1[[#This Row],[Order Date]])</f>
        <v>10</v>
      </c>
      <c r="F2160" t="str">
        <f>Table1[[#This Row],[Order Year]]&amp;"-"&amp;Table1[[#This Row],[Order Month]]</f>
        <v>2014-10</v>
      </c>
      <c r="G2160" s="5">
        <f>YEAR(Table1[[#This Row],[Order Date]])*100 + MONTH(Table1[[#This Row],[Order Date]])</f>
        <v>201410</v>
      </c>
      <c r="H2160" s="1">
        <v>41939</v>
      </c>
      <c r="I2160" t="s">
        <v>53</v>
      </c>
      <c r="J2160" t="s">
        <v>641</v>
      </c>
      <c r="K2160" t="s">
        <v>642</v>
      </c>
      <c r="L2160" t="s">
        <v>105</v>
      </c>
      <c r="M2160" t="s">
        <v>30</v>
      </c>
      <c r="N2160" t="s">
        <v>3645</v>
      </c>
      <c r="O2160" t="s">
        <v>57</v>
      </c>
      <c r="P2160">
        <v>32725</v>
      </c>
      <c r="Q2160" t="s">
        <v>33</v>
      </c>
      <c r="R2160" t="s">
        <v>5093</v>
      </c>
      <c r="S2160" t="s">
        <v>49</v>
      </c>
      <c r="T2160" t="s">
        <v>71</v>
      </c>
      <c r="U2160" t="s">
        <v>5094</v>
      </c>
      <c r="V2160">
        <v>17.856000000000002</v>
      </c>
      <c r="W2160">
        <v>4</v>
      </c>
      <c r="X2160" s="9">
        <f>Table1[[#This Row],[Discount]]</f>
        <v>0.2</v>
      </c>
      <c r="Y2160">
        <v>0.2</v>
      </c>
      <c r="Z2160">
        <v>2.0087999999999973</v>
      </c>
    </row>
    <row r="2161" spans="1:26" ht="16" x14ac:dyDescent="0.2">
      <c r="A2161">
        <v>2160</v>
      </c>
      <c r="B2161" t="s">
        <v>5095</v>
      </c>
      <c r="C2161" s="1">
        <v>41521</v>
      </c>
      <c r="D2161">
        <f>YEAR(Table1[[#This Row],[Order Date]])</f>
        <v>2013</v>
      </c>
      <c r="E2161">
        <f>MONTH(Table1[[#This Row],[Order Date]])</f>
        <v>9</v>
      </c>
      <c r="F2161" t="str">
        <f>Table1[[#This Row],[Order Year]]&amp;"-"&amp;Table1[[#This Row],[Order Month]]</f>
        <v>2013-9</v>
      </c>
      <c r="G2161" s="5">
        <f>YEAR(Table1[[#This Row],[Order Date]])*100 + MONTH(Table1[[#This Row],[Order Date]])</f>
        <v>201309</v>
      </c>
      <c r="H2161" s="1">
        <v>41527</v>
      </c>
      <c r="I2161" t="s">
        <v>53</v>
      </c>
      <c r="J2161" t="s">
        <v>1955</v>
      </c>
      <c r="K2161" t="s">
        <v>1956</v>
      </c>
      <c r="L2161" t="s">
        <v>29</v>
      </c>
      <c r="M2161" t="s">
        <v>30</v>
      </c>
      <c r="N2161" t="s">
        <v>306</v>
      </c>
      <c r="O2161" t="s">
        <v>214</v>
      </c>
      <c r="P2161">
        <v>60610</v>
      </c>
      <c r="Q2161" t="s">
        <v>108</v>
      </c>
      <c r="R2161" t="s">
        <v>3524</v>
      </c>
      <c r="S2161" t="s">
        <v>49</v>
      </c>
      <c r="T2161" t="s">
        <v>78</v>
      </c>
      <c r="U2161" t="s">
        <v>3525</v>
      </c>
      <c r="V2161">
        <v>8.8079999999999981</v>
      </c>
      <c r="W2161">
        <v>3</v>
      </c>
      <c r="X2161" s="9">
        <f>Table1[[#This Row],[Discount]]</f>
        <v>0.8</v>
      </c>
      <c r="Y2161">
        <v>0.8</v>
      </c>
      <c r="Z2161">
        <v>-14.973600000000001</v>
      </c>
    </row>
    <row r="2162" spans="1:26" ht="16" x14ac:dyDescent="0.2">
      <c r="A2162">
        <v>2161</v>
      </c>
      <c r="B2162" t="s">
        <v>5096</v>
      </c>
      <c r="C2162" s="1">
        <v>41409</v>
      </c>
      <c r="D2162">
        <f>YEAR(Table1[[#This Row],[Order Date]])</f>
        <v>2013</v>
      </c>
      <c r="E2162">
        <f>MONTH(Table1[[#This Row],[Order Date]])</f>
        <v>5</v>
      </c>
      <c r="F2162" t="str">
        <f>Table1[[#This Row],[Order Year]]&amp;"-"&amp;Table1[[#This Row],[Order Month]]</f>
        <v>2013-5</v>
      </c>
      <c r="G2162" s="5">
        <f>YEAR(Table1[[#This Row],[Order Date]])*100 + MONTH(Table1[[#This Row],[Order Date]])</f>
        <v>201305</v>
      </c>
      <c r="H2162" s="1">
        <v>41409</v>
      </c>
      <c r="I2162" t="s">
        <v>1293</v>
      </c>
      <c r="J2162" t="s">
        <v>943</v>
      </c>
      <c r="K2162" t="s">
        <v>944</v>
      </c>
      <c r="L2162" t="s">
        <v>29</v>
      </c>
      <c r="M2162" t="s">
        <v>30</v>
      </c>
      <c r="N2162" t="s">
        <v>1010</v>
      </c>
      <c r="O2162" t="s">
        <v>501</v>
      </c>
      <c r="P2162">
        <v>45231</v>
      </c>
      <c r="Q2162" t="s">
        <v>151</v>
      </c>
      <c r="R2162" t="s">
        <v>4259</v>
      </c>
      <c r="S2162" t="s">
        <v>35</v>
      </c>
      <c r="T2162" t="s">
        <v>68</v>
      </c>
      <c r="U2162" t="s">
        <v>4260</v>
      </c>
      <c r="V2162">
        <v>79.384000000000015</v>
      </c>
      <c r="W2162">
        <v>1</v>
      </c>
      <c r="X2162" s="9">
        <f>Table1[[#This Row],[Discount]]</f>
        <v>0.2</v>
      </c>
      <c r="Y2162">
        <v>0.2</v>
      </c>
      <c r="Z2162">
        <v>29.768999999999998</v>
      </c>
    </row>
    <row r="2163" spans="1:26" ht="16" x14ac:dyDescent="0.2">
      <c r="A2163">
        <v>2162</v>
      </c>
      <c r="B2163" t="s">
        <v>5097</v>
      </c>
      <c r="C2163" s="1">
        <v>41281</v>
      </c>
      <c r="D2163">
        <f>YEAR(Table1[[#This Row],[Order Date]])</f>
        <v>2013</v>
      </c>
      <c r="E2163">
        <f>MONTH(Table1[[#This Row],[Order Date]])</f>
        <v>1</v>
      </c>
      <c r="F2163" t="str">
        <f>Table1[[#This Row],[Order Year]]&amp;"-"&amp;Table1[[#This Row],[Order Month]]</f>
        <v>2013-1</v>
      </c>
      <c r="G2163" s="5">
        <f>YEAR(Table1[[#This Row],[Order Date]])*100 + MONTH(Table1[[#This Row],[Order Date]])</f>
        <v>201301</v>
      </c>
      <c r="H2163" s="1">
        <v>41286</v>
      </c>
      <c r="I2163" t="s">
        <v>53</v>
      </c>
      <c r="J2163" t="s">
        <v>933</v>
      </c>
      <c r="K2163" t="s">
        <v>934</v>
      </c>
      <c r="L2163" t="s">
        <v>105</v>
      </c>
      <c r="M2163" t="s">
        <v>30</v>
      </c>
      <c r="N2163" t="s">
        <v>3202</v>
      </c>
      <c r="O2163" t="s">
        <v>46</v>
      </c>
      <c r="P2163">
        <v>94601</v>
      </c>
      <c r="Q2163" t="s">
        <v>47</v>
      </c>
      <c r="R2163" t="s">
        <v>5098</v>
      </c>
      <c r="S2163" t="s">
        <v>49</v>
      </c>
      <c r="T2163" t="s">
        <v>71</v>
      </c>
      <c r="U2163" t="s">
        <v>5099</v>
      </c>
      <c r="V2163">
        <v>34.58</v>
      </c>
      <c r="W2163">
        <v>1</v>
      </c>
      <c r="X2163" s="9">
        <f>Table1[[#This Row],[Discount]]</f>
        <v>0</v>
      </c>
      <c r="Y2163">
        <v>0</v>
      </c>
      <c r="Z2163">
        <v>10.028199999999998</v>
      </c>
    </row>
    <row r="2164" spans="1:26" ht="16" x14ac:dyDescent="0.2">
      <c r="A2164">
        <v>2163</v>
      </c>
      <c r="B2164" t="s">
        <v>5100</v>
      </c>
      <c r="C2164" s="1">
        <v>41712</v>
      </c>
      <c r="D2164">
        <f>YEAR(Table1[[#This Row],[Order Date]])</f>
        <v>2014</v>
      </c>
      <c r="E2164">
        <f>MONTH(Table1[[#This Row],[Order Date]])</f>
        <v>3</v>
      </c>
      <c r="F2164" t="str">
        <f>Table1[[#This Row],[Order Year]]&amp;"-"&amp;Table1[[#This Row],[Order Month]]</f>
        <v>2014-3</v>
      </c>
      <c r="G2164" s="5">
        <f>YEAR(Table1[[#This Row],[Order Date]])*100 + MONTH(Table1[[#This Row],[Order Date]])</f>
        <v>201403</v>
      </c>
      <c r="H2164" s="1">
        <v>41718</v>
      </c>
      <c r="I2164" t="s">
        <v>53</v>
      </c>
      <c r="J2164" t="s">
        <v>5101</v>
      </c>
      <c r="K2164" t="s">
        <v>5102</v>
      </c>
      <c r="L2164" t="s">
        <v>105</v>
      </c>
      <c r="M2164" t="s">
        <v>30</v>
      </c>
      <c r="N2164" t="s">
        <v>5103</v>
      </c>
      <c r="O2164" t="s">
        <v>46</v>
      </c>
      <c r="P2164">
        <v>95336</v>
      </c>
      <c r="Q2164" t="s">
        <v>47</v>
      </c>
      <c r="R2164" t="s">
        <v>4296</v>
      </c>
      <c r="S2164" t="s">
        <v>49</v>
      </c>
      <c r="T2164" t="s">
        <v>93</v>
      </c>
      <c r="U2164" t="s">
        <v>4297</v>
      </c>
      <c r="V2164">
        <v>314.54999999999995</v>
      </c>
      <c r="W2164">
        <v>3</v>
      </c>
      <c r="X2164" s="9">
        <f>Table1[[#This Row],[Discount]]</f>
        <v>0</v>
      </c>
      <c r="Y2164">
        <v>0</v>
      </c>
      <c r="Z2164">
        <v>150.98399999999998</v>
      </c>
    </row>
    <row r="2165" spans="1:26" ht="16" x14ac:dyDescent="0.2">
      <c r="A2165">
        <v>2164</v>
      </c>
      <c r="B2165" t="s">
        <v>5104</v>
      </c>
      <c r="C2165" s="1">
        <v>41561</v>
      </c>
      <c r="D2165">
        <f>YEAR(Table1[[#This Row],[Order Date]])</f>
        <v>2013</v>
      </c>
      <c r="E2165">
        <f>MONTH(Table1[[#This Row],[Order Date]])</f>
        <v>10</v>
      </c>
      <c r="F2165" t="str">
        <f>Table1[[#This Row],[Order Year]]&amp;"-"&amp;Table1[[#This Row],[Order Month]]</f>
        <v>2013-10</v>
      </c>
      <c r="G2165" s="5">
        <f>YEAR(Table1[[#This Row],[Order Date]])*100 + MONTH(Table1[[#This Row],[Order Date]])</f>
        <v>201310</v>
      </c>
      <c r="H2165" s="1">
        <v>41567</v>
      </c>
      <c r="I2165" t="s">
        <v>53</v>
      </c>
      <c r="J2165" t="s">
        <v>603</v>
      </c>
      <c r="K2165" t="s">
        <v>604</v>
      </c>
      <c r="L2165" t="s">
        <v>29</v>
      </c>
      <c r="M2165" t="s">
        <v>30</v>
      </c>
      <c r="N2165" t="s">
        <v>1989</v>
      </c>
      <c r="O2165" t="s">
        <v>107</v>
      </c>
      <c r="P2165">
        <v>78041</v>
      </c>
      <c r="Q2165" t="s">
        <v>108</v>
      </c>
      <c r="R2165" t="s">
        <v>2567</v>
      </c>
      <c r="S2165" t="s">
        <v>74</v>
      </c>
      <c r="T2165" t="s">
        <v>164</v>
      </c>
      <c r="U2165" t="s">
        <v>2568</v>
      </c>
      <c r="V2165">
        <v>191.976</v>
      </c>
      <c r="W2165">
        <v>3</v>
      </c>
      <c r="X2165" s="9">
        <f>Table1[[#This Row],[Discount]]</f>
        <v>0.2</v>
      </c>
      <c r="Y2165">
        <v>0.2</v>
      </c>
      <c r="Z2165">
        <v>23.996999999999986</v>
      </c>
    </row>
    <row r="2166" spans="1:26" ht="16" x14ac:dyDescent="0.2">
      <c r="A2166">
        <v>2165</v>
      </c>
      <c r="B2166" t="s">
        <v>5104</v>
      </c>
      <c r="C2166" s="1">
        <v>41561</v>
      </c>
      <c r="D2166">
        <f>YEAR(Table1[[#This Row],[Order Date]])</f>
        <v>2013</v>
      </c>
      <c r="E2166">
        <f>MONTH(Table1[[#This Row],[Order Date]])</f>
        <v>10</v>
      </c>
      <c r="F2166" t="str">
        <f>Table1[[#This Row],[Order Year]]&amp;"-"&amp;Table1[[#This Row],[Order Month]]</f>
        <v>2013-10</v>
      </c>
      <c r="G2166" s="5">
        <f>YEAR(Table1[[#This Row],[Order Date]])*100 + MONTH(Table1[[#This Row],[Order Date]])</f>
        <v>201310</v>
      </c>
      <c r="H2166" s="1">
        <v>41567</v>
      </c>
      <c r="I2166" t="s">
        <v>53</v>
      </c>
      <c r="J2166" t="s">
        <v>603</v>
      </c>
      <c r="K2166" t="s">
        <v>604</v>
      </c>
      <c r="L2166" t="s">
        <v>29</v>
      </c>
      <c r="M2166" t="s">
        <v>30</v>
      </c>
      <c r="N2166" t="s">
        <v>1989</v>
      </c>
      <c r="O2166" t="s">
        <v>107</v>
      </c>
      <c r="P2166">
        <v>78041</v>
      </c>
      <c r="Q2166" t="s">
        <v>108</v>
      </c>
      <c r="R2166" t="s">
        <v>5105</v>
      </c>
      <c r="S2166" t="s">
        <v>49</v>
      </c>
      <c r="T2166" t="s">
        <v>93</v>
      </c>
      <c r="U2166" t="s">
        <v>5106</v>
      </c>
      <c r="V2166">
        <v>8.2880000000000003</v>
      </c>
      <c r="W2166">
        <v>2</v>
      </c>
      <c r="X2166" s="9">
        <f>Table1[[#This Row],[Discount]]</f>
        <v>0.2</v>
      </c>
      <c r="Y2166">
        <v>0.2</v>
      </c>
      <c r="Z2166">
        <v>3.0043999999999995</v>
      </c>
    </row>
    <row r="2167" spans="1:26" ht="16" x14ac:dyDescent="0.2">
      <c r="A2167">
        <v>2166</v>
      </c>
      <c r="B2167" t="s">
        <v>5104</v>
      </c>
      <c r="C2167" s="1">
        <v>41561</v>
      </c>
      <c r="D2167">
        <f>YEAR(Table1[[#This Row],[Order Date]])</f>
        <v>2013</v>
      </c>
      <c r="E2167">
        <f>MONTH(Table1[[#This Row],[Order Date]])</f>
        <v>10</v>
      </c>
      <c r="F2167" t="str">
        <f>Table1[[#This Row],[Order Year]]&amp;"-"&amp;Table1[[#This Row],[Order Month]]</f>
        <v>2013-10</v>
      </c>
      <c r="G2167" s="5">
        <f>YEAR(Table1[[#This Row],[Order Date]])*100 + MONTH(Table1[[#This Row],[Order Date]])</f>
        <v>201310</v>
      </c>
      <c r="H2167" s="1">
        <v>41567</v>
      </c>
      <c r="I2167" t="s">
        <v>53</v>
      </c>
      <c r="J2167" t="s">
        <v>603</v>
      </c>
      <c r="K2167" t="s">
        <v>604</v>
      </c>
      <c r="L2167" t="s">
        <v>29</v>
      </c>
      <c r="M2167" t="s">
        <v>30</v>
      </c>
      <c r="N2167" t="s">
        <v>1989</v>
      </c>
      <c r="O2167" t="s">
        <v>107</v>
      </c>
      <c r="P2167">
        <v>78041</v>
      </c>
      <c r="Q2167" t="s">
        <v>108</v>
      </c>
      <c r="R2167" t="s">
        <v>2266</v>
      </c>
      <c r="S2167" t="s">
        <v>35</v>
      </c>
      <c r="T2167" t="s">
        <v>68</v>
      </c>
      <c r="U2167" t="s">
        <v>2267</v>
      </c>
      <c r="V2167">
        <v>139.91999999999999</v>
      </c>
      <c r="W2167">
        <v>5</v>
      </c>
      <c r="X2167" s="9">
        <f>Table1[[#This Row],[Discount]]</f>
        <v>0.6</v>
      </c>
      <c r="Y2167">
        <v>0.6</v>
      </c>
      <c r="Z2167">
        <v>-150.41399999999999</v>
      </c>
    </row>
    <row r="2168" spans="1:26" ht="16" x14ac:dyDescent="0.2">
      <c r="A2168">
        <v>2167</v>
      </c>
      <c r="B2168" t="s">
        <v>5104</v>
      </c>
      <c r="C2168" s="1">
        <v>41561</v>
      </c>
      <c r="D2168">
        <f>YEAR(Table1[[#This Row],[Order Date]])</f>
        <v>2013</v>
      </c>
      <c r="E2168">
        <f>MONTH(Table1[[#This Row],[Order Date]])</f>
        <v>10</v>
      </c>
      <c r="F2168" t="str">
        <f>Table1[[#This Row],[Order Year]]&amp;"-"&amp;Table1[[#This Row],[Order Month]]</f>
        <v>2013-10</v>
      </c>
      <c r="G2168" s="5">
        <f>YEAR(Table1[[#This Row],[Order Date]])*100 + MONTH(Table1[[#This Row],[Order Date]])</f>
        <v>201310</v>
      </c>
      <c r="H2168" s="1">
        <v>41567</v>
      </c>
      <c r="I2168" t="s">
        <v>53</v>
      </c>
      <c r="J2168" t="s">
        <v>603</v>
      </c>
      <c r="K2168" t="s">
        <v>604</v>
      </c>
      <c r="L2168" t="s">
        <v>29</v>
      </c>
      <c r="M2168" t="s">
        <v>30</v>
      </c>
      <c r="N2168" t="s">
        <v>1989</v>
      </c>
      <c r="O2168" t="s">
        <v>107</v>
      </c>
      <c r="P2168">
        <v>78041</v>
      </c>
      <c r="Q2168" t="s">
        <v>108</v>
      </c>
      <c r="R2168" t="s">
        <v>4672</v>
      </c>
      <c r="S2168" t="s">
        <v>49</v>
      </c>
      <c r="T2168" t="s">
        <v>71</v>
      </c>
      <c r="U2168" t="s">
        <v>4673</v>
      </c>
      <c r="V2168">
        <v>15.872</v>
      </c>
      <c r="W2168">
        <v>1</v>
      </c>
      <c r="X2168" s="9">
        <f>Table1[[#This Row],[Discount]]</f>
        <v>0.2</v>
      </c>
      <c r="Y2168">
        <v>0.2</v>
      </c>
      <c r="Z2168">
        <v>1.1904000000000003</v>
      </c>
    </row>
    <row r="2169" spans="1:26" ht="16" x14ac:dyDescent="0.2">
      <c r="A2169">
        <v>2168</v>
      </c>
      <c r="B2169" t="s">
        <v>5104</v>
      </c>
      <c r="C2169" s="1">
        <v>41561</v>
      </c>
      <c r="D2169">
        <f>YEAR(Table1[[#This Row],[Order Date]])</f>
        <v>2013</v>
      </c>
      <c r="E2169">
        <f>MONTH(Table1[[#This Row],[Order Date]])</f>
        <v>10</v>
      </c>
      <c r="F2169" t="str">
        <f>Table1[[#This Row],[Order Year]]&amp;"-"&amp;Table1[[#This Row],[Order Month]]</f>
        <v>2013-10</v>
      </c>
      <c r="G2169" s="5">
        <f>YEAR(Table1[[#This Row],[Order Date]])*100 + MONTH(Table1[[#This Row],[Order Date]])</f>
        <v>201310</v>
      </c>
      <c r="H2169" s="1">
        <v>41567</v>
      </c>
      <c r="I2169" t="s">
        <v>53</v>
      </c>
      <c r="J2169" t="s">
        <v>603</v>
      </c>
      <c r="K2169" t="s">
        <v>604</v>
      </c>
      <c r="L2169" t="s">
        <v>29</v>
      </c>
      <c r="M2169" t="s">
        <v>30</v>
      </c>
      <c r="N2169" t="s">
        <v>1989</v>
      </c>
      <c r="O2169" t="s">
        <v>107</v>
      </c>
      <c r="P2169">
        <v>78041</v>
      </c>
      <c r="Q2169" t="s">
        <v>108</v>
      </c>
      <c r="R2169" t="s">
        <v>1221</v>
      </c>
      <c r="S2169" t="s">
        <v>49</v>
      </c>
      <c r="T2169" t="s">
        <v>78</v>
      </c>
      <c r="U2169" t="s">
        <v>1222</v>
      </c>
      <c r="V2169">
        <v>6.2859999999999987</v>
      </c>
      <c r="W2169">
        <v>7</v>
      </c>
      <c r="X2169" s="9">
        <f>Table1[[#This Row],[Discount]]</f>
        <v>0.8</v>
      </c>
      <c r="Y2169">
        <v>0.8</v>
      </c>
      <c r="Z2169">
        <v>-11.000500000000008</v>
      </c>
    </row>
    <row r="2170" spans="1:26" ht="16" x14ac:dyDescent="0.2">
      <c r="A2170">
        <v>2169</v>
      </c>
      <c r="B2170" t="s">
        <v>5107</v>
      </c>
      <c r="C2170" s="1">
        <v>41667</v>
      </c>
      <c r="D2170">
        <f>YEAR(Table1[[#This Row],[Order Date]])</f>
        <v>2014</v>
      </c>
      <c r="E2170">
        <f>MONTH(Table1[[#This Row],[Order Date]])</f>
        <v>1</v>
      </c>
      <c r="F2170" t="str">
        <f>Table1[[#This Row],[Order Year]]&amp;"-"&amp;Table1[[#This Row],[Order Month]]</f>
        <v>2014-1</v>
      </c>
      <c r="G2170" s="5">
        <f>YEAR(Table1[[#This Row],[Order Date]])*100 + MONTH(Table1[[#This Row],[Order Date]])</f>
        <v>201401</v>
      </c>
      <c r="H2170" s="1">
        <v>41670</v>
      </c>
      <c r="I2170" t="s">
        <v>26</v>
      </c>
      <c r="J2170" t="s">
        <v>5108</v>
      </c>
      <c r="K2170" t="s">
        <v>5109</v>
      </c>
      <c r="L2170" t="s">
        <v>29</v>
      </c>
      <c r="M2170" t="s">
        <v>30</v>
      </c>
      <c r="N2170" t="s">
        <v>4258</v>
      </c>
      <c r="O2170" t="s">
        <v>501</v>
      </c>
      <c r="P2170">
        <v>44240</v>
      </c>
      <c r="Q2170" t="s">
        <v>151</v>
      </c>
      <c r="R2170" t="s">
        <v>1990</v>
      </c>
      <c r="S2170" t="s">
        <v>49</v>
      </c>
      <c r="T2170" t="s">
        <v>71</v>
      </c>
      <c r="U2170" t="s">
        <v>1991</v>
      </c>
      <c r="V2170">
        <v>14.015999999999998</v>
      </c>
      <c r="W2170">
        <v>3</v>
      </c>
      <c r="X2170" s="9">
        <f>Table1[[#This Row],[Discount]]</f>
        <v>0.2</v>
      </c>
      <c r="Y2170">
        <v>0.2</v>
      </c>
      <c r="Z2170">
        <v>1.7519999999999998</v>
      </c>
    </row>
    <row r="2171" spans="1:26" ht="16" x14ac:dyDescent="0.2">
      <c r="A2171">
        <v>2170</v>
      </c>
      <c r="B2171" t="s">
        <v>5107</v>
      </c>
      <c r="C2171" s="1">
        <v>41667</v>
      </c>
      <c r="D2171">
        <f>YEAR(Table1[[#This Row],[Order Date]])</f>
        <v>2014</v>
      </c>
      <c r="E2171">
        <f>MONTH(Table1[[#This Row],[Order Date]])</f>
        <v>1</v>
      </c>
      <c r="F2171" t="str">
        <f>Table1[[#This Row],[Order Year]]&amp;"-"&amp;Table1[[#This Row],[Order Month]]</f>
        <v>2014-1</v>
      </c>
      <c r="G2171" s="5">
        <f>YEAR(Table1[[#This Row],[Order Date]])*100 + MONTH(Table1[[#This Row],[Order Date]])</f>
        <v>201401</v>
      </c>
      <c r="H2171" s="1">
        <v>41670</v>
      </c>
      <c r="I2171" t="s">
        <v>26</v>
      </c>
      <c r="J2171" t="s">
        <v>5108</v>
      </c>
      <c r="K2171" t="s">
        <v>5109</v>
      </c>
      <c r="L2171" t="s">
        <v>29</v>
      </c>
      <c r="M2171" t="s">
        <v>30</v>
      </c>
      <c r="N2171" t="s">
        <v>4258</v>
      </c>
      <c r="O2171" t="s">
        <v>501</v>
      </c>
      <c r="P2171">
        <v>44240</v>
      </c>
      <c r="Q2171" t="s">
        <v>151</v>
      </c>
      <c r="R2171" t="s">
        <v>2741</v>
      </c>
      <c r="S2171" t="s">
        <v>74</v>
      </c>
      <c r="T2171" t="s">
        <v>164</v>
      </c>
      <c r="U2171" t="s">
        <v>2742</v>
      </c>
      <c r="V2171">
        <v>71.975999999999999</v>
      </c>
      <c r="W2171">
        <v>3</v>
      </c>
      <c r="X2171" s="9">
        <f>Table1[[#This Row],[Discount]]</f>
        <v>0.2</v>
      </c>
      <c r="Y2171">
        <v>0.2</v>
      </c>
      <c r="Z2171">
        <v>-8.9970000000000034</v>
      </c>
    </row>
    <row r="2172" spans="1:26" ht="16" x14ac:dyDescent="0.2">
      <c r="A2172">
        <v>2171</v>
      </c>
      <c r="B2172" t="s">
        <v>5107</v>
      </c>
      <c r="C2172" s="1">
        <v>41667</v>
      </c>
      <c r="D2172">
        <f>YEAR(Table1[[#This Row],[Order Date]])</f>
        <v>2014</v>
      </c>
      <c r="E2172">
        <f>MONTH(Table1[[#This Row],[Order Date]])</f>
        <v>1</v>
      </c>
      <c r="F2172" t="str">
        <f>Table1[[#This Row],[Order Year]]&amp;"-"&amp;Table1[[#This Row],[Order Month]]</f>
        <v>2014-1</v>
      </c>
      <c r="G2172" s="5">
        <f>YEAR(Table1[[#This Row],[Order Date]])*100 + MONTH(Table1[[#This Row],[Order Date]])</f>
        <v>201401</v>
      </c>
      <c r="H2172" s="1">
        <v>41670</v>
      </c>
      <c r="I2172" t="s">
        <v>26</v>
      </c>
      <c r="J2172" t="s">
        <v>5108</v>
      </c>
      <c r="K2172" t="s">
        <v>5109</v>
      </c>
      <c r="L2172" t="s">
        <v>29</v>
      </c>
      <c r="M2172" t="s">
        <v>30</v>
      </c>
      <c r="N2172" t="s">
        <v>4258</v>
      </c>
      <c r="O2172" t="s">
        <v>501</v>
      </c>
      <c r="P2172">
        <v>44240</v>
      </c>
      <c r="Q2172" t="s">
        <v>151</v>
      </c>
      <c r="R2172" t="s">
        <v>695</v>
      </c>
      <c r="S2172" t="s">
        <v>74</v>
      </c>
      <c r="T2172" t="s">
        <v>75</v>
      </c>
      <c r="U2172" t="s">
        <v>696</v>
      </c>
      <c r="V2172">
        <v>107.982</v>
      </c>
      <c r="W2172">
        <v>3</v>
      </c>
      <c r="X2172" s="9">
        <f>Table1[[#This Row],[Discount]]</f>
        <v>0.4</v>
      </c>
      <c r="Y2172">
        <v>0.4</v>
      </c>
      <c r="Z2172">
        <v>-26.995499999999993</v>
      </c>
    </row>
    <row r="2173" spans="1:26" ht="16" x14ac:dyDescent="0.2">
      <c r="A2173">
        <v>2172</v>
      </c>
      <c r="B2173" t="s">
        <v>5110</v>
      </c>
      <c r="C2173" s="1">
        <v>41963</v>
      </c>
      <c r="D2173">
        <f>YEAR(Table1[[#This Row],[Order Date]])</f>
        <v>2014</v>
      </c>
      <c r="E2173">
        <f>MONTH(Table1[[#This Row],[Order Date]])</f>
        <v>11</v>
      </c>
      <c r="F2173" t="str">
        <f>Table1[[#This Row],[Order Year]]&amp;"-"&amp;Table1[[#This Row],[Order Month]]</f>
        <v>2014-11</v>
      </c>
      <c r="G2173" s="5">
        <f>YEAR(Table1[[#This Row],[Order Date]])*100 + MONTH(Table1[[#This Row],[Order Date]])</f>
        <v>201411</v>
      </c>
      <c r="H2173" s="1">
        <v>41969</v>
      </c>
      <c r="I2173" t="s">
        <v>53</v>
      </c>
      <c r="J2173" t="s">
        <v>211</v>
      </c>
      <c r="K2173" t="s">
        <v>212</v>
      </c>
      <c r="L2173" t="s">
        <v>44</v>
      </c>
      <c r="M2173" t="s">
        <v>30</v>
      </c>
      <c r="N2173" t="s">
        <v>5111</v>
      </c>
      <c r="O2173" t="s">
        <v>107</v>
      </c>
      <c r="P2173">
        <v>76903</v>
      </c>
      <c r="Q2173" t="s">
        <v>108</v>
      </c>
      <c r="R2173" t="s">
        <v>2479</v>
      </c>
      <c r="S2173" t="s">
        <v>35</v>
      </c>
      <c r="T2173" t="s">
        <v>39</v>
      </c>
      <c r="U2173" t="s">
        <v>2480</v>
      </c>
      <c r="V2173">
        <v>305.31200000000001</v>
      </c>
      <c r="W2173">
        <v>2</v>
      </c>
      <c r="X2173" s="9">
        <f>Table1[[#This Row],[Discount]]</f>
        <v>0.3</v>
      </c>
      <c r="Y2173">
        <v>0.3</v>
      </c>
      <c r="Z2173">
        <v>-8.7232000000000198</v>
      </c>
    </row>
    <row r="2174" spans="1:26" ht="16" x14ac:dyDescent="0.2">
      <c r="A2174">
        <v>2173</v>
      </c>
      <c r="B2174" t="s">
        <v>5112</v>
      </c>
      <c r="C2174" s="1">
        <v>40756</v>
      </c>
      <c r="D2174">
        <f>YEAR(Table1[[#This Row],[Order Date]])</f>
        <v>2011</v>
      </c>
      <c r="E2174">
        <f>MONTH(Table1[[#This Row],[Order Date]])</f>
        <v>8</v>
      </c>
      <c r="F2174" t="str">
        <f>Table1[[#This Row],[Order Year]]&amp;"-"&amp;Table1[[#This Row],[Order Month]]</f>
        <v>2011-8</v>
      </c>
      <c r="G2174" s="5">
        <f>YEAR(Table1[[#This Row],[Order Date]])*100 + MONTH(Table1[[#This Row],[Order Date]])</f>
        <v>201108</v>
      </c>
      <c r="H2174" s="1">
        <v>40758</v>
      </c>
      <c r="I2174" t="s">
        <v>191</v>
      </c>
      <c r="J2174" t="s">
        <v>5113</v>
      </c>
      <c r="K2174" t="s">
        <v>5114</v>
      </c>
      <c r="L2174" t="s">
        <v>29</v>
      </c>
      <c r="M2174" t="s">
        <v>30</v>
      </c>
      <c r="N2174" t="s">
        <v>130</v>
      </c>
      <c r="O2174" t="s">
        <v>46</v>
      </c>
      <c r="P2174">
        <v>94122</v>
      </c>
      <c r="Q2174" t="s">
        <v>47</v>
      </c>
      <c r="R2174" t="s">
        <v>5115</v>
      </c>
      <c r="S2174" t="s">
        <v>49</v>
      </c>
      <c r="T2174" t="s">
        <v>78</v>
      </c>
      <c r="U2174" t="s">
        <v>5116</v>
      </c>
      <c r="V2174">
        <v>19.752000000000002</v>
      </c>
      <c r="W2174">
        <v>3</v>
      </c>
      <c r="X2174" s="9">
        <f>Table1[[#This Row],[Discount]]</f>
        <v>0.2</v>
      </c>
      <c r="Y2174">
        <v>0.2</v>
      </c>
      <c r="Z2174">
        <v>6.9131999999999998</v>
      </c>
    </row>
    <row r="2175" spans="1:26" ht="16" x14ac:dyDescent="0.2">
      <c r="A2175">
        <v>2174</v>
      </c>
      <c r="B2175" t="s">
        <v>5117</v>
      </c>
      <c r="C2175" s="1">
        <v>41486</v>
      </c>
      <c r="D2175">
        <f>YEAR(Table1[[#This Row],[Order Date]])</f>
        <v>2013</v>
      </c>
      <c r="E2175">
        <f>MONTH(Table1[[#This Row],[Order Date]])</f>
        <v>7</v>
      </c>
      <c r="F2175" t="str">
        <f>Table1[[#This Row],[Order Year]]&amp;"-"&amp;Table1[[#This Row],[Order Month]]</f>
        <v>2013-7</v>
      </c>
      <c r="G2175" s="5">
        <f>YEAR(Table1[[#This Row],[Order Date]])*100 + MONTH(Table1[[#This Row],[Order Date]])</f>
        <v>201307</v>
      </c>
      <c r="H2175" s="1">
        <v>41491</v>
      </c>
      <c r="I2175" t="s">
        <v>53</v>
      </c>
      <c r="J2175" t="s">
        <v>553</v>
      </c>
      <c r="K2175" t="s">
        <v>554</v>
      </c>
      <c r="L2175" t="s">
        <v>105</v>
      </c>
      <c r="M2175" t="s">
        <v>30</v>
      </c>
      <c r="N2175" t="s">
        <v>187</v>
      </c>
      <c r="O2175" t="s">
        <v>107</v>
      </c>
      <c r="P2175">
        <v>77070</v>
      </c>
      <c r="Q2175" t="s">
        <v>108</v>
      </c>
      <c r="R2175" t="s">
        <v>4330</v>
      </c>
      <c r="S2175" t="s">
        <v>49</v>
      </c>
      <c r="T2175" t="s">
        <v>78</v>
      </c>
      <c r="U2175" t="s">
        <v>4331</v>
      </c>
      <c r="V2175">
        <v>9.2639999999999976</v>
      </c>
      <c r="W2175">
        <v>3</v>
      </c>
      <c r="X2175" s="9">
        <f>Table1[[#This Row],[Discount]]</f>
        <v>0.8</v>
      </c>
      <c r="Y2175">
        <v>0.8</v>
      </c>
      <c r="Z2175">
        <v>-13.895999999999997</v>
      </c>
    </row>
    <row r="2176" spans="1:26" ht="16" x14ac:dyDescent="0.2">
      <c r="A2176">
        <v>2175</v>
      </c>
      <c r="B2176" t="s">
        <v>5118</v>
      </c>
      <c r="C2176" s="1">
        <v>41120</v>
      </c>
      <c r="D2176">
        <f>YEAR(Table1[[#This Row],[Order Date]])</f>
        <v>2012</v>
      </c>
      <c r="E2176">
        <f>MONTH(Table1[[#This Row],[Order Date]])</f>
        <v>7</v>
      </c>
      <c r="F2176" t="str">
        <f>Table1[[#This Row],[Order Year]]&amp;"-"&amp;Table1[[#This Row],[Order Month]]</f>
        <v>2012-7</v>
      </c>
      <c r="G2176" s="5">
        <f>YEAR(Table1[[#This Row],[Order Date]])*100 + MONTH(Table1[[#This Row],[Order Date]])</f>
        <v>201207</v>
      </c>
      <c r="H2176" s="1">
        <v>41124</v>
      </c>
      <c r="I2176" t="s">
        <v>26</v>
      </c>
      <c r="J2176" t="s">
        <v>4955</v>
      </c>
      <c r="K2176" t="s">
        <v>4956</v>
      </c>
      <c r="L2176" t="s">
        <v>44</v>
      </c>
      <c r="M2176" t="s">
        <v>30</v>
      </c>
      <c r="N2176" t="s">
        <v>187</v>
      </c>
      <c r="O2176" t="s">
        <v>107</v>
      </c>
      <c r="P2176">
        <v>77041</v>
      </c>
      <c r="Q2176" t="s">
        <v>108</v>
      </c>
      <c r="R2176" t="s">
        <v>4893</v>
      </c>
      <c r="S2176" t="s">
        <v>49</v>
      </c>
      <c r="T2176" t="s">
        <v>62</v>
      </c>
      <c r="U2176" t="s">
        <v>4894</v>
      </c>
      <c r="V2176">
        <v>61.792000000000002</v>
      </c>
      <c r="W2176">
        <v>4</v>
      </c>
      <c r="X2176" s="9">
        <f>Table1[[#This Row],[Discount]]</f>
        <v>0.2</v>
      </c>
      <c r="Y2176">
        <v>0.2</v>
      </c>
      <c r="Z2176">
        <v>6.1792000000000016</v>
      </c>
    </row>
    <row r="2177" spans="1:26" ht="16" x14ac:dyDescent="0.2">
      <c r="A2177">
        <v>2176</v>
      </c>
      <c r="B2177" t="s">
        <v>5119</v>
      </c>
      <c r="C2177" s="1">
        <v>41563</v>
      </c>
      <c r="D2177">
        <f>YEAR(Table1[[#This Row],[Order Date]])</f>
        <v>2013</v>
      </c>
      <c r="E2177">
        <f>MONTH(Table1[[#This Row],[Order Date]])</f>
        <v>10</v>
      </c>
      <c r="F2177" t="str">
        <f>Table1[[#This Row],[Order Year]]&amp;"-"&amp;Table1[[#This Row],[Order Month]]</f>
        <v>2013-10</v>
      </c>
      <c r="G2177" s="5">
        <f>YEAR(Table1[[#This Row],[Order Date]])*100 + MONTH(Table1[[#This Row],[Order Date]])</f>
        <v>201310</v>
      </c>
      <c r="H2177" s="1">
        <v>41569</v>
      </c>
      <c r="I2177" t="s">
        <v>53</v>
      </c>
      <c r="J2177" t="s">
        <v>5120</v>
      </c>
      <c r="K2177" t="s">
        <v>5121</v>
      </c>
      <c r="L2177" t="s">
        <v>105</v>
      </c>
      <c r="M2177" t="s">
        <v>30</v>
      </c>
      <c r="N2177" t="s">
        <v>5122</v>
      </c>
      <c r="O2177" t="s">
        <v>124</v>
      </c>
      <c r="P2177">
        <v>84106</v>
      </c>
      <c r="Q2177" t="s">
        <v>47</v>
      </c>
      <c r="R2177" t="s">
        <v>5123</v>
      </c>
      <c r="S2177" t="s">
        <v>49</v>
      </c>
      <c r="T2177" t="s">
        <v>93</v>
      </c>
      <c r="U2177" t="s">
        <v>5124</v>
      </c>
      <c r="V2177">
        <v>45.68</v>
      </c>
      <c r="W2177">
        <v>2</v>
      </c>
      <c r="X2177" s="9">
        <f>Table1[[#This Row],[Discount]]</f>
        <v>0</v>
      </c>
      <c r="Y2177">
        <v>0</v>
      </c>
      <c r="Z2177">
        <v>21.012799999999999</v>
      </c>
    </row>
    <row r="2178" spans="1:26" ht="16" x14ac:dyDescent="0.2">
      <c r="A2178">
        <v>2177</v>
      </c>
      <c r="B2178" t="s">
        <v>5119</v>
      </c>
      <c r="C2178" s="1">
        <v>41563</v>
      </c>
      <c r="D2178">
        <f>YEAR(Table1[[#This Row],[Order Date]])</f>
        <v>2013</v>
      </c>
      <c r="E2178">
        <f>MONTH(Table1[[#This Row],[Order Date]])</f>
        <v>10</v>
      </c>
      <c r="F2178" t="str">
        <f>Table1[[#This Row],[Order Year]]&amp;"-"&amp;Table1[[#This Row],[Order Month]]</f>
        <v>2013-10</v>
      </c>
      <c r="G2178" s="5">
        <f>YEAR(Table1[[#This Row],[Order Date]])*100 + MONTH(Table1[[#This Row],[Order Date]])</f>
        <v>201310</v>
      </c>
      <c r="H2178" s="1">
        <v>41569</v>
      </c>
      <c r="I2178" t="s">
        <v>53</v>
      </c>
      <c r="J2178" t="s">
        <v>5120</v>
      </c>
      <c r="K2178" t="s">
        <v>5121</v>
      </c>
      <c r="L2178" t="s">
        <v>105</v>
      </c>
      <c r="M2178" t="s">
        <v>30</v>
      </c>
      <c r="N2178" t="s">
        <v>5122</v>
      </c>
      <c r="O2178" t="s">
        <v>124</v>
      </c>
      <c r="P2178">
        <v>84106</v>
      </c>
      <c r="Q2178" t="s">
        <v>47</v>
      </c>
      <c r="R2178" t="s">
        <v>4311</v>
      </c>
      <c r="S2178" t="s">
        <v>49</v>
      </c>
      <c r="T2178" t="s">
        <v>93</v>
      </c>
      <c r="U2178" t="s">
        <v>4312</v>
      </c>
      <c r="V2178">
        <v>60.12</v>
      </c>
      <c r="W2178">
        <v>9</v>
      </c>
      <c r="X2178" s="9">
        <f>Table1[[#This Row],[Discount]]</f>
        <v>0</v>
      </c>
      <c r="Y2178">
        <v>0</v>
      </c>
      <c r="Z2178">
        <v>28.857599999999998</v>
      </c>
    </row>
    <row r="2179" spans="1:26" ht="16" x14ac:dyDescent="0.2">
      <c r="A2179">
        <v>2178</v>
      </c>
      <c r="B2179" t="s">
        <v>5119</v>
      </c>
      <c r="C2179" s="1">
        <v>41563</v>
      </c>
      <c r="D2179">
        <f>YEAR(Table1[[#This Row],[Order Date]])</f>
        <v>2013</v>
      </c>
      <c r="E2179">
        <f>MONTH(Table1[[#This Row],[Order Date]])</f>
        <v>10</v>
      </c>
      <c r="F2179" t="str">
        <f>Table1[[#This Row],[Order Year]]&amp;"-"&amp;Table1[[#This Row],[Order Month]]</f>
        <v>2013-10</v>
      </c>
      <c r="G2179" s="5">
        <f>YEAR(Table1[[#This Row],[Order Date]])*100 + MONTH(Table1[[#This Row],[Order Date]])</f>
        <v>201310</v>
      </c>
      <c r="H2179" s="1">
        <v>41569</v>
      </c>
      <c r="I2179" t="s">
        <v>53</v>
      </c>
      <c r="J2179" t="s">
        <v>5120</v>
      </c>
      <c r="K2179" t="s">
        <v>5121</v>
      </c>
      <c r="L2179" t="s">
        <v>105</v>
      </c>
      <c r="M2179" t="s">
        <v>30</v>
      </c>
      <c r="N2179" t="s">
        <v>5122</v>
      </c>
      <c r="O2179" t="s">
        <v>124</v>
      </c>
      <c r="P2179">
        <v>84106</v>
      </c>
      <c r="Q2179" t="s">
        <v>47</v>
      </c>
      <c r="R2179" t="s">
        <v>4496</v>
      </c>
      <c r="S2179" t="s">
        <v>49</v>
      </c>
      <c r="T2179" t="s">
        <v>78</v>
      </c>
      <c r="U2179" t="s">
        <v>4497</v>
      </c>
      <c r="V2179">
        <v>41.72</v>
      </c>
      <c r="W2179">
        <v>5</v>
      </c>
      <c r="X2179" s="9">
        <f>Table1[[#This Row],[Discount]]</f>
        <v>0.2</v>
      </c>
      <c r="Y2179">
        <v>0.2</v>
      </c>
      <c r="Z2179">
        <v>13.037499999999998</v>
      </c>
    </row>
    <row r="2180" spans="1:26" ht="16" x14ac:dyDescent="0.2">
      <c r="A2180">
        <v>2179</v>
      </c>
      <c r="B2180" t="s">
        <v>5119</v>
      </c>
      <c r="C2180" s="1">
        <v>41563</v>
      </c>
      <c r="D2180">
        <f>YEAR(Table1[[#This Row],[Order Date]])</f>
        <v>2013</v>
      </c>
      <c r="E2180">
        <f>MONTH(Table1[[#This Row],[Order Date]])</f>
        <v>10</v>
      </c>
      <c r="F2180" t="str">
        <f>Table1[[#This Row],[Order Year]]&amp;"-"&amp;Table1[[#This Row],[Order Month]]</f>
        <v>2013-10</v>
      </c>
      <c r="G2180" s="5">
        <f>YEAR(Table1[[#This Row],[Order Date]])*100 + MONTH(Table1[[#This Row],[Order Date]])</f>
        <v>201310</v>
      </c>
      <c r="H2180" s="1">
        <v>41569</v>
      </c>
      <c r="I2180" t="s">
        <v>53</v>
      </c>
      <c r="J2180" t="s">
        <v>5120</v>
      </c>
      <c r="K2180" t="s">
        <v>5121</v>
      </c>
      <c r="L2180" t="s">
        <v>105</v>
      </c>
      <c r="M2180" t="s">
        <v>30</v>
      </c>
      <c r="N2180" t="s">
        <v>5122</v>
      </c>
      <c r="O2180" t="s">
        <v>124</v>
      </c>
      <c r="P2180">
        <v>84106</v>
      </c>
      <c r="Q2180" t="s">
        <v>47</v>
      </c>
      <c r="R2180" t="s">
        <v>1640</v>
      </c>
      <c r="S2180" t="s">
        <v>49</v>
      </c>
      <c r="T2180" t="s">
        <v>93</v>
      </c>
      <c r="U2180" t="s">
        <v>1641</v>
      </c>
      <c r="V2180">
        <v>71.599999999999994</v>
      </c>
      <c r="W2180">
        <v>8</v>
      </c>
      <c r="X2180" s="9">
        <f>Table1[[#This Row],[Discount]]</f>
        <v>0</v>
      </c>
      <c r="Y2180">
        <v>0</v>
      </c>
      <c r="Z2180">
        <v>32.935999999999993</v>
      </c>
    </row>
    <row r="2181" spans="1:26" ht="16" x14ac:dyDescent="0.2">
      <c r="A2181">
        <v>2180</v>
      </c>
      <c r="B2181" t="s">
        <v>5125</v>
      </c>
      <c r="C2181" s="1">
        <v>41402</v>
      </c>
      <c r="D2181">
        <f>YEAR(Table1[[#This Row],[Order Date]])</f>
        <v>2013</v>
      </c>
      <c r="E2181">
        <f>MONTH(Table1[[#This Row],[Order Date]])</f>
        <v>5</v>
      </c>
      <c r="F2181" t="str">
        <f>Table1[[#This Row],[Order Year]]&amp;"-"&amp;Table1[[#This Row],[Order Month]]</f>
        <v>2013-5</v>
      </c>
      <c r="G2181" s="5">
        <f>YEAR(Table1[[#This Row],[Order Date]])*100 + MONTH(Table1[[#This Row],[Order Date]])</f>
        <v>201305</v>
      </c>
      <c r="H2181" s="1">
        <v>41406</v>
      </c>
      <c r="I2181" t="s">
        <v>53</v>
      </c>
      <c r="J2181" t="s">
        <v>1456</v>
      </c>
      <c r="K2181" t="s">
        <v>1457</v>
      </c>
      <c r="L2181" t="s">
        <v>29</v>
      </c>
      <c r="M2181" t="s">
        <v>30</v>
      </c>
      <c r="N2181" t="s">
        <v>269</v>
      </c>
      <c r="O2181" t="s">
        <v>270</v>
      </c>
      <c r="P2181">
        <v>10009</v>
      </c>
      <c r="Q2181" t="s">
        <v>151</v>
      </c>
      <c r="R2181" t="s">
        <v>1338</v>
      </c>
      <c r="S2181" t="s">
        <v>49</v>
      </c>
      <c r="T2181" t="s">
        <v>78</v>
      </c>
      <c r="U2181" t="s">
        <v>1339</v>
      </c>
      <c r="V2181">
        <v>85.232000000000014</v>
      </c>
      <c r="W2181">
        <v>7</v>
      </c>
      <c r="X2181" s="9">
        <f>Table1[[#This Row],[Discount]]</f>
        <v>0.2</v>
      </c>
      <c r="Y2181">
        <v>0.2</v>
      </c>
      <c r="Z2181">
        <v>30.896599999999996</v>
      </c>
    </row>
    <row r="2182" spans="1:26" ht="16" x14ac:dyDescent="0.2">
      <c r="A2182">
        <v>2181</v>
      </c>
      <c r="B2182" t="s">
        <v>5125</v>
      </c>
      <c r="C2182" s="1">
        <v>41402</v>
      </c>
      <c r="D2182">
        <f>YEAR(Table1[[#This Row],[Order Date]])</f>
        <v>2013</v>
      </c>
      <c r="E2182">
        <f>MONTH(Table1[[#This Row],[Order Date]])</f>
        <v>5</v>
      </c>
      <c r="F2182" t="str">
        <f>Table1[[#This Row],[Order Year]]&amp;"-"&amp;Table1[[#This Row],[Order Month]]</f>
        <v>2013-5</v>
      </c>
      <c r="G2182" s="5">
        <f>YEAR(Table1[[#This Row],[Order Date]])*100 + MONTH(Table1[[#This Row],[Order Date]])</f>
        <v>201305</v>
      </c>
      <c r="H2182" s="1">
        <v>41406</v>
      </c>
      <c r="I2182" t="s">
        <v>53</v>
      </c>
      <c r="J2182" t="s">
        <v>1456</v>
      </c>
      <c r="K2182" t="s">
        <v>1457</v>
      </c>
      <c r="L2182" t="s">
        <v>29</v>
      </c>
      <c r="M2182" t="s">
        <v>30</v>
      </c>
      <c r="N2182" t="s">
        <v>269</v>
      </c>
      <c r="O2182" t="s">
        <v>270</v>
      </c>
      <c r="P2182">
        <v>10009</v>
      </c>
      <c r="Q2182" t="s">
        <v>151</v>
      </c>
      <c r="R2182" t="s">
        <v>1670</v>
      </c>
      <c r="S2182" t="s">
        <v>49</v>
      </c>
      <c r="T2182" t="s">
        <v>50</v>
      </c>
      <c r="U2182" t="s">
        <v>1671</v>
      </c>
      <c r="V2182">
        <v>44.400000000000006</v>
      </c>
      <c r="W2182">
        <v>3</v>
      </c>
      <c r="X2182" s="9">
        <f>Table1[[#This Row],[Discount]]</f>
        <v>0</v>
      </c>
      <c r="Y2182">
        <v>0</v>
      </c>
      <c r="Z2182">
        <v>22.200000000000003</v>
      </c>
    </row>
    <row r="2183" spans="1:26" ht="16" x14ac:dyDescent="0.2">
      <c r="A2183">
        <v>2182</v>
      </c>
      <c r="B2183" t="s">
        <v>5125</v>
      </c>
      <c r="C2183" s="1">
        <v>41402</v>
      </c>
      <c r="D2183">
        <f>YEAR(Table1[[#This Row],[Order Date]])</f>
        <v>2013</v>
      </c>
      <c r="E2183">
        <f>MONTH(Table1[[#This Row],[Order Date]])</f>
        <v>5</v>
      </c>
      <c r="F2183" t="str">
        <f>Table1[[#This Row],[Order Year]]&amp;"-"&amp;Table1[[#This Row],[Order Month]]</f>
        <v>2013-5</v>
      </c>
      <c r="G2183" s="5">
        <f>YEAR(Table1[[#This Row],[Order Date]])*100 + MONTH(Table1[[#This Row],[Order Date]])</f>
        <v>201305</v>
      </c>
      <c r="H2183" s="1">
        <v>41406</v>
      </c>
      <c r="I2183" t="s">
        <v>53</v>
      </c>
      <c r="J2183" t="s">
        <v>1456</v>
      </c>
      <c r="K2183" t="s">
        <v>1457</v>
      </c>
      <c r="L2183" t="s">
        <v>29</v>
      </c>
      <c r="M2183" t="s">
        <v>30</v>
      </c>
      <c r="N2183" t="s">
        <v>269</v>
      </c>
      <c r="O2183" t="s">
        <v>270</v>
      </c>
      <c r="P2183">
        <v>10009</v>
      </c>
      <c r="Q2183" t="s">
        <v>151</v>
      </c>
      <c r="R2183" t="s">
        <v>5126</v>
      </c>
      <c r="S2183" t="s">
        <v>35</v>
      </c>
      <c r="T2183" t="s">
        <v>39</v>
      </c>
      <c r="U2183" t="s">
        <v>5127</v>
      </c>
      <c r="V2183">
        <v>442.76400000000001</v>
      </c>
      <c r="W2183">
        <v>4</v>
      </c>
      <c r="X2183" s="9">
        <f>Table1[[#This Row],[Discount]]</f>
        <v>0.1</v>
      </c>
      <c r="Y2183">
        <v>0.1</v>
      </c>
      <c r="Z2183">
        <v>59.035200000000003</v>
      </c>
    </row>
    <row r="2184" spans="1:26" ht="16" x14ac:dyDescent="0.2">
      <c r="A2184">
        <v>2183</v>
      </c>
      <c r="B2184" t="s">
        <v>5125</v>
      </c>
      <c r="C2184" s="1">
        <v>41402</v>
      </c>
      <c r="D2184">
        <f>YEAR(Table1[[#This Row],[Order Date]])</f>
        <v>2013</v>
      </c>
      <c r="E2184">
        <f>MONTH(Table1[[#This Row],[Order Date]])</f>
        <v>5</v>
      </c>
      <c r="F2184" t="str">
        <f>Table1[[#This Row],[Order Year]]&amp;"-"&amp;Table1[[#This Row],[Order Month]]</f>
        <v>2013-5</v>
      </c>
      <c r="G2184" s="5">
        <f>YEAR(Table1[[#This Row],[Order Date]])*100 + MONTH(Table1[[#This Row],[Order Date]])</f>
        <v>201305</v>
      </c>
      <c r="H2184" s="1">
        <v>41406</v>
      </c>
      <c r="I2184" t="s">
        <v>53</v>
      </c>
      <c r="J2184" t="s">
        <v>1456</v>
      </c>
      <c r="K2184" t="s">
        <v>1457</v>
      </c>
      <c r="L2184" t="s">
        <v>29</v>
      </c>
      <c r="M2184" t="s">
        <v>30</v>
      </c>
      <c r="N2184" t="s">
        <v>269</v>
      </c>
      <c r="O2184" t="s">
        <v>270</v>
      </c>
      <c r="P2184">
        <v>10009</v>
      </c>
      <c r="Q2184" t="s">
        <v>151</v>
      </c>
      <c r="R2184" t="s">
        <v>4606</v>
      </c>
      <c r="S2184" t="s">
        <v>74</v>
      </c>
      <c r="T2184" t="s">
        <v>685</v>
      </c>
      <c r="U2184" t="s">
        <v>4607</v>
      </c>
      <c r="V2184">
        <v>3999.95</v>
      </c>
      <c r="W2184">
        <v>5</v>
      </c>
      <c r="X2184" s="9">
        <f>Table1[[#This Row],[Discount]]</f>
        <v>0</v>
      </c>
      <c r="Y2184">
        <v>0</v>
      </c>
      <c r="Z2184">
        <v>1159.9854999999998</v>
      </c>
    </row>
    <row r="2185" spans="1:26" ht="16" x14ac:dyDescent="0.2">
      <c r="A2185">
        <v>2184</v>
      </c>
      <c r="B2185" t="s">
        <v>5125</v>
      </c>
      <c r="C2185" s="1">
        <v>41402</v>
      </c>
      <c r="D2185">
        <f>YEAR(Table1[[#This Row],[Order Date]])</f>
        <v>2013</v>
      </c>
      <c r="E2185">
        <f>MONTH(Table1[[#This Row],[Order Date]])</f>
        <v>5</v>
      </c>
      <c r="F2185" t="str">
        <f>Table1[[#This Row],[Order Year]]&amp;"-"&amp;Table1[[#This Row],[Order Month]]</f>
        <v>2013-5</v>
      </c>
      <c r="G2185" s="5">
        <f>YEAR(Table1[[#This Row],[Order Date]])*100 + MONTH(Table1[[#This Row],[Order Date]])</f>
        <v>201305</v>
      </c>
      <c r="H2185" s="1">
        <v>41406</v>
      </c>
      <c r="I2185" t="s">
        <v>53</v>
      </c>
      <c r="J2185" t="s">
        <v>1456</v>
      </c>
      <c r="K2185" t="s">
        <v>1457</v>
      </c>
      <c r="L2185" t="s">
        <v>29</v>
      </c>
      <c r="M2185" t="s">
        <v>30</v>
      </c>
      <c r="N2185" t="s">
        <v>269</v>
      </c>
      <c r="O2185" t="s">
        <v>270</v>
      </c>
      <c r="P2185">
        <v>10009</v>
      </c>
      <c r="Q2185" t="s">
        <v>151</v>
      </c>
      <c r="R2185" t="s">
        <v>447</v>
      </c>
      <c r="S2185" t="s">
        <v>74</v>
      </c>
      <c r="T2185" t="s">
        <v>164</v>
      </c>
      <c r="U2185" t="s">
        <v>448</v>
      </c>
      <c r="V2185">
        <v>199.95000000000002</v>
      </c>
      <c r="W2185">
        <v>5</v>
      </c>
      <c r="X2185" s="9">
        <f>Table1[[#This Row],[Discount]]</f>
        <v>0</v>
      </c>
      <c r="Y2185">
        <v>0</v>
      </c>
      <c r="Z2185">
        <v>21.994499999999988</v>
      </c>
    </row>
    <row r="2186" spans="1:26" ht="16" x14ac:dyDescent="0.2">
      <c r="A2186">
        <v>2185</v>
      </c>
      <c r="B2186" t="s">
        <v>5125</v>
      </c>
      <c r="C2186" s="1">
        <v>41402</v>
      </c>
      <c r="D2186">
        <f>YEAR(Table1[[#This Row],[Order Date]])</f>
        <v>2013</v>
      </c>
      <c r="E2186">
        <f>MONTH(Table1[[#This Row],[Order Date]])</f>
        <v>5</v>
      </c>
      <c r="F2186" t="str">
        <f>Table1[[#This Row],[Order Year]]&amp;"-"&amp;Table1[[#This Row],[Order Month]]</f>
        <v>2013-5</v>
      </c>
      <c r="G2186" s="5">
        <f>YEAR(Table1[[#This Row],[Order Date]])*100 + MONTH(Table1[[#This Row],[Order Date]])</f>
        <v>201305</v>
      </c>
      <c r="H2186" s="1">
        <v>41406</v>
      </c>
      <c r="I2186" t="s">
        <v>53</v>
      </c>
      <c r="J2186" t="s">
        <v>1456</v>
      </c>
      <c r="K2186" t="s">
        <v>1457</v>
      </c>
      <c r="L2186" t="s">
        <v>29</v>
      </c>
      <c r="M2186" t="s">
        <v>30</v>
      </c>
      <c r="N2186" t="s">
        <v>269</v>
      </c>
      <c r="O2186" t="s">
        <v>270</v>
      </c>
      <c r="P2186">
        <v>10009</v>
      </c>
      <c r="Q2186" t="s">
        <v>151</v>
      </c>
      <c r="R2186" t="s">
        <v>2890</v>
      </c>
      <c r="S2186" t="s">
        <v>35</v>
      </c>
      <c r="T2186" t="s">
        <v>68</v>
      </c>
      <c r="U2186" t="s">
        <v>189</v>
      </c>
      <c r="V2186">
        <v>63.68</v>
      </c>
      <c r="W2186">
        <v>8</v>
      </c>
      <c r="X2186" s="9">
        <f>Table1[[#This Row],[Discount]]</f>
        <v>0</v>
      </c>
      <c r="Y2186">
        <v>0</v>
      </c>
      <c r="Z2186">
        <v>28.019200000000005</v>
      </c>
    </row>
    <row r="2187" spans="1:26" ht="16" x14ac:dyDescent="0.2">
      <c r="A2187">
        <v>2186</v>
      </c>
      <c r="B2187" t="s">
        <v>5128</v>
      </c>
      <c r="C2187" s="1">
        <v>41853</v>
      </c>
      <c r="D2187">
        <f>YEAR(Table1[[#This Row],[Order Date]])</f>
        <v>2014</v>
      </c>
      <c r="E2187">
        <f>MONTH(Table1[[#This Row],[Order Date]])</f>
        <v>8</v>
      </c>
      <c r="F2187" t="str">
        <f>Table1[[#This Row],[Order Year]]&amp;"-"&amp;Table1[[#This Row],[Order Month]]</f>
        <v>2014-8</v>
      </c>
      <c r="G2187" s="5">
        <f>YEAR(Table1[[#This Row],[Order Date]])*100 + MONTH(Table1[[#This Row],[Order Date]])</f>
        <v>201408</v>
      </c>
      <c r="H2187" s="1">
        <v>41856</v>
      </c>
      <c r="I2187" t="s">
        <v>26</v>
      </c>
      <c r="J2187" t="s">
        <v>822</v>
      </c>
      <c r="K2187" t="s">
        <v>823</v>
      </c>
      <c r="L2187" t="s">
        <v>44</v>
      </c>
      <c r="M2187" t="s">
        <v>30</v>
      </c>
      <c r="N2187" t="s">
        <v>2643</v>
      </c>
      <c r="O2187" t="s">
        <v>46</v>
      </c>
      <c r="P2187">
        <v>93905</v>
      </c>
      <c r="Q2187" t="s">
        <v>47</v>
      </c>
      <c r="R2187" t="s">
        <v>620</v>
      </c>
      <c r="S2187" t="s">
        <v>49</v>
      </c>
      <c r="T2187" t="s">
        <v>78</v>
      </c>
      <c r="U2187" t="s">
        <v>621</v>
      </c>
      <c r="V2187">
        <v>54.896000000000008</v>
      </c>
      <c r="W2187">
        <v>2</v>
      </c>
      <c r="X2187" s="9">
        <f>Table1[[#This Row],[Discount]]</f>
        <v>0.2</v>
      </c>
      <c r="Y2187">
        <v>0.2</v>
      </c>
      <c r="Z2187">
        <v>18.5274</v>
      </c>
    </row>
    <row r="2188" spans="1:26" ht="16" x14ac:dyDescent="0.2">
      <c r="A2188">
        <v>2187</v>
      </c>
      <c r="B2188" t="s">
        <v>5129</v>
      </c>
      <c r="C2188" s="1">
        <v>41470</v>
      </c>
      <c r="D2188">
        <f>YEAR(Table1[[#This Row],[Order Date]])</f>
        <v>2013</v>
      </c>
      <c r="E2188">
        <f>MONTH(Table1[[#This Row],[Order Date]])</f>
        <v>7</v>
      </c>
      <c r="F2188" t="str">
        <f>Table1[[#This Row],[Order Year]]&amp;"-"&amp;Table1[[#This Row],[Order Month]]</f>
        <v>2013-7</v>
      </c>
      <c r="G2188" s="5">
        <f>YEAR(Table1[[#This Row],[Order Date]])*100 + MONTH(Table1[[#This Row],[Order Date]])</f>
        <v>201307</v>
      </c>
      <c r="H2188" s="1">
        <v>41470</v>
      </c>
      <c r="I2188" t="s">
        <v>1293</v>
      </c>
      <c r="J2188" t="s">
        <v>5130</v>
      </c>
      <c r="K2188" t="s">
        <v>5131</v>
      </c>
      <c r="L2188" t="s">
        <v>29</v>
      </c>
      <c r="M2188" t="s">
        <v>30</v>
      </c>
      <c r="N2188" t="s">
        <v>1684</v>
      </c>
      <c r="O2188" t="s">
        <v>361</v>
      </c>
      <c r="P2188">
        <v>35810</v>
      </c>
      <c r="Q2188" t="s">
        <v>33</v>
      </c>
      <c r="R2188" t="s">
        <v>744</v>
      </c>
      <c r="S2188" t="s">
        <v>74</v>
      </c>
      <c r="T2188" t="s">
        <v>164</v>
      </c>
      <c r="U2188" t="s">
        <v>745</v>
      </c>
      <c r="V2188">
        <v>29</v>
      </c>
      <c r="W2188">
        <v>2</v>
      </c>
      <c r="X2188" s="9">
        <f>Table1[[#This Row],[Discount]]</f>
        <v>0</v>
      </c>
      <c r="Y2188">
        <v>0</v>
      </c>
      <c r="Z2188">
        <v>7.25</v>
      </c>
    </row>
    <row r="2189" spans="1:26" ht="16" x14ac:dyDescent="0.2">
      <c r="A2189">
        <v>2188</v>
      </c>
      <c r="B2189" t="s">
        <v>5132</v>
      </c>
      <c r="C2189" s="1">
        <v>41862</v>
      </c>
      <c r="D2189">
        <f>YEAR(Table1[[#This Row],[Order Date]])</f>
        <v>2014</v>
      </c>
      <c r="E2189">
        <f>MONTH(Table1[[#This Row],[Order Date]])</f>
        <v>8</v>
      </c>
      <c r="F2189" t="str">
        <f>Table1[[#This Row],[Order Year]]&amp;"-"&amp;Table1[[#This Row],[Order Month]]</f>
        <v>2014-8</v>
      </c>
      <c r="G2189" s="5">
        <f>YEAR(Table1[[#This Row],[Order Date]])*100 + MONTH(Table1[[#This Row],[Order Date]])</f>
        <v>201408</v>
      </c>
      <c r="H2189" s="1">
        <v>41867</v>
      </c>
      <c r="I2189" t="s">
        <v>53</v>
      </c>
      <c r="J2189" t="s">
        <v>5113</v>
      </c>
      <c r="K2189" t="s">
        <v>5114</v>
      </c>
      <c r="L2189" t="s">
        <v>29</v>
      </c>
      <c r="M2189" t="s">
        <v>30</v>
      </c>
      <c r="N2189" t="s">
        <v>500</v>
      </c>
      <c r="O2189" t="s">
        <v>257</v>
      </c>
      <c r="P2189">
        <v>47201</v>
      </c>
      <c r="Q2189" t="s">
        <v>108</v>
      </c>
      <c r="R2189" t="s">
        <v>4134</v>
      </c>
      <c r="S2189" t="s">
        <v>49</v>
      </c>
      <c r="T2189" t="s">
        <v>176</v>
      </c>
      <c r="U2189" t="s">
        <v>189</v>
      </c>
      <c r="V2189">
        <v>70.08</v>
      </c>
      <c r="W2189">
        <v>6</v>
      </c>
      <c r="X2189" s="9">
        <f>Table1[[#This Row],[Discount]]</f>
        <v>0</v>
      </c>
      <c r="Y2189">
        <v>0</v>
      </c>
      <c r="Z2189">
        <v>35.04</v>
      </c>
    </row>
    <row r="2190" spans="1:26" ht="16" x14ac:dyDescent="0.2">
      <c r="A2190">
        <v>2189</v>
      </c>
      <c r="B2190" t="s">
        <v>5132</v>
      </c>
      <c r="C2190" s="1">
        <v>41862</v>
      </c>
      <c r="D2190">
        <f>YEAR(Table1[[#This Row],[Order Date]])</f>
        <v>2014</v>
      </c>
      <c r="E2190">
        <f>MONTH(Table1[[#This Row],[Order Date]])</f>
        <v>8</v>
      </c>
      <c r="F2190" t="str">
        <f>Table1[[#This Row],[Order Year]]&amp;"-"&amp;Table1[[#This Row],[Order Month]]</f>
        <v>2014-8</v>
      </c>
      <c r="G2190" s="5">
        <f>YEAR(Table1[[#This Row],[Order Date]])*100 + MONTH(Table1[[#This Row],[Order Date]])</f>
        <v>201408</v>
      </c>
      <c r="H2190" s="1">
        <v>41867</v>
      </c>
      <c r="I2190" t="s">
        <v>53</v>
      </c>
      <c r="J2190" t="s">
        <v>5113</v>
      </c>
      <c r="K2190" t="s">
        <v>5114</v>
      </c>
      <c r="L2190" t="s">
        <v>29</v>
      </c>
      <c r="M2190" t="s">
        <v>30</v>
      </c>
      <c r="N2190" t="s">
        <v>500</v>
      </c>
      <c r="O2190" t="s">
        <v>257</v>
      </c>
      <c r="P2190">
        <v>47201</v>
      </c>
      <c r="Q2190" t="s">
        <v>108</v>
      </c>
      <c r="R2190" t="s">
        <v>341</v>
      </c>
      <c r="S2190" t="s">
        <v>35</v>
      </c>
      <c r="T2190" t="s">
        <v>68</v>
      </c>
      <c r="U2190" t="s">
        <v>342</v>
      </c>
      <c r="V2190">
        <v>121.3</v>
      </c>
      <c r="W2190">
        <v>2</v>
      </c>
      <c r="X2190" s="9">
        <f>Table1[[#This Row],[Discount]]</f>
        <v>0</v>
      </c>
      <c r="Y2190">
        <v>0</v>
      </c>
      <c r="Z2190">
        <v>25.472999999999999</v>
      </c>
    </row>
    <row r="2191" spans="1:26" ht="16" x14ac:dyDescent="0.2">
      <c r="A2191">
        <v>2190</v>
      </c>
      <c r="B2191" t="s">
        <v>5132</v>
      </c>
      <c r="C2191" s="1">
        <v>41862</v>
      </c>
      <c r="D2191">
        <f>YEAR(Table1[[#This Row],[Order Date]])</f>
        <v>2014</v>
      </c>
      <c r="E2191">
        <f>MONTH(Table1[[#This Row],[Order Date]])</f>
        <v>8</v>
      </c>
      <c r="F2191" t="str">
        <f>Table1[[#This Row],[Order Year]]&amp;"-"&amp;Table1[[#This Row],[Order Month]]</f>
        <v>2014-8</v>
      </c>
      <c r="G2191" s="5">
        <f>YEAR(Table1[[#This Row],[Order Date]])*100 + MONTH(Table1[[#This Row],[Order Date]])</f>
        <v>201408</v>
      </c>
      <c r="H2191" s="1">
        <v>41867</v>
      </c>
      <c r="I2191" t="s">
        <v>53</v>
      </c>
      <c r="J2191" t="s">
        <v>5113</v>
      </c>
      <c r="K2191" t="s">
        <v>5114</v>
      </c>
      <c r="L2191" t="s">
        <v>29</v>
      </c>
      <c r="M2191" t="s">
        <v>30</v>
      </c>
      <c r="N2191" t="s">
        <v>500</v>
      </c>
      <c r="O2191" t="s">
        <v>257</v>
      </c>
      <c r="P2191">
        <v>47201</v>
      </c>
      <c r="Q2191" t="s">
        <v>108</v>
      </c>
      <c r="R2191" t="s">
        <v>1194</v>
      </c>
      <c r="S2191" t="s">
        <v>74</v>
      </c>
      <c r="T2191" t="s">
        <v>75</v>
      </c>
      <c r="U2191" t="s">
        <v>1195</v>
      </c>
      <c r="V2191">
        <v>1454.4900000000002</v>
      </c>
      <c r="W2191">
        <v>9</v>
      </c>
      <c r="X2191" s="9">
        <f>Table1[[#This Row],[Discount]]</f>
        <v>0</v>
      </c>
      <c r="Y2191">
        <v>0</v>
      </c>
      <c r="Z2191">
        <v>378.16740000000004</v>
      </c>
    </row>
    <row r="2192" spans="1:26" ht="16" x14ac:dyDescent="0.2">
      <c r="A2192">
        <v>2191</v>
      </c>
      <c r="B2192" t="s">
        <v>5133</v>
      </c>
      <c r="C2192" s="1">
        <v>41451</v>
      </c>
      <c r="D2192">
        <f>YEAR(Table1[[#This Row],[Order Date]])</f>
        <v>2013</v>
      </c>
      <c r="E2192">
        <f>MONTH(Table1[[#This Row],[Order Date]])</f>
        <v>6</v>
      </c>
      <c r="F2192" t="str">
        <f>Table1[[#This Row],[Order Year]]&amp;"-"&amp;Table1[[#This Row],[Order Month]]</f>
        <v>2013-6</v>
      </c>
      <c r="G2192" s="5">
        <f>YEAR(Table1[[#This Row],[Order Date]])*100 + MONTH(Table1[[#This Row],[Order Date]])</f>
        <v>201306</v>
      </c>
      <c r="H2192" s="1">
        <v>41455</v>
      </c>
      <c r="I2192" t="s">
        <v>53</v>
      </c>
      <c r="J2192" t="s">
        <v>2012</v>
      </c>
      <c r="K2192" t="s">
        <v>2013</v>
      </c>
      <c r="L2192" t="s">
        <v>29</v>
      </c>
      <c r="M2192" t="s">
        <v>30</v>
      </c>
      <c r="N2192" t="s">
        <v>45</v>
      </c>
      <c r="O2192" t="s">
        <v>46</v>
      </c>
      <c r="P2192">
        <v>90049</v>
      </c>
      <c r="Q2192" t="s">
        <v>47</v>
      </c>
      <c r="R2192" t="s">
        <v>5134</v>
      </c>
      <c r="S2192" t="s">
        <v>49</v>
      </c>
      <c r="T2192" t="s">
        <v>81</v>
      </c>
      <c r="U2192" t="s">
        <v>5135</v>
      </c>
      <c r="V2192">
        <v>60.81</v>
      </c>
      <c r="W2192">
        <v>3</v>
      </c>
      <c r="X2192" s="9">
        <f>Table1[[#This Row],[Discount]]</f>
        <v>0</v>
      </c>
      <c r="Y2192">
        <v>0</v>
      </c>
      <c r="Z2192">
        <v>17.026800000000001</v>
      </c>
    </row>
    <row r="2193" spans="1:26" ht="16" x14ac:dyDescent="0.2">
      <c r="A2193">
        <v>2192</v>
      </c>
      <c r="B2193" t="s">
        <v>5136</v>
      </c>
      <c r="C2193" s="1">
        <v>41619</v>
      </c>
      <c r="D2193">
        <f>YEAR(Table1[[#This Row],[Order Date]])</f>
        <v>2013</v>
      </c>
      <c r="E2193">
        <f>MONTH(Table1[[#This Row],[Order Date]])</f>
        <v>12</v>
      </c>
      <c r="F2193" t="str">
        <f>Table1[[#This Row],[Order Year]]&amp;"-"&amp;Table1[[#This Row],[Order Month]]</f>
        <v>2013-12</v>
      </c>
      <c r="G2193" s="5">
        <f>YEAR(Table1[[#This Row],[Order Date]])*100 + MONTH(Table1[[#This Row],[Order Date]])</f>
        <v>201312</v>
      </c>
      <c r="H2193" s="1">
        <v>41626</v>
      </c>
      <c r="I2193" t="s">
        <v>53</v>
      </c>
      <c r="J2193" t="s">
        <v>2290</v>
      </c>
      <c r="K2193" t="s">
        <v>2291</v>
      </c>
      <c r="L2193" t="s">
        <v>29</v>
      </c>
      <c r="M2193" t="s">
        <v>30</v>
      </c>
      <c r="N2193" t="s">
        <v>98</v>
      </c>
      <c r="O2193" t="s">
        <v>99</v>
      </c>
      <c r="P2193">
        <v>98105</v>
      </c>
      <c r="Q2193" t="s">
        <v>47</v>
      </c>
      <c r="R2193" t="s">
        <v>4997</v>
      </c>
      <c r="S2193" t="s">
        <v>49</v>
      </c>
      <c r="T2193" t="s">
        <v>78</v>
      </c>
      <c r="U2193" t="s">
        <v>4998</v>
      </c>
      <c r="V2193">
        <v>153.55199999999999</v>
      </c>
      <c r="W2193">
        <v>3</v>
      </c>
      <c r="X2193" s="9">
        <f>Table1[[#This Row],[Discount]]</f>
        <v>0.2</v>
      </c>
      <c r="Y2193">
        <v>0.2</v>
      </c>
      <c r="Z2193">
        <v>51.823799999999999</v>
      </c>
    </row>
    <row r="2194" spans="1:26" ht="16" x14ac:dyDescent="0.2">
      <c r="A2194">
        <v>2193</v>
      </c>
      <c r="B2194" t="s">
        <v>5136</v>
      </c>
      <c r="C2194" s="1">
        <v>41619</v>
      </c>
      <c r="D2194">
        <f>YEAR(Table1[[#This Row],[Order Date]])</f>
        <v>2013</v>
      </c>
      <c r="E2194">
        <f>MONTH(Table1[[#This Row],[Order Date]])</f>
        <v>12</v>
      </c>
      <c r="F2194" t="str">
        <f>Table1[[#This Row],[Order Year]]&amp;"-"&amp;Table1[[#This Row],[Order Month]]</f>
        <v>2013-12</v>
      </c>
      <c r="G2194" s="5">
        <f>YEAR(Table1[[#This Row],[Order Date]])*100 + MONTH(Table1[[#This Row],[Order Date]])</f>
        <v>201312</v>
      </c>
      <c r="H2194" s="1">
        <v>41626</v>
      </c>
      <c r="I2194" t="s">
        <v>53</v>
      </c>
      <c r="J2194" t="s">
        <v>2290</v>
      </c>
      <c r="K2194" t="s">
        <v>2291</v>
      </c>
      <c r="L2194" t="s">
        <v>29</v>
      </c>
      <c r="M2194" t="s">
        <v>30</v>
      </c>
      <c r="N2194" t="s">
        <v>98</v>
      </c>
      <c r="O2194" t="s">
        <v>99</v>
      </c>
      <c r="P2194">
        <v>98105</v>
      </c>
      <c r="Q2194" t="s">
        <v>47</v>
      </c>
      <c r="R2194" t="s">
        <v>4440</v>
      </c>
      <c r="S2194" t="s">
        <v>49</v>
      </c>
      <c r="T2194" t="s">
        <v>81</v>
      </c>
      <c r="U2194" t="s">
        <v>4441</v>
      </c>
      <c r="V2194">
        <v>65.34</v>
      </c>
      <c r="W2194">
        <v>3</v>
      </c>
      <c r="X2194" s="9">
        <f>Table1[[#This Row],[Discount]]</f>
        <v>0</v>
      </c>
      <c r="Y2194">
        <v>0</v>
      </c>
      <c r="Z2194">
        <v>22.869</v>
      </c>
    </row>
    <row r="2195" spans="1:26" ht="16" x14ac:dyDescent="0.2">
      <c r="A2195">
        <v>2194</v>
      </c>
      <c r="B2195" t="s">
        <v>5136</v>
      </c>
      <c r="C2195" s="1">
        <v>41619</v>
      </c>
      <c r="D2195">
        <f>YEAR(Table1[[#This Row],[Order Date]])</f>
        <v>2013</v>
      </c>
      <c r="E2195">
        <f>MONTH(Table1[[#This Row],[Order Date]])</f>
        <v>12</v>
      </c>
      <c r="F2195" t="str">
        <f>Table1[[#This Row],[Order Year]]&amp;"-"&amp;Table1[[#This Row],[Order Month]]</f>
        <v>2013-12</v>
      </c>
      <c r="G2195" s="5">
        <f>YEAR(Table1[[#This Row],[Order Date]])*100 + MONTH(Table1[[#This Row],[Order Date]])</f>
        <v>201312</v>
      </c>
      <c r="H2195" s="1">
        <v>41626</v>
      </c>
      <c r="I2195" t="s">
        <v>53</v>
      </c>
      <c r="J2195" t="s">
        <v>2290</v>
      </c>
      <c r="K2195" t="s">
        <v>2291</v>
      </c>
      <c r="L2195" t="s">
        <v>29</v>
      </c>
      <c r="M2195" t="s">
        <v>30</v>
      </c>
      <c r="N2195" t="s">
        <v>98</v>
      </c>
      <c r="O2195" t="s">
        <v>99</v>
      </c>
      <c r="P2195">
        <v>98105</v>
      </c>
      <c r="Q2195" t="s">
        <v>47</v>
      </c>
      <c r="R2195" t="s">
        <v>4075</v>
      </c>
      <c r="S2195" t="s">
        <v>49</v>
      </c>
      <c r="T2195" t="s">
        <v>93</v>
      </c>
      <c r="U2195" t="s">
        <v>4076</v>
      </c>
      <c r="V2195">
        <v>123.92</v>
      </c>
      <c r="W2195">
        <v>4</v>
      </c>
      <c r="X2195" s="9">
        <f>Table1[[#This Row],[Discount]]</f>
        <v>0</v>
      </c>
      <c r="Y2195">
        <v>0</v>
      </c>
      <c r="Z2195">
        <v>55.763999999999996</v>
      </c>
    </row>
    <row r="2196" spans="1:26" ht="16" x14ac:dyDescent="0.2">
      <c r="A2196">
        <v>2195</v>
      </c>
      <c r="B2196" t="s">
        <v>5136</v>
      </c>
      <c r="C2196" s="1">
        <v>41619</v>
      </c>
      <c r="D2196">
        <f>YEAR(Table1[[#This Row],[Order Date]])</f>
        <v>2013</v>
      </c>
      <c r="E2196">
        <f>MONTH(Table1[[#This Row],[Order Date]])</f>
        <v>12</v>
      </c>
      <c r="F2196" t="str">
        <f>Table1[[#This Row],[Order Year]]&amp;"-"&amp;Table1[[#This Row],[Order Month]]</f>
        <v>2013-12</v>
      </c>
      <c r="G2196" s="5">
        <f>YEAR(Table1[[#This Row],[Order Date]])*100 + MONTH(Table1[[#This Row],[Order Date]])</f>
        <v>201312</v>
      </c>
      <c r="H2196" s="1">
        <v>41626</v>
      </c>
      <c r="I2196" t="s">
        <v>53</v>
      </c>
      <c r="J2196" t="s">
        <v>2290</v>
      </c>
      <c r="K2196" t="s">
        <v>2291</v>
      </c>
      <c r="L2196" t="s">
        <v>29</v>
      </c>
      <c r="M2196" t="s">
        <v>30</v>
      </c>
      <c r="N2196" t="s">
        <v>98</v>
      </c>
      <c r="O2196" t="s">
        <v>99</v>
      </c>
      <c r="P2196">
        <v>98105</v>
      </c>
      <c r="Q2196" t="s">
        <v>47</v>
      </c>
      <c r="R2196" t="s">
        <v>5137</v>
      </c>
      <c r="S2196" t="s">
        <v>49</v>
      </c>
      <c r="T2196" t="s">
        <v>81</v>
      </c>
      <c r="U2196" t="s">
        <v>5138</v>
      </c>
      <c r="V2196">
        <v>35.099999999999994</v>
      </c>
      <c r="W2196">
        <v>3</v>
      </c>
      <c r="X2196" s="9">
        <f>Table1[[#This Row],[Discount]]</f>
        <v>0</v>
      </c>
      <c r="Y2196">
        <v>0</v>
      </c>
      <c r="Z2196">
        <v>12.285</v>
      </c>
    </row>
    <row r="2197" spans="1:26" ht="16" x14ac:dyDescent="0.2">
      <c r="A2197">
        <v>2196</v>
      </c>
      <c r="B2197" t="s">
        <v>5136</v>
      </c>
      <c r="C2197" s="1">
        <v>41619</v>
      </c>
      <c r="D2197">
        <f>YEAR(Table1[[#This Row],[Order Date]])</f>
        <v>2013</v>
      </c>
      <c r="E2197">
        <f>MONTH(Table1[[#This Row],[Order Date]])</f>
        <v>12</v>
      </c>
      <c r="F2197" t="str">
        <f>Table1[[#This Row],[Order Year]]&amp;"-"&amp;Table1[[#This Row],[Order Month]]</f>
        <v>2013-12</v>
      </c>
      <c r="G2197" s="5">
        <f>YEAR(Table1[[#This Row],[Order Date]])*100 + MONTH(Table1[[#This Row],[Order Date]])</f>
        <v>201312</v>
      </c>
      <c r="H2197" s="1">
        <v>41626</v>
      </c>
      <c r="I2197" t="s">
        <v>53</v>
      </c>
      <c r="J2197" t="s">
        <v>2290</v>
      </c>
      <c r="K2197" t="s">
        <v>2291</v>
      </c>
      <c r="L2197" t="s">
        <v>29</v>
      </c>
      <c r="M2197" t="s">
        <v>30</v>
      </c>
      <c r="N2197" t="s">
        <v>98</v>
      </c>
      <c r="O2197" t="s">
        <v>99</v>
      </c>
      <c r="P2197">
        <v>98105</v>
      </c>
      <c r="Q2197" t="s">
        <v>47</v>
      </c>
      <c r="R2197" t="s">
        <v>4159</v>
      </c>
      <c r="S2197" t="s">
        <v>74</v>
      </c>
      <c r="T2197" t="s">
        <v>164</v>
      </c>
      <c r="U2197" t="s">
        <v>4160</v>
      </c>
      <c r="V2197">
        <v>44.75</v>
      </c>
      <c r="W2197">
        <v>5</v>
      </c>
      <c r="X2197" s="9">
        <f>Table1[[#This Row],[Discount]]</f>
        <v>0</v>
      </c>
      <c r="Y2197">
        <v>0</v>
      </c>
      <c r="Z2197">
        <v>8.5024999999999942</v>
      </c>
    </row>
    <row r="2198" spans="1:26" ht="16" x14ac:dyDescent="0.2">
      <c r="A2198">
        <v>2197</v>
      </c>
      <c r="B2198" t="s">
        <v>5139</v>
      </c>
      <c r="C2198" s="1">
        <v>41610</v>
      </c>
      <c r="D2198">
        <f>YEAR(Table1[[#This Row],[Order Date]])</f>
        <v>2013</v>
      </c>
      <c r="E2198">
        <f>MONTH(Table1[[#This Row],[Order Date]])</f>
        <v>12</v>
      </c>
      <c r="F2198" t="str">
        <f>Table1[[#This Row],[Order Year]]&amp;"-"&amp;Table1[[#This Row],[Order Month]]</f>
        <v>2013-12</v>
      </c>
      <c r="G2198" s="5">
        <f>YEAR(Table1[[#This Row],[Order Date]])*100 + MONTH(Table1[[#This Row],[Order Date]])</f>
        <v>201312</v>
      </c>
      <c r="H2198" s="1">
        <v>41615</v>
      </c>
      <c r="I2198" t="s">
        <v>53</v>
      </c>
      <c r="J2198" t="s">
        <v>3066</v>
      </c>
      <c r="K2198" t="s">
        <v>3067</v>
      </c>
      <c r="L2198" t="s">
        <v>29</v>
      </c>
      <c r="M2198" t="s">
        <v>30</v>
      </c>
      <c r="N2198" t="s">
        <v>5140</v>
      </c>
      <c r="O2198" t="s">
        <v>338</v>
      </c>
      <c r="P2198">
        <v>37918</v>
      </c>
      <c r="Q2198" t="s">
        <v>33</v>
      </c>
      <c r="R2198" t="s">
        <v>589</v>
      </c>
      <c r="S2198" t="s">
        <v>49</v>
      </c>
      <c r="T2198" t="s">
        <v>71</v>
      </c>
      <c r="U2198" t="s">
        <v>590</v>
      </c>
      <c r="V2198">
        <v>4.7039999999999997</v>
      </c>
      <c r="W2198">
        <v>2</v>
      </c>
      <c r="X2198" s="9">
        <f>Table1[[#This Row],[Discount]]</f>
        <v>0.2</v>
      </c>
      <c r="Y2198">
        <v>0.2</v>
      </c>
      <c r="Z2198">
        <v>0.41160000000000019</v>
      </c>
    </row>
    <row r="2199" spans="1:26" ht="16" x14ac:dyDescent="0.2">
      <c r="A2199">
        <v>2198</v>
      </c>
      <c r="B2199" t="s">
        <v>5141</v>
      </c>
      <c r="C2199" s="1">
        <v>40875</v>
      </c>
      <c r="D2199">
        <f>YEAR(Table1[[#This Row],[Order Date]])</f>
        <v>2011</v>
      </c>
      <c r="E2199">
        <f>MONTH(Table1[[#This Row],[Order Date]])</f>
        <v>11</v>
      </c>
      <c r="F2199" t="str">
        <f>Table1[[#This Row],[Order Year]]&amp;"-"&amp;Table1[[#This Row],[Order Month]]</f>
        <v>2011-11</v>
      </c>
      <c r="G2199" s="5">
        <f>YEAR(Table1[[#This Row],[Order Date]])*100 + MONTH(Table1[[#This Row],[Order Date]])</f>
        <v>201111</v>
      </c>
      <c r="H2199" s="1">
        <v>40881</v>
      </c>
      <c r="I2199" t="s">
        <v>53</v>
      </c>
      <c r="J2199" t="s">
        <v>4971</v>
      </c>
      <c r="K2199" t="s">
        <v>4972</v>
      </c>
      <c r="L2199" t="s">
        <v>29</v>
      </c>
      <c r="M2199" t="s">
        <v>30</v>
      </c>
      <c r="N2199" t="s">
        <v>1820</v>
      </c>
      <c r="O2199" t="s">
        <v>361</v>
      </c>
      <c r="P2199">
        <v>36116</v>
      </c>
      <c r="Q2199" t="s">
        <v>33</v>
      </c>
      <c r="R2199" t="s">
        <v>2193</v>
      </c>
      <c r="S2199" t="s">
        <v>49</v>
      </c>
      <c r="T2199" t="s">
        <v>71</v>
      </c>
      <c r="U2199" t="s">
        <v>2194</v>
      </c>
      <c r="V2199">
        <v>14.669999999999998</v>
      </c>
      <c r="W2199">
        <v>3</v>
      </c>
      <c r="X2199" s="9">
        <f>Table1[[#This Row],[Discount]]</f>
        <v>0</v>
      </c>
      <c r="Y2199">
        <v>0</v>
      </c>
      <c r="Z2199">
        <v>3.9609000000000001</v>
      </c>
    </row>
    <row r="2200" spans="1:26" ht="16" x14ac:dyDescent="0.2">
      <c r="A2200">
        <v>2199</v>
      </c>
      <c r="B2200" t="s">
        <v>5142</v>
      </c>
      <c r="C2200" s="1">
        <v>40996</v>
      </c>
      <c r="D2200">
        <f>YEAR(Table1[[#This Row],[Order Date]])</f>
        <v>2012</v>
      </c>
      <c r="E2200">
        <f>MONTH(Table1[[#This Row],[Order Date]])</f>
        <v>3</v>
      </c>
      <c r="F2200" t="str">
        <f>Table1[[#This Row],[Order Year]]&amp;"-"&amp;Table1[[#This Row],[Order Month]]</f>
        <v>2012-3</v>
      </c>
      <c r="G2200" s="5">
        <f>YEAR(Table1[[#This Row],[Order Date]])*100 + MONTH(Table1[[#This Row],[Order Date]])</f>
        <v>201203</v>
      </c>
      <c r="H2200" s="1">
        <v>41001</v>
      </c>
      <c r="I2200" t="s">
        <v>53</v>
      </c>
      <c r="J2200" t="s">
        <v>2005</v>
      </c>
      <c r="K2200" t="s">
        <v>2006</v>
      </c>
      <c r="L2200" t="s">
        <v>29</v>
      </c>
      <c r="M2200" t="s">
        <v>30</v>
      </c>
      <c r="N2200" t="s">
        <v>149</v>
      </c>
      <c r="O2200" t="s">
        <v>150</v>
      </c>
      <c r="P2200">
        <v>19120</v>
      </c>
      <c r="Q2200" t="s">
        <v>151</v>
      </c>
      <c r="R2200" t="s">
        <v>413</v>
      </c>
      <c r="S2200" t="s">
        <v>49</v>
      </c>
      <c r="T2200" t="s">
        <v>93</v>
      </c>
      <c r="U2200" t="s">
        <v>414</v>
      </c>
      <c r="V2200">
        <v>15.552000000000003</v>
      </c>
      <c r="W2200">
        <v>3</v>
      </c>
      <c r="X2200" s="9">
        <f>Table1[[#This Row],[Discount]]</f>
        <v>0.2</v>
      </c>
      <c r="Y2200">
        <v>0.2</v>
      </c>
      <c r="Z2200">
        <v>5.4432</v>
      </c>
    </row>
    <row r="2201" spans="1:26" ht="16" x14ac:dyDescent="0.2">
      <c r="A2201">
        <v>2200</v>
      </c>
      <c r="B2201" t="s">
        <v>5142</v>
      </c>
      <c r="C2201" s="1">
        <v>40996</v>
      </c>
      <c r="D2201">
        <f>YEAR(Table1[[#This Row],[Order Date]])</f>
        <v>2012</v>
      </c>
      <c r="E2201">
        <f>MONTH(Table1[[#This Row],[Order Date]])</f>
        <v>3</v>
      </c>
      <c r="F2201" t="str">
        <f>Table1[[#This Row],[Order Year]]&amp;"-"&amp;Table1[[#This Row],[Order Month]]</f>
        <v>2012-3</v>
      </c>
      <c r="G2201" s="5">
        <f>YEAR(Table1[[#This Row],[Order Date]])*100 + MONTH(Table1[[#This Row],[Order Date]])</f>
        <v>201203</v>
      </c>
      <c r="H2201" s="1">
        <v>41001</v>
      </c>
      <c r="I2201" t="s">
        <v>53</v>
      </c>
      <c r="J2201" t="s">
        <v>2005</v>
      </c>
      <c r="K2201" t="s">
        <v>2006</v>
      </c>
      <c r="L2201" t="s">
        <v>29</v>
      </c>
      <c r="M2201" t="s">
        <v>30</v>
      </c>
      <c r="N2201" t="s">
        <v>149</v>
      </c>
      <c r="O2201" t="s">
        <v>150</v>
      </c>
      <c r="P2201">
        <v>19120</v>
      </c>
      <c r="Q2201" t="s">
        <v>151</v>
      </c>
      <c r="R2201" t="s">
        <v>4898</v>
      </c>
      <c r="S2201" t="s">
        <v>49</v>
      </c>
      <c r="T2201" t="s">
        <v>93</v>
      </c>
      <c r="U2201" t="s">
        <v>4899</v>
      </c>
      <c r="V2201">
        <v>5.2320000000000002</v>
      </c>
      <c r="W2201">
        <v>1</v>
      </c>
      <c r="X2201" s="9">
        <f>Table1[[#This Row],[Discount]]</f>
        <v>0.2</v>
      </c>
      <c r="Y2201">
        <v>0.2</v>
      </c>
      <c r="Z2201">
        <v>1.7003999999999999</v>
      </c>
    </row>
    <row r="2202" spans="1:26" ht="16" x14ac:dyDescent="0.2">
      <c r="A2202">
        <v>2201</v>
      </c>
      <c r="B2202" t="s">
        <v>5143</v>
      </c>
      <c r="C2202" s="1">
        <v>40695</v>
      </c>
      <c r="D2202">
        <f>YEAR(Table1[[#This Row],[Order Date]])</f>
        <v>2011</v>
      </c>
      <c r="E2202">
        <f>MONTH(Table1[[#This Row],[Order Date]])</f>
        <v>6</v>
      </c>
      <c r="F2202" t="str">
        <f>Table1[[#This Row],[Order Year]]&amp;"-"&amp;Table1[[#This Row],[Order Month]]</f>
        <v>2011-6</v>
      </c>
      <c r="G2202" s="5">
        <f>YEAR(Table1[[#This Row],[Order Date]])*100 + MONTH(Table1[[#This Row],[Order Date]])</f>
        <v>201106</v>
      </c>
      <c r="H2202" s="1">
        <v>40700</v>
      </c>
      <c r="I2202" t="s">
        <v>53</v>
      </c>
      <c r="J2202" t="s">
        <v>2477</v>
      </c>
      <c r="K2202" t="s">
        <v>2478</v>
      </c>
      <c r="L2202" t="s">
        <v>29</v>
      </c>
      <c r="M2202" t="s">
        <v>30</v>
      </c>
      <c r="N2202" t="s">
        <v>5144</v>
      </c>
      <c r="O2202" t="s">
        <v>1710</v>
      </c>
      <c r="P2202">
        <v>72209</v>
      </c>
      <c r="Q2202" t="s">
        <v>33</v>
      </c>
      <c r="R2202" t="s">
        <v>1365</v>
      </c>
      <c r="S2202" t="s">
        <v>35</v>
      </c>
      <c r="T2202" t="s">
        <v>68</v>
      </c>
      <c r="U2202" t="s">
        <v>1366</v>
      </c>
      <c r="V2202">
        <v>22.200000000000003</v>
      </c>
      <c r="W2202">
        <v>6</v>
      </c>
      <c r="X2202" s="9">
        <f>Table1[[#This Row],[Discount]]</f>
        <v>0</v>
      </c>
      <c r="Y2202">
        <v>0</v>
      </c>
      <c r="Z2202">
        <v>9.1020000000000021</v>
      </c>
    </row>
    <row r="2203" spans="1:26" ht="16" x14ac:dyDescent="0.2">
      <c r="A2203">
        <v>2202</v>
      </c>
      <c r="B2203" t="s">
        <v>5143</v>
      </c>
      <c r="C2203" s="1">
        <v>40695</v>
      </c>
      <c r="D2203">
        <f>YEAR(Table1[[#This Row],[Order Date]])</f>
        <v>2011</v>
      </c>
      <c r="E2203">
        <f>MONTH(Table1[[#This Row],[Order Date]])</f>
        <v>6</v>
      </c>
      <c r="F2203" t="str">
        <f>Table1[[#This Row],[Order Year]]&amp;"-"&amp;Table1[[#This Row],[Order Month]]</f>
        <v>2011-6</v>
      </c>
      <c r="G2203" s="5">
        <f>YEAR(Table1[[#This Row],[Order Date]])*100 + MONTH(Table1[[#This Row],[Order Date]])</f>
        <v>201106</v>
      </c>
      <c r="H2203" s="1">
        <v>40700</v>
      </c>
      <c r="I2203" t="s">
        <v>53</v>
      </c>
      <c r="J2203" t="s">
        <v>2477</v>
      </c>
      <c r="K2203" t="s">
        <v>2478</v>
      </c>
      <c r="L2203" t="s">
        <v>29</v>
      </c>
      <c r="M2203" t="s">
        <v>30</v>
      </c>
      <c r="N2203" t="s">
        <v>5144</v>
      </c>
      <c r="O2203" t="s">
        <v>1710</v>
      </c>
      <c r="P2203">
        <v>72209</v>
      </c>
      <c r="Q2203" t="s">
        <v>33</v>
      </c>
      <c r="R2203" t="s">
        <v>864</v>
      </c>
      <c r="S2203" t="s">
        <v>74</v>
      </c>
      <c r="T2203" t="s">
        <v>75</v>
      </c>
      <c r="U2203" t="s">
        <v>865</v>
      </c>
      <c r="V2203">
        <v>881.93</v>
      </c>
      <c r="W2203">
        <v>7</v>
      </c>
      <c r="X2203" s="9">
        <f>Table1[[#This Row],[Discount]]</f>
        <v>0</v>
      </c>
      <c r="Y2203">
        <v>0</v>
      </c>
      <c r="Z2203">
        <v>229.30180000000001</v>
      </c>
    </row>
    <row r="2204" spans="1:26" ht="16" x14ac:dyDescent="0.2">
      <c r="A2204">
        <v>2203</v>
      </c>
      <c r="B2204" t="s">
        <v>5145</v>
      </c>
      <c r="C2204" s="1">
        <v>41158</v>
      </c>
      <c r="D2204">
        <f>YEAR(Table1[[#This Row],[Order Date]])</f>
        <v>2012</v>
      </c>
      <c r="E2204">
        <f>MONTH(Table1[[#This Row],[Order Date]])</f>
        <v>9</v>
      </c>
      <c r="F2204" t="str">
        <f>Table1[[#This Row],[Order Year]]&amp;"-"&amp;Table1[[#This Row],[Order Month]]</f>
        <v>2012-9</v>
      </c>
      <c r="G2204" s="5">
        <f>YEAR(Table1[[#This Row],[Order Date]])*100 + MONTH(Table1[[#This Row],[Order Date]])</f>
        <v>201209</v>
      </c>
      <c r="H2204" s="1">
        <v>41164</v>
      </c>
      <c r="I2204" t="s">
        <v>53</v>
      </c>
      <c r="J2204" t="s">
        <v>3840</v>
      </c>
      <c r="K2204" t="s">
        <v>3841</v>
      </c>
      <c r="L2204" t="s">
        <v>105</v>
      </c>
      <c r="M2204" t="s">
        <v>30</v>
      </c>
      <c r="N2204" t="s">
        <v>98</v>
      </c>
      <c r="O2204" t="s">
        <v>99</v>
      </c>
      <c r="P2204">
        <v>98103</v>
      </c>
      <c r="Q2204" t="s">
        <v>47</v>
      </c>
      <c r="R2204" t="s">
        <v>1256</v>
      </c>
      <c r="S2204" t="s">
        <v>49</v>
      </c>
      <c r="T2204" t="s">
        <v>78</v>
      </c>
      <c r="U2204" t="s">
        <v>1257</v>
      </c>
      <c r="V2204">
        <v>6.0960000000000001</v>
      </c>
      <c r="W2204">
        <v>2</v>
      </c>
      <c r="X2204" s="9">
        <f>Table1[[#This Row],[Discount]]</f>
        <v>0.2</v>
      </c>
      <c r="Y2204">
        <v>0.2</v>
      </c>
      <c r="Z2204">
        <v>2.1335999999999999</v>
      </c>
    </row>
    <row r="2205" spans="1:26" ht="16" x14ac:dyDescent="0.2">
      <c r="A2205">
        <v>2204</v>
      </c>
      <c r="B2205" t="s">
        <v>5145</v>
      </c>
      <c r="C2205" s="1">
        <v>41158</v>
      </c>
      <c r="D2205">
        <f>YEAR(Table1[[#This Row],[Order Date]])</f>
        <v>2012</v>
      </c>
      <c r="E2205">
        <f>MONTH(Table1[[#This Row],[Order Date]])</f>
        <v>9</v>
      </c>
      <c r="F2205" t="str">
        <f>Table1[[#This Row],[Order Year]]&amp;"-"&amp;Table1[[#This Row],[Order Month]]</f>
        <v>2012-9</v>
      </c>
      <c r="G2205" s="5">
        <f>YEAR(Table1[[#This Row],[Order Date]])*100 + MONTH(Table1[[#This Row],[Order Date]])</f>
        <v>201209</v>
      </c>
      <c r="H2205" s="1">
        <v>41164</v>
      </c>
      <c r="I2205" t="s">
        <v>53</v>
      </c>
      <c r="J2205" t="s">
        <v>3840</v>
      </c>
      <c r="K2205" t="s">
        <v>3841</v>
      </c>
      <c r="L2205" t="s">
        <v>105</v>
      </c>
      <c r="M2205" t="s">
        <v>30</v>
      </c>
      <c r="N2205" t="s">
        <v>98</v>
      </c>
      <c r="O2205" t="s">
        <v>99</v>
      </c>
      <c r="P2205">
        <v>98103</v>
      </c>
      <c r="Q2205" t="s">
        <v>47</v>
      </c>
      <c r="R2205" t="s">
        <v>5146</v>
      </c>
      <c r="S2205" t="s">
        <v>35</v>
      </c>
      <c r="T2205" t="s">
        <v>68</v>
      </c>
      <c r="U2205" t="s">
        <v>5147</v>
      </c>
      <c r="V2205">
        <v>191.82</v>
      </c>
      <c r="W2205">
        <v>3</v>
      </c>
      <c r="X2205" s="9">
        <f>Table1[[#This Row],[Discount]]</f>
        <v>0</v>
      </c>
      <c r="Y2205">
        <v>0</v>
      </c>
      <c r="Z2205">
        <v>74.809799999999996</v>
      </c>
    </row>
    <row r="2206" spans="1:26" ht="16" x14ac:dyDescent="0.2">
      <c r="A2206">
        <v>2205</v>
      </c>
      <c r="B2206" t="s">
        <v>5148</v>
      </c>
      <c r="C2206" s="1">
        <v>41089</v>
      </c>
      <c r="D2206">
        <f>YEAR(Table1[[#This Row],[Order Date]])</f>
        <v>2012</v>
      </c>
      <c r="E2206">
        <f>MONTH(Table1[[#This Row],[Order Date]])</f>
        <v>6</v>
      </c>
      <c r="F2206" t="str">
        <f>Table1[[#This Row],[Order Year]]&amp;"-"&amp;Table1[[#This Row],[Order Month]]</f>
        <v>2012-6</v>
      </c>
      <c r="G2206" s="5">
        <f>YEAR(Table1[[#This Row],[Order Date]])*100 + MONTH(Table1[[#This Row],[Order Date]])</f>
        <v>201206</v>
      </c>
      <c r="H2206" s="1">
        <v>41095</v>
      </c>
      <c r="I2206" t="s">
        <v>53</v>
      </c>
      <c r="J2206" t="s">
        <v>522</v>
      </c>
      <c r="K2206" t="s">
        <v>523</v>
      </c>
      <c r="L2206" t="s">
        <v>29</v>
      </c>
      <c r="M2206" t="s">
        <v>30</v>
      </c>
      <c r="N2206" t="s">
        <v>2473</v>
      </c>
      <c r="O2206" t="s">
        <v>150</v>
      </c>
      <c r="P2206">
        <v>17602</v>
      </c>
      <c r="Q2206" t="s">
        <v>151</v>
      </c>
      <c r="R2206" t="s">
        <v>3931</v>
      </c>
      <c r="S2206" t="s">
        <v>35</v>
      </c>
      <c r="T2206" t="s">
        <v>68</v>
      </c>
      <c r="U2206" t="s">
        <v>5149</v>
      </c>
      <c r="V2206">
        <v>20.103999999999999</v>
      </c>
      <c r="W2206">
        <v>1</v>
      </c>
      <c r="X2206" s="9">
        <f>Table1[[#This Row],[Discount]]</f>
        <v>0.2</v>
      </c>
      <c r="Y2206">
        <v>0.2</v>
      </c>
      <c r="Z2206">
        <v>1.7591000000000001</v>
      </c>
    </row>
    <row r="2207" spans="1:26" ht="16" x14ac:dyDescent="0.2">
      <c r="A2207">
        <v>2206</v>
      </c>
      <c r="B2207" t="s">
        <v>5150</v>
      </c>
      <c r="C2207" s="1">
        <v>41528</v>
      </c>
      <c r="D2207">
        <f>YEAR(Table1[[#This Row],[Order Date]])</f>
        <v>2013</v>
      </c>
      <c r="E2207">
        <f>MONTH(Table1[[#This Row],[Order Date]])</f>
        <v>9</v>
      </c>
      <c r="F2207" t="str">
        <f>Table1[[#This Row],[Order Year]]&amp;"-"&amp;Table1[[#This Row],[Order Month]]</f>
        <v>2013-9</v>
      </c>
      <c r="G2207" s="5">
        <f>YEAR(Table1[[#This Row],[Order Date]])*100 + MONTH(Table1[[#This Row],[Order Date]])</f>
        <v>201309</v>
      </c>
      <c r="H2207" s="1">
        <v>41530</v>
      </c>
      <c r="I2207" t="s">
        <v>26</v>
      </c>
      <c r="J2207" t="s">
        <v>2847</v>
      </c>
      <c r="K2207" t="s">
        <v>2848</v>
      </c>
      <c r="L2207" t="s">
        <v>105</v>
      </c>
      <c r="M2207" t="s">
        <v>30</v>
      </c>
      <c r="N2207" t="s">
        <v>518</v>
      </c>
      <c r="O2207" t="s">
        <v>338</v>
      </c>
      <c r="P2207">
        <v>37620</v>
      </c>
      <c r="Q2207" t="s">
        <v>33</v>
      </c>
      <c r="R2207" t="s">
        <v>5151</v>
      </c>
      <c r="S2207" t="s">
        <v>49</v>
      </c>
      <c r="T2207" t="s">
        <v>71</v>
      </c>
      <c r="U2207" t="s">
        <v>5152</v>
      </c>
      <c r="V2207">
        <v>67.56</v>
      </c>
      <c r="W2207">
        <v>3</v>
      </c>
      <c r="X2207" s="9">
        <f>Table1[[#This Row],[Discount]]</f>
        <v>0.2</v>
      </c>
      <c r="Y2207">
        <v>0.2</v>
      </c>
      <c r="Z2207">
        <v>8.4449999999999896</v>
      </c>
    </row>
    <row r="2208" spans="1:26" ht="16" x14ac:dyDescent="0.2">
      <c r="A2208">
        <v>2207</v>
      </c>
      <c r="B2208" t="s">
        <v>5153</v>
      </c>
      <c r="C2208" s="1">
        <v>40738</v>
      </c>
      <c r="D2208">
        <f>YEAR(Table1[[#This Row],[Order Date]])</f>
        <v>2011</v>
      </c>
      <c r="E2208">
        <f>MONTH(Table1[[#This Row],[Order Date]])</f>
        <v>7</v>
      </c>
      <c r="F2208" t="str">
        <f>Table1[[#This Row],[Order Year]]&amp;"-"&amp;Table1[[#This Row],[Order Month]]</f>
        <v>2011-7</v>
      </c>
      <c r="G2208" s="5">
        <f>YEAR(Table1[[#This Row],[Order Date]])*100 + MONTH(Table1[[#This Row],[Order Date]])</f>
        <v>201107</v>
      </c>
      <c r="H2208" s="1">
        <v>40744</v>
      </c>
      <c r="I2208" t="s">
        <v>53</v>
      </c>
      <c r="J2208" t="s">
        <v>5154</v>
      </c>
      <c r="K2208" t="s">
        <v>5155</v>
      </c>
      <c r="L2208" t="s">
        <v>105</v>
      </c>
      <c r="M2208" t="s">
        <v>30</v>
      </c>
      <c r="N2208" t="s">
        <v>459</v>
      </c>
      <c r="O2208" t="s">
        <v>214</v>
      </c>
      <c r="P2208">
        <v>60505</v>
      </c>
      <c r="Q2208" t="s">
        <v>108</v>
      </c>
      <c r="R2208" t="s">
        <v>1599</v>
      </c>
      <c r="S2208" t="s">
        <v>49</v>
      </c>
      <c r="T2208" t="s">
        <v>78</v>
      </c>
      <c r="U2208" t="s">
        <v>1600</v>
      </c>
      <c r="V2208">
        <v>29.931999999999992</v>
      </c>
      <c r="W2208">
        <v>7</v>
      </c>
      <c r="X2208" s="9">
        <f>Table1[[#This Row],[Discount]]</f>
        <v>0.8</v>
      </c>
      <c r="Y2208">
        <v>0.8</v>
      </c>
      <c r="Z2208">
        <v>-46.394600000000011</v>
      </c>
    </row>
    <row r="2209" spans="1:26" ht="16" x14ac:dyDescent="0.2">
      <c r="A2209">
        <v>2208</v>
      </c>
      <c r="B2209" t="s">
        <v>5153</v>
      </c>
      <c r="C2209" s="1">
        <v>40738</v>
      </c>
      <c r="D2209">
        <f>YEAR(Table1[[#This Row],[Order Date]])</f>
        <v>2011</v>
      </c>
      <c r="E2209">
        <f>MONTH(Table1[[#This Row],[Order Date]])</f>
        <v>7</v>
      </c>
      <c r="F2209" t="str">
        <f>Table1[[#This Row],[Order Year]]&amp;"-"&amp;Table1[[#This Row],[Order Month]]</f>
        <v>2011-7</v>
      </c>
      <c r="G2209" s="5">
        <f>YEAR(Table1[[#This Row],[Order Date]])*100 + MONTH(Table1[[#This Row],[Order Date]])</f>
        <v>201107</v>
      </c>
      <c r="H2209" s="1">
        <v>40744</v>
      </c>
      <c r="I2209" t="s">
        <v>53</v>
      </c>
      <c r="J2209" t="s">
        <v>5154</v>
      </c>
      <c r="K2209" t="s">
        <v>5155</v>
      </c>
      <c r="L2209" t="s">
        <v>105</v>
      </c>
      <c r="M2209" t="s">
        <v>30</v>
      </c>
      <c r="N2209" t="s">
        <v>459</v>
      </c>
      <c r="O2209" t="s">
        <v>214</v>
      </c>
      <c r="P2209">
        <v>60505</v>
      </c>
      <c r="Q2209" t="s">
        <v>108</v>
      </c>
      <c r="R2209" t="s">
        <v>769</v>
      </c>
      <c r="S2209" t="s">
        <v>74</v>
      </c>
      <c r="T2209" t="s">
        <v>75</v>
      </c>
      <c r="U2209" t="s">
        <v>770</v>
      </c>
      <c r="V2209">
        <v>38.272000000000006</v>
      </c>
      <c r="W2209">
        <v>4</v>
      </c>
      <c r="X2209" s="9">
        <f>Table1[[#This Row],[Discount]]</f>
        <v>0.2</v>
      </c>
      <c r="Y2209">
        <v>0.2</v>
      </c>
      <c r="Z2209">
        <v>3.8272000000000013</v>
      </c>
    </row>
    <row r="2210" spans="1:26" ht="16" x14ac:dyDescent="0.2">
      <c r="A2210">
        <v>2209</v>
      </c>
      <c r="B2210" t="s">
        <v>5156</v>
      </c>
      <c r="C2210" s="1">
        <v>41143</v>
      </c>
      <c r="D2210">
        <f>YEAR(Table1[[#This Row],[Order Date]])</f>
        <v>2012</v>
      </c>
      <c r="E2210">
        <f>MONTH(Table1[[#This Row],[Order Date]])</f>
        <v>8</v>
      </c>
      <c r="F2210" t="str">
        <f>Table1[[#This Row],[Order Year]]&amp;"-"&amp;Table1[[#This Row],[Order Month]]</f>
        <v>2012-8</v>
      </c>
      <c r="G2210" s="5">
        <f>YEAR(Table1[[#This Row],[Order Date]])*100 + MONTH(Table1[[#This Row],[Order Date]])</f>
        <v>201208</v>
      </c>
      <c r="H2210" s="1">
        <v>41147</v>
      </c>
      <c r="I2210" t="s">
        <v>53</v>
      </c>
      <c r="J2210" t="s">
        <v>420</v>
      </c>
      <c r="K2210" t="s">
        <v>421</v>
      </c>
      <c r="L2210" t="s">
        <v>105</v>
      </c>
      <c r="M2210" t="s">
        <v>30</v>
      </c>
      <c r="N2210" t="s">
        <v>269</v>
      </c>
      <c r="O2210" t="s">
        <v>270</v>
      </c>
      <c r="P2210">
        <v>10009</v>
      </c>
      <c r="Q2210" t="s">
        <v>151</v>
      </c>
      <c r="R2210" t="s">
        <v>475</v>
      </c>
      <c r="S2210" t="s">
        <v>49</v>
      </c>
      <c r="T2210" t="s">
        <v>71</v>
      </c>
      <c r="U2210" t="s">
        <v>476</v>
      </c>
      <c r="V2210">
        <v>16.52</v>
      </c>
      <c r="W2210">
        <v>4</v>
      </c>
      <c r="X2210" s="9">
        <f>Table1[[#This Row],[Discount]]</f>
        <v>0</v>
      </c>
      <c r="Y2210">
        <v>0</v>
      </c>
      <c r="Z2210">
        <v>7.5991999999999997</v>
      </c>
    </row>
    <row r="2211" spans="1:26" ht="16" x14ac:dyDescent="0.2">
      <c r="A2211">
        <v>2210</v>
      </c>
      <c r="B2211" t="s">
        <v>5157</v>
      </c>
      <c r="C2211" s="1">
        <v>40861</v>
      </c>
      <c r="D2211">
        <f>YEAR(Table1[[#This Row],[Order Date]])</f>
        <v>2011</v>
      </c>
      <c r="E2211">
        <f>MONTH(Table1[[#This Row],[Order Date]])</f>
        <v>11</v>
      </c>
      <c r="F2211" t="str">
        <f>Table1[[#This Row],[Order Year]]&amp;"-"&amp;Table1[[#This Row],[Order Month]]</f>
        <v>2011-11</v>
      </c>
      <c r="G2211" s="5">
        <f>YEAR(Table1[[#This Row],[Order Date]])*100 + MONTH(Table1[[#This Row],[Order Date]])</f>
        <v>201111</v>
      </c>
      <c r="H2211" s="1">
        <v>40863</v>
      </c>
      <c r="I2211" t="s">
        <v>26</v>
      </c>
      <c r="J2211" t="s">
        <v>5158</v>
      </c>
      <c r="K2211" t="s">
        <v>5159</v>
      </c>
      <c r="L2211" t="s">
        <v>29</v>
      </c>
      <c r="M2211" t="s">
        <v>30</v>
      </c>
      <c r="N2211" t="s">
        <v>749</v>
      </c>
      <c r="O2211" t="s">
        <v>750</v>
      </c>
      <c r="P2211">
        <v>6824</v>
      </c>
      <c r="Q2211" t="s">
        <v>151</v>
      </c>
      <c r="R2211" t="s">
        <v>5160</v>
      </c>
      <c r="S2211" t="s">
        <v>74</v>
      </c>
      <c r="T2211" t="s">
        <v>75</v>
      </c>
      <c r="U2211" t="s">
        <v>5161</v>
      </c>
      <c r="V2211">
        <v>832.93</v>
      </c>
      <c r="W2211">
        <v>7</v>
      </c>
      <c r="X2211" s="9">
        <f>Table1[[#This Row],[Discount]]</f>
        <v>0</v>
      </c>
      <c r="Y2211">
        <v>0</v>
      </c>
      <c r="Z2211">
        <v>233.22039999999998</v>
      </c>
    </row>
    <row r="2212" spans="1:26" ht="16" x14ac:dyDescent="0.2">
      <c r="A2212">
        <v>2211</v>
      </c>
      <c r="B2212" t="s">
        <v>5157</v>
      </c>
      <c r="C2212" s="1">
        <v>40861</v>
      </c>
      <c r="D2212">
        <f>YEAR(Table1[[#This Row],[Order Date]])</f>
        <v>2011</v>
      </c>
      <c r="E2212">
        <f>MONTH(Table1[[#This Row],[Order Date]])</f>
        <v>11</v>
      </c>
      <c r="F2212" t="str">
        <f>Table1[[#This Row],[Order Year]]&amp;"-"&amp;Table1[[#This Row],[Order Month]]</f>
        <v>2011-11</v>
      </c>
      <c r="G2212" s="5">
        <f>YEAR(Table1[[#This Row],[Order Date]])*100 + MONTH(Table1[[#This Row],[Order Date]])</f>
        <v>201111</v>
      </c>
      <c r="H2212" s="1">
        <v>40863</v>
      </c>
      <c r="I2212" t="s">
        <v>26</v>
      </c>
      <c r="J2212" t="s">
        <v>5158</v>
      </c>
      <c r="K2212" t="s">
        <v>5159</v>
      </c>
      <c r="L2212" t="s">
        <v>29</v>
      </c>
      <c r="M2212" t="s">
        <v>30</v>
      </c>
      <c r="N2212" t="s">
        <v>749</v>
      </c>
      <c r="O2212" t="s">
        <v>750</v>
      </c>
      <c r="P2212">
        <v>6824</v>
      </c>
      <c r="Q2212" t="s">
        <v>151</v>
      </c>
      <c r="R2212" t="s">
        <v>974</v>
      </c>
      <c r="S2212" t="s">
        <v>49</v>
      </c>
      <c r="T2212" t="s">
        <v>78</v>
      </c>
      <c r="U2212" t="s">
        <v>975</v>
      </c>
      <c r="V2212">
        <v>43.8</v>
      </c>
      <c r="W2212">
        <v>10</v>
      </c>
      <c r="X2212" s="9">
        <f>Table1[[#This Row],[Discount]]</f>
        <v>0</v>
      </c>
      <c r="Y2212">
        <v>0</v>
      </c>
      <c r="Z2212">
        <v>21.023999999999997</v>
      </c>
    </row>
    <row r="2213" spans="1:26" ht="16" x14ac:dyDescent="0.2">
      <c r="A2213">
        <v>2212</v>
      </c>
      <c r="B2213" t="s">
        <v>5162</v>
      </c>
      <c r="C2213" s="1">
        <v>41606</v>
      </c>
      <c r="D2213">
        <f>YEAR(Table1[[#This Row],[Order Date]])</f>
        <v>2013</v>
      </c>
      <c r="E2213">
        <f>MONTH(Table1[[#This Row],[Order Date]])</f>
        <v>11</v>
      </c>
      <c r="F2213" t="str">
        <f>Table1[[#This Row],[Order Year]]&amp;"-"&amp;Table1[[#This Row],[Order Month]]</f>
        <v>2013-11</v>
      </c>
      <c r="G2213" s="5">
        <f>YEAR(Table1[[#This Row],[Order Date]])*100 + MONTH(Table1[[#This Row],[Order Date]])</f>
        <v>201311</v>
      </c>
      <c r="H2213" s="1">
        <v>41609</v>
      </c>
      <c r="I2213" t="s">
        <v>191</v>
      </c>
      <c r="J2213" t="s">
        <v>1273</v>
      </c>
      <c r="K2213" t="s">
        <v>1274</v>
      </c>
      <c r="L2213" t="s">
        <v>44</v>
      </c>
      <c r="M2213" t="s">
        <v>30</v>
      </c>
      <c r="N2213" t="s">
        <v>5163</v>
      </c>
      <c r="O2213" t="s">
        <v>241</v>
      </c>
      <c r="P2213">
        <v>48146</v>
      </c>
      <c r="Q2213" t="s">
        <v>108</v>
      </c>
      <c r="R2213" t="s">
        <v>5164</v>
      </c>
      <c r="S2213" t="s">
        <v>49</v>
      </c>
      <c r="T2213" t="s">
        <v>81</v>
      </c>
      <c r="U2213" t="s">
        <v>5165</v>
      </c>
      <c r="V2213">
        <v>167.292</v>
      </c>
      <c r="W2213">
        <v>6</v>
      </c>
      <c r="X2213" s="9">
        <f>Table1[[#This Row],[Discount]]</f>
        <v>0.1</v>
      </c>
      <c r="Y2213">
        <v>0.1</v>
      </c>
      <c r="Z2213">
        <v>29.7408</v>
      </c>
    </row>
    <row r="2214" spans="1:26" ht="16" x14ac:dyDescent="0.2">
      <c r="A2214">
        <v>2213</v>
      </c>
      <c r="B2214" t="s">
        <v>5166</v>
      </c>
      <c r="C2214" s="1">
        <v>41965</v>
      </c>
      <c r="D2214">
        <f>YEAR(Table1[[#This Row],[Order Date]])</f>
        <v>2014</v>
      </c>
      <c r="E2214">
        <f>MONTH(Table1[[#This Row],[Order Date]])</f>
        <v>11</v>
      </c>
      <c r="F2214" t="str">
        <f>Table1[[#This Row],[Order Year]]&amp;"-"&amp;Table1[[#This Row],[Order Month]]</f>
        <v>2014-11</v>
      </c>
      <c r="G2214" s="5">
        <f>YEAR(Table1[[#This Row],[Order Date]])*100 + MONTH(Table1[[#This Row],[Order Date]])</f>
        <v>201411</v>
      </c>
      <c r="H2214" s="1">
        <v>41969</v>
      </c>
      <c r="I2214" t="s">
        <v>53</v>
      </c>
      <c r="J2214" t="s">
        <v>2896</v>
      </c>
      <c r="K2214" t="s">
        <v>2897</v>
      </c>
      <c r="L2214" t="s">
        <v>29</v>
      </c>
      <c r="M2214" t="s">
        <v>30</v>
      </c>
      <c r="N2214" t="s">
        <v>269</v>
      </c>
      <c r="O2214" t="s">
        <v>270</v>
      </c>
      <c r="P2214">
        <v>10035</v>
      </c>
      <c r="Q2214" t="s">
        <v>151</v>
      </c>
      <c r="R2214" t="s">
        <v>3510</v>
      </c>
      <c r="S2214" t="s">
        <v>35</v>
      </c>
      <c r="T2214" t="s">
        <v>68</v>
      </c>
      <c r="U2214" t="s">
        <v>3511</v>
      </c>
      <c r="V2214">
        <v>27.42</v>
      </c>
      <c r="W2214">
        <v>1</v>
      </c>
      <c r="X2214" s="9">
        <f>Table1[[#This Row],[Discount]]</f>
        <v>0</v>
      </c>
      <c r="Y2214">
        <v>0</v>
      </c>
      <c r="Z2214">
        <v>11.2422</v>
      </c>
    </row>
    <row r="2215" spans="1:26" ht="16" x14ac:dyDescent="0.2">
      <c r="A2215">
        <v>2214</v>
      </c>
      <c r="B2215" t="s">
        <v>5167</v>
      </c>
      <c r="C2215" s="1">
        <v>41914</v>
      </c>
      <c r="D2215">
        <f>YEAR(Table1[[#This Row],[Order Date]])</f>
        <v>2014</v>
      </c>
      <c r="E2215">
        <f>MONTH(Table1[[#This Row],[Order Date]])</f>
        <v>10</v>
      </c>
      <c r="F2215" t="str">
        <f>Table1[[#This Row],[Order Year]]&amp;"-"&amp;Table1[[#This Row],[Order Month]]</f>
        <v>2014-10</v>
      </c>
      <c r="G2215" s="5">
        <f>YEAR(Table1[[#This Row],[Order Date]])*100 + MONTH(Table1[[#This Row],[Order Date]])</f>
        <v>201410</v>
      </c>
      <c r="H2215" s="1">
        <v>41915</v>
      </c>
      <c r="I2215" t="s">
        <v>191</v>
      </c>
      <c r="J2215" t="s">
        <v>4333</v>
      </c>
      <c r="K2215" t="s">
        <v>4334</v>
      </c>
      <c r="L2215" t="s">
        <v>29</v>
      </c>
      <c r="M2215" t="s">
        <v>30</v>
      </c>
      <c r="N2215" t="s">
        <v>633</v>
      </c>
      <c r="O2215" t="s">
        <v>46</v>
      </c>
      <c r="P2215">
        <v>95123</v>
      </c>
      <c r="Q2215" t="s">
        <v>47</v>
      </c>
      <c r="R2215" t="s">
        <v>2939</v>
      </c>
      <c r="S2215" t="s">
        <v>49</v>
      </c>
      <c r="T2215" t="s">
        <v>78</v>
      </c>
      <c r="U2215" t="s">
        <v>2940</v>
      </c>
      <c r="V2215">
        <v>1.4400000000000002</v>
      </c>
      <c r="W2215">
        <v>1</v>
      </c>
      <c r="X2215" s="9">
        <f>Table1[[#This Row],[Discount]]</f>
        <v>0.2</v>
      </c>
      <c r="Y2215">
        <v>0.2</v>
      </c>
      <c r="Z2215">
        <v>0.504</v>
      </c>
    </row>
    <row r="2216" spans="1:26" ht="16" x14ac:dyDescent="0.2">
      <c r="A2216">
        <v>2215</v>
      </c>
      <c r="B2216" t="s">
        <v>5167</v>
      </c>
      <c r="C2216" s="1">
        <v>41914</v>
      </c>
      <c r="D2216">
        <f>YEAR(Table1[[#This Row],[Order Date]])</f>
        <v>2014</v>
      </c>
      <c r="E2216">
        <f>MONTH(Table1[[#This Row],[Order Date]])</f>
        <v>10</v>
      </c>
      <c r="F2216" t="str">
        <f>Table1[[#This Row],[Order Year]]&amp;"-"&amp;Table1[[#This Row],[Order Month]]</f>
        <v>2014-10</v>
      </c>
      <c r="G2216" s="5">
        <f>YEAR(Table1[[#This Row],[Order Date]])*100 + MONTH(Table1[[#This Row],[Order Date]])</f>
        <v>201410</v>
      </c>
      <c r="H2216" s="1">
        <v>41915</v>
      </c>
      <c r="I2216" t="s">
        <v>191</v>
      </c>
      <c r="J2216" t="s">
        <v>4333</v>
      </c>
      <c r="K2216" t="s">
        <v>4334</v>
      </c>
      <c r="L2216" t="s">
        <v>29</v>
      </c>
      <c r="M2216" t="s">
        <v>30</v>
      </c>
      <c r="N2216" t="s">
        <v>633</v>
      </c>
      <c r="O2216" t="s">
        <v>46</v>
      </c>
      <c r="P2216">
        <v>95123</v>
      </c>
      <c r="Q2216" t="s">
        <v>47</v>
      </c>
      <c r="R2216" t="s">
        <v>1216</v>
      </c>
      <c r="S2216" t="s">
        <v>49</v>
      </c>
      <c r="T2216" t="s">
        <v>78</v>
      </c>
      <c r="U2216" t="s">
        <v>1217</v>
      </c>
      <c r="V2216">
        <v>61.77600000000001</v>
      </c>
      <c r="W2216">
        <v>13</v>
      </c>
      <c r="X2216" s="9">
        <f>Table1[[#This Row],[Discount]]</f>
        <v>0.2</v>
      </c>
      <c r="Y2216">
        <v>0.2</v>
      </c>
      <c r="Z2216">
        <v>20.849399999999996</v>
      </c>
    </row>
    <row r="2217" spans="1:26" ht="16" x14ac:dyDescent="0.2">
      <c r="A2217">
        <v>2216</v>
      </c>
      <c r="B2217" t="s">
        <v>5167</v>
      </c>
      <c r="C2217" s="1">
        <v>41914</v>
      </c>
      <c r="D2217">
        <f>YEAR(Table1[[#This Row],[Order Date]])</f>
        <v>2014</v>
      </c>
      <c r="E2217">
        <f>MONTH(Table1[[#This Row],[Order Date]])</f>
        <v>10</v>
      </c>
      <c r="F2217" t="str">
        <f>Table1[[#This Row],[Order Year]]&amp;"-"&amp;Table1[[#This Row],[Order Month]]</f>
        <v>2014-10</v>
      </c>
      <c r="G2217" s="5">
        <f>YEAR(Table1[[#This Row],[Order Date]])*100 + MONTH(Table1[[#This Row],[Order Date]])</f>
        <v>201410</v>
      </c>
      <c r="H2217" s="1">
        <v>41915</v>
      </c>
      <c r="I2217" t="s">
        <v>191</v>
      </c>
      <c r="J2217" t="s">
        <v>4333</v>
      </c>
      <c r="K2217" t="s">
        <v>4334</v>
      </c>
      <c r="L2217" t="s">
        <v>29</v>
      </c>
      <c r="M2217" t="s">
        <v>30</v>
      </c>
      <c r="N2217" t="s">
        <v>633</v>
      </c>
      <c r="O2217" t="s">
        <v>46</v>
      </c>
      <c r="P2217">
        <v>95123</v>
      </c>
      <c r="Q2217" t="s">
        <v>47</v>
      </c>
      <c r="R2217" t="s">
        <v>2515</v>
      </c>
      <c r="S2217" t="s">
        <v>49</v>
      </c>
      <c r="T2217" t="s">
        <v>81</v>
      </c>
      <c r="U2217" t="s">
        <v>3337</v>
      </c>
      <c r="V2217">
        <v>241.96</v>
      </c>
      <c r="W2217">
        <v>2</v>
      </c>
      <c r="X2217" s="9">
        <f>Table1[[#This Row],[Discount]]</f>
        <v>0</v>
      </c>
      <c r="Y2217">
        <v>0</v>
      </c>
      <c r="Z2217">
        <v>60.490000000000009</v>
      </c>
    </row>
    <row r="2218" spans="1:26" ht="16" x14ac:dyDescent="0.2">
      <c r="A2218">
        <v>2217</v>
      </c>
      <c r="B2218" t="s">
        <v>5167</v>
      </c>
      <c r="C2218" s="1">
        <v>41914</v>
      </c>
      <c r="D2218">
        <f>YEAR(Table1[[#This Row],[Order Date]])</f>
        <v>2014</v>
      </c>
      <c r="E2218">
        <f>MONTH(Table1[[#This Row],[Order Date]])</f>
        <v>10</v>
      </c>
      <c r="F2218" t="str">
        <f>Table1[[#This Row],[Order Year]]&amp;"-"&amp;Table1[[#This Row],[Order Month]]</f>
        <v>2014-10</v>
      </c>
      <c r="G2218" s="5">
        <f>YEAR(Table1[[#This Row],[Order Date]])*100 + MONTH(Table1[[#This Row],[Order Date]])</f>
        <v>201410</v>
      </c>
      <c r="H2218" s="1">
        <v>41915</v>
      </c>
      <c r="I2218" t="s">
        <v>191</v>
      </c>
      <c r="J2218" t="s">
        <v>4333</v>
      </c>
      <c r="K2218" t="s">
        <v>4334</v>
      </c>
      <c r="L2218" t="s">
        <v>29</v>
      </c>
      <c r="M2218" t="s">
        <v>30</v>
      </c>
      <c r="N2218" t="s">
        <v>633</v>
      </c>
      <c r="O2218" t="s">
        <v>46</v>
      </c>
      <c r="P2218">
        <v>95123</v>
      </c>
      <c r="Q2218" t="s">
        <v>47</v>
      </c>
      <c r="R2218" t="s">
        <v>5168</v>
      </c>
      <c r="S2218" t="s">
        <v>35</v>
      </c>
      <c r="T2218" t="s">
        <v>39</v>
      </c>
      <c r="U2218" t="s">
        <v>5169</v>
      </c>
      <c r="V2218">
        <v>108.608</v>
      </c>
      <c r="W2218">
        <v>4</v>
      </c>
      <c r="X2218" s="9">
        <f>Table1[[#This Row],[Discount]]</f>
        <v>0.2</v>
      </c>
      <c r="Y2218">
        <v>0.2</v>
      </c>
      <c r="Z2218">
        <v>9.5031999999999925</v>
      </c>
    </row>
    <row r="2219" spans="1:26" ht="16" x14ac:dyDescent="0.2">
      <c r="A2219">
        <v>2218</v>
      </c>
      <c r="B2219" t="s">
        <v>5170</v>
      </c>
      <c r="C2219" s="1">
        <v>40806</v>
      </c>
      <c r="D2219">
        <f>YEAR(Table1[[#This Row],[Order Date]])</f>
        <v>2011</v>
      </c>
      <c r="E2219">
        <f>MONTH(Table1[[#This Row],[Order Date]])</f>
        <v>9</v>
      </c>
      <c r="F2219" t="str">
        <f>Table1[[#This Row],[Order Year]]&amp;"-"&amp;Table1[[#This Row],[Order Month]]</f>
        <v>2011-9</v>
      </c>
      <c r="G2219" s="5">
        <f>YEAR(Table1[[#This Row],[Order Date]])*100 + MONTH(Table1[[#This Row],[Order Date]])</f>
        <v>201109</v>
      </c>
      <c r="H2219" s="1">
        <v>40811</v>
      </c>
      <c r="I2219" t="s">
        <v>53</v>
      </c>
      <c r="J2219" t="s">
        <v>5171</v>
      </c>
      <c r="K2219" t="s">
        <v>5172</v>
      </c>
      <c r="L2219" t="s">
        <v>44</v>
      </c>
      <c r="M2219" t="s">
        <v>30</v>
      </c>
      <c r="N2219" t="s">
        <v>1524</v>
      </c>
      <c r="O2219" t="s">
        <v>57</v>
      </c>
      <c r="P2219">
        <v>32216</v>
      </c>
      <c r="Q2219" t="s">
        <v>33</v>
      </c>
      <c r="R2219" t="s">
        <v>5173</v>
      </c>
      <c r="S2219" t="s">
        <v>49</v>
      </c>
      <c r="T2219" t="s">
        <v>71</v>
      </c>
      <c r="U2219" t="s">
        <v>5174</v>
      </c>
      <c r="V2219">
        <v>2.8160000000000003</v>
      </c>
      <c r="W2219">
        <v>2</v>
      </c>
      <c r="X2219" s="9">
        <f>Table1[[#This Row],[Discount]]</f>
        <v>0.2</v>
      </c>
      <c r="Y2219">
        <v>0.2</v>
      </c>
      <c r="Z2219">
        <v>0.98559999999999992</v>
      </c>
    </row>
    <row r="2220" spans="1:26" ht="16" x14ac:dyDescent="0.2">
      <c r="A2220">
        <v>2219</v>
      </c>
      <c r="B2220" t="s">
        <v>5175</v>
      </c>
      <c r="C2220" s="1">
        <v>41849</v>
      </c>
      <c r="D2220">
        <f>YEAR(Table1[[#This Row],[Order Date]])</f>
        <v>2014</v>
      </c>
      <c r="E2220">
        <f>MONTH(Table1[[#This Row],[Order Date]])</f>
        <v>7</v>
      </c>
      <c r="F2220" t="str">
        <f>Table1[[#This Row],[Order Year]]&amp;"-"&amp;Table1[[#This Row],[Order Month]]</f>
        <v>2014-7</v>
      </c>
      <c r="G2220" s="5">
        <f>YEAR(Table1[[#This Row],[Order Date]])*100 + MONTH(Table1[[#This Row],[Order Date]])</f>
        <v>201407</v>
      </c>
      <c r="H2220" s="1">
        <v>41853</v>
      </c>
      <c r="I2220" t="s">
        <v>53</v>
      </c>
      <c r="J2220" t="s">
        <v>5176</v>
      </c>
      <c r="K2220" t="s">
        <v>5177</v>
      </c>
      <c r="L2220" t="s">
        <v>44</v>
      </c>
      <c r="M2220" t="s">
        <v>30</v>
      </c>
      <c r="N2220" t="s">
        <v>130</v>
      </c>
      <c r="O2220" t="s">
        <v>46</v>
      </c>
      <c r="P2220">
        <v>94110</v>
      </c>
      <c r="Q2220" t="s">
        <v>47</v>
      </c>
      <c r="R2220" t="s">
        <v>2916</v>
      </c>
      <c r="S2220" t="s">
        <v>49</v>
      </c>
      <c r="T2220" t="s">
        <v>78</v>
      </c>
      <c r="U2220" t="s">
        <v>2917</v>
      </c>
      <c r="V2220">
        <v>9.9840000000000018</v>
      </c>
      <c r="W2220">
        <v>4</v>
      </c>
      <c r="X2220" s="9">
        <f>Table1[[#This Row],[Discount]]</f>
        <v>0.2</v>
      </c>
      <c r="Y2220">
        <v>0.2</v>
      </c>
      <c r="Z2220">
        <v>3.6191999999999993</v>
      </c>
    </row>
    <row r="2221" spans="1:26" ht="16" x14ac:dyDescent="0.2">
      <c r="A2221">
        <v>2220</v>
      </c>
      <c r="B2221" t="s">
        <v>5175</v>
      </c>
      <c r="C2221" s="1">
        <v>41849</v>
      </c>
      <c r="D2221">
        <f>YEAR(Table1[[#This Row],[Order Date]])</f>
        <v>2014</v>
      </c>
      <c r="E2221">
        <f>MONTH(Table1[[#This Row],[Order Date]])</f>
        <v>7</v>
      </c>
      <c r="F2221" t="str">
        <f>Table1[[#This Row],[Order Year]]&amp;"-"&amp;Table1[[#This Row],[Order Month]]</f>
        <v>2014-7</v>
      </c>
      <c r="G2221" s="5">
        <f>YEAR(Table1[[#This Row],[Order Date]])*100 + MONTH(Table1[[#This Row],[Order Date]])</f>
        <v>201407</v>
      </c>
      <c r="H2221" s="1">
        <v>41853</v>
      </c>
      <c r="I2221" t="s">
        <v>53</v>
      </c>
      <c r="J2221" t="s">
        <v>5176</v>
      </c>
      <c r="K2221" t="s">
        <v>5177</v>
      </c>
      <c r="L2221" t="s">
        <v>44</v>
      </c>
      <c r="M2221" t="s">
        <v>30</v>
      </c>
      <c r="N2221" t="s">
        <v>130</v>
      </c>
      <c r="O2221" t="s">
        <v>46</v>
      </c>
      <c r="P2221">
        <v>94110</v>
      </c>
      <c r="Q2221" t="s">
        <v>47</v>
      </c>
      <c r="R2221" t="s">
        <v>1413</v>
      </c>
      <c r="S2221" t="s">
        <v>49</v>
      </c>
      <c r="T2221" t="s">
        <v>62</v>
      </c>
      <c r="U2221" t="s">
        <v>1414</v>
      </c>
      <c r="V2221">
        <v>14.98</v>
      </c>
      <c r="W2221">
        <v>1</v>
      </c>
      <c r="X2221" s="9">
        <f>Table1[[#This Row],[Discount]]</f>
        <v>0</v>
      </c>
      <c r="Y2221">
        <v>0</v>
      </c>
      <c r="Z2221">
        <v>4.1943999999999999</v>
      </c>
    </row>
    <row r="2222" spans="1:26" ht="16" x14ac:dyDescent="0.2">
      <c r="A2222">
        <v>2221</v>
      </c>
      <c r="B2222" t="s">
        <v>5175</v>
      </c>
      <c r="C2222" s="1">
        <v>41849</v>
      </c>
      <c r="D2222">
        <f>YEAR(Table1[[#This Row],[Order Date]])</f>
        <v>2014</v>
      </c>
      <c r="E2222">
        <f>MONTH(Table1[[#This Row],[Order Date]])</f>
        <v>7</v>
      </c>
      <c r="F2222" t="str">
        <f>Table1[[#This Row],[Order Year]]&amp;"-"&amp;Table1[[#This Row],[Order Month]]</f>
        <v>2014-7</v>
      </c>
      <c r="G2222" s="5">
        <f>YEAR(Table1[[#This Row],[Order Date]])*100 + MONTH(Table1[[#This Row],[Order Date]])</f>
        <v>201407</v>
      </c>
      <c r="H2222" s="1">
        <v>41853</v>
      </c>
      <c r="I2222" t="s">
        <v>53</v>
      </c>
      <c r="J2222" t="s">
        <v>5176</v>
      </c>
      <c r="K2222" t="s">
        <v>5177</v>
      </c>
      <c r="L2222" t="s">
        <v>44</v>
      </c>
      <c r="M2222" t="s">
        <v>30</v>
      </c>
      <c r="N2222" t="s">
        <v>130</v>
      </c>
      <c r="O2222" t="s">
        <v>46</v>
      </c>
      <c r="P2222">
        <v>94110</v>
      </c>
      <c r="Q2222" t="s">
        <v>47</v>
      </c>
      <c r="R2222" t="s">
        <v>4467</v>
      </c>
      <c r="S2222" t="s">
        <v>74</v>
      </c>
      <c r="T2222" t="s">
        <v>75</v>
      </c>
      <c r="U2222" t="s">
        <v>4468</v>
      </c>
      <c r="V2222">
        <v>1145.6000000000001</v>
      </c>
      <c r="W2222">
        <v>4</v>
      </c>
      <c r="X2222" s="9">
        <f>Table1[[#This Row],[Discount]]</f>
        <v>0.2</v>
      </c>
      <c r="Y2222">
        <v>0.2</v>
      </c>
      <c r="Z2222">
        <v>100.24000000000007</v>
      </c>
    </row>
    <row r="2223" spans="1:26" ht="16" x14ac:dyDescent="0.2">
      <c r="A2223">
        <v>2222</v>
      </c>
      <c r="B2223" t="s">
        <v>5178</v>
      </c>
      <c r="C2223" s="1">
        <v>41249</v>
      </c>
      <c r="D2223">
        <f>YEAR(Table1[[#This Row],[Order Date]])</f>
        <v>2012</v>
      </c>
      <c r="E2223">
        <f>MONTH(Table1[[#This Row],[Order Date]])</f>
        <v>12</v>
      </c>
      <c r="F2223" t="str">
        <f>Table1[[#This Row],[Order Year]]&amp;"-"&amp;Table1[[#This Row],[Order Month]]</f>
        <v>2012-12</v>
      </c>
      <c r="G2223" s="5">
        <f>YEAR(Table1[[#This Row],[Order Date]])*100 + MONTH(Table1[[#This Row],[Order Date]])</f>
        <v>201212</v>
      </c>
      <c r="H2223" s="1">
        <v>41249</v>
      </c>
      <c r="I2223" t="s">
        <v>1293</v>
      </c>
      <c r="J2223" t="s">
        <v>5179</v>
      </c>
      <c r="K2223" t="s">
        <v>5180</v>
      </c>
      <c r="L2223" t="s">
        <v>29</v>
      </c>
      <c r="M2223" t="s">
        <v>30</v>
      </c>
      <c r="N2223" t="s">
        <v>5181</v>
      </c>
      <c r="O2223" t="s">
        <v>501</v>
      </c>
      <c r="P2223">
        <v>43302</v>
      </c>
      <c r="Q2223" t="s">
        <v>151</v>
      </c>
      <c r="R2223" t="s">
        <v>5018</v>
      </c>
      <c r="S2223" t="s">
        <v>74</v>
      </c>
      <c r="T2223" t="s">
        <v>75</v>
      </c>
      <c r="U2223" t="s">
        <v>5019</v>
      </c>
      <c r="V2223">
        <v>485.93999999999994</v>
      </c>
      <c r="W2223">
        <v>2</v>
      </c>
      <c r="X2223" s="9">
        <f>Table1[[#This Row],[Discount]]</f>
        <v>0.4</v>
      </c>
      <c r="Y2223">
        <v>0.4</v>
      </c>
      <c r="Z2223">
        <v>-89.089000000000055</v>
      </c>
    </row>
    <row r="2224" spans="1:26" ht="16" x14ac:dyDescent="0.2">
      <c r="A2224">
        <v>2223</v>
      </c>
      <c r="B2224" t="s">
        <v>5178</v>
      </c>
      <c r="C2224" s="1">
        <v>41249</v>
      </c>
      <c r="D2224">
        <f>YEAR(Table1[[#This Row],[Order Date]])</f>
        <v>2012</v>
      </c>
      <c r="E2224">
        <f>MONTH(Table1[[#This Row],[Order Date]])</f>
        <v>12</v>
      </c>
      <c r="F2224" t="str">
        <f>Table1[[#This Row],[Order Year]]&amp;"-"&amp;Table1[[#This Row],[Order Month]]</f>
        <v>2012-12</v>
      </c>
      <c r="G2224" s="5">
        <f>YEAR(Table1[[#This Row],[Order Date]])*100 + MONTH(Table1[[#This Row],[Order Date]])</f>
        <v>201212</v>
      </c>
      <c r="H2224" s="1">
        <v>41249</v>
      </c>
      <c r="I2224" t="s">
        <v>1293</v>
      </c>
      <c r="J2224" t="s">
        <v>5179</v>
      </c>
      <c r="K2224" t="s">
        <v>5180</v>
      </c>
      <c r="L2224" t="s">
        <v>29</v>
      </c>
      <c r="M2224" t="s">
        <v>30</v>
      </c>
      <c r="N2224" t="s">
        <v>5181</v>
      </c>
      <c r="O2224" t="s">
        <v>501</v>
      </c>
      <c r="P2224">
        <v>43302</v>
      </c>
      <c r="Q2224" t="s">
        <v>151</v>
      </c>
      <c r="R2224" t="s">
        <v>1990</v>
      </c>
      <c r="S2224" t="s">
        <v>49</v>
      </c>
      <c r="T2224" t="s">
        <v>71</v>
      </c>
      <c r="U2224" t="s">
        <v>1991</v>
      </c>
      <c r="V2224">
        <v>37.375999999999998</v>
      </c>
      <c r="W2224">
        <v>8</v>
      </c>
      <c r="X2224" s="9">
        <f>Table1[[#This Row],[Discount]]</f>
        <v>0.2</v>
      </c>
      <c r="Y2224">
        <v>0.2</v>
      </c>
      <c r="Z2224">
        <v>4.6719999999999988</v>
      </c>
    </row>
    <row r="2225" spans="1:26" ht="16" x14ac:dyDescent="0.2">
      <c r="A2225">
        <v>2224</v>
      </c>
      <c r="B2225" t="s">
        <v>5178</v>
      </c>
      <c r="C2225" s="1">
        <v>41249</v>
      </c>
      <c r="D2225">
        <f>YEAR(Table1[[#This Row],[Order Date]])</f>
        <v>2012</v>
      </c>
      <c r="E2225">
        <f>MONTH(Table1[[#This Row],[Order Date]])</f>
        <v>12</v>
      </c>
      <c r="F2225" t="str">
        <f>Table1[[#This Row],[Order Year]]&amp;"-"&amp;Table1[[#This Row],[Order Month]]</f>
        <v>2012-12</v>
      </c>
      <c r="G2225" s="5">
        <f>YEAR(Table1[[#This Row],[Order Date]])*100 + MONTH(Table1[[#This Row],[Order Date]])</f>
        <v>201212</v>
      </c>
      <c r="H2225" s="1">
        <v>41249</v>
      </c>
      <c r="I2225" t="s">
        <v>1293</v>
      </c>
      <c r="J2225" t="s">
        <v>5179</v>
      </c>
      <c r="K2225" t="s">
        <v>5180</v>
      </c>
      <c r="L2225" t="s">
        <v>29</v>
      </c>
      <c r="M2225" t="s">
        <v>30</v>
      </c>
      <c r="N2225" t="s">
        <v>5181</v>
      </c>
      <c r="O2225" t="s">
        <v>501</v>
      </c>
      <c r="P2225">
        <v>43302</v>
      </c>
      <c r="Q2225" t="s">
        <v>151</v>
      </c>
      <c r="R2225" t="s">
        <v>893</v>
      </c>
      <c r="S2225" t="s">
        <v>35</v>
      </c>
      <c r="T2225" t="s">
        <v>39</v>
      </c>
      <c r="U2225" t="s">
        <v>894</v>
      </c>
      <c r="V2225">
        <v>70.685999999999993</v>
      </c>
      <c r="W2225">
        <v>1</v>
      </c>
      <c r="X2225" s="9">
        <f>Table1[[#This Row],[Discount]]</f>
        <v>0.3</v>
      </c>
      <c r="Y2225">
        <v>0.3</v>
      </c>
      <c r="Z2225">
        <v>-24.23520000000001</v>
      </c>
    </row>
    <row r="2226" spans="1:26" ht="16" x14ac:dyDescent="0.2">
      <c r="A2226">
        <v>2225</v>
      </c>
      <c r="B2226" t="s">
        <v>5182</v>
      </c>
      <c r="C2226" s="1">
        <v>41852</v>
      </c>
      <c r="D2226">
        <f>YEAR(Table1[[#This Row],[Order Date]])</f>
        <v>2014</v>
      </c>
      <c r="E2226">
        <f>MONTH(Table1[[#This Row],[Order Date]])</f>
        <v>8</v>
      </c>
      <c r="F2226" t="str">
        <f>Table1[[#This Row],[Order Year]]&amp;"-"&amp;Table1[[#This Row],[Order Month]]</f>
        <v>2014-8</v>
      </c>
      <c r="G2226" s="5">
        <f>YEAR(Table1[[#This Row],[Order Date]])*100 + MONTH(Table1[[#This Row],[Order Date]])</f>
        <v>201408</v>
      </c>
      <c r="H2226" s="1">
        <v>41857</v>
      </c>
      <c r="I2226" t="s">
        <v>53</v>
      </c>
      <c r="J2226" t="s">
        <v>898</v>
      </c>
      <c r="K2226" t="s">
        <v>899</v>
      </c>
      <c r="L2226" t="s">
        <v>44</v>
      </c>
      <c r="M2226" t="s">
        <v>30</v>
      </c>
      <c r="N2226" t="s">
        <v>149</v>
      </c>
      <c r="O2226" t="s">
        <v>150</v>
      </c>
      <c r="P2226">
        <v>19134</v>
      </c>
      <c r="Q2226" t="s">
        <v>151</v>
      </c>
      <c r="R2226" t="s">
        <v>5183</v>
      </c>
      <c r="S2226" t="s">
        <v>49</v>
      </c>
      <c r="T2226" t="s">
        <v>93</v>
      </c>
      <c r="U2226" t="s">
        <v>5184</v>
      </c>
      <c r="V2226">
        <v>54.816000000000003</v>
      </c>
      <c r="W2226">
        <v>3</v>
      </c>
      <c r="X2226" s="9">
        <f>Table1[[#This Row],[Discount]]</f>
        <v>0.2</v>
      </c>
      <c r="Y2226">
        <v>0.2</v>
      </c>
      <c r="Z2226">
        <v>17.815199999999997</v>
      </c>
    </row>
    <row r="2227" spans="1:26" ht="16" x14ac:dyDescent="0.2">
      <c r="A2227">
        <v>2226</v>
      </c>
      <c r="B2227" t="s">
        <v>5185</v>
      </c>
      <c r="C2227" s="1">
        <v>41353</v>
      </c>
      <c r="D2227">
        <f>YEAR(Table1[[#This Row],[Order Date]])</f>
        <v>2013</v>
      </c>
      <c r="E2227">
        <f>MONTH(Table1[[#This Row],[Order Date]])</f>
        <v>3</v>
      </c>
      <c r="F2227" t="str">
        <f>Table1[[#This Row],[Order Year]]&amp;"-"&amp;Table1[[#This Row],[Order Month]]</f>
        <v>2013-3</v>
      </c>
      <c r="G2227" s="5">
        <f>YEAR(Table1[[#This Row],[Order Date]])*100 + MONTH(Table1[[#This Row],[Order Date]])</f>
        <v>201303</v>
      </c>
      <c r="H2227" s="1">
        <v>41355</v>
      </c>
      <c r="I2227" t="s">
        <v>26</v>
      </c>
      <c r="J2227" t="s">
        <v>5186</v>
      </c>
      <c r="K2227" t="s">
        <v>5187</v>
      </c>
      <c r="L2227" t="s">
        <v>29</v>
      </c>
      <c r="M2227" t="s">
        <v>30</v>
      </c>
      <c r="N2227" t="s">
        <v>5188</v>
      </c>
      <c r="O2227" t="s">
        <v>460</v>
      </c>
      <c r="P2227">
        <v>80122</v>
      </c>
      <c r="Q2227" t="s">
        <v>47</v>
      </c>
      <c r="R2227" t="s">
        <v>5189</v>
      </c>
      <c r="S2227" t="s">
        <v>35</v>
      </c>
      <c r="T2227" t="s">
        <v>36</v>
      </c>
      <c r="U2227" t="s">
        <v>5190</v>
      </c>
      <c r="V2227">
        <v>72.294000000000011</v>
      </c>
      <c r="W2227">
        <v>1</v>
      </c>
      <c r="X2227" s="9">
        <f>Table1[[#This Row],[Discount]]</f>
        <v>0.7</v>
      </c>
      <c r="Y2227">
        <v>0.7</v>
      </c>
      <c r="Z2227">
        <v>-98.801799999999986</v>
      </c>
    </row>
    <row r="2228" spans="1:26" ht="16" x14ac:dyDescent="0.2">
      <c r="A2228">
        <v>2227</v>
      </c>
      <c r="B2228" t="s">
        <v>5191</v>
      </c>
      <c r="C2228" s="1">
        <v>41850</v>
      </c>
      <c r="D2228">
        <f>YEAR(Table1[[#This Row],[Order Date]])</f>
        <v>2014</v>
      </c>
      <c r="E2228">
        <f>MONTH(Table1[[#This Row],[Order Date]])</f>
        <v>7</v>
      </c>
      <c r="F2228" t="str">
        <f>Table1[[#This Row],[Order Year]]&amp;"-"&amp;Table1[[#This Row],[Order Month]]</f>
        <v>2014-7</v>
      </c>
      <c r="G2228" s="5">
        <f>YEAR(Table1[[#This Row],[Order Date]])*100 + MONTH(Table1[[#This Row],[Order Date]])</f>
        <v>201407</v>
      </c>
      <c r="H2228" s="1">
        <v>41855</v>
      </c>
      <c r="I2228" t="s">
        <v>53</v>
      </c>
      <c r="J2228" t="s">
        <v>1348</v>
      </c>
      <c r="K2228" t="s">
        <v>1349</v>
      </c>
      <c r="L2228" t="s">
        <v>44</v>
      </c>
      <c r="M2228" t="s">
        <v>30</v>
      </c>
      <c r="N2228" t="s">
        <v>1240</v>
      </c>
      <c r="O2228" t="s">
        <v>107</v>
      </c>
      <c r="P2228">
        <v>78745</v>
      </c>
      <c r="Q2228" t="s">
        <v>108</v>
      </c>
      <c r="R2228" t="s">
        <v>3145</v>
      </c>
      <c r="S2228" t="s">
        <v>49</v>
      </c>
      <c r="T2228" t="s">
        <v>272</v>
      </c>
      <c r="U2228" t="s">
        <v>3146</v>
      </c>
      <c r="V2228">
        <v>2.8960000000000004</v>
      </c>
      <c r="W2228">
        <v>2</v>
      </c>
      <c r="X2228" s="9">
        <f>Table1[[#This Row],[Discount]]</f>
        <v>0.2</v>
      </c>
      <c r="Y2228">
        <v>0.2</v>
      </c>
      <c r="Z2228">
        <v>0.4705999999999998</v>
      </c>
    </row>
    <row r="2229" spans="1:26" ht="16" x14ac:dyDescent="0.2">
      <c r="A2229">
        <v>2228</v>
      </c>
      <c r="B2229" t="s">
        <v>5191</v>
      </c>
      <c r="C2229" s="1">
        <v>41850</v>
      </c>
      <c r="D2229">
        <f>YEAR(Table1[[#This Row],[Order Date]])</f>
        <v>2014</v>
      </c>
      <c r="E2229">
        <f>MONTH(Table1[[#This Row],[Order Date]])</f>
        <v>7</v>
      </c>
      <c r="F2229" t="str">
        <f>Table1[[#This Row],[Order Year]]&amp;"-"&amp;Table1[[#This Row],[Order Month]]</f>
        <v>2014-7</v>
      </c>
      <c r="G2229" s="5">
        <f>YEAR(Table1[[#This Row],[Order Date]])*100 + MONTH(Table1[[#This Row],[Order Date]])</f>
        <v>201407</v>
      </c>
      <c r="H2229" s="1">
        <v>41855</v>
      </c>
      <c r="I2229" t="s">
        <v>53</v>
      </c>
      <c r="J2229" t="s">
        <v>1348</v>
      </c>
      <c r="K2229" t="s">
        <v>1349</v>
      </c>
      <c r="L2229" t="s">
        <v>44</v>
      </c>
      <c r="M2229" t="s">
        <v>30</v>
      </c>
      <c r="N2229" t="s">
        <v>1240</v>
      </c>
      <c r="O2229" t="s">
        <v>107</v>
      </c>
      <c r="P2229">
        <v>78745</v>
      </c>
      <c r="Q2229" t="s">
        <v>108</v>
      </c>
      <c r="R2229" t="s">
        <v>1923</v>
      </c>
      <c r="S2229" t="s">
        <v>74</v>
      </c>
      <c r="T2229" t="s">
        <v>75</v>
      </c>
      <c r="U2229" t="s">
        <v>1924</v>
      </c>
      <c r="V2229">
        <v>124.79200000000002</v>
      </c>
      <c r="W2229">
        <v>1</v>
      </c>
      <c r="X2229" s="9">
        <f>Table1[[#This Row],[Discount]]</f>
        <v>0.2</v>
      </c>
      <c r="Y2229">
        <v>0.2</v>
      </c>
      <c r="Z2229">
        <v>15.598999999999993</v>
      </c>
    </row>
    <row r="2230" spans="1:26" ht="16" x14ac:dyDescent="0.2">
      <c r="A2230">
        <v>2229</v>
      </c>
      <c r="B2230" t="s">
        <v>5192</v>
      </c>
      <c r="C2230" s="1">
        <v>41549</v>
      </c>
      <c r="D2230">
        <f>YEAR(Table1[[#This Row],[Order Date]])</f>
        <v>2013</v>
      </c>
      <c r="E2230">
        <f>MONTH(Table1[[#This Row],[Order Date]])</f>
        <v>10</v>
      </c>
      <c r="F2230" t="str">
        <f>Table1[[#This Row],[Order Year]]&amp;"-"&amp;Table1[[#This Row],[Order Month]]</f>
        <v>2013-10</v>
      </c>
      <c r="G2230" s="5">
        <f>YEAR(Table1[[#This Row],[Order Date]])*100 + MONTH(Table1[[#This Row],[Order Date]])</f>
        <v>201310</v>
      </c>
      <c r="H2230" s="1">
        <v>41553</v>
      </c>
      <c r="I2230" t="s">
        <v>53</v>
      </c>
      <c r="J2230" t="s">
        <v>3470</v>
      </c>
      <c r="K2230" t="s">
        <v>3471</v>
      </c>
      <c r="L2230" t="s">
        <v>29</v>
      </c>
      <c r="M2230" t="s">
        <v>30</v>
      </c>
      <c r="N2230" t="s">
        <v>269</v>
      </c>
      <c r="O2230" t="s">
        <v>270</v>
      </c>
      <c r="P2230">
        <v>10024</v>
      </c>
      <c r="Q2230" t="s">
        <v>151</v>
      </c>
      <c r="R2230" t="s">
        <v>5070</v>
      </c>
      <c r="S2230" t="s">
        <v>35</v>
      </c>
      <c r="T2230" t="s">
        <v>59</v>
      </c>
      <c r="U2230" t="s">
        <v>5071</v>
      </c>
      <c r="V2230">
        <v>330.58800000000002</v>
      </c>
      <c r="W2230">
        <v>1</v>
      </c>
      <c r="X2230" s="9">
        <f>Table1[[#This Row],[Discount]]</f>
        <v>0.4</v>
      </c>
      <c r="Y2230">
        <v>0.4</v>
      </c>
      <c r="Z2230">
        <v>-115.70580000000004</v>
      </c>
    </row>
    <row r="2231" spans="1:26" ht="16" x14ac:dyDescent="0.2">
      <c r="A2231">
        <v>2230</v>
      </c>
      <c r="B2231" t="s">
        <v>5193</v>
      </c>
      <c r="C2231" s="1">
        <v>40633</v>
      </c>
      <c r="D2231">
        <f>YEAR(Table1[[#This Row],[Order Date]])</f>
        <v>2011</v>
      </c>
      <c r="E2231">
        <f>MONTH(Table1[[#This Row],[Order Date]])</f>
        <v>3</v>
      </c>
      <c r="F2231" t="str">
        <f>Table1[[#This Row],[Order Year]]&amp;"-"&amp;Table1[[#This Row],[Order Month]]</f>
        <v>2011-3</v>
      </c>
      <c r="G2231" s="5">
        <f>YEAR(Table1[[#This Row],[Order Date]])*100 + MONTH(Table1[[#This Row],[Order Date]])</f>
        <v>201103</v>
      </c>
      <c r="H2231" s="1">
        <v>40638</v>
      </c>
      <c r="I2231" t="s">
        <v>53</v>
      </c>
      <c r="J2231" t="s">
        <v>3335</v>
      </c>
      <c r="K2231" t="s">
        <v>3336</v>
      </c>
      <c r="L2231" t="s">
        <v>29</v>
      </c>
      <c r="M2231" t="s">
        <v>30</v>
      </c>
      <c r="N2231" t="s">
        <v>130</v>
      </c>
      <c r="O2231" t="s">
        <v>46</v>
      </c>
      <c r="P2231">
        <v>94122</v>
      </c>
      <c r="Q2231" t="s">
        <v>47</v>
      </c>
      <c r="R2231" t="s">
        <v>4726</v>
      </c>
      <c r="S2231" t="s">
        <v>49</v>
      </c>
      <c r="T2231" t="s">
        <v>78</v>
      </c>
      <c r="U2231" t="s">
        <v>4727</v>
      </c>
      <c r="V2231">
        <v>673.5680000000001</v>
      </c>
      <c r="W2231">
        <v>2</v>
      </c>
      <c r="X2231" s="9">
        <f>Table1[[#This Row],[Discount]]</f>
        <v>0.2</v>
      </c>
      <c r="Y2231">
        <v>0.2</v>
      </c>
      <c r="Z2231">
        <v>252.58799999999999</v>
      </c>
    </row>
    <row r="2232" spans="1:26" ht="16" x14ac:dyDescent="0.2">
      <c r="A2232">
        <v>2231</v>
      </c>
      <c r="B2232" t="s">
        <v>5193</v>
      </c>
      <c r="C2232" s="1">
        <v>40633</v>
      </c>
      <c r="D2232">
        <f>YEAR(Table1[[#This Row],[Order Date]])</f>
        <v>2011</v>
      </c>
      <c r="E2232">
        <f>MONTH(Table1[[#This Row],[Order Date]])</f>
        <v>3</v>
      </c>
      <c r="F2232" t="str">
        <f>Table1[[#This Row],[Order Year]]&amp;"-"&amp;Table1[[#This Row],[Order Month]]</f>
        <v>2011-3</v>
      </c>
      <c r="G2232" s="5">
        <f>YEAR(Table1[[#This Row],[Order Date]])*100 + MONTH(Table1[[#This Row],[Order Date]])</f>
        <v>201103</v>
      </c>
      <c r="H2232" s="1">
        <v>40638</v>
      </c>
      <c r="I2232" t="s">
        <v>53</v>
      </c>
      <c r="J2232" t="s">
        <v>3335</v>
      </c>
      <c r="K2232" t="s">
        <v>3336</v>
      </c>
      <c r="L2232" t="s">
        <v>29</v>
      </c>
      <c r="M2232" t="s">
        <v>30</v>
      </c>
      <c r="N2232" t="s">
        <v>130</v>
      </c>
      <c r="O2232" t="s">
        <v>46</v>
      </c>
      <c r="P2232">
        <v>94122</v>
      </c>
      <c r="Q2232" t="s">
        <v>47</v>
      </c>
      <c r="R2232" t="s">
        <v>5194</v>
      </c>
      <c r="S2232" t="s">
        <v>49</v>
      </c>
      <c r="T2232" t="s">
        <v>81</v>
      </c>
      <c r="U2232" t="s">
        <v>5195</v>
      </c>
      <c r="V2232">
        <v>52.98</v>
      </c>
      <c r="W2232">
        <v>2</v>
      </c>
      <c r="X2232" s="9">
        <f>Table1[[#This Row],[Discount]]</f>
        <v>0</v>
      </c>
      <c r="Y2232">
        <v>0</v>
      </c>
      <c r="Z2232">
        <v>14.834400000000002</v>
      </c>
    </row>
    <row r="2233" spans="1:26" ht="16" x14ac:dyDescent="0.2">
      <c r="A2233">
        <v>2232</v>
      </c>
      <c r="B2233" t="s">
        <v>5196</v>
      </c>
      <c r="C2233" s="1">
        <v>41817</v>
      </c>
      <c r="D2233">
        <f>YEAR(Table1[[#This Row],[Order Date]])</f>
        <v>2014</v>
      </c>
      <c r="E2233">
        <f>MONTH(Table1[[#This Row],[Order Date]])</f>
        <v>6</v>
      </c>
      <c r="F2233" t="str">
        <f>Table1[[#This Row],[Order Year]]&amp;"-"&amp;Table1[[#This Row],[Order Month]]</f>
        <v>2014-6</v>
      </c>
      <c r="G2233" s="5">
        <f>YEAR(Table1[[#This Row],[Order Date]])*100 + MONTH(Table1[[#This Row],[Order Date]])</f>
        <v>201406</v>
      </c>
      <c r="H2233" s="1">
        <v>41822</v>
      </c>
      <c r="I2233" t="s">
        <v>53</v>
      </c>
      <c r="J2233" t="s">
        <v>5197</v>
      </c>
      <c r="K2233" t="s">
        <v>5198</v>
      </c>
      <c r="L2233" t="s">
        <v>29</v>
      </c>
      <c r="M2233" t="s">
        <v>30</v>
      </c>
      <c r="N2233" t="s">
        <v>3292</v>
      </c>
      <c r="O2233" t="s">
        <v>257</v>
      </c>
      <c r="P2233">
        <v>46350</v>
      </c>
      <c r="Q2233" t="s">
        <v>108</v>
      </c>
      <c r="R2233" t="s">
        <v>3112</v>
      </c>
      <c r="S2233" t="s">
        <v>35</v>
      </c>
      <c r="T2233" t="s">
        <v>68</v>
      </c>
      <c r="U2233" t="s">
        <v>3113</v>
      </c>
      <c r="V2233">
        <v>526.45000000000005</v>
      </c>
      <c r="W2233">
        <v>5</v>
      </c>
      <c r="X2233" s="9">
        <f>Table1[[#This Row],[Discount]]</f>
        <v>0</v>
      </c>
      <c r="Y2233">
        <v>0</v>
      </c>
      <c r="Z2233">
        <v>31.586999999999961</v>
      </c>
    </row>
    <row r="2234" spans="1:26" ht="16" x14ac:dyDescent="0.2">
      <c r="A2234">
        <v>2233</v>
      </c>
      <c r="B2234" t="s">
        <v>5199</v>
      </c>
      <c r="C2234" s="1">
        <v>41830</v>
      </c>
      <c r="D2234">
        <f>YEAR(Table1[[#This Row],[Order Date]])</f>
        <v>2014</v>
      </c>
      <c r="E2234">
        <f>MONTH(Table1[[#This Row],[Order Date]])</f>
        <v>7</v>
      </c>
      <c r="F2234" t="str">
        <f>Table1[[#This Row],[Order Year]]&amp;"-"&amp;Table1[[#This Row],[Order Month]]</f>
        <v>2014-7</v>
      </c>
      <c r="G2234" s="5">
        <f>YEAR(Table1[[#This Row],[Order Date]])*100 + MONTH(Table1[[#This Row],[Order Date]])</f>
        <v>201407</v>
      </c>
      <c r="H2234" s="1">
        <v>41835</v>
      </c>
      <c r="I2234" t="s">
        <v>53</v>
      </c>
      <c r="J2234" t="s">
        <v>5108</v>
      </c>
      <c r="K2234" t="s">
        <v>5109</v>
      </c>
      <c r="L2234" t="s">
        <v>29</v>
      </c>
      <c r="M2234" t="s">
        <v>30</v>
      </c>
      <c r="N2234" t="s">
        <v>306</v>
      </c>
      <c r="O2234" t="s">
        <v>214</v>
      </c>
      <c r="P2234">
        <v>60610</v>
      </c>
      <c r="Q2234" t="s">
        <v>108</v>
      </c>
      <c r="R2234" t="s">
        <v>5200</v>
      </c>
      <c r="S2234" t="s">
        <v>49</v>
      </c>
      <c r="T2234" t="s">
        <v>62</v>
      </c>
      <c r="U2234" t="s">
        <v>5201</v>
      </c>
      <c r="V2234">
        <v>228.92</v>
      </c>
      <c r="W2234">
        <v>5</v>
      </c>
      <c r="X2234" s="9">
        <f>Table1[[#This Row],[Discount]]</f>
        <v>0.2</v>
      </c>
      <c r="Y2234">
        <v>0.2</v>
      </c>
      <c r="Z2234">
        <v>14.307499999999997</v>
      </c>
    </row>
    <row r="2235" spans="1:26" ht="16" x14ac:dyDescent="0.2">
      <c r="A2235">
        <v>2234</v>
      </c>
      <c r="B2235" t="s">
        <v>5202</v>
      </c>
      <c r="C2235" s="1">
        <v>41257</v>
      </c>
      <c r="D2235">
        <f>YEAR(Table1[[#This Row],[Order Date]])</f>
        <v>2012</v>
      </c>
      <c r="E2235">
        <f>MONTH(Table1[[#This Row],[Order Date]])</f>
        <v>12</v>
      </c>
      <c r="F2235" t="str">
        <f>Table1[[#This Row],[Order Year]]&amp;"-"&amp;Table1[[#This Row],[Order Month]]</f>
        <v>2012-12</v>
      </c>
      <c r="G2235" s="5">
        <f>YEAR(Table1[[#This Row],[Order Date]])*100 + MONTH(Table1[[#This Row],[Order Date]])</f>
        <v>201212</v>
      </c>
      <c r="H2235" s="1">
        <v>41259</v>
      </c>
      <c r="I2235" t="s">
        <v>26</v>
      </c>
      <c r="J2235" t="s">
        <v>2215</v>
      </c>
      <c r="K2235" t="s">
        <v>2216</v>
      </c>
      <c r="L2235" t="s">
        <v>29</v>
      </c>
      <c r="M2235" t="s">
        <v>30</v>
      </c>
      <c r="N2235" t="s">
        <v>422</v>
      </c>
      <c r="O2235" t="s">
        <v>423</v>
      </c>
      <c r="P2235">
        <v>97206</v>
      </c>
      <c r="Q2235" t="s">
        <v>47</v>
      </c>
      <c r="R2235" t="s">
        <v>5203</v>
      </c>
      <c r="S2235" t="s">
        <v>74</v>
      </c>
      <c r="T2235" t="s">
        <v>75</v>
      </c>
      <c r="U2235" t="s">
        <v>5204</v>
      </c>
      <c r="V2235">
        <v>319.96800000000002</v>
      </c>
      <c r="W2235">
        <v>4</v>
      </c>
      <c r="X2235" s="9">
        <f>Table1[[#This Row],[Discount]]</f>
        <v>0.2</v>
      </c>
      <c r="Y2235">
        <v>0.2</v>
      </c>
      <c r="Z2235">
        <v>35.996399999999952</v>
      </c>
    </row>
    <row r="2236" spans="1:26" ht="16" x14ac:dyDescent="0.2">
      <c r="A2236">
        <v>2235</v>
      </c>
      <c r="B2236" t="s">
        <v>5205</v>
      </c>
      <c r="C2236" s="1">
        <v>41979</v>
      </c>
      <c r="D2236">
        <f>YEAR(Table1[[#This Row],[Order Date]])</f>
        <v>2014</v>
      </c>
      <c r="E2236">
        <f>MONTH(Table1[[#This Row],[Order Date]])</f>
        <v>12</v>
      </c>
      <c r="F2236" t="str">
        <f>Table1[[#This Row],[Order Year]]&amp;"-"&amp;Table1[[#This Row],[Order Month]]</f>
        <v>2014-12</v>
      </c>
      <c r="G2236" s="5">
        <f>YEAR(Table1[[#This Row],[Order Date]])*100 + MONTH(Table1[[#This Row],[Order Date]])</f>
        <v>201412</v>
      </c>
      <c r="H2236" s="1">
        <v>41984</v>
      </c>
      <c r="I2236" t="s">
        <v>53</v>
      </c>
      <c r="J2236" t="s">
        <v>3604</v>
      </c>
      <c r="K2236" t="s">
        <v>3605</v>
      </c>
      <c r="L2236" t="s">
        <v>44</v>
      </c>
      <c r="M2236" t="s">
        <v>30</v>
      </c>
      <c r="N2236" t="s">
        <v>2224</v>
      </c>
      <c r="O2236" t="s">
        <v>5206</v>
      </c>
      <c r="P2236" t="s">
        <v>5207</v>
      </c>
      <c r="Q2236" t="s">
        <v>151</v>
      </c>
      <c r="R2236" t="s">
        <v>3234</v>
      </c>
      <c r="S2236" t="s">
        <v>74</v>
      </c>
      <c r="T2236" t="s">
        <v>164</v>
      </c>
      <c r="U2236" t="s">
        <v>3235</v>
      </c>
      <c r="V2236">
        <v>205.03</v>
      </c>
      <c r="W2236">
        <v>7</v>
      </c>
      <c r="X2236" s="9">
        <f>Table1[[#This Row],[Discount]]</f>
        <v>0</v>
      </c>
      <c r="Y2236">
        <v>0</v>
      </c>
      <c r="Z2236">
        <v>67.659899999999979</v>
      </c>
    </row>
    <row r="2237" spans="1:26" ht="16" x14ac:dyDescent="0.2">
      <c r="A2237">
        <v>2236</v>
      </c>
      <c r="B2237" t="s">
        <v>5208</v>
      </c>
      <c r="C2237" s="1">
        <v>41167</v>
      </c>
      <c r="D2237">
        <f>YEAR(Table1[[#This Row],[Order Date]])</f>
        <v>2012</v>
      </c>
      <c r="E2237">
        <f>MONTH(Table1[[#This Row],[Order Date]])</f>
        <v>9</v>
      </c>
      <c r="F2237" t="str">
        <f>Table1[[#This Row],[Order Year]]&amp;"-"&amp;Table1[[#This Row],[Order Month]]</f>
        <v>2012-9</v>
      </c>
      <c r="G2237" s="5">
        <f>YEAR(Table1[[#This Row],[Order Date]])*100 + MONTH(Table1[[#This Row],[Order Date]])</f>
        <v>201209</v>
      </c>
      <c r="H2237" s="1">
        <v>41169</v>
      </c>
      <c r="I2237" t="s">
        <v>26</v>
      </c>
      <c r="J2237" t="s">
        <v>4914</v>
      </c>
      <c r="K2237" t="s">
        <v>4915</v>
      </c>
      <c r="L2237" t="s">
        <v>29</v>
      </c>
      <c r="M2237" t="s">
        <v>30</v>
      </c>
      <c r="N2237" t="s">
        <v>4377</v>
      </c>
      <c r="O2237" t="s">
        <v>257</v>
      </c>
      <c r="P2237">
        <v>46203</v>
      </c>
      <c r="Q2237" t="s">
        <v>108</v>
      </c>
      <c r="R2237" t="s">
        <v>2431</v>
      </c>
      <c r="S2237" t="s">
        <v>49</v>
      </c>
      <c r="T2237" t="s">
        <v>62</v>
      </c>
      <c r="U2237" t="s">
        <v>2432</v>
      </c>
      <c r="V2237">
        <v>190.86</v>
      </c>
      <c r="W2237">
        <v>2</v>
      </c>
      <c r="X2237" s="9">
        <f>Table1[[#This Row],[Discount]]</f>
        <v>0</v>
      </c>
      <c r="Y2237">
        <v>0</v>
      </c>
      <c r="Z2237">
        <v>11.451599999999985</v>
      </c>
    </row>
    <row r="2238" spans="1:26" ht="16" x14ac:dyDescent="0.2">
      <c r="A2238">
        <v>2237</v>
      </c>
      <c r="B2238" t="s">
        <v>5208</v>
      </c>
      <c r="C2238" s="1">
        <v>41167</v>
      </c>
      <c r="D2238">
        <f>YEAR(Table1[[#This Row],[Order Date]])</f>
        <v>2012</v>
      </c>
      <c r="E2238">
        <f>MONTH(Table1[[#This Row],[Order Date]])</f>
        <v>9</v>
      </c>
      <c r="F2238" t="str">
        <f>Table1[[#This Row],[Order Year]]&amp;"-"&amp;Table1[[#This Row],[Order Month]]</f>
        <v>2012-9</v>
      </c>
      <c r="G2238" s="5">
        <f>YEAR(Table1[[#This Row],[Order Date]])*100 + MONTH(Table1[[#This Row],[Order Date]])</f>
        <v>201209</v>
      </c>
      <c r="H2238" s="1">
        <v>41169</v>
      </c>
      <c r="I2238" t="s">
        <v>26</v>
      </c>
      <c r="J2238" t="s">
        <v>4914</v>
      </c>
      <c r="K2238" t="s">
        <v>4915</v>
      </c>
      <c r="L2238" t="s">
        <v>29</v>
      </c>
      <c r="M2238" t="s">
        <v>30</v>
      </c>
      <c r="N2238" t="s">
        <v>4377</v>
      </c>
      <c r="O2238" t="s">
        <v>257</v>
      </c>
      <c r="P2238">
        <v>46203</v>
      </c>
      <c r="Q2238" t="s">
        <v>108</v>
      </c>
      <c r="R2238" t="s">
        <v>5209</v>
      </c>
      <c r="S2238" t="s">
        <v>49</v>
      </c>
      <c r="T2238" t="s">
        <v>71</v>
      </c>
      <c r="U2238" t="s">
        <v>5210</v>
      </c>
      <c r="V2238">
        <v>24.32</v>
      </c>
      <c r="W2238">
        <v>8</v>
      </c>
      <c r="X2238" s="9">
        <f>Table1[[#This Row],[Discount]]</f>
        <v>0</v>
      </c>
      <c r="Y2238">
        <v>0</v>
      </c>
      <c r="Z2238">
        <v>8.2687999999999988</v>
      </c>
    </row>
    <row r="2239" spans="1:26" ht="16" x14ac:dyDescent="0.2">
      <c r="A2239">
        <v>2238</v>
      </c>
      <c r="B2239" t="s">
        <v>5211</v>
      </c>
      <c r="C2239" s="1">
        <v>41471</v>
      </c>
      <c r="D2239">
        <f>YEAR(Table1[[#This Row],[Order Date]])</f>
        <v>2013</v>
      </c>
      <c r="E2239">
        <f>MONTH(Table1[[#This Row],[Order Date]])</f>
        <v>7</v>
      </c>
      <c r="F2239" t="str">
        <f>Table1[[#This Row],[Order Year]]&amp;"-"&amp;Table1[[#This Row],[Order Month]]</f>
        <v>2013-7</v>
      </c>
      <c r="G2239" s="5">
        <f>YEAR(Table1[[#This Row],[Order Date]])*100 + MONTH(Table1[[#This Row],[Order Date]])</f>
        <v>201307</v>
      </c>
      <c r="H2239" s="1">
        <v>41477</v>
      </c>
      <c r="I2239" t="s">
        <v>53</v>
      </c>
      <c r="J2239" t="s">
        <v>4903</v>
      </c>
      <c r="K2239" t="s">
        <v>4904</v>
      </c>
      <c r="L2239" t="s">
        <v>105</v>
      </c>
      <c r="M2239" t="s">
        <v>30</v>
      </c>
      <c r="N2239" t="s">
        <v>3774</v>
      </c>
      <c r="O2239" t="s">
        <v>124</v>
      </c>
      <c r="P2239">
        <v>84604</v>
      </c>
      <c r="Q2239" t="s">
        <v>47</v>
      </c>
      <c r="R2239" t="s">
        <v>5212</v>
      </c>
      <c r="S2239" t="s">
        <v>49</v>
      </c>
      <c r="T2239" t="s">
        <v>581</v>
      </c>
      <c r="U2239" t="s">
        <v>5213</v>
      </c>
      <c r="V2239">
        <v>44.400000000000006</v>
      </c>
      <c r="W2239">
        <v>5</v>
      </c>
      <c r="X2239" s="9">
        <f>Table1[[#This Row],[Discount]]</f>
        <v>0</v>
      </c>
      <c r="Y2239">
        <v>0</v>
      </c>
      <c r="Z2239">
        <v>12.432000000000002</v>
      </c>
    </row>
    <row r="2240" spans="1:26" ht="16" x14ac:dyDescent="0.2">
      <c r="A2240">
        <v>2239</v>
      </c>
      <c r="B2240" t="s">
        <v>5214</v>
      </c>
      <c r="C2240" s="1">
        <v>41750</v>
      </c>
      <c r="D2240">
        <f>YEAR(Table1[[#This Row],[Order Date]])</f>
        <v>2014</v>
      </c>
      <c r="E2240">
        <f>MONTH(Table1[[#This Row],[Order Date]])</f>
        <v>4</v>
      </c>
      <c r="F2240" t="str">
        <f>Table1[[#This Row],[Order Year]]&amp;"-"&amp;Table1[[#This Row],[Order Month]]</f>
        <v>2014-4</v>
      </c>
      <c r="G2240" s="5">
        <f>YEAR(Table1[[#This Row],[Order Date]])*100 + MONTH(Table1[[#This Row],[Order Date]])</f>
        <v>201404</v>
      </c>
      <c r="H2240" s="1">
        <v>41756</v>
      </c>
      <c r="I2240" t="s">
        <v>53</v>
      </c>
      <c r="J2240" t="s">
        <v>2659</v>
      </c>
      <c r="K2240" t="s">
        <v>2660</v>
      </c>
      <c r="L2240" t="s">
        <v>105</v>
      </c>
      <c r="M2240" t="s">
        <v>30</v>
      </c>
      <c r="N2240" t="s">
        <v>306</v>
      </c>
      <c r="O2240" t="s">
        <v>214</v>
      </c>
      <c r="P2240">
        <v>60610</v>
      </c>
      <c r="Q2240" t="s">
        <v>108</v>
      </c>
      <c r="R2240" t="s">
        <v>5215</v>
      </c>
      <c r="S2240" t="s">
        <v>35</v>
      </c>
      <c r="T2240" t="s">
        <v>68</v>
      </c>
      <c r="U2240" t="s">
        <v>5216</v>
      </c>
      <c r="V2240">
        <v>44.400000000000006</v>
      </c>
      <c r="W2240">
        <v>2</v>
      </c>
      <c r="X2240" s="9">
        <f>Table1[[#This Row],[Discount]]</f>
        <v>0.6</v>
      </c>
      <c r="Y2240">
        <v>0.6</v>
      </c>
      <c r="Z2240">
        <v>-52.169999999999987</v>
      </c>
    </row>
    <row r="2241" spans="1:26" ht="16" x14ac:dyDescent="0.2">
      <c r="A2241">
        <v>2240</v>
      </c>
      <c r="B2241" t="s">
        <v>5217</v>
      </c>
      <c r="C2241" s="1">
        <v>41594</v>
      </c>
      <c r="D2241">
        <f>YEAR(Table1[[#This Row],[Order Date]])</f>
        <v>2013</v>
      </c>
      <c r="E2241">
        <f>MONTH(Table1[[#This Row],[Order Date]])</f>
        <v>11</v>
      </c>
      <c r="F2241" t="str">
        <f>Table1[[#This Row],[Order Year]]&amp;"-"&amp;Table1[[#This Row],[Order Month]]</f>
        <v>2013-11</v>
      </c>
      <c r="G2241" s="5">
        <f>YEAR(Table1[[#This Row],[Order Date]])*100 + MONTH(Table1[[#This Row],[Order Date]])</f>
        <v>201311</v>
      </c>
      <c r="H2241" s="1">
        <v>41596</v>
      </c>
      <c r="I2241" t="s">
        <v>26</v>
      </c>
      <c r="J2241" t="s">
        <v>5218</v>
      </c>
      <c r="K2241" t="s">
        <v>5219</v>
      </c>
      <c r="L2241" t="s">
        <v>29</v>
      </c>
      <c r="M2241" t="s">
        <v>30</v>
      </c>
      <c r="N2241" t="s">
        <v>45</v>
      </c>
      <c r="O2241" t="s">
        <v>46</v>
      </c>
      <c r="P2241">
        <v>90049</v>
      </c>
      <c r="Q2241" t="s">
        <v>47</v>
      </c>
      <c r="R2241" t="s">
        <v>1745</v>
      </c>
      <c r="S2241" t="s">
        <v>49</v>
      </c>
      <c r="T2241" t="s">
        <v>78</v>
      </c>
      <c r="U2241" t="s">
        <v>1746</v>
      </c>
      <c r="V2241">
        <v>1016.792</v>
      </c>
      <c r="W2241">
        <v>1</v>
      </c>
      <c r="X2241" s="9">
        <f>Table1[[#This Row],[Discount]]</f>
        <v>0.2</v>
      </c>
      <c r="Y2241">
        <v>0.2</v>
      </c>
      <c r="Z2241">
        <v>381.29700000000003</v>
      </c>
    </row>
    <row r="2242" spans="1:26" ht="16" x14ac:dyDescent="0.2">
      <c r="A2242">
        <v>2241</v>
      </c>
      <c r="B2242" t="s">
        <v>5217</v>
      </c>
      <c r="C2242" s="1">
        <v>41594</v>
      </c>
      <c r="D2242">
        <f>YEAR(Table1[[#This Row],[Order Date]])</f>
        <v>2013</v>
      </c>
      <c r="E2242">
        <f>MONTH(Table1[[#This Row],[Order Date]])</f>
        <v>11</v>
      </c>
      <c r="F2242" t="str">
        <f>Table1[[#This Row],[Order Year]]&amp;"-"&amp;Table1[[#This Row],[Order Month]]</f>
        <v>2013-11</v>
      </c>
      <c r="G2242" s="5">
        <f>YEAR(Table1[[#This Row],[Order Date]])*100 + MONTH(Table1[[#This Row],[Order Date]])</f>
        <v>201311</v>
      </c>
      <c r="H2242" s="1">
        <v>41596</v>
      </c>
      <c r="I2242" t="s">
        <v>26</v>
      </c>
      <c r="J2242" t="s">
        <v>5218</v>
      </c>
      <c r="K2242" t="s">
        <v>5219</v>
      </c>
      <c r="L2242" t="s">
        <v>29</v>
      </c>
      <c r="M2242" t="s">
        <v>30</v>
      </c>
      <c r="N2242" t="s">
        <v>45</v>
      </c>
      <c r="O2242" t="s">
        <v>46</v>
      </c>
      <c r="P2242">
        <v>90049</v>
      </c>
      <c r="Q2242" t="s">
        <v>47</v>
      </c>
      <c r="R2242" t="s">
        <v>5220</v>
      </c>
      <c r="S2242" t="s">
        <v>49</v>
      </c>
      <c r="T2242" t="s">
        <v>78</v>
      </c>
      <c r="U2242" t="s">
        <v>5221</v>
      </c>
      <c r="V2242">
        <v>38.136000000000003</v>
      </c>
      <c r="W2242">
        <v>7</v>
      </c>
      <c r="X2242" s="9">
        <f>Table1[[#This Row],[Discount]]</f>
        <v>0.2</v>
      </c>
      <c r="Y2242">
        <v>0.2</v>
      </c>
      <c r="Z2242">
        <v>13.347599999999998</v>
      </c>
    </row>
    <row r="2243" spans="1:26" ht="16" x14ac:dyDescent="0.2">
      <c r="A2243">
        <v>2242</v>
      </c>
      <c r="B2243" t="s">
        <v>5222</v>
      </c>
      <c r="C2243" s="1">
        <v>41605</v>
      </c>
      <c r="D2243">
        <f>YEAR(Table1[[#This Row],[Order Date]])</f>
        <v>2013</v>
      </c>
      <c r="E2243">
        <f>MONTH(Table1[[#This Row],[Order Date]])</f>
        <v>11</v>
      </c>
      <c r="F2243" t="str">
        <f>Table1[[#This Row],[Order Year]]&amp;"-"&amp;Table1[[#This Row],[Order Month]]</f>
        <v>2013-11</v>
      </c>
      <c r="G2243" s="5">
        <f>YEAR(Table1[[#This Row],[Order Date]])*100 + MONTH(Table1[[#This Row],[Order Date]])</f>
        <v>201311</v>
      </c>
      <c r="H2243" s="1">
        <v>41610</v>
      </c>
      <c r="I2243" t="s">
        <v>53</v>
      </c>
      <c r="J2243" t="s">
        <v>4914</v>
      </c>
      <c r="K2243" t="s">
        <v>4915</v>
      </c>
      <c r="L2243" t="s">
        <v>29</v>
      </c>
      <c r="M2243" t="s">
        <v>30</v>
      </c>
      <c r="N2243" t="s">
        <v>149</v>
      </c>
      <c r="O2243" t="s">
        <v>150</v>
      </c>
      <c r="P2243">
        <v>19134</v>
      </c>
      <c r="Q2243" t="s">
        <v>151</v>
      </c>
      <c r="R2243" t="s">
        <v>3503</v>
      </c>
      <c r="S2243" t="s">
        <v>74</v>
      </c>
      <c r="T2243" t="s">
        <v>75</v>
      </c>
      <c r="U2243" t="s">
        <v>3504</v>
      </c>
      <c r="V2243">
        <v>494.98199999999997</v>
      </c>
      <c r="W2243">
        <v>3</v>
      </c>
      <c r="X2243" s="9">
        <f>Table1[[#This Row],[Discount]]</f>
        <v>0.4</v>
      </c>
      <c r="Y2243">
        <v>0.4</v>
      </c>
      <c r="Z2243">
        <v>-115.49580000000006</v>
      </c>
    </row>
    <row r="2244" spans="1:26" ht="16" x14ac:dyDescent="0.2">
      <c r="A2244">
        <v>2243</v>
      </c>
      <c r="B2244" t="s">
        <v>5223</v>
      </c>
      <c r="C2244" s="1">
        <v>41965</v>
      </c>
      <c r="D2244">
        <f>YEAR(Table1[[#This Row],[Order Date]])</f>
        <v>2014</v>
      </c>
      <c r="E2244">
        <f>MONTH(Table1[[#This Row],[Order Date]])</f>
        <v>11</v>
      </c>
      <c r="F2244" t="str">
        <f>Table1[[#This Row],[Order Year]]&amp;"-"&amp;Table1[[#This Row],[Order Month]]</f>
        <v>2014-11</v>
      </c>
      <c r="G2244" s="5">
        <f>YEAR(Table1[[#This Row],[Order Date]])*100 + MONTH(Table1[[#This Row],[Order Date]])</f>
        <v>201411</v>
      </c>
      <c r="H2244" s="1">
        <v>41969</v>
      </c>
      <c r="I2244" t="s">
        <v>53</v>
      </c>
      <c r="J2244" t="s">
        <v>5224</v>
      </c>
      <c r="K2244" t="s">
        <v>5225</v>
      </c>
      <c r="L2244" t="s">
        <v>105</v>
      </c>
      <c r="M2244" t="s">
        <v>30</v>
      </c>
      <c r="N2244" t="s">
        <v>605</v>
      </c>
      <c r="O2244" t="s">
        <v>46</v>
      </c>
      <c r="P2244">
        <v>91104</v>
      </c>
      <c r="Q2244" t="s">
        <v>47</v>
      </c>
      <c r="R2244" t="s">
        <v>400</v>
      </c>
      <c r="S2244" t="s">
        <v>49</v>
      </c>
      <c r="T2244" t="s">
        <v>62</v>
      </c>
      <c r="U2244" t="s">
        <v>401</v>
      </c>
      <c r="V2244">
        <v>56.56</v>
      </c>
      <c r="W2244">
        <v>2</v>
      </c>
      <c r="X2244" s="9">
        <f>Table1[[#This Row],[Discount]]</f>
        <v>0</v>
      </c>
      <c r="Y2244">
        <v>0</v>
      </c>
      <c r="Z2244">
        <v>15.2712</v>
      </c>
    </row>
    <row r="2245" spans="1:26" ht="16" x14ac:dyDescent="0.2">
      <c r="A2245">
        <v>2244</v>
      </c>
      <c r="B2245" t="s">
        <v>5223</v>
      </c>
      <c r="C2245" s="1">
        <v>41965</v>
      </c>
      <c r="D2245">
        <f>YEAR(Table1[[#This Row],[Order Date]])</f>
        <v>2014</v>
      </c>
      <c r="E2245">
        <f>MONTH(Table1[[#This Row],[Order Date]])</f>
        <v>11</v>
      </c>
      <c r="F2245" t="str">
        <f>Table1[[#This Row],[Order Year]]&amp;"-"&amp;Table1[[#This Row],[Order Month]]</f>
        <v>2014-11</v>
      </c>
      <c r="G2245" s="5">
        <f>YEAR(Table1[[#This Row],[Order Date]])*100 + MONTH(Table1[[#This Row],[Order Date]])</f>
        <v>201411</v>
      </c>
      <c r="H2245" s="1">
        <v>41969</v>
      </c>
      <c r="I2245" t="s">
        <v>53</v>
      </c>
      <c r="J2245" t="s">
        <v>5224</v>
      </c>
      <c r="K2245" t="s">
        <v>5225</v>
      </c>
      <c r="L2245" t="s">
        <v>105</v>
      </c>
      <c r="M2245" t="s">
        <v>30</v>
      </c>
      <c r="N2245" t="s">
        <v>605</v>
      </c>
      <c r="O2245" t="s">
        <v>46</v>
      </c>
      <c r="P2245">
        <v>91104</v>
      </c>
      <c r="Q2245" t="s">
        <v>47</v>
      </c>
      <c r="R2245" t="s">
        <v>1742</v>
      </c>
      <c r="S2245" t="s">
        <v>49</v>
      </c>
      <c r="T2245" t="s">
        <v>71</v>
      </c>
      <c r="U2245" t="s">
        <v>1743</v>
      </c>
      <c r="V2245">
        <v>5.56</v>
      </c>
      <c r="W2245">
        <v>2</v>
      </c>
      <c r="X2245" s="9">
        <f>Table1[[#This Row],[Discount]]</f>
        <v>0</v>
      </c>
      <c r="Y2245">
        <v>0</v>
      </c>
      <c r="Z2245">
        <v>1.4455999999999998</v>
      </c>
    </row>
    <row r="2246" spans="1:26" ht="16" x14ac:dyDescent="0.2">
      <c r="A2246">
        <v>2245</v>
      </c>
      <c r="B2246" t="s">
        <v>5223</v>
      </c>
      <c r="C2246" s="1">
        <v>41965</v>
      </c>
      <c r="D2246">
        <f>YEAR(Table1[[#This Row],[Order Date]])</f>
        <v>2014</v>
      </c>
      <c r="E2246">
        <f>MONTH(Table1[[#This Row],[Order Date]])</f>
        <v>11</v>
      </c>
      <c r="F2246" t="str">
        <f>Table1[[#This Row],[Order Year]]&amp;"-"&amp;Table1[[#This Row],[Order Month]]</f>
        <v>2014-11</v>
      </c>
      <c r="G2246" s="5">
        <f>YEAR(Table1[[#This Row],[Order Date]])*100 + MONTH(Table1[[#This Row],[Order Date]])</f>
        <v>201411</v>
      </c>
      <c r="H2246" s="1">
        <v>41969</v>
      </c>
      <c r="I2246" t="s">
        <v>53</v>
      </c>
      <c r="J2246" t="s">
        <v>5224</v>
      </c>
      <c r="K2246" t="s">
        <v>5225</v>
      </c>
      <c r="L2246" t="s">
        <v>105</v>
      </c>
      <c r="M2246" t="s">
        <v>30</v>
      </c>
      <c r="N2246" t="s">
        <v>605</v>
      </c>
      <c r="O2246" t="s">
        <v>46</v>
      </c>
      <c r="P2246">
        <v>91104</v>
      </c>
      <c r="Q2246" t="s">
        <v>47</v>
      </c>
      <c r="R2246" t="s">
        <v>1883</v>
      </c>
      <c r="S2246" t="s">
        <v>49</v>
      </c>
      <c r="T2246" t="s">
        <v>272</v>
      </c>
      <c r="U2246" t="s">
        <v>1884</v>
      </c>
      <c r="V2246">
        <v>9.02</v>
      </c>
      <c r="W2246">
        <v>2</v>
      </c>
      <c r="X2246" s="9">
        <f>Table1[[#This Row],[Discount]]</f>
        <v>0</v>
      </c>
      <c r="Y2246">
        <v>0</v>
      </c>
      <c r="Z2246">
        <v>3.5178000000000003</v>
      </c>
    </row>
    <row r="2247" spans="1:26" ht="16" x14ac:dyDescent="0.2">
      <c r="A2247">
        <v>2246</v>
      </c>
      <c r="B2247" t="s">
        <v>5223</v>
      </c>
      <c r="C2247" s="1">
        <v>41965</v>
      </c>
      <c r="D2247">
        <f>YEAR(Table1[[#This Row],[Order Date]])</f>
        <v>2014</v>
      </c>
      <c r="E2247">
        <f>MONTH(Table1[[#This Row],[Order Date]])</f>
        <v>11</v>
      </c>
      <c r="F2247" t="str">
        <f>Table1[[#This Row],[Order Year]]&amp;"-"&amp;Table1[[#This Row],[Order Month]]</f>
        <v>2014-11</v>
      </c>
      <c r="G2247" s="5">
        <f>YEAR(Table1[[#This Row],[Order Date]])*100 + MONTH(Table1[[#This Row],[Order Date]])</f>
        <v>201411</v>
      </c>
      <c r="H2247" s="1">
        <v>41969</v>
      </c>
      <c r="I2247" t="s">
        <v>53</v>
      </c>
      <c r="J2247" t="s">
        <v>5224</v>
      </c>
      <c r="K2247" t="s">
        <v>5225</v>
      </c>
      <c r="L2247" t="s">
        <v>105</v>
      </c>
      <c r="M2247" t="s">
        <v>30</v>
      </c>
      <c r="N2247" t="s">
        <v>605</v>
      </c>
      <c r="O2247" t="s">
        <v>46</v>
      </c>
      <c r="P2247">
        <v>91104</v>
      </c>
      <c r="Q2247" t="s">
        <v>47</v>
      </c>
      <c r="R2247" t="s">
        <v>144</v>
      </c>
      <c r="S2247" t="s">
        <v>49</v>
      </c>
      <c r="T2247" t="s">
        <v>81</v>
      </c>
      <c r="U2247" t="s">
        <v>145</v>
      </c>
      <c r="V2247">
        <v>8.6199999999999992</v>
      </c>
      <c r="W2247">
        <v>1</v>
      </c>
      <c r="X2247" s="9">
        <f>Table1[[#This Row],[Discount]]</f>
        <v>0</v>
      </c>
      <c r="Y2247">
        <v>0</v>
      </c>
      <c r="Z2247">
        <v>2.2412000000000001</v>
      </c>
    </row>
    <row r="2248" spans="1:26" ht="16" x14ac:dyDescent="0.2">
      <c r="A2248">
        <v>2247</v>
      </c>
      <c r="B2248" t="s">
        <v>5223</v>
      </c>
      <c r="C2248" s="1">
        <v>41965</v>
      </c>
      <c r="D2248">
        <f>YEAR(Table1[[#This Row],[Order Date]])</f>
        <v>2014</v>
      </c>
      <c r="E2248">
        <f>MONTH(Table1[[#This Row],[Order Date]])</f>
        <v>11</v>
      </c>
      <c r="F2248" t="str">
        <f>Table1[[#This Row],[Order Year]]&amp;"-"&amp;Table1[[#This Row],[Order Month]]</f>
        <v>2014-11</v>
      </c>
      <c r="G2248" s="5">
        <f>YEAR(Table1[[#This Row],[Order Date]])*100 + MONTH(Table1[[#This Row],[Order Date]])</f>
        <v>201411</v>
      </c>
      <c r="H2248" s="1">
        <v>41969</v>
      </c>
      <c r="I2248" t="s">
        <v>53</v>
      </c>
      <c r="J2248" t="s">
        <v>5224</v>
      </c>
      <c r="K2248" t="s">
        <v>5225</v>
      </c>
      <c r="L2248" t="s">
        <v>105</v>
      </c>
      <c r="M2248" t="s">
        <v>30</v>
      </c>
      <c r="N2248" t="s">
        <v>605</v>
      </c>
      <c r="O2248" t="s">
        <v>46</v>
      </c>
      <c r="P2248">
        <v>91104</v>
      </c>
      <c r="Q2248" t="s">
        <v>47</v>
      </c>
      <c r="R2248" t="s">
        <v>3503</v>
      </c>
      <c r="S2248" t="s">
        <v>74</v>
      </c>
      <c r="T2248" t="s">
        <v>75</v>
      </c>
      <c r="U2248" t="s">
        <v>3504</v>
      </c>
      <c r="V2248">
        <v>659.97600000000011</v>
      </c>
      <c r="W2248">
        <v>3</v>
      </c>
      <c r="X2248" s="9">
        <f>Table1[[#This Row],[Discount]]</f>
        <v>0.2</v>
      </c>
      <c r="Y2248">
        <v>0.2</v>
      </c>
      <c r="Z2248">
        <v>49.498199999999969</v>
      </c>
    </row>
    <row r="2249" spans="1:26" ht="16" x14ac:dyDescent="0.2">
      <c r="A2249">
        <v>2248</v>
      </c>
      <c r="B2249" t="s">
        <v>5226</v>
      </c>
      <c r="C2249" s="1">
        <v>40954</v>
      </c>
      <c r="D2249">
        <f>YEAR(Table1[[#This Row],[Order Date]])</f>
        <v>2012</v>
      </c>
      <c r="E2249">
        <f>MONTH(Table1[[#This Row],[Order Date]])</f>
        <v>2</v>
      </c>
      <c r="F2249" t="str">
        <f>Table1[[#This Row],[Order Year]]&amp;"-"&amp;Table1[[#This Row],[Order Month]]</f>
        <v>2012-2</v>
      </c>
      <c r="G2249" s="5">
        <f>YEAR(Table1[[#This Row],[Order Date]])*100 + MONTH(Table1[[#This Row],[Order Date]])</f>
        <v>201202</v>
      </c>
      <c r="H2249" s="1">
        <v>40957</v>
      </c>
      <c r="I2249" t="s">
        <v>26</v>
      </c>
      <c r="J2249" t="s">
        <v>5227</v>
      </c>
      <c r="K2249" t="s">
        <v>5228</v>
      </c>
      <c r="L2249" t="s">
        <v>29</v>
      </c>
      <c r="M2249" t="s">
        <v>30</v>
      </c>
      <c r="N2249" t="s">
        <v>45</v>
      </c>
      <c r="O2249" t="s">
        <v>46</v>
      </c>
      <c r="P2249">
        <v>90004</v>
      </c>
      <c r="Q2249" t="s">
        <v>47</v>
      </c>
      <c r="R2249" t="s">
        <v>5229</v>
      </c>
      <c r="S2249" t="s">
        <v>49</v>
      </c>
      <c r="T2249" t="s">
        <v>93</v>
      </c>
      <c r="U2249" t="s">
        <v>5230</v>
      </c>
      <c r="V2249">
        <v>13.36</v>
      </c>
      <c r="W2249">
        <v>2</v>
      </c>
      <c r="X2249" s="9">
        <f>Table1[[#This Row],[Discount]]</f>
        <v>0</v>
      </c>
      <c r="Y2249">
        <v>0</v>
      </c>
      <c r="Z2249">
        <v>6.4127999999999998</v>
      </c>
    </row>
    <row r="2250" spans="1:26" ht="16" x14ac:dyDescent="0.2">
      <c r="A2250">
        <v>2249</v>
      </c>
      <c r="B2250" t="s">
        <v>5226</v>
      </c>
      <c r="C2250" s="1">
        <v>40954</v>
      </c>
      <c r="D2250">
        <f>YEAR(Table1[[#This Row],[Order Date]])</f>
        <v>2012</v>
      </c>
      <c r="E2250">
        <f>MONTH(Table1[[#This Row],[Order Date]])</f>
        <v>2</v>
      </c>
      <c r="F2250" t="str">
        <f>Table1[[#This Row],[Order Year]]&amp;"-"&amp;Table1[[#This Row],[Order Month]]</f>
        <v>2012-2</v>
      </c>
      <c r="G2250" s="5">
        <f>YEAR(Table1[[#This Row],[Order Date]])*100 + MONTH(Table1[[#This Row],[Order Date]])</f>
        <v>201202</v>
      </c>
      <c r="H2250" s="1">
        <v>40957</v>
      </c>
      <c r="I2250" t="s">
        <v>26</v>
      </c>
      <c r="J2250" t="s">
        <v>5227</v>
      </c>
      <c r="K2250" t="s">
        <v>5228</v>
      </c>
      <c r="L2250" t="s">
        <v>29</v>
      </c>
      <c r="M2250" t="s">
        <v>30</v>
      </c>
      <c r="N2250" t="s">
        <v>45</v>
      </c>
      <c r="O2250" t="s">
        <v>46</v>
      </c>
      <c r="P2250">
        <v>90004</v>
      </c>
      <c r="Q2250" t="s">
        <v>47</v>
      </c>
      <c r="R2250" t="s">
        <v>4496</v>
      </c>
      <c r="S2250" t="s">
        <v>49</v>
      </c>
      <c r="T2250" t="s">
        <v>78</v>
      </c>
      <c r="U2250" t="s">
        <v>4497</v>
      </c>
      <c r="V2250">
        <v>41.72</v>
      </c>
      <c r="W2250">
        <v>5</v>
      </c>
      <c r="X2250" s="9">
        <f>Table1[[#This Row],[Discount]]</f>
        <v>0.2</v>
      </c>
      <c r="Y2250">
        <v>0.2</v>
      </c>
      <c r="Z2250">
        <v>13.037499999999998</v>
      </c>
    </row>
    <row r="2251" spans="1:26" ht="16" x14ac:dyDescent="0.2">
      <c r="A2251">
        <v>2250</v>
      </c>
      <c r="B2251" t="s">
        <v>5226</v>
      </c>
      <c r="C2251" s="1">
        <v>40954</v>
      </c>
      <c r="D2251">
        <f>YEAR(Table1[[#This Row],[Order Date]])</f>
        <v>2012</v>
      </c>
      <c r="E2251">
        <f>MONTH(Table1[[#This Row],[Order Date]])</f>
        <v>2</v>
      </c>
      <c r="F2251" t="str">
        <f>Table1[[#This Row],[Order Year]]&amp;"-"&amp;Table1[[#This Row],[Order Month]]</f>
        <v>2012-2</v>
      </c>
      <c r="G2251" s="5">
        <f>YEAR(Table1[[#This Row],[Order Date]])*100 + MONTH(Table1[[#This Row],[Order Date]])</f>
        <v>201202</v>
      </c>
      <c r="H2251" s="1">
        <v>40957</v>
      </c>
      <c r="I2251" t="s">
        <v>26</v>
      </c>
      <c r="J2251" t="s">
        <v>5227</v>
      </c>
      <c r="K2251" t="s">
        <v>5228</v>
      </c>
      <c r="L2251" t="s">
        <v>29</v>
      </c>
      <c r="M2251" t="s">
        <v>30</v>
      </c>
      <c r="N2251" t="s">
        <v>45</v>
      </c>
      <c r="O2251" t="s">
        <v>46</v>
      </c>
      <c r="P2251">
        <v>90004</v>
      </c>
      <c r="Q2251" t="s">
        <v>47</v>
      </c>
      <c r="R2251" t="s">
        <v>2394</v>
      </c>
      <c r="S2251" t="s">
        <v>49</v>
      </c>
      <c r="T2251" t="s">
        <v>78</v>
      </c>
      <c r="U2251" t="s">
        <v>2395</v>
      </c>
      <c r="V2251">
        <v>11.52</v>
      </c>
      <c r="W2251">
        <v>5</v>
      </c>
      <c r="X2251" s="9">
        <f>Table1[[#This Row],[Discount]]</f>
        <v>0.2</v>
      </c>
      <c r="Y2251">
        <v>0.2</v>
      </c>
      <c r="Z2251">
        <v>4.1760000000000002</v>
      </c>
    </row>
    <row r="2252" spans="1:26" ht="16" x14ac:dyDescent="0.2">
      <c r="A2252">
        <v>2251</v>
      </c>
      <c r="B2252" t="s">
        <v>5226</v>
      </c>
      <c r="C2252" s="1">
        <v>40954</v>
      </c>
      <c r="D2252">
        <f>YEAR(Table1[[#This Row],[Order Date]])</f>
        <v>2012</v>
      </c>
      <c r="E2252">
        <f>MONTH(Table1[[#This Row],[Order Date]])</f>
        <v>2</v>
      </c>
      <c r="F2252" t="str">
        <f>Table1[[#This Row],[Order Year]]&amp;"-"&amp;Table1[[#This Row],[Order Month]]</f>
        <v>2012-2</v>
      </c>
      <c r="G2252" s="5">
        <f>YEAR(Table1[[#This Row],[Order Date]])*100 + MONTH(Table1[[#This Row],[Order Date]])</f>
        <v>201202</v>
      </c>
      <c r="H2252" s="1">
        <v>40957</v>
      </c>
      <c r="I2252" t="s">
        <v>26</v>
      </c>
      <c r="J2252" t="s">
        <v>5227</v>
      </c>
      <c r="K2252" t="s">
        <v>5228</v>
      </c>
      <c r="L2252" t="s">
        <v>29</v>
      </c>
      <c r="M2252" t="s">
        <v>30</v>
      </c>
      <c r="N2252" t="s">
        <v>45</v>
      </c>
      <c r="O2252" t="s">
        <v>46</v>
      </c>
      <c r="P2252">
        <v>90004</v>
      </c>
      <c r="Q2252" t="s">
        <v>47</v>
      </c>
      <c r="R2252" t="s">
        <v>5231</v>
      </c>
      <c r="S2252" t="s">
        <v>49</v>
      </c>
      <c r="T2252" t="s">
        <v>81</v>
      </c>
      <c r="U2252" t="s">
        <v>5232</v>
      </c>
      <c r="V2252">
        <v>541.43999999999994</v>
      </c>
      <c r="W2252">
        <v>6</v>
      </c>
      <c r="X2252" s="9">
        <f>Table1[[#This Row],[Discount]]</f>
        <v>0</v>
      </c>
      <c r="Y2252">
        <v>0</v>
      </c>
      <c r="Z2252">
        <v>157.01759999999993</v>
      </c>
    </row>
    <row r="2253" spans="1:26" ht="16" x14ac:dyDescent="0.2">
      <c r="A2253">
        <v>2252</v>
      </c>
      <c r="B2253" t="s">
        <v>5226</v>
      </c>
      <c r="C2253" s="1">
        <v>40954</v>
      </c>
      <c r="D2253">
        <f>YEAR(Table1[[#This Row],[Order Date]])</f>
        <v>2012</v>
      </c>
      <c r="E2253">
        <f>MONTH(Table1[[#This Row],[Order Date]])</f>
        <v>2</v>
      </c>
      <c r="F2253" t="str">
        <f>Table1[[#This Row],[Order Year]]&amp;"-"&amp;Table1[[#This Row],[Order Month]]</f>
        <v>2012-2</v>
      </c>
      <c r="G2253" s="5">
        <f>YEAR(Table1[[#This Row],[Order Date]])*100 + MONTH(Table1[[#This Row],[Order Date]])</f>
        <v>201202</v>
      </c>
      <c r="H2253" s="1">
        <v>40957</v>
      </c>
      <c r="I2253" t="s">
        <v>26</v>
      </c>
      <c r="J2253" t="s">
        <v>5227</v>
      </c>
      <c r="K2253" t="s">
        <v>5228</v>
      </c>
      <c r="L2253" t="s">
        <v>29</v>
      </c>
      <c r="M2253" t="s">
        <v>30</v>
      </c>
      <c r="N2253" t="s">
        <v>45</v>
      </c>
      <c r="O2253" t="s">
        <v>46</v>
      </c>
      <c r="P2253">
        <v>90004</v>
      </c>
      <c r="Q2253" t="s">
        <v>47</v>
      </c>
      <c r="R2253" t="s">
        <v>4945</v>
      </c>
      <c r="S2253" t="s">
        <v>49</v>
      </c>
      <c r="T2253" t="s">
        <v>93</v>
      </c>
      <c r="U2253" t="s">
        <v>5233</v>
      </c>
      <c r="V2253">
        <v>19.440000000000001</v>
      </c>
      <c r="W2253">
        <v>3</v>
      </c>
      <c r="X2253" s="9">
        <f>Table1[[#This Row],[Discount]]</f>
        <v>0</v>
      </c>
      <c r="Y2253">
        <v>0</v>
      </c>
      <c r="Z2253">
        <v>9.3312000000000008</v>
      </c>
    </row>
    <row r="2254" spans="1:26" ht="16" x14ac:dyDescent="0.2">
      <c r="A2254">
        <v>2253</v>
      </c>
      <c r="B2254" t="s">
        <v>5234</v>
      </c>
      <c r="C2254" s="1">
        <v>41380</v>
      </c>
      <c r="D2254">
        <f>YEAR(Table1[[#This Row],[Order Date]])</f>
        <v>2013</v>
      </c>
      <c r="E2254">
        <f>MONTH(Table1[[#This Row],[Order Date]])</f>
        <v>4</v>
      </c>
      <c r="F2254" t="str">
        <f>Table1[[#This Row],[Order Year]]&amp;"-"&amp;Table1[[#This Row],[Order Month]]</f>
        <v>2013-4</v>
      </c>
      <c r="G2254" s="5">
        <f>YEAR(Table1[[#This Row],[Order Date]])*100 + MONTH(Table1[[#This Row],[Order Date]])</f>
        <v>201304</v>
      </c>
      <c r="H2254" s="1">
        <v>41382</v>
      </c>
      <c r="I2254" t="s">
        <v>26</v>
      </c>
      <c r="J2254" t="s">
        <v>3790</v>
      </c>
      <c r="K2254" t="s">
        <v>3791</v>
      </c>
      <c r="L2254" t="s">
        <v>105</v>
      </c>
      <c r="M2254" t="s">
        <v>30</v>
      </c>
      <c r="N2254" t="s">
        <v>950</v>
      </c>
      <c r="O2254" t="s">
        <v>46</v>
      </c>
      <c r="P2254">
        <v>92105</v>
      </c>
      <c r="Q2254" t="s">
        <v>47</v>
      </c>
      <c r="R2254" t="s">
        <v>593</v>
      </c>
      <c r="S2254" t="s">
        <v>49</v>
      </c>
      <c r="T2254" t="s">
        <v>93</v>
      </c>
      <c r="U2254" t="s">
        <v>594</v>
      </c>
      <c r="V2254">
        <v>143.69999999999999</v>
      </c>
      <c r="W2254">
        <v>3</v>
      </c>
      <c r="X2254" s="9">
        <f>Table1[[#This Row],[Discount]]</f>
        <v>0</v>
      </c>
      <c r="Y2254">
        <v>0</v>
      </c>
      <c r="Z2254">
        <v>68.975999999999999</v>
      </c>
    </row>
    <row r="2255" spans="1:26" ht="16" x14ac:dyDescent="0.2">
      <c r="A2255">
        <v>2254</v>
      </c>
      <c r="B2255" t="s">
        <v>5235</v>
      </c>
      <c r="C2255" s="1">
        <v>41180</v>
      </c>
      <c r="D2255">
        <f>YEAR(Table1[[#This Row],[Order Date]])</f>
        <v>2012</v>
      </c>
      <c r="E2255">
        <f>MONTH(Table1[[#This Row],[Order Date]])</f>
        <v>9</v>
      </c>
      <c r="F2255" t="str">
        <f>Table1[[#This Row],[Order Year]]&amp;"-"&amp;Table1[[#This Row],[Order Month]]</f>
        <v>2012-9</v>
      </c>
      <c r="G2255" s="5">
        <f>YEAR(Table1[[#This Row],[Order Date]])*100 + MONTH(Table1[[#This Row],[Order Date]])</f>
        <v>201209</v>
      </c>
      <c r="H2255" s="1">
        <v>41183</v>
      </c>
      <c r="I2255" t="s">
        <v>191</v>
      </c>
      <c r="J2255" t="s">
        <v>3633</v>
      </c>
      <c r="K2255" t="s">
        <v>3634</v>
      </c>
      <c r="L2255" t="s">
        <v>44</v>
      </c>
      <c r="M2255" t="s">
        <v>30</v>
      </c>
      <c r="N2255" t="s">
        <v>130</v>
      </c>
      <c r="O2255" t="s">
        <v>46</v>
      </c>
      <c r="P2255">
        <v>94110</v>
      </c>
      <c r="Q2255" t="s">
        <v>47</v>
      </c>
      <c r="R2255" t="s">
        <v>1334</v>
      </c>
      <c r="S2255" t="s">
        <v>49</v>
      </c>
      <c r="T2255" t="s">
        <v>81</v>
      </c>
      <c r="U2255" t="s">
        <v>1335</v>
      </c>
      <c r="V2255">
        <v>43.26</v>
      </c>
      <c r="W2255">
        <v>3</v>
      </c>
      <c r="X2255" s="9">
        <f>Table1[[#This Row],[Discount]]</f>
        <v>0</v>
      </c>
      <c r="Y2255">
        <v>0</v>
      </c>
      <c r="Z2255">
        <v>14.275799999999998</v>
      </c>
    </row>
    <row r="2256" spans="1:26" ht="16" x14ac:dyDescent="0.2">
      <c r="A2256">
        <v>2255</v>
      </c>
      <c r="B2256" t="s">
        <v>5235</v>
      </c>
      <c r="C2256" s="1">
        <v>41180</v>
      </c>
      <c r="D2256">
        <f>YEAR(Table1[[#This Row],[Order Date]])</f>
        <v>2012</v>
      </c>
      <c r="E2256">
        <f>MONTH(Table1[[#This Row],[Order Date]])</f>
        <v>9</v>
      </c>
      <c r="F2256" t="str">
        <f>Table1[[#This Row],[Order Year]]&amp;"-"&amp;Table1[[#This Row],[Order Month]]</f>
        <v>2012-9</v>
      </c>
      <c r="G2256" s="5">
        <f>YEAR(Table1[[#This Row],[Order Date]])*100 + MONTH(Table1[[#This Row],[Order Date]])</f>
        <v>201209</v>
      </c>
      <c r="H2256" s="1">
        <v>41183</v>
      </c>
      <c r="I2256" t="s">
        <v>191</v>
      </c>
      <c r="J2256" t="s">
        <v>3633</v>
      </c>
      <c r="K2256" t="s">
        <v>3634</v>
      </c>
      <c r="L2256" t="s">
        <v>44</v>
      </c>
      <c r="M2256" t="s">
        <v>30</v>
      </c>
      <c r="N2256" t="s">
        <v>130</v>
      </c>
      <c r="O2256" t="s">
        <v>46</v>
      </c>
      <c r="P2256">
        <v>94110</v>
      </c>
      <c r="Q2256" t="s">
        <v>47</v>
      </c>
      <c r="R2256" t="s">
        <v>4440</v>
      </c>
      <c r="S2256" t="s">
        <v>49</v>
      </c>
      <c r="T2256" t="s">
        <v>81</v>
      </c>
      <c r="U2256" t="s">
        <v>4441</v>
      </c>
      <c r="V2256">
        <v>43.56</v>
      </c>
      <c r="W2256">
        <v>2</v>
      </c>
      <c r="X2256" s="9">
        <f>Table1[[#This Row],[Discount]]</f>
        <v>0</v>
      </c>
      <c r="Y2256">
        <v>0</v>
      </c>
      <c r="Z2256">
        <v>15.245999999999999</v>
      </c>
    </row>
    <row r="2257" spans="1:26" ht="16" x14ac:dyDescent="0.2">
      <c r="A2257">
        <v>2256</v>
      </c>
      <c r="B2257" t="s">
        <v>5236</v>
      </c>
      <c r="C2257" s="1">
        <v>41535</v>
      </c>
      <c r="D2257">
        <f>YEAR(Table1[[#This Row],[Order Date]])</f>
        <v>2013</v>
      </c>
      <c r="E2257">
        <f>MONTH(Table1[[#This Row],[Order Date]])</f>
        <v>9</v>
      </c>
      <c r="F2257" t="str">
        <f>Table1[[#This Row],[Order Year]]&amp;"-"&amp;Table1[[#This Row],[Order Month]]</f>
        <v>2013-9</v>
      </c>
      <c r="G2257" s="5">
        <f>YEAR(Table1[[#This Row],[Order Date]])*100 + MONTH(Table1[[#This Row],[Order Date]])</f>
        <v>201309</v>
      </c>
      <c r="H2257" s="1">
        <v>41540</v>
      </c>
      <c r="I2257" t="s">
        <v>53</v>
      </c>
      <c r="J2257" t="s">
        <v>1348</v>
      </c>
      <c r="K2257" t="s">
        <v>1349</v>
      </c>
      <c r="L2257" t="s">
        <v>44</v>
      </c>
      <c r="M2257" t="s">
        <v>30</v>
      </c>
      <c r="N2257" t="s">
        <v>5237</v>
      </c>
      <c r="O2257" t="s">
        <v>5238</v>
      </c>
      <c r="P2257">
        <v>4401</v>
      </c>
      <c r="Q2257" t="s">
        <v>151</v>
      </c>
      <c r="R2257" t="s">
        <v>5239</v>
      </c>
      <c r="S2257" t="s">
        <v>74</v>
      </c>
      <c r="T2257" t="s">
        <v>75</v>
      </c>
      <c r="U2257" t="s">
        <v>5240</v>
      </c>
      <c r="V2257">
        <v>437.84999999999997</v>
      </c>
      <c r="W2257">
        <v>3</v>
      </c>
      <c r="X2257" s="9">
        <f>Table1[[#This Row],[Discount]]</f>
        <v>0</v>
      </c>
      <c r="Y2257">
        <v>0</v>
      </c>
      <c r="Z2257">
        <v>131.35499999999996</v>
      </c>
    </row>
    <row r="2258" spans="1:26" ht="16" x14ac:dyDescent="0.2">
      <c r="A2258">
        <v>2257</v>
      </c>
      <c r="B2258" t="s">
        <v>5236</v>
      </c>
      <c r="C2258" s="1">
        <v>41535</v>
      </c>
      <c r="D2258">
        <f>YEAR(Table1[[#This Row],[Order Date]])</f>
        <v>2013</v>
      </c>
      <c r="E2258">
        <f>MONTH(Table1[[#This Row],[Order Date]])</f>
        <v>9</v>
      </c>
      <c r="F2258" t="str">
        <f>Table1[[#This Row],[Order Year]]&amp;"-"&amp;Table1[[#This Row],[Order Month]]</f>
        <v>2013-9</v>
      </c>
      <c r="G2258" s="5">
        <f>YEAR(Table1[[#This Row],[Order Date]])*100 + MONTH(Table1[[#This Row],[Order Date]])</f>
        <v>201309</v>
      </c>
      <c r="H2258" s="1">
        <v>41540</v>
      </c>
      <c r="I2258" t="s">
        <v>53</v>
      </c>
      <c r="J2258" t="s">
        <v>1348</v>
      </c>
      <c r="K2258" t="s">
        <v>1349</v>
      </c>
      <c r="L2258" t="s">
        <v>44</v>
      </c>
      <c r="M2258" t="s">
        <v>30</v>
      </c>
      <c r="N2258" t="s">
        <v>5237</v>
      </c>
      <c r="O2258" t="s">
        <v>5238</v>
      </c>
      <c r="P2258">
        <v>4401</v>
      </c>
      <c r="Q2258" t="s">
        <v>151</v>
      </c>
      <c r="R2258" t="s">
        <v>3354</v>
      </c>
      <c r="S2258" t="s">
        <v>35</v>
      </c>
      <c r="T2258" t="s">
        <v>68</v>
      </c>
      <c r="U2258" t="s">
        <v>3355</v>
      </c>
      <c r="V2258">
        <v>109.48</v>
      </c>
      <c r="W2258">
        <v>2</v>
      </c>
      <c r="X2258" s="9">
        <f>Table1[[#This Row],[Discount]]</f>
        <v>0</v>
      </c>
      <c r="Y2258">
        <v>0</v>
      </c>
      <c r="Z2258">
        <v>33.938800000000001</v>
      </c>
    </row>
    <row r="2259" spans="1:26" ht="16" x14ac:dyDescent="0.2">
      <c r="A2259">
        <v>2258</v>
      </c>
      <c r="B2259" t="s">
        <v>5241</v>
      </c>
      <c r="C2259" s="1">
        <v>41807</v>
      </c>
      <c r="D2259">
        <f>YEAR(Table1[[#This Row],[Order Date]])</f>
        <v>2014</v>
      </c>
      <c r="E2259">
        <f>MONTH(Table1[[#This Row],[Order Date]])</f>
        <v>6</v>
      </c>
      <c r="F2259" t="str">
        <f>Table1[[#This Row],[Order Year]]&amp;"-"&amp;Table1[[#This Row],[Order Month]]</f>
        <v>2014-6</v>
      </c>
      <c r="G2259" s="5">
        <f>YEAR(Table1[[#This Row],[Order Date]])*100 + MONTH(Table1[[#This Row],[Order Date]])</f>
        <v>201406</v>
      </c>
      <c r="H2259" s="1">
        <v>41810</v>
      </c>
      <c r="I2259" t="s">
        <v>191</v>
      </c>
      <c r="J2259" t="s">
        <v>545</v>
      </c>
      <c r="K2259" t="s">
        <v>546</v>
      </c>
      <c r="L2259" t="s">
        <v>29</v>
      </c>
      <c r="M2259" t="s">
        <v>30</v>
      </c>
      <c r="N2259" t="s">
        <v>130</v>
      </c>
      <c r="O2259" t="s">
        <v>46</v>
      </c>
      <c r="P2259">
        <v>94122</v>
      </c>
      <c r="Q2259" t="s">
        <v>47</v>
      </c>
      <c r="R2259" t="s">
        <v>1491</v>
      </c>
      <c r="S2259" t="s">
        <v>35</v>
      </c>
      <c r="T2259" t="s">
        <v>39</v>
      </c>
      <c r="U2259" t="s">
        <v>1492</v>
      </c>
      <c r="V2259">
        <v>1212.96</v>
      </c>
      <c r="W2259">
        <v>7</v>
      </c>
      <c r="X2259" s="9">
        <f>Table1[[#This Row],[Discount]]</f>
        <v>0.2</v>
      </c>
      <c r="Y2259">
        <v>0.2</v>
      </c>
      <c r="Z2259">
        <v>90.97199999999998</v>
      </c>
    </row>
    <row r="2260" spans="1:26" ht="16" x14ac:dyDescent="0.2">
      <c r="A2260">
        <v>2259</v>
      </c>
      <c r="B2260" t="s">
        <v>5241</v>
      </c>
      <c r="C2260" s="1">
        <v>41807</v>
      </c>
      <c r="D2260">
        <f>YEAR(Table1[[#This Row],[Order Date]])</f>
        <v>2014</v>
      </c>
      <c r="E2260">
        <f>MONTH(Table1[[#This Row],[Order Date]])</f>
        <v>6</v>
      </c>
      <c r="F2260" t="str">
        <f>Table1[[#This Row],[Order Year]]&amp;"-"&amp;Table1[[#This Row],[Order Month]]</f>
        <v>2014-6</v>
      </c>
      <c r="G2260" s="5">
        <f>YEAR(Table1[[#This Row],[Order Date]])*100 + MONTH(Table1[[#This Row],[Order Date]])</f>
        <v>201406</v>
      </c>
      <c r="H2260" s="1">
        <v>41810</v>
      </c>
      <c r="I2260" t="s">
        <v>191</v>
      </c>
      <c r="J2260" t="s">
        <v>545</v>
      </c>
      <c r="K2260" t="s">
        <v>546</v>
      </c>
      <c r="L2260" t="s">
        <v>29</v>
      </c>
      <c r="M2260" t="s">
        <v>30</v>
      </c>
      <c r="N2260" t="s">
        <v>130</v>
      </c>
      <c r="O2260" t="s">
        <v>46</v>
      </c>
      <c r="P2260">
        <v>94122</v>
      </c>
      <c r="Q2260" t="s">
        <v>47</v>
      </c>
      <c r="R2260" t="s">
        <v>5242</v>
      </c>
      <c r="S2260" t="s">
        <v>49</v>
      </c>
      <c r="T2260" t="s">
        <v>93</v>
      </c>
      <c r="U2260" t="s">
        <v>5243</v>
      </c>
      <c r="V2260">
        <v>18.54</v>
      </c>
      <c r="W2260">
        <v>2</v>
      </c>
      <c r="X2260" s="9">
        <f>Table1[[#This Row],[Discount]]</f>
        <v>0</v>
      </c>
      <c r="Y2260">
        <v>0</v>
      </c>
      <c r="Z2260">
        <v>8.7137999999999991</v>
      </c>
    </row>
    <row r="2261" spans="1:26" ht="16" x14ac:dyDescent="0.2">
      <c r="A2261">
        <v>2260</v>
      </c>
      <c r="B2261" t="s">
        <v>5244</v>
      </c>
      <c r="C2261" s="1">
        <v>41221</v>
      </c>
      <c r="D2261">
        <f>YEAR(Table1[[#This Row],[Order Date]])</f>
        <v>2012</v>
      </c>
      <c r="E2261">
        <f>MONTH(Table1[[#This Row],[Order Date]])</f>
        <v>11</v>
      </c>
      <c r="F2261" t="str">
        <f>Table1[[#This Row],[Order Year]]&amp;"-"&amp;Table1[[#This Row],[Order Month]]</f>
        <v>2012-11</v>
      </c>
      <c r="G2261" s="5">
        <f>YEAR(Table1[[#This Row],[Order Date]])*100 + MONTH(Table1[[#This Row],[Order Date]])</f>
        <v>201211</v>
      </c>
      <c r="H2261" s="1">
        <v>41223</v>
      </c>
      <c r="I2261" t="s">
        <v>26</v>
      </c>
      <c r="J2261" t="s">
        <v>5245</v>
      </c>
      <c r="K2261" t="s">
        <v>5246</v>
      </c>
      <c r="L2261" t="s">
        <v>105</v>
      </c>
      <c r="M2261" t="s">
        <v>30</v>
      </c>
      <c r="N2261" t="s">
        <v>950</v>
      </c>
      <c r="O2261" t="s">
        <v>46</v>
      </c>
      <c r="P2261">
        <v>92024</v>
      </c>
      <c r="Q2261" t="s">
        <v>47</v>
      </c>
      <c r="R2261" t="s">
        <v>2575</v>
      </c>
      <c r="S2261" t="s">
        <v>49</v>
      </c>
      <c r="T2261" t="s">
        <v>272</v>
      </c>
      <c r="U2261" t="s">
        <v>2576</v>
      </c>
      <c r="V2261">
        <v>5</v>
      </c>
      <c r="W2261">
        <v>1</v>
      </c>
      <c r="X2261" s="9">
        <f>Table1[[#This Row],[Discount]]</f>
        <v>0</v>
      </c>
      <c r="Y2261">
        <v>0</v>
      </c>
      <c r="Z2261">
        <v>2.4</v>
      </c>
    </row>
    <row r="2262" spans="1:26" ht="16" x14ac:dyDescent="0.2">
      <c r="A2262">
        <v>2261</v>
      </c>
      <c r="B2262" t="s">
        <v>5244</v>
      </c>
      <c r="C2262" s="1">
        <v>41221</v>
      </c>
      <c r="D2262">
        <f>YEAR(Table1[[#This Row],[Order Date]])</f>
        <v>2012</v>
      </c>
      <c r="E2262">
        <f>MONTH(Table1[[#This Row],[Order Date]])</f>
        <v>11</v>
      </c>
      <c r="F2262" t="str">
        <f>Table1[[#This Row],[Order Year]]&amp;"-"&amp;Table1[[#This Row],[Order Month]]</f>
        <v>2012-11</v>
      </c>
      <c r="G2262" s="5">
        <f>YEAR(Table1[[#This Row],[Order Date]])*100 + MONTH(Table1[[#This Row],[Order Date]])</f>
        <v>201211</v>
      </c>
      <c r="H2262" s="1">
        <v>41223</v>
      </c>
      <c r="I2262" t="s">
        <v>26</v>
      </c>
      <c r="J2262" t="s">
        <v>5245</v>
      </c>
      <c r="K2262" t="s">
        <v>5246</v>
      </c>
      <c r="L2262" t="s">
        <v>105</v>
      </c>
      <c r="M2262" t="s">
        <v>30</v>
      </c>
      <c r="N2262" t="s">
        <v>950</v>
      </c>
      <c r="O2262" t="s">
        <v>46</v>
      </c>
      <c r="P2262">
        <v>92024</v>
      </c>
      <c r="Q2262" t="s">
        <v>47</v>
      </c>
      <c r="R2262" t="s">
        <v>2707</v>
      </c>
      <c r="S2262" t="s">
        <v>74</v>
      </c>
      <c r="T2262" t="s">
        <v>164</v>
      </c>
      <c r="U2262" t="s">
        <v>2708</v>
      </c>
      <c r="V2262">
        <v>371.96999999999997</v>
      </c>
      <c r="W2262">
        <v>3</v>
      </c>
      <c r="X2262" s="9">
        <f>Table1[[#This Row],[Discount]]</f>
        <v>0</v>
      </c>
      <c r="Y2262">
        <v>0</v>
      </c>
      <c r="Z2262">
        <v>66.954599999999971</v>
      </c>
    </row>
    <row r="2263" spans="1:26" ht="16" x14ac:dyDescent="0.2">
      <c r="A2263">
        <v>2262</v>
      </c>
      <c r="B2263" t="s">
        <v>5247</v>
      </c>
      <c r="C2263" s="1">
        <v>41261</v>
      </c>
      <c r="D2263">
        <f>YEAR(Table1[[#This Row],[Order Date]])</f>
        <v>2012</v>
      </c>
      <c r="E2263">
        <f>MONTH(Table1[[#This Row],[Order Date]])</f>
        <v>12</v>
      </c>
      <c r="F2263" t="str">
        <f>Table1[[#This Row],[Order Year]]&amp;"-"&amp;Table1[[#This Row],[Order Month]]</f>
        <v>2012-12</v>
      </c>
      <c r="G2263" s="5">
        <f>YEAR(Table1[[#This Row],[Order Date]])*100 + MONTH(Table1[[#This Row],[Order Date]])</f>
        <v>201212</v>
      </c>
      <c r="H2263" s="1">
        <v>41261</v>
      </c>
      <c r="I2263" t="s">
        <v>1293</v>
      </c>
      <c r="J2263" t="s">
        <v>5248</v>
      </c>
      <c r="K2263" t="s">
        <v>5249</v>
      </c>
      <c r="L2263" t="s">
        <v>29</v>
      </c>
      <c r="M2263" t="s">
        <v>30</v>
      </c>
      <c r="N2263" t="s">
        <v>269</v>
      </c>
      <c r="O2263" t="s">
        <v>270</v>
      </c>
      <c r="P2263">
        <v>10035</v>
      </c>
      <c r="Q2263" t="s">
        <v>151</v>
      </c>
      <c r="R2263" t="s">
        <v>2248</v>
      </c>
      <c r="S2263" t="s">
        <v>74</v>
      </c>
      <c r="T2263" t="s">
        <v>164</v>
      </c>
      <c r="U2263" t="s">
        <v>2249</v>
      </c>
      <c r="V2263">
        <v>166.24</v>
      </c>
      <c r="W2263">
        <v>1</v>
      </c>
      <c r="X2263" s="9">
        <f>Table1[[#This Row],[Discount]]</f>
        <v>0</v>
      </c>
      <c r="Y2263">
        <v>0</v>
      </c>
      <c r="Z2263">
        <v>24.936000000000007</v>
      </c>
    </row>
    <row r="2264" spans="1:26" ht="16" x14ac:dyDescent="0.2">
      <c r="A2264">
        <v>2263</v>
      </c>
      <c r="B2264" t="s">
        <v>5250</v>
      </c>
      <c r="C2264" s="1">
        <v>41677</v>
      </c>
      <c r="D2264">
        <f>YEAR(Table1[[#This Row],[Order Date]])</f>
        <v>2014</v>
      </c>
      <c r="E2264">
        <f>MONTH(Table1[[#This Row],[Order Date]])</f>
        <v>2</v>
      </c>
      <c r="F2264" t="str">
        <f>Table1[[#This Row],[Order Year]]&amp;"-"&amp;Table1[[#This Row],[Order Month]]</f>
        <v>2014-2</v>
      </c>
      <c r="G2264" s="5">
        <f>YEAR(Table1[[#This Row],[Order Date]])*100 + MONTH(Table1[[#This Row],[Order Date]])</f>
        <v>201402</v>
      </c>
      <c r="H2264" s="1">
        <v>41680</v>
      </c>
      <c r="I2264" t="s">
        <v>191</v>
      </c>
      <c r="J2264" t="s">
        <v>5251</v>
      </c>
      <c r="K2264" t="s">
        <v>5252</v>
      </c>
      <c r="L2264" t="s">
        <v>29</v>
      </c>
      <c r="M2264" t="s">
        <v>30</v>
      </c>
      <c r="N2264" t="s">
        <v>1130</v>
      </c>
      <c r="O2264" t="s">
        <v>322</v>
      </c>
      <c r="P2264">
        <v>22204</v>
      </c>
      <c r="Q2264" t="s">
        <v>33</v>
      </c>
      <c r="R2264" t="s">
        <v>2235</v>
      </c>
      <c r="S2264" t="s">
        <v>35</v>
      </c>
      <c r="T2264" t="s">
        <v>36</v>
      </c>
      <c r="U2264" t="s">
        <v>2236</v>
      </c>
      <c r="V2264">
        <v>359.96999999999997</v>
      </c>
      <c r="W2264">
        <v>3</v>
      </c>
      <c r="X2264" s="9">
        <f>Table1[[#This Row],[Discount]]</f>
        <v>0</v>
      </c>
      <c r="Y2264">
        <v>0</v>
      </c>
      <c r="Z2264">
        <v>79.193399999999968</v>
      </c>
    </row>
    <row r="2265" spans="1:26" ht="16" x14ac:dyDescent="0.2">
      <c r="A2265">
        <v>2264</v>
      </c>
      <c r="B2265" t="s">
        <v>5253</v>
      </c>
      <c r="C2265" s="1">
        <v>41593</v>
      </c>
      <c r="D2265">
        <f>YEAR(Table1[[#This Row],[Order Date]])</f>
        <v>2013</v>
      </c>
      <c r="E2265">
        <f>MONTH(Table1[[#This Row],[Order Date]])</f>
        <v>11</v>
      </c>
      <c r="F2265" t="str">
        <f>Table1[[#This Row],[Order Year]]&amp;"-"&amp;Table1[[#This Row],[Order Month]]</f>
        <v>2013-11</v>
      </c>
      <c r="G2265" s="5">
        <f>YEAR(Table1[[#This Row],[Order Date]])*100 + MONTH(Table1[[#This Row],[Order Date]])</f>
        <v>201311</v>
      </c>
      <c r="H2265" s="1">
        <v>41595</v>
      </c>
      <c r="I2265" t="s">
        <v>26</v>
      </c>
      <c r="J2265" t="s">
        <v>1824</v>
      </c>
      <c r="K2265" t="s">
        <v>1825</v>
      </c>
      <c r="L2265" t="s">
        <v>29</v>
      </c>
      <c r="M2265" t="s">
        <v>30</v>
      </c>
      <c r="N2265" t="s">
        <v>1739</v>
      </c>
      <c r="O2265" t="s">
        <v>1275</v>
      </c>
      <c r="P2265">
        <v>30318</v>
      </c>
      <c r="Q2265" t="s">
        <v>33</v>
      </c>
      <c r="R2265" t="s">
        <v>5254</v>
      </c>
      <c r="S2265" t="s">
        <v>74</v>
      </c>
      <c r="T2265" t="s">
        <v>164</v>
      </c>
      <c r="U2265" t="s">
        <v>5255</v>
      </c>
      <c r="V2265">
        <v>499.98</v>
      </c>
      <c r="W2265">
        <v>2</v>
      </c>
      <c r="X2265" s="9">
        <f>Table1[[#This Row],[Discount]]</f>
        <v>0</v>
      </c>
      <c r="Y2265">
        <v>0</v>
      </c>
      <c r="Z2265">
        <v>114.99540000000002</v>
      </c>
    </row>
    <row r="2266" spans="1:26" ht="16" x14ac:dyDescent="0.2">
      <c r="A2266">
        <v>2265</v>
      </c>
      <c r="B2266" t="s">
        <v>5253</v>
      </c>
      <c r="C2266" s="1">
        <v>41593</v>
      </c>
      <c r="D2266">
        <f>YEAR(Table1[[#This Row],[Order Date]])</f>
        <v>2013</v>
      </c>
      <c r="E2266">
        <f>MONTH(Table1[[#This Row],[Order Date]])</f>
        <v>11</v>
      </c>
      <c r="F2266" t="str">
        <f>Table1[[#This Row],[Order Year]]&amp;"-"&amp;Table1[[#This Row],[Order Month]]</f>
        <v>2013-11</v>
      </c>
      <c r="G2266" s="5">
        <f>YEAR(Table1[[#This Row],[Order Date]])*100 + MONTH(Table1[[#This Row],[Order Date]])</f>
        <v>201311</v>
      </c>
      <c r="H2266" s="1">
        <v>41595</v>
      </c>
      <c r="I2266" t="s">
        <v>26</v>
      </c>
      <c r="J2266" t="s">
        <v>1824</v>
      </c>
      <c r="K2266" t="s">
        <v>1825</v>
      </c>
      <c r="L2266" t="s">
        <v>29</v>
      </c>
      <c r="M2266" t="s">
        <v>30</v>
      </c>
      <c r="N2266" t="s">
        <v>1739</v>
      </c>
      <c r="O2266" t="s">
        <v>1275</v>
      </c>
      <c r="P2266">
        <v>30318</v>
      </c>
      <c r="Q2266" t="s">
        <v>33</v>
      </c>
      <c r="R2266" t="s">
        <v>916</v>
      </c>
      <c r="S2266" t="s">
        <v>49</v>
      </c>
      <c r="T2266" t="s">
        <v>93</v>
      </c>
      <c r="U2266" t="s">
        <v>917</v>
      </c>
      <c r="V2266">
        <v>5.28</v>
      </c>
      <c r="W2266">
        <v>1</v>
      </c>
      <c r="X2266" s="9">
        <f>Table1[[#This Row],[Discount]]</f>
        <v>0</v>
      </c>
      <c r="Y2266">
        <v>0</v>
      </c>
      <c r="Z2266">
        <v>2.3759999999999999</v>
      </c>
    </row>
    <row r="2267" spans="1:26" ht="16" x14ac:dyDescent="0.2">
      <c r="A2267">
        <v>2266</v>
      </c>
      <c r="B2267" t="s">
        <v>5253</v>
      </c>
      <c r="C2267" s="1">
        <v>41593</v>
      </c>
      <c r="D2267">
        <f>YEAR(Table1[[#This Row],[Order Date]])</f>
        <v>2013</v>
      </c>
      <c r="E2267">
        <f>MONTH(Table1[[#This Row],[Order Date]])</f>
        <v>11</v>
      </c>
      <c r="F2267" t="str">
        <f>Table1[[#This Row],[Order Year]]&amp;"-"&amp;Table1[[#This Row],[Order Month]]</f>
        <v>2013-11</v>
      </c>
      <c r="G2267" s="5">
        <f>YEAR(Table1[[#This Row],[Order Date]])*100 + MONTH(Table1[[#This Row],[Order Date]])</f>
        <v>201311</v>
      </c>
      <c r="H2267" s="1">
        <v>41595</v>
      </c>
      <c r="I2267" t="s">
        <v>26</v>
      </c>
      <c r="J2267" t="s">
        <v>1824</v>
      </c>
      <c r="K2267" t="s">
        <v>1825</v>
      </c>
      <c r="L2267" t="s">
        <v>29</v>
      </c>
      <c r="M2267" t="s">
        <v>30</v>
      </c>
      <c r="N2267" t="s">
        <v>1739</v>
      </c>
      <c r="O2267" t="s">
        <v>1275</v>
      </c>
      <c r="P2267">
        <v>30318</v>
      </c>
      <c r="Q2267" t="s">
        <v>33</v>
      </c>
      <c r="R2267" t="s">
        <v>3590</v>
      </c>
      <c r="S2267" t="s">
        <v>49</v>
      </c>
      <c r="T2267" t="s">
        <v>78</v>
      </c>
      <c r="U2267" t="s">
        <v>3591</v>
      </c>
      <c r="V2267">
        <v>8.26</v>
      </c>
      <c r="W2267">
        <v>2</v>
      </c>
      <c r="X2267" s="9">
        <f>Table1[[#This Row],[Discount]]</f>
        <v>0</v>
      </c>
      <c r="Y2267">
        <v>0</v>
      </c>
      <c r="Z2267">
        <v>3.8822000000000001</v>
      </c>
    </row>
    <row r="2268" spans="1:26" ht="16" x14ac:dyDescent="0.2">
      <c r="A2268">
        <v>2267</v>
      </c>
      <c r="B2268" t="s">
        <v>5256</v>
      </c>
      <c r="C2268" s="1">
        <v>41925</v>
      </c>
      <c r="D2268">
        <f>YEAR(Table1[[#This Row],[Order Date]])</f>
        <v>2014</v>
      </c>
      <c r="E2268">
        <f>MONTH(Table1[[#This Row],[Order Date]])</f>
        <v>10</v>
      </c>
      <c r="F2268" t="str">
        <f>Table1[[#This Row],[Order Year]]&amp;"-"&amp;Table1[[#This Row],[Order Month]]</f>
        <v>2014-10</v>
      </c>
      <c r="G2268" s="5">
        <f>YEAR(Table1[[#This Row],[Order Date]])*100 + MONTH(Table1[[#This Row],[Order Date]])</f>
        <v>201410</v>
      </c>
      <c r="H2268" s="1">
        <v>41925</v>
      </c>
      <c r="I2268" t="s">
        <v>1293</v>
      </c>
      <c r="J2268" t="s">
        <v>5257</v>
      </c>
      <c r="K2268" t="s">
        <v>5258</v>
      </c>
      <c r="L2268" t="s">
        <v>105</v>
      </c>
      <c r="M2268" t="s">
        <v>30</v>
      </c>
      <c r="N2268" t="s">
        <v>738</v>
      </c>
      <c r="O2268" t="s">
        <v>91</v>
      </c>
      <c r="P2268">
        <v>28110</v>
      </c>
      <c r="Q2268" t="s">
        <v>33</v>
      </c>
      <c r="R2268" t="s">
        <v>5259</v>
      </c>
      <c r="S2268" t="s">
        <v>49</v>
      </c>
      <c r="T2268" t="s">
        <v>93</v>
      </c>
      <c r="U2268" t="s">
        <v>5260</v>
      </c>
      <c r="V2268">
        <v>7.9680000000000009</v>
      </c>
      <c r="W2268">
        <v>2</v>
      </c>
      <c r="X2268" s="9">
        <f>Table1[[#This Row],[Discount]]</f>
        <v>0.2</v>
      </c>
      <c r="Y2268">
        <v>0.2</v>
      </c>
      <c r="Z2268">
        <v>2.6892000000000005</v>
      </c>
    </row>
    <row r="2269" spans="1:26" ht="16" x14ac:dyDescent="0.2">
      <c r="A2269">
        <v>2268</v>
      </c>
      <c r="B2269" t="s">
        <v>5261</v>
      </c>
      <c r="C2269" s="1">
        <v>41900</v>
      </c>
      <c r="D2269">
        <f>YEAR(Table1[[#This Row],[Order Date]])</f>
        <v>2014</v>
      </c>
      <c r="E2269">
        <f>MONTH(Table1[[#This Row],[Order Date]])</f>
        <v>9</v>
      </c>
      <c r="F2269" t="str">
        <f>Table1[[#This Row],[Order Year]]&amp;"-"&amp;Table1[[#This Row],[Order Month]]</f>
        <v>2014-9</v>
      </c>
      <c r="G2269" s="5">
        <f>YEAR(Table1[[#This Row],[Order Date]])*100 + MONTH(Table1[[#This Row],[Order Date]])</f>
        <v>201409</v>
      </c>
      <c r="H2269" s="1">
        <v>41900</v>
      </c>
      <c r="I2269" t="s">
        <v>1293</v>
      </c>
      <c r="J2269" t="s">
        <v>5262</v>
      </c>
      <c r="K2269" t="s">
        <v>5263</v>
      </c>
      <c r="L2269" t="s">
        <v>29</v>
      </c>
      <c r="M2269" t="s">
        <v>30</v>
      </c>
      <c r="N2269" t="s">
        <v>98</v>
      </c>
      <c r="O2269" t="s">
        <v>99</v>
      </c>
      <c r="P2269">
        <v>98115</v>
      </c>
      <c r="Q2269" t="s">
        <v>47</v>
      </c>
      <c r="R2269" t="s">
        <v>5264</v>
      </c>
      <c r="S2269" t="s">
        <v>49</v>
      </c>
      <c r="T2269" t="s">
        <v>93</v>
      </c>
      <c r="U2269" t="s">
        <v>5265</v>
      </c>
      <c r="V2269">
        <v>12.96</v>
      </c>
      <c r="W2269">
        <v>2</v>
      </c>
      <c r="X2269" s="9">
        <f>Table1[[#This Row],[Discount]]</f>
        <v>0</v>
      </c>
      <c r="Y2269">
        <v>0</v>
      </c>
      <c r="Z2269">
        <v>6.3504000000000005</v>
      </c>
    </row>
    <row r="2270" spans="1:26" ht="16" x14ac:dyDescent="0.2">
      <c r="A2270">
        <v>2269</v>
      </c>
      <c r="B2270" t="s">
        <v>5266</v>
      </c>
      <c r="C2270" s="1">
        <v>41994</v>
      </c>
      <c r="D2270">
        <f>YEAR(Table1[[#This Row],[Order Date]])</f>
        <v>2014</v>
      </c>
      <c r="E2270">
        <f>MONTH(Table1[[#This Row],[Order Date]])</f>
        <v>12</v>
      </c>
      <c r="F2270" t="str">
        <f>Table1[[#This Row],[Order Year]]&amp;"-"&amp;Table1[[#This Row],[Order Month]]</f>
        <v>2014-12</v>
      </c>
      <c r="G2270" s="5">
        <f>YEAR(Table1[[#This Row],[Order Date]])*100 + MONTH(Table1[[#This Row],[Order Date]])</f>
        <v>201412</v>
      </c>
      <c r="H2270" s="1">
        <v>42000</v>
      </c>
      <c r="I2270" t="s">
        <v>53</v>
      </c>
      <c r="J2270" t="s">
        <v>1361</v>
      </c>
      <c r="K2270" t="s">
        <v>1362</v>
      </c>
      <c r="L2270" t="s">
        <v>44</v>
      </c>
      <c r="M2270" t="s">
        <v>30</v>
      </c>
      <c r="N2270" t="s">
        <v>392</v>
      </c>
      <c r="O2270" t="s">
        <v>270</v>
      </c>
      <c r="P2270">
        <v>14609</v>
      </c>
      <c r="Q2270" t="s">
        <v>151</v>
      </c>
      <c r="R2270" t="s">
        <v>5267</v>
      </c>
      <c r="S2270" t="s">
        <v>49</v>
      </c>
      <c r="T2270" t="s">
        <v>93</v>
      </c>
      <c r="U2270" t="s">
        <v>5268</v>
      </c>
      <c r="V2270">
        <v>6.48</v>
      </c>
      <c r="W2270">
        <v>1</v>
      </c>
      <c r="X2270" s="9">
        <f>Table1[[#This Row],[Discount]]</f>
        <v>0</v>
      </c>
      <c r="Y2270">
        <v>0</v>
      </c>
      <c r="Z2270">
        <v>3.1104000000000003</v>
      </c>
    </row>
    <row r="2271" spans="1:26" ht="16" x14ac:dyDescent="0.2">
      <c r="A2271">
        <v>2270</v>
      </c>
      <c r="B2271" t="s">
        <v>5266</v>
      </c>
      <c r="C2271" s="1">
        <v>41994</v>
      </c>
      <c r="D2271">
        <f>YEAR(Table1[[#This Row],[Order Date]])</f>
        <v>2014</v>
      </c>
      <c r="E2271">
        <f>MONTH(Table1[[#This Row],[Order Date]])</f>
        <v>12</v>
      </c>
      <c r="F2271" t="str">
        <f>Table1[[#This Row],[Order Year]]&amp;"-"&amp;Table1[[#This Row],[Order Month]]</f>
        <v>2014-12</v>
      </c>
      <c r="G2271" s="5">
        <f>YEAR(Table1[[#This Row],[Order Date]])*100 + MONTH(Table1[[#This Row],[Order Date]])</f>
        <v>201412</v>
      </c>
      <c r="H2271" s="1">
        <v>42000</v>
      </c>
      <c r="I2271" t="s">
        <v>53</v>
      </c>
      <c r="J2271" t="s">
        <v>1361</v>
      </c>
      <c r="K2271" t="s">
        <v>1362</v>
      </c>
      <c r="L2271" t="s">
        <v>44</v>
      </c>
      <c r="M2271" t="s">
        <v>30</v>
      </c>
      <c r="N2271" t="s">
        <v>392</v>
      </c>
      <c r="O2271" t="s">
        <v>270</v>
      </c>
      <c r="P2271">
        <v>14609</v>
      </c>
      <c r="Q2271" t="s">
        <v>151</v>
      </c>
      <c r="R2271" t="s">
        <v>235</v>
      </c>
      <c r="S2271" t="s">
        <v>49</v>
      </c>
      <c r="T2271" t="s">
        <v>78</v>
      </c>
      <c r="U2271" t="s">
        <v>236</v>
      </c>
      <c r="V2271">
        <v>6.9840000000000009</v>
      </c>
      <c r="W2271">
        <v>1</v>
      </c>
      <c r="X2271" s="9">
        <f>Table1[[#This Row],[Discount]]</f>
        <v>0.2</v>
      </c>
      <c r="Y2271">
        <v>0.2</v>
      </c>
      <c r="Z2271">
        <v>2.3570999999999991</v>
      </c>
    </row>
    <row r="2272" spans="1:26" ht="16" x14ac:dyDescent="0.2">
      <c r="A2272">
        <v>2271</v>
      </c>
      <c r="B2272" t="s">
        <v>5269</v>
      </c>
      <c r="C2272" s="1">
        <v>41976</v>
      </c>
      <c r="D2272">
        <f>YEAR(Table1[[#This Row],[Order Date]])</f>
        <v>2014</v>
      </c>
      <c r="E2272">
        <f>MONTH(Table1[[#This Row],[Order Date]])</f>
        <v>12</v>
      </c>
      <c r="F2272" t="str">
        <f>Table1[[#This Row],[Order Year]]&amp;"-"&amp;Table1[[#This Row],[Order Month]]</f>
        <v>2014-12</v>
      </c>
      <c r="G2272" s="5">
        <f>YEAR(Table1[[#This Row],[Order Date]])*100 + MONTH(Table1[[#This Row],[Order Date]])</f>
        <v>201412</v>
      </c>
      <c r="H2272" s="1">
        <v>41981</v>
      </c>
      <c r="I2272" t="s">
        <v>53</v>
      </c>
      <c r="J2272" t="s">
        <v>1294</v>
      </c>
      <c r="K2272" t="s">
        <v>1295</v>
      </c>
      <c r="L2272" t="s">
        <v>44</v>
      </c>
      <c r="M2272" t="s">
        <v>30</v>
      </c>
      <c r="N2272" t="s">
        <v>1422</v>
      </c>
      <c r="O2272" t="s">
        <v>57</v>
      </c>
      <c r="P2272">
        <v>33180</v>
      </c>
      <c r="Q2272" t="s">
        <v>33</v>
      </c>
      <c r="R2272" t="s">
        <v>1459</v>
      </c>
      <c r="S2272" t="s">
        <v>49</v>
      </c>
      <c r="T2272" t="s">
        <v>71</v>
      </c>
      <c r="U2272" t="s">
        <v>1460</v>
      </c>
      <c r="V2272">
        <v>47.96</v>
      </c>
      <c r="W2272">
        <v>5</v>
      </c>
      <c r="X2272" s="9">
        <f>Table1[[#This Row],[Discount]]</f>
        <v>0.2</v>
      </c>
      <c r="Y2272">
        <v>0.2</v>
      </c>
      <c r="Z2272">
        <v>4.196499999999995</v>
      </c>
    </row>
    <row r="2273" spans="1:26" ht="16" x14ac:dyDescent="0.2">
      <c r="A2273">
        <v>2272</v>
      </c>
      <c r="B2273" t="s">
        <v>5270</v>
      </c>
      <c r="C2273" s="1">
        <v>41173</v>
      </c>
      <c r="D2273">
        <f>YEAR(Table1[[#This Row],[Order Date]])</f>
        <v>2012</v>
      </c>
      <c r="E2273">
        <f>MONTH(Table1[[#This Row],[Order Date]])</f>
        <v>9</v>
      </c>
      <c r="F2273" t="str">
        <f>Table1[[#This Row],[Order Year]]&amp;"-"&amp;Table1[[#This Row],[Order Month]]</f>
        <v>2012-9</v>
      </c>
      <c r="G2273" s="5">
        <f>YEAR(Table1[[#This Row],[Order Date]])*100 + MONTH(Table1[[#This Row],[Order Date]])</f>
        <v>201209</v>
      </c>
      <c r="H2273" s="1">
        <v>41179</v>
      </c>
      <c r="I2273" t="s">
        <v>53</v>
      </c>
      <c r="J2273" t="s">
        <v>698</v>
      </c>
      <c r="K2273" t="s">
        <v>699</v>
      </c>
      <c r="L2273" t="s">
        <v>29</v>
      </c>
      <c r="M2273" t="s">
        <v>30</v>
      </c>
      <c r="N2273" t="s">
        <v>98</v>
      </c>
      <c r="O2273" t="s">
        <v>99</v>
      </c>
      <c r="P2273">
        <v>98105</v>
      </c>
      <c r="Q2273" t="s">
        <v>47</v>
      </c>
      <c r="R2273" t="s">
        <v>5271</v>
      </c>
      <c r="S2273" t="s">
        <v>49</v>
      </c>
      <c r="T2273" t="s">
        <v>62</v>
      </c>
      <c r="U2273" t="s">
        <v>5272</v>
      </c>
      <c r="V2273">
        <v>199.74</v>
      </c>
      <c r="W2273">
        <v>6</v>
      </c>
      <c r="X2273" s="9">
        <f>Table1[[#This Row],[Discount]]</f>
        <v>0</v>
      </c>
      <c r="Y2273">
        <v>0</v>
      </c>
      <c r="Z2273">
        <v>47.937599999999996</v>
      </c>
    </row>
    <row r="2274" spans="1:26" ht="16" x14ac:dyDescent="0.2">
      <c r="A2274">
        <v>2273</v>
      </c>
      <c r="B2274" t="s">
        <v>5273</v>
      </c>
      <c r="C2274" s="1">
        <v>40974</v>
      </c>
      <c r="D2274">
        <f>YEAR(Table1[[#This Row],[Order Date]])</f>
        <v>2012</v>
      </c>
      <c r="E2274">
        <f>MONTH(Table1[[#This Row],[Order Date]])</f>
        <v>3</v>
      </c>
      <c r="F2274" t="str">
        <f>Table1[[#This Row],[Order Year]]&amp;"-"&amp;Table1[[#This Row],[Order Month]]</f>
        <v>2012-3</v>
      </c>
      <c r="G2274" s="5">
        <f>YEAR(Table1[[#This Row],[Order Date]])*100 + MONTH(Table1[[#This Row],[Order Date]])</f>
        <v>201203</v>
      </c>
      <c r="H2274" s="1">
        <v>40979</v>
      </c>
      <c r="I2274" t="s">
        <v>53</v>
      </c>
      <c r="J2274" t="s">
        <v>1205</v>
      </c>
      <c r="K2274" t="s">
        <v>1206</v>
      </c>
      <c r="L2274" t="s">
        <v>29</v>
      </c>
      <c r="M2274" t="s">
        <v>30</v>
      </c>
      <c r="N2274" t="s">
        <v>130</v>
      </c>
      <c r="O2274" t="s">
        <v>46</v>
      </c>
      <c r="P2274">
        <v>94122</v>
      </c>
      <c r="Q2274" t="s">
        <v>47</v>
      </c>
      <c r="R2274" t="s">
        <v>5274</v>
      </c>
      <c r="S2274" t="s">
        <v>35</v>
      </c>
      <c r="T2274" t="s">
        <v>68</v>
      </c>
      <c r="U2274" t="s">
        <v>5275</v>
      </c>
      <c r="V2274">
        <v>435.26</v>
      </c>
      <c r="W2274">
        <v>7</v>
      </c>
      <c r="X2274" s="9">
        <f>Table1[[#This Row],[Discount]]</f>
        <v>0</v>
      </c>
      <c r="Y2274">
        <v>0</v>
      </c>
      <c r="Z2274">
        <v>95.757200000000012</v>
      </c>
    </row>
    <row r="2275" spans="1:26" ht="16" x14ac:dyDescent="0.2">
      <c r="A2275">
        <v>2274</v>
      </c>
      <c r="B2275" t="s">
        <v>5273</v>
      </c>
      <c r="C2275" s="1">
        <v>40974</v>
      </c>
      <c r="D2275">
        <f>YEAR(Table1[[#This Row],[Order Date]])</f>
        <v>2012</v>
      </c>
      <c r="E2275">
        <f>MONTH(Table1[[#This Row],[Order Date]])</f>
        <v>3</v>
      </c>
      <c r="F2275" t="str">
        <f>Table1[[#This Row],[Order Year]]&amp;"-"&amp;Table1[[#This Row],[Order Month]]</f>
        <v>2012-3</v>
      </c>
      <c r="G2275" s="5">
        <f>YEAR(Table1[[#This Row],[Order Date]])*100 + MONTH(Table1[[#This Row],[Order Date]])</f>
        <v>201203</v>
      </c>
      <c r="H2275" s="1">
        <v>40979</v>
      </c>
      <c r="I2275" t="s">
        <v>53</v>
      </c>
      <c r="J2275" t="s">
        <v>1205</v>
      </c>
      <c r="K2275" t="s">
        <v>1206</v>
      </c>
      <c r="L2275" t="s">
        <v>29</v>
      </c>
      <c r="M2275" t="s">
        <v>30</v>
      </c>
      <c r="N2275" t="s">
        <v>130</v>
      </c>
      <c r="O2275" t="s">
        <v>46</v>
      </c>
      <c r="P2275">
        <v>94122</v>
      </c>
      <c r="Q2275" t="s">
        <v>47</v>
      </c>
      <c r="R2275" t="s">
        <v>5276</v>
      </c>
      <c r="S2275" t="s">
        <v>74</v>
      </c>
      <c r="T2275" t="s">
        <v>1219</v>
      </c>
      <c r="U2275" t="s">
        <v>5277</v>
      </c>
      <c r="V2275">
        <v>1119.9840000000002</v>
      </c>
      <c r="W2275">
        <v>2</v>
      </c>
      <c r="X2275" s="9">
        <f>Table1[[#This Row],[Discount]]</f>
        <v>0.2</v>
      </c>
      <c r="Y2275">
        <v>0.2</v>
      </c>
      <c r="Z2275">
        <v>377.99459999999993</v>
      </c>
    </row>
    <row r="2276" spans="1:26" ht="16" x14ac:dyDescent="0.2">
      <c r="A2276">
        <v>2275</v>
      </c>
      <c r="B2276" t="s">
        <v>5278</v>
      </c>
      <c r="C2276" s="1">
        <v>40819</v>
      </c>
      <c r="D2276">
        <f>YEAR(Table1[[#This Row],[Order Date]])</f>
        <v>2011</v>
      </c>
      <c r="E2276">
        <f>MONTH(Table1[[#This Row],[Order Date]])</f>
        <v>10</v>
      </c>
      <c r="F2276" t="str">
        <f>Table1[[#This Row],[Order Year]]&amp;"-"&amp;Table1[[#This Row],[Order Month]]</f>
        <v>2011-10</v>
      </c>
      <c r="G2276" s="5">
        <f>YEAR(Table1[[#This Row],[Order Date]])*100 + MONTH(Table1[[#This Row],[Order Date]])</f>
        <v>201110</v>
      </c>
      <c r="H2276" s="1">
        <v>40824</v>
      </c>
      <c r="I2276" t="s">
        <v>26</v>
      </c>
      <c r="J2276" t="s">
        <v>1327</v>
      </c>
      <c r="K2276" t="s">
        <v>1328</v>
      </c>
      <c r="L2276" t="s">
        <v>44</v>
      </c>
      <c r="M2276" t="s">
        <v>30</v>
      </c>
      <c r="N2276" t="s">
        <v>45</v>
      </c>
      <c r="O2276" t="s">
        <v>46</v>
      </c>
      <c r="P2276">
        <v>90036</v>
      </c>
      <c r="Q2276" t="s">
        <v>47</v>
      </c>
      <c r="R2276" t="s">
        <v>5279</v>
      </c>
      <c r="S2276" t="s">
        <v>35</v>
      </c>
      <c r="T2276" t="s">
        <v>59</v>
      </c>
      <c r="U2276" t="s">
        <v>5280</v>
      </c>
      <c r="V2276">
        <v>143.43199999999999</v>
      </c>
      <c r="W2276">
        <v>1</v>
      </c>
      <c r="X2276" s="9">
        <f>Table1[[#This Row],[Discount]]</f>
        <v>0.2</v>
      </c>
      <c r="Y2276">
        <v>0.2</v>
      </c>
      <c r="Z2276">
        <v>3.5857999999999848</v>
      </c>
    </row>
    <row r="2277" spans="1:26" ht="16" x14ac:dyDescent="0.2">
      <c r="A2277">
        <v>2276</v>
      </c>
      <c r="B2277" t="s">
        <v>5278</v>
      </c>
      <c r="C2277" s="1">
        <v>40819</v>
      </c>
      <c r="D2277">
        <f>YEAR(Table1[[#This Row],[Order Date]])</f>
        <v>2011</v>
      </c>
      <c r="E2277">
        <f>MONTH(Table1[[#This Row],[Order Date]])</f>
        <v>10</v>
      </c>
      <c r="F2277" t="str">
        <f>Table1[[#This Row],[Order Year]]&amp;"-"&amp;Table1[[#This Row],[Order Month]]</f>
        <v>2011-10</v>
      </c>
      <c r="G2277" s="5">
        <f>YEAR(Table1[[#This Row],[Order Date]])*100 + MONTH(Table1[[#This Row],[Order Date]])</f>
        <v>201110</v>
      </c>
      <c r="H2277" s="1">
        <v>40824</v>
      </c>
      <c r="I2277" t="s">
        <v>26</v>
      </c>
      <c r="J2277" t="s">
        <v>1327</v>
      </c>
      <c r="K2277" t="s">
        <v>1328</v>
      </c>
      <c r="L2277" t="s">
        <v>44</v>
      </c>
      <c r="M2277" t="s">
        <v>30</v>
      </c>
      <c r="N2277" t="s">
        <v>45</v>
      </c>
      <c r="O2277" t="s">
        <v>46</v>
      </c>
      <c r="P2277">
        <v>90036</v>
      </c>
      <c r="Q2277" t="s">
        <v>47</v>
      </c>
      <c r="R2277" t="s">
        <v>152</v>
      </c>
      <c r="S2277" t="s">
        <v>35</v>
      </c>
      <c r="T2277" t="s">
        <v>39</v>
      </c>
      <c r="U2277" t="s">
        <v>153</v>
      </c>
      <c r="V2277">
        <v>122.352</v>
      </c>
      <c r="W2277">
        <v>3</v>
      </c>
      <c r="X2277" s="9">
        <f>Table1[[#This Row],[Discount]]</f>
        <v>0.2</v>
      </c>
      <c r="Y2277">
        <v>0.2</v>
      </c>
      <c r="Z2277">
        <v>13.764599999999994</v>
      </c>
    </row>
    <row r="2278" spans="1:26" ht="16" x14ac:dyDescent="0.2">
      <c r="A2278">
        <v>2277</v>
      </c>
      <c r="B2278" t="s">
        <v>5281</v>
      </c>
      <c r="C2278" s="1">
        <v>40721</v>
      </c>
      <c r="D2278">
        <f>YEAR(Table1[[#This Row],[Order Date]])</f>
        <v>2011</v>
      </c>
      <c r="E2278">
        <f>MONTH(Table1[[#This Row],[Order Date]])</f>
        <v>6</v>
      </c>
      <c r="F2278" t="str">
        <f>Table1[[#This Row],[Order Year]]&amp;"-"&amp;Table1[[#This Row],[Order Month]]</f>
        <v>2011-6</v>
      </c>
      <c r="G2278" s="5">
        <f>YEAR(Table1[[#This Row],[Order Date]])*100 + MONTH(Table1[[#This Row],[Order Date]])</f>
        <v>201106</v>
      </c>
      <c r="H2278" s="1">
        <v>40725</v>
      </c>
      <c r="I2278" t="s">
        <v>53</v>
      </c>
      <c r="J2278" t="s">
        <v>1854</v>
      </c>
      <c r="K2278" t="s">
        <v>1855</v>
      </c>
      <c r="L2278" t="s">
        <v>29</v>
      </c>
      <c r="M2278" t="s">
        <v>30</v>
      </c>
      <c r="N2278" t="s">
        <v>5282</v>
      </c>
      <c r="O2278" t="s">
        <v>1490</v>
      </c>
      <c r="P2278">
        <v>38671</v>
      </c>
      <c r="Q2278" t="s">
        <v>33</v>
      </c>
      <c r="R2278" t="s">
        <v>3327</v>
      </c>
      <c r="S2278" t="s">
        <v>49</v>
      </c>
      <c r="T2278" t="s">
        <v>62</v>
      </c>
      <c r="U2278" t="s">
        <v>3328</v>
      </c>
      <c r="V2278">
        <v>306.2</v>
      </c>
      <c r="W2278">
        <v>5</v>
      </c>
      <c r="X2278" s="9">
        <f>Table1[[#This Row],[Discount]]</f>
        <v>0</v>
      </c>
      <c r="Y2278">
        <v>0</v>
      </c>
      <c r="Z2278">
        <v>0</v>
      </c>
    </row>
    <row r="2279" spans="1:26" ht="16" x14ac:dyDescent="0.2">
      <c r="A2279">
        <v>2278</v>
      </c>
      <c r="B2279" t="s">
        <v>5281</v>
      </c>
      <c r="C2279" s="1">
        <v>40721</v>
      </c>
      <c r="D2279">
        <f>YEAR(Table1[[#This Row],[Order Date]])</f>
        <v>2011</v>
      </c>
      <c r="E2279">
        <f>MONTH(Table1[[#This Row],[Order Date]])</f>
        <v>6</v>
      </c>
      <c r="F2279" t="str">
        <f>Table1[[#This Row],[Order Year]]&amp;"-"&amp;Table1[[#This Row],[Order Month]]</f>
        <v>2011-6</v>
      </c>
      <c r="G2279" s="5">
        <f>YEAR(Table1[[#This Row],[Order Date]])*100 + MONTH(Table1[[#This Row],[Order Date]])</f>
        <v>201106</v>
      </c>
      <c r="H2279" s="1">
        <v>40725</v>
      </c>
      <c r="I2279" t="s">
        <v>53</v>
      </c>
      <c r="J2279" t="s">
        <v>1854</v>
      </c>
      <c r="K2279" t="s">
        <v>1855</v>
      </c>
      <c r="L2279" t="s">
        <v>29</v>
      </c>
      <c r="M2279" t="s">
        <v>30</v>
      </c>
      <c r="N2279" t="s">
        <v>5282</v>
      </c>
      <c r="O2279" t="s">
        <v>1490</v>
      </c>
      <c r="P2279">
        <v>38671</v>
      </c>
      <c r="Q2279" t="s">
        <v>33</v>
      </c>
      <c r="R2279" t="s">
        <v>3825</v>
      </c>
      <c r="S2279" t="s">
        <v>35</v>
      </c>
      <c r="T2279" t="s">
        <v>59</v>
      </c>
      <c r="U2279" t="s">
        <v>3277</v>
      </c>
      <c r="V2279">
        <v>85.98</v>
      </c>
      <c r="W2279">
        <v>1</v>
      </c>
      <c r="X2279" s="9">
        <f>Table1[[#This Row],[Discount]]</f>
        <v>0</v>
      </c>
      <c r="Y2279">
        <v>0</v>
      </c>
      <c r="Z2279">
        <v>22.354800000000004</v>
      </c>
    </row>
    <row r="2280" spans="1:26" ht="16" x14ac:dyDescent="0.2">
      <c r="A2280">
        <v>2279</v>
      </c>
      <c r="B2280" t="s">
        <v>5281</v>
      </c>
      <c r="C2280" s="1">
        <v>40721</v>
      </c>
      <c r="D2280">
        <f>YEAR(Table1[[#This Row],[Order Date]])</f>
        <v>2011</v>
      </c>
      <c r="E2280">
        <f>MONTH(Table1[[#This Row],[Order Date]])</f>
        <v>6</v>
      </c>
      <c r="F2280" t="str">
        <f>Table1[[#This Row],[Order Year]]&amp;"-"&amp;Table1[[#This Row],[Order Month]]</f>
        <v>2011-6</v>
      </c>
      <c r="G2280" s="5">
        <f>YEAR(Table1[[#This Row],[Order Date]])*100 + MONTH(Table1[[#This Row],[Order Date]])</f>
        <v>201106</v>
      </c>
      <c r="H2280" s="1">
        <v>40725</v>
      </c>
      <c r="I2280" t="s">
        <v>53</v>
      </c>
      <c r="J2280" t="s">
        <v>1854</v>
      </c>
      <c r="K2280" t="s">
        <v>1855</v>
      </c>
      <c r="L2280" t="s">
        <v>29</v>
      </c>
      <c r="M2280" t="s">
        <v>30</v>
      </c>
      <c r="N2280" t="s">
        <v>5282</v>
      </c>
      <c r="O2280" t="s">
        <v>1490</v>
      </c>
      <c r="P2280">
        <v>38671</v>
      </c>
      <c r="Q2280" t="s">
        <v>33</v>
      </c>
      <c r="R2280" t="s">
        <v>859</v>
      </c>
      <c r="S2280" t="s">
        <v>74</v>
      </c>
      <c r="T2280" t="s">
        <v>164</v>
      </c>
      <c r="U2280" t="s">
        <v>860</v>
      </c>
      <c r="V2280">
        <v>223.96</v>
      </c>
      <c r="W2280">
        <v>4</v>
      </c>
      <c r="X2280" s="9">
        <f>Table1[[#This Row],[Discount]]</f>
        <v>0</v>
      </c>
      <c r="Y2280">
        <v>0</v>
      </c>
      <c r="Z2280">
        <v>53.750400000000013</v>
      </c>
    </row>
    <row r="2281" spans="1:26" ht="16" x14ac:dyDescent="0.2">
      <c r="A2281">
        <v>2280</v>
      </c>
      <c r="B2281" t="s">
        <v>5283</v>
      </c>
      <c r="C2281" s="1">
        <v>41943</v>
      </c>
      <c r="D2281">
        <f>YEAR(Table1[[#This Row],[Order Date]])</f>
        <v>2014</v>
      </c>
      <c r="E2281">
        <f>MONTH(Table1[[#This Row],[Order Date]])</f>
        <v>10</v>
      </c>
      <c r="F2281" t="str">
        <f>Table1[[#This Row],[Order Year]]&amp;"-"&amp;Table1[[#This Row],[Order Month]]</f>
        <v>2014-10</v>
      </c>
      <c r="G2281" s="5">
        <f>YEAR(Table1[[#This Row],[Order Date]])*100 + MONTH(Table1[[#This Row],[Order Date]])</f>
        <v>201410</v>
      </c>
      <c r="H2281" s="1">
        <v>41946</v>
      </c>
      <c r="I2281" t="s">
        <v>191</v>
      </c>
      <c r="J2281" t="s">
        <v>5284</v>
      </c>
      <c r="K2281" t="s">
        <v>5285</v>
      </c>
      <c r="L2281" t="s">
        <v>29</v>
      </c>
      <c r="M2281" t="s">
        <v>30</v>
      </c>
      <c r="N2281" t="s">
        <v>98</v>
      </c>
      <c r="O2281" t="s">
        <v>99</v>
      </c>
      <c r="P2281">
        <v>98115</v>
      </c>
      <c r="Q2281" t="s">
        <v>47</v>
      </c>
      <c r="R2281" t="s">
        <v>4931</v>
      </c>
      <c r="S2281" t="s">
        <v>35</v>
      </c>
      <c r="T2281" t="s">
        <v>39</v>
      </c>
      <c r="U2281" t="s">
        <v>4932</v>
      </c>
      <c r="V2281">
        <v>97.567999999999998</v>
      </c>
      <c r="W2281">
        <v>2</v>
      </c>
      <c r="X2281" s="9">
        <f>Table1[[#This Row],[Discount]]</f>
        <v>0.2</v>
      </c>
      <c r="Y2281">
        <v>0.2</v>
      </c>
      <c r="Z2281">
        <v>-6.0980000000000025</v>
      </c>
    </row>
    <row r="2282" spans="1:26" ht="16" x14ac:dyDescent="0.2">
      <c r="A2282">
        <v>2281</v>
      </c>
      <c r="B2282" t="s">
        <v>5283</v>
      </c>
      <c r="C2282" s="1">
        <v>41943</v>
      </c>
      <c r="D2282">
        <f>YEAR(Table1[[#This Row],[Order Date]])</f>
        <v>2014</v>
      </c>
      <c r="E2282">
        <f>MONTH(Table1[[#This Row],[Order Date]])</f>
        <v>10</v>
      </c>
      <c r="F2282" t="str">
        <f>Table1[[#This Row],[Order Year]]&amp;"-"&amp;Table1[[#This Row],[Order Month]]</f>
        <v>2014-10</v>
      </c>
      <c r="G2282" s="5">
        <f>YEAR(Table1[[#This Row],[Order Date]])*100 + MONTH(Table1[[#This Row],[Order Date]])</f>
        <v>201410</v>
      </c>
      <c r="H2282" s="1">
        <v>41946</v>
      </c>
      <c r="I2282" t="s">
        <v>191</v>
      </c>
      <c r="J2282" t="s">
        <v>5284</v>
      </c>
      <c r="K2282" t="s">
        <v>5285</v>
      </c>
      <c r="L2282" t="s">
        <v>29</v>
      </c>
      <c r="M2282" t="s">
        <v>30</v>
      </c>
      <c r="N2282" t="s">
        <v>98</v>
      </c>
      <c r="O2282" t="s">
        <v>99</v>
      </c>
      <c r="P2282">
        <v>98115</v>
      </c>
      <c r="Q2282" t="s">
        <v>47</v>
      </c>
      <c r="R2282" t="s">
        <v>3894</v>
      </c>
      <c r="S2282" t="s">
        <v>35</v>
      </c>
      <c r="T2282" t="s">
        <v>39</v>
      </c>
      <c r="U2282" t="s">
        <v>3895</v>
      </c>
      <c r="V2282">
        <v>614.27200000000005</v>
      </c>
      <c r="W2282">
        <v>8</v>
      </c>
      <c r="X2282" s="9">
        <f>Table1[[#This Row],[Discount]]</f>
        <v>0.2</v>
      </c>
      <c r="Y2282">
        <v>0.2</v>
      </c>
      <c r="Z2282">
        <v>-23.03520000000006</v>
      </c>
    </row>
    <row r="2283" spans="1:26" ht="16" x14ac:dyDescent="0.2">
      <c r="A2283">
        <v>2282</v>
      </c>
      <c r="B2283" t="s">
        <v>5283</v>
      </c>
      <c r="C2283" s="1">
        <v>41943</v>
      </c>
      <c r="D2283">
        <f>YEAR(Table1[[#This Row],[Order Date]])</f>
        <v>2014</v>
      </c>
      <c r="E2283">
        <f>MONTH(Table1[[#This Row],[Order Date]])</f>
        <v>10</v>
      </c>
      <c r="F2283" t="str">
        <f>Table1[[#This Row],[Order Year]]&amp;"-"&amp;Table1[[#This Row],[Order Month]]</f>
        <v>2014-10</v>
      </c>
      <c r="G2283" s="5">
        <f>YEAR(Table1[[#This Row],[Order Date]])*100 + MONTH(Table1[[#This Row],[Order Date]])</f>
        <v>201410</v>
      </c>
      <c r="H2283" s="1">
        <v>41946</v>
      </c>
      <c r="I2283" t="s">
        <v>191</v>
      </c>
      <c r="J2283" t="s">
        <v>5284</v>
      </c>
      <c r="K2283" t="s">
        <v>5285</v>
      </c>
      <c r="L2283" t="s">
        <v>29</v>
      </c>
      <c r="M2283" t="s">
        <v>30</v>
      </c>
      <c r="N2283" t="s">
        <v>98</v>
      </c>
      <c r="O2283" t="s">
        <v>99</v>
      </c>
      <c r="P2283">
        <v>98115</v>
      </c>
      <c r="Q2283" t="s">
        <v>47</v>
      </c>
      <c r="R2283" t="s">
        <v>3494</v>
      </c>
      <c r="S2283" t="s">
        <v>35</v>
      </c>
      <c r="T2283" t="s">
        <v>36</v>
      </c>
      <c r="U2283" t="s">
        <v>3495</v>
      </c>
      <c r="V2283">
        <v>199.98</v>
      </c>
      <c r="W2283">
        <v>2</v>
      </c>
      <c r="X2283" s="9">
        <f>Table1[[#This Row],[Discount]]</f>
        <v>0</v>
      </c>
      <c r="Y2283">
        <v>0</v>
      </c>
      <c r="Z2283">
        <v>37.996199999999988</v>
      </c>
    </row>
    <row r="2284" spans="1:26" ht="16" x14ac:dyDescent="0.2">
      <c r="A2284">
        <v>2283</v>
      </c>
      <c r="B2284" t="s">
        <v>5286</v>
      </c>
      <c r="C2284" s="1">
        <v>41521</v>
      </c>
      <c r="D2284">
        <f>YEAR(Table1[[#This Row],[Order Date]])</f>
        <v>2013</v>
      </c>
      <c r="E2284">
        <f>MONTH(Table1[[#This Row],[Order Date]])</f>
        <v>9</v>
      </c>
      <c r="F2284" t="str">
        <f>Table1[[#This Row],[Order Year]]&amp;"-"&amp;Table1[[#This Row],[Order Month]]</f>
        <v>2013-9</v>
      </c>
      <c r="G2284" s="5">
        <f>YEAR(Table1[[#This Row],[Order Date]])*100 + MONTH(Table1[[#This Row],[Order Date]])</f>
        <v>201309</v>
      </c>
      <c r="H2284" s="1">
        <v>41523</v>
      </c>
      <c r="I2284" t="s">
        <v>191</v>
      </c>
      <c r="J2284" t="s">
        <v>4430</v>
      </c>
      <c r="K2284" t="s">
        <v>4431</v>
      </c>
      <c r="L2284" t="s">
        <v>44</v>
      </c>
      <c r="M2284" t="s">
        <v>30</v>
      </c>
      <c r="N2284" t="s">
        <v>3690</v>
      </c>
      <c r="O2284" t="s">
        <v>750</v>
      </c>
      <c r="P2284">
        <v>6457</v>
      </c>
      <c r="Q2284" t="s">
        <v>151</v>
      </c>
      <c r="R2284" t="s">
        <v>1269</v>
      </c>
      <c r="S2284" t="s">
        <v>49</v>
      </c>
      <c r="T2284" t="s">
        <v>93</v>
      </c>
      <c r="U2284" t="s">
        <v>1270</v>
      </c>
      <c r="V2284">
        <v>48.16</v>
      </c>
      <c r="W2284">
        <v>7</v>
      </c>
      <c r="X2284" s="9">
        <f>Table1[[#This Row],[Discount]]</f>
        <v>0</v>
      </c>
      <c r="Y2284">
        <v>0</v>
      </c>
      <c r="Z2284">
        <v>22.153599999999997</v>
      </c>
    </row>
    <row r="2285" spans="1:26" ht="16" x14ac:dyDescent="0.2">
      <c r="A2285">
        <v>2284</v>
      </c>
      <c r="B2285" t="s">
        <v>5287</v>
      </c>
      <c r="C2285" s="1">
        <v>40973</v>
      </c>
      <c r="D2285">
        <f>YEAR(Table1[[#This Row],[Order Date]])</f>
        <v>2012</v>
      </c>
      <c r="E2285">
        <f>MONTH(Table1[[#This Row],[Order Date]])</f>
        <v>3</v>
      </c>
      <c r="F2285" t="str">
        <f>Table1[[#This Row],[Order Year]]&amp;"-"&amp;Table1[[#This Row],[Order Month]]</f>
        <v>2012-3</v>
      </c>
      <c r="G2285" s="5">
        <f>YEAR(Table1[[#This Row],[Order Date]])*100 + MONTH(Table1[[#This Row],[Order Date]])</f>
        <v>201203</v>
      </c>
      <c r="H2285" s="1">
        <v>40977</v>
      </c>
      <c r="I2285" t="s">
        <v>53</v>
      </c>
      <c r="J2285" t="s">
        <v>1942</v>
      </c>
      <c r="K2285" t="s">
        <v>1943</v>
      </c>
      <c r="L2285" t="s">
        <v>29</v>
      </c>
      <c r="M2285" t="s">
        <v>30</v>
      </c>
      <c r="N2285" t="s">
        <v>5288</v>
      </c>
      <c r="O2285" t="s">
        <v>257</v>
      </c>
      <c r="P2285">
        <v>47362</v>
      </c>
      <c r="Q2285" t="s">
        <v>108</v>
      </c>
      <c r="R2285" t="s">
        <v>769</v>
      </c>
      <c r="S2285" t="s">
        <v>74</v>
      </c>
      <c r="T2285" t="s">
        <v>75</v>
      </c>
      <c r="U2285" t="s">
        <v>770</v>
      </c>
      <c r="V2285">
        <v>23.92</v>
      </c>
      <c r="W2285">
        <v>2</v>
      </c>
      <c r="X2285" s="9">
        <f>Table1[[#This Row],[Discount]]</f>
        <v>0</v>
      </c>
      <c r="Y2285">
        <v>0</v>
      </c>
      <c r="Z2285">
        <v>6.6976000000000013</v>
      </c>
    </row>
    <row r="2286" spans="1:26" ht="16" x14ac:dyDescent="0.2">
      <c r="A2286">
        <v>2285</v>
      </c>
      <c r="B2286" t="s">
        <v>5287</v>
      </c>
      <c r="C2286" s="1">
        <v>40973</v>
      </c>
      <c r="D2286">
        <f>YEAR(Table1[[#This Row],[Order Date]])</f>
        <v>2012</v>
      </c>
      <c r="E2286">
        <f>MONTH(Table1[[#This Row],[Order Date]])</f>
        <v>3</v>
      </c>
      <c r="F2286" t="str">
        <f>Table1[[#This Row],[Order Year]]&amp;"-"&amp;Table1[[#This Row],[Order Month]]</f>
        <v>2012-3</v>
      </c>
      <c r="G2286" s="5">
        <f>YEAR(Table1[[#This Row],[Order Date]])*100 + MONTH(Table1[[#This Row],[Order Date]])</f>
        <v>201203</v>
      </c>
      <c r="H2286" s="1">
        <v>40977</v>
      </c>
      <c r="I2286" t="s">
        <v>53</v>
      </c>
      <c r="J2286" t="s">
        <v>1942</v>
      </c>
      <c r="K2286" t="s">
        <v>1943</v>
      </c>
      <c r="L2286" t="s">
        <v>29</v>
      </c>
      <c r="M2286" t="s">
        <v>30</v>
      </c>
      <c r="N2286" t="s">
        <v>5288</v>
      </c>
      <c r="O2286" t="s">
        <v>257</v>
      </c>
      <c r="P2286">
        <v>47362</v>
      </c>
      <c r="Q2286" t="s">
        <v>108</v>
      </c>
      <c r="R2286" t="s">
        <v>5289</v>
      </c>
      <c r="S2286" t="s">
        <v>49</v>
      </c>
      <c r="T2286" t="s">
        <v>81</v>
      </c>
      <c r="U2286" t="s">
        <v>189</v>
      </c>
      <c r="V2286">
        <v>60.69</v>
      </c>
      <c r="W2286">
        <v>7</v>
      </c>
      <c r="X2286" s="9">
        <f>Table1[[#This Row],[Discount]]</f>
        <v>0</v>
      </c>
      <c r="Y2286">
        <v>0</v>
      </c>
      <c r="Z2286">
        <v>16.386300000000002</v>
      </c>
    </row>
    <row r="2287" spans="1:26" ht="16" x14ac:dyDescent="0.2">
      <c r="A2287">
        <v>2286</v>
      </c>
      <c r="B2287" t="s">
        <v>5290</v>
      </c>
      <c r="C2287" s="1">
        <v>41400</v>
      </c>
      <c r="D2287">
        <f>YEAR(Table1[[#This Row],[Order Date]])</f>
        <v>2013</v>
      </c>
      <c r="E2287">
        <f>MONTH(Table1[[#This Row],[Order Date]])</f>
        <v>5</v>
      </c>
      <c r="F2287" t="str">
        <f>Table1[[#This Row],[Order Year]]&amp;"-"&amp;Table1[[#This Row],[Order Month]]</f>
        <v>2013-5</v>
      </c>
      <c r="G2287" s="5">
        <f>YEAR(Table1[[#This Row],[Order Date]])*100 + MONTH(Table1[[#This Row],[Order Date]])</f>
        <v>201305</v>
      </c>
      <c r="H2287" s="1">
        <v>41403</v>
      </c>
      <c r="I2287" t="s">
        <v>191</v>
      </c>
      <c r="J2287" t="s">
        <v>5291</v>
      </c>
      <c r="K2287" t="s">
        <v>5292</v>
      </c>
      <c r="L2287" t="s">
        <v>44</v>
      </c>
      <c r="M2287" t="s">
        <v>30</v>
      </c>
      <c r="N2287" t="s">
        <v>1188</v>
      </c>
      <c r="O2287" t="s">
        <v>338</v>
      </c>
      <c r="P2287">
        <v>37130</v>
      </c>
      <c r="Q2287" t="s">
        <v>33</v>
      </c>
      <c r="R2287" t="s">
        <v>5293</v>
      </c>
      <c r="S2287" t="s">
        <v>49</v>
      </c>
      <c r="T2287" t="s">
        <v>93</v>
      </c>
      <c r="U2287" t="s">
        <v>5294</v>
      </c>
      <c r="V2287">
        <v>14.352000000000002</v>
      </c>
      <c r="W2287">
        <v>3</v>
      </c>
      <c r="X2287" s="9">
        <f>Table1[[#This Row],[Discount]]</f>
        <v>0.2</v>
      </c>
      <c r="Y2287">
        <v>0.2</v>
      </c>
      <c r="Z2287">
        <v>5.2026000000000003</v>
      </c>
    </row>
    <row r="2288" spans="1:26" ht="16" x14ac:dyDescent="0.2">
      <c r="A2288">
        <v>2287</v>
      </c>
      <c r="B2288" t="s">
        <v>5295</v>
      </c>
      <c r="C2288" s="1">
        <v>41961</v>
      </c>
      <c r="D2288">
        <f>YEAR(Table1[[#This Row],[Order Date]])</f>
        <v>2014</v>
      </c>
      <c r="E2288">
        <f>MONTH(Table1[[#This Row],[Order Date]])</f>
        <v>11</v>
      </c>
      <c r="F2288" t="str">
        <f>Table1[[#This Row],[Order Year]]&amp;"-"&amp;Table1[[#This Row],[Order Month]]</f>
        <v>2014-11</v>
      </c>
      <c r="G2288" s="5">
        <f>YEAR(Table1[[#This Row],[Order Date]])*100 + MONTH(Table1[[#This Row],[Order Date]])</f>
        <v>201411</v>
      </c>
      <c r="H2288" s="1">
        <v>41967</v>
      </c>
      <c r="I2288" t="s">
        <v>53</v>
      </c>
      <c r="J2288" t="s">
        <v>3262</v>
      </c>
      <c r="K2288" t="s">
        <v>3263</v>
      </c>
      <c r="L2288" t="s">
        <v>29</v>
      </c>
      <c r="M2288" t="s">
        <v>30</v>
      </c>
      <c r="N2288" t="s">
        <v>1979</v>
      </c>
      <c r="O2288" t="s">
        <v>322</v>
      </c>
      <c r="P2288">
        <v>24153</v>
      </c>
      <c r="Q2288" t="s">
        <v>33</v>
      </c>
      <c r="R2288" t="s">
        <v>5296</v>
      </c>
      <c r="S2288" t="s">
        <v>49</v>
      </c>
      <c r="T2288" t="s">
        <v>81</v>
      </c>
      <c r="U2288" t="s">
        <v>5297</v>
      </c>
      <c r="V2288">
        <v>35.04</v>
      </c>
      <c r="W2288">
        <v>2</v>
      </c>
      <c r="X2288" s="9">
        <f>Table1[[#This Row],[Discount]]</f>
        <v>0</v>
      </c>
      <c r="Y2288">
        <v>0</v>
      </c>
      <c r="Z2288">
        <v>12.263999999999999</v>
      </c>
    </row>
    <row r="2289" spans="1:26" ht="16" x14ac:dyDescent="0.2">
      <c r="A2289">
        <v>2288</v>
      </c>
      <c r="B2289" t="s">
        <v>5298</v>
      </c>
      <c r="C2289" s="1">
        <v>41792</v>
      </c>
      <c r="D2289">
        <f>YEAR(Table1[[#This Row],[Order Date]])</f>
        <v>2014</v>
      </c>
      <c r="E2289">
        <f>MONTH(Table1[[#This Row],[Order Date]])</f>
        <v>6</v>
      </c>
      <c r="F2289" t="str">
        <f>Table1[[#This Row],[Order Year]]&amp;"-"&amp;Table1[[#This Row],[Order Month]]</f>
        <v>2014-6</v>
      </c>
      <c r="G2289" s="5">
        <f>YEAR(Table1[[#This Row],[Order Date]])*100 + MONTH(Table1[[#This Row],[Order Date]])</f>
        <v>201406</v>
      </c>
      <c r="H2289" s="1">
        <v>41796</v>
      </c>
      <c r="I2289" t="s">
        <v>26</v>
      </c>
      <c r="J2289" t="s">
        <v>1028</v>
      </c>
      <c r="K2289" t="s">
        <v>1029</v>
      </c>
      <c r="L2289" t="s">
        <v>44</v>
      </c>
      <c r="M2289" t="s">
        <v>30</v>
      </c>
      <c r="N2289" t="s">
        <v>2838</v>
      </c>
      <c r="O2289" t="s">
        <v>501</v>
      </c>
      <c r="P2289">
        <v>43615</v>
      </c>
      <c r="Q2289" t="s">
        <v>151</v>
      </c>
      <c r="R2289" t="s">
        <v>5299</v>
      </c>
      <c r="S2289" t="s">
        <v>49</v>
      </c>
      <c r="T2289" t="s">
        <v>81</v>
      </c>
      <c r="U2289" t="s">
        <v>5300</v>
      </c>
      <c r="V2289">
        <v>17.480000000000004</v>
      </c>
      <c r="W2289">
        <v>5</v>
      </c>
      <c r="X2289" s="9">
        <f>Table1[[#This Row],[Discount]]</f>
        <v>0.2</v>
      </c>
      <c r="Y2289">
        <v>0.2</v>
      </c>
      <c r="Z2289">
        <v>1.3109999999999999</v>
      </c>
    </row>
    <row r="2290" spans="1:26" ht="16" x14ac:dyDescent="0.2">
      <c r="A2290">
        <v>2289</v>
      </c>
      <c r="B2290" t="s">
        <v>5301</v>
      </c>
      <c r="C2290" s="1">
        <v>41801</v>
      </c>
      <c r="D2290">
        <f>YEAR(Table1[[#This Row],[Order Date]])</f>
        <v>2014</v>
      </c>
      <c r="E2290">
        <f>MONTH(Table1[[#This Row],[Order Date]])</f>
        <v>6</v>
      </c>
      <c r="F2290" t="str">
        <f>Table1[[#This Row],[Order Year]]&amp;"-"&amp;Table1[[#This Row],[Order Month]]</f>
        <v>2014-6</v>
      </c>
      <c r="G2290" s="5">
        <f>YEAR(Table1[[#This Row],[Order Date]])*100 + MONTH(Table1[[#This Row],[Order Date]])</f>
        <v>201406</v>
      </c>
      <c r="H2290" s="1">
        <v>41804</v>
      </c>
      <c r="I2290" t="s">
        <v>191</v>
      </c>
      <c r="J2290" t="s">
        <v>5011</v>
      </c>
      <c r="K2290" t="s">
        <v>5012</v>
      </c>
      <c r="L2290" t="s">
        <v>29</v>
      </c>
      <c r="M2290" t="s">
        <v>30</v>
      </c>
      <c r="N2290" t="s">
        <v>45</v>
      </c>
      <c r="O2290" t="s">
        <v>46</v>
      </c>
      <c r="P2290">
        <v>90032</v>
      </c>
      <c r="Q2290" t="s">
        <v>47</v>
      </c>
      <c r="R2290" t="s">
        <v>3271</v>
      </c>
      <c r="S2290" t="s">
        <v>49</v>
      </c>
      <c r="T2290" t="s">
        <v>71</v>
      </c>
      <c r="U2290" t="s">
        <v>3272</v>
      </c>
      <c r="V2290">
        <v>16.399999999999999</v>
      </c>
      <c r="W2290">
        <v>5</v>
      </c>
      <c r="X2290" s="9">
        <f>Table1[[#This Row],[Discount]]</f>
        <v>0</v>
      </c>
      <c r="Y2290">
        <v>0</v>
      </c>
      <c r="Z2290">
        <v>4.7559999999999985</v>
      </c>
    </row>
    <row r="2291" spans="1:26" ht="16" x14ac:dyDescent="0.2">
      <c r="A2291">
        <v>2290</v>
      </c>
      <c r="B2291" t="s">
        <v>5302</v>
      </c>
      <c r="C2291" s="1">
        <v>41648</v>
      </c>
      <c r="D2291">
        <f>YEAR(Table1[[#This Row],[Order Date]])</f>
        <v>2014</v>
      </c>
      <c r="E2291">
        <f>MONTH(Table1[[#This Row],[Order Date]])</f>
        <v>1</v>
      </c>
      <c r="F2291" t="str">
        <f>Table1[[#This Row],[Order Year]]&amp;"-"&amp;Table1[[#This Row],[Order Month]]</f>
        <v>2014-1</v>
      </c>
      <c r="G2291" s="5">
        <f>YEAR(Table1[[#This Row],[Order Date]])*100 + MONTH(Table1[[#This Row],[Order Date]])</f>
        <v>201401</v>
      </c>
      <c r="H2291" s="1">
        <v>41651</v>
      </c>
      <c r="I2291" t="s">
        <v>191</v>
      </c>
      <c r="J2291" t="s">
        <v>5303</v>
      </c>
      <c r="K2291" t="s">
        <v>5304</v>
      </c>
      <c r="L2291" t="s">
        <v>44</v>
      </c>
      <c r="M2291" t="s">
        <v>30</v>
      </c>
      <c r="N2291" t="s">
        <v>98</v>
      </c>
      <c r="O2291" t="s">
        <v>99</v>
      </c>
      <c r="P2291">
        <v>98115</v>
      </c>
      <c r="Q2291" t="s">
        <v>47</v>
      </c>
      <c r="R2291" t="s">
        <v>5305</v>
      </c>
      <c r="S2291" t="s">
        <v>35</v>
      </c>
      <c r="T2291" t="s">
        <v>59</v>
      </c>
      <c r="U2291" t="s">
        <v>5306</v>
      </c>
      <c r="V2291">
        <v>892.98</v>
      </c>
      <c r="W2291">
        <v>2</v>
      </c>
      <c r="X2291" s="9">
        <f>Table1[[#This Row],[Discount]]</f>
        <v>0</v>
      </c>
      <c r="Y2291">
        <v>0</v>
      </c>
      <c r="Z2291">
        <v>80.368200000000002</v>
      </c>
    </row>
    <row r="2292" spans="1:26" ht="16" x14ac:dyDescent="0.2">
      <c r="A2292">
        <v>2291</v>
      </c>
      <c r="B2292" t="s">
        <v>5307</v>
      </c>
      <c r="C2292" s="1">
        <v>41019</v>
      </c>
      <c r="D2292">
        <f>YEAR(Table1[[#This Row],[Order Date]])</f>
        <v>2012</v>
      </c>
      <c r="E2292">
        <f>MONTH(Table1[[#This Row],[Order Date]])</f>
        <v>4</v>
      </c>
      <c r="F2292" t="str">
        <f>Table1[[#This Row],[Order Year]]&amp;"-"&amp;Table1[[#This Row],[Order Month]]</f>
        <v>2012-4</v>
      </c>
      <c r="G2292" s="5">
        <f>YEAR(Table1[[#This Row],[Order Date]])*100 + MONTH(Table1[[#This Row],[Order Date]])</f>
        <v>201204</v>
      </c>
      <c r="H2292" s="1">
        <v>41024</v>
      </c>
      <c r="I2292" t="s">
        <v>53</v>
      </c>
      <c r="J2292" t="s">
        <v>3139</v>
      </c>
      <c r="K2292" t="s">
        <v>3140</v>
      </c>
      <c r="L2292" t="s">
        <v>44</v>
      </c>
      <c r="M2292" t="s">
        <v>30</v>
      </c>
      <c r="N2292" t="s">
        <v>500</v>
      </c>
      <c r="O2292" t="s">
        <v>1275</v>
      </c>
      <c r="P2292">
        <v>31907</v>
      </c>
      <c r="Q2292" t="s">
        <v>33</v>
      </c>
      <c r="R2292" t="s">
        <v>2587</v>
      </c>
      <c r="S2292" t="s">
        <v>74</v>
      </c>
      <c r="T2292" t="s">
        <v>75</v>
      </c>
      <c r="U2292" t="s">
        <v>2588</v>
      </c>
      <c r="V2292">
        <v>287.96999999999997</v>
      </c>
      <c r="W2292">
        <v>3</v>
      </c>
      <c r="X2292" s="9">
        <f>Table1[[#This Row],[Discount]]</f>
        <v>0</v>
      </c>
      <c r="Y2292">
        <v>0</v>
      </c>
      <c r="Z2292">
        <v>77.751899999999992</v>
      </c>
    </row>
    <row r="2293" spans="1:26" ht="16" x14ac:dyDescent="0.2">
      <c r="A2293">
        <v>2292</v>
      </c>
      <c r="B2293" t="s">
        <v>5307</v>
      </c>
      <c r="C2293" s="1">
        <v>41019</v>
      </c>
      <c r="D2293">
        <f>YEAR(Table1[[#This Row],[Order Date]])</f>
        <v>2012</v>
      </c>
      <c r="E2293">
        <f>MONTH(Table1[[#This Row],[Order Date]])</f>
        <v>4</v>
      </c>
      <c r="F2293" t="str">
        <f>Table1[[#This Row],[Order Year]]&amp;"-"&amp;Table1[[#This Row],[Order Month]]</f>
        <v>2012-4</v>
      </c>
      <c r="G2293" s="5">
        <f>YEAR(Table1[[#This Row],[Order Date]])*100 + MONTH(Table1[[#This Row],[Order Date]])</f>
        <v>201204</v>
      </c>
      <c r="H2293" s="1">
        <v>41024</v>
      </c>
      <c r="I2293" t="s">
        <v>53</v>
      </c>
      <c r="J2293" t="s">
        <v>3139</v>
      </c>
      <c r="K2293" t="s">
        <v>3140</v>
      </c>
      <c r="L2293" t="s">
        <v>44</v>
      </c>
      <c r="M2293" t="s">
        <v>30</v>
      </c>
      <c r="N2293" t="s">
        <v>500</v>
      </c>
      <c r="O2293" t="s">
        <v>1275</v>
      </c>
      <c r="P2293">
        <v>31907</v>
      </c>
      <c r="Q2293" t="s">
        <v>33</v>
      </c>
      <c r="R2293" t="s">
        <v>4259</v>
      </c>
      <c r="S2293" t="s">
        <v>35</v>
      </c>
      <c r="T2293" t="s">
        <v>68</v>
      </c>
      <c r="U2293" t="s">
        <v>4260</v>
      </c>
      <c r="V2293">
        <v>595.38</v>
      </c>
      <c r="W2293">
        <v>6</v>
      </c>
      <c r="X2293" s="9">
        <f>Table1[[#This Row],[Discount]]</f>
        <v>0</v>
      </c>
      <c r="Y2293">
        <v>0</v>
      </c>
      <c r="Z2293">
        <v>297.69</v>
      </c>
    </row>
    <row r="2294" spans="1:26" ht="16" x14ac:dyDescent="0.2">
      <c r="A2294">
        <v>2293</v>
      </c>
      <c r="B2294" t="s">
        <v>5307</v>
      </c>
      <c r="C2294" s="1">
        <v>41019</v>
      </c>
      <c r="D2294">
        <f>YEAR(Table1[[#This Row],[Order Date]])</f>
        <v>2012</v>
      </c>
      <c r="E2294">
        <f>MONTH(Table1[[#This Row],[Order Date]])</f>
        <v>4</v>
      </c>
      <c r="F2294" t="str">
        <f>Table1[[#This Row],[Order Year]]&amp;"-"&amp;Table1[[#This Row],[Order Month]]</f>
        <v>2012-4</v>
      </c>
      <c r="G2294" s="5">
        <f>YEAR(Table1[[#This Row],[Order Date]])*100 + MONTH(Table1[[#This Row],[Order Date]])</f>
        <v>201204</v>
      </c>
      <c r="H2294" s="1">
        <v>41024</v>
      </c>
      <c r="I2294" t="s">
        <v>53</v>
      </c>
      <c r="J2294" t="s">
        <v>3139</v>
      </c>
      <c r="K2294" t="s">
        <v>3140</v>
      </c>
      <c r="L2294" t="s">
        <v>44</v>
      </c>
      <c r="M2294" t="s">
        <v>30</v>
      </c>
      <c r="N2294" t="s">
        <v>500</v>
      </c>
      <c r="O2294" t="s">
        <v>1275</v>
      </c>
      <c r="P2294">
        <v>31907</v>
      </c>
      <c r="Q2294" t="s">
        <v>33</v>
      </c>
      <c r="R2294" t="s">
        <v>3054</v>
      </c>
      <c r="S2294" t="s">
        <v>49</v>
      </c>
      <c r="T2294" t="s">
        <v>93</v>
      </c>
      <c r="U2294" t="s">
        <v>3055</v>
      </c>
      <c r="V2294">
        <v>12.96</v>
      </c>
      <c r="W2294">
        <v>2</v>
      </c>
      <c r="X2294" s="9">
        <f>Table1[[#This Row],[Discount]]</f>
        <v>0</v>
      </c>
      <c r="Y2294">
        <v>0</v>
      </c>
      <c r="Z2294">
        <v>6.2208000000000006</v>
      </c>
    </row>
    <row r="2295" spans="1:26" ht="16" x14ac:dyDescent="0.2">
      <c r="A2295">
        <v>2294</v>
      </c>
      <c r="B2295" t="s">
        <v>5308</v>
      </c>
      <c r="C2295" s="1">
        <v>41214</v>
      </c>
      <c r="D2295">
        <f>YEAR(Table1[[#This Row],[Order Date]])</f>
        <v>2012</v>
      </c>
      <c r="E2295">
        <f>MONTH(Table1[[#This Row],[Order Date]])</f>
        <v>11</v>
      </c>
      <c r="F2295" t="str">
        <f>Table1[[#This Row],[Order Year]]&amp;"-"&amp;Table1[[#This Row],[Order Month]]</f>
        <v>2012-11</v>
      </c>
      <c r="G2295" s="5">
        <f>YEAR(Table1[[#This Row],[Order Date]])*100 + MONTH(Table1[[#This Row],[Order Date]])</f>
        <v>201211</v>
      </c>
      <c r="H2295" s="1">
        <v>41219</v>
      </c>
      <c r="I2295" t="s">
        <v>53</v>
      </c>
      <c r="J2295" t="s">
        <v>3604</v>
      </c>
      <c r="K2295" t="s">
        <v>3605</v>
      </c>
      <c r="L2295" t="s">
        <v>44</v>
      </c>
      <c r="M2295" t="s">
        <v>30</v>
      </c>
      <c r="N2295" t="s">
        <v>269</v>
      </c>
      <c r="O2295" t="s">
        <v>270</v>
      </c>
      <c r="P2295">
        <v>10009</v>
      </c>
      <c r="Q2295" t="s">
        <v>151</v>
      </c>
      <c r="R2295" t="s">
        <v>1939</v>
      </c>
      <c r="S2295" t="s">
        <v>74</v>
      </c>
      <c r="T2295" t="s">
        <v>75</v>
      </c>
      <c r="U2295" t="s">
        <v>1940</v>
      </c>
      <c r="V2295">
        <v>4.95</v>
      </c>
      <c r="W2295">
        <v>1</v>
      </c>
      <c r="X2295" s="9">
        <f>Table1[[#This Row],[Discount]]</f>
        <v>0</v>
      </c>
      <c r="Y2295">
        <v>0</v>
      </c>
      <c r="Z2295">
        <v>1.3365</v>
      </c>
    </row>
    <row r="2296" spans="1:26" ht="16" x14ac:dyDescent="0.2">
      <c r="A2296">
        <v>2295</v>
      </c>
      <c r="B2296" t="s">
        <v>5309</v>
      </c>
      <c r="C2296" s="1">
        <v>41997</v>
      </c>
      <c r="D2296">
        <f>YEAR(Table1[[#This Row],[Order Date]])</f>
        <v>2014</v>
      </c>
      <c r="E2296">
        <f>MONTH(Table1[[#This Row],[Order Date]])</f>
        <v>12</v>
      </c>
      <c r="F2296" t="str">
        <f>Table1[[#This Row],[Order Year]]&amp;"-"&amp;Table1[[#This Row],[Order Month]]</f>
        <v>2014-12</v>
      </c>
      <c r="G2296" s="5">
        <f>YEAR(Table1[[#This Row],[Order Date]])*100 + MONTH(Table1[[#This Row],[Order Date]])</f>
        <v>201412</v>
      </c>
      <c r="H2296" s="1">
        <v>42001</v>
      </c>
      <c r="I2296" t="s">
        <v>53</v>
      </c>
      <c r="J2296" t="s">
        <v>4430</v>
      </c>
      <c r="K2296" t="s">
        <v>4431</v>
      </c>
      <c r="L2296" t="s">
        <v>44</v>
      </c>
      <c r="M2296" t="s">
        <v>30</v>
      </c>
      <c r="N2296" t="s">
        <v>3690</v>
      </c>
      <c r="O2296" t="s">
        <v>750</v>
      </c>
      <c r="P2296">
        <v>6457</v>
      </c>
      <c r="Q2296" t="s">
        <v>151</v>
      </c>
      <c r="R2296" t="s">
        <v>341</v>
      </c>
      <c r="S2296" t="s">
        <v>35</v>
      </c>
      <c r="T2296" t="s">
        <v>68</v>
      </c>
      <c r="U2296" t="s">
        <v>342</v>
      </c>
      <c r="V2296">
        <v>181.95</v>
      </c>
      <c r="W2296">
        <v>3</v>
      </c>
      <c r="X2296" s="9">
        <f>Table1[[#This Row],[Discount]]</f>
        <v>0</v>
      </c>
      <c r="Y2296">
        <v>0</v>
      </c>
      <c r="Z2296">
        <v>38.209499999999998</v>
      </c>
    </row>
    <row r="2297" spans="1:26" ht="16" x14ac:dyDescent="0.2">
      <c r="A2297">
        <v>2296</v>
      </c>
      <c r="B2297" t="s">
        <v>5310</v>
      </c>
      <c r="C2297" s="1">
        <v>41214</v>
      </c>
      <c r="D2297">
        <f>YEAR(Table1[[#This Row],[Order Date]])</f>
        <v>2012</v>
      </c>
      <c r="E2297">
        <f>MONTH(Table1[[#This Row],[Order Date]])</f>
        <v>11</v>
      </c>
      <c r="F2297" t="str">
        <f>Table1[[#This Row],[Order Year]]&amp;"-"&amp;Table1[[#This Row],[Order Month]]</f>
        <v>2012-11</v>
      </c>
      <c r="G2297" s="5">
        <f>YEAR(Table1[[#This Row],[Order Date]])*100 + MONTH(Table1[[#This Row],[Order Date]])</f>
        <v>201211</v>
      </c>
      <c r="H2297" s="1">
        <v>41218</v>
      </c>
      <c r="I2297" t="s">
        <v>53</v>
      </c>
      <c r="J2297" t="s">
        <v>891</v>
      </c>
      <c r="K2297" t="s">
        <v>892</v>
      </c>
      <c r="L2297" t="s">
        <v>29</v>
      </c>
      <c r="M2297" t="s">
        <v>30</v>
      </c>
      <c r="N2297" t="s">
        <v>269</v>
      </c>
      <c r="O2297" t="s">
        <v>270</v>
      </c>
      <c r="P2297">
        <v>10011</v>
      </c>
      <c r="Q2297" t="s">
        <v>151</v>
      </c>
      <c r="R2297" t="s">
        <v>3658</v>
      </c>
      <c r="S2297" t="s">
        <v>49</v>
      </c>
      <c r="T2297" t="s">
        <v>93</v>
      </c>
      <c r="U2297" t="s">
        <v>3659</v>
      </c>
      <c r="V2297">
        <v>13.52</v>
      </c>
      <c r="W2297">
        <v>4</v>
      </c>
      <c r="X2297" s="9">
        <f>Table1[[#This Row],[Discount]]</f>
        <v>0</v>
      </c>
      <c r="Y2297">
        <v>0</v>
      </c>
      <c r="Z2297">
        <v>6.219199999999999</v>
      </c>
    </row>
    <row r="2298" spans="1:26" ht="16" x14ac:dyDescent="0.2">
      <c r="A2298">
        <v>2297</v>
      </c>
      <c r="B2298" t="s">
        <v>5310</v>
      </c>
      <c r="C2298" s="1">
        <v>41214</v>
      </c>
      <c r="D2298">
        <f>YEAR(Table1[[#This Row],[Order Date]])</f>
        <v>2012</v>
      </c>
      <c r="E2298">
        <f>MONTH(Table1[[#This Row],[Order Date]])</f>
        <v>11</v>
      </c>
      <c r="F2298" t="str">
        <f>Table1[[#This Row],[Order Year]]&amp;"-"&amp;Table1[[#This Row],[Order Month]]</f>
        <v>2012-11</v>
      </c>
      <c r="G2298" s="5">
        <f>YEAR(Table1[[#This Row],[Order Date]])*100 + MONTH(Table1[[#This Row],[Order Date]])</f>
        <v>201211</v>
      </c>
      <c r="H2298" s="1">
        <v>41218</v>
      </c>
      <c r="I2298" t="s">
        <v>53</v>
      </c>
      <c r="J2298" t="s">
        <v>891</v>
      </c>
      <c r="K2298" t="s">
        <v>892</v>
      </c>
      <c r="L2298" t="s">
        <v>29</v>
      </c>
      <c r="M2298" t="s">
        <v>30</v>
      </c>
      <c r="N2298" t="s">
        <v>269</v>
      </c>
      <c r="O2298" t="s">
        <v>270</v>
      </c>
      <c r="P2298">
        <v>10011</v>
      </c>
      <c r="Q2298" t="s">
        <v>151</v>
      </c>
      <c r="R2298" t="s">
        <v>2679</v>
      </c>
      <c r="S2298" t="s">
        <v>35</v>
      </c>
      <c r="T2298" t="s">
        <v>68</v>
      </c>
      <c r="U2298" t="s">
        <v>2680</v>
      </c>
      <c r="V2298">
        <v>259.7</v>
      </c>
      <c r="W2298">
        <v>5</v>
      </c>
      <c r="X2298" s="9">
        <f>Table1[[#This Row],[Discount]]</f>
        <v>0</v>
      </c>
      <c r="Y2298">
        <v>0</v>
      </c>
      <c r="Z2298">
        <v>106.477</v>
      </c>
    </row>
    <row r="2299" spans="1:26" ht="16" x14ac:dyDescent="0.2">
      <c r="A2299">
        <v>2298</v>
      </c>
      <c r="B2299" t="s">
        <v>5310</v>
      </c>
      <c r="C2299" s="1">
        <v>41214</v>
      </c>
      <c r="D2299">
        <f>YEAR(Table1[[#This Row],[Order Date]])</f>
        <v>2012</v>
      </c>
      <c r="E2299">
        <f>MONTH(Table1[[#This Row],[Order Date]])</f>
        <v>11</v>
      </c>
      <c r="F2299" t="str">
        <f>Table1[[#This Row],[Order Year]]&amp;"-"&amp;Table1[[#This Row],[Order Month]]</f>
        <v>2012-11</v>
      </c>
      <c r="G2299" s="5">
        <f>YEAR(Table1[[#This Row],[Order Date]])*100 + MONTH(Table1[[#This Row],[Order Date]])</f>
        <v>201211</v>
      </c>
      <c r="H2299" s="1">
        <v>41218</v>
      </c>
      <c r="I2299" t="s">
        <v>53</v>
      </c>
      <c r="J2299" t="s">
        <v>891</v>
      </c>
      <c r="K2299" t="s">
        <v>892</v>
      </c>
      <c r="L2299" t="s">
        <v>29</v>
      </c>
      <c r="M2299" t="s">
        <v>30</v>
      </c>
      <c r="N2299" t="s">
        <v>269</v>
      </c>
      <c r="O2299" t="s">
        <v>270</v>
      </c>
      <c r="P2299">
        <v>10011</v>
      </c>
      <c r="Q2299" t="s">
        <v>151</v>
      </c>
      <c r="R2299" t="s">
        <v>5311</v>
      </c>
      <c r="S2299" t="s">
        <v>74</v>
      </c>
      <c r="T2299" t="s">
        <v>75</v>
      </c>
      <c r="U2299" t="s">
        <v>5312</v>
      </c>
      <c r="V2299">
        <v>42.95</v>
      </c>
      <c r="W2299">
        <v>1</v>
      </c>
      <c r="X2299" s="9">
        <f>Table1[[#This Row],[Discount]]</f>
        <v>0</v>
      </c>
      <c r="Y2299">
        <v>0</v>
      </c>
      <c r="Z2299">
        <v>1.2884999999999991</v>
      </c>
    </row>
    <row r="2300" spans="1:26" ht="16" x14ac:dyDescent="0.2">
      <c r="A2300">
        <v>2299</v>
      </c>
      <c r="B2300" t="s">
        <v>5310</v>
      </c>
      <c r="C2300" s="1">
        <v>41214</v>
      </c>
      <c r="D2300">
        <f>YEAR(Table1[[#This Row],[Order Date]])</f>
        <v>2012</v>
      </c>
      <c r="E2300">
        <f>MONTH(Table1[[#This Row],[Order Date]])</f>
        <v>11</v>
      </c>
      <c r="F2300" t="str">
        <f>Table1[[#This Row],[Order Year]]&amp;"-"&amp;Table1[[#This Row],[Order Month]]</f>
        <v>2012-11</v>
      </c>
      <c r="G2300" s="5">
        <f>YEAR(Table1[[#This Row],[Order Date]])*100 + MONTH(Table1[[#This Row],[Order Date]])</f>
        <v>201211</v>
      </c>
      <c r="H2300" s="1">
        <v>41218</v>
      </c>
      <c r="I2300" t="s">
        <v>53</v>
      </c>
      <c r="J2300" t="s">
        <v>891</v>
      </c>
      <c r="K2300" t="s">
        <v>892</v>
      </c>
      <c r="L2300" t="s">
        <v>29</v>
      </c>
      <c r="M2300" t="s">
        <v>30</v>
      </c>
      <c r="N2300" t="s">
        <v>269</v>
      </c>
      <c r="O2300" t="s">
        <v>270</v>
      </c>
      <c r="P2300">
        <v>10011</v>
      </c>
      <c r="Q2300" t="s">
        <v>151</v>
      </c>
      <c r="R2300" t="s">
        <v>2546</v>
      </c>
      <c r="S2300" t="s">
        <v>74</v>
      </c>
      <c r="T2300" t="s">
        <v>164</v>
      </c>
      <c r="U2300" t="s">
        <v>2547</v>
      </c>
      <c r="V2300">
        <v>1399.93</v>
      </c>
      <c r="W2300">
        <v>7</v>
      </c>
      <c r="X2300" s="9">
        <f>Table1[[#This Row],[Discount]]</f>
        <v>0</v>
      </c>
      <c r="Y2300">
        <v>0</v>
      </c>
      <c r="Z2300">
        <v>601.96990000000005</v>
      </c>
    </row>
    <row r="2301" spans="1:26" ht="16" x14ac:dyDescent="0.2">
      <c r="A2301">
        <v>2300</v>
      </c>
      <c r="B2301" t="s">
        <v>5310</v>
      </c>
      <c r="C2301" s="1">
        <v>41214</v>
      </c>
      <c r="D2301">
        <f>YEAR(Table1[[#This Row],[Order Date]])</f>
        <v>2012</v>
      </c>
      <c r="E2301">
        <f>MONTH(Table1[[#This Row],[Order Date]])</f>
        <v>11</v>
      </c>
      <c r="F2301" t="str">
        <f>Table1[[#This Row],[Order Year]]&amp;"-"&amp;Table1[[#This Row],[Order Month]]</f>
        <v>2012-11</v>
      </c>
      <c r="G2301" s="5">
        <f>YEAR(Table1[[#This Row],[Order Date]])*100 + MONTH(Table1[[#This Row],[Order Date]])</f>
        <v>201211</v>
      </c>
      <c r="H2301" s="1">
        <v>41218</v>
      </c>
      <c r="I2301" t="s">
        <v>53</v>
      </c>
      <c r="J2301" t="s">
        <v>891</v>
      </c>
      <c r="K2301" t="s">
        <v>892</v>
      </c>
      <c r="L2301" t="s">
        <v>29</v>
      </c>
      <c r="M2301" t="s">
        <v>30</v>
      </c>
      <c r="N2301" t="s">
        <v>269</v>
      </c>
      <c r="O2301" t="s">
        <v>270</v>
      </c>
      <c r="P2301">
        <v>10011</v>
      </c>
      <c r="Q2301" t="s">
        <v>151</v>
      </c>
      <c r="R2301" t="s">
        <v>1859</v>
      </c>
      <c r="S2301" t="s">
        <v>74</v>
      </c>
      <c r="T2301" t="s">
        <v>75</v>
      </c>
      <c r="U2301" t="s">
        <v>1860</v>
      </c>
      <c r="V2301">
        <v>503.96</v>
      </c>
      <c r="W2301">
        <v>4</v>
      </c>
      <c r="X2301" s="9">
        <f>Table1[[#This Row],[Discount]]</f>
        <v>0</v>
      </c>
      <c r="Y2301">
        <v>0</v>
      </c>
      <c r="Z2301">
        <v>125.99000000000001</v>
      </c>
    </row>
    <row r="2302" spans="1:26" ht="16" x14ac:dyDescent="0.2">
      <c r="A2302">
        <v>2301</v>
      </c>
      <c r="B2302" t="s">
        <v>5313</v>
      </c>
      <c r="C2302" s="1">
        <v>40861</v>
      </c>
      <c r="D2302">
        <f>YEAR(Table1[[#This Row],[Order Date]])</f>
        <v>2011</v>
      </c>
      <c r="E2302">
        <f>MONTH(Table1[[#This Row],[Order Date]])</f>
        <v>11</v>
      </c>
      <c r="F2302" t="str">
        <f>Table1[[#This Row],[Order Year]]&amp;"-"&amp;Table1[[#This Row],[Order Month]]</f>
        <v>2011-11</v>
      </c>
      <c r="G2302" s="5">
        <f>YEAR(Table1[[#This Row],[Order Date]])*100 + MONTH(Table1[[#This Row],[Order Date]])</f>
        <v>201111</v>
      </c>
      <c r="H2302" s="1">
        <v>40865</v>
      </c>
      <c r="I2302" t="s">
        <v>53</v>
      </c>
      <c r="J2302" t="s">
        <v>1261</v>
      </c>
      <c r="K2302" t="s">
        <v>1262</v>
      </c>
      <c r="L2302" t="s">
        <v>29</v>
      </c>
      <c r="M2302" t="s">
        <v>30</v>
      </c>
      <c r="N2302" t="s">
        <v>5314</v>
      </c>
      <c r="O2302" t="s">
        <v>241</v>
      </c>
      <c r="P2302">
        <v>48640</v>
      </c>
      <c r="Q2302" t="s">
        <v>108</v>
      </c>
      <c r="R2302" t="s">
        <v>111</v>
      </c>
      <c r="S2302" t="s">
        <v>49</v>
      </c>
      <c r="T2302" t="s">
        <v>78</v>
      </c>
      <c r="U2302" t="s">
        <v>112</v>
      </c>
      <c r="V2302">
        <v>12.72</v>
      </c>
      <c r="W2302">
        <v>3</v>
      </c>
      <c r="X2302" s="9">
        <f>Table1[[#This Row],[Discount]]</f>
        <v>0</v>
      </c>
      <c r="Y2302">
        <v>0</v>
      </c>
      <c r="Z2302">
        <v>6.36</v>
      </c>
    </row>
    <row r="2303" spans="1:26" ht="16" x14ac:dyDescent="0.2">
      <c r="A2303">
        <v>2302</v>
      </c>
      <c r="B2303" t="s">
        <v>5313</v>
      </c>
      <c r="C2303" s="1">
        <v>40861</v>
      </c>
      <c r="D2303">
        <f>YEAR(Table1[[#This Row],[Order Date]])</f>
        <v>2011</v>
      </c>
      <c r="E2303">
        <f>MONTH(Table1[[#This Row],[Order Date]])</f>
        <v>11</v>
      </c>
      <c r="F2303" t="str">
        <f>Table1[[#This Row],[Order Year]]&amp;"-"&amp;Table1[[#This Row],[Order Month]]</f>
        <v>2011-11</v>
      </c>
      <c r="G2303" s="5">
        <f>YEAR(Table1[[#This Row],[Order Date]])*100 + MONTH(Table1[[#This Row],[Order Date]])</f>
        <v>201111</v>
      </c>
      <c r="H2303" s="1">
        <v>40865</v>
      </c>
      <c r="I2303" t="s">
        <v>53</v>
      </c>
      <c r="J2303" t="s">
        <v>1261</v>
      </c>
      <c r="K2303" t="s">
        <v>1262</v>
      </c>
      <c r="L2303" t="s">
        <v>29</v>
      </c>
      <c r="M2303" t="s">
        <v>30</v>
      </c>
      <c r="N2303" t="s">
        <v>5314</v>
      </c>
      <c r="O2303" t="s">
        <v>241</v>
      </c>
      <c r="P2303">
        <v>48640</v>
      </c>
      <c r="Q2303" t="s">
        <v>108</v>
      </c>
      <c r="R2303" t="s">
        <v>2394</v>
      </c>
      <c r="S2303" t="s">
        <v>49</v>
      </c>
      <c r="T2303" t="s">
        <v>78</v>
      </c>
      <c r="U2303" t="s">
        <v>2395</v>
      </c>
      <c r="V2303">
        <v>11.52</v>
      </c>
      <c r="W2303">
        <v>4</v>
      </c>
      <c r="X2303" s="9">
        <f>Table1[[#This Row],[Discount]]</f>
        <v>0</v>
      </c>
      <c r="Y2303">
        <v>0</v>
      </c>
      <c r="Z2303">
        <v>5.6448</v>
      </c>
    </row>
    <row r="2304" spans="1:26" ht="16" x14ac:dyDescent="0.2">
      <c r="A2304">
        <v>2303</v>
      </c>
      <c r="B2304" t="s">
        <v>5315</v>
      </c>
      <c r="C2304" s="1">
        <v>41291</v>
      </c>
      <c r="D2304">
        <f>YEAR(Table1[[#This Row],[Order Date]])</f>
        <v>2013</v>
      </c>
      <c r="E2304">
        <f>MONTH(Table1[[#This Row],[Order Date]])</f>
        <v>1</v>
      </c>
      <c r="F2304" t="str">
        <f>Table1[[#This Row],[Order Year]]&amp;"-"&amp;Table1[[#This Row],[Order Month]]</f>
        <v>2013-1</v>
      </c>
      <c r="G2304" s="5">
        <f>YEAR(Table1[[#This Row],[Order Date]])*100 + MONTH(Table1[[#This Row],[Order Date]])</f>
        <v>201301</v>
      </c>
      <c r="H2304" s="1">
        <v>41295</v>
      </c>
      <c r="I2304" t="s">
        <v>53</v>
      </c>
      <c r="J2304" t="s">
        <v>3259</v>
      </c>
      <c r="K2304" t="s">
        <v>3260</v>
      </c>
      <c r="L2304" t="s">
        <v>44</v>
      </c>
      <c r="M2304" t="s">
        <v>30</v>
      </c>
      <c r="N2304" t="s">
        <v>500</v>
      </c>
      <c r="O2304" t="s">
        <v>1275</v>
      </c>
      <c r="P2304">
        <v>31907</v>
      </c>
      <c r="Q2304" t="s">
        <v>33</v>
      </c>
      <c r="R2304" t="s">
        <v>2146</v>
      </c>
      <c r="S2304" t="s">
        <v>74</v>
      </c>
      <c r="T2304" t="s">
        <v>164</v>
      </c>
      <c r="U2304" t="s">
        <v>2147</v>
      </c>
      <c r="V2304">
        <v>316</v>
      </c>
      <c r="W2304">
        <v>4</v>
      </c>
      <c r="X2304" s="9">
        <f>Table1[[#This Row],[Discount]]</f>
        <v>0</v>
      </c>
      <c r="Y2304">
        <v>0</v>
      </c>
      <c r="Z2304">
        <v>31.599999999999966</v>
      </c>
    </row>
    <row r="2305" spans="1:26" ht="16" x14ac:dyDescent="0.2">
      <c r="A2305">
        <v>2304</v>
      </c>
      <c r="B2305" t="s">
        <v>5316</v>
      </c>
      <c r="C2305" s="1">
        <v>41900</v>
      </c>
      <c r="D2305">
        <f>YEAR(Table1[[#This Row],[Order Date]])</f>
        <v>2014</v>
      </c>
      <c r="E2305">
        <f>MONTH(Table1[[#This Row],[Order Date]])</f>
        <v>9</v>
      </c>
      <c r="F2305" t="str">
        <f>Table1[[#This Row],[Order Year]]&amp;"-"&amp;Table1[[#This Row],[Order Month]]</f>
        <v>2014-9</v>
      </c>
      <c r="G2305" s="5">
        <f>YEAR(Table1[[#This Row],[Order Date]])*100 + MONTH(Table1[[#This Row],[Order Date]])</f>
        <v>201409</v>
      </c>
      <c r="H2305" s="1">
        <v>41905</v>
      </c>
      <c r="I2305" t="s">
        <v>26</v>
      </c>
      <c r="J2305" t="s">
        <v>2070</v>
      </c>
      <c r="K2305" t="s">
        <v>2071</v>
      </c>
      <c r="L2305" t="s">
        <v>105</v>
      </c>
      <c r="M2305" t="s">
        <v>30</v>
      </c>
      <c r="N2305" t="s">
        <v>3264</v>
      </c>
      <c r="O2305" t="s">
        <v>1275</v>
      </c>
      <c r="P2305">
        <v>30076</v>
      </c>
      <c r="Q2305" t="s">
        <v>33</v>
      </c>
      <c r="R2305" t="s">
        <v>1283</v>
      </c>
      <c r="S2305" t="s">
        <v>35</v>
      </c>
      <c r="T2305" t="s">
        <v>39</v>
      </c>
      <c r="U2305" t="s">
        <v>1284</v>
      </c>
      <c r="V2305">
        <v>723.92</v>
      </c>
      <c r="W2305">
        <v>4</v>
      </c>
      <c r="X2305" s="9">
        <f>Table1[[#This Row],[Discount]]</f>
        <v>0</v>
      </c>
      <c r="Y2305">
        <v>0</v>
      </c>
      <c r="Z2305">
        <v>188.2192</v>
      </c>
    </row>
    <row r="2306" spans="1:26" ht="16" x14ac:dyDescent="0.2">
      <c r="A2306">
        <v>2305</v>
      </c>
      <c r="B2306" t="s">
        <v>5316</v>
      </c>
      <c r="C2306" s="1">
        <v>41900</v>
      </c>
      <c r="D2306">
        <f>YEAR(Table1[[#This Row],[Order Date]])</f>
        <v>2014</v>
      </c>
      <c r="E2306">
        <f>MONTH(Table1[[#This Row],[Order Date]])</f>
        <v>9</v>
      </c>
      <c r="F2306" t="str">
        <f>Table1[[#This Row],[Order Year]]&amp;"-"&amp;Table1[[#This Row],[Order Month]]</f>
        <v>2014-9</v>
      </c>
      <c r="G2306" s="5">
        <f>YEAR(Table1[[#This Row],[Order Date]])*100 + MONTH(Table1[[#This Row],[Order Date]])</f>
        <v>201409</v>
      </c>
      <c r="H2306" s="1">
        <v>41905</v>
      </c>
      <c r="I2306" t="s">
        <v>26</v>
      </c>
      <c r="J2306" t="s">
        <v>2070</v>
      </c>
      <c r="K2306" t="s">
        <v>2071</v>
      </c>
      <c r="L2306" t="s">
        <v>105</v>
      </c>
      <c r="M2306" t="s">
        <v>30</v>
      </c>
      <c r="N2306" t="s">
        <v>3264</v>
      </c>
      <c r="O2306" t="s">
        <v>1275</v>
      </c>
      <c r="P2306">
        <v>30076</v>
      </c>
      <c r="Q2306" t="s">
        <v>33</v>
      </c>
      <c r="R2306" t="s">
        <v>1057</v>
      </c>
      <c r="S2306" t="s">
        <v>49</v>
      </c>
      <c r="T2306" t="s">
        <v>93</v>
      </c>
      <c r="U2306" t="s">
        <v>189</v>
      </c>
      <c r="V2306">
        <v>106.32</v>
      </c>
      <c r="W2306">
        <v>3</v>
      </c>
      <c r="X2306" s="9">
        <f>Table1[[#This Row],[Discount]]</f>
        <v>0</v>
      </c>
      <c r="Y2306">
        <v>0</v>
      </c>
      <c r="Z2306">
        <v>49.970399999999991</v>
      </c>
    </row>
    <row r="2307" spans="1:26" ht="16" x14ac:dyDescent="0.2">
      <c r="A2307">
        <v>2306</v>
      </c>
      <c r="B2307" t="s">
        <v>5317</v>
      </c>
      <c r="C2307" s="1">
        <v>41632</v>
      </c>
      <c r="D2307">
        <f>YEAR(Table1[[#This Row],[Order Date]])</f>
        <v>2013</v>
      </c>
      <c r="E2307">
        <f>MONTH(Table1[[#This Row],[Order Date]])</f>
        <v>12</v>
      </c>
      <c r="F2307" t="str">
        <f>Table1[[#This Row],[Order Year]]&amp;"-"&amp;Table1[[#This Row],[Order Month]]</f>
        <v>2013-12</v>
      </c>
      <c r="G2307" s="5">
        <f>YEAR(Table1[[#This Row],[Order Date]])*100 + MONTH(Table1[[#This Row],[Order Date]])</f>
        <v>201312</v>
      </c>
      <c r="H2307" s="1">
        <v>41633</v>
      </c>
      <c r="I2307" t="s">
        <v>191</v>
      </c>
      <c r="J2307" t="s">
        <v>1134</v>
      </c>
      <c r="K2307" t="s">
        <v>1135</v>
      </c>
      <c r="L2307" t="s">
        <v>44</v>
      </c>
      <c r="M2307" t="s">
        <v>30</v>
      </c>
      <c r="N2307" t="s">
        <v>306</v>
      </c>
      <c r="O2307" t="s">
        <v>214</v>
      </c>
      <c r="P2307">
        <v>60623</v>
      </c>
      <c r="Q2307" t="s">
        <v>108</v>
      </c>
      <c r="R2307" t="s">
        <v>2785</v>
      </c>
      <c r="S2307" t="s">
        <v>35</v>
      </c>
      <c r="T2307" t="s">
        <v>36</v>
      </c>
      <c r="U2307" t="s">
        <v>2786</v>
      </c>
      <c r="V2307">
        <v>141.37199999999999</v>
      </c>
      <c r="W2307">
        <v>2</v>
      </c>
      <c r="X2307" s="9">
        <f>Table1[[#This Row],[Discount]]</f>
        <v>0.3</v>
      </c>
      <c r="Y2307">
        <v>0.3</v>
      </c>
      <c r="Z2307">
        <v>-14.137200000000014</v>
      </c>
    </row>
    <row r="2308" spans="1:26" ht="16" x14ac:dyDescent="0.2">
      <c r="A2308">
        <v>2307</v>
      </c>
      <c r="B2308" t="s">
        <v>5318</v>
      </c>
      <c r="C2308" s="1">
        <v>41127</v>
      </c>
      <c r="D2308">
        <f>YEAR(Table1[[#This Row],[Order Date]])</f>
        <v>2012</v>
      </c>
      <c r="E2308">
        <f>MONTH(Table1[[#This Row],[Order Date]])</f>
        <v>8</v>
      </c>
      <c r="F2308" t="str">
        <f>Table1[[#This Row],[Order Year]]&amp;"-"&amp;Table1[[#This Row],[Order Month]]</f>
        <v>2012-8</v>
      </c>
      <c r="G2308" s="5">
        <f>YEAR(Table1[[#This Row],[Order Date]])*100 + MONTH(Table1[[#This Row],[Order Date]])</f>
        <v>201208</v>
      </c>
      <c r="H2308" s="1">
        <v>41129</v>
      </c>
      <c r="I2308" t="s">
        <v>191</v>
      </c>
      <c r="J2308" t="s">
        <v>845</v>
      </c>
      <c r="K2308" t="s">
        <v>846</v>
      </c>
      <c r="L2308" t="s">
        <v>44</v>
      </c>
      <c r="M2308" t="s">
        <v>30</v>
      </c>
      <c r="N2308" t="s">
        <v>187</v>
      </c>
      <c r="O2308" t="s">
        <v>107</v>
      </c>
      <c r="P2308">
        <v>77041</v>
      </c>
      <c r="Q2308" t="s">
        <v>108</v>
      </c>
      <c r="R2308" t="s">
        <v>2946</v>
      </c>
      <c r="S2308" t="s">
        <v>49</v>
      </c>
      <c r="T2308" t="s">
        <v>93</v>
      </c>
      <c r="U2308" t="s">
        <v>2947</v>
      </c>
      <c r="V2308">
        <v>27.216000000000001</v>
      </c>
      <c r="W2308">
        <v>3</v>
      </c>
      <c r="X2308" s="9">
        <f>Table1[[#This Row],[Discount]]</f>
        <v>0.2</v>
      </c>
      <c r="Y2308">
        <v>0.2</v>
      </c>
      <c r="Z2308">
        <v>9.8657999999999983</v>
      </c>
    </row>
    <row r="2309" spans="1:26" ht="16" x14ac:dyDescent="0.2">
      <c r="A2309">
        <v>2308</v>
      </c>
      <c r="B2309" t="s">
        <v>5319</v>
      </c>
      <c r="C2309" s="1">
        <v>41949</v>
      </c>
      <c r="D2309">
        <f>YEAR(Table1[[#This Row],[Order Date]])</f>
        <v>2014</v>
      </c>
      <c r="E2309">
        <f>MONTH(Table1[[#This Row],[Order Date]])</f>
        <v>11</v>
      </c>
      <c r="F2309" t="str">
        <f>Table1[[#This Row],[Order Year]]&amp;"-"&amp;Table1[[#This Row],[Order Month]]</f>
        <v>2014-11</v>
      </c>
      <c r="G2309" s="5">
        <f>YEAR(Table1[[#This Row],[Order Date]])*100 + MONTH(Table1[[#This Row],[Order Date]])</f>
        <v>201411</v>
      </c>
      <c r="H2309" s="1">
        <v>41953</v>
      </c>
      <c r="I2309" t="s">
        <v>53</v>
      </c>
      <c r="J2309" t="s">
        <v>5320</v>
      </c>
      <c r="K2309" t="s">
        <v>5321</v>
      </c>
      <c r="L2309" t="s">
        <v>29</v>
      </c>
      <c r="M2309" t="s">
        <v>30</v>
      </c>
      <c r="N2309" t="s">
        <v>269</v>
      </c>
      <c r="O2309" t="s">
        <v>270</v>
      </c>
      <c r="P2309">
        <v>10009</v>
      </c>
      <c r="Q2309" t="s">
        <v>151</v>
      </c>
      <c r="R2309" t="s">
        <v>1848</v>
      </c>
      <c r="S2309" t="s">
        <v>74</v>
      </c>
      <c r="T2309" t="s">
        <v>164</v>
      </c>
      <c r="U2309" t="s">
        <v>1849</v>
      </c>
      <c r="V2309">
        <v>390.75</v>
      </c>
      <c r="W2309">
        <v>5</v>
      </c>
      <c r="X2309" s="9">
        <f>Table1[[#This Row],[Discount]]</f>
        <v>0</v>
      </c>
      <c r="Y2309">
        <v>0</v>
      </c>
      <c r="Z2309">
        <v>171.93000000000006</v>
      </c>
    </row>
    <row r="2310" spans="1:26" ht="16" x14ac:dyDescent="0.2">
      <c r="A2310">
        <v>2309</v>
      </c>
      <c r="B2310" t="s">
        <v>5322</v>
      </c>
      <c r="C2310" s="1">
        <v>41802</v>
      </c>
      <c r="D2310">
        <f>YEAR(Table1[[#This Row],[Order Date]])</f>
        <v>2014</v>
      </c>
      <c r="E2310">
        <f>MONTH(Table1[[#This Row],[Order Date]])</f>
        <v>6</v>
      </c>
      <c r="F2310" t="str">
        <f>Table1[[#This Row],[Order Year]]&amp;"-"&amp;Table1[[#This Row],[Order Month]]</f>
        <v>2014-6</v>
      </c>
      <c r="G2310" s="5">
        <f>YEAR(Table1[[#This Row],[Order Date]])*100 + MONTH(Table1[[#This Row],[Order Date]])</f>
        <v>201406</v>
      </c>
      <c r="H2310" s="1">
        <v>41803</v>
      </c>
      <c r="I2310" t="s">
        <v>191</v>
      </c>
      <c r="J2310" t="s">
        <v>5323</v>
      </c>
      <c r="K2310" t="s">
        <v>5324</v>
      </c>
      <c r="L2310" t="s">
        <v>105</v>
      </c>
      <c r="M2310" t="s">
        <v>30</v>
      </c>
      <c r="N2310" t="s">
        <v>1388</v>
      </c>
      <c r="O2310" t="s">
        <v>313</v>
      </c>
      <c r="P2310">
        <v>85345</v>
      </c>
      <c r="Q2310" t="s">
        <v>47</v>
      </c>
      <c r="R2310" t="s">
        <v>2558</v>
      </c>
      <c r="S2310" t="s">
        <v>35</v>
      </c>
      <c r="T2310" t="s">
        <v>39</v>
      </c>
      <c r="U2310" t="s">
        <v>2559</v>
      </c>
      <c r="V2310">
        <v>280.79200000000003</v>
      </c>
      <c r="W2310">
        <v>1</v>
      </c>
      <c r="X2310" s="9">
        <f>Table1[[#This Row],[Discount]]</f>
        <v>0.2</v>
      </c>
      <c r="Y2310">
        <v>0.2</v>
      </c>
      <c r="Z2310">
        <v>35.098999999999961</v>
      </c>
    </row>
    <row r="2311" spans="1:26" ht="16" x14ac:dyDescent="0.2">
      <c r="A2311">
        <v>2310</v>
      </c>
      <c r="B2311" t="s">
        <v>5322</v>
      </c>
      <c r="C2311" s="1">
        <v>41802</v>
      </c>
      <c r="D2311">
        <f>YEAR(Table1[[#This Row],[Order Date]])</f>
        <v>2014</v>
      </c>
      <c r="E2311">
        <f>MONTH(Table1[[#This Row],[Order Date]])</f>
        <v>6</v>
      </c>
      <c r="F2311" t="str">
        <f>Table1[[#This Row],[Order Year]]&amp;"-"&amp;Table1[[#This Row],[Order Month]]</f>
        <v>2014-6</v>
      </c>
      <c r="G2311" s="5">
        <f>YEAR(Table1[[#This Row],[Order Date]])*100 + MONTH(Table1[[#This Row],[Order Date]])</f>
        <v>201406</v>
      </c>
      <c r="H2311" s="1">
        <v>41803</v>
      </c>
      <c r="I2311" t="s">
        <v>191</v>
      </c>
      <c r="J2311" t="s">
        <v>5323</v>
      </c>
      <c r="K2311" t="s">
        <v>5324</v>
      </c>
      <c r="L2311" t="s">
        <v>105</v>
      </c>
      <c r="M2311" t="s">
        <v>30</v>
      </c>
      <c r="N2311" t="s">
        <v>1388</v>
      </c>
      <c r="O2311" t="s">
        <v>313</v>
      </c>
      <c r="P2311">
        <v>85345</v>
      </c>
      <c r="Q2311" t="s">
        <v>47</v>
      </c>
      <c r="R2311" t="s">
        <v>371</v>
      </c>
      <c r="S2311" t="s">
        <v>49</v>
      </c>
      <c r="T2311" t="s">
        <v>62</v>
      </c>
      <c r="U2311" t="s">
        <v>372</v>
      </c>
      <c r="V2311">
        <v>68.448000000000008</v>
      </c>
      <c r="W2311">
        <v>4</v>
      </c>
      <c r="X2311" s="9">
        <f>Table1[[#This Row],[Discount]]</f>
        <v>0.2</v>
      </c>
      <c r="Y2311">
        <v>0.2</v>
      </c>
      <c r="Z2311">
        <v>7.7003999999999948</v>
      </c>
    </row>
    <row r="2312" spans="1:26" ht="16" x14ac:dyDescent="0.2">
      <c r="A2312">
        <v>2311</v>
      </c>
      <c r="B2312" t="s">
        <v>5322</v>
      </c>
      <c r="C2312" s="1">
        <v>41802</v>
      </c>
      <c r="D2312">
        <f>YEAR(Table1[[#This Row],[Order Date]])</f>
        <v>2014</v>
      </c>
      <c r="E2312">
        <f>MONTH(Table1[[#This Row],[Order Date]])</f>
        <v>6</v>
      </c>
      <c r="F2312" t="str">
        <f>Table1[[#This Row],[Order Year]]&amp;"-"&amp;Table1[[#This Row],[Order Month]]</f>
        <v>2014-6</v>
      </c>
      <c r="G2312" s="5">
        <f>YEAR(Table1[[#This Row],[Order Date]])*100 + MONTH(Table1[[#This Row],[Order Date]])</f>
        <v>201406</v>
      </c>
      <c r="H2312" s="1">
        <v>41803</v>
      </c>
      <c r="I2312" t="s">
        <v>191</v>
      </c>
      <c r="J2312" t="s">
        <v>5323</v>
      </c>
      <c r="K2312" t="s">
        <v>5324</v>
      </c>
      <c r="L2312" t="s">
        <v>105</v>
      </c>
      <c r="M2312" t="s">
        <v>30</v>
      </c>
      <c r="N2312" t="s">
        <v>1388</v>
      </c>
      <c r="O2312" t="s">
        <v>313</v>
      </c>
      <c r="P2312">
        <v>85345</v>
      </c>
      <c r="Q2312" t="s">
        <v>47</v>
      </c>
      <c r="R2312" t="s">
        <v>2592</v>
      </c>
      <c r="S2312" t="s">
        <v>49</v>
      </c>
      <c r="T2312" t="s">
        <v>71</v>
      </c>
      <c r="U2312" t="s">
        <v>2593</v>
      </c>
      <c r="V2312">
        <v>88.04</v>
      </c>
      <c r="W2312">
        <v>5</v>
      </c>
      <c r="X2312" s="9">
        <f>Table1[[#This Row],[Discount]]</f>
        <v>0.2</v>
      </c>
      <c r="Y2312">
        <v>0.2</v>
      </c>
      <c r="Z2312">
        <v>6.602999999999998</v>
      </c>
    </row>
    <row r="2313" spans="1:26" ht="16" x14ac:dyDescent="0.2">
      <c r="A2313">
        <v>2312</v>
      </c>
      <c r="B2313" t="s">
        <v>5322</v>
      </c>
      <c r="C2313" s="1">
        <v>41802</v>
      </c>
      <c r="D2313">
        <f>YEAR(Table1[[#This Row],[Order Date]])</f>
        <v>2014</v>
      </c>
      <c r="E2313">
        <f>MONTH(Table1[[#This Row],[Order Date]])</f>
        <v>6</v>
      </c>
      <c r="F2313" t="str">
        <f>Table1[[#This Row],[Order Year]]&amp;"-"&amp;Table1[[#This Row],[Order Month]]</f>
        <v>2014-6</v>
      </c>
      <c r="G2313" s="5">
        <f>YEAR(Table1[[#This Row],[Order Date]])*100 + MONTH(Table1[[#This Row],[Order Date]])</f>
        <v>201406</v>
      </c>
      <c r="H2313" s="1">
        <v>41803</v>
      </c>
      <c r="I2313" t="s">
        <v>191</v>
      </c>
      <c r="J2313" t="s">
        <v>5323</v>
      </c>
      <c r="K2313" t="s">
        <v>5324</v>
      </c>
      <c r="L2313" t="s">
        <v>105</v>
      </c>
      <c r="M2313" t="s">
        <v>30</v>
      </c>
      <c r="N2313" t="s">
        <v>1388</v>
      </c>
      <c r="O2313" t="s">
        <v>313</v>
      </c>
      <c r="P2313">
        <v>85345</v>
      </c>
      <c r="Q2313" t="s">
        <v>47</v>
      </c>
      <c r="R2313" t="s">
        <v>4135</v>
      </c>
      <c r="S2313" t="s">
        <v>49</v>
      </c>
      <c r="T2313" t="s">
        <v>71</v>
      </c>
      <c r="U2313" t="s">
        <v>4136</v>
      </c>
      <c r="V2313">
        <v>15.872</v>
      </c>
      <c r="W2313">
        <v>1</v>
      </c>
      <c r="X2313" s="9">
        <f>Table1[[#This Row],[Discount]]</f>
        <v>0.2</v>
      </c>
      <c r="Y2313">
        <v>0.2</v>
      </c>
      <c r="Z2313">
        <v>1.9839999999999982</v>
      </c>
    </row>
    <row r="2314" spans="1:26" ht="16" x14ac:dyDescent="0.2">
      <c r="A2314">
        <v>2313</v>
      </c>
      <c r="B2314" t="s">
        <v>5322</v>
      </c>
      <c r="C2314" s="1">
        <v>41802</v>
      </c>
      <c r="D2314">
        <f>YEAR(Table1[[#This Row],[Order Date]])</f>
        <v>2014</v>
      </c>
      <c r="E2314">
        <f>MONTH(Table1[[#This Row],[Order Date]])</f>
        <v>6</v>
      </c>
      <c r="F2314" t="str">
        <f>Table1[[#This Row],[Order Year]]&amp;"-"&amp;Table1[[#This Row],[Order Month]]</f>
        <v>2014-6</v>
      </c>
      <c r="G2314" s="5">
        <f>YEAR(Table1[[#This Row],[Order Date]])*100 + MONTH(Table1[[#This Row],[Order Date]])</f>
        <v>201406</v>
      </c>
      <c r="H2314" s="1">
        <v>41803</v>
      </c>
      <c r="I2314" t="s">
        <v>191</v>
      </c>
      <c r="J2314" t="s">
        <v>5323</v>
      </c>
      <c r="K2314" t="s">
        <v>5324</v>
      </c>
      <c r="L2314" t="s">
        <v>105</v>
      </c>
      <c r="M2314" t="s">
        <v>30</v>
      </c>
      <c r="N2314" t="s">
        <v>1388</v>
      </c>
      <c r="O2314" t="s">
        <v>313</v>
      </c>
      <c r="P2314">
        <v>85345</v>
      </c>
      <c r="Q2314" t="s">
        <v>47</v>
      </c>
      <c r="R2314" t="s">
        <v>1692</v>
      </c>
      <c r="S2314" t="s">
        <v>49</v>
      </c>
      <c r="T2314" t="s">
        <v>62</v>
      </c>
      <c r="U2314" t="s">
        <v>1693</v>
      </c>
      <c r="V2314">
        <v>215.59200000000001</v>
      </c>
      <c r="W2314">
        <v>3</v>
      </c>
      <c r="X2314" s="9">
        <f>Table1[[#This Row],[Discount]]</f>
        <v>0.2</v>
      </c>
      <c r="Y2314">
        <v>0.2</v>
      </c>
      <c r="Z2314">
        <v>-48.508200000000009</v>
      </c>
    </row>
    <row r="2315" spans="1:26" ht="16" x14ac:dyDescent="0.2">
      <c r="A2315">
        <v>2314</v>
      </c>
      <c r="B2315" t="s">
        <v>5325</v>
      </c>
      <c r="C2315" s="1">
        <v>41841</v>
      </c>
      <c r="D2315">
        <f>YEAR(Table1[[#This Row],[Order Date]])</f>
        <v>2014</v>
      </c>
      <c r="E2315">
        <f>MONTH(Table1[[#This Row],[Order Date]])</f>
        <v>7</v>
      </c>
      <c r="F2315" t="str">
        <f>Table1[[#This Row],[Order Year]]&amp;"-"&amp;Table1[[#This Row],[Order Month]]</f>
        <v>2014-7</v>
      </c>
      <c r="G2315" s="5">
        <f>YEAR(Table1[[#This Row],[Order Date]])*100 + MONTH(Table1[[#This Row],[Order Date]])</f>
        <v>201407</v>
      </c>
      <c r="H2315" s="1">
        <v>41846</v>
      </c>
      <c r="I2315" t="s">
        <v>53</v>
      </c>
      <c r="J2315" t="s">
        <v>5326</v>
      </c>
      <c r="K2315" t="s">
        <v>5327</v>
      </c>
      <c r="L2315" t="s">
        <v>44</v>
      </c>
      <c r="M2315" t="s">
        <v>30</v>
      </c>
      <c r="N2315" t="s">
        <v>5328</v>
      </c>
      <c r="O2315" t="s">
        <v>5329</v>
      </c>
      <c r="P2315">
        <v>57103</v>
      </c>
      <c r="Q2315" t="s">
        <v>108</v>
      </c>
      <c r="R2315" t="s">
        <v>2623</v>
      </c>
      <c r="S2315" t="s">
        <v>49</v>
      </c>
      <c r="T2315" t="s">
        <v>50</v>
      </c>
      <c r="U2315" t="s">
        <v>2624</v>
      </c>
      <c r="V2315">
        <v>14.62</v>
      </c>
      <c r="W2315">
        <v>2</v>
      </c>
      <c r="X2315" s="9">
        <f>Table1[[#This Row],[Discount]]</f>
        <v>0</v>
      </c>
      <c r="Y2315">
        <v>0</v>
      </c>
      <c r="Z2315">
        <v>6.8713999999999995</v>
      </c>
    </row>
    <row r="2316" spans="1:26" ht="16" x14ac:dyDescent="0.2">
      <c r="A2316">
        <v>2315</v>
      </c>
      <c r="B2316" t="s">
        <v>5325</v>
      </c>
      <c r="C2316" s="1">
        <v>41841</v>
      </c>
      <c r="D2316">
        <f>YEAR(Table1[[#This Row],[Order Date]])</f>
        <v>2014</v>
      </c>
      <c r="E2316">
        <f>MONTH(Table1[[#This Row],[Order Date]])</f>
        <v>7</v>
      </c>
      <c r="F2316" t="str">
        <f>Table1[[#This Row],[Order Year]]&amp;"-"&amp;Table1[[#This Row],[Order Month]]</f>
        <v>2014-7</v>
      </c>
      <c r="G2316" s="5">
        <f>YEAR(Table1[[#This Row],[Order Date]])*100 + MONTH(Table1[[#This Row],[Order Date]])</f>
        <v>201407</v>
      </c>
      <c r="H2316" s="1">
        <v>41846</v>
      </c>
      <c r="I2316" t="s">
        <v>53</v>
      </c>
      <c r="J2316" t="s">
        <v>5326</v>
      </c>
      <c r="K2316" t="s">
        <v>5327</v>
      </c>
      <c r="L2316" t="s">
        <v>44</v>
      </c>
      <c r="M2316" t="s">
        <v>30</v>
      </c>
      <c r="N2316" t="s">
        <v>5328</v>
      </c>
      <c r="O2316" t="s">
        <v>5329</v>
      </c>
      <c r="P2316">
        <v>57103</v>
      </c>
      <c r="Q2316" t="s">
        <v>108</v>
      </c>
      <c r="R2316" t="s">
        <v>362</v>
      </c>
      <c r="S2316" t="s">
        <v>49</v>
      </c>
      <c r="T2316" t="s">
        <v>81</v>
      </c>
      <c r="U2316" t="s">
        <v>363</v>
      </c>
      <c r="V2316">
        <v>416.32</v>
      </c>
      <c r="W2316">
        <v>2</v>
      </c>
      <c r="X2316" s="9">
        <f>Table1[[#This Row],[Discount]]</f>
        <v>0</v>
      </c>
      <c r="Y2316">
        <v>0</v>
      </c>
      <c r="Z2316">
        <v>112.40640000000002</v>
      </c>
    </row>
    <row r="2317" spans="1:26" ht="16" x14ac:dyDescent="0.2">
      <c r="A2317">
        <v>2316</v>
      </c>
      <c r="B2317" t="s">
        <v>5325</v>
      </c>
      <c r="C2317" s="1">
        <v>41841</v>
      </c>
      <c r="D2317">
        <f>YEAR(Table1[[#This Row],[Order Date]])</f>
        <v>2014</v>
      </c>
      <c r="E2317">
        <f>MONTH(Table1[[#This Row],[Order Date]])</f>
        <v>7</v>
      </c>
      <c r="F2317" t="str">
        <f>Table1[[#This Row],[Order Year]]&amp;"-"&amp;Table1[[#This Row],[Order Month]]</f>
        <v>2014-7</v>
      </c>
      <c r="G2317" s="5">
        <f>YEAR(Table1[[#This Row],[Order Date]])*100 + MONTH(Table1[[#This Row],[Order Date]])</f>
        <v>201407</v>
      </c>
      <c r="H2317" s="1">
        <v>41846</v>
      </c>
      <c r="I2317" t="s">
        <v>53</v>
      </c>
      <c r="J2317" t="s">
        <v>5326</v>
      </c>
      <c r="K2317" t="s">
        <v>5327</v>
      </c>
      <c r="L2317" t="s">
        <v>44</v>
      </c>
      <c r="M2317" t="s">
        <v>30</v>
      </c>
      <c r="N2317" t="s">
        <v>5328</v>
      </c>
      <c r="O2317" t="s">
        <v>5329</v>
      </c>
      <c r="P2317">
        <v>57103</v>
      </c>
      <c r="Q2317" t="s">
        <v>108</v>
      </c>
      <c r="R2317" t="s">
        <v>1866</v>
      </c>
      <c r="S2317" t="s">
        <v>49</v>
      </c>
      <c r="T2317" t="s">
        <v>78</v>
      </c>
      <c r="U2317" t="s">
        <v>1867</v>
      </c>
      <c r="V2317">
        <v>43</v>
      </c>
      <c r="W2317">
        <v>5</v>
      </c>
      <c r="X2317" s="9">
        <f>Table1[[#This Row],[Discount]]</f>
        <v>0</v>
      </c>
      <c r="Y2317">
        <v>0</v>
      </c>
      <c r="Z2317">
        <v>20.21</v>
      </c>
    </row>
    <row r="2318" spans="1:26" ht="16" x14ac:dyDescent="0.2">
      <c r="A2318">
        <v>2317</v>
      </c>
      <c r="B2318" t="s">
        <v>5325</v>
      </c>
      <c r="C2318" s="1">
        <v>41841</v>
      </c>
      <c r="D2318">
        <f>YEAR(Table1[[#This Row],[Order Date]])</f>
        <v>2014</v>
      </c>
      <c r="E2318">
        <f>MONTH(Table1[[#This Row],[Order Date]])</f>
        <v>7</v>
      </c>
      <c r="F2318" t="str">
        <f>Table1[[#This Row],[Order Year]]&amp;"-"&amp;Table1[[#This Row],[Order Month]]</f>
        <v>2014-7</v>
      </c>
      <c r="G2318" s="5">
        <f>YEAR(Table1[[#This Row],[Order Date]])*100 + MONTH(Table1[[#This Row],[Order Date]])</f>
        <v>201407</v>
      </c>
      <c r="H2318" s="1">
        <v>41846</v>
      </c>
      <c r="I2318" t="s">
        <v>53</v>
      </c>
      <c r="J2318" t="s">
        <v>5326</v>
      </c>
      <c r="K2318" t="s">
        <v>5327</v>
      </c>
      <c r="L2318" t="s">
        <v>44</v>
      </c>
      <c r="M2318" t="s">
        <v>30</v>
      </c>
      <c r="N2318" t="s">
        <v>5328</v>
      </c>
      <c r="O2318" t="s">
        <v>5329</v>
      </c>
      <c r="P2318">
        <v>57103</v>
      </c>
      <c r="Q2318" t="s">
        <v>108</v>
      </c>
      <c r="R2318" t="s">
        <v>4931</v>
      </c>
      <c r="S2318" t="s">
        <v>35</v>
      </c>
      <c r="T2318" t="s">
        <v>39</v>
      </c>
      <c r="U2318" t="s">
        <v>4932</v>
      </c>
      <c r="V2318">
        <v>182.94</v>
      </c>
      <c r="W2318">
        <v>3</v>
      </c>
      <c r="X2318" s="9">
        <f>Table1[[#This Row],[Discount]]</f>
        <v>0</v>
      </c>
      <c r="Y2318">
        <v>0</v>
      </c>
      <c r="Z2318">
        <v>27.440999999999995</v>
      </c>
    </row>
    <row r="2319" spans="1:26" ht="16" x14ac:dyDescent="0.2">
      <c r="A2319">
        <v>2318</v>
      </c>
      <c r="B2319" t="s">
        <v>5325</v>
      </c>
      <c r="C2319" s="1">
        <v>41841</v>
      </c>
      <c r="D2319">
        <f>YEAR(Table1[[#This Row],[Order Date]])</f>
        <v>2014</v>
      </c>
      <c r="E2319">
        <f>MONTH(Table1[[#This Row],[Order Date]])</f>
        <v>7</v>
      </c>
      <c r="F2319" t="str">
        <f>Table1[[#This Row],[Order Year]]&amp;"-"&amp;Table1[[#This Row],[Order Month]]</f>
        <v>2014-7</v>
      </c>
      <c r="G2319" s="5">
        <f>YEAR(Table1[[#This Row],[Order Date]])*100 + MONTH(Table1[[#This Row],[Order Date]])</f>
        <v>201407</v>
      </c>
      <c r="H2319" s="1">
        <v>41846</v>
      </c>
      <c r="I2319" t="s">
        <v>53</v>
      </c>
      <c r="J2319" t="s">
        <v>5326</v>
      </c>
      <c r="K2319" t="s">
        <v>5327</v>
      </c>
      <c r="L2319" t="s">
        <v>44</v>
      </c>
      <c r="M2319" t="s">
        <v>30</v>
      </c>
      <c r="N2319" t="s">
        <v>5328</v>
      </c>
      <c r="O2319" t="s">
        <v>5329</v>
      </c>
      <c r="P2319">
        <v>57103</v>
      </c>
      <c r="Q2319" t="s">
        <v>108</v>
      </c>
      <c r="R2319" t="s">
        <v>3297</v>
      </c>
      <c r="S2319" t="s">
        <v>49</v>
      </c>
      <c r="T2319" t="s">
        <v>78</v>
      </c>
      <c r="U2319" t="s">
        <v>3298</v>
      </c>
      <c r="V2319">
        <v>60.83</v>
      </c>
      <c r="W2319">
        <v>7</v>
      </c>
      <c r="X2319" s="9">
        <f>Table1[[#This Row],[Discount]]</f>
        <v>0</v>
      </c>
      <c r="Y2319">
        <v>0</v>
      </c>
      <c r="Z2319">
        <v>30.414999999999999</v>
      </c>
    </row>
    <row r="2320" spans="1:26" ht="16" x14ac:dyDescent="0.2">
      <c r="A2320">
        <v>2319</v>
      </c>
      <c r="B2320" t="s">
        <v>5325</v>
      </c>
      <c r="C2320" s="1">
        <v>41841</v>
      </c>
      <c r="D2320">
        <f>YEAR(Table1[[#This Row],[Order Date]])</f>
        <v>2014</v>
      </c>
      <c r="E2320">
        <f>MONTH(Table1[[#This Row],[Order Date]])</f>
        <v>7</v>
      </c>
      <c r="F2320" t="str">
        <f>Table1[[#This Row],[Order Year]]&amp;"-"&amp;Table1[[#This Row],[Order Month]]</f>
        <v>2014-7</v>
      </c>
      <c r="G2320" s="5">
        <f>YEAR(Table1[[#This Row],[Order Date]])*100 + MONTH(Table1[[#This Row],[Order Date]])</f>
        <v>201407</v>
      </c>
      <c r="H2320" s="1">
        <v>41846</v>
      </c>
      <c r="I2320" t="s">
        <v>53</v>
      </c>
      <c r="J2320" t="s">
        <v>5326</v>
      </c>
      <c r="K2320" t="s">
        <v>5327</v>
      </c>
      <c r="L2320" t="s">
        <v>44</v>
      </c>
      <c r="M2320" t="s">
        <v>30</v>
      </c>
      <c r="N2320" t="s">
        <v>5328</v>
      </c>
      <c r="O2320" t="s">
        <v>5329</v>
      </c>
      <c r="P2320">
        <v>57103</v>
      </c>
      <c r="Q2320" t="s">
        <v>108</v>
      </c>
      <c r="R2320" t="s">
        <v>5330</v>
      </c>
      <c r="S2320" t="s">
        <v>74</v>
      </c>
      <c r="T2320" t="s">
        <v>164</v>
      </c>
      <c r="U2320" t="s">
        <v>5331</v>
      </c>
      <c r="V2320">
        <v>389.97</v>
      </c>
      <c r="W2320">
        <v>3</v>
      </c>
      <c r="X2320" s="9">
        <f>Table1[[#This Row],[Discount]]</f>
        <v>0</v>
      </c>
      <c r="Y2320">
        <v>0</v>
      </c>
      <c r="Z2320">
        <v>132.58980000000003</v>
      </c>
    </row>
    <row r="2321" spans="1:26" ht="16" x14ac:dyDescent="0.2">
      <c r="A2321">
        <v>2320</v>
      </c>
      <c r="B2321" t="s">
        <v>5332</v>
      </c>
      <c r="C2321" s="1">
        <v>41266</v>
      </c>
      <c r="D2321">
        <f>YEAR(Table1[[#This Row],[Order Date]])</f>
        <v>2012</v>
      </c>
      <c r="E2321">
        <f>MONTH(Table1[[#This Row],[Order Date]])</f>
        <v>12</v>
      </c>
      <c r="F2321" t="str">
        <f>Table1[[#This Row],[Order Year]]&amp;"-"&amp;Table1[[#This Row],[Order Month]]</f>
        <v>2012-12</v>
      </c>
      <c r="G2321" s="5">
        <f>YEAR(Table1[[#This Row],[Order Date]])*100 + MONTH(Table1[[#This Row],[Order Date]])</f>
        <v>201212</v>
      </c>
      <c r="H2321" s="1">
        <v>41269</v>
      </c>
      <c r="I2321" t="s">
        <v>191</v>
      </c>
      <c r="J2321" t="s">
        <v>1845</v>
      </c>
      <c r="K2321" t="s">
        <v>1846</v>
      </c>
      <c r="L2321" t="s">
        <v>29</v>
      </c>
      <c r="M2321" t="s">
        <v>30</v>
      </c>
      <c r="N2321" t="s">
        <v>1467</v>
      </c>
      <c r="O2321" t="s">
        <v>322</v>
      </c>
      <c r="P2321">
        <v>23223</v>
      </c>
      <c r="Q2321" t="s">
        <v>33</v>
      </c>
      <c r="R2321" t="s">
        <v>2077</v>
      </c>
      <c r="S2321" t="s">
        <v>49</v>
      </c>
      <c r="T2321" t="s">
        <v>81</v>
      </c>
      <c r="U2321" t="s">
        <v>2078</v>
      </c>
      <c r="V2321">
        <v>194.32</v>
      </c>
      <c r="W2321">
        <v>4</v>
      </c>
      <c r="X2321" s="9">
        <f>Table1[[#This Row],[Discount]]</f>
        <v>0</v>
      </c>
      <c r="Y2321">
        <v>0</v>
      </c>
      <c r="Z2321">
        <v>56.352799999999974</v>
      </c>
    </row>
    <row r="2322" spans="1:26" ht="16" x14ac:dyDescent="0.2">
      <c r="A2322">
        <v>2321</v>
      </c>
      <c r="B2322" t="s">
        <v>5333</v>
      </c>
      <c r="C2322" s="1">
        <v>41719</v>
      </c>
      <c r="D2322">
        <f>YEAR(Table1[[#This Row],[Order Date]])</f>
        <v>2014</v>
      </c>
      <c r="E2322">
        <f>MONTH(Table1[[#This Row],[Order Date]])</f>
        <v>3</v>
      </c>
      <c r="F2322" t="str">
        <f>Table1[[#This Row],[Order Year]]&amp;"-"&amp;Table1[[#This Row],[Order Month]]</f>
        <v>2014-3</v>
      </c>
      <c r="G2322" s="5">
        <f>YEAR(Table1[[#This Row],[Order Date]])*100 + MONTH(Table1[[#This Row],[Order Date]])</f>
        <v>201403</v>
      </c>
      <c r="H2322" s="1">
        <v>41723</v>
      </c>
      <c r="I2322" t="s">
        <v>53</v>
      </c>
      <c r="J2322" t="s">
        <v>2510</v>
      </c>
      <c r="K2322" t="s">
        <v>2511</v>
      </c>
      <c r="L2322" t="s">
        <v>44</v>
      </c>
      <c r="M2322" t="s">
        <v>30</v>
      </c>
      <c r="N2322" t="s">
        <v>98</v>
      </c>
      <c r="O2322" t="s">
        <v>99</v>
      </c>
      <c r="P2322">
        <v>98115</v>
      </c>
      <c r="Q2322" t="s">
        <v>47</v>
      </c>
      <c r="R2322" t="s">
        <v>5334</v>
      </c>
      <c r="S2322" t="s">
        <v>74</v>
      </c>
      <c r="T2322" t="s">
        <v>164</v>
      </c>
      <c r="U2322" t="s">
        <v>5335</v>
      </c>
      <c r="V2322">
        <v>265.93</v>
      </c>
      <c r="W2322">
        <v>7</v>
      </c>
      <c r="X2322" s="9">
        <f>Table1[[#This Row],[Discount]]</f>
        <v>0</v>
      </c>
      <c r="Y2322">
        <v>0</v>
      </c>
      <c r="Z2322">
        <v>63.8232</v>
      </c>
    </row>
    <row r="2323" spans="1:26" ht="16" x14ac:dyDescent="0.2">
      <c r="A2323">
        <v>2322</v>
      </c>
      <c r="B2323" t="s">
        <v>5336</v>
      </c>
      <c r="C2323" s="1">
        <v>41274</v>
      </c>
      <c r="D2323">
        <f>YEAR(Table1[[#This Row],[Order Date]])</f>
        <v>2012</v>
      </c>
      <c r="E2323">
        <f>MONTH(Table1[[#This Row],[Order Date]])</f>
        <v>12</v>
      </c>
      <c r="F2323" t="str">
        <f>Table1[[#This Row],[Order Year]]&amp;"-"&amp;Table1[[#This Row],[Order Month]]</f>
        <v>2012-12</v>
      </c>
      <c r="G2323" s="5">
        <f>YEAR(Table1[[#This Row],[Order Date]])*100 + MONTH(Table1[[#This Row],[Order Date]])</f>
        <v>201212</v>
      </c>
      <c r="H2323" s="1">
        <v>41277</v>
      </c>
      <c r="I2323" t="s">
        <v>26</v>
      </c>
      <c r="J2323" t="s">
        <v>2864</v>
      </c>
      <c r="K2323" t="s">
        <v>2865</v>
      </c>
      <c r="L2323" t="s">
        <v>44</v>
      </c>
      <c r="M2323" t="s">
        <v>30</v>
      </c>
      <c r="N2323" t="s">
        <v>31</v>
      </c>
      <c r="O2323" t="s">
        <v>32</v>
      </c>
      <c r="P2323">
        <v>42420</v>
      </c>
      <c r="Q2323" t="s">
        <v>33</v>
      </c>
      <c r="R2323" t="s">
        <v>1396</v>
      </c>
      <c r="S2323" t="s">
        <v>49</v>
      </c>
      <c r="T2323" t="s">
        <v>78</v>
      </c>
      <c r="U2323" t="s">
        <v>1397</v>
      </c>
      <c r="V2323">
        <v>94.74</v>
      </c>
      <c r="W2323">
        <v>3</v>
      </c>
      <c r="X2323" s="9">
        <f>Table1[[#This Row],[Discount]]</f>
        <v>0</v>
      </c>
      <c r="Y2323">
        <v>0</v>
      </c>
      <c r="Z2323">
        <v>44.527799999999992</v>
      </c>
    </row>
    <row r="2324" spans="1:26" ht="16" x14ac:dyDescent="0.2">
      <c r="A2324">
        <v>2323</v>
      </c>
      <c r="B2324" t="s">
        <v>5336</v>
      </c>
      <c r="C2324" s="1">
        <v>41274</v>
      </c>
      <c r="D2324">
        <f>YEAR(Table1[[#This Row],[Order Date]])</f>
        <v>2012</v>
      </c>
      <c r="E2324">
        <f>MONTH(Table1[[#This Row],[Order Date]])</f>
        <v>12</v>
      </c>
      <c r="F2324" t="str">
        <f>Table1[[#This Row],[Order Year]]&amp;"-"&amp;Table1[[#This Row],[Order Month]]</f>
        <v>2012-12</v>
      </c>
      <c r="G2324" s="5">
        <f>YEAR(Table1[[#This Row],[Order Date]])*100 + MONTH(Table1[[#This Row],[Order Date]])</f>
        <v>201212</v>
      </c>
      <c r="H2324" s="1">
        <v>41277</v>
      </c>
      <c r="I2324" t="s">
        <v>26</v>
      </c>
      <c r="J2324" t="s">
        <v>2864</v>
      </c>
      <c r="K2324" t="s">
        <v>2865</v>
      </c>
      <c r="L2324" t="s">
        <v>44</v>
      </c>
      <c r="M2324" t="s">
        <v>30</v>
      </c>
      <c r="N2324" t="s">
        <v>31</v>
      </c>
      <c r="O2324" t="s">
        <v>32</v>
      </c>
      <c r="P2324">
        <v>42420</v>
      </c>
      <c r="Q2324" t="s">
        <v>33</v>
      </c>
      <c r="R2324" t="s">
        <v>1123</v>
      </c>
      <c r="S2324" t="s">
        <v>49</v>
      </c>
      <c r="T2324" t="s">
        <v>78</v>
      </c>
      <c r="U2324" t="s">
        <v>1124</v>
      </c>
      <c r="V2324">
        <v>60.64</v>
      </c>
      <c r="W2324">
        <v>4</v>
      </c>
      <c r="X2324" s="9">
        <f>Table1[[#This Row],[Discount]]</f>
        <v>0</v>
      </c>
      <c r="Y2324">
        <v>0</v>
      </c>
      <c r="Z2324">
        <v>27.894399999999997</v>
      </c>
    </row>
    <row r="2325" spans="1:26" ht="16" x14ac:dyDescent="0.2">
      <c r="A2325">
        <v>2324</v>
      </c>
      <c r="B2325" t="s">
        <v>5336</v>
      </c>
      <c r="C2325" s="1">
        <v>41274</v>
      </c>
      <c r="D2325">
        <f>YEAR(Table1[[#This Row],[Order Date]])</f>
        <v>2012</v>
      </c>
      <c r="E2325">
        <f>MONTH(Table1[[#This Row],[Order Date]])</f>
        <v>12</v>
      </c>
      <c r="F2325" t="str">
        <f>Table1[[#This Row],[Order Year]]&amp;"-"&amp;Table1[[#This Row],[Order Month]]</f>
        <v>2012-12</v>
      </c>
      <c r="G2325" s="5">
        <f>YEAR(Table1[[#This Row],[Order Date]])*100 + MONTH(Table1[[#This Row],[Order Date]])</f>
        <v>201212</v>
      </c>
      <c r="H2325" s="1">
        <v>41277</v>
      </c>
      <c r="I2325" t="s">
        <v>26</v>
      </c>
      <c r="J2325" t="s">
        <v>2864</v>
      </c>
      <c r="K2325" t="s">
        <v>2865</v>
      </c>
      <c r="L2325" t="s">
        <v>44</v>
      </c>
      <c r="M2325" t="s">
        <v>30</v>
      </c>
      <c r="N2325" t="s">
        <v>31</v>
      </c>
      <c r="O2325" t="s">
        <v>32</v>
      </c>
      <c r="P2325">
        <v>42420</v>
      </c>
      <c r="Q2325" t="s">
        <v>33</v>
      </c>
      <c r="R2325" t="s">
        <v>3077</v>
      </c>
      <c r="S2325" t="s">
        <v>49</v>
      </c>
      <c r="T2325" t="s">
        <v>78</v>
      </c>
      <c r="U2325" t="s">
        <v>3078</v>
      </c>
      <c r="V2325">
        <v>76.3</v>
      </c>
      <c r="W2325">
        <v>5</v>
      </c>
      <c r="X2325" s="9">
        <f>Table1[[#This Row],[Discount]]</f>
        <v>0</v>
      </c>
      <c r="Y2325">
        <v>0</v>
      </c>
      <c r="Z2325">
        <v>38.15</v>
      </c>
    </row>
    <row r="2326" spans="1:26" ht="16" x14ac:dyDescent="0.2">
      <c r="A2326">
        <v>2325</v>
      </c>
      <c r="B2326" t="s">
        <v>5336</v>
      </c>
      <c r="C2326" s="1">
        <v>41274</v>
      </c>
      <c r="D2326">
        <f>YEAR(Table1[[#This Row],[Order Date]])</f>
        <v>2012</v>
      </c>
      <c r="E2326">
        <f>MONTH(Table1[[#This Row],[Order Date]])</f>
        <v>12</v>
      </c>
      <c r="F2326" t="str">
        <f>Table1[[#This Row],[Order Year]]&amp;"-"&amp;Table1[[#This Row],[Order Month]]</f>
        <v>2012-12</v>
      </c>
      <c r="G2326" s="5">
        <f>YEAR(Table1[[#This Row],[Order Date]])*100 + MONTH(Table1[[#This Row],[Order Date]])</f>
        <v>201212</v>
      </c>
      <c r="H2326" s="1">
        <v>41277</v>
      </c>
      <c r="I2326" t="s">
        <v>26</v>
      </c>
      <c r="J2326" t="s">
        <v>2864</v>
      </c>
      <c r="K2326" t="s">
        <v>2865</v>
      </c>
      <c r="L2326" t="s">
        <v>44</v>
      </c>
      <c r="M2326" t="s">
        <v>30</v>
      </c>
      <c r="N2326" t="s">
        <v>31</v>
      </c>
      <c r="O2326" t="s">
        <v>32</v>
      </c>
      <c r="P2326">
        <v>42420</v>
      </c>
      <c r="Q2326" t="s">
        <v>33</v>
      </c>
      <c r="R2326" t="s">
        <v>3920</v>
      </c>
      <c r="S2326" t="s">
        <v>49</v>
      </c>
      <c r="T2326" t="s">
        <v>78</v>
      </c>
      <c r="U2326" t="s">
        <v>3921</v>
      </c>
      <c r="V2326">
        <v>364.79999999999995</v>
      </c>
      <c r="W2326">
        <v>12</v>
      </c>
      <c r="X2326" s="9">
        <f>Table1[[#This Row],[Discount]]</f>
        <v>0</v>
      </c>
      <c r="Y2326">
        <v>0</v>
      </c>
      <c r="Z2326">
        <v>167.80799999999999</v>
      </c>
    </row>
    <row r="2327" spans="1:26" ht="16" x14ac:dyDescent="0.2">
      <c r="A2327">
        <v>2326</v>
      </c>
      <c r="B2327" t="s">
        <v>5337</v>
      </c>
      <c r="C2327" s="1">
        <v>41167</v>
      </c>
      <c r="D2327">
        <f>YEAR(Table1[[#This Row],[Order Date]])</f>
        <v>2012</v>
      </c>
      <c r="E2327">
        <f>MONTH(Table1[[#This Row],[Order Date]])</f>
        <v>9</v>
      </c>
      <c r="F2327" t="str">
        <f>Table1[[#This Row],[Order Year]]&amp;"-"&amp;Table1[[#This Row],[Order Month]]</f>
        <v>2012-9</v>
      </c>
      <c r="G2327" s="5">
        <f>YEAR(Table1[[#This Row],[Order Date]])*100 + MONTH(Table1[[#This Row],[Order Date]])</f>
        <v>201209</v>
      </c>
      <c r="H2327" s="1">
        <v>41171</v>
      </c>
      <c r="I2327" t="s">
        <v>26</v>
      </c>
      <c r="J2327" t="s">
        <v>5338</v>
      </c>
      <c r="K2327" t="s">
        <v>5339</v>
      </c>
      <c r="L2327" t="s">
        <v>44</v>
      </c>
      <c r="M2327" t="s">
        <v>30</v>
      </c>
      <c r="N2327" t="s">
        <v>269</v>
      </c>
      <c r="O2327" t="s">
        <v>270</v>
      </c>
      <c r="P2327">
        <v>10035</v>
      </c>
      <c r="Q2327" t="s">
        <v>151</v>
      </c>
      <c r="R2327" t="s">
        <v>4804</v>
      </c>
      <c r="S2327" t="s">
        <v>49</v>
      </c>
      <c r="T2327" t="s">
        <v>78</v>
      </c>
      <c r="U2327" t="s">
        <v>4805</v>
      </c>
      <c r="V2327">
        <v>79.872000000000014</v>
      </c>
      <c r="W2327">
        <v>3</v>
      </c>
      <c r="X2327" s="9">
        <f>Table1[[#This Row],[Discount]]</f>
        <v>0.2</v>
      </c>
      <c r="Y2327">
        <v>0.2</v>
      </c>
      <c r="Z2327">
        <v>29.951999999999998</v>
      </c>
    </row>
    <row r="2328" spans="1:26" ht="16" x14ac:dyDescent="0.2">
      <c r="A2328">
        <v>2327</v>
      </c>
      <c r="B2328" t="s">
        <v>5337</v>
      </c>
      <c r="C2328" s="1">
        <v>41167</v>
      </c>
      <c r="D2328">
        <f>YEAR(Table1[[#This Row],[Order Date]])</f>
        <v>2012</v>
      </c>
      <c r="E2328">
        <f>MONTH(Table1[[#This Row],[Order Date]])</f>
        <v>9</v>
      </c>
      <c r="F2328" t="str">
        <f>Table1[[#This Row],[Order Year]]&amp;"-"&amp;Table1[[#This Row],[Order Month]]</f>
        <v>2012-9</v>
      </c>
      <c r="G2328" s="5">
        <f>YEAR(Table1[[#This Row],[Order Date]])*100 + MONTH(Table1[[#This Row],[Order Date]])</f>
        <v>201209</v>
      </c>
      <c r="H2328" s="1">
        <v>41171</v>
      </c>
      <c r="I2328" t="s">
        <v>26</v>
      </c>
      <c r="J2328" t="s">
        <v>5338</v>
      </c>
      <c r="K2328" t="s">
        <v>5339</v>
      </c>
      <c r="L2328" t="s">
        <v>44</v>
      </c>
      <c r="M2328" t="s">
        <v>30</v>
      </c>
      <c r="N2328" t="s">
        <v>269</v>
      </c>
      <c r="O2328" t="s">
        <v>270</v>
      </c>
      <c r="P2328">
        <v>10035</v>
      </c>
      <c r="Q2328" t="s">
        <v>151</v>
      </c>
      <c r="R2328" t="s">
        <v>1079</v>
      </c>
      <c r="S2328" t="s">
        <v>35</v>
      </c>
      <c r="T2328" t="s">
        <v>36</v>
      </c>
      <c r="U2328" t="s">
        <v>1080</v>
      </c>
      <c r="V2328">
        <v>46.384</v>
      </c>
      <c r="W2328">
        <v>1</v>
      </c>
      <c r="X2328" s="9">
        <f>Table1[[#This Row],[Discount]]</f>
        <v>0.2</v>
      </c>
      <c r="Y2328">
        <v>0.2</v>
      </c>
      <c r="Z2328">
        <v>1.1596000000000011</v>
      </c>
    </row>
    <row r="2329" spans="1:26" ht="16" x14ac:dyDescent="0.2">
      <c r="A2329">
        <v>2328</v>
      </c>
      <c r="B2329" t="s">
        <v>5337</v>
      </c>
      <c r="C2329" s="1">
        <v>41167</v>
      </c>
      <c r="D2329">
        <f>YEAR(Table1[[#This Row],[Order Date]])</f>
        <v>2012</v>
      </c>
      <c r="E2329">
        <f>MONTH(Table1[[#This Row],[Order Date]])</f>
        <v>9</v>
      </c>
      <c r="F2329" t="str">
        <f>Table1[[#This Row],[Order Year]]&amp;"-"&amp;Table1[[#This Row],[Order Month]]</f>
        <v>2012-9</v>
      </c>
      <c r="G2329" s="5">
        <f>YEAR(Table1[[#This Row],[Order Date]])*100 + MONTH(Table1[[#This Row],[Order Date]])</f>
        <v>201209</v>
      </c>
      <c r="H2329" s="1">
        <v>41171</v>
      </c>
      <c r="I2329" t="s">
        <v>26</v>
      </c>
      <c r="J2329" t="s">
        <v>5338</v>
      </c>
      <c r="K2329" t="s">
        <v>5339</v>
      </c>
      <c r="L2329" t="s">
        <v>44</v>
      </c>
      <c r="M2329" t="s">
        <v>30</v>
      </c>
      <c r="N2329" t="s">
        <v>269</v>
      </c>
      <c r="O2329" t="s">
        <v>270</v>
      </c>
      <c r="P2329">
        <v>10035</v>
      </c>
      <c r="Q2329" t="s">
        <v>151</v>
      </c>
      <c r="R2329" t="s">
        <v>92</v>
      </c>
      <c r="S2329" t="s">
        <v>49</v>
      </c>
      <c r="T2329" t="s">
        <v>93</v>
      </c>
      <c r="U2329" t="s">
        <v>94</v>
      </c>
      <c r="V2329">
        <v>12.96</v>
      </c>
      <c r="W2329">
        <v>2</v>
      </c>
      <c r="X2329" s="9">
        <f>Table1[[#This Row],[Discount]]</f>
        <v>0</v>
      </c>
      <c r="Y2329">
        <v>0</v>
      </c>
      <c r="Z2329">
        <v>6.2208000000000006</v>
      </c>
    </row>
    <row r="2330" spans="1:26" ht="16" x14ac:dyDescent="0.2">
      <c r="A2330">
        <v>2329</v>
      </c>
      <c r="B2330" t="s">
        <v>5340</v>
      </c>
      <c r="C2330" s="1">
        <v>41906</v>
      </c>
      <c r="D2330">
        <f>YEAR(Table1[[#This Row],[Order Date]])</f>
        <v>2014</v>
      </c>
      <c r="E2330">
        <f>MONTH(Table1[[#This Row],[Order Date]])</f>
        <v>9</v>
      </c>
      <c r="F2330" t="str">
        <f>Table1[[#This Row],[Order Year]]&amp;"-"&amp;Table1[[#This Row],[Order Month]]</f>
        <v>2014-9</v>
      </c>
      <c r="G2330" s="5">
        <f>YEAR(Table1[[#This Row],[Order Date]])*100 + MONTH(Table1[[#This Row],[Order Date]])</f>
        <v>201409</v>
      </c>
      <c r="H2330" s="1">
        <v>41909</v>
      </c>
      <c r="I2330" t="s">
        <v>191</v>
      </c>
      <c r="J2330" t="s">
        <v>5341</v>
      </c>
      <c r="K2330" t="s">
        <v>5342</v>
      </c>
      <c r="L2330" t="s">
        <v>105</v>
      </c>
      <c r="M2330" t="s">
        <v>30</v>
      </c>
      <c r="N2330" t="s">
        <v>5343</v>
      </c>
      <c r="O2330" t="s">
        <v>460</v>
      </c>
      <c r="P2330">
        <v>80525</v>
      </c>
      <c r="Q2330" t="s">
        <v>47</v>
      </c>
      <c r="R2330" t="s">
        <v>5344</v>
      </c>
      <c r="S2330" t="s">
        <v>49</v>
      </c>
      <c r="T2330" t="s">
        <v>176</v>
      </c>
      <c r="U2330" t="s">
        <v>5345</v>
      </c>
      <c r="V2330">
        <v>14.352000000000002</v>
      </c>
      <c r="W2330">
        <v>3</v>
      </c>
      <c r="X2330" s="9">
        <f>Table1[[#This Row],[Discount]]</f>
        <v>0.2</v>
      </c>
      <c r="Y2330">
        <v>0.2</v>
      </c>
      <c r="Z2330">
        <v>5.2026000000000003</v>
      </c>
    </row>
    <row r="2331" spans="1:26" ht="16" x14ac:dyDescent="0.2">
      <c r="A2331">
        <v>2330</v>
      </c>
      <c r="B2331" t="s">
        <v>5346</v>
      </c>
      <c r="C2331" s="1">
        <v>41268</v>
      </c>
      <c r="D2331">
        <f>YEAR(Table1[[#This Row],[Order Date]])</f>
        <v>2012</v>
      </c>
      <c r="E2331">
        <f>MONTH(Table1[[#This Row],[Order Date]])</f>
        <v>12</v>
      </c>
      <c r="F2331" t="str">
        <f>Table1[[#This Row],[Order Year]]&amp;"-"&amp;Table1[[#This Row],[Order Month]]</f>
        <v>2012-12</v>
      </c>
      <c r="G2331" s="5">
        <f>YEAR(Table1[[#This Row],[Order Date]])*100 + MONTH(Table1[[#This Row],[Order Date]])</f>
        <v>201212</v>
      </c>
      <c r="H2331" s="1">
        <v>41272</v>
      </c>
      <c r="I2331" t="s">
        <v>53</v>
      </c>
      <c r="J2331" t="s">
        <v>2112</v>
      </c>
      <c r="K2331" t="s">
        <v>2113</v>
      </c>
      <c r="L2331" t="s">
        <v>44</v>
      </c>
      <c r="M2331" t="s">
        <v>30</v>
      </c>
      <c r="N2331" t="s">
        <v>149</v>
      </c>
      <c r="O2331" t="s">
        <v>150</v>
      </c>
      <c r="P2331">
        <v>19140</v>
      </c>
      <c r="Q2331" t="s">
        <v>151</v>
      </c>
      <c r="R2331" t="s">
        <v>5347</v>
      </c>
      <c r="S2331" t="s">
        <v>35</v>
      </c>
      <c r="T2331" t="s">
        <v>68</v>
      </c>
      <c r="U2331" t="s">
        <v>5348</v>
      </c>
      <c r="V2331">
        <v>547.13599999999997</v>
      </c>
      <c r="W2331">
        <v>4</v>
      </c>
      <c r="X2331" s="9">
        <f>Table1[[#This Row],[Discount]]</f>
        <v>0.2</v>
      </c>
      <c r="Y2331">
        <v>0.2</v>
      </c>
      <c r="Z2331">
        <v>-68.392000000000053</v>
      </c>
    </row>
    <row r="2332" spans="1:26" ht="16" x14ac:dyDescent="0.2">
      <c r="A2332">
        <v>2331</v>
      </c>
      <c r="B2332" t="s">
        <v>5349</v>
      </c>
      <c r="C2332" s="1">
        <v>41542</v>
      </c>
      <c r="D2332">
        <f>YEAR(Table1[[#This Row],[Order Date]])</f>
        <v>2013</v>
      </c>
      <c r="E2332">
        <f>MONTH(Table1[[#This Row],[Order Date]])</f>
        <v>9</v>
      </c>
      <c r="F2332" t="str">
        <f>Table1[[#This Row],[Order Year]]&amp;"-"&amp;Table1[[#This Row],[Order Month]]</f>
        <v>2013-9</v>
      </c>
      <c r="G2332" s="5">
        <f>YEAR(Table1[[#This Row],[Order Date]])*100 + MONTH(Table1[[#This Row],[Order Date]])</f>
        <v>201309</v>
      </c>
      <c r="H2332" s="1">
        <v>41544</v>
      </c>
      <c r="I2332" t="s">
        <v>26</v>
      </c>
      <c r="J2332" t="s">
        <v>1348</v>
      </c>
      <c r="K2332" t="s">
        <v>1349</v>
      </c>
      <c r="L2332" t="s">
        <v>44</v>
      </c>
      <c r="M2332" t="s">
        <v>30</v>
      </c>
      <c r="N2332" t="s">
        <v>45</v>
      </c>
      <c r="O2332" t="s">
        <v>46</v>
      </c>
      <c r="P2332">
        <v>90004</v>
      </c>
      <c r="Q2332" t="s">
        <v>47</v>
      </c>
      <c r="R2332" t="s">
        <v>836</v>
      </c>
      <c r="S2332" t="s">
        <v>49</v>
      </c>
      <c r="T2332" t="s">
        <v>62</v>
      </c>
      <c r="U2332" t="s">
        <v>837</v>
      </c>
      <c r="V2332">
        <v>41.96</v>
      </c>
      <c r="W2332">
        <v>2</v>
      </c>
      <c r="X2332" s="9">
        <f>Table1[[#This Row],[Discount]]</f>
        <v>0</v>
      </c>
      <c r="Y2332">
        <v>0</v>
      </c>
      <c r="Z2332">
        <v>2.9371999999999971</v>
      </c>
    </row>
    <row r="2333" spans="1:26" ht="16" x14ac:dyDescent="0.2">
      <c r="A2333">
        <v>2332</v>
      </c>
      <c r="B2333" t="s">
        <v>5349</v>
      </c>
      <c r="C2333" s="1">
        <v>41542</v>
      </c>
      <c r="D2333">
        <f>YEAR(Table1[[#This Row],[Order Date]])</f>
        <v>2013</v>
      </c>
      <c r="E2333">
        <f>MONTH(Table1[[#This Row],[Order Date]])</f>
        <v>9</v>
      </c>
      <c r="F2333" t="str">
        <f>Table1[[#This Row],[Order Year]]&amp;"-"&amp;Table1[[#This Row],[Order Month]]</f>
        <v>2013-9</v>
      </c>
      <c r="G2333" s="5">
        <f>YEAR(Table1[[#This Row],[Order Date]])*100 + MONTH(Table1[[#This Row],[Order Date]])</f>
        <v>201309</v>
      </c>
      <c r="H2333" s="1">
        <v>41544</v>
      </c>
      <c r="I2333" t="s">
        <v>26</v>
      </c>
      <c r="J2333" t="s">
        <v>1348</v>
      </c>
      <c r="K2333" t="s">
        <v>1349</v>
      </c>
      <c r="L2333" t="s">
        <v>44</v>
      </c>
      <c r="M2333" t="s">
        <v>30</v>
      </c>
      <c r="N2333" t="s">
        <v>45</v>
      </c>
      <c r="O2333" t="s">
        <v>46</v>
      </c>
      <c r="P2333">
        <v>90004</v>
      </c>
      <c r="Q2333" t="s">
        <v>47</v>
      </c>
      <c r="R2333" t="s">
        <v>5350</v>
      </c>
      <c r="S2333" t="s">
        <v>49</v>
      </c>
      <c r="T2333" t="s">
        <v>93</v>
      </c>
      <c r="U2333" t="s">
        <v>5351</v>
      </c>
      <c r="V2333">
        <v>41.7</v>
      </c>
      <c r="W2333">
        <v>5</v>
      </c>
      <c r="X2333" s="9">
        <f>Table1[[#This Row],[Discount]]</f>
        <v>0</v>
      </c>
      <c r="Y2333">
        <v>0</v>
      </c>
      <c r="Z2333">
        <v>20.85</v>
      </c>
    </row>
    <row r="2334" spans="1:26" ht="16" x14ac:dyDescent="0.2">
      <c r="A2334">
        <v>2333</v>
      </c>
      <c r="B2334" t="s">
        <v>5352</v>
      </c>
      <c r="C2334" s="1">
        <v>41720</v>
      </c>
      <c r="D2334">
        <f>YEAR(Table1[[#This Row],[Order Date]])</f>
        <v>2014</v>
      </c>
      <c r="E2334">
        <f>MONTH(Table1[[#This Row],[Order Date]])</f>
        <v>3</v>
      </c>
      <c r="F2334" t="str">
        <f>Table1[[#This Row],[Order Year]]&amp;"-"&amp;Table1[[#This Row],[Order Month]]</f>
        <v>2014-3</v>
      </c>
      <c r="G2334" s="5">
        <f>YEAR(Table1[[#This Row],[Order Date]])*100 + MONTH(Table1[[#This Row],[Order Date]])</f>
        <v>201403</v>
      </c>
      <c r="H2334" s="1">
        <v>41724</v>
      </c>
      <c r="I2334" t="s">
        <v>53</v>
      </c>
      <c r="J2334" t="s">
        <v>2943</v>
      </c>
      <c r="K2334" t="s">
        <v>2944</v>
      </c>
      <c r="L2334" t="s">
        <v>29</v>
      </c>
      <c r="M2334" t="s">
        <v>30</v>
      </c>
      <c r="N2334" t="s">
        <v>4271</v>
      </c>
      <c r="O2334" t="s">
        <v>257</v>
      </c>
      <c r="P2334">
        <v>47905</v>
      </c>
      <c r="Q2334" t="s">
        <v>108</v>
      </c>
      <c r="R2334" t="s">
        <v>1627</v>
      </c>
      <c r="S2334" t="s">
        <v>49</v>
      </c>
      <c r="T2334" t="s">
        <v>93</v>
      </c>
      <c r="U2334" t="s">
        <v>1628</v>
      </c>
      <c r="V2334">
        <v>277.39999999999998</v>
      </c>
      <c r="W2334">
        <v>5</v>
      </c>
      <c r="X2334" s="9">
        <f>Table1[[#This Row],[Discount]]</f>
        <v>0</v>
      </c>
      <c r="Y2334">
        <v>0</v>
      </c>
      <c r="Z2334">
        <v>133.15199999999999</v>
      </c>
    </row>
    <row r="2335" spans="1:26" ht="16" x14ac:dyDescent="0.2">
      <c r="A2335">
        <v>2334</v>
      </c>
      <c r="B2335" t="s">
        <v>5352</v>
      </c>
      <c r="C2335" s="1">
        <v>41720</v>
      </c>
      <c r="D2335">
        <f>YEAR(Table1[[#This Row],[Order Date]])</f>
        <v>2014</v>
      </c>
      <c r="E2335">
        <f>MONTH(Table1[[#This Row],[Order Date]])</f>
        <v>3</v>
      </c>
      <c r="F2335" t="str">
        <f>Table1[[#This Row],[Order Year]]&amp;"-"&amp;Table1[[#This Row],[Order Month]]</f>
        <v>2014-3</v>
      </c>
      <c r="G2335" s="5">
        <f>YEAR(Table1[[#This Row],[Order Date]])*100 + MONTH(Table1[[#This Row],[Order Date]])</f>
        <v>201403</v>
      </c>
      <c r="H2335" s="1">
        <v>41724</v>
      </c>
      <c r="I2335" t="s">
        <v>53</v>
      </c>
      <c r="J2335" t="s">
        <v>2943</v>
      </c>
      <c r="K2335" t="s">
        <v>2944</v>
      </c>
      <c r="L2335" t="s">
        <v>29</v>
      </c>
      <c r="M2335" t="s">
        <v>30</v>
      </c>
      <c r="N2335" t="s">
        <v>4271</v>
      </c>
      <c r="O2335" t="s">
        <v>257</v>
      </c>
      <c r="P2335">
        <v>47905</v>
      </c>
      <c r="Q2335" t="s">
        <v>108</v>
      </c>
      <c r="R2335" t="s">
        <v>2375</v>
      </c>
      <c r="S2335" t="s">
        <v>49</v>
      </c>
      <c r="T2335" t="s">
        <v>93</v>
      </c>
      <c r="U2335" t="s">
        <v>2376</v>
      </c>
      <c r="V2335">
        <v>5.78</v>
      </c>
      <c r="W2335">
        <v>1</v>
      </c>
      <c r="X2335" s="9">
        <f>Table1[[#This Row],[Discount]]</f>
        <v>0</v>
      </c>
      <c r="Y2335">
        <v>0</v>
      </c>
      <c r="Z2335">
        <v>2.8322000000000003</v>
      </c>
    </row>
    <row r="2336" spans="1:26" ht="16" x14ac:dyDescent="0.2">
      <c r="A2336">
        <v>2335</v>
      </c>
      <c r="B2336" t="s">
        <v>5353</v>
      </c>
      <c r="C2336" s="1">
        <v>40816</v>
      </c>
      <c r="D2336">
        <f>YEAR(Table1[[#This Row],[Order Date]])</f>
        <v>2011</v>
      </c>
      <c r="E2336">
        <f>MONTH(Table1[[#This Row],[Order Date]])</f>
        <v>9</v>
      </c>
      <c r="F2336" t="str">
        <f>Table1[[#This Row],[Order Year]]&amp;"-"&amp;Table1[[#This Row],[Order Month]]</f>
        <v>2011-9</v>
      </c>
      <c r="G2336" s="5">
        <f>YEAR(Table1[[#This Row],[Order Date]])*100 + MONTH(Table1[[#This Row],[Order Date]])</f>
        <v>201109</v>
      </c>
      <c r="H2336" s="1">
        <v>40820</v>
      </c>
      <c r="I2336" t="s">
        <v>53</v>
      </c>
      <c r="J2336" t="s">
        <v>5354</v>
      </c>
      <c r="K2336" t="s">
        <v>5355</v>
      </c>
      <c r="L2336" t="s">
        <v>29</v>
      </c>
      <c r="M2336" t="s">
        <v>30</v>
      </c>
      <c r="N2336" t="s">
        <v>5356</v>
      </c>
      <c r="O2336" t="s">
        <v>338</v>
      </c>
      <c r="P2336">
        <v>37042</v>
      </c>
      <c r="Q2336" t="s">
        <v>33</v>
      </c>
      <c r="R2336" t="s">
        <v>1334</v>
      </c>
      <c r="S2336" t="s">
        <v>49</v>
      </c>
      <c r="T2336" t="s">
        <v>81</v>
      </c>
      <c r="U2336" t="s">
        <v>1335</v>
      </c>
      <c r="V2336">
        <v>69.216000000000008</v>
      </c>
      <c r="W2336">
        <v>6</v>
      </c>
      <c r="X2336" s="9">
        <f>Table1[[#This Row],[Discount]]</f>
        <v>0.2</v>
      </c>
      <c r="Y2336">
        <v>0.2</v>
      </c>
      <c r="Z2336">
        <v>11.247599999999995</v>
      </c>
    </row>
    <row r="2337" spans="1:26" ht="16" x14ac:dyDescent="0.2">
      <c r="A2337">
        <v>2336</v>
      </c>
      <c r="B2337" t="s">
        <v>5357</v>
      </c>
      <c r="C2337" s="1">
        <v>41984</v>
      </c>
      <c r="D2337">
        <f>YEAR(Table1[[#This Row],[Order Date]])</f>
        <v>2014</v>
      </c>
      <c r="E2337">
        <f>MONTH(Table1[[#This Row],[Order Date]])</f>
        <v>12</v>
      </c>
      <c r="F2337" t="str">
        <f>Table1[[#This Row],[Order Year]]&amp;"-"&amp;Table1[[#This Row],[Order Month]]</f>
        <v>2014-12</v>
      </c>
      <c r="G2337" s="5">
        <f>YEAR(Table1[[#This Row],[Order Date]])*100 + MONTH(Table1[[#This Row],[Order Date]])</f>
        <v>201412</v>
      </c>
      <c r="H2337" s="1">
        <v>41984</v>
      </c>
      <c r="I2337" t="s">
        <v>1293</v>
      </c>
      <c r="J2337" t="s">
        <v>3528</v>
      </c>
      <c r="K2337" t="s">
        <v>3529</v>
      </c>
      <c r="L2337" t="s">
        <v>29</v>
      </c>
      <c r="M2337" t="s">
        <v>30</v>
      </c>
      <c r="N2337" t="s">
        <v>749</v>
      </c>
      <c r="O2337" t="s">
        <v>750</v>
      </c>
      <c r="P2337">
        <v>6824</v>
      </c>
      <c r="Q2337" t="s">
        <v>151</v>
      </c>
      <c r="R2337" t="s">
        <v>591</v>
      </c>
      <c r="S2337" t="s">
        <v>49</v>
      </c>
      <c r="T2337" t="s">
        <v>176</v>
      </c>
      <c r="U2337" t="s">
        <v>592</v>
      </c>
      <c r="V2337">
        <v>10.86</v>
      </c>
      <c r="W2337">
        <v>3</v>
      </c>
      <c r="X2337" s="9">
        <f>Table1[[#This Row],[Discount]]</f>
        <v>0</v>
      </c>
      <c r="Y2337">
        <v>0</v>
      </c>
      <c r="Z2337">
        <v>5.1042000000000005</v>
      </c>
    </row>
    <row r="2338" spans="1:26" ht="16" x14ac:dyDescent="0.2">
      <c r="A2338">
        <v>2337</v>
      </c>
      <c r="B2338" t="s">
        <v>5357</v>
      </c>
      <c r="C2338" s="1">
        <v>41984</v>
      </c>
      <c r="D2338">
        <f>YEAR(Table1[[#This Row],[Order Date]])</f>
        <v>2014</v>
      </c>
      <c r="E2338">
        <f>MONTH(Table1[[#This Row],[Order Date]])</f>
        <v>12</v>
      </c>
      <c r="F2338" t="str">
        <f>Table1[[#This Row],[Order Year]]&amp;"-"&amp;Table1[[#This Row],[Order Month]]</f>
        <v>2014-12</v>
      </c>
      <c r="G2338" s="5">
        <f>YEAR(Table1[[#This Row],[Order Date]])*100 + MONTH(Table1[[#This Row],[Order Date]])</f>
        <v>201412</v>
      </c>
      <c r="H2338" s="1">
        <v>41984</v>
      </c>
      <c r="I2338" t="s">
        <v>1293</v>
      </c>
      <c r="J2338" t="s">
        <v>3528</v>
      </c>
      <c r="K2338" t="s">
        <v>3529</v>
      </c>
      <c r="L2338" t="s">
        <v>29</v>
      </c>
      <c r="M2338" t="s">
        <v>30</v>
      </c>
      <c r="N2338" t="s">
        <v>749</v>
      </c>
      <c r="O2338" t="s">
        <v>750</v>
      </c>
      <c r="P2338">
        <v>6824</v>
      </c>
      <c r="Q2338" t="s">
        <v>151</v>
      </c>
      <c r="R2338" t="s">
        <v>5358</v>
      </c>
      <c r="S2338" t="s">
        <v>49</v>
      </c>
      <c r="T2338" t="s">
        <v>81</v>
      </c>
      <c r="U2338" t="s">
        <v>5359</v>
      </c>
      <c r="V2338">
        <v>426.78999999999996</v>
      </c>
      <c r="W2338">
        <v>7</v>
      </c>
      <c r="X2338" s="9">
        <f>Table1[[#This Row],[Discount]]</f>
        <v>0</v>
      </c>
      <c r="Y2338">
        <v>0</v>
      </c>
      <c r="Z2338">
        <v>123.76909999999995</v>
      </c>
    </row>
    <row r="2339" spans="1:26" ht="16" x14ac:dyDescent="0.2">
      <c r="A2339">
        <v>2338</v>
      </c>
      <c r="B2339" t="s">
        <v>5360</v>
      </c>
      <c r="C2339" s="1">
        <v>40778</v>
      </c>
      <c r="D2339">
        <f>YEAR(Table1[[#This Row],[Order Date]])</f>
        <v>2011</v>
      </c>
      <c r="E2339">
        <f>MONTH(Table1[[#This Row],[Order Date]])</f>
        <v>8</v>
      </c>
      <c r="F2339" t="str">
        <f>Table1[[#This Row],[Order Year]]&amp;"-"&amp;Table1[[#This Row],[Order Month]]</f>
        <v>2011-8</v>
      </c>
      <c r="G2339" s="5">
        <f>YEAR(Table1[[#This Row],[Order Date]])*100 + MONTH(Table1[[#This Row],[Order Date]])</f>
        <v>201108</v>
      </c>
      <c r="H2339" s="1">
        <v>40778</v>
      </c>
      <c r="I2339" t="s">
        <v>1293</v>
      </c>
      <c r="J2339" t="s">
        <v>2498</v>
      </c>
      <c r="K2339" t="s">
        <v>2499</v>
      </c>
      <c r="L2339" t="s">
        <v>29</v>
      </c>
      <c r="M2339" t="s">
        <v>30</v>
      </c>
      <c r="N2339" t="s">
        <v>269</v>
      </c>
      <c r="O2339" t="s">
        <v>270</v>
      </c>
      <c r="P2339">
        <v>10009</v>
      </c>
      <c r="Q2339" t="s">
        <v>151</v>
      </c>
      <c r="R2339" t="s">
        <v>5361</v>
      </c>
      <c r="S2339" t="s">
        <v>49</v>
      </c>
      <c r="T2339" t="s">
        <v>93</v>
      </c>
      <c r="U2339" t="s">
        <v>5362</v>
      </c>
      <c r="V2339">
        <v>25.92</v>
      </c>
      <c r="W2339">
        <v>4</v>
      </c>
      <c r="X2339" s="9">
        <f>Table1[[#This Row],[Discount]]</f>
        <v>0</v>
      </c>
      <c r="Y2339">
        <v>0</v>
      </c>
      <c r="Z2339">
        <v>12.441600000000001</v>
      </c>
    </row>
    <row r="2340" spans="1:26" ht="16" x14ac:dyDescent="0.2">
      <c r="A2340">
        <v>2339</v>
      </c>
      <c r="B2340" t="s">
        <v>5360</v>
      </c>
      <c r="C2340" s="1">
        <v>40778</v>
      </c>
      <c r="D2340">
        <f>YEAR(Table1[[#This Row],[Order Date]])</f>
        <v>2011</v>
      </c>
      <c r="E2340">
        <f>MONTH(Table1[[#This Row],[Order Date]])</f>
        <v>8</v>
      </c>
      <c r="F2340" t="str">
        <f>Table1[[#This Row],[Order Year]]&amp;"-"&amp;Table1[[#This Row],[Order Month]]</f>
        <v>2011-8</v>
      </c>
      <c r="G2340" s="5">
        <f>YEAR(Table1[[#This Row],[Order Date]])*100 + MONTH(Table1[[#This Row],[Order Date]])</f>
        <v>201108</v>
      </c>
      <c r="H2340" s="1">
        <v>40778</v>
      </c>
      <c r="I2340" t="s">
        <v>1293</v>
      </c>
      <c r="J2340" t="s">
        <v>2498</v>
      </c>
      <c r="K2340" t="s">
        <v>2499</v>
      </c>
      <c r="L2340" t="s">
        <v>29</v>
      </c>
      <c r="M2340" t="s">
        <v>30</v>
      </c>
      <c r="N2340" t="s">
        <v>269</v>
      </c>
      <c r="O2340" t="s">
        <v>270</v>
      </c>
      <c r="P2340">
        <v>10009</v>
      </c>
      <c r="Q2340" t="s">
        <v>151</v>
      </c>
      <c r="R2340" t="s">
        <v>1928</v>
      </c>
      <c r="S2340" t="s">
        <v>49</v>
      </c>
      <c r="T2340" t="s">
        <v>93</v>
      </c>
      <c r="U2340" t="s">
        <v>1929</v>
      </c>
      <c r="V2340">
        <v>45.92</v>
      </c>
      <c r="W2340">
        <v>4</v>
      </c>
      <c r="X2340" s="9">
        <f>Table1[[#This Row],[Discount]]</f>
        <v>0</v>
      </c>
      <c r="Y2340">
        <v>0</v>
      </c>
      <c r="Z2340">
        <v>22.500800000000002</v>
      </c>
    </row>
    <row r="2341" spans="1:26" ht="16" x14ac:dyDescent="0.2">
      <c r="A2341">
        <v>2340</v>
      </c>
      <c r="B2341" t="s">
        <v>5363</v>
      </c>
      <c r="C2341" s="1">
        <v>40774</v>
      </c>
      <c r="D2341">
        <f>YEAR(Table1[[#This Row],[Order Date]])</f>
        <v>2011</v>
      </c>
      <c r="E2341">
        <f>MONTH(Table1[[#This Row],[Order Date]])</f>
        <v>8</v>
      </c>
      <c r="F2341" t="str">
        <f>Table1[[#This Row],[Order Year]]&amp;"-"&amp;Table1[[#This Row],[Order Month]]</f>
        <v>2011-8</v>
      </c>
      <c r="G2341" s="5">
        <f>YEAR(Table1[[#This Row],[Order Date]])*100 + MONTH(Table1[[#This Row],[Order Date]])</f>
        <v>201108</v>
      </c>
      <c r="H2341" s="1">
        <v>40779</v>
      </c>
      <c r="I2341" t="s">
        <v>53</v>
      </c>
      <c r="J2341" t="s">
        <v>5284</v>
      </c>
      <c r="K2341" t="s">
        <v>5285</v>
      </c>
      <c r="L2341" t="s">
        <v>29</v>
      </c>
      <c r="M2341" t="s">
        <v>30</v>
      </c>
      <c r="N2341" t="s">
        <v>500</v>
      </c>
      <c r="O2341" t="s">
        <v>501</v>
      </c>
      <c r="P2341">
        <v>43229</v>
      </c>
      <c r="Q2341" t="s">
        <v>151</v>
      </c>
      <c r="R2341" t="s">
        <v>405</v>
      </c>
      <c r="S2341" t="s">
        <v>49</v>
      </c>
      <c r="T2341" t="s">
        <v>71</v>
      </c>
      <c r="U2341" t="s">
        <v>406</v>
      </c>
      <c r="V2341">
        <v>10.72</v>
      </c>
      <c r="W2341">
        <v>2</v>
      </c>
      <c r="X2341" s="9">
        <f>Table1[[#This Row],[Discount]]</f>
        <v>0.2</v>
      </c>
      <c r="Y2341">
        <v>0.2</v>
      </c>
      <c r="Z2341">
        <v>1.7419999999999987</v>
      </c>
    </row>
    <row r="2342" spans="1:26" ht="16" x14ac:dyDescent="0.2">
      <c r="A2342">
        <v>2341</v>
      </c>
      <c r="B2342" t="s">
        <v>5364</v>
      </c>
      <c r="C2342" s="1">
        <v>41589</v>
      </c>
      <c r="D2342">
        <f>YEAR(Table1[[#This Row],[Order Date]])</f>
        <v>2013</v>
      </c>
      <c r="E2342">
        <f>MONTH(Table1[[#This Row],[Order Date]])</f>
        <v>11</v>
      </c>
      <c r="F2342" t="str">
        <f>Table1[[#This Row],[Order Year]]&amp;"-"&amp;Table1[[#This Row],[Order Month]]</f>
        <v>2013-11</v>
      </c>
      <c r="G2342" s="5">
        <f>YEAR(Table1[[#This Row],[Order Date]])*100 + MONTH(Table1[[#This Row],[Order Date]])</f>
        <v>201311</v>
      </c>
      <c r="H2342" s="1">
        <v>41594</v>
      </c>
      <c r="I2342" t="s">
        <v>53</v>
      </c>
      <c r="J2342" t="s">
        <v>2406</v>
      </c>
      <c r="K2342" t="s">
        <v>2407</v>
      </c>
      <c r="L2342" t="s">
        <v>29</v>
      </c>
      <c r="M2342" t="s">
        <v>30</v>
      </c>
      <c r="N2342" t="s">
        <v>2097</v>
      </c>
      <c r="O2342" t="s">
        <v>1275</v>
      </c>
      <c r="P2342">
        <v>31088</v>
      </c>
      <c r="Q2342" t="s">
        <v>33</v>
      </c>
      <c r="R2342" t="s">
        <v>3425</v>
      </c>
      <c r="S2342" t="s">
        <v>49</v>
      </c>
      <c r="T2342" t="s">
        <v>71</v>
      </c>
      <c r="U2342" t="s">
        <v>3426</v>
      </c>
      <c r="V2342">
        <v>41.86</v>
      </c>
      <c r="W2342">
        <v>7</v>
      </c>
      <c r="X2342" s="9">
        <f>Table1[[#This Row],[Discount]]</f>
        <v>0</v>
      </c>
      <c r="Y2342">
        <v>0</v>
      </c>
      <c r="Z2342">
        <v>10.465</v>
      </c>
    </row>
    <row r="2343" spans="1:26" ht="16" x14ac:dyDescent="0.2">
      <c r="A2343">
        <v>2342</v>
      </c>
      <c r="B2343" t="s">
        <v>5365</v>
      </c>
      <c r="C2343" s="1">
        <v>40908</v>
      </c>
      <c r="D2343">
        <f>YEAR(Table1[[#This Row],[Order Date]])</f>
        <v>2011</v>
      </c>
      <c r="E2343">
        <f>MONTH(Table1[[#This Row],[Order Date]])</f>
        <v>12</v>
      </c>
      <c r="F2343" t="str">
        <f>Table1[[#This Row],[Order Year]]&amp;"-"&amp;Table1[[#This Row],[Order Month]]</f>
        <v>2011-12</v>
      </c>
      <c r="G2343" s="5">
        <f>YEAR(Table1[[#This Row],[Order Date]])*100 + MONTH(Table1[[#This Row],[Order Date]])</f>
        <v>201112</v>
      </c>
      <c r="H2343" s="1">
        <v>40911</v>
      </c>
      <c r="I2343" t="s">
        <v>191</v>
      </c>
      <c r="J2343" t="s">
        <v>398</v>
      </c>
      <c r="K2343" t="s">
        <v>399</v>
      </c>
      <c r="L2343" t="s">
        <v>105</v>
      </c>
      <c r="M2343" t="s">
        <v>30</v>
      </c>
      <c r="N2343" t="s">
        <v>615</v>
      </c>
      <c r="O2343" t="s">
        <v>1248</v>
      </c>
      <c r="P2343">
        <v>2038</v>
      </c>
      <c r="Q2343" t="s">
        <v>151</v>
      </c>
      <c r="R2343" t="s">
        <v>5366</v>
      </c>
      <c r="S2343" t="s">
        <v>35</v>
      </c>
      <c r="T2343" t="s">
        <v>68</v>
      </c>
      <c r="U2343" t="s">
        <v>5367</v>
      </c>
      <c r="V2343">
        <v>63.2</v>
      </c>
      <c r="W2343">
        <v>5</v>
      </c>
      <c r="X2343" s="9">
        <f>Table1[[#This Row],[Discount]]</f>
        <v>0</v>
      </c>
      <c r="Y2343">
        <v>0</v>
      </c>
      <c r="Z2343">
        <v>23.384</v>
      </c>
    </row>
    <row r="2344" spans="1:26" ht="16" x14ac:dyDescent="0.2">
      <c r="A2344">
        <v>2343</v>
      </c>
      <c r="B2344" t="s">
        <v>5365</v>
      </c>
      <c r="C2344" s="1">
        <v>40908</v>
      </c>
      <c r="D2344">
        <f>YEAR(Table1[[#This Row],[Order Date]])</f>
        <v>2011</v>
      </c>
      <c r="E2344">
        <f>MONTH(Table1[[#This Row],[Order Date]])</f>
        <v>12</v>
      </c>
      <c r="F2344" t="str">
        <f>Table1[[#This Row],[Order Year]]&amp;"-"&amp;Table1[[#This Row],[Order Month]]</f>
        <v>2011-12</v>
      </c>
      <c r="G2344" s="5">
        <f>YEAR(Table1[[#This Row],[Order Date]])*100 + MONTH(Table1[[#This Row],[Order Date]])</f>
        <v>201112</v>
      </c>
      <c r="H2344" s="1">
        <v>40911</v>
      </c>
      <c r="I2344" t="s">
        <v>191</v>
      </c>
      <c r="J2344" t="s">
        <v>398</v>
      </c>
      <c r="K2344" t="s">
        <v>399</v>
      </c>
      <c r="L2344" t="s">
        <v>105</v>
      </c>
      <c r="M2344" t="s">
        <v>30</v>
      </c>
      <c r="N2344" t="s">
        <v>615</v>
      </c>
      <c r="O2344" t="s">
        <v>1248</v>
      </c>
      <c r="P2344">
        <v>2038</v>
      </c>
      <c r="Q2344" t="s">
        <v>151</v>
      </c>
      <c r="R2344" t="s">
        <v>5334</v>
      </c>
      <c r="S2344" t="s">
        <v>74</v>
      </c>
      <c r="T2344" t="s">
        <v>164</v>
      </c>
      <c r="U2344" t="s">
        <v>5335</v>
      </c>
      <c r="V2344">
        <v>113.97</v>
      </c>
      <c r="W2344">
        <v>3</v>
      </c>
      <c r="X2344" s="9">
        <f>Table1[[#This Row],[Discount]]</f>
        <v>0</v>
      </c>
      <c r="Y2344">
        <v>0</v>
      </c>
      <c r="Z2344">
        <v>27.352799999999998</v>
      </c>
    </row>
    <row r="2345" spans="1:26" ht="16" x14ac:dyDescent="0.2">
      <c r="A2345">
        <v>2344</v>
      </c>
      <c r="B2345" t="s">
        <v>5368</v>
      </c>
      <c r="C2345" s="1">
        <v>40750</v>
      </c>
      <c r="D2345">
        <f>YEAR(Table1[[#This Row],[Order Date]])</f>
        <v>2011</v>
      </c>
      <c r="E2345">
        <f>MONTH(Table1[[#This Row],[Order Date]])</f>
        <v>7</v>
      </c>
      <c r="F2345" t="str">
        <f>Table1[[#This Row],[Order Year]]&amp;"-"&amp;Table1[[#This Row],[Order Month]]</f>
        <v>2011-7</v>
      </c>
      <c r="G2345" s="5">
        <f>YEAR(Table1[[#This Row],[Order Date]])*100 + MONTH(Table1[[#This Row],[Order Date]])</f>
        <v>201107</v>
      </c>
      <c r="H2345" s="1">
        <v>40754</v>
      </c>
      <c r="I2345" t="s">
        <v>26</v>
      </c>
      <c r="J2345" t="s">
        <v>4097</v>
      </c>
      <c r="K2345" t="s">
        <v>4098</v>
      </c>
      <c r="L2345" t="s">
        <v>29</v>
      </c>
      <c r="M2345" t="s">
        <v>30</v>
      </c>
      <c r="N2345" t="s">
        <v>306</v>
      </c>
      <c r="O2345" t="s">
        <v>214</v>
      </c>
      <c r="P2345">
        <v>60623</v>
      </c>
      <c r="Q2345" t="s">
        <v>108</v>
      </c>
      <c r="R2345" t="s">
        <v>963</v>
      </c>
      <c r="S2345" t="s">
        <v>49</v>
      </c>
      <c r="T2345" t="s">
        <v>62</v>
      </c>
      <c r="U2345" t="s">
        <v>964</v>
      </c>
      <c r="V2345">
        <v>123.55199999999999</v>
      </c>
      <c r="W2345">
        <v>3</v>
      </c>
      <c r="X2345" s="9">
        <f>Table1[[#This Row],[Discount]]</f>
        <v>0.2</v>
      </c>
      <c r="Y2345">
        <v>0.2</v>
      </c>
      <c r="Z2345">
        <v>-29.343599999999995</v>
      </c>
    </row>
    <row r="2346" spans="1:26" ht="16" x14ac:dyDescent="0.2">
      <c r="A2346">
        <v>2345</v>
      </c>
      <c r="B2346" t="s">
        <v>5369</v>
      </c>
      <c r="C2346" s="1">
        <v>41327</v>
      </c>
      <c r="D2346">
        <f>YEAR(Table1[[#This Row],[Order Date]])</f>
        <v>2013</v>
      </c>
      <c r="E2346">
        <f>MONTH(Table1[[#This Row],[Order Date]])</f>
        <v>2</v>
      </c>
      <c r="F2346" t="str">
        <f>Table1[[#This Row],[Order Year]]&amp;"-"&amp;Table1[[#This Row],[Order Month]]</f>
        <v>2013-2</v>
      </c>
      <c r="G2346" s="5">
        <f>YEAR(Table1[[#This Row],[Order Date]])*100 + MONTH(Table1[[#This Row],[Order Date]])</f>
        <v>201302</v>
      </c>
      <c r="H2346" s="1">
        <v>41333</v>
      </c>
      <c r="I2346" t="s">
        <v>53</v>
      </c>
      <c r="J2346" t="s">
        <v>3230</v>
      </c>
      <c r="K2346" t="s">
        <v>3231</v>
      </c>
      <c r="L2346" t="s">
        <v>105</v>
      </c>
      <c r="M2346" t="s">
        <v>30</v>
      </c>
      <c r="N2346" t="s">
        <v>2551</v>
      </c>
      <c r="O2346" t="s">
        <v>117</v>
      </c>
      <c r="P2346">
        <v>53209</v>
      </c>
      <c r="Q2346" t="s">
        <v>108</v>
      </c>
      <c r="R2346" t="s">
        <v>5370</v>
      </c>
      <c r="S2346" t="s">
        <v>49</v>
      </c>
      <c r="T2346" t="s">
        <v>81</v>
      </c>
      <c r="U2346" t="s">
        <v>5371</v>
      </c>
      <c r="V2346">
        <v>490.32</v>
      </c>
      <c r="W2346">
        <v>9</v>
      </c>
      <c r="X2346" s="9">
        <f>Table1[[#This Row],[Discount]]</f>
        <v>0</v>
      </c>
      <c r="Y2346">
        <v>0</v>
      </c>
      <c r="Z2346">
        <v>137.28960000000004</v>
      </c>
    </row>
    <row r="2347" spans="1:26" ht="16" x14ac:dyDescent="0.2">
      <c r="A2347">
        <v>2346</v>
      </c>
      <c r="B2347" t="s">
        <v>5372</v>
      </c>
      <c r="C2347" s="1">
        <v>41347</v>
      </c>
      <c r="D2347">
        <f>YEAR(Table1[[#This Row],[Order Date]])</f>
        <v>2013</v>
      </c>
      <c r="E2347">
        <f>MONTH(Table1[[#This Row],[Order Date]])</f>
        <v>3</v>
      </c>
      <c r="F2347" t="str">
        <f>Table1[[#This Row],[Order Year]]&amp;"-"&amp;Table1[[#This Row],[Order Month]]</f>
        <v>2013-3</v>
      </c>
      <c r="G2347" s="5">
        <f>YEAR(Table1[[#This Row],[Order Date]])*100 + MONTH(Table1[[#This Row],[Order Date]])</f>
        <v>201303</v>
      </c>
      <c r="H2347" s="1">
        <v>41352</v>
      </c>
      <c r="I2347" t="s">
        <v>53</v>
      </c>
      <c r="J2347" t="s">
        <v>2477</v>
      </c>
      <c r="K2347" t="s">
        <v>2478</v>
      </c>
      <c r="L2347" t="s">
        <v>29</v>
      </c>
      <c r="M2347" t="s">
        <v>30</v>
      </c>
      <c r="N2347" t="s">
        <v>681</v>
      </c>
      <c r="O2347" t="s">
        <v>107</v>
      </c>
      <c r="P2347">
        <v>78207</v>
      </c>
      <c r="Q2347" t="s">
        <v>108</v>
      </c>
      <c r="R2347" t="s">
        <v>700</v>
      </c>
      <c r="S2347" t="s">
        <v>49</v>
      </c>
      <c r="T2347" t="s">
        <v>93</v>
      </c>
      <c r="U2347" t="s">
        <v>5373</v>
      </c>
      <c r="V2347">
        <v>70.08</v>
      </c>
      <c r="W2347">
        <v>5</v>
      </c>
      <c r="X2347" s="9">
        <f>Table1[[#This Row],[Discount]]</f>
        <v>0.2</v>
      </c>
      <c r="Y2347">
        <v>0.2</v>
      </c>
      <c r="Z2347">
        <v>24.527999999999995</v>
      </c>
    </row>
    <row r="2348" spans="1:26" ht="16" x14ac:dyDescent="0.2">
      <c r="A2348">
        <v>2347</v>
      </c>
      <c r="B2348" t="s">
        <v>5372</v>
      </c>
      <c r="C2348" s="1">
        <v>41347</v>
      </c>
      <c r="D2348">
        <f>YEAR(Table1[[#This Row],[Order Date]])</f>
        <v>2013</v>
      </c>
      <c r="E2348">
        <f>MONTH(Table1[[#This Row],[Order Date]])</f>
        <v>3</v>
      </c>
      <c r="F2348" t="str">
        <f>Table1[[#This Row],[Order Year]]&amp;"-"&amp;Table1[[#This Row],[Order Month]]</f>
        <v>2013-3</v>
      </c>
      <c r="G2348" s="5">
        <f>YEAR(Table1[[#This Row],[Order Date]])*100 + MONTH(Table1[[#This Row],[Order Date]])</f>
        <v>201303</v>
      </c>
      <c r="H2348" s="1">
        <v>41352</v>
      </c>
      <c r="I2348" t="s">
        <v>53</v>
      </c>
      <c r="J2348" t="s">
        <v>2477</v>
      </c>
      <c r="K2348" t="s">
        <v>2478</v>
      </c>
      <c r="L2348" t="s">
        <v>29</v>
      </c>
      <c r="M2348" t="s">
        <v>30</v>
      </c>
      <c r="N2348" t="s">
        <v>681</v>
      </c>
      <c r="O2348" t="s">
        <v>107</v>
      </c>
      <c r="P2348">
        <v>78207</v>
      </c>
      <c r="Q2348" t="s">
        <v>108</v>
      </c>
      <c r="R2348" t="s">
        <v>5374</v>
      </c>
      <c r="S2348" t="s">
        <v>49</v>
      </c>
      <c r="T2348" t="s">
        <v>78</v>
      </c>
      <c r="U2348" t="s">
        <v>5375</v>
      </c>
      <c r="V2348">
        <v>1.2719999999999998</v>
      </c>
      <c r="W2348">
        <v>2</v>
      </c>
      <c r="X2348" s="9">
        <f>Table1[[#This Row],[Discount]]</f>
        <v>0.8</v>
      </c>
      <c r="Y2348">
        <v>0.8</v>
      </c>
      <c r="Z2348">
        <v>-2.1624000000000012</v>
      </c>
    </row>
    <row r="2349" spans="1:26" ht="16" x14ac:dyDescent="0.2">
      <c r="A2349">
        <v>2348</v>
      </c>
      <c r="B2349" t="s">
        <v>5372</v>
      </c>
      <c r="C2349" s="1">
        <v>41347</v>
      </c>
      <c r="D2349">
        <f>YEAR(Table1[[#This Row],[Order Date]])</f>
        <v>2013</v>
      </c>
      <c r="E2349">
        <f>MONTH(Table1[[#This Row],[Order Date]])</f>
        <v>3</v>
      </c>
      <c r="F2349" t="str">
        <f>Table1[[#This Row],[Order Year]]&amp;"-"&amp;Table1[[#This Row],[Order Month]]</f>
        <v>2013-3</v>
      </c>
      <c r="G2349" s="5">
        <f>YEAR(Table1[[#This Row],[Order Date]])*100 + MONTH(Table1[[#This Row],[Order Date]])</f>
        <v>201303</v>
      </c>
      <c r="H2349" s="1">
        <v>41352</v>
      </c>
      <c r="I2349" t="s">
        <v>53</v>
      </c>
      <c r="J2349" t="s">
        <v>2477</v>
      </c>
      <c r="K2349" t="s">
        <v>2478</v>
      </c>
      <c r="L2349" t="s">
        <v>29</v>
      </c>
      <c r="M2349" t="s">
        <v>30</v>
      </c>
      <c r="N2349" t="s">
        <v>681</v>
      </c>
      <c r="O2349" t="s">
        <v>107</v>
      </c>
      <c r="P2349">
        <v>78207</v>
      </c>
      <c r="Q2349" t="s">
        <v>108</v>
      </c>
      <c r="R2349" t="s">
        <v>3492</v>
      </c>
      <c r="S2349" t="s">
        <v>35</v>
      </c>
      <c r="T2349" t="s">
        <v>59</v>
      </c>
      <c r="U2349" t="s">
        <v>3493</v>
      </c>
      <c r="V2349">
        <v>557.58500000000004</v>
      </c>
      <c r="W2349">
        <v>5</v>
      </c>
      <c r="X2349" s="9">
        <f>Table1[[#This Row],[Discount]]</f>
        <v>0.3</v>
      </c>
      <c r="Y2349">
        <v>0.3</v>
      </c>
      <c r="Z2349">
        <v>0</v>
      </c>
    </row>
    <row r="2350" spans="1:26" ht="16" x14ac:dyDescent="0.2">
      <c r="A2350">
        <v>2349</v>
      </c>
      <c r="B2350" t="s">
        <v>5376</v>
      </c>
      <c r="C2350" s="1">
        <v>41976</v>
      </c>
      <c r="D2350">
        <f>YEAR(Table1[[#This Row],[Order Date]])</f>
        <v>2014</v>
      </c>
      <c r="E2350">
        <f>MONTH(Table1[[#This Row],[Order Date]])</f>
        <v>12</v>
      </c>
      <c r="F2350" t="str">
        <f>Table1[[#This Row],[Order Year]]&amp;"-"&amp;Table1[[#This Row],[Order Month]]</f>
        <v>2014-12</v>
      </c>
      <c r="G2350" s="5">
        <f>YEAR(Table1[[#This Row],[Order Date]])*100 + MONTH(Table1[[#This Row],[Order Date]])</f>
        <v>201412</v>
      </c>
      <c r="H2350" s="1">
        <v>41977</v>
      </c>
      <c r="I2350" t="s">
        <v>1293</v>
      </c>
      <c r="J2350" t="s">
        <v>759</v>
      </c>
      <c r="K2350" t="s">
        <v>760</v>
      </c>
      <c r="L2350" t="s">
        <v>44</v>
      </c>
      <c r="M2350" t="s">
        <v>30</v>
      </c>
      <c r="N2350" t="s">
        <v>45</v>
      </c>
      <c r="O2350" t="s">
        <v>46</v>
      </c>
      <c r="P2350">
        <v>90032</v>
      </c>
      <c r="Q2350" t="s">
        <v>47</v>
      </c>
      <c r="R2350" t="s">
        <v>2430</v>
      </c>
      <c r="S2350" t="s">
        <v>49</v>
      </c>
      <c r="T2350" t="s">
        <v>78</v>
      </c>
      <c r="U2350" t="s">
        <v>189</v>
      </c>
      <c r="V2350">
        <v>9.0240000000000009</v>
      </c>
      <c r="W2350">
        <v>6</v>
      </c>
      <c r="X2350" s="9">
        <f>Table1[[#This Row],[Discount]]</f>
        <v>0.2</v>
      </c>
      <c r="Y2350">
        <v>0.2</v>
      </c>
      <c r="Z2350">
        <v>3.1583999999999985</v>
      </c>
    </row>
    <row r="2351" spans="1:26" ht="16" x14ac:dyDescent="0.2">
      <c r="A2351">
        <v>2350</v>
      </c>
      <c r="B2351" t="s">
        <v>5376</v>
      </c>
      <c r="C2351" s="1">
        <v>41976</v>
      </c>
      <c r="D2351">
        <f>YEAR(Table1[[#This Row],[Order Date]])</f>
        <v>2014</v>
      </c>
      <c r="E2351">
        <f>MONTH(Table1[[#This Row],[Order Date]])</f>
        <v>12</v>
      </c>
      <c r="F2351" t="str">
        <f>Table1[[#This Row],[Order Year]]&amp;"-"&amp;Table1[[#This Row],[Order Month]]</f>
        <v>2014-12</v>
      </c>
      <c r="G2351" s="5">
        <f>YEAR(Table1[[#This Row],[Order Date]])*100 + MONTH(Table1[[#This Row],[Order Date]])</f>
        <v>201412</v>
      </c>
      <c r="H2351" s="1">
        <v>41977</v>
      </c>
      <c r="I2351" t="s">
        <v>1293</v>
      </c>
      <c r="J2351" t="s">
        <v>759</v>
      </c>
      <c r="K2351" t="s">
        <v>760</v>
      </c>
      <c r="L2351" t="s">
        <v>44</v>
      </c>
      <c r="M2351" t="s">
        <v>30</v>
      </c>
      <c r="N2351" t="s">
        <v>45</v>
      </c>
      <c r="O2351" t="s">
        <v>46</v>
      </c>
      <c r="P2351">
        <v>90032</v>
      </c>
      <c r="Q2351" t="s">
        <v>47</v>
      </c>
      <c r="R2351" t="s">
        <v>5377</v>
      </c>
      <c r="S2351" t="s">
        <v>49</v>
      </c>
      <c r="T2351" t="s">
        <v>78</v>
      </c>
      <c r="U2351" t="s">
        <v>5378</v>
      </c>
      <c r="V2351">
        <v>69.456000000000003</v>
      </c>
      <c r="W2351">
        <v>2</v>
      </c>
      <c r="X2351" s="9">
        <f>Table1[[#This Row],[Discount]]</f>
        <v>0.2</v>
      </c>
      <c r="Y2351">
        <v>0.2</v>
      </c>
      <c r="Z2351">
        <v>22.573199999999996</v>
      </c>
    </row>
    <row r="2352" spans="1:26" ht="16" x14ac:dyDescent="0.2">
      <c r="A2352">
        <v>2351</v>
      </c>
      <c r="B2352" t="s">
        <v>5376</v>
      </c>
      <c r="C2352" s="1">
        <v>41976</v>
      </c>
      <c r="D2352">
        <f>YEAR(Table1[[#This Row],[Order Date]])</f>
        <v>2014</v>
      </c>
      <c r="E2352">
        <f>MONTH(Table1[[#This Row],[Order Date]])</f>
        <v>12</v>
      </c>
      <c r="F2352" t="str">
        <f>Table1[[#This Row],[Order Year]]&amp;"-"&amp;Table1[[#This Row],[Order Month]]</f>
        <v>2014-12</v>
      </c>
      <c r="G2352" s="5">
        <f>YEAR(Table1[[#This Row],[Order Date]])*100 + MONTH(Table1[[#This Row],[Order Date]])</f>
        <v>201412</v>
      </c>
      <c r="H2352" s="1">
        <v>41977</v>
      </c>
      <c r="I2352" t="s">
        <v>1293</v>
      </c>
      <c r="J2352" t="s">
        <v>759</v>
      </c>
      <c r="K2352" t="s">
        <v>760</v>
      </c>
      <c r="L2352" t="s">
        <v>44</v>
      </c>
      <c r="M2352" t="s">
        <v>30</v>
      </c>
      <c r="N2352" t="s">
        <v>45</v>
      </c>
      <c r="O2352" t="s">
        <v>46</v>
      </c>
      <c r="P2352">
        <v>90032</v>
      </c>
      <c r="Q2352" t="s">
        <v>47</v>
      </c>
      <c r="R2352" t="s">
        <v>1437</v>
      </c>
      <c r="S2352" t="s">
        <v>49</v>
      </c>
      <c r="T2352" t="s">
        <v>93</v>
      </c>
      <c r="U2352" t="s">
        <v>1438</v>
      </c>
      <c r="V2352">
        <v>10.86</v>
      </c>
      <c r="W2352">
        <v>2</v>
      </c>
      <c r="X2352" s="9">
        <f>Table1[[#This Row],[Discount]]</f>
        <v>0</v>
      </c>
      <c r="Y2352">
        <v>0</v>
      </c>
      <c r="Z2352">
        <v>5.3213999999999997</v>
      </c>
    </row>
    <row r="2353" spans="1:26" ht="16" x14ac:dyDescent="0.2">
      <c r="A2353">
        <v>2352</v>
      </c>
      <c r="B2353" t="s">
        <v>5376</v>
      </c>
      <c r="C2353" s="1">
        <v>41976</v>
      </c>
      <c r="D2353">
        <f>YEAR(Table1[[#This Row],[Order Date]])</f>
        <v>2014</v>
      </c>
      <c r="E2353">
        <f>MONTH(Table1[[#This Row],[Order Date]])</f>
        <v>12</v>
      </c>
      <c r="F2353" t="str">
        <f>Table1[[#This Row],[Order Year]]&amp;"-"&amp;Table1[[#This Row],[Order Month]]</f>
        <v>2014-12</v>
      </c>
      <c r="G2353" s="5">
        <f>YEAR(Table1[[#This Row],[Order Date]])*100 + MONTH(Table1[[#This Row],[Order Date]])</f>
        <v>201412</v>
      </c>
      <c r="H2353" s="1">
        <v>41977</v>
      </c>
      <c r="I2353" t="s">
        <v>1293</v>
      </c>
      <c r="J2353" t="s">
        <v>759</v>
      </c>
      <c r="K2353" t="s">
        <v>760</v>
      </c>
      <c r="L2353" t="s">
        <v>44</v>
      </c>
      <c r="M2353" t="s">
        <v>30</v>
      </c>
      <c r="N2353" t="s">
        <v>45</v>
      </c>
      <c r="O2353" t="s">
        <v>46</v>
      </c>
      <c r="P2353">
        <v>90032</v>
      </c>
      <c r="Q2353" t="s">
        <v>47</v>
      </c>
      <c r="R2353" t="s">
        <v>5194</v>
      </c>
      <c r="S2353" t="s">
        <v>49</v>
      </c>
      <c r="T2353" t="s">
        <v>81</v>
      </c>
      <c r="U2353" t="s">
        <v>5195</v>
      </c>
      <c r="V2353">
        <v>79.47</v>
      </c>
      <c r="W2353">
        <v>3</v>
      </c>
      <c r="X2353" s="9">
        <f>Table1[[#This Row],[Discount]]</f>
        <v>0</v>
      </c>
      <c r="Y2353">
        <v>0</v>
      </c>
      <c r="Z2353">
        <v>22.251600000000003</v>
      </c>
    </row>
    <row r="2354" spans="1:26" ht="16" x14ac:dyDescent="0.2">
      <c r="A2354">
        <v>2353</v>
      </c>
      <c r="B2354" t="s">
        <v>5376</v>
      </c>
      <c r="C2354" s="1">
        <v>41976</v>
      </c>
      <c r="D2354">
        <f>YEAR(Table1[[#This Row],[Order Date]])</f>
        <v>2014</v>
      </c>
      <c r="E2354">
        <f>MONTH(Table1[[#This Row],[Order Date]])</f>
        <v>12</v>
      </c>
      <c r="F2354" t="str">
        <f>Table1[[#This Row],[Order Year]]&amp;"-"&amp;Table1[[#This Row],[Order Month]]</f>
        <v>2014-12</v>
      </c>
      <c r="G2354" s="5">
        <f>YEAR(Table1[[#This Row],[Order Date]])*100 + MONTH(Table1[[#This Row],[Order Date]])</f>
        <v>201412</v>
      </c>
      <c r="H2354" s="1">
        <v>41977</v>
      </c>
      <c r="I2354" t="s">
        <v>1293</v>
      </c>
      <c r="J2354" t="s">
        <v>759</v>
      </c>
      <c r="K2354" t="s">
        <v>760</v>
      </c>
      <c r="L2354" t="s">
        <v>44</v>
      </c>
      <c r="M2354" t="s">
        <v>30</v>
      </c>
      <c r="N2354" t="s">
        <v>45</v>
      </c>
      <c r="O2354" t="s">
        <v>46</v>
      </c>
      <c r="P2354">
        <v>90032</v>
      </c>
      <c r="Q2354" t="s">
        <v>47</v>
      </c>
      <c r="R2354" t="s">
        <v>290</v>
      </c>
      <c r="S2354" t="s">
        <v>49</v>
      </c>
      <c r="T2354" t="s">
        <v>71</v>
      </c>
      <c r="U2354" t="s">
        <v>291</v>
      </c>
      <c r="V2354">
        <v>10.08</v>
      </c>
      <c r="W2354">
        <v>6</v>
      </c>
      <c r="X2354" s="9">
        <f>Table1[[#This Row],[Discount]]</f>
        <v>0</v>
      </c>
      <c r="Y2354">
        <v>0</v>
      </c>
      <c r="Z2354">
        <v>5.04</v>
      </c>
    </row>
    <row r="2355" spans="1:26" ht="16" x14ac:dyDescent="0.2">
      <c r="A2355">
        <v>2354</v>
      </c>
      <c r="B2355" t="s">
        <v>5379</v>
      </c>
      <c r="C2355" s="1">
        <v>41152</v>
      </c>
      <c r="D2355">
        <f>YEAR(Table1[[#This Row],[Order Date]])</f>
        <v>2012</v>
      </c>
      <c r="E2355">
        <f>MONTH(Table1[[#This Row],[Order Date]])</f>
        <v>8</v>
      </c>
      <c r="F2355" t="str">
        <f>Table1[[#This Row],[Order Year]]&amp;"-"&amp;Table1[[#This Row],[Order Month]]</f>
        <v>2012-8</v>
      </c>
      <c r="G2355" s="5">
        <f>YEAR(Table1[[#This Row],[Order Date]])*100 + MONTH(Table1[[#This Row],[Order Date]])</f>
        <v>201208</v>
      </c>
      <c r="H2355" s="1">
        <v>41154</v>
      </c>
      <c r="I2355" t="s">
        <v>191</v>
      </c>
      <c r="J2355" t="s">
        <v>5380</v>
      </c>
      <c r="K2355" t="s">
        <v>5381</v>
      </c>
      <c r="L2355" t="s">
        <v>44</v>
      </c>
      <c r="M2355" t="s">
        <v>30</v>
      </c>
      <c r="N2355" t="s">
        <v>130</v>
      </c>
      <c r="O2355" t="s">
        <v>46</v>
      </c>
      <c r="P2355">
        <v>94122</v>
      </c>
      <c r="Q2355" t="s">
        <v>47</v>
      </c>
      <c r="R2355" t="s">
        <v>204</v>
      </c>
      <c r="S2355" t="s">
        <v>35</v>
      </c>
      <c r="T2355" t="s">
        <v>36</v>
      </c>
      <c r="U2355" t="s">
        <v>205</v>
      </c>
      <c r="V2355">
        <v>1552.8309999999999</v>
      </c>
      <c r="W2355">
        <v>7</v>
      </c>
      <c r="X2355" s="9">
        <f>Table1[[#This Row],[Discount]]</f>
        <v>0.15</v>
      </c>
      <c r="Y2355">
        <v>0.15</v>
      </c>
      <c r="Z2355">
        <v>200.95460000000008</v>
      </c>
    </row>
    <row r="2356" spans="1:26" ht="16" x14ac:dyDescent="0.2">
      <c r="A2356">
        <v>2355</v>
      </c>
      <c r="B2356" t="s">
        <v>5379</v>
      </c>
      <c r="C2356" s="1">
        <v>41152</v>
      </c>
      <c r="D2356">
        <f>YEAR(Table1[[#This Row],[Order Date]])</f>
        <v>2012</v>
      </c>
      <c r="E2356">
        <f>MONTH(Table1[[#This Row],[Order Date]])</f>
        <v>8</v>
      </c>
      <c r="F2356" t="str">
        <f>Table1[[#This Row],[Order Year]]&amp;"-"&amp;Table1[[#This Row],[Order Month]]</f>
        <v>2012-8</v>
      </c>
      <c r="G2356" s="5">
        <f>YEAR(Table1[[#This Row],[Order Date]])*100 + MONTH(Table1[[#This Row],[Order Date]])</f>
        <v>201208</v>
      </c>
      <c r="H2356" s="1">
        <v>41154</v>
      </c>
      <c r="I2356" t="s">
        <v>191</v>
      </c>
      <c r="J2356" t="s">
        <v>5380</v>
      </c>
      <c r="K2356" t="s">
        <v>5381</v>
      </c>
      <c r="L2356" t="s">
        <v>44</v>
      </c>
      <c r="M2356" t="s">
        <v>30</v>
      </c>
      <c r="N2356" t="s">
        <v>130</v>
      </c>
      <c r="O2356" t="s">
        <v>46</v>
      </c>
      <c r="P2356">
        <v>94122</v>
      </c>
      <c r="Q2356" t="s">
        <v>47</v>
      </c>
      <c r="R2356" t="s">
        <v>620</v>
      </c>
      <c r="S2356" t="s">
        <v>49</v>
      </c>
      <c r="T2356" t="s">
        <v>78</v>
      </c>
      <c r="U2356" t="s">
        <v>621</v>
      </c>
      <c r="V2356">
        <v>137.24</v>
      </c>
      <c r="W2356">
        <v>5</v>
      </c>
      <c r="X2356" s="9">
        <f>Table1[[#This Row],[Discount]]</f>
        <v>0.2</v>
      </c>
      <c r="Y2356">
        <v>0.2</v>
      </c>
      <c r="Z2356">
        <v>46.3185</v>
      </c>
    </row>
    <row r="2357" spans="1:26" ht="16" x14ac:dyDescent="0.2">
      <c r="A2357">
        <v>2356</v>
      </c>
      <c r="B2357" t="s">
        <v>5379</v>
      </c>
      <c r="C2357" s="1">
        <v>41152</v>
      </c>
      <c r="D2357">
        <f>YEAR(Table1[[#This Row],[Order Date]])</f>
        <v>2012</v>
      </c>
      <c r="E2357">
        <f>MONTH(Table1[[#This Row],[Order Date]])</f>
        <v>8</v>
      </c>
      <c r="F2357" t="str">
        <f>Table1[[#This Row],[Order Year]]&amp;"-"&amp;Table1[[#This Row],[Order Month]]</f>
        <v>2012-8</v>
      </c>
      <c r="G2357" s="5">
        <f>YEAR(Table1[[#This Row],[Order Date]])*100 + MONTH(Table1[[#This Row],[Order Date]])</f>
        <v>201208</v>
      </c>
      <c r="H2357" s="1">
        <v>41154</v>
      </c>
      <c r="I2357" t="s">
        <v>191</v>
      </c>
      <c r="J2357" t="s">
        <v>5380</v>
      </c>
      <c r="K2357" t="s">
        <v>5381</v>
      </c>
      <c r="L2357" t="s">
        <v>44</v>
      </c>
      <c r="M2357" t="s">
        <v>30</v>
      </c>
      <c r="N2357" t="s">
        <v>130</v>
      </c>
      <c r="O2357" t="s">
        <v>46</v>
      </c>
      <c r="P2357">
        <v>94122</v>
      </c>
      <c r="Q2357" t="s">
        <v>47</v>
      </c>
      <c r="R2357" t="s">
        <v>5382</v>
      </c>
      <c r="S2357" t="s">
        <v>74</v>
      </c>
      <c r="T2357" t="s">
        <v>164</v>
      </c>
      <c r="U2357" t="s">
        <v>5383</v>
      </c>
      <c r="V2357">
        <v>36.51</v>
      </c>
      <c r="W2357">
        <v>1</v>
      </c>
      <c r="X2357" s="9">
        <f>Table1[[#This Row],[Discount]]</f>
        <v>0</v>
      </c>
      <c r="Y2357">
        <v>0</v>
      </c>
      <c r="Z2357">
        <v>15.699300000000001</v>
      </c>
    </row>
    <row r="2358" spans="1:26" ht="16" x14ac:dyDescent="0.2">
      <c r="A2358">
        <v>2357</v>
      </c>
      <c r="B2358" t="s">
        <v>5379</v>
      </c>
      <c r="C2358" s="1">
        <v>41152</v>
      </c>
      <c r="D2358">
        <f>YEAR(Table1[[#This Row],[Order Date]])</f>
        <v>2012</v>
      </c>
      <c r="E2358">
        <f>MONTH(Table1[[#This Row],[Order Date]])</f>
        <v>8</v>
      </c>
      <c r="F2358" t="str">
        <f>Table1[[#This Row],[Order Year]]&amp;"-"&amp;Table1[[#This Row],[Order Month]]</f>
        <v>2012-8</v>
      </c>
      <c r="G2358" s="5">
        <f>YEAR(Table1[[#This Row],[Order Date]])*100 + MONTH(Table1[[#This Row],[Order Date]])</f>
        <v>201208</v>
      </c>
      <c r="H2358" s="1">
        <v>41154</v>
      </c>
      <c r="I2358" t="s">
        <v>191</v>
      </c>
      <c r="J2358" t="s">
        <v>5380</v>
      </c>
      <c r="K2358" t="s">
        <v>5381</v>
      </c>
      <c r="L2358" t="s">
        <v>44</v>
      </c>
      <c r="M2358" t="s">
        <v>30</v>
      </c>
      <c r="N2358" t="s">
        <v>130</v>
      </c>
      <c r="O2358" t="s">
        <v>46</v>
      </c>
      <c r="P2358">
        <v>94122</v>
      </c>
      <c r="Q2358" t="s">
        <v>47</v>
      </c>
      <c r="R2358" t="s">
        <v>5384</v>
      </c>
      <c r="S2358" t="s">
        <v>74</v>
      </c>
      <c r="T2358" t="s">
        <v>685</v>
      </c>
      <c r="U2358" t="s">
        <v>5385</v>
      </c>
      <c r="V2358">
        <v>239.976</v>
      </c>
      <c r="W2358">
        <v>3</v>
      </c>
      <c r="X2358" s="9">
        <f>Table1[[#This Row],[Discount]]</f>
        <v>0.2</v>
      </c>
      <c r="Y2358">
        <v>0.2</v>
      </c>
      <c r="Z2358">
        <v>80.991899999999987</v>
      </c>
    </row>
    <row r="2359" spans="1:26" ht="16" x14ac:dyDescent="0.2">
      <c r="A2359">
        <v>2358</v>
      </c>
      <c r="B2359" t="s">
        <v>5386</v>
      </c>
      <c r="C2359" s="1">
        <v>40619</v>
      </c>
      <c r="D2359">
        <f>YEAR(Table1[[#This Row],[Order Date]])</f>
        <v>2011</v>
      </c>
      <c r="E2359">
        <f>MONTH(Table1[[#This Row],[Order Date]])</f>
        <v>3</v>
      </c>
      <c r="F2359" t="str">
        <f>Table1[[#This Row],[Order Year]]&amp;"-"&amp;Table1[[#This Row],[Order Month]]</f>
        <v>2011-3</v>
      </c>
      <c r="G2359" s="5">
        <f>YEAR(Table1[[#This Row],[Order Date]])*100 + MONTH(Table1[[#This Row],[Order Date]])</f>
        <v>201103</v>
      </c>
      <c r="H2359" s="1">
        <v>40623</v>
      </c>
      <c r="I2359" t="s">
        <v>53</v>
      </c>
      <c r="J2359" t="s">
        <v>2410</v>
      </c>
      <c r="K2359" t="s">
        <v>2411</v>
      </c>
      <c r="L2359" t="s">
        <v>44</v>
      </c>
      <c r="M2359" t="s">
        <v>30</v>
      </c>
      <c r="N2359" t="s">
        <v>269</v>
      </c>
      <c r="O2359" t="s">
        <v>270</v>
      </c>
      <c r="P2359">
        <v>10024</v>
      </c>
      <c r="Q2359" t="s">
        <v>151</v>
      </c>
      <c r="R2359" t="s">
        <v>906</v>
      </c>
      <c r="S2359" t="s">
        <v>35</v>
      </c>
      <c r="T2359" t="s">
        <v>59</v>
      </c>
      <c r="U2359" t="s">
        <v>907</v>
      </c>
      <c r="V2359">
        <v>1579.7460000000001</v>
      </c>
      <c r="W2359">
        <v>7</v>
      </c>
      <c r="X2359" s="9">
        <f>Table1[[#This Row],[Discount]]</f>
        <v>0.4</v>
      </c>
      <c r="Y2359">
        <v>0.4</v>
      </c>
      <c r="Z2359">
        <v>-447.59469999999988</v>
      </c>
    </row>
    <row r="2360" spans="1:26" ht="16" x14ac:dyDescent="0.2">
      <c r="A2360">
        <v>2359</v>
      </c>
      <c r="B2360" t="s">
        <v>5386</v>
      </c>
      <c r="C2360" s="1">
        <v>40619</v>
      </c>
      <c r="D2360">
        <f>YEAR(Table1[[#This Row],[Order Date]])</f>
        <v>2011</v>
      </c>
      <c r="E2360">
        <f>MONTH(Table1[[#This Row],[Order Date]])</f>
        <v>3</v>
      </c>
      <c r="F2360" t="str">
        <f>Table1[[#This Row],[Order Year]]&amp;"-"&amp;Table1[[#This Row],[Order Month]]</f>
        <v>2011-3</v>
      </c>
      <c r="G2360" s="5">
        <f>YEAR(Table1[[#This Row],[Order Date]])*100 + MONTH(Table1[[#This Row],[Order Date]])</f>
        <v>201103</v>
      </c>
      <c r="H2360" s="1">
        <v>40623</v>
      </c>
      <c r="I2360" t="s">
        <v>53</v>
      </c>
      <c r="J2360" t="s">
        <v>2410</v>
      </c>
      <c r="K2360" t="s">
        <v>2411</v>
      </c>
      <c r="L2360" t="s">
        <v>44</v>
      </c>
      <c r="M2360" t="s">
        <v>30</v>
      </c>
      <c r="N2360" t="s">
        <v>269</v>
      </c>
      <c r="O2360" t="s">
        <v>270</v>
      </c>
      <c r="P2360">
        <v>10024</v>
      </c>
      <c r="Q2360" t="s">
        <v>151</v>
      </c>
      <c r="R2360" t="s">
        <v>5305</v>
      </c>
      <c r="S2360" t="s">
        <v>35</v>
      </c>
      <c r="T2360" t="s">
        <v>59</v>
      </c>
      <c r="U2360" t="s">
        <v>5306</v>
      </c>
      <c r="V2360">
        <v>1071.576</v>
      </c>
      <c r="W2360">
        <v>4</v>
      </c>
      <c r="X2360" s="9">
        <f>Table1[[#This Row],[Discount]]</f>
        <v>0.4</v>
      </c>
      <c r="Y2360">
        <v>0.4</v>
      </c>
      <c r="Z2360">
        <v>-553.64760000000001</v>
      </c>
    </row>
    <row r="2361" spans="1:26" ht="16" x14ac:dyDescent="0.2">
      <c r="A2361">
        <v>2360</v>
      </c>
      <c r="B2361" t="s">
        <v>5386</v>
      </c>
      <c r="C2361" s="1">
        <v>40619</v>
      </c>
      <c r="D2361">
        <f>YEAR(Table1[[#This Row],[Order Date]])</f>
        <v>2011</v>
      </c>
      <c r="E2361">
        <f>MONTH(Table1[[#This Row],[Order Date]])</f>
        <v>3</v>
      </c>
      <c r="F2361" t="str">
        <f>Table1[[#This Row],[Order Year]]&amp;"-"&amp;Table1[[#This Row],[Order Month]]</f>
        <v>2011-3</v>
      </c>
      <c r="G2361" s="5">
        <f>YEAR(Table1[[#This Row],[Order Date]])*100 + MONTH(Table1[[#This Row],[Order Date]])</f>
        <v>201103</v>
      </c>
      <c r="H2361" s="1">
        <v>40623</v>
      </c>
      <c r="I2361" t="s">
        <v>53</v>
      </c>
      <c r="J2361" t="s">
        <v>2410</v>
      </c>
      <c r="K2361" t="s">
        <v>2411</v>
      </c>
      <c r="L2361" t="s">
        <v>44</v>
      </c>
      <c r="M2361" t="s">
        <v>30</v>
      </c>
      <c r="N2361" t="s">
        <v>269</v>
      </c>
      <c r="O2361" t="s">
        <v>270</v>
      </c>
      <c r="P2361">
        <v>10024</v>
      </c>
      <c r="Q2361" t="s">
        <v>151</v>
      </c>
      <c r="R2361" t="s">
        <v>4674</v>
      </c>
      <c r="S2361" t="s">
        <v>35</v>
      </c>
      <c r="T2361" t="s">
        <v>59</v>
      </c>
      <c r="U2361" t="s">
        <v>4675</v>
      </c>
      <c r="V2361">
        <v>613.90800000000002</v>
      </c>
      <c r="W2361">
        <v>3</v>
      </c>
      <c r="X2361" s="9">
        <f>Table1[[#This Row],[Discount]]</f>
        <v>0.4</v>
      </c>
      <c r="Y2361">
        <v>0.4</v>
      </c>
      <c r="Z2361">
        <v>-122.78160000000003</v>
      </c>
    </row>
    <row r="2362" spans="1:26" ht="16" x14ac:dyDescent="0.2">
      <c r="A2362">
        <v>2361</v>
      </c>
      <c r="B2362" t="s">
        <v>5386</v>
      </c>
      <c r="C2362" s="1">
        <v>40619</v>
      </c>
      <c r="D2362">
        <f>YEAR(Table1[[#This Row],[Order Date]])</f>
        <v>2011</v>
      </c>
      <c r="E2362">
        <f>MONTH(Table1[[#This Row],[Order Date]])</f>
        <v>3</v>
      </c>
      <c r="F2362" t="str">
        <f>Table1[[#This Row],[Order Year]]&amp;"-"&amp;Table1[[#This Row],[Order Month]]</f>
        <v>2011-3</v>
      </c>
      <c r="G2362" s="5">
        <f>YEAR(Table1[[#This Row],[Order Date]])*100 + MONTH(Table1[[#This Row],[Order Date]])</f>
        <v>201103</v>
      </c>
      <c r="H2362" s="1">
        <v>40623</v>
      </c>
      <c r="I2362" t="s">
        <v>53</v>
      </c>
      <c r="J2362" t="s">
        <v>2410</v>
      </c>
      <c r="K2362" t="s">
        <v>2411</v>
      </c>
      <c r="L2362" t="s">
        <v>44</v>
      </c>
      <c r="M2362" t="s">
        <v>30</v>
      </c>
      <c r="N2362" t="s">
        <v>269</v>
      </c>
      <c r="O2362" t="s">
        <v>270</v>
      </c>
      <c r="P2362">
        <v>10024</v>
      </c>
      <c r="Q2362" t="s">
        <v>151</v>
      </c>
      <c r="R2362" t="s">
        <v>5387</v>
      </c>
      <c r="S2362" t="s">
        <v>49</v>
      </c>
      <c r="T2362" t="s">
        <v>93</v>
      </c>
      <c r="U2362" t="s">
        <v>5388</v>
      </c>
      <c r="V2362">
        <v>34.86</v>
      </c>
      <c r="W2362">
        <v>7</v>
      </c>
      <c r="X2362" s="9">
        <f>Table1[[#This Row],[Discount]]</f>
        <v>0</v>
      </c>
      <c r="Y2362">
        <v>0</v>
      </c>
      <c r="Z2362">
        <v>16.3842</v>
      </c>
    </row>
    <row r="2363" spans="1:26" ht="16" x14ac:dyDescent="0.2">
      <c r="A2363">
        <v>2362</v>
      </c>
      <c r="B2363" t="s">
        <v>5386</v>
      </c>
      <c r="C2363" s="1">
        <v>40619</v>
      </c>
      <c r="D2363">
        <f>YEAR(Table1[[#This Row],[Order Date]])</f>
        <v>2011</v>
      </c>
      <c r="E2363">
        <f>MONTH(Table1[[#This Row],[Order Date]])</f>
        <v>3</v>
      </c>
      <c r="F2363" t="str">
        <f>Table1[[#This Row],[Order Year]]&amp;"-"&amp;Table1[[#This Row],[Order Month]]</f>
        <v>2011-3</v>
      </c>
      <c r="G2363" s="5">
        <f>YEAR(Table1[[#This Row],[Order Date]])*100 + MONTH(Table1[[#This Row],[Order Date]])</f>
        <v>201103</v>
      </c>
      <c r="H2363" s="1">
        <v>40623</v>
      </c>
      <c r="I2363" t="s">
        <v>53</v>
      </c>
      <c r="J2363" t="s">
        <v>2410</v>
      </c>
      <c r="K2363" t="s">
        <v>2411</v>
      </c>
      <c r="L2363" t="s">
        <v>44</v>
      </c>
      <c r="M2363" t="s">
        <v>30</v>
      </c>
      <c r="N2363" t="s">
        <v>269</v>
      </c>
      <c r="O2363" t="s">
        <v>270</v>
      </c>
      <c r="P2363">
        <v>10024</v>
      </c>
      <c r="Q2363" t="s">
        <v>151</v>
      </c>
      <c r="R2363" t="s">
        <v>5389</v>
      </c>
      <c r="S2363" t="s">
        <v>49</v>
      </c>
      <c r="T2363" t="s">
        <v>93</v>
      </c>
      <c r="U2363" t="s">
        <v>5390</v>
      </c>
      <c r="V2363">
        <v>155.04</v>
      </c>
      <c r="W2363">
        <v>4</v>
      </c>
      <c r="X2363" s="9">
        <f>Table1[[#This Row],[Discount]]</f>
        <v>0</v>
      </c>
      <c r="Y2363">
        <v>0</v>
      </c>
      <c r="Z2363">
        <v>75.9696</v>
      </c>
    </row>
    <row r="2364" spans="1:26" ht="16" x14ac:dyDescent="0.2">
      <c r="A2364">
        <v>2363</v>
      </c>
      <c r="B2364" t="s">
        <v>5391</v>
      </c>
      <c r="C2364" s="1">
        <v>41746</v>
      </c>
      <c r="D2364">
        <f>YEAR(Table1[[#This Row],[Order Date]])</f>
        <v>2014</v>
      </c>
      <c r="E2364">
        <f>MONTH(Table1[[#This Row],[Order Date]])</f>
        <v>4</v>
      </c>
      <c r="F2364" t="str">
        <f>Table1[[#This Row],[Order Year]]&amp;"-"&amp;Table1[[#This Row],[Order Month]]</f>
        <v>2014-4</v>
      </c>
      <c r="G2364" s="5">
        <f>YEAR(Table1[[#This Row],[Order Date]])*100 + MONTH(Table1[[#This Row],[Order Date]])</f>
        <v>201404</v>
      </c>
      <c r="H2364" s="1">
        <v>41750</v>
      </c>
      <c r="I2364" t="s">
        <v>53</v>
      </c>
      <c r="J2364" t="s">
        <v>1429</v>
      </c>
      <c r="K2364" t="s">
        <v>1430</v>
      </c>
      <c r="L2364" t="s">
        <v>29</v>
      </c>
      <c r="M2364" t="s">
        <v>30</v>
      </c>
      <c r="N2364" t="s">
        <v>500</v>
      </c>
      <c r="O2364" t="s">
        <v>501</v>
      </c>
      <c r="P2364">
        <v>43229</v>
      </c>
      <c r="Q2364" t="s">
        <v>151</v>
      </c>
      <c r="R2364" t="s">
        <v>5392</v>
      </c>
      <c r="S2364" t="s">
        <v>49</v>
      </c>
      <c r="T2364" t="s">
        <v>78</v>
      </c>
      <c r="U2364" t="s">
        <v>5393</v>
      </c>
      <c r="V2364">
        <v>13.710000000000003</v>
      </c>
      <c r="W2364">
        <v>5</v>
      </c>
      <c r="X2364" s="9">
        <f>Table1[[#This Row],[Discount]]</f>
        <v>0.7</v>
      </c>
      <c r="Y2364">
        <v>0.7</v>
      </c>
      <c r="Z2364">
        <v>-10.053999999999998</v>
      </c>
    </row>
    <row r="2365" spans="1:26" ht="16" x14ac:dyDescent="0.2">
      <c r="A2365">
        <v>2364</v>
      </c>
      <c r="B2365" t="s">
        <v>5394</v>
      </c>
      <c r="C2365" s="1">
        <v>41347</v>
      </c>
      <c r="D2365">
        <f>YEAR(Table1[[#This Row],[Order Date]])</f>
        <v>2013</v>
      </c>
      <c r="E2365">
        <f>MONTH(Table1[[#This Row],[Order Date]])</f>
        <v>3</v>
      </c>
      <c r="F2365" t="str">
        <f>Table1[[#This Row],[Order Year]]&amp;"-"&amp;Table1[[#This Row],[Order Month]]</f>
        <v>2013-3</v>
      </c>
      <c r="G2365" s="5">
        <f>YEAR(Table1[[#This Row],[Order Date]])*100 + MONTH(Table1[[#This Row],[Order Date]])</f>
        <v>201303</v>
      </c>
      <c r="H2365" s="1">
        <v>41352</v>
      </c>
      <c r="I2365" t="s">
        <v>53</v>
      </c>
      <c r="J2365" t="s">
        <v>1252</v>
      </c>
      <c r="K2365" t="s">
        <v>1253</v>
      </c>
      <c r="L2365" t="s">
        <v>105</v>
      </c>
      <c r="M2365" t="s">
        <v>30</v>
      </c>
      <c r="N2365" t="s">
        <v>2240</v>
      </c>
      <c r="O2365" t="s">
        <v>322</v>
      </c>
      <c r="P2365">
        <v>22980</v>
      </c>
      <c r="Q2365" t="s">
        <v>33</v>
      </c>
      <c r="R2365" t="s">
        <v>1717</v>
      </c>
      <c r="S2365" t="s">
        <v>35</v>
      </c>
      <c r="T2365" t="s">
        <v>68</v>
      </c>
      <c r="U2365" t="s">
        <v>1718</v>
      </c>
      <c r="V2365">
        <v>127.88</v>
      </c>
      <c r="W2365">
        <v>2</v>
      </c>
      <c r="X2365" s="9">
        <f>Table1[[#This Row],[Discount]]</f>
        <v>0</v>
      </c>
      <c r="Y2365">
        <v>0</v>
      </c>
      <c r="Z2365">
        <v>40.921599999999998</v>
      </c>
    </row>
    <row r="2366" spans="1:26" ht="16" x14ac:dyDescent="0.2">
      <c r="A2366">
        <v>2365</v>
      </c>
      <c r="B2366" t="s">
        <v>5394</v>
      </c>
      <c r="C2366" s="1">
        <v>41347</v>
      </c>
      <c r="D2366">
        <f>YEAR(Table1[[#This Row],[Order Date]])</f>
        <v>2013</v>
      </c>
      <c r="E2366">
        <f>MONTH(Table1[[#This Row],[Order Date]])</f>
        <v>3</v>
      </c>
      <c r="F2366" t="str">
        <f>Table1[[#This Row],[Order Year]]&amp;"-"&amp;Table1[[#This Row],[Order Month]]</f>
        <v>2013-3</v>
      </c>
      <c r="G2366" s="5">
        <f>YEAR(Table1[[#This Row],[Order Date]])*100 + MONTH(Table1[[#This Row],[Order Date]])</f>
        <v>201303</v>
      </c>
      <c r="H2366" s="1">
        <v>41352</v>
      </c>
      <c r="I2366" t="s">
        <v>53</v>
      </c>
      <c r="J2366" t="s">
        <v>1252</v>
      </c>
      <c r="K2366" t="s">
        <v>1253</v>
      </c>
      <c r="L2366" t="s">
        <v>105</v>
      </c>
      <c r="M2366" t="s">
        <v>30</v>
      </c>
      <c r="N2366" t="s">
        <v>2240</v>
      </c>
      <c r="O2366" t="s">
        <v>322</v>
      </c>
      <c r="P2366">
        <v>22980</v>
      </c>
      <c r="Q2366" t="s">
        <v>33</v>
      </c>
      <c r="R2366" t="s">
        <v>5395</v>
      </c>
      <c r="S2366" t="s">
        <v>49</v>
      </c>
      <c r="T2366" t="s">
        <v>81</v>
      </c>
      <c r="U2366" t="s">
        <v>5396</v>
      </c>
      <c r="V2366">
        <v>160.32</v>
      </c>
      <c r="W2366">
        <v>2</v>
      </c>
      <c r="X2366" s="9">
        <f>Table1[[#This Row],[Discount]]</f>
        <v>0</v>
      </c>
      <c r="Y2366">
        <v>0</v>
      </c>
      <c r="Z2366">
        <v>44.889600000000002</v>
      </c>
    </row>
    <row r="2367" spans="1:26" ht="16" x14ac:dyDescent="0.2">
      <c r="A2367">
        <v>2366</v>
      </c>
      <c r="B2367" t="s">
        <v>5394</v>
      </c>
      <c r="C2367" s="1">
        <v>41347</v>
      </c>
      <c r="D2367">
        <f>YEAR(Table1[[#This Row],[Order Date]])</f>
        <v>2013</v>
      </c>
      <c r="E2367">
        <f>MONTH(Table1[[#This Row],[Order Date]])</f>
        <v>3</v>
      </c>
      <c r="F2367" t="str">
        <f>Table1[[#This Row],[Order Year]]&amp;"-"&amp;Table1[[#This Row],[Order Month]]</f>
        <v>2013-3</v>
      </c>
      <c r="G2367" s="5">
        <f>YEAR(Table1[[#This Row],[Order Date]])*100 + MONTH(Table1[[#This Row],[Order Date]])</f>
        <v>201303</v>
      </c>
      <c r="H2367" s="1">
        <v>41352</v>
      </c>
      <c r="I2367" t="s">
        <v>53</v>
      </c>
      <c r="J2367" t="s">
        <v>1252</v>
      </c>
      <c r="K2367" t="s">
        <v>1253</v>
      </c>
      <c r="L2367" t="s">
        <v>105</v>
      </c>
      <c r="M2367" t="s">
        <v>30</v>
      </c>
      <c r="N2367" t="s">
        <v>2240</v>
      </c>
      <c r="O2367" t="s">
        <v>322</v>
      </c>
      <c r="P2367">
        <v>22980</v>
      </c>
      <c r="Q2367" t="s">
        <v>33</v>
      </c>
      <c r="R2367" t="s">
        <v>4038</v>
      </c>
      <c r="S2367" t="s">
        <v>49</v>
      </c>
      <c r="T2367" t="s">
        <v>78</v>
      </c>
      <c r="U2367" t="s">
        <v>4039</v>
      </c>
      <c r="V2367">
        <v>46</v>
      </c>
      <c r="W2367">
        <v>4</v>
      </c>
      <c r="X2367" s="9">
        <f>Table1[[#This Row],[Discount]]</f>
        <v>0</v>
      </c>
      <c r="Y2367">
        <v>0</v>
      </c>
      <c r="Z2367">
        <v>20.7</v>
      </c>
    </row>
    <row r="2368" spans="1:26" ht="16" x14ac:dyDescent="0.2">
      <c r="A2368">
        <v>2367</v>
      </c>
      <c r="B2368" t="s">
        <v>5397</v>
      </c>
      <c r="C2368" s="1">
        <v>40871</v>
      </c>
      <c r="D2368">
        <f>YEAR(Table1[[#This Row],[Order Date]])</f>
        <v>2011</v>
      </c>
      <c r="E2368">
        <f>MONTH(Table1[[#This Row],[Order Date]])</f>
        <v>11</v>
      </c>
      <c r="F2368" t="str">
        <f>Table1[[#This Row],[Order Year]]&amp;"-"&amp;Table1[[#This Row],[Order Month]]</f>
        <v>2011-11</v>
      </c>
      <c r="G2368" s="5">
        <f>YEAR(Table1[[#This Row],[Order Date]])*100 + MONTH(Table1[[#This Row],[Order Date]])</f>
        <v>201111</v>
      </c>
      <c r="H2368" s="1">
        <v>40873</v>
      </c>
      <c r="I2368" t="s">
        <v>26</v>
      </c>
      <c r="J2368" t="s">
        <v>4757</v>
      </c>
      <c r="K2368" t="s">
        <v>4758</v>
      </c>
      <c r="L2368" t="s">
        <v>29</v>
      </c>
      <c r="M2368" t="s">
        <v>30</v>
      </c>
      <c r="N2368" t="s">
        <v>5398</v>
      </c>
      <c r="O2368" t="s">
        <v>46</v>
      </c>
      <c r="P2368">
        <v>95823</v>
      </c>
      <c r="Q2368" t="s">
        <v>47</v>
      </c>
      <c r="R2368" t="s">
        <v>5399</v>
      </c>
      <c r="S2368" t="s">
        <v>35</v>
      </c>
      <c r="T2368" t="s">
        <v>39</v>
      </c>
      <c r="U2368" t="s">
        <v>5400</v>
      </c>
      <c r="V2368">
        <v>120.71199999999999</v>
      </c>
      <c r="W2368">
        <v>1</v>
      </c>
      <c r="X2368" s="9">
        <f>Table1[[#This Row],[Discount]]</f>
        <v>0.2</v>
      </c>
      <c r="Y2368">
        <v>0.2</v>
      </c>
      <c r="Z2368">
        <v>-18.106799999999993</v>
      </c>
    </row>
    <row r="2369" spans="1:26" ht="16" x14ac:dyDescent="0.2">
      <c r="A2369">
        <v>2368</v>
      </c>
      <c r="B2369" t="s">
        <v>5401</v>
      </c>
      <c r="C2369" s="1">
        <v>41681</v>
      </c>
      <c r="D2369">
        <f>YEAR(Table1[[#This Row],[Order Date]])</f>
        <v>2014</v>
      </c>
      <c r="E2369">
        <f>MONTH(Table1[[#This Row],[Order Date]])</f>
        <v>2</v>
      </c>
      <c r="F2369" t="str">
        <f>Table1[[#This Row],[Order Year]]&amp;"-"&amp;Table1[[#This Row],[Order Month]]</f>
        <v>2014-2</v>
      </c>
      <c r="G2369" s="5">
        <f>YEAR(Table1[[#This Row],[Order Date]])*100 + MONTH(Table1[[#This Row],[Order Date]])</f>
        <v>201402</v>
      </c>
      <c r="H2369" s="1">
        <v>41684</v>
      </c>
      <c r="I2369" t="s">
        <v>191</v>
      </c>
      <c r="J2369" t="s">
        <v>3682</v>
      </c>
      <c r="K2369" t="s">
        <v>3683</v>
      </c>
      <c r="L2369" t="s">
        <v>29</v>
      </c>
      <c r="M2369" t="s">
        <v>30</v>
      </c>
      <c r="N2369" t="s">
        <v>3216</v>
      </c>
      <c r="O2369" t="s">
        <v>2738</v>
      </c>
      <c r="P2369">
        <v>20735</v>
      </c>
      <c r="Q2369" t="s">
        <v>151</v>
      </c>
      <c r="R2369" t="s">
        <v>3979</v>
      </c>
      <c r="S2369" t="s">
        <v>49</v>
      </c>
      <c r="T2369" t="s">
        <v>93</v>
      </c>
      <c r="U2369" t="s">
        <v>3980</v>
      </c>
      <c r="V2369">
        <v>23.12</v>
      </c>
      <c r="W2369">
        <v>4</v>
      </c>
      <c r="X2369" s="9">
        <f>Table1[[#This Row],[Discount]]</f>
        <v>0</v>
      </c>
      <c r="Y2369">
        <v>0</v>
      </c>
      <c r="Z2369">
        <v>11.328800000000001</v>
      </c>
    </row>
    <row r="2370" spans="1:26" ht="16" x14ac:dyDescent="0.2">
      <c r="A2370">
        <v>2369</v>
      </c>
      <c r="B2370" t="s">
        <v>5402</v>
      </c>
      <c r="C2370" s="1">
        <v>41541</v>
      </c>
      <c r="D2370">
        <f>YEAR(Table1[[#This Row],[Order Date]])</f>
        <v>2013</v>
      </c>
      <c r="E2370">
        <f>MONTH(Table1[[#This Row],[Order Date]])</f>
        <v>9</v>
      </c>
      <c r="F2370" t="str">
        <f>Table1[[#This Row],[Order Year]]&amp;"-"&amp;Table1[[#This Row],[Order Month]]</f>
        <v>2013-9</v>
      </c>
      <c r="G2370" s="5">
        <f>YEAR(Table1[[#This Row],[Order Date]])*100 + MONTH(Table1[[#This Row],[Order Date]])</f>
        <v>201309</v>
      </c>
      <c r="H2370" s="1">
        <v>41545</v>
      </c>
      <c r="I2370" t="s">
        <v>53</v>
      </c>
      <c r="J2370" t="s">
        <v>1082</v>
      </c>
      <c r="K2370" t="s">
        <v>1083</v>
      </c>
      <c r="L2370" t="s">
        <v>44</v>
      </c>
      <c r="M2370" t="s">
        <v>30</v>
      </c>
      <c r="N2370" t="s">
        <v>749</v>
      </c>
      <c r="O2370" t="s">
        <v>501</v>
      </c>
      <c r="P2370">
        <v>45014</v>
      </c>
      <c r="Q2370" t="s">
        <v>151</v>
      </c>
      <c r="R2370" t="s">
        <v>5403</v>
      </c>
      <c r="S2370" t="s">
        <v>35</v>
      </c>
      <c r="T2370" t="s">
        <v>68</v>
      </c>
      <c r="U2370" t="s">
        <v>5404</v>
      </c>
      <c r="V2370">
        <v>532.70400000000006</v>
      </c>
      <c r="W2370">
        <v>6</v>
      </c>
      <c r="X2370" s="9">
        <f>Table1[[#This Row],[Discount]]</f>
        <v>0.2</v>
      </c>
      <c r="Y2370">
        <v>0.2</v>
      </c>
      <c r="Z2370">
        <v>-26.635200000000026</v>
      </c>
    </row>
    <row r="2371" spans="1:26" ht="16" x14ac:dyDescent="0.2">
      <c r="A2371">
        <v>2370</v>
      </c>
      <c r="B2371" t="s">
        <v>5402</v>
      </c>
      <c r="C2371" s="1">
        <v>41541</v>
      </c>
      <c r="D2371">
        <f>YEAR(Table1[[#This Row],[Order Date]])</f>
        <v>2013</v>
      </c>
      <c r="E2371">
        <f>MONTH(Table1[[#This Row],[Order Date]])</f>
        <v>9</v>
      </c>
      <c r="F2371" t="str">
        <f>Table1[[#This Row],[Order Year]]&amp;"-"&amp;Table1[[#This Row],[Order Month]]</f>
        <v>2013-9</v>
      </c>
      <c r="G2371" s="5">
        <f>YEAR(Table1[[#This Row],[Order Date]])*100 + MONTH(Table1[[#This Row],[Order Date]])</f>
        <v>201309</v>
      </c>
      <c r="H2371" s="1">
        <v>41545</v>
      </c>
      <c r="I2371" t="s">
        <v>53</v>
      </c>
      <c r="J2371" t="s">
        <v>1082</v>
      </c>
      <c r="K2371" t="s">
        <v>1083</v>
      </c>
      <c r="L2371" t="s">
        <v>44</v>
      </c>
      <c r="M2371" t="s">
        <v>30</v>
      </c>
      <c r="N2371" t="s">
        <v>749</v>
      </c>
      <c r="O2371" t="s">
        <v>501</v>
      </c>
      <c r="P2371">
        <v>45014</v>
      </c>
      <c r="Q2371" t="s">
        <v>151</v>
      </c>
      <c r="R2371" t="s">
        <v>5405</v>
      </c>
      <c r="S2371" t="s">
        <v>49</v>
      </c>
      <c r="T2371" t="s">
        <v>71</v>
      </c>
      <c r="U2371" t="s">
        <v>5406</v>
      </c>
      <c r="V2371">
        <v>4.9119999999999999</v>
      </c>
      <c r="W2371">
        <v>2</v>
      </c>
      <c r="X2371" s="9">
        <f>Table1[[#This Row],[Discount]]</f>
        <v>0.2</v>
      </c>
      <c r="Y2371">
        <v>0.2</v>
      </c>
      <c r="Z2371">
        <v>0.30700000000000016</v>
      </c>
    </row>
    <row r="2372" spans="1:26" ht="16" x14ac:dyDescent="0.2">
      <c r="A2372">
        <v>2371</v>
      </c>
      <c r="B2372" t="s">
        <v>5407</v>
      </c>
      <c r="C2372" s="1">
        <v>41828</v>
      </c>
      <c r="D2372">
        <f>YEAR(Table1[[#This Row],[Order Date]])</f>
        <v>2014</v>
      </c>
      <c r="E2372">
        <f>MONTH(Table1[[#This Row],[Order Date]])</f>
        <v>7</v>
      </c>
      <c r="F2372" t="str">
        <f>Table1[[#This Row],[Order Year]]&amp;"-"&amp;Table1[[#This Row],[Order Month]]</f>
        <v>2014-7</v>
      </c>
      <c r="G2372" s="5">
        <f>YEAR(Table1[[#This Row],[Order Date]])*100 + MONTH(Table1[[#This Row],[Order Date]])</f>
        <v>201407</v>
      </c>
      <c r="H2372" s="1">
        <v>41830</v>
      </c>
      <c r="I2372" t="s">
        <v>26</v>
      </c>
      <c r="J2372" t="s">
        <v>1480</v>
      </c>
      <c r="K2372" t="s">
        <v>1481</v>
      </c>
      <c r="L2372" t="s">
        <v>44</v>
      </c>
      <c r="M2372" t="s">
        <v>30</v>
      </c>
      <c r="N2372" t="s">
        <v>1401</v>
      </c>
      <c r="O2372" t="s">
        <v>1402</v>
      </c>
      <c r="P2372">
        <v>2886</v>
      </c>
      <c r="Q2372" t="s">
        <v>151</v>
      </c>
      <c r="R2372" t="s">
        <v>2832</v>
      </c>
      <c r="S2372" t="s">
        <v>74</v>
      </c>
      <c r="T2372" t="s">
        <v>164</v>
      </c>
      <c r="U2372" t="s">
        <v>2833</v>
      </c>
      <c r="V2372">
        <v>252</v>
      </c>
      <c r="W2372">
        <v>4</v>
      </c>
      <c r="X2372" s="9">
        <f>Table1[[#This Row],[Discount]]</f>
        <v>0</v>
      </c>
      <c r="Y2372">
        <v>0</v>
      </c>
      <c r="Z2372">
        <v>93.240000000000009</v>
      </c>
    </row>
    <row r="2373" spans="1:26" ht="16" x14ac:dyDescent="0.2">
      <c r="A2373">
        <v>2372</v>
      </c>
      <c r="B2373" t="s">
        <v>5408</v>
      </c>
      <c r="C2373" s="1">
        <v>41463</v>
      </c>
      <c r="D2373">
        <f>YEAR(Table1[[#This Row],[Order Date]])</f>
        <v>2013</v>
      </c>
      <c r="E2373">
        <f>MONTH(Table1[[#This Row],[Order Date]])</f>
        <v>7</v>
      </c>
      <c r="F2373" t="str">
        <f>Table1[[#This Row],[Order Year]]&amp;"-"&amp;Table1[[#This Row],[Order Month]]</f>
        <v>2013-7</v>
      </c>
      <c r="G2373" s="5">
        <f>YEAR(Table1[[#This Row],[Order Date]])*100 + MONTH(Table1[[#This Row],[Order Date]])</f>
        <v>201307</v>
      </c>
      <c r="H2373" s="1">
        <v>41467</v>
      </c>
      <c r="I2373" t="s">
        <v>26</v>
      </c>
      <c r="J2373" t="s">
        <v>2413</v>
      </c>
      <c r="K2373" t="s">
        <v>2414</v>
      </c>
      <c r="L2373" t="s">
        <v>44</v>
      </c>
      <c r="M2373" t="s">
        <v>30</v>
      </c>
      <c r="N2373" t="s">
        <v>459</v>
      </c>
      <c r="O2373" t="s">
        <v>214</v>
      </c>
      <c r="P2373">
        <v>60505</v>
      </c>
      <c r="Q2373" t="s">
        <v>108</v>
      </c>
      <c r="R2373" t="s">
        <v>4631</v>
      </c>
      <c r="S2373" t="s">
        <v>35</v>
      </c>
      <c r="T2373" t="s">
        <v>68</v>
      </c>
      <c r="U2373" t="s">
        <v>4632</v>
      </c>
      <c r="V2373">
        <v>60.288000000000004</v>
      </c>
      <c r="W2373">
        <v>8</v>
      </c>
      <c r="X2373" s="9">
        <f>Table1[[#This Row],[Discount]]</f>
        <v>0.6</v>
      </c>
      <c r="Y2373">
        <v>0.6</v>
      </c>
      <c r="Z2373">
        <v>-27.129599999999996</v>
      </c>
    </row>
    <row r="2374" spans="1:26" ht="16" x14ac:dyDescent="0.2">
      <c r="A2374">
        <v>2373</v>
      </c>
      <c r="B2374" t="s">
        <v>5408</v>
      </c>
      <c r="C2374" s="1">
        <v>41463</v>
      </c>
      <c r="D2374">
        <f>YEAR(Table1[[#This Row],[Order Date]])</f>
        <v>2013</v>
      </c>
      <c r="E2374">
        <f>MONTH(Table1[[#This Row],[Order Date]])</f>
        <v>7</v>
      </c>
      <c r="F2374" t="str">
        <f>Table1[[#This Row],[Order Year]]&amp;"-"&amp;Table1[[#This Row],[Order Month]]</f>
        <v>2013-7</v>
      </c>
      <c r="G2374" s="5">
        <f>YEAR(Table1[[#This Row],[Order Date]])*100 + MONTH(Table1[[#This Row],[Order Date]])</f>
        <v>201307</v>
      </c>
      <c r="H2374" s="1">
        <v>41467</v>
      </c>
      <c r="I2374" t="s">
        <v>26</v>
      </c>
      <c r="J2374" t="s">
        <v>2413</v>
      </c>
      <c r="K2374" t="s">
        <v>2414</v>
      </c>
      <c r="L2374" t="s">
        <v>44</v>
      </c>
      <c r="M2374" t="s">
        <v>30</v>
      </c>
      <c r="N2374" t="s">
        <v>459</v>
      </c>
      <c r="O2374" t="s">
        <v>214</v>
      </c>
      <c r="P2374">
        <v>60505</v>
      </c>
      <c r="Q2374" t="s">
        <v>108</v>
      </c>
      <c r="R2374" t="s">
        <v>5409</v>
      </c>
      <c r="S2374" t="s">
        <v>49</v>
      </c>
      <c r="T2374" t="s">
        <v>272</v>
      </c>
      <c r="U2374" t="s">
        <v>5410</v>
      </c>
      <c r="V2374">
        <v>2.6320000000000001</v>
      </c>
      <c r="W2374">
        <v>1</v>
      </c>
      <c r="X2374" s="9">
        <f>Table1[[#This Row],[Discount]]</f>
        <v>0.2</v>
      </c>
      <c r="Y2374">
        <v>0.2</v>
      </c>
      <c r="Z2374">
        <v>0.8224999999999999</v>
      </c>
    </row>
    <row r="2375" spans="1:26" ht="16" x14ac:dyDescent="0.2">
      <c r="A2375">
        <v>2374</v>
      </c>
      <c r="B2375" t="s">
        <v>5408</v>
      </c>
      <c r="C2375" s="1">
        <v>41463</v>
      </c>
      <c r="D2375">
        <f>YEAR(Table1[[#This Row],[Order Date]])</f>
        <v>2013</v>
      </c>
      <c r="E2375">
        <f>MONTH(Table1[[#This Row],[Order Date]])</f>
        <v>7</v>
      </c>
      <c r="F2375" t="str">
        <f>Table1[[#This Row],[Order Year]]&amp;"-"&amp;Table1[[#This Row],[Order Month]]</f>
        <v>2013-7</v>
      </c>
      <c r="G2375" s="5">
        <f>YEAR(Table1[[#This Row],[Order Date]])*100 + MONTH(Table1[[#This Row],[Order Date]])</f>
        <v>201307</v>
      </c>
      <c r="H2375" s="1">
        <v>41467</v>
      </c>
      <c r="I2375" t="s">
        <v>26</v>
      </c>
      <c r="J2375" t="s">
        <v>2413</v>
      </c>
      <c r="K2375" t="s">
        <v>2414</v>
      </c>
      <c r="L2375" t="s">
        <v>44</v>
      </c>
      <c r="M2375" t="s">
        <v>30</v>
      </c>
      <c r="N2375" t="s">
        <v>459</v>
      </c>
      <c r="O2375" t="s">
        <v>214</v>
      </c>
      <c r="P2375">
        <v>60505</v>
      </c>
      <c r="Q2375" t="s">
        <v>108</v>
      </c>
      <c r="R2375" t="s">
        <v>4507</v>
      </c>
      <c r="S2375" t="s">
        <v>49</v>
      </c>
      <c r="T2375" t="s">
        <v>93</v>
      </c>
      <c r="U2375" t="s">
        <v>4508</v>
      </c>
      <c r="V2375">
        <v>23.688000000000002</v>
      </c>
      <c r="W2375">
        <v>9</v>
      </c>
      <c r="X2375" s="9">
        <f>Table1[[#This Row],[Discount]]</f>
        <v>0.2</v>
      </c>
      <c r="Y2375">
        <v>0.2</v>
      </c>
      <c r="Z2375">
        <v>7.698599999999999</v>
      </c>
    </row>
    <row r="2376" spans="1:26" ht="16" x14ac:dyDescent="0.2">
      <c r="A2376">
        <v>2375</v>
      </c>
      <c r="B2376" t="s">
        <v>5408</v>
      </c>
      <c r="C2376" s="1">
        <v>41463</v>
      </c>
      <c r="D2376">
        <f>YEAR(Table1[[#This Row],[Order Date]])</f>
        <v>2013</v>
      </c>
      <c r="E2376">
        <f>MONTH(Table1[[#This Row],[Order Date]])</f>
        <v>7</v>
      </c>
      <c r="F2376" t="str">
        <f>Table1[[#This Row],[Order Year]]&amp;"-"&amp;Table1[[#This Row],[Order Month]]</f>
        <v>2013-7</v>
      </c>
      <c r="G2376" s="5">
        <f>YEAR(Table1[[#This Row],[Order Date]])*100 + MONTH(Table1[[#This Row],[Order Date]])</f>
        <v>201307</v>
      </c>
      <c r="H2376" s="1">
        <v>41467</v>
      </c>
      <c r="I2376" t="s">
        <v>26</v>
      </c>
      <c r="J2376" t="s">
        <v>2413</v>
      </c>
      <c r="K2376" t="s">
        <v>2414</v>
      </c>
      <c r="L2376" t="s">
        <v>44</v>
      </c>
      <c r="M2376" t="s">
        <v>30</v>
      </c>
      <c r="N2376" t="s">
        <v>459</v>
      </c>
      <c r="O2376" t="s">
        <v>214</v>
      </c>
      <c r="P2376">
        <v>60505</v>
      </c>
      <c r="Q2376" t="s">
        <v>108</v>
      </c>
      <c r="R2376" t="s">
        <v>1283</v>
      </c>
      <c r="S2376" t="s">
        <v>35</v>
      </c>
      <c r="T2376" t="s">
        <v>39</v>
      </c>
      <c r="U2376" t="s">
        <v>1284</v>
      </c>
      <c r="V2376">
        <v>253.37199999999996</v>
      </c>
      <c r="W2376">
        <v>2</v>
      </c>
      <c r="X2376" s="9">
        <f>Table1[[#This Row],[Discount]]</f>
        <v>0.3</v>
      </c>
      <c r="Y2376">
        <v>0.3</v>
      </c>
      <c r="Z2376">
        <v>-14.478399999999993</v>
      </c>
    </row>
    <row r="2377" spans="1:26" ht="16" x14ac:dyDescent="0.2">
      <c r="A2377">
        <v>2376</v>
      </c>
      <c r="B2377" t="s">
        <v>5411</v>
      </c>
      <c r="C2377" s="1">
        <v>41664</v>
      </c>
      <c r="D2377">
        <f>YEAR(Table1[[#This Row],[Order Date]])</f>
        <v>2014</v>
      </c>
      <c r="E2377">
        <f>MONTH(Table1[[#This Row],[Order Date]])</f>
        <v>1</v>
      </c>
      <c r="F2377" t="str">
        <f>Table1[[#This Row],[Order Year]]&amp;"-"&amp;Table1[[#This Row],[Order Month]]</f>
        <v>2014-1</v>
      </c>
      <c r="G2377" s="5">
        <f>YEAR(Table1[[#This Row],[Order Date]])*100 + MONTH(Table1[[#This Row],[Order Date]])</f>
        <v>201401</v>
      </c>
      <c r="H2377" s="1">
        <v>41670</v>
      </c>
      <c r="I2377" t="s">
        <v>53</v>
      </c>
      <c r="J2377" t="s">
        <v>2000</v>
      </c>
      <c r="K2377" t="s">
        <v>2001</v>
      </c>
      <c r="L2377" t="s">
        <v>29</v>
      </c>
      <c r="M2377" t="s">
        <v>30</v>
      </c>
      <c r="N2377" t="s">
        <v>3795</v>
      </c>
      <c r="O2377" t="s">
        <v>1275</v>
      </c>
      <c r="P2377">
        <v>30080</v>
      </c>
      <c r="Q2377" t="s">
        <v>33</v>
      </c>
      <c r="R2377" t="s">
        <v>3798</v>
      </c>
      <c r="S2377" t="s">
        <v>49</v>
      </c>
      <c r="T2377" t="s">
        <v>272</v>
      </c>
      <c r="U2377" t="s">
        <v>3799</v>
      </c>
      <c r="V2377">
        <v>5.67</v>
      </c>
      <c r="W2377">
        <v>3</v>
      </c>
      <c r="X2377" s="9">
        <f>Table1[[#This Row],[Discount]]</f>
        <v>0</v>
      </c>
      <c r="Y2377">
        <v>0</v>
      </c>
      <c r="Z2377">
        <v>0.11340000000000017</v>
      </c>
    </row>
    <row r="2378" spans="1:26" ht="16" x14ac:dyDescent="0.2">
      <c r="A2378">
        <v>2377</v>
      </c>
      <c r="B2378" t="s">
        <v>5412</v>
      </c>
      <c r="C2378" s="1">
        <v>40774</v>
      </c>
      <c r="D2378">
        <f>YEAR(Table1[[#This Row],[Order Date]])</f>
        <v>2011</v>
      </c>
      <c r="E2378">
        <f>MONTH(Table1[[#This Row],[Order Date]])</f>
        <v>8</v>
      </c>
      <c r="F2378" t="str">
        <f>Table1[[#This Row],[Order Year]]&amp;"-"&amp;Table1[[#This Row],[Order Month]]</f>
        <v>2011-8</v>
      </c>
      <c r="G2378" s="5">
        <f>YEAR(Table1[[#This Row],[Order Date]])*100 + MONTH(Table1[[#This Row],[Order Date]])</f>
        <v>201108</v>
      </c>
      <c r="H2378" s="1">
        <v>40776</v>
      </c>
      <c r="I2378" t="s">
        <v>26</v>
      </c>
      <c r="J2378" t="s">
        <v>3990</v>
      </c>
      <c r="K2378" t="s">
        <v>3991</v>
      </c>
      <c r="L2378" t="s">
        <v>29</v>
      </c>
      <c r="M2378" t="s">
        <v>30</v>
      </c>
      <c r="N2378" t="s">
        <v>500</v>
      </c>
      <c r="O2378" t="s">
        <v>501</v>
      </c>
      <c r="P2378">
        <v>43229</v>
      </c>
      <c r="Q2378" t="s">
        <v>151</v>
      </c>
      <c r="R2378" t="s">
        <v>4997</v>
      </c>
      <c r="S2378" t="s">
        <v>49</v>
      </c>
      <c r="T2378" t="s">
        <v>78</v>
      </c>
      <c r="U2378" t="s">
        <v>4998</v>
      </c>
      <c r="V2378">
        <v>76.77600000000001</v>
      </c>
      <c r="W2378">
        <v>4</v>
      </c>
      <c r="X2378" s="9">
        <f>Table1[[#This Row],[Discount]]</f>
        <v>0.7</v>
      </c>
      <c r="Y2378">
        <v>0.7</v>
      </c>
      <c r="Z2378">
        <v>-58.861599999999981</v>
      </c>
    </row>
    <row r="2379" spans="1:26" ht="16" x14ac:dyDescent="0.2">
      <c r="A2379">
        <v>2378</v>
      </c>
      <c r="B2379" t="s">
        <v>5412</v>
      </c>
      <c r="C2379" s="1">
        <v>40774</v>
      </c>
      <c r="D2379">
        <f>YEAR(Table1[[#This Row],[Order Date]])</f>
        <v>2011</v>
      </c>
      <c r="E2379">
        <f>MONTH(Table1[[#This Row],[Order Date]])</f>
        <v>8</v>
      </c>
      <c r="F2379" t="str">
        <f>Table1[[#This Row],[Order Year]]&amp;"-"&amp;Table1[[#This Row],[Order Month]]</f>
        <v>2011-8</v>
      </c>
      <c r="G2379" s="5">
        <f>YEAR(Table1[[#This Row],[Order Date]])*100 + MONTH(Table1[[#This Row],[Order Date]])</f>
        <v>201108</v>
      </c>
      <c r="H2379" s="1">
        <v>40776</v>
      </c>
      <c r="I2379" t="s">
        <v>26</v>
      </c>
      <c r="J2379" t="s">
        <v>3990</v>
      </c>
      <c r="K2379" t="s">
        <v>3991</v>
      </c>
      <c r="L2379" t="s">
        <v>29</v>
      </c>
      <c r="M2379" t="s">
        <v>30</v>
      </c>
      <c r="N2379" t="s">
        <v>500</v>
      </c>
      <c r="O2379" t="s">
        <v>501</v>
      </c>
      <c r="P2379">
        <v>43229</v>
      </c>
      <c r="Q2379" t="s">
        <v>151</v>
      </c>
      <c r="R2379" t="s">
        <v>5413</v>
      </c>
      <c r="S2379" t="s">
        <v>49</v>
      </c>
      <c r="T2379" t="s">
        <v>581</v>
      </c>
      <c r="U2379" t="s">
        <v>5414</v>
      </c>
      <c r="V2379">
        <v>9.1840000000000011</v>
      </c>
      <c r="W2379">
        <v>2</v>
      </c>
      <c r="X2379" s="9">
        <f>Table1[[#This Row],[Discount]]</f>
        <v>0.2</v>
      </c>
      <c r="Y2379">
        <v>0.2</v>
      </c>
      <c r="Z2379">
        <v>1.1479999999999988</v>
      </c>
    </row>
    <row r="2380" spans="1:26" ht="16" x14ac:dyDescent="0.2">
      <c r="A2380">
        <v>2379</v>
      </c>
      <c r="B2380" t="s">
        <v>5415</v>
      </c>
      <c r="C2380" s="1">
        <v>41249</v>
      </c>
      <c r="D2380">
        <f>YEAR(Table1[[#This Row],[Order Date]])</f>
        <v>2012</v>
      </c>
      <c r="E2380">
        <f>MONTH(Table1[[#This Row],[Order Date]])</f>
        <v>12</v>
      </c>
      <c r="F2380" t="str">
        <f>Table1[[#This Row],[Order Year]]&amp;"-"&amp;Table1[[#This Row],[Order Month]]</f>
        <v>2012-12</v>
      </c>
      <c r="G2380" s="5">
        <f>YEAR(Table1[[#This Row],[Order Date]])*100 + MONTH(Table1[[#This Row],[Order Date]])</f>
        <v>201212</v>
      </c>
      <c r="H2380" s="1">
        <v>41254</v>
      </c>
      <c r="I2380" t="s">
        <v>53</v>
      </c>
      <c r="J2380" t="s">
        <v>3817</v>
      </c>
      <c r="K2380" t="s">
        <v>3818</v>
      </c>
      <c r="L2380" t="s">
        <v>105</v>
      </c>
      <c r="M2380" t="s">
        <v>30</v>
      </c>
      <c r="N2380" t="s">
        <v>5416</v>
      </c>
      <c r="O2380" t="s">
        <v>46</v>
      </c>
      <c r="P2380">
        <v>91360</v>
      </c>
      <c r="Q2380" t="s">
        <v>47</v>
      </c>
      <c r="R2380" t="s">
        <v>5054</v>
      </c>
      <c r="S2380" t="s">
        <v>49</v>
      </c>
      <c r="T2380" t="s">
        <v>93</v>
      </c>
      <c r="U2380" t="s">
        <v>5055</v>
      </c>
      <c r="V2380">
        <v>32.75</v>
      </c>
      <c r="W2380">
        <v>5</v>
      </c>
      <c r="X2380" s="9">
        <f>Table1[[#This Row],[Discount]]</f>
        <v>0</v>
      </c>
      <c r="Y2380">
        <v>0</v>
      </c>
      <c r="Z2380">
        <v>15.065</v>
      </c>
    </row>
    <row r="2381" spans="1:26" ht="16" x14ac:dyDescent="0.2">
      <c r="A2381">
        <v>2380</v>
      </c>
      <c r="B2381" t="s">
        <v>5417</v>
      </c>
      <c r="C2381" s="1">
        <v>41401</v>
      </c>
      <c r="D2381">
        <f>YEAR(Table1[[#This Row],[Order Date]])</f>
        <v>2013</v>
      </c>
      <c r="E2381">
        <f>MONTH(Table1[[#This Row],[Order Date]])</f>
        <v>5</v>
      </c>
      <c r="F2381" t="str">
        <f>Table1[[#This Row],[Order Year]]&amp;"-"&amp;Table1[[#This Row],[Order Month]]</f>
        <v>2013-5</v>
      </c>
      <c r="G2381" s="5">
        <f>YEAR(Table1[[#This Row],[Order Date]])*100 + MONTH(Table1[[#This Row],[Order Date]])</f>
        <v>201305</v>
      </c>
      <c r="H2381" s="1">
        <v>41405</v>
      </c>
      <c r="I2381" t="s">
        <v>53</v>
      </c>
      <c r="J2381" t="s">
        <v>4530</v>
      </c>
      <c r="K2381" t="s">
        <v>4531</v>
      </c>
      <c r="L2381" t="s">
        <v>105</v>
      </c>
      <c r="M2381" t="s">
        <v>30</v>
      </c>
      <c r="N2381" t="s">
        <v>2631</v>
      </c>
      <c r="O2381" t="s">
        <v>501</v>
      </c>
      <c r="P2381">
        <v>44052</v>
      </c>
      <c r="Q2381" t="s">
        <v>151</v>
      </c>
      <c r="R2381" t="s">
        <v>1883</v>
      </c>
      <c r="S2381" t="s">
        <v>49</v>
      </c>
      <c r="T2381" t="s">
        <v>272</v>
      </c>
      <c r="U2381" t="s">
        <v>1884</v>
      </c>
      <c r="V2381">
        <v>7.2160000000000002</v>
      </c>
      <c r="W2381">
        <v>2</v>
      </c>
      <c r="X2381" s="9">
        <f>Table1[[#This Row],[Discount]]</f>
        <v>0.2</v>
      </c>
      <c r="Y2381">
        <v>0.2</v>
      </c>
      <c r="Z2381">
        <v>1.7138000000000002</v>
      </c>
    </row>
    <row r="2382" spans="1:26" ht="16" x14ac:dyDescent="0.2">
      <c r="A2382">
        <v>2381</v>
      </c>
      <c r="B2382" t="s">
        <v>5417</v>
      </c>
      <c r="C2382" s="1">
        <v>41401</v>
      </c>
      <c r="D2382">
        <f>YEAR(Table1[[#This Row],[Order Date]])</f>
        <v>2013</v>
      </c>
      <c r="E2382">
        <f>MONTH(Table1[[#This Row],[Order Date]])</f>
        <v>5</v>
      </c>
      <c r="F2382" t="str">
        <f>Table1[[#This Row],[Order Year]]&amp;"-"&amp;Table1[[#This Row],[Order Month]]</f>
        <v>2013-5</v>
      </c>
      <c r="G2382" s="5">
        <f>YEAR(Table1[[#This Row],[Order Date]])*100 + MONTH(Table1[[#This Row],[Order Date]])</f>
        <v>201305</v>
      </c>
      <c r="H2382" s="1">
        <v>41405</v>
      </c>
      <c r="I2382" t="s">
        <v>53</v>
      </c>
      <c r="J2382" t="s">
        <v>4530</v>
      </c>
      <c r="K2382" t="s">
        <v>4531</v>
      </c>
      <c r="L2382" t="s">
        <v>105</v>
      </c>
      <c r="M2382" t="s">
        <v>30</v>
      </c>
      <c r="N2382" t="s">
        <v>2631</v>
      </c>
      <c r="O2382" t="s">
        <v>501</v>
      </c>
      <c r="P2382">
        <v>44052</v>
      </c>
      <c r="Q2382" t="s">
        <v>151</v>
      </c>
      <c r="R2382" t="s">
        <v>5418</v>
      </c>
      <c r="S2382" t="s">
        <v>49</v>
      </c>
      <c r="T2382" t="s">
        <v>93</v>
      </c>
      <c r="U2382" t="s">
        <v>5419</v>
      </c>
      <c r="V2382">
        <v>49.568000000000005</v>
      </c>
      <c r="W2382">
        <v>2</v>
      </c>
      <c r="X2382" s="9">
        <f>Table1[[#This Row],[Discount]]</f>
        <v>0.2</v>
      </c>
      <c r="Y2382">
        <v>0.2</v>
      </c>
      <c r="Z2382">
        <v>15.489999999999997</v>
      </c>
    </row>
    <row r="2383" spans="1:26" ht="16" x14ac:dyDescent="0.2">
      <c r="A2383">
        <v>2382</v>
      </c>
      <c r="B2383" t="s">
        <v>5417</v>
      </c>
      <c r="C2383" s="1">
        <v>41401</v>
      </c>
      <c r="D2383">
        <f>YEAR(Table1[[#This Row],[Order Date]])</f>
        <v>2013</v>
      </c>
      <c r="E2383">
        <f>MONTH(Table1[[#This Row],[Order Date]])</f>
        <v>5</v>
      </c>
      <c r="F2383" t="str">
        <f>Table1[[#This Row],[Order Year]]&amp;"-"&amp;Table1[[#This Row],[Order Month]]</f>
        <v>2013-5</v>
      </c>
      <c r="G2383" s="5">
        <f>YEAR(Table1[[#This Row],[Order Date]])*100 + MONTH(Table1[[#This Row],[Order Date]])</f>
        <v>201305</v>
      </c>
      <c r="H2383" s="1">
        <v>41405</v>
      </c>
      <c r="I2383" t="s">
        <v>53</v>
      </c>
      <c r="J2383" t="s">
        <v>4530</v>
      </c>
      <c r="K2383" t="s">
        <v>4531</v>
      </c>
      <c r="L2383" t="s">
        <v>105</v>
      </c>
      <c r="M2383" t="s">
        <v>30</v>
      </c>
      <c r="N2383" t="s">
        <v>2631</v>
      </c>
      <c r="O2383" t="s">
        <v>501</v>
      </c>
      <c r="P2383">
        <v>44052</v>
      </c>
      <c r="Q2383" t="s">
        <v>151</v>
      </c>
      <c r="R2383" t="s">
        <v>173</v>
      </c>
      <c r="S2383" t="s">
        <v>35</v>
      </c>
      <c r="T2383" t="s">
        <v>68</v>
      </c>
      <c r="U2383" t="s">
        <v>5420</v>
      </c>
      <c r="V2383">
        <v>54.711999999999996</v>
      </c>
      <c r="W2383">
        <v>7</v>
      </c>
      <c r="X2383" s="9">
        <f>Table1[[#This Row],[Discount]]</f>
        <v>0.2</v>
      </c>
      <c r="Y2383">
        <v>0.2</v>
      </c>
      <c r="Z2383">
        <v>11.626299999999999</v>
      </c>
    </row>
    <row r="2384" spans="1:26" ht="16" x14ac:dyDescent="0.2">
      <c r="A2384">
        <v>2383</v>
      </c>
      <c r="B2384" t="s">
        <v>5421</v>
      </c>
      <c r="C2384" s="1">
        <v>41724</v>
      </c>
      <c r="D2384">
        <f>YEAR(Table1[[#This Row],[Order Date]])</f>
        <v>2014</v>
      </c>
      <c r="E2384">
        <f>MONTH(Table1[[#This Row],[Order Date]])</f>
        <v>3</v>
      </c>
      <c r="F2384" t="str">
        <f>Table1[[#This Row],[Order Year]]&amp;"-"&amp;Table1[[#This Row],[Order Month]]</f>
        <v>2014-3</v>
      </c>
      <c r="G2384" s="5">
        <f>YEAR(Table1[[#This Row],[Order Date]])*100 + MONTH(Table1[[#This Row],[Order Date]])</f>
        <v>201403</v>
      </c>
      <c r="H2384" s="1">
        <v>41725</v>
      </c>
      <c r="I2384" t="s">
        <v>191</v>
      </c>
      <c r="J2384" t="s">
        <v>5422</v>
      </c>
      <c r="K2384" t="s">
        <v>5423</v>
      </c>
      <c r="L2384" t="s">
        <v>29</v>
      </c>
      <c r="M2384" t="s">
        <v>30</v>
      </c>
      <c r="N2384" t="s">
        <v>3491</v>
      </c>
      <c r="O2384" t="s">
        <v>46</v>
      </c>
      <c r="P2384">
        <v>93727</v>
      </c>
      <c r="Q2384" t="s">
        <v>47</v>
      </c>
      <c r="R2384" t="s">
        <v>5424</v>
      </c>
      <c r="S2384" t="s">
        <v>49</v>
      </c>
      <c r="T2384" t="s">
        <v>81</v>
      </c>
      <c r="U2384" t="s">
        <v>5425</v>
      </c>
      <c r="V2384">
        <v>176.04</v>
      </c>
      <c r="W2384">
        <v>4</v>
      </c>
      <c r="X2384" s="9">
        <f>Table1[[#This Row],[Discount]]</f>
        <v>0</v>
      </c>
      <c r="Y2384">
        <v>0</v>
      </c>
      <c r="Z2384">
        <v>45.770399999999995</v>
      </c>
    </row>
    <row r="2385" spans="1:26" ht="16" x14ac:dyDescent="0.2">
      <c r="A2385">
        <v>2384</v>
      </c>
      <c r="B2385" t="s">
        <v>5421</v>
      </c>
      <c r="C2385" s="1">
        <v>41724</v>
      </c>
      <c r="D2385">
        <f>YEAR(Table1[[#This Row],[Order Date]])</f>
        <v>2014</v>
      </c>
      <c r="E2385">
        <f>MONTH(Table1[[#This Row],[Order Date]])</f>
        <v>3</v>
      </c>
      <c r="F2385" t="str">
        <f>Table1[[#This Row],[Order Year]]&amp;"-"&amp;Table1[[#This Row],[Order Month]]</f>
        <v>2014-3</v>
      </c>
      <c r="G2385" s="5">
        <f>YEAR(Table1[[#This Row],[Order Date]])*100 + MONTH(Table1[[#This Row],[Order Date]])</f>
        <v>201403</v>
      </c>
      <c r="H2385" s="1">
        <v>41725</v>
      </c>
      <c r="I2385" t="s">
        <v>191</v>
      </c>
      <c r="J2385" t="s">
        <v>5422</v>
      </c>
      <c r="K2385" t="s">
        <v>5423</v>
      </c>
      <c r="L2385" t="s">
        <v>29</v>
      </c>
      <c r="M2385" t="s">
        <v>30</v>
      </c>
      <c r="N2385" t="s">
        <v>3491</v>
      </c>
      <c r="O2385" t="s">
        <v>46</v>
      </c>
      <c r="P2385">
        <v>93727</v>
      </c>
      <c r="Q2385" t="s">
        <v>47</v>
      </c>
      <c r="R2385" t="s">
        <v>5426</v>
      </c>
      <c r="S2385" t="s">
        <v>49</v>
      </c>
      <c r="T2385" t="s">
        <v>71</v>
      </c>
      <c r="U2385" t="s">
        <v>189</v>
      </c>
      <c r="V2385">
        <v>16.02</v>
      </c>
      <c r="W2385">
        <v>9</v>
      </c>
      <c r="X2385" s="9">
        <f>Table1[[#This Row],[Discount]]</f>
        <v>0</v>
      </c>
      <c r="Y2385">
        <v>0</v>
      </c>
      <c r="Z2385">
        <v>4.4855999999999998</v>
      </c>
    </row>
    <row r="2386" spans="1:26" ht="16" x14ac:dyDescent="0.2">
      <c r="A2386">
        <v>2385</v>
      </c>
      <c r="B2386" t="s">
        <v>5421</v>
      </c>
      <c r="C2386" s="1">
        <v>41724</v>
      </c>
      <c r="D2386">
        <f>YEAR(Table1[[#This Row],[Order Date]])</f>
        <v>2014</v>
      </c>
      <c r="E2386">
        <f>MONTH(Table1[[#This Row],[Order Date]])</f>
        <v>3</v>
      </c>
      <c r="F2386" t="str">
        <f>Table1[[#This Row],[Order Year]]&amp;"-"&amp;Table1[[#This Row],[Order Month]]</f>
        <v>2014-3</v>
      </c>
      <c r="G2386" s="5">
        <f>YEAR(Table1[[#This Row],[Order Date]])*100 + MONTH(Table1[[#This Row],[Order Date]])</f>
        <v>201403</v>
      </c>
      <c r="H2386" s="1">
        <v>41725</v>
      </c>
      <c r="I2386" t="s">
        <v>191</v>
      </c>
      <c r="J2386" t="s">
        <v>5422</v>
      </c>
      <c r="K2386" t="s">
        <v>5423</v>
      </c>
      <c r="L2386" t="s">
        <v>29</v>
      </c>
      <c r="M2386" t="s">
        <v>30</v>
      </c>
      <c r="N2386" t="s">
        <v>3491</v>
      </c>
      <c r="O2386" t="s">
        <v>46</v>
      </c>
      <c r="P2386">
        <v>93727</v>
      </c>
      <c r="Q2386" t="s">
        <v>47</v>
      </c>
      <c r="R2386" t="s">
        <v>3570</v>
      </c>
      <c r="S2386" t="s">
        <v>49</v>
      </c>
      <c r="T2386" t="s">
        <v>78</v>
      </c>
      <c r="U2386" t="s">
        <v>3571</v>
      </c>
      <c r="V2386">
        <v>185.92000000000002</v>
      </c>
      <c r="W2386">
        <v>4</v>
      </c>
      <c r="X2386" s="9">
        <f>Table1[[#This Row],[Discount]]</f>
        <v>0.2</v>
      </c>
      <c r="Y2386">
        <v>0.2</v>
      </c>
      <c r="Z2386">
        <v>62.74799999999999</v>
      </c>
    </row>
    <row r="2387" spans="1:26" ht="16" x14ac:dyDescent="0.2">
      <c r="A2387">
        <v>2386</v>
      </c>
      <c r="B2387" t="s">
        <v>5421</v>
      </c>
      <c r="C2387" s="1">
        <v>41724</v>
      </c>
      <c r="D2387">
        <f>YEAR(Table1[[#This Row],[Order Date]])</f>
        <v>2014</v>
      </c>
      <c r="E2387">
        <f>MONTH(Table1[[#This Row],[Order Date]])</f>
        <v>3</v>
      </c>
      <c r="F2387" t="str">
        <f>Table1[[#This Row],[Order Year]]&amp;"-"&amp;Table1[[#This Row],[Order Month]]</f>
        <v>2014-3</v>
      </c>
      <c r="G2387" s="5">
        <f>YEAR(Table1[[#This Row],[Order Date]])*100 + MONTH(Table1[[#This Row],[Order Date]])</f>
        <v>201403</v>
      </c>
      <c r="H2387" s="1">
        <v>41725</v>
      </c>
      <c r="I2387" t="s">
        <v>191</v>
      </c>
      <c r="J2387" t="s">
        <v>5422</v>
      </c>
      <c r="K2387" t="s">
        <v>5423</v>
      </c>
      <c r="L2387" t="s">
        <v>29</v>
      </c>
      <c r="M2387" t="s">
        <v>30</v>
      </c>
      <c r="N2387" t="s">
        <v>3491</v>
      </c>
      <c r="O2387" t="s">
        <v>46</v>
      </c>
      <c r="P2387">
        <v>93727</v>
      </c>
      <c r="Q2387" t="s">
        <v>47</v>
      </c>
      <c r="R2387" t="s">
        <v>5427</v>
      </c>
      <c r="S2387" t="s">
        <v>74</v>
      </c>
      <c r="T2387" t="s">
        <v>75</v>
      </c>
      <c r="U2387" t="s">
        <v>5428</v>
      </c>
      <c r="V2387">
        <v>211.16800000000001</v>
      </c>
      <c r="W2387">
        <v>4</v>
      </c>
      <c r="X2387" s="9">
        <f>Table1[[#This Row],[Discount]]</f>
        <v>0.2</v>
      </c>
      <c r="Y2387">
        <v>0.2</v>
      </c>
      <c r="Z2387">
        <v>15.837600000000009</v>
      </c>
    </row>
    <row r="2388" spans="1:26" ht="16" x14ac:dyDescent="0.2">
      <c r="A2388">
        <v>2387</v>
      </c>
      <c r="B2388" t="s">
        <v>5421</v>
      </c>
      <c r="C2388" s="1">
        <v>41724</v>
      </c>
      <c r="D2388">
        <f>YEAR(Table1[[#This Row],[Order Date]])</f>
        <v>2014</v>
      </c>
      <c r="E2388">
        <f>MONTH(Table1[[#This Row],[Order Date]])</f>
        <v>3</v>
      </c>
      <c r="F2388" t="str">
        <f>Table1[[#This Row],[Order Year]]&amp;"-"&amp;Table1[[#This Row],[Order Month]]</f>
        <v>2014-3</v>
      </c>
      <c r="G2388" s="5">
        <f>YEAR(Table1[[#This Row],[Order Date]])*100 + MONTH(Table1[[#This Row],[Order Date]])</f>
        <v>201403</v>
      </c>
      <c r="H2388" s="1">
        <v>41725</v>
      </c>
      <c r="I2388" t="s">
        <v>191</v>
      </c>
      <c r="J2388" t="s">
        <v>5422</v>
      </c>
      <c r="K2388" t="s">
        <v>5423</v>
      </c>
      <c r="L2388" t="s">
        <v>29</v>
      </c>
      <c r="M2388" t="s">
        <v>30</v>
      </c>
      <c r="N2388" t="s">
        <v>3491</v>
      </c>
      <c r="O2388" t="s">
        <v>46</v>
      </c>
      <c r="P2388">
        <v>93727</v>
      </c>
      <c r="Q2388" t="s">
        <v>47</v>
      </c>
      <c r="R2388" t="s">
        <v>5429</v>
      </c>
      <c r="S2388" t="s">
        <v>74</v>
      </c>
      <c r="T2388" t="s">
        <v>1219</v>
      </c>
      <c r="U2388" t="s">
        <v>5430</v>
      </c>
      <c r="V2388">
        <v>479.98400000000004</v>
      </c>
      <c r="W2388">
        <v>2</v>
      </c>
      <c r="X2388" s="9">
        <f>Table1[[#This Row],[Discount]]</f>
        <v>0.2</v>
      </c>
      <c r="Y2388">
        <v>0.2</v>
      </c>
      <c r="Z2388">
        <v>59.997999999999962</v>
      </c>
    </row>
    <row r="2389" spans="1:26" ht="16" x14ac:dyDescent="0.2">
      <c r="A2389">
        <v>2388</v>
      </c>
      <c r="B2389" t="s">
        <v>5431</v>
      </c>
      <c r="C2389" s="1">
        <v>41255</v>
      </c>
      <c r="D2389">
        <f>YEAR(Table1[[#This Row],[Order Date]])</f>
        <v>2012</v>
      </c>
      <c r="E2389">
        <f>MONTH(Table1[[#This Row],[Order Date]])</f>
        <v>12</v>
      </c>
      <c r="F2389" t="str">
        <f>Table1[[#This Row],[Order Year]]&amp;"-"&amp;Table1[[#This Row],[Order Month]]</f>
        <v>2012-12</v>
      </c>
      <c r="G2389" s="5">
        <f>YEAR(Table1[[#This Row],[Order Date]])*100 + MONTH(Table1[[#This Row],[Order Date]])</f>
        <v>201212</v>
      </c>
      <c r="H2389" s="1">
        <v>41258</v>
      </c>
      <c r="I2389" t="s">
        <v>191</v>
      </c>
      <c r="J2389" t="s">
        <v>5179</v>
      </c>
      <c r="K2389" t="s">
        <v>5180</v>
      </c>
      <c r="L2389" t="s">
        <v>29</v>
      </c>
      <c r="M2389" t="s">
        <v>30</v>
      </c>
      <c r="N2389" t="s">
        <v>950</v>
      </c>
      <c r="O2389" t="s">
        <v>46</v>
      </c>
      <c r="P2389">
        <v>92105</v>
      </c>
      <c r="Q2389" t="s">
        <v>47</v>
      </c>
      <c r="R2389" t="s">
        <v>5432</v>
      </c>
      <c r="S2389" t="s">
        <v>49</v>
      </c>
      <c r="T2389" t="s">
        <v>272</v>
      </c>
      <c r="U2389" t="s">
        <v>189</v>
      </c>
      <c r="V2389">
        <v>7.86</v>
      </c>
      <c r="W2389">
        <v>2</v>
      </c>
      <c r="X2389" s="9">
        <f>Table1[[#This Row],[Discount]]</f>
        <v>0</v>
      </c>
      <c r="Y2389">
        <v>0</v>
      </c>
      <c r="Z2389">
        <v>3.6155999999999997</v>
      </c>
    </row>
    <row r="2390" spans="1:26" ht="16" x14ac:dyDescent="0.2">
      <c r="A2390">
        <v>2389</v>
      </c>
      <c r="B2390" t="s">
        <v>5431</v>
      </c>
      <c r="C2390" s="1">
        <v>41255</v>
      </c>
      <c r="D2390">
        <f>YEAR(Table1[[#This Row],[Order Date]])</f>
        <v>2012</v>
      </c>
      <c r="E2390">
        <f>MONTH(Table1[[#This Row],[Order Date]])</f>
        <v>12</v>
      </c>
      <c r="F2390" t="str">
        <f>Table1[[#This Row],[Order Year]]&amp;"-"&amp;Table1[[#This Row],[Order Month]]</f>
        <v>2012-12</v>
      </c>
      <c r="G2390" s="5">
        <f>YEAR(Table1[[#This Row],[Order Date]])*100 + MONTH(Table1[[#This Row],[Order Date]])</f>
        <v>201212</v>
      </c>
      <c r="H2390" s="1">
        <v>41258</v>
      </c>
      <c r="I2390" t="s">
        <v>191</v>
      </c>
      <c r="J2390" t="s">
        <v>5179</v>
      </c>
      <c r="K2390" t="s">
        <v>5180</v>
      </c>
      <c r="L2390" t="s">
        <v>29</v>
      </c>
      <c r="M2390" t="s">
        <v>30</v>
      </c>
      <c r="N2390" t="s">
        <v>950</v>
      </c>
      <c r="O2390" t="s">
        <v>46</v>
      </c>
      <c r="P2390">
        <v>92105</v>
      </c>
      <c r="Q2390" t="s">
        <v>47</v>
      </c>
      <c r="R2390" t="s">
        <v>5433</v>
      </c>
      <c r="S2390" t="s">
        <v>49</v>
      </c>
      <c r="T2390" t="s">
        <v>78</v>
      </c>
      <c r="U2390" t="s">
        <v>5434</v>
      </c>
      <c r="V2390">
        <v>24.448</v>
      </c>
      <c r="W2390">
        <v>2</v>
      </c>
      <c r="X2390" s="9">
        <f>Table1[[#This Row],[Discount]]</f>
        <v>0.2</v>
      </c>
      <c r="Y2390">
        <v>0.2</v>
      </c>
      <c r="Z2390">
        <v>8.8623999999999992</v>
      </c>
    </row>
    <row r="2391" spans="1:26" ht="16" x14ac:dyDescent="0.2">
      <c r="A2391">
        <v>2390</v>
      </c>
      <c r="B2391" t="s">
        <v>5435</v>
      </c>
      <c r="C2391" s="1">
        <v>41249</v>
      </c>
      <c r="D2391">
        <f>YEAR(Table1[[#This Row],[Order Date]])</f>
        <v>2012</v>
      </c>
      <c r="E2391">
        <f>MONTH(Table1[[#This Row],[Order Date]])</f>
        <v>12</v>
      </c>
      <c r="F2391" t="str">
        <f>Table1[[#This Row],[Order Year]]&amp;"-"&amp;Table1[[#This Row],[Order Month]]</f>
        <v>2012-12</v>
      </c>
      <c r="G2391" s="5">
        <f>YEAR(Table1[[#This Row],[Order Date]])*100 + MONTH(Table1[[#This Row],[Order Date]])</f>
        <v>201212</v>
      </c>
      <c r="H2391" s="1">
        <v>41253</v>
      </c>
      <c r="I2391" t="s">
        <v>53</v>
      </c>
      <c r="J2391" t="s">
        <v>5436</v>
      </c>
      <c r="K2391" t="s">
        <v>5437</v>
      </c>
      <c r="L2391" t="s">
        <v>29</v>
      </c>
      <c r="M2391" t="s">
        <v>30</v>
      </c>
      <c r="N2391" t="s">
        <v>269</v>
      </c>
      <c r="O2391" t="s">
        <v>270</v>
      </c>
      <c r="P2391">
        <v>10009</v>
      </c>
      <c r="Q2391" t="s">
        <v>151</v>
      </c>
      <c r="R2391" t="s">
        <v>5438</v>
      </c>
      <c r="S2391" t="s">
        <v>49</v>
      </c>
      <c r="T2391" t="s">
        <v>93</v>
      </c>
      <c r="U2391" t="s">
        <v>5439</v>
      </c>
      <c r="V2391">
        <v>6.48</v>
      </c>
      <c r="W2391">
        <v>1</v>
      </c>
      <c r="X2391" s="9">
        <f>Table1[[#This Row],[Discount]]</f>
        <v>0</v>
      </c>
      <c r="Y2391">
        <v>0</v>
      </c>
      <c r="Z2391">
        <v>3.1104000000000003</v>
      </c>
    </row>
    <row r="2392" spans="1:26" ht="16" x14ac:dyDescent="0.2">
      <c r="A2392">
        <v>2391</v>
      </c>
      <c r="B2392" t="s">
        <v>5435</v>
      </c>
      <c r="C2392" s="1">
        <v>41249</v>
      </c>
      <c r="D2392">
        <f>YEAR(Table1[[#This Row],[Order Date]])</f>
        <v>2012</v>
      </c>
      <c r="E2392">
        <f>MONTH(Table1[[#This Row],[Order Date]])</f>
        <v>12</v>
      </c>
      <c r="F2392" t="str">
        <f>Table1[[#This Row],[Order Year]]&amp;"-"&amp;Table1[[#This Row],[Order Month]]</f>
        <v>2012-12</v>
      </c>
      <c r="G2392" s="5">
        <f>YEAR(Table1[[#This Row],[Order Date]])*100 + MONTH(Table1[[#This Row],[Order Date]])</f>
        <v>201212</v>
      </c>
      <c r="H2392" s="1">
        <v>41253</v>
      </c>
      <c r="I2392" t="s">
        <v>53</v>
      </c>
      <c r="J2392" t="s">
        <v>5436</v>
      </c>
      <c r="K2392" t="s">
        <v>5437</v>
      </c>
      <c r="L2392" t="s">
        <v>29</v>
      </c>
      <c r="M2392" t="s">
        <v>30</v>
      </c>
      <c r="N2392" t="s">
        <v>269</v>
      </c>
      <c r="O2392" t="s">
        <v>270</v>
      </c>
      <c r="P2392">
        <v>10009</v>
      </c>
      <c r="Q2392" t="s">
        <v>151</v>
      </c>
      <c r="R2392" t="s">
        <v>5440</v>
      </c>
      <c r="S2392" t="s">
        <v>49</v>
      </c>
      <c r="T2392" t="s">
        <v>93</v>
      </c>
      <c r="U2392" t="s">
        <v>5441</v>
      </c>
      <c r="V2392">
        <v>41.86</v>
      </c>
      <c r="W2392">
        <v>7</v>
      </c>
      <c r="X2392" s="9">
        <f>Table1[[#This Row],[Discount]]</f>
        <v>0</v>
      </c>
      <c r="Y2392">
        <v>0</v>
      </c>
      <c r="Z2392">
        <v>20.511400000000002</v>
      </c>
    </row>
    <row r="2393" spans="1:26" ht="16" x14ac:dyDescent="0.2">
      <c r="A2393">
        <v>2392</v>
      </c>
      <c r="B2393" t="s">
        <v>5435</v>
      </c>
      <c r="C2393" s="1">
        <v>41249</v>
      </c>
      <c r="D2393">
        <f>YEAR(Table1[[#This Row],[Order Date]])</f>
        <v>2012</v>
      </c>
      <c r="E2393">
        <f>MONTH(Table1[[#This Row],[Order Date]])</f>
        <v>12</v>
      </c>
      <c r="F2393" t="str">
        <f>Table1[[#This Row],[Order Year]]&amp;"-"&amp;Table1[[#This Row],[Order Month]]</f>
        <v>2012-12</v>
      </c>
      <c r="G2393" s="5">
        <f>YEAR(Table1[[#This Row],[Order Date]])*100 + MONTH(Table1[[#This Row],[Order Date]])</f>
        <v>201212</v>
      </c>
      <c r="H2393" s="1">
        <v>41253</v>
      </c>
      <c r="I2393" t="s">
        <v>53</v>
      </c>
      <c r="J2393" t="s">
        <v>5436</v>
      </c>
      <c r="K2393" t="s">
        <v>5437</v>
      </c>
      <c r="L2393" t="s">
        <v>29</v>
      </c>
      <c r="M2393" t="s">
        <v>30</v>
      </c>
      <c r="N2393" t="s">
        <v>269</v>
      </c>
      <c r="O2393" t="s">
        <v>270</v>
      </c>
      <c r="P2393">
        <v>10009</v>
      </c>
      <c r="Q2393" t="s">
        <v>151</v>
      </c>
      <c r="R2393" t="s">
        <v>5442</v>
      </c>
      <c r="S2393" t="s">
        <v>74</v>
      </c>
      <c r="T2393" t="s">
        <v>164</v>
      </c>
      <c r="U2393" t="s">
        <v>5443</v>
      </c>
      <c r="V2393">
        <v>1619.91</v>
      </c>
      <c r="W2393">
        <v>9</v>
      </c>
      <c r="X2393" s="9">
        <f>Table1[[#This Row],[Discount]]</f>
        <v>0</v>
      </c>
      <c r="Y2393">
        <v>0</v>
      </c>
      <c r="Z2393">
        <v>97.194599999999923</v>
      </c>
    </row>
    <row r="2394" spans="1:26" ht="16" x14ac:dyDescent="0.2">
      <c r="A2394">
        <v>2393</v>
      </c>
      <c r="B2394" t="s">
        <v>5435</v>
      </c>
      <c r="C2394" s="1">
        <v>41249</v>
      </c>
      <c r="D2394">
        <f>YEAR(Table1[[#This Row],[Order Date]])</f>
        <v>2012</v>
      </c>
      <c r="E2394">
        <f>MONTH(Table1[[#This Row],[Order Date]])</f>
        <v>12</v>
      </c>
      <c r="F2394" t="str">
        <f>Table1[[#This Row],[Order Year]]&amp;"-"&amp;Table1[[#This Row],[Order Month]]</f>
        <v>2012-12</v>
      </c>
      <c r="G2394" s="5">
        <f>YEAR(Table1[[#This Row],[Order Date]])*100 + MONTH(Table1[[#This Row],[Order Date]])</f>
        <v>201212</v>
      </c>
      <c r="H2394" s="1">
        <v>41253</v>
      </c>
      <c r="I2394" t="s">
        <v>53</v>
      </c>
      <c r="J2394" t="s">
        <v>5436</v>
      </c>
      <c r="K2394" t="s">
        <v>5437</v>
      </c>
      <c r="L2394" t="s">
        <v>29</v>
      </c>
      <c r="M2394" t="s">
        <v>30</v>
      </c>
      <c r="N2394" t="s">
        <v>269</v>
      </c>
      <c r="O2394" t="s">
        <v>270</v>
      </c>
      <c r="P2394">
        <v>10009</v>
      </c>
      <c r="Q2394" t="s">
        <v>151</v>
      </c>
      <c r="R2394" t="s">
        <v>4586</v>
      </c>
      <c r="S2394" t="s">
        <v>35</v>
      </c>
      <c r="T2394" t="s">
        <v>68</v>
      </c>
      <c r="U2394" t="s">
        <v>4587</v>
      </c>
      <c r="V2394">
        <v>113.92</v>
      </c>
      <c r="W2394">
        <v>4</v>
      </c>
      <c r="X2394" s="9">
        <f>Table1[[#This Row],[Discount]]</f>
        <v>0</v>
      </c>
      <c r="Y2394">
        <v>0</v>
      </c>
      <c r="Z2394">
        <v>42.150400000000005</v>
      </c>
    </row>
    <row r="2395" spans="1:26" ht="16" x14ac:dyDescent="0.2">
      <c r="A2395">
        <v>2394</v>
      </c>
      <c r="B2395" t="s">
        <v>5444</v>
      </c>
      <c r="C2395" s="1">
        <v>41351</v>
      </c>
      <c r="D2395">
        <f>YEAR(Table1[[#This Row],[Order Date]])</f>
        <v>2013</v>
      </c>
      <c r="E2395">
        <f>MONTH(Table1[[#This Row],[Order Date]])</f>
        <v>3</v>
      </c>
      <c r="F2395" t="str">
        <f>Table1[[#This Row],[Order Year]]&amp;"-"&amp;Table1[[#This Row],[Order Month]]</f>
        <v>2013-3</v>
      </c>
      <c r="G2395" s="5">
        <f>YEAR(Table1[[#This Row],[Order Date]])*100 + MONTH(Table1[[#This Row],[Order Date]])</f>
        <v>201303</v>
      </c>
      <c r="H2395" s="1">
        <v>41357</v>
      </c>
      <c r="I2395" t="s">
        <v>53</v>
      </c>
      <c r="J2395" t="s">
        <v>3262</v>
      </c>
      <c r="K2395" t="s">
        <v>3263</v>
      </c>
      <c r="L2395" t="s">
        <v>29</v>
      </c>
      <c r="M2395" t="s">
        <v>30</v>
      </c>
      <c r="N2395" t="s">
        <v>5445</v>
      </c>
      <c r="O2395" t="s">
        <v>1248</v>
      </c>
      <c r="P2395">
        <v>2148</v>
      </c>
      <c r="Q2395" t="s">
        <v>151</v>
      </c>
      <c r="R2395" t="s">
        <v>1564</v>
      </c>
      <c r="S2395" t="s">
        <v>49</v>
      </c>
      <c r="T2395" t="s">
        <v>71</v>
      </c>
      <c r="U2395" t="s">
        <v>1565</v>
      </c>
      <c r="V2395">
        <v>39.68</v>
      </c>
      <c r="W2395">
        <v>2</v>
      </c>
      <c r="X2395" s="9">
        <f>Table1[[#This Row],[Discount]]</f>
        <v>0</v>
      </c>
      <c r="Y2395">
        <v>0</v>
      </c>
      <c r="Z2395">
        <v>10.316800000000001</v>
      </c>
    </row>
    <row r="2396" spans="1:26" ht="16" x14ac:dyDescent="0.2">
      <c r="A2396">
        <v>2395</v>
      </c>
      <c r="B2396" t="s">
        <v>5446</v>
      </c>
      <c r="C2396" s="1">
        <v>41227</v>
      </c>
      <c r="D2396">
        <f>YEAR(Table1[[#This Row],[Order Date]])</f>
        <v>2012</v>
      </c>
      <c r="E2396">
        <f>MONTH(Table1[[#This Row],[Order Date]])</f>
        <v>11</v>
      </c>
      <c r="F2396" t="str">
        <f>Table1[[#This Row],[Order Year]]&amp;"-"&amp;Table1[[#This Row],[Order Month]]</f>
        <v>2012-11</v>
      </c>
      <c r="G2396" s="5">
        <f>YEAR(Table1[[#This Row],[Order Date]])*100 + MONTH(Table1[[#This Row],[Order Date]])</f>
        <v>201211</v>
      </c>
      <c r="H2396" s="1">
        <v>41232</v>
      </c>
      <c r="I2396" t="s">
        <v>53</v>
      </c>
      <c r="J2396" t="s">
        <v>5291</v>
      </c>
      <c r="K2396" t="s">
        <v>5292</v>
      </c>
      <c r="L2396" t="s">
        <v>44</v>
      </c>
      <c r="M2396" t="s">
        <v>30</v>
      </c>
      <c r="N2396" t="s">
        <v>269</v>
      </c>
      <c r="O2396" t="s">
        <v>270</v>
      </c>
      <c r="P2396">
        <v>10035</v>
      </c>
      <c r="Q2396" t="s">
        <v>151</v>
      </c>
      <c r="R2396" t="s">
        <v>4820</v>
      </c>
      <c r="S2396" t="s">
        <v>74</v>
      </c>
      <c r="T2396" t="s">
        <v>164</v>
      </c>
      <c r="U2396" t="s">
        <v>4821</v>
      </c>
      <c r="V2396">
        <v>37.6</v>
      </c>
      <c r="W2396">
        <v>2</v>
      </c>
      <c r="X2396" s="9">
        <f>Table1[[#This Row],[Discount]]</f>
        <v>0</v>
      </c>
      <c r="Y2396">
        <v>0</v>
      </c>
      <c r="Z2396">
        <v>2.2560000000000002</v>
      </c>
    </row>
    <row r="2397" spans="1:26" ht="16" x14ac:dyDescent="0.2">
      <c r="A2397">
        <v>2396</v>
      </c>
      <c r="B2397" t="s">
        <v>5446</v>
      </c>
      <c r="C2397" s="1">
        <v>41227</v>
      </c>
      <c r="D2397">
        <f>YEAR(Table1[[#This Row],[Order Date]])</f>
        <v>2012</v>
      </c>
      <c r="E2397">
        <f>MONTH(Table1[[#This Row],[Order Date]])</f>
        <v>11</v>
      </c>
      <c r="F2397" t="str">
        <f>Table1[[#This Row],[Order Year]]&amp;"-"&amp;Table1[[#This Row],[Order Month]]</f>
        <v>2012-11</v>
      </c>
      <c r="G2397" s="5">
        <f>YEAR(Table1[[#This Row],[Order Date]])*100 + MONTH(Table1[[#This Row],[Order Date]])</f>
        <v>201211</v>
      </c>
      <c r="H2397" s="1">
        <v>41232</v>
      </c>
      <c r="I2397" t="s">
        <v>53</v>
      </c>
      <c r="J2397" t="s">
        <v>5291</v>
      </c>
      <c r="K2397" t="s">
        <v>5292</v>
      </c>
      <c r="L2397" t="s">
        <v>44</v>
      </c>
      <c r="M2397" t="s">
        <v>30</v>
      </c>
      <c r="N2397" t="s">
        <v>269</v>
      </c>
      <c r="O2397" t="s">
        <v>270</v>
      </c>
      <c r="P2397">
        <v>10035</v>
      </c>
      <c r="Q2397" t="s">
        <v>151</v>
      </c>
      <c r="R2397" t="s">
        <v>2087</v>
      </c>
      <c r="S2397" t="s">
        <v>74</v>
      </c>
      <c r="T2397" t="s">
        <v>164</v>
      </c>
      <c r="U2397" t="s">
        <v>2088</v>
      </c>
      <c r="V2397">
        <v>59.9</v>
      </c>
      <c r="W2397">
        <v>2</v>
      </c>
      <c r="X2397" s="9">
        <f>Table1[[#This Row],[Discount]]</f>
        <v>0</v>
      </c>
      <c r="Y2397">
        <v>0</v>
      </c>
      <c r="Z2397">
        <v>23.96</v>
      </c>
    </row>
    <row r="2398" spans="1:26" ht="16" x14ac:dyDescent="0.2">
      <c r="A2398">
        <v>2397</v>
      </c>
      <c r="B2398" t="s">
        <v>5446</v>
      </c>
      <c r="C2398" s="1">
        <v>41227</v>
      </c>
      <c r="D2398">
        <f>YEAR(Table1[[#This Row],[Order Date]])</f>
        <v>2012</v>
      </c>
      <c r="E2398">
        <f>MONTH(Table1[[#This Row],[Order Date]])</f>
        <v>11</v>
      </c>
      <c r="F2398" t="str">
        <f>Table1[[#This Row],[Order Year]]&amp;"-"&amp;Table1[[#This Row],[Order Month]]</f>
        <v>2012-11</v>
      </c>
      <c r="G2398" s="5">
        <f>YEAR(Table1[[#This Row],[Order Date]])*100 + MONTH(Table1[[#This Row],[Order Date]])</f>
        <v>201211</v>
      </c>
      <c r="H2398" s="1">
        <v>41232</v>
      </c>
      <c r="I2398" t="s">
        <v>53</v>
      </c>
      <c r="J2398" t="s">
        <v>5291</v>
      </c>
      <c r="K2398" t="s">
        <v>5292</v>
      </c>
      <c r="L2398" t="s">
        <v>44</v>
      </c>
      <c r="M2398" t="s">
        <v>30</v>
      </c>
      <c r="N2398" t="s">
        <v>269</v>
      </c>
      <c r="O2398" t="s">
        <v>270</v>
      </c>
      <c r="P2398">
        <v>10035</v>
      </c>
      <c r="Q2398" t="s">
        <v>151</v>
      </c>
      <c r="R2398" t="s">
        <v>3749</v>
      </c>
      <c r="S2398" t="s">
        <v>49</v>
      </c>
      <c r="T2398" t="s">
        <v>93</v>
      </c>
      <c r="U2398" t="s">
        <v>3750</v>
      </c>
      <c r="V2398">
        <v>37</v>
      </c>
      <c r="W2398">
        <v>5</v>
      </c>
      <c r="X2398" s="9">
        <f>Table1[[#This Row],[Discount]]</f>
        <v>0</v>
      </c>
      <c r="Y2398">
        <v>0</v>
      </c>
      <c r="Z2398">
        <v>16.649999999999999</v>
      </c>
    </row>
    <row r="2399" spans="1:26" ht="16" x14ac:dyDescent="0.2">
      <c r="A2399">
        <v>2398</v>
      </c>
      <c r="B2399" t="s">
        <v>5447</v>
      </c>
      <c r="C2399" s="1">
        <v>41866</v>
      </c>
      <c r="D2399">
        <f>YEAR(Table1[[#This Row],[Order Date]])</f>
        <v>2014</v>
      </c>
      <c r="E2399">
        <f>MONTH(Table1[[#This Row],[Order Date]])</f>
        <v>8</v>
      </c>
      <c r="F2399" t="str">
        <f>Table1[[#This Row],[Order Year]]&amp;"-"&amp;Table1[[#This Row],[Order Month]]</f>
        <v>2014-8</v>
      </c>
      <c r="G2399" s="5">
        <f>YEAR(Table1[[#This Row],[Order Date]])*100 + MONTH(Table1[[#This Row],[Order Date]])</f>
        <v>201408</v>
      </c>
      <c r="H2399" s="1">
        <v>41868</v>
      </c>
      <c r="I2399" t="s">
        <v>26</v>
      </c>
      <c r="J2399" t="s">
        <v>3489</v>
      </c>
      <c r="K2399" t="s">
        <v>3490</v>
      </c>
      <c r="L2399" t="s">
        <v>29</v>
      </c>
      <c r="M2399" t="s">
        <v>30</v>
      </c>
      <c r="N2399" t="s">
        <v>130</v>
      </c>
      <c r="O2399" t="s">
        <v>46</v>
      </c>
      <c r="P2399">
        <v>94109</v>
      </c>
      <c r="Q2399" t="s">
        <v>47</v>
      </c>
      <c r="R2399" t="s">
        <v>2921</v>
      </c>
      <c r="S2399" t="s">
        <v>49</v>
      </c>
      <c r="T2399" t="s">
        <v>50</v>
      </c>
      <c r="U2399" t="s">
        <v>2922</v>
      </c>
      <c r="V2399">
        <v>5.76</v>
      </c>
      <c r="W2399">
        <v>2</v>
      </c>
      <c r="X2399" s="9">
        <f>Table1[[#This Row],[Discount]]</f>
        <v>0</v>
      </c>
      <c r="Y2399">
        <v>0</v>
      </c>
      <c r="Z2399">
        <v>2.8224</v>
      </c>
    </row>
    <row r="2400" spans="1:26" ht="16" x14ac:dyDescent="0.2">
      <c r="A2400">
        <v>2399</v>
      </c>
      <c r="B2400" t="s">
        <v>5447</v>
      </c>
      <c r="C2400" s="1">
        <v>41866</v>
      </c>
      <c r="D2400">
        <f>YEAR(Table1[[#This Row],[Order Date]])</f>
        <v>2014</v>
      </c>
      <c r="E2400">
        <f>MONTH(Table1[[#This Row],[Order Date]])</f>
        <v>8</v>
      </c>
      <c r="F2400" t="str">
        <f>Table1[[#This Row],[Order Year]]&amp;"-"&amp;Table1[[#This Row],[Order Month]]</f>
        <v>2014-8</v>
      </c>
      <c r="G2400" s="5">
        <f>YEAR(Table1[[#This Row],[Order Date]])*100 + MONTH(Table1[[#This Row],[Order Date]])</f>
        <v>201408</v>
      </c>
      <c r="H2400" s="1">
        <v>41868</v>
      </c>
      <c r="I2400" t="s">
        <v>26</v>
      </c>
      <c r="J2400" t="s">
        <v>3489</v>
      </c>
      <c r="K2400" t="s">
        <v>3490</v>
      </c>
      <c r="L2400" t="s">
        <v>29</v>
      </c>
      <c r="M2400" t="s">
        <v>30</v>
      </c>
      <c r="N2400" t="s">
        <v>130</v>
      </c>
      <c r="O2400" t="s">
        <v>46</v>
      </c>
      <c r="P2400">
        <v>94109</v>
      </c>
      <c r="Q2400" t="s">
        <v>47</v>
      </c>
      <c r="R2400" t="s">
        <v>142</v>
      </c>
      <c r="S2400" t="s">
        <v>49</v>
      </c>
      <c r="T2400" t="s">
        <v>71</v>
      </c>
      <c r="U2400" t="s">
        <v>143</v>
      </c>
      <c r="V2400">
        <v>16.68</v>
      </c>
      <c r="W2400">
        <v>6</v>
      </c>
      <c r="X2400" s="9">
        <f>Table1[[#This Row],[Discount]]</f>
        <v>0</v>
      </c>
      <c r="Y2400">
        <v>0</v>
      </c>
      <c r="Z2400">
        <v>4.3367999999999993</v>
      </c>
    </row>
    <row r="2401" spans="1:26" ht="16" x14ac:dyDescent="0.2">
      <c r="A2401">
        <v>2400</v>
      </c>
      <c r="B2401" t="s">
        <v>5448</v>
      </c>
      <c r="C2401" s="1">
        <v>41892</v>
      </c>
      <c r="D2401">
        <f>YEAR(Table1[[#This Row],[Order Date]])</f>
        <v>2014</v>
      </c>
      <c r="E2401">
        <f>MONTH(Table1[[#This Row],[Order Date]])</f>
        <v>9</v>
      </c>
      <c r="F2401" t="str">
        <f>Table1[[#This Row],[Order Year]]&amp;"-"&amp;Table1[[#This Row],[Order Month]]</f>
        <v>2014-9</v>
      </c>
      <c r="G2401" s="5">
        <f>YEAR(Table1[[#This Row],[Order Date]])*100 + MONTH(Table1[[#This Row],[Order Date]])</f>
        <v>201409</v>
      </c>
      <c r="H2401" s="1">
        <v>41898</v>
      </c>
      <c r="I2401" t="s">
        <v>53</v>
      </c>
      <c r="J2401" t="s">
        <v>982</v>
      </c>
      <c r="K2401" t="s">
        <v>983</v>
      </c>
      <c r="L2401" t="s">
        <v>44</v>
      </c>
      <c r="M2401" t="s">
        <v>30</v>
      </c>
      <c r="N2401" t="s">
        <v>2582</v>
      </c>
      <c r="O2401" t="s">
        <v>386</v>
      </c>
      <c r="P2401">
        <v>29501</v>
      </c>
      <c r="Q2401" t="s">
        <v>33</v>
      </c>
      <c r="R2401" t="s">
        <v>1692</v>
      </c>
      <c r="S2401" t="s">
        <v>49</v>
      </c>
      <c r="T2401" t="s">
        <v>62</v>
      </c>
      <c r="U2401" t="s">
        <v>1693</v>
      </c>
      <c r="V2401">
        <v>628.80999999999995</v>
      </c>
      <c r="W2401">
        <v>7</v>
      </c>
      <c r="X2401" s="9">
        <f>Table1[[#This Row],[Discount]]</f>
        <v>0</v>
      </c>
      <c r="Y2401">
        <v>0</v>
      </c>
      <c r="Z2401">
        <v>12.576199999999986</v>
      </c>
    </row>
    <row r="2402" spans="1:26" ht="16" x14ac:dyDescent="0.2">
      <c r="A2402">
        <v>2401</v>
      </c>
      <c r="B2402" t="s">
        <v>5448</v>
      </c>
      <c r="C2402" s="1">
        <v>41892</v>
      </c>
      <c r="D2402">
        <f>YEAR(Table1[[#This Row],[Order Date]])</f>
        <v>2014</v>
      </c>
      <c r="E2402">
        <f>MONTH(Table1[[#This Row],[Order Date]])</f>
        <v>9</v>
      </c>
      <c r="F2402" t="str">
        <f>Table1[[#This Row],[Order Year]]&amp;"-"&amp;Table1[[#This Row],[Order Month]]</f>
        <v>2014-9</v>
      </c>
      <c r="G2402" s="5">
        <f>YEAR(Table1[[#This Row],[Order Date]])*100 + MONTH(Table1[[#This Row],[Order Date]])</f>
        <v>201409</v>
      </c>
      <c r="H2402" s="1">
        <v>41898</v>
      </c>
      <c r="I2402" t="s">
        <v>53</v>
      </c>
      <c r="J2402" t="s">
        <v>982</v>
      </c>
      <c r="K2402" t="s">
        <v>983</v>
      </c>
      <c r="L2402" t="s">
        <v>44</v>
      </c>
      <c r="M2402" t="s">
        <v>30</v>
      </c>
      <c r="N2402" t="s">
        <v>2582</v>
      </c>
      <c r="O2402" t="s">
        <v>386</v>
      </c>
      <c r="P2402">
        <v>29501</v>
      </c>
      <c r="Q2402" t="s">
        <v>33</v>
      </c>
      <c r="R2402" t="s">
        <v>3981</v>
      </c>
      <c r="S2402" t="s">
        <v>49</v>
      </c>
      <c r="T2402" t="s">
        <v>62</v>
      </c>
      <c r="U2402" t="s">
        <v>3982</v>
      </c>
      <c r="V2402">
        <v>56.449999999999996</v>
      </c>
      <c r="W2402">
        <v>5</v>
      </c>
      <c r="X2402" s="9">
        <f>Table1[[#This Row],[Discount]]</f>
        <v>0</v>
      </c>
      <c r="Y2402">
        <v>0</v>
      </c>
      <c r="Z2402">
        <v>14.676999999999998</v>
      </c>
    </row>
    <row r="2403" spans="1:26" ht="16" x14ac:dyDescent="0.2">
      <c r="A2403">
        <v>2402</v>
      </c>
      <c r="B2403" t="s">
        <v>5449</v>
      </c>
      <c r="C2403" s="1">
        <v>41731</v>
      </c>
      <c r="D2403">
        <f>YEAR(Table1[[#This Row],[Order Date]])</f>
        <v>2014</v>
      </c>
      <c r="E2403">
        <f>MONTH(Table1[[#This Row],[Order Date]])</f>
        <v>4</v>
      </c>
      <c r="F2403" t="str">
        <f>Table1[[#This Row],[Order Year]]&amp;"-"&amp;Table1[[#This Row],[Order Month]]</f>
        <v>2014-4</v>
      </c>
      <c r="G2403" s="5">
        <f>YEAR(Table1[[#This Row],[Order Date]])*100 + MONTH(Table1[[#This Row],[Order Date]])</f>
        <v>201404</v>
      </c>
      <c r="H2403" s="1">
        <v>41734</v>
      </c>
      <c r="I2403" t="s">
        <v>26</v>
      </c>
      <c r="J2403" t="s">
        <v>4711</v>
      </c>
      <c r="K2403" t="s">
        <v>4712</v>
      </c>
      <c r="L2403" t="s">
        <v>29</v>
      </c>
      <c r="M2403" t="s">
        <v>30</v>
      </c>
      <c r="N2403" t="s">
        <v>321</v>
      </c>
      <c r="O2403" t="s">
        <v>599</v>
      </c>
      <c r="P2403">
        <v>65807</v>
      </c>
      <c r="Q2403" t="s">
        <v>108</v>
      </c>
      <c r="R2403" t="s">
        <v>3729</v>
      </c>
      <c r="S2403" t="s">
        <v>49</v>
      </c>
      <c r="T2403" t="s">
        <v>62</v>
      </c>
      <c r="U2403" t="s">
        <v>3730</v>
      </c>
      <c r="V2403">
        <v>94.199999999999989</v>
      </c>
      <c r="W2403">
        <v>6</v>
      </c>
      <c r="X2403" s="9">
        <f>Table1[[#This Row],[Discount]]</f>
        <v>0</v>
      </c>
      <c r="Y2403">
        <v>0</v>
      </c>
      <c r="Z2403">
        <v>23.550000000000004</v>
      </c>
    </row>
    <row r="2404" spans="1:26" ht="16" x14ac:dyDescent="0.2">
      <c r="A2404">
        <v>2403</v>
      </c>
      <c r="B2404" t="s">
        <v>5449</v>
      </c>
      <c r="C2404" s="1">
        <v>41731</v>
      </c>
      <c r="D2404">
        <f>YEAR(Table1[[#This Row],[Order Date]])</f>
        <v>2014</v>
      </c>
      <c r="E2404">
        <f>MONTH(Table1[[#This Row],[Order Date]])</f>
        <v>4</v>
      </c>
      <c r="F2404" t="str">
        <f>Table1[[#This Row],[Order Year]]&amp;"-"&amp;Table1[[#This Row],[Order Month]]</f>
        <v>2014-4</v>
      </c>
      <c r="G2404" s="5">
        <f>YEAR(Table1[[#This Row],[Order Date]])*100 + MONTH(Table1[[#This Row],[Order Date]])</f>
        <v>201404</v>
      </c>
      <c r="H2404" s="1">
        <v>41734</v>
      </c>
      <c r="I2404" t="s">
        <v>26</v>
      </c>
      <c r="J2404" t="s">
        <v>4711</v>
      </c>
      <c r="K2404" t="s">
        <v>4712</v>
      </c>
      <c r="L2404" t="s">
        <v>29</v>
      </c>
      <c r="M2404" t="s">
        <v>30</v>
      </c>
      <c r="N2404" t="s">
        <v>321</v>
      </c>
      <c r="O2404" t="s">
        <v>599</v>
      </c>
      <c r="P2404">
        <v>65807</v>
      </c>
      <c r="Q2404" t="s">
        <v>108</v>
      </c>
      <c r="R2404" t="s">
        <v>672</v>
      </c>
      <c r="S2404" t="s">
        <v>49</v>
      </c>
      <c r="T2404" t="s">
        <v>176</v>
      </c>
      <c r="U2404" t="s">
        <v>189</v>
      </c>
      <c r="V2404">
        <v>28.4</v>
      </c>
      <c r="W2404">
        <v>5</v>
      </c>
      <c r="X2404" s="9">
        <f>Table1[[#This Row],[Discount]]</f>
        <v>0</v>
      </c>
      <c r="Y2404">
        <v>0</v>
      </c>
      <c r="Z2404">
        <v>13.347999999999997</v>
      </c>
    </row>
    <row r="2405" spans="1:26" ht="16" x14ac:dyDescent="0.2">
      <c r="A2405">
        <v>2404</v>
      </c>
      <c r="B2405" t="s">
        <v>5450</v>
      </c>
      <c r="C2405" s="1">
        <v>41545</v>
      </c>
      <c r="D2405">
        <f>YEAR(Table1[[#This Row],[Order Date]])</f>
        <v>2013</v>
      </c>
      <c r="E2405">
        <f>MONTH(Table1[[#This Row],[Order Date]])</f>
        <v>9</v>
      </c>
      <c r="F2405" t="str">
        <f>Table1[[#This Row],[Order Year]]&amp;"-"&amp;Table1[[#This Row],[Order Month]]</f>
        <v>2013-9</v>
      </c>
      <c r="G2405" s="5">
        <f>YEAR(Table1[[#This Row],[Order Date]])*100 + MONTH(Table1[[#This Row],[Order Date]])</f>
        <v>201309</v>
      </c>
      <c r="H2405" s="1">
        <v>41551</v>
      </c>
      <c r="I2405" t="s">
        <v>53</v>
      </c>
      <c r="J2405" t="s">
        <v>3747</v>
      </c>
      <c r="K2405" t="s">
        <v>3748</v>
      </c>
      <c r="L2405" t="s">
        <v>44</v>
      </c>
      <c r="M2405" t="s">
        <v>30</v>
      </c>
      <c r="N2405" t="s">
        <v>1684</v>
      </c>
      <c r="O2405" t="s">
        <v>107</v>
      </c>
      <c r="P2405">
        <v>77340</v>
      </c>
      <c r="Q2405" t="s">
        <v>108</v>
      </c>
      <c r="R2405" t="s">
        <v>5451</v>
      </c>
      <c r="S2405" t="s">
        <v>35</v>
      </c>
      <c r="T2405" t="s">
        <v>36</v>
      </c>
      <c r="U2405" t="s">
        <v>5452</v>
      </c>
      <c r="V2405">
        <v>956.6647999999999</v>
      </c>
      <c r="W2405">
        <v>7</v>
      </c>
      <c r="X2405" s="9">
        <f>Table1[[#This Row],[Discount]]</f>
        <v>0.32</v>
      </c>
      <c r="Y2405">
        <v>0.32</v>
      </c>
      <c r="Z2405">
        <v>-225.09759999999991</v>
      </c>
    </row>
    <row r="2406" spans="1:26" ht="16" x14ac:dyDescent="0.2">
      <c r="A2406">
        <v>2405</v>
      </c>
      <c r="B2406" t="s">
        <v>5453</v>
      </c>
      <c r="C2406" s="1">
        <v>41920</v>
      </c>
      <c r="D2406">
        <f>YEAR(Table1[[#This Row],[Order Date]])</f>
        <v>2014</v>
      </c>
      <c r="E2406">
        <f>MONTH(Table1[[#This Row],[Order Date]])</f>
        <v>10</v>
      </c>
      <c r="F2406" t="str">
        <f>Table1[[#This Row],[Order Year]]&amp;"-"&amp;Table1[[#This Row],[Order Month]]</f>
        <v>2014-10</v>
      </c>
      <c r="G2406" s="5">
        <f>YEAR(Table1[[#This Row],[Order Date]])*100 + MONTH(Table1[[#This Row],[Order Date]])</f>
        <v>201410</v>
      </c>
      <c r="H2406" s="1">
        <v>41924</v>
      </c>
      <c r="I2406" t="s">
        <v>53</v>
      </c>
      <c r="J2406" t="s">
        <v>1799</v>
      </c>
      <c r="K2406" t="s">
        <v>1800</v>
      </c>
      <c r="L2406" t="s">
        <v>29</v>
      </c>
      <c r="M2406" t="s">
        <v>30</v>
      </c>
      <c r="N2406" t="s">
        <v>45</v>
      </c>
      <c r="O2406" t="s">
        <v>46</v>
      </c>
      <c r="P2406">
        <v>90045</v>
      </c>
      <c r="Q2406" t="s">
        <v>47</v>
      </c>
      <c r="R2406" t="s">
        <v>2707</v>
      </c>
      <c r="S2406" t="s">
        <v>74</v>
      </c>
      <c r="T2406" t="s">
        <v>164</v>
      </c>
      <c r="U2406" t="s">
        <v>2708</v>
      </c>
      <c r="V2406">
        <v>1115.9099999999999</v>
      </c>
      <c r="W2406">
        <v>9</v>
      </c>
      <c r="X2406" s="9">
        <f>Table1[[#This Row],[Discount]]</f>
        <v>0</v>
      </c>
      <c r="Y2406">
        <v>0</v>
      </c>
      <c r="Z2406">
        <v>200.86379999999991</v>
      </c>
    </row>
    <row r="2407" spans="1:26" ht="16" x14ac:dyDescent="0.2">
      <c r="A2407">
        <v>2406</v>
      </c>
      <c r="B2407" t="s">
        <v>5453</v>
      </c>
      <c r="C2407" s="1">
        <v>41920</v>
      </c>
      <c r="D2407">
        <f>YEAR(Table1[[#This Row],[Order Date]])</f>
        <v>2014</v>
      </c>
      <c r="E2407">
        <f>MONTH(Table1[[#This Row],[Order Date]])</f>
        <v>10</v>
      </c>
      <c r="F2407" t="str">
        <f>Table1[[#This Row],[Order Year]]&amp;"-"&amp;Table1[[#This Row],[Order Month]]</f>
        <v>2014-10</v>
      </c>
      <c r="G2407" s="5">
        <f>YEAR(Table1[[#This Row],[Order Date]])*100 + MONTH(Table1[[#This Row],[Order Date]])</f>
        <v>201410</v>
      </c>
      <c r="H2407" s="1">
        <v>41924</v>
      </c>
      <c r="I2407" t="s">
        <v>53</v>
      </c>
      <c r="J2407" t="s">
        <v>1799</v>
      </c>
      <c r="K2407" t="s">
        <v>1800</v>
      </c>
      <c r="L2407" t="s">
        <v>29</v>
      </c>
      <c r="M2407" t="s">
        <v>30</v>
      </c>
      <c r="N2407" t="s">
        <v>45</v>
      </c>
      <c r="O2407" t="s">
        <v>46</v>
      </c>
      <c r="P2407">
        <v>90045</v>
      </c>
      <c r="Q2407" t="s">
        <v>47</v>
      </c>
      <c r="R2407" t="s">
        <v>1785</v>
      </c>
      <c r="S2407" t="s">
        <v>74</v>
      </c>
      <c r="T2407" t="s">
        <v>75</v>
      </c>
      <c r="U2407" t="s">
        <v>1786</v>
      </c>
      <c r="V2407">
        <v>128.744</v>
      </c>
      <c r="W2407">
        <v>7</v>
      </c>
      <c r="X2407" s="9">
        <f>Table1[[#This Row],[Discount]]</f>
        <v>0.2</v>
      </c>
      <c r="Y2407">
        <v>0.2</v>
      </c>
      <c r="Z2407">
        <v>-28.967399999999991</v>
      </c>
    </row>
    <row r="2408" spans="1:26" ht="16" x14ac:dyDescent="0.2">
      <c r="A2408">
        <v>2407</v>
      </c>
      <c r="B2408" t="s">
        <v>5453</v>
      </c>
      <c r="C2408" s="1">
        <v>41920</v>
      </c>
      <c r="D2408">
        <f>YEAR(Table1[[#This Row],[Order Date]])</f>
        <v>2014</v>
      </c>
      <c r="E2408">
        <f>MONTH(Table1[[#This Row],[Order Date]])</f>
        <v>10</v>
      </c>
      <c r="F2408" t="str">
        <f>Table1[[#This Row],[Order Year]]&amp;"-"&amp;Table1[[#This Row],[Order Month]]</f>
        <v>2014-10</v>
      </c>
      <c r="G2408" s="5">
        <f>YEAR(Table1[[#This Row],[Order Date]])*100 + MONTH(Table1[[#This Row],[Order Date]])</f>
        <v>201410</v>
      </c>
      <c r="H2408" s="1">
        <v>41924</v>
      </c>
      <c r="I2408" t="s">
        <v>53</v>
      </c>
      <c r="J2408" t="s">
        <v>1799</v>
      </c>
      <c r="K2408" t="s">
        <v>1800</v>
      </c>
      <c r="L2408" t="s">
        <v>29</v>
      </c>
      <c r="M2408" t="s">
        <v>30</v>
      </c>
      <c r="N2408" t="s">
        <v>45</v>
      </c>
      <c r="O2408" t="s">
        <v>46</v>
      </c>
      <c r="P2408">
        <v>90045</v>
      </c>
      <c r="Q2408" t="s">
        <v>47</v>
      </c>
      <c r="R2408" t="s">
        <v>1237</v>
      </c>
      <c r="S2408" t="s">
        <v>74</v>
      </c>
      <c r="T2408" t="s">
        <v>75</v>
      </c>
      <c r="U2408" t="s">
        <v>1238</v>
      </c>
      <c r="V2408">
        <v>79.920000000000016</v>
      </c>
      <c r="W2408">
        <v>10</v>
      </c>
      <c r="X2408" s="9">
        <f>Table1[[#This Row],[Discount]]</f>
        <v>0.2</v>
      </c>
      <c r="Y2408">
        <v>0.2</v>
      </c>
      <c r="Z2408">
        <v>26.972999999999992</v>
      </c>
    </row>
    <row r="2409" spans="1:26" ht="16" x14ac:dyDescent="0.2">
      <c r="A2409">
        <v>2408</v>
      </c>
      <c r="B2409" t="s">
        <v>5454</v>
      </c>
      <c r="C2409" s="1">
        <v>41660</v>
      </c>
      <c r="D2409">
        <f>YEAR(Table1[[#This Row],[Order Date]])</f>
        <v>2014</v>
      </c>
      <c r="E2409">
        <f>MONTH(Table1[[#This Row],[Order Date]])</f>
        <v>1</v>
      </c>
      <c r="F2409" t="str">
        <f>Table1[[#This Row],[Order Year]]&amp;"-"&amp;Table1[[#This Row],[Order Month]]</f>
        <v>2014-1</v>
      </c>
      <c r="G2409" s="5">
        <f>YEAR(Table1[[#This Row],[Order Date]])*100 + MONTH(Table1[[#This Row],[Order Date]])</f>
        <v>201401</v>
      </c>
      <c r="H2409" s="1">
        <v>41665</v>
      </c>
      <c r="I2409" t="s">
        <v>53</v>
      </c>
      <c r="J2409" t="s">
        <v>5455</v>
      </c>
      <c r="K2409" t="s">
        <v>5456</v>
      </c>
      <c r="L2409" t="s">
        <v>29</v>
      </c>
      <c r="M2409" t="s">
        <v>30</v>
      </c>
      <c r="N2409" t="s">
        <v>130</v>
      </c>
      <c r="O2409" t="s">
        <v>46</v>
      </c>
      <c r="P2409">
        <v>94122</v>
      </c>
      <c r="Q2409" t="s">
        <v>47</v>
      </c>
      <c r="R2409" t="s">
        <v>4643</v>
      </c>
      <c r="S2409" t="s">
        <v>49</v>
      </c>
      <c r="T2409" t="s">
        <v>71</v>
      </c>
      <c r="U2409" t="s">
        <v>189</v>
      </c>
      <c r="V2409">
        <v>24.2</v>
      </c>
      <c r="W2409">
        <v>5</v>
      </c>
      <c r="X2409" s="9">
        <f>Table1[[#This Row],[Discount]]</f>
        <v>0</v>
      </c>
      <c r="Y2409">
        <v>0</v>
      </c>
      <c r="Z2409">
        <v>7.9859999999999998</v>
      </c>
    </row>
    <row r="2410" spans="1:26" ht="16" x14ac:dyDescent="0.2">
      <c r="A2410">
        <v>2409</v>
      </c>
      <c r="B2410" t="s">
        <v>5454</v>
      </c>
      <c r="C2410" s="1">
        <v>41660</v>
      </c>
      <c r="D2410">
        <f>YEAR(Table1[[#This Row],[Order Date]])</f>
        <v>2014</v>
      </c>
      <c r="E2410">
        <f>MONTH(Table1[[#This Row],[Order Date]])</f>
        <v>1</v>
      </c>
      <c r="F2410" t="str">
        <f>Table1[[#This Row],[Order Year]]&amp;"-"&amp;Table1[[#This Row],[Order Month]]</f>
        <v>2014-1</v>
      </c>
      <c r="G2410" s="5">
        <f>YEAR(Table1[[#This Row],[Order Date]])*100 + MONTH(Table1[[#This Row],[Order Date]])</f>
        <v>201401</v>
      </c>
      <c r="H2410" s="1">
        <v>41665</v>
      </c>
      <c r="I2410" t="s">
        <v>53</v>
      </c>
      <c r="J2410" t="s">
        <v>5455</v>
      </c>
      <c r="K2410" t="s">
        <v>5456</v>
      </c>
      <c r="L2410" t="s">
        <v>29</v>
      </c>
      <c r="M2410" t="s">
        <v>30</v>
      </c>
      <c r="N2410" t="s">
        <v>130</v>
      </c>
      <c r="O2410" t="s">
        <v>46</v>
      </c>
      <c r="P2410">
        <v>94122</v>
      </c>
      <c r="Q2410" t="s">
        <v>47</v>
      </c>
      <c r="R2410" t="s">
        <v>5457</v>
      </c>
      <c r="S2410" t="s">
        <v>74</v>
      </c>
      <c r="T2410" t="s">
        <v>75</v>
      </c>
      <c r="U2410" t="s">
        <v>5458</v>
      </c>
      <c r="V2410">
        <v>359.97600000000006</v>
      </c>
      <c r="W2410">
        <v>3</v>
      </c>
      <c r="X2410" s="9">
        <f>Table1[[#This Row],[Discount]]</f>
        <v>0.2</v>
      </c>
      <c r="Y2410">
        <v>0.2</v>
      </c>
      <c r="Z2410">
        <v>130.49130000000002</v>
      </c>
    </row>
    <row r="2411" spans="1:26" ht="16" x14ac:dyDescent="0.2">
      <c r="A2411">
        <v>2410</v>
      </c>
      <c r="B2411" t="s">
        <v>5459</v>
      </c>
      <c r="C2411" s="1">
        <v>41722</v>
      </c>
      <c r="D2411">
        <f>YEAR(Table1[[#This Row],[Order Date]])</f>
        <v>2014</v>
      </c>
      <c r="E2411">
        <f>MONTH(Table1[[#This Row],[Order Date]])</f>
        <v>3</v>
      </c>
      <c r="F2411" t="str">
        <f>Table1[[#This Row],[Order Year]]&amp;"-"&amp;Table1[[#This Row],[Order Month]]</f>
        <v>2014-3</v>
      </c>
      <c r="G2411" s="5">
        <f>YEAR(Table1[[#This Row],[Order Date]])*100 + MONTH(Table1[[#This Row],[Order Date]])</f>
        <v>201403</v>
      </c>
      <c r="H2411" s="1">
        <v>41724</v>
      </c>
      <c r="I2411" t="s">
        <v>191</v>
      </c>
      <c r="J2411" t="s">
        <v>2792</v>
      </c>
      <c r="K2411" t="s">
        <v>2793</v>
      </c>
      <c r="L2411" t="s">
        <v>105</v>
      </c>
      <c r="M2411" t="s">
        <v>30</v>
      </c>
      <c r="N2411" t="s">
        <v>130</v>
      </c>
      <c r="O2411" t="s">
        <v>46</v>
      </c>
      <c r="P2411">
        <v>94122</v>
      </c>
      <c r="Q2411" t="s">
        <v>47</v>
      </c>
      <c r="R2411" t="s">
        <v>4359</v>
      </c>
      <c r="S2411" t="s">
        <v>35</v>
      </c>
      <c r="T2411" t="s">
        <v>68</v>
      </c>
      <c r="U2411" t="s">
        <v>4360</v>
      </c>
      <c r="V2411">
        <v>211.84</v>
      </c>
      <c r="W2411">
        <v>8</v>
      </c>
      <c r="X2411" s="9">
        <f>Table1[[#This Row],[Discount]]</f>
        <v>0</v>
      </c>
      <c r="Y2411">
        <v>0</v>
      </c>
      <c r="Z2411">
        <v>76.262399999999985</v>
      </c>
    </row>
    <row r="2412" spans="1:26" ht="16" x14ac:dyDescent="0.2">
      <c r="A2412">
        <v>2411</v>
      </c>
      <c r="B2412" t="s">
        <v>5460</v>
      </c>
      <c r="C2412" s="1">
        <v>40756</v>
      </c>
      <c r="D2412">
        <f>YEAR(Table1[[#This Row],[Order Date]])</f>
        <v>2011</v>
      </c>
      <c r="E2412">
        <f>MONTH(Table1[[#This Row],[Order Date]])</f>
        <v>8</v>
      </c>
      <c r="F2412" t="str">
        <f>Table1[[#This Row],[Order Year]]&amp;"-"&amp;Table1[[#This Row],[Order Month]]</f>
        <v>2011-8</v>
      </c>
      <c r="G2412" s="5">
        <f>YEAR(Table1[[#This Row],[Order Date]])*100 + MONTH(Table1[[#This Row],[Order Date]])</f>
        <v>201108</v>
      </c>
      <c r="H2412" s="1">
        <v>40761</v>
      </c>
      <c r="I2412" t="s">
        <v>53</v>
      </c>
      <c r="J2412" t="s">
        <v>2957</v>
      </c>
      <c r="K2412" t="s">
        <v>2958</v>
      </c>
      <c r="L2412" t="s">
        <v>105</v>
      </c>
      <c r="M2412" t="s">
        <v>30</v>
      </c>
      <c r="N2412" t="s">
        <v>149</v>
      </c>
      <c r="O2412" t="s">
        <v>150</v>
      </c>
      <c r="P2412">
        <v>19120</v>
      </c>
      <c r="Q2412" t="s">
        <v>151</v>
      </c>
      <c r="R2412" t="s">
        <v>4190</v>
      </c>
      <c r="S2412" t="s">
        <v>49</v>
      </c>
      <c r="T2412" t="s">
        <v>272</v>
      </c>
      <c r="U2412" t="s">
        <v>4191</v>
      </c>
      <c r="V2412">
        <v>5.68</v>
      </c>
      <c r="W2412">
        <v>2</v>
      </c>
      <c r="X2412" s="9">
        <f>Table1[[#This Row],[Discount]]</f>
        <v>0.2</v>
      </c>
      <c r="Y2412">
        <v>0.2</v>
      </c>
      <c r="Z2412">
        <v>1.9169999999999998</v>
      </c>
    </row>
    <row r="2413" spans="1:26" ht="16" x14ac:dyDescent="0.2">
      <c r="A2413">
        <v>2412</v>
      </c>
      <c r="B2413" t="s">
        <v>5461</v>
      </c>
      <c r="C2413" s="1">
        <v>41067</v>
      </c>
      <c r="D2413">
        <f>YEAR(Table1[[#This Row],[Order Date]])</f>
        <v>2012</v>
      </c>
      <c r="E2413">
        <f>MONTH(Table1[[#This Row],[Order Date]])</f>
        <v>6</v>
      </c>
      <c r="F2413" t="str">
        <f>Table1[[#This Row],[Order Year]]&amp;"-"&amp;Table1[[#This Row],[Order Month]]</f>
        <v>2012-6</v>
      </c>
      <c r="G2413" s="5">
        <f>YEAR(Table1[[#This Row],[Order Date]])*100 + MONTH(Table1[[#This Row],[Order Date]])</f>
        <v>201206</v>
      </c>
      <c r="H2413" s="1">
        <v>41069</v>
      </c>
      <c r="I2413" t="s">
        <v>26</v>
      </c>
      <c r="J2413" t="s">
        <v>5462</v>
      </c>
      <c r="K2413" t="s">
        <v>5463</v>
      </c>
      <c r="L2413" t="s">
        <v>44</v>
      </c>
      <c r="M2413" t="s">
        <v>30</v>
      </c>
      <c r="N2413" t="s">
        <v>45</v>
      </c>
      <c r="O2413" t="s">
        <v>46</v>
      </c>
      <c r="P2413">
        <v>90036</v>
      </c>
      <c r="Q2413" t="s">
        <v>47</v>
      </c>
      <c r="R2413" t="s">
        <v>2430</v>
      </c>
      <c r="S2413" t="s">
        <v>49</v>
      </c>
      <c r="T2413" t="s">
        <v>78</v>
      </c>
      <c r="U2413" t="s">
        <v>189</v>
      </c>
      <c r="V2413">
        <v>7.52</v>
      </c>
      <c r="W2413">
        <v>5</v>
      </c>
      <c r="X2413" s="9">
        <f>Table1[[#This Row],[Discount]]</f>
        <v>0.2</v>
      </c>
      <c r="Y2413">
        <v>0.2</v>
      </c>
      <c r="Z2413">
        <v>2.6319999999999997</v>
      </c>
    </row>
    <row r="2414" spans="1:26" ht="16" x14ac:dyDescent="0.2">
      <c r="A2414">
        <v>2413</v>
      </c>
      <c r="B2414" t="s">
        <v>5464</v>
      </c>
      <c r="C2414" s="1">
        <v>40859</v>
      </c>
      <c r="D2414">
        <f>YEAR(Table1[[#This Row],[Order Date]])</f>
        <v>2011</v>
      </c>
      <c r="E2414">
        <f>MONTH(Table1[[#This Row],[Order Date]])</f>
        <v>11</v>
      </c>
      <c r="F2414" t="str">
        <f>Table1[[#This Row],[Order Year]]&amp;"-"&amp;Table1[[#This Row],[Order Month]]</f>
        <v>2011-11</v>
      </c>
      <c r="G2414" s="5">
        <f>YEAR(Table1[[#This Row],[Order Date]])*100 + MONTH(Table1[[#This Row],[Order Date]])</f>
        <v>201111</v>
      </c>
      <c r="H2414" s="1">
        <v>40863</v>
      </c>
      <c r="I2414" t="s">
        <v>53</v>
      </c>
      <c r="J2414" t="s">
        <v>2899</v>
      </c>
      <c r="K2414" t="s">
        <v>2900</v>
      </c>
      <c r="L2414" t="s">
        <v>29</v>
      </c>
      <c r="M2414" t="s">
        <v>30</v>
      </c>
      <c r="N2414" t="s">
        <v>45</v>
      </c>
      <c r="O2414" t="s">
        <v>46</v>
      </c>
      <c r="P2414">
        <v>90045</v>
      </c>
      <c r="Q2414" t="s">
        <v>47</v>
      </c>
      <c r="R2414" t="s">
        <v>1423</v>
      </c>
      <c r="S2414" t="s">
        <v>49</v>
      </c>
      <c r="T2414" t="s">
        <v>93</v>
      </c>
      <c r="U2414" t="s">
        <v>1424</v>
      </c>
      <c r="V2414">
        <v>11.96</v>
      </c>
      <c r="W2414">
        <v>2</v>
      </c>
      <c r="X2414" s="9">
        <f>Table1[[#This Row],[Discount]]</f>
        <v>0</v>
      </c>
      <c r="Y2414">
        <v>0</v>
      </c>
      <c r="Z2414">
        <v>5.8604000000000003</v>
      </c>
    </row>
    <row r="2415" spans="1:26" ht="16" x14ac:dyDescent="0.2">
      <c r="A2415">
        <v>2414</v>
      </c>
      <c r="B2415" t="s">
        <v>5464</v>
      </c>
      <c r="C2415" s="1">
        <v>40859</v>
      </c>
      <c r="D2415">
        <f>YEAR(Table1[[#This Row],[Order Date]])</f>
        <v>2011</v>
      </c>
      <c r="E2415">
        <f>MONTH(Table1[[#This Row],[Order Date]])</f>
        <v>11</v>
      </c>
      <c r="F2415" t="str">
        <f>Table1[[#This Row],[Order Year]]&amp;"-"&amp;Table1[[#This Row],[Order Month]]</f>
        <v>2011-11</v>
      </c>
      <c r="G2415" s="5">
        <f>YEAR(Table1[[#This Row],[Order Date]])*100 + MONTH(Table1[[#This Row],[Order Date]])</f>
        <v>201111</v>
      </c>
      <c r="H2415" s="1">
        <v>40863</v>
      </c>
      <c r="I2415" t="s">
        <v>53</v>
      </c>
      <c r="J2415" t="s">
        <v>2899</v>
      </c>
      <c r="K2415" t="s">
        <v>2900</v>
      </c>
      <c r="L2415" t="s">
        <v>29</v>
      </c>
      <c r="M2415" t="s">
        <v>30</v>
      </c>
      <c r="N2415" t="s">
        <v>45</v>
      </c>
      <c r="O2415" t="s">
        <v>46</v>
      </c>
      <c r="P2415">
        <v>90045</v>
      </c>
      <c r="Q2415" t="s">
        <v>47</v>
      </c>
      <c r="R2415" t="s">
        <v>2878</v>
      </c>
      <c r="S2415" t="s">
        <v>35</v>
      </c>
      <c r="T2415" t="s">
        <v>59</v>
      </c>
      <c r="U2415" t="s">
        <v>2879</v>
      </c>
      <c r="V2415">
        <v>629.06400000000008</v>
      </c>
      <c r="W2415">
        <v>3</v>
      </c>
      <c r="X2415" s="9">
        <f>Table1[[#This Row],[Discount]]</f>
        <v>0.2</v>
      </c>
      <c r="Y2415">
        <v>0.2</v>
      </c>
      <c r="Z2415">
        <v>31.453199999999953</v>
      </c>
    </row>
    <row r="2416" spans="1:26" ht="16" x14ac:dyDescent="0.2">
      <c r="A2416">
        <v>2415</v>
      </c>
      <c r="B2416" t="s">
        <v>5465</v>
      </c>
      <c r="C2416" s="1">
        <v>41638</v>
      </c>
      <c r="D2416">
        <f>YEAR(Table1[[#This Row],[Order Date]])</f>
        <v>2013</v>
      </c>
      <c r="E2416">
        <f>MONTH(Table1[[#This Row],[Order Date]])</f>
        <v>12</v>
      </c>
      <c r="F2416" t="str">
        <f>Table1[[#This Row],[Order Year]]&amp;"-"&amp;Table1[[#This Row],[Order Month]]</f>
        <v>2013-12</v>
      </c>
      <c r="G2416" s="5">
        <f>YEAR(Table1[[#This Row],[Order Date]])*100 + MONTH(Table1[[#This Row],[Order Date]])</f>
        <v>201312</v>
      </c>
      <c r="H2416" s="1">
        <v>41642</v>
      </c>
      <c r="I2416" t="s">
        <v>53</v>
      </c>
      <c r="J2416" t="s">
        <v>1556</v>
      </c>
      <c r="K2416" t="s">
        <v>1557</v>
      </c>
      <c r="L2416" t="s">
        <v>29</v>
      </c>
      <c r="M2416" t="s">
        <v>30</v>
      </c>
      <c r="N2416" t="s">
        <v>2551</v>
      </c>
      <c r="O2416" t="s">
        <v>117</v>
      </c>
      <c r="P2416">
        <v>53209</v>
      </c>
      <c r="Q2416" t="s">
        <v>108</v>
      </c>
      <c r="R2416" t="s">
        <v>5399</v>
      </c>
      <c r="S2416" t="s">
        <v>35</v>
      </c>
      <c r="T2416" t="s">
        <v>39</v>
      </c>
      <c r="U2416" t="s">
        <v>5400</v>
      </c>
      <c r="V2416">
        <v>754.44999999999993</v>
      </c>
      <c r="W2416">
        <v>5</v>
      </c>
      <c r="X2416" s="9">
        <f>Table1[[#This Row],[Discount]]</f>
        <v>0</v>
      </c>
      <c r="Y2416">
        <v>0</v>
      </c>
      <c r="Z2416">
        <v>60.356000000000023</v>
      </c>
    </row>
    <row r="2417" spans="1:26" ht="16" x14ac:dyDescent="0.2">
      <c r="A2417">
        <v>2416</v>
      </c>
      <c r="B2417" t="s">
        <v>5466</v>
      </c>
      <c r="C2417" s="1">
        <v>41096</v>
      </c>
      <c r="D2417">
        <f>YEAR(Table1[[#This Row],[Order Date]])</f>
        <v>2012</v>
      </c>
      <c r="E2417">
        <f>MONTH(Table1[[#This Row],[Order Date]])</f>
        <v>7</v>
      </c>
      <c r="F2417" t="str">
        <f>Table1[[#This Row],[Order Year]]&amp;"-"&amp;Table1[[#This Row],[Order Month]]</f>
        <v>2012-7</v>
      </c>
      <c r="G2417" s="5">
        <f>YEAR(Table1[[#This Row],[Order Date]])*100 + MONTH(Table1[[#This Row],[Order Date]])</f>
        <v>201207</v>
      </c>
      <c r="H2417" s="1">
        <v>41101</v>
      </c>
      <c r="I2417" t="s">
        <v>53</v>
      </c>
      <c r="J2417" t="s">
        <v>3793</v>
      </c>
      <c r="K2417" t="s">
        <v>3794</v>
      </c>
      <c r="L2417" t="s">
        <v>105</v>
      </c>
      <c r="M2417" t="s">
        <v>30</v>
      </c>
      <c r="N2417" t="s">
        <v>5467</v>
      </c>
      <c r="O2417" t="s">
        <v>1248</v>
      </c>
      <c r="P2417">
        <v>1040</v>
      </c>
      <c r="Q2417" t="s">
        <v>151</v>
      </c>
      <c r="R2417" t="s">
        <v>1618</v>
      </c>
      <c r="S2417" t="s">
        <v>35</v>
      </c>
      <c r="T2417" t="s">
        <v>36</v>
      </c>
      <c r="U2417" t="s">
        <v>1619</v>
      </c>
      <c r="V2417">
        <v>301.95999999999998</v>
      </c>
      <c r="W2417">
        <v>2</v>
      </c>
      <c r="X2417" s="9">
        <f>Table1[[#This Row],[Discount]]</f>
        <v>0</v>
      </c>
      <c r="Y2417">
        <v>0</v>
      </c>
      <c r="Z2417">
        <v>60.391999999999996</v>
      </c>
    </row>
    <row r="2418" spans="1:26" ht="16" x14ac:dyDescent="0.2">
      <c r="A2418">
        <v>2417</v>
      </c>
      <c r="B2418" t="s">
        <v>5468</v>
      </c>
      <c r="C2418" s="1">
        <v>41925</v>
      </c>
      <c r="D2418">
        <f>YEAR(Table1[[#This Row],[Order Date]])</f>
        <v>2014</v>
      </c>
      <c r="E2418">
        <f>MONTH(Table1[[#This Row],[Order Date]])</f>
        <v>10</v>
      </c>
      <c r="F2418" t="str">
        <f>Table1[[#This Row],[Order Year]]&amp;"-"&amp;Table1[[#This Row],[Order Month]]</f>
        <v>2014-10</v>
      </c>
      <c r="G2418" s="5">
        <f>YEAR(Table1[[#This Row],[Order Date]])*100 + MONTH(Table1[[#This Row],[Order Date]])</f>
        <v>201410</v>
      </c>
      <c r="H2418" s="1">
        <v>41931</v>
      </c>
      <c r="I2418" t="s">
        <v>53</v>
      </c>
      <c r="J2418" t="s">
        <v>5469</v>
      </c>
      <c r="K2418" t="s">
        <v>5470</v>
      </c>
      <c r="L2418" t="s">
        <v>44</v>
      </c>
      <c r="M2418" t="s">
        <v>30</v>
      </c>
      <c r="N2418" t="s">
        <v>5471</v>
      </c>
      <c r="O2418" t="s">
        <v>671</v>
      </c>
      <c r="P2418">
        <v>87105</v>
      </c>
      <c r="Q2418" t="s">
        <v>47</v>
      </c>
      <c r="R2418" t="s">
        <v>4815</v>
      </c>
      <c r="S2418" t="s">
        <v>74</v>
      </c>
      <c r="T2418" t="s">
        <v>164</v>
      </c>
      <c r="U2418" t="s">
        <v>4816</v>
      </c>
      <c r="V2418">
        <v>595</v>
      </c>
      <c r="W2418">
        <v>5</v>
      </c>
      <c r="X2418" s="9">
        <f>Table1[[#This Row],[Discount]]</f>
        <v>0</v>
      </c>
      <c r="Y2418">
        <v>0</v>
      </c>
      <c r="Z2418">
        <v>95.200000000000031</v>
      </c>
    </row>
    <row r="2419" spans="1:26" ht="16" x14ac:dyDescent="0.2">
      <c r="A2419">
        <v>2418</v>
      </c>
      <c r="B2419" t="s">
        <v>5468</v>
      </c>
      <c r="C2419" s="1">
        <v>41925</v>
      </c>
      <c r="D2419">
        <f>YEAR(Table1[[#This Row],[Order Date]])</f>
        <v>2014</v>
      </c>
      <c r="E2419">
        <f>MONTH(Table1[[#This Row],[Order Date]])</f>
        <v>10</v>
      </c>
      <c r="F2419" t="str">
        <f>Table1[[#This Row],[Order Year]]&amp;"-"&amp;Table1[[#This Row],[Order Month]]</f>
        <v>2014-10</v>
      </c>
      <c r="G2419" s="5">
        <f>YEAR(Table1[[#This Row],[Order Date]])*100 + MONTH(Table1[[#This Row],[Order Date]])</f>
        <v>201410</v>
      </c>
      <c r="H2419" s="1">
        <v>41931</v>
      </c>
      <c r="I2419" t="s">
        <v>53</v>
      </c>
      <c r="J2419" t="s">
        <v>5469</v>
      </c>
      <c r="K2419" t="s">
        <v>5470</v>
      </c>
      <c r="L2419" t="s">
        <v>44</v>
      </c>
      <c r="M2419" t="s">
        <v>30</v>
      </c>
      <c r="N2419" t="s">
        <v>5471</v>
      </c>
      <c r="O2419" t="s">
        <v>671</v>
      </c>
      <c r="P2419">
        <v>87105</v>
      </c>
      <c r="Q2419" t="s">
        <v>47</v>
      </c>
      <c r="R2419" t="s">
        <v>4804</v>
      </c>
      <c r="S2419" t="s">
        <v>49</v>
      </c>
      <c r="T2419" t="s">
        <v>78</v>
      </c>
      <c r="U2419" t="s">
        <v>4805</v>
      </c>
      <c r="V2419">
        <v>79.872000000000014</v>
      </c>
      <c r="W2419">
        <v>3</v>
      </c>
      <c r="X2419" s="9">
        <f>Table1[[#This Row],[Discount]]</f>
        <v>0.2</v>
      </c>
      <c r="Y2419">
        <v>0.2</v>
      </c>
      <c r="Z2419">
        <v>29.951999999999998</v>
      </c>
    </row>
    <row r="2420" spans="1:26" ht="16" x14ac:dyDescent="0.2">
      <c r="A2420">
        <v>2419</v>
      </c>
      <c r="B2420" t="s">
        <v>5472</v>
      </c>
      <c r="C2420" s="1">
        <v>41416</v>
      </c>
      <c r="D2420">
        <f>YEAR(Table1[[#This Row],[Order Date]])</f>
        <v>2013</v>
      </c>
      <c r="E2420">
        <f>MONTH(Table1[[#This Row],[Order Date]])</f>
        <v>5</v>
      </c>
      <c r="F2420" t="str">
        <f>Table1[[#This Row],[Order Year]]&amp;"-"&amp;Table1[[#This Row],[Order Month]]</f>
        <v>2013-5</v>
      </c>
      <c r="G2420" s="5">
        <f>YEAR(Table1[[#This Row],[Order Date]])*100 + MONTH(Table1[[#This Row],[Order Date]])</f>
        <v>201305</v>
      </c>
      <c r="H2420" s="1">
        <v>41423</v>
      </c>
      <c r="I2420" t="s">
        <v>53</v>
      </c>
      <c r="J2420" t="s">
        <v>211</v>
      </c>
      <c r="K2420" t="s">
        <v>212</v>
      </c>
      <c r="L2420" t="s">
        <v>44</v>
      </c>
      <c r="M2420" t="s">
        <v>30</v>
      </c>
      <c r="N2420" t="s">
        <v>5473</v>
      </c>
      <c r="O2420" t="s">
        <v>1395</v>
      </c>
      <c r="P2420">
        <v>89431</v>
      </c>
      <c r="Q2420" t="s">
        <v>47</v>
      </c>
      <c r="R2420" t="s">
        <v>5474</v>
      </c>
      <c r="S2420" t="s">
        <v>74</v>
      </c>
      <c r="T2420" t="s">
        <v>685</v>
      </c>
      <c r="U2420" t="s">
        <v>5475</v>
      </c>
      <c r="V2420">
        <v>2396.4</v>
      </c>
      <c r="W2420">
        <v>10</v>
      </c>
      <c r="X2420" s="9">
        <f>Table1[[#This Row],[Discount]]</f>
        <v>0.2</v>
      </c>
      <c r="Y2420">
        <v>0.2</v>
      </c>
      <c r="Z2420">
        <v>179.73000000000013</v>
      </c>
    </row>
    <row r="2421" spans="1:26" ht="16" x14ac:dyDescent="0.2">
      <c r="A2421">
        <v>2420</v>
      </c>
      <c r="B2421" t="s">
        <v>5476</v>
      </c>
      <c r="C2421" s="1">
        <v>41953</v>
      </c>
      <c r="D2421">
        <f>YEAR(Table1[[#This Row],[Order Date]])</f>
        <v>2014</v>
      </c>
      <c r="E2421">
        <f>MONTH(Table1[[#This Row],[Order Date]])</f>
        <v>11</v>
      </c>
      <c r="F2421" t="str">
        <f>Table1[[#This Row],[Order Year]]&amp;"-"&amp;Table1[[#This Row],[Order Month]]</f>
        <v>2014-11</v>
      </c>
      <c r="G2421" s="5">
        <f>YEAR(Table1[[#This Row],[Order Date]])*100 + MONTH(Table1[[#This Row],[Order Date]])</f>
        <v>201411</v>
      </c>
      <c r="H2421" s="1">
        <v>41958</v>
      </c>
      <c r="I2421" t="s">
        <v>53</v>
      </c>
      <c r="J2421" t="s">
        <v>4927</v>
      </c>
      <c r="K2421" t="s">
        <v>4928</v>
      </c>
      <c r="L2421" t="s">
        <v>44</v>
      </c>
      <c r="M2421" t="s">
        <v>30</v>
      </c>
      <c r="N2421" t="s">
        <v>5477</v>
      </c>
      <c r="O2421" t="s">
        <v>46</v>
      </c>
      <c r="P2421">
        <v>92236</v>
      </c>
      <c r="Q2421" t="s">
        <v>47</v>
      </c>
      <c r="R2421" t="s">
        <v>3787</v>
      </c>
      <c r="S2421" t="s">
        <v>49</v>
      </c>
      <c r="T2421" t="s">
        <v>62</v>
      </c>
      <c r="U2421" t="s">
        <v>3788</v>
      </c>
      <c r="V2421">
        <v>63.56</v>
      </c>
      <c r="W2421">
        <v>2</v>
      </c>
      <c r="X2421" s="9">
        <f>Table1[[#This Row],[Discount]]</f>
        <v>0</v>
      </c>
      <c r="Y2421">
        <v>0</v>
      </c>
      <c r="Z2421">
        <v>3.1779999999999973</v>
      </c>
    </row>
    <row r="2422" spans="1:26" ht="16" x14ac:dyDescent="0.2">
      <c r="A2422">
        <v>2421</v>
      </c>
      <c r="B2422" t="s">
        <v>5476</v>
      </c>
      <c r="C2422" s="1">
        <v>41953</v>
      </c>
      <c r="D2422">
        <f>YEAR(Table1[[#This Row],[Order Date]])</f>
        <v>2014</v>
      </c>
      <c r="E2422">
        <f>MONTH(Table1[[#This Row],[Order Date]])</f>
        <v>11</v>
      </c>
      <c r="F2422" t="str">
        <f>Table1[[#This Row],[Order Year]]&amp;"-"&amp;Table1[[#This Row],[Order Month]]</f>
        <v>2014-11</v>
      </c>
      <c r="G2422" s="5">
        <f>YEAR(Table1[[#This Row],[Order Date]])*100 + MONTH(Table1[[#This Row],[Order Date]])</f>
        <v>201411</v>
      </c>
      <c r="H2422" s="1">
        <v>41958</v>
      </c>
      <c r="I2422" t="s">
        <v>53</v>
      </c>
      <c r="J2422" t="s">
        <v>4927</v>
      </c>
      <c r="K2422" t="s">
        <v>4928</v>
      </c>
      <c r="L2422" t="s">
        <v>44</v>
      </c>
      <c r="M2422" t="s">
        <v>30</v>
      </c>
      <c r="N2422" t="s">
        <v>5477</v>
      </c>
      <c r="O2422" t="s">
        <v>46</v>
      </c>
      <c r="P2422">
        <v>92236</v>
      </c>
      <c r="Q2422" t="s">
        <v>47</v>
      </c>
      <c r="R2422" t="s">
        <v>5478</v>
      </c>
      <c r="S2422" t="s">
        <v>74</v>
      </c>
      <c r="T2422" t="s">
        <v>164</v>
      </c>
      <c r="U2422" t="s">
        <v>5479</v>
      </c>
      <c r="V2422">
        <v>99.99</v>
      </c>
      <c r="W2422">
        <v>1</v>
      </c>
      <c r="X2422" s="9">
        <f>Table1[[#This Row],[Discount]]</f>
        <v>0</v>
      </c>
      <c r="Y2422">
        <v>0</v>
      </c>
      <c r="Z2422">
        <v>43.995600000000003</v>
      </c>
    </row>
    <row r="2423" spans="1:26" ht="16" x14ac:dyDescent="0.2">
      <c r="A2423">
        <v>2422</v>
      </c>
      <c r="B2423" t="s">
        <v>5480</v>
      </c>
      <c r="C2423" s="1">
        <v>41383</v>
      </c>
      <c r="D2423">
        <f>YEAR(Table1[[#This Row],[Order Date]])</f>
        <v>2013</v>
      </c>
      <c r="E2423">
        <f>MONTH(Table1[[#This Row],[Order Date]])</f>
        <v>4</v>
      </c>
      <c r="F2423" t="str">
        <f>Table1[[#This Row],[Order Year]]&amp;"-"&amp;Table1[[#This Row],[Order Month]]</f>
        <v>2013-4</v>
      </c>
      <c r="G2423" s="5">
        <f>YEAR(Table1[[#This Row],[Order Date]])*100 + MONTH(Table1[[#This Row],[Order Date]])</f>
        <v>201304</v>
      </c>
      <c r="H2423" s="1">
        <v>41388</v>
      </c>
      <c r="I2423" t="s">
        <v>53</v>
      </c>
      <c r="J2423" t="s">
        <v>5481</v>
      </c>
      <c r="K2423" t="s">
        <v>5482</v>
      </c>
      <c r="L2423" t="s">
        <v>105</v>
      </c>
      <c r="M2423" t="s">
        <v>30</v>
      </c>
      <c r="N2423" t="s">
        <v>5483</v>
      </c>
      <c r="O2423" t="s">
        <v>214</v>
      </c>
      <c r="P2423">
        <v>60126</v>
      </c>
      <c r="Q2423" t="s">
        <v>108</v>
      </c>
      <c r="R2423" t="s">
        <v>382</v>
      </c>
      <c r="S2423" t="s">
        <v>49</v>
      </c>
      <c r="T2423" t="s">
        <v>62</v>
      </c>
      <c r="U2423" t="s">
        <v>383</v>
      </c>
      <c r="V2423">
        <v>230.376</v>
      </c>
      <c r="W2423">
        <v>3</v>
      </c>
      <c r="X2423" s="9">
        <f>Table1[[#This Row],[Discount]]</f>
        <v>0.2</v>
      </c>
      <c r="Y2423">
        <v>0.2</v>
      </c>
      <c r="Z2423">
        <v>-48.954900000000002</v>
      </c>
    </row>
    <row r="2424" spans="1:26" ht="16" x14ac:dyDescent="0.2">
      <c r="A2424">
        <v>2423</v>
      </c>
      <c r="B2424" t="s">
        <v>5480</v>
      </c>
      <c r="C2424" s="1">
        <v>41383</v>
      </c>
      <c r="D2424">
        <f>YEAR(Table1[[#This Row],[Order Date]])</f>
        <v>2013</v>
      </c>
      <c r="E2424">
        <f>MONTH(Table1[[#This Row],[Order Date]])</f>
        <v>4</v>
      </c>
      <c r="F2424" t="str">
        <f>Table1[[#This Row],[Order Year]]&amp;"-"&amp;Table1[[#This Row],[Order Month]]</f>
        <v>2013-4</v>
      </c>
      <c r="G2424" s="5">
        <f>YEAR(Table1[[#This Row],[Order Date]])*100 + MONTH(Table1[[#This Row],[Order Date]])</f>
        <v>201304</v>
      </c>
      <c r="H2424" s="1">
        <v>41388</v>
      </c>
      <c r="I2424" t="s">
        <v>53</v>
      </c>
      <c r="J2424" t="s">
        <v>5481</v>
      </c>
      <c r="K2424" t="s">
        <v>5482</v>
      </c>
      <c r="L2424" t="s">
        <v>105</v>
      </c>
      <c r="M2424" t="s">
        <v>30</v>
      </c>
      <c r="N2424" t="s">
        <v>5483</v>
      </c>
      <c r="O2424" t="s">
        <v>214</v>
      </c>
      <c r="P2424">
        <v>60126</v>
      </c>
      <c r="Q2424" t="s">
        <v>108</v>
      </c>
      <c r="R2424" t="s">
        <v>2604</v>
      </c>
      <c r="S2424" t="s">
        <v>49</v>
      </c>
      <c r="T2424" t="s">
        <v>93</v>
      </c>
      <c r="U2424" t="s">
        <v>2605</v>
      </c>
      <c r="V2424">
        <v>9.6640000000000015</v>
      </c>
      <c r="W2424">
        <v>2</v>
      </c>
      <c r="X2424" s="9">
        <f>Table1[[#This Row],[Discount]]</f>
        <v>0.2</v>
      </c>
      <c r="Y2424">
        <v>0.2</v>
      </c>
      <c r="Z2424">
        <v>3.2615999999999996</v>
      </c>
    </row>
    <row r="2425" spans="1:26" ht="16" x14ac:dyDescent="0.2">
      <c r="A2425">
        <v>2424</v>
      </c>
      <c r="B2425" t="s">
        <v>5484</v>
      </c>
      <c r="C2425" s="1">
        <v>41999</v>
      </c>
      <c r="D2425">
        <f>YEAR(Table1[[#This Row],[Order Date]])</f>
        <v>2014</v>
      </c>
      <c r="E2425">
        <f>MONTH(Table1[[#This Row],[Order Date]])</f>
        <v>12</v>
      </c>
      <c r="F2425" t="str">
        <f>Table1[[#This Row],[Order Year]]&amp;"-"&amp;Table1[[#This Row],[Order Month]]</f>
        <v>2014-12</v>
      </c>
      <c r="G2425" s="5">
        <f>YEAR(Table1[[#This Row],[Order Date]])*100 + MONTH(Table1[[#This Row],[Order Date]])</f>
        <v>201412</v>
      </c>
      <c r="H2425" s="1">
        <v>42004</v>
      </c>
      <c r="I2425" t="s">
        <v>53</v>
      </c>
      <c r="J2425" t="s">
        <v>5320</v>
      </c>
      <c r="K2425" t="s">
        <v>5321</v>
      </c>
      <c r="L2425" t="s">
        <v>29</v>
      </c>
      <c r="M2425" t="s">
        <v>30</v>
      </c>
      <c r="N2425" t="s">
        <v>749</v>
      </c>
      <c r="O2425" t="s">
        <v>501</v>
      </c>
      <c r="P2425">
        <v>45014</v>
      </c>
      <c r="Q2425" t="s">
        <v>151</v>
      </c>
      <c r="R2425" t="s">
        <v>2818</v>
      </c>
      <c r="S2425" t="s">
        <v>74</v>
      </c>
      <c r="T2425" t="s">
        <v>164</v>
      </c>
      <c r="U2425" t="s">
        <v>2819</v>
      </c>
      <c r="V2425">
        <v>158.928</v>
      </c>
      <c r="W2425">
        <v>7</v>
      </c>
      <c r="X2425" s="9">
        <f>Table1[[#This Row],[Discount]]</f>
        <v>0.2</v>
      </c>
      <c r="Y2425">
        <v>0.2</v>
      </c>
      <c r="Z2425">
        <v>41.718599999999995</v>
      </c>
    </row>
    <row r="2426" spans="1:26" ht="16" x14ac:dyDescent="0.2">
      <c r="A2426">
        <v>2425</v>
      </c>
      <c r="B2426" t="s">
        <v>5484</v>
      </c>
      <c r="C2426" s="1">
        <v>41999</v>
      </c>
      <c r="D2426">
        <f>YEAR(Table1[[#This Row],[Order Date]])</f>
        <v>2014</v>
      </c>
      <c r="E2426">
        <f>MONTH(Table1[[#This Row],[Order Date]])</f>
        <v>12</v>
      </c>
      <c r="F2426" t="str">
        <f>Table1[[#This Row],[Order Year]]&amp;"-"&amp;Table1[[#This Row],[Order Month]]</f>
        <v>2014-12</v>
      </c>
      <c r="G2426" s="5">
        <f>YEAR(Table1[[#This Row],[Order Date]])*100 + MONTH(Table1[[#This Row],[Order Date]])</f>
        <v>201412</v>
      </c>
      <c r="H2426" s="1">
        <v>42004</v>
      </c>
      <c r="I2426" t="s">
        <v>53</v>
      </c>
      <c r="J2426" t="s">
        <v>5320</v>
      </c>
      <c r="K2426" t="s">
        <v>5321</v>
      </c>
      <c r="L2426" t="s">
        <v>29</v>
      </c>
      <c r="M2426" t="s">
        <v>30</v>
      </c>
      <c r="N2426" t="s">
        <v>749</v>
      </c>
      <c r="O2426" t="s">
        <v>501</v>
      </c>
      <c r="P2426">
        <v>45014</v>
      </c>
      <c r="Q2426" t="s">
        <v>151</v>
      </c>
      <c r="R2426" t="s">
        <v>5377</v>
      </c>
      <c r="S2426" t="s">
        <v>49</v>
      </c>
      <c r="T2426" t="s">
        <v>78</v>
      </c>
      <c r="U2426" t="s">
        <v>5378</v>
      </c>
      <c r="V2426">
        <v>13.023000000000001</v>
      </c>
      <c r="W2426">
        <v>1</v>
      </c>
      <c r="X2426" s="9">
        <f>Table1[[#This Row],[Discount]]</f>
        <v>0.7</v>
      </c>
      <c r="Y2426">
        <v>0.7</v>
      </c>
      <c r="Z2426">
        <v>-10.418399999999998</v>
      </c>
    </row>
    <row r="2427" spans="1:26" ht="16" x14ac:dyDescent="0.2">
      <c r="A2427">
        <v>2426</v>
      </c>
      <c r="B2427" t="s">
        <v>5484</v>
      </c>
      <c r="C2427" s="1">
        <v>41999</v>
      </c>
      <c r="D2427">
        <f>YEAR(Table1[[#This Row],[Order Date]])</f>
        <v>2014</v>
      </c>
      <c r="E2427">
        <f>MONTH(Table1[[#This Row],[Order Date]])</f>
        <v>12</v>
      </c>
      <c r="F2427" t="str">
        <f>Table1[[#This Row],[Order Year]]&amp;"-"&amp;Table1[[#This Row],[Order Month]]</f>
        <v>2014-12</v>
      </c>
      <c r="G2427" s="5">
        <f>YEAR(Table1[[#This Row],[Order Date]])*100 + MONTH(Table1[[#This Row],[Order Date]])</f>
        <v>201412</v>
      </c>
      <c r="H2427" s="1">
        <v>42004</v>
      </c>
      <c r="I2427" t="s">
        <v>53</v>
      </c>
      <c r="J2427" t="s">
        <v>5320</v>
      </c>
      <c r="K2427" t="s">
        <v>5321</v>
      </c>
      <c r="L2427" t="s">
        <v>29</v>
      </c>
      <c r="M2427" t="s">
        <v>30</v>
      </c>
      <c r="N2427" t="s">
        <v>749</v>
      </c>
      <c r="O2427" t="s">
        <v>501</v>
      </c>
      <c r="P2427">
        <v>45014</v>
      </c>
      <c r="Q2427" t="s">
        <v>151</v>
      </c>
      <c r="R2427" t="s">
        <v>5485</v>
      </c>
      <c r="S2427" t="s">
        <v>35</v>
      </c>
      <c r="T2427" t="s">
        <v>59</v>
      </c>
      <c r="U2427" t="s">
        <v>5486</v>
      </c>
      <c r="V2427">
        <v>273.06</v>
      </c>
      <c r="W2427">
        <v>2</v>
      </c>
      <c r="X2427" s="9">
        <f>Table1[[#This Row],[Discount]]</f>
        <v>0.4</v>
      </c>
      <c r="Y2427">
        <v>0.4</v>
      </c>
      <c r="Z2427">
        <v>-104.67300000000006</v>
      </c>
    </row>
    <row r="2428" spans="1:26" ht="16" x14ac:dyDescent="0.2">
      <c r="A2428">
        <v>2427</v>
      </c>
      <c r="B2428" t="s">
        <v>5484</v>
      </c>
      <c r="C2428" s="1">
        <v>41999</v>
      </c>
      <c r="D2428">
        <f>YEAR(Table1[[#This Row],[Order Date]])</f>
        <v>2014</v>
      </c>
      <c r="E2428">
        <f>MONTH(Table1[[#This Row],[Order Date]])</f>
        <v>12</v>
      </c>
      <c r="F2428" t="str">
        <f>Table1[[#This Row],[Order Year]]&amp;"-"&amp;Table1[[#This Row],[Order Month]]</f>
        <v>2014-12</v>
      </c>
      <c r="G2428" s="5">
        <f>YEAR(Table1[[#This Row],[Order Date]])*100 + MONTH(Table1[[#This Row],[Order Date]])</f>
        <v>201412</v>
      </c>
      <c r="H2428" s="1">
        <v>42004</v>
      </c>
      <c r="I2428" t="s">
        <v>53</v>
      </c>
      <c r="J2428" t="s">
        <v>5320</v>
      </c>
      <c r="K2428" t="s">
        <v>5321</v>
      </c>
      <c r="L2428" t="s">
        <v>29</v>
      </c>
      <c r="M2428" t="s">
        <v>30</v>
      </c>
      <c r="N2428" t="s">
        <v>749</v>
      </c>
      <c r="O2428" t="s">
        <v>501</v>
      </c>
      <c r="P2428">
        <v>45014</v>
      </c>
      <c r="Q2428" t="s">
        <v>151</v>
      </c>
      <c r="R2428" t="s">
        <v>4940</v>
      </c>
      <c r="S2428" t="s">
        <v>49</v>
      </c>
      <c r="T2428" t="s">
        <v>272</v>
      </c>
      <c r="U2428" t="s">
        <v>189</v>
      </c>
      <c r="V2428">
        <v>39.311999999999998</v>
      </c>
      <c r="W2428">
        <v>13</v>
      </c>
      <c r="X2428" s="9">
        <f>Table1[[#This Row],[Discount]]</f>
        <v>0.2</v>
      </c>
      <c r="Y2428">
        <v>0.2</v>
      </c>
      <c r="Z2428">
        <v>12.776399999999999</v>
      </c>
    </row>
    <row r="2429" spans="1:26" ht="16" x14ac:dyDescent="0.2">
      <c r="A2429">
        <v>2428</v>
      </c>
      <c r="B2429" t="s">
        <v>5487</v>
      </c>
      <c r="C2429" s="1">
        <v>41437</v>
      </c>
      <c r="D2429">
        <f>YEAR(Table1[[#This Row],[Order Date]])</f>
        <v>2013</v>
      </c>
      <c r="E2429">
        <f>MONTH(Table1[[#This Row],[Order Date]])</f>
        <v>6</v>
      </c>
      <c r="F2429" t="str">
        <f>Table1[[#This Row],[Order Year]]&amp;"-"&amp;Table1[[#This Row],[Order Month]]</f>
        <v>2013-6</v>
      </c>
      <c r="G2429" s="5">
        <f>YEAR(Table1[[#This Row],[Order Date]])*100 + MONTH(Table1[[#This Row],[Order Date]])</f>
        <v>201306</v>
      </c>
      <c r="H2429" s="1">
        <v>41443</v>
      </c>
      <c r="I2429" t="s">
        <v>53</v>
      </c>
      <c r="J2429" t="s">
        <v>776</v>
      </c>
      <c r="K2429" t="s">
        <v>777</v>
      </c>
      <c r="L2429" t="s">
        <v>44</v>
      </c>
      <c r="M2429" t="s">
        <v>30</v>
      </c>
      <c r="N2429" t="s">
        <v>1130</v>
      </c>
      <c r="O2429" t="s">
        <v>107</v>
      </c>
      <c r="P2429">
        <v>76017</v>
      </c>
      <c r="Q2429" t="s">
        <v>108</v>
      </c>
      <c r="R2429" t="s">
        <v>5488</v>
      </c>
      <c r="S2429" t="s">
        <v>49</v>
      </c>
      <c r="T2429" t="s">
        <v>78</v>
      </c>
      <c r="U2429" t="s">
        <v>5489</v>
      </c>
      <c r="V2429">
        <v>1.3439999999999996</v>
      </c>
      <c r="W2429">
        <v>4</v>
      </c>
      <c r="X2429" s="9">
        <f>Table1[[#This Row],[Discount]]</f>
        <v>0.8</v>
      </c>
      <c r="Y2429">
        <v>0.8</v>
      </c>
      <c r="Z2429">
        <v>-2.1504000000000008</v>
      </c>
    </row>
    <row r="2430" spans="1:26" ht="16" x14ac:dyDescent="0.2">
      <c r="A2430">
        <v>2429</v>
      </c>
      <c r="B2430" t="s">
        <v>5487</v>
      </c>
      <c r="C2430" s="1">
        <v>41437</v>
      </c>
      <c r="D2430">
        <f>YEAR(Table1[[#This Row],[Order Date]])</f>
        <v>2013</v>
      </c>
      <c r="E2430">
        <f>MONTH(Table1[[#This Row],[Order Date]])</f>
        <v>6</v>
      </c>
      <c r="F2430" t="str">
        <f>Table1[[#This Row],[Order Year]]&amp;"-"&amp;Table1[[#This Row],[Order Month]]</f>
        <v>2013-6</v>
      </c>
      <c r="G2430" s="5">
        <f>YEAR(Table1[[#This Row],[Order Date]])*100 + MONTH(Table1[[#This Row],[Order Date]])</f>
        <v>201306</v>
      </c>
      <c r="H2430" s="1">
        <v>41443</v>
      </c>
      <c r="I2430" t="s">
        <v>53</v>
      </c>
      <c r="J2430" t="s">
        <v>776</v>
      </c>
      <c r="K2430" t="s">
        <v>777</v>
      </c>
      <c r="L2430" t="s">
        <v>44</v>
      </c>
      <c r="M2430" t="s">
        <v>30</v>
      </c>
      <c r="N2430" t="s">
        <v>1130</v>
      </c>
      <c r="O2430" t="s">
        <v>107</v>
      </c>
      <c r="P2430">
        <v>76017</v>
      </c>
      <c r="Q2430" t="s">
        <v>108</v>
      </c>
      <c r="R2430" t="s">
        <v>5490</v>
      </c>
      <c r="S2430" t="s">
        <v>49</v>
      </c>
      <c r="T2430" t="s">
        <v>78</v>
      </c>
      <c r="U2430" t="s">
        <v>5491</v>
      </c>
      <c r="V2430">
        <v>8.2719999999999985</v>
      </c>
      <c r="W2430">
        <v>4</v>
      </c>
      <c r="X2430" s="9">
        <f>Table1[[#This Row],[Discount]]</f>
        <v>0.8</v>
      </c>
      <c r="Y2430">
        <v>0.8</v>
      </c>
      <c r="Z2430">
        <v>-13.648800000000001</v>
      </c>
    </row>
    <row r="2431" spans="1:26" ht="16" x14ac:dyDescent="0.2">
      <c r="A2431">
        <v>2430</v>
      </c>
      <c r="B2431" t="s">
        <v>5487</v>
      </c>
      <c r="C2431" s="1">
        <v>41437</v>
      </c>
      <c r="D2431">
        <f>YEAR(Table1[[#This Row],[Order Date]])</f>
        <v>2013</v>
      </c>
      <c r="E2431">
        <f>MONTH(Table1[[#This Row],[Order Date]])</f>
        <v>6</v>
      </c>
      <c r="F2431" t="str">
        <f>Table1[[#This Row],[Order Year]]&amp;"-"&amp;Table1[[#This Row],[Order Month]]</f>
        <v>2013-6</v>
      </c>
      <c r="G2431" s="5">
        <f>YEAR(Table1[[#This Row],[Order Date]])*100 + MONTH(Table1[[#This Row],[Order Date]])</f>
        <v>201306</v>
      </c>
      <c r="H2431" s="1">
        <v>41443</v>
      </c>
      <c r="I2431" t="s">
        <v>53</v>
      </c>
      <c r="J2431" t="s">
        <v>776</v>
      </c>
      <c r="K2431" t="s">
        <v>777</v>
      </c>
      <c r="L2431" t="s">
        <v>44</v>
      </c>
      <c r="M2431" t="s">
        <v>30</v>
      </c>
      <c r="N2431" t="s">
        <v>1130</v>
      </c>
      <c r="O2431" t="s">
        <v>107</v>
      </c>
      <c r="P2431">
        <v>76017</v>
      </c>
      <c r="Q2431" t="s">
        <v>108</v>
      </c>
      <c r="R2431" t="s">
        <v>4273</v>
      </c>
      <c r="S2431" t="s">
        <v>35</v>
      </c>
      <c r="T2431" t="s">
        <v>68</v>
      </c>
      <c r="U2431" t="s">
        <v>4274</v>
      </c>
      <c r="V2431">
        <v>12.544000000000002</v>
      </c>
      <c r="W2431">
        <v>7</v>
      </c>
      <c r="X2431" s="9">
        <f>Table1[[#This Row],[Discount]]</f>
        <v>0.6</v>
      </c>
      <c r="Y2431">
        <v>0.6</v>
      </c>
      <c r="Z2431">
        <v>-9.0944000000000038</v>
      </c>
    </row>
    <row r="2432" spans="1:26" ht="16" x14ac:dyDescent="0.2">
      <c r="A2432">
        <v>2431</v>
      </c>
      <c r="B2432" t="s">
        <v>5492</v>
      </c>
      <c r="C2432" s="1">
        <v>41773</v>
      </c>
      <c r="D2432">
        <f>YEAR(Table1[[#This Row],[Order Date]])</f>
        <v>2014</v>
      </c>
      <c r="E2432">
        <f>MONTH(Table1[[#This Row],[Order Date]])</f>
        <v>5</v>
      </c>
      <c r="F2432" t="str">
        <f>Table1[[#This Row],[Order Year]]&amp;"-"&amp;Table1[[#This Row],[Order Month]]</f>
        <v>2014-5</v>
      </c>
      <c r="G2432" s="5">
        <f>YEAR(Table1[[#This Row],[Order Date]])*100 + MONTH(Table1[[#This Row],[Order Date]])</f>
        <v>201405</v>
      </c>
      <c r="H2432" s="1">
        <v>41780</v>
      </c>
      <c r="I2432" t="s">
        <v>53</v>
      </c>
      <c r="J2432" t="s">
        <v>1511</v>
      </c>
      <c r="K2432" t="s">
        <v>1512</v>
      </c>
      <c r="L2432" t="s">
        <v>105</v>
      </c>
      <c r="M2432" t="s">
        <v>30</v>
      </c>
      <c r="N2432" t="s">
        <v>130</v>
      </c>
      <c r="O2432" t="s">
        <v>46</v>
      </c>
      <c r="P2432">
        <v>94110</v>
      </c>
      <c r="Q2432" t="s">
        <v>47</v>
      </c>
      <c r="R2432" t="s">
        <v>48</v>
      </c>
      <c r="S2432" t="s">
        <v>49</v>
      </c>
      <c r="T2432" t="s">
        <v>50</v>
      </c>
      <c r="U2432" t="s">
        <v>51</v>
      </c>
      <c r="V2432">
        <v>58.48</v>
      </c>
      <c r="W2432">
        <v>8</v>
      </c>
      <c r="X2432" s="9">
        <f>Table1[[#This Row],[Discount]]</f>
        <v>0</v>
      </c>
      <c r="Y2432">
        <v>0</v>
      </c>
      <c r="Z2432">
        <v>27.485599999999998</v>
      </c>
    </row>
    <row r="2433" spans="1:26" ht="16" x14ac:dyDescent="0.2">
      <c r="A2433">
        <v>2432</v>
      </c>
      <c r="B2433" t="s">
        <v>5493</v>
      </c>
      <c r="C2433" s="1">
        <v>42002</v>
      </c>
      <c r="D2433">
        <f>YEAR(Table1[[#This Row],[Order Date]])</f>
        <v>2014</v>
      </c>
      <c r="E2433">
        <f>MONTH(Table1[[#This Row],[Order Date]])</f>
        <v>12</v>
      </c>
      <c r="F2433" t="str">
        <f>Table1[[#This Row],[Order Year]]&amp;"-"&amp;Table1[[#This Row],[Order Month]]</f>
        <v>2014-12</v>
      </c>
      <c r="G2433" s="5">
        <f>YEAR(Table1[[#This Row],[Order Date]])*100 + MONTH(Table1[[#This Row],[Order Date]])</f>
        <v>201412</v>
      </c>
      <c r="H2433" s="1">
        <v>42007</v>
      </c>
      <c r="I2433" t="s">
        <v>53</v>
      </c>
      <c r="J2433" t="s">
        <v>3747</v>
      </c>
      <c r="K2433" t="s">
        <v>3748</v>
      </c>
      <c r="L2433" t="s">
        <v>44</v>
      </c>
      <c r="M2433" t="s">
        <v>30</v>
      </c>
      <c r="N2433" t="s">
        <v>98</v>
      </c>
      <c r="O2433" t="s">
        <v>99</v>
      </c>
      <c r="P2433">
        <v>98103</v>
      </c>
      <c r="Q2433" t="s">
        <v>47</v>
      </c>
      <c r="R2433" t="s">
        <v>1365</v>
      </c>
      <c r="S2433" t="s">
        <v>35</v>
      </c>
      <c r="T2433" t="s">
        <v>68</v>
      </c>
      <c r="U2433" t="s">
        <v>1366</v>
      </c>
      <c r="V2433">
        <v>7.4</v>
      </c>
      <c r="W2433">
        <v>2</v>
      </c>
      <c r="X2433" s="9">
        <f>Table1[[#This Row],[Discount]]</f>
        <v>0</v>
      </c>
      <c r="Y2433">
        <v>0</v>
      </c>
      <c r="Z2433">
        <v>3.0340000000000007</v>
      </c>
    </row>
    <row r="2434" spans="1:26" ht="16" x14ac:dyDescent="0.2">
      <c r="A2434">
        <v>2433</v>
      </c>
      <c r="B2434" t="s">
        <v>5494</v>
      </c>
      <c r="C2434" s="1">
        <v>40627</v>
      </c>
      <c r="D2434">
        <f>YEAR(Table1[[#This Row],[Order Date]])</f>
        <v>2011</v>
      </c>
      <c r="E2434">
        <f>MONTH(Table1[[#This Row],[Order Date]])</f>
        <v>3</v>
      </c>
      <c r="F2434" t="str">
        <f>Table1[[#This Row],[Order Year]]&amp;"-"&amp;Table1[[#This Row],[Order Month]]</f>
        <v>2011-3</v>
      </c>
      <c r="G2434" s="5">
        <f>YEAR(Table1[[#This Row],[Order Date]])*100 + MONTH(Table1[[#This Row],[Order Date]])</f>
        <v>201103</v>
      </c>
      <c r="H2434" s="1">
        <v>40634</v>
      </c>
      <c r="I2434" t="s">
        <v>53</v>
      </c>
      <c r="J2434" t="s">
        <v>5495</v>
      </c>
      <c r="K2434" t="s">
        <v>5496</v>
      </c>
      <c r="L2434" t="s">
        <v>29</v>
      </c>
      <c r="M2434" t="s">
        <v>30</v>
      </c>
      <c r="N2434" t="s">
        <v>269</v>
      </c>
      <c r="O2434" t="s">
        <v>270</v>
      </c>
      <c r="P2434">
        <v>10009</v>
      </c>
      <c r="Q2434" t="s">
        <v>151</v>
      </c>
      <c r="R2434" t="s">
        <v>5497</v>
      </c>
      <c r="S2434" t="s">
        <v>35</v>
      </c>
      <c r="T2434" t="s">
        <v>39</v>
      </c>
      <c r="U2434" t="s">
        <v>5498</v>
      </c>
      <c r="V2434">
        <v>366.786</v>
      </c>
      <c r="W2434">
        <v>7</v>
      </c>
      <c r="X2434" s="9">
        <f>Table1[[#This Row],[Discount]]</f>
        <v>0.1</v>
      </c>
      <c r="Y2434">
        <v>0.1</v>
      </c>
      <c r="Z2434">
        <v>65.206400000000002</v>
      </c>
    </row>
    <row r="2435" spans="1:26" ht="16" x14ac:dyDescent="0.2">
      <c r="A2435">
        <v>2434</v>
      </c>
      <c r="B2435" t="s">
        <v>5499</v>
      </c>
      <c r="C2435" s="1">
        <v>41788</v>
      </c>
      <c r="D2435">
        <f>YEAR(Table1[[#This Row],[Order Date]])</f>
        <v>2014</v>
      </c>
      <c r="E2435">
        <f>MONTH(Table1[[#This Row],[Order Date]])</f>
        <v>5</v>
      </c>
      <c r="F2435" t="str">
        <f>Table1[[#This Row],[Order Year]]&amp;"-"&amp;Table1[[#This Row],[Order Month]]</f>
        <v>2014-5</v>
      </c>
      <c r="G2435" s="5">
        <f>YEAR(Table1[[#This Row],[Order Date]])*100 + MONTH(Table1[[#This Row],[Order Date]])</f>
        <v>201405</v>
      </c>
      <c r="H2435" s="1">
        <v>41792</v>
      </c>
      <c r="I2435" t="s">
        <v>53</v>
      </c>
      <c r="J2435" t="s">
        <v>862</v>
      </c>
      <c r="K2435" t="s">
        <v>863</v>
      </c>
      <c r="L2435" t="s">
        <v>29</v>
      </c>
      <c r="M2435" t="s">
        <v>30</v>
      </c>
      <c r="N2435" t="s">
        <v>187</v>
      </c>
      <c r="O2435" t="s">
        <v>107</v>
      </c>
      <c r="P2435">
        <v>77070</v>
      </c>
      <c r="Q2435" t="s">
        <v>108</v>
      </c>
      <c r="R2435" t="s">
        <v>5077</v>
      </c>
      <c r="S2435" t="s">
        <v>74</v>
      </c>
      <c r="T2435" t="s">
        <v>75</v>
      </c>
      <c r="U2435" t="s">
        <v>5078</v>
      </c>
      <c r="V2435">
        <v>54.367999999999995</v>
      </c>
      <c r="W2435">
        <v>4</v>
      </c>
      <c r="X2435" s="9">
        <f>Table1[[#This Row],[Discount]]</f>
        <v>0.2</v>
      </c>
      <c r="Y2435">
        <v>0.2</v>
      </c>
      <c r="Z2435">
        <v>4.0775999999999968</v>
      </c>
    </row>
    <row r="2436" spans="1:26" ht="16" x14ac:dyDescent="0.2">
      <c r="A2436">
        <v>2435</v>
      </c>
      <c r="B2436" t="s">
        <v>5500</v>
      </c>
      <c r="C2436" s="1">
        <v>41227</v>
      </c>
      <c r="D2436">
        <f>YEAR(Table1[[#This Row],[Order Date]])</f>
        <v>2012</v>
      </c>
      <c r="E2436">
        <f>MONTH(Table1[[#This Row],[Order Date]])</f>
        <v>11</v>
      </c>
      <c r="F2436" t="str">
        <f>Table1[[#This Row],[Order Year]]&amp;"-"&amp;Table1[[#This Row],[Order Month]]</f>
        <v>2012-11</v>
      </c>
      <c r="G2436" s="5">
        <f>YEAR(Table1[[#This Row],[Order Date]])*100 + MONTH(Table1[[#This Row],[Order Date]])</f>
        <v>201211</v>
      </c>
      <c r="H2436" s="1">
        <v>41230</v>
      </c>
      <c r="I2436" t="s">
        <v>191</v>
      </c>
      <c r="J2436" t="s">
        <v>5291</v>
      </c>
      <c r="K2436" t="s">
        <v>5292</v>
      </c>
      <c r="L2436" t="s">
        <v>44</v>
      </c>
      <c r="M2436" t="s">
        <v>30</v>
      </c>
      <c r="N2436" t="s">
        <v>321</v>
      </c>
      <c r="O2436" t="s">
        <v>322</v>
      </c>
      <c r="P2436">
        <v>22153</v>
      </c>
      <c r="Q2436" t="s">
        <v>33</v>
      </c>
      <c r="R2436" t="s">
        <v>2426</v>
      </c>
      <c r="S2436" t="s">
        <v>49</v>
      </c>
      <c r="T2436" t="s">
        <v>176</v>
      </c>
      <c r="U2436" t="s">
        <v>2427</v>
      </c>
      <c r="V2436">
        <v>33.96</v>
      </c>
      <c r="W2436">
        <v>2</v>
      </c>
      <c r="X2436" s="9">
        <f>Table1[[#This Row],[Discount]]</f>
        <v>0</v>
      </c>
      <c r="Y2436">
        <v>0</v>
      </c>
      <c r="Z2436">
        <v>16.98</v>
      </c>
    </row>
    <row r="2437" spans="1:26" ht="16" x14ac:dyDescent="0.2">
      <c r="A2437">
        <v>2436</v>
      </c>
      <c r="B2437" t="s">
        <v>5500</v>
      </c>
      <c r="C2437" s="1">
        <v>41227</v>
      </c>
      <c r="D2437">
        <f>YEAR(Table1[[#This Row],[Order Date]])</f>
        <v>2012</v>
      </c>
      <c r="E2437">
        <f>MONTH(Table1[[#This Row],[Order Date]])</f>
        <v>11</v>
      </c>
      <c r="F2437" t="str">
        <f>Table1[[#This Row],[Order Year]]&amp;"-"&amp;Table1[[#This Row],[Order Month]]</f>
        <v>2012-11</v>
      </c>
      <c r="G2437" s="5">
        <f>YEAR(Table1[[#This Row],[Order Date]])*100 + MONTH(Table1[[#This Row],[Order Date]])</f>
        <v>201211</v>
      </c>
      <c r="H2437" s="1">
        <v>41230</v>
      </c>
      <c r="I2437" t="s">
        <v>191</v>
      </c>
      <c r="J2437" t="s">
        <v>5291</v>
      </c>
      <c r="K2437" t="s">
        <v>5292</v>
      </c>
      <c r="L2437" t="s">
        <v>44</v>
      </c>
      <c r="M2437" t="s">
        <v>30</v>
      </c>
      <c r="N2437" t="s">
        <v>321</v>
      </c>
      <c r="O2437" t="s">
        <v>322</v>
      </c>
      <c r="P2437">
        <v>22153</v>
      </c>
      <c r="Q2437" t="s">
        <v>33</v>
      </c>
      <c r="R2437" t="s">
        <v>5501</v>
      </c>
      <c r="S2437" t="s">
        <v>49</v>
      </c>
      <c r="T2437" t="s">
        <v>81</v>
      </c>
      <c r="U2437" t="s">
        <v>5502</v>
      </c>
      <c r="V2437">
        <v>826.11</v>
      </c>
      <c r="W2437">
        <v>3</v>
      </c>
      <c r="X2437" s="9">
        <f>Table1[[#This Row],[Discount]]</f>
        <v>0</v>
      </c>
      <c r="Y2437">
        <v>0</v>
      </c>
      <c r="Z2437">
        <v>322.18290000000002</v>
      </c>
    </row>
    <row r="2438" spans="1:26" ht="16" x14ac:dyDescent="0.2">
      <c r="A2438">
        <v>2437</v>
      </c>
      <c r="B2438" t="s">
        <v>5503</v>
      </c>
      <c r="C2438" s="1">
        <v>41824</v>
      </c>
      <c r="D2438">
        <f>YEAR(Table1[[#This Row],[Order Date]])</f>
        <v>2014</v>
      </c>
      <c r="E2438">
        <f>MONTH(Table1[[#This Row],[Order Date]])</f>
        <v>7</v>
      </c>
      <c r="F2438" t="str">
        <f>Table1[[#This Row],[Order Year]]&amp;"-"&amp;Table1[[#This Row],[Order Month]]</f>
        <v>2014-7</v>
      </c>
      <c r="G2438" s="5">
        <f>YEAR(Table1[[#This Row],[Order Date]])*100 + MONTH(Table1[[#This Row],[Order Date]])</f>
        <v>201407</v>
      </c>
      <c r="H2438" s="1">
        <v>41831</v>
      </c>
      <c r="I2438" t="s">
        <v>53</v>
      </c>
      <c r="J2438" t="s">
        <v>2055</v>
      </c>
      <c r="K2438" t="s">
        <v>2056</v>
      </c>
      <c r="L2438" t="s">
        <v>29</v>
      </c>
      <c r="M2438" t="s">
        <v>30</v>
      </c>
      <c r="N2438" t="s">
        <v>2854</v>
      </c>
      <c r="O2438" t="s">
        <v>671</v>
      </c>
      <c r="P2438">
        <v>87401</v>
      </c>
      <c r="Q2438" t="s">
        <v>47</v>
      </c>
      <c r="R2438" t="s">
        <v>341</v>
      </c>
      <c r="S2438" t="s">
        <v>35</v>
      </c>
      <c r="T2438" t="s">
        <v>68</v>
      </c>
      <c r="U2438" t="s">
        <v>342</v>
      </c>
      <c r="V2438">
        <v>545.85</v>
      </c>
      <c r="W2438">
        <v>9</v>
      </c>
      <c r="X2438" s="9">
        <f>Table1[[#This Row],[Discount]]</f>
        <v>0</v>
      </c>
      <c r="Y2438">
        <v>0</v>
      </c>
      <c r="Z2438">
        <v>114.6285</v>
      </c>
    </row>
    <row r="2439" spans="1:26" ht="16" x14ac:dyDescent="0.2">
      <c r="A2439">
        <v>2438</v>
      </c>
      <c r="B2439" t="s">
        <v>5504</v>
      </c>
      <c r="C2439" s="1">
        <v>40865</v>
      </c>
      <c r="D2439">
        <f>YEAR(Table1[[#This Row],[Order Date]])</f>
        <v>2011</v>
      </c>
      <c r="E2439">
        <f>MONTH(Table1[[#This Row],[Order Date]])</f>
        <v>11</v>
      </c>
      <c r="F2439" t="str">
        <f>Table1[[#This Row],[Order Year]]&amp;"-"&amp;Table1[[#This Row],[Order Month]]</f>
        <v>2011-11</v>
      </c>
      <c r="G2439" s="5">
        <f>YEAR(Table1[[#This Row],[Order Date]])*100 + MONTH(Table1[[#This Row],[Order Date]])</f>
        <v>201111</v>
      </c>
      <c r="H2439" s="1">
        <v>40867</v>
      </c>
      <c r="I2439" t="s">
        <v>26</v>
      </c>
      <c r="J2439" t="s">
        <v>5505</v>
      </c>
      <c r="K2439" t="s">
        <v>5506</v>
      </c>
      <c r="L2439" t="s">
        <v>29</v>
      </c>
      <c r="M2439" t="s">
        <v>30</v>
      </c>
      <c r="N2439" t="s">
        <v>1476</v>
      </c>
      <c r="O2439" t="s">
        <v>460</v>
      </c>
      <c r="P2439">
        <v>80027</v>
      </c>
      <c r="Q2439" t="s">
        <v>47</v>
      </c>
      <c r="R2439" t="s">
        <v>5507</v>
      </c>
      <c r="S2439" t="s">
        <v>35</v>
      </c>
      <c r="T2439" t="s">
        <v>59</v>
      </c>
      <c r="U2439" t="s">
        <v>5508</v>
      </c>
      <c r="V2439">
        <v>145.97999999999999</v>
      </c>
      <c r="W2439">
        <v>2</v>
      </c>
      <c r="X2439" s="9">
        <f>Table1[[#This Row],[Discount]]</f>
        <v>0.5</v>
      </c>
      <c r="Y2439">
        <v>0.5</v>
      </c>
      <c r="Z2439">
        <v>-99.266399999999976</v>
      </c>
    </row>
    <row r="2440" spans="1:26" ht="16" x14ac:dyDescent="0.2">
      <c r="A2440">
        <v>2439</v>
      </c>
      <c r="B2440" t="s">
        <v>5504</v>
      </c>
      <c r="C2440" s="1">
        <v>40865</v>
      </c>
      <c r="D2440">
        <f>YEAR(Table1[[#This Row],[Order Date]])</f>
        <v>2011</v>
      </c>
      <c r="E2440">
        <f>MONTH(Table1[[#This Row],[Order Date]])</f>
        <v>11</v>
      </c>
      <c r="F2440" t="str">
        <f>Table1[[#This Row],[Order Year]]&amp;"-"&amp;Table1[[#This Row],[Order Month]]</f>
        <v>2011-11</v>
      </c>
      <c r="G2440" s="5">
        <f>YEAR(Table1[[#This Row],[Order Date]])*100 + MONTH(Table1[[#This Row],[Order Date]])</f>
        <v>201111</v>
      </c>
      <c r="H2440" s="1">
        <v>40867</v>
      </c>
      <c r="I2440" t="s">
        <v>26</v>
      </c>
      <c r="J2440" t="s">
        <v>5505</v>
      </c>
      <c r="K2440" t="s">
        <v>5506</v>
      </c>
      <c r="L2440" t="s">
        <v>29</v>
      </c>
      <c r="M2440" t="s">
        <v>30</v>
      </c>
      <c r="N2440" t="s">
        <v>1476</v>
      </c>
      <c r="O2440" t="s">
        <v>460</v>
      </c>
      <c r="P2440">
        <v>80027</v>
      </c>
      <c r="Q2440" t="s">
        <v>47</v>
      </c>
      <c r="R2440" t="s">
        <v>3362</v>
      </c>
      <c r="S2440" t="s">
        <v>49</v>
      </c>
      <c r="T2440" t="s">
        <v>93</v>
      </c>
      <c r="U2440" t="s">
        <v>3363</v>
      </c>
      <c r="V2440">
        <v>35.808</v>
      </c>
      <c r="W2440">
        <v>4</v>
      </c>
      <c r="X2440" s="9">
        <f>Table1[[#This Row],[Discount]]</f>
        <v>0.2</v>
      </c>
      <c r="Y2440">
        <v>0.2</v>
      </c>
      <c r="Z2440">
        <v>12.5328</v>
      </c>
    </row>
    <row r="2441" spans="1:26" ht="16" x14ac:dyDescent="0.2">
      <c r="A2441">
        <v>2440</v>
      </c>
      <c r="B2441" t="s">
        <v>5509</v>
      </c>
      <c r="C2441" s="1">
        <v>41838</v>
      </c>
      <c r="D2441">
        <f>YEAR(Table1[[#This Row],[Order Date]])</f>
        <v>2014</v>
      </c>
      <c r="E2441">
        <f>MONTH(Table1[[#This Row],[Order Date]])</f>
        <v>7</v>
      </c>
      <c r="F2441" t="str">
        <f>Table1[[#This Row],[Order Year]]&amp;"-"&amp;Table1[[#This Row],[Order Month]]</f>
        <v>2014-7</v>
      </c>
      <c r="G2441" s="5">
        <f>YEAR(Table1[[#This Row],[Order Date]])*100 + MONTH(Table1[[#This Row],[Order Date]])</f>
        <v>201407</v>
      </c>
      <c r="H2441" s="1">
        <v>41843</v>
      </c>
      <c r="I2441" t="s">
        <v>53</v>
      </c>
      <c r="J2441" t="s">
        <v>4351</v>
      </c>
      <c r="K2441" t="s">
        <v>4352</v>
      </c>
      <c r="L2441" t="s">
        <v>29</v>
      </c>
      <c r="M2441" t="s">
        <v>30</v>
      </c>
      <c r="N2441" t="s">
        <v>903</v>
      </c>
      <c r="O2441" t="s">
        <v>57</v>
      </c>
      <c r="P2441">
        <v>33614</v>
      </c>
      <c r="Q2441" t="s">
        <v>33</v>
      </c>
      <c r="R2441" t="s">
        <v>2450</v>
      </c>
      <c r="S2441" t="s">
        <v>35</v>
      </c>
      <c r="T2441" t="s">
        <v>68</v>
      </c>
      <c r="U2441" t="s">
        <v>2451</v>
      </c>
      <c r="V2441">
        <v>7.9040000000000008</v>
      </c>
      <c r="W2441">
        <v>2</v>
      </c>
      <c r="X2441" s="9">
        <f>Table1[[#This Row],[Discount]]</f>
        <v>0.2</v>
      </c>
      <c r="Y2441">
        <v>0.2</v>
      </c>
      <c r="Z2441">
        <v>2.1736000000000004</v>
      </c>
    </row>
    <row r="2442" spans="1:26" ht="16" x14ac:dyDescent="0.2">
      <c r="A2442">
        <v>2441</v>
      </c>
      <c r="B2442" t="s">
        <v>5510</v>
      </c>
      <c r="C2442" s="1">
        <v>41417</v>
      </c>
      <c r="D2442">
        <f>YEAR(Table1[[#This Row],[Order Date]])</f>
        <v>2013</v>
      </c>
      <c r="E2442">
        <f>MONTH(Table1[[#This Row],[Order Date]])</f>
        <v>5</v>
      </c>
      <c r="F2442" t="str">
        <f>Table1[[#This Row],[Order Year]]&amp;"-"&amp;Table1[[#This Row],[Order Month]]</f>
        <v>2013-5</v>
      </c>
      <c r="G2442" s="5">
        <f>YEAR(Table1[[#This Row],[Order Date]])*100 + MONTH(Table1[[#This Row],[Order Date]])</f>
        <v>201305</v>
      </c>
      <c r="H2442" s="1">
        <v>41422</v>
      </c>
      <c r="I2442" t="s">
        <v>53</v>
      </c>
      <c r="J2442" t="s">
        <v>5080</v>
      </c>
      <c r="K2442" t="s">
        <v>5081</v>
      </c>
      <c r="L2442" t="s">
        <v>29</v>
      </c>
      <c r="M2442" t="s">
        <v>30</v>
      </c>
      <c r="N2442" t="s">
        <v>5511</v>
      </c>
      <c r="O2442" t="s">
        <v>791</v>
      </c>
      <c r="P2442">
        <v>7055</v>
      </c>
      <c r="Q2442" t="s">
        <v>151</v>
      </c>
      <c r="R2442" t="s">
        <v>1207</v>
      </c>
      <c r="S2442" t="s">
        <v>74</v>
      </c>
      <c r="T2442" t="s">
        <v>75</v>
      </c>
      <c r="U2442" t="s">
        <v>1208</v>
      </c>
      <c r="V2442">
        <v>345</v>
      </c>
      <c r="W2442">
        <v>5</v>
      </c>
      <c r="X2442" s="9">
        <f>Table1[[#This Row],[Discount]]</f>
        <v>0</v>
      </c>
      <c r="Y2442">
        <v>0</v>
      </c>
      <c r="Z2442">
        <v>86.25</v>
      </c>
    </row>
    <row r="2443" spans="1:26" ht="16" x14ac:dyDescent="0.2">
      <c r="A2443">
        <v>2442</v>
      </c>
      <c r="B2443" t="s">
        <v>5510</v>
      </c>
      <c r="C2443" s="1">
        <v>41417</v>
      </c>
      <c r="D2443">
        <f>YEAR(Table1[[#This Row],[Order Date]])</f>
        <v>2013</v>
      </c>
      <c r="E2443">
        <f>MONTH(Table1[[#This Row],[Order Date]])</f>
        <v>5</v>
      </c>
      <c r="F2443" t="str">
        <f>Table1[[#This Row],[Order Year]]&amp;"-"&amp;Table1[[#This Row],[Order Month]]</f>
        <v>2013-5</v>
      </c>
      <c r="G2443" s="5">
        <f>YEAR(Table1[[#This Row],[Order Date]])*100 + MONTH(Table1[[#This Row],[Order Date]])</f>
        <v>201305</v>
      </c>
      <c r="H2443" s="1">
        <v>41422</v>
      </c>
      <c r="I2443" t="s">
        <v>53</v>
      </c>
      <c r="J2443" t="s">
        <v>5080</v>
      </c>
      <c r="K2443" t="s">
        <v>5081</v>
      </c>
      <c r="L2443" t="s">
        <v>29</v>
      </c>
      <c r="M2443" t="s">
        <v>30</v>
      </c>
      <c r="N2443" t="s">
        <v>5511</v>
      </c>
      <c r="O2443" t="s">
        <v>791</v>
      </c>
      <c r="P2443">
        <v>7055</v>
      </c>
      <c r="Q2443" t="s">
        <v>151</v>
      </c>
      <c r="R2443" t="s">
        <v>886</v>
      </c>
      <c r="S2443" t="s">
        <v>35</v>
      </c>
      <c r="T2443" t="s">
        <v>59</v>
      </c>
      <c r="U2443" t="s">
        <v>887</v>
      </c>
      <c r="V2443">
        <v>174.28599999999997</v>
      </c>
      <c r="W2443">
        <v>2</v>
      </c>
      <c r="X2443" s="9">
        <f>Table1[[#This Row],[Discount]]</f>
        <v>0.3</v>
      </c>
      <c r="Y2443">
        <v>0.3</v>
      </c>
      <c r="Z2443">
        <v>-19.918399999999991</v>
      </c>
    </row>
    <row r="2444" spans="1:26" ht="16" x14ac:dyDescent="0.2">
      <c r="A2444">
        <v>2443</v>
      </c>
      <c r="B2444" t="s">
        <v>5510</v>
      </c>
      <c r="C2444" s="1">
        <v>41417</v>
      </c>
      <c r="D2444">
        <f>YEAR(Table1[[#This Row],[Order Date]])</f>
        <v>2013</v>
      </c>
      <c r="E2444">
        <f>MONTH(Table1[[#This Row],[Order Date]])</f>
        <v>5</v>
      </c>
      <c r="F2444" t="str">
        <f>Table1[[#This Row],[Order Year]]&amp;"-"&amp;Table1[[#This Row],[Order Month]]</f>
        <v>2013-5</v>
      </c>
      <c r="G2444" s="5">
        <f>YEAR(Table1[[#This Row],[Order Date]])*100 + MONTH(Table1[[#This Row],[Order Date]])</f>
        <v>201305</v>
      </c>
      <c r="H2444" s="1">
        <v>41422</v>
      </c>
      <c r="I2444" t="s">
        <v>53</v>
      </c>
      <c r="J2444" t="s">
        <v>5080</v>
      </c>
      <c r="K2444" t="s">
        <v>5081</v>
      </c>
      <c r="L2444" t="s">
        <v>29</v>
      </c>
      <c r="M2444" t="s">
        <v>30</v>
      </c>
      <c r="N2444" t="s">
        <v>5511</v>
      </c>
      <c r="O2444" t="s">
        <v>791</v>
      </c>
      <c r="P2444">
        <v>7055</v>
      </c>
      <c r="Q2444" t="s">
        <v>151</v>
      </c>
      <c r="R2444" t="s">
        <v>819</v>
      </c>
      <c r="S2444" t="s">
        <v>49</v>
      </c>
      <c r="T2444" t="s">
        <v>81</v>
      </c>
      <c r="U2444" t="s">
        <v>820</v>
      </c>
      <c r="V2444">
        <v>662.84</v>
      </c>
      <c r="W2444">
        <v>4</v>
      </c>
      <c r="X2444" s="9">
        <f>Table1[[#This Row],[Discount]]</f>
        <v>0</v>
      </c>
      <c r="Y2444">
        <v>0</v>
      </c>
      <c r="Z2444">
        <v>172.33840000000004</v>
      </c>
    </row>
    <row r="2445" spans="1:26" ht="16" x14ac:dyDescent="0.2">
      <c r="A2445">
        <v>2444</v>
      </c>
      <c r="B2445" t="s">
        <v>5510</v>
      </c>
      <c r="C2445" s="1">
        <v>41417</v>
      </c>
      <c r="D2445">
        <f>YEAR(Table1[[#This Row],[Order Date]])</f>
        <v>2013</v>
      </c>
      <c r="E2445">
        <f>MONTH(Table1[[#This Row],[Order Date]])</f>
        <v>5</v>
      </c>
      <c r="F2445" t="str">
        <f>Table1[[#This Row],[Order Year]]&amp;"-"&amp;Table1[[#This Row],[Order Month]]</f>
        <v>2013-5</v>
      </c>
      <c r="G2445" s="5">
        <f>YEAR(Table1[[#This Row],[Order Date]])*100 + MONTH(Table1[[#This Row],[Order Date]])</f>
        <v>201305</v>
      </c>
      <c r="H2445" s="1">
        <v>41422</v>
      </c>
      <c r="I2445" t="s">
        <v>53</v>
      </c>
      <c r="J2445" t="s">
        <v>5080</v>
      </c>
      <c r="K2445" t="s">
        <v>5081</v>
      </c>
      <c r="L2445" t="s">
        <v>29</v>
      </c>
      <c r="M2445" t="s">
        <v>30</v>
      </c>
      <c r="N2445" t="s">
        <v>5511</v>
      </c>
      <c r="O2445" t="s">
        <v>791</v>
      </c>
      <c r="P2445">
        <v>7055</v>
      </c>
      <c r="Q2445" t="s">
        <v>151</v>
      </c>
      <c r="R2445" t="s">
        <v>1753</v>
      </c>
      <c r="S2445" t="s">
        <v>74</v>
      </c>
      <c r="T2445" t="s">
        <v>164</v>
      </c>
      <c r="U2445" t="s">
        <v>1754</v>
      </c>
      <c r="V2445">
        <v>95.1</v>
      </c>
      <c r="W2445">
        <v>5</v>
      </c>
      <c r="X2445" s="9">
        <f>Table1[[#This Row],[Discount]]</f>
        <v>0</v>
      </c>
      <c r="Y2445">
        <v>0</v>
      </c>
      <c r="Z2445">
        <v>30.431999999999995</v>
      </c>
    </row>
    <row r="2446" spans="1:26" ht="16" x14ac:dyDescent="0.2">
      <c r="A2446">
        <v>2445</v>
      </c>
      <c r="B2446" t="s">
        <v>5510</v>
      </c>
      <c r="C2446" s="1">
        <v>41417</v>
      </c>
      <c r="D2446">
        <f>YEAR(Table1[[#This Row],[Order Date]])</f>
        <v>2013</v>
      </c>
      <c r="E2446">
        <f>MONTH(Table1[[#This Row],[Order Date]])</f>
        <v>5</v>
      </c>
      <c r="F2446" t="str">
        <f>Table1[[#This Row],[Order Year]]&amp;"-"&amp;Table1[[#This Row],[Order Month]]</f>
        <v>2013-5</v>
      </c>
      <c r="G2446" s="5">
        <f>YEAR(Table1[[#This Row],[Order Date]])*100 + MONTH(Table1[[#This Row],[Order Date]])</f>
        <v>201305</v>
      </c>
      <c r="H2446" s="1">
        <v>41422</v>
      </c>
      <c r="I2446" t="s">
        <v>53</v>
      </c>
      <c r="J2446" t="s">
        <v>5080</v>
      </c>
      <c r="K2446" t="s">
        <v>5081</v>
      </c>
      <c r="L2446" t="s">
        <v>29</v>
      </c>
      <c r="M2446" t="s">
        <v>30</v>
      </c>
      <c r="N2446" t="s">
        <v>5511</v>
      </c>
      <c r="O2446" t="s">
        <v>791</v>
      </c>
      <c r="P2446">
        <v>7055</v>
      </c>
      <c r="Q2446" t="s">
        <v>151</v>
      </c>
      <c r="R2446" t="s">
        <v>5512</v>
      </c>
      <c r="S2446" t="s">
        <v>49</v>
      </c>
      <c r="T2446" t="s">
        <v>176</v>
      </c>
      <c r="U2446" t="s">
        <v>5513</v>
      </c>
      <c r="V2446">
        <v>26.880000000000003</v>
      </c>
      <c r="W2446">
        <v>6</v>
      </c>
      <c r="X2446" s="9">
        <f>Table1[[#This Row],[Discount]]</f>
        <v>0</v>
      </c>
      <c r="Y2446">
        <v>0</v>
      </c>
      <c r="Z2446">
        <v>12.902400000000002</v>
      </c>
    </row>
    <row r="2447" spans="1:26" ht="16" x14ac:dyDescent="0.2">
      <c r="A2447">
        <v>2446</v>
      </c>
      <c r="B2447" t="s">
        <v>5510</v>
      </c>
      <c r="C2447" s="1">
        <v>41417</v>
      </c>
      <c r="D2447">
        <f>YEAR(Table1[[#This Row],[Order Date]])</f>
        <v>2013</v>
      </c>
      <c r="E2447">
        <f>MONTH(Table1[[#This Row],[Order Date]])</f>
        <v>5</v>
      </c>
      <c r="F2447" t="str">
        <f>Table1[[#This Row],[Order Year]]&amp;"-"&amp;Table1[[#This Row],[Order Month]]</f>
        <v>2013-5</v>
      </c>
      <c r="G2447" s="5">
        <f>YEAR(Table1[[#This Row],[Order Date]])*100 + MONTH(Table1[[#This Row],[Order Date]])</f>
        <v>201305</v>
      </c>
      <c r="H2447" s="1">
        <v>41422</v>
      </c>
      <c r="I2447" t="s">
        <v>53</v>
      </c>
      <c r="J2447" t="s">
        <v>5080</v>
      </c>
      <c r="K2447" t="s">
        <v>5081</v>
      </c>
      <c r="L2447" t="s">
        <v>29</v>
      </c>
      <c r="M2447" t="s">
        <v>30</v>
      </c>
      <c r="N2447" t="s">
        <v>5511</v>
      </c>
      <c r="O2447" t="s">
        <v>791</v>
      </c>
      <c r="P2447">
        <v>7055</v>
      </c>
      <c r="Q2447" t="s">
        <v>151</v>
      </c>
      <c r="R2447" t="s">
        <v>3751</v>
      </c>
      <c r="S2447" t="s">
        <v>74</v>
      </c>
      <c r="T2447" t="s">
        <v>75</v>
      </c>
      <c r="U2447" t="s">
        <v>3752</v>
      </c>
      <c r="V2447">
        <v>257.98</v>
      </c>
      <c r="W2447">
        <v>2</v>
      </c>
      <c r="X2447" s="9">
        <f>Table1[[#This Row],[Discount]]</f>
        <v>0</v>
      </c>
      <c r="Y2447">
        <v>0</v>
      </c>
      <c r="Z2447">
        <v>74.8142</v>
      </c>
    </row>
    <row r="2448" spans="1:26" ht="16" x14ac:dyDescent="0.2">
      <c r="A2448">
        <v>2447</v>
      </c>
      <c r="B2448" t="s">
        <v>5514</v>
      </c>
      <c r="C2448" s="1">
        <v>41177</v>
      </c>
      <c r="D2448">
        <f>YEAR(Table1[[#This Row],[Order Date]])</f>
        <v>2012</v>
      </c>
      <c r="E2448">
        <f>MONTH(Table1[[#This Row],[Order Date]])</f>
        <v>9</v>
      </c>
      <c r="F2448" t="str">
        <f>Table1[[#This Row],[Order Year]]&amp;"-"&amp;Table1[[#This Row],[Order Month]]</f>
        <v>2012-9</v>
      </c>
      <c r="G2448" s="5">
        <f>YEAR(Table1[[#This Row],[Order Date]])*100 + MONTH(Table1[[#This Row],[Order Date]])</f>
        <v>201209</v>
      </c>
      <c r="H2448" s="1">
        <v>41183</v>
      </c>
      <c r="I2448" t="s">
        <v>53</v>
      </c>
      <c r="J2448" t="s">
        <v>4896</v>
      </c>
      <c r="K2448" t="s">
        <v>4897</v>
      </c>
      <c r="L2448" t="s">
        <v>29</v>
      </c>
      <c r="M2448" t="s">
        <v>30</v>
      </c>
      <c r="N2448" t="s">
        <v>45</v>
      </c>
      <c r="O2448" t="s">
        <v>46</v>
      </c>
      <c r="P2448">
        <v>90004</v>
      </c>
      <c r="Q2448" t="s">
        <v>47</v>
      </c>
      <c r="R2448" t="s">
        <v>2959</v>
      </c>
      <c r="S2448" t="s">
        <v>49</v>
      </c>
      <c r="T2448" t="s">
        <v>176</v>
      </c>
      <c r="U2448" t="s">
        <v>2960</v>
      </c>
      <c r="V2448">
        <v>17.48</v>
      </c>
      <c r="W2448">
        <v>2</v>
      </c>
      <c r="X2448" s="9">
        <f>Table1[[#This Row],[Discount]]</f>
        <v>0</v>
      </c>
      <c r="Y2448">
        <v>0</v>
      </c>
      <c r="Z2448">
        <v>8.2156000000000002</v>
      </c>
    </row>
    <row r="2449" spans="1:26" ht="16" x14ac:dyDescent="0.2">
      <c r="A2449">
        <v>2448</v>
      </c>
      <c r="B2449" t="s">
        <v>5515</v>
      </c>
      <c r="C2449" s="1">
        <v>41579</v>
      </c>
      <c r="D2449">
        <f>YEAR(Table1[[#This Row],[Order Date]])</f>
        <v>2013</v>
      </c>
      <c r="E2449">
        <f>MONTH(Table1[[#This Row],[Order Date]])</f>
        <v>11</v>
      </c>
      <c r="F2449" t="str">
        <f>Table1[[#This Row],[Order Year]]&amp;"-"&amp;Table1[[#This Row],[Order Month]]</f>
        <v>2013-11</v>
      </c>
      <c r="G2449" s="5">
        <f>YEAR(Table1[[#This Row],[Order Date]])*100 + MONTH(Table1[[#This Row],[Order Date]])</f>
        <v>201311</v>
      </c>
      <c r="H2449" s="1">
        <v>41585</v>
      </c>
      <c r="I2449" t="s">
        <v>53</v>
      </c>
      <c r="J2449" t="s">
        <v>1873</v>
      </c>
      <c r="K2449" t="s">
        <v>1874</v>
      </c>
      <c r="L2449" t="s">
        <v>29</v>
      </c>
      <c r="M2449" t="s">
        <v>30</v>
      </c>
      <c r="N2449" t="s">
        <v>149</v>
      </c>
      <c r="O2449" t="s">
        <v>150</v>
      </c>
      <c r="P2449">
        <v>19143</v>
      </c>
      <c r="Q2449" t="s">
        <v>151</v>
      </c>
      <c r="R2449" t="s">
        <v>4622</v>
      </c>
      <c r="S2449" t="s">
        <v>35</v>
      </c>
      <c r="T2449" t="s">
        <v>39</v>
      </c>
      <c r="U2449" t="s">
        <v>4623</v>
      </c>
      <c r="V2449">
        <v>492.83499999999998</v>
      </c>
      <c r="W2449">
        <v>5</v>
      </c>
      <c r="X2449" s="9">
        <f>Table1[[#This Row],[Discount]]</f>
        <v>0.3</v>
      </c>
      <c r="Y2449">
        <v>0.3</v>
      </c>
      <c r="Z2449">
        <v>-14.080999999999989</v>
      </c>
    </row>
    <row r="2450" spans="1:26" ht="16" x14ac:dyDescent="0.2">
      <c r="A2450">
        <v>2449</v>
      </c>
      <c r="B2450" t="s">
        <v>5516</v>
      </c>
      <c r="C2450" s="1">
        <v>41166</v>
      </c>
      <c r="D2450">
        <f>YEAR(Table1[[#This Row],[Order Date]])</f>
        <v>2012</v>
      </c>
      <c r="E2450">
        <f>MONTH(Table1[[#This Row],[Order Date]])</f>
        <v>9</v>
      </c>
      <c r="F2450" t="str">
        <f>Table1[[#This Row],[Order Year]]&amp;"-"&amp;Table1[[#This Row],[Order Month]]</f>
        <v>2012-9</v>
      </c>
      <c r="G2450" s="5">
        <f>YEAR(Table1[[#This Row],[Order Date]])*100 + MONTH(Table1[[#This Row],[Order Date]])</f>
        <v>201209</v>
      </c>
      <c r="H2450" s="1">
        <v>41169</v>
      </c>
      <c r="I2450" t="s">
        <v>26</v>
      </c>
      <c r="J2450" t="s">
        <v>1737</v>
      </c>
      <c r="K2450" t="s">
        <v>1738</v>
      </c>
      <c r="L2450" t="s">
        <v>29</v>
      </c>
      <c r="M2450" t="s">
        <v>30</v>
      </c>
      <c r="N2450" t="s">
        <v>5517</v>
      </c>
      <c r="O2450" t="s">
        <v>386</v>
      </c>
      <c r="P2450">
        <v>29406</v>
      </c>
      <c r="Q2450" t="s">
        <v>33</v>
      </c>
      <c r="R2450" t="s">
        <v>1692</v>
      </c>
      <c r="S2450" t="s">
        <v>49</v>
      </c>
      <c r="T2450" t="s">
        <v>62</v>
      </c>
      <c r="U2450" t="s">
        <v>1693</v>
      </c>
      <c r="V2450">
        <v>269.49</v>
      </c>
      <c r="W2450">
        <v>3</v>
      </c>
      <c r="X2450" s="9">
        <f>Table1[[#This Row],[Discount]]</f>
        <v>0</v>
      </c>
      <c r="Y2450">
        <v>0</v>
      </c>
      <c r="Z2450">
        <v>5.3897999999999939</v>
      </c>
    </row>
    <row r="2451" spans="1:26" ht="16" x14ac:dyDescent="0.2">
      <c r="A2451">
        <v>2450</v>
      </c>
      <c r="B2451" t="s">
        <v>5518</v>
      </c>
      <c r="C2451" s="1">
        <v>41584</v>
      </c>
      <c r="D2451">
        <f>YEAR(Table1[[#This Row],[Order Date]])</f>
        <v>2013</v>
      </c>
      <c r="E2451">
        <f>MONTH(Table1[[#This Row],[Order Date]])</f>
        <v>11</v>
      </c>
      <c r="F2451" t="str">
        <f>Table1[[#This Row],[Order Year]]&amp;"-"&amp;Table1[[#This Row],[Order Month]]</f>
        <v>2013-11</v>
      </c>
      <c r="G2451" s="5">
        <f>YEAR(Table1[[#This Row],[Order Date]])*100 + MONTH(Table1[[#This Row],[Order Date]])</f>
        <v>201311</v>
      </c>
      <c r="H2451" s="1">
        <v>41589</v>
      </c>
      <c r="I2451" t="s">
        <v>53</v>
      </c>
      <c r="J2451" t="s">
        <v>380</v>
      </c>
      <c r="K2451" t="s">
        <v>381</v>
      </c>
      <c r="L2451" t="s">
        <v>105</v>
      </c>
      <c r="M2451" t="s">
        <v>30</v>
      </c>
      <c r="N2451" t="s">
        <v>633</v>
      </c>
      <c r="O2451" t="s">
        <v>46</v>
      </c>
      <c r="P2451">
        <v>95123</v>
      </c>
      <c r="Q2451" t="s">
        <v>47</v>
      </c>
      <c r="R2451" t="s">
        <v>5519</v>
      </c>
      <c r="S2451" t="s">
        <v>49</v>
      </c>
      <c r="T2451" t="s">
        <v>78</v>
      </c>
      <c r="U2451" t="s">
        <v>5520</v>
      </c>
      <c r="V2451">
        <v>29.120000000000005</v>
      </c>
      <c r="W2451">
        <v>5</v>
      </c>
      <c r="X2451" s="9">
        <f>Table1[[#This Row],[Discount]]</f>
        <v>0.2</v>
      </c>
      <c r="Y2451">
        <v>0.2</v>
      </c>
      <c r="Z2451">
        <v>9.8279999999999959</v>
      </c>
    </row>
    <row r="2452" spans="1:26" ht="16" x14ac:dyDescent="0.2">
      <c r="A2452">
        <v>2451</v>
      </c>
      <c r="B2452" t="s">
        <v>5521</v>
      </c>
      <c r="C2452" s="1">
        <v>41716</v>
      </c>
      <c r="D2452">
        <f>YEAR(Table1[[#This Row],[Order Date]])</f>
        <v>2014</v>
      </c>
      <c r="E2452">
        <f>MONTH(Table1[[#This Row],[Order Date]])</f>
        <v>3</v>
      </c>
      <c r="F2452" t="str">
        <f>Table1[[#This Row],[Order Year]]&amp;"-"&amp;Table1[[#This Row],[Order Month]]</f>
        <v>2014-3</v>
      </c>
      <c r="G2452" s="5">
        <f>YEAR(Table1[[#This Row],[Order Date]])*100 + MONTH(Table1[[#This Row],[Order Date]])</f>
        <v>201403</v>
      </c>
      <c r="H2452" s="1">
        <v>41721</v>
      </c>
      <c r="I2452" t="s">
        <v>26</v>
      </c>
      <c r="J2452" t="s">
        <v>5197</v>
      </c>
      <c r="K2452" t="s">
        <v>5198</v>
      </c>
      <c r="L2452" t="s">
        <v>29</v>
      </c>
      <c r="M2452" t="s">
        <v>30</v>
      </c>
      <c r="N2452" t="s">
        <v>269</v>
      </c>
      <c r="O2452" t="s">
        <v>270</v>
      </c>
      <c r="P2452">
        <v>10011</v>
      </c>
      <c r="Q2452" t="s">
        <v>151</v>
      </c>
      <c r="R2452" t="s">
        <v>5522</v>
      </c>
      <c r="S2452" t="s">
        <v>49</v>
      </c>
      <c r="T2452" t="s">
        <v>50</v>
      </c>
      <c r="U2452" t="s">
        <v>5523</v>
      </c>
      <c r="V2452">
        <v>18.75</v>
      </c>
      <c r="W2452">
        <v>5</v>
      </c>
      <c r="X2452" s="9">
        <f>Table1[[#This Row],[Discount]]</f>
        <v>0</v>
      </c>
      <c r="Y2452">
        <v>0</v>
      </c>
      <c r="Z2452">
        <v>9</v>
      </c>
    </row>
    <row r="2453" spans="1:26" ht="16" x14ac:dyDescent="0.2">
      <c r="A2453">
        <v>2452</v>
      </c>
      <c r="B2453" t="s">
        <v>5521</v>
      </c>
      <c r="C2453" s="1">
        <v>41716</v>
      </c>
      <c r="D2453">
        <f>YEAR(Table1[[#This Row],[Order Date]])</f>
        <v>2014</v>
      </c>
      <c r="E2453">
        <f>MONTH(Table1[[#This Row],[Order Date]])</f>
        <v>3</v>
      </c>
      <c r="F2453" t="str">
        <f>Table1[[#This Row],[Order Year]]&amp;"-"&amp;Table1[[#This Row],[Order Month]]</f>
        <v>2014-3</v>
      </c>
      <c r="G2453" s="5">
        <f>YEAR(Table1[[#This Row],[Order Date]])*100 + MONTH(Table1[[#This Row],[Order Date]])</f>
        <v>201403</v>
      </c>
      <c r="H2453" s="1">
        <v>41721</v>
      </c>
      <c r="I2453" t="s">
        <v>26</v>
      </c>
      <c r="J2453" t="s">
        <v>5197</v>
      </c>
      <c r="K2453" t="s">
        <v>5198</v>
      </c>
      <c r="L2453" t="s">
        <v>29</v>
      </c>
      <c r="M2453" t="s">
        <v>30</v>
      </c>
      <c r="N2453" t="s">
        <v>269</v>
      </c>
      <c r="O2453" t="s">
        <v>270</v>
      </c>
      <c r="P2453">
        <v>10011</v>
      </c>
      <c r="Q2453" t="s">
        <v>151</v>
      </c>
      <c r="R2453" t="s">
        <v>1645</v>
      </c>
      <c r="S2453" t="s">
        <v>74</v>
      </c>
      <c r="T2453" t="s">
        <v>75</v>
      </c>
      <c r="U2453" t="s">
        <v>1646</v>
      </c>
      <c r="V2453">
        <v>119.69999999999999</v>
      </c>
      <c r="W2453">
        <v>6</v>
      </c>
      <c r="X2453" s="9">
        <f>Table1[[#This Row],[Discount]]</f>
        <v>0</v>
      </c>
      <c r="Y2453">
        <v>0</v>
      </c>
      <c r="Z2453">
        <v>31.121999999999996</v>
      </c>
    </row>
    <row r="2454" spans="1:26" ht="16" x14ac:dyDescent="0.2">
      <c r="A2454">
        <v>2453</v>
      </c>
      <c r="B2454" t="s">
        <v>5521</v>
      </c>
      <c r="C2454" s="1">
        <v>41716</v>
      </c>
      <c r="D2454">
        <f>YEAR(Table1[[#This Row],[Order Date]])</f>
        <v>2014</v>
      </c>
      <c r="E2454">
        <f>MONTH(Table1[[#This Row],[Order Date]])</f>
        <v>3</v>
      </c>
      <c r="F2454" t="str">
        <f>Table1[[#This Row],[Order Year]]&amp;"-"&amp;Table1[[#This Row],[Order Month]]</f>
        <v>2014-3</v>
      </c>
      <c r="G2454" s="5">
        <f>YEAR(Table1[[#This Row],[Order Date]])*100 + MONTH(Table1[[#This Row],[Order Date]])</f>
        <v>201403</v>
      </c>
      <c r="H2454" s="1">
        <v>41721</v>
      </c>
      <c r="I2454" t="s">
        <v>26</v>
      </c>
      <c r="J2454" t="s">
        <v>5197</v>
      </c>
      <c r="K2454" t="s">
        <v>5198</v>
      </c>
      <c r="L2454" t="s">
        <v>29</v>
      </c>
      <c r="M2454" t="s">
        <v>30</v>
      </c>
      <c r="N2454" t="s">
        <v>269</v>
      </c>
      <c r="O2454" t="s">
        <v>270</v>
      </c>
      <c r="P2454">
        <v>10011</v>
      </c>
      <c r="Q2454" t="s">
        <v>151</v>
      </c>
      <c r="R2454" t="s">
        <v>2080</v>
      </c>
      <c r="S2454" t="s">
        <v>49</v>
      </c>
      <c r="T2454" t="s">
        <v>78</v>
      </c>
      <c r="U2454" t="s">
        <v>2081</v>
      </c>
      <c r="V2454">
        <v>9.1440000000000001</v>
      </c>
      <c r="W2454">
        <v>3</v>
      </c>
      <c r="X2454" s="9">
        <f>Table1[[#This Row],[Discount]]</f>
        <v>0.2</v>
      </c>
      <c r="Y2454">
        <v>0.2</v>
      </c>
      <c r="Z2454">
        <v>3.0860999999999996</v>
      </c>
    </row>
    <row r="2455" spans="1:26" ht="16" x14ac:dyDescent="0.2">
      <c r="A2455">
        <v>2454</v>
      </c>
      <c r="B2455" t="s">
        <v>5521</v>
      </c>
      <c r="C2455" s="1">
        <v>41716</v>
      </c>
      <c r="D2455">
        <f>YEAR(Table1[[#This Row],[Order Date]])</f>
        <v>2014</v>
      </c>
      <c r="E2455">
        <f>MONTH(Table1[[#This Row],[Order Date]])</f>
        <v>3</v>
      </c>
      <c r="F2455" t="str">
        <f>Table1[[#This Row],[Order Year]]&amp;"-"&amp;Table1[[#This Row],[Order Month]]</f>
        <v>2014-3</v>
      </c>
      <c r="G2455" s="5">
        <f>YEAR(Table1[[#This Row],[Order Date]])*100 + MONTH(Table1[[#This Row],[Order Date]])</f>
        <v>201403</v>
      </c>
      <c r="H2455" s="1">
        <v>41721</v>
      </c>
      <c r="I2455" t="s">
        <v>26</v>
      </c>
      <c r="J2455" t="s">
        <v>5197</v>
      </c>
      <c r="K2455" t="s">
        <v>5198</v>
      </c>
      <c r="L2455" t="s">
        <v>29</v>
      </c>
      <c r="M2455" t="s">
        <v>30</v>
      </c>
      <c r="N2455" t="s">
        <v>269</v>
      </c>
      <c r="O2455" t="s">
        <v>270</v>
      </c>
      <c r="P2455">
        <v>10011</v>
      </c>
      <c r="Q2455" t="s">
        <v>151</v>
      </c>
      <c r="R2455" t="s">
        <v>1753</v>
      </c>
      <c r="S2455" t="s">
        <v>74</v>
      </c>
      <c r="T2455" t="s">
        <v>164</v>
      </c>
      <c r="U2455" t="s">
        <v>1754</v>
      </c>
      <c r="V2455">
        <v>57.06</v>
      </c>
      <c r="W2455">
        <v>3</v>
      </c>
      <c r="X2455" s="9">
        <f>Table1[[#This Row],[Discount]]</f>
        <v>0</v>
      </c>
      <c r="Y2455">
        <v>0</v>
      </c>
      <c r="Z2455">
        <v>18.2592</v>
      </c>
    </row>
    <row r="2456" spans="1:26" ht="16" x14ac:dyDescent="0.2">
      <c r="A2456">
        <v>2455</v>
      </c>
      <c r="B2456" t="s">
        <v>5521</v>
      </c>
      <c r="C2456" s="1">
        <v>41716</v>
      </c>
      <c r="D2456">
        <f>YEAR(Table1[[#This Row],[Order Date]])</f>
        <v>2014</v>
      </c>
      <c r="E2456">
        <f>MONTH(Table1[[#This Row],[Order Date]])</f>
        <v>3</v>
      </c>
      <c r="F2456" t="str">
        <f>Table1[[#This Row],[Order Year]]&amp;"-"&amp;Table1[[#This Row],[Order Month]]</f>
        <v>2014-3</v>
      </c>
      <c r="G2456" s="5">
        <f>YEAR(Table1[[#This Row],[Order Date]])*100 + MONTH(Table1[[#This Row],[Order Date]])</f>
        <v>201403</v>
      </c>
      <c r="H2456" s="1">
        <v>41721</v>
      </c>
      <c r="I2456" t="s">
        <v>26</v>
      </c>
      <c r="J2456" t="s">
        <v>5197</v>
      </c>
      <c r="K2456" t="s">
        <v>5198</v>
      </c>
      <c r="L2456" t="s">
        <v>29</v>
      </c>
      <c r="M2456" t="s">
        <v>30</v>
      </c>
      <c r="N2456" t="s">
        <v>269</v>
      </c>
      <c r="O2456" t="s">
        <v>270</v>
      </c>
      <c r="P2456">
        <v>10011</v>
      </c>
      <c r="Q2456" t="s">
        <v>151</v>
      </c>
      <c r="R2456" t="s">
        <v>4159</v>
      </c>
      <c r="S2456" t="s">
        <v>74</v>
      </c>
      <c r="T2456" t="s">
        <v>164</v>
      </c>
      <c r="U2456" t="s">
        <v>4160</v>
      </c>
      <c r="V2456">
        <v>71.599999999999994</v>
      </c>
      <c r="W2456">
        <v>8</v>
      </c>
      <c r="X2456" s="9">
        <f>Table1[[#This Row],[Discount]]</f>
        <v>0</v>
      </c>
      <c r="Y2456">
        <v>0</v>
      </c>
      <c r="Z2456">
        <v>13.603999999999992</v>
      </c>
    </row>
    <row r="2457" spans="1:26" ht="16" x14ac:dyDescent="0.2">
      <c r="A2457">
        <v>2456</v>
      </c>
      <c r="B2457" t="s">
        <v>5521</v>
      </c>
      <c r="C2457" s="1">
        <v>41716</v>
      </c>
      <c r="D2457">
        <f>YEAR(Table1[[#This Row],[Order Date]])</f>
        <v>2014</v>
      </c>
      <c r="E2457">
        <f>MONTH(Table1[[#This Row],[Order Date]])</f>
        <v>3</v>
      </c>
      <c r="F2457" t="str">
        <f>Table1[[#This Row],[Order Year]]&amp;"-"&amp;Table1[[#This Row],[Order Month]]</f>
        <v>2014-3</v>
      </c>
      <c r="G2457" s="5">
        <f>YEAR(Table1[[#This Row],[Order Date]])*100 + MONTH(Table1[[#This Row],[Order Date]])</f>
        <v>201403</v>
      </c>
      <c r="H2457" s="1">
        <v>41721</v>
      </c>
      <c r="I2457" t="s">
        <v>26</v>
      </c>
      <c r="J2457" t="s">
        <v>5197</v>
      </c>
      <c r="K2457" t="s">
        <v>5198</v>
      </c>
      <c r="L2457" t="s">
        <v>29</v>
      </c>
      <c r="M2457" t="s">
        <v>30</v>
      </c>
      <c r="N2457" t="s">
        <v>269</v>
      </c>
      <c r="O2457" t="s">
        <v>270</v>
      </c>
      <c r="P2457">
        <v>10011</v>
      </c>
      <c r="Q2457" t="s">
        <v>151</v>
      </c>
      <c r="R2457" t="s">
        <v>4079</v>
      </c>
      <c r="S2457" t="s">
        <v>49</v>
      </c>
      <c r="T2457" t="s">
        <v>62</v>
      </c>
      <c r="U2457" t="s">
        <v>4080</v>
      </c>
      <c r="V2457">
        <v>107.44</v>
      </c>
      <c r="W2457">
        <v>8</v>
      </c>
      <c r="X2457" s="9">
        <f>Table1[[#This Row],[Discount]]</f>
        <v>0</v>
      </c>
      <c r="Y2457">
        <v>0</v>
      </c>
      <c r="Z2457">
        <v>27.934399999999997</v>
      </c>
    </row>
    <row r="2458" spans="1:26" ht="16" x14ac:dyDescent="0.2">
      <c r="A2458">
        <v>2457</v>
      </c>
      <c r="B2458" t="s">
        <v>5521</v>
      </c>
      <c r="C2458" s="1">
        <v>41716</v>
      </c>
      <c r="D2458">
        <f>YEAR(Table1[[#This Row],[Order Date]])</f>
        <v>2014</v>
      </c>
      <c r="E2458">
        <f>MONTH(Table1[[#This Row],[Order Date]])</f>
        <v>3</v>
      </c>
      <c r="F2458" t="str">
        <f>Table1[[#This Row],[Order Year]]&amp;"-"&amp;Table1[[#This Row],[Order Month]]</f>
        <v>2014-3</v>
      </c>
      <c r="G2458" s="5">
        <f>YEAR(Table1[[#This Row],[Order Date]])*100 + MONTH(Table1[[#This Row],[Order Date]])</f>
        <v>201403</v>
      </c>
      <c r="H2458" s="1">
        <v>41721</v>
      </c>
      <c r="I2458" t="s">
        <v>26</v>
      </c>
      <c r="J2458" t="s">
        <v>5197</v>
      </c>
      <c r="K2458" t="s">
        <v>5198</v>
      </c>
      <c r="L2458" t="s">
        <v>29</v>
      </c>
      <c r="M2458" t="s">
        <v>30</v>
      </c>
      <c r="N2458" t="s">
        <v>269</v>
      </c>
      <c r="O2458" t="s">
        <v>270</v>
      </c>
      <c r="P2458">
        <v>10011</v>
      </c>
      <c r="Q2458" t="s">
        <v>151</v>
      </c>
      <c r="R2458" t="s">
        <v>2623</v>
      </c>
      <c r="S2458" t="s">
        <v>49</v>
      </c>
      <c r="T2458" t="s">
        <v>50</v>
      </c>
      <c r="U2458" t="s">
        <v>2624</v>
      </c>
      <c r="V2458">
        <v>7.31</v>
      </c>
      <c r="W2458">
        <v>1</v>
      </c>
      <c r="X2458" s="9">
        <f>Table1[[#This Row],[Discount]]</f>
        <v>0</v>
      </c>
      <c r="Y2458">
        <v>0</v>
      </c>
      <c r="Z2458">
        <v>3.4356999999999998</v>
      </c>
    </row>
    <row r="2459" spans="1:26" ht="16" x14ac:dyDescent="0.2">
      <c r="A2459">
        <v>2458</v>
      </c>
      <c r="B2459" t="s">
        <v>5521</v>
      </c>
      <c r="C2459" s="1">
        <v>41716</v>
      </c>
      <c r="D2459">
        <f>YEAR(Table1[[#This Row],[Order Date]])</f>
        <v>2014</v>
      </c>
      <c r="E2459">
        <f>MONTH(Table1[[#This Row],[Order Date]])</f>
        <v>3</v>
      </c>
      <c r="F2459" t="str">
        <f>Table1[[#This Row],[Order Year]]&amp;"-"&amp;Table1[[#This Row],[Order Month]]</f>
        <v>2014-3</v>
      </c>
      <c r="G2459" s="5">
        <f>YEAR(Table1[[#This Row],[Order Date]])*100 + MONTH(Table1[[#This Row],[Order Date]])</f>
        <v>201403</v>
      </c>
      <c r="H2459" s="1">
        <v>41721</v>
      </c>
      <c r="I2459" t="s">
        <v>26</v>
      </c>
      <c r="J2459" t="s">
        <v>5197</v>
      </c>
      <c r="K2459" t="s">
        <v>5198</v>
      </c>
      <c r="L2459" t="s">
        <v>29</v>
      </c>
      <c r="M2459" t="s">
        <v>30</v>
      </c>
      <c r="N2459" t="s">
        <v>269</v>
      </c>
      <c r="O2459" t="s">
        <v>270</v>
      </c>
      <c r="P2459">
        <v>10011</v>
      </c>
      <c r="Q2459" t="s">
        <v>151</v>
      </c>
      <c r="R2459" t="s">
        <v>182</v>
      </c>
      <c r="S2459" t="s">
        <v>49</v>
      </c>
      <c r="T2459" t="s">
        <v>71</v>
      </c>
      <c r="U2459" t="s">
        <v>183</v>
      </c>
      <c r="V2459">
        <v>59.099999999999994</v>
      </c>
      <c r="W2459">
        <v>6</v>
      </c>
      <c r="X2459" s="9">
        <f>Table1[[#This Row],[Discount]]</f>
        <v>0</v>
      </c>
      <c r="Y2459">
        <v>0</v>
      </c>
      <c r="Z2459">
        <v>22.458000000000002</v>
      </c>
    </row>
    <row r="2460" spans="1:26" ht="16" x14ac:dyDescent="0.2">
      <c r="A2460">
        <v>2459</v>
      </c>
      <c r="B2460" t="s">
        <v>5521</v>
      </c>
      <c r="C2460" s="1">
        <v>41716</v>
      </c>
      <c r="D2460">
        <f>YEAR(Table1[[#This Row],[Order Date]])</f>
        <v>2014</v>
      </c>
      <c r="E2460">
        <f>MONTH(Table1[[#This Row],[Order Date]])</f>
        <v>3</v>
      </c>
      <c r="F2460" t="str">
        <f>Table1[[#This Row],[Order Year]]&amp;"-"&amp;Table1[[#This Row],[Order Month]]</f>
        <v>2014-3</v>
      </c>
      <c r="G2460" s="5">
        <f>YEAR(Table1[[#This Row],[Order Date]])*100 + MONTH(Table1[[#This Row],[Order Date]])</f>
        <v>201403</v>
      </c>
      <c r="H2460" s="1">
        <v>41721</v>
      </c>
      <c r="I2460" t="s">
        <v>26</v>
      </c>
      <c r="J2460" t="s">
        <v>5197</v>
      </c>
      <c r="K2460" t="s">
        <v>5198</v>
      </c>
      <c r="L2460" t="s">
        <v>29</v>
      </c>
      <c r="M2460" t="s">
        <v>30</v>
      </c>
      <c r="N2460" t="s">
        <v>269</v>
      </c>
      <c r="O2460" t="s">
        <v>270</v>
      </c>
      <c r="P2460">
        <v>10011</v>
      </c>
      <c r="Q2460" t="s">
        <v>151</v>
      </c>
      <c r="R2460" t="s">
        <v>731</v>
      </c>
      <c r="S2460" t="s">
        <v>49</v>
      </c>
      <c r="T2460" t="s">
        <v>62</v>
      </c>
      <c r="U2460" t="s">
        <v>732</v>
      </c>
      <c r="V2460">
        <v>46.53</v>
      </c>
      <c r="W2460">
        <v>3</v>
      </c>
      <c r="X2460" s="9">
        <f>Table1[[#This Row],[Discount]]</f>
        <v>0</v>
      </c>
      <c r="Y2460">
        <v>0</v>
      </c>
      <c r="Z2460">
        <v>12.097800000000001</v>
      </c>
    </row>
    <row r="2461" spans="1:26" ht="16" x14ac:dyDescent="0.2">
      <c r="A2461">
        <v>2460</v>
      </c>
      <c r="B2461" t="s">
        <v>5524</v>
      </c>
      <c r="C2461" s="1">
        <v>41867</v>
      </c>
      <c r="D2461">
        <f>YEAR(Table1[[#This Row],[Order Date]])</f>
        <v>2014</v>
      </c>
      <c r="E2461">
        <f>MONTH(Table1[[#This Row],[Order Date]])</f>
        <v>8</v>
      </c>
      <c r="F2461" t="str">
        <f>Table1[[#This Row],[Order Year]]&amp;"-"&amp;Table1[[#This Row],[Order Month]]</f>
        <v>2014-8</v>
      </c>
      <c r="G2461" s="5">
        <f>YEAR(Table1[[#This Row],[Order Date]])*100 + MONTH(Table1[[#This Row],[Order Date]])</f>
        <v>201408</v>
      </c>
      <c r="H2461" s="1">
        <v>41873</v>
      </c>
      <c r="I2461" t="s">
        <v>53</v>
      </c>
      <c r="J2461" t="s">
        <v>4264</v>
      </c>
      <c r="K2461" t="s">
        <v>4265</v>
      </c>
      <c r="L2461" t="s">
        <v>29</v>
      </c>
      <c r="M2461" t="s">
        <v>30</v>
      </c>
      <c r="N2461" t="s">
        <v>2129</v>
      </c>
      <c r="O2461" t="s">
        <v>791</v>
      </c>
      <c r="P2461">
        <v>7060</v>
      </c>
      <c r="Q2461" t="s">
        <v>151</v>
      </c>
      <c r="R2461" t="s">
        <v>1610</v>
      </c>
      <c r="S2461" t="s">
        <v>49</v>
      </c>
      <c r="T2461" t="s">
        <v>81</v>
      </c>
      <c r="U2461" t="s">
        <v>1611</v>
      </c>
      <c r="V2461">
        <v>97.84</v>
      </c>
      <c r="W2461">
        <v>2</v>
      </c>
      <c r="X2461" s="9">
        <f>Table1[[#This Row],[Discount]]</f>
        <v>0</v>
      </c>
      <c r="Y2461">
        <v>0</v>
      </c>
      <c r="Z2461">
        <v>25.438400000000001</v>
      </c>
    </row>
    <row r="2462" spans="1:26" ht="16" x14ac:dyDescent="0.2">
      <c r="A2462">
        <v>2461</v>
      </c>
      <c r="B2462" t="s">
        <v>5525</v>
      </c>
      <c r="C2462" s="1">
        <v>41101</v>
      </c>
      <c r="D2462">
        <f>YEAR(Table1[[#This Row],[Order Date]])</f>
        <v>2012</v>
      </c>
      <c r="E2462">
        <f>MONTH(Table1[[#This Row],[Order Date]])</f>
        <v>7</v>
      </c>
      <c r="F2462" t="str">
        <f>Table1[[#This Row],[Order Year]]&amp;"-"&amp;Table1[[#This Row],[Order Month]]</f>
        <v>2012-7</v>
      </c>
      <c r="G2462" s="5">
        <f>YEAR(Table1[[#This Row],[Order Date]])*100 + MONTH(Table1[[#This Row],[Order Date]])</f>
        <v>201207</v>
      </c>
      <c r="H2462" s="1">
        <v>41103</v>
      </c>
      <c r="I2462" t="s">
        <v>26</v>
      </c>
      <c r="J2462" t="s">
        <v>5526</v>
      </c>
      <c r="K2462" t="s">
        <v>5527</v>
      </c>
      <c r="L2462" t="s">
        <v>29</v>
      </c>
      <c r="M2462" t="s">
        <v>30</v>
      </c>
      <c r="N2462" t="s">
        <v>98</v>
      </c>
      <c r="O2462" t="s">
        <v>99</v>
      </c>
      <c r="P2462">
        <v>98115</v>
      </c>
      <c r="Q2462" t="s">
        <v>47</v>
      </c>
      <c r="R2462" t="s">
        <v>3295</v>
      </c>
      <c r="S2462" t="s">
        <v>49</v>
      </c>
      <c r="T2462" t="s">
        <v>93</v>
      </c>
      <c r="U2462" t="s">
        <v>3296</v>
      </c>
      <c r="V2462">
        <v>29.97</v>
      </c>
      <c r="W2462">
        <v>3</v>
      </c>
      <c r="X2462" s="9">
        <f>Table1[[#This Row],[Discount]]</f>
        <v>0</v>
      </c>
      <c r="Y2462">
        <v>0</v>
      </c>
      <c r="Z2462">
        <v>13.486499999999999</v>
      </c>
    </row>
    <row r="2463" spans="1:26" ht="16" x14ac:dyDescent="0.2">
      <c r="A2463">
        <v>2462</v>
      </c>
      <c r="B2463" t="s">
        <v>5525</v>
      </c>
      <c r="C2463" s="1">
        <v>41101</v>
      </c>
      <c r="D2463">
        <f>YEAR(Table1[[#This Row],[Order Date]])</f>
        <v>2012</v>
      </c>
      <c r="E2463">
        <f>MONTH(Table1[[#This Row],[Order Date]])</f>
        <v>7</v>
      </c>
      <c r="F2463" t="str">
        <f>Table1[[#This Row],[Order Year]]&amp;"-"&amp;Table1[[#This Row],[Order Month]]</f>
        <v>2012-7</v>
      </c>
      <c r="G2463" s="5">
        <f>YEAR(Table1[[#This Row],[Order Date]])*100 + MONTH(Table1[[#This Row],[Order Date]])</f>
        <v>201207</v>
      </c>
      <c r="H2463" s="1">
        <v>41103</v>
      </c>
      <c r="I2463" t="s">
        <v>26</v>
      </c>
      <c r="J2463" t="s">
        <v>5526</v>
      </c>
      <c r="K2463" t="s">
        <v>5527</v>
      </c>
      <c r="L2463" t="s">
        <v>29</v>
      </c>
      <c r="M2463" t="s">
        <v>30</v>
      </c>
      <c r="N2463" t="s">
        <v>98</v>
      </c>
      <c r="O2463" t="s">
        <v>99</v>
      </c>
      <c r="P2463">
        <v>98115</v>
      </c>
      <c r="Q2463" t="s">
        <v>47</v>
      </c>
      <c r="R2463" t="s">
        <v>3130</v>
      </c>
      <c r="S2463" t="s">
        <v>49</v>
      </c>
      <c r="T2463" t="s">
        <v>78</v>
      </c>
      <c r="U2463" t="s">
        <v>3131</v>
      </c>
      <c r="V2463">
        <v>98.352000000000004</v>
      </c>
      <c r="W2463">
        <v>3</v>
      </c>
      <c r="X2463" s="9">
        <f>Table1[[#This Row],[Discount]]</f>
        <v>0.2</v>
      </c>
      <c r="Y2463">
        <v>0.2</v>
      </c>
      <c r="Z2463">
        <v>34.423199999999987</v>
      </c>
    </row>
    <row r="2464" spans="1:26" ht="16" x14ac:dyDescent="0.2">
      <c r="A2464">
        <v>2463</v>
      </c>
      <c r="B2464" t="s">
        <v>5528</v>
      </c>
      <c r="C2464" s="1">
        <v>41977</v>
      </c>
      <c r="D2464">
        <f>YEAR(Table1[[#This Row],[Order Date]])</f>
        <v>2014</v>
      </c>
      <c r="E2464">
        <f>MONTH(Table1[[#This Row],[Order Date]])</f>
        <v>12</v>
      </c>
      <c r="F2464" t="str">
        <f>Table1[[#This Row],[Order Year]]&amp;"-"&amp;Table1[[#This Row],[Order Month]]</f>
        <v>2014-12</v>
      </c>
      <c r="G2464" s="5">
        <f>YEAR(Table1[[#This Row],[Order Date]])*100 + MONTH(Table1[[#This Row],[Order Date]])</f>
        <v>201412</v>
      </c>
      <c r="H2464" s="1">
        <v>41983</v>
      </c>
      <c r="I2464" t="s">
        <v>53</v>
      </c>
      <c r="J2464" t="s">
        <v>3614</v>
      </c>
      <c r="K2464" t="s">
        <v>3615</v>
      </c>
      <c r="L2464" t="s">
        <v>29</v>
      </c>
      <c r="M2464" t="s">
        <v>30</v>
      </c>
      <c r="N2464" t="s">
        <v>269</v>
      </c>
      <c r="O2464" t="s">
        <v>270</v>
      </c>
      <c r="P2464">
        <v>10009</v>
      </c>
      <c r="Q2464" t="s">
        <v>151</v>
      </c>
      <c r="R2464" t="s">
        <v>1202</v>
      </c>
      <c r="S2464" t="s">
        <v>49</v>
      </c>
      <c r="T2464" t="s">
        <v>78</v>
      </c>
      <c r="U2464" t="s">
        <v>1203</v>
      </c>
      <c r="V2464">
        <v>83.920000000000016</v>
      </c>
      <c r="W2464">
        <v>5</v>
      </c>
      <c r="X2464" s="9">
        <f>Table1[[#This Row],[Discount]]</f>
        <v>0.2</v>
      </c>
      <c r="Y2464">
        <v>0.2</v>
      </c>
      <c r="Z2464">
        <v>29.371999999999993</v>
      </c>
    </row>
    <row r="2465" spans="1:26" ht="16" x14ac:dyDescent="0.2">
      <c r="A2465">
        <v>2464</v>
      </c>
      <c r="B2465" t="s">
        <v>5528</v>
      </c>
      <c r="C2465" s="1">
        <v>41977</v>
      </c>
      <c r="D2465">
        <f>YEAR(Table1[[#This Row],[Order Date]])</f>
        <v>2014</v>
      </c>
      <c r="E2465">
        <f>MONTH(Table1[[#This Row],[Order Date]])</f>
        <v>12</v>
      </c>
      <c r="F2465" t="str">
        <f>Table1[[#This Row],[Order Year]]&amp;"-"&amp;Table1[[#This Row],[Order Month]]</f>
        <v>2014-12</v>
      </c>
      <c r="G2465" s="5">
        <f>YEAR(Table1[[#This Row],[Order Date]])*100 + MONTH(Table1[[#This Row],[Order Date]])</f>
        <v>201412</v>
      </c>
      <c r="H2465" s="1">
        <v>41983</v>
      </c>
      <c r="I2465" t="s">
        <v>53</v>
      </c>
      <c r="J2465" t="s">
        <v>3614</v>
      </c>
      <c r="K2465" t="s">
        <v>3615</v>
      </c>
      <c r="L2465" t="s">
        <v>29</v>
      </c>
      <c r="M2465" t="s">
        <v>30</v>
      </c>
      <c r="N2465" t="s">
        <v>269</v>
      </c>
      <c r="O2465" t="s">
        <v>270</v>
      </c>
      <c r="P2465">
        <v>10009</v>
      </c>
      <c r="Q2465" t="s">
        <v>151</v>
      </c>
      <c r="R2465" t="s">
        <v>5392</v>
      </c>
      <c r="S2465" t="s">
        <v>49</v>
      </c>
      <c r="T2465" t="s">
        <v>78</v>
      </c>
      <c r="U2465" t="s">
        <v>5393</v>
      </c>
      <c r="V2465">
        <v>14.624000000000002</v>
      </c>
      <c r="W2465">
        <v>2</v>
      </c>
      <c r="X2465" s="9">
        <f>Table1[[#This Row],[Discount]]</f>
        <v>0.2</v>
      </c>
      <c r="Y2465">
        <v>0.2</v>
      </c>
      <c r="Z2465">
        <v>5.1183999999999994</v>
      </c>
    </row>
    <row r="2466" spans="1:26" ht="16" x14ac:dyDescent="0.2">
      <c r="A2466">
        <v>2465</v>
      </c>
      <c r="B2466" t="s">
        <v>5528</v>
      </c>
      <c r="C2466" s="1">
        <v>41977</v>
      </c>
      <c r="D2466">
        <f>YEAR(Table1[[#This Row],[Order Date]])</f>
        <v>2014</v>
      </c>
      <c r="E2466">
        <f>MONTH(Table1[[#This Row],[Order Date]])</f>
        <v>12</v>
      </c>
      <c r="F2466" t="str">
        <f>Table1[[#This Row],[Order Year]]&amp;"-"&amp;Table1[[#This Row],[Order Month]]</f>
        <v>2014-12</v>
      </c>
      <c r="G2466" s="5">
        <f>YEAR(Table1[[#This Row],[Order Date]])*100 + MONTH(Table1[[#This Row],[Order Date]])</f>
        <v>201412</v>
      </c>
      <c r="H2466" s="1">
        <v>41983</v>
      </c>
      <c r="I2466" t="s">
        <v>53</v>
      </c>
      <c r="J2466" t="s">
        <v>3614</v>
      </c>
      <c r="K2466" t="s">
        <v>3615</v>
      </c>
      <c r="L2466" t="s">
        <v>29</v>
      </c>
      <c r="M2466" t="s">
        <v>30</v>
      </c>
      <c r="N2466" t="s">
        <v>269</v>
      </c>
      <c r="O2466" t="s">
        <v>270</v>
      </c>
      <c r="P2466">
        <v>10009</v>
      </c>
      <c r="Q2466" t="s">
        <v>151</v>
      </c>
      <c r="R2466" t="s">
        <v>3211</v>
      </c>
      <c r="S2466" t="s">
        <v>74</v>
      </c>
      <c r="T2466" t="s">
        <v>75</v>
      </c>
      <c r="U2466" t="s">
        <v>3212</v>
      </c>
      <c r="V2466">
        <v>136.99</v>
      </c>
      <c r="W2466">
        <v>1</v>
      </c>
      <c r="X2466" s="9">
        <f>Table1[[#This Row],[Discount]]</f>
        <v>0</v>
      </c>
      <c r="Y2466">
        <v>0</v>
      </c>
      <c r="Z2466">
        <v>36.987300000000005</v>
      </c>
    </row>
    <row r="2467" spans="1:26" ht="16" x14ac:dyDescent="0.2">
      <c r="A2467">
        <v>2466</v>
      </c>
      <c r="B2467" t="s">
        <v>5528</v>
      </c>
      <c r="C2467" s="1">
        <v>41977</v>
      </c>
      <c r="D2467">
        <f>YEAR(Table1[[#This Row],[Order Date]])</f>
        <v>2014</v>
      </c>
      <c r="E2467">
        <f>MONTH(Table1[[#This Row],[Order Date]])</f>
        <v>12</v>
      </c>
      <c r="F2467" t="str">
        <f>Table1[[#This Row],[Order Year]]&amp;"-"&amp;Table1[[#This Row],[Order Month]]</f>
        <v>2014-12</v>
      </c>
      <c r="G2467" s="5">
        <f>YEAR(Table1[[#This Row],[Order Date]])*100 + MONTH(Table1[[#This Row],[Order Date]])</f>
        <v>201412</v>
      </c>
      <c r="H2467" s="1">
        <v>41983</v>
      </c>
      <c r="I2467" t="s">
        <v>53</v>
      </c>
      <c r="J2467" t="s">
        <v>3614</v>
      </c>
      <c r="K2467" t="s">
        <v>3615</v>
      </c>
      <c r="L2467" t="s">
        <v>29</v>
      </c>
      <c r="M2467" t="s">
        <v>30</v>
      </c>
      <c r="N2467" t="s">
        <v>269</v>
      </c>
      <c r="O2467" t="s">
        <v>270</v>
      </c>
      <c r="P2467">
        <v>10009</v>
      </c>
      <c r="Q2467" t="s">
        <v>151</v>
      </c>
      <c r="R2467" t="s">
        <v>1553</v>
      </c>
      <c r="S2467" t="s">
        <v>49</v>
      </c>
      <c r="T2467" t="s">
        <v>50</v>
      </c>
      <c r="U2467" t="s">
        <v>1554</v>
      </c>
      <c r="V2467">
        <v>3.15</v>
      </c>
      <c r="W2467">
        <v>1</v>
      </c>
      <c r="X2467" s="9">
        <f>Table1[[#This Row],[Discount]]</f>
        <v>0</v>
      </c>
      <c r="Y2467">
        <v>0</v>
      </c>
      <c r="Z2467">
        <v>1.512</v>
      </c>
    </row>
    <row r="2468" spans="1:26" ht="16" x14ac:dyDescent="0.2">
      <c r="A2468">
        <v>2467</v>
      </c>
      <c r="B2468" t="s">
        <v>5529</v>
      </c>
      <c r="C2468" s="1">
        <v>41764</v>
      </c>
      <c r="D2468">
        <f>YEAR(Table1[[#This Row],[Order Date]])</f>
        <v>2014</v>
      </c>
      <c r="E2468">
        <f>MONTH(Table1[[#This Row],[Order Date]])</f>
        <v>5</v>
      </c>
      <c r="F2468" t="str">
        <f>Table1[[#This Row],[Order Year]]&amp;"-"&amp;Table1[[#This Row],[Order Month]]</f>
        <v>2014-5</v>
      </c>
      <c r="G2468" s="5">
        <f>YEAR(Table1[[#This Row],[Order Date]])*100 + MONTH(Table1[[#This Row],[Order Date]])</f>
        <v>201405</v>
      </c>
      <c r="H2468" s="1">
        <v>41768</v>
      </c>
      <c r="I2468" t="s">
        <v>53</v>
      </c>
      <c r="J2468" t="s">
        <v>1522</v>
      </c>
      <c r="K2468" t="s">
        <v>1523</v>
      </c>
      <c r="L2468" t="s">
        <v>29</v>
      </c>
      <c r="M2468" t="s">
        <v>30</v>
      </c>
      <c r="N2468" t="s">
        <v>5530</v>
      </c>
      <c r="O2468" t="s">
        <v>322</v>
      </c>
      <c r="P2468">
        <v>23602</v>
      </c>
      <c r="Q2468" t="s">
        <v>33</v>
      </c>
      <c r="R2468" t="s">
        <v>5531</v>
      </c>
      <c r="S2468" t="s">
        <v>49</v>
      </c>
      <c r="T2468" t="s">
        <v>93</v>
      </c>
      <c r="U2468" t="s">
        <v>5532</v>
      </c>
      <c r="V2468">
        <v>9.11</v>
      </c>
      <c r="W2468">
        <v>1</v>
      </c>
      <c r="X2468" s="9">
        <f>Table1[[#This Row],[Discount]]</f>
        <v>0</v>
      </c>
      <c r="Y2468">
        <v>0</v>
      </c>
      <c r="Z2468">
        <v>4.099499999999999</v>
      </c>
    </row>
    <row r="2469" spans="1:26" ht="16" x14ac:dyDescent="0.2">
      <c r="A2469">
        <v>2468</v>
      </c>
      <c r="B2469" t="s">
        <v>5529</v>
      </c>
      <c r="C2469" s="1">
        <v>41764</v>
      </c>
      <c r="D2469">
        <f>YEAR(Table1[[#This Row],[Order Date]])</f>
        <v>2014</v>
      </c>
      <c r="E2469">
        <f>MONTH(Table1[[#This Row],[Order Date]])</f>
        <v>5</v>
      </c>
      <c r="F2469" t="str">
        <f>Table1[[#This Row],[Order Year]]&amp;"-"&amp;Table1[[#This Row],[Order Month]]</f>
        <v>2014-5</v>
      </c>
      <c r="G2469" s="5">
        <f>YEAR(Table1[[#This Row],[Order Date]])*100 + MONTH(Table1[[#This Row],[Order Date]])</f>
        <v>201405</v>
      </c>
      <c r="H2469" s="1">
        <v>41768</v>
      </c>
      <c r="I2469" t="s">
        <v>53</v>
      </c>
      <c r="J2469" t="s">
        <v>1522</v>
      </c>
      <c r="K2469" t="s">
        <v>1523</v>
      </c>
      <c r="L2469" t="s">
        <v>29</v>
      </c>
      <c r="M2469" t="s">
        <v>30</v>
      </c>
      <c r="N2469" t="s">
        <v>5530</v>
      </c>
      <c r="O2469" t="s">
        <v>322</v>
      </c>
      <c r="P2469">
        <v>23602</v>
      </c>
      <c r="Q2469" t="s">
        <v>33</v>
      </c>
      <c r="R2469" t="s">
        <v>1519</v>
      </c>
      <c r="S2469" t="s">
        <v>49</v>
      </c>
      <c r="T2469" t="s">
        <v>62</v>
      </c>
      <c r="U2469" t="s">
        <v>1520</v>
      </c>
      <c r="V2469">
        <v>571.44000000000005</v>
      </c>
      <c r="W2469">
        <v>4</v>
      </c>
      <c r="X2469" s="9">
        <f>Table1[[#This Row],[Discount]]</f>
        <v>0</v>
      </c>
      <c r="Y2469">
        <v>0</v>
      </c>
      <c r="Z2469">
        <v>165.71759999999995</v>
      </c>
    </row>
    <row r="2470" spans="1:26" ht="16" x14ac:dyDescent="0.2">
      <c r="A2470">
        <v>2469</v>
      </c>
      <c r="B2470" t="s">
        <v>5529</v>
      </c>
      <c r="C2470" s="1">
        <v>41764</v>
      </c>
      <c r="D2470">
        <f>YEAR(Table1[[#This Row],[Order Date]])</f>
        <v>2014</v>
      </c>
      <c r="E2470">
        <f>MONTH(Table1[[#This Row],[Order Date]])</f>
        <v>5</v>
      </c>
      <c r="F2470" t="str">
        <f>Table1[[#This Row],[Order Year]]&amp;"-"&amp;Table1[[#This Row],[Order Month]]</f>
        <v>2014-5</v>
      </c>
      <c r="G2470" s="5">
        <f>YEAR(Table1[[#This Row],[Order Date]])*100 + MONTH(Table1[[#This Row],[Order Date]])</f>
        <v>201405</v>
      </c>
      <c r="H2470" s="1">
        <v>41768</v>
      </c>
      <c r="I2470" t="s">
        <v>53</v>
      </c>
      <c r="J2470" t="s">
        <v>1522</v>
      </c>
      <c r="K2470" t="s">
        <v>1523</v>
      </c>
      <c r="L2470" t="s">
        <v>29</v>
      </c>
      <c r="M2470" t="s">
        <v>30</v>
      </c>
      <c r="N2470" t="s">
        <v>5530</v>
      </c>
      <c r="O2470" t="s">
        <v>322</v>
      </c>
      <c r="P2470">
        <v>23602</v>
      </c>
      <c r="Q2470" t="s">
        <v>33</v>
      </c>
      <c r="R2470" t="s">
        <v>5533</v>
      </c>
      <c r="S2470" t="s">
        <v>49</v>
      </c>
      <c r="T2470" t="s">
        <v>93</v>
      </c>
      <c r="U2470" t="s">
        <v>5534</v>
      </c>
      <c r="V2470">
        <v>32.400000000000006</v>
      </c>
      <c r="W2470">
        <v>5</v>
      </c>
      <c r="X2470" s="9">
        <f>Table1[[#This Row],[Discount]]</f>
        <v>0</v>
      </c>
      <c r="Y2470">
        <v>0</v>
      </c>
      <c r="Z2470">
        <v>15.552000000000001</v>
      </c>
    </row>
    <row r="2471" spans="1:26" ht="16" x14ac:dyDescent="0.2">
      <c r="A2471">
        <v>2470</v>
      </c>
      <c r="B2471" t="s">
        <v>5529</v>
      </c>
      <c r="C2471" s="1">
        <v>41764</v>
      </c>
      <c r="D2471">
        <f>YEAR(Table1[[#This Row],[Order Date]])</f>
        <v>2014</v>
      </c>
      <c r="E2471">
        <f>MONTH(Table1[[#This Row],[Order Date]])</f>
        <v>5</v>
      </c>
      <c r="F2471" t="str">
        <f>Table1[[#This Row],[Order Year]]&amp;"-"&amp;Table1[[#This Row],[Order Month]]</f>
        <v>2014-5</v>
      </c>
      <c r="G2471" s="5">
        <f>YEAR(Table1[[#This Row],[Order Date]])*100 + MONTH(Table1[[#This Row],[Order Date]])</f>
        <v>201405</v>
      </c>
      <c r="H2471" s="1">
        <v>41768</v>
      </c>
      <c r="I2471" t="s">
        <v>53</v>
      </c>
      <c r="J2471" t="s">
        <v>1522</v>
      </c>
      <c r="K2471" t="s">
        <v>1523</v>
      </c>
      <c r="L2471" t="s">
        <v>29</v>
      </c>
      <c r="M2471" t="s">
        <v>30</v>
      </c>
      <c r="N2471" t="s">
        <v>5530</v>
      </c>
      <c r="O2471" t="s">
        <v>322</v>
      </c>
      <c r="P2471">
        <v>23602</v>
      </c>
      <c r="Q2471" t="s">
        <v>33</v>
      </c>
      <c r="R2471" t="s">
        <v>4108</v>
      </c>
      <c r="S2471" t="s">
        <v>49</v>
      </c>
      <c r="T2471" t="s">
        <v>62</v>
      </c>
      <c r="U2471" t="s">
        <v>4109</v>
      </c>
      <c r="V2471">
        <v>16.91</v>
      </c>
      <c r="W2471">
        <v>1</v>
      </c>
      <c r="X2471" s="9">
        <f>Table1[[#This Row],[Discount]]</f>
        <v>0</v>
      </c>
      <c r="Y2471">
        <v>0</v>
      </c>
      <c r="Z2471">
        <v>4.5656999999999996</v>
      </c>
    </row>
    <row r="2472" spans="1:26" ht="16" x14ac:dyDescent="0.2">
      <c r="A2472">
        <v>2471</v>
      </c>
      <c r="B2472" t="s">
        <v>5535</v>
      </c>
      <c r="C2472" s="1">
        <v>41296</v>
      </c>
      <c r="D2472">
        <f>YEAR(Table1[[#This Row],[Order Date]])</f>
        <v>2013</v>
      </c>
      <c r="E2472">
        <f>MONTH(Table1[[#This Row],[Order Date]])</f>
        <v>1</v>
      </c>
      <c r="F2472" t="str">
        <f>Table1[[#This Row],[Order Year]]&amp;"-"&amp;Table1[[#This Row],[Order Month]]</f>
        <v>2013-1</v>
      </c>
      <c r="G2472" s="5">
        <f>YEAR(Table1[[#This Row],[Order Date]])*100 + MONTH(Table1[[#This Row],[Order Date]])</f>
        <v>201301</v>
      </c>
      <c r="H2472" s="1">
        <v>41302</v>
      </c>
      <c r="I2472" t="s">
        <v>53</v>
      </c>
      <c r="J2472" t="s">
        <v>5536</v>
      </c>
      <c r="K2472" t="s">
        <v>5537</v>
      </c>
      <c r="L2472" t="s">
        <v>29</v>
      </c>
      <c r="M2472" t="s">
        <v>30</v>
      </c>
      <c r="N2472" t="s">
        <v>1709</v>
      </c>
      <c r="O2472" t="s">
        <v>91</v>
      </c>
      <c r="P2472">
        <v>28314</v>
      </c>
      <c r="Q2472" t="s">
        <v>33</v>
      </c>
      <c r="R2472" t="s">
        <v>5538</v>
      </c>
      <c r="S2472" t="s">
        <v>35</v>
      </c>
      <c r="T2472" t="s">
        <v>68</v>
      </c>
      <c r="U2472" t="s">
        <v>5539</v>
      </c>
      <c r="V2472">
        <v>14.272</v>
      </c>
      <c r="W2472">
        <v>8</v>
      </c>
      <c r="X2472" s="9">
        <f>Table1[[#This Row],[Discount]]</f>
        <v>0.2</v>
      </c>
      <c r="Y2472">
        <v>0.2</v>
      </c>
      <c r="Z2472">
        <v>4.281600000000001</v>
      </c>
    </row>
    <row r="2473" spans="1:26" ht="16" x14ac:dyDescent="0.2">
      <c r="A2473">
        <v>2472</v>
      </c>
      <c r="B2473" t="s">
        <v>5535</v>
      </c>
      <c r="C2473" s="1">
        <v>41296</v>
      </c>
      <c r="D2473">
        <f>YEAR(Table1[[#This Row],[Order Date]])</f>
        <v>2013</v>
      </c>
      <c r="E2473">
        <f>MONTH(Table1[[#This Row],[Order Date]])</f>
        <v>1</v>
      </c>
      <c r="F2473" t="str">
        <f>Table1[[#This Row],[Order Year]]&amp;"-"&amp;Table1[[#This Row],[Order Month]]</f>
        <v>2013-1</v>
      </c>
      <c r="G2473" s="5">
        <f>YEAR(Table1[[#This Row],[Order Date]])*100 + MONTH(Table1[[#This Row],[Order Date]])</f>
        <v>201301</v>
      </c>
      <c r="H2473" s="1">
        <v>41302</v>
      </c>
      <c r="I2473" t="s">
        <v>53</v>
      </c>
      <c r="J2473" t="s">
        <v>5536</v>
      </c>
      <c r="K2473" t="s">
        <v>5537</v>
      </c>
      <c r="L2473" t="s">
        <v>29</v>
      </c>
      <c r="M2473" t="s">
        <v>30</v>
      </c>
      <c r="N2473" t="s">
        <v>1709</v>
      </c>
      <c r="O2473" t="s">
        <v>91</v>
      </c>
      <c r="P2473">
        <v>28314</v>
      </c>
      <c r="Q2473" t="s">
        <v>33</v>
      </c>
      <c r="R2473" t="s">
        <v>5022</v>
      </c>
      <c r="S2473" t="s">
        <v>35</v>
      </c>
      <c r="T2473" t="s">
        <v>36</v>
      </c>
      <c r="U2473" t="s">
        <v>5540</v>
      </c>
      <c r="V2473">
        <v>451.13599999999997</v>
      </c>
      <c r="W2473">
        <v>4</v>
      </c>
      <c r="X2473" s="9">
        <f>Table1[[#This Row],[Discount]]</f>
        <v>0.2</v>
      </c>
      <c r="Y2473">
        <v>0.2</v>
      </c>
      <c r="Z2473">
        <v>-67.670399999999972</v>
      </c>
    </row>
    <row r="2474" spans="1:26" ht="16" x14ac:dyDescent="0.2">
      <c r="A2474">
        <v>2473</v>
      </c>
      <c r="B2474" t="s">
        <v>5535</v>
      </c>
      <c r="C2474" s="1">
        <v>41296</v>
      </c>
      <c r="D2474">
        <f>YEAR(Table1[[#This Row],[Order Date]])</f>
        <v>2013</v>
      </c>
      <c r="E2474">
        <f>MONTH(Table1[[#This Row],[Order Date]])</f>
        <v>1</v>
      </c>
      <c r="F2474" t="str">
        <f>Table1[[#This Row],[Order Year]]&amp;"-"&amp;Table1[[#This Row],[Order Month]]</f>
        <v>2013-1</v>
      </c>
      <c r="G2474" s="5">
        <f>YEAR(Table1[[#This Row],[Order Date]])*100 + MONTH(Table1[[#This Row],[Order Date]])</f>
        <v>201301</v>
      </c>
      <c r="H2474" s="1">
        <v>41302</v>
      </c>
      <c r="I2474" t="s">
        <v>53</v>
      </c>
      <c r="J2474" t="s">
        <v>5536</v>
      </c>
      <c r="K2474" t="s">
        <v>5537</v>
      </c>
      <c r="L2474" t="s">
        <v>29</v>
      </c>
      <c r="M2474" t="s">
        <v>30</v>
      </c>
      <c r="N2474" t="s">
        <v>1709</v>
      </c>
      <c r="O2474" t="s">
        <v>91</v>
      </c>
      <c r="P2474">
        <v>28314</v>
      </c>
      <c r="Q2474" t="s">
        <v>33</v>
      </c>
      <c r="R2474" t="s">
        <v>5134</v>
      </c>
      <c r="S2474" t="s">
        <v>49</v>
      </c>
      <c r="T2474" t="s">
        <v>81</v>
      </c>
      <c r="U2474" t="s">
        <v>5135</v>
      </c>
      <c r="V2474">
        <v>64.864000000000004</v>
      </c>
      <c r="W2474">
        <v>4</v>
      </c>
      <c r="X2474" s="9">
        <f>Table1[[#This Row],[Discount]]</f>
        <v>0.2</v>
      </c>
      <c r="Y2474">
        <v>0.2</v>
      </c>
      <c r="Z2474">
        <v>6.4864000000000033</v>
      </c>
    </row>
    <row r="2475" spans="1:26" ht="16" x14ac:dyDescent="0.2">
      <c r="A2475">
        <v>2474</v>
      </c>
      <c r="B2475" t="s">
        <v>5541</v>
      </c>
      <c r="C2475" s="1">
        <v>41582</v>
      </c>
      <c r="D2475">
        <f>YEAR(Table1[[#This Row],[Order Date]])</f>
        <v>2013</v>
      </c>
      <c r="E2475">
        <f>MONTH(Table1[[#This Row],[Order Date]])</f>
        <v>11</v>
      </c>
      <c r="F2475" t="str">
        <f>Table1[[#This Row],[Order Year]]&amp;"-"&amp;Table1[[#This Row],[Order Month]]</f>
        <v>2013-11</v>
      </c>
      <c r="G2475" s="5">
        <f>YEAR(Table1[[#This Row],[Order Date]])*100 + MONTH(Table1[[#This Row],[Order Date]])</f>
        <v>201311</v>
      </c>
      <c r="H2475" s="1">
        <v>41585</v>
      </c>
      <c r="I2475" t="s">
        <v>191</v>
      </c>
      <c r="J2475" t="s">
        <v>3531</v>
      </c>
      <c r="K2475" t="s">
        <v>3532</v>
      </c>
      <c r="L2475" t="s">
        <v>29</v>
      </c>
      <c r="M2475" t="s">
        <v>30</v>
      </c>
      <c r="N2475" t="s">
        <v>45</v>
      </c>
      <c r="O2475" t="s">
        <v>46</v>
      </c>
      <c r="P2475">
        <v>90032</v>
      </c>
      <c r="Q2475" t="s">
        <v>47</v>
      </c>
      <c r="R2475" t="s">
        <v>5542</v>
      </c>
      <c r="S2475" t="s">
        <v>35</v>
      </c>
      <c r="T2475" t="s">
        <v>39</v>
      </c>
      <c r="U2475" t="s">
        <v>5543</v>
      </c>
      <c r="V2475">
        <v>217.58400000000003</v>
      </c>
      <c r="W2475">
        <v>2</v>
      </c>
      <c r="X2475" s="9">
        <f>Table1[[#This Row],[Discount]]</f>
        <v>0.2</v>
      </c>
      <c r="Y2475">
        <v>0.2</v>
      </c>
      <c r="Z2475">
        <v>-29.917800000000021</v>
      </c>
    </row>
    <row r="2476" spans="1:26" ht="16" x14ac:dyDescent="0.2">
      <c r="A2476">
        <v>2475</v>
      </c>
      <c r="B2476" t="s">
        <v>5541</v>
      </c>
      <c r="C2476" s="1">
        <v>41582</v>
      </c>
      <c r="D2476">
        <f>YEAR(Table1[[#This Row],[Order Date]])</f>
        <v>2013</v>
      </c>
      <c r="E2476">
        <f>MONTH(Table1[[#This Row],[Order Date]])</f>
        <v>11</v>
      </c>
      <c r="F2476" t="str">
        <f>Table1[[#This Row],[Order Year]]&amp;"-"&amp;Table1[[#This Row],[Order Month]]</f>
        <v>2013-11</v>
      </c>
      <c r="G2476" s="5">
        <f>YEAR(Table1[[#This Row],[Order Date]])*100 + MONTH(Table1[[#This Row],[Order Date]])</f>
        <v>201311</v>
      </c>
      <c r="H2476" s="1">
        <v>41585</v>
      </c>
      <c r="I2476" t="s">
        <v>191</v>
      </c>
      <c r="J2476" t="s">
        <v>3531</v>
      </c>
      <c r="K2476" t="s">
        <v>3532</v>
      </c>
      <c r="L2476" t="s">
        <v>29</v>
      </c>
      <c r="M2476" t="s">
        <v>30</v>
      </c>
      <c r="N2476" t="s">
        <v>45</v>
      </c>
      <c r="O2476" t="s">
        <v>46</v>
      </c>
      <c r="P2476">
        <v>90032</v>
      </c>
      <c r="Q2476" t="s">
        <v>47</v>
      </c>
      <c r="R2476" t="s">
        <v>5544</v>
      </c>
      <c r="S2476" t="s">
        <v>74</v>
      </c>
      <c r="T2476" t="s">
        <v>164</v>
      </c>
      <c r="U2476" t="s">
        <v>5545</v>
      </c>
      <c r="V2476">
        <v>82.95</v>
      </c>
      <c r="W2476">
        <v>5</v>
      </c>
      <c r="X2476" s="9">
        <f>Table1[[#This Row],[Discount]]</f>
        <v>0</v>
      </c>
      <c r="Y2476">
        <v>0</v>
      </c>
      <c r="Z2476">
        <v>29.032499999999999</v>
      </c>
    </row>
    <row r="2477" spans="1:26" ht="16" x14ac:dyDescent="0.2">
      <c r="A2477">
        <v>2476</v>
      </c>
      <c r="B2477" t="s">
        <v>5541</v>
      </c>
      <c r="C2477" s="1">
        <v>41582</v>
      </c>
      <c r="D2477">
        <f>YEAR(Table1[[#This Row],[Order Date]])</f>
        <v>2013</v>
      </c>
      <c r="E2477">
        <f>MONTH(Table1[[#This Row],[Order Date]])</f>
        <v>11</v>
      </c>
      <c r="F2477" t="str">
        <f>Table1[[#This Row],[Order Year]]&amp;"-"&amp;Table1[[#This Row],[Order Month]]</f>
        <v>2013-11</v>
      </c>
      <c r="G2477" s="5">
        <f>YEAR(Table1[[#This Row],[Order Date]])*100 + MONTH(Table1[[#This Row],[Order Date]])</f>
        <v>201311</v>
      </c>
      <c r="H2477" s="1">
        <v>41585</v>
      </c>
      <c r="I2477" t="s">
        <v>191</v>
      </c>
      <c r="J2477" t="s">
        <v>3531</v>
      </c>
      <c r="K2477" t="s">
        <v>3532</v>
      </c>
      <c r="L2477" t="s">
        <v>29</v>
      </c>
      <c r="M2477" t="s">
        <v>30</v>
      </c>
      <c r="N2477" t="s">
        <v>45</v>
      </c>
      <c r="O2477" t="s">
        <v>46</v>
      </c>
      <c r="P2477">
        <v>90032</v>
      </c>
      <c r="Q2477" t="s">
        <v>47</v>
      </c>
      <c r="R2477" t="s">
        <v>5546</v>
      </c>
      <c r="S2477" t="s">
        <v>49</v>
      </c>
      <c r="T2477" t="s">
        <v>50</v>
      </c>
      <c r="U2477" t="s">
        <v>5547</v>
      </c>
      <c r="V2477">
        <v>87.71</v>
      </c>
      <c r="W2477">
        <v>7</v>
      </c>
      <c r="X2477" s="9">
        <f>Table1[[#This Row],[Discount]]</f>
        <v>0</v>
      </c>
      <c r="Y2477">
        <v>0</v>
      </c>
      <c r="Z2477">
        <v>41.223699999999994</v>
      </c>
    </row>
    <row r="2478" spans="1:26" ht="16" x14ac:dyDescent="0.2">
      <c r="A2478">
        <v>2477</v>
      </c>
      <c r="B2478" t="s">
        <v>5541</v>
      </c>
      <c r="C2478" s="1">
        <v>41582</v>
      </c>
      <c r="D2478">
        <f>YEAR(Table1[[#This Row],[Order Date]])</f>
        <v>2013</v>
      </c>
      <c r="E2478">
        <f>MONTH(Table1[[#This Row],[Order Date]])</f>
        <v>11</v>
      </c>
      <c r="F2478" t="str">
        <f>Table1[[#This Row],[Order Year]]&amp;"-"&amp;Table1[[#This Row],[Order Month]]</f>
        <v>2013-11</v>
      </c>
      <c r="G2478" s="5">
        <f>YEAR(Table1[[#This Row],[Order Date]])*100 + MONTH(Table1[[#This Row],[Order Date]])</f>
        <v>201311</v>
      </c>
      <c r="H2478" s="1">
        <v>41585</v>
      </c>
      <c r="I2478" t="s">
        <v>191</v>
      </c>
      <c r="J2478" t="s">
        <v>3531</v>
      </c>
      <c r="K2478" t="s">
        <v>3532</v>
      </c>
      <c r="L2478" t="s">
        <v>29</v>
      </c>
      <c r="M2478" t="s">
        <v>30</v>
      </c>
      <c r="N2478" t="s">
        <v>45</v>
      </c>
      <c r="O2478" t="s">
        <v>46</v>
      </c>
      <c r="P2478">
        <v>90032</v>
      </c>
      <c r="Q2478" t="s">
        <v>47</v>
      </c>
      <c r="R2478" t="s">
        <v>5501</v>
      </c>
      <c r="S2478" t="s">
        <v>49</v>
      </c>
      <c r="T2478" t="s">
        <v>81</v>
      </c>
      <c r="U2478" t="s">
        <v>5502</v>
      </c>
      <c r="V2478">
        <v>1101.48</v>
      </c>
      <c r="W2478">
        <v>4</v>
      </c>
      <c r="X2478" s="9">
        <f>Table1[[#This Row],[Discount]]</f>
        <v>0</v>
      </c>
      <c r="Y2478">
        <v>0</v>
      </c>
      <c r="Z2478">
        <v>429.57720000000006</v>
      </c>
    </row>
    <row r="2479" spans="1:26" ht="16" x14ac:dyDescent="0.2">
      <c r="A2479">
        <v>2478</v>
      </c>
      <c r="B2479" t="s">
        <v>5548</v>
      </c>
      <c r="C2479" s="1">
        <v>41887</v>
      </c>
      <c r="D2479">
        <f>YEAR(Table1[[#This Row],[Order Date]])</f>
        <v>2014</v>
      </c>
      <c r="E2479">
        <f>MONTH(Table1[[#This Row],[Order Date]])</f>
        <v>9</v>
      </c>
      <c r="F2479" t="str">
        <f>Table1[[#This Row],[Order Year]]&amp;"-"&amp;Table1[[#This Row],[Order Month]]</f>
        <v>2014-9</v>
      </c>
      <c r="G2479" s="5">
        <f>YEAR(Table1[[#This Row],[Order Date]])*100 + MONTH(Table1[[#This Row],[Order Date]])</f>
        <v>201409</v>
      </c>
      <c r="H2479" s="1">
        <v>41891</v>
      </c>
      <c r="I2479" t="s">
        <v>26</v>
      </c>
      <c r="J2479" t="s">
        <v>5549</v>
      </c>
      <c r="K2479" t="s">
        <v>5550</v>
      </c>
      <c r="L2479" t="s">
        <v>44</v>
      </c>
      <c r="M2479" t="s">
        <v>30</v>
      </c>
      <c r="N2479" t="s">
        <v>45</v>
      </c>
      <c r="O2479" t="s">
        <v>46</v>
      </c>
      <c r="P2479">
        <v>90036</v>
      </c>
      <c r="Q2479" t="s">
        <v>47</v>
      </c>
      <c r="R2479" t="s">
        <v>2321</v>
      </c>
      <c r="S2479" t="s">
        <v>35</v>
      </c>
      <c r="T2479" t="s">
        <v>59</v>
      </c>
      <c r="U2479" t="s">
        <v>2322</v>
      </c>
      <c r="V2479">
        <v>1322.3520000000001</v>
      </c>
      <c r="W2479">
        <v>3</v>
      </c>
      <c r="X2479" s="9">
        <f>Table1[[#This Row],[Discount]]</f>
        <v>0.2</v>
      </c>
      <c r="Y2479">
        <v>0.2</v>
      </c>
      <c r="Z2479">
        <v>-99.176400000000001</v>
      </c>
    </row>
    <row r="2480" spans="1:26" ht="16" x14ac:dyDescent="0.2">
      <c r="A2480">
        <v>2479</v>
      </c>
      <c r="B2480" t="s">
        <v>5551</v>
      </c>
      <c r="C2480" s="1">
        <v>40799</v>
      </c>
      <c r="D2480">
        <f>YEAR(Table1[[#This Row],[Order Date]])</f>
        <v>2011</v>
      </c>
      <c r="E2480">
        <f>MONTH(Table1[[#This Row],[Order Date]])</f>
        <v>9</v>
      </c>
      <c r="F2480" t="str">
        <f>Table1[[#This Row],[Order Year]]&amp;"-"&amp;Table1[[#This Row],[Order Month]]</f>
        <v>2011-9</v>
      </c>
      <c r="G2480" s="5">
        <f>YEAR(Table1[[#This Row],[Order Date]])*100 + MONTH(Table1[[#This Row],[Order Date]])</f>
        <v>201109</v>
      </c>
      <c r="H2480" s="1">
        <v>40805</v>
      </c>
      <c r="I2480" t="s">
        <v>53</v>
      </c>
      <c r="J2480" t="s">
        <v>3538</v>
      </c>
      <c r="K2480" t="s">
        <v>3539</v>
      </c>
      <c r="L2480" t="s">
        <v>29</v>
      </c>
      <c r="M2480" t="s">
        <v>30</v>
      </c>
      <c r="N2480" t="s">
        <v>269</v>
      </c>
      <c r="O2480" t="s">
        <v>270</v>
      </c>
      <c r="P2480">
        <v>10011</v>
      </c>
      <c r="Q2480" t="s">
        <v>151</v>
      </c>
      <c r="R2480" t="s">
        <v>70</v>
      </c>
      <c r="S2480" t="s">
        <v>49</v>
      </c>
      <c r="T2480" t="s">
        <v>71</v>
      </c>
      <c r="U2480" t="s">
        <v>72</v>
      </c>
      <c r="V2480">
        <v>5.46</v>
      </c>
      <c r="W2480">
        <v>3</v>
      </c>
      <c r="X2480" s="9">
        <f>Table1[[#This Row],[Discount]]</f>
        <v>0</v>
      </c>
      <c r="Y2480">
        <v>0</v>
      </c>
      <c r="Z2480">
        <v>1.4742000000000002</v>
      </c>
    </row>
    <row r="2481" spans="1:26" ht="16" x14ac:dyDescent="0.2">
      <c r="A2481">
        <v>2480</v>
      </c>
      <c r="B2481" t="s">
        <v>5552</v>
      </c>
      <c r="C2481" s="1">
        <v>41810</v>
      </c>
      <c r="D2481">
        <f>YEAR(Table1[[#This Row],[Order Date]])</f>
        <v>2014</v>
      </c>
      <c r="E2481">
        <f>MONTH(Table1[[#This Row],[Order Date]])</f>
        <v>6</v>
      </c>
      <c r="F2481" t="str">
        <f>Table1[[#This Row],[Order Year]]&amp;"-"&amp;Table1[[#This Row],[Order Month]]</f>
        <v>2014-6</v>
      </c>
      <c r="G2481" s="5">
        <f>YEAR(Table1[[#This Row],[Order Date]])*100 + MONTH(Table1[[#This Row],[Order Date]])</f>
        <v>201406</v>
      </c>
      <c r="H2481" s="1">
        <v>41816</v>
      </c>
      <c r="I2481" t="s">
        <v>53</v>
      </c>
      <c r="J2481" t="s">
        <v>3164</v>
      </c>
      <c r="K2481" t="s">
        <v>3165</v>
      </c>
      <c r="L2481" t="s">
        <v>29</v>
      </c>
      <c r="M2481" t="s">
        <v>30</v>
      </c>
      <c r="N2481" t="s">
        <v>818</v>
      </c>
      <c r="O2481" t="s">
        <v>107</v>
      </c>
      <c r="P2481">
        <v>75220</v>
      </c>
      <c r="Q2481" t="s">
        <v>108</v>
      </c>
      <c r="R2481" t="s">
        <v>5553</v>
      </c>
      <c r="S2481" t="s">
        <v>49</v>
      </c>
      <c r="T2481" t="s">
        <v>581</v>
      </c>
      <c r="U2481" t="s">
        <v>5554</v>
      </c>
      <c r="V2481">
        <v>11.184000000000001</v>
      </c>
      <c r="W2481">
        <v>1</v>
      </c>
      <c r="X2481" s="9">
        <f>Table1[[#This Row],[Discount]]</f>
        <v>0.2</v>
      </c>
      <c r="Y2481">
        <v>0.2</v>
      </c>
      <c r="Z2481">
        <v>0.83879999999999999</v>
      </c>
    </row>
    <row r="2482" spans="1:26" ht="16" x14ac:dyDescent="0.2">
      <c r="A2482">
        <v>2481</v>
      </c>
      <c r="B2482" t="s">
        <v>5552</v>
      </c>
      <c r="C2482" s="1">
        <v>41810</v>
      </c>
      <c r="D2482">
        <f>YEAR(Table1[[#This Row],[Order Date]])</f>
        <v>2014</v>
      </c>
      <c r="E2482">
        <f>MONTH(Table1[[#This Row],[Order Date]])</f>
        <v>6</v>
      </c>
      <c r="F2482" t="str">
        <f>Table1[[#This Row],[Order Year]]&amp;"-"&amp;Table1[[#This Row],[Order Month]]</f>
        <v>2014-6</v>
      </c>
      <c r="G2482" s="5">
        <f>YEAR(Table1[[#This Row],[Order Date]])*100 + MONTH(Table1[[#This Row],[Order Date]])</f>
        <v>201406</v>
      </c>
      <c r="H2482" s="1">
        <v>41816</v>
      </c>
      <c r="I2482" t="s">
        <v>53</v>
      </c>
      <c r="J2482" t="s">
        <v>3164</v>
      </c>
      <c r="K2482" t="s">
        <v>3165</v>
      </c>
      <c r="L2482" t="s">
        <v>29</v>
      </c>
      <c r="M2482" t="s">
        <v>30</v>
      </c>
      <c r="N2482" t="s">
        <v>818</v>
      </c>
      <c r="O2482" t="s">
        <v>107</v>
      </c>
      <c r="P2482">
        <v>75220</v>
      </c>
      <c r="Q2482" t="s">
        <v>108</v>
      </c>
      <c r="R2482" t="s">
        <v>382</v>
      </c>
      <c r="S2482" t="s">
        <v>49</v>
      </c>
      <c r="T2482" t="s">
        <v>62</v>
      </c>
      <c r="U2482" t="s">
        <v>383</v>
      </c>
      <c r="V2482">
        <v>153.584</v>
      </c>
      <c r="W2482">
        <v>2</v>
      </c>
      <c r="X2482" s="9">
        <f>Table1[[#This Row],[Discount]]</f>
        <v>0.2</v>
      </c>
      <c r="Y2482">
        <v>0.2</v>
      </c>
      <c r="Z2482">
        <v>-32.636600000000001</v>
      </c>
    </row>
    <row r="2483" spans="1:26" ht="16" x14ac:dyDescent="0.2">
      <c r="A2483">
        <v>2482</v>
      </c>
      <c r="B2483" t="s">
        <v>5555</v>
      </c>
      <c r="C2483" s="1">
        <v>41998</v>
      </c>
      <c r="D2483">
        <f>YEAR(Table1[[#This Row],[Order Date]])</f>
        <v>2014</v>
      </c>
      <c r="E2483">
        <f>MONTH(Table1[[#This Row],[Order Date]])</f>
        <v>12</v>
      </c>
      <c r="F2483" t="str">
        <f>Table1[[#This Row],[Order Year]]&amp;"-"&amp;Table1[[#This Row],[Order Month]]</f>
        <v>2014-12</v>
      </c>
      <c r="G2483" s="5">
        <f>YEAR(Table1[[#This Row],[Order Date]])*100 + MONTH(Table1[[#This Row],[Order Date]])</f>
        <v>201412</v>
      </c>
      <c r="H2483" s="1">
        <v>42005</v>
      </c>
      <c r="I2483" t="s">
        <v>53</v>
      </c>
      <c r="J2483" t="s">
        <v>992</v>
      </c>
      <c r="K2483" t="s">
        <v>993</v>
      </c>
      <c r="L2483" t="s">
        <v>29</v>
      </c>
      <c r="M2483" t="s">
        <v>30</v>
      </c>
      <c r="N2483" t="s">
        <v>98</v>
      </c>
      <c r="O2483" t="s">
        <v>99</v>
      </c>
      <c r="P2483">
        <v>98105</v>
      </c>
      <c r="Q2483" t="s">
        <v>47</v>
      </c>
      <c r="R2483" t="s">
        <v>2932</v>
      </c>
      <c r="S2483" t="s">
        <v>49</v>
      </c>
      <c r="T2483" t="s">
        <v>62</v>
      </c>
      <c r="U2483" t="s">
        <v>2933</v>
      </c>
      <c r="V2483">
        <v>1003.6200000000001</v>
      </c>
      <c r="W2483">
        <v>6</v>
      </c>
      <c r="X2483" s="9">
        <f>Table1[[#This Row],[Discount]]</f>
        <v>0</v>
      </c>
      <c r="Y2483">
        <v>0</v>
      </c>
      <c r="Z2483">
        <v>0</v>
      </c>
    </row>
    <row r="2484" spans="1:26" ht="16" x14ac:dyDescent="0.2">
      <c r="A2484">
        <v>2483</v>
      </c>
      <c r="B2484" t="s">
        <v>5556</v>
      </c>
      <c r="C2484" s="1">
        <v>41880</v>
      </c>
      <c r="D2484">
        <f>YEAR(Table1[[#This Row],[Order Date]])</f>
        <v>2014</v>
      </c>
      <c r="E2484">
        <f>MONTH(Table1[[#This Row],[Order Date]])</f>
        <v>8</v>
      </c>
      <c r="F2484" t="str">
        <f>Table1[[#This Row],[Order Year]]&amp;"-"&amp;Table1[[#This Row],[Order Month]]</f>
        <v>2014-8</v>
      </c>
      <c r="G2484" s="5">
        <f>YEAR(Table1[[#This Row],[Order Date]])*100 + MONTH(Table1[[#This Row],[Order Date]])</f>
        <v>201408</v>
      </c>
      <c r="H2484" s="1">
        <v>41886</v>
      </c>
      <c r="I2484" t="s">
        <v>53</v>
      </c>
      <c r="J2484" t="s">
        <v>5341</v>
      </c>
      <c r="K2484" t="s">
        <v>5342</v>
      </c>
      <c r="L2484" t="s">
        <v>105</v>
      </c>
      <c r="M2484" t="s">
        <v>30</v>
      </c>
      <c r="N2484" t="s">
        <v>98</v>
      </c>
      <c r="O2484" t="s">
        <v>99</v>
      </c>
      <c r="P2484">
        <v>98105</v>
      </c>
      <c r="Q2484" t="s">
        <v>47</v>
      </c>
      <c r="R2484" t="s">
        <v>5557</v>
      </c>
      <c r="S2484" t="s">
        <v>74</v>
      </c>
      <c r="T2484" t="s">
        <v>75</v>
      </c>
      <c r="U2484" t="s">
        <v>5558</v>
      </c>
      <c r="V2484">
        <v>35.167999999999999</v>
      </c>
      <c r="W2484">
        <v>4</v>
      </c>
      <c r="X2484" s="9">
        <f>Table1[[#This Row],[Discount]]</f>
        <v>0.2</v>
      </c>
      <c r="Y2484">
        <v>0.2</v>
      </c>
      <c r="Z2484">
        <v>11.429599999999999</v>
      </c>
    </row>
    <row r="2485" spans="1:26" ht="16" x14ac:dyDescent="0.2">
      <c r="A2485">
        <v>2484</v>
      </c>
      <c r="B2485" t="s">
        <v>5556</v>
      </c>
      <c r="C2485" s="1">
        <v>41880</v>
      </c>
      <c r="D2485">
        <f>YEAR(Table1[[#This Row],[Order Date]])</f>
        <v>2014</v>
      </c>
      <c r="E2485">
        <f>MONTH(Table1[[#This Row],[Order Date]])</f>
        <v>8</v>
      </c>
      <c r="F2485" t="str">
        <f>Table1[[#This Row],[Order Year]]&amp;"-"&amp;Table1[[#This Row],[Order Month]]</f>
        <v>2014-8</v>
      </c>
      <c r="G2485" s="5">
        <f>YEAR(Table1[[#This Row],[Order Date]])*100 + MONTH(Table1[[#This Row],[Order Date]])</f>
        <v>201408</v>
      </c>
      <c r="H2485" s="1">
        <v>41886</v>
      </c>
      <c r="I2485" t="s">
        <v>53</v>
      </c>
      <c r="J2485" t="s">
        <v>5341</v>
      </c>
      <c r="K2485" t="s">
        <v>5342</v>
      </c>
      <c r="L2485" t="s">
        <v>105</v>
      </c>
      <c r="M2485" t="s">
        <v>30</v>
      </c>
      <c r="N2485" t="s">
        <v>98</v>
      </c>
      <c r="O2485" t="s">
        <v>99</v>
      </c>
      <c r="P2485">
        <v>98105</v>
      </c>
      <c r="Q2485" t="s">
        <v>47</v>
      </c>
      <c r="R2485" t="s">
        <v>1356</v>
      </c>
      <c r="S2485" t="s">
        <v>35</v>
      </c>
      <c r="T2485" t="s">
        <v>59</v>
      </c>
      <c r="U2485" t="s">
        <v>1357</v>
      </c>
      <c r="V2485">
        <v>1137.75</v>
      </c>
      <c r="W2485">
        <v>5</v>
      </c>
      <c r="X2485" s="9">
        <f>Table1[[#This Row],[Discount]]</f>
        <v>0</v>
      </c>
      <c r="Y2485">
        <v>0</v>
      </c>
      <c r="Z2485">
        <v>250.30500000000004</v>
      </c>
    </row>
    <row r="2486" spans="1:26" ht="16" x14ac:dyDescent="0.2">
      <c r="A2486">
        <v>2485</v>
      </c>
      <c r="B2486" t="s">
        <v>5556</v>
      </c>
      <c r="C2486" s="1">
        <v>41880</v>
      </c>
      <c r="D2486">
        <f>YEAR(Table1[[#This Row],[Order Date]])</f>
        <v>2014</v>
      </c>
      <c r="E2486">
        <f>MONTH(Table1[[#This Row],[Order Date]])</f>
        <v>8</v>
      </c>
      <c r="F2486" t="str">
        <f>Table1[[#This Row],[Order Year]]&amp;"-"&amp;Table1[[#This Row],[Order Month]]</f>
        <v>2014-8</v>
      </c>
      <c r="G2486" s="5">
        <f>YEAR(Table1[[#This Row],[Order Date]])*100 + MONTH(Table1[[#This Row],[Order Date]])</f>
        <v>201408</v>
      </c>
      <c r="H2486" s="1">
        <v>41886</v>
      </c>
      <c r="I2486" t="s">
        <v>53</v>
      </c>
      <c r="J2486" t="s">
        <v>5341</v>
      </c>
      <c r="K2486" t="s">
        <v>5342</v>
      </c>
      <c r="L2486" t="s">
        <v>105</v>
      </c>
      <c r="M2486" t="s">
        <v>30</v>
      </c>
      <c r="N2486" t="s">
        <v>98</v>
      </c>
      <c r="O2486" t="s">
        <v>99</v>
      </c>
      <c r="P2486">
        <v>98105</v>
      </c>
      <c r="Q2486" t="s">
        <v>47</v>
      </c>
      <c r="R2486" t="s">
        <v>1727</v>
      </c>
      <c r="S2486" t="s">
        <v>49</v>
      </c>
      <c r="T2486" t="s">
        <v>78</v>
      </c>
      <c r="U2486" t="s">
        <v>1728</v>
      </c>
      <c r="V2486">
        <v>99.680000000000021</v>
      </c>
      <c r="W2486">
        <v>5</v>
      </c>
      <c r="X2486" s="9">
        <f>Table1[[#This Row],[Discount]]</f>
        <v>0.2</v>
      </c>
      <c r="Y2486">
        <v>0.2</v>
      </c>
      <c r="Z2486">
        <v>32.396000000000001</v>
      </c>
    </row>
    <row r="2487" spans="1:26" ht="16" x14ac:dyDescent="0.2">
      <c r="A2487">
        <v>2486</v>
      </c>
      <c r="B2487" t="s">
        <v>5556</v>
      </c>
      <c r="C2487" s="1">
        <v>41880</v>
      </c>
      <c r="D2487">
        <f>YEAR(Table1[[#This Row],[Order Date]])</f>
        <v>2014</v>
      </c>
      <c r="E2487">
        <f>MONTH(Table1[[#This Row],[Order Date]])</f>
        <v>8</v>
      </c>
      <c r="F2487" t="str">
        <f>Table1[[#This Row],[Order Year]]&amp;"-"&amp;Table1[[#This Row],[Order Month]]</f>
        <v>2014-8</v>
      </c>
      <c r="G2487" s="5">
        <f>YEAR(Table1[[#This Row],[Order Date]])*100 + MONTH(Table1[[#This Row],[Order Date]])</f>
        <v>201408</v>
      </c>
      <c r="H2487" s="1">
        <v>41886</v>
      </c>
      <c r="I2487" t="s">
        <v>53</v>
      </c>
      <c r="J2487" t="s">
        <v>5341</v>
      </c>
      <c r="K2487" t="s">
        <v>5342</v>
      </c>
      <c r="L2487" t="s">
        <v>105</v>
      </c>
      <c r="M2487" t="s">
        <v>30</v>
      </c>
      <c r="N2487" t="s">
        <v>98</v>
      </c>
      <c r="O2487" t="s">
        <v>99</v>
      </c>
      <c r="P2487">
        <v>98105</v>
      </c>
      <c r="Q2487" t="s">
        <v>47</v>
      </c>
      <c r="R2487" t="s">
        <v>1742</v>
      </c>
      <c r="S2487" t="s">
        <v>49</v>
      </c>
      <c r="T2487" t="s">
        <v>71</v>
      </c>
      <c r="U2487" t="s">
        <v>1743</v>
      </c>
      <c r="V2487">
        <v>5.56</v>
      </c>
      <c r="W2487">
        <v>2</v>
      </c>
      <c r="X2487" s="9">
        <f>Table1[[#This Row],[Discount]]</f>
        <v>0</v>
      </c>
      <c r="Y2487">
        <v>0</v>
      </c>
      <c r="Z2487">
        <v>1.4455999999999998</v>
      </c>
    </row>
    <row r="2488" spans="1:26" ht="16" x14ac:dyDescent="0.2">
      <c r="A2488">
        <v>2487</v>
      </c>
      <c r="B2488" t="s">
        <v>5559</v>
      </c>
      <c r="C2488" s="1">
        <v>40910</v>
      </c>
      <c r="D2488">
        <f>YEAR(Table1[[#This Row],[Order Date]])</f>
        <v>2012</v>
      </c>
      <c r="E2488">
        <f>MONTH(Table1[[#This Row],[Order Date]])</f>
        <v>1</v>
      </c>
      <c r="F2488" t="str">
        <f>Table1[[#This Row],[Order Year]]&amp;"-"&amp;Table1[[#This Row],[Order Month]]</f>
        <v>2012-1</v>
      </c>
      <c r="G2488" s="5">
        <f>YEAR(Table1[[#This Row],[Order Date]])*100 + MONTH(Table1[[#This Row],[Order Date]])</f>
        <v>201201</v>
      </c>
      <c r="H2488" s="1">
        <v>40912</v>
      </c>
      <c r="I2488" t="s">
        <v>26</v>
      </c>
      <c r="J2488" t="s">
        <v>998</v>
      </c>
      <c r="K2488" t="s">
        <v>999</v>
      </c>
      <c r="L2488" t="s">
        <v>44</v>
      </c>
      <c r="M2488" t="s">
        <v>30</v>
      </c>
      <c r="N2488" t="s">
        <v>609</v>
      </c>
      <c r="O2488" t="s">
        <v>248</v>
      </c>
      <c r="P2488">
        <v>19711</v>
      </c>
      <c r="Q2488" t="s">
        <v>151</v>
      </c>
      <c r="R2488" t="s">
        <v>5560</v>
      </c>
      <c r="S2488" t="s">
        <v>49</v>
      </c>
      <c r="T2488" t="s">
        <v>62</v>
      </c>
      <c r="U2488" t="s">
        <v>5561</v>
      </c>
      <c r="V2488">
        <v>85.52</v>
      </c>
      <c r="W2488">
        <v>2</v>
      </c>
      <c r="X2488" s="9">
        <f>Table1[[#This Row],[Discount]]</f>
        <v>0</v>
      </c>
      <c r="Y2488">
        <v>0</v>
      </c>
      <c r="Z2488">
        <v>22.235199999999999</v>
      </c>
    </row>
    <row r="2489" spans="1:26" ht="16" x14ac:dyDescent="0.2">
      <c r="A2489">
        <v>2488</v>
      </c>
      <c r="B2489" t="s">
        <v>5559</v>
      </c>
      <c r="C2489" s="1">
        <v>40910</v>
      </c>
      <c r="D2489">
        <f>YEAR(Table1[[#This Row],[Order Date]])</f>
        <v>2012</v>
      </c>
      <c r="E2489">
        <f>MONTH(Table1[[#This Row],[Order Date]])</f>
        <v>1</v>
      </c>
      <c r="F2489" t="str">
        <f>Table1[[#This Row],[Order Year]]&amp;"-"&amp;Table1[[#This Row],[Order Month]]</f>
        <v>2012-1</v>
      </c>
      <c r="G2489" s="5">
        <f>YEAR(Table1[[#This Row],[Order Date]])*100 + MONTH(Table1[[#This Row],[Order Date]])</f>
        <v>201201</v>
      </c>
      <c r="H2489" s="1">
        <v>40912</v>
      </c>
      <c r="I2489" t="s">
        <v>26</v>
      </c>
      <c r="J2489" t="s">
        <v>998</v>
      </c>
      <c r="K2489" t="s">
        <v>999</v>
      </c>
      <c r="L2489" t="s">
        <v>44</v>
      </c>
      <c r="M2489" t="s">
        <v>30</v>
      </c>
      <c r="N2489" t="s">
        <v>609</v>
      </c>
      <c r="O2489" t="s">
        <v>248</v>
      </c>
      <c r="P2489">
        <v>19711</v>
      </c>
      <c r="Q2489" t="s">
        <v>151</v>
      </c>
      <c r="R2489" t="s">
        <v>5562</v>
      </c>
      <c r="S2489" t="s">
        <v>49</v>
      </c>
      <c r="T2489" t="s">
        <v>71</v>
      </c>
      <c r="U2489" t="s">
        <v>5563</v>
      </c>
      <c r="V2489">
        <v>9.84</v>
      </c>
      <c r="W2489">
        <v>3</v>
      </c>
      <c r="X2489" s="9">
        <f>Table1[[#This Row],[Discount]]</f>
        <v>0</v>
      </c>
      <c r="Y2489">
        <v>0</v>
      </c>
      <c r="Z2489">
        <v>2.6568000000000005</v>
      </c>
    </row>
    <row r="2490" spans="1:26" ht="16" x14ac:dyDescent="0.2">
      <c r="A2490">
        <v>2489</v>
      </c>
      <c r="B2490" t="s">
        <v>5559</v>
      </c>
      <c r="C2490" s="1">
        <v>40910</v>
      </c>
      <c r="D2490">
        <f>YEAR(Table1[[#This Row],[Order Date]])</f>
        <v>2012</v>
      </c>
      <c r="E2490">
        <f>MONTH(Table1[[#This Row],[Order Date]])</f>
        <v>1</v>
      </c>
      <c r="F2490" t="str">
        <f>Table1[[#This Row],[Order Year]]&amp;"-"&amp;Table1[[#This Row],[Order Month]]</f>
        <v>2012-1</v>
      </c>
      <c r="G2490" s="5">
        <f>YEAR(Table1[[#This Row],[Order Date]])*100 + MONTH(Table1[[#This Row],[Order Date]])</f>
        <v>201201</v>
      </c>
      <c r="H2490" s="1">
        <v>40912</v>
      </c>
      <c r="I2490" t="s">
        <v>26</v>
      </c>
      <c r="J2490" t="s">
        <v>998</v>
      </c>
      <c r="K2490" t="s">
        <v>999</v>
      </c>
      <c r="L2490" t="s">
        <v>44</v>
      </c>
      <c r="M2490" t="s">
        <v>30</v>
      </c>
      <c r="N2490" t="s">
        <v>609</v>
      </c>
      <c r="O2490" t="s">
        <v>248</v>
      </c>
      <c r="P2490">
        <v>19711</v>
      </c>
      <c r="Q2490" t="s">
        <v>151</v>
      </c>
      <c r="R2490" t="s">
        <v>5229</v>
      </c>
      <c r="S2490" t="s">
        <v>49</v>
      </c>
      <c r="T2490" t="s">
        <v>93</v>
      </c>
      <c r="U2490" t="s">
        <v>5230</v>
      </c>
      <c r="V2490">
        <v>20.04</v>
      </c>
      <c r="W2490">
        <v>3</v>
      </c>
      <c r="X2490" s="9">
        <f>Table1[[#This Row],[Discount]]</f>
        <v>0</v>
      </c>
      <c r="Y2490">
        <v>0</v>
      </c>
      <c r="Z2490">
        <v>9.6191999999999993</v>
      </c>
    </row>
    <row r="2491" spans="1:26" ht="16" x14ac:dyDescent="0.2">
      <c r="A2491">
        <v>2490</v>
      </c>
      <c r="B2491" t="s">
        <v>5564</v>
      </c>
      <c r="C2491" s="1">
        <v>41191</v>
      </c>
      <c r="D2491">
        <f>YEAR(Table1[[#This Row],[Order Date]])</f>
        <v>2012</v>
      </c>
      <c r="E2491">
        <f>MONTH(Table1[[#This Row],[Order Date]])</f>
        <v>10</v>
      </c>
      <c r="F2491" t="str">
        <f>Table1[[#This Row],[Order Year]]&amp;"-"&amp;Table1[[#This Row],[Order Month]]</f>
        <v>2012-10</v>
      </c>
      <c r="G2491" s="5">
        <f>YEAR(Table1[[#This Row],[Order Date]])*100 + MONTH(Table1[[#This Row],[Order Date]])</f>
        <v>201210</v>
      </c>
      <c r="H2491" s="1">
        <v>41195</v>
      </c>
      <c r="I2491" t="s">
        <v>26</v>
      </c>
      <c r="J2491" t="s">
        <v>5565</v>
      </c>
      <c r="K2491" t="s">
        <v>5566</v>
      </c>
      <c r="L2491" t="s">
        <v>29</v>
      </c>
      <c r="M2491" t="s">
        <v>30</v>
      </c>
      <c r="N2491" t="s">
        <v>269</v>
      </c>
      <c r="O2491" t="s">
        <v>270</v>
      </c>
      <c r="P2491">
        <v>10024</v>
      </c>
      <c r="Q2491" t="s">
        <v>151</v>
      </c>
      <c r="R2491" t="s">
        <v>5567</v>
      </c>
      <c r="S2491" t="s">
        <v>74</v>
      </c>
      <c r="T2491" t="s">
        <v>75</v>
      </c>
      <c r="U2491" t="s">
        <v>5568</v>
      </c>
      <c r="V2491">
        <v>631.96</v>
      </c>
      <c r="W2491">
        <v>4</v>
      </c>
      <c r="X2491" s="9">
        <f>Table1[[#This Row],[Discount]]</f>
        <v>0</v>
      </c>
      <c r="Y2491">
        <v>0</v>
      </c>
      <c r="Z2491">
        <v>303.3408</v>
      </c>
    </row>
    <row r="2492" spans="1:26" ht="16" x14ac:dyDescent="0.2">
      <c r="A2492">
        <v>2491</v>
      </c>
      <c r="B2492" t="s">
        <v>5564</v>
      </c>
      <c r="C2492" s="1">
        <v>41191</v>
      </c>
      <c r="D2492">
        <f>YEAR(Table1[[#This Row],[Order Date]])</f>
        <v>2012</v>
      </c>
      <c r="E2492">
        <f>MONTH(Table1[[#This Row],[Order Date]])</f>
        <v>10</v>
      </c>
      <c r="F2492" t="str">
        <f>Table1[[#This Row],[Order Year]]&amp;"-"&amp;Table1[[#This Row],[Order Month]]</f>
        <v>2012-10</v>
      </c>
      <c r="G2492" s="5">
        <f>YEAR(Table1[[#This Row],[Order Date]])*100 + MONTH(Table1[[#This Row],[Order Date]])</f>
        <v>201210</v>
      </c>
      <c r="H2492" s="1">
        <v>41195</v>
      </c>
      <c r="I2492" t="s">
        <v>26</v>
      </c>
      <c r="J2492" t="s">
        <v>5565</v>
      </c>
      <c r="K2492" t="s">
        <v>5566</v>
      </c>
      <c r="L2492" t="s">
        <v>29</v>
      </c>
      <c r="M2492" t="s">
        <v>30</v>
      </c>
      <c r="N2492" t="s">
        <v>269</v>
      </c>
      <c r="O2492" t="s">
        <v>270</v>
      </c>
      <c r="P2492">
        <v>10024</v>
      </c>
      <c r="Q2492" t="s">
        <v>151</v>
      </c>
      <c r="R2492" t="s">
        <v>5569</v>
      </c>
      <c r="S2492" t="s">
        <v>49</v>
      </c>
      <c r="T2492" t="s">
        <v>93</v>
      </c>
      <c r="U2492" t="s">
        <v>5570</v>
      </c>
      <c r="V2492">
        <v>23.92</v>
      </c>
      <c r="W2492">
        <v>4</v>
      </c>
      <c r="X2492" s="9">
        <f>Table1[[#This Row],[Discount]]</f>
        <v>0</v>
      </c>
      <c r="Y2492">
        <v>0</v>
      </c>
      <c r="Z2492">
        <v>10.763999999999999</v>
      </c>
    </row>
    <row r="2493" spans="1:26" ht="16" x14ac:dyDescent="0.2">
      <c r="A2493">
        <v>2492</v>
      </c>
      <c r="B2493" t="s">
        <v>5571</v>
      </c>
      <c r="C2493" s="1">
        <v>40890</v>
      </c>
      <c r="D2493">
        <f>YEAR(Table1[[#This Row],[Order Date]])</f>
        <v>2011</v>
      </c>
      <c r="E2493">
        <f>MONTH(Table1[[#This Row],[Order Date]])</f>
        <v>12</v>
      </c>
      <c r="F2493" t="str">
        <f>Table1[[#This Row],[Order Year]]&amp;"-"&amp;Table1[[#This Row],[Order Month]]</f>
        <v>2011-12</v>
      </c>
      <c r="G2493" s="5">
        <f>YEAR(Table1[[#This Row],[Order Date]])*100 + MONTH(Table1[[#This Row],[Order Date]])</f>
        <v>201112</v>
      </c>
      <c r="H2493" s="1">
        <v>40892</v>
      </c>
      <c r="I2493" t="s">
        <v>26</v>
      </c>
      <c r="J2493" t="s">
        <v>432</v>
      </c>
      <c r="K2493" t="s">
        <v>433</v>
      </c>
      <c r="L2493" t="s">
        <v>29</v>
      </c>
      <c r="M2493" t="s">
        <v>30</v>
      </c>
      <c r="N2493" t="s">
        <v>45</v>
      </c>
      <c r="O2493" t="s">
        <v>46</v>
      </c>
      <c r="P2493">
        <v>90049</v>
      </c>
      <c r="Q2493" t="s">
        <v>47</v>
      </c>
      <c r="R2493" t="s">
        <v>4436</v>
      </c>
      <c r="S2493" t="s">
        <v>49</v>
      </c>
      <c r="T2493" t="s">
        <v>93</v>
      </c>
      <c r="U2493" t="s">
        <v>4437</v>
      </c>
      <c r="V2493">
        <v>90.24</v>
      </c>
      <c r="W2493">
        <v>6</v>
      </c>
      <c r="X2493" s="9">
        <f>Table1[[#This Row],[Discount]]</f>
        <v>0</v>
      </c>
      <c r="Y2493">
        <v>0</v>
      </c>
      <c r="Z2493">
        <v>41.51039999999999</v>
      </c>
    </row>
    <row r="2494" spans="1:26" ht="16" x14ac:dyDescent="0.2">
      <c r="A2494">
        <v>2493</v>
      </c>
      <c r="B2494" t="s">
        <v>5572</v>
      </c>
      <c r="C2494" s="1">
        <v>40866</v>
      </c>
      <c r="D2494">
        <f>YEAR(Table1[[#This Row],[Order Date]])</f>
        <v>2011</v>
      </c>
      <c r="E2494">
        <f>MONTH(Table1[[#This Row],[Order Date]])</f>
        <v>11</v>
      </c>
      <c r="F2494" t="str">
        <f>Table1[[#This Row],[Order Year]]&amp;"-"&amp;Table1[[#This Row],[Order Month]]</f>
        <v>2011-11</v>
      </c>
      <c r="G2494" s="5">
        <f>YEAR(Table1[[#This Row],[Order Date]])*100 + MONTH(Table1[[#This Row],[Order Date]])</f>
        <v>201111</v>
      </c>
      <c r="H2494" s="1">
        <v>40870</v>
      </c>
      <c r="I2494" t="s">
        <v>53</v>
      </c>
      <c r="J2494" t="s">
        <v>5573</v>
      </c>
      <c r="K2494" t="s">
        <v>5574</v>
      </c>
      <c r="L2494" t="s">
        <v>29</v>
      </c>
      <c r="M2494" t="s">
        <v>30</v>
      </c>
      <c r="N2494" t="s">
        <v>5575</v>
      </c>
      <c r="O2494" t="s">
        <v>270</v>
      </c>
      <c r="P2494">
        <v>14701</v>
      </c>
      <c r="Q2494" t="s">
        <v>151</v>
      </c>
      <c r="R2494" t="s">
        <v>4598</v>
      </c>
      <c r="S2494" t="s">
        <v>74</v>
      </c>
      <c r="T2494" t="s">
        <v>75</v>
      </c>
      <c r="U2494" t="s">
        <v>4599</v>
      </c>
      <c r="V2494">
        <v>4548.8100000000004</v>
      </c>
      <c r="W2494">
        <v>7</v>
      </c>
      <c r="X2494" s="9">
        <f>Table1[[#This Row],[Discount]]</f>
        <v>0</v>
      </c>
      <c r="Y2494">
        <v>0</v>
      </c>
      <c r="Z2494">
        <v>1228.1787000000004</v>
      </c>
    </row>
    <row r="2495" spans="1:26" ht="16" x14ac:dyDescent="0.2">
      <c r="A2495">
        <v>2494</v>
      </c>
      <c r="B2495" t="s">
        <v>5576</v>
      </c>
      <c r="C2495" s="1">
        <v>41528</v>
      </c>
      <c r="D2495">
        <f>YEAR(Table1[[#This Row],[Order Date]])</f>
        <v>2013</v>
      </c>
      <c r="E2495">
        <f>MONTH(Table1[[#This Row],[Order Date]])</f>
        <v>9</v>
      </c>
      <c r="F2495" t="str">
        <f>Table1[[#This Row],[Order Year]]&amp;"-"&amp;Table1[[#This Row],[Order Month]]</f>
        <v>2013-9</v>
      </c>
      <c r="G2495" s="5">
        <f>YEAR(Table1[[#This Row],[Order Date]])*100 + MONTH(Table1[[#This Row],[Order Date]])</f>
        <v>201309</v>
      </c>
      <c r="H2495" s="1">
        <v>41532</v>
      </c>
      <c r="I2495" t="s">
        <v>26</v>
      </c>
      <c r="J2495" t="s">
        <v>3453</v>
      </c>
      <c r="K2495" t="s">
        <v>3454</v>
      </c>
      <c r="L2495" t="s">
        <v>29</v>
      </c>
      <c r="M2495" t="s">
        <v>30</v>
      </c>
      <c r="N2495" t="s">
        <v>187</v>
      </c>
      <c r="O2495" t="s">
        <v>107</v>
      </c>
      <c r="P2495">
        <v>77095</v>
      </c>
      <c r="Q2495" t="s">
        <v>108</v>
      </c>
      <c r="R2495" t="s">
        <v>3276</v>
      </c>
      <c r="S2495" t="s">
        <v>35</v>
      </c>
      <c r="T2495" t="s">
        <v>59</v>
      </c>
      <c r="U2495" t="s">
        <v>3277</v>
      </c>
      <c r="V2495">
        <v>300.93</v>
      </c>
      <c r="W2495">
        <v>5</v>
      </c>
      <c r="X2495" s="9">
        <f>Table1[[#This Row],[Discount]]</f>
        <v>0.3</v>
      </c>
      <c r="Y2495">
        <v>0.3</v>
      </c>
      <c r="Z2495">
        <v>-34.39200000000001</v>
      </c>
    </row>
    <row r="2496" spans="1:26" ht="16" x14ac:dyDescent="0.2">
      <c r="A2496">
        <v>2495</v>
      </c>
      <c r="B2496" t="s">
        <v>5576</v>
      </c>
      <c r="C2496" s="1">
        <v>41528</v>
      </c>
      <c r="D2496">
        <f>YEAR(Table1[[#This Row],[Order Date]])</f>
        <v>2013</v>
      </c>
      <c r="E2496">
        <f>MONTH(Table1[[#This Row],[Order Date]])</f>
        <v>9</v>
      </c>
      <c r="F2496" t="str">
        <f>Table1[[#This Row],[Order Year]]&amp;"-"&amp;Table1[[#This Row],[Order Month]]</f>
        <v>2013-9</v>
      </c>
      <c r="G2496" s="5">
        <f>YEAR(Table1[[#This Row],[Order Date]])*100 + MONTH(Table1[[#This Row],[Order Date]])</f>
        <v>201309</v>
      </c>
      <c r="H2496" s="1">
        <v>41532</v>
      </c>
      <c r="I2496" t="s">
        <v>26</v>
      </c>
      <c r="J2496" t="s">
        <v>3453</v>
      </c>
      <c r="K2496" t="s">
        <v>3454</v>
      </c>
      <c r="L2496" t="s">
        <v>29</v>
      </c>
      <c r="M2496" t="s">
        <v>30</v>
      </c>
      <c r="N2496" t="s">
        <v>187</v>
      </c>
      <c r="O2496" t="s">
        <v>107</v>
      </c>
      <c r="P2496">
        <v>77095</v>
      </c>
      <c r="Q2496" t="s">
        <v>108</v>
      </c>
      <c r="R2496" t="s">
        <v>4602</v>
      </c>
      <c r="S2496" t="s">
        <v>74</v>
      </c>
      <c r="T2496" t="s">
        <v>75</v>
      </c>
      <c r="U2496" t="s">
        <v>4603</v>
      </c>
      <c r="V2496">
        <v>719.96</v>
      </c>
      <c r="W2496">
        <v>5</v>
      </c>
      <c r="X2496" s="9">
        <f>Table1[[#This Row],[Discount]]</f>
        <v>0.2</v>
      </c>
      <c r="Y2496">
        <v>0.2</v>
      </c>
      <c r="Z2496">
        <v>53.997000000000043</v>
      </c>
    </row>
    <row r="2497" spans="1:26" ht="16" x14ac:dyDescent="0.2">
      <c r="A2497">
        <v>2496</v>
      </c>
      <c r="B2497" t="s">
        <v>5577</v>
      </c>
      <c r="C2497" s="1">
        <v>40710</v>
      </c>
      <c r="D2497">
        <f>YEAR(Table1[[#This Row],[Order Date]])</f>
        <v>2011</v>
      </c>
      <c r="E2497">
        <f>MONTH(Table1[[#This Row],[Order Date]])</f>
        <v>6</v>
      </c>
      <c r="F2497" t="str">
        <f>Table1[[#This Row],[Order Year]]&amp;"-"&amp;Table1[[#This Row],[Order Month]]</f>
        <v>2011-6</v>
      </c>
      <c r="G2497" s="5">
        <f>YEAR(Table1[[#This Row],[Order Date]])*100 + MONTH(Table1[[#This Row],[Order Date]])</f>
        <v>201106</v>
      </c>
      <c r="H2497" s="1">
        <v>40716</v>
      </c>
      <c r="I2497" t="s">
        <v>53</v>
      </c>
      <c r="J2497" t="s">
        <v>5578</v>
      </c>
      <c r="K2497" t="s">
        <v>5579</v>
      </c>
      <c r="L2497" t="s">
        <v>29</v>
      </c>
      <c r="M2497" t="s">
        <v>30</v>
      </c>
      <c r="N2497" t="s">
        <v>5580</v>
      </c>
      <c r="O2497" t="s">
        <v>257</v>
      </c>
      <c r="P2497">
        <v>46544</v>
      </c>
      <c r="Q2497" t="s">
        <v>108</v>
      </c>
      <c r="R2497" t="s">
        <v>1588</v>
      </c>
      <c r="S2497" t="s">
        <v>35</v>
      </c>
      <c r="T2497" t="s">
        <v>39</v>
      </c>
      <c r="U2497" t="s">
        <v>1589</v>
      </c>
      <c r="V2497">
        <v>647.84</v>
      </c>
      <c r="W2497">
        <v>8</v>
      </c>
      <c r="X2497" s="9">
        <f>Table1[[#This Row],[Discount]]</f>
        <v>0</v>
      </c>
      <c r="Y2497">
        <v>0</v>
      </c>
      <c r="Z2497">
        <v>32.391999999999939</v>
      </c>
    </row>
    <row r="2498" spans="1:26" ht="16" x14ac:dyDescent="0.2">
      <c r="A2498">
        <v>2497</v>
      </c>
      <c r="B2498" t="s">
        <v>5581</v>
      </c>
      <c r="C2498" s="1">
        <v>41178</v>
      </c>
      <c r="D2498">
        <f>YEAR(Table1[[#This Row],[Order Date]])</f>
        <v>2012</v>
      </c>
      <c r="E2498">
        <f>MONTH(Table1[[#This Row],[Order Date]])</f>
        <v>9</v>
      </c>
      <c r="F2498" t="str">
        <f>Table1[[#This Row],[Order Year]]&amp;"-"&amp;Table1[[#This Row],[Order Month]]</f>
        <v>2012-9</v>
      </c>
      <c r="G2498" s="5">
        <f>YEAR(Table1[[#This Row],[Order Date]])*100 + MONTH(Table1[[#This Row],[Order Date]])</f>
        <v>201209</v>
      </c>
      <c r="H2498" s="1">
        <v>41183</v>
      </c>
      <c r="I2498" t="s">
        <v>53</v>
      </c>
      <c r="J2498" t="s">
        <v>2924</v>
      </c>
      <c r="K2498" t="s">
        <v>2925</v>
      </c>
      <c r="L2498" t="s">
        <v>105</v>
      </c>
      <c r="M2498" t="s">
        <v>30</v>
      </c>
      <c r="N2498" t="s">
        <v>950</v>
      </c>
      <c r="O2498" t="s">
        <v>46</v>
      </c>
      <c r="P2498">
        <v>92037</v>
      </c>
      <c r="Q2498" t="s">
        <v>47</v>
      </c>
      <c r="R2498" t="s">
        <v>371</v>
      </c>
      <c r="S2498" t="s">
        <v>49</v>
      </c>
      <c r="T2498" t="s">
        <v>62</v>
      </c>
      <c r="U2498" t="s">
        <v>372</v>
      </c>
      <c r="V2498">
        <v>64.17</v>
      </c>
      <c r="W2498">
        <v>3</v>
      </c>
      <c r="X2498" s="9">
        <f>Table1[[#This Row],[Discount]]</f>
        <v>0</v>
      </c>
      <c r="Y2498">
        <v>0</v>
      </c>
      <c r="Z2498">
        <v>18.609299999999998</v>
      </c>
    </row>
    <row r="2499" spans="1:26" ht="16" x14ac:dyDescent="0.2">
      <c r="A2499">
        <v>2498</v>
      </c>
      <c r="B2499" t="s">
        <v>5581</v>
      </c>
      <c r="C2499" s="1">
        <v>41178</v>
      </c>
      <c r="D2499">
        <f>YEAR(Table1[[#This Row],[Order Date]])</f>
        <v>2012</v>
      </c>
      <c r="E2499">
        <f>MONTH(Table1[[#This Row],[Order Date]])</f>
        <v>9</v>
      </c>
      <c r="F2499" t="str">
        <f>Table1[[#This Row],[Order Year]]&amp;"-"&amp;Table1[[#This Row],[Order Month]]</f>
        <v>2012-9</v>
      </c>
      <c r="G2499" s="5">
        <f>YEAR(Table1[[#This Row],[Order Date]])*100 + MONTH(Table1[[#This Row],[Order Date]])</f>
        <v>201209</v>
      </c>
      <c r="H2499" s="1">
        <v>41183</v>
      </c>
      <c r="I2499" t="s">
        <v>53</v>
      </c>
      <c r="J2499" t="s">
        <v>2924</v>
      </c>
      <c r="K2499" t="s">
        <v>2925</v>
      </c>
      <c r="L2499" t="s">
        <v>105</v>
      </c>
      <c r="M2499" t="s">
        <v>30</v>
      </c>
      <c r="N2499" t="s">
        <v>950</v>
      </c>
      <c r="O2499" t="s">
        <v>46</v>
      </c>
      <c r="P2499">
        <v>92037</v>
      </c>
      <c r="Q2499" t="s">
        <v>47</v>
      </c>
      <c r="R2499" t="s">
        <v>2470</v>
      </c>
      <c r="S2499" t="s">
        <v>49</v>
      </c>
      <c r="T2499" t="s">
        <v>176</v>
      </c>
      <c r="U2499" t="s">
        <v>2471</v>
      </c>
      <c r="V2499">
        <v>124.46</v>
      </c>
      <c r="W2499">
        <v>2</v>
      </c>
      <c r="X2499" s="9">
        <f>Table1[[#This Row],[Discount]]</f>
        <v>0</v>
      </c>
      <c r="Y2499">
        <v>0</v>
      </c>
      <c r="Z2499">
        <v>58.496199999999988</v>
      </c>
    </row>
    <row r="2500" spans="1:26" ht="16" x14ac:dyDescent="0.2">
      <c r="A2500">
        <v>2499</v>
      </c>
      <c r="B2500" t="s">
        <v>5582</v>
      </c>
      <c r="C2500" s="1">
        <v>41414</v>
      </c>
      <c r="D2500">
        <f>YEAR(Table1[[#This Row],[Order Date]])</f>
        <v>2013</v>
      </c>
      <c r="E2500">
        <f>MONTH(Table1[[#This Row],[Order Date]])</f>
        <v>5</v>
      </c>
      <c r="F2500" t="str">
        <f>Table1[[#This Row],[Order Year]]&amp;"-"&amp;Table1[[#This Row],[Order Month]]</f>
        <v>2013-5</v>
      </c>
      <c r="G2500" s="5">
        <f>YEAR(Table1[[#This Row],[Order Date]])*100 + MONTH(Table1[[#This Row],[Order Date]])</f>
        <v>201305</v>
      </c>
      <c r="H2500" s="1">
        <v>41419</v>
      </c>
      <c r="I2500" t="s">
        <v>53</v>
      </c>
      <c r="J2500" t="s">
        <v>3186</v>
      </c>
      <c r="K2500" t="s">
        <v>3187</v>
      </c>
      <c r="L2500" t="s">
        <v>44</v>
      </c>
      <c r="M2500" t="s">
        <v>30</v>
      </c>
      <c r="N2500" t="s">
        <v>130</v>
      </c>
      <c r="O2500" t="s">
        <v>46</v>
      </c>
      <c r="P2500">
        <v>94109</v>
      </c>
      <c r="Q2500" t="s">
        <v>47</v>
      </c>
      <c r="R2500" t="s">
        <v>4922</v>
      </c>
      <c r="S2500" t="s">
        <v>49</v>
      </c>
      <c r="T2500" t="s">
        <v>78</v>
      </c>
      <c r="U2500" t="s">
        <v>4923</v>
      </c>
      <c r="V2500">
        <v>9.5840000000000014</v>
      </c>
      <c r="W2500">
        <v>1</v>
      </c>
      <c r="X2500" s="9">
        <f>Table1[[#This Row],[Discount]]</f>
        <v>0.2</v>
      </c>
      <c r="Y2500">
        <v>0.2</v>
      </c>
      <c r="Z2500">
        <v>3.3543999999999996</v>
      </c>
    </row>
    <row r="2501" spans="1:26" ht="16" x14ac:dyDescent="0.2">
      <c r="A2501">
        <v>2500</v>
      </c>
      <c r="B2501" t="s">
        <v>5583</v>
      </c>
      <c r="C2501" s="1">
        <v>41813</v>
      </c>
      <c r="D2501">
        <f>YEAR(Table1[[#This Row],[Order Date]])</f>
        <v>2014</v>
      </c>
      <c r="E2501">
        <f>MONTH(Table1[[#This Row],[Order Date]])</f>
        <v>6</v>
      </c>
      <c r="F2501" t="str">
        <f>Table1[[#This Row],[Order Year]]&amp;"-"&amp;Table1[[#This Row],[Order Month]]</f>
        <v>2014-6</v>
      </c>
      <c r="G2501" s="5">
        <f>YEAR(Table1[[#This Row],[Order Date]])*100 + MONTH(Table1[[#This Row],[Order Date]])</f>
        <v>201406</v>
      </c>
      <c r="H2501" s="1">
        <v>41814</v>
      </c>
      <c r="I2501" t="s">
        <v>191</v>
      </c>
      <c r="J2501" t="s">
        <v>3538</v>
      </c>
      <c r="K2501" t="s">
        <v>3539</v>
      </c>
      <c r="L2501" t="s">
        <v>29</v>
      </c>
      <c r="M2501" t="s">
        <v>30</v>
      </c>
      <c r="N2501" t="s">
        <v>1422</v>
      </c>
      <c r="O2501" t="s">
        <v>57</v>
      </c>
      <c r="P2501">
        <v>33178</v>
      </c>
      <c r="Q2501" t="s">
        <v>33</v>
      </c>
      <c r="R2501" t="s">
        <v>5584</v>
      </c>
      <c r="S2501" t="s">
        <v>49</v>
      </c>
      <c r="T2501" t="s">
        <v>176</v>
      </c>
      <c r="U2501" t="s">
        <v>5585</v>
      </c>
      <c r="V2501">
        <v>37.608000000000004</v>
      </c>
      <c r="W2501">
        <v>3</v>
      </c>
      <c r="X2501" s="9">
        <f>Table1[[#This Row],[Discount]]</f>
        <v>0.2</v>
      </c>
      <c r="Y2501">
        <v>0.2</v>
      </c>
      <c r="Z2501">
        <v>12.692699999999995</v>
      </c>
    </row>
    <row r="2502" spans="1:26" ht="16" x14ac:dyDescent="0.2">
      <c r="A2502">
        <v>2501</v>
      </c>
      <c r="B2502" t="s">
        <v>5586</v>
      </c>
      <c r="C2502" s="1">
        <v>41808</v>
      </c>
      <c r="D2502">
        <f>YEAR(Table1[[#This Row],[Order Date]])</f>
        <v>2014</v>
      </c>
      <c r="E2502">
        <f>MONTH(Table1[[#This Row],[Order Date]])</f>
        <v>6</v>
      </c>
      <c r="F2502" t="str">
        <f>Table1[[#This Row],[Order Year]]&amp;"-"&amp;Table1[[#This Row],[Order Month]]</f>
        <v>2014-6</v>
      </c>
      <c r="G2502" s="5">
        <f>YEAR(Table1[[#This Row],[Order Date]])*100 + MONTH(Table1[[#This Row],[Order Date]])</f>
        <v>201406</v>
      </c>
      <c r="H2502" s="1">
        <v>41811</v>
      </c>
      <c r="I2502" t="s">
        <v>191</v>
      </c>
      <c r="J2502" t="s">
        <v>5587</v>
      </c>
      <c r="K2502" t="s">
        <v>5588</v>
      </c>
      <c r="L2502" t="s">
        <v>44</v>
      </c>
      <c r="M2502" t="s">
        <v>30</v>
      </c>
      <c r="N2502" t="s">
        <v>4292</v>
      </c>
      <c r="O2502" t="s">
        <v>214</v>
      </c>
      <c r="P2502">
        <v>60076</v>
      </c>
      <c r="Q2502" t="s">
        <v>108</v>
      </c>
      <c r="R2502" t="s">
        <v>3242</v>
      </c>
      <c r="S2502" t="s">
        <v>49</v>
      </c>
      <c r="T2502" t="s">
        <v>93</v>
      </c>
      <c r="U2502" t="s">
        <v>3243</v>
      </c>
      <c r="V2502">
        <v>12.224</v>
      </c>
      <c r="W2502">
        <v>2</v>
      </c>
      <c r="X2502" s="9">
        <f>Table1[[#This Row],[Discount]]</f>
        <v>0.2</v>
      </c>
      <c r="Y2502">
        <v>0.2</v>
      </c>
      <c r="Z2502">
        <v>4.4311999999999996</v>
      </c>
    </row>
    <row r="2503" spans="1:26" ht="16" x14ac:dyDescent="0.2">
      <c r="A2503">
        <v>2502</v>
      </c>
      <c r="B2503" t="s">
        <v>5586</v>
      </c>
      <c r="C2503" s="1">
        <v>41808</v>
      </c>
      <c r="D2503">
        <f>YEAR(Table1[[#This Row],[Order Date]])</f>
        <v>2014</v>
      </c>
      <c r="E2503">
        <f>MONTH(Table1[[#This Row],[Order Date]])</f>
        <v>6</v>
      </c>
      <c r="F2503" t="str">
        <f>Table1[[#This Row],[Order Year]]&amp;"-"&amp;Table1[[#This Row],[Order Month]]</f>
        <v>2014-6</v>
      </c>
      <c r="G2503" s="5">
        <f>YEAR(Table1[[#This Row],[Order Date]])*100 + MONTH(Table1[[#This Row],[Order Date]])</f>
        <v>201406</v>
      </c>
      <c r="H2503" s="1">
        <v>41811</v>
      </c>
      <c r="I2503" t="s">
        <v>191</v>
      </c>
      <c r="J2503" t="s">
        <v>5587</v>
      </c>
      <c r="K2503" t="s">
        <v>5588</v>
      </c>
      <c r="L2503" t="s">
        <v>44</v>
      </c>
      <c r="M2503" t="s">
        <v>30</v>
      </c>
      <c r="N2503" t="s">
        <v>4292</v>
      </c>
      <c r="O2503" t="s">
        <v>214</v>
      </c>
      <c r="P2503">
        <v>60076</v>
      </c>
      <c r="Q2503" t="s">
        <v>108</v>
      </c>
      <c r="R2503" t="s">
        <v>2394</v>
      </c>
      <c r="S2503" t="s">
        <v>49</v>
      </c>
      <c r="T2503" t="s">
        <v>78</v>
      </c>
      <c r="U2503" t="s">
        <v>2395</v>
      </c>
      <c r="V2503">
        <v>2.3039999999999994</v>
      </c>
      <c r="W2503">
        <v>4</v>
      </c>
      <c r="X2503" s="9">
        <f>Table1[[#This Row],[Discount]]</f>
        <v>0.8</v>
      </c>
      <c r="Y2503">
        <v>0.8</v>
      </c>
      <c r="Z2503">
        <v>-3.5711999999999993</v>
      </c>
    </row>
    <row r="2504" spans="1:26" ht="16" x14ac:dyDescent="0.2">
      <c r="A2504">
        <v>2503</v>
      </c>
      <c r="B2504" t="s">
        <v>5586</v>
      </c>
      <c r="C2504" s="1">
        <v>41808</v>
      </c>
      <c r="D2504">
        <f>YEAR(Table1[[#This Row],[Order Date]])</f>
        <v>2014</v>
      </c>
      <c r="E2504">
        <f>MONTH(Table1[[#This Row],[Order Date]])</f>
        <v>6</v>
      </c>
      <c r="F2504" t="str">
        <f>Table1[[#This Row],[Order Year]]&amp;"-"&amp;Table1[[#This Row],[Order Month]]</f>
        <v>2014-6</v>
      </c>
      <c r="G2504" s="5">
        <f>YEAR(Table1[[#This Row],[Order Date]])*100 + MONTH(Table1[[#This Row],[Order Date]])</f>
        <v>201406</v>
      </c>
      <c r="H2504" s="1">
        <v>41811</v>
      </c>
      <c r="I2504" t="s">
        <v>191</v>
      </c>
      <c r="J2504" t="s">
        <v>5587</v>
      </c>
      <c r="K2504" t="s">
        <v>5588</v>
      </c>
      <c r="L2504" t="s">
        <v>44</v>
      </c>
      <c r="M2504" t="s">
        <v>30</v>
      </c>
      <c r="N2504" t="s">
        <v>4292</v>
      </c>
      <c r="O2504" t="s">
        <v>214</v>
      </c>
      <c r="P2504">
        <v>60076</v>
      </c>
      <c r="Q2504" t="s">
        <v>108</v>
      </c>
      <c r="R2504" t="s">
        <v>2617</v>
      </c>
      <c r="S2504" t="s">
        <v>49</v>
      </c>
      <c r="T2504" t="s">
        <v>78</v>
      </c>
      <c r="U2504" t="s">
        <v>2618</v>
      </c>
      <c r="V2504">
        <v>9.3599999999999977</v>
      </c>
      <c r="W2504">
        <v>4</v>
      </c>
      <c r="X2504" s="9">
        <f>Table1[[#This Row],[Discount]]</f>
        <v>0.8</v>
      </c>
      <c r="Y2504">
        <v>0.8</v>
      </c>
      <c r="Z2504">
        <v>-16.380000000000003</v>
      </c>
    </row>
    <row r="2505" spans="1:26" ht="16" x14ac:dyDescent="0.2">
      <c r="A2505">
        <v>2504</v>
      </c>
      <c r="B2505" t="s">
        <v>5589</v>
      </c>
      <c r="C2505" s="1">
        <v>41593</v>
      </c>
      <c r="D2505">
        <f>YEAR(Table1[[#This Row],[Order Date]])</f>
        <v>2013</v>
      </c>
      <c r="E2505">
        <f>MONTH(Table1[[#This Row],[Order Date]])</f>
        <v>11</v>
      </c>
      <c r="F2505" t="str">
        <f>Table1[[#This Row],[Order Year]]&amp;"-"&amp;Table1[[#This Row],[Order Month]]</f>
        <v>2013-11</v>
      </c>
      <c r="G2505" s="5">
        <f>YEAR(Table1[[#This Row],[Order Date]])*100 + MONTH(Table1[[#This Row],[Order Date]])</f>
        <v>201311</v>
      </c>
      <c r="H2505" s="1">
        <v>41598</v>
      </c>
      <c r="I2505" t="s">
        <v>53</v>
      </c>
      <c r="J2505" t="s">
        <v>5590</v>
      </c>
      <c r="K2505" t="s">
        <v>5591</v>
      </c>
      <c r="L2505" t="s">
        <v>29</v>
      </c>
      <c r="M2505" t="s">
        <v>30</v>
      </c>
      <c r="N2505" t="s">
        <v>130</v>
      </c>
      <c r="O2505" t="s">
        <v>46</v>
      </c>
      <c r="P2505">
        <v>94110</v>
      </c>
      <c r="Q2505" t="s">
        <v>47</v>
      </c>
      <c r="R2505" t="s">
        <v>4979</v>
      </c>
      <c r="S2505" t="s">
        <v>49</v>
      </c>
      <c r="T2505" t="s">
        <v>50</v>
      </c>
      <c r="U2505" t="s">
        <v>4980</v>
      </c>
      <c r="V2505">
        <v>7.38</v>
      </c>
      <c r="W2505">
        <v>2</v>
      </c>
      <c r="X2505" s="9">
        <f>Table1[[#This Row],[Discount]]</f>
        <v>0</v>
      </c>
      <c r="Y2505">
        <v>0</v>
      </c>
      <c r="Z2505">
        <v>3.4685999999999999</v>
      </c>
    </row>
    <row r="2506" spans="1:26" ht="16" x14ac:dyDescent="0.2">
      <c r="A2506">
        <v>2505</v>
      </c>
      <c r="B2506" t="s">
        <v>5592</v>
      </c>
      <c r="C2506" s="1">
        <v>40749</v>
      </c>
      <c r="D2506">
        <f>YEAR(Table1[[#This Row],[Order Date]])</f>
        <v>2011</v>
      </c>
      <c r="E2506">
        <f>MONTH(Table1[[#This Row],[Order Date]])</f>
        <v>7</v>
      </c>
      <c r="F2506" t="str">
        <f>Table1[[#This Row],[Order Year]]&amp;"-"&amp;Table1[[#This Row],[Order Month]]</f>
        <v>2011-7</v>
      </c>
      <c r="G2506" s="5">
        <f>YEAR(Table1[[#This Row],[Order Date]])*100 + MONTH(Table1[[#This Row],[Order Date]])</f>
        <v>201107</v>
      </c>
      <c r="H2506" s="1">
        <v>40751</v>
      </c>
      <c r="I2506" t="s">
        <v>26</v>
      </c>
      <c r="J2506" t="s">
        <v>919</v>
      </c>
      <c r="K2506" t="s">
        <v>920</v>
      </c>
      <c r="L2506" t="s">
        <v>29</v>
      </c>
      <c r="M2506" t="s">
        <v>30</v>
      </c>
      <c r="N2506" t="s">
        <v>130</v>
      </c>
      <c r="O2506" t="s">
        <v>46</v>
      </c>
      <c r="P2506">
        <v>94122</v>
      </c>
      <c r="Q2506" t="s">
        <v>47</v>
      </c>
      <c r="R2506" t="s">
        <v>956</v>
      </c>
      <c r="S2506" t="s">
        <v>49</v>
      </c>
      <c r="T2506" t="s">
        <v>62</v>
      </c>
      <c r="U2506" t="s">
        <v>957</v>
      </c>
      <c r="V2506">
        <v>53.72</v>
      </c>
      <c r="W2506">
        <v>4</v>
      </c>
      <c r="X2506" s="9">
        <f>Table1[[#This Row],[Discount]]</f>
        <v>0</v>
      </c>
      <c r="Y2506">
        <v>0</v>
      </c>
      <c r="Z2506">
        <v>15.041600000000003</v>
      </c>
    </row>
    <row r="2507" spans="1:26" ht="16" x14ac:dyDescent="0.2">
      <c r="A2507">
        <v>2506</v>
      </c>
      <c r="B2507" t="s">
        <v>5592</v>
      </c>
      <c r="C2507" s="1">
        <v>40749</v>
      </c>
      <c r="D2507">
        <f>YEAR(Table1[[#This Row],[Order Date]])</f>
        <v>2011</v>
      </c>
      <c r="E2507">
        <f>MONTH(Table1[[#This Row],[Order Date]])</f>
        <v>7</v>
      </c>
      <c r="F2507" t="str">
        <f>Table1[[#This Row],[Order Year]]&amp;"-"&amp;Table1[[#This Row],[Order Month]]</f>
        <v>2011-7</v>
      </c>
      <c r="G2507" s="5">
        <f>YEAR(Table1[[#This Row],[Order Date]])*100 + MONTH(Table1[[#This Row],[Order Date]])</f>
        <v>201107</v>
      </c>
      <c r="H2507" s="1">
        <v>40751</v>
      </c>
      <c r="I2507" t="s">
        <v>26</v>
      </c>
      <c r="J2507" t="s">
        <v>919</v>
      </c>
      <c r="K2507" t="s">
        <v>920</v>
      </c>
      <c r="L2507" t="s">
        <v>29</v>
      </c>
      <c r="M2507" t="s">
        <v>30</v>
      </c>
      <c r="N2507" t="s">
        <v>130</v>
      </c>
      <c r="O2507" t="s">
        <v>46</v>
      </c>
      <c r="P2507">
        <v>94122</v>
      </c>
      <c r="Q2507" t="s">
        <v>47</v>
      </c>
      <c r="R2507" t="s">
        <v>5593</v>
      </c>
      <c r="S2507" t="s">
        <v>49</v>
      </c>
      <c r="T2507" t="s">
        <v>581</v>
      </c>
      <c r="U2507" t="s">
        <v>5594</v>
      </c>
      <c r="V2507">
        <v>8187.65</v>
      </c>
      <c r="W2507">
        <v>5</v>
      </c>
      <c r="X2507" s="9">
        <f>Table1[[#This Row],[Discount]]</f>
        <v>0</v>
      </c>
      <c r="Y2507">
        <v>0</v>
      </c>
      <c r="Z2507">
        <v>327.50599999999963</v>
      </c>
    </row>
    <row r="2508" spans="1:26" ht="16" x14ac:dyDescent="0.2">
      <c r="A2508">
        <v>2507</v>
      </c>
      <c r="B2508" t="s">
        <v>5592</v>
      </c>
      <c r="C2508" s="1">
        <v>40749</v>
      </c>
      <c r="D2508">
        <f>YEAR(Table1[[#This Row],[Order Date]])</f>
        <v>2011</v>
      </c>
      <c r="E2508">
        <f>MONTH(Table1[[#This Row],[Order Date]])</f>
        <v>7</v>
      </c>
      <c r="F2508" t="str">
        <f>Table1[[#This Row],[Order Year]]&amp;"-"&amp;Table1[[#This Row],[Order Month]]</f>
        <v>2011-7</v>
      </c>
      <c r="G2508" s="5">
        <f>YEAR(Table1[[#This Row],[Order Date]])*100 + MONTH(Table1[[#This Row],[Order Date]])</f>
        <v>201107</v>
      </c>
      <c r="H2508" s="1">
        <v>40751</v>
      </c>
      <c r="I2508" t="s">
        <v>26</v>
      </c>
      <c r="J2508" t="s">
        <v>919</v>
      </c>
      <c r="K2508" t="s">
        <v>920</v>
      </c>
      <c r="L2508" t="s">
        <v>29</v>
      </c>
      <c r="M2508" t="s">
        <v>30</v>
      </c>
      <c r="N2508" t="s">
        <v>130</v>
      </c>
      <c r="O2508" t="s">
        <v>46</v>
      </c>
      <c r="P2508">
        <v>94122</v>
      </c>
      <c r="Q2508" t="s">
        <v>47</v>
      </c>
      <c r="R2508" t="s">
        <v>925</v>
      </c>
      <c r="S2508" t="s">
        <v>35</v>
      </c>
      <c r="T2508" t="s">
        <v>68</v>
      </c>
      <c r="U2508" t="s">
        <v>189</v>
      </c>
      <c r="V2508">
        <v>77.92</v>
      </c>
      <c r="W2508">
        <v>8</v>
      </c>
      <c r="X2508" s="9">
        <f>Table1[[#This Row],[Discount]]</f>
        <v>0</v>
      </c>
      <c r="Y2508">
        <v>0</v>
      </c>
      <c r="Z2508">
        <v>34.284800000000004</v>
      </c>
    </row>
    <row r="2509" spans="1:26" ht="16" x14ac:dyDescent="0.2">
      <c r="A2509">
        <v>2508</v>
      </c>
      <c r="B2509" t="s">
        <v>5595</v>
      </c>
      <c r="C2509" s="1">
        <v>41092</v>
      </c>
      <c r="D2509">
        <f>YEAR(Table1[[#This Row],[Order Date]])</f>
        <v>2012</v>
      </c>
      <c r="E2509">
        <f>MONTH(Table1[[#This Row],[Order Date]])</f>
        <v>7</v>
      </c>
      <c r="F2509" t="str">
        <f>Table1[[#This Row],[Order Year]]&amp;"-"&amp;Table1[[#This Row],[Order Month]]</f>
        <v>2012-7</v>
      </c>
      <c r="G2509" s="5">
        <f>YEAR(Table1[[#This Row],[Order Date]])*100 + MONTH(Table1[[#This Row],[Order Date]])</f>
        <v>201207</v>
      </c>
      <c r="H2509" s="1">
        <v>41092</v>
      </c>
      <c r="I2509" t="s">
        <v>1293</v>
      </c>
      <c r="J2509" t="s">
        <v>5084</v>
      </c>
      <c r="K2509" t="s">
        <v>5085</v>
      </c>
      <c r="L2509" t="s">
        <v>29</v>
      </c>
      <c r="M2509" t="s">
        <v>30</v>
      </c>
      <c r="N2509" t="s">
        <v>187</v>
      </c>
      <c r="O2509" t="s">
        <v>107</v>
      </c>
      <c r="P2509">
        <v>77070</v>
      </c>
      <c r="Q2509" t="s">
        <v>108</v>
      </c>
      <c r="R2509" t="s">
        <v>5596</v>
      </c>
      <c r="S2509" t="s">
        <v>49</v>
      </c>
      <c r="T2509" t="s">
        <v>81</v>
      </c>
      <c r="U2509" t="s">
        <v>5597</v>
      </c>
      <c r="V2509">
        <v>32.783999999999992</v>
      </c>
      <c r="W2509">
        <v>4</v>
      </c>
      <c r="X2509" s="9">
        <f>Table1[[#This Row],[Discount]]</f>
        <v>0.8</v>
      </c>
      <c r="Y2509">
        <v>0.8</v>
      </c>
      <c r="Z2509">
        <v>-85.238399999999999</v>
      </c>
    </row>
    <row r="2510" spans="1:26" ht="16" x14ac:dyDescent="0.2">
      <c r="A2510">
        <v>2509</v>
      </c>
      <c r="B2510" t="s">
        <v>5598</v>
      </c>
      <c r="C2510" s="1">
        <v>41701</v>
      </c>
      <c r="D2510">
        <f>YEAR(Table1[[#This Row],[Order Date]])</f>
        <v>2014</v>
      </c>
      <c r="E2510">
        <f>MONTH(Table1[[#This Row],[Order Date]])</f>
        <v>3</v>
      </c>
      <c r="F2510" t="str">
        <f>Table1[[#This Row],[Order Year]]&amp;"-"&amp;Table1[[#This Row],[Order Month]]</f>
        <v>2014-3</v>
      </c>
      <c r="G2510" s="5">
        <f>YEAR(Table1[[#This Row],[Order Date]])*100 + MONTH(Table1[[#This Row],[Order Date]])</f>
        <v>201403</v>
      </c>
      <c r="H2510" s="1">
        <v>41707</v>
      </c>
      <c r="I2510" t="s">
        <v>53</v>
      </c>
      <c r="J2510" t="s">
        <v>1722</v>
      </c>
      <c r="K2510" t="s">
        <v>1723</v>
      </c>
      <c r="L2510" t="s">
        <v>44</v>
      </c>
      <c r="M2510" t="s">
        <v>30</v>
      </c>
      <c r="N2510" t="s">
        <v>45</v>
      </c>
      <c r="O2510" t="s">
        <v>46</v>
      </c>
      <c r="P2510">
        <v>90045</v>
      </c>
      <c r="Q2510" t="s">
        <v>47</v>
      </c>
      <c r="R2510" t="s">
        <v>5599</v>
      </c>
      <c r="S2510" t="s">
        <v>74</v>
      </c>
      <c r="T2510" t="s">
        <v>75</v>
      </c>
      <c r="U2510" t="s">
        <v>5600</v>
      </c>
      <c r="V2510">
        <v>196.77600000000001</v>
      </c>
      <c r="W2510">
        <v>3</v>
      </c>
      <c r="X2510" s="9">
        <f>Table1[[#This Row],[Discount]]</f>
        <v>0.2</v>
      </c>
      <c r="Y2510">
        <v>0.2</v>
      </c>
      <c r="Z2510">
        <v>14.758199999999995</v>
      </c>
    </row>
    <row r="2511" spans="1:26" ht="16" x14ac:dyDescent="0.2">
      <c r="A2511">
        <v>2510</v>
      </c>
      <c r="B2511" t="s">
        <v>5598</v>
      </c>
      <c r="C2511" s="1">
        <v>41701</v>
      </c>
      <c r="D2511">
        <f>YEAR(Table1[[#This Row],[Order Date]])</f>
        <v>2014</v>
      </c>
      <c r="E2511">
        <f>MONTH(Table1[[#This Row],[Order Date]])</f>
        <v>3</v>
      </c>
      <c r="F2511" t="str">
        <f>Table1[[#This Row],[Order Year]]&amp;"-"&amp;Table1[[#This Row],[Order Month]]</f>
        <v>2014-3</v>
      </c>
      <c r="G2511" s="5">
        <f>YEAR(Table1[[#This Row],[Order Date]])*100 + MONTH(Table1[[#This Row],[Order Date]])</f>
        <v>201403</v>
      </c>
      <c r="H2511" s="1">
        <v>41707</v>
      </c>
      <c r="I2511" t="s">
        <v>53</v>
      </c>
      <c r="J2511" t="s">
        <v>1722</v>
      </c>
      <c r="K2511" t="s">
        <v>1723</v>
      </c>
      <c r="L2511" t="s">
        <v>44</v>
      </c>
      <c r="M2511" t="s">
        <v>30</v>
      </c>
      <c r="N2511" t="s">
        <v>45</v>
      </c>
      <c r="O2511" t="s">
        <v>46</v>
      </c>
      <c r="P2511">
        <v>90045</v>
      </c>
      <c r="Q2511" t="s">
        <v>47</v>
      </c>
      <c r="R2511" t="s">
        <v>3550</v>
      </c>
      <c r="S2511" t="s">
        <v>74</v>
      </c>
      <c r="T2511" t="s">
        <v>164</v>
      </c>
      <c r="U2511" t="s">
        <v>3551</v>
      </c>
      <c r="V2511">
        <v>479.93999999999994</v>
      </c>
      <c r="W2511">
        <v>6</v>
      </c>
      <c r="X2511" s="9">
        <f>Table1[[#This Row],[Discount]]</f>
        <v>0</v>
      </c>
      <c r="Y2511">
        <v>0</v>
      </c>
      <c r="Z2511">
        <v>52.79340000000002</v>
      </c>
    </row>
    <row r="2512" spans="1:26" ht="16" x14ac:dyDescent="0.2">
      <c r="A2512">
        <v>2511</v>
      </c>
      <c r="B2512" t="s">
        <v>5601</v>
      </c>
      <c r="C2512" s="1">
        <v>41597</v>
      </c>
      <c r="D2512">
        <f>YEAR(Table1[[#This Row],[Order Date]])</f>
        <v>2013</v>
      </c>
      <c r="E2512">
        <f>MONTH(Table1[[#This Row],[Order Date]])</f>
        <v>11</v>
      </c>
      <c r="F2512" t="str">
        <f>Table1[[#This Row],[Order Year]]&amp;"-"&amp;Table1[[#This Row],[Order Month]]</f>
        <v>2013-11</v>
      </c>
      <c r="G2512" s="5">
        <f>YEAR(Table1[[#This Row],[Order Date]])*100 + MONTH(Table1[[#This Row],[Order Date]])</f>
        <v>201311</v>
      </c>
      <c r="H2512" s="1">
        <v>41602</v>
      </c>
      <c r="I2512" t="s">
        <v>53</v>
      </c>
      <c r="J2512" t="s">
        <v>5154</v>
      </c>
      <c r="K2512" t="s">
        <v>5155</v>
      </c>
      <c r="L2512" t="s">
        <v>105</v>
      </c>
      <c r="M2512" t="s">
        <v>30</v>
      </c>
      <c r="N2512" t="s">
        <v>4850</v>
      </c>
      <c r="O2512" t="s">
        <v>652</v>
      </c>
      <c r="P2512">
        <v>73120</v>
      </c>
      <c r="Q2512" t="s">
        <v>108</v>
      </c>
      <c r="R2512" t="s">
        <v>5602</v>
      </c>
      <c r="S2512" t="s">
        <v>49</v>
      </c>
      <c r="T2512" t="s">
        <v>62</v>
      </c>
      <c r="U2512" t="s">
        <v>5603</v>
      </c>
      <c r="V2512">
        <v>1117.92</v>
      </c>
      <c r="W2512">
        <v>4</v>
      </c>
      <c r="X2512" s="9">
        <f>Table1[[#This Row],[Discount]]</f>
        <v>0</v>
      </c>
      <c r="Y2512">
        <v>0</v>
      </c>
      <c r="Z2512">
        <v>55.895999999999958</v>
      </c>
    </row>
    <row r="2513" spans="1:26" ht="16" x14ac:dyDescent="0.2">
      <c r="A2513">
        <v>2512</v>
      </c>
      <c r="B2513" t="s">
        <v>5604</v>
      </c>
      <c r="C2513" s="1">
        <v>41017</v>
      </c>
      <c r="D2513">
        <f>YEAR(Table1[[#This Row],[Order Date]])</f>
        <v>2012</v>
      </c>
      <c r="E2513">
        <f>MONTH(Table1[[#This Row],[Order Date]])</f>
        <v>4</v>
      </c>
      <c r="F2513" t="str">
        <f>Table1[[#This Row],[Order Year]]&amp;"-"&amp;Table1[[#This Row],[Order Month]]</f>
        <v>2012-4</v>
      </c>
      <c r="G2513" s="5">
        <f>YEAR(Table1[[#This Row],[Order Date]])*100 + MONTH(Table1[[#This Row],[Order Date]])</f>
        <v>201204</v>
      </c>
      <c r="H2513" s="1">
        <v>41018</v>
      </c>
      <c r="I2513" t="s">
        <v>191</v>
      </c>
      <c r="J2513" t="s">
        <v>5354</v>
      </c>
      <c r="K2513" t="s">
        <v>5355</v>
      </c>
      <c r="L2513" t="s">
        <v>29</v>
      </c>
      <c r="M2513" t="s">
        <v>30</v>
      </c>
      <c r="N2513" t="s">
        <v>738</v>
      </c>
      <c r="O2513" t="s">
        <v>739</v>
      </c>
      <c r="P2513">
        <v>71203</v>
      </c>
      <c r="Q2513" t="s">
        <v>33</v>
      </c>
      <c r="R2513" t="s">
        <v>3640</v>
      </c>
      <c r="S2513" t="s">
        <v>74</v>
      </c>
      <c r="T2513" t="s">
        <v>164</v>
      </c>
      <c r="U2513" t="s">
        <v>3641</v>
      </c>
      <c r="V2513">
        <v>106.5</v>
      </c>
      <c r="W2513">
        <v>6</v>
      </c>
      <c r="X2513" s="9">
        <f>Table1[[#This Row],[Discount]]</f>
        <v>0</v>
      </c>
      <c r="Y2513">
        <v>0</v>
      </c>
      <c r="Z2513">
        <v>41.534999999999997</v>
      </c>
    </row>
    <row r="2514" spans="1:26" ht="16" x14ac:dyDescent="0.2">
      <c r="A2514">
        <v>2513</v>
      </c>
      <c r="B2514" t="s">
        <v>5605</v>
      </c>
      <c r="C2514" s="1">
        <v>41976</v>
      </c>
      <c r="D2514">
        <f>YEAR(Table1[[#This Row],[Order Date]])</f>
        <v>2014</v>
      </c>
      <c r="E2514">
        <f>MONTH(Table1[[#This Row],[Order Date]])</f>
        <v>12</v>
      </c>
      <c r="F2514" t="str">
        <f>Table1[[#This Row],[Order Year]]&amp;"-"&amp;Table1[[#This Row],[Order Month]]</f>
        <v>2014-12</v>
      </c>
      <c r="G2514" s="5">
        <f>YEAR(Table1[[#This Row],[Order Date]])*100 + MONTH(Table1[[#This Row],[Order Date]])</f>
        <v>201412</v>
      </c>
      <c r="H2514" s="1">
        <v>41980</v>
      </c>
      <c r="I2514" t="s">
        <v>53</v>
      </c>
      <c r="J2514" t="s">
        <v>5606</v>
      </c>
      <c r="K2514" t="s">
        <v>5607</v>
      </c>
      <c r="L2514" t="s">
        <v>105</v>
      </c>
      <c r="M2514" t="s">
        <v>30</v>
      </c>
      <c r="N2514" t="s">
        <v>903</v>
      </c>
      <c r="O2514" t="s">
        <v>57</v>
      </c>
      <c r="P2514">
        <v>33614</v>
      </c>
      <c r="Q2514" t="s">
        <v>33</v>
      </c>
      <c r="R2514" t="s">
        <v>1832</v>
      </c>
      <c r="S2514" t="s">
        <v>49</v>
      </c>
      <c r="T2514" t="s">
        <v>78</v>
      </c>
      <c r="U2514" t="s">
        <v>1833</v>
      </c>
      <c r="V2514">
        <v>45.660000000000011</v>
      </c>
      <c r="W2514">
        <v>5</v>
      </c>
      <c r="X2514" s="9">
        <f>Table1[[#This Row],[Discount]]</f>
        <v>0.7</v>
      </c>
      <c r="Y2514">
        <v>0.7</v>
      </c>
      <c r="Z2514">
        <v>-33.483999999999995</v>
      </c>
    </row>
    <row r="2515" spans="1:26" ht="16" x14ac:dyDescent="0.2">
      <c r="A2515">
        <v>2514</v>
      </c>
      <c r="B2515" t="s">
        <v>5608</v>
      </c>
      <c r="C2515" s="1">
        <v>41590</v>
      </c>
      <c r="D2515">
        <f>YEAR(Table1[[#This Row],[Order Date]])</f>
        <v>2013</v>
      </c>
      <c r="E2515">
        <f>MONTH(Table1[[#This Row],[Order Date]])</f>
        <v>11</v>
      </c>
      <c r="F2515" t="str">
        <f>Table1[[#This Row],[Order Year]]&amp;"-"&amp;Table1[[#This Row],[Order Month]]</f>
        <v>2013-11</v>
      </c>
      <c r="G2515" s="5">
        <f>YEAR(Table1[[#This Row],[Order Date]])*100 + MONTH(Table1[[#This Row],[Order Date]])</f>
        <v>201311</v>
      </c>
      <c r="H2515" s="1">
        <v>41596</v>
      </c>
      <c r="I2515" t="s">
        <v>53</v>
      </c>
      <c r="J2515" t="s">
        <v>1535</v>
      </c>
      <c r="K2515" t="s">
        <v>1536</v>
      </c>
      <c r="L2515" t="s">
        <v>44</v>
      </c>
      <c r="M2515" t="s">
        <v>30</v>
      </c>
      <c r="N2515" t="s">
        <v>306</v>
      </c>
      <c r="O2515" t="s">
        <v>214</v>
      </c>
      <c r="P2515">
        <v>60623</v>
      </c>
      <c r="Q2515" t="s">
        <v>108</v>
      </c>
      <c r="R2515" t="s">
        <v>4170</v>
      </c>
      <c r="S2515" t="s">
        <v>74</v>
      </c>
      <c r="T2515" t="s">
        <v>164</v>
      </c>
      <c r="U2515" t="s">
        <v>4171</v>
      </c>
      <c r="V2515">
        <v>95.968000000000004</v>
      </c>
      <c r="W2515">
        <v>4</v>
      </c>
      <c r="X2515" s="9">
        <f>Table1[[#This Row],[Discount]]</f>
        <v>0.2</v>
      </c>
      <c r="Y2515">
        <v>0.2</v>
      </c>
      <c r="Z2515">
        <v>1.1995999999999931</v>
      </c>
    </row>
    <row r="2516" spans="1:26" ht="16" x14ac:dyDescent="0.2">
      <c r="A2516">
        <v>2515</v>
      </c>
      <c r="B2516" t="s">
        <v>5608</v>
      </c>
      <c r="C2516" s="1">
        <v>41590</v>
      </c>
      <c r="D2516">
        <f>YEAR(Table1[[#This Row],[Order Date]])</f>
        <v>2013</v>
      </c>
      <c r="E2516">
        <f>MONTH(Table1[[#This Row],[Order Date]])</f>
        <v>11</v>
      </c>
      <c r="F2516" t="str">
        <f>Table1[[#This Row],[Order Year]]&amp;"-"&amp;Table1[[#This Row],[Order Month]]</f>
        <v>2013-11</v>
      </c>
      <c r="G2516" s="5">
        <f>YEAR(Table1[[#This Row],[Order Date]])*100 + MONTH(Table1[[#This Row],[Order Date]])</f>
        <v>201311</v>
      </c>
      <c r="H2516" s="1">
        <v>41596</v>
      </c>
      <c r="I2516" t="s">
        <v>53</v>
      </c>
      <c r="J2516" t="s">
        <v>1535</v>
      </c>
      <c r="K2516" t="s">
        <v>1536</v>
      </c>
      <c r="L2516" t="s">
        <v>44</v>
      </c>
      <c r="M2516" t="s">
        <v>30</v>
      </c>
      <c r="N2516" t="s">
        <v>306</v>
      </c>
      <c r="O2516" t="s">
        <v>214</v>
      </c>
      <c r="P2516">
        <v>60623</v>
      </c>
      <c r="Q2516" t="s">
        <v>108</v>
      </c>
      <c r="R2516" t="s">
        <v>3414</v>
      </c>
      <c r="S2516" t="s">
        <v>35</v>
      </c>
      <c r="T2516" t="s">
        <v>39</v>
      </c>
      <c r="U2516" t="s">
        <v>3415</v>
      </c>
      <c r="V2516">
        <v>47.991999999999997</v>
      </c>
      <c r="W2516">
        <v>2</v>
      </c>
      <c r="X2516" s="9">
        <f>Table1[[#This Row],[Discount]]</f>
        <v>0.3</v>
      </c>
      <c r="Y2516">
        <v>0.3</v>
      </c>
      <c r="Z2516">
        <v>-2.0567999999999991</v>
      </c>
    </row>
    <row r="2517" spans="1:26" ht="16" x14ac:dyDescent="0.2">
      <c r="A2517">
        <v>2516</v>
      </c>
      <c r="B2517" t="s">
        <v>5609</v>
      </c>
      <c r="C2517" s="1">
        <v>40791</v>
      </c>
      <c r="D2517">
        <f>YEAR(Table1[[#This Row],[Order Date]])</f>
        <v>2011</v>
      </c>
      <c r="E2517">
        <f>MONTH(Table1[[#This Row],[Order Date]])</f>
        <v>9</v>
      </c>
      <c r="F2517" t="str">
        <f>Table1[[#This Row],[Order Year]]&amp;"-"&amp;Table1[[#This Row],[Order Month]]</f>
        <v>2011-9</v>
      </c>
      <c r="G2517" s="5">
        <f>YEAR(Table1[[#This Row],[Order Date]])*100 + MONTH(Table1[[#This Row],[Order Date]])</f>
        <v>201109</v>
      </c>
      <c r="H2517" s="1">
        <v>40796</v>
      </c>
      <c r="I2517" t="s">
        <v>53</v>
      </c>
      <c r="J2517" t="s">
        <v>3489</v>
      </c>
      <c r="K2517" t="s">
        <v>3490</v>
      </c>
      <c r="L2517" t="s">
        <v>29</v>
      </c>
      <c r="M2517" t="s">
        <v>30</v>
      </c>
      <c r="N2517" t="s">
        <v>4621</v>
      </c>
      <c r="O2517" t="s">
        <v>501</v>
      </c>
      <c r="P2517">
        <v>43402</v>
      </c>
      <c r="Q2517" t="s">
        <v>151</v>
      </c>
      <c r="R2517" t="s">
        <v>2120</v>
      </c>
      <c r="S2517" t="s">
        <v>49</v>
      </c>
      <c r="T2517" t="s">
        <v>62</v>
      </c>
      <c r="U2517" t="s">
        <v>2121</v>
      </c>
      <c r="V2517">
        <v>264.32</v>
      </c>
      <c r="W2517">
        <v>2</v>
      </c>
      <c r="X2517" s="9">
        <f>Table1[[#This Row],[Discount]]</f>
        <v>0.2</v>
      </c>
      <c r="Y2517">
        <v>0.2</v>
      </c>
      <c r="Z2517">
        <v>19.823999999999998</v>
      </c>
    </row>
    <row r="2518" spans="1:26" ht="16" x14ac:dyDescent="0.2">
      <c r="A2518">
        <v>2517</v>
      </c>
      <c r="B2518" t="s">
        <v>5610</v>
      </c>
      <c r="C2518" s="1">
        <v>40862</v>
      </c>
      <c r="D2518">
        <f>YEAR(Table1[[#This Row],[Order Date]])</f>
        <v>2011</v>
      </c>
      <c r="E2518">
        <f>MONTH(Table1[[#This Row],[Order Date]])</f>
        <v>11</v>
      </c>
      <c r="F2518" t="str">
        <f>Table1[[#This Row],[Order Year]]&amp;"-"&amp;Table1[[#This Row],[Order Month]]</f>
        <v>2011-11</v>
      </c>
      <c r="G2518" s="5">
        <f>YEAR(Table1[[#This Row],[Order Date]])*100 + MONTH(Table1[[#This Row],[Order Date]])</f>
        <v>201111</v>
      </c>
      <c r="H2518" s="1">
        <v>40869</v>
      </c>
      <c r="I2518" t="s">
        <v>53</v>
      </c>
      <c r="J2518" t="s">
        <v>2381</v>
      </c>
      <c r="K2518" t="s">
        <v>2382</v>
      </c>
      <c r="L2518" t="s">
        <v>29</v>
      </c>
      <c r="M2518" t="s">
        <v>30</v>
      </c>
      <c r="N2518" t="s">
        <v>187</v>
      </c>
      <c r="O2518" t="s">
        <v>107</v>
      </c>
      <c r="P2518">
        <v>77095</v>
      </c>
      <c r="Q2518" t="s">
        <v>108</v>
      </c>
      <c r="R2518" t="s">
        <v>3801</v>
      </c>
      <c r="S2518" t="s">
        <v>49</v>
      </c>
      <c r="T2518" t="s">
        <v>176</v>
      </c>
      <c r="U2518" t="s">
        <v>3802</v>
      </c>
      <c r="V2518">
        <v>604.65600000000006</v>
      </c>
      <c r="W2518">
        <v>9</v>
      </c>
      <c r="X2518" s="9">
        <f>Table1[[#This Row],[Discount]]</f>
        <v>0.2</v>
      </c>
      <c r="Y2518">
        <v>0.2</v>
      </c>
      <c r="Z2518">
        <v>204.07139999999995</v>
      </c>
    </row>
    <row r="2519" spans="1:26" ht="16" x14ac:dyDescent="0.2">
      <c r="A2519">
        <v>2518</v>
      </c>
      <c r="B2519" t="s">
        <v>5611</v>
      </c>
      <c r="C2519" s="1">
        <v>41762</v>
      </c>
      <c r="D2519">
        <f>YEAR(Table1[[#This Row],[Order Date]])</f>
        <v>2014</v>
      </c>
      <c r="E2519">
        <f>MONTH(Table1[[#This Row],[Order Date]])</f>
        <v>5</v>
      </c>
      <c r="F2519" t="str">
        <f>Table1[[#This Row],[Order Year]]&amp;"-"&amp;Table1[[#This Row],[Order Month]]</f>
        <v>2014-5</v>
      </c>
      <c r="G2519" s="5">
        <f>YEAR(Table1[[#This Row],[Order Date]])*100 + MONTH(Table1[[#This Row],[Order Date]])</f>
        <v>201405</v>
      </c>
      <c r="H2519" s="1">
        <v>41767</v>
      </c>
      <c r="I2519" t="s">
        <v>53</v>
      </c>
      <c r="J2519" t="s">
        <v>559</v>
      </c>
      <c r="K2519" t="s">
        <v>560</v>
      </c>
      <c r="L2519" t="s">
        <v>44</v>
      </c>
      <c r="M2519" t="s">
        <v>30</v>
      </c>
      <c r="N2519" t="s">
        <v>790</v>
      </c>
      <c r="O2519" t="s">
        <v>791</v>
      </c>
      <c r="P2519">
        <v>7090</v>
      </c>
      <c r="Q2519" t="s">
        <v>151</v>
      </c>
      <c r="R2519" t="s">
        <v>3072</v>
      </c>
      <c r="S2519" t="s">
        <v>35</v>
      </c>
      <c r="T2519" t="s">
        <v>68</v>
      </c>
      <c r="U2519" t="s">
        <v>3073</v>
      </c>
      <c r="V2519">
        <v>129.93</v>
      </c>
      <c r="W2519">
        <v>3</v>
      </c>
      <c r="X2519" s="9">
        <f>Table1[[#This Row],[Discount]]</f>
        <v>0</v>
      </c>
      <c r="Y2519">
        <v>0</v>
      </c>
      <c r="Z2519">
        <v>12.992999999999988</v>
      </c>
    </row>
    <row r="2520" spans="1:26" ht="16" x14ac:dyDescent="0.2">
      <c r="A2520">
        <v>2519</v>
      </c>
      <c r="B2520" t="s">
        <v>5612</v>
      </c>
      <c r="C2520" s="1">
        <v>41563</v>
      </c>
      <c r="D2520">
        <f>YEAR(Table1[[#This Row],[Order Date]])</f>
        <v>2013</v>
      </c>
      <c r="E2520">
        <f>MONTH(Table1[[#This Row],[Order Date]])</f>
        <v>10</v>
      </c>
      <c r="F2520" t="str">
        <f>Table1[[#This Row],[Order Year]]&amp;"-"&amp;Table1[[#This Row],[Order Month]]</f>
        <v>2013-10</v>
      </c>
      <c r="G2520" s="5">
        <f>YEAR(Table1[[#This Row],[Order Date]])*100 + MONTH(Table1[[#This Row],[Order Date]])</f>
        <v>201310</v>
      </c>
      <c r="H2520" s="1">
        <v>41569</v>
      </c>
      <c r="I2520" t="s">
        <v>53</v>
      </c>
      <c r="J2520" t="s">
        <v>4394</v>
      </c>
      <c r="K2520" t="s">
        <v>4395</v>
      </c>
      <c r="L2520" t="s">
        <v>105</v>
      </c>
      <c r="M2520" t="s">
        <v>30</v>
      </c>
      <c r="N2520" t="s">
        <v>4850</v>
      </c>
      <c r="O2520" t="s">
        <v>652</v>
      </c>
      <c r="P2520">
        <v>73120</v>
      </c>
      <c r="Q2520" t="s">
        <v>108</v>
      </c>
      <c r="R2520" t="s">
        <v>5613</v>
      </c>
      <c r="S2520" t="s">
        <v>49</v>
      </c>
      <c r="T2520" t="s">
        <v>50</v>
      </c>
      <c r="U2520" t="s">
        <v>5614</v>
      </c>
      <c r="V2520">
        <v>20.16</v>
      </c>
      <c r="W2520">
        <v>7</v>
      </c>
      <c r="X2520" s="9">
        <f>Table1[[#This Row],[Discount]]</f>
        <v>0</v>
      </c>
      <c r="Y2520">
        <v>0</v>
      </c>
      <c r="Z2520">
        <v>9.8783999999999992</v>
      </c>
    </row>
    <row r="2521" spans="1:26" ht="16" x14ac:dyDescent="0.2">
      <c r="A2521">
        <v>2520</v>
      </c>
      <c r="B2521" t="s">
        <v>5612</v>
      </c>
      <c r="C2521" s="1">
        <v>41563</v>
      </c>
      <c r="D2521">
        <f>YEAR(Table1[[#This Row],[Order Date]])</f>
        <v>2013</v>
      </c>
      <c r="E2521">
        <f>MONTH(Table1[[#This Row],[Order Date]])</f>
        <v>10</v>
      </c>
      <c r="F2521" t="str">
        <f>Table1[[#This Row],[Order Year]]&amp;"-"&amp;Table1[[#This Row],[Order Month]]</f>
        <v>2013-10</v>
      </c>
      <c r="G2521" s="5">
        <f>YEAR(Table1[[#This Row],[Order Date]])*100 + MONTH(Table1[[#This Row],[Order Date]])</f>
        <v>201310</v>
      </c>
      <c r="H2521" s="1">
        <v>41569</v>
      </c>
      <c r="I2521" t="s">
        <v>53</v>
      </c>
      <c r="J2521" t="s">
        <v>4394</v>
      </c>
      <c r="K2521" t="s">
        <v>4395</v>
      </c>
      <c r="L2521" t="s">
        <v>105</v>
      </c>
      <c r="M2521" t="s">
        <v>30</v>
      </c>
      <c r="N2521" t="s">
        <v>4850</v>
      </c>
      <c r="O2521" t="s">
        <v>652</v>
      </c>
      <c r="P2521">
        <v>73120</v>
      </c>
      <c r="Q2521" t="s">
        <v>108</v>
      </c>
      <c r="R2521" t="s">
        <v>2368</v>
      </c>
      <c r="S2521" t="s">
        <v>49</v>
      </c>
      <c r="T2521" t="s">
        <v>50</v>
      </c>
      <c r="U2521" t="s">
        <v>2369</v>
      </c>
      <c r="V2521">
        <v>29.46</v>
      </c>
      <c r="W2521">
        <v>6</v>
      </c>
      <c r="X2521" s="9">
        <f>Table1[[#This Row],[Discount]]</f>
        <v>0</v>
      </c>
      <c r="Y2521">
        <v>0</v>
      </c>
      <c r="Z2521">
        <v>14.4354</v>
      </c>
    </row>
    <row r="2522" spans="1:26" ht="16" x14ac:dyDescent="0.2">
      <c r="A2522">
        <v>2521</v>
      </c>
      <c r="B2522" t="s">
        <v>5612</v>
      </c>
      <c r="C2522" s="1">
        <v>41563</v>
      </c>
      <c r="D2522">
        <f>YEAR(Table1[[#This Row],[Order Date]])</f>
        <v>2013</v>
      </c>
      <c r="E2522">
        <f>MONTH(Table1[[#This Row],[Order Date]])</f>
        <v>10</v>
      </c>
      <c r="F2522" t="str">
        <f>Table1[[#This Row],[Order Year]]&amp;"-"&amp;Table1[[#This Row],[Order Month]]</f>
        <v>2013-10</v>
      </c>
      <c r="G2522" s="5">
        <f>YEAR(Table1[[#This Row],[Order Date]])*100 + MONTH(Table1[[#This Row],[Order Date]])</f>
        <v>201310</v>
      </c>
      <c r="H2522" s="1">
        <v>41569</v>
      </c>
      <c r="I2522" t="s">
        <v>53</v>
      </c>
      <c r="J2522" t="s">
        <v>4394</v>
      </c>
      <c r="K2522" t="s">
        <v>4395</v>
      </c>
      <c r="L2522" t="s">
        <v>105</v>
      </c>
      <c r="M2522" t="s">
        <v>30</v>
      </c>
      <c r="N2522" t="s">
        <v>4850</v>
      </c>
      <c r="O2522" t="s">
        <v>652</v>
      </c>
      <c r="P2522">
        <v>73120</v>
      </c>
      <c r="Q2522" t="s">
        <v>108</v>
      </c>
      <c r="R2522" t="s">
        <v>5615</v>
      </c>
      <c r="S2522" t="s">
        <v>49</v>
      </c>
      <c r="T2522" t="s">
        <v>81</v>
      </c>
      <c r="U2522" t="s">
        <v>5616</v>
      </c>
      <c r="V2522">
        <v>868.58999999999992</v>
      </c>
      <c r="W2522">
        <v>3</v>
      </c>
      <c r="X2522" s="9">
        <f>Table1[[#This Row],[Discount]]</f>
        <v>0</v>
      </c>
      <c r="Y2522">
        <v>0</v>
      </c>
      <c r="Z2522">
        <v>251.89109999999988</v>
      </c>
    </row>
    <row r="2523" spans="1:26" ht="16" x14ac:dyDescent="0.2">
      <c r="A2523">
        <v>2522</v>
      </c>
      <c r="B2523" t="s">
        <v>5612</v>
      </c>
      <c r="C2523" s="1">
        <v>41563</v>
      </c>
      <c r="D2523">
        <f>YEAR(Table1[[#This Row],[Order Date]])</f>
        <v>2013</v>
      </c>
      <c r="E2523">
        <f>MONTH(Table1[[#This Row],[Order Date]])</f>
        <v>10</v>
      </c>
      <c r="F2523" t="str">
        <f>Table1[[#This Row],[Order Year]]&amp;"-"&amp;Table1[[#This Row],[Order Month]]</f>
        <v>2013-10</v>
      </c>
      <c r="G2523" s="5">
        <f>YEAR(Table1[[#This Row],[Order Date]])*100 + MONTH(Table1[[#This Row],[Order Date]])</f>
        <v>201310</v>
      </c>
      <c r="H2523" s="1">
        <v>41569</v>
      </c>
      <c r="I2523" t="s">
        <v>53</v>
      </c>
      <c r="J2523" t="s">
        <v>4394</v>
      </c>
      <c r="K2523" t="s">
        <v>4395</v>
      </c>
      <c r="L2523" t="s">
        <v>105</v>
      </c>
      <c r="M2523" t="s">
        <v>30</v>
      </c>
      <c r="N2523" t="s">
        <v>4850</v>
      </c>
      <c r="O2523" t="s">
        <v>652</v>
      </c>
      <c r="P2523">
        <v>73120</v>
      </c>
      <c r="Q2523" t="s">
        <v>108</v>
      </c>
      <c r="R2523" t="s">
        <v>413</v>
      </c>
      <c r="S2523" t="s">
        <v>49</v>
      </c>
      <c r="T2523" t="s">
        <v>93</v>
      </c>
      <c r="U2523" t="s">
        <v>414</v>
      </c>
      <c r="V2523">
        <v>12.96</v>
      </c>
      <c r="W2523">
        <v>2</v>
      </c>
      <c r="X2523" s="9">
        <f>Table1[[#This Row],[Discount]]</f>
        <v>0</v>
      </c>
      <c r="Y2523">
        <v>0</v>
      </c>
      <c r="Z2523">
        <v>6.2208000000000006</v>
      </c>
    </row>
    <row r="2524" spans="1:26" ht="16" x14ac:dyDescent="0.2">
      <c r="A2524">
        <v>2523</v>
      </c>
      <c r="B2524" t="s">
        <v>5612</v>
      </c>
      <c r="C2524" s="1">
        <v>41563</v>
      </c>
      <c r="D2524">
        <f>YEAR(Table1[[#This Row],[Order Date]])</f>
        <v>2013</v>
      </c>
      <c r="E2524">
        <f>MONTH(Table1[[#This Row],[Order Date]])</f>
        <v>10</v>
      </c>
      <c r="F2524" t="str">
        <f>Table1[[#This Row],[Order Year]]&amp;"-"&amp;Table1[[#This Row],[Order Month]]</f>
        <v>2013-10</v>
      </c>
      <c r="G2524" s="5">
        <f>YEAR(Table1[[#This Row],[Order Date]])*100 + MONTH(Table1[[#This Row],[Order Date]])</f>
        <v>201310</v>
      </c>
      <c r="H2524" s="1">
        <v>41569</v>
      </c>
      <c r="I2524" t="s">
        <v>53</v>
      </c>
      <c r="J2524" t="s">
        <v>4394</v>
      </c>
      <c r="K2524" t="s">
        <v>4395</v>
      </c>
      <c r="L2524" t="s">
        <v>105</v>
      </c>
      <c r="M2524" t="s">
        <v>30</v>
      </c>
      <c r="N2524" t="s">
        <v>4850</v>
      </c>
      <c r="O2524" t="s">
        <v>652</v>
      </c>
      <c r="P2524">
        <v>73120</v>
      </c>
      <c r="Q2524" t="s">
        <v>108</v>
      </c>
      <c r="R2524" t="s">
        <v>3477</v>
      </c>
      <c r="S2524" t="s">
        <v>74</v>
      </c>
      <c r="T2524" t="s">
        <v>75</v>
      </c>
      <c r="U2524" t="s">
        <v>3478</v>
      </c>
      <c r="V2524">
        <v>5.5</v>
      </c>
      <c r="W2524">
        <v>1</v>
      </c>
      <c r="X2524" s="9">
        <f>Table1[[#This Row],[Discount]]</f>
        <v>0</v>
      </c>
      <c r="Y2524">
        <v>0</v>
      </c>
      <c r="Z2524">
        <v>1.375</v>
      </c>
    </row>
    <row r="2525" spans="1:26" ht="16" x14ac:dyDescent="0.2">
      <c r="A2525">
        <v>2524</v>
      </c>
      <c r="B2525" t="s">
        <v>5612</v>
      </c>
      <c r="C2525" s="1">
        <v>41563</v>
      </c>
      <c r="D2525">
        <f>YEAR(Table1[[#This Row],[Order Date]])</f>
        <v>2013</v>
      </c>
      <c r="E2525">
        <f>MONTH(Table1[[#This Row],[Order Date]])</f>
        <v>10</v>
      </c>
      <c r="F2525" t="str">
        <f>Table1[[#This Row],[Order Year]]&amp;"-"&amp;Table1[[#This Row],[Order Month]]</f>
        <v>2013-10</v>
      </c>
      <c r="G2525" s="5">
        <f>YEAR(Table1[[#This Row],[Order Date]])*100 + MONTH(Table1[[#This Row],[Order Date]])</f>
        <v>201310</v>
      </c>
      <c r="H2525" s="1">
        <v>41569</v>
      </c>
      <c r="I2525" t="s">
        <v>53</v>
      </c>
      <c r="J2525" t="s">
        <v>4394</v>
      </c>
      <c r="K2525" t="s">
        <v>4395</v>
      </c>
      <c r="L2525" t="s">
        <v>105</v>
      </c>
      <c r="M2525" t="s">
        <v>30</v>
      </c>
      <c r="N2525" t="s">
        <v>4850</v>
      </c>
      <c r="O2525" t="s">
        <v>652</v>
      </c>
      <c r="P2525">
        <v>73120</v>
      </c>
      <c r="Q2525" t="s">
        <v>108</v>
      </c>
      <c r="R2525" t="s">
        <v>3920</v>
      </c>
      <c r="S2525" t="s">
        <v>49</v>
      </c>
      <c r="T2525" t="s">
        <v>78</v>
      </c>
      <c r="U2525" t="s">
        <v>3921</v>
      </c>
      <c r="V2525">
        <v>121.6</v>
      </c>
      <c r="W2525">
        <v>4</v>
      </c>
      <c r="X2525" s="9">
        <f>Table1[[#This Row],[Discount]]</f>
        <v>0</v>
      </c>
      <c r="Y2525">
        <v>0</v>
      </c>
      <c r="Z2525">
        <v>55.935999999999993</v>
      </c>
    </row>
    <row r="2526" spans="1:26" ht="16" x14ac:dyDescent="0.2">
      <c r="A2526">
        <v>2525</v>
      </c>
      <c r="B2526" t="s">
        <v>5617</v>
      </c>
      <c r="C2526" s="1">
        <v>41005</v>
      </c>
      <c r="D2526">
        <f>YEAR(Table1[[#This Row],[Order Date]])</f>
        <v>2012</v>
      </c>
      <c r="E2526">
        <f>MONTH(Table1[[#This Row],[Order Date]])</f>
        <v>4</v>
      </c>
      <c r="F2526" t="str">
        <f>Table1[[#This Row],[Order Year]]&amp;"-"&amp;Table1[[#This Row],[Order Month]]</f>
        <v>2012-4</v>
      </c>
      <c r="G2526" s="5">
        <f>YEAR(Table1[[#This Row],[Order Date]])*100 + MONTH(Table1[[#This Row],[Order Date]])</f>
        <v>201204</v>
      </c>
      <c r="H2526" s="1">
        <v>41009</v>
      </c>
      <c r="I2526" t="s">
        <v>53</v>
      </c>
      <c r="J2526" t="s">
        <v>5618</v>
      </c>
      <c r="K2526" t="s">
        <v>5619</v>
      </c>
      <c r="L2526" t="s">
        <v>29</v>
      </c>
      <c r="M2526" t="s">
        <v>30</v>
      </c>
      <c r="N2526" t="s">
        <v>187</v>
      </c>
      <c r="O2526" t="s">
        <v>107</v>
      </c>
      <c r="P2526">
        <v>77041</v>
      </c>
      <c r="Q2526" t="s">
        <v>108</v>
      </c>
      <c r="R2526" t="s">
        <v>1990</v>
      </c>
      <c r="S2526" t="s">
        <v>49</v>
      </c>
      <c r="T2526" t="s">
        <v>71</v>
      </c>
      <c r="U2526" t="s">
        <v>1991</v>
      </c>
      <c r="V2526">
        <v>42.047999999999995</v>
      </c>
      <c r="W2526">
        <v>9</v>
      </c>
      <c r="X2526" s="9">
        <f>Table1[[#This Row],[Discount]]</f>
        <v>0.2</v>
      </c>
      <c r="Y2526">
        <v>0.2</v>
      </c>
      <c r="Z2526">
        <v>5.2559999999999985</v>
      </c>
    </row>
    <row r="2527" spans="1:26" ht="16" x14ac:dyDescent="0.2">
      <c r="A2527">
        <v>2526</v>
      </c>
      <c r="B2527" t="s">
        <v>5617</v>
      </c>
      <c r="C2527" s="1">
        <v>41005</v>
      </c>
      <c r="D2527">
        <f>YEAR(Table1[[#This Row],[Order Date]])</f>
        <v>2012</v>
      </c>
      <c r="E2527">
        <f>MONTH(Table1[[#This Row],[Order Date]])</f>
        <v>4</v>
      </c>
      <c r="F2527" t="str">
        <f>Table1[[#This Row],[Order Year]]&amp;"-"&amp;Table1[[#This Row],[Order Month]]</f>
        <v>2012-4</v>
      </c>
      <c r="G2527" s="5">
        <f>YEAR(Table1[[#This Row],[Order Date]])*100 + MONTH(Table1[[#This Row],[Order Date]])</f>
        <v>201204</v>
      </c>
      <c r="H2527" s="1">
        <v>41009</v>
      </c>
      <c r="I2527" t="s">
        <v>53</v>
      </c>
      <c r="J2527" t="s">
        <v>5618</v>
      </c>
      <c r="K2527" t="s">
        <v>5619</v>
      </c>
      <c r="L2527" t="s">
        <v>29</v>
      </c>
      <c r="M2527" t="s">
        <v>30</v>
      </c>
      <c r="N2527" t="s">
        <v>187</v>
      </c>
      <c r="O2527" t="s">
        <v>107</v>
      </c>
      <c r="P2527">
        <v>77041</v>
      </c>
      <c r="Q2527" t="s">
        <v>108</v>
      </c>
      <c r="R2527" t="s">
        <v>5620</v>
      </c>
      <c r="S2527" t="s">
        <v>74</v>
      </c>
      <c r="T2527" t="s">
        <v>164</v>
      </c>
      <c r="U2527" t="s">
        <v>5621</v>
      </c>
      <c r="V2527">
        <v>25.488</v>
      </c>
      <c r="W2527">
        <v>2</v>
      </c>
      <c r="X2527" s="9">
        <f>Table1[[#This Row],[Discount]]</f>
        <v>0.2</v>
      </c>
      <c r="Y2527">
        <v>0.2</v>
      </c>
      <c r="Z2527">
        <v>4.4603999999999999</v>
      </c>
    </row>
    <row r="2528" spans="1:26" ht="16" x14ac:dyDescent="0.2">
      <c r="A2528">
        <v>2527</v>
      </c>
      <c r="B2528" t="s">
        <v>5617</v>
      </c>
      <c r="C2528" s="1">
        <v>41005</v>
      </c>
      <c r="D2528">
        <f>YEAR(Table1[[#This Row],[Order Date]])</f>
        <v>2012</v>
      </c>
      <c r="E2528">
        <f>MONTH(Table1[[#This Row],[Order Date]])</f>
        <v>4</v>
      </c>
      <c r="F2528" t="str">
        <f>Table1[[#This Row],[Order Year]]&amp;"-"&amp;Table1[[#This Row],[Order Month]]</f>
        <v>2012-4</v>
      </c>
      <c r="G2528" s="5">
        <f>YEAR(Table1[[#This Row],[Order Date]])*100 + MONTH(Table1[[#This Row],[Order Date]])</f>
        <v>201204</v>
      </c>
      <c r="H2528" s="1">
        <v>41009</v>
      </c>
      <c r="I2528" t="s">
        <v>53</v>
      </c>
      <c r="J2528" t="s">
        <v>5618</v>
      </c>
      <c r="K2528" t="s">
        <v>5619</v>
      </c>
      <c r="L2528" t="s">
        <v>29</v>
      </c>
      <c r="M2528" t="s">
        <v>30</v>
      </c>
      <c r="N2528" t="s">
        <v>187</v>
      </c>
      <c r="O2528" t="s">
        <v>107</v>
      </c>
      <c r="P2528">
        <v>77041</v>
      </c>
      <c r="Q2528" t="s">
        <v>108</v>
      </c>
      <c r="R2528" t="s">
        <v>4038</v>
      </c>
      <c r="S2528" t="s">
        <v>49</v>
      </c>
      <c r="T2528" t="s">
        <v>78</v>
      </c>
      <c r="U2528" t="s">
        <v>4039</v>
      </c>
      <c r="V2528">
        <v>6.8999999999999986</v>
      </c>
      <c r="W2528">
        <v>3</v>
      </c>
      <c r="X2528" s="9">
        <f>Table1[[#This Row],[Discount]]</f>
        <v>0.8</v>
      </c>
      <c r="Y2528">
        <v>0.8</v>
      </c>
      <c r="Z2528">
        <v>-12.075000000000003</v>
      </c>
    </row>
    <row r="2529" spans="1:26" ht="16" x14ac:dyDescent="0.2">
      <c r="A2529">
        <v>2528</v>
      </c>
      <c r="B2529" t="s">
        <v>5617</v>
      </c>
      <c r="C2529" s="1">
        <v>41005</v>
      </c>
      <c r="D2529">
        <f>YEAR(Table1[[#This Row],[Order Date]])</f>
        <v>2012</v>
      </c>
      <c r="E2529">
        <f>MONTH(Table1[[#This Row],[Order Date]])</f>
        <v>4</v>
      </c>
      <c r="F2529" t="str">
        <f>Table1[[#This Row],[Order Year]]&amp;"-"&amp;Table1[[#This Row],[Order Month]]</f>
        <v>2012-4</v>
      </c>
      <c r="G2529" s="5">
        <f>YEAR(Table1[[#This Row],[Order Date]])*100 + MONTH(Table1[[#This Row],[Order Date]])</f>
        <v>201204</v>
      </c>
      <c r="H2529" s="1">
        <v>41009</v>
      </c>
      <c r="I2529" t="s">
        <v>53</v>
      </c>
      <c r="J2529" t="s">
        <v>5618</v>
      </c>
      <c r="K2529" t="s">
        <v>5619</v>
      </c>
      <c r="L2529" t="s">
        <v>29</v>
      </c>
      <c r="M2529" t="s">
        <v>30</v>
      </c>
      <c r="N2529" t="s">
        <v>187</v>
      </c>
      <c r="O2529" t="s">
        <v>107</v>
      </c>
      <c r="P2529">
        <v>77041</v>
      </c>
      <c r="Q2529" t="s">
        <v>108</v>
      </c>
      <c r="R2529" t="s">
        <v>4947</v>
      </c>
      <c r="S2529" t="s">
        <v>49</v>
      </c>
      <c r="T2529" t="s">
        <v>78</v>
      </c>
      <c r="U2529" t="s">
        <v>4948</v>
      </c>
      <c r="V2529">
        <v>9.6479999999999961</v>
      </c>
      <c r="W2529">
        <v>6</v>
      </c>
      <c r="X2529" s="9">
        <f>Table1[[#This Row],[Discount]]</f>
        <v>0.8</v>
      </c>
      <c r="Y2529">
        <v>0.8</v>
      </c>
      <c r="Z2529">
        <v>-16.884</v>
      </c>
    </row>
    <row r="2530" spans="1:26" ht="16" x14ac:dyDescent="0.2">
      <c r="A2530">
        <v>2529</v>
      </c>
      <c r="B2530" t="s">
        <v>5617</v>
      </c>
      <c r="C2530" s="1">
        <v>41005</v>
      </c>
      <c r="D2530">
        <f>YEAR(Table1[[#This Row],[Order Date]])</f>
        <v>2012</v>
      </c>
      <c r="E2530">
        <f>MONTH(Table1[[#This Row],[Order Date]])</f>
        <v>4</v>
      </c>
      <c r="F2530" t="str">
        <f>Table1[[#This Row],[Order Year]]&amp;"-"&amp;Table1[[#This Row],[Order Month]]</f>
        <v>2012-4</v>
      </c>
      <c r="G2530" s="5">
        <f>YEAR(Table1[[#This Row],[Order Date]])*100 + MONTH(Table1[[#This Row],[Order Date]])</f>
        <v>201204</v>
      </c>
      <c r="H2530" s="1">
        <v>41009</v>
      </c>
      <c r="I2530" t="s">
        <v>53</v>
      </c>
      <c r="J2530" t="s">
        <v>5618</v>
      </c>
      <c r="K2530" t="s">
        <v>5619</v>
      </c>
      <c r="L2530" t="s">
        <v>29</v>
      </c>
      <c r="M2530" t="s">
        <v>30</v>
      </c>
      <c r="N2530" t="s">
        <v>187</v>
      </c>
      <c r="O2530" t="s">
        <v>107</v>
      </c>
      <c r="P2530">
        <v>77041</v>
      </c>
      <c r="Q2530" t="s">
        <v>108</v>
      </c>
      <c r="R2530" t="s">
        <v>4182</v>
      </c>
      <c r="S2530" t="s">
        <v>49</v>
      </c>
      <c r="T2530" t="s">
        <v>93</v>
      </c>
      <c r="U2530" t="s">
        <v>4183</v>
      </c>
      <c r="V2530">
        <v>7.9680000000000009</v>
      </c>
      <c r="W2530">
        <v>2</v>
      </c>
      <c r="X2530" s="9">
        <f>Table1[[#This Row],[Discount]]</f>
        <v>0.2</v>
      </c>
      <c r="Y2530">
        <v>0.2</v>
      </c>
      <c r="Z2530">
        <v>2.8884000000000007</v>
      </c>
    </row>
    <row r="2531" spans="1:26" ht="16" x14ac:dyDescent="0.2">
      <c r="A2531">
        <v>2530</v>
      </c>
      <c r="B2531" t="s">
        <v>5622</v>
      </c>
      <c r="C2531" s="1">
        <v>40840</v>
      </c>
      <c r="D2531">
        <f>YEAR(Table1[[#This Row],[Order Date]])</f>
        <v>2011</v>
      </c>
      <c r="E2531">
        <f>MONTH(Table1[[#This Row],[Order Date]])</f>
        <v>10</v>
      </c>
      <c r="F2531" t="str">
        <f>Table1[[#This Row],[Order Year]]&amp;"-"&amp;Table1[[#This Row],[Order Month]]</f>
        <v>2011-10</v>
      </c>
      <c r="G2531" s="5">
        <f>YEAR(Table1[[#This Row],[Order Date]])*100 + MONTH(Table1[[#This Row],[Order Date]])</f>
        <v>201110</v>
      </c>
      <c r="H2531" s="1">
        <v>40845</v>
      </c>
      <c r="I2531" t="s">
        <v>53</v>
      </c>
      <c r="J2531" t="s">
        <v>5606</v>
      </c>
      <c r="K2531" t="s">
        <v>5607</v>
      </c>
      <c r="L2531" t="s">
        <v>105</v>
      </c>
      <c r="M2531" t="s">
        <v>30</v>
      </c>
      <c r="N2531" t="s">
        <v>56</v>
      </c>
      <c r="O2531" t="s">
        <v>57</v>
      </c>
      <c r="P2531">
        <v>33311</v>
      </c>
      <c r="Q2531" t="s">
        <v>33</v>
      </c>
      <c r="R2531" t="s">
        <v>2885</v>
      </c>
      <c r="S2531" t="s">
        <v>49</v>
      </c>
      <c r="T2531" t="s">
        <v>93</v>
      </c>
      <c r="U2531" t="s">
        <v>2886</v>
      </c>
      <c r="V2531">
        <v>10.368000000000002</v>
      </c>
      <c r="W2531">
        <v>2</v>
      </c>
      <c r="X2531" s="9">
        <f>Table1[[#This Row],[Discount]]</f>
        <v>0.2</v>
      </c>
      <c r="Y2531">
        <v>0.2</v>
      </c>
      <c r="Z2531">
        <v>3.6288</v>
      </c>
    </row>
    <row r="2532" spans="1:26" ht="16" x14ac:dyDescent="0.2">
      <c r="A2532">
        <v>2531</v>
      </c>
      <c r="B2532" t="s">
        <v>5623</v>
      </c>
      <c r="C2532" s="1">
        <v>40772</v>
      </c>
      <c r="D2532">
        <f>YEAR(Table1[[#This Row],[Order Date]])</f>
        <v>2011</v>
      </c>
      <c r="E2532">
        <f>MONTH(Table1[[#This Row],[Order Date]])</f>
        <v>8</v>
      </c>
      <c r="F2532" t="str">
        <f>Table1[[#This Row],[Order Year]]&amp;"-"&amp;Table1[[#This Row],[Order Month]]</f>
        <v>2011-8</v>
      </c>
      <c r="G2532" s="5">
        <f>YEAR(Table1[[#This Row],[Order Date]])*100 + MONTH(Table1[[#This Row],[Order Date]])</f>
        <v>201108</v>
      </c>
      <c r="H2532" s="1">
        <v>40776</v>
      </c>
      <c r="I2532" t="s">
        <v>53</v>
      </c>
      <c r="J2532" t="s">
        <v>1186</v>
      </c>
      <c r="K2532" t="s">
        <v>1187</v>
      </c>
      <c r="L2532" t="s">
        <v>44</v>
      </c>
      <c r="M2532" t="s">
        <v>30</v>
      </c>
      <c r="N2532" t="s">
        <v>5144</v>
      </c>
      <c r="O2532" t="s">
        <v>1710</v>
      </c>
      <c r="P2532">
        <v>72209</v>
      </c>
      <c r="Q2532" t="s">
        <v>33</v>
      </c>
      <c r="R2532" t="s">
        <v>4557</v>
      </c>
      <c r="S2532" t="s">
        <v>49</v>
      </c>
      <c r="T2532" t="s">
        <v>93</v>
      </c>
      <c r="U2532" t="s">
        <v>4558</v>
      </c>
      <c r="V2532">
        <v>114.2</v>
      </c>
      <c r="W2532">
        <v>5</v>
      </c>
      <c r="X2532" s="9">
        <f>Table1[[#This Row],[Discount]]</f>
        <v>0</v>
      </c>
      <c r="Y2532">
        <v>0</v>
      </c>
      <c r="Z2532">
        <v>52.531999999999996</v>
      </c>
    </row>
    <row r="2533" spans="1:26" ht="16" x14ac:dyDescent="0.2">
      <c r="A2533">
        <v>2532</v>
      </c>
      <c r="B2533" t="s">
        <v>5623</v>
      </c>
      <c r="C2533" s="1">
        <v>40772</v>
      </c>
      <c r="D2533">
        <f>YEAR(Table1[[#This Row],[Order Date]])</f>
        <v>2011</v>
      </c>
      <c r="E2533">
        <f>MONTH(Table1[[#This Row],[Order Date]])</f>
        <v>8</v>
      </c>
      <c r="F2533" t="str">
        <f>Table1[[#This Row],[Order Year]]&amp;"-"&amp;Table1[[#This Row],[Order Month]]</f>
        <v>2011-8</v>
      </c>
      <c r="G2533" s="5">
        <f>YEAR(Table1[[#This Row],[Order Date]])*100 + MONTH(Table1[[#This Row],[Order Date]])</f>
        <v>201108</v>
      </c>
      <c r="H2533" s="1">
        <v>40776</v>
      </c>
      <c r="I2533" t="s">
        <v>53</v>
      </c>
      <c r="J2533" t="s">
        <v>1186</v>
      </c>
      <c r="K2533" t="s">
        <v>1187</v>
      </c>
      <c r="L2533" t="s">
        <v>44</v>
      </c>
      <c r="M2533" t="s">
        <v>30</v>
      </c>
      <c r="N2533" t="s">
        <v>5144</v>
      </c>
      <c r="O2533" t="s">
        <v>1710</v>
      </c>
      <c r="P2533">
        <v>72209</v>
      </c>
      <c r="Q2533" t="s">
        <v>33</v>
      </c>
      <c r="R2533" t="s">
        <v>5624</v>
      </c>
      <c r="S2533" t="s">
        <v>49</v>
      </c>
      <c r="T2533" t="s">
        <v>78</v>
      </c>
      <c r="U2533" t="s">
        <v>1222</v>
      </c>
      <c r="V2533">
        <v>17.96</v>
      </c>
      <c r="W2533">
        <v>4</v>
      </c>
      <c r="X2533" s="9">
        <f>Table1[[#This Row],[Discount]]</f>
        <v>0</v>
      </c>
      <c r="Y2533">
        <v>0</v>
      </c>
      <c r="Z2533">
        <v>8.2615999999999996</v>
      </c>
    </row>
    <row r="2534" spans="1:26" ht="16" x14ac:dyDescent="0.2">
      <c r="A2534">
        <v>2533</v>
      </c>
      <c r="B2534" t="s">
        <v>5623</v>
      </c>
      <c r="C2534" s="1">
        <v>40772</v>
      </c>
      <c r="D2534">
        <f>YEAR(Table1[[#This Row],[Order Date]])</f>
        <v>2011</v>
      </c>
      <c r="E2534">
        <f>MONTH(Table1[[#This Row],[Order Date]])</f>
        <v>8</v>
      </c>
      <c r="F2534" t="str">
        <f>Table1[[#This Row],[Order Year]]&amp;"-"&amp;Table1[[#This Row],[Order Month]]</f>
        <v>2011-8</v>
      </c>
      <c r="G2534" s="5">
        <f>YEAR(Table1[[#This Row],[Order Date]])*100 + MONTH(Table1[[#This Row],[Order Date]])</f>
        <v>201108</v>
      </c>
      <c r="H2534" s="1">
        <v>40776</v>
      </c>
      <c r="I2534" t="s">
        <v>53</v>
      </c>
      <c r="J2534" t="s">
        <v>1186</v>
      </c>
      <c r="K2534" t="s">
        <v>1187</v>
      </c>
      <c r="L2534" t="s">
        <v>44</v>
      </c>
      <c r="M2534" t="s">
        <v>30</v>
      </c>
      <c r="N2534" t="s">
        <v>5144</v>
      </c>
      <c r="O2534" t="s">
        <v>1710</v>
      </c>
      <c r="P2534">
        <v>72209</v>
      </c>
      <c r="Q2534" t="s">
        <v>33</v>
      </c>
      <c r="R2534" t="s">
        <v>4335</v>
      </c>
      <c r="S2534" t="s">
        <v>49</v>
      </c>
      <c r="T2534" t="s">
        <v>272</v>
      </c>
      <c r="U2534" t="s">
        <v>4336</v>
      </c>
      <c r="V2534">
        <v>12.67</v>
      </c>
      <c r="W2534">
        <v>7</v>
      </c>
      <c r="X2534" s="9">
        <f>Table1[[#This Row],[Discount]]</f>
        <v>0</v>
      </c>
      <c r="Y2534">
        <v>0</v>
      </c>
      <c r="Z2534">
        <v>4.5611999999999995</v>
      </c>
    </row>
    <row r="2535" spans="1:26" ht="16" x14ac:dyDescent="0.2">
      <c r="A2535">
        <v>2534</v>
      </c>
      <c r="B2535" t="s">
        <v>5623</v>
      </c>
      <c r="C2535" s="1">
        <v>40772</v>
      </c>
      <c r="D2535">
        <f>YEAR(Table1[[#This Row],[Order Date]])</f>
        <v>2011</v>
      </c>
      <c r="E2535">
        <f>MONTH(Table1[[#This Row],[Order Date]])</f>
        <v>8</v>
      </c>
      <c r="F2535" t="str">
        <f>Table1[[#This Row],[Order Year]]&amp;"-"&amp;Table1[[#This Row],[Order Month]]</f>
        <v>2011-8</v>
      </c>
      <c r="G2535" s="5">
        <f>YEAR(Table1[[#This Row],[Order Date]])*100 + MONTH(Table1[[#This Row],[Order Date]])</f>
        <v>201108</v>
      </c>
      <c r="H2535" s="1">
        <v>40776</v>
      </c>
      <c r="I2535" t="s">
        <v>53</v>
      </c>
      <c r="J2535" t="s">
        <v>1186</v>
      </c>
      <c r="K2535" t="s">
        <v>1187</v>
      </c>
      <c r="L2535" t="s">
        <v>44</v>
      </c>
      <c r="M2535" t="s">
        <v>30</v>
      </c>
      <c r="N2535" t="s">
        <v>5144</v>
      </c>
      <c r="O2535" t="s">
        <v>1710</v>
      </c>
      <c r="P2535">
        <v>72209</v>
      </c>
      <c r="Q2535" t="s">
        <v>33</v>
      </c>
      <c r="R2535" t="s">
        <v>481</v>
      </c>
      <c r="S2535" t="s">
        <v>74</v>
      </c>
      <c r="T2535" t="s">
        <v>164</v>
      </c>
      <c r="U2535" t="s">
        <v>482</v>
      </c>
      <c r="V2535">
        <v>339.96</v>
      </c>
      <c r="W2535">
        <v>4</v>
      </c>
      <c r="X2535" s="9">
        <f>Table1[[#This Row],[Discount]]</f>
        <v>0</v>
      </c>
      <c r="Y2535">
        <v>0</v>
      </c>
      <c r="Z2535">
        <v>122.38559999999998</v>
      </c>
    </row>
    <row r="2536" spans="1:26" ht="16" x14ac:dyDescent="0.2">
      <c r="A2536">
        <v>2535</v>
      </c>
      <c r="B2536" t="s">
        <v>5625</v>
      </c>
      <c r="C2536" s="1">
        <v>41867</v>
      </c>
      <c r="D2536">
        <f>YEAR(Table1[[#This Row],[Order Date]])</f>
        <v>2014</v>
      </c>
      <c r="E2536">
        <f>MONTH(Table1[[#This Row],[Order Date]])</f>
        <v>8</v>
      </c>
      <c r="F2536" t="str">
        <f>Table1[[#This Row],[Order Year]]&amp;"-"&amp;Table1[[#This Row],[Order Month]]</f>
        <v>2014-8</v>
      </c>
      <c r="G2536" s="5">
        <f>YEAR(Table1[[#This Row],[Order Date]])*100 + MONTH(Table1[[#This Row],[Order Date]])</f>
        <v>201408</v>
      </c>
      <c r="H2536" s="1">
        <v>41870</v>
      </c>
      <c r="I2536" t="s">
        <v>26</v>
      </c>
      <c r="J2536" t="s">
        <v>3259</v>
      </c>
      <c r="K2536" t="s">
        <v>3260</v>
      </c>
      <c r="L2536" t="s">
        <v>44</v>
      </c>
      <c r="M2536" t="s">
        <v>30</v>
      </c>
      <c r="N2536" t="s">
        <v>149</v>
      </c>
      <c r="O2536" t="s">
        <v>150</v>
      </c>
      <c r="P2536">
        <v>19120</v>
      </c>
      <c r="Q2536" t="s">
        <v>151</v>
      </c>
      <c r="R2536" t="s">
        <v>1772</v>
      </c>
      <c r="S2536" t="s">
        <v>49</v>
      </c>
      <c r="T2536" t="s">
        <v>62</v>
      </c>
      <c r="U2536" t="s">
        <v>1773</v>
      </c>
      <c r="V2536">
        <v>1801.6320000000001</v>
      </c>
      <c r="W2536">
        <v>6</v>
      </c>
      <c r="X2536" s="9">
        <f>Table1[[#This Row],[Discount]]</f>
        <v>0.2</v>
      </c>
      <c r="Y2536">
        <v>0.2</v>
      </c>
      <c r="Z2536">
        <v>-337.80600000000004</v>
      </c>
    </row>
    <row r="2537" spans="1:26" ht="16" x14ac:dyDescent="0.2">
      <c r="A2537">
        <v>2536</v>
      </c>
      <c r="B2537" t="s">
        <v>5626</v>
      </c>
      <c r="C2537" s="1">
        <v>41158</v>
      </c>
      <c r="D2537">
        <f>YEAR(Table1[[#This Row],[Order Date]])</f>
        <v>2012</v>
      </c>
      <c r="E2537">
        <f>MONTH(Table1[[#This Row],[Order Date]])</f>
        <v>9</v>
      </c>
      <c r="F2537" t="str">
        <f>Table1[[#This Row],[Order Year]]&amp;"-"&amp;Table1[[#This Row],[Order Month]]</f>
        <v>2012-9</v>
      </c>
      <c r="G2537" s="5">
        <f>YEAR(Table1[[#This Row],[Order Date]])*100 + MONTH(Table1[[#This Row],[Order Date]])</f>
        <v>201209</v>
      </c>
      <c r="H2537" s="1">
        <v>41160</v>
      </c>
      <c r="I2537" t="s">
        <v>191</v>
      </c>
      <c r="J2537" t="s">
        <v>5627</v>
      </c>
      <c r="K2537" t="s">
        <v>5628</v>
      </c>
      <c r="L2537" t="s">
        <v>44</v>
      </c>
      <c r="M2537" t="s">
        <v>30</v>
      </c>
      <c r="N2537" t="s">
        <v>5629</v>
      </c>
      <c r="O2537" t="s">
        <v>46</v>
      </c>
      <c r="P2537">
        <v>92253</v>
      </c>
      <c r="Q2537" t="s">
        <v>47</v>
      </c>
      <c r="R2537" t="s">
        <v>471</v>
      </c>
      <c r="S2537" t="s">
        <v>74</v>
      </c>
      <c r="T2537" t="s">
        <v>164</v>
      </c>
      <c r="U2537" t="s">
        <v>472</v>
      </c>
      <c r="V2537">
        <v>46.32</v>
      </c>
      <c r="W2537">
        <v>4</v>
      </c>
      <c r="X2537" s="9">
        <f>Table1[[#This Row],[Discount]]</f>
        <v>0</v>
      </c>
      <c r="Y2537">
        <v>0</v>
      </c>
      <c r="Z2537">
        <v>18.064800000000002</v>
      </c>
    </row>
    <row r="2538" spans="1:26" ht="16" x14ac:dyDescent="0.2">
      <c r="A2538">
        <v>2537</v>
      </c>
      <c r="B2538" t="s">
        <v>5630</v>
      </c>
      <c r="C2538" s="1">
        <v>40935</v>
      </c>
      <c r="D2538">
        <f>YEAR(Table1[[#This Row],[Order Date]])</f>
        <v>2012</v>
      </c>
      <c r="E2538">
        <f>MONTH(Table1[[#This Row],[Order Date]])</f>
        <v>1</v>
      </c>
      <c r="F2538" t="str">
        <f>Table1[[#This Row],[Order Year]]&amp;"-"&amp;Table1[[#This Row],[Order Month]]</f>
        <v>2012-1</v>
      </c>
      <c r="G2538" s="5">
        <f>YEAR(Table1[[#This Row],[Order Date]])*100 + MONTH(Table1[[#This Row],[Order Date]])</f>
        <v>201201</v>
      </c>
      <c r="H2538" s="1">
        <v>40937</v>
      </c>
      <c r="I2538" t="s">
        <v>26</v>
      </c>
      <c r="J2538" t="s">
        <v>2307</v>
      </c>
      <c r="K2538" t="s">
        <v>2308</v>
      </c>
      <c r="L2538" t="s">
        <v>29</v>
      </c>
      <c r="M2538" t="s">
        <v>30</v>
      </c>
      <c r="N2538" t="s">
        <v>2183</v>
      </c>
      <c r="O2538" t="s">
        <v>501</v>
      </c>
      <c r="P2538">
        <v>44105</v>
      </c>
      <c r="Q2538" t="s">
        <v>151</v>
      </c>
      <c r="R2538" t="s">
        <v>339</v>
      </c>
      <c r="S2538" t="s">
        <v>35</v>
      </c>
      <c r="T2538" t="s">
        <v>39</v>
      </c>
      <c r="U2538" t="s">
        <v>340</v>
      </c>
      <c r="V2538">
        <v>181.98599999999999</v>
      </c>
      <c r="W2538">
        <v>2</v>
      </c>
      <c r="X2538" s="9">
        <f>Table1[[#This Row],[Discount]]</f>
        <v>0.3</v>
      </c>
      <c r="Y2538">
        <v>0.3</v>
      </c>
      <c r="Z2538">
        <v>-54.595799999999997</v>
      </c>
    </row>
    <row r="2539" spans="1:26" ht="16" x14ac:dyDescent="0.2">
      <c r="A2539">
        <v>2538</v>
      </c>
      <c r="B2539" t="s">
        <v>5630</v>
      </c>
      <c r="C2539" s="1">
        <v>40935</v>
      </c>
      <c r="D2539">
        <f>YEAR(Table1[[#This Row],[Order Date]])</f>
        <v>2012</v>
      </c>
      <c r="E2539">
        <f>MONTH(Table1[[#This Row],[Order Date]])</f>
        <v>1</v>
      </c>
      <c r="F2539" t="str">
        <f>Table1[[#This Row],[Order Year]]&amp;"-"&amp;Table1[[#This Row],[Order Month]]</f>
        <v>2012-1</v>
      </c>
      <c r="G2539" s="5">
        <f>YEAR(Table1[[#This Row],[Order Date]])*100 + MONTH(Table1[[#This Row],[Order Date]])</f>
        <v>201201</v>
      </c>
      <c r="H2539" s="1">
        <v>40937</v>
      </c>
      <c r="I2539" t="s">
        <v>26</v>
      </c>
      <c r="J2539" t="s">
        <v>2307</v>
      </c>
      <c r="K2539" t="s">
        <v>2308</v>
      </c>
      <c r="L2539" t="s">
        <v>29</v>
      </c>
      <c r="M2539" t="s">
        <v>30</v>
      </c>
      <c r="N2539" t="s">
        <v>2183</v>
      </c>
      <c r="O2539" t="s">
        <v>501</v>
      </c>
      <c r="P2539">
        <v>44105</v>
      </c>
      <c r="Q2539" t="s">
        <v>151</v>
      </c>
      <c r="R2539" t="s">
        <v>4602</v>
      </c>
      <c r="S2539" t="s">
        <v>74</v>
      </c>
      <c r="T2539" t="s">
        <v>75</v>
      </c>
      <c r="U2539" t="s">
        <v>4603</v>
      </c>
      <c r="V2539">
        <v>431.976</v>
      </c>
      <c r="W2539">
        <v>4</v>
      </c>
      <c r="X2539" s="9">
        <f>Table1[[#This Row],[Discount]]</f>
        <v>0.4</v>
      </c>
      <c r="Y2539">
        <v>0.4</v>
      </c>
      <c r="Z2539">
        <v>-100.7944</v>
      </c>
    </row>
    <row r="2540" spans="1:26" ht="16" x14ac:dyDescent="0.2">
      <c r="A2540">
        <v>2539</v>
      </c>
      <c r="B2540" t="s">
        <v>5630</v>
      </c>
      <c r="C2540" s="1">
        <v>40935</v>
      </c>
      <c r="D2540">
        <f>YEAR(Table1[[#This Row],[Order Date]])</f>
        <v>2012</v>
      </c>
      <c r="E2540">
        <f>MONTH(Table1[[#This Row],[Order Date]])</f>
        <v>1</v>
      </c>
      <c r="F2540" t="str">
        <f>Table1[[#This Row],[Order Year]]&amp;"-"&amp;Table1[[#This Row],[Order Month]]</f>
        <v>2012-1</v>
      </c>
      <c r="G2540" s="5">
        <f>YEAR(Table1[[#This Row],[Order Date]])*100 + MONTH(Table1[[#This Row],[Order Date]])</f>
        <v>201201</v>
      </c>
      <c r="H2540" s="1">
        <v>40937</v>
      </c>
      <c r="I2540" t="s">
        <v>26</v>
      </c>
      <c r="J2540" t="s">
        <v>2307</v>
      </c>
      <c r="K2540" t="s">
        <v>2308</v>
      </c>
      <c r="L2540" t="s">
        <v>29</v>
      </c>
      <c r="M2540" t="s">
        <v>30</v>
      </c>
      <c r="N2540" t="s">
        <v>2183</v>
      </c>
      <c r="O2540" t="s">
        <v>501</v>
      </c>
      <c r="P2540">
        <v>44105</v>
      </c>
      <c r="Q2540" t="s">
        <v>151</v>
      </c>
      <c r="R2540" t="s">
        <v>5631</v>
      </c>
      <c r="S2540" t="s">
        <v>74</v>
      </c>
      <c r="T2540" t="s">
        <v>75</v>
      </c>
      <c r="U2540" t="s">
        <v>5632</v>
      </c>
      <c r="V2540">
        <v>155.36999999999998</v>
      </c>
      <c r="W2540">
        <v>1</v>
      </c>
      <c r="X2540" s="9">
        <f>Table1[[#This Row],[Discount]]</f>
        <v>0.4</v>
      </c>
      <c r="Y2540">
        <v>0.4</v>
      </c>
      <c r="Z2540">
        <v>-36.253</v>
      </c>
    </row>
    <row r="2541" spans="1:26" ht="16" x14ac:dyDescent="0.2">
      <c r="A2541">
        <v>2540</v>
      </c>
      <c r="B2541" t="s">
        <v>5633</v>
      </c>
      <c r="C2541" s="1">
        <v>41106</v>
      </c>
      <c r="D2541">
        <f>YEAR(Table1[[#This Row],[Order Date]])</f>
        <v>2012</v>
      </c>
      <c r="E2541">
        <f>MONTH(Table1[[#This Row],[Order Date]])</f>
        <v>7</v>
      </c>
      <c r="F2541" t="str">
        <f>Table1[[#This Row],[Order Year]]&amp;"-"&amp;Table1[[#This Row],[Order Month]]</f>
        <v>2012-7</v>
      </c>
      <c r="G2541" s="5">
        <f>YEAR(Table1[[#This Row],[Order Date]])*100 + MONTH(Table1[[#This Row],[Order Date]])</f>
        <v>201207</v>
      </c>
      <c r="H2541" s="1">
        <v>41106</v>
      </c>
      <c r="I2541" t="s">
        <v>1293</v>
      </c>
      <c r="J2541" t="s">
        <v>5462</v>
      </c>
      <c r="K2541" t="s">
        <v>5463</v>
      </c>
      <c r="L2541" t="s">
        <v>44</v>
      </c>
      <c r="M2541" t="s">
        <v>30</v>
      </c>
      <c r="N2541" t="s">
        <v>130</v>
      </c>
      <c r="O2541" t="s">
        <v>46</v>
      </c>
      <c r="P2541">
        <v>94122</v>
      </c>
      <c r="Q2541" t="s">
        <v>47</v>
      </c>
      <c r="R2541" t="s">
        <v>1198</v>
      </c>
      <c r="S2541" t="s">
        <v>35</v>
      </c>
      <c r="T2541" t="s">
        <v>39</v>
      </c>
      <c r="U2541" t="s">
        <v>1199</v>
      </c>
      <c r="V2541">
        <v>1348.7040000000002</v>
      </c>
      <c r="W2541">
        <v>6</v>
      </c>
      <c r="X2541" s="9">
        <f>Table1[[#This Row],[Discount]]</f>
        <v>0.2</v>
      </c>
      <c r="Y2541">
        <v>0.2</v>
      </c>
      <c r="Z2541">
        <v>-219.16440000000023</v>
      </c>
    </row>
    <row r="2542" spans="1:26" ht="16" x14ac:dyDescent="0.2">
      <c r="A2542">
        <v>2541</v>
      </c>
      <c r="B2542" t="s">
        <v>5633</v>
      </c>
      <c r="C2542" s="1">
        <v>41106</v>
      </c>
      <c r="D2542">
        <f>YEAR(Table1[[#This Row],[Order Date]])</f>
        <v>2012</v>
      </c>
      <c r="E2542">
        <f>MONTH(Table1[[#This Row],[Order Date]])</f>
        <v>7</v>
      </c>
      <c r="F2542" t="str">
        <f>Table1[[#This Row],[Order Year]]&amp;"-"&amp;Table1[[#This Row],[Order Month]]</f>
        <v>2012-7</v>
      </c>
      <c r="G2542" s="5">
        <f>YEAR(Table1[[#This Row],[Order Date]])*100 + MONTH(Table1[[#This Row],[Order Date]])</f>
        <v>201207</v>
      </c>
      <c r="H2542" s="1">
        <v>41106</v>
      </c>
      <c r="I2542" t="s">
        <v>1293</v>
      </c>
      <c r="J2542" t="s">
        <v>5462</v>
      </c>
      <c r="K2542" t="s">
        <v>5463</v>
      </c>
      <c r="L2542" t="s">
        <v>44</v>
      </c>
      <c r="M2542" t="s">
        <v>30</v>
      </c>
      <c r="N2542" t="s">
        <v>130</v>
      </c>
      <c r="O2542" t="s">
        <v>46</v>
      </c>
      <c r="P2542">
        <v>94122</v>
      </c>
      <c r="Q2542" t="s">
        <v>47</v>
      </c>
      <c r="R2542" t="s">
        <v>1139</v>
      </c>
      <c r="S2542" t="s">
        <v>35</v>
      </c>
      <c r="T2542" t="s">
        <v>39</v>
      </c>
      <c r="U2542" t="s">
        <v>1140</v>
      </c>
      <c r="V2542">
        <v>700.15200000000004</v>
      </c>
      <c r="W2542">
        <v>3</v>
      </c>
      <c r="X2542" s="9">
        <f>Table1[[#This Row],[Discount]]</f>
        <v>0.2</v>
      </c>
      <c r="Y2542">
        <v>0.2</v>
      </c>
      <c r="Z2542">
        <v>78.767099999999971</v>
      </c>
    </row>
    <row r="2543" spans="1:26" ht="16" x14ac:dyDescent="0.2">
      <c r="A2543">
        <v>2542</v>
      </c>
      <c r="B2543" t="s">
        <v>5634</v>
      </c>
      <c r="C2543" s="1">
        <v>41395</v>
      </c>
      <c r="D2543">
        <f>YEAR(Table1[[#This Row],[Order Date]])</f>
        <v>2013</v>
      </c>
      <c r="E2543">
        <f>MONTH(Table1[[#This Row],[Order Date]])</f>
        <v>5</v>
      </c>
      <c r="F2543" t="str">
        <f>Table1[[#This Row],[Order Year]]&amp;"-"&amp;Table1[[#This Row],[Order Month]]</f>
        <v>2013-5</v>
      </c>
      <c r="G2543" s="5">
        <f>YEAR(Table1[[#This Row],[Order Date]])*100 + MONTH(Table1[[#This Row],[Order Date]])</f>
        <v>201305</v>
      </c>
      <c r="H2543" s="1">
        <v>41399</v>
      </c>
      <c r="I2543" t="s">
        <v>53</v>
      </c>
      <c r="J2543" t="s">
        <v>5635</v>
      </c>
      <c r="K2543" t="s">
        <v>5636</v>
      </c>
      <c r="L2543" t="s">
        <v>44</v>
      </c>
      <c r="M2543" t="s">
        <v>30</v>
      </c>
      <c r="N2543" t="s">
        <v>625</v>
      </c>
      <c r="O2543" t="s">
        <v>313</v>
      </c>
      <c r="P2543">
        <v>85254</v>
      </c>
      <c r="Q2543" t="s">
        <v>47</v>
      </c>
      <c r="R2543" t="s">
        <v>2187</v>
      </c>
      <c r="S2543" t="s">
        <v>35</v>
      </c>
      <c r="T2543" t="s">
        <v>68</v>
      </c>
      <c r="U2543" t="s">
        <v>2188</v>
      </c>
      <c r="V2543">
        <v>111.88800000000001</v>
      </c>
      <c r="W2543">
        <v>7</v>
      </c>
      <c r="X2543" s="9">
        <f>Table1[[#This Row],[Discount]]</f>
        <v>0.2</v>
      </c>
      <c r="Y2543">
        <v>0.2</v>
      </c>
      <c r="Z2543">
        <v>22.377600000000001</v>
      </c>
    </row>
    <row r="2544" spans="1:26" ht="16" x14ac:dyDescent="0.2">
      <c r="A2544">
        <v>2543</v>
      </c>
      <c r="B2544" t="s">
        <v>5637</v>
      </c>
      <c r="C2544" s="1">
        <v>40812</v>
      </c>
      <c r="D2544">
        <f>YEAR(Table1[[#This Row],[Order Date]])</f>
        <v>2011</v>
      </c>
      <c r="E2544">
        <f>MONTH(Table1[[#This Row],[Order Date]])</f>
        <v>9</v>
      </c>
      <c r="F2544" t="str">
        <f>Table1[[#This Row],[Order Year]]&amp;"-"&amp;Table1[[#This Row],[Order Month]]</f>
        <v>2011-9</v>
      </c>
      <c r="G2544" s="5">
        <f>YEAR(Table1[[#This Row],[Order Date]])*100 + MONTH(Table1[[#This Row],[Order Date]])</f>
        <v>201109</v>
      </c>
      <c r="H2544" s="1">
        <v>40817</v>
      </c>
      <c r="I2544" t="s">
        <v>26</v>
      </c>
      <c r="J2544" t="s">
        <v>5638</v>
      </c>
      <c r="K2544" t="s">
        <v>5639</v>
      </c>
      <c r="L2544" t="s">
        <v>44</v>
      </c>
      <c r="M2544" t="s">
        <v>30</v>
      </c>
      <c r="N2544" t="s">
        <v>149</v>
      </c>
      <c r="O2544" t="s">
        <v>150</v>
      </c>
      <c r="P2544">
        <v>19134</v>
      </c>
      <c r="Q2544" t="s">
        <v>151</v>
      </c>
      <c r="R2544" t="s">
        <v>3183</v>
      </c>
      <c r="S2544" t="s">
        <v>49</v>
      </c>
      <c r="T2544" t="s">
        <v>81</v>
      </c>
      <c r="U2544" t="s">
        <v>3184</v>
      </c>
      <c r="V2544">
        <v>143.952</v>
      </c>
      <c r="W2544">
        <v>3</v>
      </c>
      <c r="X2544" s="9">
        <f>Table1[[#This Row],[Discount]]</f>
        <v>0.2</v>
      </c>
      <c r="Y2544">
        <v>0.2</v>
      </c>
      <c r="Z2544">
        <v>14.39520000000001</v>
      </c>
    </row>
    <row r="2545" spans="1:26" ht="16" x14ac:dyDescent="0.2">
      <c r="A2545">
        <v>2544</v>
      </c>
      <c r="B2545" t="s">
        <v>5640</v>
      </c>
      <c r="C2545" s="1">
        <v>41526</v>
      </c>
      <c r="D2545">
        <f>YEAR(Table1[[#This Row],[Order Date]])</f>
        <v>2013</v>
      </c>
      <c r="E2545">
        <f>MONTH(Table1[[#This Row],[Order Date]])</f>
        <v>9</v>
      </c>
      <c r="F2545" t="str">
        <f>Table1[[#This Row],[Order Year]]&amp;"-"&amp;Table1[[#This Row],[Order Month]]</f>
        <v>2013-9</v>
      </c>
      <c r="G2545" s="5">
        <f>YEAR(Table1[[#This Row],[Order Date]])*100 + MONTH(Table1[[#This Row],[Order Date]])</f>
        <v>201309</v>
      </c>
      <c r="H2545" s="1">
        <v>41532</v>
      </c>
      <c r="I2545" t="s">
        <v>53</v>
      </c>
      <c r="J2545" t="s">
        <v>3343</v>
      </c>
      <c r="K2545" t="s">
        <v>3344</v>
      </c>
      <c r="L2545" t="s">
        <v>105</v>
      </c>
      <c r="M2545" t="s">
        <v>30</v>
      </c>
      <c r="N2545" t="s">
        <v>5445</v>
      </c>
      <c r="O2545" t="s">
        <v>1248</v>
      </c>
      <c r="P2545">
        <v>2148</v>
      </c>
      <c r="Q2545" t="s">
        <v>151</v>
      </c>
      <c r="R2545" t="s">
        <v>5641</v>
      </c>
      <c r="S2545" t="s">
        <v>35</v>
      </c>
      <c r="T2545" t="s">
        <v>36</v>
      </c>
      <c r="U2545" t="s">
        <v>5642</v>
      </c>
      <c r="V2545">
        <v>173.94</v>
      </c>
      <c r="W2545">
        <v>3</v>
      </c>
      <c r="X2545" s="9">
        <f>Table1[[#This Row],[Discount]]</f>
        <v>0</v>
      </c>
      <c r="Y2545">
        <v>0</v>
      </c>
      <c r="Z2545">
        <v>13.915199999999992</v>
      </c>
    </row>
    <row r="2546" spans="1:26" ht="16" x14ac:dyDescent="0.2">
      <c r="A2546">
        <v>2545</v>
      </c>
      <c r="B2546" t="s">
        <v>5640</v>
      </c>
      <c r="C2546" s="1">
        <v>41526</v>
      </c>
      <c r="D2546">
        <f>YEAR(Table1[[#This Row],[Order Date]])</f>
        <v>2013</v>
      </c>
      <c r="E2546">
        <f>MONTH(Table1[[#This Row],[Order Date]])</f>
        <v>9</v>
      </c>
      <c r="F2546" t="str">
        <f>Table1[[#This Row],[Order Year]]&amp;"-"&amp;Table1[[#This Row],[Order Month]]</f>
        <v>2013-9</v>
      </c>
      <c r="G2546" s="5">
        <f>YEAR(Table1[[#This Row],[Order Date]])*100 + MONTH(Table1[[#This Row],[Order Date]])</f>
        <v>201309</v>
      </c>
      <c r="H2546" s="1">
        <v>41532</v>
      </c>
      <c r="I2546" t="s">
        <v>53</v>
      </c>
      <c r="J2546" t="s">
        <v>3343</v>
      </c>
      <c r="K2546" t="s">
        <v>3344</v>
      </c>
      <c r="L2546" t="s">
        <v>105</v>
      </c>
      <c r="M2546" t="s">
        <v>30</v>
      </c>
      <c r="N2546" t="s">
        <v>5445</v>
      </c>
      <c r="O2546" t="s">
        <v>1248</v>
      </c>
      <c r="P2546">
        <v>2148</v>
      </c>
      <c r="Q2546" t="s">
        <v>151</v>
      </c>
      <c r="R2546" t="s">
        <v>4979</v>
      </c>
      <c r="S2546" t="s">
        <v>49</v>
      </c>
      <c r="T2546" t="s">
        <v>50</v>
      </c>
      <c r="U2546" t="s">
        <v>4980</v>
      </c>
      <c r="V2546">
        <v>14.76</v>
      </c>
      <c r="W2546">
        <v>4</v>
      </c>
      <c r="X2546" s="9">
        <f>Table1[[#This Row],[Discount]]</f>
        <v>0</v>
      </c>
      <c r="Y2546">
        <v>0</v>
      </c>
      <c r="Z2546">
        <v>6.9371999999999998</v>
      </c>
    </row>
    <row r="2547" spans="1:26" ht="16" x14ac:dyDescent="0.2">
      <c r="A2547">
        <v>2546</v>
      </c>
      <c r="B2547" t="s">
        <v>5643</v>
      </c>
      <c r="C2547" s="1">
        <v>41746</v>
      </c>
      <c r="D2547">
        <f>YEAR(Table1[[#This Row],[Order Date]])</f>
        <v>2014</v>
      </c>
      <c r="E2547">
        <f>MONTH(Table1[[#This Row],[Order Date]])</f>
        <v>4</v>
      </c>
      <c r="F2547" t="str">
        <f>Table1[[#This Row],[Order Year]]&amp;"-"&amp;Table1[[#This Row],[Order Month]]</f>
        <v>2014-4</v>
      </c>
      <c r="G2547" s="5">
        <f>YEAR(Table1[[#This Row],[Order Date]])*100 + MONTH(Table1[[#This Row],[Order Date]])</f>
        <v>201404</v>
      </c>
      <c r="H2547" s="1">
        <v>41750</v>
      </c>
      <c r="I2547" t="s">
        <v>53</v>
      </c>
      <c r="J2547" t="s">
        <v>335</v>
      </c>
      <c r="K2547" t="s">
        <v>336</v>
      </c>
      <c r="L2547" t="s">
        <v>29</v>
      </c>
      <c r="M2547" t="s">
        <v>30</v>
      </c>
      <c r="N2547" t="s">
        <v>633</v>
      </c>
      <c r="O2547" t="s">
        <v>46</v>
      </c>
      <c r="P2547">
        <v>95123</v>
      </c>
      <c r="Q2547" t="s">
        <v>47</v>
      </c>
      <c r="R2547" t="s">
        <v>963</v>
      </c>
      <c r="S2547" t="s">
        <v>49</v>
      </c>
      <c r="T2547" t="s">
        <v>62</v>
      </c>
      <c r="U2547" t="s">
        <v>964</v>
      </c>
      <c r="V2547">
        <v>205.92</v>
      </c>
      <c r="W2547">
        <v>4</v>
      </c>
      <c r="X2547" s="9">
        <f>Table1[[#This Row],[Discount]]</f>
        <v>0</v>
      </c>
      <c r="Y2547">
        <v>0</v>
      </c>
      <c r="Z2547">
        <v>2.0592000000000041</v>
      </c>
    </row>
    <row r="2548" spans="1:26" ht="16" x14ac:dyDescent="0.2">
      <c r="A2548">
        <v>2547</v>
      </c>
      <c r="B2548" t="s">
        <v>5643</v>
      </c>
      <c r="C2548" s="1">
        <v>41746</v>
      </c>
      <c r="D2548">
        <f>YEAR(Table1[[#This Row],[Order Date]])</f>
        <v>2014</v>
      </c>
      <c r="E2548">
        <f>MONTH(Table1[[#This Row],[Order Date]])</f>
        <v>4</v>
      </c>
      <c r="F2548" t="str">
        <f>Table1[[#This Row],[Order Year]]&amp;"-"&amp;Table1[[#This Row],[Order Month]]</f>
        <v>2014-4</v>
      </c>
      <c r="G2548" s="5">
        <f>YEAR(Table1[[#This Row],[Order Date]])*100 + MONTH(Table1[[#This Row],[Order Date]])</f>
        <v>201404</v>
      </c>
      <c r="H2548" s="1">
        <v>41750</v>
      </c>
      <c r="I2548" t="s">
        <v>53</v>
      </c>
      <c r="J2548" t="s">
        <v>335</v>
      </c>
      <c r="K2548" t="s">
        <v>336</v>
      </c>
      <c r="L2548" t="s">
        <v>29</v>
      </c>
      <c r="M2548" t="s">
        <v>30</v>
      </c>
      <c r="N2548" t="s">
        <v>633</v>
      </c>
      <c r="O2548" t="s">
        <v>46</v>
      </c>
      <c r="P2548">
        <v>95123</v>
      </c>
      <c r="Q2548" t="s">
        <v>47</v>
      </c>
      <c r="R2548" t="s">
        <v>1672</v>
      </c>
      <c r="S2548" t="s">
        <v>35</v>
      </c>
      <c r="T2548" t="s">
        <v>36</v>
      </c>
      <c r="U2548" t="s">
        <v>1673</v>
      </c>
      <c r="V2548">
        <v>102.833</v>
      </c>
      <c r="W2548">
        <v>1</v>
      </c>
      <c r="X2548" s="9">
        <f>Table1[[#This Row],[Discount]]</f>
        <v>0.15</v>
      </c>
      <c r="Y2548">
        <v>0.15</v>
      </c>
      <c r="Z2548">
        <v>-6.0489999999999995</v>
      </c>
    </row>
    <row r="2549" spans="1:26" ht="16" x14ac:dyDescent="0.2">
      <c r="A2549">
        <v>2548</v>
      </c>
      <c r="B2549" t="s">
        <v>5644</v>
      </c>
      <c r="C2549" s="1">
        <v>41137</v>
      </c>
      <c r="D2549">
        <f>YEAR(Table1[[#This Row],[Order Date]])</f>
        <v>2012</v>
      </c>
      <c r="E2549">
        <f>MONTH(Table1[[#This Row],[Order Date]])</f>
        <v>8</v>
      </c>
      <c r="F2549" t="str">
        <f>Table1[[#This Row],[Order Year]]&amp;"-"&amp;Table1[[#This Row],[Order Month]]</f>
        <v>2012-8</v>
      </c>
      <c r="G2549" s="5">
        <f>YEAR(Table1[[#This Row],[Order Date]])*100 + MONTH(Table1[[#This Row],[Order Date]])</f>
        <v>201208</v>
      </c>
      <c r="H2549" s="1">
        <v>41143</v>
      </c>
      <c r="I2549" t="s">
        <v>53</v>
      </c>
      <c r="J2549" t="s">
        <v>5573</v>
      </c>
      <c r="K2549" t="s">
        <v>5574</v>
      </c>
      <c r="L2549" t="s">
        <v>29</v>
      </c>
      <c r="M2549" t="s">
        <v>30</v>
      </c>
      <c r="N2549" t="s">
        <v>547</v>
      </c>
      <c r="O2549" t="s">
        <v>313</v>
      </c>
      <c r="P2549">
        <v>85023</v>
      </c>
      <c r="Q2549" t="s">
        <v>47</v>
      </c>
      <c r="R2549" t="s">
        <v>3236</v>
      </c>
      <c r="S2549" t="s">
        <v>49</v>
      </c>
      <c r="T2549" t="s">
        <v>71</v>
      </c>
      <c r="U2549" t="s">
        <v>3237</v>
      </c>
      <c r="V2549">
        <v>2.3039999999999998</v>
      </c>
      <c r="W2549">
        <v>1</v>
      </c>
      <c r="X2549" s="9">
        <f>Table1[[#This Row],[Discount]]</f>
        <v>0.2</v>
      </c>
      <c r="Y2549">
        <v>0.2</v>
      </c>
      <c r="Z2549">
        <v>0.25919999999999999</v>
      </c>
    </row>
    <row r="2550" spans="1:26" ht="16" x14ac:dyDescent="0.2">
      <c r="A2550">
        <v>2549</v>
      </c>
      <c r="B2550" t="s">
        <v>5644</v>
      </c>
      <c r="C2550" s="1">
        <v>41137</v>
      </c>
      <c r="D2550">
        <f>YEAR(Table1[[#This Row],[Order Date]])</f>
        <v>2012</v>
      </c>
      <c r="E2550">
        <f>MONTH(Table1[[#This Row],[Order Date]])</f>
        <v>8</v>
      </c>
      <c r="F2550" t="str">
        <f>Table1[[#This Row],[Order Year]]&amp;"-"&amp;Table1[[#This Row],[Order Month]]</f>
        <v>2012-8</v>
      </c>
      <c r="G2550" s="5">
        <f>YEAR(Table1[[#This Row],[Order Date]])*100 + MONTH(Table1[[#This Row],[Order Date]])</f>
        <v>201208</v>
      </c>
      <c r="H2550" s="1">
        <v>41143</v>
      </c>
      <c r="I2550" t="s">
        <v>53</v>
      </c>
      <c r="J2550" t="s">
        <v>5573</v>
      </c>
      <c r="K2550" t="s">
        <v>5574</v>
      </c>
      <c r="L2550" t="s">
        <v>29</v>
      </c>
      <c r="M2550" t="s">
        <v>30</v>
      </c>
      <c r="N2550" t="s">
        <v>547</v>
      </c>
      <c r="O2550" t="s">
        <v>313</v>
      </c>
      <c r="P2550">
        <v>85023</v>
      </c>
      <c r="Q2550" t="s">
        <v>47</v>
      </c>
      <c r="R2550" t="s">
        <v>4592</v>
      </c>
      <c r="S2550" t="s">
        <v>74</v>
      </c>
      <c r="T2550" t="s">
        <v>75</v>
      </c>
      <c r="U2550" t="s">
        <v>4593</v>
      </c>
      <c r="V2550">
        <v>1879.96</v>
      </c>
      <c r="W2550">
        <v>5</v>
      </c>
      <c r="X2550" s="9">
        <f>Table1[[#This Row],[Discount]]</f>
        <v>0.2</v>
      </c>
      <c r="Y2550">
        <v>0.2</v>
      </c>
      <c r="Z2550">
        <v>211.49549999999977</v>
      </c>
    </row>
    <row r="2551" spans="1:26" ht="16" x14ac:dyDescent="0.2">
      <c r="A2551">
        <v>2550</v>
      </c>
      <c r="B2551" t="s">
        <v>5644</v>
      </c>
      <c r="C2551" s="1">
        <v>41137</v>
      </c>
      <c r="D2551">
        <f>YEAR(Table1[[#This Row],[Order Date]])</f>
        <v>2012</v>
      </c>
      <c r="E2551">
        <f>MONTH(Table1[[#This Row],[Order Date]])</f>
        <v>8</v>
      </c>
      <c r="F2551" t="str">
        <f>Table1[[#This Row],[Order Year]]&amp;"-"&amp;Table1[[#This Row],[Order Month]]</f>
        <v>2012-8</v>
      </c>
      <c r="G2551" s="5">
        <f>YEAR(Table1[[#This Row],[Order Date]])*100 + MONTH(Table1[[#This Row],[Order Date]])</f>
        <v>201208</v>
      </c>
      <c r="H2551" s="1">
        <v>41143</v>
      </c>
      <c r="I2551" t="s">
        <v>53</v>
      </c>
      <c r="J2551" t="s">
        <v>5573</v>
      </c>
      <c r="K2551" t="s">
        <v>5574</v>
      </c>
      <c r="L2551" t="s">
        <v>29</v>
      </c>
      <c r="M2551" t="s">
        <v>30</v>
      </c>
      <c r="N2551" t="s">
        <v>547</v>
      </c>
      <c r="O2551" t="s">
        <v>313</v>
      </c>
      <c r="P2551">
        <v>85023</v>
      </c>
      <c r="Q2551" t="s">
        <v>47</v>
      </c>
      <c r="R2551" t="s">
        <v>4752</v>
      </c>
      <c r="S2551" t="s">
        <v>49</v>
      </c>
      <c r="T2551" t="s">
        <v>93</v>
      </c>
      <c r="U2551" t="s">
        <v>4753</v>
      </c>
      <c r="V2551">
        <v>313.024</v>
      </c>
      <c r="W2551">
        <v>8</v>
      </c>
      <c r="X2551" s="9">
        <f>Table1[[#This Row],[Discount]]</f>
        <v>0.2</v>
      </c>
      <c r="Y2551">
        <v>0.2</v>
      </c>
      <c r="Z2551">
        <v>105.64559999999997</v>
      </c>
    </row>
    <row r="2552" spans="1:26" ht="16" x14ac:dyDescent="0.2">
      <c r="A2552">
        <v>2551</v>
      </c>
      <c r="B2552" t="s">
        <v>5644</v>
      </c>
      <c r="C2552" s="1">
        <v>41137</v>
      </c>
      <c r="D2552">
        <f>YEAR(Table1[[#This Row],[Order Date]])</f>
        <v>2012</v>
      </c>
      <c r="E2552">
        <f>MONTH(Table1[[#This Row],[Order Date]])</f>
        <v>8</v>
      </c>
      <c r="F2552" t="str">
        <f>Table1[[#This Row],[Order Year]]&amp;"-"&amp;Table1[[#This Row],[Order Month]]</f>
        <v>2012-8</v>
      </c>
      <c r="G2552" s="5">
        <f>YEAR(Table1[[#This Row],[Order Date]])*100 + MONTH(Table1[[#This Row],[Order Date]])</f>
        <v>201208</v>
      </c>
      <c r="H2552" s="1">
        <v>41143</v>
      </c>
      <c r="I2552" t="s">
        <v>53</v>
      </c>
      <c r="J2552" t="s">
        <v>5573</v>
      </c>
      <c r="K2552" t="s">
        <v>5574</v>
      </c>
      <c r="L2552" t="s">
        <v>29</v>
      </c>
      <c r="M2552" t="s">
        <v>30</v>
      </c>
      <c r="N2552" t="s">
        <v>547</v>
      </c>
      <c r="O2552" t="s">
        <v>313</v>
      </c>
      <c r="P2552">
        <v>85023</v>
      </c>
      <c r="Q2552" t="s">
        <v>47</v>
      </c>
      <c r="R2552" t="s">
        <v>3203</v>
      </c>
      <c r="S2552" t="s">
        <v>49</v>
      </c>
      <c r="T2552" t="s">
        <v>50</v>
      </c>
      <c r="U2552" t="s">
        <v>3204</v>
      </c>
      <c r="V2552">
        <v>5.04</v>
      </c>
      <c r="W2552">
        <v>2</v>
      </c>
      <c r="X2552" s="9">
        <f>Table1[[#This Row],[Discount]]</f>
        <v>0.2</v>
      </c>
      <c r="Y2552">
        <v>0.2</v>
      </c>
      <c r="Z2552">
        <v>1.764</v>
      </c>
    </row>
    <row r="2553" spans="1:26" ht="16" x14ac:dyDescent="0.2">
      <c r="A2553">
        <v>2552</v>
      </c>
      <c r="B2553" t="s">
        <v>5645</v>
      </c>
      <c r="C2553" s="1">
        <v>41963</v>
      </c>
      <c r="D2553">
        <f>YEAR(Table1[[#This Row],[Order Date]])</f>
        <v>2014</v>
      </c>
      <c r="E2553">
        <f>MONTH(Table1[[#This Row],[Order Date]])</f>
        <v>11</v>
      </c>
      <c r="F2553" t="str">
        <f>Table1[[#This Row],[Order Year]]&amp;"-"&amp;Table1[[#This Row],[Order Month]]</f>
        <v>2014-11</v>
      </c>
      <c r="G2553" s="5">
        <f>YEAR(Table1[[#This Row],[Order Date]])*100 + MONTH(Table1[[#This Row],[Order Date]])</f>
        <v>201411</v>
      </c>
      <c r="H2553" s="1">
        <v>41967</v>
      </c>
      <c r="I2553" t="s">
        <v>53</v>
      </c>
      <c r="J2553" t="s">
        <v>3830</v>
      </c>
      <c r="K2553" t="s">
        <v>3831</v>
      </c>
      <c r="L2553" t="s">
        <v>29</v>
      </c>
      <c r="M2553" t="s">
        <v>30</v>
      </c>
      <c r="N2553" t="s">
        <v>31</v>
      </c>
      <c r="O2553" t="s">
        <v>32</v>
      </c>
      <c r="P2553">
        <v>42420</v>
      </c>
      <c r="Q2553" t="s">
        <v>33</v>
      </c>
      <c r="R2553" t="s">
        <v>5646</v>
      </c>
      <c r="S2553" t="s">
        <v>35</v>
      </c>
      <c r="T2553" t="s">
        <v>68</v>
      </c>
      <c r="U2553" t="s">
        <v>5647</v>
      </c>
      <c r="V2553">
        <v>821.87999999999988</v>
      </c>
      <c r="W2553">
        <v>6</v>
      </c>
      <c r="X2553" s="9">
        <f>Table1[[#This Row],[Discount]]</f>
        <v>0</v>
      </c>
      <c r="Y2553">
        <v>0</v>
      </c>
      <c r="Z2553">
        <v>213.68880000000001</v>
      </c>
    </row>
    <row r="2554" spans="1:26" ht="16" x14ac:dyDescent="0.2">
      <c r="A2554">
        <v>2553</v>
      </c>
      <c r="B2554" t="s">
        <v>5645</v>
      </c>
      <c r="C2554" s="1">
        <v>41963</v>
      </c>
      <c r="D2554">
        <f>YEAR(Table1[[#This Row],[Order Date]])</f>
        <v>2014</v>
      </c>
      <c r="E2554">
        <f>MONTH(Table1[[#This Row],[Order Date]])</f>
        <v>11</v>
      </c>
      <c r="F2554" t="str">
        <f>Table1[[#This Row],[Order Year]]&amp;"-"&amp;Table1[[#This Row],[Order Month]]</f>
        <v>2014-11</v>
      </c>
      <c r="G2554" s="5">
        <f>YEAR(Table1[[#This Row],[Order Date]])*100 + MONTH(Table1[[#This Row],[Order Date]])</f>
        <v>201411</v>
      </c>
      <c r="H2554" s="1">
        <v>41967</v>
      </c>
      <c r="I2554" t="s">
        <v>53</v>
      </c>
      <c r="J2554" t="s">
        <v>3830</v>
      </c>
      <c r="K2554" t="s">
        <v>3831</v>
      </c>
      <c r="L2554" t="s">
        <v>29</v>
      </c>
      <c r="M2554" t="s">
        <v>30</v>
      </c>
      <c r="N2554" t="s">
        <v>31</v>
      </c>
      <c r="O2554" t="s">
        <v>32</v>
      </c>
      <c r="P2554">
        <v>42420</v>
      </c>
      <c r="Q2554" t="s">
        <v>33</v>
      </c>
      <c r="R2554" t="s">
        <v>4161</v>
      </c>
      <c r="S2554" t="s">
        <v>49</v>
      </c>
      <c r="T2554" t="s">
        <v>78</v>
      </c>
      <c r="U2554" t="s">
        <v>4162</v>
      </c>
      <c r="V2554">
        <v>21.96</v>
      </c>
      <c r="W2554">
        <v>2</v>
      </c>
      <c r="X2554" s="9">
        <f>Table1[[#This Row],[Discount]]</f>
        <v>0</v>
      </c>
      <c r="Y2554">
        <v>0</v>
      </c>
      <c r="Z2554">
        <v>10.760400000000001</v>
      </c>
    </row>
    <row r="2555" spans="1:26" ht="16" x14ac:dyDescent="0.2">
      <c r="A2555">
        <v>2554</v>
      </c>
      <c r="B2555" t="s">
        <v>5648</v>
      </c>
      <c r="C2555" s="1">
        <v>41532</v>
      </c>
      <c r="D2555">
        <f>YEAR(Table1[[#This Row],[Order Date]])</f>
        <v>2013</v>
      </c>
      <c r="E2555">
        <f>MONTH(Table1[[#This Row],[Order Date]])</f>
        <v>9</v>
      </c>
      <c r="F2555" t="str">
        <f>Table1[[#This Row],[Order Year]]&amp;"-"&amp;Table1[[#This Row],[Order Month]]</f>
        <v>2013-9</v>
      </c>
      <c r="G2555" s="5">
        <f>YEAR(Table1[[#This Row],[Order Date]])*100 + MONTH(Table1[[#This Row],[Order Date]])</f>
        <v>201309</v>
      </c>
      <c r="H2555" s="1">
        <v>41536</v>
      </c>
      <c r="I2555" t="s">
        <v>53</v>
      </c>
      <c r="J2555" t="s">
        <v>427</v>
      </c>
      <c r="K2555" t="s">
        <v>428</v>
      </c>
      <c r="L2555" t="s">
        <v>105</v>
      </c>
      <c r="M2555" t="s">
        <v>30</v>
      </c>
      <c r="N2555" t="s">
        <v>385</v>
      </c>
      <c r="O2555" t="s">
        <v>386</v>
      </c>
      <c r="P2555">
        <v>29203</v>
      </c>
      <c r="Q2555" t="s">
        <v>33</v>
      </c>
      <c r="R2555" t="s">
        <v>3197</v>
      </c>
      <c r="S2555" t="s">
        <v>49</v>
      </c>
      <c r="T2555" t="s">
        <v>93</v>
      </c>
      <c r="U2555" t="s">
        <v>3198</v>
      </c>
      <c r="V2555">
        <v>25.92</v>
      </c>
      <c r="W2555">
        <v>4</v>
      </c>
      <c r="X2555" s="9">
        <f>Table1[[#This Row],[Discount]]</f>
        <v>0</v>
      </c>
      <c r="Y2555">
        <v>0</v>
      </c>
      <c r="Z2555">
        <v>12.441600000000001</v>
      </c>
    </row>
    <row r="2556" spans="1:26" ht="16" x14ac:dyDescent="0.2">
      <c r="A2556">
        <v>2555</v>
      </c>
      <c r="B2556" t="s">
        <v>5649</v>
      </c>
      <c r="C2556" s="1">
        <v>41502</v>
      </c>
      <c r="D2556">
        <f>YEAR(Table1[[#This Row],[Order Date]])</f>
        <v>2013</v>
      </c>
      <c r="E2556">
        <f>MONTH(Table1[[#This Row],[Order Date]])</f>
        <v>8</v>
      </c>
      <c r="F2556" t="str">
        <f>Table1[[#This Row],[Order Year]]&amp;"-"&amp;Table1[[#This Row],[Order Month]]</f>
        <v>2013-8</v>
      </c>
      <c r="G2556" s="5">
        <f>YEAR(Table1[[#This Row],[Order Date]])*100 + MONTH(Table1[[#This Row],[Order Date]])</f>
        <v>201308</v>
      </c>
      <c r="H2556" s="1">
        <v>41507</v>
      </c>
      <c r="I2556" t="s">
        <v>53</v>
      </c>
      <c r="J2556" t="s">
        <v>4685</v>
      </c>
      <c r="K2556" t="s">
        <v>4686</v>
      </c>
      <c r="L2556" t="s">
        <v>29</v>
      </c>
      <c r="M2556" t="s">
        <v>30</v>
      </c>
      <c r="N2556" t="s">
        <v>5650</v>
      </c>
      <c r="O2556" t="s">
        <v>57</v>
      </c>
      <c r="P2556">
        <v>32303</v>
      </c>
      <c r="Q2556" t="s">
        <v>33</v>
      </c>
      <c r="R2556" t="s">
        <v>5651</v>
      </c>
      <c r="S2556" t="s">
        <v>74</v>
      </c>
      <c r="T2556" t="s">
        <v>75</v>
      </c>
      <c r="U2556" t="s">
        <v>5652</v>
      </c>
      <c r="V2556">
        <v>705.54399999999998</v>
      </c>
      <c r="W2556">
        <v>7</v>
      </c>
      <c r="X2556" s="9">
        <f>Table1[[#This Row],[Discount]]</f>
        <v>0.2</v>
      </c>
      <c r="Y2556">
        <v>0.2</v>
      </c>
      <c r="Z2556">
        <v>70.554400000000072</v>
      </c>
    </row>
    <row r="2557" spans="1:26" ht="16" x14ac:dyDescent="0.2">
      <c r="A2557">
        <v>2556</v>
      </c>
      <c r="B2557" t="s">
        <v>5653</v>
      </c>
      <c r="C2557" s="1">
        <v>41178</v>
      </c>
      <c r="D2557">
        <f>YEAR(Table1[[#This Row],[Order Date]])</f>
        <v>2012</v>
      </c>
      <c r="E2557">
        <f>MONTH(Table1[[#This Row],[Order Date]])</f>
        <v>9</v>
      </c>
      <c r="F2557" t="str">
        <f>Table1[[#This Row],[Order Year]]&amp;"-"&amp;Table1[[#This Row],[Order Month]]</f>
        <v>2012-9</v>
      </c>
      <c r="G2557" s="5">
        <f>YEAR(Table1[[#This Row],[Order Date]])*100 + MONTH(Table1[[#This Row],[Order Date]])</f>
        <v>201209</v>
      </c>
      <c r="H2557" s="1">
        <v>41182</v>
      </c>
      <c r="I2557" t="s">
        <v>53</v>
      </c>
      <c r="J2557" t="s">
        <v>539</v>
      </c>
      <c r="K2557" t="s">
        <v>540</v>
      </c>
      <c r="L2557" t="s">
        <v>29</v>
      </c>
      <c r="M2557" t="s">
        <v>30</v>
      </c>
      <c r="N2557" t="s">
        <v>269</v>
      </c>
      <c r="O2557" t="s">
        <v>270</v>
      </c>
      <c r="P2557">
        <v>10035</v>
      </c>
      <c r="Q2557" t="s">
        <v>151</v>
      </c>
      <c r="R2557" t="s">
        <v>5654</v>
      </c>
      <c r="S2557" t="s">
        <v>74</v>
      </c>
      <c r="T2557" t="s">
        <v>164</v>
      </c>
      <c r="U2557" t="s">
        <v>5655</v>
      </c>
      <c r="V2557">
        <v>50</v>
      </c>
      <c r="W2557">
        <v>2</v>
      </c>
      <c r="X2557" s="9">
        <f>Table1[[#This Row],[Discount]]</f>
        <v>0</v>
      </c>
      <c r="Y2557">
        <v>0</v>
      </c>
      <c r="Z2557">
        <v>12</v>
      </c>
    </row>
    <row r="2558" spans="1:26" ht="16" x14ac:dyDescent="0.2">
      <c r="A2558">
        <v>2557</v>
      </c>
      <c r="B2558" t="s">
        <v>5656</v>
      </c>
      <c r="C2558" s="1">
        <v>41556</v>
      </c>
      <c r="D2558">
        <f>YEAR(Table1[[#This Row],[Order Date]])</f>
        <v>2013</v>
      </c>
      <c r="E2558">
        <f>MONTH(Table1[[#This Row],[Order Date]])</f>
        <v>10</v>
      </c>
      <c r="F2558" t="str">
        <f>Table1[[#This Row],[Order Year]]&amp;"-"&amp;Table1[[#This Row],[Order Month]]</f>
        <v>2013-10</v>
      </c>
      <c r="G2558" s="5">
        <f>YEAR(Table1[[#This Row],[Order Date]])*100 + MONTH(Table1[[#This Row],[Order Date]])</f>
        <v>201310</v>
      </c>
      <c r="H2558" s="1">
        <v>41562</v>
      </c>
      <c r="I2558" t="s">
        <v>53</v>
      </c>
      <c r="J2558" t="s">
        <v>2549</v>
      </c>
      <c r="K2558" t="s">
        <v>2550</v>
      </c>
      <c r="L2558" t="s">
        <v>44</v>
      </c>
      <c r="M2558" t="s">
        <v>30</v>
      </c>
      <c r="N2558" t="s">
        <v>187</v>
      </c>
      <c r="O2558" t="s">
        <v>107</v>
      </c>
      <c r="P2558">
        <v>77070</v>
      </c>
      <c r="Q2558" t="s">
        <v>108</v>
      </c>
      <c r="R2558" t="s">
        <v>5657</v>
      </c>
      <c r="S2558" t="s">
        <v>35</v>
      </c>
      <c r="T2558" t="s">
        <v>68</v>
      </c>
      <c r="U2558" t="s">
        <v>5658</v>
      </c>
      <c r="V2558">
        <v>51.712000000000003</v>
      </c>
      <c r="W2558">
        <v>8</v>
      </c>
      <c r="X2558" s="9">
        <f>Table1[[#This Row],[Discount]]</f>
        <v>0.6</v>
      </c>
      <c r="Y2558">
        <v>0.6</v>
      </c>
      <c r="Z2558">
        <v>-32.320000000000007</v>
      </c>
    </row>
    <row r="2559" spans="1:26" ht="16" x14ac:dyDescent="0.2">
      <c r="A2559">
        <v>2558</v>
      </c>
      <c r="B2559" t="s">
        <v>5659</v>
      </c>
      <c r="C2559" s="1">
        <v>40992</v>
      </c>
      <c r="D2559">
        <f>YEAR(Table1[[#This Row],[Order Date]])</f>
        <v>2012</v>
      </c>
      <c r="E2559">
        <f>MONTH(Table1[[#This Row],[Order Date]])</f>
        <v>3</v>
      </c>
      <c r="F2559" t="str">
        <f>Table1[[#This Row],[Order Year]]&amp;"-"&amp;Table1[[#This Row],[Order Month]]</f>
        <v>2012-3</v>
      </c>
      <c r="G2559" s="5">
        <f>YEAR(Table1[[#This Row],[Order Date]])*100 + MONTH(Table1[[#This Row],[Order Date]])</f>
        <v>201203</v>
      </c>
      <c r="H2559" s="1">
        <v>40998</v>
      </c>
      <c r="I2559" t="s">
        <v>53</v>
      </c>
      <c r="J2559" t="s">
        <v>1134</v>
      </c>
      <c r="K2559" t="s">
        <v>1135</v>
      </c>
      <c r="L2559" t="s">
        <v>44</v>
      </c>
      <c r="M2559" t="s">
        <v>30</v>
      </c>
      <c r="N2559" t="s">
        <v>3408</v>
      </c>
      <c r="O2559" t="s">
        <v>57</v>
      </c>
      <c r="P2559">
        <v>33065</v>
      </c>
      <c r="Q2559" t="s">
        <v>33</v>
      </c>
      <c r="R2559" t="s">
        <v>5299</v>
      </c>
      <c r="S2559" t="s">
        <v>49</v>
      </c>
      <c r="T2559" t="s">
        <v>81</v>
      </c>
      <c r="U2559" t="s">
        <v>5300</v>
      </c>
      <c r="V2559">
        <v>6.9920000000000009</v>
      </c>
      <c r="W2559">
        <v>2</v>
      </c>
      <c r="X2559" s="9">
        <f>Table1[[#This Row],[Discount]]</f>
        <v>0.2</v>
      </c>
      <c r="Y2559">
        <v>0.2</v>
      </c>
      <c r="Z2559">
        <v>0.52439999999999998</v>
      </c>
    </row>
    <row r="2560" spans="1:26" ht="16" x14ac:dyDescent="0.2">
      <c r="A2560">
        <v>2559</v>
      </c>
      <c r="B2560" t="s">
        <v>5660</v>
      </c>
      <c r="C2560" s="1">
        <v>41060</v>
      </c>
      <c r="D2560">
        <f>YEAR(Table1[[#This Row],[Order Date]])</f>
        <v>2012</v>
      </c>
      <c r="E2560">
        <f>MONTH(Table1[[#This Row],[Order Date]])</f>
        <v>5</v>
      </c>
      <c r="F2560" t="str">
        <f>Table1[[#This Row],[Order Year]]&amp;"-"&amp;Table1[[#This Row],[Order Month]]</f>
        <v>2012-5</v>
      </c>
      <c r="G2560" s="5">
        <f>YEAR(Table1[[#This Row],[Order Date]])*100 + MONTH(Table1[[#This Row],[Order Date]])</f>
        <v>201205</v>
      </c>
      <c r="H2560" s="1">
        <v>41064</v>
      </c>
      <c r="I2560" t="s">
        <v>53</v>
      </c>
      <c r="J2560" t="s">
        <v>5455</v>
      </c>
      <c r="K2560" t="s">
        <v>5456</v>
      </c>
      <c r="L2560" t="s">
        <v>29</v>
      </c>
      <c r="M2560" t="s">
        <v>30</v>
      </c>
      <c r="N2560" t="s">
        <v>157</v>
      </c>
      <c r="O2560" t="s">
        <v>124</v>
      </c>
      <c r="P2560">
        <v>84057</v>
      </c>
      <c r="Q2560" t="s">
        <v>47</v>
      </c>
      <c r="R2560" t="s">
        <v>5661</v>
      </c>
      <c r="S2560" t="s">
        <v>35</v>
      </c>
      <c r="T2560" t="s">
        <v>36</v>
      </c>
      <c r="U2560" t="s">
        <v>5662</v>
      </c>
      <c r="V2560">
        <v>1406.86</v>
      </c>
      <c r="W2560">
        <v>7</v>
      </c>
      <c r="X2560" s="9">
        <f>Table1[[#This Row],[Discount]]</f>
        <v>0</v>
      </c>
      <c r="Y2560">
        <v>0</v>
      </c>
      <c r="Z2560">
        <v>140.68599999999989</v>
      </c>
    </row>
    <row r="2561" spans="1:26" ht="16" x14ac:dyDescent="0.2">
      <c r="A2561">
        <v>2560</v>
      </c>
      <c r="B2561" t="s">
        <v>5660</v>
      </c>
      <c r="C2561" s="1">
        <v>41060</v>
      </c>
      <c r="D2561">
        <f>YEAR(Table1[[#This Row],[Order Date]])</f>
        <v>2012</v>
      </c>
      <c r="E2561">
        <f>MONTH(Table1[[#This Row],[Order Date]])</f>
        <v>5</v>
      </c>
      <c r="F2561" t="str">
        <f>Table1[[#This Row],[Order Year]]&amp;"-"&amp;Table1[[#This Row],[Order Month]]</f>
        <v>2012-5</v>
      </c>
      <c r="G2561" s="5">
        <f>YEAR(Table1[[#This Row],[Order Date]])*100 + MONTH(Table1[[#This Row],[Order Date]])</f>
        <v>201205</v>
      </c>
      <c r="H2561" s="1">
        <v>41064</v>
      </c>
      <c r="I2561" t="s">
        <v>53</v>
      </c>
      <c r="J2561" t="s">
        <v>5455</v>
      </c>
      <c r="K2561" t="s">
        <v>5456</v>
      </c>
      <c r="L2561" t="s">
        <v>29</v>
      </c>
      <c r="M2561" t="s">
        <v>30</v>
      </c>
      <c r="N2561" t="s">
        <v>157</v>
      </c>
      <c r="O2561" t="s">
        <v>124</v>
      </c>
      <c r="P2561">
        <v>84057</v>
      </c>
      <c r="Q2561" t="s">
        <v>47</v>
      </c>
      <c r="R2561" t="s">
        <v>1443</v>
      </c>
      <c r="S2561" t="s">
        <v>49</v>
      </c>
      <c r="T2561" t="s">
        <v>50</v>
      </c>
      <c r="U2561" t="s">
        <v>1444</v>
      </c>
      <c r="V2561">
        <v>15.75</v>
      </c>
      <c r="W2561">
        <v>5</v>
      </c>
      <c r="X2561" s="9">
        <f>Table1[[#This Row],[Discount]]</f>
        <v>0</v>
      </c>
      <c r="Y2561">
        <v>0</v>
      </c>
      <c r="Z2561">
        <v>7.5600000000000005</v>
      </c>
    </row>
    <row r="2562" spans="1:26" ht="16" x14ac:dyDescent="0.2">
      <c r="A2562">
        <v>2561</v>
      </c>
      <c r="B2562" t="s">
        <v>5660</v>
      </c>
      <c r="C2562" s="1">
        <v>41060</v>
      </c>
      <c r="D2562">
        <f>YEAR(Table1[[#This Row],[Order Date]])</f>
        <v>2012</v>
      </c>
      <c r="E2562">
        <f>MONTH(Table1[[#This Row],[Order Date]])</f>
        <v>5</v>
      </c>
      <c r="F2562" t="str">
        <f>Table1[[#This Row],[Order Year]]&amp;"-"&amp;Table1[[#This Row],[Order Month]]</f>
        <v>2012-5</v>
      </c>
      <c r="G2562" s="5">
        <f>YEAR(Table1[[#This Row],[Order Date]])*100 + MONTH(Table1[[#This Row],[Order Date]])</f>
        <v>201205</v>
      </c>
      <c r="H2562" s="1">
        <v>41064</v>
      </c>
      <c r="I2562" t="s">
        <v>53</v>
      </c>
      <c r="J2562" t="s">
        <v>5455</v>
      </c>
      <c r="K2562" t="s">
        <v>5456</v>
      </c>
      <c r="L2562" t="s">
        <v>29</v>
      </c>
      <c r="M2562" t="s">
        <v>30</v>
      </c>
      <c r="N2562" t="s">
        <v>157</v>
      </c>
      <c r="O2562" t="s">
        <v>124</v>
      </c>
      <c r="P2562">
        <v>84057</v>
      </c>
      <c r="Q2562" t="s">
        <v>47</v>
      </c>
      <c r="R2562" t="s">
        <v>3002</v>
      </c>
      <c r="S2562" t="s">
        <v>49</v>
      </c>
      <c r="T2562" t="s">
        <v>62</v>
      </c>
      <c r="U2562" t="s">
        <v>3003</v>
      </c>
      <c r="V2562">
        <v>323.10000000000002</v>
      </c>
      <c r="W2562">
        <v>2</v>
      </c>
      <c r="X2562" s="9">
        <f>Table1[[#This Row],[Discount]]</f>
        <v>0</v>
      </c>
      <c r="Y2562">
        <v>0</v>
      </c>
      <c r="Z2562">
        <v>61.38900000000001</v>
      </c>
    </row>
    <row r="2563" spans="1:26" ht="16" x14ac:dyDescent="0.2">
      <c r="A2563">
        <v>2562</v>
      </c>
      <c r="B2563" t="s">
        <v>5663</v>
      </c>
      <c r="C2563" s="1">
        <v>41268</v>
      </c>
      <c r="D2563">
        <f>YEAR(Table1[[#This Row],[Order Date]])</f>
        <v>2012</v>
      </c>
      <c r="E2563">
        <f>MONTH(Table1[[#This Row],[Order Date]])</f>
        <v>12</v>
      </c>
      <c r="F2563" t="str">
        <f>Table1[[#This Row],[Order Year]]&amp;"-"&amp;Table1[[#This Row],[Order Month]]</f>
        <v>2012-12</v>
      </c>
      <c r="G2563" s="5">
        <f>YEAR(Table1[[#This Row],[Order Date]])*100 + MONTH(Table1[[#This Row],[Order Date]])</f>
        <v>201212</v>
      </c>
      <c r="H2563" s="1">
        <v>41274</v>
      </c>
      <c r="I2563" t="s">
        <v>53</v>
      </c>
      <c r="J2563" t="s">
        <v>802</v>
      </c>
      <c r="K2563" t="s">
        <v>803</v>
      </c>
      <c r="L2563" t="s">
        <v>29</v>
      </c>
      <c r="M2563" t="s">
        <v>30</v>
      </c>
      <c r="N2563" t="s">
        <v>5664</v>
      </c>
      <c r="O2563" t="s">
        <v>338</v>
      </c>
      <c r="P2563">
        <v>37211</v>
      </c>
      <c r="Q2563" t="s">
        <v>33</v>
      </c>
      <c r="R2563" t="s">
        <v>4760</v>
      </c>
      <c r="S2563" t="s">
        <v>49</v>
      </c>
      <c r="T2563" t="s">
        <v>50</v>
      </c>
      <c r="U2563" t="s">
        <v>4761</v>
      </c>
      <c r="V2563">
        <v>9.2159999999999993</v>
      </c>
      <c r="W2563">
        <v>4</v>
      </c>
      <c r="X2563" s="9">
        <f>Table1[[#This Row],[Discount]]</f>
        <v>0.2</v>
      </c>
      <c r="Y2563">
        <v>0.2</v>
      </c>
      <c r="Z2563">
        <v>3.3408000000000002</v>
      </c>
    </row>
    <row r="2564" spans="1:26" ht="16" x14ac:dyDescent="0.2">
      <c r="A2564">
        <v>2563</v>
      </c>
      <c r="B2564" t="s">
        <v>5663</v>
      </c>
      <c r="C2564" s="1">
        <v>41268</v>
      </c>
      <c r="D2564">
        <f>YEAR(Table1[[#This Row],[Order Date]])</f>
        <v>2012</v>
      </c>
      <c r="E2564">
        <f>MONTH(Table1[[#This Row],[Order Date]])</f>
        <v>12</v>
      </c>
      <c r="F2564" t="str">
        <f>Table1[[#This Row],[Order Year]]&amp;"-"&amp;Table1[[#This Row],[Order Month]]</f>
        <v>2012-12</v>
      </c>
      <c r="G2564" s="5">
        <f>YEAR(Table1[[#This Row],[Order Date]])*100 + MONTH(Table1[[#This Row],[Order Date]])</f>
        <v>201212</v>
      </c>
      <c r="H2564" s="1">
        <v>41274</v>
      </c>
      <c r="I2564" t="s">
        <v>53</v>
      </c>
      <c r="J2564" t="s">
        <v>802</v>
      </c>
      <c r="K2564" t="s">
        <v>803</v>
      </c>
      <c r="L2564" t="s">
        <v>29</v>
      </c>
      <c r="M2564" t="s">
        <v>30</v>
      </c>
      <c r="N2564" t="s">
        <v>5664</v>
      </c>
      <c r="O2564" t="s">
        <v>338</v>
      </c>
      <c r="P2564">
        <v>37211</v>
      </c>
      <c r="Q2564" t="s">
        <v>33</v>
      </c>
      <c r="R2564" t="s">
        <v>5267</v>
      </c>
      <c r="S2564" t="s">
        <v>49</v>
      </c>
      <c r="T2564" t="s">
        <v>93</v>
      </c>
      <c r="U2564" t="s">
        <v>5268</v>
      </c>
      <c r="V2564">
        <v>10.368000000000002</v>
      </c>
      <c r="W2564">
        <v>2</v>
      </c>
      <c r="X2564" s="9">
        <f>Table1[[#This Row],[Discount]]</f>
        <v>0.2</v>
      </c>
      <c r="Y2564">
        <v>0.2</v>
      </c>
      <c r="Z2564">
        <v>3.6288</v>
      </c>
    </row>
    <row r="2565" spans="1:26" ht="16" x14ac:dyDescent="0.2">
      <c r="A2565">
        <v>2564</v>
      </c>
      <c r="B2565" t="s">
        <v>5665</v>
      </c>
      <c r="C2565" s="1">
        <v>40985</v>
      </c>
      <c r="D2565">
        <f>YEAR(Table1[[#This Row],[Order Date]])</f>
        <v>2012</v>
      </c>
      <c r="E2565">
        <f>MONTH(Table1[[#This Row],[Order Date]])</f>
        <v>3</v>
      </c>
      <c r="F2565" t="str">
        <f>Table1[[#This Row],[Order Year]]&amp;"-"&amp;Table1[[#This Row],[Order Month]]</f>
        <v>2012-3</v>
      </c>
      <c r="G2565" s="5">
        <f>YEAR(Table1[[#This Row],[Order Date]])*100 + MONTH(Table1[[#This Row],[Order Date]])</f>
        <v>201203</v>
      </c>
      <c r="H2565" s="1">
        <v>40990</v>
      </c>
      <c r="I2565" t="s">
        <v>26</v>
      </c>
      <c r="J2565" t="s">
        <v>3392</v>
      </c>
      <c r="K2565" t="s">
        <v>3393</v>
      </c>
      <c r="L2565" t="s">
        <v>44</v>
      </c>
      <c r="M2565" t="s">
        <v>30</v>
      </c>
      <c r="N2565" t="s">
        <v>269</v>
      </c>
      <c r="O2565" t="s">
        <v>270</v>
      </c>
      <c r="P2565">
        <v>10009</v>
      </c>
      <c r="Q2565" t="s">
        <v>151</v>
      </c>
      <c r="R2565" t="s">
        <v>5666</v>
      </c>
      <c r="S2565" t="s">
        <v>74</v>
      </c>
      <c r="T2565" t="s">
        <v>164</v>
      </c>
      <c r="U2565" t="s">
        <v>5667</v>
      </c>
      <c r="V2565">
        <v>15.02</v>
      </c>
      <c r="W2565">
        <v>1</v>
      </c>
      <c r="X2565" s="9">
        <f>Table1[[#This Row],[Discount]]</f>
        <v>0</v>
      </c>
      <c r="Y2565">
        <v>0</v>
      </c>
      <c r="Z2565">
        <v>2.7035999999999998</v>
      </c>
    </row>
    <row r="2566" spans="1:26" ht="16" x14ac:dyDescent="0.2">
      <c r="A2566">
        <v>2565</v>
      </c>
      <c r="B2566" t="s">
        <v>5665</v>
      </c>
      <c r="C2566" s="1">
        <v>40985</v>
      </c>
      <c r="D2566">
        <f>YEAR(Table1[[#This Row],[Order Date]])</f>
        <v>2012</v>
      </c>
      <c r="E2566">
        <f>MONTH(Table1[[#This Row],[Order Date]])</f>
        <v>3</v>
      </c>
      <c r="F2566" t="str">
        <f>Table1[[#This Row],[Order Year]]&amp;"-"&amp;Table1[[#This Row],[Order Month]]</f>
        <v>2012-3</v>
      </c>
      <c r="G2566" s="5">
        <f>YEAR(Table1[[#This Row],[Order Date]])*100 + MONTH(Table1[[#This Row],[Order Date]])</f>
        <v>201203</v>
      </c>
      <c r="H2566" s="1">
        <v>40990</v>
      </c>
      <c r="I2566" t="s">
        <v>26</v>
      </c>
      <c r="J2566" t="s">
        <v>3392</v>
      </c>
      <c r="K2566" t="s">
        <v>3393</v>
      </c>
      <c r="L2566" t="s">
        <v>44</v>
      </c>
      <c r="M2566" t="s">
        <v>30</v>
      </c>
      <c r="N2566" t="s">
        <v>269</v>
      </c>
      <c r="O2566" t="s">
        <v>270</v>
      </c>
      <c r="P2566">
        <v>10009</v>
      </c>
      <c r="Q2566" t="s">
        <v>151</v>
      </c>
      <c r="R2566" t="s">
        <v>4108</v>
      </c>
      <c r="S2566" t="s">
        <v>49</v>
      </c>
      <c r="T2566" t="s">
        <v>62</v>
      </c>
      <c r="U2566" t="s">
        <v>4109</v>
      </c>
      <c r="V2566">
        <v>33.82</v>
      </c>
      <c r="W2566">
        <v>2</v>
      </c>
      <c r="X2566" s="9">
        <f>Table1[[#This Row],[Discount]]</f>
        <v>0</v>
      </c>
      <c r="Y2566">
        <v>0</v>
      </c>
      <c r="Z2566">
        <v>9.1313999999999993</v>
      </c>
    </row>
    <row r="2567" spans="1:26" ht="16" x14ac:dyDescent="0.2">
      <c r="A2567">
        <v>2566</v>
      </c>
      <c r="B2567" t="s">
        <v>5668</v>
      </c>
      <c r="C2567" s="1">
        <v>41995</v>
      </c>
      <c r="D2567">
        <f>YEAR(Table1[[#This Row],[Order Date]])</f>
        <v>2014</v>
      </c>
      <c r="E2567">
        <f>MONTH(Table1[[#This Row],[Order Date]])</f>
        <v>12</v>
      </c>
      <c r="F2567" t="str">
        <f>Table1[[#This Row],[Order Year]]&amp;"-"&amp;Table1[[#This Row],[Order Month]]</f>
        <v>2014-12</v>
      </c>
      <c r="G2567" s="5">
        <f>YEAR(Table1[[#This Row],[Order Date]])*100 + MONTH(Table1[[#This Row],[Order Date]])</f>
        <v>201412</v>
      </c>
      <c r="H2567" s="1">
        <v>41998</v>
      </c>
      <c r="I2567" t="s">
        <v>191</v>
      </c>
      <c r="J2567" t="s">
        <v>5669</v>
      </c>
      <c r="K2567" t="s">
        <v>5670</v>
      </c>
      <c r="L2567" t="s">
        <v>29</v>
      </c>
      <c r="M2567" t="s">
        <v>30</v>
      </c>
      <c r="N2567" t="s">
        <v>4621</v>
      </c>
      <c r="O2567" t="s">
        <v>32</v>
      </c>
      <c r="P2567">
        <v>42104</v>
      </c>
      <c r="Q2567" t="s">
        <v>33</v>
      </c>
      <c r="R2567" t="s">
        <v>3640</v>
      </c>
      <c r="S2567" t="s">
        <v>74</v>
      </c>
      <c r="T2567" t="s">
        <v>164</v>
      </c>
      <c r="U2567" t="s">
        <v>3641</v>
      </c>
      <c r="V2567">
        <v>71</v>
      </c>
      <c r="W2567">
        <v>4</v>
      </c>
      <c r="X2567" s="9">
        <f>Table1[[#This Row],[Discount]]</f>
        <v>0</v>
      </c>
      <c r="Y2567">
        <v>0</v>
      </c>
      <c r="Z2567">
        <v>27.689999999999998</v>
      </c>
    </row>
    <row r="2568" spans="1:26" ht="16" x14ac:dyDescent="0.2">
      <c r="A2568">
        <v>2567</v>
      </c>
      <c r="B2568" t="s">
        <v>5671</v>
      </c>
      <c r="C2568" s="1">
        <v>41945</v>
      </c>
      <c r="D2568">
        <f>YEAR(Table1[[#This Row],[Order Date]])</f>
        <v>2014</v>
      </c>
      <c r="E2568">
        <f>MONTH(Table1[[#This Row],[Order Date]])</f>
        <v>11</v>
      </c>
      <c r="F2568" t="str">
        <f>Table1[[#This Row],[Order Year]]&amp;"-"&amp;Table1[[#This Row],[Order Month]]</f>
        <v>2014-11</v>
      </c>
      <c r="G2568" s="5">
        <f>YEAR(Table1[[#This Row],[Order Date]])*100 + MONTH(Table1[[#This Row],[Order Date]])</f>
        <v>201411</v>
      </c>
      <c r="H2568" s="1">
        <v>41947</v>
      </c>
      <c r="I2568" t="s">
        <v>26</v>
      </c>
      <c r="J2568" t="s">
        <v>1942</v>
      </c>
      <c r="K2568" t="s">
        <v>1943</v>
      </c>
      <c r="L2568" t="s">
        <v>29</v>
      </c>
      <c r="M2568" t="s">
        <v>30</v>
      </c>
      <c r="N2568" t="s">
        <v>5672</v>
      </c>
      <c r="O2568" t="s">
        <v>99</v>
      </c>
      <c r="P2568">
        <v>98226</v>
      </c>
      <c r="Q2568" t="s">
        <v>47</v>
      </c>
      <c r="R2568" t="s">
        <v>5673</v>
      </c>
      <c r="S2568" t="s">
        <v>49</v>
      </c>
      <c r="T2568" t="s">
        <v>78</v>
      </c>
      <c r="U2568" t="s">
        <v>5674</v>
      </c>
      <c r="V2568">
        <v>25.120000000000005</v>
      </c>
      <c r="W2568">
        <v>5</v>
      </c>
      <c r="X2568" s="9">
        <f>Table1[[#This Row],[Discount]]</f>
        <v>0.2</v>
      </c>
      <c r="Y2568">
        <v>0.2</v>
      </c>
      <c r="Z2568">
        <v>7.8499999999999979</v>
      </c>
    </row>
    <row r="2569" spans="1:26" ht="16" x14ac:dyDescent="0.2">
      <c r="A2569">
        <v>2568</v>
      </c>
      <c r="B2569" t="s">
        <v>5671</v>
      </c>
      <c r="C2569" s="1">
        <v>41945</v>
      </c>
      <c r="D2569">
        <f>YEAR(Table1[[#This Row],[Order Date]])</f>
        <v>2014</v>
      </c>
      <c r="E2569">
        <f>MONTH(Table1[[#This Row],[Order Date]])</f>
        <v>11</v>
      </c>
      <c r="F2569" t="str">
        <f>Table1[[#This Row],[Order Year]]&amp;"-"&amp;Table1[[#This Row],[Order Month]]</f>
        <v>2014-11</v>
      </c>
      <c r="G2569" s="5">
        <f>YEAR(Table1[[#This Row],[Order Date]])*100 + MONTH(Table1[[#This Row],[Order Date]])</f>
        <v>201411</v>
      </c>
      <c r="H2569" s="1">
        <v>41947</v>
      </c>
      <c r="I2569" t="s">
        <v>26</v>
      </c>
      <c r="J2569" t="s">
        <v>1942</v>
      </c>
      <c r="K2569" t="s">
        <v>1943</v>
      </c>
      <c r="L2569" t="s">
        <v>29</v>
      </c>
      <c r="M2569" t="s">
        <v>30</v>
      </c>
      <c r="N2569" t="s">
        <v>5672</v>
      </c>
      <c r="O2569" t="s">
        <v>99</v>
      </c>
      <c r="P2569">
        <v>98226</v>
      </c>
      <c r="Q2569" t="s">
        <v>47</v>
      </c>
      <c r="R2569" t="s">
        <v>4952</v>
      </c>
      <c r="S2569" t="s">
        <v>35</v>
      </c>
      <c r="T2569" t="s">
        <v>59</v>
      </c>
      <c r="U2569" t="s">
        <v>4953</v>
      </c>
      <c r="V2569">
        <v>2665.62</v>
      </c>
      <c r="W2569">
        <v>9</v>
      </c>
      <c r="X2569" s="9">
        <f>Table1[[#This Row],[Discount]]</f>
        <v>0</v>
      </c>
      <c r="Y2569">
        <v>0</v>
      </c>
      <c r="Z2569">
        <v>239.90580000000011</v>
      </c>
    </row>
    <row r="2570" spans="1:26" ht="16" x14ac:dyDescent="0.2">
      <c r="A2570">
        <v>2569</v>
      </c>
      <c r="B2570" t="s">
        <v>5675</v>
      </c>
      <c r="C2570" s="1">
        <v>41890</v>
      </c>
      <c r="D2570">
        <f>YEAR(Table1[[#This Row],[Order Date]])</f>
        <v>2014</v>
      </c>
      <c r="E2570">
        <f>MONTH(Table1[[#This Row],[Order Date]])</f>
        <v>9</v>
      </c>
      <c r="F2570" t="str">
        <f>Table1[[#This Row],[Order Year]]&amp;"-"&amp;Table1[[#This Row],[Order Month]]</f>
        <v>2014-9</v>
      </c>
      <c r="G2570" s="5">
        <f>YEAR(Table1[[#This Row],[Order Date]])*100 + MONTH(Table1[[#This Row],[Order Date]])</f>
        <v>201409</v>
      </c>
      <c r="H2570" s="1">
        <v>41894</v>
      </c>
      <c r="I2570" t="s">
        <v>53</v>
      </c>
      <c r="J2570" t="s">
        <v>3430</v>
      </c>
      <c r="K2570" t="s">
        <v>3431</v>
      </c>
      <c r="L2570" t="s">
        <v>44</v>
      </c>
      <c r="M2570" t="s">
        <v>30</v>
      </c>
      <c r="N2570" t="s">
        <v>269</v>
      </c>
      <c r="O2570" t="s">
        <v>270</v>
      </c>
      <c r="P2570">
        <v>10011</v>
      </c>
      <c r="Q2570" t="s">
        <v>151</v>
      </c>
      <c r="R2570" t="s">
        <v>226</v>
      </c>
      <c r="S2570" t="s">
        <v>49</v>
      </c>
      <c r="T2570" t="s">
        <v>62</v>
      </c>
      <c r="U2570" t="s">
        <v>227</v>
      </c>
      <c r="V2570">
        <v>478.08</v>
      </c>
      <c r="W2570">
        <v>8</v>
      </c>
      <c r="X2570" s="9">
        <f>Table1[[#This Row],[Discount]]</f>
        <v>0</v>
      </c>
      <c r="Y2570">
        <v>0</v>
      </c>
      <c r="Z2570">
        <v>133.86240000000004</v>
      </c>
    </row>
    <row r="2571" spans="1:26" ht="16" x14ac:dyDescent="0.2">
      <c r="A2571">
        <v>2570</v>
      </c>
      <c r="B2571" t="s">
        <v>5676</v>
      </c>
      <c r="C2571" s="1">
        <v>42001</v>
      </c>
      <c r="D2571">
        <f>YEAR(Table1[[#This Row],[Order Date]])</f>
        <v>2014</v>
      </c>
      <c r="E2571">
        <f>MONTH(Table1[[#This Row],[Order Date]])</f>
        <v>12</v>
      </c>
      <c r="F2571" t="str">
        <f>Table1[[#This Row],[Order Year]]&amp;"-"&amp;Table1[[#This Row],[Order Month]]</f>
        <v>2014-12</v>
      </c>
      <c r="G2571" s="5">
        <f>YEAR(Table1[[#This Row],[Order Date]])*100 + MONTH(Table1[[#This Row],[Order Date]])</f>
        <v>201412</v>
      </c>
      <c r="H2571" s="1">
        <v>42001</v>
      </c>
      <c r="I2571" t="s">
        <v>1293</v>
      </c>
      <c r="J2571" t="s">
        <v>961</v>
      </c>
      <c r="K2571" t="s">
        <v>962</v>
      </c>
      <c r="L2571" t="s">
        <v>44</v>
      </c>
      <c r="M2571" t="s">
        <v>30</v>
      </c>
      <c r="N2571" t="s">
        <v>609</v>
      </c>
      <c r="O2571" t="s">
        <v>501</v>
      </c>
      <c r="P2571">
        <v>43055</v>
      </c>
      <c r="Q2571" t="s">
        <v>151</v>
      </c>
      <c r="R2571" t="s">
        <v>3211</v>
      </c>
      <c r="S2571" t="s">
        <v>74</v>
      </c>
      <c r="T2571" t="s">
        <v>75</v>
      </c>
      <c r="U2571" t="s">
        <v>3212</v>
      </c>
      <c r="V2571">
        <v>164.38800000000001</v>
      </c>
      <c r="W2571">
        <v>2</v>
      </c>
      <c r="X2571" s="9">
        <f>Table1[[#This Row],[Discount]]</f>
        <v>0.4</v>
      </c>
      <c r="Y2571">
        <v>0.4</v>
      </c>
      <c r="Z2571">
        <v>-35.617400000000004</v>
      </c>
    </row>
    <row r="2572" spans="1:26" ht="16" x14ac:dyDescent="0.2">
      <c r="A2572">
        <v>2571</v>
      </c>
      <c r="B2572" t="s">
        <v>5676</v>
      </c>
      <c r="C2572" s="1">
        <v>42001</v>
      </c>
      <c r="D2572">
        <f>YEAR(Table1[[#This Row],[Order Date]])</f>
        <v>2014</v>
      </c>
      <c r="E2572">
        <f>MONTH(Table1[[#This Row],[Order Date]])</f>
        <v>12</v>
      </c>
      <c r="F2572" t="str">
        <f>Table1[[#This Row],[Order Year]]&amp;"-"&amp;Table1[[#This Row],[Order Month]]</f>
        <v>2014-12</v>
      </c>
      <c r="G2572" s="5">
        <f>YEAR(Table1[[#This Row],[Order Date]])*100 + MONTH(Table1[[#This Row],[Order Date]])</f>
        <v>201412</v>
      </c>
      <c r="H2572" s="1">
        <v>42001</v>
      </c>
      <c r="I2572" t="s">
        <v>1293</v>
      </c>
      <c r="J2572" t="s">
        <v>961</v>
      </c>
      <c r="K2572" t="s">
        <v>962</v>
      </c>
      <c r="L2572" t="s">
        <v>44</v>
      </c>
      <c r="M2572" t="s">
        <v>30</v>
      </c>
      <c r="N2572" t="s">
        <v>609</v>
      </c>
      <c r="O2572" t="s">
        <v>501</v>
      </c>
      <c r="P2572">
        <v>43055</v>
      </c>
      <c r="Q2572" t="s">
        <v>151</v>
      </c>
      <c r="R2572" t="s">
        <v>682</v>
      </c>
      <c r="S2572" t="s">
        <v>49</v>
      </c>
      <c r="T2572" t="s">
        <v>71</v>
      </c>
      <c r="U2572" t="s">
        <v>683</v>
      </c>
      <c r="V2572">
        <v>13.247999999999999</v>
      </c>
      <c r="W2572">
        <v>4</v>
      </c>
      <c r="X2572" s="9">
        <f>Table1[[#This Row],[Discount]]</f>
        <v>0.2</v>
      </c>
      <c r="Y2572">
        <v>0.2</v>
      </c>
      <c r="Z2572">
        <v>3.6431999999999998</v>
      </c>
    </row>
    <row r="2573" spans="1:26" ht="16" x14ac:dyDescent="0.2">
      <c r="A2573">
        <v>2572</v>
      </c>
      <c r="B2573" t="s">
        <v>5677</v>
      </c>
      <c r="C2573" s="1">
        <v>41837</v>
      </c>
      <c r="D2573">
        <f>YEAR(Table1[[#This Row],[Order Date]])</f>
        <v>2014</v>
      </c>
      <c r="E2573">
        <f>MONTH(Table1[[#This Row],[Order Date]])</f>
        <v>7</v>
      </c>
      <c r="F2573" t="str">
        <f>Table1[[#This Row],[Order Year]]&amp;"-"&amp;Table1[[#This Row],[Order Month]]</f>
        <v>2014-7</v>
      </c>
      <c r="G2573" s="5">
        <f>YEAR(Table1[[#This Row],[Order Date]])*100 + MONTH(Table1[[#This Row],[Order Date]])</f>
        <v>201407</v>
      </c>
      <c r="H2573" s="1">
        <v>41842</v>
      </c>
      <c r="I2573" t="s">
        <v>53</v>
      </c>
      <c r="J2573" t="s">
        <v>788</v>
      </c>
      <c r="K2573" t="s">
        <v>789</v>
      </c>
      <c r="L2573" t="s">
        <v>105</v>
      </c>
      <c r="M2573" t="s">
        <v>30</v>
      </c>
      <c r="N2573" t="s">
        <v>5678</v>
      </c>
      <c r="O2573" t="s">
        <v>214</v>
      </c>
      <c r="P2573">
        <v>60098</v>
      </c>
      <c r="Q2573" t="s">
        <v>108</v>
      </c>
      <c r="R2573" t="s">
        <v>3323</v>
      </c>
      <c r="S2573" t="s">
        <v>49</v>
      </c>
      <c r="T2573" t="s">
        <v>71</v>
      </c>
      <c r="U2573" t="s">
        <v>3324</v>
      </c>
      <c r="V2573">
        <v>2.9120000000000004</v>
      </c>
      <c r="W2573">
        <v>2</v>
      </c>
      <c r="X2573" s="9">
        <f>Table1[[#This Row],[Discount]]</f>
        <v>0.2</v>
      </c>
      <c r="Y2573">
        <v>0.2</v>
      </c>
      <c r="Z2573">
        <v>0.90999999999999981</v>
      </c>
    </row>
    <row r="2574" spans="1:26" ht="16" x14ac:dyDescent="0.2">
      <c r="A2574">
        <v>2573</v>
      </c>
      <c r="B2574" t="s">
        <v>5679</v>
      </c>
      <c r="C2574" s="1">
        <v>41499</v>
      </c>
      <c r="D2574">
        <f>YEAR(Table1[[#This Row],[Order Date]])</f>
        <v>2013</v>
      </c>
      <c r="E2574">
        <f>MONTH(Table1[[#This Row],[Order Date]])</f>
        <v>8</v>
      </c>
      <c r="F2574" t="str">
        <f>Table1[[#This Row],[Order Year]]&amp;"-"&amp;Table1[[#This Row],[Order Month]]</f>
        <v>2013-8</v>
      </c>
      <c r="G2574" s="5">
        <f>YEAR(Table1[[#This Row],[Order Date]])*100 + MONTH(Table1[[#This Row],[Order Date]])</f>
        <v>201308</v>
      </c>
      <c r="H2574" s="1">
        <v>41502</v>
      </c>
      <c r="I2574" t="s">
        <v>26</v>
      </c>
      <c r="J2574" t="s">
        <v>5680</v>
      </c>
      <c r="K2574" t="s">
        <v>5681</v>
      </c>
      <c r="L2574" t="s">
        <v>29</v>
      </c>
      <c r="M2574" t="s">
        <v>30</v>
      </c>
      <c r="N2574" t="s">
        <v>4217</v>
      </c>
      <c r="O2574" t="s">
        <v>107</v>
      </c>
      <c r="P2574">
        <v>75007</v>
      </c>
      <c r="Q2574" t="s">
        <v>108</v>
      </c>
      <c r="R2574" t="s">
        <v>5254</v>
      </c>
      <c r="S2574" t="s">
        <v>74</v>
      </c>
      <c r="T2574" t="s">
        <v>164</v>
      </c>
      <c r="U2574" t="s">
        <v>5255</v>
      </c>
      <c r="V2574">
        <v>1399.9440000000002</v>
      </c>
      <c r="W2574">
        <v>7</v>
      </c>
      <c r="X2574" s="9">
        <f>Table1[[#This Row],[Discount]]</f>
        <v>0.2</v>
      </c>
      <c r="Y2574">
        <v>0.2</v>
      </c>
      <c r="Z2574">
        <v>52.497900000000016</v>
      </c>
    </row>
    <row r="2575" spans="1:26" ht="16" x14ac:dyDescent="0.2">
      <c r="A2575">
        <v>2574</v>
      </c>
      <c r="B2575" t="s">
        <v>5682</v>
      </c>
      <c r="C2575" s="1">
        <v>41830</v>
      </c>
      <c r="D2575">
        <f>YEAR(Table1[[#This Row],[Order Date]])</f>
        <v>2014</v>
      </c>
      <c r="E2575">
        <f>MONTH(Table1[[#This Row],[Order Date]])</f>
        <v>7</v>
      </c>
      <c r="F2575" t="str">
        <f>Table1[[#This Row],[Order Year]]&amp;"-"&amp;Table1[[#This Row],[Order Month]]</f>
        <v>2014-7</v>
      </c>
      <c r="G2575" s="5">
        <f>YEAR(Table1[[#This Row],[Order Date]])*100 + MONTH(Table1[[#This Row],[Order Date]])</f>
        <v>201407</v>
      </c>
      <c r="H2575" s="1">
        <v>41835</v>
      </c>
      <c r="I2575" t="s">
        <v>53</v>
      </c>
      <c r="J2575" t="s">
        <v>5257</v>
      </c>
      <c r="K2575" t="s">
        <v>5258</v>
      </c>
      <c r="L2575" t="s">
        <v>105</v>
      </c>
      <c r="M2575" t="s">
        <v>30</v>
      </c>
      <c r="N2575" t="s">
        <v>4271</v>
      </c>
      <c r="O2575" t="s">
        <v>257</v>
      </c>
      <c r="P2575">
        <v>47905</v>
      </c>
      <c r="Q2575" t="s">
        <v>108</v>
      </c>
      <c r="R2575" t="s">
        <v>3112</v>
      </c>
      <c r="S2575" t="s">
        <v>35</v>
      </c>
      <c r="T2575" t="s">
        <v>68</v>
      </c>
      <c r="U2575" t="s">
        <v>3113</v>
      </c>
      <c r="V2575">
        <v>526.45000000000005</v>
      </c>
      <c r="W2575">
        <v>5</v>
      </c>
      <c r="X2575" s="9">
        <f>Table1[[#This Row],[Discount]]</f>
        <v>0</v>
      </c>
      <c r="Y2575">
        <v>0</v>
      </c>
      <c r="Z2575">
        <v>31.586999999999961</v>
      </c>
    </row>
    <row r="2576" spans="1:26" ht="16" x14ac:dyDescent="0.2">
      <c r="A2576">
        <v>2575</v>
      </c>
      <c r="B2576" t="s">
        <v>5683</v>
      </c>
      <c r="C2576" s="1">
        <v>40869</v>
      </c>
      <c r="D2576">
        <f>YEAR(Table1[[#This Row],[Order Date]])</f>
        <v>2011</v>
      </c>
      <c r="E2576">
        <f>MONTH(Table1[[#This Row],[Order Date]])</f>
        <v>11</v>
      </c>
      <c r="F2576" t="str">
        <f>Table1[[#This Row],[Order Year]]&amp;"-"&amp;Table1[[#This Row],[Order Month]]</f>
        <v>2011-11</v>
      </c>
      <c r="G2576" s="5">
        <f>YEAR(Table1[[#This Row],[Order Date]])*100 + MONTH(Table1[[#This Row],[Order Date]])</f>
        <v>201111</v>
      </c>
      <c r="H2576" s="1">
        <v>40874</v>
      </c>
      <c r="I2576" t="s">
        <v>53</v>
      </c>
      <c r="J2576" t="s">
        <v>218</v>
      </c>
      <c r="K2576" t="s">
        <v>219</v>
      </c>
      <c r="L2576" t="s">
        <v>44</v>
      </c>
      <c r="M2576" t="s">
        <v>30</v>
      </c>
      <c r="N2576" t="s">
        <v>500</v>
      </c>
      <c r="O2576" t="s">
        <v>1275</v>
      </c>
      <c r="P2576">
        <v>31907</v>
      </c>
      <c r="Q2576" t="s">
        <v>33</v>
      </c>
      <c r="R2576" t="s">
        <v>3486</v>
      </c>
      <c r="S2576" t="s">
        <v>49</v>
      </c>
      <c r="T2576" t="s">
        <v>176</v>
      </c>
      <c r="U2576" t="s">
        <v>3487</v>
      </c>
      <c r="V2576">
        <v>16.23</v>
      </c>
      <c r="W2576">
        <v>3</v>
      </c>
      <c r="X2576" s="9">
        <f>Table1[[#This Row],[Discount]]</f>
        <v>0</v>
      </c>
      <c r="Y2576">
        <v>0</v>
      </c>
      <c r="Z2576">
        <v>7.9527000000000001</v>
      </c>
    </row>
    <row r="2577" spans="1:26" ht="16" x14ac:dyDescent="0.2">
      <c r="A2577">
        <v>2576</v>
      </c>
      <c r="B2577" t="s">
        <v>5683</v>
      </c>
      <c r="C2577" s="1">
        <v>40869</v>
      </c>
      <c r="D2577">
        <f>YEAR(Table1[[#This Row],[Order Date]])</f>
        <v>2011</v>
      </c>
      <c r="E2577">
        <f>MONTH(Table1[[#This Row],[Order Date]])</f>
        <v>11</v>
      </c>
      <c r="F2577" t="str">
        <f>Table1[[#This Row],[Order Year]]&amp;"-"&amp;Table1[[#This Row],[Order Month]]</f>
        <v>2011-11</v>
      </c>
      <c r="G2577" s="5">
        <f>YEAR(Table1[[#This Row],[Order Date]])*100 + MONTH(Table1[[#This Row],[Order Date]])</f>
        <v>201111</v>
      </c>
      <c r="H2577" s="1">
        <v>40874</v>
      </c>
      <c r="I2577" t="s">
        <v>53</v>
      </c>
      <c r="J2577" t="s">
        <v>218</v>
      </c>
      <c r="K2577" t="s">
        <v>219</v>
      </c>
      <c r="L2577" t="s">
        <v>44</v>
      </c>
      <c r="M2577" t="s">
        <v>30</v>
      </c>
      <c r="N2577" t="s">
        <v>500</v>
      </c>
      <c r="O2577" t="s">
        <v>1275</v>
      </c>
      <c r="P2577">
        <v>31907</v>
      </c>
      <c r="Q2577" t="s">
        <v>33</v>
      </c>
      <c r="R2577" t="s">
        <v>2599</v>
      </c>
      <c r="S2577" t="s">
        <v>49</v>
      </c>
      <c r="T2577" t="s">
        <v>78</v>
      </c>
      <c r="U2577" t="s">
        <v>2600</v>
      </c>
      <c r="V2577">
        <v>319.89999999999998</v>
      </c>
      <c r="W2577">
        <v>5</v>
      </c>
      <c r="X2577" s="9">
        <f>Table1[[#This Row],[Discount]]</f>
        <v>0</v>
      </c>
      <c r="Y2577">
        <v>0</v>
      </c>
      <c r="Z2577">
        <v>156.751</v>
      </c>
    </row>
    <row r="2578" spans="1:26" ht="16" x14ac:dyDescent="0.2">
      <c r="A2578">
        <v>2577</v>
      </c>
      <c r="B2578" t="s">
        <v>5683</v>
      </c>
      <c r="C2578" s="1">
        <v>40869</v>
      </c>
      <c r="D2578">
        <f>YEAR(Table1[[#This Row],[Order Date]])</f>
        <v>2011</v>
      </c>
      <c r="E2578">
        <f>MONTH(Table1[[#This Row],[Order Date]])</f>
        <v>11</v>
      </c>
      <c r="F2578" t="str">
        <f>Table1[[#This Row],[Order Year]]&amp;"-"&amp;Table1[[#This Row],[Order Month]]</f>
        <v>2011-11</v>
      </c>
      <c r="G2578" s="5">
        <f>YEAR(Table1[[#This Row],[Order Date]])*100 + MONTH(Table1[[#This Row],[Order Date]])</f>
        <v>201111</v>
      </c>
      <c r="H2578" s="1">
        <v>40874</v>
      </c>
      <c r="I2578" t="s">
        <v>53</v>
      </c>
      <c r="J2578" t="s">
        <v>218</v>
      </c>
      <c r="K2578" t="s">
        <v>219</v>
      </c>
      <c r="L2578" t="s">
        <v>44</v>
      </c>
      <c r="M2578" t="s">
        <v>30</v>
      </c>
      <c r="N2578" t="s">
        <v>500</v>
      </c>
      <c r="O2578" t="s">
        <v>1275</v>
      </c>
      <c r="P2578">
        <v>31907</v>
      </c>
      <c r="Q2578" t="s">
        <v>33</v>
      </c>
      <c r="R2578" t="s">
        <v>672</v>
      </c>
      <c r="S2578" t="s">
        <v>49</v>
      </c>
      <c r="T2578" t="s">
        <v>176</v>
      </c>
      <c r="U2578" t="s">
        <v>189</v>
      </c>
      <c r="V2578">
        <v>11.36</v>
      </c>
      <c r="W2578">
        <v>2</v>
      </c>
      <c r="X2578" s="9">
        <f>Table1[[#This Row],[Discount]]</f>
        <v>0</v>
      </c>
      <c r="Y2578">
        <v>0</v>
      </c>
      <c r="Z2578">
        <v>5.3391999999999991</v>
      </c>
    </row>
    <row r="2579" spans="1:26" ht="16" x14ac:dyDescent="0.2">
      <c r="A2579">
        <v>2578</v>
      </c>
      <c r="B2579" t="s">
        <v>5683</v>
      </c>
      <c r="C2579" s="1">
        <v>40869</v>
      </c>
      <c r="D2579">
        <f>YEAR(Table1[[#This Row],[Order Date]])</f>
        <v>2011</v>
      </c>
      <c r="E2579">
        <f>MONTH(Table1[[#This Row],[Order Date]])</f>
        <v>11</v>
      </c>
      <c r="F2579" t="str">
        <f>Table1[[#This Row],[Order Year]]&amp;"-"&amp;Table1[[#This Row],[Order Month]]</f>
        <v>2011-11</v>
      </c>
      <c r="G2579" s="5">
        <f>YEAR(Table1[[#This Row],[Order Date]])*100 + MONTH(Table1[[#This Row],[Order Date]])</f>
        <v>201111</v>
      </c>
      <c r="H2579" s="1">
        <v>40874</v>
      </c>
      <c r="I2579" t="s">
        <v>53</v>
      </c>
      <c r="J2579" t="s">
        <v>218</v>
      </c>
      <c r="K2579" t="s">
        <v>219</v>
      </c>
      <c r="L2579" t="s">
        <v>44</v>
      </c>
      <c r="M2579" t="s">
        <v>30</v>
      </c>
      <c r="N2579" t="s">
        <v>500</v>
      </c>
      <c r="O2579" t="s">
        <v>1275</v>
      </c>
      <c r="P2579">
        <v>31907</v>
      </c>
      <c r="Q2579" t="s">
        <v>33</v>
      </c>
      <c r="R2579" t="s">
        <v>5684</v>
      </c>
      <c r="S2579" t="s">
        <v>49</v>
      </c>
      <c r="T2579" t="s">
        <v>81</v>
      </c>
      <c r="U2579" t="s">
        <v>5685</v>
      </c>
      <c r="V2579">
        <v>675.12</v>
      </c>
      <c r="W2579">
        <v>3</v>
      </c>
      <c r="X2579" s="9">
        <f>Table1[[#This Row],[Discount]]</f>
        <v>0</v>
      </c>
      <c r="Y2579">
        <v>0</v>
      </c>
      <c r="Z2579">
        <v>290.30160000000001</v>
      </c>
    </row>
    <row r="2580" spans="1:26" ht="16" x14ac:dyDescent="0.2">
      <c r="A2580">
        <v>2579</v>
      </c>
      <c r="B2580" t="s">
        <v>5686</v>
      </c>
      <c r="C2580" s="1">
        <v>40570</v>
      </c>
      <c r="D2580">
        <f>YEAR(Table1[[#This Row],[Order Date]])</f>
        <v>2011</v>
      </c>
      <c r="E2580">
        <f>MONTH(Table1[[#This Row],[Order Date]])</f>
        <v>1</v>
      </c>
      <c r="F2580" t="str">
        <f>Table1[[#This Row],[Order Year]]&amp;"-"&amp;Table1[[#This Row],[Order Month]]</f>
        <v>2011-1</v>
      </c>
      <c r="G2580" s="5">
        <f>YEAR(Table1[[#This Row],[Order Date]])*100 + MONTH(Table1[[#This Row],[Order Date]])</f>
        <v>201101</v>
      </c>
      <c r="H2580" s="1">
        <v>40575</v>
      </c>
      <c r="I2580" t="s">
        <v>53</v>
      </c>
      <c r="J2580" t="s">
        <v>1500</v>
      </c>
      <c r="K2580" t="s">
        <v>1501</v>
      </c>
      <c r="L2580" t="s">
        <v>105</v>
      </c>
      <c r="M2580" t="s">
        <v>30</v>
      </c>
      <c r="N2580" t="s">
        <v>2814</v>
      </c>
      <c r="O2580" t="s">
        <v>322</v>
      </c>
      <c r="P2580">
        <v>22304</v>
      </c>
      <c r="Q2580" t="s">
        <v>33</v>
      </c>
      <c r="R2580" t="s">
        <v>5687</v>
      </c>
      <c r="S2580" t="s">
        <v>35</v>
      </c>
      <c r="T2580" t="s">
        <v>68</v>
      </c>
      <c r="U2580" t="s">
        <v>5688</v>
      </c>
      <c r="V2580">
        <v>62.820000000000007</v>
      </c>
      <c r="W2580">
        <v>3</v>
      </c>
      <c r="X2580" s="9">
        <f>Table1[[#This Row],[Discount]]</f>
        <v>0</v>
      </c>
      <c r="Y2580">
        <v>0</v>
      </c>
      <c r="Z2580">
        <v>30.7818</v>
      </c>
    </row>
    <row r="2581" spans="1:26" ht="16" x14ac:dyDescent="0.2">
      <c r="A2581">
        <v>2580</v>
      </c>
      <c r="B2581" t="s">
        <v>5686</v>
      </c>
      <c r="C2581" s="1">
        <v>40570</v>
      </c>
      <c r="D2581">
        <f>YEAR(Table1[[#This Row],[Order Date]])</f>
        <v>2011</v>
      </c>
      <c r="E2581">
        <f>MONTH(Table1[[#This Row],[Order Date]])</f>
        <v>1</v>
      </c>
      <c r="F2581" t="str">
        <f>Table1[[#This Row],[Order Year]]&amp;"-"&amp;Table1[[#This Row],[Order Month]]</f>
        <v>2011-1</v>
      </c>
      <c r="G2581" s="5">
        <f>YEAR(Table1[[#This Row],[Order Date]])*100 + MONTH(Table1[[#This Row],[Order Date]])</f>
        <v>201101</v>
      </c>
      <c r="H2581" s="1">
        <v>40575</v>
      </c>
      <c r="I2581" t="s">
        <v>53</v>
      </c>
      <c r="J2581" t="s">
        <v>1500</v>
      </c>
      <c r="K2581" t="s">
        <v>1501</v>
      </c>
      <c r="L2581" t="s">
        <v>105</v>
      </c>
      <c r="M2581" t="s">
        <v>30</v>
      </c>
      <c r="N2581" t="s">
        <v>2814</v>
      </c>
      <c r="O2581" t="s">
        <v>322</v>
      </c>
      <c r="P2581">
        <v>22304</v>
      </c>
      <c r="Q2581" t="s">
        <v>33</v>
      </c>
      <c r="R2581" t="s">
        <v>3327</v>
      </c>
      <c r="S2581" t="s">
        <v>49</v>
      </c>
      <c r="T2581" t="s">
        <v>62</v>
      </c>
      <c r="U2581" t="s">
        <v>3328</v>
      </c>
      <c r="V2581">
        <v>489.92</v>
      </c>
      <c r="W2581">
        <v>8</v>
      </c>
      <c r="X2581" s="9">
        <f>Table1[[#This Row],[Discount]]</f>
        <v>0</v>
      </c>
      <c r="Y2581">
        <v>0</v>
      </c>
      <c r="Z2581">
        <v>0</v>
      </c>
    </row>
    <row r="2582" spans="1:26" ht="16" x14ac:dyDescent="0.2">
      <c r="A2582">
        <v>2581</v>
      </c>
      <c r="B2582" t="s">
        <v>5686</v>
      </c>
      <c r="C2582" s="1">
        <v>40570</v>
      </c>
      <c r="D2582">
        <f>YEAR(Table1[[#This Row],[Order Date]])</f>
        <v>2011</v>
      </c>
      <c r="E2582">
        <f>MONTH(Table1[[#This Row],[Order Date]])</f>
        <v>1</v>
      </c>
      <c r="F2582" t="str">
        <f>Table1[[#This Row],[Order Year]]&amp;"-"&amp;Table1[[#This Row],[Order Month]]</f>
        <v>2011-1</v>
      </c>
      <c r="G2582" s="5">
        <f>YEAR(Table1[[#This Row],[Order Date]])*100 + MONTH(Table1[[#This Row],[Order Date]])</f>
        <v>201101</v>
      </c>
      <c r="H2582" s="1">
        <v>40575</v>
      </c>
      <c r="I2582" t="s">
        <v>53</v>
      </c>
      <c r="J2582" t="s">
        <v>1500</v>
      </c>
      <c r="K2582" t="s">
        <v>1501</v>
      </c>
      <c r="L2582" t="s">
        <v>105</v>
      </c>
      <c r="M2582" t="s">
        <v>30</v>
      </c>
      <c r="N2582" t="s">
        <v>2814</v>
      </c>
      <c r="O2582" t="s">
        <v>322</v>
      </c>
      <c r="P2582">
        <v>22304</v>
      </c>
      <c r="Q2582" t="s">
        <v>33</v>
      </c>
      <c r="R2582" t="s">
        <v>3635</v>
      </c>
      <c r="S2582" t="s">
        <v>49</v>
      </c>
      <c r="T2582" t="s">
        <v>93</v>
      </c>
      <c r="U2582" t="s">
        <v>3636</v>
      </c>
      <c r="V2582">
        <v>19.440000000000001</v>
      </c>
      <c r="W2582">
        <v>3</v>
      </c>
      <c r="X2582" s="9">
        <f>Table1[[#This Row],[Discount]]</f>
        <v>0</v>
      </c>
      <c r="Y2582">
        <v>0</v>
      </c>
      <c r="Z2582">
        <v>9.3312000000000008</v>
      </c>
    </row>
    <row r="2583" spans="1:26" ht="16" x14ac:dyDescent="0.2">
      <c r="A2583">
        <v>2582</v>
      </c>
      <c r="B2583" t="s">
        <v>5686</v>
      </c>
      <c r="C2583" s="1">
        <v>40570</v>
      </c>
      <c r="D2583">
        <f>YEAR(Table1[[#This Row],[Order Date]])</f>
        <v>2011</v>
      </c>
      <c r="E2583">
        <f>MONTH(Table1[[#This Row],[Order Date]])</f>
        <v>1</v>
      </c>
      <c r="F2583" t="str">
        <f>Table1[[#This Row],[Order Year]]&amp;"-"&amp;Table1[[#This Row],[Order Month]]</f>
        <v>2011-1</v>
      </c>
      <c r="G2583" s="5">
        <f>YEAR(Table1[[#This Row],[Order Date]])*100 + MONTH(Table1[[#This Row],[Order Date]])</f>
        <v>201101</v>
      </c>
      <c r="H2583" s="1">
        <v>40575</v>
      </c>
      <c r="I2583" t="s">
        <v>53</v>
      </c>
      <c r="J2583" t="s">
        <v>1500</v>
      </c>
      <c r="K2583" t="s">
        <v>1501</v>
      </c>
      <c r="L2583" t="s">
        <v>105</v>
      </c>
      <c r="M2583" t="s">
        <v>30</v>
      </c>
      <c r="N2583" t="s">
        <v>2814</v>
      </c>
      <c r="O2583" t="s">
        <v>322</v>
      </c>
      <c r="P2583">
        <v>22304</v>
      </c>
      <c r="Q2583" t="s">
        <v>33</v>
      </c>
      <c r="R2583" t="s">
        <v>5350</v>
      </c>
      <c r="S2583" t="s">
        <v>49</v>
      </c>
      <c r="T2583" t="s">
        <v>93</v>
      </c>
      <c r="U2583" t="s">
        <v>5351</v>
      </c>
      <c r="V2583">
        <v>16.68</v>
      </c>
      <c r="W2583">
        <v>2</v>
      </c>
      <c r="X2583" s="9">
        <f>Table1[[#This Row],[Discount]]</f>
        <v>0</v>
      </c>
      <c r="Y2583">
        <v>0</v>
      </c>
      <c r="Z2583">
        <v>8.34</v>
      </c>
    </row>
    <row r="2584" spans="1:26" ht="16" x14ac:dyDescent="0.2">
      <c r="A2584">
        <v>2583</v>
      </c>
      <c r="B2584" t="s">
        <v>5686</v>
      </c>
      <c r="C2584" s="1">
        <v>40570</v>
      </c>
      <c r="D2584">
        <f>YEAR(Table1[[#This Row],[Order Date]])</f>
        <v>2011</v>
      </c>
      <c r="E2584">
        <f>MONTH(Table1[[#This Row],[Order Date]])</f>
        <v>1</v>
      </c>
      <c r="F2584" t="str">
        <f>Table1[[#This Row],[Order Year]]&amp;"-"&amp;Table1[[#This Row],[Order Month]]</f>
        <v>2011-1</v>
      </c>
      <c r="G2584" s="5">
        <f>YEAR(Table1[[#This Row],[Order Date]])*100 + MONTH(Table1[[#This Row],[Order Date]])</f>
        <v>201101</v>
      </c>
      <c r="H2584" s="1">
        <v>40575</v>
      </c>
      <c r="I2584" t="s">
        <v>53</v>
      </c>
      <c r="J2584" t="s">
        <v>1500</v>
      </c>
      <c r="K2584" t="s">
        <v>1501</v>
      </c>
      <c r="L2584" t="s">
        <v>105</v>
      </c>
      <c r="M2584" t="s">
        <v>30</v>
      </c>
      <c r="N2584" t="s">
        <v>2814</v>
      </c>
      <c r="O2584" t="s">
        <v>322</v>
      </c>
      <c r="P2584">
        <v>22304</v>
      </c>
      <c r="Q2584" t="s">
        <v>33</v>
      </c>
      <c r="R2584" t="s">
        <v>5689</v>
      </c>
      <c r="S2584" t="s">
        <v>74</v>
      </c>
      <c r="T2584" t="s">
        <v>75</v>
      </c>
      <c r="U2584" t="s">
        <v>5690</v>
      </c>
      <c r="V2584">
        <v>155.35</v>
      </c>
      <c r="W2584">
        <v>13</v>
      </c>
      <c r="X2584" s="9">
        <f>Table1[[#This Row],[Discount]]</f>
        <v>0</v>
      </c>
      <c r="Y2584">
        <v>0</v>
      </c>
      <c r="Z2584">
        <v>0</v>
      </c>
    </row>
    <row r="2585" spans="1:26" ht="16" x14ac:dyDescent="0.2">
      <c r="A2585">
        <v>2584</v>
      </c>
      <c r="B2585" t="s">
        <v>5686</v>
      </c>
      <c r="C2585" s="1">
        <v>40570</v>
      </c>
      <c r="D2585">
        <f>YEAR(Table1[[#This Row],[Order Date]])</f>
        <v>2011</v>
      </c>
      <c r="E2585">
        <f>MONTH(Table1[[#This Row],[Order Date]])</f>
        <v>1</v>
      </c>
      <c r="F2585" t="str">
        <f>Table1[[#This Row],[Order Year]]&amp;"-"&amp;Table1[[#This Row],[Order Month]]</f>
        <v>2011-1</v>
      </c>
      <c r="G2585" s="5">
        <f>YEAR(Table1[[#This Row],[Order Date]])*100 + MONTH(Table1[[#This Row],[Order Date]])</f>
        <v>201101</v>
      </c>
      <c r="H2585" s="1">
        <v>40575</v>
      </c>
      <c r="I2585" t="s">
        <v>53</v>
      </c>
      <c r="J2585" t="s">
        <v>1500</v>
      </c>
      <c r="K2585" t="s">
        <v>1501</v>
      </c>
      <c r="L2585" t="s">
        <v>105</v>
      </c>
      <c r="M2585" t="s">
        <v>30</v>
      </c>
      <c r="N2585" t="s">
        <v>2814</v>
      </c>
      <c r="O2585" t="s">
        <v>322</v>
      </c>
      <c r="P2585">
        <v>22304</v>
      </c>
      <c r="Q2585" t="s">
        <v>33</v>
      </c>
      <c r="R2585" t="s">
        <v>5691</v>
      </c>
      <c r="S2585" t="s">
        <v>35</v>
      </c>
      <c r="T2585" t="s">
        <v>68</v>
      </c>
      <c r="U2585" t="s">
        <v>5692</v>
      </c>
      <c r="V2585">
        <v>12.419999999999998</v>
      </c>
      <c r="W2585">
        <v>3</v>
      </c>
      <c r="X2585" s="9">
        <f>Table1[[#This Row],[Discount]]</f>
        <v>0</v>
      </c>
      <c r="Y2585">
        <v>0</v>
      </c>
      <c r="Z2585">
        <v>4.4711999999999996</v>
      </c>
    </row>
    <row r="2586" spans="1:26" ht="16" x14ac:dyDescent="0.2">
      <c r="A2586">
        <v>2585</v>
      </c>
      <c r="B2586" t="s">
        <v>5686</v>
      </c>
      <c r="C2586" s="1">
        <v>40570</v>
      </c>
      <c r="D2586">
        <f>YEAR(Table1[[#This Row],[Order Date]])</f>
        <v>2011</v>
      </c>
      <c r="E2586">
        <f>MONTH(Table1[[#This Row],[Order Date]])</f>
        <v>1</v>
      </c>
      <c r="F2586" t="str">
        <f>Table1[[#This Row],[Order Year]]&amp;"-"&amp;Table1[[#This Row],[Order Month]]</f>
        <v>2011-1</v>
      </c>
      <c r="G2586" s="5">
        <f>YEAR(Table1[[#This Row],[Order Date]])*100 + MONTH(Table1[[#This Row],[Order Date]])</f>
        <v>201101</v>
      </c>
      <c r="H2586" s="1">
        <v>40575</v>
      </c>
      <c r="I2586" t="s">
        <v>53</v>
      </c>
      <c r="J2586" t="s">
        <v>1500</v>
      </c>
      <c r="K2586" t="s">
        <v>1501</v>
      </c>
      <c r="L2586" t="s">
        <v>105</v>
      </c>
      <c r="M2586" t="s">
        <v>30</v>
      </c>
      <c r="N2586" t="s">
        <v>2814</v>
      </c>
      <c r="O2586" t="s">
        <v>322</v>
      </c>
      <c r="P2586">
        <v>22304</v>
      </c>
      <c r="Q2586" t="s">
        <v>33</v>
      </c>
      <c r="R2586" t="s">
        <v>2089</v>
      </c>
      <c r="S2586" t="s">
        <v>74</v>
      </c>
      <c r="T2586" t="s">
        <v>75</v>
      </c>
      <c r="U2586" t="s">
        <v>2090</v>
      </c>
      <c r="V2586">
        <v>187.98</v>
      </c>
      <c r="W2586">
        <v>2</v>
      </c>
      <c r="X2586" s="9">
        <f>Table1[[#This Row],[Discount]]</f>
        <v>0</v>
      </c>
      <c r="Y2586">
        <v>0</v>
      </c>
      <c r="Z2586">
        <v>52.634399999999999</v>
      </c>
    </row>
    <row r="2587" spans="1:26" ht="16" x14ac:dyDescent="0.2">
      <c r="A2587">
        <v>2586</v>
      </c>
      <c r="B2587" t="s">
        <v>5693</v>
      </c>
      <c r="C2587" s="1">
        <v>41216</v>
      </c>
      <c r="D2587">
        <f>YEAR(Table1[[#This Row],[Order Date]])</f>
        <v>2012</v>
      </c>
      <c r="E2587">
        <f>MONTH(Table1[[#This Row],[Order Date]])</f>
        <v>11</v>
      </c>
      <c r="F2587" t="str">
        <f>Table1[[#This Row],[Order Year]]&amp;"-"&amp;Table1[[#This Row],[Order Month]]</f>
        <v>2012-11</v>
      </c>
      <c r="G2587" s="5">
        <f>YEAR(Table1[[#This Row],[Order Date]])*100 + MONTH(Table1[[#This Row],[Order Date]])</f>
        <v>201211</v>
      </c>
      <c r="H2587" s="1">
        <v>41223</v>
      </c>
      <c r="I2587" t="s">
        <v>53</v>
      </c>
      <c r="J2587" t="s">
        <v>2423</v>
      </c>
      <c r="K2587" t="s">
        <v>2424</v>
      </c>
      <c r="L2587" t="s">
        <v>44</v>
      </c>
      <c r="M2587" t="s">
        <v>30</v>
      </c>
      <c r="N2587" t="s">
        <v>5694</v>
      </c>
      <c r="O2587" t="s">
        <v>107</v>
      </c>
      <c r="P2587">
        <v>76117</v>
      </c>
      <c r="Q2587" t="s">
        <v>108</v>
      </c>
      <c r="R2587" t="s">
        <v>1265</v>
      </c>
      <c r="S2587" t="s">
        <v>49</v>
      </c>
      <c r="T2587" t="s">
        <v>176</v>
      </c>
      <c r="U2587" t="s">
        <v>1266</v>
      </c>
      <c r="V2587">
        <v>6.6080000000000005</v>
      </c>
      <c r="W2587">
        <v>2</v>
      </c>
      <c r="X2587" s="9">
        <f>Table1[[#This Row],[Discount]]</f>
        <v>0.2</v>
      </c>
      <c r="Y2587">
        <v>0.2</v>
      </c>
      <c r="Z2587">
        <v>2.1475999999999997</v>
      </c>
    </row>
    <row r="2588" spans="1:26" ht="16" x14ac:dyDescent="0.2">
      <c r="A2588">
        <v>2587</v>
      </c>
      <c r="B2588" t="s">
        <v>5695</v>
      </c>
      <c r="C2588" s="1">
        <v>41821</v>
      </c>
      <c r="D2588">
        <f>YEAR(Table1[[#This Row],[Order Date]])</f>
        <v>2014</v>
      </c>
      <c r="E2588">
        <f>MONTH(Table1[[#This Row],[Order Date]])</f>
        <v>7</v>
      </c>
      <c r="F2588" t="str">
        <f>Table1[[#This Row],[Order Year]]&amp;"-"&amp;Table1[[#This Row],[Order Month]]</f>
        <v>2014-7</v>
      </c>
      <c r="G2588" s="5">
        <f>YEAR(Table1[[#This Row],[Order Date]])*100 + MONTH(Table1[[#This Row],[Order Date]])</f>
        <v>201407</v>
      </c>
      <c r="H2588" s="1">
        <v>41827</v>
      </c>
      <c r="I2588" t="s">
        <v>53</v>
      </c>
      <c r="J2588" t="s">
        <v>2233</v>
      </c>
      <c r="K2588" t="s">
        <v>2234</v>
      </c>
      <c r="L2588" t="s">
        <v>29</v>
      </c>
      <c r="M2588" t="s">
        <v>30</v>
      </c>
      <c r="N2588" t="s">
        <v>269</v>
      </c>
      <c r="O2588" t="s">
        <v>270</v>
      </c>
      <c r="P2588">
        <v>10024</v>
      </c>
      <c r="Q2588" t="s">
        <v>151</v>
      </c>
      <c r="R2588" t="s">
        <v>3287</v>
      </c>
      <c r="S2588" t="s">
        <v>49</v>
      </c>
      <c r="T2588" t="s">
        <v>62</v>
      </c>
      <c r="U2588" t="s">
        <v>3288</v>
      </c>
      <c r="V2588">
        <v>248.57</v>
      </c>
      <c r="W2588">
        <v>7</v>
      </c>
      <c r="X2588" s="9">
        <f>Table1[[#This Row],[Discount]]</f>
        <v>0</v>
      </c>
      <c r="Y2588">
        <v>0</v>
      </c>
      <c r="Z2588">
        <v>67.113900000000015</v>
      </c>
    </row>
    <row r="2589" spans="1:26" ht="16" x14ac:dyDescent="0.2">
      <c r="A2589">
        <v>2588</v>
      </c>
      <c r="B2589" t="s">
        <v>5695</v>
      </c>
      <c r="C2589" s="1">
        <v>41821</v>
      </c>
      <c r="D2589">
        <f>YEAR(Table1[[#This Row],[Order Date]])</f>
        <v>2014</v>
      </c>
      <c r="E2589">
        <f>MONTH(Table1[[#This Row],[Order Date]])</f>
        <v>7</v>
      </c>
      <c r="F2589" t="str">
        <f>Table1[[#This Row],[Order Year]]&amp;"-"&amp;Table1[[#This Row],[Order Month]]</f>
        <v>2014-7</v>
      </c>
      <c r="G2589" s="5">
        <f>YEAR(Table1[[#This Row],[Order Date]])*100 + MONTH(Table1[[#This Row],[Order Date]])</f>
        <v>201407</v>
      </c>
      <c r="H2589" s="1">
        <v>41827</v>
      </c>
      <c r="I2589" t="s">
        <v>53</v>
      </c>
      <c r="J2589" t="s">
        <v>2233</v>
      </c>
      <c r="K2589" t="s">
        <v>2234</v>
      </c>
      <c r="L2589" t="s">
        <v>29</v>
      </c>
      <c r="M2589" t="s">
        <v>30</v>
      </c>
      <c r="N2589" t="s">
        <v>269</v>
      </c>
      <c r="O2589" t="s">
        <v>270</v>
      </c>
      <c r="P2589">
        <v>10024</v>
      </c>
      <c r="Q2589" t="s">
        <v>151</v>
      </c>
      <c r="R2589" t="s">
        <v>5696</v>
      </c>
      <c r="S2589" t="s">
        <v>35</v>
      </c>
      <c r="T2589" t="s">
        <v>68</v>
      </c>
      <c r="U2589" t="s">
        <v>5697</v>
      </c>
      <c r="V2589">
        <v>22.23</v>
      </c>
      <c r="W2589">
        <v>1</v>
      </c>
      <c r="X2589" s="9">
        <f>Table1[[#This Row],[Discount]]</f>
        <v>0</v>
      </c>
      <c r="Y2589">
        <v>0</v>
      </c>
      <c r="Z2589">
        <v>9.7812000000000019</v>
      </c>
    </row>
    <row r="2590" spans="1:26" ht="16" x14ac:dyDescent="0.2">
      <c r="A2590">
        <v>2589</v>
      </c>
      <c r="B2590" t="s">
        <v>5698</v>
      </c>
      <c r="C2590" s="1">
        <v>41400</v>
      </c>
      <c r="D2590">
        <f>YEAR(Table1[[#This Row],[Order Date]])</f>
        <v>2013</v>
      </c>
      <c r="E2590">
        <f>MONTH(Table1[[#This Row],[Order Date]])</f>
        <v>5</v>
      </c>
      <c r="F2590" t="str">
        <f>Table1[[#This Row],[Order Year]]&amp;"-"&amp;Table1[[#This Row],[Order Month]]</f>
        <v>2013-5</v>
      </c>
      <c r="G2590" s="5">
        <f>YEAR(Table1[[#This Row],[Order Date]])*100 + MONTH(Table1[[#This Row],[Order Date]])</f>
        <v>201305</v>
      </c>
      <c r="H2590" s="1">
        <v>41404</v>
      </c>
      <c r="I2590" t="s">
        <v>53</v>
      </c>
      <c r="J2590" t="s">
        <v>5224</v>
      </c>
      <c r="K2590" t="s">
        <v>5225</v>
      </c>
      <c r="L2590" t="s">
        <v>105</v>
      </c>
      <c r="M2590" t="s">
        <v>30</v>
      </c>
      <c r="N2590" t="s">
        <v>45</v>
      </c>
      <c r="O2590" t="s">
        <v>46</v>
      </c>
      <c r="P2590">
        <v>90004</v>
      </c>
      <c r="Q2590" t="s">
        <v>47</v>
      </c>
      <c r="R2590" t="s">
        <v>4806</v>
      </c>
      <c r="S2590" t="s">
        <v>49</v>
      </c>
      <c r="T2590" t="s">
        <v>62</v>
      </c>
      <c r="U2590" t="s">
        <v>4807</v>
      </c>
      <c r="V2590">
        <v>5.98</v>
      </c>
      <c r="W2590">
        <v>1</v>
      </c>
      <c r="X2590" s="9">
        <f>Table1[[#This Row],[Discount]]</f>
        <v>0</v>
      </c>
      <c r="Y2590">
        <v>0</v>
      </c>
      <c r="Z2590">
        <v>1.0165999999999995</v>
      </c>
    </row>
    <row r="2591" spans="1:26" ht="16" x14ac:dyDescent="0.2">
      <c r="A2591">
        <v>2590</v>
      </c>
      <c r="B2591" t="s">
        <v>5698</v>
      </c>
      <c r="C2591" s="1">
        <v>41400</v>
      </c>
      <c r="D2591">
        <f>YEAR(Table1[[#This Row],[Order Date]])</f>
        <v>2013</v>
      </c>
      <c r="E2591">
        <f>MONTH(Table1[[#This Row],[Order Date]])</f>
        <v>5</v>
      </c>
      <c r="F2591" t="str">
        <f>Table1[[#This Row],[Order Year]]&amp;"-"&amp;Table1[[#This Row],[Order Month]]</f>
        <v>2013-5</v>
      </c>
      <c r="G2591" s="5">
        <f>YEAR(Table1[[#This Row],[Order Date]])*100 + MONTH(Table1[[#This Row],[Order Date]])</f>
        <v>201305</v>
      </c>
      <c r="H2591" s="1">
        <v>41404</v>
      </c>
      <c r="I2591" t="s">
        <v>53</v>
      </c>
      <c r="J2591" t="s">
        <v>5224</v>
      </c>
      <c r="K2591" t="s">
        <v>5225</v>
      </c>
      <c r="L2591" t="s">
        <v>105</v>
      </c>
      <c r="M2591" t="s">
        <v>30</v>
      </c>
      <c r="N2591" t="s">
        <v>45</v>
      </c>
      <c r="O2591" t="s">
        <v>46</v>
      </c>
      <c r="P2591">
        <v>90004</v>
      </c>
      <c r="Q2591" t="s">
        <v>47</v>
      </c>
      <c r="R2591" t="s">
        <v>989</v>
      </c>
      <c r="S2591" t="s">
        <v>74</v>
      </c>
      <c r="T2591" t="s">
        <v>75</v>
      </c>
      <c r="U2591" t="s">
        <v>990</v>
      </c>
      <c r="V2591">
        <v>246.16800000000001</v>
      </c>
      <c r="W2591">
        <v>3</v>
      </c>
      <c r="X2591" s="9">
        <f>Table1[[#This Row],[Discount]]</f>
        <v>0.2</v>
      </c>
      <c r="Y2591">
        <v>0.2</v>
      </c>
      <c r="Z2591">
        <v>21.539699999999996</v>
      </c>
    </row>
    <row r="2592" spans="1:26" ht="16" x14ac:dyDescent="0.2">
      <c r="A2592">
        <v>2591</v>
      </c>
      <c r="B2592" t="s">
        <v>5699</v>
      </c>
      <c r="C2592" s="1">
        <v>41526</v>
      </c>
      <c r="D2592">
        <f>YEAR(Table1[[#This Row],[Order Date]])</f>
        <v>2013</v>
      </c>
      <c r="E2592">
        <f>MONTH(Table1[[#This Row],[Order Date]])</f>
        <v>9</v>
      </c>
      <c r="F2592" t="str">
        <f>Table1[[#This Row],[Order Year]]&amp;"-"&amp;Table1[[#This Row],[Order Month]]</f>
        <v>2013-9</v>
      </c>
      <c r="G2592" s="5">
        <f>YEAR(Table1[[#This Row],[Order Date]])*100 + MONTH(Table1[[#This Row],[Order Date]])</f>
        <v>201309</v>
      </c>
      <c r="H2592" s="1">
        <v>41532</v>
      </c>
      <c r="I2592" t="s">
        <v>53</v>
      </c>
      <c r="J2592" t="s">
        <v>2816</v>
      </c>
      <c r="K2592" t="s">
        <v>2817</v>
      </c>
      <c r="L2592" t="s">
        <v>29</v>
      </c>
      <c r="M2592" t="s">
        <v>30</v>
      </c>
      <c r="N2592" t="s">
        <v>5700</v>
      </c>
      <c r="O2592" t="s">
        <v>214</v>
      </c>
      <c r="P2592">
        <v>60090</v>
      </c>
      <c r="Q2592" t="s">
        <v>108</v>
      </c>
      <c r="R2592" t="s">
        <v>5701</v>
      </c>
      <c r="S2592" t="s">
        <v>35</v>
      </c>
      <c r="T2592" t="s">
        <v>68</v>
      </c>
      <c r="U2592" t="s">
        <v>5702</v>
      </c>
      <c r="V2592">
        <v>14.136000000000003</v>
      </c>
      <c r="W2592">
        <v>2</v>
      </c>
      <c r="X2592" s="9">
        <f>Table1[[#This Row],[Discount]]</f>
        <v>0.6</v>
      </c>
      <c r="Y2592">
        <v>0.6</v>
      </c>
      <c r="Z2592">
        <v>-7.774799999999999</v>
      </c>
    </row>
    <row r="2593" spans="1:26" ht="16" x14ac:dyDescent="0.2">
      <c r="A2593">
        <v>2592</v>
      </c>
      <c r="B2593" t="s">
        <v>5699</v>
      </c>
      <c r="C2593" s="1">
        <v>41526</v>
      </c>
      <c r="D2593">
        <f>YEAR(Table1[[#This Row],[Order Date]])</f>
        <v>2013</v>
      </c>
      <c r="E2593">
        <f>MONTH(Table1[[#This Row],[Order Date]])</f>
        <v>9</v>
      </c>
      <c r="F2593" t="str">
        <f>Table1[[#This Row],[Order Year]]&amp;"-"&amp;Table1[[#This Row],[Order Month]]</f>
        <v>2013-9</v>
      </c>
      <c r="G2593" s="5">
        <f>YEAR(Table1[[#This Row],[Order Date]])*100 + MONTH(Table1[[#This Row],[Order Date]])</f>
        <v>201309</v>
      </c>
      <c r="H2593" s="1">
        <v>41532</v>
      </c>
      <c r="I2593" t="s">
        <v>53</v>
      </c>
      <c r="J2593" t="s">
        <v>2816</v>
      </c>
      <c r="K2593" t="s">
        <v>2817</v>
      </c>
      <c r="L2593" t="s">
        <v>29</v>
      </c>
      <c r="M2593" t="s">
        <v>30</v>
      </c>
      <c r="N2593" t="s">
        <v>5700</v>
      </c>
      <c r="O2593" t="s">
        <v>214</v>
      </c>
      <c r="P2593">
        <v>60090</v>
      </c>
      <c r="Q2593" t="s">
        <v>108</v>
      </c>
      <c r="R2593" t="s">
        <v>5703</v>
      </c>
      <c r="S2593" t="s">
        <v>35</v>
      </c>
      <c r="T2593" t="s">
        <v>59</v>
      </c>
      <c r="U2593" t="s">
        <v>5704</v>
      </c>
      <c r="V2593">
        <v>601.47</v>
      </c>
      <c r="W2593">
        <v>3</v>
      </c>
      <c r="X2593" s="9">
        <f>Table1[[#This Row],[Discount]]</f>
        <v>0.5</v>
      </c>
      <c r="Y2593">
        <v>0.5</v>
      </c>
      <c r="Z2593">
        <v>-300.73500000000001</v>
      </c>
    </row>
    <row r="2594" spans="1:26" ht="16" x14ac:dyDescent="0.2">
      <c r="A2594">
        <v>2593</v>
      </c>
      <c r="B2594" t="s">
        <v>5705</v>
      </c>
      <c r="C2594" s="1">
        <v>41968</v>
      </c>
      <c r="D2594">
        <f>YEAR(Table1[[#This Row],[Order Date]])</f>
        <v>2014</v>
      </c>
      <c r="E2594">
        <f>MONTH(Table1[[#This Row],[Order Date]])</f>
        <v>11</v>
      </c>
      <c r="F2594" t="str">
        <f>Table1[[#This Row],[Order Year]]&amp;"-"&amp;Table1[[#This Row],[Order Month]]</f>
        <v>2014-11</v>
      </c>
      <c r="G2594" s="5">
        <f>YEAR(Table1[[#This Row],[Order Date]])*100 + MONTH(Table1[[#This Row],[Order Date]])</f>
        <v>201411</v>
      </c>
      <c r="H2594" s="1">
        <v>41970</v>
      </c>
      <c r="I2594" t="s">
        <v>26</v>
      </c>
      <c r="J2594" t="s">
        <v>2296</v>
      </c>
      <c r="K2594" t="s">
        <v>2297</v>
      </c>
      <c r="L2594" t="s">
        <v>44</v>
      </c>
      <c r="M2594" t="s">
        <v>30</v>
      </c>
      <c r="N2594" t="s">
        <v>5706</v>
      </c>
      <c r="O2594" t="s">
        <v>386</v>
      </c>
      <c r="P2594">
        <v>29483</v>
      </c>
      <c r="Q2594" t="s">
        <v>33</v>
      </c>
      <c r="R2594" t="s">
        <v>5059</v>
      </c>
      <c r="S2594" t="s">
        <v>74</v>
      </c>
      <c r="T2594" t="s">
        <v>75</v>
      </c>
      <c r="U2594" t="s">
        <v>5060</v>
      </c>
      <c r="V2594">
        <v>79.099999999999994</v>
      </c>
      <c r="W2594">
        <v>2</v>
      </c>
      <c r="X2594" s="9">
        <f>Table1[[#This Row],[Discount]]</f>
        <v>0</v>
      </c>
      <c r="Y2594">
        <v>0</v>
      </c>
      <c r="Z2594">
        <v>39.549999999999997</v>
      </c>
    </row>
    <row r="2595" spans="1:26" ht="16" x14ac:dyDescent="0.2">
      <c r="A2595">
        <v>2594</v>
      </c>
      <c r="B2595" t="s">
        <v>5705</v>
      </c>
      <c r="C2595" s="1">
        <v>41968</v>
      </c>
      <c r="D2595">
        <f>YEAR(Table1[[#This Row],[Order Date]])</f>
        <v>2014</v>
      </c>
      <c r="E2595">
        <f>MONTH(Table1[[#This Row],[Order Date]])</f>
        <v>11</v>
      </c>
      <c r="F2595" t="str">
        <f>Table1[[#This Row],[Order Year]]&amp;"-"&amp;Table1[[#This Row],[Order Month]]</f>
        <v>2014-11</v>
      </c>
      <c r="G2595" s="5">
        <f>YEAR(Table1[[#This Row],[Order Date]])*100 + MONTH(Table1[[#This Row],[Order Date]])</f>
        <v>201411</v>
      </c>
      <c r="H2595" s="1">
        <v>41970</v>
      </c>
      <c r="I2595" t="s">
        <v>26</v>
      </c>
      <c r="J2595" t="s">
        <v>2296</v>
      </c>
      <c r="K2595" t="s">
        <v>2297</v>
      </c>
      <c r="L2595" t="s">
        <v>44</v>
      </c>
      <c r="M2595" t="s">
        <v>30</v>
      </c>
      <c r="N2595" t="s">
        <v>5706</v>
      </c>
      <c r="O2595" t="s">
        <v>386</v>
      </c>
      <c r="P2595">
        <v>29483</v>
      </c>
      <c r="Q2595" t="s">
        <v>33</v>
      </c>
      <c r="R2595" t="s">
        <v>3130</v>
      </c>
      <c r="S2595" t="s">
        <v>49</v>
      </c>
      <c r="T2595" t="s">
        <v>78</v>
      </c>
      <c r="U2595" t="s">
        <v>3131</v>
      </c>
      <c r="V2595">
        <v>327.84</v>
      </c>
      <c r="W2595">
        <v>8</v>
      </c>
      <c r="X2595" s="9">
        <f>Table1[[#This Row],[Discount]]</f>
        <v>0</v>
      </c>
      <c r="Y2595">
        <v>0</v>
      </c>
      <c r="Z2595">
        <v>157.36319999999998</v>
      </c>
    </row>
    <row r="2596" spans="1:26" ht="16" x14ac:dyDescent="0.2">
      <c r="A2596">
        <v>2595</v>
      </c>
      <c r="B2596" t="s">
        <v>5707</v>
      </c>
      <c r="C2596" s="1">
        <v>41773</v>
      </c>
      <c r="D2596">
        <f>YEAR(Table1[[#This Row],[Order Date]])</f>
        <v>2014</v>
      </c>
      <c r="E2596">
        <f>MONTH(Table1[[#This Row],[Order Date]])</f>
        <v>5</v>
      </c>
      <c r="F2596" t="str">
        <f>Table1[[#This Row],[Order Year]]&amp;"-"&amp;Table1[[#This Row],[Order Month]]</f>
        <v>2014-5</v>
      </c>
      <c r="G2596" s="5">
        <f>YEAR(Table1[[#This Row],[Order Date]])*100 + MONTH(Table1[[#This Row],[Order Date]])</f>
        <v>201405</v>
      </c>
      <c r="H2596" s="1">
        <v>41777</v>
      </c>
      <c r="I2596" t="s">
        <v>53</v>
      </c>
      <c r="J2596" t="s">
        <v>2608</v>
      </c>
      <c r="K2596" t="s">
        <v>2609</v>
      </c>
      <c r="L2596" t="s">
        <v>44</v>
      </c>
      <c r="M2596" t="s">
        <v>30</v>
      </c>
      <c r="N2596" t="s">
        <v>500</v>
      </c>
      <c r="O2596" t="s">
        <v>257</v>
      </c>
      <c r="P2596">
        <v>47201</v>
      </c>
      <c r="Q2596" t="s">
        <v>108</v>
      </c>
      <c r="R2596" t="s">
        <v>958</v>
      </c>
      <c r="S2596" t="s">
        <v>49</v>
      </c>
      <c r="T2596" t="s">
        <v>176</v>
      </c>
      <c r="U2596" t="s">
        <v>959</v>
      </c>
      <c r="V2596">
        <v>180.96</v>
      </c>
      <c r="W2596">
        <v>2</v>
      </c>
      <c r="X2596" s="9">
        <f>Table1[[#This Row],[Discount]]</f>
        <v>0</v>
      </c>
      <c r="Y2596">
        <v>0</v>
      </c>
      <c r="Z2596">
        <v>81.432000000000002</v>
      </c>
    </row>
    <row r="2597" spans="1:26" ht="16" x14ac:dyDescent="0.2">
      <c r="A2597">
        <v>2596</v>
      </c>
      <c r="B2597" t="s">
        <v>5707</v>
      </c>
      <c r="C2597" s="1">
        <v>41773</v>
      </c>
      <c r="D2597">
        <f>YEAR(Table1[[#This Row],[Order Date]])</f>
        <v>2014</v>
      </c>
      <c r="E2597">
        <f>MONTH(Table1[[#This Row],[Order Date]])</f>
        <v>5</v>
      </c>
      <c r="F2597" t="str">
        <f>Table1[[#This Row],[Order Year]]&amp;"-"&amp;Table1[[#This Row],[Order Month]]</f>
        <v>2014-5</v>
      </c>
      <c r="G2597" s="5">
        <f>YEAR(Table1[[#This Row],[Order Date]])*100 + MONTH(Table1[[#This Row],[Order Date]])</f>
        <v>201405</v>
      </c>
      <c r="H2597" s="1">
        <v>41777</v>
      </c>
      <c r="I2597" t="s">
        <v>53</v>
      </c>
      <c r="J2597" t="s">
        <v>2608</v>
      </c>
      <c r="K2597" t="s">
        <v>2609</v>
      </c>
      <c r="L2597" t="s">
        <v>44</v>
      </c>
      <c r="M2597" t="s">
        <v>30</v>
      </c>
      <c r="N2597" t="s">
        <v>500</v>
      </c>
      <c r="O2597" t="s">
        <v>257</v>
      </c>
      <c r="P2597">
        <v>47201</v>
      </c>
      <c r="Q2597" t="s">
        <v>108</v>
      </c>
      <c r="R2597" t="s">
        <v>2212</v>
      </c>
      <c r="S2597" t="s">
        <v>49</v>
      </c>
      <c r="T2597" t="s">
        <v>78</v>
      </c>
      <c r="U2597" t="s">
        <v>2213</v>
      </c>
      <c r="V2597">
        <v>914.97</v>
      </c>
      <c r="W2597">
        <v>3</v>
      </c>
      <c r="X2597" s="9">
        <f>Table1[[#This Row],[Discount]]</f>
        <v>0</v>
      </c>
      <c r="Y2597">
        <v>0</v>
      </c>
      <c r="Z2597">
        <v>411.73649999999998</v>
      </c>
    </row>
    <row r="2598" spans="1:26" ht="16" x14ac:dyDescent="0.2">
      <c r="A2598">
        <v>2597</v>
      </c>
      <c r="B2598" t="s">
        <v>5707</v>
      </c>
      <c r="C2598" s="1">
        <v>41773</v>
      </c>
      <c r="D2598">
        <f>YEAR(Table1[[#This Row],[Order Date]])</f>
        <v>2014</v>
      </c>
      <c r="E2598">
        <f>MONTH(Table1[[#This Row],[Order Date]])</f>
        <v>5</v>
      </c>
      <c r="F2598" t="str">
        <f>Table1[[#This Row],[Order Year]]&amp;"-"&amp;Table1[[#This Row],[Order Month]]</f>
        <v>2014-5</v>
      </c>
      <c r="G2598" s="5">
        <f>YEAR(Table1[[#This Row],[Order Date]])*100 + MONTH(Table1[[#This Row],[Order Date]])</f>
        <v>201405</v>
      </c>
      <c r="H2598" s="1">
        <v>41777</v>
      </c>
      <c r="I2598" t="s">
        <v>53</v>
      </c>
      <c r="J2598" t="s">
        <v>2608</v>
      </c>
      <c r="K2598" t="s">
        <v>2609</v>
      </c>
      <c r="L2598" t="s">
        <v>44</v>
      </c>
      <c r="M2598" t="s">
        <v>30</v>
      </c>
      <c r="N2598" t="s">
        <v>500</v>
      </c>
      <c r="O2598" t="s">
        <v>257</v>
      </c>
      <c r="P2598">
        <v>47201</v>
      </c>
      <c r="Q2598" t="s">
        <v>108</v>
      </c>
      <c r="R2598" t="s">
        <v>3785</v>
      </c>
      <c r="S2598" t="s">
        <v>74</v>
      </c>
      <c r="T2598" t="s">
        <v>75</v>
      </c>
      <c r="U2598" t="s">
        <v>5708</v>
      </c>
      <c r="V2598">
        <v>587.97</v>
      </c>
      <c r="W2598">
        <v>3</v>
      </c>
      <c r="X2598" s="9">
        <f>Table1[[#This Row],[Discount]]</f>
        <v>0</v>
      </c>
      <c r="Y2598">
        <v>0</v>
      </c>
      <c r="Z2598">
        <v>158.75190000000003</v>
      </c>
    </row>
    <row r="2599" spans="1:26" ht="16" x14ac:dyDescent="0.2">
      <c r="A2599">
        <v>2598</v>
      </c>
      <c r="B2599" t="s">
        <v>5707</v>
      </c>
      <c r="C2599" s="1">
        <v>41773</v>
      </c>
      <c r="D2599">
        <f>YEAR(Table1[[#This Row],[Order Date]])</f>
        <v>2014</v>
      </c>
      <c r="E2599">
        <f>MONTH(Table1[[#This Row],[Order Date]])</f>
        <v>5</v>
      </c>
      <c r="F2599" t="str">
        <f>Table1[[#This Row],[Order Year]]&amp;"-"&amp;Table1[[#This Row],[Order Month]]</f>
        <v>2014-5</v>
      </c>
      <c r="G2599" s="5">
        <f>YEAR(Table1[[#This Row],[Order Date]])*100 + MONTH(Table1[[#This Row],[Order Date]])</f>
        <v>201405</v>
      </c>
      <c r="H2599" s="1">
        <v>41777</v>
      </c>
      <c r="I2599" t="s">
        <v>53</v>
      </c>
      <c r="J2599" t="s">
        <v>2608</v>
      </c>
      <c r="K2599" t="s">
        <v>2609</v>
      </c>
      <c r="L2599" t="s">
        <v>44</v>
      </c>
      <c r="M2599" t="s">
        <v>30</v>
      </c>
      <c r="N2599" t="s">
        <v>500</v>
      </c>
      <c r="O2599" t="s">
        <v>257</v>
      </c>
      <c r="P2599">
        <v>47201</v>
      </c>
      <c r="Q2599" t="s">
        <v>108</v>
      </c>
      <c r="R2599" t="s">
        <v>5003</v>
      </c>
      <c r="S2599" t="s">
        <v>49</v>
      </c>
      <c r="T2599" t="s">
        <v>62</v>
      </c>
      <c r="U2599" t="s">
        <v>5004</v>
      </c>
      <c r="V2599">
        <v>530.34</v>
      </c>
      <c r="W2599">
        <v>2</v>
      </c>
      <c r="X2599" s="9">
        <f>Table1[[#This Row],[Discount]]</f>
        <v>0</v>
      </c>
      <c r="Y2599">
        <v>0</v>
      </c>
      <c r="Z2599">
        <v>95.461199999999963</v>
      </c>
    </row>
    <row r="2600" spans="1:26" ht="16" x14ac:dyDescent="0.2">
      <c r="A2600">
        <v>2599</v>
      </c>
      <c r="B2600" t="s">
        <v>5707</v>
      </c>
      <c r="C2600" s="1">
        <v>41773</v>
      </c>
      <c r="D2600">
        <f>YEAR(Table1[[#This Row],[Order Date]])</f>
        <v>2014</v>
      </c>
      <c r="E2600">
        <f>MONTH(Table1[[#This Row],[Order Date]])</f>
        <v>5</v>
      </c>
      <c r="F2600" t="str">
        <f>Table1[[#This Row],[Order Year]]&amp;"-"&amp;Table1[[#This Row],[Order Month]]</f>
        <v>2014-5</v>
      </c>
      <c r="G2600" s="5">
        <f>YEAR(Table1[[#This Row],[Order Date]])*100 + MONTH(Table1[[#This Row],[Order Date]])</f>
        <v>201405</v>
      </c>
      <c r="H2600" s="1">
        <v>41777</v>
      </c>
      <c r="I2600" t="s">
        <v>53</v>
      </c>
      <c r="J2600" t="s">
        <v>2608</v>
      </c>
      <c r="K2600" t="s">
        <v>2609</v>
      </c>
      <c r="L2600" t="s">
        <v>44</v>
      </c>
      <c r="M2600" t="s">
        <v>30</v>
      </c>
      <c r="N2600" t="s">
        <v>500</v>
      </c>
      <c r="O2600" t="s">
        <v>257</v>
      </c>
      <c r="P2600">
        <v>47201</v>
      </c>
      <c r="Q2600" t="s">
        <v>108</v>
      </c>
      <c r="R2600" t="s">
        <v>5709</v>
      </c>
      <c r="S2600" t="s">
        <v>49</v>
      </c>
      <c r="T2600" t="s">
        <v>93</v>
      </c>
      <c r="U2600" t="s">
        <v>5710</v>
      </c>
      <c r="V2600">
        <v>14.940000000000001</v>
      </c>
      <c r="W2600">
        <v>3</v>
      </c>
      <c r="X2600" s="9">
        <f>Table1[[#This Row],[Discount]]</f>
        <v>0</v>
      </c>
      <c r="Y2600">
        <v>0</v>
      </c>
      <c r="Z2600">
        <v>7.3206000000000007</v>
      </c>
    </row>
    <row r="2601" spans="1:26" ht="16" x14ac:dyDescent="0.2">
      <c r="A2601">
        <v>2600</v>
      </c>
      <c r="B2601" t="s">
        <v>5711</v>
      </c>
      <c r="C2601" s="1">
        <v>41753</v>
      </c>
      <c r="D2601">
        <f>YEAR(Table1[[#This Row],[Order Date]])</f>
        <v>2014</v>
      </c>
      <c r="E2601">
        <f>MONTH(Table1[[#This Row],[Order Date]])</f>
        <v>4</v>
      </c>
      <c r="F2601" t="str">
        <f>Table1[[#This Row],[Order Year]]&amp;"-"&amp;Table1[[#This Row],[Order Month]]</f>
        <v>2014-4</v>
      </c>
      <c r="G2601" s="5">
        <f>YEAR(Table1[[#This Row],[Order Date]])*100 + MONTH(Table1[[#This Row],[Order Date]])</f>
        <v>201404</v>
      </c>
      <c r="H2601" s="1">
        <v>41759</v>
      </c>
      <c r="I2601" t="s">
        <v>53</v>
      </c>
      <c r="J2601" t="s">
        <v>747</v>
      </c>
      <c r="K2601" t="s">
        <v>748</v>
      </c>
      <c r="L2601" t="s">
        <v>29</v>
      </c>
      <c r="M2601" t="s">
        <v>30</v>
      </c>
      <c r="N2601" t="s">
        <v>269</v>
      </c>
      <c r="O2601" t="s">
        <v>270</v>
      </c>
      <c r="P2601">
        <v>10024</v>
      </c>
      <c r="Q2601" t="s">
        <v>151</v>
      </c>
      <c r="R2601" t="s">
        <v>5358</v>
      </c>
      <c r="S2601" t="s">
        <v>49</v>
      </c>
      <c r="T2601" t="s">
        <v>81</v>
      </c>
      <c r="U2601" t="s">
        <v>5359</v>
      </c>
      <c r="V2601">
        <v>121.94</v>
      </c>
      <c r="W2601">
        <v>2</v>
      </c>
      <c r="X2601" s="9">
        <f>Table1[[#This Row],[Discount]]</f>
        <v>0</v>
      </c>
      <c r="Y2601">
        <v>0</v>
      </c>
      <c r="Z2601">
        <v>35.362599999999986</v>
      </c>
    </row>
    <row r="2602" spans="1:26" ht="16" x14ac:dyDescent="0.2">
      <c r="A2602">
        <v>2601</v>
      </c>
      <c r="B2602" t="s">
        <v>5711</v>
      </c>
      <c r="C2602" s="1">
        <v>41753</v>
      </c>
      <c r="D2602">
        <f>YEAR(Table1[[#This Row],[Order Date]])</f>
        <v>2014</v>
      </c>
      <c r="E2602">
        <f>MONTH(Table1[[#This Row],[Order Date]])</f>
        <v>4</v>
      </c>
      <c r="F2602" t="str">
        <f>Table1[[#This Row],[Order Year]]&amp;"-"&amp;Table1[[#This Row],[Order Month]]</f>
        <v>2014-4</v>
      </c>
      <c r="G2602" s="5">
        <f>YEAR(Table1[[#This Row],[Order Date]])*100 + MONTH(Table1[[#This Row],[Order Date]])</f>
        <v>201404</v>
      </c>
      <c r="H2602" s="1">
        <v>41759</v>
      </c>
      <c r="I2602" t="s">
        <v>53</v>
      </c>
      <c r="J2602" t="s">
        <v>747</v>
      </c>
      <c r="K2602" t="s">
        <v>748</v>
      </c>
      <c r="L2602" t="s">
        <v>29</v>
      </c>
      <c r="M2602" t="s">
        <v>30</v>
      </c>
      <c r="N2602" t="s">
        <v>269</v>
      </c>
      <c r="O2602" t="s">
        <v>270</v>
      </c>
      <c r="P2602">
        <v>10024</v>
      </c>
      <c r="Q2602" t="s">
        <v>151</v>
      </c>
      <c r="R2602" t="s">
        <v>1408</v>
      </c>
      <c r="S2602" t="s">
        <v>49</v>
      </c>
      <c r="T2602" t="s">
        <v>581</v>
      </c>
      <c r="U2602" t="s">
        <v>1409</v>
      </c>
      <c r="V2602">
        <v>122.71000000000001</v>
      </c>
      <c r="W2602">
        <v>7</v>
      </c>
      <c r="X2602" s="9">
        <f>Table1[[#This Row],[Discount]]</f>
        <v>0</v>
      </c>
      <c r="Y2602">
        <v>0</v>
      </c>
      <c r="Z2602">
        <v>36.812999999999988</v>
      </c>
    </row>
    <row r="2603" spans="1:26" ht="16" x14ac:dyDescent="0.2">
      <c r="A2603">
        <v>2602</v>
      </c>
      <c r="B2603" t="s">
        <v>5712</v>
      </c>
      <c r="C2603" s="1">
        <v>41430</v>
      </c>
      <c r="D2603">
        <f>YEAR(Table1[[#This Row],[Order Date]])</f>
        <v>2013</v>
      </c>
      <c r="E2603">
        <f>MONTH(Table1[[#This Row],[Order Date]])</f>
        <v>6</v>
      </c>
      <c r="F2603" t="str">
        <f>Table1[[#This Row],[Order Year]]&amp;"-"&amp;Table1[[#This Row],[Order Month]]</f>
        <v>2013-6</v>
      </c>
      <c r="G2603" s="5">
        <f>YEAR(Table1[[#This Row],[Order Date]])*100 + MONTH(Table1[[#This Row],[Order Date]])</f>
        <v>201306</v>
      </c>
      <c r="H2603" s="1">
        <v>41430</v>
      </c>
      <c r="I2603" t="s">
        <v>1293</v>
      </c>
      <c r="J2603" t="s">
        <v>5713</v>
      </c>
      <c r="K2603" t="s">
        <v>5714</v>
      </c>
      <c r="L2603" t="s">
        <v>29</v>
      </c>
      <c r="M2603" t="s">
        <v>30</v>
      </c>
      <c r="N2603" t="s">
        <v>269</v>
      </c>
      <c r="O2603" t="s">
        <v>270</v>
      </c>
      <c r="P2603">
        <v>10035</v>
      </c>
      <c r="Q2603" t="s">
        <v>151</v>
      </c>
      <c r="R2603" t="s">
        <v>3188</v>
      </c>
      <c r="S2603" t="s">
        <v>49</v>
      </c>
      <c r="T2603" t="s">
        <v>93</v>
      </c>
      <c r="U2603" t="s">
        <v>189</v>
      </c>
      <c r="V2603">
        <v>14.940000000000001</v>
      </c>
      <c r="W2603">
        <v>3</v>
      </c>
      <c r="X2603" s="9">
        <f>Table1[[#This Row],[Discount]]</f>
        <v>0</v>
      </c>
      <c r="Y2603">
        <v>0</v>
      </c>
      <c r="Z2603">
        <v>7.0218000000000007</v>
      </c>
    </row>
    <row r="2604" spans="1:26" ht="16" x14ac:dyDescent="0.2">
      <c r="A2604">
        <v>2603</v>
      </c>
      <c r="B2604" t="s">
        <v>5712</v>
      </c>
      <c r="C2604" s="1">
        <v>41430</v>
      </c>
      <c r="D2604">
        <f>YEAR(Table1[[#This Row],[Order Date]])</f>
        <v>2013</v>
      </c>
      <c r="E2604">
        <f>MONTH(Table1[[#This Row],[Order Date]])</f>
        <v>6</v>
      </c>
      <c r="F2604" t="str">
        <f>Table1[[#This Row],[Order Year]]&amp;"-"&amp;Table1[[#This Row],[Order Month]]</f>
        <v>2013-6</v>
      </c>
      <c r="G2604" s="5">
        <f>YEAR(Table1[[#This Row],[Order Date]])*100 + MONTH(Table1[[#This Row],[Order Date]])</f>
        <v>201306</v>
      </c>
      <c r="H2604" s="1">
        <v>41430</v>
      </c>
      <c r="I2604" t="s">
        <v>1293</v>
      </c>
      <c r="J2604" t="s">
        <v>5713</v>
      </c>
      <c r="K2604" t="s">
        <v>5714</v>
      </c>
      <c r="L2604" t="s">
        <v>29</v>
      </c>
      <c r="M2604" t="s">
        <v>30</v>
      </c>
      <c r="N2604" t="s">
        <v>269</v>
      </c>
      <c r="O2604" t="s">
        <v>270</v>
      </c>
      <c r="P2604">
        <v>10035</v>
      </c>
      <c r="Q2604" t="s">
        <v>151</v>
      </c>
      <c r="R2604" t="s">
        <v>5715</v>
      </c>
      <c r="S2604" t="s">
        <v>74</v>
      </c>
      <c r="T2604" t="s">
        <v>685</v>
      </c>
      <c r="U2604" t="s">
        <v>5716</v>
      </c>
      <c r="V2604">
        <v>1349.85</v>
      </c>
      <c r="W2604">
        <v>3</v>
      </c>
      <c r="X2604" s="9">
        <f>Table1[[#This Row],[Discount]]</f>
        <v>0</v>
      </c>
      <c r="Y2604">
        <v>0</v>
      </c>
      <c r="Z2604">
        <v>364.45949999999993</v>
      </c>
    </row>
    <row r="2605" spans="1:26" ht="16" x14ac:dyDescent="0.2">
      <c r="A2605">
        <v>2604</v>
      </c>
      <c r="B2605" t="s">
        <v>5712</v>
      </c>
      <c r="C2605" s="1">
        <v>41430</v>
      </c>
      <c r="D2605">
        <f>YEAR(Table1[[#This Row],[Order Date]])</f>
        <v>2013</v>
      </c>
      <c r="E2605">
        <f>MONTH(Table1[[#This Row],[Order Date]])</f>
        <v>6</v>
      </c>
      <c r="F2605" t="str">
        <f>Table1[[#This Row],[Order Year]]&amp;"-"&amp;Table1[[#This Row],[Order Month]]</f>
        <v>2013-6</v>
      </c>
      <c r="G2605" s="5">
        <f>YEAR(Table1[[#This Row],[Order Date]])*100 + MONTH(Table1[[#This Row],[Order Date]])</f>
        <v>201306</v>
      </c>
      <c r="H2605" s="1">
        <v>41430</v>
      </c>
      <c r="I2605" t="s">
        <v>1293</v>
      </c>
      <c r="J2605" t="s">
        <v>5713</v>
      </c>
      <c r="K2605" t="s">
        <v>5714</v>
      </c>
      <c r="L2605" t="s">
        <v>29</v>
      </c>
      <c r="M2605" t="s">
        <v>30</v>
      </c>
      <c r="N2605" t="s">
        <v>269</v>
      </c>
      <c r="O2605" t="s">
        <v>270</v>
      </c>
      <c r="P2605">
        <v>10035</v>
      </c>
      <c r="Q2605" t="s">
        <v>151</v>
      </c>
      <c r="R2605" t="s">
        <v>4212</v>
      </c>
      <c r="S2605" t="s">
        <v>35</v>
      </c>
      <c r="T2605" t="s">
        <v>36</v>
      </c>
      <c r="U2605" t="s">
        <v>4213</v>
      </c>
      <c r="V2605">
        <v>136.78399999999999</v>
      </c>
      <c r="W2605">
        <v>1</v>
      </c>
      <c r="X2605" s="9">
        <f>Table1[[#This Row],[Discount]]</f>
        <v>0.2</v>
      </c>
      <c r="Y2605">
        <v>0.2</v>
      </c>
      <c r="Z2605">
        <v>5.129400000000004</v>
      </c>
    </row>
    <row r="2606" spans="1:26" ht="16" x14ac:dyDescent="0.2">
      <c r="A2606">
        <v>2605</v>
      </c>
      <c r="B2606" t="s">
        <v>5712</v>
      </c>
      <c r="C2606" s="1">
        <v>41430</v>
      </c>
      <c r="D2606">
        <f>YEAR(Table1[[#This Row],[Order Date]])</f>
        <v>2013</v>
      </c>
      <c r="E2606">
        <f>MONTH(Table1[[#This Row],[Order Date]])</f>
        <v>6</v>
      </c>
      <c r="F2606" t="str">
        <f>Table1[[#This Row],[Order Year]]&amp;"-"&amp;Table1[[#This Row],[Order Month]]</f>
        <v>2013-6</v>
      </c>
      <c r="G2606" s="5">
        <f>YEAR(Table1[[#This Row],[Order Date]])*100 + MONTH(Table1[[#This Row],[Order Date]])</f>
        <v>201306</v>
      </c>
      <c r="H2606" s="1">
        <v>41430</v>
      </c>
      <c r="I2606" t="s">
        <v>1293</v>
      </c>
      <c r="J2606" t="s">
        <v>5713</v>
      </c>
      <c r="K2606" t="s">
        <v>5714</v>
      </c>
      <c r="L2606" t="s">
        <v>29</v>
      </c>
      <c r="M2606" t="s">
        <v>30</v>
      </c>
      <c r="N2606" t="s">
        <v>269</v>
      </c>
      <c r="O2606" t="s">
        <v>270</v>
      </c>
      <c r="P2606">
        <v>10035</v>
      </c>
      <c r="Q2606" t="s">
        <v>151</v>
      </c>
      <c r="R2606" t="s">
        <v>2632</v>
      </c>
      <c r="S2606" t="s">
        <v>35</v>
      </c>
      <c r="T2606" t="s">
        <v>68</v>
      </c>
      <c r="U2606" t="s">
        <v>2633</v>
      </c>
      <c r="V2606">
        <v>61.12</v>
      </c>
      <c r="W2606">
        <v>4</v>
      </c>
      <c r="X2606" s="9">
        <f>Table1[[#This Row],[Discount]]</f>
        <v>0</v>
      </c>
      <c r="Y2606">
        <v>0</v>
      </c>
      <c r="Z2606">
        <v>20.780799999999999</v>
      </c>
    </row>
    <row r="2607" spans="1:26" ht="16" x14ac:dyDescent="0.2">
      <c r="A2607">
        <v>2606</v>
      </c>
      <c r="B2607" t="s">
        <v>5717</v>
      </c>
      <c r="C2607" s="1">
        <v>40893</v>
      </c>
      <c r="D2607">
        <f>YEAR(Table1[[#This Row],[Order Date]])</f>
        <v>2011</v>
      </c>
      <c r="E2607">
        <f>MONTH(Table1[[#This Row],[Order Date]])</f>
        <v>12</v>
      </c>
      <c r="F2607" t="str">
        <f>Table1[[#This Row],[Order Year]]&amp;"-"&amp;Table1[[#This Row],[Order Month]]</f>
        <v>2011-12</v>
      </c>
      <c r="G2607" s="5">
        <f>YEAR(Table1[[#This Row],[Order Date]])*100 + MONTH(Table1[[#This Row],[Order Date]])</f>
        <v>201112</v>
      </c>
      <c r="H2607" s="1">
        <v>40898</v>
      </c>
      <c r="I2607" t="s">
        <v>53</v>
      </c>
      <c r="J2607" t="s">
        <v>5718</v>
      </c>
      <c r="K2607" t="s">
        <v>5719</v>
      </c>
      <c r="L2607" t="s">
        <v>44</v>
      </c>
      <c r="M2607" t="s">
        <v>30</v>
      </c>
      <c r="N2607" t="s">
        <v>1524</v>
      </c>
      <c r="O2607" t="s">
        <v>57</v>
      </c>
      <c r="P2607">
        <v>32216</v>
      </c>
      <c r="Q2607" t="s">
        <v>33</v>
      </c>
      <c r="R2607" t="s">
        <v>4236</v>
      </c>
      <c r="S2607" t="s">
        <v>49</v>
      </c>
      <c r="T2607" t="s">
        <v>78</v>
      </c>
      <c r="U2607" t="s">
        <v>4237</v>
      </c>
      <c r="V2607">
        <v>1.1670000000000003</v>
      </c>
      <c r="W2607">
        <v>1</v>
      </c>
      <c r="X2607" s="9">
        <f>Table1[[#This Row],[Discount]]</f>
        <v>0.7</v>
      </c>
      <c r="Y2607">
        <v>0.7</v>
      </c>
      <c r="Z2607">
        <v>-0.85579999999999989</v>
      </c>
    </row>
    <row r="2608" spans="1:26" ht="16" x14ac:dyDescent="0.2">
      <c r="A2608">
        <v>2607</v>
      </c>
      <c r="B2608" t="s">
        <v>5720</v>
      </c>
      <c r="C2608" s="1">
        <v>41338</v>
      </c>
      <c r="D2608">
        <f>YEAR(Table1[[#This Row],[Order Date]])</f>
        <v>2013</v>
      </c>
      <c r="E2608">
        <f>MONTH(Table1[[#This Row],[Order Date]])</f>
        <v>3</v>
      </c>
      <c r="F2608" t="str">
        <f>Table1[[#This Row],[Order Year]]&amp;"-"&amp;Table1[[#This Row],[Order Month]]</f>
        <v>2013-3</v>
      </c>
      <c r="G2608" s="5">
        <f>YEAR(Table1[[#This Row],[Order Date]])*100 + MONTH(Table1[[#This Row],[Order Date]])</f>
        <v>201303</v>
      </c>
      <c r="H2608" s="1">
        <v>41344</v>
      </c>
      <c r="I2608" t="s">
        <v>53</v>
      </c>
      <c r="J2608" t="s">
        <v>3766</v>
      </c>
      <c r="K2608" t="s">
        <v>3767</v>
      </c>
      <c r="L2608" t="s">
        <v>105</v>
      </c>
      <c r="M2608" t="s">
        <v>30</v>
      </c>
      <c r="N2608" t="s">
        <v>950</v>
      </c>
      <c r="O2608" t="s">
        <v>46</v>
      </c>
      <c r="P2608">
        <v>92024</v>
      </c>
      <c r="Q2608" t="s">
        <v>47</v>
      </c>
      <c r="R2608" t="s">
        <v>5721</v>
      </c>
      <c r="S2608" t="s">
        <v>49</v>
      </c>
      <c r="T2608" t="s">
        <v>71</v>
      </c>
      <c r="U2608" t="s">
        <v>5722</v>
      </c>
      <c r="V2608">
        <v>16.989999999999998</v>
      </c>
      <c r="W2608">
        <v>1</v>
      </c>
      <c r="X2608" s="9">
        <f>Table1[[#This Row],[Discount]]</f>
        <v>0</v>
      </c>
      <c r="Y2608">
        <v>0</v>
      </c>
      <c r="Z2608">
        <v>4.9270999999999976</v>
      </c>
    </row>
    <row r="2609" spans="1:26" ht="16" x14ac:dyDescent="0.2">
      <c r="A2609">
        <v>2608</v>
      </c>
      <c r="B2609" t="s">
        <v>5723</v>
      </c>
      <c r="C2609" s="1">
        <v>40872</v>
      </c>
      <c r="D2609">
        <f>YEAR(Table1[[#This Row],[Order Date]])</f>
        <v>2011</v>
      </c>
      <c r="E2609">
        <f>MONTH(Table1[[#This Row],[Order Date]])</f>
        <v>11</v>
      </c>
      <c r="F2609" t="str">
        <f>Table1[[#This Row],[Order Year]]&amp;"-"&amp;Table1[[#This Row],[Order Month]]</f>
        <v>2011-11</v>
      </c>
      <c r="G2609" s="5">
        <f>YEAR(Table1[[#This Row],[Order Date]])*100 + MONTH(Table1[[#This Row],[Order Date]])</f>
        <v>201111</v>
      </c>
      <c r="H2609" s="1">
        <v>40877</v>
      </c>
      <c r="I2609" t="s">
        <v>53</v>
      </c>
      <c r="J2609" t="s">
        <v>4927</v>
      </c>
      <c r="K2609" t="s">
        <v>4928</v>
      </c>
      <c r="L2609" t="s">
        <v>44</v>
      </c>
      <c r="M2609" t="s">
        <v>30</v>
      </c>
      <c r="N2609" t="s">
        <v>1130</v>
      </c>
      <c r="O2609" t="s">
        <v>107</v>
      </c>
      <c r="P2609">
        <v>76017</v>
      </c>
      <c r="Q2609" t="s">
        <v>108</v>
      </c>
      <c r="R2609" t="s">
        <v>5724</v>
      </c>
      <c r="S2609" t="s">
        <v>74</v>
      </c>
      <c r="T2609" t="s">
        <v>164</v>
      </c>
      <c r="U2609" t="s">
        <v>5725</v>
      </c>
      <c r="V2609">
        <v>24.672000000000001</v>
      </c>
      <c r="W2609">
        <v>3</v>
      </c>
      <c r="X2609" s="9">
        <f>Table1[[#This Row],[Discount]]</f>
        <v>0.2</v>
      </c>
      <c r="Y2609">
        <v>0.2</v>
      </c>
      <c r="Z2609">
        <v>0</v>
      </c>
    </row>
    <row r="2610" spans="1:26" ht="16" x14ac:dyDescent="0.2">
      <c r="A2610">
        <v>2609</v>
      </c>
      <c r="B2610" t="s">
        <v>5723</v>
      </c>
      <c r="C2610" s="1">
        <v>40872</v>
      </c>
      <c r="D2610">
        <f>YEAR(Table1[[#This Row],[Order Date]])</f>
        <v>2011</v>
      </c>
      <c r="E2610">
        <f>MONTH(Table1[[#This Row],[Order Date]])</f>
        <v>11</v>
      </c>
      <c r="F2610" t="str">
        <f>Table1[[#This Row],[Order Year]]&amp;"-"&amp;Table1[[#This Row],[Order Month]]</f>
        <v>2011-11</v>
      </c>
      <c r="G2610" s="5">
        <f>YEAR(Table1[[#This Row],[Order Date]])*100 + MONTH(Table1[[#This Row],[Order Date]])</f>
        <v>201111</v>
      </c>
      <c r="H2610" s="1">
        <v>40877</v>
      </c>
      <c r="I2610" t="s">
        <v>53</v>
      </c>
      <c r="J2610" t="s">
        <v>4927</v>
      </c>
      <c r="K2610" t="s">
        <v>4928</v>
      </c>
      <c r="L2610" t="s">
        <v>44</v>
      </c>
      <c r="M2610" t="s">
        <v>30</v>
      </c>
      <c r="N2610" t="s">
        <v>1130</v>
      </c>
      <c r="O2610" t="s">
        <v>107</v>
      </c>
      <c r="P2610">
        <v>76017</v>
      </c>
      <c r="Q2610" t="s">
        <v>108</v>
      </c>
      <c r="R2610" t="s">
        <v>1553</v>
      </c>
      <c r="S2610" t="s">
        <v>49</v>
      </c>
      <c r="T2610" t="s">
        <v>50</v>
      </c>
      <c r="U2610" t="s">
        <v>1554</v>
      </c>
      <c r="V2610">
        <v>2.52</v>
      </c>
      <c r="W2610">
        <v>1</v>
      </c>
      <c r="X2610" s="9">
        <f>Table1[[#This Row],[Discount]]</f>
        <v>0.2</v>
      </c>
      <c r="Y2610">
        <v>0.2</v>
      </c>
      <c r="Z2610">
        <v>0.88200000000000001</v>
      </c>
    </row>
    <row r="2611" spans="1:26" ht="16" x14ac:dyDescent="0.2">
      <c r="A2611">
        <v>2610</v>
      </c>
      <c r="B2611" t="s">
        <v>5723</v>
      </c>
      <c r="C2611" s="1">
        <v>40872</v>
      </c>
      <c r="D2611">
        <f>YEAR(Table1[[#This Row],[Order Date]])</f>
        <v>2011</v>
      </c>
      <c r="E2611">
        <f>MONTH(Table1[[#This Row],[Order Date]])</f>
        <v>11</v>
      </c>
      <c r="F2611" t="str">
        <f>Table1[[#This Row],[Order Year]]&amp;"-"&amp;Table1[[#This Row],[Order Month]]</f>
        <v>2011-11</v>
      </c>
      <c r="G2611" s="5">
        <f>YEAR(Table1[[#This Row],[Order Date]])*100 + MONTH(Table1[[#This Row],[Order Date]])</f>
        <v>201111</v>
      </c>
      <c r="H2611" s="1">
        <v>40877</v>
      </c>
      <c r="I2611" t="s">
        <v>53</v>
      </c>
      <c r="J2611" t="s">
        <v>4927</v>
      </c>
      <c r="K2611" t="s">
        <v>4928</v>
      </c>
      <c r="L2611" t="s">
        <v>44</v>
      </c>
      <c r="M2611" t="s">
        <v>30</v>
      </c>
      <c r="N2611" t="s">
        <v>1130</v>
      </c>
      <c r="O2611" t="s">
        <v>107</v>
      </c>
      <c r="P2611">
        <v>76017</v>
      </c>
      <c r="Q2611" t="s">
        <v>108</v>
      </c>
      <c r="R2611" t="s">
        <v>58</v>
      </c>
      <c r="S2611" t="s">
        <v>35</v>
      </c>
      <c r="T2611" t="s">
        <v>59</v>
      </c>
      <c r="U2611" t="s">
        <v>60</v>
      </c>
      <c r="V2611">
        <v>1218.7349999999997</v>
      </c>
      <c r="W2611">
        <v>5</v>
      </c>
      <c r="X2611" s="9">
        <f>Table1[[#This Row],[Discount]]</f>
        <v>0.3</v>
      </c>
      <c r="Y2611">
        <v>0.3</v>
      </c>
      <c r="Z2611">
        <v>-121.87349999999992</v>
      </c>
    </row>
    <row r="2612" spans="1:26" ht="16" x14ac:dyDescent="0.2">
      <c r="A2612">
        <v>2611</v>
      </c>
      <c r="B2612" t="s">
        <v>5723</v>
      </c>
      <c r="C2612" s="1">
        <v>40872</v>
      </c>
      <c r="D2612">
        <f>YEAR(Table1[[#This Row],[Order Date]])</f>
        <v>2011</v>
      </c>
      <c r="E2612">
        <f>MONTH(Table1[[#This Row],[Order Date]])</f>
        <v>11</v>
      </c>
      <c r="F2612" t="str">
        <f>Table1[[#This Row],[Order Year]]&amp;"-"&amp;Table1[[#This Row],[Order Month]]</f>
        <v>2011-11</v>
      </c>
      <c r="G2612" s="5">
        <f>YEAR(Table1[[#This Row],[Order Date]])*100 + MONTH(Table1[[#This Row],[Order Date]])</f>
        <v>201111</v>
      </c>
      <c r="H2612" s="1">
        <v>40877</v>
      </c>
      <c r="I2612" t="s">
        <v>53</v>
      </c>
      <c r="J2612" t="s">
        <v>4927</v>
      </c>
      <c r="K2612" t="s">
        <v>4928</v>
      </c>
      <c r="L2612" t="s">
        <v>44</v>
      </c>
      <c r="M2612" t="s">
        <v>30</v>
      </c>
      <c r="N2612" t="s">
        <v>1130</v>
      </c>
      <c r="O2612" t="s">
        <v>107</v>
      </c>
      <c r="P2612">
        <v>76017</v>
      </c>
      <c r="Q2612" t="s">
        <v>108</v>
      </c>
      <c r="R2612" t="s">
        <v>4979</v>
      </c>
      <c r="S2612" t="s">
        <v>49</v>
      </c>
      <c r="T2612" t="s">
        <v>50</v>
      </c>
      <c r="U2612" t="s">
        <v>4980</v>
      </c>
      <c r="V2612">
        <v>5.9039999999999999</v>
      </c>
      <c r="W2612">
        <v>2</v>
      </c>
      <c r="X2612" s="9">
        <f>Table1[[#This Row],[Discount]]</f>
        <v>0.2</v>
      </c>
      <c r="Y2612">
        <v>0.2</v>
      </c>
      <c r="Z2612">
        <v>1.9925999999999999</v>
      </c>
    </row>
    <row r="2613" spans="1:26" ht="16" x14ac:dyDescent="0.2">
      <c r="A2613">
        <v>2612</v>
      </c>
      <c r="B2613" t="s">
        <v>5723</v>
      </c>
      <c r="C2613" s="1">
        <v>40872</v>
      </c>
      <c r="D2613">
        <f>YEAR(Table1[[#This Row],[Order Date]])</f>
        <v>2011</v>
      </c>
      <c r="E2613">
        <f>MONTH(Table1[[#This Row],[Order Date]])</f>
        <v>11</v>
      </c>
      <c r="F2613" t="str">
        <f>Table1[[#This Row],[Order Year]]&amp;"-"&amp;Table1[[#This Row],[Order Month]]</f>
        <v>2011-11</v>
      </c>
      <c r="G2613" s="5">
        <f>YEAR(Table1[[#This Row],[Order Date]])*100 + MONTH(Table1[[#This Row],[Order Date]])</f>
        <v>201111</v>
      </c>
      <c r="H2613" s="1">
        <v>40877</v>
      </c>
      <c r="I2613" t="s">
        <v>53</v>
      </c>
      <c r="J2613" t="s">
        <v>4927</v>
      </c>
      <c r="K2613" t="s">
        <v>4928</v>
      </c>
      <c r="L2613" t="s">
        <v>44</v>
      </c>
      <c r="M2613" t="s">
        <v>30</v>
      </c>
      <c r="N2613" t="s">
        <v>1130</v>
      </c>
      <c r="O2613" t="s">
        <v>107</v>
      </c>
      <c r="P2613">
        <v>76017</v>
      </c>
      <c r="Q2613" t="s">
        <v>108</v>
      </c>
      <c r="R2613" t="s">
        <v>3068</v>
      </c>
      <c r="S2613" t="s">
        <v>49</v>
      </c>
      <c r="T2613" t="s">
        <v>93</v>
      </c>
      <c r="U2613" t="s">
        <v>3069</v>
      </c>
      <c r="V2613">
        <v>15.696000000000002</v>
      </c>
      <c r="W2613">
        <v>3</v>
      </c>
      <c r="X2613" s="9">
        <f>Table1[[#This Row],[Discount]]</f>
        <v>0.2</v>
      </c>
      <c r="Y2613">
        <v>0.2</v>
      </c>
      <c r="Z2613">
        <v>5.1011999999999995</v>
      </c>
    </row>
    <row r="2614" spans="1:26" ht="16" x14ac:dyDescent="0.2">
      <c r="A2614">
        <v>2613</v>
      </c>
      <c r="B2614" t="s">
        <v>5723</v>
      </c>
      <c r="C2614" s="1">
        <v>40872</v>
      </c>
      <c r="D2614">
        <f>YEAR(Table1[[#This Row],[Order Date]])</f>
        <v>2011</v>
      </c>
      <c r="E2614">
        <f>MONTH(Table1[[#This Row],[Order Date]])</f>
        <v>11</v>
      </c>
      <c r="F2614" t="str">
        <f>Table1[[#This Row],[Order Year]]&amp;"-"&amp;Table1[[#This Row],[Order Month]]</f>
        <v>2011-11</v>
      </c>
      <c r="G2614" s="5">
        <f>YEAR(Table1[[#This Row],[Order Date]])*100 + MONTH(Table1[[#This Row],[Order Date]])</f>
        <v>201111</v>
      </c>
      <c r="H2614" s="1">
        <v>40877</v>
      </c>
      <c r="I2614" t="s">
        <v>53</v>
      </c>
      <c r="J2614" t="s">
        <v>4927</v>
      </c>
      <c r="K2614" t="s">
        <v>4928</v>
      </c>
      <c r="L2614" t="s">
        <v>44</v>
      </c>
      <c r="M2614" t="s">
        <v>30</v>
      </c>
      <c r="N2614" t="s">
        <v>1130</v>
      </c>
      <c r="O2614" t="s">
        <v>107</v>
      </c>
      <c r="P2614">
        <v>76017</v>
      </c>
      <c r="Q2614" t="s">
        <v>108</v>
      </c>
      <c r="R2614" t="s">
        <v>2072</v>
      </c>
      <c r="S2614" t="s">
        <v>35</v>
      </c>
      <c r="T2614" t="s">
        <v>68</v>
      </c>
      <c r="U2614" t="s">
        <v>2073</v>
      </c>
      <c r="V2614">
        <v>6.0960000000000001</v>
      </c>
      <c r="W2614">
        <v>3</v>
      </c>
      <c r="X2614" s="9">
        <f>Table1[[#This Row],[Discount]]</f>
        <v>0.6</v>
      </c>
      <c r="Y2614">
        <v>0.6</v>
      </c>
      <c r="Z2614">
        <v>-3.9624000000000006</v>
      </c>
    </row>
    <row r="2615" spans="1:26" ht="16" x14ac:dyDescent="0.2">
      <c r="A2615">
        <v>2614</v>
      </c>
      <c r="B2615" t="s">
        <v>5726</v>
      </c>
      <c r="C2615" s="1">
        <v>41393</v>
      </c>
      <c r="D2615">
        <f>YEAR(Table1[[#This Row],[Order Date]])</f>
        <v>2013</v>
      </c>
      <c r="E2615">
        <f>MONTH(Table1[[#This Row],[Order Date]])</f>
        <v>4</v>
      </c>
      <c r="F2615" t="str">
        <f>Table1[[#This Row],[Order Year]]&amp;"-"&amp;Table1[[#This Row],[Order Month]]</f>
        <v>2013-4</v>
      </c>
      <c r="G2615" s="5">
        <f>YEAR(Table1[[#This Row],[Order Date]])*100 + MONTH(Table1[[#This Row],[Order Date]])</f>
        <v>201304</v>
      </c>
      <c r="H2615" s="1">
        <v>41400</v>
      </c>
      <c r="I2615" t="s">
        <v>53</v>
      </c>
      <c r="J2615" t="s">
        <v>5727</v>
      </c>
      <c r="K2615" t="s">
        <v>5728</v>
      </c>
      <c r="L2615" t="s">
        <v>44</v>
      </c>
      <c r="M2615" t="s">
        <v>30</v>
      </c>
      <c r="N2615" t="s">
        <v>45</v>
      </c>
      <c r="O2615" t="s">
        <v>46</v>
      </c>
      <c r="P2615">
        <v>90045</v>
      </c>
      <c r="Q2615" t="s">
        <v>47</v>
      </c>
      <c r="R2615" t="s">
        <v>3105</v>
      </c>
      <c r="S2615" t="s">
        <v>35</v>
      </c>
      <c r="T2615" t="s">
        <v>39</v>
      </c>
      <c r="U2615" t="s">
        <v>3106</v>
      </c>
      <c r="V2615">
        <v>41.568000000000005</v>
      </c>
      <c r="W2615">
        <v>2</v>
      </c>
      <c r="X2615" s="9">
        <f>Table1[[#This Row],[Discount]]</f>
        <v>0.2</v>
      </c>
      <c r="Y2615">
        <v>0.2</v>
      </c>
      <c r="Z2615">
        <v>2.5980000000000008</v>
      </c>
    </row>
    <row r="2616" spans="1:26" ht="16" x14ac:dyDescent="0.2">
      <c r="A2616">
        <v>2615</v>
      </c>
      <c r="B2616" t="s">
        <v>5729</v>
      </c>
      <c r="C2616" s="1">
        <v>40659</v>
      </c>
      <c r="D2616">
        <f>YEAR(Table1[[#This Row],[Order Date]])</f>
        <v>2011</v>
      </c>
      <c r="E2616">
        <f>MONTH(Table1[[#This Row],[Order Date]])</f>
        <v>4</v>
      </c>
      <c r="F2616" t="str">
        <f>Table1[[#This Row],[Order Year]]&amp;"-"&amp;Table1[[#This Row],[Order Month]]</f>
        <v>2011-4</v>
      </c>
      <c r="G2616" s="5">
        <f>YEAR(Table1[[#This Row],[Order Date]])*100 + MONTH(Table1[[#This Row],[Order Date]])</f>
        <v>201104</v>
      </c>
      <c r="H2616" s="1">
        <v>40666</v>
      </c>
      <c r="I2616" t="s">
        <v>53</v>
      </c>
      <c r="J2616" t="s">
        <v>5730</v>
      </c>
      <c r="K2616" t="s">
        <v>5731</v>
      </c>
      <c r="L2616" t="s">
        <v>44</v>
      </c>
      <c r="M2616" t="s">
        <v>30</v>
      </c>
      <c r="N2616" t="s">
        <v>45</v>
      </c>
      <c r="O2616" t="s">
        <v>46</v>
      </c>
      <c r="P2616">
        <v>90049</v>
      </c>
      <c r="Q2616" t="s">
        <v>47</v>
      </c>
      <c r="R2616" t="s">
        <v>1464</v>
      </c>
      <c r="S2616" t="s">
        <v>35</v>
      </c>
      <c r="T2616" t="s">
        <v>39</v>
      </c>
      <c r="U2616" t="s">
        <v>1465</v>
      </c>
      <c r="V2616">
        <v>230.28000000000003</v>
      </c>
      <c r="W2616">
        <v>3</v>
      </c>
      <c r="X2616" s="9">
        <f>Table1[[#This Row],[Discount]]</f>
        <v>0.2</v>
      </c>
      <c r="Y2616">
        <v>0.2</v>
      </c>
      <c r="Z2616">
        <v>23.027999999999992</v>
      </c>
    </row>
    <row r="2617" spans="1:26" ht="16" x14ac:dyDescent="0.2">
      <c r="A2617">
        <v>2616</v>
      </c>
      <c r="B2617" t="s">
        <v>5729</v>
      </c>
      <c r="C2617" s="1">
        <v>40659</v>
      </c>
      <c r="D2617">
        <f>YEAR(Table1[[#This Row],[Order Date]])</f>
        <v>2011</v>
      </c>
      <c r="E2617">
        <f>MONTH(Table1[[#This Row],[Order Date]])</f>
        <v>4</v>
      </c>
      <c r="F2617" t="str">
        <f>Table1[[#This Row],[Order Year]]&amp;"-"&amp;Table1[[#This Row],[Order Month]]</f>
        <v>2011-4</v>
      </c>
      <c r="G2617" s="5">
        <f>YEAR(Table1[[#This Row],[Order Date]])*100 + MONTH(Table1[[#This Row],[Order Date]])</f>
        <v>201104</v>
      </c>
      <c r="H2617" s="1">
        <v>40666</v>
      </c>
      <c r="I2617" t="s">
        <v>53</v>
      </c>
      <c r="J2617" t="s">
        <v>5730</v>
      </c>
      <c r="K2617" t="s">
        <v>5731</v>
      </c>
      <c r="L2617" t="s">
        <v>44</v>
      </c>
      <c r="M2617" t="s">
        <v>30</v>
      </c>
      <c r="N2617" t="s">
        <v>45</v>
      </c>
      <c r="O2617" t="s">
        <v>46</v>
      </c>
      <c r="P2617">
        <v>90049</v>
      </c>
      <c r="Q2617" t="s">
        <v>47</v>
      </c>
      <c r="R2617" t="s">
        <v>180</v>
      </c>
      <c r="S2617" t="s">
        <v>49</v>
      </c>
      <c r="T2617" t="s">
        <v>78</v>
      </c>
      <c r="U2617" t="s">
        <v>181</v>
      </c>
      <c r="V2617">
        <v>18.288</v>
      </c>
      <c r="W2617">
        <v>6</v>
      </c>
      <c r="X2617" s="9">
        <f>Table1[[#This Row],[Discount]]</f>
        <v>0.2</v>
      </c>
      <c r="Y2617">
        <v>0.2</v>
      </c>
      <c r="Z2617">
        <v>5.714999999999999</v>
      </c>
    </row>
    <row r="2618" spans="1:26" ht="16" x14ac:dyDescent="0.2">
      <c r="A2618">
        <v>2617</v>
      </c>
      <c r="B2618" t="s">
        <v>5732</v>
      </c>
      <c r="C2618" s="1">
        <v>41731</v>
      </c>
      <c r="D2618">
        <f>YEAR(Table1[[#This Row],[Order Date]])</f>
        <v>2014</v>
      </c>
      <c r="E2618">
        <f>MONTH(Table1[[#This Row],[Order Date]])</f>
        <v>4</v>
      </c>
      <c r="F2618" t="str">
        <f>Table1[[#This Row],[Order Year]]&amp;"-"&amp;Table1[[#This Row],[Order Month]]</f>
        <v>2014-4</v>
      </c>
      <c r="G2618" s="5">
        <f>YEAR(Table1[[#This Row],[Order Date]])*100 + MONTH(Table1[[#This Row],[Order Date]])</f>
        <v>201404</v>
      </c>
      <c r="H2618" s="1">
        <v>41735</v>
      </c>
      <c r="I2618" t="s">
        <v>53</v>
      </c>
      <c r="J2618" t="s">
        <v>2760</v>
      </c>
      <c r="K2618" t="s">
        <v>2761</v>
      </c>
      <c r="L2618" t="s">
        <v>29</v>
      </c>
      <c r="M2618" t="s">
        <v>30</v>
      </c>
      <c r="N2618" t="s">
        <v>130</v>
      </c>
      <c r="O2618" t="s">
        <v>46</v>
      </c>
      <c r="P2618">
        <v>94110</v>
      </c>
      <c r="Q2618" t="s">
        <v>47</v>
      </c>
      <c r="R2618" t="s">
        <v>5733</v>
      </c>
      <c r="S2618" t="s">
        <v>49</v>
      </c>
      <c r="T2618" t="s">
        <v>50</v>
      </c>
      <c r="U2618" t="s">
        <v>5734</v>
      </c>
      <c r="V2618">
        <v>5.78</v>
      </c>
      <c r="W2618">
        <v>2</v>
      </c>
      <c r="X2618" s="9">
        <f>Table1[[#This Row],[Discount]]</f>
        <v>0</v>
      </c>
      <c r="Y2618">
        <v>0</v>
      </c>
      <c r="Z2618">
        <v>2.7166000000000001</v>
      </c>
    </row>
    <row r="2619" spans="1:26" ht="16" x14ac:dyDescent="0.2">
      <c r="A2619">
        <v>2618</v>
      </c>
      <c r="B2619" t="s">
        <v>5732</v>
      </c>
      <c r="C2619" s="1">
        <v>41731</v>
      </c>
      <c r="D2619">
        <f>YEAR(Table1[[#This Row],[Order Date]])</f>
        <v>2014</v>
      </c>
      <c r="E2619">
        <f>MONTH(Table1[[#This Row],[Order Date]])</f>
        <v>4</v>
      </c>
      <c r="F2619" t="str">
        <f>Table1[[#This Row],[Order Year]]&amp;"-"&amp;Table1[[#This Row],[Order Month]]</f>
        <v>2014-4</v>
      </c>
      <c r="G2619" s="5">
        <f>YEAR(Table1[[#This Row],[Order Date]])*100 + MONTH(Table1[[#This Row],[Order Date]])</f>
        <v>201404</v>
      </c>
      <c r="H2619" s="1">
        <v>41735</v>
      </c>
      <c r="I2619" t="s">
        <v>53</v>
      </c>
      <c r="J2619" t="s">
        <v>2760</v>
      </c>
      <c r="K2619" t="s">
        <v>2761</v>
      </c>
      <c r="L2619" t="s">
        <v>29</v>
      </c>
      <c r="M2619" t="s">
        <v>30</v>
      </c>
      <c r="N2619" t="s">
        <v>130</v>
      </c>
      <c r="O2619" t="s">
        <v>46</v>
      </c>
      <c r="P2619">
        <v>94110</v>
      </c>
      <c r="Q2619" t="s">
        <v>47</v>
      </c>
      <c r="R2619" t="s">
        <v>2617</v>
      </c>
      <c r="S2619" t="s">
        <v>49</v>
      </c>
      <c r="T2619" t="s">
        <v>78</v>
      </c>
      <c r="U2619" t="s">
        <v>2618</v>
      </c>
      <c r="V2619">
        <v>121.67999999999999</v>
      </c>
      <c r="W2619">
        <v>13</v>
      </c>
      <c r="X2619" s="9">
        <f>Table1[[#This Row],[Discount]]</f>
        <v>0.2</v>
      </c>
      <c r="Y2619">
        <v>0.2</v>
      </c>
      <c r="Z2619">
        <v>38.024999999999977</v>
      </c>
    </row>
    <row r="2620" spans="1:26" ht="16" x14ac:dyDescent="0.2">
      <c r="A2620">
        <v>2619</v>
      </c>
      <c r="B2620" t="s">
        <v>5735</v>
      </c>
      <c r="C2620" s="1">
        <v>41996</v>
      </c>
      <c r="D2620">
        <f>YEAR(Table1[[#This Row],[Order Date]])</f>
        <v>2014</v>
      </c>
      <c r="E2620">
        <f>MONTH(Table1[[#This Row],[Order Date]])</f>
        <v>12</v>
      </c>
      <c r="F2620" t="str">
        <f>Table1[[#This Row],[Order Year]]&amp;"-"&amp;Table1[[#This Row],[Order Month]]</f>
        <v>2014-12</v>
      </c>
      <c r="G2620" s="5">
        <f>YEAR(Table1[[#This Row],[Order Date]])*100 + MONTH(Table1[[#This Row],[Order Date]])</f>
        <v>201412</v>
      </c>
      <c r="H2620" s="1">
        <v>42000</v>
      </c>
      <c r="I2620" t="s">
        <v>53</v>
      </c>
      <c r="J2620" t="s">
        <v>4089</v>
      </c>
      <c r="K2620" t="s">
        <v>4090</v>
      </c>
      <c r="L2620" t="s">
        <v>44</v>
      </c>
      <c r="M2620" t="s">
        <v>30</v>
      </c>
      <c r="N2620" t="s">
        <v>670</v>
      </c>
      <c r="O2620" t="s">
        <v>671</v>
      </c>
      <c r="P2620">
        <v>88220</v>
      </c>
      <c r="Q2620" t="s">
        <v>47</v>
      </c>
      <c r="R2620" t="s">
        <v>1508</v>
      </c>
      <c r="S2620" t="s">
        <v>49</v>
      </c>
      <c r="T2620" t="s">
        <v>71</v>
      </c>
      <c r="U2620" t="s">
        <v>1509</v>
      </c>
      <c r="V2620">
        <v>4.17</v>
      </c>
      <c r="W2620">
        <v>3</v>
      </c>
      <c r="X2620" s="9">
        <f>Table1[[#This Row],[Discount]]</f>
        <v>0</v>
      </c>
      <c r="Y2620">
        <v>0</v>
      </c>
      <c r="Z2620">
        <v>1.0841999999999998</v>
      </c>
    </row>
    <row r="2621" spans="1:26" ht="16" x14ac:dyDescent="0.2">
      <c r="A2621">
        <v>2620</v>
      </c>
      <c r="B2621" t="s">
        <v>5735</v>
      </c>
      <c r="C2621" s="1">
        <v>41996</v>
      </c>
      <c r="D2621">
        <f>YEAR(Table1[[#This Row],[Order Date]])</f>
        <v>2014</v>
      </c>
      <c r="E2621">
        <f>MONTH(Table1[[#This Row],[Order Date]])</f>
        <v>12</v>
      </c>
      <c r="F2621" t="str">
        <f>Table1[[#This Row],[Order Year]]&amp;"-"&amp;Table1[[#This Row],[Order Month]]</f>
        <v>2014-12</v>
      </c>
      <c r="G2621" s="5">
        <f>YEAR(Table1[[#This Row],[Order Date]])*100 + MONTH(Table1[[#This Row],[Order Date]])</f>
        <v>201412</v>
      </c>
      <c r="H2621" s="1">
        <v>42000</v>
      </c>
      <c r="I2621" t="s">
        <v>53</v>
      </c>
      <c r="J2621" t="s">
        <v>4089</v>
      </c>
      <c r="K2621" t="s">
        <v>4090</v>
      </c>
      <c r="L2621" t="s">
        <v>44</v>
      </c>
      <c r="M2621" t="s">
        <v>30</v>
      </c>
      <c r="N2621" t="s">
        <v>670</v>
      </c>
      <c r="O2621" t="s">
        <v>671</v>
      </c>
      <c r="P2621">
        <v>88220</v>
      </c>
      <c r="Q2621" t="s">
        <v>47</v>
      </c>
      <c r="R2621" t="s">
        <v>4024</v>
      </c>
      <c r="S2621" t="s">
        <v>74</v>
      </c>
      <c r="T2621" t="s">
        <v>75</v>
      </c>
      <c r="U2621" t="s">
        <v>4025</v>
      </c>
      <c r="V2621">
        <v>67.040000000000006</v>
      </c>
      <c r="W2621">
        <v>4</v>
      </c>
      <c r="X2621" s="9">
        <f>Table1[[#This Row],[Discount]]</f>
        <v>0.2</v>
      </c>
      <c r="Y2621">
        <v>0.2</v>
      </c>
      <c r="Z2621">
        <v>6.7039999999999971</v>
      </c>
    </row>
    <row r="2622" spans="1:26" ht="16" x14ac:dyDescent="0.2">
      <c r="A2622">
        <v>2621</v>
      </c>
      <c r="B2622" t="s">
        <v>5735</v>
      </c>
      <c r="C2622" s="1">
        <v>41996</v>
      </c>
      <c r="D2622">
        <f>YEAR(Table1[[#This Row],[Order Date]])</f>
        <v>2014</v>
      </c>
      <c r="E2622">
        <f>MONTH(Table1[[#This Row],[Order Date]])</f>
        <v>12</v>
      </c>
      <c r="F2622" t="str">
        <f>Table1[[#This Row],[Order Year]]&amp;"-"&amp;Table1[[#This Row],[Order Month]]</f>
        <v>2014-12</v>
      </c>
      <c r="G2622" s="5">
        <f>YEAR(Table1[[#This Row],[Order Date]])*100 + MONTH(Table1[[#This Row],[Order Date]])</f>
        <v>201412</v>
      </c>
      <c r="H2622" s="1">
        <v>42000</v>
      </c>
      <c r="I2622" t="s">
        <v>53</v>
      </c>
      <c r="J2622" t="s">
        <v>4089</v>
      </c>
      <c r="K2622" t="s">
        <v>4090</v>
      </c>
      <c r="L2622" t="s">
        <v>44</v>
      </c>
      <c r="M2622" t="s">
        <v>30</v>
      </c>
      <c r="N2622" t="s">
        <v>670</v>
      </c>
      <c r="O2622" t="s">
        <v>671</v>
      </c>
      <c r="P2622">
        <v>88220</v>
      </c>
      <c r="Q2622" t="s">
        <v>47</v>
      </c>
      <c r="R2622" t="s">
        <v>1042</v>
      </c>
      <c r="S2622" t="s">
        <v>49</v>
      </c>
      <c r="T2622" t="s">
        <v>62</v>
      </c>
      <c r="U2622" t="s">
        <v>1043</v>
      </c>
      <c r="V2622">
        <v>37.32</v>
      </c>
      <c r="W2622">
        <v>3</v>
      </c>
      <c r="X2622" s="9">
        <f>Table1[[#This Row],[Discount]]</f>
        <v>0</v>
      </c>
      <c r="Y2622">
        <v>0</v>
      </c>
      <c r="Z2622">
        <v>10.4496</v>
      </c>
    </row>
    <row r="2623" spans="1:26" ht="16" x14ac:dyDescent="0.2">
      <c r="A2623">
        <v>2622</v>
      </c>
      <c r="B2623" t="s">
        <v>5735</v>
      </c>
      <c r="C2623" s="1">
        <v>41996</v>
      </c>
      <c r="D2623">
        <f>YEAR(Table1[[#This Row],[Order Date]])</f>
        <v>2014</v>
      </c>
      <c r="E2623">
        <f>MONTH(Table1[[#This Row],[Order Date]])</f>
        <v>12</v>
      </c>
      <c r="F2623" t="str">
        <f>Table1[[#This Row],[Order Year]]&amp;"-"&amp;Table1[[#This Row],[Order Month]]</f>
        <v>2014-12</v>
      </c>
      <c r="G2623" s="5">
        <f>YEAR(Table1[[#This Row],[Order Date]])*100 + MONTH(Table1[[#This Row],[Order Date]])</f>
        <v>201412</v>
      </c>
      <c r="H2623" s="1">
        <v>42000</v>
      </c>
      <c r="I2623" t="s">
        <v>53</v>
      </c>
      <c r="J2623" t="s">
        <v>4089</v>
      </c>
      <c r="K2623" t="s">
        <v>4090</v>
      </c>
      <c r="L2623" t="s">
        <v>44</v>
      </c>
      <c r="M2623" t="s">
        <v>30</v>
      </c>
      <c r="N2623" t="s">
        <v>670</v>
      </c>
      <c r="O2623" t="s">
        <v>671</v>
      </c>
      <c r="P2623">
        <v>88220</v>
      </c>
      <c r="Q2623" t="s">
        <v>47</v>
      </c>
      <c r="R2623" t="s">
        <v>3627</v>
      </c>
      <c r="S2623" t="s">
        <v>49</v>
      </c>
      <c r="T2623" t="s">
        <v>50</v>
      </c>
      <c r="U2623" t="s">
        <v>3628</v>
      </c>
      <c r="V2623">
        <v>18.45</v>
      </c>
      <c r="W2623">
        <v>5</v>
      </c>
      <c r="X2623" s="9">
        <f>Table1[[#This Row],[Discount]]</f>
        <v>0</v>
      </c>
      <c r="Y2623">
        <v>0</v>
      </c>
      <c r="Z2623">
        <v>8.6715</v>
      </c>
    </row>
    <row r="2624" spans="1:26" ht="16" x14ac:dyDescent="0.2">
      <c r="A2624">
        <v>2623</v>
      </c>
      <c r="B2624" t="s">
        <v>5736</v>
      </c>
      <c r="C2624" s="1">
        <v>40880</v>
      </c>
      <c r="D2624">
        <f>YEAR(Table1[[#This Row],[Order Date]])</f>
        <v>2011</v>
      </c>
      <c r="E2624">
        <f>MONTH(Table1[[#This Row],[Order Date]])</f>
        <v>12</v>
      </c>
      <c r="F2624" t="str">
        <f>Table1[[#This Row],[Order Year]]&amp;"-"&amp;Table1[[#This Row],[Order Month]]</f>
        <v>2011-12</v>
      </c>
      <c r="G2624" s="5">
        <f>YEAR(Table1[[#This Row],[Order Date]])*100 + MONTH(Table1[[#This Row],[Order Date]])</f>
        <v>201112</v>
      </c>
      <c r="H2624" s="1">
        <v>40883</v>
      </c>
      <c r="I2624" t="s">
        <v>26</v>
      </c>
      <c r="J2624" t="s">
        <v>5737</v>
      </c>
      <c r="K2624" t="s">
        <v>5738</v>
      </c>
      <c r="L2624" t="s">
        <v>44</v>
      </c>
      <c r="M2624" t="s">
        <v>30</v>
      </c>
      <c r="N2624" t="s">
        <v>5086</v>
      </c>
      <c r="O2624" t="s">
        <v>599</v>
      </c>
      <c r="P2624">
        <v>63116</v>
      </c>
      <c r="Q2624" t="s">
        <v>108</v>
      </c>
      <c r="R2624" t="s">
        <v>4788</v>
      </c>
      <c r="S2624" t="s">
        <v>49</v>
      </c>
      <c r="T2624" t="s">
        <v>93</v>
      </c>
      <c r="U2624" t="s">
        <v>4789</v>
      </c>
      <c r="V2624">
        <v>25.92</v>
      </c>
      <c r="W2624">
        <v>4</v>
      </c>
      <c r="X2624" s="9">
        <f>Table1[[#This Row],[Discount]]</f>
        <v>0</v>
      </c>
      <c r="Y2624">
        <v>0</v>
      </c>
      <c r="Z2624">
        <v>12.441600000000001</v>
      </c>
    </row>
    <row r="2625" spans="1:26" ht="16" x14ac:dyDescent="0.2">
      <c r="A2625">
        <v>2624</v>
      </c>
      <c r="B2625" t="s">
        <v>5739</v>
      </c>
      <c r="C2625" s="1">
        <v>41935</v>
      </c>
      <c r="D2625">
        <f>YEAR(Table1[[#This Row],[Order Date]])</f>
        <v>2014</v>
      </c>
      <c r="E2625">
        <f>MONTH(Table1[[#This Row],[Order Date]])</f>
        <v>10</v>
      </c>
      <c r="F2625" t="str">
        <f>Table1[[#This Row],[Order Year]]&amp;"-"&amp;Table1[[#This Row],[Order Month]]</f>
        <v>2014-10</v>
      </c>
      <c r="G2625" s="5">
        <f>YEAR(Table1[[#This Row],[Order Date]])*100 + MONTH(Table1[[#This Row],[Order Date]])</f>
        <v>201410</v>
      </c>
      <c r="H2625" s="1">
        <v>41937</v>
      </c>
      <c r="I2625" t="s">
        <v>191</v>
      </c>
      <c r="J2625" t="s">
        <v>5740</v>
      </c>
      <c r="K2625" t="s">
        <v>5741</v>
      </c>
      <c r="L2625" t="s">
        <v>105</v>
      </c>
      <c r="M2625" t="s">
        <v>30</v>
      </c>
      <c r="N2625" t="s">
        <v>269</v>
      </c>
      <c r="O2625" t="s">
        <v>270</v>
      </c>
      <c r="P2625">
        <v>10024</v>
      </c>
      <c r="Q2625" t="s">
        <v>151</v>
      </c>
      <c r="R2625" t="s">
        <v>5742</v>
      </c>
      <c r="S2625" t="s">
        <v>74</v>
      </c>
      <c r="T2625" t="s">
        <v>1219</v>
      </c>
      <c r="U2625" t="s">
        <v>5743</v>
      </c>
      <c r="V2625">
        <v>11199.968000000001</v>
      </c>
      <c r="W2625">
        <v>4</v>
      </c>
      <c r="X2625" s="9">
        <f>Table1[[#This Row],[Discount]]</f>
        <v>0.2</v>
      </c>
      <c r="Y2625">
        <v>0.2</v>
      </c>
      <c r="Z2625">
        <v>3919.9887999999992</v>
      </c>
    </row>
    <row r="2626" spans="1:26" ht="16" x14ac:dyDescent="0.2">
      <c r="A2626">
        <v>2625</v>
      </c>
      <c r="B2626" t="s">
        <v>5739</v>
      </c>
      <c r="C2626" s="1">
        <v>41935</v>
      </c>
      <c r="D2626">
        <f>YEAR(Table1[[#This Row],[Order Date]])</f>
        <v>2014</v>
      </c>
      <c r="E2626">
        <f>MONTH(Table1[[#This Row],[Order Date]])</f>
        <v>10</v>
      </c>
      <c r="F2626" t="str">
        <f>Table1[[#This Row],[Order Year]]&amp;"-"&amp;Table1[[#This Row],[Order Month]]</f>
        <v>2014-10</v>
      </c>
      <c r="G2626" s="5">
        <f>YEAR(Table1[[#This Row],[Order Date]])*100 + MONTH(Table1[[#This Row],[Order Date]])</f>
        <v>201410</v>
      </c>
      <c r="H2626" s="1">
        <v>41937</v>
      </c>
      <c r="I2626" t="s">
        <v>191</v>
      </c>
      <c r="J2626" t="s">
        <v>5740</v>
      </c>
      <c r="K2626" t="s">
        <v>5741</v>
      </c>
      <c r="L2626" t="s">
        <v>105</v>
      </c>
      <c r="M2626" t="s">
        <v>30</v>
      </c>
      <c r="N2626" t="s">
        <v>269</v>
      </c>
      <c r="O2626" t="s">
        <v>270</v>
      </c>
      <c r="P2626">
        <v>10024</v>
      </c>
      <c r="Q2626" t="s">
        <v>151</v>
      </c>
      <c r="R2626" t="s">
        <v>2794</v>
      </c>
      <c r="S2626" t="s">
        <v>74</v>
      </c>
      <c r="T2626" t="s">
        <v>75</v>
      </c>
      <c r="U2626" t="s">
        <v>2795</v>
      </c>
      <c r="V2626">
        <v>2399.6</v>
      </c>
      <c r="W2626">
        <v>8</v>
      </c>
      <c r="X2626" s="9">
        <f>Table1[[#This Row],[Discount]]</f>
        <v>0</v>
      </c>
      <c r="Y2626">
        <v>0</v>
      </c>
      <c r="Z2626">
        <v>647.89200000000005</v>
      </c>
    </row>
    <row r="2627" spans="1:26" ht="16" x14ac:dyDescent="0.2">
      <c r="A2627">
        <v>2626</v>
      </c>
      <c r="B2627" t="s">
        <v>5739</v>
      </c>
      <c r="C2627" s="1">
        <v>41935</v>
      </c>
      <c r="D2627">
        <f>YEAR(Table1[[#This Row],[Order Date]])</f>
        <v>2014</v>
      </c>
      <c r="E2627">
        <f>MONTH(Table1[[#This Row],[Order Date]])</f>
        <v>10</v>
      </c>
      <c r="F2627" t="str">
        <f>Table1[[#This Row],[Order Year]]&amp;"-"&amp;Table1[[#This Row],[Order Month]]</f>
        <v>2014-10</v>
      </c>
      <c r="G2627" s="5">
        <f>YEAR(Table1[[#This Row],[Order Date]])*100 + MONTH(Table1[[#This Row],[Order Date]])</f>
        <v>201410</v>
      </c>
      <c r="H2627" s="1">
        <v>41937</v>
      </c>
      <c r="I2627" t="s">
        <v>191</v>
      </c>
      <c r="J2627" t="s">
        <v>5740</v>
      </c>
      <c r="K2627" t="s">
        <v>5741</v>
      </c>
      <c r="L2627" t="s">
        <v>105</v>
      </c>
      <c r="M2627" t="s">
        <v>30</v>
      </c>
      <c r="N2627" t="s">
        <v>269</v>
      </c>
      <c r="O2627" t="s">
        <v>270</v>
      </c>
      <c r="P2627">
        <v>10024</v>
      </c>
      <c r="Q2627" t="s">
        <v>151</v>
      </c>
      <c r="R2627" t="s">
        <v>529</v>
      </c>
      <c r="S2627" t="s">
        <v>49</v>
      </c>
      <c r="T2627" t="s">
        <v>176</v>
      </c>
      <c r="U2627" t="s">
        <v>530</v>
      </c>
      <c r="V2627">
        <v>63.9</v>
      </c>
      <c r="W2627">
        <v>5</v>
      </c>
      <c r="X2627" s="9">
        <f>Table1[[#This Row],[Discount]]</f>
        <v>0</v>
      </c>
      <c r="Y2627">
        <v>0</v>
      </c>
      <c r="Z2627">
        <v>28.754999999999995</v>
      </c>
    </row>
    <row r="2628" spans="1:26" ht="16" x14ac:dyDescent="0.2">
      <c r="A2628">
        <v>2627</v>
      </c>
      <c r="B2628" t="s">
        <v>5739</v>
      </c>
      <c r="C2628" s="1">
        <v>41935</v>
      </c>
      <c r="D2628">
        <f>YEAR(Table1[[#This Row],[Order Date]])</f>
        <v>2014</v>
      </c>
      <c r="E2628">
        <f>MONTH(Table1[[#This Row],[Order Date]])</f>
        <v>10</v>
      </c>
      <c r="F2628" t="str">
        <f>Table1[[#This Row],[Order Year]]&amp;"-"&amp;Table1[[#This Row],[Order Month]]</f>
        <v>2014-10</v>
      </c>
      <c r="G2628" s="5">
        <f>YEAR(Table1[[#This Row],[Order Date]])*100 + MONTH(Table1[[#This Row],[Order Date]])</f>
        <v>201410</v>
      </c>
      <c r="H2628" s="1">
        <v>41937</v>
      </c>
      <c r="I2628" t="s">
        <v>191</v>
      </c>
      <c r="J2628" t="s">
        <v>5740</v>
      </c>
      <c r="K2628" t="s">
        <v>5741</v>
      </c>
      <c r="L2628" t="s">
        <v>105</v>
      </c>
      <c r="M2628" t="s">
        <v>30</v>
      </c>
      <c r="N2628" t="s">
        <v>269</v>
      </c>
      <c r="O2628" t="s">
        <v>270</v>
      </c>
      <c r="P2628">
        <v>10024</v>
      </c>
      <c r="Q2628" t="s">
        <v>151</v>
      </c>
      <c r="R2628" t="s">
        <v>1980</v>
      </c>
      <c r="S2628" t="s">
        <v>74</v>
      </c>
      <c r="T2628" t="s">
        <v>75</v>
      </c>
      <c r="U2628" t="s">
        <v>1981</v>
      </c>
      <c r="V2628">
        <v>52.99</v>
      </c>
      <c r="W2628">
        <v>1</v>
      </c>
      <c r="X2628" s="9">
        <f>Table1[[#This Row],[Discount]]</f>
        <v>0</v>
      </c>
      <c r="Y2628">
        <v>0</v>
      </c>
      <c r="Z2628">
        <v>0.52989999999999782</v>
      </c>
    </row>
    <row r="2629" spans="1:26" ht="16" x14ac:dyDescent="0.2">
      <c r="A2629">
        <v>2628</v>
      </c>
      <c r="B2629" t="s">
        <v>5744</v>
      </c>
      <c r="C2629" s="1">
        <v>41957</v>
      </c>
      <c r="D2629">
        <f>YEAR(Table1[[#This Row],[Order Date]])</f>
        <v>2014</v>
      </c>
      <c r="E2629">
        <f>MONTH(Table1[[#This Row],[Order Date]])</f>
        <v>11</v>
      </c>
      <c r="F2629" t="str">
        <f>Table1[[#This Row],[Order Year]]&amp;"-"&amp;Table1[[#This Row],[Order Month]]</f>
        <v>2014-11</v>
      </c>
      <c r="G2629" s="5">
        <f>YEAR(Table1[[#This Row],[Order Date]])*100 + MONTH(Table1[[#This Row],[Order Date]])</f>
        <v>201411</v>
      </c>
      <c r="H2629" s="1">
        <v>41959</v>
      </c>
      <c r="I2629" t="s">
        <v>191</v>
      </c>
      <c r="J2629" t="s">
        <v>982</v>
      </c>
      <c r="K2629" t="s">
        <v>983</v>
      </c>
      <c r="L2629" t="s">
        <v>44</v>
      </c>
      <c r="M2629" t="s">
        <v>30</v>
      </c>
      <c r="N2629" t="s">
        <v>321</v>
      </c>
      <c r="O2629" t="s">
        <v>501</v>
      </c>
      <c r="P2629">
        <v>45503</v>
      </c>
      <c r="Q2629" t="s">
        <v>151</v>
      </c>
      <c r="R2629" t="s">
        <v>1753</v>
      </c>
      <c r="S2629" t="s">
        <v>74</v>
      </c>
      <c r="T2629" t="s">
        <v>164</v>
      </c>
      <c r="U2629" t="s">
        <v>1754</v>
      </c>
      <c r="V2629">
        <v>60.864000000000004</v>
      </c>
      <c r="W2629">
        <v>4</v>
      </c>
      <c r="X2629" s="9">
        <f>Table1[[#This Row],[Discount]]</f>
        <v>0.2</v>
      </c>
      <c r="Y2629">
        <v>0.2</v>
      </c>
      <c r="Z2629">
        <v>9.1295999999999964</v>
      </c>
    </row>
    <row r="2630" spans="1:26" ht="16" x14ac:dyDescent="0.2">
      <c r="A2630">
        <v>2629</v>
      </c>
      <c r="B2630" t="s">
        <v>5744</v>
      </c>
      <c r="C2630" s="1">
        <v>41957</v>
      </c>
      <c r="D2630">
        <f>YEAR(Table1[[#This Row],[Order Date]])</f>
        <v>2014</v>
      </c>
      <c r="E2630">
        <f>MONTH(Table1[[#This Row],[Order Date]])</f>
        <v>11</v>
      </c>
      <c r="F2630" t="str">
        <f>Table1[[#This Row],[Order Year]]&amp;"-"&amp;Table1[[#This Row],[Order Month]]</f>
        <v>2014-11</v>
      </c>
      <c r="G2630" s="5">
        <f>YEAR(Table1[[#This Row],[Order Date]])*100 + MONTH(Table1[[#This Row],[Order Date]])</f>
        <v>201411</v>
      </c>
      <c r="H2630" s="1">
        <v>41959</v>
      </c>
      <c r="I2630" t="s">
        <v>191</v>
      </c>
      <c r="J2630" t="s">
        <v>982</v>
      </c>
      <c r="K2630" t="s">
        <v>983</v>
      </c>
      <c r="L2630" t="s">
        <v>44</v>
      </c>
      <c r="M2630" t="s">
        <v>30</v>
      </c>
      <c r="N2630" t="s">
        <v>321</v>
      </c>
      <c r="O2630" t="s">
        <v>501</v>
      </c>
      <c r="P2630">
        <v>45503</v>
      </c>
      <c r="Q2630" t="s">
        <v>151</v>
      </c>
      <c r="R2630" t="s">
        <v>5745</v>
      </c>
      <c r="S2630" t="s">
        <v>74</v>
      </c>
      <c r="T2630" t="s">
        <v>685</v>
      </c>
      <c r="U2630" t="s">
        <v>5746</v>
      </c>
      <c r="V2630">
        <v>652.99500000000012</v>
      </c>
      <c r="W2630">
        <v>7</v>
      </c>
      <c r="X2630" s="9">
        <f>Table1[[#This Row],[Discount]]</f>
        <v>0.7</v>
      </c>
      <c r="Y2630">
        <v>0.7</v>
      </c>
      <c r="Z2630">
        <v>-935.95949999999993</v>
      </c>
    </row>
    <row r="2631" spans="1:26" ht="16" x14ac:dyDescent="0.2">
      <c r="A2631">
        <v>2630</v>
      </c>
      <c r="B2631" t="s">
        <v>5744</v>
      </c>
      <c r="C2631" s="1">
        <v>41957</v>
      </c>
      <c r="D2631">
        <f>YEAR(Table1[[#This Row],[Order Date]])</f>
        <v>2014</v>
      </c>
      <c r="E2631">
        <f>MONTH(Table1[[#This Row],[Order Date]])</f>
        <v>11</v>
      </c>
      <c r="F2631" t="str">
        <f>Table1[[#This Row],[Order Year]]&amp;"-"&amp;Table1[[#This Row],[Order Month]]</f>
        <v>2014-11</v>
      </c>
      <c r="G2631" s="5">
        <f>YEAR(Table1[[#This Row],[Order Date]])*100 + MONTH(Table1[[#This Row],[Order Date]])</f>
        <v>201411</v>
      </c>
      <c r="H2631" s="1">
        <v>41959</v>
      </c>
      <c r="I2631" t="s">
        <v>191</v>
      </c>
      <c r="J2631" t="s">
        <v>982</v>
      </c>
      <c r="K2631" t="s">
        <v>983</v>
      </c>
      <c r="L2631" t="s">
        <v>44</v>
      </c>
      <c r="M2631" t="s">
        <v>30</v>
      </c>
      <c r="N2631" t="s">
        <v>321</v>
      </c>
      <c r="O2631" t="s">
        <v>501</v>
      </c>
      <c r="P2631">
        <v>45503</v>
      </c>
      <c r="Q2631" t="s">
        <v>151</v>
      </c>
      <c r="R2631" t="s">
        <v>5747</v>
      </c>
      <c r="S2631" t="s">
        <v>49</v>
      </c>
      <c r="T2631" t="s">
        <v>78</v>
      </c>
      <c r="U2631" t="s">
        <v>5748</v>
      </c>
      <c r="V2631">
        <v>11.220000000000002</v>
      </c>
      <c r="W2631">
        <v>10</v>
      </c>
      <c r="X2631" s="9">
        <f>Table1[[#This Row],[Discount]]</f>
        <v>0.7</v>
      </c>
      <c r="Y2631">
        <v>0.7</v>
      </c>
      <c r="Z2631">
        <v>-7.4799999999999969</v>
      </c>
    </row>
    <row r="2632" spans="1:26" ht="16" x14ac:dyDescent="0.2">
      <c r="A2632">
        <v>2631</v>
      </c>
      <c r="B2632" t="s">
        <v>5749</v>
      </c>
      <c r="C2632" s="1">
        <v>41162</v>
      </c>
      <c r="D2632">
        <f>YEAR(Table1[[#This Row],[Order Date]])</f>
        <v>2012</v>
      </c>
      <c r="E2632">
        <f>MONTH(Table1[[#This Row],[Order Date]])</f>
        <v>9</v>
      </c>
      <c r="F2632" t="str">
        <f>Table1[[#This Row],[Order Year]]&amp;"-"&amp;Table1[[#This Row],[Order Month]]</f>
        <v>2012-9</v>
      </c>
      <c r="G2632" s="5">
        <f>YEAR(Table1[[#This Row],[Order Date]])*100 + MONTH(Table1[[#This Row],[Order Date]])</f>
        <v>201209</v>
      </c>
      <c r="H2632" s="1">
        <v>41167</v>
      </c>
      <c r="I2632" t="s">
        <v>53</v>
      </c>
      <c r="J2632" t="s">
        <v>4129</v>
      </c>
      <c r="K2632" t="s">
        <v>4130</v>
      </c>
      <c r="L2632" t="s">
        <v>29</v>
      </c>
      <c r="M2632" t="s">
        <v>30</v>
      </c>
      <c r="N2632" t="s">
        <v>4551</v>
      </c>
      <c r="O2632" t="s">
        <v>652</v>
      </c>
      <c r="P2632">
        <v>74133</v>
      </c>
      <c r="Q2632" t="s">
        <v>108</v>
      </c>
      <c r="R2632" t="s">
        <v>4945</v>
      </c>
      <c r="S2632" t="s">
        <v>49</v>
      </c>
      <c r="T2632" t="s">
        <v>93</v>
      </c>
      <c r="U2632" t="s">
        <v>4946</v>
      </c>
      <c r="V2632">
        <v>14.940000000000001</v>
      </c>
      <c r="W2632">
        <v>3</v>
      </c>
      <c r="X2632" s="9">
        <f>Table1[[#This Row],[Discount]]</f>
        <v>0</v>
      </c>
      <c r="Y2632">
        <v>0</v>
      </c>
      <c r="Z2632">
        <v>7.0218000000000007</v>
      </c>
    </row>
    <row r="2633" spans="1:26" ht="16" x14ac:dyDescent="0.2">
      <c r="A2633">
        <v>2632</v>
      </c>
      <c r="B2633" t="s">
        <v>5750</v>
      </c>
      <c r="C2633" s="1">
        <v>41775</v>
      </c>
      <c r="D2633">
        <f>YEAR(Table1[[#This Row],[Order Date]])</f>
        <v>2014</v>
      </c>
      <c r="E2633">
        <f>MONTH(Table1[[#This Row],[Order Date]])</f>
        <v>5</v>
      </c>
      <c r="F2633" t="str">
        <f>Table1[[#This Row],[Order Year]]&amp;"-"&amp;Table1[[#This Row],[Order Month]]</f>
        <v>2014-5</v>
      </c>
      <c r="G2633" s="5">
        <f>YEAR(Table1[[#This Row],[Order Date]])*100 + MONTH(Table1[[#This Row],[Order Date]])</f>
        <v>201405</v>
      </c>
      <c r="H2633" s="1">
        <v>41780</v>
      </c>
      <c r="I2633" t="s">
        <v>53</v>
      </c>
      <c r="J2633" t="s">
        <v>5751</v>
      </c>
      <c r="K2633" t="s">
        <v>5752</v>
      </c>
      <c r="L2633" t="s">
        <v>29</v>
      </c>
      <c r="M2633" t="s">
        <v>30</v>
      </c>
      <c r="N2633" t="s">
        <v>98</v>
      </c>
      <c r="O2633" t="s">
        <v>99</v>
      </c>
      <c r="P2633">
        <v>98103</v>
      </c>
      <c r="Q2633" t="s">
        <v>47</v>
      </c>
      <c r="R2633" t="s">
        <v>3465</v>
      </c>
      <c r="S2633" t="s">
        <v>35</v>
      </c>
      <c r="T2633" t="s">
        <v>68</v>
      </c>
      <c r="U2633" t="s">
        <v>3466</v>
      </c>
      <c r="V2633">
        <v>39.96</v>
      </c>
      <c r="W2633">
        <v>2</v>
      </c>
      <c r="X2633" s="9">
        <f>Table1[[#This Row],[Discount]]</f>
        <v>0</v>
      </c>
      <c r="Y2633">
        <v>0</v>
      </c>
      <c r="Z2633">
        <v>17.182800000000004</v>
      </c>
    </row>
    <row r="2634" spans="1:26" ht="16" x14ac:dyDescent="0.2">
      <c r="A2634">
        <v>2633</v>
      </c>
      <c r="B2634" t="s">
        <v>5750</v>
      </c>
      <c r="C2634" s="1">
        <v>41775</v>
      </c>
      <c r="D2634">
        <f>YEAR(Table1[[#This Row],[Order Date]])</f>
        <v>2014</v>
      </c>
      <c r="E2634">
        <f>MONTH(Table1[[#This Row],[Order Date]])</f>
        <v>5</v>
      </c>
      <c r="F2634" t="str">
        <f>Table1[[#This Row],[Order Year]]&amp;"-"&amp;Table1[[#This Row],[Order Month]]</f>
        <v>2014-5</v>
      </c>
      <c r="G2634" s="5">
        <f>YEAR(Table1[[#This Row],[Order Date]])*100 + MONTH(Table1[[#This Row],[Order Date]])</f>
        <v>201405</v>
      </c>
      <c r="H2634" s="1">
        <v>41780</v>
      </c>
      <c r="I2634" t="s">
        <v>53</v>
      </c>
      <c r="J2634" t="s">
        <v>5751</v>
      </c>
      <c r="K2634" t="s">
        <v>5752</v>
      </c>
      <c r="L2634" t="s">
        <v>29</v>
      </c>
      <c r="M2634" t="s">
        <v>30</v>
      </c>
      <c r="N2634" t="s">
        <v>98</v>
      </c>
      <c r="O2634" t="s">
        <v>99</v>
      </c>
      <c r="P2634">
        <v>98103</v>
      </c>
      <c r="Q2634" t="s">
        <v>47</v>
      </c>
      <c r="R2634" t="s">
        <v>5753</v>
      </c>
      <c r="S2634" t="s">
        <v>35</v>
      </c>
      <c r="T2634" t="s">
        <v>39</v>
      </c>
      <c r="U2634" t="s">
        <v>5754</v>
      </c>
      <c r="V2634">
        <v>42.624000000000002</v>
      </c>
      <c r="W2634">
        <v>2</v>
      </c>
      <c r="X2634" s="9">
        <f>Table1[[#This Row],[Discount]]</f>
        <v>0.2</v>
      </c>
      <c r="Y2634">
        <v>0.2</v>
      </c>
      <c r="Z2634">
        <v>4.2623999999999977</v>
      </c>
    </row>
    <row r="2635" spans="1:26" ht="16" x14ac:dyDescent="0.2">
      <c r="A2635">
        <v>2634</v>
      </c>
      <c r="B2635" t="s">
        <v>5750</v>
      </c>
      <c r="C2635" s="1">
        <v>41775</v>
      </c>
      <c r="D2635">
        <f>YEAR(Table1[[#This Row],[Order Date]])</f>
        <v>2014</v>
      </c>
      <c r="E2635">
        <f>MONTH(Table1[[#This Row],[Order Date]])</f>
        <v>5</v>
      </c>
      <c r="F2635" t="str">
        <f>Table1[[#This Row],[Order Year]]&amp;"-"&amp;Table1[[#This Row],[Order Month]]</f>
        <v>2014-5</v>
      </c>
      <c r="G2635" s="5">
        <f>YEAR(Table1[[#This Row],[Order Date]])*100 + MONTH(Table1[[#This Row],[Order Date]])</f>
        <v>201405</v>
      </c>
      <c r="H2635" s="1">
        <v>41780</v>
      </c>
      <c r="I2635" t="s">
        <v>53</v>
      </c>
      <c r="J2635" t="s">
        <v>5751</v>
      </c>
      <c r="K2635" t="s">
        <v>5752</v>
      </c>
      <c r="L2635" t="s">
        <v>29</v>
      </c>
      <c r="M2635" t="s">
        <v>30</v>
      </c>
      <c r="N2635" t="s">
        <v>98</v>
      </c>
      <c r="O2635" t="s">
        <v>99</v>
      </c>
      <c r="P2635">
        <v>98103</v>
      </c>
      <c r="Q2635" t="s">
        <v>47</v>
      </c>
      <c r="R2635" t="s">
        <v>689</v>
      </c>
      <c r="S2635" t="s">
        <v>35</v>
      </c>
      <c r="T2635" t="s">
        <v>39</v>
      </c>
      <c r="U2635" t="s">
        <v>690</v>
      </c>
      <c r="V2635">
        <v>220.96</v>
      </c>
      <c r="W2635">
        <v>1</v>
      </c>
      <c r="X2635" s="9">
        <f>Table1[[#This Row],[Discount]]</f>
        <v>0.2</v>
      </c>
      <c r="Y2635">
        <v>0.2</v>
      </c>
      <c r="Z2635">
        <v>24.857999999999983</v>
      </c>
    </row>
    <row r="2636" spans="1:26" ht="16" x14ac:dyDescent="0.2">
      <c r="A2636">
        <v>2635</v>
      </c>
      <c r="B2636" t="s">
        <v>5755</v>
      </c>
      <c r="C2636" s="1">
        <v>41095</v>
      </c>
      <c r="D2636">
        <f>YEAR(Table1[[#This Row],[Order Date]])</f>
        <v>2012</v>
      </c>
      <c r="E2636">
        <f>MONTH(Table1[[#This Row],[Order Date]])</f>
        <v>7</v>
      </c>
      <c r="F2636" t="str">
        <f>Table1[[#This Row],[Order Year]]&amp;"-"&amp;Table1[[#This Row],[Order Month]]</f>
        <v>2012-7</v>
      </c>
      <c r="G2636" s="5">
        <f>YEAR(Table1[[#This Row],[Order Date]])*100 + MONTH(Table1[[#This Row],[Order Date]])</f>
        <v>201207</v>
      </c>
      <c r="H2636" s="1">
        <v>41100</v>
      </c>
      <c r="I2636" t="s">
        <v>26</v>
      </c>
      <c r="J2636" t="s">
        <v>4614</v>
      </c>
      <c r="K2636" t="s">
        <v>4615</v>
      </c>
      <c r="L2636" t="s">
        <v>44</v>
      </c>
      <c r="M2636" t="s">
        <v>30</v>
      </c>
      <c r="N2636" t="s">
        <v>1709</v>
      </c>
      <c r="O2636" t="s">
        <v>91</v>
      </c>
      <c r="P2636">
        <v>28314</v>
      </c>
      <c r="Q2636" t="s">
        <v>33</v>
      </c>
      <c r="R2636" t="s">
        <v>5756</v>
      </c>
      <c r="S2636" t="s">
        <v>35</v>
      </c>
      <c r="T2636" t="s">
        <v>68</v>
      </c>
      <c r="U2636" t="s">
        <v>5757</v>
      </c>
      <c r="V2636">
        <v>4.9280000000000008</v>
      </c>
      <c r="W2636">
        <v>2</v>
      </c>
      <c r="X2636" s="9">
        <f>Table1[[#This Row],[Discount]]</f>
        <v>0.2</v>
      </c>
      <c r="Y2636">
        <v>0.2</v>
      </c>
      <c r="Z2636">
        <v>0.73919999999999941</v>
      </c>
    </row>
    <row r="2637" spans="1:26" ht="16" x14ac:dyDescent="0.2">
      <c r="A2637">
        <v>2636</v>
      </c>
      <c r="B2637" t="s">
        <v>5755</v>
      </c>
      <c r="C2637" s="1">
        <v>41095</v>
      </c>
      <c r="D2637">
        <f>YEAR(Table1[[#This Row],[Order Date]])</f>
        <v>2012</v>
      </c>
      <c r="E2637">
        <f>MONTH(Table1[[#This Row],[Order Date]])</f>
        <v>7</v>
      </c>
      <c r="F2637" t="str">
        <f>Table1[[#This Row],[Order Year]]&amp;"-"&amp;Table1[[#This Row],[Order Month]]</f>
        <v>2012-7</v>
      </c>
      <c r="G2637" s="5">
        <f>YEAR(Table1[[#This Row],[Order Date]])*100 + MONTH(Table1[[#This Row],[Order Date]])</f>
        <v>201207</v>
      </c>
      <c r="H2637" s="1">
        <v>41100</v>
      </c>
      <c r="I2637" t="s">
        <v>26</v>
      </c>
      <c r="J2637" t="s">
        <v>4614</v>
      </c>
      <c r="K2637" t="s">
        <v>4615</v>
      </c>
      <c r="L2637" t="s">
        <v>44</v>
      </c>
      <c r="M2637" t="s">
        <v>30</v>
      </c>
      <c r="N2637" t="s">
        <v>1709</v>
      </c>
      <c r="O2637" t="s">
        <v>91</v>
      </c>
      <c r="P2637">
        <v>28314</v>
      </c>
      <c r="Q2637" t="s">
        <v>33</v>
      </c>
      <c r="R2637" t="s">
        <v>2109</v>
      </c>
      <c r="S2637" t="s">
        <v>49</v>
      </c>
      <c r="T2637" t="s">
        <v>78</v>
      </c>
      <c r="U2637" t="s">
        <v>2110</v>
      </c>
      <c r="V2637">
        <v>7.2300000000000022</v>
      </c>
      <c r="W2637">
        <v>5</v>
      </c>
      <c r="X2637" s="9">
        <f>Table1[[#This Row],[Discount]]</f>
        <v>0.7</v>
      </c>
      <c r="Y2637">
        <v>0.7</v>
      </c>
      <c r="Z2637">
        <v>-5.7840000000000007</v>
      </c>
    </row>
    <row r="2638" spans="1:26" ht="16" x14ac:dyDescent="0.2">
      <c r="A2638">
        <v>2637</v>
      </c>
      <c r="B2638" t="s">
        <v>5758</v>
      </c>
      <c r="C2638" s="1">
        <v>41136</v>
      </c>
      <c r="D2638">
        <f>YEAR(Table1[[#This Row],[Order Date]])</f>
        <v>2012</v>
      </c>
      <c r="E2638">
        <f>MONTH(Table1[[#This Row],[Order Date]])</f>
        <v>8</v>
      </c>
      <c r="F2638" t="str">
        <f>Table1[[#This Row],[Order Year]]&amp;"-"&amp;Table1[[#This Row],[Order Month]]</f>
        <v>2012-8</v>
      </c>
      <c r="G2638" s="5">
        <f>YEAR(Table1[[#This Row],[Order Date]])*100 + MONTH(Table1[[#This Row],[Order Date]])</f>
        <v>201208</v>
      </c>
      <c r="H2638" s="1">
        <v>41140</v>
      </c>
      <c r="I2638" t="s">
        <v>53</v>
      </c>
      <c r="J2638" t="s">
        <v>5759</v>
      </c>
      <c r="K2638" t="s">
        <v>5760</v>
      </c>
      <c r="L2638" t="s">
        <v>44</v>
      </c>
      <c r="M2638" t="s">
        <v>30</v>
      </c>
      <c r="N2638" t="s">
        <v>45</v>
      </c>
      <c r="O2638" t="s">
        <v>46</v>
      </c>
      <c r="P2638">
        <v>90045</v>
      </c>
      <c r="Q2638" t="s">
        <v>47</v>
      </c>
      <c r="R2638" t="s">
        <v>3002</v>
      </c>
      <c r="S2638" t="s">
        <v>49</v>
      </c>
      <c r="T2638" t="s">
        <v>62</v>
      </c>
      <c r="U2638" t="s">
        <v>3003</v>
      </c>
      <c r="V2638">
        <v>323.10000000000002</v>
      </c>
      <c r="W2638">
        <v>2</v>
      </c>
      <c r="X2638" s="9">
        <f>Table1[[#This Row],[Discount]]</f>
        <v>0</v>
      </c>
      <c r="Y2638">
        <v>0</v>
      </c>
      <c r="Z2638">
        <v>61.38900000000001</v>
      </c>
    </row>
    <row r="2639" spans="1:26" ht="16" x14ac:dyDescent="0.2">
      <c r="A2639">
        <v>2638</v>
      </c>
      <c r="B2639" t="s">
        <v>5761</v>
      </c>
      <c r="C2639" s="1">
        <v>41803</v>
      </c>
      <c r="D2639">
        <f>YEAR(Table1[[#This Row],[Order Date]])</f>
        <v>2014</v>
      </c>
      <c r="E2639">
        <f>MONTH(Table1[[#This Row],[Order Date]])</f>
        <v>6</v>
      </c>
      <c r="F2639" t="str">
        <f>Table1[[#This Row],[Order Year]]&amp;"-"&amp;Table1[[#This Row],[Order Month]]</f>
        <v>2014-6</v>
      </c>
      <c r="G2639" s="5">
        <f>YEAR(Table1[[#This Row],[Order Date]])*100 + MONTH(Table1[[#This Row],[Order Date]])</f>
        <v>201406</v>
      </c>
      <c r="H2639" s="1">
        <v>41809</v>
      </c>
      <c r="I2639" t="s">
        <v>53</v>
      </c>
      <c r="J2639" t="s">
        <v>5762</v>
      </c>
      <c r="K2639" t="s">
        <v>5763</v>
      </c>
      <c r="L2639" t="s">
        <v>29</v>
      </c>
      <c r="M2639" t="s">
        <v>30</v>
      </c>
      <c r="N2639" t="s">
        <v>269</v>
      </c>
      <c r="O2639" t="s">
        <v>270</v>
      </c>
      <c r="P2639">
        <v>10035</v>
      </c>
      <c r="Q2639" t="s">
        <v>151</v>
      </c>
      <c r="R2639" t="s">
        <v>5764</v>
      </c>
      <c r="S2639" t="s">
        <v>49</v>
      </c>
      <c r="T2639" t="s">
        <v>93</v>
      </c>
      <c r="U2639" t="s">
        <v>5765</v>
      </c>
      <c r="V2639">
        <v>19.04</v>
      </c>
      <c r="W2639">
        <v>4</v>
      </c>
      <c r="X2639" s="9">
        <f>Table1[[#This Row],[Discount]]</f>
        <v>0</v>
      </c>
      <c r="Y2639">
        <v>0</v>
      </c>
      <c r="Z2639">
        <v>9.3295999999999992</v>
      </c>
    </row>
    <row r="2640" spans="1:26" ht="16" x14ac:dyDescent="0.2">
      <c r="A2640">
        <v>2639</v>
      </c>
      <c r="B2640" t="s">
        <v>5761</v>
      </c>
      <c r="C2640" s="1">
        <v>41803</v>
      </c>
      <c r="D2640">
        <f>YEAR(Table1[[#This Row],[Order Date]])</f>
        <v>2014</v>
      </c>
      <c r="E2640">
        <f>MONTH(Table1[[#This Row],[Order Date]])</f>
        <v>6</v>
      </c>
      <c r="F2640" t="str">
        <f>Table1[[#This Row],[Order Year]]&amp;"-"&amp;Table1[[#This Row],[Order Month]]</f>
        <v>2014-6</v>
      </c>
      <c r="G2640" s="5">
        <f>YEAR(Table1[[#This Row],[Order Date]])*100 + MONTH(Table1[[#This Row],[Order Date]])</f>
        <v>201406</v>
      </c>
      <c r="H2640" s="1">
        <v>41809</v>
      </c>
      <c r="I2640" t="s">
        <v>53</v>
      </c>
      <c r="J2640" t="s">
        <v>5762</v>
      </c>
      <c r="K2640" t="s">
        <v>5763</v>
      </c>
      <c r="L2640" t="s">
        <v>29</v>
      </c>
      <c r="M2640" t="s">
        <v>30</v>
      </c>
      <c r="N2640" t="s">
        <v>269</v>
      </c>
      <c r="O2640" t="s">
        <v>270</v>
      </c>
      <c r="P2640">
        <v>10035</v>
      </c>
      <c r="Q2640" t="s">
        <v>151</v>
      </c>
      <c r="R2640" t="s">
        <v>2021</v>
      </c>
      <c r="S2640" t="s">
        <v>49</v>
      </c>
      <c r="T2640" t="s">
        <v>78</v>
      </c>
      <c r="U2640" t="s">
        <v>2022</v>
      </c>
      <c r="V2640">
        <v>13.128</v>
      </c>
      <c r="W2640">
        <v>3</v>
      </c>
      <c r="X2640" s="9">
        <f>Table1[[#This Row],[Discount]]</f>
        <v>0.2</v>
      </c>
      <c r="Y2640">
        <v>0.2</v>
      </c>
      <c r="Z2640">
        <v>4.2665999999999986</v>
      </c>
    </row>
    <row r="2641" spans="1:26" ht="16" x14ac:dyDescent="0.2">
      <c r="A2641">
        <v>2640</v>
      </c>
      <c r="B2641" t="s">
        <v>5761</v>
      </c>
      <c r="C2641" s="1">
        <v>41803</v>
      </c>
      <c r="D2641">
        <f>YEAR(Table1[[#This Row],[Order Date]])</f>
        <v>2014</v>
      </c>
      <c r="E2641">
        <f>MONTH(Table1[[#This Row],[Order Date]])</f>
        <v>6</v>
      </c>
      <c r="F2641" t="str">
        <f>Table1[[#This Row],[Order Year]]&amp;"-"&amp;Table1[[#This Row],[Order Month]]</f>
        <v>2014-6</v>
      </c>
      <c r="G2641" s="5">
        <f>YEAR(Table1[[#This Row],[Order Date]])*100 + MONTH(Table1[[#This Row],[Order Date]])</f>
        <v>201406</v>
      </c>
      <c r="H2641" s="1">
        <v>41809</v>
      </c>
      <c r="I2641" t="s">
        <v>53</v>
      </c>
      <c r="J2641" t="s">
        <v>5762</v>
      </c>
      <c r="K2641" t="s">
        <v>5763</v>
      </c>
      <c r="L2641" t="s">
        <v>29</v>
      </c>
      <c r="M2641" t="s">
        <v>30</v>
      </c>
      <c r="N2641" t="s">
        <v>269</v>
      </c>
      <c r="O2641" t="s">
        <v>270</v>
      </c>
      <c r="P2641">
        <v>10035</v>
      </c>
      <c r="Q2641" t="s">
        <v>151</v>
      </c>
      <c r="R2641" t="s">
        <v>5766</v>
      </c>
      <c r="S2641" t="s">
        <v>49</v>
      </c>
      <c r="T2641" t="s">
        <v>71</v>
      </c>
      <c r="U2641" t="s">
        <v>5767</v>
      </c>
      <c r="V2641">
        <v>64.14</v>
      </c>
      <c r="W2641">
        <v>3</v>
      </c>
      <c r="X2641" s="9">
        <f>Table1[[#This Row],[Discount]]</f>
        <v>0</v>
      </c>
      <c r="Y2641">
        <v>0</v>
      </c>
      <c r="Z2641">
        <v>16.676400000000001</v>
      </c>
    </row>
    <row r="2642" spans="1:26" ht="16" x14ac:dyDescent="0.2">
      <c r="A2642">
        <v>2641</v>
      </c>
      <c r="B2642" t="s">
        <v>5761</v>
      </c>
      <c r="C2642" s="1">
        <v>41803</v>
      </c>
      <c r="D2642">
        <f>YEAR(Table1[[#This Row],[Order Date]])</f>
        <v>2014</v>
      </c>
      <c r="E2642">
        <f>MONTH(Table1[[#This Row],[Order Date]])</f>
        <v>6</v>
      </c>
      <c r="F2642" t="str">
        <f>Table1[[#This Row],[Order Year]]&amp;"-"&amp;Table1[[#This Row],[Order Month]]</f>
        <v>2014-6</v>
      </c>
      <c r="G2642" s="5">
        <f>YEAR(Table1[[#This Row],[Order Date]])*100 + MONTH(Table1[[#This Row],[Order Date]])</f>
        <v>201406</v>
      </c>
      <c r="H2642" s="1">
        <v>41809</v>
      </c>
      <c r="I2642" t="s">
        <v>53</v>
      </c>
      <c r="J2642" t="s">
        <v>5762</v>
      </c>
      <c r="K2642" t="s">
        <v>5763</v>
      </c>
      <c r="L2642" t="s">
        <v>29</v>
      </c>
      <c r="M2642" t="s">
        <v>30</v>
      </c>
      <c r="N2642" t="s">
        <v>269</v>
      </c>
      <c r="O2642" t="s">
        <v>270</v>
      </c>
      <c r="P2642">
        <v>10035</v>
      </c>
      <c r="Q2642" t="s">
        <v>151</v>
      </c>
      <c r="R2642" t="s">
        <v>1810</v>
      </c>
      <c r="S2642" t="s">
        <v>35</v>
      </c>
      <c r="T2642" t="s">
        <v>39</v>
      </c>
      <c r="U2642" t="s">
        <v>1811</v>
      </c>
      <c r="V2642">
        <v>858.24</v>
      </c>
      <c r="W2642">
        <v>4</v>
      </c>
      <c r="X2642" s="9">
        <f>Table1[[#This Row],[Discount]]</f>
        <v>0.1</v>
      </c>
      <c r="Y2642">
        <v>0.1</v>
      </c>
      <c r="Z2642">
        <v>143.03999999999996</v>
      </c>
    </row>
    <row r="2643" spans="1:26" ht="16" x14ac:dyDescent="0.2">
      <c r="A2643">
        <v>2642</v>
      </c>
      <c r="B2643" t="s">
        <v>5768</v>
      </c>
      <c r="C2643" s="1">
        <v>40959</v>
      </c>
      <c r="D2643">
        <f>YEAR(Table1[[#This Row],[Order Date]])</f>
        <v>2012</v>
      </c>
      <c r="E2643">
        <f>MONTH(Table1[[#This Row],[Order Date]])</f>
        <v>2</v>
      </c>
      <c r="F2643" t="str">
        <f>Table1[[#This Row],[Order Year]]&amp;"-"&amp;Table1[[#This Row],[Order Month]]</f>
        <v>2012-2</v>
      </c>
      <c r="G2643" s="5">
        <f>YEAR(Table1[[#This Row],[Order Date]])*100 + MONTH(Table1[[#This Row],[Order Date]])</f>
        <v>201202</v>
      </c>
      <c r="H2643" s="1">
        <v>40964</v>
      </c>
      <c r="I2643" t="s">
        <v>53</v>
      </c>
      <c r="J2643" t="s">
        <v>1854</v>
      </c>
      <c r="K2643" t="s">
        <v>1855</v>
      </c>
      <c r="L2643" t="s">
        <v>29</v>
      </c>
      <c r="M2643" t="s">
        <v>30</v>
      </c>
      <c r="N2643" t="s">
        <v>5769</v>
      </c>
      <c r="O2643" t="s">
        <v>1710</v>
      </c>
      <c r="P2643">
        <v>71901</v>
      </c>
      <c r="Q2643" t="s">
        <v>33</v>
      </c>
      <c r="R2643" t="s">
        <v>2741</v>
      </c>
      <c r="S2643" t="s">
        <v>74</v>
      </c>
      <c r="T2643" t="s">
        <v>164</v>
      </c>
      <c r="U2643" t="s">
        <v>2742</v>
      </c>
      <c r="V2643">
        <v>29.99</v>
      </c>
      <c r="W2643">
        <v>1</v>
      </c>
      <c r="X2643" s="9">
        <f>Table1[[#This Row],[Discount]]</f>
        <v>0</v>
      </c>
      <c r="Y2643">
        <v>0</v>
      </c>
      <c r="Z2643">
        <v>2.9989999999999988</v>
      </c>
    </row>
    <row r="2644" spans="1:26" ht="16" x14ac:dyDescent="0.2">
      <c r="A2644">
        <v>2643</v>
      </c>
      <c r="B2644" t="s">
        <v>5770</v>
      </c>
      <c r="C2644" s="1">
        <v>41638</v>
      </c>
      <c r="D2644">
        <f>YEAR(Table1[[#This Row],[Order Date]])</f>
        <v>2013</v>
      </c>
      <c r="E2644">
        <f>MONTH(Table1[[#This Row],[Order Date]])</f>
        <v>12</v>
      </c>
      <c r="F2644" t="str">
        <f>Table1[[#This Row],[Order Year]]&amp;"-"&amp;Table1[[#This Row],[Order Month]]</f>
        <v>2013-12</v>
      </c>
      <c r="G2644" s="5">
        <f>YEAR(Table1[[#This Row],[Order Date]])*100 + MONTH(Table1[[#This Row],[Order Date]])</f>
        <v>201312</v>
      </c>
      <c r="H2644" s="1">
        <v>41639</v>
      </c>
      <c r="I2644" t="s">
        <v>191</v>
      </c>
      <c r="J2644" t="s">
        <v>4958</v>
      </c>
      <c r="K2644" t="s">
        <v>4959</v>
      </c>
      <c r="L2644" t="s">
        <v>29</v>
      </c>
      <c r="M2644" t="s">
        <v>30</v>
      </c>
      <c r="N2644" t="s">
        <v>459</v>
      </c>
      <c r="O2644" t="s">
        <v>214</v>
      </c>
      <c r="P2644">
        <v>60505</v>
      </c>
      <c r="Q2644" t="s">
        <v>108</v>
      </c>
      <c r="R2644" t="s">
        <v>3796</v>
      </c>
      <c r="S2644" t="s">
        <v>49</v>
      </c>
      <c r="T2644" t="s">
        <v>93</v>
      </c>
      <c r="U2644" t="s">
        <v>3797</v>
      </c>
      <c r="V2644">
        <v>186.048</v>
      </c>
      <c r="W2644">
        <v>6</v>
      </c>
      <c r="X2644" s="9">
        <f>Table1[[#This Row],[Discount]]</f>
        <v>0.2</v>
      </c>
      <c r="Y2644">
        <v>0.2</v>
      </c>
      <c r="Z2644">
        <v>67.442399999999992</v>
      </c>
    </row>
    <row r="2645" spans="1:26" ht="16" x14ac:dyDescent="0.2">
      <c r="A2645">
        <v>2644</v>
      </c>
      <c r="B2645" t="s">
        <v>5771</v>
      </c>
      <c r="C2645" s="1">
        <v>41382</v>
      </c>
      <c r="D2645">
        <f>YEAR(Table1[[#This Row],[Order Date]])</f>
        <v>2013</v>
      </c>
      <c r="E2645">
        <f>MONTH(Table1[[#This Row],[Order Date]])</f>
        <v>4</v>
      </c>
      <c r="F2645" t="str">
        <f>Table1[[#This Row],[Order Year]]&amp;"-"&amp;Table1[[#This Row],[Order Month]]</f>
        <v>2013-4</v>
      </c>
      <c r="G2645" s="5">
        <f>YEAR(Table1[[#This Row],[Order Date]])*100 + MONTH(Table1[[#This Row],[Order Date]])</f>
        <v>201304</v>
      </c>
      <c r="H2645" s="1">
        <v>41386</v>
      </c>
      <c r="I2645" t="s">
        <v>26</v>
      </c>
      <c r="J2645" t="s">
        <v>3439</v>
      </c>
      <c r="K2645" t="s">
        <v>3440</v>
      </c>
      <c r="L2645" t="s">
        <v>105</v>
      </c>
      <c r="M2645" t="s">
        <v>30</v>
      </c>
      <c r="N2645" t="s">
        <v>4591</v>
      </c>
      <c r="O2645" t="s">
        <v>91</v>
      </c>
      <c r="P2645">
        <v>27604</v>
      </c>
      <c r="Q2645" t="s">
        <v>33</v>
      </c>
      <c r="R2645" t="s">
        <v>2023</v>
      </c>
      <c r="S2645" t="s">
        <v>74</v>
      </c>
      <c r="T2645" t="s">
        <v>75</v>
      </c>
      <c r="U2645" t="s">
        <v>2024</v>
      </c>
      <c r="V2645">
        <v>36.792000000000002</v>
      </c>
      <c r="W2645">
        <v>1</v>
      </c>
      <c r="X2645" s="9">
        <f>Table1[[#This Row],[Discount]]</f>
        <v>0.2</v>
      </c>
      <c r="Y2645">
        <v>0.2</v>
      </c>
      <c r="Z2645">
        <v>4.1390999999999991</v>
      </c>
    </row>
    <row r="2646" spans="1:26" ht="16" x14ac:dyDescent="0.2">
      <c r="A2646">
        <v>2645</v>
      </c>
      <c r="B2646" t="s">
        <v>5771</v>
      </c>
      <c r="C2646" s="1">
        <v>41382</v>
      </c>
      <c r="D2646">
        <f>YEAR(Table1[[#This Row],[Order Date]])</f>
        <v>2013</v>
      </c>
      <c r="E2646">
        <f>MONTH(Table1[[#This Row],[Order Date]])</f>
        <v>4</v>
      </c>
      <c r="F2646" t="str">
        <f>Table1[[#This Row],[Order Year]]&amp;"-"&amp;Table1[[#This Row],[Order Month]]</f>
        <v>2013-4</v>
      </c>
      <c r="G2646" s="5">
        <f>YEAR(Table1[[#This Row],[Order Date]])*100 + MONTH(Table1[[#This Row],[Order Date]])</f>
        <v>201304</v>
      </c>
      <c r="H2646" s="1">
        <v>41386</v>
      </c>
      <c r="I2646" t="s">
        <v>26</v>
      </c>
      <c r="J2646" t="s">
        <v>3439</v>
      </c>
      <c r="K2646" t="s">
        <v>3440</v>
      </c>
      <c r="L2646" t="s">
        <v>105</v>
      </c>
      <c r="M2646" t="s">
        <v>30</v>
      </c>
      <c r="N2646" t="s">
        <v>4591</v>
      </c>
      <c r="O2646" t="s">
        <v>91</v>
      </c>
      <c r="P2646">
        <v>27604</v>
      </c>
      <c r="Q2646" t="s">
        <v>33</v>
      </c>
      <c r="R2646" t="s">
        <v>1558</v>
      </c>
      <c r="S2646" t="s">
        <v>35</v>
      </c>
      <c r="T2646" t="s">
        <v>68</v>
      </c>
      <c r="U2646" t="s">
        <v>1559</v>
      </c>
      <c r="V2646">
        <v>18.624000000000002</v>
      </c>
      <c r="W2646">
        <v>8</v>
      </c>
      <c r="X2646" s="9">
        <f>Table1[[#This Row],[Discount]]</f>
        <v>0.2</v>
      </c>
      <c r="Y2646">
        <v>0.2</v>
      </c>
      <c r="Z2646">
        <v>6.2855999999999987</v>
      </c>
    </row>
    <row r="2647" spans="1:26" ht="16" x14ac:dyDescent="0.2">
      <c r="A2647">
        <v>2646</v>
      </c>
      <c r="B2647" t="s">
        <v>5772</v>
      </c>
      <c r="C2647" s="1">
        <v>40793</v>
      </c>
      <c r="D2647">
        <f>YEAR(Table1[[#This Row],[Order Date]])</f>
        <v>2011</v>
      </c>
      <c r="E2647">
        <f>MONTH(Table1[[#This Row],[Order Date]])</f>
        <v>9</v>
      </c>
      <c r="F2647" t="str">
        <f>Table1[[#This Row],[Order Year]]&amp;"-"&amp;Table1[[#This Row],[Order Month]]</f>
        <v>2011-9</v>
      </c>
      <c r="G2647" s="5">
        <f>YEAR(Table1[[#This Row],[Order Date]])*100 + MONTH(Table1[[#This Row],[Order Date]])</f>
        <v>201109</v>
      </c>
      <c r="H2647" s="1">
        <v>40798</v>
      </c>
      <c r="I2647" t="s">
        <v>26</v>
      </c>
      <c r="J2647" t="s">
        <v>4050</v>
      </c>
      <c r="K2647" t="s">
        <v>4051</v>
      </c>
      <c r="L2647" t="s">
        <v>29</v>
      </c>
      <c r="M2647" t="s">
        <v>30</v>
      </c>
      <c r="N2647" t="s">
        <v>4551</v>
      </c>
      <c r="O2647" t="s">
        <v>652</v>
      </c>
      <c r="P2647">
        <v>74133</v>
      </c>
      <c r="Q2647" t="s">
        <v>108</v>
      </c>
      <c r="R2647" t="s">
        <v>3959</v>
      </c>
      <c r="S2647" t="s">
        <v>35</v>
      </c>
      <c r="T2647" t="s">
        <v>68</v>
      </c>
      <c r="U2647" t="s">
        <v>5773</v>
      </c>
      <c r="V2647">
        <v>57.69</v>
      </c>
      <c r="W2647">
        <v>3</v>
      </c>
      <c r="X2647" s="9">
        <f>Table1[[#This Row],[Discount]]</f>
        <v>0</v>
      </c>
      <c r="Y2647">
        <v>0</v>
      </c>
      <c r="Z2647">
        <v>23.652900000000002</v>
      </c>
    </row>
    <row r="2648" spans="1:26" ht="16" x14ac:dyDescent="0.2">
      <c r="A2648">
        <v>2647</v>
      </c>
      <c r="B2648" t="s">
        <v>5772</v>
      </c>
      <c r="C2648" s="1">
        <v>40793</v>
      </c>
      <c r="D2648">
        <f>YEAR(Table1[[#This Row],[Order Date]])</f>
        <v>2011</v>
      </c>
      <c r="E2648">
        <f>MONTH(Table1[[#This Row],[Order Date]])</f>
        <v>9</v>
      </c>
      <c r="F2648" t="str">
        <f>Table1[[#This Row],[Order Year]]&amp;"-"&amp;Table1[[#This Row],[Order Month]]</f>
        <v>2011-9</v>
      </c>
      <c r="G2648" s="5">
        <f>YEAR(Table1[[#This Row],[Order Date]])*100 + MONTH(Table1[[#This Row],[Order Date]])</f>
        <v>201109</v>
      </c>
      <c r="H2648" s="1">
        <v>40798</v>
      </c>
      <c r="I2648" t="s">
        <v>26</v>
      </c>
      <c r="J2648" t="s">
        <v>4050</v>
      </c>
      <c r="K2648" t="s">
        <v>4051</v>
      </c>
      <c r="L2648" t="s">
        <v>29</v>
      </c>
      <c r="M2648" t="s">
        <v>30</v>
      </c>
      <c r="N2648" t="s">
        <v>4551</v>
      </c>
      <c r="O2648" t="s">
        <v>652</v>
      </c>
      <c r="P2648">
        <v>74133</v>
      </c>
      <c r="Q2648" t="s">
        <v>108</v>
      </c>
      <c r="R2648" t="s">
        <v>5774</v>
      </c>
      <c r="S2648" t="s">
        <v>49</v>
      </c>
      <c r="T2648" t="s">
        <v>78</v>
      </c>
      <c r="U2648" t="s">
        <v>5775</v>
      </c>
      <c r="V2648">
        <v>42.81</v>
      </c>
      <c r="W2648">
        <v>3</v>
      </c>
      <c r="X2648" s="9">
        <f>Table1[[#This Row],[Discount]]</f>
        <v>0</v>
      </c>
      <c r="Y2648">
        <v>0</v>
      </c>
      <c r="Z2648">
        <v>20.120699999999999</v>
      </c>
    </row>
    <row r="2649" spans="1:26" ht="16" x14ac:dyDescent="0.2">
      <c r="A2649">
        <v>2648</v>
      </c>
      <c r="B2649" t="s">
        <v>5772</v>
      </c>
      <c r="C2649" s="1">
        <v>40793</v>
      </c>
      <c r="D2649">
        <f>YEAR(Table1[[#This Row],[Order Date]])</f>
        <v>2011</v>
      </c>
      <c r="E2649">
        <f>MONTH(Table1[[#This Row],[Order Date]])</f>
        <v>9</v>
      </c>
      <c r="F2649" t="str">
        <f>Table1[[#This Row],[Order Year]]&amp;"-"&amp;Table1[[#This Row],[Order Month]]</f>
        <v>2011-9</v>
      </c>
      <c r="G2649" s="5">
        <f>YEAR(Table1[[#This Row],[Order Date]])*100 + MONTH(Table1[[#This Row],[Order Date]])</f>
        <v>201109</v>
      </c>
      <c r="H2649" s="1">
        <v>40798</v>
      </c>
      <c r="I2649" t="s">
        <v>26</v>
      </c>
      <c r="J2649" t="s">
        <v>4050</v>
      </c>
      <c r="K2649" t="s">
        <v>4051</v>
      </c>
      <c r="L2649" t="s">
        <v>29</v>
      </c>
      <c r="M2649" t="s">
        <v>30</v>
      </c>
      <c r="N2649" t="s">
        <v>4551</v>
      </c>
      <c r="O2649" t="s">
        <v>652</v>
      </c>
      <c r="P2649">
        <v>74133</v>
      </c>
      <c r="Q2649" t="s">
        <v>108</v>
      </c>
      <c r="R2649" t="s">
        <v>5776</v>
      </c>
      <c r="S2649" t="s">
        <v>49</v>
      </c>
      <c r="T2649" t="s">
        <v>93</v>
      </c>
      <c r="U2649" t="s">
        <v>5777</v>
      </c>
      <c r="V2649">
        <v>12.96</v>
      </c>
      <c r="W2649">
        <v>2</v>
      </c>
      <c r="X2649" s="9">
        <f>Table1[[#This Row],[Discount]]</f>
        <v>0</v>
      </c>
      <c r="Y2649">
        <v>0</v>
      </c>
      <c r="Z2649">
        <v>6.2208000000000006</v>
      </c>
    </row>
    <row r="2650" spans="1:26" ht="16" x14ac:dyDescent="0.2">
      <c r="A2650">
        <v>2649</v>
      </c>
      <c r="B2650" t="s">
        <v>5772</v>
      </c>
      <c r="C2650" s="1">
        <v>40793</v>
      </c>
      <c r="D2650">
        <f>YEAR(Table1[[#This Row],[Order Date]])</f>
        <v>2011</v>
      </c>
      <c r="E2650">
        <f>MONTH(Table1[[#This Row],[Order Date]])</f>
        <v>9</v>
      </c>
      <c r="F2650" t="str">
        <f>Table1[[#This Row],[Order Year]]&amp;"-"&amp;Table1[[#This Row],[Order Month]]</f>
        <v>2011-9</v>
      </c>
      <c r="G2650" s="5">
        <f>YEAR(Table1[[#This Row],[Order Date]])*100 + MONTH(Table1[[#This Row],[Order Date]])</f>
        <v>201109</v>
      </c>
      <c r="H2650" s="1">
        <v>40798</v>
      </c>
      <c r="I2650" t="s">
        <v>26</v>
      </c>
      <c r="J2650" t="s">
        <v>4050</v>
      </c>
      <c r="K2650" t="s">
        <v>4051</v>
      </c>
      <c r="L2650" t="s">
        <v>29</v>
      </c>
      <c r="M2650" t="s">
        <v>30</v>
      </c>
      <c r="N2650" t="s">
        <v>4551</v>
      </c>
      <c r="O2650" t="s">
        <v>652</v>
      </c>
      <c r="P2650">
        <v>74133</v>
      </c>
      <c r="Q2650" t="s">
        <v>108</v>
      </c>
      <c r="R2650" t="s">
        <v>5646</v>
      </c>
      <c r="S2650" t="s">
        <v>35</v>
      </c>
      <c r="T2650" t="s">
        <v>68</v>
      </c>
      <c r="U2650" t="s">
        <v>5647</v>
      </c>
      <c r="V2650">
        <v>821.87999999999988</v>
      </c>
      <c r="W2650">
        <v>6</v>
      </c>
      <c r="X2650" s="9">
        <f>Table1[[#This Row],[Discount]]</f>
        <v>0</v>
      </c>
      <c r="Y2650">
        <v>0</v>
      </c>
      <c r="Z2650">
        <v>213.68880000000001</v>
      </c>
    </row>
    <row r="2651" spans="1:26" ht="16" x14ac:dyDescent="0.2">
      <c r="A2651">
        <v>2650</v>
      </c>
      <c r="B2651" t="s">
        <v>5772</v>
      </c>
      <c r="C2651" s="1">
        <v>40793</v>
      </c>
      <c r="D2651">
        <f>YEAR(Table1[[#This Row],[Order Date]])</f>
        <v>2011</v>
      </c>
      <c r="E2651">
        <f>MONTH(Table1[[#This Row],[Order Date]])</f>
        <v>9</v>
      </c>
      <c r="F2651" t="str">
        <f>Table1[[#This Row],[Order Year]]&amp;"-"&amp;Table1[[#This Row],[Order Month]]</f>
        <v>2011-9</v>
      </c>
      <c r="G2651" s="5">
        <f>YEAR(Table1[[#This Row],[Order Date]])*100 + MONTH(Table1[[#This Row],[Order Date]])</f>
        <v>201109</v>
      </c>
      <c r="H2651" s="1">
        <v>40798</v>
      </c>
      <c r="I2651" t="s">
        <v>26</v>
      </c>
      <c r="J2651" t="s">
        <v>4050</v>
      </c>
      <c r="K2651" t="s">
        <v>4051</v>
      </c>
      <c r="L2651" t="s">
        <v>29</v>
      </c>
      <c r="M2651" t="s">
        <v>30</v>
      </c>
      <c r="N2651" t="s">
        <v>4551</v>
      </c>
      <c r="O2651" t="s">
        <v>652</v>
      </c>
      <c r="P2651">
        <v>74133</v>
      </c>
      <c r="Q2651" t="s">
        <v>108</v>
      </c>
      <c r="R2651" t="s">
        <v>616</v>
      </c>
      <c r="S2651" t="s">
        <v>74</v>
      </c>
      <c r="T2651" t="s">
        <v>75</v>
      </c>
      <c r="U2651" t="s">
        <v>617</v>
      </c>
      <c r="V2651">
        <v>104.85000000000001</v>
      </c>
      <c r="W2651">
        <v>3</v>
      </c>
      <c r="X2651" s="9">
        <f>Table1[[#This Row],[Discount]]</f>
        <v>0</v>
      </c>
      <c r="Y2651">
        <v>0</v>
      </c>
      <c r="Z2651">
        <v>28.309500000000007</v>
      </c>
    </row>
    <row r="2652" spans="1:26" ht="16" x14ac:dyDescent="0.2">
      <c r="A2652">
        <v>2651</v>
      </c>
      <c r="B2652" t="s">
        <v>5778</v>
      </c>
      <c r="C2652" s="1">
        <v>41544</v>
      </c>
      <c r="D2652">
        <f>YEAR(Table1[[#This Row],[Order Date]])</f>
        <v>2013</v>
      </c>
      <c r="E2652">
        <f>MONTH(Table1[[#This Row],[Order Date]])</f>
        <v>9</v>
      </c>
      <c r="F2652" t="str">
        <f>Table1[[#This Row],[Order Year]]&amp;"-"&amp;Table1[[#This Row],[Order Month]]</f>
        <v>2013-9</v>
      </c>
      <c r="G2652" s="5">
        <f>YEAR(Table1[[#This Row],[Order Date]])*100 + MONTH(Table1[[#This Row],[Order Date]])</f>
        <v>201309</v>
      </c>
      <c r="H2652" s="1">
        <v>41549</v>
      </c>
      <c r="I2652" t="s">
        <v>53</v>
      </c>
      <c r="J2652" t="s">
        <v>587</v>
      </c>
      <c r="K2652" t="s">
        <v>588</v>
      </c>
      <c r="L2652" t="s">
        <v>44</v>
      </c>
      <c r="M2652" t="s">
        <v>30</v>
      </c>
      <c r="N2652" t="s">
        <v>1182</v>
      </c>
      <c r="O2652" t="s">
        <v>46</v>
      </c>
      <c r="P2652">
        <v>92345</v>
      </c>
      <c r="Q2652" t="s">
        <v>47</v>
      </c>
      <c r="R2652" t="s">
        <v>3494</v>
      </c>
      <c r="S2652" t="s">
        <v>35</v>
      </c>
      <c r="T2652" t="s">
        <v>36</v>
      </c>
      <c r="U2652" t="s">
        <v>3495</v>
      </c>
      <c r="V2652">
        <v>424.95749999999992</v>
      </c>
      <c r="W2652">
        <v>5</v>
      </c>
      <c r="X2652" s="9">
        <f>Table1[[#This Row],[Discount]]</f>
        <v>0.15</v>
      </c>
      <c r="Y2652">
        <v>0.15</v>
      </c>
      <c r="Z2652">
        <v>19.997999999999976</v>
      </c>
    </row>
    <row r="2653" spans="1:26" ht="16" x14ac:dyDescent="0.2">
      <c r="A2653">
        <v>2652</v>
      </c>
      <c r="B2653" t="s">
        <v>5779</v>
      </c>
      <c r="C2653" s="1">
        <v>41900</v>
      </c>
      <c r="D2653">
        <f>YEAR(Table1[[#This Row],[Order Date]])</f>
        <v>2014</v>
      </c>
      <c r="E2653">
        <f>MONTH(Table1[[#This Row],[Order Date]])</f>
        <v>9</v>
      </c>
      <c r="F2653" t="str">
        <f>Table1[[#This Row],[Order Year]]&amp;"-"&amp;Table1[[#This Row],[Order Month]]</f>
        <v>2014-9</v>
      </c>
      <c r="G2653" s="5">
        <f>YEAR(Table1[[#This Row],[Order Date]])*100 + MONTH(Table1[[#This Row],[Order Date]])</f>
        <v>201409</v>
      </c>
      <c r="H2653" s="1">
        <v>41904</v>
      </c>
      <c r="I2653" t="s">
        <v>26</v>
      </c>
      <c r="J2653" t="s">
        <v>1111</v>
      </c>
      <c r="K2653" t="s">
        <v>1112</v>
      </c>
      <c r="L2653" t="s">
        <v>44</v>
      </c>
      <c r="M2653" t="s">
        <v>30</v>
      </c>
      <c r="N2653" t="s">
        <v>3774</v>
      </c>
      <c r="O2653" t="s">
        <v>124</v>
      </c>
      <c r="P2653">
        <v>84604</v>
      </c>
      <c r="Q2653" t="s">
        <v>47</v>
      </c>
      <c r="R2653" t="s">
        <v>5624</v>
      </c>
      <c r="S2653" t="s">
        <v>49</v>
      </c>
      <c r="T2653" t="s">
        <v>78</v>
      </c>
      <c r="U2653" t="s">
        <v>1222</v>
      </c>
      <c r="V2653">
        <v>10.776000000000002</v>
      </c>
      <c r="W2653">
        <v>3</v>
      </c>
      <c r="X2653" s="9">
        <f>Table1[[#This Row],[Discount]]</f>
        <v>0.2</v>
      </c>
      <c r="Y2653">
        <v>0.2</v>
      </c>
      <c r="Z2653">
        <v>3.5021999999999989</v>
      </c>
    </row>
    <row r="2654" spans="1:26" ht="16" x14ac:dyDescent="0.2">
      <c r="A2654">
        <v>2653</v>
      </c>
      <c r="B2654" t="s">
        <v>5779</v>
      </c>
      <c r="C2654" s="1">
        <v>41900</v>
      </c>
      <c r="D2654">
        <f>YEAR(Table1[[#This Row],[Order Date]])</f>
        <v>2014</v>
      </c>
      <c r="E2654">
        <f>MONTH(Table1[[#This Row],[Order Date]])</f>
        <v>9</v>
      </c>
      <c r="F2654" t="str">
        <f>Table1[[#This Row],[Order Year]]&amp;"-"&amp;Table1[[#This Row],[Order Month]]</f>
        <v>2014-9</v>
      </c>
      <c r="G2654" s="5">
        <f>YEAR(Table1[[#This Row],[Order Date]])*100 + MONTH(Table1[[#This Row],[Order Date]])</f>
        <v>201409</v>
      </c>
      <c r="H2654" s="1">
        <v>41904</v>
      </c>
      <c r="I2654" t="s">
        <v>26</v>
      </c>
      <c r="J2654" t="s">
        <v>1111</v>
      </c>
      <c r="K2654" t="s">
        <v>1112</v>
      </c>
      <c r="L2654" t="s">
        <v>44</v>
      </c>
      <c r="M2654" t="s">
        <v>30</v>
      </c>
      <c r="N2654" t="s">
        <v>3774</v>
      </c>
      <c r="O2654" t="s">
        <v>124</v>
      </c>
      <c r="P2654">
        <v>84604</v>
      </c>
      <c r="Q2654" t="s">
        <v>47</v>
      </c>
      <c r="R2654" t="s">
        <v>2712</v>
      </c>
      <c r="S2654" t="s">
        <v>49</v>
      </c>
      <c r="T2654" t="s">
        <v>78</v>
      </c>
      <c r="U2654" t="s">
        <v>2713</v>
      </c>
      <c r="V2654">
        <v>11.784000000000001</v>
      </c>
      <c r="W2654">
        <v>3</v>
      </c>
      <c r="X2654" s="9">
        <f>Table1[[#This Row],[Discount]]</f>
        <v>0.2</v>
      </c>
      <c r="Y2654">
        <v>0.2</v>
      </c>
      <c r="Z2654">
        <v>4.2716999999999992</v>
      </c>
    </row>
    <row r="2655" spans="1:26" ht="16" x14ac:dyDescent="0.2">
      <c r="A2655">
        <v>2654</v>
      </c>
      <c r="B2655" t="s">
        <v>5779</v>
      </c>
      <c r="C2655" s="1">
        <v>41900</v>
      </c>
      <c r="D2655">
        <f>YEAR(Table1[[#This Row],[Order Date]])</f>
        <v>2014</v>
      </c>
      <c r="E2655">
        <f>MONTH(Table1[[#This Row],[Order Date]])</f>
        <v>9</v>
      </c>
      <c r="F2655" t="str">
        <f>Table1[[#This Row],[Order Year]]&amp;"-"&amp;Table1[[#This Row],[Order Month]]</f>
        <v>2014-9</v>
      </c>
      <c r="G2655" s="5">
        <f>YEAR(Table1[[#This Row],[Order Date]])*100 + MONTH(Table1[[#This Row],[Order Date]])</f>
        <v>201409</v>
      </c>
      <c r="H2655" s="1">
        <v>41904</v>
      </c>
      <c r="I2655" t="s">
        <v>26</v>
      </c>
      <c r="J2655" t="s">
        <v>1111</v>
      </c>
      <c r="K2655" t="s">
        <v>1112</v>
      </c>
      <c r="L2655" t="s">
        <v>44</v>
      </c>
      <c r="M2655" t="s">
        <v>30</v>
      </c>
      <c r="N2655" t="s">
        <v>3774</v>
      </c>
      <c r="O2655" t="s">
        <v>124</v>
      </c>
      <c r="P2655">
        <v>84604</v>
      </c>
      <c r="Q2655" t="s">
        <v>47</v>
      </c>
      <c r="R2655" t="s">
        <v>5780</v>
      </c>
      <c r="S2655" t="s">
        <v>49</v>
      </c>
      <c r="T2655" t="s">
        <v>93</v>
      </c>
      <c r="U2655" t="s">
        <v>5781</v>
      </c>
      <c r="V2655">
        <v>164.88</v>
      </c>
      <c r="W2655">
        <v>3</v>
      </c>
      <c r="X2655" s="9">
        <f>Table1[[#This Row],[Discount]]</f>
        <v>0</v>
      </c>
      <c r="Y2655">
        <v>0</v>
      </c>
      <c r="Z2655">
        <v>80.791200000000003</v>
      </c>
    </row>
    <row r="2656" spans="1:26" ht="16" x14ac:dyDescent="0.2">
      <c r="A2656">
        <v>2655</v>
      </c>
      <c r="B2656" t="s">
        <v>5779</v>
      </c>
      <c r="C2656" s="1">
        <v>41900</v>
      </c>
      <c r="D2656">
        <f>YEAR(Table1[[#This Row],[Order Date]])</f>
        <v>2014</v>
      </c>
      <c r="E2656">
        <f>MONTH(Table1[[#This Row],[Order Date]])</f>
        <v>9</v>
      </c>
      <c r="F2656" t="str">
        <f>Table1[[#This Row],[Order Year]]&amp;"-"&amp;Table1[[#This Row],[Order Month]]</f>
        <v>2014-9</v>
      </c>
      <c r="G2656" s="5">
        <f>YEAR(Table1[[#This Row],[Order Date]])*100 + MONTH(Table1[[#This Row],[Order Date]])</f>
        <v>201409</v>
      </c>
      <c r="H2656" s="1">
        <v>41904</v>
      </c>
      <c r="I2656" t="s">
        <v>26</v>
      </c>
      <c r="J2656" t="s">
        <v>1111</v>
      </c>
      <c r="K2656" t="s">
        <v>1112</v>
      </c>
      <c r="L2656" t="s">
        <v>44</v>
      </c>
      <c r="M2656" t="s">
        <v>30</v>
      </c>
      <c r="N2656" t="s">
        <v>3774</v>
      </c>
      <c r="O2656" t="s">
        <v>124</v>
      </c>
      <c r="P2656">
        <v>84604</v>
      </c>
      <c r="Q2656" t="s">
        <v>47</v>
      </c>
      <c r="R2656" t="s">
        <v>5782</v>
      </c>
      <c r="S2656" t="s">
        <v>35</v>
      </c>
      <c r="T2656" t="s">
        <v>36</v>
      </c>
      <c r="U2656" t="s">
        <v>5783</v>
      </c>
      <c r="V2656">
        <v>1292.94</v>
      </c>
      <c r="W2656">
        <v>3</v>
      </c>
      <c r="X2656" s="9">
        <f>Table1[[#This Row],[Discount]]</f>
        <v>0</v>
      </c>
      <c r="Y2656">
        <v>0</v>
      </c>
      <c r="Z2656">
        <v>77.576399999999921</v>
      </c>
    </row>
    <row r="2657" spans="1:26" ht="16" x14ac:dyDescent="0.2">
      <c r="A2657">
        <v>2656</v>
      </c>
      <c r="B2657" t="s">
        <v>5779</v>
      </c>
      <c r="C2657" s="1">
        <v>41900</v>
      </c>
      <c r="D2657">
        <f>YEAR(Table1[[#This Row],[Order Date]])</f>
        <v>2014</v>
      </c>
      <c r="E2657">
        <f>MONTH(Table1[[#This Row],[Order Date]])</f>
        <v>9</v>
      </c>
      <c r="F2657" t="str">
        <f>Table1[[#This Row],[Order Year]]&amp;"-"&amp;Table1[[#This Row],[Order Month]]</f>
        <v>2014-9</v>
      </c>
      <c r="G2657" s="5">
        <f>YEAR(Table1[[#This Row],[Order Date]])*100 + MONTH(Table1[[#This Row],[Order Date]])</f>
        <v>201409</v>
      </c>
      <c r="H2657" s="1">
        <v>41904</v>
      </c>
      <c r="I2657" t="s">
        <v>26</v>
      </c>
      <c r="J2657" t="s">
        <v>1111</v>
      </c>
      <c r="K2657" t="s">
        <v>1112</v>
      </c>
      <c r="L2657" t="s">
        <v>44</v>
      </c>
      <c r="M2657" t="s">
        <v>30</v>
      </c>
      <c r="N2657" t="s">
        <v>3774</v>
      </c>
      <c r="O2657" t="s">
        <v>124</v>
      </c>
      <c r="P2657">
        <v>84604</v>
      </c>
      <c r="Q2657" t="s">
        <v>47</v>
      </c>
      <c r="R2657" t="s">
        <v>5784</v>
      </c>
      <c r="S2657" t="s">
        <v>49</v>
      </c>
      <c r="T2657" t="s">
        <v>78</v>
      </c>
      <c r="U2657" t="s">
        <v>5785</v>
      </c>
      <c r="V2657">
        <v>25.584000000000003</v>
      </c>
      <c r="W2657">
        <v>2</v>
      </c>
      <c r="X2657" s="9">
        <f>Table1[[#This Row],[Discount]]</f>
        <v>0.2</v>
      </c>
      <c r="Y2657">
        <v>0.2</v>
      </c>
      <c r="Z2657">
        <v>8.9543999999999997</v>
      </c>
    </row>
    <row r="2658" spans="1:26" ht="16" x14ac:dyDescent="0.2">
      <c r="A2658">
        <v>2657</v>
      </c>
      <c r="B2658" t="s">
        <v>5779</v>
      </c>
      <c r="C2658" s="1">
        <v>41900</v>
      </c>
      <c r="D2658">
        <f>YEAR(Table1[[#This Row],[Order Date]])</f>
        <v>2014</v>
      </c>
      <c r="E2658">
        <f>MONTH(Table1[[#This Row],[Order Date]])</f>
        <v>9</v>
      </c>
      <c r="F2658" t="str">
        <f>Table1[[#This Row],[Order Year]]&amp;"-"&amp;Table1[[#This Row],[Order Month]]</f>
        <v>2014-9</v>
      </c>
      <c r="G2658" s="5">
        <f>YEAR(Table1[[#This Row],[Order Date]])*100 + MONTH(Table1[[#This Row],[Order Date]])</f>
        <v>201409</v>
      </c>
      <c r="H2658" s="1">
        <v>41904</v>
      </c>
      <c r="I2658" t="s">
        <v>26</v>
      </c>
      <c r="J2658" t="s">
        <v>1111</v>
      </c>
      <c r="K2658" t="s">
        <v>1112</v>
      </c>
      <c r="L2658" t="s">
        <v>44</v>
      </c>
      <c r="M2658" t="s">
        <v>30</v>
      </c>
      <c r="N2658" t="s">
        <v>3774</v>
      </c>
      <c r="O2658" t="s">
        <v>124</v>
      </c>
      <c r="P2658">
        <v>84604</v>
      </c>
      <c r="Q2658" t="s">
        <v>47</v>
      </c>
      <c r="R2658" t="s">
        <v>2067</v>
      </c>
      <c r="S2658" t="s">
        <v>49</v>
      </c>
      <c r="T2658" t="s">
        <v>62</v>
      </c>
      <c r="U2658" t="s">
        <v>2068</v>
      </c>
      <c r="V2658">
        <v>261.74</v>
      </c>
      <c r="W2658">
        <v>2</v>
      </c>
      <c r="X2658" s="9">
        <f>Table1[[#This Row],[Discount]]</f>
        <v>0</v>
      </c>
      <c r="Y2658">
        <v>0</v>
      </c>
      <c r="Z2658">
        <v>65.435000000000002</v>
      </c>
    </row>
    <row r="2659" spans="1:26" ht="16" x14ac:dyDescent="0.2">
      <c r="A2659">
        <v>2658</v>
      </c>
      <c r="B2659" t="s">
        <v>5779</v>
      </c>
      <c r="C2659" s="1">
        <v>41900</v>
      </c>
      <c r="D2659">
        <f>YEAR(Table1[[#This Row],[Order Date]])</f>
        <v>2014</v>
      </c>
      <c r="E2659">
        <f>MONTH(Table1[[#This Row],[Order Date]])</f>
        <v>9</v>
      </c>
      <c r="F2659" t="str">
        <f>Table1[[#This Row],[Order Year]]&amp;"-"&amp;Table1[[#This Row],[Order Month]]</f>
        <v>2014-9</v>
      </c>
      <c r="G2659" s="5">
        <f>YEAR(Table1[[#This Row],[Order Date]])*100 + MONTH(Table1[[#This Row],[Order Date]])</f>
        <v>201409</v>
      </c>
      <c r="H2659" s="1">
        <v>41904</v>
      </c>
      <c r="I2659" t="s">
        <v>26</v>
      </c>
      <c r="J2659" t="s">
        <v>1111</v>
      </c>
      <c r="K2659" t="s">
        <v>1112</v>
      </c>
      <c r="L2659" t="s">
        <v>44</v>
      </c>
      <c r="M2659" t="s">
        <v>30</v>
      </c>
      <c r="N2659" t="s">
        <v>3774</v>
      </c>
      <c r="O2659" t="s">
        <v>124</v>
      </c>
      <c r="P2659">
        <v>84604</v>
      </c>
      <c r="Q2659" t="s">
        <v>47</v>
      </c>
      <c r="R2659" t="s">
        <v>3063</v>
      </c>
      <c r="S2659" t="s">
        <v>49</v>
      </c>
      <c r="T2659" t="s">
        <v>50</v>
      </c>
      <c r="U2659" t="s">
        <v>3064</v>
      </c>
      <c r="V2659">
        <v>14.399999999999999</v>
      </c>
      <c r="W2659">
        <v>5</v>
      </c>
      <c r="X2659" s="9">
        <f>Table1[[#This Row],[Discount]]</f>
        <v>0</v>
      </c>
      <c r="Y2659">
        <v>0</v>
      </c>
      <c r="Z2659">
        <v>7.056</v>
      </c>
    </row>
    <row r="2660" spans="1:26" ht="16" x14ac:dyDescent="0.2">
      <c r="A2660">
        <v>2659</v>
      </c>
      <c r="B2660" t="s">
        <v>5786</v>
      </c>
      <c r="C2660" s="1">
        <v>41503</v>
      </c>
      <c r="D2660">
        <f>YEAR(Table1[[#This Row],[Order Date]])</f>
        <v>2013</v>
      </c>
      <c r="E2660">
        <f>MONTH(Table1[[#This Row],[Order Date]])</f>
        <v>8</v>
      </c>
      <c r="F2660" t="str">
        <f>Table1[[#This Row],[Order Year]]&amp;"-"&amp;Table1[[#This Row],[Order Month]]</f>
        <v>2013-8</v>
      </c>
      <c r="G2660" s="5">
        <f>YEAR(Table1[[#This Row],[Order Date]])*100 + MONTH(Table1[[#This Row],[Order Date]])</f>
        <v>201308</v>
      </c>
      <c r="H2660" s="1">
        <v>41507</v>
      </c>
      <c r="I2660" t="s">
        <v>53</v>
      </c>
      <c r="J2660" t="s">
        <v>114</v>
      </c>
      <c r="K2660" t="s">
        <v>115</v>
      </c>
      <c r="L2660" t="s">
        <v>29</v>
      </c>
      <c r="M2660" t="s">
        <v>30</v>
      </c>
      <c r="N2660" t="s">
        <v>130</v>
      </c>
      <c r="O2660" t="s">
        <v>46</v>
      </c>
      <c r="P2660">
        <v>94110</v>
      </c>
      <c r="Q2660" t="s">
        <v>47</v>
      </c>
      <c r="R2660" t="s">
        <v>591</v>
      </c>
      <c r="S2660" t="s">
        <v>49</v>
      </c>
      <c r="T2660" t="s">
        <v>176</v>
      </c>
      <c r="U2660" t="s">
        <v>592</v>
      </c>
      <c r="V2660">
        <v>10.86</v>
      </c>
      <c r="W2660">
        <v>3</v>
      </c>
      <c r="X2660" s="9">
        <f>Table1[[#This Row],[Discount]]</f>
        <v>0</v>
      </c>
      <c r="Y2660">
        <v>0</v>
      </c>
      <c r="Z2660">
        <v>5.1042000000000005</v>
      </c>
    </row>
    <row r="2661" spans="1:26" ht="16" x14ac:dyDescent="0.2">
      <c r="A2661">
        <v>2660</v>
      </c>
      <c r="B2661" t="s">
        <v>5787</v>
      </c>
      <c r="C2661" s="1">
        <v>41267</v>
      </c>
      <c r="D2661">
        <f>YEAR(Table1[[#This Row],[Order Date]])</f>
        <v>2012</v>
      </c>
      <c r="E2661">
        <f>MONTH(Table1[[#This Row],[Order Date]])</f>
        <v>12</v>
      </c>
      <c r="F2661" t="str">
        <f>Table1[[#This Row],[Order Year]]&amp;"-"&amp;Table1[[#This Row],[Order Month]]</f>
        <v>2012-12</v>
      </c>
      <c r="G2661" s="5">
        <f>YEAR(Table1[[#This Row],[Order Date]])*100 + MONTH(Table1[[#This Row],[Order Date]])</f>
        <v>201212</v>
      </c>
      <c r="H2661" s="1">
        <v>41271</v>
      </c>
      <c r="I2661" t="s">
        <v>53</v>
      </c>
      <c r="J2661" t="s">
        <v>3392</v>
      </c>
      <c r="K2661" t="s">
        <v>3393</v>
      </c>
      <c r="L2661" t="s">
        <v>44</v>
      </c>
      <c r="M2661" t="s">
        <v>30</v>
      </c>
      <c r="N2661" t="s">
        <v>312</v>
      </c>
      <c r="O2661" t="s">
        <v>313</v>
      </c>
      <c r="P2661">
        <v>85234</v>
      </c>
      <c r="Q2661" t="s">
        <v>47</v>
      </c>
      <c r="R2661" t="s">
        <v>689</v>
      </c>
      <c r="S2661" t="s">
        <v>35</v>
      </c>
      <c r="T2661" t="s">
        <v>39</v>
      </c>
      <c r="U2661" t="s">
        <v>690</v>
      </c>
      <c r="V2661">
        <v>883.84</v>
      </c>
      <c r="W2661">
        <v>4</v>
      </c>
      <c r="X2661" s="9">
        <f>Table1[[#This Row],[Discount]]</f>
        <v>0.2</v>
      </c>
      <c r="Y2661">
        <v>0.2</v>
      </c>
      <c r="Z2661">
        <v>99.431999999999931</v>
      </c>
    </row>
    <row r="2662" spans="1:26" ht="16" x14ac:dyDescent="0.2">
      <c r="A2662">
        <v>2661</v>
      </c>
      <c r="B2662" t="s">
        <v>5788</v>
      </c>
      <c r="C2662" s="1">
        <v>41972</v>
      </c>
      <c r="D2662">
        <f>YEAR(Table1[[#This Row],[Order Date]])</f>
        <v>2014</v>
      </c>
      <c r="E2662">
        <f>MONTH(Table1[[#This Row],[Order Date]])</f>
        <v>11</v>
      </c>
      <c r="F2662" t="str">
        <f>Table1[[#This Row],[Order Year]]&amp;"-"&amp;Table1[[#This Row],[Order Month]]</f>
        <v>2014-11</v>
      </c>
      <c r="G2662" s="5">
        <f>YEAR(Table1[[#This Row],[Order Date]])*100 + MONTH(Table1[[#This Row],[Order Date]])</f>
        <v>201411</v>
      </c>
      <c r="H2662" s="1">
        <v>41976</v>
      </c>
      <c r="I2662" t="s">
        <v>53</v>
      </c>
      <c r="J2662" t="s">
        <v>3110</v>
      </c>
      <c r="K2662" t="s">
        <v>3111</v>
      </c>
      <c r="L2662" t="s">
        <v>44</v>
      </c>
      <c r="M2662" t="s">
        <v>30</v>
      </c>
      <c r="N2662" t="s">
        <v>269</v>
      </c>
      <c r="O2662" t="s">
        <v>270</v>
      </c>
      <c r="P2662">
        <v>10035</v>
      </c>
      <c r="Q2662" t="s">
        <v>151</v>
      </c>
      <c r="R2662" t="s">
        <v>5789</v>
      </c>
      <c r="S2662" t="s">
        <v>74</v>
      </c>
      <c r="T2662" t="s">
        <v>75</v>
      </c>
      <c r="U2662" t="s">
        <v>5790</v>
      </c>
      <c r="V2662">
        <v>1979.89</v>
      </c>
      <c r="W2662">
        <v>11</v>
      </c>
      <c r="X2662" s="9">
        <f>Table1[[#This Row],[Discount]]</f>
        <v>0</v>
      </c>
      <c r="Y2662">
        <v>0</v>
      </c>
      <c r="Z2662">
        <v>494.97250000000003</v>
      </c>
    </row>
    <row r="2663" spans="1:26" ht="16" x14ac:dyDescent="0.2">
      <c r="A2663">
        <v>2662</v>
      </c>
      <c r="B2663" t="s">
        <v>5788</v>
      </c>
      <c r="C2663" s="1">
        <v>41972</v>
      </c>
      <c r="D2663">
        <f>YEAR(Table1[[#This Row],[Order Date]])</f>
        <v>2014</v>
      </c>
      <c r="E2663">
        <f>MONTH(Table1[[#This Row],[Order Date]])</f>
        <v>11</v>
      </c>
      <c r="F2663" t="str">
        <f>Table1[[#This Row],[Order Year]]&amp;"-"&amp;Table1[[#This Row],[Order Month]]</f>
        <v>2014-11</v>
      </c>
      <c r="G2663" s="5">
        <f>YEAR(Table1[[#This Row],[Order Date]])*100 + MONTH(Table1[[#This Row],[Order Date]])</f>
        <v>201411</v>
      </c>
      <c r="H2663" s="1">
        <v>41976</v>
      </c>
      <c r="I2663" t="s">
        <v>53</v>
      </c>
      <c r="J2663" t="s">
        <v>3110</v>
      </c>
      <c r="K2663" t="s">
        <v>3111</v>
      </c>
      <c r="L2663" t="s">
        <v>44</v>
      </c>
      <c r="M2663" t="s">
        <v>30</v>
      </c>
      <c r="N2663" t="s">
        <v>269</v>
      </c>
      <c r="O2663" t="s">
        <v>270</v>
      </c>
      <c r="P2663">
        <v>10035</v>
      </c>
      <c r="Q2663" t="s">
        <v>151</v>
      </c>
      <c r="R2663" t="s">
        <v>3456</v>
      </c>
      <c r="S2663" t="s">
        <v>49</v>
      </c>
      <c r="T2663" t="s">
        <v>176</v>
      </c>
      <c r="U2663" t="s">
        <v>3457</v>
      </c>
      <c r="V2663">
        <v>79.959999999999994</v>
      </c>
      <c r="W2663">
        <v>2</v>
      </c>
      <c r="X2663" s="9">
        <f>Table1[[#This Row],[Discount]]</f>
        <v>0</v>
      </c>
      <c r="Y2663">
        <v>0</v>
      </c>
      <c r="Z2663">
        <v>35.981999999999992</v>
      </c>
    </row>
    <row r="2664" spans="1:26" ht="16" x14ac:dyDescent="0.2">
      <c r="A2664">
        <v>2663</v>
      </c>
      <c r="B2664" t="s">
        <v>5791</v>
      </c>
      <c r="C2664" s="1">
        <v>41744</v>
      </c>
      <c r="D2664">
        <f>YEAR(Table1[[#This Row],[Order Date]])</f>
        <v>2014</v>
      </c>
      <c r="E2664">
        <f>MONTH(Table1[[#This Row],[Order Date]])</f>
        <v>4</v>
      </c>
      <c r="F2664" t="str">
        <f>Table1[[#This Row],[Order Year]]&amp;"-"&amp;Table1[[#This Row],[Order Month]]</f>
        <v>2014-4</v>
      </c>
      <c r="G2664" s="5">
        <f>YEAR(Table1[[#This Row],[Order Date]])*100 + MONTH(Table1[[#This Row],[Order Date]])</f>
        <v>201404</v>
      </c>
      <c r="H2664" s="1">
        <v>41745</v>
      </c>
      <c r="I2664" t="s">
        <v>191</v>
      </c>
      <c r="J2664" t="s">
        <v>5792</v>
      </c>
      <c r="K2664" t="s">
        <v>5793</v>
      </c>
      <c r="L2664" t="s">
        <v>105</v>
      </c>
      <c r="M2664" t="s">
        <v>30</v>
      </c>
      <c r="N2664" t="s">
        <v>321</v>
      </c>
      <c r="O2664" t="s">
        <v>599</v>
      </c>
      <c r="P2664">
        <v>65807</v>
      </c>
      <c r="Q2664" t="s">
        <v>108</v>
      </c>
      <c r="R2664" t="s">
        <v>974</v>
      </c>
      <c r="S2664" t="s">
        <v>49</v>
      </c>
      <c r="T2664" t="s">
        <v>78</v>
      </c>
      <c r="U2664" t="s">
        <v>975</v>
      </c>
      <c r="V2664">
        <v>8.76</v>
      </c>
      <c r="W2664">
        <v>2</v>
      </c>
      <c r="X2664" s="9">
        <f>Table1[[#This Row],[Discount]]</f>
        <v>0</v>
      </c>
      <c r="Y2664">
        <v>0</v>
      </c>
      <c r="Z2664">
        <v>4.2047999999999996</v>
      </c>
    </row>
    <row r="2665" spans="1:26" ht="16" x14ac:dyDescent="0.2">
      <c r="A2665">
        <v>2664</v>
      </c>
      <c r="B2665" t="s">
        <v>5794</v>
      </c>
      <c r="C2665" s="1">
        <v>41396</v>
      </c>
      <c r="D2665">
        <f>YEAR(Table1[[#This Row],[Order Date]])</f>
        <v>2013</v>
      </c>
      <c r="E2665">
        <f>MONTH(Table1[[#This Row],[Order Date]])</f>
        <v>5</v>
      </c>
      <c r="F2665" t="str">
        <f>Table1[[#This Row],[Order Year]]&amp;"-"&amp;Table1[[#This Row],[Order Month]]</f>
        <v>2013-5</v>
      </c>
      <c r="G2665" s="5">
        <f>YEAR(Table1[[#This Row],[Order Date]])*100 + MONTH(Table1[[#This Row],[Order Date]])</f>
        <v>201305</v>
      </c>
      <c r="H2665" s="1">
        <v>41399</v>
      </c>
      <c r="I2665" t="s">
        <v>191</v>
      </c>
      <c r="J2665" t="s">
        <v>4375</v>
      </c>
      <c r="K2665" t="s">
        <v>4376</v>
      </c>
      <c r="L2665" t="s">
        <v>29</v>
      </c>
      <c r="M2665" t="s">
        <v>30</v>
      </c>
      <c r="N2665" t="s">
        <v>337</v>
      </c>
      <c r="O2665" t="s">
        <v>338</v>
      </c>
      <c r="P2665">
        <v>38109</v>
      </c>
      <c r="Q2665" t="s">
        <v>33</v>
      </c>
      <c r="R2665" t="s">
        <v>2495</v>
      </c>
      <c r="S2665" t="s">
        <v>49</v>
      </c>
      <c r="T2665" t="s">
        <v>50</v>
      </c>
      <c r="U2665" t="s">
        <v>2496</v>
      </c>
      <c r="V2665">
        <v>3.9840000000000004</v>
      </c>
      <c r="W2665">
        <v>1</v>
      </c>
      <c r="X2665" s="9">
        <f>Table1[[#This Row],[Discount]]</f>
        <v>0.2</v>
      </c>
      <c r="Y2665">
        <v>0.2</v>
      </c>
      <c r="Z2665">
        <v>1.2948</v>
      </c>
    </row>
    <row r="2666" spans="1:26" ht="16" x14ac:dyDescent="0.2">
      <c r="A2666">
        <v>2665</v>
      </c>
      <c r="B2666" t="s">
        <v>5794</v>
      </c>
      <c r="C2666" s="1">
        <v>41396</v>
      </c>
      <c r="D2666">
        <f>YEAR(Table1[[#This Row],[Order Date]])</f>
        <v>2013</v>
      </c>
      <c r="E2666">
        <f>MONTH(Table1[[#This Row],[Order Date]])</f>
        <v>5</v>
      </c>
      <c r="F2666" t="str">
        <f>Table1[[#This Row],[Order Year]]&amp;"-"&amp;Table1[[#This Row],[Order Month]]</f>
        <v>2013-5</v>
      </c>
      <c r="G2666" s="5">
        <f>YEAR(Table1[[#This Row],[Order Date]])*100 + MONTH(Table1[[#This Row],[Order Date]])</f>
        <v>201305</v>
      </c>
      <c r="H2666" s="1">
        <v>41399</v>
      </c>
      <c r="I2666" t="s">
        <v>191</v>
      </c>
      <c r="J2666" t="s">
        <v>4375</v>
      </c>
      <c r="K2666" t="s">
        <v>4376</v>
      </c>
      <c r="L2666" t="s">
        <v>29</v>
      </c>
      <c r="M2666" t="s">
        <v>30</v>
      </c>
      <c r="N2666" t="s">
        <v>337</v>
      </c>
      <c r="O2666" t="s">
        <v>338</v>
      </c>
      <c r="P2666">
        <v>38109</v>
      </c>
      <c r="Q2666" t="s">
        <v>33</v>
      </c>
      <c r="R2666" t="s">
        <v>542</v>
      </c>
      <c r="S2666" t="s">
        <v>35</v>
      </c>
      <c r="T2666" t="s">
        <v>59</v>
      </c>
      <c r="U2666" t="s">
        <v>543</v>
      </c>
      <c r="V2666">
        <v>370.62</v>
      </c>
      <c r="W2666">
        <v>3</v>
      </c>
      <c r="X2666" s="9">
        <f>Table1[[#This Row],[Discount]]</f>
        <v>0.4</v>
      </c>
      <c r="Y2666">
        <v>0.4</v>
      </c>
      <c r="Z2666">
        <v>-142.07100000000008</v>
      </c>
    </row>
    <row r="2667" spans="1:26" ht="16" x14ac:dyDescent="0.2">
      <c r="A2667">
        <v>2666</v>
      </c>
      <c r="B2667" t="s">
        <v>5794</v>
      </c>
      <c r="C2667" s="1">
        <v>41396</v>
      </c>
      <c r="D2667">
        <f>YEAR(Table1[[#This Row],[Order Date]])</f>
        <v>2013</v>
      </c>
      <c r="E2667">
        <f>MONTH(Table1[[#This Row],[Order Date]])</f>
        <v>5</v>
      </c>
      <c r="F2667" t="str">
        <f>Table1[[#This Row],[Order Year]]&amp;"-"&amp;Table1[[#This Row],[Order Month]]</f>
        <v>2013-5</v>
      </c>
      <c r="G2667" s="5">
        <f>YEAR(Table1[[#This Row],[Order Date]])*100 + MONTH(Table1[[#This Row],[Order Date]])</f>
        <v>201305</v>
      </c>
      <c r="H2667" s="1">
        <v>41399</v>
      </c>
      <c r="I2667" t="s">
        <v>191</v>
      </c>
      <c r="J2667" t="s">
        <v>4375</v>
      </c>
      <c r="K2667" t="s">
        <v>4376</v>
      </c>
      <c r="L2667" t="s">
        <v>29</v>
      </c>
      <c r="M2667" t="s">
        <v>30</v>
      </c>
      <c r="N2667" t="s">
        <v>337</v>
      </c>
      <c r="O2667" t="s">
        <v>338</v>
      </c>
      <c r="P2667">
        <v>38109</v>
      </c>
      <c r="Q2667" t="s">
        <v>33</v>
      </c>
      <c r="R2667" t="s">
        <v>4822</v>
      </c>
      <c r="S2667" t="s">
        <v>49</v>
      </c>
      <c r="T2667" t="s">
        <v>78</v>
      </c>
      <c r="U2667" t="s">
        <v>4823</v>
      </c>
      <c r="V2667">
        <v>2.7420000000000004</v>
      </c>
      <c r="W2667">
        <v>2</v>
      </c>
      <c r="X2667" s="9">
        <f>Table1[[#This Row],[Discount]]</f>
        <v>0.7</v>
      </c>
      <c r="Y2667">
        <v>0.7</v>
      </c>
      <c r="Z2667">
        <v>-2.0107999999999997</v>
      </c>
    </row>
    <row r="2668" spans="1:26" ht="16" x14ac:dyDescent="0.2">
      <c r="A2668">
        <v>2667</v>
      </c>
      <c r="B2668" t="s">
        <v>5795</v>
      </c>
      <c r="C2668" s="1">
        <v>41549</v>
      </c>
      <c r="D2668">
        <f>YEAR(Table1[[#This Row],[Order Date]])</f>
        <v>2013</v>
      </c>
      <c r="E2668">
        <f>MONTH(Table1[[#This Row],[Order Date]])</f>
        <v>10</v>
      </c>
      <c r="F2668" t="str">
        <f>Table1[[#This Row],[Order Year]]&amp;"-"&amp;Table1[[#This Row],[Order Month]]</f>
        <v>2013-10</v>
      </c>
      <c r="G2668" s="5">
        <f>YEAR(Table1[[#This Row],[Order Date]])*100 + MONTH(Table1[[#This Row],[Order Date]])</f>
        <v>201310</v>
      </c>
      <c r="H2668" s="1">
        <v>41549</v>
      </c>
      <c r="I2668" t="s">
        <v>1293</v>
      </c>
      <c r="J2668" t="s">
        <v>5796</v>
      </c>
      <c r="K2668" t="s">
        <v>5797</v>
      </c>
      <c r="L2668" t="s">
        <v>29</v>
      </c>
      <c r="M2668" t="s">
        <v>30</v>
      </c>
      <c r="N2668" t="s">
        <v>1617</v>
      </c>
      <c r="O2668" t="s">
        <v>107</v>
      </c>
      <c r="P2668">
        <v>79109</v>
      </c>
      <c r="Q2668" t="s">
        <v>108</v>
      </c>
      <c r="R2668" t="s">
        <v>910</v>
      </c>
      <c r="S2668" t="s">
        <v>74</v>
      </c>
      <c r="T2668" t="s">
        <v>164</v>
      </c>
      <c r="U2668" t="s">
        <v>1787</v>
      </c>
      <c r="V2668">
        <v>79.512000000000015</v>
      </c>
      <c r="W2668">
        <v>3</v>
      </c>
      <c r="X2668" s="9">
        <f>Table1[[#This Row],[Discount]]</f>
        <v>0.2</v>
      </c>
      <c r="Y2668">
        <v>0.2</v>
      </c>
      <c r="Z2668">
        <v>20.8719</v>
      </c>
    </row>
    <row r="2669" spans="1:26" ht="16" x14ac:dyDescent="0.2">
      <c r="A2669">
        <v>2668</v>
      </c>
      <c r="B2669" t="s">
        <v>5795</v>
      </c>
      <c r="C2669" s="1">
        <v>41549</v>
      </c>
      <c r="D2669">
        <f>YEAR(Table1[[#This Row],[Order Date]])</f>
        <v>2013</v>
      </c>
      <c r="E2669">
        <f>MONTH(Table1[[#This Row],[Order Date]])</f>
        <v>10</v>
      </c>
      <c r="F2669" t="str">
        <f>Table1[[#This Row],[Order Year]]&amp;"-"&amp;Table1[[#This Row],[Order Month]]</f>
        <v>2013-10</v>
      </c>
      <c r="G2669" s="5">
        <f>YEAR(Table1[[#This Row],[Order Date]])*100 + MONTH(Table1[[#This Row],[Order Date]])</f>
        <v>201310</v>
      </c>
      <c r="H2669" s="1">
        <v>41549</v>
      </c>
      <c r="I2669" t="s">
        <v>1293</v>
      </c>
      <c r="J2669" t="s">
        <v>5796</v>
      </c>
      <c r="K2669" t="s">
        <v>5797</v>
      </c>
      <c r="L2669" t="s">
        <v>29</v>
      </c>
      <c r="M2669" t="s">
        <v>30</v>
      </c>
      <c r="N2669" t="s">
        <v>1617</v>
      </c>
      <c r="O2669" t="s">
        <v>107</v>
      </c>
      <c r="P2669">
        <v>79109</v>
      </c>
      <c r="Q2669" t="s">
        <v>108</v>
      </c>
      <c r="R2669" t="s">
        <v>1057</v>
      </c>
      <c r="S2669" t="s">
        <v>49</v>
      </c>
      <c r="T2669" t="s">
        <v>93</v>
      </c>
      <c r="U2669" t="s">
        <v>189</v>
      </c>
      <c r="V2669">
        <v>28.352</v>
      </c>
      <c r="W2669">
        <v>1</v>
      </c>
      <c r="X2669" s="9">
        <f>Table1[[#This Row],[Discount]]</f>
        <v>0.2</v>
      </c>
      <c r="Y2669">
        <v>0.2</v>
      </c>
      <c r="Z2669">
        <v>9.568799999999996</v>
      </c>
    </row>
    <row r="2670" spans="1:26" ht="16" x14ac:dyDescent="0.2">
      <c r="A2670">
        <v>2669</v>
      </c>
      <c r="B2670" t="s">
        <v>5798</v>
      </c>
      <c r="C2670" s="1">
        <v>41146</v>
      </c>
      <c r="D2670">
        <f>YEAR(Table1[[#This Row],[Order Date]])</f>
        <v>2012</v>
      </c>
      <c r="E2670">
        <f>MONTH(Table1[[#This Row],[Order Date]])</f>
        <v>8</v>
      </c>
      <c r="F2670" t="str">
        <f>Table1[[#This Row],[Order Year]]&amp;"-"&amp;Table1[[#This Row],[Order Month]]</f>
        <v>2012-8</v>
      </c>
      <c r="G2670" s="5">
        <f>YEAR(Table1[[#This Row],[Order Date]])*100 + MONTH(Table1[[#This Row],[Order Date]])</f>
        <v>201208</v>
      </c>
      <c r="H2670" s="1">
        <v>41151</v>
      </c>
      <c r="I2670" t="s">
        <v>53</v>
      </c>
      <c r="J2670" t="s">
        <v>5799</v>
      </c>
      <c r="K2670" t="s">
        <v>5800</v>
      </c>
      <c r="L2670" t="s">
        <v>105</v>
      </c>
      <c r="M2670" t="s">
        <v>30</v>
      </c>
      <c r="N2670" t="s">
        <v>45</v>
      </c>
      <c r="O2670" t="s">
        <v>46</v>
      </c>
      <c r="P2670">
        <v>90045</v>
      </c>
      <c r="Q2670" t="s">
        <v>47</v>
      </c>
      <c r="R2670" t="s">
        <v>152</v>
      </c>
      <c r="S2670" t="s">
        <v>35</v>
      </c>
      <c r="T2670" t="s">
        <v>39</v>
      </c>
      <c r="U2670" t="s">
        <v>153</v>
      </c>
      <c r="V2670">
        <v>40.783999999999999</v>
      </c>
      <c r="W2670">
        <v>1</v>
      </c>
      <c r="X2670" s="9">
        <f>Table1[[#This Row],[Discount]]</f>
        <v>0.2</v>
      </c>
      <c r="Y2670">
        <v>0.2</v>
      </c>
      <c r="Z2670">
        <v>4.5881999999999987</v>
      </c>
    </row>
    <row r="2671" spans="1:26" ht="16" x14ac:dyDescent="0.2">
      <c r="A2671">
        <v>2670</v>
      </c>
      <c r="B2671" t="s">
        <v>5798</v>
      </c>
      <c r="C2671" s="1">
        <v>41146</v>
      </c>
      <c r="D2671">
        <f>YEAR(Table1[[#This Row],[Order Date]])</f>
        <v>2012</v>
      </c>
      <c r="E2671">
        <f>MONTH(Table1[[#This Row],[Order Date]])</f>
        <v>8</v>
      </c>
      <c r="F2671" t="str">
        <f>Table1[[#This Row],[Order Year]]&amp;"-"&amp;Table1[[#This Row],[Order Month]]</f>
        <v>2012-8</v>
      </c>
      <c r="G2671" s="5">
        <f>YEAR(Table1[[#This Row],[Order Date]])*100 + MONTH(Table1[[#This Row],[Order Date]])</f>
        <v>201208</v>
      </c>
      <c r="H2671" s="1">
        <v>41151</v>
      </c>
      <c r="I2671" t="s">
        <v>53</v>
      </c>
      <c r="J2671" t="s">
        <v>5799</v>
      </c>
      <c r="K2671" t="s">
        <v>5800</v>
      </c>
      <c r="L2671" t="s">
        <v>105</v>
      </c>
      <c r="M2671" t="s">
        <v>30</v>
      </c>
      <c r="N2671" t="s">
        <v>45</v>
      </c>
      <c r="O2671" t="s">
        <v>46</v>
      </c>
      <c r="P2671">
        <v>90045</v>
      </c>
      <c r="Q2671" t="s">
        <v>47</v>
      </c>
      <c r="R2671" t="s">
        <v>5194</v>
      </c>
      <c r="S2671" t="s">
        <v>49</v>
      </c>
      <c r="T2671" t="s">
        <v>81</v>
      </c>
      <c r="U2671" t="s">
        <v>5195</v>
      </c>
      <c r="V2671">
        <v>105.96</v>
      </c>
      <c r="W2671">
        <v>4</v>
      </c>
      <c r="X2671" s="9">
        <f>Table1[[#This Row],[Discount]]</f>
        <v>0</v>
      </c>
      <c r="Y2671">
        <v>0</v>
      </c>
      <c r="Z2671">
        <v>29.668800000000005</v>
      </c>
    </row>
    <row r="2672" spans="1:26" ht="16" x14ac:dyDescent="0.2">
      <c r="A2672">
        <v>2671</v>
      </c>
      <c r="B2672" t="s">
        <v>5801</v>
      </c>
      <c r="C2672" s="1">
        <v>40795</v>
      </c>
      <c r="D2672">
        <f>YEAR(Table1[[#This Row],[Order Date]])</f>
        <v>2011</v>
      </c>
      <c r="E2672">
        <f>MONTH(Table1[[#This Row],[Order Date]])</f>
        <v>9</v>
      </c>
      <c r="F2672" t="str">
        <f>Table1[[#This Row],[Order Year]]&amp;"-"&amp;Table1[[#This Row],[Order Month]]</f>
        <v>2011-9</v>
      </c>
      <c r="G2672" s="5">
        <f>YEAR(Table1[[#This Row],[Order Date]])*100 + MONTH(Table1[[#This Row],[Order Date]])</f>
        <v>201109</v>
      </c>
      <c r="H2672" s="1">
        <v>40798</v>
      </c>
      <c r="I2672" t="s">
        <v>26</v>
      </c>
      <c r="J2672" t="s">
        <v>5802</v>
      </c>
      <c r="K2672" t="s">
        <v>5803</v>
      </c>
      <c r="L2672" t="s">
        <v>44</v>
      </c>
      <c r="M2672" t="s">
        <v>30</v>
      </c>
      <c r="N2672" t="s">
        <v>1247</v>
      </c>
      <c r="O2672" t="s">
        <v>1248</v>
      </c>
      <c r="P2672">
        <v>1852</v>
      </c>
      <c r="Q2672" t="s">
        <v>151</v>
      </c>
      <c r="R2672" t="s">
        <v>702</v>
      </c>
      <c r="S2672" t="s">
        <v>49</v>
      </c>
      <c r="T2672" t="s">
        <v>93</v>
      </c>
      <c r="U2672" t="s">
        <v>703</v>
      </c>
      <c r="V2672">
        <v>166.44</v>
      </c>
      <c r="W2672">
        <v>3</v>
      </c>
      <c r="X2672" s="9">
        <f>Table1[[#This Row],[Discount]]</f>
        <v>0</v>
      </c>
      <c r="Y2672">
        <v>0</v>
      </c>
      <c r="Z2672">
        <v>79.891199999999998</v>
      </c>
    </row>
    <row r="2673" spans="1:26" ht="16" x14ac:dyDescent="0.2">
      <c r="A2673">
        <v>2672</v>
      </c>
      <c r="B2673" t="s">
        <v>5801</v>
      </c>
      <c r="C2673" s="1">
        <v>40795</v>
      </c>
      <c r="D2673">
        <f>YEAR(Table1[[#This Row],[Order Date]])</f>
        <v>2011</v>
      </c>
      <c r="E2673">
        <f>MONTH(Table1[[#This Row],[Order Date]])</f>
        <v>9</v>
      </c>
      <c r="F2673" t="str">
        <f>Table1[[#This Row],[Order Year]]&amp;"-"&amp;Table1[[#This Row],[Order Month]]</f>
        <v>2011-9</v>
      </c>
      <c r="G2673" s="5">
        <f>YEAR(Table1[[#This Row],[Order Date]])*100 + MONTH(Table1[[#This Row],[Order Date]])</f>
        <v>201109</v>
      </c>
      <c r="H2673" s="1">
        <v>40798</v>
      </c>
      <c r="I2673" t="s">
        <v>26</v>
      </c>
      <c r="J2673" t="s">
        <v>5802</v>
      </c>
      <c r="K2673" t="s">
        <v>5803</v>
      </c>
      <c r="L2673" t="s">
        <v>44</v>
      </c>
      <c r="M2673" t="s">
        <v>30</v>
      </c>
      <c r="N2673" t="s">
        <v>1247</v>
      </c>
      <c r="O2673" t="s">
        <v>1248</v>
      </c>
      <c r="P2673">
        <v>1852</v>
      </c>
      <c r="Q2673" t="s">
        <v>151</v>
      </c>
      <c r="R2673" t="s">
        <v>5804</v>
      </c>
      <c r="S2673" t="s">
        <v>35</v>
      </c>
      <c r="T2673" t="s">
        <v>39</v>
      </c>
      <c r="U2673" t="s">
        <v>5805</v>
      </c>
      <c r="V2673">
        <v>785.87999999999988</v>
      </c>
      <c r="W2673">
        <v>6</v>
      </c>
      <c r="X2673" s="9">
        <f>Table1[[#This Row],[Discount]]</f>
        <v>0</v>
      </c>
      <c r="Y2673">
        <v>0</v>
      </c>
      <c r="Z2673">
        <v>212.18759999999997</v>
      </c>
    </row>
    <row r="2674" spans="1:26" ht="16" x14ac:dyDescent="0.2">
      <c r="A2674">
        <v>2673</v>
      </c>
      <c r="B2674" t="s">
        <v>5801</v>
      </c>
      <c r="C2674" s="1">
        <v>40795</v>
      </c>
      <c r="D2674">
        <f>YEAR(Table1[[#This Row],[Order Date]])</f>
        <v>2011</v>
      </c>
      <c r="E2674">
        <f>MONTH(Table1[[#This Row],[Order Date]])</f>
        <v>9</v>
      </c>
      <c r="F2674" t="str">
        <f>Table1[[#This Row],[Order Year]]&amp;"-"&amp;Table1[[#This Row],[Order Month]]</f>
        <v>2011-9</v>
      </c>
      <c r="G2674" s="5">
        <f>YEAR(Table1[[#This Row],[Order Date]])*100 + MONTH(Table1[[#This Row],[Order Date]])</f>
        <v>201109</v>
      </c>
      <c r="H2674" s="1">
        <v>40798</v>
      </c>
      <c r="I2674" t="s">
        <v>26</v>
      </c>
      <c r="J2674" t="s">
        <v>5802</v>
      </c>
      <c r="K2674" t="s">
        <v>5803</v>
      </c>
      <c r="L2674" t="s">
        <v>44</v>
      </c>
      <c r="M2674" t="s">
        <v>30</v>
      </c>
      <c r="N2674" t="s">
        <v>1247</v>
      </c>
      <c r="O2674" t="s">
        <v>1248</v>
      </c>
      <c r="P2674">
        <v>1852</v>
      </c>
      <c r="Q2674" t="s">
        <v>151</v>
      </c>
      <c r="R2674" t="s">
        <v>5806</v>
      </c>
      <c r="S2674" t="s">
        <v>49</v>
      </c>
      <c r="T2674" t="s">
        <v>93</v>
      </c>
      <c r="U2674" t="s">
        <v>5807</v>
      </c>
      <c r="V2674">
        <v>26.2</v>
      </c>
      <c r="W2674">
        <v>2</v>
      </c>
      <c r="X2674" s="9">
        <f>Table1[[#This Row],[Discount]]</f>
        <v>0</v>
      </c>
      <c r="Y2674">
        <v>0</v>
      </c>
      <c r="Z2674">
        <v>12.837999999999999</v>
      </c>
    </row>
    <row r="2675" spans="1:26" ht="16" x14ac:dyDescent="0.2">
      <c r="A2675">
        <v>2674</v>
      </c>
      <c r="B2675" t="s">
        <v>5801</v>
      </c>
      <c r="C2675" s="1">
        <v>40795</v>
      </c>
      <c r="D2675">
        <f>YEAR(Table1[[#This Row],[Order Date]])</f>
        <v>2011</v>
      </c>
      <c r="E2675">
        <f>MONTH(Table1[[#This Row],[Order Date]])</f>
        <v>9</v>
      </c>
      <c r="F2675" t="str">
        <f>Table1[[#This Row],[Order Year]]&amp;"-"&amp;Table1[[#This Row],[Order Month]]</f>
        <v>2011-9</v>
      </c>
      <c r="G2675" s="5">
        <f>YEAR(Table1[[#This Row],[Order Date]])*100 + MONTH(Table1[[#This Row],[Order Date]])</f>
        <v>201109</v>
      </c>
      <c r="H2675" s="1">
        <v>40798</v>
      </c>
      <c r="I2675" t="s">
        <v>26</v>
      </c>
      <c r="J2675" t="s">
        <v>5802</v>
      </c>
      <c r="K2675" t="s">
        <v>5803</v>
      </c>
      <c r="L2675" t="s">
        <v>44</v>
      </c>
      <c r="M2675" t="s">
        <v>30</v>
      </c>
      <c r="N2675" t="s">
        <v>1247</v>
      </c>
      <c r="O2675" t="s">
        <v>1248</v>
      </c>
      <c r="P2675">
        <v>1852</v>
      </c>
      <c r="Q2675" t="s">
        <v>151</v>
      </c>
      <c r="R2675" t="s">
        <v>5003</v>
      </c>
      <c r="S2675" t="s">
        <v>49</v>
      </c>
      <c r="T2675" t="s">
        <v>62</v>
      </c>
      <c r="U2675" t="s">
        <v>5004</v>
      </c>
      <c r="V2675">
        <v>1325.8500000000001</v>
      </c>
      <c r="W2675">
        <v>5</v>
      </c>
      <c r="X2675" s="9">
        <f>Table1[[#This Row],[Discount]]</f>
        <v>0</v>
      </c>
      <c r="Y2675">
        <v>0</v>
      </c>
      <c r="Z2675">
        <v>238.65299999999991</v>
      </c>
    </row>
    <row r="2676" spans="1:26" ht="16" x14ac:dyDescent="0.2">
      <c r="A2676">
        <v>2675</v>
      </c>
      <c r="B2676" t="s">
        <v>5808</v>
      </c>
      <c r="C2676" s="1">
        <v>41977</v>
      </c>
      <c r="D2676">
        <f>YEAR(Table1[[#This Row],[Order Date]])</f>
        <v>2014</v>
      </c>
      <c r="E2676">
        <f>MONTH(Table1[[#This Row],[Order Date]])</f>
        <v>12</v>
      </c>
      <c r="F2676" t="str">
        <f>Table1[[#This Row],[Order Year]]&amp;"-"&amp;Table1[[#This Row],[Order Month]]</f>
        <v>2014-12</v>
      </c>
      <c r="G2676" s="5">
        <f>YEAR(Table1[[#This Row],[Order Date]])*100 + MONTH(Table1[[#This Row],[Order Date]])</f>
        <v>201412</v>
      </c>
      <c r="H2676" s="1">
        <v>41977</v>
      </c>
      <c r="I2676" t="s">
        <v>1293</v>
      </c>
      <c r="J2676" t="s">
        <v>5809</v>
      </c>
      <c r="K2676" t="s">
        <v>5810</v>
      </c>
      <c r="L2676" t="s">
        <v>29</v>
      </c>
      <c r="M2676" t="s">
        <v>30</v>
      </c>
      <c r="N2676" t="s">
        <v>950</v>
      </c>
      <c r="O2676" t="s">
        <v>46</v>
      </c>
      <c r="P2676">
        <v>92024</v>
      </c>
      <c r="Q2676" t="s">
        <v>47</v>
      </c>
      <c r="R2676" t="s">
        <v>1733</v>
      </c>
      <c r="S2676" t="s">
        <v>49</v>
      </c>
      <c r="T2676" t="s">
        <v>93</v>
      </c>
      <c r="U2676" t="s">
        <v>5009</v>
      </c>
      <c r="V2676">
        <v>166.44</v>
      </c>
      <c r="W2676">
        <v>3</v>
      </c>
      <c r="X2676" s="9">
        <f>Table1[[#This Row],[Discount]]</f>
        <v>0</v>
      </c>
      <c r="Y2676">
        <v>0</v>
      </c>
      <c r="Z2676">
        <v>79.891199999999998</v>
      </c>
    </row>
    <row r="2677" spans="1:26" ht="16" x14ac:dyDescent="0.2">
      <c r="A2677">
        <v>2676</v>
      </c>
      <c r="B2677" t="s">
        <v>5811</v>
      </c>
      <c r="C2677" s="1">
        <v>41971</v>
      </c>
      <c r="D2677">
        <f>YEAR(Table1[[#This Row],[Order Date]])</f>
        <v>2014</v>
      </c>
      <c r="E2677">
        <f>MONTH(Table1[[#This Row],[Order Date]])</f>
        <v>11</v>
      </c>
      <c r="F2677" t="str">
        <f>Table1[[#This Row],[Order Year]]&amp;"-"&amp;Table1[[#This Row],[Order Month]]</f>
        <v>2014-11</v>
      </c>
      <c r="G2677" s="5">
        <f>YEAR(Table1[[#This Row],[Order Date]])*100 + MONTH(Table1[[#This Row],[Order Date]])</f>
        <v>201411</v>
      </c>
      <c r="H2677" s="1">
        <v>41976</v>
      </c>
      <c r="I2677" t="s">
        <v>53</v>
      </c>
      <c r="J2677" t="s">
        <v>1214</v>
      </c>
      <c r="K2677" t="s">
        <v>1215</v>
      </c>
      <c r="L2677" t="s">
        <v>29</v>
      </c>
      <c r="M2677" t="s">
        <v>30</v>
      </c>
      <c r="N2677" t="s">
        <v>2489</v>
      </c>
      <c r="O2677" t="s">
        <v>91</v>
      </c>
      <c r="P2677">
        <v>28806</v>
      </c>
      <c r="Q2677" t="s">
        <v>33</v>
      </c>
      <c r="R2677" t="s">
        <v>3533</v>
      </c>
      <c r="S2677" t="s">
        <v>49</v>
      </c>
      <c r="T2677" t="s">
        <v>71</v>
      </c>
      <c r="U2677" t="s">
        <v>3534</v>
      </c>
      <c r="V2677">
        <v>8.76</v>
      </c>
      <c r="W2677">
        <v>5</v>
      </c>
      <c r="X2677" s="9">
        <f>Table1[[#This Row],[Discount]]</f>
        <v>0.2</v>
      </c>
      <c r="Y2677">
        <v>0.2</v>
      </c>
      <c r="Z2677">
        <v>0.76649999999999974</v>
      </c>
    </row>
    <row r="2678" spans="1:26" ht="16" x14ac:dyDescent="0.2">
      <c r="A2678">
        <v>2677</v>
      </c>
      <c r="B2678" t="s">
        <v>5811</v>
      </c>
      <c r="C2678" s="1">
        <v>41971</v>
      </c>
      <c r="D2678">
        <f>YEAR(Table1[[#This Row],[Order Date]])</f>
        <v>2014</v>
      </c>
      <c r="E2678">
        <f>MONTH(Table1[[#This Row],[Order Date]])</f>
        <v>11</v>
      </c>
      <c r="F2678" t="str">
        <f>Table1[[#This Row],[Order Year]]&amp;"-"&amp;Table1[[#This Row],[Order Month]]</f>
        <v>2014-11</v>
      </c>
      <c r="G2678" s="5">
        <f>YEAR(Table1[[#This Row],[Order Date]])*100 + MONTH(Table1[[#This Row],[Order Date]])</f>
        <v>201411</v>
      </c>
      <c r="H2678" s="1">
        <v>41976</v>
      </c>
      <c r="I2678" t="s">
        <v>53</v>
      </c>
      <c r="J2678" t="s">
        <v>1214</v>
      </c>
      <c r="K2678" t="s">
        <v>1215</v>
      </c>
      <c r="L2678" t="s">
        <v>29</v>
      </c>
      <c r="M2678" t="s">
        <v>30</v>
      </c>
      <c r="N2678" t="s">
        <v>2489</v>
      </c>
      <c r="O2678" t="s">
        <v>91</v>
      </c>
      <c r="P2678">
        <v>28806</v>
      </c>
      <c r="Q2678" t="s">
        <v>33</v>
      </c>
      <c r="R2678" t="s">
        <v>5370</v>
      </c>
      <c r="S2678" t="s">
        <v>49</v>
      </c>
      <c r="T2678" t="s">
        <v>81</v>
      </c>
      <c r="U2678" t="s">
        <v>5371</v>
      </c>
      <c r="V2678">
        <v>43.584000000000003</v>
      </c>
      <c r="W2678">
        <v>1</v>
      </c>
      <c r="X2678" s="9">
        <f>Table1[[#This Row],[Discount]]</f>
        <v>0.2</v>
      </c>
      <c r="Y2678">
        <v>0.2</v>
      </c>
      <c r="Z2678">
        <v>4.3584000000000032</v>
      </c>
    </row>
    <row r="2679" spans="1:26" ht="16" x14ac:dyDescent="0.2">
      <c r="A2679">
        <v>2678</v>
      </c>
      <c r="B2679" t="s">
        <v>5812</v>
      </c>
      <c r="C2679" s="1">
        <v>40715</v>
      </c>
      <c r="D2679">
        <f>YEAR(Table1[[#This Row],[Order Date]])</f>
        <v>2011</v>
      </c>
      <c r="E2679">
        <f>MONTH(Table1[[#This Row],[Order Date]])</f>
        <v>6</v>
      </c>
      <c r="F2679" t="str">
        <f>Table1[[#This Row],[Order Year]]&amp;"-"&amp;Table1[[#This Row],[Order Month]]</f>
        <v>2011-6</v>
      </c>
      <c r="G2679" s="5">
        <f>YEAR(Table1[[#This Row],[Order Date]])*100 + MONTH(Table1[[#This Row],[Order Date]])</f>
        <v>201106</v>
      </c>
      <c r="H2679" s="1">
        <v>40715</v>
      </c>
      <c r="I2679" t="s">
        <v>1293</v>
      </c>
      <c r="J2679" t="s">
        <v>5813</v>
      </c>
      <c r="K2679" t="s">
        <v>5814</v>
      </c>
      <c r="L2679" t="s">
        <v>29</v>
      </c>
      <c r="M2679" t="s">
        <v>30</v>
      </c>
      <c r="N2679" t="s">
        <v>3598</v>
      </c>
      <c r="O2679" t="s">
        <v>460</v>
      </c>
      <c r="P2679">
        <v>81001</v>
      </c>
      <c r="Q2679" t="s">
        <v>47</v>
      </c>
      <c r="R2679" t="s">
        <v>4318</v>
      </c>
      <c r="S2679" t="s">
        <v>49</v>
      </c>
      <c r="T2679" t="s">
        <v>78</v>
      </c>
      <c r="U2679" t="s">
        <v>4319</v>
      </c>
      <c r="V2679">
        <v>11.088000000000003</v>
      </c>
      <c r="W2679">
        <v>7</v>
      </c>
      <c r="X2679" s="9">
        <f>Table1[[#This Row],[Discount]]</f>
        <v>0.7</v>
      </c>
      <c r="Y2679">
        <v>0.7</v>
      </c>
      <c r="Z2679">
        <v>-8.1311999999999998</v>
      </c>
    </row>
    <row r="2680" spans="1:26" ht="16" x14ac:dyDescent="0.2">
      <c r="A2680">
        <v>2679</v>
      </c>
      <c r="B2680" t="s">
        <v>5812</v>
      </c>
      <c r="C2680" s="1">
        <v>40715</v>
      </c>
      <c r="D2680">
        <f>YEAR(Table1[[#This Row],[Order Date]])</f>
        <v>2011</v>
      </c>
      <c r="E2680">
        <f>MONTH(Table1[[#This Row],[Order Date]])</f>
        <v>6</v>
      </c>
      <c r="F2680" t="str">
        <f>Table1[[#This Row],[Order Year]]&amp;"-"&amp;Table1[[#This Row],[Order Month]]</f>
        <v>2011-6</v>
      </c>
      <c r="G2680" s="5">
        <f>YEAR(Table1[[#This Row],[Order Date]])*100 + MONTH(Table1[[#This Row],[Order Date]])</f>
        <v>201106</v>
      </c>
      <c r="H2680" s="1">
        <v>40715</v>
      </c>
      <c r="I2680" t="s">
        <v>1293</v>
      </c>
      <c r="J2680" t="s">
        <v>5813</v>
      </c>
      <c r="K2680" t="s">
        <v>5814</v>
      </c>
      <c r="L2680" t="s">
        <v>29</v>
      </c>
      <c r="M2680" t="s">
        <v>30</v>
      </c>
      <c r="N2680" t="s">
        <v>3598</v>
      </c>
      <c r="O2680" t="s">
        <v>460</v>
      </c>
      <c r="P2680">
        <v>81001</v>
      </c>
      <c r="Q2680" t="s">
        <v>47</v>
      </c>
      <c r="R2680" t="s">
        <v>2875</v>
      </c>
      <c r="S2680" t="s">
        <v>49</v>
      </c>
      <c r="T2680" t="s">
        <v>78</v>
      </c>
      <c r="U2680" t="s">
        <v>2876</v>
      </c>
      <c r="V2680">
        <v>25.164000000000001</v>
      </c>
      <c r="W2680">
        <v>2</v>
      </c>
      <c r="X2680" s="9">
        <f>Table1[[#This Row],[Discount]]</f>
        <v>0.7</v>
      </c>
      <c r="Y2680">
        <v>0.7</v>
      </c>
      <c r="Z2680">
        <v>-16.775999999999996</v>
      </c>
    </row>
    <row r="2681" spans="1:26" ht="16" x14ac:dyDescent="0.2">
      <c r="A2681">
        <v>2680</v>
      </c>
      <c r="B2681" t="s">
        <v>5815</v>
      </c>
      <c r="C2681" s="1">
        <v>41661</v>
      </c>
      <c r="D2681">
        <f>YEAR(Table1[[#This Row],[Order Date]])</f>
        <v>2014</v>
      </c>
      <c r="E2681">
        <f>MONTH(Table1[[#This Row],[Order Date]])</f>
        <v>1</v>
      </c>
      <c r="F2681" t="str">
        <f>Table1[[#This Row],[Order Year]]&amp;"-"&amp;Table1[[#This Row],[Order Month]]</f>
        <v>2014-1</v>
      </c>
      <c r="G2681" s="5">
        <f>YEAR(Table1[[#This Row],[Order Date]])*100 + MONTH(Table1[[#This Row],[Order Date]])</f>
        <v>201401</v>
      </c>
      <c r="H2681" s="1">
        <v>41667</v>
      </c>
      <c r="I2681" t="s">
        <v>53</v>
      </c>
      <c r="J2681" t="s">
        <v>3506</v>
      </c>
      <c r="K2681" t="s">
        <v>3507</v>
      </c>
      <c r="L2681" t="s">
        <v>105</v>
      </c>
      <c r="M2681" t="s">
        <v>30</v>
      </c>
      <c r="N2681" t="s">
        <v>331</v>
      </c>
      <c r="O2681" t="s">
        <v>241</v>
      </c>
      <c r="P2681">
        <v>49201</v>
      </c>
      <c r="Q2681" t="s">
        <v>108</v>
      </c>
      <c r="R2681" t="s">
        <v>2394</v>
      </c>
      <c r="S2681" t="s">
        <v>49</v>
      </c>
      <c r="T2681" t="s">
        <v>78</v>
      </c>
      <c r="U2681" t="s">
        <v>2395</v>
      </c>
      <c r="V2681">
        <v>14.399999999999999</v>
      </c>
      <c r="W2681">
        <v>5</v>
      </c>
      <c r="X2681" s="9">
        <f>Table1[[#This Row],[Discount]]</f>
        <v>0</v>
      </c>
      <c r="Y2681">
        <v>0</v>
      </c>
      <c r="Z2681">
        <v>7.056</v>
      </c>
    </row>
    <row r="2682" spans="1:26" ht="16" x14ac:dyDescent="0.2">
      <c r="A2682">
        <v>2681</v>
      </c>
      <c r="B2682" t="s">
        <v>5815</v>
      </c>
      <c r="C2682" s="1">
        <v>41661</v>
      </c>
      <c r="D2682">
        <f>YEAR(Table1[[#This Row],[Order Date]])</f>
        <v>2014</v>
      </c>
      <c r="E2682">
        <f>MONTH(Table1[[#This Row],[Order Date]])</f>
        <v>1</v>
      </c>
      <c r="F2682" t="str">
        <f>Table1[[#This Row],[Order Year]]&amp;"-"&amp;Table1[[#This Row],[Order Month]]</f>
        <v>2014-1</v>
      </c>
      <c r="G2682" s="5">
        <f>YEAR(Table1[[#This Row],[Order Date]])*100 + MONTH(Table1[[#This Row],[Order Date]])</f>
        <v>201401</v>
      </c>
      <c r="H2682" s="1">
        <v>41667</v>
      </c>
      <c r="I2682" t="s">
        <v>53</v>
      </c>
      <c r="J2682" t="s">
        <v>3506</v>
      </c>
      <c r="K2682" t="s">
        <v>3507</v>
      </c>
      <c r="L2682" t="s">
        <v>105</v>
      </c>
      <c r="M2682" t="s">
        <v>30</v>
      </c>
      <c r="N2682" t="s">
        <v>331</v>
      </c>
      <c r="O2682" t="s">
        <v>241</v>
      </c>
      <c r="P2682">
        <v>49201</v>
      </c>
      <c r="Q2682" t="s">
        <v>108</v>
      </c>
      <c r="R2682" t="s">
        <v>2707</v>
      </c>
      <c r="S2682" t="s">
        <v>74</v>
      </c>
      <c r="T2682" t="s">
        <v>164</v>
      </c>
      <c r="U2682" t="s">
        <v>2708</v>
      </c>
      <c r="V2682">
        <v>619.94999999999993</v>
      </c>
      <c r="W2682">
        <v>5</v>
      </c>
      <c r="X2682" s="9">
        <f>Table1[[#This Row],[Discount]]</f>
        <v>0</v>
      </c>
      <c r="Y2682">
        <v>0</v>
      </c>
      <c r="Z2682">
        <v>111.59099999999995</v>
      </c>
    </row>
    <row r="2683" spans="1:26" ht="16" x14ac:dyDescent="0.2">
      <c r="A2683">
        <v>2682</v>
      </c>
      <c r="B2683" t="s">
        <v>5815</v>
      </c>
      <c r="C2683" s="1">
        <v>41661</v>
      </c>
      <c r="D2683">
        <f>YEAR(Table1[[#This Row],[Order Date]])</f>
        <v>2014</v>
      </c>
      <c r="E2683">
        <f>MONTH(Table1[[#This Row],[Order Date]])</f>
        <v>1</v>
      </c>
      <c r="F2683" t="str">
        <f>Table1[[#This Row],[Order Year]]&amp;"-"&amp;Table1[[#This Row],[Order Month]]</f>
        <v>2014-1</v>
      </c>
      <c r="G2683" s="5">
        <f>YEAR(Table1[[#This Row],[Order Date]])*100 + MONTH(Table1[[#This Row],[Order Date]])</f>
        <v>201401</v>
      </c>
      <c r="H2683" s="1">
        <v>41667</v>
      </c>
      <c r="I2683" t="s">
        <v>53</v>
      </c>
      <c r="J2683" t="s">
        <v>3506</v>
      </c>
      <c r="K2683" t="s">
        <v>3507</v>
      </c>
      <c r="L2683" t="s">
        <v>105</v>
      </c>
      <c r="M2683" t="s">
        <v>30</v>
      </c>
      <c r="N2683" t="s">
        <v>331</v>
      </c>
      <c r="O2683" t="s">
        <v>241</v>
      </c>
      <c r="P2683">
        <v>49201</v>
      </c>
      <c r="Q2683" t="s">
        <v>108</v>
      </c>
      <c r="R2683" t="s">
        <v>5816</v>
      </c>
      <c r="S2683" t="s">
        <v>49</v>
      </c>
      <c r="T2683" t="s">
        <v>78</v>
      </c>
      <c r="U2683" t="s">
        <v>5817</v>
      </c>
      <c r="V2683">
        <v>89.52</v>
      </c>
      <c r="W2683">
        <v>4</v>
      </c>
      <c r="X2683" s="9">
        <f>Table1[[#This Row],[Discount]]</f>
        <v>0</v>
      </c>
      <c r="Y2683">
        <v>0</v>
      </c>
      <c r="Z2683">
        <v>42.074399999999997</v>
      </c>
    </row>
    <row r="2684" spans="1:26" ht="16" x14ac:dyDescent="0.2">
      <c r="A2684">
        <v>2683</v>
      </c>
      <c r="B2684" t="s">
        <v>5815</v>
      </c>
      <c r="C2684" s="1">
        <v>41661</v>
      </c>
      <c r="D2684">
        <f>YEAR(Table1[[#This Row],[Order Date]])</f>
        <v>2014</v>
      </c>
      <c r="E2684">
        <f>MONTH(Table1[[#This Row],[Order Date]])</f>
        <v>1</v>
      </c>
      <c r="F2684" t="str">
        <f>Table1[[#This Row],[Order Year]]&amp;"-"&amp;Table1[[#This Row],[Order Month]]</f>
        <v>2014-1</v>
      </c>
      <c r="G2684" s="5">
        <f>YEAR(Table1[[#This Row],[Order Date]])*100 + MONTH(Table1[[#This Row],[Order Date]])</f>
        <v>201401</v>
      </c>
      <c r="H2684" s="1">
        <v>41667</v>
      </c>
      <c r="I2684" t="s">
        <v>53</v>
      </c>
      <c r="J2684" t="s">
        <v>3506</v>
      </c>
      <c r="K2684" t="s">
        <v>3507</v>
      </c>
      <c r="L2684" t="s">
        <v>105</v>
      </c>
      <c r="M2684" t="s">
        <v>30</v>
      </c>
      <c r="N2684" t="s">
        <v>331</v>
      </c>
      <c r="O2684" t="s">
        <v>241</v>
      </c>
      <c r="P2684">
        <v>49201</v>
      </c>
      <c r="Q2684" t="s">
        <v>108</v>
      </c>
      <c r="R2684" t="s">
        <v>5818</v>
      </c>
      <c r="S2684" t="s">
        <v>74</v>
      </c>
      <c r="T2684" t="s">
        <v>685</v>
      </c>
      <c r="U2684" t="s">
        <v>5819</v>
      </c>
      <c r="V2684">
        <v>350.97300000000007</v>
      </c>
      <c r="W2684">
        <v>3</v>
      </c>
      <c r="X2684" s="9">
        <f>Table1[[#This Row],[Discount]]</f>
        <v>0.1</v>
      </c>
      <c r="Y2684">
        <v>0.1</v>
      </c>
      <c r="Z2684">
        <v>152.08829999999998</v>
      </c>
    </row>
    <row r="2685" spans="1:26" ht="16" x14ac:dyDescent="0.2">
      <c r="A2685">
        <v>2684</v>
      </c>
      <c r="B2685" t="s">
        <v>5815</v>
      </c>
      <c r="C2685" s="1">
        <v>41661</v>
      </c>
      <c r="D2685">
        <f>YEAR(Table1[[#This Row],[Order Date]])</f>
        <v>2014</v>
      </c>
      <c r="E2685">
        <f>MONTH(Table1[[#This Row],[Order Date]])</f>
        <v>1</v>
      </c>
      <c r="F2685" t="str">
        <f>Table1[[#This Row],[Order Year]]&amp;"-"&amp;Table1[[#This Row],[Order Month]]</f>
        <v>2014-1</v>
      </c>
      <c r="G2685" s="5">
        <f>YEAR(Table1[[#This Row],[Order Date]])*100 + MONTH(Table1[[#This Row],[Order Date]])</f>
        <v>201401</v>
      </c>
      <c r="H2685" s="1">
        <v>41667</v>
      </c>
      <c r="I2685" t="s">
        <v>53</v>
      </c>
      <c r="J2685" t="s">
        <v>3506</v>
      </c>
      <c r="K2685" t="s">
        <v>3507</v>
      </c>
      <c r="L2685" t="s">
        <v>105</v>
      </c>
      <c r="M2685" t="s">
        <v>30</v>
      </c>
      <c r="N2685" t="s">
        <v>331</v>
      </c>
      <c r="O2685" t="s">
        <v>241</v>
      </c>
      <c r="P2685">
        <v>49201</v>
      </c>
      <c r="Q2685" t="s">
        <v>108</v>
      </c>
      <c r="R2685" t="s">
        <v>5820</v>
      </c>
      <c r="S2685" t="s">
        <v>74</v>
      </c>
      <c r="T2685" t="s">
        <v>75</v>
      </c>
      <c r="U2685" t="s">
        <v>5821</v>
      </c>
      <c r="V2685">
        <v>164.99</v>
      </c>
      <c r="W2685">
        <v>1</v>
      </c>
      <c r="X2685" s="9">
        <f>Table1[[#This Row],[Discount]]</f>
        <v>0</v>
      </c>
      <c r="Y2685">
        <v>0</v>
      </c>
      <c r="Z2685">
        <v>49.496999999999986</v>
      </c>
    </row>
    <row r="2686" spans="1:26" ht="16" x14ac:dyDescent="0.2">
      <c r="A2686">
        <v>2685</v>
      </c>
      <c r="B2686" t="s">
        <v>5822</v>
      </c>
      <c r="C2686" s="1">
        <v>41820</v>
      </c>
      <c r="D2686">
        <f>YEAR(Table1[[#This Row],[Order Date]])</f>
        <v>2014</v>
      </c>
      <c r="E2686">
        <f>MONTH(Table1[[#This Row],[Order Date]])</f>
        <v>6</v>
      </c>
      <c r="F2686" t="str">
        <f>Table1[[#This Row],[Order Year]]&amp;"-"&amp;Table1[[#This Row],[Order Month]]</f>
        <v>2014-6</v>
      </c>
      <c r="G2686" s="5">
        <f>YEAR(Table1[[#This Row],[Order Date]])*100 + MONTH(Table1[[#This Row],[Order Date]])</f>
        <v>201406</v>
      </c>
      <c r="H2686" s="1">
        <v>41827</v>
      </c>
      <c r="I2686" t="s">
        <v>53</v>
      </c>
      <c r="J2686" t="s">
        <v>4914</v>
      </c>
      <c r="K2686" t="s">
        <v>4915</v>
      </c>
      <c r="L2686" t="s">
        <v>29</v>
      </c>
      <c r="M2686" t="s">
        <v>30</v>
      </c>
      <c r="N2686" t="s">
        <v>45</v>
      </c>
      <c r="O2686" t="s">
        <v>46</v>
      </c>
      <c r="P2686">
        <v>90004</v>
      </c>
      <c r="Q2686" t="s">
        <v>47</v>
      </c>
      <c r="R2686" t="s">
        <v>5377</v>
      </c>
      <c r="S2686" t="s">
        <v>49</v>
      </c>
      <c r="T2686" t="s">
        <v>78</v>
      </c>
      <c r="U2686" t="s">
        <v>5378</v>
      </c>
      <c r="V2686">
        <v>312.55200000000002</v>
      </c>
      <c r="W2686">
        <v>9</v>
      </c>
      <c r="X2686" s="9">
        <f>Table1[[#This Row],[Discount]]</f>
        <v>0.2</v>
      </c>
      <c r="Y2686">
        <v>0.2</v>
      </c>
      <c r="Z2686">
        <v>101.57939999999999</v>
      </c>
    </row>
    <row r="2687" spans="1:26" ht="16" x14ac:dyDescent="0.2">
      <c r="A2687">
        <v>2686</v>
      </c>
      <c r="B2687" t="s">
        <v>5823</v>
      </c>
      <c r="C2687" s="1">
        <v>41524</v>
      </c>
      <c r="D2687">
        <f>YEAR(Table1[[#This Row],[Order Date]])</f>
        <v>2013</v>
      </c>
      <c r="E2687">
        <f>MONTH(Table1[[#This Row],[Order Date]])</f>
        <v>9</v>
      </c>
      <c r="F2687" t="str">
        <f>Table1[[#This Row],[Order Year]]&amp;"-"&amp;Table1[[#This Row],[Order Month]]</f>
        <v>2013-9</v>
      </c>
      <c r="G2687" s="5">
        <f>YEAR(Table1[[#This Row],[Order Date]])*100 + MONTH(Table1[[#This Row],[Order Date]])</f>
        <v>201309</v>
      </c>
      <c r="H2687" s="1">
        <v>41529</v>
      </c>
      <c r="I2687" t="s">
        <v>53</v>
      </c>
      <c r="J2687" t="s">
        <v>410</v>
      </c>
      <c r="K2687" t="s">
        <v>411</v>
      </c>
      <c r="L2687" t="s">
        <v>29</v>
      </c>
      <c r="M2687" t="s">
        <v>30</v>
      </c>
      <c r="N2687" t="s">
        <v>3973</v>
      </c>
      <c r="O2687" t="s">
        <v>91</v>
      </c>
      <c r="P2687">
        <v>27360</v>
      </c>
      <c r="Q2687" t="s">
        <v>33</v>
      </c>
      <c r="R2687" t="s">
        <v>3456</v>
      </c>
      <c r="S2687" t="s">
        <v>49</v>
      </c>
      <c r="T2687" t="s">
        <v>176</v>
      </c>
      <c r="U2687" t="s">
        <v>3457</v>
      </c>
      <c r="V2687">
        <v>95.951999999999998</v>
      </c>
      <c r="W2687">
        <v>3</v>
      </c>
      <c r="X2687" s="9">
        <f>Table1[[#This Row],[Discount]]</f>
        <v>0.2</v>
      </c>
      <c r="Y2687">
        <v>0.2</v>
      </c>
      <c r="Z2687">
        <v>29.984999999999985</v>
      </c>
    </row>
    <row r="2688" spans="1:26" ht="16" x14ac:dyDescent="0.2">
      <c r="A2688">
        <v>2687</v>
      </c>
      <c r="B2688" t="s">
        <v>5823</v>
      </c>
      <c r="C2688" s="1">
        <v>41524</v>
      </c>
      <c r="D2688">
        <f>YEAR(Table1[[#This Row],[Order Date]])</f>
        <v>2013</v>
      </c>
      <c r="E2688">
        <f>MONTH(Table1[[#This Row],[Order Date]])</f>
        <v>9</v>
      </c>
      <c r="F2688" t="str">
        <f>Table1[[#This Row],[Order Year]]&amp;"-"&amp;Table1[[#This Row],[Order Month]]</f>
        <v>2013-9</v>
      </c>
      <c r="G2688" s="5">
        <f>YEAR(Table1[[#This Row],[Order Date]])*100 + MONTH(Table1[[#This Row],[Order Date]])</f>
        <v>201309</v>
      </c>
      <c r="H2688" s="1">
        <v>41529</v>
      </c>
      <c r="I2688" t="s">
        <v>53</v>
      </c>
      <c r="J2688" t="s">
        <v>410</v>
      </c>
      <c r="K2688" t="s">
        <v>411</v>
      </c>
      <c r="L2688" t="s">
        <v>29</v>
      </c>
      <c r="M2688" t="s">
        <v>30</v>
      </c>
      <c r="N2688" t="s">
        <v>3973</v>
      </c>
      <c r="O2688" t="s">
        <v>91</v>
      </c>
      <c r="P2688">
        <v>27360</v>
      </c>
      <c r="Q2688" t="s">
        <v>33</v>
      </c>
      <c r="R2688" t="s">
        <v>3427</v>
      </c>
      <c r="S2688" t="s">
        <v>49</v>
      </c>
      <c r="T2688" t="s">
        <v>78</v>
      </c>
      <c r="U2688" t="s">
        <v>3428</v>
      </c>
      <c r="V2688">
        <v>3.2040000000000002</v>
      </c>
      <c r="W2688">
        <v>2</v>
      </c>
      <c r="X2688" s="9">
        <f>Table1[[#This Row],[Discount]]</f>
        <v>0.7</v>
      </c>
      <c r="Y2688">
        <v>0.7</v>
      </c>
      <c r="Z2688">
        <v>-2.4563999999999995</v>
      </c>
    </row>
    <row r="2689" spans="1:26" ht="16" x14ac:dyDescent="0.2">
      <c r="A2689">
        <v>2688</v>
      </c>
      <c r="B2689" t="s">
        <v>5824</v>
      </c>
      <c r="C2689" s="1">
        <v>41491</v>
      </c>
      <c r="D2689">
        <f>YEAR(Table1[[#This Row],[Order Date]])</f>
        <v>2013</v>
      </c>
      <c r="E2689">
        <f>MONTH(Table1[[#This Row],[Order Date]])</f>
        <v>8</v>
      </c>
      <c r="F2689" t="str">
        <f>Table1[[#This Row],[Order Year]]&amp;"-"&amp;Table1[[#This Row],[Order Month]]</f>
        <v>2013-8</v>
      </c>
      <c r="G2689" s="5">
        <f>YEAR(Table1[[#This Row],[Order Date]])*100 + MONTH(Table1[[#This Row],[Order Date]])</f>
        <v>201308</v>
      </c>
      <c r="H2689" s="1">
        <v>41492</v>
      </c>
      <c r="I2689" t="s">
        <v>191</v>
      </c>
      <c r="J2689" t="s">
        <v>2233</v>
      </c>
      <c r="K2689" t="s">
        <v>2234</v>
      </c>
      <c r="L2689" t="s">
        <v>29</v>
      </c>
      <c r="M2689" t="s">
        <v>30</v>
      </c>
      <c r="N2689" t="s">
        <v>1388</v>
      </c>
      <c r="O2689" t="s">
        <v>214</v>
      </c>
      <c r="P2689">
        <v>61604</v>
      </c>
      <c r="Q2689" t="s">
        <v>108</v>
      </c>
      <c r="R2689" t="s">
        <v>5825</v>
      </c>
      <c r="S2689" t="s">
        <v>49</v>
      </c>
      <c r="T2689" t="s">
        <v>78</v>
      </c>
      <c r="U2689" t="s">
        <v>5826</v>
      </c>
      <c r="V2689">
        <v>3.9799999999999991</v>
      </c>
      <c r="W2689">
        <v>5</v>
      </c>
      <c r="X2689" s="9">
        <f>Table1[[#This Row],[Discount]]</f>
        <v>0.8</v>
      </c>
      <c r="Y2689">
        <v>0.8</v>
      </c>
      <c r="Z2689">
        <v>-6.5670000000000019</v>
      </c>
    </row>
    <row r="2690" spans="1:26" ht="16" x14ac:dyDescent="0.2">
      <c r="A2690">
        <v>2689</v>
      </c>
      <c r="B2690" t="s">
        <v>5827</v>
      </c>
      <c r="C2690" s="1">
        <v>41225</v>
      </c>
      <c r="D2690">
        <f>YEAR(Table1[[#This Row],[Order Date]])</f>
        <v>2012</v>
      </c>
      <c r="E2690">
        <f>MONTH(Table1[[#This Row],[Order Date]])</f>
        <v>11</v>
      </c>
      <c r="F2690" t="str">
        <f>Table1[[#This Row],[Order Year]]&amp;"-"&amp;Table1[[#This Row],[Order Month]]</f>
        <v>2012-11</v>
      </c>
      <c r="G2690" s="5">
        <f>YEAR(Table1[[#This Row],[Order Date]])*100 + MONTH(Table1[[#This Row],[Order Date]])</f>
        <v>201211</v>
      </c>
      <c r="H2690" s="1">
        <v>41227</v>
      </c>
      <c r="I2690" t="s">
        <v>191</v>
      </c>
      <c r="J2690" t="s">
        <v>2397</v>
      </c>
      <c r="K2690" t="s">
        <v>2398</v>
      </c>
      <c r="L2690" t="s">
        <v>44</v>
      </c>
      <c r="M2690" t="s">
        <v>30</v>
      </c>
      <c r="N2690" t="s">
        <v>45</v>
      </c>
      <c r="O2690" t="s">
        <v>46</v>
      </c>
      <c r="P2690">
        <v>90032</v>
      </c>
      <c r="Q2690" t="s">
        <v>47</v>
      </c>
      <c r="R2690" t="s">
        <v>5828</v>
      </c>
      <c r="S2690" t="s">
        <v>49</v>
      </c>
      <c r="T2690" t="s">
        <v>93</v>
      </c>
      <c r="U2690" t="s">
        <v>5829</v>
      </c>
      <c r="V2690">
        <v>15.700000000000001</v>
      </c>
      <c r="W2690">
        <v>5</v>
      </c>
      <c r="X2690" s="9">
        <f>Table1[[#This Row],[Discount]]</f>
        <v>0</v>
      </c>
      <c r="Y2690">
        <v>0</v>
      </c>
      <c r="Z2690">
        <v>7.0649999999999995</v>
      </c>
    </row>
    <row r="2691" spans="1:26" ht="16" x14ac:dyDescent="0.2">
      <c r="A2691">
        <v>2690</v>
      </c>
      <c r="B2691" t="s">
        <v>5830</v>
      </c>
      <c r="C2691" s="1">
        <v>40724</v>
      </c>
      <c r="D2691">
        <f>YEAR(Table1[[#This Row],[Order Date]])</f>
        <v>2011</v>
      </c>
      <c r="E2691">
        <f>MONTH(Table1[[#This Row],[Order Date]])</f>
        <v>6</v>
      </c>
      <c r="F2691" t="str">
        <f>Table1[[#This Row],[Order Year]]&amp;"-"&amp;Table1[[#This Row],[Order Month]]</f>
        <v>2011-6</v>
      </c>
      <c r="G2691" s="5">
        <f>YEAR(Table1[[#This Row],[Order Date]])*100 + MONTH(Table1[[#This Row],[Order Date]])</f>
        <v>201106</v>
      </c>
      <c r="H2691" s="1">
        <v>40726</v>
      </c>
      <c r="I2691" t="s">
        <v>191</v>
      </c>
      <c r="J2691" t="s">
        <v>1332</v>
      </c>
      <c r="K2691" t="s">
        <v>1333</v>
      </c>
      <c r="L2691" t="s">
        <v>29</v>
      </c>
      <c r="M2691" t="s">
        <v>30</v>
      </c>
      <c r="N2691" t="s">
        <v>306</v>
      </c>
      <c r="O2691" t="s">
        <v>214</v>
      </c>
      <c r="P2691">
        <v>60653</v>
      </c>
      <c r="Q2691" t="s">
        <v>108</v>
      </c>
      <c r="R2691" t="s">
        <v>4813</v>
      </c>
      <c r="S2691" t="s">
        <v>49</v>
      </c>
      <c r="T2691" t="s">
        <v>71</v>
      </c>
      <c r="U2691" t="s">
        <v>4814</v>
      </c>
      <c r="V2691">
        <v>5.2480000000000002</v>
      </c>
      <c r="W2691">
        <v>4</v>
      </c>
      <c r="X2691" s="9">
        <f>Table1[[#This Row],[Discount]]</f>
        <v>0.2</v>
      </c>
      <c r="Y2691">
        <v>0.2</v>
      </c>
      <c r="Z2691">
        <v>1.6399999999999995</v>
      </c>
    </row>
    <row r="2692" spans="1:26" ht="16" x14ac:dyDescent="0.2">
      <c r="A2692">
        <v>2691</v>
      </c>
      <c r="B2692" t="s">
        <v>5831</v>
      </c>
      <c r="C2692" s="1">
        <v>41978</v>
      </c>
      <c r="D2692">
        <f>YEAR(Table1[[#This Row],[Order Date]])</f>
        <v>2014</v>
      </c>
      <c r="E2692">
        <f>MONTH(Table1[[#This Row],[Order Date]])</f>
        <v>12</v>
      </c>
      <c r="F2692" t="str">
        <f>Table1[[#This Row],[Order Year]]&amp;"-"&amp;Table1[[#This Row],[Order Month]]</f>
        <v>2014-12</v>
      </c>
      <c r="G2692" s="5">
        <f>YEAR(Table1[[#This Row],[Order Date]])*100 + MONTH(Table1[[#This Row],[Order Date]])</f>
        <v>201412</v>
      </c>
      <c r="H2692" s="1">
        <v>41982</v>
      </c>
      <c r="I2692" t="s">
        <v>53</v>
      </c>
      <c r="J2692" t="s">
        <v>3153</v>
      </c>
      <c r="K2692" t="s">
        <v>3154</v>
      </c>
      <c r="L2692" t="s">
        <v>29</v>
      </c>
      <c r="M2692" t="s">
        <v>30</v>
      </c>
      <c r="N2692" t="s">
        <v>149</v>
      </c>
      <c r="O2692" t="s">
        <v>150</v>
      </c>
      <c r="P2692">
        <v>19134</v>
      </c>
      <c r="Q2692" t="s">
        <v>151</v>
      </c>
      <c r="R2692" t="s">
        <v>3880</v>
      </c>
      <c r="S2692" t="s">
        <v>49</v>
      </c>
      <c r="T2692" t="s">
        <v>78</v>
      </c>
      <c r="U2692" t="s">
        <v>1217</v>
      </c>
      <c r="V2692">
        <v>5.3460000000000019</v>
      </c>
      <c r="W2692">
        <v>3</v>
      </c>
      <c r="X2692" s="9">
        <f>Table1[[#This Row],[Discount]]</f>
        <v>0.7</v>
      </c>
      <c r="Y2692">
        <v>0.7</v>
      </c>
      <c r="Z2692">
        <v>-4.4550000000000001</v>
      </c>
    </row>
    <row r="2693" spans="1:26" ht="16" x14ac:dyDescent="0.2">
      <c r="A2693">
        <v>2692</v>
      </c>
      <c r="B2693" t="s">
        <v>5832</v>
      </c>
      <c r="C2693" s="1">
        <v>41515</v>
      </c>
      <c r="D2693">
        <f>YEAR(Table1[[#This Row],[Order Date]])</f>
        <v>2013</v>
      </c>
      <c r="E2693">
        <f>MONTH(Table1[[#This Row],[Order Date]])</f>
        <v>8</v>
      </c>
      <c r="F2693" t="str">
        <f>Table1[[#This Row],[Order Year]]&amp;"-"&amp;Table1[[#This Row],[Order Month]]</f>
        <v>2013-8</v>
      </c>
      <c r="G2693" s="5">
        <f>YEAR(Table1[[#This Row],[Order Date]])*100 + MONTH(Table1[[#This Row],[Order Date]])</f>
        <v>201308</v>
      </c>
      <c r="H2693" s="1">
        <v>41520</v>
      </c>
      <c r="I2693" t="s">
        <v>53</v>
      </c>
      <c r="J2693" t="s">
        <v>698</v>
      </c>
      <c r="K2693" t="s">
        <v>699</v>
      </c>
      <c r="L2693" t="s">
        <v>29</v>
      </c>
      <c r="M2693" t="s">
        <v>30</v>
      </c>
      <c r="N2693" t="s">
        <v>5833</v>
      </c>
      <c r="O2693" t="s">
        <v>460</v>
      </c>
      <c r="P2693">
        <v>80112</v>
      </c>
      <c r="Q2693" t="s">
        <v>47</v>
      </c>
      <c r="R2693" t="s">
        <v>5834</v>
      </c>
      <c r="S2693" t="s">
        <v>49</v>
      </c>
      <c r="T2693" t="s">
        <v>93</v>
      </c>
      <c r="U2693" t="s">
        <v>5835</v>
      </c>
      <c r="V2693">
        <v>15.48</v>
      </c>
      <c r="W2693">
        <v>3</v>
      </c>
      <c r="X2693" s="9">
        <f>Table1[[#This Row],[Discount]]</f>
        <v>0.2</v>
      </c>
      <c r="Y2693">
        <v>0.2</v>
      </c>
      <c r="Z2693">
        <v>5.6115000000000004</v>
      </c>
    </row>
    <row r="2694" spans="1:26" ht="16" x14ac:dyDescent="0.2">
      <c r="A2694">
        <v>2693</v>
      </c>
      <c r="B2694" t="s">
        <v>5832</v>
      </c>
      <c r="C2694" s="1">
        <v>41515</v>
      </c>
      <c r="D2694">
        <f>YEAR(Table1[[#This Row],[Order Date]])</f>
        <v>2013</v>
      </c>
      <c r="E2694">
        <f>MONTH(Table1[[#This Row],[Order Date]])</f>
        <v>8</v>
      </c>
      <c r="F2694" t="str">
        <f>Table1[[#This Row],[Order Year]]&amp;"-"&amp;Table1[[#This Row],[Order Month]]</f>
        <v>2013-8</v>
      </c>
      <c r="G2694" s="5">
        <f>YEAR(Table1[[#This Row],[Order Date]])*100 + MONTH(Table1[[#This Row],[Order Date]])</f>
        <v>201308</v>
      </c>
      <c r="H2694" s="1">
        <v>41520</v>
      </c>
      <c r="I2694" t="s">
        <v>53</v>
      </c>
      <c r="J2694" t="s">
        <v>698</v>
      </c>
      <c r="K2694" t="s">
        <v>699</v>
      </c>
      <c r="L2694" t="s">
        <v>29</v>
      </c>
      <c r="M2694" t="s">
        <v>30</v>
      </c>
      <c r="N2694" t="s">
        <v>5833</v>
      </c>
      <c r="O2694" t="s">
        <v>460</v>
      </c>
      <c r="P2694">
        <v>80112</v>
      </c>
      <c r="Q2694" t="s">
        <v>47</v>
      </c>
      <c r="R2694" t="s">
        <v>5836</v>
      </c>
      <c r="S2694" t="s">
        <v>74</v>
      </c>
      <c r="T2694" t="s">
        <v>75</v>
      </c>
      <c r="U2694" t="s">
        <v>5837</v>
      </c>
      <c r="V2694">
        <v>108.57599999999999</v>
      </c>
      <c r="W2694">
        <v>3</v>
      </c>
      <c r="X2694" s="9">
        <f>Table1[[#This Row],[Discount]]</f>
        <v>0.2</v>
      </c>
      <c r="Y2694">
        <v>0.2</v>
      </c>
      <c r="Z2694">
        <v>8.1432000000000002</v>
      </c>
    </row>
    <row r="2695" spans="1:26" ht="16" x14ac:dyDescent="0.2">
      <c r="A2695">
        <v>2694</v>
      </c>
      <c r="B2695" t="s">
        <v>5838</v>
      </c>
      <c r="C2695" s="1">
        <v>41296</v>
      </c>
      <c r="D2695">
        <f>YEAR(Table1[[#This Row],[Order Date]])</f>
        <v>2013</v>
      </c>
      <c r="E2695">
        <f>MONTH(Table1[[#This Row],[Order Date]])</f>
        <v>1</v>
      </c>
      <c r="F2695" t="str">
        <f>Table1[[#This Row],[Order Year]]&amp;"-"&amp;Table1[[#This Row],[Order Month]]</f>
        <v>2013-1</v>
      </c>
      <c r="G2695" s="5">
        <f>YEAR(Table1[[#This Row],[Order Date]])*100 + MONTH(Table1[[#This Row],[Order Date]])</f>
        <v>201301</v>
      </c>
      <c r="H2695" s="1">
        <v>41302</v>
      </c>
      <c r="I2695" t="s">
        <v>53</v>
      </c>
      <c r="J2695" t="s">
        <v>2434</v>
      </c>
      <c r="K2695" t="s">
        <v>2435</v>
      </c>
      <c r="L2695" t="s">
        <v>44</v>
      </c>
      <c r="M2695" t="s">
        <v>30</v>
      </c>
      <c r="N2695" t="s">
        <v>98</v>
      </c>
      <c r="O2695" t="s">
        <v>99</v>
      </c>
      <c r="P2695">
        <v>98115</v>
      </c>
      <c r="Q2695" t="s">
        <v>47</v>
      </c>
      <c r="R2695" t="s">
        <v>1957</v>
      </c>
      <c r="S2695" t="s">
        <v>35</v>
      </c>
      <c r="T2695" t="s">
        <v>68</v>
      </c>
      <c r="U2695" t="s">
        <v>1958</v>
      </c>
      <c r="V2695">
        <v>109.9</v>
      </c>
      <c r="W2695">
        <v>5</v>
      </c>
      <c r="X2695" s="9">
        <f>Table1[[#This Row],[Discount]]</f>
        <v>0</v>
      </c>
      <c r="Y2695">
        <v>0</v>
      </c>
      <c r="Z2695">
        <v>37.366</v>
      </c>
    </row>
    <row r="2696" spans="1:26" ht="16" x14ac:dyDescent="0.2">
      <c r="A2696">
        <v>2695</v>
      </c>
      <c r="B2696" t="s">
        <v>5839</v>
      </c>
      <c r="C2696" s="1">
        <v>40831</v>
      </c>
      <c r="D2696">
        <f>YEAR(Table1[[#This Row],[Order Date]])</f>
        <v>2011</v>
      </c>
      <c r="E2696">
        <f>MONTH(Table1[[#This Row],[Order Date]])</f>
        <v>10</v>
      </c>
      <c r="F2696" t="str">
        <f>Table1[[#This Row],[Order Year]]&amp;"-"&amp;Table1[[#This Row],[Order Month]]</f>
        <v>2011-10</v>
      </c>
      <c r="G2696" s="5">
        <f>YEAR(Table1[[#This Row],[Order Date]])*100 + MONTH(Table1[[#This Row],[Order Date]])</f>
        <v>201110</v>
      </c>
      <c r="H2696" s="1">
        <v>40836</v>
      </c>
      <c r="I2696" t="s">
        <v>53</v>
      </c>
      <c r="J2696" t="s">
        <v>2453</v>
      </c>
      <c r="K2696" t="s">
        <v>2454</v>
      </c>
      <c r="L2696" t="s">
        <v>29</v>
      </c>
      <c r="M2696" t="s">
        <v>30</v>
      </c>
      <c r="N2696" t="s">
        <v>2333</v>
      </c>
      <c r="O2696" t="s">
        <v>57</v>
      </c>
      <c r="P2696">
        <v>33012</v>
      </c>
      <c r="Q2696" t="s">
        <v>33</v>
      </c>
      <c r="R2696" t="s">
        <v>3959</v>
      </c>
      <c r="S2696" t="s">
        <v>35</v>
      </c>
      <c r="T2696" t="s">
        <v>68</v>
      </c>
      <c r="U2696" t="s">
        <v>5773</v>
      </c>
      <c r="V2696">
        <v>15.384</v>
      </c>
      <c r="W2696">
        <v>1</v>
      </c>
      <c r="X2696" s="9">
        <f>Table1[[#This Row],[Discount]]</f>
        <v>0.2</v>
      </c>
      <c r="Y2696">
        <v>0.2</v>
      </c>
      <c r="Z2696">
        <v>4.0383000000000013</v>
      </c>
    </row>
    <row r="2697" spans="1:26" ht="16" x14ac:dyDescent="0.2">
      <c r="A2697">
        <v>2696</v>
      </c>
      <c r="B2697" t="s">
        <v>5840</v>
      </c>
      <c r="C2697" s="1">
        <v>41312</v>
      </c>
      <c r="D2697">
        <f>YEAR(Table1[[#This Row],[Order Date]])</f>
        <v>2013</v>
      </c>
      <c r="E2697">
        <f>MONTH(Table1[[#This Row],[Order Date]])</f>
        <v>2</v>
      </c>
      <c r="F2697" t="str">
        <f>Table1[[#This Row],[Order Year]]&amp;"-"&amp;Table1[[#This Row],[Order Month]]</f>
        <v>2013-2</v>
      </c>
      <c r="G2697" s="5">
        <f>YEAR(Table1[[#This Row],[Order Date]])*100 + MONTH(Table1[[#This Row],[Order Date]])</f>
        <v>201302</v>
      </c>
      <c r="H2697" s="1">
        <v>41314</v>
      </c>
      <c r="I2697" t="s">
        <v>191</v>
      </c>
      <c r="J2697" t="s">
        <v>5841</v>
      </c>
      <c r="K2697" t="s">
        <v>5842</v>
      </c>
      <c r="L2697" t="s">
        <v>29</v>
      </c>
      <c r="M2697" t="s">
        <v>30</v>
      </c>
      <c r="N2697" t="s">
        <v>2473</v>
      </c>
      <c r="O2697" t="s">
        <v>501</v>
      </c>
      <c r="P2697">
        <v>43130</v>
      </c>
      <c r="Q2697" t="s">
        <v>151</v>
      </c>
      <c r="R2697" t="s">
        <v>1642</v>
      </c>
      <c r="S2697" t="s">
        <v>49</v>
      </c>
      <c r="T2697" t="s">
        <v>93</v>
      </c>
      <c r="U2697" t="s">
        <v>1643</v>
      </c>
      <c r="V2697">
        <v>30.352</v>
      </c>
      <c r="W2697">
        <v>2</v>
      </c>
      <c r="X2697" s="9">
        <f>Table1[[#This Row],[Discount]]</f>
        <v>0.2</v>
      </c>
      <c r="Y2697">
        <v>0.2</v>
      </c>
      <c r="Z2697">
        <v>10.623199999999997</v>
      </c>
    </row>
    <row r="2698" spans="1:26" ht="16" x14ac:dyDescent="0.2">
      <c r="A2698">
        <v>2697</v>
      </c>
      <c r="B2698" t="s">
        <v>5843</v>
      </c>
      <c r="C2698" s="1">
        <v>40620</v>
      </c>
      <c r="D2698">
        <f>YEAR(Table1[[#This Row],[Order Date]])</f>
        <v>2011</v>
      </c>
      <c r="E2698">
        <f>MONTH(Table1[[#This Row],[Order Date]])</f>
        <v>3</v>
      </c>
      <c r="F2698" t="str">
        <f>Table1[[#This Row],[Order Year]]&amp;"-"&amp;Table1[[#This Row],[Order Month]]</f>
        <v>2011-3</v>
      </c>
      <c r="G2698" s="5">
        <f>YEAR(Table1[[#This Row],[Order Date]])*100 + MONTH(Table1[[#This Row],[Order Date]])</f>
        <v>201103</v>
      </c>
      <c r="H2698" s="1">
        <v>40625</v>
      </c>
      <c r="I2698" t="s">
        <v>53</v>
      </c>
      <c r="J2698" t="s">
        <v>5257</v>
      </c>
      <c r="K2698" t="s">
        <v>5258</v>
      </c>
      <c r="L2698" t="s">
        <v>105</v>
      </c>
      <c r="M2698" t="s">
        <v>30</v>
      </c>
      <c r="N2698" t="s">
        <v>1524</v>
      </c>
      <c r="O2698" t="s">
        <v>57</v>
      </c>
      <c r="P2698">
        <v>32216</v>
      </c>
      <c r="Q2698" t="s">
        <v>33</v>
      </c>
      <c r="R2698" t="s">
        <v>5844</v>
      </c>
      <c r="S2698" t="s">
        <v>74</v>
      </c>
      <c r="T2698" t="s">
        <v>685</v>
      </c>
      <c r="U2698" t="s">
        <v>5845</v>
      </c>
      <c r="V2698">
        <v>821.3</v>
      </c>
      <c r="W2698">
        <v>4</v>
      </c>
      <c r="X2698" s="9">
        <f>Table1[[#This Row],[Discount]]</f>
        <v>0.5</v>
      </c>
      <c r="Y2698">
        <v>0.5</v>
      </c>
      <c r="Z2698">
        <v>-16.426000000000045</v>
      </c>
    </row>
    <row r="2699" spans="1:26" ht="16" x14ac:dyDescent="0.2">
      <c r="A2699">
        <v>2698</v>
      </c>
      <c r="B2699" t="s">
        <v>5843</v>
      </c>
      <c r="C2699" s="1">
        <v>40620</v>
      </c>
      <c r="D2699">
        <f>YEAR(Table1[[#This Row],[Order Date]])</f>
        <v>2011</v>
      </c>
      <c r="E2699">
        <f>MONTH(Table1[[#This Row],[Order Date]])</f>
        <v>3</v>
      </c>
      <c r="F2699" t="str">
        <f>Table1[[#This Row],[Order Year]]&amp;"-"&amp;Table1[[#This Row],[Order Month]]</f>
        <v>2011-3</v>
      </c>
      <c r="G2699" s="5">
        <f>YEAR(Table1[[#This Row],[Order Date]])*100 + MONTH(Table1[[#This Row],[Order Date]])</f>
        <v>201103</v>
      </c>
      <c r="H2699" s="1">
        <v>40625</v>
      </c>
      <c r="I2699" t="s">
        <v>53</v>
      </c>
      <c r="J2699" t="s">
        <v>5257</v>
      </c>
      <c r="K2699" t="s">
        <v>5258</v>
      </c>
      <c r="L2699" t="s">
        <v>105</v>
      </c>
      <c r="M2699" t="s">
        <v>30</v>
      </c>
      <c r="N2699" t="s">
        <v>1524</v>
      </c>
      <c r="O2699" t="s">
        <v>57</v>
      </c>
      <c r="P2699">
        <v>32216</v>
      </c>
      <c r="Q2699" t="s">
        <v>33</v>
      </c>
      <c r="R2699" t="s">
        <v>5846</v>
      </c>
      <c r="S2699" t="s">
        <v>74</v>
      </c>
      <c r="T2699" t="s">
        <v>685</v>
      </c>
      <c r="U2699" t="s">
        <v>5847</v>
      </c>
      <c r="V2699">
        <v>22638.48</v>
      </c>
      <c r="W2699">
        <v>6</v>
      </c>
      <c r="X2699" s="9">
        <f>Table1[[#This Row],[Discount]]</f>
        <v>0.5</v>
      </c>
      <c r="Y2699">
        <v>0.5</v>
      </c>
      <c r="Z2699">
        <v>-1811.0784000000021</v>
      </c>
    </row>
    <row r="2700" spans="1:26" ht="16" x14ac:dyDescent="0.2">
      <c r="A2700">
        <v>2699</v>
      </c>
      <c r="B2700" t="s">
        <v>5843</v>
      </c>
      <c r="C2700" s="1">
        <v>40620</v>
      </c>
      <c r="D2700">
        <f>YEAR(Table1[[#This Row],[Order Date]])</f>
        <v>2011</v>
      </c>
      <c r="E2700">
        <f>MONTH(Table1[[#This Row],[Order Date]])</f>
        <v>3</v>
      </c>
      <c r="F2700" t="str">
        <f>Table1[[#This Row],[Order Year]]&amp;"-"&amp;Table1[[#This Row],[Order Month]]</f>
        <v>2011-3</v>
      </c>
      <c r="G2700" s="5">
        <f>YEAR(Table1[[#This Row],[Order Date]])*100 + MONTH(Table1[[#This Row],[Order Date]])</f>
        <v>201103</v>
      </c>
      <c r="H2700" s="1">
        <v>40625</v>
      </c>
      <c r="I2700" t="s">
        <v>53</v>
      </c>
      <c r="J2700" t="s">
        <v>5257</v>
      </c>
      <c r="K2700" t="s">
        <v>5258</v>
      </c>
      <c r="L2700" t="s">
        <v>105</v>
      </c>
      <c r="M2700" t="s">
        <v>30</v>
      </c>
      <c r="N2700" t="s">
        <v>1524</v>
      </c>
      <c r="O2700" t="s">
        <v>57</v>
      </c>
      <c r="P2700">
        <v>32216</v>
      </c>
      <c r="Q2700" t="s">
        <v>33</v>
      </c>
      <c r="R2700" t="s">
        <v>570</v>
      </c>
      <c r="S2700" t="s">
        <v>49</v>
      </c>
      <c r="T2700" t="s">
        <v>93</v>
      </c>
      <c r="U2700" t="s">
        <v>571</v>
      </c>
      <c r="V2700">
        <v>21.376000000000001</v>
      </c>
      <c r="W2700">
        <v>4</v>
      </c>
      <c r="X2700" s="9">
        <f>Table1[[#This Row],[Discount]]</f>
        <v>0.2</v>
      </c>
      <c r="Y2700">
        <v>0.2</v>
      </c>
      <c r="Z2700">
        <v>7.4815999999999994</v>
      </c>
    </row>
    <row r="2701" spans="1:26" ht="16" x14ac:dyDescent="0.2">
      <c r="A2701">
        <v>2700</v>
      </c>
      <c r="B2701" t="s">
        <v>5843</v>
      </c>
      <c r="C2701" s="1">
        <v>40620</v>
      </c>
      <c r="D2701">
        <f>YEAR(Table1[[#This Row],[Order Date]])</f>
        <v>2011</v>
      </c>
      <c r="E2701">
        <f>MONTH(Table1[[#This Row],[Order Date]])</f>
        <v>3</v>
      </c>
      <c r="F2701" t="str">
        <f>Table1[[#This Row],[Order Year]]&amp;"-"&amp;Table1[[#This Row],[Order Month]]</f>
        <v>2011-3</v>
      </c>
      <c r="G2701" s="5">
        <f>YEAR(Table1[[#This Row],[Order Date]])*100 + MONTH(Table1[[#This Row],[Order Date]])</f>
        <v>201103</v>
      </c>
      <c r="H2701" s="1">
        <v>40625</v>
      </c>
      <c r="I2701" t="s">
        <v>53</v>
      </c>
      <c r="J2701" t="s">
        <v>5257</v>
      </c>
      <c r="K2701" t="s">
        <v>5258</v>
      </c>
      <c r="L2701" t="s">
        <v>105</v>
      </c>
      <c r="M2701" t="s">
        <v>30</v>
      </c>
      <c r="N2701" t="s">
        <v>1524</v>
      </c>
      <c r="O2701" t="s">
        <v>57</v>
      </c>
      <c r="P2701">
        <v>32216</v>
      </c>
      <c r="Q2701" t="s">
        <v>33</v>
      </c>
      <c r="R2701" t="s">
        <v>5848</v>
      </c>
      <c r="S2701" t="s">
        <v>49</v>
      </c>
      <c r="T2701" t="s">
        <v>71</v>
      </c>
      <c r="U2701" t="s">
        <v>5849</v>
      </c>
      <c r="V2701">
        <v>8.016</v>
      </c>
      <c r="W2701">
        <v>3</v>
      </c>
      <c r="X2701" s="9">
        <f>Table1[[#This Row],[Discount]]</f>
        <v>0.2</v>
      </c>
      <c r="Y2701">
        <v>0.2</v>
      </c>
      <c r="Z2701">
        <v>1.0019999999999993</v>
      </c>
    </row>
    <row r="2702" spans="1:26" ht="16" x14ac:dyDescent="0.2">
      <c r="A2702">
        <v>2701</v>
      </c>
      <c r="B2702" t="s">
        <v>5843</v>
      </c>
      <c r="C2702" s="1">
        <v>40620</v>
      </c>
      <c r="D2702">
        <f>YEAR(Table1[[#This Row],[Order Date]])</f>
        <v>2011</v>
      </c>
      <c r="E2702">
        <f>MONTH(Table1[[#This Row],[Order Date]])</f>
        <v>3</v>
      </c>
      <c r="F2702" t="str">
        <f>Table1[[#This Row],[Order Year]]&amp;"-"&amp;Table1[[#This Row],[Order Month]]</f>
        <v>2011-3</v>
      </c>
      <c r="G2702" s="5">
        <f>YEAR(Table1[[#This Row],[Order Date]])*100 + MONTH(Table1[[#This Row],[Order Date]])</f>
        <v>201103</v>
      </c>
      <c r="H2702" s="1">
        <v>40625</v>
      </c>
      <c r="I2702" t="s">
        <v>53</v>
      </c>
      <c r="J2702" t="s">
        <v>5257</v>
      </c>
      <c r="K2702" t="s">
        <v>5258</v>
      </c>
      <c r="L2702" t="s">
        <v>105</v>
      </c>
      <c r="M2702" t="s">
        <v>30</v>
      </c>
      <c r="N2702" t="s">
        <v>1524</v>
      </c>
      <c r="O2702" t="s">
        <v>57</v>
      </c>
      <c r="P2702">
        <v>32216</v>
      </c>
      <c r="Q2702" t="s">
        <v>33</v>
      </c>
      <c r="R2702" t="s">
        <v>3959</v>
      </c>
      <c r="S2702" t="s">
        <v>35</v>
      </c>
      <c r="T2702" t="s">
        <v>68</v>
      </c>
      <c r="U2702" t="s">
        <v>5773</v>
      </c>
      <c r="V2702">
        <v>30.768000000000001</v>
      </c>
      <c r="W2702">
        <v>2</v>
      </c>
      <c r="X2702" s="9">
        <f>Table1[[#This Row],[Discount]]</f>
        <v>0.2</v>
      </c>
      <c r="Y2702">
        <v>0.2</v>
      </c>
      <c r="Z2702">
        <v>8.0766000000000027</v>
      </c>
    </row>
    <row r="2703" spans="1:26" ht="16" x14ac:dyDescent="0.2">
      <c r="A2703">
        <v>2702</v>
      </c>
      <c r="B2703" t="s">
        <v>5843</v>
      </c>
      <c r="C2703" s="1">
        <v>40620</v>
      </c>
      <c r="D2703">
        <f>YEAR(Table1[[#This Row],[Order Date]])</f>
        <v>2011</v>
      </c>
      <c r="E2703">
        <f>MONTH(Table1[[#This Row],[Order Date]])</f>
        <v>3</v>
      </c>
      <c r="F2703" t="str">
        <f>Table1[[#This Row],[Order Year]]&amp;"-"&amp;Table1[[#This Row],[Order Month]]</f>
        <v>2011-3</v>
      </c>
      <c r="G2703" s="5">
        <f>YEAR(Table1[[#This Row],[Order Date]])*100 + MONTH(Table1[[#This Row],[Order Date]])</f>
        <v>201103</v>
      </c>
      <c r="H2703" s="1">
        <v>40625</v>
      </c>
      <c r="I2703" t="s">
        <v>53</v>
      </c>
      <c r="J2703" t="s">
        <v>5257</v>
      </c>
      <c r="K2703" t="s">
        <v>5258</v>
      </c>
      <c r="L2703" t="s">
        <v>105</v>
      </c>
      <c r="M2703" t="s">
        <v>30</v>
      </c>
      <c r="N2703" t="s">
        <v>1524</v>
      </c>
      <c r="O2703" t="s">
        <v>57</v>
      </c>
      <c r="P2703">
        <v>32216</v>
      </c>
      <c r="Q2703" t="s">
        <v>33</v>
      </c>
      <c r="R2703" t="s">
        <v>2139</v>
      </c>
      <c r="S2703" t="s">
        <v>49</v>
      </c>
      <c r="T2703" t="s">
        <v>272</v>
      </c>
      <c r="U2703" t="s">
        <v>189</v>
      </c>
      <c r="V2703">
        <v>18.936</v>
      </c>
      <c r="W2703">
        <v>3</v>
      </c>
      <c r="X2703" s="9">
        <f>Table1[[#This Row],[Discount]]</f>
        <v>0.2</v>
      </c>
      <c r="Y2703">
        <v>0.2</v>
      </c>
      <c r="Z2703">
        <v>5.9174999999999986</v>
      </c>
    </row>
    <row r="2704" spans="1:26" ht="16" x14ac:dyDescent="0.2">
      <c r="A2704">
        <v>2703</v>
      </c>
      <c r="B2704" t="s">
        <v>5843</v>
      </c>
      <c r="C2704" s="1">
        <v>40620</v>
      </c>
      <c r="D2704">
        <f>YEAR(Table1[[#This Row],[Order Date]])</f>
        <v>2011</v>
      </c>
      <c r="E2704">
        <f>MONTH(Table1[[#This Row],[Order Date]])</f>
        <v>3</v>
      </c>
      <c r="F2704" t="str">
        <f>Table1[[#This Row],[Order Year]]&amp;"-"&amp;Table1[[#This Row],[Order Month]]</f>
        <v>2011-3</v>
      </c>
      <c r="G2704" s="5">
        <f>YEAR(Table1[[#This Row],[Order Date]])*100 + MONTH(Table1[[#This Row],[Order Date]])</f>
        <v>201103</v>
      </c>
      <c r="H2704" s="1">
        <v>40625</v>
      </c>
      <c r="I2704" t="s">
        <v>53</v>
      </c>
      <c r="J2704" t="s">
        <v>5257</v>
      </c>
      <c r="K2704" t="s">
        <v>5258</v>
      </c>
      <c r="L2704" t="s">
        <v>105</v>
      </c>
      <c r="M2704" t="s">
        <v>30</v>
      </c>
      <c r="N2704" t="s">
        <v>1524</v>
      </c>
      <c r="O2704" t="s">
        <v>57</v>
      </c>
      <c r="P2704">
        <v>32216</v>
      </c>
      <c r="Q2704" t="s">
        <v>33</v>
      </c>
      <c r="R2704" t="s">
        <v>4625</v>
      </c>
      <c r="S2704" t="s">
        <v>35</v>
      </c>
      <c r="T2704" t="s">
        <v>68</v>
      </c>
      <c r="U2704" t="s">
        <v>4626</v>
      </c>
      <c r="V2704">
        <v>122.352</v>
      </c>
      <c r="W2704">
        <v>3</v>
      </c>
      <c r="X2704" s="9">
        <f>Table1[[#This Row],[Discount]]</f>
        <v>0.2</v>
      </c>
      <c r="Y2704">
        <v>0.2</v>
      </c>
      <c r="Z2704">
        <v>15.29399999999999</v>
      </c>
    </row>
    <row r="2705" spans="1:26" ht="16" x14ac:dyDescent="0.2">
      <c r="A2705">
        <v>2704</v>
      </c>
      <c r="B2705" t="s">
        <v>5850</v>
      </c>
      <c r="C2705" s="1">
        <v>40687</v>
      </c>
      <c r="D2705">
        <f>YEAR(Table1[[#This Row],[Order Date]])</f>
        <v>2011</v>
      </c>
      <c r="E2705">
        <f>MONTH(Table1[[#This Row],[Order Date]])</f>
        <v>5</v>
      </c>
      <c r="F2705" t="str">
        <f>Table1[[#This Row],[Order Year]]&amp;"-"&amp;Table1[[#This Row],[Order Month]]</f>
        <v>2011-5</v>
      </c>
      <c r="G2705" s="5">
        <f>YEAR(Table1[[#This Row],[Order Date]])*100 + MONTH(Table1[[#This Row],[Order Date]])</f>
        <v>201105</v>
      </c>
      <c r="H2705" s="1">
        <v>40693</v>
      </c>
      <c r="I2705" t="s">
        <v>53</v>
      </c>
      <c r="J2705" t="s">
        <v>2181</v>
      </c>
      <c r="K2705" t="s">
        <v>2182</v>
      </c>
      <c r="L2705" t="s">
        <v>29</v>
      </c>
      <c r="M2705" t="s">
        <v>30</v>
      </c>
      <c r="N2705" t="s">
        <v>4495</v>
      </c>
      <c r="O2705" t="s">
        <v>2738</v>
      </c>
      <c r="P2705">
        <v>21215</v>
      </c>
      <c r="Q2705" t="s">
        <v>151</v>
      </c>
      <c r="R2705" t="s">
        <v>5851</v>
      </c>
      <c r="S2705" t="s">
        <v>49</v>
      </c>
      <c r="T2705" t="s">
        <v>93</v>
      </c>
      <c r="U2705" t="s">
        <v>5852</v>
      </c>
      <c r="V2705">
        <v>116.28</v>
      </c>
      <c r="W2705">
        <v>3</v>
      </c>
      <c r="X2705" s="9">
        <f>Table1[[#This Row],[Discount]]</f>
        <v>0</v>
      </c>
      <c r="Y2705">
        <v>0</v>
      </c>
      <c r="Z2705">
        <v>56.977199999999996</v>
      </c>
    </row>
    <row r="2706" spans="1:26" ht="16" x14ac:dyDescent="0.2">
      <c r="A2706">
        <v>2705</v>
      </c>
      <c r="B2706" t="s">
        <v>5853</v>
      </c>
      <c r="C2706" s="1">
        <v>41832</v>
      </c>
      <c r="D2706">
        <f>YEAR(Table1[[#This Row],[Order Date]])</f>
        <v>2014</v>
      </c>
      <c r="E2706">
        <f>MONTH(Table1[[#This Row],[Order Date]])</f>
        <v>7</v>
      </c>
      <c r="F2706" t="str">
        <f>Table1[[#This Row],[Order Year]]&amp;"-"&amp;Table1[[#This Row],[Order Month]]</f>
        <v>2014-7</v>
      </c>
      <c r="G2706" s="5">
        <f>YEAR(Table1[[#This Row],[Order Date]])*100 + MONTH(Table1[[#This Row],[Order Date]])</f>
        <v>201407</v>
      </c>
      <c r="H2706" s="1">
        <v>41834</v>
      </c>
      <c r="I2706" t="s">
        <v>26</v>
      </c>
      <c r="J2706" t="s">
        <v>4833</v>
      </c>
      <c r="K2706" t="s">
        <v>4834</v>
      </c>
      <c r="L2706" t="s">
        <v>29</v>
      </c>
      <c r="M2706" t="s">
        <v>30</v>
      </c>
      <c r="N2706" t="s">
        <v>269</v>
      </c>
      <c r="O2706" t="s">
        <v>270</v>
      </c>
      <c r="P2706">
        <v>10009</v>
      </c>
      <c r="Q2706" t="s">
        <v>151</v>
      </c>
      <c r="R2706" t="s">
        <v>756</v>
      </c>
      <c r="S2706" t="s">
        <v>74</v>
      </c>
      <c r="T2706" t="s">
        <v>164</v>
      </c>
      <c r="U2706" t="s">
        <v>757</v>
      </c>
      <c r="V2706">
        <v>132.60000000000002</v>
      </c>
      <c r="W2706">
        <v>6</v>
      </c>
      <c r="X2706" s="9">
        <f>Table1[[#This Row],[Discount]]</f>
        <v>0</v>
      </c>
      <c r="Y2706">
        <v>0</v>
      </c>
      <c r="Z2706">
        <v>17.238000000000007</v>
      </c>
    </row>
    <row r="2707" spans="1:26" ht="16" x14ac:dyDescent="0.2">
      <c r="A2707">
        <v>2706</v>
      </c>
      <c r="B2707" t="s">
        <v>5854</v>
      </c>
      <c r="C2707" s="1">
        <v>41807</v>
      </c>
      <c r="D2707">
        <f>YEAR(Table1[[#This Row],[Order Date]])</f>
        <v>2014</v>
      </c>
      <c r="E2707">
        <f>MONTH(Table1[[#This Row],[Order Date]])</f>
        <v>6</v>
      </c>
      <c r="F2707" t="str">
        <f>Table1[[#This Row],[Order Year]]&amp;"-"&amp;Table1[[#This Row],[Order Month]]</f>
        <v>2014-6</v>
      </c>
      <c r="G2707" s="5">
        <f>YEAR(Table1[[#This Row],[Order Date]])*100 + MONTH(Table1[[#This Row],[Order Date]])</f>
        <v>201406</v>
      </c>
      <c r="H2707" s="1">
        <v>41812</v>
      </c>
      <c r="I2707" t="s">
        <v>53</v>
      </c>
      <c r="J2707" t="s">
        <v>3679</v>
      </c>
      <c r="K2707" t="s">
        <v>3680</v>
      </c>
      <c r="L2707" t="s">
        <v>105</v>
      </c>
      <c r="M2707" t="s">
        <v>30</v>
      </c>
      <c r="N2707" t="s">
        <v>670</v>
      </c>
      <c r="O2707" t="s">
        <v>671</v>
      </c>
      <c r="P2707">
        <v>88220</v>
      </c>
      <c r="Q2707" t="s">
        <v>47</v>
      </c>
      <c r="R2707" t="s">
        <v>4220</v>
      </c>
      <c r="S2707" t="s">
        <v>49</v>
      </c>
      <c r="T2707" t="s">
        <v>581</v>
      </c>
      <c r="U2707" t="s">
        <v>4221</v>
      </c>
      <c r="V2707">
        <v>16.68</v>
      </c>
      <c r="W2707">
        <v>2</v>
      </c>
      <c r="X2707" s="9">
        <f>Table1[[#This Row],[Discount]]</f>
        <v>0</v>
      </c>
      <c r="Y2707">
        <v>0</v>
      </c>
      <c r="Z2707">
        <v>4.3368000000000002</v>
      </c>
    </row>
    <row r="2708" spans="1:26" ht="16" x14ac:dyDescent="0.2">
      <c r="A2708">
        <v>2707</v>
      </c>
      <c r="B2708" t="s">
        <v>5854</v>
      </c>
      <c r="C2708" s="1">
        <v>41807</v>
      </c>
      <c r="D2708">
        <f>YEAR(Table1[[#This Row],[Order Date]])</f>
        <v>2014</v>
      </c>
      <c r="E2708">
        <f>MONTH(Table1[[#This Row],[Order Date]])</f>
        <v>6</v>
      </c>
      <c r="F2708" t="str">
        <f>Table1[[#This Row],[Order Year]]&amp;"-"&amp;Table1[[#This Row],[Order Month]]</f>
        <v>2014-6</v>
      </c>
      <c r="G2708" s="5">
        <f>YEAR(Table1[[#This Row],[Order Date]])*100 + MONTH(Table1[[#This Row],[Order Date]])</f>
        <v>201406</v>
      </c>
      <c r="H2708" s="1">
        <v>41812</v>
      </c>
      <c r="I2708" t="s">
        <v>53</v>
      </c>
      <c r="J2708" t="s">
        <v>3679</v>
      </c>
      <c r="K2708" t="s">
        <v>3680</v>
      </c>
      <c r="L2708" t="s">
        <v>105</v>
      </c>
      <c r="M2708" t="s">
        <v>30</v>
      </c>
      <c r="N2708" t="s">
        <v>670</v>
      </c>
      <c r="O2708" t="s">
        <v>671</v>
      </c>
      <c r="P2708">
        <v>88220</v>
      </c>
      <c r="Q2708" t="s">
        <v>47</v>
      </c>
      <c r="R2708" t="s">
        <v>5855</v>
      </c>
      <c r="S2708" t="s">
        <v>49</v>
      </c>
      <c r="T2708" t="s">
        <v>93</v>
      </c>
      <c r="U2708" t="s">
        <v>5856</v>
      </c>
      <c r="V2708">
        <v>19.440000000000001</v>
      </c>
      <c r="W2708">
        <v>3</v>
      </c>
      <c r="X2708" s="9">
        <f>Table1[[#This Row],[Discount]]</f>
        <v>0</v>
      </c>
      <c r="Y2708">
        <v>0</v>
      </c>
      <c r="Z2708">
        <v>9.3312000000000008</v>
      </c>
    </row>
    <row r="2709" spans="1:26" ht="16" x14ac:dyDescent="0.2">
      <c r="A2709">
        <v>2708</v>
      </c>
      <c r="B2709" t="s">
        <v>5854</v>
      </c>
      <c r="C2709" s="1">
        <v>41807</v>
      </c>
      <c r="D2709">
        <f>YEAR(Table1[[#This Row],[Order Date]])</f>
        <v>2014</v>
      </c>
      <c r="E2709">
        <f>MONTH(Table1[[#This Row],[Order Date]])</f>
        <v>6</v>
      </c>
      <c r="F2709" t="str">
        <f>Table1[[#This Row],[Order Year]]&amp;"-"&amp;Table1[[#This Row],[Order Month]]</f>
        <v>2014-6</v>
      </c>
      <c r="G2709" s="5">
        <f>YEAR(Table1[[#This Row],[Order Date]])*100 + MONTH(Table1[[#This Row],[Order Date]])</f>
        <v>201406</v>
      </c>
      <c r="H2709" s="1">
        <v>41812</v>
      </c>
      <c r="I2709" t="s">
        <v>53</v>
      </c>
      <c r="J2709" t="s">
        <v>3679</v>
      </c>
      <c r="K2709" t="s">
        <v>3680</v>
      </c>
      <c r="L2709" t="s">
        <v>105</v>
      </c>
      <c r="M2709" t="s">
        <v>30</v>
      </c>
      <c r="N2709" t="s">
        <v>670</v>
      </c>
      <c r="O2709" t="s">
        <v>671</v>
      </c>
      <c r="P2709">
        <v>88220</v>
      </c>
      <c r="Q2709" t="s">
        <v>47</v>
      </c>
      <c r="R2709" t="s">
        <v>5857</v>
      </c>
      <c r="S2709" t="s">
        <v>49</v>
      </c>
      <c r="T2709" t="s">
        <v>93</v>
      </c>
      <c r="U2709" t="s">
        <v>5858</v>
      </c>
      <c r="V2709">
        <v>192.16</v>
      </c>
      <c r="W2709">
        <v>4</v>
      </c>
      <c r="X2709" s="9">
        <f>Table1[[#This Row],[Discount]]</f>
        <v>0</v>
      </c>
      <c r="Y2709">
        <v>0</v>
      </c>
      <c r="Z2709">
        <v>92.236799999999988</v>
      </c>
    </row>
    <row r="2710" spans="1:26" ht="16" x14ac:dyDescent="0.2">
      <c r="A2710">
        <v>2709</v>
      </c>
      <c r="B2710" t="s">
        <v>5859</v>
      </c>
      <c r="C2710" s="1">
        <v>40938</v>
      </c>
      <c r="D2710">
        <f>YEAR(Table1[[#This Row],[Order Date]])</f>
        <v>2012</v>
      </c>
      <c r="E2710">
        <f>MONTH(Table1[[#This Row],[Order Date]])</f>
        <v>1</v>
      </c>
      <c r="F2710" t="str">
        <f>Table1[[#This Row],[Order Year]]&amp;"-"&amp;Table1[[#This Row],[Order Month]]</f>
        <v>2012-1</v>
      </c>
      <c r="G2710" s="5">
        <f>YEAR(Table1[[#This Row],[Order Date]])*100 + MONTH(Table1[[#This Row],[Order Date]])</f>
        <v>201201</v>
      </c>
      <c r="H2710" s="1">
        <v>40945</v>
      </c>
      <c r="I2710" t="s">
        <v>53</v>
      </c>
      <c r="J2710" t="s">
        <v>1960</v>
      </c>
      <c r="K2710" t="s">
        <v>1961</v>
      </c>
      <c r="L2710" t="s">
        <v>29</v>
      </c>
      <c r="M2710" t="s">
        <v>30</v>
      </c>
      <c r="N2710" t="s">
        <v>45</v>
      </c>
      <c r="O2710" t="s">
        <v>46</v>
      </c>
      <c r="P2710">
        <v>90049</v>
      </c>
      <c r="Q2710" t="s">
        <v>47</v>
      </c>
      <c r="R2710" t="s">
        <v>5860</v>
      </c>
      <c r="S2710" t="s">
        <v>35</v>
      </c>
      <c r="T2710" t="s">
        <v>68</v>
      </c>
      <c r="U2710" t="s">
        <v>5861</v>
      </c>
      <c r="V2710">
        <v>227.35999999999999</v>
      </c>
      <c r="W2710">
        <v>7</v>
      </c>
      <c r="X2710" s="9">
        <f>Table1[[#This Row],[Discount]]</f>
        <v>0</v>
      </c>
      <c r="Y2710">
        <v>0</v>
      </c>
      <c r="Z2710">
        <v>81.849599999999981</v>
      </c>
    </row>
    <row r="2711" spans="1:26" ht="16" x14ac:dyDescent="0.2">
      <c r="A2711">
        <v>2710</v>
      </c>
      <c r="B2711" t="s">
        <v>5859</v>
      </c>
      <c r="C2711" s="1">
        <v>40938</v>
      </c>
      <c r="D2711">
        <f>YEAR(Table1[[#This Row],[Order Date]])</f>
        <v>2012</v>
      </c>
      <c r="E2711">
        <f>MONTH(Table1[[#This Row],[Order Date]])</f>
        <v>1</v>
      </c>
      <c r="F2711" t="str">
        <f>Table1[[#This Row],[Order Year]]&amp;"-"&amp;Table1[[#This Row],[Order Month]]</f>
        <v>2012-1</v>
      </c>
      <c r="G2711" s="5">
        <f>YEAR(Table1[[#This Row],[Order Date]])*100 + MONTH(Table1[[#This Row],[Order Date]])</f>
        <v>201201</v>
      </c>
      <c r="H2711" s="1">
        <v>40945</v>
      </c>
      <c r="I2711" t="s">
        <v>53</v>
      </c>
      <c r="J2711" t="s">
        <v>1960</v>
      </c>
      <c r="K2711" t="s">
        <v>1961</v>
      </c>
      <c r="L2711" t="s">
        <v>29</v>
      </c>
      <c r="M2711" t="s">
        <v>30</v>
      </c>
      <c r="N2711" t="s">
        <v>45</v>
      </c>
      <c r="O2711" t="s">
        <v>46</v>
      </c>
      <c r="P2711">
        <v>90049</v>
      </c>
      <c r="Q2711" t="s">
        <v>47</v>
      </c>
      <c r="R2711" t="s">
        <v>4606</v>
      </c>
      <c r="S2711" t="s">
        <v>74</v>
      </c>
      <c r="T2711" t="s">
        <v>685</v>
      </c>
      <c r="U2711" t="s">
        <v>4607</v>
      </c>
      <c r="V2711">
        <v>1919.9760000000001</v>
      </c>
      <c r="W2711">
        <v>3</v>
      </c>
      <c r="X2711" s="9">
        <f>Table1[[#This Row],[Discount]]</f>
        <v>0.2</v>
      </c>
      <c r="Y2711">
        <v>0.2</v>
      </c>
      <c r="Z2711">
        <v>215.99729999999977</v>
      </c>
    </row>
    <row r="2712" spans="1:26" ht="16" x14ac:dyDescent="0.2">
      <c r="A2712">
        <v>2711</v>
      </c>
      <c r="B2712" t="s">
        <v>5862</v>
      </c>
      <c r="C2712" s="1">
        <v>41254</v>
      </c>
      <c r="D2712">
        <f>YEAR(Table1[[#This Row],[Order Date]])</f>
        <v>2012</v>
      </c>
      <c r="E2712">
        <f>MONTH(Table1[[#This Row],[Order Date]])</f>
        <v>12</v>
      </c>
      <c r="F2712" t="str">
        <f>Table1[[#This Row],[Order Year]]&amp;"-"&amp;Table1[[#This Row],[Order Month]]</f>
        <v>2012-12</v>
      </c>
      <c r="G2712" s="5">
        <f>YEAR(Table1[[#This Row],[Order Date]])*100 + MONTH(Table1[[#This Row],[Order Date]])</f>
        <v>201212</v>
      </c>
      <c r="H2712" s="1">
        <v>41258</v>
      </c>
      <c r="I2712" t="s">
        <v>53</v>
      </c>
      <c r="J2712" t="s">
        <v>4059</v>
      </c>
      <c r="K2712" t="s">
        <v>4060</v>
      </c>
      <c r="L2712" t="s">
        <v>29</v>
      </c>
      <c r="M2712" t="s">
        <v>30</v>
      </c>
      <c r="N2712" t="s">
        <v>1524</v>
      </c>
      <c r="O2712" t="s">
        <v>57</v>
      </c>
      <c r="P2712">
        <v>32216</v>
      </c>
      <c r="Q2712" t="s">
        <v>33</v>
      </c>
      <c r="R2712" t="s">
        <v>1599</v>
      </c>
      <c r="S2712" t="s">
        <v>49</v>
      </c>
      <c r="T2712" t="s">
        <v>78</v>
      </c>
      <c r="U2712" t="s">
        <v>1600</v>
      </c>
      <c r="V2712">
        <v>12.828000000000001</v>
      </c>
      <c r="W2712">
        <v>2</v>
      </c>
      <c r="X2712" s="9">
        <f>Table1[[#This Row],[Discount]]</f>
        <v>0.7</v>
      </c>
      <c r="Y2712">
        <v>0.7</v>
      </c>
      <c r="Z2712">
        <v>-8.9795999999999978</v>
      </c>
    </row>
    <row r="2713" spans="1:26" ht="16" x14ac:dyDescent="0.2">
      <c r="A2713">
        <v>2712</v>
      </c>
      <c r="B2713" t="s">
        <v>5863</v>
      </c>
      <c r="C2713" s="1">
        <v>41922</v>
      </c>
      <c r="D2713">
        <f>YEAR(Table1[[#This Row],[Order Date]])</f>
        <v>2014</v>
      </c>
      <c r="E2713">
        <f>MONTH(Table1[[#This Row],[Order Date]])</f>
        <v>10</v>
      </c>
      <c r="F2713" t="str">
        <f>Table1[[#This Row],[Order Year]]&amp;"-"&amp;Table1[[#This Row],[Order Month]]</f>
        <v>2014-10</v>
      </c>
      <c r="G2713" s="5">
        <f>YEAR(Table1[[#This Row],[Order Date]])*100 + MONTH(Table1[[#This Row],[Order Date]])</f>
        <v>201410</v>
      </c>
      <c r="H2713" s="1">
        <v>41924</v>
      </c>
      <c r="I2713" t="s">
        <v>191</v>
      </c>
      <c r="J2713" t="s">
        <v>3668</v>
      </c>
      <c r="K2713" t="s">
        <v>3669</v>
      </c>
      <c r="L2713" t="s">
        <v>44</v>
      </c>
      <c r="M2713" t="s">
        <v>30</v>
      </c>
      <c r="N2713" t="s">
        <v>1122</v>
      </c>
      <c r="O2713" t="s">
        <v>501</v>
      </c>
      <c r="P2713">
        <v>44107</v>
      </c>
      <c r="Q2713" t="s">
        <v>151</v>
      </c>
      <c r="R2713" t="s">
        <v>2392</v>
      </c>
      <c r="S2713" t="s">
        <v>35</v>
      </c>
      <c r="T2713" t="s">
        <v>68</v>
      </c>
      <c r="U2713" t="s">
        <v>2393</v>
      </c>
      <c r="V2713">
        <v>45.888000000000005</v>
      </c>
      <c r="W2713">
        <v>4</v>
      </c>
      <c r="X2713" s="9">
        <f>Table1[[#This Row],[Discount]]</f>
        <v>0.2</v>
      </c>
      <c r="Y2713">
        <v>0.2</v>
      </c>
      <c r="Z2713">
        <v>9.1775999999999982</v>
      </c>
    </row>
    <row r="2714" spans="1:26" ht="16" x14ac:dyDescent="0.2">
      <c r="A2714">
        <v>2713</v>
      </c>
      <c r="B2714" t="s">
        <v>5864</v>
      </c>
      <c r="C2714" s="1">
        <v>41850</v>
      </c>
      <c r="D2714">
        <f>YEAR(Table1[[#This Row],[Order Date]])</f>
        <v>2014</v>
      </c>
      <c r="E2714">
        <f>MONTH(Table1[[#This Row],[Order Date]])</f>
        <v>7</v>
      </c>
      <c r="F2714" t="str">
        <f>Table1[[#This Row],[Order Year]]&amp;"-"&amp;Table1[[#This Row],[Order Month]]</f>
        <v>2014-7</v>
      </c>
      <c r="G2714" s="5">
        <f>YEAR(Table1[[#This Row],[Order Date]])*100 + MONTH(Table1[[#This Row],[Order Date]])</f>
        <v>201407</v>
      </c>
      <c r="H2714" s="1">
        <v>41853</v>
      </c>
      <c r="I2714" t="s">
        <v>26</v>
      </c>
      <c r="J2714" t="s">
        <v>2523</v>
      </c>
      <c r="K2714" t="s">
        <v>2524</v>
      </c>
      <c r="L2714" t="s">
        <v>29</v>
      </c>
      <c r="M2714" t="s">
        <v>30</v>
      </c>
      <c r="N2714" t="s">
        <v>279</v>
      </c>
      <c r="O2714" t="s">
        <v>270</v>
      </c>
      <c r="P2714">
        <v>12180</v>
      </c>
      <c r="Q2714" t="s">
        <v>151</v>
      </c>
      <c r="R2714" t="s">
        <v>691</v>
      </c>
      <c r="S2714" t="s">
        <v>49</v>
      </c>
      <c r="T2714" t="s">
        <v>71</v>
      </c>
      <c r="U2714" t="s">
        <v>692</v>
      </c>
      <c r="V2714">
        <v>60.12</v>
      </c>
      <c r="W2714">
        <v>9</v>
      </c>
      <c r="X2714" s="9">
        <f>Table1[[#This Row],[Discount]]</f>
        <v>0</v>
      </c>
      <c r="Y2714">
        <v>0</v>
      </c>
      <c r="Z2714">
        <v>22.244399999999995</v>
      </c>
    </row>
    <row r="2715" spans="1:26" ht="16" x14ac:dyDescent="0.2">
      <c r="A2715">
        <v>2714</v>
      </c>
      <c r="B2715" t="s">
        <v>5865</v>
      </c>
      <c r="C2715" s="1">
        <v>40658</v>
      </c>
      <c r="D2715">
        <f>YEAR(Table1[[#This Row],[Order Date]])</f>
        <v>2011</v>
      </c>
      <c r="E2715">
        <f>MONTH(Table1[[#This Row],[Order Date]])</f>
        <v>4</v>
      </c>
      <c r="F2715" t="str">
        <f>Table1[[#This Row],[Order Year]]&amp;"-"&amp;Table1[[#This Row],[Order Month]]</f>
        <v>2011-4</v>
      </c>
      <c r="G2715" s="5">
        <f>YEAR(Table1[[#This Row],[Order Date]])*100 + MONTH(Table1[[#This Row],[Order Date]])</f>
        <v>201104</v>
      </c>
      <c r="H2715" s="1">
        <v>40662</v>
      </c>
      <c r="I2715" t="s">
        <v>53</v>
      </c>
      <c r="J2715" t="s">
        <v>567</v>
      </c>
      <c r="K2715" t="s">
        <v>568</v>
      </c>
      <c r="L2715" t="s">
        <v>29</v>
      </c>
      <c r="M2715" t="s">
        <v>30</v>
      </c>
      <c r="N2715" t="s">
        <v>524</v>
      </c>
      <c r="O2715" t="s">
        <v>91</v>
      </c>
      <c r="P2715">
        <v>28403</v>
      </c>
      <c r="Q2715" t="s">
        <v>33</v>
      </c>
      <c r="R2715" t="s">
        <v>2820</v>
      </c>
      <c r="S2715" t="s">
        <v>74</v>
      </c>
      <c r="T2715" t="s">
        <v>75</v>
      </c>
      <c r="U2715" t="s">
        <v>5866</v>
      </c>
      <c r="V2715">
        <v>302.37599999999998</v>
      </c>
      <c r="W2715">
        <v>3</v>
      </c>
      <c r="X2715" s="9">
        <f>Table1[[#This Row],[Discount]]</f>
        <v>0.2</v>
      </c>
      <c r="Y2715">
        <v>0.2</v>
      </c>
      <c r="Z2715">
        <v>37.796999999999997</v>
      </c>
    </row>
    <row r="2716" spans="1:26" ht="16" x14ac:dyDescent="0.2">
      <c r="A2716">
        <v>2715</v>
      </c>
      <c r="B2716" t="s">
        <v>5867</v>
      </c>
      <c r="C2716" s="1">
        <v>41244</v>
      </c>
      <c r="D2716">
        <f>YEAR(Table1[[#This Row],[Order Date]])</f>
        <v>2012</v>
      </c>
      <c r="E2716">
        <f>MONTH(Table1[[#This Row],[Order Date]])</f>
        <v>12</v>
      </c>
      <c r="F2716" t="str">
        <f>Table1[[#This Row],[Order Year]]&amp;"-"&amp;Table1[[#This Row],[Order Month]]</f>
        <v>2012-12</v>
      </c>
      <c r="G2716" s="5">
        <f>YEAR(Table1[[#This Row],[Order Date]])*100 + MONTH(Table1[[#This Row],[Order Date]])</f>
        <v>201212</v>
      </c>
      <c r="H2716" s="1">
        <v>41249</v>
      </c>
      <c r="I2716" t="s">
        <v>53</v>
      </c>
      <c r="J2716" t="s">
        <v>3840</v>
      </c>
      <c r="K2716" t="s">
        <v>3841</v>
      </c>
      <c r="L2716" t="s">
        <v>105</v>
      </c>
      <c r="M2716" t="s">
        <v>30</v>
      </c>
      <c r="N2716" t="s">
        <v>98</v>
      </c>
      <c r="O2716" t="s">
        <v>99</v>
      </c>
      <c r="P2716">
        <v>98105</v>
      </c>
      <c r="Q2716" t="s">
        <v>47</v>
      </c>
      <c r="R2716" t="s">
        <v>4226</v>
      </c>
      <c r="S2716" t="s">
        <v>49</v>
      </c>
      <c r="T2716" t="s">
        <v>71</v>
      </c>
      <c r="U2716" t="s">
        <v>4227</v>
      </c>
      <c r="V2716">
        <v>13.899999999999999</v>
      </c>
      <c r="W2716">
        <v>5</v>
      </c>
      <c r="X2716" s="9">
        <f>Table1[[#This Row],[Discount]]</f>
        <v>0</v>
      </c>
      <c r="Y2716">
        <v>0</v>
      </c>
      <c r="Z2716">
        <v>5.56</v>
      </c>
    </row>
    <row r="2717" spans="1:26" ht="16" x14ac:dyDescent="0.2">
      <c r="A2717">
        <v>2716</v>
      </c>
      <c r="B2717" t="s">
        <v>5868</v>
      </c>
      <c r="C2717" s="1">
        <v>40881</v>
      </c>
      <c r="D2717">
        <f>YEAR(Table1[[#This Row],[Order Date]])</f>
        <v>2011</v>
      </c>
      <c r="E2717">
        <f>MONTH(Table1[[#This Row],[Order Date]])</f>
        <v>12</v>
      </c>
      <c r="F2717" t="str">
        <f>Table1[[#This Row],[Order Year]]&amp;"-"&amp;Table1[[#This Row],[Order Month]]</f>
        <v>2011-12</v>
      </c>
      <c r="G2717" s="5">
        <f>YEAR(Table1[[#This Row],[Order Date]])*100 + MONTH(Table1[[#This Row],[Order Date]])</f>
        <v>201112</v>
      </c>
      <c r="H2717" s="1">
        <v>40885</v>
      </c>
      <c r="I2717" t="s">
        <v>53</v>
      </c>
      <c r="J2717" t="s">
        <v>3668</v>
      </c>
      <c r="K2717" t="s">
        <v>3669</v>
      </c>
      <c r="L2717" t="s">
        <v>44</v>
      </c>
      <c r="M2717" t="s">
        <v>30</v>
      </c>
      <c r="N2717" t="s">
        <v>269</v>
      </c>
      <c r="O2717" t="s">
        <v>270</v>
      </c>
      <c r="P2717">
        <v>10024</v>
      </c>
      <c r="Q2717" t="s">
        <v>151</v>
      </c>
      <c r="R2717" t="s">
        <v>5869</v>
      </c>
      <c r="S2717" t="s">
        <v>74</v>
      </c>
      <c r="T2717" t="s">
        <v>75</v>
      </c>
      <c r="U2717" t="s">
        <v>5870</v>
      </c>
      <c r="V2717">
        <v>129.97999999999999</v>
      </c>
      <c r="W2717">
        <v>2</v>
      </c>
      <c r="X2717" s="9">
        <f>Table1[[#This Row],[Discount]]</f>
        <v>0</v>
      </c>
      <c r="Y2717">
        <v>0</v>
      </c>
      <c r="Z2717">
        <v>62.3904</v>
      </c>
    </row>
    <row r="2718" spans="1:26" ht="16" x14ac:dyDescent="0.2">
      <c r="A2718">
        <v>2717</v>
      </c>
      <c r="B2718" t="s">
        <v>5871</v>
      </c>
      <c r="C2718" s="1">
        <v>41878</v>
      </c>
      <c r="D2718">
        <f>YEAR(Table1[[#This Row],[Order Date]])</f>
        <v>2014</v>
      </c>
      <c r="E2718">
        <f>MONTH(Table1[[#This Row],[Order Date]])</f>
        <v>8</v>
      </c>
      <c r="F2718" t="str">
        <f>Table1[[#This Row],[Order Year]]&amp;"-"&amp;Table1[[#This Row],[Order Month]]</f>
        <v>2014-8</v>
      </c>
      <c r="G2718" s="5">
        <f>YEAR(Table1[[#This Row],[Order Date]])*100 + MONTH(Table1[[#This Row],[Order Date]])</f>
        <v>201408</v>
      </c>
      <c r="H2718" s="1">
        <v>41884</v>
      </c>
      <c r="I2718" t="s">
        <v>53</v>
      </c>
      <c r="J2718" t="s">
        <v>5872</v>
      </c>
      <c r="K2718" t="s">
        <v>5873</v>
      </c>
      <c r="L2718" t="s">
        <v>105</v>
      </c>
      <c r="M2718" t="s">
        <v>30</v>
      </c>
      <c r="N2718" t="s">
        <v>500</v>
      </c>
      <c r="O2718" t="s">
        <v>1275</v>
      </c>
      <c r="P2718">
        <v>31907</v>
      </c>
      <c r="Q2718" t="s">
        <v>33</v>
      </c>
      <c r="R2718" t="s">
        <v>1417</v>
      </c>
      <c r="S2718" t="s">
        <v>74</v>
      </c>
      <c r="T2718" t="s">
        <v>164</v>
      </c>
      <c r="U2718" t="s">
        <v>1418</v>
      </c>
      <c r="V2718">
        <v>71.98</v>
      </c>
      <c r="W2718">
        <v>2</v>
      </c>
      <c r="X2718" s="9">
        <f>Table1[[#This Row],[Discount]]</f>
        <v>0</v>
      </c>
      <c r="Y2718">
        <v>0</v>
      </c>
      <c r="Z2718">
        <v>15.1158</v>
      </c>
    </row>
    <row r="2719" spans="1:26" ht="16" x14ac:dyDescent="0.2">
      <c r="A2719">
        <v>2718</v>
      </c>
      <c r="B2719" t="s">
        <v>5874</v>
      </c>
      <c r="C2719" s="1">
        <v>40793</v>
      </c>
      <c r="D2719">
        <f>YEAR(Table1[[#This Row],[Order Date]])</f>
        <v>2011</v>
      </c>
      <c r="E2719">
        <f>MONTH(Table1[[#This Row],[Order Date]])</f>
        <v>9</v>
      </c>
      <c r="F2719" t="str">
        <f>Table1[[#This Row],[Order Year]]&amp;"-"&amp;Table1[[#This Row],[Order Month]]</f>
        <v>2011-9</v>
      </c>
      <c r="G2719" s="5">
        <f>YEAR(Table1[[#This Row],[Order Date]])*100 + MONTH(Table1[[#This Row],[Order Date]])</f>
        <v>201109</v>
      </c>
      <c r="H2719" s="1">
        <v>40799</v>
      </c>
      <c r="I2719" t="s">
        <v>53</v>
      </c>
      <c r="J2719" t="s">
        <v>5179</v>
      </c>
      <c r="K2719" t="s">
        <v>5180</v>
      </c>
      <c r="L2719" t="s">
        <v>29</v>
      </c>
      <c r="M2719" t="s">
        <v>30</v>
      </c>
      <c r="N2719" t="s">
        <v>269</v>
      </c>
      <c r="O2719" t="s">
        <v>270</v>
      </c>
      <c r="P2719">
        <v>10024</v>
      </c>
      <c r="Q2719" t="s">
        <v>151</v>
      </c>
      <c r="R2719" t="s">
        <v>5875</v>
      </c>
      <c r="S2719" t="s">
        <v>74</v>
      </c>
      <c r="T2719" t="s">
        <v>75</v>
      </c>
      <c r="U2719" t="s">
        <v>5876</v>
      </c>
      <c r="V2719">
        <v>377.96999999999997</v>
      </c>
      <c r="W2719">
        <v>3</v>
      </c>
      <c r="X2719" s="9">
        <f>Table1[[#This Row],[Discount]]</f>
        <v>0</v>
      </c>
      <c r="Y2719">
        <v>0</v>
      </c>
      <c r="Z2719">
        <v>109.61129999999999</v>
      </c>
    </row>
    <row r="2720" spans="1:26" ht="16" x14ac:dyDescent="0.2">
      <c r="A2720">
        <v>2719</v>
      </c>
      <c r="B2720" t="s">
        <v>5877</v>
      </c>
      <c r="C2720" s="1">
        <v>41995</v>
      </c>
      <c r="D2720">
        <f>YEAR(Table1[[#This Row],[Order Date]])</f>
        <v>2014</v>
      </c>
      <c r="E2720">
        <f>MONTH(Table1[[#This Row],[Order Date]])</f>
        <v>12</v>
      </c>
      <c r="F2720" t="str">
        <f>Table1[[#This Row],[Order Year]]&amp;"-"&amp;Table1[[#This Row],[Order Month]]</f>
        <v>2014-12</v>
      </c>
      <c r="G2720" s="5">
        <f>YEAR(Table1[[#This Row],[Order Date]])*100 + MONTH(Table1[[#This Row],[Order Date]])</f>
        <v>201412</v>
      </c>
      <c r="H2720" s="1">
        <v>42001</v>
      </c>
      <c r="I2720" t="s">
        <v>53</v>
      </c>
      <c r="J2720" t="s">
        <v>2816</v>
      </c>
      <c r="K2720" t="s">
        <v>2817</v>
      </c>
      <c r="L2720" t="s">
        <v>29</v>
      </c>
      <c r="M2720" t="s">
        <v>30</v>
      </c>
      <c r="N2720" t="s">
        <v>1714</v>
      </c>
      <c r="O2720" t="s">
        <v>46</v>
      </c>
      <c r="P2720">
        <v>92627</v>
      </c>
      <c r="Q2720" t="s">
        <v>47</v>
      </c>
      <c r="R2720" t="s">
        <v>3222</v>
      </c>
      <c r="S2720" t="s">
        <v>49</v>
      </c>
      <c r="T2720" t="s">
        <v>62</v>
      </c>
      <c r="U2720" t="s">
        <v>3223</v>
      </c>
      <c r="V2720">
        <v>124.36</v>
      </c>
      <c r="W2720">
        <v>2</v>
      </c>
      <c r="X2720" s="9">
        <f>Table1[[#This Row],[Discount]]</f>
        <v>0</v>
      </c>
      <c r="Y2720">
        <v>0</v>
      </c>
      <c r="Z2720">
        <v>33.577200000000005</v>
      </c>
    </row>
    <row r="2721" spans="1:26" ht="16" x14ac:dyDescent="0.2">
      <c r="A2721">
        <v>2720</v>
      </c>
      <c r="B2721" t="s">
        <v>5878</v>
      </c>
      <c r="C2721" s="1">
        <v>40883</v>
      </c>
      <c r="D2721">
        <f>YEAR(Table1[[#This Row],[Order Date]])</f>
        <v>2011</v>
      </c>
      <c r="E2721">
        <f>MONTH(Table1[[#This Row],[Order Date]])</f>
        <v>12</v>
      </c>
      <c r="F2721" t="str">
        <f>Table1[[#This Row],[Order Year]]&amp;"-"&amp;Table1[[#This Row],[Order Month]]</f>
        <v>2011-12</v>
      </c>
      <c r="G2721" s="5">
        <f>YEAR(Table1[[#This Row],[Order Date]])*100 + MONTH(Table1[[#This Row],[Order Date]])</f>
        <v>201112</v>
      </c>
      <c r="H2721" s="1">
        <v>40885</v>
      </c>
      <c r="I2721" t="s">
        <v>26</v>
      </c>
      <c r="J2721" t="s">
        <v>1420</v>
      </c>
      <c r="K2721" t="s">
        <v>1421</v>
      </c>
      <c r="L2721" t="s">
        <v>29</v>
      </c>
      <c r="M2721" t="s">
        <v>30</v>
      </c>
      <c r="N2721" t="s">
        <v>187</v>
      </c>
      <c r="O2721" t="s">
        <v>107</v>
      </c>
      <c r="P2721">
        <v>77095</v>
      </c>
      <c r="Q2721" t="s">
        <v>108</v>
      </c>
      <c r="R2721" t="s">
        <v>2187</v>
      </c>
      <c r="S2721" t="s">
        <v>35</v>
      </c>
      <c r="T2721" t="s">
        <v>68</v>
      </c>
      <c r="U2721" t="s">
        <v>2188</v>
      </c>
      <c r="V2721">
        <v>23.976000000000003</v>
      </c>
      <c r="W2721">
        <v>3</v>
      </c>
      <c r="X2721" s="9">
        <f>Table1[[#This Row],[Discount]]</f>
        <v>0.6</v>
      </c>
      <c r="Y2721">
        <v>0.6</v>
      </c>
      <c r="Z2721">
        <v>-14.385599999999997</v>
      </c>
    </row>
    <row r="2722" spans="1:26" ht="16" x14ac:dyDescent="0.2">
      <c r="A2722">
        <v>2721</v>
      </c>
      <c r="B2722" t="s">
        <v>5879</v>
      </c>
      <c r="C2722" s="1">
        <v>40851</v>
      </c>
      <c r="D2722">
        <f>YEAR(Table1[[#This Row],[Order Date]])</f>
        <v>2011</v>
      </c>
      <c r="E2722">
        <f>MONTH(Table1[[#This Row],[Order Date]])</f>
        <v>11</v>
      </c>
      <c r="F2722" t="str">
        <f>Table1[[#This Row],[Order Year]]&amp;"-"&amp;Table1[[#This Row],[Order Month]]</f>
        <v>2011-11</v>
      </c>
      <c r="G2722" s="5">
        <f>YEAR(Table1[[#This Row],[Order Date]])*100 + MONTH(Table1[[#This Row],[Order Date]])</f>
        <v>201111</v>
      </c>
      <c r="H2722" s="1">
        <v>40855</v>
      </c>
      <c r="I2722" t="s">
        <v>26</v>
      </c>
      <c r="J2722" t="s">
        <v>229</v>
      </c>
      <c r="K2722" t="s">
        <v>230</v>
      </c>
      <c r="L2722" t="s">
        <v>44</v>
      </c>
      <c r="M2722" t="s">
        <v>30</v>
      </c>
      <c r="N2722" t="s">
        <v>2276</v>
      </c>
      <c r="O2722" t="s">
        <v>91</v>
      </c>
      <c r="P2722">
        <v>27511</v>
      </c>
      <c r="Q2722" t="s">
        <v>33</v>
      </c>
      <c r="R2722" t="s">
        <v>870</v>
      </c>
      <c r="S2722" t="s">
        <v>49</v>
      </c>
      <c r="T2722" t="s">
        <v>272</v>
      </c>
      <c r="U2722" t="s">
        <v>871</v>
      </c>
      <c r="V2722">
        <v>8.3760000000000012</v>
      </c>
      <c r="W2722">
        <v>3</v>
      </c>
      <c r="X2722" s="9">
        <f>Table1[[#This Row],[Discount]]</f>
        <v>0.2</v>
      </c>
      <c r="Y2722">
        <v>0.2</v>
      </c>
      <c r="Z2722">
        <v>2.7222</v>
      </c>
    </row>
    <row r="2723" spans="1:26" ht="16" x14ac:dyDescent="0.2">
      <c r="A2723">
        <v>2722</v>
      </c>
      <c r="B2723" t="s">
        <v>5879</v>
      </c>
      <c r="C2723" s="1">
        <v>40851</v>
      </c>
      <c r="D2723">
        <f>YEAR(Table1[[#This Row],[Order Date]])</f>
        <v>2011</v>
      </c>
      <c r="E2723">
        <f>MONTH(Table1[[#This Row],[Order Date]])</f>
        <v>11</v>
      </c>
      <c r="F2723" t="str">
        <f>Table1[[#This Row],[Order Year]]&amp;"-"&amp;Table1[[#This Row],[Order Month]]</f>
        <v>2011-11</v>
      </c>
      <c r="G2723" s="5">
        <f>YEAR(Table1[[#This Row],[Order Date]])*100 + MONTH(Table1[[#This Row],[Order Date]])</f>
        <v>201111</v>
      </c>
      <c r="H2723" s="1">
        <v>40855</v>
      </c>
      <c r="I2723" t="s">
        <v>26</v>
      </c>
      <c r="J2723" t="s">
        <v>229</v>
      </c>
      <c r="K2723" t="s">
        <v>230</v>
      </c>
      <c r="L2723" t="s">
        <v>44</v>
      </c>
      <c r="M2723" t="s">
        <v>30</v>
      </c>
      <c r="N2723" t="s">
        <v>2276</v>
      </c>
      <c r="O2723" t="s">
        <v>91</v>
      </c>
      <c r="P2723">
        <v>27511</v>
      </c>
      <c r="Q2723" t="s">
        <v>33</v>
      </c>
      <c r="R2723" t="s">
        <v>3653</v>
      </c>
      <c r="S2723" t="s">
        <v>49</v>
      </c>
      <c r="T2723" t="s">
        <v>81</v>
      </c>
      <c r="U2723" t="s">
        <v>3654</v>
      </c>
      <c r="V2723">
        <v>58.240000000000009</v>
      </c>
      <c r="W2723">
        <v>5</v>
      </c>
      <c r="X2723" s="9">
        <f>Table1[[#This Row],[Discount]]</f>
        <v>0.2</v>
      </c>
      <c r="Y2723">
        <v>0.2</v>
      </c>
      <c r="Z2723">
        <v>5.0960000000000001</v>
      </c>
    </row>
    <row r="2724" spans="1:26" ht="16" x14ac:dyDescent="0.2">
      <c r="A2724">
        <v>2723</v>
      </c>
      <c r="B2724" t="s">
        <v>5880</v>
      </c>
      <c r="C2724" s="1">
        <v>41379</v>
      </c>
      <c r="D2724">
        <f>YEAR(Table1[[#This Row],[Order Date]])</f>
        <v>2013</v>
      </c>
      <c r="E2724">
        <f>MONTH(Table1[[#This Row],[Order Date]])</f>
        <v>4</v>
      </c>
      <c r="F2724" t="str">
        <f>Table1[[#This Row],[Order Year]]&amp;"-"&amp;Table1[[#This Row],[Order Month]]</f>
        <v>2013-4</v>
      </c>
      <c r="G2724" s="5">
        <f>YEAR(Table1[[#This Row],[Order Date]])*100 + MONTH(Table1[[#This Row],[Order Date]])</f>
        <v>201304</v>
      </c>
      <c r="H2724" s="1">
        <v>41384</v>
      </c>
      <c r="I2724" t="s">
        <v>26</v>
      </c>
      <c r="J2724" t="s">
        <v>4050</v>
      </c>
      <c r="K2724" t="s">
        <v>4051</v>
      </c>
      <c r="L2724" t="s">
        <v>29</v>
      </c>
      <c r="M2724" t="s">
        <v>30</v>
      </c>
      <c r="N2724" t="s">
        <v>2814</v>
      </c>
      <c r="O2724" t="s">
        <v>322</v>
      </c>
      <c r="P2724">
        <v>22304</v>
      </c>
      <c r="Q2724" t="s">
        <v>33</v>
      </c>
      <c r="R2724" t="s">
        <v>2811</v>
      </c>
      <c r="S2724" t="s">
        <v>49</v>
      </c>
      <c r="T2724" t="s">
        <v>62</v>
      </c>
      <c r="U2724" t="s">
        <v>2812</v>
      </c>
      <c r="V2724">
        <v>81.199999999999989</v>
      </c>
      <c r="W2724">
        <v>5</v>
      </c>
      <c r="X2724" s="9">
        <f>Table1[[#This Row],[Discount]]</f>
        <v>0</v>
      </c>
      <c r="Y2724">
        <v>0</v>
      </c>
      <c r="Z2724">
        <v>12.18</v>
      </c>
    </row>
    <row r="2725" spans="1:26" ht="16" x14ac:dyDescent="0.2">
      <c r="A2725">
        <v>2724</v>
      </c>
      <c r="B2725" t="s">
        <v>5881</v>
      </c>
      <c r="C2725" s="1">
        <v>40820</v>
      </c>
      <c r="D2725">
        <f>YEAR(Table1[[#This Row],[Order Date]])</f>
        <v>2011</v>
      </c>
      <c r="E2725">
        <f>MONTH(Table1[[#This Row],[Order Date]])</f>
        <v>10</v>
      </c>
      <c r="F2725" t="str">
        <f>Table1[[#This Row],[Order Year]]&amp;"-"&amp;Table1[[#This Row],[Order Month]]</f>
        <v>2011-10</v>
      </c>
      <c r="G2725" s="5">
        <f>YEAR(Table1[[#This Row],[Order Date]])*100 + MONTH(Table1[[#This Row],[Order Date]])</f>
        <v>201110</v>
      </c>
      <c r="H2725" s="1">
        <v>40824</v>
      </c>
      <c r="I2725" t="s">
        <v>53</v>
      </c>
      <c r="J2725" t="s">
        <v>5882</v>
      </c>
      <c r="K2725" t="s">
        <v>5883</v>
      </c>
      <c r="L2725" t="s">
        <v>29</v>
      </c>
      <c r="M2725" t="s">
        <v>30</v>
      </c>
      <c r="N2725" t="s">
        <v>2108</v>
      </c>
      <c r="O2725" t="s">
        <v>46</v>
      </c>
      <c r="P2725">
        <v>94591</v>
      </c>
      <c r="Q2725" t="s">
        <v>47</v>
      </c>
      <c r="R2725" t="s">
        <v>1075</v>
      </c>
      <c r="S2725" t="s">
        <v>49</v>
      </c>
      <c r="T2725" t="s">
        <v>50</v>
      </c>
      <c r="U2725" t="s">
        <v>1076</v>
      </c>
      <c r="V2725">
        <v>14.450000000000001</v>
      </c>
      <c r="W2725">
        <v>5</v>
      </c>
      <c r="X2725" s="9">
        <f>Table1[[#This Row],[Discount]]</f>
        <v>0</v>
      </c>
      <c r="Y2725">
        <v>0</v>
      </c>
      <c r="Z2725">
        <v>6.7915000000000001</v>
      </c>
    </row>
    <row r="2726" spans="1:26" ht="16" x14ac:dyDescent="0.2">
      <c r="A2726">
        <v>2725</v>
      </c>
      <c r="B2726" t="s">
        <v>5881</v>
      </c>
      <c r="C2726" s="1">
        <v>40820</v>
      </c>
      <c r="D2726">
        <f>YEAR(Table1[[#This Row],[Order Date]])</f>
        <v>2011</v>
      </c>
      <c r="E2726">
        <f>MONTH(Table1[[#This Row],[Order Date]])</f>
        <v>10</v>
      </c>
      <c r="F2726" t="str">
        <f>Table1[[#This Row],[Order Year]]&amp;"-"&amp;Table1[[#This Row],[Order Month]]</f>
        <v>2011-10</v>
      </c>
      <c r="G2726" s="5">
        <f>YEAR(Table1[[#This Row],[Order Date]])*100 + MONTH(Table1[[#This Row],[Order Date]])</f>
        <v>201110</v>
      </c>
      <c r="H2726" s="1">
        <v>40824</v>
      </c>
      <c r="I2726" t="s">
        <v>53</v>
      </c>
      <c r="J2726" t="s">
        <v>5882</v>
      </c>
      <c r="K2726" t="s">
        <v>5883</v>
      </c>
      <c r="L2726" t="s">
        <v>29</v>
      </c>
      <c r="M2726" t="s">
        <v>30</v>
      </c>
      <c r="N2726" t="s">
        <v>2108</v>
      </c>
      <c r="O2726" t="s">
        <v>46</v>
      </c>
      <c r="P2726">
        <v>94591</v>
      </c>
      <c r="Q2726" t="s">
        <v>47</v>
      </c>
      <c r="R2726" t="s">
        <v>3837</v>
      </c>
      <c r="S2726" t="s">
        <v>49</v>
      </c>
      <c r="T2726" t="s">
        <v>78</v>
      </c>
      <c r="U2726" t="s">
        <v>3838</v>
      </c>
      <c r="V2726">
        <v>95.64800000000001</v>
      </c>
      <c r="W2726">
        <v>2</v>
      </c>
      <c r="X2726" s="9">
        <f>Table1[[#This Row],[Discount]]</f>
        <v>0.2</v>
      </c>
      <c r="Y2726">
        <v>0.2</v>
      </c>
      <c r="Z2726">
        <v>31.085599999999989</v>
      </c>
    </row>
    <row r="2727" spans="1:26" ht="16" x14ac:dyDescent="0.2">
      <c r="A2727">
        <v>2726</v>
      </c>
      <c r="B2727" t="s">
        <v>5884</v>
      </c>
      <c r="C2727" s="1">
        <v>41951</v>
      </c>
      <c r="D2727">
        <f>YEAR(Table1[[#This Row],[Order Date]])</f>
        <v>2014</v>
      </c>
      <c r="E2727">
        <f>MONTH(Table1[[#This Row],[Order Date]])</f>
        <v>11</v>
      </c>
      <c r="F2727" t="str">
        <f>Table1[[#This Row],[Order Year]]&amp;"-"&amp;Table1[[#This Row],[Order Month]]</f>
        <v>2014-11</v>
      </c>
      <c r="G2727" s="5">
        <f>YEAR(Table1[[#This Row],[Order Date]])*100 + MONTH(Table1[[#This Row],[Order Date]])</f>
        <v>201411</v>
      </c>
      <c r="H2727" s="1">
        <v>41957</v>
      </c>
      <c r="I2727" t="s">
        <v>53</v>
      </c>
      <c r="J2727" t="s">
        <v>1830</v>
      </c>
      <c r="K2727" t="s">
        <v>1831</v>
      </c>
      <c r="L2727" t="s">
        <v>29</v>
      </c>
      <c r="M2727" t="s">
        <v>30</v>
      </c>
      <c r="N2727" t="s">
        <v>149</v>
      </c>
      <c r="O2727" t="s">
        <v>150</v>
      </c>
      <c r="P2727">
        <v>19120</v>
      </c>
      <c r="Q2727" t="s">
        <v>151</v>
      </c>
      <c r="R2727" t="s">
        <v>4851</v>
      </c>
      <c r="S2727" t="s">
        <v>74</v>
      </c>
      <c r="T2727" t="s">
        <v>75</v>
      </c>
      <c r="U2727" t="s">
        <v>4852</v>
      </c>
      <c r="V2727">
        <v>359.97</v>
      </c>
      <c r="W2727">
        <v>5</v>
      </c>
      <c r="X2727" s="9">
        <f>Table1[[#This Row],[Discount]]</f>
        <v>0.4</v>
      </c>
      <c r="Y2727">
        <v>0.4</v>
      </c>
      <c r="Z2727">
        <v>-71.994000000000028</v>
      </c>
    </row>
    <row r="2728" spans="1:26" ht="16" x14ac:dyDescent="0.2">
      <c r="A2728">
        <v>2727</v>
      </c>
      <c r="B2728" t="s">
        <v>5884</v>
      </c>
      <c r="C2728" s="1">
        <v>41951</v>
      </c>
      <c r="D2728">
        <f>YEAR(Table1[[#This Row],[Order Date]])</f>
        <v>2014</v>
      </c>
      <c r="E2728">
        <f>MONTH(Table1[[#This Row],[Order Date]])</f>
        <v>11</v>
      </c>
      <c r="F2728" t="str">
        <f>Table1[[#This Row],[Order Year]]&amp;"-"&amp;Table1[[#This Row],[Order Month]]</f>
        <v>2014-11</v>
      </c>
      <c r="G2728" s="5">
        <f>YEAR(Table1[[#This Row],[Order Date]])*100 + MONTH(Table1[[#This Row],[Order Date]])</f>
        <v>201411</v>
      </c>
      <c r="H2728" s="1">
        <v>41957</v>
      </c>
      <c r="I2728" t="s">
        <v>53</v>
      </c>
      <c r="J2728" t="s">
        <v>1830</v>
      </c>
      <c r="K2728" t="s">
        <v>1831</v>
      </c>
      <c r="L2728" t="s">
        <v>29</v>
      </c>
      <c r="M2728" t="s">
        <v>30</v>
      </c>
      <c r="N2728" t="s">
        <v>149</v>
      </c>
      <c r="O2728" t="s">
        <v>150</v>
      </c>
      <c r="P2728">
        <v>19120</v>
      </c>
      <c r="Q2728" t="s">
        <v>151</v>
      </c>
      <c r="R2728" t="s">
        <v>5507</v>
      </c>
      <c r="S2728" t="s">
        <v>35</v>
      </c>
      <c r="T2728" t="s">
        <v>59</v>
      </c>
      <c r="U2728" t="s">
        <v>5508</v>
      </c>
      <c r="V2728">
        <v>350.35199999999998</v>
      </c>
      <c r="W2728">
        <v>4</v>
      </c>
      <c r="X2728" s="9">
        <f>Table1[[#This Row],[Discount]]</f>
        <v>0.4</v>
      </c>
      <c r="Y2728">
        <v>0.4</v>
      </c>
      <c r="Z2728">
        <v>-140.14079999999996</v>
      </c>
    </row>
    <row r="2729" spans="1:26" ht="16" x14ac:dyDescent="0.2">
      <c r="A2729">
        <v>2728</v>
      </c>
      <c r="B2729" t="s">
        <v>5885</v>
      </c>
      <c r="C2729" s="1">
        <v>41996</v>
      </c>
      <c r="D2729">
        <f>YEAR(Table1[[#This Row],[Order Date]])</f>
        <v>2014</v>
      </c>
      <c r="E2729">
        <f>MONTH(Table1[[#This Row],[Order Date]])</f>
        <v>12</v>
      </c>
      <c r="F2729" t="str">
        <f>Table1[[#This Row],[Order Year]]&amp;"-"&amp;Table1[[#This Row],[Order Month]]</f>
        <v>2014-12</v>
      </c>
      <c r="G2729" s="5">
        <f>YEAR(Table1[[#This Row],[Order Date]])*100 + MONTH(Table1[[#This Row],[Order Date]])</f>
        <v>201412</v>
      </c>
      <c r="H2729" s="1">
        <v>41998</v>
      </c>
      <c r="I2729" t="s">
        <v>191</v>
      </c>
      <c r="J2729" t="s">
        <v>747</v>
      </c>
      <c r="K2729" t="s">
        <v>748</v>
      </c>
      <c r="L2729" t="s">
        <v>29</v>
      </c>
      <c r="M2729" t="s">
        <v>30</v>
      </c>
      <c r="N2729" t="s">
        <v>2838</v>
      </c>
      <c r="O2729" t="s">
        <v>501</v>
      </c>
      <c r="P2729">
        <v>43615</v>
      </c>
      <c r="Q2729" t="s">
        <v>151</v>
      </c>
      <c r="R2729" t="s">
        <v>2021</v>
      </c>
      <c r="S2729" t="s">
        <v>49</v>
      </c>
      <c r="T2729" t="s">
        <v>78</v>
      </c>
      <c r="U2729" t="s">
        <v>2022</v>
      </c>
      <c r="V2729">
        <v>1.6410000000000002</v>
      </c>
      <c r="W2729">
        <v>1</v>
      </c>
      <c r="X2729" s="9">
        <f>Table1[[#This Row],[Discount]]</f>
        <v>0.7</v>
      </c>
      <c r="Y2729">
        <v>0.7</v>
      </c>
      <c r="Z2729">
        <v>-1.3128000000000002</v>
      </c>
    </row>
    <row r="2730" spans="1:26" ht="16" x14ac:dyDescent="0.2">
      <c r="A2730">
        <v>2729</v>
      </c>
      <c r="B2730" t="s">
        <v>5885</v>
      </c>
      <c r="C2730" s="1">
        <v>41996</v>
      </c>
      <c r="D2730">
        <f>YEAR(Table1[[#This Row],[Order Date]])</f>
        <v>2014</v>
      </c>
      <c r="E2730">
        <f>MONTH(Table1[[#This Row],[Order Date]])</f>
        <v>12</v>
      </c>
      <c r="F2730" t="str">
        <f>Table1[[#This Row],[Order Year]]&amp;"-"&amp;Table1[[#This Row],[Order Month]]</f>
        <v>2014-12</v>
      </c>
      <c r="G2730" s="5">
        <f>YEAR(Table1[[#This Row],[Order Date]])*100 + MONTH(Table1[[#This Row],[Order Date]])</f>
        <v>201412</v>
      </c>
      <c r="H2730" s="1">
        <v>41998</v>
      </c>
      <c r="I2730" t="s">
        <v>191</v>
      </c>
      <c r="J2730" t="s">
        <v>747</v>
      </c>
      <c r="K2730" t="s">
        <v>748</v>
      </c>
      <c r="L2730" t="s">
        <v>29</v>
      </c>
      <c r="M2730" t="s">
        <v>30</v>
      </c>
      <c r="N2730" t="s">
        <v>2838</v>
      </c>
      <c r="O2730" t="s">
        <v>501</v>
      </c>
      <c r="P2730">
        <v>43615</v>
      </c>
      <c r="Q2730" t="s">
        <v>151</v>
      </c>
      <c r="R2730" t="s">
        <v>5457</v>
      </c>
      <c r="S2730" t="s">
        <v>74</v>
      </c>
      <c r="T2730" t="s">
        <v>75</v>
      </c>
      <c r="U2730" t="s">
        <v>5458</v>
      </c>
      <c r="V2730">
        <v>629.95799999999997</v>
      </c>
      <c r="W2730">
        <v>7</v>
      </c>
      <c r="X2730" s="9">
        <f>Table1[[#This Row],[Discount]]</f>
        <v>0.4</v>
      </c>
      <c r="Y2730">
        <v>0.4</v>
      </c>
      <c r="Z2730">
        <v>94.49369999999999</v>
      </c>
    </row>
    <row r="2731" spans="1:26" ht="16" x14ac:dyDescent="0.2">
      <c r="A2731">
        <v>2730</v>
      </c>
      <c r="B2731" t="s">
        <v>5886</v>
      </c>
      <c r="C2731" s="1">
        <v>41684</v>
      </c>
      <c r="D2731">
        <f>YEAR(Table1[[#This Row],[Order Date]])</f>
        <v>2014</v>
      </c>
      <c r="E2731">
        <f>MONTH(Table1[[#This Row],[Order Date]])</f>
        <v>2</v>
      </c>
      <c r="F2731" t="str">
        <f>Table1[[#This Row],[Order Year]]&amp;"-"&amp;Table1[[#This Row],[Order Month]]</f>
        <v>2014-2</v>
      </c>
      <c r="G2731" s="5">
        <f>YEAR(Table1[[#This Row],[Order Date]])*100 + MONTH(Table1[[#This Row],[Order Date]])</f>
        <v>201402</v>
      </c>
      <c r="H2731" s="1">
        <v>41690</v>
      </c>
      <c r="I2731" t="s">
        <v>53</v>
      </c>
      <c r="J2731" t="s">
        <v>5887</v>
      </c>
      <c r="K2731" t="s">
        <v>5888</v>
      </c>
      <c r="L2731" t="s">
        <v>29</v>
      </c>
      <c r="M2731" t="s">
        <v>30</v>
      </c>
      <c r="N2731" t="s">
        <v>98</v>
      </c>
      <c r="O2731" t="s">
        <v>99</v>
      </c>
      <c r="P2731">
        <v>98105</v>
      </c>
      <c r="Q2731" t="s">
        <v>47</v>
      </c>
      <c r="R2731" t="s">
        <v>643</v>
      </c>
      <c r="S2731" t="s">
        <v>49</v>
      </c>
      <c r="T2731" t="s">
        <v>71</v>
      </c>
      <c r="U2731" t="s">
        <v>644</v>
      </c>
      <c r="V2731">
        <v>6.63</v>
      </c>
      <c r="W2731">
        <v>3</v>
      </c>
      <c r="X2731" s="9">
        <f>Table1[[#This Row],[Discount]]</f>
        <v>0</v>
      </c>
      <c r="Y2731">
        <v>0</v>
      </c>
      <c r="Z2731">
        <v>1.7901</v>
      </c>
    </row>
    <row r="2732" spans="1:26" ht="16" x14ac:dyDescent="0.2">
      <c r="A2732">
        <v>2731</v>
      </c>
      <c r="B2732" t="s">
        <v>5886</v>
      </c>
      <c r="C2732" s="1">
        <v>41684</v>
      </c>
      <c r="D2732">
        <f>YEAR(Table1[[#This Row],[Order Date]])</f>
        <v>2014</v>
      </c>
      <c r="E2732">
        <f>MONTH(Table1[[#This Row],[Order Date]])</f>
        <v>2</v>
      </c>
      <c r="F2732" t="str">
        <f>Table1[[#This Row],[Order Year]]&amp;"-"&amp;Table1[[#This Row],[Order Month]]</f>
        <v>2014-2</v>
      </c>
      <c r="G2732" s="5">
        <f>YEAR(Table1[[#This Row],[Order Date]])*100 + MONTH(Table1[[#This Row],[Order Date]])</f>
        <v>201402</v>
      </c>
      <c r="H2732" s="1">
        <v>41690</v>
      </c>
      <c r="I2732" t="s">
        <v>53</v>
      </c>
      <c r="J2732" t="s">
        <v>5887</v>
      </c>
      <c r="K2732" t="s">
        <v>5888</v>
      </c>
      <c r="L2732" t="s">
        <v>29</v>
      </c>
      <c r="M2732" t="s">
        <v>30</v>
      </c>
      <c r="N2732" t="s">
        <v>98</v>
      </c>
      <c r="O2732" t="s">
        <v>99</v>
      </c>
      <c r="P2732">
        <v>98105</v>
      </c>
      <c r="Q2732" t="s">
        <v>47</v>
      </c>
      <c r="R2732" t="s">
        <v>2546</v>
      </c>
      <c r="S2732" t="s">
        <v>74</v>
      </c>
      <c r="T2732" t="s">
        <v>164</v>
      </c>
      <c r="U2732" t="s">
        <v>2547</v>
      </c>
      <c r="V2732">
        <v>799.96</v>
      </c>
      <c r="W2732">
        <v>4</v>
      </c>
      <c r="X2732" s="9">
        <f>Table1[[#This Row],[Discount]]</f>
        <v>0</v>
      </c>
      <c r="Y2732">
        <v>0</v>
      </c>
      <c r="Z2732">
        <v>343.98280000000005</v>
      </c>
    </row>
    <row r="2733" spans="1:26" ht="16" x14ac:dyDescent="0.2">
      <c r="A2733">
        <v>2732</v>
      </c>
      <c r="B2733" t="s">
        <v>5886</v>
      </c>
      <c r="C2733" s="1">
        <v>41684</v>
      </c>
      <c r="D2733">
        <f>YEAR(Table1[[#This Row],[Order Date]])</f>
        <v>2014</v>
      </c>
      <c r="E2733">
        <f>MONTH(Table1[[#This Row],[Order Date]])</f>
        <v>2</v>
      </c>
      <c r="F2733" t="str">
        <f>Table1[[#This Row],[Order Year]]&amp;"-"&amp;Table1[[#This Row],[Order Month]]</f>
        <v>2014-2</v>
      </c>
      <c r="G2733" s="5">
        <f>YEAR(Table1[[#This Row],[Order Date]])*100 + MONTH(Table1[[#This Row],[Order Date]])</f>
        <v>201402</v>
      </c>
      <c r="H2733" s="1">
        <v>41690</v>
      </c>
      <c r="I2733" t="s">
        <v>53</v>
      </c>
      <c r="J2733" t="s">
        <v>5887</v>
      </c>
      <c r="K2733" t="s">
        <v>5888</v>
      </c>
      <c r="L2733" t="s">
        <v>29</v>
      </c>
      <c r="M2733" t="s">
        <v>30</v>
      </c>
      <c r="N2733" t="s">
        <v>98</v>
      </c>
      <c r="O2733" t="s">
        <v>99</v>
      </c>
      <c r="P2733">
        <v>98105</v>
      </c>
      <c r="Q2733" t="s">
        <v>47</v>
      </c>
      <c r="R2733" t="s">
        <v>908</v>
      </c>
      <c r="S2733" t="s">
        <v>35</v>
      </c>
      <c r="T2733" t="s">
        <v>68</v>
      </c>
      <c r="U2733" t="s">
        <v>909</v>
      </c>
      <c r="V2733">
        <v>107.53</v>
      </c>
      <c r="W2733">
        <v>1</v>
      </c>
      <c r="X2733" s="9">
        <f>Table1[[#This Row],[Discount]]</f>
        <v>0</v>
      </c>
      <c r="Y2733">
        <v>0</v>
      </c>
      <c r="Z2733">
        <v>21.506</v>
      </c>
    </row>
    <row r="2734" spans="1:26" ht="16" x14ac:dyDescent="0.2">
      <c r="A2734">
        <v>2733</v>
      </c>
      <c r="B2734" t="s">
        <v>5889</v>
      </c>
      <c r="C2734" s="1">
        <v>40726</v>
      </c>
      <c r="D2734">
        <f>YEAR(Table1[[#This Row],[Order Date]])</f>
        <v>2011</v>
      </c>
      <c r="E2734">
        <f>MONTH(Table1[[#This Row],[Order Date]])</f>
        <v>7</v>
      </c>
      <c r="F2734" t="str">
        <f>Table1[[#This Row],[Order Year]]&amp;"-"&amp;Table1[[#This Row],[Order Month]]</f>
        <v>2011-7</v>
      </c>
      <c r="G2734" s="5">
        <f>YEAR(Table1[[#This Row],[Order Date]])*100 + MONTH(Table1[[#This Row],[Order Date]])</f>
        <v>201107</v>
      </c>
      <c r="H2734" s="1">
        <v>40730</v>
      </c>
      <c r="I2734" t="s">
        <v>53</v>
      </c>
      <c r="J2734" t="s">
        <v>159</v>
      </c>
      <c r="K2734" t="s">
        <v>160</v>
      </c>
      <c r="L2734" t="s">
        <v>29</v>
      </c>
      <c r="M2734" t="s">
        <v>30</v>
      </c>
      <c r="N2734" t="s">
        <v>2129</v>
      </c>
      <c r="O2734" t="s">
        <v>791</v>
      </c>
      <c r="P2734">
        <v>7060</v>
      </c>
      <c r="Q2734" t="s">
        <v>151</v>
      </c>
      <c r="R2734" t="s">
        <v>2672</v>
      </c>
      <c r="S2734" t="s">
        <v>74</v>
      </c>
      <c r="T2734" t="s">
        <v>75</v>
      </c>
      <c r="U2734" t="s">
        <v>2673</v>
      </c>
      <c r="V2734">
        <v>73.98</v>
      </c>
      <c r="W2734">
        <v>2</v>
      </c>
      <c r="X2734" s="9">
        <f>Table1[[#This Row],[Discount]]</f>
        <v>0</v>
      </c>
      <c r="Y2734">
        <v>0</v>
      </c>
      <c r="Z2734">
        <v>19.974600000000002</v>
      </c>
    </row>
    <row r="2735" spans="1:26" ht="16" x14ac:dyDescent="0.2">
      <c r="A2735">
        <v>2734</v>
      </c>
      <c r="B2735" t="s">
        <v>5889</v>
      </c>
      <c r="C2735" s="1">
        <v>40726</v>
      </c>
      <c r="D2735">
        <f>YEAR(Table1[[#This Row],[Order Date]])</f>
        <v>2011</v>
      </c>
      <c r="E2735">
        <f>MONTH(Table1[[#This Row],[Order Date]])</f>
        <v>7</v>
      </c>
      <c r="F2735" t="str">
        <f>Table1[[#This Row],[Order Year]]&amp;"-"&amp;Table1[[#This Row],[Order Month]]</f>
        <v>2011-7</v>
      </c>
      <c r="G2735" s="5">
        <f>YEAR(Table1[[#This Row],[Order Date]])*100 + MONTH(Table1[[#This Row],[Order Date]])</f>
        <v>201107</v>
      </c>
      <c r="H2735" s="1">
        <v>40730</v>
      </c>
      <c r="I2735" t="s">
        <v>53</v>
      </c>
      <c r="J2735" t="s">
        <v>159</v>
      </c>
      <c r="K2735" t="s">
        <v>160</v>
      </c>
      <c r="L2735" t="s">
        <v>29</v>
      </c>
      <c r="M2735" t="s">
        <v>30</v>
      </c>
      <c r="N2735" t="s">
        <v>2129</v>
      </c>
      <c r="O2735" t="s">
        <v>791</v>
      </c>
      <c r="P2735">
        <v>7060</v>
      </c>
      <c r="Q2735" t="s">
        <v>151</v>
      </c>
      <c r="R2735" t="s">
        <v>3121</v>
      </c>
      <c r="S2735" t="s">
        <v>49</v>
      </c>
      <c r="T2735" t="s">
        <v>71</v>
      </c>
      <c r="U2735" t="s">
        <v>3122</v>
      </c>
      <c r="V2735">
        <v>5.58</v>
      </c>
      <c r="W2735">
        <v>1</v>
      </c>
      <c r="X2735" s="9">
        <f>Table1[[#This Row],[Discount]]</f>
        <v>0</v>
      </c>
      <c r="Y2735">
        <v>0</v>
      </c>
      <c r="Z2735">
        <v>2.1762000000000001</v>
      </c>
    </row>
    <row r="2736" spans="1:26" ht="16" x14ac:dyDescent="0.2">
      <c r="A2736">
        <v>2735</v>
      </c>
      <c r="B2736" t="s">
        <v>5890</v>
      </c>
      <c r="C2736" s="1">
        <v>40960</v>
      </c>
      <c r="D2736">
        <f>YEAR(Table1[[#This Row],[Order Date]])</f>
        <v>2012</v>
      </c>
      <c r="E2736">
        <f>MONTH(Table1[[#This Row],[Order Date]])</f>
        <v>2</v>
      </c>
      <c r="F2736" t="str">
        <f>Table1[[#This Row],[Order Year]]&amp;"-"&amp;Table1[[#This Row],[Order Month]]</f>
        <v>2012-2</v>
      </c>
      <c r="G2736" s="5">
        <f>YEAR(Table1[[#This Row],[Order Date]])*100 + MONTH(Table1[[#This Row],[Order Date]])</f>
        <v>201202</v>
      </c>
      <c r="H2736" s="1">
        <v>40962</v>
      </c>
      <c r="I2736" t="s">
        <v>26</v>
      </c>
      <c r="J2736" t="s">
        <v>4801</v>
      </c>
      <c r="K2736" t="s">
        <v>4802</v>
      </c>
      <c r="L2736" t="s">
        <v>29</v>
      </c>
      <c r="M2736" t="s">
        <v>30</v>
      </c>
      <c r="N2736" t="s">
        <v>5891</v>
      </c>
      <c r="O2736" t="s">
        <v>671</v>
      </c>
      <c r="P2736">
        <v>88001</v>
      </c>
      <c r="Q2736" t="s">
        <v>47</v>
      </c>
      <c r="R2736" t="s">
        <v>188</v>
      </c>
      <c r="S2736" t="s">
        <v>49</v>
      </c>
      <c r="T2736" t="s">
        <v>93</v>
      </c>
      <c r="U2736" t="s">
        <v>189</v>
      </c>
      <c r="V2736">
        <v>49.12</v>
      </c>
      <c r="W2736">
        <v>4</v>
      </c>
      <c r="X2736" s="9">
        <f>Table1[[#This Row],[Discount]]</f>
        <v>0</v>
      </c>
      <c r="Y2736">
        <v>0</v>
      </c>
      <c r="Z2736">
        <v>23.086399999999998</v>
      </c>
    </row>
    <row r="2737" spans="1:26" ht="16" x14ac:dyDescent="0.2">
      <c r="A2737">
        <v>2736</v>
      </c>
      <c r="B2737" t="s">
        <v>5892</v>
      </c>
      <c r="C2737" s="1">
        <v>41226</v>
      </c>
      <c r="D2737">
        <f>YEAR(Table1[[#This Row],[Order Date]])</f>
        <v>2012</v>
      </c>
      <c r="E2737">
        <f>MONTH(Table1[[#This Row],[Order Date]])</f>
        <v>11</v>
      </c>
      <c r="F2737" t="str">
        <f>Table1[[#This Row],[Order Year]]&amp;"-"&amp;Table1[[#This Row],[Order Month]]</f>
        <v>2012-11</v>
      </c>
      <c r="G2737" s="5">
        <f>YEAR(Table1[[#This Row],[Order Date]])*100 + MONTH(Table1[[#This Row],[Order Date]])</f>
        <v>201211</v>
      </c>
      <c r="H2737" s="1">
        <v>41232</v>
      </c>
      <c r="I2737" t="s">
        <v>53</v>
      </c>
      <c r="J2737" t="s">
        <v>919</v>
      </c>
      <c r="K2737" t="s">
        <v>920</v>
      </c>
      <c r="L2737" t="s">
        <v>29</v>
      </c>
      <c r="M2737" t="s">
        <v>30</v>
      </c>
      <c r="N2737" t="s">
        <v>609</v>
      </c>
      <c r="O2737" t="s">
        <v>248</v>
      </c>
      <c r="P2737">
        <v>19711</v>
      </c>
      <c r="Q2737" t="s">
        <v>151</v>
      </c>
      <c r="R2737" t="s">
        <v>5893</v>
      </c>
      <c r="S2737" t="s">
        <v>74</v>
      </c>
      <c r="T2737" t="s">
        <v>75</v>
      </c>
      <c r="U2737" t="s">
        <v>5894</v>
      </c>
      <c r="V2737">
        <v>377.96999999999997</v>
      </c>
      <c r="W2737">
        <v>3</v>
      </c>
      <c r="X2737" s="9">
        <f>Table1[[#This Row],[Discount]]</f>
        <v>0</v>
      </c>
      <c r="Y2737">
        <v>0</v>
      </c>
      <c r="Z2737">
        <v>94.492500000000007</v>
      </c>
    </row>
    <row r="2738" spans="1:26" ht="16" x14ac:dyDescent="0.2">
      <c r="A2738">
        <v>2737</v>
      </c>
      <c r="B2738" t="s">
        <v>5892</v>
      </c>
      <c r="C2738" s="1">
        <v>41226</v>
      </c>
      <c r="D2738">
        <f>YEAR(Table1[[#This Row],[Order Date]])</f>
        <v>2012</v>
      </c>
      <c r="E2738">
        <f>MONTH(Table1[[#This Row],[Order Date]])</f>
        <v>11</v>
      </c>
      <c r="F2738" t="str">
        <f>Table1[[#This Row],[Order Year]]&amp;"-"&amp;Table1[[#This Row],[Order Month]]</f>
        <v>2012-11</v>
      </c>
      <c r="G2738" s="5">
        <f>YEAR(Table1[[#This Row],[Order Date]])*100 + MONTH(Table1[[#This Row],[Order Date]])</f>
        <v>201211</v>
      </c>
      <c r="H2738" s="1">
        <v>41232</v>
      </c>
      <c r="I2738" t="s">
        <v>53</v>
      </c>
      <c r="J2738" t="s">
        <v>919</v>
      </c>
      <c r="K2738" t="s">
        <v>920</v>
      </c>
      <c r="L2738" t="s">
        <v>29</v>
      </c>
      <c r="M2738" t="s">
        <v>30</v>
      </c>
      <c r="N2738" t="s">
        <v>609</v>
      </c>
      <c r="O2738" t="s">
        <v>248</v>
      </c>
      <c r="P2738">
        <v>19711</v>
      </c>
      <c r="Q2738" t="s">
        <v>151</v>
      </c>
      <c r="R2738" t="s">
        <v>2604</v>
      </c>
      <c r="S2738" t="s">
        <v>49</v>
      </c>
      <c r="T2738" t="s">
        <v>93</v>
      </c>
      <c r="U2738" t="s">
        <v>2605</v>
      </c>
      <c r="V2738">
        <v>42.28</v>
      </c>
      <c r="W2738">
        <v>7</v>
      </c>
      <c r="X2738" s="9">
        <f>Table1[[#This Row],[Discount]]</f>
        <v>0</v>
      </c>
      <c r="Y2738">
        <v>0</v>
      </c>
      <c r="Z2738">
        <v>19.871600000000001</v>
      </c>
    </row>
    <row r="2739" spans="1:26" ht="16" x14ac:dyDescent="0.2">
      <c r="A2739">
        <v>2738</v>
      </c>
      <c r="B2739" t="s">
        <v>5892</v>
      </c>
      <c r="C2739" s="1">
        <v>41226</v>
      </c>
      <c r="D2739">
        <f>YEAR(Table1[[#This Row],[Order Date]])</f>
        <v>2012</v>
      </c>
      <c r="E2739">
        <f>MONTH(Table1[[#This Row],[Order Date]])</f>
        <v>11</v>
      </c>
      <c r="F2739" t="str">
        <f>Table1[[#This Row],[Order Year]]&amp;"-"&amp;Table1[[#This Row],[Order Month]]</f>
        <v>2012-11</v>
      </c>
      <c r="G2739" s="5">
        <f>YEAR(Table1[[#This Row],[Order Date]])*100 + MONTH(Table1[[#This Row],[Order Date]])</f>
        <v>201211</v>
      </c>
      <c r="H2739" s="1">
        <v>41232</v>
      </c>
      <c r="I2739" t="s">
        <v>53</v>
      </c>
      <c r="J2739" t="s">
        <v>919</v>
      </c>
      <c r="K2739" t="s">
        <v>920</v>
      </c>
      <c r="L2739" t="s">
        <v>29</v>
      </c>
      <c r="M2739" t="s">
        <v>30</v>
      </c>
      <c r="N2739" t="s">
        <v>609</v>
      </c>
      <c r="O2739" t="s">
        <v>248</v>
      </c>
      <c r="P2739">
        <v>19711</v>
      </c>
      <c r="Q2739" t="s">
        <v>151</v>
      </c>
      <c r="R2739" t="s">
        <v>3494</v>
      </c>
      <c r="S2739" t="s">
        <v>35</v>
      </c>
      <c r="T2739" t="s">
        <v>36</v>
      </c>
      <c r="U2739" t="s">
        <v>3495</v>
      </c>
      <c r="V2739">
        <v>299.96999999999997</v>
      </c>
      <c r="W2739">
        <v>3</v>
      </c>
      <c r="X2739" s="9">
        <f>Table1[[#This Row],[Discount]]</f>
        <v>0</v>
      </c>
      <c r="Y2739">
        <v>0</v>
      </c>
      <c r="Z2739">
        <v>56.994299999999981</v>
      </c>
    </row>
    <row r="2740" spans="1:26" ht="16" x14ac:dyDescent="0.2">
      <c r="A2740">
        <v>2739</v>
      </c>
      <c r="B2740" t="s">
        <v>5892</v>
      </c>
      <c r="C2740" s="1">
        <v>41226</v>
      </c>
      <c r="D2740">
        <f>YEAR(Table1[[#This Row],[Order Date]])</f>
        <v>2012</v>
      </c>
      <c r="E2740">
        <f>MONTH(Table1[[#This Row],[Order Date]])</f>
        <v>11</v>
      </c>
      <c r="F2740" t="str">
        <f>Table1[[#This Row],[Order Year]]&amp;"-"&amp;Table1[[#This Row],[Order Month]]</f>
        <v>2012-11</v>
      </c>
      <c r="G2740" s="5">
        <f>YEAR(Table1[[#This Row],[Order Date]])*100 + MONTH(Table1[[#This Row],[Order Date]])</f>
        <v>201211</v>
      </c>
      <c r="H2740" s="1">
        <v>41232</v>
      </c>
      <c r="I2740" t="s">
        <v>53</v>
      </c>
      <c r="J2740" t="s">
        <v>919</v>
      </c>
      <c r="K2740" t="s">
        <v>920</v>
      </c>
      <c r="L2740" t="s">
        <v>29</v>
      </c>
      <c r="M2740" t="s">
        <v>30</v>
      </c>
      <c r="N2740" t="s">
        <v>609</v>
      </c>
      <c r="O2740" t="s">
        <v>248</v>
      </c>
      <c r="P2740">
        <v>19711</v>
      </c>
      <c r="Q2740" t="s">
        <v>151</v>
      </c>
      <c r="R2740" t="s">
        <v>3206</v>
      </c>
      <c r="S2740" t="s">
        <v>74</v>
      </c>
      <c r="T2740" t="s">
        <v>75</v>
      </c>
      <c r="U2740" t="s">
        <v>3207</v>
      </c>
      <c r="V2740">
        <v>89.98</v>
      </c>
      <c r="W2740">
        <v>2</v>
      </c>
      <c r="X2740" s="9">
        <f>Table1[[#This Row],[Discount]]</f>
        <v>0</v>
      </c>
      <c r="Y2740">
        <v>0</v>
      </c>
      <c r="Z2740">
        <v>43.190399999999997</v>
      </c>
    </row>
    <row r="2741" spans="1:26" ht="16" x14ac:dyDescent="0.2">
      <c r="A2741">
        <v>2740</v>
      </c>
      <c r="B2741" t="s">
        <v>5895</v>
      </c>
      <c r="C2741" s="1">
        <v>41746</v>
      </c>
      <c r="D2741">
        <f>YEAR(Table1[[#This Row],[Order Date]])</f>
        <v>2014</v>
      </c>
      <c r="E2741">
        <f>MONTH(Table1[[#This Row],[Order Date]])</f>
        <v>4</v>
      </c>
      <c r="F2741" t="str">
        <f>Table1[[#This Row],[Order Year]]&amp;"-"&amp;Table1[[#This Row],[Order Month]]</f>
        <v>2014-4</v>
      </c>
      <c r="G2741" s="5">
        <f>YEAR(Table1[[#This Row],[Order Date]])*100 + MONTH(Table1[[#This Row],[Order Date]])</f>
        <v>201404</v>
      </c>
      <c r="H2741" s="1">
        <v>41748</v>
      </c>
      <c r="I2741" t="s">
        <v>191</v>
      </c>
      <c r="J2741" t="s">
        <v>4139</v>
      </c>
      <c r="K2741" t="s">
        <v>4140</v>
      </c>
      <c r="L2741" t="s">
        <v>44</v>
      </c>
      <c r="M2741" t="s">
        <v>30</v>
      </c>
      <c r="N2741" t="s">
        <v>5896</v>
      </c>
      <c r="O2741" t="s">
        <v>361</v>
      </c>
      <c r="P2741">
        <v>35244</v>
      </c>
      <c r="Q2741" t="s">
        <v>33</v>
      </c>
      <c r="R2741" t="s">
        <v>5897</v>
      </c>
      <c r="S2741" t="s">
        <v>49</v>
      </c>
      <c r="T2741" t="s">
        <v>581</v>
      </c>
      <c r="U2741" t="s">
        <v>5898</v>
      </c>
      <c r="V2741">
        <v>477.24</v>
      </c>
      <c r="W2741">
        <v>4</v>
      </c>
      <c r="X2741" s="9">
        <f>Table1[[#This Row],[Discount]]</f>
        <v>0</v>
      </c>
      <c r="Y2741">
        <v>0</v>
      </c>
      <c r="Z2741">
        <v>9.5448000000000093</v>
      </c>
    </row>
    <row r="2742" spans="1:26" ht="16" x14ac:dyDescent="0.2">
      <c r="A2742">
        <v>2741</v>
      </c>
      <c r="B2742" t="s">
        <v>5895</v>
      </c>
      <c r="C2742" s="1">
        <v>41746</v>
      </c>
      <c r="D2742">
        <f>YEAR(Table1[[#This Row],[Order Date]])</f>
        <v>2014</v>
      </c>
      <c r="E2742">
        <f>MONTH(Table1[[#This Row],[Order Date]])</f>
        <v>4</v>
      </c>
      <c r="F2742" t="str">
        <f>Table1[[#This Row],[Order Year]]&amp;"-"&amp;Table1[[#This Row],[Order Month]]</f>
        <v>2014-4</v>
      </c>
      <c r="G2742" s="5">
        <f>YEAR(Table1[[#This Row],[Order Date]])*100 + MONTH(Table1[[#This Row],[Order Date]])</f>
        <v>201404</v>
      </c>
      <c r="H2742" s="1">
        <v>41748</v>
      </c>
      <c r="I2742" t="s">
        <v>191</v>
      </c>
      <c r="J2742" t="s">
        <v>4139</v>
      </c>
      <c r="K2742" t="s">
        <v>4140</v>
      </c>
      <c r="L2742" t="s">
        <v>44</v>
      </c>
      <c r="M2742" t="s">
        <v>30</v>
      </c>
      <c r="N2742" t="s">
        <v>5896</v>
      </c>
      <c r="O2742" t="s">
        <v>361</v>
      </c>
      <c r="P2742">
        <v>35244</v>
      </c>
      <c r="Q2742" t="s">
        <v>33</v>
      </c>
      <c r="R2742" t="s">
        <v>5899</v>
      </c>
      <c r="S2742" t="s">
        <v>74</v>
      </c>
      <c r="T2742" t="s">
        <v>164</v>
      </c>
      <c r="U2742" t="s">
        <v>5900</v>
      </c>
      <c r="V2742">
        <v>25.98</v>
      </c>
      <c r="W2742">
        <v>2</v>
      </c>
      <c r="X2742" s="9">
        <f>Table1[[#This Row],[Discount]]</f>
        <v>0</v>
      </c>
      <c r="Y2742">
        <v>0</v>
      </c>
      <c r="Z2742">
        <v>1.558799999999998</v>
      </c>
    </row>
    <row r="2743" spans="1:26" ht="16" x14ac:dyDescent="0.2">
      <c r="A2743">
        <v>2742</v>
      </c>
      <c r="B2743" t="s">
        <v>5901</v>
      </c>
      <c r="C2743" s="1">
        <v>41330</v>
      </c>
      <c r="D2743">
        <f>YEAR(Table1[[#This Row],[Order Date]])</f>
        <v>2013</v>
      </c>
      <c r="E2743">
        <f>MONTH(Table1[[#This Row],[Order Date]])</f>
        <v>2</v>
      </c>
      <c r="F2743" t="str">
        <f>Table1[[#This Row],[Order Year]]&amp;"-"&amp;Table1[[#This Row],[Order Month]]</f>
        <v>2013-2</v>
      </c>
      <c r="G2743" s="5">
        <f>YEAR(Table1[[#This Row],[Order Date]])*100 + MONTH(Table1[[#This Row],[Order Date]])</f>
        <v>201302</v>
      </c>
      <c r="H2743" s="1">
        <v>41332</v>
      </c>
      <c r="I2743" t="s">
        <v>26</v>
      </c>
      <c r="J2743" t="s">
        <v>1972</v>
      </c>
      <c r="K2743" t="s">
        <v>1973</v>
      </c>
      <c r="L2743" t="s">
        <v>29</v>
      </c>
      <c r="M2743" t="s">
        <v>30</v>
      </c>
      <c r="N2743" t="s">
        <v>609</v>
      </c>
      <c r="O2743" t="s">
        <v>501</v>
      </c>
      <c r="P2743">
        <v>43055</v>
      </c>
      <c r="Q2743" t="s">
        <v>151</v>
      </c>
      <c r="R2743" t="s">
        <v>4134</v>
      </c>
      <c r="S2743" t="s">
        <v>49</v>
      </c>
      <c r="T2743" t="s">
        <v>176</v>
      </c>
      <c r="U2743" t="s">
        <v>189</v>
      </c>
      <c r="V2743">
        <v>46.72</v>
      </c>
      <c r="W2743">
        <v>5</v>
      </c>
      <c r="X2743" s="9">
        <f>Table1[[#This Row],[Discount]]</f>
        <v>0.2</v>
      </c>
      <c r="Y2743">
        <v>0.2</v>
      </c>
      <c r="Z2743">
        <v>17.52</v>
      </c>
    </row>
    <row r="2744" spans="1:26" ht="16" x14ac:dyDescent="0.2">
      <c r="A2744">
        <v>2743</v>
      </c>
      <c r="B2744" t="s">
        <v>5902</v>
      </c>
      <c r="C2744" s="1">
        <v>40851</v>
      </c>
      <c r="D2744">
        <f>YEAR(Table1[[#This Row],[Order Date]])</f>
        <v>2011</v>
      </c>
      <c r="E2744">
        <f>MONTH(Table1[[#This Row],[Order Date]])</f>
        <v>11</v>
      </c>
      <c r="F2744" t="str">
        <f>Table1[[#This Row],[Order Year]]&amp;"-"&amp;Table1[[#This Row],[Order Month]]</f>
        <v>2011-11</v>
      </c>
      <c r="G2744" s="5">
        <f>YEAR(Table1[[#This Row],[Order Date]])*100 + MONTH(Table1[[#This Row],[Order Date]])</f>
        <v>201111</v>
      </c>
      <c r="H2744" s="1">
        <v>40855</v>
      </c>
      <c r="I2744" t="s">
        <v>53</v>
      </c>
      <c r="J2744" t="s">
        <v>5903</v>
      </c>
      <c r="K2744" t="s">
        <v>5904</v>
      </c>
      <c r="L2744" t="s">
        <v>29</v>
      </c>
      <c r="M2744" t="s">
        <v>30</v>
      </c>
      <c r="N2744" t="s">
        <v>950</v>
      </c>
      <c r="O2744" t="s">
        <v>46</v>
      </c>
      <c r="P2744">
        <v>92037</v>
      </c>
      <c r="Q2744" t="s">
        <v>47</v>
      </c>
      <c r="R2744" t="s">
        <v>5701</v>
      </c>
      <c r="S2744" t="s">
        <v>35</v>
      </c>
      <c r="T2744" t="s">
        <v>68</v>
      </c>
      <c r="U2744" t="s">
        <v>5702</v>
      </c>
      <c r="V2744">
        <v>35.340000000000003</v>
      </c>
      <c r="W2744">
        <v>2</v>
      </c>
      <c r="X2744" s="9">
        <f>Table1[[#This Row],[Discount]]</f>
        <v>0</v>
      </c>
      <c r="Y2744">
        <v>0</v>
      </c>
      <c r="Z2744">
        <v>13.429200000000002</v>
      </c>
    </row>
    <row r="2745" spans="1:26" ht="16" x14ac:dyDescent="0.2">
      <c r="A2745">
        <v>2744</v>
      </c>
      <c r="B2745" t="s">
        <v>5905</v>
      </c>
      <c r="C2745" s="1">
        <v>41080</v>
      </c>
      <c r="D2745">
        <f>YEAR(Table1[[#This Row],[Order Date]])</f>
        <v>2012</v>
      </c>
      <c r="E2745">
        <f>MONTH(Table1[[#This Row],[Order Date]])</f>
        <v>6</v>
      </c>
      <c r="F2745" t="str">
        <f>Table1[[#This Row],[Order Year]]&amp;"-"&amp;Table1[[#This Row],[Order Month]]</f>
        <v>2012-6</v>
      </c>
      <c r="G2745" s="5">
        <f>YEAR(Table1[[#This Row],[Order Date]])*100 + MONTH(Table1[[#This Row],[Order Date]])</f>
        <v>201206</v>
      </c>
      <c r="H2745" s="1">
        <v>41085</v>
      </c>
      <c r="I2745" t="s">
        <v>26</v>
      </c>
      <c r="J2745" t="s">
        <v>358</v>
      </c>
      <c r="K2745" t="s">
        <v>359</v>
      </c>
      <c r="L2745" t="s">
        <v>44</v>
      </c>
      <c r="M2745" t="s">
        <v>30</v>
      </c>
      <c r="N2745" t="s">
        <v>130</v>
      </c>
      <c r="O2745" t="s">
        <v>46</v>
      </c>
      <c r="P2745">
        <v>94122</v>
      </c>
      <c r="Q2745" t="s">
        <v>47</v>
      </c>
      <c r="R2745" t="s">
        <v>2310</v>
      </c>
      <c r="S2745" t="s">
        <v>35</v>
      </c>
      <c r="T2745" t="s">
        <v>68</v>
      </c>
      <c r="U2745" t="s">
        <v>2311</v>
      </c>
      <c r="V2745">
        <v>257.64</v>
      </c>
      <c r="W2745">
        <v>6</v>
      </c>
      <c r="X2745" s="9">
        <f>Table1[[#This Row],[Discount]]</f>
        <v>0</v>
      </c>
      <c r="Y2745">
        <v>0</v>
      </c>
      <c r="Z2745">
        <v>100.4796</v>
      </c>
    </row>
    <row r="2746" spans="1:26" ht="16" x14ac:dyDescent="0.2">
      <c r="A2746">
        <v>2745</v>
      </c>
      <c r="B2746" t="s">
        <v>5905</v>
      </c>
      <c r="C2746" s="1">
        <v>41080</v>
      </c>
      <c r="D2746">
        <f>YEAR(Table1[[#This Row],[Order Date]])</f>
        <v>2012</v>
      </c>
      <c r="E2746">
        <f>MONTH(Table1[[#This Row],[Order Date]])</f>
        <v>6</v>
      </c>
      <c r="F2746" t="str">
        <f>Table1[[#This Row],[Order Year]]&amp;"-"&amp;Table1[[#This Row],[Order Month]]</f>
        <v>2012-6</v>
      </c>
      <c r="G2746" s="5">
        <f>YEAR(Table1[[#This Row],[Order Date]])*100 + MONTH(Table1[[#This Row],[Order Date]])</f>
        <v>201206</v>
      </c>
      <c r="H2746" s="1">
        <v>41085</v>
      </c>
      <c r="I2746" t="s">
        <v>26</v>
      </c>
      <c r="J2746" t="s">
        <v>358</v>
      </c>
      <c r="K2746" t="s">
        <v>359</v>
      </c>
      <c r="L2746" t="s">
        <v>44</v>
      </c>
      <c r="M2746" t="s">
        <v>30</v>
      </c>
      <c r="N2746" t="s">
        <v>130</v>
      </c>
      <c r="O2746" t="s">
        <v>46</v>
      </c>
      <c r="P2746">
        <v>94122</v>
      </c>
      <c r="Q2746" t="s">
        <v>47</v>
      </c>
      <c r="R2746" t="s">
        <v>316</v>
      </c>
      <c r="S2746" t="s">
        <v>74</v>
      </c>
      <c r="T2746" t="s">
        <v>75</v>
      </c>
      <c r="U2746" t="s">
        <v>317</v>
      </c>
      <c r="V2746">
        <v>125.97600000000001</v>
      </c>
      <c r="W2746">
        <v>3</v>
      </c>
      <c r="X2746" s="9">
        <f>Table1[[#This Row],[Discount]]</f>
        <v>0.2</v>
      </c>
      <c r="Y2746">
        <v>0.2</v>
      </c>
      <c r="Z2746">
        <v>47.241</v>
      </c>
    </row>
    <row r="2747" spans="1:26" ht="16" x14ac:dyDescent="0.2">
      <c r="A2747">
        <v>2746</v>
      </c>
      <c r="B2747" t="s">
        <v>5906</v>
      </c>
      <c r="C2747" s="1">
        <v>41859</v>
      </c>
      <c r="D2747">
        <f>YEAR(Table1[[#This Row],[Order Date]])</f>
        <v>2014</v>
      </c>
      <c r="E2747">
        <f>MONTH(Table1[[#This Row],[Order Date]])</f>
        <v>8</v>
      </c>
      <c r="F2747" t="str">
        <f>Table1[[#This Row],[Order Year]]&amp;"-"&amp;Table1[[#This Row],[Order Month]]</f>
        <v>2014-8</v>
      </c>
      <c r="G2747" s="5">
        <f>YEAR(Table1[[#This Row],[Order Date]])*100 + MONTH(Table1[[#This Row],[Order Date]])</f>
        <v>201408</v>
      </c>
      <c r="H2747" s="1">
        <v>41863</v>
      </c>
      <c r="I2747" t="s">
        <v>26</v>
      </c>
      <c r="J2747" t="s">
        <v>2083</v>
      </c>
      <c r="K2747" t="s">
        <v>2084</v>
      </c>
      <c r="L2747" t="s">
        <v>29</v>
      </c>
      <c r="M2747" t="s">
        <v>30</v>
      </c>
      <c r="N2747" t="s">
        <v>1524</v>
      </c>
      <c r="O2747" t="s">
        <v>91</v>
      </c>
      <c r="P2747">
        <v>28540</v>
      </c>
      <c r="Q2747" t="s">
        <v>33</v>
      </c>
      <c r="R2747" t="s">
        <v>1597</v>
      </c>
      <c r="S2747" t="s">
        <v>74</v>
      </c>
      <c r="T2747" t="s">
        <v>164</v>
      </c>
      <c r="U2747" t="s">
        <v>1598</v>
      </c>
      <c r="V2747">
        <v>79.992000000000004</v>
      </c>
      <c r="W2747">
        <v>1</v>
      </c>
      <c r="X2747" s="9">
        <f>Table1[[#This Row],[Discount]]</f>
        <v>0.2</v>
      </c>
      <c r="Y2747">
        <v>0.2</v>
      </c>
      <c r="Z2747">
        <v>21.997800000000002</v>
      </c>
    </row>
    <row r="2748" spans="1:26" ht="16" x14ac:dyDescent="0.2">
      <c r="A2748">
        <v>2747</v>
      </c>
      <c r="B2748" t="s">
        <v>5907</v>
      </c>
      <c r="C2748" s="1">
        <v>40675</v>
      </c>
      <c r="D2748">
        <f>YEAR(Table1[[#This Row],[Order Date]])</f>
        <v>2011</v>
      </c>
      <c r="E2748">
        <f>MONTH(Table1[[#This Row],[Order Date]])</f>
        <v>5</v>
      </c>
      <c r="F2748" t="str">
        <f>Table1[[#This Row],[Order Year]]&amp;"-"&amp;Table1[[#This Row],[Order Month]]</f>
        <v>2011-5</v>
      </c>
      <c r="G2748" s="5">
        <f>YEAR(Table1[[#This Row],[Order Date]])*100 + MONTH(Table1[[#This Row],[Order Date]])</f>
        <v>201105</v>
      </c>
      <c r="H2748" s="1">
        <v>40680</v>
      </c>
      <c r="I2748" t="s">
        <v>53</v>
      </c>
      <c r="J2748" t="s">
        <v>3453</v>
      </c>
      <c r="K2748" t="s">
        <v>3454</v>
      </c>
      <c r="L2748" t="s">
        <v>29</v>
      </c>
      <c r="M2748" t="s">
        <v>30</v>
      </c>
      <c r="N2748" t="s">
        <v>615</v>
      </c>
      <c r="O2748" t="s">
        <v>1248</v>
      </c>
      <c r="P2748">
        <v>2038</v>
      </c>
      <c r="Q2748" t="s">
        <v>151</v>
      </c>
      <c r="R2748" t="s">
        <v>2349</v>
      </c>
      <c r="S2748" t="s">
        <v>35</v>
      </c>
      <c r="T2748" t="s">
        <v>59</v>
      </c>
      <c r="U2748" t="s">
        <v>2350</v>
      </c>
      <c r="V2748">
        <v>700.05600000000004</v>
      </c>
      <c r="W2748">
        <v>3</v>
      </c>
      <c r="X2748" s="9">
        <f>Table1[[#This Row],[Discount]]</f>
        <v>0.3</v>
      </c>
      <c r="Y2748">
        <v>0.3</v>
      </c>
      <c r="Z2748">
        <v>-130.0104</v>
      </c>
    </row>
    <row r="2749" spans="1:26" ht="16" x14ac:dyDescent="0.2">
      <c r="A2749">
        <v>2748</v>
      </c>
      <c r="B2749" t="s">
        <v>5908</v>
      </c>
      <c r="C2749" s="1">
        <v>41235</v>
      </c>
      <c r="D2749">
        <f>YEAR(Table1[[#This Row],[Order Date]])</f>
        <v>2012</v>
      </c>
      <c r="E2749">
        <f>MONTH(Table1[[#This Row],[Order Date]])</f>
        <v>11</v>
      </c>
      <c r="F2749" t="str">
        <f>Table1[[#This Row],[Order Year]]&amp;"-"&amp;Table1[[#This Row],[Order Month]]</f>
        <v>2012-11</v>
      </c>
      <c r="G2749" s="5">
        <f>YEAR(Table1[[#This Row],[Order Date]])*100 + MONTH(Table1[[#This Row],[Order Date]])</f>
        <v>201211</v>
      </c>
      <c r="H2749" s="1">
        <v>41239</v>
      </c>
      <c r="I2749" t="s">
        <v>53</v>
      </c>
      <c r="J2749" t="s">
        <v>3343</v>
      </c>
      <c r="K2749" t="s">
        <v>3344</v>
      </c>
      <c r="L2749" t="s">
        <v>105</v>
      </c>
      <c r="M2749" t="s">
        <v>30</v>
      </c>
      <c r="N2749" t="s">
        <v>5909</v>
      </c>
      <c r="O2749" t="s">
        <v>107</v>
      </c>
      <c r="P2749">
        <v>75034</v>
      </c>
      <c r="Q2749" t="s">
        <v>108</v>
      </c>
      <c r="R2749" t="s">
        <v>5910</v>
      </c>
      <c r="S2749" t="s">
        <v>74</v>
      </c>
      <c r="T2749" t="s">
        <v>164</v>
      </c>
      <c r="U2749" t="s">
        <v>5911</v>
      </c>
      <c r="V2749">
        <v>27.168000000000003</v>
      </c>
      <c r="W2749">
        <v>4</v>
      </c>
      <c r="X2749" s="9">
        <f>Table1[[#This Row],[Discount]]</f>
        <v>0.2</v>
      </c>
      <c r="Y2749">
        <v>0.2</v>
      </c>
      <c r="Z2749">
        <v>-1.3583999999999987</v>
      </c>
    </row>
    <row r="2750" spans="1:26" ht="16" x14ac:dyDescent="0.2">
      <c r="A2750">
        <v>2749</v>
      </c>
      <c r="B2750" t="s">
        <v>5912</v>
      </c>
      <c r="C2750" s="1">
        <v>41247</v>
      </c>
      <c r="D2750">
        <f>YEAR(Table1[[#This Row],[Order Date]])</f>
        <v>2012</v>
      </c>
      <c r="E2750">
        <f>MONTH(Table1[[#This Row],[Order Date]])</f>
        <v>12</v>
      </c>
      <c r="F2750" t="str">
        <f>Table1[[#This Row],[Order Year]]&amp;"-"&amp;Table1[[#This Row],[Order Month]]</f>
        <v>2012-12</v>
      </c>
      <c r="G2750" s="5">
        <f>YEAR(Table1[[#This Row],[Order Date]])*100 + MONTH(Table1[[#This Row],[Order Date]])</f>
        <v>201212</v>
      </c>
      <c r="H2750" s="1">
        <v>41251</v>
      </c>
      <c r="I2750" t="s">
        <v>53</v>
      </c>
      <c r="J2750" t="s">
        <v>5913</v>
      </c>
      <c r="K2750" t="s">
        <v>5914</v>
      </c>
      <c r="L2750" t="s">
        <v>29</v>
      </c>
      <c r="M2750" t="s">
        <v>30</v>
      </c>
      <c r="N2750" t="s">
        <v>5650</v>
      </c>
      <c r="O2750" t="s">
        <v>57</v>
      </c>
      <c r="P2750">
        <v>32303</v>
      </c>
      <c r="Q2750" t="s">
        <v>33</v>
      </c>
      <c r="R2750" t="s">
        <v>5392</v>
      </c>
      <c r="S2750" t="s">
        <v>49</v>
      </c>
      <c r="T2750" t="s">
        <v>78</v>
      </c>
      <c r="U2750" t="s">
        <v>5393</v>
      </c>
      <c r="V2750">
        <v>8.2260000000000009</v>
      </c>
      <c r="W2750">
        <v>3</v>
      </c>
      <c r="X2750" s="9">
        <f>Table1[[#This Row],[Discount]]</f>
        <v>0.7</v>
      </c>
      <c r="Y2750">
        <v>0.7</v>
      </c>
      <c r="Z2750">
        <v>-6.0323999999999991</v>
      </c>
    </row>
    <row r="2751" spans="1:26" ht="16" x14ac:dyDescent="0.2">
      <c r="A2751">
        <v>2750</v>
      </c>
      <c r="B2751" t="s">
        <v>5915</v>
      </c>
      <c r="C2751" s="1">
        <v>40702</v>
      </c>
      <c r="D2751">
        <f>YEAR(Table1[[#This Row],[Order Date]])</f>
        <v>2011</v>
      </c>
      <c r="E2751">
        <f>MONTH(Table1[[#This Row],[Order Date]])</f>
        <v>6</v>
      </c>
      <c r="F2751" t="str">
        <f>Table1[[#This Row],[Order Year]]&amp;"-"&amp;Table1[[#This Row],[Order Month]]</f>
        <v>2011-6</v>
      </c>
      <c r="G2751" s="5">
        <f>YEAR(Table1[[#This Row],[Order Date]])*100 + MONTH(Table1[[#This Row],[Order Date]])</f>
        <v>201106</v>
      </c>
      <c r="H2751" s="1">
        <v>40708</v>
      </c>
      <c r="I2751" t="s">
        <v>53</v>
      </c>
      <c r="J2751" t="s">
        <v>1955</v>
      </c>
      <c r="K2751" t="s">
        <v>1956</v>
      </c>
      <c r="L2751" t="s">
        <v>29</v>
      </c>
      <c r="M2751" t="s">
        <v>30</v>
      </c>
      <c r="N2751" t="s">
        <v>98</v>
      </c>
      <c r="O2751" t="s">
        <v>99</v>
      </c>
      <c r="P2751">
        <v>98115</v>
      </c>
      <c r="Q2751" t="s">
        <v>47</v>
      </c>
      <c r="R2751" t="s">
        <v>5916</v>
      </c>
      <c r="S2751" t="s">
        <v>35</v>
      </c>
      <c r="T2751" t="s">
        <v>39</v>
      </c>
      <c r="U2751" t="s">
        <v>5917</v>
      </c>
      <c r="V2751">
        <v>585.55200000000002</v>
      </c>
      <c r="W2751">
        <v>3</v>
      </c>
      <c r="X2751" s="9">
        <f>Table1[[#This Row],[Discount]]</f>
        <v>0.2</v>
      </c>
      <c r="Y2751">
        <v>0.2</v>
      </c>
      <c r="Z2751">
        <v>73.19399999999996</v>
      </c>
    </row>
    <row r="2752" spans="1:26" ht="16" x14ac:dyDescent="0.2">
      <c r="A2752">
        <v>2751</v>
      </c>
      <c r="B2752" t="s">
        <v>5918</v>
      </c>
      <c r="C2752" s="1">
        <v>40763</v>
      </c>
      <c r="D2752">
        <f>YEAR(Table1[[#This Row],[Order Date]])</f>
        <v>2011</v>
      </c>
      <c r="E2752">
        <f>MONTH(Table1[[#This Row],[Order Date]])</f>
        <v>8</v>
      </c>
      <c r="F2752" t="str">
        <f>Table1[[#This Row],[Order Year]]&amp;"-"&amp;Table1[[#This Row],[Order Month]]</f>
        <v>2011-8</v>
      </c>
      <c r="G2752" s="5">
        <f>YEAR(Table1[[#This Row],[Order Date]])*100 + MONTH(Table1[[#This Row],[Order Date]])</f>
        <v>201108</v>
      </c>
      <c r="H2752" s="1">
        <v>40766</v>
      </c>
      <c r="I2752" t="s">
        <v>26</v>
      </c>
      <c r="J2752" t="s">
        <v>5455</v>
      </c>
      <c r="K2752" t="s">
        <v>5456</v>
      </c>
      <c r="L2752" t="s">
        <v>29</v>
      </c>
      <c r="M2752" t="s">
        <v>30</v>
      </c>
      <c r="N2752" t="s">
        <v>5919</v>
      </c>
      <c r="O2752" t="s">
        <v>46</v>
      </c>
      <c r="P2752">
        <v>95687</v>
      </c>
      <c r="Q2752" t="s">
        <v>47</v>
      </c>
      <c r="R2752" t="s">
        <v>5920</v>
      </c>
      <c r="S2752" t="s">
        <v>49</v>
      </c>
      <c r="T2752" t="s">
        <v>62</v>
      </c>
      <c r="U2752" t="s">
        <v>5921</v>
      </c>
      <c r="V2752">
        <v>423.28</v>
      </c>
      <c r="W2752">
        <v>11</v>
      </c>
      <c r="X2752" s="9">
        <f>Table1[[#This Row],[Discount]]</f>
        <v>0</v>
      </c>
      <c r="Y2752">
        <v>0</v>
      </c>
      <c r="Z2752">
        <v>110.05279999999999</v>
      </c>
    </row>
    <row r="2753" spans="1:26" ht="16" x14ac:dyDescent="0.2">
      <c r="A2753">
        <v>2752</v>
      </c>
      <c r="B2753" t="s">
        <v>5922</v>
      </c>
      <c r="C2753" s="1">
        <v>40689</v>
      </c>
      <c r="D2753">
        <f>YEAR(Table1[[#This Row],[Order Date]])</f>
        <v>2011</v>
      </c>
      <c r="E2753">
        <f>MONTH(Table1[[#This Row],[Order Date]])</f>
        <v>5</v>
      </c>
      <c r="F2753" t="str">
        <f>Table1[[#This Row],[Order Year]]&amp;"-"&amp;Table1[[#This Row],[Order Month]]</f>
        <v>2011-5</v>
      </c>
      <c r="G2753" s="5">
        <f>YEAR(Table1[[#This Row],[Order Date]])*100 + MONTH(Table1[[#This Row],[Order Date]])</f>
        <v>201105</v>
      </c>
      <c r="H2753" s="1">
        <v>40693</v>
      </c>
      <c r="I2753" t="s">
        <v>53</v>
      </c>
      <c r="J2753" t="s">
        <v>4375</v>
      </c>
      <c r="K2753" t="s">
        <v>4376</v>
      </c>
      <c r="L2753" t="s">
        <v>29</v>
      </c>
      <c r="M2753" t="s">
        <v>30</v>
      </c>
      <c r="N2753" t="s">
        <v>45</v>
      </c>
      <c r="O2753" t="s">
        <v>46</v>
      </c>
      <c r="P2753">
        <v>90008</v>
      </c>
      <c r="Q2753" t="s">
        <v>47</v>
      </c>
      <c r="R2753" t="s">
        <v>4622</v>
      </c>
      <c r="S2753" t="s">
        <v>35</v>
      </c>
      <c r="T2753" t="s">
        <v>39</v>
      </c>
      <c r="U2753" t="s">
        <v>4623</v>
      </c>
      <c r="V2753">
        <v>225.29600000000002</v>
      </c>
      <c r="W2753">
        <v>2</v>
      </c>
      <c r="X2753" s="9">
        <f>Table1[[#This Row],[Discount]]</f>
        <v>0.2</v>
      </c>
      <c r="Y2753">
        <v>0.2</v>
      </c>
      <c r="Z2753">
        <v>22.529599999999995</v>
      </c>
    </row>
    <row r="2754" spans="1:26" ht="16" x14ac:dyDescent="0.2">
      <c r="A2754">
        <v>2753</v>
      </c>
      <c r="B2754" t="s">
        <v>5923</v>
      </c>
      <c r="C2754" s="1">
        <v>41016</v>
      </c>
      <c r="D2754">
        <f>YEAR(Table1[[#This Row],[Order Date]])</f>
        <v>2012</v>
      </c>
      <c r="E2754">
        <f>MONTH(Table1[[#This Row],[Order Date]])</f>
        <v>4</v>
      </c>
      <c r="F2754" t="str">
        <f>Table1[[#This Row],[Order Year]]&amp;"-"&amp;Table1[[#This Row],[Order Month]]</f>
        <v>2012-4</v>
      </c>
      <c r="G2754" s="5">
        <f>YEAR(Table1[[#This Row],[Order Date]])*100 + MONTH(Table1[[#This Row],[Order Date]])</f>
        <v>201204</v>
      </c>
      <c r="H2754" s="1">
        <v>41020</v>
      </c>
      <c r="I2754" t="s">
        <v>53</v>
      </c>
      <c r="J2754" t="s">
        <v>5924</v>
      </c>
      <c r="K2754" t="s">
        <v>5925</v>
      </c>
      <c r="L2754" t="s">
        <v>29</v>
      </c>
      <c r="M2754" t="s">
        <v>30</v>
      </c>
      <c r="N2754" t="s">
        <v>130</v>
      </c>
      <c r="O2754" t="s">
        <v>46</v>
      </c>
      <c r="P2754">
        <v>94122</v>
      </c>
      <c r="Q2754" t="s">
        <v>47</v>
      </c>
      <c r="R2754" t="s">
        <v>4226</v>
      </c>
      <c r="S2754" t="s">
        <v>49</v>
      </c>
      <c r="T2754" t="s">
        <v>71</v>
      </c>
      <c r="U2754" t="s">
        <v>4227</v>
      </c>
      <c r="V2754">
        <v>5.56</v>
      </c>
      <c r="W2754">
        <v>2</v>
      </c>
      <c r="X2754" s="9">
        <f>Table1[[#This Row],[Discount]]</f>
        <v>0</v>
      </c>
      <c r="Y2754">
        <v>0</v>
      </c>
      <c r="Z2754">
        <v>2.2239999999999998</v>
      </c>
    </row>
    <row r="2755" spans="1:26" ht="16" x14ac:dyDescent="0.2">
      <c r="A2755">
        <v>2754</v>
      </c>
      <c r="B2755" t="s">
        <v>5923</v>
      </c>
      <c r="C2755" s="1">
        <v>41016</v>
      </c>
      <c r="D2755">
        <f>YEAR(Table1[[#This Row],[Order Date]])</f>
        <v>2012</v>
      </c>
      <c r="E2755">
        <f>MONTH(Table1[[#This Row],[Order Date]])</f>
        <v>4</v>
      </c>
      <c r="F2755" t="str">
        <f>Table1[[#This Row],[Order Year]]&amp;"-"&amp;Table1[[#This Row],[Order Month]]</f>
        <v>2012-4</v>
      </c>
      <c r="G2755" s="5">
        <f>YEAR(Table1[[#This Row],[Order Date]])*100 + MONTH(Table1[[#This Row],[Order Date]])</f>
        <v>201204</v>
      </c>
      <c r="H2755" s="1">
        <v>41020</v>
      </c>
      <c r="I2755" t="s">
        <v>53</v>
      </c>
      <c r="J2755" t="s">
        <v>5924</v>
      </c>
      <c r="K2755" t="s">
        <v>5925</v>
      </c>
      <c r="L2755" t="s">
        <v>29</v>
      </c>
      <c r="M2755" t="s">
        <v>30</v>
      </c>
      <c r="N2755" t="s">
        <v>130</v>
      </c>
      <c r="O2755" t="s">
        <v>46</v>
      </c>
      <c r="P2755">
        <v>94122</v>
      </c>
      <c r="Q2755" t="s">
        <v>47</v>
      </c>
      <c r="R2755" t="s">
        <v>2428</v>
      </c>
      <c r="S2755" t="s">
        <v>74</v>
      </c>
      <c r="T2755" t="s">
        <v>164</v>
      </c>
      <c r="U2755" t="s">
        <v>2429</v>
      </c>
      <c r="V2755">
        <v>323.37</v>
      </c>
      <c r="W2755">
        <v>3</v>
      </c>
      <c r="X2755" s="9">
        <f>Table1[[#This Row],[Discount]]</f>
        <v>0</v>
      </c>
      <c r="Y2755">
        <v>0</v>
      </c>
      <c r="Z2755">
        <v>129.34800000000001</v>
      </c>
    </row>
    <row r="2756" spans="1:26" ht="16" x14ac:dyDescent="0.2">
      <c r="A2756">
        <v>2755</v>
      </c>
      <c r="B2756" t="s">
        <v>5923</v>
      </c>
      <c r="C2756" s="1">
        <v>41016</v>
      </c>
      <c r="D2756">
        <f>YEAR(Table1[[#This Row],[Order Date]])</f>
        <v>2012</v>
      </c>
      <c r="E2756">
        <f>MONTH(Table1[[#This Row],[Order Date]])</f>
        <v>4</v>
      </c>
      <c r="F2756" t="str">
        <f>Table1[[#This Row],[Order Year]]&amp;"-"&amp;Table1[[#This Row],[Order Month]]</f>
        <v>2012-4</v>
      </c>
      <c r="G2756" s="5">
        <f>YEAR(Table1[[#This Row],[Order Date]])*100 + MONTH(Table1[[#This Row],[Order Date]])</f>
        <v>201204</v>
      </c>
      <c r="H2756" s="1">
        <v>41020</v>
      </c>
      <c r="I2756" t="s">
        <v>53</v>
      </c>
      <c r="J2756" t="s">
        <v>5924</v>
      </c>
      <c r="K2756" t="s">
        <v>5925</v>
      </c>
      <c r="L2756" t="s">
        <v>29</v>
      </c>
      <c r="M2756" t="s">
        <v>30</v>
      </c>
      <c r="N2756" t="s">
        <v>130</v>
      </c>
      <c r="O2756" t="s">
        <v>46</v>
      </c>
      <c r="P2756">
        <v>94122</v>
      </c>
      <c r="Q2756" t="s">
        <v>47</v>
      </c>
      <c r="R2756" t="s">
        <v>3785</v>
      </c>
      <c r="S2756" t="s">
        <v>74</v>
      </c>
      <c r="T2756" t="s">
        <v>75</v>
      </c>
      <c r="U2756" t="s">
        <v>5708</v>
      </c>
      <c r="V2756">
        <v>783.96000000000015</v>
      </c>
      <c r="W2756">
        <v>5</v>
      </c>
      <c r="X2756" s="9">
        <f>Table1[[#This Row],[Discount]]</f>
        <v>0.2</v>
      </c>
      <c r="Y2756">
        <v>0.2</v>
      </c>
      <c r="Z2756">
        <v>68.59650000000002</v>
      </c>
    </row>
    <row r="2757" spans="1:26" ht="16" x14ac:dyDescent="0.2">
      <c r="A2757">
        <v>2756</v>
      </c>
      <c r="B2757" t="s">
        <v>5923</v>
      </c>
      <c r="C2757" s="1">
        <v>41016</v>
      </c>
      <c r="D2757">
        <f>YEAR(Table1[[#This Row],[Order Date]])</f>
        <v>2012</v>
      </c>
      <c r="E2757">
        <f>MONTH(Table1[[#This Row],[Order Date]])</f>
        <v>4</v>
      </c>
      <c r="F2757" t="str">
        <f>Table1[[#This Row],[Order Year]]&amp;"-"&amp;Table1[[#This Row],[Order Month]]</f>
        <v>2012-4</v>
      </c>
      <c r="G2757" s="5">
        <f>YEAR(Table1[[#This Row],[Order Date]])*100 + MONTH(Table1[[#This Row],[Order Date]])</f>
        <v>201204</v>
      </c>
      <c r="H2757" s="1">
        <v>41020</v>
      </c>
      <c r="I2757" t="s">
        <v>53</v>
      </c>
      <c r="J2757" t="s">
        <v>5924</v>
      </c>
      <c r="K2757" t="s">
        <v>5925</v>
      </c>
      <c r="L2757" t="s">
        <v>29</v>
      </c>
      <c r="M2757" t="s">
        <v>30</v>
      </c>
      <c r="N2757" t="s">
        <v>130</v>
      </c>
      <c r="O2757" t="s">
        <v>46</v>
      </c>
      <c r="P2757">
        <v>94122</v>
      </c>
      <c r="Q2757" t="s">
        <v>47</v>
      </c>
      <c r="R2757" t="s">
        <v>5615</v>
      </c>
      <c r="S2757" t="s">
        <v>49</v>
      </c>
      <c r="T2757" t="s">
        <v>81</v>
      </c>
      <c r="U2757" t="s">
        <v>5616</v>
      </c>
      <c r="V2757">
        <v>1447.6499999999999</v>
      </c>
      <c r="W2757">
        <v>5</v>
      </c>
      <c r="X2757" s="9">
        <f>Table1[[#This Row],[Discount]]</f>
        <v>0</v>
      </c>
      <c r="Y2757">
        <v>0</v>
      </c>
      <c r="Z2757">
        <v>419.8184999999998</v>
      </c>
    </row>
    <row r="2758" spans="1:26" ht="16" x14ac:dyDescent="0.2">
      <c r="A2758">
        <v>2757</v>
      </c>
      <c r="B2758" t="s">
        <v>5923</v>
      </c>
      <c r="C2758" s="1">
        <v>41016</v>
      </c>
      <c r="D2758">
        <f>YEAR(Table1[[#This Row],[Order Date]])</f>
        <v>2012</v>
      </c>
      <c r="E2758">
        <f>MONTH(Table1[[#This Row],[Order Date]])</f>
        <v>4</v>
      </c>
      <c r="F2758" t="str">
        <f>Table1[[#This Row],[Order Year]]&amp;"-"&amp;Table1[[#This Row],[Order Month]]</f>
        <v>2012-4</v>
      </c>
      <c r="G2758" s="5">
        <f>YEAR(Table1[[#This Row],[Order Date]])*100 + MONTH(Table1[[#This Row],[Order Date]])</f>
        <v>201204</v>
      </c>
      <c r="H2758" s="1">
        <v>41020</v>
      </c>
      <c r="I2758" t="s">
        <v>53</v>
      </c>
      <c r="J2758" t="s">
        <v>5924</v>
      </c>
      <c r="K2758" t="s">
        <v>5925</v>
      </c>
      <c r="L2758" t="s">
        <v>29</v>
      </c>
      <c r="M2758" t="s">
        <v>30</v>
      </c>
      <c r="N2758" t="s">
        <v>130</v>
      </c>
      <c r="O2758" t="s">
        <v>46</v>
      </c>
      <c r="P2758">
        <v>94122</v>
      </c>
      <c r="Q2758" t="s">
        <v>47</v>
      </c>
      <c r="R2758" t="s">
        <v>5440</v>
      </c>
      <c r="S2758" t="s">
        <v>49</v>
      </c>
      <c r="T2758" t="s">
        <v>93</v>
      </c>
      <c r="U2758" t="s">
        <v>5441</v>
      </c>
      <c r="V2758">
        <v>11.96</v>
      </c>
      <c r="W2758">
        <v>2</v>
      </c>
      <c r="X2758" s="9">
        <f>Table1[[#This Row],[Discount]]</f>
        <v>0</v>
      </c>
      <c r="Y2758">
        <v>0</v>
      </c>
      <c r="Z2758">
        <v>5.8604000000000003</v>
      </c>
    </row>
    <row r="2759" spans="1:26" ht="16" x14ac:dyDescent="0.2">
      <c r="A2759">
        <v>2758</v>
      </c>
      <c r="B2759" t="s">
        <v>5926</v>
      </c>
      <c r="C2759" s="1">
        <v>41437</v>
      </c>
      <c r="D2759">
        <f>YEAR(Table1[[#This Row],[Order Date]])</f>
        <v>2013</v>
      </c>
      <c r="E2759">
        <f>MONTH(Table1[[#This Row],[Order Date]])</f>
        <v>6</v>
      </c>
      <c r="F2759" t="str">
        <f>Table1[[#This Row],[Order Year]]&amp;"-"&amp;Table1[[#This Row],[Order Month]]</f>
        <v>2013-6</v>
      </c>
      <c r="G2759" s="5">
        <f>YEAR(Table1[[#This Row],[Order Date]])*100 + MONTH(Table1[[#This Row],[Order Date]])</f>
        <v>201306</v>
      </c>
      <c r="H2759" s="1">
        <v>41439</v>
      </c>
      <c r="I2759" t="s">
        <v>26</v>
      </c>
      <c r="J2759" t="s">
        <v>2493</v>
      </c>
      <c r="K2759" t="s">
        <v>2494</v>
      </c>
      <c r="L2759" t="s">
        <v>29</v>
      </c>
      <c r="M2759" t="s">
        <v>30</v>
      </c>
      <c r="N2759" t="s">
        <v>269</v>
      </c>
      <c r="O2759" t="s">
        <v>270</v>
      </c>
      <c r="P2759">
        <v>10035</v>
      </c>
      <c r="Q2759" t="s">
        <v>151</v>
      </c>
      <c r="R2759" t="s">
        <v>2567</v>
      </c>
      <c r="S2759" t="s">
        <v>74</v>
      </c>
      <c r="T2759" t="s">
        <v>164</v>
      </c>
      <c r="U2759" t="s">
        <v>2568</v>
      </c>
      <c r="V2759">
        <v>239.96999999999997</v>
      </c>
      <c r="W2759">
        <v>3</v>
      </c>
      <c r="X2759" s="9">
        <f>Table1[[#This Row],[Discount]]</f>
        <v>0</v>
      </c>
      <c r="Y2759">
        <v>0</v>
      </c>
      <c r="Z2759">
        <v>71.990999999999985</v>
      </c>
    </row>
    <row r="2760" spans="1:26" ht="16" x14ac:dyDescent="0.2">
      <c r="A2760">
        <v>2759</v>
      </c>
      <c r="B2760" t="s">
        <v>5927</v>
      </c>
      <c r="C2760" s="1">
        <v>41345</v>
      </c>
      <c r="D2760">
        <f>YEAR(Table1[[#This Row],[Order Date]])</f>
        <v>2013</v>
      </c>
      <c r="E2760">
        <f>MONTH(Table1[[#This Row],[Order Date]])</f>
        <v>3</v>
      </c>
      <c r="F2760" t="str">
        <f>Table1[[#This Row],[Order Year]]&amp;"-"&amp;Table1[[#This Row],[Order Month]]</f>
        <v>2013-3</v>
      </c>
      <c r="G2760" s="5">
        <f>YEAR(Table1[[#This Row],[Order Date]])*100 + MONTH(Table1[[#This Row],[Order Date]])</f>
        <v>201303</v>
      </c>
      <c r="H2760" s="1">
        <v>41349</v>
      </c>
      <c r="I2760" t="s">
        <v>53</v>
      </c>
      <c r="J2760" t="s">
        <v>5928</v>
      </c>
      <c r="K2760" t="s">
        <v>5929</v>
      </c>
      <c r="L2760" t="s">
        <v>105</v>
      </c>
      <c r="M2760" t="s">
        <v>30</v>
      </c>
      <c r="N2760" t="s">
        <v>500</v>
      </c>
      <c r="O2760" t="s">
        <v>1275</v>
      </c>
      <c r="P2760">
        <v>31907</v>
      </c>
      <c r="Q2760" t="s">
        <v>33</v>
      </c>
      <c r="R2760" t="s">
        <v>3959</v>
      </c>
      <c r="S2760" t="s">
        <v>35</v>
      </c>
      <c r="T2760" t="s">
        <v>68</v>
      </c>
      <c r="U2760" t="s">
        <v>5773</v>
      </c>
      <c r="V2760">
        <v>76.92</v>
      </c>
      <c r="W2760">
        <v>4</v>
      </c>
      <c r="X2760" s="9">
        <f>Table1[[#This Row],[Discount]]</f>
        <v>0</v>
      </c>
      <c r="Y2760">
        <v>0</v>
      </c>
      <c r="Z2760">
        <v>31.537200000000006</v>
      </c>
    </row>
    <row r="2761" spans="1:26" ht="16" x14ac:dyDescent="0.2">
      <c r="A2761">
        <v>2760</v>
      </c>
      <c r="B2761" t="s">
        <v>5927</v>
      </c>
      <c r="C2761" s="1">
        <v>41345</v>
      </c>
      <c r="D2761">
        <f>YEAR(Table1[[#This Row],[Order Date]])</f>
        <v>2013</v>
      </c>
      <c r="E2761">
        <f>MONTH(Table1[[#This Row],[Order Date]])</f>
        <v>3</v>
      </c>
      <c r="F2761" t="str">
        <f>Table1[[#This Row],[Order Year]]&amp;"-"&amp;Table1[[#This Row],[Order Month]]</f>
        <v>2013-3</v>
      </c>
      <c r="G2761" s="5">
        <f>YEAR(Table1[[#This Row],[Order Date]])*100 + MONTH(Table1[[#This Row],[Order Date]])</f>
        <v>201303</v>
      </c>
      <c r="H2761" s="1">
        <v>41349</v>
      </c>
      <c r="I2761" t="s">
        <v>53</v>
      </c>
      <c r="J2761" t="s">
        <v>5928</v>
      </c>
      <c r="K2761" t="s">
        <v>5929</v>
      </c>
      <c r="L2761" t="s">
        <v>105</v>
      </c>
      <c r="M2761" t="s">
        <v>30</v>
      </c>
      <c r="N2761" t="s">
        <v>500</v>
      </c>
      <c r="O2761" t="s">
        <v>1275</v>
      </c>
      <c r="P2761">
        <v>31907</v>
      </c>
      <c r="Q2761" t="s">
        <v>33</v>
      </c>
      <c r="R2761" t="s">
        <v>3034</v>
      </c>
      <c r="S2761" t="s">
        <v>49</v>
      </c>
      <c r="T2761" t="s">
        <v>62</v>
      </c>
      <c r="U2761" t="s">
        <v>3035</v>
      </c>
      <c r="V2761">
        <v>481.32</v>
      </c>
      <c r="W2761">
        <v>4</v>
      </c>
      <c r="X2761" s="9">
        <f>Table1[[#This Row],[Discount]]</f>
        <v>0</v>
      </c>
      <c r="Y2761">
        <v>0</v>
      </c>
      <c r="Z2761">
        <v>125.14319999999998</v>
      </c>
    </row>
    <row r="2762" spans="1:26" ht="16" x14ac:dyDescent="0.2">
      <c r="A2762">
        <v>2761</v>
      </c>
      <c r="B2762" t="s">
        <v>5930</v>
      </c>
      <c r="C2762" s="1">
        <v>40689</v>
      </c>
      <c r="D2762">
        <f>YEAR(Table1[[#This Row],[Order Date]])</f>
        <v>2011</v>
      </c>
      <c r="E2762">
        <f>MONTH(Table1[[#This Row],[Order Date]])</f>
        <v>5</v>
      </c>
      <c r="F2762" t="str">
        <f>Table1[[#This Row],[Order Year]]&amp;"-"&amp;Table1[[#This Row],[Order Month]]</f>
        <v>2011-5</v>
      </c>
      <c r="G2762" s="5">
        <f>YEAR(Table1[[#This Row],[Order Date]])*100 + MONTH(Table1[[#This Row],[Order Date]])</f>
        <v>201105</v>
      </c>
      <c r="H2762" s="1">
        <v>40692</v>
      </c>
      <c r="I2762" t="s">
        <v>191</v>
      </c>
      <c r="J2762" t="s">
        <v>5931</v>
      </c>
      <c r="K2762" t="s">
        <v>5932</v>
      </c>
      <c r="L2762" t="s">
        <v>105</v>
      </c>
      <c r="M2762" t="s">
        <v>30</v>
      </c>
      <c r="N2762" t="s">
        <v>3652</v>
      </c>
      <c r="O2762" t="s">
        <v>124</v>
      </c>
      <c r="P2762">
        <v>84107</v>
      </c>
      <c r="Q2762" t="s">
        <v>47</v>
      </c>
      <c r="R2762" t="s">
        <v>1441</v>
      </c>
      <c r="S2762" t="s">
        <v>49</v>
      </c>
      <c r="T2762" t="s">
        <v>93</v>
      </c>
      <c r="U2762" t="s">
        <v>1442</v>
      </c>
      <c r="V2762">
        <v>48.4</v>
      </c>
      <c r="W2762">
        <v>5</v>
      </c>
      <c r="X2762" s="9">
        <f>Table1[[#This Row],[Discount]]</f>
        <v>0</v>
      </c>
      <c r="Y2762">
        <v>0</v>
      </c>
      <c r="Z2762">
        <v>23.231999999999999</v>
      </c>
    </row>
    <row r="2763" spans="1:26" ht="16" x14ac:dyDescent="0.2">
      <c r="A2763">
        <v>2762</v>
      </c>
      <c r="B2763" t="s">
        <v>5933</v>
      </c>
      <c r="C2763" s="1">
        <v>41925</v>
      </c>
      <c r="D2763">
        <f>YEAR(Table1[[#This Row],[Order Date]])</f>
        <v>2014</v>
      </c>
      <c r="E2763">
        <f>MONTH(Table1[[#This Row],[Order Date]])</f>
        <v>10</v>
      </c>
      <c r="F2763" t="str">
        <f>Table1[[#This Row],[Order Year]]&amp;"-"&amp;Table1[[#This Row],[Order Month]]</f>
        <v>2014-10</v>
      </c>
      <c r="G2763" s="5">
        <f>YEAR(Table1[[#This Row],[Order Date]])*100 + MONTH(Table1[[#This Row],[Order Date]])</f>
        <v>201410</v>
      </c>
      <c r="H2763" s="1">
        <v>41927</v>
      </c>
      <c r="I2763" t="s">
        <v>191</v>
      </c>
      <c r="J2763" t="s">
        <v>641</v>
      </c>
      <c r="K2763" t="s">
        <v>642</v>
      </c>
      <c r="L2763" t="s">
        <v>105</v>
      </c>
      <c r="M2763" t="s">
        <v>30</v>
      </c>
      <c r="N2763" t="s">
        <v>130</v>
      </c>
      <c r="O2763" t="s">
        <v>46</v>
      </c>
      <c r="P2763">
        <v>94110</v>
      </c>
      <c r="Q2763" t="s">
        <v>47</v>
      </c>
      <c r="R2763" t="s">
        <v>5934</v>
      </c>
      <c r="S2763" t="s">
        <v>74</v>
      </c>
      <c r="T2763" t="s">
        <v>164</v>
      </c>
      <c r="U2763" t="s">
        <v>5935</v>
      </c>
      <c r="V2763">
        <v>0.99</v>
      </c>
      <c r="W2763">
        <v>1</v>
      </c>
      <c r="X2763" s="9">
        <f>Table1[[#This Row],[Discount]]</f>
        <v>0</v>
      </c>
      <c r="Y2763">
        <v>0</v>
      </c>
      <c r="Z2763">
        <v>0.4356000000000001</v>
      </c>
    </row>
    <row r="2764" spans="1:26" ht="16" x14ac:dyDescent="0.2">
      <c r="A2764">
        <v>2763</v>
      </c>
      <c r="B2764" t="s">
        <v>5933</v>
      </c>
      <c r="C2764" s="1">
        <v>41925</v>
      </c>
      <c r="D2764">
        <f>YEAR(Table1[[#This Row],[Order Date]])</f>
        <v>2014</v>
      </c>
      <c r="E2764">
        <f>MONTH(Table1[[#This Row],[Order Date]])</f>
        <v>10</v>
      </c>
      <c r="F2764" t="str">
        <f>Table1[[#This Row],[Order Year]]&amp;"-"&amp;Table1[[#This Row],[Order Month]]</f>
        <v>2014-10</v>
      </c>
      <c r="G2764" s="5">
        <f>YEAR(Table1[[#This Row],[Order Date]])*100 + MONTH(Table1[[#This Row],[Order Date]])</f>
        <v>201410</v>
      </c>
      <c r="H2764" s="1">
        <v>41927</v>
      </c>
      <c r="I2764" t="s">
        <v>191</v>
      </c>
      <c r="J2764" t="s">
        <v>641</v>
      </c>
      <c r="K2764" t="s">
        <v>642</v>
      </c>
      <c r="L2764" t="s">
        <v>105</v>
      </c>
      <c r="M2764" t="s">
        <v>30</v>
      </c>
      <c r="N2764" t="s">
        <v>130</v>
      </c>
      <c r="O2764" t="s">
        <v>46</v>
      </c>
      <c r="P2764">
        <v>94110</v>
      </c>
      <c r="Q2764" t="s">
        <v>47</v>
      </c>
      <c r="R2764" t="s">
        <v>3865</v>
      </c>
      <c r="S2764" t="s">
        <v>49</v>
      </c>
      <c r="T2764" t="s">
        <v>78</v>
      </c>
      <c r="U2764" t="s">
        <v>3866</v>
      </c>
      <c r="V2764">
        <v>101.84</v>
      </c>
      <c r="W2764">
        <v>5</v>
      </c>
      <c r="X2764" s="9">
        <f>Table1[[#This Row],[Discount]]</f>
        <v>0.2</v>
      </c>
      <c r="Y2764">
        <v>0.2</v>
      </c>
      <c r="Z2764">
        <v>36.917000000000002</v>
      </c>
    </row>
    <row r="2765" spans="1:26" ht="16" x14ac:dyDescent="0.2">
      <c r="A2765">
        <v>2764</v>
      </c>
      <c r="B2765" t="s">
        <v>5936</v>
      </c>
      <c r="C2765" s="1">
        <v>41813</v>
      </c>
      <c r="D2765">
        <f>YEAR(Table1[[#This Row],[Order Date]])</f>
        <v>2014</v>
      </c>
      <c r="E2765">
        <f>MONTH(Table1[[#This Row],[Order Date]])</f>
        <v>6</v>
      </c>
      <c r="F2765" t="str">
        <f>Table1[[#This Row],[Order Year]]&amp;"-"&amp;Table1[[#This Row],[Order Month]]</f>
        <v>2014-6</v>
      </c>
      <c r="G2765" s="5">
        <f>YEAR(Table1[[#This Row],[Order Date]])*100 + MONTH(Table1[[#This Row],[Order Date]])</f>
        <v>201406</v>
      </c>
      <c r="H2765" s="1">
        <v>41819</v>
      </c>
      <c r="I2765" t="s">
        <v>53</v>
      </c>
      <c r="J2765" t="s">
        <v>4054</v>
      </c>
      <c r="K2765" t="s">
        <v>4055</v>
      </c>
      <c r="L2765" t="s">
        <v>105</v>
      </c>
      <c r="M2765" t="s">
        <v>30</v>
      </c>
      <c r="N2765" t="s">
        <v>149</v>
      </c>
      <c r="O2765" t="s">
        <v>150</v>
      </c>
      <c r="P2765">
        <v>19140</v>
      </c>
      <c r="Q2765" t="s">
        <v>151</v>
      </c>
      <c r="R2765" t="s">
        <v>5937</v>
      </c>
      <c r="S2765" t="s">
        <v>49</v>
      </c>
      <c r="T2765" t="s">
        <v>78</v>
      </c>
      <c r="U2765" t="s">
        <v>5938</v>
      </c>
      <c r="V2765">
        <v>10.332000000000003</v>
      </c>
      <c r="W2765">
        <v>3</v>
      </c>
      <c r="X2765" s="9">
        <f>Table1[[#This Row],[Discount]]</f>
        <v>0.7</v>
      </c>
      <c r="Y2765">
        <v>0.7</v>
      </c>
      <c r="Z2765">
        <v>-7.5767999999999986</v>
      </c>
    </row>
    <row r="2766" spans="1:26" ht="16" x14ac:dyDescent="0.2">
      <c r="A2766">
        <v>2765</v>
      </c>
      <c r="B2766" t="s">
        <v>5936</v>
      </c>
      <c r="C2766" s="1">
        <v>41813</v>
      </c>
      <c r="D2766">
        <f>YEAR(Table1[[#This Row],[Order Date]])</f>
        <v>2014</v>
      </c>
      <c r="E2766">
        <f>MONTH(Table1[[#This Row],[Order Date]])</f>
        <v>6</v>
      </c>
      <c r="F2766" t="str">
        <f>Table1[[#This Row],[Order Year]]&amp;"-"&amp;Table1[[#This Row],[Order Month]]</f>
        <v>2014-6</v>
      </c>
      <c r="G2766" s="5">
        <f>YEAR(Table1[[#This Row],[Order Date]])*100 + MONTH(Table1[[#This Row],[Order Date]])</f>
        <v>201406</v>
      </c>
      <c r="H2766" s="1">
        <v>41819</v>
      </c>
      <c r="I2766" t="s">
        <v>53</v>
      </c>
      <c r="J2766" t="s">
        <v>4054</v>
      </c>
      <c r="K2766" t="s">
        <v>4055</v>
      </c>
      <c r="L2766" t="s">
        <v>105</v>
      </c>
      <c r="M2766" t="s">
        <v>30</v>
      </c>
      <c r="N2766" t="s">
        <v>149</v>
      </c>
      <c r="O2766" t="s">
        <v>150</v>
      </c>
      <c r="P2766">
        <v>19140</v>
      </c>
      <c r="Q2766" t="s">
        <v>151</v>
      </c>
      <c r="R2766" t="s">
        <v>1389</v>
      </c>
      <c r="S2766" t="s">
        <v>49</v>
      </c>
      <c r="T2766" t="s">
        <v>78</v>
      </c>
      <c r="U2766" t="s">
        <v>1390</v>
      </c>
      <c r="V2766">
        <v>31.155000000000005</v>
      </c>
      <c r="W2766">
        <v>5</v>
      </c>
      <c r="X2766" s="9">
        <f>Table1[[#This Row],[Discount]]</f>
        <v>0.7</v>
      </c>
      <c r="Y2766">
        <v>0.7</v>
      </c>
      <c r="Z2766">
        <v>-23.8855</v>
      </c>
    </row>
    <row r="2767" spans="1:26" ht="16" x14ac:dyDescent="0.2">
      <c r="A2767">
        <v>2766</v>
      </c>
      <c r="B2767" t="s">
        <v>5936</v>
      </c>
      <c r="C2767" s="1">
        <v>41813</v>
      </c>
      <c r="D2767">
        <f>YEAR(Table1[[#This Row],[Order Date]])</f>
        <v>2014</v>
      </c>
      <c r="E2767">
        <f>MONTH(Table1[[#This Row],[Order Date]])</f>
        <v>6</v>
      </c>
      <c r="F2767" t="str">
        <f>Table1[[#This Row],[Order Year]]&amp;"-"&amp;Table1[[#This Row],[Order Month]]</f>
        <v>2014-6</v>
      </c>
      <c r="G2767" s="5">
        <f>YEAR(Table1[[#This Row],[Order Date]])*100 + MONTH(Table1[[#This Row],[Order Date]])</f>
        <v>201406</v>
      </c>
      <c r="H2767" s="1">
        <v>41819</v>
      </c>
      <c r="I2767" t="s">
        <v>53</v>
      </c>
      <c r="J2767" t="s">
        <v>4054</v>
      </c>
      <c r="K2767" t="s">
        <v>4055</v>
      </c>
      <c r="L2767" t="s">
        <v>105</v>
      </c>
      <c r="M2767" t="s">
        <v>30</v>
      </c>
      <c r="N2767" t="s">
        <v>149</v>
      </c>
      <c r="O2767" t="s">
        <v>150</v>
      </c>
      <c r="P2767">
        <v>19140</v>
      </c>
      <c r="Q2767" t="s">
        <v>151</v>
      </c>
      <c r="R2767" t="s">
        <v>5939</v>
      </c>
      <c r="S2767" t="s">
        <v>49</v>
      </c>
      <c r="T2767" t="s">
        <v>62</v>
      </c>
      <c r="U2767" t="s">
        <v>5940</v>
      </c>
      <c r="V2767">
        <v>8.9280000000000008</v>
      </c>
      <c r="W2767">
        <v>2</v>
      </c>
      <c r="X2767" s="9">
        <f>Table1[[#This Row],[Discount]]</f>
        <v>0.2</v>
      </c>
      <c r="Y2767">
        <v>0.2</v>
      </c>
      <c r="Z2767">
        <v>0.66959999999999997</v>
      </c>
    </row>
    <row r="2768" spans="1:26" ht="16" x14ac:dyDescent="0.2">
      <c r="A2768">
        <v>2767</v>
      </c>
      <c r="B2768" t="s">
        <v>5941</v>
      </c>
      <c r="C2768" s="1">
        <v>41655</v>
      </c>
      <c r="D2768">
        <f>YEAR(Table1[[#This Row],[Order Date]])</f>
        <v>2014</v>
      </c>
      <c r="E2768">
        <f>MONTH(Table1[[#This Row],[Order Date]])</f>
        <v>1</v>
      </c>
      <c r="F2768" t="str">
        <f>Table1[[#This Row],[Order Year]]&amp;"-"&amp;Table1[[#This Row],[Order Month]]</f>
        <v>2014-1</v>
      </c>
      <c r="G2768" s="5">
        <f>YEAR(Table1[[#This Row],[Order Date]])*100 + MONTH(Table1[[#This Row],[Order Date]])</f>
        <v>201401</v>
      </c>
      <c r="H2768" s="1">
        <v>41658</v>
      </c>
      <c r="I2768" t="s">
        <v>191</v>
      </c>
      <c r="J2768" t="s">
        <v>2943</v>
      </c>
      <c r="K2768" t="s">
        <v>2944</v>
      </c>
      <c r="L2768" t="s">
        <v>29</v>
      </c>
      <c r="M2768" t="s">
        <v>30</v>
      </c>
      <c r="N2768" t="s">
        <v>149</v>
      </c>
      <c r="O2768" t="s">
        <v>150</v>
      </c>
      <c r="P2768">
        <v>19134</v>
      </c>
      <c r="Q2768" t="s">
        <v>151</v>
      </c>
      <c r="R2768" t="s">
        <v>5942</v>
      </c>
      <c r="S2768" t="s">
        <v>49</v>
      </c>
      <c r="T2768" t="s">
        <v>81</v>
      </c>
      <c r="U2768" t="s">
        <v>5943</v>
      </c>
      <c r="V2768">
        <v>34.384</v>
      </c>
      <c r="W2768">
        <v>1</v>
      </c>
      <c r="X2768" s="9">
        <f>Table1[[#This Row],[Discount]]</f>
        <v>0.2</v>
      </c>
      <c r="Y2768">
        <v>0.2</v>
      </c>
      <c r="Z2768">
        <v>3.8681999999999945</v>
      </c>
    </row>
    <row r="2769" spans="1:26" ht="16" x14ac:dyDescent="0.2">
      <c r="A2769">
        <v>2768</v>
      </c>
      <c r="B2769" t="s">
        <v>5941</v>
      </c>
      <c r="C2769" s="1">
        <v>41655</v>
      </c>
      <c r="D2769">
        <f>YEAR(Table1[[#This Row],[Order Date]])</f>
        <v>2014</v>
      </c>
      <c r="E2769">
        <f>MONTH(Table1[[#This Row],[Order Date]])</f>
        <v>1</v>
      </c>
      <c r="F2769" t="str">
        <f>Table1[[#This Row],[Order Year]]&amp;"-"&amp;Table1[[#This Row],[Order Month]]</f>
        <v>2014-1</v>
      </c>
      <c r="G2769" s="5">
        <f>YEAR(Table1[[#This Row],[Order Date]])*100 + MONTH(Table1[[#This Row],[Order Date]])</f>
        <v>201401</v>
      </c>
      <c r="H2769" s="1">
        <v>41658</v>
      </c>
      <c r="I2769" t="s">
        <v>191</v>
      </c>
      <c r="J2769" t="s">
        <v>2943</v>
      </c>
      <c r="K2769" t="s">
        <v>2944</v>
      </c>
      <c r="L2769" t="s">
        <v>29</v>
      </c>
      <c r="M2769" t="s">
        <v>30</v>
      </c>
      <c r="N2769" t="s">
        <v>149</v>
      </c>
      <c r="O2769" t="s">
        <v>150</v>
      </c>
      <c r="P2769">
        <v>19134</v>
      </c>
      <c r="Q2769" t="s">
        <v>151</v>
      </c>
      <c r="R2769" t="s">
        <v>940</v>
      </c>
      <c r="S2769" t="s">
        <v>49</v>
      </c>
      <c r="T2769" t="s">
        <v>81</v>
      </c>
      <c r="U2769" t="s">
        <v>941</v>
      </c>
      <c r="V2769">
        <v>1924.1599999999999</v>
      </c>
      <c r="W2769">
        <v>8</v>
      </c>
      <c r="X2769" s="9">
        <f>Table1[[#This Row],[Discount]]</f>
        <v>0.2</v>
      </c>
      <c r="Y2769">
        <v>0.2</v>
      </c>
      <c r="Z2769">
        <v>312.67599999999993</v>
      </c>
    </row>
    <row r="2770" spans="1:26" ht="16" x14ac:dyDescent="0.2">
      <c r="A2770">
        <v>2769</v>
      </c>
      <c r="B2770" t="s">
        <v>5944</v>
      </c>
      <c r="C2770" s="1">
        <v>41001</v>
      </c>
      <c r="D2770">
        <f>YEAR(Table1[[#This Row],[Order Date]])</f>
        <v>2012</v>
      </c>
      <c r="E2770">
        <f>MONTH(Table1[[#This Row],[Order Date]])</f>
        <v>4</v>
      </c>
      <c r="F2770" t="str">
        <f>Table1[[#This Row],[Order Year]]&amp;"-"&amp;Table1[[#This Row],[Order Month]]</f>
        <v>2012-4</v>
      </c>
      <c r="G2770" s="5">
        <f>YEAR(Table1[[#This Row],[Order Date]])*100 + MONTH(Table1[[#This Row],[Order Date]])</f>
        <v>201204</v>
      </c>
      <c r="H2770" s="1">
        <v>41006</v>
      </c>
      <c r="I2770" t="s">
        <v>53</v>
      </c>
      <c r="J2770" t="s">
        <v>5945</v>
      </c>
      <c r="K2770" t="s">
        <v>5946</v>
      </c>
      <c r="L2770" t="s">
        <v>29</v>
      </c>
      <c r="M2770" t="s">
        <v>30</v>
      </c>
      <c r="N2770" t="s">
        <v>818</v>
      </c>
      <c r="O2770" t="s">
        <v>107</v>
      </c>
      <c r="P2770">
        <v>75220</v>
      </c>
      <c r="Q2770" t="s">
        <v>108</v>
      </c>
      <c r="R2770" t="s">
        <v>5947</v>
      </c>
      <c r="S2770" t="s">
        <v>49</v>
      </c>
      <c r="T2770" t="s">
        <v>81</v>
      </c>
      <c r="U2770" t="s">
        <v>5948</v>
      </c>
      <c r="V2770">
        <v>32.191999999999993</v>
      </c>
      <c r="W2770">
        <v>2</v>
      </c>
      <c r="X2770" s="9">
        <f>Table1[[#This Row],[Discount]]</f>
        <v>0.8</v>
      </c>
      <c r="Y2770">
        <v>0.8</v>
      </c>
      <c r="Z2770">
        <v>-80.48</v>
      </c>
    </row>
    <row r="2771" spans="1:26" ht="16" x14ac:dyDescent="0.2">
      <c r="A2771">
        <v>2770</v>
      </c>
      <c r="B2771" t="s">
        <v>5944</v>
      </c>
      <c r="C2771" s="1">
        <v>41001</v>
      </c>
      <c r="D2771">
        <f>YEAR(Table1[[#This Row],[Order Date]])</f>
        <v>2012</v>
      </c>
      <c r="E2771">
        <f>MONTH(Table1[[#This Row],[Order Date]])</f>
        <v>4</v>
      </c>
      <c r="F2771" t="str">
        <f>Table1[[#This Row],[Order Year]]&amp;"-"&amp;Table1[[#This Row],[Order Month]]</f>
        <v>2012-4</v>
      </c>
      <c r="G2771" s="5">
        <f>YEAR(Table1[[#This Row],[Order Date]])*100 + MONTH(Table1[[#This Row],[Order Date]])</f>
        <v>201204</v>
      </c>
      <c r="H2771" s="1">
        <v>41006</v>
      </c>
      <c r="I2771" t="s">
        <v>53</v>
      </c>
      <c r="J2771" t="s">
        <v>5945</v>
      </c>
      <c r="K2771" t="s">
        <v>5946</v>
      </c>
      <c r="L2771" t="s">
        <v>29</v>
      </c>
      <c r="M2771" t="s">
        <v>30</v>
      </c>
      <c r="N2771" t="s">
        <v>818</v>
      </c>
      <c r="O2771" t="s">
        <v>107</v>
      </c>
      <c r="P2771">
        <v>75220</v>
      </c>
      <c r="Q2771" t="s">
        <v>108</v>
      </c>
      <c r="R2771" t="s">
        <v>4159</v>
      </c>
      <c r="S2771" t="s">
        <v>74</v>
      </c>
      <c r="T2771" t="s">
        <v>164</v>
      </c>
      <c r="U2771" t="s">
        <v>4160</v>
      </c>
      <c r="V2771">
        <v>50.120000000000005</v>
      </c>
      <c r="W2771">
        <v>7</v>
      </c>
      <c r="X2771" s="9">
        <f>Table1[[#This Row],[Discount]]</f>
        <v>0.2</v>
      </c>
      <c r="Y2771">
        <v>0.2</v>
      </c>
      <c r="Z2771">
        <v>-0.62650000000000716</v>
      </c>
    </row>
    <row r="2772" spans="1:26" ht="16" x14ac:dyDescent="0.2">
      <c r="A2772">
        <v>2771</v>
      </c>
      <c r="B2772" t="s">
        <v>5944</v>
      </c>
      <c r="C2772" s="1">
        <v>41001</v>
      </c>
      <c r="D2772">
        <f>YEAR(Table1[[#This Row],[Order Date]])</f>
        <v>2012</v>
      </c>
      <c r="E2772">
        <f>MONTH(Table1[[#This Row],[Order Date]])</f>
        <v>4</v>
      </c>
      <c r="F2772" t="str">
        <f>Table1[[#This Row],[Order Year]]&amp;"-"&amp;Table1[[#This Row],[Order Month]]</f>
        <v>2012-4</v>
      </c>
      <c r="G2772" s="5">
        <f>YEAR(Table1[[#This Row],[Order Date]])*100 + MONTH(Table1[[#This Row],[Order Date]])</f>
        <v>201204</v>
      </c>
      <c r="H2772" s="1">
        <v>41006</v>
      </c>
      <c r="I2772" t="s">
        <v>53</v>
      </c>
      <c r="J2772" t="s">
        <v>5945</v>
      </c>
      <c r="K2772" t="s">
        <v>5946</v>
      </c>
      <c r="L2772" t="s">
        <v>29</v>
      </c>
      <c r="M2772" t="s">
        <v>30</v>
      </c>
      <c r="N2772" t="s">
        <v>818</v>
      </c>
      <c r="O2772" t="s">
        <v>107</v>
      </c>
      <c r="P2772">
        <v>75220</v>
      </c>
      <c r="Q2772" t="s">
        <v>108</v>
      </c>
      <c r="R2772" t="s">
        <v>4965</v>
      </c>
      <c r="S2772" t="s">
        <v>74</v>
      </c>
      <c r="T2772" t="s">
        <v>164</v>
      </c>
      <c r="U2772" t="s">
        <v>4966</v>
      </c>
      <c r="V2772">
        <v>47.975999999999999</v>
      </c>
      <c r="W2772">
        <v>3</v>
      </c>
      <c r="X2772" s="9">
        <f>Table1[[#This Row],[Discount]]</f>
        <v>0.2</v>
      </c>
      <c r="Y2772">
        <v>0.2</v>
      </c>
      <c r="Z2772">
        <v>1.7990999999999993</v>
      </c>
    </row>
    <row r="2773" spans="1:26" ht="16" x14ac:dyDescent="0.2">
      <c r="A2773">
        <v>2772</v>
      </c>
      <c r="B2773" t="s">
        <v>5949</v>
      </c>
      <c r="C2773" s="1">
        <v>41521</v>
      </c>
      <c r="D2773">
        <f>YEAR(Table1[[#This Row],[Order Date]])</f>
        <v>2013</v>
      </c>
      <c r="E2773">
        <f>MONTH(Table1[[#This Row],[Order Date]])</f>
        <v>9</v>
      </c>
      <c r="F2773" t="str">
        <f>Table1[[#This Row],[Order Year]]&amp;"-"&amp;Table1[[#This Row],[Order Month]]</f>
        <v>2013-9</v>
      </c>
      <c r="G2773" s="5">
        <f>YEAR(Table1[[#This Row],[Order Date]])*100 + MONTH(Table1[[#This Row],[Order Date]])</f>
        <v>201309</v>
      </c>
      <c r="H2773" s="1">
        <v>41528</v>
      </c>
      <c r="I2773" t="s">
        <v>53</v>
      </c>
      <c r="J2773" t="s">
        <v>3075</v>
      </c>
      <c r="K2773" t="s">
        <v>3076</v>
      </c>
      <c r="L2773" t="s">
        <v>29</v>
      </c>
      <c r="M2773" t="s">
        <v>30</v>
      </c>
      <c r="N2773" t="s">
        <v>5950</v>
      </c>
      <c r="O2773" t="s">
        <v>117</v>
      </c>
      <c r="P2773">
        <v>53186</v>
      </c>
      <c r="Q2773" t="s">
        <v>108</v>
      </c>
      <c r="R2773" t="s">
        <v>1485</v>
      </c>
      <c r="S2773" t="s">
        <v>49</v>
      </c>
      <c r="T2773" t="s">
        <v>62</v>
      </c>
      <c r="U2773" t="s">
        <v>1486</v>
      </c>
      <c r="V2773">
        <v>54.5</v>
      </c>
      <c r="W2773">
        <v>5</v>
      </c>
      <c r="X2773" s="9">
        <f>Table1[[#This Row],[Discount]]</f>
        <v>0</v>
      </c>
      <c r="Y2773">
        <v>0</v>
      </c>
      <c r="Z2773">
        <v>14.169999999999998</v>
      </c>
    </row>
    <row r="2774" spans="1:26" ht="16" x14ac:dyDescent="0.2">
      <c r="A2774">
        <v>2773</v>
      </c>
      <c r="B2774" t="s">
        <v>5951</v>
      </c>
      <c r="C2774" s="1">
        <v>41984</v>
      </c>
      <c r="D2774">
        <f>YEAR(Table1[[#This Row],[Order Date]])</f>
        <v>2014</v>
      </c>
      <c r="E2774">
        <f>MONTH(Table1[[#This Row],[Order Date]])</f>
        <v>12</v>
      </c>
      <c r="F2774" t="str">
        <f>Table1[[#This Row],[Order Year]]&amp;"-"&amp;Table1[[#This Row],[Order Month]]</f>
        <v>2014-12</v>
      </c>
      <c r="G2774" s="5">
        <f>YEAR(Table1[[#This Row],[Order Date]])*100 + MONTH(Table1[[#This Row],[Order Date]])</f>
        <v>201412</v>
      </c>
      <c r="H2774" s="1">
        <v>41986</v>
      </c>
      <c r="I2774" t="s">
        <v>191</v>
      </c>
      <c r="J2774" t="s">
        <v>4561</v>
      </c>
      <c r="K2774" t="s">
        <v>4562</v>
      </c>
      <c r="L2774" t="s">
        <v>29</v>
      </c>
      <c r="M2774" t="s">
        <v>30</v>
      </c>
      <c r="N2774" t="s">
        <v>56</v>
      </c>
      <c r="O2774" t="s">
        <v>57</v>
      </c>
      <c r="P2774">
        <v>33311</v>
      </c>
      <c r="Q2774" t="s">
        <v>33</v>
      </c>
      <c r="R2774" t="s">
        <v>2890</v>
      </c>
      <c r="S2774" t="s">
        <v>35</v>
      </c>
      <c r="T2774" t="s">
        <v>68</v>
      </c>
      <c r="U2774" t="s">
        <v>189</v>
      </c>
      <c r="V2774">
        <v>19.103999999999999</v>
      </c>
      <c r="W2774">
        <v>3</v>
      </c>
      <c r="X2774" s="9">
        <f>Table1[[#This Row],[Discount]]</f>
        <v>0.2</v>
      </c>
      <c r="Y2774">
        <v>0.2</v>
      </c>
      <c r="Z2774">
        <v>5.7312000000000012</v>
      </c>
    </row>
    <row r="2775" spans="1:26" ht="16" x14ac:dyDescent="0.2">
      <c r="A2775">
        <v>2774</v>
      </c>
      <c r="B2775" t="s">
        <v>5952</v>
      </c>
      <c r="C2775" s="1">
        <v>41601</v>
      </c>
      <c r="D2775">
        <f>YEAR(Table1[[#This Row],[Order Date]])</f>
        <v>2013</v>
      </c>
      <c r="E2775">
        <f>MONTH(Table1[[#This Row],[Order Date]])</f>
        <v>11</v>
      </c>
      <c r="F2775" t="str">
        <f>Table1[[#This Row],[Order Year]]&amp;"-"&amp;Table1[[#This Row],[Order Month]]</f>
        <v>2013-11</v>
      </c>
      <c r="G2775" s="5">
        <f>YEAR(Table1[[#This Row],[Order Date]])*100 + MONTH(Table1[[#This Row],[Order Date]])</f>
        <v>201311</v>
      </c>
      <c r="H2775" s="1">
        <v>41605</v>
      </c>
      <c r="I2775" t="s">
        <v>53</v>
      </c>
      <c r="J2775" t="s">
        <v>2986</v>
      </c>
      <c r="K2775" t="s">
        <v>2987</v>
      </c>
      <c r="L2775" t="s">
        <v>29</v>
      </c>
      <c r="M2775" t="s">
        <v>30</v>
      </c>
      <c r="N2775" t="s">
        <v>883</v>
      </c>
      <c r="O2775" t="s">
        <v>241</v>
      </c>
      <c r="P2775">
        <v>48205</v>
      </c>
      <c r="Q2775" t="s">
        <v>108</v>
      </c>
      <c r="R2775" t="s">
        <v>417</v>
      </c>
      <c r="S2775" t="s">
        <v>49</v>
      </c>
      <c r="T2775" t="s">
        <v>78</v>
      </c>
      <c r="U2775" t="s">
        <v>418</v>
      </c>
      <c r="V2775">
        <v>49.44</v>
      </c>
      <c r="W2775">
        <v>3</v>
      </c>
      <c r="X2775" s="9">
        <f>Table1[[#This Row],[Discount]]</f>
        <v>0</v>
      </c>
      <c r="Y2775">
        <v>0</v>
      </c>
      <c r="Z2775">
        <v>24.2256</v>
      </c>
    </row>
    <row r="2776" spans="1:26" ht="16" x14ac:dyDescent="0.2">
      <c r="A2776">
        <v>2775</v>
      </c>
      <c r="B2776" t="s">
        <v>5953</v>
      </c>
      <c r="C2776" s="1">
        <v>41955</v>
      </c>
      <c r="D2776">
        <f>YEAR(Table1[[#This Row],[Order Date]])</f>
        <v>2014</v>
      </c>
      <c r="E2776">
        <f>MONTH(Table1[[#This Row],[Order Date]])</f>
        <v>11</v>
      </c>
      <c r="F2776" t="str">
        <f>Table1[[#This Row],[Order Year]]&amp;"-"&amp;Table1[[#This Row],[Order Month]]</f>
        <v>2014-11</v>
      </c>
      <c r="G2776" s="5">
        <f>YEAR(Table1[[#This Row],[Order Date]])*100 + MONTH(Table1[[#This Row],[Order Date]])</f>
        <v>201411</v>
      </c>
      <c r="H2776" s="1">
        <v>41962</v>
      </c>
      <c r="I2776" t="s">
        <v>53</v>
      </c>
      <c r="J2776" t="s">
        <v>4482</v>
      </c>
      <c r="K2776" t="s">
        <v>4483</v>
      </c>
      <c r="L2776" t="s">
        <v>105</v>
      </c>
      <c r="M2776" t="s">
        <v>30</v>
      </c>
      <c r="N2776" t="s">
        <v>321</v>
      </c>
      <c r="O2776" t="s">
        <v>501</v>
      </c>
      <c r="P2776">
        <v>45503</v>
      </c>
      <c r="Q2776" t="s">
        <v>151</v>
      </c>
      <c r="R2776" t="s">
        <v>1932</v>
      </c>
      <c r="S2776" t="s">
        <v>49</v>
      </c>
      <c r="T2776" t="s">
        <v>93</v>
      </c>
      <c r="U2776" t="s">
        <v>1933</v>
      </c>
      <c r="V2776">
        <v>10.368000000000002</v>
      </c>
      <c r="W2776">
        <v>2</v>
      </c>
      <c r="X2776" s="9">
        <f>Table1[[#This Row],[Discount]]</f>
        <v>0.2</v>
      </c>
      <c r="Y2776">
        <v>0.2</v>
      </c>
      <c r="Z2776">
        <v>3.6288</v>
      </c>
    </row>
    <row r="2777" spans="1:26" ht="16" x14ac:dyDescent="0.2">
      <c r="A2777">
        <v>2776</v>
      </c>
      <c r="B2777" t="s">
        <v>5954</v>
      </c>
      <c r="C2777" s="1">
        <v>41569</v>
      </c>
      <c r="D2777">
        <f>YEAR(Table1[[#This Row],[Order Date]])</f>
        <v>2013</v>
      </c>
      <c r="E2777">
        <f>MONTH(Table1[[#This Row],[Order Date]])</f>
        <v>10</v>
      </c>
      <c r="F2777" t="str">
        <f>Table1[[#This Row],[Order Year]]&amp;"-"&amp;Table1[[#This Row],[Order Month]]</f>
        <v>2013-10</v>
      </c>
      <c r="G2777" s="5">
        <f>YEAR(Table1[[#This Row],[Order Date]])*100 + MONTH(Table1[[#This Row],[Order Date]])</f>
        <v>201310</v>
      </c>
      <c r="H2777" s="1">
        <v>41573</v>
      </c>
      <c r="I2777" t="s">
        <v>53</v>
      </c>
      <c r="J2777" t="s">
        <v>335</v>
      </c>
      <c r="K2777" t="s">
        <v>336</v>
      </c>
      <c r="L2777" t="s">
        <v>29</v>
      </c>
      <c r="M2777" t="s">
        <v>30</v>
      </c>
      <c r="N2777" t="s">
        <v>950</v>
      </c>
      <c r="O2777" t="s">
        <v>46</v>
      </c>
      <c r="P2777">
        <v>92037</v>
      </c>
      <c r="Q2777" t="s">
        <v>47</v>
      </c>
      <c r="R2777" t="s">
        <v>963</v>
      </c>
      <c r="S2777" t="s">
        <v>49</v>
      </c>
      <c r="T2777" t="s">
        <v>62</v>
      </c>
      <c r="U2777" t="s">
        <v>964</v>
      </c>
      <c r="V2777">
        <v>154.44</v>
      </c>
      <c r="W2777">
        <v>3</v>
      </c>
      <c r="X2777" s="9">
        <f>Table1[[#This Row],[Discount]]</f>
        <v>0</v>
      </c>
      <c r="Y2777">
        <v>0</v>
      </c>
      <c r="Z2777">
        <v>1.5444000000000031</v>
      </c>
    </row>
    <row r="2778" spans="1:26" ht="16" x14ac:dyDescent="0.2">
      <c r="A2778">
        <v>2777</v>
      </c>
      <c r="B2778" t="s">
        <v>5955</v>
      </c>
      <c r="C2778" s="1">
        <v>41264</v>
      </c>
      <c r="D2778">
        <f>YEAR(Table1[[#This Row],[Order Date]])</f>
        <v>2012</v>
      </c>
      <c r="E2778">
        <f>MONTH(Table1[[#This Row],[Order Date]])</f>
        <v>12</v>
      </c>
      <c r="F2778" t="str">
        <f>Table1[[#This Row],[Order Year]]&amp;"-"&amp;Table1[[#This Row],[Order Month]]</f>
        <v>2012-12</v>
      </c>
      <c r="G2778" s="5">
        <f>YEAR(Table1[[#This Row],[Order Date]])*100 + MONTH(Table1[[#This Row],[Order Date]])</f>
        <v>201212</v>
      </c>
      <c r="H2778" s="1">
        <v>41268</v>
      </c>
      <c r="I2778" t="s">
        <v>53</v>
      </c>
      <c r="J2778" t="s">
        <v>437</v>
      </c>
      <c r="K2778" t="s">
        <v>438</v>
      </c>
      <c r="L2778" t="s">
        <v>44</v>
      </c>
      <c r="M2778" t="s">
        <v>30</v>
      </c>
      <c r="N2778" t="s">
        <v>1084</v>
      </c>
      <c r="O2778" t="s">
        <v>460</v>
      </c>
      <c r="P2778">
        <v>80906</v>
      </c>
      <c r="Q2778" t="s">
        <v>47</v>
      </c>
      <c r="R2778" t="s">
        <v>3622</v>
      </c>
      <c r="S2778" t="s">
        <v>49</v>
      </c>
      <c r="T2778" t="s">
        <v>81</v>
      </c>
      <c r="U2778" t="s">
        <v>3623</v>
      </c>
      <c r="V2778">
        <v>60.984000000000009</v>
      </c>
      <c r="W2778">
        <v>7</v>
      </c>
      <c r="X2778" s="9">
        <f>Table1[[#This Row],[Discount]]</f>
        <v>0.2</v>
      </c>
      <c r="Y2778">
        <v>0.2</v>
      </c>
      <c r="Z2778">
        <v>4.5737999999999985</v>
      </c>
    </row>
    <row r="2779" spans="1:26" ht="16" x14ac:dyDescent="0.2">
      <c r="A2779">
        <v>2778</v>
      </c>
      <c r="B2779" t="s">
        <v>5956</v>
      </c>
      <c r="C2779" s="1">
        <v>41107</v>
      </c>
      <c r="D2779">
        <f>YEAR(Table1[[#This Row],[Order Date]])</f>
        <v>2012</v>
      </c>
      <c r="E2779">
        <f>MONTH(Table1[[#This Row],[Order Date]])</f>
        <v>7</v>
      </c>
      <c r="F2779" t="str">
        <f>Table1[[#This Row],[Order Year]]&amp;"-"&amp;Table1[[#This Row],[Order Month]]</f>
        <v>2012-7</v>
      </c>
      <c r="G2779" s="5">
        <f>YEAR(Table1[[#This Row],[Order Date]])*100 + MONTH(Table1[[#This Row],[Order Date]])</f>
        <v>201207</v>
      </c>
      <c r="H2779" s="1">
        <v>41109</v>
      </c>
      <c r="I2779" t="s">
        <v>26</v>
      </c>
      <c r="J2779" t="s">
        <v>2828</v>
      </c>
      <c r="K2779" t="s">
        <v>2829</v>
      </c>
      <c r="L2779" t="s">
        <v>29</v>
      </c>
      <c r="M2779" t="s">
        <v>30</v>
      </c>
      <c r="N2779" t="s">
        <v>5957</v>
      </c>
      <c r="O2779" t="s">
        <v>46</v>
      </c>
      <c r="P2779">
        <v>93309</v>
      </c>
      <c r="Q2779" t="s">
        <v>47</v>
      </c>
      <c r="R2779" t="s">
        <v>4479</v>
      </c>
      <c r="S2779" t="s">
        <v>35</v>
      </c>
      <c r="T2779" t="s">
        <v>36</v>
      </c>
      <c r="U2779" t="s">
        <v>4480</v>
      </c>
      <c r="V2779">
        <v>195.46600000000001</v>
      </c>
      <c r="W2779">
        <v>2</v>
      </c>
      <c r="X2779" s="9">
        <f>Table1[[#This Row],[Discount]]</f>
        <v>0.15</v>
      </c>
      <c r="Y2779">
        <v>0.15</v>
      </c>
      <c r="Z2779">
        <v>-13.797600000000017</v>
      </c>
    </row>
    <row r="2780" spans="1:26" ht="16" x14ac:dyDescent="0.2">
      <c r="A2780">
        <v>2779</v>
      </c>
      <c r="B2780" t="s">
        <v>5958</v>
      </c>
      <c r="C2780" s="1">
        <v>41760</v>
      </c>
      <c r="D2780">
        <f>YEAR(Table1[[#This Row],[Order Date]])</f>
        <v>2014</v>
      </c>
      <c r="E2780">
        <f>MONTH(Table1[[#This Row],[Order Date]])</f>
        <v>5</v>
      </c>
      <c r="F2780" t="str">
        <f>Table1[[#This Row],[Order Year]]&amp;"-"&amp;Table1[[#This Row],[Order Month]]</f>
        <v>2014-5</v>
      </c>
      <c r="G2780" s="5">
        <f>YEAR(Table1[[#This Row],[Order Date]])*100 + MONTH(Table1[[#This Row],[Order Date]])</f>
        <v>201405</v>
      </c>
      <c r="H2780" s="1">
        <v>41765</v>
      </c>
      <c r="I2780" t="s">
        <v>53</v>
      </c>
      <c r="J2780" t="s">
        <v>1399</v>
      </c>
      <c r="K2780" t="s">
        <v>1400</v>
      </c>
      <c r="L2780" t="s">
        <v>44</v>
      </c>
      <c r="M2780" t="s">
        <v>30</v>
      </c>
      <c r="N2780" t="s">
        <v>5959</v>
      </c>
      <c r="O2780" t="s">
        <v>57</v>
      </c>
      <c r="P2780">
        <v>33068</v>
      </c>
      <c r="Q2780" t="s">
        <v>33</v>
      </c>
      <c r="R2780" t="s">
        <v>1365</v>
      </c>
      <c r="S2780" t="s">
        <v>35</v>
      </c>
      <c r="T2780" t="s">
        <v>68</v>
      </c>
      <c r="U2780" t="s">
        <v>1366</v>
      </c>
      <c r="V2780">
        <v>23.680000000000003</v>
      </c>
      <c r="W2780">
        <v>8</v>
      </c>
      <c r="X2780" s="9">
        <f>Table1[[#This Row],[Discount]]</f>
        <v>0.2</v>
      </c>
      <c r="Y2780">
        <v>0.2</v>
      </c>
      <c r="Z2780">
        <v>6.216000000000002</v>
      </c>
    </row>
    <row r="2781" spans="1:26" ht="16" x14ac:dyDescent="0.2">
      <c r="A2781">
        <v>2780</v>
      </c>
      <c r="B2781" t="s">
        <v>5958</v>
      </c>
      <c r="C2781" s="1">
        <v>41760</v>
      </c>
      <c r="D2781">
        <f>YEAR(Table1[[#This Row],[Order Date]])</f>
        <v>2014</v>
      </c>
      <c r="E2781">
        <f>MONTH(Table1[[#This Row],[Order Date]])</f>
        <v>5</v>
      </c>
      <c r="F2781" t="str">
        <f>Table1[[#This Row],[Order Year]]&amp;"-"&amp;Table1[[#This Row],[Order Month]]</f>
        <v>2014-5</v>
      </c>
      <c r="G2781" s="5">
        <f>YEAR(Table1[[#This Row],[Order Date]])*100 + MONTH(Table1[[#This Row],[Order Date]])</f>
        <v>201405</v>
      </c>
      <c r="H2781" s="1">
        <v>41765</v>
      </c>
      <c r="I2781" t="s">
        <v>53</v>
      </c>
      <c r="J2781" t="s">
        <v>1399</v>
      </c>
      <c r="K2781" t="s">
        <v>1400</v>
      </c>
      <c r="L2781" t="s">
        <v>44</v>
      </c>
      <c r="M2781" t="s">
        <v>30</v>
      </c>
      <c r="N2781" t="s">
        <v>5959</v>
      </c>
      <c r="O2781" t="s">
        <v>57</v>
      </c>
      <c r="P2781">
        <v>33068</v>
      </c>
      <c r="Q2781" t="s">
        <v>33</v>
      </c>
      <c r="R2781" t="s">
        <v>5960</v>
      </c>
      <c r="S2781" t="s">
        <v>74</v>
      </c>
      <c r="T2781" t="s">
        <v>164</v>
      </c>
      <c r="U2781" t="s">
        <v>5961</v>
      </c>
      <c r="V2781">
        <v>2.3760000000000003</v>
      </c>
      <c r="W2781">
        <v>3</v>
      </c>
      <c r="X2781" s="9">
        <f>Table1[[#This Row],[Discount]]</f>
        <v>0.2</v>
      </c>
      <c r="Y2781">
        <v>0.2</v>
      </c>
      <c r="Z2781">
        <v>0.74249999999999994</v>
      </c>
    </row>
    <row r="2782" spans="1:26" ht="16" x14ac:dyDescent="0.2">
      <c r="A2782">
        <v>2781</v>
      </c>
      <c r="B2782" t="s">
        <v>5962</v>
      </c>
      <c r="C2782" s="1">
        <v>41766</v>
      </c>
      <c r="D2782">
        <f>YEAR(Table1[[#This Row],[Order Date]])</f>
        <v>2014</v>
      </c>
      <c r="E2782">
        <f>MONTH(Table1[[#This Row],[Order Date]])</f>
        <v>5</v>
      </c>
      <c r="F2782" t="str">
        <f>Table1[[#This Row],[Order Year]]&amp;"-"&amp;Table1[[#This Row],[Order Month]]</f>
        <v>2014-5</v>
      </c>
      <c r="G2782" s="5">
        <f>YEAR(Table1[[#This Row],[Order Date]])*100 + MONTH(Table1[[#This Row],[Order Date]])</f>
        <v>201405</v>
      </c>
      <c r="H2782" s="1">
        <v>41768</v>
      </c>
      <c r="I2782" t="s">
        <v>191</v>
      </c>
      <c r="J2782" t="s">
        <v>5809</v>
      </c>
      <c r="K2782" t="s">
        <v>5810</v>
      </c>
      <c r="L2782" t="s">
        <v>29</v>
      </c>
      <c r="M2782" t="s">
        <v>30</v>
      </c>
      <c r="N2782" t="s">
        <v>269</v>
      </c>
      <c r="O2782" t="s">
        <v>270</v>
      </c>
      <c r="P2782">
        <v>10035</v>
      </c>
      <c r="Q2782" t="s">
        <v>151</v>
      </c>
      <c r="R2782" t="s">
        <v>853</v>
      </c>
      <c r="S2782" t="s">
        <v>49</v>
      </c>
      <c r="T2782" t="s">
        <v>50</v>
      </c>
      <c r="U2782" t="s">
        <v>854</v>
      </c>
      <c r="V2782">
        <v>59.2</v>
      </c>
      <c r="W2782">
        <v>4</v>
      </c>
      <c r="X2782" s="9">
        <f>Table1[[#This Row],[Discount]]</f>
        <v>0</v>
      </c>
      <c r="Y2782">
        <v>0</v>
      </c>
      <c r="Z2782">
        <v>29.6</v>
      </c>
    </row>
    <row r="2783" spans="1:26" ht="16" x14ac:dyDescent="0.2">
      <c r="A2783">
        <v>2782</v>
      </c>
      <c r="B2783" t="s">
        <v>5963</v>
      </c>
      <c r="C2783" s="1">
        <v>41964</v>
      </c>
      <c r="D2783">
        <f>YEAR(Table1[[#This Row],[Order Date]])</f>
        <v>2014</v>
      </c>
      <c r="E2783">
        <f>MONTH(Table1[[#This Row],[Order Date]])</f>
        <v>11</v>
      </c>
      <c r="F2783" t="str">
        <f>Table1[[#This Row],[Order Year]]&amp;"-"&amp;Table1[[#This Row],[Order Month]]</f>
        <v>2014-11</v>
      </c>
      <c r="G2783" s="5">
        <f>YEAR(Table1[[#This Row],[Order Date]])*100 + MONTH(Table1[[#This Row],[Order Date]])</f>
        <v>201411</v>
      </c>
      <c r="H2783" s="1">
        <v>41971</v>
      </c>
      <c r="I2783" t="s">
        <v>53</v>
      </c>
      <c r="J2783" t="s">
        <v>5796</v>
      </c>
      <c r="K2783" t="s">
        <v>5797</v>
      </c>
      <c r="L2783" t="s">
        <v>29</v>
      </c>
      <c r="M2783" t="s">
        <v>30</v>
      </c>
      <c r="N2783" t="s">
        <v>935</v>
      </c>
      <c r="O2783" t="s">
        <v>232</v>
      </c>
      <c r="P2783">
        <v>55044</v>
      </c>
      <c r="Q2783" t="s">
        <v>108</v>
      </c>
      <c r="R2783" t="s">
        <v>884</v>
      </c>
      <c r="S2783" t="s">
        <v>49</v>
      </c>
      <c r="T2783" t="s">
        <v>71</v>
      </c>
      <c r="U2783" t="s">
        <v>885</v>
      </c>
      <c r="V2783">
        <v>22</v>
      </c>
      <c r="W2783">
        <v>10</v>
      </c>
      <c r="X2783" s="9">
        <f>Table1[[#This Row],[Discount]]</f>
        <v>0</v>
      </c>
      <c r="Y2783">
        <v>0</v>
      </c>
      <c r="Z2783">
        <v>9.6800000000000015</v>
      </c>
    </row>
    <row r="2784" spans="1:26" ht="16" x14ac:dyDescent="0.2">
      <c r="A2784">
        <v>2783</v>
      </c>
      <c r="B2784" t="s">
        <v>5964</v>
      </c>
      <c r="C2784" s="1">
        <v>41590</v>
      </c>
      <c r="D2784">
        <f>YEAR(Table1[[#This Row],[Order Date]])</f>
        <v>2013</v>
      </c>
      <c r="E2784">
        <f>MONTH(Table1[[#This Row],[Order Date]])</f>
        <v>11</v>
      </c>
      <c r="F2784" t="str">
        <f>Table1[[#This Row],[Order Year]]&amp;"-"&amp;Table1[[#This Row],[Order Month]]</f>
        <v>2013-11</v>
      </c>
      <c r="G2784" s="5">
        <f>YEAR(Table1[[#This Row],[Order Date]])*100 + MONTH(Table1[[#This Row],[Order Date]])</f>
        <v>201311</v>
      </c>
      <c r="H2784" s="1">
        <v>41595</v>
      </c>
      <c r="I2784" t="s">
        <v>53</v>
      </c>
      <c r="J2784" t="s">
        <v>3676</v>
      </c>
      <c r="K2784" t="s">
        <v>3677</v>
      </c>
      <c r="L2784" t="s">
        <v>29</v>
      </c>
      <c r="M2784" t="s">
        <v>30</v>
      </c>
      <c r="N2784" t="s">
        <v>883</v>
      </c>
      <c r="O2784" t="s">
        <v>241</v>
      </c>
      <c r="P2784">
        <v>48234</v>
      </c>
      <c r="Q2784" t="s">
        <v>108</v>
      </c>
      <c r="R2784" t="s">
        <v>3751</v>
      </c>
      <c r="S2784" t="s">
        <v>74</v>
      </c>
      <c r="T2784" t="s">
        <v>75</v>
      </c>
      <c r="U2784" t="s">
        <v>3752</v>
      </c>
      <c r="V2784">
        <v>257.98</v>
      </c>
      <c r="W2784">
        <v>2</v>
      </c>
      <c r="X2784" s="9">
        <f>Table1[[#This Row],[Discount]]</f>
        <v>0</v>
      </c>
      <c r="Y2784">
        <v>0</v>
      </c>
      <c r="Z2784">
        <v>74.8142</v>
      </c>
    </row>
    <row r="2785" spans="1:26" ht="16" x14ac:dyDescent="0.2">
      <c r="A2785">
        <v>2784</v>
      </c>
      <c r="B2785" t="s">
        <v>5965</v>
      </c>
      <c r="C2785" s="1">
        <v>41584</v>
      </c>
      <c r="D2785">
        <f>YEAR(Table1[[#This Row],[Order Date]])</f>
        <v>2013</v>
      </c>
      <c r="E2785">
        <f>MONTH(Table1[[#This Row],[Order Date]])</f>
        <v>11</v>
      </c>
      <c r="F2785" t="str">
        <f>Table1[[#This Row],[Order Year]]&amp;"-"&amp;Table1[[#This Row],[Order Month]]</f>
        <v>2013-11</v>
      </c>
      <c r="G2785" s="5">
        <f>YEAR(Table1[[#This Row],[Order Date]])*100 + MONTH(Table1[[#This Row],[Order Date]])</f>
        <v>201311</v>
      </c>
      <c r="H2785" s="1">
        <v>41589</v>
      </c>
      <c r="I2785" t="s">
        <v>53</v>
      </c>
      <c r="J2785" t="s">
        <v>1341</v>
      </c>
      <c r="K2785" t="s">
        <v>1342</v>
      </c>
      <c r="L2785" t="s">
        <v>44</v>
      </c>
      <c r="M2785" t="s">
        <v>30</v>
      </c>
      <c r="N2785" t="s">
        <v>149</v>
      </c>
      <c r="O2785" t="s">
        <v>150</v>
      </c>
      <c r="P2785">
        <v>19134</v>
      </c>
      <c r="Q2785" t="s">
        <v>151</v>
      </c>
      <c r="R2785" t="s">
        <v>5966</v>
      </c>
      <c r="S2785" t="s">
        <v>74</v>
      </c>
      <c r="T2785" t="s">
        <v>75</v>
      </c>
      <c r="U2785" t="s">
        <v>5967</v>
      </c>
      <c r="V2785">
        <v>23.987999999999996</v>
      </c>
      <c r="W2785">
        <v>2</v>
      </c>
      <c r="X2785" s="9">
        <f>Table1[[#This Row],[Discount]]</f>
        <v>0.4</v>
      </c>
      <c r="Y2785">
        <v>0.4</v>
      </c>
      <c r="Z2785">
        <v>-15.991999999999999</v>
      </c>
    </row>
    <row r="2786" spans="1:26" ht="16" x14ac:dyDescent="0.2">
      <c r="A2786">
        <v>2785</v>
      </c>
      <c r="B2786" t="s">
        <v>5968</v>
      </c>
      <c r="C2786" s="1">
        <v>41557</v>
      </c>
      <c r="D2786">
        <f>YEAR(Table1[[#This Row],[Order Date]])</f>
        <v>2013</v>
      </c>
      <c r="E2786">
        <f>MONTH(Table1[[#This Row],[Order Date]])</f>
        <v>10</v>
      </c>
      <c r="F2786" t="str">
        <f>Table1[[#This Row],[Order Year]]&amp;"-"&amp;Table1[[#This Row],[Order Month]]</f>
        <v>2013-10</v>
      </c>
      <c r="G2786" s="5">
        <f>YEAR(Table1[[#This Row],[Order Date]])*100 + MONTH(Table1[[#This Row],[Order Date]])</f>
        <v>201310</v>
      </c>
      <c r="H2786" s="1">
        <v>41563</v>
      </c>
      <c r="I2786" t="s">
        <v>53</v>
      </c>
      <c r="J2786" t="s">
        <v>1480</v>
      </c>
      <c r="K2786" t="s">
        <v>1481</v>
      </c>
      <c r="L2786" t="s">
        <v>44</v>
      </c>
      <c r="M2786" t="s">
        <v>30</v>
      </c>
      <c r="N2786" t="s">
        <v>279</v>
      </c>
      <c r="O2786" t="s">
        <v>501</v>
      </c>
      <c r="P2786">
        <v>45373</v>
      </c>
      <c r="Q2786" t="s">
        <v>151</v>
      </c>
      <c r="R2786" t="s">
        <v>4552</v>
      </c>
      <c r="S2786" t="s">
        <v>74</v>
      </c>
      <c r="T2786" t="s">
        <v>75</v>
      </c>
      <c r="U2786" t="s">
        <v>4553</v>
      </c>
      <c r="V2786">
        <v>23.975999999999999</v>
      </c>
      <c r="W2786">
        <v>4</v>
      </c>
      <c r="X2786" s="9">
        <f>Table1[[#This Row],[Discount]]</f>
        <v>0.4</v>
      </c>
      <c r="Y2786">
        <v>0.4</v>
      </c>
      <c r="Z2786">
        <v>-15.584400000000002</v>
      </c>
    </row>
    <row r="2787" spans="1:26" ht="16" x14ac:dyDescent="0.2">
      <c r="A2787">
        <v>2786</v>
      </c>
      <c r="B2787" t="s">
        <v>5969</v>
      </c>
      <c r="C2787" s="1">
        <v>41173</v>
      </c>
      <c r="D2787">
        <f>YEAR(Table1[[#This Row],[Order Date]])</f>
        <v>2012</v>
      </c>
      <c r="E2787">
        <f>MONTH(Table1[[#This Row],[Order Date]])</f>
        <v>9</v>
      </c>
      <c r="F2787" t="str">
        <f>Table1[[#This Row],[Order Year]]&amp;"-"&amp;Table1[[#This Row],[Order Month]]</f>
        <v>2012-9</v>
      </c>
      <c r="G2787" s="5">
        <f>YEAR(Table1[[#This Row],[Order Date]])*100 + MONTH(Table1[[#This Row],[Order Date]])</f>
        <v>201209</v>
      </c>
      <c r="H2787" s="1">
        <v>41175</v>
      </c>
      <c r="I2787" t="s">
        <v>191</v>
      </c>
      <c r="J2787" t="s">
        <v>4394</v>
      </c>
      <c r="K2787" t="s">
        <v>4395</v>
      </c>
      <c r="L2787" t="s">
        <v>105</v>
      </c>
      <c r="M2787" t="s">
        <v>30</v>
      </c>
      <c r="N2787" t="s">
        <v>45</v>
      </c>
      <c r="O2787" t="s">
        <v>46</v>
      </c>
      <c r="P2787">
        <v>90036</v>
      </c>
      <c r="Q2787" t="s">
        <v>47</v>
      </c>
      <c r="R2787" t="s">
        <v>1934</v>
      </c>
      <c r="S2787" t="s">
        <v>35</v>
      </c>
      <c r="T2787" t="s">
        <v>39</v>
      </c>
      <c r="U2787" t="s">
        <v>1935</v>
      </c>
      <c r="V2787">
        <v>601.53599999999994</v>
      </c>
      <c r="W2787">
        <v>4</v>
      </c>
      <c r="X2787" s="9">
        <f>Table1[[#This Row],[Discount]]</f>
        <v>0.2</v>
      </c>
      <c r="Y2787">
        <v>0.2</v>
      </c>
      <c r="Z2787">
        <v>0</v>
      </c>
    </row>
    <row r="2788" spans="1:26" ht="16" x14ac:dyDescent="0.2">
      <c r="A2788">
        <v>2787</v>
      </c>
      <c r="B2788" t="s">
        <v>5969</v>
      </c>
      <c r="C2788" s="1">
        <v>41173</v>
      </c>
      <c r="D2788">
        <f>YEAR(Table1[[#This Row],[Order Date]])</f>
        <v>2012</v>
      </c>
      <c r="E2788">
        <f>MONTH(Table1[[#This Row],[Order Date]])</f>
        <v>9</v>
      </c>
      <c r="F2788" t="str">
        <f>Table1[[#This Row],[Order Year]]&amp;"-"&amp;Table1[[#This Row],[Order Month]]</f>
        <v>2012-9</v>
      </c>
      <c r="G2788" s="5">
        <f>YEAR(Table1[[#This Row],[Order Date]])*100 + MONTH(Table1[[#This Row],[Order Date]])</f>
        <v>201209</v>
      </c>
      <c r="H2788" s="1">
        <v>41175</v>
      </c>
      <c r="I2788" t="s">
        <v>191</v>
      </c>
      <c r="J2788" t="s">
        <v>4394</v>
      </c>
      <c r="K2788" t="s">
        <v>4395</v>
      </c>
      <c r="L2788" t="s">
        <v>105</v>
      </c>
      <c r="M2788" t="s">
        <v>30</v>
      </c>
      <c r="N2788" t="s">
        <v>45</v>
      </c>
      <c r="O2788" t="s">
        <v>46</v>
      </c>
      <c r="P2788">
        <v>90036</v>
      </c>
      <c r="Q2788" t="s">
        <v>47</v>
      </c>
      <c r="R2788" t="s">
        <v>5970</v>
      </c>
      <c r="S2788" t="s">
        <v>49</v>
      </c>
      <c r="T2788" t="s">
        <v>272</v>
      </c>
      <c r="U2788" t="s">
        <v>5971</v>
      </c>
      <c r="V2788">
        <v>7.9</v>
      </c>
      <c r="W2788">
        <v>2</v>
      </c>
      <c r="X2788" s="9">
        <f>Table1[[#This Row],[Discount]]</f>
        <v>0</v>
      </c>
      <c r="Y2788">
        <v>0</v>
      </c>
      <c r="Z2788">
        <v>2.5279999999999996</v>
      </c>
    </row>
    <row r="2789" spans="1:26" ht="16" x14ac:dyDescent="0.2">
      <c r="A2789">
        <v>2788</v>
      </c>
      <c r="B2789" t="s">
        <v>5972</v>
      </c>
      <c r="C2789" s="1">
        <v>40879</v>
      </c>
      <c r="D2789">
        <f>YEAR(Table1[[#This Row],[Order Date]])</f>
        <v>2011</v>
      </c>
      <c r="E2789">
        <f>MONTH(Table1[[#This Row],[Order Date]])</f>
        <v>12</v>
      </c>
      <c r="F2789" t="str">
        <f>Table1[[#This Row],[Order Year]]&amp;"-"&amp;Table1[[#This Row],[Order Month]]</f>
        <v>2011-12</v>
      </c>
      <c r="G2789" s="5">
        <f>YEAR(Table1[[#This Row],[Order Date]])*100 + MONTH(Table1[[#This Row],[Order Date]])</f>
        <v>201112</v>
      </c>
      <c r="H2789" s="1">
        <v>40883</v>
      </c>
      <c r="I2789" t="s">
        <v>53</v>
      </c>
      <c r="J2789" t="s">
        <v>4736</v>
      </c>
      <c r="K2789" t="s">
        <v>4737</v>
      </c>
      <c r="L2789" t="s">
        <v>44</v>
      </c>
      <c r="M2789" t="s">
        <v>30</v>
      </c>
      <c r="N2789" t="s">
        <v>5973</v>
      </c>
      <c r="O2789" t="s">
        <v>107</v>
      </c>
      <c r="P2789">
        <v>78415</v>
      </c>
      <c r="Q2789" t="s">
        <v>108</v>
      </c>
      <c r="R2789" t="s">
        <v>1149</v>
      </c>
      <c r="S2789" t="s">
        <v>35</v>
      </c>
      <c r="T2789" t="s">
        <v>68</v>
      </c>
      <c r="U2789" t="s">
        <v>1150</v>
      </c>
      <c r="V2789">
        <v>58.36</v>
      </c>
      <c r="W2789">
        <v>5</v>
      </c>
      <c r="X2789" s="9">
        <f>Table1[[#This Row],[Discount]]</f>
        <v>0.6</v>
      </c>
      <c r="Y2789">
        <v>0.6</v>
      </c>
      <c r="Z2789">
        <v>-24.802999999999997</v>
      </c>
    </row>
    <row r="2790" spans="1:26" ht="16" x14ac:dyDescent="0.2">
      <c r="A2790">
        <v>2789</v>
      </c>
      <c r="B2790" t="s">
        <v>5972</v>
      </c>
      <c r="C2790" s="1">
        <v>40879</v>
      </c>
      <c r="D2790">
        <f>YEAR(Table1[[#This Row],[Order Date]])</f>
        <v>2011</v>
      </c>
      <c r="E2790">
        <f>MONTH(Table1[[#This Row],[Order Date]])</f>
        <v>12</v>
      </c>
      <c r="F2790" t="str">
        <f>Table1[[#This Row],[Order Year]]&amp;"-"&amp;Table1[[#This Row],[Order Month]]</f>
        <v>2011-12</v>
      </c>
      <c r="G2790" s="5">
        <f>YEAR(Table1[[#This Row],[Order Date]])*100 + MONTH(Table1[[#This Row],[Order Date]])</f>
        <v>201112</v>
      </c>
      <c r="H2790" s="1">
        <v>40883</v>
      </c>
      <c r="I2790" t="s">
        <v>53</v>
      </c>
      <c r="J2790" t="s">
        <v>4736</v>
      </c>
      <c r="K2790" t="s">
        <v>4737</v>
      </c>
      <c r="L2790" t="s">
        <v>44</v>
      </c>
      <c r="M2790" t="s">
        <v>30</v>
      </c>
      <c r="N2790" t="s">
        <v>5973</v>
      </c>
      <c r="O2790" t="s">
        <v>107</v>
      </c>
      <c r="P2790">
        <v>78415</v>
      </c>
      <c r="Q2790" t="s">
        <v>108</v>
      </c>
      <c r="R2790" t="s">
        <v>589</v>
      </c>
      <c r="S2790" t="s">
        <v>49</v>
      </c>
      <c r="T2790" t="s">
        <v>71</v>
      </c>
      <c r="U2790" t="s">
        <v>590</v>
      </c>
      <c r="V2790">
        <v>16.463999999999999</v>
      </c>
      <c r="W2790">
        <v>7</v>
      </c>
      <c r="X2790" s="9">
        <f>Table1[[#This Row],[Discount]]</f>
        <v>0.2</v>
      </c>
      <c r="Y2790">
        <v>0.2</v>
      </c>
      <c r="Z2790">
        <v>1.4406000000000008</v>
      </c>
    </row>
    <row r="2791" spans="1:26" ht="16" x14ac:dyDescent="0.2">
      <c r="A2791">
        <v>2790</v>
      </c>
      <c r="B2791" t="s">
        <v>5972</v>
      </c>
      <c r="C2791" s="1">
        <v>40879</v>
      </c>
      <c r="D2791">
        <f>YEAR(Table1[[#This Row],[Order Date]])</f>
        <v>2011</v>
      </c>
      <c r="E2791">
        <f>MONTH(Table1[[#This Row],[Order Date]])</f>
        <v>12</v>
      </c>
      <c r="F2791" t="str">
        <f>Table1[[#This Row],[Order Year]]&amp;"-"&amp;Table1[[#This Row],[Order Month]]</f>
        <v>2011-12</v>
      </c>
      <c r="G2791" s="5">
        <f>YEAR(Table1[[#This Row],[Order Date]])*100 + MONTH(Table1[[#This Row],[Order Date]])</f>
        <v>201112</v>
      </c>
      <c r="H2791" s="1">
        <v>40883</v>
      </c>
      <c r="I2791" t="s">
        <v>53</v>
      </c>
      <c r="J2791" t="s">
        <v>4736</v>
      </c>
      <c r="K2791" t="s">
        <v>4737</v>
      </c>
      <c r="L2791" t="s">
        <v>44</v>
      </c>
      <c r="M2791" t="s">
        <v>30</v>
      </c>
      <c r="N2791" t="s">
        <v>5973</v>
      </c>
      <c r="O2791" t="s">
        <v>107</v>
      </c>
      <c r="P2791">
        <v>78415</v>
      </c>
      <c r="Q2791" t="s">
        <v>108</v>
      </c>
      <c r="R2791" t="s">
        <v>2187</v>
      </c>
      <c r="S2791" t="s">
        <v>35</v>
      </c>
      <c r="T2791" t="s">
        <v>68</v>
      </c>
      <c r="U2791" t="s">
        <v>2188</v>
      </c>
      <c r="V2791">
        <v>39.960000000000008</v>
      </c>
      <c r="W2791">
        <v>5</v>
      </c>
      <c r="X2791" s="9">
        <f>Table1[[#This Row],[Discount]]</f>
        <v>0.6</v>
      </c>
      <c r="Y2791">
        <v>0.6</v>
      </c>
      <c r="Z2791">
        <v>-23.975999999999999</v>
      </c>
    </row>
    <row r="2792" spans="1:26" ht="16" x14ac:dyDescent="0.2">
      <c r="A2792">
        <v>2791</v>
      </c>
      <c r="B2792" t="s">
        <v>5974</v>
      </c>
      <c r="C2792" s="1">
        <v>40807</v>
      </c>
      <c r="D2792">
        <f>YEAR(Table1[[#This Row],[Order Date]])</f>
        <v>2011</v>
      </c>
      <c r="E2792">
        <f>MONTH(Table1[[#This Row],[Order Date]])</f>
        <v>9</v>
      </c>
      <c r="F2792" t="str">
        <f>Table1[[#This Row],[Order Year]]&amp;"-"&amp;Table1[[#This Row],[Order Month]]</f>
        <v>2011-9</v>
      </c>
      <c r="G2792" s="5">
        <f>YEAR(Table1[[#This Row],[Order Date]])*100 + MONTH(Table1[[#This Row],[Order Date]])</f>
        <v>201109</v>
      </c>
      <c r="H2792" s="1">
        <v>40808</v>
      </c>
      <c r="I2792" t="s">
        <v>191</v>
      </c>
      <c r="J2792" t="s">
        <v>2608</v>
      </c>
      <c r="K2792" t="s">
        <v>2609</v>
      </c>
      <c r="L2792" t="s">
        <v>44</v>
      </c>
      <c r="M2792" t="s">
        <v>30</v>
      </c>
      <c r="N2792" t="s">
        <v>2533</v>
      </c>
      <c r="O2792" t="s">
        <v>141</v>
      </c>
      <c r="P2792">
        <v>68104</v>
      </c>
      <c r="Q2792" t="s">
        <v>108</v>
      </c>
      <c r="R2792" t="s">
        <v>440</v>
      </c>
      <c r="S2792" t="s">
        <v>49</v>
      </c>
      <c r="T2792" t="s">
        <v>81</v>
      </c>
      <c r="U2792" t="s">
        <v>441</v>
      </c>
      <c r="V2792">
        <v>25.96</v>
      </c>
      <c r="W2792">
        <v>2</v>
      </c>
      <c r="X2792" s="9">
        <f>Table1[[#This Row],[Discount]]</f>
        <v>0</v>
      </c>
      <c r="Y2792">
        <v>0</v>
      </c>
      <c r="Z2792">
        <v>7.5283999999999978</v>
      </c>
    </row>
    <row r="2793" spans="1:26" ht="16" x14ac:dyDescent="0.2">
      <c r="A2793">
        <v>2792</v>
      </c>
      <c r="B2793" t="s">
        <v>5974</v>
      </c>
      <c r="C2793" s="1">
        <v>40807</v>
      </c>
      <c r="D2793">
        <f>YEAR(Table1[[#This Row],[Order Date]])</f>
        <v>2011</v>
      </c>
      <c r="E2793">
        <f>MONTH(Table1[[#This Row],[Order Date]])</f>
        <v>9</v>
      </c>
      <c r="F2793" t="str">
        <f>Table1[[#This Row],[Order Year]]&amp;"-"&amp;Table1[[#This Row],[Order Month]]</f>
        <v>2011-9</v>
      </c>
      <c r="G2793" s="5">
        <f>YEAR(Table1[[#This Row],[Order Date]])*100 + MONTH(Table1[[#This Row],[Order Date]])</f>
        <v>201109</v>
      </c>
      <c r="H2793" s="1">
        <v>40808</v>
      </c>
      <c r="I2793" t="s">
        <v>191</v>
      </c>
      <c r="J2793" t="s">
        <v>2608</v>
      </c>
      <c r="K2793" t="s">
        <v>2609</v>
      </c>
      <c r="L2793" t="s">
        <v>44</v>
      </c>
      <c r="M2793" t="s">
        <v>30</v>
      </c>
      <c r="N2793" t="s">
        <v>2533</v>
      </c>
      <c r="O2793" t="s">
        <v>141</v>
      </c>
      <c r="P2793">
        <v>68104</v>
      </c>
      <c r="Q2793" t="s">
        <v>108</v>
      </c>
      <c r="R2793" t="s">
        <v>4824</v>
      </c>
      <c r="S2793" t="s">
        <v>49</v>
      </c>
      <c r="T2793" t="s">
        <v>81</v>
      </c>
      <c r="U2793" t="s">
        <v>4825</v>
      </c>
      <c r="V2793">
        <v>36.269999999999996</v>
      </c>
      <c r="W2793">
        <v>3</v>
      </c>
      <c r="X2793" s="9">
        <f>Table1[[#This Row],[Discount]]</f>
        <v>0</v>
      </c>
      <c r="Y2793">
        <v>0</v>
      </c>
      <c r="Z2793">
        <v>10.880999999999997</v>
      </c>
    </row>
    <row r="2794" spans="1:26" ht="16" x14ac:dyDescent="0.2">
      <c r="A2794">
        <v>2793</v>
      </c>
      <c r="B2794" t="s">
        <v>5974</v>
      </c>
      <c r="C2794" s="1">
        <v>40807</v>
      </c>
      <c r="D2794">
        <f>YEAR(Table1[[#This Row],[Order Date]])</f>
        <v>2011</v>
      </c>
      <c r="E2794">
        <f>MONTH(Table1[[#This Row],[Order Date]])</f>
        <v>9</v>
      </c>
      <c r="F2794" t="str">
        <f>Table1[[#This Row],[Order Year]]&amp;"-"&amp;Table1[[#This Row],[Order Month]]</f>
        <v>2011-9</v>
      </c>
      <c r="G2794" s="5">
        <f>YEAR(Table1[[#This Row],[Order Date]])*100 + MONTH(Table1[[#This Row],[Order Date]])</f>
        <v>201109</v>
      </c>
      <c r="H2794" s="1">
        <v>40808</v>
      </c>
      <c r="I2794" t="s">
        <v>191</v>
      </c>
      <c r="J2794" t="s">
        <v>2608</v>
      </c>
      <c r="K2794" t="s">
        <v>2609</v>
      </c>
      <c r="L2794" t="s">
        <v>44</v>
      </c>
      <c r="M2794" t="s">
        <v>30</v>
      </c>
      <c r="N2794" t="s">
        <v>2533</v>
      </c>
      <c r="O2794" t="s">
        <v>141</v>
      </c>
      <c r="P2794">
        <v>68104</v>
      </c>
      <c r="Q2794" t="s">
        <v>108</v>
      </c>
      <c r="R2794" t="s">
        <v>3197</v>
      </c>
      <c r="S2794" t="s">
        <v>49</v>
      </c>
      <c r="T2794" t="s">
        <v>93</v>
      </c>
      <c r="U2794" t="s">
        <v>3198</v>
      </c>
      <c r="V2794">
        <v>6.48</v>
      </c>
      <c r="W2794">
        <v>1</v>
      </c>
      <c r="X2794" s="9">
        <f>Table1[[#This Row],[Discount]]</f>
        <v>0</v>
      </c>
      <c r="Y2794">
        <v>0</v>
      </c>
      <c r="Z2794">
        <v>3.1104000000000003</v>
      </c>
    </row>
    <row r="2795" spans="1:26" ht="16" x14ac:dyDescent="0.2">
      <c r="A2795">
        <v>2794</v>
      </c>
      <c r="B2795" t="s">
        <v>5975</v>
      </c>
      <c r="C2795" s="1">
        <v>40645</v>
      </c>
      <c r="D2795">
        <f>YEAR(Table1[[#This Row],[Order Date]])</f>
        <v>2011</v>
      </c>
      <c r="E2795">
        <f>MONTH(Table1[[#This Row],[Order Date]])</f>
        <v>4</v>
      </c>
      <c r="F2795" t="str">
        <f>Table1[[#This Row],[Order Year]]&amp;"-"&amp;Table1[[#This Row],[Order Month]]</f>
        <v>2011-4</v>
      </c>
      <c r="G2795" s="5">
        <f>YEAR(Table1[[#This Row],[Order Date]])*100 + MONTH(Table1[[#This Row],[Order Date]])</f>
        <v>201104</v>
      </c>
      <c r="H2795" s="1">
        <v>40650</v>
      </c>
      <c r="I2795" t="s">
        <v>53</v>
      </c>
      <c r="J2795" t="s">
        <v>5718</v>
      </c>
      <c r="K2795" t="s">
        <v>5719</v>
      </c>
      <c r="L2795" t="s">
        <v>44</v>
      </c>
      <c r="M2795" t="s">
        <v>30</v>
      </c>
      <c r="N2795" t="s">
        <v>5976</v>
      </c>
      <c r="O2795" t="s">
        <v>46</v>
      </c>
      <c r="P2795">
        <v>90278</v>
      </c>
      <c r="Q2795" t="s">
        <v>47</v>
      </c>
      <c r="R2795" t="s">
        <v>2587</v>
      </c>
      <c r="S2795" t="s">
        <v>74</v>
      </c>
      <c r="T2795" t="s">
        <v>75</v>
      </c>
      <c r="U2795" t="s">
        <v>2588</v>
      </c>
      <c r="V2795">
        <v>1075.088</v>
      </c>
      <c r="W2795">
        <v>14</v>
      </c>
      <c r="X2795" s="9">
        <f>Table1[[#This Row],[Discount]]</f>
        <v>0.2</v>
      </c>
      <c r="Y2795">
        <v>0.2</v>
      </c>
      <c r="Z2795">
        <v>94.070199999999943</v>
      </c>
    </row>
    <row r="2796" spans="1:26" ht="16" x14ac:dyDescent="0.2">
      <c r="A2796">
        <v>2795</v>
      </c>
      <c r="B2796" t="s">
        <v>5975</v>
      </c>
      <c r="C2796" s="1">
        <v>40645</v>
      </c>
      <c r="D2796">
        <f>YEAR(Table1[[#This Row],[Order Date]])</f>
        <v>2011</v>
      </c>
      <c r="E2796">
        <f>MONTH(Table1[[#This Row],[Order Date]])</f>
        <v>4</v>
      </c>
      <c r="F2796" t="str">
        <f>Table1[[#This Row],[Order Year]]&amp;"-"&amp;Table1[[#This Row],[Order Month]]</f>
        <v>2011-4</v>
      </c>
      <c r="G2796" s="5">
        <f>YEAR(Table1[[#This Row],[Order Date]])*100 + MONTH(Table1[[#This Row],[Order Date]])</f>
        <v>201104</v>
      </c>
      <c r="H2796" s="1">
        <v>40650</v>
      </c>
      <c r="I2796" t="s">
        <v>53</v>
      </c>
      <c r="J2796" t="s">
        <v>5718</v>
      </c>
      <c r="K2796" t="s">
        <v>5719</v>
      </c>
      <c r="L2796" t="s">
        <v>44</v>
      </c>
      <c r="M2796" t="s">
        <v>30</v>
      </c>
      <c r="N2796" t="s">
        <v>5976</v>
      </c>
      <c r="O2796" t="s">
        <v>46</v>
      </c>
      <c r="P2796">
        <v>90278</v>
      </c>
      <c r="Q2796" t="s">
        <v>47</v>
      </c>
      <c r="R2796" t="s">
        <v>3211</v>
      </c>
      <c r="S2796" t="s">
        <v>74</v>
      </c>
      <c r="T2796" t="s">
        <v>75</v>
      </c>
      <c r="U2796" t="s">
        <v>3212</v>
      </c>
      <c r="V2796">
        <v>438.36800000000005</v>
      </c>
      <c r="W2796">
        <v>4</v>
      </c>
      <c r="X2796" s="9">
        <f>Table1[[#This Row],[Discount]]</f>
        <v>0.2</v>
      </c>
      <c r="Y2796">
        <v>0.2</v>
      </c>
      <c r="Z2796">
        <v>38.357200000000006</v>
      </c>
    </row>
    <row r="2797" spans="1:26" ht="16" x14ac:dyDescent="0.2">
      <c r="A2797">
        <v>2796</v>
      </c>
      <c r="B2797" t="s">
        <v>5975</v>
      </c>
      <c r="C2797" s="1">
        <v>40645</v>
      </c>
      <c r="D2797">
        <f>YEAR(Table1[[#This Row],[Order Date]])</f>
        <v>2011</v>
      </c>
      <c r="E2797">
        <f>MONTH(Table1[[#This Row],[Order Date]])</f>
        <v>4</v>
      </c>
      <c r="F2797" t="str">
        <f>Table1[[#This Row],[Order Year]]&amp;"-"&amp;Table1[[#This Row],[Order Month]]</f>
        <v>2011-4</v>
      </c>
      <c r="G2797" s="5">
        <f>YEAR(Table1[[#This Row],[Order Date]])*100 + MONTH(Table1[[#This Row],[Order Date]])</f>
        <v>201104</v>
      </c>
      <c r="H2797" s="1">
        <v>40650</v>
      </c>
      <c r="I2797" t="s">
        <v>53</v>
      </c>
      <c r="J2797" t="s">
        <v>5718</v>
      </c>
      <c r="K2797" t="s">
        <v>5719</v>
      </c>
      <c r="L2797" t="s">
        <v>44</v>
      </c>
      <c r="M2797" t="s">
        <v>30</v>
      </c>
      <c r="N2797" t="s">
        <v>5976</v>
      </c>
      <c r="O2797" t="s">
        <v>46</v>
      </c>
      <c r="P2797">
        <v>90278</v>
      </c>
      <c r="Q2797" t="s">
        <v>47</v>
      </c>
      <c r="R2797" t="s">
        <v>1969</v>
      </c>
      <c r="S2797" t="s">
        <v>49</v>
      </c>
      <c r="T2797" t="s">
        <v>78</v>
      </c>
      <c r="U2797" t="s">
        <v>1970</v>
      </c>
      <c r="V2797">
        <v>18.088000000000001</v>
      </c>
      <c r="W2797">
        <v>7</v>
      </c>
      <c r="X2797" s="9">
        <f>Table1[[#This Row],[Discount]]</f>
        <v>0.2</v>
      </c>
      <c r="Y2797">
        <v>0.2</v>
      </c>
      <c r="Z2797">
        <v>6.5569000000000006</v>
      </c>
    </row>
    <row r="2798" spans="1:26" ht="16" x14ac:dyDescent="0.2">
      <c r="A2798">
        <v>2797</v>
      </c>
      <c r="B2798" t="s">
        <v>5975</v>
      </c>
      <c r="C2798" s="1">
        <v>40645</v>
      </c>
      <c r="D2798">
        <f>YEAR(Table1[[#This Row],[Order Date]])</f>
        <v>2011</v>
      </c>
      <c r="E2798">
        <f>MONTH(Table1[[#This Row],[Order Date]])</f>
        <v>4</v>
      </c>
      <c r="F2798" t="str">
        <f>Table1[[#This Row],[Order Year]]&amp;"-"&amp;Table1[[#This Row],[Order Month]]</f>
        <v>2011-4</v>
      </c>
      <c r="G2798" s="5">
        <f>YEAR(Table1[[#This Row],[Order Date]])*100 + MONTH(Table1[[#This Row],[Order Date]])</f>
        <v>201104</v>
      </c>
      <c r="H2798" s="1">
        <v>40650</v>
      </c>
      <c r="I2798" t="s">
        <v>53</v>
      </c>
      <c r="J2798" t="s">
        <v>5718</v>
      </c>
      <c r="K2798" t="s">
        <v>5719</v>
      </c>
      <c r="L2798" t="s">
        <v>44</v>
      </c>
      <c r="M2798" t="s">
        <v>30</v>
      </c>
      <c r="N2798" t="s">
        <v>5976</v>
      </c>
      <c r="O2798" t="s">
        <v>46</v>
      </c>
      <c r="P2798">
        <v>90278</v>
      </c>
      <c r="Q2798" t="s">
        <v>47</v>
      </c>
      <c r="R2798" t="s">
        <v>1672</v>
      </c>
      <c r="S2798" t="s">
        <v>35</v>
      </c>
      <c r="T2798" t="s">
        <v>36</v>
      </c>
      <c r="U2798" t="s">
        <v>1673</v>
      </c>
      <c r="V2798">
        <v>308.49900000000002</v>
      </c>
      <c r="W2798">
        <v>3</v>
      </c>
      <c r="X2798" s="9">
        <f>Table1[[#This Row],[Discount]]</f>
        <v>0.15</v>
      </c>
      <c r="Y2798">
        <v>0.15</v>
      </c>
      <c r="Z2798">
        <v>-18.146999999999998</v>
      </c>
    </row>
    <row r="2799" spans="1:26" ht="16" x14ac:dyDescent="0.2">
      <c r="A2799">
        <v>2798</v>
      </c>
      <c r="B2799" t="s">
        <v>5977</v>
      </c>
      <c r="C2799" s="1">
        <v>41933</v>
      </c>
      <c r="D2799">
        <f>YEAR(Table1[[#This Row],[Order Date]])</f>
        <v>2014</v>
      </c>
      <c r="E2799">
        <f>MONTH(Table1[[#This Row],[Order Date]])</f>
        <v>10</v>
      </c>
      <c r="F2799" t="str">
        <f>Table1[[#This Row],[Order Year]]&amp;"-"&amp;Table1[[#This Row],[Order Month]]</f>
        <v>2014-10</v>
      </c>
      <c r="G2799" s="5">
        <f>YEAR(Table1[[#This Row],[Order Date]])*100 + MONTH(Table1[[#This Row],[Order Date]])</f>
        <v>201410</v>
      </c>
      <c r="H2799" s="1">
        <v>41940</v>
      </c>
      <c r="I2799" t="s">
        <v>53</v>
      </c>
      <c r="J2799" t="s">
        <v>4115</v>
      </c>
      <c r="K2799" t="s">
        <v>4116</v>
      </c>
      <c r="L2799" t="s">
        <v>29</v>
      </c>
      <c r="M2799" t="s">
        <v>30</v>
      </c>
      <c r="N2799" t="s">
        <v>5144</v>
      </c>
      <c r="O2799" t="s">
        <v>1710</v>
      </c>
      <c r="P2799">
        <v>72209</v>
      </c>
      <c r="Q2799" t="s">
        <v>33</v>
      </c>
      <c r="R2799" t="s">
        <v>4867</v>
      </c>
      <c r="S2799" t="s">
        <v>49</v>
      </c>
      <c r="T2799" t="s">
        <v>71</v>
      </c>
      <c r="U2799" t="s">
        <v>4868</v>
      </c>
      <c r="V2799">
        <v>13.36</v>
      </c>
      <c r="W2799">
        <v>4</v>
      </c>
      <c r="X2799" s="9">
        <f>Table1[[#This Row],[Discount]]</f>
        <v>0</v>
      </c>
      <c r="Y2799">
        <v>0</v>
      </c>
      <c r="Z2799">
        <v>4.1415999999999986</v>
      </c>
    </row>
    <row r="2800" spans="1:26" ht="16" x14ac:dyDescent="0.2">
      <c r="A2800">
        <v>2799</v>
      </c>
      <c r="B2800" t="s">
        <v>5977</v>
      </c>
      <c r="C2800" s="1">
        <v>41933</v>
      </c>
      <c r="D2800">
        <f>YEAR(Table1[[#This Row],[Order Date]])</f>
        <v>2014</v>
      </c>
      <c r="E2800">
        <f>MONTH(Table1[[#This Row],[Order Date]])</f>
        <v>10</v>
      </c>
      <c r="F2800" t="str">
        <f>Table1[[#This Row],[Order Year]]&amp;"-"&amp;Table1[[#This Row],[Order Month]]</f>
        <v>2014-10</v>
      </c>
      <c r="G2800" s="5">
        <f>YEAR(Table1[[#This Row],[Order Date]])*100 + MONTH(Table1[[#This Row],[Order Date]])</f>
        <v>201410</v>
      </c>
      <c r="H2800" s="1">
        <v>41940</v>
      </c>
      <c r="I2800" t="s">
        <v>53</v>
      </c>
      <c r="J2800" t="s">
        <v>4115</v>
      </c>
      <c r="K2800" t="s">
        <v>4116</v>
      </c>
      <c r="L2800" t="s">
        <v>29</v>
      </c>
      <c r="M2800" t="s">
        <v>30</v>
      </c>
      <c r="N2800" t="s">
        <v>5144</v>
      </c>
      <c r="O2800" t="s">
        <v>1710</v>
      </c>
      <c r="P2800">
        <v>72209</v>
      </c>
      <c r="Q2800" t="s">
        <v>33</v>
      </c>
      <c r="R2800" t="s">
        <v>2653</v>
      </c>
      <c r="S2800" t="s">
        <v>49</v>
      </c>
      <c r="T2800" t="s">
        <v>93</v>
      </c>
      <c r="U2800" t="s">
        <v>2654</v>
      </c>
      <c r="V2800">
        <v>39.96</v>
      </c>
      <c r="W2800">
        <v>2</v>
      </c>
      <c r="X2800" s="9">
        <f>Table1[[#This Row],[Discount]]</f>
        <v>0</v>
      </c>
      <c r="Y2800">
        <v>0</v>
      </c>
      <c r="Z2800">
        <v>18.781199999999998</v>
      </c>
    </row>
    <row r="2801" spans="1:26" ht="16" x14ac:dyDescent="0.2">
      <c r="A2801">
        <v>2800</v>
      </c>
      <c r="B2801" t="s">
        <v>5977</v>
      </c>
      <c r="C2801" s="1">
        <v>41933</v>
      </c>
      <c r="D2801">
        <f>YEAR(Table1[[#This Row],[Order Date]])</f>
        <v>2014</v>
      </c>
      <c r="E2801">
        <f>MONTH(Table1[[#This Row],[Order Date]])</f>
        <v>10</v>
      </c>
      <c r="F2801" t="str">
        <f>Table1[[#This Row],[Order Year]]&amp;"-"&amp;Table1[[#This Row],[Order Month]]</f>
        <v>2014-10</v>
      </c>
      <c r="G2801" s="5">
        <f>YEAR(Table1[[#This Row],[Order Date]])*100 + MONTH(Table1[[#This Row],[Order Date]])</f>
        <v>201410</v>
      </c>
      <c r="H2801" s="1">
        <v>41940</v>
      </c>
      <c r="I2801" t="s">
        <v>53</v>
      </c>
      <c r="J2801" t="s">
        <v>4115</v>
      </c>
      <c r="K2801" t="s">
        <v>4116</v>
      </c>
      <c r="L2801" t="s">
        <v>29</v>
      </c>
      <c r="M2801" t="s">
        <v>30</v>
      </c>
      <c r="N2801" t="s">
        <v>5144</v>
      </c>
      <c r="O2801" t="s">
        <v>1710</v>
      </c>
      <c r="P2801">
        <v>72209</v>
      </c>
      <c r="Q2801" t="s">
        <v>33</v>
      </c>
      <c r="R2801" t="s">
        <v>2753</v>
      </c>
      <c r="S2801" t="s">
        <v>49</v>
      </c>
      <c r="T2801" t="s">
        <v>78</v>
      </c>
      <c r="U2801" t="s">
        <v>2754</v>
      </c>
      <c r="V2801">
        <v>145.85000000000002</v>
      </c>
      <c r="W2801">
        <v>5</v>
      </c>
      <c r="X2801" s="9">
        <f>Table1[[#This Row],[Discount]]</f>
        <v>0</v>
      </c>
      <c r="Y2801">
        <v>0</v>
      </c>
      <c r="Z2801">
        <v>70.007999999999996</v>
      </c>
    </row>
    <row r="2802" spans="1:26" ht="16" x14ac:dyDescent="0.2">
      <c r="A2802">
        <v>2801</v>
      </c>
      <c r="B2802" t="s">
        <v>5978</v>
      </c>
      <c r="C2802" s="1">
        <v>41573</v>
      </c>
      <c r="D2802">
        <f>YEAR(Table1[[#This Row],[Order Date]])</f>
        <v>2013</v>
      </c>
      <c r="E2802">
        <f>MONTH(Table1[[#This Row],[Order Date]])</f>
        <v>10</v>
      </c>
      <c r="F2802" t="str">
        <f>Table1[[#This Row],[Order Year]]&amp;"-"&amp;Table1[[#This Row],[Order Month]]</f>
        <v>2013-10</v>
      </c>
      <c r="G2802" s="5">
        <f>YEAR(Table1[[#This Row],[Order Date]])*100 + MONTH(Table1[[#This Row],[Order Date]])</f>
        <v>201310</v>
      </c>
      <c r="H2802" s="1">
        <v>41576</v>
      </c>
      <c r="I2802" t="s">
        <v>191</v>
      </c>
      <c r="J2802" t="s">
        <v>2728</v>
      </c>
      <c r="K2802" t="s">
        <v>2729</v>
      </c>
      <c r="L2802" t="s">
        <v>44</v>
      </c>
      <c r="M2802" t="s">
        <v>30</v>
      </c>
      <c r="N2802" t="s">
        <v>1422</v>
      </c>
      <c r="O2802" t="s">
        <v>57</v>
      </c>
      <c r="P2802">
        <v>33180</v>
      </c>
      <c r="Q2802" t="s">
        <v>33</v>
      </c>
      <c r="R2802" t="s">
        <v>1821</v>
      </c>
      <c r="S2802" t="s">
        <v>74</v>
      </c>
      <c r="T2802" t="s">
        <v>75</v>
      </c>
      <c r="U2802" t="s">
        <v>1822</v>
      </c>
      <c r="V2802">
        <v>783.96000000000015</v>
      </c>
      <c r="W2802">
        <v>5</v>
      </c>
      <c r="X2802" s="9">
        <f>Table1[[#This Row],[Discount]]</f>
        <v>0.2</v>
      </c>
      <c r="Y2802">
        <v>0.2</v>
      </c>
      <c r="Z2802">
        <v>78.396000000000043</v>
      </c>
    </row>
    <row r="2803" spans="1:26" ht="16" x14ac:dyDescent="0.2">
      <c r="A2803">
        <v>2802</v>
      </c>
      <c r="B2803" t="s">
        <v>5979</v>
      </c>
      <c r="C2803" s="1">
        <v>41214</v>
      </c>
      <c r="D2803">
        <f>YEAR(Table1[[#This Row],[Order Date]])</f>
        <v>2012</v>
      </c>
      <c r="E2803">
        <f>MONTH(Table1[[#This Row],[Order Date]])</f>
        <v>11</v>
      </c>
      <c r="F2803" t="str">
        <f>Table1[[#This Row],[Order Year]]&amp;"-"&amp;Table1[[#This Row],[Order Month]]</f>
        <v>2012-11</v>
      </c>
      <c r="G2803" s="5">
        <f>YEAR(Table1[[#This Row],[Order Date]])*100 + MONTH(Table1[[#This Row],[Order Date]])</f>
        <v>201211</v>
      </c>
      <c r="H2803" s="1">
        <v>41217</v>
      </c>
      <c r="I2803" t="s">
        <v>191</v>
      </c>
      <c r="J2803" t="s">
        <v>2629</v>
      </c>
      <c r="K2803" t="s">
        <v>2630</v>
      </c>
      <c r="L2803" t="s">
        <v>29</v>
      </c>
      <c r="M2803" t="s">
        <v>30</v>
      </c>
      <c r="N2803" t="s">
        <v>1979</v>
      </c>
      <c r="O2803" t="s">
        <v>423</v>
      </c>
      <c r="P2803">
        <v>97301</v>
      </c>
      <c r="Q2803" t="s">
        <v>47</v>
      </c>
      <c r="R2803" t="s">
        <v>182</v>
      </c>
      <c r="S2803" t="s">
        <v>49</v>
      </c>
      <c r="T2803" t="s">
        <v>71</v>
      </c>
      <c r="U2803" t="s">
        <v>183</v>
      </c>
      <c r="V2803">
        <v>7.88</v>
      </c>
      <c r="W2803">
        <v>1</v>
      </c>
      <c r="X2803" s="9">
        <f>Table1[[#This Row],[Discount]]</f>
        <v>0.2</v>
      </c>
      <c r="Y2803">
        <v>0.2</v>
      </c>
      <c r="Z2803">
        <v>1.7730000000000004</v>
      </c>
    </row>
    <row r="2804" spans="1:26" ht="16" x14ac:dyDescent="0.2">
      <c r="A2804">
        <v>2803</v>
      </c>
      <c r="B2804" t="s">
        <v>5980</v>
      </c>
      <c r="C2804" s="1">
        <v>41947</v>
      </c>
      <c r="D2804">
        <f>YEAR(Table1[[#This Row],[Order Date]])</f>
        <v>2014</v>
      </c>
      <c r="E2804">
        <f>MONTH(Table1[[#This Row],[Order Date]])</f>
        <v>11</v>
      </c>
      <c r="F2804" t="str">
        <f>Table1[[#This Row],[Order Year]]&amp;"-"&amp;Table1[[#This Row],[Order Month]]</f>
        <v>2014-11</v>
      </c>
      <c r="G2804" s="5">
        <f>YEAR(Table1[[#This Row],[Order Date]])*100 + MONTH(Table1[[#This Row],[Order Date]])</f>
        <v>201411</v>
      </c>
      <c r="H2804" s="1">
        <v>41952</v>
      </c>
      <c r="I2804" t="s">
        <v>53</v>
      </c>
      <c r="J2804" t="s">
        <v>5981</v>
      </c>
      <c r="K2804" t="s">
        <v>5982</v>
      </c>
      <c r="L2804" t="s">
        <v>29</v>
      </c>
      <c r="M2804" t="s">
        <v>30</v>
      </c>
      <c r="N2804" t="s">
        <v>5891</v>
      </c>
      <c r="O2804" t="s">
        <v>671</v>
      </c>
      <c r="P2804">
        <v>88001</v>
      </c>
      <c r="Q2804" t="s">
        <v>47</v>
      </c>
      <c r="R2804" t="s">
        <v>429</v>
      </c>
      <c r="S2804" t="s">
        <v>35</v>
      </c>
      <c r="T2804" t="s">
        <v>68</v>
      </c>
      <c r="U2804" t="s">
        <v>430</v>
      </c>
      <c r="V2804">
        <v>41.37</v>
      </c>
      <c r="W2804">
        <v>3</v>
      </c>
      <c r="X2804" s="9">
        <f>Table1[[#This Row],[Discount]]</f>
        <v>0</v>
      </c>
      <c r="Y2804">
        <v>0</v>
      </c>
      <c r="Z2804">
        <v>17.375399999999999</v>
      </c>
    </row>
    <row r="2805" spans="1:26" ht="16" x14ac:dyDescent="0.2">
      <c r="A2805">
        <v>2804</v>
      </c>
      <c r="B2805" t="s">
        <v>5983</v>
      </c>
      <c r="C2805" s="1">
        <v>41041</v>
      </c>
      <c r="D2805">
        <f>YEAR(Table1[[#This Row],[Order Date]])</f>
        <v>2012</v>
      </c>
      <c r="E2805">
        <f>MONTH(Table1[[#This Row],[Order Date]])</f>
        <v>5</v>
      </c>
      <c r="F2805" t="str">
        <f>Table1[[#This Row],[Order Year]]&amp;"-"&amp;Table1[[#This Row],[Order Month]]</f>
        <v>2012-5</v>
      </c>
      <c r="G2805" s="5">
        <f>YEAR(Table1[[#This Row],[Order Date]])*100 + MONTH(Table1[[#This Row],[Order Date]])</f>
        <v>201205</v>
      </c>
      <c r="H2805" s="1">
        <v>41045</v>
      </c>
      <c r="I2805" t="s">
        <v>53</v>
      </c>
      <c r="J2805" t="s">
        <v>3971</v>
      </c>
      <c r="K2805" t="s">
        <v>3972</v>
      </c>
      <c r="L2805" t="s">
        <v>29</v>
      </c>
      <c r="M2805" t="s">
        <v>30</v>
      </c>
      <c r="N2805" t="s">
        <v>130</v>
      </c>
      <c r="O2805" t="s">
        <v>46</v>
      </c>
      <c r="P2805">
        <v>94122</v>
      </c>
      <c r="Q2805" t="s">
        <v>47</v>
      </c>
      <c r="R2805" t="s">
        <v>4464</v>
      </c>
      <c r="S2805" t="s">
        <v>49</v>
      </c>
      <c r="T2805" t="s">
        <v>93</v>
      </c>
      <c r="U2805" t="s">
        <v>4465</v>
      </c>
      <c r="V2805">
        <v>12.84</v>
      </c>
      <c r="W2805">
        <v>3</v>
      </c>
      <c r="X2805" s="9">
        <f>Table1[[#This Row],[Discount]]</f>
        <v>0</v>
      </c>
      <c r="Y2805">
        <v>0</v>
      </c>
      <c r="Z2805">
        <v>5.7779999999999987</v>
      </c>
    </row>
    <row r="2806" spans="1:26" ht="16" x14ac:dyDescent="0.2">
      <c r="A2806">
        <v>2805</v>
      </c>
      <c r="B2806" t="s">
        <v>5983</v>
      </c>
      <c r="C2806" s="1">
        <v>41041</v>
      </c>
      <c r="D2806">
        <f>YEAR(Table1[[#This Row],[Order Date]])</f>
        <v>2012</v>
      </c>
      <c r="E2806">
        <f>MONTH(Table1[[#This Row],[Order Date]])</f>
        <v>5</v>
      </c>
      <c r="F2806" t="str">
        <f>Table1[[#This Row],[Order Year]]&amp;"-"&amp;Table1[[#This Row],[Order Month]]</f>
        <v>2012-5</v>
      </c>
      <c r="G2806" s="5">
        <f>YEAR(Table1[[#This Row],[Order Date]])*100 + MONTH(Table1[[#This Row],[Order Date]])</f>
        <v>201205</v>
      </c>
      <c r="H2806" s="1">
        <v>41045</v>
      </c>
      <c r="I2806" t="s">
        <v>53</v>
      </c>
      <c r="J2806" t="s">
        <v>3971</v>
      </c>
      <c r="K2806" t="s">
        <v>3972</v>
      </c>
      <c r="L2806" t="s">
        <v>29</v>
      </c>
      <c r="M2806" t="s">
        <v>30</v>
      </c>
      <c r="N2806" t="s">
        <v>130</v>
      </c>
      <c r="O2806" t="s">
        <v>46</v>
      </c>
      <c r="P2806">
        <v>94122</v>
      </c>
      <c r="Q2806" t="s">
        <v>47</v>
      </c>
      <c r="R2806" t="s">
        <v>5984</v>
      </c>
      <c r="S2806" t="s">
        <v>49</v>
      </c>
      <c r="T2806" t="s">
        <v>93</v>
      </c>
      <c r="U2806" t="s">
        <v>5985</v>
      </c>
      <c r="V2806">
        <v>25.68</v>
      </c>
      <c r="W2806">
        <v>6</v>
      </c>
      <c r="X2806" s="9">
        <f>Table1[[#This Row],[Discount]]</f>
        <v>0</v>
      </c>
      <c r="Y2806">
        <v>0</v>
      </c>
      <c r="Z2806">
        <v>11.555999999999997</v>
      </c>
    </row>
    <row r="2807" spans="1:26" ht="16" x14ac:dyDescent="0.2">
      <c r="A2807">
        <v>2806</v>
      </c>
      <c r="B2807" t="s">
        <v>5986</v>
      </c>
      <c r="C2807" s="1">
        <v>41159</v>
      </c>
      <c r="D2807">
        <f>YEAR(Table1[[#This Row],[Order Date]])</f>
        <v>2012</v>
      </c>
      <c r="E2807">
        <f>MONTH(Table1[[#This Row],[Order Date]])</f>
        <v>9</v>
      </c>
      <c r="F2807" t="str">
        <f>Table1[[#This Row],[Order Year]]&amp;"-"&amp;Table1[[#This Row],[Order Month]]</f>
        <v>2012-9</v>
      </c>
      <c r="G2807" s="5">
        <f>YEAR(Table1[[#This Row],[Order Date]])*100 + MONTH(Table1[[#This Row],[Order Date]])</f>
        <v>201209</v>
      </c>
      <c r="H2807" s="1">
        <v>41163</v>
      </c>
      <c r="I2807" t="s">
        <v>53</v>
      </c>
      <c r="J2807" t="s">
        <v>1960</v>
      </c>
      <c r="K2807" t="s">
        <v>1961</v>
      </c>
      <c r="L2807" t="s">
        <v>29</v>
      </c>
      <c r="M2807" t="s">
        <v>30</v>
      </c>
      <c r="N2807" t="s">
        <v>4175</v>
      </c>
      <c r="O2807" t="s">
        <v>107</v>
      </c>
      <c r="P2807">
        <v>79907</v>
      </c>
      <c r="Q2807" t="s">
        <v>108</v>
      </c>
      <c r="R2807" t="s">
        <v>5168</v>
      </c>
      <c r="S2807" t="s">
        <v>35</v>
      </c>
      <c r="T2807" t="s">
        <v>39</v>
      </c>
      <c r="U2807" t="s">
        <v>5169</v>
      </c>
      <c r="V2807">
        <v>47.515999999999991</v>
      </c>
      <c r="W2807">
        <v>2</v>
      </c>
      <c r="X2807" s="9">
        <f>Table1[[#This Row],[Discount]]</f>
        <v>0.3</v>
      </c>
      <c r="Y2807">
        <v>0.3</v>
      </c>
      <c r="Z2807">
        <v>-2.0364000000000004</v>
      </c>
    </row>
    <row r="2808" spans="1:26" ht="16" x14ac:dyDescent="0.2">
      <c r="A2808">
        <v>2807</v>
      </c>
      <c r="B2808" t="s">
        <v>5987</v>
      </c>
      <c r="C2808" s="1">
        <v>41115</v>
      </c>
      <c r="D2808">
        <f>YEAR(Table1[[#This Row],[Order Date]])</f>
        <v>2012</v>
      </c>
      <c r="E2808">
        <f>MONTH(Table1[[#This Row],[Order Date]])</f>
        <v>7</v>
      </c>
      <c r="F2808" t="str">
        <f>Table1[[#This Row],[Order Year]]&amp;"-"&amp;Table1[[#This Row],[Order Month]]</f>
        <v>2012-7</v>
      </c>
      <c r="G2808" s="5">
        <f>YEAR(Table1[[#This Row],[Order Date]])*100 + MONTH(Table1[[#This Row],[Order Date]])</f>
        <v>201207</v>
      </c>
      <c r="H2808" s="1">
        <v>41117</v>
      </c>
      <c r="I2808" t="s">
        <v>26</v>
      </c>
      <c r="J2808" t="s">
        <v>5988</v>
      </c>
      <c r="K2808" t="s">
        <v>5989</v>
      </c>
      <c r="L2808" t="s">
        <v>29</v>
      </c>
      <c r="M2808" t="s">
        <v>30</v>
      </c>
      <c r="N2808" t="s">
        <v>98</v>
      </c>
      <c r="O2808" t="s">
        <v>99</v>
      </c>
      <c r="P2808">
        <v>98115</v>
      </c>
      <c r="Q2808" t="s">
        <v>47</v>
      </c>
      <c r="R2808" t="s">
        <v>4869</v>
      </c>
      <c r="S2808" t="s">
        <v>49</v>
      </c>
      <c r="T2808" t="s">
        <v>272</v>
      </c>
      <c r="U2808" t="s">
        <v>4870</v>
      </c>
      <c r="V2808">
        <v>9.42</v>
      </c>
      <c r="W2808">
        <v>2</v>
      </c>
      <c r="X2808" s="9">
        <f>Table1[[#This Row],[Discount]]</f>
        <v>0</v>
      </c>
      <c r="Y2808">
        <v>0</v>
      </c>
      <c r="Z2808">
        <v>0.47100000000000009</v>
      </c>
    </row>
    <row r="2809" spans="1:26" ht="16" x14ac:dyDescent="0.2">
      <c r="A2809">
        <v>2808</v>
      </c>
      <c r="B2809" t="s">
        <v>5987</v>
      </c>
      <c r="C2809" s="1">
        <v>41115</v>
      </c>
      <c r="D2809">
        <f>YEAR(Table1[[#This Row],[Order Date]])</f>
        <v>2012</v>
      </c>
      <c r="E2809">
        <f>MONTH(Table1[[#This Row],[Order Date]])</f>
        <v>7</v>
      </c>
      <c r="F2809" t="str">
        <f>Table1[[#This Row],[Order Year]]&amp;"-"&amp;Table1[[#This Row],[Order Month]]</f>
        <v>2012-7</v>
      </c>
      <c r="G2809" s="5">
        <f>YEAR(Table1[[#This Row],[Order Date]])*100 + MONTH(Table1[[#This Row],[Order Date]])</f>
        <v>201207</v>
      </c>
      <c r="H2809" s="1">
        <v>41117</v>
      </c>
      <c r="I2809" t="s">
        <v>26</v>
      </c>
      <c r="J2809" t="s">
        <v>5988</v>
      </c>
      <c r="K2809" t="s">
        <v>5989</v>
      </c>
      <c r="L2809" t="s">
        <v>29</v>
      </c>
      <c r="M2809" t="s">
        <v>30</v>
      </c>
      <c r="N2809" t="s">
        <v>98</v>
      </c>
      <c r="O2809" t="s">
        <v>99</v>
      </c>
      <c r="P2809">
        <v>98115</v>
      </c>
      <c r="Q2809" t="s">
        <v>47</v>
      </c>
      <c r="R2809" t="s">
        <v>5990</v>
      </c>
      <c r="S2809" t="s">
        <v>49</v>
      </c>
      <c r="T2809" t="s">
        <v>93</v>
      </c>
      <c r="U2809" t="s">
        <v>5991</v>
      </c>
      <c r="V2809">
        <v>12.96</v>
      </c>
      <c r="W2809">
        <v>2</v>
      </c>
      <c r="X2809" s="9">
        <f>Table1[[#This Row],[Discount]]</f>
        <v>0</v>
      </c>
      <c r="Y2809">
        <v>0</v>
      </c>
      <c r="Z2809">
        <v>6.2208000000000006</v>
      </c>
    </row>
    <row r="2810" spans="1:26" ht="16" x14ac:dyDescent="0.2">
      <c r="A2810">
        <v>2809</v>
      </c>
      <c r="B2810" t="s">
        <v>5987</v>
      </c>
      <c r="C2810" s="1">
        <v>41115</v>
      </c>
      <c r="D2810">
        <f>YEAR(Table1[[#This Row],[Order Date]])</f>
        <v>2012</v>
      </c>
      <c r="E2810">
        <f>MONTH(Table1[[#This Row],[Order Date]])</f>
        <v>7</v>
      </c>
      <c r="F2810" t="str">
        <f>Table1[[#This Row],[Order Year]]&amp;"-"&amp;Table1[[#This Row],[Order Month]]</f>
        <v>2012-7</v>
      </c>
      <c r="G2810" s="5">
        <f>YEAR(Table1[[#This Row],[Order Date]])*100 + MONTH(Table1[[#This Row],[Order Date]])</f>
        <v>201207</v>
      </c>
      <c r="H2810" s="1">
        <v>41117</v>
      </c>
      <c r="I2810" t="s">
        <v>26</v>
      </c>
      <c r="J2810" t="s">
        <v>5988</v>
      </c>
      <c r="K2810" t="s">
        <v>5989</v>
      </c>
      <c r="L2810" t="s">
        <v>29</v>
      </c>
      <c r="M2810" t="s">
        <v>30</v>
      </c>
      <c r="N2810" t="s">
        <v>98</v>
      </c>
      <c r="O2810" t="s">
        <v>99</v>
      </c>
      <c r="P2810">
        <v>98115</v>
      </c>
      <c r="Q2810" t="s">
        <v>47</v>
      </c>
      <c r="R2810" t="s">
        <v>5022</v>
      </c>
      <c r="S2810" t="s">
        <v>35</v>
      </c>
      <c r="T2810" t="s">
        <v>36</v>
      </c>
      <c r="U2810" t="s">
        <v>5540</v>
      </c>
      <c r="V2810">
        <v>704.9</v>
      </c>
      <c r="W2810">
        <v>5</v>
      </c>
      <c r="X2810" s="9">
        <f>Table1[[#This Row],[Discount]]</f>
        <v>0</v>
      </c>
      <c r="Y2810">
        <v>0</v>
      </c>
      <c r="Z2810">
        <v>56.392000000000024</v>
      </c>
    </row>
    <row r="2811" spans="1:26" ht="16" x14ac:dyDescent="0.2">
      <c r="A2811">
        <v>2810</v>
      </c>
      <c r="B2811" t="s">
        <v>5987</v>
      </c>
      <c r="C2811" s="1">
        <v>41115</v>
      </c>
      <c r="D2811">
        <f>YEAR(Table1[[#This Row],[Order Date]])</f>
        <v>2012</v>
      </c>
      <c r="E2811">
        <f>MONTH(Table1[[#This Row],[Order Date]])</f>
        <v>7</v>
      </c>
      <c r="F2811" t="str">
        <f>Table1[[#This Row],[Order Year]]&amp;"-"&amp;Table1[[#This Row],[Order Month]]</f>
        <v>2012-7</v>
      </c>
      <c r="G2811" s="5">
        <f>YEAR(Table1[[#This Row],[Order Date]])*100 + MONTH(Table1[[#This Row],[Order Date]])</f>
        <v>201207</v>
      </c>
      <c r="H2811" s="1">
        <v>41117</v>
      </c>
      <c r="I2811" t="s">
        <v>26</v>
      </c>
      <c r="J2811" t="s">
        <v>5988</v>
      </c>
      <c r="K2811" t="s">
        <v>5989</v>
      </c>
      <c r="L2811" t="s">
        <v>29</v>
      </c>
      <c r="M2811" t="s">
        <v>30</v>
      </c>
      <c r="N2811" t="s">
        <v>98</v>
      </c>
      <c r="O2811" t="s">
        <v>99</v>
      </c>
      <c r="P2811">
        <v>98115</v>
      </c>
      <c r="Q2811" t="s">
        <v>47</v>
      </c>
      <c r="R2811" t="s">
        <v>4522</v>
      </c>
      <c r="S2811" t="s">
        <v>35</v>
      </c>
      <c r="T2811" t="s">
        <v>39</v>
      </c>
      <c r="U2811" t="s">
        <v>4523</v>
      </c>
      <c r="V2811">
        <v>561.5680000000001</v>
      </c>
      <c r="W2811">
        <v>2</v>
      </c>
      <c r="X2811" s="9">
        <f>Table1[[#This Row],[Discount]]</f>
        <v>0.2</v>
      </c>
      <c r="Y2811">
        <v>0.2</v>
      </c>
      <c r="Z2811">
        <v>28.078400000000016</v>
      </c>
    </row>
    <row r="2812" spans="1:26" ht="16" x14ac:dyDescent="0.2">
      <c r="A2812">
        <v>2811</v>
      </c>
      <c r="B2812" t="s">
        <v>5992</v>
      </c>
      <c r="C2812" s="1">
        <v>41229</v>
      </c>
      <c r="D2812">
        <f>YEAR(Table1[[#This Row],[Order Date]])</f>
        <v>2012</v>
      </c>
      <c r="E2812">
        <f>MONTH(Table1[[#This Row],[Order Date]])</f>
        <v>11</v>
      </c>
      <c r="F2812" t="str">
        <f>Table1[[#This Row],[Order Year]]&amp;"-"&amp;Table1[[#This Row],[Order Month]]</f>
        <v>2012-11</v>
      </c>
      <c r="G2812" s="5">
        <f>YEAR(Table1[[#This Row],[Order Date]])*100 + MONTH(Table1[[#This Row],[Order Date]])</f>
        <v>201211</v>
      </c>
      <c r="H2812" s="1">
        <v>41231</v>
      </c>
      <c r="I2812" t="s">
        <v>26</v>
      </c>
      <c r="J2812" t="s">
        <v>4085</v>
      </c>
      <c r="K2812" t="s">
        <v>4086</v>
      </c>
      <c r="L2812" t="s">
        <v>105</v>
      </c>
      <c r="M2812" t="s">
        <v>30</v>
      </c>
      <c r="N2812" t="s">
        <v>2551</v>
      </c>
      <c r="O2812" t="s">
        <v>117</v>
      </c>
      <c r="P2812">
        <v>53209</v>
      </c>
      <c r="Q2812" t="s">
        <v>108</v>
      </c>
      <c r="R2812" t="s">
        <v>1453</v>
      </c>
      <c r="S2812" t="s">
        <v>49</v>
      </c>
      <c r="T2812" t="s">
        <v>93</v>
      </c>
      <c r="U2812" t="s">
        <v>1454</v>
      </c>
      <c r="V2812">
        <v>179.82</v>
      </c>
      <c r="W2812">
        <v>9</v>
      </c>
      <c r="X2812" s="9">
        <f>Table1[[#This Row],[Discount]]</f>
        <v>0</v>
      </c>
      <c r="Y2812">
        <v>0</v>
      </c>
      <c r="Z2812">
        <v>84.5154</v>
      </c>
    </row>
    <row r="2813" spans="1:26" ht="16" x14ac:dyDescent="0.2">
      <c r="A2813">
        <v>2812</v>
      </c>
      <c r="B2813" t="s">
        <v>5992</v>
      </c>
      <c r="C2813" s="1">
        <v>41229</v>
      </c>
      <c r="D2813">
        <f>YEAR(Table1[[#This Row],[Order Date]])</f>
        <v>2012</v>
      </c>
      <c r="E2813">
        <f>MONTH(Table1[[#This Row],[Order Date]])</f>
        <v>11</v>
      </c>
      <c r="F2813" t="str">
        <f>Table1[[#This Row],[Order Year]]&amp;"-"&amp;Table1[[#This Row],[Order Month]]</f>
        <v>2012-11</v>
      </c>
      <c r="G2813" s="5">
        <f>YEAR(Table1[[#This Row],[Order Date]])*100 + MONTH(Table1[[#This Row],[Order Date]])</f>
        <v>201211</v>
      </c>
      <c r="H2813" s="1">
        <v>41231</v>
      </c>
      <c r="I2813" t="s">
        <v>26</v>
      </c>
      <c r="J2813" t="s">
        <v>4085</v>
      </c>
      <c r="K2813" t="s">
        <v>4086</v>
      </c>
      <c r="L2813" t="s">
        <v>105</v>
      </c>
      <c r="M2813" t="s">
        <v>30</v>
      </c>
      <c r="N2813" t="s">
        <v>2551</v>
      </c>
      <c r="O2813" t="s">
        <v>117</v>
      </c>
      <c r="P2813">
        <v>53209</v>
      </c>
      <c r="Q2813" t="s">
        <v>108</v>
      </c>
      <c r="R2813" t="s">
        <v>5993</v>
      </c>
      <c r="S2813" t="s">
        <v>35</v>
      </c>
      <c r="T2813" t="s">
        <v>68</v>
      </c>
      <c r="U2813" t="s">
        <v>5994</v>
      </c>
      <c r="V2813">
        <v>185.57999999999998</v>
      </c>
      <c r="W2813">
        <v>6</v>
      </c>
      <c r="X2813" s="9">
        <f>Table1[[#This Row],[Discount]]</f>
        <v>0</v>
      </c>
      <c r="Y2813">
        <v>0</v>
      </c>
      <c r="Z2813">
        <v>76.087800000000001</v>
      </c>
    </row>
    <row r="2814" spans="1:26" ht="16" x14ac:dyDescent="0.2">
      <c r="A2814">
        <v>2813</v>
      </c>
      <c r="B2814" t="s">
        <v>5992</v>
      </c>
      <c r="C2814" s="1">
        <v>41229</v>
      </c>
      <c r="D2814">
        <f>YEAR(Table1[[#This Row],[Order Date]])</f>
        <v>2012</v>
      </c>
      <c r="E2814">
        <f>MONTH(Table1[[#This Row],[Order Date]])</f>
        <v>11</v>
      </c>
      <c r="F2814" t="str">
        <f>Table1[[#This Row],[Order Year]]&amp;"-"&amp;Table1[[#This Row],[Order Month]]</f>
        <v>2012-11</v>
      </c>
      <c r="G2814" s="5">
        <f>YEAR(Table1[[#This Row],[Order Date]])*100 + MONTH(Table1[[#This Row],[Order Date]])</f>
        <v>201211</v>
      </c>
      <c r="H2814" s="1">
        <v>41231</v>
      </c>
      <c r="I2814" t="s">
        <v>26</v>
      </c>
      <c r="J2814" t="s">
        <v>4085</v>
      </c>
      <c r="K2814" t="s">
        <v>4086</v>
      </c>
      <c r="L2814" t="s">
        <v>105</v>
      </c>
      <c r="M2814" t="s">
        <v>30</v>
      </c>
      <c r="N2814" t="s">
        <v>2551</v>
      </c>
      <c r="O2814" t="s">
        <v>117</v>
      </c>
      <c r="P2814">
        <v>53209</v>
      </c>
      <c r="Q2814" t="s">
        <v>108</v>
      </c>
      <c r="R2814" t="s">
        <v>2806</v>
      </c>
      <c r="S2814" t="s">
        <v>35</v>
      </c>
      <c r="T2814" t="s">
        <v>59</v>
      </c>
      <c r="U2814" t="s">
        <v>2807</v>
      </c>
      <c r="V2814">
        <v>214.11</v>
      </c>
      <c r="W2814">
        <v>3</v>
      </c>
      <c r="X2814" s="9">
        <f>Table1[[#This Row],[Discount]]</f>
        <v>0</v>
      </c>
      <c r="Y2814">
        <v>0</v>
      </c>
      <c r="Z2814">
        <v>36.398699999999977</v>
      </c>
    </row>
    <row r="2815" spans="1:26" ht="16" x14ac:dyDescent="0.2">
      <c r="A2815">
        <v>2814</v>
      </c>
      <c r="B2815" t="s">
        <v>5992</v>
      </c>
      <c r="C2815" s="1">
        <v>41229</v>
      </c>
      <c r="D2815">
        <f>YEAR(Table1[[#This Row],[Order Date]])</f>
        <v>2012</v>
      </c>
      <c r="E2815">
        <f>MONTH(Table1[[#This Row],[Order Date]])</f>
        <v>11</v>
      </c>
      <c r="F2815" t="str">
        <f>Table1[[#This Row],[Order Year]]&amp;"-"&amp;Table1[[#This Row],[Order Month]]</f>
        <v>2012-11</v>
      </c>
      <c r="G2815" s="5">
        <f>YEAR(Table1[[#This Row],[Order Date]])*100 + MONTH(Table1[[#This Row],[Order Date]])</f>
        <v>201211</v>
      </c>
      <c r="H2815" s="1">
        <v>41231</v>
      </c>
      <c r="I2815" t="s">
        <v>26</v>
      </c>
      <c r="J2815" t="s">
        <v>4085</v>
      </c>
      <c r="K2815" t="s">
        <v>4086</v>
      </c>
      <c r="L2815" t="s">
        <v>105</v>
      </c>
      <c r="M2815" t="s">
        <v>30</v>
      </c>
      <c r="N2815" t="s">
        <v>2551</v>
      </c>
      <c r="O2815" t="s">
        <v>117</v>
      </c>
      <c r="P2815">
        <v>53209</v>
      </c>
      <c r="Q2815" t="s">
        <v>108</v>
      </c>
      <c r="R2815" t="s">
        <v>5254</v>
      </c>
      <c r="S2815" t="s">
        <v>74</v>
      </c>
      <c r="T2815" t="s">
        <v>164</v>
      </c>
      <c r="U2815" t="s">
        <v>5255</v>
      </c>
      <c r="V2815">
        <v>999.96</v>
      </c>
      <c r="W2815">
        <v>4</v>
      </c>
      <c r="X2815" s="9">
        <f>Table1[[#This Row],[Discount]]</f>
        <v>0</v>
      </c>
      <c r="Y2815">
        <v>0</v>
      </c>
      <c r="Z2815">
        <v>229.99080000000004</v>
      </c>
    </row>
    <row r="2816" spans="1:26" ht="16" x14ac:dyDescent="0.2">
      <c r="A2816">
        <v>2815</v>
      </c>
      <c r="B2816" t="s">
        <v>5992</v>
      </c>
      <c r="C2816" s="1">
        <v>41229</v>
      </c>
      <c r="D2816">
        <f>YEAR(Table1[[#This Row],[Order Date]])</f>
        <v>2012</v>
      </c>
      <c r="E2816">
        <f>MONTH(Table1[[#This Row],[Order Date]])</f>
        <v>11</v>
      </c>
      <c r="F2816" t="str">
        <f>Table1[[#This Row],[Order Year]]&amp;"-"&amp;Table1[[#This Row],[Order Month]]</f>
        <v>2012-11</v>
      </c>
      <c r="G2816" s="5">
        <f>YEAR(Table1[[#This Row],[Order Date]])*100 + MONTH(Table1[[#This Row],[Order Date]])</f>
        <v>201211</v>
      </c>
      <c r="H2816" s="1">
        <v>41231</v>
      </c>
      <c r="I2816" t="s">
        <v>26</v>
      </c>
      <c r="J2816" t="s">
        <v>4085</v>
      </c>
      <c r="K2816" t="s">
        <v>4086</v>
      </c>
      <c r="L2816" t="s">
        <v>105</v>
      </c>
      <c r="M2816" t="s">
        <v>30</v>
      </c>
      <c r="N2816" t="s">
        <v>2551</v>
      </c>
      <c r="O2816" t="s">
        <v>117</v>
      </c>
      <c r="P2816">
        <v>53209</v>
      </c>
      <c r="Q2816" t="s">
        <v>108</v>
      </c>
      <c r="R2816" t="s">
        <v>2189</v>
      </c>
      <c r="S2816" t="s">
        <v>35</v>
      </c>
      <c r="T2816" t="s">
        <v>59</v>
      </c>
      <c r="U2816" t="s">
        <v>2190</v>
      </c>
      <c r="V2816">
        <v>653.54999999999995</v>
      </c>
      <c r="W2816">
        <v>3</v>
      </c>
      <c r="X2816" s="9">
        <f>Table1[[#This Row],[Discount]]</f>
        <v>0</v>
      </c>
      <c r="Y2816">
        <v>0</v>
      </c>
      <c r="Z2816">
        <v>111.10349999999994</v>
      </c>
    </row>
    <row r="2817" spans="1:26" ht="16" x14ac:dyDescent="0.2">
      <c r="A2817">
        <v>2816</v>
      </c>
      <c r="B2817" t="s">
        <v>5995</v>
      </c>
      <c r="C2817" s="1">
        <v>41153</v>
      </c>
      <c r="D2817">
        <f>YEAR(Table1[[#This Row],[Order Date]])</f>
        <v>2012</v>
      </c>
      <c r="E2817">
        <f>MONTH(Table1[[#This Row],[Order Date]])</f>
        <v>9</v>
      </c>
      <c r="F2817" t="str">
        <f>Table1[[#This Row],[Order Year]]&amp;"-"&amp;Table1[[#This Row],[Order Month]]</f>
        <v>2012-9</v>
      </c>
      <c r="G2817" s="5">
        <f>YEAR(Table1[[#This Row],[Order Date]])*100 + MONTH(Table1[[#This Row],[Order Date]])</f>
        <v>201209</v>
      </c>
      <c r="H2817" s="1">
        <v>41160</v>
      </c>
      <c r="I2817" t="s">
        <v>53</v>
      </c>
      <c r="J2817" t="s">
        <v>5996</v>
      </c>
      <c r="K2817" t="s">
        <v>5997</v>
      </c>
      <c r="L2817" t="s">
        <v>105</v>
      </c>
      <c r="M2817" t="s">
        <v>30</v>
      </c>
      <c r="N2817" t="s">
        <v>615</v>
      </c>
      <c r="O2817" t="s">
        <v>1248</v>
      </c>
      <c r="P2817">
        <v>2038</v>
      </c>
      <c r="Q2817" t="s">
        <v>151</v>
      </c>
      <c r="R2817" t="s">
        <v>2776</v>
      </c>
      <c r="S2817" t="s">
        <v>49</v>
      </c>
      <c r="T2817" t="s">
        <v>78</v>
      </c>
      <c r="U2817" t="s">
        <v>2777</v>
      </c>
      <c r="V2817">
        <v>114.60000000000001</v>
      </c>
      <c r="W2817">
        <v>5</v>
      </c>
      <c r="X2817" s="9">
        <f>Table1[[#This Row],[Discount]]</f>
        <v>0</v>
      </c>
      <c r="Y2817">
        <v>0</v>
      </c>
      <c r="Z2817">
        <v>51.57</v>
      </c>
    </row>
    <row r="2818" spans="1:26" ht="16" x14ac:dyDescent="0.2">
      <c r="A2818">
        <v>2817</v>
      </c>
      <c r="B2818" t="s">
        <v>5995</v>
      </c>
      <c r="C2818" s="1">
        <v>41153</v>
      </c>
      <c r="D2818">
        <f>YEAR(Table1[[#This Row],[Order Date]])</f>
        <v>2012</v>
      </c>
      <c r="E2818">
        <f>MONTH(Table1[[#This Row],[Order Date]])</f>
        <v>9</v>
      </c>
      <c r="F2818" t="str">
        <f>Table1[[#This Row],[Order Year]]&amp;"-"&amp;Table1[[#This Row],[Order Month]]</f>
        <v>2012-9</v>
      </c>
      <c r="G2818" s="5">
        <f>YEAR(Table1[[#This Row],[Order Date]])*100 + MONTH(Table1[[#This Row],[Order Date]])</f>
        <v>201209</v>
      </c>
      <c r="H2818" s="1">
        <v>41160</v>
      </c>
      <c r="I2818" t="s">
        <v>53</v>
      </c>
      <c r="J2818" t="s">
        <v>5996</v>
      </c>
      <c r="K2818" t="s">
        <v>5997</v>
      </c>
      <c r="L2818" t="s">
        <v>105</v>
      </c>
      <c r="M2818" t="s">
        <v>30</v>
      </c>
      <c r="N2818" t="s">
        <v>615</v>
      </c>
      <c r="O2818" t="s">
        <v>1248</v>
      </c>
      <c r="P2818">
        <v>2038</v>
      </c>
      <c r="Q2818" t="s">
        <v>151</v>
      </c>
      <c r="R2818" t="s">
        <v>704</v>
      </c>
      <c r="S2818" t="s">
        <v>35</v>
      </c>
      <c r="T2818" t="s">
        <v>39</v>
      </c>
      <c r="U2818" t="s">
        <v>705</v>
      </c>
      <c r="V2818">
        <v>60.74</v>
      </c>
      <c r="W2818">
        <v>1</v>
      </c>
      <c r="X2818" s="9">
        <f>Table1[[#This Row],[Discount]]</f>
        <v>0</v>
      </c>
      <c r="Y2818">
        <v>0</v>
      </c>
      <c r="Z2818">
        <v>15.185000000000002</v>
      </c>
    </row>
    <row r="2819" spans="1:26" ht="16" x14ac:dyDescent="0.2">
      <c r="A2819">
        <v>2818</v>
      </c>
      <c r="B2819" t="s">
        <v>5995</v>
      </c>
      <c r="C2819" s="1">
        <v>41153</v>
      </c>
      <c r="D2819">
        <f>YEAR(Table1[[#This Row],[Order Date]])</f>
        <v>2012</v>
      </c>
      <c r="E2819">
        <f>MONTH(Table1[[#This Row],[Order Date]])</f>
        <v>9</v>
      </c>
      <c r="F2819" t="str">
        <f>Table1[[#This Row],[Order Year]]&amp;"-"&amp;Table1[[#This Row],[Order Month]]</f>
        <v>2012-9</v>
      </c>
      <c r="G2819" s="5">
        <f>YEAR(Table1[[#This Row],[Order Date]])*100 + MONTH(Table1[[#This Row],[Order Date]])</f>
        <v>201209</v>
      </c>
      <c r="H2819" s="1">
        <v>41160</v>
      </c>
      <c r="I2819" t="s">
        <v>53</v>
      </c>
      <c r="J2819" t="s">
        <v>5996</v>
      </c>
      <c r="K2819" t="s">
        <v>5997</v>
      </c>
      <c r="L2819" t="s">
        <v>105</v>
      </c>
      <c r="M2819" t="s">
        <v>30</v>
      </c>
      <c r="N2819" t="s">
        <v>615</v>
      </c>
      <c r="O2819" t="s">
        <v>1248</v>
      </c>
      <c r="P2819">
        <v>2038</v>
      </c>
      <c r="Q2819" t="s">
        <v>151</v>
      </c>
      <c r="R2819" t="s">
        <v>5274</v>
      </c>
      <c r="S2819" t="s">
        <v>35</v>
      </c>
      <c r="T2819" t="s">
        <v>68</v>
      </c>
      <c r="U2819" t="s">
        <v>5275</v>
      </c>
      <c r="V2819">
        <v>124.36</v>
      </c>
      <c r="W2819">
        <v>2</v>
      </c>
      <c r="X2819" s="9">
        <f>Table1[[#This Row],[Discount]]</f>
        <v>0</v>
      </c>
      <c r="Y2819">
        <v>0</v>
      </c>
      <c r="Z2819">
        <v>27.359200000000001</v>
      </c>
    </row>
    <row r="2820" spans="1:26" ht="16" x14ac:dyDescent="0.2">
      <c r="A2820">
        <v>2819</v>
      </c>
      <c r="B2820" t="s">
        <v>5995</v>
      </c>
      <c r="C2820" s="1">
        <v>41153</v>
      </c>
      <c r="D2820">
        <f>YEAR(Table1[[#This Row],[Order Date]])</f>
        <v>2012</v>
      </c>
      <c r="E2820">
        <f>MONTH(Table1[[#This Row],[Order Date]])</f>
        <v>9</v>
      </c>
      <c r="F2820" t="str">
        <f>Table1[[#This Row],[Order Year]]&amp;"-"&amp;Table1[[#This Row],[Order Month]]</f>
        <v>2012-9</v>
      </c>
      <c r="G2820" s="5">
        <f>YEAR(Table1[[#This Row],[Order Date]])*100 + MONTH(Table1[[#This Row],[Order Date]])</f>
        <v>201209</v>
      </c>
      <c r="H2820" s="1">
        <v>41160</v>
      </c>
      <c r="I2820" t="s">
        <v>53</v>
      </c>
      <c r="J2820" t="s">
        <v>5996</v>
      </c>
      <c r="K2820" t="s">
        <v>5997</v>
      </c>
      <c r="L2820" t="s">
        <v>105</v>
      </c>
      <c r="M2820" t="s">
        <v>30</v>
      </c>
      <c r="N2820" t="s">
        <v>615</v>
      </c>
      <c r="O2820" t="s">
        <v>1248</v>
      </c>
      <c r="P2820">
        <v>2038</v>
      </c>
      <c r="Q2820" t="s">
        <v>151</v>
      </c>
      <c r="R2820" t="s">
        <v>1018</v>
      </c>
      <c r="S2820" t="s">
        <v>49</v>
      </c>
      <c r="T2820" t="s">
        <v>62</v>
      </c>
      <c r="U2820" t="s">
        <v>1019</v>
      </c>
      <c r="V2820">
        <v>1088.76</v>
      </c>
      <c r="W2820">
        <v>6</v>
      </c>
      <c r="X2820" s="9">
        <f>Table1[[#This Row],[Discount]]</f>
        <v>0</v>
      </c>
      <c r="Y2820">
        <v>0</v>
      </c>
      <c r="Z2820">
        <v>315.74039999999985</v>
      </c>
    </row>
    <row r="2821" spans="1:26" ht="16" x14ac:dyDescent="0.2">
      <c r="A2821">
        <v>2820</v>
      </c>
      <c r="B2821" t="s">
        <v>5998</v>
      </c>
      <c r="C2821" s="1">
        <v>41400</v>
      </c>
      <c r="D2821">
        <f>YEAR(Table1[[#This Row],[Order Date]])</f>
        <v>2013</v>
      </c>
      <c r="E2821">
        <f>MONTH(Table1[[#This Row],[Order Date]])</f>
        <v>5</v>
      </c>
      <c r="F2821" t="str">
        <f>Table1[[#This Row],[Order Year]]&amp;"-"&amp;Table1[[#This Row],[Order Month]]</f>
        <v>2013-5</v>
      </c>
      <c r="G2821" s="5">
        <f>YEAR(Table1[[#This Row],[Order Date]])*100 + MONTH(Table1[[#This Row],[Order Date]])</f>
        <v>201305</v>
      </c>
      <c r="H2821" s="1">
        <v>41403</v>
      </c>
      <c r="I2821" t="s">
        <v>191</v>
      </c>
      <c r="J2821" t="s">
        <v>5999</v>
      </c>
      <c r="K2821" t="s">
        <v>6000</v>
      </c>
      <c r="L2821" t="s">
        <v>29</v>
      </c>
      <c r="M2821" t="s">
        <v>30</v>
      </c>
      <c r="N2821" t="s">
        <v>3255</v>
      </c>
      <c r="O2821" t="s">
        <v>46</v>
      </c>
      <c r="P2821">
        <v>92024</v>
      </c>
      <c r="Q2821" t="s">
        <v>47</v>
      </c>
      <c r="R2821" t="s">
        <v>5488</v>
      </c>
      <c r="S2821" t="s">
        <v>49</v>
      </c>
      <c r="T2821" t="s">
        <v>78</v>
      </c>
      <c r="U2821" t="s">
        <v>5489</v>
      </c>
      <c r="V2821">
        <v>6.7200000000000006</v>
      </c>
      <c r="W2821">
        <v>5</v>
      </c>
      <c r="X2821" s="9">
        <f>Table1[[#This Row],[Discount]]</f>
        <v>0.2</v>
      </c>
      <c r="Y2821">
        <v>0.2</v>
      </c>
      <c r="Z2821">
        <v>2.351999999999999</v>
      </c>
    </row>
    <row r="2822" spans="1:26" ht="16" x14ac:dyDescent="0.2">
      <c r="A2822">
        <v>2821</v>
      </c>
      <c r="B2822" t="s">
        <v>5998</v>
      </c>
      <c r="C2822" s="1">
        <v>41400</v>
      </c>
      <c r="D2822">
        <f>YEAR(Table1[[#This Row],[Order Date]])</f>
        <v>2013</v>
      </c>
      <c r="E2822">
        <f>MONTH(Table1[[#This Row],[Order Date]])</f>
        <v>5</v>
      </c>
      <c r="F2822" t="str">
        <f>Table1[[#This Row],[Order Year]]&amp;"-"&amp;Table1[[#This Row],[Order Month]]</f>
        <v>2013-5</v>
      </c>
      <c r="G2822" s="5">
        <f>YEAR(Table1[[#This Row],[Order Date]])*100 + MONTH(Table1[[#This Row],[Order Date]])</f>
        <v>201305</v>
      </c>
      <c r="H2822" s="1">
        <v>41403</v>
      </c>
      <c r="I2822" t="s">
        <v>191</v>
      </c>
      <c r="J2822" t="s">
        <v>5999</v>
      </c>
      <c r="K2822" t="s">
        <v>6000</v>
      </c>
      <c r="L2822" t="s">
        <v>29</v>
      </c>
      <c r="M2822" t="s">
        <v>30</v>
      </c>
      <c r="N2822" t="s">
        <v>3255</v>
      </c>
      <c r="O2822" t="s">
        <v>46</v>
      </c>
      <c r="P2822">
        <v>92024</v>
      </c>
      <c r="Q2822" t="s">
        <v>47</v>
      </c>
      <c r="R2822" t="s">
        <v>886</v>
      </c>
      <c r="S2822" t="s">
        <v>35</v>
      </c>
      <c r="T2822" t="s">
        <v>59</v>
      </c>
      <c r="U2822" t="s">
        <v>887</v>
      </c>
      <c r="V2822">
        <v>298.77600000000001</v>
      </c>
      <c r="W2822">
        <v>3</v>
      </c>
      <c r="X2822" s="9">
        <f>Table1[[#This Row],[Discount]]</f>
        <v>0.2</v>
      </c>
      <c r="Y2822">
        <v>0.2</v>
      </c>
      <c r="Z2822">
        <v>7.4693999999999932</v>
      </c>
    </row>
    <row r="2823" spans="1:26" ht="16" x14ac:dyDescent="0.2">
      <c r="A2823">
        <v>2822</v>
      </c>
      <c r="B2823" t="s">
        <v>6001</v>
      </c>
      <c r="C2823" s="1">
        <v>41640</v>
      </c>
      <c r="D2823">
        <f>YEAR(Table1[[#This Row],[Order Date]])</f>
        <v>2014</v>
      </c>
      <c r="E2823">
        <f>MONTH(Table1[[#This Row],[Order Date]])</f>
        <v>1</v>
      </c>
      <c r="F2823" t="str">
        <f>Table1[[#This Row],[Order Year]]&amp;"-"&amp;Table1[[#This Row],[Order Month]]</f>
        <v>2014-1</v>
      </c>
      <c r="G2823" s="5">
        <f>YEAR(Table1[[#This Row],[Order Date]])*100 + MONTH(Table1[[#This Row],[Order Date]])</f>
        <v>201401</v>
      </c>
      <c r="H2823" s="1">
        <v>41645</v>
      </c>
      <c r="I2823" t="s">
        <v>53</v>
      </c>
      <c r="J2823" t="s">
        <v>3150</v>
      </c>
      <c r="K2823" t="s">
        <v>3151</v>
      </c>
      <c r="L2823" t="s">
        <v>29</v>
      </c>
      <c r="M2823" t="s">
        <v>30</v>
      </c>
      <c r="N2823" t="s">
        <v>1886</v>
      </c>
      <c r="O2823" t="s">
        <v>46</v>
      </c>
      <c r="P2823">
        <v>92804</v>
      </c>
      <c r="Q2823" t="s">
        <v>47</v>
      </c>
      <c r="R2823" t="s">
        <v>864</v>
      </c>
      <c r="S2823" t="s">
        <v>74</v>
      </c>
      <c r="T2823" t="s">
        <v>75</v>
      </c>
      <c r="U2823" t="s">
        <v>865</v>
      </c>
      <c r="V2823">
        <v>302.37599999999998</v>
      </c>
      <c r="W2823">
        <v>3</v>
      </c>
      <c r="X2823" s="9">
        <f>Table1[[#This Row],[Discount]]</f>
        <v>0.2</v>
      </c>
      <c r="Y2823">
        <v>0.2</v>
      </c>
      <c r="Z2823">
        <v>22.678200000000018</v>
      </c>
    </row>
    <row r="2824" spans="1:26" ht="16" x14ac:dyDescent="0.2">
      <c r="A2824">
        <v>2823</v>
      </c>
      <c r="B2824" t="s">
        <v>6002</v>
      </c>
      <c r="C2824" s="1">
        <v>41901</v>
      </c>
      <c r="D2824">
        <f>YEAR(Table1[[#This Row],[Order Date]])</f>
        <v>2014</v>
      </c>
      <c r="E2824">
        <f>MONTH(Table1[[#This Row],[Order Date]])</f>
        <v>9</v>
      </c>
      <c r="F2824" t="str">
        <f>Table1[[#This Row],[Order Year]]&amp;"-"&amp;Table1[[#This Row],[Order Month]]</f>
        <v>2014-9</v>
      </c>
      <c r="G2824" s="5">
        <f>YEAR(Table1[[#This Row],[Order Date]])*100 + MONTH(Table1[[#This Row],[Order Date]])</f>
        <v>201409</v>
      </c>
      <c r="H2824" s="1">
        <v>41903</v>
      </c>
      <c r="I2824" t="s">
        <v>191</v>
      </c>
      <c r="J2824" t="s">
        <v>3538</v>
      </c>
      <c r="K2824" t="s">
        <v>3539</v>
      </c>
      <c r="L2824" t="s">
        <v>29</v>
      </c>
      <c r="M2824" t="s">
        <v>30</v>
      </c>
      <c r="N2824" t="s">
        <v>1130</v>
      </c>
      <c r="O2824" t="s">
        <v>107</v>
      </c>
      <c r="P2824">
        <v>76017</v>
      </c>
      <c r="Q2824" t="s">
        <v>108</v>
      </c>
      <c r="R2824" t="s">
        <v>1235</v>
      </c>
      <c r="S2824" t="s">
        <v>49</v>
      </c>
      <c r="T2824" t="s">
        <v>71</v>
      </c>
      <c r="U2824" t="s">
        <v>1236</v>
      </c>
      <c r="V2824">
        <v>8.9280000000000008</v>
      </c>
      <c r="W2824">
        <v>2</v>
      </c>
      <c r="X2824" s="9">
        <f>Table1[[#This Row],[Discount]]</f>
        <v>0.2</v>
      </c>
      <c r="Y2824">
        <v>0.2</v>
      </c>
      <c r="Z2824">
        <v>0.55799999999999894</v>
      </c>
    </row>
    <row r="2825" spans="1:26" ht="16" x14ac:dyDescent="0.2">
      <c r="A2825">
        <v>2824</v>
      </c>
      <c r="B2825" t="s">
        <v>6002</v>
      </c>
      <c r="C2825" s="1">
        <v>41901</v>
      </c>
      <c r="D2825">
        <f>YEAR(Table1[[#This Row],[Order Date]])</f>
        <v>2014</v>
      </c>
      <c r="E2825">
        <f>MONTH(Table1[[#This Row],[Order Date]])</f>
        <v>9</v>
      </c>
      <c r="F2825" t="str">
        <f>Table1[[#This Row],[Order Year]]&amp;"-"&amp;Table1[[#This Row],[Order Month]]</f>
        <v>2014-9</v>
      </c>
      <c r="G2825" s="5">
        <f>YEAR(Table1[[#This Row],[Order Date]])*100 + MONTH(Table1[[#This Row],[Order Date]])</f>
        <v>201409</v>
      </c>
      <c r="H2825" s="1">
        <v>41903</v>
      </c>
      <c r="I2825" t="s">
        <v>191</v>
      </c>
      <c r="J2825" t="s">
        <v>3538</v>
      </c>
      <c r="K2825" t="s">
        <v>3539</v>
      </c>
      <c r="L2825" t="s">
        <v>29</v>
      </c>
      <c r="M2825" t="s">
        <v>30</v>
      </c>
      <c r="N2825" t="s">
        <v>1130</v>
      </c>
      <c r="O2825" t="s">
        <v>107</v>
      </c>
      <c r="P2825">
        <v>76017</v>
      </c>
      <c r="Q2825" t="s">
        <v>108</v>
      </c>
      <c r="R2825" t="s">
        <v>4251</v>
      </c>
      <c r="S2825" t="s">
        <v>49</v>
      </c>
      <c r="T2825" t="s">
        <v>62</v>
      </c>
      <c r="U2825" t="s">
        <v>4252</v>
      </c>
      <c r="V2825">
        <v>47.584000000000003</v>
      </c>
      <c r="W2825">
        <v>2</v>
      </c>
      <c r="X2825" s="9">
        <f>Table1[[#This Row],[Discount]]</f>
        <v>0.2</v>
      </c>
      <c r="Y2825">
        <v>0.2</v>
      </c>
      <c r="Z2825">
        <v>-2.9739999999999966</v>
      </c>
    </row>
    <row r="2826" spans="1:26" ht="16" x14ac:dyDescent="0.2">
      <c r="A2826">
        <v>2825</v>
      </c>
      <c r="B2826" t="s">
        <v>6003</v>
      </c>
      <c r="C2826" s="1">
        <v>40811</v>
      </c>
      <c r="D2826">
        <f>YEAR(Table1[[#This Row],[Order Date]])</f>
        <v>2011</v>
      </c>
      <c r="E2826">
        <f>MONTH(Table1[[#This Row],[Order Date]])</f>
        <v>9</v>
      </c>
      <c r="F2826" t="str">
        <f>Table1[[#This Row],[Order Year]]&amp;"-"&amp;Table1[[#This Row],[Order Month]]</f>
        <v>2011-9</v>
      </c>
      <c r="G2826" s="5">
        <f>YEAR(Table1[[#This Row],[Order Date]])*100 + MONTH(Table1[[#This Row],[Order Date]])</f>
        <v>201109</v>
      </c>
      <c r="H2826" s="1">
        <v>40816</v>
      </c>
      <c r="I2826" t="s">
        <v>53</v>
      </c>
      <c r="J2826" t="s">
        <v>1668</v>
      </c>
      <c r="K2826" t="s">
        <v>1669</v>
      </c>
      <c r="L2826" t="s">
        <v>105</v>
      </c>
      <c r="M2826" t="s">
        <v>30</v>
      </c>
      <c r="N2826" t="s">
        <v>187</v>
      </c>
      <c r="O2826" t="s">
        <v>107</v>
      </c>
      <c r="P2826">
        <v>77041</v>
      </c>
      <c r="Q2826" t="s">
        <v>108</v>
      </c>
      <c r="R2826" t="s">
        <v>6004</v>
      </c>
      <c r="S2826" t="s">
        <v>49</v>
      </c>
      <c r="T2826" t="s">
        <v>93</v>
      </c>
      <c r="U2826" t="s">
        <v>6005</v>
      </c>
      <c r="V2826">
        <v>33.792000000000002</v>
      </c>
      <c r="W2826">
        <v>8</v>
      </c>
      <c r="X2826" s="9">
        <f>Table1[[#This Row],[Discount]]</f>
        <v>0.2</v>
      </c>
      <c r="Y2826">
        <v>0.2</v>
      </c>
      <c r="Z2826">
        <v>10.559999999999999</v>
      </c>
    </row>
    <row r="2827" spans="1:26" ht="16" x14ac:dyDescent="0.2">
      <c r="A2827">
        <v>2826</v>
      </c>
      <c r="B2827" t="s">
        <v>6003</v>
      </c>
      <c r="C2827" s="1">
        <v>40811</v>
      </c>
      <c r="D2827">
        <f>YEAR(Table1[[#This Row],[Order Date]])</f>
        <v>2011</v>
      </c>
      <c r="E2827">
        <f>MONTH(Table1[[#This Row],[Order Date]])</f>
        <v>9</v>
      </c>
      <c r="F2827" t="str">
        <f>Table1[[#This Row],[Order Year]]&amp;"-"&amp;Table1[[#This Row],[Order Month]]</f>
        <v>2011-9</v>
      </c>
      <c r="G2827" s="5">
        <f>YEAR(Table1[[#This Row],[Order Date]])*100 + MONTH(Table1[[#This Row],[Order Date]])</f>
        <v>201109</v>
      </c>
      <c r="H2827" s="1">
        <v>40816</v>
      </c>
      <c r="I2827" t="s">
        <v>53</v>
      </c>
      <c r="J2827" t="s">
        <v>1668</v>
      </c>
      <c r="K2827" t="s">
        <v>1669</v>
      </c>
      <c r="L2827" t="s">
        <v>105</v>
      </c>
      <c r="M2827" t="s">
        <v>30</v>
      </c>
      <c r="N2827" t="s">
        <v>187</v>
      </c>
      <c r="O2827" t="s">
        <v>107</v>
      </c>
      <c r="P2827">
        <v>77041</v>
      </c>
      <c r="Q2827" t="s">
        <v>108</v>
      </c>
      <c r="R2827" t="s">
        <v>2284</v>
      </c>
      <c r="S2827" t="s">
        <v>35</v>
      </c>
      <c r="T2827" t="s">
        <v>36</v>
      </c>
      <c r="U2827" t="s">
        <v>2285</v>
      </c>
      <c r="V2827">
        <v>300.53279999999995</v>
      </c>
      <c r="W2827">
        <v>2</v>
      </c>
      <c r="X2827" s="9">
        <f>Table1[[#This Row],[Discount]]</f>
        <v>0.32</v>
      </c>
      <c r="Y2827">
        <v>0.32</v>
      </c>
      <c r="Z2827">
        <v>-97.23120000000003</v>
      </c>
    </row>
    <row r="2828" spans="1:26" ht="16" x14ac:dyDescent="0.2">
      <c r="A2828">
        <v>2827</v>
      </c>
      <c r="B2828" t="s">
        <v>6003</v>
      </c>
      <c r="C2828" s="1">
        <v>40811</v>
      </c>
      <c r="D2828">
        <f>YEAR(Table1[[#This Row],[Order Date]])</f>
        <v>2011</v>
      </c>
      <c r="E2828">
        <f>MONTH(Table1[[#This Row],[Order Date]])</f>
        <v>9</v>
      </c>
      <c r="F2828" t="str">
        <f>Table1[[#This Row],[Order Year]]&amp;"-"&amp;Table1[[#This Row],[Order Month]]</f>
        <v>2011-9</v>
      </c>
      <c r="G2828" s="5">
        <f>YEAR(Table1[[#This Row],[Order Date]])*100 + MONTH(Table1[[#This Row],[Order Date]])</f>
        <v>201109</v>
      </c>
      <c r="H2828" s="1">
        <v>40816</v>
      </c>
      <c r="I2828" t="s">
        <v>53</v>
      </c>
      <c r="J2828" t="s">
        <v>1668</v>
      </c>
      <c r="K2828" t="s">
        <v>1669</v>
      </c>
      <c r="L2828" t="s">
        <v>105</v>
      </c>
      <c r="M2828" t="s">
        <v>30</v>
      </c>
      <c r="N2828" t="s">
        <v>187</v>
      </c>
      <c r="O2828" t="s">
        <v>107</v>
      </c>
      <c r="P2828">
        <v>77041</v>
      </c>
      <c r="Q2828" t="s">
        <v>108</v>
      </c>
      <c r="R2828" t="s">
        <v>5220</v>
      </c>
      <c r="S2828" t="s">
        <v>49</v>
      </c>
      <c r="T2828" t="s">
        <v>78</v>
      </c>
      <c r="U2828" t="s">
        <v>5221</v>
      </c>
      <c r="V2828">
        <v>2.7239999999999993</v>
      </c>
      <c r="W2828">
        <v>2</v>
      </c>
      <c r="X2828" s="9">
        <f>Table1[[#This Row],[Discount]]</f>
        <v>0.8</v>
      </c>
      <c r="Y2828">
        <v>0.8</v>
      </c>
      <c r="Z2828">
        <v>-4.3584000000000014</v>
      </c>
    </row>
    <row r="2829" spans="1:26" ht="16" x14ac:dyDescent="0.2">
      <c r="A2829">
        <v>2828</v>
      </c>
      <c r="B2829" t="s">
        <v>6003</v>
      </c>
      <c r="C2829" s="1">
        <v>40811</v>
      </c>
      <c r="D2829">
        <f>YEAR(Table1[[#This Row],[Order Date]])</f>
        <v>2011</v>
      </c>
      <c r="E2829">
        <f>MONTH(Table1[[#This Row],[Order Date]])</f>
        <v>9</v>
      </c>
      <c r="F2829" t="str">
        <f>Table1[[#This Row],[Order Year]]&amp;"-"&amp;Table1[[#This Row],[Order Month]]</f>
        <v>2011-9</v>
      </c>
      <c r="G2829" s="5">
        <f>YEAR(Table1[[#This Row],[Order Date]])*100 + MONTH(Table1[[#This Row],[Order Date]])</f>
        <v>201109</v>
      </c>
      <c r="H2829" s="1">
        <v>40816</v>
      </c>
      <c r="I2829" t="s">
        <v>53</v>
      </c>
      <c r="J2829" t="s">
        <v>1668</v>
      </c>
      <c r="K2829" t="s">
        <v>1669</v>
      </c>
      <c r="L2829" t="s">
        <v>105</v>
      </c>
      <c r="M2829" t="s">
        <v>30</v>
      </c>
      <c r="N2829" t="s">
        <v>187</v>
      </c>
      <c r="O2829" t="s">
        <v>107</v>
      </c>
      <c r="P2829">
        <v>77041</v>
      </c>
      <c r="Q2829" t="s">
        <v>108</v>
      </c>
      <c r="R2829" t="s">
        <v>175</v>
      </c>
      <c r="S2829" t="s">
        <v>49</v>
      </c>
      <c r="T2829" t="s">
        <v>176</v>
      </c>
      <c r="U2829" t="s">
        <v>177</v>
      </c>
      <c r="V2829">
        <v>3.2640000000000002</v>
      </c>
      <c r="W2829">
        <v>2</v>
      </c>
      <c r="X2829" s="9">
        <f>Table1[[#This Row],[Discount]]</f>
        <v>0.2</v>
      </c>
      <c r="Y2829">
        <v>0.2</v>
      </c>
      <c r="Z2829">
        <v>1.1015999999999997</v>
      </c>
    </row>
    <row r="2830" spans="1:26" ht="16" x14ac:dyDescent="0.2">
      <c r="A2830">
        <v>2829</v>
      </c>
      <c r="B2830" t="s">
        <v>6006</v>
      </c>
      <c r="C2830" s="1">
        <v>41388</v>
      </c>
      <c r="D2830">
        <f>YEAR(Table1[[#This Row],[Order Date]])</f>
        <v>2013</v>
      </c>
      <c r="E2830">
        <f>MONTH(Table1[[#This Row],[Order Date]])</f>
        <v>4</v>
      </c>
      <c r="F2830" t="str">
        <f>Table1[[#This Row],[Order Year]]&amp;"-"&amp;Table1[[#This Row],[Order Month]]</f>
        <v>2013-4</v>
      </c>
      <c r="G2830" s="5">
        <f>YEAR(Table1[[#This Row],[Order Date]])*100 + MONTH(Table1[[#This Row],[Order Date]])</f>
        <v>201304</v>
      </c>
      <c r="H2830" s="1">
        <v>41391</v>
      </c>
      <c r="I2830" t="s">
        <v>191</v>
      </c>
      <c r="J2830" t="s">
        <v>674</v>
      </c>
      <c r="K2830" t="s">
        <v>675</v>
      </c>
      <c r="L2830" t="s">
        <v>29</v>
      </c>
      <c r="M2830" t="s">
        <v>30</v>
      </c>
      <c r="N2830" t="s">
        <v>2473</v>
      </c>
      <c r="O2830" t="s">
        <v>501</v>
      </c>
      <c r="P2830">
        <v>43130</v>
      </c>
      <c r="Q2830" t="s">
        <v>151</v>
      </c>
      <c r="R2830" t="s">
        <v>6007</v>
      </c>
      <c r="S2830" t="s">
        <v>49</v>
      </c>
      <c r="T2830" t="s">
        <v>93</v>
      </c>
      <c r="U2830" t="s">
        <v>6008</v>
      </c>
      <c r="V2830">
        <v>108.33600000000001</v>
      </c>
      <c r="W2830">
        <v>6</v>
      </c>
      <c r="X2830" s="9">
        <f>Table1[[#This Row],[Discount]]</f>
        <v>0.2</v>
      </c>
      <c r="Y2830">
        <v>0.2</v>
      </c>
      <c r="Z2830">
        <v>37.917599999999993</v>
      </c>
    </row>
    <row r="2831" spans="1:26" ht="16" x14ac:dyDescent="0.2">
      <c r="A2831">
        <v>2830</v>
      </c>
      <c r="B2831" t="s">
        <v>6006</v>
      </c>
      <c r="C2831" s="1">
        <v>41388</v>
      </c>
      <c r="D2831">
        <f>YEAR(Table1[[#This Row],[Order Date]])</f>
        <v>2013</v>
      </c>
      <c r="E2831">
        <f>MONTH(Table1[[#This Row],[Order Date]])</f>
        <v>4</v>
      </c>
      <c r="F2831" t="str">
        <f>Table1[[#This Row],[Order Year]]&amp;"-"&amp;Table1[[#This Row],[Order Month]]</f>
        <v>2013-4</v>
      </c>
      <c r="G2831" s="5">
        <f>YEAR(Table1[[#This Row],[Order Date]])*100 + MONTH(Table1[[#This Row],[Order Date]])</f>
        <v>201304</v>
      </c>
      <c r="H2831" s="1">
        <v>41391</v>
      </c>
      <c r="I2831" t="s">
        <v>191</v>
      </c>
      <c r="J2831" t="s">
        <v>674</v>
      </c>
      <c r="K2831" t="s">
        <v>675</v>
      </c>
      <c r="L2831" t="s">
        <v>29</v>
      </c>
      <c r="M2831" t="s">
        <v>30</v>
      </c>
      <c r="N2831" t="s">
        <v>2473</v>
      </c>
      <c r="O2831" t="s">
        <v>501</v>
      </c>
      <c r="P2831">
        <v>43130</v>
      </c>
      <c r="Q2831" t="s">
        <v>151</v>
      </c>
      <c r="R2831" t="s">
        <v>61</v>
      </c>
      <c r="S2831" t="s">
        <v>49</v>
      </c>
      <c r="T2831" t="s">
        <v>62</v>
      </c>
      <c r="U2831" t="s">
        <v>63</v>
      </c>
      <c r="V2831">
        <v>55.92</v>
      </c>
      <c r="W2831">
        <v>5</v>
      </c>
      <c r="X2831" s="9">
        <f>Table1[[#This Row],[Discount]]</f>
        <v>0.2</v>
      </c>
      <c r="Y2831">
        <v>0.2</v>
      </c>
      <c r="Z2831">
        <v>6.2910000000000004</v>
      </c>
    </row>
    <row r="2832" spans="1:26" ht="16" x14ac:dyDescent="0.2">
      <c r="A2832">
        <v>2831</v>
      </c>
      <c r="B2832" t="s">
        <v>6006</v>
      </c>
      <c r="C2832" s="1">
        <v>41388</v>
      </c>
      <c r="D2832">
        <f>YEAR(Table1[[#This Row],[Order Date]])</f>
        <v>2013</v>
      </c>
      <c r="E2832">
        <f>MONTH(Table1[[#This Row],[Order Date]])</f>
        <v>4</v>
      </c>
      <c r="F2832" t="str">
        <f>Table1[[#This Row],[Order Year]]&amp;"-"&amp;Table1[[#This Row],[Order Month]]</f>
        <v>2013-4</v>
      </c>
      <c r="G2832" s="5">
        <f>YEAR(Table1[[#This Row],[Order Date]])*100 + MONTH(Table1[[#This Row],[Order Date]])</f>
        <v>201304</v>
      </c>
      <c r="H2832" s="1">
        <v>41391</v>
      </c>
      <c r="I2832" t="s">
        <v>191</v>
      </c>
      <c r="J2832" t="s">
        <v>674</v>
      </c>
      <c r="K2832" t="s">
        <v>675</v>
      </c>
      <c r="L2832" t="s">
        <v>29</v>
      </c>
      <c r="M2832" t="s">
        <v>30</v>
      </c>
      <c r="N2832" t="s">
        <v>2473</v>
      </c>
      <c r="O2832" t="s">
        <v>501</v>
      </c>
      <c r="P2832">
        <v>43130</v>
      </c>
      <c r="Q2832" t="s">
        <v>151</v>
      </c>
      <c r="R2832" t="s">
        <v>6009</v>
      </c>
      <c r="S2832" t="s">
        <v>49</v>
      </c>
      <c r="T2832" t="s">
        <v>93</v>
      </c>
      <c r="U2832" t="s">
        <v>6010</v>
      </c>
      <c r="V2832">
        <v>78.304000000000002</v>
      </c>
      <c r="W2832">
        <v>2</v>
      </c>
      <c r="X2832" s="9">
        <f>Table1[[#This Row],[Discount]]</f>
        <v>0.2</v>
      </c>
      <c r="Y2832">
        <v>0.2</v>
      </c>
      <c r="Z2832">
        <v>29.363999999999997</v>
      </c>
    </row>
    <row r="2833" spans="1:26" ht="16" x14ac:dyDescent="0.2">
      <c r="A2833">
        <v>2832</v>
      </c>
      <c r="B2833" t="s">
        <v>6011</v>
      </c>
      <c r="C2833" s="1">
        <v>40848</v>
      </c>
      <c r="D2833">
        <f>YEAR(Table1[[#This Row],[Order Date]])</f>
        <v>2011</v>
      </c>
      <c r="E2833">
        <f>MONTH(Table1[[#This Row],[Order Date]])</f>
        <v>11</v>
      </c>
      <c r="F2833" t="str">
        <f>Table1[[#This Row],[Order Year]]&amp;"-"&amp;Table1[[#This Row],[Order Month]]</f>
        <v>2011-11</v>
      </c>
      <c r="G2833" s="5">
        <f>YEAR(Table1[[#This Row],[Order Date]])*100 + MONTH(Table1[[#This Row],[Order Date]])</f>
        <v>201111</v>
      </c>
      <c r="H2833" s="1">
        <v>40852</v>
      </c>
      <c r="I2833" t="s">
        <v>53</v>
      </c>
      <c r="J2833" t="s">
        <v>3734</v>
      </c>
      <c r="K2833" t="s">
        <v>3735</v>
      </c>
      <c r="L2833" t="s">
        <v>29</v>
      </c>
      <c r="M2833" t="s">
        <v>30</v>
      </c>
      <c r="N2833" t="s">
        <v>422</v>
      </c>
      <c r="O2833" t="s">
        <v>423</v>
      </c>
      <c r="P2833">
        <v>97206</v>
      </c>
      <c r="Q2833" t="s">
        <v>47</v>
      </c>
      <c r="R2833" t="s">
        <v>6012</v>
      </c>
      <c r="S2833" t="s">
        <v>49</v>
      </c>
      <c r="T2833" t="s">
        <v>62</v>
      </c>
      <c r="U2833" t="s">
        <v>6013</v>
      </c>
      <c r="V2833">
        <v>443.92</v>
      </c>
      <c r="W2833">
        <v>5</v>
      </c>
      <c r="X2833" s="9">
        <f>Table1[[#This Row],[Discount]]</f>
        <v>0.2</v>
      </c>
      <c r="Y2833">
        <v>0.2</v>
      </c>
      <c r="Z2833">
        <v>-94.33299999999997</v>
      </c>
    </row>
    <row r="2834" spans="1:26" ht="16" x14ac:dyDescent="0.2">
      <c r="A2834">
        <v>2833</v>
      </c>
      <c r="B2834" t="s">
        <v>6011</v>
      </c>
      <c r="C2834" s="1">
        <v>40848</v>
      </c>
      <c r="D2834">
        <f>YEAR(Table1[[#This Row],[Order Date]])</f>
        <v>2011</v>
      </c>
      <c r="E2834">
        <f>MONTH(Table1[[#This Row],[Order Date]])</f>
        <v>11</v>
      </c>
      <c r="F2834" t="str">
        <f>Table1[[#This Row],[Order Year]]&amp;"-"&amp;Table1[[#This Row],[Order Month]]</f>
        <v>2011-11</v>
      </c>
      <c r="G2834" s="5">
        <f>YEAR(Table1[[#This Row],[Order Date]])*100 + MONTH(Table1[[#This Row],[Order Date]])</f>
        <v>201111</v>
      </c>
      <c r="H2834" s="1">
        <v>40852</v>
      </c>
      <c r="I2834" t="s">
        <v>53</v>
      </c>
      <c r="J2834" t="s">
        <v>3734</v>
      </c>
      <c r="K2834" t="s">
        <v>3735</v>
      </c>
      <c r="L2834" t="s">
        <v>29</v>
      </c>
      <c r="M2834" t="s">
        <v>30</v>
      </c>
      <c r="N2834" t="s">
        <v>422</v>
      </c>
      <c r="O2834" t="s">
        <v>423</v>
      </c>
      <c r="P2834">
        <v>97206</v>
      </c>
      <c r="Q2834" t="s">
        <v>47</v>
      </c>
      <c r="R2834" t="s">
        <v>5869</v>
      </c>
      <c r="S2834" t="s">
        <v>74</v>
      </c>
      <c r="T2834" t="s">
        <v>75</v>
      </c>
      <c r="U2834" t="s">
        <v>5870</v>
      </c>
      <c r="V2834">
        <v>155.976</v>
      </c>
      <c r="W2834">
        <v>3</v>
      </c>
      <c r="X2834" s="9">
        <f>Table1[[#This Row],[Discount]]</f>
        <v>0.2</v>
      </c>
      <c r="Y2834">
        <v>0.2</v>
      </c>
      <c r="Z2834">
        <v>54.5916</v>
      </c>
    </row>
    <row r="2835" spans="1:26" ht="16" x14ac:dyDescent="0.2">
      <c r="A2835">
        <v>2834</v>
      </c>
      <c r="B2835" t="s">
        <v>6014</v>
      </c>
      <c r="C2835" s="1">
        <v>41666</v>
      </c>
      <c r="D2835">
        <f>YEAR(Table1[[#This Row],[Order Date]])</f>
        <v>2014</v>
      </c>
      <c r="E2835">
        <f>MONTH(Table1[[#This Row],[Order Date]])</f>
        <v>1</v>
      </c>
      <c r="F2835" t="str">
        <f>Table1[[#This Row],[Order Year]]&amp;"-"&amp;Table1[[#This Row],[Order Month]]</f>
        <v>2014-1</v>
      </c>
      <c r="G2835" s="5">
        <f>YEAR(Table1[[#This Row],[Order Date]])*100 + MONTH(Table1[[#This Row],[Order Date]])</f>
        <v>201401</v>
      </c>
      <c r="H2835" s="1">
        <v>41671</v>
      </c>
      <c r="I2835" t="s">
        <v>26</v>
      </c>
      <c r="J2835" t="s">
        <v>6015</v>
      </c>
      <c r="K2835" t="s">
        <v>6016</v>
      </c>
      <c r="L2835" t="s">
        <v>44</v>
      </c>
      <c r="M2835" t="s">
        <v>30</v>
      </c>
      <c r="N2835" t="s">
        <v>5896</v>
      </c>
      <c r="O2835" t="s">
        <v>361</v>
      </c>
      <c r="P2835">
        <v>35244</v>
      </c>
      <c r="Q2835" t="s">
        <v>33</v>
      </c>
      <c r="R2835" t="s">
        <v>643</v>
      </c>
      <c r="S2835" t="s">
        <v>49</v>
      </c>
      <c r="T2835" t="s">
        <v>71</v>
      </c>
      <c r="U2835" t="s">
        <v>644</v>
      </c>
      <c r="V2835">
        <v>15.469999999999999</v>
      </c>
      <c r="W2835">
        <v>7</v>
      </c>
      <c r="X2835" s="9">
        <f>Table1[[#This Row],[Discount]]</f>
        <v>0</v>
      </c>
      <c r="Y2835">
        <v>0</v>
      </c>
      <c r="Z2835">
        <v>4.1768999999999998</v>
      </c>
    </row>
    <row r="2836" spans="1:26" ht="16" x14ac:dyDescent="0.2">
      <c r="A2836">
        <v>2835</v>
      </c>
      <c r="B2836" t="s">
        <v>6014</v>
      </c>
      <c r="C2836" s="1">
        <v>41666</v>
      </c>
      <c r="D2836">
        <f>YEAR(Table1[[#This Row],[Order Date]])</f>
        <v>2014</v>
      </c>
      <c r="E2836">
        <f>MONTH(Table1[[#This Row],[Order Date]])</f>
        <v>1</v>
      </c>
      <c r="F2836" t="str">
        <f>Table1[[#This Row],[Order Year]]&amp;"-"&amp;Table1[[#This Row],[Order Month]]</f>
        <v>2014-1</v>
      </c>
      <c r="G2836" s="5">
        <f>YEAR(Table1[[#This Row],[Order Date]])*100 + MONTH(Table1[[#This Row],[Order Date]])</f>
        <v>201401</v>
      </c>
      <c r="H2836" s="1">
        <v>41671</v>
      </c>
      <c r="I2836" t="s">
        <v>26</v>
      </c>
      <c r="J2836" t="s">
        <v>6015</v>
      </c>
      <c r="K2836" t="s">
        <v>6016</v>
      </c>
      <c r="L2836" t="s">
        <v>44</v>
      </c>
      <c r="M2836" t="s">
        <v>30</v>
      </c>
      <c r="N2836" t="s">
        <v>5896</v>
      </c>
      <c r="O2836" t="s">
        <v>361</v>
      </c>
      <c r="P2836">
        <v>35244</v>
      </c>
      <c r="Q2836" t="s">
        <v>33</v>
      </c>
      <c r="R2836" t="s">
        <v>751</v>
      </c>
      <c r="S2836" t="s">
        <v>49</v>
      </c>
      <c r="T2836" t="s">
        <v>78</v>
      </c>
      <c r="U2836" t="s">
        <v>752</v>
      </c>
      <c r="V2836">
        <v>7.16</v>
      </c>
      <c r="W2836">
        <v>2</v>
      </c>
      <c r="X2836" s="9">
        <f>Table1[[#This Row],[Discount]]</f>
        <v>0</v>
      </c>
      <c r="Y2836">
        <v>0</v>
      </c>
      <c r="Z2836">
        <v>3.4367999999999999</v>
      </c>
    </row>
    <row r="2837" spans="1:26" ht="16" x14ac:dyDescent="0.2">
      <c r="A2837">
        <v>2836</v>
      </c>
      <c r="B2837" t="s">
        <v>6017</v>
      </c>
      <c r="C2837" s="1">
        <v>41955</v>
      </c>
      <c r="D2837">
        <f>YEAR(Table1[[#This Row],[Order Date]])</f>
        <v>2014</v>
      </c>
      <c r="E2837">
        <f>MONTH(Table1[[#This Row],[Order Date]])</f>
        <v>11</v>
      </c>
      <c r="F2837" t="str">
        <f>Table1[[#This Row],[Order Year]]&amp;"-"&amp;Table1[[#This Row],[Order Month]]</f>
        <v>2014-11</v>
      </c>
      <c r="G2837" s="5">
        <f>YEAR(Table1[[#This Row],[Order Date]])*100 + MONTH(Table1[[#This Row],[Order Date]])</f>
        <v>201411</v>
      </c>
      <c r="H2837" s="1">
        <v>41960</v>
      </c>
      <c r="I2837" t="s">
        <v>53</v>
      </c>
      <c r="J2837" t="s">
        <v>2629</v>
      </c>
      <c r="K2837" t="s">
        <v>2630</v>
      </c>
      <c r="L2837" t="s">
        <v>29</v>
      </c>
      <c r="M2837" t="s">
        <v>30</v>
      </c>
      <c r="N2837" t="s">
        <v>45</v>
      </c>
      <c r="O2837" t="s">
        <v>46</v>
      </c>
      <c r="P2837">
        <v>90036</v>
      </c>
      <c r="Q2837" t="s">
        <v>47</v>
      </c>
      <c r="R2837" t="s">
        <v>3622</v>
      </c>
      <c r="S2837" t="s">
        <v>49</v>
      </c>
      <c r="T2837" t="s">
        <v>81</v>
      </c>
      <c r="U2837" t="s">
        <v>3623</v>
      </c>
      <c r="V2837">
        <v>10.89</v>
      </c>
      <c r="W2837">
        <v>1</v>
      </c>
      <c r="X2837" s="9">
        <f>Table1[[#This Row],[Discount]]</f>
        <v>0</v>
      </c>
      <c r="Y2837">
        <v>0</v>
      </c>
      <c r="Z2837">
        <v>2.8314000000000004</v>
      </c>
    </row>
    <row r="2838" spans="1:26" ht="16" x14ac:dyDescent="0.2">
      <c r="A2838">
        <v>2837</v>
      </c>
      <c r="B2838" t="s">
        <v>6017</v>
      </c>
      <c r="C2838" s="1">
        <v>41955</v>
      </c>
      <c r="D2838">
        <f>YEAR(Table1[[#This Row],[Order Date]])</f>
        <v>2014</v>
      </c>
      <c r="E2838">
        <f>MONTH(Table1[[#This Row],[Order Date]])</f>
        <v>11</v>
      </c>
      <c r="F2838" t="str">
        <f>Table1[[#This Row],[Order Year]]&amp;"-"&amp;Table1[[#This Row],[Order Month]]</f>
        <v>2014-11</v>
      </c>
      <c r="G2838" s="5">
        <f>YEAR(Table1[[#This Row],[Order Date]])*100 + MONTH(Table1[[#This Row],[Order Date]])</f>
        <v>201411</v>
      </c>
      <c r="H2838" s="1">
        <v>41960</v>
      </c>
      <c r="I2838" t="s">
        <v>53</v>
      </c>
      <c r="J2838" t="s">
        <v>2629</v>
      </c>
      <c r="K2838" t="s">
        <v>2630</v>
      </c>
      <c r="L2838" t="s">
        <v>29</v>
      </c>
      <c r="M2838" t="s">
        <v>30</v>
      </c>
      <c r="N2838" t="s">
        <v>45</v>
      </c>
      <c r="O2838" t="s">
        <v>46</v>
      </c>
      <c r="P2838">
        <v>90036</v>
      </c>
      <c r="Q2838" t="s">
        <v>47</v>
      </c>
      <c r="R2838" t="s">
        <v>6018</v>
      </c>
      <c r="S2838" t="s">
        <v>49</v>
      </c>
      <c r="T2838" t="s">
        <v>93</v>
      </c>
      <c r="U2838" t="s">
        <v>6019</v>
      </c>
      <c r="V2838">
        <v>19.440000000000001</v>
      </c>
      <c r="W2838">
        <v>3</v>
      </c>
      <c r="X2838" s="9">
        <f>Table1[[#This Row],[Discount]]</f>
        <v>0</v>
      </c>
      <c r="Y2838">
        <v>0</v>
      </c>
      <c r="Z2838">
        <v>9.3312000000000008</v>
      </c>
    </row>
    <row r="2839" spans="1:26" ht="16" x14ac:dyDescent="0.2">
      <c r="A2839">
        <v>2838</v>
      </c>
      <c r="B2839" t="s">
        <v>6017</v>
      </c>
      <c r="C2839" s="1">
        <v>41955</v>
      </c>
      <c r="D2839">
        <f>YEAR(Table1[[#This Row],[Order Date]])</f>
        <v>2014</v>
      </c>
      <c r="E2839">
        <f>MONTH(Table1[[#This Row],[Order Date]])</f>
        <v>11</v>
      </c>
      <c r="F2839" t="str">
        <f>Table1[[#This Row],[Order Year]]&amp;"-"&amp;Table1[[#This Row],[Order Month]]</f>
        <v>2014-11</v>
      </c>
      <c r="G2839" s="5">
        <f>YEAR(Table1[[#This Row],[Order Date]])*100 + MONTH(Table1[[#This Row],[Order Date]])</f>
        <v>201411</v>
      </c>
      <c r="H2839" s="1">
        <v>41960</v>
      </c>
      <c r="I2839" t="s">
        <v>53</v>
      </c>
      <c r="J2839" t="s">
        <v>2629</v>
      </c>
      <c r="K2839" t="s">
        <v>2630</v>
      </c>
      <c r="L2839" t="s">
        <v>29</v>
      </c>
      <c r="M2839" t="s">
        <v>30</v>
      </c>
      <c r="N2839" t="s">
        <v>45</v>
      </c>
      <c r="O2839" t="s">
        <v>46</v>
      </c>
      <c r="P2839">
        <v>90036</v>
      </c>
      <c r="Q2839" t="s">
        <v>47</v>
      </c>
      <c r="R2839" t="s">
        <v>3920</v>
      </c>
      <c r="S2839" t="s">
        <v>49</v>
      </c>
      <c r="T2839" t="s">
        <v>78</v>
      </c>
      <c r="U2839" t="s">
        <v>3921</v>
      </c>
      <c r="V2839">
        <v>121.6</v>
      </c>
      <c r="W2839">
        <v>5</v>
      </c>
      <c r="X2839" s="9">
        <f>Table1[[#This Row],[Discount]]</f>
        <v>0.2</v>
      </c>
      <c r="Y2839">
        <v>0.2</v>
      </c>
      <c r="Z2839">
        <v>39.519999999999989</v>
      </c>
    </row>
    <row r="2840" spans="1:26" ht="16" x14ac:dyDescent="0.2">
      <c r="A2840">
        <v>2839</v>
      </c>
      <c r="B2840" t="s">
        <v>6020</v>
      </c>
      <c r="C2840" s="1">
        <v>41435</v>
      </c>
      <c r="D2840">
        <f>YEAR(Table1[[#This Row],[Order Date]])</f>
        <v>2013</v>
      </c>
      <c r="E2840">
        <f>MONTH(Table1[[#This Row],[Order Date]])</f>
        <v>6</v>
      </c>
      <c r="F2840" t="str">
        <f>Table1[[#This Row],[Order Year]]&amp;"-"&amp;Table1[[#This Row],[Order Month]]</f>
        <v>2013-6</v>
      </c>
      <c r="G2840" s="5">
        <f>YEAR(Table1[[#This Row],[Order Date]])*100 + MONTH(Table1[[#This Row],[Order Date]])</f>
        <v>201306</v>
      </c>
      <c r="H2840" s="1">
        <v>41438</v>
      </c>
      <c r="I2840" t="s">
        <v>191</v>
      </c>
      <c r="J2840" t="s">
        <v>5809</v>
      </c>
      <c r="K2840" t="s">
        <v>5810</v>
      </c>
      <c r="L2840" t="s">
        <v>29</v>
      </c>
      <c r="M2840" t="s">
        <v>30</v>
      </c>
      <c r="N2840" t="s">
        <v>5650</v>
      </c>
      <c r="O2840" t="s">
        <v>57</v>
      </c>
      <c r="P2840">
        <v>32303</v>
      </c>
      <c r="Q2840" t="s">
        <v>33</v>
      </c>
      <c r="R2840" t="s">
        <v>3708</v>
      </c>
      <c r="S2840" t="s">
        <v>74</v>
      </c>
      <c r="T2840" t="s">
        <v>685</v>
      </c>
      <c r="U2840" t="s">
        <v>3709</v>
      </c>
      <c r="V2840">
        <v>695.7</v>
      </c>
      <c r="W2840">
        <v>2</v>
      </c>
      <c r="X2840" s="9">
        <f>Table1[[#This Row],[Discount]]</f>
        <v>0.5</v>
      </c>
      <c r="Y2840">
        <v>0.5</v>
      </c>
      <c r="Z2840">
        <v>-27.827999999999975</v>
      </c>
    </row>
    <row r="2841" spans="1:26" ht="16" x14ac:dyDescent="0.2">
      <c r="A2841">
        <v>2840</v>
      </c>
      <c r="B2841" t="s">
        <v>6021</v>
      </c>
      <c r="C2841" s="1">
        <v>41155</v>
      </c>
      <c r="D2841">
        <f>YEAR(Table1[[#This Row],[Order Date]])</f>
        <v>2012</v>
      </c>
      <c r="E2841">
        <f>MONTH(Table1[[#This Row],[Order Date]])</f>
        <v>9</v>
      </c>
      <c r="F2841" t="str">
        <f>Table1[[#This Row],[Order Year]]&amp;"-"&amp;Table1[[#This Row],[Order Month]]</f>
        <v>2012-9</v>
      </c>
      <c r="G2841" s="5">
        <f>YEAR(Table1[[#This Row],[Order Date]])*100 + MONTH(Table1[[#This Row],[Order Date]])</f>
        <v>201209</v>
      </c>
      <c r="H2841" s="1">
        <v>41160</v>
      </c>
      <c r="I2841" t="s">
        <v>26</v>
      </c>
      <c r="J2841" t="s">
        <v>707</v>
      </c>
      <c r="K2841" t="s">
        <v>708</v>
      </c>
      <c r="L2841" t="s">
        <v>44</v>
      </c>
      <c r="M2841" t="s">
        <v>30</v>
      </c>
      <c r="N2841" t="s">
        <v>269</v>
      </c>
      <c r="O2841" t="s">
        <v>270</v>
      </c>
      <c r="P2841">
        <v>10009</v>
      </c>
      <c r="Q2841" t="s">
        <v>151</v>
      </c>
      <c r="R2841" t="s">
        <v>3034</v>
      </c>
      <c r="S2841" t="s">
        <v>49</v>
      </c>
      <c r="T2841" t="s">
        <v>62</v>
      </c>
      <c r="U2841" t="s">
        <v>3035</v>
      </c>
      <c r="V2841">
        <v>120.33</v>
      </c>
      <c r="W2841">
        <v>1</v>
      </c>
      <c r="X2841" s="9">
        <f>Table1[[#This Row],[Discount]]</f>
        <v>0</v>
      </c>
      <c r="Y2841">
        <v>0</v>
      </c>
      <c r="Z2841">
        <v>31.285799999999995</v>
      </c>
    </row>
    <row r="2842" spans="1:26" ht="16" x14ac:dyDescent="0.2">
      <c r="A2842">
        <v>2841</v>
      </c>
      <c r="B2842" t="s">
        <v>6022</v>
      </c>
      <c r="C2842" s="1">
        <v>40616</v>
      </c>
      <c r="D2842">
        <f>YEAR(Table1[[#This Row],[Order Date]])</f>
        <v>2011</v>
      </c>
      <c r="E2842">
        <f>MONTH(Table1[[#This Row],[Order Date]])</f>
        <v>3</v>
      </c>
      <c r="F2842" t="str">
        <f>Table1[[#This Row],[Order Year]]&amp;"-"&amp;Table1[[#This Row],[Order Month]]</f>
        <v>2011-3</v>
      </c>
      <c r="G2842" s="5">
        <f>YEAR(Table1[[#This Row],[Order Date]])*100 + MONTH(Table1[[#This Row],[Order Date]])</f>
        <v>201103</v>
      </c>
      <c r="H2842" s="1">
        <v>40621</v>
      </c>
      <c r="I2842" t="s">
        <v>53</v>
      </c>
      <c r="J2842" t="s">
        <v>2313</v>
      </c>
      <c r="K2842" t="s">
        <v>2314</v>
      </c>
      <c r="L2842" t="s">
        <v>105</v>
      </c>
      <c r="M2842" t="s">
        <v>30</v>
      </c>
      <c r="N2842" t="s">
        <v>4877</v>
      </c>
      <c r="O2842" t="s">
        <v>322</v>
      </c>
      <c r="P2842">
        <v>23320</v>
      </c>
      <c r="Q2842" t="s">
        <v>33</v>
      </c>
      <c r="R2842" t="s">
        <v>1796</v>
      </c>
      <c r="S2842" t="s">
        <v>35</v>
      </c>
      <c r="T2842" t="s">
        <v>39</v>
      </c>
      <c r="U2842" t="s">
        <v>1797</v>
      </c>
      <c r="V2842">
        <v>1139.92</v>
      </c>
      <c r="W2842">
        <v>4</v>
      </c>
      <c r="X2842" s="9">
        <f>Table1[[#This Row],[Discount]]</f>
        <v>0</v>
      </c>
      <c r="Y2842">
        <v>0</v>
      </c>
      <c r="Z2842">
        <v>284.98</v>
      </c>
    </row>
    <row r="2843" spans="1:26" ht="16" x14ac:dyDescent="0.2">
      <c r="A2843">
        <v>2842</v>
      </c>
      <c r="B2843" t="s">
        <v>6023</v>
      </c>
      <c r="C2843" s="1">
        <v>41883</v>
      </c>
      <c r="D2843">
        <f>YEAR(Table1[[#This Row],[Order Date]])</f>
        <v>2014</v>
      </c>
      <c r="E2843">
        <f>MONTH(Table1[[#This Row],[Order Date]])</f>
        <v>9</v>
      </c>
      <c r="F2843" t="str">
        <f>Table1[[#This Row],[Order Year]]&amp;"-"&amp;Table1[[#This Row],[Order Month]]</f>
        <v>2014-9</v>
      </c>
      <c r="G2843" s="5">
        <f>YEAR(Table1[[#This Row],[Order Date]])*100 + MONTH(Table1[[#This Row],[Order Date]])</f>
        <v>201409</v>
      </c>
      <c r="H2843" s="1">
        <v>41887</v>
      </c>
      <c r="I2843" t="s">
        <v>26</v>
      </c>
      <c r="J2843" t="s">
        <v>1818</v>
      </c>
      <c r="K2843" t="s">
        <v>1819</v>
      </c>
      <c r="L2843" t="s">
        <v>29</v>
      </c>
      <c r="M2843" t="s">
        <v>30</v>
      </c>
      <c r="N2843" t="s">
        <v>1709</v>
      </c>
      <c r="O2843" t="s">
        <v>91</v>
      </c>
      <c r="P2843">
        <v>28314</v>
      </c>
      <c r="Q2843" t="s">
        <v>33</v>
      </c>
      <c r="R2843" t="s">
        <v>3278</v>
      </c>
      <c r="S2843" t="s">
        <v>49</v>
      </c>
      <c r="T2843" t="s">
        <v>93</v>
      </c>
      <c r="U2843" t="s">
        <v>3279</v>
      </c>
      <c r="V2843">
        <v>229.54400000000001</v>
      </c>
      <c r="W2843">
        <v>7</v>
      </c>
      <c r="X2843" s="9">
        <f>Table1[[#This Row],[Discount]]</f>
        <v>0.2</v>
      </c>
      <c r="Y2843">
        <v>0.2</v>
      </c>
      <c r="Z2843">
        <v>83.209699999999998</v>
      </c>
    </row>
    <row r="2844" spans="1:26" ht="16" x14ac:dyDescent="0.2">
      <c r="A2844">
        <v>2843</v>
      </c>
      <c r="B2844" t="s">
        <v>6024</v>
      </c>
      <c r="C2844" s="1">
        <v>41722</v>
      </c>
      <c r="D2844">
        <f>YEAR(Table1[[#This Row],[Order Date]])</f>
        <v>2014</v>
      </c>
      <c r="E2844">
        <f>MONTH(Table1[[#This Row],[Order Date]])</f>
        <v>3</v>
      </c>
      <c r="F2844" t="str">
        <f>Table1[[#This Row],[Order Year]]&amp;"-"&amp;Table1[[#This Row],[Order Month]]</f>
        <v>2014-3</v>
      </c>
      <c r="G2844" s="5">
        <f>YEAR(Table1[[#This Row],[Order Date]])*100 + MONTH(Table1[[#This Row],[Order Date]])</f>
        <v>201403</v>
      </c>
      <c r="H2844" s="1">
        <v>41726</v>
      </c>
      <c r="I2844" t="s">
        <v>53</v>
      </c>
      <c r="J2844" t="s">
        <v>6025</v>
      </c>
      <c r="K2844" t="s">
        <v>6026</v>
      </c>
      <c r="L2844" t="s">
        <v>29</v>
      </c>
      <c r="M2844" t="s">
        <v>30</v>
      </c>
      <c r="N2844" t="s">
        <v>1684</v>
      </c>
      <c r="O2844" t="s">
        <v>107</v>
      </c>
      <c r="P2844">
        <v>77340</v>
      </c>
      <c r="Q2844" t="s">
        <v>108</v>
      </c>
      <c r="R2844" t="s">
        <v>1692</v>
      </c>
      <c r="S2844" t="s">
        <v>49</v>
      </c>
      <c r="T2844" t="s">
        <v>62</v>
      </c>
      <c r="U2844" t="s">
        <v>1693</v>
      </c>
      <c r="V2844">
        <v>143.72800000000001</v>
      </c>
      <c r="W2844">
        <v>2</v>
      </c>
      <c r="X2844" s="9">
        <f>Table1[[#This Row],[Discount]]</f>
        <v>0.2</v>
      </c>
      <c r="Y2844">
        <v>0.2</v>
      </c>
      <c r="Z2844">
        <v>-32.338800000000006</v>
      </c>
    </row>
    <row r="2845" spans="1:26" ht="16" x14ac:dyDescent="0.2">
      <c r="A2845">
        <v>2844</v>
      </c>
      <c r="B2845" t="s">
        <v>6027</v>
      </c>
      <c r="C2845" s="1">
        <v>41778</v>
      </c>
      <c r="D2845">
        <f>YEAR(Table1[[#This Row],[Order Date]])</f>
        <v>2014</v>
      </c>
      <c r="E2845">
        <f>MONTH(Table1[[#This Row],[Order Date]])</f>
        <v>5</v>
      </c>
      <c r="F2845" t="str">
        <f>Table1[[#This Row],[Order Year]]&amp;"-"&amp;Table1[[#This Row],[Order Month]]</f>
        <v>2014-5</v>
      </c>
      <c r="G2845" s="5">
        <f>YEAR(Table1[[#This Row],[Order Date]])*100 + MONTH(Table1[[#This Row],[Order Date]])</f>
        <v>201405</v>
      </c>
      <c r="H2845" s="1">
        <v>41782</v>
      </c>
      <c r="I2845" t="s">
        <v>53</v>
      </c>
      <c r="J2845" t="s">
        <v>65</v>
      </c>
      <c r="K2845" t="s">
        <v>66</v>
      </c>
      <c r="L2845" t="s">
        <v>29</v>
      </c>
      <c r="M2845" t="s">
        <v>30</v>
      </c>
      <c r="N2845" t="s">
        <v>149</v>
      </c>
      <c r="O2845" t="s">
        <v>150</v>
      </c>
      <c r="P2845">
        <v>19140</v>
      </c>
      <c r="Q2845" t="s">
        <v>151</v>
      </c>
      <c r="R2845" t="s">
        <v>5666</v>
      </c>
      <c r="S2845" t="s">
        <v>74</v>
      </c>
      <c r="T2845" t="s">
        <v>164</v>
      </c>
      <c r="U2845" t="s">
        <v>5667</v>
      </c>
      <c r="V2845">
        <v>36.048000000000002</v>
      </c>
      <c r="W2845">
        <v>3</v>
      </c>
      <c r="X2845" s="9">
        <f>Table1[[#This Row],[Discount]]</f>
        <v>0.2</v>
      </c>
      <c r="Y2845">
        <v>0.2</v>
      </c>
      <c r="Z2845">
        <v>-0.90120000000000111</v>
      </c>
    </row>
    <row r="2846" spans="1:26" ht="16" x14ac:dyDescent="0.2">
      <c r="A2846">
        <v>2845</v>
      </c>
      <c r="B2846" t="s">
        <v>6028</v>
      </c>
      <c r="C2846" s="1">
        <v>41636</v>
      </c>
      <c r="D2846">
        <f>YEAR(Table1[[#This Row],[Order Date]])</f>
        <v>2013</v>
      </c>
      <c r="E2846">
        <f>MONTH(Table1[[#This Row],[Order Date]])</f>
        <v>12</v>
      </c>
      <c r="F2846" t="str">
        <f>Table1[[#This Row],[Order Year]]&amp;"-"&amp;Table1[[#This Row],[Order Month]]</f>
        <v>2013-12</v>
      </c>
      <c r="G2846" s="5">
        <f>YEAR(Table1[[#This Row],[Order Date]])*100 + MONTH(Table1[[#This Row],[Order Date]])</f>
        <v>201312</v>
      </c>
      <c r="H2846" s="1">
        <v>41640</v>
      </c>
      <c r="I2846" t="s">
        <v>53</v>
      </c>
      <c r="J2846" t="s">
        <v>3459</v>
      </c>
      <c r="K2846" t="s">
        <v>3460</v>
      </c>
      <c r="L2846" t="s">
        <v>44</v>
      </c>
      <c r="M2846" t="s">
        <v>30</v>
      </c>
      <c r="N2846" t="s">
        <v>5678</v>
      </c>
      <c r="O2846" t="s">
        <v>214</v>
      </c>
      <c r="P2846">
        <v>60098</v>
      </c>
      <c r="Q2846" t="s">
        <v>108</v>
      </c>
      <c r="R2846" t="s">
        <v>2063</v>
      </c>
      <c r="S2846" t="s">
        <v>35</v>
      </c>
      <c r="T2846" t="s">
        <v>39</v>
      </c>
      <c r="U2846" t="s">
        <v>2064</v>
      </c>
      <c r="V2846">
        <v>845.48799999999994</v>
      </c>
      <c r="W2846">
        <v>8</v>
      </c>
      <c r="X2846" s="9">
        <f>Table1[[#This Row],[Discount]]</f>
        <v>0.3</v>
      </c>
      <c r="Y2846">
        <v>0.3</v>
      </c>
      <c r="Z2846">
        <v>-12.078400000000101</v>
      </c>
    </row>
    <row r="2847" spans="1:26" ht="16" x14ac:dyDescent="0.2">
      <c r="A2847">
        <v>2846</v>
      </c>
      <c r="B2847" t="s">
        <v>6029</v>
      </c>
      <c r="C2847" s="1">
        <v>41961</v>
      </c>
      <c r="D2847">
        <f>YEAR(Table1[[#This Row],[Order Date]])</f>
        <v>2014</v>
      </c>
      <c r="E2847">
        <f>MONTH(Table1[[#This Row],[Order Date]])</f>
        <v>11</v>
      </c>
      <c r="F2847" t="str">
        <f>Table1[[#This Row],[Order Year]]&amp;"-"&amp;Table1[[#This Row],[Order Month]]</f>
        <v>2014-11</v>
      </c>
      <c r="G2847" s="5">
        <f>YEAR(Table1[[#This Row],[Order Date]])*100 + MONTH(Table1[[#This Row],[Order Date]])</f>
        <v>201411</v>
      </c>
      <c r="H2847" s="1">
        <v>41964</v>
      </c>
      <c r="I2847" t="s">
        <v>191</v>
      </c>
      <c r="J2847" t="s">
        <v>1658</v>
      </c>
      <c r="K2847" t="s">
        <v>1659</v>
      </c>
      <c r="L2847" t="s">
        <v>29</v>
      </c>
      <c r="M2847" t="s">
        <v>30</v>
      </c>
      <c r="N2847" t="s">
        <v>4099</v>
      </c>
      <c r="O2847" t="s">
        <v>1248</v>
      </c>
      <c r="P2847">
        <v>2149</v>
      </c>
      <c r="Q2847" t="s">
        <v>151</v>
      </c>
      <c r="R2847" t="s">
        <v>878</v>
      </c>
      <c r="S2847" t="s">
        <v>49</v>
      </c>
      <c r="T2847" t="s">
        <v>71</v>
      </c>
      <c r="U2847" t="s">
        <v>879</v>
      </c>
      <c r="V2847">
        <v>50.94</v>
      </c>
      <c r="W2847">
        <v>3</v>
      </c>
      <c r="X2847" s="9">
        <f>Table1[[#This Row],[Discount]]</f>
        <v>0</v>
      </c>
      <c r="Y2847">
        <v>0</v>
      </c>
      <c r="Z2847">
        <v>14.263200000000001</v>
      </c>
    </row>
    <row r="2848" spans="1:26" ht="16" x14ac:dyDescent="0.2">
      <c r="A2848">
        <v>2847</v>
      </c>
      <c r="B2848" t="s">
        <v>6030</v>
      </c>
      <c r="C2848" s="1">
        <v>41893</v>
      </c>
      <c r="D2848">
        <f>YEAR(Table1[[#This Row],[Order Date]])</f>
        <v>2014</v>
      </c>
      <c r="E2848">
        <f>MONTH(Table1[[#This Row],[Order Date]])</f>
        <v>9</v>
      </c>
      <c r="F2848" t="str">
        <f>Table1[[#This Row],[Order Year]]&amp;"-"&amp;Table1[[#This Row],[Order Month]]</f>
        <v>2014-9</v>
      </c>
      <c r="G2848" s="5">
        <f>YEAR(Table1[[#This Row],[Order Date]])*100 + MONTH(Table1[[#This Row],[Order Date]])</f>
        <v>201409</v>
      </c>
      <c r="H2848" s="1">
        <v>41898</v>
      </c>
      <c r="I2848" t="s">
        <v>53</v>
      </c>
      <c r="J2848" t="s">
        <v>3158</v>
      </c>
      <c r="K2848" t="s">
        <v>3159</v>
      </c>
      <c r="L2848" t="s">
        <v>105</v>
      </c>
      <c r="M2848" t="s">
        <v>30</v>
      </c>
      <c r="N2848" t="s">
        <v>306</v>
      </c>
      <c r="O2848" t="s">
        <v>214</v>
      </c>
      <c r="P2848">
        <v>60653</v>
      </c>
      <c r="Q2848" t="s">
        <v>108</v>
      </c>
      <c r="R2848" t="s">
        <v>1745</v>
      </c>
      <c r="S2848" t="s">
        <v>49</v>
      </c>
      <c r="T2848" t="s">
        <v>78</v>
      </c>
      <c r="U2848" t="s">
        <v>1746</v>
      </c>
      <c r="V2848">
        <v>762.59399999999982</v>
      </c>
      <c r="W2848">
        <v>3</v>
      </c>
      <c r="X2848" s="9">
        <f>Table1[[#This Row],[Discount]]</f>
        <v>0.8</v>
      </c>
      <c r="Y2848">
        <v>0.8</v>
      </c>
      <c r="Z2848">
        <v>-1143.8910000000001</v>
      </c>
    </row>
    <row r="2849" spans="1:26" ht="16" x14ac:dyDescent="0.2">
      <c r="A2849">
        <v>2848</v>
      </c>
      <c r="B2849" t="s">
        <v>6031</v>
      </c>
      <c r="C2849" s="1">
        <v>41738</v>
      </c>
      <c r="D2849">
        <f>YEAR(Table1[[#This Row],[Order Date]])</f>
        <v>2014</v>
      </c>
      <c r="E2849">
        <f>MONTH(Table1[[#This Row],[Order Date]])</f>
        <v>4</v>
      </c>
      <c r="F2849" t="str">
        <f>Table1[[#This Row],[Order Year]]&amp;"-"&amp;Table1[[#This Row],[Order Month]]</f>
        <v>2014-4</v>
      </c>
      <c r="G2849" s="5">
        <f>YEAR(Table1[[#This Row],[Order Date]])*100 + MONTH(Table1[[#This Row],[Order Date]])</f>
        <v>201404</v>
      </c>
      <c r="H2849" s="1">
        <v>41745</v>
      </c>
      <c r="I2849" t="s">
        <v>53</v>
      </c>
      <c r="J2849" t="s">
        <v>6032</v>
      </c>
      <c r="K2849" t="s">
        <v>6033</v>
      </c>
      <c r="L2849" t="s">
        <v>44</v>
      </c>
      <c r="M2849" t="s">
        <v>30</v>
      </c>
      <c r="N2849" t="s">
        <v>3264</v>
      </c>
      <c r="O2849" t="s">
        <v>1275</v>
      </c>
      <c r="P2849">
        <v>30076</v>
      </c>
      <c r="Q2849" t="s">
        <v>33</v>
      </c>
      <c r="R2849" t="s">
        <v>6034</v>
      </c>
      <c r="S2849" t="s">
        <v>35</v>
      </c>
      <c r="T2849" t="s">
        <v>68</v>
      </c>
      <c r="U2849" t="s">
        <v>6035</v>
      </c>
      <c r="V2849">
        <v>56.28</v>
      </c>
      <c r="W2849">
        <v>6</v>
      </c>
      <c r="X2849" s="9">
        <f>Table1[[#This Row],[Discount]]</f>
        <v>0</v>
      </c>
      <c r="Y2849">
        <v>0</v>
      </c>
      <c r="Z2849">
        <v>15.758400000000002</v>
      </c>
    </row>
    <row r="2850" spans="1:26" ht="16" x14ac:dyDescent="0.2">
      <c r="A2850">
        <v>2849</v>
      </c>
      <c r="B2850" t="s">
        <v>6031</v>
      </c>
      <c r="C2850" s="1">
        <v>41738</v>
      </c>
      <c r="D2850">
        <f>YEAR(Table1[[#This Row],[Order Date]])</f>
        <v>2014</v>
      </c>
      <c r="E2850">
        <f>MONTH(Table1[[#This Row],[Order Date]])</f>
        <v>4</v>
      </c>
      <c r="F2850" t="str">
        <f>Table1[[#This Row],[Order Year]]&amp;"-"&amp;Table1[[#This Row],[Order Month]]</f>
        <v>2014-4</v>
      </c>
      <c r="G2850" s="5">
        <f>YEAR(Table1[[#This Row],[Order Date]])*100 + MONTH(Table1[[#This Row],[Order Date]])</f>
        <v>201404</v>
      </c>
      <c r="H2850" s="1">
        <v>41745</v>
      </c>
      <c r="I2850" t="s">
        <v>53</v>
      </c>
      <c r="J2850" t="s">
        <v>6032</v>
      </c>
      <c r="K2850" t="s">
        <v>6033</v>
      </c>
      <c r="L2850" t="s">
        <v>44</v>
      </c>
      <c r="M2850" t="s">
        <v>30</v>
      </c>
      <c r="N2850" t="s">
        <v>3264</v>
      </c>
      <c r="O2850" t="s">
        <v>1275</v>
      </c>
      <c r="P2850">
        <v>30076</v>
      </c>
      <c r="Q2850" t="s">
        <v>33</v>
      </c>
      <c r="R2850" t="s">
        <v>4721</v>
      </c>
      <c r="S2850" t="s">
        <v>49</v>
      </c>
      <c r="T2850" t="s">
        <v>78</v>
      </c>
      <c r="U2850" t="s">
        <v>4722</v>
      </c>
      <c r="V2850">
        <v>2690.9700000000003</v>
      </c>
      <c r="W2850">
        <v>3</v>
      </c>
      <c r="X2850" s="9">
        <f>Table1[[#This Row],[Discount]]</f>
        <v>0</v>
      </c>
      <c r="Y2850">
        <v>0</v>
      </c>
      <c r="Z2850">
        <v>1264.7558999999999</v>
      </c>
    </row>
    <row r="2851" spans="1:26" ht="16" x14ac:dyDescent="0.2">
      <c r="A2851">
        <v>2850</v>
      </c>
      <c r="B2851" t="s">
        <v>6036</v>
      </c>
      <c r="C2851" s="1">
        <v>41607</v>
      </c>
      <c r="D2851">
        <f>YEAR(Table1[[#This Row],[Order Date]])</f>
        <v>2013</v>
      </c>
      <c r="E2851">
        <f>MONTH(Table1[[#This Row],[Order Date]])</f>
        <v>11</v>
      </c>
      <c r="F2851" t="str">
        <f>Table1[[#This Row],[Order Year]]&amp;"-"&amp;Table1[[#This Row],[Order Month]]</f>
        <v>2013-11</v>
      </c>
      <c r="G2851" s="5">
        <f>YEAR(Table1[[#This Row],[Order Date]])*100 + MONTH(Table1[[#This Row],[Order Date]])</f>
        <v>201311</v>
      </c>
      <c r="H2851" s="1">
        <v>41612</v>
      </c>
      <c r="I2851" t="s">
        <v>53</v>
      </c>
      <c r="J2851" t="s">
        <v>2675</v>
      </c>
      <c r="K2851" t="s">
        <v>2676</v>
      </c>
      <c r="L2851" t="s">
        <v>44</v>
      </c>
      <c r="M2851" t="s">
        <v>30</v>
      </c>
      <c r="N2851" t="s">
        <v>2292</v>
      </c>
      <c r="O2851" t="s">
        <v>57</v>
      </c>
      <c r="P2851">
        <v>32137</v>
      </c>
      <c r="Q2851" t="s">
        <v>33</v>
      </c>
      <c r="R2851" t="s">
        <v>3365</v>
      </c>
      <c r="S2851" t="s">
        <v>49</v>
      </c>
      <c r="T2851" t="s">
        <v>78</v>
      </c>
      <c r="U2851" t="s">
        <v>3366</v>
      </c>
      <c r="V2851">
        <v>7.4340000000000011</v>
      </c>
      <c r="W2851">
        <v>6</v>
      </c>
      <c r="X2851" s="9">
        <f>Table1[[#This Row],[Discount]]</f>
        <v>0.7</v>
      </c>
      <c r="Y2851">
        <v>0.7</v>
      </c>
      <c r="Z2851">
        <v>-5.6993999999999971</v>
      </c>
    </row>
    <row r="2852" spans="1:26" ht="16" x14ac:dyDescent="0.2">
      <c r="A2852">
        <v>2851</v>
      </c>
      <c r="B2852" t="s">
        <v>6037</v>
      </c>
      <c r="C2852" s="1">
        <v>41428</v>
      </c>
      <c r="D2852">
        <f>YEAR(Table1[[#This Row],[Order Date]])</f>
        <v>2013</v>
      </c>
      <c r="E2852">
        <f>MONTH(Table1[[#This Row],[Order Date]])</f>
        <v>6</v>
      </c>
      <c r="F2852" t="str">
        <f>Table1[[#This Row],[Order Year]]&amp;"-"&amp;Table1[[#This Row],[Order Month]]</f>
        <v>2013-6</v>
      </c>
      <c r="G2852" s="5">
        <f>YEAR(Table1[[#This Row],[Order Date]])*100 + MONTH(Table1[[#This Row],[Order Date]])</f>
        <v>201306</v>
      </c>
      <c r="H2852" s="1">
        <v>41431</v>
      </c>
      <c r="I2852" t="s">
        <v>191</v>
      </c>
      <c r="J2852" t="s">
        <v>2864</v>
      </c>
      <c r="K2852" t="s">
        <v>2865</v>
      </c>
      <c r="L2852" t="s">
        <v>44</v>
      </c>
      <c r="M2852" t="s">
        <v>30</v>
      </c>
      <c r="N2852" t="s">
        <v>149</v>
      </c>
      <c r="O2852" t="s">
        <v>150</v>
      </c>
      <c r="P2852">
        <v>19120</v>
      </c>
      <c r="Q2852" t="s">
        <v>151</v>
      </c>
      <c r="R2852" t="s">
        <v>1777</v>
      </c>
      <c r="S2852" t="s">
        <v>49</v>
      </c>
      <c r="T2852" t="s">
        <v>62</v>
      </c>
      <c r="U2852" t="s">
        <v>1778</v>
      </c>
      <c r="V2852">
        <v>64.784000000000006</v>
      </c>
      <c r="W2852">
        <v>1</v>
      </c>
      <c r="X2852" s="9">
        <f>Table1[[#This Row],[Discount]]</f>
        <v>0.2</v>
      </c>
      <c r="Y2852">
        <v>0.2</v>
      </c>
      <c r="Z2852">
        <v>-12.956800000000005</v>
      </c>
    </row>
    <row r="2853" spans="1:26" ht="16" x14ac:dyDescent="0.2">
      <c r="A2853">
        <v>2852</v>
      </c>
      <c r="B2853" t="s">
        <v>6038</v>
      </c>
      <c r="C2853" s="1">
        <v>41991</v>
      </c>
      <c r="D2853">
        <f>YEAR(Table1[[#This Row],[Order Date]])</f>
        <v>2014</v>
      </c>
      <c r="E2853">
        <f>MONTH(Table1[[#This Row],[Order Date]])</f>
        <v>12</v>
      </c>
      <c r="F2853" t="str">
        <f>Table1[[#This Row],[Order Year]]&amp;"-"&amp;Table1[[#This Row],[Order Month]]</f>
        <v>2014-12</v>
      </c>
      <c r="G2853" s="5">
        <f>YEAR(Table1[[#This Row],[Order Date]])*100 + MONTH(Table1[[#This Row],[Order Date]])</f>
        <v>201412</v>
      </c>
      <c r="H2853" s="1">
        <v>41996</v>
      </c>
      <c r="I2853" t="s">
        <v>53</v>
      </c>
      <c r="J2853" t="s">
        <v>6039</v>
      </c>
      <c r="K2853" t="s">
        <v>6040</v>
      </c>
      <c r="L2853" t="s">
        <v>105</v>
      </c>
      <c r="M2853" t="s">
        <v>30</v>
      </c>
      <c r="N2853" t="s">
        <v>500</v>
      </c>
      <c r="O2853" t="s">
        <v>257</v>
      </c>
      <c r="P2853">
        <v>47201</v>
      </c>
      <c r="Q2853" t="s">
        <v>108</v>
      </c>
      <c r="R2853" t="s">
        <v>2849</v>
      </c>
      <c r="S2853" t="s">
        <v>49</v>
      </c>
      <c r="T2853" t="s">
        <v>93</v>
      </c>
      <c r="U2853" t="s">
        <v>2850</v>
      </c>
      <c r="V2853">
        <v>28.16</v>
      </c>
      <c r="W2853">
        <v>4</v>
      </c>
      <c r="X2853" s="9">
        <f>Table1[[#This Row],[Discount]]</f>
        <v>0</v>
      </c>
      <c r="Y2853">
        <v>0</v>
      </c>
      <c r="Z2853">
        <v>13.235199999999999</v>
      </c>
    </row>
    <row r="2854" spans="1:26" ht="16" x14ac:dyDescent="0.2">
      <c r="A2854">
        <v>2853</v>
      </c>
      <c r="B2854" t="s">
        <v>6041</v>
      </c>
      <c r="C2854" s="1">
        <v>41353</v>
      </c>
      <c r="D2854">
        <f>YEAR(Table1[[#This Row],[Order Date]])</f>
        <v>2013</v>
      </c>
      <c r="E2854">
        <f>MONTH(Table1[[#This Row],[Order Date]])</f>
        <v>3</v>
      </c>
      <c r="F2854" t="str">
        <f>Table1[[#This Row],[Order Year]]&amp;"-"&amp;Table1[[#This Row],[Order Month]]</f>
        <v>2013-3</v>
      </c>
      <c r="G2854" s="5">
        <f>YEAR(Table1[[#This Row],[Order Date]])*100 + MONTH(Table1[[#This Row],[Order Date]])</f>
        <v>201303</v>
      </c>
      <c r="H2854" s="1">
        <v>41355</v>
      </c>
      <c r="I2854" t="s">
        <v>26</v>
      </c>
      <c r="J2854" t="s">
        <v>5320</v>
      </c>
      <c r="K2854" t="s">
        <v>5321</v>
      </c>
      <c r="L2854" t="s">
        <v>29</v>
      </c>
      <c r="M2854" t="s">
        <v>30</v>
      </c>
      <c r="N2854" t="s">
        <v>2346</v>
      </c>
      <c r="O2854" t="s">
        <v>270</v>
      </c>
      <c r="P2854">
        <v>11572</v>
      </c>
      <c r="Q2854" t="s">
        <v>151</v>
      </c>
      <c r="R2854" t="s">
        <v>6042</v>
      </c>
      <c r="S2854" t="s">
        <v>35</v>
      </c>
      <c r="T2854" t="s">
        <v>68</v>
      </c>
      <c r="U2854" t="s">
        <v>6043</v>
      </c>
      <c r="V2854">
        <v>14.98</v>
      </c>
      <c r="W2854">
        <v>1</v>
      </c>
      <c r="X2854" s="9">
        <f>Table1[[#This Row],[Discount]]</f>
        <v>0</v>
      </c>
      <c r="Y2854">
        <v>0</v>
      </c>
      <c r="Z2854">
        <v>6.8908000000000005</v>
      </c>
    </row>
    <row r="2855" spans="1:26" ht="16" x14ac:dyDescent="0.2">
      <c r="A2855">
        <v>2854</v>
      </c>
      <c r="B2855" t="s">
        <v>6041</v>
      </c>
      <c r="C2855" s="1">
        <v>41353</v>
      </c>
      <c r="D2855">
        <f>YEAR(Table1[[#This Row],[Order Date]])</f>
        <v>2013</v>
      </c>
      <c r="E2855">
        <f>MONTH(Table1[[#This Row],[Order Date]])</f>
        <v>3</v>
      </c>
      <c r="F2855" t="str">
        <f>Table1[[#This Row],[Order Year]]&amp;"-"&amp;Table1[[#This Row],[Order Month]]</f>
        <v>2013-3</v>
      </c>
      <c r="G2855" s="5">
        <f>YEAR(Table1[[#This Row],[Order Date]])*100 + MONTH(Table1[[#This Row],[Order Date]])</f>
        <v>201303</v>
      </c>
      <c r="H2855" s="1">
        <v>41355</v>
      </c>
      <c r="I2855" t="s">
        <v>26</v>
      </c>
      <c r="J2855" t="s">
        <v>5320</v>
      </c>
      <c r="K2855" t="s">
        <v>5321</v>
      </c>
      <c r="L2855" t="s">
        <v>29</v>
      </c>
      <c r="M2855" t="s">
        <v>30</v>
      </c>
      <c r="N2855" t="s">
        <v>2346</v>
      </c>
      <c r="O2855" t="s">
        <v>270</v>
      </c>
      <c r="P2855">
        <v>11572</v>
      </c>
      <c r="Q2855" t="s">
        <v>151</v>
      </c>
      <c r="R2855" t="s">
        <v>2072</v>
      </c>
      <c r="S2855" t="s">
        <v>35</v>
      </c>
      <c r="T2855" t="s">
        <v>68</v>
      </c>
      <c r="U2855" t="s">
        <v>2073</v>
      </c>
      <c r="V2855">
        <v>20.32</v>
      </c>
      <c r="W2855">
        <v>4</v>
      </c>
      <c r="X2855" s="9">
        <f>Table1[[#This Row],[Discount]]</f>
        <v>0</v>
      </c>
      <c r="Y2855">
        <v>0</v>
      </c>
      <c r="Z2855">
        <v>6.9087999999999994</v>
      </c>
    </row>
    <row r="2856" spans="1:26" ht="16" x14ac:dyDescent="0.2">
      <c r="A2856">
        <v>2855</v>
      </c>
      <c r="B2856" t="s">
        <v>6044</v>
      </c>
      <c r="C2856" s="1">
        <v>41872</v>
      </c>
      <c r="D2856">
        <f>YEAR(Table1[[#This Row],[Order Date]])</f>
        <v>2014</v>
      </c>
      <c r="E2856">
        <f>MONTH(Table1[[#This Row],[Order Date]])</f>
        <v>8</v>
      </c>
      <c r="F2856" t="str">
        <f>Table1[[#This Row],[Order Year]]&amp;"-"&amp;Table1[[#This Row],[Order Month]]</f>
        <v>2014-8</v>
      </c>
      <c r="G2856" s="5">
        <f>YEAR(Table1[[#This Row],[Order Date]])*100 + MONTH(Table1[[#This Row],[Order Date]])</f>
        <v>201408</v>
      </c>
      <c r="H2856" s="1">
        <v>41872</v>
      </c>
      <c r="I2856" t="s">
        <v>1293</v>
      </c>
      <c r="J2856" t="s">
        <v>5462</v>
      </c>
      <c r="K2856" t="s">
        <v>5463</v>
      </c>
      <c r="L2856" t="s">
        <v>44</v>
      </c>
      <c r="M2856" t="s">
        <v>30</v>
      </c>
      <c r="N2856" t="s">
        <v>615</v>
      </c>
      <c r="O2856" t="s">
        <v>1248</v>
      </c>
      <c r="P2856">
        <v>2038</v>
      </c>
      <c r="Q2856" t="s">
        <v>151</v>
      </c>
      <c r="R2856" t="s">
        <v>4079</v>
      </c>
      <c r="S2856" t="s">
        <v>49</v>
      </c>
      <c r="T2856" t="s">
        <v>62</v>
      </c>
      <c r="U2856" t="s">
        <v>4080</v>
      </c>
      <c r="V2856">
        <v>40.29</v>
      </c>
      <c r="W2856">
        <v>3</v>
      </c>
      <c r="X2856" s="9">
        <f>Table1[[#This Row],[Discount]]</f>
        <v>0</v>
      </c>
      <c r="Y2856">
        <v>0</v>
      </c>
      <c r="Z2856">
        <v>10.475399999999999</v>
      </c>
    </row>
    <row r="2857" spans="1:26" ht="16" x14ac:dyDescent="0.2">
      <c r="A2857">
        <v>2856</v>
      </c>
      <c r="B2857" t="s">
        <v>6045</v>
      </c>
      <c r="C2857" s="1">
        <v>41846</v>
      </c>
      <c r="D2857">
        <f>YEAR(Table1[[#This Row],[Order Date]])</f>
        <v>2014</v>
      </c>
      <c r="E2857">
        <f>MONTH(Table1[[#This Row],[Order Date]])</f>
        <v>7</v>
      </c>
      <c r="F2857" t="str">
        <f>Table1[[#This Row],[Order Year]]&amp;"-"&amp;Table1[[#This Row],[Order Month]]</f>
        <v>2014-7</v>
      </c>
      <c r="G2857" s="5">
        <f>YEAR(Table1[[#This Row],[Order Date]])*100 + MONTH(Table1[[#This Row],[Order Date]])</f>
        <v>201407</v>
      </c>
      <c r="H2857" s="1">
        <v>41852</v>
      </c>
      <c r="I2857" t="s">
        <v>53</v>
      </c>
      <c r="J2857" t="s">
        <v>1561</v>
      </c>
      <c r="K2857" t="s">
        <v>1562</v>
      </c>
      <c r="L2857" t="s">
        <v>29</v>
      </c>
      <c r="M2857" t="s">
        <v>30</v>
      </c>
      <c r="N2857" t="s">
        <v>5328</v>
      </c>
      <c r="O2857" t="s">
        <v>5329</v>
      </c>
      <c r="P2857">
        <v>57103</v>
      </c>
      <c r="Q2857" t="s">
        <v>108</v>
      </c>
      <c r="R2857" t="s">
        <v>5733</v>
      </c>
      <c r="S2857" t="s">
        <v>49</v>
      </c>
      <c r="T2857" t="s">
        <v>50</v>
      </c>
      <c r="U2857" t="s">
        <v>5734</v>
      </c>
      <c r="V2857">
        <v>20.23</v>
      </c>
      <c r="W2857">
        <v>7</v>
      </c>
      <c r="X2857" s="9">
        <f>Table1[[#This Row],[Discount]]</f>
        <v>0</v>
      </c>
      <c r="Y2857">
        <v>0</v>
      </c>
      <c r="Z2857">
        <v>9.5081000000000007</v>
      </c>
    </row>
    <row r="2858" spans="1:26" ht="16" x14ac:dyDescent="0.2">
      <c r="A2858">
        <v>2857</v>
      </c>
      <c r="B2858" t="s">
        <v>6046</v>
      </c>
      <c r="C2858" s="1">
        <v>41513</v>
      </c>
      <c r="D2858">
        <f>YEAR(Table1[[#This Row],[Order Date]])</f>
        <v>2013</v>
      </c>
      <c r="E2858">
        <f>MONTH(Table1[[#This Row],[Order Date]])</f>
        <v>8</v>
      </c>
      <c r="F2858" t="str">
        <f>Table1[[#This Row],[Order Year]]&amp;"-"&amp;Table1[[#This Row],[Order Month]]</f>
        <v>2013-8</v>
      </c>
      <c r="G2858" s="5">
        <f>YEAR(Table1[[#This Row],[Order Date]])*100 + MONTH(Table1[[#This Row],[Order Date]])</f>
        <v>201308</v>
      </c>
      <c r="H2858" s="1">
        <v>41516</v>
      </c>
      <c r="I2858" t="s">
        <v>191</v>
      </c>
      <c r="J2858" t="s">
        <v>1186</v>
      </c>
      <c r="K2858" t="s">
        <v>1187</v>
      </c>
      <c r="L2858" t="s">
        <v>44</v>
      </c>
      <c r="M2858" t="s">
        <v>30</v>
      </c>
      <c r="N2858" t="s">
        <v>950</v>
      </c>
      <c r="O2858" t="s">
        <v>46</v>
      </c>
      <c r="P2858">
        <v>92037</v>
      </c>
      <c r="Q2858" t="s">
        <v>47</v>
      </c>
      <c r="R2858" t="s">
        <v>1729</v>
      </c>
      <c r="S2858" t="s">
        <v>35</v>
      </c>
      <c r="T2858" t="s">
        <v>39</v>
      </c>
      <c r="U2858" t="s">
        <v>1730</v>
      </c>
      <c r="V2858">
        <v>1603.1360000000002</v>
      </c>
      <c r="W2858">
        <v>4</v>
      </c>
      <c r="X2858" s="9">
        <f>Table1[[#This Row],[Discount]]</f>
        <v>0.2</v>
      </c>
      <c r="Y2858">
        <v>0.2</v>
      </c>
      <c r="Z2858">
        <v>100.19599999999997</v>
      </c>
    </row>
    <row r="2859" spans="1:26" ht="16" x14ac:dyDescent="0.2">
      <c r="A2859">
        <v>2858</v>
      </c>
      <c r="B2859" t="s">
        <v>6047</v>
      </c>
      <c r="C2859" s="1">
        <v>41502</v>
      </c>
      <c r="D2859">
        <f>YEAR(Table1[[#This Row],[Order Date]])</f>
        <v>2013</v>
      </c>
      <c r="E2859">
        <f>MONTH(Table1[[#This Row],[Order Date]])</f>
        <v>8</v>
      </c>
      <c r="F2859" t="str">
        <f>Table1[[#This Row],[Order Year]]&amp;"-"&amp;Table1[[#This Row],[Order Month]]</f>
        <v>2013-8</v>
      </c>
      <c r="G2859" s="5">
        <f>YEAR(Table1[[#This Row],[Order Date]])*100 + MONTH(Table1[[#This Row],[Order Date]])</f>
        <v>201308</v>
      </c>
      <c r="H2859" s="1">
        <v>41504</v>
      </c>
      <c r="I2859" t="s">
        <v>26</v>
      </c>
      <c r="J2859" t="s">
        <v>6048</v>
      </c>
      <c r="K2859" t="s">
        <v>6049</v>
      </c>
      <c r="L2859" t="s">
        <v>29</v>
      </c>
      <c r="M2859" t="s">
        <v>30</v>
      </c>
      <c r="N2859" t="s">
        <v>1709</v>
      </c>
      <c r="O2859" t="s">
        <v>91</v>
      </c>
      <c r="P2859">
        <v>28314</v>
      </c>
      <c r="Q2859" t="s">
        <v>33</v>
      </c>
      <c r="R2859" t="s">
        <v>4622</v>
      </c>
      <c r="S2859" t="s">
        <v>35</v>
      </c>
      <c r="T2859" t="s">
        <v>39</v>
      </c>
      <c r="U2859" t="s">
        <v>4623</v>
      </c>
      <c r="V2859">
        <v>225.29600000000002</v>
      </c>
      <c r="W2859">
        <v>2</v>
      </c>
      <c r="X2859" s="9">
        <f>Table1[[#This Row],[Discount]]</f>
        <v>0.2</v>
      </c>
      <c r="Y2859">
        <v>0.2</v>
      </c>
      <c r="Z2859">
        <v>22.529599999999995</v>
      </c>
    </row>
    <row r="2860" spans="1:26" ht="16" x14ac:dyDescent="0.2">
      <c r="A2860">
        <v>2859</v>
      </c>
      <c r="B2860" t="s">
        <v>6050</v>
      </c>
      <c r="C2860" s="1">
        <v>41779</v>
      </c>
      <c r="D2860">
        <f>YEAR(Table1[[#This Row],[Order Date]])</f>
        <v>2014</v>
      </c>
      <c r="E2860">
        <f>MONTH(Table1[[#This Row],[Order Date]])</f>
        <v>5</v>
      </c>
      <c r="F2860" t="str">
        <f>Table1[[#This Row],[Order Year]]&amp;"-"&amp;Table1[[#This Row],[Order Month]]</f>
        <v>2014-5</v>
      </c>
      <c r="G2860" s="5">
        <f>YEAR(Table1[[#This Row],[Order Date]])*100 + MONTH(Table1[[#This Row],[Order Date]])</f>
        <v>201405</v>
      </c>
      <c r="H2860" s="1">
        <v>41783</v>
      </c>
      <c r="I2860" t="s">
        <v>53</v>
      </c>
      <c r="J2860" t="s">
        <v>5526</v>
      </c>
      <c r="K2860" t="s">
        <v>5527</v>
      </c>
      <c r="L2860" t="s">
        <v>29</v>
      </c>
      <c r="M2860" t="s">
        <v>30</v>
      </c>
      <c r="N2860" t="s">
        <v>1739</v>
      </c>
      <c r="O2860" t="s">
        <v>1275</v>
      </c>
      <c r="P2860">
        <v>30318</v>
      </c>
      <c r="Q2860" t="s">
        <v>33</v>
      </c>
      <c r="R2860" t="s">
        <v>2572</v>
      </c>
      <c r="S2860" t="s">
        <v>74</v>
      </c>
      <c r="T2860" t="s">
        <v>164</v>
      </c>
      <c r="U2860" t="s">
        <v>2573</v>
      </c>
      <c r="V2860">
        <v>67.8</v>
      </c>
      <c r="W2860">
        <v>4</v>
      </c>
      <c r="X2860" s="9">
        <f>Table1[[#This Row],[Discount]]</f>
        <v>0</v>
      </c>
      <c r="Y2860">
        <v>0</v>
      </c>
      <c r="Z2860">
        <v>4.0679999999999978</v>
      </c>
    </row>
    <row r="2861" spans="1:26" ht="16" x14ac:dyDescent="0.2">
      <c r="A2861">
        <v>2860</v>
      </c>
      <c r="B2861" t="s">
        <v>6050</v>
      </c>
      <c r="C2861" s="1">
        <v>41779</v>
      </c>
      <c r="D2861">
        <f>YEAR(Table1[[#This Row],[Order Date]])</f>
        <v>2014</v>
      </c>
      <c r="E2861">
        <f>MONTH(Table1[[#This Row],[Order Date]])</f>
        <v>5</v>
      </c>
      <c r="F2861" t="str">
        <f>Table1[[#This Row],[Order Year]]&amp;"-"&amp;Table1[[#This Row],[Order Month]]</f>
        <v>2014-5</v>
      </c>
      <c r="G2861" s="5">
        <f>YEAR(Table1[[#This Row],[Order Date]])*100 + MONTH(Table1[[#This Row],[Order Date]])</f>
        <v>201405</v>
      </c>
      <c r="H2861" s="1">
        <v>41783</v>
      </c>
      <c r="I2861" t="s">
        <v>53</v>
      </c>
      <c r="J2861" t="s">
        <v>5526</v>
      </c>
      <c r="K2861" t="s">
        <v>5527</v>
      </c>
      <c r="L2861" t="s">
        <v>29</v>
      </c>
      <c r="M2861" t="s">
        <v>30</v>
      </c>
      <c r="N2861" t="s">
        <v>1739</v>
      </c>
      <c r="O2861" t="s">
        <v>1275</v>
      </c>
      <c r="P2861">
        <v>30318</v>
      </c>
      <c r="Q2861" t="s">
        <v>33</v>
      </c>
      <c r="R2861" t="s">
        <v>6051</v>
      </c>
      <c r="S2861" t="s">
        <v>74</v>
      </c>
      <c r="T2861" t="s">
        <v>75</v>
      </c>
      <c r="U2861" t="s">
        <v>6052</v>
      </c>
      <c r="V2861">
        <v>377.96999999999997</v>
      </c>
      <c r="W2861">
        <v>3</v>
      </c>
      <c r="X2861" s="9">
        <f>Table1[[#This Row],[Discount]]</f>
        <v>0</v>
      </c>
      <c r="Y2861">
        <v>0</v>
      </c>
      <c r="Z2861">
        <v>98.272200000000012</v>
      </c>
    </row>
    <row r="2862" spans="1:26" ht="16" x14ac:dyDescent="0.2">
      <c r="A2862">
        <v>2861</v>
      </c>
      <c r="B2862" t="s">
        <v>6050</v>
      </c>
      <c r="C2862" s="1">
        <v>41779</v>
      </c>
      <c r="D2862">
        <f>YEAR(Table1[[#This Row],[Order Date]])</f>
        <v>2014</v>
      </c>
      <c r="E2862">
        <f>MONTH(Table1[[#This Row],[Order Date]])</f>
        <v>5</v>
      </c>
      <c r="F2862" t="str">
        <f>Table1[[#This Row],[Order Year]]&amp;"-"&amp;Table1[[#This Row],[Order Month]]</f>
        <v>2014-5</v>
      </c>
      <c r="G2862" s="5">
        <f>YEAR(Table1[[#This Row],[Order Date]])*100 + MONTH(Table1[[#This Row],[Order Date]])</f>
        <v>201405</v>
      </c>
      <c r="H2862" s="1">
        <v>41783</v>
      </c>
      <c r="I2862" t="s">
        <v>53</v>
      </c>
      <c r="J2862" t="s">
        <v>5526</v>
      </c>
      <c r="K2862" t="s">
        <v>5527</v>
      </c>
      <c r="L2862" t="s">
        <v>29</v>
      </c>
      <c r="M2862" t="s">
        <v>30</v>
      </c>
      <c r="N2862" t="s">
        <v>1739</v>
      </c>
      <c r="O2862" t="s">
        <v>1275</v>
      </c>
      <c r="P2862">
        <v>30318</v>
      </c>
      <c r="Q2862" t="s">
        <v>33</v>
      </c>
      <c r="R2862" t="s">
        <v>855</v>
      </c>
      <c r="S2862" t="s">
        <v>35</v>
      </c>
      <c r="T2862" t="s">
        <v>36</v>
      </c>
      <c r="U2862" t="s">
        <v>856</v>
      </c>
      <c r="V2862">
        <v>1628.82</v>
      </c>
      <c r="W2862">
        <v>9</v>
      </c>
      <c r="X2862" s="9">
        <f>Table1[[#This Row],[Discount]]</f>
        <v>0</v>
      </c>
      <c r="Y2862">
        <v>0</v>
      </c>
      <c r="Z2862">
        <v>374.62859999999989</v>
      </c>
    </row>
    <row r="2863" spans="1:26" ht="16" x14ac:dyDescent="0.2">
      <c r="A2863">
        <v>2862</v>
      </c>
      <c r="B2863" t="s">
        <v>6050</v>
      </c>
      <c r="C2863" s="1">
        <v>41779</v>
      </c>
      <c r="D2863">
        <f>YEAR(Table1[[#This Row],[Order Date]])</f>
        <v>2014</v>
      </c>
      <c r="E2863">
        <f>MONTH(Table1[[#This Row],[Order Date]])</f>
        <v>5</v>
      </c>
      <c r="F2863" t="str">
        <f>Table1[[#This Row],[Order Year]]&amp;"-"&amp;Table1[[#This Row],[Order Month]]</f>
        <v>2014-5</v>
      </c>
      <c r="G2863" s="5">
        <f>YEAR(Table1[[#This Row],[Order Date]])*100 + MONTH(Table1[[#This Row],[Order Date]])</f>
        <v>201405</v>
      </c>
      <c r="H2863" s="1">
        <v>41783</v>
      </c>
      <c r="I2863" t="s">
        <v>53</v>
      </c>
      <c r="J2863" t="s">
        <v>5526</v>
      </c>
      <c r="K2863" t="s">
        <v>5527</v>
      </c>
      <c r="L2863" t="s">
        <v>29</v>
      </c>
      <c r="M2863" t="s">
        <v>30</v>
      </c>
      <c r="N2863" t="s">
        <v>1739</v>
      </c>
      <c r="O2863" t="s">
        <v>1275</v>
      </c>
      <c r="P2863">
        <v>30318</v>
      </c>
      <c r="Q2863" t="s">
        <v>33</v>
      </c>
      <c r="R2863" t="s">
        <v>3278</v>
      </c>
      <c r="S2863" t="s">
        <v>49</v>
      </c>
      <c r="T2863" t="s">
        <v>93</v>
      </c>
      <c r="U2863" t="s">
        <v>3279</v>
      </c>
      <c r="V2863">
        <v>286.93</v>
      </c>
      <c r="W2863">
        <v>7</v>
      </c>
      <c r="X2863" s="9">
        <f>Table1[[#This Row],[Discount]]</f>
        <v>0</v>
      </c>
      <c r="Y2863">
        <v>0</v>
      </c>
      <c r="Z2863">
        <v>140.59569999999999</v>
      </c>
    </row>
    <row r="2864" spans="1:26" ht="16" x14ac:dyDescent="0.2">
      <c r="A2864">
        <v>2863</v>
      </c>
      <c r="B2864" t="s">
        <v>6053</v>
      </c>
      <c r="C2864" s="1">
        <v>41864</v>
      </c>
      <c r="D2864">
        <f>YEAR(Table1[[#This Row],[Order Date]])</f>
        <v>2014</v>
      </c>
      <c r="E2864">
        <f>MONTH(Table1[[#This Row],[Order Date]])</f>
        <v>8</v>
      </c>
      <c r="F2864" t="str">
        <f>Table1[[#This Row],[Order Year]]&amp;"-"&amp;Table1[[#This Row],[Order Month]]</f>
        <v>2014-8</v>
      </c>
      <c r="G2864" s="5">
        <f>YEAR(Table1[[#This Row],[Order Date]])*100 + MONTH(Table1[[#This Row],[Order Date]])</f>
        <v>201408</v>
      </c>
      <c r="H2864" s="1">
        <v>41869</v>
      </c>
      <c r="I2864" t="s">
        <v>53</v>
      </c>
      <c r="J2864" t="s">
        <v>2498</v>
      </c>
      <c r="K2864" t="s">
        <v>2499</v>
      </c>
      <c r="L2864" t="s">
        <v>29</v>
      </c>
      <c r="M2864" t="s">
        <v>30</v>
      </c>
      <c r="N2864" t="s">
        <v>6054</v>
      </c>
      <c r="O2864" t="s">
        <v>57</v>
      </c>
      <c r="P2864">
        <v>32839</v>
      </c>
      <c r="Q2864" t="s">
        <v>33</v>
      </c>
      <c r="R2864" t="s">
        <v>5776</v>
      </c>
      <c r="S2864" t="s">
        <v>49</v>
      </c>
      <c r="T2864" t="s">
        <v>93</v>
      </c>
      <c r="U2864" t="s">
        <v>5777</v>
      </c>
      <c r="V2864">
        <v>20.736000000000004</v>
      </c>
      <c r="W2864">
        <v>4</v>
      </c>
      <c r="X2864" s="9">
        <f>Table1[[#This Row],[Discount]]</f>
        <v>0.2</v>
      </c>
      <c r="Y2864">
        <v>0.2</v>
      </c>
      <c r="Z2864">
        <v>7.2576000000000001</v>
      </c>
    </row>
    <row r="2865" spans="1:26" ht="16" x14ac:dyDescent="0.2">
      <c r="A2865">
        <v>2864</v>
      </c>
      <c r="B2865" t="s">
        <v>6055</v>
      </c>
      <c r="C2865" s="1">
        <v>41865</v>
      </c>
      <c r="D2865">
        <f>YEAR(Table1[[#This Row],[Order Date]])</f>
        <v>2014</v>
      </c>
      <c r="E2865">
        <f>MONTH(Table1[[#This Row],[Order Date]])</f>
        <v>8</v>
      </c>
      <c r="F2865" t="str">
        <f>Table1[[#This Row],[Order Year]]&amp;"-"&amp;Table1[[#This Row],[Order Month]]</f>
        <v>2014-8</v>
      </c>
      <c r="G2865" s="5">
        <f>YEAR(Table1[[#This Row],[Order Date]])*100 + MONTH(Table1[[#This Row],[Order Date]])</f>
        <v>201408</v>
      </c>
      <c r="H2865" s="1">
        <v>41865</v>
      </c>
      <c r="I2865" t="s">
        <v>1293</v>
      </c>
      <c r="J2865" t="s">
        <v>2269</v>
      </c>
      <c r="K2865" t="s">
        <v>2270</v>
      </c>
      <c r="L2865" t="s">
        <v>29</v>
      </c>
      <c r="M2865" t="s">
        <v>30</v>
      </c>
      <c r="N2865" t="s">
        <v>130</v>
      </c>
      <c r="O2865" t="s">
        <v>46</v>
      </c>
      <c r="P2865">
        <v>94122</v>
      </c>
      <c r="Q2865" t="s">
        <v>47</v>
      </c>
      <c r="R2865" t="s">
        <v>1827</v>
      </c>
      <c r="S2865" t="s">
        <v>49</v>
      </c>
      <c r="T2865" t="s">
        <v>62</v>
      </c>
      <c r="U2865" t="s">
        <v>1828</v>
      </c>
      <c r="V2865">
        <v>31.44</v>
      </c>
      <c r="W2865">
        <v>3</v>
      </c>
      <c r="X2865" s="9">
        <f>Table1[[#This Row],[Discount]]</f>
        <v>0</v>
      </c>
      <c r="Y2865">
        <v>0</v>
      </c>
      <c r="Z2865">
        <v>8.4888000000000012</v>
      </c>
    </row>
    <row r="2866" spans="1:26" ht="16" x14ac:dyDescent="0.2">
      <c r="A2866">
        <v>2865</v>
      </c>
      <c r="B2866" t="s">
        <v>6055</v>
      </c>
      <c r="C2866" s="1">
        <v>41865</v>
      </c>
      <c r="D2866">
        <f>YEAR(Table1[[#This Row],[Order Date]])</f>
        <v>2014</v>
      </c>
      <c r="E2866">
        <f>MONTH(Table1[[#This Row],[Order Date]])</f>
        <v>8</v>
      </c>
      <c r="F2866" t="str">
        <f>Table1[[#This Row],[Order Year]]&amp;"-"&amp;Table1[[#This Row],[Order Month]]</f>
        <v>2014-8</v>
      </c>
      <c r="G2866" s="5">
        <f>YEAR(Table1[[#This Row],[Order Date]])*100 + MONTH(Table1[[#This Row],[Order Date]])</f>
        <v>201408</v>
      </c>
      <c r="H2866" s="1">
        <v>41865</v>
      </c>
      <c r="I2866" t="s">
        <v>1293</v>
      </c>
      <c r="J2866" t="s">
        <v>2269</v>
      </c>
      <c r="K2866" t="s">
        <v>2270</v>
      </c>
      <c r="L2866" t="s">
        <v>29</v>
      </c>
      <c r="M2866" t="s">
        <v>30</v>
      </c>
      <c r="N2866" t="s">
        <v>130</v>
      </c>
      <c r="O2866" t="s">
        <v>46</v>
      </c>
      <c r="P2866">
        <v>94122</v>
      </c>
      <c r="Q2866" t="s">
        <v>47</v>
      </c>
      <c r="R2866" t="s">
        <v>1431</v>
      </c>
      <c r="S2866" t="s">
        <v>49</v>
      </c>
      <c r="T2866" t="s">
        <v>81</v>
      </c>
      <c r="U2866" t="s">
        <v>189</v>
      </c>
      <c r="V2866">
        <v>83.79</v>
      </c>
      <c r="W2866">
        <v>7</v>
      </c>
      <c r="X2866" s="9">
        <f>Table1[[#This Row],[Discount]]</f>
        <v>0</v>
      </c>
      <c r="Y2866">
        <v>0</v>
      </c>
      <c r="Z2866">
        <v>22.623299999999997</v>
      </c>
    </row>
    <row r="2867" spans="1:26" ht="16" x14ac:dyDescent="0.2">
      <c r="A2867">
        <v>2866</v>
      </c>
      <c r="B2867" t="s">
        <v>6055</v>
      </c>
      <c r="C2867" s="1">
        <v>41865</v>
      </c>
      <c r="D2867">
        <f>YEAR(Table1[[#This Row],[Order Date]])</f>
        <v>2014</v>
      </c>
      <c r="E2867">
        <f>MONTH(Table1[[#This Row],[Order Date]])</f>
        <v>8</v>
      </c>
      <c r="F2867" t="str">
        <f>Table1[[#This Row],[Order Year]]&amp;"-"&amp;Table1[[#This Row],[Order Month]]</f>
        <v>2014-8</v>
      </c>
      <c r="G2867" s="5">
        <f>YEAR(Table1[[#This Row],[Order Date]])*100 + MONTH(Table1[[#This Row],[Order Date]])</f>
        <v>201408</v>
      </c>
      <c r="H2867" s="1">
        <v>41865</v>
      </c>
      <c r="I2867" t="s">
        <v>1293</v>
      </c>
      <c r="J2867" t="s">
        <v>2269</v>
      </c>
      <c r="K2867" t="s">
        <v>2270</v>
      </c>
      <c r="L2867" t="s">
        <v>29</v>
      </c>
      <c r="M2867" t="s">
        <v>30</v>
      </c>
      <c r="N2867" t="s">
        <v>130</v>
      </c>
      <c r="O2867" t="s">
        <v>46</v>
      </c>
      <c r="P2867">
        <v>94122</v>
      </c>
      <c r="Q2867" t="s">
        <v>47</v>
      </c>
      <c r="R2867" t="s">
        <v>1564</v>
      </c>
      <c r="S2867" t="s">
        <v>49</v>
      </c>
      <c r="T2867" t="s">
        <v>71</v>
      </c>
      <c r="U2867" t="s">
        <v>1565</v>
      </c>
      <c r="V2867">
        <v>59.519999999999996</v>
      </c>
      <c r="W2867">
        <v>3</v>
      </c>
      <c r="X2867" s="9">
        <f>Table1[[#This Row],[Discount]]</f>
        <v>0</v>
      </c>
      <c r="Y2867">
        <v>0</v>
      </c>
      <c r="Z2867">
        <v>15.475200000000001</v>
      </c>
    </row>
    <row r="2868" spans="1:26" ht="16" x14ac:dyDescent="0.2">
      <c r="A2868">
        <v>2867</v>
      </c>
      <c r="B2868" t="s">
        <v>6055</v>
      </c>
      <c r="C2868" s="1">
        <v>41865</v>
      </c>
      <c r="D2868">
        <f>YEAR(Table1[[#This Row],[Order Date]])</f>
        <v>2014</v>
      </c>
      <c r="E2868">
        <f>MONTH(Table1[[#This Row],[Order Date]])</f>
        <v>8</v>
      </c>
      <c r="F2868" t="str">
        <f>Table1[[#This Row],[Order Year]]&amp;"-"&amp;Table1[[#This Row],[Order Month]]</f>
        <v>2014-8</v>
      </c>
      <c r="G2868" s="5">
        <f>YEAR(Table1[[#This Row],[Order Date]])*100 + MONTH(Table1[[#This Row],[Order Date]])</f>
        <v>201408</v>
      </c>
      <c r="H2868" s="1">
        <v>41865</v>
      </c>
      <c r="I2868" t="s">
        <v>1293</v>
      </c>
      <c r="J2868" t="s">
        <v>2269</v>
      </c>
      <c r="K2868" t="s">
        <v>2270</v>
      </c>
      <c r="L2868" t="s">
        <v>29</v>
      </c>
      <c r="M2868" t="s">
        <v>30</v>
      </c>
      <c r="N2868" t="s">
        <v>130</v>
      </c>
      <c r="O2868" t="s">
        <v>46</v>
      </c>
      <c r="P2868">
        <v>94122</v>
      </c>
      <c r="Q2868" t="s">
        <v>47</v>
      </c>
      <c r="R2868" t="s">
        <v>6056</v>
      </c>
      <c r="S2868" t="s">
        <v>49</v>
      </c>
      <c r="T2868" t="s">
        <v>581</v>
      </c>
      <c r="U2868" t="s">
        <v>189</v>
      </c>
      <c r="V2868">
        <v>31.92</v>
      </c>
      <c r="W2868">
        <v>4</v>
      </c>
      <c r="X2868" s="9">
        <f>Table1[[#This Row],[Discount]]</f>
        <v>0</v>
      </c>
      <c r="Y2868">
        <v>0</v>
      </c>
      <c r="Z2868">
        <v>9.2567999999999984</v>
      </c>
    </row>
    <row r="2869" spans="1:26" ht="16" x14ac:dyDescent="0.2">
      <c r="A2869">
        <v>2868</v>
      </c>
      <c r="B2869" t="s">
        <v>6057</v>
      </c>
      <c r="C2869" s="1">
        <v>41589</v>
      </c>
      <c r="D2869">
        <f>YEAR(Table1[[#This Row],[Order Date]])</f>
        <v>2013</v>
      </c>
      <c r="E2869">
        <f>MONTH(Table1[[#This Row],[Order Date]])</f>
        <v>11</v>
      </c>
      <c r="F2869" t="str">
        <f>Table1[[#This Row],[Order Year]]&amp;"-"&amp;Table1[[#This Row],[Order Month]]</f>
        <v>2013-11</v>
      </c>
      <c r="G2869" s="5">
        <f>YEAR(Table1[[#This Row],[Order Date]])*100 + MONTH(Table1[[#This Row],[Order Date]])</f>
        <v>201311</v>
      </c>
      <c r="H2869" s="1">
        <v>41591</v>
      </c>
      <c r="I2869" t="s">
        <v>26</v>
      </c>
      <c r="J2869" t="s">
        <v>2626</v>
      </c>
      <c r="K2869" t="s">
        <v>2627</v>
      </c>
      <c r="L2869" t="s">
        <v>29</v>
      </c>
      <c r="M2869" t="s">
        <v>30</v>
      </c>
      <c r="N2869" t="s">
        <v>2838</v>
      </c>
      <c r="O2869" t="s">
        <v>501</v>
      </c>
      <c r="P2869">
        <v>43615</v>
      </c>
      <c r="Q2869" t="s">
        <v>151</v>
      </c>
      <c r="R2869" t="s">
        <v>1299</v>
      </c>
      <c r="S2869" t="s">
        <v>49</v>
      </c>
      <c r="T2869" t="s">
        <v>581</v>
      </c>
      <c r="U2869" t="s">
        <v>189</v>
      </c>
      <c r="V2869">
        <v>14.720000000000002</v>
      </c>
      <c r="W2869">
        <v>5</v>
      </c>
      <c r="X2869" s="9">
        <f>Table1[[#This Row],[Discount]]</f>
        <v>0.2</v>
      </c>
      <c r="Y2869">
        <v>0.2</v>
      </c>
      <c r="Z2869">
        <v>-3.3120000000000012</v>
      </c>
    </row>
    <row r="2870" spans="1:26" ht="16" x14ac:dyDescent="0.2">
      <c r="A2870">
        <v>2869</v>
      </c>
      <c r="B2870" t="s">
        <v>6057</v>
      </c>
      <c r="C2870" s="1">
        <v>41589</v>
      </c>
      <c r="D2870">
        <f>YEAR(Table1[[#This Row],[Order Date]])</f>
        <v>2013</v>
      </c>
      <c r="E2870">
        <f>MONTH(Table1[[#This Row],[Order Date]])</f>
        <v>11</v>
      </c>
      <c r="F2870" t="str">
        <f>Table1[[#This Row],[Order Year]]&amp;"-"&amp;Table1[[#This Row],[Order Month]]</f>
        <v>2013-11</v>
      </c>
      <c r="G2870" s="5">
        <f>YEAR(Table1[[#This Row],[Order Date]])*100 + MONTH(Table1[[#This Row],[Order Date]])</f>
        <v>201311</v>
      </c>
      <c r="H2870" s="1">
        <v>41591</v>
      </c>
      <c r="I2870" t="s">
        <v>26</v>
      </c>
      <c r="J2870" t="s">
        <v>2626</v>
      </c>
      <c r="K2870" t="s">
        <v>2627</v>
      </c>
      <c r="L2870" t="s">
        <v>29</v>
      </c>
      <c r="M2870" t="s">
        <v>30</v>
      </c>
      <c r="N2870" t="s">
        <v>2838</v>
      </c>
      <c r="O2870" t="s">
        <v>501</v>
      </c>
      <c r="P2870">
        <v>43615</v>
      </c>
      <c r="Q2870" t="s">
        <v>151</v>
      </c>
      <c r="R2870" t="s">
        <v>2811</v>
      </c>
      <c r="S2870" t="s">
        <v>49</v>
      </c>
      <c r="T2870" t="s">
        <v>62</v>
      </c>
      <c r="U2870" t="s">
        <v>2812</v>
      </c>
      <c r="V2870">
        <v>38.975999999999999</v>
      </c>
      <c r="W2870">
        <v>3</v>
      </c>
      <c r="X2870" s="9">
        <f>Table1[[#This Row],[Discount]]</f>
        <v>0.2</v>
      </c>
      <c r="Y2870">
        <v>0.2</v>
      </c>
      <c r="Z2870">
        <v>-2.4359999999999999</v>
      </c>
    </row>
    <row r="2871" spans="1:26" ht="16" x14ac:dyDescent="0.2">
      <c r="A2871">
        <v>2870</v>
      </c>
      <c r="B2871" t="s">
        <v>6058</v>
      </c>
      <c r="C2871" s="1">
        <v>41803</v>
      </c>
      <c r="D2871">
        <f>YEAR(Table1[[#This Row],[Order Date]])</f>
        <v>2014</v>
      </c>
      <c r="E2871">
        <f>MONTH(Table1[[#This Row],[Order Date]])</f>
        <v>6</v>
      </c>
      <c r="F2871" t="str">
        <f>Table1[[#This Row],[Order Year]]&amp;"-"&amp;Table1[[#This Row],[Order Month]]</f>
        <v>2014-6</v>
      </c>
      <c r="G2871" s="5">
        <f>YEAR(Table1[[#This Row],[Order Date]])*100 + MONTH(Table1[[#This Row],[Order Date]])</f>
        <v>201406</v>
      </c>
      <c r="H2871" s="1">
        <v>41810</v>
      </c>
      <c r="I2871" t="s">
        <v>53</v>
      </c>
      <c r="J2871" t="s">
        <v>567</v>
      </c>
      <c r="K2871" t="s">
        <v>568</v>
      </c>
      <c r="L2871" t="s">
        <v>29</v>
      </c>
      <c r="M2871" t="s">
        <v>30</v>
      </c>
      <c r="N2871" t="s">
        <v>1154</v>
      </c>
      <c r="O2871" t="s">
        <v>57</v>
      </c>
      <c r="P2871">
        <v>33710</v>
      </c>
      <c r="Q2871" t="s">
        <v>33</v>
      </c>
      <c r="R2871" t="s">
        <v>6059</v>
      </c>
      <c r="S2871" t="s">
        <v>35</v>
      </c>
      <c r="T2871" t="s">
        <v>68</v>
      </c>
      <c r="U2871" t="s">
        <v>6060</v>
      </c>
      <c r="V2871">
        <v>17.088000000000001</v>
      </c>
      <c r="W2871">
        <v>2</v>
      </c>
      <c r="X2871" s="9">
        <f>Table1[[#This Row],[Discount]]</f>
        <v>0.2</v>
      </c>
      <c r="Y2871">
        <v>0.2</v>
      </c>
      <c r="Z2871">
        <v>1.0679999999999996</v>
      </c>
    </row>
    <row r="2872" spans="1:26" ht="16" x14ac:dyDescent="0.2">
      <c r="A2872">
        <v>2871</v>
      </c>
      <c r="B2872" t="s">
        <v>6061</v>
      </c>
      <c r="C2872" s="1">
        <v>40624</v>
      </c>
      <c r="D2872">
        <f>YEAR(Table1[[#This Row],[Order Date]])</f>
        <v>2011</v>
      </c>
      <c r="E2872">
        <f>MONTH(Table1[[#This Row],[Order Date]])</f>
        <v>3</v>
      </c>
      <c r="F2872" t="str">
        <f>Table1[[#This Row],[Order Year]]&amp;"-"&amp;Table1[[#This Row],[Order Month]]</f>
        <v>2011-3</v>
      </c>
      <c r="G2872" s="5">
        <f>YEAR(Table1[[#This Row],[Order Date]])*100 + MONTH(Table1[[#This Row],[Order Date]])</f>
        <v>201103</v>
      </c>
      <c r="H2872" s="1">
        <v>40628</v>
      </c>
      <c r="I2872" t="s">
        <v>53</v>
      </c>
      <c r="J2872" t="s">
        <v>6062</v>
      </c>
      <c r="K2872" t="s">
        <v>6063</v>
      </c>
      <c r="L2872" t="s">
        <v>44</v>
      </c>
      <c r="M2872" t="s">
        <v>30</v>
      </c>
      <c r="N2872" t="s">
        <v>1313</v>
      </c>
      <c r="O2872" t="s">
        <v>313</v>
      </c>
      <c r="P2872">
        <v>85705</v>
      </c>
      <c r="Q2872" t="s">
        <v>47</v>
      </c>
      <c r="R2872" t="s">
        <v>5418</v>
      </c>
      <c r="S2872" t="s">
        <v>49</v>
      </c>
      <c r="T2872" t="s">
        <v>93</v>
      </c>
      <c r="U2872" t="s">
        <v>5419</v>
      </c>
      <c r="V2872">
        <v>74.352000000000004</v>
      </c>
      <c r="W2872">
        <v>3</v>
      </c>
      <c r="X2872" s="9">
        <f>Table1[[#This Row],[Discount]]</f>
        <v>0.2</v>
      </c>
      <c r="Y2872">
        <v>0.2</v>
      </c>
      <c r="Z2872">
        <v>23.234999999999992</v>
      </c>
    </row>
    <row r="2873" spans="1:26" ht="16" x14ac:dyDescent="0.2">
      <c r="A2873">
        <v>2872</v>
      </c>
      <c r="B2873" t="s">
        <v>6061</v>
      </c>
      <c r="C2873" s="1">
        <v>40624</v>
      </c>
      <c r="D2873">
        <f>YEAR(Table1[[#This Row],[Order Date]])</f>
        <v>2011</v>
      </c>
      <c r="E2873">
        <f>MONTH(Table1[[#This Row],[Order Date]])</f>
        <v>3</v>
      </c>
      <c r="F2873" t="str">
        <f>Table1[[#This Row],[Order Year]]&amp;"-"&amp;Table1[[#This Row],[Order Month]]</f>
        <v>2011-3</v>
      </c>
      <c r="G2873" s="5">
        <f>YEAR(Table1[[#This Row],[Order Date]])*100 + MONTH(Table1[[#This Row],[Order Date]])</f>
        <v>201103</v>
      </c>
      <c r="H2873" s="1">
        <v>40628</v>
      </c>
      <c r="I2873" t="s">
        <v>53</v>
      </c>
      <c r="J2873" t="s">
        <v>6062</v>
      </c>
      <c r="K2873" t="s">
        <v>6063</v>
      </c>
      <c r="L2873" t="s">
        <v>44</v>
      </c>
      <c r="M2873" t="s">
        <v>30</v>
      </c>
      <c r="N2873" t="s">
        <v>1313</v>
      </c>
      <c r="O2873" t="s">
        <v>313</v>
      </c>
      <c r="P2873">
        <v>85705</v>
      </c>
      <c r="Q2873" t="s">
        <v>47</v>
      </c>
      <c r="R2873" t="s">
        <v>2098</v>
      </c>
      <c r="S2873" t="s">
        <v>35</v>
      </c>
      <c r="T2873" t="s">
        <v>39</v>
      </c>
      <c r="U2873" t="s">
        <v>2099</v>
      </c>
      <c r="V2873">
        <v>314.35199999999998</v>
      </c>
      <c r="W2873">
        <v>3</v>
      </c>
      <c r="X2873" s="9">
        <f>Table1[[#This Row],[Discount]]</f>
        <v>0.2</v>
      </c>
      <c r="Y2873">
        <v>0.2</v>
      </c>
      <c r="Z2873">
        <v>-35.36460000000001</v>
      </c>
    </row>
    <row r="2874" spans="1:26" ht="16" x14ac:dyDescent="0.2">
      <c r="A2874">
        <v>2873</v>
      </c>
      <c r="B2874" t="s">
        <v>6064</v>
      </c>
      <c r="C2874" s="1">
        <v>41806</v>
      </c>
      <c r="D2874">
        <f>YEAR(Table1[[#This Row],[Order Date]])</f>
        <v>2014</v>
      </c>
      <c r="E2874">
        <f>MONTH(Table1[[#This Row],[Order Date]])</f>
        <v>6</v>
      </c>
      <c r="F2874" t="str">
        <f>Table1[[#This Row],[Order Year]]&amp;"-"&amp;Table1[[#This Row],[Order Month]]</f>
        <v>2014-6</v>
      </c>
      <c r="G2874" s="5">
        <f>YEAR(Table1[[#This Row],[Order Date]])*100 + MONTH(Table1[[#This Row],[Order Date]])</f>
        <v>201406</v>
      </c>
      <c r="H2874" s="1">
        <v>41811</v>
      </c>
      <c r="I2874" t="s">
        <v>53</v>
      </c>
      <c r="J2874" t="s">
        <v>4891</v>
      </c>
      <c r="K2874" t="s">
        <v>4892</v>
      </c>
      <c r="L2874" t="s">
        <v>29</v>
      </c>
      <c r="M2874" t="s">
        <v>30</v>
      </c>
      <c r="N2874" t="s">
        <v>45</v>
      </c>
      <c r="O2874" t="s">
        <v>46</v>
      </c>
      <c r="P2874">
        <v>90036</v>
      </c>
      <c r="Q2874" t="s">
        <v>47</v>
      </c>
      <c r="R2874" t="s">
        <v>1267</v>
      </c>
      <c r="S2874" t="s">
        <v>49</v>
      </c>
      <c r="T2874" t="s">
        <v>71</v>
      </c>
      <c r="U2874" t="s">
        <v>1268</v>
      </c>
      <c r="V2874">
        <v>4.26</v>
      </c>
      <c r="W2874">
        <v>1</v>
      </c>
      <c r="X2874" s="9">
        <f>Table1[[#This Row],[Discount]]</f>
        <v>0</v>
      </c>
      <c r="Y2874">
        <v>0</v>
      </c>
      <c r="Z2874">
        <v>1.7465999999999999</v>
      </c>
    </row>
    <row r="2875" spans="1:26" ht="16" x14ac:dyDescent="0.2">
      <c r="A2875">
        <v>2874</v>
      </c>
      <c r="B2875" t="s">
        <v>6065</v>
      </c>
      <c r="C2875" s="1">
        <v>41960</v>
      </c>
      <c r="D2875">
        <f>YEAR(Table1[[#This Row],[Order Date]])</f>
        <v>2014</v>
      </c>
      <c r="E2875">
        <f>MONTH(Table1[[#This Row],[Order Date]])</f>
        <v>11</v>
      </c>
      <c r="F2875" t="str">
        <f>Table1[[#This Row],[Order Year]]&amp;"-"&amp;Table1[[#This Row],[Order Month]]</f>
        <v>2014-11</v>
      </c>
      <c r="G2875" s="5">
        <f>YEAR(Table1[[#This Row],[Order Date]])*100 + MONTH(Table1[[#This Row],[Order Date]])</f>
        <v>201411</v>
      </c>
      <c r="H2875" s="1">
        <v>41966</v>
      </c>
      <c r="I2875" t="s">
        <v>53</v>
      </c>
      <c r="J2875" t="s">
        <v>2896</v>
      </c>
      <c r="K2875" t="s">
        <v>2897</v>
      </c>
      <c r="L2875" t="s">
        <v>29</v>
      </c>
      <c r="M2875" t="s">
        <v>30</v>
      </c>
      <c r="N2875" t="s">
        <v>950</v>
      </c>
      <c r="O2875" t="s">
        <v>46</v>
      </c>
      <c r="P2875">
        <v>92105</v>
      </c>
      <c r="Q2875" t="s">
        <v>47</v>
      </c>
      <c r="R2875" t="s">
        <v>2085</v>
      </c>
      <c r="S2875" t="s">
        <v>49</v>
      </c>
      <c r="T2875" t="s">
        <v>62</v>
      </c>
      <c r="U2875" t="s">
        <v>2086</v>
      </c>
      <c r="V2875">
        <v>811.28</v>
      </c>
      <c r="W2875">
        <v>8</v>
      </c>
      <c r="X2875" s="9">
        <f>Table1[[#This Row],[Discount]]</f>
        <v>0</v>
      </c>
      <c r="Y2875">
        <v>0</v>
      </c>
      <c r="Z2875">
        <v>24.338399999999979</v>
      </c>
    </row>
    <row r="2876" spans="1:26" ht="16" x14ac:dyDescent="0.2">
      <c r="A2876">
        <v>2875</v>
      </c>
      <c r="B2876" t="s">
        <v>6066</v>
      </c>
      <c r="C2876" s="1">
        <v>42003</v>
      </c>
      <c r="D2876">
        <f>YEAR(Table1[[#This Row],[Order Date]])</f>
        <v>2014</v>
      </c>
      <c r="E2876">
        <f>MONTH(Table1[[#This Row],[Order Date]])</f>
        <v>12</v>
      </c>
      <c r="F2876" t="str">
        <f>Table1[[#This Row],[Order Year]]&amp;"-"&amp;Table1[[#This Row],[Order Month]]</f>
        <v>2014-12</v>
      </c>
      <c r="G2876" s="5">
        <f>YEAR(Table1[[#This Row],[Order Date]])*100 + MONTH(Table1[[#This Row],[Order Date]])</f>
        <v>201412</v>
      </c>
      <c r="H2876" s="1">
        <v>42005</v>
      </c>
      <c r="I2876" t="s">
        <v>191</v>
      </c>
      <c r="J2876" t="s">
        <v>2228</v>
      </c>
      <c r="K2876" t="s">
        <v>2229</v>
      </c>
      <c r="L2876" t="s">
        <v>29</v>
      </c>
      <c r="M2876" t="s">
        <v>30</v>
      </c>
      <c r="N2876" t="s">
        <v>269</v>
      </c>
      <c r="O2876" t="s">
        <v>270</v>
      </c>
      <c r="P2876">
        <v>10035</v>
      </c>
      <c r="Q2876" t="s">
        <v>151</v>
      </c>
      <c r="R2876" t="s">
        <v>576</v>
      </c>
      <c r="S2876" t="s">
        <v>49</v>
      </c>
      <c r="T2876" t="s">
        <v>272</v>
      </c>
      <c r="U2876" t="s">
        <v>577</v>
      </c>
      <c r="V2876">
        <v>6.0299999999999994</v>
      </c>
      <c r="W2876">
        <v>3</v>
      </c>
      <c r="X2876" s="9">
        <f>Table1[[#This Row],[Discount]]</f>
        <v>0</v>
      </c>
      <c r="Y2876">
        <v>0</v>
      </c>
      <c r="Z2876">
        <v>2.9546999999999999</v>
      </c>
    </row>
    <row r="2877" spans="1:26" ht="16" x14ac:dyDescent="0.2">
      <c r="A2877">
        <v>2876</v>
      </c>
      <c r="B2877" t="s">
        <v>6067</v>
      </c>
      <c r="C2877" s="1">
        <v>41295</v>
      </c>
      <c r="D2877">
        <f>YEAR(Table1[[#This Row],[Order Date]])</f>
        <v>2013</v>
      </c>
      <c r="E2877">
        <f>MONTH(Table1[[#This Row],[Order Date]])</f>
        <v>1</v>
      </c>
      <c r="F2877" t="str">
        <f>Table1[[#This Row],[Order Year]]&amp;"-"&amp;Table1[[#This Row],[Order Month]]</f>
        <v>2013-1</v>
      </c>
      <c r="G2877" s="5">
        <f>YEAR(Table1[[#This Row],[Order Date]])*100 + MONTH(Table1[[#This Row],[Order Date]])</f>
        <v>201301</v>
      </c>
      <c r="H2877" s="1">
        <v>41297</v>
      </c>
      <c r="I2877" t="s">
        <v>26</v>
      </c>
      <c r="J2877" t="s">
        <v>1245</v>
      </c>
      <c r="K2877" t="s">
        <v>1246</v>
      </c>
      <c r="L2877" t="s">
        <v>29</v>
      </c>
      <c r="M2877" t="s">
        <v>30</v>
      </c>
      <c r="N2877" t="s">
        <v>950</v>
      </c>
      <c r="O2877" t="s">
        <v>46</v>
      </c>
      <c r="P2877">
        <v>92037</v>
      </c>
      <c r="Q2877" t="s">
        <v>47</v>
      </c>
      <c r="R2877" t="s">
        <v>3894</v>
      </c>
      <c r="S2877" t="s">
        <v>35</v>
      </c>
      <c r="T2877" t="s">
        <v>39</v>
      </c>
      <c r="U2877" t="s">
        <v>3895</v>
      </c>
      <c r="V2877">
        <v>153.56800000000001</v>
      </c>
      <c r="W2877">
        <v>2</v>
      </c>
      <c r="X2877" s="9">
        <f>Table1[[#This Row],[Discount]]</f>
        <v>0.2</v>
      </c>
      <c r="Y2877">
        <v>0.2</v>
      </c>
      <c r="Z2877">
        <v>-5.758800000000015</v>
      </c>
    </row>
    <row r="2878" spans="1:26" ht="16" x14ac:dyDescent="0.2">
      <c r="A2878">
        <v>2877</v>
      </c>
      <c r="B2878" t="s">
        <v>6067</v>
      </c>
      <c r="C2878" s="1">
        <v>41295</v>
      </c>
      <c r="D2878">
        <f>YEAR(Table1[[#This Row],[Order Date]])</f>
        <v>2013</v>
      </c>
      <c r="E2878">
        <f>MONTH(Table1[[#This Row],[Order Date]])</f>
        <v>1</v>
      </c>
      <c r="F2878" t="str">
        <f>Table1[[#This Row],[Order Year]]&amp;"-"&amp;Table1[[#This Row],[Order Month]]</f>
        <v>2013-1</v>
      </c>
      <c r="G2878" s="5">
        <f>YEAR(Table1[[#This Row],[Order Date]])*100 + MONTH(Table1[[#This Row],[Order Date]])</f>
        <v>201301</v>
      </c>
      <c r="H2878" s="1">
        <v>41297</v>
      </c>
      <c r="I2878" t="s">
        <v>26</v>
      </c>
      <c r="J2878" t="s">
        <v>1245</v>
      </c>
      <c r="K2878" t="s">
        <v>1246</v>
      </c>
      <c r="L2878" t="s">
        <v>29</v>
      </c>
      <c r="M2878" t="s">
        <v>30</v>
      </c>
      <c r="N2878" t="s">
        <v>950</v>
      </c>
      <c r="O2878" t="s">
        <v>46</v>
      </c>
      <c r="P2878">
        <v>92037</v>
      </c>
      <c r="Q2878" t="s">
        <v>47</v>
      </c>
      <c r="R2878" t="s">
        <v>1283</v>
      </c>
      <c r="S2878" t="s">
        <v>35</v>
      </c>
      <c r="T2878" t="s">
        <v>39</v>
      </c>
      <c r="U2878" t="s">
        <v>1284</v>
      </c>
      <c r="V2878">
        <v>1013.4879999999999</v>
      </c>
      <c r="W2878">
        <v>7</v>
      </c>
      <c r="X2878" s="9">
        <f>Table1[[#This Row],[Discount]]</f>
        <v>0.2</v>
      </c>
      <c r="Y2878">
        <v>0.2</v>
      </c>
      <c r="Z2878">
        <v>76.011600000000016</v>
      </c>
    </row>
    <row r="2879" spans="1:26" ht="16" x14ac:dyDescent="0.2">
      <c r="A2879">
        <v>2878</v>
      </c>
      <c r="B2879" t="s">
        <v>6068</v>
      </c>
      <c r="C2879" s="1">
        <v>41289</v>
      </c>
      <c r="D2879">
        <f>YEAR(Table1[[#This Row],[Order Date]])</f>
        <v>2013</v>
      </c>
      <c r="E2879">
        <f>MONTH(Table1[[#This Row],[Order Date]])</f>
        <v>1</v>
      </c>
      <c r="F2879" t="str">
        <f>Table1[[#This Row],[Order Year]]&amp;"-"&amp;Table1[[#This Row],[Order Month]]</f>
        <v>2013-1</v>
      </c>
      <c r="G2879" s="5">
        <f>YEAR(Table1[[#This Row],[Order Date]])*100 + MONTH(Table1[[#This Row],[Order Date]])</f>
        <v>201301</v>
      </c>
      <c r="H2879" s="1">
        <v>41293</v>
      </c>
      <c r="I2879" t="s">
        <v>53</v>
      </c>
      <c r="J2879" t="s">
        <v>5931</v>
      </c>
      <c r="K2879" t="s">
        <v>5932</v>
      </c>
      <c r="L2879" t="s">
        <v>105</v>
      </c>
      <c r="M2879" t="s">
        <v>30</v>
      </c>
      <c r="N2879" t="s">
        <v>790</v>
      </c>
      <c r="O2879" t="s">
        <v>791</v>
      </c>
      <c r="P2879">
        <v>7090</v>
      </c>
      <c r="Q2879" t="s">
        <v>151</v>
      </c>
      <c r="R2879" t="s">
        <v>5036</v>
      </c>
      <c r="S2879" t="s">
        <v>49</v>
      </c>
      <c r="T2879" t="s">
        <v>176</v>
      </c>
      <c r="U2879" t="s">
        <v>5037</v>
      </c>
      <c r="V2879">
        <v>52.34</v>
      </c>
      <c r="W2879">
        <v>2</v>
      </c>
      <c r="X2879" s="9">
        <f>Table1[[#This Row],[Discount]]</f>
        <v>0</v>
      </c>
      <c r="Y2879">
        <v>0</v>
      </c>
      <c r="Z2879">
        <v>24.599800000000002</v>
      </c>
    </row>
    <row r="2880" spans="1:26" ht="16" x14ac:dyDescent="0.2">
      <c r="A2880">
        <v>2879</v>
      </c>
      <c r="B2880" t="s">
        <v>6068</v>
      </c>
      <c r="C2880" s="1">
        <v>41289</v>
      </c>
      <c r="D2880">
        <f>YEAR(Table1[[#This Row],[Order Date]])</f>
        <v>2013</v>
      </c>
      <c r="E2880">
        <f>MONTH(Table1[[#This Row],[Order Date]])</f>
        <v>1</v>
      </c>
      <c r="F2880" t="str">
        <f>Table1[[#This Row],[Order Year]]&amp;"-"&amp;Table1[[#This Row],[Order Month]]</f>
        <v>2013-1</v>
      </c>
      <c r="G2880" s="5">
        <f>YEAR(Table1[[#This Row],[Order Date]])*100 + MONTH(Table1[[#This Row],[Order Date]])</f>
        <v>201301</v>
      </c>
      <c r="H2880" s="1">
        <v>41293</v>
      </c>
      <c r="I2880" t="s">
        <v>53</v>
      </c>
      <c r="J2880" t="s">
        <v>5931</v>
      </c>
      <c r="K2880" t="s">
        <v>5932</v>
      </c>
      <c r="L2880" t="s">
        <v>105</v>
      </c>
      <c r="M2880" t="s">
        <v>30</v>
      </c>
      <c r="N2880" t="s">
        <v>790</v>
      </c>
      <c r="O2880" t="s">
        <v>791</v>
      </c>
      <c r="P2880">
        <v>7090</v>
      </c>
      <c r="Q2880" t="s">
        <v>151</v>
      </c>
      <c r="R2880" t="s">
        <v>1471</v>
      </c>
      <c r="S2880" t="s">
        <v>49</v>
      </c>
      <c r="T2880" t="s">
        <v>71</v>
      </c>
      <c r="U2880" t="s">
        <v>1472</v>
      </c>
      <c r="V2880">
        <v>4.66</v>
      </c>
      <c r="W2880">
        <v>2</v>
      </c>
      <c r="X2880" s="9">
        <f>Table1[[#This Row],[Discount]]</f>
        <v>0</v>
      </c>
      <c r="Y2880">
        <v>0</v>
      </c>
      <c r="Z2880">
        <v>1.3513999999999995</v>
      </c>
    </row>
    <row r="2881" spans="1:26" ht="16" x14ac:dyDescent="0.2">
      <c r="A2881">
        <v>2880</v>
      </c>
      <c r="B2881" t="s">
        <v>6068</v>
      </c>
      <c r="C2881" s="1">
        <v>41289</v>
      </c>
      <c r="D2881">
        <f>YEAR(Table1[[#This Row],[Order Date]])</f>
        <v>2013</v>
      </c>
      <c r="E2881">
        <f>MONTH(Table1[[#This Row],[Order Date]])</f>
        <v>1</v>
      </c>
      <c r="F2881" t="str">
        <f>Table1[[#This Row],[Order Year]]&amp;"-"&amp;Table1[[#This Row],[Order Month]]</f>
        <v>2013-1</v>
      </c>
      <c r="G2881" s="5">
        <f>YEAR(Table1[[#This Row],[Order Date]])*100 + MONTH(Table1[[#This Row],[Order Date]])</f>
        <v>201301</v>
      </c>
      <c r="H2881" s="1">
        <v>41293</v>
      </c>
      <c r="I2881" t="s">
        <v>53</v>
      </c>
      <c r="J2881" t="s">
        <v>5931</v>
      </c>
      <c r="K2881" t="s">
        <v>5932</v>
      </c>
      <c r="L2881" t="s">
        <v>105</v>
      </c>
      <c r="M2881" t="s">
        <v>30</v>
      </c>
      <c r="N2881" t="s">
        <v>790</v>
      </c>
      <c r="O2881" t="s">
        <v>791</v>
      </c>
      <c r="P2881">
        <v>7090</v>
      </c>
      <c r="Q2881" t="s">
        <v>151</v>
      </c>
      <c r="R2881" t="s">
        <v>481</v>
      </c>
      <c r="S2881" t="s">
        <v>74</v>
      </c>
      <c r="T2881" t="s">
        <v>164</v>
      </c>
      <c r="U2881" t="s">
        <v>482</v>
      </c>
      <c r="V2881">
        <v>254.96999999999997</v>
      </c>
      <c r="W2881">
        <v>3</v>
      </c>
      <c r="X2881" s="9">
        <f>Table1[[#This Row],[Discount]]</f>
        <v>0</v>
      </c>
      <c r="Y2881">
        <v>0</v>
      </c>
      <c r="Z2881">
        <v>91.789199999999994</v>
      </c>
    </row>
    <row r="2882" spans="1:26" ht="16" x14ac:dyDescent="0.2">
      <c r="A2882">
        <v>2881</v>
      </c>
      <c r="B2882" t="s">
        <v>6069</v>
      </c>
      <c r="C2882" s="1">
        <v>41537</v>
      </c>
      <c r="D2882">
        <f>YEAR(Table1[[#This Row],[Order Date]])</f>
        <v>2013</v>
      </c>
      <c r="E2882">
        <f>MONTH(Table1[[#This Row],[Order Date]])</f>
        <v>9</v>
      </c>
      <c r="F2882" t="str">
        <f>Table1[[#This Row],[Order Year]]&amp;"-"&amp;Table1[[#This Row],[Order Month]]</f>
        <v>2013-9</v>
      </c>
      <c r="G2882" s="5">
        <f>YEAR(Table1[[#This Row],[Order Date]])*100 + MONTH(Table1[[#This Row],[Order Date]])</f>
        <v>201309</v>
      </c>
      <c r="H2882" s="1">
        <v>41541</v>
      </c>
      <c r="I2882" t="s">
        <v>26</v>
      </c>
      <c r="J2882" t="s">
        <v>1500</v>
      </c>
      <c r="K2882" t="s">
        <v>1501</v>
      </c>
      <c r="L2882" t="s">
        <v>105</v>
      </c>
      <c r="M2882" t="s">
        <v>30</v>
      </c>
      <c r="N2882" t="s">
        <v>6070</v>
      </c>
      <c r="O2882" t="s">
        <v>791</v>
      </c>
      <c r="P2882">
        <v>7050</v>
      </c>
      <c r="Q2882" t="s">
        <v>151</v>
      </c>
      <c r="R2882" t="s">
        <v>111</v>
      </c>
      <c r="S2882" t="s">
        <v>49</v>
      </c>
      <c r="T2882" t="s">
        <v>78</v>
      </c>
      <c r="U2882" t="s">
        <v>112</v>
      </c>
      <c r="V2882">
        <v>25.44</v>
      </c>
      <c r="W2882">
        <v>6</v>
      </c>
      <c r="X2882" s="9">
        <f>Table1[[#This Row],[Discount]]</f>
        <v>0</v>
      </c>
      <c r="Y2882">
        <v>0</v>
      </c>
      <c r="Z2882">
        <v>12.72</v>
      </c>
    </row>
    <row r="2883" spans="1:26" ht="16" x14ac:dyDescent="0.2">
      <c r="A2883">
        <v>2882</v>
      </c>
      <c r="B2883" t="s">
        <v>6069</v>
      </c>
      <c r="C2883" s="1">
        <v>41537</v>
      </c>
      <c r="D2883">
        <f>YEAR(Table1[[#This Row],[Order Date]])</f>
        <v>2013</v>
      </c>
      <c r="E2883">
        <f>MONTH(Table1[[#This Row],[Order Date]])</f>
        <v>9</v>
      </c>
      <c r="F2883" t="str">
        <f>Table1[[#This Row],[Order Year]]&amp;"-"&amp;Table1[[#This Row],[Order Month]]</f>
        <v>2013-9</v>
      </c>
      <c r="G2883" s="5">
        <f>YEAR(Table1[[#This Row],[Order Date]])*100 + MONTH(Table1[[#This Row],[Order Date]])</f>
        <v>201309</v>
      </c>
      <c r="H2883" s="1">
        <v>41541</v>
      </c>
      <c r="I2883" t="s">
        <v>26</v>
      </c>
      <c r="J2883" t="s">
        <v>1500</v>
      </c>
      <c r="K2883" t="s">
        <v>1501</v>
      </c>
      <c r="L2883" t="s">
        <v>105</v>
      </c>
      <c r="M2883" t="s">
        <v>30</v>
      </c>
      <c r="N2883" t="s">
        <v>6070</v>
      </c>
      <c r="O2883" t="s">
        <v>791</v>
      </c>
      <c r="P2883">
        <v>7050</v>
      </c>
      <c r="Q2883" t="s">
        <v>151</v>
      </c>
      <c r="R2883" t="s">
        <v>2577</v>
      </c>
      <c r="S2883" t="s">
        <v>49</v>
      </c>
      <c r="T2883" t="s">
        <v>581</v>
      </c>
      <c r="U2883" t="s">
        <v>2578</v>
      </c>
      <c r="V2883">
        <v>27.93</v>
      </c>
      <c r="W2883">
        <v>3</v>
      </c>
      <c r="X2883" s="9">
        <f>Table1[[#This Row],[Discount]]</f>
        <v>0</v>
      </c>
      <c r="Y2883">
        <v>0</v>
      </c>
      <c r="Z2883">
        <v>8.0996999999999986</v>
      </c>
    </row>
    <row r="2884" spans="1:26" ht="16" x14ac:dyDescent="0.2">
      <c r="A2884">
        <v>2883</v>
      </c>
      <c r="B2884" t="s">
        <v>6071</v>
      </c>
      <c r="C2884" s="1">
        <v>40596</v>
      </c>
      <c r="D2884">
        <f>YEAR(Table1[[#This Row],[Order Date]])</f>
        <v>2011</v>
      </c>
      <c r="E2884">
        <f>MONTH(Table1[[#This Row],[Order Date]])</f>
        <v>2</v>
      </c>
      <c r="F2884" t="str">
        <f>Table1[[#This Row],[Order Year]]&amp;"-"&amp;Table1[[#This Row],[Order Month]]</f>
        <v>2011-2</v>
      </c>
      <c r="G2884" s="5">
        <f>YEAR(Table1[[#This Row],[Order Date]])*100 + MONTH(Table1[[#This Row],[Order Date]])</f>
        <v>201102</v>
      </c>
      <c r="H2884" s="1">
        <v>40600</v>
      </c>
      <c r="I2884" t="s">
        <v>53</v>
      </c>
      <c r="J2884" t="s">
        <v>5455</v>
      </c>
      <c r="K2884" t="s">
        <v>5456</v>
      </c>
      <c r="L2884" t="s">
        <v>29</v>
      </c>
      <c r="M2884" t="s">
        <v>30</v>
      </c>
      <c r="N2884" t="s">
        <v>5678</v>
      </c>
      <c r="O2884" t="s">
        <v>214</v>
      </c>
      <c r="P2884">
        <v>60098</v>
      </c>
      <c r="Q2884" t="s">
        <v>108</v>
      </c>
      <c r="R2884" t="s">
        <v>2370</v>
      </c>
      <c r="S2884" t="s">
        <v>49</v>
      </c>
      <c r="T2884" t="s">
        <v>78</v>
      </c>
      <c r="U2884" t="s">
        <v>2371</v>
      </c>
      <c r="V2884">
        <v>8.8499999999999979</v>
      </c>
      <c r="W2884">
        <v>5</v>
      </c>
      <c r="X2884" s="9">
        <f>Table1[[#This Row],[Discount]]</f>
        <v>0.8</v>
      </c>
      <c r="Y2884">
        <v>0.8</v>
      </c>
      <c r="Z2884">
        <v>-13.717499999999998</v>
      </c>
    </row>
    <row r="2885" spans="1:26" ht="16" x14ac:dyDescent="0.2">
      <c r="A2885">
        <v>2884</v>
      </c>
      <c r="B2885" t="s">
        <v>6072</v>
      </c>
      <c r="C2885" s="1">
        <v>41590</v>
      </c>
      <c r="D2885">
        <f>YEAR(Table1[[#This Row],[Order Date]])</f>
        <v>2013</v>
      </c>
      <c r="E2885">
        <f>MONTH(Table1[[#This Row],[Order Date]])</f>
        <v>11</v>
      </c>
      <c r="F2885" t="str">
        <f>Table1[[#This Row],[Order Year]]&amp;"-"&amp;Table1[[#This Row],[Order Month]]</f>
        <v>2013-11</v>
      </c>
      <c r="G2885" s="5">
        <f>YEAR(Table1[[#This Row],[Order Date]])*100 + MONTH(Table1[[#This Row],[Order Date]])</f>
        <v>201311</v>
      </c>
      <c r="H2885" s="1">
        <v>41595</v>
      </c>
      <c r="I2885" t="s">
        <v>26</v>
      </c>
      <c r="J2885" t="s">
        <v>2651</v>
      </c>
      <c r="K2885" t="s">
        <v>2652</v>
      </c>
      <c r="L2885" t="s">
        <v>29</v>
      </c>
      <c r="M2885" t="s">
        <v>30</v>
      </c>
      <c r="N2885" t="s">
        <v>130</v>
      </c>
      <c r="O2885" t="s">
        <v>46</v>
      </c>
      <c r="P2885">
        <v>94110</v>
      </c>
      <c r="Q2885" t="s">
        <v>47</v>
      </c>
      <c r="R2885" t="s">
        <v>3319</v>
      </c>
      <c r="S2885" t="s">
        <v>35</v>
      </c>
      <c r="T2885" t="s">
        <v>68</v>
      </c>
      <c r="U2885" t="s">
        <v>3320</v>
      </c>
      <c r="V2885">
        <v>6.96</v>
      </c>
      <c r="W2885">
        <v>4</v>
      </c>
      <c r="X2885" s="9">
        <f>Table1[[#This Row],[Discount]]</f>
        <v>0</v>
      </c>
      <c r="Y2885">
        <v>0</v>
      </c>
      <c r="Z2885">
        <v>2.2271999999999998</v>
      </c>
    </row>
    <row r="2886" spans="1:26" ht="16" x14ac:dyDescent="0.2">
      <c r="A2886">
        <v>2885</v>
      </c>
      <c r="B2886" t="s">
        <v>6073</v>
      </c>
      <c r="C2886" s="1">
        <v>41304</v>
      </c>
      <c r="D2886">
        <f>YEAR(Table1[[#This Row],[Order Date]])</f>
        <v>2013</v>
      </c>
      <c r="E2886">
        <f>MONTH(Table1[[#This Row],[Order Date]])</f>
        <v>1</v>
      </c>
      <c r="F2886" t="str">
        <f>Table1[[#This Row],[Order Year]]&amp;"-"&amp;Table1[[#This Row],[Order Month]]</f>
        <v>2013-1</v>
      </c>
      <c r="G2886" s="5">
        <f>YEAR(Table1[[#This Row],[Order Date]])*100 + MONTH(Table1[[#This Row],[Order Date]])</f>
        <v>201301</v>
      </c>
      <c r="H2886" s="1">
        <v>41308</v>
      </c>
      <c r="I2886" t="s">
        <v>53</v>
      </c>
      <c r="J2886" t="s">
        <v>1916</v>
      </c>
      <c r="K2886" t="s">
        <v>1917</v>
      </c>
      <c r="L2886" t="s">
        <v>29</v>
      </c>
      <c r="M2886" t="s">
        <v>30</v>
      </c>
      <c r="N2886" t="s">
        <v>130</v>
      </c>
      <c r="O2886" t="s">
        <v>46</v>
      </c>
      <c r="P2886">
        <v>94122</v>
      </c>
      <c r="Q2886" t="s">
        <v>47</v>
      </c>
      <c r="R2886" t="s">
        <v>2474</v>
      </c>
      <c r="S2886" t="s">
        <v>49</v>
      </c>
      <c r="T2886" t="s">
        <v>78</v>
      </c>
      <c r="U2886" t="s">
        <v>2475</v>
      </c>
      <c r="V2886">
        <v>17.456</v>
      </c>
      <c r="W2886">
        <v>2</v>
      </c>
      <c r="X2886" s="9">
        <f>Table1[[#This Row],[Discount]]</f>
        <v>0.2</v>
      </c>
      <c r="Y2886">
        <v>0.2</v>
      </c>
      <c r="Z2886">
        <v>5.8914</v>
      </c>
    </row>
    <row r="2887" spans="1:26" ht="16" x14ac:dyDescent="0.2">
      <c r="A2887">
        <v>2886</v>
      </c>
      <c r="B2887" t="s">
        <v>6074</v>
      </c>
      <c r="C2887" s="1">
        <v>41566</v>
      </c>
      <c r="D2887">
        <f>YEAR(Table1[[#This Row],[Order Date]])</f>
        <v>2013</v>
      </c>
      <c r="E2887">
        <f>MONTH(Table1[[#This Row],[Order Date]])</f>
        <v>10</v>
      </c>
      <c r="F2887" t="str">
        <f>Table1[[#This Row],[Order Year]]&amp;"-"&amp;Table1[[#This Row],[Order Month]]</f>
        <v>2013-10</v>
      </c>
      <c r="G2887" s="5">
        <f>YEAR(Table1[[#This Row],[Order Date]])*100 + MONTH(Table1[[#This Row],[Order Date]])</f>
        <v>201310</v>
      </c>
      <c r="H2887" s="1">
        <v>41570</v>
      </c>
      <c r="I2887" t="s">
        <v>53</v>
      </c>
      <c r="J2887" t="s">
        <v>1830</v>
      </c>
      <c r="K2887" t="s">
        <v>1831</v>
      </c>
      <c r="L2887" t="s">
        <v>29</v>
      </c>
      <c r="M2887" t="s">
        <v>30</v>
      </c>
      <c r="N2887" t="s">
        <v>4078</v>
      </c>
      <c r="O2887" t="s">
        <v>313</v>
      </c>
      <c r="P2887">
        <v>85281</v>
      </c>
      <c r="Q2887" t="s">
        <v>47</v>
      </c>
      <c r="R2887" t="s">
        <v>1540</v>
      </c>
      <c r="S2887" t="s">
        <v>35</v>
      </c>
      <c r="T2887" t="s">
        <v>39</v>
      </c>
      <c r="U2887" t="s">
        <v>1541</v>
      </c>
      <c r="V2887">
        <v>307.92</v>
      </c>
      <c r="W2887">
        <v>5</v>
      </c>
      <c r="X2887" s="9">
        <f>Table1[[#This Row],[Discount]]</f>
        <v>0.2</v>
      </c>
      <c r="Y2887">
        <v>0.2</v>
      </c>
      <c r="Z2887">
        <v>-34.64100000000002</v>
      </c>
    </row>
    <row r="2888" spans="1:26" ht="16" x14ac:dyDescent="0.2">
      <c r="A2888">
        <v>2887</v>
      </c>
      <c r="B2888" t="s">
        <v>6075</v>
      </c>
      <c r="C2888" s="1">
        <v>41992</v>
      </c>
      <c r="D2888">
        <f>YEAR(Table1[[#This Row],[Order Date]])</f>
        <v>2014</v>
      </c>
      <c r="E2888">
        <f>MONTH(Table1[[#This Row],[Order Date]])</f>
        <v>12</v>
      </c>
      <c r="F2888" t="str">
        <f>Table1[[#This Row],[Order Year]]&amp;"-"&amp;Table1[[#This Row],[Order Month]]</f>
        <v>2014-12</v>
      </c>
      <c r="G2888" s="5">
        <f>YEAR(Table1[[#This Row],[Order Date]])*100 + MONTH(Table1[[#This Row],[Order Date]])</f>
        <v>201412</v>
      </c>
      <c r="H2888" s="1">
        <v>41993</v>
      </c>
      <c r="I2888" t="s">
        <v>191</v>
      </c>
      <c r="J2888" t="s">
        <v>1830</v>
      </c>
      <c r="K2888" t="s">
        <v>1831</v>
      </c>
      <c r="L2888" t="s">
        <v>29</v>
      </c>
      <c r="M2888" t="s">
        <v>30</v>
      </c>
      <c r="N2888" t="s">
        <v>45</v>
      </c>
      <c r="O2888" t="s">
        <v>46</v>
      </c>
      <c r="P2888">
        <v>90008</v>
      </c>
      <c r="Q2888" t="s">
        <v>47</v>
      </c>
      <c r="R2888" t="s">
        <v>1759</v>
      </c>
      <c r="S2888" t="s">
        <v>49</v>
      </c>
      <c r="T2888" t="s">
        <v>71</v>
      </c>
      <c r="U2888" t="s">
        <v>1760</v>
      </c>
      <c r="V2888">
        <v>6.63</v>
      </c>
      <c r="W2888">
        <v>3</v>
      </c>
      <c r="X2888" s="9">
        <f>Table1[[#This Row],[Discount]]</f>
        <v>0</v>
      </c>
      <c r="Y2888">
        <v>0</v>
      </c>
      <c r="Z2888">
        <v>1.7901</v>
      </c>
    </row>
    <row r="2889" spans="1:26" ht="16" x14ac:dyDescent="0.2">
      <c r="A2889">
        <v>2888</v>
      </c>
      <c r="B2889" t="s">
        <v>6075</v>
      </c>
      <c r="C2889" s="1">
        <v>41992</v>
      </c>
      <c r="D2889">
        <f>YEAR(Table1[[#This Row],[Order Date]])</f>
        <v>2014</v>
      </c>
      <c r="E2889">
        <f>MONTH(Table1[[#This Row],[Order Date]])</f>
        <v>12</v>
      </c>
      <c r="F2889" t="str">
        <f>Table1[[#This Row],[Order Year]]&amp;"-"&amp;Table1[[#This Row],[Order Month]]</f>
        <v>2014-12</v>
      </c>
      <c r="G2889" s="5">
        <f>YEAR(Table1[[#This Row],[Order Date]])*100 + MONTH(Table1[[#This Row],[Order Date]])</f>
        <v>201412</v>
      </c>
      <c r="H2889" s="1">
        <v>41993</v>
      </c>
      <c r="I2889" t="s">
        <v>191</v>
      </c>
      <c r="J2889" t="s">
        <v>1830</v>
      </c>
      <c r="K2889" t="s">
        <v>1831</v>
      </c>
      <c r="L2889" t="s">
        <v>29</v>
      </c>
      <c r="M2889" t="s">
        <v>30</v>
      </c>
      <c r="N2889" t="s">
        <v>45</v>
      </c>
      <c r="O2889" t="s">
        <v>46</v>
      </c>
      <c r="P2889">
        <v>90008</v>
      </c>
      <c r="Q2889" t="s">
        <v>47</v>
      </c>
      <c r="R2889" t="s">
        <v>3356</v>
      </c>
      <c r="S2889" t="s">
        <v>49</v>
      </c>
      <c r="T2889" t="s">
        <v>93</v>
      </c>
      <c r="U2889" t="s">
        <v>3357</v>
      </c>
      <c r="V2889">
        <v>12.96</v>
      </c>
      <c r="W2889">
        <v>2</v>
      </c>
      <c r="X2889" s="9">
        <f>Table1[[#This Row],[Discount]]</f>
        <v>0</v>
      </c>
      <c r="Y2889">
        <v>0</v>
      </c>
      <c r="Z2889">
        <v>6.2208000000000006</v>
      </c>
    </row>
    <row r="2890" spans="1:26" ht="16" x14ac:dyDescent="0.2">
      <c r="A2890">
        <v>2889</v>
      </c>
      <c r="B2890" t="s">
        <v>6075</v>
      </c>
      <c r="C2890" s="1">
        <v>41992</v>
      </c>
      <c r="D2890">
        <f>YEAR(Table1[[#This Row],[Order Date]])</f>
        <v>2014</v>
      </c>
      <c r="E2890">
        <f>MONTH(Table1[[#This Row],[Order Date]])</f>
        <v>12</v>
      </c>
      <c r="F2890" t="str">
        <f>Table1[[#This Row],[Order Year]]&amp;"-"&amp;Table1[[#This Row],[Order Month]]</f>
        <v>2014-12</v>
      </c>
      <c r="G2890" s="5">
        <f>YEAR(Table1[[#This Row],[Order Date]])*100 + MONTH(Table1[[#This Row],[Order Date]])</f>
        <v>201412</v>
      </c>
      <c r="H2890" s="1">
        <v>41993</v>
      </c>
      <c r="I2890" t="s">
        <v>191</v>
      </c>
      <c r="J2890" t="s">
        <v>1830</v>
      </c>
      <c r="K2890" t="s">
        <v>1831</v>
      </c>
      <c r="L2890" t="s">
        <v>29</v>
      </c>
      <c r="M2890" t="s">
        <v>30</v>
      </c>
      <c r="N2890" t="s">
        <v>45</v>
      </c>
      <c r="O2890" t="s">
        <v>46</v>
      </c>
      <c r="P2890">
        <v>90008</v>
      </c>
      <c r="Q2890" t="s">
        <v>47</v>
      </c>
      <c r="R2890" t="s">
        <v>2859</v>
      </c>
      <c r="S2890" t="s">
        <v>49</v>
      </c>
      <c r="T2890" t="s">
        <v>93</v>
      </c>
      <c r="U2890" t="s">
        <v>2860</v>
      </c>
      <c r="V2890">
        <v>32.400000000000006</v>
      </c>
      <c r="W2890">
        <v>5</v>
      </c>
      <c r="X2890" s="9">
        <f>Table1[[#This Row],[Discount]]</f>
        <v>0</v>
      </c>
      <c r="Y2890">
        <v>0</v>
      </c>
      <c r="Z2890">
        <v>15.552000000000001</v>
      </c>
    </row>
    <row r="2891" spans="1:26" ht="16" x14ac:dyDescent="0.2">
      <c r="A2891">
        <v>2890</v>
      </c>
      <c r="B2891" t="s">
        <v>6076</v>
      </c>
      <c r="C2891" s="1">
        <v>41946</v>
      </c>
      <c r="D2891">
        <f>YEAR(Table1[[#This Row],[Order Date]])</f>
        <v>2014</v>
      </c>
      <c r="E2891">
        <f>MONTH(Table1[[#This Row],[Order Date]])</f>
        <v>11</v>
      </c>
      <c r="F2891" t="str">
        <f>Table1[[#This Row],[Order Year]]&amp;"-"&amp;Table1[[#This Row],[Order Month]]</f>
        <v>2014-11</v>
      </c>
      <c r="G2891" s="5">
        <f>YEAR(Table1[[#This Row],[Order Date]])*100 + MONTH(Table1[[#This Row],[Order Date]])</f>
        <v>201411</v>
      </c>
      <c r="H2891" s="1">
        <v>41950</v>
      </c>
      <c r="I2891" t="s">
        <v>53</v>
      </c>
      <c r="J2891" t="s">
        <v>1506</v>
      </c>
      <c r="K2891" t="s">
        <v>1507</v>
      </c>
      <c r="L2891" t="s">
        <v>44</v>
      </c>
      <c r="M2891" t="s">
        <v>30</v>
      </c>
      <c r="N2891" t="s">
        <v>98</v>
      </c>
      <c r="O2891" t="s">
        <v>99</v>
      </c>
      <c r="P2891">
        <v>98105</v>
      </c>
      <c r="Q2891" t="s">
        <v>47</v>
      </c>
      <c r="R2891" t="s">
        <v>6077</v>
      </c>
      <c r="S2891" t="s">
        <v>49</v>
      </c>
      <c r="T2891" t="s">
        <v>93</v>
      </c>
      <c r="U2891" t="s">
        <v>6078</v>
      </c>
      <c r="V2891">
        <v>23.849999999999998</v>
      </c>
      <c r="W2891">
        <v>5</v>
      </c>
      <c r="X2891" s="9">
        <f>Table1[[#This Row],[Discount]]</f>
        <v>0</v>
      </c>
      <c r="Y2891">
        <v>0</v>
      </c>
      <c r="Z2891">
        <v>10.732499999999998</v>
      </c>
    </row>
    <row r="2892" spans="1:26" ht="16" x14ac:dyDescent="0.2">
      <c r="A2892">
        <v>2891</v>
      </c>
      <c r="B2892" t="s">
        <v>6079</v>
      </c>
      <c r="C2892" s="1">
        <v>40662</v>
      </c>
      <c r="D2892">
        <f>YEAR(Table1[[#This Row],[Order Date]])</f>
        <v>2011</v>
      </c>
      <c r="E2892">
        <f>MONTH(Table1[[#This Row],[Order Date]])</f>
        <v>4</v>
      </c>
      <c r="F2892" t="str">
        <f>Table1[[#This Row],[Order Year]]&amp;"-"&amp;Table1[[#This Row],[Order Month]]</f>
        <v>2011-4</v>
      </c>
      <c r="G2892" s="5">
        <f>YEAR(Table1[[#This Row],[Order Date]])*100 + MONTH(Table1[[#This Row],[Order Date]])</f>
        <v>201104</v>
      </c>
      <c r="H2892" s="1">
        <v>40664</v>
      </c>
      <c r="I2892" t="s">
        <v>26</v>
      </c>
      <c r="J2892" t="s">
        <v>6080</v>
      </c>
      <c r="K2892" t="s">
        <v>6081</v>
      </c>
      <c r="L2892" t="s">
        <v>29</v>
      </c>
      <c r="M2892" t="s">
        <v>30</v>
      </c>
      <c r="N2892" t="s">
        <v>6082</v>
      </c>
      <c r="O2892" t="s">
        <v>739</v>
      </c>
      <c r="P2892">
        <v>70601</v>
      </c>
      <c r="Q2892" t="s">
        <v>33</v>
      </c>
      <c r="R2892" t="s">
        <v>3105</v>
      </c>
      <c r="S2892" t="s">
        <v>35</v>
      </c>
      <c r="T2892" t="s">
        <v>39</v>
      </c>
      <c r="U2892" t="s">
        <v>3106</v>
      </c>
      <c r="V2892">
        <v>51.96</v>
      </c>
      <c r="W2892">
        <v>2</v>
      </c>
      <c r="X2892" s="9">
        <f>Table1[[#This Row],[Discount]]</f>
        <v>0</v>
      </c>
      <c r="Y2892">
        <v>0</v>
      </c>
      <c r="Z2892">
        <v>12.990000000000002</v>
      </c>
    </row>
    <row r="2893" spans="1:26" ht="16" x14ac:dyDescent="0.2">
      <c r="A2893">
        <v>2892</v>
      </c>
      <c r="B2893" t="s">
        <v>6079</v>
      </c>
      <c r="C2893" s="1">
        <v>40662</v>
      </c>
      <c r="D2893">
        <f>YEAR(Table1[[#This Row],[Order Date]])</f>
        <v>2011</v>
      </c>
      <c r="E2893">
        <f>MONTH(Table1[[#This Row],[Order Date]])</f>
        <v>4</v>
      </c>
      <c r="F2893" t="str">
        <f>Table1[[#This Row],[Order Year]]&amp;"-"&amp;Table1[[#This Row],[Order Month]]</f>
        <v>2011-4</v>
      </c>
      <c r="G2893" s="5">
        <f>YEAR(Table1[[#This Row],[Order Date]])*100 + MONTH(Table1[[#This Row],[Order Date]])</f>
        <v>201104</v>
      </c>
      <c r="H2893" s="1">
        <v>40664</v>
      </c>
      <c r="I2893" t="s">
        <v>26</v>
      </c>
      <c r="J2893" t="s">
        <v>6080</v>
      </c>
      <c r="K2893" t="s">
        <v>6081</v>
      </c>
      <c r="L2893" t="s">
        <v>29</v>
      </c>
      <c r="M2893" t="s">
        <v>30</v>
      </c>
      <c r="N2893" t="s">
        <v>6082</v>
      </c>
      <c r="O2893" t="s">
        <v>739</v>
      </c>
      <c r="P2893">
        <v>70601</v>
      </c>
      <c r="Q2893" t="s">
        <v>33</v>
      </c>
      <c r="R2893" t="s">
        <v>3723</v>
      </c>
      <c r="S2893" t="s">
        <v>49</v>
      </c>
      <c r="T2893" t="s">
        <v>78</v>
      </c>
      <c r="U2893" t="s">
        <v>3724</v>
      </c>
      <c r="V2893">
        <v>17.940000000000001</v>
      </c>
      <c r="W2893">
        <v>3</v>
      </c>
      <c r="X2893" s="9">
        <f>Table1[[#This Row],[Discount]]</f>
        <v>0</v>
      </c>
      <c r="Y2893">
        <v>0</v>
      </c>
      <c r="Z2893">
        <v>8.6112000000000002</v>
      </c>
    </row>
    <row r="2894" spans="1:26" ht="16" x14ac:dyDescent="0.2">
      <c r="A2894">
        <v>2893</v>
      </c>
      <c r="B2894" t="s">
        <v>6083</v>
      </c>
      <c r="C2894" s="1">
        <v>41936</v>
      </c>
      <c r="D2894">
        <f>YEAR(Table1[[#This Row],[Order Date]])</f>
        <v>2014</v>
      </c>
      <c r="E2894">
        <f>MONTH(Table1[[#This Row],[Order Date]])</f>
        <v>10</v>
      </c>
      <c r="F2894" t="str">
        <f>Table1[[#This Row],[Order Year]]&amp;"-"&amp;Table1[[#This Row],[Order Month]]</f>
        <v>2014-10</v>
      </c>
      <c r="G2894" s="5">
        <f>YEAR(Table1[[#This Row],[Order Date]])*100 + MONTH(Table1[[#This Row],[Order Date]])</f>
        <v>201410</v>
      </c>
      <c r="H2894" s="1">
        <v>41942</v>
      </c>
      <c r="I2894" t="s">
        <v>53</v>
      </c>
      <c r="J2894" t="s">
        <v>374</v>
      </c>
      <c r="K2894" t="s">
        <v>375</v>
      </c>
      <c r="L2894" t="s">
        <v>44</v>
      </c>
      <c r="M2894" t="s">
        <v>30</v>
      </c>
      <c r="N2894" t="s">
        <v>392</v>
      </c>
      <c r="O2894" t="s">
        <v>270</v>
      </c>
      <c r="P2894">
        <v>14609</v>
      </c>
      <c r="Q2894" t="s">
        <v>151</v>
      </c>
      <c r="R2894" t="s">
        <v>6084</v>
      </c>
      <c r="S2894" t="s">
        <v>49</v>
      </c>
      <c r="T2894" t="s">
        <v>93</v>
      </c>
      <c r="U2894" t="s">
        <v>6085</v>
      </c>
      <c r="V2894">
        <v>11.56</v>
      </c>
      <c r="W2894">
        <v>2</v>
      </c>
      <c r="X2894" s="9">
        <f>Table1[[#This Row],[Discount]]</f>
        <v>0</v>
      </c>
      <c r="Y2894">
        <v>0</v>
      </c>
      <c r="Z2894">
        <v>5.6644000000000005</v>
      </c>
    </row>
    <row r="2895" spans="1:26" ht="16" x14ac:dyDescent="0.2">
      <c r="A2895">
        <v>2894</v>
      </c>
      <c r="B2895" t="s">
        <v>6083</v>
      </c>
      <c r="C2895" s="1">
        <v>41936</v>
      </c>
      <c r="D2895">
        <f>YEAR(Table1[[#This Row],[Order Date]])</f>
        <v>2014</v>
      </c>
      <c r="E2895">
        <f>MONTH(Table1[[#This Row],[Order Date]])</f>
        <v>10</v>
      </c>
      <c r="F2895" t="str">
        <f>Table1[[#This Row],[Order Year]]&amp;"-"&amp;Table1[[#This Row],[Order Month]]</f>
        <v>2014-10</v>
      </c>
      <c r="G2895" s="5">
        <f>YEAR(Table1[[#This Row],[Order Date]])*100 + MONTH(Table1[[#This Row],[Order Date]])</f>
        <v>201410</v>
      </c>
      <c r="H2895" s="1">
        <v>41942</v>
      </c>
      <c r="I2895" t="s">
        <v>53</v>
      </c>
      <c r="J2895" t="s">
        <v>374</v>
      </c>
      <c r="K2895" t="s">
        <v>375</v>
      </c>
      <c r="L2895" t="s">
        <v>44</v>
      </c>
      <c r="M2895" t="s">
        <v>30</v>
      </c>
      <c r="N2895" t="s">
        <v>392</v>
      </c>
      <c r="O2895" t="s">
        <v>270</v>
      </c>
      <c r="P2895">
        <v>14609</v>
      </c>
      <c r="Q2895" t="s">
        <v>151</v>
      </c>
      <c r="R2895" t="s">
        <v>916</v>
      </c>
      <c r="S2895" t="s">
        <v>49</v>
      </c>
      <c r="T2895" t="s">
        <v>93</v>
      </c>
      <c r="U2895" t="s">
        <v>917</v>
      </c>
      <c r="V2895">
        <v>26.400000000000002</v>
      </c>
      <c r="W2895">
        <v>5</v>
      </c>
      <c r="X2895" s="9">
        <f>Table1[[#This Row],[Discount]]</f>
        <v>0</v>
      </c>
      <c r="Y2895">
        <v>0</v>
      </c>
      <c r="Z2895">
        <v>11.879999999999999</v>
      </c>
    </row>
    <row r="2896" spans="1:26" ht="16" x14ac:dyDescent="0.2">
      <c r="A2896">
        <v>2895</v>
      </c>
      <c r="B2896" t="s">
        <v>6083</v>
      </c>
      <c r="C2896" s="1">
        <v>41936</v>
      </c>
      <c r="D2896">
        <f>YEAR(Table1[[#This Row],[Order Date]])</f>
        <v>2014</v>
      </c>
      <c r="E2896">
        <f>MONTH(Table1[[#This Row],[Order Date]])</f>
        <v>10</v>
      </c>
      <c r="F2896" t="str">
        <f>Table1[[#This Row],[Order Year]]&amp;"-"&amp;Table1[[#This Row],[Order Month]]</f>
        <v>2014-10</v>
      </c>
      <c r="G2896" s="5">
        <f>YEAR(Table1[[#This Row],[Order Date]])*100 + MONTH(Table1[[#This Row],[Order Date]])</f>
        <v>201410</v>
      </c>
      <c r="H2896" s="1">
        <v>41942</v>
      </c>
      <c r="I2896" t="s">
        <v>53</v>
      </c>
      <c r="J2896" t="s">
        <v>374</v>
      </c>
      <c r="K2896" t="s">
        <v>375</v>
      </c>
      <c r="L2896" t="s">
        <v>44</v>
      </c>
      <c r="M2896" t="s">
        <v>30</v>
      </c>
      <c r="N2896" t="s">
        <v>392</v>
      </c>
      <c r="O2896" t="s">
        <v>270</v>
      </c>
      <c r="P2896">
        <v>14609</v>
      </c>
      <c r="Q2896" t="s">
        <v>151</v>
      </c>
      <c r="R2896" t="s">
        <v>6086</v>
      </c>
      <c r="S2896" t="s">
        <v>35</v>
      </c>
      <c r="T2896" t="s">
        <v>68</v>
      </c>
      <c r="U2896" t="s">
        <v>6087</v>
      </c>
      <c r="V2896">
        <v>69.08</v>
      </c>
      <c r="W2896">
        <v>11</v>
      </c>
      <c r="X2896" s="9">
        <f>Table1[[#This Row],[Discount]]</f>
        <v>0</v>
      </c>
      <c r="Y2896">
        <v>0</v>
      </c>
      <c r="Z2896">
        <v>29.013600000000004</v>
      </c>
    </row>
    <row r="2897" spans="1:26" ht="16" x14ac:dyDescent="0.2">
      <c r="A2897">
        <v>2896</v>
      </c>
      <c r="B2897" t="s">
        <v>6083</v>
      </c>
      <c r="C2897" s="1">
        <v>41936</v>
      </c>
      <c r="D2897">
        <f>YEAR(Table1[[#This Row],[Order Date]])</f>
        <v>2014</v>
      </c>
      <c r="E2897">
        <f>MONTH(Table1[[#This Row],[Order Date]])</f>
        <v>10</v>
      </c>
      <c r="F2897" t="str">
        <f>Table1[[#This Row],[Order Year]]&amp;"-"&amp;Table1[[#This Row],[Order Month]]</f>
        <v>2014-10</v>
      </c>
      <c r="G2897" s="5">
        <f>YEAR(Table1[[#This Row],[Order Date]])*100 + MONTH(Table1[[#This Row],[Order Date]])</f>
        <v>201410</v>
      </c>
      <c r="H2897" s="1">
        <v>41942</v>
      </c>
      <c r="I2897" t="s">
        <v>53</v>
      </c>
      <c r="J2897" t="s">
        <v>374</v>
      </c>
      <c r="K2897" t="s">
        <v>375</v>
      </c>
      <c r="L2897" t="s">
        <v>44</v>
      </c>
      <c r="M2897" t="s">
        <v>30</v>
      </c>
      <c r="N2897" t="s">
        <v>392</v>
      </c>
      <c r="O2897" t="s">
        <v>270</v>
      </c>
      <c r="P2897">
        <v>14609</v>
      </c>
      <c r="Q2897" t="s">
        <v>151</v>
      </c>
      <c r="R2897" t="s">
        <v>769</v>
      </c>
      <c r="S2897" t="s">
        <v>74</v>
      </c>
      <c r="T2897" t="s">
        <v>75</v>
      </c>
      <c r="U2897" t="s">
        <v>770</v>
      </c>
      <c r="V2897">
        <v>35.880000000000003</v>
      </c>
      <c r="W2897">
        <v>3</v>
      </c>
      <c r="X2897" s="9">
        <f>Table1[[#This Row],[Discount]]</f>
        <v>0</v>
      </c>
      <c r="Y2897">
        <v>0</v>
      </c>
      <c r="Z2897">
        <v>10.046400000000002</v>
      </c>
    </row>
    <row r="2898" spans="1:26" ht="16" x14ac:dyDescent="0.2">
      <c r="A2898">
        <v>2897</v>
      </c>
      <c r="B2898" t="s">
        <v>6088</v>
      </c>
      <c r="C2898" s="1">
        <v>40632</v>
      </c>
      <c r="D2898">
        <f>YEAR(Table1[[#This Row],[Order Date]])</f>
        <v>2011</v>
      </c>
      <c r="E2898">
        <f>MONTH(Table1[[#This Row],[Order Date]])</f>
        <v>3</v>
      </c>
      <c r="F2898" t="str">
        <f>Table1[[#This Row],[Order Year]]&amp;"-"&amp;Table1[[#This Row],[Order Month]]</f>
        <v>2011-3</v>
      </c>
      <c r="G2898" s="5">
        <f>YEAR(Table1[[#This Row],[Order Date]])*100 + MONTH(Table1[[#This Row],[Order Date]])</f>
        <v>201103</v>
      </c>
      <c r="H2898" s="1">
        <v>40636</v>
      </c>
      <c r="I2898" t="s">
        <v>53</v>
      </c>
      <c r="J2898" t="s">
        <v>293</v>
      </c>
      <c r="K2898" t="s">
        <v>294</v>
      </c>
      <c r="L2898" t="s">
        <v>29</v>
      </c>
      <c r="M2898" t="s">
        <v>30</v>
      </c>
      <c r="N2898" t="s">
        <v>1176</v>
      </c>
      <c r="O2898" t="s">
        <v>270</v>
      </c>
      <c r="P2898">
        <v>11561</v>
      </c>
      <c r="Q2898" t="s">
        <v>151</v>
      </c>
      <c r="R2898" t="s">
        <v>4248</v>
      </c>
      <c r="S2898" t="s">
        <v>49</v>
      </c>
      <c r="T2898" t="s">
        <v>71</v>
      </c>
      <c r="U2898" t="s">
        <v>4249</v>
      </c>
      <c r="V2898">
        <v>49.65</v>
      </c>
      <c r="W2898">
        <v>5</v>
      </c>
      <c r="X2898" s="9">
        <f>Table1[[#This Row],[Discount]]</f>
        <v>0</v>
      </c>
      <c r="Y2898">
        <v>0</v>
      </c>
      <c r="Z2898">
        <v>20.853000000000002</v>
      </c>
    </row>
    <row r="2899" spans="1:26" ht="16" x14ac:dyDescent="0.2">
      <c r="A2899">
        <v>2898</v>
      </c>
      <c r="B2899" t="s">
        <v>6089</v>
      </c>
      <c r="C2899" s="1">
        <v>41278</v>
      </c>
      <c r="D2899">
        <f>YEAR(Table1[[#This Row],[Order Date]])</f>
        <v>2013</v>
      </c>
      <c r="E2899">
        <f>MONTH(Table1[[#This Row],[Order Date]])</f>
        <v>1</v>
      </c>
      <c r="F2899" t="str">
        <f>Table1[[#This Row],[Order Year]]&amp;"-"&amp;Table1[[#This Row],[Order Month]]</f>
        <v>2013-1</v>
      </c>
      <c r="G2899" s="5">
        <f>YEAR(Table1[[#This Row],[Order Date]])*100 + MONTH(Table1[[#This Row],[Order Date]])</f>
        <v>201301</v>
      </c>
      <c r="H2899" s="1">
        <v>41283</v>
      </c>
      <c r="I2899" t="s">
        <v>53</v>
      </c>
      <c r="J2899" t="s">
        <v>3600</v>
      </c>
      <c r="K2899" t="s">
        <v>3601</v>
      </c>
      <c r="L2899" t="s">
        <v>44</v>
      </c>
      <c r="M2899" t="s">
        <v>30</v>
      </c>
      <c r="N2899" t="s">
        <v>470</v>
      </c>
      <c r="O2899" t="s">
        <v>91</v>
      </c>
      <c r="P2899">
        <v>28205</v>
      </c>
      <c r="Q2899" t="s">
        <v>33</v>
      </c>
      <c r="R2899" t="s">
        <v>5429</v>
      </c>
      <c r="S2899" t="s">
        <v>74</v>
      </c>
      <c r="T2899" t="s">
        <v>1219</v>
      </c>
      <c r="U2899" t="s">
        <v>5430</v>
      </c>
      <c r="V2899">
        <v>959.96800000000007</v>
      </c>
      <c r="W2899">
        <v>4</v>
      </c>
      <c r="X2899" s="9">
        <f>Table1[[#This Row],[Discount]]</f>
        <v>0.2</v>
      </c>
      <c r="Y2899">
        <v>0.2</v>
      </c>
      <c r="Z2899">
        <v>119.99599999999992</v>
      </c>
    </row>
    <row r="2900" spans="1:26" ht="16" x14ac:dyDescent="0.2">
      <c r="A2900">
        <v>2899</v>
      </c>
      <c r="B2900" t="s">
        <v>6090</v>
      </c>
      <c r="C2900" s="1">
        <v>41025</v>
      </c>
      <c r="D2900">
        <f>YEAR(Table1[[#This Row],[Order Date]])</f>
        <v>2012</v>
      </c>
      <c r="E2900">
        <f>MONTH(Table1[[#This Row],[Order Date]])</f>
        <v>4</v>
      </c>
      <c r="F2900" t="str">
        <f>Table1[[#This Row],[Order Year]]&amp;"-"&amp;Table1[[#This Row],[Order Month]]</f>
        <v>2012-4</v>
      </c>
      <c r="G2900" s="5">
        <f>YEAR(Table1[[#This Row],[Order Date]])*100 + MONTH(Table1[[#This Row],[Order Date]])</f>
        <v>201204</v>
      </c>
      <c r="H2900" s="1">
        <v>41029</v>
      </c>
      <c r="I2900" t="s">
        <v>53</v>
      </c>
      <c r="J2900" t="s">
        <v>5505</v>
      </c>
      <c r="K2900" t="s">
        <v>5506</v>
      </c>
      <c r="L2900" t="s">
        <v>29</v>
      </c>
      <c r="M2900" t="s">
        <v>30</v>
      </c>
      <c r="N2900" t="s">
        <v>187</v>
      </c>
      <c r="O2900" t="s">
        <v>107</v>
      </c>
      <c r="P2900">
        <v>77036</v>
      </c>
      <c r="Q2900" t="s">
        <v>108</v>
      </c>
      <c r="R2900" t="s">
        <v>1139</v>
      </c>
      <c r="S2900" t="s">
        <v>35</v>
      </c>
      <c r="T2900" t="s">
        <v>39</v>
      </c>
      <c r="U2900" t="s">
        <v>1140</v>
      </c>
      <c r="V2900">
        <v>408.42200000000003</v>
      </c>
      <c r="W2900">
        <v>2</v>
      </c>
      <c r="X2900" s="9">
        <f>Table1[[#This Row],[Discount]]</f>
        <v>0.3</v>
      </c>
      <c r="Y2900">
        <v>0.3</v>
      </c>
      <c r="Z2900">
        <v>-5.8346000000000231</v>
      </c>
    </row>
    <row r="2901" spans="1:26" ht="16" x14ac:dyDescent="0.2">
      <c r="A2901">
        <v>2900</v>
      </c>
      <c r="B2901" t="s">
        <v>6091</v>
      </c>
      <c r="C2901" s="1">
        <v>41164</v>
      </c>
      <c r="D2901">
        <f>YEAR(Table1[[#This Row],[Order Date]])</f>
        <v>2012</v>
      </c>
      <c r="E2901">
        <f>MONTH(Table1[[#This Row],[Order Date]])</f>
        <v>9</v>
      </c>
      <c r="F2901" t="str">
        <f>Table1[[#This Row],[Order Year]]&amp;"-"&amp;Table1[[#This Row],[Order Month]]</f>
        <v>2012-9</v>
      </c>
      <c r="G2901" s="5">
        <f>YEAR(Table1[[#This Row],[Order Date]])*100 + MONTH(Table1[[#This Row],[Order Date]])</f>
        <v>201209</v>
      </c>
      <c r="H2901" s="1">
        <v>41169</v>
      </c>
      <c r="I2901" t="s">
        <v>53</v>
      </c>
      <c r="J2901" t="s">
        <v>390</v>
      </c>
      <c r="K2901" t="s">
        <v>391</v>
      </c>
      <c r="L2901" t="s">
        <v>29</v>
      </c>
      <c r="M2901" t="s">
        <v>30</v>
      </c>
      <c r="N2901" t="s">
        <v>269</v>
      </c>
      <c r="O2901" t="s">
        <v>270</v>
      </c>
      <c r="P2901">
        <v>10035</v>
      </c>
      <c r="Q2901" t="s">
        <v>151</v>
      </c>
      <c r="R2901" t="s">
        <v>5429</v>
      </c>
      <c r="S2901" t="s">
        <v>74</v>
      </c>
      <c r="T2901" t="s">
        <v>1219</v>
      </c>
      <c r="U2901" t="s">
        <v>5430</v>
      </c>
      <c r="V2901">
        <v>479.98400000000004</v>
      </c>
      <c r="W2901">
        <v>2</v>
      </c>
      <c r="X2901" s="9">
        <f>Table1[[#This Row],[Discount]]</f>
        <v>0.2</v>
      </c>
      <c r="Y2901">
        <v>0.2</v>
      </c>
      <c r="Z2901">
        <v>59.997999999999962</v>
      </c>
    </row>
    <row r="2902" spans="1:26" ht="16" x14ac:dyDescent="0.2">
      <c r="A2902">
        <v>2901</v>
      </c>
      <c r="B2902" t="s">
        <v>6091</v>
      </c>
      <c r="C2902" s="1">
        <v>41164</v>
      </c>
      <c r="D2902">
        <f>YEAR(Table1[[#This Row],[Order Date]])</f>
        <v>2012</v>
      </c>
      <c r="E2902">
        <f>MONTH(Table1[[#This Row],[Order Date]])</f>
        <v>9</v>
      </c>
      <c r="F2902" t="str">
        <f>Table1[[#This Row],[Order Year]]&amp;"-"&amp;Table1[[#This Row],[Order Month]]</f>
        <v>2012-9</v>
      </c>
      <c r="G2902" s="5">
        <f>YEAR(Table1[[#This Row],[Order Date]])*100 + MONTH(Table1[[#This Row],[Order Date]])</f>
        <v>201209</v>
      </c>
      <c r="H2902" s="1">
        <v>41169</v>
      </c>
      <c r="I2902" t="s">
        <v>53</v>
      </c>
      <c r="J2902" t="s">
        <v>390</v>
      </c>
      <c r="K2902" t="s">
        <v>391</v>
      </c>
      <c r="L2902" t="s">
        <v>29</v>
      </c>
      <c r="M2902" t="s">
        <v>30</v>
      </c>
      <c r="N2902" t="s">
        <v>269</v>
      </c>
      <c r="O2902" t="s">
        <v>270</v>
      </c>
      <c r="P2902">
        <v>10035</v>
      </c>
      <c r="Q2902" t="s">
        <v>151</v>
      </c>
      <c r="R2902" t="s">
        <v>1553</v>
      </c>
      <c r="S2902" t="s">
        <v>49</v>
      </c>
      <c r="T2902" t="s">
        <v>50</v>
      </c>
      <c r="U2902" t="s">
        <v>1554</v>
      </c>
      <c r="V2902">
        <v>12.6</v>
      </c>
      <c r="W2902">
        <v>4</v>
      </c>
      <c r="X2902" s="9">
        <f>Table1[[#This Row],[Discount]]</f>
        <v>0</v>
      </c>
      <c r="Y2902">
        <v>0</v>
      </c>
      <c r="Z2902">
        <v>6.048</v>
      </c>
    </row>
    <row r="2903" spans="1:26" ht="16" x14ac:dyDescent="0.2">
      <c r="A2903">
        <v>2902</v>
      </c>
      <c r="B2903" t="s">
        <v>6092</v>
      </c>
      <c r="C2903" s="1">
        <v>41894</v>
      </c>
      <c r="D2903">
        <f>YEAR(Table1[[#This Row],[Order Date]])</f>
        <v>2014</v>
      </c>
      <c r="E2903">
        <f>MONTH(Table1[[#This Row],[Order Date]])</f>
        <v>9</v>
      </c>
      <c r="F2903" t="str">
        <f>Table1[[#This Row],[Order Year]]&amp;"-"&amp;Table1[[#This Row],[Order Month]]</f>
        <v>2014-9</v>
      </c>
      <c r="G2903" s="5">
        <f>YEAR(Table1[[#This Row],[Order Date]])*100 + MONTH(Table1[[#This Row],[Order Date]])</f>
        <v>201409</v>
      </c>
      <c r="H2903" s="1">
        <v>41898</v>
      </c>
      <c r="I2903" t="s">
        <v>53</v>
      </c>
      <c r="J2903" t="s">
        <v>5606</v>
      </c>
      <c r="K2903" t="s">
        <v>5607</v>
      </c>
      <c r="L2903" t="s">
        <v>105</v>
      </c>
      <c r="M2903" t="s">
        <v>30</v>
      </c>
      <c r="N2903" t="s">
        <v>500</v>
      </c>
      <c r="O2903" t="s">
        <v>1275</v>
      </c>
      <c r="P2903">
        <v>31907</v>
      </c>
      <c r="Q2903" t="s">
        <v>33</v>
      </c>
      <c r="R2903" t="s">
        <v>3056</v>
      </c>
      <c r="S2903" t="s">
        <v>49</v>
      </c>
      <c r="T2903" t="s">
        <v>93</v>
      </c>
      <c r="U2903" t="s">
        <v>3057</v>
      </c>
      <c r="V2903">
        <v>184.66</v>
      </c>
      <c r="W2903">
        <v>7</v>
      </c>
      <c r="X2903" s="9">
        <f>Table1[[#This Row],[Discount]]</f>
        <v>0</v>
      </c>
      <c r="Y2903">
        <v>0</v>
      </c>
      <c r="Z2903">
        <v>84.943599999999989</v>
      </c>
    </row>
    <row r="2904" spans="1:26" ht="16" x14ac:dyDescent="0.2">
      <c r="A2904">
        <v>2903</v>
      </c>
      <c r="B2904" t="s">
        <v>6093</v>
      </c>
      <c r="C2904" s="1">
        <v>41438</v>
      </c>
      <c r="D2904">
        <f>YEAR(Table1[[#This Row],[Order Date]])</f>
        <v>2013</v>
      </c>
      <c r="E2904">
        <f>MONTH(Table1[[#This Row],[Order Date]])</f>
        <v>6</v>
      </c>
      <c r="F2904" t="str">
        <f>Table1[[#This Row],[Order Year]]&amp;"-"&amp;Table1[[#This Row],[Order Month]]</f>
        <v>2013-6</v>
      </c>
      <c r="G2904" s="5">
        <f>YEAR(Table1[[#This Row],[Order Date]])*100 + MONTH(Table1[[#This Row],[Order Date]])</f>
        <v>201306</v>
      </c>
      <c r="H2904" s="1">
        <v>41443</v>
      </c>
      <c r="I2904" t="s">
        <v>53</v>
      </c>
      <c r="J2904" t="s">
        <v>2155</v>
      </c>
      <c r="K2904" t="s">
        <v>2156</v>
      </c>
      <c r="L2904" t="s">
        <v>29</v>
      </c>
      <c r="M2904" t="s">
        <v>30</v>
      </c>
      <c r="N2904" t="s">
        <v>306</v>
      </c>
      <c r="O2904" t="s">
        <v>214</v>
      </c>
      <c r="P2904">
        <v>60610</v>
      </c>
      <c r="Q2904" t="s">
        <v>108</v>
      </c>
      <c r="R2904" t="s">
        <v>4863</v>
      </c>
      <c r="S2904" t="s">
        <v>49</v>
      </c>
      <c r="T2904" t="s">
        <v>93</v>
      </c>
      <c r="U2904" t="s">
        <v>4864</v>
      </c>
      <c r="V2904">
        <v>23.120000000000005</v>
      </c>
      <c r="W2904">
        <v>5</v>
      </c>
      <c r="X2904" s="9">
        <f>Table1[[#This Row],[Discount]]</f>
        <v>0.2</v>
      </c>
      <c r="Y2904">
        <v>0.2</v>
      </c>
      <c r="Z2904">
        <v>8.3810000000000002</v>
      </c>
    </row>
    <row r="2905" spans="1:26" ht="16" x14ac:dyDescent="0.2">
      <c r="A2905">
        <v>2904</v>
      </c>
      <c r="B2905" t="s">
        <v>6094</v>
      </c>
      <c r="C2905" s="1">
        <v>41453</v>
      </c>
      <c r="D2905">
        <f>YEAR(Table1[[#This Row],[Order Date]])</f>
        <v>2013</v>
      </c>
      <c r="E2905">
        <f>MONTH(Table1[[#This Row],[Order Date]])</f>
        <v>6</v>
      </c>
      <c r="F2905" t="str">
        <f>Table1[[#This Row],[Order Year]]&amp;"-"&amp;Table1[[#This Row],[Order Month]]</f>
        <v>2013-6</v>
      </c>
      <c r="G2905" s="5">
        <f>YEAR(Table1[[#This Row],[Order Date]])*100 + MONTH(Table1[[#This Row],[Order Date]])</f>
        <v>201306</v>
      </c>
      <c r="H2905" s="1">
        <v>41457</v>
      </c>
      <c r="I2905" t="s">
        <v>53</v>
      </c>
      <c r="J2905" t="s">
        <v>4619</v>
      </c>
      <c r="K2905" t="s">
        <v>4620</v>
      </c>
      <c r="L2905" t="s">
        <v>44</v>
      </c>
      <c r="M2905" t="s">
        <v>30</v>
      </c>
      <c r="N2905" t="s">
        <v>6095</v>
      </c>
      <c r="O2905" t="s">
        <v>214</v>
      </c>
      <c r="P2905">
        <v>60035</v>
      </c>
      <c r="Q2905" t="s">
        <v>108</v>
      </c>
      <c r="R2905" t="s">
        <v>4253</v>
      </c>
      <c r="S2905" t="s">
        <v>49</v>
      </c>
      <c r="T2905" t="s">
        <v>93</v>
      </c>
      <c r="U2905" t="s">
        <v>4254</v>
      </c>
      <c r="V2905">
        <v>37.463999999999999</v>
      </c>
      <c r="W2905">
        <v>7</v>
      </c>
      <c r="X2905" s="9">
        <f>Table1[[#This Row],[Discount]]</f>
        <v>0.2</v>
      </c>
      <c r="Y2905">
        <v>0.2</v>
      </c>
      <c r="Z2905">
        <v>12.175799999999999</v>
      </c>
    </row>
    <row r="2906" spans="1:26" ht="16" x14ac:dyDescent="0.2">
      <c r="A2906">
        <v>2905</v>
      </c>
      <c r="B2906" t="s">
        <v>6094</v>
      </c>
      <c r="C2906" s="1">
        <v>41453</v>
      </c>
      <c r="D2906">
        <f>YEAR(Table1[[#This Row],[Order Date]])</f>
        <v>2013</v>
      </c>
      <c r="E2906">
        <f>MONTH(Table1[[#This Row],[Order Date]])</f>
        <v>6</v>
      </c>
      <c r="F2906" t="str">
        <f>Table1[[#This Row],[Order Year]]&amp;"-"&amp;Table1[[#This Row],[Order Month]]</f>
        <v>2013-6</v>
      </c>
      <c r="G2906" s="5">
        <f>YEAR(Table1[[#This Row],[Order Date]])*100 + MONTH(Table1[[#This Row],[Order Date]])</f>
        <v>201306</v>
      </c>
      <c r="H2906" s="1">
        <v>41457</v>
      </c>
      <c r="I2906" t="s">
        <v>53</v>
      </c>
      <c r="J2906" t="s">
        <v>4619</v>
      </c>
      <c r="K2906" t="s">
        <v>4620</v>
      </c>
      <c r="L2906" t="s">
        <v>44</v>
      </c>
      <c r="M2906" t="s">
        <v>30</v>
      </c>
      <c r="N2906" t="s">
        <v>6095</v>
      </c>
      <c r="O2906" t="s">
        <v>214</v>
      </c>
      <c r="P2906">
        <v>60035</v>
      </c>
      <c r="Q2906" t="s">
        <v>108</v>
      </c>
      <c r="R2906" t="s">
        <v>4771</v>
      </c>
      <c r="S2906" t="s">
        <v>35</v>
      </c>
      <c r="T2906" t="s">
        <v>39</v>
      </c>
      <c r="U2906" t="s">
        <v>4772</v>
      </c>
      <c r="V2906">
        <v>539.65800000000002</v>
      </c>
      <c r="W2906">
        <v>3</v>
      </c>
      <c r="X2906" s="9">
        <f>Table1[[#This Row],[Discount]]</f>
        <v>0.3</v>
      </c>
      <c r="Y2906">
        <v>0.3</v>
      </c>
      <c r="Z2906">
        <v>-7.7094000000001017</v>
      </c>
    </row>
    <row r="2907" spans="1:26" ht="16" x14ac:dyDescent="0.2">
      <c r="A2907">
        <v>2906</v>
      </c>
      <c r="B2907" t="s">
        <v>6096</v>
      </c>
      <c r="C2907" s="1">
        <v>40812</v>
      </c>
      <c r="D2907">
        <f>YEAR(Table1[[#This Row],[Order Date]])</f>
        <v>2011</v>
      </c>
      <c r="E2907">
        <f>MONTH(Table1[[#This Row],[Order Date]])</f>
        <v>9</v>
      </c>
      <c r="F2907" t="str">
        <f>Table1[[#This Row],[Order Year]]&amp;"-"&amp;Table1[[#This Row],[Order Month]]</f>
        <v>2011-9</v>
      </c>
      <c r="G2907" s="5">
        <f>YEAR(Table1[[#This Row],[Order Date]])*100 + MONTH(Table1[[#This Row],[Order Date]])</f>
        <v>201109</v>
      </c>
      <c r="H2907" s="1">
        <v>40816</v>
      </c>
      <c r="I2907" t="s">
        <v>53</v>
      </c>
      <c r="J2907" t="s">
        <v>380</v>
      </c>
      <c r="K2907" t="s">
        <v>381</v>
      </c>
      <c r="L2907" t="s">
        <v>105</v>
      </c>
      <c r="M2907" t="s">
        <v>30</v>
      </c>
      <c r="N2907" t="s">
        <v>98</v>
      </c>
      <c r="O2907" t="s">
        <v>99</v>
      </c>
      <c r="P2907">
        <v>98115</v>
      </c>
      <c r="Q2907" t="s">
        <v>47</v>
      </c>
      <c r="R2907" t="s">
        <v>6097</v>
      </c>
      <c r="S2907" t="s">
        <v>49</v>
      </c>
      <c r="T2907" t="s">
        <v>62</v>
      </c>
      <c r="U2907" t="s">
        <v>6098</v>
      </c>
      <c r="V2907">
        <v>310.12</v>
      </c>
      <c r="W2907">
        <v>2</v>
      </c>
      <c r="X2907" s="9">
        <f>Table1[[#This Row],[Discount]]</f>
        <v>0</v>
      </c>
      <c r="Y2907">
        <v>0</v>
      </c>
      <c r="Z2907">
        <v>80.631200000000007</v>
      </c>
    </row>
    <row r="2908" spans="1:26" ht="16" x14ac:dyDescent="0.2">
      <c r="A2908">
        <v>2907</v>
      </c>
      <c r="B2908" t="s">
        <v>6099</v>
      </c>
      <c r="C2908" s="1">
        <v>41947</v>
      </c>
      <c r="D2908">
        <f>YEAR(Table1[[#This Row],[Order Date]])</f>
        <v>2014</v>
      </c>
      <c r="E2908">
        <f>MONTH(Table1[[#This Row],[Order Date]])</f>
        <v>11</v>
      </c>
      <c r="F2908" t="str">
        <f>Table1[[#This Row],[Order Year]]&amp;"-"&amp;Table1[[#This Row],[Order Month]]</f>
        <v>2014-11</v>
      </c>
      <c r="G2908" s="5">
        <f>YEAR(Table1[[#This Row],[Order Date]])*100 + MONTH(Table1[[#This Row],[Order Date]])</f>
        <v>201411</v>
      </c>
      <c r="H2908" s="1">
        <v>41953</v>
      </c>
      <c r="I2908" t="s">
        <v>53</v>
      </c>
      <c r="J2908" t="s">
        <v>2906</v>
      </c>
      <c r="K2908" t="s">
        <v>2907</v>
      </c>
      <c r="L2908" t="s">
        <v>29</v>
      </c>
      <c r="M2908" t="s">
        <v>30</v>
      </c>
      <c r="N2908" t="s">
        <v>231</v>
      </c>
      <c r="O2908" t="s">
        <v>232</v>
      </c>
      <c r="P2908">
        <v>55122</v>
      </c>
      <c r="Q2908" t="s">
        <v>108</v>
      </c>
      <c r="R2908" t="s">
        <v>6100</v>
      </c>
      <c r="S2908" t="s">
        <v>49</v>
      </c>
      <c r="T2908" t="s">
        <v>93</v>
      </c>
      <c r="U2908" t="s">
        <v>6101</v>
      </c>
      <c r="V2908">
        <v>8.56</v>
      </c>
      <c r="W2908">
        <v>2</v>
      </c>
      <c r="X2908" s="9">
        <f>Table1[[#This Row],[Discount]]</f>
        <v>0</v>
      </c>
      <c r="Y2908">
        <v>0</v>
      </c>
      <c r="Z2908">
        <v>3.8519999999999994</v>
      </c>
    </row>
    <row r="2909" spans="1:26" ht="16" x14ac:dyDescent="0.2">
      <c r="A2909">
        <v>2908</v>
      </c>
      <c r="B2909" t="s">
        <v>6099</v>
      </c>
      <c r="C2909" s="1">
        <v>41947</v>
      </c>
      <c r="D2909">
        <f>YEAR(Table1[[#This Row],[Order Date]])</f>
        <v>2014</v>
      </c>
      <c r="E2909">
        <f>MONTH(Table1[[#This Row],[Order Date]])</f>
        <v>11</v>
      </c>
      <c r="F2909" t="str">
        <f>Table1[[#This Row],[Order Year]]&amp;"-"&amp;Table1[[#This Row],[Order Month]]</f>
        <v>2014-11</v>
      </c>
      <c r="G2909" s="5">
        <f>YEAR(Table1[[#This Row],[Order Date]])*100 + MONTH(Table1[[#This Row],[Order Date]])</f>
        <v>201411</v>
      </c>
      <c r="H2909" s="1">
        <v>41953</v>
      </c>
      <c r="I2909" t="s">
        <v>53</v>
      </c>
      <c r="J2909" t="s">
        <v>2906</v>
      </c>
      <c r="K2909" t="s">
        <v>2907</v>
      </c>
      <c r="L2909" t="s">
        <v>29</v>
      </c>
      <c r="M2909" t="s">
        <v>30</v>
      </c>
      <c r="N2909" t="s">
        <v>231</v>
      </c>
      <c r="O2909" t="s">
        <v>232</v>
      </c>
      <c r="P2909">
        <v>55122</v>
      </c>
      <c r="Q2909" t="s">
        <v>108</v>
      </c>
      <c r="R2909" t="s">
        <v>1827</v>
      </c>
      <c r="S2909" t="s">
        <v>49</v>
      </c>
      <c r="T2909" t="s">
        <v>62</v>
      </c>
      <c r="U2909" t="s">
        <v>1828</v>
      </c>
      <c r="V2909">
        <v>52.400000000000006</v>
      </c>
      <c r="W2909">
        <v>5</v>
      </c>
      <c r="X2909" s="9">
        <f>Table1[[#This Row],[Discount]]</f>
        <v>0</v>
      </c>
      <c r="Y2909">
        <v>0</v>
      </c>
      <c r="Z2909">
        <v>14.148</v>
      </c>
    </row>
    <row r="2910" spans="1:26" ht="16" x14ac:dyDescent="0.2">
      <c r="A2910">
        <v>2909</v>
      </c>
      <c r="B2910" t="s">
        <v>6099</v>
      </c>
      <c r="C2910" s="1">
        <v>41947</v>
      </c>
      <c r="D2910">
        <f>YEAR(Table1[[#This Row],[Order Date]])</f>
        <v>2014</v>
      </c>
      <c r="E2910">
        <f>MONTH(Table1[[#This Row],[Order Date]])</f>
        <v>11</v>
      </c>
      <c r="F2910" t="str">
        <f>Table1[[#This Row],[Order Year]]&amp;"-"&amp;Table1[[#This Row],[Order Month]]</f>
        <v>2014-11</v>
      </c>
      <c r="G2910" s="5">
        <f>YEAR(Table1[[#This Row],[Order Date]])*100 + MONTH(Table1[[#This Row],[Order Date]])</f>
        <v>201411</v>
      </c>
      <c r="H2910" s="1">
        <v>41953</v>
      </c>
      <c r="I2910" t="s">
        <v>53</v>
      </c>
      <c r="J2910" t="s">
        <v>2906</v>
      </c>
      <c r="K2910" t="s">
        <v>2907</v>
      </c>
      <c r="L2910" t="s">
        <v>29</v>
      </c>
      <c r="M2910" t="s">
        <v>30</v>
      </c>
      <c r="N2910" t="s">
        <v>231</v>
      </c>
      <c r="O2910" t="s">
        <v>232</v>
      </c>
      <c r="P2910">
        <v>55122</v>
      </c>
      <c r="Q2910" t="s">
        <v>108</v>
      </c>
      <c r="R2910" t="s">
        <v>4568</v>
      </c>
      <c r="S2910" t="s">
        <v>49</v>
      </c>
      <c r="T2910" t="s">
        <v>50</v>
      </c>
      <c r="U2910" t="s">
        <v>4569</v>
      </c>
      <c r="V2910">
        <v>14.940000000000001</v>
      </c>
      <c r="W2910">
        <v>3</v>
      </c>
      <c r="X2910" s="9">
        <f>Table1[[#This Row],[Discount]]</f>
        <v>0</v>
      </c>
      <c r="Y2910">
        <v>0</v>
      </c>
      <c r="Z2910">
        <v>6.8723999999999998</v>
      </c>
    </row>
    <row r="2911" spans="1:26" ht="16" x14ac:dyDescent="0.2">
      <c r="A2911">
        <v>2910</v>
      </c>
      <c r="B2911" t="s">
        <v>6102</v>
      </c>
      <c r="C2911" s="1">
        <v>41690</v>
      </c>
      <c r="D2911">
        <f>YEAR(Table1[[#This Row],[Order Date]])</f>
        <v>2014</v>
      </c>
      <c r="E2911">
        <f>MONTH(Table1[[#This Row],[Order Date]])</f>
        <v>2</v>
      </c>
      <c r="F2911" t="str">
        <f>Table1[[#This Row],[Order Year]]&amp;"-"&amp;Table1[[#This Row],[Order Month]]</f>
        <v>2014-2</v>
      </c>
      <c r="G2911" s="5">
        <f>YEAR(Table1[[#This Row],[Order Date]])*100 + MONTH(Table1[[#This Row],[Order Date]])</f>
        <v>201402</v>
      </c>
      <c r="H2911" s="1">
        <v>41694</v>
      </c>
      <c r="I2911" t="s">
        <v>53</v>
      </c>
      <c r="J2911" t="s">
        <v>2101</v>
      </c>
      <c r="K2911" t="s">
        <v>2102</v>
      </c>
      <c r="L2911" t="s">
        <v>29</v>
      </c>
      <c r="M2911" t="s">
        <v>30</v>
      </c>
      <c r="N2911" t="s">
        <v>98</v>
      </c>
      <c r="O2911" t="s">
        <v>99</v>
      </c>
      <c r="P2911">
        <v>98103</v>
      </c>
      <c r="Q2911" t="s">
        <v>47</v>
      </c>
      <c r="R2911" t="s">
        <v>4070</v>
      </c>
      <c r="S2911" t="s">
        <v>49</v>
      </c>
      <c r="T2911" t="s">
        <v>272</v>
      </c>
      <c r="U2911" t="s">
        <v>4071</v>
      </c>
      <c r="V2911">
        <v>11.22</v>
      </c>
      <c r="W2911">
        <v>3</v>
      </c>
      <c r="X2911" s="9">
        <f>Table1[[#This Row],[Discount]]</f>
        <v>0</v>
      </c>
      <c r="Y2911">
        <v>0</v>
      </c>
      <c r="Z2911">
        <v>0.2244000000000006</v>
      </c>
    </row>
    <row r="2912" spans="1:26" ht="16" x14ac:dyDescent="0.2">
      <c r="A2912">
        <v>2911</v>
      </c>
      <c r="B2912" t="s">
        <v>6103</v>
      </c>
      <c r="C2912" s="1">
        <v>41218</v>
      </c>
      <c r="D2912">
        <f>YEAR(Table1[[#This Row],[Order Date]])</f>
        <v>2012</v>
      </c>
      <c r="E2912">
        <f>MONTH(Table1[[#This Row],[Order Date]])</f>
        <v>11</v>
      </c>
      <c r="F2912" t="str">
        <f>Table1[[#This Row],[Order Year]]&amp;"-"&amp;Table1[[#This Row],[Order Month]]</f>
        <v>2012-11</v>
      </c>
      <c r="G2912" s="5">
        <f>YEAR(Table1[[#This Row],[Order Date]])*100 + MONTH(Table1[[#This Row],[Order Date]])</f>
        <v>201211</v>
      </c>
      <c r="H2912" s="1">
        <v>41222</v>
      </c>
      <c r="I2912" t="s">
        <v>53</v>
      </c>
      <c r="J2912" t="s">
        <v>891</v>
      </c>
      <c r="K2912" t="s">
        <v>892</v>
      </c>
      <c r="L2912" t="s">
        <v>29</v>
      </c>
      <c r="M2912" t="s">
        <v>30</v>
      </c>
      <c r="N2912" t="s">
        <v>3408</v>
      </c>
      <c r="O2912" t="s">
        <v>57</v>
      </c>
      <c r="P2912">
        <v>33065</v>
      </c>
      <c r="Q2912" t="s">
        <v>33</v>
      </c>
      <c r="R2912" t="s">
        <v>2515</v>
      </c>
      <c r="S2912" t="s">
        <v>49</v>
      </c>
      <c r="T2912" t="s">
        <v>81</v>
      </c>
      <c r="U2912" t="s">
        <v>3337</v>
      </c>
      <c r="V2912">
        <v>387.13600000000002</v>
      </c>
      <c r="W2912">
        <v>4</v>
      </c>
      <c r="X2912" s="9">
        <f>Table1[[#This Row],[Discount]]</f>
        <v>0.2</v>
      </c>
      <c r="Y2912">
        <v>0.2</v>
      </c>
      <c r="Z2912">
        <v>24.196000000000012</v>
      </c>
    </row>
    <row r="2913" spans="1:26" ht="16" x14ac:dyDescent="0.2">
      <c r="A2913">
        <v>2912</v>
      </c>
      <c r="B2913" t="s">
        <v>6104</v>
      </c>
      <c r="C2913" s="1">
        <v>40710</v>
      </c>
      <c r="D2913">
        <f>YEAR(Table1[[#This Row],[Order Date]])</f>
        <v>2011</v>
      </c>
      <c r="E2913">
        <f>MONTH(Table1[[#This Row],[Order Date]])</f>
        <v>6</v>
      </c>
      <c r="F2913" t="str">
        <f>Table1[[#This Row],[Order Year]]&amp;"-"&amp;Table1[[#This Row],[Order Month]]</f>
        <v>2011-6</v>
      </c>
      <c r="G2913" s="5">
        <f>YEAR(Table1[[#This Row],[Order Date]])*100 + MONTH(Table1[[#This Row],[Order Date]])</f>
        <v>201106</v>
      </c>
      <c r="H2913" s="1">
        <v>40715</v>
      </c>
      <c r="I2913" t="s">
        <v>53</v>
      </c>
      <c r="J2913" t="s">
        <v>2005</v>
      </c>
      <c r="K2913" t="s">
        <v>2006</v>
      </c>
      <c r="L2913" t="s">
        <v>29</v>
      </c>
      <c r="M2913" t="s">
        <v>30</v>
      </c>
      <c r="N2913" t="s">
        <v>6105</v>
      </c>
      <c r="O2913" t="s">
        <v>270</v>
      </c>
      <c r="P2913">
        <v>11550</v>
      </c>
      <c r="Q2913" t="s">
        <v>151</v>
      </c>
      <c r="R2913" t="s">
        <v>6106</v>
      </c>
      <c r="S2913" t="s">
        <v>49</v>
      </c>
      <c r="T2913" t="s">
        <v>176</v>
      </c>
      <c r="U2913" t="s">
        <v>189</v>
      </c>
      <c r="V2913">
        <v>41.4</v>
      </c>
      <c r="W2913">
        <v>5</v>
      </c>
      <c r="X2913" s="9">
        <f>Table1[[#This Row],[Discount]]</f>
        <v>0</v>
      </c>
      <c r="Y2913">
        <v>0</v>
      </c>
      <c r="Z2913">
        <v>19.457999999999998</v>
      </c>
    </row>
    <row r="2914" spans="1:26" ht="16" x14ac:dyDescent="0.2">
      <c r="A2914">
        <v>2913</v>
      </c>
      <c r="B2914" t="s">
        <v>6104</v>
      </c>
      <c r="C2914" s="1">
        <v>40710</v>
      </c>
      <c r="D2914">
        <f>YEAR(Table1[[#This Row],[Order Date]])</f>
        <v>2011</v>
      </c>
      <c r="E2914">
        <f>MONTH(Table1[[#This Row],[Order Date]])</f>
        <v>6</v>
      </c>
      <c r="F2914" t="str">
        <f>Table1[[#This Row],[Order Year]]&amp;"-"&amp;Table1[[#This Row],[Order Month]]</f>
        <v>2011-6</v>
      </c>
      <c r="G2914" s="5">
        <f>YEAR(Table1[[#This Row],[Order Date]])*100 + MONTH(Table1[[#This Row],[Order Date]])</f>
        <v>201106</v>
      </c>
      <c r="H2914" s="1">
        <v>40715</v>
      </c>
      <c r="I2914" t="s">
        <v>53</v>
      </c>
      <c r="J2914" t="s">
        <v>2005</v>
      </c>
      <c r="K2914" t="s">
        <v>2006</v>
      </c>
      <c r="L2914" t="s">
        <v>29</v>
      </c>
      <c r="M2914" t="s">
        <v>30</v>
      </c>
      <c r="N2914" t="s">
        <v>6105</v>
      </c>
      <c r="O2914" t="s">
        <v>270</v>
      </c>
      <c r="P2914">
        <v>11550</v>
      </c>
      <c r="Q2914" t="s">
        <v>151</v>
      </c>
      <c r="R2914" t="s">
        <v>6107</v>
      </c>
      <c r="S2914" t="s">
        <v>49</v>
      </c>
      <c r="T2914" t="s">
        <v>71</v>
      </c>
      <c r="U2914" t="s">
        <v>6108</v>
      </c>
      <c r="V2914">
        <v>35</v>
      </c>
      <c r="W2914">
        <v>4</v>
      </c>
      <c r="X2914" s="9">
        <f>Table1[[#This Row],[Discount]]</f>
        <v>0</v>
      </c>
      <c r="Y2914">
        <v>0</v>
      </c>
      <c r="Z2914">
        <v>10.499999999999996</v>
      </c>
    </row>
    <row r="2915" spans="1:26" ht="16" x14ac:dyDescent="0.2">
      <c r="A2915">
        <v>2914</v>
      </c>
      <c r="B2915" t="s">
        <v>6104</v>
      </c>
      <c r="C2915" s="1">
        <v>40710</v>
      </c>
      <c r="D2915">
        <f>YEAR(Table1[[#This Row],[Order Date]])</f>
        <v>2011</v>
      </c>
      <c r="E2915">
        <f>MONTH(Table1[[#This Row],[Order Date]])</f>
        <v>6</v>
      </c>
      <c r="F2915" t="str">
        <f>Table1[[#This Row],[Order Year]]&amp;"-"&amp;Table1[[#This Row],[Order Month]]</f>
        <v>2011-6</v>
      </c>
      <c r="G2915" s="5">
        <f>YEAR(Table1[[#This Row],[Order Date]])*100 + MONTH(Table1[[#This Row],[Order Date]])</f>
        <v>201106</v>
      </c>
      <c r="H2915" s="1">
        <v>40715</v>
      </c>
      <c r="I2915" t="s">
        <v>53</v>
      </c>
      <c r="J2915" t="s">
        <v>2005</v>
      </c>
      <c r="K2915" t="s">
        <v>2006</v>
      </c>
      <c r="L2915" t="s">
        <v>29</v>
      </c>
      <c r="M2915" t="s">
        <v>30</v>
      </c>
      <c r="N2915" t="s">
        <v>6105</v>
      </c>
      <c r="O2915" t="s">
        <v>270</v>
      </c>
      <c r="P2915">
        <v>11550</v>
      </c>
      <c r="Q2915" t="s">
        <v>151</v>
      </c>
      <c r="R2915" t="s">
        <v>417</v>
      </c>
      <c r="S2915" t="s">
        <v>49</v>
      </c>
      <c r="T2915" t="s">
        <v>78</v>
      </c>
      <c r="U2915" t="s">
        <v>418</v>
      </c>
      <c r="V2915">
        <v>39.552000000000007</v>
      </c>
      <c r="W2915">
        <v>3</v>
      </c>
      <c r="X2915" s="9">
        <f>Table1[[#This Row],[Discount]]</f>
        <v>0.2</v>
      </c>
      <c r="Y2915">
        <v>0.2</v>
      </c>
      <c r="Z2915">
        <v>14.337599999999998</v>
      </c>
    </row>
    <row r="2916" spans="1:26" ht="16" x14ac:dyDescent="0.2">
      <c r="A2916">
        <v>2915</v>
      </c>
      <c r="B2916" t="s">
        <v>6109</v>
      </c>
      <c r="C2916" s="1">
        <v>41194</v>
      </c>
      <c r="D2916">
        <f>YEAR(Table1[[#This Row],[Order Date]])</f>
        <v>2012</v>
      </c>
      <c r="E2916">
        <f>MONTH(Table1[[#This Row],[Order Date]])</f>
        <v>10</v>
      </c>
      <c r="F2916" t="str">
        <f>Table1[[#This Row],[Order Year]]&amp;"-"&amp;Table1[[#This Row],[Order Month]]</f>
        <v>2012-10</v>
      </c>
      <c r="G2916" s="5">
        <f>YEAR(Table1[[#This Row],[Order Date]])*100 + MONTH(Table1[[#This Row],[Order Date]])</f>
        <v>201210</v>
      </c>
      <c r="H2916" s="1">
        <v>41199</v>
      </c>
      <c r="I2916" t="s">
        <v>26</v>
      </c>
      <c r="J2916" t="s">
        <v>2906</v>
      </c>
      <c r="K2916" t="s">
        <v>2907</v>
      </c>
      <c r="L2916" t="s">
        <v>29</v>
      </c>
      <c r="M2916" t="s">
        <v>30</v>
      </c>
      <c r="N2916" t="s">
        <v>6110</v>
      </c>
      <c r="O2916" t="s">
        <v>257</v>
      </c>
      <c r="P2916">
        <v>46060</v>
      </c>
      <c r="Q2916" t="s">
        <v>108</v>
      </c>
      <c r="R2916" t="s">
        <v>5836</v>
      </c>
      <c r="S2916" t="s">
        <v>74</v>
      </c>
      <c r="T2916" t="s">
        <v>75</v>
      </c>
      <c r="U2916" t="s">
        <v>5837</v>
      </c>
      <c r="V2916">
        <v>135.72</v>
      </c>
      <c r="W2916">
        <v>3</v>
      </c>
      <c r="X2916" s="9">
        <f>Table1[[#This Row],[Discount]]</f>
        <v>0</v>
      </c>
      <c r="Y2916">
        <v>0</v>
      </c>
      <c r="Z2916">
        <v>35.287199999999999</v>
      </c>
    </row>
    <row r="2917" spans="1:26" ht="16" x14ac:dyDescent="0.2">
      <c r="A2917">
        <v>2916</v>
      </c>
      <c r="B2917" t="s">
        <v>6109</v>
      </c>
      <c r="C2917" s="1">
        <v>41194</v>
      </c>
      <c r="D2917">
        <f>YEAR(Table1[[#This Row],[Order Date]])</f>
        <v>2012</v>
      </c>
      <c r="E2917">
        <f>MONTH(Table1[[#This Row],[Order Date]])</f>
        <v>10</v>
      </c>
      <c r="F2917" t="str">
        <f>Table1[[#This Row],[Order Year]]&amp;"-"&amp;Table1[[#This Row],[Order Month]]</f>
        <v>2012-10</v>
      </c>
      <c r="G2917" s="5">
        <f>YEAR(Table1[[#This Row],[Order Date]])*100 + MONTH(Table1[[#This Row],[Order Date]])</f>
        <v>201210</v>
      </c>
      <c r="H2917" s="1">
        <v>41199</v>
      </c>
      <c r="I2917" t="s">
        <v>26</v>
      </c>
      <c r="J2917" t="s">
        <v>2906</v>
      </c>
      <c r="K2917" t="s">
        <v>2907</v>
      </c>
      <c r="L2917" t="s">
        <v>29</v>
      </c>
      <c r="M2917" t="s">
        <v>30</v>
      </c>
      <c r="N2917" t="s">
        <v>6110</v>
      </c>
      <c r="O2917" t="s">
        <v>257</v>
      </c>
      <c r="P2917">
        <v>46060</v>
      </c>
      <c r="Q2917" t="s">
        <v>108</v>
      </c>
      <c r="R2917" t="s">
        <v>5673</v>
      </c>
      <c r="S2917" t="s">
        <v>49</v>
      </c>
      <c r="T2917" t="s">
        <v>78</v>
      </c>
      <c r="U2917" t="s">
        <v>5674</v>
      </c>
      <c r="V2917">
        <v>12.56</v>
      </c>
      <c r="W2917">
        <v>2</v>
      </c>
      <c r="X2917" s="9">
        <f>Table1[[#This Row],[Discount]]</f>
        <v>0</v>
      </c>
      <c r="Y2917">
        <v>0</v>
      </c>
      <c r="Z2917">
        <v>5.6519999999999992</v>
      </c>
    </row>
    <row r="2918" spans="1:26" ht="16" x14ac:dyDescent="0.2">
      <c r="A2918">
        <v>2917</v>
      </c>
      <c r="B2918" t="s">
        <v>6109</v>
      </c>
      <c r="C2918" s="1">
        <v>41194</v>
      </c>
      <c r="D2918">
        <f>YEAR(Table1[[#This Row],[Order Date]])</f>
        <v>2012</v>
      </c>
      <c r="E2918">
        <f>MONTH(Table1[[#This Row],[Order Date]])</f>
        <v>10</v>
      </c>
      <c r="F2918" t="str">
        <f>Table1[[#This Row],[Order Year]]&amp;"-"&amp;Table1[[#This Row],[Order Month]]</f>
        <v>2012-10</v>
      </c>
      <c r="G2918" s="5">
        <f>YEAR(Table1[[#This Row],[Order Date]])*100 + MONTH(Table1[[#This Row],[Order Date]])</f>
        <v>201210</v>
      </c>
      <c r="H2918" s="1">
        <v>41199</v>
      </c>
      <c r="I2918" t="s">
        <v>26</v>
      </c>
      <c r="J2918" t="s">
        <v>2906</v>
      </c>
      <c r="K2918" t="s">
        <v>2907</v>
      </c>
      <c r="L2918" t="s">
        <v>29</v>
      </c>
      <c r="M2918" t="s">
        <v>30</v>
      </c>
      <c r="N2918" t="s">
        <v>6110</v>
      </c>
      <c r="O2918" t="s">
        <v>257</v>
      </c>
      <c r="P2918">
        <v>46060</v>
      </c>
      <c r="Q2918" t="s">
        <v>108</v>
      </c>
      <c r="R2918" t="s">
        <v>3856</v>
      </c>
      <c r="S2918" t="s">
        <v>74</v>
      </c>
      <c r="T2918" t="s">
        <v>75</v>
      </c>
      <c r="U2918" t="s">
        <v>3857</v>
      </c>
      <c r="V2918">
        <v>263.95999999999998</v>
      </c>
      <c r="W2918">
        <v>4</v>
      </c>
      <c r="X2918" s="9">
        <f>Table1[[#This Row],[Discount]]</f>
        <v>0</v>
      </c>
      <c r="Y2918">
        <v>0</v>
      </c>
      <c r="Z2918">
        <v>71.269200000000012</v>
      </c>
    </row>
    <row r="2919" spans="1:26" ht="16" x14ac:dyDescent="0.2">
      <c r="A2919">
        <v>2918</v>
      </c>
      <c r="B2919" t="s">
        <v>6111</v>
      </c>
      <c r="C2919" s="1">
        <v>41879</v>
      </c>
      <c r="D2919">
        <f>YEAR(Table1[[#This Row],[Order Date]])</f>
        <v>2014</v>
      </c>
      <c r="E2919">
        <f>MONTH(Table1[[#This Row],[Order Date]])</f>
        <v>8</v>
      </c>
      <c r="F2919" t="str">
        <f>Table1[[#This Row],[Order Year]]&amp;"-"&amp;Table1[[#This Row],[Order Month]]</f>
        <v>2014-8</v>
      </c>
      <c r="G2919" s="5">
        <f>YEAR(Table1[[#This Row],[Order Date]])*100 + MONTH(Table1[[#This Row],[Order Date]])</f>
        <v>201408</v>
      </c>
      <c r="H2919" s="1">
        <v>41882</v>
      </c>
      <c r="I2919" t="s">
        <v>191</v>
      </c>
      <c r="J2919" t="s">
        <v>2816</v>
      </c>
      <c r="K2919" t="s">
        <v>2817</v>
      </c>
      <c r="L2919" t="s">
        <v>29</v>
      </c>
      <c r="M2919" t="s">
        <v>30</v>
      </c>
      <c r="N2919" t="s">
        <v>818</v>
      </c>
      <c r="O2919" t="s">
        <v>107</v>
      </c>
      <c r="P2919">
        <v>75220</v>
      </c>
      <c r="Q2919" t="s">
        <v>108</v>
      </c>
      <c r="R2919" t="s">
        <v>6112</v>
      </c>
      <c r="S2919" t="s">
        <v>49</v>
      </c>
      <c r="T2919" t="s">
        <v>71</v>
      </c>
      <c r="U2919" t="s">
        <v>6113</v>
      </c>
      <c r="V2919">
        <v>5.9520000000000008</v>
      </c>
      <c r="W2919">
        <v>1</v>
      </c>
      <c r="X2919" s="9">
        <f>Table1[[#This Row],[Discount]]</f>
        <v>0.2</v>
      </c>
      <c r="Y2919">
        <v>0.2</v>
      </c>
      <c r="Z2919">
        <v>0.37200000000000011</v>
      </c>
    </row>
    <row r="2920" spans="1:26" ht="16" x14ac:dyDescent="0.2">
      <c r="A2920">
        <v>2919</v>
      </c>
      <c r="B2920" t="s">
        <v>6114</v>
      </c>
      <c r="C2920" s="1">
        <v>41602</v>
      </c>
      <c r="D2920">
        <f>YEAR(Table1[[#This Row],[Order Date]])</f>
        <v>2013</v>
      </c>
      <c r="E2920">
        <f>MONTH(Table1[[#This Row],[Order Date]])</f>
        <v>11</v>
      </c>
      <c r="F2920" t="str">
        <f>Table1[[#This Row],[Order Year]]&amp;"-"&amp;Table1[[#This Row],[Order Month]]</f>
        <v>2013-11</v>
      </c>
      <c r="G2920" s="5">
        <f>YEAR(Table1[[#This Row],[Order Date]])*100 + MONTH(Table1[[#This Row],[Order Date]])</f>
        <v>201311</v>
      </c>
      <c r="H2920" s="1">
        <v>41602</v>
      </c>
      <c r="I2920" t="s">
        <v>1293</v>
      </c>
      <c r="J2920" t="s">
        <v>5587</v>
      </c>
      <c r="K2920" t="s">
        <v>5588</v>
      </c>
      <c r="L2920" t="s">
        <v>44</v>
      </c>
      <c r="M2920" t="s">
        <v>30</v>
      </c>
      <c r="N2920" t="s">
        <v>149</v>
      </c>
      <c r="O2920" t="s">
        <v>150</v>
      </c>
      <c r="P2920">
        <v>19140</v>
      </c>
      <c r="Q2920" t="s">
        <v>151</v>
      </c>
      <c r="R2920" t="s">
        <v>5970</v>
      </c>
      <c r="S2920" t="s">
        <v>49</v>
      </c>
      <c r="T2920" t="s">
        <v>272</v>
      </c>
      <c r="U2920" t="s">
        <v>5971</v>
      </c>
      <c r="V2920">
        <v>15.8</v>
      </c>
      <c r="W2920">
        <v>5</v>
      </c>
      <c r="X2920" s="9">
        <f>Table1[[#This Row],[Discount]]</f>
        <v>0.2</v>
      </c>
      <c r="Y2920">
        <v>0.2</v>
      </c>
      <c r="Z2920">
        <v>2.3699999999999983</v>
      </c>
    </row>
    <row r="2921" spans="1:26" ht="16" x14ac:dyDescent="0.2">
      <c r="A2921">
        <v>2920</v>
      </c>
      <c r="B2921" t="s">
        <v>6114</v>
      </c>
      <c r="C2921" s="1">
        <v>41602</v>
      </c>
      <c r="D2921">
        <f>YEAR(Table1[[#This Row],[Order Date]])</f>
        <v>2013</v>
      </c>
      <c r="E2921">
        <f>MONTH(Table1[[#This Row],[Order Date]])</f>
        <v>11</v>
      </c>
      <c r="F2921" t="str">
        <f>Table1[[#This Row],[Order Year]]&amp;"-"&amp;Table1[[#This Row],[Order Month]]</f>
        <v>2013-11</v>
      </c>
      <c r="G2921" s="5">
        <f>YEAR(Table1[[#This Row],[Order Date]])*100 + MONTH(Table1[[#This Row],[Order Date]])</f>
        <v>201311</v>
      </c>
      <c r="H2921" s="1">
        <v>41602</v>
      </c>
      <c r="I2921" t="s">
        <v>1293</v>
      </c>
      <c r="J2921" t="s">
        <v>5587</v>
      </c>
      <c r="K2921" t="s">
        <v>5588</v>
      </c>
      <c r="L2921" t="s">
        <v>44</v>
      </c>
      <c r="M2921" t="s">
        <v>30</v>
      </c>
      <c r="N2921" t="s">
        <v>149</v>
      </c>
      <c r="O2921" t="s">
        <v>150</v>
      </c>
      <c r="P2921">
        <v>19140</v>
      </c>
      <c r="Q2921" t="s">
        <v>151</v>
      </c>
      <c r="R2921" t="s">
        <v>4415</v>
      </c>
      <c r="S2921" t="s">
        <v>35</v>
      </c>
      <c r="T2921" t="s">
        <v>68</v>
      </c>
      <c r="U2921" t="s">
        <v>4416</v>
      </c>
      <c r="V2921">
        <v>14.368000000000002</v>
      </c>
      <c r="W2921">
        <v>2</v>
      </c>
      <c r="X2921" s="9">
        <f>Table1[[#This Row],[Discount]]</f>
        <v>0.2</v>
      </c>
      <c r="Y2921">
        <v>0.2</v>
      </c>
      <c r="Z2921">
        <v>3.9512</v>
      </c>
    </row>
    <row r="2922" spans="1:26" ht="16" x14ac:dyDescent="0.2">
      <c r="A2922">
        <v>2921</v>
      </c>
      <c r="B2922" t="s">
        <v>6114</v>
      </c>
      <c r="C2922" s="1">
        <v>41602</v>
      </c>
      <c r="D2922">
        <f>YEAR(Table1[[#This Row],[Order Date]])</f>
        <v>2013</v>
      </c>
      <c r="E2922">
        <f>MONTH(Table1[[#This Row],[Order Date]])</f>
        <v>11</v>
      </c>
      <c r="F2922" t="str">
        <f>Table1[[#This Row],[Order Year]]&amp;"-"&amp;Table1[[#This Row],[Order Month]]</f>
        <v>2013-11</v>
      </c>
      <c r="G2922" s="5">
        <f>YEAR(Table1[[#This Row],[Order Date]])*100 + MONTH(Table1[[#This Row],[Order Date]])</f>
        <v>201311</v>
      </c>
      <c r="H2922" s="1">
        <v>41602</v>
      </c>
      <c r="I2922" t="s">
        <v>1293</v>
      </c>
      <c r="J2922" t="s">
        <v>5587</v>
      </c>
      <c r="K2922" t="s">
        <v>5588</v>
      </c>
      <c r="L2922" t="s">
        <v>44</v>
      </c>
      <c r="M2922" t="s">
        <v>30</v>
      </c>
      <c r="N2922" t="s">
        <v>149</v>
      </c>
      <c r="O2922" t="s">
        <v>150</v>
      </c>
      <c r="P2922">
        <v>19140</v>
      </c>
      <c r="Q2922" t="s">
        <v>151</v>
      </c>
      <c r="R2922" t="s">
        <v>3842</v>
      </c>
      <c r="S2922" t="s">
        <v>35</v>
      </c>
      <c r="T2922" t="s">
        <v>68</v>
      </c>
      <c r="U2922" t="s">
        <v>3843</v>
      </c>
      <c r="V2922">
        <v>70.448000000000008</v>
      </c>
      <c r="W2922">
        <v>7</v>
      </c>
      <c r="X2922" s="9">
        <f>Table1[[#This Row],[Discount]]</f>
        <v>0.2</v>
      </c>
      <c r="Y2922">
        <v>0.2</v>
      </c>
      <c r="Z2922">
        <v>12.328399999999988</v>
      </c>
    </row>
    <row r="2923" spans="1:26" ht="16" x14ac:dyDescent="0.2">
      <c r="A2923">
        <v>2922</v>
      </c>
      <c r="B2923" t="s">
        <v>6115</v>
      </c>
      <c r="C2923" s="1">
        <v>41670</v>
      </c>
      <c r="D2923">
        <f>YEAR(Table1[[#This Row],[Order Date]])</f>
        <v>2014</v>
      </c>
      <c r="E2923">
        <f>MONTH(Table1[[#This Row],[Order Date]])</f>
        <v>1</v>
      </c>
      <c r="F2923" t="str">
        <f>Table1[[#This Row],[Order Year]]&amp;"-"&amp;Table1[[#This Row],[Order Month]]</f>
        <v>2014-1</v>
      </c>
      <c r="G2923" s="5">
        <f>YEAR(Table1[[#This Row],[Order Date]])*100 + MONTH(Table1[[#This Row],[Order Date]])</f>
        <v>201401</v>
      </c>
      <c r="H2923" s="1">
        <v>41670</v>
      </c>
      <c r="I2923" t="s">
        <v>1293</v>
      </c>
      <c r="J2923" t="s">
        <v>3884</v>
      </c>
      <c r="K2923" t="s">
        <v>3885</v>
      </c>
      <c r="L2923" t="s">
        <v>29</v>
      </c>
      <c r="M2923" t="s">
        <v>30</v>
      </c>
      <c r="N2923" t="s">
        <v>130</v>
      </c>
      <c r="O2923" t="s">
        <v>46</v>
      </c>
      <c r="P2923">
        <v>94109</v>
      </c>
      <c r="Q2923" t="s">
        <v>47</v>
      </c>
      <c r="R2923" t="s">
        <v>2167</v>
      </c>
      <c r="S2923" t="s">
        <v>49</v>
      </c>
      <c r="T2923" t="s">
        <v>62</v>
      </c>
      <c r="U2923" t="s">
        <v>2168</v>
      </c>
      <c r="V2923">
        <v>129.30000000000001</v>
      </c>
      <c r="W2923">
        <v>2</v>
      </c>
      <c r="X2923" s="9">
        <f>Table1[[#This Row],[Discount]]</f>
        <v>0</v>
      </c>
      <c r="Y2923">
        <v>0</v>
      </c>
      <c r="Z2923">
        <v>6.4649999999999892</v>
      </c>
    </row>
    <row r="2924" spans="1:26" ht="16" x14ac:dyDescent="0.2">
      <c r="A2924">
        <v>2923</v>
      </c>
      <c r="B2924" t="s">
        <v>6116</v>
      </c>
      <c r="C2924" s="1">
        <v>41243</v>
      </c>
      <c r="D2924">
        <f>YEAR(Table1[[#This Row],[Order Date]])</f>
        <v>2012</v>
      </c>
      <c r="E2924">
        <f>MONTH(Table1[[#This Row],[Order Date]])</f>
        <v>11</v>
      </c>
      <c r="F2924" t="str">
        <f>Table1[[#This Row],[Order Year]]&amp;"-"&amp;Table1[[#This Row],[Order Month]]</f>
        <v>2012-11</v>
      </c>
      <c r="G2924" s="5">
        <f>YEAR(Table1[[#This Row],[Order Date]])*100 + MONTH(Table1[[#This Row],[Order Date]])</f>
        <v>201211</v>
      </c>
      <c r="H2924" s="1">
        <v>41246</v>
      </c>
      <c r="I2924" t="s">
        <v>26</v>
      </c>
      <c r="J2924" t="s">
        <v>4103</v>
      </c>
      <c r="K2924" t="s">
        <v>4104</v>
      </c>
      <c r="L2924" t="s">
        <v>105</v>
      </c>
      <c r="M2924" t="s">
        <v>30</v>
      </c>
      <c r="N2924" t="s">
        <v>1240</v>
      </c>
      <c r="O2924" t="s">
        <v>107</v>
      </c>
      <c r="P2924">
        <v>78745</v>
      </c>
      <c r="Q2924" t="s">
        <v>108</v>
      </c>
      <c r="R2924" t="s">
        <v>2446</v>
      </c>
      <c r="S2924" t="s">
        <v>49</v>
      </c>
      <c r="T2924" t="s">
        <v>78</v>
      </c>
      <c r="U2924" t="s">
        <v>2447</v>
      </c>
      <c r="V2924">
        <v>3.8819999999999988</v>
      </c>
      <c r="W2924">
        <v>3</v>
      </c>
      <c r="X2924" s="9">
        <f>Table1[[#This Row],[Discount]]</f>
        <v>0.8</v>
      </c>
      <c r="Y2924">
        <v>0.8</v>
      </c>
      <c r="Z2924">
        <v>-5.8230000000000004</v>
      </c>
    </row>
    <row r="2925" spans="1:26" ht="16" x14ac:dyDescent="0.2">
      <c r="A2925">
        <v>2924</v>
      </c>
      <c r="B2925" t="s">
        <v>6117</v>
      </c>
      <c r="C2925" s="1">
        <v>40722</v>
      </c>
      <c r="D2925">
        <f>YEAR(Table1[[#This Row],[Order Date]])</f>
        <v>2011</v>
      </c>
      <c r="E2925">
        <f>MONTH(Table1[[#This Row],[Order Date]])</f>
        <v>6</v>
      </c>
      <c r="F2925" t="str">
        <f>Table1[[#This Row],[Order Year]]&amp;"-"&amp;Table1[[#This Row],[Order Month]]</f>
        <v>2011-6</v>
      </c>
      <c r="G2925" s="5">
        <f>YEAR(Table1[[#This Row],[Order Date]])*100 + MONTH(Table1[[#This Row],[Order Date]])</f>
        <v>201106</v>
      </c>
      <c r="H2925" s="1">
        <v>40728</v>
      </c>
      <c r="I2925" t="s">
        <v>53</v>
      </c>
      <c r="J2925" t="s">
        <v>2809</v>
      </c>
      <c r="K2925" t="s">
        <v>2810</v>
      </c>
      <c r="L2925" t="s">
        <v>44</v>
      </c>
      <c r="M2925" t="s">
        <v>30</v>
      </c>
      <c r="N2925" t="s">
        <v>883</v>
      </c>
      <c r="O2925" t="s">
        <v>241</v>
      </c>
      <c r="P2925">
        <v>48234</v>
      </c>
      <c r="Q2925" t="s">
        <v>108</v>
      </c>
      <c r="R2925" t="s">
        <v>3247</v>
      </c>
      <c r="S2925" t="s">
        <v>49</v>
      </c>
      <c r="T2925" t="s">
        <v>272</v>
      </c>
      <c r="U2925" t="s">
        <v>189</v>
      </c>
      <c r="V2925">
        <v>6.08</v>
      </c>
      <c r="W2925">
        <v>1</v>
      </c>
      <c r="X2925" s="9">
        <f>Table1[[#This Row],[Discount]]</f>
        <v>0</v>
      </c>
      <c r="Y2925">
        <v>0</v>
      </c>
      <c r="Z2925">
        <v>3.04</v>
      </c>
    </row>
    <row r="2926" spans="1:26" ht="16" x14ac:dyDescent="0.2">
      <c r="A2926">
        <v>2925</v>
      </c>
      <c r="B2926" t="s">
        <v>6118</v>
      </c>
      <c r="C2926" s="1">
        <v>40788</v>
      </c>
      <c r="D2926">
        <f>YEAR(Table1[[#This Row],[Order Date]])</f>
        <v>2011</v>
      </c>
      <c r="E2926">
        <f>MONTH(Table1[[#This Row],[Order Date]])</f>
        <v>9</v>
      </c>
      <c r="F2926" t="str">
        <f>Table1[[#This Row],[Order Year]]&amp;"-"&amp;Table1[[#This Row],[Order Month]]</f>
        <v>2011-9</v>
      </c>
      <c r="G2926" s="5">
        <f>YEAR(Table1[[#This Row],[Order Date]])*100 + MONTH(Table1[[#This Row],[Order Date]])</f>
        <v>201109</v>
      </c>
      <c r="H2926" s="1">
        <v>40791</v>
      </c>
      <c r="I2926" t="s">
        <v>191</v>
      </c>
      <c r="J2926" t="s">
        <v>5227</v>
      </c>
      <c r="K2926" t="s">
        <v>5228</v>
      </c>
      <c r="L2926" t="s">
        <v>29</v>
      </c>
      <c r="M2926" t="s">
        <v>30</v>
      </c>
      <c r="N2926" t="s">
        <v>4106</v>
      </c>
      <c r="O2926" t="s">
        <v>270</v>
      </c>
      <c r="P2926">
        <v>13601</v>
      </c>
      <c r="Q2926" t="s">
        <v>151</v>
      </c>
      <c r="R2926" t="s">
        <v>3684</v>
      </c>
      <c r="S2926" t="s">
        <v>49</v>
      </c>
      <c r="T2926" t="s">
        <v>81</v>
      </c>
      <c r="U2926" t="s">
        <v>3685</v>
      </c>
      <c r="V2926">
        <v>19.899999999999999</v>
      </c>
      <c r="W2926">
        <v>1</v>
      </c>
      <c r="X2926" s="9">
        <f>Table1[[#This Row],[Discount]]</f>
        <v>0</v>
      </c>
      <c r="Y2926">
        <v>0</v>
      </c>
      <c r="Z2926">
        <v>8.9549999999999983</v>
      </c>
    </row>
    <row r="2927" spans="1:26" ht="16" x14ac:dyDescent="0.2">
      <c r="A2927">
        <v>2926</v>
      </c>
      <c r="B2927" t="s">
        <v>6118</v>
      </c>
      <c r="C2927" s="1">
        <v>40788</v>
      </c>
      <c r="D2927">
        <f>YEAR(Table1[[#This Row],[Order Date]])</f>
        <v>2011</v>
      </c>
      <c r="E2927">
        <f>MONTH(Table1[[#This Row],[Order Date]])</f>
        <v>9</v>
      </c>
      <c r="F2927" t="str">
        <f>Table1[[#This Row],[Order Year]]&amp;"-"&amp;Table1[[#This Row],[Order Month]]</f>
        <v>2011-9</v>
      </c>
      <c r="G2927" s="5">
        <f>YEAR(Table1[[#This Row],[Order Date]])*100 + MONTH(Table1[[#This Row],[Order Date]])</f>
        <v>201109</v>
      </c>
      <c r="H2927" s="1">
        <v>40791</v>
      </c>
      <c r="I2927" t="s">
        <v>191</v>
      </c>
      <c r="J2927" t="s">
        <v>5227</v>
      </c>
      <c r="K2927" t="s">
        <v>5228</v>
      </c>
      <c r="L2927" t="s">
        <v>29</v>
      </c>
      <c r="M2927" t="s">
        <v>30</v>
      </c>
      <c r="N2927" t="s">
        <v>4106</v>
      </c>
      <c r="O2927" t="s">
        <v>270</v>
      </c>
      <c r="P2927">
        <v>13601</v>
      </c>
      <c r="Q2927" t="s">
        <v>151</v>
      </c>
      <c r="R2927" t="s">
        <v>6119</v>
      </c>
      <c r="S2927" t="s">
        <v>35</v>
      </c>
      <c r="T2927" t="s">
        <v>68</v>
      </c>
      <c r="U2927" t="s">
        <v>6120</v>
      </c>
      <c r="V2927">
        <v>70.709999999999994</v>
      </c>
      <c r="W2927">
        <v>1</v>
      </c>
      <c r="X2927" s="9">
        <f>Table1[[#This Row],[Discount]]</f>
        <v>0</v>
      </c>
      <c r="Y2927">
        <v>0</v>
      </c>
      <c r="Z2927">
        <v>4.9496999999999929</v>
      </c>
    </row>
    <row r="2928" spans="1:26" ht="16" x14ac:dyDescent="0.2">
      <c r="A2928">
        <v>2927</v>
      </c>
      <c r="B2928" t="s">
        <v>6121</v>
      </c>
      <c r="C2928" s="1">
        <v>41831</v>
      </c>
      <c r="D2928">
        <f>YEAR(Table1[[#This Row],[Order Date]])</f>
        <v>2014</v>
      </c>
      <c r="E2928">
        <f>MONTH(Table1[[#This Row],[Order Date]])</f>
        <v>7</v>
      </c>
      <c r="F2928" t="str">
        <f>Table1[[#This Row],[Order Year]]&amp;"-"&amp;Table1[[#This Row],[Order Month]]</f>
        <v>2014-7</v>
      </c>
      <c r="G2928" s="5">
        <f>YEAR(Table1[[#This Row],[Order Date]])*100 + MONTH(Table1[[#This Row],[Order Date]])</f>
        <v>201407</v>
      </c>
      <c r="H2928" s="1">
        <v>41835</v>
      </c>
      <c r="I2928" t="s">
        <v>26</v>
      </c>
      <c r="J2928" t="s">
        <v>6122</v>
      </c>
      <c r="K2928" t="s">
        <v>6123</v>
      </c>
      <c r="L2928" t="s">
        <v>29</v>
      </c>
      <c r="M2928" t="s">
        <v>30</v>
      </c>
      <c r="N2928" t="s">
        <v>500</v>
      </c>
      <c r="O2928" t="s">
        <v>1275</v>
      </c>
      <c r="P2928">
        <v>31907</v>
      </c>
      <c r="Q2928" t="s">
        <v>33</v>
      </c>
      <c r="R2928" t="s">
        <v>6086</v>
      </c>
      <c r="S2928" t="s">
        <v>35</v>
      </c>
      <c r="T2928" t="s">
        <v>68</v>
      </c>
      <c r="U2928" t="s">
        <v>6087</v>
      </c>
      <c r="V2928">
        <v>18.84</v>
      </c>
      <c r="W2928">
        <v>3</v>
      </c>
      <c r="X2928" s="9">
        <f>Table1[[#This Row],[Discount]]</f>
        <v>0</v>
      </c>
      <c r="Y2928">
        <v>0</v>
      </c>
      <c r="Z2928">
        <v>7.9128000000000007</v>
      </c>
    </row>
    <row r="2929" spans="1:26" ht="16" x14ac:dyDescent="0.2">
      <c r="A2929">
        <v>2928</v>
      </c>
      <c r="B2929" t="s">
        <v>6124</v>
      </c>
      <c r="C2929" s="1">
        <v>41795</v>
      </c>
      <c r="D2929">
        <f>YEAR(Table1[[#This Row],[Order Date]])</f>
        <v>2014</v>
      </c>
      <c r="E2929">
        <f>MONTH(Table1[[#This Row],[Order Date]])</f>
        <v>6</v>
      </c>
      <c r="F2929" t="str">
        <f>Table1[[#This Row],[Order Year]]&amp;"-"&amp;Table1[[#This Row],[Order Month]]</f>
        <v>2014-6</v>
      </c>
      <c r="G2929" s="5">
        <f>YEAR(Table1[[#This Row],[Order Date]])*100 + MONTH(Table1[[#This Row],[Order Date]])</f>
        <v>201406</v>
      </c>
      <c r="H2929" s="1">
        <v>41801</v>
      </c>
      <c r="I2929" t="s">
        <v>53</v>
      </c>
      <c r="J2929" t="s">
        <v>4914</v>
      </c>
      <c r="K2929" t="s">
        <v>4915</v>
      </c>
      <c r="L2929" t="s">
        <v>29</v>
      </c>
      <c r="M2929" t="s">
        <v>30</v>
      </c>
      <c r="N2929" t="s">
        <v>6125</v>
      </c>
      <c r="O2929" t="s">
        <v>232</v>
      </c>
      <c r="P2929">
        <v>55124</v>
      </c>
      <c r="Q2929" t="s">
        <v>108</v>
      </c>
      <c r="R2929" t="s">
        <v>3236</v>
      </c>
      <c r="S2929" t="s">
        <v>49</v>
      </c>
      <c r="T2929" t="s">
        <v>71</v>
      </c>
      <c r="U2929" t="s">
        <v>3237</v>
      </c>
      <c r="V2929">
        <v>8.64</v>
      </c>
      <c r="W2929">
        <v>3</v>
      </c>
      <c r="X2929" s="9">
        <f>Table1[[#This Row],[Discount]]</f>
        <v>0</v>
      </c>
      <c r="Y2929">
        <v>0</v>
      </c>
      <c r="Z2929">
        <v>2.5055999999999998</v>
      </c>
    </row>
    <row r="2930" spans="1:26" ht="16" x14ac:dyDescent="0.2">
      <c r="A2930">
        <v>2929</v>
      </c>
      <c r="B2930" t="s">
        <v>6126</v>
      </c>
      <c r="C2930" s="1">
        <v>41932</v>
      </c>
      <c r="D2930">
        <f>YEAR(Table1[[#This Row],[Order Date]])</f>
        <v>2014</v>
      </c>
      <c r="E2930">
        <f>MONTH(Table1[[#This Row],[Order Date]])</f>
        <v>10</v>
      </c>
      <c r="F2930" t="str">
        <f>Table1[[#This Row],[Order Year]]&amp;"-"&amp;Table1[[#This Row],[Order Month]]</f>
        <v>2014-10</v>
      </c>
      <c r="G2930" s="5">
        <f>YEAR(Table1[[#This Row],[Order Date]])*100 + MONTH(Table1[[#This Row],[Order Date]])</f>
        <v>201410</v>
      </c>
      <c r="H2930" s="1">
        <v>41939</v>
      </c>
      <c r="I2930" t="s">
        <v>53</v>
      </c>
      <c r="J2930" t="s">
        <v>2287</v>
      </c>
      <c r="K2930" t="s">
        <v>2288</v>
      </c>
      <c r="L2930" t="s">
        <v>105</v>
      </c>
      <c r="M2930" t="s">
        <v>30</v>
      </c>
      <c r="N2930" t="s">
        <v>2224</v>
      </c>
      <c r="O2930" t="s">
        <v>91</v>
      </c>
      <c r="P2930">
        <v>27217</v>
      </c>
      <c r="Q2930" t="s">
        <v>33</v>
      </c>
      <c r="R2930" t="s">
        <v>1258</v>
      </c>
      <c r="S2930" t="s">
        <v>49</v>
      </c>
      <c r="T2930" t="s">
        <v>78</v>
      </c>
      <c r="U2930" t="s">
        <v>1259</v>
      </c>
      <c r="V2930">
        <v>1633.1880000000003</v>
      </c>
      <c r="W2930">
        <v>4</v>
      </c>
      <c r="X2930" s="9">
        <f>Table1[[#This Row],[Discount]]</f>
        <v>0.7</v>
      </c>
      <c r="Y2930">
        <v>0.7</v>
      </c>
      <c r="Z2930">
        <v>-1306.5504000000001</v>
      </c>
    </row>
    <row r="2931" spans="1:26" ht="16" x14ac:dyDescent="0.2">
      <c r="A2931">
        <v>2930</v>
      </c>
      <c r="B2931" t="s">
        <v>6127</v>
      </c>
      <c r="C2931" s="1">
        <v>41962</v>
      </c>
      <c r="D2931">
        <f>YEAR(Table1[[#This Row],[Order Date]])</f>
        <v>2014</v>
      </c>
      <c r="E2931">
        <f>MONTH(Table1[[#This Row],[Order Date]])</f>
        <v>11</v>
      </c>
      <c r="F2931" t="str">
        <f>Table1[[#This Row],[Order Year]]&amp;"-"&amp;Table1[[#This Row],[Order Month]]</f>
        <v>2014-11</v>
      </c>
      <c r="G2931" s="5">
        <f>YEAR(Table1[[#This Row],[Order Date]])*100 + MONTH(Table1[[#This Row],[Order Date]])</f>
        <v>201411</v>
      </c>
      <c r="H2931" s="1">
        <v>41968</v>
      </c>
      <c r="I2931" t="s">
        <v>53</v>
      </c>
      <c r="J2931" t="s">
        <v>3918</v>
      </c>
      <c r="K2931" t="s">
        <v>3919</v>
      </c>
      <c r="L2931" t="s">
        <v>105</v>
      </c>
      <c r="M2931" t="s">
        <v>30</v>
      </c>
      <c r="N2931" t="s">
        <v>835</v>
      </c>
      <c r="O2931" t="s">
        <v>241</v>
      </c>
      <c r="P2931">
        <v>48601</v>
      </c>
      <c r="Q2931" t="s">
        <v>108</v>
      </c>
      <c r="R2931" t="s">
        <v>2450</v>
      </c>
      <c r="S2931" t="s">
        <v>35</v>
      </c>
      <c r="T2931" t="s">
        <v>68</v>
      </c>
      <c r="U2931" t="s">
        <v>2451</v>
      </c>
      <c r="V2931">
        <v>19.760000000000002</v>
      </c>
      <c r="W2931">
        <v>4</v>
      </c>
      <c r="X2931" s="9">
        <f>Table1[[#This Row],[Discount]]</f>
        <v>0</v>
      </c>
      <c r="Y2931">
        <v>0</v>
      </c>
      <c r="Z2931">
        <v>8.2992000000000008</v>
      </c>
    </row>
    <row r="2932" spans="1:26" ht="16" x14ac:dyDescent="0.2">
      <c r="A2932">
        <v>2931</v>
      </c>
      <c r="B2932" t="s">
        <v>6128</v>
      </c>
      <c r="C2932" s="1">
        <v>41129</v>
      </c>
      <c r="D2932">
        <f>YEAR(Table1[[#This Row],[Order Date]])</f>
        <v>2012</v>
      </c>
      <c r="E2932">
        <f>MONTH(Table1[[#This Row],[Order Date]])</f>
        <v>8</v>
      </c>
      <c r="F2932" t="str">
        <f>Table1[[#This Row],[Order Year]]&amp;"-"&amp;Table1[[#This Row],[Order Month]]</f>
        <v>2012-8</v>
      </c>
      <c r="G2932" s="5">
        <f>YEAR(Table1[[#This Row],[Order Date]])*100 + MONTH(Table1[[#This Row],[Order Date]])</f>
        <v>201208</v>
      </c>
      <c r="H2932" s="1">
        <v>41129</v>
      </c>
      <c r="I2932" t="s">
        <v>1293</v>
      </c>
      <c r="J2932" t="s">
        <v>5618</v>
      </c>
      <c r="K2932" t="s">
        <v>5619</v>
      </c>
      <c r="L2932" t="s">
        <v>29</v>
      </c>
      <c r="M2932" t="s">
        <v>30</v>
      </c>
      <c r="N2932" t="s">
        <v>130</v>
      </c>
      <c r="O2932" t="s">
        <v>46</v>
      </c>
      <c r="P2932">
        <v>94109</v>
      </c>
      <c r="Q2932" t="s">
        <v>47</v>
      </c>
      <c r="R2932" t="s">
        <v>3590</v>
      </c>
      <c r="S2932" t="s">
        <v>49</v>
      </c>
      <c r="T2932" t="s">
        <v>78</v>
      </c>
      <c r="U2932" t="s">
        <v>3591</v>
      </c>
      <c r="V2932">
        <v>6.6080000000000005</v>
      </c>
      <c r="W2932">
        <v>2</v>
      </c>
      <c r="X2932" s="9">
        <f>Table1[[#This Row],[Discount]]</f>
        <v>0.2</v>
      </c>
      <c r="Y2932">
        <v>0.2</v>
      </c>
      <c r="Z2932">
        <v>2.2302</v>
      </c>
    </row>
    <row r="2933" spans="1:26" ht="16" x14ac:dyDescent="0.2">
      <c r="A2933">
        <v>2932</v>
      </c>
      <c r="B2933" t="s">
        <v>6128</v>
      </c>
      <c r="C2933" s="1">
        <v>41129</v>
      </c>
      <c r="D2933">
        <f>YEAR(Table1[[#This Row],[Order Date]])</f>
        <v>2012</v>
      </c>
      <c r="E2933">
        <f>MONTH(Table1[[#This Row],[Order Date]])</f>
        <v>8</v>
      </c>
      <c r="F2933" t="str">
        <f>Table1[[#This Row],[Order Year]]&amp;"-"&amp;Table1[[#This Row],[Order Month]]</f>
        <v>2012-8</v>
      </c>
      <c r="G2933" s="5">
        <f>YEAR(Table1[[#This Row],[Order Date]])*100 + MONTH(Table1[[#This Row],[Order Date]])</f>
        <v>201208</v>
      </c>
      <c r="H2933" s="1">
        <v>41129</v>
      </c>
      <c r="I2933" t="s">
        <v>1293</v>
      </c>
      <c r="J2933" t="s">
        <v>5618</v>
      </c>
      <c r="K2933" t="s">
        <v>5619</v>
      </c>
      <c r="L2933" t="s">
        <v>29</v>
      </c>
      <c r="M2933" t="s">
        <v>30</v>
      </c>
      <c r="N2933" t="s">
        <v>130</v>
      </c>
      <c r="O2933" t="s">
        <v>46</v>
      </c>
      <c r="P2933">
        <v>94109</v>
      </c>
      <c r="Q2933" t="s">
        <v>47</v>
      </c>
      <c r="R2933" t="s">
        <v>1025</v>
      </c>
      <c r="S2933" t="s">
        <v>49</v>
      </c>
      <c r="T2933" t="s">
        <v>78</v>
      </c>
      <c r="U2933" t="s">
        <v>1026</v>
      </c>
      <c r="V2933">
        <v>7.28</v>
      </c>
      <c r="W2933">
        <v>2</v>
      </c>
      <c r="X2933" s="9">
        <f>Table1[[#This Row],[Discount]]</f>
        <v>0.2</v>
      </c>
      <c r="Y2933">
        <v>0.2</v>
      </c>
      <c r="Z2933">
        <v>2.7299999999999995</v>
      </c>
    </row>
    <row r="2934" spans="1:26" ht="16" x14ac:dyDescent="0.2">
      <c r="A2934">
        <v>2933</v>
      </c>
      <c r="B2934" t="s">
        <v>6128</v>
      </c>
      <c r="C2934" s="1">
        <v>41129</v>
      </c>
      <c r="D2934">
        <f>YEAR(Table1[[#This Row],[Order Date]])</f>
        <v>2012</v>
      </c>
      <c r="E2934">
        <f>MONTH(Table1[[#This Row],[Order Date]])</f>
        <v>8</v>
      </c>
      <c r="F2934" t="str">
        <f>Table1[[#This Row],[Order Year]]&amp;"-"&amp;Table1[[#This Row],[Order Month]]</f>
        <v>2012-8</v>
      </c>
      <c r="G2934" s="5">
        <f>YEAR(Table1[[#This Row],[Order Date]])*100 + MONTH(Table1[[#This Row],[Order Date]])</f>
        <v>201208</v>
      </c>
      <c r="H2934" s="1">
        <v>41129</v>
      </c>
      <c r="I2934" t="s">
        <v>1293</v>
      </c>
      <c r="J2934" t="s">
        <v>5618</v>
      </c>
      <c r="K2934" t="s">
        <v>5619</v>
      </c>
      <c r="L2934" t="s">
        <v>29</v>
      </c>
      <c r="M2934" t="s">
        <v>30</v>
      </c>
      <c r="N2934" t="s">
        <v>130</v>
      </c>
      <c r="O2934" t="s">
        <v>46</v>
      </c>
      <c r="P2934">
        <v>94109</v>
      </c>
      <c r="Q2934" t="s">
        <v>47</v>
      </c>
      <c r="R2934" t="s">
        <v>1283</v>
      </c>
      <c r="S2934" t="s">
        <v>35</v>
      </c>
      <c r="T2934" t="s">
        <v>39</v>
      </c>
      <c r="U2934" t="s">
        <v>1284</v>
      </c>
      <c r="V2934">
        <v>144.78399999999999</v>
      </c>
      <c r="W2934">
        <v>1</v>
      </c>
      <c r="X2934" s="9">
        <f>Table1[[#This Row],[Discount]]</f>
        <v>0.2</v>
      </c>
      <c r="Y2934">
        <v>0.2</v>
      </c>
      <c r="Z2934">
        <v>10.858800000000002</v>
      </c>
    </row>
    <row r="2935" spans="1:26" ht="16" x14ac:dyDescent="0.2">
      <c r="A2935">
        <v>2934</v>
      </c>
      <c r="B2935" t="s">
        <v>6129</v>
      </c>
      <c r="C2935" s="1">
        <v>41615</v>
      </c>
      <c r="D2935">
        <f>YEAR(Table1[[#This Row],[Order Date]])</f>
        <v>2013</v>
      </c>
      <c r="E2935">
        <f>MONTH(Table1[[#This Row],[Order Date]])</f>
        <v>12</v>
      </c>
      <c r="F2935" t="str">
        <f>Table1[[#This Row],[Order Year]]&amp;"-"&amp;Table1[[#This Row],[Order Month]]</f>
        <v>2013-12</v>
      </c>
      <c r="G2935" s="5">
        <f>YEAR(Table1[[#This Row],[Order Date]])*100 + MONTH(Table1[[#This Row],[Order Date]])</f>
        <v>201312</v>
      </c>
      <c r="H2935" s="1">
        <v>41621</v>
      </c>
      <c r="I2935" t="s">
        <v>53</v>
      </c>
      <c r="J2935" t="s">
        <v>1881</v>
      </c>
      <c r="K2935" t="s">
        <v>1882</v>
      </c>
      <c r="L2935" t="s">
        <v>29</v>
      </c>
      <c r="M2935" t="s">
        <v>30</v>
      </c>
      <c r="N2935" t="s">
        <v>98</v>
      </c>
      <c r="O2935" t="s">
        <v>99</v>
      </c>
      <c r="P2935">
        <v>98105</v>
      </c>
      <c r="Q2935" t="s">
        <v>47</v>
      </c>
      <c r="R2935" t="s">
        <v>3785</v>
      </c>
      <c r="S2935" t="s">
        <v>74</v>
      </c>
      <c r="T2935" t="s">
        <v>75</v>
      </c>
      <c r="U2935" t="s">
        <v>5708</v>
      </c>
      <c r="V2935">
        <v>156.79200000000003</v>
      </c>
      <c r="W2935">
        <v>1</v>
      </c>
      <c r="X2935" s="9">
        <f>Table1[[#This Row],[Discount]]</f>
        <v>0.2</v>
      </c>
      <c r="Y2935">
        <v>0.2</v>
      </c>
      <c r="Z2935">
        <v>13.719300000000004</v>
      </c>
    </row>
    <row r="2936" spans="1:26" ht="16" x14ac:dyDescent="0.2">
      <c r="A2936">
        <v>2935</v>
      </c>
      <c r="B2936" t="s">
        <v>6129</v>
      </c>
      <c r="C2936" s="1">
        <v>41615</v>
      </c>
      <c r="D2936">
        <f>YEAR(Table1[[#This Row],[Order Date]])</f>
        <v>2013</v>
      </c>
      <c r="E2936">
        <f>MONTH(Table1[[#This Row],[Order Date]])</f>
        <v>12</v>
      </c>
      <c r="F2936" t="str">
        <f>Table1[[#This Row],[Order Year]]&amp;"-"&amp;Table1[[#This Row],[Order Month]]</f>
        <v>2013-12</v>
      </c>
      <c r="G2936" s="5">
        <f>YEAR(Table1[[#This Row],[Order Date]])*100 + MONTH(Table1[[#This Row],[Order Date]])</f>
        <v>201312</v>
      </c>
      <c r="H2936" s="1">
        <v>41621</v>
      </c>
      <c r="I2936" t="s">
        <v>53</v>
      </c>
      <c r="J2936" t="s">
        <v>1881</v>
      </c>
      <c r="K2936" t="s">
        <v>1882</v>
      </c>
      <c r="L2936" t="s">
        <v>29</v>
      </c>
      <c r="M2936" t="s">
        <v>30</v>
      </c>
      <c r="N2936" t="s">
        <v>98</v>
      </c>
      <c r="O2936" t="s">
        <v>99</v>
      </c>
      <c r="P2936">
        <v>98105</v>
      </c>
      <c r="Q2936" t="s">
        <v>47</v>
      </c>
      <c r="R2936" t="s">
        <v>5789</v>
      </c>
      <c r="S2936" t="s">
        <v>74</v>
      </c>
      <c r="T2936" t="s">
        <v>75</v>
      </c>
      <c r="U2936" t="s">
        <v>5790</v>
      </c>
      <c r="V2936">
        <v>431.97600000000006</v>
      </c>
      <c r="W2936">
        <v>3</v>
      </c>
      <c r="X2936" s="9">
        <f>Table1[[#This Row],[Discount]]</f>
        <v>0.2</v>
      </c>
      <c r="Y2936">
        <v>0.2</v>
      </c>
      <c r="Z2936">
        <v>26.998499999999993</v>
      </c>
    </row>
    <row r="2937" spans="1:26" ht="16" x14ac:dyDescent="0.2">
      <c r="A2937">
        <v>2936</v>
      </c>
      <c r="B2937" t="s">
        <v>6129</v>
      </c>
      <c r="C2937" s="1">
        <v>41615</v>
      </c>
      <c r="D2937">
        <f>YEAR(Table1[[#This Row],[Order Date]])</f>
        <v>2013</v>
      </c>
      <c r="E2937">
        <f>MONTH(Table1[[#This Row],[Order Date]])</f>
        <v>12</v>
      </c>
      <c r="F2937" t="str">
        <f>Table1[[#This Row],[Order Year]]&amp;"-"&amp;Table1[[#This Row],[Order Month]]</f>
        <v>2013-12</v>
      </c>
      <c r="G2937" s="5">
        <f>YEAR(Table1[[#This Row],[Order Date]])*100 + MONTH(Table1[[#This Row],[Order Date]])</f>
        <v>201312</v>
      </c>
      <c r="H2937" s="1">
        <v>41621</v>
      </c>
      <c r="I2937" t="s">
        <v>53</v>
      </c>
      <c r="J2937" t="s">
        <v>1881</v>
      </c>
      <c r="K2937" t="s">
        <v>1882</v>
      </c>
      <c r="L2937" t="s">
        <v>29</v>
      </c>
      <c r="M2937" t="s">
        <v>30</v>
      </c>
      <c r="N2937" t="s">
        <v>98</v>
      </c>
      <c r="O2937" t="s">
        <v>99</v>
      </c>
      <c r="P2937">
        <v>98105</v>
      </c>
      <c r="Q2937" t="s">
        <v>47</v>
      </c>
      <c r="R2937" t="s">
        <v>377</v>
      </c>
      <c r="S2937" t="s">
        <v>49</v>
      </c>
      <c r="T2937" t="s">
        <v>176</v>
      </c>
      <c r="U2937" t="s">
        <v>378</v>
      </c>
      <c r="V2937">
        <v>35.89</v>
      </c>
      <c r="W2937">
        <v>1</v>
      </c>
      <c r="X2937" s="9">
        <f>Table1[[#This Row],[Discount]]</f>
        <v>0</v>
      </c>
      <c r="Y2937">
        <v>0</v>
      </c>
      <c r="Z2937">
        <v>16.150499999999997</v>
      </c>
    </row>
    <row r="2938" spans="1:26" ht="16" x14ac:dyDescent="0.2">
      <c r="A2938">
        <v>2937</v>
      </c>
      <c r="B2938" t="s">
        <v>6129</v>
      </c>
      <c r="C2938" s="1">
        <v>41615</v>
      </c>
      <c r="D2938">
        <f>YEAR(Table1[[#This Row],[Order Date]])</f>
        <v>2013</v>
      </c>
      <c r="E2938">
        <f>MONTH(Table1[[#This Row],[Order Date]])</f>
        <v>12</v>
      </c>
      <c r="F2938" t="str">
        <f>Table1[[#This Row],[Order Year]]&amp;"-"&amp;Table1[[#This Row],[Order Month]]</f>
        <v>2013-12</v>
      </c>
      <c r="G2938" s="5">
        <f>YEAR(Table1[[#This Row],[Order Date]])*100 + MONTH(Table1[[#This Row],[Order Date]])</f>
        <v>201312</v>
      </c>
      <c r="H2938" s="1">
        <v>41621</v>
      </c>
      <c r="I2938" t="s">
        <v>53</v>
      </c>
      <c r="J2938" t="s">
        <v>1881</v>
      </c>
      <c r="K2938" t="s">
        <v>1882</v>
      </c>
      <c r="L2938" t="s">
        <v>29</v>
      </c>
      <c r="M2938" t="s">
        <v>30</v>
      </c>
      <c r="N2938" t="s">
        <v>98</v>
      </c>
      <c r="O2938" t="s">
        <v>99</v>
      </c>
      <c r="P2938">
        <v>98105</v>
      </c>
      <c r="Q2938" t="s">
        <v>47</v>
      </c>
      <c r="R2938" t="s">
        <v>2619</v>
      </c>
      <c r="S2938" t="s">
        <v>49</v>
      </c>
      <c r="T2938" t="s">
        <v>78</v>
      </c>
      <c r="U2938" t="s">
        <v>2620</v>
      </c>
      <c r="V2938">
        <v>47.207999999999998</v>
      </c>
      <c r="W2938">
        <v>7</v>
      </c>
      <c r="X2938" s="9">
        <f>Table1[[#This Row],[Discount]]</f>
        <v>0.2</v>
      </c>
      <c r="Y2938">
        <v>0.2</v>
      </c>
      <c r="Z2938">
        <v>15.342599999999997</v>
      </c>
    </row>
    <row r="2939" spans="1:26" ht="16" x14ac:dyDescent="0.2">
      <c r="A2939">
        <v>2938</v>
      </c>
      <c r="B2939" t="s">
        <v>6129</v>
      </c>
      <c r="C2939" s="1">
        <v>41615</v>
      </c>
      <c r="D2939">
        <f>YEAR(Table1[[#This Row],[Order Date]])</f>
        <v>2013</v>
      </c>
      <c r="E2939">
        <f>MONTH(Table1[[#This Row],[Order Date]])</f>
        <v>12</v>
      </c>
      <c r="F2939" t="str">
        <f>Table1[[#This Row],[Order Year]]&amp;"-"&amp;Table1[[#This Row],[Order Month]]</f>
        <v>2013-12</v>
      </c>
      <c r="G2939" s="5">
        <f>YEAR(Table1[[#This Row],[Order Date]])*100 + MONTH(Table1[[#This Row],[Order Date]])</f>
        <v>201312</v>
      </c>
      <c r="H2939" s="1">
        <v>41621</v>
      </c>
      <c r="I2939" t="s">
        <v>53</v>
      </c>
      <c r="J2939" t="s">
        <v>1881</v>
      </c>
      <c r="K2939" t="s">
        <v>1882</v>
      </c>
      <c r="L2939" t="s">
        <v>29</v>
      </c>
      <c r="M2939" t="s">
        <v>30</v>
      </c>
      <c r="N2939" t="s">
        <v>98</v>
      </c>
      <c r="O2939" t="s">
        <v>99</v>
      </c>
      <c r="P2939">
        <v>98105</v>
      </c>
      <c r="Q2939" t="s">
        <v>47</v>
      </c>
      <c r="R2939" t="s">
        <v>572</v>
      </c>
      <c r="S2939" t="s">
        <v>49</v>
      </c>
      <c r="T2939" t="s">
        <v>93</v>
      </c>
      <c r="U2939" t="s">
        <v>573</v>
      </c>
      <c r="V2939">
        <v>248.07999999999998</v>
      </c>
      <c r="W2939">
        <v>7</v>
      </c>
      <c r="X2939" s="9">
        <f>Table1[[#This Row],[Discount]]</f>
        <v>0</v>
      </c>
      <c r="Y2939">
        <v>0</v>
      </c>
      <c r="Z2939">
        <v>116.59759999999997</v>
      </c>
    </row>
    <row r="2940" spans="1:26" ht="16" x14ac:dyDescent="0.2">
      <c r="A2940">
        <v>2939</v>
      </c>
      <c r="B2940" t="s">
        <v>6129</v>
      </c>
      <c r="C2940" s="1">
        <v>41615</v>
      </c>
      <c r="D2940">
        <f>YEAR(Table1[[#This Row],[Order Date]])</f>
        <v>2013</v>
      </c>
      <c r="E2940">
        <f>MONTH(Table1[[#This Row],[Order Date]])</f>
        <v>12</v>
      </c>
      <c r="F2940" t="str">
        <f>Table1[[#This Row],[Order Year]]&amp;"-"&amp;Table1[[#This Row],[Order Month]]</f>
        <v>2013-12</v>
      </c>
      <c r="G2940" s="5">
        <f>YEAR(Table1[[#This Row],[Order Date]])*100 + MONTH(Table1[[#This Row],[Order Date]])</f>
        <v>201312</v>
      </c>
      <c r="H2940" s="1">
        <v>41621</v>
      </c>
      <c r="I2940" t="s">
        <v>53</v>
      </c>
      <c r="J2940" t="s">
        <v>1881</v>
      </c>
      <c r="K2940" t="s">
        <v>1882</v>
      </c>
      <c r="L2940" t="s">
        <v>29</v>
      </c>
      <c r="M2940" t="s">
        <v>30</v>
      </c>
      <c r="N2940" t="s">
        <v>98</v>
      </c>
      <c r="O2940" t="s">
        <v>99</v>
      </c>
      <c r="P2940">
        <v>98105</v>
      </c>
      <c r="Q2940" t="s">
        <v>47</v>
      </c>
      <c r="R2940" t="s">
        <v>323</v>
      </c>
      <c r="S2940" t="s">
        <v>49</v>
      </c>
      <c r="T2940" t="s">
        <v>93</v>
      </c>
      <c r="U2940" t="s">
        <v>324</v>
      </c>
      <c r="V2940">
        <v>189.7</v>
      </c>
      <c r="W2940">
        <v>5</v>
      </c>
      <c r="X2940" s="9">
        <f>Table1[[#This Row],[Discount]]</f>
        <v>0</v>
      </c>
      <c r="Y2940">
        <v>0</v>
      </c>
      <c r="Z2940">
        <v>89.158999999999992</v>
      </c>
    </row>
    <row r="2941" spans="1:26" ht="16" x14ac:dyDescent="0.2">
      <c r="A2941">
        <v>2940</v>
      </c>
      <c r="B2941" t="s">
        <v>6129</v>
      </c>
      <c r="C2941" s="1">
        <v>41615</v>
      </c>
      <c r="D2941">
        <f>YEAR(Table1[[#This Row],[Order Date]])</f>
        <v>2013</v>
      </c>
      <c r="E2941">
        <f>MONTH(Table1[[#This Row],[Order Date]])</f>
        <v>12</v>
      </c>
      <c r="F2941" t="str">
        <f>Table1[[#This Row],[Order Year]]&amp;"-"&amp;Table1[[#This Row],[Order Month]]</f>
        <v>2013-12</v>
      </c>
      <c r="G2941" s="5">
        <f>YEAR(Table1[[#This Row],[Order Date]])*100 + MONTH(Table1[[#This Row],[Order Date]])</f>
        <v>201312</v>
      </c>
      <c r="H2941" s="1">
        <v>41621</v>
      </c>
      <c r="I2941" t="s">
        <v>53</v>
      </c>
      <c r="J2941" t="s">
        <v>1881</v>
      </c>
      <c r="K2941" t="s">
        <v>1882</v>
      </c>
      <c r="L2941" t="s">
        <v>29</v>
      </c>
      <c r="M2941" t="s">
        <v>30</v>
      </c>
      <c r="N2941" t="s">
        <v>98</v>
      </c>
      <c r="O2941" t="s">
        <v>99</v>
      </c>
      <c r="P2941">
        <v>98105</v>
      </c>
      <c r="Q2941" t="s">
        <v>47</v>
      </c>
      <c r="R2941" t="s">
        <v>1727</v>
      </c>
      <c r="S2941" t="s">
        <v>49</v>
      </c>
      <c r="T2941" t="s">
        <v>78</v>
      </c>
      <c r="U2941" t="s">
        <v>1728</v>
      </c>
      <c r="V2941">
        <v>59.808000000000007</v>
      </c>
      <c r="W2941">
        <v>3</v>
      </c>
      <c r="X2941" s="9">
        <f>Table1[[#This Row],[Discount]]</f>
        <v>0.2</v>
      </c>
      <c r="Y2941">
        <v>0.2</v>
      </c>
      <c r="Z2941">
        <v>19.4376</v>
      </c>
    </row>
    <row r="2942" spans="1:26" ht="16" x14ac:dyDescent="0.2">
      <c r="A2942">
        <v>2941</v>
      </c>
      <c r="B2942" t="s">
        <v>6130</v>
      </c>
      <c r="C2942" s="1">
        <v>41724</v>
      </c>
      <c r="D2942">
        <f>YEAR(Table1[[#This Row],[Order Date]])</f>
        <v>2014</v>
      </c>
      <c r="E2942">
        <f>MONTH(Table1[[#This Row],[Order Date]])</f>
        <v>3</v>
      </c>
      <c r="F2942" t="str">
        <f>Table1[[#This Row],[Order Year]]&amp;"-"&amp;Table1[[#This Row],[Order Month]]</f>
        <v>2014-3</v>
      </c>
      <c r="G2942" s="5">
        <f>YEAR(Table1[[#This Row],[Order Date]])*100 + MONTH(Table1[[#This Row],[Order Date]])</f>
        <v>201403</v>
      </c>
      <c r="H2942" s="1">
        <v>41730</v>
      </c>
      <c r="I2942" t="s">
        <v>53</v>
      </c>
      <c r="J2942" t="s">
        <v>2112</v>
      </c>
      <c r="K2942" t="s">
        <v>2113</v>
      </c>
      <c r="L2942" t="s">
        <v>44</v>
      </c>
      <c r="M2942" t="s">
        <v>30</v>
      </c>
      <c r="N2942" t="s">
        <v>2551</v>
      </c>
      <c r="O2942" t="s">
        <v>117</v>
      </c>
      <c r="P2942">
        <v>53209</v>
      </c>
      <c r="Q2942" t="s">
        <v>108</v>
      </c>
      <c r="R2942" t="s">
        <v>6131</v>
      </c>
      <c r="S2942" t="s">
        <v>35</v>
      </c>
      <c r="T2942" t="s">
        <v>39</v>
      </c>
      <c r="U2942" t="s">
        <v>6132</v>
      </c>
      <c r="V2942">
        <v>90.99</v>
      </c>
      <c r="W2942">
        <v>1</v>
      </c>
      <c r="X2942" s="9">
        <f>Table1[[#This Row],[Discount]]</f>
        <v>0</v>
      </c>
      <c r="Y2942">
        <v>0</v>
      </c>
      <c r="Z2942">
        <v>14.558400000000006</v>
      </c>
    </row>
    <row r="2943" spans="1:26" ht="16" x14ac:dyDescent="0.2">
      <c r="A2943">
        <v>2942</v>
      </c>
      <c r="B2943" t="s">
        <v>6130</v>
      </c>
      <c r="C2943" s="1">
        <v>41724</v>
      </c>
      <c r="D2943">
        <f>YEAR(Table1[[#This Row],[Order Date]])</f>
        <v>2014</v>
      </c>
      <c r="E2943">
        <f>MONTH(Table1[[#This Row],[Order Date]])</f>
        <v>3</v>
      </c>
      <c r="F2943" t="str">
        <f>Table1[[#This Row],[Order Year]]&amp;"-"&amp;Table1[[#This Row],[Order Month]]</f>
        <v>2014-3</v>
      </c>
      <c r="G2943" s="5">
        <f>YEAR(Table1[[#This Row],[Order Date]])*100 + MONTH(Table1[[#This Row],[Order Date]])</f>
        <v>201403</v>
      </c>
      <c r="H2943" s="1">
        <v>41730</v>
      </c>
      <c r="I2943" t="s">
        <v>53</v>
      </c>
      <c r="J2943" t="s">
        <v>2112</v>
      </c>
      <c r="K2943" t="s">
        <v>2113</v>
      </c>
      <c r="L2943" t="s">
        <v>44</v>
      </c>
      <c r="M2943" t="s">
        <v>30</v>
      </c>
      <c r="N2943" t="s">
        <v>2551</v>
      </c>
      <c r="O2943" t="s">
        <v>117</v>
      </c>
      <c r="P2943">
        <v>53209</v>
      </c>
      <c r="Q2943" t="s">
        <v>108</v>
      </c>
      <c r="R2943" t="s">
        <v>2479</v>
      </c>
      <c r="S2943" t="s">
        <v>35</v>
      </c>
      <c r="T2943" t="s">
        <v>39</v>
      </c>
      <c r="U2943" t="s">
        <v>2480</v>
      </c>
      <c r="V2943">
        <v>1526.5600000000002</v>
      </c>
      <c r="W2943">
        <v>7</v>
      </c>
      <c r="X2943" s="9">
        <f>Table1[[#This Row],[Discount]]</f>
        <v>0</v>
      </c>
      <c r="Y2943">
        <v>0</v>
      </c>
      <c r="Z2943">
        <v>427.43679999999995</v>
      </c>
    </row>
    <row r="2944" spans="1:26" ht="16" x14ac:dyDescent="0.2">
      <c r="A2944">
        <v>2943</v>
      </c>
      <c r="B2944" t="s">
        <v>6130</v>
      </c>
      <c r="C2944" s="1">
        <v>41724</v>
      </c>
      <c r="D2944">
        <f>YEAR(Table1[[#This Row],[Order Date]])</f>
        <v>2014</v>
      </c>
      <c r="E2944">
        <f>MONTH(Table1[[#This Row],[Order Date]])</f>
        <v>3</v>
      </c>
      <c r="F2944" t="str">
        <f>Table1[[#This Row],[Order Year]]&amp;"-"&amp;Table1[[#This Row],[Order Month]]</f>
        <v>2014-3</v>
      </c>
      <c r="G2944" s="5">
        <f>YEAR(Table1[[#This Row],[Order Date]])*100 + MONTH(Table1[[#This Row],[Order Date]])</f>
        <v>201403</v>
      </c>
      <c r="H2944" s="1">
        <v>41730</v>
      </c>
      <c r="I2944" t="s">
        <v>53</v>
      </c>
      <c r="J2944" t="s">
        <v>2112</v>
      </c>
      <c r="K2944" t="s">
        <v>2113</v>
      </c>
      <c r="L2944" t="s">
        <v>44</v>
      </c>
      <c r="M2944" t="s">
        <v>30</v>
      </c>
      <c r="N2944" t="s">
        <v>2551</v>
      </c>
      <c r="O2944" t="s">
        <v>117</v>
      </c>
      <c r="P2944">
        <v>53209</v>
      </c>
      <c r="Q2944" t="s">
        <v>108</v>
      </c>
      <c r="R2944" t="s">
        <v>3189</v>
      </c>
      <c r="S2944" t="s">
        <v>35</v>
      </c>
      <c r="T2944" t="s">
        <v>39</v>
      </c>
      <c r="U2944" t="s">
        <v>3190</v>
      </c>
      <c r="V2944">
        <v>368.96999999999997</v>
      </c>
      <c r="W2944">
        <v>3</v>
      </c>
      <c r="X2944" s="9">
        <f>Table1[[#This Row],[Discount]]</f>
        <v>0</v>
      </c>
      <c r="Y2944">
        <v>0</v>
      </c>
      <c r="Z2944">
        <v>40.586699999999979</v>
      </c>
    </row>
    <row r="2945" spans="1:26" ht="16" x14ac:dyDescent="0.2">
      <c r="A2945">
        <v>2944</v>
      </c>
      <c r="B2945" t="s">
        <v>6133</v>
      </c>
      <c r="C2945" s="1">
        <v>41963</v>
      </c>
      <c r="D2945">
        <f>YEAR(Table1[[#This Row],[Order Date]])</f>
        <v>2014</v>
      </c>
      <c r="E2945">
        <f>MONTH(Table1[[#This Row],[Order Date]])</f>
        <v>11</v>
      </c>
      <c r="F2945" t="str">
        <f>Table1[[#This Row],[Order Year]]&amp;"-"&amp;Table1[[#This Row],[Order Month]]</f>
        <v>2014-11</v>
      </c>
      <c r="G2945" s="5">
        <f>YEAR(Table1[[#This Row],[Order Date]])*100 + MONTH(Table1[[#This Row],[Order Date]])</f>
        <v>201411</v>
      </c>
      <c r="H2945" s="1">
        <v>41968</v>
      </c>
      <c r="I2945" t="s">
        <v>53</v>
      </c>
      <c r="J2945" t="s">
        <v>4173</v>
      </c>
      <c r="K2945" t="s">
        <v>4174</v>
      </c>
      <c r="L2945" t="s">
        <v>29</v>
      </c>
      <c r="M2945" t="s">
        <v>30</v>
      </c>
      <c r="N2945" t="s">
        <v>45</v>
      </c>
      <c r="O2945" t="s">
        <v>46</v>
      </c>
      <c r="P2945">
        <v>90049</v>
      </c>
      <c r="Q2945" t="s">
        <v>47</v>
      </c>
      <c r="R2945" t="s">
        <v>1196</v>
      </c>
      <c r="S2945" t="s">
        <v>49</v>
      </c>
      <c r="T2945" t="s">
        <v>62</v>
      </c>
      <c r="U2945" t="s">
        <v>1197</v>
      </c>
      <c r="V2945">
        <v>305.01</v>
      </c>
      <c r="W2945">
        <v>9</v>
      </c>
      <c r="X2945" s="9">
        <f>Table1[[#This Row],[Discount]]</f>
        <v>0</v>
      </c>
      <c r="Y2945">
        <v>0</v>
      </c>
      <c r="Z2945">
        <v>76.252499999999998</v>
      </c>
    </row>
    <row r="2946" spans="1:26" ht="16" x14ac:dyDescent="0.2">
      <c r="A2946">
        <v>2945</v>
      </c>
      <c r="B2946" t="s">
        <v>6133</v>
      </c>
      <c r="C2946" s="1">
        <v>41963</v>
      </c>
      <c r="D2946">
        <f>YEAR(Table1[[#This Row],[Order Date]])</f>
        <v>2014</v>
      </c>
      <c r="E2946">
        <f>MONTH(Table1[[#This Row],[Order Date]])</f>
        <v>11</v>
      </c>
      <c r="F2946" t="str">
        <f>Table1[[#This Row],[Order Year]]&amp;"-"&amp;Table1[[#This Row],[Order Month]]</f>
        <v>2014-11</v>
      </c>
      <c r="G2946" s="5">
        <f>YEAR(Table1[[#This Row],[Order Date]])*100 + MONTH(Table1[[#This Row],[Order Date]])</f>
        <v>201411</v>
      </c>
      <c r="H2946" s="1">
        <v>41968</v>
      </c>
      <c r="I2946" t="s">
        <v>53</v>
      </c>
      <c r="J2946" t="s">
        <v>4173</v>
      </c>
      <c r="K2946" t="s">
        <v>4174</v>
      </c>
      <c r="L2946" t="s">
        <v>29</v>
      </c>
      <c r="M2946" t="s">
        <v>30</v>
      </c>
      <c r="N2946" t="s">
        <v>45</v>
      </c>
      <c r="O2946" t="s">
        <v>46</v>
      </c>
      <c r="P2946">
        <v>90049</v>
      </c>
      <c r="Q2946" t="s">
        <v>47</v>
      </c>
      <c r="R2946" t="s">
        <v>6134</v>
      </c>
      <c r="S2946" t="s">
        <v>35</v>
      </c>
      <c r="T2946" t="s">
        <v>68</v>
      </c>
      <c r="U2946" t="s">
        <v>6135</v>
      </c>
      <c r="V2946">
        <v>18.7</v>
      </c>
      <c r="W2946">
        <v>1</v>
      </c>
      <c r="X2946" s="9">
        <f>Table1[[#This Row],[Discount]]</f>
        <v>0</v>
      </c>
      <c r="Y2946">
        <v>0</v>
      </c>
      <c r="Z2946">
        <v>7.1059999999999999</v>
      </c>
    </row>
    <row r="2947" spans="1:26" ht="16" x14ac:dyDescent="0.2">
      <c r="A2947">
        <v>2946</v>
      </c>
      <c r="B2947" t="s">
        <v>6136</v>
      </c>
      <c r="C2947" s="1">
        <v>41583</v>
      </c>
      <c r="D2947">
        <f>YEAR(Table1[[#This Row],[Order Date]])</f>
        <v>2013</v>
      </c>
      <c r="E2947">
        <f>MONTH(Table1[[#This Row],[Order Date]])</f>
        <v>11</v>
      </c>
      <c r="F2947" t="str">
        <f>Table1[[#This Row],[Order Year]]&amp;"-"&amp;Table1[[#This Row],[Order Month]]</f>
        <v>2013-11</v>
      </c>
      <c r="G2947" s="5">
        <f>YEAR(Table1[[#This Row],[Order Date]])*100 + MONTH(Table1[[#This Row],[Order Date]])</f>
        <v>201311</v>
      </c>
      <c r="H2947" s="1">
        <v>41584</v>
      </c>
      <c r="I2947" t="s">
        <v>191</v>
      </c>
      <c r="J2947" t="s">
        <v>2420</v>
      </c>
      <c r="K2947" t="s">
        <v>2421</v>
      </c>
      <c r="L2947" t="s">
        <v>29</v>
      </c>
      <c r="M2947" t="s">
        <v>30</v>
      </c>
      <c r="N2947" t="s">
        <v>130</v>
      </c>
      <c r="O2947" t="s">
        <v>46</v>
      </c>
      <c r="P2947">
        <v>94122</v>
      </c>
      <c r="Q2947" t="s">
        <v>47</v>
      </c>
      <c r="R2947" t="s">
        <v>1913</v>
      </c>
      <c r="S2947" t="s">
        <v>35</v>
      </c>
      <c r="T2947" t="s">
        <v>68</v>
      </c>
      <c r="U2947" t="s">
        <v>1914</v>
      </c>
      <c r="V2947">
        <v>38.29</v>
      </c>
      <c r="W2947">
        <v>7</v>
      </c>
      <c r="X2947" s="9">
        <f>Table1[[#This Row],[Discount]]</f>
        <v>0</v>
      </c>
      <c r="Y2947">
        <v>0</v>
      </c>
      <c r="Z2947">
        <v>16.464700000000001</v>
      </c>
    </row>
    <row r="2948" spans="1:26" ht="16" x14ac:dyDescent="0.2">
      <c r="A2948">
        <v>2947</v>
      </c>
      <c r="B2948" t="s">
        <v>6137</v>
      </c>
      <c r="C2948" s="1">
        <v>41988</v>
      </c>
      <c r="D2948">
        <f>YEAR(Table1[[#This Row],[Order Date]])</f>
        <v>2014</v>
      </c>
      <c r="E2948">
        <f>MONTH(Table1[[#This Row],[Order Date]])</f>
        <v>12</v>
      </c>
      <c r="F2948" t="str">
        <f>Table1[[#This Row],[Order Year]]&amp;"-"&amp;Table1[[#This Row],[Order Month]]</f>
        <v>2014-12</v>
      </c>
      <c r="G2948" s="5">
        <f>YEAR(Table1[[#This Row],[Order Date]])*100 + MONTH(Table1[[#This Row],[Order Date]])</f>
        <v>201412</v>
      </c>
      <c r="H2948" s="1">
        <v>41992</v>
      </c>
      <c r="I2948" t="s">
        <v>53</v>
      </c>
      <c r="J2948" t="s">
        <v>4085</v>
      </c>
      <c r="K2948" t="s">
        <v>4086</v>
      </c>
      <c r="L2948" t="s">
        <v>105</v>
      </c>
      <c r="M2948" t="s">
        <v>30</v>
      </c>
      <c r="N2948" t="s">
        <v>950</v>
      </c>
      <c r="O2948" t="s">
        <v>46</v>
      </c>
      <c r="P2948">
        <v>92024</v>
      </c>
      <c r="Q2948" t="s">
        <v>47</v>
      </c>
      <c r="R2948" t="s">
        <v>6138</v>
      </c>
      <c r="S2948" t="s">
        <v>35</v>
      </c>
      <c r="T2948" t="s">
        <v>68</v>
      </c>
      <c r="U2948" t="s">
        <v>6139</v>
      </c>
      <c r="V2948">
        <v>26.25</v>
      </c>
      <c r="W2948">
        <v>3</v>
      </c>
      <c r="X2948" s="9">
        <f>Table1[[#This Row],[Discount]]</f>
        <v>0</v>
      </c>
      <c r="Y2948">
        <v>0</v>
      </c>
      <c r="Z2948">
        <v>11.025000000000002</v>
      </c>
    </row>
    <row r="2949" spans="1:26" ht="16" x14ac:dyDescent="0.2">
      <c r="A2949">
        <v>2948</v>
      </c>
      <c r="B2949" t="s">
        <v>6137</v>
      </c>
      <c r="C2949" s="1">
        <v>41988</v>
      </c>
      <c r="D2949">
        <f>YEAR(Table1[[#This Row],[Order Date]])</f>
        <v>2014</v>
      </c>
      <c r="E2949">
        <f>MONTH(Table1[[#This Row],[Order Date]])</f>
        <v>12</v>
      </c>
      <c r="F2949" t="str">
        <f>Table1[[#This Row],[Order Year]]&amp;"-"&amp;Table1[[#This Row],[Order Month]]</f>
        <v>2014-12</v>
      </c>
      <c r="G2949" s="5">
        <f>YEAR(Table1[[#This Row],[Order Date]])*100 + MONTH(Table1[[#This Row],[Order Date]])</f>
        <v>201412</v>
      </c>
      <c r="H2949" s="1">
        <v>41992</v>
      </c>
      <c r="I2949" t="s">
        <v>53</v>
      </c>
      <c r="J2949" t="s">
        <v>4085</v>
      </c>
      <c r="K2949" t="s">
        <v>4086</v>
      </c>
      <c r="L2949" t="s">
        <v>105</v>
      </c>
      <c r="M2949" t="s">
        <v>30</v>
      </c>
      <c r="N2949" t="s">
        <v>950</v>
      </c>
      <c r="O2949" t="s">
        <v>46</v>
      </c>
      <c r="P2949">
        <v>92024</v>
      </c>
      <c r="Q2949" t="s">
        <v>47</v>
      </c>
      <c r="R2949" t="s">
        <v>6140</v>
      </c>
      <c r="S2949" t="s">
        <v>49</v>
      </c>
      <c r="T2949" t="s">
        <v>78</v>
      </c>
      <c r="U2949" t="s">
        <v>6141</v>
      </c>
      <c r="V2949">
        <v>64.959999999999994</v>
      </c>
      <c r="W2949">
        <v>14</v>
      </c>
      <c r="X2949" s="9">
        <f>Table1[[#This Row],[Discount]]</f>
        <v>0.2</v>
      </c>
      <c r="Y2949">
        <v>0.2</v>
      </c>
      <c r="Z2949">
        <v>22.736000000000001</v>
      </c>
    </row>
    <row r="2950" spans="1:26" ht="16" x14ac:dyDescent="0.2">
      <c r="A2950">
        <v>2949</v>
      </c>
      <c r="B2950" t="s">
        <v>6137</v>
      </c>
      <c r="C2950" s="1">
        <v>41988</v>
      </c>
      <c r="D2950">
        <f>YEAR(Table1[[#This Row],[Order Date]])</f>
        <v>2014</v>
      </c>
      <c r="E2950">
        <f>MONTH(Table1[[#This Row],[Order Date]])</f>
        <v>12</v>
      </c>
      <c r="F2950" t="str">
        <f>Table1[[#This Row],[Order Year]]&amp;"-"&amp;Table1[[#This Row],[Order Month]]</f>
        <v>2014-12</v>
      </c>
      <c r="G2950" s="5">
        <f>YEAR(Table1[[#This Row],[Order Date]])*100 + MONTH(Table1[[#This Row],[Order Date]])</f>
        <v>201412</v>
      </c>
      <c r="H2950" s="1">
        <v>41992</v>
      </c>
      <c r="I2950" t="s">
        <v>53</v>
      </c>
      <c r="J2950" t="s">
        <v>4085</v>
      </c>
      <c r="K2950" t="s">
        <v>4086</v>
      </c>
      <c r="L2950" t="s">
        <v>105</v>
      </c>
      <c r="M2950" t="s">
        <v>30</v>
      </c>
      <c r="N2950" t="s">
        <v>950</v>
      </c>
      <c r="O2950" t="s">
        <v>46</v>
      </c>
      <c r="P2950">
        <v>92024</v>
      </c>
      <c r="Q2950" t="s">
        <v>47</v>
      </c>
      <c r="R2950" t="s">
        <v>2959</v>
      </c>
      <c r="S2950" t="s">
        <v>49</v>
      </c>
      <c r="T2950" t="s">
        <v>176</v>
      </c>
      <c r="U2950" t="s">
        <v>2960</v>
      </c>
      <c r="V2950">
        <v>43.7</v>
      </c>
      <c r="W2950">
        <v>5</v>
      </c>
      <c r="X2950" s="9">
        <f>Table1[[#This Row],[Discount]]</f>
        <v>0</v>
      </c>
      <c r="Y2950">
        <v>0</v>
      </c>
      <c r="Z2950">
        <v>20.539000000000001</v>
      </c>
    </row>
    <row r="2951" spans="1:26" ht="16" x14ac:dyDescent="0.2">
      <c r="A2951">
        <v>2950</v>
      </c>
      <c r="B2951" t="s">
        <v>6142</v>
      </c>
      <c r="C2951" s="1">
        <v>41956</v>
      </c>
      <c r="D2951">
        <f>YEAR(Table1[[#This Row],[Order Date]])</f>
        <v>2014</v>
      </c>
      <c r="E2951">
        <f>MONTH(Table1[[#This Row],[Order Date]])</f>
        <v>11</v>
      </c>
      <c r="F2951" t="str">
        <f>Table1[[#This Row],[Order Year]]&amp;"-"&amp;Table1[[#This Row],[Order Month]]</f>
        <v>2014-11</v>
      </c>
      <c r="G2951" s="5">
        <f>YEAR(Table1[[#This Row],[Order Date]])*100 + MONTH(Table1[[#This Row],[Order Date]])</f>
        <v>201411</v>
      </c>
      <c r="H2951" s="1">
        <v>41956</v>
      </c>
      <c r="I2951" t="s">
        <v>1293</v>
      </c>
      <c r="J2951" t="s">
        <v>6143</v>
      </c>
      <c r="K2951" t="s">
        <v>6144</v>
      </c>
      <c r="L2951" t="s">
        <v>105</v>
      </c>
      <c r="M2951" t="s">
        <v>30</v>
      </c>
      <c r="N2951" t="s">
        <v>3945</v>
      </c>
      <c r="O2951" t="s">
        <v>313</v>
      </c>
      <c r="P2951">
        <v>85301</v>
      </c>
      <c r="Q2951" t="s">
        <v>47</v>
      </c>
      <c r="R2951" t="s">
        <v>847</v>
      </c>
      <c r="S2951" t="s">
        <v>74</v>
      </c>
      <c r="T2951" t="s">
        <v>164</v>
      </c>
      <c r="U2951" t="s">
        <v>848</v>
      </c>
      <c r="V2951">
        <v>41.6</v>
      </c>
      <c r="W2951">
        <v>4</v>
      </c>
      <c r="X2951" s="9">
        <f>Table1[[#This Row],[Discount]]</f>
        <v>0.2</v>
      </c>
      <c r="Y2951">
        <v>0.2</v>
      </c>
      <c r="Z2951">
        <v>12.999999999999998</v>
      </c>
    </row>
    <row r="2952" spans="1:26" ht="16" x14ac:dyDescent="0.2">
      <c r="A2952">
        <v>2951</v>
      </c>
      <c r="B2952" t="s">
        <v>6142</v>
      </c>
      <c r="C2952" s="1">
        <v>41956</v>
      </c>
      <c r="D2952">
        <f>YEAR(Table1[[#This Row],[Order Date]])</f>
        <v>2014</v>
      </c>
      <c r="E2952">
        <f>MONTH(Table1[[#This Row],[Order Date]])</f>
        <v>11</v>
      </c>
      <c r="F2952" t="str">
        <f>Table1[[#This Row],[Order Year]]&amp;"-"&amp;Table1[[#This Row],[Order Month]]</f>
        <v>2014-11</v>
      </c>
      <c r="G2952" s="5">
        <f>YEAR(Table1[[#This Row],[Order Date]])*100 + MONTH(Table1[[#This Row],[Order Date]])</f>
        <v>201411</v>
      </c>
      <c r="H2952" s="1">
        <v>41956</v>
      </c>
      <c r="I2952" t="s">
        <v>1293</v>
      </c>
      <c r="J2952" t="s">
        <v>6143</v>
      </c>
      <c r="K2952" t="s">
        <v>6144</v>
      </c>
      <c r="L2952" t="s">
        <v>105</v>
      </c>
      <c r="M2952" t="s">
        <v>30</v>
      </c>
      <c r="N2952" t="s">
        <v>3945</v>
      </c>
      <c r="O2952" t="s">
        <v>313</v>
      </c>
      <c r="P2952">
        <v>85301</v>
      </c>
      <c r="Q2952" t="s">
        <v>47</v>
      </c>
      <c r="R2952" t="s">
        <v>4863</v>
      </c>
      <c r="S2952" t="s">
        <v>49</v>
      </c>
      <c r="T2952" t="s">
        <v>93</v>
      </c>
      <c r="U2952" t="s">
        <v>4864</v>
      </c>
      <c r="V2952">
        <v>23.120000000000005</v>
      </c>
      <c r="W2952">
        <v>5</v>
      </c>
      <c r="X2952" s="9">
        <f>Table1[[#This Row],[Discount]]</f>
        <v>0.2</v>
      </c>
      <c r="Y2952">
        <v>0.2</v>
      </c>
      <c r="Z2952">
        <v>8.3810000000000002</v>
      </c>
    </row>
    <row r="2953" spans="1:26" ht="16" x14ac:dyDescent="0.2">
      <c r="A2953">
        <v>2952</v>
      </c>
      <c r="B2953" t="s">
        <v>6142</v>
      </c>
      <c r="C2953" s="1">
        <v>41956</v>
      </c>
      <c r="D2953">
        <f>YEAR(Table1[[#This Row],[Order Date]])</f>
        <v>2014</v>
      </c>
      <c r="E2953">
        <f>MONTH(Table1[[#This Row],[Order Date]])</f>
        <v>11</v>
      </c>
      <c r="F2953" t="str">
        <f>Table1[[#This Row],[Order Year]]&amp;"-"&amp;Table1[[#This Row],[Order Month]]</f>
        <v>2014-11</v>
      </c>
      <c r="G2953" s="5">
        <f>YEAR(Table1[[#This Row],[Order Date]])*100 + MONTH(Table1[[#This Row],[Order Date]])</f>
        <v>201411</v>
      </c>
      <c r="H2953" s="1">
        <v>41956</v>
      </c>
      <c r="I2953" t="s">
        <v>1293</v>
      </c>
      <c r="J2953" t="s">
        <v>6143</v>
      </c>
      <c r="K2953" t="s">
        <v>6144</v>
      </c>
      <c r="L2953" t="s">
        <v>105</v>
      </c>
      <c r="M2953" t="s">
        <v>30</v>
      </c>
      <c r="N2953" t="s">
        <v>3945</v>
      </c>
      <c r="O2953" t="s">
        <v>313</v>
      </c>
      <c r="P2953">
        <v>85301</v>
      </c>
      <c r="Q2953" t="s">
        <v>47</v>
      </c>
      <c r="R2953" t="s">
        <v>6145</v>
      </c>
      <c r="S2953" t="s">
        <v>35</v>
      </c>
      <c r="T2953" t="s">
        <v>39</v>
      </c>
      <c r="U2953" t="s">
        <v>6146</v>
      </c>
      <c r="V2953">
        <v>113.88800000000002</v>
      </c>
      <c r="W2953">
        <v>2</v>
      </c>
      <c r="X2953" s="9">
        <f>Table1[[#This Row],[Discount]]</f>
        <v>0.2</v>
      </c>
      <c r="Y2953">
        <v>0.2</v>
      </c>
      <c r="Z2953">
        <v>9.9651999999999994</v>
      </c>
    </row>
    <row r="2954" spans="1:26" ht="16" x14ac:dyDescent="0.2">
      <c r="A2954">
        <v>2953</v>
      </c>
      <c r="B2954" t="s">
        <v>6142</v>
      </c>
      <c r="C2954" s="1">
        <v>41956</v>
      </c>
      <c r="D2954">
        <f>YEAR(Table1[[#This Row],[Order Date]])</f>
        <v>2014</v>
      </c>
      <c r="E2954">
        <f>MONTH(Table1[[#This Row],[Order Date]])</f>
        <v>11</v>
      </c>
      <c r="F2954" t="str">
        <f>Table1[[#This Row],[Order Year]]&amp;"-"&amp;Table1[[#This Row],[Order Month]]</f>
        <v>2014-11</v>
      </c>
      <c r="G2954" s="5">
        <f>YEAR(Table1[[#This Row],[Order Date]])*100 + MONTH(Table1[[#This Row],[Order Date]])</f>
        <v>201411</v>
      </c>
      <c r="H2954" s="1">
        <v>41956</v>
      </c>
      <c r="I2954" t="s">
        <v>1293</v>
      </c>
      <c r="J2954" t="s">
        <v>6143</v>
      </c>
      <c r="K2954" t="s">
        <v>6144</v>
      </c>
      <c r="L2954" t="s">
        <v>105</v>
      </c>
      <c r="M2954" t="s">
        <v>30</v>
      </c>
      <c r="N2954" t="s">
        <v>3945</v>
      </c>
      <c r="O2954" t="s">
        <v>313</v>
      </c>
      <c r="P2954">
        <v>85301</v>
      </c>
      <c r="Q2954" t="s">
        <v>47</v>
      </c>
      <c r="R2954" t="s">
        <v>6147</v>
      </c>
      <c r="S2954" t="s">
        <v>35</v>
      </c>
      <c r="T2954" t="s">
        <v>68</v>
      </c>
      <c r="U2954" t="s">
        <v>6148</v>
      </c>
      <c r="V2954">
        <v>113.56800000000001</v>
      </c>
      <c r="W2954">
        <v>2</v>
      </c>
      <c r="X2954" s="9">
        <f>Table1[[#This Row],[Discount]]</f>
        <v>0.2</v>
      </c>
      <c r="Y2954">
        <v>0.2</v>
      </c>
      <c r="Z2954">
        <v>-5.6784000000000034</v>
      </c>
    </row>
    <row r="2955" spans="1:26" ht="16" x14ac:dyDescent="0.2">
      <c r="A2955">
        <v>2954</v>
      </c>
      <c r="B2955" t="s">
        <v>6142</v>
      </c>
      <c r="C2955" s="1">
        <v>41956</v>
      </c>
      <c r="D2955">
        <f>YEAR(Table1[[#This Row],[Order Date]])</f>
        <v>2014</v>
      </c>
      <c r="E2955">
        <f>MONTH(Table1[[#This Row],[Order Date]])</f>
        <v>11</v>
      </c>
      <c r="F2955" t="str">
        <f>Table1[[#This Row],[Order Year]]&amp;"-"&amp;Table1[[#This Row],[Order Month]]</f>
        <v>2014-11</v>
      </c>
      <c r="G2955" s="5">
        <f>YEAR(Table1[[#This Row],[Order Date]])*100 + MONTH(Table1[[#This Row],[Order Date]])</f>
        <v>201411</v>
      </c>
      <c r="H2955" s="1">
        <v>41956</v>
      </c>
      <c r="I2955" t="s">
        <v>1293</v>
      </c>
      <c r="J2955" t="s">
        <v>6143</v>
      </c>
      <c r="K2955" t="s">
        <v>6144</v>
      </c>
      <c r="L2955" t="s">
        <v>105</v>
      </c>
      <c r="M2955" t="s">
        <v>30</v>
      </c>
      <c r="N2955" t="s">
        <v>3945</v>
      </c>
      <c r="O2955" t="s">
        <v>313</v>
      </c>
      <c r="P2955">
        <v>85301</v>
      </c>
      <c r="Q2955" t="s">
        <v>47</v>
      </c>
      <c r="R2955" t="s">
        <v>1939</v>
      </c>
      <c r="S2955" t="s">
        <v>74</v>
      </c>
      <c r="T2955" t="s">
        <v>75</v>
      </c>
      <c r="U2955" t="s">
        <v>1940</v>
      </c>
      <c r="V2955">
        <v>7.9200000000000008</v>
      </c>
      <c r="W2955">
        <v>2</v>
      </c>
      <c r="X2955" s="9">
        <f>Table1[[#This Row],[Discount]]</f>
        <v>0.2</v>
      </c>
      <c r="Y2955">
        <v>0.2</v>
      </c>
      <c r="Z2955">
        <v>0.69299999999999984</v>
      </c>
    </row>
    <row r="2956" spans="1:26" ht="16" x14ac:dyDescent="0.2">
      <c r="A2956">
        <v>2955</v>
      </c>
      <c r="B2956" t="s">
        <v>6142</v>
      </c>
      <c r="C2956" s="1">
        <v>41956</v>
      </c>
      <c r="D2956">
        <f>YEAR(Table1[[#This Row],[Order Date]])</f>
        <v>2014</v>
      </c>
      <c r="E2956">
        <f>MONTH(Table1[[#This Row],[Order Date]])</f>
        <v>11</v>
      </c>
      <c r="F2956" t="str">
        <f>Table1[[#This Row],[Order Year]]&amp;"-"&amp;Table1[[#This Row],[Order Month]]</f>
        <v>2014-11</v>
      </c>
      <c r="G2956" s="5">
        <f>YEAR(Table1[[#This Row],[Order Date]])*100 + MONTH(Table1[[#This Row],[Order Date]])</f>
        <v>201411</v>
      </c>
      <c r="H2956" s="1">
        <v>41956</v>
      </c>
      <c r="I2956" t="s">
        <v>1293</v>
      </c>
      <c r="J2956" t="s">
        <v>6143</v>
      </c>
      <c r="K2956" t="s">
        <v>6144</v>
      </c>
      <c r="L2956" t="s">
        <v>105</v>
      </c>
      <c r="M2956" t="s">
        <v>30</v>
      </c>
      <c r="N2956" t="s">
        <v>3945</v>
      </c>
      <c r="O2956" t="s">
        <v>313</v>
      </c>
      <c r="P2956">
        <v>85301</v>
      </c>
      <c r="Q2956" t="s">
        <v>47</v>
      </c>
      <c r="R2956" t="s">
        <v>6149</v>
      </c>
      <c r="S2956" t="s">
        <v>74</v>
      </c>
      <c r="T2956" t="s">
        <v>75</v>
      </c>
      <c r="U2956" t="s">
        <v>6150</v>
      </c>
      <c r="V2956">
        <v>671.98400000000004</v>
      </c>
      <c r="W2956">
        <v>2</v>
      </c>
      <c r="X2956" s="9">
        <f>Table1[[#This Row],[Discount]]</f>
        <v>0.2</v>
      </c>
      <c r="Y2956">
        <v>0.2</v>
      </c>
      <c r="Z2956">
        <v>50.398800000000023</v>
      </c>
    </row>
    <row r="2957" spans="1:26" ht="16" x14ac:dyDescent="0.2">
      <c r="A2957">
        <v>2956</v>
      </c>
      <c r="B2957" t="s">
        <v>6151</v>
      </c>
      <c r="C2957" s="1">
        <v>41505</v>
      </c>
      <c r="D2957">
        <f>YEAR(Table1[[#This Row],[Order Date]])</f>
        <v>2013</v>
      </c>
      <c r="E2957">
        <f>MONTH(Table1[[#This Row],[Order Date]])</f>
        <v>8</v>
      </c>
      <c r="F2957" t="str">
        <f>Table1[[#This Row],[Order Year]]&amp;"-"&amp;Table1[[#This Row],[Order Month]]</f>
        <v>2013-8</v>
      </c>
      <c r="G2957" s="5">
        <f>YEAR(Table1[[#This Row],[Order Date]])*100 + MONTH(Table1[[#This Row],[Order Date]])</f>
        <v>201308</v>
      </c>
      <c r="H2957" s="1">
        <v>41511</v>
      </c>
      <c r="I2957" t="s">
        <v>53</v>
      </c>
      <c r="J2957" t="s">
        <v>516</v>
      </c>
      <c r="K2957" t="s">
        <v>517</v>
      </c>
      <c r="L2957" t="s">
        <v>44</v>
      </c>
      <c r="M2957" t="s">
        <v>30</v>
      </c>
      <c r="N2957" t="s">
        <v>269</v>
      </c>
      <c r="O2957" t="s">
        <v>270</v>
      </c>
      <c r="P2957">
        <v>10035</v>
      </c>
      <c r="Q2957" t="s">
        <v>151</v>
      </c>
      <c r="R2957" t="s">
        <v>3441</v>
      </c>
      <c r="S2957" t="s">
        <v>74</v>
      </c>
      <c r="T2957" t="s">
        <v>75</v>
      </c>
      <c r="U2957" t="s">
        <v>3442</v>
      </c>
      <c r="V2957">
        <v>39.99</v>
      </c>
      <c r="W2957">
        <v>1</v>
      </c>
      <c r="X2957" s="9">
        <f>Table1[[#This Row],[Discount]]</f>
        <v>0</v>
      </c>
      <c r="Y2957">
        <v>0</v>
      </c>
      <c r="Z2957">
        <v>11.597099999999998</v>
      </c>
    </row>
    <row r="2958" spans="1:26" ht="16" x14ac:dyDescent="0.2">
      <c r="A2958">
        <v>2957</v>
      </c>
      <c r="B2958" t="s">
        <v>6152</v>
      </c>
      <c r="C2958" s="1">
        <v>41818</v>
      </c>
      <c r="D2958">
        <f>YEAR(Table1[[#This Row],[Order Date]])</f>
        <v>2014</v>
      </c>
      <c r="E2958">
        <f>MONTH(Table1[[#This Row],[Order Date]])</f>
        <v>6</v>
      </c>
      <c r="F2958" t="str">
        <f>Table1[[#This Row],[Order Year]]&amp;"-"&amp;Table1[[#This Row],[Order Month]]</f>
        <v>2014-6</v>
      </c>
      <c r="G2958" s="5">
        <f>YEAR(Table1[[#This Row],[Order Date]])*100 + MONTH(Table1[[#This Row],[Order Date]])</f>
        <v>201406</v>
      </c>
      <c r="H2958" s="1">
        <v>41825</v>
      </c>
      <c r="I2958" t="s">
        <v>53</v>
      </c>
      <c r="J2958" t="s">
        <v>6153</v>
      </c>
      <c r="K2958" t="s">
        <v>6154</v>
      </c>
      <c r="L2958" t="s">
        <v>105</v>
      </c>
      <c r="M2958" t="s">
        <v>30</v>
      </c>
      <c r="N2958" t="s">
        <v>4106</v>
      </c>
      <c r="O2958" t="s">
        <v>270</v>
      </c>
      <c r="P2958">
        <v>13601</v>
      </c>
      <c r="Q2958" t="s">
        <v>151</v>
      </c>
      <c r="R2958" t="s">
        <v>1842</v>
      </c>
      <c r="S2958" t="s">
        <v>35</v>
      </c>
      <c r="T2958" t="s">
        <v>39</v>
      </c>
      <c r="U2958" t="s">
        <v>1843</v>
      </c>
      <c r="V2958">
        <v>191.64600000000002</v>
      </c>
      <c r="W2958">
        <v>3</v>
      </c>
      <c r="X2958" s="9">
        <f>Table1[[#This Row],[Discount]]</f>
        <v>0.1</v>
      </c>
      <c r="Y2958">
        <v>0.1</v>
      </c>
      <c r="Z2958">
        <v>31.94100000000001</v>
      </c>
    </row>
    <row r="2959" spans="1:26" ht="16" x14ac:dyDescent="0.2">
      <c r="A2959">
        <v>2958</v>
      </c>
      <c r="B2959" t="s">
        <v>6155</v>
      </c>
      <c r="C2959" s="1">
        <v>41764</v>
      </c>
      <c r="D2959">
        <f>YEAR(Table1[[#This Row],[Order Date]])</f>
        <v>2014</v>
      </c>
      <c r="E2959">
        <f>MONTH(Table1[[#This Row],[Order Date]])</f>
        <v>5</v>
      </c>
      <c r="F2959" t="str">
        <f>Table1[[#This Row],[Order Year]]&amp;"-"&amp;Table1[[#This Row],[Order Month]]</f>
        <v>2014-5</v>
      </c>
      <c r="G2959" s="5">
        <f>YEAR(Table1[[#This Row],[Order Date]])*100 + MONTH(Table1[[#This Row],[Order Date]])</f>
        <v>201405</v>
      </c>
      <c r="H2959" s="1">
        <v>41769</v>
      </c>
      <c r="I2959" t="s">
        <v>53</v>
      </c>
      <c r="J2959" t="s">
        <v>1128</v>
      </c>
      <c r="K2959" t="s">
        <v>1129</v>
      </c>
      <c r="L2959" t="s">
        <v>29</v>
      </c>
      <c r="M2959" t="s">
        <v>30</v>
      </c>
      <c r="N2959" t="s">
        <v>321</v>
      </c>
      <c r="O2959" t="s">
        <v>501</v>
      </c>
      <c r="P2959">
        <v>45503</v>
      </c>
      <c r="Q2959" t="s">
        <v>151</v>
      </c>
      <c r="R2959" t="s">
        <v>77</v>
      </c>
      <c r="S2959" t="s">
        <v>49</v>
      </c>
      <c r="T2959" t="s">
        <v>78</v>
      </c>
      <c r="U2959" t="s">
        <v>79</v>
      </c>
      <c r="V2959">
        <v>2.3130000000000002</v>
      </c>
      <c r="W2959">
        <v>1</v>
      </c>
      <c r="X2959" s="9">
        <f>Table1[[#This Row],[Discount]]</f>
        <v>0.7</v>
      </c>
      <c r="Y2959">
        <v>0.7</v>
      </c>
      <c r="Z2959">
        <v>-1.9274999999999993</v>
      </c>
    </row>
    <row r="2960" spans="1:26" ht="16" x14ac:dyDescent="0.2">
      <c r="A2960">
        <v>2959</v>
      </c>
      <c r="B2960" t="s">
        <v>6156</v>
      </c>
      <c r="C2960" s="1">
        <v>41267</v>
      </c>
      <c r="D2960">
        <f>YEAR(Table1[[#This Row],[Order Date]])</f>
        <v>2012</v>
      </c>
      <c r="E2960">
        <f>MONTH(Table1[[#This Row],[Order Date]])</f>
        <v>12</v>
      </c>
      <c r="F2960" t="str">
        <f>Table1[[#This Row],[Order Year]]&amp;"-"&amp;Table1[[#This Row],[Order Month]]</f>
        <v>2012-12</v>
      </c>
      <c r="G2960" s="5">
        <f>YEAR(Table1[[#This Row],[Order Date]])*100 + MONTH(Table1[[#This Row],[Order Date]])</f>
        <v>201212</v>
      </c>
      <c r="H2960" s="1">
        <v>41272</v>
      </c>
      <c r="I2960" t="s">
        <v>53</v>
      </c>
      <c r="J2960" t="s">
        <v>3742</v>
      </c>
      <c r="K2960" t="s">
        <v>3743</v>
      </c>
      <c r="L2960" t="s">
        <v>29</v>
      </c>
      <c r="M2960" t="s">
        <v>30</v>
      </c>
      <c r="N2960" t="s">
        <v>45</v>
      </c>
      <c r="O2960" t="s">
        <v>46</v>
      </c>
      <c r="P2960">
        <v>90032</v>
      </c>
      <c r="Q2960" t="s">
        <v>47</v>
      </c>
      <c r="R2960" t="s">
        <v>3128</v>
      </c>
      <c r="S2960" t="s">
        <v>49</v>
      </c>
      <c r="T2960" t="s">
        <v>78</v>
      </c>
      <c r="U2960" t="s">
        <v>3129</v>
      </c>
      <c r="V2960">
        <v>19.936000000000003</v>
      </c>
      <c r="W2960">
        <v>4</v>
      </c>
      <c r="X2960" s="9">
        <f>Table1[[#This Row],[Discount]]</f>
        <v>0.2</v>
      </c>
      <c r="Y2960">
        <v>0.2</v>
      </c>
      <c r="Z2960">
        <v>7.2267999999999999</v>
      </c>
    </row>
    <row r="2961" spans="1:26" ht="16" x14ac:dyDescent="0.2">
      <c r="A2961">
        <v>2960</v>
      </c>
      <c r="B2961" t="s">
        <v>6156</v>
      </c>
      <c r="C2961" s="1">
        <v>41267</v>
      </c>
      <c r="D2961">
        <f>YEAR(Table1[[#This Row],[Order Date]])</f>
        <v>2012</v>
      </c>
      <c r="E2961">
        <f>MONTH(Table1[[#This Row],[Order Date]])</f>
        <v>12</v>
      </c>
      <c r="F2961" t="str">
        <f>Table1[[#This Row],[Order Year]]&amp;"-"&amp;Table1[[#This Row],[Order Month]]</f>
        <v>2012-12</v>
      </c>
      <c r="G2961" s="5">
        <f>YEAR(Table1[[#This Row],[Order Date]])*100 + MONTH(Table1[[#This Row],[Order Date]])</f>
        <v>201212</v>
      </c>
      <c r="H2961" s="1">
        <v>41272</v>
      </c>
      <c r="I2961" t="s">
        <v>53</v>
      </c>
      <c r="J2961" t="s">
        <v>3742</v>
      </c>
      <c r="K2961" t="s">
        <v>3743</v>
      </c>
      <c r="L2961" t="s">
        <v>29</v>
      </c>
      <c r="M2961" t="s">
        <v>30</v>
      </c>
      <c r="N2961" t="s">
        <v>45</v>
      </c>
      <c r="O2961" t="s">
        <v>46</v>
      </c>
      <c r="P2961">
        <v>90032</v>
      </c>
      <c r="Q2961" t="s">
        <v>47</v>
      </c>
      <c r="R2961" t="s">
        <v>1093</v>
      </c>
      <c r="S2961" t="s">
        <v>49</v>
      </c>
      <c r="T2961" t="s">
        <v>272</v>
      </c>
      <c r="U2961" t="s">
        <v>1094</v>
      </c>
      <c r="V2961">
        <v>45.92</v>
      </c>
      <c r="W2961">
        <v>4</v>
      </c>
      <c r="X2961" s="9">
        <f>Table1[[#This Row],[Discount]]</f>
        <v>0</v>
      </c>
      <c r="Y2961">
        <v>0</v>
      </c>
      <c r="Z2961">
        <v>21.5824</v>
      </c>
    </row>
    <row r="2962" spans="1:26" ht="16" x14ac:dyDescent="0.2">
      <c r="A2962">
        <v>2961</v>
      </c>
      <c r="B2962" t="s">
        <v>6157</v>
      </c>
      <c r="C2962" s="1">
        <v>41756</v>
      </c>
      <c r="D2962">
        <f>YEAR(Table1[[#This Row],[Order Date]])</f>
        <v>2014</v>
      </c>
      <c r="E2962">
        <f>MONTH(Table1[[#This Row],[Order Date]])</f>
        <v>4</v>
      </c>
      <c r="F2962" t="str">
        <f>Table1[[#This Row],[Order Year]]&amp;"-"&amp;Table1[[#This Row],[Order Month]]</f>
        <v>2014-4</v>
      </c>
      <c r="G2962" s="5">
        <f>YEAR(Table1[[#This Row],[Order Date]])*100 + MONTH(Table1[[#This Row],[Order Date]])</f>
        <v>201404</v>
      </c>
      <c r="H2962" s="1">
        <v>41761</v>
      </c>
      <c r="I2962" t="s">
        <v>53</v>
      </c>
      <c r="J2962" t="s">
        <v>1530</v>
      </c>
      <c r="K2962" t="s">
        <v>1531</v>
      </c>
      <c r="L2962" t="s">
        <v>105</v>
      </c>
      <c r="M2962" t="s">
        <v>30</v>
      </c>
      <c r="N2962" t="s">
        <v>98</v>
      </c>
      <c r="O2962" t="s">
        <v>99</v>
      </c>
      <c r="P2962">
        <v>98115</v>
      </c>
      <c r="Q2962" t="s">
        <v>47</v>
      </c>
      <c r="R2962" t="s">
        <v>3868</v>
      </c>
      <c r="S2962" t="s">
        <v>49</v>
      </c>
      <c r="T2962" t="s">
        <v>93</v>
      </c>
      <c r="U2962" t="s">
        <v>3869</v>
      </c>
      <c r="V2962">
        <v>20.34</v>
      </c>
      <c r="W2962">
        <v>3</v>
      </c>
      <c r="X2962" s="9">
        <f>Table1[[#This Row],[Discount]]</f>
        <v>0</v>
      </c>
      <c r="Y2962">
        <v>0</v>
      </c>
      <c r="Z2962">
        <v>9.3563999999999989</v>
      </c>
    </row>
    <row r="2963" spans="1:26" ht="16" x14ac:dyDescent="0.2">
      <c r="A2963">
        <v>2962</v>
      </c>
      <c r="B2963" t="s">
        <v>6157</v>
      </c>
      <c r="C2963" s="1">
        <v>41756</v>
      </c>
      <c r="D2963">
        <f>YEAR(Table1[[#This Row],[Order Date]])</f>
        <v>2014</v>
      </c>
      <c r="E2963">
        <f>MONTH(Table1[[#This Row],[Order Date]])</f>
        <v>4</v>
      </c>
      <c r="F2963" t="str">
        <f>Table1[[#This Row],[Order Year]]&amp;"-"&amp;Table1[[#This Row],[Order Month]]</f>
        <v>2014-4</v>
      </c>
      <c r="G2963" s="5">
        <f>YEAR(Table1[[#This Row],[Order Date]])*100 + MONTH(Table1[[#This Row],[Order Date]])</f>
        <v>201404</v>
      </c>
      <c r="H2963" s="1">
        <v>41761</v>
      </c>
      <c r="I2963" t="s">
        <v>53</v>
      </c>
      <c r="J2963" t="s">
        <v>1530</v>
      </c>
      <c r="K2963" t="s">
        <v>1531</v>
      </c>
      <c r="L2963" t="s">
        <v>105</v>
      </c>
      <c r="M2963" t="s">
        <v>30</v>
      </c>
      <c r="N2963" t="s">
        <v>98</v>
      </c>
      <c r="O2963" t="s">
        <v>99</v>
      </c>
      <c r="P2963">
        <v>98115</v>
      </c>
      <c r="Q2963" t="s">
        <v>47</v>
      </c>
      <c r="R2963" t="s">
        <v>4486</v>
      </c>
      <c r="S2963" t="s">
        <v>49</v>
      </c>
      <c r="T2963" t="s">
        <v>50</v>
      </c>
      <c r="U2963" t="s">
        <v>4487</v>
      </c>
      <c r="V2963">
        <v>39.28</v>
      </c>
      <c r="W2963">
        <v>8</v>
      </c>
      <c r="X2963" s="9">
        <f>Table1[[#This Row],[Discount]]</f>
        <v>0</v>
      </c>
      <c r="Y2963">
        <v>0</v>
      </c>
      <c r="Z2963">
        <v>19.247199999999999</v>
      </c>
    </row>
    <row r="2964" spans="1:26" ht="16" x14ac:dyDescent="0.2">
      <c r="A2964">
        <v>2963</v>
      </c>
      <c r="B2964" t="s">
        <v>6158</v>
      </c>
      <c r="C2964" s="1">
        <v>41990</v>
      </c>
      <c r="D2964">
        <f>YEAR(Table1[[#This Row],[Order Date]])</f>
        <v>2014</v>
      </c>
      <c r="E2964">
        <f>MONTH(Table1[[#This Row],[Order Date]])</f>
        <v>12</v>
      </c>
      <c r="F2964" t="str">
        <f>Table1[[#This Row],[Order Year]]&amp;"-"&amp;Table1[[#This Row],[Order Month]]</f>
        <v>2014-12</v>
      </c>
      <c r="G2964" s="5">
        <f>YEAR(Table1[[#This Row],[Order Date]])*100 + MONTH(Table1[[#This Row],[Order Date]])</f>
        <v>201412</v>
      </c>
      <c r="H2964" s="1">
        <v>41995</v>
      </c>
      <c r="I2964" t="s">
        <v>26</v>
      </c>
      <c r="J2964" t="s">
        <v>6159</v>
      </c>
      <c r="K2964" t="s">
        <v>6160</v>
      </c>
      <c r="L2964" t="s">
        <v>44</v>
      </c>
      <c r="M2964" t="s">
        <v>30</v>
      </c>
      <c r="N2964" t="s">
        <v>2346</v>
      </c>
      <c r="O2964" t="s">
        <v>46</v>
      </c>
      <c r="P2964">
        <v>92054</v>
      </c>
      <c r="Q2964" t="s">
        <v>47</v>
      </c>
      <c r="R2964" t="s">
        <v>152</v>
      </c>
      <c r="S2964" t="s">
        <v>35</v>
      </c>
      <c r="T2964" t="s">
        <v>39</v>
      </c>
      <c r="U2964" t="s">
        <v>153</v>
      </c>
      <c r="V2964">
        <v>81.567999999999998</v>
      </c>
      <c r="W2964">
        <v>2</v>
      </c>
      <c r="X2964" s="9">
        <f>Table1[[#This Row],[Discount]]</f>
        <v>0.2</v>
      </c>
      <c r="Y2964">
        <v>0.2</v>
      </c>
      <c r="Z2964">
        <v>9.1763999999999974</v>
      </c>
    </row>
    <row r="2965" spans="1:26" ht="16" x14ac:dyDescent="0.2">
      <c r="A2965">
        <v>2964</v>
      </c>
      <c r="B2965" t="s">
        <v>6158</v>
      </c>
      <c r="C2965" s="1">
        <v>41990</v>
      </c>
      <c r="D2965">
        <f>YEAR(Table1[[#This Row],[Order Date]])</f>
        <v>2014</v>
      </c>
      <c r="E2965">
        <f>MONTH(Table1[[#This Row],[Order Date]])</f>
        <v>12</v>
      </c>
      <c r="F2965" t="str">
        <f>Table1[[#This Row],[Order Year]]&amp;"-"&amp;Table1[[#This Row],[Order Month]]</f>
        <v>2014-12</v>
      </c>
      <c r="G2965" s="5">
        <f>YEAR(Table1[[#This Row],[Order Date]])*100 + MONTH(Table1[[#This Row],[Order Date]])</f>
        <v>201412</v>
      </c>
      <c r="H2965" s="1">
        <v>41995</v>
      </c>
      <c r="I2965" t="s">
        <v>26</v>
      </c>
      <c r="J2965" t="s">
        <v>6159</v>
      </c>
      <c r="K2965" t="s">
        <v>6160</v>
      </c>
      <c r="L2965" t="s">
        <v>44</v>
      </c>
      <c r="M2965" t="s">
        <v>30</v>
      </c>
      <c r="N2965" t="s">
        <v>2346</v>
      </c>
      <c r="O2965" t="s">
        <v>46</v>
      </c>
      <c r="P2965">
        <v>92054</v>
      </c>
      <c r="Q2965" t="s">
        <v>47</v>
      </c>
      <c r="R2965" t="s">
        <v>704</v>
      </c>
      <c r="S2965" t="s">
        <v>35</v>
      </c>
      <c r="T2965" t="s">
        <v>39</v>
      </c>
      <c r="U2965" t="s">
        <v>705</v>
      </c>
      <c r="V2965">
        <v>97.184000000000012</v>
      </c>
      <c r="W2965">
        <v>2</v>
      </c>
      <c r="X2965" s="9">
        <f>Table1[[#This Row],[Discount]]</f>
        <v>0.2</v>
      </c>
      <c r="Y2965">
        <v>0.2</v>
      </c>
      <c r="Z2965">
        <v>6.0740000000000016</v>
      </c>
    </row>
    <row r="2966" spans="1:26" ht="16" x14ac:dyDescent="0.2">
      <c r="A2966">
        <v>2965</v>
      </c>
      <c r="B2966" t="s">
        <v>6158</v>
      </c>
      <c r="C2966" s="1">
        <v>41990</v>
      </c>
      <c r="D2966">
        <f>YEAR(Table1[[#This Row],[Order Date]])</f>
        <v>2014</v>
      </c>
      <c r="E2966">
        <f>MONTH(Table1[[#This Row],[Order Date]])</f>
        <v>12</v>
      </c>
      <c r="F2966" t="str">
        <f>Table1[[#This Row],[Order Year]]&amp;"-"&amp;Table1[[#This Row],[Order Month]]</f>
        <v>2014-12</v>
      </c>
      <c r="G2966" s="5">
        <f>YEAR(Table1[[#This Row],[Order Date]])*100 + MONTH(Table1[[#This Row],[Order Date]])</f>
        <v>201412</v>
      </c>
      <c r="H2966" s="1">
        <v>41995</v>
      </c>
      <c r="I2966" t="s">
        <v>26</v>
      </c>
      <c r="J2966" t="s">
        <v>6159</v>
      </c>
      <c r="K2966" t="s">
        <v>6160</v>
      </c>
      <c r="L2966" t="s">
        <v>44</v>
      </c>
      <c r="M2966" t="s">
        <v>30</v>
      </c>
      <c r="N2966" t="s">
        <v>2346</v>
      </c>
      <c r="O2966" t="s">
        <v>46</v>
      </c>
      <c r="P2966">
        <v>92054</v>
      </c>
      <c r="Q2966" t="s">
        <v>47</v>
      </c>
      <c r="R2966" t="s">
        <v>2041</v>
      </c>
      <c r="S2966" t="s">
        <v>49</v>
      </c>
      <c r="T2966" t="s">
        <v>78</v>
      </c>
      <c r="U2966" t="s">
        <v>2042</v>
      </c>
      <c r="V2966">
        <v>24.320000000000004</v>
      </c>
      <c r="W2966">
        <v>5</v>
      </c>
      <c r="X2966" s="9">
        <f>Table1[[#This Row],[Discount]]</f>
        <v>0.2</v>
      </c>
      <c r="Y2966">
        <v>0.2</v>
      </c>
      <c r="Z2966">
        <v>8.2079999999999984</v>
      </c>
    </row>
    <row r="2967" spans="1:26" ht="16" x14ac:dyDescent="0.2">
      <c r="A2967">
        <v>2966</v>
      </c>
      <c r="B2967" t="s">
        <v>6158</v>
      </c>
      <c r="C2967" s="1">
        <v>41990</v>
      </c>
      <c r="D2967">
        <f>YEAR(Table1[[#This Row],[Order Date]])</f>
        <v>2014</v>
      </c>
      <c r="E2967">
        <f>MONTH(Table1[[#This Row],[Order Date]])</f>
        <v>12</v>
      </c>
      <c r="F2967" t="str">
        <f>Table1[[#This Row],[Order Year]]&amp;"-"&amp;Table1[[#This Row],[Order Month]]</f>
        <v>2014-12</v>
      </c>
      <c r="G2967" s="5">
        <f>YEAR(Table1[[#This Row],[Order Date]])*100 + MONTH(Table1[[#This Row],[Order Date]])</f>
        <v>201412</v>
      </c>
      <c r="H2967" s="1">
        <v>41995</v>
      </c>
      <c r="I2967" t="s">
        <v>26</v>
      </c>
      <c r="J2967" t="s">
        <v>6159</v>
      </c>
      <c r="K2967" t="s">
        <v>6160</v>
      </c>
      <c r="L2967" t="s">
        <v>44</v>
      </c>
      <c r="M2967" t="s">
        <v>30</v>
      </c>
      <c r="N2967" t="s">
        <v>2346</v>
      </c>
      <c r="O2967" t="s">
        <v>46</v>
      </c>
      <c r="P2967">
        <v>92054</v>
      </c>
      <c r="Q2967" t="s">
        <v>47</v>
      </c>
      <c r="R2967" t="s">
        <v>6161</v>
      </c>
      <c r="S2967" t="s">
        <v>35</v>
      </c>
      <c r="T2967" t="s">
        <v>68</v>
      </c>
      <c r="U2967" t="s">
        <v>6162</v>
      </c>
      <c r="V2967">
        <v>18.96</v>
      </c>
      <c r="W2967">
        <v>2</v>
      </c>
      <c r="X2967" s="9">
        <f>Table1[[#This Row],[Discount]]</f>
        <v>0</v>
      </c>
      <c r="Y2967">
        <v>0</v>
      </c>
      <c r="Z2967">
        <v>7.5840000000000014</v>
      </c>
    </row>
    <row r="2968" spans="1:26" ht="16" x14ac:dyDescent="0.2">
      <c r="A2968">
        <v>2967</v>
      </c>
      <c r="B2968" t="s">
        <v>6163</v>
      </c>
      <c r="C2968" s="1">
        <v>40904</v>
      </c>
      <c r="D2968">
        <f>YEAR(Table1[[#This Row],[Order Date]])</f>
        <v>2011</v>
      </c>
      <c r="E2968">
        <f>MONTH(Table1[[#This Row],[Order Date]])</f>
        <v>12</v>
      </c>
      <c r="F2968" t="str">
        <f>Table1[[#This Row],[Order Year]]&amp;"-"&amp;Table1[[#This Row],[Order Month]]</f>
        <v>2011-12</v>
      </c>
      <c r="G2968" s="5">
        <f>YEAR(Table1[[#This Row],[Order Date]])*100 + MONTH(Table1[[#This Row],[Order Date]])</f>
        <v>201112</v>
      </c>
      <c r="H2968" s="1">
        <v>40908</v>
      </c>
      <c r="I2968" t="s">
        <v>53</v>
      </c>
      <c r="J2968" t="s">
        <v>4001</v>
      </c>
      <c r="K2968" t="s">
        <v>4002</v>
      </c>
      <c r="L2968" t="s">
        <v>29</v>
      </c>
      <c r="M2968" t="s">
        <v>30</v>
      </c>
      <c r="N2968" t="s">
        <v>4292</v>
      </c>
      <c r="O2968" t="s">
        <v>214</v>
      </c>
      <c r="P2968">
        <v>60076</v>
      </c>
      <c r="Q2968" t="s">
        <v>108</v>
      </c>
      <c r="R2968" t="s">
        <v>3931</v>
      </c>
      <c r="S2968" t="s">
        <v>35</v>
      </c>
      <c r="T2968" t="s">
        <v>68</v>
      </c>
      <c r="U2968" t="s">
        <v>3932</v>
      </c>
      <c r="V2968">
        <v>32.952000000000005</v>
      </c>
      <c r="W2968">
        <v>6</v>
      </c>
      <c r="X2968" s="9">
        <f>Table1[[#This Row],[Discount]]</f>
        <v>0.6</v>
      </c>
      <c r="Y2968">
        <v>0.6</v>
      </c>
      <c r="Z2968">
        <v>-19.771199999999997</v>
      </c>
    </row>
    <row r="2969" spans="1:26" ht="16" x14ac:dyDescent="0.2">
      <c r="A2969">
        <v>2968</v>
      </c>
      <c r="B2969" t="s">
        <v>6163</v>
      </c>
      <c r="C2969" s="1">
        <v>40904</v>
      </c>
      <c r="D2969">
        <f>YEAR(Table1[[#This Row],[Order Date]])</f>
        <v>2011</v>
      </c>
      <c r="E2969">
        <f>MONTH(Table1[[#This Row],[Order Date]])</f>
        <v>12</v>
      </c>
      <c r="F2969" t="str">
        <f>Table1[[#This Row],[Order Year]]&amp;"-"&amp;Table1[[#This Row],[Order Month]]</f>
        <v>2011-12</v>
      </c>
      <c r="G2969" s="5">
        <f>YEAR(Table1[[#This Row],[Order Date]])*100 + MONTH(Table1[[#This Row],[Order Date]])</f>
        <v>201112</v>
      </c>
      <c r="H2969" s="1">
        <v>40908</v>
      </c>
      <c r="I2969" t="s">
        <v>53</v>
      </c>
      <c r="J2969" t="s">
        <v>4001</v>
      </c>
      <c r="K2969" t="s">
        <v>4002</v>
      </c>
      <c r="L2969" t="s">
        <v>29</v>
      </c>
      <c r="M2969" t="s">
        <v>30</v>
      </c>
      <c r="N2969" t="s">
        <v>4292</v>
      </c>
      <c r="O2969" t="s">
        <v>214</v>
      </c>
      <c r="P2969">
        <v>60076</v>
      </c>
      <c r="Q2969" t="s">
        <v>108</v>
      </c>
      <c r="R2969" t="s">
        <v>4775</v>
      </c>
      <c r="S2969" t="s">
        <v>49</v>
      </c>
      <c r="T2969" t="s">
        <v>62</v>
      </c>
      <c r="U2969" t="s">
        <v>189</v>
      </c>
      <c r="V2969">
        <v>30.016000000000005</v>
      </c>
      <c r="W2969">
        <v>4</v>
      </c>
      <c r="X2969" s="9">
        <f>Table1[[#This Row],[Discount]]</f>
        <v>0.2</v>
      </c>
      <c r="Y2969">
        <v>0.2</v>
      </c>
      <c r="Z2969">
        <v>3.0015999999999998</v>
      </c>
    </row>
    <row r="2970" spans="1:26" ht="16" x14ac:dyDescent="0.2">
      <c r="A2970">
        <v>2969</v>
      </c>
      <c r="B2970" t="s">
        <v>6164</v>
      </c>
      <c r="C2970" s="1">
        <v>41950</v>
      </c>
      <c r="D2970">
        <f>YEAR(Table1[[#This Row],[Order Date]])</f>
        <v>2014</v>
      </c>
      <c r="E2970">
        <f>MONTH(Table1[[#This Row],[Order Date]])</f>
        <v>11</v>
      </c>
      <c r="F2970" t="str">
        <f>Table1[[#This Row],[Order Year]]&amp;"-"&amp;Table1[[#This Row],[Order Month]]</f>
        <v>2014-11</v>
      </c>
      <c r="G2970" s="5">
        <f>YEAR(Table1[[#This Row],[Order Date]])*100 + MONTH(Table1[[#This Row],[Order Date]])</f>
        <v>201411</v>
      </c>
      <c r="H2970" s="1">
        <v>41953</v>
      </c>
      <c r="I2970" t="s">
        <v>26</v>
      </c>
      <c r="J2970" t="s">
        <v>4539</v>
      </c>
      <c r="K2970" t="s">
        <v>4540</v>
      </c>
      <c r="L2970" t="s">
        <v>29</v>
      </c>
      <c r="M2970" t="s">
        <v>30</v>
      </c>
      <c r="N2970" t="s">
        <v>1709</v>
      </c>
      <c r="O2970" t="s">
        <v>91</v>
      </c>
      <c r="P2970">
        <v>28314</v>
      </c>
      <c r="Q2970" t="s">
        <v>33</v>
      </c>
      <c r="R2970" t="s">
        <v>362</v>
      </c>
      <c r="S2970" t="s">
        <v>49</v>
      </c>
      <c r="T2970" t="s">
        <v>81</v>
      </c>
      <c r="U2970" t="s">
        <v>363</v>
      </c>
      <c r="V2970">
        <v>499.58400000000006</v>
      </c>
      <c r="W2970">
        <v>3</v>
      </c>
      <c r="X2970" s="9">
        <f>Table1[[#This Row],[Discount]]</f>
        <v>0.2</v>
      </c>
      <c r="Y2970">
        <v>0.2</v>
      </c>
      <c r="Z2970">
        <v>43.713600000000014</v>
      </c>
    </row>
    <row r="2971" spans="1:26" ht="16" x14ac:dyDescent="0.2">
      <c r="A2971">
        <v>2970</v>
      </c>
      <c r="B2971" t="s">
        <v>6164</v>
      </c>
      <c r="C2971" s="1">
        <v>41950</v>
      </c>
      <c r="D2971">
        <f>YEAR(Table1[[#This Row],[Order Date]])</f>
        <v>2014</v>
      </c>
      <c r="E2971">
        <f>MONTH(Table1[[#This Row],[Order Date]])</f>
        <v>11</v>
      </c>
      <c r="F2971" t="str">
        <f>Table1[[#This Row],[Order Year]]&amp;"-"&amp;Table1[[#This Row],[Order Month]]</f>
        <v>2014-11</v>
      </c>
      <c r="G2971" s="5">
        <f>YEAR(Table1[[#This Row],[Order Date]])*100 + MONTH(Table1[[#This Row],[Order Date]])</f>
        <v>201411</v>
      </c>
      <c r="H2971" s="1">
        <v>41953</v>
      </c>
      <c r="I2971" t="s">
        <v>26</v>
      </c>
      <c r="J2971" t="s">
        <v>4539</v>
      </c>
      <c r="K2971" t="s">
        <v>4540</v>
      </c>
      <c r="L2971" t="s">
        <v>29</v>
      </c>
      <c r="M2971" t="s">
        <v>30</v>
      </c>
      <c r="N2971" t="s">
        <v>1709</v>
      </c>
      <c r="O2971" t="s">
        <v>91</v>
      </c>
      <c r="P2971">
        <v>28314</v>
      </c>
      <c r="Q2971" t="s">
        <v>33</v>
      </c>
      <c r="R2971" t="s">
        <v>2277</v>
      </c>
      <c r="S2971" t="s">
        <v>49</v>
      </c>
      <c r="T2971" t="s">
        <v>93</v>
      </c>
      <c r="U2971" t="s">
        <v>2278</v>
      </c>
      <c r="V2971">
        <v>31.104000000000006</v>
      </c>
      <c r="W2971">
        <v>6</v>
      </c>
      <c r="X2971" s="9">
        <f>Table1[[#This Row],[Discount]]</f>
        <v>0.2</v>
      </c>
      <c r="Y2971">
        <v>0.2</v>
      </c>
      <c r="Z2971">
        <v>10.8864</v>
      </c>
    </row>
    <row r="2972" spans="1:26" ht="16" x14ac:dyDescent="0.2">
      <c r="A2972">
        <v>2971</v>
      </c>
      <c r="B2972" t="s">
        <v>6164</v>
      </c>
      <c r="C2972" s="1">
        <v>41950</v>
      </c>
      <c r="D2972">
        <f>YEAR(Table1[[#This Row],[Order Date]])</f>
        <v>2014</v>
      </c>
      <c r="E2972">
        <f>MONTH(Table1[[#This Row],[Order Date]])</f>
        <v>11</v>
      </c>
      <c r="F2972" t="str">
        <f>Table1[[#This Row],[Order Year]]&amp;"-"&amp;Table1[[#This Row],[Order Month]]</f>
        <v>2014-11</v>
      </c>
      <c r="G2972" s="5">
        <f>YEAR(Table1[[#This Row],[Order Date]])*100 + MONTH(Table1[[#This Row],[Order Date]])</f>
        <v>201411</v>
      </c>
      <c r="H2972" s="1">
        <v>41953</v>
      </c>
      <c r="I2972" t="s">
        <v>26</v>
      </c>
      <c r="J2972" t="s">
        <v>4539</v>
      </c>
      <c r="K2972" t="s">
        <v>4540</v>
      </c>
      <c r="L2972" t="s">
        <v>29</v>
      </c>
      <c r="M2972" t="s">
        <v>30</v>
      </c>
      <c r="N2972" t="s">
        <v>1709</v>
      </c>
      <c r="O2972" t="s">
        <v>91</v>
      </c>
      <c r="P2972">
        <v>28314</v>
      </c>
      <c r="Q2972" t="s">
        <v>33</v>
      </c>
      <c r="R2972" t="s">
        <v>2159</v>
      </c>
      <c r="S2972" t="s">
        <v>49</v>
      </c>
      <c r="T2972" t="s">
        <v>78</v>
      </c>
      <c r="U2972" t="s">
        <v>2160</v>
      </c>
      <c r="V2972">
        <v>13.272000000000002</v>
      </c>
      <c r="W2972">
        <v>8</v>
      </c>
      <c r="X2972" s="9">
        <f>Table1[[#This Row],[Discount]]</f>
        <v>0.7</v>
      </c>
      <c r="Y2972">
        <v>0.7</v>
      </c>
      <c r="Z2972">
        <v>-10.617599999999999</v>
      </c>
    </row>
    <row r="2973" spans="1:26" ht="16" x14ac:dyDescent="0.2">
      <c r="A2973">
        <v>2972</v>
      </c>
      <c r="B2973" t="s">
        <v>6164</v>
      </c>
      <c r="C2973" s="1">
        <v>41950</v>
      </c>
      <c r="D2973">
        <f>YEAR(Table1[[#This Row],[Order Date]])</f>
        <v>2014</v>
      </c>
      <c r="E2973">
        <f>MONTH(Table1[[#This Row],[Order Date]])</f>
        <v>11</v>
      </c>
      <c r="F2973" t="str">
        <f>Table1[[#This Row],[Order Year]]&amp;"-"&amp;Table1[[#This Row],[Order Month]]</f>
        <v>2014-11</v>
      </c>
      <c r="G2973" s="5">
        <f>YEAR(Table1[[#This Row],[Order Date]])*100 + MONTH(Table1[[#This Row],[Order Date]])</f>
        <v>201411</v>
      </c>
      <c r="H2973" s="1">
        <v>41953</v>
      </c>
      <c r="I2973" t="s">
        <v>26</v>
      </c>
      <c r="J2973" t="s">
        <v>4539</v>
      </c>
      <c r="K2973" t="s">
        <v>4540</v>
      </c>
      <c r="L2973" t="s">
        <v>29</v>
      </c>
      <c r="M2973" t="s">
        <v>30</v>
      </c>
      <c r="N2973" t="s">
        <v>1709</v>
      </c>
      <c r="O2973" t="s">
        <v>91</v>
      </c>
      <c r="P2973">
        <v>28314</v>
      </c>
      <c r="Q2973" t="s">
        <v>33</v>
      </c>
      <c r="R2973" t="s">
        <v>5701</v>
      </c>
      <c r="S2973" t="s">
        <v>35</v>
      </c>
      <c r="T2973" t="s">
        <v>68</v>
      </c>
      <c r="U2973" t="s">
        <v>5702</v>
      </c>
      <c r="V2973">
        <v>28.272000000000006</v>
      </c>
      <c r="W2973">
        <v>2</v>
      </c>
      <c r="X2973" s="9">
        <f>Table1[[#This Row],[Discount]]</f>
        <v>0.2</v>
      </c>
      <c r="Y2973">
        <v>0.2</v>
      </c>
      <c r="Z2973">
        <v>6.3612000000000002</v>
      </c>
    </row>
    <row r="2974" spans="1:26" ht="16" x14ac:dyDescent="0.2">
      <c r="A2974">
        <v>2973</v>
      </c>
      <c r="B2974" t="s">
        <v>6164</v>
      </c>
      <c r="C2974" s="1">
        <v>41950</v>
      </c>
      <c r="D2974">
        <f>YEAR(Table1[[#This Row],[Order Date]])</f>
        <v>2014</v>
      </c>
      <c r="E2974">
        <f>MONTH(Table1[[#This Row],[Order Date]])</f>
        <v>11</v>
      </c>
      <c r="F2974" t="str">
        <f>Table1[[#This Row],[Order Year]]&amp;"-"&amp;Table1[[#This Row],[Order Month]]</f>
        <v>2014-11</v>
      </c>
      <c r="G2974" s="5">
        <f>YEAR(Table1[[#This Row],[Order Date]])*100 + MONTH(Table1[[#This Row],[Order Date]])</f>
        <v>201411</v>
      </c>
      <c r="H2974" s="1">
        <v>41953</v>
      </c>
      <c r="I2974" t="s">
        <v>26</v>
      </c>
      <c r="J2974" t="s">
        <v>4539</v>
      </c>
      <c r="K2974" t="s">
        <v>4540</v>
      </c>
      <c r="L2974" t="s">
        <v>29</v>
      </c>
      <c r="M2974" t="s">
        <v>30</v>
      </c>
      <c r="N2974" t="s">
        <v>1709</v>
      </c>
      <c r="O2974" t="s">
        <v>91</v>
      </c>
      <c r="P2974">
        <v>28314</v>
      </c>
      <c r="Q2974" t="s">
        <v>33</v>
      </c>
      <c r="R2974" t="s">
        <v>1777</v>
      </c>
      <c r="S2974" t="s">
        <v>49</v>
      </c>
      <c r="T2974" t="s">
        <v>62</v>
      </c>
      <c r="U2974" t="s">
        <v>1778</v>
      </c>
      <c r="V2974">
        <v>259.13600000000002</v>
      </c>
      <c r="W2974">
        <v>4</v>
      </c>
      <c r="X2974" s="9">
        <f>Table1[[#This Row],[Discount]]</f>
        <v>0.2</v>
      </c>
      <c r="Y2974">
        <v>0.2</v>
      </c>
      <c r="Z2974">
        <v>-51.827200000000019</v>
      </c>
    </row>
    <row r="2975" spans="1:26" ht="16" x14ac:dyDescent="0.2">
      <c r="A2975">
        <v>2974</v>
      </c>
      <c r="B2975" t="s">
        <v>6165</v>
      </c>
      <c r="C2975" s="1">
        <v>41990</v>
      </c>
      <c r="D2975">
        <f>YEAR(Table1[[#This Row],[Order Date]])</f>
        <v>2014</v>
      </c>
      <c r="E2975">
        <f>MONTH(Table1[[#This Row],[Order Date]])</f>
        <v>12</v>
      </c>
      <c r="F2975" t="str">
        <f>Table1[[#This Row],[Order Year]]&amp;"-"&amp;Table1[[#This Row],[Order Month]]</f>
        <v>2014-12</v>
      </c>
      <c r="G2975" s="5">
        <f>YEAR(Table1[[#This Row],[Order Date]])*100 + MONTH(Table1[[#This Row],[Order Date]])</f>
        <v>201412</v>
      </c>
      <c r="H2975" s="1">
        <v>41994</v>
      </c>
      <c r="I2975" t="s">
        <v>53</v>
      </c>
      <c r="J2975" t="s">
        <v>2019</v>
      </c>
      <c r="K2975" t="s">
        <v>2020</v>
      </c>
      <c r="L2975" t="s">
        <v>29</v>
      </c>
      <c r="M2975" t="s">
        <v>30</v>
      </c>
      <c r="N2975" t="s">
        <v>4551</v>
      </c>
      <c r="O2975" t="s">
        <v>652</v>
      </c>
      <c r="P2975">
        <v>74133</v>
      </c>
      <c r="Q2975" t="s">
        <v>108</v>
      </c>
      <c r="R2975" t="s">
        <v>3394</v>
      </c>
      <c r="S2975" t="s">
        <v>49</v>
      </c>
      <c r="T2975" t="s">
        <v>78</v>
      </c>
      <c r="U2975" t="s">
        <v>3395</v>
      </c>
      <c r="V2975">
        <v>10.8</v>
      </c>
      <c r="W2975">
        <v>5</v>
      </c>
      <c r="X2975" s="9">
        <f>Table1[[#This Row],[Discount]]</f>
        <v>0</v>
      </c>
      <c r="Y2975">
        <v>0</v>
      </c>
      <c r="Z2975">
        <v>5.1839999999999993</v>
      </c>
    </row>
    <row r="2976" spans="1:26" ht="16" x14ac:dyDescent="0.2">
      <c r="A2976">
        <v>2975</v>
      </c>
      <c r="B2976" t="s">
        <v>6166</v>
      </c>
      <c r="C2976" s="1">
        <v>41036</v>
      </c>
      <c r="D2976">
        <f>YEAR(Table1[[#This Row],[Order Date]])</f>
        <v>2012</v>
      </c>
      <c r="E2976">
        <f>MONTH(Table1[[#This Row],[Order Date]])</f>
        <v>5</v>
      </c>
      <c r="F2976" t="str">
        <f>Table1[[#This Row],[Order Year]]&amp;"-"&amp;Table1[[#This Row],[Order Month]]</f>
        <v>2012-5</v>
      </c>
      <c r="G2976" s="5">
        <f>YEAR(Table1[[#This Row],[Order Date]])*100 + MONTH(Table1[[#This Row],[Order Date]])</f>
        <v>201205</v>
      </c>
      <c r="H2976" s="1">
        <v>41041</v>
      </c>
      <c r="I2976" t="s">
        <v>53</v>
      </c>
      <c r="J2976" t="s">
        <v>1411</v>
      </c>
      <c r="K2976" t="s">
        <v>1412</v>
      </c>
      <c r="L2976" t="s">
        <v>29</v>
      </c>
      <c r="M2976" t="s">
        <v>30</v>
      </c>
      <c r="N2976" t="s">
        <v>4158</v>
      </c>
      <c r="O2976" t="s">
        <v>107</v>
      </c>
      <c r="P2976">
        <v>75002</v>
      </c>
      <c r="Q2976" t="s">
        <v>108</v>
      </c>
      <c r="R2976" t="s">
        <v>2403</v>
      </c>
      <c r="S2976" t="s">
        <v>35</v>
      </c>
      <c r="T2976" t="s">
        <v>59</v>
      </c>
      <c r="U2976" t="s">
        <v>2404</v>
      </c>
      <c r="V2976">
        <v>244.00599999999997</v>
      </c>
      <c r="W2976">
        <v>2</v>
      </c>
      <c r="X2976" s="9">
        <f>Table1[[#This Row],[Discount]]</f>
        <v>0.3</v>
      </c>
      <c r="Y2976">
        <v>0.3</v>
      </c>
      <c r="Z2976">
        <v>-31.372200000000007</v>
      </c>
    </row>
    <row r="2977" spans="1:26" ht="16" x14ac:dyDescent="0.2">
      <c r="A2977">
        <v>2976</v>
      </c>
      <c r="B2977" t="s">
        <v>6166</v>
      </c>
      <c r="C2977" s="1">
        <v>41036</v>
      </c>
      <c r="D2977">
        <f>YEAR(Table1[[#This Row],[Order Date]])</f>
        <v>2012</v>
      </c>
      <c r="E2977">
        <f>MONTH(Table1[[#This Row],[Order Date]])</f>
        <v>5</v>
      </c>
      <c r="F2977" t="str">
        <f>Table1[[#This Row],[Order Year]]&amp;"-"&amp;Table1[[#This Row],[Order Month]]</f>
        <v>2012-5</v>
      </c>
      <c r="G2977" s="5">
        <f>YEAR(Table1[[#This Row],[Order Date]])*100 + MONTH(Table1[[#This Row],[Order Date]])</f>
        <v>201205</v>
      </c>
      <c r="H2977" s="1">
        <v>41041</v>
      </c>
      <c r="I2977" t="s">
        <v>53</v>
      </c>
      <c r="J2977" t="s">
        <v>1411</v>
      </c>
      <c r="K2977" t="s">
        <v>1412</v>
      </c>
      <c r="L2977" t="s">
        <v>29</v>
      </c>
      <c r="M2977" t="s">
        <v>30</v>
      </c>
      <c r="N2977" t="s">
        <v>4158</v>
      </c>
      <c r="O2977" t="s">
        <v>107</v>
      </c>
      <c r="P2977">
        <v>75002</v>
      </c>
      <c r="Q2977" t="s">
        <v>108</v>
      </c>
      <c r="R2977" t="s">
        <v>6167</v>
      </c>
      <c r="S2977" t="s">
        <v>49</v>
      </c>
      <c r="T2977" t="s">
        <v>93</v>
      </c>
      <c r="U2977" t="s">
        <v>6168</v>
      </c>
      <c r="V2977">
        <v>15.936000000000002</v>
      </c>
      <c r="W2977">
        <v>4</v>
      </c>
      <c r="X2977" s="9">
        <f>Table1[[#This Row],[Discount]]</f>
        <v>0.2</v>
      </c>
      <c r="Y2977">
        <v>0.2</v>
      </c>
      <c r="Z2977">
        <v>5.378400000000001</v>
      </c>
    </row>
    <row r="2978" spans="1:26" ht="16" x14ac:dyDescent="0.2">
      <c r="A2978">
        <v>2977</v>
      </c>
      <c r="B2978" t="s">
        <v>6169</v>
      </c>
      <c r="C2978" s="1">
        <v>41978</v>
      </c>
      <c r="D2978">
        <f>YEAR(Table1[[#This Row],[Order Date]])</f>
        <v>2014</v>
      </c>
      <c r="E2978">
        <f>MONTH(Table1[[#This Row],[Order Date]])</f>
        <v>12</v>
      </c>
      <c r="F2978" t="str">
        <f>Table1[[#This Row],[Order Year]]&amp;"-"&amp;Table1[[#This Row],[Order Month]]</f>
        <v>2014-12</v>
      </c>
      <c r="G2978" s="5">
        <f>YEAR(Table1[[#This Row],[Order Date]])*100 + MONTH(Table1[[#This Row],[Order Date]])</f>
        <v>201412</v>
      </c>
      <c r="H2978" s="1">
        <v>41978</v>
      </c>
      <c r="I2978" t="s">
        <v>1293</v>
      </c>
      <c r="J2978" t="s">
        <v>42</v>
      </c>
      <c r="K2978" t="s">
        <v>43</v>
      </c>
      <c r="L2978" t="s">
        <v>44</v>
      </c>
      <c r="M2978" t="s">
        <v>30</v>
      </c>
      <c r="N2978" t="s">
        <v>149</v>
      </c>
      <c r="O2978" t="s">
        <v>150</v>
      </c>
      <c r="P2978">
        <v>19143</v>
      </c>
      <c r="Q2978" t="s">
        <v>151</v>
      </c>
      <c r="R2978" t="s">
        <v>6170</v>
      </c>
      <c r="S2978" t="s">
        <v>35</v>
      </c>
      <c r="T2978" t="s">
        <v>39</v>
      </c>
      <c r="U2978" t="s">
        <v>6171</v>
      </c>
      <c r="V2978">
        <v>188.55199999999996</v>
      </c>
      <c r="W2978">
        <v>7</v>
      </c>
      <c r="X2978" s="9">
        <f>Table1[[#This Row],[Discount]]</f>
        <v>0.3</v>
      </c>
      <c r="Y2978">
        <v>0.3</v>
      </c>
      <c r="Z2978">
        <v>-2.693600000000032</v>
      </c>
    </row>
    <row r="2979" spans="1:26" ht="16" x14ac:dyDescent="0.2">
      <c r="A2979">
        <v>2978</v>
      </c>
      <c r="B2979" t="s">
        <v>6172</v>
      </c>
      <c r="C2979" s="1">
        <v>41916</v>
      </c>
      <c r="D2979">
        <f>YEAR(Table1[[#This Row],[Order Date]])</f>
        <v>2014</v>
      </c>
      <c r="E2979">
        <f>MONTH(Table1[[#This Row],[Order Date]])</f>
        <v>10</v>
      </c>
      <c r="F2979" t="str">
        <f>Table1[[#This Row],[Order Year]]&amp;"-"&amp;Table1[[#This Row],[Order Month]]</f>
        <v>2014-10</v>
      </c>
      <c r="G2979" s="5">
        <f>YEAR(Table1[[#This Row],[Order Date]])*100 + MONTH(Table1[[#This Row],[Order Date]])</f>
        <v>201410</v>
      </c>
      <c r="H2979" s="1">
        <v>41921</v>
      </c>
      <c r="I2979" t="s">
        <v>26</v>
      </c>
      <c r="J2979" t="s">
        <v>2756</v>
      </c>
      <c r="K2979" t="s">
        <v>2757</v>
      </c>
      <c r="L2979" t="s">
        <v>29</v>
      </c>
      <c r="M2979" t="s">
        <v>30</v>
      </c>
      <c r="N2979" t="s">
        <v>392</v>
      </c>
      <c r="O2979" t="s">
        <v>270</v>
      </c>
      <c r="P2979">
        <v>14609</v>
      </c>
      <c r="Q2979" t="s">
        <v>151</v>
      </c>
      <c r="R2979" t="s">
        <v>3981</v>
      </c>
      <c r="S2979" t="s">
        <v>49</v>
      </c>
      <c r="T2979" t="s">
        <v>62</v>
      </c>
      <c r="U2979" t="s">
        <v>3982</v>
      </c>
      <c r="V2979">
        <v>22.58</v>
      </c>
      <c r="W2979">
        <v>2</v>
      </c>
      <c r="X2979" s="9">
        <f>Table1[[#This Row],[Discount]]</f>
        <v>0</v>
      </c>
      <c r="Y2979">
        <v>0</v>
      </c>
      <c r="Z2979">
        <v>5.8707999999999991</v>
      </c>
    </row>
    <row r="2980" spans="1:26" ht="16" x14ac:dyDescent="0.2">
      <c r="A2980">
        <v>2979</v>
      </c>
      <c r="B2980" t="s">
        <v>6173</v>
      </c>
      <c r="C2980" s="1">
        <v>40557</v>
      </c>
      <c r="D2980">
        <f>YEAR(Table1[[#This Row],[Order Date]])</f>
        <v>2011</v>
      </c>
      <c r="E2980">
        <f>MONTH(Table1[[#This Row],[Order Date]])</f>
        <v>1</v>
      </c>
      <c r="F2980" t="str">
        <f>Table1[[#This Row],[Order Year]]&amp;"-"&amp;Table1[[#This Row],[Order Month]]</f>
        <v>2011-1</v>
      </c>
      <c r="G2980" s="5">
        <f>YEAR(Table1[[#This Row],[Order Date]])*100 + MONTH(Table1[[#This Row],[Order Date]])</f>
        <v>201101</v>
      </c>
      <c r="H2980" s="1">
        <v>40560</v>
      </c>
      <c r="I2980" t="s">
        <v>26</v>
      </c>
      <c r="J2980" t="s">
        <v>3734</v>
      </c>
      <c r="K2980" t="s">
        <v>3735</v>
      </c>
      <c r="L2980" t="s">
        <v>29</v>
      </c>
      <c r="M2980" t="s">
        <v>30</v>
      </c>
      <c r="N2980" t="s">
        <v>6174</v>
      </c>
      <c r="O2980" t="s">
        <v>386</v>
      </c>
      <c r="P2980">
        <v>29464</v>
      </c>
      <c r="Q2980" t="s">
        <v>33</v>
      </c>
      <c r="R2980" t="s">
        <v>6131</v>
      </c>
      <c r="S2980" t="s">
        <v>35</v>
      </c>
      <c r="T2980" t="s">
        <v>39</v>
      </c>
      <c r="U2980" t="s">
        <v>6132</v>
      </c>
      <c r="V2980">
        <v>545.93999999999994</v>
      </c>
      <c r="W2980">
        <v>6</v>
      </c>
      <c r="X2980" s="9">
        <f>Table1[[#This Row],[Discount]]</f>
        <v>0</v>
      </c>
      <c r="Y2980">
        <v>0</v>
      </c>
      <c r="Z2980">
        <v>87.350400000000036</v>
      </c>
    </row>
    <row r="2981" spans="1:26" ht="16" x14ac:dyDescent="0.2">
      <c r="A2981">
        <v>2980</v>
      </c>
      <c r="B2981" t="s">
        <v>6175</v>
      </c>
      <c r="C2981" s="1">
        <v>41072</v>
      </c>
      <c r="D2981">
        <f>YEAR(Table1[[#This Row],[Order Date]])</f>
        <v>2012</v>
      </c>
      <c r="E2981">
        <f>MONTH(Table1[[#This Row],[Order Date]])</f>
        <v>6</v>
      </c>
      <c r="F2981" t="str">
        <f>Table1[[#This Row],[Order Year]]&amp;"-"&amp;Table1[[#This Row],[Order Month]]</f>
        <v>2012-6</v>
      </c>
      <c r="G2981" s="5">
        <f>YEAR(Table1[[#This Row],[Order Date]])*100 + MONTH(Table1[[#This Row],[Order Date]])</f>
        <v>201206</v>
      </c>
      <c r="H2981" s="1">
        <v>41077</v>
      </c>
      <c r="I2981" t="s">
        <v>53</v>
      </c>
      <c r="J2981" t="s">
        <v>6176</v>
      </c>
      <c r="K2981" t="s">
        <v>6177</v>
      </c>
      <c r="L2981" t="s">
        <v>29</v>
      </c>
      <c r="M2981" t="s">
        <v>30</v>
      </c>
      <c r="N2981" t="s">
        <v>149</v>
      </c>
      <c r="O2981" t="s">
        <v>150</v>
      </c>
      <c r="P2981">
        <v>19134</v>
      </c>
      <c r="Q2981" t="s">
        <v>151</v>
      </c>
      <c r="R2981" t="s">
        <v>6178</v>
      </c>
      <c r="S2981" t="s">
        <v>49</v>
      </c>
      <c r="T2981" t="s">
        <v>93</v>
      </c>
      <c r="U2981" t="s">
        <v>6179</v>
      </c>
      <c r="V2981">
        <v>20.736000000000004</v>
      </c>
      <c r="W2981">
        <v>4</v>
      </c>
      <c r="X2981" s="9">
        <f>Table1[[#This Row],[Discount]]</f>
        <v>0.2</v>
      </c>
      <c r="Y2981">
        <v>0.2</v>
      </c>
      <c r="Z2981">
        <v>7.2576000000000001</v>
      </c>
    </row>
    <row r="2982" spans="1:26" ht="16" x14ac:dyDescent="0.2">
      <c r="A2982">
        <v>2981</v>
      </c>
      <c r="B2982" t="s">
        <v>6175</v>
      </c>
      <c r="C2982" s="1">
        <v>41072</v>
      </c>
      <c r="D2982">
        <f>YEAR(Table1[[#This Row],[Order Date]])</f>
        <v>2012</v>
      </c>
      <c r="E2982">
        <f>MONTH(Table1[[#This Row],[Order Date]])</f>
        <v>6</v>
      </c>
      <c r="F2982" t="str">
        <f>Table1[[#This Row],[Order Year]]&amp;"-"&amp;Table1[[#This Row],[Order Month]]</f>
        <v>2012-6</v>
      </c>
      <c r="G2982" s="5">
        <f>YEAR(Table1[[#This Row],[Order Date]])*100 + MONTH(Table1[[#This Row],[Order Date]])</f>
        <v>201206</v>
      </c>
      <c r="H2982" s="1">
        <v>41077</v>
      </c>
      <c r="I2982" t="s">
        <v>53</v>
      </c>
      <c r="J2982" t="s">
        <v>6176</v>
      </c>
      <c r="K2982" t="s">
        <v>6177</v>
      </c>
      <c r="L2982" t="s">
        <v>29</v>
      </c>
      <c r="M2982" t="s">
        <v>30</v>
      </c>
      <c r="N2982" t="s">
        <v>149</v>
      </c>
      <c r="O2982" t="s">
        <v>150</v>
      </c>
      <c r="P2982">
        <v>19134</v>
      </c>
      <c r="Q2982" t="s">
        <v>151</v>
      </c>
      <c r="R2982" t="s">
        <v>5044</v>
      </c>
      <c r="S2982" t="s">
        <v>35</v>
      </c>
      <c r="T2982" t="s">
        <v>68</v>
      </c>
      <c r="U2982" t="s">
        <v>5045</v>
      </c>
      <c r="V2982">
        <v>43.295999999999999</v>
      </c>
      <c r="W2982">
        <v>2</v>
      </c>
      <c r="X2982" s="9">
        <f>Table1[[#This Row],[Discount]]</f>
        <v>0.2</v>
      </c>
      <c r="Y2982">
        <v>0.2</v>
      </c>
      <c r="Z2982">
        <v>4.3295999999999975</v>
      </c>
    </row>
    <row r="2983" spans="1:26" ht="16" x14ac:dyDescent="0.2">
      <c r="A2983">
        <v>2982</v>
      </c>
      <c r="B2983" t="s">
        <v>6180</v>
      </c>
      <c r="C2983" s="1">
        <v>40736</v>
      </c>
      <c r="D2983">
        <f>YEAR(Table1[[#This Row],[Order Date]])</f>
        <v>2011</v>
      </c>
      <c r="E2983">
        <f>MONTH(Table1[[#This Row],[Order Date]])</f>
        <v>7</v>
      </c>
      <c r="F2983" t="str">
        <f>Table1[[#This Row],[Order Year]]&amp;"-"&amp;Table1[[#This Row],[Order Month]]</f>
        <v>2011-7</v>
      </c>
      <c r="G2983" s="5">
        <f>YEAR(Table1[[#This Row],[Order Date]])*100 + MONTH(Table1[[#This Row],[Order Date]])</f>
        <v>201107</v>
      </c>
      <c r="H2983" s="1">
        <v>40742</v>
      </c>
      <c r="I2983" t="s">
        <v>53</v>
      </c>
      <c r="J2983" t="s">
        <v>489</v>
      </c>
      <c r="K2983" t="s">
        <v>490</v>
      </c>
      <c r="L2983" t="s">
        <v>29</v>
      </c>
      <c r="M2983" t="s">
        <v>30</v>
      </c>
      <c r="N2983" t="s">
        <v>98</v>
      </c>
      <c r="O2983" t="s">
        <v>99</v>
      </c>
      <c r="P2983">
        <v>98115</v>
      </c>
      <c r="Q2983" t="s">
        <v>47</v>
      </c>
      <c r="R2983" t="s">
        <v>6170</v>
      </c>
      <c r="S2983" t="s">
        <v>35</v>
      </c>
      <c r="T2983" t="s">
        <v>39</v>
      </c>
      <c r="U2983" t="s">
        <v>6171</v>
      </c>
      <c r="V2983">
        <v>123.136</v>
      </c>
      <c r="W2983">
        <v>4</v>
      </c>
      <c r="X2983" s="9">
        <f>Table1[[#This Row],[Discount]]</f>
        <v>0.2</v>
      </c>
      <c r="Y2983">
        <v>0.2</v>
      </c>
      <c r="Z2983">
        <v>13.852799999999981</v>
      </c>
    </row>
    <row r="2984" spans="1:26" ht="16" x14ac:dyDescent="0.2">
      <c r="A2984">
        <v>2983</v>
      </c>
      <c r="B2984" t="s">
        <v>6180</v>
      </c>
      <c r="C2984" s="1">
        <v>40736</v>
      </c>
      <c r="D2984">
        <f>YEAR(Table1[[#This Row],[Order Date]])</f>
        <v>2011</v>
      </c>
      <c r="E2984">
        <f>MONTH(Table1[[#This Row],[Order Date]])</f>
        <v>7</v>
      </c>
      <c r="F2984" t="str">
        <f>Table1[[#This Row],[Order Year]]&amp;"-"&amp;Table1[[#This Row],[Order Month]]</f>
        <v>2011-7</v>
      </c>
      <c r="G2984" s="5">
        <f>YEAR(Table1[[#This Row],[Order Date]])*100 + MONTH(Table1[[#This Row],[Order Date]])</f>
        <v>201107</v>
      </c>
      <c r="H2984" s="1">
        <v>40742</v>
      </c>
      <c r="I2984" t="s">
        <v>53</v>
      </c>
      <c r="J2984" t="s">
        <v>489</v>
      </c>
      <c r="K2984" t="s">
        <v>490</v>
      </c>
      <c r="L2984" t="s">
        <v>29</v>
      </c>
      <c r="M2984" t="s">
        <v>30</v>
      </c>
      <c r="N2984" t="s">
        <v>98</v>
      </c>
      <c r="O2984" t="s">
        <v>99</v>
      </c>
      <c r="P2984">
        <v>98115</v>
      </c>
      <c r="Q2984" t="s">
        <v>47</v>
      </c>
      <c r="R2984" t="s">
        <v>2556</v>
      </c>
      <c r="S2984" t="s">
        <v>49</v>
      </c>
      <c r="T2984" t="s">
        <v>78</v>
      </c>
      <c r="U2984" t="s">
        <v>2557</v>
      </c>
      <c r="V2984">
        <v>11.264000000000001</v>
      </c>
      <c r="W2984">
        <v>4</v>
      </c>
      <c r="X2984" s="9">
        <f>Table1[[#This Row],[Discount]]</f>
        <v>0.2</v>
      </c>
      <c r="Y2984">
        <v>0.2</v>
      </c>
      <c r="Z2984">
        <v>3.8015999999999992</v>
      </c>
    </row>
    <row r="2985" spans="1:26" ht="16" x14ac:dyDescent="0.2">
      <c r="A2985">
        <v>2984</v>
      </c>
      <c r="B2985" t="s">
        <v>6181</v>
      </c>
      <c r="C2985" s="1">
        <v>40883</v>
      </c>
      <c r="D2985">
        <f>YEAR(Table1[[#This Row],[Order Date]])</f>
        <v>2011</v>
      </c>
      <c r="E2985">
        <f>MONTH(Table1[[#This Row],[Order Date]])</f>
        <v>12</v>
      </c>
      <c r="F2985" t="str">
        <f>Table1[[#This Row],[Order Year]]&amp;"-"&amp;Table1[[#This Row],[Order Month]]</f>
        <v>2011-12</v>
      </c>
      <c r="G2985" s="5">
        <f>YEAR(Table1[[#This Row],[Order Date]])*100 + MONTH(Table1[[#This Row],[Order Date]])</f>
        <v>201112</v>
      </c>
      <c r="H2985" s="1">
        <v>40888</v>
      </c>
      <c r="I2985" t="s">
        <v>26</v>
      </c>
      <c r="J2985" t="s">
        <v>498</v>
      </c>
      <c r="K2985" t="s">
        <v>499</v>
      </c>
      <c r="L2985" t="s">
        <v>29</v>
      </c>
      <c r="M2985" t="s">
        <v>30</v>
      </c>
      <c r="N2985" t="s">
        <v>321</v>
      </c>
      <c r="O2985" t="s">
        <v>423</v>
      </c>
      <c r="P2985">
        <v>97477</v>
      </c>
      <c r="Q2985" t="s">
        <v>47</v>
      </c>
      <c r="R2985" t="s">
        <v>1308</v>
      </c>
      <c r="S2985" t="s">
        <v>49</v>
      </c>
      <c r="T2985" t="s">
        <v>62</v>
      </c>
      <c r="U2985" t="s">
        <v>1309</v>
      </c>
      <c r="V2985">
        <v>53.424000000000007</v>
      </c>
      <c r="W2985">
        <v>3</v>
      </c>
      <c r="X2985" s="9">
        <f>Table1[[#This Row],[Discount]]</f>
        <v>0.2</v>
      </c>
      <c r="Y2985">
        <v>0.2</v>
      </c>
      <c r="Z2985">
        <v>4.6746000000000016</v>
      </c>
    </row>
    <row r="2986" spans="1:26" ht="16" x14ac:dyDescent="0.2">
      <c r="A2986">
        <v>2985</v>
      </c>
      <c r="B2986" t="s">
        <v>6181</v>
      </c>
      <c r="C2986" s="1">
        <v>40883</v>
      </c>
      <c r="D2986">
        <f>YEAR(Table1[[#This Row],[Order Date]])</f>
        <v>2011</v>
      </c>
      <c r="E2986">
        <f>MONTH(Table1[[#This Row],[Order Date]])</f>
        <v>12</v>
      </c>
      <c r="F2986" t="str">
        <f>Table1[[#This Row],[Order Year]]&amp;"-"&amp;Table1[[#This Row],[Order Month]]</f>
        <v>2011-12</v>
      </c>
      <c r="G2986" s="5">
        <f>YEAR(Table1[[#This Row],[Order Date]])*100 + MONTH(Table1[[#This Row],[Order Date]])</f>
        <v>201112</v>
      </c>
      <c r="H2986" s="1">
        <v>40888</v>
      </c>
      <c r="I2986" t="s">
        <v>26</v>
      </c>
      <c r="J2986" t="s">
        <v>498</v>
      </c>
      <c r="K2986" t="s">
        <v>499</v>
      </c>
      <c r="L2986" t="s">
        <v>29</v>
      </c>
      <c r="M2986" t="s">
        <v>30</v>
      </c>
      <c r="N2986" t="s">
        <v>321</v>
      </c>
      <c r="O2986" t="s">
        <v>423</v>
      </c>
      <c r="P2986">
        <v>97477</v>
      </c>
      <c r="Q2986" t="s">
        <v>47</v>
      </c>
      <c r="R2986" t="s">
        <v>5070</v>
      </c>
      <c r="S2986" t="s">
        <v>35</v>
      </c>
      <c r="T2986" t="s">
        <v>59</v>
      </c>
      <c r="U2986" t="s">
        <v>5071</v>
      </c>
      <c r="V2986">
        <v>275.49</v>
      </c>
      <c r="W2986">
        <v>1</v>
      </c>
      <c r="X2986" s="9">
        <f>Table1[[#This Row],[Discount]]</f>
        <v>0.5</v>
      </c>
      <c r="Y2986">
        <v>0.5</v>
      </c>
      <c r="Z2986">
        <v>-170.80380000000002</v>
      </c>
    </row>
    <row r="2987" spans="1:26" ht="16" x14ac:dyDescent="0.2">
      <c r="A2987">
        <v>2986</v>
      </c>
      <c r="B2987" t="s">
        <v>6182</v>
      </c>
      <c r="C2987" s="1">
        <v>41420</v>
      </c>
      <c r="D2987">
        <f>YEAR(Table1[[#This Row],[Order Date]])</f>
        <v>2013</v>
      </c>
      <c r="E2987">
        <f>MONTH(Table1[[#This Row],[Order Date]])</f>
        <v>5</v>
      </c>
      <c r="F2987" t="str">
        <f>Table1[[#This Row],[Order Year]]&amp;"-"&amp;Table1[[#This Row],[Order Month]]</f>
        <v>2013-5</v>
      </c>
      <c r="G2987" s="5">
        <f>YEAR(Table1[[#This Row],[Order Date]])*100 + MONTH(Table1[[#This Row],[Order Date]])</f>
        <v>201305</v>
      </c>
      <c r="H2987" s="1">
        <v>41425</v>
      </c>
      <c r="I2987" t="s">
        <v>53</v>
      </c>
      <c r="J2987" t="s">
        <v>6183</v>
      </c>
      <c r="K2987" t="s">
        <v>6184</v>
      </c>
      <c r="L2987" t="s">
        <v>105</v>
      </c>
      <c r="M2987" t="s">
        <v>30</v>
      </c>
      <c r="N2987" t="s">
        <v>500</v>
      </c>
      <c r="O2987" t="s">
        <v>1275</v>
      </c>
      <c r="P2987">
        <v>31907</v>
      </c>
      <c r="Q2987" t="s">
        <v>33</v>
      </c>
      <c r="R2987" t="s">
        <v>6185</v>
      </c>
      <c r="S2987" t="s">
        <v>35</v>
      </c>
      <c r="T2987" t="s">
        <v>68</v>
      </c>
      <c r="U2987" t="s">
        <v>6186</v>
      </c>
      <c r="V2987">
        <v>24.96</v>
      </c>
      <c r="W2987">
        <v>4</v>
      </c>
      <c r="X2987" s="9">
        <f>Table1[[#This Row],[Discount]]</f>
        <v>0</v>
      </c>
      <c r="Y2987">
        <v>0</v>
      </c>
      <c r="Z2987">
        <v>6.240000000000002</v>
      </c>
    </row>
    <row r="2988" spans="1:26" ht="16" x14ac:dyDescent="0.2">
      <c r="A2988">
        <v>2987</v>
      </c>
      <c r="B2988" t="s">
        <v>6182</v>
      </c>
      <c r="C2988" s="1">
        <v>41420</v>
      </c>
      <c r="D2988">
        <f>YEAR(Table1[[#This Row],[Order Date]])</f>
        <v>2013</v>
      </c>
      <c r="E2988">
        <f>MONTH(Table1[[#This Row],[Order Date]])</f>
        <v>5</v>
      </c>
      <c r="F2988" t="str">
        <f>Table1[[#This Row],[Order Year]]&amp;"-"&amp;Table1[[#This Row],[Order Month]]</f>
        <v>2013-5</v>
      </c>
      <c r="G2988" s="5">
        <f>YEAR(Table1[[#This Row],[Order Date]])*100 + MONTH(Table1[[#This Row],[Order Date]])</f>
        <v>201305</v>
      </c>
      <c r="H2988" s="1">
        <v>41425</v>
      </c>
      <c r="I2988" t="s">
        <v>53</v>
      </c>
      <c r="J2988" t="s">
        <v>6183</v>
      </c>
      <c r="K2988" t="s">
        <v>6184</v>
      </c>
      <c r="L2988" t="s">
        <v>105</v>
      </c>
      <c r="M2988" t="s">
        <v>30</v>
      </c>
      <c r="N2988" t="s">
        <v>500</v>
      </c>
      <c r="O2988" t="s">
        <v>1275</v>
      </c>
      <c r="P2988">
        <v>31907</v>
      </c>
      <c r="Q2988" t="s">
        <v>33</v>
      </c>
      <c r="R2988" t="s">
        <v>1441</v>
      </c>
      <c r="S2988" t="s">
        <v>49</v>
      </c>
      <c r="T2988" t="s">
        <v>93</v>
      </c>
      <c r="U2988" t="s">
        <v>1442</v>
      </c>
      <c r="V2988">
        <v>19.36</v>
      </c>
      <c r="W2988">
        <v>2</v>
      </c>
      <c r="X2988" s="9">
        <f>Table1[[#This Row],[Discount]]</f>
        <v>0</v>
      </c>
      <c r="Y2988">
        <v>0</v>
      </c>
      <c r="Z2988">
        <v>9.2927999999999997</v>
      </c>
    </row>
    <row r="2989" spans="1:26" ht="16" x14ac:dyDescent="0.2">
      <c r="A2989">
        <v>2988</v>
      </c>
      <c r="B2989" t="s">
        <v>6182</v>
      </c>
      <c r="C2989" s="1">
        <v>41420</v>
      </c>
      <c r="D2989">
        <f>YEAR(Table1[[#This Row],[Order Date]])</f>
        <v>2013</v>
      </c>
      <c r="E2989">
        <f>MONTH(Table1[[#This Row],[Order Date]])</f>
        <v>5</v>
      </c>
      <c r="F2989" t="str">
        <f>Table1[[#This Row],[Order Year]]&amp;"-"&amp;Table1[[#This Row],[Order Month]]</f>
        <v>2013-5</v>
      </c>
      <c r="G2989" s="5">
        <f>YEAR(Table1[[#This Row],[Order Date]])*100 + MONTH(Table1[[#This Row],[Order Date]])</f>
        <v>201305</v>
      </c>
      <c r="H2989" s="1">
        <v>41425</v>
      </c>
      <c r="I2989" t="s">
        <v>53</v>
      </c>
      <c r="J2989" t="s">
        <v>6183</v>
      </c>
      <c r="K2989" t="s">
        <v>6184</v>
      </c>
      <c r="L2989" t="s">
        <v>105</v>
      </c>
      <c r="M2989" t="s">
        <v>30</v>
      </c>
      <c r="N2989" t="s">
        <v>500</v>
      </c>
      <c r="O2989" t="s">
        <v>1275</v>
      </c>
      <c r="P2989">
        <v>31907</v>
      </c>
      <c r="Q2989" t="s">
        <v>33</v>
      </c>
      <c r="R2989" t="s">
        <v>1655</v>
      </c>
      <c r="S2989" t="s">
        <v>49</v>
      </c>
      <c r="T2989" t="s">
        <v>62</v>
      </c>
      <c r="U2989" t="s">
        <v>1656</v>
      </c>
      <c r="V2989">
        <v>1267.6499999999999</v>
      </c>
      <c r="W2989">
        <v>9</v>
      </c>
      <c r="X2989" s="9">
        <f>Table1[[#This Row],[Discount]]</f>
        <v>0</v>
      </c>
      <c r="Y2989">
        <v>0</v>
      </c>
      <c r="Z2989">
        <v>152.11799999999999</v>
      </c>
    </row>
    <row r="2990" spans="1:26" ht="16" x14ac:dyDescent="0.2">
      <c r="A2990">
        <v>2989</v>
      </c>
      <c r="B2990" t="s">
        <v>6187</v>
      </c>
      <c r="C2990" s="1">
        <v>41326</v>
      </c>
      <c r="D2990">
        <f>YEAR(Table1[[#This Row],[Order Date]])</f>
        <v>2013</v>
      </c>
      <c r="E2990">
        <f>MONTH(Table1[[#This Row],[Order Date]])</f>
        <v>2</v>
      </c>
      <c r="F2990" t="str">
        <f>Table1[[#This Row],[Order Year]]&amp;"-"&amp;Table1[[#This Row],[Order Month]]</f>
        <v>2013-2</v>
      </c>
      <c r="G2990" s="5">
        <f>YEAR(Table1[[#This Row],[Order Date]])*100 + MONTH(Table1[[#This Row],[Order Date]])</f>
        <v>201302</v>
      </c>
      <c r="H2990" s="1">
        <v>41331</v>
      </c>
      <c r="I2990" t="s">
        <v>26</v>
      </c>
      <c r="J2990" t="s">
        <v>5737</v>
      </c>
      <c r="K2990" t="s">
        <v>5738</v>
      </c>
      <c r="L2990" t="s">
        <v>44</v>
      </c>
      <c r="M2990" t="s">
        <v>30</v>
      </c>
      <c r="N2990" t="s">
        <v>45</v>
      </c>
      <c r="O2990" t="s">
        <v>46</v>
      </c>
      <c r="P2990">
        <v>90032</v>
      </c>
      <c r="Q2990" t="s">
        <v>47</v>
      </c>
      <c r="R2990" t="s">
        <v>5899</v>
      </c>
      <c r="S2990" t="s">
        <v>74</v>
      </c>
      <c r="T2990" t="s">
        <v>164</v>
      </c>
      <c r="U2990" t="s">
        <v>5900</v>
      </c>
      <c r="V2990">
        <v>12.99</v>
      </c>
      <c r="W2990">
        <v>1</v>
      </c>
      <c r="X2990" s="9">
        <f>Table1[[#This Row],[Discount]]</f>
        <v>0</v>
      </c>
      <c r="Y2990">
        <v>0</v>
      </c>
      <c r="Z2990">
        <v>0.77939999999999898</v>
      </c>
    </row>
    <row r="2991" spans="1:26" ht="16" x14ac:dyDescent="0.2">
      <c r="A2991">
        <v>2990</v>
      </c>
      <c r="B2991" t="s">
        <v>6187</v>
      </c>
      <c r="C2991" s="1">
        <v>41326</v>
      </c>
      <c r="D2991">
        <f>YEAR(Table1[[#This Row],[Order Date]])</f>
        <v>2013</v>
      </c>
      <c r="E2991">
        <f>MONTH(Table1[[#This Row],[Order Date]])</f>
        <v>2</v>
      </c>
      <c r="F2991" t="str">
        <f>Table1[[#This Row],[Order Year]]&amp;"-"&amp;Table1[[#This Row],[Order Month]]</f>
        <v>2013-2</v>
      </c>
      <c r="G2991" s="5">
        <f>YEAR(Table1[[#This Row],[Order Date]])*100 + MONTH(Table1[[#This Row],[Order Date]])</f>
        <v>201302</v>
      </c>
      <c r="H2991" s="1">
        <v>41331</v>
      </c>
      <c r="I2991" t="s">
        <v>26</v>
      </c>
      <c r="J2991" t="s">
        <v>5737</v>
      </c>
      <c r="K2991" t="s">
        <v>5738</v>
      </c>
      <c r="L2991" t="s">
        <v>44</v>
      </c>
      <c r="M2991" t="s">
        <v>30</v>
      </c>
      <c r="N2991" t="s">
        <v>45</v>
      </c>
      <c r="O2991" t="s">
        <v>46</v>
      </c>
      <c r="P2991">
        <v>90032</v>
      </c>
      <c r="Q2991" t="s">
        <v>47</v>
      </c>
      <c r="R2991" t="s">
        <v>6140</v>
      </c>
      <c r="S2991" t="s">
        <v>49</v>
      </c>
      <c r="T2991" t="s">
        <v>78</v>
      </c>
      <c r="U2991" t="s">
        <v>6141</v>
      </c>
      <c r="V2991">
        <v>18.559999999999999</v>
      </c>
      <c r="W2991">
        <v>4</v>
      </c>
      <c r="X2991" s="9">
        <f>Table1[[#This Row],[Discount]]</f>
        <v>0.2</v>
      </c>
      <c r="Y2991">
        <v>0.2</v>
      </c>
      <c r="Z2991">
        <v>6.4959999999999996</v>
      </c>
    </row>
    <row r="2992" spans="1:26" ht="16" x14ac:dyDescent="0.2">
      <c r="A2992">
        <v>2991</v>
      </c>
      <c r="B2992" t="s">
        <v>6187</v>
      </c>
      <c r="C2992" s="1">
        <v>41326</v>
      </c>
      <c r="D2992">
        <f>YEAR(Table1[[#This Row],[Order Date]])</f>
        <v>2013</v>
      </c>
      <c r="E2992">
        <f>MONTH(Table1[[#This Row],[Order Date]])</f>
        <v>2</v>
      </c>
      <c r="F2992" t="str">
        <f>Table1[[#This Row],[Order Year]]&amp;"-"&amp;Table1[[#This Row],[Order Month]]</f>
        <v>2013-2</v>
      </c>
      <c r="G2992" s="5">
        <f>YEAR(Table1[[#This Row],[Order Date]])*100 + MONTH(Table1[[#This Row],[Order Date]])</f>
        <v>201302</v>
      </c>
      <c r="H2992" s="1">
        <v>41331</v>
      </c>
      <c r="I2992" t="s">
        <v>26</v>
      </c>
      <c r="J2992" t="s">
        <v>5737</v>
      </c>
      <c r="K2992" t="s">
        <v>5738</v>
      </c>
      <c r="L2992" t="s">
        <v>44</v>
      </c>
      <c r="M2992" t="s">
        <v>30</v>
      </c>
      <c r="N2992" t="s">
        <v>45</v>
      </c>
      <c r="O2992" t="s">
        <v>46</v>
      </c>
      <c r="P2992">
        <v>90032</v>
      </c>
      <c r="Q2992" t="s">
        <v>47</v>
      </c>
      <c r="R2992" t="s">
        <v>1692</v>
      </c>
      <c r="S2992" t="s">
        <v>49</v>
      </c>
      <c r="T2992" t="s">
        <v>62</v>
      </c>
      <c r="U2992" t="s">
        <v>1693</v>
      </c>
      <c r="V2992">
        <v>449.15</v>
      </c>
      <c r="W2992">
        <v>5</v>
      </c>
      <c r="X2992" s="9">
        <f>Table1[[#This Row],[Discount]]</f>
        <v>0</v>
      </c>
      <c r="Y2992">
        <v>0</v>
      </c>
      <c r="Z2992">
        <v>8.9829999999999899</v>
      </c>
    </row>
    <row r="2993" spans="1:26" ht="16" x14ac:dyDescent="0.2">
      <c r="A2993">
        <v>2992</v>
      </c>
      <c r="B2993" t="s">
        <v>6187</v>
      </c>
      <c r="C2993" s="1">
        <v>41326</v>
      </c>
      <c r="D2993">
        <f>YEAR(Table1[[#This Row],[Order Date]])</f>
        <v>2013</v>
      </c>
      <c r="E2993">
        <f>MONTH(Table1[[#This Row],[Order Date]])</f>
        <v>2</v>
      </c>
      <c r="F2993" t="str">
        <f>Table1[[#This Row],[Order Year]]&amp;"-"&amp;Table1[[#This Row],[Order Month]]</f>
        <v>2013-2</v>
      </c>
      <c r="G2993" s="5">
        <f>YEAR(Table1[[#This Row],[Order Date]])*100 + MONTH(Table1[[#This Row],[Order Date]])</f>
        <v>201302</v>
      </c>
      <c r="H2993" s="1">
        <v>41331</v>
      </c>
      <c r="I2993" t="s">
        <v>26</v>
      </c>
      <c r="J2993" t="s">
        <v>5737</v>
      </c>
      <c r="K2993" t="s">
        <v>5738</v>
      </c>
      <c r="L2993" t="s">
        <v>44</v>
      </c>
      <c r="M2993" t="s">
        <v>30</v>
      </c>
      <c r="N2993" t="s">
        <v>45</v>
      </c>
      <c r="O2993" t="s">
        <v>46</v>
      </c>
      <c r="P2993">
        <v>90032</v>
      </c>
      <c r="Q2993" t="s">
        <v>47</v>
      </c>
      <c r="R2993" t="s">
        <v>364</v>
      </c>
      <c r="S2993" t="s">
        <v>49</v>
      </c>
      <c r="T2993" t="s">
        <v>78</v>
      </c>
      <c r="U2993" t="s">
        <v>365</v>
      </c>
      <c r="V2993">
        <v>31.248000000000005</v>
      </c>
      <c r="W2993">
        <v>7</v>
      </c>
      <c r="X2993" s="9">
        <f>Table1[[#This Row],[Discount]]</f>
        <v>0.2</v>
      </c>
      <c r="Y2993">
        <v>0.2</v>
      </c>
      <c r="Z2993">
        <v>10.936799999999998</v>
      </c>
    </row>
    <row r="2994" spans="1:26" ht="16" x14ac:dyDescent="0.2">
      <c r="A2994">
        <v>2993</v>
      </c>
      <c r="B2994" t="s">
        <v>6188</v>
      </c>
      <c r="C2994" s="1">
        <v>41550</v>
      </c>
      <c r="D2994">
        <f>YEAR(Table1[[#This Row],[Order Date]])</f>
        <v>2013</v>
      </c>
      <c r="E2994">
        <f>MONTH(Table1[[#This Row],[Order Date]])</f>
        <v>10</v>
      </c>
      <c r="F2994" t="str">
        <f>Table1[[#This Row],[Order Year]]&amp;"-"&amp;Table1[[#This Row],[Order Month]]</f>
        <v>2013-10</v>
      </c>
      <c r="G2994" s="5">
        <f>YEAR(Table1[[#This Row],[Order Date]])*100 + MONTH(Table1[[#This Row],[Order Date]])</f>
        <v>201310</v>
      </c>
      <c r="H2994" s="1">
        <v>41554</v>
      </c>
      <c r="I2994" t="s">
        <v>53</v>
      </c>
      <c r="J2994" t="s">
        <v>5759</v>
      </c>
      <c r="K2994" t="s">
        <v>5760</v>
      </c>
      <c r="L2994" t="s">
        <v>44</v>
      </c>
      <c r="M2994" t="s">
        <v>30</v>
      </c>
      <c r="N2994" t="s">
        <v>269</v>
      </c>
      <c r="O2994" t="s">
        <v>270</v>
      </c>
      <c r="P2994">
        <v>10024</v>
      </c>
      <c r="Q2994" t="s">
        <v>151</v>
      </c>
      <c r="R2994" t="s">
        <v>2198</v>
      </c>
      <c r="S2994" t="s">
        <v>49</v>
      </c>
      <c r="T2994" t="s">
        <v>81</v>
      </c>
      <c r="U2994" t="s">
        <v>2199</v>
      </c>
      <c r="V2994">
        <v>61.44</v>
      </c>
      <c r="W2994">
        <v>3</v>
      </c>
      <c r="X2994" s="9">
        <f>Table1[[#This Row],[Discount]]</f>
        <v>0</v>
      </c>
      <c r="Y2994">
        <v>0</v>
      </c>
      <c r="Z2994">
        <v>16.588799999999999</v>
      </c>
    </row>
    <row r="2995" spans="1:26" ht="16" x14ac:dyDescent="0.2">
      <c r="A2995">
        <v>2994</v>
      </c>
      <c r="B2995" t="s">
        <v>6189</v>
      </c>
      <c r="C2995" s="1">
        <v>41710</v>
      </c>
      <c r="D2995">
        <f>YEAR(Table1[[#This Row],[Order Date]])</f>
        <v>2014</v>
      </c>
      <c r="E2995">
        <f>MONTH(Table1[[#This Row],[Order Date]])</f>
        <v>3</v>
      </c>
      <c r="F2995" t="str">
        <f>Table1[[#This Row],[Order Year]]&amp;"-"&amp;Table1[[#This Row],[Order Month]]</f>
        <v>2014-3</v>
      </c>
      <c r="G2995" s="5">
        <f>YEAR(Table1[[#This Row],[Order Date]])*100 + MONTH(Table1[[#This Row],[Order Date]])</f>
        <v>201403</v>
      </c>
      <c r="H2995" s="1">
        <v>41716</v>
      </c>
      <c r="I2995" t="s">
        <v>53</v>
      </c>
      <c r="J2995" t="s">
        <v>674</v>
      </c>
      <c r="K2995" t="s">
        <v>675</v>
      </c>
      <c r="L2995" t="s">
        <v>29</v>
      </c>
      <c r="M2995" t="s">
        <v>30</v>
      </c>
      <c r="N2995" t="s">
        <v>883</v>
      </c>
      <c r="O2995" t="s">
        <v>241</v>
      </c>
      <c r="P2995">
        <v>48227</v>
      </c>
      <c r="Q2995" t="s">
        <v>108</v>
      </c>
      <c r="R2995" t="s">
        <v>4769</v>
      </c>
      <c r="S2995" t="s">
        <v>49</v>
      </c>
      <c r="T2995" t="s">
        <v>78</v>
      </c>
      <c r="U2995" t="s">
        <v>4770</v>
      </c>
      <c r="V2995">
        <v>895.92</v>
      </c>
      <c r="W2995">
        <v>4</v>
      </c>
      <c r="X2995" s="9">
        <f>Table1[[#This Row],[Discount]]</f>
        <v>0</v>
      </c>
      <c r="Y2995">
        <v>0</v>
      </c>
      <c r="Z2995">
        <v>421.08239999999995</v>
      </c>
    </row>
    <row r="2996" spans="1:26" ht="16" x14ac:dyDescent="0.2">
      <c r="A2996">
        <v>2995</v>
      </c>
      <c r="B2996" t="s">
        <v>6190</v>
      </c>
      <c r="C2996" s="1">
        <v>41527</v>
      </c>
      <c r="D2996">
        <f>YEAR(Table1[[#This Row],[Order Date]])</f>
        <v>2013</v>
      </c>
      <c r="E2996">
        <f>MONTH(Table1[[#This Row],[Order Date]])</f>
        <v>9</v>
      </c>
      <c r="F2996" t="str">
        <f>Table1[[#This Row],[Order Year]]&amp;"-"&amp;Table1[[#This Row],[Order Month]]</f>
        <v>2013-9</v>
      </c>
      <c r="G2996" s="5">
        <f>YEAR(Table1[[#This Row],[Order Date]])*100 + MONTH(Table1[[#This Row],[Order Date]])</f>
        <v>201309</v>
      </c>
      <c r="H2996" s="1">
        <v>41531</v>
      </c>
      <c r="I2996" t="s">
        <v>26</v>
      </c>
      <c r="J2996" t="s">
        <v>2075</v>
      </c>
      <c r="K2996" t="s">
        <v>2076</v>
      </c>
      <c r="L2996" t="s">
        <v>29</v>
      </c>
      <c r="M2996" t="s">
        <v>30</v>
      </c>
      <c r="N2996" t="s">
        <v>5028</v>
      </c>
      <c r="O2996" t="s">
        <v>46</v>
      </c>
      <c r="P2996">
        <v>95207</v>
      </c>
      <c r="Q2996" t="s">
        <v>47</v>
      </c>
      <c r="R2996" t="s">
        <v>328</v>
      </c>
      <c r="S2996" t="s">
        <v>49</v>
      </c>
      <c r="T2996" t="s">
        <v>78</v>
      </c>
      <c r="U2996" t="s">
        <v>6191</v>
      </c>
      <c r="V2996">
        <v>55.360000000000007</v>
      </c>
      <c r="W2996">
        <v>4</v>
      </c>
      <c r="X2996" s="9">
        <f>Table1[[#This Row],[Discount]]</f>
        <v>0.2</v>
      </c>
      <c r="Y2996">
        <v>0.2</v>
      </c>
      <c r="Z2996">
        <v>18.683999999999997</v>
      </c>
    </row>
    <row r="2997" spans="1:26" ht="16" x14ac:dyDescent="0.2">
      <c r="A2997">
        <v>2996</v>
      </c>
      <c r="B2997" t="s">
        <v>6192</v>
      </c>
      <c r="C2997" s="1">
        <v>40738</v>
      </c>
      <c r="D2997">
        <f>YEAR(Table1[[#This Row],[Order Date]])</f>
        <v>2011</v>
      </c>
      <c r="E2997">
        <f>MONTH(Table1[[#This Row],[Order Date]])</f>
        <v>7</v>
      </c>
      <c r="F2997" t="str">
        <f>Table1[[#This Row],[Order Year]]&amp;"-"&amp;Table1[[#This Row],[Order Month]]</f>
        <v>2011-7</v>
      </c>
      <c r="G2997" s="5">
        <f>YEAR(Table1[[#This Row],[Order Date]])*100 + MONTH(Table1[[#This Row],[Order Date]])</f>
        <v>201107</v>
      </c>
      <c r="H2997" s="1">
        <v>40745</v>
      </c>
      <c r="I2997" t="s">
        <v>53</v>
      </c>
      <c r="J2997" t="s">
        <v>1462</v>
      </c>
      <c r="K2997" t="s">
        <v>1463</v>
      </c>
      <c r="L2997" t="s">
        <v>29</v>
      </c>
      <c r="M2997" t="s">
        <v>30</v>
      </c>
      <c r="N2997" t="s">
        <v>547</v>
      </c>
      <c r="O2997" t="s">
        <v>313</v>
      </c>
      <c r="P2997">
        <v>85023</v>
      </c>
      <c r="Q2997" t="s">
        <v>47</v>
      </c>
      <c r="R2997" t="s">
        <v>61</v>
      </c>
      <c r="S2997" t="s">
        <v>49</v>
      </c>
      <c r="T2997" t="s">
        <v>62</v>
      </c>
      <c r="U2997" t="s">
        <v>63</v>
      </c>
      <c r="V2997">
        <v>55.92</v>
      </c>
      <c r="W2997">
        <v>5</v>
      </c>
      <c r="X2997" s="9">
        <f>Table1[[#This Row],[Discount]]</f>
        <v>0.2</v>
      </c>
      <c r="Y2997">
        <v>0.2</v>
      </c>
      <c r="Z2997">
        <v>6.2910000000000004</v>
      </c>
    </row>
    <row r="2998" spans="1:26" ht="16" x14ac:dyDescent="0.2">
      <c r="A2998">
        <v>2997</v>
      </c>
      <c r="B2998" t="s">
        <v>6193</v>
      </c>
      <c r="C2998" s="1">
        <v>40715</v>
      </c>
      <c r="D2998">
        <f>YEAR(Table1[[#This Row],[Order Date]])</f>
        <v>2011</v>
      </c>
      <c r="E2998">
        <f>MONTH(Table1[[#This Row],[Order Date]])</f>
        <v>6</v>
      </c>
      <c r="F2998" t="str">
        <f>Table1[[#This Row],[Order Year]]&amp;"-"&amp;Table1[[#This Row],[Order Month]]</f>
        <v>2011-6</v>
      </c>
      <c r="G2998" s="5">
        <f>YEAR(Table1[[#This Row],[Order Date]])*100 + MONTH(Table1[[#This Row],[Order Date]])</f>
        <v>201106</v>
      </c>
      <c r="H2998" s="1">
        <v>40719</v>
      </c>
      <c r="I2998" t="s">
        <v>53</v>
      </c>
      <c r="J2998" t="s">
        <v>4279</v>
      </c>
      <c r="K2998" t="s">
        <v>4280</v>
      </c>
      <c r="L2998" t="s">
        <v>29</v>
      </c>
      <c r="M2998" t="s">
        <v>30</v>
      </c>
      <c r="N2998" t="s">
        <v>149</v>
      </c>
      <c r="O2998" t="s">
        <v>150</v>
      </c>
      <c r="P2998">
        <v>19120</v>
      </c>
      <c r="Q2998" t="s">
        <v>151</v>
      </c>
      <c r="R2998" t="s">
        <v>3273</v>
      </c>
      <c r="S2998" t="s">
        <v>49</v>
      </c>
      <c r="T2998" t="s">
        <v>176</v>
      </c>
      <c r="U2998" t="s">
        <v>189</v>
      </c>
      <c r="V2998">
        <v>24.896000000000001</v>
      </c>
      <c r="W2998">
        <v>4</v>
      </c>
      <c r="X2998" s="9">
        <f>Table1[[#This Row],[Discount]]</f>
        <v>0.2</v>
      </c>
      <c r="Y2998">
        <v>0.2</v>
      </c>
      <c r="Z2998">
        <v>8.4024000000000001</v>
      </c>
    </row>
    <row r="2999" spans="1:26" ht="16" x14ac:dyDescent="0.2">
      <c r="A2999">
        <v>2998</v>
      </c>
      <c r="B2999" t="s">
        <v>6193</v>
      </c>
      <c r="C2999" s="1">
        <v>40715</v>
      </c>
      <c r="D2999">
        <f>YEAR(Table1[[#This Row],[Order Date]])</f>
        <v>2011</v>
      </c>
      <c r="E2999">
        <f>MONTH(Table1[[#This Row],[Order Date]])</f>
        <v>6</v>
      </c>
      <c r="F2999" t="str">
        <f>Table1[[#This Row],[Order Year]]&amp;"-"&amp;Table1[[#This Row],[Order Month]]</f>
        <v>2011-6</v>
      </c>
      <c r="G2999" s="5">
        <f>YEAR(Table1[[#This Row],[Order Date]])*100 + MONTH(Table1[[#This Row],[Order Date]])</f>
        <v>201106</v>
      </c>
      <c r="H2999" s="1">
        <v>40719</v>
      </c>
      <c r="I2999" t="s">
        <v>53</v>
      </c>
      <c r="J2999" t="s">
        <v>4279</v>
      </c>
      <c r="K2999" t="s">
        <v>4280</v>
      </c>
      <c r="L2999" t="s">
        <v>29</v>
      </c>
      <c r="M2999" t="s">
        <v>30</v>
      </c>
      <c r="N2999" t="s">
        <v>149</v>
      </c>
      <c r="O2999" t="s">
        <v>150</v>
      </c>
      <c r="P2999">
        <v>19120</v>
      </c>
      <c r="Q2999" t="s">
        <v>151</v>
      </c>
      <c r="R2999" t="s">
        <v>6194</v>
      </c>
      <c r="S2999" t="s">
        <v>35</v>
      </c>
      <c r="T2999" t="s">
        <v>68</v>
      </c>
      <c r="U2999" t="s">
        <v>6195</v>
      </c>
      <c r="V2999">
        <v>3.9840000000000004</v>
      </c>
      <c r="W2999">
        <v>1</v>
      </c>
      <c r="X2999" s="9">
        <f>Table1[[#This Row],[Discount]]</f>
        <v>0.2</v>
      </c>
      <c r="Y2999">
        <v>0.2</v>
      </c>
      <c r="Z2999">
        <v>0.64739999999999964</v>
      </c>
    </row>
    <row r="3000" spans="1:26" ht="16" x14ac:dyDescent="0.2">
      <c r="A3000">
        <v>2999</v>
      </c>
      <c r="B3000" t="s">
        <v>6193</v>
      </c>
      <c r="C3000" s="1">
        <v>40715</v>
      </c>
      <c r="D3000">
        <f>YEAR(Table1[[#This Row],[Order Date]])</f>
        <v>2011</v>
      </c>
      <c r="E3000">
        <f>MONTH(Table1[[#This Row],[Order Date]])</f>
        <v>6</v>
      </c>
      <c r="F3000" t="str">
        <f>Table1[[#This Row],[Order Year]]&amp;"-"&amp;Table1[[#This Row],[Order Month]]</f>
        <v>2011-6</v>
      </c>
      <c r="G3000" s="5">
        <f>YEAR(Table1[[#This Row],[Order Date]])*100 + MONTH(Table1[[#This Row],[Order Date]])</f>
        <v>201106</v>
      </c>
      <c r="H3000" s="1">
        <v>40719</v>
      </c>
      <c r="I3000" t="s">
        <v>53</v>
      </c>
      <c r="J3000" t="s">
        <v>4279</v>
      </c>
      <c r="K3000" t="s">
        <v>4280</v>
      </c>
      <c r="L3000" t="s">
        <v>29</v>
      </c>
      <c r="M3000" t="s">
        <v>30</v>
      </c>
      <c r="N3000" t="s">
        <v>149</v>
      </c>
      <c r="O3000" t="s">
        <v>150</v>
      </c>
      <c r="P3000">
        <v>19120</v>
      </c>
      <c r="Q3000" t="s">
        <v>151</v>
      </c>
      <c r="R3000" t="s">
        <v>1021</v>
      </c>
      <c r="S3000" t="s">
        <v>74</v>
      </c>
      <c r="T3000" t="s">
        <v>164</v>
      </c>
      <c r="U3000" t="s">
        <v>1022</v>
      </c>
      <c r="V3000">
        <v>95.968000000000004</v>
      </c>
      <c r="W3000">
        <v>4</v>
      </c>
      <c r="X3000" s="9">
        <f>Table1[[#This Row],[Discount]]</f>
        <v>0.2</v>
      </c>
      <c r="Y3000">
        <v>0.2</v>
      </c>
      <c r="Z3000">
        <v>28.790400000000009</v>
      </c>
    </row>
    <row r="3001" spans="1:26" ht="16" x14ac:dyDescent="0.2">
      <c r="A3001">
        <v>3000</v>
      </c>
      <c r="B3001" t="s">
        <v>6193</v>
      </c>
      <c r="C3001" s="1">
        <v>40715</v>
      </c>
      <c r="D3001">
        <f>YEAR(Table1[[#This Row],[Order Date]])</f>
        <v>2011</v>
      </c>
      <c r="E3001">
        <f>MONTH(Table1[[#This Row],[Order Date]])</f>
        <v>6</v>
      </c>
      <c r="F3001" t="str">
        <f>Table1[[#This Row],[Order Year]]&amp;"-"&amp;Table1[[#This Row],[Order Month]]</f>
        <v>2011-6</v>
      </c>
      <c r="G3001" s="5">
        <f>YEAR(Table1[[#This Row],[Order Date]])*100 + MONTH(Table1[[#This Row],[Order Date]])</f>
        <v>201106</v>
      </c>
      <c r="H3001" s="1">
        <v>40719</v>
      </c>
      <c r="I3001" t="s">
        <v>53</v>
      </c>
      <c r="J3001" t="s">
        <v>4279</v>
      </c>
      <c r="K3001" t="s">
        <v>4280</v>
      </c>
      <c r="L3001" t="s">
        <v>29</v>
      </c>
      <c r="M3001" t="s">
        <v>30</v>
      </c>
      <c r="N3001" t="s">
        <v>149</v>
      </c>
      <c r="O3001" t="s">
        <v>150</v>
      </c>
      <c r="P3001">
        <v>19120</v>
      </c>
      <c r="Q3001" t="s">
        <v>151</v>
      </c>
      <c r="R3001" t="s">
        <v>6196</v>
      </c>
      <c r="S3001" t="s">
        <v>74</v>
      </c>
      <c r="T3001" t="s">
        <v>685</v>
      </c>
      <c r="U3001" t="s">
        <v>6197</v>
      </c>
      <c r="V3001">
        <v>206.99100000000004</v>
      </c>
      <c r="W3001">
        <v>3</v>
      </c>
      <c r="X3001" s="9">
        <f>Table1[[#This Row],[Discount]]</f>
        <v>0.7</v>
      </c>
      <c r="Y3001">
        <v>0.7</v>
      </c>
      <c r="Z3001">
        <v>-172.49250000000001</v>
      </c>
    </row>
    <row r="3002" spans="1:26" ht="16" x14ac:dyDescent="0.2">
      <c r="A3002">
        <v>3001</v>
      </c>
      <c r="B3002" t="s">
        <v>6193</v>
      </c>
      <c r="C3002" s="1">
        <v>40715</v>
      </c>
      <c r="D3002">
        <f>YEAR(Table1[[#This Row],[Order Date]])</f>
        <v>2011</v>
      </c>
      <c r="E3002">
        <f>MONTH(Table1[[#This Row],[Order Date]])</f>
        <v>6</v>
      </c>
      <c r="F3002" t="str">
        <f>Table1[[#This Row],[Order Year]]&amp;"-"&amp;Table1[[#This Row],[Order Month]]</f>
        <v>2011-6</v>
      </c>
      <c r="G3002" s="5">
        <f>YEAR(Table1[[#This Row],[Order Date]])*100 + MONTH(Table1[[#This Row],[Order Date]])</f>
        <v>201106</v>
      </c>
      <c r="H3002" s="1">
        <v>40719</v>
      </c>
      <c r="I3002" t="s">
        <v>53</v>
      </c>
      <c r="J3002" t="s">
        <v>4279</v>
      </c>
      <c r="K3002" t="s">
        <v>4280</v>
      </c>
      <c r="L3002" t="s">
        <v>29</v>
      </c>
      <c r="M3002" t="s">
        <v>30</v>
      </c>
      <c r="N3002" t="s">
        <v>149</v>
      </c>
      <c r="O3002" t="s">
        <v>150</v>
      </c>
      <c r="P3002">
        <v>19120</v>
      </c>
      <c r="Q3002" t="s">
        <v>151</v>
      </c>
      <c r="R3002" t="s">
        <v>4427</v>
      </c>
      <c r="S3002" t="s">
        <v>49</v>
      </c>
      <c r="T3002" t="s">
        <v>81</v>
      </c>
      <c r="U3002" t="s">
        <v>4428</v>
      </c>
      <c r="V3002">
        <v>44.416000000000004</v>
      </c>
      <c r="W3002">
        <v>2</v>
      </c>
      <c r="X3002" s="9">
        <f>Table1[[#This Row],[Discount]]</f>
        <v>0.2</v>
      </c>
      <c r="Y3002">
        <v>0.2</v>
      </c>
      <c r="Z3002">
        <v>3.8864000000000001</v>
      </c>
    </row>
    <row r="3003" spans="1:26" ht="16" x14ac:dyDescent="0.2">
      <c r="A3003">
        <v>3002</v>
      </c>
      <c r="B3003" t="s">
        <v>6193</v>
      </c>
      <c r="C3003" s="1">
        <v>40715</v>
      </c>
      <c r="D3003">
        <f>YEAR(Table1[[#This Row],[Order Date]])</f>
        <v>2011</v>
      </c>
      <c r="E3003">
        <f>MONTH(Table1[[#This Row],[Order Date]])</f>
        <v>6</v>
      </c>
      <c r="F3003" t="str">
        <f>Table1[[#This Row],[Order Year]]&amp;"-"&amp;Table1[[#This Row],[Order Month]]</f>
        <v>2011-6</v>
      </c>
      <c r="G3003" s="5">
        <f>YEAR(Table1[[#This Row],[Order Date]])*100 + MONTH(Table1[[#This Row],[Order Date]])</f>
        <v>201106</v>
      </c>
      <c r="H3003" s="1">
        <v>40719</v>
      </c>
      <c r="I3003" t="s">
        <v>53</v>
      </c>
      <c r="J3003" t="s">
        <v>4279</v>
      </c>
      <c r="K3003" t="s">
        <v>4280</v>
      </c>
      <c r="L3003" t="s">
        <v>29</v>
      </c>
      <c r="M3003" t="s">
        <v>30</v>
      </c>
      <c r="N3003" t="s">
        <v>149</v>
      </c>
      <c r="O3003" t="s">
        <v>150</v>
      </c>
      <c r="P3003">
        <v>19120</v>
      </c>
      <c r="Q3003" t="s">
        <v>151</v>
      </c>
      <c r="R3003" t="s">
        <v>1906</v>
      </c>
      <c r="S3003" t="s">
        <v>49</v>
      </c>
      <c r="T3003" t="s">
        <v>78</v>
      </c>
      <c r="U3003" t="s">
        <v>1907</v>
      </c>
      <c r="V3003">
        <v>9.006000000000002</v>
      </c>
      <c r="W3003">
        <v>2</v>
      </c>
      <c r="X3003" s="9">
        <f>Table1[[#This Row],[Discount]]</f>
        <v>0.7</v>
      </c>
      <c r="Y3003">
        <v>0.7</v>
      </c>
      <c r="Z3003">
        <v>-7.2048000000000023</v>
      </c>
    </row>
    <row r="3004" spans="1:26" ht="16" x14ac:dyDescent="0.2">
      <c r="A3004">
        <v>3003</v>
      </c>
      <c r="B3004" t="s">
        <v>6198</v>
      </c>
      <c r="C3004" s="1">
        <v>41095</v>
      </c>
      <c r="D3004">
        <f>YEAR(Table1[[#This Row],[Order Date]])</f>
        <v>2012</v>
      </c>
      <c r="E3004">
        <f>MONTH(Table1[[#This Row],[Order Date]])</f>
        <v>7</v>
      </c>
      <c r="F3004" t="str">
        <f>Table1[[#This Row],[Order Year]]&amp;"-"&amp;Table1[[#This Row],[Order Month]]</f>
        <v>2012-7</v>
      </c>
      <c r="G3004" s="5">
        <f>YEAR(Table1[[#This Row],[Order Date]])*100 + MONTH(Table1[[#This Row],[Order Date]])</f>
        <v>201207</v>
      </c>
      <c r="H3004" s="1">
        <v>41100</v>
      </c>
      <c r="I3004" t="s">
        <v>53</v>
      </c>
      <c r="J3004" t="s">
        <v>1392</v>
      </c>
      <c r="K3004" t="s">
        <v>1393</v>
      </c>
      <c r="L3004" t="s">
        <v>105</v>
      </c>
      <c r="M3004" t="s">
        <v>30</v>
      </c>
      <c r="N3004" t="s">
        <v>6199</v>
      </c>
      <c r="O3004" t="s">
        <v>241</v>
      </c>
      <c r="P3004">
        <v>48310</v>
      </c>
      <c r="Q3004" t="s">
        <v>108</v>
      </c>
      <c r="R3004" t="s">
        <v>6200</v>
      </c>
      <c r="S3004" t="s">
        <v>49</v>
      </c>
      <c r="T3004" t="s">
        <v>78</v>
      </c>
      <c r="U3004" t="s">
        <v>6201</v>
      </c>
      <c r="V3004">
        <v>19</v>
      </c>
      <c r="W3004">
        <v>5</v>
      </c>
      <c r="X3004" s="9">
        <f>Table1[[#This Row],[Discount]]</f>
        <v>0</v>
      </c>
      <c r="Y3004">
        <v>0</v>
      </c>
      <c r="Z3004">
        <v>8.93</v>
      </c>
    </row>
    <row r="3005" spans="1:26" ht="16" x14ac:dyDescent="0.2">
      <c r="A3005">
        <v>3004</v>
      </c>
      <c r="B3005" t="s">
        <v>6202</v>
      </c>
      <c r="C3005" s="1">
        <v>41990</v>
      </c>
      <c r="D3005">
        <f>YEAR(Table1[[#This Row],[Order Date]])</f>
        <v>2014</v>
      </c>
      <c r="E3005">
        <f>MONTH(Table1[[#This Row],[Order Date]])</f>
        <v>12</v>
      </c>
      <c r="F3005" t="str">
        <f>Table1[[#This Row],[Order Year]]&amp;"-"&amp;Table1[[#This Row],[Order Month]]</f>
        <v>2014-12</v>
      </c>
      <c r="G3005" s="5">
        <f>YEAR(Table1[[#This Row],[Order Date]])*100 + MONTH(Table1[[#This Row],[Order Date]])</f>
        <v>201412</v>
      </c>
      <c r="H3005" s="1">
        <v>41997</v>
      </c>
      <c r="I3005" t="s">
        <v>53</v>
      </c>
      <c r="J3005" t="s">
        <v>2316</v>
      </c>
      <c r="K3005" t="s">
        <v>2317</v>
      </c>
      <c r="L3005" t="s">
        <v>105</v>
      </c>
      <c r="M3005" t="s">
        <v>30</v>
      </c>
      <c r="N3005" t="s">
        <v>392</v>
      </c>
      <c r="O3005" t="s">
        <v>270</v>
      </c>
      <c r="P3005">
        <v>14609</v>
      </c>
      <c r="Q3005" t="s">
        <v>151</v>
      </c>
      <c r="R3005" t="s">
        <v>4496</v>
      </c>
      <c r="S3005" t="s">
        <v>49</v>
      </c>
      <c r="T3005" t="s">
        <v>78</v>
      </c>
      <c r="U3005" t="s">
        <v>4497</v>
      </c>
      <c r="V3005">
        <v>33.375999999999998</v>
      </c>
      <c r="W3005">
        <v>4</v>
      </c>
      <c r="X3005" s="9">
        <f>Table1[[#This Row],[Discount]]</f>
        <v>0.2</v>
      </c>
      <c r="Y3005">
        <v>0.2</v>
      </c>
      <c r="Z3005">
        <v>10.429999999999998</v>
      </c>
    </row>
    <row r="3006" spans="1:26" ht="16" x14ac:dyDescent="0.2">
      <c r="A3006">
        <v>3005</v>
      </c>
      <c r="B3006" t="s">
        <v>6203</v>
      </c>
      <c r="C3006" s="1">
        <v>41526</v>
      </c>
      <c r="D3006">
        <f>YEAR(Table1[[#This Row],[Order Date]])</f>
        <v>2013</v>
      </c>
      <c r="E3006">
        <f>MONTH(Table1[[#This Row],[Order Date]])</f>
        <v>9</v>
      </c>
      <c r="F3006" t="str">
        <f>Table1[[#This Row],[Order Year]]&amp;"-"&amp;Table1[[#This Row],[Order Month]]</f>
        <v>2013-9</v>
      </c>
      <c r="G3006" s="5">
        <f>YEAR(Table1[[#This Row],[Order Date]])*100 + MONTH(Table1[[#This Row],[Order Date]])</f>
        <v>201309</v>
      </c>
      <c r="H3006" s="1">
        <v>41528</v>
      </c>
      <c r="I3006" t="s">
        <v>191</v>
      </c>
      <c r="J3006" t="s">
        <v>6204</v>
      </c>
      <c r="K3006" t="s">
        <v>6205</v>
      </c>
      <c r="L3006" t="s">
        <v>105</v>
      </c>
      <c r="M3006" t="s">
        <v>30</v>
      </c>
      <c r="N3006" t="s">
        <v>269</v>
      </c>
      <c r="O3006" t="s">
        <v>270</v>
      </c>
      <c r="P3006">
        <v>10011</v>
      </c>
      <c r="Q3006" t="s">
        <v>151</v>
      </c>
      <c r="R3006" t="s">
        <v>6206</v>
      </c>
      <c r="S3006" t="s">
        <v>49</v>
      </c>
      <c r="T3006" t="s">
        <v>81</v>
      </c>
      <c r="U3006" t="s">
        <v>6207</v>
      </c>
      <c r="V3006">
        <v>207.48</v>
      </c>
      <c r="W3006">
        <v>1</v>
      </c>
      <c r="X3006" s="9">
        <f>Table1[[#This Row],[Discount]]</f>
        <v>0</v>
      </c>
      <c r="Y3006">
        <v>0</v>
      </c>
      <c r="Z3006">
        <v>62.243999999999971</v>
      </c>
    </row>
    <row r="3007" spans="1:26" ht="16" x14ac:dyDescent="0.2">
      <c r="A3007">
        <v>3006</v>
      </c>
      <c r="B3007" t="s">
        <v>6208</v>
      </c>
      <c r="C3007" s="1">
        <v>40680</v>
      </c>
      <c r="D3007">
        <f>YEAR(Table1[[#This Row],[Order Date]])</f>
        <v>2011</v>
      </c>
      <c r="E3007">
        <f>MONTH(Table1[[#This Row],[Order Date]])</f>
        <v>5</v>
      </c>
      <c r="F3007" t="str">
        <f>Table1[[#This Row],[Order Year]]&amp;"-"&amp;Table1[[#This Row],[Order Month]]</f>
        <v>2011-5</v>
      </c>
      <c r="G3007" s="5">
        <f>YEAR(Table1[[#This Row],[Order Date]])*100 + MONTH(Table1[[#This Row],[Order Date]])</f>
        <v>201105</v>
      </c>
      <c r="H3007" s="1">
        <v>40684</v>
      </c>
      <c r="I3007" t="s">
        <v>53</v>
      </c>
      <c r="J3007" t="s">
        <v>478</v>
      </c>
      <c r="K3007" t="s">
        <v>479</v>
      </c>
      <c r="L3007" t="s">
        <v>105</v>
      </c>
      <c r="M3007" t="s">
        <v>30</v>
      </c>
      <c r="N3007" t="s">
        <v>6209</v>
      </c>
      <c r="O3007" t="s">
        <v>117</v>
      </c>
      <c r="P3007">
        <v>54703</v>
      </c>
      <c r="Q3007" t="s">
        <v>108</v>
      </c>
      <c r="R3007" t="s">
        <v>3913</v>
      </c>
      <c r="S3007" t="s">
        <v>49</v>
      </c>
      <c r="T3007" t="s">
        <v>78</v>
      </c>
      <c r="U3007" t="s">
        <v>3914</v>
      </c>
      <c r="V3007">
        <v>91.679999999999993</v>
      </c>
      <c r="W3007">
        <v>3</v>
      </c>
      <c r="X3007" s="9">
        <f>Table1[[#This Row],[Discount]]</f>
        <v>0</v>
      </c>
      <c r="Y3007">
        <v>0</v>
      </c>
      <c r="Z3007">
        <v>45.839999999999996</v>
      </c>
    </row>
    <row r="3008" spans="1:26" ht="16" x14ac:dyDescent="0.2">
      <c r="A3008">
        <v>3007</v>
      </c>
      <c r="B3008" t="s">
        <v>6210</v>
      </c>
      <c r="C3008" s="1">
        <v>41926</v>
      </c>
      <c r="D3008">
        <f>YEAR(Table1[[#This Row],[Order Date]])</f>
        <v>2014</v>
      </c>
      <c r="E3008">
        <f>MONTH(Table1[[#This Row],[Order Date]])</f>
        <v>10</v>
      </c>
      <c r="F3008" t="str">
        <f>Table1[[#This Row],[Order Year]]&amp;"-"&amp;Table1[[#This Row],[Order Month]]</f>
        <v>2014-10</v>
      </c>
      <c r="G3008" s="5">
        <f>YEAR(Table1[[#This Row],[Order Date]])*100 + MONTH(Table1[[#This Row],[Order Date]])</f>
        <v>201410</v>
      </c>
      <c r="H3008" s="1">
        <v>41928</v>
      </c>
      <c r="I3008" t="s">
        <v>191</v>
      </c>
      <c r="J3008" t="s">
        <v>2155</v>
      </c>
      <c r="K3008" t="s">
        <v>2156</v>
      </c>
      <c r="L3008" t="s">
        <v>29</v>
      </c>
      <c r="M3008" t="s">
        <v>30</v>
      </c>
      <c r="N3008" t="s">
        <v>269</v>
      </c>
      <c r="O3008" t="s">
        <v>270</v>
      </c>
      <c r="P3008">
        <v>10009</v>
      </c>
      <c r="Q3008" t="s">
        <v>151</v>
      </c>
      <c r="R3008" t="s">
        <v>4423</v>
      </c>
      <c r="S3008" t="s">
        <v>49</v>
      </c>
      <c r="T3008" t="s">
        <v>81</v>
      </c>
      <c r="U3008" t="s">
        <v>4424</v>
      </c>
      <c r="V3008">
        <v>904.9</v>
      </c>
      <c r="W3008">
        <v>5</v>
      </c>
      <c r="X3008" s="9">
        <f>Table1[[#This Row],[Discount]]</f>
        <v>0</v>
      </c>
      <c r="Y3008">
        <v>0</v>
      </c>
      <c r="Z3008">
        <v>253.37199999999996</v>
      </c>
    </row>
    <row r="3009" spans="1:26" ht="16" x14ac:dyDescent="0.2">
      <c r="A3009">
        <v>3008</v>
      </c>
      <c r="B3009" t="s">
        <v>6211</v>
      </c>
      <c r="C3009" s="1">
        <v>40840</v>
      </c>
      <c r="D3009">
        <f>YEAR(Table1[[#This Row],[Order Date]])</f>
        <v>2011</v>
      </c>
      <c r="E3009">
        <f>MONTH(Table1[[#This Row],[Order Date]])</f>
        <v>10</v>
      </c>
      <c r="F3009" t="str">
        <f>Table1[[#This Row],[Order Year]]&amp;"-"&amp;Table1[[#This Row],[Order Month]]</f>
        <v>2011-10</v>
      </c>
      <c r="G3009" s="5">
        <f>YEAR(Table1[[#This Row],[Order Date]])*100 + MONTH(Table1[[#This Row],[Order Date]])</f>
        <v>201110</v>
      </c>
      <c r="H3009" s="1">
        <v>40845</v>
      </c>
      <c r="I3009" t="s">
        <v>53</v>
      </c>
      <c r="J3009" t="s">
        <v>1824</v>
      </c>
      <c r="K3009" t="s">
        <v>1825</v>
      </c>
      <c r="L3009" t="s">
        <v>29</v>
      </c>
      <c r="M3009" t="s">
        <v>30</v>
      </c>
      <c r="N3009" t="s">
        <v>4984</v>
      </c>
      <c r="O3009" t="s">
        <v>46</v>
      </c>
      <c r="P3009">
        <v>91730</v>
      </c>
      <c r="Q3009" t="s">
        <v>47</v>
      </c>
      <c r="R3009" t="s">
        <v>1105</v>
      </c>
      <c r="S3009" t="s">
        <v>49</v>
      </c>
      <c r="T3009" t="s">
        <v>78</v>
      </c>
      <c r="U3009" t="s">
        <v>1106</v>
      </c>
      <c r="V3009">
        <v>34.271999999999998</v>
      </c>
      <c r="W3009">
        <v>3</v>
      </c>
      <c r="X3009" s="9">
        <f>Table1[[#This Row],[Discount]]</f>
        <v>0.2</v>
      </c>
      <c r="Y3009">
        <v>0.2</v>
      </c>
      <c r="Z3009">
        <v>11.138399999999999</v>
      </c>
    </row>
    <row r="3010" spans="1:26" ht="16" x14ac:dyDescent="0.2">
      <c r="A3010">
        <v>3009</v>
      </c>
      <c r="B3010" t="s">
        <v>6212</v>
      </c>
      <c r="C3010" s="1">
        <v>41614</v>
      </c>
      <c r="D3010">
        <f>YEAR(Table1[[#This Row],[Order Date]])</f>
        <v>2013</v>
      </c>
      <c r="E3010">
        <f>MONTH(Table1[[#This Row],[Order Date]])</f>
        <v>12</v>
      </c>
      <c r="F3010" t="str">
        <f>Table1[[#This Row],[Order Year]]&amp;"-"&amp;Table1[[#This Row],[Order Month]]</f>
        <v>2013-12</v>
      </c>
      <c r="G3010" s="5">
        <f>YEAR(Table1[[#This Row],[Order Date]])*100 + MONTH(Table1[[#This Row],[Order Date]])</f>
        <v>201312</v>
      </c>
      <c r="H3010" s="1">
        <v>41615</v>
      </c>
      <c r="I3010" t="s">
        <v>191</v>
      </c>
      <c r="J3010" t="s">
        <v>4264</v>
      </c>
      <c r="K3010" t="s">
        <v>4265</v>
      </c>
      <c r="L3010" t="s">
        <v>29</v>
      </c>
      <c r="M3010" t="s">
        <v>30</v>
      </c>
      <c r="N3010" t="s">
        <v>3652</v>
      </c>
      <c r="O3010" t="s">
        <v>32</v>
      </c>
      <c r="P3010">
        <v>42071</v>
      </c>
      <c r="Q3010" t="s">
        <v>33</v>
      </c>
      <c r="R3010" t="s">
        <v>5146</v>
      </c>
      <c r="S3010" t="s">
        <v>35</v>
      </c>
      <c r="T3010" t="s">
        <v>68</v>
      </c>
      <c r="U3010" t="s">
        <v>5147</v>
      </c>
      <c r="V3010">
        <v>191.82</v>
      </c>
      <c r="W3010">
        <v>3</v>
      </c>
      <c r="X3010" s="9">
        <f>Table1[[#This Row],[Discount]]</f>
        <v>0</v>
      </c>
      <c r="Y3010">
        <v>0</v>
      </c>
      <c r="Z3010">
        <v>74.809799999999996</v>
      </c>
    </row>
    <row r="3011" spans="1:26" ht="16" x14ac:dyDescent="0.2">
      <c r="A3011">
        <v>3010</v>
      </c>
      <c r="B3011" t="s">
        <v>6213</v>
      </c>
      <c r="C3011" s="1">
        <v>41481</v>
      </c>
      <c r="D3011">
        <f>YEAR(Table1[[#This Row],[Order Date]])</f>
        <v>2013</v>
      </c>
      <c r="E3011">
        <f>MONTH(Table1[[#This Row],[Order Date]])</f>
        <v>7</v>
      </c>
      <c r="F3011" t="str">
        <f>Table1[[#This Row],[Order Year]]&amp;"-"&amp;Table1[[#This Row],[Order Month]]</f>
        <v>2013-7</v>
      </c>
      <c r="G3011" s="5">
        <f>YEAR(Table1[[#This Row],[Order Date]])*100 + MONTH(Table1[[#This Row],[Order Date]])</f>
        <v>201307</v>
      </c>
      <c r="H3011" s="1">
        <v>41485</v>
      </c>
      <c r="I3011" t="s">
        <v>53</v>
      </c>
      <c r="J3011" t="s">
        <v>5802</v>
      </c>
      <c r="K3011" t="s">
        <v>5803</v>
      </c>
      <c r="L3011" t="s">
        <v>44</v>
      </c>
      <c r="M3011" t="s">
        <v>30</v>
      </c>
      <c r="N3011" t="s">
        <v>2838</v>
      </c>
      <c r="O3011" t="s">
        <v>501</v>
      </c>
      <c r="P3011">
        <v>43615</v>
      </c>
      <c r="Q3011" t="s">
        <v>151</v>
      </c>
      <c r="R3011" t="s">
        <v>5358</v>
      </c>
      <c r="S3011" t="s">
        <v>49</v>
      </c>
      <c r="T3011" t="s">
        <v>81</v>
      </c>
      <c r="U3011" t="s">
        <v>5359</v>
      </c>
      <c r="V3011">
        <v>243.88000000000002</v>
      </c>
      <c r="W3011">
        <v>5</v>
      </c>
      <c r="X3011" s="9">
        <f>Table1[[#This Row],[Discount]]</f>
        <v>0.2</v>
      </c>
      <c r="Y3011">
        <v>0.2</v>
      </c>
      <c r="Z3011">
        <v>27.43649999999996</v>
      </c>
    </row>
    <row r="3012" spans="1:26" ht="16" x14ac:dyDescent="0.2">
      <c r="A3012">
        <v>3011</v>
      </c>
      <c r="B3012" t="s">
        <v>6214</v>
      </c>
      <c r="C3012" s="1">
        <v>41747</v>
      </c>
      <c r="D3012">
        <f>YEAR(Table1[[#This Row],[Order Date]])</f>
        <v>2014</v>
      </c>
      <c r="E3012">
        <f>MONTH(Table1[[#This Row],[Order Date]])</f>
        <v>4</v>
      </c>
      <c r="F3012" t="str">
        <f>Table1[[#This Row],[Order Year]]&amp;"-"&amp;Table1[[#This Row],[Order Month]]</f>
        <v>2014-4</v>
      </c>
      <c r="G3012" s="5">
        <f>YEAR(Table1[[#This Row],[Order Date]])*100 + MONTH(Table1[[#This Row],[Order Date]])</f>
        <v>201404</v>
      </c>
      <c r="H3012" s="1">
        <v>41753</v>
      </c>
      <c r="I3012" t="s">
        <v>53</v>
      </c>
      <c r="J3012" t="s">
        <v>6215</v>
      </c>
      <c r="K3012" t="s">
        <v>6216</v>
      </c>
      <c r="L3012" t="s">
        <v>105</v>
      </c>
      <c r="M3012" t="s">
        <v>30</v>
      </c>
      <c r="N3012" t="s">
        <v>1476</v>
      </c>
      <c r="O3012" t="s">
        <v>460</v>
      </c>
      <c r="P3012">
        <v>80027</v>
      </c>
      <c r="Q3012" t="s">
        <v>47</v>
      </c>
      <c r="R3012" t="s">
        <v>1525</v>
      </c>
      <c r="S3012" t="s">
        <v>49</v>
      </c>
      <c r="T3012" t="s">
        <v>78</v>
      </c>
      <c r="U3012" t="s">
        <v>1526</v>
      </c>
      <c r="V3012">
        <v>12.030000000000001</v>
      </c>
      <c r="W3012">
        <v>5</v>
      </c>
      <c r="X3012" s="9">
        <f>Table1[[#This Row],[Discount]]</f>
        <v>0.7</v>
      </c>
      <c r="Y3012">
        <v>0.7</v>
      </c>
      <c r="Z3012">
        <v>-9.222999999999999</v>
      </c>
    </row>
    <row r="3013" spans="1:26" ht="16" x14ac:dyDescent="0.2">
      <c r="A3013">
        <v>3012</v>
      </c>
      <c r="B3013" t="s">
        <v>6214</v>
      </c>
      <c r="C3013" s="1">
        <v>41747</v>
      </c>
      <c r="D3013">
        <f>YEAR(Table1[[#This Row],[Order Date]])</f>
        <v>2014</v>
      </c>
      <c r="E3013">
        <f>MONTH(Table1[[#This Row],[Order Date]])</f>
        <v>4</v>
      </c>
      <c r="F3013" t="str">
        <f>Table1[[#This Row],[Order Year]]&amp;"-"&amp;Table1[[#This Row],[Order Month]]</f>
        <v>2014-4</v>
      </c>
      <c r="G3013" s="5">
        <f>YEAR(Table1[[#This Row],[Order Date]])*100 + MONTH(Table1[[#This Row],[Order Date]])</f>
        <v>201404</v>
      </c>
      <c r="H3013" s="1">
        <v>41753</v>
      </c>
      <c r="I3013" t="s">
        <v>53</v>
      </c>
      <c r="J3013" t="s">
        <v>6215</v>
      </c>
      <c r="K3013" t="s">
        <v>6216</v>
      </c>
      <c r="L3013" t="s">
        <v>105</v>
      </c>
      <c r="M3013" t="s">
        <v>30</v>
      </c>
      <c r="N3013" t="s">
        <v>1476</v>
      </c>
      <c r="O3013" t="s">
        <v>460</v>
      </c>
      <c r="P3013">
        <v>80027</v>
      </c>
      <c r="Q3013" t="s">
        <v>47</v>
      </c>
      <c r="R3013" t="s">
        <v>684</v>
      </c>
      <c r="S3013" t="s">
        <v>74</v>
      </c>
      <c r="T3013" t="s">
        <v>685</v>
      </c>
      <c r="U3013" t="s">
        <v>686</v>
      </c>
      <c r="V3013">
        <v>2549.9850000000006</v>
      </c>
      <c r="W3013">
        <v>5</v>
      </c>
      <c r="X3013" s="9">
        <f>Table1[[#This Row],[Discount]]</f>
        <v>0.7</v>
      </c>
      <c r="Y3013">
        <v>0.7</v>
      </c>
      <c r="Z3013">
        <v>-3399.9800000000009</v>
      </c>
    </row>
    <row r="3014" spans="1:26" ht="16" x14ac:dyDescent="0.2">
      <c r="A3014">
        <v>3013</v>
      </c>
      <c r="B3014" t="s">
        <v>6214</v>
      </c>
      <c r="C3014" s="1">
        <v>41747</v>
      </c>
      <c r="D3014">
        <f>YEAR(Table1[[#This Row],[Order Date]])</f>
        <v>2014</v>
      </c>
      <c r="E3014">
        <f>MONTH(Table1[[#This Row],[Order Date]])</f>
        <v>4</v>
      </c>
      <c r="F3014" t="str">
        <f>Table1[[#This Row],[Order Year]]&amp;"-"&amp;Table1[[#This Row],[Order Month]]</f>
        <v>2014-4</v>
      </c>
      <c r="G3014" s="5">
        <f>YEAR(Table1[[#This Row],[Order Date]])*100 + MONTH(Table1[[#This Row],[Order Date]])</f>
        <v>201404</v>
      </c>
      <c r="H3014" s="1">
        <v>41753</v>
      </c>
      <c r="I3014" t="s">
        <v>53</v>
      </c>
      <c r="J3014" t="s">
        <v>6215</v>
      </c>
      <c r="K3014" t="s">
        <v>6216</v>
      </c>
      <c r="L3014" t="s">
        <v>105</v>
      </c>
      <c r="M3014" t="s">
        <v>30</v>
      </c>
      <c r="N3014" t="s">
        <v>1476</v>
      </c>
      <c r="O3014" t="s">
        <v>460</v>
      </c>
      <c r="P3014">
        <v>80027</v>
      </c>
      <c r="Q3014" t="s">
        <v>47</v>
      </c>
      <c r="R3014" t="s">
        <v>1497</v>
      </c>
      <c r="S3014" t="s">
        <v>49</v>
      </c>
      <c r="T3014" t="s">
        <v>78</v>
      </c>
      <c r="U3014" t="s">
        <v>1498</v>
      </c>
      <c r="V3014">
        <v>21.594000000000005</v>
      </c>
      <c r="W3014">
        <v>2</v>
      </c>
      <c r="X3014" s="9">
        <f>Table1[[#This Row],[Discount]]</f>
        <v>0.7</v>
      </c>
      <c r="Y3014">
        <v>0.7</v>
      </c>
      <c r="Z3014">
        <v>-15.835599999999999</v>
      </c>
    </row>
    <row r="3015" spans="1:26" ht="16" x14ac:dyDescent="0.2">
      <c r="A3015">
        <v>3014</v>
      </c>
      <c r="B3015" t="s">
        <v>6214</v>
      </c>
      <c r="C3015" s="1">
        <v>41747</v>
      </c>
      <c r="D3015">
        <f>YEAR(Table1[[#This Row],[Order Date]])</f>
        <v>2014</v>
      </c>
      <c r="E3015">
        <f>MONTH(Table1[[#This Row],[Order Date]])</f>
        <v>4</v>
      </c>
      <c r="F3015" t="str">
        <f>Table1[[#This Row],[Order Year]]&amp;"-"&amp;Table1[[#This Row],[Order Month]]</f>
        <v>2014-4</v>
      </c>
      <c r="G3015" s="5">
        <f>YEAR(Table1[[#This Row],[Order Date]])*100 + MONTH(Table1[[#This Row],[Order Date]])</f>
        <v>201404</v>
      </c>
      <c r="H3015" s="1">
        <v>41753</v>
      </c>
      <c r="I3015" t="s">
        <v>53</v>
      </c>
      <c r="J3015" t="s">
        <v>6215</v>
      </c>
      <c r="K3015" t="s">
        <v>6216</v>
      </c>
      <c r="L3015" t="s">
        <v>105</v>
      </c>
      <c r="M3015" t="s">
        <v>30</v>
      </c>
      <c r="N3015" t="s">
        <v>1476</v>
      </c>
      <c r="O3015" t="s">
        <v>460</v>
      </c>
      <c r="P3015">
        <v>80027</v>
      </c>
      <c r="Q3015" t="s">
        <v>47</v>
      </c>
      <c r="R3015" t="s">
        <v>2304</v>
      </c>
      <c r="S3015" t="s">
        <v>49</v>
      </c>
      <c r="T3015" t="s">
        <v>78</v>
      </c>
      <c r="U3015" t="s">
        <v>2305</v>
      </c>
      <c r="V3015">
        <v>8.9640000000000022</v>
      </c>
      <c r="W3015">
        <v>6</v>
      </c>
      <c r="X3015" s="9">
        <f>Table1[[#This Row],[Discount]]</f>
        <v>0.7</v>
      </c>
      <c r="Y3015">
        <v>0.7</v>
      </c>
      <c r="Z3015">
        <v>-6.573599999999999</v>
      </c>
    </row>
    <row r="3016" spans="1:26" ht="16" x14ac:dyDescent="0.2">
      <c r="A3016">
        <v>3015</v>
      </c>
      <c r="B3016" t="s">
        <v>6214</v>
      </c>
      <c r="C3016" s="1">
        <v>41747</v>
      </c>
      <c r="D3016">
        <f>YEAR(Table1[[#This Row],[Order Date]])</f>
        <v>2014</v>
      </c>
      <c r="E3016">
        <f>MONTH(Table1[[#This Row],[Order Date]])</f>
        <v>4</v>
      </c>
      <c r="F3016" t="str">
        <f>Table1[[#This Row],[Order Year]]&amp;"-"&amp;Table1[[#This Row],[Order Month]]</f>
        <v>2014-4</v>
      </c>
      <c r="G3016" s="5">
        <f>YEAR(Table1[[#This Row],[Order Date]])*100 + MONTH(Table1[[#This Row],[Order Date]])</f>
        <v>201404</v>
      </c>
      <c r="H3016" s="1">
        <v>41753</v>
      </c>
      <c r="I3016" t="s">
        <v>53</v>
      </c>
      <c r="J3016" t="s">
        <v>6215</v>
      </c>
      <c r="K3016" t="s">
        <v>6216</v>
      </c>
      <c r="L3016" t="s">
        <v>105</v>
      </c>
      <c r="M3016" t="s">
        <v>30</v>
      </c>
      <c r="N3016" t="s">
        <v>1476</v>
      </c>
      <c r="O3016" t="s">
        <v>460</v>
      </c>
      <c r="P3016">
        <v>80027</v>
      </c>
      <c r="Q3016" t="s">
        <v>47</v>
      </c>
      <c r="R3016" t="s">
        <v>1982</v>
      </c>
      <c r="S3016" t="s">
        <v>49</v>
      </c>
      <c r="T3016" t="s">
        <v>93</v>
      </c>
      <c r="U3016" t="s">
        <v>1983</v>
      </c>
      <c r="V3016">
        <v>20.736000000000004</v>
      </c>
      <c r="W3016">
        <v>4</v>
      </c>
      <c r="X3016" s="9">
        <f>Table1[[#This Row],[Discount]]</f>
        <v>0.2</v>
      </c>
      <c r="Y3016">
        <v>0.2</v>
      </c>
      <c r="Z3016">
        <v>7.2576000000000001</v>
      </c>
    </row>
    <row r="3017" spans="1:26" ht="16" x14ac:dyDescent="0.2">
      <c r="A3017">
        <v>3016</v>
      </c>
      <c r="B3017" t="s">
        <v>6217</v>
      </c>
      <c r="C3017" s="1">
        <v>41169</v>
      </c>
      <c r="D3017">
        <f>YEAR(Table1[[#This Row],[Order Date]])</f>
        <v>2012</v>
      </c>
      <c r="E3017">
        <f>MONTH(Table1[[#This Row],[Order Date]])</f>
        <v>9</v>
      </c>
      <c r="F3017" t="str">
        <f>Table1[[#This Row],[Order Year]]&amp;"-"&amp;Table1[[#This Row],[Order Month]]</f>
        <v>2012-9</v>
      </c>
      <c r="G3017" s="5">
        <f>YEAR(Table1[[#This Row],[Order Date]])*100 + MONTH(Table1[[#This Row],[Order Date]])</f>
        <v>201209</v>
      </c>
      <c r="H3017" s="1">
        <v>41173</v>
      </c>
      <c r="I3017" t="s">
        <v>53</v>
      </c>
      <c r="J3017" t="s">
        <v>553</v>
      </c>
      <c r="K3017" t="s">
        <v>554</v>
      </c>
      <c r="L3017" t="s">
        <v>105</v>
      </c>
      <c r="M3017" t="s">
        <v>30</v>
      </c>
      <c r="N3017" t="s">
        <v>269</v>
      </c>
      <c r="O3017" t="s">
        <v>270</v>
      </c>
      <c r="P3017">
        <v>10035</v>
      </c>
      <c r="Q3017" t="s">
        <v>151</v>
      </c>
      <c r="R3017" t="s">
        <v>2883</v>
      </c>
      <c r="S3017" t="s">
        <v>35</v>
      </c>
      <c r="T3017" t="s">
        <v>59</v>
      </c>
      <c r="U3017" t="s">
        <v>2884</v>
      </c>
      <c r="V3017">
        <v>344.22</v>
      </c>
      <c r="W3017">
        <v>2</v>
      </c>
      <c r="X3017" s="9">
        <f>Table1[[#This Row],[Discount]]</f>
        <v>0.4</v>
      </c>
      <c r="Y3017">
        <v>0.4</v>
      </c>
      <c r="Z3017">
        <v>-103.26600000000002</v>
      </c>
    </row>
    <row r="3018" spans="1:26" ht="16" x14ac:dyDescent="0.2">
      <c r="A3018">
        <v>3017</v>
      </c>
      <c r="B3018" t="s">
        <v>6218</v>
      </c>
      <c r="C3018" s="1">
        <v>41510</v>
      </c>
      <c r="D3018">
        <f>YEAR(Table1[[#This Row],[Order Date]])</f>
        <v>2013</v>
      </c>
      <c r="E3018">
        <f>MONTH(Table1[[#This Row],[Order Date]])</f>
        <v>8</v>
      </c>
      <c r="F3018" t="str">
        <f>Table1[[#This Row],[Order Year]]&amp;"-"&amp;Table1[[#This Row],[Order Month]]</f>
        <v>2013-8</v>
      </c>
      <c r="G3018" s="5">
        <f>YEAR(Table1[[#This Row],[Order Date]])*100 + MONTH(Table1[[#This Row],[Order Date]])</f>
        <v>201308</v>
      </c>
      <c r="H3018" s="1">
        <v>41517</v>
      </c>
      <c r="I3018" t="s">
        <v>53</v>
      </c>
      <c r="J3018" t="s">
        <v>3506</v>
      </c>
      <c r="K3018" t="s">
        <v>3507</v>
      </c>
      <c r="L3018" t="s">
        <v>105</v>
      </c>
      <c r="M3018" t="s">
        <v>30</v>
      </c>
      <c r="N3018" t="s">
        <v>6219</v>
      </c>
      <c r="O3018" t="s">
        <v>107</v>
      </c>
      <c r="P3018">
        <v>78577</v>
      </c>
      <c r="Q3018" t="s">
        <v>108</v>
      </c>
      <c r="R3018" t="s">
        <v>1632</v>
      </c>
      <c r="S3018" t="s">
        <v>49</v>
      </c>
      <c r="T3018" t="s">
        <v>62</v>
      </c>
      <c r="U3018" t="s">
        <v>1633</v>
      </c>
      <c r="V3018">
        <v>727.29600000000005</v>
      </c>
      <c r="W3018">
        <v>8</v>
      </c>
      <c r="X3018" s="9">
        <f>Table1[[#This Row],[Discount]]</f>
        <v>0.2</v>
      </c>
      <c r="Y3018">
        <v>0.2</v>
      </c>
      <c r="Z3018">
        <v>-172.73280000000005</v>
      </c>
    </row>
    <row r="3019" spans="1:26" ht="16" x14ac:dyDescent="0.2">
      <c r="A3019">
        <v>3018</v>
      </c>
      <c r="B3019" t="s">
        <v>6218</v>
      </c>
      <c r="C3019" s="1">
        <v>41510</v>
      </c>
      <c r="D3019">
        <f>YEAR(Table1[[#This Row],[Order Date]])</f>
        <v>2013</v>
      </c>
      <c r="E3019">
        <f>MONTH(Table1[[#This Row],[Order Date]])</f>
        <v>8</v>
      </c>
      <c r="F3019" t="str">
        <f>Table1[[#This Row],[Order Year]]&amp;"-"&amp;Table1[[#This Row],[Order Month]]</f>
        <v>2013-8</v>
      </c>
      <c r="G3019" s="5">
        <f>YEAR(Table1[[#This Row],[Order Date]])*100 + MONTH(Table1[[#This Row],[Order Date]])</f>
        <v>201308</v>
      </c>
      <c r="H3019" s="1">
        <v>41517</v>
      </c>
      <c r="I3019" t="s">
        <v>53</v>
      </c>
      <c r="J3019" t="s">
        <v>3506</v>
      </c>
      <c r="K3019" t="s">
        <v>3507</v>
      </c>
      <c r="L3019" t="s">
        <v>105</v>
      </c>
      <c r="M3019" t="s">
        <v>30</v>
      </c>
      <c r="N3019" t="s">
        <v>6219</v>
      </c>
      <c r="O3019" t="s">
        <v>107</v>
      </c>
      <c r="P3019">
        <v>78577</v>
      </c>
      <c r="Q3019" t="s">
        <v>108</v>
      </c>
      <c r="R3019" t="s">
        <v>4631</v>
      </c>
      <c r="S3019" t="s">
        <v>35</v>
      </c>
      <c r="T3019" t="s">
        <v>68</v>
      </c>
      <c r="U3019" t="s">
        <v>4632</v>
      </c>
      <c r="V3019">
        <v>22.608000000000001</v>
      </c>
      <c r="W3019">
        <v>3</v>
      </c>
      <c r="X3019" s="9">
        <f>Table1[[#This Row],[Discount]]</f>
        <v>0.6</v>
      </c>
      <c r="Y3019">
        <v>0.6</v>
      </c>
      <c r="Z3019">
        <v>-10.173599999999997</v>
      </c>
    </row>
    <row r="3020" spans="1:26" ht="16" x14ac:dyDescent="0.2">
      <c r="A3020">
        <v>3019</v>
      </c>
      <c r="B3020" t="s">
        <v>6218</v>
      </c>
      <c r="C3020" s="1">
        <v>41510</v>
      </c>
      <c r="D3020">
        <f>YEAR(Table1[[#This Row],[Order Date]])</f>
        <v>2013</v>
      </c>
      <c r="E3020">
        <f>MONTH(Table1[[#This Row],[Order Date]])</f>
        <v>8</v>
      </c>
      <c r="F3020" t="str">
        <f>Table1[[#This Row],[Order Year]]&amp;"-"&amp;Table1[[#This Row],[Order Month]]</f>
        <v>2013-8</v>
      </c>
      <c r="G3020" s="5">
        <f>YEAR(Table1[[#This Row],[Order Date]])*100 + MONTH(Table1[[#This Row],[Order Date]])</f>
        <v>201308</v>
      </c>
      <c r="H3020" s="1">
        <v>41517</v>
      </c>
      <c r="I3020" t="s">
        <v>53</v>
      </c>
      <c r="J3020" t="s">
        <v>3506</v>
      </c>
      <c r="K3020" t="s">
        <v>3507</v>
      </c>
      <c r="L3020" t="s">
        <v>105</v>
      </c>
      <c r="M3020" t="s">
        <v>30</v>
      </c>
      <c r="N3020" t="s">
        <v>6219</v>
      </c>
      <c r="O3020" t="s">
        <v>107</v>
      </c>
      <c r="P3020">
        <v>78577</v>
      </c>
      <c r="Q3020" t="s">
        <v>108</v>
      </c>
      <c r="R3020" t="s">
        <v>4815</v>
      </c>
      <c r="S3020" t="s">
        <v>74</v>
      </c>
      <c r="T3020" t="s">
        <v>164</v>
      </c>
      <c r="U3020" t="s">
        <v>4816</v>
      </c>
      <c r="V3020">
        <v>666.4</v>
      </c>
      <c r="W3020">
        <v>7</v>
      </c>
      <c r="X3020" s="9">
        <f>Table1[[#This Row],[Discount]]</f>
        <v>0.2</v>
      </c>
      <c r="Y3020">
        <v>0.2</v>
      </c>
      <c r="Z3020">
        <v>-33.319999999999965</v>
      </c>
    </row>
    <row r="3021" spans="1:26" ht="16" x14ac:dyDescent="0.2">
      <c r="A3021">
        <v>3020</v>
      </c>
      <c r="B3021" t="s">
        <v>6220</v>
      </c>
      <c r="C3021" s="1">
        <v>41221</v>
      </c>
      <c r="D3021">
        <f>YEAR(Table1[[#This Row],[Order Date]])</f>
        <v>2012</v>
      </c>
      <c r="E3021">
        <f>MONTH(Table1[[#This Row],[Order Date]])</f>
        <v>11</v>
      </c>
      <c r="F3021" t="str">
        <f>Table1[[#This Row],[Order Year]]&amp;"-"&amp;Table1[[#This Row],[Order Month]]</f>
        <v>2012-11</v>
      </c>
      <c r="G3021" s="5">
        <f>YEAR(Table1[[#This Row],[Order Date]])*100 + MONTH(Table1[[#This Row],[Order Date]])</f>
        <v>201211</v>
      </c>
      <c r="H3021" s="1">
        <v>41227</v>
      </c>
      <c r="I3021" t="s">
        <v>53</v>
      </c>
      <c r="J3021" t="s">
        <v>1586</v>
      </c>
      <c r="K3021" t="s">
        <v>1587</v>
      </c>
      <c r="L3021" t="s">
        <v>29</v>
      </c>
      <c r="M3021" t="s">
        <v>30</v>
      </c>
      <c r="N3021" t="s">
        <v>123</v>
      </c>
      <c r="O3021" t="s">
        <v>124</v>
      </c>
      <c r="P3021">
        <v>84084</v>
      </c>
      <c r="Q3021" t="s">
        <v>47</v>
      </c>
      <c r="R3021" t="s">
        <v>6221</v>
      </c>
      <c r="S3021" t="s">
        <v>49</v>
      </c>
      <c r="T3021" t="s">
        <v>272</v>
      </c>
      <c r="U3021" t="s">
        <v>6222</v>
      </c>
      <c r="V3021">
        <v>5.04</v>
      </c>
      <c r="W3021">
        <v>3</v>
      </c>
      <c r="X3021" s="9">
        <f>Table1[[#This Row],[Discount]]</f>
        <v>0</v>
      </c>
      <c r="Y3021">
        <v>0</v>
      </c>
      <c r="Z3021">
        <v>0.20159999999999978</v>
      </c>
    </row>
    <row r="3022" spans="1:26" ht="16" x14ac:dyDescent="0.2">
      <c r="A3022">
        <v>3021</v>
      </c>
      <c r="B3022" t="s">
        <v>6220</v>
      </c>
      <c r="C3022" s="1">
        <v>41221</v>
      </c>
      <c r="D3022">
        <f>YEAR(Table1[[#This Row],[Order Date]])</f>
        <v>2012</v>
      </c>
      <c r="E3022">
        <f>MONTH(Table1[[#This Row],[Order Date]])</f>
        <v>11</v>
      </c>
      <c r="F3022" t="str">
        <f>Table1[[#This Row],[Order Year]]&amp;"-"&amp;Table1[[#This Row],[Order Month]]</f>
        <v>2012-11</v>
      </c>
      <c r="G3022" s="5">
        <f>YEAR(Table1[[#This Row],[Order Date]])*100 + MONTH(Table1[[#This Row],[Order Date]])</f>
        <v>201211</v>
      </c>
      <c r="H3022" s="1">
        <v>41227</v>
      </c>
      <c r="I3022" t="s">
        <v>53</v>
      </c>
      <c r="J3022" t="s">
        <v>1586</v>
      </c>
      <c r="K3022" t="s">
        <v>1587</v>
      </c>
      <c r="L3022" t="s">
        <v>29</v>
      </c>
      <c r="M3022" t="s">
        <v>30</v>
      </c>
      <c r="N3022" t="s">
        <v>123</v>
      </c>
      <c r="O3022" t="s">
        <v>124</v>
      </c>
      <c r="P3022">
        <v>84084</v>
      </c>
      <c r="Q3022" t="s">
        <v>47</v>
      </c>
      <c r="R3022" t="s">
        <v>4075</v>
      </c>
      <c r="S3022" t="s">
        <v>49</v>
      </c>
      <c r="T3022" t="s">
        <v>93</v>
      </c>
      <c r="U3022" t="s">
        <v>4076</v>
      </c>
      <c r="V3022">
        <v>92.94</v>
      </c>
      <c r="W3022">
        <v>3</v>
      </c>
      <c r="X3022" s="9">
        <f>Table1[[#This Row],[Discount]]</f>
        <v>0</v>
      </c>
      <c r="Y3022">
        <v>0</v>
      </c>
      <c r="Z3022">
        <v>41.822999999999993</v>
      </c>
    </row>
    <row r="3023" spans="1:26" ht="16" x14ac:dyDescent="0.2">
      <c r="A3023">
        <v>3022</v>
      </c>
      <c r="B3023" t="s">
        <v>6220</v>
      </c>
      <c r="C3023" s="1">
        <v>41221</v>
      </c>
      <c r="D3023">
        <f>YEAR(Table1[[#This Row],[Order Date]])</f>
        <v>2012</v>
      </c>
      <c r="E3023">
        <f>MONTH(Table1[[#This Row],[Order Date]])</f>
        <v>11</v>
      </c>
      <c r="F3023" t="str">
        <f>Table1[[#This Row],[Order Year]]&amp;"-"&amp;Table1[[#This Row],[Order Month]]</f>
        <v>2012-11</v>
      </c>
      <c r="G3023" s="5">
        <f>YEAR(Table1[[#This Row],[Order Date]])*100 + MONTH(Table1[[#This Row],[Order Date]])</f>
        <v>201211</v>
      </c>
      <c r="H3023" s="1">
        <v>41227</v>
      </c>
      <c r="I3023" t="s">
        <v>53</v>
      </c>
      <c r="J3023" t="s">
        <v>1586</v>
      </c>
      <c r="K3023" t="s">
        <v>1587</v>
      </c>
      <c r="L3023" t="s">
        <v>29</v>
      </c>
      <c r="M3023" t="s">
        <v>30</v>
      </c>
      <c r="N3023" t="s">
        <v>123</v>
      </c>
      <c r="O3023" t="s">
        <v>124</v>
      </c>
      <c r="P3023">
        <v>84084</v>
      </c>
      <c r="Q3023" t="s">
        <v>47</v>
      </c>
      <c r="R3023" t="s">
        <v>2512</v>
      </c>
      <c r="S3023" t="s">
        <v>35</v>
      </c>
      <c r="T3023" t="s">
        <v>68</v>
      </c>
      <c r="U3023" t="s">
        <v>2513</v>
      </c>
      <c r="V3023">
        <v>66.69</v>
      </c>
      <c r="W3023">
        <v>3</v>
      </c>
      <c r="X3023" s="9">
        <f>Table1[[#This Row],[Discount]]</f>
        <v>0</v>
      </c>
      <c r="Y3023">
        <v>0</v>
      </c>
      <c r="Z3023">
        <v>22.007699999999996</v>
      </c>
    </row>
    <row r="3024" spans="1:26" ht="16" x14ac:dyDescent="0.2">
      <c r="A3024">
        <v>3023</v>
      </c>
      <c r="B3024" t="s">
        <v>6220</v>
      </c>
      <c r="C3024" s="1">
        <v>41221</v>
      </c>
      <c r="D3024">
        <f>YEAR(Table1[[#This Row],[Order Date]])</f>
        <v>2012</v>
      </c>
      <c r="E3024">
        <f>MONTH(Table1[[#This Row],[Order Date]])</f>
        <v>11</v>
      </c>
      <c r="F3024" t="str">
        <f>Table1[[#This Row],[Order Year]]&amp;"-"&amp;Table1[[#This Row],[Order Month]]</f>
        <v>2012-11</v>
      </c>
      <c r="G3024" s="5">
        <f>YEAR(Table1[[#This Row],[Order Date]])*100 + MONTH(Table1[[#This Row],[Order Date]])</f>
        <v>201211</v>
      </c>
      <c r="H3024" s="1">
        <v>41227</v>
      </c>
      <c r="I3024" t="s">
        <v>53</v>
      </c>
      <c r="J3024" t="s">
        <v>1586</v>
      </c>
      <c r="K3024" t="s">
        <v>1587</v>
      </c>
      <c r="L3024" t="s">
        <v>29</v>
      </c>
      <c r="M3024" t="s">
        <v>30</v>
      </c>
      <c r="N3024" t="s">
        <v>123</v>
      </c>
      <c r="O3024" t="s">
        <v>124</v>
      </c>
      <c r="P3024">
        <v>84084</v>
      </c>
      <c r="Q3024" t="s">
        <v>47</v>
      </c>
      <c r="R3024" t="s">
        <v>2776</v>
      </c>
      <c r="S3024" t="s">
        <v>49</v>
      </c>
      <c r="T3024" t="s">
        <v>78</v>
      </c>
      <c r="U3024" t="s">
        <v>2777</v>
      </c>
      <c r="V3024">
        <v>91.68</v>
      </c>
      <c r="W3024">
        <v>5</v>
      </c>
      <c r="X3024" s="9">
        <f>Table1[[#This Row],[Discount]]</f>
        <v>0.2</v>
      </c>
      <c r="Y3024">
        <v>0.2</v>
      </c>
      <c r="Z3024">
        <v>28.65</v>
      </c>
    </row>
    <row r="3025" spans="1:26" ht="16" x14ac:dyDescent="0.2">
      <c r="A3025">
        <v>3024</v>
      </c>
      <c r="B3025" t="s">
        <v>6223</v>
      </c>
      <c r="C3025" s="1">
        <v>41961</v>
      </c>
      <c r="D3025">
        <f>YEAR(Table1[[#This Row],[Order Date]])</f>
        <v>2014</v>
      </c>
      <c r="E3025">
        <f>MONTH(Table1[[#This Row],[Order Date]])</f>
        <v>11</v>
      </c>
      <c r="F3025" t="str">
        <f>Table1[[#This Row],[Order Year]]&amp;"-"&amp;Table1[[#This Row],[Order Month]]</f>
        <v>2014-11</v>
      </c>
      <c r="G3025" s="5">
        <f>YEAR(Table1[[#This Row],[Order Date]])*100 + MONTH(Table1[[#This Row],[Order Date]])</f>
        <v>201411</v>
      </c>
      <c r="H3025" s="1">
        <v>41967</v>
      </c>
      <c r="I3025" t="s">
        <v>53</v>
      </c>
      <c r="J3025" t="s">
        <v>6224</v>
      </c>
      <c r="K3025" t="s">
        <v>6225</v>
      </c>
      <c r="L3025" t="s">
        <v>29</v>
      </c>
      <c r="M3025" t="s">
        <v>30</v>
      </c>
      <c r="N3025" t="s">
        <v>3155</v>
      </c>
      <c r="O3025" t="s">
        <v>107</v>
      </c>
      <c r="P3025">
        <v>78521</v>
      </c>
      <c r="Q3025" t="s">
        <v>108</v>
      </c>
      <c r="R3025" t="s">
        <v>5189</v>
      </c>
      <c r="S3025" t="s">
        <v>35</v>
      </c>
      <c r="T3025" t="s">
        <v>36</v>
      </c>
      <c r="U3025" t="s">
        <v>5190</v>
      </c>
      <c r="V3025">
        <v>327.73279999999994</v>
      </c>
      <c r="W3025">
        <v>2</v>
      </c>
      <c r="X3025" s="9">
        <f>Table1[[#This Row],[Discount]]</f>
        <v>0.32</v>
      </c>
      <c r="Y3025">
        <v>0.32</v>
      </c>
      <c r="Z3025">
        <v>-14.458800000000025</v>
      </c>
    </row>
    <row r="3026" spans="1:26" ht="16" x14ac:dyDescent="0.2">
      <c r="A3026">
        <v>3025</v>
      </c>
      <c r="B3026" t="s">
        <v>6226</v>
      </c>
      <c r="C3026" s="1">
        <v>41221</v>
      </c>
      <c r="D3026">
        <f>YEAR(Table1[[#This Row],[Order Date]])</f>
        <v>2012</v>
      </c>
      <c r="E3026">
        <f>MONTH(Table1[[#This Row],[Order Date]])</f>
        <v>11</v>
      </c>
      <c r="F3026" t="str">
        <f>Table1[[#This Row],[Order Year]]&amp;"-"&amp;Table1[[#This Row],[Order Month]]</f>
        <v>2012-11</v>
      </c>
      <c r="G3026" s="5">
        <f>YEAR(Table1[[#This Row],[Order Date]])*100 + MONTH(Table1[[#This Row],[Order Date]])</f>
        <v>201211</v>
      </c>
      <c r="H3026" s="1">
        <v>41226</v>
      </c>
      <c r="I3026" t="s">
        <v>53</v>
      </c>
      <c r="J3026" t="s">
        <v>4719</v>
      </c>
      <c r="K3026" t="s">
        <v>4720</v>
      </c>
      <c r="L3026" t="s">
        <v>29</v>
      </c>
      <c r="M3026" t="s">
        <v>30</v>
      </c>
      <c r="N3026" t="s">
        <v>269</v>
      </c>
      <c r="O3026" t="s">
        <v>270</v>
      </c>
      <c r="P3026">
        <v>10011</v>
      </c>
      <c r="Q3026" t="s">
        <v>151</v>
      </c>
      <c r="R3026" t="s">
        <v>1216</v>
      </c>
      <c r="S3026" t="s">
        <v>49</v>
      </c>
      <c r="T3026" t="s">
        <v>78</v>
      </c>
      <c r="U3026" t="s">
        <v>1217</v>
      </c>
      <c r="V3026">
        <v>52.272000000000006</v>
      </c>
      <c r="W3026">
        <v>11</v>
      </c>
      <c r="X3026" s="9">
        <f>Table1[[#This Row],[Discount]]</f>
        <v>0.2</v>
      </c>
      <c r="Y3026">
        <v>0.2</v>
      </c>
      <c r="Z3026">
        <v>17.641799999999996</v>
      </c>
    </row>
    <row r="3027" spans="1:26" ht="16" x14ac:dyDescent="0.2">
      <c r="A3027">
        <v>3026</v>
      </c>
      <c r="B3027" t="s">
        <v>6226</v>
      </c>
      <c r="C3027" s="1">
        <v>41221</v>
      </c>
      <c r="D3027">
        <f>YEAR(Table1[[#This Row],[Order Date]])</f>
        <v>2012</v>
      </c>
      <c r="E3027">
        <f>MONTH(Table1[[#This Row],[Order Date]])</f>
        <v>11</v>
      </c>
      <c r="F3027" t="str">
        <f>Table1[[#This Row],[Order Year]]&amp;"-"&amp;Table1[[#This Row],[Order Month]]</f>
        <v>2012-11</v>
      </c>
      <c r="G3027" s="5">
        <f>YEAR(Table1[[#This Row],[Order Date]])*100 + MONTH(Table1[[#This Row],[Order Date]])</f>
        <v>201211</v>
      </c>
      <c r="H3027" s="1">
        <v>41226</v>
      </c>
      <c r="I3027" t="s">
        <v>53</v>
      </c>
      <c r="J3027" t="s">
        <v>4719</v>
      </c>
      <c r="K3027" t="s">
        <v>4720</v>
      </c>
      <c r="L3027" t="s">
        <v>29</v>
      </c>
      <c r="M3027" t="s">
        <v>30</v>
      </c>
      <c r="N3027" t="s">
        <v>269</v>
      </c>
      <c r="O3027" t="s">
        <v>270</v>
      </c>
      <c r="P3027">
        <v>10011</v>
      </c>
      <c r="Q3027" t="s">
        <v>151</v>
      </c>
      <c r="R3027" t="s">
        <v>1770</v>
      </c>
      <c r="S3027" t="s">
        <v>49</v>
      </c>
      <c r="T3027" t="s">
        <v>93</v>
      </c>
      <c r="U3027" t="s">
        <v>1771</v>
      </c>
      <c r="V3027">
        <v>17.940000000000001</v>
      </c>
      <c r="W3027">
        <v>3</v>
      </c>
      <c r="X3027" s="9">
        <f>Table1[[#This Row],[Discount]]</f>
        <v>0</v>
      </c>
      <c r="Y3027">
        <v>0</v>
      </c>
      <c r="Z3027">
        <v>8.0730000000000004</v>
      </c>
    </row>
    <row r="3028" spans="1:26" ht="16" x14ac:dyDescent="0.2">
      <c r="A3028">
        <v>3027</v>
      </c>
      <c r="B3028" t="s">
        <v>6227</v>
      </c>
      <c r="C3028" s="1">
        <v>41752</v>
      </c>
      <c r="D3028">
        <f>YEAR(Table1[[#This Row],[Order Date]])</f>
        <v>2014</v>
      </c>
      <c r="E3028">
        <f>MONTH(Table1[[#This Row],[Order Date]])</f>
        <v>4</v>
      </c>
      <c r="F3028" t="str">
        <f>Table1[[#This Row],[Order Year]]&amp;"-"&amp;Table1[[#This Row],[Order Month]]</f>
        <v>2014-4</v>
      </c>
      <c r="G3028" s="5">
        <f>YEAR(Table1[[#This Row],[Order Date]])*100 + MONTH(Table1[[#This Row],[Order Date]])</f>
        <v>201404</v>
      </c>
      <c r="H3028" s="1">
        <v>41756</v>
      </c>
      <c r="I3028" t="s">
        <v>53</v>
      </c>
      <c r="J3028" t="s">
        <v>2070</v>
      </c>
      <c r="K3028" t="s">
        <v>2071</v>
      </c>
      <c r="L3028" t="s">
        <v>105</v>
      </c>
      <c r="M3028" t="s">
        <v>30</v>
      </c>
      <c r="N3028" t="s">
        <v>149</v>
      </c>
      <c r="O3028" t="s">
        <v>150</v>
      </c>
      <c r="P3028">
        <v>19140</v>
      </c>
      <c r="Q3028" t="s">
        <v>151</v>
      </c>
      <c r="R3028" t="s">
        <v>4223</v>
      </c>
      <c r="S3028" t="s">
        <v>35</v>
      </c>
      <c r="T3028" t="s">
        <v>68</v>
      </c>
      <c r="U3028" t="s">
        <v>4224</v>
      </c>
      <c r="V3028">
        <v>254.35200000000003</v>
      </c>
      <c r="W3028">
        <v>3</v>
      </c>
      <c r="X3028" s="9">
        <f>Table1[[#This Row],[Discount]]</f>
        <v>0.2</v>
      </c>
      <c r="Y3028">
        <v>0.2</v>
      </c>
      <c r="Z3028">
        <v>0</v>
      </c>
    </row>
    <row r="3029" spans="1:26" ht="16" x14ac:dyDescent="0.2">
      <c r="A3029">
        <v>3028</v>
      </c>
      <c r="B3029" t="s">
        <v>6228</v>
      </c>
      <c r="C3029" s="1">
        <v>40779</v>
      </c>
      <c r="D3029">
        <f>YEAR(Table1[[#This Row],[Order Date]])</f>
        <v>2011</v>
      </c>
      <c r="E3029">
        <f>MONTH(Table1[[#This Row],[Order Date]])</f>
        <v>8</v>
      </c>
      <c r="F3029" t="str">
        <f>Table1[[#This Row],[Order Year]]&amp;"-"&amp;Table1[[#This Row],[Order Month]]</f>
        <v>2011-8</v>
      </c>
      <c r="G3029" s="5">
        <f>YEAR(Table1[[#This Row],[Order Date]])*100 + MONTH(Table1[[#This Row],[Order Date]])</f>
        <v>201108</v>
      </c>
      <c r="H3029" s="1">
        <v>40779</v>
      </c>
      <c r="I3029" t="s">
        <v>1293</v>
      </c>
      <c r="J3029" t="s">
        <v>4346</v>
      </c>
      <c r="K3029" t="s">
        <v>4347</v>
      </c>
      <c r="L3029" t="s">
        <v>44</v>
      </c>
      <c r="M3029" t="s">
        <v>30</v>
      </c>
      <c r="N3029" t="s">
        <v>6229</v>
      </c>
      <c r="O3029" t="s">
        <v>1765</v>
      </c>
      <c r="P3029">
        <v>59102</v>
      </c>
      <c r="Q3029" t="s">
        <v>47</v>
      </c>
      <c r="R3029" t="s">
        <v>6230</v>
      </c>
      <c r="S3029" t="s">
        <v>49</v>
      </c>
      <c r="T3029" t="s">
        <v>78</v>
      </c>
      <c r="U3029" t="s">
        <v>6231</v>
      </c>
      <c r="V3029">
        <v>8.2880000000000003</v>
      </c>
      <c r="W3029">
        <v>2</v>
      </c>
      <c r="X3029" s="9">
        <f>Table1[[#This Row],[Discount]]</f>
        <v>0.2</v>
      </c>
      <c r="Y3029">
        <v>0.2</v>
      </c>
      <c r="Z3029">
        <v>2.6935999999999991</v>
      </c>
    </row>
    <row r="3030" spans="1:26" ht="16" x14ac:dyDescent="0.2">
      <c r="A3030">
        <v>3029</v>
      </c>
      <c r="B3030" t="s">
        <v>6232</v>
      </c>
      <c r="C3030" s="1">
        <v>41991</v>
      </c>
      <c r="D3030">
        <f>YEAR(Table1[[#This Row],[Order Date]])</f>
        <v>2014</v>
      </c>
      <c r="E3030">
        <f>MONTH(Table1[[#This Row],[Order Date]])</f>
        <v>12</v>
      </c>
      <c r="F3030" t="str">
        <f>Table1[[#This Row],[Order Year]]&amp;"-"&amp;Table1[[#This Row],[Order Month]]</f>
        <v>2014-12</v>
      </c>
      <c r="G3030" s="5">
        <f>YEAR(Table1[[#This Row],[Order Date]])*100 + MONTH(Table1[[#This Row],[Order Date]])</f>
        <v>201412</v>
      </c>
      <c r="H3030" s="1">
        <v>41995</v>
      </c>
      <c r="I3030" t="s">
        <v>53</v>
      </c>
      <c r="J3030" t="s">
        <v>4045</v>
      </c>
      <c r="K3030" t="s">
        <v>4046</v>
      </c>
      <c r="L3030" t="s">
        <v>29</v>
      </c>
      <c r="M3030" t="s">
        <v>30</v>
      </c>
      <c r="N3030" t="s">
        <v>4877</v>
      </c>
      <c r="O3030" t="s">
        <v>322</v>
      </c>
      <c r="P3030">
        <v>23320</v>
      </c>
      <c r="Q3030" t="s">
        <v>33</v>
      </c>
      <c r="R3030" t="s">
        <v>3624</v>
      </c>
      <c r="S3030" t="s">
        <v>35</v>
      </c>
      <c r="T3030" t="s">
        <v>39</v>
      </c>
      <c r="U3030" t="s">
        <v>3625</v>
      </c>
      <c r="V3030">
        <v>504.90000000000003</v>
      </c>
      <c r="W3030">
        <v>5</v>
      </c>
      <c r="X3030" s="9">
        <f>Table1[[#This Row],[Discount]]</f>
        <v>0</v>
      </c>
      <c r="Y3030">
        <v>0</v>
      </c>
      <c r="Z3030">
        <v>80.78400000000002</v>
      </c>
    </row>
    <row r="3031" spans="1:26" ht="16" x14ac:dyDescent="0.2">
      <c r="A3031">
        <v>3030</v>
      </c>
      <c r="B3031" t="s">
        <v>6233</v>
      </c>
      <c r="C3031" s="1">
        <v>41358</v>
      </c>
      <c r="D3031">
        <f>YEAR(Table1[[#This Row],[Order Date]])</f>
        <v>2013</v>
      </c>
      <c r="E3031">
        <f>MONTH(Table1[[#This Row],[Order Date]])</f>
        <v>3</v>
      </c>
      <c r="F3031" t="str">
        <f>Table1[[#This Row],[Order Year]]&amp;"-"&amp;Table1[[#This Row],[Order Month]]</f>
        <v>2013-3</v>
      </c>
      <c r="G3031" s="5">
        <f>YEAR(Table1[[#This Row],[Order Date]])*100 + MONTH(Table1[[#This Row],[Order Date]])</f>
        <v>201303</v>
      </c>
      <c r="H3031" s="1">
        <v>41362</v>
      </c>
      <c r="I3031" t="s">
        <v>53</v>
      </c>
      <c r="J3031" t="s">
        <v>961</v>
      </c>
      <c r="K3031" t="s">
        <v>962</v>
      </c>
      <c r="L3031" t="s">
        <v>44</v>
      </c>
      <c r="M3031" t="s">
        <v>30</v>
      </c>
      <c r="N3031" t="s">
        <v>6234</v>
      </c>
      <c r="O3031" t="s">
        <v>423</v>
      </c>
      <c r="P3031">
        <v>97030</v>
      </c>
      <c r="Q3031" t="s">
        <v>47</v>
      </c>
      <c r="R3031" t="s">
        <v>5893</v>
      </c>
      <c r="S3031" t="s">
        <v>74</v>
      </c>
      <c r="T3031" t="s">
        <v>75</v>
      </c>
      <c r="U3031" t="s">
        <v>5894</v>
      </c>
      <c r="V3031">
        <v>403.16800000000001</v>
      </c>
      <c r="W3031">
        <v>4</v>
      </c>
      <c r="X3031" s="9">
        <f>Table1[[#This Row],[Discount]]</f>
        <v>0.2</v>
      </c>
      <c r="Y3031">
        <v>0.2</v>
      </c>
      <c r="Z3031">
        <v>25.198000000000008</v>
      </c>
    </row>
    <row r="3032" spans="1:26" ht="16" x14ac:dyDescent="0.2">
      <c r="A3032">
        <v>3031</v>
      </c>
      <c r="B3032" t="s">
        <v>6235</v>
      </c>
      <c r="C3032" s="1">
        <v>41173</v>
      </c>
      <c r="D3032">
        <f>YEAR(Table1[[#This Row],[Order Date]])</f>
        <v>2012</v>
      </c>
      <c r="E3032">
        <f>MONTH(Table1[[#This Row],[Order Date]])</f>
        <v>9</v>
      </c>
      <c r="F3032" t="str">
        <f>Table1[[#This Row],[Order Year]]&amp;"-"&amp;Table1[[#This Row],[Order Month]]</f>
        <v>2012-9</v>
      </c>
      <c r="G3032" s="5">
        <f>YEAR(Table1[[#This Row],[Order Date]])*100 + MONTH(Table1[[#This Row],[Order Date]])</f>
        <v>201209</v>
      </c>
      <c r="H3032" s="1">
        <v>41179</v>
      </c>
      <c r="I3032" t="s">
        <v>53</v>
      </c>
      <c r="J3032" t="s">
        <v>6236</v>
      </c>
      <c r="K3032" t="s">
        <v>6237</v>
      </c>
      <c r="L3032" t="s">
        <v>44</v>
      </c>
      <c r="M3032" t="s">
        <v>30</v>
      </c>
      <c r="N3032" t="s">
        <v>5163</v>
      </c>
      <c r="O3032" t="s">
        <v>241</v>
      </c>
      <c r="P3032">
        <v>48146</v>
      </c>
      <c r="Q3032" t="s">
        <v>108</v>
      </c>
      <c r="R3032" t="s">
        <v>4794</v>
      </c>
      <c r="S3032" t="s">
        <v>35</v>
      </c>
      <c r="T3032" t="s">
        <v>36</v>
      </c>
      <c r="U3032" t="s">
        <v>4795</v>
      </c>
      <c r="V3032">
        <v>194.32</v>
      </c>
      <c r="W3032">
        <v>4</v>
      </c>
      <c r="X3032" s="9">
        <f>Table1[[#This Row],[Discount]]</f>
        <v>0</v>
      </c>
      <c r="Y3032">
        <v>0</v>
      </c>
      <c r="Z3032">
        <v>31.091200000000015</v>
      </c>
    </row>
    <row r="3033" spans="1:26" ht="16" x14ac:dyDescent="0.2">
      <c r="A3033">
        <v>3032</v>
      </c>
      <c r="B3033" t="s">
        <v>6235</v>
      </c>
      <c r="C3033" s="1">
        <v>41173</v>
      </c>
      <c r="D3033">
        <f>YEAR(Table1[[#This Row],[Order Date]])</f>
        <v>2012</v>
      </c>
      <c r="E3033">
        <f>MONTH(Table1[[#This Row],[Order Date]])</f>
        <v>9</v>
      </c>
      <c r="F3033" t="str">
        <f>Table1[[#This Row],[Order Year]]&amp;"-"&amp;Table1[[#This Row],[Order Month]]</f>
        <v>2012-9</v>
      </c>
      <c r="G3033" s="5">
        <f>YEAR(Table1[[#This Row],[Order Date]])*100 + MONTH(Table1[[#This Row],[Order Date]])</f>
        <v>201209</v>
      </c>
      <c r="H3033" s="1">
        <v>41179</v>
      </c>
      <c r="I3033" t="s">
        <v>53</v>
      </c>
      <c r="J3033" t="s">
        <v>6236</v>
      </c>
      <c r="K3033" t="s">
        <v>6237</v>
      </c>
      <c r="L3033" t="s">
        <v>44</v>
      </c>
      <c r="M3033" t="s">
        <v>30</v>
      </c>
      <c r="N3033" t="s">
        <v>5163</v>
      </c>
      <c r="O3033" t="s">
        <v>241</v>
      </c>
      <c r="P3033">
        <v>48146</v>
      </c>
      <c r="Q3033" t="s">
        <v>108</v>
      </c>
      <c r="R3033" t="s">
        <v>4229</v>
      </c>
      <c r="S3033" t="s">
        <v>49</v>
      </c>
      <c r="T3033" t="s">
        <v>71</v>
      </c>
      <c r="U3033" t="s">
        <v>4230</v>
      </c>
      <c r="V3033">
        <v>25.99</v>
      </c>
      <c r="W3033">
        <v>1</v>
      </c>
      <c r="X3033" s="9">
        <f>Table1[[#This Row],[Discount]]</f>
        <v>0</v>
      </c>
      <c r="Y3033">
        <v>0</v>
      </c>
      <c r="Z3033">
        <v>7.5370999999999988</v>
      </c>
    </row>
    <row r="3034" spans="1:26" ht="16" x14ac:dyDescent="0.2">
      <c r="A3034">
        <v>3033</v>
      </c>
      <c r="B3034" t="s">
        <v>6238</v>
      </c>
      <c r="C3034" s="1">
        <v>41600</v>
      </c>
      <c r="D3034">
        <f>YEAR(Table1[[#This Row],[Order Date]])</f>
        <v>2013</v>
      </c>
      <c r="E3034">
        <f>MONTH(Table1[[#This Row],[Order Date]])</f>
        <v>11</v>
      </c>
      <c r="F3034" t="str">
        <f>Table1[[#This Row],[Order Year]]&amp;"-"&amp;Table1[[#This Row],[Order Month]]</f>
        <v>2013-11</v>
      </c>
      <c r="G3034" s="5">
        <f>YEAR(Table1[[#This Row],[Order Date]])*100 + MONTH(Table1[[#This Row],[Order Date]])</f>
        <v>201311</v>
      </c>
      <c r="H3034" s="1">
        <v>41605</v>
      </c>
      <c r="I3034" t="s">
        <v>53</v>
      </c>
      <c r="J3034" t="s">
        <v>3596</v>
      </c>
      <c r="K3034" t="s">
        <v>3597</v>
      </c>
      <c r="L3034" t="s">
        <v>29</v>
      </c>
      <c r="M3034" t="s">
        <v>30</v>
      </c>
      <c r="N3034" t="s">
        <v>6234</v>
      </c>
      <c r="O3034" t="s">
        <v>423</v>
      </c>
      <c r="P3034">
        <v>97030</v>
      </c>
      <c r="Q3034" t="s">
        <v>47</v>
      </c>
      <c r="R3034" t="s">
        <v>4931</v>
      </c>
      <c r="S3034" t="s">
        <v>35</v>
      </c>
      <c r="T3034" t="s">
        <v>39</v>
      </c>
      <c r="U3034" t="s">
        <v>4932</v>
      </c>
      <c r="V3034">
        <v>195.136</v>
      </c>
      <c r="W3034">
        <v>4</v>
      </c>
      <c r="X3034" s="9">
        <f>Table1[[#This Row],[Discount]]</f>
        <v>0.2</v>
      </c>
      <c r="Y3034">
        <v>0.2</v>
      </c>
      <c r="Z3034">
        <v>-12.196000000000005</v>
      </c>
    </row>
    <row r="3035" spans="1:26" ht="16" x14ac:dyDescent="0.2">
      <c r="A3035">
        <v>3034</v>
      </c>
      <c r="B3035" t="s">
        <v>6239</v>
      </c>
      <c r="C3035" s="1">
        <v>41899</v>
      </c>
      <c r="D3035">
        <f>YEAR(Table1[[#This Row],[Order Date]])</f>
        <v>2014</v>
      </c>
      <c r="E3035">
        <f>MONTH(Table1[[#This Row],[Order Date]])</f>
        <v>9</v>
      </c>
      <c r="F3035" t="str">
        <f>Table1[[#This Row],[Order Year]]&amp;"-"&amp;Table1[[#This Row],[Order Month]]</f>
        <v>2014-9</v>
      </c>
      <c r="G3035" s="5">
        <f>YEAR(Table1[[#This Row],[Order Date]])*100 + MONTH(Table1[[#This Row],[Order Date]])</f>
        <v>201409</v>
      </c>
      <c r="H3035" s="1">
        <v>41904</v>
      </c>
      <c r="I3035" t="s">
        <v>53</v>
      </c>
      <c r="J3035" t="s">
        <v>1252</v>
      </c>
      <c r="K3035" t="s">
        <v>1253</v>
      </c>
      <c r="L3035" t="s">
        <v>105</v>
      </c>
      <c r="M3035" t="s">
        <v>30</v>
      </c>
      <c r="N3035" t="s">
        <v>149</v>
      </c>
      <c r="O3035" t="s">
        <v>150</v>
      </c>
      <c r="P3035">
        <v>19143</v>
      </c>
      <c r="Q3035" t="s">
        <v>151</v>
      </c>
      <c r="R3035" t="s">
        <v>4449</v>
      </c>
      <c r="S3035" t="s">
        <v>49</v>
      </c>
      <c r="T3035" t="s">
        <v>93</v>
      </c>
      <c r="U3035" t="s">
        <v>4450</v>
      </c>
      <c r="V3035">
        <v>20.736000000000004</v>
      </c>
      <c r="W3035">
        <v>4</v>
      </c>
      <c r="X3035" s="9">
        <f>Table1[[#This Row],[Discount]]</f>
        <v>0.2</v>
      </c>
      <c r="Y3035">
        <v>0.2</v>
      </c>
      <c r="Z3035">
        <v>7.2576000000000001</v>
      </c>
    </row>
    <row r="3036" spans="1:26" ht="16" x14ac:dyDescent="0.2">
      <c r="A3036">
        <v>3035</v>
      </c>
      <c r="B3036" t="s">
        <v>6240</v>
      </c>
      <c r="C3036" s="1">
        <v>41071</v>
      </c>
      <c r="D3036">
        <f>YEAR(Table1[[#This Row],[Order Date]])</f>
        <v>2012</v>
      </c>
      <c r="E3036">
        <f>MONTH(Table1[[#This Row],[Order Date]])</f>
        <v>6</v>
      </c>
      <c r="F3036" t="str">
        <f>Table1[[#This Row],[Order Year]]&amp;"-"&amp;Table1[[#This Row],[Order Month]]</f>
        <v>2012-6</v>
      </c>
      <c r="G3036" s="5">
        <f>YEAR(Table1[[#This Row],[Order Date]])*100 + MONTH(Table1[[#This Row],[Order Date]])</f>
        <v>201206</v>
      </c>
      <c r="H3036" s="1">
        <v>41076</v>
      </c>
      <c r="I3036" t="s">
        <v>53</v>
      </c>
      <c r="J3036" t="s">
        <v>1789</v>
      </c>
      <c r="K3036" t="s">
        <v>1790</v>
      </c>
      <c r="L3036" t="s">
        <v>29</v>
      </c>
      <c r="M3036" t="s">
        <v>30</v>
      </c>
      <c r="N3036" t="s">
        <v>738</v>
      </c>
      <c r="O3036" t="s">
        <v>739</v>
      </c>
      <c r="P3036">
        <v>71203</v>
      </c>
      <c r="Q3036" t="s">
        <v>33</v>
      </c>
      <c r="R3036" t="s">
        <v>4159</v>
      </c>
      <c r="S3036" t="s">
        <v>74</v>
      </c>
      <c r="T3036" t="s">
        <v>164</v>
      </c>
      <c r="U3036" t="s">
        <v>4160</v>
      </c>
      <c r="V3036">
        <v>53.699999999999996</v>
      </c>
      <c r="W3036">
        <v>6</v>
      </c>
      <c r="X3036" s="9">
        <f>Table1[[#This Row],[Discount]]</f>
        <v>0</v>
      </c>
      <c r="Y3036">
        <v>0</v>
      </c>
      <c r="Z3036">
        <v>10.202999999999994</v>
      </c>
    </row>
    <row r="3037" spans="1:26" ht="16" x14ac:dyDescent="0.2">
      <c r="A3037">
        <v>3036</v>
      </c>
      <c r="B3037" t="s">
        <v>6240</v>
      </c>
      <c r="C3037" s="1">
        <v>41071</v>
      </c>
      <c r="D3037">
        <f>YEAR(Table1[[#This Row],[Order Date]])</f>
        <v>2012</v>
      </c>
      <c r="E3037">
        <f>MONTH(Table1[[#This Row],[Order Date]])</f>
        <v>6</v>
      </c>
      <c r="F3037" t="str">
        <f>Table1[[#This Row],[Order Year]]&amp;"-"&amp;Table1[[#This Row],[Order Month]]</f>
        <v>2012-6</v>
      </c>
      <c r="G3037" s="5">
        <f>YEAR(Table1[[#This Row],[Order Date]])*100 + MONTH(Table1[[#This Row],[Order Date]])</f>
        <v>201206</v>
      </c>
      <c r="H3037" s="1">
        <v>41076</v>
      </c>
      <c r="I3037" t="s">
        <v>53</v>
      </c>
      <c r="J3037" t="s">
        <v>1789</v>
      </c>
      <c r="K3037" t="s">
        <v>1790</v>
      </c>
      <c r="L3037" t="s">
        <v>29</v>
      </c>
      <c r="M3037" t="s">
        <v>30</v>
      </c>
      <c r="N3037" t="s">
        <v>738</v>
      </c>
      <c r="O3037" t="s">
        <v>739</v>
      </c>
      <c r="P3037">
        <v>71203</v>
      </c>
      <c r="Q3037" t="s">
        <v>33</v>
      </c>
      <c r="R3037" t="s">
        <v>6230</v>
      </c>
      <c r="S3037" t="s">
        <v>49</v>
      </c>
      <c r="T3037" t="s">
        <v>78</v>
      </c>
      <c r="U3037" t="s">
        <v>6231</v>
      </c>
      <c r="V3037">
        <v>36.26</v>
      </c>
      <c r="W3037">
        <v>7</v>
      </c>
      <c r="X3037" s="9">
        <f>Table1[[#This Row],[Discount]]</f>
        <v>0</v>
      </c>
      <c r="Y3037">
        <v>0</v>
      </c>
      <c r="Z3037">
        <v>16.679599999999997</v>
      </c>
    </row>
    <row r="3038" spans="1:26" ht="16" x14ac:dyDescent="0.2">
      <c r="A3038">
        <v>3037</v>
      </c>
      <c r="B3038" t="s">
        <v>6240</v>
      </c>
      <c r="C3038" s="1">
        <v>41071</v>
      </c>
      <c r="D3038">
        <f>YEAR(Table1[[#This Row],[Order Date]])</f>
        <v>2012</v>
      </c>
      <c r="E3038">
        <f>MONTH(Table1[[#This Row],[Order Date]])</f>
        <v>6</v>
      </c>
      <c r="F3038" t="str">
        <f>Table1[[#This Row],[Order Year]]&amp;"-"&amp;Table1[[#This Row],[Order Month]]</f>
        <v>2012-6</v>
      </c>
      <c r="G3038" s="5">
        <f>YEAR(Table1[[#This Row],[Order Date]])*100 + MONTH(Table1[[#This Row],[Order Date]])</f>
        <v>201206</v>
      </c>
      <c r="H3038" s="1">
        <v>41076</v>
      </c>
      <c r="I3038" t="s">
        <v>53</v>
      </c>
      <c r="J3038" t="s">
        <v>1789</v>
      </c>
      <c r="K3038" t="s">
        <v>1790</v>
      </c>
      <c r="L3038" t="s">
        <v>29</v>
      </c>
      <c r="M3038" t="s">
        <v>30</v>
      </c>
      <c r="N3038" t="s">
        <v>738</v>
      </c>
      <c r="O3038" t="s">
        <v>739</v>
      </c>
      <c r="P3038">
        <v>71203</v>
      </c>
      <c r="Q3038" t="s">
        <v>33</v>
      </c>
      <c r="R3038" t="s">
        <v>6241</v>
      </c>
      <c r="S3038" t="s">
        <v>49</v>
      </c>
      <c r="T3038" t="s">
        <v>71</v>
      </c>
      <c r="U3038" t="s">
        <v>6242</v>
      </c>
      <c r="V3038">
        <v>56.3</v>
      </c>
      <c r="W3038">
        <v>2</v>
      </c>
      <c r="X3038" s="9">
        <f>Table1[[#This Row],[Discount]]</f>
        <v>0</v>
      </c>
      <c r="Y3038">
        <v>0</v>
      </c>
      <c r="Z3038">
        <v>15.764000000000003</v>
      </c>
    </row>
    <row r="3039" spans="1:26" ht="16" x14ac:dyDescent="0.2">
      <c r="A3039">
        <v>3038</v>
      </c>
      <c r="B3039" t="s">
        <v>6240</v>
      </c>
      <c r="C3039" s="1">
        <v>41071</v>
      </c>
      <c r="D3039">
        <f>YEAR(Table1[[#This Row],[Order Date]])</f>
        <v>2012</v>
      </c>
      <c r="E3039">
        <f>MONTH(Table1[[#This Row],[Order Date]])</f>
        <v>6</v>
      </c>
      <c r="F3039" t="str">
        <f>Table1[[#This Row],[Order Year]]&amp;"-"&amp;Table1[[#This Row],[Order Month]]</f>
        <v>2012-6</v>
      </c>
      <c r="G3039" s="5">
        <f>YEAR(Table1[[#This Row],[Order Date]])*100 + MONTH(Table1[[#This Row],[Order Date]])</f>
        <v>201206</v>
      </c>
      <c r="H3039" s="1">
        <v>41076</v>
      </c>
      <c r="I3039" t="s">
        <v>53</v>
      </c>
      <c r="J3039" t="s">
        <v>1789</v>
      </c>
      <c r="K3039" t="s">
        <v>1790</v>
      </c>
      <c r="L3039" t="s">
        <v>29</v>
      </c>
      <c r="M3039" t="s">
        <v>30</v>
      </c>
      <c r="N3039" t="s">
        <v>738</v>
      </c>
      <c r="O3039" t="s">
        <v>739</v>
      </c>
      <c r="P3039">
        <v>71203</v>
      </c>
      <c r="Q3039" t="s">
        <v>33</v>
      </c>
      <c r="R3039" t="s">
        <v>1932</v>
      </c>
      <c r="S3039" t="s">
        <v>49</v>
      </c>
      <c r="T3039" t="s">
        <v>93</v>
      </c>
      <c r="U3039" t="s">
        <v>1933</v>
      </c>
      <c r="V3039">
        <v>32.400000000000006</v>
      </c>
      <c r="W3039">
        <v>5</v>
      </c>
      <c r="X3039" s="9">
        <f>Table1[[#This Row],[Discount]]</f>
        <v>0</v>
      </c>
      <c r="Y3039">
        <v>0</v>
      </c>
      <c r="Z3039">
        <v>15.552000000000001</v>
      </c>
    </row>
    <row r="3040" spans="1:26" ht="16" x14ac:dyDescent="0.2">
      <c r="A3040">
        <v>3039</v>
      </c>
      <c r="B3040" t="s">
        <v>6240</v>
      </c>
      <c r="C3040" s="1">
        <v>41071</v>
      </c>
      <c r="D3040">
        <f>YEAR(Table1[[#This Row],[Order Date]])</f>
        <v>2012</v>
      </c>
      <c r="E3040">
        <f>MONTH(Table1[[#This Row],[Order Date]])</f>
        <v>6</v>
      </c>
      <c r="F3040" t="str">
        <f>Table1[[#This Row],[Order Year]]&amp;"-"&amp;Table1[[#This Row],[Order Month]]</f>
        <v>2012-6</v>
      </c>
      <c r="G3040" s="5">
        <f>YEAR(Table1[[#This Row],[Order Date]])*100 + MONTH(Table1[[#This Row],[Order Date]])</f>
        <v>201206</v>
      </c>
      <c r="H3040" s="1">
        <v>41076</v>
      </c>
      <c r="I3040" t="s">
        <v>53</v>
      </c>
      <c r="J3040" t="s">
        <v>1789</v>
      </c>
      <c r="K3040" t="s">
        <v>1790</v>
      </c>
      <c r="L3040" t="s">
        <v>29</v>
      </c>
      <c r="M3040" t="s">
        <v>30</v>
      </c>
      <c r="N3040" t="s">
        <v>738</v>
      </c>
      <c r="O3040" t="s">
        <v>739</v>
      </c>
      <c r="P3040">
        <v>71203</v>
      </c>
      <c r="Q3040" t="s">
        <v>33</v>
      </c>
      <c r="R3040" t="s">
        <v>6243</v>
      </c>
      <c r="S3040" t="s">
        <v>35</v>
      </c>
      <c r="T3040" t="s">
        <v>68</v>
      </c>
      <c r="U3040" t="s">
        <v>6244</v>
      </c>
      <c r="V3040">
        <v>29.16</v>
      </c>
      <c r="W3040">
        <v>2</v>
      </c>
      <c r="X3040" s="9">
        <f>Table1[[#This Row],[Discount]]</f>
        <v>0</v>
      </c>
      <c r="Y3040">
        <v>0</v>
      </c>
      <c r="Z3040">
        <v>10.789200000000001</v>
      </c>
    </row>
    <row r="3041" spans="1:26" ht="16" x14ac:dyDescent="0.2">
      <c r="A3041">
        <v>3040</v>
      </c>
      <c r="B3041" t="s">
        <v>6245</v>
      </c>
      <c r="C3041" s="1">
        <v>41916</v>
      </c>
      <c r="D3041">
        <f>YEAR(Table1[[#This Row],[Order Date]])</f>
        <v>2014</v>
      </c>
      <c r="E3041">
        <f>MONTH(Table1[[#This Row],[Order Date]])</f>
        <v>10</v>
      </c>
      <c r="F3041" t="str">
        <f>Table1[[#This Row],[Order Year]]&amp;"-"&amp;Table1[[#This Row],[Order Month]]</f>
        <v>2014-10</v>
      </c>
      <c r="G3041" s="5">
        <f>YEAR(Table1[[#This Row],[Order Date]])*100 + MONTH(Table1[[#This Row],[Order Date]])</f>
        <v>201410</v>
      </c>
      <c r="H3041" s="1">
        <v>41921</v>
      </c>
      <c r="I3041" t="s">
        <v>53</v>
      </c>
      <c r="J3041" t="s">
        <v>3706</v>
      </c>
      <c r="K3041" t="s">
        <v>3707</v>
      </c>
      <c r="L3041" t="s">
        <v>44</v>
      </c>
      <c r="M3041" t="s">
        <v>30</v>
      </c>
      <c r="N3041" t="s">
        <v>605</v>
      </c>
      <c r="O3041" t="s">
        <v>46</v>
      </c>
      <c r="P3041">
        <v>91104</v>
      </c>
      <c r="Q3041" t="s">
        <v>47</v>
      </c>
      <c r="R3041" t="s">
        <v>2806</v>
      </c>
      <c r="S3041" t="s">
        <v>35</v>
      </c>
      <c r="T3041" t="s">
        <v>59</v>
      </c>
      <c r="U3041" t="s">
        <v>2807</v>
      </c>
      <c r="V3041">
        <v>171.28800000000001</v>
      </c>
      <c r="W3041">
        <v>3</v>
      </c>
      <c r="X3041" s="9">
        <f>Table1[[#This Row],[Discount]]</f>
        <v>0.2</v>
      </c>
      <c r="Y3041">
        <v>0.2</v>
      </c>
      <c r="Z3041">
        <v>-6.423300000000026</v>
      </c>
    </row>
    <row r="3042" spans="1:26" ht="16" x14ac:dyDescent="0.2">
      <c r="A3042">
        <v>3041</v>
      </c>
      <c r="B3042" t="s">
        <v>6246</v>
      </c>
      <c r="C3042" s="1">
        <v>41400</v>
      </c>
      <c r="D3042">
        <f>YEAR(Table1[[#This Row],[Order Date]])</f>
        <v>2013</v>
      </c>
      <c r="E3042">
        <f>MONTH(Table1[[#This Row],[Order Date]])</f>
        <v>5</v>
      </c>
      <c r="F3042" t="str">
        <f>Table1[[#This Row],[Order Year]]&amp;"-"&amp;Table1[[#This Row],[Order Month]]</f>
        <v>2013-5</v>
      </c>
      <c r="G3042" s="5">
        <f>YEAR(Table1[[#This Row],[Order Date]])*100 + MONTH(Table1[[#This Row],[Order Date]])</f>
        <v>201305</v>
      </c>
      <c r="H3042" s="1">
        <v>41404</v>
      </c>
      <c r="I3042" t="s">
        <v>53</v>
      </c>
      <c r="J3042" t="s">
        <v>128</v>
      </c>
      <c r="K3042" t="s">
        <v>129</v>
      </c>
      <c r="L3042" t="s">
        <v>29</v>
      </c>
      <c r="M3042" t="s">
        <v>30</v>
      </c>
      <c r="N3042" t="s">
        <v>6247</v>
      </c>
      <c r="O3042" t="s">
        <v>338</v>
      </c>
      <c r="P3042">
        <v>37421</v>
      </c>
      <c r="Q3042" t="s">
        <v>33</v>
      </c>
      <c r="R3042" t="s">
        <v>3959</v>
      </c>
      <c r="S3042" t="s">
        <v>35</v>
      </c>
      <c r="T3042" t="s">
        <v>68</v>
      </c>
      <c r="U3042" t="s">
        <v>3960</v>
      </c>
      <c r="V3042">
        <v>16.72</v>
      </c>
      <c r="W3042">
        <v>5</v>
      </c>
      <c r="X3042" s="9">
        <f>Table1[[#This Row],[Discount]]</f>
        <v>0.2</v>
      </c>
      <c r="Y3042">
        <v>0.2</v>
      </c>
      <c r="Z3042">
        <v>3.3439999999999994</v>
      </c>
    </row>
    <row r="3043" spans="1:26" ht="16" x14ac:dyDescent="0.2">
      <c r="A3043">
        <v>3042</v>
      </c>
      <c r="B3043" t="s">
        <v>6248</v>
      </c>
      <c r="C3043" s="1">
        <v>41894</v>
      </c>
      <c r="D3043">
        <f>YEAR(Table1[[#This Row],[Order Date]])</f>
        <v>2014</v>
      </c>
      <c r="E3043">
        <f>MONTH(Table1[[#This Row],[Order Date]])</f>
        <v>9</v>
      </c>
      <c r="F3043" t="str">
        <f>Table1[[#This Row],[Order Year]]&amp;"-"&amp;Table1[[#This Row],[Order Month]]</f>
        <v>2014-9</v>
      </c>
      <c r="G3043" s="5">
        <f>YEAR(Table1[[#This Row],[Order Date]])*100 + MONTH(Table1[[#This Row],[Order Date]])</f>
        <v>201409</v>
      </c>
      <c r="H3043" s="1">
        <v>41895</v>
      </c>
      <c r="I3043" t="s">
        <v>1293</v>
      </c>
      <c r="J3043" t="s">
        <v>5101</v>
      </c>
      <c r="K3043" t="s">
        <v>5102</v>
      </c>
      <c r="L3043" t="s">
        <v>105</v>
      </c>
      <c r="M3043" t="s">
        <v>30</v>
      </c>
      <c r="N3043" t="s">
        <v>1176</v>
      </c>
      <c r="O3043" t="s">
        <v>46</v>
      </c>
      <c r="P3043">
        <v>90805</v>
      </c>
      <c r="Q3043" t="s">
        <v>47</v>
      </c>
      <c r="R3043" t="s">
        <v>3356</v>
      </c>
      <c r="S3043" t="s">
        <v>49</v>
      </c>
      <c r="T3043" t="s">
        <v>93</v>
      </c>
      <c r="U3043" t="s">
        <v>3357</v>
      </c>
      <c r="V3043">
        <v>12.96</v>
      </c>
      <c r="W3043">
        <v>2</v>
      </c>
      <c r="X3043" s="9">
        <f>Table1[[#This Row],[Discount]]</f>
        <v>0</v>
      </c>
      <c r="Y3043">
        <v>0</v>
      </c>
      <c r="Z3043">
        <v>6.2208000000000006</v>
      </c>
    </row>
    <row r="3044" spans="1:26" ht="16" x14ac:dyDescent="0.2">
      <c r="A3044">
        <v>3043</v>
      </c>
      <c r="B3044" t="s">
        <v>6248</v>
      </c>
      <c r="C3044" s="1">
        <v>41894</v>
      </c>
      <c r="D3044">
        <f>YEAR(Table1[[#This Row],[Order Date]])</f>
        <v>2014</v>
      </c>
      <c r="E3044">
        <f>MONTH(Table1[[#This Row],[Order Date]])</f>
        <v>9</v>
      </c>
      <c r="F3044" t="str">
        <f>Table1[[#This Row],[Order Year]]&amp;"-"&amp;Table1[[#This Row],[Order Month]]</f>
        <v>2014-9</v>
      </c>
      <c r="G3044" s="5">
        <f>YEAR(Table1[[#This Row],[Order Date]])*100 + MONTH(Table1[[#This Row],[Order Date]])</f>
        <v>201409</v>
      </c>
      <c r="H3044" s="1">
        <v>41895</v>
      </c>
      <c r="I3044" t="s">
        <v>1293</v>
      </c>
      <c r="J3044" t="s">
        <v>5101</v>
      </c>
      <c r="K3044" t="s">
        <v>5102</v>
      </c>
      <c r="L3044" t="s">
        <v>105</v>
      </c>
      <c r="M3044" t="s">
        <v>30</v>
      </c>
      <c r="N3044" t="s">
        <v>1176</v>
      </c>
      <c r="O3044" t="s">
        <v>46</v>
      </c>
      <c r="P3044">
        <v>90805</v>
      </c>
      <c r="Q3044" t="s">
        <v>47</v>
      </c>
      <c r="R3044" t="s">
        <v>6249</v>
      </c>
      <c r="S3044" t="s">
        <v>49</v>
      </c>
      <c r="T3044" t="s">
        <v>176</v>
      </c>
      <c r="U3044" t="s">
        <v>6250</v>
      </c>
      <c r="V3044">
        <v>22.18</v>
      </c>
      <c r="W3044">
        <v>2</v>
      </c>
      <c r="X3044" s="9">
        <f>Table1[[#This Row],[Discount]]</f>
        <v>0</v>
      </c>
      <c r="Y3044">
        <v>0</v>
      </c>
      <c r="Z3044">
        <v>10.8682</v>
      </c>
    </row>
    <row r="3045" spans="1:26" ht="16" x14ac:dyDescent="0.2">
      <c r="A3045">
        <v>3044</v>
      </c>
      <c r="B3045" t="s">
        <v>6248</v>
      </c>
      <c r="C3045" s="1">
        <v>41894</v>
      </c>
      <c r="D3045">
        <f>YEAR(Table1[[#This Row],[Order Date]])</f>
        <v>2014</v>
      </c>
      <c r="E3045">
        <f>MONTH(Table1[[#This Row],[Order Date]])</f>
        <v>9</v>
      </c>
      <c r="F3045" t="str">
        <f>Table1[[#This Row],[Order Year]]&amp;"-"&amp;Table1[[#This Row],[Order Month]]</f>
        <v>2014-9</v>
      </c>
      <c r="G3045" s="5">
        <f>YEAR(Table1[[#This Row],[Order Date]])*100 + MONTH(Table1[[#This Row],[Order Date]])</f>
        <v>201409</v>
      </c>
      <c r="H3045" s="1">
        <v>41895</v>
      </c>
      <c r="I3045" t="s">
        <v>1293</v>
      </c>
      <c r="J3045" t="s">
        <v>5101</v>
      </c>
      <c r="K3045" t="s">
        <v>5102</v>
      </c>
      <c r="L3045" t="s">
        <v>105</v>
      </c>
      <c r="M3045" t="s">
        <v>30</v>
      </c>
      <c r="N3045" t="s">
        <v>1176</v>
      </c>
      <c r="O3045" t="s">
        <v>46</v>
      </c>
      <c r="P3045">
        <v>90805</v>
      </c>
      <c r="Q3045" t="s">
        <v>47</v>
      </c>
      <c r="R3045" t="s">
        <v>6251</v>
      </c>
      <c r="S3045" t="s">
        <v>35</v>
      </c>
      <c r="T3045" t="s">
        <v>39</v>
      </c>
      <c r="U3045" t="s">
        <v>6252</v>
      </c>
      <c r="V3045">
        <v>2054.2720000000004</v>
      </c>
      <c r="W3045">
        <v>8</v>
      </c>
      <c r="X3045" s="9">
        <f>Table1[[#This Row],[Discount]]</f>
        <v>0.2</v>
      </c>
      <c r="Y3045">
        <v>0.2</v>
      </c>
      <c r="Z3045">
        <v>256.78399999999976</v>
      </c>
    </row>
    <row r="3046" spans="1:26" ht="16" x14ac:dyDescent="0.2">
      <c r="A3046">
        <v>3045</v>
      </c>
      <c r="B3046" t="s">
        <v>6253</v>
      </c>
      <c r="C3046" s="1">
        <v>41029</v>
      </c>
      <c r="D3046">
        <f>YEAR(Table1[[#This Row],[Order Date]])</f>
        <v>2012</v>
      </c>
      <c r="E3046">
        <f>MONTH(Table1[[#This Row],[Order Date]])</f>
        <v>4</v>
      </c>
      <c r="F3046" t="str">
        <f>Table1[[#This Row],[Order Year]]&amp;"-"&amp;Table1[[#This Row],[Order Month]]</f>
        <v>2012-4</v>
      </c>
      <c r="G3046" s="5">
        <f>YEAR(Table1[[#This Row],[Order Date]])*100 + MONTH(Table1[[#This Row],[Order Date]])</f>
        <v>201204</v>
      </c>
      <c r="H3046" s="1">
        <v>41031</v>
      </c>
      <c r="I3046" t="s">
        <v>26</v>
      </c>
      <c r="J3046" t="s">
        <v>4677</v>
      </c>
      <c r="K3046" t="s">
        <v>4678</v>
      </c>
      <c r="L3046" t="s">
        <v>29</v>
      </c>
      <c r="M3046" t="s">
        <v>30</v>
      </c>
      <c r="N3046" t="s">
        <v>279</v>
      </c>
      <c r="O3046" t="s">
        <v>501</v>
      </c>
      <c r="P3046">
        <v>45373</v>
      </c>
      <c r="Q3046" t="s">
        <v>151</v>
      </c>
      <c r="R3046" t="s">
        <v>2490</v>
      </c>
      <c r="S3046" t="s">
        <v>74</v>
      </c>
      <c r="T3046" t="s">
        <v>75</v>
      </c>
      <c r="U3046" t="s">
        <v>2491</v>
      </c>
      <c r="V3046">
        <v>1022.97</v>
      </c>
      <c r="W3046">
        <v>5</v>
      </c>
      <c r="X3046" s="9">
        <f>Table1[[#This Row],[Discount]]</f>
        <v>0.4</v>
      </c>
      <c r="Y3046">
        <v>0.4</v>
      </c>
      <c r="Z3046">
        <v>-255.74250000000001</v>
      </c>
    </row>
    <row r="3047" spans="1:26" ht="16" x14ac:dyDescent="0.2">
      <c r="A3047">
        <v>3046</v>
      </c>
      <c r="B3047" t="s">
        <v>6254</v>
      </c>
      <c r="C3047" s="1">
        <v>41950</v>
      </c>
      <c r="D3047">
        <f>YEAR(Table1[[#This Row],[Order Date]])</f>
        <v>2014</v>
      </c>
      <c r="E3047">
        <f>MONTH(Table1[[#This Row],[Order Date]])</f>
        <v>11</v>
      </c>
      <c r="F3047" t="str">
        <f>Table1[[#This Row],[Order Year]]&amp;"-"&amp;Table1[[#This Row],[Order Month]]</f>
        <v>2014-11</v>
      </c>
      <c r="G3047" s="5">
        <f>YEAR(Table1[[#This Row],[Order Date]])*100 + MONTH(Table1[[#This Row],[Order Date]])</f>
        <v>201411</v>
      </c>
      <c r="H3047" s="1">
        <v>41954</v>
      </c>
      <c r="I3047" t="s">
        <v>26</v>
      </c>
      <c r="J3047" t="s">
        <v>2133</v>
      </c>
      <c r="K3047" t="s">
        <v>2134</v>
      </c>
      <c r="L3047" t="s">
        <v>105</v>
      </c>
      <c r="M3047" t="s">
        <v>30</v>
      </c>
      <c r="N3047" t="s">
        <v>412</v>
      </c>
      <c r="O3047" t="s">
        <v>232</v>
      </c>
      <c r="P3047">
        <v>55407</v>
      </c>
      <c r="Q3047" t="s">
        <v>108</v>
      </c>
      <c r="R3047" t="s">
        <v>6255</v>
      </c>
      <c r="S3047" t="s">
        <v>49</v>
      </c>
      <c r="T3047" t="s">
        <v>71</v>
      </c>
      <c r="U3047" t="s">
        <v>6256</v>
      </c>
      <c r="V3047">
        <v>13.899999999999999</v>
      </c>
      <c r="W3047">
        <v>5</v>
      </c>
      <c r="X3047" s="9">
        <f>Table1[[#This Row],[Discount]]</f>
        <v>0</v>
      </c>
      <c r="Y3047">
        <v>0</v>
      </c>
      <c r="Z3047">
        <v>3.6139999999999994</v>
      </c>
    </row>
    <row r="3048" spans="1:26" ht="16" x14ac:dyDescent="0.2">
      <c r="A3048">
        <v>3047</v>
      </c>
      <c r="B3048" t="s">
        <v>6254</v>
      </c>
      <c r="C3048" s="1">
        <v>41950</v>
      </c>
      <c r="D3048">
        <f>YEAR(Table1[[#This Row],[Order Date]])</f>
        <v>2014</v>
      </c>
      <c r="E3048">
        <f>MONTH(Table1[[#This Row],[Order Date]])</f>
        <v>11</v>
      </c>
      <c r="F3048" t="str">
        <f>Table1[[#This Row],[Order Year]]&amp;"-"&amp;Table1[[#This Row],[Order Month]]</f>
        <v>2014-11</v>
      </c>
      <c r="G3048" s="5">
        <f>YEAR(Table1[[#This Row],[Order Date]])*100 + MONTH(Table1[[#This Row],[Order Date]])</f>
        <v>201411</v>
      </c>
      <c r="H3048" s="1">
        <v>41954</v>
      </c>
      <c r="I3048" t="s">
        <v>26</v>
      </c>
      <c r="J3048" t="s">
        <v>2133</v>
      </c>
      <c r="K3048" t="s">
        <v>2134</v>
      </c>
      <c r="L3048" t="s">
        <v>105</v>
      </c>
      <c r="M3048" t="s">
        <v>30</v>
      </c>
      <c r="N3048" t="s">
        <v>412</v>
      </c>
      <c r="O3048" t="s">
        <v>232</v>
      </c>
      <c r="P3048">
        <v>55407</v>
      </c>
      <c r="Q3048" t="s">
        <v>108</v>
      </c>
      <c r="R3048" t="s">
        <v>3193</v>
      </c>
      <c r="S3048" t="s">
        <v>49</v>
      </c>
      <c r="T3048" t="s">
        <v>93</v>
      </c>
      <c r="U3048" t="s">
        <v>189</v>
      </c>
      <c r="V3048">
        <v>26.38</v>
      </c>
      <c r="W3048">
        <v>1</v>
      </c>
      <c r="X3048" s="9">
        <f>Table1[[#This Row],[Discount]]</f>
        <v>0</v>
      </c>
      <c r="Y3048">
        <v>0</v>
      </c>
      <c r="Z3048">
        <v>12.134799999999998</v>
      </c>
    </row>
    <row r="3049" spans="1:26" ht="16" x14ac:dyDescent="0.2">
      <c r="A3049">
        <v>3048</v>
      </c>
      <c r="B3049" t="s">
        <v>6257</v>
      </c>
      <c r="C3049" s="1">
        <v>40816</v>
      </c>
      <c r="D3049">
        <f>YEAR(Table1[[#This Row],[Order Date]])</f>
        <v>2011</v>
      </c>
      <c r="E3049">
        <f>MONTH(Table1[[#This Row],[Order Date]])</f>
        <v>9</v>
      </c>
      <c r="F3049" t="str">
        <f>Table1[[#This Row],[Order Year]]&amp;"-"&amp;Table1[[#This Row],[Order Month]]</f>
        <v>2011-9</v>
      </c>
      <c r="G3049" s="5">
        <f>YEAR(Table1[[#This Row],[Order Date]])*100 + MONTH(Table1[[#This Row],[Order Date]])</f>
        <v>201109</v>
      </c>
      <c r="H3049" s="1">
        <v>40820</v>
      </c>
      <c r="I3049" t="s">
        <v>53</v>
      </c>
      <c r="J3049" t="s">
        <v>1214</v>
      </c>
      <c r="K3049" t="s">
        <v>1215</v>
      </c>
      <c r="L3049" t="s">
        <v>29</v>
      </c>
      <c r="M3049" t="s">
        <v>30</v>
      </c>
      <c r="N3049" t="s">
        <v>98</v>
      </c>
      <c r="O3049" t="s">
        <v>99</v>
      </c>
      <c r="P3049">
        <v>98105</v>
      </c>
      <c r="Q3049" t="s">
        <v>47</v>
      </c>
      <c r="R3049" t="s">
        <v>77</v>
      </c>
      <c r="S3049" t="s">
        <v>49</v>
      </c>
      <c r="T3049" t="s">
        <v>78</v>
      </c>
      <c r="U3049" t="s">
        <v>79</v>
      </c>
      <c r="V3049">
        <v>43.176000000000002</v>
      </c>
      <c r="W3049">
        <v>7</v>
      </c>
      <c r="X3049" s="9">
        <f>Table1[[#This Row],[Discount]]</f>
        <v>0.2</v>
      </c>
      <c r="Y3049">
        <v>0.2</v>
      </c>
      <c r="Z3049">
        <v>13.4925</v>
      </c>
    </row>
    <row r="3050" spans="1:26" ht="16" x14ac:dyDescent="0.2">
      <c r="A3050">
        <v>3049</v>
      </c>
      <c r="B3050" t="s">
        <v>6258</v>
      </c>
      <c r="C3050" s="1">
        <v>41732</v>
      </c>
      <c r="D3050">
        <f>YEAR(Table1[[#This Row],[Order Date]])</f>
        <v>2014</v>
      </c>
      <c r="E3050">
        <f>MONTH(Table1[[#This Row],[Order Date]])</f>
        <v>4</v>
      </c>
      <c r="F3050" t="str">
        <f>Table1[[#This Row],[Order Year]]&amp;"-"&amp;Table1[[#This Row],[Order Month]]</f>
        <v>2014-4</v>
      </c>
      <c r="G3050" s="5">
        <f>YEAR(Table1[[#This Row],[Order Date]])*100 + MONTH(Table1[[#This Row],[Order Date]])</f>
        <v>201404</v>
      </c>
      <c r="H3050" s="1">
        <v>41734</v>
      </c>
      <c r="I3050" t="s">
        <v>191</v>
      </c>
      <c r="J3050" t="s">
        <v>6259</v>
      </c>
      <c r="K3050" t="s">
        <v>6260</v>
      </c>
      <c r="L3050" t="s">
        <v>105</v>
      </c>
      <c r="M3050" t="s">
        <v>30</v>
      </c>
      <c r="N3050" t="s">
        <v>500</v>
      </c>
      <c r="O3050" t="s">
        <v>1275</v>
      </c>
      <c r="P3050">
        <v>31907</v>
      </c>
      <c r="Q3050" t="s">
        <v>33</v>
      </c>
      <c r="R3050" t="s">
        <v>542</v>
      </c>
      <c r="S3050" t="s">
        <v>35</v>
      </c>
      <c r="T3050" t="s">
        <v>59</v>
      </c>
      <c r="U3050" t="s">
        <v>543</v>
      </c>
      <c r="V3050">
        <v>411.8</v>
      </c>
      <c r="W3050">
        <v>2</v>
      </c>
      <c r="X3050" s="9">
        <f>Table1[[#This Row],[Discount]]</f>
        <v>0</v>
      </c>
      <c r="Y3050">
        <v>0</v>
      </c>
      <c r="Z3050">
        <v>70.005999999999972</v>
      </c>
    </row>
    <row r="3051" spans="1:26" ht="16" x14ac:dyDescent="0.2">
      <c r="A3051">
        <v>3050</v>
      </c>
      <c r="B3051" t="s">
        <v>6258</v>
      </c>
      <c r="C3051" s="1">
        <v>41732</v>
      </c>
      <c r="D3051">
        <f>YEAR(Table1[[#This Row],[Order Date]])</f>
        <v>2014</v>
      </c>
      <c r="E3051">
        <f>MONTH(Table1[[#This Row],[Order Date]])</f>
        <v>4</v>
      </c>
      <c r="F3051" t="str">
        <f>Table1[[#This Row],[Order Year]]&amp;"-"&amp;Table1[[#This Row],[Order Month]]</f>
        <v>2014-4</v>
      </c>
      <c r="G3051" s="5">
        <f>YEAR(Table1[[#This Row],[Order Date]])*100 + MONTH(Table1[[#This Row],[Order Date]])</f>
        <v>201404</v>
      </c>
      <c r="H3051" s="1">
        <v>41734</v>
      </c>
      <c r="I3051" t="s">
        <v>191</v>
      </c>
      <c r="J3051" t="s">
        <v>6259</v>
      </c>
      <c r="K3051" t="s">
        <v>6260</v>
      </c>
      <c r="L3051" t="s">
        <v>105</v>
      </c>
      <c r="M3051" t="s">
        <v>30</v>
      </c>
      <c r="N3051" t="s">
        <v>500</v>
      </c>
      <c r="O3051" t="s">
        <v>1275</v>
      </c>
      <c r="P3051">
        <v>31907</v>
      </c>
      <c r="Q3051" t="s">
        <v>33</v>
      </c>
      <c r="R3051" t="s">
        <v>1171</v>
      </c>
      <c r="S3051" t="s">
        <v>74</v>
      </c>
      <c r="T3051" t="s">
        <v>164</v>
      </c>
      <c r="U3051" t="s">
        <v>1172</v>
      </c>
      <c r="V3051">
        <v>360</v>
      </c>
      <c r="W3051">
        <v>4</v>
      </c>
      <c r="X3051" s="9">
        <f>Table1[[#This Row],[Discount]]</f>
        <v>0</v>
      </c>
      <c r="Y3051">
        <v>0</v>
      </c>
      <c r="Z3051">
        <v>129.6</v>
      </c>
    </row>
    <row r="3052" spans="1:26" ht="16" x14ac:dyDescent="0.2">
      <c r="A3052">
        <v>3051</v>
      </c>
      <c r="B3052" t="s">
        <v>6261</v>
      </c>
      <c r="C3052" s="1">
        <v>41919</v>
      </c>
      <c r="D3052">
        <f>YEAR(Table1[[#This Row],[Order Date]])</f>
        <v>2014</v>
      </c>
      <c r="E3052">
        <f>MONTH(Table1[[#This Row],[Order Date]])</f>
        <v>10</v>
      </c>
      <c r="F3052" t="str">
        <f>Table1[[#This Row],[Order Year]]&amp;"-"&amp;Table1[[#This Row],[Order Month]]</f>
        <v>2014-10</v>
      </c>
      <c r="G3052" s="5">
        <f>YEAR(Table1[[#This Row],[Order Date]])*100 + MONTH(Table1[[#This Row],[Order Date]])</f>
        <v>201410</v>
      </c>
      <c r="H3052" s="1">
        <v>41924</v>
      </c>
      <c r="I3052" t="s">
        <v>53</v>
      </c>
      <c r="J3052" t="s">
        <v>1071</v>
      </c>
      <c r="K3052" t="s">
        <v>1072</v>
      </c>
      <c r="L3052" t="s">
        <v>105</v>
      </c>
      <c r="M3052" t="s">
        <v>30</v>
      </c>
      <c r="N3052" t="s">
        <v>6262</v>
      </c>
      <c r="O3052" t="s">
        <v>6263</v>
      </c>
      <c r="P3052">
        <v>83642</v>
      </c>
      <c r="Q3052" t="s">
        <v>47</v>
      </c>
      <c r="R3052" t="s">
        <v>6264</v>
      </c>
      <c r="S3052" t="s">
        <v>35</v>
      </c>
      <c r="T3052" t="s">
        <v>68</v>
      </c>
      <c r="U3052" t="s">
        <v>6265</v>
      </c>
      <c r="V3052">
        <v>41.96</v>
      </c>
      <c r="W3052">
        <v>2</v>
      </c>
      <c r="X3052" s="9">
        <f>Table1[[#This Row],[Discount]]</f>
        <v>0</v>
      </c>
      <c r="Y3052">
        <v>0</v>
      </c>
      <c r="Z3052">
        <v>2.9371999999999971</v>
      </c>
    </row>
    <row r="3053" spans="1:26" ht="16" x14ac:dyDescent="0.2">
      <c r="A3053">
        <v>3052</v>
      </c>
      <c r="B3053" t="s">
        <v>6261</v>
      </c>
      <c r="C3053" s="1">
        <v>41919</v>
      </c>
      <c r="D3053">
        <f>YEAR(Table1[[#This Row],[Order Date]])</f>
        <v>2014</v>
      </c>
      <c r="E3053">
        <f>MONTH(Table1[[#This Row],[Order Date]])</f>
        <v>10</v>
      </c>
      <c r="F3053" t="str">
        <f>Table1[[#This Row],[Order Year]]&amp;"-"&amp;Table1[[#This Row],[Order Month]]</f>
        <v>2014-10</v>
      </c>
      <c r="G3053" s="5">
        <f>YEAR(Table1[[#This Row],[Order Date]])*100 + MONTH(Table1[[#This Row],[Order Date]])</f>
        <v>201410</v>
      </c>
      <c r="H3053" s="1">
        <v>41924</v>
      </c>
      <c r="I3053" t="s">
        <v>53</v>
      </c>
      <c r="J3053" t="s">
        <v>1071</v>
      </c>
      <c r="K3053" t="s">
        <v>1072</v>
      </c>
      <c r="L3053" t="s">
        <v>105</v>
      </c>
      <c r="M3053" t="s">
        <v>30</v>
      </c>
      <c r="N3053" t="s">
        <v>6262</v>
      </c>
      <c r="O3053" t="s">
        <v>6263</v>
      </c>
      <c r="P3053">
        <v>83642</v>
      </c>
      <c r="Q3053" t="s">
        <v>47</v>
      </c>
      <c r="R3053" t="s">
        <v>4185</v>
      </c>
      <c r="S3053" t="s">
        <v>49</v>
      </c>
      <c r="T3053" t="s">
        <v>81</v>
      </c>
      <c r="U3053" t="s">
        <v>4186</v>
      </c>
      <c r="V3053">
        <v>227.84</v>
      </c>
      <c r="W3053">
        <v>4</v>
      </c>
      <c r="X3053" s="9">
        <f>Table1[[#This Row],[Discount]]</f>
        <v>0</v>
      </c>
      <c r="Y3053">
        <v>0</v>
      </c>
      <c r="Z3053">
        <v>66.073599999999971</v>
      </c>
    </row>
    <row r="3054" spans="1:26" ht="16" x14ac:dyDescent="0.2">
      <c r="A3054">
        <v>3053</v>
      </c>
      <c r="B3054" t="s">
        <v>6261</v>
      </c>
      <c r="C3054" s="1">
        <v>41919</v>
      </c>
      <c r="D3054">
        <f>YEAR(Table1[[#This Row],[Order Date]])</f>
        <v>2014</v>
      </c>
      <c r="E3054">
        <f>MONTH(Table1[[#This Row],[Order Date]])</f>
        <v>10</v>
      </c>
      <c r="F3054" t="str">
        <f>Table1[[#This Row],[Order Year]]&amp;"-"&amp;Table1[[#This Row],[Order Month]]</f>
        <v>2014-10</v>
      </c>
      <c r="G3054" s="5">
        <f>YEAR(Table1[[#This Row],[Order Date]])*100 + MONTH(Table1[[#This Row],[Order Date]])</f>
        <v>201410</v>
      </c>
      <c r="H3054" s="1">
        <v>41924</v>
      </c>
      <c r="I3054" t="s">
        <v>53</v>
      </c>
      <c r="J3054" t="s">
        <v>1071</v>
      </c>
      <c r="K3054" t="s">
        <v>1072</v>
      </c>
      <c r="L3054" t="s">
        <v>105</v>
      </c>
      <c r="M3054" t="s">
        <v>30</v>
      </c>
      <c r="N3054" t="s">
        <v>6262</v>
      </c>
      <c r="O3054" t="s">
        <v>6263</v>
      </c>
      <c r="P3054">
        <v>83642</v>
      </c>
      <c r="Q3054" t="s">
        <v>47</v>
      </c>
      <c r="R3054" t="s">
        <v>4974</v>
      </c>
      <c r="S3054" t="s">
        <v>49</v>
      </c>
      <c r="T3054" t="s">
        <v>93</v>
      </c>
      <c r="U3054" t="s">
        <v>4975</v>
      </c>
      <c r="V3054">
        <v>37.94</v>
      </c>
      <c r="W3054">
        <v>2</v>
      </c>
      <c r="X3054" s="9">
        <f>Table1[[#This Row],[Discount]]</f>
        <v>0</v>
      </c>
      <c r="Y3054">
        <v>0</v>
      </c>
      <c r="Z3054">
        <v>18.211199999999998</v>
      </c>
    </row>
    <row r="3055" spans="1:26" ht="16" x14ac:dyDescent="0.2">
      <c r="A3055">
        <v>3054</v>
      </c>
      <c r="B3055" t="s">
        <v>6266</v>
      </c>
      <c r="C3055" s="1">
        <v>41374</v>
      </c>
      <c r="D3055">
        <f>YEAR(Table1[[#This Row],[Order Date]])</f>
        <v>2013</v>
      </c>
      <c r="E3055">
        <f>MONTH(Table1[[#This Row],[Order Date]])</f>
        <v>4</v>
      </c>
      <c r="F3055" t="str">
        <f>Table1[[#This Row],[Order Year]]&amp;"-"&amp;Table1[[#This Row],[Order Month]]</f>
        <v>2013-4</v>
      </c>
      <c r="G3055" s="5">
        <f>YEAR(Table1[[#This Row],[Order Date]])*100 + MONTH(Table1[[#This Row],[Order Date]])</f>
        <v>201304</v>
      </c>
      <c r="H3055" s="1">
        <v>41379</v>
      </c>
      <c r="I3055" t="s">
        <v>26</v>
      </c>
      <c r="J3055" t="s">
        <v>6267</v>
      </c>
      <c r="K3055" t="s">
        <v>6268</v>
      </c>
      <c r="L3055" t="s">
        <v>105</v>
      </c>
      <c r="M3055" t="s">
        <v>30</v>
      </c>
      <c r="N3055" t="s">
        <v>883</v>
      </c>
      <c r="O3055" t="s">
        <v>241</v>
      </c>
      <c r="P3055">
        <v>48227</v>
      </c>
      <c r="Q3055" t="s">
        <v>108</v>
      </c>
      <c r="R3055" t="s">
        <v>5631</v>
      </c>
      <c r="S3055" t="s">
        <v>74</v>
      </c>
      <c r="T3055" t="s">
        <v>75</v>
      </c>
      <c r="U3055" t="s">
        <v>5632</v>
      </c>
      <c r="V3055">
        <v>517.9</v>
      </c>
      <c r="W3055">
        <v>2</v>
      </c>
      <c r="X3055" s="9">
        <f>Table1[[#This Row],[Discount]]</f>
        <v>0</v>
      </c>
      <c r="Y3055">
        <v>0</v>
      </c>
      <c r="Z3055">
        <v>134.654</v>
      </c>
    </row>
    <row r="3056" spans="1:26" ht="16" x14ac:dyDescent="0.2">
      <c r="A3056">
        <v>3055</v>
      </c>
      <c r="B3056" t="s">
        <v>6266</v>
      </c>
      <c r="C3056" s="1">
        <v>41374</v>
      </c>
      <c r="D3056">
        <f>YEAR(Table1[[#This Row],[Order Date]])</f>
        <v>2013</v>
      </c>
      <c r="E3056">
        <f>MONTH(Table1[[#This Row],[Order Date]])</f>
        <v>4</v>
      </c>
      <c r="F3056" t="str">
        <f>Table1[[#This Row],[Order Year]]&amp;"-"&amp;Table1[[#This Row],[Order Month]]</f>
        <v>2013-4</v>
      </c>
      <c r="G3056" s="5">
        <f>YEAR(Table1[[#This Row],[Order Date]])*100 + MONTH(Table1[[#This Row],[Order Date]])</f>
        <v>201304</v>
      </c>
      <c r="H3056" s="1">
        <v>41379</v>
      </c>
      <c r="I3056" t="s">
        <v>26</v>
      </c>
      <c r="J3056" t="s">
        <v>6267</v>
      </c>
      <c r="K3056" t="s">
        <v>6268</v>
      </c>
      <c r="L3056" t="s">
        <v>105</v>
      </c>
      <c r="M3056" t="s">
        <v>30</v>
      </c>
      <c r="N3056" t="s">
        <v>883</v>
      </c>
      <c r="O3056" t="s">
        <v>241</v>
      </c>
      <c r="P3056">
        <v>48227</v>
      </c>
      <c r="Q3056" t="s">
        <v>108</v>
      </c>
      <c r="R3056" t="s">
        <v>1731</v>
      </c>
      <c r="S3056" t="s">
        <v>49</v>
      </c>
      <c r="T3056" t="s">
        <v>78</v>
      </c>
      <c r="U3056" t="s">
        <v>1732</v>
      </c>
      <c r="V3056">
        <v>5.28</v>
      </c>
      <c r="W3056">
        <v>2</v>
      </c>
      <c r="X3056" s="9">
        <f>Table1[[#This Row],[Discount]]</f>
        <v>0</v>
      </c>
      <c r="Y3056">
        <v>0</v>
      </c>
      <c r="Z3056">
        <v>2.4287999999999998</v>
      </c>
    </row>
    <row r="3057" spans="1:26" ht="16" x14ac:dyDescent="0.2">
      <c r="A3057">
        <v>3056</v>
      </c>
      <c r="B3057" t="s">
        <v>6269</v>
      </c>
      <c r="C3057" s="1">
        <v>41149</v>
      </c>
      <c r="D3057">
        <f>YEAR(Table1[[#This Row],[Order Date]])</f>
        <v>2012</v>
      </c>
      <c r="E3057">
        <f>MONTH(Table1[[#This Row],[Order Date]])</f>
        <v>8</v>
      </c>
      <c r="F3057" t="str">
        <f>Table1[[#This Row],[Order Year]]&amp;"-"&amp;Table1[[#This Row],[Order Month]]</f>
        <v>2012-8</v>
      </c>
      <c r="G3057" s="5">
        <f>YEAR(Table1[[#This Row],[Order Date]])*100 + MONTH(Table1[[#This Row],[Order Date]])</f>
        <v>201208</v>
      </c>
      <c r="H3057" s="1">
        <v>41153</v>
      </c>
      <c r="I3057" t="s">
        <v>53</v>
      </c>
      <c r="J3057" t="s">
        <v>4005</v>
      </c>
      <c r="K3057" t="s">
        <v>4006</v>
      </c>
      <c r="L3057" t="s">
        <v>44</v>
      </c>
      <c r="M3057" t="s">
        <v>30</v>
      </c>
      <c r="N3057" t="s">
        <v>306</v>
      </c>
      <c r="O3057" t="s">
        <v>214</v>
      </c>
      <c r="P3057">
        <v>60623</v>
      </c>
      <c r="Q3057" t="s">
        <v>108</v>
      </c>
      <c r="R3057" t="s">
        <v>3461</v>
      </c>
      <c r="S3057" t="s">
        <v>74</v>
      </c>
      <c r="T3057" t="s">
        <v>1219</v>
      </c>
      <c r="U3057" t="s">
        <v>3462</v>
      </c>
      <c r="V3057">
        <v>2799.9600000000005</v>
      </c>
      <c r="W3057">
        <v>5</v>
      </c>
      <c r="X3057" s="9">
        <f>Table1[[#This Row],[Discount]]</f>
        <v>0.2</v>
      </c>
      <c r="Y3057">
        <v>0.2</v>
      </c>
      <c r="Z3057">
        <v>874.98749999999984</v>
      </c>
    </row>
    <row r="3058" spans="1:26" ht="16" x14ac:dyDescent="0.2">
      <c r="A3058">
        <v>3057</v>
      </c>
      <c r="B3058" t="s">
        <v>6270</v>
      </c>
      <c r="C3058" s="1">
        <v>41932</v>
      </c>
      <c r="D3058">
        <f>YEAR(Table1[[#This Row],[Order Date]])</f>
        <v>2014</v>
      </c>
      <c r="E3058">
        <f>MONTH(Table1[[#This Row],[Order Date]])</f>
        <v>10</v>
      </c>
      <c r="F3058" t="str">
        <f>Table1[[#This Row],[Order Year]]&amp;"-"&amp;Table1[[#This Row],[Order Month]]</f>
        <v>2014-10</v>
      </c>
      <c r="G3058" s="5">
        <f>YEAR(Table1[[#This Row],[Order Date]])*100 + MONTH(Table1[[#This Row],[Order Date]])</f>
        <v>201410</v>
      </c>
      <c r="H3058" s="1">
        <v>41937</v>
      </c>
      <c r="I3058" t="s">
        <v>26</v>
      </c>
      <c r="J3058" t="s">
        <v>4307</v>
      </c>
      <c r="K3058" t="s">
        <v>4308</v>
      </c>
      <c r="L3058" t="s">
        <v>44</v>
      </c>
      <c r="M3058" t="s">
        <v>30</v>
      </c>
      <c r="N3058" t="s">
        <v>130</v>
      </c>
      <c r="O3058" t="s">
        <v>46</v>
      </c>
      <c r="P3058">
        <v>94110</v>
      </c>
      <c r="Q3058" t="s">
        <v>47</v>
      </c>
      <c r="R3058" t="s">
        <v>5512</v>
      </c>
      <c r="S3058" t="s">
        <v>49</v>
      </c>
      <c r="T3058" t="s">
        <v>176</v>
      </c>
      <c r="U3058" t="s">
        <v>5513</v>
      </c>
      <c r="V3058">
        <v>8.9600000000000009</v>
      </c>
      <c r="W3058">
        <v>2</v>
      </c>
      <c r="X3058" s="9">
        <f>Table1[[#This Row],[Discount]]</f>
        <v>0</v>
      </c>
      <c r="Y3058">
        <v>0</v>
      </c>
      <c r="Z3058">
        <v>4.3008000000000006</v>
      </c>
    </row>
    <row r="3059" spans="1:26" ht="16" x14ac:dyDescent="0.2">
      <c r="A3059">
        <v>3058</v>
      </c>
      <c r="B3059" t="s">
        <v>6270</v>
      </c>
      <c r="C3059" s="1">
        <v>41932</v>
      </c>
      <c r="D3059">
        <f>YEAR(Table1[[#This Row],[Order Date]])</f>
        <v>2014</v>
      </c>
      <c r="E3059">
        <f>MONTH(Table1[[#This Row],[Order Date]])</f>
        <v>10</v>
      </c>
      <c r="F3059" t="str">
        <f>Table1[[#This Row],[Order Year]]&amp;"-"&amp;Table1[[#This Row],[Order Month]]</f>
        <v>2014-10</v>
      </c>
      <c r="G3059" s="5">
        <f>YEAR(Table1[[#This Row],[Order Date]])*100 + MONTH(Table1[[#This Row],[Order Date]])</f>
        <v>201410</v>
      </c>
      <c r="H3059" s="1">
        <v>41937</v>
      </c>
      <c r="I3059" t="s">
        <v>26</v>
      </c>
      <c r="J3059" t="s">
        <v>4307</v>
      </c>
      <c r="K3059" t="s">
        <v>4308</v>
      </c>
      <c r="L3059" t="s">
        <v>44</v>
      </c>
      <c r="M3059" t="s">
        <v>30</v>
      </c>
      <c r="N3059" t="s">
        <v>130</v>
      </c>
      <c r="O3059" t="s">
        <v>46</v>
      </c>
      <c r="P3059">
        <v>94110</v>
      </c>
      <c r="Q3059" t="s">
        <v>47</v>
      </c>
      <c r="R3059" t="s">
        <v>4142</v>
      </c>
      <c r="S3059" t="s">
        <v>49</v>
      </c>
      <c r="T3059" t="s">
        <v>50</v>
      </c>
      <c r="U3059" t="s">
        <v>4143</v>
      </c>
      <c r="V3059">
        <v>31.5</v>
      </c>
      <c r="W3059">
        <v>10</v>
      </c>
      <c r="X3059" s="9">
        <f>Table1[[#This Row],[Discount]]</f>
        <v>0</v>
      </c>
      <c r="Y3059">
        <v>0</v>
      </c>
      <c r="Z3059">
        <v>15.120000000000001</v>
      </c>
    </row>
    <row r="3060" spans="1:26" ht="16" x14ac:dyDescent="0.2">
      <c r="A3060">
        <v>3059</v>
      </c>
      <c r="B3060" t="s">
        <v>6270</v>
      </c>
      <c r="C3060" s="1">
        <v>41932</v>
      </c>
      <c r="D3060">
        <f>YEAR(Table1[[#This Row],[Order Date]])</f>
        <v>2014</v>
      </c>
      <c r="E3060">
        <f>MONTH(Table1[[#This Row],[Order Date]])</f>
        <v>10</v>
      </c>
      <c r="F3060" t="str">
        <f>Table1[[#This Row],[Order Year]]&amp;"-"&amp;Table1[[#This Row],[Order Month]]</f>
        <v>2014-10</v>
      </c>
      <c r="G3060" s="5">
        <f>YEAR(Table1[[#This Row],[Order Date]])*100 + MONTH(Table1[[#This Row],[Order Date]])</f>
        <v>201410</v>
      </c>
      <c r="H3060" s="1">
        <v>41937</v>
      </c>
      <c r="I3060" t="s">
        <v>26</v>
      </c>
      <c r="J3060" t="s">
        <v>4307</v>
      </c>
      <c r="K3060" t="s">
        <v>4308</v>
      </c>
      <c r="L3060" t="s">
        <v>44</v>
      </c>
      <c r="M3060" t="s">
        <v>30</v>
      </c>
      <c r="N3060" t="s">
        <v>130</v>
      </c>
      <c r="O3060" t="s">
        <v>46</v>
      </c>
      <c r="P3060">
        <v>94110</v>
      </c>
      <c r="Q3060" t="s">
        <v>47</v>
      </c>
      <c r="R3060" t="s">
        <v>2632</v>
      </c>
      <c r="S3060" t="s">
        <v>35</v>
      </c>
      <c r="T3060" t="s">
        <v>68</v>
      </c>
      <c r="U3060" t="s">
        <v>2633</v>
      </c>
      <c r="V3060">
        <v>30.56</v>
      </c>
      <c r="W3060">
        <v>2</v>
      </c>
      <c r="X3060" s="9">
        <f>Table1[[#This Row],[Discount]]</f>
        <v>0</v>
      </c>
      <c r="Y3060">
        <v>0</v>
      </c>
      <c r="Z3060">
        <v>10.3904</v>
      </c>
    </row>
    <row r="3061" spans="1:26" ht="16" x14ac:dyDescent="0.2">
      <c r="A3061">
        <v>3060</v>
      </c>
      <c r="B3061" t="s">
        <v>6270</v>
      </c>
      <c r="C3061" s="1">
        <v>41932</v>
      </c>
      <c r="D3061">
        <f>YEAR(Table1[[#This Row],[Order Date]])</f>
        <v>2014</v>
      </c>
      <c r="E3061">
        <f>MONTH(Table1[[#This Row],[Order Date]])</f>
        <v>10</v>
      </c>
      <c r="F3061" t="str">
        <f>Table1[[#This Row],[Order Year]]&amp;"-"&amp;Table1[[#This Row],[Order Month]]</f>
        <v>2014-10</v>
      </c>
      <c r="G3061" s="5">
        <f>YEAR(Table1[[#This Row],[Order Date]])*100 + MONTH(Table1[[#This Row],[Order Date]])</f>
        <v>201410</v>
      </c>
      <c r="H3061" s="1">
        <v>41937</v>
      </c>
      <c r="I3061" t="s">
        <v>26</v>
      </c>
      <c r="J3061" t="s">
        <v>4307</v>
      </c>
      <c r="K3061" t="s">
        <v>4308</v>
      </c>
      <c r="L3061" t="s">
        <v>44</v>
      </c>
      <c r="M3061" t="s">
        <v>30</v>
      </c>
      <c r="N3061" t="s">
        <v>130</v>
      </c>
      <c r="O3061" t="s">
        <v>46</v>
      </c>
      <c r="P3061">
        <v>94110</v>
      </c>
      <c r="Q3061" t="s">
        <v>47</v>
      </c>
      <c r="R3061" t="s">
        <v>6271</v>
      </c>
      <c r="S3061" t="s">
        <v>35</v>
      </c>
      <c r="T3061" t="s">
        <v>59</v>
      </c>
      <c r="U3061" t="s">
        <v>6272</v>
      </c>
      <c r="V3061">
        <v>24.368000000000002</v>
      </c>
      <c r="W3061">
        <v>2</v>
      </c>
      <c r="X3061" s="9">
        <f>Table1[[#This Row],[Discount]]</f>
        <v>0.2</v>
      </c>
      <c r="Y3061">
        <v>0.2</v>
      </c>
      <c r="Z3061">
        <v>-3.3506000000000018</v>
      </c>
    </row>
    <row r="3062" spans="1:26" ht="16" x14ac:dyDescent="0.2">
      <c r="A3062">
        <v>3061</v>
      </c>
      <c r="B3062" t="s">
        <v>6273</v>
      </c>
      <c r="C3062" s="1">
        <v>41586</v>
      </c>
      <c r="D3062">
        <f>YEAR(Table1[[#This Row],[Order Date]])</f>
        <v>2013</v>
      </c>
      <c r="E3062">
        <f>MONTH(Table1[[#This Row],[Order Date]])</f>
        <v>11</v>
      </c>
      <c r="F3062" t="str">
        <f>Table1[[#This Row],[Order Year]]&amp;"-"&amp;Table1[[#This Row],[Order Month]]</f>
        <v>2013-11</v>
      </c>
      <c r="G3062" s="5">
        <f>YEAR(Table1[[#This Row],[Order Date]])*100 + MONTH(Table1[[#This Row],[Order Date]])</f>
        <v>201311</v>
      </c>
      <c r="H3062" s="1">
        <v>41591</v>
      </c>
      <c r="I3062" t="s">
        <v>53</v>
      </c>
      <c r="J3062" t="s">
        <v>6032</v>
      </c>
      <c r="K3062" t="s">
        <v>6033</v>
      </c>
      <c r="L3062" t="s">
        <v>44</v>
      </c>
      <c r="M3062" t="s">
        <v>30</v>
      </c>
      <c r="N3062" t="s">
        <v>609</v>
      </c>
      <c r="O3062" t="s">
        <v>501</v>
      </c>
      <c r="P3062">
        <v>43055</v>
      </c>
      <c r="Q3062" t="s">
        <v>151</v>
      </c>
      <c r="R3062" t="s">
        <v>4950</v>
      </c>
      <c r="S3062" t="s">
        <v>74</v>
      </c>
      <c r="T3062" t="s">
        <v>164</v>
      </c>
      <c r="U3062" t="s">
        <v>4951</v>
      </c>
      <c r="V3062">
        <v>119.97600000000001</v>
      </c>
      <c r="W3062">
        <v>3</v>
      </c>
      <c r="X3062" s="9">
        <f>Table1[[#This Row],[Discount]]</f>
        <v>0.2</v>
      </c>
      <c r="Y3062">
        <v>0.2</v>
      </c>
      <c r="Z3062">
        <v>22.495499999999989</v>
      </c>
    </row>
    <row r="3063" spans="1:26" ht="16" x14ac:dyDescent="0.2">
      <c r="A3063">
        <v>3062</v>
      </c>
      <c r="B3063" t="s">
        <v>6274</v>
      </c>
      <c r="C3063" s="1">
        <v>41702</v>
      </c>
      <c r="D3063">
        <f>YEAR(Table1[[#This Row],[Order Date]])</f>
        <v>2014</v>
      </c>
      <c r="E3063">
        <f>MONTH(Table1[[#This Row],[Order Date]])</f>
        <v>3</v>
      </c>
      <c r="F3063" t="str">
        <f>Table1[[#This Row],[Order Year]]&amp;"-"&amp;Table1[[#This Row],[Order Month]]</f>
        <v>2014-3</v>
      </c>
      <c r="G3063" s="5">
        <f>YEAR(Table1[[#This Row],[Order Date]])*100 + MONTH(Table1[[#This Row],[Order Date]])</f>
        <v>201403</v>
      </c>
      <c r="H3063" s="1">
        <v>41706</v>
      </c>
      <c r="I3063" t="s">
        <v>53</v>
      </c>
      <c r="J3063" t="s">
        <v>6275</v>
      </c>
      <c r="K3063" t="s">
        <v>6276</v>
      </c>
      <c r="L3063" t="s">
        <v>29</v>
      </c>
      <c r="M3063" t="s">
        <v>30</v>
      </c>
      <c r="N3063" t="s">
        <v>818</v>
      </c>
      <c r="O3063" t="s">
        <v>107</v>
      </c>
      <c r="P3063">
        <v>75081</v>
      </c>
      <c r="Q3063" t="s">
        <v>108</v>
      </c>
      <c r="R3063" t="s">
        <v>3114</v>
      </c>
      <c r="S3063" t="s">
        <v>49</v>
      </c>
      <c r="T3063" t="s">
        <v>93</v>
      </c>
      <c r="U3063" t="s">
        <v>3115</v>
      </c>
      <c r="V3063">
        <v>26.880000000000003</v>
      </c>
      <c r="W3063">
        <v>8</v>
      </c>
      <c r="X3063" s="9">
        <f>Table1[[#This Row],[Discount]]</f>
        <v>0.2</v>
      </c>
      <c r="Y3063">
        <v>0.2</v>
      </c>
      <c r="Z3063">
        <v>9.743999999999998</v>
      </c>
    </row>
    <row r="3064" spans="1:26" ht="16" x14ac:dyDescent="0.2">
      <c r="A3064">
        <v>3063</v>
      </c>
      <c r="B3064" t="s">
        <v>6277</v>
      </c>
      <c r="C3064" s="1">
        <v>41240</v>
      </c>
      <c r="D3064">
        <f>YEAR(Table1[[#This Row],[Order Date]])</f>
        <v>2012</v>
      </c>
      <c r="E3064">
        <f>MONTH(Table1[[#This Row],[Order Date]])</f>
        <v>11</v>
      </c>
      <c r="F3064" t="str">
        <f>Table1[[#This Row],[Order Year]]&amp;"-"&amp;Table1[[#This Row],[Order Month]]</f>
        <v>2012-11</v>
      </c>
      <c r="G3064" s="5">
        <f>YEAR(Table1[[#This Row],[Order Date]])*100 + MONTH(Table1[[#This Row],[Order Date]])</f>
        <v>201211</v>
      </c>
      <c r="H3064" s="1">
        <v>41242</v>
      </c>
      <c r="I3064" t="s">
        <v>191</v>
      </c>
      <c r="J3064" t="s">
        <v>2112</v>
      </c>
      <c r="K3064" t="s">
        <v>2113</v>
      </c>
      <c r="L3064" t="s">
        <v>44</v>
      </c>
      <c r="M3064" t="s">
        <v>30</v>
      </c>
      <c r="N3064" t="s">
        <v>609</v>
      </c>
      <c r="O3064" t="s">
        <v>248</v>
      </c>
      <c r="P3064">
        <v>19711</v>
      </c>
      <c r="Q3064" t="s">
        <v>151</v>
      </c>
      <c r="R3064" t="s">
        <v>6278</v>
      </c>
      <c r="S3064" t="s">
        <v>74</v>
      </c>
      <c r="T3064" t="s">
        <v>75</v>
      </c>
      <c r="U3064" t="s">
        <v>6279</v>
      </c>
      <c r="V3064">
        <v>83.97</v>
      </c>
      <c r="W3064">
        <v>3</v>
      </c>
      <c r="X3064" s="9">
        <f>Table1[[#This Row],[Discount]]</f>
        <v>0</v>
      </c>
      <c r="Y3064">
        <v>0</v>
      </c>
      <c r="Z3064">
        <v>23.511599999999998</v>
      </c>
    </row>
    <row r="3065" spans="1:26" ht="16" x14ac:dyDescent="0.2">
      <c r="A3065">
        <v>3064</v>
      </c>
      <c r="B3065" t="s">
        <v>6277</v>
      </c>
      <c r="C3065" s="1">
        <v>41240</v>
      </c>
      <c r="D3065">
        <f>YEAR(Table1[[#This Row],[Order Date]])</f>
        <v>2012</v>
      </c>
      <c r="E3065">
        <f>MONTH(Table1[[#This Row],[Order Date]])</f>
        <v>11</v>
      </c>
      <c r="F3065" t="str">
        <f>Table1[[#This Row],[Order Year]]&amp;"-"&amp;Table1[[#This Row],[Order Month]]</f>
        <v>2012-11</v>
      </c>
      <c r="G3065" s="5">
        <f>YEAR(Table1[[#This Row],[Order Date]])*100 + MONTH(Table1[[#This Row],[Order Date]])</f>
        <v>201211</v>
      </c>
      <c r="H3065" s="1">
        <v>41242</v>
      </c>
      <c r="I3065" t="s">
        <v>191</v>
      </c>
      <c r="J3065" t="s">
        <v>2112</v>
      </c>
      <c r="K3065" t="s">
        <v>2113</v>
      </c>
      <c r="L3065" t="s">
        <v>44</v>
      </c>
      <c r="M3065" t="s">
        <v>30</v>
      </c>
      <c r="N3065" t="s">
        <v>609</v>
      </c>
      <c r="O3065" t="s">
        <v>248</v>
      </c>
      <c r="P3065">
        <v>19711</v>
      </c>
      <c r="Q3065" t="s">
        <v>151</v>
      </c>
      <c r="R3065" t="s">
        <v>6280</v>
      </c>
      <c r="S3065" t="s">
        <v>74</v>
      </c>
      <c r="T3065" t="s">
        <v>164</v>
      </c>
      <c r="U3065" t="s">
        <v>6281</v>
      </c>
      <c r="V3065">
        <v>104.97</v>
      </c>
      <c r="W3065">
        <v>3</v>
      </c>
      <c r="X3065" s="9">
        <f>Table1[[#This Row],[Discount]]</f>
        <v>0</v>
      </c>
      <c r="Y3065">
        <v>0</v>
      </c>
      <c r="Z3065">
        <v>7.3479000000000028</v>
      </c>
    </row>
    <row r="3066" spans="1:26" ht="16" x14ac:dyDescent="0.2">
      <c r="A3066">
        <v>3065</v>
      </c>
      <c r="B3066" t="s">
        <v>6282</v>
      </c>
      <c r="C3066" s="1">
        <v>41712</v>
      </c>
      <c r="D3066">
        <f>YEAR(Table1[[#This Row],[Order Date]])</f>
        <v>2014</v>
      </c>
      <c r="E3066">
        <f>MONTH(Table1[[#This Row],[Order Date]])</f>
        <v>3</v>
      </c>
      <c r="F3066" t="str">
        <f>Table1[[#This Row],[Order Year]]&amp;"-"&amp;Table1[[#This Row],[Order Month]]</f>
        <v>2014-3</v>
      </c>
      <c r="G3066" s="5">
        <f>YEAR(Table1[[#This Row],[Order Date]])*100 + MONTH(Table1[[#This Row],[Order Date]])</f>
        <v>201403</v>
      </c>
      <c r="H3066" s="1">
        <v>41717</v>
      </c>
      <c r="I3066" t="s">
        <v>26</v>
      </c>
      <c r="J3066" t="s">
        <v>6283</v>
      </c>
      <c r="K3066" t="s">
        <v>6284</v>
      </c>
      <c r="L3066" t="s">
        <v>105</v>
      </c>
      <c r="M3066" t="s">
        <v>30</v>
      </c>
      <c r="N3066" t="s">
        <v>5471</v>
      </c>
      <c r="O3066" t="s">
        <v>671</v>
      </c>
      <c r="P3066">
        <v>87105</v>
      </c>
      <c r="Q3066" t="s">
        <v>47</v>
      </c>
      <c r="R3066" t="s">
        <v>352</v>
      </c>
      <c r="S3066" t="s">
        <v>49</v>
      </c>
      <c r="T3066" t="s">
        <v>62</v>
      </c>
      <c r="U3066" t="s">
        <v>353</v>
      </c>
      <c r="V3066">
        <v>90.8</v>
      </c>
      <c r="W3066">
        <v>8</v>
      </c>
      <c r="X3066" s="9">
        <f>Table1[[#This Row],[Discount]]</f>
        <v>0</v>
      </c>
      <c r="Y3066">
        <v>0</v>
      </c>
      <c r="Z3066">
        <v>25.424000000000007</v>
      </c>
    </row>
    <row r="3067" spans="1:26" ht="16" x14ac:dyDescent="0.2">
      <c r="A3067">
        <v>3066</v>
      </c>
      <c r="B3067" t="s">
        <v>6282</v>
      </c>
      <c r="C3067" s="1">
        <v>41712</v>
      </c>
      <c r="D3067">
        <f>YEAR(Table1[[#This Row],[Order Date]])</f>
        <v>2014</v>
      </c>
      <c r="E3067">
        <f>MONTH(Table1[[#This Row],[Order Date]])</f>
        <v>3</v>
      </c>
      <c r="F3067" t="str">
        <f>Table1[[#This Row],[Order Year]]&amp;"-"&amp;Table1[[#This Row],[Order Month]]</f>
        <v>2014-3</v>
      </c>
      <c r="G3067" s="5">
        <f>YEAR(Table1[[#This Row],[Order Date]])*100 + MONTH(Table1[[#This Row],[Order Date]])</f>
        <v>201403</v>
      </c>
      <c r="H3067" s="1">
        <v>41717</v>
      </c>
      <c r="I3067" t="s">
        <v>26</v>
      </c>
      <c r="J3067" t="s">
        <v>6283</v>
      </c>
      <c r="K3067" t="s">
        <v>6284</v>
      </c>
      <c r="L3067" t="s">
        <v>105</v>
      </c>
      <c r="M3067" t="s">
        <v>30</v>
      </c>
      <c r="N3067" t="s">
        <v>5471</v>
      </c>
      <c r="O3067" t="s">
        <v>671</v>
      </c>
      <c r="P3067">
        <v>87105</v>
      </c>
      <c r="Q3067" t="s">
        <v>47</v>
      </c>
      <c r="R3067" t="s">
        <v>2820</v>
      </c>
      <c r="S3067" t="s">
        <v>74</v>
      </c>
      <c r="T3067" t="s">
        <v>75</v>
      </c>
      <c r="U3067" t="s">
        <v>2821</v>
      </c>
      <c r="V3067">
        <v>140.73599999999999</v>
      </c>
      <c r="W3067">
        <v>8</v>
      </c>
      <c r="X3067" s="9">
        <f>Table1[[#This Row],[Discount]]</f>
        <v>0.2</v>
      </c>
      <c r="Y3067">
        <v>0.2</v>
      </c>
      <c r="Z3067">
        <v>49.257599999999996</v>
      </c>
    </row>
    <row r="3068" spans="1:26" ht="16" x14ac:dyDescent="0.2">
      <c r="A3068">
        <v>3067</v>
      </c>
      <c r="B3068" t="s">
        <v>6282</v>
      </c>
      <c r="C3068" s="1">
        <v>41712</v>
      </c>
      <c r="D3068">
        <f>YEAR(Table1[[#This Row],[Order Date]])</f>
        <v>2014</v>
      </c>
      <c r="E3068">
        <f>MONTH(Table1[[#This Row],[Order Date]])</f>
        <v>3</v>
      </c>
      <c r="F3068" t="str">
        <f>Table1[[#This Row],[Order Year]]&amp;"-"&amp;Table1[[#This Row],[Order Month]]</f>
        <v>2014-3</v>
      </c>
      <c r="G3068" s="5">
        <f>YEAR(Table1[[#This Row],[Order Date]])*100 + MONTH(Table1[[#This Row],[Order Date]])</f>
        <v>201403</v>
      </c>
      <c r="H3068" s="1">
        <v>41717</v>
      </c>
      <c r="I3068" t="s">
        <v>26</v>
      </c>
      <c r="J3068" t="s">
        <v>6283</v>
      </c>
      <c r="K3068" t="s">
        <v>6284</v>
      </c>
      <c r="L3068" t="s">
        <v>105</v>
      </c>
      <c r="M3068" t="s">
        <v>30</v>
      </c>
      <c r="N3068" t="s">
        <v>5471</v>
      </c>
      <c r="O3068" t="s">
        <v>671</v>
      </c>
      <c r="P3068">
        <v>87105</v>
      </c>
      <c r="Q3068" t="s">
        <v>47</v>
      </c>
      <c r="R3068" t="s">
        <v>6285</v>
      </c>
      <c r="S3068" t="s">
        <v>74</v>
      </c>
      <c r="T3068" t="s">
        <v>164</v>
      </c>
      <c r="U3068" t="s">
        <v>6286</v>
      </c>
      <c r="V3068">
        <v>214.95000000000002</v>
      </c>
      <c r="W3068">
        <v>5</v>
      </c>
      <c r="X3068" s="9">
        <f>Table1[[#This Row],[Discount]]</f>
        <v>0</v>
      </c>
      <c r="Y3068">
        <v>0</v>
      </c>
      <c r="Z3068">
        <v>88.129500000000007</v>
      </c>
    </row>
    <row r="3069" spans="1:26" ht="16" x14ac:dyDescent="0.2">
      <c r="A3069">
        <v>3068</v>
      </c>
      <c r="B3069" t="s">
        <v>6282</v>
      </c>
      <c r="C3069" s="1">
        <v>41712</v>
      </c>
      <c r="D3069">
        <f>YEAR(Table1[[#This Row],[Order Date]])</f>
        <v>2014</v>
      </c>
      <c r="E3069">
        <f>MONTH(Table1[[#This Row],[Order Date]])</f>
        <v>3</v>
      </c>
      <c r="F3069" t="str">
        <f>Table1[[#This Row],[Order Year]]&amp;"-"&amp;Table1[[#This Row],[Order Month]]</f>
        <v>2014-3</v>
      </c>
      <c r="G3069" s="5">
        <f>YEAR(Table1[[#This Row],[Order Date]])*100 + MONTH(Table1[[#This Row],[Order Date]])</f>
        <v>201403</v>
      </c>
      <c r="H3069" s="1">
        <v>41717</v>
      </c>
      <c r="I3069" t="s">
        <v>26</v>
      </c>
      <c r="J3069" t="s">
        <v>6283</v>
      </c>
      <c r="K3069" t="s">
        <v>6284</v>
      </c>
      <c r="L3069" t="s">
        <v>105</v>
      </c>
      <c r="M3069" t="s">
        <v>30</v>
      </c>
      <c r="N3069" t="s">
        <v>5471</v>
      </c>
      <c r="O3069" t="s">
        <v>671</v>
      </c>
      <c r="P3069">
        <v>87105</v>
      </c>
      <c r="Q3069" t="s">
        <v>47</v>
      </c>
      <c r="R3069" t="s">
        <v>6287</v>
      </c>
      <c r="S3069" t="s">
        <v>49</v>
      </c>
      <c r="T3069" t="s">
        <v>93</v>
      </c>
      <c r="U3069" t="s">
        <v>6288</v>
      </c>
      <c r="V3069">
        <v>45.36</v>
      </c>
      <c r="W3069">
        <v>7</v>
      </c>
      <c r="X3069" s="9">
        <f>Table1[[#This Row],[Discount]]</f>
        <v>0</v>
      </c>
      <c r="Y3069">
        <v>0</v>
      </c>
      <c r="Z3069">
        <v>21.772800000000004</v>
      </c>
    </row>
    <row r="3070" spans="1:26" ht="16" x14ac:dyDescent="0.2">
      <c r="A3070">
        <v>3069</v>
      </c>
      <c r="B3070" t="s">
        <v>6282</v>
      </c>
      <c r="C3070" s="1">
        <v>41712</v>
      </c>
      <c r="D3070">
        <f>YEAR(Table1[[#This Row],[Order Date]])</f>
        <v>2014</v>
      </c>
      <c r="E3070">
        <f>MONTH(Table1[[#This Row],[Order Date]])</f>
        <v>3</v>
      </c>
      <c r="F3070" t="str">
        <f>Table1[[#This Row],[Order Year]]&amp;"-"&amp;Table1[[#This Row],[Order Month]]</f>
        <v>2014-3</v>
      </c>
      <c r="G3070" s="5">
        <f>YEAR(Table1[[#This Row],[Order Date]])*100 + MONTH(Table1[[#This Row],[Order Date]])</f>
        <v>201403</v>
      </c>
      <c r="H3070" s="1">
        <v>41717</v>
      </c>
      <c r="I3070" t="s">
        <v>26</v>
      </c>
      <c r="J3070" t="s">
        <v>6283</v>
      </c>
      <c r="K3070" t="s">
        <v>6284</v>
      </c>
      <c r="L3070" t="s">
        <v>105</v>
      </c>
      <c r="M3070" t="s">
        <v>30</v>
      </c>
      <c r="N3070" t="s">
        <v>5471</v>
      </c>
      <c r="O3070" t="s">
        <v>671</v>
      </c>
      <c r="P3070">
        <v>87105</v>
      </c>
      <c r="Q3070" t="s">
        <v>47</v>
      </c>
      <c r="R3070" t="s">
        <v>5857</v>
      </c>
      <c r="S3070" t="s">
        <v>49</v>
      </c>
      <c r="T3070" t="s">
        <v>93</v>
      </c>
      <c r="U3070" t="s">
        <v>5858</v>
      </c>
      <c r="V3070">
        <v>288.24</v>
      </c>
      <c r="W3070">
        <v>6</v>
      </c>
      <c r="X3070" s="9">
        <f>Table1[[#This Row],[Discount]]</f>
        <v>0</v>
      </c>
      <c r="Y3070">
        <v>0</v>
      </c>
      <c r="Z3070">
        <v>138.35519999999997</v>
      </c>
    </row>
    <row r="3071" spans="1:26" ht="16" x14ac:dyDescent="0.2">
      <c r="A3071">
        <v>3070</v>
      </c>
      <c r="B3071" t="s">
        <v>6289</v>
      </c>
      <c r="C3071" s="1">
        <v>41974</v>
      </c>
      <c r="D3071">
        <f>YEAR(Table1[[#This Row],[Order Date]])</f>
        <v>2014</v>
      </c>
      <c r="E3071">
        <f>MONTH(Table1[[#This Row],[Order Date]])</f>
        <v>12</v>
      </c>
      <c r="F3071" t="str">
        <f>Table1[[#This Row],[Order Year]]&amp;"-"&amp;Table1[[#This Row],[Order Month]]</f>
        <v>2014-12</v>
      </c>
      <c r="G3071" s="5">
        <f>YEAR(Table1[[#This Row],[Order Date]])*100 + MONTH(Table1[[#This Row],[Order Date]])</f>
        <v>201412</v>
      </c>
      <c r="H3071" s="1">
        <v>41974</v>
      </c>
      <c r="I3071" t="s">
        <v>1293</v>
      </c>
      <c r="J3071" t="s">
        <v>4482</v>
      </c>
      <c r="K3071" t="s">
        <v>4483</v>
      </c>
      <c r="L3071" t="s">
        <v>105</v>
      </c>
      <c r="M3071" t="s">
        <v>30</v>
      </c>
      <c r="N3071" t="s">
        <v>2838</v>
      </c>
      <c r="O3071" t="s">
        <v>501</v>
      </c>
      <c r="P3071">
        <v>43615</v>
      </c>
      <c r="Q3071" t="s">
        <v>151</v>
      </c>
      <c r="R3071" t="s">
        <v>6206</v>
      </c>
      <c r="S3071" t="s">
        <v>49</v>
      </c>
      <c r="T3071" t="s">
        <v>81</v>
      </c>
      <c r="U3071" t="s">
        <v>6207</v>
      </c>
      <c r="V3071">
        <v>663.93600000000004</v>
      </c>
      <c r="W3071">
        <v>4</v>
      </c>
      <c r="X3071" s="9">
        <f>Table1[[#This Row],[Discount]]</f>
        <v>0.2</v>
      </c>
      <c r="Y3071">
        <v>0.2</v>
      </c>
      <c r="Z3071">
        <v>82.991999999999877</v>
      </c>
    </row>
    <row r="3072" spans="1:26" ht="16" x14ac:dyDescent="0.2">
      <c r="A3072">
        <v>3071</v>
      </c>
      <c r="B3072" t="s">
        <v>6290</v>
      </c>
      <c r="C3072" s="1">
        <v>40864</v>
      </c>
      <c r="D3072">
        <f>YEAR(Table1[[#This Row],[Order Date]])</f>
        <v>2011</v>
      </c>
      <c r="E3072">
        <f>MONTH(Table1[[#This Row],[Order Date]])</f>
        <v>11</v>
      </c>
      <c r="F3072" t="str">
        <f>Table1[[#This Row],[Order Year]]&amp;"-"&amp;Table1[[#This Row],[Order Month]]</f>
        <v>2011-11</v>
      </c>
      <c r="G3072" s="5">
        <f>YEAR(Table1[[#This Row],[Order Date]])*100 + MONTH(Table1[[#This Row],[Order Date]])</f>
        <v>201111</v>
      </c>
      <c r="H3072" s="1">
        <v>40869</v>
      </c>
      <c r="I3072" t="s">
        <v>53</v>
      </c>
      <c r="J3072" t="s">
        <v>2397</v>
      </c>
      <c r="K3072" t="s">
        <v>2398</v>
      </c>
      <c r="L3072" t="s">
        <v>44</v>
      </c>
      <c r="M3072" t="s">
        <v>30</v>
      </c>
      <c r="N3072" t="s">
        <v>609</v>
      </c>
      <c r="O3072" t="s">
        <v>248</v>
      </c>
      <c r="P3072">
        <v>19711</v>
      </c>
      <c r="Q3072" t="s">
        <v>151</v>
      </c>
      <c r="R3072" t="s">
        <v>4276</v>
      </c>
      <c r="S3072" t="s">
        <v>49</v>
      </c>
      <c r="T3072" t="s">
        <v>62</v>
      </c>
      <c r="U3072" t="s">
        <v>4277</v>
      </c>
      <c r="V3072">
        <v>2934.33</v>
      </c>
      <c r="W3072">
        <v>7</v>
      </c>
      <c r="X3072" s="9">
        <f>Table1[[#This Row],[Discount]]</f>
        <v>0</v>
      </c>
      <c r="Y3072">
        <v>0</v>
      </c>
      <c r="Z3072">
        <v>792.26910000000021</v>
      </c>
    </row>
    <row r="3073" spans="1:26" ht="16" x14ac:dyDescent="0.2">
      <c r="A3073">
        <v>3072</v>
      </c>
      <c r="B3073" t="s">
        <v>6290</v>
      </c>
      <c r="C3073" s="1">
        <v>40864</v>
      </c>
      <c r="D3073">
        <f>YEAR(Table1[[#This Row],[Order Date]])</f>
        <v>2011</v>
      </c>
      <c r="E3073">
        <f>MONTH(Table1[[#This Row],[Order Date]])</f>
        <v>11</v>
      </c>
      <c r="F3073" t="str">
        <f>Table1[[#This Row],[Order Year]]&amp;"-"&amp;Table1[[#This Row],[Order Month]]</f>
        <v>2011-11</v>
      </c>
      <c r="G3073" s="5">
        <f>YEAR(Table1[[#This Row],[Order Date]])*100 + MONTH(Table1[[#This Row],[Order Date]])</f>
        <v>201111</v>
      </c>
      <c r="H3073" s="1">
        <v>40869</v>
      </c>
      <c r="I3073" t="s">
        <v>53</v>
      </c>
      <c r="J3073" t="s">
        <v>2397</v>
      </c>
      <c r="K3073" t="s">
        <v>2398</v>
      </c>
      <c r="L3073" t="s">
        <v>44</v>
      </c>
      <c r="M3073" t="s">
        <v>30</v>
      </c>
      <c r="N3073" t="s">
        <v>609</v>
      </c>
      <c r="O3073" t="s">
        <v>248</v>
      </c>
      <c r="P3073">
        <v>19711</v>
      </c>
      <c r="Q3073" t="s">
        <v>151</v>
      </c>
      <c r="R3073" t="s">
        <v>6291</v>
      </c>
      <c r="S3073" t="s">
        <v>35</v>
      </c>
      <c r="T3073" t="s">
        <v>68</v>
      </c>
      <c r="U3073" t="s">
        <v>6292</v>
      </c>
      <c r="V3073">
        <v>124.41</v>
      </c>
      <c r="W3073">
        <v>3</v>
      </c>
      <c r="X3073" s="9">
        <f>Table1[[#This Row],[Discount]]</f>
        <v>0</v>
      </c>
      <c r="Y3073">
        <v>0</v>
      </c>
      <c r="Z3073">
        <v>14.929199999999994</v>
      </c>
    </row>
    <row r="3074" spans="1:26" ht="16" x14ac:dyDescent="0.2">
      <c r="A3074">
        <v>3073</v>
      </c>
      <c r="B3074" t="s">
        <v>6290</v>
      </c>
      <c r="C3074" s="1">
        <v>40864</v>
      </c>
      <c r="D3074">
        <f>YEAR(Table1[[#This Row],[Order Date]])</f>
        <v>2011</v>
      </c>
      <c r="E3074">
        <f>MONTH(Table1[[#This Row],[Order Date]])</f>
        <v>11</v>
      </c>
      <c r="F3074" t="str">
        <f>Table1[[#This Row],[Order Year]]&amp;"-"&amp;Table1[[#This Row],[Order Month]]</f>
        <v>2011-11</v>
      </c>
      <c r="G3074" s="5">
        <f>YEAR(Table1[[#This Row],[Order Date]])*100 + MONTH(Table1[[#This Row],[Order Date]])</f>
        <v>201111</v>
      </c>
      <c r="H3074" s="1">
        <v>40869</v>
      </c>
      <c r="I3074" t="s">
        <v>53</v>
      </c>
      <c r="J3074" t="s">
        <v>2397</v>
      </c>
      <c r="K3074" t="s">
        <v>2398</v>
      </c>
      <c r="L3074" t="s">
        <v>44</v>
      </c>
      <c r="M3074" t="s">
        <v>30</v>
      </c>
      <c r="N3074" t="s">
        <v>609</v>
      </c>
      <c r="O3074" t="s">
        <v>248</v>
      </c>
      <c r="P3074">
        <v>19711</v>
      </c>
      <c r="Q3074" t="s">
        <v>151</v>
      </c>
      <c r="R3074" t="s">
        <v>2665</v>
      </c>
      <c r="S3074" t="s">
        <v>49</v>
      </c>
      <c r="T3074" t="s">
        <v>71</v>
      </c>
      <c r="U3074" t="s">
        <v>2666</v>
      </c>
      <c r="V3074">
        <v>57.75</v>
      </c>
      <c r="W3074">
        <v>5</v>
      </c>
      <c r="X3074" s="9">
        <f>Table1[[#This Row],[Discount]]</f>
        <v>0</v>
      </c>
      <c r="Y3074">
        <v>0</v>
      </c>
      <c r="Z3074">
        <v>26.564999999999998</v>
      </c>
    </row>
    <row r="3075" spans="1:26" ht="16" x14ac:dyDescent="0.2">
      <c r="A3075">
        <v>3074</v>
      </c>
      <c r="B3075" t="s">
        <v>6293</v>
      </c>
      <c r="C3075" s="1">
        <v>41277</v>
      </c>
      <c r="D3075">
        <f>YEAR(Table1[[#This Row],[Order Date]])</f>
        <v>2013</v>
      </c>
      <c r="E3075">
        <f>MONTH(Table1[[#This Row],[Order Date]])</f>
        <v>1</v>
      </c>
      <c r="F3075" t="str">
        <f>Table1[[#This Row],[Order Year]]&amp;"-"&amp;Table1[[#This Row],[Order Month]]</f>
        <v>2013-1</v>
      </c>
      <c r="G3075" s="5">
        <f>YEAR(Table1[[#This Row],[Order Date]])*100 + MONTH(Table1[[#This Row],[Order Date]])</f>
        <v>201301</v>
      </c>
      <c r="H3075" s="1">
        <v>41279</v>
      </c>
      <c r="I3075" t="s">
        <v>191</v>
      </c>
      <c r="J3075" t="s">
        <v>1993</v>
      </c>
      <c r="K3075" t="s">
        <v>1994</v>
      </c>
      <c r="L3075" t="s">
        <v>29</v>
      </c>
      <c r="M3075" t="s">
        <v>30</v>
      </c>
      <c r="N3075" t="s">
        <v>45</v>
      </c>
      <c r="O3075" t="s">
        <v>46</v>
      </c>
      <c r="P3075">
        <v>90045</v>
      </c>
      <c r="Q3075" t="s">
        <v>47</v>
      </c>
      <c r="R3075" t="s">
        <v>5200</v>
      </c>
      <c r="S3075" t="s">
        <v>49</v>
      </c>
      <c r="T3075" t="s">
        <v>62</v>
      </c>
      <c r="U3075" t="s">
        <v>5201</v>
      </c>
      <c r="V3075">
        <v>114.46</v>
      </c>
      <c r="W3075">
        <v>2</v>
      </c>
      <c r="X3075" s="9">
        <f>Table1[[#This Row],[Discount]]</f>
        <v>0</v>
      </c>
      <c r="Y3075">
        <v>0</v>
      </c>
      <c r="Z3075">
        <v>28.614999999999995</v>
      </c>
    </row>
    <row r="3076" spans="1:26" ht="16" x14ac:dyDescent="0.2">
      <c r="A3076">
        <v>3075</v>
      </c>
      <c r="B3076" t="s">
        <v>6294</v>
      </c>
      <c r="C3076" s="1">
        <v>41185</v>
      </c>
      <c r="D3076">
        <f>YEAR(Table1[[#This Row],[Order Date]])</f>
        <v>2012</v>
      </c>
      <c r="E3076">
        <f>MONTH(Table1[[#This Row],[Order Date]])</f>
        <v>10</v>
      </c>
      <c r="F3076" t="str">
        <f>Table1[[#This Row],[Order Year]]&amp;"-"&amp;Table1[[#This Row],[Order Month]]</f>
        <v>2012-10</v>
      </c>
      <c r="G3076" s="5">
        <f>YEAR(Table1[[#This Row],[Order Date]])*100 + MONTH(Table1[[#This Row],[Order Date]])</f>
        <v>201210</v>
      </c>
      <c r="H3076" s="1">
        <v>41190</v>
      </c>
      <c r="I3076" t="s">
        <v>53</v>
      </c>
      <c r="J3076" t="s">
        <v>808</v>
      </c>
      <c r="K3076" t="s">
        <v>809</v>
      </c>
      <c r="L3076" t="s">
        <v>29</v>
      </c>
      <c r="M3076" t="s">
        <v>30</v>
      </c>
      <c r="N3076" t="s">
        <v>45</v>
      </c>
      <c r="O3076" t="s">
        <v>46</v>
      </c>
      <c r="P3076">
        <v>90032</v>
      </c>
      <c r="Q3076" t="s">
        <v>47</v>
      </c>
      <c r="R3076" t="s">
        <v>2465</v>
      </c>
      <c r="S3076" t="s">
        <v>35</v>
      </c>
      <c r="T3076" t="s">
        <v>36</v>
      </c>
      <c r="U3076" t="s">
        <v>2466</v>
      </c>
      <c r="V3076">
        <v>120.666</v>
      </c>
      <c r="W3076">
        <v>2</v>
      </c>
      <c r="X3076" s="9">
        <f>Table1[[#This Row],[Discount]]</f>
        <v>0.15</v>
      </c>
      <c r="Y3076">
        <v>0.15</v>
      </c>
      <c r="Z3076">
        <v>18.454800000000002</v>
      </c>
    </row>
    <row r="3077" spans="1:26" ht="16" x14ac:dyDescent="0.2">
      <c r="A3077">
        <v>3076</v>
      </c>
      <c r="B3077" t="s">
        <v>6295</v>
      </c>
      <c r="C3077" s="1">
        <v>40744</v>
      </c>
      <c r="D3077">
        <f>YEAR(Table1[[#This Row],[Order Date]])</f>
        <v>2011</v>
      </c>
      <c r="E3077">
        <f>MONTH(Table1[[#This Row],[Order Date]])</f>
        <v>7</v>
      </c>
      <c r="F3077" t="str">
        <f>Table1[[#This Row],[Order Year]]&amp;"-"&amp;Table1[[#This Row],[Order Month]]</f>
        <v>2011-7</v>
      </c>
      <c r="G3077" s="5">
        <f>YEAR(Table1[[#This Row],[Order Date]])*100 + MONTH(Table1[[#This Row],[Order Date]])</f>
        <v>201107</v>
      </c>
      <c r="H3077" s="1">
        <v>40748</v>
      </c>
      <c r="I3077" t="s">
        <v>53</v>
      </c>
      <c r="J3077" t="s">
        <v>3817</v>
      </c>
      <c r="K3077" t="s">
        <v>3818</v>
      </c>
      <c r="L3077" t="s">
        <v>105</v>
      </c>
      <c r="M3077" t="s">
        <v>30</v>
      </c>
      <c r="N3077" t="s">
        <v>818</v>
      </c>
      <c r="O3077" t="s">
        <v>107</v>
      </c>
      <c r="P3077">
        <v>75217</v>
      </c>
      <c r="Q3077" t="s">
        <v>108</v>
      </c>
      <c r="R3077" t="s">
        <v>1519</v>
      </c>
      <c r="S3077" t="s">
        <v>49</v>
      </c>
      <c r="T3077" t="s">
        <v>62</v>
      </c>
      <c r="U3077" t="s">
        <v>1520</v>
      </c>
      <c r="V3077">
        <v>342.86400000000003</v>
      </c>
      <c r="W3077">
        <v>3</v>
      </c>
      <c r="X3077" s="9">
        <f>Table1[[#This Row],[Discount]]</f>
        <v>0.2</v>
      </c>
      <c r="Y3077">
        <v>0.2</v>
      </c>
      <c r="Z3077">
        <v>38.572199999999953</v>
      </c>
    </row>
    <row r="3078" spans="1:26" ht="16" x14ac:dyDescent="0.2">
      <c r="A3078">
        <v>3077</v>
      </c>
      <c r="B3078" t="s">
        <v>6295</v>
      </c>
      <c r="C3078" s="1">
        <v>40744</v>
      </c>
      <c r="D3078">
        <f>YEAR(Table1[[#This Row],[Order Date]])</f>
        <v>2011</v>
      </c>
      <c r="E3078">
        <f>MONTH(Table1[[#This Row],[Order Date]])</f>
        <v>7</v>
      </c>
      <c r="F3078" t="str">
        <f>Table1[[#This Row],[Order Year]]&amp;"-"&amp;Table1[[#This Row],[Order Month]]</f>
        <v>2011-7</v>
      </c>
      <c r="G3078" s="5">
        <f>YEAR(Table1[[#This Row],[Order Date]])*100 + MONTH(Table1[[#This Row],[Order Date]])</f>
        <v>201107</v>
      </c>
      <c r="H3078" s="1">
        <v>40748</v>
      </c>
      <c r="I3078" t="s">
        <v>53</v>
      </c>
      <c r="J3078" t="s">
        <v>3817</v>
      </c>
      <c r="K3078" t="s">
        <v>3818</v>
      </c>
      <c r="L3078" t="s">
        <v>105</v>
      </c>
      <c r="M3078" t="s">
        <v>30</v>
      </c>
      <c r="N3078" t="s">
        <v>818</v>
      </c>
      <c r="O3078" t="s">
        <v>107</v>
      </c>
      <c r="P3078">
        <v>75217</v>
      </c>
      <c r="Q3078" t="s">
        <v>108</v>
      </c>
      <c r="R3078" t="s">
        <v>3508</v>
      </c>
      <c r="S3078" t="s">
        <v>35</v>
      </c>
      <c r="T3078" t="s">
        <v>68</v>
      </c>
      <c r="U3078" t="s">
        <v>3509</v>
      </c>
      <c r="V3078">
        <v>16.739999999999998</v>
      </c>
      <c r="W3078">
        <v>5</v>
      </c>
      <c r="X3078" s="9">
        <f>Table1[[#This Row],[Discount]]</f>
        <v>0.6</v>
      </c>
      <c r="Y3078">
        <v>0.6</v>
      </c>
      <c r="Z3078">
        <v>-14.228999999999997</v>
      </c>
    </row>
    <row r="3079" spans="1:26" ht="16" x14ac:dyDescent="0.2">
      <c r="A3079">
        <v>3078</v>
      </c>
      <c r="B3079" t="s">
        <v>6295</v>
      </c>
      <c r="C3079" s="1">
        <v>40744</v>
      </c>
      <c r="D3079">
        <f>YEAR(Table1[[#This Row],[Order Date]])</f>
        <v>2011</v>
      </c>
      <c r="E3079">
        <f>MONTH(Table1[[#This Row],[Order Date]])</f>
        <v>7</v>
      </c>
      <c r="F3079" t="str">
        <f>Table1[[#This Row],[Order Year]]&amp;"-"&amp;Table1[[#This Row],[Order Month]]</f>
        <v>2011-7</v>
      </c>
      <c r="G3079" s="5">
        <f>YEAR(Table1[[#This Row],[Order Date]])*100 + MONTH(Table1[[#This Row],[Order Date]])</f>
        <v>201107</v>
      </c>
      <c r="H3079" s="1">
        <v>40748</v>
      </c>
      <c r="I3079" t="s">
        <v>53</v>
      </c>
      <c r="J3079" t="s">
        <v>3817</v>
      </c>
      <c r="K3079" t="s">
        <v>3818</v>
      </c>
      <c r="L3079" t="s">
        <v>105</v>
      </c>
      <c r="M3079" t="s">
        <v>30</v>
      </c>
      <c r="N3079" t="s">
        <v>818</v>
      </c>
      <c r="O3079" t="s">
        <v>107</v>
      </c>
      <c r="P3079">
        <v>75217</v>
      </c>
      <c r="Q3079" t="s">
        <v>108</v>
      </c>
      <c r="R3079" t="s">
        <v>1875</v>
      </c>
      <c r="S3079" t="s">
        <v>35</v>
      </c>
      <c r="T3079" t="s">
        <v>39</v>
      </c>
      <c r="U3079" t="s">
        <v>1876</v>
      </c>
      <c r="V3079">
        <v>981.37199999999996</v>
      </c>
      <c r="W3079">
        <v>2</v>
      </c>
      <c r="X3079" s="9">
        <f>Table1[[#This Row],[Discount]]</f>
        <v>0.3</v>
      </c>
      <c r="Y3079">
        <v>0.3</v>
      </c>
      <c r="Z3079">
        <v>-140.19599999999997</v>
      </c>
    </row>
    <row r="3080" spans="1:26" ht="16" x14ac:dyDescent="0.2">
      <c r="A3080">
        <v>3079</v>
      </c>
      <c r="B3080" t="s">
        <v>6296</v>
      </c>
      <c r="C3080" s="1">
        <v>40684</v>
      </c>
      <c r="D3080">
        <f>YEAR(Table1[[#This Row],[Order Date]])</f>
        <v>2011</v>
      </c>
      <c r="E3080">
        <f>MONTH(Table1[[#This Row],[Order Date]])</f>
        <v>5</v>
      </c>
      <c r="F3080" t="str">
        <f>Table1[[#This Row],[Order Year]]&amp;"-"&amp;Table1[[#This Row],[Order Month]]</f>
        <v>2011-5</v>
      </c>
      <c r="G3080" s="5">
        <f>YEAR(Table1[[#This Row],[Order Date]])*100 + MONTH(Table1[[#This Row],[Order Date]])</f>
        <v>201105</v>
      </c>
      <c r="H3080" s="1">
        <v>40688</v>
      </c>
      <c r="I3080" t="s">
        <v>53</v>
      </c>
      <c r="J3080" t="s">
        <v>3399</v>
      </c>
      <c r="K3080" t="s">
        <v>3400</v>
      </c>
      <c r="L3080" t="s">
        <v>105</v>
      </c>
      <c r="M3080" t="s">
        <v>30</v>
      </c>
      <c r="N3080" t="s">
        <v>950</v>
      </c>
      <c r="O3080" t="s">
        <v>46</v>
      </c>
      <c r="P3080">
        <v>92037</v>
      </c>
      <c r="Q3080" t="s">
        <v>47</v>
      </c>
      <c r="R3080" t="s">
        <v>773</v>
      </c>
      <c r="S3080" t="s">
        <v>49</v>
      </c>
      <c r="T3080" t="s">
        <v>71</v>
      </c>
      <c r="U3080" t="s">
        <v>774</v>
      </c>
      <c r="V3080">
        <v>31.84</v>
      </c>
      <c r="W3080">
        <v>8</v>
      </c>
      <c r="X3080" s="9">
        <f>Table1[[#This Row],[Discount]]</f>
        <v>0</v>
      </c>
      <c r="Y3080">
        <v>0</v>
      </c>
      <c r="Z3080">
        <v>10.507199999999997</v>
      </c>
    </row>
    <row r="3081" spans="1:26" ht="16" x14ac:dyDescent="0.2">
      <c r="A3081">
        <v>3080</v>
      </c>
      <c r="B3081" t="s">
        <v>6297</v>
      </c>
      <c r="C3081" s="1">
        <v>41887</v>
      </c>
      <c r="D3081">
        <f>YEAR(Table1[[#This Row],[Order Date]])</f>
        <v>2014</v>
      </c>
      <c r="E3081">
        <f>MONTH(Table1[[#This Row],[Order Date]])</f>
        <v>9</v>
      </c>
      <c r="F3081" t="str">
        <f>Table1[[#This Row],[Order Year]]&amp;"-"&amp;Table1[[#This Row],[Order Month]]</f>
        <v>2014-9</v>
      </c>
      <c r="G3081" s="5">
        <f>YEAR(Table1[[#This Row],[Order Date]])*100 + MONTH(Table1[[#This Row],[Order Date]])</f>
        <v>201409</v>
      </c>
      <c r="H3081" s="1">
        <v>41888</v>
      </c>
      <c r="I3081" t="s">
        <v>191</v>
      </c>
      <c r="J3081" t="s">
        <v>6298</v>
      </c>
      <c r="K3081" t="s">
        <v>6299</v>
      </c>
      <c r="L3081" t="s">
        <v>105</v>
      </c>
      <c r="M3081" t="s">
        <v>30</v>
      </c>
      <c r="N3081" t="s">
        <v>6125</v>
      </c>
      <c r="O3081" t="s">
        <v>46</v>
      </c>
      <c r="P3081">
        <v>92307</v>
      </c>
      <c r="Q3081" t="s">
        <v>47</v>
      </c>
      <c r="R3081" t="s">
        <v>2277</v>
      </c>
      <c r="S3081" t="s">
        <v>49</v>
      </c>
      <c r="T3081" t="s">
        <v>93</v>
      </c>
      <c r="U3081" t="s">
        <v>2278</v>
      </c>
      <c r="V3081">
        <v>12.96</v>
      </c>
      <c r="W3081">
        <v>2</v>
      </c>
      <c r="X3081" s="9">
        <f>Table1[[#This Row],[Discount]]</f>
        <v>0</v>
      </c>
      <c r="Y3081">
        <v>0</v>
      </c>
      <c r="Z3081">
        <v>6.2208000000000006</v>
      </c>
    </row>
    <row r="3082" spans="1:26" ht="16" x14ac:dyDescent="0.2">
      <c r="A3082">
        <v>3081</v>
      </c>
      <c r="B3082" t="s">
        <v>6297</v>
      </c>
      <c r="C3082" s="1">
        <v>41887</v>
      </c>
      <c r="D3082">
        <f>YEAR(Table1[[#This Row],[Order Date]])</f>
        <v>2014</v>
      </c>
      <c r="E3082">
        <f>MONTH(Table1[[#This Row],[Order Date]])</f>
        <v>9</v>
      </c>
      <c r="F3082" t="str">
        <f>Table1[[#This Row],[Order Year]]&amp;"-"&amp;Table1[[#This Row],[Order Month]]</f>
        <v>2014-9</v>
      </c>
      <c r="G3082" s="5">
        <f>YEAR(Table1[[#This Row],[Order Date]])*100 + MONTH(Table1[[#This Row],[Order Date]])</f>
        <v>201409</v>
      </c>
      <c r="H3082" s="1">
        <v>41888</v>
      </c>
      <c r="I3082" t="s">
        <v>191</v>
      </c>
      <c r="J3082" t="s">
        <v>6298</v>
      </c>
      <c r="K3082" t="s">
        <v>6299</v>
      </c>
      <c r="L3082" t="s">
        <v>105</v>
      </c>
      <c r="M3082" t="s">
        <v>30</v>
      </c>
      <c r="N3082" t="s">
        <v>6125</v>
      </c>
      <c r="O3082" t="s">
        <v>46</v>
      </c>
      <c r="P3082">
        <v>92307</v>
      </c>
      <c r="Q3082" t="s">
        <v>47</v>
      </c>
      <c r="R3082" t="s">
        <v>3250</v>
      </c>
      <c r="S3082" t="s">
        <v>74</v>
      </c>
      <c r="T3082" t="s">
        <v>75</v>
      </c>
      <c r="U3082" t="s">
        <v>3251</v>
      </c>
      <c r="V3082">
        <v>43.176000000000002</v>
      </c>
      <c r="W3082">
        <v>3</v>
      </c>
      <c r="X3082" s="9">
        <f>Table1[[#This Row],[Discount]]</f>
        <v>0.2</v>
      </c>
      <c r="Y3082">
        <v>0.2</v>
      </c>
      <c r="Z3082">
        <v>15.111599999999999</v>
      </c>
    </row>
    <row r="3083" spans="1:26" ht="16" x14ac:dyDescent="0.2">
      <c r="A3083">
        <v>3082</v>
      </c>
      <c r="B3083" t="s">
        <v>6300</v>
      </c>
      <c r="C3083" s="1">
        <v>41787</v>
      </c>
      <c r="D3083">
        <f>YEAR(Table1[[#This Row],[Order Date]])</f>
        <v>2014</v>
      </c>
      <c r="E3083">
        <f>MONTH(Table1[[#This Row],[Order Date]])</f>
        <v>5</v>
      </c>
      <c r="F3083" t="str">
        <f>Table1[[#This Row],[Order Year]]&amp;"-"&amp;Table1[[#This Row],[Order Month]]</f>
        <v>2014-5</v>
      </c>
      <c r="G3083" s="5">
        <f>YEAR(Table1[[#This Row],[Order Date]])*100 + MONTH(Table1[[#This Row],[Order Date]])</f>
        <v>201405</v>
      </c>
      <c r="H3083" s="1">
        <v>41793</v>
      </c>
      <c r="I3083" t="s">
        <v>53</v>
      </c>
      <c r="J3083" t="s">
        <v>933</v>
      </c>
      <c r="K3083" t="s">
        <v>934</v>
      </c>
      <c r="L3083" t="s">
        <v>105</v>
      </c>
      <c r="M3083" t="s">
        <v>30</v>
      </c>
      <c r="N3083" t="s">
        <v>1476</v>
      </c>
      <c r="O3083" t="s">
        <v>32</v>
      </c>
      <c r="P3083">
        <v>40214</v>
      </c>
      <c r="Q3083" t="s">
        <v>33</v>
      </c>
      <c r="R3083" t="s">
        <v>2753</v>
      </c>
      <c r="S3083" t="s">
        <v>49</v>
      </c>
      <c r="T3083" t="s">
        <v>78</v>
      </c>
      <c r="U3083" t="s">
        <v>2754</v>
      </c>
      <c r="V3083">
        <v>58.34</v>
      </c>
      <c r="W3083">
        <v>2</v>
      </c>
      <c r="X3083" s="9">
        <f>Table1[[#This Row],[Discount]]</f>
        <v>0</v>
      </c>
      <c r="Y3083">
        <v>0</v>
      </c>
      <c r="Z3083">
        <v>28.0032</v>
      </c>
    </row>
    <row r="3084" spans="1:26" ht="16" x14ac:dyDescent="0.2">
      <c r="A3084">
        <v>3083</v>
      </c>
      <c r="B3084" t="s">
        <v>6300</v>
      </c>
      <c r="C3084" s="1">
        <v>41787</v>
      </c>
      <c r="D3084">
        <f>YEAR(Table1[[#This Row],[Order Date]])</f>
        <v>2014</v>
      </c>
      <c r="E3084">
        <f>MONTH(Table1[[#This Row],[Order Date]])</f>
        <v>5</v>
      </c>
      <c r="F3084" t="str">
        <f>Table1[[#This Row],[Order Year]]&amp;"-"&amp;Table1[[#This Row],[Order Month]]</f>
        <v>2014-5</v>
      </c>
      <c r="G3084" s="5">
        <f>YEAR(Table1[[#This Row],[Order Date]])*100 + MONTH(Table1[[#This Row],[Order Date]])</f>
        <v>201405</v>
      </c>
      <c r="H3084" s="1">
        <v>41793</v>
      </c>
      <c r="I3084" t="s">
        <v>53</v>
      </c>
      <c r="J3084" t="s">
        <v>933</v>
      </c>
      <c r="K3084" t="s">
        <v>934</v>
      </c>
      <c r="L3084" t="s">
        <v>105</v>
      </c>
      <c r="M3084" t="s">
        <v>30</v>
      </c>
      <c r="N3084" t="s">
        <v>1476</v>
      </c>
      <c r="O3084" t="s">
        <v>32</v>
      </c>
      <c r="P3084">
        <v>40214</v>
      </c>
      <c r="Q3084" t="s">
        <v>33</v>
      </c>
      <c r="R3084" t="s">
        <v>5789</v>
      </c>
      <c r="S3084" t="s">
        <v>74</v>
      </c>
      <c r="T3084" t="s">
        <v>75</v>
      </c>
      <c r="U3084" t="s">
        <v>5790</v>
      </c>
      <c r="V3084">
        <v>539.97</v>
      </c>
      <c r="W3084">
        <v>3</v>
      </c>
      <c r="X3084" s="9">
        <f>Table1[[#This Row],[Discount]]</f>
        <v>0</v>
      </c>
      <c r="Y3084">
        <v>0</v>
      </c>
      <c r="Z3084">
        <v>134.99250000000001</v>
      </c>
    </row>
    <row r="3085" spans="1:26" ht="16" x14ac:dyDescent="0.2">
      <c r="A3085">
        <v>3084</v>
      </c>
      <c r="B3085" t="s">
        <v>6301</v>
      </c>
      <c r="C3085" s="1">
        <v>40572</v>
      </c>
      <c r="D3085">
        <f>YEAR(Table1[[#This Row],[Order Date]])</f>
        <v>2011</v>
      </c>
      <c r="E3085">
        <f>MONTH(Table1[[#This Row],[Order Date]])</f>
        <v>1</v>
      </c>
      <c r="F3085" t="str">
        <f>Table1[[#This Row],[Order Year]]&amp;"-"&amp;Table1[[#This Row],[Order Month]]</f>
        <v>2011-1</v>
      </c>
      <c r="G3085" s="5">
        <f>YEAR(Table1[[#This Row],[Order Date]])*100 + MONTH(Table1[[#This Row],[Order Date]])</f>
        <v>201101</v>
      </c>
      <c r="H3085" s="1">
        <v>40578</v>
      </c>
      <c r="I3085" t="s">
        <v>53</v>
      </c>
      <c r="J3085" t="s">
        <v>1813</v>
      </c>
      <c r="K3085" t="s">
        <v>1814</v>
      </c>
      <c r="L3085" t="s">
        <v>29</v>
      </c>
      <c r="M3085" t="s">
        <v>30</v>
      </c>
      <c r="N3085" t="s">
        <v>269</v>
      </c>
      <c r="O3085" t="s">
        <v>270</v>
      </c>
      <c r="P3085">
        <v>10024</v>
      </c>
      <c r="Q3085" t="s">
        <v>151</v>
      </c>
      <c r="R3085" t="s">
        <v>797</v>
      </c>
      <c r="S3085" t="s">
        <v>49</v>
      </c>
      <c r="T3085" t="s">
        <v>78</v>
      </c>
      <c r="U3085" t="s">
        <v>798</v>
      </c>
      <c r="V3085">
        <v>3.9280000000000004</v>
      </c>
      <c r="W3085">
        <v>1</v>
      </c>
      <c r="X3085" s="9">
        <f>Table1[[#This Row],[Discount]]</f>
        <v>0.2</v>
      </c>
      <c r="Y3085">
        <v>0.2</v>
      </c>
      <c r="Z3085">
        <v>1.3256999999999999</v>
      </c>
    </row>
    <row r="3086" spans="1:26" ht="16" x14ac:dyDescent="0.2">
      <c r="A3086">
        <v>3085</v>
      </c>
      <c r="B3086" t="s">
        <v>6302</v>
      </c>
      <c r="C3086" s="1">
        <v>41680</v>
      </c>
      <c r="D3086">
        <f>YEAR(Table1[[#This Row],[Order Date]])</f>
        <v>2014</v>
      </c>
      <c r="E3086">
        <f>MONTH(Table1[[#This Row],[Order Date]])</f>
        <v>2</v>
      </c>
      <c r="F3086" t="str">
        <f>Table1[[#This Row],[Order Year]]&amp;"-"&amp;Table1[[#This Row],[Order Month]]</f>
        <v>2014-2</v>
      </c>
      <c r="G3086" s="5">
        <f>YEAR(Table1[[#This Row],[Order Date]])*100 + MONTH(Table1[[#This Row],[Order Date]])</f>
        <v>201402</v>
      </c>
      <c r="H3086" s="1">
        <v>41685</v>
      </c>
      <c r="I3086" t="s">
        <v>53</v>
      </c>
      <c r="J3086" t="s">
        <v>5262</v>
      </c>
      <c r="K3086" t="s">
        <v>5263</v>
      </c>
      <c r="L3086" t="s">
        <v>29</v>
      </c>
      <c r="M3086" t="s">
        <v>30</v>
      </c>
      <c r="N3086" t="s">
        <v>187</v>
      </c>
      <c r="O3086" t="s">
        <v>107</v>
      </c>
      <c r="P3086">
        <v>77070</v>
      </c>
      <c r="Q3086" t="s">
        <v>108</v>
      </c>
      <c r="R3086" t="s">
        <v>1514</v>
      </c>
      <c r="S3086" t="s">
        <v>49</v>
      </c>
      <c r="T3086" t="s">
        <v>78</v>
      </c>
      <c r="U3086" t="s">
        <v>1515</v>
      </c>
      <c r="V3086">
        <v>252.78399999999996</v>
      </c>
      <c r="W3086">
        <v>4</v>
      </c>
      <c r="X3086" s="9">
        <f>Table1[[#This Row],[Discount]]</f>
        <v>0.8</v>
      </c>
      <c r="Y3086">
        <v>0.8</v>
      </c>
      <c r="Z3086">
        <v>-417.09360000000004</v>
      </c>
    </row>
    <row r="3087" spans="1:26" ht="16" x14ac:dyDescent="0.2">
      <c r="A3087">
        <v>3086</v>
      </c>
      <c r="B3087" t="s">
        <v>6302</v>
      </c>
      <c r="C3087" s="1">
        <v>41680</v>
      </c>
      <c r="D3087">
        <f>YEAR(Table1[[#This Row],[Order Date]])</f>
        <v>2014</v>
      </c>
      <c r="E3087">
        <f>MONTH(Table1[[#This Row],[Order Date]])</f>
        <v>2</v>
      </c>
      <c r="F3087" t="str">
        <f>Table1[[#This Row],[Order Year]]&amp;"-"&amp;Table1[[#This Row],[Order Month]]</f>
        <v>2014-2</v>
      </c>
      <c r="G3087" s="5">
        <f>YEAR(Table1[[#This Row],[Order Date]])*100 + MONTH(Table1[[#This Row],[Order Date]])</f>
        <v>201402</v>
      </c>
      <c r="H3087" s="1">
        <v>41685</v>
      </c>
      <c r="I3087" t="s">
        <v>53</v>
      </c>
      <c r="J3087" t="s">
        <v>5262</v>
      </c>
      <c r="K3087" t="s">
        <v>5263</v>
      </c>
      <c r="L3087" t="s">
        <v>29</v>
      </c>
      <c r="M3087" t="s">
        <v>30</v>
      </c>
      <c r="N3087" t="s">
        <v>187</v>
      </c>
      <c r="O3087" t="s">
        <v>107</v>
      </c>
      <c r="P3087">
        <v>77070</v>
      </c>
      <c r="Q3087" t="s">
        <v>108</v>
      </c>
      <c r="R3087" t="s">
        <v>2567</v>
      </c>
      <c r="S3087" t="s">
        <v>74</v>
      </c>
      <c r="T3087" t="s">
        <v>164</v>
      </c>
      <c r="U3087" t="s">
        <v>2568</v>
      </c>
      <c r="V3087">
        <v>127.98399999999999</v>
      </c>
      <c r="W3087">
        <v>2</v>
      </c>
      <c r="X3087" s="9">
        <f>Table1[[#This Row],[Discount]]</f>
        <v>0.2</v>
      </c>
      <c r="Y3087">
        <v>0.2</v>
      </c>
      <c r="Z3087">
        <v>15.997999999999987</v>
      </c>
    </row>
    <row r="3088" spans="1:26" ht="16" x14ac:dyDescent="0.2">
      <c r="A3088">
        <v>3087</v>
      </c>
      <c r="B3088" t="s">
        <v>6302</v>
      </c>
      <c r="C3088" s="1">
        <v>41680</v>
      </c>
      <c r="D3088">
        <f>YEAR(Table1[[#This Row],[Order Date]])</f>
        <v>2014</v>
      </c>
      <c r="E3088">
        <f>MONTH(Table1[[#This Row],[Order Date]])</f>
        <v>2</v>
      </c>
      <c r="F3088" t="str">
        <f>Table1[[#This Row],[Order Year]]&amp;"-"&amp;Table1[[#This Row],[Order Month]]</f>
        <v>2014-2</v>
      </c>
      <c r="G3088" s="5">
        <f>YEAR(Table1[[#This Row],[Order Date]])*100 + MONTH(Table1[[#This Row],[Order Date]])</f>
        <v>201402</v>
      </c>
      <c r="H3088" s="1">
        <v>41685</v>
      </c>
      <c r="I3088" t="s">
        <v>53</v>
      </c>
      <c r="J3088" t="s">
        <v>5262</v>
      </c>
      <c r="K3088" t="s">
        <v>5263</v>
      </c>
      <c r="L3088" t="s">
        <v>29</v>
      </c>
      <c r="M3088" t="s">
        <v>30</v>
      </c>
      <c r="N3088" t="s">
        <v>187</v>
      </c>
      <c r="O3088" t="s">
        <v>107</v>
      </c>
      <c r="P3088">
        <v>77070</v>
      </c>
      <c r="Q3088" t="s">
        <v>108</v>
      </c>
      <c r="R3088" t="s">
        <v>6194</v>
      </c>
      <c r="S3088" t="s">
        <v>35</v>
      </c>
      <c r="T3088" t="s">
        <v>68</v>
      </c>
      <c r="U3088" t="s">
        <v>6195</v>
      </c>
      <c r="V3088">
        <v>3.9840000000000004</v>
      </c>
      <c r="W3088">
        <v>2</v>
      </c>
      <c r="X3088" s="9">
        <f>Table1[[#This Row],[Discount]]</f>
        <v>0.6</v>
      </c>
      <c r="Y3088">
        <v>0.6</v>
      </c>
      <c r="Z3088">
        <v>-2.6892000000000005</v>
      </c>
    </row>
    <row r="3089" spans="1:26" ht="16" x14ac:dyDescent="0.2">
      <c r="A3089">
        <v>3088</v>
      </c>
      <c r="B3089" t="s">
        <v>6302</v>
      </c>
      <c r="C3089" s="1">
        <v>41680</v>
      </c>
      <c r="D3089">
        <f>YEAR(Table1[[#This Row],[Order Date]])</f>
        <v>2014</v>
      </c>
      <c r="E3089">
        <f>MONTH(Table1[[#This Row],[Order Date]])</f>
        <v>2</v>
      </c>
      <c r="F3089" t="str">
        <f>Table1[[#This Row],[Order Year]]&amp;"-"&amp;Table1[[#This Row],[Order Month]]</f>
        <v>2014-2</v>
      </c>
      <c r="G3089" s="5">
        <f>YEAR(Table1[[#This Row],[Order Date]])*100 + MONTH(Table1[[#This Row],[Order Date]])</f>
        <v>201402</v>
      </c>
      <c r="H3089" s="1">
        <v>41685</v>
      </c>
      <c r="I3089" t="s">
        <v>53</v>
      </c>
      <c r="J3089" t="s">
        <v>5262</v>
      </c>
      <c r="K3089" t="s">
        <v>5263</v>
      </c>
      <c r="L3089" t="s">
        <v>29</v>
      </c>
      <c r="M3089" t="s">
        <v>30</v>
      </c>
      <c r="N3089" t="s">
        <v>187</v>
      </c>
      <c r="O3089" t="s">
        <v>107</v>
      </c>
      <c r="P3089">
        <v>77070</v>
      </c>
      <c r="Q3089" t="s">
        <v>108</v>
      </c>
      <c r="R3089" t="s">
        <v>3101</v>
      </c>
      <c r="S3089" t="s">
        <v>49</v>
      </c>
      <c r="T3089" t="s">
        <v>81</v>
      </c>
      <c r="U3089" t="s">
        <v>3102</v>
      </c>
      <c r="V3089">
        <v>12.991999999999996</v>
      </c>
      <c r="W3089">
        <v>2</v>
      </c>
      <c r="X3089" s="9">
        <f>Table1[[#This Row],[Discount]]</f>
        <v>0.8</v>
      </c>
      <c r="Y3089">
        <v>0.8</v>
      </c>
      <c r="Z3089">
        <v>-32.480000000000004</v>
      </c>
    </row>
    <row r="3090" spans="1:26" ht="16" x14ac:dyDescent="0.2">
      <c r="A3090">
        <v>3089</v>
      </c>
      <c r="B3090" t="s">
        <v>6303</v>
      </c>
      <c r="C3090" s="1">
        <v>41730</v>
      </c>
      <c r="D3090">
        <f>YEAR(Table1[[#This Row],[Order Date]])</f>
        <v>2014</v>
      </c>
      <c r="E3090">
        <f>MONTH(Table1[[#This Row],[Order Date]])</f>
        <v>4</v>
      </c>
      <c r="F3090" t="str">
        <f>Table1[[#This Row],[Order Year]]&amp;"-"&amp;Table1[[#This Row],[Order Month]]</f>
        <v>2014-4</v>
      </c>
      <c r="G3090" s="5">
        <f>YEAR(Table1[[#This Row],[Order Date]])*100 + MONTH(Table1[[#This Row],[Order Date]])</f>
        <v>201404</v>
      </c>
      <c r="H3090" s="1">
        <v>41732</v>
      </c>
      <c r="I3090" t="s">
        <v>26</v>
      </c>
      <c r="J3090" t="s">
        <v>5606</v>
      </c>
      <c r="K3090" t="s">
        <v>5607</v>
      </c>
      <c r="L3090" t="s">
        <v>105</v>
      </c>
      <c r="M3090" t="s">
        <v>30</v>
      </c>
      <c r="N3090" t="s">
        <v>31</v>
      </c>
      <c r="O3090" t="s">
        <v>32</v>
      </c>
      <c r="P3090">
        <v>42420</v>
      </c>
      <c r="Q3090" t="s">
        <v>33</v>
      </c>
      <c r="R3090" t="s">
        <v>4484</v>
      </c>
      <c r="S3090" t="s">
        <v>35</v>
      </c>
      <c r="T3090" t="s">
        <v>68</v>
      </c>
      <c r="U3090" t="s">
        <v>4485</v>
      </c>
      <c r="V3090">
        <v>61</v>
      </c>
      <c r="W3090">
        <v>5</v>
      </c>
      <c r="X3090" s="9">
        <f>Table1[[#This Row],[Discount]]</f>
        <v>0</v>
      </c>
      <c r="Y3090">
        <v>0</v>
      </c>
      <c r="Z3090">
        <v>25.620000000000005</v>
      </c>
    </row>
    <row r="3091" spans="1:26" ht="16" x14ac:dyDescent="0.2">
      <c r="A3091">
        <v>3090</v>
      </c>
      <c r="B3091" t="s">
        <v>6303</v>
      </c>
      <c r="C3091" s="1">
        <v>41730</v>
      </c>
      <c r="D3091">
        <f>YEAR(Table1[[#This Row],[Order Date]])</f>
        <v>2014</v>
      </c>
      <c r="E3091">
        <f>MONTH(Table1[[#This Row],[Order Date]])</f>
        <v>4</v>
      </c>
      <c r="F3091" t="str">
        <f>Table1[[#This Row],[Order Year]]&amp;"-"&amp;Table1[[#This Row],[Order Month]]</f>
        <v>2014-4</v>
      </c>
      <c r="G3091" s="5">
        <f>YEAR(Table1[[#This Row],[Order Date]])*100 + MONTH(Table1[[#This Row],[Order Date]])</f>
        <v>201404</v>
      </c>
      <c r="H3091" s="1">
        <v>41732</v>
      </c>
      <c r="I3091" t="s">
        <v>26</v>
      </c>
      <c r="J3091" t="s">
        <v>5606</v>
      </c>
      <c r="K3091" t="s">
        <v>5607</v>
      </c>
      <c r="L3091" t="s">
        <v>105</v>
      </c>
      <c r="M3091" t="s">
        <v>30</v>
      </c>
      <c r="N3091" t="s">
        <v>31</v>
      </c>
      <c r="O3091" t="s">
        <v>32</v>
      </c>
      <c r="P3091">
        <v>42420</v>
      </c>
      <c r="Q3091" t="s">
        <v>33</v>
      </c>
      <c r="R3091" t="s">
        <v>6304</v>
      </c>
      <c r="S3091" t="s">
        <v>74</v>
      </c>
      <c r="T3091" t="s">
        <v>75</v>
      </c>
      <c r="U3091" t="s">
        <v>6305</v>
      </c>
      <c r="V3091">
        <v>671.93</v>
      </c>
      <c r="W3091">
        <v>7</v>
      </c>
      <c r="X3091" s="9">
        <f>Table1[[#This Row],[Discount]]</f>
        <v>0</v>
      </c>
      <c r="Y3091">
        <v>0</v>
      </c>
      <c r="Z3091">
        <v>188.1404</v>
      </c>
    </row>
    <row r="3092" spans="1:26" ht="16" x14ac:dyDescent="0.2">
      <c r="A3092">
        <v>3091</v>
      </c>
      <c r="B3092" t="s">
        <v>6306</v>
      </c>
      <c r="C3092" s="1">
        <v>41337</v>
      </c>
      <c r="D3092">
        <f>YEAR(Table1[[#This Row],[Order Date]])</f>
        <v>2013</v>
      </c>
      <c r="E3092">
        <f>MONTH(Table1[[#This Row],[Order Date]])</f>
        <v>3</v>
      </c>
      <c r="F3092" t="str">
        <f>Table1[[#This Row],[Order Year]]&amp;"-"&amp;Table1[[#This Row],[Order Month]]</f>
        <v>2013-3</v>
      </c>
      <c r="G3092" s="5">
        <f>YEAR(Table1[[#This Row],[Order Date]])*100 + MONTH(Table1[[#This Row],[Order Date]])</f>
        <v>201303</v>
      </c>
      <c r="H3092" s="1">
        <v>41342</v>
      </c>
      <c r="I3092" t="s">
        <v>53</v>
      </c>
      <c r="J3092" t="s">
        <v>65</v>
      </c>
      <c r="K3092" t="s">
        <v>66</v>
      </c>
      <c r="L3092" t="s">
        <v>29</v>
      </c>
      <c r="M3092" t="s">
        <v>30</v>
      </c>
      <c r="N3092" t="s">
        <v>609</v>
      </c>
      <c r="O3092" t="s">
        <v>248</v>
      </c>
      <c r="P3092">
        <v>19711</v>
      </c>
      <c r="Q3092" t="s">
        <v>151</v>
      </c>
      <c r="R3092" t="s">
        <v>2599</v>
      </c>
      <c r="S3092" t="s">
        <v>49</v>
      </c>
      <c r="T3092" t="s">
        <v>78</v>
      </c>
      <c r="U3092" t="s">
        <v>2600</v>
      </c>
      <c r="V3092">
        <v>447.85999999999996</v>
      </c>
      <c r="W3092">
        <v>7</v>
      </c>
      <c r="X3092" s="9">
        <f>Table1[[#This Row],[Discount]]</f>
        <v>0</v>
      </c>
      <c r="Y3092">
        <v>0</v>
      </c>
      <c r="Z3092">
        <v>219.45140000000001</v>
      </c>
    </row>
    <row r="3093" spans="1:26" ht="16" x14ac:dyDescent="0.2">
      <c r="A3093">
        <v>3092</v>
      </c>
      <c r="B3093" t="s">
        <v>6306</v>
      </c>
      <c r="C3093" s="1">
        <v>41337</v>
      </c>
      <c r="D3093">
        <f>YEAR(Table1[[#This Row],[Order Date]])</f>
        <v>2013</v>
      </c>
      <c r="E3093">
        <f>MONTH(Table1[[#This Row],[Order Date]])</f>
        <v>3</v>
      </c>
      <c r="F3093" t="str">
        <f>Table1[[#This Row],[Order Year]]&amp;"-"&amp;Table1[[#This Row],[Order Month]]</f>
        <v>2013-3</v>
      </c>
      <c r="G3093" s="5">
        <f>YEAR(Table1[[#This Row],[Order Date]])*100 + MONTH(Table1[[#This Row],[Order Date]])</f>
        <v>201303</v>
      </c>
      <c r="H3093" s="1">
        <v>41342</v>
      </c>
      <c r="I3093" t="s">
        <v>53</v>
      </c>
      <c r="J3093" t="s">
        <v>65</v>
      </c>
      <c r="K3093" t="s">
        <v>66</v>
      </c>
      <c r="L3093" t="s">
        <v>29</v>
      </c>
      <c r="M3093" t="s">
        <v>30</v>
      </c>
      <c r="N3093" t="s">
        <v>609</v>
      </c>
      <c r="O3093" t="s">
        <v>248</v>
      </c>
      <c r="P3093">
        <v>19711</v>
      </c>
      <c r="Q3093" t="s">
        <v>151</v>
      </c>
      <c r="R3093" t="s">
        <v>2587</v>
      </c>
      <c r="S3093" t="s">
        <v>74</v>
      </c>
      <c r="T3093" t="s">
        <v>75</v>
      </c>
      <c r="U3093" t="s">
        <v>2588</v>
      </c>
      <c r="V3093">
        <v>479.95</v>
      </c>
      <c r="W3093">
        <v>5</v>
      </c>
      <c r="X3093" s="9">
        <f>Table1[[#This Row],[Discount]]</f>
        <v>0</v>
      </c>
      <c r="Y3093">
        <v>0</v>
      </c>
      <c r="Z3093">
        <v>129.5865</v>
      </c>
    </row>
    <row r="3094" spans="1:26" ht="16" x14ac:dyDescent="0.2">
      <c r="A3094">
        <v>3093</v>
      </c>
      <c r="B3094" t="s">
        <v>6306</v>
      </c>
      <c r="C3094" s="1">
        <v>41337</v>
      </c>
      <c r="D3094">
        <f>YEAR(Table1[[#This Row],[Order Date]])</f>
        <v>2013</v>
      </c>
      <c r="E3094">
        <f>MONTH(Table1[[#This Row],[Order Date]])</f>
        <v>3</v>
      </c>
      <c r="F3094" t="str">
        <f>Table1[[#This Row],[Order Year]]&amp;"-"&amp;Table1[[#This Row],[Order Month]]</f>
        <v>2013-3</v>
      </c>
      <c r="G3094" s="5">
        <f>YEAR(Table1[[#This Row],[Order Date]])*100 + MONTH(Table1[[#This Row],[Order Date]])</f>
        <v>201303</v>
      </c>
      <c r="H3094" s="1">
        <v>41342</v>
      </c>
      <c r="I3094" t="s">
        <v>53</v>
      </c>
      <c r="J3094" t="s">
        <v>65</v>
      </c>
      <c r="K3094" t="s">
        <v>66</v>
      </c>
      <c r="L3094" t="s">
        <v>29</v>
      </c>
      <c r="M3094" t="s">
        <v>30</v>
      </c>
      <c r="N3094" t="s">
        <v>609</v>
      </c>
      <c r="O3094" t="s">
        <v>248</v>
      </c>
      <c r="P3094">
        <v>19711</v>
      </c>
      <c r="Q3094" t="s">
        <v>151</v>
      </c>
      <c r="R3094" t="s">
        <v>6307</v>
      </c>
      <c r="S3094" t="s">
        <v>49</v>
      </c>
      <c r="T3094" t="s">
        <v>93</v>
      </c>
      <c r="U3094" t="s">
        <v>6308</v>
      </c>
      <c r="V3094">
        <v>166.44</v>
      </c>
      <c r="W3094">
        <v>3</v>
      </c>
      <c r="X3094" s="9">
        <f>Table1[[#This Row],[Discount]]</f>
        <v>0</v>
      </c>
      <c r="Y3094">
        <v>0</v>
      </c>
      <c r="Z3094">
        <v>79.891199999999998</v>
      </c>
    </row>
    <row r="3095" spans="1:26" ht="16" x14ac:dyDescent="0.2">
      <c r="A3095">
        <v>3094</v>
      </c>
      <c r="B3095" t="s">
        <v>6309</v>
      </c>
      <c r="C3095" s="1">
        <v>41144</v>
      </c>
      <c r="D3095">
        <f>YEAR(Table1[[#This Row],[Order Date]])</f>
        <v>2012</v>
      </c>
      <c r="E3095">
        <f>MONTH(Table1[[#This Row],[Order Date]])</f>
        <v>8</v>
      </c>
      <c r="F3095" t="str">
        <f>Table1[[#This Row],[Order Year]]&amp;"-"&amp;Table1[[#This Row],[Order Month]]</f>
        <v>2012-8</v>
      </c>
      <c r="G3095" s="5">
        <f>YEAR(Table1[[#This Row],[Order Date]])*100 + MONTH(Table1[[#This Row],[Order Date]])</f>
        <v>201208</v>
      </c>
      <c r="H3095" s="1">
        <v>41144</v>
      </c>
      <c r="I3095" t="s">
        <v>1293</v>
      </c>
      <c r="J3095" t="s">
        <v>1245</v>
      </c>
      <c r="K3095" t="s">
        <v>1246</v>
      </c>
      <c r="L3095" t="s">
        <v>29</v>
      </c>
      <c r="M3095" t="s">
        <v>30</v>
      </c>
      <c r="N3095" t="s">
        <v>6310</v>
      </c>
      <c r="O3095" t="s">
        <v>214</v>
      </c>
      <c r="P3095">
        <v>60440</v>
      </c>
      <c r="Q3095" t="s">
        <v>108</v>
      </c>
      <c r="R3095" t="s">
        <v>2176</v>
      </c>
      <c r="S3095" t="s">
        <v>49</v>
      </c>
      <c r="T3095" t="s">
        <v>581</v>
      </c>
      <c r="U3095" t="s">
        <v>2177</v>
      </c>
      <c r="V3095">
        <v>31.680000000000003</v>
      </c>
      <c r="W3095">
        <v>4</v>
      </c>
      <c r="X3095" s="9">
        <f>Table1[[#This Row],[Discount]]</f>
        <v>0.2</v>
      </c>
      <c r="Y3095">
        <v>0.2</v>
      </c>
      <c r="Z3095">
        <v>2.7719999999999994</v>
      </c>
    </row>
    <row r="3096" spans="1:26" ht="16" x14ac:dyDescent="0.2">
      <c r="A3096">
        <v>3095</v>
      </c>
      <c r="B3096" t="s">
        <v>6309</v>
      </c>
      <c r="C3096" s="1">
        <v>41144</v>
      </c>
      <c r="D3096">
        <f>YEAR(Table1[[#This Row],[Order Date]])</f>
        <v>2012</v>
      </c>
      <c r="E3096">
        <f>MONTH(Table1[[#This Row],[Order Date]])</f>
        <v>8</v>
      </c>
      <c r="F3096" t="str">
        <f>Table1[[#This Row],[Order Year]]&amp;"-"&amp;Table1[[#This Row],[Order Month]]</f>
        <v>2012-8</v>
      </c>
      <c r="G3096" s="5">
        <f>YEAR(Table1[[#This Row],[Order Date]])*100 + MONTH(Table1[[#This Row],[Order Date]])</f>
        <v>201208</v>
      </c>
      <c r="H3096" s="1">
        <v>41144</v>
      </c>
      <c r="I3096" t="s">
        <v>1293</v>
      </c>
      <c r="J3096" t="s">
        <v>1245</v>
      </c>
      <c r="K3096" t="s">
        <v>1246</v>
      </c>
      <c r="L3096" t="s">
        <v>29</v>
      </c>
      <c r="M3096" t="s">
        <v>30</v>
      </c>
      <c r="N3096" t="s">
        <v>6310</v>
      </c>
      <c r="O3096" t="s">
        <v>214</v>
      </c>
      <c r="P3096">
        <v>60440</v>
      </c>
      <c r="Q3096" t="s">
        <v>108</v>
      </c>
      <c r="R3096" t="s">
        <v>4582</v>
      </c>
      <c r="S3096" t="s">
        <v>49</v>
      </c>
      <c r="T3096" t="s">
        <v>93</v>
      </c>
      <c r="U3096" t="s">
        <v>4583</v>
      </c>
      <c r="V3096">
        <v>10.368000000000002</v>
      </c>
      <c r="W3096">
        <v>2</v>
      </c>
      <c r="X3096" s="9">
        <f>Table1[[#This Row],[Discount]]</f>
        <v>0.2</v>
      </c>
      <c r="Y3096">
        <v>0.2</v>
      </c>
      <c r="Z3096">
        <v>3.6288</v>
      </c>
    </row>
    <row r="3097" spans="1:26" ht="16" x14ac:dyDescent="0.2">
      <c r="A3097">
        <v>3096</v>
      </c>
      <c r="B3097" t="s">
        <v>6309</v>
      </c>
      <c r="C3097" s="1">
        <v>41144</v>
      </c>
      <c r="D3097">
        <f>YEAR(Table1[[#This Row],[Order Date]])</f>
        <v>2012</v>
      </c>
      <c r="E3097">
        <f>MONTH(Table1[[#This Row],[Order Date]])</f>
        <v>8</v>
      </c>
      <c r="F3097" t="str">
        <f>Table1[[#This Row],[Order Year]]&amp;"-"&amp;Table1[[#This Row],[Order Month]]</f>
        <v>2012-8</v>
      </c>
      <c r="G3097" s="5">
        <f>YEAR(Table1[[#This Row],[Order Date]])*100 + MONTH(Table1[[#This Row],[Order Date]])</f>
        <v>201208</v>
      </c>
      <c r="H3097" s="1">
        <v>41144</v>
      </c>
      <c r="I3097" t="s">
        <v>1293</v>
      </c>
      <c r="J3097" t="s">
        <v>1245</v>
      </c>
      <c r="K3097" t="s">
        <v>1246</v>
      </c>
      <c r="L3097" t="s">
        <v>29</v>
      </c>
      <c r="M3097" t="s">
        <v>30</v>
      </c>
      <c r="N3097" t="s">
        <v>6310</v>
      </c>
      <c r="O3097" t="s">
        <v>214</v>
      </c>
      <c r="P3097">
        <v>60440</v>
      </c>
      <c r="Q3097" t="s">
        <v>108</v>
      </c>
      <c r="R3097" t="s">
        <v>3992</v>
      </c>
      <c r="S3097" t="s">
        <v>49</v>
      </c>
      <c r="T3097" t="s">
        <v>272</v>
      </c>
      <c r="U3097" t="s">
        <v>189</v>
      </c>
      <c r="V3097">
        <v>12.032</v>
      </c>
      <c r="W3097">
        <v>8</v>
      </c>
      <c r="X3097" s="9">
        <f>Table1[[#This Row],[Discount]]</f>
        <v>0.2</v>
      </c>
      <c r="Y3097">
        <v>0.2</v>
      </c>
      <c r="Z3097">
        <v>2.2559999999999993</v>
      </c>
    </row>
    <row r="3098" spans="1:26" ht="16" x14ac:dyDescent="0.2">
      <c r="A3098">
        <v>3097</v>
      </c>
      <c r="B3098" t="s">
        <v>6309</v>
      </c>
      <c r="C3098" s="1">
        <v>41144</v>
      </c>
      <c r="D3098">
        <f>YEAR(Table1[[#This Row],[Order Date]])</f>
        <v>2012</v>
      </c>
      <c r="E3098">
        <f>MONTH(Table1[[#This Row],[Order Date]])</f>
        <v>8</v>
      </c>
      <c r="F3098" t="str">
        <f>Table1[[#This Row],[Order Year]]&amp;"-"&amp;Table1[[#This Row],[Order Month]]</f>
        <v>2012-8</v>
      </c>
      <c r="G3098" s="5">
        <f>YEAR(Table1[[#This Row],[Order Date]])*100 + MONTH(Table1[[#This Row],[Order Date]])</f>
        <v>201208</v>
      </c>
      <c r="H3098" s="1">
        <v>41144</v>
      </c>
      <c r="I3098" t="s">
        <v>1293</v>
      </c>
      <c r="J3098" t="s">
        <v>1245</v>
      </c>
      <c r="K3098" t="s">
        <v>1246</v>
      </c>
      <c r="L3098" t="s">
        <v>29</v>
      </c>
      <c r="M3098" t="s">
        <v>30</v>
      </c>
      <c r="N3098" t="s">
        <v>6310</v>
      </c>
      <c r="O3098" t="s">
        <v>214</v>
      </c>
      <c r="P3098">
        <v>60440</v>
      </c>
      <c r="Q3098" t="s">
        <v>108</v>
      </c>
      <c r="R3098" t="s">
        <v>1334</v>
      </c>
      <c r="S3098" t="s">
        <v>49</v>
      </c>
      <c r="T3098" t="s">
        <v>81</v>
      </c>
      <c r="U3098" t="s">
        <v>1335</v>
      </c>
      <c r="V3098">
        <v>5.7679999999999989</v>
      </c>
      <c r="W3098">
        <v>2</v>
      </c>
      <c r="X3098" s="9">
        <f>Table1[[#This Row],[Discount]]</f>
        <v>0.8</v>
      </c>
      <c r="Y3098">
        <v>0.8</v>
      </c>
      <c r="Z3098">
        <v>-13.554800000000004</v>
      </c>
    </row>
    <row r="3099" spans="1:26" ht="16" x14ac:dyDescent="0.2">
      <c r="A3099">
        <v>3098</v>
      </c>
      <c r="B3099" t="s">
        <v>6311</v>
      </c>
      <c r="C3099" s="1">
        <v>41757</v>
      </c>
      <c r="D3099">
        <f>YEAR(Table1[[#This Row],[Order Date]])</f>
        <v>2014</v>
      </c>
      <c r="E3099">
        <f>MONTH(Table1[[#This Row],[Order Date]])</f>
        <v>4</v>
      </c>
      <c r="F3099" t="str">
        <f>Table1[[#This Row],[Order Year]]&amp;"-"&amp;Table1[[#This Row],[Order Month]]</f>
        <v>2014-4</v>
      </c>
      <c r="G3099" s="5">
        <f>YEAR(Table1[[#This Row],[Order Date]])*100 + MONTH(Table1[[#This Row],[Order Date]])</f>
        <v>201404</v>
      </c>
      <c r="H3099" s="1">
        <v>41761</v>
      </c>
      <c r="I3099" t="s">
        <v>53</v>
      </c>
      <c r="J3099" t="s">
        <v>484</v>
      </c>
      <c r="K3099" t="s">
        <v>485</v>
      </c>
      <c r="L3099" t="s">
        <v>44</v>
      </c>
      <c r="M3099" t="s">
        <v>30</v>
      </c>
      <c r="N3099" t="s">
        <v>106</v>
      </c>
      <c r="O3099" t="s">
        <v>107</v>
      </c>
      <c r="P3099">
        <v>76106</v>
      </c>
      <c r="Q3099" t="s">
        <v>108</v>
      </c>
      <c r="R3099" t="s">
        <v>1278</v>
      </c>
      <c r="S3099" t="s">
        <v>49</v>
      </c>
      <c r="T3099" t="s">
        <v>50</v>
      </c>
      <c r="U3099" t="s">
        <v>1279</v>
      </c>
      <c r="V3099">
        <v>33.119999999999997</v>
      </c>
      <c r="W3099">
        <v>4</v>
      </c>
      <c r="X3099" s="9">
        <f>Table1[[#This Row],[Discount]]</f>
        <v>0.2</v>
      </c>
      <c r="Y3099">
        <v>0.2</v>
      </c>
      <c r="Z3099">
        <v>11.592000000000001</v>
      </c>
    </row>
    <row r="3100" spans="1:26" ht="16" x14ac:dyDescent="0.2">
      <c r="A3100">
        <v>3099</v>
      </c>
      <c r="B3100" t="s">
        <v>6311</v>
      </c>
      <c r="C3100" s="1">
        <v>41757</v>
      </c>
      <c r="D3100">
        <f>YEAR(Table1[[#This Row],[Order Date]])</f>
        <v>2014</v>
      </c>
      <c r="E3100">
        <f>MONTH(Table1[[#This Row],[Order Date]])</f>
        <v>4</v>
      </c>
      <c r="F3100" t="str">
        <f>Table1[[#This Row],[Order Year]]&amp;"-"&amp;Table1[[#This Row],[Order Month]]</f>
        <v>2014-4</v>
      </c>
      <c r="G3100" s="5">
        <f>YEAR(Table1[[#This Row],[Order Date]])*100 + MONTH(Table1[[#This Row],[Order Date]])</f>
        <v>201404</v>
      </c>
      <c r="H3100" s="1">
        <v>41761</v>
      </c>
      <c r="I3100" t="s">
        <v>53</v>
      </c>
      <c r="J3100" t="s">
        <v>484</v>
      </c>
      <c r="K3100" t="s">
        <v>485</v>
      </c>
      <c r="L3100" t="s">
        <v>44</v>
      </c>
      <c r="M3100" t="s">
        <v>30</v>
      </c>
      <c r="N3100" t="s">
        <v>106</v>
      </c>
      <c r="O3100" t="s">
        <v>107</v>
      </c>
      <c r="P3100">
        <v>76106</v>
      </c>
      <c r="Q3100" t="s">
        <v>108</v>
      </c>
      <c r="R3100" t="s">
        <v>1263</v>
      </c>
      <c r="S3100" t="s">
        <v>35</v>
      </c>
      <c r="T3100" t="s">
        <v>36</v>
      </c>
      <c r="U3100" t="s">
        <v>1264</v>
      </c>
      <c r="V3100">
        <v>220.26559999999998</v>
      </c>
      <c r="W3100">
        <v>4</v>
      </c>
      <c r="X3100" s="9">
        <f>Table1[[#This Row],[Discount]]</f>
        <v>0.32</v>
      </c>
      <c r="Y3100">
        <v>0.32</v>
      </c>
      <c r="Z3100">
        <v>-42.1096</v>
      </c>
    </row>
    <row r="3101" spans="1:26" ht="16" x14ac:dyDescent="0.2">
      <c r="A3101">
        <v>3100</v>
      </c>
      <c r="B3101" t="s">
        <v>6312</v>
      </c>
      <c r="C3101" s="1">
        <v>41744</v>
      </c>
      <c r="D3101">
        <f>YEAR(Table1[[#This Row],[Order Date]])</f>
        <v>2014</v>
      </c>
      <c r="E3101">
        <f>MONTH(Table1[[#This Row],[Order Date]])</f>
        <v>4</v>
      </c>
      <c r="F3101" t="str">
        <f>Table1[[#This Row],[Order Year]]&amp;"-"&amp;Table1[[#This Row],[Order Month]]</f>
        <v>2014-4</v>
      </c>
      <c r="G3101" s="5">
        <f>YEAR(Table1[[#This Row],[Order Date]])*100 + MONTH(Table1[[#This Row],[Order Date]])</f>
        <v>201404</v>
      </c>
      <c r="H3101" s="1">
        <v>41749</v>
      </c>
      <c r="I3101" t="s">
        <v>53</v>
      </c>
      <c r="J3101" t="s">
        <v>3262</v>
      </c>
      <c r="K3101" t="s">
        <v>3263</v>
      </c>
      <c r="L3101" t="s">
        <v>29</v>
      </c>
      <c r="M3101" t="s">
        <v>30</v>
      </c>
      <c r="N3101" t="s">
        <v>269</v>
      </c>
      <c r="O3101" t="s">
        <v>270</v>
      </c>
      <c r="P3101">
        <v>10024</v>
      </c>
      <c r="Q3101" t="s">
        <v>151</v>
      </c>
      <c r="R3101" t="s">
        <v>5624</v>
      </c>
      <c r="S3101" t="s">
        <v>49</v>
      </c>
      <c r="T3101" t="s">
        <v>78</v>
      </c>
      <c r="U3101" t="s">
        <v>1222</v>
      </c>
      <c r="V3101">
        <v>10.776000000000002</v>
      </c>
      <c r="W3101">
        <v>3</v>
      </c>
      <c r="X3101" s="9">
        <f>Table1[[#This Row],[Discount]]</f>
        <v>0.2</v>
      </c>
      <c r="Y3101">
        <v>0.2</v>
      </c>
      <c r="Z3101">
        <v>3.5021999999999989</v>
      </c>
    </row>
    <row r="3102" spans="1:26" ht="16" x14ac:dyDescent="0.2">
      <c r="A3102">
        <v>3101</v>
      </c>
      <c r="B3102" t="s">
        <v>6312</v>
      </c>
      <c r="C3102" s="1">
        <v>41744</v>
      </c>
      <c r="D3102">
        <f>YEAR(Table1[[#This Row],[Order Date]])</f>
        <v>2014</v>
      </c>
      <c r="E3102">
        <f>MONTH(Table1[[#This Row],[Order Date]])</f>
        <v>4</v>
      </c>
      <c r="F3102" t="str">
        <f>Table1[[#This Row],[Order Year]]&amp;"-"&amp;Table1[[#This Row],[Order Month]]</f>
        <v>2014-4</v>
      </c>
      <c r="G3102" s="5">
        <f>YEAR(Table1[[#This Row],[Order Date]])*100 + MONTH(Table1[[#This Row],[Order Date]])</f>
        <v>201404</v>
      </c>
      <c r="H3102" s="1">
        <v>41749</v>
      </c>
      <c r="I3102" t="s">
        <v>53</v>
      </c>
      <c r="J3102" t="s">
        <v>3262</v>
      </c>
      <c r="K3102" t="s">
        <v>3263</v>
      </c>
      <c r="L3102" t="s">
        <v>29</v>
      </c>
      <c r="M3102" t="s">
        <v>30</v>
      </c>
      <c r="N3102" t="s">
        <v>269</v>
      </c>
      <c r="O3102" t="s">
        <v>270</v>
      </c>
      <c r="P3102">
        <v>10024</v>
      </c>
      <c r="Q3102" t="s">
        <v>151</v>
      </c>
      <c r="R3102" t="s">
        <v>2785</v>
      </c>
      <c r="S3102" t="s">
        <v>35</v>
      </c>
      <c r="T3102" t="s">
        <v>36</v>
      </c>
      <c r="U3102" t="s">
        <v>2786</v>
      </c>
      <c r="V3102">
        <v>242.35200000000003</v>
      </c>
      <c r="W3102">
        <v>3</v>
      </c>
      <c r="X3102" s="9">
        <f>Table1[[#This Row],[Discount]]</f>
        <v>0.2</v>
      </c>
      <c r="Y3102">
        <v>0.2</v>
      </c>
      <c r="Z3102">
        <v>9.0881999999999721</v>
      </c>
    </row>
    <row r="3103" spans="1:26" ht="16" x14ac:dyDescent="0.2">
      <c r="A3103">
        <v>3102</v>
      </c>
      <c r="B3103" t="s">
        <v>6313</v>
      </c>
      <c r="C3103" s="1">
        <v>41996</v>
      </c>
      <c r="D3103">
        <f>YEAR(Table1[[#This Row],[Order Date]])</f>
        <v>2014</v>
      </c>
      <c r="E3103">
        <f>MONTH(Table1[[#This Row],[Order Date]])</f>
        <v>12</v>
      </c>
      <c r="F3103" t="str">
        <f>Table1[[#This Row],[Order Year]]&amp;"-"&amp;Table1[[#This Row],[Order Month]]</f>
        <v>2014-12</v>
      </c>
      <c r="G3103" s="5">
        <f>YEAR(Table1[[#This Row],[Order Date]])*100 + MONTH(Table1[[#This Row],[Order Date]])</f>
        <v>201412</v>
      </c>
      <c r="H3103" s="1">
        <v>42001</v>
      </c>
      <c r="I3103" t="s">
        <v>26</v>
      </c>
      <c r="J3103" t="s">
        <v>6314</v>
      </c>
      <c r="K3103" t="s">
        <v>6315</v>
      </c>
      <c r="L3103" t="s">
        <v>44</v>
      </c>
      <c r="M3103" t="s">
        <v>30</v>
      </c>
      <c r="N3103" t="s">
        <v>3580</v>
      </c>
      <c r="O3103" t="s">
        <v>1402</v>
      </c>
      <c r="P3103">
        <v>2908</v>
      </c>
      <c r="Q3103" t="s">
        <v>151</v>
      </c>
      <c r="R3103" t="s">
        <v>1608</v>
      </c>
      <c r="S3103" t="s">
        <v>49</v>
      </c>
      <c r="T3103" t="s">
        <v>581</v>
      </c>
      <c r="U3103" t="s">
        <v>1609</v>
      </c>
      <c r="V3103">
        <v>695.16</v>
      </c>
      <c r="W3103">
        <v>6</v>
      </c>
      <c r="X3103" s="9">
        <f>Table1[[#This Row],[Discount]]</f>
        <v>0</v>
      </c>
      <c r="Y3103">
        <v>0</v>
      </c>
      <c r="Z3103">
        <v>34.757999999999953</v>
      </c>
    </row>
    <row r="3104" spans="1:26" ht="16" x14ac:dyDescent="0.2">
      <c r="A3104">
        <v>3103</v>
      </c>
      <c r="B3104" t="s">
        <v>6313</v>
      </c>
      <c r="C3104" s="1">
        <v>41996</v>
      </c>
      <c r="D3104">
        <f>YEAR(Table1[[#This Row],[Order Date]])</f>
        <v>2014</v>
      </c>
      <c r="E3104">
        <f>MONTH(Table1[[#This Row],[Order Date]])</f>
        <v>12</v>
      </c>
      <c r="F3104" t="str">
        <f>Table1[[#This Row],[Order Year]]&amp;"-"&amp;Table1[[#This Row],[Order Month]]</f>
        <v>2014-12</v>
      </c>
      <c r="G3104" s="5">
        <f>YEAR(Table1[[#This Row],[Order Date]])*100 + MONTH(Table1[[#This Row],[Order Date]])</f>
        <v>201412</v>
      </c>
      <c r="H3104" s="1">
        <v>42001</v>
      </c>
      <c r="I3104" t="s">
        <v>26</v>
      </c>
      <c r="J3104" t="s">
        <v>6314</v>
      </c>
      <c r="K3104" t="s">
        <v>6315</v>
      </c>
      <c r="L3104" t="s">
        <v>44</v>
      </c>
      <c r="M3104" t="s">
        <v>30</v>
      </c>
      <c r="N3104" t="s">
        <v>3580</v>
      </c>
      <c r="O3104" t="s">
        <v>1402</v>
      </c>
      <c r="P3104">
        <v>2908</v>
      </c>
      <c r="Q3104" t="s">
        <v>151</v>
      </c>
      <c r="R3104" t="s">
        <v>6316</v>
      </c>
      <c r="S3104" t="s">
        <v>35</v>
      </c>
      <c r="T3104" t="s">
        <v>36</v>
      </c>
      <c r="U3104" t="s">
        <v>6317</v>
      </c>
      <c r="V3104">
        <v>220.98</v>
      </c>
      <c r="W3104">
        <v>1</v>
      </c>
      <c r="X3104" s="9">
        <f>Table1[[#This Row],[Discount]]</f>
        <v>0</v>
      </c>
      <c r="Y3104">
        <v>0</v>
      </c>
      <c r="Z3104">
        <v>50.825400000000002</v>
      </c>
    </row>
    <row r="3105" spans="1:26" ht="16" x14ac:dyDescent="0.2">
      <c r="A3105">
        <v>3104</v>
      </c>
      <c r="B3105" t="s">
        <v>6318</v>
      </c>
      <c r="C3105" s="1">
        <v>41617</v>
      </c>
      <c r="D3105">
        <f>YEAR(Table1[[#This Row],[Order Date]])</f>
        <v>2013</v>
      </c>
      <c r="E3105">
        <f>MONTH(Table1[[#This Row],[Order Date]])</f>
        <v>12</v>
      </c>
      <c r="F3105" t="str">
        <f>Table1[[#This Row],[Order Year]]&amp;"-"&amp;Table1[[#This Row],[Order Month]]</f>
        <v>2013-12</v>
      </c>
      <c r="G3105" s="5">
        <f>YEAR(Table1[[#This Row],[Order Date]])*100 + MONTH(Table1[[#This Row],[Order Date]])</f>
        <v>201312</v>
      </c>
      <c r="H3105" s="1">
        <v>41621</v>
      </c>
      <c r="I3105" t="s">
        <v>53</v>
      </c>
      <c r="J3105" t="s">
        <v>5928</v>
      </c>
      <c r="K3105" t="s">
        <v>5929</v>
      </c>
      <c r="L3105" t="s">
        <v>105</v>
      </c>
      <c r="M3105" t="s">
        <v>30</v>
      </c>
      <c r="N3105" t="s">
        <v>500</v>
      </c>
      <c r="O3105" t="s">
        <v>501</v>
      </c>
      <c r="P3105">
        <v>43229</v>
      </c>
      <c r="Q3105" t="s">
        <v>151</v>
      </c>
      <c r="R3105" t="s">
        <v>6319</v>
      </c>
      <c r="S3105" t="s">
        <v>49</v>
      </c>
      <c r="T3105" t="s">
        <v>78</v>
      </c>
      <c r="U3105" t="s">
        <v>6320</v>
      </c>
      <c r="V3105">
        <v>12.957000000000001</v>
      </c>
      <c r="W3105">
        <v>7</v>
      </c>
      <c r="X3105" s="9">
        <f>Table1[[#This Row],[Discount]]</f>
        <v>0.7</v>
      </c>
      <c r="Y3105">
        <v>0.7</v>
      </c>
      <c r="Z3105">
        <v>-9.5018000000000029</v>
      </c>
    </row>
    <row r="3106" spans="1:26" ht="16" x14ac:dyDescent="0.2">
      <c r="A3106">
        <v>3105</v>
      </c>
      <c r="B3106" t="s">
        <v>6321</v>
      </c>
      <c r="C3106" s="1">
        <v>41722</v>
      </c>
      <c r="D3106">
        <f>YEAR(Table1[[#This Row],[Order Date]])</f>
        <v>2014</v>
      </c>
      <c r="E3106">
        <f>MONTH(Table1[[#This Row],[Order Date]])</f>
        <v>3</v>
      </c>
      <c r="F3106" t="str">
        <f>Table1[[#This Row],[Order Year]]&amp;"-"&amp;Table1[[#This Row],[Order Month]]</f>
        <v>2014-3</v>
      </c>
      <c r="G3106" s="5">
        <f>YEAR(Table1[[#This Row],[Order Date]])*100 + MONTH(Table1[[#This Row],[Order Date]])</f>
        <v>201403</v>
      </c>
      <c r="H3106" s="1">
        <v>41728</v>
      </c>
      <c r="I3106" t="s">
        <v>53</v>
      </c>
      <c r="J3106" t="s">
        <v>6322</v>
      </c>
      <c r="K3106" t="s">
        <v>6323</v>
      </c>
      <c r="L3106" t="s">
        <v>29</v>
      </c>
      <c r="M3106" t="s">
        <v>30</v>
      </c>
      <c r="N3106" t="s">
        <v>269</v>
      </c>
      <c r="O3106" t="s">
        <v>270</v>
      </c>
      <c r="P3106">
        <v>10024</v>
      </c>
      <c r="Q3106" t="s">
        <v>151</v>
      </c>
      <c r="R3106" t="s">
        <v>6324</v>
      </c>
      <c r="S3106" t="s">
        <v>49</v>
      </c>
      <c r="T3106" t="s">
        <v>93</v>
      </c>
      <c r="U3106" t="s">
        <v>6325</v>
      </c>
      <c r="V3106">
        <v>25.68</v>
      </c>
      <c r="W3106">
        <v>6</v>
      </c>
      <c r="X3106" s="9">
        <f>Table1[[#This Row],[Discount]]</f>
        <v>0</v>
      </c>
      <c r="Y3106">
        <v>0</v>
      </c>
      <c r="Z3106">
        <v>11.555999999999997</v>
      </c>
    </row>
    <row r="3107" spans="1:26" ht="16" x14ac:dyDescent="0.2">
      <c r="A3107">
        <v>3106</v>
      </c>
      <c r="B3107" t="s">
        <v>6326</v>
      </c>
      <c r="C3107" s="1">
        <v>41481</v>
      </c>
      <c r="D3107">
        <f>YEAR(Table1[[#This Row],[Order Date]])</f>
        <v>2013</v>
      </c>
      <c r="E3107">
        <f>MONTH(Table1[[#This Row],[Order Date]])</f>
        <v>7</v>
      </c>
      <c r="F3107" t="str">
        <f>Table1[[#This Row],[Order Year]]&amp;"-"&amp;Table1[[#This Row],[Order Month]]</f>
        <v>2013-7</v>
      </c>
      <c r="G3107" s="5">
        <f>YEAR(Table1[[#This Row],[Order Date]])*100 + MONTH(Table1[[#This Row],[Order Date]])</f>
        <v>201307</v>
      </c>
      <c r="H3107" s="1">
        <v>41485</v>
      </c>
      <c r="I3107" t="s">
        <v>53</v>
      </c>
      <c r="J3107" t="s">
        <v>1506</v>
      </c>
      <c r="K3107" t="s">
        <v>1507</v>
      </c>
      <c r="L3107" t="s">
        <v>44</v>
      </c>
      <c r="M3107" t="s">
        <v>30</v>
      </c>
      <c r="N3107" t="s">
        <v>187</v>
      </c>
      <c r="O3107" t="s">
        <v>107</v>
      </c>
      <c r="P3107">
        <v>77070</v>
      </c>
      <c r="Q3107" t="s">
        <v>108</v>
      </c>
      <c r="R3107" t="s">
        <v>2028</v>
      </c>
      <c r="S3107" t="s">
        <v>49</v>
      </c>
      <c r="T3107" t="s">
        <v>50</v>
      </c>
      <c r="U3107" t="s">
        <v>2029</v>
      </c>
      <c r="V3107">
        <v>15.712000000000002</v>
      </c>
      <c r="W3107">
        <v>4</v>
      </c>
      <c r="X3107" s="9">
        <f>Table1[[#This Row],[Discount]]</f>
        <v>0.2</v>
      </c>
      <c r="Y3107">
        <v>0.2</v>
      </c>
      <c r="Z3107">
        <v>5.6955999999999989</v>
      </c>
    </row>
    <row r="3108" spans="1:26" ht="16" x14ac:dyDescent="0.2">
      <c r="A3108">
        <v>3107</v>
      </c>
      <c r="B3108" t="s">
        <v>6327</v>
      </c>
      <c r="C3108" s="1">
        <v>41831</v>
      </c>
      <c r="D3108">
        <f>YEAR(Table1[[#This Row],[Order Date]])</f>
        <v>2014</v>
      </c>
      <c r="E3108">
        <f>MONTH(Table1[[#This Row],[Order Date]])</f>
        <v>7</v>
      </c>
      <c r="F3108" t="str">
        <f>Table1[[#This Row],[Order Year]]&amp;"-"&amp;Table1[[#This Row],[Order Month]]</f>
        <v>2014-7</v>
      </c>
      <c r="G3108" s="5">
        <f>YEAR(Table1[[#This Row],[Order Date]])*100 + MONTH(Table1[[#This Row],[Order Date]])</f>
        <v>201407</v>
      </c>
      <c r="H3108" s="1">
        <v>41835</v>
      </c>
      <c r="I3108" t="s">
        <v>53</v>
      </c>
      <c r="J3108" t="s">
        <v>3671</v>
      </c>
      <c r="K3108" t="s">
        <v>3672</v>
      </c>
      <c r="L3108" t="s">
        <v>105</v>
      </c>
      <c r="M3108" t="s">
        <v>30</v>
      </c>
      <c r="N3108" t="s">
        <v>459</v>
      </c>
      <c r="O3108" t="s">
        <v>214</v>
      </c>
      <c r="P3108">
        <v>60505</v>
      </c>
      <c r="Q3108" t="s">
        <v>108</v>
      </c>
      <c r="R3108" t="s">
        <v>3222</v>
      </c>
      <c r="S3108" t="s">
        <v>49</v>
      </c>
      <c r="T3108" t="s">
        <v>62</v>
      </c>
      <c r="U3108" t="s">
        <v>3223</v>
      </c>
      <c r="V3108">
        <v>298.464</v>
      </c>
      <c r="W3108">
        <v>6</v>
      </c>
      <c r="X3108" s="9">
        <f>Table1[[#This Row],[Discount]]</f>
        <v>0.2</v>
      </c>
      <c r="Y3108">
        <v>0.2</v>
      </c>
      <c r="Z3108">
        <v>26.115600000000015</v>
      </c>
    </row>
    <row r="3109" spans="1:26" ht="16" x14ac:dyDescent="0.2">
      <c r="A3109">
        <v>3108</v>
      </c>
      <c r="B3109" t="s">
        <v>6328</v>
      </c>
      <c r="C3109" s="1">
        <v>41473</v>
      </c>
      <c r="D3109">
        <f>YEAR(Table1[[#This Row],[Order Date]])</f>
        <v>2013</v>
      </c>
      <c r="E3109">
        <f>MONTH(Table1[[#This Row],[Order Date]])</f>
        <v>7</v>
      </c>
      <c r="F3109" t="str">
        <f>Table1[[#This Row],[Order Year]]&amp;"-"&amp;Table1[[#This Row],[Order Month]]</f>
        <v>2013-7</v>
      </c>
      <c r="G3109" s="5">
        <f>YEAR(Table1[[#This Row],[Order Date]])*100 + MONTH(Table1[[#This Row],[Order Date]])</f>
        <v>201307</v>
      </c>
      <c r="H3109" s="1">
        <v>41478</v>
      </c>
      <c r="I3109" t="s">
        <v>53</v>
      </c>
      <c r="J3109" t="s">
        <v>88</v>
      </c>
      <c r="K3109" t="s">
        <v>89</v>
      </c>
      <c r="L3109" t="s">
        <v>29</v>
      </c>
      <c r="M3109" t="s">
        <v>30</v>
      </c>
      <c r="N3109" t="s">
        <v>321</v>
      </c>
      <c r="O3109" t="s">
        <v>599</v>
      </c>
      <c r="P3109">
        <v>65807</v>
      </c>
      <c r="Q3109" t="s">
        <v>108</v>
      </c>
      <c r="R3109" t="s">
        <v>6329</v>
      </c>
      <c r="S3109" t="s">
        <v>49</v>
      </c>
      <c r="T3109" t="s">
        <v>93</v>
      </c>
      <c r="U3109" t="s">
        <v>6330</v>
      </c>
      <c r="V3109">
        <v>21.93</v>
      </c>
      <c r="W3109">
        <v>3</v>
      </c>
      <c r="X3109" s="9">
        <f>Table1[[#This Row],[Discount]]</f>
        <v>0</v>
      </c>
      <c r="Y3109">
        <v>0</v>
      </c>
      <c r="Z3109">
        <v>10.087799999999998</v>
      </c>
    </row>
    <row r="3110" spans="1:26" ht="16" x14ac:dyDescent="0.2">
      <c r="A3110">
        <v>3109</v>
      </c>
      <c r="B3110" t="s">
        <v>6328</v>
      </c>
      <c r="C3110" s="1">
        <v>41473</v>
      </c>
      <c r="D3110">
        <f>YEAR(Table1[[#This Row],[Order Date]])</f>
        <v>2013</v>
      </c>
      <c r="E3110">
        <f>MONTH(Table1[[#This Row],[Order Date]])</f>
        <v>7</v>
      </c>
      <c r="F3110" t="str">
        <f>Table1[[#This Row],[Order Year]]&amp;"-"&amp;Table1[[#This Row],[Order Month]]</f>
        <v>2013-7</v>
      </c>
      <c r="G3110" s="5">
        <f>YEAR(Table1[[#This Row],[Order Date]])*100 + MONTH(Table1[[#This Row],[Order Date]])</f>
        <v>201307</v>
      </c>
      <c r="H3110" s="1">
        <v>41478</v>
      </c>
      <c r="I3110" t="s">
        <v>53</v>
      </c>
      <c r="J3110" t="s">
        <v>88</v>
      </c>
      <c r="K3110" t="s">
        <v>89</v>
      </c>
      <c r="L3110" t="s">
        <v>29</v>
      </c>
      <c r="M3110" t="s">
        <v>30</v>
      </c>
      <c r="N3110" t="s">
        <v>321</v>
      </c>
      <c r="O3110" t="s">
        <v>599</v>
      </c>
      <c r="P3110">
        <v>65807</v>
      </c>
      <c r="Q3110" t="s">
        <v>108</v>
      </c>
      <c r="R3110" t="s">
        <v>3396</v>
      </c>
      <c r="S3110" t="s">
        <v>49</v>
      </c>
      <c r="T3110" t="s">
        <v>62</v>
      </c>
      <c r="U3110" t="s">
        <v>3397</v>
      </c>
      <c r="V3110">
        <v>242.94</v>
      </c>
      <c r="W3110">
        <v>3</v>
      </c>
      <c r="X3110" s="9">
        <f>Table1[[#This Row],[Discount]]</f>
        <v>0</v>
      </c>
      <c r="Y3110">
        <v>0</v>
      </c>
      <c r="Z3110">
        <v>4.8588000000000164</v>
      </c>
    </row>
    <row r="3111" spans="1:26" ht="16" x14ac:dyDescent="0.2">
      <c r="A3111">
        <v>3110</v>
      </c>
      <c r="B3111" t="s">
        <v>6328</v>
      </c>
      <c r="C3111" s="1">
        <v>41473</v>
      </c>
      <c r="D3111">
        <f>YEAR(Table1[[#This Row],[Order Date]])</f>
        <v>2013</v>
      </c>
      <c r="E3111">
        <f>MONTH(Table1[[#This Row],[Order Date]])</f>
        <v>7</v>
      </c>
      <c r="F3111" t="str">
        <f>Table1[[#This Row],[Order Year]]&amp;"-"&amp;Table1[[#This Row],[Order Month]]</f>
        <v>2013-7</v>
      </c>
      <c r="G3111" s="5">
        <f>YEAR(Table1[[#This Row],[Order Date]])*100 + MONTH(Table1[[#This Row],[Order Date]])</f>
        <v>201307</v>
      </c>
      <c r="H3111" s="1">
        <v>41478</v>
      </c>
      <c r="I3111" t="s">
        <v>53</v>
      </c>
      <c r="J3111" t="s">
        <v>88</v>
      </c>
      <c r="K3111" t="s">
        <v>89</v>
      </c>
      <c r="L3111" t="s">
        <v>29</v>
      </c>
      <c r="M3111" t="s">
        <v>30</v>
      </c>
      <c r="N3111" t="s">
        <v>321</v>
      </c>
      <c r="O3111" t="s">
        <v>599</v>
      </c>
      <c r="P3111">
        <v>65807</v>
      </c>
      <c r="Q3111" t="s">
        <v>108</v>
      </c>
      <c r="R3111" t="s">
        <v>3242</v>
      </c>
      <c r="S3111" t="s">
        <v>49</v>
      </c>
      <c r="T3111" t="s">
        <v>93</v>
      </c>
      <c r="U3111" t="s">
        <v>3243</v>
      </c>
      <c r="V3111">
        <v>7.64</v>
      </c>
      <c r="W3111">
        <v>1</v>
      </c>
      <c r="X3111" s="9">
        <f>Table1[[#This Row],[Discount]]</f>
        <v>0</v>
      </c>
      <c r="Y3111">
        <v>0</v>
      </c>
      <c r="Z3111">
        <v>3.7435999999999998</v>
      </c>
    </row>
    <row r="3112" spans="1:26" ht="16" x14ac:dyDescent="0.2">
      <c r="A3112">
        <v>3111</v>
      </c>
      <c r="B3112" t="s">
        <v>6328</v>
      </c>
      <c r="C3112" s="1">
        <v>41473</v>
      </c>
      <c r="D3112">
        <f>YEAR(Table1[[#This Row],[Order Date]])</f>
        <v>2013</v>
      </c>
      <c r="E3112">
        <f>MONTH(Table1[[#This Row],[Order Date]])</f>
        <v>7</v>
      </c>
      <c r="F3112" t="str">
        <f>Table1[[#This Row],[Order Year]]&amp;"-"&amp;Table1[[#This Row],[Order Month]]</f>
        <v>2013-7</v>
      </c>
      <c r="G3112" s="5">
        <f>YEAR(Table1[[#This Row],[Order Date]])*100 + MONTH(Table1[[#This Row],[Order Date]])</f>
        <v>201307</v>
      </c>
      <c r="H3112" s="1">
        <v>41478</v>
      </c>
      <c r="I3112" t="s">
        <v>53</v>
      </c>
      <c r="J3112" t="s">
        <v>88</v>
      </c>
      <c r="K3112" t="s">
        <v>89</v>
      </c>
      <c r="L3112" t="s">
        <v>29</v>
      </c>
      <c r="M3112" t="s">
        <v>30</v>
      </c>
      <c r="N3112" t="s">
        <v>321</v>
      </c>
      <c r="O3112" t="s">
        <v>599</v>
      </c>
      <c r="P3112">
        <v>65807</v>
      </c>
      <c r="Q3112" t="s">
        <v>108</v>
      </c>
      <c r="R3112" t="s">
        <v>2130</v>
      </c>
      <c r="S3112" t="s">
        <v>49</v>
      </c>
      <c r="T3112" t="s">
        <v>93</v>
      </c>
      <c r="U3112" t="s">
        <v>2131</v>
      </c>
      <c r="V3112">
        <v>51.84</v>
      </c>
      <c r="W3112">
        <v>8</v>
      </c>
      <c r="X3112" s="9">
        <f>Table1[[#This Row],[Discount]]</f>
        <v>0</v>
      </c>
      <c r="Y3112">
        <v>0</v>
      </c>
      <c r="Z3112">
        <v>25.401600000000002</v>
      </c>
    </row>
    <row r="3113" spans="1:26" ht="16" x14ac:dyDescent="0.2">
      <c r="A3113">
        <v>3112</v>
      </c>
      <c r="B3113" t="s">
        <v>6328</v>
      </c>
      <c r="C3113" s="1">
        <v>41473</v>
      </c>
      <c r="D3113">
        <f>YEAR(Table1[[#This Row],[Order Date]])</f>
        <v>2013</v>
      </c>
      <c r="E3113">
        <f>MONTH(Table1[[#This Row],[Order Date]])</f>
        <v>7</v>
      </c>
      <c r="F3113" t="str">
        <f>Table1[[#This Row],[Order Year]]&amp;"-"&amp;Table1[[#This Row],[Order Month]]</f>
        <v>2013-7</v>
      </c>
      <c r="G3113" s="5">
        <f>YEAR(Table1[[#This Row],[Order Date]])*100 + MONTH(Table1[[#This Row],[Order Date]])</f>
        <v>201307</v>
      </c>
      <c r="H3113" s="1">
        <v>41478</v>
      </c>
      <c r="I3113" t="s">
        <v>53</v>
      </c>
      <c r="J3113" t="s">
        <v>88</v>
      </c>
      <c r="K3113" t="s">
        <v>89</v>
      </c>
      <c r="L3113" t="s">
        <v>29</v>
      </c>
      <c r="M3113" t="s">
        <v>30</v>
      </c>
      <c r="N3113" t="s">
        <v>321</v>
      </c>
      <c r="O3113" t="s">
        <v>599</v>
      </c>
      <c r="P3113">
        <v>65807</v>
      </c>
      <c r="Q3113" t="s">
        <v>108</v>
      </c>
      <c r="R3113" t="s">
        <v>5003</v>
      </c>
      <c r="S3113" t="s">
        <v>49</v>
      </c>
      <c r="T3113" t="s">
        <v>62</v>
      </c>
      <c r="U3113" t="s">
        <v>5004</v>
      </c>
      <c r="V3113">
        <v>265.17</v>
      </c>
      <c r="W3113">
        <v>1</v>
      </c>
      <c r="X3113" s="9">
        <f>Table1[[#This Row],[Discount]]</f>
        <v>0</v>
      </c>
      <c r="Y3113">
        <v>0</v>
      </c>
      <c r="Z3113">
        <v>47.730599999999981</v>
      </c>
    </row>
    <row r="3114" spans="1:26" ht="16" x14ac:dyDescent="0.2">
      <c r="A3114">
        <v>3113</v>
      </c>
      <c r="B3114" t="s">
        <v>6331</v>
      </c>
      <c r="C3114" s="1">
        <v>41510</v>
      </c>
      <c r="D3114">
        <f>YEAR(Table1[[#This Row],[Order Date]])</f>
        <v>2013</v>
      </c>
      <c r="E3114">
        <f>MONTH(Table1[[#This Row],[Order Date]])</f>
        <v>8</v>
      </c>
      <c r="F3114" t="str">
        <f>Table1[[#This Row],[Order Year]]&amp;"-"&amp;Table1[[#This Row],[Order Month]]</f>
        <v>2013-8</v>
      </c>
      <c r="G3114" s="5">
        <f>YEAR(Table1[[#This Row],[Order Date]])*100 + MONTH(Table1[[#This Row],[Order Date]])</f>
        <v>201308</v>
      </c>
      <c r="H3114" s="1">
        <v>41517</v>
      </c>
      <c r="I3114" t="s">
        <v>53</v>
      </c>
      <c r="J3114" t="s">
        <v>3990</v>
      </c>
      <c r="K3114" t="s">
        <v>3991</v>
      </c>
      <c r="L3114" t="s">
        <v>29</v>
      </c>
      <c r="M3114" t="s">
        <v>30</v>
      </c>
      <c r="N3114" t="s">
        <v>98</v>
      </c>
      <c r="O3114" t="s">
        <v>99</v>
      </c>
      <c r="P3114">
        <v>98105</v>
      </c>
      <c r="Q3114" t="s">
        <v>47</v>
      </c>
      <c r="R3114" t="s">
        <v>6332</v>
      </c>
      <c r="S3114" t="s">
        <v>74</v>
      </c>
      <c r="T3114" t="s">
        <v>685</v>
      </c>
      <c r="U3114" t="s">
        <v>6333</v>
      </c>
      <c r="V3114">
        <v>837.59999999999991</v>
      </c>
      <c r="W3114">
        <v>3</v>
      </c>
      <c r="X3114" s="9">
        <f>Table1[[#This Row],[Discount]]</f>
        <v>0.2</v>
      </c>
      <c r="Y3114">
        <v>0.2</v>
      </c>
      <c r="Z3114">
        <v>62.82000000000005</v>
      </c>
    </row>
    <row r="3115" spans="1:26" ht="16" x14ac:dyDescent="0.2">
      <c r="A3115">
        <v>3114</v>
      </c>
      <c r="B3115" t="s">
        <v>6331</v>
      </c>
      <c r="C3115" s="1">
        <v>41510</v>
      </c>
      <c r="D3115">
        <f>YEAR(Table1[[#This Row],[Order Date]])</f>
        <v>2013</v>
      </c>
      <c r="E3115">
        <f>MONTH(Table1[[#This Row],[Order Date]])</f>
        <v>8</v>
      </c>
      <c r="F3115" t="str">
        <f>Table1[[#This Row],[Order Year]]&amp;"-"&amp;Table1[[#This Row],[Order Month]]</f>
        <v>2013-8</v>
      </c>
      <c r="G3115" s="5">
        <f>YEAR(Table1[[#This Row],[Order Date]])*100 + MONTH(Table1[[#This Row],[Order Date]])</f>
        <v>201308</v>
      </c>
      <c r="H3115" s="1">
        <v>41517</v>
      </c>
      <c r="I3115" t="s">
        <v>53</v>
      </c>
      <c r="J3115" t="s">
        <v>3990</v>
      </c>
      <c r="K3115" t="s">
        <v>3991</v>
      </c>
      <c r="L3115" t="s">
        <v>29</v>
      </c>
      <c r="M3115" t="s">
        <v>30</v>
      </c>
      <c r="N3115" t="s">
        <v>98</v>
      </c>
      <c r="O3115" t="s">
        <v>99</v>
      </c>
      <c r="P3115">
        <v>98105</v>
      </c>
      <c r="Q3115" t="s">
        <v>47</v>
      </c>
      <c r="R3115" t="s">
        <v>508</v>
      </c>
      <c r="S3115" t="s">
        <v>49</v>
      </c>
      <c r="T3115" t="s">
        <v>176</v>
      </c>
      <c r="U3115" t="s">
        <v>509</v>
      </c>
      <c r="V3115">
        <v>135.9</v>
      </c>
      <c r="W3115">
        <v>5</v>
      </c>
      <c r="X3115" s="9">
        <f>Table1[[#This Row],[Discount]]</f>
        <v>0</v>
      </c>
      <c r="Y3115">
        <v>0</v>
      </c>
      <c r="Z3115">
        <v>63.872999999999998</v>
      </c>
    </row>
    <row r="3116" spans="1:26" ht="16" x14ac:dyDescent="0.2">
      <c r="A3116">
        <v>3115</v>
      </c>
      <c r="B3116" t="s">
        <v>6331</v>
      </c>
      <c r="C3116" s="1">
        <v>41510</v>
      </c>
      <c r="D3116">
        <f>YEAR(Table1[[#This Row],[Order Date]])</f>
        <v>2013</v>
      </c>
      <c r="E3116">
        <f>MONTH(Table1[[#This Row],[Order Date]])</f>
        <v>8</v>
      </c>
      <c r="F3116" t="str">
        <f>Table1[[#This Row],[Order Year]]&amp;"-"&amp;Table1[[#This Row],[Order Month]]</f>
        <v>2013-8</v>
      </c>
      <c r="G3116" s="5">
        <f>YEAR(Table1[[#This Row],[Order Date]])*100 + MONTH(Table1[[#This Row],[Order Date]])</f>
        <v>201308</v>
      </c>
      <c r="H3116" s="1">
        <v>41517</v>
      </c>
      <c r="I3116" t="s">
        <v>53</v>
      </c>
      <c r="J3116" t="s">
        <v>3990</v>
      </c>
      <c r="K3116" t="s">
        <v>3991</v>
      </c>
      <c r="L3116" t="s">
        <v>29</v>
      </c>
      <c r="M3116" t="s">
        <v>30</v>
      </c>
      <c r="N3116" t="s">
        <v>98</v>
      </c>
      <c r="O3116" t="s">
        <v>99</v>
      </c>
      <c r="P3116">
        <v>98105</v>
      </c>
      <c r="Q3116" t="s">
        <v>47</v>
      </c>
      <c r="R3116" t="s">
        <v>4863</v>
      </c>
      <c r="S3116" t="s">
        <v>49</v>
      </c>
      <c r="T3116" t="s">
        <v>93</v>
      </c>
      <c r="U3116" t="s">
        <v>4864</v>
      </c>
      <c r="V3116">
        <v>34.68</v>
      </c>
      <c r="W3116">
        <v>6</v>
      </c>
      <c r="X3116" s="9">
        <f>Table1[[#This Row],[Discount]]</f>
        <v>0</v>
      </c>
      <c r="Y3116">
        <v>0</v>
      </c>
      <c r="Z3116">
        <v>16.993200000000002</v>
      </c>
    </row>
    <row r="3117" spans="1:26" ht="16" x14ac:dyDescent="0.2">
      <c r="A3117">
        <v>3116</v>
      </c>
      <c r="B3117" t="s">
        <v>6331</v>
      </c>
      <c r="C3117" s="1">
        <v>41510</v>
      </c>
      <c r="D3117">
        <f>YEAR(Table1[[#This Row],[Order Date]])</f>
        <v>2013</v>
      </c>
      <c r="E3117">
        <f>MONTH(Table1[[#This Row],[Order Date]])</f>
        <v>8</v>
      </c>
      <c r="F3117" t="str">
        <f>Table1[[#This Row],[Order Year]]&amp;"-"&amp;Table1[[#This Row],[Order Month]]</f>
        <v>2013-8</v>
      </c>
      <c r="G3117" s="5">
        <f>YEAR(Table1[[#This Row],[Order Date]])*100 + MONTH(Table1[[#This Row],[Order Date]])</f>
        <v>201308</v>
      </c>
      <c r="H3117" s="1">
        <v>41517</v>
      </c>
      <c r="I3117" t="s">
        <v>53</v>
      </c>
      <c r="J3117" t="s">
        <v>3990</v>
      </c>
      <c r="K3117" t="s">
        <v>3991</v>
      </c>
      <c r="L3117" t="s">
        <v>29</v>
      </c>
      <c r="M3117" t="s">
        <v>30</v>
      </c>
      <c r="N3117" t="s">
        <v>98</v>
      </c>
      <c r="O3117" t="s">
        <v>99</v>
      </c>
      <c r="P3117">
        <v>98105</v>
      </c>
      <c r="Q3117" t="s">
        <v>47</v>
      </c>
      <c r="R3117" t="s">
        <v>3548</v>
      </c>
      <c r="S3117" t="s">
        <v>35</v>
      </c>
      <c r="T3117" t="s">
        <v>39</v>
      </c>
      <c r="U3117" t="s">
        <v>3549</v>
      </c>
      <c r="V3117">
        <v>532.70400000000006</v>
      </c>
      <c r="W3117">
        <v>6</v>
      </c>
      <c r="X3117" s="9">
        <f>Table1[[#This Row],[Discount]]</f>
        <v>0.2</v>
      </c>
      <c r="Y3117">
        <v>0.2</v>
      </c>
      <c r="Z3117">
        <v>-39.952800000000025</v>
      </c>
    </row>
    <row r="3118" spans="1:26" ht="16" x14ac:dyDescent="0.2">
      <c r="A3118">
        <v>3117</v>
      </c>
      <c r="B3118" t="s">
        <v>6331</v>
      </c>
      <c r="C3118" s="1">
        <v>41510</v>
      </c>
      <c r="D3118">
        <f>YEAR(Table1[[#This Row],[Order Date]])</f>
        <v>2013</v>
      </c>
      <c r="E3118">
        <f>MONTH(Table1[[#This Row],[Order Date]])</f>
        <v>8</v>
      </c>
      <c r="F3118" t="str">
        <f>Table1[[#This Row],[Order Year]]&amp;"-"&amp;Table1[[#This Row],[Order Month]]</f>
        <v>2013-8</v>
      </c>
      <c r="G3118" s="5">
        <f>YEAR(Table1[[#This Row],[Order Date]])*100 + MONTH(Table1[[#This Row],[Order Date]])</f>
        <v>201308</v>
      </c>
      <c r="H3118" s="1">
        <v>41517</v>
      </c>
      <c r="I3118" t="s">
        <v>53</v>
      </c>
      <c r="J3118" t="s">
        <v>3990</v>
      </c>
      <c r="K3118" t="s">
        <v>3991</v>
      </c>
      <c r="L3118" t="s">
        <v>29</v>
      </c>
      <c r="M3118" t="s">
        <v>30</v>
      </c>
      <c r="N3118" t="s">
        <v>98</v>
      </c>
      <c r="O3118" t="s">
        <v>99</v>
      </c>
      <c r="P3118">
        <v>98105</v>
      </c>
      <c r="Q3118" t="s">
        <v>47</v>
      </c>
      <c r="R3118" t="s">
        <v>144</v>
      </c>
      <c r="S3118" t="s">
        <v>49</v>
      </c>
      <c r="T3118" t="s">
        <v>81</v>
      </c>
      <c r="U3118" t="s">
        <v>145</v>
      </c>
      <c r="V3118">
        <v>43.099999999999994</v>
      </c>
      <c r="W3118">
        <v>5</v>
      </c>
      <c r="X3118" s="9">
        <f>Table1[[#This Row],[Discount]]</f>
        <v>0</v>
      </c>
      <c r="Y3118">
        <v>0</v>
      </c>
      <c r="Z3118">
        <v>11.206</v>
      </c>
    </row>
    <row r="3119" spans="1:26" ht="16" x14ac:dyDescent="0.2">
      <c r="A3119">
        <v>3118</v>
      </c>
      <c r="B3119" t="s">
        <v>6331</v>
      </c>
      <c r="C3119" s="1">
        <v>41510</v>
      </c>
      <c r="D3119">
        <f>YEAR(Table1[[#This Row],[Order Date]])</f>
        <v>2013</v>
      </c>
      <c r="E3119">
        <f>MONTH(Table1[[#This Row],[Order Date]])</f>
        <v>8</v>
      </c>
      <c r="F3119" t="str">
        <f>Table1[[#This Row],[Order Year]]&amp;"-"&amp;Table1[[#This Row],[Order Month]]</f>
        <v>2013-8</v>
      </c>
      <c r="G3119" s="5">
        <f>YEAR(Table1[[#This Row],[Order Date]])*100 + MONTH(Table1[[#This Row],[Order Date]])</f>
        <v>201308</v>
      </c>
      <c r="H3119" s="1">
        <v>41517</v>
      </c>
      <c r="I3119" t="s">
        <v>53</v>
      </c>
      <c r="J3119" t="s">
        <v>3990</v>
      </c>
      <c r="K3119" t="s">
        <v>3991</v>
      </c>
      <c r="L3119" t="s">
        <v>29</v>
      </c>
      <c r="M3119" t="s">
        <v>30</v>
      </c>
      <c r="N3119" t="s">
        <v>98</v>
      </c>
      <c r="O3119" t="s">
        <v>99</v>
      </c>
      <c r="P3119">
        <v>98105</v>
      </c>
      <c r="Q3119" t="s">
        <v>47</v>
      </c>
      <c r="R3119" t="s">
        <v>721</v>
      </c>
      <c r="S3119" t="s">
        <v>49</v>
      </c>
      <c r="T3119" t="s">
        <v>581</v>
      </c>
      <c r="U3119" t="s">
        <v>722</v>
      </c>
      <c r="V3119">
        <v>15.88</v>
      </c>
      <c r="W3119">
        <v>4</v>
      </c>
      <c r="X3119" s="9">
        <f>Table1[[#This Row],[Discount]]</f>
        <v>0</v>
      </c>
      <c r="Y3119">
        <v>0</v>
      </c>
      <c r="Z3119">
        <v>0.15879999999999939</v>
      </c>
    </row>
    <row r="3120" spans="1:26" ht="16" x14ac:dyDescent="0.2">
      <c r="A3120">
        <v>3119</v>
      </c>
      <c r="B3120" t="s">
        <v>6334</v>
      </c>
      <c r="C3120" s="1">
        <v>41071</v>
      </c>
      <c r="D3120">
        <f>YEAR(Table1[[#This Row],[Order Date]])</f>
        <v>2012</v>
      </c>
      <c r="E3120">
        <f>MONTH(Table1[[#This Row],[Order Date]])</f>
        <v>6</v>
      </c>
      <c r="F3120" t="str">
        <f>Table1[[#This Row],[Order Year]]&amp;"-"&amp;Table1[[#This Row],[Order Month]]</f>
        <v>2012-6</v>
      </c>
      <c r="G3120" s="5">
        <f>YEAR(Table1[[#This Row],[Order Date]])*100 + MONTH(Table1[[#This Row],[Order Date]])</f>
        <v>201206</v>
      </c>
      <c r="H3120" s="1">
        <v>41072</v>
      </c>
      <c r="I3120" t="s">
        <v>191</v>
      </c>
      <c r="J3120" t="s">
        <v>4510</v>
      </c>
      <c r="K3120" t="s">
        <v>4511</v>
      </c>
      <c r="L3120" t="s">
        <v>44</v>
      </c>
      <c r="M3120" t="s">
        <v>30</v>
      </c>
      <c r="N3120" t="s">
        <v>1795</v>
      </c>
      <c r="O3120" t="s">
        <v>57</v>
      </c>
      <c r="P3120">
        <v>33801</v>
      </c>
      <c r="Q3120" t="s">
        <v>33</v>
      </c>
      <c r="R3120" t="s">
        <v>1198</v>
      </c>
      <c r="S3120" t="s">
        <v>35</v>
      </c>
      <c r="T3120" t="s">
        <v>39</v>
      </c>
      <c r="U3120" t="s">
        <v>1199</v>
      </c>
      <c r="V3120">
        <v>1123.92</v>
      </c>
      <c r="W3120">
        <v>5</v>
      </c>
      <c r="X3120" s="9">
        <f>Table1[[#This Row],[Discount]]</f>
        <v>0.2</v>
      </c>
      <c r="Y3120">
        <v>0.2</v>
      </c>
      <c r="Z3120">
        <v>-182.63700000000017</v>
      </c>
    </row>
    <row r="3121" spans="1:26" ht="16" x14ac:dyDescent="0.2">
      <c r="A3121">
        <v>3120</v>
      </c>
      <c r="B3121" t="s">
        <v>6334</v>
      </c>
      <c r="C3121" s="1">
        <v>41071</v>
      </c>
      <c r="D3121">
        <f>YEAR(Table1[[#This Row],[Order Date]])</f>
        <v>2012</v>
      </c>
      <c r="E3121">
        <f>MONTH(Table1[[#This Row],[Order Date]])</f>
        <v>6</v>
      </c>
      <c r="F3121" t="str">
        <f>Table1[[#This Row],[Order Year]]&amp;"-"&amp;Table1[[#This Row],[Order Month]]</f>
        <v>2012-6</v>
      </c>
      <c r="G3121" s="5">
        <f>YEAR(Table1[[#This Row],[Order Date]])*100 + MONTH(Table1[[#This Row],[Order Date]])</f>
        <v>201206</v>
      </c>
      <c r="H3121" s="1">
        <v>41072</v>
      </c>
      <c r="I3121" t="s">
        <v>191</v>
      </c>
      <c r="J3121" t="s">
        <v>4510</v>
      </c>
      <c r="K3121" t="s">
        <v>4511</v>
      </c>
      <c r="L3121" t="s">
        <v>44</v>
      </c>
      <c r="M3121" t="s">
        <v>30</v>
      </c>
      <c r="N3121" t="s">
        <v>1795</v>
      </c>
      <c r="O3121" t="s">
        <v>57</v>
      </c>
      <c r="P3121">
        <v>33801</v>
      </c>
      <c r="Q3121" t="s">
        <v>33</v>
      </c>
      <c r="R3121" t="s">
        <v>1923</v>
      </c>
      <c r="S3121" t="s">
        <v>74</v>
      </c>
      <c r="T3121" t="s">
        <v>75</v>
      </c>
      <c r="U3121" t="s">
        <v>1924</v>
      </c>
      <c r="V3121">
        <v>249.58400000000003</v>
      </c>
      <c r="W3121">
        <v>2</v>
      </c>
      <c r="X3121" s="9">
        <f>Table1[[#This Row],[Discount]]</f>
        <v>0.2</v>
      </c>
      <c r="Y3121">
        <v>0.2</v>
      </c>
      <c r="Z3121">
        <v>31.197999999999986</v>
      </c>
    </row>
    <row r="3122" spans="1:26" ht="16" x14ac:dyDescent="0.2">
      <c r="A3122">
        <v>3121</v>
      </c>
      <c r="B3122" t="s">
        <v>6334</v>
      </c>
      <c r="C3122" s="1">
        <v>41071</v>
      </c>
      <c r="D3122">
        <f>YEAR(Table1[[#This Row],[Order Date]])</f>
        <v>2012</v>
      </c>
      <c r="E3122">
        <f>MONTH(Table1[[#This Row],[Order Date]])</f>
        <v>6</v>
      </c>
      <c r="F3122" t="str">
        <f>Table1[[#This Row],[Order Year]]&amp;"-"&amp;Table1[[#This Row],[Order Month]]</f>
        <v>2012-6</v>
      </c>
      <c r="G3122" s="5">
        <f>YEAR(Table1[[#This Row],[Order Date]])*100 + MONTH(Table1[[#This Row],[Order Date]])</f>
        <v>201206</v>
      </c>
      <c r="H3122" s="1">
        <v>41072</v>
      </c>
      <c r="I3122" t="s">
        <v>191</v>
      </c>
      <c r="J3122" t="s">
        <v>4510</v>
      </c>
      <c r="K3122" t="s">
        <v>4511</v>
      </c>
      <c r="L3122" t="s">
        <v>44</v>
      </c>
      <c r="M3122" t="s">
        <v>30</v>
      </c>
      <c r="N3122" t="s">
        <v>1795</v>
      </c>
      <c r="O3122" t="s">
        <v>57</v>
      </c>
      <c r="P3122">
        <v>33801</v>
      </c>
      <c r="Q3122" t="s">
        <v>33</v>
      </c>
      <c r="R3122" t="s">
        <v>6335</v>
      </c>
      <c r="S3122" t="s">
        <v>35</v>
      </c>
      <c r="T3122" t="s">
        <v>68</v>
      </c>
      <c r="U3122" t="s">
        <v>6336</v>
      </c>
      <c r="V3122">
        <v>48.671999999999997</v>
      </c>
      <c r="W3122">
        <v>3</v>
      </c>
      <c r="X3122" s="9">
        <f>Table1[[#This Row],[Discount]]</f>
        <v>0.2</v>
      </c>
      <c r="Y3122">
        <v>0.2</v>
      </c>
      <c r="Z3122">
        <v>7.3007999999999988</v>
      </c>
    </row>
    <row r="3123" spans="1:26" ht="16" x14ac:dyDescent="0.2">
      <c r="A3123">
        <v>3122</v>
      </c>
      <c r="B3123" t="s">
        <v>6334</v>
      </c>
      <c r="C3123" s="1">
        <v>41071</v>
      </c>
      <c r="D3123">
        <f>YEAR(Table1[[#This Row],[Order Date]])</f>
        <v>2012</v>
      </c>
      <c r="E3123">
        <f>MONTH(Table1[[#This Row],[Order Date]])</f>
        <v>6</v>
      </c>
      <c r="F3123" t="str">
        <f>Table1[[#This Row],[Order Year]]&amp;"-"&amp;Table1[[#This Row],[Order Month]]</f>
        <v>2012-6</v>
      </c>
      <c r="G3123" s="5">
        <f>YEAR(Table1[[#This Row],[Order Date]])*100 + MONTH(Table1[[#This Row],[Order Date]])</f>
        <v>201206</v>
      </c>
      <c r="H3123" s="1">
        <v>41072</v>
      </c>
      <c r="I3123" t="s">
        <v>191</v>
      </c>
      <c r="J3123" t="s">
        <v>4510</v>
      </c>
      <c r="K3123" t="s">
        <v>4511</v>
      </c>
      <c r="L3123" t="s">
        <v>44</v>
      </c>
      <c r="M3123" t="s">
        <v>30</v>
      </c>
      <c r="N3123" t="s">
        <v>1795</v>
      </c>
      <c r="O3123" t="s">
        <v>57</v>
      </c>
      <c r="P3123">
        <v>33801</v>
      </c>
      <c r="Q3123" t="s">
        <v>33</v>
      </c>
      <c r="R3123" t="s">
        <v>493</v>
      </c>
      <c r="S3123" t="s">
        <v>49</v>
      </c>
      <c r="T3123" t="s">
        <v>71</v>
      </c>
      <c r="U3123" t="s">
        <v>494</v>
      </c>
      <c r="V3123">
        <v>60.768000000000001</v>
      </c>
      <c r="W3123">
        <v>2</v>
      </c>
      <c r="X3123" s="9">
        <f>Table1[[#This Row],[Discount]]</f>
        <v>0.2</v>
      </c>
      <c r="Y3123">
        <v>0.2</v>
      </c>
      <c r="Z3123">
        <v>7.5959999999999894</v>
      </c>
    </row>
    <row r="3124" spans="1:26" ht="16" x14ac:dyDescent="0.2">
      <c r="A3124">
        <v>3123</v>
      </c>
      <c r="B3124" t="s">
        <v>6334</v>
      </c>
      <c r="C3124" s="1">
        <v>41071</v>
      </c>
      <c r="D3124">
        <f>YEAR(Table1[[#This Row],[Order Date]])</f>
        <v>2012</v>
      </c>
      <c r="E3124">
        <f>MONTH(Table1[[#This Row],[Order Date]])</f>
        <v>6</v>
      </c>
      <c r="F3124" t="str">
        <f>Table1[[#This Row],[Order Year]]&amp;"-"&amp;Table1[[#This Row],[Order Month]]</f>
        <v>2012-6</v>
      </c>
      <c r="G3124" s="5">
        <f>YEAR(Table1[[#This Row],[Order Date]])*100 + MONTH(Table1[[#This Row],[Order Date]])</f>
        <v>201206</v>
      </c>
      <c r="H3124" s="1">
        <v>41072</v>
      </c>
      <c r="I3124" t="s">
        <v>191</v>
      </c>
      <c r="J3124" t="s">
        <v>4510</v>
      </c>
      <c r="K3124" t="s">
        <v>4511</v>
      </c>
      <c r="L3124" t="s">
        <v>44</v>
      </c>
      <c r="M3124" t="s">
        <v>30</v>
      </c>
      <c r="N3124" t="s">
        <v>1795</v>
      </c>
      <c r="O3124" t="s">
        <v>57</v>
      </c>
      <c r="P3124">
        <v>33801</v>
      </c>
      <c r="Q3124" t="s">
        <v>33</v>
      </c>
      <c r="R3124" t="s">
        <v>1091</v>
      </c>
      <c r="S3124" t="s">
        <v>49</v>
      </c>
      <c r="T3124" t="s">
        <v>78</v>
      </c>
      <c r="U3124" t="s">
        <v>1092</v>
      </c>
      <c r="V3124">
        <v>78.600000000000009</v>
      </c>
      <c r="W3124">
        <v>5</v>
      </c>
      <c r="X3124" s="9">
        <f>Table1[[#This Row],[Discount]]</f>
        <v>0.7</v>
      </c>
      <c r="Y3124">
        <v>0.7</v>
      </c>
      <c r="Z3124">
        <v>-62.88000000000001</v>
      </c>
    </row>
    <row r="3125" spans="1:26" ht="16" x14ac:dyDescent="0.2">
      <c r="A3125">
        <v>3124</v>
      </c>
      <c r="B3125" t="s">
        <v>6334</v>
      </c>
      <c r="C3125" s="1">
        <v>41071</v>
      </c>
      <c r="D3125">
        <f>YEAR(Table1[[#This Row],[Order Date]])</f>
        <v>2012</v>
      </c>
      <c r="E3125">
        <f>MONTH(Table1[[#This Row],[Order Date]])</f>
        <v>6</v>
      </c>
      <c r="F3125" t="str">
        <f>Table1[[#This Row],[Order Year]]&amp;"-"&amp;Table1[[#This Row],[Order Month]]</f>
        <v>2012-6</v>
      </c>
      <c r="G3125" s="5">
        <f>YEAR(Table1[[#This Row],[Order Date]])*100 + MONTH(Table1[[#This Row],[Order Date]])</f>
        <v>201206</v>
      </c>
      <c r="H3125" s="1">
        <v>41072</v>
      </c>
      <c r="I3125" t="s">
        <v>191</v>
      </c>
      <c r="J3125" t="s">
        <v>4510</v>
      </c>
      <c r="K3125" t="s">
        <v>4511</v>
      </c>
      <c r="L3125" t="s">
        <v>44</v>
      </c>
      <c r="M3125" t="s">
        <v>30</v>
      </c>
      <c r="N3125" t="s">
        <v>1795</v>
      </c>
      <c r="O3125" t="s">
        <v>57</v>
      </c>
      <c r="P3125">
        <v>33801</v>
      </c>
      <c r="Q3125" t="s">
        <v>33</v>
      </c>
      <c r="R3125" t="s">
        <v>5673</v>
      </c>
      <c r="S3125" t="s">
        <v>49</v>
      </c>
      <c r="T3125" t="s">
        <v>78</v>
      </c>
      <c r="U3125" t="s">
        <v>5674</v>
      </c>
      <c r="V3125">
        <v>3.7680000000000007</v>
      </c>
      <c r="W3125">
        <v>2</v>
      </c>
      <c r="X3125" s="9">
        <f>Table1[[#This Row],[Discount]]</f>
        <v>0.7</v>
      </c>
      <c r="Y3125">
        <v>0.7</v>
      </c>
      <c r="Z3125">
        <v>-3.1400000000000006</v>
      </c>
    </row>
    <row r="3126" spans="1:26" ht="16" x14ac:dyDescent="0.2">
      <c r="A3126">
        <v>3125</v>
      </c>
      <c r="B3126" t="s">
        <v>6334</v>
      </c>
      <c r="C3126" s="1">
        <v>41071</v>
      </c>
      <c r="D3126">
        <f>YEAR(Table1[[#This Row],[Order Date]])</f>
        <v>2012</v>
      </c>
      <c r="E3126">
        <f>MONTH(Table1[[#This Row],[Order Date]])</f>
        <v>6</v>
      </c>
      <c r="F3126" t="str">
        <f>Table1[[#This Row],[Order Year]]&amp;"-"&amp;Table1[[#This Row],[Order Month]]</f>
        <v>2012-6</v>
      </c>
      <c r="G3126" s="5">
        <f>YEAR(Table1[[#This Row],[Order Date]])*100 + MONTH(Table1[[#This Row],[Order Date]])</f>
        <v>201206</v>
      </c>
      <c r="H3126" s="1">
        <v>41072</v>
      </c>
      <c r="I3126" t="s">
        <v>191</v>
      </c>
      <c r="J3126" t="s">
        <v>4510</v>
      </c>
      <c r="K3126" t="s">
        <v>4511</v>
      </c>
      <c r="L3126" t="s">
        <v>44</v>
      </c>
      <c r="M3126" t="s">
        <v>30</v>
      </c>
      <c r="N3126" t="s">
        <v>1795</v>
      </c>
      <c r="O3126" t="s">
        <v>57</v>
      </c>
      <c r="P3126">
        <v>33801</v>
      </c>
      <c r="Q3126" t="s">
        <v>33</v>
      </c>
      <c r="R3126" t="s">
        <v>1887</v>
      </c>
      <c r="S3126" t="s">
        <v>49</v>
      </c>
      <c r="T3126" t="s">
        <v>62</v>
      </c>
      <c r="U3126" t="s">
        <v>1888</v>
      </c>
      <c r="V3126">
        <v>1036.624</v>
      </c>
      <c r="W3126">
        <v>2</v>
      </c>
      <c r="X3126" s="9">
        <f>Table1[[#This Row],[Discount]]</f>
        <v>0.2</v>
      </c>
      <c r="Y3126">
        <v>0.2</v>
      </c>
      <c r="Z3126">
        <v>51.831200000000024</v>
      </c>
    </row>
    <row r="3127" spans="1:26" ht="16" x14ac:dyDescent="0.2">
      <c r="A3127">
        <v>3126</v>
      </c>
      <c r="B3127" t="s">
        <v>6334</v>
      </c>
      <c r="C3127" s="1">
        <v>41071</v>
      </c>
      <c r="D3127">
        <f>YEAR(Table1[[#This Row],[Order Date]])</f>
        <v>2012</v>
      </c>
      <c r="E3127">
        <f>MONTH(Table1[[#This Row],[Order Date]])</f>
        <v>6</v>
      </c>
      <c r="F3127" t="str">
        <f>Table1[[#This Row],[Order Year]]&amp;"-"&amp;Table1[[#This Row],[Order Month]]</f>
        <v>2012-6</v>
      </c>
      <c r="G3127" s="5">
        <f>YEAR(Table1[[#This Row],[Order Date]])*100 + MONTH(Table1[[#This Row],[Order Date]])</f>
        <v>201206</v>
      </c>
      <c r="H3127" s="1">
        <v>41072</v>
      </c>
      <c r="I3127" t="s">
        <v>191</v>
      </c>
      <c r="J3127" t="s">
        <v>4510</v>
      </c>
      <c r="K3127" t="s">
        <v>4511</v>
      </c>
      <c r="L3127" t="s">
        <v>44</v>
      </c>
      <c r="M3127" t="s">
        <v>30</v>
      </c>
      <c r="N3127" t="s">
        <v>1795</v>
      </c>
      <c r="O3127" t="s">
        <v>57</v>
      </c>
      <c r="P3127">
        <v>33801</v>
      </c>
      <c r="Q3127" t="s">
        <v>33</v>
      </c>
      <c r="R3127" t="s">
        <v>2798</v>
      </c>
      <c r="S3127" t="s">
        <v>49</v>
      </c>
      <c r="T3127" t="s">
        <v>62</v>
      </c>
      <c r="U3127" t="s">
        <v>2799</v>
      </c>
      <c r="V3127">
        <v>563.80799999999999</v>
      </c>
      <c r="W3127">
        <v>4</v>
      </c>
      <c r="X3127" s="9">
        <f>Table1[[#This Row],[Discount]]</f>
        <v>0.2</v>
      </c>
      <c r="Y3127">
        <v>0.2</v>
      </c>
      <c r="Z3127">
        <v>21.142799999999966</v>
      </c>
    </row>
    <row r="3128" spans="1:26" ht="16" x14ac:dyDescent="0.2">
      <c r="A3128">
        <v>3127</v>
      </c>
      <c r="B3128" t="s">
        <v>6337</v>
      </c>
      <c r="C3128" s="1">
        <v>41891</v>
      </c>
      <c r="D3128">
        <f>YEAR(Table1[[#This Row],[Order Date]])</f>
        <v>2014</v>
      </c>
      <c r="E3128">
        <f>MONTH(Table1[[#This Row],[Order Date]])</f>
        <v>9</v>
      </c>
      <c r="F3128" t="str">
        <f>Table1[[#This Row],[Order Year]]&amp;"-"&amp;Table1[[#This Row],[Order Month]]</f>
        <v>2014-9</v>
      </c>
      <c r="G3128" s="5">
        <f>YEAR(Table1[[#This Row],[Order Date]])*100 + MONTH(Table1[[#This Row],[Order Date]])</f>
        <v>201409</v>
      </c>
      <c r="H3128" s="1">
        <v>41895</v>
      </c>
      <c r="I3128" t="s">
        <v>53</v>
      </c>
      <c r="J3128" t="s">
        <v>6338</v>
      </c>
      <c r="K3128" t="s">
        <v>6339</v>
      </c>
      <c r="L3128" t="s">
        <v>29</v>
      </c>
      <c r="M3128" t="s">
        <v>30</v>
      </c>
      <c r="N3128" t="s">
        <v>149</v>
      </c>
      <c r="O3128" t="s">
        <v>150</v>
      </c>
      <c r="P3128">
        <v>19134</v>
      </c>
      <c r="Q3128" t="s">
        <v>151</v>
      </c>
      <c r="R3128" t="s">
        <v>3436</v>
      </c>
      <c r="S3128" t="s">
        <v>74</v>
      </c>
      <c r="T3128" t="s">
        <v>75</v>
      </c>
      <c r="U3128" t="s">
        <v>6340</v>
      </c>
      <c r="V3128">
        <v>258.52799999999996</v>
      </c>
      <c r="W3128">
        <v>2</v>
      </c>
      <c r="X3128" s="9">
        <f>Table1[[#This Row],[Discount]]</f>
        <v>0.4</v>
      </c>
      <c r="Y3128">
        <v>0.4</v>
      </c>
      <c r="Z3128">
        <v>-47.396800000000013</v>
      </c>
    </row>
    <row r="3129" spans="1:26" ht="16" x14ac:dyDescent="0.2">
      <c r="A3129">
        <v>3128</v>
      </c>
      <c r="B3129" t="s">
        <v>6341</v>
      </c>
      <c r="C3129" s="1">
        <v>41915</v>
      </c>
      <c r="D3129">
        <f>YEAR(Table1[[#This Row],[Order Date]])</f>
        <v>2014</v>
      </c>
      <c r="E3129">
        <f>MONTH(Table1[[#This Row],[Order Date]])</f>
        <v>10</v>
      </c>
      <c r="F3129" t="str">
        <f>Table1[[#This Row],[Order Year]]&amp;"-"&amp;Table1[[#This Row],[Order Month]]</f>
        <v>2014-10</v>
      </c>
      <c r="G3129" s="5">
        <f>YEAR(Table1[[#This Row],[Order Date]])*100 + MONTH(Table1[[#This Row],[Order Date]])</f>
        <v>201410</v>
      </c>
      <c r="H3129" s="1">
        <v>41919</v>
      </c>
      <c r="I3129" t="s">
        <v>53</v>
      </c>
      <c r="J3129" t="s">
        <v>6122</v>
      </c>
      <c r="K3129" t="s">
        <v>6123</v>
      </c>
      <c r="L3129" t="s">
        <v>29</v>
      </c>
      <c r="M3129" t="s">
        <v>30</v>
      </c>
      <c r="N3129" t="s">
        <v>269</v>
      </c>
      <c r="O3129" t="s">
        <v>270</v>
      </c>
      <c r="P3129">
        <v>10011</v>
      </c>
      <c r="Q3129" t="s">
        <v>151</v>
      </c>
      <c r="R3129" t="s">
        <v>6342</v>
      </c>
      <c r="S3129" t="s">
        <v>49</v>
      </c>
      <c r="T3129" t="s">
        <v>93</v>
      </c>
      <c r="U3129" t="s">
        <v>6343</v>
      </c>
      <c r="V3129">
        <v>49.12</v>
      </c>
      <c r="W3129">
        <v>4</v>
      </c>
      <c r="X3129" s="9">
        <f>Table1[[#This Row],[Discount]]</f>
        <v>0</v>
      </c>
      <c r="Y3129">
        <v>0</v>
      </c>
      <c r="Z3129">
        <v>23.086399999999998</v>
      </c>
    </row>
    <row r="3130" spans="1:26" ht="16" x14ac:dyDescent="0.2">
      <c r="A3130">
        <v>3129</v>
      </c>
      <c r="B3130" t="s">
        <v>6344</v>
      </c>
      <c r="C3130" s="1">
        <v>40893</v>
      </c>
      <c r="D3130">
        <f>YEAR(Table1[[#This Row],[Order Date]])</f>
        <v>2011</v>
      </c>
      <c r="E3130">
        <f>MONTH(Table1[[#This Row],[Order Date]])</f>
        <v>12</v>
      </c>
      <c r="F3130" t="str">
        <f>Table1[[#This Row],[Order Year]]&amp;"-"&amp;Table1[[#This Row],[Order Month]]</f>
        <v>2011-12</v>
      </c>
      <c r="G3130" s="5">
        <f>YEAR(Table1[[#This Row],[Order Date]])*100 + MONTH(Table1[[#This Row],[Order Date]])</f>
        <v>201112</v>
      </c>
      <c r="H3130" s="1">
        <v>40894</v>
      </c>
      <c r="I3130" t="s">
        <v>191</v>
      </c>
      <c r="J3130" t="s">
        <v>3176</v>
      </c>
      <c r="K3130" t="s">
        <v>3177</v>
      </c>
      <c r="L3130" t="s">
        <v>105</v>
      </c>
      <c r="M3130" t="s">
        <v>30</v>
      </c>
      <c r="N3130" t="s">
        <v>45</v>
      </c>
      <c r="O3130" t="s">
        <v>46</v>
      </c>
      <c r="P3130">
        <v>90049</v>
      </c>
      <c r="Q3130" t="s">
        <v>47</v>
      </c>
      <c r="R3130" t="s">
        <v>2512</v>
      </c>
      <c r="S3130" t="s">
        <v>35</v>
      </c>
      <c r="T3130" t="s">
        <v>68</v>
      </c>
      <c r="U3130" t="s">
        <v>2513</v>
      </c>
      <c r="V3130">
        <v>44.46</v>
      </c>
      <c r="W3130">
        <v>2</v>
      </c>
      <c r="X3130" s="9">
        <f>Table1[[#This Row],[Discount]]</f>
        <v>0</v>
      </c>
      <c r="Y3130">
        <v>0</v>
      </c>
      <c r="Z3130">
        <v>14.671799999999998</v>
      </c>
    </row>
    <row r="3131" spans="1:26" ht="16" x14ac:dyDescent="0.2">
      <c r="A3131">
        <v>3130</v>
      </c>
      <c r="B3131" t="s">
        <v>6344</v>
      </c>
      <c r="C3131" s="1">
        <v>40893</v>
      </c>
      <c r="D3131">
        <f>YEAR(Table1[[#This Row],[Order Date]])</f>
        <v>2011</v>
      </c>
      <c r="E3131">
        <f>MONTH(Table1[[#This Row],[Order Date]])</f>
        <v>12</v>
      </c>
      <c r="F3131" t="str">
        <f>Table1[[#This Row],[Order Year]]&amp;"-"&amp;Table1[[#This Row],[Order Month]]</f>
        <v>2011-12</v>
      </c>
      <c r="G3131" s="5">
        <f>YEAR(Table1[[#This Row],[Order Date]])*100 + MONTH(Table1[[#This Row],[Order Date]])</f>
        <v>201112</v>
      </c>
      <c r="H3131" s="1">
        <v>40894</v>
      </c>
      <c r="I3131" t="s">
        <v>191</v>
      </c>
      <c r="J3131" t="s">
        <v>3176</v>
      </c>
      <c r="K3131" t="s">
        <v>3177</v>
      </c>
      <c r="L3131" t="s">
        <v>105</v>
      </c>
      <c r="M3131" t="s">
        <v>30</v>
      </c>
      <c r="N3131" t="s">
        <v>45</v>
      </c>
      <c r="O3131" t="s">
        <v>46</v>
      </c>
      <c r="P3131">
        <v>90049</v>
      </c>
      <c r="Q3131" t="s">
        <v>47</v>
      </c>
      <c r="R3131" t="s">
        <v>1167</v>
      </c>
      <c r="S3131" t="s">
        <v>35</v>
      </c>
      <c r="T3131" t="s">
        <v>39</v>
      </c>
      <c r="U3131" t="s">
        <v>1168</v>
      </c>
      <c r="V3131">
        <v>241.56799999999998</v>
      </c>
      <c r="W3131">
        <v>2</v>
      </c>
      <c r="X3131" s="9">
        <f>Table1[[#This Row],[Discount]]</f>
        <v>0.2</v>
      </c>
      <c r="Y3131">
        <v>0.2</v>
      </c>
      <c r="Z3131">
        <v>18.11760000000001</v>
      </c>
    </row>
    <row r="3132" spans="1:26" ht="16" x14ac:dyDescent="0.2">
      <c r="A3132">
        <v>3131</v>
      </c>
      <c r="B3132" t="s">
        <v>6344</v>
      </c>
      <c r="C3132" s="1">
        <v>40893</v>
      </c>
      <c r="D3132">
        <f>YEAR(Table1[[#This Row],[Order Date]])</f>
        <v>2011</v>
      </c>
      <c r="E3132">
        <f>MONTH(Table1[[#This Row],[Order Date]])</f>
        <v>12</v>
      </c>
      <c r="F3132" t="str">
        <f>Table1[[#This Row],[Order Year]]&amp;"-"&amp;Table1[[#This Row],[Order Month]]</f>
        <v>2011-12</v>
      </c>
      <c r="G3132" s="5">
        <f>YEAR(Table1[[#This Row],[Order Date]])*100 + MONTH(Table1[[#This Row],[Order Date]])</f>
        <v>201112</v>
      </c>
      <c r="H3132" s="1">
        <v>40894</v>
      </c>
      <c r="I3132" t="s">
        <v>191</v>
      </c>
      <c r="J3132" t="s">
        <v>3176</v>
      </c>
      <c r="K3132" t="s">
        <v>3177</v>
      </c>
      <c r="L3132" t="s">
        <v>105</v>
      </c>
      <c r="M3132" t="s">
        <v>30</v>
      </c>
      <c r="N3132" t="s">
        <v>45</v>
      </c>
      <c r="O3132" t="s">
        <v>46</v>
      </c>
      <c r="P3132">
        <v>90049</v>
      </c>
      <c r="Q3132" t="s">
        <v>47</v>
      </c>
      <c r="R3132" t="s">
        <v>2146</v>
      </c>
      <c r="S3132" t="s">
        <v>74</v>
      </c>
      <c r="T3132" t="s">
        <v>164</v>
      </c>
      <c r="U3132" t="s">
        <v>2147</v>
      </c>
      <c r="V3132">
        <v>395</v>
      </c>
      <c r="W3132">
        <v>5</v>
      </c>
      <c r="X3132" s="9">
        <f>Table1[[#This Row],[Discount]]</f>
        <v>0</v>
      </c>
      <c r="Y3132">
        <v>0</v>
      </c>
      <c r="Z3132">
        <v>39.499999999999957</v>
      </c>
    </row>
    <row r="3133" spans="1:26" ht="16" x14ac:dyDescent="0.2">
      <c r="A3133">
        <v>3132</v>
      </c>
      <c r="B3133" t="s">
        <v>6344</v>
      </c>
      <c r="C3133" s="1">
        <v>40893</v>
      </c>
      <c r="D3133">
        <f>YEAR(Table1[[#This Row],[Order Date]])</f>
        <v>2011</v>
      </c>
      <c r="E3133">
        <f>MONTH(Table1[[#This Row],[Order Date]])</f>
        <v>12</v>
      </c>
      <c r="F3133" t="str">
        <f>Table1[[#This Row],[Order Year]]&amp;"-"&amp;Table1[[#This Row],[Order Month]]</f>
        <v>2011-12</v>
      </c>
      <c r="G3133" s="5">
        <f>YEAR(Table1[[#This Row],[Order Date]])*100 + MONTH(Table1[[#This Row],[Order Date]])</f>
        <v>201112</v>
      </c>
      <c r="H3133" s="1">
        <v>40894</v>
      </c>
      <c r="I3133" t="s">
        <v>191</v>
      </c>
      <c r="J3133" t="s">
        <v>3176</v>
      </c>
      <c r="K3133" t="s">
        <v>3177</v>
      </c>
      <c r="L3133" t="s">
        <v>105</v>
      </c>
      <c r="M3133" t="s">
        <v>30</v>
      </c>
      <c r="N3133" t="s">
        <v>45</v>
      </c>
      <c r="O3133" t="s">
        <v>46</v>
      </c>
      <c r="P3133">
        <v>90049</v>
      </c>
      <c r="Q3133" t="s">
        <v>47</v>
      </c>
      <c r="R3133" t="s">
        <v>195</v>
      </c>
      <c r="S3133" t="s">
        <v>74</v>
      </c>
      <c r="T3133" t="s">
        <v>75</v>
      </c>
      <c r="U3133" t="s">
        <v>196</v>
      </c>
      <c r="V3133">
        <v>627.16800000000012</v>
      </c>
      <c r="W3133">
        <v>4</v>
      </c>
      <c r="X3133" s="9">
        <f>Table1[[#This Row],[Discount]]</f>
        <v>0.2</v>
      </c>
      <c r="Y3133">
        <v>0.2</v>
      </c>
      <c r="Z3133">
        <v>70.55639999999994</v>
      </c>
    </row>
    <row r="3134" spans="1:26" ht="16" x14ac:dyDescent="0.2">
      <c r="A3134">
        <v>3133</v>
      </c>
      <c r="B3134" t="s">
        <v>6345</v>
      </c>
      <c r="C3134" s="1">
        <v>40779</v>
      </c>
      <c r="D3134">
        <f>YEAR(Table1[[#This Row],[Order Date]])</f>
        <v>2011</v>
      </c>
      <c r="E3134">
        <f>MONTH(Table1[[#This Row],[Order Date]])</f>
        <v>8</v>
      </c>
      <c r="F3134" t="str">
        <f>Table1[[#This Row],[Order Year]]&amp;"-"&amp;Table1[[#This Row],[Order Month]]</f>
        <v>2011-8</v>
      </c>
      <c r="G3134" s="5">
        <f>YEAR(Table1[[#This Row],[Order Date]])*100 + MONTH(Table1[[#This Row],[Order Date]])</f>
        <v>201108</v>
      </c>
      <c r="H3134" s="1">
        <v>40781</v>
      </c>
      <c r="I3134" t="s">
        <v>191</v>
      </c>
      <c r="J3134" t="s">
        <v>6346</v>
      </c>
      <c r="K3134" t="s">
        <v>6347</v>
      </c>
      <c r="L3134" t="s">
        <v>44</v>
      </c>
      <c r="M3134" t="s">
        <v>30</v>
      </c>
      <c r="N3134" t="s">
        <v>2346</v>
      </c>
      <c r="O3134" t="s">
        <v>270</v>
      </c>
      <c r="P3134">
        <v>11572</v>
      </c>
      <c r="Q3134" t="s">
        <v>151</v>
      </c>
      <c r="R3134" t="s">
        <v>6348</v>
      </c>
      <c r="S3134" t="s">
        <v>35</v>
      </c>
      <c r="T3134" t="s">
        <v>68</v>
      </c>
      <c r="U3134" t="s">
        <v>6349</v>
      </c>
      <c r="V3134">
        <v>13.28</v>
      </c>
      <c r="W3134">
        <v>2</v>
      </c>
      <c r="X3134" s="9">
        <f>Table1[[#This Row],[Discount]]</f>
        <v>0</v>
      </c>
      <c r="Y3134">
        <v>0</v>
      </c>
      <c r="Z3134">
        <v>6.3743999999999996</v>
      </c>
    </row>
    <row r="3135" spans="1:26" ht="16" x14ac:dyDescent="0.2">
      <c r="A3135">
        <v>3134</v>
      </c>
      <c r="B3135" t="s">
        <v>6345</v>
      </c>
      <c r="C3135" s="1">
        <v>40779</v>
      </c>
      <c r="D3135">
        <f>YEAR(Table1[[#This Row],[Order Date]])</f>
        <v>2011</v>
      </c>
      <c r="E3135">
        <f>MONTH(Table1[[#This Row],[Order Date]])</f>
        <v>8</v>
      </c>
      <c r="F3135" t="str">
        <f>Table1[[#This Row],[Order Year]]&amp;"-"&amp;Table1[[#This Row],[Order Month]]</f>
        <v>2011-8</v>
      </c>
      <c r="G3135" s="5">
        <f>YEAR(Table1[[#This Row],[Order Date]])*100 + MONTH(Table1[[#This Row],[Order Date]])</f>
        <v>201108</v>
      </c>
      <c r="H3135" s="1">
        <v>40781</v>
      </c>
      <c r="I3135" t="s">
        <v>191</v>
      </c>
      <c r="J3135" t="s">
        <v>6346</v>
      </c>
      <c r="K3135" t="s">
        <v>6347</v>
      </c>
      <c r="L3135" t="s">
        <v>44</v>
      </c>
      <c r="M3135" t="s">
        <v>30</v>
      </c>
      <c r="N3135" t="s">
        <v>2346</v>
      </c>
      <c r="O3135" t="s">
        <v>270</v>
      </c>
      <c r="P3135">
        <v>11572</v>
      </c>
      <c r="Q3135" t="s">
        <v>151</v>
      </c>
      <c r="R3135" t="s">
        <v>4318</v>
      </c>
      <c r="S3135" t="s">
        <v>49</v>
      </c>
      <c r="T3135" t="s">
        <v>78</v>
      </c>
      <c r="U3135" t="s">
        <v>4319</v>
      </c>
      <c r="V3135">
        <v>12.672000000000001</v>
      </c>
      <c r="W3135">
        <v>3</v>
      </c>
      <c r="X3135" s="9">
        <f>Table1[[#This Row],[Discount]]</f>
        <v>0.2</v>
      </c>
      <c r="Y3135">
        <v>0.2</v>
      </c>
      <c r="Z3135">
        <v>4.4352000000000009</v>
      </c>
    </row>
    <row r="3136" spans="1:26" ht="16" x14ac:dyDescent="0.2">
      <c r="A3136">
        <v>3135</v>
      </c>
      <c r="B3136" t="s">
        <v>6350</v>
      </c>
      <c r="C3136" s="1">
        <v>41956</v>
      </c>
      <c r="D3136">
        <f>YEAR(Table1[[#This Row],[Order Date]])</f>
        <v>2014</v>
      </c>
      <c r="E3136">
        <f>MONTH(Table1[[#This Row],[Order Date]])</f>
        <v>11</v>
      </c>
      <c r="F3136" t="str">
        <f>Table1[[#This Row],[Order Year]]&amp;"-"&amp;Table1[[#This Row],[Order Month]]</f>
        <v>2014-11</v>
      </c>
      <c r="G3136" s="5">
        <f>YEAR(Table1[[#This Row],[Order Date]])*100 + MONTH(Table1[[#This Row],[Order Date]])</f>
        <v>201411</v>
      </c>
      <c r="H3136" s="1">
        <v>41962</v>
      </c>
      <c r="I3136" t="s">
        <v>53</v>
      </c>
      <c r="J3136" t="s">
        <v>553</v>
      </c>
      <c r="K3136" t="s">
        <v>554</v>
      </c>
      <c r="L3136" t="s">
        <v>105</v>
      </c>
      <c r="M3136" t="s">
        <v>30</v>
      </c>
      <c r="N3136" t="s">
        <v>818</v>
      </c>
      <c r="O3136" t="s">
        <v>107</v>
      </c>
      <c r="P3136">
        <v>75081</v>
      </c>
      <c r="Q3136" t="s">
        <v>108</v>
      </c>
      <c r="R3136" t="s">
        <v>3913</v>
      </c>
      <c r="S3136" t="s">
        <v>49</v>
      </c>
      <c r="T3136" t="s">
        <v>78</v>
      </c>
      <c r="U3136" t="s">
        <v>3914</v>
      </c>
      <c r="V3136">
        <v>30.559999999999992</v>
      </c>
      <c r="W3136">
        <v>5</v>
      </c>
      <c r="X3136" s="9">
        <f>Table1[[#This Row],[Discount]]</f>
        <v>0.8</v>
      </c>
      <c r="Y3136">
        <v>0.8</v>
      </c>
      <c r="Z3136">
        <v>-45.840000000000018</v>
      </c>
    </row>
    <row r="3137" spans="1:26" ht="16" x14ac:dyDescent="0.2">
      <c r="A3137">
        <v>3136</v>
      </c>
      <c r="B3137" t="s">
        <v>6350</v>
      </c>
      <c r="C3137" s="1">
        <v>41956</v>
      </c>
      <c r="D3137">
        <f>YEAR(Table1[[#This Row],[Order Date]])</f>
        <v>2014</v>
      </c>
      <c r="E3137">
        <f>MONTH(Table1[[#This Row],[Order Date]])</f>
        <v>11</v>
      </c>
      <c r="F3137" t="str">
        <f>Table1[[#This Row],[Order Year]]&amp;"-"&amp;Table1[[#This Row],[Order Month]]</f>
        <v>2014-11</v>
      </c>
      <c r="G3137" s="5">
        <f>YEAR(Table1[[#This Row],[Order Date]])*100 + MONTH(Table1[[#This Row],[Order Date]])</f>
        <v>201411</v>
      </c>
      <c r="H3137" s="1">
        <v>41962</v>
      </c>
      <c r="I3137" t="s">
        <v>53</v>
      </c>
      <c r="J3137" t="s">
        <v>553</v>
      </c>
      <c r="K3137" t="s">
        <v>554</v>
      </c>
      <c r="L3137" t="s">
        <v>105</v>
      </c>
      <c r="M3137" t="s">
        <v>30</v>
      </c>
      <c r="N3137" t="s">
        <v>818</v>
      </c>
      <c r="O3137" t="s">
        <v>107</v>
      </c>
      <c r="P3137">
        <v>75081</v>
      </c>
      <c r="Q3137" t="s">
        <v>108</v>
      </c>
      <c r="R3137" t="s">
        <v>2219</v>
      </c>
      <c r="S3137" t="s">
        <v>49</v>
      </c>
      <c r="T3137" t="s">
        <v>62</v>
      </c>
      <c r="U3137" t="s">
        <v>2220</v>
      </c>
      <c r="V3137">
        <v>77.951999999999998</v>
      </c>
      <c r="W3137">
        <v>3</v>
      </c>
      <c r="X3137" s="9">
        <f>Table1[[#This Row],[Discount]]</f>
        <v>0.2</v>
      </c>
      <c r="Y3137">
        <v>0.2</v>
      </c>
      <c r="Z3137">
        <v>-15.590400000000002</v>
      </c>
    </row>
    <row r="3138" spans="1:26" ht="16" x14ac:dyDescent="0.2">
      <c r="A3138">
        <v>3137</v>
      </c>
      <c r="B3138" t="s">
        <v>6350</v>
      </c>
      <c r="C3138" s="1">
        <v>41956</v>
      </c>
      <c r="D3138">
        <f>YEAR(Table1[[#This Row],[Order Date]])</f>
        <v>2014</v>
      </c>
      <c r="E3138">
        <f>MONTH(Table1[[#This Row],[Order Date]])</f>
        <v>11</v>
      </c>
      <c r="F3138" t="str">
        <f>Table1[[#This Row],[Order Year]]&amp;"-"&amp;Table1[[#This Row],[Order Month]]</f>
        <v>2014-11</v>
      </c>
      <c r="G3138" s="5">
        <f>YEAR(Table1[[#This Row],[Order Date]])*100 + MONTH(Table1[[#This Row],[Order Date]])</f>
        <v>201411</v>
      </c>
      <c r="H3138" s="1">
        <v>41962</v>
      </c>
      <c r="I3138" t="s">
        <v>53</v>
      </c>
      <c r="J3138" t="s">
        <v>553</v>
      </c>
      <c r="K3138" t="s">
        <v>554</v>
      </c>
      <c r="L3138" t="s">
        <v>105</v>
      </c>
      <c r="M3138" t="s">
        <v>30</v>
      </c>
      <c r="N3138" t="s">
        <v>818</v>
      </c>
      <c r="O3138" t="s">
        <v>107</v>
      </c>
      <c r="P3138">
        <v>75081</v>
      </c>
      <c r="Q3138" t="s">
        <v>108</v>
      </c>
      <c r="R3138" t="s">
        <v>6351</v>
      </c>
      <c r="S3138" t="s">
        <v>74</v>
      </c>
      <c r="T3138" t="s">
        <v>75</v>
      </c>
      <c r="U3138" t="s">
        <v>6352</v>
      </c>
      <c r="V3138">
        <v>67.992000000000004</v>
      </c>
      <c r="W3138">
        <v>1</v>
      </c>
      <c r="X3138" s="9">
        <f>Table1[[#This Row],[Discount]]</f>
        <v>0.2</v>
      </c>
      <c r="Y3138">
        <v>0.2</v>
      </c>
      <c r="Z3138">
        <v>8.4989999999999917</v>
      </c>
    </row>
    <row r="3139" spans="1:26" ht="16" x14ac:dyDescent="0.2">
      <c r="A3139">
        <v>3138</v>
      </c>
      <c r="B3139" t="s">
        <v>6350</v>
      </c>
      <c r="C3139" s="1">
        <v>41956</v>
      </c>
      <c r="D3139">
        <f>YEAR(Table1[[#This Row],[Order Date]])</f>
        <v>2014</v>
      </c>
      <c r="E3139">
        <f>MONTH(Table1[[#This Row],[Order Date]])</f>
        <v>11</v>
      </c>
      <c r="F3139" t="str">
        <f>Table1[[#This Row],[Order Year]]&amp;"-"&amp;Table1[[#This Row],[Order Month]]</f>
        <v>2014-11</v>
      </c>
      <c r="G3139" s="5">
        <f>YEAR(Table1[[#This Row],[Order Date]])*100 + MONTH(Table1[[#This Row],[Order Date]])</f>
        <v>201411</v>
      </c>
      <c r="H3139" s="1">
        <v>41962</v>
      </c>
      <c r="I3139" t="s">
        <v>53</v>
      </c>
      <c r="J3139" t="s">
        <v>553</v>
      </c>
      <c r="K3139" t="s">
        <v>554</v>
      </c>
      <c r="L3139" t="s">
        <v>105</v>
      </c>
      <c r="M3139" t="s">
        <v>30</v>
      </c>
      <c r="N3139" t="s">
        <v>818</v>
      </c>
      <c r="O3139" t="s">
        <v>107</v>
      </c>
      <c r="P3139">
        <v>75081</v>
      </c>
      <c r="Q3139" t="s">
        <v>108</v>
      </c>
      <c r="R3139" t="s">
        <v>2293</v>
      </c>
      <c r="S3139" t="s">
        <v>49</v>
      </c>
      <c r="T3139" t="s">
        <v>176</v>
      </c>
      <c r="U3139" t="s">
        <v>2294</v>
      </c>
      <c r="V3139">
        <v>12.224</v>
      </c>
      <c r="W3139">
        <v>2</v>
      </c>
      <c r="X3139" s="9">
        <f>Table1[[#This Row],[Discount]]</f>
        <v>0.2</v>
      </c>
      <c r="Y3139">
        <v>0.2</v>
      </c>
      <c r="Z3139">
        <v>4.4311999999999996</v>
      </c>
    </row>
    <row r="3140" spans="1:26" ht="16" x14ac:dyDescent="0.2">
      <c r="A3140">
        <v>3139</v>
      </c>
      <c r="B3140" t="s">
        <v>6350</v>
      </c>
      <c r="C3140" s="1">
        <v>41956</v>
      </c>
      <c r="D3140">
        <f>YEAR(Table1[[#This Row],[Order Date]])</f>
        <v>2014</v>
      </c>
      <c r="E3140">
        <f>MONTH(Table1[[#This Row],[Order Date]])</f>
        <v>11</v>
      </c>
      <c r="F3140" t="str">
        <f>Table1[[#This Row],[Order Year]]&amp;"-"&amp;Table1[[#This Row],[Order Month]]</f>
        <v>2014-11</v>
      </c>
      <c r="G3140" s="5">
        <f>YEAR(Table1[[#This Row],[Order Date]])*100 + MONTH(Table1[[#This Row],[Order Date]])</f>
        <v>201411</v>
      </c>
      <c r="H3140" s="1">
        <v>41962</v>
      </c>
      <c r="I3140" t="s">
        <v>53</v>
      </c>
      <c r="J3140" t="s">
        <v>553</v>
      </c>
      <c r="K3140" t="s">
        <v>554</v>
      </c>
      <c r="L3140" t="s">
        <v>105</v>
      </c>
      <c r="M3140" t="s">
        <v>30</v>
      </c>
      <c r="N3140" t="s">
        <v>818</v>
      </c>
      <c r="O3140" t="s">
        <v>107</v>
      </c>
      <c r="P3140">
        <v>75081</v>
      </c>
      <c r="Q3140" t="s">
        <v>108</v>
      </c>
      <c r="R3140" t="s">
        <v>4518</v>
      </c>
      <c r="S3140" t="s">
        <v>74</v>
      </c>
      <c r="T3140" t="s">
        <v>164</v>
      </c>
      <c r="U3140" t="s">
        <v>4519</v>
      </c>
      <c r="V3140">
        <v>44.783999999999999</v>
      </c>
      <c r="W3140">
        <v>2</v>
      </c>
      <c r="X3140" s="9">
        <f>Table1[[#This Row],[Discount]]</f>
        <v>0.2</v>
      </c>
      <c r="Y3140">
        <v>0.2</v>
      </c>
      <c r="Z3140">
        <v>-0.55980000000000452</v>
      </c>
    </row>
    <row r="3141" spans="1:26" ht="16" x14ac:dyDescent="0.2">
      <c r="A3141">
        <v>3140</v>
      </c>
      <c r="B3141" t="s">
        <v>6350</v>
      </c>
      <c r="C3141" s="1">
        <v>41956</v>
      </c>
      <c r="D3141">
        <f>YEAR(Table1[[#This Row],[Order Date]])</f>
        <v>2014</v>
      </c>
      <c r="E3141">
        <f>MONTH(Table1[[#This Row],[Order Date]])</f>
        <v>11</v>
      </c>
      <c r="F3141" t="str">
        <f>Table1[[#This Row],[Order Year]]&amp;"-"&amp;Table1[[#This Row],[Order Month]]</f>
        <v>2014-11</v>
      </c>
      <c r="G3141" s="5">
        <f>YEAR(Table1[[#This Row],[Order Date]])*100 + MONTH(Table1[[#This Row],[Order Date]])</f>
        <v>201411</v>
      </c>
      <c r="H3141" s="1">
        <v>41962</v>
      </c>
      <c r="I3141" t="s">
        <v>53</v>
      </c>
      <c r="J3141" t="s">
        <v>553</v>
      </c>
      <c r="K3141" t="s">
        <v>554</v>
      </c>
      <c r="L3141" t="s">
        <v>105</v>
      </c>
      <c r="M3141" t="s">
        <v>30</v>
      </c>
      <c r="N3141" t="s">
        <v>818</v>
      </c>
      <c r="O3141" t="s">
        <v>107</v>
      </c>
      <c r="P3141">
        <v>75081</v>
      </c>
      <c r="Q3141" t="s">
        <v>108</v>
      </c>
      <c r="R3141" t="s">
        <v>1141</v>
      </c>
      <c r="S3141" t="s">
        <v>35</v>
      </c>
      <c r="T3141" t="s">
        <v>68</v>
      </c>
      <c r="U3141" t="s">
        <v>1142</v>
      </c>
      <c r="V3141">
        <v>22.847999999999999</v>
      </c>
      <c r="W3141">
        <v>3</v>
      </c>
      <c r="X3141" s="9">
        <f>Table1[[#This Row],[Discount]]</f>
        <v>0.6</v>
      </c>
      <c r="Y3141">
        <v>0.6</v>
      </c>
      <c r="Z3141">
        <v>-17.707200000000007</v>
      </c>
    </row>
    <row r="3142" spans="1:26" ht="16" x14ac:dyDescent="0.2">
      <c r="A3142">
        <v>3141</v>
      </c>
      <c r="B3142" t="s">
        <v>6353</v>
      </c>
      <c r="C3142" s="1">
        <v>41024</v>
      </c>
      <c r="D3142">
        <f>YEAR(Table1[[#This Row],[Order Date]])</f>
        <v>2012</v>
      </c>
      <c r="E3142">
        <f>MONTH(Table1[[#This Row],[Order Date]])</f>
        <v>4</v>
      </c>
      <c r="F3142" t="str">
        <f>Table1[[#This Row],[Order Year]]&amp;"-"&amp;Table1[[#This Row],[Order Month]]</f>
        <v>2012-4</v>
      </c>
      <c r="G3142" s="5">
        <f>YEAR(Table1[[#This Row],[Order Date]])*100 + MONTH(Table1[[#This Row],[Order Date]])</f>
        <v>201204</v>
      </c>
      <c r="H3142" s="1">
        <v>41027</v>
      </c>
      <c r="I3142" t="s">
        <v>191</v>
      </c>
      <c r="J3142" t="s">
        <v>1205</v>
      </c>
      <c r="K3142" t="s">
        <v>1206</v>
      </c>
      <c r="L3142" t="s">
        <v>29</v>
      </c>
      <c r="M3142" t="s">
        <v>30</v>
      </c>
      <c r="N3142" t="s">
        <v>269</v>
      </c>
      <c r="O3142" t="s">
        <v>270</v>
      </c>
      <c r="P3142">
        <v>10035</v>
      </c>
      <c r="Q3142" t="s">
        <v>151</v>
      </c>
      <c r="R3142" t="s">
        <v>109</v>
      </c>
      <c r="S3142" t="s">
        <v>49</v>
      </c>
      <c r="T3142" t="s">
        <v>81</v>
      </c>
      <c r="U3142" t="s">
        <v>110</v>
      </c>
      <c r="V3142">
        <v>206.43</v>
      </c>
      <c r="W3142">
        <v>3</v>
      </c>
      <c r="X3142" s="9">
        <f>Table1[[#This Row],[Discount]]</f>
        <v>0</v>
      </c>
      <c r="Y3142">
        <v>0</v>
      </c>
      <c r="Z3142">
        <v>90.829200000000014</v>
      </c>
    </row>
    <row r="3143" spans="1:26" ht="16" x14ac:dyDescent="0.2">
      <c r="A3143">
        <v>3142</v>
      </c>
      <c r="B3143" t="s">
        <v>6354</v>
      </c>
      <c r="C3143" s="1">
        <v>40889</v>
      </c>
      <c r="D3143">
        <f>YEAR(Table1[[#This Row],[Order Date]])</f>
        <v>2011</v>
      </c>
      <c r="E3143">
        <f>MONTH(Table1[[#This Row],[Order Date]])</f>
        <v>12</v>
      </c>
      <c r="F3143" t="str">
        <f>Table1[[#This Row],[Order Year]]&amp;"-"&amp;Table1[[#This Row],[Order Month]]</f>
        <v>2011-12</v>
      </c>
      <c r="G3143" s="5">
        <f>YEAR(Table1[[#This Row],[Order Date]])*100 + MONTH(Table1[[#This Row],[Order Date]])</f>
        <v>201112</v>
      </c>
      <c r="H3143" s="1">
        <v>40889</v>
      </c>
      <c r="I3143" t="s">
        <v>1293</v>
      </c>
      <c r="J3143" t="s">
        <v>3200</v>
      </c>
      <c r="K3143" t="s">
        <v>3201</v>
      </c>
      <c r="L3143" t="s">
        <v>44</v>
      </c>
      <c r="M3143" t="s">
        <v>30</v>
      </c>
      <c r="N3143" t="s">
        <v>681</v>
      </c>
      <c r="O3143" t="s">
        <v>107</v>
      </c>
      <c r="P3143">
        <v>78207</v>
      </c>
      <c r="Q3143" t="s">
        <v>108</v>
      </c>
      <c r="R3143" t="s">
        <v>519</v>
      </c>
      <c r="S3143" t="s">
        <v>49</v>
      </c>
      <c r="T3143" t="s">
        <v>78</v>
      </c>
      <c r="U3143" t="s">
        <v>520</v>
      </c>
      <c r="V3143">
        <v>210.39199999999997</v>
      </c>
      <c r="W3143">
        <v>2</v>
      </c>
      <c r="X3143" s="9">
        <f>Table1[[#This Row],[Discount]]</f>
        <v>0.8</v>
      </c>
      <c r="Y3143">
        <v>0.8</v>
      </c>
      <c r="Z3143">
        <v>-336.62720000000013</v>
      </c>
    </row>
    <row r="3144" spans="1:26" ht="16" x14ac:dyDescent="0.2">
      <c r="A3144">
        <v>3143</v>
      </c>
      <c r="B3144" t="s">
        <v>6355</v>
      </c>
      <c r="C3144" s="1">
        <v>41908</v>
      </c>
      <c r="D3144">
        <f>YEAR(Table1[[#This Row],[Order Date]])</f>
        <v>2014</v>
      </c>
      <c r="E3144">
        <f>MONTH(Table1[[#This Row],[Order Date]])</f>
        <v>9</v>
      </c>
      <c r="F3144" t="str">
        <f>Table1[[#This Row],[Order Year]]&amp;"-"&amp;Table1[[#This Row],[Order Month]]</f>
        <v>2014-9</v>
      </c>
      <c r="G3144" s="5">
        <f>YEAR(Table1[[#This Row],[Order Date]])*100 + MONTH(Table1[[#This Row],[Order Date]])</f>
        <v>201409</v>
      </c>
      <c r="H3144" s="1">
        <v>41910</v>
      </c>
      <c r="I3144" t="s">
        <v>26</v>
      </c>
      <c r="J3144" t="s">
        <v>1561</v>
      </c>
      <c r="K3144" t="s">
        <v>1562</v>
      </c>
      <c r="L3144" t="s">
        <v>29</v>
      </c>
      <c r="M3144" t="s">
        <v>30</v>
      </c>
      <c r="N3144" t="s">
        <v>1010</v>
      </c>
      <c r="O3144" t="s">
        <v>501</v>
      </c>
      <c r="P3144">
        <v>45231</v>
      </c>
      <c r="Q3144" t="s">
        <v>151</v>
      </c>
      <c r="R3144" t="s">
        <v>1021</v>
      </c>
      <c r="S3144" t="s">
        <v>74</v>
      </c>
      <c r="T3144" t="s">
        <v>164</v>
      </c>
      <c r="U3144" t="s">
        <v>1022</v>
      </c>
      <c r="V3144">
        <v>119.96000000000001</v>
      </c>
      <c r="W3144">
        <v>5</v>
      </c>
      <c r="X3144" s="9">
        <f>Table1[[#This Row],[Discount]]</f>
        <v>0.2</v>
      </c>
      <c r="Y3144">
        <v>0.2</v>
      </c>
      <c r="Z3144">
        <v>35.988000000000007</v>
      </c>
    </row>
    <row r="3145" spans="1:26" ht="16" x14ac:dyDescent="0.2">
      <c r="A3145">
        <v>3144</v>
      </c>
      <c r="B3145" t="s">
        <v>6355</v>
      </c>
      <c r="C3145" s="1">
        <v>41908</v>
      </c>
      <c r="D3145">
        <f>YEAR(Table1[[#This Row],[Order Date]])</f>
        <v>2014</v>
      </c>
      <c r="E3145">
        <f>MONTH(Table1[[#This Row],[Order Date]])</f>
        <v>9</v>
      </c>
      <c r="F3145" t="str">
        <f>Table1[[#This Row],[Order Year]]&amp;"-"&amp;Table1[[#This Row],[Order Month]]</f>
        <v>2014-9</v>
      </c>
      <c r="G3145" s="5">
        <f>YEAR(Table1[[#This Row],[Order Date]])*100 + MONTH(Table1[[#This Row],[Order Date]])</f>
        <v>201409</v>
      </c>
      <c r="H3145" s="1">
        <v>41910</v>
      </c>
      <c r="I3145" t="s">
        <v>26</v>
      </c>
      <c r="J3145" t="s">
        <v>1561</v>
      </c>
      <c r="K3145" t="s">
        <v>1562</v>
      </c>
      <c r="L3145" t="s">
        <v>29</v>
      </c>
      <c r="M3145" t="s">
        <v>30</v>
      </c>
      <c r="N3145" t="s">
        <v>1010</v>
      </c>
      <c r="O3145" t="s">
        <v>501</v>
      </c>
      <c r="P3145">
        <v>45231</v>
      </c>
      <c r="Q3145" t="s">
        <v>151</v>
      </c>
      <c r="R3145" t="s">
        <v>643</v>
      </c>
      <c r="S3145" t="s">
        <v>49</v>
      </c>
      <c r="T3145" t="s">
        <v>71</v>
      </c>
      <c r="U3145" t="s">
        <v>644</v>
      </c>
      <c r="V3145">
        <v>10.608000000000001</v>
      </c>
      <c r="W3145">
        <v>6</v>
      </c>
      <c r="X3145" s="9">
        <f>Table1[[#This Row],[Discount]]</f>
        <v>0.2</v>
      </c>
      <c r="Y3145">
        <v>0.2</v>
      </c>
      <c r="Z3145">
        <v>0.92819999999999991</v>
      </c>
    </row>
    <row r="3146" spans="1:26" ht="16" x14ac:dyDescent="0.2">
      <c r="A3146">
        <v>3145</v>
      </c>
      <c r="B3146" t="s">
        <v>6356</v>
      </c>
      <c r="C3146" s="1">
        <v>41523</v>
      </c>
      <c r="D3146">
        <f>YEAR(Table1[[#This Row],[Order Date]])</f>
        <v>2013</v>
      </c>
      <c r="E3146">
        <f>MONTH(Table1[[#This Row],[Order Date]])</f>
        <v>9</v>
      </c>
      <c r="F3146" t="str">
        <f>Table1[[#This Row],[Order Year]]&amp;"-"&amp;Table1[[#This Row],[Order Month]]</f>
        <v>2013-9</v>
      </c>
      <c r="G3146" s="5">
        <f>YEAR(Table1[[#This Row],[Order Date]])*100 + MONTH(Table1[[#This Row],[Order Date]])</f>
        <v>201309</v>
      </c>
      <c r="H3146" s="1">
        <v>41529</v>
      </c>
      <c r="I3146" t="s">
        <v>53</v>
      </c>
      <c r="J3146" t="s">
        <v>2143</v>
      </c>
      <c r="K3146" t="s">
        <v>2144</v>
      </c>
      <c r="L3146" t="s">
        <v>44</v>
      </c>
      <c r="M3146" t="s">
        <v>30</v>
      </c>
      <c r="N3146" t="s">
        <v>1240</v>
      </c>
      <c r="O3146" t="s">
        <v>107</v>
      </c>
      <c r="P3146">
        <v>78745</v>
      </c>
      <c r="Q3146" t="s">
        <v>108</v>
      </c>
      <c r="R3146" t="s">
        <v>1842</v>
      </c>
      <c r="S3146" t="s">
        <v>35</v>
      </c>
      <c r="T3146" t="s">
        <v>39</v>
      </c>
      <c r="U3146" t="s">
        <v>1843</v>
      </c>
      <c r="V3146">
        <v>347.80200000000002</v>
      </c>
      <c r="W3146">
        <v>7</v>
      </c>
      <c r="X3146" s="9">
        <f>Table1[[#This Row],[Discount]]</f>
        <v>0.3</v>
      </c>
      <c r="Y3146">
        <v>0.3</v>
      </c>
      <c r="Z3146">
        <v>-24.842999999999961</v>
      </c>
    </row>
    <row r="3147" spans="1:26" ht="16" x14ac:dyDescent="0.2">
      <c r="A3147">
        <v>3146</v>
      </c>
      <c r="B3147" t="s">
        <v>6357</v>
      </c>
      <c r="C3147" s="1">
        <v>41682</v>
      </c>
      <c r="D3147">
        <f>YEAR(Table1[[#This Row],[Order Date]])</f>
        <v>2014</v>
      </c>
      <c r="E3147">
        <f>MONTH(Table1[[#This Row],[Order Date]])</f>
        <v>2</v>
      </c>
      <c r="F3147" t="str">
        <f>Table1[[#This Row],[Order Year]]&amp;"-"&amp;Table1[[#This Row],[Order Month]]</f>
        <v>2014-2</v>
      </c>
      <c r="G3147" s="5">
        <f>YEAR(Table1[[#This Row],[Order Date]])*100 + MONTH(Table1[[#This Row],[Order Date]])</f>
        <v>201402</v>
      </c>
      <c r="H3147" s="1">
        <v>41684</v>
      </c>
      <c r="I3147" t="s">
        <v>26</v>
      </c>
      <c r="J3147" t="s">
        <v>6358</v>
      </c>
      <c r="K3147" t="s">
        <v>6359</v>
      </c>
      <c r="L3147" t="s">
        <v>44</v>
      </c>
      <c r="M3147" t="s">
        <v>30</v>
      </c>
      <c r="N3147" t="s">
        <v>98</v>
      </c>
      <c r="O3147" t="s">
        <v>99</v>
      </c>
      <c r="P3147">
        <v>98105</v>
      </c>
      <c r="Q3147" t="s">
        <v>47</v>
      </c>
      <c r="R3147" t="s">
        <v>6360</v>
      </c>
      <c r="S3147" t="s">
        <v>35</v>
      </c>
      <c r="T3147" t="s">
        <v>39</v>
      </c>
      <c r="U3147" t="s">
        <v>6361</v>
      </c>
      <c r="V3147">
        <v>963.13600000000008</v>
      </c>
      <c r="W3147">
        <v>4</v>
      </c>
      <c r="X3147" s="9">
        <f>Table1[[#This Row],[Discount]]</f>
        <v>0.2</v>
      </c>
      <c r="Y3147">
        <v>0.2</v>
      </c>
      <c r="Z3147">
        <v>108.35279999999986</v>
      </c>
    </row>
    <row r="3148" spans="1:26" ht="16" x14ac:dyDescent="0.2">
      <c r="A3148">
        <v>3147</v>
      </c>
      <c r="B3148" t="s">
        <v>6357</v>
      </c>
      <c r="C3148" s="1">
        <v>41682</v>
      </c>
      <c r="D3148">
        <f>YEAR(Table1[[#This Row],[Order Date]])</f>
        <v>2014</v>
      </c>
      <c r="E3148">
        <f>MONTH(Table1[[#This Row],[Order Date]])</f>
        <v>2</v>
      </c>
      <c r="F3148" t="str">
        <f>Table1[[#This Row],[Order Year]]&amp;"-"&amp;Table1[[#This Row],[Order Month]]</f>
        <v>2014-2</v>
      </c>
      <c r="G3148" s="5">
        <f>YEAR(Table1[[#This Row],[Order Date]])*100 + MONTH(Table1[[#This Row],[Order Date]])</f>
        <v>201402</v>
      </c>
      <c r="H3148" s="1">
        <v>41684</v>
      </c>
      <c r="I3148" t="s">
        <v>26</v>
      </c>
      <c r="J3148" t="s">
        <v>6358</v>
      </c>
      <c r="K3148" t="s">
        <v>6359</v>
      </c>
      <c r="L3148" t="s">
        <v>44</v>
      </c>
      <c r="M3148" t="s">
        <v>30</v>
      </c>
      <c r="N3148" t="s">
        <v>98</v>
      </c>
      <c r="O3148" t="s">
        <v>99</v>
      </c>
      <c r="P3148">
        <v>98105</v>
      </c>
      <c r="Q3148" t="s">
        <v>47</v>
      </c>
      <c r="R3148" t="s">
        <v>2672</v>
      </c>
      <c r="S3148" t="s">
        <v>74</v>
      </c>
      <c r="T3148" t="s">
        <v>75</v>
      </c>
      <c r="U3148" t="s">
        <v>2673</v>
      </c>
      <c r="V3148">
        <v>88.77600000000001</v>
      </c>
      <c r="W3148">
        <v>3</v>
      </c>
      <c r="X3148" s="9">
        <f>Table1[[#This Row],[Discount]]</f>
        <v>0.2</v>
      </c>
      <c r="Y3148">
        <v>0.2</v>
      </c>
      <c r="Z3148">
        <v>7.7679000000000009</v>
      </c>
    </row>
    <row r="3149" spans="1:26" ht="16" x14ac:dyDescent="0.2">
      <c r="A3149">
        <v>3148</v>
      </c>
      <c r="B3149" t="s">
        <v>6362</v>
      </c>
      <c r="C3149" s="1">
        <v>40724</v>
      </c>
      <c r="D3149">
        <f>YEAR(Table1[[#This Row],[Order Date]])</f>
        <v>2011</v>
      </c>
      <c r="E3149">
        <f>MONTH(Table1[[#This Row],[Order Date]])</f>
        <v>6</v>
      </c>
      <c r="F3149" t="str">
        <f>Table1[[#This Row],[Order Year]]&amp;"-"&amp;Table1[[#This Row],[Order Month]]</f>
        <v>2011-6</v>
      </c>
      <c r="G3149" s="5">
        <f>YEAR(Table1[[#This Row],[Order Date]])*100 + MONTH(Table1[[#This Row],[Order Date]])</f>
        <v>201106</v>
      </c>
      <c r="H3149" s="1">
        <v>40727</v>
      </c>
      <c r="I3149" t="s">
        <v>26</v>
      </c>
      <c r="J3149" t="s">
        <v>2143</v>
      </c>
      <c r="K3149" t="s">
        <v>2144</v>
      </c>
      <c r="L3149" t="s">
        <v>44</v>
      </c>
      <c r="M3149" t="s">
        <v>30</v>
      </c>
      <c r="N3149" t="s">
        <v>45</v>
      </c>
      <c r="O3149" t="s">
        <v>46</v>
      </c>
      <c r="P3149">
        <v>90004</v>
      </c>
      <c r="Q3149" t="s">
        <v>47</v>
      </c>
      <c r="R3149" t="s">
        <v>1249</v>
      </c>
      <c r="S3149" t="s">
        <v>49</v>
      </c>
      <c r="T3149" t="s">
        <v>71</v>
      </c>
      <c r="U3149" t="s">
        <v>1250</v>
      </c>
      <c r="V3149">
        <v>32.400000000000006</v>
      </c>
      <c r="W3149">
        <v>5</v>
      </c>
      <c r="X3149" s="9">
        <f>Table1[[#This Row],[Discount]]</f>
        <v>0</v>
      </c>
      <c r="Y3149">
        <v>0</v>
      </c>
      <c r="Z3149">
        <v>10.367999999999999</v>
      </c>
    </row>
    <row r="3150" spans="1:26" ht="16" x14ac:dyDescent="0.2">
      <c r="A3150">
        <v>3149</v>
      </c>
      <c r="B3150" t="s">
        <v>6363</v>
      </c>
      <c r="C3150" s="1">
        <v>41433</v>
      </c>
      <c r="D3150">
        <f>YEAR(Table1[[#This Row],[Order Date]])</f>
        <v>2013</v>
      </c>
      <c r="E3150">
        <f>MONTH(Table1[[#This Row],[Order Date]])</f>
        <v>6</v>
      </c>
      <c r="F3150" t="str">
        <f>Table1[[#This Row],[Order Year]]&amp;"-"&amp;Table1[[#This Row],[Order Month]]</f>
        <v>2013-6</v>
      </c>
      <c r="G3150" s="5">
        <f>YEAR(Table1[[#This Row],[Order Date]])*100 + MONTH(Table1[[#This Row],[Order Date]])</f>
        <v>201306</v>
      </c>
      <c r="H3150" s="1">
        <v>41436</v>
      </c>
      <c r="I3150" t="s">
        <v>191</v>
      </c>
      <c r="J3150" t="s">
        <v>2316</v>
      </c>
      <c r="K3150" t="s">
        <v>2317</v>
      </c>
      <c r="L3150" t="s">
        <v>105</v>
      </c>
      <c r="M3150" t="s">
        <v>30</v>
      </c>
      <c r="N3150" t="s">
        <v>269</v>
      </c>
      <c r="O3150" t="s">
        <v>270</v>
      </c>
      <c r="P3150">
        <v>10035</v>
      </c>
      <c r="Q3150" t="s">
        <v>151</v>
      </c>
      <c r="R3150" t="s">
        <v>1901</v>
      </c>
      <c r="S3150" t="s">
        <v>49</v>
      </c>
      <c r="T3150" t="s">
        <v>93</v>
      </c>
      <c r="U3150" t="s">
        <v>1902</v>
      </c>
      <c r="V3150">
        <v>32.400000000000006</v>
      </c>
      <c r="W3150">
        <v>5</v>
      </c>
      <c r="X3150" s="9">
        <f>Table1[[#This Row],[Discount]]</f>
        <v>0</v>
      </c>
      <c r="Y3150">
        <v>0</v>
      </c>
      <c r="Z3150">
        <v>15.552000000000001</v>
      </c>
    </row>
    <row r="3151" spans="1:26" ht="16" x14ac:dyDescent="0.2">
      <c r="A3151">
        <v>3150</v>
      </c>
      <c r="B3151" t="s">
        <v>6364</v>
      </c>
      <c r="C3151" s="1">
        <v>40897</v>
      </c>
      <c r="D3151">
        <f>YEAR(Table1[[#This Row],[Order Date]])</f>
        <v>2011</v>
      </c>
      <c r="E3151">
        <f>MONTH(Table1[[#This Row],[Order Date]])</f>
        <v>12</v>
      </c>
      <c r="F3151" t="str">
        <f>Table1[[#This Row],[Order Year]]&amp;"-"&amp;Table1[[#This Row],[Order Month]]</f>
        <v>2011-12</v>
      </c>
      <c r="G3151" s="5">
        <f>YEAR(Table1[[#This Row],[Order Date]])*100 + MONTH(Table1[[#This Row],[Order Date]])</f>
        <v>201112</v>
      </c>
      <c r="H3151" s="1">
        <v>40902</v>
      </c>
      <c r="I3151" t="s">
        <v>53</v>
      </c>
      <c r="J3151" t="s">
        <v>1433</v>
      </c>
      <c r="K3151" t="s">
        <v>1434</v>
      </c>
      <c r="L3151" t="s">
        <v>29</v>
      </c>
      <c r="M3151" t="s">
        <v>30</v>
      </c>
      <c r="N3151" t="s">
        <v>98</v>
      </c>
      <c r="O3151" t="s">
        <v>99</v>
      </c>
      <c r="P3151">
        <v>98103</v>
      </c>
      <c r="Q3151" t="s">
        <v>47</v>
      </c>
      <c r="R3151" t="s">
        <v>1044</v>
      </c>
      <c r="S3151" t="s">
        <v>49</v>
      </c>
      <c r="T3151" t="s">
        <v>50</v>
      </c>
      <c r="U3151" t="s">
        <v>1045</v>
      </c>
      <c r="V3151">
        <v>31.049999999999997</v>
      </c>
      <c r="W3151">
        <v>3</v>
      </c>
      <c r="X3151" s="9">
        <f>Table1[[#This Row],[Discount]]</f>
        <v>0</v>
      </c>
      <c r="Y3151">
        <v>0</v>
      </c>
      <c r="Z3151">
        <v>14.904</v>
      </c>
    </row>
    <row r="3152" spans="1:26" ht="16" x14ac:dyDescent="0.2">
      <c r="A3152">
        <v>3151</v>
      </c>
      <c r="B3152" t="s">
        <v>6365</v>
      </c>
      <c r="C3152" s="1">
        <v>41258</v>
      </c>
      <c r="D3152">
        <f>YEAR(Table1[[#This Row],[Order Date]])</f>
        <v>2012</v>
      </c>
      <c r="E3152">
        <f>MONTH(Table1[[#This Row],[Order Date]])</f>
        <v>12</v>
      </c>
      <c r="F3152" t="str">
        <f>Table1[[#This Row],[Order Year]]&amp;"-"&amp;Table1[[#This Row],[Order Month]]</f>
        <v>2012-12</v>
      </c>
      <c r="G3152" s="5">
        <f>YEAR(Table1[[#This Row],[Order Date]])*100 + MONTH(Table1[[#This Row],[Order Date]])</f>
        <v>201212</v>
      </c>
      <c r="H3152" s="1">
        <v>41261</v>
      </c>
      <c r="I3152" t="s">
        <v>191</v>
      </c>
      <c r="J3152" t="s">
        <v>1488</v>
      </c>
      <c r="K3152" t="s">
        <v>1489</v>
      </c>
      <c r="L3152" t="s">
        <v>29</v>
      </c>
      <c r="M3152" t="s">
        <v>30</v>
      </c>
      <c r="N3152" t="s">
        <v>609</v>
      </c>
      <c r="O3152" t="s">
        <v>501</v>
      </c>
      <c r="P3152">
        <v>43055</v>
      </c>
      <c r="Q3152" t="s">
        <v>151</v>
      </c>
      <c r="R3152" t="s">
        <v>2707</v>
      </c>
      <c r="S3152" t="s">
        <v>74</v>
      </c>
      <c r="T3152" t="s">
        <v>164</v>
      </c>
      <c r="U3152" t="s">
        <v>4266</v>
      </c>
      <c r="V3152">
        <v>2025.3600000000001</v>
      </c>
      <c r="W3152">
        <v>6</v>
      </c>
      <c r="X3152" s="9">
        <f>Table1[[#This Row],[Discount]]</f>
        <v>0.2</v>
      </c>
      <c r="Y3152">
        <v>0.2</v>
      </c>
      <c r="Z3152">
        <v>607.60800000000006</v>
      </c>
    </row>
    <row r="3153" spans="1:26" ht="16" x14ac:dyDescent="0.2">
      <c r="A3153">
        <v>3152</v>
      </c>
      <c r="B3153" t="s">
        <v>6365</v>
      </c>
      <c r="C3153" s="1">
        <v>41258</v>
      </c>
      <c r="D3153">
        <f>YEAR(Table1[[#This Row],[Order Date]])</f>
        <v>2012</v>
      </c>
      <c r="E3153">
        <f>MONTH(Table1[[#This Row],[Order Date]])</f>
        <v>12</v>
      </c>
      <c r="F3153" t="str">
        <f>Table1[[#This Row],[Order Year]]&amp;"-"&amp;Table1[[#This Row],[Order Month]]</f>
        <v>2012-12</v>
      </c>
      <c r="G3153" s="5">
        <f>YEAR(Table1[[#This Row],[Order Date]])*100 + MONTH(Table1[[#This Row],[Order Date]])</f>
        <v>201212</v>
      </c>
      <c r="H3153" s="1">
        <v>41261</v>
      </c>
      <c r="I3153" t="s">
        <v>191</v>
      </c>
      <c r="J3153" t="s">
        <v>1488</v>
      </c>
      <c r="K3153" t="s">
        <v>1489</v>
      </c>
      <c r="L3153" t="s">
        <v>29</v>
      </c>
      <c r="M3153" t="s">
        <v>30</v>
      </c>
      <c r="N3153" t="s">
        <v>609</v>
      </c>
      <c r="O3153" t="s">
        <v>501</v>
      </c>
      <c r="P3153">
        <v>43055</v>
      </c>
      <c r="Q3153" t="s">
        <v>151</v>
      </c>
      <c r="R3153" t="s">
        <v>6366</v>
      </c>
      <c r="S3153" t="s">
        <v>74</v>
      </c>
      <c r="T3153" t="s">
        <v>685</v>
      </c>
      <c r="U3153" t="s">
        <v>6367</v>
      </c>
      <c r="V3153">
        <v>1799.9940000000001</v>
      </c>
      <c r="W3153">
        <v>2</v>
      </c>
      <c r="X3153" s="9">
        <f>Table1[[#This Row],[Discount]]</f>
        <v>0.7</v>
      </c>
      <c r="Y3153">
        <v>0.7</v>
      </c>
      <c r="Z3153">
        <v>-2639.9912000000004</v>
      </c>
    </row>
    <row r="3154" spans="1:26" ht="16" x14ac:dyDescent="0.2">
      <c r="A3154">
        <v>3153</v>
      </c>
      <c r="B3154" t="s">
        <v>6365</v>
      </c>
      <c r="C3154" s="1">
        <v>41258</v>
      </c>
      <c r="D3154">
        <f>YEAR(Table1[[#This Row],[Order Date]])</f>
        <v>2012</v>
      </c>
      <c r="E3154">
        <f>MONTH(Table1[[#This Row],[Order Date]])</f>
        <v>12</v>
      </c>
      <c r="F3154" t="str">
        <f>Table1[[#This Row],[Order Year]]&amp;"-"&amp;Table1[[#This Row],[Order Month]]</f>
        <v>2012-12</v>
      </c>
      <c r="G3154" s="5">
        <f>YEAR(Table1[[#This Row],[Order Date]])*100 + MONTH(Table1[[#This Row],[Order Date]])</f>
        <v>201212</v>
      </c>
      <c r="H3154" s="1">
        <v>41261</v>
      </c>
      <c r="I3154" t="s">
        <v>191</v>
      </c>
      <c r="J3154" t="s">
        <v>1488</v>
      </c>
      <c r="K3154" t="s">
        <v>1489</v>
      </c>
      <c r="L3154" t="s">
        <v>29</v>
      </c>
      <c r="M3154" t="s">
        <v>30</v>
      </c>
      <c r="N3154" t="s">
        <v>609</v>
      </c>
      <c r="O3154" t="s">
        <v>501</v>
      </c>
      <c r="P3154">
        <v>43055</v>
      </c>
      <c r="Q3154" t="s">
        <v>151</v>
      </c>
      <c r="R3154" t="s">
        <v>6351</v>
      </c>
      <c r="S3154" t="s">
        <v>74</v>
      </c>
      <c r="T3154" t="s">
        <v>75</v>
      </c>
      <c r="U3154" t="s">
        <v>6352</v>
      </c>
      <c r="V3154">
        <v>101.98799999999999</v>
      </c>
      <c r="W3154">
        <v>2</v>
      </c>
      <c r="X3154" s="9">
        <f>Table1[[#This Row],[Discount]]</f>
        <v>0.4</v>
      </c>
      <c r="Y3154">
        <v>0.4</v>
      </c>
      <c r="Z3154">
        <v>-16.998000000000019</v>
      </c>
    </row>
    <row r="3155" spans="1:26" ht="16" x14ac:dyDescent="0.2">
      <c r="A3155">
        <v>3154</v>
      </c>
      <c r="B3155" t="s">
        <v>6365</v>
      </c>
      <c r="C3155" s="1">
        <v>41258</v>
      </c>
      <c r="D3155">
        <f>YEAR(Table1[[#This Row],[Order Date]])</f>
        <v>2012</v>
      </c>
      <c r="E3155">
        <f>MONTH(Table1[[#This Row],[Order Date]])</f>
        <v>12</v>
      </c>
      <c r="F3155" t="str">
        <f>Table1[[#This Row],[Order Year]]&amp;"-"&amp;Table1[[#This Row],[Order Month]]</f>
        <v>2012-12</v>
      </c>
      <c r="G3155" s="5">
        <f>YEAR(Table1[[#This Row],[Order Date]])*100 + MONTH(Table1[[#This Row],[Order Date]])</f>
        <v>201212</v>
      </c>
      <c r="H3155" s="1">
        <v>41261</v>
      </c>
      <c r="I3155" t="s">
        <v>191</v>
      </c>
      <c r="J3155" t="s">
        <v>1488</v>
      </c>
      <c r="K3155" t="s">
        <v>1489</v>
      </c>
      <c r="L3155" t="s">
        <v>29</v>
      </c>
      <c r="M3155" t="s">
        <v>30</v>
      </c>
      <c r="N3155" t="s">
        <v>609</v>
      </c>
      <c r="O3155" t="s">
        <v>501</v>
      </c>
      <c r="P3155">
        <v>43055</v>
      </c>
      <c r="Q3155" t="s">
        <v>151</v>
      </c>
      <c r="R3155" t="s">
        <v>1085</v>
      </c>
      <c r="S3155" t="s">
        <v>35</v>
      </c>
      <c r="T3155" t="s">
        <v>68</v>
      </c>
      <c r="U3155" t="s">
        <v>1086</v>
      </c>
      <c r="V3155">
        <v>262.86399999999998</v>
      </c>
      <c r="W3155">
        <v>7</v>
      </c>
      <c r="X3155" s="9">
        <f>Table1[[#This Row],[Discount]]</f>
        <v>0.2</v>
      </c>
      <c r="Y3155">
        <v>0.2</v>
      </c>
      <c r="Z3155">
        <v>69.001800000000017</v>
      </c>
    </row>
    <row r="3156" spans="1:26" ht="16" x14ac:dyDescent="0.2">
      <c r="A3156">
        <v>3155</v>
      </c>
      <c r="B3156" t="s">
        <v>6368</v>
      </c>
      <c r="C3156" s="1">
        <v>41841</v>
      </c>
      <c r="D3156">
        <f>YEAR(Table1[[#This Row],[Order Date]])</f>
        <v>2014</v>
      </c>
      <c r="E3156">
        <f>MONTH(Table1[[#This Row],[Order Date]])</f>
        <v>7</v>
      </c>
      <c r="F3156" t="str">
        <f>Table1[[#This Row],[Order Year]]&amp;"-"&amp;Table1[[#This Row],[Order Month]]</f>
        <v>2014-7</v>
      </c>
      <c r="G3156" s="5">
        <f>YEAR(Table1[[#This Row],[Order Date]])*100 + MONTH(Table1[[#This Row],[Order Date]])</f>
        <v>201407</v>
      </c>
      <c r="H3156" s="1">
        <v>41845</v>
      </c>
      <c r="I3156" t="s">
        <v>53</v>
      </c>
      <c r="J3156" t="s">
        <v>3521</v>
      </c>
      <c r="K3156" t="s">
        <v>3522</v>
      </c>
      <c r="L3156" t="s">
        <v>44</v>
      </c>
      <c r="M3156" t="s">
        <v>30</v>
      </c>
      <c r="N3156" t="s">
        <v>6369</v>
      </c>
      <c r="O3156" t="s">
        <v>232</v>
      </c>
      <c r="P3156">
        <v>55369</v>
      </c>
      <c r="Q3156" t="s">
        <v>108</v>
      </c>
      <c r="R3156" t="s">
        <v>6370</v>
      </c>
      <c r="S3156" t="s">
        <v>49</v>
      </c>
      <c r="T3156" t="s">
        <v>78</v>
      </c>
      <c r="U3156" t="s">
        <v>6371</v>
      </c>
      <c r="V3156">
        <v>735.98</v>
      </c>
      <c r="W3156">
        <v>2</v>
      </c>
      <c r="X3156" s="9">
        <f>Table1[[#This Row],[Discount]]</f>
        <v>0</v>
      </c>
      <c r="Y3156">
        <v>0</v>
      </c>
      <c r="Z3156">
        <v>331.19099999999997</v>
      </c>
    </row>
    <row r="3157" spans="1:26" ht="16" x14ac:dyDescent="0.2">
      <c r="A3157">
        <v>3156</v>
      </c>
      <c r="B3157" t="s">
        <v>6372</v>
      </c>
      <c r="C3157" s="1">
        <v>40758</v>
      </c>
      <c r="D3157">
        <f>YEAR(Table1[[#This Row],[Order Date]])</f>
        <v>2011</v>
      </c>
      <c r="E3157">
        <f>MONTH(Table1[[#This Row],[Order Date]])</f>
        <v>8</v>
      </c>
      <c r="F3157" t="str">
        <f>Table1[[#This Row],[Order Year]]&amp;"-"&amp;Table1[[#This Row],[Order Month]]</f>
        <v>2011-8</v>
      </c>
      <c r="G3157" s="5">
        <f>YEAR(Table1[[#This Row],[Order Date]])*100 + MONTH(Table1[[#This Row],[Order Date]])</f>
        <v>201108</v>
      </c>
      <c r="H3157" s="1">
        <v>40760</v>
      </c>
      <c r="I3157" t="s">
        <v>26</v>
      </c>
      <c r="J3157" t="s">
        <v>6373</v>
      </c>
      <c r="K3157" t="s">
        <v>6374</v>
      </c>
      <c r="L3157" t="s">
        <v>105</v>
      </c>
      <c r="M3157" t="s">
        <v>30</v>
      </c>
      <c r="N3157" t="s">
        <v>3945</v>
      </c>
      <c r="O3157" t="s">
        <v>313</v>
      </c>
      <c r="P3157">
        <v>85301</v>
      </c>
      <c r="Q3157" t="s">
        <v>47</v>
      </c>
      <c r="R3157" t="s">
        <v>3796</v>
      </c>
      <c r="S3157" t="s">
        <v>49</v>
      </c>
      <c r="T3157" t="s">
        <v>93</v>
      </c>
      <c r="U3157" t="s">
        <v>3797</v>
      </c>
      <c r="V3157">
        <v>93.024000000000001</v>
      </c>
      <c r="W3157">
        <v>3</v>
      </c>
      <c r="X3157" s="9">
        <f>Table1[[#This Row],[Discount]]</f>
        <v>0.2</v>
      </c>
      <c r="Y3157">
        <v>0.2</v>
      </c>
      <c r="Z3157">
        <v>33.721199999999996</v>
      </c>
    </row>
    <row r="3158" spans="1:26" ht="16" x14ac:dyDescent="0.2">
      <c r="A3158">
        <v>3157</v>
      </c>
      <c r="B3158" t="s">
        <v>6375</v>
      </c>
      <c r="C3158" s="1">
        <v>41145</v>
      </c>
      <c r="D3158">
        <f>YEAR(Table1[[#This Row],[Order Date]])</f>
        <v>2012</v>
      </c>
      <c r="E3158">
        <f>MONTH(Table1[[#This Row],[Order Date]])</f>
        <v>8</v>
      </c>
      <c r="F3158" t="str">
        <f>Table1[[#This Row],[Order Year]]&amp;"-"&amp;Table1[[#This Row],[Order Month]]</f>
        <v>2012-8</v>
      </c>
      <c r="G3158" s="5">
        <f>YEAR(Table1[[#This Row],[Order Date]])*100 + MONTH(Table1[[#This Row],[Order Date]])</f>
        <v>201208</v>
      </c>
      <c r="H3158" s="1">
        <v>41149</v>
      </c>
      <c r="I3158" t="s">
        <v>53</v>
      </c>
      <c r="J3158" t="s">
        <v>5462</v>
      </c>
      <c r="K3158" t="s">
        <v>5463</v>
      </c>
      <c r="L3158" t="s">
        <v>44</v>
      </c>
      <c r="M3158" t="s">
        <v>30</v>
      </c>
      <c r="N3158" t="s">
        <v>269</v>
      </c>
      <c r="O3158" t="s">
        <v>270</v>
      </c>
      <c r="P3158">
        <v>10009</v>
      </c>
      <c r="Q3158" t="s">
        <v>151</v>
      </c>
      <c r="R3158" t="s">
        <v>83</v>
      </c>
      <c r="S3158" t="s">
        <v>35</v>
      </c>
      <c r="T3158" t="s">
        <v>59</v>
      </c>
      <c r="U3158" t="s">
        <v>84</v>
      </c>
      <c r="V3158">
        <v>284.36399999999998</v>
      </c>
      <c r="W3158">
        <v>2</v>
      </c>
      <c r="X3158" s="9">
        <f>Table1[[#This Row],[Discount]]</f>
        <v>0.4</v>
      </c>
      <c r="Y3158">
        <v>0.4</v>
      </c>
      <c r="Z3158">
        <v>-75.830400000000054</v>
      </c>
    </row>
    <row r="3159" spans="1:26" ht="16" x14ac:dyDescent="0.2">
      <c r="A3159">
        <v>3158</v>
      </c>
      <c r="B3159" t="s">
        <v>6375</v>
      </c>
      <c r="C3159" s="1">
        <v>41145</v>
      </c>
      <c r="D3159">
        <f>YEAR(Table1[[#This Row],[Order Date]])</f>
        <v>2012</v>
      </c>
      <c r="E3159">
        <f>MONTH(Table1[[#This Row],[Order Date]])</f>
        <v>8</v>
      </c>
      <c r="F3159" t="str">
        <f>Table1[[#This Row],[Order Year]]&amp;"-"&amp;Table1[[#This Row],[Order Month]]</f>
        <v>2012-8</v>
      </c>
      <c r="G3159" s="5">
        <f>YEAR(Table1[[#This Row],[Order Date]])*100 + MONTH(Table1[[#This Row],[Order Date]])</f>
        <v>201208</v>
      </c>
      <c r="H3159" s="1">
        <v>41149</v>
      </c>
      <c r="I3159" t="s">
        <v>53</v>
      </c>
      <c r="J3159" t="s">
        <v>5462</v>
      </c>
      <c r="K3159" t="s">
        <v>5463</v>
      </c>
      <c r="L3159" t="s">
        <v>44</v>
      </c>
      <c r="M3159" t="s">
        <v>30</v>
      </c>
      <c r="N3159" t="s">
        <v>269</v>
      </c>
      <c r="O3159" t="s">
        <v>270</v>
      </c>
      <c r="P3159">
        <v>10009</v>
      </c>
      <c r="Q3159" t="s">
        <v>151</v>
      </c>
      <c r="R3159" t="s">
        <v>847</v>
      </c>
      <c r="S3159" t="s">
        <v>74</v>
      </c>
      <c r="T3159" t="s">
        <v>164</v>
      </c>
      <c r="U3159" t="s">
        <v>848</v>
      </c>
      <c r="V3159">
        <v>26</v>
      </c>
      <c r="W3159">
        <v>2</v>
      </c>
      <c r="X3159" s="9">
        <f>Table1[[#This Row],[Discount]]</f>
        <v>0</v>
      </c>
      <c r="Y3159">
        <v>0</v>
      </c>
      <c r="Z3159">
        <v>11.7</v>
      </c>
    </row>
    <row r="3160" spans="1:26" ht="16" x14ac:dyDescent="0.2">
      <c r="A3160">
        <v>3159</v>
      </c>
      <c r="B3160" t="s">
        <v>6376</v>
      </c>
      <c r="C3160" s="1">
        <v>41360</v>
      </c>
      <c r="D3160">
        <f>YEAR(Table1[[#This Row],[Order Date]])</f>
        <v>2013</v>
      </c>
      <c r="E3160">
        <f>MONTH(Table1[[#This Row],[Order Date]])</f>
        <v>3</v>
      </c>
      <c r="F3160" t="str">
        <f>Table1[[#This Row],[Order Year]]&amp;"-"&amp;Table1[[#This Row],[Order Month]]</f>
        <v>2013-3</v>
      </c>
      <c r="G3160" s="5">
        <f>YEAR(Table1[[#This Row],[Order Date]])*100 + MONTH(Table1[[#This Row],[Order Date]])</f>
        <v>201303</v>
      </c>
      <c r="H3160" s="1">
        <v>41361</v>
      </c>
      <c r="I3160" t="s">
        <v>191</v>
      </c>
      <c r="J3160" t="s">
        <v>1775</v>
      </c>
      <c r="K3160" t="s">
        <v>1776</v>
      </c>
      <c r="L3160" t="s">
        <v>29</v>
      </c>
      <c r="M3160" t="s">
        <v>30</v>
      </c>
      <c r="N3160" t="s">
        <v>1524</v>
      </c>
      <c r="O3160" t="s">
        <v>91</v>
      </c>
      <c r="P3160">
        <v>28540</v>
      </c>
      <c r="Q3160" t="s">
        <v>33</v>
      </c>
      <c r="R3160" t="s">
        <v>4108</v>
      </c>
      <c r="S3160" t="s">
        <v>49</v>
      </c>
      <c r="T3160" t="s">
        <v>62</v>
      </c>
      <c r="U3160" t="s">
        <v>4109</v>
      </c>
      <c r="V3160">
        <v>67.64</v>
      </c>
      <c r="W3160">
        <v>5</v>
      </c>
      <c r="X3160" s="9">
        <f>Table1[[#This Row],[Discount]]</f>
        <v>0.2</v>
      </c>
      <c r="Y3160">
        <v>0.2</v>
      </c>
      <c r="Z3160">
        <v>5.9184999999999981</v>
      </c>
    </row>
    <row r="3161" spans="1:26" ht="16" x14ac:dyDescent="0.2">
      <c r="A3161">
        <v>3160</v>
      </c>
      <c r="B3161" t="s">
        <v>6376</v>
      </c>
      <c r="C3161" s="1">
        <v>41360</v>
      </c>
      <c r="D3161">
        <f>YEAR(Table1[[#This Row],[Order Date]])</f>
        <v>2013</v>
      </c>
      <c r="E3161">
        <f>MONTH(Table1[[#This Row],[Order Date]])</f>
        <v>3</v>
      </c>
      <c r="F3161" t="str">
        <f>Table1[[#This Row],[Order Year]]&amp;"-"&amp;Table1[[#This Row],[Order Month]]</f>
        <v>2013-3</v>
      </c>
      <c r="G3161" s="5">
        <f>YEAR(Table1[[#This Row],[Order Date]])*100 + MONTH(Table1[[#This Row],[Order Date]])</f>
        <v>201303</v>
      </c>
      <c r="H3161" s="1">
        <v>41361</v>
      </c>
      <c r="I3161" t="s">
        <v>191</v>
      </c>
      <c r="J3161" t="s">
        <v>1775</v>
      </c>
      <c r="K3161" t="s">
        <v>1776</v>
      </c>
      <c r="L3161" t="s">
        <v>29</v>
      </c>
      <c r="M3161" t="s">
        <v>30</v>
      </c>
      <c r="N3161" t="s">
        <v>1524</v>
      </c>
      <c r="O3161" t="s">
        <v>91</v>
      </c>
      <c r="P3161">
        <v>28540</v>
      </c>
      <c r="Q3161" t="s">
        <v>33</v>
      </c>
      <c r="R3161" t="s">
        <v>3758</v>
      </c>
      <c r="S3161" t="s">
        <v>74</v>
      </c>
      <c r="T3161" t="s">
        <v>164</v>
      </c>
      <c r="U3161" t="s">
        <v>3759</v>
      </c>
      <c r="V3161">
        <v>119.97600000000001</v>
      </c>
      <c r="W3161">
        <v>3</v>
      </c>
      <c r="X3161" s="9">
        <f>Table1[[#This Row],[Discount]]</f>
        <v>0.2</v>
      </c>
      <c r="Y3161">
        <v>0.2</v>
      </c>
      <c r="Z3161">
        <v>-17.996400000000019</v>
      </c>
    </row>
    <row r="3162" spans="1:26" ht="16" x14ac:dyDescent="0.2">
      <c r="A3162">
        <v>3161</v>
      </c>
      <c r="B3162" t="s">
        <v>6377</v>
      </c>
      <c r="C3162" s="1">
        <v>40798</v>
      </c>
      <c r="D3162">
        <f>YEAR(Table1[[#This Row],[Order Date]])</f>
        <v>2011</v>
      </c>
      <c r="E3162">
        <f>MONTH(Table1[[#This Row],[Order Date]])</f>
        <v>9</v>
      </c>
      <c r="F3162" t="str">
        <f>Table1[[#This Row],[Order Year]]&amp;"-"&amp;Table1[[#This Row],[Order Month]]</f>
        <v>2011-9</v>
      </c>
      <c r="G3162" s="5">
        <f>YEAR(Table1[[#This Row],[Order Date]])*100 + MONTH(Table1[[#This Row],[Order Date]])</f>
        <v>201109</v>
      </c>
      <c r="H3162" s="1">
        <v>40802</v>
      </c>
      <c r="I3162" t="s">
        <v>26</v>
      </c>
      <c r="J3162" t="s">
        <v>6378</v>
      </c>
      <c r="K3162" t="s">
        <v>6379</v>
      </c>
      <c r="L3162" t="s">
        <v>29</v>
      </c>
      <c r="M3162" t="s">
        <v>30</v>
      </c>
      <c r="N3162" t="s">
        <v>187</v>
      </c>
      <c r="O3162" t="s">
        <v>107</v>
      </c>
      <c r="P3162">
        <v>77070</v>
      </c>
      <c r="Q3162" t="s">
        <v>108</v>
      </c>
      <c r="R3162" t="s">
        <v>6380</v>
      </c>
      <c r="S3162" t="s">
        <v>49</v>
      </c>
      <c r="T3162" t="s">
        <v>78</v>
      </c>
      <c r="U3162" t="s">
        <v>6381</v>
      </c>
      <c r="V3162">
        <v>5.1799999999999988</v>
      </c>
      <c r="W3162">
        <v>5</v>
      </c>
      <c r="X3162" s="9">
        <f>Table1[[#This Row],[Discount]]</f>
        <v>0.8</v>
      </c>
      <c r="Y3162">
        <v>0.8</v>
      </c>
      <c r="Z3162">
        <v>-8.0289999999999999</v>
      </c>
    </row>
    <row r="3163" spans="1:26" ht="16" x14ac:dyDescent="0.2">
      <c r="A3163">
        <v>3162</v>
      </c>
      <c r="B3163" t="s">
        <v>6382</v>
      </c>
      <c r="C3163" s="1">
        <v>40807</v>
      </c>
      <c r="D3163">
        <f>YEAR(Table1[[#This Row],[Order Date]])</f>
        <v>2011</v>
      </c>
      <c r="E3163">
        <f>MONTH(Table1[[#This Row],[Order Date]])</f>
        <v>9</v>
      </c>
      <c r="F3163" t="str">
        <f>Table1[[#This Row],[Order Year]]&amp;"-"&amp;Table1[[#This Row],[Order Month]]</f>
        <v>2011-9</v>
      </c>
      <c r="G3163" s="5">
        <f>YEAR(Table1[[#This Row],[Order Date]])*100 + MONTH(Table1[[#This Row],[Order Date]])</f>
        <v>201109</v>
      </c>
      <c r="H3163" s="1">
        <v>40811</v>
      </c>
      <c r="I3163" t="s">
        <v>53</v>
      </c>
      <c r="J3163" t="s">
        <v>4375</v>
      </c>
      <c r="K3163" t="s">
        <v>4376</v>
      </c>
      <c r="L3163" t="s">
        <v>29</v>
      </c>
      <c r="M3163" t="s">
        <v>30</v>
      </c>
      <c r="N3163" t="s">
        <v>130</v>
      </c>
      <c r="O3163" t="s">
        <v>46</v>
      </c>
      <c r="P3163">
        <v>94109</v>
      </c>
      <c r="Q3163" t="s">
        <v>47</v>
      </c>
      <c r="R3163" t="s">
        <v>3273</v>
      </c>
      <c r="S3163" t="s">
        <v>49</v>
      </c>
      <c r="T3163" t="s">
        <v>176</v>
      </c>
      <c r="U3163" t="s">
        <v>189</v>
      </c>
      <c r="V3163">
        <v>15.56</v>
      </c>
      <c r="W3163">
        <v>2</v>
      </c>
      <c r="X3163" s="9">
        <f>Table1[[#This Row],[Discount]]</f>
        <v>0</v>
      </c>
      <c r="Y3163">
        <v>0</v>
      </c>
      <c r="Z3163">
        <v>7.3132000000000001</v>
      </c>
    </row>
    <row r="3164" spans="1:26" ht="16" x14ac:dyDescent="0.2">
      <c r="A3164">
        <v>3163</v>
      </c>
      <c r="B3164" t="s">
        <v>6382</v>
      </c>
      <c r="C3164" s="1">
        <v>40807</v>
      </c>
      <c r="D3164">
        <f>YEAR(Table1[[#This Row],[Order Date]])</f>
        <v>2011</v>
      </c>
      <c r="E3164">
        <f>MONTH(Table1[[#This Row],[Order Date]])</f>
        <v>9</v>
      </c>
      <c r="F3164" t="str">
        <f>Table1[[#This Row],[Order Year]]&amp;"-"&amp;Table1[[#This Row],[Order Month]]</f>
        <v>2011-9</v>
      </c>
      <c r="G3164" s="5">
        <f>YEAR(Table1[[#This Row],[Order Date]])*100 + MONTH(Table1[[#This Row],[Order Date]])</f>
        <v>201109</v>
      </c>
      <c r="H3164" s="1">
        <v>40811</v>
      </c>
      <c r="I3164" t="s">
        <v>53</v>
      </c>
      <c r="J3164" t="s">
        <v>4375</v>
      </c>
      <c r="K3164" t="s">
        <v>4376</v>
      </c>
      <c r="L3164" t="s">
        <v>29</v>
      </c>
      <c r="M3164" t="s">
        <v>30</v>
      </c>
      <c r="N3164" t="s">
        <v>130</v>
      </c>
      <c r="O3164" t="s">
        <v>46</v>
      </c>
      <c r="P3164">
        <v>94109</v>
      </c>
      <c r="Q3164" t="s">
        <v>47</v>
      </c>
      <c r="R3164" t="s">
        <v>5584</v>
      </c>
      <c r="S3164" t="s">
        <v>49</v>
      </c>
      <c r="T3164" t="s">
        <v>176</v>
      </c>
      <c r="U3164" t="s">
        <v>5585</v>
      </c>
      <c r="V3164">
        <v>78.349999999999994</v>
      </c>
      <c r="W3164">
        <v>5</v>
      </c>
      <c r="X3164" s="9">
        <f>Table1[[#This Row],[Discount]]</f>
        <v>0</v>
      </c>
      <c r="Y3164">
        <v>0</v>
      </c>
      <c r="Z3164">
        <v>36.824499999999993</v>
      </c>
    </row>
    <row r="3165" spans="1:26" ht="16" x14ac:dyDescent="0.2">
      <c r="A3165">
        <v>3164</v>
      </c>
      <c r="B3165" t="s">
        <v>6382</v>
      </c>
      <c r="C3165" s="1">
        <v>40807</v>
      </c>
      <c r="D3165">
        <f>YEAR(Table1[[#This Row],[Order Date]])</f>
        <v>2011</v>
      </c>
      <c r="E3165">
        <f>MONTH(Table1[[#This Row],[Order Date]])</f>
        <v>9</v>
      </c>
      <c r="F3165" t="str">
        <f>Table1[[#This Row],[Order Year]]&amp;"-"&amp;Table1[[#This Row],[Order Month]]</f>
        <v>2011-9</v>
      </c>
      <c r="G3165" s="5">
        <f>YEAR(Table1[[#This Row],[Order Date]])*100 + MONTH(Table1[[#This Row],[Order Date]])</f>
        <v>201109</v>
      </c>
      <c r="H3165" s="1">
        <v>40811</v>
      </c>
      <c r="I3165" t="s">
        <v>53</v>
      </c>
      <c r="J3165" t="s">
        <v>4375</v>
      </c>
      <c r="K3165" t="s">
        <v>4376</v>
      </c>
      <c r="L3165" t="s">
        <v>29</v>
      </c>
      <c r="M3165" t="s">
        <v>30</v>
      </c>
      <c r="N3165" t="s">
        <v>130</v>
      </c>
      <c r="O3165" t="s">
        <v>46</v>
      </c>
      <c r="P3165">
        <v>94109</v>
      </c>
      <c r="Q3165" t="s">
        <v>47</v>
      </c>
      <c r="R3165" t="s">
        <v>6383</v>
      </c>
      <c r="S3165" t="s">
        <v>49</v>
      </c>
      <c r="T3165" t="s">
        <v>71</v>
      </c>
      <c r="U3165" t="s">
        <v>6384</v>
      </c>
      <c r="V3165">
        <v>59.519999999999996</v>
      </c>
      <c r="W3165">
        <v>3</v>
      </c>
      <c r="X3165" s="9">
        <f>Table1[[#This Row],[Discount]]</f>
        <v>0</v>
      </c>
      <c r="Y3165">
        <v>0</v>
      </c>
      <c r="Z3165">
        <v>15.475200000000001</v>
      </c>
    </row>
    <row r="3166" spans="1:26" ht="16" x14ac:dyDescent="0.2">
      <c r="A3166">
        <v>3165</v>
      </c>
      <c r="B3166" t="s">
        <v>6382</v>
      </c>
      <c r="C3166" s="1">
        <v>40807</v>
      </c>
      <c r="D3166">
        <f>YEAR(Table1[[#This Row],[Order Date]])</f>
        <v>2011</v>
      </c>
      <c r="E3166">
        <f>MONTH(Table1[[#This Row],[Order Date]])</f>
        <v>9</v>
      </c>
      <c r="F3166" t="str">
        <f>Table1[[#This Row],[Order Year]]&amp;"-"&amp;Table1[[#This Row],[Order Month]]</f>
        <v>2011-9</v>
      </c>
      <c r="G3166" s="5">
        <f>YEAR(Table1[[#This Row],[Order Date]])*100 + MONTH(Table1[[#This Row],[Order Date]])</f>
        <v>201109</v>
      </c>
      <c r="H3166" s="1">
        <v>40811</v>
      </c>
      <c r="I3166" t="s">
        <v>53</v>
      </c>
      <c r="J3166" t="s">
        <v>4375</v>
      </c>
      <c r="K3166" t="s">
        <v>4376</v>
      </c>
      <c r="L3166" t="s">
        <v>29</v>
      </c>
      <c r="M3166" t="s">
        <v>30</v>
      </c>
      <c r="N3166" t="s">
        <v>130</v>
      </c>
      <c r="O3166" t="s">
        <v>46</v>
      </c>
      <c r="P3166">
        <v>94109</v>
      </c>
      <c r="Q3166" t="s">
        <v>47</v>
      </c>
      <c r="R3166" t="s">
        <v>6100</v>
      </c>
      <c r="S3166" t="s">
        <v>49</v>
      </c>
      <c r="T3166" t="s">
        <v>93</v>
      </c>
      <c r="U3166" t="s">
        <v>6101</v>
      </c>
      <c r="V3166">
        <v>38.520000000000003</v>
      </c>
      <c r="W3166">
        <v>9</v>
      </c>
      <c r="X3166" s="9">
        <f>Table1[[#This Row],[Discount]]</f>
        <v>0</v>
      </c>
      <c r="Y3166">
        <v>0</v>
      </c>
      <c r="Z3166">
        <v>17.333999999999996</v>
      </c>
    </row>
    <row r="3167" spans="1:26" ht="16" x14ac:dyDescent="0.2">
      <c r="A3167">
        <v>3166</v>
      </c>
      <c r="B3167" t="s">
        <v>6382</v>
      </c>
      <c r="C3167" s="1">
        <v>40807</v>
      </c>
      <c r="D3167">
        <f>YEAR(Table1[[#This Row],[Order Date]])</f>
        <v>2011</v>
      </c>
      <c r="E3167">
        <f>MONTH(Table1[[#This Row],[Order Date]])</f>
        <v>9</v>
      </c>
      <c r="F3167" t="str">
        <f>Table1[[#This Row],[Order Year]]&amp;"-"&amp;Table1[[#This Row],[Order Month]]</f>
        <v>2011-9</v>
      </c>
      <c r="G3167" s="5">
        <f>YEAR(Table1[[#This Row],[Order Date]])*100 + MONTH(Table1[[#This Row],[Order Date]])</f>
        <v>201109</v>
      </c>
      <c r="H3167" s="1">
        <v>40811</v>
      </c>
      <c r="I3167" t="s">
        <v>53</v>
      </c>
      <c r="J3167" t="s">
        <v>4375</v>
      </c>
      <c r="K3167" t="s">
        <v>4376</v>
      </c>
      <c r="L3167" t="s">
        <v>29</v>
      </c>
      <c r="M3167" t="s">
        <v>30</v>
      </c>
      <c r="N3167" t="s">
        <v>130</v>
      </c>
      <c r="O3167" t="s">
        <v>46</v>
      </c>
      <c r="P3167">
        <v>94109</v>
      </c>
      <c r="Q3167" t="s">
        <v>47</v>
      </c>
      <c r="R3167" t="s">
        <v>6385</v>
      </c>
      <c r="S3167" t="s">
        <v>74</v>
      </c>
      <c r="T3167" t="s">
        <v>75</v>
      </c>
      <c r="U3167" t="s">
        <v>6386</v>
      </c>
      <c r="V3167">
        <v>239.98400000000004</v>
      </c>
      <c r="W3167">
        <v>2</v>
      </c>
      <c r="X3167" s="9">
        <f>Table1[[#This Row],[Discount]]</f>
        <v>0.2</v>
      </c>
      <c r="Y3167">
        <v>0.2</v>
      </c>
      <c r="Z3167">
        <v>23.998400000000004</v>
      </c>
    </row>
    <row r="3168" spans="1:26" ht="16" x14ac:dyDescent="0.2">
      <c r="A3168">
        <v>3167</v>
      </c>
      <c r="B3168" t="s">
        <v>6382</v>
      </c>
      <c r="C3168" s="1">
        <v>40807</v>
      </c>
      <c r="D3168">
        <f>YEAR(Table1[[#This Row],[Order Date]])</f>
        <v>2011</v>
      </c>
      <c r="E3168">
        <f>MONTH(Table1[[#This Row],[Order Date]])</f>
        <v>9</v>
      </c>
      <c r="F3168" t="str">
        <f>Table1[[#This Row],[Order Year]]&amp;"-"&amp;Table1[[#This Row],[Order Month]]</f>
        <v>2011-9</v>
      </c>
      <c r="G3168" s="5">
        <f>YEAR(Table1[[#This Row],[Order Date]])*100 + MONTH(Table1[[#This Row],[Order Date]])</f>
        <v>201109</v>
      </c>
      <c r="H3168" s="1">
        <v>40811</v>
      </c>
      <c r="I3168" t="s">
        <v>53</v>
      </c>
      <c r="J3168" t="s">
        <v>4375</v>
      </c>
      <c r="K3168" t="s">
        <v>4376</v>
      </c>
      <c r="L3168" t="s">
        <v>29</v>
      </c>
      <c r="M3168" t="s">
        <v>30</v>
      </c>
      <c r="N3168" t="s">
        <v>130</v>
      </c>
      <c r="O3168" t="s">
        <v>46</v>
      </c>
      <c r="P3168">
        <v>94109</v>
      </c>
      <c r="Q3168" t="s">
        <v>47</v>
      </c>
      <c r="R3168" t="s">
        <v>5834</v>
      </c>
      <c r="S3168" t="s">
        <v>49</v>
      </c>
      <c r="T3168" t="s">
        <v>93</v>
      </c>
      <c r="U3168" t="s">
        <v>5835</v>
      </c>
      <c r="V3168">
        <v>19.350000000000001</v>
      </c>
      <c r="W3168">
        <v>3</v>
      </c>
      <c r="X3168" s="9">
        <f>Table1[[#This Row],[Discount]]</f>
        <v>0</v>
      </c>
      <c r="Y3168">
        <v>0</v>
      </c>
      <c r="Z3168">
        <v>9.4815000000000005</v>
      </c>
    </row>
    <row r="3169" spans="1:26" ht="16" x14ac:dyDescent="0.2">
      <c r="A3169">
        <v>3168</v>
      </c>
      <c r="B3169" t="s">
        <v>6387</v>
      </c>
      <c r="C3169" s="1">
        <v>41577</v>
      </c>
      <c r="D3169">
        <f>YEAR(Table1[[#This Row],[Order Date]])</f>
        <v>2013</v>
      </c>
      <c r="E3169">
        <f>MONTH(Table1[[#This Row],[Order Date]])</f>
        <v>10</v>
      </c>
      <c r="F3169" t="str">
        <f>Table1[[#This Row],[Order Year]]&amp;"-"&amp;Table1[[#This Row],[Order Month]]</f>
        <v>2013-10</v>
      </c>
      <c r="G3169" s="5">
        <f>YEAR(Table1[[#This Row],[Order Date]])*100 + MONTH(Table1[[#This Row],[Order Date]])</f>
        <v>201310</v>
      </c>
      <c r="H3169" s="1">
        <v>41579</v>
      </c>
      <c r="I3169" t="s">
        <v>191</v>
      </c>
      <c r="J3169" t="s">
        <v>1281</v>
      </c>
      <c r="K3169" t="s">
        <v>1282</v>
      </c>
      <c r="L3169" t="s">
        <v>29</v>
      </c>
      <c r="M3169" t="s">
        <v>30</v>
      </c>
      <c r="N3169" t="s">
        <v>3307</v>
      </c>
      <c r="O3169" t="s">
        <v>241</v>
      </c>
      <c r="P3169">
        <v>48911</v>
      </c>
      <c r="Q3169" t="s">
        <v>108</v>
      </c>
      <c r="R3169" t="s">
        <v>1113</v>
      </c>
      <c r="S3169" t="s">
        <v>35</v>
      </c>
      <c r="T3169" t="s">
        <v>68</v>
      </c>
      <c r="U3169" t="s">
        <v>1114</v>
      </c>
      <c r="V3169">
        <v>67</v>
      </c>
      <c r="W3169">
        <v>5</v>
      </c>
      <c r="X3169" s="9">
        <f>Table1[[#This Row],[Discount]]</f>
        <v>0</v>
      </c>
      <c r="Y3169">
        <v>0</v>
      </c>
      <c r="Z3169">
        <v>32.159999999999997</v>
      </c>
    </row>
    <row r="3170" spans="1:26" ht="16" x14ac:dyDescent="0.2">
      <c r="A3170">
        <v>3169</v>
      </c>
      <c r="B3170" t="s">
        <v>6388</v>
      </c>
      <c r="C3170" s="1">
        <v>41423</v>
      </c>
      <c r="D3170">
        <f>YEAR(Table1[[#This Row],[Order Date]])</f>
        <v>2013</v>
      </c>
      <c r="E3170">
        <f>MONTH(Table1[[#This Row],[Order Date]])</f>
        <v>5</v>
      </c>
      <c r="F3170" t="str">
        <f>Table1[[#This Row],[Order Year]]&amp;"-"&amp;Table1[[#This Row],[Order Month]]</f>
        <v>2013-5</v>
      </c>
      <c r="G3170" s="5">
        <f>YEAR(Table1[[#This Row],[Order Date]])*100 + MONTH(Table1[[#This Row],[Order Date]])</f>
        <v>201305</v>
      </c>
      <c r="H3170" s="1">
        <v>41429</v>
      </c>
      <c r="I3170" t="s">
        <v>53</v>
      </c>
      <c r="J3170" t="s">
        <v>1451</v>
      </c>
      <c r="K3170" t="s">
        <v>1452</v>
      </c>
      <c r="L3170" t="s">
        <v>44</v>
      </c>
      <c r="M3170" t="s">
        <v>30</v>
      </c>
      <c r="N3170" t="s">
        <v>5650</v>
      </c>
      <c r="O3170" t="s">
        <v>57</v>
      </c>
      <c r="P3170">
        <v>32303</v>
      </c>
      <c r="Q3170" t="s">
        <v>33</v>
      </c>
      <c r="R3170" t="s">
        <v>4931</v>
      </c>
      <c r="S3170" t="s">
        <v>35</v>
      </c>
      <c r="T3170" t="s">
        <v>39</v>
      </c>
      <c r="U3170" t="s">
        <v>4932</v>
      </c>
      <c r="V3170">
        <v>390.27199999999999</v>
      </c>
      <c r="W3170">
        <v>8</v>
      </c>
      <c r="X3170" s="9">
        <f>Table1[[#This Row],[Discount]]</f>
        <v>0.2</v>
      </c>
      <c r="Y3170">
        <v>0.2</v>
      </c>
      <c r="Z3170">
        <v>-24.39200000000001</v>
      </c>
    </row>
    <row r="3171" spans="1:26" ht="16" x14ac:dyDescent="0.2">
      <c r="A3171">
        <v>3170</v>
      </c>
      <c r="B3171" t="s">
        <v>6388</v>
      </c>
      <c r="C3171" s="1">
        <v>41423</v>
      </c>
      <c r="D3171">
        <f>YEAR(Table1[[#This Row],[Order Date]])</f>
        <v>2013</v>
      </c>
      <c r="E3171">
        <f>MONTH(Table1[[#This Row],[Order Date]])</f>
        <v>5</v>
      </c>
      <c r="F3171" t="str">
        <f>Table1[[#This Row],[Order Year]]&amp;"-"&amp;Table1[[#This Row],[Order Month]]</f>
        <v>2013-5</v>
      </c>
      <c r="G3171" s="5">
        <f>YEAR(Table1[[#This Row],[Order Date]])*100 + MONTH(Table1[[#This Row],[Order Date]])</f>
        <v>201305</v>
      </c>
      <c r="H3171" s="1">
        <v>41429</v>
      </c>
      <c r="I3171" t="s">
        <v>53</v>
      </c>
      <c r="J3171" t="s">
        <v>1451</v>
      </c>
      <c r="K3171" t="s">
        <v>1452</v>
      </c>
      <c r="L3171" t="s">
        <v>44</v>
      </c>
      <c r="M3171" t="s">
        <v>30</v>
      </c>
      <c r="N3171" t="s">
        <v>5650</v>
      </c>
      <c r="O3171" t="s">
        <v>57</v>
      </c>
      <c r="P3171">
        <v>32303</v>
      </c>
      <c r="Q3171" t="s">
        <v>33</v>
      </c>
      <c r="R3171" t="s">
        <v>1770</v>
      </c>
      <c r="S3171" t="s">
        <v>49</v>
      </c>
      <c r="T3171" t="s">
        <v>93</v>
      </c>
      <c r="U3171" t="s">
        <v>1771</v>
      </c>
      <c r="V3171">
        <v>62.192000000000007</v>
      </c>
      <c r="W3171">
        <v>13</v>
      </c>
      <c r="X3171" s="9">
        <f>Table1[[#This Row],[Discount]]</f>
        <v>0.2</v>
      </c>
      <c r="Y3171">
        <v>0.2</v>
      </c>
      <c r="Z3171">
        <v>19.434999999999995</v>
      </c>
    </row>
    <row r="3172" spans="1:26" ht="16" x14ac:dyDescent="0.2">
      <c r="A3172">
        <v>3171</v>
      </c>
      <c r="B3172" t="s">
        <v>6389</v>
      </c>
      <c r="C3172" s="1">
        <v>41995</v>
      </c>
      <c r="D3172">
        <f>YEAR(Table1[[#This Row],[Order Date]])</f>
        <v>2014</v>
      </c>
      <c r="E3172">
        <f>MONTH(Table1[[#This Row],[Order Date]])</f>
        <v>12</v>
      </c>
      <c r="F3172" t="str">
        <f>Table1[[#This Row],[Order Year]]&amp;"-"&amp;Table1[[#This Row],[Order Month]]</f>
        <v>2014-12</v>
      </c>
      <c r="G3172" s="5">
        <f>YEAR(Table1[[#This Row],[Order Date]])*100 + MONTH(Table1[[#This Row],[Order Date]])</f>
        <v>201412</v>
      </c>
      <c r="H3172" s="1">
        <v>42000</v>
      </c>
      <c r="I3172" t="s">
        <v>26</v>
      </c>
      <c r="J3172" t="s">
        <v>114</v>
      </c>
      <c r="K3172" t="s">
        <v>115</v>
      </c>
      <c r="L3172" t="s">
        <v>29</v>
      </c>
      <c r="M3172" t="s">
        <v>30</v>
      </c>
      <c r="N3172" t="s">
        <v>385</v>
      </c>
      <c r="O3172" t="s">
        <v>386</v>
      </c>
      <c r="P3172">
        <v>29203</v>
      </c>
      <c r="Q3172" t="s">
        <v>33</v>
      </c>
      <c r="R3172" t="s">
        <v>5825</v>
      </c>
      <c r="S3172" t="s">
        <v>49</v>
      </c>
      <c r="T3172" t="s">
        <v>78</v>
      </c>
      <c r="U3172" t="s">
        <v>5826</v>
      </c>
      <c r="V3172">
        <v>23.88</v>
      </c>
      <c r="W3172">
        <v>6</v>
      </c>
      <c r="X3172" s="9">
        <f>Table1[[#This Row],[Discount]]</f>
        <v>0</v>
      </c>
      <c r="Y3172">
        <v>0</v>
      </c>
      <c r="Z3172">
        <v>11.223600000000001</v>
      </c>
    </row>
    <row r="3173" spans="1:26" ht="16" x14ac:dyDescent="0.2">
      <c r="A3173">
        <v>3172</v>
      </c>
      <c r="B3173" t="s">
        <v>6390</v>
      </c>
      <c r="C3173" s="1">
        <v>41355</v>
      </c>
      <c r="D3173">
        <f>YEAR(Table1[[#This Row],[Order Date]])</f>
        <v>2013</v>
      </c>
      <c r="E3173">
        <f>MONTH(Table1[[#This Row],[Order Date]])</f>
        <v>3</v>
      </c>
      <c r="F3173" t="str">
        <f>Table1[[#This Row],[Order Year]]&amp;"-"&amp;Table1[[#This Row],[Order Month]]</f>
        <v>2013-3</v>
      </c>
      <c r="G3173" s="5">
        <f>YEAR(Table1[[#This Row],[Order Date]])*100 + MONTH(Table1[[#This Row],[Order Date]])</f>
        <v>201303</v>
      </c>
      <c r="H3173" s="1">
        <v>41362</v>
      </c>
      <c r="I3173" t="s">
        <v>53</v>
      </c>
      <c r="J3173" t="s">
        <v>3742</v>
      </c>
      <c r="K3173" t="s">
        <v>3743</v>
      </c>
      <c r="L3173" t="s">
        <v>29</v>
      </c>
      <c r="M3173" t="s">
        <v>30</v>
      </c>
      <c r="N3173" t="s">
        <v>306</v>
      </c>
      <c r="O3173" t="s">
        <v>214</v>
      </c>
      <c r="P3173">
        <v>60623</v>
      </c>
      <c r="Q3173" t="s">
        <v>108</v>
      </c>
      <c r="R3173" t="s">
        <v>2901</v>
      </c>
      <c r="S3173" t="s">
        <v>49</v>
      </c>
      <c r="T3173" t="s">
        <v>78</v>
      </c>
      <c r="U3173" t="s">
        <v>2902</v>
      </c>
      <c r="V3173">
        <v>3.1679999999999993</v>
      </c>
      <c r="W3173">
        <v>2</v>
      </c>
      <c r="X3173" s="9">
        <f>Table1[[#This Row],[Discount]]</f>
        <v>0.8</v>
      </c>
      <c r="Y3173">
        <v>0.8</v>
      </c>
      <c r="Z3173">
        <v>-4.7520000000000007</v>
      </c>
    </row>
    <row r="3174" spans="1:26" ht="16" x14ac:dyDescent="0.2">
      <c r="A3174">
        <v>3173</v>
      </c>
      <c r="B3174" t="s">
        <v>6390</v>
      </c>
      <c r="C3174" s="1">
        <v>41355</v>
      </c>
      <c r="D3174">
        <f>YEAR(Table1[[#This Row],[Order Date]])</f>
        <v>2013</v>
      </c>
      <c r="E3174">
        <f>MONTH(Table1[[#This Row],[Order Date]])</f>
        <v>3</v>
      </c>
      <c r="F3174" t="str">
        <f>Table1[[#This Row],[Order Year]]&amp;"-"&amp;Table1[[#This Row],[Order Month]]</f>
        <v>2013-3</v>
      </c>
      <c r="G3174" s="5">
        <f>YEAR(Table1[[#This Row],[Order Date]])*100 + MONTH(Table1[[#This Row],[Order Date]])</f>
        <v>201303</v>
      </c>
      <c r="H3174" s="1">
        <v>41362</v>
      </c>
      <c r="I3174" t="s">
        <v>53</v>
      </c>
      <c r="J3174" t="s">
        <v>3742</v>
      </c>
      <c r="K3174" t="s">
        <v>3743</v>
      </c>
      <c r="L3174" t="s">
        <v>29</v>
      </c>
      <c r="M3174" t="s">
        <v>30</v>
      </c>
      <c r="N3174" t="s">
        <v>306</v>
      </c>
      <c r="O3174" t="s">
        <v>214</v>
      </c>
      <c r="P3174">
        <v>60623</v>
      </c>
      <c r="Q3174" t="s">
        <v>108</v>
      </c>
      <c r="R3174" t="s">
        <v>2583</v>
      </c>
      <c r="S3174" t="s">
        <v>35</v>
      </c>
      <c r="T3174" t="s">
        <v>39</v>
      </c>
      <c r="U3174" t="s">
        <v>2584</v>
      </c>
      <c r="V3174">
        <v>528.42999999999995</v>
      </c>
      <c r="W3174">
        <v>5</v>
      </c>
      <c r="X3174" s="9">
        <f>Table1[[#This Row],[Discount]]</f>
        <v>0.3</v>
      </c>
      <c r="Y3174">
        <v>0.3</v>
      </c>
      <c r="Z3174">
        <v>0</v>
      </c>
    </row>
    <row r="3175" spans="1:26" ht="16" x14ac:dyDescent="0.2">
      <c r="A3175">
        <v>3174</v>
      </c>
      <c r="B3175" t="s">
        <v>6390</v>
      </c>
      <c r="C3175" s="1">
        <v>41355</v>
      </c>
      <c r="D3175">
        <f>YEAR(Table1[[#This Row],[Order Date]])</f>
        <v>2013</v>
      </c>
      <c r="E3175">
        <f>MONTH(Table1[[#This Row],[Order Date]])</f>
        <v>3</v>
      </c>
      <c r="F3175" t="str">
        <f>Table1[[#This Row],[Order Year]]&amp;"-"&amp;Table1[[#This Row],[Order Month]]</f>
        <v>2013-3</v>
      </c>
      <c r="G3175" s="5">
        <f>YEAR(Table1[[#This Row],[Order Date]])*100 + MONTH(Table1[[#This Row],[Order Date]])</f>
        <v>201303</v>
      </c>
      <c r="H3175" s="1">
        <v>41362</v>
      </c>
      <c r="I3175" t="s">
        <v>53</v>
      </c>
      <c r="J3175" t="s">
        <v>3742</v>
      </c>
      <c r="K3175" t="s">
        <v>3743</v>
      </c>
      <c r="L3175" t="s">
        <v>29</v>
      </c>
      <c r="M3175" t="s">
        <v>30</v>
      </c>
      <c r="N3175" t="s">
        <v>306</v>
      </c>
      <c r="O3175" t="s">
        <v>214</v>
      </c>
      <c r="P3175">
        <v>60623</v>
      </c>
      <c r="Q3175" t="s">
        <v>108</v>
      </c>
      <c r="R3175" t="s">
        <v>5093</v>
      </c>
      <c r="S3175" t="s">
        <v>49</v>
      </c>
      <c r="T3175" t="s">
        <v>71</v>
      </c>
      <c r="U3175" t="s">
        <v>5094</v>
      </c>
      <c r="V3175">
        <v>13.392000000000001</v>
      </c>
      <c r="W3175">
        <v>3</v>
      </c>
      <c r="X3175" s="9">
        <f>Table1[[#This Row],[Discount]]</f>
        <v>0.2</v>
      </c>
      <c r="Y3175">
        <v>0.2</v>
      </c>
      <c r="Z3175">
        <v>1.5065999999999975</v>
      </c>
    </row>
    <row r="3176" spans="1:26" ht="16" x14ac:dyDescent="0.2">
      <c r="A3176">
        <v>3175</v>
      </c>
      <c r="B3176" t="s">
        <v>6391</v>
      </c>
      <c r="C3176" s="1">
        <v>41955</v>
      </c>
      <c r="D3176">
        <f>YEAR(Table1[[#This Row],[Order Date]])</f>
        <v>2014</v>
      </c>
      <c r="E3176">
        <f>MONTH(Table1[[#This Row],[Order Date]])</f>
        <v>11</v>
      </c>
      <c r="F3176" t="str">
        <f>Table1[[#This Row],[Order Year]]&amp;"-"&amp;Table1[[#This Row],[Order Month]]</f>
        <v>2014-11</v>
      </c>
      <c r="G3176" s="5">
        <f>YEAR(Table1[[#This Row],[Order Date]])*100 + MONTH(Table1[[#This Row],[Order Date]])</f>
        <v>201411</v>
      </c>
      <c r="H3176" s="1">
        <v>41962</v>
      </c>
      <c r="I3176" t="s">
        <v>53</v>
      </c>
      <c r="J3176" t="s">
        <v>1830</v>
      </c>
      <c r="K3176" t="s">
        <v>1831</v>
      </c>
      <c r="L3176" t="s">
        <v>29</v>
      </c>
      <c r="M3176" t="s">
        <v>30</v>
      </c>
      <c r="N3176" t="s">
        <v>883</v>
      </c>
      <c r="O3176" t="s">
        <v>241</v>
      </c>
      <c r="P3176">
        <v>48227</v>
      </c>
      <c r="Q3176" t="s">
        <v>108</v>
      </c>
      <c r="R3176" t="s">
        <v>6392</v>
      </c>
      <c r="S3176" t="s">
        <v>49</v>
      </c>
      <c r="T3176" t="s">
        <v>71</v>
      </c>
      <c r="U3176" t="s">
        <v>6393</v>
      </c>
      <c r="V3176">
        <v>181.86</v>
      </c>
      <c r="W3176">
        <v>7</v>
      </c>
      <c r="X3176" s="9">
        <f>Table1[[#This Row],[Discount]]</f>
        <v>0</v>
      </c>
      <c r="Y3176">
        <v>0</v>
      </c>
      <c r="Z3176">
        <v>50.9208</v>
      </c>
    </row>
    <row r="3177" spans="1:26" ht="16" x14ac:dyDescent="0.2">
      <c r="A3177">
        <v>3176</v>
      </c>
      <c r="B3177" t="s">
        <v>6394</v>
      </c>
      <c r="C3177" s="1">
        <v>41906</v>
      </c>
      <c r="D3177">
        <f>YEAR(Table1[[#This Row],[Order Date]])</f>
        <v>2014</v>
      </c>
      <c r="E3177">
        <f>MONTH(Table1[[#This Row],[Order Date]])</f>
        <v>9</v>
      </c>
      <c r="F3177" t="str">
        <f>Table1[[#This Row],[Order Year]]&amp;"-"&amp;Table1[[#This Row],[Order Month]]</f>
        <v>2014-9</v>
      </c>
      <c r="G3177" s="5">
        <f>YEAR(Table1[[#This Row],[Order Date]])*100 + MONTH(Table1[[#This Row],[Order Date]])</f>
        <v>201409</v>
      </c>
      <c r="H3177" s="1">
        <v>41912</v>
      </c>
      <c r="I3177" t="s">
        <v>53</v>
      </c>
      <c r="J3177" t="s">
        <v>2290</v>
      </c>
      <c r="K3177" t="s">
        <v>2291</v>
      </c>
      <c r="L3177" t="s">
        <v>29</v>
      </c>
      <c r="M3177" t="s">
        <v>30</v>
      </c>
      <c r="N3177" t="s">
        <v>5343</v>
      </c>
      <c r="O3177" t="s">
        <v>460</v>
      </c>
      <c r="P3177">
        <v>80525</v>
      </c>
      <c r="Q3177" t="s">
        <v>47</v>
      </c>
      <c r="R3177" t="s">
        <v>3094</v>
      </c>
      <c r="S3177" t="s">
        <v>35</v>
      </c>
      <c r="T3177" t="s">
        <v>36</v>
      </c>
      <c r="U3177" t="s">
        <v>3095</v>
      </c>
      <c r="V3177">
        <v>180.58800000000005</v>
      </c>
      <c r="W3177">
        <v>2</v>
      </c>
      <c r="X3177" s="9">
        <f>Table1[[#This Row],[Discount]]</f>
        <v>0.7</v>
      </c>
      <c r="Y3177">
        <v>0.7</v>
      </c>
      <c r="Z3177">
        <v>-240.78400000000005</v>
      </c>
    </row>
    <row r="3178" spans="1:26" ht="16" x14ac:dyDescent="0.2">
      <c r="A3178">
        <v>3177</v>
      </c>
      <c r="B3178" t="s">
        <v>6394</v>
      </c>
      <c r="C3178" s="1">
        <v>41906</v>
      </c>
      <c r="D3178">
        <f>YEAR(Table1[[#This Row],[Order Date]])</f>
        <v>2014</v>
      </c>
      <c r="E3178">
        <f>MONTH(Table1[[#This Row],[Order Date]])</f>
        <v>9</v>
      </c>
      <c r="F3178" t="str">
        <f>Table1[[#This Row],[Order Year]]&amp;"-"&amp;Table1[[#This Row],[Order Month]]</f>
        <v>2014-9</v>
      </c>
      <c r="G3178" s="5">
        <f>YEAR(Table1[[#This Row],[Order Date]])*100 + MONTH(Table1[[#This Row],[Order Date]])</f>
        <v>201409</v>
      </c>
      <c r="H3178" s="1">
        <v>41912</v>
      </c>
      <c r="I3178" t="s">
        <v>53</v>
      </c>
      <c r="J3178" t="s">
        <v>2290</v>
      </c>
      <c r="K3178" t="s">
        <v>2291</v>
      </c>
      <c r="L3178" t="s">
        <v>29</v>
      </c>
      <c r="M3178" t="s">
        <v>30</v>
      </c>
      <c r="N3178" t="s">
        <v>5343</v>
      </c>
      <c r="O3178" t="s">
        <v>460</v>
      </c>
      <c r="P3178">
        <v>80525</v>
      </c>
      <c r="Q3178" t="s">
        <v>47</v>
      </c>
      <c r="R3178" t="s">
        <v>4170</v>
      </c>
      <c r="S3178" t="s">
        <v>74</v>
      </c>
      <c r="T3178" t="s">
        <v>164</v>
      </c>
      <c r="U3178" t="s">
        <v>4171</v>
      </c>
      <c r="V3178">
        <v>47.984000000000002</v>
      </c>
      <c r="W3178">
        <v>2</v>
      </c>
      <c r="X3178" s="9">
        <f>Table1[[#This Row],[Discount]]</f>
        <v>0.2</v>
      </c>
      <c r="Y3178">
        <v>0.2</v>
      </c>
      <c r="Z3178">
        <v>0.59979999999999656</v>
      </c>
    </row>
    <row r="3179" spans="1:26" ht="16" x14ac:dyDescent="0.2">
      <c r="A3179">
        <v>3178</v>
      </c>
      <c r="B3179" t="s">
        <v>6395</v>
      </c>
      <c r="C3179" s="1">
        <v>41893</v>
      </c>
      <c r="D3179">
        <f>YEAR(Table1[[#This Row],[Order Date]])</f>
        <v>2014</v>
      </c>
      <c r="E3179">
        <f>MONTH(Table1[[#This Row],[Order Date]])</f>
        <v>9</v>
      </c>
      <c r="F3179" t="str">
        <f>Table1[[#This Row],[Order Year]]&amp;"-"&amp;Table1[[#This Row],[Order Month]]</f>
        <v>2014-9</v>
      </c>
      <c r="G3179" s="5">
        <f>YEAR(Table1[[#This Row],[Order Date]])*100 + MONTH(Table1[[#This Row],[Order Date]])</f>
        <v>201409</v>
      </c>
      <c r="H3179" s="1">
        <v>41893</v>
      </c>
      <c r="I3179" t="s">
        <v>1293</v>
      </c>
      <c r="J3179" t="s">
        <v>1128</v>
      </c>
      <c r="K3179" t="s">
        <v>1129</v>
      </c>
      <c r="L3179" t="s">
        <v>29</v>
      </c>
      <c r="M3179" t="s">
        <v>30</v>
      </c>
      <c r="N3179" t="s">
        <v>269</v>
      </c>
      <c r="O3179" t="s">
        <v>270</v>
      </c>
      <c r="P3179">
        <v>10024</v>
      </c>
      <c r="Q3179" t="s">
        <v>151</v>
      </c>
      <c r="R3179" t="s">
        <v>3703</v>
      </c>
      <c r="S3179" t="s">
        <v>49</v>
      </c>
      <c r="T3179" t="s">
        <v>93</v>
      </c>
      <c r="U3179" t="s">
        <v>3704</v>
      </c>
      <c r="V3179">
        <v>18.760000000000002</v>
      </c>
      <c r="W3179">
        <v>2</v>
      </c>
      <c r="X3179" s="9">
        <f>Table1[[#This Row],[Discount]]</f>
        <v>0</v>
      </c>
      <c r="Y3179">
        <v>0</v>
      </c>
      <c r="Z3179">
        <v>9.0048000000000012</v>
      </c>
    </row>
    <row r="3180" spans="1:26" ht="16" x14ac:dyDescent="0.2">
      <c r="A3180">
        <v>3179</v>
      </c>
      <c r="B3180" t="s">
        <v>6396</v>
      </c>
      <c r="C3180" s="1">
        <v>41979</v>
      </c>
      <c r="D3180">
        <f>YEAR(Table1[[#This Row],[Order Date]])</f>
        <v>2014</v>
      </c>
      <c r="E3180">
        <f>MONTH(Table1[[#This Row],[Order Date]])</f>
        <v>12</v>
      </c>
      <c r="F3180" t="str">
        <f>Table1[[#This Row],[Order Year]]&amp;"-"&amp;Table1[[#This Row],[Order Month]]</f>
        <v>2014-12</v>
      </c>
      <c r="G3180" s="5">
        <f>YEAR(Table1[[#This Row],[Order Date]])*100 + MONTH(Table1[[#This Row],[Order Date]])</f>
        <v>201412</v>
      </c>
      <c r="H3180" s="1">
        <v>41985</v>
      </c>
      <c r="I3180" t="s">
        <v>53</v>
      </c>
      <c r="J3180" t="s">
        <v>3521</v>
      </c>
      <c r="K3180" t="s">
        <v>3522</v>
      </c>
      <c r="L3180" t="s">
        <v>44</v>
      </c>
      <c r="M3180" t="s">
        <v>30</v>
      </c>
      <c r="N3180" t="s">
        <v>269</v>
      </c>
      <c r="O3180" t="s">
        <v>270</v>
      </c>
      <c r="P3180">
        <v>10011</v>
      </c>
      <c r="Q3180" t="s">
        <v>151</v>
      </c>
      <c r="R3180" t="s">
        <v>67</v>
      </c>
      <c r="S3180" t="s">
        <v>35</v>
      </c>
      <c r="T3180" t="s">
        <v>68</v>
      </c>
      <c r="U3180" t="s">
        <v>69</v>
      </c>
      <c r="V3180">
        <v>20.94</v>
      </c>
      <c r="W3180">
        <v>3</v>
      </c>
      <c r="X3180" s="9">
        <f>Table1[[#This Row],[Discount]]</f>
        <v>0</v>
      </c>
      <c r="Y3180">
        <v>0</v>
      </c>
      <c r="Z3180">
        <v>6.0725999999999987</v>
      </c>
    </row>
    <row r="3181" spans="1:26" ht="16" x14ac:dyDescent="0.2">
      <c r="A3181">
        <v>3180</v>
      </c>
      <c r="B3181" t="s">
        <v>6396</v>
      </c>
      <c r="C3181" s="1">
        <v>41979</v>
      </c>
      <c r="D3181">
        <f>YEAR(Table1[[#This Row],[Order Date]])</f>
        <v>2014</v>
      </c>
      <c r="E3181">
        <f>MONTH(Table1[[#This Row],[Order Date]])</f>
        <v>12</v>
      </c>
      <c r="F3181" t="str">
        <f>Table1[[#This Row],[Order Year]]&amp;"-"&amp;Table1[[#This Row],[Order Month]]</f>
        <v>2014-12</v>
      </c>
      <c r="G3181" s="5">
        <f>YEAR(Table1[[#This Row],[Order Date]])*100 + MONTH(Table1[[#This Row],[Order Date]])</f>
        <v>201412</v>
      </c>
      <c r="H3181" s="1">
        <v>41985</v>
      </c>
      <c r="I3181" t="s">
        <v>53</v>
      </c>
      <c r="J3181" t="s">
        <v>3521</v>
      </c>
      <c r="K3181" t="s">
        <v>3522</v>
      </c>
      <c r="L3181" t="s">
        <v>44</v>
      </c>
      <c r="M3181" t="s">
        <v>30</v>
      </c>
      <c r="N3181" t="s">
        <v>269</v>
      </c>
      <c r="O3181" t="s">
        <v>270</v>
      </c>
      <c r="P3181">
        <v>10011</v>
      </c>
      <c r="Q3181" t="s">
        <v>151</v>
      </c>
      <c r="R3181" t="s">
        <v>610</v>
      </c>
      <c r="S3181" t="s">
        <v>35</v>
      </c>
      <c r="T3181" t="s">
        <v>68</v>
      </c>
      <c r="U3181" t="s">
        <v>611</v>
      </c>
      <c r="V3181">
        <v>58.68</v>
      </c>
      <c r="W3181">
        <v>2</v>
      </c>
      <c r="X3181" s="9">
        <f>Table1[[#This Row],[Discount]]</f>
        <v>0</v>
      </c>
      <c r="Y3181">
        <v>0</v>
      </c>
      <c r="Z3181">
        <v>18.190799999999996</v>
      </c>
    </row>
    <row r="3182" spans="1:26" ht="16" x14ac:dyDescent="0.2">
      <c r="A3182">
        <v>3181</v>
      </c>
      <c r="B3182" t="s">
        <v>6396</v>
      </c>
      <c r="C3182" s="1">
        <v>41979</v>
      </c>
      <c r="D3182">
        <f>YEAR(Table1[[#This Row],[Order Date]])</f>
        <v>2014</v>
      </c>
      <c r="E3182">
        <f>MONTH(Table1[[#This Row],[Order Date]])</f>
        <v>12</v>
      </c>
      <c r="F3182" t="str">
        <f>Table1[[#This Row],[Order Year]]&amp;"-"&amp;Table1[[#This Row],[Order Month]]</f>
        <v>2014-12</v>
      </c>
      <c r="G3182" s="5">
        <f>YEAR(Table1[[#This Row],[Order Date]])*100 + MONTH(Table1[[#This Row],[Order Date]])</f>
        <v>201412</v>
      </c>
      <c r="H3182" s="1">
        <v>41985</v>
      </c>
      <c r="I3182" t="s">
        <v>53</v>
      </c>
      <c r="J3182" t="s">
        <v>3521</v>
      </c>
      <c r="K3182" t="s">
        <v>3522</v>
      </c>
      <c r="L3182" t="s">
        <v>44</v>
      </c>
      <c r="M3182" t="s">
        <v>30</v>
      </c>
      <c r="N3182" t="s">
        <v>269</v>
      </c>
      <c r="O3182" t="s">
        <v>270</v>
      </c>
      <c r="P3182">
        <v>10011</v>
      </c>
      <c r="Q3182" t="s">
        <v>151</v>
      </c>
      <c r="R3182" t="s">
        <v>1840</v>
      </c>
      <c r="S3182" t="s">
        <v>49</v>
      </c>
      <c r="T3182" t="s">
        <v>81</v>
      </c>
      <c r="U3182" t="s">
        <v>1841</v>
      </c>
      <c r="V3182">
        <v>254.89999999999998</v>
      </c>
      <c r="W3182">
        <v>5</v>
      </c>
      <c r="X3182" s="9">
        <f>Table1[[#This Row],[Discount]]</f>
        <v>0</v>
      </c>
      <c r="Y3182">
        <v>0</v>
      </c>
      <c r="Z3182">
        <v>68.823000000000008</v>
      </c>
    </row>
    <row r="3183" spans="1:26" ht="16" x14ac:dyDescent="0.2">
      <c r="A3183">
        <v>3182</v>
      </c>
      <c r="B3183" t="s">
        <v>6397</v>
      </c>
      <c r="C3183" s="1">
        <v>41953</v>
      </c>
      <c r="D3183">
        <f>YEAR(Table1[[#This Row],[Order Date]])</f>
        <v>2014</v>
      </c>
      <c r="E3183">
        <f>MONTH(Table1[[#This Row],[Order Date]])</f>
        <v>11</v>
      </c>
      <c r="F3183" t="str">
        <f>Table1[[#This Row],[Order Year]]&amp;"-"&amp;Table1[[#This Row],[Order Month]]</f>
        <v>2014-11</v>
      </c>
      <c r="G3183" s="5">
        <f>YEAR(Table1[[#This Row],[Order Date]])*100 + MONTH(Table1[[#This Row],[Order Date]])</f>
        <v>201411</v>
      </c>
      <c r="H3183" s="1">
        <v>41956</v>
      </c>
      <c r="I3183" t="s">
        <v>26</v>
      </c>
      <c r="J3183" t="s">
        <v>2608</v>
      </c>
      <c r="K3183" t="s">
        <v>2609</v>
      </c>
      <c r="L3183" t="s">
        <v>44</v>
      </c>
      <c r="M3183" t="s">
        <v>30</v>
      </c>
      <c r="N3183" t="s">
        <v>385</v>
      </c>
      <c r="O3183" t="s">
        <v>2738</v>
      </c>
      <c r="P3183">
        <v>21044</v>
      </c>
      <c r="Q3183" t="s">
        <v>151</v>
      </c>
      <c r="R3183" t="s">
        <v>2109</v>
      </c>
      <c r="S3183" t="s">
        <v>49</v>
      </c>
      <c r="T3183" t="s">
        <v>78</v>
      </c>
      <c r="U3183" t="s">
        <v>2110</v>
      </c>
      <c r="V3183">
        <v>9.64</v>
      </c>
      <c r="W3183">
        <v>2</v>
      </c>
      <c r="X3183" s="9">
        <f>Table1[[#This Row],[Discount]]</f>
        <v>0</v>
      </c>
      <c r="Y3183">
        <v>0</v>
      </c>
      <c r="Z3183">
        <v>4.4344000000000001</v>
      </c>
    </row>
    <row r="3184" spans="1:26" ht="16" x14ac:dyDescent="0.2">
      <c r="A3184">
        <v>3183</v>
      </c>
      <c r="B3184" t="s">
        <v>6397</v>
      </c>
      <c r="C3184" s="1">
        <v>41953</v>
      </c>
      <c r="D3184">
        <f>YEAR(Table1[[#This Row],[Order Date]])</f>
        <v>2014</v>
      </c>
      <c r="E3184">
        <f>MONTH(Table1[[#This Row],[Order Date]])</f>
        <v>11</v>
      </c>
      <c r="F3184" t="str">
        <f>Table1[[#This Row],[Order Year]]&amp;"-"&amp;Table1[[#This Row],[Order Month]]</f>
        <v>2014-11</v>
      </c>
      <c r="G3184" s="5">
        <f>YEAR(Table1[[#This Row],[Order Date]])*100 + MONTH(Table1[[#This Row],[Order Date]])</f>
        <v>201411</v>
      </c>
      <c r="H3184" s="1">
        <v>41956</v>
      </c>
      <c r="I3184" t="s">
        <v>26</v>
      </c>
      <c r="J3184" t="s">
        <v>2608</v>
      </c>
      <c r="K3184" t="s">
        <v>2609</v>
      </c>
      <c r="L3184" t="s">
        <v>44</v>
      </c>
      <c r="M3184" t="s">
        <v>30</v>
      </c>
      <c r="N3184" t="s">
        <v>385</v>
      </c>
      <c r="O3184" t="s">
        <v>2738</v>
      </c>
      <c r="P3184">
        <v>21044</v>
      </c>
      <c r="Q3184" t="s">
        <v>151</v>
      </c>
      <c r="R3184" t="s">
        <v>2796</v>
      </c>
      <c r="S3184" t="s">
        <v>74</v>
      </c>
      <c r="T3184" t="s">
        <v>164</v>
      </c>
      <c r="U3184" t="s">
        <v>2797</v>
      </c>
      <c r="V3184">
        <v>826.62000000000012</v>
      </c>
      <c r="W3184">
        <v>3</v>
      </c>
      <c r="X3184" s="9">
        <f>Table1[[#This Row],[Discount]]</f>
        <v>0</v>
      </c>
      <c r="Y3184">
        <v>0</v>
      </c>
      <c r="Z3184">
        <v>355.4466000000001</v>
      </c>
    </row>
    <row r="3185" spans="1:26" ht="16" x14ac:dyDescent="0.2">
      <c r="A3185">
        <v>3184</v>
      </c>
      <c r="B3185" t="s">
        <v>6397</v>
      </c>
      <c r="C3185" s="1">
        <v>41953</v>
      </c>
      <c r="D3185">
        <f>YEAR(Table1[[#This Row],[Order Date]])</f>
        <v>2014</v>
      </c>
      <c r="E3185">
        <f>MONTH(Table1[[#This Row],[Order Date]])</f>
        <v>11</v>
      </c>
      <c r="F3185" t="str">
        <f>Table1[[#This Row],[Order Year]]&amp;"-"&amp;Table1[[#This Row],[Order Month]]</f>
        <v>2014-11</v>
      </c>
      <c r="G3185" s="5">
        <f>YEAR(Table1[[#This Row],[Order Date]])*100 + MONTH(Table1[[#This Row],[Order Date]])</f>
        <v>201411</v>
      </c>
      <c r="H3185" s="1">
        <v>41956</v>
      </c>
      <c r="I3185" t="s">
        <v>26</v>
      </c>
      <c r="J3185" t="s">
        <v>2608</v>
      </c>
      <c r="K3185" t="s">
        <v>2609</v>
      </c>
      <c r="L3185" t="s">
        <v>44</v>
      </c>
      <c r="M3185" t="s">
        <v>30</v>
      </c>
      <c r="N3185" t="s">
        <v>385</v>
      </c>
      <c r="O3185" t="s">
        <v>2738</v>
      </c>
      <c r="P3185">
        <v>21044</v>
      </c>
      <c r="Q3185" t="s">
        <v>151</v>
      </c>
      <c r="R3185" t="s">
        <v>1018</v>
      </c>
      <c r="S3185" t="s">
        <v>49</v>
      </c>
      <c r="T3185" t="s">
        <v>62</v>
      </c>
      <c r="U3185" t="s">
        <v>1019</v>
      </c>
      <c r="V3185">
        <v>1633.14</v>
      </c>
      <c r="W3185">
        <v>9</v>
      </c>
      <c r="X3185" s="9">
        <f>Table1[[#This Row],[Discount]]</f>
        <v>0</v>
      </c>
      <c r="Y3185">
        <v>0</v>
      </c>
      <c r="Z3185">
        <v>473.61059999999975</v>
      </c>
    </row>
    <row r="3186" spans="1:26" ht="16" x14ac:dyDescent="0.2">
      <c r="A3186">
        <v>3185</v>
      </c>
      <c r="B3186" t="s">
        <v>6397</v>
      </c>
      <c r="C3186" s="1">
        <v>41953</v>
      </c>
      <c r="D3186">
        <f>YEAR(Table1[[#This Row],[Order Date]])</f>
        <v>2014</v>
      </c>
      <c r="E3186">
        <f>MONTH(Table1[[#This Row],[Order Date]])</f>
        <v>11</v>
      </c>
      <c r="F3186" t="str">
        <f>Table1[[#This Row],[Order Year]]&amp;"-"&amp;Table1[[#This Row],[Order Month]]</f>
        <v>2014-11</v>
      </c>
      <c r="G3186" s="5">
        <f>YEAR(Table1[[#This Row],[Order Date]])*100 + MONTH(Table1[[#This Row],[Order Date]])</f>
        <v>201411</v>
      </c>
      <c r="H3186" s="1">
        <v>41956</v>
      </c>
      <c r="I3186" t="s">
        <v>26</v>
      </c>
      <c r="J3186" t="s">
        <v>2608</v>
      </c>
      <c r="K3186" t="s">
        <v>2609</v>
      </c>
      <c r="L3186" t="s">
        <v>44</v>
      </c>
      <c r="M3186" t="s">
        <v>30</v>
      </c>
      <c r="N3186" t="s">
        <v>385</v>
      </c>
      <c r="O3186" t="s">
        <v>2738</v>
      </c>
      <c r="P3186">
        <v>21044</v>
      </c>
      <c r="Q3186" t="s">
        <v>151</v>
      </c>
      <c r="R3186" t="s">
        <v>1018</v>
      </c>
      <c r="S3186" t="s">
        <v>49</v>
      </c>
      <c r="T3186" t="s">
        <v>62</v>
      </c>
      <c r="U3186" t="s">
        <v>1019</v>
      </c>
      <c r="V3186">
        <v>544.38</v>
      </c>
      <c r="W3186">
        <v>3</v>
      </c>
      <c r="X3186" s="9">
        <f>Table1[[#This Row],[Discount]]</f>
        <v>0</v>
      </c>
      <c r="Y3186">
        <v>0</v>
      </c>
      <c r="Z3186">
        <v>157.87019999999993</v>
      </c>
    </row>
    <row r="3187" spans="1:26" ht="16" x14ac:dyDescent="0.2">
      <c r="A3187">
        <v>3186</v>
      </c>
      <c r="B3187" t="s">
        <v>6398</v>
      </c>
      <c r="C3187" s="1">
        <v>40854</v>
      </c>
      <c r="D3187">
        <f>YEAR(Table1[[#This Row],[Order Date]])</f>
        <v>2011</v>
      </c>
      <c r="E3187">
        <f>MONTH(Table1[[#This Row],[Order Date]])</f>
        <v>11</v>
      </c>
      <c r="F3187" t="str">
        <f>Table1[[#This Row],[Order Year]]&amp;"-"&amp;Table1[[#This Row],[Order Month]]</f>
        <v>2011-11</v>
      </c>
      <c r="G3187" s="5">
        <f>YEAR(Table1[[#This Row],[Order Date]])*100 + MONTH(Table1[[#This Row],[Order Date]])</f>
        <v>201111</v>
      </c>
      <c r="H3187" s="1">
        <v>40856</v>
      </c>
      <c r="I3187" t="s">
        <v>191</v>
      </c>
      <c r="J3187" t="s">
        <v>4962</v>
      </c>
      <c r="K3187" t="s">
        <v>4963</v>
      </c>
      <c r="L3187" t="s">
        <v>44</v>
      </c>
      <c r="M3187" t="s">
        <v>30</v>
      </c>
      <c r="N3187" t="s">
        <v>187</v>
      </c>
      <c r="O3187" t="s">
        <v>107</v>
      </c>
      <c r="P3187">
        <v>77041</v>
      </c>
      <c r="Q3187" t="s">
        <v>108</v>
      </c>
      <c r="R3187" t="s">
        <v>5377</v>
      </c>
      <c r="S3187" t="s">
        <v>49</v>
      </c>
      <c r="T3187" t="s">
        <v>78</v>
      </c>
      <c r="U3187" t="s">
        <v>5378</v>
      </c>
      <c r="V3187">
        <v>26.045999999999992</v>
      </c>
      <c r="W3187">
        <v>3</v>
      </c>
      <c r="X3187" s="9">
        <f>Table1[[#This Row],[Discount]]</f>
        <v>0.8</v>
      </c>
      <c r="Y3187">
        <v>0.8</v>
      </c>
      <c r="Z3187">
        <v>-44.278199999999998</v>
      </c>
    </row>
    <row r="3188" spans="1:26" ht="16" x14ac:dyDescent="0.2">
      <c r="A3188">
        <v>3187</v>
      </c>
      <c r="B3188" t="s">
        <v>6398</v>
      </c>
      <c r="C3188" s="1">
        <v>40854</v>
      </c>
      <c r="D3188">
        <f>YEAR(Table1[[#This Row],[Order Date]])</f>
        <v>2011</v>
      </c>
      <c r="E3188">
        <f>MONTH(Table1[[#This Row],[Order Date]])</f>
        <v>11</v>
      </c>
      <c r="F3188" t="str">
        <f>Table1[[#This Row],[Order Year]]&amp;"-"&amp;Table1[[#This Row],[Order Month]]</f>
        <v>2011-11</v>
      </c>
      <c r="G3188" s="5">
        <f>YEAR(Table1[[#This Row],[Order Date]])*100 + MONTH(Table1[[#This Row],[Order Date]])</f>
        <v>201111</v>
      </c>
      <c r="H3188" s="1">
        <v>40856</v>
      </c>
      <c r="I3188" t="s">
        <v>191</v>
      </c>
      <c r="J3188" t="s">
        <v>4962</v>
      </c>
      <c r="K3188" t="s">
        <v>4963</v>
      </c>
      <c r="L3188" t="s">
        <v>44</v>
      </c>
      <c r="M3188" t="s">
        <v>30</v>
      </c>
      <c r="N3188" t="s">
        <v>187</v>
      </c>
      <c r="O3188" t="s">
        <v>107</v>
      </c>
      <c r="P3188">
        <v>77041</v>
      </c>
      <c r="Q3188" t="s">
        <v>108</v>
      </c>
      <c r="R3188" t="s">
        <v>6399</v>
      </c>
      <c r="S3188" t="s">
        <v>49</v>
      </c>
      <c r="T3188" t="s">
        <v>176</v>
      </c>
      <c r="U3188" t="s">
        <v>189</v>
      </c>
      <c r="V3188">
        <v>74.352000000000004</v>
      </c>
      <c r="W3188">
        <v>3</v>
      </c>
      <c r="X3188" s="9">
        <f>Table1[[#This Row],[Discount]]</f>
        <v>0.2</v>
      </c>
      <c r="Y3188">
        <v>0.2</v>
      </c>
      <c r="Z3188">
        <v>26.952599999999997</v>
      </c>
    </row>
    <row r="3189" spans="1:26" ht="16" x14ac:dyDescent="0.2">
      <c r="A3189">
        <v>3188</v>
      </c>
      <c r="B3189" t="s">
        <v>6400</v>
      </c>
      <c r="C3189" s="1">
        <v>41711</v>
      </c>
      <c r="D3189">
        <f>YEAR(Table1[[#This Row],[Order Date]])</f>
        <v>2014</v>
      </c>
      <c r="E3189">
        <f>MONTH(Table1[[#This Row],[Order Date]])</f>
        <v>3</v>
      </c>
      <c r="F3189" t="str">
        <f>Table1[[#This Row],[Order Year]]&amp;"-"&amp;Table1[[#This Row],[Order Month]]</f>
        <v>2014-3</v>
      </c>
      <c r="G3189" s="5">
        <f>YEAR(Table1[[#This Row],[Order Date]])*100 + MONTH(Table1[[#This Row],[Order Date]])</f>
        <v>201403</v>
      </c>
      <c r="H3189" s="1">
        <v>41716</v>
      </c>
      <c r="I3189" t="s">
        <v>53</v>
      </c>
      <c r="J3189" t="s">
        <v>138</v>
      </c>
      <c r="K3189" t="s">
        <v>139</v>
      </c>
      <c r="L3189" t="s">
        <v>44</v>
      </c>
      <c r="M3189" t="s">
        <v>30</v>
      </c>
      <c r="N3189" t="s">
        <v>1247</v>
      </c>
      <c r="O3189" t="s">
        <v>1248</v>
      </c>
      <c r="P3189">
        <v>1852</v>
      </c>
      <c r="Q3189" t="s">
        <v>151</v>
      </c>
      <c r="R3189" t="s">
        <v>3345</v>
      </c>
      <c r="S3189" t="s">
        <v>74</v>
      </c>
      <c r="T3189" t="s">
        <v>75</v>
      </c>
      <c r="U3189" t="s">
        <v>3346</v>
      </c>
      <c r="V3189">
        <v>69.930000000000007</v>
      </c>
      <c r="W3189">
        <v>7</v>
      </c>
      <c r="X3189" s="9">
        <f>Table1[[#This Row],[Discount]]</f>
        <v>0</v>
      </c>
      <c r="Y3189">
        <v>0</v>
      </c>
      <c r="Z3189">
        <v>32.1678</v>
      </c>
    </row>
    <row r="3190" spans="1:26" ht="16" x14ac:dyDescent="0.2">
      <c r="A3190">
        <v>3189</v>
      </c>
      <c r="B3190" t="s">
        <v>6401</v>
      </c>
      <c r="C3190" s="1">
        <v>41933</v>
      </c>
      <c r="D3190">
        <f>YEAR(Table1[[#This Row],[Order Date]])</f>
        <v>2014</v>
      </c>
      <c r="E3190">
        <f>MONTH(Table1[[#This Row],[Order Date]])</f>
        <v>10</v>
      </c>
      <c r="F3190" t="str">
        <f>Table1[[#This Row],[Order Year]]&amp;"-"&amp;Table1[[#This Row],[Order Month]]</f>
        <v>2014-10</v>
      </c>
      <c r="G3190" s="5">
        <f>YEAR(Table1[[#This Row],[Order Date]])*100 + MONTH(Table1[[#This Row],[Order Date]])</f>
        <v>201410</v>
      </c>
      <c r="H3190" s="1">
        <v>41935</v>
      </c>
      <c r="I3190" t="s">
        <v>26</v>
      </c>
      <c r="J3190" t="s">
        <v>613</v>
      </c>
      <c r="K3190" t="s">
        <v>614</v>
      </c>
      <c r="L3190" t="s">
        <v>44</v>
      </c>
      <c r="M3190" t="s">
        <v>30</v>
      </c>
      <c r="N3190" t="s">
        <v>6402</v>
      </c>
      <c r="O3190" t="s">
        <v>46</v>
      </c>
      <c r="P3190">
        <v>95695</v>
      </c>
      <c r="Q3190" t="s">
        <v>47</v>
      </c>
      <c r="R3190" t="s">
        <v>4694</v>
      </c>
      <c r="S3190" t="s">
        <v>49</v>
      </c>
      <c r="T3190" t="s">
        <v>50</v>
      </c>
      <c r="U3190" t="s">
        <v>4695</v>
      </c>
      <c r="V3190">
        <v>3.75</v>
      </c>
      <c r="W3190">
        <v>1</v>
      </c>
      <c r="X3190" s="9">
        <f>Table1[[#This Row],[Discount]]</f>
        <v>0</v>
      </c>
      <c r="Y3190">
        <v>0</v>
      </c>
      <c r="Z3190">
        <v>1.7999999999999998</v>
      </c>
    </row>
    <row r="3191" spans="1:26" ht="16" x14ac:dyDescent="0.2">
      <c r="A3191">
        <v>3190</v>
      </c>
      <c r="B3191" t="s">
        <v>6401</v>
      </c>
      <c r="C3191" s="1">
        <v>41933</v>
      </c>
      <c r="D3191">
        <f>YEAR(Table1[[#This Row],[Order Date]])</f>
        <v>2014</v>
      </c>
      <c r="E3191">
        <f>MONTH(Table1[[#This Row],[Order Date]])</f>
        <v>10</v>
      </c>
      <c r="F3191" t="str">
        <f>Table1[[#This Row],[Order Year]]&amp;"-"&amp;Table1[[#This Row],[Order Month]]</f>
        <v>2014-10</v>
      </c>
      <c r="G3191" s="5">
        <f>YEAR(Table1[[#This Row],[Order Date]])*100 + MONTH(Table1[[#This Row],[Order Date]])</f>
        <v>201410</v>
      </c>
      <c r="H3191" s="1">
        <v>41935</v>
      </c>
      <c r="I3191" t="s">
        <v>26</v>
      </c>
      <c r="J3191" t="s">
        <v>613</v>
      </c>
      <c r="K3191" t="s">
        <v>614</v>
      </c>
      <c r="L3191" t="s">
        <v>44</v>
      </c>
      <c r="M3191" t="s">
        <v>30</v>
      </c>
      <c r="N3191" t="s">
        <v>6402</v>
      </c>
      <c r="O3191" t="s">
        <v>46</v>
      </c>
      <c r="P3191">
        <v>95695</v>
      </c>
      <c r="Q3191" t="s">
        <v>47</v>
      </c>
      <c r="R3191" t="s">
        <v>6403</v>
      </c>
      <c r="S3191" t="s">
        <v>49</v>
      </c>
      <c r="T3191" t="s">
        <v>78</v>
      </c>
      <c r="U3191" t="s">
        <v>6404</v>
      </c>
      <c r="V3191">
        <v>20.928000000000001</v>
      </c>
      <c r="W3191">
        <v>4</v>
      </c>
      <c r="X3191" s="9">
        <f>Table1[[#This Row],[Discount]]</f>
        <v>0.2</v>
      </c>
      <c r="Y3191">
        <v>0.2</v>
      </c>
      <c r="Z3191">
        <v>7.5864000000000003</v>
      </c>
    </row>
    <row r="3192" spans="1:26" ht="16" x14ac:dyDescent="0.2">
      <c r="A3192">
        <v>3191</v>
      </c>
      <c r="B3192" t="s">
        <v>6405</v>
      </c>
      <c r="C3192" s="1">
        <v>41270</v>
      </c>
      <c r="D3192">
        <f>YEAR(Table1[[#This Row],[Order Date]])</f>
        <v>2012</v>
      </c>
      <c r="E3192">
        <f>MONTH(Table1[[#This Row],[Order Date]])</f>
        <v>12</v>
      </c>
      <c r="F3192" t="str">
        <f>Table1[[#This Row],[Order Year]]&amp;"-"&amp;Table1[[#This Row],[Order Month]]</f>
        <v>2012-12</v>
      </c>
      <c r="G3192" s="5">
        <f>YEAR(Table1[[#This Row],[Order Date]])*100 + MONTH(Table1[[#This Row],[Order Date]])</f>
        <v>201212</v>
      </c>
      <c r="H3192" s="1">
        <v>41275</v>
      </c>
      <c r="I3192" t="s">
        <v>53</v>
      </c>
      <c r="J3192" t="s">
        <v>5996</v>
      </c>
      <c r="K3192" t="s">
        <v>5997</v>
      </c>
      <c r="L3192" t="s">
        <v>105</v>
      </c>
      <c r="M3192" t="s">
        <v>30</v>
      </c>
      <c r="N3192" t="s">
        <v>306</v>
      </c>
      <c r="O3192" t="s">
        <v>214</v>
      </c>
      <c r="P3192">
        <v>60610</v>
      </c>
      <c r="Q3192" t="s">
        <v>108</v>
      </c>
      <c r="R3192" t="s">
        <v>6406</v>
      </c>
      <c r="S3192" t="s">
        <v>49</v>
      </c>
      <c r="T3192" t="s">
        <v>62</v>
      </c>
      <c r="U3192" t="s">
        <v>6407</v>
      </c>
      <c r="V3192">
        <v>12.672000000000001</v>
      </c>
      <c r="W3192">
        <v>3</v>
      </c>
      <c r="X3192" s="9">
        <f>Table1[[#This Row],[Discount]]</f>
        <v>0.2</v>
      </c>
      <c r="Y3192">
        <v>0.2</v>
      </c>
      <c r="Z3192">
        <v>-3.1680000000000001</v>
      </c>
    </row>
    <row r="3193" spans="1:26" ht="16" x14ac:dyDescent="0.2">
      <c r="A3193">
        <v>3192</v>
      </c>
      <c r="B3193" t="s">
        <v>6408</v>
      </c>
      <c r="C3193" s="1">
        <v>41915</v>
      </c>
      <c r="D3193">
        <f>YEAR(Table1[[#This Row],[Order Date]])</f>
        <v>2014</v>
      </c>
      <c r="E3193">
        <f>MONTH(Table1[[#This Row],[Order Date]])</f>
        <v>10</v>
      </c>
      <c r="F3193" t="str">
        <f>Table1[[#This Row],[Order Year]]&amp;"-"&amp;Table1[[#This Row],[Order Month]]</f>
        <v>2014-10</v>
      </c>
      <c r="G3193" s="5">
        <f>YEAR(Table1[[#This Row],[Order Date]])*100 + MONTH(Table1[[#This Row],[Order Date]])</f>
        <v>201410</v>
      </c>
      <c r="H3193" s="1">
        <v>41921</v>
      </c>
      <c r="I3193" t="s">
        <v>53</v>
      </c>
      <c r="J3193" t="s">
        <v>2809</v>
      </c>
      <c r="K3193" t="s">
        <v>2810</v>
      </c>
      <c r="L3193" t="s">
        <v>44</v>
      </c>
      <c r="M3193" t="s">
        <v>30</v>
      </c>
      <c r="N3193" t="s">
        <v>269</v>
      </c>
      <c r="O3193" t="s">
        <v>270</v>
      </c>
      <c r="P3193">
        <v>10035</v>
      </c>
      <c r="Q3193" t="s">
        <v>151</v>
      </c>
      <c r="R3193" t="s">
        <v>3143</v>
      </c>
      <c r="S3193" t="s">
        <v>74</v>
      </c>
      <c r="T3193" t="s">
        <v>75</v>
      </c>
      <c r="U3193" t="s">
        <v>3144</v>
      </c>
      <c r="V3193">
        <v>65.989999999999995</v>
      </c>
      <c r="W3193">
        <v>1</v>
      </c>
      <c r="X3193" s="9">
        <f>Table1[[#This Row],[Discount]]</f>
        <v>0</v>
      </c>
      <c r="Y3193">
        <v>0</v>
      </c>
      <c r="Z3193">
        <v>17.157400000000003</v>
      </c>
    </row>
    <row r="3194" spans="1:26" ht="16" x14ac:dyDescent="0.2">
      <c r="A3194">
        <v>3193</v>
      </c>
      <c r="B3194" t="s">
        <v>6409</v>
      </c>
      <c r="C3194" s="1">
        <v>41795</v>
      </c>
      <c r="D3194">
        <f>YEAR(Table1[[#This Row],[Order Date]])</f>
        <v>2014</v>
      </c>
      <c r="E3194">
        <f>MONTH(Table1[[#This Row],[Order Date]])</f>
        <v>6</v>
      </c>
      <c r="F3194" t="str">
        <f>Table1[[#This Row],[Order Year]]&amp;"-"&amp;Table1[[#This Row],[Order Month]]</f>
        <v>2014-6</v>
      </c>
      <c r="G3194" s="5">
        <f>YEAR(Table1[[#This Row],[Order Date]])*100 + MONTH(Table1[[#This Row],[Order Date]])</f>
        <v>201406</v>
      </c>
      <c r="H3194" s="1">
        <v>41799</v>
      </c>
      <c r="I3194" t="s">
        <v>53</v>
      </c>
      <c r="J3194" t="s">
        <v>5469</v>
      </c>
      <c r="K3194" t="s">
        <v>5470</v>
      </c>
      <c r="L3194" t="s">
        <v>44</v>
      </c>
      <c r="M3194" t="s">
        <v>30</v>
      </c>
      <c r="N3194" t="s">
        <v>6410</v>
      </c>
      <c r="O3194" t="s">
        <v>107</v>
      </c>
      <c r="P3194">
        <v>77489</v>
      </c>
      <c r="Q3194" t="s">
        <v>108</v>
      </c>
      <c r="R3194" t="s">
        <v>1025</v>
      </c>
      <c r="S3194" t="s">
        <v>49</v>
      </c>
      <c r="T3194" t="s">
        <v>78</v>
      </c>
      <c r="U3194" t="s">
        <v>1026</v>
      </c>
      <c r="V3194">
        <v>6.3699999999999983</v>
      </c>
      <c r="W3194">
        <v>7</v>
      </c>
      <c r="X3194" s="9">
        <f>Table1[[#This Row],[Discount]]</f>
        <v>0.8</v>
      </c>
      <c r="Y3194">
        <v>0.8</v>
      </c>
      <c r="Z3194">
        <v>-9.5550000000000015</v>
      </c>
    </row>
    <row r="3195" spans="1:26" ht="16" x14ac:dyDescent="0.2">
      <c r="A3195">
        <v>3194</v>
      </c>
      <c r="B3195" t="s">
        <v>6411</v>
      </c>
      <c r="C3195" s="1">
        <v>40787</v>
      </c>
      <c r="D3195">
        <f>YEAR(Table1[[#This Row],[Order Date]])</f>
        <v>2011</v>
      </c>
      <c r="E3195">
        <f>MONTH(Table1[[#This Row],[Order Date]])</f>
        <v>9</v>
      </c>
      <c r="F3195" t="str">
        <f>Table1[[#This Row],[Order Year]]&amp;"-"&amp;Table1[[#This Row],[Order Month]]</f>
        <v>2011-9</v>
      </c>
      <c r="G3195" s="5">
        <f>YEAR(Table1[[#This Row],[Order Date]])*100 + MONTH(Table1[[#This Row],[Order Date]])</f>
        <v>201109</v>
      </c>
      <c r="H3195" s="1">
        <v>40790</v>
      </c>
      <c r="I3195" t="s">
        <v>191</v>
      </c>
      <c r="J3195" t="s">
        <v>6412</v>
      </c>
      <c r="K3195" t="s">
        <v>6413</v>
      </c>
      <c r="L3195" t="s">
        <v>29</v>
      </c>
      <c r="M3195" t="s">
        <v>30</v>
      </c>
      <c r="N3195" t="s">
        <v>187</v>
      </c>
      <c r="O3195" t="s">
        <v>107</v>
      </c>
      <c r="P3195">
        <v>77036</v>
      </c>
      <c r="Q3195" t="s">
        <v>108</v>
      </c>
      <c r="R3195" t="s">
        <v>2041</v>
      </c>
      <c r="S3195" t="s">
        <v>49</v>
      </c>
      <c r="T3195" t="s">
        <v>78</v>
      </c>
      <c r="U3195" t="s">
        <v>2042</v>
      </c>
      <c r="V3195">
        <v>3.6479999999999992</v>
      </c>
      <c r="W3195">
        <v>3</v>
      </c>
      <c r="X3195" s="9">
        <f>Table1[[#This Row],[Discount]]</f>
        <v>0.8</v>
      </c>
      <c r="Y3195">
        <v>0.8</v>
      </c>
      <c r="Z3195">
        <v>-6.0192000000000032</v>
      </c>
    </row>
    <row r="3196" spans="1:26" ht="16" x14ac:dyDescent="0.2">
      <c r="A3196">
        <v>3195</v>
      </c>
      <c r="B3196" t="s">
        <v>6411</v>
      </c>
      <c r="C3196" s="1">
        <v>40787</v>
      </c>
      <c r="D3196">
        <f>YEAR(Table1[[#This Row],[Order Date]])</f>
        <v>2011</v>
      </c>
      <c r="E3196">
        <f>MONTH(Table1[[#This Row],[Order Date]])</f>
        <v>9</v>
      </c>
      <c r="F3196" t="str">
        <f>Table1[[#This Row],[Order Year]]&amp;"-"&amp;Table1[[#This Row],[Order Month]]</f>
        <v>2011-9</v>
      </c>
      <c r="G3196" s="5">
        <f>YEAR(Table1[[#This Row],[Order Date]])*100 + MONTH(Table1[[#This Row],[Order Date]])</f>
        <v>201109</v>
      </c>
      <c r="H3196" s="1">
        <v>40790</v>
      </c>
      <c r="I3196" t="s">
        <v>191</v>
      </c>
      <c r="J3196" t="s">
        <v>6412</v>
      </c>
      <c r="K3196" t="s">
        <v>6413</v>
      </c>
      <c r="L3196" t="s">
        <v>29</v>
      </c>
      <c r="M3196" t="s">
        <v>30</v>
      </c>
      <c r="N3196" t="s">
        <v>187</v>
      </c>
      <c r="O3196" t="s">
        <v>107</v>
      </c>
      <c r="P3196">
        <v>77036</v>
      </c>
      <c r="Q3196" t="s">
        <v>108</v>
      </c>
      <c r="R3196" t="s">
        <v>1060</v>
      </c>
      <c r="S3196" t="s">
        <v>49</v>
      </c>
      <c r="T3196" t="s">
        <v>93</v>
      </c>
      <c r="U3196" t="s">
        <v>1061</v>
      </c>
      <c r="V3196">
        <v>31.104000000000006</v>
      </c>
      <c r="W3196">
        <v>6</v>
      </c>
      <c r="X3196" s="9">
        <f>Table1[[#This Row],[Discount]]</f>
        <v>0.2</v>
      </c>
      <c r="Y3196">
        <v>0.2</v>
      </c>
      <c r="Z3196">
        <v>10.8864</v>
      </c>
    </row>
    <row r="3197" spans="1:26" ht="16" x14ac:dyDescent="0.2">
      <c r="A3197">
        <v>3196</v>
      </c>
      <c r="B3197" t="s">
        <v>6414</v>
      </c>
      <c r="C3197" s="1">
        <v>41495</v>
      </c>
      <c r="D3197">
        <f>YEAR(Table1[[#This Row],[Order Date]])</f>
        <v>2013</v>
      </c>
      <c r="E3197">
        <f>MONTH(Table1[[#This Row],[Order Date]])</f>
        <v>8</v>
      </c>
      <c r="F3197" t="str">
        <f>Table1[[#This Row],[Order Year]]&amp;"-"&amp;Table1[[#This Row],[Order Month]]</f>
        <v>2013-8</v>
      </c>
      <c r="G3197" s="5">
        <f>YEAR(Table1[[#This Row],[Order Date]])*100 + MONTH(Table1[[#This Row],[Order Date]])</f>
        <v>201308</v>
      </c>
      <c r="H3197" s="1">
        <v>41500</v>
      </c>
      <c r="I3197" t="s">
        <v>53</v>
      </c>
      <c r="J3197" t="s">
        <v>3994</v>
      </c>
      <c r="K3197" t="s">
        <v>3995</v>
      </c>
      <c r="L3197" t="s">
        <v>105</v>
      </c>
      <c r="M3197" t="s">
        <v>30</v>
      </c>
      <c r="N3197" t="s">
        <v>331</v>
      </c>
      <c r="O3197" t="s">
        <v>1490</v>
      </c>
      <c r="P3197">
        <v>39212</v>
      </c>
      <c r="Q3197" t="s">
        <v>33</v>
      </c>
      <c r="R3197" t="s">
        <v>6415</v>
      </c>
      <c r="S3197" t="s">
        <v>49</v>
      </c>
      <c r="T3197" t="s">
        <v>272</v>
      </c>
      <c r="U3197" t="s">
        <v>6416</v>
      </c>
      <c r="V3197">
        <v>23.34</v>
      </c>
      <c r="W3197">
        <v>3</v>
      </c>
      <c r="X3197" s="9">
        <f>Table1[[#This Row],[Discount]]</f>
        <v>0</v>
      </c>
      <c r="Y3197">
        <v>0</v>
      </c>
      <c r="Z3197">
        <v>0.23339999999999961</v>
      </c>
    </row>
    <row r="3198" spans="1:26" ht="16" x14ac:dyDescent="0.2">
      <c r="A3198">
        <v>3197</v>
      </c>
      <c r="B3198" t="s">
        <v>6417</v>
      </c>
      <c r="C3198" s="1">
        <v>41843</v>
      </c>
      <c r="D3198">
        <f>YEAR(Table1[[#This Row],[Order Date]])</f>
        <v>2014</v>
      </c>
      <c r="E3198">
        <f>MONTH(Table1[[#This Row],[Order Date]])</f>
        <v>7</v>
      </c>
      <c r="F3198" t="str">
        <f>Table1[[#This Row],[Order Year]]&amp;"-"&amp;Table1[[#This Row],[Order Month]]</f>
        <v>2014-7</v>
      </c>
      <c r="G3198" s="5">
        <f>YEAR(Table1[[#This Row],[Order Date]])*100 + MONTH(Table1[[#This Row],[Order Date]])</f>
        <v>201407</v>
      </c>
      <c r="H3198" s="1">
        <v>41849</v>
      </c>
      <c r="I3198" t="s">
        <v>53</v>
      </c>
      <c r="J3198" t="s">
        <v>795</v>
      </c>
      <c r="K3198" t="s">
        <v>796</v>
      </c>
      <c r="L3198" t="s">
        <v>44</v>
      </c>
      <c r="M3198" t="s">
        <v>30</v>
      </c>
      <c r="N3198" t="s">
        <v>269</v>
      </c>
      <c r="O3198" t="s">
        <v>270</v>
      </c>
      <c r="P3198">
        <v>10009</v>
      </c>
      <c r="Q3198" t="s">
        <v>151</v>
      </c>
      <c r="R3198" t="s">
        <v>1237</v>
      </c>
      <c r="S3198" t="s">
        <v>74</v>
      </c>
      <c r="T3198" t="s">
        <v>75</v>
      </c>
      <c r="U3198" t="s">
        <v>1238</v>
      </c>
      <c r="V3198">
        <v>29.97</v>
      </c>
      <c r="W3198">
        <v>3</v>
      </c>
      <c r="X3198" s="9">
        <f>Table1[[#This Row],[Discount]]</f>
        <v>0</v>
      </c>
      <c r="Y3198">
        <v>0</v>
      </c>
      <c r="Z3198">
        <v>14.085899999999999</v>
      </c>
    </row>
    <row r="3199" spans="1:26" ht="16" x14ac:dyDescent="0.2">
      <c r="A3199">
        <v>3198</v>
      </c>
      <c r="B3199" t="s">
        <v>6418</v>
      </c>
      <c r="C3199" s="1">
        <v>41100</v>
      </c>
      <c r="D3199">
        <f>YEAR(Table1[[#This Row],[Order Date]])</f>
        <v>2012</v>
      </c>
      <c r="E3199">
        <f>MONTH(Table1[[#This Row],[Order Date]])</f>
        <v>7</v>
      </c>
      <c r="F3199" t="str">
        <f>Table1[[#This Row],[Order Year]]&amp;"-"&amp;Table1[[#This Row],[Order Month]]</f>
        <v>2012-7</v>
      </c>
      <c r="G3199" s="5">
        <f>YEAR(Table1[[#This Row],[Order Date]])*100 + MONTH(Table1[[#This Row],[Order Date]])</f>
        <v>201207</v>
      </c>
      <c r="H3199" s="1">
        <v>41100</v>
      </c>
      <c r="I3199" t="s">
        <v>1293</v>
      </c>
      <c r="J3199" t="s">
        <v>159</v>
      </c>
      <c r="K3199" t="s">
        <v>160</v>
      </c>
      <c r="L3199" t="s">
        <v>29</v>
      </c>
      <c r="M3199" t="s">
        <v>30</v>
      </c>
      <c r="N3199" t="s">
        <v>4078</v>
      </c>
      <c r="O3199" t="s">
        <v>313</v>
      </c>
      <c r="P3199">
        <v>85281</v>
      </c>
      <c r="Q3199" t="s">
        <v>47</v>
      </c>
      <c r="R3199" t="s">
        <v>5747</v>
      </c>
      <c r="S3199" t="s">
        <v>49</v>
      </c>
      <c r="T3199" t="s">
        <v>78</v>
      </c>
      <c r="U3199" t="s">
        <v>5748</v>
      </c>
      <c r="V3199">
        <v>3.366000000000001</v>
      </c>
      <c r="W3199">
        <v>3</v>
      </c>
      <c r="X3199" s="9">
        <f>Table1[[#This Row],[Discount]]</f>
        <v>0.7</v>
      </c>
      <c r="Y3199">
        <v>0.7</v>
      </c>
      <c r="Z3199">
        <v>-2.2439999999999989</v>
      </c>
    </row>
    <row r="3200" spans="1:26" ht="16" x14ac:dyDescent="0.2">
      <c r="A3200">
        <v>3199</v>
      </c>
      <c r="B3200" t="s">
        <v>6419</v>
      </c>
      <c r="C3200" s="1">
        <v>40878</v>
      </c>
      <c r="D3200">
        <f>YEAR(Table1[[#This Row],[Order Date]])</f>
        <v>2011</v>
      </c>
      <c r="E3200">
        <f>MONTH(Table1[[#This Row],[Order Date]])</f>
        <v>12</v>
      </c>
      <c r="F3200" t="str">
        <f>Table1[[#This Row],[Order Year]]&amp;"-"&amp;Table1[[#This Row],[Order Month]]</f>
        <v>2011-12</v>
      </c>
      <c r="G3200" s="5">
        <f>YEAR(Table1[[#This Row],[Order Date]])*100 + MONTH(Table1[[#This Row],[Order Date]])</f>
        <v>201112</v>
      </c>
      <c r="H3200" s="1">
        <v>40884</v>
      </c>
      <c r="I3200" t="s">
        <v>53</v>
      </c>
      <c r="J3200" t="s">
        <v>4285</v>
      </c>
      <c r="K3200" t="s">
        <v>4286</v>
      </c>
      <c r="L3200" t="s">
        <v>29</v>
      </c>
      <c r="M3200" t="s">
        <v>30</v>
      </c>
      <c r="N3200" t="s">
        <v>1524</v>
      </c>
      <c r="O3200" t="s">
        <v>91</v>
      </c>
      <c r="P3200">
        <v>28540</v>
      </c>
      <c r="Q3200" t="s">
        <v>33</v>
      </c>
      <c r="R3200" t="s">
        <v>6420</v>
      </c>
      <c r="S3200" t="s">
        <v>74</v>
      </c>
      <c r="T3200" t="s">
        <v>75</v>
      </c>
      <c r="U3200" t="s">
        <v>6421</v>
      </c>
      <c r="V3200">
        <v>95.968000000000004</v>
      </c>
      <c r="W3200">
        <v>4</v>
      </c>
      <c r="X3200" s="9">
        <f>Table1[[#This Row],[Discount]]</f>
        <v>0.2</v>
      </c>
      <c r="Y3200">
        <v>0.2</v>
      </c>
      <c r="Z3200">
        <v>9.5968000000000053</v>
      </c>
    </row>
    <row r="3201" spans="1:26" ht="16" x14ac:dyDescent="0.2">
      <c r="A3201">
        <v>3200</v>
      </c>
      <c r="B3201" t="s">
        <v>6422</v>
      </c>
      <c r="C3201" s="1">
        <v>41992</v>
      </c>
      <c r="D3201">
        <f>YEAR(Table1[[#This Row],[Order Date]])</f>
        <v>2014</v>
      </c>
      <c r="E3201">
        <f>MONTH(Table1[[#This Row],[Order Date]])</f>
        <v>12</v>
      </c>
      <c r="F3201" t="str">
        <f>Table1[[#This Row],[Order Year]]&amp;"-"&amp;Table1[[#This Row],[Order Month]]</f>
        <v>2014-12</v>
      </c>
      <c r="G3201" s="5">
        <f>YEAR(Table1[[#This Row],[Order Date]])*100 + MONTH(Table1[[#This Row],[Order Date]])</f>
        <v>201412</v>
      </c>
      <c r="H3201" s="1">
        <v>41996</v>
      </c>
      <c r="I3201" t="s">
        <v>53</v>
      </c>
      <c r="J3201" t="s">
        <v>6423</v>
      </c>
      <c r="K3201" t="s">
        <v>6424</v>
      </c>
      <c r="L3201" t="s">
        <v>44</v>
      </c>
      <c r="M3201" t="s">
        <v>30</v>
      </c>
      <c r="N3201" t="s">
        <v>149</v>
      </c>
      <c r="O3201" t="s">
        <v>150</v>
      </c>
      <c r="P3201">
        <v>19134</v>
      </c>
      <c r="Q3201" t="s">
        <v>151</v>
      </c>
      <c r="R3201" t="s">
        <v>5848</v>
      </c>
      <c r="S3201" t="s">
        <v>49</v>
      </c>
      <c r="T3201" t="s">
        <v>71</v>
      </c>
      <c r="U3201" t="s">
        <v>5849</v>
      </c>
      <c r="V3201">
        <v>18.704000000000001</v>
      </c>
      <c r="W3201">
        <v>7</v>
      </c>
      <c r="X3201" s="9">
        <f>Table1[[#This Row],[Discount]]</f>
        <v>0.2</v>
      </c>
      <c r="Y3201">
        <v>0.2</v>
      </c>
      <c r="Z3201">
        <v>2.3379999999999983</v>
      </c>
    </row>
    <row r="3202" spans="1:26" ht="16" x14ac:dyDescent="0.2">
      <c r="A3202">
        <v>3201</v>
      </c>
      <c r="B3202" t="s">
        <v>6425</v>
      </c>
      <c r="C3202" s="1">
        <v>40681</v>
      </c>
      <c r="D3202">
        <f>YEAR(Table1[[#This Row],[Order Date]])</f>
        <v>2011</v>
      </c>
      <c r="E3202">
        <f>MONTH(Table1[[#This Row],[Order Date]])</f>
        <v>5</v>
      </c>
      <c r="F3202" t="str">
        <f>Table1[[#This Row],[Order Year]]&amp;"-"&amp;Table1[[#This Row],[Order Month]]</f>
        <v>2011-5</v>
      </c>
      <c r="G3202" s="5">
        <f>YEAR(Table1[[#This Row],[Order Date]])*100 + MONTH(Table1[[#This Row],[Order Date]])</f>
        <v>201105</v>
      </c>
      <c r="H3202" s="1">
        <v>40683</v>
      </c>
      <c r="I3202" t="s">
        <v>26</v>
      </c>
      <c r="J3202" t="s">
        <v>658</v>
      </c>
      <c r="K3202" t="s">
        <v>659</v>
      </c>
      <c r="L3202" t="s">
        <v>29</v>
      </c>
      <c r="M3202" t="s">
        <v>30</v>
      </c>
      <c r="N3202" t="s">
        <v>804</v>
      </c>
      <c r="O3202" t="s">
        <v>501</v>
      </c>
      <c r="P3202">
        <v>44312</v>
      </c>
      <c r="Q3202" t="s">
        <v>151</v>
      </c>
      <c r="R3202" t="s">
        <v>5274</v>
      </c>
      <c r="S3202" t="s">
        <v>35</v>
      </c>
      <c r="T3202" t="s">
        <v>68</v>
      </c>
      <c r="U3202" t="s">
        <v>5275</v>
      </c>
      <c r="V3202">
        <v>149.232</v>
      </c>
      <c r="W3202">
        <v>3</v>
      </c>
      <c r="X3202" s="9">
        <f>Table1[[#This Row],[Discount]]</f>
        <v>0.2</v>
      </c>
      <c r="Y3202">
        <v>0.2</v>
      </c>
      <c r="Z3202">
        <v>3.7308000000000021</v>
      </c>
    </row>
    <row r="3203" spans="1:26" ht="16" x14ac:dyDescent="0.2">
      <c r="A3203">
        <v>3202</v>
      </c>
      <c r="B3203" t="s">
        <v>6425</v>
      </c>
      <c r="C3203" s="1">
        <v>40681</v>
      </c>
      <c r="D3203">
        <f>YEAR(Table1[[#This Row],[Order Date]])</f>
        <v>2011</v>
      </c>
      <c r="E3203">
        <f>MONTH(Table1[[#This Row],[Order Date]])</f>
        <v>5</v>
      </c>
      <c r="F3203" t="str">
        <f>Table1[[#This Row],[Order Year]]&amp;"-"&amp;Table1[[#This Row],[Order Month]]</f>
        <v>2011-5</v>
      </c>
      <c r="G3203" s="5">
        <f>YEAR(Table1[[#This Row],[Order Date]])*100 + MONTH(Table1[[#This Row],[Order Date]])</f>
        <v>201105</v>
      </c>
      <c r="H3203" s="1">
        <v>40683</v>
      </c>
      <c r="I3203" t="s">
        <v>26</v>
      </c>
      <c r="J3203" t="s">
        <v>658</v>
      </c>
      <c r="K3203" t="s">
        <v>659</v>
      </c>
      <c r="L3203" t="s">
        <v>29</v>
      </c>
      <c r="M3203" t="s">
        <v>30</v>
      </c>
      <c r="N3203" t="s">
        <v>804</v>
      </c>
      <c r="O3203" t="s">
        <v>501</v>
      </c>
      <c r="P3203">
        <v>44312</v>
      </c>
      <c r="Q3203" t="s">
        <v>151</v>
      </c>
      <c r="R3203" t="s">
        <v>4182</v>
      </c>
      <c r="S3203" t="s">
        <v>49</v>
      </c>
      <c r="T3203" t="s">
        <v>93</v>
      </c>
      <c r="U3203" t="s">
        <v>4183</v>
      </c>
      <c r="V3203">
        <v>15.936000000000002</v>
      </c>
      <c r="W3203">
        <v>4</v>
      </c>
      <c r="X3203" s="9">
        <f>Table1[[#This Row],[Discount]]</f>
        <v>0.2</v>
      </c>
      <c r="Y3203">
        <v>0.2</v>
      </c>
      <c r="Z3203">
        <v>5.7768000000000015</v>
      </c>
    </row>
    <row r="3204" spans="1:26" ht="16" x14ac:dyDescent="0.2">
      <c r="A3204">
        <v>3203</v>
      </c>
      <c r="B3204" t="s">
        <v>6426</v>
      </c>
      <c r="C3204" s="1">
        <v>40857</v>
      </c>
      <c r="D3204">
        <f>YEAR(Table1[[#This Row],[Order Date]])</f>
        <v>2011</v>
      </c>
      <c r="E3204">
        <f>MONTH(Table1[[#This Row],[Order Date]])</f>
        <v>11</v>
      </c>
      <c r="F3204" t="str">
        <f>Table1[[#This Row],[Order Year]]&amp;"-"&amp;Table1[[#This Row],[Order Month]]</f>
        <v>2011-11</v>
      </c>
      <c r="G3204" s="5">
        <f>YEAR(Table1[[#This Row],[Order Date]])*100 + MONTH(Table1[[#This Row],[Order Date]])</f>
        <v>201111</v>
      </c>
      <c r="H3204" s="1">
        <v>40863</v>
      </c>
      <c r="I3204" t="s">
        <v>53</v>
      </c>
      <c r="J3204" t="s">
        <v>668</v>
      </c>
      <c r="K3204" t="s">
        <v>669</v>
      </c>
      <c r="L3204" t="s">
        <v>29</v>
      </c>
      <c r="M3204" t="s">
        <v>30</v>
      </c>
      <c r="N3204" t="s">
        <v>950</v>
      </c>
      <c r="O3204" t="s">
        <v>46</v>
      </c>
      <c r="P3204">
        <v>92037</v>
      </c>
      <c r="Q3204" t="s">
        <v>47</v>
      </c>
      <c r="R3204" t="s">
        <v>2089</v>
      </c>
      <c r="S3204" t="s">
        <v>74</v>
      </c>
      <c r="T3204" t="s">
        <v>75</v>
      </c>
      <c r="U3204" t="s">
        <v>2090</v>
      </c>
      <c r="V3204">
        <v>601.53599999999994</v>
      </c>
      <c r="W3204">
        <v>8</v>
      </c>
      <c r="X3204" s="9">
        <f>Table1[[#This Row],[Discount]]</f>
        <v>0.2</v>
      </c>
      <c r="Y3204">
        <v>0.2</v>
      </c>
      <c r="Z3204">
        <v>60.153600000000012</v>
      </c>
    </row>
    <row r="3205" spans="1:26" ht="16" x14ac:dyDescent="0.2">
      <c r="A3205">
        <v>3204</v>
      </c>
      <c r="B3205" t="s">
        <v>6426</v>
      </c>
      <c r="C3205" s="1">
        <v>40857</v>
      </c>
      <c r="D3205">
        <f>YEAR(Table1[[#This Row],[Order Date]])</f>
        <v>2011</v>
      </c>
      <c r="E3205">
        <f>MONTH(Table1[[#This Row],[Order Date]])</f>
        <v>11</v>
      </c>
      <c r="F3205" t="str">
        <f>Table1[[#This Row],[Order Year]]&amp;"-"&amp;Table1[[#This Row],[Order Month]]</f>
        <v>2011-11</v>
      </c>
      <c r="G3205" s="5">
        <f>YEAR(Table1[[#This Row],[Order Date]])*100 + MONTH(Table1[[#This Row],[Order Date]])</f>
        <v>201111</v>
      </c>
      <c r="H3205" s="1">
        <v>40863</v>
      </c>
      <c r="I3205" t="s">
        <v>53</v>
      </c>
      <c r="J3205" t="s">
        <v>668</v>
      </c>
      <c r="K3205" t="s">
        <v>669</v>
      </c>
      <c r="L3205" t="s">
        <v>29</v>
      </c>
      <c r="M3205" t="s">
        <v>30</v>
      </c>
      <c r="N3205" t="s">
        <v>950</v>
      </c>
      <c r="O3205" t="s">
        <v>46</v>
      </c>
      <c r="P3205">
        <v>92037</v>
      </c>
      <c r="Q3205" t="s">
        <v>47</v>
      </c>
      <c r="R3205" t="s">
        <v>3559</v>
      </c>
      <c r="S3205" t="s">
        <v>74</v>
      </c>
      <c r="T3205" t="s">
        <v>164</v>
      </c>
      <c r="U3205" t="s">
        <v>3560</v>
      </c>
      <c r="V3205">
        <v>10.99</v>
      </c>
      <c r="W3205">
        <v>1</v>
      </c>
      <c r="X3205" s="9">
        <f>Table1[[#This Row],[Discount]]</f>
        <v>0</v>
      </c>
      <c r="Y3205">
        <v>0</v>
      </c>
      <c r="Z3205">
        <v>4.2861000000000002</v>
      </c>
    </row>
    <row r="3206" spans="1:26" ht="16" x14ac:dyDescent="0.2">
      <c r="A3206">
        <v>3205</v>
      </c>
      <c r="B3206" t="s">
        <v>6426</v>
      </c>
      <c r="C3206" s="1">
        <v>40857</v>
      </c>
      <c r="D3206">
        <f>YEAR(Table1[[#This Row],[Order Date]])</f>
        <v>2011</v>
      </c>
      <c r="E3206">
        <f>MONTH(Table1[[#This Row],[Order Date]])</f>
        <v>11</v>
      </c>
      <c r="F3206" t="str">
        <f>Table1[[#This Row],[Order Year]]&amp;"-"&amp;Table1[[#This Row],[Order Month]]</f>
        <v>2011-11</v>
      </c>
      <c r="G3206" s="5">
        <f>YEAR(Table1[[#This Row],[Order Date]])*100 + MONTH(Table1[[#This Row],[Order Date]])</f>
        <v>201111</v>
      </c>
      <c r="H3206" s="1">
        <v>40863</v>
      </c>
      <c r="I3206" t="s">
        <v>53</v>
      </c>
      <c r="J3206" t="s">
        <v>668</v>
      </c>
      <c r="K3206" t="s">
        <v>669</v>
      </c>
      <c r="L3206" t="s">
        <v>29</v>
      </c>
      <c r="M3206" t="s">
        <v>30</v>
      </c>
      <c r="N3206" t="s">
        <v>950</v>
      </c>
      <c r="O3206" t="s">
        <v>46</v>
      </c>
      <c r="P3206">
        <v>92037</v>
      </c>
      <c r="Q3206" t="s">
        <v>47</v>
      </c>
      <c r="R3206" t="s">
        <v>301</v>
      </c>
      <c r="S3206" t="s">
        <v>35</v>
      </c>
      <c r="T3206" t="s">
        <v>68</v>
      </c>
      <c r="U3206" t="s">
        <v>302</v>
      </c>
      <c r="V3206">
        <v>39.880000000000003</v>
      </c>
      <c r="W3206">
        <v>2</v>
      </c>
      <c r="X3206" s="9">
        <f>Table1[[#This Row],[Discount]]</f>
        <v>0</v>
      </c>
      <c r="Y3206">
        <v>0</v>
      </c>
      <c r="Z3206">
        <v>11.166400000000003</v>
      </c>
    </row>
    <row r="3207" spans="1:26" ht="16" x14ac:dyDescent="0.2">
      <c r="A3207">
        <v>3206</v>
      </c>
      <c r="B3207" t="s">
        <v>6426</v>
      </c>
      <c r="C3207" s="1">
        <v>40857</v>
      </c>
      <c r="D3207">
        <f>YEAR(Table1[[#This Row],[Order Date]])</f>
        <v>2011</v>
      </c>
      <c r="E3207">
        <f>MONTH(Table1[[#This Row],[Order Date]])</f>
        <v>11</v>
      </c>
      <c r="F3207" t="str">
        <f>Table1[[#This Row],[Order Year]]&amp;"-"&amp;Table1[[#This Row],[Order Month]]</f>
        <v>2011-11</v>
      </c>
      <c r="G3207" s="5">
        <f>YEAR(Table1[[#This Row],[Order Date]])*100 + MONTH(Table1[[#This Row],[Order Date]])</f>
        <v>201111</v>
      </c>
      <c r="H3207" s="1">
        <v>40863</v>
      </c>
      <c r="I3207" t="s">
        <v>53</v>
      </c>
      <c r="J3207" t="s">
        <v>668</v>
      </c>
      <c r="K3207" t="s">
        <v>669</v>
      </c>
      <c r="L3207" t="s">
        <v>29</v>
      </c>
      <c r="M3207" t="s">
        <v>30</v>
      </c>
      <c r="N3207" t="s">
        <v>950</v>
      </c>
      <c r="O3207" t="s">
        <v>46</v>
      </c>
      <c r="P3207">
        <v>92037</v>
      </c>
      <c r="Q3207" t="s">
        <v>47</v>
      </c>
      <c r="R3207" t="s">
        <v>2200</v>
      </c>
      <c r="S3207" t="s">
        <v>49</v>
      </c>
      <c r="T3207" t="s">
        <v>93</v>
      </c>
      <c r="U3207" t="s">
        <v>2201</v>
      </c>
      <c r="V3207">
        <v>62.24</v>
      </c>
      <c r="W3207">
        <v>8</v>
      </c>
      <c r="X3207" s="9">
        <f>Table1[[#This Row],[Discount]]</f>
        <v>0</v>
      </c>
      <c r="Y3207">
        <v>0</v>
      </c>
      <c r="Z3207">
        <v>28.007999999999996</v>
      </c>
    </row>
    <row r="3208" spans="1:26" ht="16" x14ac:dyDescent="0.2">
      <c r="A3208">
        <v>3207</v>
      </c>
      <c r="B3208" t="s">
        <v>6426</v>
      </c>
      <c r="C3208" s="1">
        <v>40857</v>
      </c>
      <c r="D3208">
        <f>YEAR(Table1[[#This Row],[Order Date]])</f>
        <v>2011</v>
      </c>
      <c r="E3208">
        <f>MONTH(Table1[[#This Row],[Order Date]])</f>
        <v>11</v>
      </c>
      <c r="F3208" t="str">
        <f>Table1[[#This Row],[Order Year]]&amp;"-"&amp;Table1[[#This Row],[Order Month]]</f>
        <v>2011-11</v>
      </c>
      <c r="G3208" s="5">
        <f>YEAR(Table1[[#This Row],[Order Date]])*100 + MONTH(Table1[[#This Row],[Order Date]])</f>
        <v>201111</v>
      </c>
      <c r="H3208" s="1">
        <v>40863</v>
      </c>
      <c r="I3208" t="s">
        <v>53</v>
      </c>
      <c r="J3208" t="s">
        <v>668</v>
      </c>
      <c r="K3208" t="s">
        <v>669</v>
      </c>
      <c r="L3208" t="s">
        <v>29</v>
      </c>
      <c r="M3208" t="s">
        <v>30</v>
      </c>
      <c r="N3208" t="s">
        <v>950</v>
      </c>
      <c r="O3208" t="s">
        <v>46</v>
      </c>
      <c r="P3208">
        <v>92037</v>
      </c>
      <c r="Q3208" t="s">
        <v>47</v>
      </c>
      <c r="R3208" t="s">
        <v>3434</v>
      </c>
      <c r="S3208" t="s">
        <v>35</v>
      </c>
      <c r="T3208" t="s">
        <v>68</v>
      </c>
      <c r="U3208" t="s">
        <v>3435</v>
      </c>
      <c r="V3208">
        <v>53.2</v>
      </c>
      <c r="W3208">
        <v>5</v>
      </c>
      <c r="X3208" s="9">
        <f>Table1[[#This Row],[Discount]]</f>
        <v>0</v>
      </c>
      <c r="Y3208">
        <v>0</v>
      </c>
      <c r="Z3208">
        <v>14.896000000000003</v>
      </c>
    </row>
    <row r="3209" spans="1:26" ht="16" x14ac:dyDescent="0.2">
      <c r="A3209">
        <v>3208</v>
      </c>
      <c r="B3209" t="s">
        <v>6426</v>
      </c>
      <c r="C3209" s="1">
        <v>40857</v>
      </c>
      <c r="D3209">
        <f>YEAR(Table1[[#This Row],[Order Date]])</f>
        <v>2011</v>
      </c>
      <c r="E3209">
        <f>MONTH(Table1[[#This Row],[Order Date]])</f>
        <v>11</v>
      </c>
      <c r="F3209" t="str">
        <f>Table1[[#This Row],[Order Year]]&amp;"-"&amp;Table1[[#This Row],[Order Month]]</f>
        <v>2011-11</v>
      </c>
      <c r="G3209" s="5">
        <f>YEAR(Table1[[#This Row],[Order Date]])*100 + MONTH(Table1[[#This Row],[Order Date]])</f>
        <v>201111</v>
      </c>
      <c r="H3209" s="1">
        <v>40863</v>
      </c>
      <c r="I3209" t="s">
        <v>53</v>
      </c>
      <c r="J3209" t="s">
        <v>668</v>
      </c>
      <c r="K3209" t="s">
        <v>669</v>
      </c>
      <c r="L3209" t="s">
        <v>29</v>
      </c>
      <c r="M3209" t="s">
        <v>30</v>
      </c>
      <c r="N3209" t="s">
        <v>950</v>
      </c>
      <c r="O3209" t="s">
        <v>46</v>
      </c>
      <c r="P3209">
        <v>92037</v>
      </c>
      <c r="Q3209" t="s">
        <v>47</v>
      </c>
      <c r="R3209" t="s">
        <v>6427</v>
      </c>
      <c r="S3209" t="s">
        <v>49</v>
      </c>
      <c r="T3209" t="s">
        <v>50</v>
      </c>
      <c r="U3209" t="s">
        <v>6428</v>
      </c>
      <c r="V3209">
        <v>39.840000000000003</v>
      </c>
      <c r="W3209">
        <v>8</v>
      </c>
      <c r="X3209" s="9">
        <f>Table1[[#This Row],[Discount]]</f>
        <v>0</v>
      </c>
      <c r="Y3209">
        <v>0</v>
      </c>
      <c r="Z3209">
        <v>18.3264</v>
      </c>
    </row>
    <row r="3210" spans="1:26" ht="16" x14ac:dyDescent="0.2">
      <c r="A3210">
        <v>3209</v>
      </c>
      <c r="B3210" t="s">
        <v>6429</v>
      </c>
      <c r="C3210" s="1">
        <v>41283</v>
      </c>
      <c r="D3210">
        <f>YEAR(Table1[[#This Row],[Order Date]])</f>
        <v>2013</v>
      </c>
      <c r="E3210">
        <f>MONTH(Table1[[#This Row],[Order Date]])</f>
        <v>1</v>
      </c>
      <c r="F3210" t="str">
        <f>Table1[[#This Row],[Order Year]]&amp;"-"&amp;Table1[[#This Row],[Order Month]]</f>
        <v>2013-1</v>
      </c>
      <c r="G3210" s="5">
        <f>YEAR(Table1[[#This Row],[Order Date]])*100 + MONTH(Table1[[#This Row],[Order Date]])</f>
        <v>201301</v>
      </c>
      <c r="H3210" s="1">
        <v>41289</v>
      </c>
      <c r="I3210" t="s">
        <v>53</v>
      </c>
      <c r="J3210" t="s">
        <v>1348</v>
      </c>
      <c r="K3210" t="s">
        <v>1349</v>
      </c>
      <c r="L3210" t="s">
        <v>44</v>
      </c>
      <c r="M3210" t="s">
        <v>30</v>
      </c>
      <c r="N3210" t="s">
        <v>3491</v>
      </c>
      <c r="O3210" t="s">
        <v>46</v>
      </c>
      <c r="P3210">
        <v>93727</v>
      </c>
      <c r="Q3210" t="s">
        <v>47</v>
      </c>
      <c r="R3210" t="s">
        <v>6430</v>
      </c>
      <c r="S3210" t="s">
        <v>74</v>
      </c>
      <c r="T3210" t="s">
        <v>164</v>
      </c>
      <c r="U3210" t="s">
        <v>6431</v>
      </c>
      <c r="V3210">
        <v>349.95</v>
      </c>
      <c r="W3210">
        <v>5</v>
      </c>
      <c r="X3210" s="9">
        <f>Table1[[#This Row],[Discount]]</f>
        <v>0</v>
      </c>
      <c r="Y3210">
        <v>0</v>
      </c>
      <c r="Z3210">
        <v>118.98299999999999</v>
      </c>
    </row>
    <row r="3211" spans="1:26" ht="16" x14ac:dyDescent="0.2">
      <c r="A3211">
        <v>3210</v>
      </c>
      <c r="B3211" t="s">
        <v>6429</v>
      </c>
      <c r="C3211" s="1">
        <v>41283</v>
      </c>
      <c r="D3211">
        <f>YEAR(Table1[[#This Row],[Order Date]])</f>
        <v>2013</v>
      </c>
      <c r="E3211">
        <f>MONTH(Table1[[#This Row],[Order Date]])</f>
        <v>1</v>
      </c>
      <c r="F3211" t="str">
        <f>Table1[[#This Row],[Order Year]]&amp;"-"&amp;Table1[[#This Row],[Order Month]]</f>
        <v>2013-1</v>
      </c>
      <c r="G3211" s="5">
        <f>YEAR(Table1[[#This Row],[Order Date]])*100 + MONTH(Table1[[#This Row],[Order Date]])</f>
        <v>201301</v>
      </c>
      <c r="H3211" s="1">
        <v>41289</v>
      </c>
      <c r="I3211" t="s">
        <v>53</v>
      </c>
      <c r="J3211" t="s">
        <v>1348</v>
      </c>
      <c r="K3211" t="s">
        <v>1349</v>
      </c>
      <c r="L3211" t="s">
        <v>44</v>
      </c>
      <c r="M3211" t="s">
        <v>30</v>
      </c>
      <c r="N3211" t="s">
        <v>3491</v>
      </c>
      <c r="O3211" t="s">
        <v>46</v>
      </c>
      <c r="P3211">
        <v>93727</v>
      </c>
      <c r="Q3211" t="s">
        <v>47</v>
      </c>
      <c r="R3211" t="s">
        <v>316</v>
      </c>
      <c r="S3211" t="s">
        <v>74</v>
      </c>
      <c r="T3211" t="s">
        <v>75</v>
      </c>
      <c r="U3211" t="s">
        <v>317</v>
      </c>
      <c r="V3211">
        <v>377.92800000000005</v>
      </c>
      <c r="W3211">
        <v>9</v>
      </c>
      <c r="X3211" s="9">
        <f>Table1[[#This Row],[Discount]]</f>
        <v>0.2</v>
      </c>
      <c r="Y3211">
        <v>0.2</v>
      </c>
      <c r="Z3211">
        <v>141.72300000000001</v>
      </c>
    </row>
    <row r="3212" spans="1:26" ht="16" x14ac:dyDescent="0.2">
      <c r="A3212">
        <v>3211</v>
      </c>
      <c r="B3212" t="s">
        <v>6432</v>
      </c>
      <c r="C3212" s="1">
        <v>41905</v>
      </c>
      <c r="D3212">
        <f>YEAR(Table1[[#This Row],[Order Date]])</f>
        <v>2014</v>
      </c>
      <c r="E3212">
        <f>MONTH(Table1[[#This Row],[Order Date]])</f>
        <v>9</v>
      </c>
      <c r="F3212" t="str">
        <f>Table1[[#This Row],[Order Year]]&amp;"-"&amp;Table1[[#This Row],[Order Month]]</f>
        <v>2014-9</v>
      </c>
      <c r="G3212" s="5">
        <f>YEAR(Table1[[#This Row],[Order Date]])*100 + MONTH(Table1[[#This Row],[Order Date]])</f>
        <v>201409</v>
      </c>
      <c r="H3212" s="1">
        <v>41910</v>
      </c>
      <c r="I3212" t="s">
        <v>53</v>
      </c>
      <c r="J3212" t="s">
        <v>587</v>
      </c>
      <c r="K3212" t="s">
        <v>588</v>
      </c>
      <c r="L3212" t="s">
        <v>44</v>
      </c>
      <c r="M3212" t="s">
        <v>30</v>
      </c>
      <c r="N3212" t="s">
        <v>6433</v>
      </c>
      <c r="O3212" t="s">
        <v>107</v>
      </c>
      <c r="P3212">
        <v>77581</v>
      </c>
      <c r="Q3212" t="s">
        <v>108</v>
      </c>
      <c r="R3212" t="s">
        <v>1593</v>
      </c>
      <c r="S3212" t="s">
        <v>49</v>
      </c>
      <c r="T3212" t="s">
        <v>176</v>
      </c>
      <c r="U3212" t="s">
        <v>189</v>
      </c>
      <c r="V3212">
        <v>13.392000000000001</v>
      </c>
      <c r="W3212">
        <v>3</v>
      </c>
      <c r="X3212" s="9">
        <f>Table1[[#This Row],[Discount]]</f>
        <v>0.2</v>
      </c>
      <c r="Y3212">
        <v>0.2</v>
      </c>
      <c r="Z3212">
        <v>5.0220000000000002</v>
      </c>
    </row>
    <row r="3213" spans="1:26" ht="16" x14ac:dyDescent="0.2">
      <c r="A3213">
        <v>3212</v>
      </c>
      <c r="B3213" t="s">
        <v>6432</v>
      </c>
      <c r="C3213" s="1">
        <v>41905</v>
      </c>
      <c r="D3213">
        <f>YEAR(Table1[[#This Row],[Order Date]])</f>
        <v>2014</v>
      </c>
      <c r="E3213">
        <f>MONTH(Table1[[#This Row],[Order Date]])</f>
        <v>9</v>
      </c>
      <c r="F3213" t="str">
        <f>Table1[[#This Row],[Order Year]]&amp;"-"&amp;Table1[[#This Row],[Order Month]]</f>
        <v>2014-9</v>
      </c>
      <c r="G3213" s="5">
        <f>YEAR(Table1[[#This Row],[Order Date]])*100 + MONTH(Table1[[#This Row],[Order Date]])</f>
        <v>201409</v>
      </c>
      <c r="H3213" s="1">
        <v>41910</v>
      </c>
      <c r="I3213" t="s">
        <v>53</v>
      </c>
      <c r="J3213" t="s">
        <v>587</v>
      </c>
      <c r="K3213" t="s">
        <v>588</v>
      </c>
      <c r="L3213" t="s">
        <v>44</v>
      </c>
      <c r="M3213" t="s">
        <v>30</v>
      </c>
      <c r="N3213" t="s">
        <v>6433</v>
      </c>
      <c r="O3213" t="s">
        <v>107</v>
      </c>
      <c r="P3213">
        <v>77581</v>
      </c>
      <c r="Q3213" t="s">
        <v>108</v>
      </c>
      <c r="R3213" t="s">
        <v>1525</v>
      </c>
      <c r="S3213" t="s">
        <v>49</v>
      </c>
      <c r="T3213" t="s">
        <v>78</v>
      </c>
      <c r="U3213" t="s">
        <v>1526</v>
      </c>
      <c r="V3213">
        <v>11.227999999999998</v>
      </c>
      <c r="W3213">
        <v>7</v>
      </c>
      <c r="X3213" s="9">
        <f>Table1[[#This Row],[Discount]]</f>
        <v>0.8</v>
      </c>
      <c r="Y3213">
        <v>0.8</v>
      </c>
      <c r="Z3213">
        <v>-18.52620000000001</v>
      </c>
    </row>
    <row r="3214" spans="1:26" ht="16" x14ac:dyDescent="0.2">
      <c r="A3214">
        <v>3213</v>
      </c>
      <c r="B3214" t="s">
        <v>6434</v>
      </c>
      <c r="C3214" s="1">
        <v>40900</v>
      </c>
      <c r="D3214">
        <f>YEAR(Table1[[#This Row],[Order Date]])</f>
        <v>2011</v>
      </c>
      <c r="E3214">
        <f>MONTH(Table1[[#This Row],[Order Date]])</f>
        <v>12</v>
      </c>
      <c r="F3214" t="str">
        <f>Table1[[#This Row],[Order Year]]&amp;"-"&amp;Table1[[#This Row],[Order Month]]</f>
        <v>2011-12</v>
      </c>
      <c r="G3214" s="5">
        <f>YEAR(Table1[[#This Row],[Order Date]])*100 + MONTH(Table1[[#This Row],[Order Date]])</f>
        <v>201112</v>
      </c>
      <c r="H3214" s="1">
        <v>40905</v>
      </c>
      <c r="I3214" t="s">
        <v>53</v>
      </c>
      <c r="J3214" t="s">
        <v>1942</v>
      </c>
      <c r="K3214" t="s">
        <v>1943</v>
      </c>
      <c r="L3214" t="s">
        <v>29</v>
      </c>
      <c r="M3214" t="s">
        <v>30</v>
      </c>
      <c r="N3214" t="s">
        <v>1467</v>
      </c>
      <c r="O3214" t="s">
        <v>257</v>
      </c>
      <c r="P3214">
        <v>47374</v>
      </c>
      <c r="Q3214" t="s">
        <v>108</v>
      </c>
      <c r="R3214" t="s">
        <v>2140</v>
      </c>
      <c r="S3214" t="s">
        <v>49</v>
      </c>
      <c r="T3214" t="s">
        <v>81</v>
      </c>
      <c r="U3214" t="s">
        <v>2141</v>
      </c>
      <c r="V3214">
        <v>207.24</v>
      </c>
      <c r="W3214">
        <v>11</v>
      </c>
      <c r="X3214" s="9">
        <f>Table1[[#This Row],[Discount]]</f>
        <v>0</v>
      </c>
      <c r="Y3214">
        <v>0</v>
      </c>
      <c r="Z3214">
        <v>58.027200000000001</v>
      </c>
    </row>
    <row r="3215" spans="1:26" ht="16" x14ac:dyDescent="0.2">
      <c r="A3215">
        <v>3214</v>
      </c>
      <c r="B3215" t="s">
        <v>6435</v>
      </c>
      <c r="C3215" s="1">
        <v>41421</v>
      </c>
      <c r="D3215">
        <f>YEAR(Table1[[#This Row],[Order Date]])</f>
        <v>2013</v>
      </c>
      <c r="E3215">
        <f>MONTH(Table1[[#This Row],[Order Date]])</f>
        <v>5</v>
      </c>
      <c r="F3215" t="str">
        <f>Table1[[#This Row],[Order Year]]&amp;"-"&amp;Table1[[#This Row],[Order Month]]</f>
        <v>2013-5</v>
      </c>
      <c r="G3215" s="5">
        <f>YEAR(Table1[[#This Row],[Order Date]])*100 + MONTH(Table1[[#This Row],[Order Date]])</f>
        <v>201305</v>
      </c>
      <c r="H3215" s="1">
        <v>41427</v>
      </c>
      <c r="I3215" t="s">
        <v>53</v>
      </c>
      <c r="J3215" t="s">
        <v>2174</v>
      </c>
      <c r="K3215" t="s">
        <v>2175</v>
      </c>
      <c r="L3215" t="s">
        <v>44</v>
      </c>
      <c r="M3215" t="s">
        <v>30</v>
      </c>
      <c r="N3215" t="s">
        <v>149</v>
      </c>
      <c r="O3215" t="s">
        <v>150</v>
      </c>
      <c r="P3215">
        <v>19134</v>
      </c>
      <c r="Q3215" t="s">
        <v>151</v>
      </c>
      <c r="R3215" t="s">
        <v>3386</v>
      </c>
      <c r="S3215" t="s">
        <v>49</v>
      </c>
      <c r="T3215" t="s">
        <v>71</v>
      </c>
      <c r="U3215" t="s">
        <v>3387</v>
      </c>
      <c r="V3215">
        <v>1.504</v>
      </c>
      <c r="W3215">
        <v>1</v>
      </c>
      <c r="X3215" s="9">
        <f>Table1[[#This Row],[Discount]]</f>
        <v>0.2</v>
      </c>
      <c r="Y3215">
        <v>0.2</v>
      </c>
      <c r="Z3215">
        <v>0.16919999999999991</v>
      </c>
    </row>
    <row r="3216" spans="1:26" ht="16" x14ac:dyDescent="0.2">
      <c r="A3216">
        <v>3215</v>
      </c>
      <c r="B3216" t="s">
        <v>6435</v>
      </c>
      <c r="C3216" s="1">
        <v>41421</v>
      </c>
      <c r="D3216">
        <f>YEAR(Table1[[#This Row],[Order Date]])</f>
        <v>2013</v>
      </c>
      <c r="E3216">
        <f>MONTH(Table1[[#This Row],[Order Date]])</f>
        <v>5</v>
      </c>
      <c r="F3216" t="str">
        <f>Table1[[#This Row],[Order Year]]&amp;"-"&amp;Table1[[#This Row],[Order Month]]</f>
        <v>2013-5</v>
      </c>
      <c r="G3216" s="5">
        <f>YEAR(Table1[[#This Row],[Order Date]])*100 + MONTH(Table1[[#This Row],[Order Date]])</f>
        <v>201305</v>
      </c>
      <c r="H3216" s="1">
        <v>41427</v>
      </c>
      <c r="I3216" t="s">
        <v>53</v>
      </c>
      <c r="J3216" t="s">
        <v>2174</v>
      </c>
      <c r="K3216" t="s">
        <v>2175</v>
      </c>
      <c r="L3216" t="s">
        <v>44</v>
      </c>
      <c r="M3216" t="s">
        <v>30</v>
      </c>
      <c r="N3216" t="s">
        <v>149</v>
      </c>
      <c r="O3216" t="s">
        <v>150</v>
      </c>
      <c r="P3216">
        <v>19134</v>
      </c>
      <c r="Q3216" t="s">
        <v>151</v>
      </c>
      <c r="R3216" t="s">
        <v>4440</v>
      </c>
      <c r="S3216" t="s">
        <v>49</v>
      </c>
      <c r="T3216" t="s">
        <v>81</v>
      </c>
      <c r="U3216" t="s">
        <v>4441</v>
      </c>
      <c r="V3216">
        <v>34.848000000000006</v>
      </c>
      <c r="W3216">
        <v>2</v>
      </c>
      <c r="X3216" s="9">
        <f>Table1[[#This Row],[Discount]]</f>
        <v>0.2</v>
      </c>
      <c r="Y3216">
        <v>0.2</v>
      </c>
      <c r="Z3216">
        <v>6.5339999999999971</v>
      </c>
    </row>
    <row r="3217" spans="1:26" ht="16" x14ac:dyDescent="0.2">
      <c r="A3217">
        <v>3216</v>
      </c>
      <c r="B3217" t="s">
        <v>6436</v>
      </c>
      <c r="C3217" s="1">
        <v>41829</v>
      </c>
      <c r="D3217">
        <f>YEAR(Table1[[#This Row],[Order Date]])</f>
        <v>2014</v>
      </c>
      <c r="E3217">
        <f>MONTH(Table1[[#This Row],[Order Date]])</f>
        <v>7</v>
      </c>
      <c r="F3217" t="str">
        <f>Table1[[#This Row],[Order Year]]&amp;"-"&amp;Table1[[#This Row],[Order Month]]</f>
        <v>2014-7</v>
      </c>
      <c r="G3217" s="5">
        <f>YEAR(Table1[[#This Row],[Order Date]])*100 + MONTH(Table1[[#This Row],[Order Date]])</f>
        <v>201407</v>
      </c>
      <c r="H3217" s="1">
        <v>41831</v>
      </c>
      <c r="I3217" t="s">
        <v>191</v>
      </c>
      <c r="J3217" t="s">
        <v>3013</v>
      </c>
      <c r="K3217" t="s">
        <v>3014</v>
      </c>
      <c r="L3217" t="s">
        <v>29</v>
      </c>
      <c r="M3217" t="s">
        <v>30</v>
      </c>
      <c r="N3217" t="s">
        <v>6437</v>
      </c>
      <c r="O3217" t="s">
        <v>46</v>
      </c>
      <c r="P3217">
        <v>94403</v>
      </c>
      <c r="Q3217" t="s">
        <v>47</v>
      </c>
      <c r="R3217" t="s">
        <v>260</v>
      </c>
      <c r="S3217" t="s">
        <v>49</v>
      </c>
      <c r="T3217" t="s">
        <v>50</v>
      </c>
      <c r="U3217" t="s">
        <v>261</v>
      </c>
      <c r="V3217">
        <v>75.179999999999993</v>
      </c>
      <c r="W3217">
        <v>6</v>
      </c>
      <c r="X3217" s="9">
        <f>Table1[[#This Row],[Discount]]</f>
        <v>0</v>
      </c>
      <c r="Y3217">
        <v>0</v>
      </c>
      <c r="Z3217">
        <v>35.334599999999995</v>
      </c>
    </row>
    <row r="3218" spans="1:26" ht="16" x14ac:dyDescent="0.2">
      <c r="A3218">
        <v>3217</v>
      </c>
      <c r="B3218" t="s">
        <v>6438</v>
      </c>
      <c r="C3218" s="1">
        <v>40676</v>
      </c>
      <c r="D3218">
        <f>YEAR(Table1[[#This Row],[Order Date]])</f>
        <v>2011</v>
      </c>
      <c r="E3218">
        <f>MONTH(Table1[[#This Row],[Order Date]])</f>
        <v>5</v>
      </c>
      <c r="F3218" t="str">
        <f>Table1[[#This Row],[Order Year]]&amp;"-"&amp;Table1[[#This Row],[Order Month]]</f>
        <v>2011-5</v>
      </c>
      <c r="G3218" s="5">
        <f>YEAR(Table1[[#This Row],[Order Date]])*100 + MONTH(Table1[[#This Row],[Order Date]])</f>
        <v>201105</v>
      </c>
      <c r="H3218" s="1">
        <v>40680</v>
      </c>
      <c r="I3218" t="s">
        <v>53</v>
      </c>
      <c r="J3218" t="s">
        <v>2238</v>
      </c>
      <c r="K3218" t="s">
        <v>2239</v>
      </c>
      <c r="L3218" t="s">
        <v>29</v>
      </c>
      <c r="M3218" t="s">
        <v>30</v>
      </c>
      <c r="N3218" t="s">
        <v>3202</v>
      </c>
      <c r="O3218" t="s">
        <v>46</v>
      </c>
      <c r="P3218">
        <v>94601</v>
      </c>
      <c r="Q3218" t="s">
        <v>47</v>
      </c>
      <c r="R3218" t="s">
        <v>4950</v>
      </c>
      <c r="S3218" t="s">
        <v>74</v>
      </c>
      <c r="T3218" t="s">
        <v>164</v>
      </c>
      <c r="U3218" t="s">
        <v>4951</v>
      </c>
      <c r="V3218">
        <v>149.97</v>
      </c>
      <c r="W3218">
        <v>3</v>
      </c>
      <c r="X3218" s="9">
        <f>Table1[[#This Row],[Discount]]</f>
        <v>0</v>
      </c>
      <c r="Y3218">
        <v>0</v>
      </c>
      <c r="Z3218">
        <v>52.489499999999992</v>
      </c>
    </row>
    <row r="3219" spans="1:26" ht="16" x14ac:dyDescent="0.2">
      <c r="A3219">
        <v>3218</v>
      </c>
      <c r="B3219" t="s">
        <v>6439</v>
      </c>
      <c r="C3219" s="1">
        <v>41954</v>
      </c>
      <c r="D3219">
        <f>YEAR(Table1[[#This Row],[Order Date]])</f>
        <v>2014</v>
      </c>
      <c r="E3219">
        <f>MONTH(Table1[[#This Row],[Order Date]])</f>
        <v>11</v>
      </c>
      <c r="F3219" t="str">
        <f>Table1[[#This Row],[Order Year]]&amp;"-"&amp;Table1[[#This Row],[Order Month]]</f>
        <v>2014-11</v>
      </c>
      <c r="G3219" s="5">
        <f>YEAR(Table1[[#This Row],[Order Date]])*100 + MONTH(Table1[[#This Row],[Order Date]])</f>
        <v>201411</v>
      </c>
      <c r="H3219" s="1">
        <v>41960</v>
      </c>
      <c r="I3219" t="s">
        <v>53</v>
      </c>
      <c r="J3219" t="s">
        <v>3290</v>
      </c>
      <c r="K3219" t="s">
        <v>3291</v>
      </c>
      <c r="L3219" t="s">
        <v>44</v>
      </c>
      <c r="M3219" t="s">
        <v>30</v>
      </c>
      <c r="N3219" t="s">
        <v>269</v>
      </c>
      <c r="O3219" t="s">
        <v>270</v>
      </c>
      <c r="P3219">
        <v>10024</v>
      </c>
      <c r="Q3219" t="s">
        <v>151</v>
      </c>
      <c r="R3219" t="s">
        <v>2982</v>
      </c>
      <c r="S3219" t="s">
        <v>49</v>
      </c>
      <c r="T3219" t="s">
        <v>78</v>
      </c>
      <c r="U3219" t="s">
        <v>2983</v>
      </c>
      <c r="V3219">
        <v>931.17600000000016</v>
      </c>
      <c r="W3219">
        <v>3</v>
      </c>
      <c r="X3219" s="9">
        <f>Table1[[#This Row],[Discount]]</f>
        <v>0.2</v>
      </c>
      <c r="Y3219">
        <v>0.2</v>
      </c>
      <c r="Z3219">
        <v>314.27190000000002</v>
      </c>
    </row>
    <row r="3220" spans="1:26" ht="16" x14ac:dyDescent="0.2">
      <c r="A3220">
        <v>3219</v>
      </c>
      <c r="B3220" t="s">
        <v>6439</v>
      </c>
      <c r="C3220" s="1">
        <v>41954</v>
      </c>
      <c r="D3220">
        <f>YEAR(Table1[[#This Row],[Order Date]])</f>
        <v>2014</v>
      </c>
      <c r="E3220">
        <f>MONTH(Table1[[#This Row],[Order Date]])</f>
        <v>11</v>
      </c>
      <c r="F3220" t="str">
        <f>Table1[[#This Row],[Order Year]]&amp;"-"&amp;Table1[[#This Row],[Order Month]]</f>
        <v>2014-11</v>
      </c>
      <c r="G3220" s="5">
        <f>YEAR(Table1[[#This Row],[Order Date]])*100 + MONTH(Table1[[#This Row],[Order Date]])</f>
        <v>201411</v>
      </c>
      <c r="H3220" s="1">
        <v>41960</v>
      </c>
      <c r="I3220" t="s">
        <v>53</v>
      </c>
      <c r="J3220" t="s">
        <v>3290</v>
      </c>
      <c r="K3220" t="s">
        <v>3291</v>
      </c>
      <c r="L3220" t="s">
        <v>44</v>
      </c>
      <c r="M3220" t="s">
        <v>30</v>
      </c>
      <c r="N3220" t="s">
        <v>269</v>
      </c>
      <c r="O3220" t="s">
        <v>270</v>
      </c>
      <c r="P3220">
        <v>10024</v>
      </c>
      <c r="Q3220" t="s">
        <v>151</v>
      </c>
      <c r="R3220" t="s">
        <v>3436</v>
      </c>
      <c r="S3220" t="s">
        <v>74</v>
      </c>
      <c r="T3220" t="s">
        <v>75</v>
      </c>
      <c r="U3220" t="s">
        <v>6340</v>
      </c>
      <c r="V3220">
        <v>430.88</v>
      </c>
      <c r="W3220">
        <v>2</v>
      </c>
      <c r="X3220" s="9">
        <f>Table1[[#This Row],[Discount]]</f>
        <v>0</v>
      </c>
      <c r="Y3220">
        <v>0</v>
      </c>
      <c r="Z3220">
        <v>124.95519999999999</v>
      </c>
    </row>
    <row r="3221" spans="1:26" ht="16" x14ac:dyDescent="0.2">
      <c r="A3221">
        <v>3220</v>
      </c>
      <c r="B3221" t="s">
        <v>6440</v>
      </c>
      <c r="C3221" s="1">
        <v>41184</v>
      </c>
      <c r="D3221">
        <f>YEAR(Table1[[#This Row],[Order Date]])</f>
        <v>2012</v>
      </c>
      <c r="E3221">
        <f>MONTH(Table1[[#This Row],[Order Date]])</f>
        <v>10</v>
      </c>
      <c r="F3221" t="str">
        <f>Table1[[#This Row],[Order Year]]&amp;"-"&amp;Table1[[#This Row],[Order Month]]</f>
        <v>2012-10</v>
      </c>
      <c r="G3221" s="5">
        <f>YEAR(Table1[[#This Row],[Order Date]])*100 + MONTH(Table1[[#This Row],[Order Date]])</f>
        <v>201210</v>
      </c>
      <c r="H3221" s="1">
        <v>41190</v>
      </c>
      <c r="I3221" t="s">
        <v>53</v>
      </c>
      <c r="J3221" t="s">
        <v>6346</v>
      </c>
      <c r="K3221" t="s">
        <v>6347</v>
      </c>
      <c r="L3221" t="s">
        <v>44</v>
      </c>
      <c r="M3221" t="s">
        <v>30</v>
      </c>
      <c r="N3221" t="s">
        <v>1122</v>
      </c>
      <c r="O3221" t="s">
        <v>791</v>
      </c>
      <c r="P3221">
        <v>8701</v>
      </c>
      <c r="Q3221" t="s">
        <v>151</v>
      </c>
      <c r="R3221" t="s">
        <v>4974</v>
      </c>
      <c r="S3221" t="s">
        <v>49</v>
      </c>
      <c r="T3221" t="s">
        <v>93</v>
      </c>
      <c r="U3221" t="s">
        <v>4975</v>
      </c>
      <c r="V3221">
        <v>94.85</v>
      </c>
      <c r="W3221">
        <v>5</v>
      </c>
      <c r="X3221" s="9">
        <f>Table1[[#This Row],[Discount]]</f>
        <v>0</v>
      </c>
      <c r="Y3221">
        <v>0</v>
      </c>
      <c r="Z3221">
        <v>45.527999999999992</v>
      </c>
    </row>
    <row r="3222" spans="1:26" ht="16" x14ac:dyDescent="0.2">
      <c r="A3222">
        <v>3221</v>
      </c>
      <c r="B3222" t="s">
        <v>6440</v>
      </c>
      <c r="C3222" s="1">
        <v>41184</v>
      </c>
      <c r="D3222">
        <f>YEAR(Table1[[#This Row],[Order Date]])</f>
        <v>2012</v>
      </c>
      <c r="E3222">
        <f>MONTH(Table1[[#This Row],[Order Date]])</f>
        <v>10</v>
      </c>
      <c r="F3222" t="str">
        <f>Table1[[#This Row],[Order Year]]&amp;"-"&amp;Table1[[#This Row],[Order Month]]</f>
        <v>2012-10</v>
      </c>
      <c r="G3222" s="5">
        <f>YEAR(Table1[[#This Row],[Order Date]])*100 + MONTH(Table1[[#This Row],[Order Date]])</f>
        <v>201210</v>
      </c>
      <c r="H3222" s="1">
        <v>41190</v>
      </c>
      <c r="I3222" t="s">
        <v>53</v>
      </c>
      <c r="J3222" t="s">
        <v>6346</v>
      </c>
      <c r="K3222" t="s">
        <v>6347</v>
      </c>
      <c r="L3222" t="s">
        <v>44</v>
      </c>
      <c r="M3222" t="s">
        <v>30</v>
      </c>
      <c r="N3222" t="s">
        <v>1122</v>
      </c>
      <c r="O3222" t="s">
        <v>791</v>
      </c>
      <c r="P3222">
        <v>8701</v>
      </c>
      <c r="Q3222" t="s">
        <v>151</v>
      </c>
      <c r="R3222" t="s">
        <v>529</v>
      </c>
      <c r="S3222" t="s">
        <v>49</v>
      </c>
      <c r="T3222" t="s">
        <v>176</v>
      </c>
      <c r="U3222" t="s">
        <v>530</v>
      </c>
      <c r="V3222">
        <v>51.12</v>
      </c>
      <c r="W3222">
        <v>4</v>
      </c>
      <c r="X3222" s="9">
        <f>Table1[[#This Row],[Discount]]</f>
        <v>0</v>
      </c>
      <c r="Y3222">
        <v>0</v>
      </c>
      <c r="Z3222">
        <v>23.003999999999998</v>
      </c>
    </row>
    <row r="3223" spans="1:26" ht="16" x14ac:dyDescent="0.2">
      <c r="A3223">
        <v>3222</v>
      </c>
      <c r="B3223" t="s">
        <v>6440</v>
      </c>
      <c r="C3223" s="1">
        <v>41184</v>
      </c>
      <c r="D3223">
        <f>YEAR(Table1[[#This Row],[Order Date]])</f>
        <v>2012</v>
      </c>
      <c r="E3223">
        <f>MONTH(Table1[[#This Row],[Order Date]])</f>
        <v>10</v>
      </c>
      <c r="F3223" t="str">
        <f>Table1[[#This Row],[Order Year]]&amp;"-"&amp;Table1[[#This Row],[Order Month]]</f>
        <v>2012-10</v>
      </c>
      <c r="G3223" s="5">
        <f>YEAR(Table1[[#This Row],[Order Date]])*100 + MONTH(Table1[[#This Row],[Order Date]])</f>
        <v>201210</v>
      </c>
      <c r="H3223" s="1">
        <v>41190</v>
      </c>
      <c r="I3223" t="s">
        <v>53</v>
      </c>
      <c r="J3223" t="s">
        <v>6346</v>
      </c>
      <c r="K3223" t="s">
        <v>6347</v>
      </c>
      <c r="L3223" t="s">
        <v>44</v>
      </c>
      <c r="M3223" t="s">
        <v>30</v>
      </c>
      <c r="N3223" t="s">
        <v>1122</v>
      </c>
      <c r="O3223" t="s">
        <v>791</v>
      </c>
      <c r="P3223">
        <v>8701</v>
      </c>
      <c r="Q3223" t="s">
        <v>151</v>
      </c>
      <c r="R3223" t="s">
        <v>1171</v>
      </c>
      <c r="S3223" t="s">
        <v>74</v>
      </c>
      <c r="T3223" t="s">
        <v>164</v>
      </c>
      <c r="U3223" t="s">
        <v>1172</v>
      </c>
      <c r="V3223">
        <v>90</v>
      </c>
      <c r="W3223">
        <v>1</v>
      </c>
      <c r="X3223" s="9">
        <f>Table1[[#This Row],[Discount]]</f>
        <v>0</v>
      </c>
      <c r="Y3223">
        <v>0</v>
      </c>
      <c r="Z3223">
        <v>32.4</v>
      </c>
    </row>
    <row r="3224" spans="1:26" ht="16" x14ac:dyDescent="0.2">
      <c r="A3224">
        <v>3223</v>
      </c>
      <c r="B3224" t="s">
        <v>6441</v>
      </c>
      <c r="C3224" s="1">
        <v>40818</v>
      </c>
      <c r="D3224">
        <f>YEAR(Table1[[#This Row],[Order Date]])</f>
        <v>2011</v>
      </c>
      <c r="E3224">
        <f>MONTH(Table1[[#This Row],[Order Date]])</f>
        <v>10</v>
      </c>
      <c r="F3224" t="str">
        <f>Table1[[#This Row],[Order Year]]&amp;"-"&amp;Table1[[#This Row],[Order Month]]</f>
        <v>2011-10</v>
      </c>
      <c r="G3224" s="5">
        <f>YEAR(Table1[[#This Row],[Order Date]])*100 + MONTH(Table1[[#This Row],[Order Date]])</f>
        <v>201110</v>
      </c>
      <c r="H3224" s="1">
        <v>40821</v>
      </c>
      <c r="I3224" t="s">
        <v>191</v>
      </c>
      <c r="J3224" t="s">
        <v>223</v>
      </c>
      <c r="K3224" t="s">
        <v>224</v>
      </c>
      <c r="L3224" t="s">
        <v>44</v>
      </c>
      <c r="M3224" t="s">
        <v>30</v>
      </c>
      <c r="N3224" t="s">
        <v>4078</v>
      </c>
      <c r="O3224" t="s">
        <v>313</v>
      </c>
      <c r="P3224">
        <v>85281</v>
      </c>
      <c r="Q3224" t="s">
        <v>47</v>
      </c>
      <c r="R3224" t="s">
        <v>4007</v>
      </c>
      <c r="S3224" t="s">
        <v>49</v>
      </c>
      <c r="T3224" t="s">
        <v>93</v>
      </c>
      <c r="U3224" t="s">
        <v>4008</v>
      </c>
      <c r="V3224">
        <v>9.4079999999999995</v>
      </c>
      <c r="W3224">
        <v>2</v>
      </c>
      <c r="X3224" s="9">
        <f>Table1[[#This Row],[Discount]]</f>
        <v>0.2</v>
      </c>
      <c r="Y3224">
        <v>0.2</v>
      </c>
      <c r="Z3224">
        <v>3.4103999999999997</v>
      </c>
    </row>
    <row r="3225" spans="1:26" ht="16" x14ac:dyDescent="0.2">
      <c r="A3225">
        <v>3224</v>
      </c>
      <c r="B3225" t="s">
        <v>6441</v>
      </c>
      <c r="C3225" s="1">
        <v>40818</v>
      </c>
      <c r="D3225">
        <f>YEAR(Table1[[#This Row],[Order Date]])</f>
        <v>2011</v>
      </c>
      <c r="E3225">
        <f>MONTH(Table1[[#This Row],[Order Date]])</f>
        <v>10</v>
      </c>
      <c r="F3225" t="str">
        <f>Table1[[#This Row],[Order Year]]&amp;"-"&amp;Table1[[#This Row],[Order Month]]</f>
        <v>2011-10</v>
      </c>
      <c r="G3225" s="5">
        <f>YEAR(Table1[[#This Row],[Order Date]])*100 + MONTH(Table1[[#This Row],[Order Date]])</f>
        <v>201110</v>
      </c>
      <c r="H3225" s="1">
        <v>40821</v>
      </c>
      <c r="I3225" t="s">
        <v>191</v>
      </c>
      <c r="J3225" t="s">
        <v>223</v>
      </c>
      <c r="K3225" t="s">
        <v>224</v>
      </c>
      <c r="L3225" t="s">
        <v>44</v>
      </c>
      <c r="M3225" t="s">
        <v>30</v>
      </c>
      <c r="N3225" t="s">
        <v>4078</v>
      </c>
      <c r="O3225" t="s">
        <v>313</v>
      </c>
      <c r="P3225">
        <v>85281</v>
      </c>
      <c r="Q3225" t="s">
        <v>47</v>
      </c>
      <c r="R3225" t="s">
        <v>3310</v>
      </c>
      <c r="S3225" t="s">
        <v>49</v>
      </c>
      <c r="T3225" t="s">
        <v>272</v>
      </c>
      <c r="U3225" t="s">
        <v>189</v>
      </c>
      <c r="V3225">
        <v>4.6719999999999997</v>
      </c>
      <c r="W3225">
        <v>2</v>
      </c>
      <c r="X3225" s="9">
        <f>Table1[[#This Row],[Discount]]</f>
        <v>0.2</v>
      </c>
      <c r="Y3225">
        <v>0.2</v>
      </c>
      <c r="Z3225">
        <v>1.4599999999999997</v>
      </c>
    </row>
    <row r="3226" spans="1:26" ht="16" x14ac:dyDescent="0.2">
      <c r="A3226">
        <v>3225</v>
      </c>
      <c r="B3226" t="s">
        <v>6441</v>
      </c>
      <c r="C3226" s="1">
        <v>40818</v>
      </c>
      <c r="D3226">
        <f>YEAR(Table1[[#This Row],[Order Date]])</f>
        <v>2011</v>
      </c>
      <c r="E3226">
        <f>MONTH(Table1[[#This Row],[Order Date]])</f>
        <v>10</v>
      </c>
      <c r="F3226" t="str">
        <f>Table1[[#This Row],[Order Year]]&amp;"-"&amp;Table1[[#This Row],[Order Month]]</f>
        <v>2011-10</v>
      </c>
      <c r="G3226" s="5">
        <f>YEAR(Table1[[#This Row],[Order Date]])*100 + MONTH(Table1[[#This Row],[Order Date]])</f>
        <v>201110</v>
      </c>
      <c r="H3226" s="1">
        <v>40821</v>
      </c>
      <c r="I3226" t="s">
        <v>191</v>
      </c>
      <c r="J3226" t="s">
        <v>223</v>
      </c>
      <c r="K3226" t="s">
        <v>224</v>
      </c>
      <c r="L3226" t="s">
        <v>44</v>
      </c>
      <c r="M3226" t="s">
        <v>30</v>
      </c>
      <c r="N3226" t="s">
        <v>4078</v>
      </c>
      <c r="O3226" t="s">
        <v>313</v>
      </c>
      <c r="P3226">
        <v>85281</v>
      </c>
      <c r="Q3226" t="s">
        <v>47</v>
      </c>
      <c r="R3226" t="s">
        <v>1049</v>
      </c>
      <c r="S3226" t="s">
        <v>74</v>
      </c>
      <c r="T3226" t="s">
        <v>75</v>
      </c>
      <c r="U3226" t="s">
        <v>1050</v>
      </c>
      <c r="V3226">
        <v>318.40000000000003</v>
      </c>
      <c r="W3226">
        <v>2</v>
      </c>
      <c r="X3226" s="9">
        <f>Table1[[#This Row],[Discount]]</f>
        <v>0.2</v>
      </c>
      <c r="Y3226">
        <v>0.2</v>
      </c>
      <c r="Z3226">
        <v>107.46</v>
      </c>
    </row>
    <row r="3227" spans="1:26" ht="16" x14ac:dyDescent="0.2">
      <c r="A3227">
        <v>3226</v>
      </c>
      <c r="B3227" t="s">
        <v>6441</v>
      </c>
      <c r="C3227" s="1">
        <v>40818</v>
      </c>
      <c r="D3227">
        <f>YEAR(Table1[[#This Row],[Order Date]])</f>
        <v>2011</v>
      </c>
      <c r="E3227">
        <f>MONTH(Table1[[#This Row],[Order Date]])</f>
        <v>10</v>
      </c>
      <c r="F3227" t="str">
        <f>Table1[[#This Row],[Order Year]]&amp;"-"&amp;Table1[[#This Row],[Order Month]]</f>
        <v>2011-10</v>
      </c>
      <c r="G3227" s="5">
        <f>YEAR(Table1[[#This Row],[Order Date]])*100 + MONTH(Table1[[#This Row],[Order Date]])</f>
        <v>201110</v>
      </c>
      <c r="H3227" s="1">
        <v>40821</v>
      </c>
      <c r="I3227" t="s">
        <v>191</v>
      </c>
      <c r="J3227" t="s">
        <v>223</v>
      </c>
      <c r="K3227" t="s">
        <v>224</v>
      </c>
      <c r="L3227" t="s">
        <v>44</v>
      </c>
      <c r="M3227" t="s">
        <v>30</v>
      </c>
      <c r="N3227" t="s">
        <v>4078</v>
      </c>
      <c r="O3227" t="s">
        <v>313</v>
      </c>
      <c r="P3227">
        <v>85281</v>
      </c>
      <c r="Q3227" t="s">
        <v>47</v>
      </c>
      <c r="R3227" t="s">
        <v>6442</v>
      </c>
      <c r="S3227" t="s">
        <v>49</v>
      </c>
      <c r="T3227" t="s">
        <v>176</v>
      </c>
      <c r="U3227" t="s">
        <v>6443</v>
      </c>
      <c r="V3227">
        <v>12.768000000000001</v>
      </c>
      <c r="W3227">
        <v>6</v>
      </c>
      <c r="X3227" s="9">
        <f>Table1[[#This Row],[Discount]]</f>
        <v>0.2</v>
      </c>
      <c r="Y3227">
        <v>0.2</v>
      </c>
      <c r="Z3227">
        <v>4.628400000000001</v>
      </c>
    </row>
    <row r="3228" spans="1:26" ht="16" x14ac:dyDescent="0.2">
      <c r="A3228">
        <v>3227</v>
      </c>
      <c r="B3228" t="s">
        <v>6441</v>
      </c>
      <c r="C3228" s="1">
        <v>40818</v>
      </c>
      <c r="D3228">
        <f>YEAR(Table1[[#This Row],[Order Date]])</f>
        <v>2011</v>
      </c>
      <c r="E3228">
        <f>MONTH(Table1[[#This Row],[Order Date]])</f>
        <v>10</v>
      </c>
      <c r="F3228" t="str">
        <f>Table1[[#This Row],[Order Year]]&amp;"-"&amp;Table1[[#This Row],[Order Month]]</f>
        <v>2011-10</v>
      </c>
      <c r="G3228" s="5">
        <f>YEAR(Table1[[#This Row],[Order Date]])*100 + MONTH(Table1[[#This Row],[Order Date]])</f>
        <v>201110</v>
      </c>
      <c r="H3228" s="1">
        <v>40821</v>
      </c>
      <c r="I3228" t="s">
        <v>191</v>
      </c>
      <c r="J3228" t="s">
        <v>223</v>
      </c>
      <c r="K3228" t="s">
        <v>224</v>
      </c>
      <c r="L3228" t="s">
        <v>44</v>
      </c>
      <c r="M3228" t="s">
        <v>30</v>
      </c>
      <c r="N3228" t="s">
        <v>4078</v>
      </c>
      <c r="O3228" t="s">
        <v>313</v>
      </c>
      <c r="P3228">
        <v>85281</v>
      </c>
      <c r="Q3228" t="s">
        <v>47</v>
      </c>
      <c r="R3228" t="s">
        <v>6444</v>
      </c>
      <c r="S3228" t="s">
        <v>49</v>
      </c>
      <c r="T3228" t="s">
        <v>581</v>
      </c>
      <c r="U3228" t="s">
        <v>6445</v>
      </c>
      <c r="V3228">
        <v>15.36</v>
      </c>
      <c r="W3228">
        <v>2</v>
      </c>
      <c r="X3228" s="9">
        <f>Table1[[#This Row],[Discount]]</f>
        <v>0.2</v>
      </c>
      <c r="Y3228">
        <v>0.2</v>
      </c>
      <c r="Z3228">
        <v>-3.2639999999999993</v>
      </c>
    </row>
    <row r="3229" spans="1:26" ht="16" x14ac:dyDescent="0.2">
      <c r="A3229">
        <v>3228</v>
      </c>
      <c r="B3229" t="s">
        <v>6441</v>
      </c>
      <c r="C3229" s="1">
        <v>40818</v>
      </c>
      <c r="D3229">
        <f>YEAR(Table1[[#This Row],[Order Date]])</f>
        <v>2011</v>
      </c>
      <c r="E3229">
        <f>MONTH(Table1[[#This Row],[Order Date]])</f>
        <v>10</v>
      </c>
      <c r="F3229" t="str">
        <f>Table1[[#This Row],[Order Year]]&amp;"-"&amp;Table1[[#This Row],[Order Month]]</f>
        <v>2011-10</v>
      </c>
      <c r="G3229" s="5">
        <f>YEAR(Table1[[#This Row],[Order Date]])*100 + MONTH(Table1[[#This Row],[Order Date]])</f>
        <v>201110</v>
      </c>
      <c r="H3229" s="1">
        <v>40821</v>
      </c>
      <c r="I3229" t="s">
        <v>191</v>
      </c>
      <c r="J3229" t="s">
        <v>223</v>
      </c>
      <c r="K3229" t="s">
        <v>224</v>
      </c>
      <c r="L3229" t="s">
        <v>44</v>
      </c>
      <c r="M3229" t="s">
        <v>30</v>
      </c>
      <c r="N3229" t="s">
        <v>4078</v>
      </c>
      <c r="O3229" t="s">
        <v>313</v>
      </c>
      <c r="P3229">
        <v>85281</v>
      </c>
      <c r="Q3229" t="s">
        <v>47</v>
      </c>
      <c r="R3229" t="s">
        <v>2587</v>
      </c>
      <c r="S3229" t="s">
        <v>74</v>
      </c>
      <c r="T3229" t="s">
        <v>75</v>
      </c>
      <c r="U3229" t="s">
        <v>2588</v>
      </c>
      <c r="V3229">
        <v>230.376</v>
      </c>
      <c r="W3229">
        <v>3</v>
      </c>
      <c r="X3229" s="9">
        <f>Table1[[#This Row],[Discount]]</f>
        <v>0.2</v>
      </c>
      <c r="Y3229">
        <v>0.2</v>
      </c>
      <c r="Z3229">
        <v>20.157899999999991</v>
      </c>
    </row>
    <row r="3230" spans="1:26" ht="16" x14ac:dyDescent="0.2">
      <c r="A3230">
        <v>3229</v>
      </c>
      <c r="B3230" t="s">
        <v>6441</v>
      </c>
      <c r="C3230" s="1">
        <v>40818</v>
      </c>
      <c r="D3230">
        <f>YEAR(Table1[[#This Row],[Order Date]])</f>
        <v>2011</v>
      </c>
      <c r="E3230">
        <f>MONTH(Table1[[#This Row],[Order Date]])</f>
        <v>10</v>
      </c>
      <c r="F3230" t="str">
        <f>Table1[[#This Row],[Order Year]]&amp;"-"&amp;Table1[[#This Row],[Order Month]]</f>
        <v>2011-10</v>
      </c>
      <c r="G3230" s="5">
        <f>YEAR(Table1[[#This Row],[Order Date]])*100 + MONTH(Table1[[#This Row],[Order Date]])</f>
        <v>201110</v>
      </c>
      <c r="H3230" s="1">
        <v>40821</v>
      </c>
      <c r="I3230" t="s">
        <v>191</v>
      </c>
      <c r="J3230" t="s">
        <v>223</v>
      </c>
      <c r="K3230" t="s">
        <v>224</v>
      </c>
      <c r="L3230" t="s">
        <v>44</v>
      </c>
      <c r="M3230" t="s">
        <v>30</v>
      </c>
      <c r="N3230" t="s">
        <v>4078</v>
      </c>
      <c r="O3230" t="s">
        <v>313</v>
      </c>
      <c r="P3230">
        <v>85281</v>
      </c>
      <c r="Q3230" t="s">
        <v>47</v>
      </c>
      <c r="R3230" t="s">
        <v>4159</v>
      </c>
      <c r="S3230" t="s">
        <v>74</v>
      </c>
      <c r="T3230" t="s">
        <v>164</v>
      </c>
      <c r="U3230" t="s">
        <v>4160</v>
      </c>
      <c r="V3230">
        <v>7.16</v>
      </c>
      <c r="W3230">
        <v>1</v>
      </c>
      <c r="X3230" s="9">
        <f>Table1[[#This Row],[Discount]]</f>
        <v>0.2</v>
      </c>
      <c r="Y3230">
        <v>0.2</v>
      </c>
      <c r="Z3230">
        <v>-8.9500000000001023E-2</v>
      </c>
    </row>
    <row r="3231" spans="1:26" ht="16" x14ac:dyDescent="0.2">
      <c r="A3231">
        <v>3230</v>
      </c>
      <c r="B3231" t="s">
        <v>6446</v>
      </c>
      <c r="C3231" s="1">
        <v>40766</v>
      </c>
      <c r="D3231">
        <f>YEAR(Table1[[#This Row],[Order Date]])</f>
        <v>2011</v>
      </c>
      <c r="E3231">
        <f>MONTH(Table1[[#This Row],[Order Date]])</f>
        <v>8</v>
      </c>
      <c r="F3231" t="str">
        <f>Table1[[#This Row],[Order Year]]&amp;"-"&amp;Table1[[#This Row],[Order Month]]</f>
        <v>2011-8</v>
      </c>
      <c r="G3231" s="5">
        <f>YEAR(Table1[[#This Row],[Order Date]])*100 + MONTH(Table1[[#This Row],[Order Date]])</f>
        <v>201108</v>
      </c>
      <c r="H3231" s="1">
        <v>40771</v>
      </c>
      <c r="I3231" t="s">
        <v>53</v>
      </c>
      <c r="J3231" t="s">
        <v>919</v>
      </c>
      <c r="K3231" t="s">
        <v>920</v>
      </c>
      <c r="L3231" t="s">
        <v>29</v>
      </c>
      <c r="M3231" t="s">
        <v>30</v>
      </c>
      <c r="N3231" t="s">
        <v>269</v>
      </c>
      <c r="O3231" t="s">
        <v>270</v>
      </c>
      <c r="P3231">
        <v>10035</v>
      </c>
      <c r="Q3231" t="s">
        <v>151</v>
      </c>
      <c r="R3231" t="s">
        <v>1772</v>
      </c>
      <c r="S3231" t="s">
        <v>49</v>
      </c>
      <c r="T3231" t="s">
        <v>62</v>
      </c>
      <c r="U3231" t="s">
        <v>1773</v>
      </c>
      <c r="V3231">
        <v>375.34</v>
      </c>
      <c r="W3231">
        <v>1</v>
      </c>
      <c r="X3231" s="9">
        <f>Table1[[#This Row],[Discount]]</f>
        <v>0</v>
      </c>
      <c r="Y3231">
        <v>0</v>
      </c>
      <c r="Z3231">
        <v>18.766999999999996</v>
      </c>
    </row>
    <row r="3232" spans="1:26" ht="16" x14ac:dyDescent="0.2">
      <c r="A3232">
        <v>3231</v>
      </c>
      <c r="B3232" t="s">
        <v>6447</v>
      </c>
      <c r="C3232" s="1">
        <v>41884</v>
      </c>
      <c r="D3232">
        <f>YEAR(Table1[[#This Row],[Order Date]])</f>
        <v>2014</v>
      </c>
      <c r="E3232">
        <f>MONTH(Table1[[#This Row],[Order Date]])</f>
        <v>9</v>
      </c>
      <c r="F3232" t="str">
        <f>Table1[[#This Row],[Order Year]]&amp;"-"&amp;Table1[[#This Row],[Order Month]]</f>
        <v>2014-9</v>
      </c>
      <c r="G3232" s="5">
        <f>YEAR(Table1[[#This Row],[Order Date]])*100 + MONTH(Table1[[#This Row],[Order Date]])</f>
        <v>201409</v>
      </c>
      <c r="H3232" s="1">
        <v>41888</v>
      </c>
      <c r="I3232" t="s">
        <v>26</v>
      </c>
      <c r="J3232" t="s">
        <v>1757</v>
      </c>
      <c r="K3232" t="s">
        <v>1758</v>
      </c>
      <c r="L3232" t="s">
        <v>29</v>
      </c>
      <c r="M3232" t="s">
        <v>30</v>
      </c>
      <c r="N3232" t="s">
        <v>269</v>
      </c>
      <c r="O3232" t="s">
        <v>270</v>
      </c>
      <c r="P3232">
        <v>10009</v>
      </c>
      <c r="Q3232" t="s">
        <v>151</v>
      </c>
      <c r="R3232" t="s">
        <v>3637</v>
      </c>
      <c r="S3232" t="s">
        <v>35</v>
      </c>
      <c r="T3232" t="s">
        <v>68</v>
      </c>
      <c r="U3232" t="s">
        <v>3638</v>
      </c>
      <c r="V3232">
        <v>114.9</v>
      </c>
      <c r="W3232">
        <v>5</v>
      </c>
      <c r="X3232" s="9">
        <f>Table1[[#This Row],[Discount]]</f>
        <v>0</v>
      </c>
      <c r="Y3232">
        <v>0</v>
      </c>
      <c r="Z3232">
        <v>39.066000000000003</v>
      </c>
    </row>
    <row r="3233" spans="1:26" ht="16" x14ac:dyDescent="0.2">
      <c r="A3233">
        <v>3232</v>
      </c>
      <c r="B3233" t="s">
        <v>6448</v>
      </c>
      <c r="C3233" s="1">
        <v>41746</v>
      </c>
      <c r="D3233">
        <f>YEAR(Table1[[#This Row],[Order Date]])</f>
        <v>2014</v>
      </c>
      <c r="E3233">
        <f>MONTH(Table1[[#This Row],[Order Date]])</f>
        <v>4</v>
      </c>
      <c r="F3233" t="str">
        <f>Table1[[#This Row],[Order Year]]&amp;"-"&amp;Table1[[#This Row],[Order Month]]</f>
        <v>2014-4</v>
      </c>
      <c r="G3233" s="5">
        <f>YEAR(Table1[[#This Row],[Order Date]])*100 + MONTH(Table1[[#This Row],[Order Date]])</f>
        <v>201404</v>
      </c>
      <c r="H3233" s="1">
        <v>41752</v>
      </c>
      <c r="I3233" t="s">
        <v>53</v>
      </c>
      <c r="J3233" t="s">
        <v>3734</v>
      </c>
      <c r="K3233" t="s">
        <v>3735</v>
      </c>
      <c r="L3233" t="s">
        <v>29</v>
      </c>
      <c r="M3233" t="s">
        <v>30</v>
      </c>
      <c r="N3233" t="s">
        <v>187</v>
      </c>
      <c r="O3233" t="s">
        <v>107</v>
      </c>
      <c r="P3233">
        <v>77095</v>
      </c>
      <c r="Q3233" t="s">
        <v>108</v>
      </c>
      <c r="R3233" t="s">
        <v>5377</v>
      </c>
      <c r="S3233" t="s">
        <v>49</v>
      </c>
      <c r="T3233" t="s">
        <v>78</v>
      </c>
      <c r="U3233" t="s">
        <v>5378</v>
      </c>
      <c r="V3233">
        <v>26.045999999999992</v>
      </c>
      <c r="W3233">
        <v>3</v>
      </c>
      <c r="X3233" s="9">
        <f>Table1[[#This Row],[Discount]]</f>
        <v>0.8</v>
      </c>
      <c r="Y3233">
        <v>0.8</v>
      </c>
      <c r="Z3233">
        <v>-44.278199999999998</v>
      </c>
    </row>
    <row r="3234" spans="1:26" ht="16" x14ac:dyDescent="0.2">
      <c r="A3234">
        <v>3233</v>
      </c>
      <c r="B3234" t="s">
        <v>6448</v>
      </c>
      <c r="C3234" s="1">
        <v>41746</v>
      </c>
      <c r="D3234">
        <f>YEAR(Table1[[#This Row],[Order Date]])</f>
        <v>2014</v>
      </c>
      <c r="E3234">
        <f>MONTH(Table1[[#This Row],[Order Date]])</f>
        <v>4</v>
      </c>
      <c r="F3234" t="str">
        <f>Table1[[#This Row],[Order Year]]&amp;"-"&amp;Table1[[#This Row],[Order Month]]</f>
        <v>2014-4</v>
      </c>
      <c r="G3234" s="5">
        <f>YEAR(Table1[[#This Row],[Order Date]])*100 + MONTH(Table1[[#This Row],[Order Date]])</f>
        <v>201404</v>
      </c>
      <c r="H3234" s="1">
        <v>41752</v>
      </c>
      <c r="I3234" t="s">
        <v>53</v>
      </c>
      <c r="J3234" t="s">
        <v>3734</v>
      </c>
      <c r="K3234" t="s">
        <v>3735</v>
      </c>
      <c r="L3234" t="s">
        <v>29</v>
      </c>
      <c r="M3234" t="s">
        <v>30</v>
      </c>
      <c r="N3234" t="s">
        <v>187</v>
      </c>
      <c r="O3234" t="s">
        <v>107</v>
      </c>
      <c r="P3234">
        <v>77095</v>
      </c>
      <c r="Q3234" t="s">
        <v>108</v>
      </c>
      <c r="R3234" t="s">
        <v>1930</v>
      </c>
      <c r="S3234" t="s">
        <v>49</v>
      </c>
      <c r="T3234" t="s">
        <v>78</v>
      </c>
      <c r="U3234" t="s">
        <v>1931</v>
      </c>
      <c r="V3234">
        <v>2.8959999999999995</v>
      </c>
      <c r="W3234">
        <v>1</v>
      </c>
      <c r="X3234" s="9">
        <f>Table1[[#This Row],[Discount]]</f>
        <v>0.8</v>
      </c>
      <c r="Y3234">
        <v>0.8</v>
      </c>
      <c r="Z3234">
        <v>-4.7784000000000013</v>
      </c>
    </row>
    <row r="3235" spans="1:26" ht="16" x14ac:dyDescent="0.2">
      <c r="A3235">
        <v>3234</v>
      </c>
      <c r="B3235" t="s">
        <v>6448</v>
      </c>
      <c r="C3235" s="1">
        <v>41746</v>
      </c>
      <c r="D3235">
        <f>YEAR(Table1[[#This Row],[Order Date]])</f>
        <v>2014</v>
      </c>
      <c r="E3235">
        <f>MONTH(Table1[[#This Row],[Order Date]])</f>
        <v>4</v>
      </c>
      <c r="F3235" t="str">
        <f>Table1[[#This Row],[Order Year]]&amp;"-"&amp;Table1[[#This Row],[Order Month]]</f>
        <v>2014-4</v>
      </c>
      <c r="G3235" s="5">
        <f>YEAR(Table1[[#This Row],[Order Date]])*100 + MONTH(Table1[[#This Row],[Order Date]])</f>
        <v>201404</v>
      </c>
      <c r="H3235" s="1">
        <v>41752</v>
      </c>
      <c r="I3235" t="s">
        <v>53</v>
      </c>
      <c r="J3235" t="s">
        <v>3734</v>
      </c>
      <c r="K3235" t="s">
        <v>3735</v>
      </c>
      <c r="L3235" t="s">
        <v>29</v>
      </c>
      <c r="M3235" t="s">
        <v>30</v>
      </c>
      <c r="N3235" t="s">
        <v>187</v>
      </c>
      <c r="O3235" t="s">
        <v>107</v>
      </c>
      <c r="P3235">
        <v>77095</v>
      </c>
      <c r="Q3235" t="s">
        <v>108</v>
      </c>
      <c r="R3235" t="s">
        <v>6449</v>
      </c>
      <c r="S3235" t="s">
        <v>49</v>
      </c>
      <c r="T3235" t="s">
        <v>62</v>
      </c>
      <c r="U3235" t="s">
        <v>6450</v>
      </c>
      <c r="V3235">
        <v>32.544000000000004</v>
      </c>
      <c r="W3235">
        <v>2</v>
      </c>
      <c r="X3235" s="9">
        <f>Table1[[#This Row],[Discount]]</f>
        <v>0.2</v>
      </c>
      <c r="Y3235">
        <v>0.2</v>
      </c>
      <c r="Z3235">
        <v>-7.7292000000000041</v>
      </c>
    </row>
    <row r="3236" spans="1:26" ht="16" x14ac:dyDescent="0.2">
      <c r="A3236">
        <v>3235</v>
      </c>
      <c r="B3236" t="s">
        <v>6451</v>
      </c>
      <c r="C3236" s="1">
        <v>41389</v>
      </c>
      <c r="D3236">
        <f>YEAR(Table1[[#This Row],[Order Date]])</f>
        <v>2013</v>
      </c>
      <c r="E3236">
        <f>MONTH(Table1[[#This Row],[Order Date]])</f>
        <v>4</v>
      </c>
      <c r="F3236" t="str">
        <f>Table1[[#This Row],[Order Year]]&amp;"-"&amp;Table1[[#This Row],[Order Month]]</f>
        <v>2013-4</v>
      </c>
      <c r="G3236" s="5">
        <f>YEAR(Table1[[#This Row],[Order Date]])*100 + MONTH(Table1[[#This Row],[Order Date]])</f>
        <v>201304</v>
      </c>
      <c r="H3236" s="1">
        <v>41392</v>
      </c>
      <c r="I3236" t="s">
        <v>191</v>
      </c>
      <c r="J3236" t="s">
        <v>6412</v>
      </c>
      <c r="K3236" t="s">
        <v>6413</v>
      </c>
      <c r="L3236" t="s">
        <v>29</v>
      </c>
      <c r="M3236" t="s">
        <v>30</v>
      </c>
      <c r="N3236" t="s">
        <v>2858</v>
      </c>
      <c r="O3236" t="s">
        <v>46</v>
      </c>
      <c r="P3236">
        <v>92503</v>
      </c>
      <c r="Q3236" t="s">
        <v>47</v>
      </c>
      <c r="R3236" t="s">
        <v>2304</v>
      </c>
      <c r="S3236" t="s">
        <v>49</v>
      </c>
      <c r="T3236" t="s">
        <v>78</v>
      </c>
      <c r="U3236" t="s">
        <v>2305</v>
      </c>
      <c r="V3236">
        <v>3.9840000000000004</v>
      </c>
      <c r="W3236">
        <v>1</v>
      </c>
      <c r="X3236" s="9">
        <f>Table1[[#This Row],[Discount]]</f>
        <v>0.2</v>
      </c>
      <c r="Y3236">
        <v>0.2</v>
      </c>
      <c r="Z3236">
        <v>1.3944000000000001</v>
      </c>
    </row>
    <row r="3237" spans="1:26" ht="16" x14ac:dyDescent="0.2">
      <c r="A3237">
        <v>3236</v>
      </c>
      <c r="B3237" t="s">
        <v>6452</v>
      </c>
      <c r="C3237" s="1">
        <v>41289</v>
      </c>
      <c r="D3237">
        <f>YEAR(Table1[[#This Row],[Order Date]])</f>
        <v>2013</v>
      </c>
      <c r="E3237">
        <f>MONTH(Table1[[#This Row],[Order Date]])</f>
        <v>1</v>
      </c>
      <c r="F3237" t="str">
        <f>Table1[[#This Row],[Order Year]]&amp;"-"&amp;Table1[[#This Row],[Order Month]]</f>
        <v>2013-1</v>
      </c>
      <c r="G3237" s="5">
        <f>YEAR(Table1[[#This Row],[Order Date]])*100 + MONTH(Table1[[#This Row],[Order Date]])</f>
        <v>201301</v>
      </c>
      <c r="H3237" s="1">
        <v>41289</v>
      </c>
      <c r="I3237" t="s">
        <v>1293</v>
      </c>
      <c r="J3237" t="s">
        <v>987</v>
      </c>
      <c r="K3237" t="s">
        <v>988</v>
      </c>
      <c r="L3237" t="s">
        <v>29</v>
      </c>
      <c r="M3237" t="s">
        <v>30</v>
      </c>
      <c r="N3237" t="s">
        <v>749</v>
      </c>
      <c r="O3237" t="s">
        <v>750</v>
      </c>
      <c r="P3237">
        <v>6824</v>
      </c>
      <c r="Q3237" t="s">
        <v>151</v>
      </c>
      <c r="R3237" t="s">
        <v>1054</v>
      </c>
      <c r="S3237" t="s">
        <v>35</v>
      </c>
      <c r="T3237" t="s">
        <v>59</v>
      </c>
      <c r="U3237" t="s">
        <v>1055</v>
      </c>
      <c r="V3237">
        <v>181.79699999999997</v>
      </c>
      <c r="W3237">
        <v>1</v>
      </c>
      <c r="X3237" s="9">
        <f>Table1[[#This Row],[Discount]]</f>
        <v>0.3</v>
      </c>
      <c r="Y3237">
        <v>0.3</v>
      </c>
      <c r="Z3237">
        <v>-15.582599999999999</v>
      </c>
    </row>
    <row r="3238" spans="1:26" ht="16" x14ac:dyDescent="0.2">
      <c r="A3238">
        <v>3237</v>
      </c>
      <c r="B3238" t="s">
        <v>6453</v>
      </c>
      <c r="C3238" s="1">
        <v>41397</v>
      </c>
      <c r="D3238">
        <f>YEAR(Table1[[#This Row],[Order Date]])</f>
        <v>2013</v>
      </c>
      <c r="E3238">
        <f>MONTH(Table1[[#This Row],[Order Date]])</f>
        <v>5</v>
      </c>
      <c r="F3238" t="str">
        <f>Table1[[#This Row],[Order Year]]&amp;"-"&amp;Table1[[#This Row],[Order Month]]</f>
        <v>2013-5</v>
      </c>
      <c r="G3238" s="5">
        <f>YEAR(Table1[[#This Row],[Order Date]])*100 + MONTH(Table1[[#This Row],[Order Date]])</f>
        <v>201305</v>
      </c>
      <c r="H3238" s="1">
        <v>41397</v>
      </c>
      <c r="I3238" t="s">
        <v>1293</v>
      </c>
      <c r="J3238" t="s">
        <v>6454</v>
      </c>
      <c r="K3238" t="s">
        <v>6455</v>
      </c>
      <c r="L3238" t="s">
        <v>29</v>
      </c>
      <c r="M3238" t="s">
        <v>30</v>
      </c>
      <c r="N3238" t="s">
        <v>269</v>
      </c>
      <c r="O3238" t="s">
        <v>270</v>
      </c>
      <c r="P3238">
        <v>10024</v>
      </c>
      <c r="Q3238" t="s">
        <v>151</v>
      </c>
      <c r="R3238" t="s">
        <v>1413</v>
      </c>
      <c r="S3238" t="s">
        <v>49</v>
      </c>
      <c r="T3238" t="s">
        <v>62</v>
      </c>
      <c r="U3238" t="s">
        <v>1414</v>
      </c>
      <c r="V3238">
        <v>44.94</v>
      </c>
      <c r="W3238">
        <v>3</v>
      </c>
      <c r="X3238" s="9">
        <f>Table1[[#This Row],[Discount]]</f>
        <v>0</v>
      </c>
      <c r="Y3238">
        <v>0</v>
      </c>
      <c r="Z3238">
        <v>12.5832</v>
      </c>
    </row>
    <row r="3239" spans="1:26" ht="16" x14ac:dyDescent="0.2">
      <c r="A3239">
        <v>3238</v>
      </c>
      <c r="B3239" t="s">
        <v>6453</v>
      </c>
      <c r="C3239" s="1">
        <v>41397</v>
      </c>
      <c r="D3239">
        <f>YEAR(Table1[[#This Row],[Order Date]])</f>
        <v>2013</v>
      </c>
      <c r="E3239">
        <f>MONTH(Table1[[#This Row],[Order Date]])</f>
        <v>5</v>
      </c>
      <c r="F3239" t="str">
        <f>Table1[[#This Row],[Order Year]]&amp;"-"&amp;Table1[[#This Row],[Order Month]]</f>
        <v>2013-5</v>
      </c>
      <c r="G3239" s="5">
        <f>YEAR(Table1[[#This Row],[Order Date]])*100 + MONTH(Table1[[#This Row],[Order Date]])</f>
        <v>201305</v>
      </c>
      <c r="H3239" s="1">
        <v>41397</v>
      </c>
      <c r="I3239" t="s">
        <v>1293</v>
      </c>
      <c r="J3239" t="s">
        <v>6454</v>
      </c>
      <c r="K3239" t="s">
        <v>6455</v>
      </c>
      <c r="L3239" t="s">
        <v>29</v>
      </c>
      <c r="M3239" t="s">
        <v>30</v>
      </c>
      <c r="N3239" t="s">
        <v>269</v>
      </c>
      <c r="O3239" t="s">
        <v>270</v>
      </c>
      <c r="P3239">
        <v>10024</v>
      </c>
      <c r="Q3239" t="s">
        <v>151</v>
      </c>
      <c r="R3239" t="s">
        <v>1606</v>
      </c>
      <c r="S3239" t="s">
        <v>49</v>
      </c>
      <c r="T3239" t="s">
        <v>78</v>
      </c>
      <c r="U3239" t="s">
        <v>1607</v>
      </c>
      <c r="V3239">
        <v>45.576000000000001</v>
      </c>
      <c r="W3239">
        <v>3</v>
      </c>
      <c r="X3239" s="9">
        <f>Table1[[#This Row],[Discount]]</f>
        <v>0.2</v>
      </c>
      <c r="Y3239">
        <v>0.2</v>
      </c>
      <c r="Z3239">
        <v>15.951599999999997</v>
      </c>
    </row>
    <row r="3240" spans="1:26" ht="16" x14ac:dyDescent="0.2">
      <c r="A3240">
        <v>3239</v>
      </c>
      <c r="B3240" t="s">
        <v>6456</v>
      </c>
      <c r="C3240" s="1">
        <v>41599</v>
      </c>
      <c r="D3240">
        <f>YEAR(Table1[[#This Row],[Order Date]])</f>
        <v>2013</v>
      </c>
      <c r="E3240">
        <f>MONTH(Table1[[#This Row],[Order Date]])</f>
        <v>11</v>
      </c>
      <c r="F3240" t="str">
        <f>Table1[[#This Row],[Order Year]]&amp;"-"&amp;Table1[[#This Row],[Order Month]]</f>
        <v>2013-11</v>
      </c>
      <c r="G3240" s="5">
        <f>YEAR(Table1[[#This Row],[Order Date]])*100 + MONTH(Table1[[#This Row],[Order Date]])</f>
        <v>201311</v>
      </c>
      <c r="H3240" s="1">
        <v>41606</v>
      </c>
      <c r="I3240" t="s">
        <v>53</v>
      </c>
      <c r="J3240" t="s">
        <v>6457</v>
      </c>
      <c r="K3240" t="s">
        <v>6458</v>
      </c>
      <c r="L3240" t="s">
        <v>44</v>
      </c>
      <c r="M3240" t="s">
        <v>30</v>
      </c>
      <c r="N3240" t="s">
        <v>187</v>
      </c>
      <c r="O3240" t="s">
        <v>107</v>
      </c>
      <c r="P3240">
        <v>77095</v>
      </c>
      <c r="Q3240" t="s">
        <v>108</v>
      </c>
      <c r="R3240" t="s">
        <v>4842</v>
      </c>
      <c r="S3240" t="s">
        <v>35</v>
      </c>
      <c r="T3240" t="s">
        <v>39</v>
      </c>
      <c r="U3240" t="s">
        <v>4843</v>
      </c>
      <c r="V3240">
        <v>318.43</v>
      </c>
      <c r="W3240">
        <v>5</v>
      </c>
      <c r="X3240" s="9">
        <f>Table1[[#This Row],[Discount]]</f>
        <v>0.3</v>
      </c>
      <c r="Y3240">
        <v>0.3</v>
      </c>
      <c r="Z3240">
        <v>-77.333000000000013</v>
      </c>
    </row>
    <row r="3241" spans="1:26" ht="16" x14ac:dyDescent="0.2">
      <c r="A3241">
        <v>3240</v>
      </c>
      <c r="B3241" t="s">
        <v>6456</v>
      </c>
      <c r="C3241" s="1">
        <v>41599</v>
      </c>
      <c r="D3241">
        <f>YEAR(Table1[[#This Row],[Order Date]])</f>
        <v>2013</v>
      </c>
      <c r="E3241">
        <f>MONTH(Table1[[#This Row],[Order Date]])</f>
        <v>11</v>
      </c>
      <c r="F3241" t="str">
        <f>Table1[[#This Row],[Order Year]]&amp;"-"&amp;Table1[[#This Row],[Order Month]]</f>
        <v>2013-11</v>
      </c>
      <c r="G3241" s="5">
        <f>YEAR(Table1[[#This Row],[Order Date]])*100 + MONTH(Table1[[#This Row],[Order Date]])</f>
        <v>201311</v>
      </c>
      <c r="H3241" s="1">
        <v>41606</v>
      </c>
      <c r="I3241" t="s">
        <v>53</v>
      </c>
      <c r="J3241" t="s">
        <v>6457</v>
      </c>
      <c r="K3241" t="s">
        <v>6458</v>
      </c>
      <c r="L3241" t="s">
        <v>44</v>
      </c>
      <c r="M3241" t="s">
        <v>30</v>
      </c>
      <c r="N3241" t="s">
        <v>187</v>
      </c>
      <c r="O3241" t="s">
        <v>107</v>
      </c>
      <c r="P3241">
        <v>77095</v>
      </c>
      <c r="Q3241" t="s">
        <v>108</v>
      </c>
      <c r="R3241" t="s">
        <v>6459</v>
      </c>
      <c r="S3241" t="s">
        <v>74</v>
      </c>
      <c r="T3241" t="s">
        <v>75</v>
      </c>
      <c r="U3241" t="s">
        <v>6460</v>
      </c>
      <c r="V3241">
        <v>122.91999999999999</v>
      </c>
      <c r="W3241">
        <v>7</v>
      </c>
      <c r="X3241" s="9">
        <f>Table1[[#This Row],[Discount]]</f>
        <v>0.2</v>
      </c>
      <c r="Y3241">
        <v>0.2</v>
      </c>
      <c r="Z3241">
        <v>46.095000000000006</v>
      </c>
    </row>
    <row r="3242" spans="1:26" ht="16" x14ac:dyDescent="0.2">
      <c r="A3242">
        <v>3241</v>
      </c>
      <c r="B3242" t="s">
        <v>6456</v>
      </c>
      <c r="C3242" s="1">
        <v>41599</v>
      </c>
      <c r="D3242">
        <f>YEAR(Table1[[#This Row],[Order Date]])</f>
        <v>2013</v>
      </c>
      <c r="E3242">
        <f>MONTH(Table1[[#This Row],[Order Date]])</f>
        <v>11</v>
      </c>
      <c r="F3242" t="str">
        <f>Table1[[#This Row],[Order Year]]&amp;"-"&amp;Table1[[#This Row],[Order Month]]</f>
        <v>2013-11</v>
      </c>
      <c r="G3242" s="5">
        <f>YEAR(Table1[[#This Row],[Order Date]])*100 + MONTH(Table1[[#This Row],[Order Date]])</f>
        <v>201311</v>
      </c>
      <c r="H3242" s="1">
        <v>41606</v>
      </c>
      <c r="I3242" t="s">
        <v>53</v>
      </c>
      <c r="J3242" t="s">
        <v>6457</v>
      </c>
      <c r="K3242" t="s">
        <v>6458</v>
      </c>
      <c r="L3242" t="s">
        <v>44</v>
      </c>
      <c r="M3242" t="s">
        <v>30</v>
      </c>
      <c r="N3242" t="s">
        <v>187</v>
      </c>
      <c r="O3242" t="s">
        <v>107</v>
      </c>
      <c r="P3242">
        <v>77095</v>
      </c>
      <c r="Q3242" t="s">
        <v>108</v>
      </c>
      <c r="R3242" t="s">
        <v>1287</v>
      </c>
      <c r="S3242" t="s">
        <v>35</v>
      </c>
      <c r="T3242" t="s">
        <v>68</v>
      </c>
      <c r="U3242" t="s">
        <v>1288</v>
      </c>
      <c r="V3242">
        <v>7.0679999999999996</v>
      </c>
      <c r="W3242">
        <v>3</v>
      </c>
      <c r="X3242" s="9">
        <f>Table1[[#This Row],[Discount]]</f>
        <v>0.6</v>
      </c>
      <c r="Y3242">
        <v>0.6</v>
      </c>
      <c r="Z3242">
        <v>-2.8271999999999995</v>
      </c>
    </row>
    <row r="3243" spans="1:26" ht="16" x14ac:dyDescent="0.2">
      <c r="A3243">
        <v>3242</v>
      </c>
      <c r="B3243" t="s">
        <v>6461</v>
      </c>
      <c r="C3243" s="1">
        <v>41306</v>
      </c>
      <c r="D3243">
        <f>YEAR(Table1[[#This Row],[Order Date]])</f>
        <v>2013</v>
      </c>
      <c r="E3243">
        <f>MONTH(Table1[[#This Row],[Order Date]])</f>
        <v>2</v>
      </c>
      <c r="F3243" t="str">
        <f>Table1[[#This Row],[Order Year]]&amp;"-"&amp;Table1[[#This Row],[Order Month]]</f>
        <v>2013-2</v>
      </c>
      <c r="G3243" s="5">
        <f>YEAR(Table1[[#This Row],[Order Date]])*100 + MONTH(Table1[[#This Row],[Order Date]])</f>
        <v>201302</v>
      </c>
      <c r="H3243" s="1">
        <v>41308</v>
      </c>
      <c r="I3243" t="s">
        <v>191</v>
      </c>
      <c r="J3243" t="s">
        <v>2635</v>
      </c>
      <c r="K3243" t="s">
        <v>2636</v>
      </c>
      <c r="L3243" t="s">
        <v>44</v>
      </c>
      <c r="M3243" t="s">
        <v>30</v>
      </c>
      <c r="N3243" t="s">
        <v>1130</v>
      </c>
      <c r="O3243" t="s">
        <v>322</v>
      </c>
      <c r="P3243">
        <v>22204</v>
      </c>
      <c r="Q3243" t="s">
        <v>33</v>
      </c>
      <c r="R3243" t="s">
        <v>3981</v>
      </c>
      <c r="S3243" t="s">
        <v>49</v>
      </c>
      <c r="T3243" t="s">
        <v>62</v>
      </c>
      <c r="U3243" t="s">
        <v>3982</v>
      </c>
      <c r="V3243">
        <v>56.449999999999996</v>
      </c>
      <c r="W3243">
        <v>5</v>
      </c>
      <c r="X3243" s="9">
        <f>Table1[[#This Row],[Discount]]</f>
        <v>0</v>
      </c>
      <c r="Y3243">
        <v>0</v>
      </c>
      <c r="Z3243">
        <v>14.676999999999998</v>
      </c>
    </row>
    <row r="3244" spans="1:26" ht="16" x14ac:dyDescent="0.2">
      <c r="A3244">
        <v>3243</v>
      </c>
      <c r="B3244" t="s">
        <v>6462</v>
      </c>
      <c r="C3244" s="1">
        <v>41730</v>
      </c>
      <c r="D3244">
        <f>YEAR(Table1[[#This Row],[Order Date]])</f>
        <v>2014</v>
      </c>
      <c r="E3244">
        <f>MONTH(Table1[[#This Row],[Order Date]])</f>
        <v>4</v>
      </c>
      <c r="F3244" t="str">
        <f>Table1[[#This Row],[Order Year]]&amp;"-"&amp;Table1[[#This Row],[Order Month]]</f>
        <v>2014-4</v>
      </c>
      <c r="G3244" s="5">
        <f>YEAR(Table1[[#This Row],[Order Date]])*100 + MONTH(Table1[[#This Row],[Order Date]])</f>
        <v>201404</v>
      </c>
      <c r="H3244" s="1">
        <v>41735</v>
      </c>
      <c r="I3244" t="s">
        <v>26</v>
      </c>
      <c r="J3244" t="s">
        <v>2344</v>
      </c>
      <c r="K3244" t="s">
        <v>2345</v>
      </c>
      <c r="L3244" t="s">
        <v>29</v>
      </c>
      <c r="M3244" t="s">
        <v>30</v>
      </c>
      <c r="N3244" t="s">
        <v>306</v>
      </c>
      <c r="O3244" t="s">
        <v>214</v>
      </c>
      <c r="P3244">
        <v>60623</v>
      </c>
      <c r="Q3244" t="s">
        <v>108</v>
      </c>
      <c r="R3244" t="s">
        <v>6230</v>
      </c>
      <c r="S3244" t="s">
        <v>49</v>
      </c>
      <c r="T3244" t="s">
        <v>78</v>
      </c>
      <c r="U3244" t="s">
        <v>6231</v>
      </c>
      <c r="V3244">
        <v>13.467999999999998</v>
      </c>
      <c r="W3244">
        <v>13</v>
      </c>
      <c r="X3244" s="9">
        <f>Table1[[#This Row],[Discount]]</f>
        <v>0.8</v>
      </c>
      <c r="Y3244">
        <v>0.8</v>
      </c>
      <c r="Z3244">
        <v>-22.895600000000005</v>
      </c>
    </row>
    <row r="3245" spans="1:26" ht="16" x14ac:dyDescent="0.2">
      <c r="A3245">
        <v>3244</v>
      </c>
      <c r="B3245" t="s">
        <v>6463</v>
      </c>
      <c r="C3245" s="1">
        <v>41975</v>
      </c>
      <c r="D3245">
        <f>YEAR(Table1[[#This Row],[Order Date]])</f>
        <v>2014</v>
      </c>
      <c r="E3245">
        <f>MONTH(Table1[[#This Row],[Order Date]])</f>
        <v>12</v>
      </c>
      <c r="F3245" t="str">
        <f>Table1[[#This Row],[Order Year]]&amp;"-"&amp;Table1[[#This Row],[Order Month]]</f>
        <v>2014-12</v>
      </c>
      <c r="G3245" s="5">
        <f>YEAR(Table1[[#This Row],[Order Date]])*100 + MONTH(Table1[[#This Row],[Order Date]])</f>
        <v>201412</v>
      </c>
      <c r="H3245" s="1">
        <v>41979</v>
      </c>
      <c r="I3245" t="s">
        <v>53</v>
      </c>
      <c r="J3245" t="s">
        <v>6464</v>
      </c>
      <c r="K3245" t="s">
        <v>6465</v>
      </c>
      <c r="L3245" t="s">
        <v>29</v>
      </c>
      <c r="M3245" t="s">
        <v>30</v>
      </c>
      <c r="N3245" t="s">
        <v>761</v>
      </c>
      <c r="O3245" t="s">
        <v>107</v>
      </c>
      <c r="P3245">
        <v>75051</v>
      </c>
      <c r="Q3245" t="s">
        <v>108</v>
      </c>
      <c r="R3245" t="s">
        <v>6466</v>
      </c>
      <c r="S3245" t="s">
        <v>74</v>
      </c>
      <c r="T3245" t="s">
        <v>75</v>
      </c>
      <c r="U3245" t="s">
        <v>6467</v>
      </c>
      <c r="V3245">
        <v>219.80000000000004</v>
      </c>
      <c r="W3245">
        <v>5</v>
      </c>
      <c r="X3245" s="9">
        <f>Table1[[#This Row],[Discount]]</f>
        <v>0.2</v>
      </c>
      <c r="Y3245">
        <v>0.2</v>
      </c>
      <c r="Z3245">
        <v>24.727499999999971</v>
      </c>
    </row>
    <row r="3246" spans="1:26" ht="16" x14ac:dyDescent="0.2">
      <c r="A3246">
        <v>3245</v>
      </c>
      <c r="B3246" t="s">
        <v>6463</v>
      </c>
      <c r="C3246" s="1">
        <v>41975</v>
      </c>
      <c r="D3246">
        <f>YEAR(Table1[[#This Row],[Order Date]])</f>
        <v>2014</v>
      </c>
      <c r="E3246">
        <f>MONTH(Table1[[#This Row],[Order Date]])</f>
        <v>12</v>
      </c>
      <c r="F3246" t="str">
        <f>Table1[[#This Row],[Order Year]]&amp;"-"&amp;Table1[[#This Row],[Order Month]]</f>
        <v>2014-12</v>
      </c>
      <c r="G3246" s="5">
        <f>YEAR(Table1[[#This Row],[Order Date]])*100 + MONTH(Table1[[#This Row],[Order Date]])</f>
        <v>201412</v>
      </c>
      <c r="H3246" s="1">
        <v>41979</v>
      </c>
      <c r="I3246" t="s">
        <v>53</v>
      </c>
      <c r="J3246" t="s">
        <v>6464</v>
      </c>
      <c r="K3246" t="s">
        <v>6465</v>
      </c>
      <c r="L3246" t="s">
        <v>29</v>
      </c>
      <c r="M3246" t="s">
        <v>30</v>
      </c>
      <c r="N3246" t="s">
        <v>761</v>
      </c>
      <c r="O3246" t="s">
        <v>107</v>
      </c>
      <c r="P3246">
        <v>75051</v>
      </c>
      <c r="Q3246" t="s">
        <v>108</v>
      </c>
      <c r="R3246" t="s">
        <v>1167</v>
      </c>
      <c r="S3246" t="s">
        <v>35</v>
      </c>
      <c r="T3246" t="s">
        <v>39</v>
      </c>
      <c r="U3246" t="s">
        <v>1168</v>
      </c>
      <c r="V3246">
        <v>317.05799999999999</v>
      </c>
      <c r="W3246">
        <v>3</v>
      </c>
      <c r="X3246" s="9">
        <f>Table1[[#This Row],[Discount]]</f>
        <v>0.3</v>
      </c>
      <c r="Y3246">
        <v>0.3</v>
      </c>
      <c r="Z3246">
        <v>-18.117599999999996</v>
      </c>
    </row>
    <row r="3247" spans="1:26" ht="16" x14ac:dyDescent="0.2">
      <c r="A3247">
        <v>3246</v>
      </c>
      <c r="B3247" t="s">
        <v>6468</v>
      </c>
      <c r="C3247" s="1">
        <v>41984</v>
      </c>
      <c r="D3247">
        <f>YEAR(Table1[[#This Row],[Order Date]])</f>
        <v>2014</v>
      </c>
      <c r="E3247">
        <f>MONTH(Table1[[#This Row],[Order Date]])</f>
        <v>12</v>
      </c>
      <c r="F3247" t="str">
        <f>Table1[[#This Row],[Order Year]]&amp;"-"&amp;Table1[[#This Row],[Order Month]]</f>
        <v>2014-12</v>
      </c>
      <c r="G3247" s="5">
        <f>YEAR(Table1[[#This Row],[Order Date]])*100 + MONTH(Table1[[#This Row],[Order Date]])</f>
        <v>201412</v>
      </c>
      <c r="H3247" s="1">
        <v>41986</v>
      </c>
      <c r="I3247" t="s">
        <v>26</v>
      </c>
      <c r="J3247" t="s">
        <v>1134</v>
      </c>
      <c r="K3247" t="s">
        <v>1135</v>
      </c>
      <c r="L3247" t="s">
        <v>44</v>
      </c>
      <c r="M3247" t="s">
        <v>30</v>
      </c>
      <c r="N3247" t="s">
        <v>98</v>
      </c>
      <c r="O3247" t="s">
        <v>99</v>
      </c>
      <c r="P3247">
        <v>98103</v>
      </c>
      <c r="Q3247" t="s">
        <v>47</v>
      </c>
      <c r="R3247" t="s">
        <v>3768</v>
      </c>
      <c r="S3247" t="s">
        <v>74</v>
      </c>
      <c r="T3247" t="s">
        <v>164</v>
      </c>
      <c r="U3247" t="s">
        <v>3769</v>
      </c>
      <c r="V3247">
        <v>49.08</v>
      </c>
      <c r="W3247">
        <v>3</v>
      </c>
      <c r="X3247" s="9">
        <f>Table1[[#This Row],[Discount]]</f>
        <v>0</v>
      </c>
      <c r="Y3247">
        <v>0</v>
      </c>
      <c r="Z3247">
        <v>4.9079999999999977</v>
      </c>
    </row>
    <row r="3248" spans="1:26" ht="16" x14ac:dyDescent="0.2">
      <c r="A3248">
        <v>3247</v>
      </c>
      <c r="B3248" t="s">
        <v>6468</v>
      </c>
      <c r="C3248" s="1">
        <v>41984</v>
      </c>
      <c r="D3248">
        <f>YEAR(Table1[[#This Row],[Order Date]])</f>
        <v>2014</v>
      </c>
      <c r="E3248">
        <f>MONTH(Table1[[#This Row],[Order Date]])</f>
        <v>12</v>
      </c>
      <c r="F3248" t="str">
        <f>Table1[[#This Row],[Order Year]]&amp;"-"&amp;Table1[[#This Row],[Order Month]]</f>
        <v>2014-12</v>
      </c>
      <c r="G3248" s="5">
        <f>YEAR(Table1[[#This Row],[Order Date]])*100 + MONTH(Table1[[#This Row],[Order Date]])</f>
        <v>201412</v>
      </c>
      <c r="H3248" s="1">
        <v>41986</v>
      </c>
      <c r="I3248" t="s">
        <v>26</v>
      </c>
      <c r="J3248" t="s">
        <v>1134</v>
      </c>
      <c r="K3248" t="s">
        <v>1135</v>
      </c>
      <c r="L3248" t="s">
        <v>44</v>
      </c>
      <c r="M3248" t="s">
        <v>30</v>
      </c>
      <c r="N3248" t="s">
        <v>98</v>
      </c>
      <c r="O3248" t="s">
        <v>99</v>
      </c>
      <c r="P3248">
        <v>98103</v>
      </c>
      <c r="Q3248" t="s">
        <v>47</v>
      </c>
      <c r="R3248" t="s">
        <v>1545</v>
      </c>
      <c r="S3248" t="s">
        <v>49</v>
      </c>
      <c r="T3248" t="s">
        <v>62</v>
      </c>
      <c r="U3248" t="s">
        <v>1546</v>
      </c>
      <c r="V3248">
        <v>324.90000000000003</v>
      </c>
      <c r="W3248">
        <v>5</v>
      </c>
      <c r="X3248" s="9">
        <f>Table1[[#This Row],[Discount]]</f>
        <v>0</v>
      </c>
      <c r="Y3248">
        <v>0</v>
      </c>
      <c r="Z3248">
        <v>38.988000000000014</v>
      </c>
    </row>
    <row r="3249" spans="1:26" ht="16" x14ac:dyDescent="0.2">
      <c r="A3249">
        <v>3248</v>
      </c>
      <c r="B3249" t="s">
        <v>6468</v>
      </c>
      <c r="C3249" s="1">
        <v>41984</v>
      </c>
      <c r="D3249">
        <f>YEAR(Table1[[#This Row],[Order Date]])</f>
        <v>2014</v>
      </c>
      <c r="E3249">
        <f>MONTH(Table1[[#This Row],[Order Date]])</f>
        <v>12</v>
      </c>
      <c r="F3249" t="str">
        <f>Table1[[#This Row],[Order Year]]&amp;"-"&amp;Table1[[#This Row],[Order Month]]</f>
        <v>2014-12</v>
      </c>
      <c r="G3249" s="5">
        <f>YEAR(Table1[[#This Row],[Order Date]])*100 + MONTH(Table1[[#This Row],[Order Date]])</f>
        <v>201412</v>
      </c>
      <c r="H3249" s="1">
        <v>41986</v>
      </c>
      <c r="I3249" t="s">
        <v>26</v>
      </c>
      <c r="J3249" t="s">
        <v>1134</v>
      </c>
      <c r="K3249" t="s">
        <v>1135</v>
      </c>
      <c r="L3249" t="s">
        <v>44</v>
      </c>
      <c r="M3249" t="s">
        <v>30</v>
      </c>
      <c r="N3249" t="s">
        <v>98</v>
      </c>
      <c r="O3249" t="s">
        <v>99</v>
      </c>
      <c r="P3249">
        <v>98103</v>
      </c>
      <c r="Q3249" t="s">
        <v>47</v>
      </c>
      <c r="R3249" t="s">
        <v>6469</v>
      </c>
      <c r="S3249" t="s">
        <v>49</v>
      </c>
      <c r="T3249" t="s">
        <v>71</v>
      </c>
      <c r="U3249" t="s">
        <v>6470</v>
      </c>
      <c r="V3249">
        <v>18.240000000000002</v>
      </c>
      <c r="W3249">
        <v>3</v>
      </c>
      <c r="X3249" s="9">
        <f>Table1[[#This Row],[Discount]]</f>
        <v>0</v>
      </c>
      <c r="Y3249">
        <v>0</v>
      </c>
      <c r="Z3249">
        <v>5.2895999999999983</v>
      </c>
    </row>
    <row r="3250" spans="1:26" ht="16" x14ac:dyDescent="0.2">
      <c r="A3250">
        <v>3249</v>
      </c>
      <c r="B3250" t="s">
        <v>6471</v>
      </c>
      <c r="C3250" s="1">
        <v>41535</v>
      </c>
      <c r="D3250">
        <f>YEAR(Table1[[#This Row],[Order Date]])</f>
        <v>2013</v>
      </c>
      <c r="E3250">
        <f>MONTH(Table1[[#This Row],[Order Date]])</f>
        <v>9</v>
      </c>
      <c r="F3250" t="str">
        <f>Table1[[#This Row],[Order Year]]&amp;"-"&amp;Table1[[#This Row],[Order Month]]</f>
        <v>2013-9</v>
      </c>
      <c r="G3250" s="5">
        <f>YEAR(Table1[[#This Row],[Order Date]])*100 + MONTH(Table1[[#This Row],[Order Date]])</f>
        <v>201309</v>
      </c>
      <c r="H3250" s="1">
        <v>41539</v>
      </c>
      <c r="I3250" t="s">
        <v>53</v>
      </c>
      <c r="J3250" t="s">
        <v>2659</v>
      </c>
      <c r="K3250" t="s">
        <v>2660</v>
      </c>
      <c r="L3250" t="s">
        <v>105</v>
      </c>
      <c r="M3250" t="s">
        <v>30</v>
      </c>
      <c r="N3250" t="s">
        <v>98</v>
      </c>
      <c r="O3250" t="s">
        <v>99</v>
      </c>
      <c r="P3250">
        <v>98103</v>
      </c>
      <c r="Q3250" t="s">
        <v>47</v>
      </c>
      <c r="R3250" t="s">
        <v>6145</v>
      </c>
      <c r="S3250" t="s">
        <v>35</v>
      </c>
      <c r="T3250" t="s">
        <v>39</v>
      </c>
      <c r="U3250" t="s">
        <v>6146</v>
      </c>
      <c r="V3250">
        <v>113.88800000000002</v>
      </c>
      <c r="W3250">
        <v>2</v>
      </c>
      <c r="X3250" s="9">
        <f>Table1[[#This Row],[Discount]]</f>
        <v>0.2</v>
      </c>
      <c r="Y3250">
        <v>0.2</v>
      </c>
      <c r="Z3250">
        <v>9.9651999999999994</v>
      </c>
    </row>
    <row r="3251" spans="1:26" ht="16" x14ac:dyDescent="0.2">
      <c r="A3251">
        <v>3250</v>
      </c>
      <c r="B3251" t="s">
        <v>6471</v>
      </c>
      <c r="C3251" s="1">
        <v>41535</v>
      </c>
      <c r="D3251">
        <f>YEAR(Table1[[#This Row],[Order Date]])</f>
        <v>2013</v>
      </c>
      <c r="E3251">
        <f>MONTH(Table1[[#This Row],[Order Date]])</f>
        <v>9</v>
      </c>
      <c r="F3251" t="str">
        <f>Table1[[#This Row],[Order Year]]&amp;"-"&amp;Table1[[#This Row],[Order Month]]</f>
        <v>2013-9</v>
      </c>
      <c r="G3251" s="5">
        <f>YEAR(Table1[[#This Row],[Order Date]])*100 + MONTH(Table1[[#This Row],[Order Date]])</f>
        <v>201309</v>
      </c>
      <c r="H3251" s="1">
        <v>41539</v>
      </c>
      <c r="I3251" t="s">
        <v>53</v>
      </c>
      <c r="J3251" t="s">
        <v>2659</v>
      </c>
      <c r="K3251" t="s">
        <v>2660</v>
      </c>
      <c r="L3251" t="s">
        <v>105</v>
      </c>
      <c r="M3251" t="s">
        <v>30</v>
      </c>
      <c r="N3251" t="s">
        <v>98</v>
      </c>
      <c r="O3251" t="s">
        <v>99</v>
      </c>
      <c r="P3251">
        <v>98103</v>
      </c>
      <c r="Q3251" t="s">
        <v>47</v>
      </c>
      <c r="R3251" t="s">
        <v>2589</v>
      </c>
      <c r="S3251" t="s">
        <v>74</v>
      </c>
      <c r="T3251" t="s">
        <v>75</v>
      </c>
      <c r="U3251" t="s">
        <v>2590</v>
      </c>
      <c r="V3251">
        <v>105.584</v>
      </c>
      <c r="W3251">
        <v>2</v>
      </c>
      <c r="X3251" s="9">
        <f>Table1[[#This Row],[Discount]]</f>
        <v>0.2</v>
      </c>
      <c r="Y3251">
        <v>0.2</v>
      </c>
      <c r="Z3251">
        <v>7.9188000000000045</v>
      </c>
    </row>
    <row r="3252" spans="1:26" ht="16" x14ac:dyDescent="0.2">
      <c r="A3252">
        <v>3251</v>
      </c>
      <c r="B3252" t="s">
        <v>6472</v>
      </c>
      <c r="C3252" s="1">
        <v>41632</v>
      </c>
      <c r="D3252">
        <f>YEAR(Table1[[#This Row],[Order Date]])</f>
        <v>2013</v>
      </c>
      <c r="E3252">
        <f>MONTH(Table1[[#This Row],[Order Date]])</f>
        <v>12</v>
      </c>
      <c r="F3252" t="str">
        <f>Table1[[#This Row],[Order Year]]&amp;"-"&amp;Table1[[#This Row],[Order Month]]</f>
        <v>2013-12</v>
      </c>
      <c r="G3252" s="5">
        <f>YEAR(Table1[[#This Row],[Order Date]])*100 + MONTH(Table1[[#This Row],[Order Date]])</f>
        <v>201312</v>
      </c>
      <c r="H3252" s="1">
        <v>41638</v>
      </c>
      <c r="I3252" t="s">
        <v>53</v>
      </c>
      <c r="J3252" t="s">
        <v>4927</v>
      </c>
      <c r="K3252" t="s">
        <v>4928</v>
      </c>
      <c r="L3252" t="s">
        <v>44</v>
      </c>
      <c r="M3252" t="s">
        <v>30</v>
      </c>
      <c r="N3252" t="s">
        <v>6473</v>
      </c>
      <c r="O3252" t="s">
        <v>241</v>
      </c>
      <c r="P3252">
        <v>49505</v>
      </c>
      <c r="Q3252" t="s">
        <v>108</v>
      </c>
      <c r="R3252" t="s">
        <v>4190</v>
      </c>
      <c r="S3252" t="s">
        <v>49</v>
      </c>
      <c r="T3252" t="s">
        <v>272</v>
      </c>
      <c r="U3252" t="s">
        <v>4191</v>
      </c>
      <c r="V3252">
        <v>24.849999999999998</v>
      </c>
      <c r="W3252">
        <v>7</v>
      </c>
      <c r="X3252" s="9">
        <f>Table1[[#This Row],[Discount]]</f>
        <v>0</v>
      </c>
      <c r="Y3252">
        <v>0</v>
      </c>
      <c r="Z3252">
        <v>11.679499999999999</v>
      </c>
    </row>
    <row r="3253" spans="1:26" ht="16" x14ac:dyDescent="0.2">
      <c r="A3253">
        <v>3252</v>
      </c>
      <c r="B3253" t="s">
        <v>6474</v>
      </c>
      <c r="C3253" s="1">
        <v>41747</v>
      </c>
      <c r="D3253">
        <f>YEAR(Table1[[#This Row],[Order Date]])</f>
        <v>2014</v>
      </c>
      <c r="E3253">
        <f>MONTH(Table1[[#This Row],[Order Date]])</f>
        <v>4</v>
      </c>
      <c r="F3253" t="str">
        <f>Table1[[#This Row],[Order Year]]&amp;"-"&amp;Table1[[#This Row],[Order Month]]</f>
        <v>2014-4</v>
      </c>
      <c r="G3253" s="5">
        <f>YEAR(Table1[[#This Row],[Order Date]])*100 + MONTH(Table1[[#This Row],[Order Date]])</f>
        <v>201404</v>
      </c>
      <c r="H3253" s="1">
        <v>41749</v>
      </c>
      <c r="I3253" t="s">
        <v>191</v>
      </c>
      <c r="J3253" t="s">
        <v>6475</v>
      </c>
      <c r="K3253" t="s">
        <v>6476</v>
      </c>
      <c r="L3253" t="s">
        <v>29</v>
      </c>
      <c r="M3253" t="s">
        <v>30</v>
      </c>
      <c r="N3253" t="s">
        <v>149</v>
      </c>
      <c r="O3253" t="s">
        <v>150</v>
      </c>
      <c r="P3253">
        <v>19120</v>
      </c>
      <c r="Q3253" t="s">
        <v>151</v>
      </c>
      <c r="R3253" t="s">
        <v>3931</v>
      </c>
      <c r="S3253" t="s">
        <v>35</v>
      </c>
      <c r="T3253" t="s">
        <v>68</v>
      </c>
      <c r="U3253" t="s">
        <v>5149</v>
      </c>
      <c r="V3253">
        <v>60.311999999999998</v>
      </c>
      <c r="W3253">
        <v>3</v>
      </c>
      <c r="X3253" s="9">
        <f>Table1[[#This Row],[Discount]]</f>
        <v>0.2</v>
      </c>
      <c r="Y3253">
        <v>0.2</v>
      </c>
      <c r="Z3253">
        <v>5.2773000000000003</v>
      </c>
    </row>
    <row r="3254" spans="1:26" ht="16" x14ac:dyDescent="0.2">
      <c r="A3254">
        <v>3253</v>
      </c>
      <c r="B3254" t="s">
        <v>6477</v>
      </c>
      <c r="C3254" s="1">
        <v>41940</v>
      </c>
      <c r="D3254">
        <f>YEAR(Table1[[#This Row],[Order Date]])</f>
        <v>2014</v>
      </c>
      <c r="E3254">
        <f>MONTH(Table1[[#This Row],[Order Date]])</f>
        <v>10</v>
      </c>
      <c r="F3254" t="str">
        <f>Table1[[#This Row],[Order Year]]&amp;"-"&amp;Table1[[#This Row],[Order Month]]</f>
        <v>2014-10</v>
      </c>
      <c r="G3254" s="5">
        <f>YEAR(Table1[[#This Row],[Order Date]])*100 + MONTH(Table1[[#This Row],[Order Date]])</f>
        <v>201410</v>
      </c>
      <c r="H3254" s="1">
        <v>41943</v>
      </c>
      <c r="I3254" t="s">
        <v>26</v>
      </c>
      <c r="J3254" t="s">
        <v>185</v>
      </c>
      <c r="K3254" t="s">
        <v>186</v>
      </c>
      <c r="L3254" t="s">
        <v>105</v>
      </c>
      <c r="M3254" t="s">
        <v>30</v>
      </c>
      <c r="N3254" t="s">
        <v>306</v>
      </c>
      <c r="O3254" t="s">
        <v>214</v>
      </c>
      <c r="P3254">
        <v>60610</v>
      </c>
      <c r="Q3254" t="s">
        <v>108</v>
      </c>
      <c r="R3254" t="s">
        <v>1653</v>
      </c>
      <c r="S3254" t="s">
        <v>49</v>
      </c>
      <c r="T3254" t="s">
        <v>71</v>
      </c>
      <c r="U3254" t="s">
        <v>1654</v>
      </c>
      <c r="V3254">
        <v>7.0559999999999992</v>
      </c>
      <c r="W3254">
        <v>3</v>
      </c>
      <c r="X3254" s="9">
        <f>Table1[[#This Row],[Discount]]</f>
        <v>0.2</v>
      </c>
      <c r="Y3254">
        <v>0.2</v>
      </c>
      <c r="Z3254">
        <v>2.2050000000000001</v>
      </c>
    </row>
    <row r="3255" spans="1:26" ht="16" x14ac:dyDescent="0.2">
      <c r="A3255">
        <v>3254</v>
      </c>
      <c r="B3255" t="s">
        <v>6477</v>
      </c>
      <c r="C3255" s="1">
        <v>41940</v>
      </c>
      <c r="D3255">
        <f>YEAR(Table1[[#This Row],[Order Date]])</f>
        <v>2014</v>
      </c>
      <c r="E3255">
        <f>MONTH(Table1[[#This Row],[Order Date]])</f>
        <v>10</v>
      </c>
      <c r="F3255" t="str">
        <f>Table1[[#This Row],[Order Year]]&amp;"-"&amp;Table1[[#This Row],[Order Month]]</f>
        <v>2014-10</v>
      </c>
      <c r="G3255" s="5">
        <f>YEAR(Table1[[#This Row],[Order Date]])*100 + MONTH(Table1[[#This Row],[Order Date]])</f>
        <v>201410</v>
      </c>
      <c r="H3255" s="1">
        <v>41943</v>
      </c>
      <c r="I3255" t="s">
        <v>26</v>
      </c>
      <c r="J3255" t="s">
        <v>185</v>
      </c>
      <c r="K3255" t="s">
        <v>186</v>
      </c>
      <c r="L3255" t="s">
        <v>105</v>
      </c>
      <c r="M3255" t="s">
        <v>30</v>
      </c>
      <c r="N3255" t="s">
        <v>306</v>
      </c>
      <c r="O3255" t="s">
        <v>214</v>
      </c>
      <c r="P3255">
        <v>60610</v>
      </c>
      <c r="Q3255" t="s">
        <v>108</v>
      </c>
      <c r="R3255" t="s">
        <v>5077</v>
      </c>
      <c r="S3255" t="s">
        <v>74</v>
      </c>
      <c r="T3255" t="s">
        <v>75</v>
      </c>
      <c r="U3255" t="s">
        <v>5078</v>
      </c>
      <c r="V3255">
        <v>27.183999999999997</v>
      </c>
      <c r="W3255">
        <v>2</v>
      </c>
      <c r="X3255" s="9">
        <f>Table1[[#This Row],[Discount]]</f>
        <v>0.2</v>
      </c>
      <c r="Y3255">
        <v>0.2</v>
      </c>
      <c r="Z3255">
        <v>2.0387999999999984</v>
      </c>
    </row>
    <row r="3256" spans="1:26" ht="16" x14ac:dyDescent="0.2">
      <c r="A3256">
        <v>3255</v>
      </c>
      <c r="B3256" t="s">
        <v>6478</v>
      </c>
      <c r="C3256" s="1">
        <v>41464</v>
      </c>
      <c r="D3256">
        <f>YEAR(Table1[[#This Row],[Order Date]])</f>
        <v>2013</v>
      </c>
      <c r="E3256">
        <f>MONTH(Table1[[#This Row],[Order Date]])</f>
        <v>7</v>
      </c>
      <c r="F3256" t="str">
        <f>Table1[[#This Row],[Order Year]]&amp;"-"&amp;Table1[[#This Row],[Order Month]]</f>
        <v>2013-7</v>
      </c>
      <c r="G3256" s="5">
        <f>YEAR(Table1[[#This Row],[Order Date]])*100 + MONTH(Table1[[#This Row],[Order Date]])</f>
        <v>201307</v>
      </c>
      <c r="H3256" s="1">
        <v>41470</v>
      </c>
      <c r="I3256" t="s">
        <v>53</v>
      </c>
      <c r="J3256" t="s">
        <v>3528</v>
      </c>
      <c r="K3256" t="s">
        <v>3529</v>
      </c>
      <c r="L3256" t="s">
        <v>29</v>
      </c>
      <c r="M3256" t="s">
        <v>30</v>
      </c>
      <c r="N3256" t="s">
        <v>98</v>
      </c>
      <c r="O3256" t="s">
        <v>99</v>
      </c>
      <c r="P3256">
        <v>98105</v>
      </c>
      <c r="Q3256" t="s">
        <v>47</v>
      </c>
      <c r="R3256" t="s">
        <v>965</v>
      </c>
      <c r="S3256" t="s">
        <v>74</v>
      </c>
      <c r="T3256" t="s">
        <v>75</v>
      </c>
      <c r="U3256" t="s">
        <v>966</v>
      </c>
      <c r="V3256">
        <v>107.98399999999999</v>
      </c>
      <c r="W3256">
        <v>1</v>
      </c>
      <c r="X3256" s="9">
        <f>Table1[[#This Row],[Discount]]</f>
        <v>0.2</v>
      </c>
      <c r="Y3256">
        <v>0.2</v>
      </c>
      <c r="Z3256">
        <v>9.4485999999999954</v>
      </c>
    </row>
    <row r="3257" spans="1:26" ht="16" x14ac:dyDescent="0.2">
      <c r="A3257">
        <v>3256</v>
      </c>
      <c r="B3257" t="s">
        <v>6478</v>
      </c>
      <c r="C3257" s="1">
        <v>41464</v>
      </c>
      <c r="D3257">
        <f>YEAR(Table1[[#This Row],[Order Date]])</f>
        <v>2013</v>
      </c>
      <c r="E3257">
        <f>MONTH(Table1[[#This Row],[Order Date]])</f>
        <v>7</v>
      </c>
      <c r="F3257" t="str">
        <f>Table1[[#This Row],[Order Year]]&amp;"-"&amp;Table1[[#This Row],[Order Month]]</f>
        <v>2013-7</v>
      </c>
      <c r="G3257" s="5">
        <f>YEAR(Table1[[#This Row],[Order Date]])*100 + MONTH(Table1[[#This Row],[Order Date]])</f>
        <v>201307</v>
      </c>
      <c r="H3257" s="1">
        <v>41470</v>
      </c>
      <c r="I3257" t="s">
        <v>53</v>
      </c>
      <c r="J3257" t="s">
        <v>3528</v>
      </c>
      <c r="K3257" t="s">
        <v>3529</v>
      </c>
      <c r="L3257" t="s">
        <v>29</v>
      </c>
      <c r="M3257" t="s">
        <v>30</v>
      </c>
      <c r="N3257" t="s">
        <v>98</v>
      </c>
      <c r="O3257" t="s">
        <v>99</v>
      </c>
      <c r="P3257">
        <v>98105</v>
      </c>
      <c r="Q3257" t="s">
        <v>47</v>
      </c>
      <c r="R3257" t="s">
        <v>4947</v>
      </c>
      <c r="S3257" t="s">
        <v>49</v>
      </c>
      <c r="T3257" t="s">
        <v>78</v>
      </c>
      <c r="U3257" t="s">
        <v>4948</v>
      </c>
      <c r="V3257">
        <v>19.295999999999999</v>
      </c>
      <c r="W3257">
        <v>3</v>
      </c>
      <c r="X3257" s="9">
        <f>Table1[[#This Row],[Discount]]</f>
        <v>0.2</v>
      </c>
      <c r="Y3257">
        <v>0.2</v>
      </c>
      <c r="Z3257">
        <v>6.0299999999999994</v>
      </c>
    </row>
    <row r="3258" spans="1:26" ht="16" x14ac:dyDescent="0.2">
      <c r="A3258">
        <v>3257</v>
      </c>
      <c r="B3258" t="s">
        <v>6479</v>
      </c>
      <c r="C3258" s="1">
        <v>41130</v>
      </c>
      <c r="D3258">
        <f>YEAR(Table1[[#This Row],[Order Date]])</f>
        <v>2012</v>
      </c>
      <c r="E3258">
        <f>MONTH(Table1[[#This Row],[Order Date]])</f>
        <v>8</v>
      </c>
      <c r="F3258" t="str">
        <f>Table1[[#This Row],[Order Year]]&amp;"-"&amp;Table1[[#This Row],[Order Month]]</f>
        <v>2012-8</v>
      </c>
      <c r="G3258" s="5">
        <f>YEAR(Table1[[#This Row],[Order Date]])*100 + MONTH(Table1[[#This Row],[Order Date]])</f>
        <v>201208</v>
      </c>
      <c r="H3258" s="1">
        <v>41135</v>
      </c>
      <c r="I3258" t="s">
        <v>53</v>
      </c>
      <c r="J3258" t="s">
        <v>218</v>
      </c>
      <c r="K3258" t="s">
        <v>219</v>
      </c>
      <c r="L3258" t="s">
        <v>44</v>
      </c>
      <c r="M3258" t="s">
        <v>30</v>
      </c>
      <c r="N3258" t="s">
        <v>1524</v>
      </c>
      <c r="O3258" t="s">
        <v>57</v>
      </c>
      <c r="P3258">
        <v>32216</v>
      </c>
      <c r="Q3258" t="s">
        <v>33</v>
      </c>
      <c r="R3258" t="s">
        <v>2921</v>
      </c>
      <c r="S3258" t="s">
        <v>49</v>
      </c>
      <c r="T3258" t="s">
        <v>50</v>
      </c>
      <c r="U3258" t="s">
        <v>2922</v>
      </c>
      <c r="V3258">
        <v>4.6079999999999997</v>
      </c>
      <c r="W3258">
        <v>2</v>
      </c>
      <c r="X3258" s="9">
        <f>Table1[[#This Row],[Discount]]</f>
        <v>0.2</v>
      </c>
      <c r="Y3258">
        <v>0.2</v>
      </c>
      <c r="Z3258">
        <v>1.6704000000000001</v>
      </c>
    </row>
    <row r="3259" spans="1:26" ht="16" x14ac:dyDescent="0.2">
      <c r="A3259">
        <v>3258</v>
      </c>
      <c r="B3259" t="s">
        <v>6480</v>
      </c>
      <c r="C3259" s="1">
        <v>41618</v>
      </c>
      <c r="D3259">
        <f>YEAR(Table1[[#This Row],[Order Date]])</f>
        <v>2013</v>
      </c>
      <c r="E3259">
        <f>MONTH(Table1[[#This Row],[Order Date]])</f>
        <v>12</v>
      </c>
      <c r="F3259" t="str">
        <f>Table1[[#This Row],[Order Year]]&amp;"-"&amp;Table1[[#This Row],[Order Month]]</f>
        <v>2013-12</v>
      </c>
      <c r="G3259" s="5">
        <f>YEAR(Table1[[#This Row],[Order Date]])*100 + MONTH(Table1[[#This Row],[Order Date]])</f>
        <v>201312</v>
      </c>
      <c r="H3259" s="1">
        <v>41623</v>
      </c>
      <c r="I3259" t="s">
        <v>26</v>
      </c>
      <c r="J3259" t="s">
        <v>3859</v>
      </c>
      <c r="K3259" t="s">
        <v>3860</v>
      </c>
      <c r="L3259" t="s">
        <v>44</v>
      </c>
      <c r="M3259" t="s">
        <v>30</v>
      </c>
      <c r="N3259" t="s">
        <v>615</v>
      </c>
      <c r="O3259" t="s">
        <v>338</v>
      </c>
      <c r="P3259">
        <v>37064</v>
      </c>
      <c r="Q3259" t="s">
        <v>33</v>
      </c>
      <c r="R3259" t="s">
        <v>3809</v>
      </c>
      <c r="S3259" t="s">
        <v>35</v>
      </c>
      <c r="T3259" t="s">
        <v>59</v>
      </c>
      <c r="U3259" t="s">
        <v>3810</v>
      </c>
      <c r="V3259">
        <v>79.97399999999999</v>
      </c>
      <c r="W3259">
        <v>3</v>
      </c>
      <c r="X3259" s="9">
        <f>Table1[[#This Row],[Discount]]</f>
        <v>0.4</v>
      </c>
      <c r="Y3259">
        <v>0.4</v>
      </c>
      <c r="Z3259">
        <v>-29.323800000000006</v>
      </c>
    </row>
    <row r="3260" spans="1:26" ht="16" x14ac:dyDescent="0.2">
      <c r="A3260">
        <v>3259</v>
      </c>
      <c r="B3260" t="s">
        <v>6480</v>
      </c>
      <c r="C3260" s="1">
        <v>41618</v>
      </c>
      <c r="D3260">
        <f>YEAR(Table1[[#This Row],[Order Date]])</f>
        <v>2013</v>
      </c>
      <c r="E3260">
        <f>MONTH(Table1[[#This Row],[Order Date]])</f>
        <v>12</v>
      </c>
      <c r="F3260" t="str">
        <f>Table1[[#This Row],[Order Year]]&amp;"-"&amp;Table1[[#This Row],[Order Month]]</f>
        <v>2013-12</v>
      </c>
      <c r="G3260" s="5">
        <f>YEAR(Table1[[#This Row],[Order Date]])*100 + MONTH(Table1[[#This Row],[Order Date]])</f>
        <v>201312</v>
      </c>
      <c r="H3260" s="1">
        <v>41623</v>
      </c>
      <c r="I3260" t="s">
        <v>26</v>
      </c>
      <c r="J3260" t="s">
        <v>3859</v>
      </c>
      <c r="K3260" t="s">
        <v>3860</v>
      </c>
      <c r="L3260" t="s">
        <v>44</v>
      </c>
      <c r="M3260" t="s">
        <v>30</v>
      </c>
      <c r="N3260" t="s">
        <v>615</v>
      </c>
      <c r="O3260" t="s">
        <v>338</v>
      </c>
      <c r="P3260">
        <v>37064</v>
      </c>
      <c r="Q3260" t="s">
        <v>33</v>
      </c>
      <c r="R3260" t="s">
        <v>2712</v>
      </c>
      <c r="S3260" t="s">
        <v>49</v>
      </c>
      <c r="T3260" t="s">
        <v>78</v>
      </c>
      <c r="U3260" t="s">
        <v>2713</v>
      </c>
      <c r="V3260">
        <v>2.9460000000000006</v>
      </c>
      <c r="W3260">
        <v>2</v>
      </c>
      <c r="X3260" s="9">
        <f>Table1[[#This Row],[Discount]]</f>
        <v>0.7</v>
      </c>
      <c r="Y3260">
        <v>0.7</v>
      </c>
      <c r="Z3260">
        <v>-2.0621999999999998</v>
      </c>
    </row>
    <row r="3261" spans="1:26" ht="16" x14ac:dyDescent="0.2">
      <c r="A3261">
        <v>3260</v>
      </c>
      <c r="B3261" t="s">
        <v>6481</v>
      </c>
      <c r="C3261" s="1">
        <v>41592</v>
      </c>
      <c r="D3261">
        <f>YEAR(Table1[[#This Row],[Order Date]])</f>
        <v>2013</v>
      </c>
      <c r="E3261">
        <f>MONTH(Table1[[#This Row],[Order Date]])</f>
        <v>11</v>
      </c>
      <c r="F3261" t="str">
        <f>Table1[[#This Row],[Order Year]]&amp;"-"&amp;Table1[[#This Row],[Order Month]]</f>
        <v>2013-11</v>
      </c>
      <c r="G3261" s="5">
        <f>YEAR(Table1[[#This Row],[Order Date]])*100 + MONTH(Table1[[#This Row],[Order Date]])</f>
        <v>201311</v>
      </c>
      <c r="H3261" s="1">
        <v>41596</v>
      </c>
      <c r="I3261" t="s">
        <v>53</v>
      </c>
      <c r="J3261" t="s">
        <v>6482</v>
      </c>
      <c r="K3261" t="s">
        <v>6483</v>
      </c>
      <c r="L3261" t="s">
        <v>105</v>
      </c>
      <c r="M3261" t="s">
        <v>30</v>
      </c>
      <c r="N3261" t="s">
        <v>6095</v>
      </c>
      <c r="O3261" t="s">
        <v>214</v>
      </c>
      <c r="P3261">
        <v>60035</v>
      </c>
      <c r="Q3261" t="s">
        <v>108</v>
      </c>
      <c r="R3261" t="s">
        <v>1779</v>
      </c>
      <c r="S3261" t="s">
        <v>49</v>
      </c>
      <c r="T3261" t="s">
        <v>78</v>
      </c>
      <c r="U3261" t="s">
        <v>1780</v>
      </c>
      <c r="V3261">
        <v>3.1359999999999992</v>
      </c>
      <c r="W3261">
        <v>2</v>
      </c>
      <c r="X3261" s="9">
        <f>Table1[[#This Row],[Discount]]</f>
        <v>0.8</v>
      </c>
      <c r="Y3261">
        <v>0.8</v>
      </c>
      <c r="Z3261">
        <v>-4.7040000000000006</v>
      </c>
    </row>
    <row r="3262" spans="1:26" ht="16" x14ac:dyDescent="0.2">
      <c r="A3262">
        <v>3261</v>
      </c>
      <c r="B3262" t="s">
        <v>6484</v>
      </c>
      <c r="C3262" s="1">
        <v>40861</v>
      </c>
      <c r="D3262">
        <f>YEAR(Table1[[#This Row],[Order Date]])</f>
        <v>2011</v>
      </c>
      <c r="E3262">
        <f>MONTH(Table1[[#This Row],[Order Date]])</f>
        <v>11</v>
      </c>
      <c r="F3262" t="str">
        <f>Table1[[#This Row],[Order Year]]&amp;"-"&amp;Table1[[#This Row],[Order Month]]</f>
        <v>2011-11</v>
      </c>
      <c r="G3262" s="5">
        <f>YEAR(Table1[[#This Row],[Order Date]])*100 + MONTH(Table1[[#This Row],[Order Date]])</f>
        <v>201111</v>
      </c>
      <c r="H3262" s="1">
        <v>40862</v>
      </c>
      <c r="I3262" t="s">
        <v>191</v>
      </c>
      <c r="J3262" t="s">
        <v>6485</v>
      </c>
      <c r="K3262" t="s">
        <v>6486</v>
      </c>
      <c r="L3262" t="s">
        <v>44</v>
      </c>
      <c r="M3262" t="s">
        <v>30</v>
      </c>
      <c r="N3262" t="s">
        <v>605</v>
      </c>
      <c r="O3262" t="s">
        <v>107</v>
      </c>
      <c r="P3262">
        <v>77506</v>
      </c>
      <c r="Q3262" t="s">
        <v>108</v>
      </c>
      <c r="R3262" t="s">
        <v>6487</v>
      </c>
      <c r="S3262" t="s">
        <v>49</v>
      </c>
      <c r="T3262" t="s">
        <v>93</v>
      </c>
      <c r="U3262" t="s">
        <v>6488</v>
      </c>
      <c r="V3262">
        <v>20.736000000000004</v>
      </c>
      <c r="W3262">
        <v>4</v>
      </c>
      <c r="X3262" s="9">
        <f>Table1[[#This Row],[Discount]]</f>
        <v>0.2</v>
      </c>
      <c r="Y3262">
        <v>0.2</v>
      </c>
      <c r="Z3262">
        <v>7.2576000000000001</v>
      </c>
    </row>
    <row r="3263" spans="1:26" ht="16" x14ac:dyDescent="0.2">
      <c r="A3263">
        <v>3262</v>
      </c>
      <c r="B3263" t="s">
        <v>6489</v>
      </c>
      <c r="C3263" s="1">
        <v>40864</v>
      </c>
      <c r="D3263">
        <f>YEAR(Table1[[#This Row],[Order Date]])</f>
        <v>2011</v>
      </c>
      <c r="E3263">
        <f>MONTH(Table1[[#This Row],[Order Date]])</f>
        <v>11</v>
      </c>
      <c r="F3263" t="str">
        <f>Table1[[#This Row],[Order Year]]&amp;"-"&amp;Table1[[#This Row],[Order Month]]</f>
        <v>2011-11</v>
      </c>
      <c r="G3263" s="5">
        <f>YEAR(Table1[[#This Row],[Order Date]])*100 + MONTH(Table1[[#This Row],[Order Date]])</f>
        <v>201111</v>
      </c>
      <c r="H3263" s="1">
        <v>40866</v>
      </c>
      <c r="I3263" t="s">
        <v>191</v>
      </c>
      <c r="J3263" t="s">
        <v>1146</v>
      </c>
      <c r="K3263" t="s">
        <v>1147</v>
      </c>
      <c r="L3263" t="s">
        <v>44</v>
      </c>
      <c r="M3263" t="s">
        <v>30</v>
      </c>
      <c r="N3263" t="s">
        <v>130</v>
      </c>
      <c r="O3263" t="s">
        <v>46</v>
      </c>
      <c r="P3263">
        <v>94109</v>
      </c>
      <c r="Q3263" t="s">
        <v>47</v>
      </c>
      <c r="R3263" t="s">
        <v>3758</v>
      </c>
      <c r="S3263" t="s">
        <v>74</v>
      </c>
      <c r="T3263" t="s">
        <v>164</v>
      </c>
      <c r="U3263" t="s">
        <v>3759</v>
      </c>
      <c r="V3263">
        <v>99.98</v>
      </c>
      <c r="W3263">
        <v>2</v>
      </c>
      <c r="X3263" s="9">
        <f>Table1[[#This Row],[Discount]]</f>
        <v>0</v>
      </c>
      <c r="Y3263">
        <v>0</v>
      </c>
      <c r="Z3263">
        <v>7.9983999999999895</v>
      </c>
    </row>
    <row r="3264" spans="1:26" ht="16" x14ac:dyDescent="0.2">
      <c r="A3264">
        <v>3263</v>
      </c>
      <c r="B3264" t="s">
        <v>6489</v>
      </c>
      <c r="C3264" s="1">
        <v>40864</v>
      </c>
      <c r="D3264">
        <f>YEAR(Table1[[#This Row],[Order Date]])</f>
        <v>2011</v>
      </c>
      <c r="E3264">
        <f>MONTH(Table1[[#This Row],[Order Date]])</f>
        <v>11</v>
      </c>
      <c r="F3264" t="str">
        <f>Table1[[#This Row],[Order Year]]&amp;"-"&amp;Table1[[#This Row],[Order Month]]</f>
        <v>2011-11</v>
      </c>
      <c r="G3264" s="5">
        <f>YEAR(Table1[[#This Row],[Order Date]])*100 + MONTH(Table1[[#This Row],[Order Date]])</f>
        <v>201111</v>
      </c>
      <c r="H3264" s="1">
        <v>40866</v>
      </c>
      <c r="I3264" t="s">
        <v>191</v>
      </c>
      <c r="J3264" t="s">
        <v>1146</v>
      </c>
      <c r="K3264" t="s">
        <v>1147</v>
      </c>
      <c r="L3264" t="s">
        <v>44</v>
      </c>
      <c r="M3264" t="s">
        <v>30</v>
      </c>
      <c r="N3264" t="s">
        <v>130</v>
      </c>
      <c r="O3264" t="s">
        <v>46</v>
      </c>
      <c r="P3264">
        <v>94109</v>
      </c>
      <c r="Q3264" t="s">
        <v>47</v>
      </c>
      <c r="R3264" t="s">
        <v>2562</v>
      </c>
      <c r="S3264" t="s">
        <v>49</v>
      </c>
      <c r="T3264" t="s">
        <v>93</v>
      </c>
      <c r="U3264" t="s">
        <v>2563</v>
      </c>
      <c r="V3264">
        <v>733.94999999999993</v>
      </c>
      <c r="W3264">
        <v>7</v>
      </c>
      <c r="X3264" s="9">
        <f>Table1[[#This Row],[Discount]]</f>
        <v>0</v>
      </c>
      <c r="Y3264">
        <v>0</v>
      </c>
      <c r="Z3264">
        <v>352.29599999999999</v>
      </c>
    </row>
    <row r="3265" spans="1:26" ht="16" x14ac:dyDescent="0.2">
      <c r="A3265">
        <v>3264</v>
      </c>
      <c r="B3265" t="s">
        <v>6489</v>
      </c>
      <c r="C3265" s="1">
        <v>40864</v>
      </c>
      <c r="D3265">
        <f>YEAR(Table1[[#This Row],[Order Date]])</f>
        <v>2011</v>
      </c>
      <c r="E3265">
        <f>MONTH(Table1[[#This Row],[Order Date]])</f>
        <v>11</v>
      </c>
      <c r="F3265" t="str">
        <f>Table1[[#This Row],[Order Year]]&amp;"-"&amp;Table1[[#This Row],[Order Month]]</f>
        <v>2011-11</v>
      </c>
      <c r="G3265" s="5">
        <f>YEAR(Table1[[#This Row],[Order Date]])*100 + MONTH(Table1[[#This Row],[Order Date]])</f>
        <v>201111</v>
      </c>
      <c r="H3265" s="1">
        <v>40866</v>
      </c>
      <c r="I3265" t="s">
        <v>191</v>
      </c>
      <c r="J3265" t="s">
        <v>1146</v>
      </c>
      <c r="K3265" t="s">
        <v>1147</v>
      </c>
      <c r="L3265" t="s">
        <v>44</v>
      </c>
      <c r="M3265" t="s">
        <v>30</v>
      </c>
      <c r="N3265" t="s">
        <v>130</v>
      </c>
      <c r="O3265" t="s">
        <v>46</v>
      </c>
      <c r="P3265">
        <v>94109</v>
      </c>
      <c r="Q3265" t="s">
        <v>47</v>
      </c>
      <c r="R3265" t="s">
        <v>5947</v>
      </c>
      <c r="S3265" t="s">
        <v>49</v>
      </c>
      <c r="T3265" t="s">
        <v>81</v>
      </c>
      <c r="U3265" t="s">
        <v>5948</v>
      </c>
      <c r="V3265">
        <v>241.44</v>
      </c>
      <c r="W3265">
        <v>3</v>
      </c>
      <c r="X3265" s="9">
        <f>Table1[[#This Row],[Discount]]</f>
        <v>0</v>
      </c>
      <c r="Y3265">
        <v>0</v>
      </c>
      <c r="Z3265">
        <v>72.431999999999988</v>
      </c>
    </row>
    <row r="3266" spans="1:26" ht="16" x14ac:dyDescent="0.2">
      <c r="A3266">
        <v>3265</v>
      </c>
      <c r="B3266" t="s">
        <v>6490</v>
      </c>
      <c r="C3266" s="1">
        <v>41338</v>
      </c>
      <c r="D3266">
        <f>YEAR(Table1[[#This Row],[Order Date]])</f>
        <v>2013</v>
      </c>
      <c r="E3266">
        <f>MONTH(Table1[[#This Row],[Order Date]])</f>
        <v>3</v>
      </c>
      <c r="F3266" t="str">
        <f>Table1[[#This Row],[Order Year]]&amp;"-"&amp;Table1[[#This Row],[Order Month]]</f>
        <v>2013-3</v>
      </c>
      <c r="G3266" s="5">
        <f>YEAR(Table1[[#This Row],[Order Date]])*100 + MONTH(Table1[[#This Row],[Order Date]])</f>
        <v>201303</v>
      </c>
      <c r="H3266" s="1">
        <v>41342</v>
      </c>
      <c r="I3266" t="s">
        <v>26</v>
      </c>
      <c r="J3266" t="s">
        <v>5047</v>
      </c>
      <c r="K3266" t="s">
        <v>5048</v>
      </c>
      <c r="L3266" t="s">
        <v>44</v>
      </c>
      <c r="M3266" t="s">
        <v>30</v>
      </c>
      <c r="N3266" t="s">
        <v>1422</v>
      </c>
      <c r="O3266" t="s">
        <v>57</v>
      </c>
      <c r="P3266">
        <v>33180</v>
      </c>
      <c r="Q3266" t="s">
        <v>33</v>
      </c>
      <c r="R3266" t="s">
        <v>4142</v>
      </c>
      <c r="S3266" t="s">
        <v>49</v>
      </c>
      <c r="T3266" t="s">
        <v>50</v>
      </c>
      <c r="U3266" t="s">
        <v>4143</v>
      </c>
      <c r="V3266">
        <v>10.08</v>
      </c>
      <c r="W3266">
        <v>4</v>
      </c>
      <c r="X3266" s="9">
        <f>Table1[[#This Row],[Discount]]</f>
        <v>0.2</v>
      </c>
      <c r="Y3266">
        <v>0.2</v>
      </c>
      <c r="Z3266">
        <v>3.528</v>
      </c>
    </row>
    <row r="3267" spans="1:26" ht="16" x14ac:dyDescent="0.2">
      <c r="A3267">
        <v>3266</v>
      </c>
      <c r="B3267" t="s">
        <v>6491</v>
      </c>
      <c r="C3267" s="1">
        <v>40827</v>
      </c>
      <c r="D3267">
        <f>YEAR(Table1[[#This Row],[Order Date]])</f>
        <v>2011</v>
      </c>
      <c r="E3267">
        <f>MONTH(Table1[[#This Row],[Order Date]])</f>
        <v>10</v>
      </c>
      <c r="F3267" t="str">
        <f>Table1[[#This Row],[Order Year]]&amp;"-"&amp;Table1[[#This Row],[Order Month]]</f>
        <v>2011-10</v>
      </c>
      <c r="G3267" s="5">
        <f>YEAR(Table1[[#This Row],[Order Date]])*100 + MONTH(Table1[[#This Row],[Order Date]])</f>
        <v>201110</v>
      </c>
      <c r="H3267" s="1">
        <v>40831</v>
      </c>
      <c r="I3267" t="s">
        <v>53</v>
      </c>
      <c r="J3267" t="s">
        <v>4539</v>
      </c>
      <c r="K3267" t="s">
        <v>4540</v>
      </c>
      <c r="L3267" t="s">
        <v>29</v>
      </c>
      <c r="M3267" t="s">
        <v>30</v>
      </c>
      <c r="N3267" t="s">
        <v>149</v>
      </c>
      <c r="O3267" t="s">
        <v>150</v>
      </c>
      <c r="P3267">
        <v>19120</v>
      </c>
      <c r="Q3267" t="s">
        <v>151</v>
      </c>
      <c r="R3267" t="s">
        <v>2798</v>
      </c>
      <c r="S3267" t="s">
        <v>49</v>
      </c>
      <c r="T3267" t="s">
        <v>62</v>
      </c>
      <c r="U3267" t="s">
        <v>2799</v>
      </c>
      <c r="V3267">
        <v>281.904</v>
      </c>
      <c r="W3267">
        <v>2</v>
      </c>
      <c r="X3267" s="9">
        <f>Table1[[#This Row],[Discount]]</f>
        <v>0.2</v>
      </c>
      <c r="Y3267">
        <v>0.2</v>
      </c>
      <c r="Z3267">
        <v>10.571399999999983</v>
      </c>
    </row>
    <row r="3268" spans="1:26" ht="16" x14ac:dyDescent="0.2">
      <c r="A3268">
        <v>3267</v>
      </c>
      <c r="B3268" t="s">
        <v>6491</v>
      </c>
      <c r="C3268" s="1">
        <v>40827</v>
      </c>
      <c r="D3268">
        <f>YEAR(Table1[[#This Row],[Order Date]])</f>
        <v>2011</v>
      </c>
      <c r="E3268">
        <f>MONTH(Table1[[#This Row],[Order Date]])</f>
        <v>10</v>
      </c>
      <c r="F3268" t="str">
        <f>Table1[[#This Row],[Order Year]]&amp;"-"&amp;Table1[[#This Row],[Order Month]]</f>
        <v>2011-10</v>
      </c>
      <c r="G3268" s="5">
        <f>YEAR(Table1[[#This Row],[Order Date]])*100 + MONTH(Table1[[#This Row],[Order Date]])</f>
        <v>201110</v>
      </c>
      <c r="H3268" s="1">
        <v>40831</v>
      </c>
      <c r="I3268" t="s">
        <v>53</v>
      </c>
      <c r="J3268" t="s">
        <v>4539</v>
      </c>
      <c r="K3268" t="s">
        <v>4540</v>
      </c>
      <c r="L3268" t="s">
        <v>29</v>
      </c>
      <c r="M3268" t="s">
        <v>30</v>
      </c>
      <c r="N3268" t="s">
        <v>149</v>
      </c>
      <c r="O3268" t="s">
        <v>150</v>
      </c>
      <c r="P3268">
        <v>19120</v>
      </c>
      <c r="Q3268" t="s">
        <v>151</v>
      </c>
      <c r="R3268" t="s">
        <v>2161</v>
      </c>
      <c r="S3268" t="s">
        <v>49</v>
      </c>
      <c r="T3268" t="s">
        <v>176</v>
      </c>
      <c r="U3268" t="s">
        <v>2162</v>
      </c>
      <c r="V3268">
        <v>201.43200000000002</v>
      </c>
      <c r="W3268">
        <v>3</v>
      </c>
      <c r="X3268" s="9">
        <f>Table1[[#This Row],[Discount]]</f>
        <v>0.2</v>
      </c>
      <c r="Y3268">
        <v>0.2</v>
      </c>
      <c r="Z3268">
        <v>67.983299999999986</v>
      </c>
    </row>
    <row r="3269" spans="1:26" ht="16" x14ac:dyDescent="0.2">
      <c r="A3269">
        <v>3268</v>
      </c>
      <c r="B3269" t="s">
        <v>6492</v>
      </c>
      <c r="C3269" s="1">
        <v>40685</v>
      </c>
      <c r="D3269">
        <f>YEAR(Table1[[#This Row],[Order Date]])</f>
        <v>2011</v>
      </c>
      <c r="E3269">
        <f>MONTH(Table1[[#This Row],[Order Date]])</f>
        <v>5</v>
      </c>
      <c r="F3269" t="str">
        <f>Table1[[#This Row],[Order Year]]&amp;"-"&amp;Table1[[#This Row],[Order Month]]</f>
        <v>2011-5</v>
      </c>
      <c r="G3269" s="5">
        <f>YEAR(Table1[[#This Row],[Order Date]])*100 + MONTH(Table1[[#This Row],[Order Date]])</f>
        <v>201105</v>
      </c>
      <c r="H3269" s="1">
        <v>40692</v>
      </c>
      <c r="I3269" t="s">
        <v>53</v>
      </c>
      <c r="J3269" t="s">
        <v>6493</v>
      </c>
      <c r="K3269" t="s">
        <v>6494</v>
      </c>
      <c r="L3269" t="s">
        <v>29</v>
      </c>
      <c r="M3269" t="s">
        <v>30</v>
      </c>
      <c r="N3269" t="s">
        <v>360</v>
      </c>
      <c r="O3269" t="s">
        <v>361</v>
      </c>
      <c r="P3269">
        <v>35601</v>
      </c>
      <c r="Q3269" t="s">
        <v>33</v>
      </c>
      <c r="R3269" t="s">
        <v>2748</v>
      </c>
      <c r="S3269" t="s">
        <v>74</v>
      </c>
      <c r="T3269" t="s">
        <v>75</v>
      </c>
      <c r="U3269" t="s">
        <v>2749</v>
      </c>
      <c r="V3269">
        <v>135.97999999999999</v>
      </c>
      <c r="W3269">
        <v>2</v>
      </c>
      <c r="X3269" s="9">
        <f>Table1[[#This Row],[Discount]]</f>
        <v>0</v>
      </c>
      <c r="Y3269">
        <v>0</v>
      </c>
      <c r="Z3269">
        <v>33.995000000000005</v>
      </c>
    </row>
    <row r="3270" spans="1:26" ht="16" x14ac:dyDescent="0.2">
      <c r="A3270">
        <v>3269</v>
      </c>
      <c r="B3270" t="s">
        <v>6492</v>
      </c>
      <c r="C3270" s="1">
        <v>40685</v>
      </c>
      <c r="D3270">
        <f>YEAR(Table1[[#This Row],[Order Date]])</f>
        <v>2011</v>
      </c>
      <c r="E3270">
        <f>MONTH(Table1[[#This Row],[Order Date]])</f>
        <v>5</v>
      </c>
      <c r="F3270" t="str">
        <f>Table1[[#This Row],[Order Year]]&amp;"-"&amp;Table1[[#This Row],[Order Month]]</f>
        <v>2011-5</v>
      </c>
      <c r="G3270" s="5">
        <f>YEAR(Table1[[#This Row],[Order Date]])*100 + MONTH(Table1[[#This Row],[Order Date]])</f>
        <v>201105</v>
      </c>
      <c r="H3270" s="1">
        <v>40692</v>
      </c>
      <c r="I3270" t="s">
        <v>53</v>
      </c>
      <c r="J3270" t="s">
        <v>6493</v>
      </c>
      <c r="K3270" t="s">
        <v>6494</v>
      </c>
      <c r="L3270" t="s">
        <v>29</v>
      </c>
      <c r="M3270" t="s">
        <v>30</v>
      </c>
      <c r="N3270" t="s">
        <v>360</v>
      </c>
      <c r="O3270" t="s">
        <v>361</v>
      </c>
      <c r="P3270">
        <v>35601</v>
      </c>
      <c r="Q3270" t="s">
        <v>33</v>
      </c>
      <c r="R3270" t="s">
        <v>6495</v>
      </c>
      <c r="S3270" t="s">
        <v>74</v>
      </c>
      <c r="T3270" t="s">
        <v>75</v>
      </c>
      <c r="U3270" t="s">
        <v>6496</v>
      </c>
      <c r="V3270">
        <v>44.95</v>
      </c>
      <c r="W3270">
        <v>1</v>
      </c>
      <c r="X3270" s="9">
        <f>Table1[[#This Row],[Discount]]</f>
        <v>0</v>
      </c>
      <c r="Y3270">
        <v>0</v>
      </c>
      <c r="Z3270">
        <v>12.585999999999999</v>
      </c>
    </row>
    <row r="3271" spans="1:26" ht="16" x14ac:dyDescent="0.2">
      <c r="A3271">
        <v>3270</v>
      </c>
      <c r="B3271" t="s">
        <v>6497</v>
      </c>
      <c r="C3271" s="1">
        <v>40739</v>
      </c>
      <c r="D3271">
        <f>YEAR(Table1[[#This Row],[Order Date]])</f>
        <v>2011</v>
      </c>
      <c r="E3271">
        <f>MONTH(Table1[[#This Row],[Order Date]])</f>
        <v>7</v>
      </c>
      <c r="F3271" t="str">
        <f>Table1[[#This Row],[Order Year]]&amp;"-"&amp;Table1[[#This Row],[Order Month]]</f>
        <v>2011-7</v>
      </c>
      <c r="G3271" s="5">
        <f>YEAR(Table1[[#This Row],[Order Date]])*100 + MONTH(Table1[[#This Row],[Order Date]])</f>
        <v>201107</v>
      </c>
      <c r="H3271" s="1">
        <v>40743</v>
      </c>
      <c r="I3271" t="s">
        <v>53</v>
      </c>
      <c r="J3271" t="s">
        <v>850</v>
      </c>
      <c r="K3271" t="s">
        <v>851</v>
      </c>
      <c r="L3271" t="s">
        <v>44</v>
      </c>
      <c r="M3271" t="s">
        <v>30</v>
      </c>
      <c r="N3271" t="s">
        <v>5328</v>
      </c>
      <c r="O3271" t="s">
        <v>5329</v>
      </c>
      <c r="P3271">
        <v>57103</v>
      </c>
      <c r="Q3271" t="s">
        <v>108</v>
      </c>
      <c r="R3271" t="s">
        <v>5934</v>
      </c>
      <c r="S3271" t="s">
        <v>74</v>
      </c>
      <c r="T3271" t="s">
        <v>164</v>
      </c>
      <c r="U3271" t="s">
        <v>5935</v>
      </c>
      <c r="V3271">
        <v>2.9699999999999998</v>
      </c>
      <c r="W3271">
        <v>3</v>
      </c>
      <c r="X3271" s="9">
        <f>Table1[[#This Row],[Discount]]</f>
        <v>0</v>
      </c>
      <c r="Y3271">
        <v>0</v>
      </c>
      <c r="Z3271">
        <v>1.3068000000000004</v>
      </c>
    </row>
    <row r="3272" spans="1:26" ht="16" x14ac:dyDescent="0.2">
      <c r="A3272">
        <v>3271</v>
      </c>
      <c r="B3272" t="s">
        <v>6497</v>
      </c>
      <c r="C3272" s="1">
        <v>40739</v>
      </c>
      <c r="D3272">
        <f>YEAR(Table1[[#This Row],[Order Date]])</f>
        <v>2011</v>
      </c>
      <c r="E3272">
        <f>MONTH(Table1[[#This Row],[Order Date]])</f>
        <v>7</v>
      </c>
      <c r="F3272" t="str">
        <f>Table1[[#This Row],[Order Year]]&amp;"-"&amp;Table1[[#This Row],[Order Month]]</f>
        <v>2011-7</v>
      </c>
      <c r="G3272" s="5">
        <f>YEAR(Table1[[#This Row],[Order Date]])*100 + MONTH(Table1[[#This Row],[Order Date]])</f>
        <v>201107</v>
      </c>
      <c r="H3272" s="1">
        <v>40743</v>
      </c>
      <c r="I3272" t="s">
        <v>53</v>
      </c>
      <c r="J3272" t="s">
        <v>850</v>
      </c>
      <c r="K3272" t="s">
        <v>851</v>
      </c>
      <c r="L3272" t="s">
        <v>44</v>
      </c>
      <c r="M3272" t="s">
        <v>30</v>
      </c>
      <c r="N3272" t="s">
        <v>5328</v>
      </c>
      <c r="O3272" t="s">
        <v>5329</v>
      </c>
      <c r="P3272">
        <v>57103</v>
      </c>
      <c r="Q3272" t="s">
        <v>108</v>
      </c>
      <c r="R3272" t="s">
        <v>271</v>
      </c>
      <c r="S3272" t="s">
        <v>49</v>
      </c>
      <c r="T3272" t="s">
        <v>272</v>
      </c>
      <c r="U3272" t="s">
        <v>273</v>
      </c>
      <c r="V3272">
        <v>6.5400000000000009</v>
      </c>
      <c r="W3272">
        <v>3</v>
      </c>
      <c r="X3272" s="9">
        <f>Table1[[#This Row],[Discount]]</f>
        <v>0</v>
      </c>
      <c r="Y3272">
        <v>0</v>
      </c>
      <c r="Z3272">
        <v>2.6814000000000004</v>
      </c>
    </row>
    <row r="3273" spans="1:26" ht="16" x14ac:dyDescent="0.2">
      <c r="A3273">
        <v>3272</v>
      </c>
      <c r="B3273" t="s">
        <v>6498</v>
      </c>
      <c r="C3273" s="1">
        <v>41270</v>
      </c>
      <c r="D3273">
        <f>YEAR(Table1[[#This Row],[Order Date]])</f>
        <v>2012</v>
      </c>
      <c r="E3273">
        <f>MONTH(Table1[[#This Row],[Order Date]])</f>
        <v>12</v>
      </c>
      <c r="F3273" t="str">
        <f>Table1[[#This Row],[Order Year]]&amp;"-"&amp;Table1[[#This Row],[Order Month]]</f>
        <v>2012-12</v>
      </c>
      <c r="G3273" s="5">
        <f>YEAR(Table1[[#This Row],[Order Date]])*100 + MONTH(Table1[[#This Row],[Order Date]])</f>
        <v>201212</v>
      </c>
      <c r="H3273" s="1">
        <v>41272</v>
      </c>
      <c r="I3273" t="s">
        <v>26</v>
      </c>
      <c r="J3273" t="s">
        <v>5718</v>
      </c>
      <c r="K3273" t="s">
        <v>5719</v>
      </c>
      <c r="L3273" t="s">
        <v>44</v>
      </c>
      <c r="M3273" t="s">
        <v>30</v>
      </c>
      <c r="N3273" t="s">
        <v>6499</v>
      </c>
      <c r="O3273" t="s">
        <v>46</v>
      </c>
      <c r="P3273">
        <v>93277</v>
      </c>
      <c r="Q3273" t="s">
        <v>47</v>
      </c>
      <c r="R3273" t="s">
        <v>5934</v>
      </c>
      <c r="S3273" t="s">
        <v>74</v>
      </c>
      <c r="T3273" t="s">
        <v>164</v>
      </c>
      <c r="U3273" t="s">
        <v>5935</v>
      </c>
      <c r="V3273">
        <v>7.92</v>
      </c>
      <c r="W3273">
        <v>8</v>
      </c>
      <c r="X3273" s="9">
        <f>Table1[[#This Row],[Discount]]</f>
        <v>0</v>
      </c>
      <c r="Y3273">
        <v>0</v>
      </c>
      <c r="Z3273">
        <v>3.4848000000000008</v>
      </c>
    </row>
    <row r="3274" spans="1:26" ht="16" x14ac:dyDescent="0.2">
      <c r="A3274">
        <v>3273</v>
      </c>
      <c r="B3274" t="s">
        <v>6500</v>
      </c>
      <c r="C3274" s="1">
        <v>40948</v>
      </c>
      <c r="D3274">
        <f>YEAR(Table1[[#This Row],[Order Date]])</f>
        <v>2012</v>
      </c>
      <c r="E3274">
        <f>MONTH(Table1[[#This Row],[Order Date]])</f>
        <v>2</v>
      </c>
      <c r="F3274" t="str">
        <f>Table1[[#This Row],[Order Year]]&amp;"-"&amp;Table1[[#This Row],[Order Month]]</f>
        <v>2012-2</v>
      </c>
      <c r="G3274" s="5">
        <f>YEAR(Table1[[#This Row],[Order Date]])*100 + MONTH(Table1[[#This Row],[Order Date]])</f>
        <v>201202</v>
      </c>
      <c r="H3274" s="1">
        <v>40955</v>
      </c>
      <c r="I3274" t="s">
        <v>53</v>
      </c>
      <c r="J3274" t="s">
        <v>6464</v>
      </c>
      <c r="K3274" t="s">
        <v>6465</v>
      </c>
      <c r="L3274" t="s">
        <v>29</v>
      </c>
      <c r="M3274" t="s">
        <v>30</v>
      </c>
      <c r="N3274" t="s">
        <v>45</v>
      </c>
      <c r="O3274" t="s">
        <v>46</v>
      </c>
      <c r="P3274">
        <v>90049</v>
      </c>
      <c r="Q3274" t="s">
        <v>47</v>
      </c>
      <c r="R3274" t="s">
        <v>152</v>
      </c>
      <c r="S3274" t="s">
        <v>35</v>
      </c>
      <c r="T3274" t="s">
        <v>39</v>
      </c>
      <c r="U3274" t="s">
        <v>153</v>
      </c>
      <c r="V3274">
        <v>203.92</v>
      </c>
      <c r="W3274">
        <v>5</v>
      </c>
      <c r="X3274" s="9">
        <f>Table1[[#This Row],[Discount]]</f>
        <v>0.2</v>
      </c>
      <c r="Y3274">
        <v>0.2</v>
      </c>
      <c r="Z3274">
        <v>22.940999999999995</v>
      </c>
    </row>
    <row r="3275" spans="1:26" ht="16" x14ac:dyDescent="0.2">
      <c r="A3275">
        <v>3274</v>
      </c>
      <c r="B3275" t="s">
        <v>6501</v>
      </c>
      <c r="C3275" s="1">
        <v>41768</v>
      </c>
      <c r="D3275">
        <f>YEAR(Table1[[#This Row],[Order Date]])</f>
        <v>2014</v>
      </c>
      <c r="E3275">
        <f>MONTH(Table1[[#This Row],[Order Date]])</f>
        <v>5</v>
      </c>
      <c r="F3275" t="str">
        <f>Table1[[#This Row],[Order Year]]&amp;"-"&amp;Table1[[#This Row],[Order Month]]</f>
        <v>2014-5</v>
      </c>
      <c r="G3275" s="5">
        <f>YEAR(Table1[[#This Row],[Order Date]])*100 + MONTH(Table1[[#This Row],[Order Date]])</f>
        <v>201405</v>
      </c>
      <c r="H3275" s="1">
        <v>41772</v>
      </c>
      <c r="I3275" t="s">
        <v>53</v>
      </c>
      <c r="J3275" t="s">
        <v>3220</v>
      </c>
      <c r="K3275" t="s">
        <v>3221</v>
      </c>
      <c r="L3275" t="s">
        <v>105</v>
      </c>
      <c r="M3275" t="s">
        <v>30</v>
      </c>
      <c r="N3275" t="s">
        <v>45</v>
      </c>
      <c r="O3275" t="s">
        <v>46</v>
      </c>
      <c r="P3275">
        <v>90032</v>
      </c>
      <c r="Q3275" t="s">
        <v>47</v>
      </c>
      <c r="R3275" t="s">
        <v>3461</v>
      </c>
      <c r="S3275" t="s">
        <v>74</v>
      </c>
      <c r="T3275" t="s">
        <v>1219</v>
      </c>
      <c r="U3275" t="s">
        <v>3462</v>
      </c>
      <c r="V3275">
        <v>3359.9520000000002</v>
      </c>
      <c r="W3275">
        <v>6</v>
      </c>
      <c r="X3275" s="9">
        <f>Table1[[#This Row],[Discount]]</f>
        <v>0.2</v>
      </c>
      <c r="Y3275">
        <v>0.2</v>
      </c>
      <c r="Z3275">
        <v>1049.9849999999999</v>
      </c>
    </row>
    <row r="3276" spans="1:26" ht="16" x14ac:dyDescent="0.2">
      <c r="A3276">
        <v>3275</v>
      </c>
      <c r="B3276" t="s">
        <v>6502</v>
      </c>
      <c r="C3276" s="1">
        <v>41946</v>
      </c>
      <c r="D3276">
        <f>YEAR(Table1[[#This Row],[Order Date]])</f>
        <v>2014</v>
      </c>
      <c r="E3276">
        <f>MONTH(Table1[[#This Row],[Order Date]])</f>
        <v>11</v>
      </c>
      <c r="F3276" t="str">
        <f>Table1[[#This Row],[Order Year]]&amp;"-"&amp;Table1[[#This Row],[Order Month]]</f>
        <v>2014-11</v>
      </c>
      <c r="G3276" s="5">
        <f>YEAR(Table1[[#This Row],[Order Date]])*100 + MONTH(Table1[[#This Row],[Order Date]])</f>
        <v>201411</v>
      </c>
      <c r="H3276" s="1">
        <v>41950</v>
      </c>
      <c r="I3276" t="s">
        <v>53</v>
      </c>
      <c r="J3276" t="s">
        <v>3028</v>
      </c>
      <c r="K3276" t="s">
        <v>3029</v>
      </c>
      <c r="L3276" t="s">
        <v>44</v>
      </c>
      <c r="M3276" t="s">
        <v>30</v>
      </c>
      <c r="N3276" t="s">
        <v>6503</v>
      </c>
      <c r="O3276" t="s">
        <v>4533</v>
      </c>
      <c r="P3276">
        <v>66212</v>
      </c>
      <c r="Q3276" t="s">
        <v>108</v>
      </c>
      <c r="R3276" t="s">
        <v>3247</v>
      </c>
      <c r="S3276" t="s">
        <v>49</v>
      </c>
      <c r="T3276" t="s">
        <v>272</v>
      </c>
      <c r="U3276" t="s">
        <v>189</v>
      </c>
      <c r="V3276">
        <v>18.240000000000002</v>
      </c>
      <c r="W3276">
        <v>3</v>
      </c>
      <c r="X3276" s="9">
        <f>Table1[[#This Row],[Discount]]</f>
        <v>0</v>
      </c>
      <c r="Y3276">
        <v>0</v>
      </c>
      <c r="Z3276">
        <v>9.120000000000001</v>
      </c>
    </row>
    <row r="3277" spans="1:26" ht="16" x14ac:dyDescent="0.2">
      <c r="A3277">
        <v>3276</v>
      </c>
      <c r="B3277" t="s">
        <v>6502</v>
      </c>
      <c r="C3277" s="1">
        <v>41946</v>
      </c>
      <c r="D3277">
        <f>YEAR(Table1[[#This Row],[Order Date]])</f>
        <v>2014</v>
      </c>
      <c r="E3277">
        <f>MONTH(Table1[[#This Row],[Order Date]])</f>
        <v>11</v>
      </c>
      <c r="F3277" t="str">
        <f>Table1[[#This Row],[Order Year]]&amp;"-"&amp;Table1[[#This Row],[Order Month]]</f>
        <v>2014-11</v>
      </c>
      <c r="G3277" s="5">
        <f>YEAR(Table1[[#This Row],[Order Date]])*100 + MONTH(Table1[[#This Row],[Order Date]])</f>
        <v>201411</v>
      </c>
      <c r="H3277" s="1">
        <v>41950</v>
      </c>
      <c r="I3277" t="s">
        <v>53</v>
      </c>
      <c r="J3277" t="s">
        <v>3028</v>
      </c>
      <c r="K3277" t="s">
        <v>3029</v>
      </c>
      <c r="L3277" t="s">
        <v>44</v>
      </c>
      <c r="M3277" t="s">
        <v>30</v>
      </c>
      <c r="N3277" t="s">
        <v>6503</v>
      </c>
      <c r="O3277" t="s">
        <v>4533</v>
      </c>
      <c r="P3277">
        <v>66212</v>
      </c>
      <c r="Q3277" t="s">
        <v>108</v>
      </c>
      <c r="R3277" t="s">
        <v>783</v>
      </c>
      <c r="S3277" t="s">
        <v>49</v>
      </c>
      <c r="T3277" t="s">
        <v>71</v>
      </c>
      <c r="U3277" t="s">
        <v>784</v>
      </c>
      <c r="V3277">
        <v>27.78</v>
      </c>
      <c r="W3277">
        <v>6</v>
      </c>
      <c r="X3277" s="9">
        <f>Table1[[#This Row],[Discount]]</f>
        <v>0</v>
      </c>
      <c r="Y3277">
        <v>0</v>
      </c>
      <c r="Z3277">
        <v>9.1673999999999989</v>
      </c>
    </row>
    <row r="3278" spans="1:26" ht="16" x14ac:dyDescent="0.2">
      <c r="A3278">
        <v>3277</v>
      </c>
      <c r="B3278" t="s">
        <v>6504</v>
      </c>
      <c r="C3278" s="1">
        <v>40638</v>
      </c>
      <c r="D3278">
        <f>YEAR(Table1[[#This Row],[Order Date]])</f>
        <v>2011</v>
      </c>
      <c r="E3278">
        <f>MONTH(Table1[[#This Row],[Order Date]])</f>
        <v>4</v>
      </c>
      <c r="F3278" t="str">
        <f>Table1[[#This Row],[Order Year]]&amp;"-"&amp;Table1[[#This Row],[Order Month]]</f>
        <v>2011-4</v>
      </c>
      <c r="G3278" s="5">
        <f>YEAR(Table1[[#This Row],[Order Date]])*100 + MONTH(Table1[[#This Row],[Order Date]])</f>
        <v>201104</v>
      </c>
      <c r="H3278" s="1">
        <v>40642</v>
      </c>
      <c r="I3278" t="s">
        <v>26</v>
      </c>
      <c r="J3278" t="s">
        <v>5549</v>
      </c>
      <c r="K3278" t="s">
        <v>5550</v>
      </c>
      <c r="L3278" t="s">
        <v>44</v>
      </c>
      <c r="M3278" t="s">
        <v>30</v>
      </c>
      <c r="N3278" t="s">
        <v>2814</v>
      </c>
      <c r="O3278" t="s">
        <v>322</v>
      </c>
      <c r="P3278">
        <v>22304</v>
      </c>
      <c r="Q3278" t="s">
        <v>33</v>
      </c>
      <c r="R3278" t="s">
        <v>1370</v>
      </c>
      <c r="S3278" t="s">
        <v>49</v>
      </c>
      <c r="T3278" t="s">
        <v>71</v>
      </c>
      <c r="U3278" t="s">
        <v>1371</v>
      </c>
      <c r="V3278">
        <v>22.959999999999997</v>
      </c>
      <c r="W3278">
        <v>7</v>
      </c>
      <c r="X3278" s="9">
        <f>Table1[[#This Row],[Discount]]</f>
        <v>0</v>
      </c>
      <c r="Y3278">
        <v>0</v>
      </c>
      <c r="Z3278">
        <v>7.5767999999999986</v>
      </c>
    </row>
    <row r="3279" spans="1:26" ht="16" x14ac:dyDescent="0.2">
      <c r="A3279">
        <v>3278</v>
      </c>
      <c r="B3279" t="s">
        <v>6504</v>
      </c>
      <c r="C3279" s="1">
        <v>40638</v>
      </c>
      <c r="D3279">
        <f>YEAR(Table1[[#This Row],[Order Date]])</f>
        <v>2011</v>
      </c>
      <c r="E3279">
        <f>MONTH(Table1[[#This Row],[Order Date]])</f>
        <v>4</v>
      </c>
      <c r="F3279" t="str">
        <f>Table1[[#This Row],[Order Year]]&amp;"-"&amp;Table1[[#This Row],[Order Month]]</f>
        <v>2011-4</v>
      </c>
      <c r="G3279" s="5">
        <f>YEAR(Table1[[#This Row],[Order Date]])*100 + MONTH(Table1[[#This Row],[Order Date]])</f>
        <v>201104</v>
      </c>
      <c r="H3279" s="1">
        <v>40642</v>
      </c>
      <c r="I3279" t="s">
        <v>26</v>
      </c>
      <c r="J3279" t="s">
        <v>5549</v>
      </c>
      <c r="K3279" t="s">
        <v>5550</v>
      </c>
      <c r="L3279" t="s">
        <v>44</v>
      </c>
      <c r="M3279" t="s">
        <v>30</v>
      </c>
      <c r="N3279" t="s">
        <v>2814</v>
      </c>
      <c r="O3279" t="s">
        <v>322</v>
      </c>
      <c r="P3279">
        <v>22304</v>
      </c>
      <c r="Q3279" t="s">
        <v>33</v>
      </c>
      <c r="R3279" t="s">
        <v>4512</v>
      </c>
      <c r="S3279" t="s">
        <v>74</v>
      </c>
      <c r="T3279" t="s">
        <v>75</v>
      </c>
      <c r="U3279" t="s">
        <v>4513</v>
      </c>
      <c r="V3279">
        <v>28.99</v>
      </c>
      <c r="W3279">
        <v>1</v>
      </c>
      <c r="X3279" s="9">
        <f>Table1[[#This Row],[Discount]]</f>
        <v>0</v>
      </c>
      <c r="Y3279">
        <v>0</v>
      </c>
      <c r="Z3279">
        <v>8.4070999999999962</v>
      </c>
    </row>
    <row r="3280" spans="1:26" ht="16" x14ac:dyDescent="0.2">
      <c r="A3280">
        <v>3279</v>
      </c>
      <c r="B3280" t="s">
        <v>6504</v>
      </c>
      <c r="C3280" s="1">
        <v>40638</v>
      </c>
      <c r="D3280">
        <f>YEAR(Table1[[#This Row],[Order Date]])</f>
        <v>2011</v>
      </c>
      <c r="E3280">
        <f>MONTH(Table1[[#This Row],[Order Date]])</f>
        <v>4</v>
      </c>
      <c r="F3280" t="str">
        <f>Table1[[#This Row],[Order Year]]&amp;"-"&amp;Table1[[#This Row],[Order Month]]</f>
        <v>2011-4</v>
      </c>
      <c r="G3280" s="5">
        <f>YEAR(Table1[[#This Row],[Order Date]])*100 + MONTH(Table1[[#This Row],[Order Date]])</f>
        <v>201104</v>
      </c>
      <c r="H3280" s="1">
        <v>40642</v>
      </c>
      <c r="I3280" t="s">
        <v>26</v>
      </c>
      <c r="J3280" t="s">
        <v>5549</v>
      </c>
      <c r="K3280" t="s">
        <v>5550</v>
      </c>
      <c r="L3280" t="s">
        <v>44</v>
      </c>
      <c r="M3280" t="s">
        <v>30</v>
      </c>
      <c r="N3280" t="s">
        <v>2814</v>
      </c>
      <c r="O3280" t="s">
        <v>322</v>
      </c>
      <c r="P3280">
        <v>22304</v>
      </c>
      <c r="Q3280" t="s">
        <v>33</v>
      </c>
      <c r="R3280" t="s">
        <v>921</v>
      </c>
      <c r="S3280" t="s">
        <v>49</v>
      </c>
      <c r="T3280" t="s">
        <v>93</v>
      </c>
      <c r="U3280" t="s">
        <v>922</v>
      </c>
      <c r="V3280">
        <v>12.96</v>
      </c>
      <c r="W3280">
        <v>2</v>
      </c>
      <c r="X3280" s="9">
        <f>Table1[[#This Row],[Discount]]</f>
        <v>0</v>
      </c>
      <c r="Y3280">
        <v>0</v>
      </c>
      <c r="Z3280">
        <v>6.3504000000000005</v>
      </c>
    </row>
    <row r="3281" spans="1:26" ht="16" x14ac:dyDescent="0.2">
      <c r="A3281">
        <v>3280</v>
      </c>
      <c r="B3281" t="s">
        <v>6504</v>
      </c>
      <c r="C3281" s="1">
        <v>40638</v>
      </c>
      <c r="D3281">
        <f>YEAR(Table1[[#This Row],[Order Date]])</f>
        <v>2011</v>
      </c>
      <c r="E3281">
        <f>MONTH(Table1[[#This Row],[Order Date]])</f>
        <v>4</v>
      </c>
      <c r="F3281" t="str">
        <f>Table1[[#This Row],[Order Year]]&amp;"-"&amp;Table1[[#This Row],[Order Month]]</f>
        <v>2011-4</v>
      </c>
      <c r="G3281" s="5">
        <f>YEAR(Table1[[#This Row],[Order Date]])*100 + MONTH(Table1[[#This Row],[Order Date]])</f>
        <v>201104</v>
      </c>
      <c r="H3281" s="1">
        <v>40642</v>
      </c>
      <c r="I3281" t="s">
        <v>26</v>
      </c>
      <c r="J3281" t="s">
        <v>5549</v>
      </c>
      <c r="K3281" t="s">
        <v>5550</v>
      </c>
      <c r="L3281" t="s">
        <v>44</v>
      </c>
      <c r="M3281" t="s">
        <v>30</v>
      </c>
      <c r="N3281" t="s">
        <v>2814</v>
      </c>
      <c r="O3281" t="s">
        <v>322</v>
      </c>
      <c r="P3281">
        <v>22304</v>
      </c>
      <c r="Q3281" t="s">
        <v>33</v>
      </c>
      <c r="R3281" t="s">
        <v>4845</v>
      </c>
      <c r="S3281" t="s">
        <v>49</v>
      </c>
      <c r="T3281" t="s">
        <v>71</v>
      </c>
      <c r="U3281" t="s">
        <v>4846</v>
      </c>
      <c r="V3281">
        <v>22.959999999999997</v>
      </c>
      <c r="W3281">
        <v>7</v>
      </c>
      <c r="X3281" s="9">
        <f>Table1[[#This Row],[Discount]]</f>
        <v>0</v>
      </c>
      <c r="Y3281">
        <v>0</v>
      </c>
      <c r="Z3281">
        <v>6.6583999999999968</v>
      </c>
    </row>
    <row r="3282" spans="1:26" ht="16" x14ac:dyDescent="0.2">
      <c r="A3282">
        <v>3281</v>
      </c>
      <c r="B3282" t="s">
        <v>6504</v>
      </c>
      <c r="C3282" s="1">
        <v>40638</v>
      </c>
      <c r="D3282">
        <f>YEAR(Table1[[#This Row],[Order Date]])</f>
        <v>2011</v>
      </c>
      <c r="E3282">
        <f>MONTH(Table1[[#This Row],[Order Date]])</f>
        <v>4</v>
      </c>
      <c r="F3282" t="str">
        <f>Table1[[#This Row],[Order Year]]&amp;"-"&amp;Table1[[#This Row],[Order Month]]</f>
        <v>2011-4</v>
      </c>
      <c r="G3282" s="5">
        <f>YEAR(Table1[[#This Row],[Order Date]])*100 + MONTH(Table1[[#This Row],[Order Date]])</f>
        <v>201104</v>
      </c>
      <c r="H3282" s="1">
        <v>40642</v>
      </c>
      <c r="I3282" t="s">
        <v>26</v>
      </c>
      <c r="J3282" t="s">
        <v>5549</v>
      </c>
      <c r="K3282" t="s">
        <v>5550</v>
      </c>
      <c r="L3282" t="s">
        <v>44</v>
      </c>
      <c r="M3282" t="s">
        <v>30</v>
      </c>
      <c r="N3282" t="s">
        <v>2814</v>
      </c>
      <c r="O3282" t="s">
        <v>322</v>
      </c>
      <c r="P3282">
        <v>22304</v>
      </c>
      <c r="Q3282" t="s">
        <v>33</v>
      </c>
      <c r="R3282" t="s">
        <v>1803</v>
      </c>
      <c r="S3282" t="s">
        <v>49</v>
      </c>
      <c r="T3282" t="s">
        <v>581</v>
      </c>
      <c r="U3282" t="s">
        <v>1804</v>
      </c>
      <c r="V3282">
        <v>4164.0499999999993</v>
      </c>
      <c r="W3282">
        <v>5</v>
      </c>
      <c r="X3282" s="9">
        <f>Table1[[#This Row],[Discount]]</f>
        <v>0</v>
      </c>
      <c r="Y3282">
        <v>0</v>
      </c>
      <c r="Z3282">
        <v>83.281000000000063</v>
      </c>
    </row>
    <row r="3283" spans="1:26" ht="16" x14ac:dyDescent="0.2">
      <c r="A3283">
        <v>3282</v>
      </c>
      <c r="B3283" t="s">
        <v>6505</v>
      </c>
      <c r="C3283" s="1">
        <v>40803</v>
      </c>
      <c r="D3283">
        <f>YEAR(Table1[[#This Row],[Order Date]])</f>
        <v>2011</v>
      </c>
      <c r="E3283">
        <f>MONTH(Table1[[#This Row],[Order Date]])</f>
        <v>9</v>
      </c>
      <c r="F3283" t="str">
        <f>Table1[[#This Row],[Order Year]]&amp;"-"&amp;Table1[[#This Row],[Order Month]]</f>
        <v>2011-9</v>
      </c>
      <c r="G3283" s="5">
        <f>YEAR(Table1[[#This Row],[Order Date]])*100 + MONTH(Table1[[#This Row],[Order Date]])</f>
        <v>201109</v>
      </c>
      <c r="H3283" s="1">
        <v>40810</v>
      </c>
      <c r="I3283" t="s">
        <v>53</v>
      </c>
      <c r="J3283" t="s">
        <v>3742</v>
      </c>
      <c r="K3283" t="s">
        <v>3743</v>
      </c>
      <c r="L3283" t="s">
        <v>29</v>
      </c>
      <c r="M3283" t="s">
        <v>30</v>
      </c>
      <c r="N3283" t="s">
        <v>4591</v>
      </c>
      <c r="O3283" t="s">
        <v>91</v>
      </c>
      <c r="P3283">
        <v>27604</v>
      </c>
      <c r="Q3283" t="s">
        <v>33</v>
      </c>
      <c r="R3283" t="s">
        <v>3998</v>
      </c>
      <c r="S3283" t="s">
        <v>74</v>
      </c>
      <c r="T3283" t="s">
        <v>164</v>
      </c>
      <c r="U3283" t="s">
        <v>3999</v>
      </c>
      <c r="V3283">
        <v>47.984000000000002</v>
      </c>
      <c r="W3283">
        <v>2</v>
      </c>
      <c r="X3283" s="9">
        <f>Table1[[#This Row],[Discount]]</f>
        <v>0.2</v>
      </c>
      <c r="Y3283">
        <v>0.2</v>
      </c>
      <c r="Z3283">
        <v>13.195600000000001</v>
      </c>
    </row>
    <row r="3284" spans="1:26" ht="16" x14ac:dyDescent="0.2">
      <c r="A3284">
        <v>3283</v>
      </c>
      <c r="B3284" t="s">
        <v>6505</v>
      </c>
      <c r="C3284" s="1">
        <v>40803</v>
      </c>
      <c r="D3284">
        <f>YEAR(Table1[[#This Row],[Order Date]])</f>
        <v>2011</v>
      </c>
      <c r="E3284">
        <f>MONTH(Table1[[#This Row],[Order Date]])</f>
        <v>9</v>
      </c>
      <c r="F3284" t="str">
        <f>Table1[[#This Row],[Order Year]]&amp;"-"&amp;Table1[[#This Row],[Order Month]]</f>
        <v>2011-9</v>
      </c>
      <c r="G3284" s="5">
        <f>YEAR(Table1[[#This Row],[Order Date]])*100 + MONTH(Table1[[#This Row],[Order Date]])</f>
        <v>201109</v>
      </c>
      <c r="H3284" s="1">
        <v>40810</v>
      </c>
      <c r="I3284" t="s">
        <v>53</v>
      </c>
      <c r="J3284" t="s">
        <v>3742</v>
      </c>
      <c r="K3284" t="s">
        <v>3743</v>
      </c>
      <c r="L3284" t="s">
        <v>29</v>
      </c>
      <c r="M3284" t="s">
        <v>30</v>
      </c>
      <c r="N3284" t="s">
        <v>4591</v>
      </c>
      <c r="O3284" t="s">
        <v>91</v>
      </c>
      <c r="P3284">
        <v>27604</v>
      </c>
      <c r="Q3284" t="s">
        <v>33</v>
      </c>
      <c r="R3284" t="s">
        <v>3405</v>
      </c>
      <c r="S3284" t="s">
        <v>49</v>
      </c>
      <c r="T3284" t="s">
        <v>93</v>
      </c>
      <c r="U3284" t="s">
        <v>3406</v>
      </c>
      <c r="V3284">
        <v>4.6240000000000006</v>
      </c>
      <c r="W3284">
        <v>1</v>
      </c>
      <c r="X3284" s="9">
        <f>Table1[[#This Row],[Discount]]</f>
        <v>0.2</v>
      </c>
      <c r="Y3284">
        <v>0.2</v>
      </c>
      <c r="Z3284">
        <v>1.6762000000000001</v>
      </c>
    </row>
    <row r="3285" spans="1:26" ht="16" x14ac:dyDescent="0.2">
      <c r="A3285">
        <v>3284</v>
      </c>
      <c r="B3285" t="s">
        <v>6506</v>
      </c>
      <c r="C3285" s="1">
        <v>40816</v>
      </c>
      <c r="D3285">
        <f>YEAR(Table1[[#This Row],[Order Date]])</f>
        <v>2011</v>
      </c>
      <c r="E3285">
        <f>MONTH(Table1[[#This Row],[Order Date]])</f>
        <v>9</v>
      </c>
      <c r="F3285" t="str">
        <f>Table1[[#This Row],[Order Year]]&amp;"-"&amp;Table1[[#This Row],[Order Month]]</f>
        <v>2011-9</v>
      </c>
      <c r="G3285" s="5">
        <f>YEAR(Table1[[#This Row],[Order Date]])*100 + MONTH(Table1[[#This Row],[Order Date]])</f>
        <v>201109</v>
      </c>
      <c r="H3285" s="1">
        <v>40822</v>
      </c>
      <c r="I3285" t="s">
        <v>53</v>
      </c>
      <c r="J3285" t="s">
        <v>1624</v>
      </c>
      <c r="K3285" t="s">
        <v>1625</v>
      </c>
      <c r="L3285" t="s">
        <v>44</v>
      </c>
      <c r="M3285" t="s">
        <v>30</v>
      </c>
      <c r="N3285" t="s">
        <v>269</v>
      </c>
      <c r="O3285" t="s">
        <v>270</v>
      </c>
      <c r="P3285">
        <v>10035</v>
      </c>
      <c r="Q3285" t="s">
        <v>151</v>
      </c>
      <c r="R3285" t="s">
        <v>2072</v>
      </c>
      <c r="S3285" t="s">
        <v>35</v>
      </c>
      <c r="T3285" t="s">
        <v>68</v>
      </c>
      <c r="U3285" t="s">
        <v>2073</v>
      </c>
      <c r="V3285">
        <v>15.24</v>
      </c>
      <c r="W3285">
        <v>3</v>
      </c>
      <c r="X3285" s="9">
        <f>Table1[[#This Row],[Discount]]</f>
        <v>0</v>
      </c>
      <c r="Y3285">
        <v>0</v>
      </c>
      <c r="Z3285">
        <v>5.1815999999999995</v>
      </c>
    </row>
    <row r="3286" spans="1:26" ht="16" x14ac:dyDescent="0.2">
      <c r="A3286">
        <v>3285</v>
      </c>
      <c r="B3286" t="s">
        <v>6507</v>
      </c>
      <c r="C3286" s="1">
        <v>40798</v>
      </c>
      <c r="D3286">
        <f>YEAR(Table1[[#This Row],[Order Date]])</f>
        <v>2011</v>
      </c>
      <c r="E3286">
        <f>MONTH(Table1[[#This Row],[Order Date]])</f>
        <v>9</v>
      </c>
      <c r="F3286" t="str">
        <f>Table1[[#This Row],[Order Year]]&amp;"-"&amp;Table1[[#This Row],[Order Month]]</f>
        <v>2011-9</v>
      </c>
      <c r="G3286" s="5">
        <f>YEAR(Table1[[#This Row],[Order Date]])*100 + MONTH(Table1[[#This Row],[Order Date]])</f>
        <v>201109</v>
      </c>
      <c r="H3286" s="1">
        <v>40803</v>
      </c>
      <c r="I3286" t="s">
        <v>53</v>
      </c>
      <c r="J3286" t="s">
        <v>2626</v>
      </c>
      <c r="K3286" t="s">
        <v>2627</v>
      </c>
      <c r="L3286" t="s">
        <v>29</v>
      </c>
      <c r="M3286" t="s">
        <v>30</v>
      </c>
      <c r="N3286" t="s">
        <v>749</v>
      </c>
      <c r="O3286" t="s">
        <v>501</v>
      </c>
      <c r="P3286">
        <v>45014</v>
      </c>
      <c r="Q3286" t="s">
        <v>151</v>
      </c>
      <c r="R3286" t="s">
        <v>1832</v>
      </c>
      <c r="S3286" t="s">
        <v>49</v>
      </c>
      <c r="T3286" t="s">
        <v>78</v>
      </c>
      <c r="U3286" t="s">
        <v>1833</v>
      </c>
      <c r="V3286">
        <v>63.924000000000007</v>
      </c>
      <c r="W3286">
        <v>7</v>
      </c>
      <c r="X3286" s="9">
        <f>Table1[[#This Row],[Discount]]</f>
        <v>0.7</v>
      </c>
      <c r="Y3286">
        <v>0.7</v>
      </c>
      <c r="Z3286">
        <v>-46.877600000000001</v>
      </c>
    </row>
    <row r="3287" spans="1:26" ht="16" x14ac:dyDescent="0.2">
      <c r="A3287">
        <v>3286</v>
      </c>
      <c r="B3287" t="s">
        <v>6508</v>
      </c>
      <c r="C3287" s="1">
        <v>41691</v>
      </c>
      <c r="D3287">
        <f>YEAR(Table1[[#This Row],[Order Date]])</f>
        <v>2014</v>
      </c>
      <c r="E3287">
        <f>MONTH(Table1[[#This Row],[Order Date]])</f>
        <v>2</v>
      </c>
      <c r="F3287" t="str">
        <f>Table1[[#This Row],[Order Year]]&amp;"-"&amp;Table1[[#This Row],[Order Month]]</f>
        <v>2014-2</v>
      </c>
      <c r="G3287" s="5">
        <f>YEAR(Table1[[#This Row],[Order Date]])*100 + MONTH(Table1[[#This Row],[Order Date]])</f>
        <v>201402</v>
      </c>
      <c r="H3287" s="1">
        <v>41696</v>
      </c>
      <c r="I3287" t="s">
        <v>53</v>
      </c>
      <c r="J3287" t="s">
        <v>5928</v>
      </c>
      <c r="K3287" t="s">
        <v>5929</v>
      </c>
      <c r="L3287" t="s">
        <v>105</v>
      </c>
      <c r="M3287" t="s">
        <v>30</v>
      </c>
      <c r="N3287" t="s">
        <v>4601</v>
      </c>
      <c r="O3287" t="s">
        <v>652</v>
      </c>
      <c r="P3287">
        <v>74403</v>
      </c>
      <c r="Q3287" t="s">
        <v>108</v>
      </c>
      <c r="R3287" t="s">
        <v>3271</v>
      </c>
      <c r="S3287" t="s">
        <v>49</v>
      </c>
      <c r="T3287" t="s">
        <v>71</v>
      </c>
      <c r="U3287" t="s">
        <v>3272</v>
      </c>
      <c r="V3287">
        <v>6.56</v>
      </c>
      <c r="W3287">
        <v>2</v>
      </c>
      <c r="X3287" s="9">
        <f>Table1[[#This Row],[Discount]]</f>
        <v>0</v>
      </c>
      <c r="Y3287">
        <v>0</v>
      </c>
      <c r="Z3287">
        <v>1.9023999999999992</v>
      </c>
    </row>
    <row r="3288" spans="1:26" ht="16" x14ac:dyDescent="0.2">
      <c r="A3288">
        <v>3287</v>
      </c>
      <c r="B3288" t="s">
        <v>6508</v>
      </c>
      <c r="C3288" s="1">
        <v>41691</v>
      </c>
      <c r="D3288">
        <f>YEAR(Table1[[#This Row],[Order Date]])</f>
        <v>2014</v>
      </c>
      <c r="E3288">
        <f>MONTH(Table1[[#This Row],[Order Date]])</f>
        <v>2</v>
      </c>
      <c r="F3288" t="str">
        <f>Table1[[#This Row],[Order Year]]&amp;"-"&amp;Table1[[#This Row],[Order Month]]</f>
        <v>2014-2</v>
      </c>
      <c r="G3288" s="5">
        <f>YEAR(Table1[[#This Row],[Order Date]])*100 + MONTH(Table1[[#This Row],[Order Date]])</f>
        <v>201402</v>
      </c>
      <c r="H3288" s="1">
        <v>41696</v>
      </c>
      <c r="I3288" t="s">
        <v>53</v>
      </c>
      <c r="J3288" t="s">
        <v>5928</v>
      </c>
      <c r="K3288" t="s">
        <v>5929</v>
      </c>
      <c r="L3288" t="s">
        <v>105</v>
      </c>
      <c r="M3288" t="s">
        <v>30</v>
      </c>
      <c r="N3288" t="s">
        <v>4601</v>
      </c>
      <c r="O3288" t="s">
        <v>652</v>
      </c>
      <c r="P3288">
        <v>74403</v>
      </c>
      <c r="Q3288" t="s">
        <v>108</v>
      </c>
      <c r="R3288" t="s">
        <v>6509</v>
      </c>
      <c r="S3288" t="s">
        <v>49</v>
      </c>
      <c r="T3288" t="s">
        <v>81</v>
      </c>
      <c r="U3288" t="s">
        <v>6510</v>
      </c>
      <c r="V3288">
        <v>13.11</v>
      </c>
      <c r="W3288">
        <v>3</v>
      </c>
      <c r="X3288" s="9">
        <f>Table1[[#This Row],[Discount]]</f>
        <v>0</v>
      </c>
      <c r="Y3288">
        <v>0</v>
      </c>
      <c r="Z3288">
        <v>3.4086000000000003</v>
      </c>
    </row>
    <row r="3289" spans="1:26" ht="16" x14ac:dyDescent="0.2">
      <c r="A3289">
        <v>3288</v>
      </c>
      <c r="B3289" t="s">
        <v>6511</v>
      </c>
      <c r="C3289" s="1">
        <v>41256</v>
      </c>
      <c r="D3289">
        <f>YEAR(Table1[[#This Row],[Order Date]])</f>
        <v>2012</v>
      </c>
      <c r="E3289">
        <f>MONTH(Table1[[#This Row],[Order Date]])</f>
        <v>12</v>
      </c>
      <c r="F3289" t="str">
        <f>Table1[[#This Row],[Order Year]]&amp;"-"&amp;Table1[[#This Row],[Order Month]]</f>
        <v>2012-12</v>
      </c>
      <c r="G3289" s="5">
        <f>YEAR(Table1[[#This Row],[Order Date]])*100 + MONTH(Table1[[#This Row],[Order Date]])</f>
        <v>201212</v>
      </c>
      <c r="H3289" s="1">
        <v>41258</v>
      </c>
      <c r="I3289" t="s">
        <v>191</v>
      </c>
      <c r="J3289" t="s">
        <v>2986</v>
      </c>
      <c r="K3289" t="s">
        <v>2987</v>
      </c>
      <c r="L3289" t="s">
        <v>29</v>
      </c>
      <c r="M3289" t="s">
        <v>30</v>
      </c>
      <c r="N3289" t="s">
        <v>6512</v>
      </c>
      <c r="O3289" t="s">
        <v>46</v>
      </c>
      <c r="P3289">
        <v>92592</v>
      </c>
      <c r="Q3289" t="s">
        <v>47</v>
      </c>
      <c r="R3289" t="s">
        <v>2490</v>
      </c>
      <c r="S3289" t="s">
        <v>74</v>
      </c>
      <c r="T3289" t="s">
        <v>75</v>
      </c>
      <c r="U3289" t="s">
        <v>2984</v>
      </c>
      <c r="V3289">
        <v>494.37600000000009</v>
      </c>
      <c r="W3289">
        <v>3</v>
      </c>
      <c r="X3289" s="9">
        <f>Table1[[#This Row],[Discount]]</f>
        <v>0.2</v>
      </c>
      <c r="Y3289">
        <v>0.2</v>
      </c>
      <c r="Z3289">
        <v>49.437599999999975</v>
      </c>
    </row>
    <row r="3290" spans="1:26" ht="16" x14ac:dyDescent="0.2">
      <c r="A3290">
        <v>3289</v>
      </c>
      <c r="B3290" t="s">
        <v>6511</v>
      </c>
      <c r="C3290" s="1">
        <v>41256</v>
      </c>
      <c r="D3290">
        <f>YEAR(Table1[[#This Row],[Order Date]])</f>
        <v>2012</v>
      </c>
      <c r="E3290">
        <f>MONTH(Table1[[#This Row],[Order Date]])</f>
        <v>12</v>
      </c>
      <c r="F3290" t="str">
        <f>Table1[[#This Row],[Order Year]]&amp;"-"&amp;Table1[[#This Row],[Order Month]]</f>
        <v>2012-12</v>
      </c>
      <c r="G3290" s="5">
        <f>YEAR(Table1[[#This Row],[Order Date]])*100 + MONTH(Table1[[#This Row],[Order Date]])</f>
        <v>201212</v>
      </c>
      <c r="H3290" s="1">
        <v>41258</v>
      </c>
      <c r="I3290" t="s">
        <v>191</v>
      </c>
      <c r="J3290" t="s">
        <v>2986</v>
      </c>
      <c r="K3290" t="s">
        <v>2987</v>
      </c>
      <c r="L3290" t="s">
        <v>29</v>
      </c>
      <c r="M3290" t="s">
        <v>30</v>
      </c>
      <c r="N3290" t="s">
        <v>6512</v>
      </c>
      <c r="O3290" t="s">
        <v>46</v>
      </c>
      <c r="P3290">
        <v>92592</v>
      </c>
      <c r="Q3290" t="s">
        <v>47</v>
      </c>
      <c r="R3290" t="s">
        <v>1375</v>
      </c>
      <c r="S3290" t="s">
        <v>49</v>
      </c>
      <c r="T3290" t="s">
        <v>78</v>
      </c>
      <c r="U3290" t="s">
        <v>1376</v>
      </c>
      <c r="V3290">
        <v>29.2</v>
      </c>
      <c r="W3290">
        <v>5</v>
      </c>
      <c r="X3290" s="9">
        <f>Table1[[#This Row],[Discount]]</f>
        <v>0.2</v>
      </c>
      <c r="Y3290">
        <v>0.2</v>
      </c>
      <c r="Z3290">
        <v>9.8549999999999969</v>
      </c>
    </row>
    <row r="3291" spans="1:26" ht="16" x14ac:dyDescent="0.2">
      <c r="A3291">
        <v>3290</v>
      </c>
      <c r="B3291" t="s">
        <v>6511</v>
      </c>
      <c r="C3291" s="1">
        <v>41256</v>
      </c>
      <c r="D3291">
        <f>YEAR(Table1[[#This Row],[Order Date]])</f>
        <v>2012</v>
      </c>
      <c r="E3291">
        <f>MONTH(Table1[[#This Row],[Order Date]])</f>
        <v>12</v>
      </c>
      <c r="F3291" t="str">
        <f>Table1[[#This Row],[Order Year]]&amp;"-"&amp;Table1[[#This Row],[Order Month]]</f>
        <v>2012-12</v>
      </c>
      <c r="G3291" s="5">
        <f>YEAR(Table1[[#This Row],[Order Date]])*100 + MONTH(Table1[[#This Row],[Order Date]])</f>
        <v>201212</v>
      </c>
      <c r="H3291" s="1">
        <v>41258</v>
      </c>
      <c r="I3291" t="s">
        <v>191</v>
      </c>
      <c r="J3291" t="s">
        <v>2986</v>
      </c>
      <c r="K3291" t="s">
        <v>2987</v>
      </c>
      <c r="L3291" t="s">
        <v>29</v>
      </c>
      <c r="M3291" t="s">
        <v>30</v>
      </c>
      <c r="N3291" t="s">
        <v>6512</v>
      </c>
      <c r="O3291" t="s">
        <v>46</v>
      </c>
      <c r="P3291">
        <v>92592</v>
      </c>
      <c r="Q3291" t="s">
        <v>47</v>
      </c>
      <c r="R3291" t="s">
        <v>461</v>
      </c>
      <c r="S3291" t="s">
        <v>74</v>
      </c>
      <c r="T3291" t="s">
        <v>164</v>
      </c>
      <c r="U3291" t="s">
        <v>462</v>
      </c>
      <c r="V3291">
        <v>248.85000000000002</v>
      </c>
      <c r="W3291">
        <v>5</v>
      </c>
      <c r="X3291" s="9">
        <f>Table1[[#This Row],[Discount]]</f>
        <v>0</v>
      </c>
      <c r="Y3291">
        <v>0</v>
      </c>
      <c r="Z3291">
        <v>27.373499999999993</v>
      </c>
    </row>
    <row r="3292" spans="1:26" ht="16" x14ac:dyDescent="0.2">
      <c r="A3292">
        <v>3291</v>
      </c>
      <c r="B3292" t="s">
        <v>6511</v>
      </c>
      <c r="C3292" s="1">
        <v>41256</v>
      </c>
      <c r="D3292">
        <f>YEAR(Table1[[#This Row],[Order Date]])</f>
        <v>2012</v>
      </c>
      <c r="E3292">
        <f>MONTH(Table1[[#This Row],[Order Date]])</f>
        <v>12</v>
      </c>
      <c r="F3292" t="str">
        <f>Table1[[#This Row],[Order Year]]&amp;"-"&amp;Table1[[#This Row],[Order Month]]</f>
        <v>2012-12</v>
      </c>
      <c r="G3292" s="5">
        <f>YEAR(Table1[[#This Row],[Order Date]])*100 + MONTH(Table1[[#This Row],[Order Date]])</f>
        <v>201212</v>
      </c>
      <c r="H3292" s="1">
        <v>41258</v>
      </c>
      <c r="I3292" t="s">
        <v>191</v>
      </c>
      <c r="J3292" t="s">
        <v>2986</v>
      </c>
      <c r="K3292" t="s">
        <v>2987</v>
      </c>
      <c r="L3292" t="s">
        <v>29</v>
      </c>
      <c r="M3292" t="s">
        <v>30</v>
      </c>
      <c r="N3292" t="s">
        <v>6512</v>
      </c>
      <c r="O3292" t="s">
        <v>46</v>
      </c>
      <c r="P3292">
        <v>92592</v>
      </c>
      <c r="Q3292" t="s">
        <v>47</v>
      </c>
      <c r="R3292" t="s">
        <v>6513</v>
      </c>
      <c r="S3292" t="s">
        <v>74</v>
      </c>
      <c r="T3292" t="s">
        <v>164</v>
      </c>
      <c r="U3292" t="s">
        <v>6514</v>
      </c>
      <c r="V3292">
        <v>36.24</v>
      </c>
      <c r="W3292">
        <v>1</v>
      </c>
      <c r="X3292" s="9">
        <f>Table1[[#This Row],[Discount]]</f>
        <v>0</v>
      </c>
      <c r="Y3292">
        <v>0</v>
      </c>
      <c r="Z3292">
        <v>15.220800000000001</v>
      </c>
    </row>
    <row r="3293" spans="1:26" ht="16" x14ac:dyDescent="0.2">
      <c r="A3293">
        <v>3292</v>
      </c>
      <c r="B3293" t="s">
        <v>6515</v>
      </c>
      <c r="C3293" s="1">
        <v>41578</v>
      </c>
      <c r="D3293">
        <f>YEAR(Table1[[#This Row],[Order Date]])</f>
        <v>2013</v>
      </c>
      <c r="E3293">
        <f>MONTH(Table1[[#This Row],[Order Date]])</f>
        <v>10</v>
      </c>
      <c r="F3293" t="str">
        <f>Table1[[#This Row],[Order Year]]&amp;"-"&amp;Table1[[#This Row],[Order Month]]</f>
        <v>2013-10</v>
      </c>
      <c r="G3293" s="5">
        <f>YEAR(Table1[[#This Row],[Order Date]])*100 + MONTH(Table1[[#This Row],[Order Date]])</f>
        <v>201310</v>
      </c>
      <c r="H3293" s="1">
        <v>41583</v>
      </c>
      <c r="I3293" t="s">
        <v>53</v>
      </c>
      <c r="J3293" t="s">
        <v>5751</v>
      </c>
      <c r="K3293" t="s">
        <v>5752</v>
      </c>
      <c r="L3293" t="s">
        <v>29</v>
      </c>
      <c r="M3293" t="s">
        <v>30</v>
      </c>
      <c r="N3293" t="s">
        <v>6199</v>
      </c>
      <c r="O3293" t="s">
        <v>241</v>
      </c>
      <c r="P3293">
        <v>48310</v>
      </c>
      <c r="Q3293" t="s">
        <v>108</v>
      </c>
      <c r="R3293" t="s">
        <v>1990</v>
      </c>
      <c r="S3293" t="s">
        <v>49</v>
      </c>
      <c r="T3293" t="s">
        <v>71</v>
      </c>
      <c r="U3293" t="s">
        <v>1991</v>
      </c>
      <c r="V3293">
        <v>11.68</v>
      </c>
      <c r="W3293">
        <v>2</v>
      </c>
      <c r="X3293" s="9">
        <f>Table1[[#This Row],[Discount]]</f>
        <v>0</v>
      </c>
      <c r="Y3293">
        <v>0</v>
      </c>
      <c r="Z3293">
        <v>3.5039999999999996</v>
      </c>
    </row>
    <row r="3294" spans="1:26" ht="16" x14ac:dyDescent="0.2">
      <c r="A3294">
        <v>3293</v>
      </c>
      <c r="B3294" t="s">
        <v>6516</v>
      </c>
      <c r="C3294" s="1">
        <v>40903</v>
      </c>
      <c r="D3294">
        <f>YEAR(Table1[[#This Row],[Order Date]])</f>
        <v>2011</v>
      </c>
      <c r="E3294">
        <f>MONTH(Table1[[#This Row],[Order Date]])</f>
        <v>12</v>
      </c>
      <c r="F3294" t="str">
        <f>Table1[[#This Row],[Order Year]]&amp;"-"&amp;Table1[[#This Row],[Order Month]]</f>
        <v>2011-12</v>
      </c>
      <c r="G3294" s="5">
        <f>YEAR(Table1[[#This Row],[Order Date]])*100 + MONTH(Table1[[#This Row],[Order Date]])</f>
        <v>201112</v>
      </c>
      <c r="H3294" s="1">
        <v>40907</v>
      </c>
      <c r="I3294" t="s">
        <v>53</v>
      </c>
      <c r="J3294" t="s">
        <v>2038</v>
      </c>
      <c r="K3294" t="s">
        <v>2039</v>
      </c>
      <c r="L3294" t="s">
        <v>29</v>
      </c>
      <c r="M3294" t="s">
        <v>30</v>
      </c>
      <c r="N3294" t="s">
        <v>950</v>
      </c>
      <c r="O3294" t="s">
        <v>46</v>
      </c>
      <c r="P3294">
        <v>92024</v>
      </c>
      <c r="Q3294" t="s">
        <v>47</v>
      </c>
      <c r="R3294" t="s">
        <v>721</v>
      </c>
      <c r="S3294" t="s">
        <v>49</v>
      </c>
      <c r="T3294" t="s">
        <v>581</v>
      </c>
      <c r="U3294" t="s">
        <v>722</v>
      </c>
      <c r="V3294">
        <v>11.91</v>
      </c>
      <c r="W3294">
        <v>3</v>
      </c>
      <c r="X3294" s="9">
        <f>Table1[[#This Row],[Discount]]</f>
        <v>0</v>
      </c>
      <c r="Y3294">
        <v>0</v>
      </c>
      <c r="Z3294">
        <v>0.11909999999999954</v>
      </c>
    </row>
    <row r="3295" spans="1:26" ht="16" x14ac:dyDescent="0.2">
      <c r="A3295">
        <v>3294</v>
      </c>
      <c r="B3295" t="s">
        <v>6516</v>
      </c>
      <c r="C3295" s="1">
        <v>40903</v>
      </c>
      <c r="D3295">
        <f>YEAR(Table1[[#This Row],[Order Date]])</f>
        <v>2011</v>
      </c>
      <c r="E3295">
        <f>MONTH(Table1[[#This Row],[Order Date]])</f>
        <v>12</v>
      </c>
      <c r="F3295" t="str">
        <f>Table1[[#This Row],[Order Year]]&amp;"-"&amp;Table1[[#This Row],[Order Month]]</f>
        <v>2011-12</v>
      </c>
      <c r="G3295" s="5">
        <f>YEAR(Table1[[#This Row],[Order Date]])*100 + MONTH(Table1[[#This Row],[Order Date]])</f>
        <v>201112</v>
      </c>
      <c r="H3295" s="1">
        <v>40907</v>
      </c>
      <c r="I3295" t="s">
        <v>53</v>
      </c>
      <c r="J3295" t="s">
        <v>2038</v>
      </c>
      <c r="K3295" t="s">
        <v>2039</v>
      </c>
      <c r="L3295" t="s">
        <v>29</v>
      </c>
      <c r="M3295" t="s">
        <v>30</v>
      </c>
      <c r="N3295" t="s">
        <v>950</v>
      </c>
      <c r="O3295" t="s">
        <v>46</v>
      </c>
      <c r="P3295">
        <v>92024</v>
      </c>
      <c r="Q3295" t="s">
        <v>47</v>
      </c>
      <c r="R3295" t="s">
        <v>3319</v>
      </c>
      <c r="S3295" t="s">
        <v>35</v>
      </c>
      <c r="T3295" t="s">
        <v>68</v>
      </c>
      <c r="U3295" t="s">
        <v>3320</v>
      </c>
      <c r="V3295">
        <v>3.48</v>
      </c>
      <c r="W3295">
        <v>2</v>
      </c>
      <c r="X3295" s="9">
        <f>Table1[[#This Row],[Discount]]</f>
        <v>0</v>
      </c>
      <c r="Y3295">
        <v>0</v>
      </c>
      <c r="Z3295">
        <v>1.1135999999999999</v>
      </c>
    </row>
    <row r="3296" spans="1:26" ht="16" x14ac:dyDescent="0.2">
      <c r="A3296">
        <v>3295</v>
      </c>
      <c r="B3296" t="s">
        <v>6517</v>
      </c>
      <c r="C3296" s="1">
        <v>40770</v>
      </c>
      <c r="D3296">
        <f>YEAR(Table1[[#This Row],[Order Date]])</f>
        <v>2011</v>
      </c>
      <c r="E3296">
        <f>MONTH(Table1[[#This Row],[Order Date]])</f>
        <v>8</v>
      </c>
      <c r="F3296" t="str">
        <f>Table1[[#This Row],[Order Year]]&amp;"-"&amp;Table1[[#This Row],[Order Month]]</f>
        <v>2011-8</v>
      </c>
      <c r="G3296" s="5">
        <f>YEAR(Table1[[#This Row],[Order Date]])*100 + MONTH(Table1[[#This Row],[Order Date]])</f>
        <v>201108</v>
      </c>
      <c r="H3296" s="1">
        <v>40773</v>
      </c>
      <c r="I3296" t="s">
        <v>191</v>
      </c>
      <c r="J3296" t="s">
        <v>1433</v>
      </c>
      <c r="K3296" t="s">
        <v>1434</v>
      </c>
      <c r="L3296" t="s">
        <v>29</v>
      </c>
      <c r="M3296" t="s">
        <v>30</v>
      </c>
      <c r="N3296" t="s">
        <v>818</v>
      </c>
      <c r="O3296" t="s">
        <v>107</v>
      </c>
      <c r="P3296">
        <v>75081</v>
      </c>
      <c r="Q3296" t="s">
        <v>108</v>
      </c>
      <c r="R3296" t="s">
        <v>2390</v>
      </c>
      <c r="S3296" t="s">
        <v>49</v>
      </c>
      <c r="T3296" t="s">
        <v>78</v>
      </c>
      <c r="U3296" t="s">
        <v>2391</v>
      </c>
      <c r="V3296">
        <v>30.959999999999994</v>
      </c>
      <c r="W3296">
        <v>8</v>
      </c>
      <c r="X3296" s="9">
        <f>Table1[[#This Row],[Discount]]</f>
        <v>0.8</v>
      </c>
      <c r="Y3296">
        <v>0.8</v>
      </c>
      <c r="Z3296">
        <v>-52.632000000000019</v>
      </c>
    </row>
    <row r="3297" spans="1:26" ht="16" x14ac:dyDescent="0.2">
      <c r="A3297">
        <v>3296</v>
      </c>
      <c r="B3297" t="s">
        <v>6518</v>
      </c>
      <c r="C3297" s="1">
        <v>41914</v>
      </c>
      <c r="D3297">
        <f>YEAR(Table1[[#This Row],[Order Date]])</f>
        <v>2014</v>
      </c>
      <c r="E3297">
        <f>MONTH(Table1[[#This Row],[Order Date]])</f>
        <v>10</v>
      </c>
      <c r="F3297" t="str">
        <f>Table1[[#This Row],[Order Year]]&amp;"-"&amp;Table1[[#This Row],[Order Month]]</f>
        <v>2014-10</v>
      </c>
      <c r="G3297" s="5">
        <f>YEAR(Table1[[#This Row],[Order Date]])*100 + MONTH(Table1[[#This Row],[Order Date]])</f>
        <v>201410</v>
      </c>
      <c r="H3297" s="1">
        <v>41916</v>
      </c>
      <c r="I3297" t="s">
        <v>191</v>
      </c>
      <c r="J3297" t="s">
        <v>3994</v>
      </c>
      <c r="K3297" t="s">
        <v>3995</v>
      </c>
      <c r="L3297" t="s">
        <v>105</v>
      </c>
      <c r="M3297" t="s">
        <v>30</v>
      </c>
      <c r="N3297" t="s">
        <v>269</v>
      </c>
      <c r="O3297" t="s">
        <v>270</v>
      </c>
      <c r="P3297">
        <v>10035</v>
      </c>
      <c r="Q3297" t="s">
        <v>151</v>
      </c>
      <c r="R3297" t="s">
        <v>6519</v>
      </c>
      <c r="S3297" t="s">
        <v>74</v>
      </c>
      <c r="T3297" t="s">
        <v>685</v>
      </c>
      <c r="U3297" t="s">
        <v>6520</v>
      </c>
      <c r="V3297">
        <v>1704.89</v>
      </c>
      <c r="W3297">
        <v>11</v>
      </c>
      <c r="X3297" s="9">
        <f>Table1[[#This Row],[Discount]]</f>
        <v>0</v>
      </c>
      <c r="Y3297">
        <v>0</v>
      </c>
      <c r="Z3297">
        <v>767.20049999999992</v>
      </c>
    </row>
    <row r="3298" spans="1:26" ht="16" x14ac:dyDescent="0.2">
      <c r="A3298">
        <v>3297</v>
      </c>
      <c r="B3298" t="s">
        <v>6521</v>
      </c>
      <c r="C3298" s="1">
        <v>41052</v>
      </c>
      <c r="D3298">
        <f>YEAR(Table1[[#This Row],[Order Date]])</f>
        <v>2012</v>
      </c>
      <c r="E3298">
        <f>MONTH(Table1[[#This Row],[Order Date]])</f>
        <v>5</v>
      </c>
      <c r="F3298" t="str">
        <f>Table1[[#This Row],[Order Year]]&amp;"-"&amp;Table1[[#This Row],[Order Month]]</f>
        <v>2012-5</v>
      </c>
      <c r="G3298" s="5">
        <f>YEAR(Table1[[#This Row],[Order Date]])*100 + MONTH(Table1[[#This Row],[Order Date]])</f>
        <v>201205</v>
      </c>
      <c r="H3298" s="1">
        <v>41059</v>
      </c>
      <c r="I3298" t="s">
        <v>53</v>
      </c>
      <c r="J3298" t="s">
        <v>155</v>
      </c>
      <c r="K3298" t="s">
        <v>156</v>
      </c>
      <c r="L3298" t="s">
        <v>29</v>
      </c>
      <c r="M3298" t="s">
        <v>30</v>
      </c>
      <c r="N3298" t="s">
        <v>547</v>
      </c>
      <c r="O3298" t="s">
        <v>313</v>
      </c>
      <c r="P3298">
        <v>85023</v>
      </c>
      <c r="Q3298" t="s">
        <v>47</v>
      </c>
      <c r="R3298" t="s">
        <v>2444</v>
      </c>
      <c r="S3298" t="s">
        <v>49</v>
      </c>
      <c r="T3298" t="s">
        <v>78</v>
      </c>
      <c r="U3298" t="s">
        <v>2445</v>
      </c>
      <c r="V3298">
        <v>19.194000000000003</v>
      </c>
      <c r="W3298">
        <v>7</v>
      </c>
      <c r="X3298" s="9">
        <f>Table1[[#This Row],[Discount]]</f>
        <v>0.7</v>
      </c>
      <c r="Y3298">
        <v>0.7</v>
      </c>
      <c r="Z3298">
        <v>-12.795999999999999</v>
      </c>
    </row>
    <row r="3299" spans="1:26" ht="16" x14ac:dyDescent="0.2">
      <c r="A3299">
        <v>3298</v>
      </c>
      <c r="B3299" t="s">
        <v>6521</v>
      </c>
      <c r="C3299" s="1">
        <v>41052</v>
      </c>
      <c r="D3299">
        <f>YEAR(Table1[[#This Row],[Order Date]])</f>
        <v>2012</v>
      </c>
      <c r="E3299">
        <f>MONTH(Table1[[#This Row],[Order Date]])</f>
        <v>5</v>
      </c>
      <c r="F3299" t="str">
        <f>Table1[[#This Row],[Order Year]]&amp;"-"&amp;Table1[[#This Row],[Order Month]]</f>
        <v>2012-5</v>
      </c>
      <c r="G3299" s="5">
        <f>YEAR(Table1[[#This Row],[Order Date]])*100 + MONTH(Table1[[#This Row],[Order Date]])</f>
        <v>201205</v>
      </c>
      <c r="H3299" s="1">
        <v>41059</v>
      </c>
      <c r="I3299" t="s">
        <v>53</v>
      </c>
      <c r="J3299" t="s">
        <v>155</v>
      </c>
      <c r="K3299" t="s">
        <v>156</v>
      </c>
      <c r="L3299" t="s">
        <v>29</v>
      </c>
      <c r="M3299" t="s">
        <v>30</v>
      </c>
      <c r="N3299" t="s">
        <v>547</v>
      </c>
      <c r="O3299" t="s">
        <v>313</v>
      </c>
      <c r="P3299">
        <v>85023</v>
      </c>
      <c r="Q3299" t="s">
        <v>47</v>
      </c>
      <c r="R3299" t="s">
        <v>1995</v>
      </c>
      <c r="S3299" t="s">
        <v>49</v>
      </c>
      <c r="T3299" t="s">
        <v>81</v>
      </c>
      <c r="U3299" t="s">
        <v>1996</v>
      </c>
      <c r="V3299">
        <v>121.79200000000002</v>
      </c>
      <c r="W3299">
        <v>4</v>
      </c>
      <c r="X3299" s="9">
        <f>Table1[[#This Row],[Discount]]</f>
        <v>0.2</v>
      </c>
      <c r="Y3299">
        <v>0.2</v>
      </c>
      <c r="Z3299">
        <v>13.701599999999988</v>
      </c>
    </row>
    <row r="3300" spans="1:26" ht="16" x14ac:dyDescent="0.2">
      <c r="A3300">
        <v>3299</v>
      </c>
      <c r="B3300" t="s">
        <v>6522</v>
      </c>
      <c r="C3300" s="1">
        <v>41960</v>
      </c>
      <c r="D3300">
        <f>YEAR(Table1[[#This Row],[Order Date]])</f>
        <v>2014</v>
      </c>
      <c r="E3300">
        <f>MONTH(Table1[[#This Row],[Order Date]])</f>
        <v>11</v>
      </c>
      <c r="F3300" t="str">
        <f>Table1[[#This Row],[Order Year]]&amp;"-"&amp;Table1[[#This Row],[Order Month]]</f>
        <v>2014-11</v>
      </c>
      <c r="G3300" s="5">
        <f>YEAR(Table1[[#This Row],[Order Date]])*100 + MONTH(Table1[[#This Row],[Order Date]])</f>
        <v>201411</v>
      </c>
      <c r="H3300" s="1">
        <v>41960</v>
      </c>
      <c r="I3300" t="s">
        <v>1293</v>
      </c>
      <c r="J3300" t="s">
        <v>2979</v>
      </c>
      <c r="K3300" t="s">
        <v>2980</v>
      </c>
      <c r="L3300" t="s">
        <v>44</v>
      </c>
      <c r="M3300" t="s">
        <v>30</v>
      </c>
      <c r="N3300" t="s">
        <v>130</v>
      </c>
      <c r="O3300" t="s">
        <v>46</v>
      </c>
      <c r="P3300">
        <v>94122</v>
      </c>
      <c r="Q3300" t="s">
        <v>47</v>
      </c>
      <c r="R3300" t="s">
        <v>4606</v>
      </c>
      <c r="S3300" t="s">
        <v>74</v>
      </c>
      <c r="T3300" t="s">
        <v>685</v>
      </c>
      <c r="U3300" t="s">
        <v>4607</v>
      </c>
      <c r="V3300">
        <v>1919.9760000000001</v>
      </c>
      <c r="W3300">
        <v>3</v>
      </c>
      <c r="X3300" s="9">
        <f>Table1[[#This Row],[Discount]]</f>
        <v>0.2</v>
      </c>
      <c r="Y3300">
        <v>0.2</v>
      </c>
      <c r="Z3300">
        <v>215.99729999999977</v>
      </c>
    </row>
    <row r="3301" spans="1:26" ht="16" x14ac:dyDescent="0.2">
      <c r="A3301">
        <v>3300</v>
      </c>
      <c r="B3301" t="s">
        <v>6523</v>
      </c>
      <c r="C3301" s="1">
        <v>40865</v>
      </c>
      <c r="D3301">
        <f>YEAR(Table1[[#This Row],[Order Date]])</f>
        <v>2011</v>
      </c>
      <c r="E3301">
        <f>MONTH(Table1[[#This Row],[Order Date]])</f>
        <v>11</v>
      </c>
      <c r="F3301" t="str">
        <f>Table1[[#This Row],[Order Year]]&amp;"-"&amp;Table1[[#This Row],[Order Month]]</f>
        <v>2011-11</v>
      </c>
      <c r="G3301" s="5">
        <f>YEAR(Table1[[#This Row],[Order Date]])*100 + MONTH(Table1[[#This Row],[Order Date]])</f>
        <v>201111</v>
      </c>
      <c r="H3301" s="1">
        <v>40869</v>
      </c>
      <c r="I3301" t="s">
        <v>53</v>
      </c>
      <c r="J3301" t="s">
        <v>1955</v>
      </c>
      <c r="K3301" t="s">
        <v>1956</v>
      </c>
      <c r="L3301" t="s">
        <v>29</v>
      </c>
      <c r="M3301" t="s">
        <v>30</v>
      </c>
      <c r="N3301" t="s">
        <v>149</v>
      </c>
      <c r="O3301" t="s">
        <v>150</v>
      </c>
      <c r="P3301">
        <v>19140</v>
      </c>
      <c r="Q3301" t="s">
        <v>151</v>
      </c>
      <c r="R3301" t="s">
        <v>100</v>
      </c>
      <c r="S3301" t="s">
        <v>49</v>
      </c>
      <c r="T3301" t="s">
        <v>78</v>
      </c>
      <c r="U3301" t="s">
        <v>101</v>
      </c>
      <c r="V3301">
        <v>50.997000000000007</v>
      </c>
      <c r="W3301">
        <v>1</v>
      </c>
      <c r="X3301" s="9">
        <f>Table1[[#This Row],[Discount]]</f>
        <v>0.7</v>
      </c>
      <c r="Y3301">
        <v>0.7</v>
      </c>
      <c r="Z3301">
        <v>-40.797600000000003</v>
      </c>
    </row>
    <row r="3302" spans="1:26" ht="16" x14ac:dyDescent="0.2">
      <c r="A3302">
        <v>3301</v>
      </c>
      <c r="B3302" t="s">
        <v>6523</v>
      </c>
      <c r="C3302" s="1">
        <v>40865</v>
      </c>
      <c r="D3302">
        <f>YEAR(Table1[[#This Row],[Order Date]])</f>
        <v>2011</v>
      </c>
      <c r="E3302">
        <f>MONTH(Table1[[#This Row],[Order Date]])</f>
        <v>11</v>
      </c>
      <c r="F3302" t="str">
        <f>Table1[[#This Row],[Order Year]]&amp;"-"&amp;Table1[[#This Row],[Order Month]]</f>
        <v>2011-11</v>
      </c>
      <c r="G3302" s="5">
        <f>YEAR(Table1[[#This Row],[Order Date]])*100 + MONTH(Table1[[#This Row],[Order Date]])</f>
        <v>201111</v>
      </c>
      <c r="H3302" s="1">
        <v>40869</v>
      </c>
      <c r="I3302" t="s">
        <v>53</v>
      </c>
      <c r="J3302" t="s">
        <v>1955</v>
      </c>
      <c r="K3302" t="s">
        <v>1956</v>
      </c>
      <c r="L3302" t="s">
        <v>29</v>
      </c>
      <c r="M3302" t="s">
        <v>30</v>
      </c>
      <c r="N3302" t="s">
        <v>149</v>
      </c>
      <c r="O3302" t="s">
        <v>150</v>
      </c>
      <c r="P3302">
        <v>19140</v>
      </c>
      <c r="Q3302" t="s">
        <v>151</v>
      </c>
      <c r="R3302" t="s">
        <v>382</v>
      </c>
      <c r="S3302" t="s">
        <v>49</v>
      </c>
      <c r="T3302" t="s">
        <v>62</v>
      </c>
      <c r="U3302" t="s">
        <v>383</v>
      </c>
      <c r="V3302">
        <v>76.792000000000002</v>
      </c>
      <c r="W3302">
        <v>1</v>
      </c>
      <c r="X3302" s="9">
        <f>Table1[[#This Row],[Discount]]</f>
        <v>0.2</v>
      </c>
      <c r="Y3302">
        <v>0.2</v>
      </c>
      <c r="Z3302">
        <v>-16.318300000000001</v>
      </c>
    </row>
    <row r="3303" spans="1:26" ht="16" x14ac:dyDescent="0.2">
      <c r="A3303">
        <v>3302</v>
      </c>
      <c r="B3303" t="s">
        <v>6523</v>
      </c>
      <c r="C3303" s="1">
        <v>40865</v>
      </c>
      <c r="D3303">
        <f>YEAR(Table1[[#This Row],[Order Date]])</f>
        <v>2011</v>
      </c>
      <c r="E3303">
        <f>MONTH(Table1[[#This Row],[Order Date]])</f>
        <v>11</v>
      </c>
      <c r="F3303" t="str">
        <f>Table1[[#This Row],[Order Year]]&amp;"-"&amp;Table1[[#This Row],[Order Month]]</f>
        <v>2011-11</v>
      </c>
      <c r="G3303" s="5">
        <f>YEAR(Table1[[#This Row],[Order Date]])*100 + MONTH(Table1[[#This Row],[Order Date]])</f>
        <v>201111</v>
      </c>
      <c r="H3303" s="1">
        <v>40869</v>
      </c>
      <c r="I3303" t="s">
        <v>53</v>
      </c>
      <c r="J3303" t="s">
        <v>1955</v>
      </c>
      <c r="K3303" t="s">
        <v>1956</v>
      </c>
      <c r="L3303" t="s">
        <v>29</v>
      </c>
      <c r="M3303" t="s">
        <v>30</v>
      </c>
      <c r="N3303" t="s">
        <v>149</v>
      </c>
      <c r="O3303" t="s">
        <v>150</v>
      </c>
      <c r="P3303">
        <v>19140</v>
      </c>
      <c r="Q3303" t="s">
        <v>151</v>
      </c>
      <c r="R3303" t="s">
        <v>6524</v>
      </c>
      <c r="S3303" t="s">
        <v>74</v>
      </c>
      <c r="T3303" t="s">
        <v>75</v>
      </c>
      <c r="U3303" t="s">
        <v>6525</v>
      </c>
      <c r="V3303">
        <v>539.96399999999994</v>
      </c>
      <c r="W3303">
        <v>6</v>
      </c>
      <c r="X3303" s="9">
        <f>Table1[[#This Row],[Discount]]</f>
        <v>0.4</v>
      </c>
      <c r="Y3303">
        <v>0.4</v>
      </c>
      <c r="Z3303">
        <v>-107.99280000000002</v>
      </c>
    </row>
    <row r="3304" spans="1:26" ht="16" x14ac:dyDescent="0.2">
      <c r="A3304">
        <v>3303</v>
      </c>
      <c r="B3304" t="s">
        <v>6523</v>
      </c>
      <c r="C3304" s="1">
        <v>40865</v>
      </c>
      <c r="D3304">
        <f>YEAR(Table1[[#This Row],[Order Date]])</f>
        <v>2011</v>
      </c>
      <c r="E3304">
        <f>MONTH(Table1[[#This Row],[Order Date]])</f>
        <v>11</v>
      </c>
      <c r="F3304" t="str">
        <f>Table1[[#This Row],[Order Year]]&amp;"-"&amp;Table1[[#This Row],[Order Month]]</f>
        <v>2011-11</v>
      </c>
      <c r="G3304" s="5">
        <f>YEAR(Table1[[#This Row],[Order Date]])*100 + MONTH(Table1[[#This Row],[Order Date]])</f>
        <v>201111</v>
      </c>
      <c r="H3304" s="1">
        <v>40869</v>
      </c>
      <c r="I3304" t="s">
        <v>53</v>
      </c>
      <c r="J3304" t="s">
        <v>1955</v>
      </c>
      <c r="K3304" t="s">
        <v>1956</v>
      </c>
      <c r="L3304" t="s">
        <v>29</v>
      </c>
      <c r="M3304" t="s">
        <v>30</v>
      </c>
      <c r="N3304" t="s">
        <v>149</v>
      </c>
      <c r="O3304" t="s">
        <v>150</v>
      </c>
      <c r="P3304">
        <v>19140</v>
      </c>
      <c r="Q3304" t="s">
        <v>151</v>
      </c>
      <c r="R3304" t="s">
        <v>3931</v>
      </c>
      <c r="S3304" t="s">
        <v>35</v>
      </c>
      <c r="T3304" t="s">
        <v>68</v>
      </c>
      <c r="U3304" t="s">
        <v>5149</v>
      </c>
      <c r="V3304">
        <v>60.311999999999998</v>
      </c>
      <c r="W3304">
        <v>3</v>
      </c>
      <c r="X3304" s="9">
        <f>Table1[[#This Row],[Discount]]</f>
        <v>0.2</v>
      </c>
      <c r="Y3304">
        <v>0.2</v>
      </c>
      <c r="Z3304">
        <v>5.2773000000000003</v>
      </c>
    </row>
    <row r="3305" spans="1:26" ht="16" x14ac:dyDescent="0.2">
      <c r="A3305">
        <v>3304</v>
      </c>
      <c r="B3305" t="s">
        <v>6523</v>
      </c>
      <c r="C3305" s="1">
        <v>40865</v>
      </c>
      <c r="D3305">
        <f>YEAR(Table1[[#This Row],[Order Date]])</f>
        <v>2011</v>
      </c>
      <c r="E3305">
        <f>MONTH(Table1[[#This Row],[Order Date]])</f>
        <v>11</v>
      </c>
      <c r="F3305" t="str">
        <f>Table1[[#This Row],[Order Year]]&amp;"-"&amp;Table1[[#This Row],[Order Month]]</f>
        <v>2011-11</v>
      </c>
      <c r="G3305" s="5">
        <f>YEAR(Table1[[#This Row],[Order Date]])*100 + MONTH(Table1[[#This Row],[Order Date]])</f>
        <v>201111</v>
      </c>
      <c r="H3305" s="1">
        <v>40869</v>
      </c>
      <c r="I3305" t="s">
        <v>53</v>
      </c>
      <c r="J3305" t="s">
        <v>1955</v>
      </c>
      <c r="K3305" t="s">
        <v>1956</v>
      </c>
      <c r="L3305" t="s">
        <v>29</v>
      </c>
      <c r="M3305" t="s">
        <v>30</v>
      </c>
      <c r="N3305" t="s">
        <v>149</v>
      </c>
      <c r="O3305" t="s">
        <v>150</v>
      </c>
      <c r="P3305">
        <v>19140</v>
      </c>
      <c r="Q3305" t="s">
        <v>151</v>
      </c>
      <c r="R3305" t="s">
        <v>3394</v>
      </c>
      <c r="S3305" t="s">
        <v>49</v>
      </c>
      <c r="T3305" t="s">
        <v>78</v>
      </c>
      <c r="U3305" t="s">
        <v>3395</v>
      </c>
      <c r="V3305">
        <v>1.9440000000000004</v>
      </c>
      <c r="W3305">
        <v>3</v>
      </c>
      <c r="X3305" s="9">
        <f>Table1[[#This Row],[Discount]]</f>
        <v>0.7</v>
      </c>
      <c r="Y3305">
        <v>0.7</v>
      </c>
      <c r="Z3305">
        <v>-1.4255999999999998</v>
      </c>
    </row>
    <row r="3306" spans="1:26" ht="16" x14ac:dyDescent="0.2">
      <c r="A3306">
        <v>3305</v>
      </c>
      <c r="B3306" t="s">
        <v>6526</v>
      </c>
      <c r="C3306" s="1">
        <v>40907</v>
      </c>
      <c r="D3306">
        <f>YEAR(Table1[[#This Row],[Order Date]])</f>
        <v>2011</v>
      </c>
      <c r="E3306">
        <f>MONTH(Table1[[#This Row],[Order Date]])</f>
        <v>12</v>
      </c>
      <c r="F3306" t="str">
        <f>Table1[[#This Row],[Order Year]]&amp;"-"&amp;Table1[[#This Row],[Order Month]]</f>
        <v>2011-12</v>
      </c>
      <c r="G3306" s="5">
        <f>YEAR(Table1[[#This Row],[Order Date]])*100 + MONTH(Table1[[#This Row],[Order Date]])</f>
        <v>201112</v>
      </c>
      <c r="H3306" s="1">
        <v>40909</v>
      </c>
      <c r="I3306" t="s">
        <v>26</v>
      </c>
      <c r="J3306" t="s">
        <v>3430</v>
      </c>
      <c r="K3306" t="s">
        <v>3431</v>
      </c>
      <c r="L3306" t="s">
        <v>44</v>
      </c>
      <c r="M3306" t="s">
        <v>30</v>
      </c>
      <c r="N3306" t="s">
        <v>1989</v>
      </c>
      <c r="O3306" t="s">
        <v>107</v>
      </c>
      <c r="P3306">
        <v>78041</v>
      </c>
      <c r="Q3306" t="s">
        <v>108</v>
      </c>
      <c r="R3306" t="s">
        <v>3486</v>
      </c>
      <c r="S3306" t="s">
        <v>49</v>
      </c>
      <c r="T3306" t="s">
        <v>176</v>
      </c>
      <c r="U3306" t="s">
        <v>3487</v>
      </c>
      <c r="V3306">
        <v>12.984000000000002</v>
      </c>
      <c r="W3306">
        <v>3</v>
      </c>
      <c r="X3306" s="9">
        <f>Table1[[#This Row],[Discount]]</f>
        <v>0.2</v>
      </c>
      <c r="Y3306">
        <v>0.2</v>
      </c>
      <c r="Z3306">
        <v>4.7066999999999997</v>
      </c>
    </row>
    <row r="3307" spans="1:26" ht="16" x14ac:dyDescent="0.2">
      <c r="A3307">
        <v>3306</v>
      </c>
      <c r="B3307" t="s">
        <v>6526</v>
      </c>
      <c r="C3307" s="1">
        <v>40907</v>
      </c>
      <c r="D3307">
        <f>YEAR(Table1[[#This Row],[Order Date]])</f>
        <v>2011</v>
      </c>
      <c r="E3307">
        <f>MONTH(Table1[[#This Row],[Order Date]])</f>
        <v>12</v>
      </c>
      <c r="F3307" t="str">
        <f>Table1[[#This Row],[Order Year]]&amp;"-"&amp;Table1[[#This Row],[Order Month]]</f>
        <v>2011-12</v>
      </c>
      <c r="G3307" s="5">
        <f>YEAR(Table1[[#This Row],[Order Date]])*100 + MONTH(Table1[[#This Row],[Order Date]])</f>
        <v>201112</v>
      </c>
      <c r="H3307" s="1">
        <v>40909</v>
      </c>
      <c r="I3307" t="s">
        <v>26</v>
      </c>
      <c r="J3307" t="s">
        <v>3430</v>
      </c>
      <c r="K3307" t="s">
        <v>3431</v>
      </c>
      <c r="L3307" t="s">
        <v>44</v>
      </c>
      <c r="M3307" t="s">
        <v>30</v>
      </c>
      <c r="N3307" t="s">
        <v>1989</v>
      </c>
      <c r="O3307" t="s">
        <v>107</v>
      </c>
      <c r="P3307">
        <v>78041</v>
      </c>
      <c r="Q3307" t="s">
        <v>108</v>
      </c>
      <c r="R3307" t="s">
        <v>4967</v>
      </c>
      <c r="S3307" t="s">
        <v>74</v>
      </c>
      <c r="T3307" t="s">
        <v>75</v>
      </c>
      <c r="U3307" t="s">
        <v>4968</v>
      </c>
      <c r="V3307">
        <v>217.58400000000003</v>
      </c>
      <c r="W3307">
        <v>2</v>
      </c>
      <c r="X3307" s="9">
        <f>Table1[[#This Row],[Discount]]</f>
        <v>0.2</v>
      </c>
      <c r="Y3307">
        <v>0.2</v>
      </c>
      <c r="Z3307">
        <v>19.03860000000001</v>
      </c>
    </row>
    <row r="3308" spans="1:26" ht="16" x14ac:dyDescent="0.2">
      <c r="A3308">
        <v>3307</v>
      </c>
      <c r="B3308" t="s">
        <v>6526</v>
      </c>
      <c r="C3308" s="1">
        <v>40907</v>
      </c>
      <c r="D3308">
        <f>YEAR(Table1[[#This Row],[Order Date]])</f>
        <v>2011</v>
      </c>
      <c r="E3308">
        <f>MONTH(Table1[[#This Row],[Order Date]])</f>
        <v>12</v>
      </c>
      <c r="F3308" t="str">
        <f>Table1[[#This Row],[Order Year]]&amp;"-"&amp;Table1[[#This Row],[Order Month]]</f>
        <v>2011-12</v>
      </c>
      <c r="G3308" s="5">
        <f>YEAR(Table1[[#This Row],[Order Date]])*100 + MONTH(Table1[[#This Row],[Order Date]])</f>
        <v>201112</v>
      </c>
      <c r="H3308" s="1">
        <v>40909</v>
      </c>
      <c r="I3308" t="s">
        <v>26</v>
      </c>
      <c r="J3308" t="s">
        <v>3430</v>
      </c>
      <c r="K3308" t="s">
        <v>3431</v>
      </c>
      <c r="L3308" t="s">
        <v>44</v>
      </c>
      <c r="M3308" t="s">
        <v>30</v>
      </c>
      <c r="N3308" t="s">
        <v>1989</v>
      </c>
      <c r="O3308" t="s">
        <v>107</v>
      </c>
      <c r="P3308">
        <v>78041</v>
      </c>
      <c r="Q3308" t="s">
        <v>108</v>
      </c>
      <c r="R3308" t="s">
        <v>3211</v>
      </c>
      <c r="S3308" t="s">
        <v>74</v>
      </c>
      <c r="T3308" t="s">
        <v>75</v>
      </c>
      <c r="U3308" t="s">
        <v>3212</v>
      </c>
      <c r="V3308">
        <v>328.77600000000007</v>
      </c>
      <c r="W3308">
        <v>3</v>
      </c>
      <c r="X3308" s="9">
        <f>Table1[[#This Row],[Discount]]</f>
        <v>0.2</v>
      </c>
      <c r="Y3308">
        <v>0.2</v>
      </c>
      <c r="Z3308">
        <v>28.767899999999997</v>
      </c>
    </row>
    <row r="3309" spans="1:26" ht="16" x14ac:dyDescent="0.2">
      <c r="A3309">
        <v>3308</v>
      </c>
      <c r="B3309" t="s">
        <v>6526</v>
      </c>
      <c r="C3309" s="1">
        <v>40907</v>
      </c>
      <c r="D3309">
        <f>YEAR(Table1[[#This Row],[Order Date]])</f>
        <v>2011</v>
      </c>
      <c r="E3309">
        <f>MONTH(Table1[[#This Row],[Order Date]])</f>
        <v>12</v>
      </c>
      <c r="F3309" t="str">
        <f>Table1[[#This Row],[Order Year]]&amp;"-"&amp;Table1[[#This Row],[Order Month]]</f>
        <v>2011-12</v>
      </c>
      <c r="G3309" s="5">
        <f>YEAR(Table1[[#This Row],[Order Date]])*100 + MONTH(Table1[[#This Row],[Order Date]])</f>
        <v>201112</v>
      </c>
      <c r="H3309" s="1">
        <v>40909</v>
      </c>
      <c r="I3309" t="s">
        <v>26</v>
      </c>
      <c r="J3309" t="s">
        <v>3430</v>
      </c>
      <c r="K3309" t="s">
        <v>3431</v>
      </c>
      <c r="L3309" t="s">
        <v>44</v>
      </c>
      <c r="M3309" t="s">
        <v>30</v>
      </c>
      <c r="N3309" t="s">
        <v>1989</v>
      </c>
      <c r="O3309" t="s">
        <v>107</v>
      </c>
      <c r="P3309">
        <v>78041</v>
      </c>
      <c r="Q3309" t="s">
        <v>108</v>
      </c>
      <c r="R3309" t="s">
        <v>1256</v>
      </c>
      <c r="S3309" t="s">
        <v>49</v>
      </c>
      <c r="T3309" t="s">
        <v>78</v>
      </c>
      <c r="U3309" t="s">
        <v>1257</v>
      </c>
      <c r="V3309">
        <v>2.2859999999999996</v>
      </c>
      <c r="W3309">
        <v>3</v>
      </c>
      <c r="X3309" s="9">
        <f>Table1[[#This Row],[Discount]]</f>
        <v>0.8</v>
      </c>
      <c r="Y3309">
        <v>0.8</v>
      </c>
      <c r="Z3309">
        <v>-3.6576000000000004</v>
      </c>
    </row>
    <row r="3310" spans="1:26" ht="16" x14ac:dyDescent="0.2">
      <c r="A3310">
        <v>3309</v>
      </c>
      <c r="B3310" t="s">
        <v>6526</v>
      </c>
      <c r="C3310" s="1">
        <v>40907</v>
      </c>
      <c r="D3310">
        <f>YEAR(Table1[[#This Row],[Order Date]])</f>
        <v>2011</v>
      </c>
      <c r="E3310">
        <f>MONTH(Table1[[#This Row],[Order Date]])</f>
        <v>12</v>
      </c>
      <c r="F3310" t="str">
        <f>Table1[[#This Row],[Order Year]]&amp;"-"&amp;Table1[[#This Row],[Order Month]]</f>
        <v>2011-12</v>
      </c>
      <c r="G3310" s="5">
        <f>YEAR(Table1[[#This Row],[Order Date]])*100 + MONTH(Table1[[#This Row],[Order Date]])</f>
        <v>201112</v>
      </c>
      <c r="H3310" s="1">
        <v>40909</v>
      </c>
      <c r="I3310" t="s">
        <v>26</v>
      </c>
      <c r="J3310" t="s">
        <v>3430</v>
      </c>
      <c r="K3310" t="s">
        <v>3431</v>
      </c>
      <c r="L3310" t="s">
        <v>44</v>
      </c>
      <c r="M3310" t="s">
        <v>30</v>
      </c>
      <c r="N3310" t="s">
        <v>1989</v>
      </c>
      <c r="O3310" t="s">
        <v>107</v>
      </c>
      <c r="P3310">
        <v>78041</v>
      </c>
      <c r="Q3310" t="s">
        <v>108</v>
      </c>
      <c r="R3310" t="s">
        <v>1021</v>
      </c>
      <c r="S3310" t="s">
        <v>74</v>
      </c>
      <c r="T3310" t="s">
        <v>164</v>
      </c>
      <c r="U3310" t="s">
        <v>1022</v>
      </c>
      <c r="V3310">
        <v>47.984000000000002</v>
      </c>
      <c r="W3310">
        <v>2</v>
      </c>
      <c r="X3310" s="9">
        <f>Table1[[#This Row],[Discount]]</f>
        <v>0.2</v>
      </c>
      <c r="Y3310">
        <v>0.2</v>
      </c>
      <c r="Z3310">
        <v>14.395200000000004</v>
      </c>
    </row>
    <row r="3311" spans="1:26" ht="16" x14ac:dyDescent="0.2">
      <c r="A3311">
        <v>3310</v>
      </c>
      <c r="B3311" t="s">
        <v>6527</v>
      </c>
      <c r="C3311" s="1">
        <v>41218</v>
      </c>
      <c r="D3311">
        <f>YEAR(Table1[[#This Row],[Order Date]])</f>
        <v>2012</v>
      </c>
      <c r="E3311">
        <f>MONTH(Table1[[#This Row],[Order Date]])</f>
        <v>11</v>
      </c>
      <c r="F3311" t="str">
        <f>Table1[[#This Row],[Order Year]]&amp;"-"&amp;Table1[[#This Row],[Order Month]]</f>
        <v>2012-11</v>
      </c>
      <c r="G3311" s="5">
        <f>YEAR(Table1[[#This Row],[Order Date]])*100 + MONTH(Table1[[#This Row],[Order Date]])</f>
        <v>201211</v>
      </c>
      <c r="H3311" s="1">
        <v>41224</v>
      </c>
      <c r="I3311" t="s">
        <v>53</v>
      </c>
      <c r="J3311" t="s">
        <v>2222</v>
      </c>
      <c r="K3311" t="s">
        <v>2223</v>
      </c>
      <c r="L3311" t="s">
        <v>44</v>
      </c>
      <c r="M3311" t="s">
        <v>30</v>
      </c>
      <c r="N3311" t="s">
        <v>269</v>
      </c>
      <c r="O3311" t="s">
        <v>270</v>
      </c>
      <c r="P3311">
        <v>10009</v>
      </c>
      <c r="Q3311" t="s">
        <v>151</v>
      </c>
      <c r="R3311" t="s">
        <v>4318</v>
      </c>
      <c r="S3311" t="s">
        <v>49</v>
      </c>
      <c r="T3311" t="s">
        <v>78</v>
      </c>
      <c r="U3311" t="s">
        <v>4319</v>
      </c>
      <c r="V3311">
        <v>25.344000000000001</v>
      </c>
      <c r="W3311">
        <v>6</v>
      </c>
      <c r="X3311" s="9">
        <f>Table1[[#This Row],[Discount]]</f>
        <v>0.2</v>
      </c>
      <c r="Y3311">
        <v>0.2</v>
      </c>
      <c r="Z3311">
        <v>8.8704000000000018</v>
      </c>
    </row>
    <row r="3312" spans="1:26" ht="16" x14ac:dyDescent="0.2">
      <c r="A3312">
        <v>3311</v>
      </c>
      <c r="B3312" t="s">
        <v>6528</v>
      </c>
      <c r="C3312" s="1">
        <v>41535</v>
      </c>
      <c r="D3312">
        <f>YEAR(Table1[[#This Row],[Order Date]])</f>
        <v>2013</v>
      </c>
      <c r="E3312">
        <f>MONTH(Table1[[#This Row],[Order Date]])</f>
        <v>9</v>
      </c>
      <c r="F3312" t="str">
        <f>Table1[[#This Row],[Order Year]]&amp;"-"&amp;Table1[[#This Row],[Order Month]]</f>
        <v>2013-9</v>
      </c>
      <c r="G3312" s="5">
        <f>YEAR(Table1[[#This Row],[Order Date]])*100 + MONTH(Table1[[#This Row],[Order Date]])</f>
        <v>201309</v>
      </c>
      <c r="H3312" s="1">
        <v>41540</v>
      </c>
      <c r="I3312" t="s">
        <v>53</v>
      </c>
      <c r="J3312" t="s">
        <v>4879</v>
      </c>
      <c r="K3312" t="s">
        <v>4880</v>
      </c>
      <c r="L3312" t="s">
        <v>29</v>
      </c>
      <c r="M3312" t="s">
        <v>30</v>
      </c>
      <c r="N3312" t="s">
        <v>269</v>
      </c>
      <c r="O3312" t="s">
        <v>270</v>
      </c>
      <c r="P3312">
        <v>10035</v>
      </c>
      <c r="Q3312" t="s">
        <v>151</v>
      </c>
      <c r="R3312" t="s">
        <v>3570</v>
      </c>
      <c r="S3312" t="s">
        <v>49</v>
      </c>
      <c r="T3312" t="s">
        <v>78</v>
      </c>
      <c r="U3312" t="s">
        <v>3571</v>
      </c>
      <c r="V3312">
        <v>232.40000000000003</v>
      </c>
      <c r="W3312">
        <v>5</v>
      </c>
      <c r="X3312" s="9">
        <f>Table1[[#This Row],[Discount]]</f>
        <v>0.2</v>
      </c>
      <c r="Y3312">
        <v>0.2</v>
      </c>
      <c r="Z3312">
        <v>78.434999999999988</v>
      </c>
    </row>
    <row r="3313" spans="1:26" ht="16" x14ac:dyDescent="0.2">
      <c r="A3313">
        <v>3312</v>
      </c>
      <c r="B3313" t="s">
        <v>6529</v>
      </c>
      <c r="C3313" s="1">
        <v>41354</v>
      </c>
      <c r="D3313">
        <f>YEAR(Table1[[#This Row],[Order Date]])</f>
        <v>2013</v>
      </c>
      <c r="E3313">
        <f>MONTH(Table1[[#This Row],[Order Date]])</f>
        <v>3</v>
      </c>
      <c r="F3313" t="str">
        <f>Table1[[#This Row],[Order Year]]&amp;"-"&amp;Table1[[#This Row],[Order Month]]</f>
        <v>2013-3</v>
      </c>
      <c r="G3313" s="5">
        <f>YEAR(Table1[[#This Row],[Order Date]])*100 + MONTH(Table1[[#This Row],[Order Date]])</f>
        <v>201303</v>
      </c>
      <c r="H3313" s="1">
        <v>41359</v>
      </c>
      <c r="I3313" t="s">
        <v>26</v>
      </c>
      <c r="J3313" t="s">
        <v>6423</v>
      </c>
      <c r="K3313" t="s">
        <v>6424</v>
      </c>
      <c r="L3313" t="s">
        <v>44</v>
      </c>
      <c r="M3313" t="s">
        <v>30</v>
      </c>
      <c r="N3313" t="s">
        <v>3485</v>
      </c>
      <c r="O3313" t="s">
        <v>1490</v>
      </c>
      <c r="P3313">
        <v>39503</v>
      </c>
      <c r="Q3313" t="s">
        <v>33</v>
      </c>
      <c r="R3313" t="s">
        <v>3472</v>
      </c>
      <c r="S3313" t="s">
        <v>35</v>
      </c>
      <c r="T3313" t="s">
        <v>68</v>
      </c>
      <c r="U3313" t="s">
        <v>3473</v>
      </c>
      <c r="V3313">
        <v>86.45</v>
      </c>
      <c r="W3313">
        <v>7</v>
      </c>
      <c r="X3313" s="9">
        <f>Table1[[#This Row],[Discount]]</f>
        <v>0</v>
      </c>
      <c r="Y3313">
        <v>0</v>
      </c>
      <c r="Z3313">
        <v>38.038000000000004</v>
      </c>
    </row>
    <row r="3314" spans="1:26" ht="16" x14ac:dyDescent="0.2">
      <c r="A3314">
        <v>3313</v>
      </c>
      <c r="B3314" t="s">
        <v>6530</v>
      </c>
      <c r="C3314" s="1">
        <v>40813</v>
      </c>
      <c r="D3314">
        <f>YEAR(Table1[[#This Row],[Order Date]])</f>
        <v>2011</v>
      </c>
      <c r="E3314">
        <f>MONTH(Table1[[#This Row],[Order Date]])</f>
        <v>9</v>
      </c>
      <c r="F3314" t="str">
        <f>Table1[[#This Row],[Order Year]]&amp;"-"&amp;Table1[[#This Row],[Order Month]]</f>
        <v>2011-9</v>
      </c>
      <c r="G3314" s="5">
        <f>YEAR(Table1[[#This Row],[Order Date]])*100 + MONTH(Table1[[#This Row],[Order Date]])</f>
        <v>201109</v>
      </c>
      <c r="H3314" s="1">
        <v>40817</v>
      </c>
      <c r="I3314" t="s">
        <v>53</v>
      </c>
      <c r="J3314" t="s">
        <v>4322</v>
      </c>
      <c r="K3314" t="s">
        <v>4323</v>
      </c>
      <c r="L3314" t="s">
        <v>29</v>
      </c>
      <c r="M3314" t="s">
        <v>30</v>
      </c>
      <c r="N3314" t="s">
        <v>950</v>
      </c>
      <c r="O3314" t="s">
        <v>46</v>
      </c>
      <c r="P3314">
        <v>92037</v>
      </c>
      <c r="Q3314" t="s">
        <v>47</v>
      </c>
      <c r="R3314" t="s">
        <v>1167</v>
      </c>
      <c r="S3314" t="s">
        <v>35</v>
      </c>
      <c r="T3314" t="s">
        <v>39</v>
      </c>
      <c r="U3314" t="s">
        <v>1168</v>
      </c>
      <c r="V3314">
        <v>603.91999999999996</v>
      </c>
      <c r="W3314">
        <v>5</v>
      </c>
      <c r="X3314" s="9">
        <f>Table1[[#This Row],[Discount]]</f>
        <v>0.2</v>
      </c>
      <c r="Y3314">
        <v>0.2</v>
      </c>
      <c r="Z3314">
        <v>45.294000000000011</v>
      </c>
    </row>
    <row r="3315" spans="1:26" ht="16" x14ac:dyDescent="0.2">
      <c r="A3315">
        <v>3314</v>
      </c>
      <c r="B3315" t="s">
        <v>6530</v>
      </c>
      <c r="C3315" s="1">
        <v>40813</v>
      </c>
      <c r="D3315">
        <f>YEAR(Table1[[#This Row],[Order Date]])</f>
        <v>2011</v>
      </c>
      <c r="E3315">
        <f>MONTH(Table1[[#This Row],[Order Date]])</f>
        <v>9</v>
      </c>
      <c r="F3315" t="str">
        <f>Table1[[#This Row],[Order Year]]&amp;"-"&amp;Table1[[#This Row],[Order Month]]</f>
        <v>2011-9</v>
      </c>
      <c r="G3315" s="5">
        <f>YEAR(Table1[[#This Row],[Order Date]])*100 + MONTH(Table1[[#This Row],[Order Date]])</f>
        <v>201109</v>
      </c>
      <c r="H3315" s="1">
        <v>40817</v>
      </c>
      <c r="I3315" t="s">
        <v>53</v>
      </c>
      <c r="J3315" t="s">
        <v>4322</v>
      </c>
      <c r="K3315" t="s">
        <v>4323</v>
      </c>
      <c r="L3315" t="s">
        <v>29</v>
      </c>
      <c r="M3315" t="s">
        <v>30</v>
      </c>
      <c r="N3315" t="s">
        <v>950</v>
      </c>
      <c r="O3315" t="s">
        <v>46</v>
      </c>
      <c r="P3315">
        <v>92037</v>
      </c>
      <c r="Q3315" t="s">
        <v>47</v>
      </c>
      <c r="R3315" t="s">
        <v>4503</v>
      </c>
      <c r="S3315" t="s">
        <v>49</v>
      </c>
      <c r="T3315" t="s">
        <v>93</v>
      </c>
      <c r="U3315" t="s">
        <v>4504</v>
      </c>
      <c r="V3315">
        <v>81.98</v>
      </c>
      <c r="W3315">
        <v>2</v>
      </c>
      <c r="X3315" s="9">
        <f>Table1[[#This Row],[Discount]]</f>
        <v>0</v>
      </c>
      <c r="Y3315">
        <v>0</v>
      </c>
      <c r="Z3315">
        <v>40.170200000000001</v>
      </c>
    </row>
    <row r="3316" spans="1:26" ht="16" x14ac:dyDescent="0.2">
      <c r="A3316">
        <v>3315</v>
      </c>
      <c r="B3316" t="s">
        <v>6531</v>
      </c>
      <c r="C3316" s="1">
        <v>41998</v>
      </c>
      <c r="D3316">
        <f>YEAR(Table1[[#This Row],[Order Date]])</f>
        <v>2014</v>
      </c>
      <c r="E3316">
        <f>MONTH(Table1[[#This Row],[Order Date]])</f>
        <v>12</v>
      </c>
      <c r="F3316" t="str">
        <f>Table1[[#This Row],[Order Year]]&amp;"-"&amp;Table1[[#This Row],[Order Month]]</f>
        <v>2014-12</v>
      </c>
      <c r="G3316" s="5">
        <f>YEAR(Table1[[#This Row],[Order Date]])*100 + MONTH(Table1[[#This Row],[Order Date]])</f>
        <v>201412</v>
      </c>
      <c r="H3316" s="1">
        <v>42002</v>
      </c>
      <c r="I3316" t="s">
        <v>53</v>
      </c>
      <c r="J3316" t="s">
        <v>5796</v>
      </c>
      <c r="K3316" t="s">
        <v>5797</v>
      </c>
      <c r="L3316" t="s">
        <v>29</v>
      </c>
      <c r="M3316" t="s">
        <v>30</v>
      </c>
      <c r="N3316" t="s">
        <v>2346</v>
      </c>
      <c r="O3316" t="s">
        <v>270</v>
      </c>
      <c r="P3316">
        <v>11572</v>
      </c>
      <c r="Q3316" t="s">
        <v>151</v>
      </c>
      <c r="R3316" t="s">
        <v>1167</v>
      </c>
      <c r="S3316" t="s">
        <v>35</v>
      </c>
      <c r="T3316" t="s">
        <v>39</v>
      </c>
      <c r="U3316" t="s">
        <v>1168</v>
      </c>
      <c r="V3316">
        <v>271.76400000000001</v>
      </c>
      <c r="W3316">
        <v>2</v>
      </c>
      <c r="X3316" s="9">
        <f>Table1[[#This Row],[Discount]]</f>
        <v>0.1</v>
      </c>
      <c r="Y3316">
        <v>0.1</v>
      </c>
      <c r="Z3316">
        <v>48.313600000000008</v>
      </c>
    </row>
    <row r="3317" spans="1:26" ht="16" x14ac:dyDescent="0.2">
      <c r="A3317">
        <v>3316</v>
      </c>
      <c r="B3317" t="s">
        <v>6531</v>
      </c>
      <c r="C3317" s="1">
        <v>41998</v>
      </c>
      <c r="D3317">
        <f>YEAR(Table1[[#This Row],[Order Date]])</f>
        <v>2014</v>
      </c>
      <c r="E3317">
        <f>MONTH(Table1[[#This Row],[Order Date]])</f>
        <v>12</v>
      </c>
      <c r="F3317" t="str">
        <f>Table1[[#This Row],[Order Year]]&amp;"-"&amp;Table1[[#This Row],[Order Month]]</f>
        <v>2014-12</v>
      </c>
      <c r="G3317" s="5">
        <f>YEAR(Table1[[#This Row],[Order Date]])*100 + MONTH(Table1[[#This Row],[Order Date]])</f>
        <v>201412</v>
      </c>
      <c r="H3317" s="1">
        <v>42002</v>
      </c>
      <c r="I3317" t="s">
        <v>53</v>
      </c>
      <c r="J3317" t="s">
        <v>5796</v>
      </c>
      <c r="K3317" t="s">
        <v>5797</v>
      </c>
      <c r="L3317" t="s">
        <v>29</v>
      </c>
      <c r="M3317" t="s">
        <v>30</v>
      </c>
      <c r="N3317" t="s">
        <v>2346</v>
      </c>
      <c r="O3317" t="s">
        <v>270</v>
      </c>
      <c r="P3317">
        <v>11572</v>
      </c>
      <c r="Q3317" t="s">
        <v>151</v>
      </c>
      <c r="R3317" t="s">
        <v>4477</v>
      </c>
      <c r="S3317" t="s">
        <v>49</v>
      </c>
      <c r="T3317" t="s">
        <v>78</v>
      </c>
      <c r="U3317" t="s">
        <v>4478</v>
      </c>
      <c r="V3317">
        <v>14.376000000000001</v>
      </c>
      <c r="W3317">
        <v>3</v>
      </c>
      <c r="X3317" s="9">
        <f>Table1[[#This Row],[Discount]]</f>
        <v>0.2</v>
      </c>
      <c r="Y3317">
        <v>0.2</v>
      </c>
      <c r="Z3317">
        <v>4.8518999999999997</v>
      </c>
    </row>
    <row r="3318" spans="1:26" ht="16" x14ac:dyDescent="0.2">
      <c r="A3318">
        <v>3317</v>
      </c>
      <c r="B3318" t="s">
        <v>6532</v>
      </c>
      <c r="C3318" s="1">
        <v>41954</v>
      </c>
      <c r="D3318">
        <f>YEAR(Table1[[#This Row],[Order Date]])</f>
        <v>2014</v>
      </c>
      <c r="E3318">
        <f>MONTH(Table1[[#This Row],[Order Date]])</f>
        <v>11</v>
      </c>
      <c r="F3318" t="str">
        <f>Table1[[#This Row],[Order Year]]&amp;"-"&amp;Table1[[#This Row],[Order Month]]</f>
        <v>2014-11</v>
      </c>
      <c r="G3318" s="5">
        <f>YEAR(Table1[[#This Row],[Order Date]])*100 + MONTH(Table1[[#This Row],[Order Date]])</f>
        <v>201411</v>
      </c>
      <c r="H3318" s="1">
        <v>41959</v>
      </c>
      <c r="I3318" t="s">
        <v>26</v>
      </c>
      <c r="J3318" t="s">
        <v>4139</v>
      </c>
      <c r="K3318" t="s">
        <v>4140</v>
      </c>
      <c r="L3318" t="s">
        <v>44</v>
      </c>
      <c r="M3318" t="s">
        <v>30</v>
      </c>
      <c r="N3318" t="s">
        <v>2894</v>
      </c>
      <c r="O3318" t="s">
        <v>107</v>
      </c>
      <c r="P3318">
        <v>78664</v>
      </c>
      <c r="Q3318" t="s">
        <v>108</v>
      </c>
      <c r="R3318" t="s">
        <v>5347</v>
      </c>
      <c r="S3318" t="s">
        <v>35</v>
      </c>
      <c r="T3318" t="s">
        <v>68</v>
      </c>
      <c r="U3318" t="s">
        <v>5348</v>
      </c>
      <c r="V3318">
        <v>341.96</v>
      </c>
      <c r="W3318">
        <v>5</v>
      </c>
      <c r="X3318" s="9">
        <f>Table1[[#This Row],[Discount]]</f>
        <v>0.6</v>
      </c>
      <c r="Y3318">
        <v>0.6</v>
      </c>
      <c r="Z3318">
        <v>-427.45000000000005</v>
      </c>
    </row>
    <row r="3319" spans="1:26" ht="16" x14ac:dyDescent="0.2">
      <c r="A3319">
        <v>3318</v>
      </c>
      <c r="B3319" t="s">
        <v>6533</v>
      </c>
      <c r="C3319" s="1">
        <v>41163</v>
      </c>
      <c r="D3319">
        <f>YEAR(Table1[[#This Row],[Order Date]])</f>
        <v>2012</v>
      </c>
      <c r="E3319">
        <f>MONTH(Table1[[#This Row],[Order Date]])</f>
        <v>9</v>
      </c>
      <c r="F3319" t="str">
        <f>Table1[[#This Row],[Order Year]]&amp;"-"&amp;Table1[[#This Row],[Order Month]]</f>
        <v>2012-9</v>
      </c>
      <c r="G3319" s="5">
        <f>YEAR(Table1[[#This Row],[Order Date]])*100 + MONTH(Table1[[#This Row],[Order Date]])</f>
        <v>201209</v>
      </c>
      <c r="H3319" s="1">
        <v>41167</v>
      </c>
      <c r="I3319" t="s">
        <v>53</v>
      </c>
      <c r="J3319" t="s">
        <v>522</v>
      </c>
      <c r="K3319" t="s">
        <v>523</v>
      </c>
      <c r="L3319" t="s">
        <v>29</v>
      </c>
      <c r="M3319" t="s">
        <v>30</v>
      </c>
      <c r="N3319" t="s">
        <v>778</v>
      </c>
      <c r="O3319" t="s">
        <v>46</v>
      </c>
      <c r="P3319">
        <v>92374</v>
      </c>
      <c r="Q3319" t="s">
        <v>47</v>
      </c>
      <c r="R3319" t="s">
        <v>2448</v>
      </c>
      <c r="S3319" t="s">
        <v>49</v>
      </c>
      <c r="T3319" t="s">
        <v>71</v>
      </c>
      <c r="U3319" t="s">
        <v>2449</v>
      </c>
      <c r="V3319">
        <v>181.35</v>
      </c>
      <c r="W3319">
        <v>9</v>
      </c>
      <c r="X3319" s="9">
        <f>Table1[[#This Row],[Discount]]</f>
        <v>0</v>
      </c>
      <c r="Y3319">
        <v>0</v>
      </c>
      <c r="Z3319">
        <v>48.964500000000001</v>
      </c>
    </row>
    <row r="3320" spans="1:26" ht="16" x14ac:dyDescent="0.2">
      <c r="A3320">
        <v>3319</v>
      </c>
      <c r="B3320" t="s">
        <v>6533</v>
      </c>
      <c r="C3320" s="1">
        <v>41163</v>
      </c>
      <c r="D3320">
        <f>YEAR(Table1[[#This Row],[Order Date]])</f>
        <v>2012</v>
      </c>
      <c r="E3320">
        <f>MONTH(Table1[[#This Row],[Order Date]])</f>
        <v>9</v>
      </c>
      <c r="F3320" t="str">
        <f>Table1[[#This Row],[Order Year]]&amp;"-"&amp;Table1[[#This Row],[Order Month]]</f>
        <v>2012-9</v>
      </c>
      <c r="G3320" s="5">
        <f>YEAR(Table1[[#This Row],[Order Date]])*100 + MONTH(Table1[[#This Row],[Order Date]])</f>
        <v>201209</v>
      </c>
      <c r="H3320" s="1">
        <v>41167</v>
      </c>
      <c r="I3320" t="s">
        <v>53</v>
      </c>
      <c r="J3320" t="s">
        <v>522</v>
      </c>
      <c r="K3320" t="s">
        <v>523</v>
      </c>
      <c r="L3320" t="s">
        <v>29</v>
      </c>
      <c r="M3320" t="s">
        <v>30</v>
      </c>
      <c r="N3320" t="s">
        <v>778</v>
      </c>
      <c r="O3320" t="s">
        <v>46</v>
      </c>
      <c r="P3320">
        <v>92374</v>
      </c>
      <c r="Q3320" t="s">
        <v>47</v>
      </c>
      <c r="R3320" t="s">
        <v>4760</v>
      </c>
      <c r="S3320" t="s">
        <v>49</v>
      </c>
      <c r="T3320" t="s">
        <v>50</v>
      </c>
      <c r="U3320" t="s">
        <v>4761</v>
      </c>
      <c r="V3320">
        <v>8.64</v>
      </c>
      <c r="W3320">
        <v>3</v>
      </c>
      <c r="X3320" s="9">
        <f>Table1[[#This Row],[Discount]]</f>
        <v>0</v>
      </c>
      <c r="Y3320">
        <v>0</v>
      </c>
      <c r="Z3320">
        <v>4.2336</v>
      </c>
    </row>
    <row r="3321" spans="1:26" ht="16" x14ac:dyDescent="0.2">
      <c r="A3321">
        <v>3320</v>
      </c>
      <c r="B3321" t="s">
        <v>6534</v>
      </c>
      <c r="C3321" s="1">
        <v>40897</v>
      </c>
      <c r="D3321">
        <f>YEAR(Table1[[#This Row],[Order Date]])</f>
        <v>2011</v>
      </c>
      <c r="E3321">
        <f>MONTH(Table1[[#This Row],[Order Date]])</f>
        <v>12</v>
      </c>
      <c r="F3321" t="str">
        <f>Table1[[#This Row],[Order Year]]&amp;"-"&amp;Table1[[#This Row],[Order Month]]</f>
        <v>2011-12</v>
      </c>
      <c r="G3321" s="5">
        <f>YEAR(Table1[[#This Row],[Order Date]])*100 + MONTH(Table1[[#This Row],[Order Date]])</f>
        <v>201112</v>
      </c>
      <c r="H3321" s="1">
        <v>40902</v>
      </c>
      <c r="I3321" t="s">
        <v>53</v>
      </c>
      <c r="J3321" t="s">
        <v>6535</v>
      </c>
      <c r="K3321" t="s">
        <v>6536</v>
      </c>
      <c r="L3321" t="s">
        <v>29</v>
      </c>
      <c r="M3321" t="s">
        <v>30</v>
      </c>
      <c r="N3321" t="s">
        <v>385</v>
      </c>
      <c r="O3321" t="s">
        <v>338</v>
      </c>
      <c r="P3321">
        <v>38401</v>
      </c>
      <c r="Q3321" t="s">
        <v>33</v>
      </c>
      <c r="R3321" t="s">
        <v>4112</v>
      </c>
      <c r="S3321" t="s">
        <v>49</v>
      </c>
      <c r="T3321" t="s">
        <v>81</v>
      </c>
      <c r="U3321" t="s">
        <v>4113</v>
      </c>
      <c r="V3321">
        <v>43.512</v>
      </c>
      <c r="W3321">
        <v>7</v>
      </c>
      <c r="X3321" s="9">
        <f>Table1[[#This Row],[Discount]]</f>
        <v>0.2</v>
      </c>
      <c r="Y3321">
        <v>0.2</v>
      </c>
      <c r="Z3321">
        <v>3.8073000000000015</v>
      </c>
    </row>
    <row r="3322" spans="1:26" ht="16" x14ac:dyDescent="0.2">
      <c r="A3322">
        <v>3321</v>
      </c>
      <c r="B3322" t="s">
        <v>6534</v>
      </c>
      <c r="C3322" s="1">
        <v>40897</v>
      </c>
      <c r="D3322">
        <f>YEAR(Table1[[#This Row],[Order Date]])</f>
        <v>2011</v>
      </c>
      <c r="E3322">
        <f>MONTH(Table1[[#This Row],[Order Date]])</f>
        <v>12</v>
      </c>
      <c r="F3322" t="str">
        <f>Table1[[#This Row],[Order Year]]&amp;"-"&amp;Table1[[#This Row],[Order Month]]</f>
        <v>2011-12</v>
      </c>
      <c r="G3322" s="5">
        <f>YEAR(Table1[[#This Row],[Order Date]])*100 + MONTH(Table1[[#This Row],[Order Date]])</f>
        <v>201112</v>
      </c>
      <c r="H3322" s="1">
        <v>40902</v>
      </c>
      <c r="I3322" t="s">
        <v>53</v>
      </c>
      <c r="J3322" t="s">
        <v>6535</v>
      </c>
      <c r="K3322" t="s">
        <v>6536</v>
      </c>
      <c r="L3322" t="s">
        <v>29</v>
      </c>
      <c r="M3322" t="s">
        <v>30</v>
      </c>
      <c r="N3322" t="s">
        <v>385</v>
      </c>
      <c r="O3322" t="s">
        <v>338</v>
      </c>
      <c r="P3322">
        <v>38401</v>
      </c>
      <c r="Q3322" t="s">
        <v>33</v>
      </c>
      <c r="R3322" t="s">
        <v>689</v>
      </c>
      <c r="S3322" t="s">
        <v>35</v>
      </c>
      <c r="T3322" t="s">
        <v>39</v>
      </c>
      <c r="U3322" t="s">
        <v>690</v>
      </c>
      <c r="V3322">
        <v>662.88</v>
      </c>
      <c r="W3322">
        <v>3</v>
      </c>
      <c r="X3322" s="9">
        <f>Table1[[#This Row],[Discount]]</f>
        <v>0.2</v>
      </c>
      <c r="Y3322">
        <v>0.2</v>
      </c>
      <c r="Z3322">
        <v>74.573999999999955</v>
      </c>
    </row>
    <row r="3323" spans="1:26" ht="16" x14ac:dyDescent="0.2">
      <c r="A3323">
        <v>3322</v>
      </c>
      <c r="B3323" t="s">
        <v>6534</v>
      </c>
      <c r="C3323" s="1">
        <v>40897</v>
      </c>
      <c r="D3323">
        <f>YEAR(Table1[[#This Row],[Order Date]])</f>
        <v>2011</v>
      </c>
      <c r="E3323">
        <f>MONTH(Table1[[#This Row],[Order Date]])</f>
        <v>12</v>
      </c>
      <c r="F3323" t="str">
        <f>Table1[[#This Row],[Order Year]]&amp;"-"&amp;Table1[[#This Row],[Order Month]]</f>
        <v>2011-12</v>
      </c>
      <c r="G3323" s="5">
        <f>YEAR(Table1[[#This Row],[Order Date]])*100 + MONTH(Table1[[#This Row],[Order Date]])</f>
        <v>201112</v>
      </c>
      <c r="H3323" s="1">
        <v>40902</v>
      </c>
      <c r="I3323" t="s">
        <v>53</v>
      </c>
      <c r="J3323" t="s">
        <v>6535</v>
      </c>
      <c r="K3323" t="s">
        <v>6536</v>
      </c>
      <c r="L3323" t="s">
        <v>29</v>
      </c>
      <c r="M3323" t="s">
        <v>30</v>
      </c>
      <c r="N3323" t="s">
        <v>385</v>
      </c>
      <c r="O3323" t="s">
        <v>338</v>
      </c>
      <c r="P3323">
        <v>38401</v>
      </c>
      <c r="Q3323" t="s">
        <v>33</v>
      </c>
      <c r="R3323" t="s">
        <v>4287</v>
      </c>
      <c r="S3323" t="s">
        <v>49</v>
      </c>
      <c r="T3323" t="s">
        <v>93</v>
      </c>
      <c r="U3323" t="s">
        <v>4288</v>
      </c>
      <c r="V3323">
        <v>25.920000000000005</v>
      </c>
      <c r="W3323">
        <v>5</v>
      </c>
      <c r="X3323" s="9">
        <f>Table1[[#This Row],[Discount]]</f>
        <v>0.2</v>
      </c>
      <c r="Y3323">
        <v>0.2</v>
      </c>
      <c r="Z3323">
        <v>9.0719999999999992</v>
      </c>
    </row>
    <row r="3324" spans="1:26" ht="16" x14ac:dyDescent="0.2">
      <c r="A3324">
        <v>3323</v>
      </c>
      <c r="B3324" t="s">
        <v>6537</v>
      </c>
      <c r="C3324" s="1">
        <v>41113</v>
      </c>
      <c r="D3324">
        <f>YEAR(Table1[[#This Row],[Order Date]])</f>
        <v>2012</v>
      </c>
      <c r="E3324">
        <f>MONTH(Table1[[#This Row],[Order Date]])</f>
        <v>7</v>
      </c>
      <c r="F3324" t="str">
        <f>Table1[[#This Row],[Order Year]]&amp;"-"&amp;Table1[[#This Row],[Order Month]]</f>
        <v>2012-7</v>
      </c>
      <c r="G3324" s="5">
        <f>YEAR(Table1[[#This Row],[Order Date]])*100 + MONTH(Table1[[#This Row],[Order Date]])</f>
        <v>201207</v>
      </c>
      <c r="H3324" s="1">
        <v>41117</v>
      </c>
      <c r="I3324" t="s">
        <v>53</v>
      </c>
      <c r="J3324" t="s">
        <v>2287</v>
      </c>
      <c r="K3324" t="s">
        <v>2288</v>
      </c>
      <c r="L3324" t="s">
        <v>105</v>
      </c>
      <c r="M3324" t="s">
        <v>30</v>
      </c>
      <c r="N3324" t="s">
        <v>269</v>
      </c>
      <c r="O3324" t="s">
        <v>270</v>
      </c>
      <c r="P3324">
        <v>10009</v>
      </c>
      <c r="Q3324" t="s">
        <v>151</v>
      </c>
      <c r="R3324" t="s">
        <v>80</v>
      </c>
      <c r="S3324" t="s">
        <v>49</v>
      </c>
      <c r="T3324" t="s">
        <v>81</v>
      </c>
      <c r="U3324" t="s">
        <v>82</v>
      </c>
      <c r="V3324">
        <v>68.94</v>
      </c>
      <c r="W3324">
        <v>3</v>
      </c>
      <c r="X3324" s="9">
        <f>Table1[[#This Row],[Discount]]</f>
        <v>0</v>
      </c>
      <c r="Y3324">
        <v>0</v>
      </c>
      <c r="Z3324">
        <v>20.681999999999995</v>
      </c>
    </row>
    <row r="3325" spans="1:26" ht="16" x14ac:dyDescent="0.2">
      <c r="A3325">
        <v>3324</v>
      </c>
      <c r="B3325" t="s">
        <v>6537</v>
      </c>
      <c r="C3325" s="1">
        <v>41113</v>
      </c>
      <c r="D3325">
        <f>YEAR(Table1[[#This Row],[Order Date]])</f>
        <v>2012</v>
      </c>
      <c r="E3325">
        <f>MONTH(Table1[[#This Row],[Order Date]])</f>
        <v>7</v>
      </c>
      <c r="F3325" t="str">
        <f>Table1[[#This Row],[Order Year]]&amp;"-"&amp;Table1[[#This Row],[Order Month]]</f>
        <v>2012-7</v>
      </c>
      <c r="G3325" s="5">
        <f>YEAR(Table1[[#This Row],[Order Date]])*100 + MONTH(Table1[[#This Row],[Order Date]])</f>
        <v>201207</v>
      </c>
      <c r="H3325" s="1">
        <v>41117</v>
      </c>
      <c r="I3325" t="s">
        <v>53</v>
      </c>
      <c r="J3325" t="s">
        <v>2287</v>
      </c>
      <c r="K3325" t="s">
        <v>2288</v>
      </c>
      <c r="L3325" t="s">
        <v>105</v>
      </c>
      <c r="M3325" t="s">
        <v>30</v>
      </c>
      <c r="N3325" t="s">
        <v>269</v>
      </c>
      <c r="O3325" t="s">
        <v>270</v>
      </c>
      <c r="P3325">
        <v>10009</v>
      </c>
      <c r="Q3325" t="s">
        <v>151</v>
      </c>
      <c r="R3325" t="s">
        <v>2310</v>
      </c>
      <c r="S3325" t="s">
        <v>35</v>
      </c>
      <c r="T3325" t="s">
        <v>68</v>
      </c>
      <c r="U3325" t="s">
        <v>2311</v>
      </c>
      <c r="V3325">
        <v>128.82</v>
      </c>
      <c r="W3325">
        <v>3</v>
      </c>
      <c r="X3325" s="9">
        <f>Table1[[#This Row],[Discount]]</f>
        <v>0</v>
      </c>
      <c r="Y3325">
        <v>0</v>
      </c>
      <c r="Z3325">
        <v>50.239800000000002</v>
      </c>
    </row>
    <row r="3326" spans="1:26" ht="16" x14ac:dyDescent="0.2">
      <c r="A3326">
        <v>3325</v>
      </c>
      <c r="B3326" t="s">
        <v>6538</v>
      </c>
      <c r="C3326" s="1">
        <v>40858</v>
      </c>
      <c r="D3326">
        <f>YEAR(Table1[[#This Row],[Order Date]])</f>
        <v>2011</v>
      </c>
      <c r="E3326">
        <f>MONTH(Table1[[#This Row],[Order Date]])</f>
        <v>11</v>
      </c>
      <c r="F3326" t="str">
        <f>Table1[[#This Row],[Order Year]]&amp;"-"&amp;Table1[[#This Row],[Order Month]]</f>
        <v>2011-11</v>
      </c>
      <c r="G3326" s="5">
        <f>YEAR(Table1[[#This Row],[Order Date]])*100 + MONTH(Table1[[#This Row],[Order Date]])</f>
        <v>201111</v>
      </c>
      <c r="H3326" s="1">
        <v>40862</v>
      </c>
      <c r="I3326" t="s">
        <v>53</v>
      </c>
      <c r="J3326" t="s">
        <v>319</v>
      </c>
      <c r="K3326" t="s">
        <v>320</v>
      </c>
      <c r="L3326" t="s">
        <v>29</v>
      </c>
      <c r="M3326" t="s">
        <v>30</v>
      </c>
      <c r="N3326" t="s">
        <v>187</v>
      </c>
      <c r="O3326" t="s">
        <v>107</v>
      </c>
      <c r="P3326">
        <v>77095</v>
      </c>
      <c r="Q3326" t="s">
        <v>108</v>
      </c>
      <c r="R3326" t="s">
        <v>4721</v>
      </c>
      <c r="S3326" t="s">
        <v>49</v>
      </c>
      <c r="T3326" t="s">
        <v>78</v>
      </c>
      <c r="U3326" t="s">
        <v>4722</v>
      </c>
      <c r="V3326">
        <v>896.98999999999978</v>
      </c>
      <c r="W3326">
        <v>5</v>
      </c>
      <c r="X3326" s="9">
        <f>Table1[[#This Row],[Discount]]</f>
        <v>0.8</v>
      </c>
      <c r="Y3326">
        <v>0.8</v>
      </c>
      <c r="Z3326">
        <v>-1480.0335000000009</v>
      </c>
    </row>
    <row r="3327" spans="1:26" ht="16" x14ac:dyDescent="0.2">
      <c r="A3327">
        <v>3326</v>
      </c>
      <c r="B3327" t="s">
        <v>6538</v>
      </c>
      <c r="C3327" s="1">
        <v>40858</v>
      </c>
      <c r="D3327">
        <f>YEAR(Table1[[#This Row],[Order Date]])</f>
        <v>2011</v>
      </c>
      <c r="E3327">
        <f>MONTH(Table1[[#This Row],[Order Date]])</f>
        <v>11</v>
      </c>
      <c r="F3327" t="str">
        <f>Table1[[#This Row],[Order Year]]&amp;"-"&amp;Table1[[#This Row],[Order Month]]</f>
        <v>2011-11</v>
      </c>
      <c r="G3327" s="5">
        <f>YEAR(Table1[[#This Row],[Order Date]])*100 + MONTH(Table1[[#This Row],[Order Date]])</f>
        <v>201111</v>
      </c>
      <c r="H3327" s="1">
        <v>40862</v>
      </c>
      <c r="I3327" t="s">
        <v>53</v>
      </c>
      <c r="J3327" t="s">
        <v>319</v>
      </c>
      <c r="K3327" t="s">
        <v>320</v>
      </c>
      <c r="L3327" t="s">
        <v>29</v>
      </c>
      <c r="M3327" t="s">
        <v>30</v>
      </c>
      <c r="N3327" t="s">
        <v>187</v>
      </c>
      <c r="O3327" t="s">
        <v>107</v>
      </c>
      <c r="P3327">
        <v>77095</v>
      </c>
      <c r="Q3327" t="s">
        <v>108</v>
      </c>
      <c r="R3327" t="s">
        <v>6319</v>
      </c>
      <c r="S3327" t="s">
        <v>49</v>
      </c>
      <c r="T3327" t="s">
        <v>78</v>
      </c>
      <c r="U3327" t="s">
        <v>6320</v>
      </c>
      <c r="V3327">
        <v>1.2339999999999998</v>
      </c>
      <c r="W3327">
        <v>1</v>
      </c>
      <c r="X3327" s="9">
        <f>Table1[[#This Row],[Discount]]</f>
        <v>0.8</v>
      </c>
      <c r="Y3327">
        <v>0.8</v>
      </c>
      <c r="Z3327">
        <v>-1.9744000000000002</v>
      </c>
    </row>
    <row r="3328" spans="1:26" ht="16" x14ac:dyDescent="0.2">
      <c r="A3328">
        <v>3327</v>
      </c>
      <c r="B3328" t="s">
        <v>6538</v>
      </c>
      <c r="C3328" s="1">
        <v>40858</v>
      </c>
      <c r="D3328">
        <f>YEAR(Table1[[#This Row],[Order Date]])</f>
        <v>2011</v>
      </c>
      <c r="E3328">
        <f>MONTH(Table1[[#This Row],[Order Date]])</f>
        <v>11</v>
      </c>
      <c r="F3328" t="str">
        <f>Table1[[#This Row],[Order Year]]&amp;"-"&amp;Table1[[#This Row],[Order Month]]</f>
        <v>2011-11</v>
      </c>
      <c r="G3328" s="5">
        <f>YEAR(Table1[[#This Row],[Order Date]])*100 + MONTH(Table1[[#This Row],[Order Date]])</f>
        <v>201111</v>
      </c>
      <c r="H3328" s="1">
        <v>40862</v>
      </c>
      <c r="I3328" t="s">
        <v>53</v>
      </c>
      <c r="J3328" t="s">
        <v>319</v>
      </c>
      <c r="K3328" t="s">
        <v>320</v>
      </c>
      <c r="L3328" t="s">
        <v>29</v>
      </c>
      <c r="M3328" t="s">
        <v>30</v>
      </c>
      <c r="N3328" t="s">
        <v>187</v>
      </c>
      <c r="O3328" t="s">
        <v>107</v>
      </c>
      <c r="P3328">
        <v>77095</v>
      </c>
      <c r="Q3328" t="s">
        <v>108</v>
      </c>
      <c r="R3328" t="s">
        <v>6241</v>
      </c>
      <c r="S3328" t="s">
        <v>49</v>
      </c>
      <c r="T3328" t="s">
        <v>71</v>
      </c>
      <c r="U3328" t="s">
        <v>6242</v>
      </c>
      <c r="V3328">
        <v>67.56</v>
      </c>
      <c r="W3328">
        <v>3</v>
      </c>
      <c r="X3328" s="9">
        <f>Table1[[#This Row],[Discount]]</f>
        <v>0.2</v>
      </c>
      <c r="Y3328">
        <v>0.2</v>
      </c>
      <c r="Z3328">
        <v>6.7560000000000038</v>
      </c>
    </row>
    <row r="3329" spans="1:26" ht="16" x14ac:dyDescent="0.2">
      <c r="A3329">
        <v>3328</v>
      </c>
      <c r="B3329" t="s">
        <v>6538</v>
      </c>
      <c r="C3329" s="1">
        <v>40858</v>
      </c>
      <c r="D3329">
        <f>YEAR(Table1[[#This Row],[Order Date]])</f>
        <v>2011</v>
      </c>
      <c r="E3329">
        <f>MONTH(Table1[[#This Row],[Order Date]])</f>
        <v>11</v>
      </c>
      <c r="F3329" t="str">
        <f>Table1[[#This Row],[Order Year]]&amp;"-"&amp;Table1[[#This Row],[Order Month]]</f>
        <v>2011-11</v>
      </c>
      <c r="G3329" s="5">
        <f>YEAR(Table1[[#This Row],[Order Date]])*100 + MONTH(Table1[[#This Row],[Order Date]])</f>
        <v>201111</v>
      </c>
      <c r="H3329" s="1">
        <v>40862</v>
      </c>
      <c r="I3329" t="s">
        <v>53</v>
      </c>
      <c r="J3329" t="s">
        <v>319</v>
      </c>
      <c r="K3329" t="s">
        <v>320</v>
      </c>
      <c r="L3329" t="s">
        <v>29</v>
      </c>
      <c r="M3329" t="s">
        <v>30</v>
      </c>
      <c r="N3329" t="s">
        <v>187</v>
      </c>
      <c r="O3329" t="s">
        <v>107</v>
      </c>
      <c r="P3329">
        <v>77095</v>
      </c>
      <c r="Q3329" t="s">
        <v>108</v>
      </c>
      <c r="R3329" t="s">
        <v>1437</v>
      </c>
      <c r="S3329" t="s">
        <v>49</v>
      </c>
      <c r="T3329" t="s">
        <v>93</v>
      </c>
      <c r="U3329" t="s">
        <v>1438</v>
      </c>
      <c r="V3329">
        <v>21.720000000000002</v>
      </c>
      <c r="W3329">
        <v>5</v>
      </c>
      <c r="X3329" s="9">
        <f>Table1[[#This Row],[Discount]]</f>
        <v>0.2</v>
      </c>
      <c r="Y3329">
        <v>0.2</v>
      </c>
      <c r="Z3329">
        <v>7.8734999999999991</v>
      </c>
    </row>
    <row r="3330" spans="1:26" ht="16" x14ac:dyDescent="0.2">
      <c r="A3330">
        <v>3329</v>
      </c>
      <c r="B3330" t="s">
        <v>6538</v>
      </c>
      <c r="C3330" s="1">
        <v>40858</v>
      </c>
      <c r="D3330">
        <f>YEAR(Table1[[#This Row],[Order Date]])</f>
        <v>2011</v>
      </c>
      <c r="E3330">
        <f>MONTH(Table1[[#This Row],[Order Date]])</f>
        <v>11</v>
      </c>
      <c r="F3330" t="str">
        <f>Table1[[#This Row],[Order Year]]&amp;"-"&amp;Table1[[#This Row],[Order Month]]</f>
        <v>2011-11</v>
      </c>
      <c r="G3330" s="5">
        <f>YEAR(Table1[[#This Row],[Order Date]])*100 + MONTH(Table1[[#This Row],[Order Date]])</f>
        <v>201111</v>
      </c>
      <c r="H3330" s="1">
        <v>40862</v>
      </c>
      <c r="I3330" t="s">
        <v>53</v>
      </c>
      <c r="J3330" t="s">
        <v>319</v>
      </c>
      <c r="K3330" t="s">
        <v>320</v>
      </c>
      <c r="L3330" t="s">
        <v>29</v>
      </c>
      <c r="M3330" t="s">
        <v>30</v>
      </c>
      <c r="N3330" t="s">
        <v>187</v>
      </c>
      <c r="O3330" t="s">
        <v>107</v>
      </c>
      <c r="P3330">
        <v>77095</v>
      </c>
      <c r="Q3330" t="s">
        <v>108</v>
      </c>
      <c r="R3330" t="s">
        <v>6539</v>
      </c>
      <c r="S3330" t="s">
        <v>49</v>
      </c>
      <c r="T3330" t="s">
        <v>93</v>
      </c>
      <c r="U3330" t="s">
        <v>6540</v>
      </c>
      <c r="V3330">
        <v>262.33600000000001</v>
      </c>
      <c r="W3330">
        <v>8</v>
      </c>
      <c r="X3330" s="9">
        <f>Table1[[#This Row],[Discount]]</f>
        <v>0.2</v>
      </c>
      <c r="Y3330">
        <v>0.2</v>
      </c>
      <c r="Z3330">
        <v>95.096800000000002</v>
      </c>
    </row>
    <row r="3331" spans="1:26" ht="16" x14ac:dyDescent="0.2">
      <c r="A3331">
        <v>3330</v>
      </c>
      <c r="B3331" t="s">
        <v>6538</v>
      </c>
      <c r="C3331" s="1">
        <v>40858</v>
      </c>
      <c r="D3331">
        <f>YEAR(Table1[[#This Row],[Order Date]])</f>
        <v>2011</v>
      </c>
      <c r="E3331">
        <f>MONTH(Table1[[#This Row],[Order Date]])</f>
        <v>11</v>
      </c>
      <c r="F3331" t="str">
        <f>Table1[[#This Row],[Order Year]]&amp;"-"&amp;Table1[[#This Row],[Order Month]]</f>
        <v>2011-11</v>
      </c>
      <c r="G3331" s="5">
        <f>YEAR(Table1[[#This Row],[Order Date]])*100 + MONTH(Table1[[#This Row],[Order Date]])</f>
        <v>201111</v>
      </c>
      <c r="H3331" s="1">
        <v>40862</v>
      </c>
      <c r="I3331" t="s">
        <v>53</v>
      </c>
      <c r="J3331" t="s">
        <v>319</v>
      </c>
      <c r="K3331" t="s">
        <v>320</v>
      </c>
      <c r="L3331" t="s">
        <v>29</v>
      </c>
      <c r="M3331" t="s">
        <v>30</v>
      </c>
      <c r="N3331" t="s">
        <v>187</v>
      </c>
      <c r="O3331" t="s">
        <v>107</v>
      </c>
      <c r="P3331">
        <v>77095</v>
      </c>
      <c r="Q3331" t="s">
        <v>108</v>
      </c>
      <c r="R3331" t="s">
        <v>3565</v>
      </c>
      <c r="S3331" t="s">
        <v>74</v>
      </c>
      <c r="T3331" t="s">
        <v>75</v>
      </c>
      <c r="U3331" t="s">
        <v>3566</v>
      </c>
      <c r="V3331">
        <v>148.47999999999999</v>
      </c>
      <c r="W3331">
        <v>2</v>
      </c>
      <c r="X3331" s="9">
        <f>Table1[[#This Row],[Discount]]</f>
        <v>0.2</v>
      </c>
      <c r="Y3331">
        <v>0.2</v>
      </c>
      <c r="Z3331">
        <v>16.703999999999986</v>
      </c>
    </row>
    <row r="3332" spans="1:26" ht="16" x14ac:dyDescent="0.2">
      <c r="A3332">
        <v>3331</v>
      </c>
      <c r="B3332" t="s">
        <v>6538</v>
      </c>
      <c r="C3332" s="1">
        <v>40858</v>
      </c>
      <c r="D3332">
        <f>YEAR(Table1[[#This Row],[Order Date]])</f>
        <v>2011</v>
      </c>
      <c r="E3332">
        <f>MONTH(Table1[[#This Row],[Order Date]])</f>
        <v>11</v>
      </c>
      <c r="F3332" t="str">
        <f>Table1[[#This Row],[Order Year]]&amp;"-"&amp;Table1[[#This Row],[Order Month]]</f>
        <v>2011-11</v>
      </c>
      <c r="G3332" s="5">
        <f>YEAR(Table1[[#This Row],[Order Date]])*100 + MONTH(Table1[[#This Row],[Order Date]])</f>
        <v>201111</v>
      </c>
      <c r="H3332" s="1">
        <v>40862</v>
      </c>
      <c r="I3332" t="s">
        <v>53</v>
      </c>
      <c r="J3332" t="s">
        <v>319</v>
      </c>
      <c r="K3332" t="s">
        <v>320</v>
      </c>
      <c r="L3332" t="s">
        <v>29</v>
      </c>
      <c r="M3332" t="s">
        <v>30</v>
      </c>
      <c r="N3332" t="s">
        <v>187</v>
      </c>
      <c r="O3332" t="s">
        <v>107</v>
      </c>
      <c r="P3332">
        <v>77095</v>
      </c>
      <c r="Q3332" t="s">
        <v>108</v>
      </c>
      <c r="R3332" t="s">
        <v>4648</v>
      </c>
      <c r="S3332" t="s">
        <v>74</v>
      </c>
      <c r="T3332" t="s">
        <v>75</v>
      </c>
      <c r="U3332" t="s">
        <v>4649</v>
      </c>
      <c r="V3332">
        <v>241.17599999999999</v>
      </c>
      <c r="W3332">
        <v>3</v>
      </c>
      <c r="X3332" s="9">
        <f>Table1[[#This Row],[Discount]]</f>
        <v>0.2</v>
      </c>
      <c r="Y3332">
        <v>0.2</v>
      </c>
      <c r="Z3332">
        <v>15.07350000000001</v>
      </c>
    </row>
    <row r="3333" spans="1:26" ht="16" x14ac:dyDescent="0.2">
      <c r="A3333">
        <v>3332</v>
      </c>
      <c r="B3333" t="s">
        <v>6541</v>
      </c>
      <c r="C3333" s="1">
        <v>41988</v>
      </c>
      <c r="D3333">
        <f>YEAR(Table1[[#This Row],[Order Date]])</f>
        <v>2014</v>
      </c>
      <c r="E3333">
        <f>MONTH(Table1[[#This Row],[Order Date]])</f>
        <v>12</v>
      </c>
      <c r="F3333" t="str">
        <f>Table1[[#This Row],[Order Year]]&amp;"-"&amp;Table1[[#This Row],[Order Month]]</f>
        <v>2014-12</v>
      </c>
      <c r="G3333" s="5">
        <f>YEAR(Table1[[#This Row],[Order Date]])*100 + MONTH(Table1[[#This Row],[Order Date]])</f>
        <v>201412</v>
      </c>
      <c r="H3333" s="1">
        <v>41994</v>
      </c>
      <c r="I3333" t="s">
        <v>53</v>
      </c>
      <c r="J3333" t="s">
        <v>398</v>
      </c>
      <c r="K3333" t="s">
        <v>399</v>
      </c>
      <c r="L3333" t="s">
        <v>105</v>
      </c>
      <c r="M3333" t="s">
        <v>30</v>
      </c>
      <c r="N3333" t="s">
        <v>306</v>
      </c>
      <c r="O3333" t="s">
        <v>214</v>
      </c>
      <c r="P3333">
        <v>60653</v>
      </c>
      <c r="Q3333" t="s">
        <v>108</v>
      </c>
      <c r="R3333" t="s">
        <v>6542</v>
      </c>
      <c r="S3333" t="s">
        <v>74</v>
      </c>
      <c r="T3333" t="s">
        <v>164</v>
      </c>
      <c r="U3333" t="s">
        <v>6543</v>
      </c>
      <c r="V3333">
        <v>227.976</v>
      </c>
      <c r="W3333">
        <v>3</v>
      </c>
      <c r="X3333" s="9">
        <f>Table1[[#This Row],[Discount]]</f>
        <v>0.2</v>
      </c>
      <c r="Y3333">
        <v>0.2</v>
      </c>
      <c r="Z3333">
        <v>28.496999999999957</v>
      </c>
    </row>
    <row r="3334" spans="1:26" ht="16" x14ac:dyDescent="0.2">
      <c r="A3334">
        <v>3333</v>
      </c>
      <c r="B3334" t="s">
        <v>6541</v>
      </c>
      <c r="C3334" s="1">
        <v>41988</v>
      </c>
      <c r="D3334">
        <f>YEAR(Table1[[#This Row],[Order Date]])</f>
        <v>2014</v>
      </c>
      <c r="E3334">
        <f>MONTH(Table1[[#This Row],[Order Date]])</f>
        <v>12</v>
      </c>
      <c r="F3334" t="str">
        <f>Table1[[#This Row],[Order Year]]&amp;"-"&amp;Table1[[#This Row],[Order Month]]</f>
        <v>2014-12</v>
      </c>
      <c r="G3334" s="5">
        <f>YEAR(Table1[[#This Row],[Order Date]])*100 + MONTH(Table1[[#This Row],[Order Date]])</f>
        <v>201412</v>
      </c>
      <c r="H3334" s="1">
        <v>41994</v>
      </c>
      <c r="I3334" t="s">
        <v>53</v>
      </c>
      <c r="J3334" t="s">
        <v>398</v>
      </c>
      <c r="K3334" t="s">
        <v>399</v>
      </c>
      <c r="L3334" t="s">
        <v>105</v>
      </c>
      <c r="M3334" t="s">
        <v>30</v>
      </c>
      <c r="N3334" t="s">
        <v>306</v>
      </c>
      <c r="O3334" t="s">
        <v>214</v>
      </c>
      <c r="P3334">
        <v>60653</v>
      </c>
      <c r="Q3334" t="s">
        <v>108</v>
      </c>
      <c r="R3334" t="s">
        <v>6459</v>
      </c>
      <c r="S3334" t="s">
        <v>74</v>
      </c>
      <c r="T3334" t="s">
        <v>75</v>
      </c>
      <c r="U3334" t="s">
        <v>6460</v>
      </c>
      <c r="V3334">
        <v>52.679999999999993</v>
      </c>
      <c r="W3334">
        <v>3</v>
      </c>
      <c r="X3334" s="9">
        <f>Table1[[#This Row],[Discount]]</f>
        <v>0.2</v>
      </c>
      <c r="Y3334">
        <v>0.2</v>
      </c>
      <c r="Z3334">
        <v>19.754999999999999</v>
      </c>
    </row>
    <row r="3335" spans="1:26" ht="16" x14ac:dyDescent="0.2">
      <c r="A3335">
        <v>3334</v>
      </c>
      <c r="B3335" t="s">
        <v>6541</v>
      </c>
      <c r="C3335" s="1">
        <v>41988</v>
      </c>
      <c r="D3335">
        <f>YEAR(Table1[[#This Row],[Order Date]])</f>
        <v>2014</v>
      </c>
      <c r="E3335">
        <f>MONTH(Table1[[#This Row],[Order Date]])</f>
        <v>12</v>
      </c>
      <c r="F3335" t="str">
        <f>Table1[[#This Row],[Order Year]]&amp;"-"&amp;Table1[[#This Row],[Order Month]]</f>
        <v>2014-12</v>
      </c>
      <c r="G3335" s="5">
        <f>YEAR(Table1[[#This Row],[Order Date]])*100 + MONTH(Table1[[#This Row],[Order Date]])</f>
        <v>201412</v>
      </c>
      <c r="H3335" s="1">
        <v>41994</v>
      </c>
      <c r="I3335" t="s">
        <v>53</v>
      </c>
      <c r="J3335" t="s">
        <v>398</v>
      </c>
      <c r="K3335" t="s">
        <v>399</v>
      </c>
      <c r="L3335" t="s">
        <v>105</v>
      </c>
      <c r="M3335" t="s">
        <v>30</v>
      </c>
      <c r="N3335" t="s">
        <v>306</v>
      </c>
      <c r="O3335" t="s">
        <v>214</v>
      </c>
      <c r="P3335">
        <v>60653</v>
      </c>
      <c r="Q3335" t="s">
        <v>108</v>
      </c>
      <c r="R3335" t="s">
        <v>6544</v>
      </c>
      <c r="S3335" t="s">
        <v>35</v>
      </c>
      <c r="T3335" t="s">
        <v>68</v>
      </c>
      <c r="U3335" t="s">
        <v>6545</v>
      </c>
      <c r="V3335">
        <v>2.032</v>
      </c>
      <c r="W3335">
        <v>1</v>
      </c>
      <c r="X3335" s="9">
        <f>Table1[[#This Row],[Discount]]</f>
        <v>0.6</v>
      </c>
      <c r="Y3335">
        <v>0.6</v>
      </c>
      <c r="Z3335">
        <v>-1.3208000000000002</v>
      </c>
    </row>
    <row r="3336" spans="1:26" ht="16" x14ac:dyDescent="0.2">
      <c r="A3336">
        <v>3335</v>
      </c>
      <c r="B3336" t="s">
        <v>6546</v>
      </c>
      <c r="C3336" s="1">
        <v>41873</v>
      </c>
      <c r="D3336">
        <f>YEAR(Table1[[#This Row],[Order Date]])</f>
        <v>2014</v>
      </c>
      <c r="E3336">
        <f>MONTH(Table1[[#This Row],[Order Date]])</f>
        <v>8</v>
      </c>
      <c r="F3336" t="str">
        <f>Table1[[#This Row],[Order Year]]&amp;"-"&amp;Table1[[#This Row],[Order Month]]</f>
        <v>2014-8</v>
      </c>
      <c r="G3336" s="5">
        <f>YEAR(Table1[[#This Row],[Order Date]])*100 + MONTH(Table1[[#This Row],[Order Date]])</f>
        <v>201408</v>
      </c>
      <c r="H3336" s="1">
        <v>41874</v>
      </c>
      <c r="I3336" t="s">
        <v>191</v>
      </c>
      <c r="J3336" t="s">
        <v>6547</v>
      </c>
      <c r="K3336" t="s">
        <v>6548</v>
      </c>
      <c r="L3336" t="s">
        <v>29</v>
      </c>
      <c r="M3336" t="s">
        <v>30</v>
      </c>
      <c r="N3336" t="s">
        <v>3202</v>
      </c>
      <c r="O3336" t="s">
        <v>46</v>
      </c>
      <c r="P3336">
        <v>94601</v>
      </c>
      <c r="Q3336" t="s">
        <v>47</v>
      </c>
      <c r="R3336" t="s">
        <v>3082</v>
      </c>
      <c r="S3336" t="s">
        <v>49</v>
      </c>
      <c r="T3336" t="s">
        <v>71</v>
      </c>
      <c r="U3336" t="s">
        <v>3083</v>
      </c>
      <c r="V3336">
        <v>17.12</v>
      </c>
      <c r="W3336">
        <v>4</v>
      </c>
      <c r="X3336" s="9">
        <f>Table1[[#This Row],[Discount]]</f>
        <v>0</v>
      </c>
      <c r="Y3336">
        <v>0</v>
      </c>
      <c r="Z3336">
        <v>4.9647999999999985</v>
      </c>
    </row>
    <row r="3337" spans="1:26" ht="16" x14ac:dyDescent="0.2">
      <c r="A3337">
        <v>3336</v>
      </c>
      <c r="B3337" t="s">
        <v>6546</v>
      </c>
      <c r="C3337" s="1">
        <v>41873</v>
      </c>
      <c r="D3337">
        <f>YEAR(Table1[[#This Row],[Order Date]])</f>
        <v>2014</v>
      </c>
      <c r="E3337">
        <f>MONTH(Table1[[#This Row],[Order Date]])</f>
        <v>8</v>
      </c>
      <c r="F3337" t="str">
        <f>Table1[[#This Row],[Order Year]]&amp;"-"&amp;Table1[[#This Row],[Order Month]]</f>
        <v>2014-8</v>
      </c>
      <c r="G3337" s="5">
        <f>YEAR(Table1[[#This Row],[Order Date]])*100 + MONTH(Table1[[#This Row],[Order Date]])</f>
        <v>201408</v>
      </c>
      <c r="H3337" s="1">
        <v>41874</v>
      </c>
      <c r="I3337" t="s">
        <v>191</v>
      </c>
      <c r="J3337" t="s">
        <v>6547</v>
      </c>
      <c r="K3337" t="s">
        <v>6548</v>
      </c>
      <c r="L3337" t="s">
        <v>29</v>
      </c>
      <c r="M3337" t="s">
        <v>30</v>
      </c>
      <c r="N3337" t="s">
        <v>3202</v>
      </c>
      <c r="O3337" t="s">
        <v>46</v>
      </c>
      <c r="P3337">
        <v>94601</v>
      </c>
      <c r="Q3337" t="s">
        <v>47</v>
      </c>
      <c r="R3337" t="s">
        <v>2035</v>
      </c>
      <c r="S3337" t="s">
        <v>74</v>
      </c>
      <c r="T3337" t="s">
        <v>75</v>
      </c>
      <c r="U3337" t="s">
        <v>2036</v>
      </c>
      <c r="V3337">
        <v>431.96800000000007</v>
      </c>
      <c r="W3337">
        <v>4</v>
      </c>
      <c r="X3337" s="9">
        <f>Table1[[#This Row],[Discount]]</f>
        <v>0.2</v>
      </c>
      <c r="Y3337">
        <v>0.2</v>
      </c>
      <c r="Z3337">
        <v>37.797199999999975</v>
      </c>
    </row>
    <row r="3338" spans="1:26" ht="16" x14ac:dyDescent="0.2">
      <c r="A3338">
        <v>3337</v>
      </c>
      <c r="B3338" t="s">
        <v>6546</v>
      </c>
      <c r="C3338" s="1">
        <v>41873</v>
      </c>
      <c r="D3338">
        <f>YEAR(Table1[[#This Row],[Order Date]])</f>
        <v>2014</v>
      </c>
      <c r="E3338">
        <f>MONTH(Table1[[#This Row],[Order Date]])</f>
        <v>8</v>
      </c>
      <c r="F3338" t="str">
        <f>Table1[[#This Row],[Order Year]]&amp;"-"&amp;Table1[[#This Row],[Order Month]]</f>
        <v>2014-8</v>
      </c>
      <c r="G3338" s="5">
        <f>YEAR(Table1[[#This Row],[Order Date]])*100 + MONTH(Table1[[#This Row],[Order Date]])</f>
        <v>201408</v>
      </c>
      <c r="H3338" s="1">
        <v>41874</v>
      </c>
      <c r="I3338" t="s">
        <v>191</v>
      </c>
      <c r="J3338" t="s">
        <v>6547</v>
      </c>
      <c r="K3338" t="s">
        <v>6548</v>
      </c>
      <c r="L3338" t="s">
        <v>29</v>
      </c>
      <c r="M3338" t="s">
        <v>30</v>
      </c>
      <c r="N3338" t="s">
        <v>3202</v>
      </c>
      <c r="O3338" t="s">
        <v>46</v>
      </c>
      <c r="P3338">
        <v>94601</v>
      </c>
      <c r="Q3338" t="s">
        <v>47</v>
      </c>
      <c r="R3338" t="s">
        <v>6549</v>
      </c>
      <c r="S3338" t="s">
        <v>35</v>
      </c>
      <c r="T3338" t="s">
        <v>68</v>
      </c>
      <c r="U3338" t="s">
        <v>6550</v>
      </c>
      <c r="V3338">
        <v>129.91999999999999</v>
      </c>
      <c r="W3338">
        <v>4</v>
      </c>
      <c r="X3338" s="9">
        <f>Table1[[#This Row],[Discount]]</f>
        <v>0</v>
      </c>
      <c r="Y3338">
        <v>0</v>
      </c>
      <c r="Z3338">
        <v>10.393599999999992</v>
      </c>
    </row>
    <row r="3339" spans="1:26" ht="16" x14ac:dyDescent="0.2">
      <c r="A3339">
        <v>3338</v>
      </c>
      <c r="B3339" t="s">
        <v>6546</v>
      </c>
      <c r="C3339" s="1">
        <v>41873</v>
      </c>
      <c r="D3339">
        <f>YEAR(Table1[[#This Row],[Order Date]])</f>
        <v>2014</v>
      </c>
      <c r="E3339">
        <f>MONTH(Table1[[#This Row],[Order Date]])</f>
        <v>8</v>
      </c>
      <c r="F3339" t="str">
        <f>Table1[[#This Row],[Order Year]]&amp;"-"&amp;Table1[[#This Row],[Order Month]]</f>
        <v>2014-8</v>
      </c>
      <c r="G3339" s="5">
        <f>YEAR(Table1[[#This Row],[Order Date]])*100 + MONTH(Table1[[#This Row],[Order Date]])</f>
        <v>201408</v>
      </c>
      <c r="H3339" s="1">
        <v>41874</v>
      </c>
      <c r="I3339" t="s">
        <v>191</v>
      </c>
      <c r="J3339" t="s">
        <v>6547</v>
      </c>
      <c r="K3339" t="s">
        <v>6548</v>
      </c>
      <c r="L3339" t="s">
        <v>29</v>
      </c>
      <c r="M3339" t="s">
        <v>30</v>
      </c>
      <c r="N3339" t="s">
        <v>3202</v>
      </c>
      <c r="O3339" t="s">
        <v>46</v>
      </c>
      <c r="P3339">
        <v>94601</v>
      </c>
      <c r="Q3339" t="s">
        <v>47</v>
      </c>
      <c r="R3339" t="s">
        <v>83</v>
      </c>
      <c r="S3339" t="s">
        <v>35</v>
      </c>
      <c r="T3339" t="s">
        <v>59</v>
      </c>
      <c r="U3339" t="s">
        <v>84</v>
      </c>
      <c r="V3339">
        <v>568.72800000000007</v>
      </c>
      <c r="W3339">
        <v>3</v>
      </c>
      <c r="X3339" s="9">
        <f>Table1[[#This Row],[Discount]]</f>
        <v>0.2</v>
      </c>
      <c r="Y3339">
        <v>0.2</v>
      </c>
      <c r="Z3339">
        <v>28.436399999999935</v>
      </c>
    </row>
    <row r="3340" spans="1:26" ht="16" x14ac:dyDescent="0.2">
      <c r="A3340">
        <v>3339</v>
      </c>
      <c r="B3340" t="s">
        <v>6546</v>
      </c>
      <c r="C3340" s="1">
        <v>41873</v>
      </c>
      <c r="D3340">
        <f>YEAR(Table1[[#This Row],[Order Date]])</f>
        <v>2014</v>
      </c>
      <c r="E3340">
        <f>MONTH(Table1[[#This Row],[Order Date]])</f>
        <v>8</v>
      </c>
      <c r="F3340" t="str">
        <f>Table1[[#This Row],[Order Year]]&amp;"-"&amp;Table1[[#This Row],[Order Month]]</f>
        <v>2014-8</v>
      </c>
      <c r="G3340" s="5">
        <f>YEAR(Table1[[#This Row],[Order Date]])*100 + MONTH(Table1[[#This Row],[Order Date]])</f>
        <v>201408</v>
      </c>
      <c r="H3340" s="1">
        <v>41874</v>
      </c>
      <c r="I3340" t="s">
        <v>191</v>
      </c>
      <c r="J3340" t="s">
        <v>6547</v>
      </c>
      <c r="K3340" t="s">
        <v>6548</v>
      </c>
      <c r="L3340" t="s">
        <v>29</v>
      </c>
      <c r="M3340" t="s">
        <v>30</v>
      </c>
      <c r="N3340" t="s">
        <v>3202</v>
      </c>
      <c r="O3340" t="s">
        <v>46</v>
      </c>
      <c r="P3340">
        <v>94601</v>
      </c>
      <c r="Q3340" t="s">
        <v>47</v>
      </c>
      <c r="R3340" t="s">
        <v>6551</v>
      </c>
      <c r="S3340" t="s">
        <v>49</v>
      </c>
      <c r="T3340" t="s">
        <v>78</v>
      </c>
      <c r="U3340" t="s">
        <v>6552</v>
      </c>
      <c r="V3340">
        <v>117.14400000000001</v>
      </c>
      <c r="W3340">
        <v>9</v>
      </c>
      <c r="X3340" s="9">
        <f>Table1[[#This Row],[Discount]]</f>
        <v>0.2</v>
      </c>
      <c r="Y3340">
        <v>0.2</v>
      </c>
      <c r="Z3340">
        <v>42.464699999999993</v>
      </c>
    </row>
    <row r="3341" spans="1:26" ht="16" x14ac:dyDescent="0.2">
      <c r="A3341">
        <v>3340</v>
      </c>
      <c r="B3341" t="s">
        <v>6546</v>
      </c>
      <c r="C3341" s="1">
        <v>41873</v>
      </c>
      <c r="D3341">
        <f>YEAR(Table1[[#This Row],[Order Date]])</f>
        <v>2014</v>
      </c>
      <c r="E3341">
        <f>MONTH(Table1[[#This Row],[Order Date]])</f>
        <v>8</v>
      </c>
      <c r="F3341" t="str">
        <f>Table1[[#This Row],[Order Year]]&amp;"-"&amp;Table1[[#This Row],[Order Month]]</f>
        <v>2014-8</v>
      </c>
      <c r="G3341" s="5">
        <f>YEAR(Table1[[#This Row],[Order Date]])*100 + MONTH(Table1[[#This Row],[Order Date]])</f>
        <v>201408</v>
      </c>
      <c r="H3341" s="1">
        <v>41874</v>
      </c>
      <c r="I3341" t="s">
        <v>191</v>
      </c>
      <c r="J3341" t="s">
        <v>6547</v>
      </c>
      <c r="K3341" t="s">
        <v>6548</v>
      </c>
      <c r="L3341" t="s">
        <v>29</v>
      </c>
      <c r="M3341" t="s">
        <v>30</v>
      </c>
      <c r="N3341" t="s">
        <v>3202</v>
      </c>
      <c r="O3341" t="s">
        <v>46</v>
      </c>
      <c r="P3341">
        <v>94601</v>
      </c>
      <c r="Q3341" t="s">
        <v>47</v>
      </c>
      <c r="R3341" t="s">
        <v>6553</v>
      </c>
      <c r="S3341" t="s">
        <v>49</v>
      </c>
      <c r="T3341" t="s">
        <v>81</v>
      </c>
      <c r="U3341" t="s">
        <v>6554</v>
      </c>
      <c r="V3341">
        <v>203.52</v>
      </c>
      <c r="W3341">
        <v>3</v>
      </c>
      <c r="X3341" s="9">
        <f>Table1[[#This Row],[Discount]]</f>
        <v>0</v>
      </c>
      <c r="Y3341">
        <v>0</v>
      </c>
      <c r="Z3341">
        <v>54.950400000000002</v>
      </c>
    </row>
    <row r="3342" spans="1:26" ht="16" x14ac:dyDescent="0.2">
      <c r="A3342">
        <v>3341</v>
      </c>
      <c r="B3342" t="s">
        <v>6546</v>
      </c>
      <c r="C3342" s="1">
        <v>41873</v>
      </c>
      <c r="D3342">
        <f>YEAR(Table1[[#This Row],[Order Date]])</f>
        <v>2014</v>
      </c>
      <c r="E3342">
        <f>MONTH(Table1[[#This Row],[Order Date]])</f>
        <v>8</v>
      </c>
      <c r="F3342" t="str">
        <f>Table1[[#This Row],[Order Year]]&amp;"-"&amp;Table1[[#This Row],[Order Month]]</f>
        <v>2014-8</v>
      </c>
      <c r="G3342" s="5">
        <f>YEAR(Table1[[#This Row],[Order Date]])*100 + MONTH(Table1[[#This Row],[Order Date]])</f>
        <v>201408</v>
      </c>
      <c r="H3342" s="1">
        <v>41874</v>
      </c>
      <c r="I3342" t="s">
        <v>191</v>
      </c>
      <c r="J3342" t="s">
        <v>6547</v>
      </c>
      <c r="K3342" t="s">
        <v>6548</v>
      </c>
      <c r="L3342" t="s">
        <v>29</v>
      </c>
      <c r="M3342" t="s">
        <v>30</v>
      </c>
      <c r="N3342" t="s">
        <v>3202</v>
      </c>
      <c r="O3342" t="s">
        <v>46</v>
      </c>
      <c r="P3342">
        <v>94601</v>
      </c>
      <c r="Q3342" t="s">
        <v>47</v>
      </c>
      <c r="R3342" t="s">
        <v>1278</v>
      </c>
      <c r="S3342" t="s">
        <v>49</v>
      </c>
      <c r="T3342" t="s">
        <v>50</v>
      </c>
      <c r="U3342" t="s">
        <v>1279</v>
      </c>
      <c r="V3342">
        <v>51.75</v>
      </c>
      <c r="W3342">
        <v>5</v>
      </c>
      <c r="X3342" s="9">
        <f>Table1[[#This Row],[Discount]]</f>
        <v>0</v>
      </c>
      <c r="Y3342">
        <v>0</v>
      </c>
      <c r="Z3342">
        <v>24.84</v>
      </c>
    </row>
    <row r="3343" spans="1:26" ht="16" x14ac:dyDescent="0.2">
      <c r="A3343">
        <v>3342</v>
      </c>
      <c r="B3343" t="s">
        <v>6555</v>
      </c>
      <c r="C3343" s="1">
        <v>41514</v>
      </c>
      <c r="D3343">
        <f>YEAR(Table1[[#This Row],[Order Date]])</f>
        <v>2013</v>
      </c>
      <c r="E3343">
        <f>MONTH(Table1[[#This Row],[Order Date]])</f>
        <v>8</v>
      </c>
      <c r="F3343" t="str">
        <f>Table1[[#This Row],[Order Year]]&amp;"-"&amp;Table1[[#This Row],[Order Month]]</f>
        <v>2013-8</v>
      </c>
      <c r="G3343" s="5">
        <f>YEAR(Table1[[#This Row],[Order Date]])*100 + MONTH(Table1[[#This Row],[Order Date]])</f>
        <v>201308</v>
      </c>
      <c r="H3343" s="1">
        <v>41519</v>
      </c>
      <c r="I3343" t="s">
        <v>26</v>
      </c>
      <c r="J3343" t="s">
        <v>277</v>
      </c>
      <c r="K3343" t="s">
        <v>278</v>
      </c>
      <c r="L3343" t="s">
        <v>29</v>
      </c>
      <c r="M3343" t="s">
        <v>30</v>
      </c>
      <c r="N3343" t="s">
        <v>1323</v>
      </c>
      <c r="O3343" t="s">
        <v>1248</v>
      </c>
      <c r="P3343">
        <v>2169</v>
      </c>
      <c r="Q3343" t="s">
        <v>151</v>
      </c>
      <c r="R3343" t="s">
        <v>4503</v>
      </c>
      <c r="S3343" t="s">
        <v>49</v>
      </c>
      <c r="T3343" t="s">
        <v>93</v>
      </c>
      <c r="U3343" t="s">
        <v>4504</v>
      </c>
      <c r="V3343">
        <v>122.97</v>
      </c>
      <c r="W3343">
        <v>3</v>
      </c>
      <c r="X3343" s="9">
        <f>Table1[[#This Row],[Discount]]</f>
        <v>0</v>
      </c>
      <c r="Y3343">
        <v>0</v>
      </c>
      <c r="Z3343">
        <v>60.255300000000005</v>
      </c>
    </row>
    <row r="3344" spans="1:26" ht="16" x14ac:dyDescent="0.2">
      <c r="A3344">
        <v>3343</v>
      </c>
      <c r="B3344" t="s">
        <v>6555</v>
      </c>
      <c r="C3344" s="1">
        <v>41514</v>
      </c>
      <c r="D3344">
        <f>YEAR(Table1[[#This Row],[Order Date]])</f>
        <v>2013</v>
      </c>
      <c r="E3344">
        <f>MONTH(Table1[[#This Row],[Order Date]])</f>
        <v>8</v>
      </c>
      <c r="F3344" t="str">
        <f>Table1[[#This Row],[Order Year]]&amp;"-"&amp;Table1[[#This Row],[Order Month]]</f>
        <v>2013-8</v>
      </c>
      <c r="G3344" s="5">
        <f>YEAR(Table1[[#This Row],[Order Date]])*100 + MONTH(Table1[[#This Row],[Order Date]])</f>
        <v>201308</v>
      </c>
      <c r="H3344" s="1">
        <v>41519</v>
      </c>
      <c r="I3344" t="s">
        <v>26</v>
      </c>
      <c r="J3344" t="s">
        <v>277</v>
      </c>
      <c r="K3344" t="s">
        <v>278</v>
      </c>
      <c r="L3344" t="s">
        <v>29</v>
      </c>
      <c r="M3344" t="s">
        <v>30</v>
      </c>
      <c r="N3344" t="s">
        <v>1323</v>
      </c>
      <c r="O3344" t="s">
        <v>1248</v>
      </c>
      <c r="P3344">
        <v>2169</v>
      </c>
      <c r="Q3344" t="s">
        <v>151</v>
      </c>
      <c r="R3344" t="s">
        <v>4432</v>
      </c>
      <c r="S3344" t="s">
        <v>35</v>
      </c>
      <c r="T3344" t="s">
        <v>59</v>
      </c>
      <c r="U3344" t="s">
        <v>4433</v>
      </c>
      <c r="V3344">
        <v>244.61499999999998</v>
      </c>
      <c r="W3344">
        <v>1</v>
      </c>
      <c r="X3344" s="9">
        <f>Table1[[#This Row],[Discount]]</f>
        <v>0.3</v>
      </c>
      <c r="Y3344">
        <v>0.3</v>
      </c>
      <c r="Z3344">
        <v>20.966999999999999</v>
      </c>
    </row>
    <row r="3345" spans="1:26" ht="16" x14ac:dyDescent="0.2">
      <c r="A3345">
        <v>3344</v>
      </c>
      <c r="B3345" t="s">
        <v>6555</v>
      </c>
      <c r="C3345" s="1">
        <v>41514</v>
      </c>
      <c r="D3345">
        <f>YEAR(Table1[[#This Row],[Order Date]])</f>
        <v>2013</v>
      </c>
      <c r="E3345">
        <f>MONTH(Table1[[#This Row],[Order Date]])</f>
        <v>8</v>
      </c>
      <c r="F3345" t="str">
        <f>Table1[[#This Row],[Order Year]]&amp;"-"&amp;Table1[[#This Row],[Order Month]]</f>
        <v>2013-8</v>
      </c>
      <c r="G3345" s="5">
        <f>YEAR(Table1[[#This Row],[Order Date]])*100 + MONTH(Table1[[#This Row],[Order Date]])</f>
        <v>201308</v>
      </c>
      <c r="H3345" s="1">
        <v>41519</v>
      </c>
      <c r="I3345" t="s">
        <v>26</v>
      </c>
      <c r="J3345" t="s">
        <v>277</v>
      </c>
      <c r="K3345" t="s">
        <v>278</v>
      </c>
      <c r="L3345" t="s">
        <v>29</v>
      </c>
      <c r="M3345" t="s">
        <v>30</v>
      </c>
      <c r="N3345" t="s">
        <v>1323</v>
      </c>
      <c r="O3345" t="s">
        <v>1248</v>
      </c>
      <c r="P3345">
        <v>2169</v>
      </c>
      <c r="Q3345" t="s">
        <v>151</v>
      </c>
      <c r="R3345" t="s">
        <v>926</v>
      </c>
      <c r="S3345" t="s">
        <v>74</v>
      </c>
      <c r="T3345" t="s">
        <v>75</v>
      </c>
      <c r="U3345" t="s">
        <v>927</v>
      </c>
      <c r="V3345">
        <v>59.97</v>
      </c>
      <c r="W3345">
        <v>3</v>
      </c>
      <c r="X3345" s="9">
        <f>Table1[[#This Row],[Discount]]</f>
        <v>0</v>
      </c>
      <c r="Y3345">
        <v>0</v>
      </c>
      <c r="Z3345">
        <v>28.785599999999995</v>
      </c>
    </row>
    <row r="3346" spans="1:26" ht="16" x14ac:dyDescent="0.2">
      <c r="A3346">
        <v>3345</v>
      </c>
      <c r="B3346" t="s">
        <v>6555</v>
      </c>
      <c r="C3346" s="1">
        <v>41514</v>
      </c>
      <c r="D3346">
        <f>YEAR(Table1[[#This Row],[Order Date]])</f>
        <v>2013</v>
      </c>
      <c r="E3346">
        <f>MONTH(Table1[[#This Row],[Order Date]])</f>
        <v>8</v>
      </c>
      <c r="F3346" t="str">
        <f>Table1[[#This Row],[Order Year]]&amp;"-"&amp;Table1[[#This Row],[Order Month]]</f>
        <v>2013-8</v>
      </c>
      <c r="G3346" s="5">
        <f>YEAR(Table1[[#This Row],[Order Date]])*100 + MONTH(Table1[[#This Row],[Order Date]])</f>
        <v>201308</v>
      </c>
      <c r="H3346" s="1">
        <v>41519</v>
      </c>
      <c r="I3346" t="s">
        <v>26</v>
      </c>
      <c r="J3346" t="s">
        <v>277</v>
      </c>
      <c r="K3346" t="s">
        <v>278</v>
      </c>
      <c r="L3346" t="s">
        <v>29</v>
      </c>
      <c r="M3346" t="s">
        <v>30</v>
      </c>
      <c r="N3346" t="s">
        <v>1323</v>
      </c>
      <c r="O3346" t="s">
        <v>1248</v>
      </c>
      <c r="P3346">
        <v>2169</v>
      </c>
      <c r="Q3346" t="s">
        <v>151</v>
      </c>
      <c r="R3346" t="s">
        <v>805</v>
      </c>
      <c r="S3346" t="s">
        <v>49</v>
      </c>
      <c r="T3346" t="s">
        <v>93</v>
      </c>
      <c r="U3346" t="s">
        <v>806</v>
      </c>
      <c r="V3346">
        <v>81.540000000000006</v>
      </c>
      <c r="W3346">
        <v>9</v>
      </c>
      <c r="X3346" s="9">
        <f>Table1[[#This Row],[Discount]]</f>
        <v>0</v>
      </c>
      <c r="Y3346">
        <v>0</v>
      </c>
      <c r="Z3346">
        <v>36.692999999999998</v>
      </c>
    </row>
    <row r="3347" spans="1:26" ht="16" x14ac:dyDescent="0.2">
      <c r="A3347">
        <v>3346</v>
      </c>
      <c r="B3347" t="s">
        <v>6555</v>
      </c>
      <c r="C3347" s="1">
        <v>41514</v>
      </c>
      <c r="D3347">
        <f>YEAR(Table1[[#This Row],[Order Date]])</f>
        <v>2013</v>
      </c>
      <c r="E3347">
        <f>MONTH(Table1[[#This Row],[Order Date]])</f>
        <v>8</v>
      </c>
      <c r="F3347" t="str">
        <f>Table1[[#This Row],[Order Year]]&amp;"-"&amp;Table1[[#This Row],[Order Month]]</f>
        <v>2013-8</v>
      </c>
      <c r="G3347" s="5">
        <f>YEAR(Table1[[#This Row],[Order Date]])*100 + MONTH(Table1[[#This Row],[Order Date]])</f>
        <v>201308</v>
      </c>
      <c r="H3347" s="1">
        <v>41519</v>
      </c>
      <c r="I3347" t="s">
        <v>26</v>
      </c>
      <c r="J3347" t="s">
        <v>277</v>
      </c>
      <c r="K3347" t="s">
        <v>278</v>
      </c>
      <c r="L3347" t="s">
        <v>29</v>
      </c>
      <c r="M3347" t="s">
        <v>30</v>
      </c>
      <c r="N3347" t="s">
        <v>1323</v>
      </c>
      <c r="O3347" t="s">
        <v>1248</v>
      </c>
      <c r="P3347">
        <v>2169</v>
      </c>
      <c r="Q3347" t="s">
        <v>151</v>
      </c>
      <c r="R3347" t="s">
        <v>3310</v>
      </c>
      <c r="S3347" t="s">
        <v>49</v>
      </c>
      <c r="T3347" t="s">
        <v>272</v>
      </c>
      <c r="U3347" t="s">
        <v>189</v>
      </c>
      <c r="V3347">
        <v>11.68</v>
      </c>
      <c r="W3347">
        <v>4</v>
      </c>
      <c r="X3347" s="9">
        <f>Table1[[#This Row],[Discount]]</f>
        <v>0</v>
      </c>
      <c r="Y3347">
        <v>0</v>
      </c>
      <c r="Z3347">
        <v>5.2559999999999993</v>
      </c>
    </row>
    <row r="3348" spans="1:26" ht="16" x14ac:dyDescent="0.2">
      <c r="A3348">
        <v>3347</v>
      </c>
      <c r="B3348" t="s">
        <v>6555</v>
      </c>
      <c r="C3348" s="1">
        <v>41514</v>
      </c>
      <c r="D3348">
        <f>YEAR(Table1[[#This Row],[Order Date]])</f>
        <v>2013</v>
      </c>
      <c r="E3348">
        <f>MONTH(Table1[[#This Row],[Order Date]])</f>
        <v>8</v>
      </c>
      <c r="F3348" t="str">
        <f>Table1[[#This Row],[Order Year]]&amp;"-"&amp;Table1[[#This Row],[Order Month]]</f>
        <v>2013-8</v>
      </c>
      <c r="G3348" s="5">
        <f>YEAR(Table1[[#This Row],[Order Date]])*100 + MONTH(Table1[[#This Row],[Order Date]])</f>
        <v>201308</v>
      </c>
      <c r="H3348" s="1">
        <v>41519</v>
      </c>
      <c r="I3348" t="s">
        <v>26</v>
      </c>
      <c r="J3348" t="s">
        <v>277</v>
      </c>
      <c r="K3348" t="s">
        <v>278</v>
      </c>
      <c r="L3348" t="s">
        <v>29</v>
      </c>
      <c r="M3348" t="s">
        <v>30</v>
      </c>
      <c r="N3348" t="s">
        <v>1323</v>
      </c>
      <c r="O3348" t="s">
        <v>1248</v>
      </c>
      <c r="P3348">
        <v>2169</v>
      </c>
      <c r="Q3348" t="s">
        <v>151</v>
      </c>
      <c r="R3348" t="s">
        <v>6140</v>
      </c>
      <c r="S3348" t="s">
        <v>49</v>
      </c>
      <c r="T3348" t="s">
        <v>78</v>
      </c>
      <c r="U3348" t="s">
        <v>6141</v>
      </c>
      <c r="V3348">
        <v>29</v>
      </c>
      <c r="W3348">
        <v>5</v>
      </c>
      <c r="X3348" s="9">
        <f>Table1[[#This Row],[Discount]]</f>
        <v>0</v>
      </c>
      <c r="Y3348">
        <v>0</v>
      </c>
      <c r="Z3348">
        <v>13.919999999999998</v>
      </c>
    </row>
    <row r="3349" spans="1:26" ht="16" x14ac:dyDescent="0.2">
      <c r="A3349">
        <v>3348</v>
      </c>
      <c r="B3349" t="s">
        <v>6556</v>
      </c>
      <c r="C3349" s="1">
        <v>41134</v>
      </c>
      <c r="D3349">
        <f>YEAR(Table1[[#This Row],[Order Date]])</f>
        <v>2012</v>
      </c>
      <c r="E3349">
        <f>MONTH(Table1[[#This Row],[Order Date]])</f>
        <v>8</v>
      </c>
      <c r="F3349" t="str">
        <f>Table1[[#This Row],[Order Year]]&amp;"-"&amp;Table1[[#This Row],[Order Month]]</f>
        <v>2012-8</v>
      </c>
      <c r="G3349" s="5">
        <f>YEAR(Table1[[#This Row],[Order Date]])*100 + MONTH(Table1[[#This Row],[Order Date]])</f>
        <v>201208</v>
      </c>
      <c r="H3349" s="1">
        <v>41141</v>
      </c>
      <c r="I3349" t="s">
        <v>53</v>
      </c>
      <c r="J3349" t="s">
        <v>229</v>
      </c>
      <c r="K3349" t="s">
        <v>230</v>
      </c>
      <c r="L3349" t="s">
        <v>44</v>
      </c>
      <c r="M3349" t="s">
        <v>30</v>
      </c>
      <c r="N3349" t="s">
        <v>6557</v>
      </c>
      <c r="O3349" t="s">
        <v>46</v>
      </c>
      <c r="P3349">
        <v>92399</v>
      </c>
      <c r="Q3349" t="s">
        <v>47</v>
      </c>
      <c r="R3349" t="s">
        <v>1570</v>
      </c>
      <c r="S3349" t="s">
        <v>49</v>
      </c>
      <c r="T3349" t="s">
        <v>71</v>
      </c>
      <c r="U3349" t="s">
        <v>1571</v>
      </c>
      <c r="V3349">
        <v>50.8</v>
      </c>
      <c r="W3349">
        <v>5</v>
      </c>
      <c r="X3349" s="9">
        <f>Table1[[#This Row],[Discount]]</f>
        <v>0</v>
      </c>
      <c r="Y3349">
        <v>0</v>
      </c>
      <c r="Z3349">
        <v>13.208000000000002</v>
      </c>
    </row>
    <row r="3350" spans="1:26" ht="16" x14ac:dyDescent="0.2">
      <c r="A3350">
        <v>3349</v>
      </c>
      <c r="B3350" t="s">
        <v>6558</v>
      </c>
      <c r="C3350" s="1">
        <v>41949</v>
      </c>
      <c r="D3350">
        <f>YEAR(Table1[[#This Row],[Order Date]])</f>
        <v>2014</v>
      </c>
      <c r="E3350">
        <f>MONTH(Table1[[#This Row],[Order Date]])</f>
        <v>11</v>
      </c>
      <c r="F3350" t="str">
        <f>Table1[[#This Row],[Order Year]]&amp;"-"&amp;Table1[[#This Row],[Order Month]]</f>
        <v>2014-11</v>
      </c>
      <c r="G3350" s="5">
        <f>YEAR(Table1[[#This Row],[Order Date]])*100 + MONTH(Table1[[#This Row],[Order Date]])</f>
        <v>201411</v>
      </c>
      <c r="H3350" s="1">
        <v>41951</v>
      </c>
      <c r="I3350" t="s">
        <v>191</v>
      </c>
      <c r="J3350" t="s">
        <v>1063</v>
      </c>
      <c r="K3350" t="s">
        <v>1064</v>
      </c>
      <c r="L3350" t="s">
        <v>44</v>
      </c>
      <c r="M3350" t="s">
        <v>30</v>
      </c>
      <c r="N3350" t="s">
        <v>306</v>
      </c>
      <c r="O3350" t="s">
        <v>214</v>
      </c>
      <c r="P3350">
        <v>60623</v>
      </c>
      <c r="Q3350" t="s">
        <v>108</v>
      </c>
      <c r="R3350" t="s">
        <v>171</v>
      </c>
      <c r="S3350" t="s">
        <v>49</v>
      </c>
      <c r="T3350" t="s">
        <v>78</v>
      </c>
      <c r="U3350" t="s">
        <v>172</v>
      </c>
      <c r="V3350">
        <v>16.029999999999998</v>
      </c>
      <c r="W3350">
        <v>5</v>
      </c>
      <c r="X3350" s="9">
        <f>Table1[[#This Row],[Discount]]</f>
        <v>0.8</v>
      </c>
      <c r="Y3350">
        <v>0.8</v>
      </c>
      <c r="Z3350">
        <v>-25.648000000000003</v>
      </c>
    </row>
    <row r="3351" spans="1:26" ht="16" x14ac:dyDescent="0.2">
      <c r="A3351">
        <v>3350</v>
      </c>
      <c r="B3351" t="s">
        <v>6559</v>
      </c>
      <c r="C3351" s="1">
        <v>41504</v>
      </c>
      <c r="D3351">
        <f>YEAR(Table1[[#This Row],[Order Date]])</f>
        <v>2013</v>
      </c>
      <c r="E3351">
        <f>MONTH(Table1[[#This Row],[Order Date]])</f>
        <v>8</v>
      </c>
      <c r="F3351" t="str">
        <f>Table1[[#This Row],[Order Year]]&amp;"-"&amp;Table1[[#This Row],[Order Month]]</f>
        <v>2013-8</v>
      </c>
      <c r="G3351" s="5">
        <f>YEAR(Table1[[#This Row],[Order Date]])*100 + MONTH(Table1[[#This Row],[Order Date]])</f>
        <v>201308</v>
      </c>
      <c r="H3351" s="1">
        <v>41508</v>
      </c>
      <c r="I3351" t="s">
        <v>53</v>
      </c>
      <c r="J3351" t="s">
        <v>3240</v>
      </c>
      <c r="K3351" t="s">
        <v>3241</v>
      </c>
      <c r="L3351" t="s">
        <v>29</v>
      </c>
      <c r="M3351" t="s">
        <v>30</v>
      </c>
      <c r="N3351" t="s">
        <v>98</v>
      </c>
      <c r="O3351" t="s">
        <v>99</v>
      </c>
      <c r="P3351">
        <v>98105</v>
      </c>
      <c r="Q3351" t="s">
        <v>47</v>
      </c>
      <c r="R3351" t="s">
        <v>2712</v>
      </c>
      <c r="S3351" t="s">
        <v>49</v>
      </c>
      <c r="T3351" t="s">
        <v>78</v>
      </c>
      <c r="U3351" t="s">
        <v>2713</v>
      </c>
      <c r="V3351">
        <v>15.712000000000002</v>
      </c>
      <c r="W3351">
        <v>4</v>
      </c>
      <c r="X3351" s="9">
        <f>Table1[[#This Row],[Discount]]</f>
        <v>0.2</v>
      </c>
      <c r="Y3351">
        <v>0.2</v>
      </c>
      <c r="Z3351">
        <v>5.6955999999999989</v>
      </c>
    </row>
    <row r="3352" spans="1:26" ht="16" x14ac:dyDescent="0.2">
      <c r="A3352">
        <v>3351</v>
      </c>
      <c r="B3352" t="s">
        <v>6560</v>
      </c>
      <c r="C3352" s="1">
        <v>41635</v>
      </c>
      <c r="D3352">
        <f>YEAR(Table1[[#This Row],[Order Date]])</f>
        <v>2013</v>
      </c>
      <c r="E3352">
        <f>MONTH(Table1[[#This Row],[Order Date]])</f>
        <v>12</v>
      </c>
      <c r="F3352" t="str">
        <f>Table1[[#This Row],[Order Year]]&amp;"-"&amp;Table1[[#This Row],[Order Month]]</f>
        <v>2013-12</v>
      </c>
      <c r="G3352" s="5">
        <f>YEAR(Table1[[#This Row],[Order Date]])*100 + MONTH(Table1[[#This Row],[Order Date]])</f>
        <v>201312</v>
      </c>
      <c r="H3352" s="1">
        <v>41640</v>
      </c>
      <c r="I3352" t="s">
        <v>53</v>
      </c>
      <c r="J3352" t="s">
        <v>2019</v>
      </c>
      <c r="K3352" t="s">
        <v>2020</v>
      </c>
      <c r="L3352" t="s">
        <v>29</v>
      </c>
      <c r="M3352" t="s">
        <v>30</v>
      </c>
      <c r="N3352" t="s">
        <v>269</v>
      </c>
      <c r="O3352" t="s">
        <v>270</v>
      </c>
      <c r="P3352">
        <v>10024</v>
      </c>
      <c r="Q3352" t="s">
        <v>151</v>
      </c>
      <c r="R3352" t="s">
        <v>4170</v>
      </c>
      <c r="S3352" t="s">
        <v>74</v>
      </c>
      <c r="T3352" t="s">
        <v>164</v>
      </c>
      <c r="U3352" t="s">
        <v>4171</v>
      </c>
      <c r="V3352">
        <v>89.97</v>
      </c>
      <c r="W3352">
        <v>3</v>
      </c>
      <c r="X3352" s="9">
        <f>Table1[[#This Row],[Discount]]</f>
        <v>0</v>
      </c>
      <c r="Y3352">
        <v>0</v>
      </c>
      <c r="Z3352">
        <v>18.893699999999995</v>
      </c>
    </row>
    <row r="3353" spans="1:26" ht="16" x14ac:dyDescent="0.2">
      <c r="A3353">
        <v>3352</v>
      </c>
      <c r="B3353" t="s">
        <v>6561</v>
      </c>
      <c r="C3353" s="1">
        <v>40809</v>
      </c>
      <c r="D3353">
        <f>YEAR(Table1[[#This Row],[Order Date]])</f>
        <v>2011</v>
      </c>
      <c r="E3353">
        <f>MONTH(Table1[[#This Row],[Order Date]])</f>
        <v>9</v>
      </c>
      <c r="F3353" t="str">
        <f>Table1[[#This Row],[Order Year]]&amp;"-"&amp;Table1[[#This Row],[Order Month]]</f>
        <v>2011-9</v>
      </c>
      <c r="G3353" s="5">
        <f>YEAR(Table1[[#This Row],[Order Date]])*100 + MONTH(Table1[[#This Row],[Order Date]])</f>
        <v>201109</v>
      </c>
      <c r="H3353" s="1">
        <v>40814</v>
      </c>
      <c r="I3353" t="s">
        <v>53</v>
      </c>
      <c r="J3353" t="s">
        <v>2608</v>
      </c>
      <c r="K3353" t="s">
        <v>2609</v>
      </c>
      <c r="L3353" t="s">
        <v>44</v>
      </c>
      <c r="M3353" t="s">
        <v>30</v>
      </c>
      <c r="N3353" t="s">
        <v>950</v>
      </c>
      <c r="O3353" t="s">
        <v>46</v>
      </c>
      <c r="P3353">
        <v>92037</v>
      </c>
      <c r="Q3353" t="s">
        <v>47</v>
      </c>
      <c r="R3353" t="s">
        <v>6562</v>
      </c>
      <c r="S3353" t="s">
        <v>35</v>
      </c>
      <c r="T3353" t="s">
        <v>36</v>
      </c>
      <c r="U3353" t="s">
        <v>6563</v>
      </c>
      <c r="V3353">
        <v>435.99900000000002</v>
      </c>
      <c r="W3353">
        <v>3</v>
      </c>
      <c r="X3353" s="9">
        <f>Table1[[#This Row],[Discount]]</f>
        <v>0.15</v>
      </c>
      <c r="Y3353">
        <v>0.15</v>
      </c>
      <c r="Z3353">
        <v>20.517599999999987</v>
      </c>
    </row>
    <row r="3354" spans="1:26" ht="16" x14ac:dyDescent="0.2">
      <c r="A3354">
        <v>3353</v>
      </c>
      <c r="B3354" t="s">
        <v>6561</v>
      </c>
      <c r="C3354" s="1">
        <v>40809</v>
      </c>
      <c r="D3354">
        <f>YEAR(Table1[[#This Row],[Order Date]])</f>
        <v>2011</v>
      </c>
      <c r="E3354">
        <f>MONTH(Table1[[#This Row],[Order Date]])</f>
        <v>9</v>
      </c>
      <c r="F3354" t="str">
        <f>Table1[[#This Row],[Order Year]]&amp;"-"&amp;Table1[[#This Row],[Order Month]]</f>
        <v>2011-9</v>
      </c>
      <c r="G3354" s="5">
        <f>YEAR(Table1[[#This Row],[Order Date]])*100 + MONTH(Table1[[#This Row],[Order Date]])</f>
        <v>201109</v>
      </c>
      <c r="H3354" s="1">
        <v>40814</v>
      </c>
      <c r="I3354" t="s">
        <v>53</v>
      </c>
      <c r="J3354" t="s">
        <v>2608</v>
      </c>
      <c r="K3354" t="s">
        <v>2609</v>
      </c>
      <c r="L3354" t="s">
        <v>44</v>
      </c>
      <c r="M3354" t="s">
        <v>30</v>
      </c>
      <c r="N3354" t="s">
        <v>950</v>
      </c>
      <c r="O3354" t="s">
        <v>46</v>
      </c>
      <c r="P3354">
        <v>92037</v>
      </c>
      <c r="Q3354" t="s">
        <v>47</v>
      </c>
      <c r="R3354" t="s">
        <v>316</v>
      </c>
      <c r="S3354" t="s">
        <v>74</v>
      </c>
      <c r="T3354" t="s">
        <v>75</v>
      </c>
      <c r="U3354" t="s">
        <v>317</v>
      </c>
      <c r="V3354">
        <v>83.984000000000009</v>
      </c>
      <c r="W3354">
        <v>2</v>
      </c>
      <c r="X3354" s="9">
        <f>Table1[[#This Row],[Discount]]</f>
        <v>0.2</v>
      </c>
      <c r="Y3354">
        <v>0.2</v>
      </c>
      <c r="Z3354">
        <v>31.494</v>
      </c>
    </row>
    <row r="3355" spans="1:26" ht="16" x14ac:dyDescent="0.2">
      <c r="A3355">
        <v>3354</v>
      </c>
      <c r="B3355" t="s">
        <v>6564</v>
      </c>
      <c r="C3355" s="1">
        <v>40743</v>
      </c>
      <c r="D3355">
        <f>YEAR(Table1[[#This Row],[Order Date]])</f>
        <v>2011</v>
      </c>
      <c r="E3355">
        <f>MONTH(Table1[[#This Row],[Order Date]])</f>
        <v>7</v>
      </c>
      <c r="F3355" t="str">
        <f>Table1[[#This Row],[Order Year]]&amp;"-"&amp;Table1[[#This Row],[Order Month]]</f>
        <v>2011-7</v>
      </c>
      <c r="G3355" s="5">
        <f>YEAR(Table1[[#This Row],[Order Date]])*100 + MONTH(Table1[[#This Row],[Order Date]])</f>
        <v>201107</v>
      </c>
      <c r="H3355" s="1">
        <v>40748</v>
      </c>
      <c r="I3355" t="s">
        <v>53</v>
      </c>
      <c r="J3355" t="s">
        <v>1008</v>
      </c>
      <c r="K3355" t="s">
        <v>1009</v>
      </c>
      <c r="L3355" t="s">
        <v>44</v>
      </c>
      <c r="M3355" t="s">
        <v>30</v>
      </c>
      <c r="N3355" t="s">
        <v>518</v>
      </c>
      <c r="O3355" t="s">
        <v>750</v>
      </c>
      <c r="P3355">
        <v>6010</v>
      </c>
      <c r="Q3355" t="s">
        <v>151</v>
      </c>
      <c r="R3355" t="s">
        <v>4602</v>
      </c>
      <c r="S3355" t="s">
        <v>74</v>
      </c>
      <c r="T3355" t="s">
        <v>75</v>
      </c>
      <c r="U3355" t="s">
        <v>4603</v>
      </c>
      <c r="V3355">
        <v>359.98</v>
      </c>
      <c r="W3355">
        <v>2</v>
      </c>
      <c r="X3355" s="9">
        <f>Table1[[#This Row],[Discount]]</f>
        <v>0</v>
      </c>
      <c r="Y3355">
        <v>0</v>
      </c>
      <c r="Z3355">
        <v>93.594800000000021</v>
      </c>
    </row>
    <row r="3356" spans="1:26" ht="16" x14ac:dyDescent="0.2">
      <c r="A3356">
        <v>3355</v>
      </c>
      <c r="B3356" t="s">
        <v>6564</v>
      </c>
      <c r="C3356" s="1">
        <v>40743</v>
      </c>
      <c r="D3356">
        <f>YEAR(Table1[[#This Row],[Order Date]])</f>
        <v>2011</v>
      </c>
      <c r="E3356">
        <f>MONTH(Table1[[#This Row],[Order Date]])</f>
        <v>7</v>
      </c>
      <c r="F3356" t="str">
        <f>Table1[[#This Row],[Order Year]]&amp;"-"&amp;Table1[[#This Row],[Order Month]]</f>
        <v>2011-7</v>
      </c>
      <c r="G3356" s="5">
        <f>YEAR(Table1[[#This Row],[Order Date]])*100 + MONTH(Table1[[#This Row],[Order Date]])</f>
        <v>201107</v>
      </c>
      <c r="H3356" s="1">
        <v>40748</v>
      </c>
      <c r="I3356" t="s">
        <v>53</v>
      </c>
      <c r="J3356" t="s">
        <v>1008</v>
      </c>
      <c r="K3356" t="s">
        <v>1009</v>
      </c>
      <c r="L3356" t="s">
        <v>44</v>
      </c>
      <c r="M3356" t="s">
        <v>30</v>
      </c>
      <c r="N3356" t="s">
        <v>518</v>
      </c>
      <c r="O3356" t="s">
        <v>750</v>
      </c>
      <c r="P3356">
        <v>6010</v>
      </c>
      <c r="Q3356" t="s">
        <v>151</v>
      </c>
      <c r="R3356" t="s">
        <v>6565</v>
      </c>
      <c r="S3356" t="s">
        <v>35</v>
      </c>
      <c r="T3356" t="s">
        <v>59</v>
      </c>
      <c r="U3356" t="s">
        <v>6566</v>
      </c>
      <c r="V3356">
        <v>70.559999999999988</v>
      </c>
      <c r="W3356">
        <v>1</v>
      </c>
      <c r="X3356" s="9">
        <f>Table1[[#This Row],[Discount]]</f>
        <v>0.3</v>
      </c>
      <c r="Y3356">
        <v>0.3</v>
      </c>
      <c r="Z3356">
        <v>-4.032</v>
      </c>
    </row>
    <row r="3357" spans="1:26" ht="16" x14ac:dyDescent="0.2">
      <c r="A3357">
        <v>3356</v>
      </c>
      <c r="B3357" t="s">
        <v>6564</v>
      </c>
      <c r="C3357" s="1">
        <v>40743</v>
      </c>
      <c r="D3357">
        <f>YEAR(Table1[[#This Row],[Order Date]])</f>
        <v>2011</v>
      </c>
      <c r="E3357">
        <f>MONTH(Table1[[#This Row],[Order Date]])</f>
        <v>7</v>
      </c>
      <c r="F3357" t="str">
        <f>Table1[[#This Row],[Order Year]]&amp;"-"&amp;Table1[[#This Row],[Order Month]]</f>
        <v>2011-7</v>
      </c>
      <c r="G3357" s="5">
        <f>YEAR(Table1[[#This Row],[Order Date]])*100 + MONTH(Table1[[#This Row],[Order Date]])</f>
        <v>201107</v>
      </c>
      <c r="H3357" s="1">
        <v>40748</v>
      </c>
      <c r="I3357" t="s">
        <v>53</v>
      </c>
      <c r="J3357" t="s">
        <v>1008</v>
      </c>
      <c r="K3357" t="s">
        <v>1009</v>
      </c>
      <c r="L3357" t="s">
        <v>44</v>
      </c>
      <c r="M3357" t="s">
        <v>30</v>
      </c>
      <c r="N3357" t="s">
        <v>518</v>
      </c>
      <c r="O3357" t="s">
        <v>750</v>
      </c>
      <c r="P3357">
        <v>6010</v>
      </c>
      <c r="Q3357" t="s">
        <v>151</v>
      </c>
      <c r="R3357" t="s">
        <v>3369</v>
      </c>
      <c r="S3357" t="s">
        <v>49</v>
      </c>
      <c r="T3357" t="s">
        <v>78</v>
      </c>
      <c r="U3357" t="s">
        <v>3370</v>
      </c>
      <c r="V3357">
        <v>20.88</v>
      </c>
      <c r="W3357">
        <v>2</v>
      </c>
      <c r="X3357" s="9">
        <f>Table1[[#This Row],[Discount]]</f>
        <v>0</v>
      </c>
      <c r="Y3357">
        <v>0</v>
      </c>
      <c r="Z3357">
        <v>9.6047999999999991</v>
      </c>
    </row>
    <row r="3358" spans="1:26" ht="16" x14ac:dyDescent="0.2">
      <c r="A3358">
        <v>3357</v>
      </c>
      <c r="B3358" t="s">
        <v>6564</v>
      </c>
      <c r="C3358" s="1">
        <v>40743</v>
      </c>
      <c r="D3358">
        <f>YEAR(Table1[[#This Row],[Order Date]])</f>
        <v>2011</v>
      </c>
      <c r="E3358">
        <f>MONTH(Table1[[#This Row],[Order Date]])</f>
        <v>7</v>
      </c>
      <c r="F3358" t="str">
        <f>Table1[[#This Row],[Order Year]]&amp;"-"&amp;Table1[[#This Row],[Order Month]]</f>
        <v>2011-7</v>
      </c>
      <c r="G3358" s="5">
        <f>YEAR(Table1[[#This Row],[Order Date]])*100 + MONTH(Table1[[#This Row],[Order Date]])</f>
        <v>201107</v>
      </c>
      <c r="H3358" s="1">
        <v>40748</v>
      </c>
      <c r="I3358" t="s">
        <v>53</v>
      </c>
      <c r="J3358" t="s">
        <v>1008</v>
      </c>
      <c r="K3358" t="s">
        <v>1009</v>
      </c>
      <c r="L3358" t="s">
        <v>44</v>
      </c>
      <c r="M3358" t="s">
        <v>30</v>
      </c>
      <c r="N3358" t="s">
        <v>518</v>
      </c>
      <c r="O3358" t="s">
        <v>750</v>
      </c>
      <c r="P3358">
        <v>6010</v>
      </c>
      <c r="Q3358" t="s">
        <v>151</v>
      </c>
      <c r="R3358" t="s">
        <v>1256</v>
      </c>
      <c r="S3358" t="s">
        <v>49</v>
      </c>
      <c r="T3358" t="s">
        <v>78</v>
      </c>
      <c r="U3358" t="s">
        <v>1257</v>
      </c>
      <c r="V3358">
        <v>3.81</v>
      </c>
      <c r="W3358">
        <v>1</v>
      </c>
      <c r="X3358" s="9">
        <f>Table1[[#This Row],[Discount]]</f>
        <v>0</v>
      </c>
      <c r="Y3358">
        <v>0</v>
      </c>
      <c r="Z3358">
        <v>1.8288</v>
      </c>
    </row>
    <row r="3359" spans="1:26" ht="16" x14ac:dyDescent="0.2">
      <c r="A3359">
        <v>3358</v>
      </c>
      <c r="B3359" t="s">
        <v>6567</v>
      </c>
      <c r="C3359" s="1">
        <v>41890</v>
      </c>
      <c r="D3359">
        <f>YEAR(Table1[[#This Row],[Order Date]])</f>
        <v>2014</v>
      </c>
      <c r="E3359">
        <f>MONTH(Table1[[#This Row],[Order Date]])</f>
        <v>9</v>
      </c>
      <c r="F3359" t="str">
        <f>Table1[[#This Row],[Order Year]]&amp;"-"&amp;Table1[[#This Row],[Order Month]]</f>
        <v>2014-9</v>
      </c>
      <c r="G3359" s="5">
        <f>YEAR(Table1[[#This Row],[Order Date]])*100 + MONTH(Table1[[#This Row],[Order Date]])</f>
        <v>201409</v>
      </c>
      <c r="H3359" s="1">
        <v>41896</v>
      </c>
      <c r="I3359" t="s">
        <v>53</v>
      </c>
      <c r="J3359" t="s">
        <v>3119</v>
      </c>
      <c r="K3359" t="s">
        <v>3120</v>
      </c>
      <c r="L3359" t="s">
        <v>105</v>
      </c>
      <c r="M3359" t="s">
        <v>30</v>
      </c>
      <c r="N3359" t="s">
        <v>306</v>
      </c>
      <c r="O3359" t="s">
        <v>214</v>
      </c>
      <c r="P3359">
        <v>60610</v>
      </c>
      <c r="Q3359" t="s">
        <v>108</v>
      </c>
      <c r="R3359" t="s">
        <v>3444</v>
      </c>
      <c r="S3359" t="s">
        <v>49</v>
      </c>
      <c r="T3359" t="s">
        <v>93</v>
      </c>
      <c r="U3359" t="s">
        <v>189</v>
      </c>
      <c r="V3359">
        <v>73.007999999999996</v>
      </c>
      <c r="W3359">
        <v>9</v>
      </c>
      <c r="X3359" s="9">
        <f>Table1[[#This Row],[Discount]]</f>
        <v>0.2</v>
      </c>
      <c r="Y3359">
        <v>0.2</v>
      </c>
      <c r="Z3359">
        <v>26.465400000000006</v>
      </c>
    </row>
    <row r="3360" spans="1:26" ht="16" x14ac:dyDescent="0.2">
      <c r="A3360">
        <v>3359</v>
      </c>
      <c r="B3360" t="s">
        <v>6568</v>
      </c>
      <c r="C3360" s="1">
        <v>41401</v>
      </c>
      <c r="D3360">
        <f>YEAR(Table1[[#This Row],[Order Date]])</f>
        <v>2013</v>
      </c>
      <c r="E3360">
        <f>MONTH(Table1[[#This Row],[Order Date]])</f>
        <v>5</v>
      </c>
      <c r="F3360" t="str">
        <f>Table1[[#This Row],[Order Year]]&amp;"-"&amp;Table1[[#This Row],[Order Month]]</f>
        <v>2013-5</v>
      </c>
      <c r="G3360" s="5">
        <f>YEAR(Table1[[#This Row],[Order Date]])*100 + MONTH(Table1[[#This Row],[Order Date]])</f>
        <v>201305</v>
      </c>
      <c r="H3360" s="1">
        <v>41405</v>
      </c>
      <c r="I3360" t="s">
        <v>53</v>
      </c>
      <c r="J3360" t="s">
        <v>5080</v>
      </c>
      <c r="K3360" t="s">
        <v>5081</v>
      </c>
      <c r="L3360" t="s">
        <v>29</v>
      </c>
      <c r="M3360" t="s">
        <v>30</v>
      </c>
      <c r="N3360" t="s">
        <v>306</v>
      </c>
      <c r="O3360" t="s">
        <v>214</v>
      </c>
      <c r="P3360">
        <v>60610</v>
      </c>
      <c r="Q3360" t="s">
        <v>108</v>
      </c>
      <c r="R3360" t="s">
        <v>1525</v>
      </c>
      <c r="S3360" t="s">
        <v>49</v>
      </c>
      <c r="T3360" t="s">
        <v>78</v>
      </c>
      <c r="U3360" t="s">
        <v>1526</v>
      </c>
      <c r="V3360">
        <v>3.2079999999999993</v>
      </c>
      <c r="W3360">
        <v>2</v>
      </c>
      <c r="X3360" s="9">
        <f>Table1[[#This Row],[Discount]]</f>
        <v>0.8</v>
      </c>
      <c r="Y3360">
        <v>0.8</v>
      </c>
      <c r="Z3360">
        <v>-5.2932000000000023</v>
      </c>
    </row>
    <row r="3361" spans="1:26" ht="16" x14ac:dyDescent="0.2">
      <c r="A3361">
        <v>3360</v>
      </c>
      <c r="B3361" t="s">
        <v>6568</v>
      </c>
      <c r="C3361" s="1">
        <v>41401</v>
      </c>
      <c r="D3361">
        <f>YEAR(Table1[[#This Row],[Order Date]])</f>
        <v>2013</v>
      </c>
      <c r="E3361">
        <f>MONTH(Table1[[#This Row],[Order Date]])</f>
        <v>5</v>
      </c>
      <c r="F3361" t="str">
        <f>Table1[[#This Row],[Order Year]]&amp;"-"&amp;Table1[[#This Row],[Order Month]]</f>
        <v>2013-5</v>
      </c>
      <c r="G3361" s="5">
        <f>YEAR(Table1[[#This Row],[Order Date]])*100 + MONTH(Table1[[#This Row],[Order Date]])</f>
        <v>201305</v>
      </c>
      <c r="H3361" s="1">
        <v>41405</v>
      </c>
      <c r="I3361" t="s">
        <v>53</v>
      </c>
      <c r="J3361" t="s">
        <v>5080</v>
      </c>
      <c r="K3361" t="s">
        <v>5081</v>
      </c>
      <c r="L3361" t="s">
        <v>29</v>
      </c>
      <c r="M3361" t="s">
        <v>30</v>
      </c>
      <c r="N3361" t="s">
        <v>306</v>
      </c>
      <c r="O3361" t="s">
        <v>214</v>
      </c>
      <c r="P3361">
        <v>60610</v>
      </c>
      <c r="Q3361" t="s">
        <v>108</v>
      </c>
      <c r="R3361" t="s">
        <v>3768</v>
      </c>
      <c r="S3361" t="s">
        <v>74</v>
      </c>
      <c r="T3361" t="s">
        <v>164</v>
      </c>
      <c r="U3361" t="s">
        <v>3769</v>
      </c>
      <c r="V3361">
        <v>26.176000000000002</v>
      </c>
      <c r="W3361">
        <v>2</v>
      </c>
      <c r="X3361" s="9">
        <f>Table1[[#This Row],[Discount]]</f>
        <v>0.2</v>
      </c>
      <c r="Y3361">
        <v>0.2</v>
      </c>
      <c r="Z3361">
        <v>-3.272000000000002</v>
      </c>
    </row>
    <row r="3362" spans="1:26" ht="16" x14ac:dyDescent="0.2">
      <c r="A3362">
        <v>3361</v>
      </c>
      <c r="B3362" t="s">
        <v>6569</v>
      </c>
      <c r="C3362" s="1">
        <v>41064</v>
      </c>
      <c r="D3362">
        <f>YEAR(Table1[[#This Row],[Order Date]])</f>
        <v>2012</v>
      </c>
      <c r="E3362">
        <f>MONTH(Table1[[#This Row],[Order Date]])</f>
        <v>6</v>
      </c>
      <c r="F3362" t="str">
        <f>Table1[[#This Row],[Order Year]]&amp;"-"&amp;Table1[[#This Row],[Order Month]]</f>
        <v>2012-6</v>
      </c>
      <c r="G3362" s="5">
        <f>YEAR(Table1[[#This Row],[Order Date]])*100 + MONTH(Table1[[#This Row],[Order Date]])</f>
        <v>201206</v>
      </c>
      <c r="H3362" s="1">
        <v>41068</v>
      </c>
      <c r="I3362" t="s">
        <v>26</v>
      </c>
      <c r="J3362" t="s">
        <v>3609</v>
      </c>
      <c r="K3362" t="s">
        <v>3610</v>
      </c>
      <c r="L3362" t="s">
        <v>105</v>
      </c>
      <c r="M3362" t="s">
        <v>30</v>
      </c>
      <c r="N3362" t="s">
        <v>269</v>
      </c>
      <c r="O3362" t="s">
        <v>270</v>
      </c>
      <c r="P3362">
        <v>10024</v>
      </c>
      <c r="Q3362" t="s">
        <v>151</v>
      </c>
      <c r="R3362" t="s">
        <v>951</v>
      </c>
      <c r="S3362" t="s">
        <v>49</v>
      </c>
      <c r="T3362" t="s">
        <v>93</v>
      </c>
      <c r="U3362" t="s">
        <v>952</v>
      </c>
      <c r="V3362">
        <v>30.44</v>
      </c>
      <c r="W3362">
        <v>4</v>
      </c>
      <c r="X3362" s="9">
        <f>Table1[[#This Row],[Discount]]</f>
        <v>0</v>
      </c>
      <c r="Y3362">
        <v>0</v>
      </c>
      <c r="Z3362">
        <v>14.306799999999999</v>
      </c>
    </row>
    <row r="3363" spans="1:26" ht="16" x14ac:dyDescent="0.2">
      <c r="A3363">
        <v>3362</v>
      </c>
      <c r="B3363" t="s">
        <v>6569</v>
      </c>
      <c r="C3363" s="1">
        <v>41064</v>
      </c>
      <c r="D3363">
        <f>YEAR(Table1[[#This Row],[Order Date]])</f>
        <v>2012</v>
      </c>
      <c r="E3363">
        <f>MONTH(Table1[[#This Row],[Order Date]])</f>
        <v>6</v>
      </c>
      <c r="F3363" t="str">
        <f>Table1[[#This Row],[Order Year]]&amp;"-"&amp;Table1[[#This Row],[Order Month]]</f>
        <v>2012-6</v>
      </c>
      <c r="G3363" s="5">
        <f>YEAR(Table1[[#This Row],[Order Date]])*100 + MONTH(Table1[[#This Row],[Order Date]])</f>
        <v>201206</v>
      </c>
      <c r="H3363" s="1">
        <v>41068</v>
      </c>
      <c r="I3363" t="s">
        <v>26</v>
      </c>
      <c r="J3363" t="s">
        <v>3609</v>
      </c>
      <c r="K3363" t="s">
        <v>3610</v>
      </c>
      <c r="L3363" t="s">
        <v>105</v>
      </c>
      <c r="M3363" t="s">
        <v>30</v>
      </c>
      <c r="N3363" t="s">
        <v>269</v>
      </c>
      <c r="O3363" t="s">
        <v>270</v>
      </c>
      <c r="P3363">
        <v>10024</v>
      </c>
      <c r="Q3363" t="s">
        <v>151</v>
      </c>
      <c r="R3363" t="s">
        <v>6570</v>
      </c>
      <c r="S3363" t="s">
        <v>35</v>
      </c>
      <c r="T3363" t="s">
        <v>68</v>
      </c>
      <c r="U3363" t="s">
        <v>6571</v>
      </c>
      <c r="V3363">
        <v>35.28</v>
      </c>
      <c r="W3363">
        <v>3</v>
      </c>
      <c r="X3363" s="9">
        <f>Table1[[#This Row],[Discount]]</f>
        <v>0</v>
      </c>
      <c r="Y3363">
        <v>0</v>
      </c>
      <c r="Z3363">
        <v>11.995199999999997</v>
      </c>
    </row>
    <row r="3364" spans="1:26" ht="16" x14ac:dyDescent="0.2">
      <c r="A3364">
        <v>3363</v>
      </c>
      <c r="B3364" t="s">
        <v>6572</v>
      </c>
      <c r="C3364" s="1">
        <v>41256</v>
      </c>
      <c r="D3364">
        <f>YEAR(Table1[[#This Row],[Order Date]])</f>
        <v>2012</v>
      </c>
      <c r="E3364">
        <f>MONTH(Table1[[#This Row],[Order Date]])</f>
        <v>12</v>
      </c>
      <c r="F3364" t="str">
        <f>Table1[[#This Row],[Order Year]]&amp;"-"&amp;Table1[[#This Row],[Order Month]]</f>
        <v>2012-12</v>
      </c>
      <c r="G3364" s="5">
        <f>YEAR(Table1[[#This Row],[Order Date]])*100 + MONTH(Table1[[#This Row],[Order Date]])</f>
        <v>201212</v>
      </c>
      <c r="H3364" s="1">
        <v>41263</v>
      </c>
      <c r="I3364" t="s">
        <v>53</v>
      </c>
      <c r="J3364" t="s">
        <v>5931</v>
      </c>
      <c r="K3364" t="s">
        <v>5932</v>
      </c>
      <c r="L3364" t="s">
        <v>105</v>
      </c>
      <c r="M3364" t="s">
        <v>30</v>
      </c>
      <c r="N3364" t="s">
        <v>6573</v>
      </c>
      <c r="O3364" t="s">
        <v>1248</v>
      </c>
      <c r="P3364">
        <v>2151</v>
      </c>
      <c r="Q3364" t="s">
        <v>151</v>
      </c>
      <c r="R3364" t="s">
        <v>1932</v>
      </c>
      <c r="S3364" t="s">
        <v>49</v>
      </c>
      <c r="T3364" t="s">
        <v>93</v>
      </c>
      <c r="U3364" t="s">
        <v>1933</v>
      </c>
      <c r="V3364">
        <v>19.440000000000001</v>
      </c>
      <c r="W3364">
        <v>3</v>
      </c>
      <c r="X3364" s="9">
        <f>Table1[[#This Row],[Discount]]</f>
        <v>0</v>
      </c>
      <c r="Y3364">
        <v>0</v>
      </c>
      <c r="Z3364">
        <v>9.3312000000000008</v>
      </c>
    </row>
    <row r="3365" spans="1:26" ht="16" x14ac:dyDescent="0.2">
      <c r="A3365">
        <v>3364</v>
      </c>
      <c r="B3365" t="s">
        <v>6572</v>
      </c>
      <c r="C3365" s="1">
        <v>41256</v>
      </c>
      <c r="D3365">
        <f>YEAR(Table1[[#This Row],[Order Date]])</f>
        <v>2012</v>
      </c>
      <c r="E3365">
        <f>MONTH(Table1[[#This Row],[Order Date]])</f>
        <v>12</v>
      </c>
      <c r="F3365" t="str">
        <f>Table1[[#This Row],[Order Year]]&amp;"-"&amp;Table1[[#This Row],[Order Month]]</f>
        <v>2012-12</v>
      </c>
      <c r="G3365" s="5">
        <f>YEAR(Table1[[#This Row],[Order Date]])*100 + MONTH(Table1[[#This Row],[Order Date]])</f>
        <v>201212</v>
      </c>
      <c r="H3365" s="1">
        <v>41263</v>
      </c>
      <c r="I3365" t="s">
        <v>53</v>
      </c>
      <c r="J3365" t="s">
        <v>5931</v>
      </c>
      <c r="K3365" t="s">
        <v>5932</v>
      </c>
      <c r="L3365" t="s">
        <v>105</v>
      </c>
      <c r="M3365" t="s">
        <v>30</v>
      </c>
      <c r="N3365" t="s">
        <v>6573</v>
      </c>
      <c r="O3365" t="s">
        <v>1248</v>
      </c>
      <c r="P3365">
        <v>2151</v>
      </c>
      <c r="Q3365" t="s">
        <v>151</v>
      </c>
      <c r="R3365" t="s">
        <v>424</v>
      </c>
      <c r="S3365" t="s">
        <v>49</v>
      </c>
      <c r="T3365" t="s">
        <v>78</v>
      </c>
      <c r="U3365" t="s">
        <v>425</v>
      </c>
      <c r="V3365">
        <v>37.880000000000003</v>
      </c>
      <c r="W3365">
        <v>2</v>
      </c>
      <c r="X3365" s="9">
        <f>Table1[[#This Row],[Discount]]</f>
        <v>0</v>
      </c>
      <c r="Y3365">
        <v>0</v>
      </c>
      <c r="Z3365">
        <v>18.940000000000001</v>
      </c>
    </row>
    <row r="3366" spans="1:26" ht="16" x14ac:dyDescent="0.2">
      <c r="A3366">
        <v>3365</v>
      </c>
      <c r="B3366" t="s">
        <v>6574</v>
      </c>
      <c r="C3366" s="1">
        <v>41472</v>
      </c>
      <c r="D3366">
        <f>YEAR(Table1[[#This Row],[Order Date]])</f>
        <v>2013</v>
      </c>
      <c r="E3366">
        <f>MONTH(Table1[[#This Row],[Order Date]])</f>
        <v>7</v>
      </c>
      <c r="F3366" t="str">
        <f>Table1[[#This Row],[Order Year]]&amp;"-"&amp;Table1[[#This Row],[Order Month]]</f>
        <v>2013-7</v>
      </c>
      <c r="G3366" s="5">
        <f>YEAR(Table1[[#This Row],[Order Date]])*100 + MONTH(Table1[[#This Row],[Order Date]])</f>
        <v>201307</v>
      </c>
      <c r="H3366" s="1">
        <v>41474</v>
      </c>
      <c r="I3366" t="s">
        <v>26</v>
      </c>
      <c r="J3366" t="s">
        <v>3910</v>
      </c>
      <c r="K3366" t="s">
        <v>3911</v>
      </c>
      <c r="L3366" t="s">
        <v>44</v>
      </c>
      <c r="M3366" t="s">
        <v>30</v>
      </c>
      <c r="N3366" t="s">
        <v>187</v>
      </c>
      <c r="O3366" t="s">
        <v>107</v>
      </c>
      <c r="P3366">
        <v>77036</v>
      </c>
      <c r="Q3366" t="s">
        <v>108</v>
      </c>
      <c r="R3366" t="s">
        <v>2890</v>
      </c>
      <c r="S3366" t="s">
        <v>35</v>
      </c>
      <c r="T3366" t="s">
        <v>68</v>
      </c>
      <c r="U3366" t="s">
        <v>189</v>
      </c>
      <c r="V3366">
        <v>9.5519999999999996</v>
      </c>
      <c r="W3366">
        <v>3</v>
      </c>
      <c r="X3366" s="9">
        <f>Table1[[#This Row],[Discount]]</f>
        <v>0.6</v>
      </c>
      <c r="Y3366">
        <v>0.6</v>
      </c>
      <c r="Z3366">
        <v>-3.8207999999999984</v>
      </c>
    </row>
    <row r="3367" spans="1:26" ht="16" x14ac:dyDescent="0.2">
      <c r="A3367">
        <v>3366</v>
      </c>
      <c r="B3367" t="s">
        <v>6575</v>
      </c>
      <c r="C3367" s="1">
        <v>40575</v>
      </c>
      <c r="D3367">
        <f>YEAR(Table1[[#This Row],[Order Date]])</f>
        <v>2011</v>
      </c>
      <c r="E3367">
        <f>MONTH(Table1[[#This Row],[Order Date]])</f>
        <v>2</v>
      </c>
      <c r="F3367" t="str">
        <f>Table1[[#This Row],[Order Year]]&amp;"-"&amp;Table1[[#This Row],[Order Month]]</f>
        <v>2011-2</v>
      </c>
      <c r="G3367" s="5">
        <f>YEAR(Table1[[#This Row],[Order Date]])*100 + MONTH(Table1[[#This Row],[Order Date]])</f>
        <v>201102</v>
      </c>
      <c r="H3367" s="1">
        <v>40577</v>
      </c>
      <c r="I3367" t="s">
        <v>191</v>
      </c>
      <c r="J3367" t="s">
        <v>6576</v>
      </c>
      <c r="K3367" t="s">
        <v>6577</v>
      </c>
      <c r="L3367" t="s">
        <v>29</v>
      </c>
      <c r="M3367" t="s">
        <v>30</v>
      </c>
      <c r="N3367" t="s">
        <v>2119</v>
      </c>
      <c r="O3367" t="s">
        <v>46</v>
      </c>
      <c r="P3367">
        <v>92691</v>
      </c>
      <c r="Q3367" t="s">
        <v>47</v>
      </c>
      <c r="R3367" t="s">
        <v>4420</v>
      </c>
      <c r="S3367" t="s">
        <v>35</v>
      </c>
      <c r="T3367" t="s">
        <v>36</v>
      </c>
      <c r="U3367" t="s">
        <v>4421</v>
      </c>
      <c r="V3367">
        <v>290.666</v>
      </c>
      <c r="W3367">
        <v>2</v>
      </c>
      <c r="X3367" s="9">
        <f>Table1[[#This Row],[Discount]]</f>
        <v>0.15</v>
      </c>
      <c r="Y3367">
        <v>0.15</v>
      </c>
      <c r="Z3367">
        <v>3.4195999999999884</v>
      </c>
    </row>
    <row r="3368" spans="1:26" ht="16" x14ac:dyDescent="0.2">
      <c r="A3368">
        <v>3367</v>
      </c>
      <c r="B3368" t="s">
        <v>6578</v>
      </c>
      <c r="C3368" s="1">
        <v>40733</v>
      </c>
      <c r="D3368">
        <f>YEAR(Table1[[#This Row],[Order Date]])</f>
        <v>2011</v>
      </c>
      <c r="E3368">
        <f>MONTH(Table1[[#This Row],[Order Date]])</f>
        <v>7</v>
      </c>
      <c r="F3368" t="str">
        <f>Table1[[#This Row],[Order Year]]&amp;"-"&amp;Table1[[#This Row],[Order Month]]</f>
        <v>2011-7</v>
      </c>
      <c r="G3368" s="5">
        <f>YEAR(Table1[[#This Row],[Order Date]])*100 + MONTH(Table1[[#This Row],[Order Date]])</f>
        <v>201107</v>
      </c>
      <c r="H3368" s="1">
        <v>40739</v>
      </c>
      <c r="I3368" t="s">
        <v>53</v>
      </c>
      <c r="J3368" t="s">
        <v>2608</v>
      </c>
      <c r="K3368" t="s">
        <v>2609</v>
      </c>
      <c r="L3368" t="s">
        <v>44</v>
      </c>
      <c r="M3368" t="s">
        <v>30</v>
      </c>
      <c r="N3368" t="s">
        <v>818</v>
      </c>
      <c r="O3368" t="s">
        <v>107</v>
      </c>
      <c r="P3368">
        <v>75217</v>
      </c>
      <c r="Q3368" t="s">
        <v>108</v>
      </c>
      <c r="R3368" t="s">
        <v>3635</v>
      </c>
      <c r="S3368" t="s">
        <v>49</v>
      </c>
      <c r="T3368" t="s">
        <v>93</v>
      </c>
      <c r="U3368" t="s">
        <v>3636</v>
      </c>
      <c r="V3368">
        <v>10.368000000000002</v>
      </c>
      <c r="W3368">
        <v>2</v>
      </c>
      <c r="X3368" s="9">
        <f>Table1[[#This Row],[Discount]]</f>
        <v>0.2</v>
      </c>
      <c r="Y3368">
        <v>0.2</v>
      </c>
      <c r="Z3368">
        <v>3.6288</v>
      </c>
    </row>
    <row r="3369" spans="1:26" ht="16" x14ac:dyDescent="0.2">
      <c r="A3369">
        <v>3368</v>
      </c>
      <c r="B3369" t="s">
        <v>6578</v>
      </c>
      <c r="C3369" s="1">
        <v>40733</v>
      </c>
      <c r="D3369">
        <f>YEAR(Table1[[#This Row],[Order Date]])</f>
        <v>2011</v>
      </c>
      <c r="E3369">
        <f>MONTH(Table1[[#This Row],[Order Date]])</f>
        <v>7</v>
      </c>
      <c r="F3369" t="str">
        <f>Table1[[#This Row],[Order Year]]&amp;"-"&amp;Table1[[#This Row],[Order Month]]</f>
        <v>2011-7</v>
      </c>
      <c r="G3369" s="5">
        <f>YEAR(Table1[[#This Row],[Order Date]])*100 + MONTH(Table1[[#This Row],[Order Date]])</f>
        <v>201107</v>
      </c>
      <c r="H3369" s="1">
        <v>40739</v>
      </c>
      <c r="I3369" t="s">
        <v>53</v>
      </c>
      <c r="J3369" t="s">
        <v>2608</v>
      </c>
      <c r="K3369" t="s">
        <v>2609</v>
      </c>
      <c r="L3369" t="s">
        <v>44</v>
      </c>
      <c r="M3369" t="s">
        <v>30</v>
      </c>
      <c r="N3369" t="s">
        <v>818</v>
      </c>
      <c r="O3369" t="s">
        <v>107</v>
      </c>
      <c r="P3369">
        <v>75217</v>
      </c>
      <c r="Q3369" t="s">
        <v>108</v>
      </c>
      <c r="R3369" t="s">
        <v>5569</v>
      </c>
      <c r="S3369" t="s">
        <v>49</v>
      </c>
      <c r="T3369" t="s">
        <v>93</v>
      </c>
      <c r="U3369" t="s">
        <v>5570</v>
      </c>
      <c r="V3369">
        <v>14.352000000000002</v>
      </c>
      <c r="W3369">
        <v>3</v>
      </c>
      <c r="X3369" s="9">
        <f>Table1[[#This Row],[Discount]]</f>
        <v>0.2</v>
      </c>
      <c r="Y3369">
        <v>0.2</v>
      </c>
      <c r="Z3369">
        <v>4.4849999999999994</v>
      </c>
    </row>
    <row r="3370" spans="1:26" ht="16" x14ac:dyDescent="0.2">
      <c r="A3370">
        <v>3369</v>
      </c>
      <c r="B3370" t="s">
        <v>6579</v>
      </c>
      <c r="C3370" s="1">
        <v>41234</v>
      </c>
      <c r="D3370">
        <f>YEAR(Table1[[#This Row],[Order Date]])</f>
        <v>2012</v>
      </c>
      <c r="E3370">
        <f>MONTH(Table1[[#This Row],[Order Date]])</f>
        <v>11</v>
      </c>
      <c r="F3370" t="str">
        <f>Table1[[#This Row],[Order Year]]&amp;"-"&amp;Table1[[#This Row],[Order Month]]</f>
        <v>2012-11</v>
      </c>
      <c r="G3370" s="5">
        <f>YEAR(Table1[[#This Row],[Order Date]])*100 + MONTH(Table1[[#This Row],[Order Date]])</f>
        <v>201211</v>
      </c>
      <c r="H3370" s="1">
        <v>41238</v>
      </c>
      <c r="I3370" t="s">
        <v>53</v>
      </c>
      <c r="J3370" t="s">
        <v>4279</v>
      </c>
      <c r="K3370" t="s">
        <v>4280</v>
      </c>
      <c r="L3370" t="s">
        <v>29</v>
      </c>
      <c r="M3370" t="s">
        <v>30</v>
      </c>
      <c r="N3370" t="s">
        <v>1394</v>
      </c>
      <c r="O3370" t="s">
        <v>1395</v>
      </c>
      <c r="P3370">
        <v>89115</v>
      </c>
      <c r="Q3370" t="s">
        <v>47</v>
      </c>
      <c r="R3370" t="s">
        <v>6580</v>
      </c>
      <c r="S3370" t="s">
        <v>35</v>
      </c>
      <c r="T3370" t="s">
        <v>36</v>
      </c>
      <c r="U3370" t="s">
        <v>6581</v>
      </c>
      <c r="V3370">
        <v>141.96</v>
      </c>
      <c r="W3370">
        <v>2</v>
      </c>
      <c r="X3370" s="9">
        <f>Table1[[#This Row],[Discount]]</f>
        <v>0</v>
      </c>
      <c r="Y3370">
        <v>0</v>
      </c>
      <c r="Z3370">
        <v>41.168399999999991</v>
      </c>
    </row>
    <row r="3371" spans="1:26" ht="16" x14ac:dyDescent="0.2">
      <c r="A3371">
        <v>3370</v>
      </c>
      <c r="B3371" t="s">
        <v>6579</v>
      </c>
      <c r="C3371" s="1">
        <v>41234</v>
      </c>
      <c r="D3371">
        <f>YEAR(Table1[[#This Row],[Order Date]])</f>
        <v>2012</v>
      </c>
      <c r="E3371">
        <f>MONTH(Table1[[#This Row],[Order Date]])</f>
        <v>11</v>
      </c>
      <c r="F3371" t="str">
        <f>Table1[[#This Row],[Order Year]]&amp;"-"&amp;Table1[[#This Row],[Order Month]]</f>
        <v>2012-11</v>
      </c>
      <c r="G3371" s="5">
        <f>YEAR(Table1[[#This Row],[Order Date]])*100 + MONTH(Table1[[#This Row],[Order Date]])</f>
        <v>201211</v>
      </c>
      <c r="H3371" s="1">
        <v>41238</v>
      </c>
      <c r="I3371" t="s">
        <v>53</v>
      </c>
      <c r="J3371" t="s">
        <v>4279</v>
      </c>
      <c r="K3371" t="s">
        <v>4280</v>
      </c>
      <c r="L3371" t="s">
        <v>29</v>
      </c>
      <c r="M3371" t="s">
        <v>30</v>
      </c>
      <c r="N3371" t="s">
        <v>1394</v>
      </c>
      <c r="O3371" t="s">
        <v>1395</v>
      </c>
      <c r="P3371">
        <v>89115</v>
      </c>
      <c r="Q3371" t="s">
        <v>47</v>
      </c>
      <c r="R3371" t="s">
        <v>1345</v>
      </c>
      <c r="S3371" t="s">
        <v>49</v>
      </c>
      <c r="T3371" t="s">
        <v>78</v>
      </c>
      <c r="U3371" t="s">
        <v>1346</v>
      </c>
      <c r="V3371">
        <v>66.048000000000002</v>
      </c>
      <c r="W3371">
        <v>4</v>
      </c>
      <c r="X3371" s="9">
        <f>Table1[[#This Row],[Discount]]</f>
        <v>0.2</v>
      </c>
      <c r="Y3371">
        <v>0.2</v>
      </c>
      <c r="Z3371">
        <v>23.116799999999998</v>
      </c>
    </row>
    <row r="3372" spans="1:26" ht="16" x14ac:dyDescent="0.2">
      <c r="A3372">
        <v>3371</v>
      </c>
      <c r="B3372" t="s">
        <v>6582</v>
      </c>
      <c r="C3372" s="1">
        <v>41359</v>
      </c>
      <c r="D3372">
        <f>YEAR(Table1[[#This Row],[Order Date]])</f>
        <v>2013</v>
      </c>
      <c r="E3372">
        <f>MONTH(Table1[[#This Row],[Order Date]])</f>
        <v>3</v>
      </c>
      <c r="F3372" t="str">
        <f>Table1[[#This Row],[Order Year]]&amp;"-"&amp;Table1[[#This Row],[Order Month]]</f>
        <v>2013-3</v>
      </c>
      <c r="G3372" s="5">
        <f>YEAR(Table1[[#This Row],[Order Date]])*100 + MONTH(Table1[[#This Row],[Order Date]])</f>
        <v>201303</v>
      </c>
      <c r="H3372" s="1">
        <v>41359</v>
      </c>
      <c r="I3372" t="s">
        <v>1293</v>
      </c>
      <c r="J3372" t="s">
        <v>4285</v>
      </c>
      <c r="K3372" t="s">
        <v>4286</v>
      </c>
      <c r="L3372" t="s">
        <v>29</v>
      </c>
      <c r="M3372" t="s">
        <v>30</v>
      </c>
      <c r="N3372" t="s">
        <v>1582</v>
      </c>
      <c r="O3372" t="s">
        <v>652</v>
      </c>
      <c r="P3372">
        <v>73071</v>
      </c>
      <c r="Q3372" t="s">
        <v>108</v>
      </c>
      <c r="R3372" t="s">
        <v>910</v>
      </c>
      <c r="S3372" t="s">
        <v>74</v>
      </c>
      <c r="T3372" t="s">
        <v>164</v>
      </c>
      <c r="U3372" t="s">
        <v>911</v>
      </c>
      <c r="V3372">
        <v>1287.45</v>
      </c>
      <c r="W3372">
        <v>5</v>
      </c>
      <c r="X3372" s="9">
        <f>Table1[[#This Row],[Discount]]</f>
        <v>0</v>
      </c>
      <c r="Y3372">
        <v>0</v>
      </c>
      <c r="Z3372">
        <v>244.61549999999988</v>
      </c>
    </row>
    <row r="3373" spans="1:26" ht="16" x14ac:dyDescent="0.2">
      <c r="A3373">
        <v>3372</v>
      </c>
      <c r="B3373" t="s">
        <v>6583</v>
      </c>
      <c r="C3373" s="1">
        <v>41906</v>
      </c>
      <c r="D3373">
        <f>YEAR(Table1[[#This Row],[Order Date]])</f>
        <v>2014</v>
      </c>
      <c r="E3373">
        <f>MONTH(Table1[[#This Row],[Order Date]])</f>
        <v>9</v>
      </c>
      <c r="F3373" t="str">
        <f>Table1[[#This Row],[Order Year]]&amp;"-"&amp;Table1[[#This Row],[Order Month]]</f>
        <v>2014-9</v>
      </c>
      <c r="G3373" s="5">
        <f>YEAR(Table1[[#This Row],[Order Date]])*100 + MONTH(Table1[[#This Row],[Order Date]])</f>
        <v>201409</v>
      </c>
      <c r="H3373" s="1">
        <v>41913</v>
      </c>
      <c r="I3373" t="s">
        <v>53</v>
      </c>
      <c r="J3373" t="s">
        <v>808</v>
      </c>
      <c r="K3373" t="s">
        <v>809</v>
      </c>
      <c r="L3373" t="s">
        <v>29</v>
      </c>
      <c r="M3373" t="s">
        <v>30</v>
      </c>
      <c r="N3373" t="s">
        <v>130</v>
      </c>
      <c r="O3373" t="s">
        <v>46</v>
      </c>
      <c r="P3373">
        <v>94122</v>
      </c>
      <c r="Q3373" t="s">
        <v>47</v>
      </c>
      <c r="R3373" t="s">
        <v>3812</v>
      </c>
      <c r="S3373" t="s">
        <v>49</v>
      </c>
      <c r="T3373" t="s">
        <v>78</v>
      </c>
      <c r="U3373" t="s">
        <v>3813</v>
      </c>
      <c r="V3373">
        <v>25.824000000000002</v>
      </c>
      <c r="W3373">
        <v>6</v>
      </c>
      <c r="X3373" s="9">
        <f>Table1[[#This Row],[Discount]]</f>
        <v>0.2</v>
      </c>
      <c r="Y3373">
        <v>0.2</v>
      </c>
      <c r="Z3373">
        <v>9.0383999999999993</v>
      </c>
    </row>
    <row r="3374" spans="1:26" ht="16" x14ac:dyDescent="0.2">
      <c r="A3374">
        <v>3373</v>
      </c>
      <c r="B3374" t="s">
        <v>6583</v>
      </c>
      <c r="C3374" s="1">
        <v>41906</v>
      </c>
      <c r="D3374">
        <f>YEAR(Table1[[#This Row],[Order Date]])</f>
        <v>2014</v>
      </c>
      <c r="E3374">
        <f>MONTH(Table1[[#This Row],[Order Date]])</f>
        <v>9</v>
      </c>
      <c r="F3374" t="str">
        <f>Table1[[#This Row],[Order Year]]&amp;"-"&amp;Table1[[#This Row],[Order Month]]</f>
        <v>2014-9</v>
      </c>
      <c r="G3374" s="5">
        <f>YEAR(Table1[[#This Row],[Order Date]])*100 + MONTH(Table1[[#This Row],[Order Date]])</f>
        <v>201409</v>
      </c>
      <c r="H3374" s="1">
        <v>41913</v>
      </c>
      <c r="I3374" t="s">
        <v>53</v>
      </c>
      <c r="J3374" t="s">
        <v>808</v>
      </c>
      <c r="K3374" t="s">
        <v>809</v>
      </c>
      <c r="L3374" t="s">
        <v>29</v>
      </c>
      <c r="M3374" t="s">
        <v>30</v>
      </c>
      <c r="N3374" t="s">
        <v>130</v>
      </c>
      <c r="O3374" t="s">
        <v>46</v>
      </c>
      <c r="P3374">
        <v>94122</v>
      </c>
      <c r="Q3374" t="s">
        <v>47</v>
      </c>
      <c r="R3374" t="s">
        <v>5947</v>
      </c>
      <c r="S3374" t="s">
        <v>49</v>
      </c>
      <c r="T3374" t="s">
        <v>81</v>
      </c>
      <c r="U3374" t="s">
        <v>5948</v>
      </c>
      <c r="V3374">
        <v>160.96</v>
      </c>
      <c r="W3374">
        <v>2</v>
      </c>
      <c r="X3374" s="9">
        <f>Table1[[#This Row],[Discount]]</f>
        <v>0</v>
      </c>
      <c r="Y3374">
        <v>0</v>
      </c>
      <c r="Z3374">
        <v>48.287999999999997</v>
      </c>
    </row>
    <row r="3375" spans="1:26" ht="16" x14ac:dyDescent="0.2">
      <c r="A3375">
        <v>3374</v>
      </c>
      <c r="B3375" t="s">
        <v>6584</v>
      </c>
      <c r="C3375" s="1">
        <v>41247</v>
      </c>
      <c r="D3375">
        <f>YEAR(Table1[[#This Row],[Order Date]])</f>
        <v>2012</v>
      </c>
      <c r="E3375">
        <f>MONTH(Table1[[#This Row],[Order Date]])</f>
        <v>12</v>
      </c>
      <c r="F3375" t="str">
        <f>Table1[[#This Row],[Order Year]]&amp;"-"&amp;Table1[[#This Row],[Order Month]]</f>
        <v>2012-12</v>
      </c>
      <c r="G3375" s="5">
        <f>YEAR(Table1[[#This Row],[Order Date]])*100 + MONTH(Table1[[#This Row],[Order Date]])</f>
        <v>201212</v>
      </c>
      <c r="H3375" s="1">
        <v>41253</v>
      </c>
      <c r="I3375" t="s">
        <v>53</v>
      </c>
      <c r="J3375" t="s">
        <v>54</v>
      </c>
      <c r="K3375" t="s">
        <v>55</v>
      </c>
      <c r="L3375" t="s">
        <v>29</v>
      </c>
      <c r="M3375" t="s">
        <v>30</v>
      </c>
      <c r="N3375" t="s">
        <v>6105</v>
      </c>
      <c r="O3375" t="s">
        <v>270</v>
      </c>
      <c r="P3375">
        <v>11550</v>
      </c>
      <c r="Q3375" t="s">
        <v>151</v>
      </c>
      <c r="R3375" t="s">
        <v>6161</v>
      </c>
      <c r="S3375" t="s">
        <v>35</v>
      </c>
      <c r="T3375" t="s">
        <v>68</v>
      </c>
      <c r="U3375" t="s">
        <v>6162</v>
      </c>
      <c r="V3375">
        <v>28.44</v>
      </c>
      <c r="W3375">
        <v>3</v>
      </c>
      <c r="X3375" s="9">
        <f>Table1[[#This Row],[Discount]]</f>
        <v>0</v>
      </c>
      <c r="Y3375">
        <v>0</v>
      </c>
      <c r="Z3375">
        <v>11.376000000000001</v>
      </c>
    </row>
    <row r="3376" spans="1:26" ht="16" x14ac:dyDescent="0.2">
      <c r="A3376">
        <v>3375</v>
      </c>
      <c r="B3376" t="s">
        <v>6584</v>
      </c>
      <c r="C3376" s="1">
        <v>41247</v>
      </c>
      <c r="D3376">
        <f>YEAR(Table1[[#This Row],[Order Date]])</f>
        <v>2012</v>
      </c>
      <c r="E3376">
        <f>MONTH(Table1[[#This Row],[Order Date]])</f>
        <v>12</v>
      </c>
      <c r="F3376" t="str">
        <f>Table1[[#This Row],[Order Year]]&amp;"-"&amp;Table1[[#This Row],[Order Month]]</f>
        <v>2012-12</v>
      </c>
      <c r="G3376" s="5">
        <f>YEAR(Table1[[#This Row],[Order Date]])*100 + MONTH(Table1[[#This Row],[Order Date]])</f>
        <v>201212</v>
      </c>
      <c r="H3376" s="1">
        <v>41253</v>
      </c>
      <c r="I3376" t="s">
        <v>53</v>
      </c>
      <c r="J3376" t="s">
        <v>54</v>
      </c>
      <c r="K3376" t="s">
        <v>55</v>
      </c>
      <c r="L3376" t="s">
        <v>29</v>
      </c>
      <c r="M3376" t="s">
        <v>30</v>
      </c>
      <c r="N3376" t="s">
        <v>6105</v>
      </c>
      <c r="O3376" t="s">
        <v>270</v>
      </c>
      <c r="P3376">
        <v>11550</v>
      </c>
      <c r="Q3376" t="s">
        <v>151</v>
      </c>
      <c r="R3376" t="s">
        <v>1551</v>
      </c>
      <c r="S3376" t="s">
        <v>35</v>
      </c>
      <c r="T3376" t="s">
        <v>39</v>
      </c>
      <c r="U3376" t="s">
        <v>1552</v>
      </c>
      <c r="V3376">
        <v>364.41</v>
      </c>
      <c r="W3376">
        <v>5</v>
      </c>
      <c r="X3376" s="9">
        <f>Table1[[#This Row],[Discount]]</f>
        <v>0.1</v>
      </c>
      <c r="Y3376">
        <v>0.1</v>
      </c>
      <c r="Z3376">
        <v>8.0980000000000203</v>
      </c>
    </row>
    <row r="3377" spans="1:26" ht="16" x14ac:dyDescent="0.2">
      <c r="A3377">
        <v>3376</v>
      </c>
      <c r="B3377" t="s">
        <v>6584</v>
      </c>
      <c r="C3377" s="1">
        <v>41247</v>
      </c>
      <c r="D3377">
        <f>YEAR(Table1[[#This Row],[Order Date]])</f>
        <v>2012</v>
      </c>
      <c r="E3377">
        <f>MONTH(Table1[[#This Row],[Order Date]])</f>
        <v>12</v>
      </c>
      <c r="F3377" t="str">
        <f>Table1[[#This Row],[Order Year]]&amp;"-"&amp;Table1[[#This Row],[Order Month]]</f>
        <v>2012-12</v>
      </c>
      <c r="G3377" s="5">
        <f>YEAR(Table1[[#This Row],[Order Date]])*100 + MONTH(Table1[[#This Row],[Order Date]])</f>
        <v>201212</v>
      </c>
      <c r="H3377" s="1">
        <v>41253</v>
      </c>
      <c r="I3377" t="s">
        <v>53</v>
      </c>
      <c r="J3377" t="s">
        <v>54</v>
      </c>
      <c r="K3377" t="s">
        <v>55</v>
      </c>
      <c r="L3377" t="s">
        <v>29</v>
      </c>
      <c r="M3377" t="s">
        <v>30</v>
      </c>
      <c r="N3377" t="s">
        <v>6105</v>
      </c>
      <c r="O3377" t="s">
        <v>270</v>
      </c>
      <c r="P3377">
        <v>11550</v>
      </c>
      <c r="Q3377" t="s">
        <v>151</v>
      </c>
      <c r="R3377" t="s">
        <v>1685</v>
      </c>
      <c r="S3377" t="s">
        <v>74</v>
      </c>
      <c r="T3377" t="s">
        <v>75</v>
      </c>
      <c r="U3377" t="s">
        <v>1686</v>
      </c>
      <c r="V3377">
        <v>39.96</v>
      </c>
      <c r="W3377">
        <v>4</v>
      </c>
      <c r="X3377" s="9">
        <f>Table1[[#This Row],[Discount]]</f>
        <v>0</v>
      </c>
      <c r="Y3377">
        <v>0</v>
      </c>
      <c r="Z3377">
        <v>10.389600000000002</v>
      </c>
    </row>
    <row r="3378" spans="1:26" ht="16" x14ac:dyDescent="0.2">
      <c r="A3378">
        <v>3377</v>
      </c>
      <c r="B3378" t="s">
        <v>6584</v>
      </c>
      <c r="C3378" s="1">
        <v>41247</v>
      </c>
      <c r="D3378">
        <f>YEAR(Table1[[#This Row],[Order Date]])</f>
        <v>2012</v>
      </c>
      <c r="E3378">
        <f>MONTH(Table1[[#This Row],[Order Date]])</f>
        <v>12</v>
      </c>
      <c r="F3378" t="str">
        <f>Table1[[#This Row],[Order Year]]&amp;"-"&amp;Table1[[#This Row],[Order Month]]</f>
        <v>2012-12</v>
      </c>
      <c r="G3378" s="5">
        <f>YEAR(Table1[[#This Row],[Order Date]])*100 + MONTH(Table1[[#This Row],[Order Date]])</f>
        <v>201212</v>
      </c>
      <c r="H3378" s="1">
        <v>41253</v>
      </c>
      <c r="I3378" t="s">
        <v>53</v>
      </c>
      <c r="J3378" t="s">
        <v>54</v>
      </c>
      <c r="K3378" t="s">
        <v>55</v>
      </c>
      <c r="L3378" t="s">
        <v>29</v>
      </c>
      <c r="M3378" t="s">
        <v>30</v>
      </c>
      <c r="N3378" t="s">
        <v>6105</v>
      </c>
      <c r="O3378" t="s">
        <v>270</v>
      </c>
      <c r="P3378">
        <v>11550</v>
      </c>
      <c r="Q3378" t="s">
        <v>151</v>
      </c>
      <c r="R3378" t="s">
        <v>945</v>
      </c>
      <c r="S3378" t="s">
        <v>35</v>
      </c>
      <c r="T3378" t="s">
        <v>39</v>
      </c>
      <c r="U3378" t="s">
        <v>946</v>
      </c>
      <c r="V3378">
        <v>361.76400000000001</v>
      </c>
      <c r="W3378">
        <v>2</v>
      </c>
      <c r="X3378" s="9">
        <f>Table1[[#This Row],[Discount]]</f>
        <v>0.1</v>
      </c>
      <c r="Y3378">
        <v>0.1</v>
      </c>
      <c r="Z3378">
        <v>68.333200000000005</v>
      </c>
    </row>
    <row r="3379" spans="1:26" ht="16" x14ac:dyDescent="0.2">
      <c r="A3379">
        <v>3378</v>
      </c>
      <c r="B3379" t="s">
        <v>6585</v>
      </c>
      <c r="C3379" s="1">
        <v>41580</v>
      </c>
      <c r="D3379">
        <f>YEAR(Table1[[#This Row],[Order Date]])</f>
        <v>2013</v>
      </c>
      <c r="E3379">
        <f>MONTH(Table1[[#This Row],[Order Date]])</f>
        <v>11</v>
      </c>
      <c r="F3379" t="str">
        <f>Table1[[#This Row],[Order Year]]&amp;"-"&amp;Table1[[#This Row],[Order Month]]</f>
        <v>2013-11</v>
      </c>
      <c r="G3379" s="5">
        <f>YEAR(Table1[[#This Row],[Order Date]])*100 + MONTH(Table1[[#This Row],[Order Date]])</f>
        <v>201311</v>
      </c>
      <c r="H3379" s="1">
        <v>41583</v>
      </c>
      <c r="I3379" t="s">
        <v>191</v>
      </c>
      <c r="J3379" t="s">
        <v>6586</v>
      </c>
      <c r="K3379" t="s">
        <v>6587</v>
      </c>
      <c r="L3379" t="s">
        <v>44</v>
      </c>
      <c r="M3379" t="s">
        <v>30</v>
      </c>
      <c r="N3379" t="s">
        <v>6588</v>
      </c>
      <c r="O3379" t="s">
        <v>107</v>
      </c>
      <c r="P3379">
        <v>77301</v>
      </c>
      <c r="Q3379" t="s">
        <v>108</v>
      </c>
      <c r="R3379" t="s">
        <v>4017</v>
      </c>
      <c r="S3379" t="s">
        <v>49</v>
      </c>
      <c r="T3379" t="s">
        <v>62</v>
      </c>
      <c r="U3379" t="s">
        <v>6589</v>
      </c>
      <c r="V3379">
        <v>111.67200000000001</v>
      </c>
      <c r="W3379">
        <v>9</v>
      </c>
      <c r="X3379" s="9">
        <f>Table1[[#This Row],[Discount]]</f>
        <v>0.2</v>
      </c>
      <c r="Y3379">
        <v>0.2</v>
      </c>
      <c r="Z3379">
        <v>6.9794999999999909</v>
      </c>
    </row>
    <row r="3380" spans="1:26" ht="16" x14ac:dyDescent="0.2">
      <c r="A3380">
        <v>3379</v>
      </c>
      <c r="B3380" t="s">
        <v>6590</v>
      </c>
      <c r="C3380" s="1">
        <v>41716</v>
      </c>
      <c r="D3380">
        <f>YEAR(Table1[[#This Row],[Order Date]])</f>
        <v>2014</v>
      </c>
      <c r="E3380">
        <f>MONTH(Table1[[#This Row],[Order Date]])</f>
        <v>3</v>
      </c>
      <c r="F3380" t="str">
        <f>Table1[[#This Row],[Order Year]]&amp;"-"&amp;Table1[[#This Row],[Order Month]]</f>
        <v>2014-3</v>
      </c>
      <c r="G3380" s="5">
        <f>YEAR(Table1[[#This Row],[Order Date]])*100 + MONTH(Table1[[#This Row],[Order Date]])</f>
        <v>201403</v>
      </c>
      <c r="H3380" s="1">
        <v>41720</v>
      </c>
      <c r="I3380" t="s">
        <v>53</v>
      </c>
      <c r="J3380" t="s">
        <v>1530</v>
      </c>
      <c r="K3380" t="s">
        <v>1531</v>
      </c>
      <c r="L3380" t="s">
        <v>105</v>
      </c>
      <c r="M3380" t="s">
        <v>30</v>
      </c>
      <c r="N3380" t="s">
        <v>187</v>
      </c>
      <c r="O3380" t="s">
        <v>107</v>
      </c>
      <c r="P3380">
        <v>77095</v>
      </c>
      <c r="Q3380" t="s">
        <v>108</v>
      </c>
      <c r="R3380" t="s">
        <v>5937</v>
      </c>
      <c r="S3380" t="s">
        <v>49</v>
      </c>
      <c r="T3380" t="s">
        <v>78</v>
      </c>
      <c r="U3380" t="s">
        <v>5938</v>
      </c>
      <c r="V3380">
        <v>13.775999999999996</v>
      </c>
      <c r="W3380">
        <v>6</v>
      </c>
      <c r="X3380" s="9">
        <f>Table1[[#This Row],[Discount]]</f>
        <v>0.8</v>
      </c>
      <c r="Y3380">
        <v>0.8</v>
      </c>
      <c r="Z3380">
        <v>-22.04160000000001</v>
      </c>
    </row>
    <row r="3381" spans="1:26" ht="16" x14ac:dyDescent="0.2">
      <c r="A3381">
        <v>3380</v>
      </c>
      <c r="B3381" t="s">
        <v>6590</v>
      </c>
      <c r="C3381" s="1">
        <v>41716</v>
      </c>
      <c r="D3381">
        <f>YEAR(Table1[[#This Row],[Order Date]])</f>
        <v>2014</v>
      </c>
      <c r="E3381">
        <f>MONTH(Table1[[#This Row],[Order Date]])</f>
        <v>3</v>
      </c>
      <c r="F3381" t="str">
        <f>Table1[[#This Row],[Order Year]]&amp;"-"&amp;Table1[[#This Row],[Order Month]]</f>
        <v>2014-3</v>
      </c>
      <c r="G3381" s="5">
        <f>YEAR(Table1[[#This Row],[Order Date]])*100 + MONTH(Table1[[#This Row],[Order Date]])</f>
        <v>201403</v>
      </c>
      <c r="H3381" s="1">
        <v>41720</v>
      </c>
      <c r="I3381" t="s">
        <v>53</v>
      </c>
      <c r="J3381" t="s">
        <v>1530</v>
      </c>
      <c r="K3381" t="s">
        <v>1531</v>
      </c>
      <c r="L3381" t="s">
        <v>105</v>
      </c>
      <c r="M3381" t="s">
        <v>30</v>
      </c>
      <c r="N3381" t="s">
        <v>187</v>
      </c>
      <c r="O3381" t="s">
        <v>107</v>
      </c>
      <c r="P3381">
        <v>77095</v>
      </c>
      <c r="Q3381" t="s">
        <v>108</v>
      </c>
      <c r="R3381" t="s">
        <v>6591</v>
      </c>
      <c r="S3381" t="s">
        <v>49</v>
      </c>
      <c r="T3381" t="s">
        <v>93</v>
      </c>
      <c r="U3381" t="s">
        <v>6592</v>
      </c>
      <c r="V3381">
        <v>10.272000000000002</v>
      </c>
      <c r="W3381">
        <v>3</v>
      </c>
      <c r="X3381" s="9">
        <f>Table1[[#This Row],[Discount]]</f>
        <v>0.2</v>
      </c>
      <c r="Y3381">
        <v>0.2</v>
      </c>
      <c r="Z3381">
        <v>3.2099999999999982</v>
      </c>
    </row>
    <row r="3382" spans="1:26" ht="16" x14ac:dyDescent="0.2">
      <c r="A3382">
        <v>3381</v>
      </c>
      <c r="B3382" t="s">
        <v>6593</v>
      </c>
      <c r="C3382" s="1">
        <v>41967</v>
      </c>
      <c r="D3382">
        <f>YEAR(Table1[[#This Row],[Order Date]])</f>
        <v>2014</v>
      </c>
      <c r="E3382">
        <f>MONTH(Table1[[#This Row],[Order Date]])</f>
        <v>11</v>
      </c>
      <c r="F3382" t="str">
        <f>Table1[[#This Row],[Order Year]]&amp;"-"&amp;Table1[[#This Row],[Order Month]]</f>
        <v>2014-11</v>
      </c>
      <c r="G3382" s="5">
        <f>YEAR(Table1[[#This Row],[Order Date]])*100 + MONTH(Table1[[#This Row],[Order Date]])</f>
        <v>201411</v>
      </c>
      <c r="H3382" s="1">
        <v>41968</v>
      </c>
      <c r="I3382" t="s">
        <v>191</v>
      </c>
      <c r="J3382" t="s">
        <v>1245</v>
      </c>
      <c r="K3382" t="s">
        <v>1246</v>
      </c>
      <c r="L3382" t="s">
        <v>29</v>
      </c>
      <c r="M3382" t="s">
        <v>30</v>
      </c>
      <c r="N3382" t="s">
        <v>149</v>
      </c>
      <c r="O3382" t="s">
        <v>150</v>
      </c>
      <c r="P3382">
        <v>19120</v>
      </c>
      <c r="Q3382" t="s">
        <v>151</v>
      </c>
      <c r="R3382" t="s">
        <v>6594</v>
      </c>
      <c r="S3382" t="s">
        <v>35</v>
      </c>
      <c r="T3382" t="s">
        <v>68</v>
      </c>
      <c r="U3382" t="s">
        <v>6595</v>
      </c>
      <c r="V3382">
        <v>24.048000000000002</v>
      </c>
      <c r="W3382">
        <v>9</v>
      </c>
      <c r="X3382" s="9">
        <f>Table1[[#This Row],[Discount]]</f>
        <v>0.2</v>
      </c>
      <c r="Y3382">
        <v>0.2</v>
      </c>
      <c r="Z3382">
        <v>7.2144000000000013</v>
      </c>
    </row>
    <row r="3383" spans="1:26" ht="16" x14ac:dyDescent="0.2">
      <c r="A3383">
        <v>3382</v>
      </c>
      <c r="B3383" t="s">
        <v>6596</v>
      </c>
      <c r="C3383" s="1">
        <v>41879</v>
      </c>
      <c r="D3383">
        <f>YEAR(Table1[[#This Row],[Order Date]])</f>
        <v>2014</v>
      </c>
      <c r="E3383">
        <f>MONTH(Table1[[#This Row],[Order Date]])</f>
        <v>8</v>
      </c>
      <c r="F3383" t="str">
        <f>Table1[[#This Row],[Order Year]]&amp;"-"&amp;Table1[[#This Row],[Order Month]]</f>
        <v>2014-8</v>
      </c>
      <c r="G3383" s="5">
        <f>YEAR(Table1[[#This Row],[Order Date]])*100 + MONTH(Table1[[#This Row],[Order Date]])</f>
        <v>201408</v>
      </c>
      <c r="H3383" s="1">
        <v>41882</v>
      </c>
      <c r="I3383" t="s">
        <v>191</v>
      </c>
      <c r="J3383" t="s">
        <v>3430</v>
      </c>
      <c r="K3383" t="s">
        <v>3431</v>
      </c>
      <c r="L3383" t="s">
        <v>44</v>
      </c>
      <c r="M3383" t="s">
        <v>30</v>
      </c>
      <c r="N3383" t="s">
        <v>903</v>
      </c>
      <c r="O3383" t="s">
        <v>57</v>
      </c>
      <c r="P3383">
        <v>33614</v>
      </c>
      <c r="Q3383" t="s">
        <v>33</v>
      </c>
      <c r="R3383" t="s">
        <v>591</v>
      </c>
      <c r="S3383" t="s">
        <v>49</v>
      </c>
      <c r="T3383" t="s">
        <v>176</v>
      </c>
      <c r="U3383" t="s">
        <v>592</v>
      </c>
      <c r="V3383">
        <v>2.8960000000000004</v>
      </c>
      <c r="W3383">
        <v>1</v>
      </c>
      <c r="X3383" s="9">
        <f>Table1[[#This Row],[Discount]]</f>
        <v>0.2</v>
      </c>
      <c r="Y3383">
        <v>0.2</v>
      </c>
      <c r="Z3383">
        <v>0.97739999999999994</v>
      </c>
    </row>
    <row r="3384" spans="1:26" ht="16" x14ac:dyDescent="0.2">
      <c r="A3384">
        <v>3383</v>
      </c>
      <c r="B3384" t="s">
        <v>6597</v>
      </c>
      <c r="C3384" s="1">
        <v>41247</v>
      </c>
      <c r="D3384">
        <f>YEAR(Table1[[#This Row],[Order Date]])</f>
        <v>2012</v>
      </c>
      <c r="E3384">
        <f>MONTH(Table1[[#This Row],[Order Date]])</f>
        <v>12</v>
      </c>
      <c r="F3384" t="str">
        <f>Table1[[#This Row],[Order Year]]&amp;"-"&amp;Table1[[#This Row],[Order Month]]</f>
        <v>2012-12</v>
      </c>
      <c r="G3384" s="5">
        <f>YEAR(Table1[[#This Row],[Order Date]])*100 + MONTH(Table1[[#This Row],[Order Date]])</f>
        <v>201212</v>
      </c>
      <c r="H3384" s="1">
        <v>41252</v>
      </c>
      <c r="I3384" t="s">
        <v>26</v>
      </c>
      <c r="J3384" t="s">
        <v>2760</v>
      </c>
      <c r="K3384" t="s">
        <v>2761</v>
      </c>
      <c r="L3384" t="s">
        <v>29</v>
      </c>
      <c r="M3384" t="s">
        <v>30</v>
      </c>
      <c r="N3384" t="s">
        <v>269</v>
      </c>
      <c r="O3384" t="s">
        <v>270</v>
      </c>
      <c r="P3384">
        <v>10035</v>
      </c>
      <c r="Q3384" t="s">
        <v>151</v>
      </c>
      <c r="R3384" t="s">
        <v>5344</v>
      </c>
      <c r="S3384" t="s">
        <v>49</v>
      </c>
      <c r="T3384" t="s">
        <v>176</v>
      </c>
      <c r="U3384" t="s">
        <v>5345</v>
      </c>
      <c r="V3384">
        <v>17.940000000000001</v>
      </c>
      <c r="W3384">
        <v>3</v>
      </c>
      <c r="X3384" s="9">
        <f>Table1[[#This Row],[Discount]]</f>
        <v>0</v>
      </c>
      <c r="Y3384">
        <v>0</v>
      </c>
      <c r="Z3384">
        <v>8.7906000000000013</v>
      </c>
    </row>
    <row r="3385" spans="1:26" ht="16" x14ac:dyDescent="0.2">
      <c r="A3385">
        <v>3384</v>
      </c>
      <c r="B3385" t="s">
        <v>6597</v>
      </c>
      <c r="C3385" s="1">
        <v>41247</v>
      </c>
      <c r="D3385">
        <f>YEAR(Table1[[#This Row],[Order Date]])</f>
        <v>2012</v>
      </c>
      <c r="E3385">
        <f>MONTH(Table1[[#This Row],[Order Date]])</f>
        <v>12</v>
      </c>
      <c r="F3385" t="str">
        <f>Table1[[#This Row],[Order Year]]&amp;"-"&amp;Table1[[#This Row],[Order Month]]</f>
        <v>2012-12</v>
      </c>
      <c r="G3385" s="5">
        <f>YEAR(Table1[[#This Row],[Order Date]])*100 + MONTH(Table1[[#This Row],[Order Date]])</f>
        <v>201212</v>
      </c>
      <c r="H3385" s="1">
        <v>41252</v>
      </c>
      <c r="I3385" t="s">
        <v>26</v>
      </c>
      <c r="J3385" t="s">
        <v>2760</v>
      </c>
      <c r="K3385" t="s">
        <v>2761</v>
      </c>
      <c r="L3385" t="s">
        <v>29</v>
      </c>
      <c r="M3385" t="s">
        <v>30</v>
      </c>
      <c r="N3385" t="s">
        <v>269</v>
      </c>
      <c r="O3385" t="s">
        <v>270</v>
      </c>
      <c r="P3385">
        <v>10035</v>
      </c>
      <c r="Q3385" t="s">
        <v>151</v>
      </c>
      <c r="R3385" t="s">
        <v>6598</v>
      </c>
      <c r="S3385" t="s">
        <v>35</v>
      </c>
      <c r="T3385" t="s">
        <v>39</v>
      </c>
      <c r="U3385" t="s">
        <v>6599</v>
      </c>
      <c r="V3385">
        <v>384.17399999999998</v>
      </c>
      <c r="W3385">
        <v>7</v>
      </c>
      <c r="X3385" s="9">
        <f>Table1[[#This Row],[Discount]]</f>
        <v>0.1</v>
      </c>
      <c r="Y3385">
        <v>0.1</v>
      </c>
      <c r="Z3385">
        <v>29.880199999999981</v>
      </c>
    </row>
    <row r="3386" spans="1:26" ht="16" x14ac:dyDescent="0.2">
      <c r="A3386">
        <v>3385</v>
      </c>
      <c r="B3386" t="s">
        <v>6597</v>
      </c>
      <c r="C3386" s="1">
        <v>41247</v>
      </c>
      <c r="D3386">
        <f>YEAR(Table1[[#This Row],[Order Date]])</f>
        <v>2012</v>
      </c>
      <c r="E3386">
        <f>MONTH(Table1[[#This Row],[Order Date]])</f>
        <v>12</v>
      </c>
      <c r="F3386" t="str">
        <f>Table1[[#This Row],[Order Year]]&amp;"-"&amp;Table1[[#This Row],[Order Month]]</f>
        <v>2012-12</v>
      </c>
      <c r="G3386" s="5">
        <f>YEAR(Table1[[#This Row],[Order Date]])*100 + MONTH(Table1[[#This Row],[Order Date]])</f>
        <v>201212</v>
      </c>
      <c r="H3386" s="1">
        <v>41252</v>
      </c>
      <c r="I3386" t="s">
        <v>26</v>
      </c>
      <c r="J3386" t="s">
        <v>2760</v>
      </c>
      <c r="K3386" t="s">
        <v>2761</v>
      </c>
      <c r="L3386" t="s">
        <v>29</v>
      </c>
      <c r="M3386" t="s">
        <v>30</v>
      </c>
      <c r="N3386" t="s">
        <v>269</v>
      </c>
      <c r="O3386" t="s">
        <v>270</v>
      </c>
      <c r="P3386">
        <v>10035</v>
      </c>
      <c r="Q3386" t="s">
        <v>151</v>
      </c>
      <c r="R3386" t="s">
        <v>3518</v>
      </c>
      <c r="S3386" t="s">
        <v>74</v>
      </c>
      <c r="T3386" t="s">
        <v>75</v>
      </c>
      <c r="U3386" t="s">
        <v>3519</v>
      </c>
      <c r="V3386">
        <v>1799.75</v>
      </c>
      <c r="W3386">
        <v>5</v>
      </c>
      <c r="X3386" s="9">
        <f>Table1[[#This Row],[Discount]]</f>
        <v>0</v>
      </c>
      <c r="Y3386">
        <v>0</v>
      </c>
      <c r="Z3386">
        <v>539.92499999999995</v>
      </c>
    </row>
    <row r="3387" spans="1:26" ht="16" x14ac:dyDescent="0.2">
      <c r="A3387">
        <v>3386</v>
      </c>
      <c r="B3387" t="s">
        <v>6600</v>
      </c>
      <c r="C3387" s="1">
        <v>41920</v>
      </c>
      <c r="D3387">
        <f>YEAR(Table1[[#This Row],[Order Date]])</f>
        <v>2014</v>
      </c>
      <c r="E3387">
        <f>MONTH(Table1[[#This Row],[Order Date]])</f>
        <v>10</v>
      </c>
      <c r="F3387" t="str">
        <f>Table1[[#This Row],[Order Year]]&amp;"-"&amp;Table1[[#This Row],[Order Month]]</f>
        <v>2014-10</v>
      </c>
      <c r="G3387" s="5">
        <f>YEAR(Table1[[#This Row],[Order Date]])*100 + MONTH(Table1[[#This Row],[Order Date]])</f>
        <v>201410</v>
      </c>
      <c r="H3387" s="1">
        <v>41924</v>
      </c>
      <c r="I3387" t="s">
        <v>53</v>
      </c>
      <c r="J3387" t="s">
        <v>5931</v>
      </c>
      <c r="K3387" t="s">
        <v>5932</v>
      </c>
      <c r="L3387" t="s">
        <v>105</v>
      </c>
      <c r="M3387" t="s">
        <v>30</v>
      </c>
      <c r="N3387" t="s">
        <v>470</v>
      </c>
      <c r="O3387" t="s">
        <v>91</v>
      </c>
      <c r="P3387">
        <v>28205</v>
      </c>
      <c r="Q3387" t="s">
        <v>33</v>
      </c>
      <c r="R3387" t="s">
        <v>1018</v>
      </c>
      <c r="S3387" t="s">
        <v>49</v>
      </c>
      <c r="T3387" t="s">
        <v>62</v>
      </c>
      <c r="U3387" t="s">
        <v>1019</v>
      </c>
      <c r="V3387">
        <v>580.67200000000003</v>
      </c>
      <c r="W3387">
        <v>4</v>
      </c>
      <c r="X3387" s="9">
        <f>Table1[[#This Row],[Discount]]</f>
        <v>0.2</v>
      </c>
      <c r="Y3387">
        <v>0.2</v>
      </c>
      <c r="Z3387">
        <v>65.325599999999895</v>
      </c>
    </row>
    <row r="3388" spans="1:26" ht="16" x14ac:dyDescent="0.2">
      <c r="A3388">
        <v>3387</v>
      </c>
      <c r="B3388" t="s">
        <v>6600</v>
      </c>
      <c r="C3388" s="1">
        <v>41920</v>
      </c>
      <c r="D3388">
        <f>YEAR(Table1[[#This Row],[Order Date]])</f>
        <v>2014</v>
      </c>
      <c r="E3388">
        <f>MONTH(Table1[[#This Row],[Order Date]])</f>
        <v>10</v>
      </c>
      <c r="F3388" t="str">
        <f>Table1[[#This Row],[Order Year]]&amp;"-"&amp;Table1[[#This Row],[Order Month]]</f>
        <v>2014-10</v>
      </c>
      <c r="G3388" s="5">
        <f>YEAR(Table1[[#This Row],[Order Date]])*100 + MONTH(Table1[[#This Row],[Order Date]])</f>
        <v>201410</v>
      </c>
      <c r="H3388" s="1">
        <v>41924</v>
      </c>
      <c r="I3388" t="s">
        <v>53</v>
      </c>
      <c r="J3388" t="s">
        <v>5931</v>
      </c>
      <c r="K3388" t="s">
        <v>5932</v>
      </c>
      <c r="L3388" t="s">
        <v>105</v>
      </c>
      <c r="M3388" t="s">
        <v>30</v>
      </c>
      <c r="N3388" t="s">
        <v>470</v>
      </c>
      <c r="O3388" t="s">
        <v>91</v>
      </c>
      <c r="P3388">
        <v>28205</v>
      </c>
      <c r="Q3388" t="s">
        <v>33</v>
      </c>
      <c r="R3388" t="s">
        <v>2139</v>
      </c>
      <c r="S3388" t="s">
        <v>49</v>
      </c>
      <c r="T3388" t="s">
        <v>272</v>
      </c>
      <c r="U3388" t="s">
        <v>189</v>
      </c>
      <c r="V3388">
        <v>18.936</v>
      </c>
      <c r="W3388">
        <v>3</v>
      </c>
      <c r="X3388" s="9">
        <f>Table1[[#This Row],[Discount]]</f>
        <v>0.2</v>
      </c>
      <c r="Y3388">
        <v>0.2</v>
      </c>
      <c r="Z3388">
        <v>5.9174999999999986</v>
      </c>
    </row>
    <row r="3389" spans="1:26" ht="16" x14ac:dyDescent="0.2">
      <c r="A3389">
        <v>3388</v>
      </c>
      <c r="B3389" t="s">
        <v>6600</v>
      </c>
      <c r="C3389" s="1">
        <v>41920</v>
      </c>
      <c r="D3389">
        <f>YEAR(Table1[[#This Row],[Order Date]])</f>
        <v>2014</v>
      </c>
      <c r="E3389">
        <f>MONTH(Table1[[#This Row],[Order Date]])</f>
        <v>10</v>
      </c>
      <c r="F3389" t="str">
        <f>Table1[[#This Row],[Order Year]]&amp;"-"&amp;Table1[[#This Row],[Order Month]]</f>
        <v>2014-10</v>
      </c>
      <c r="G3389" s="5">
        <f>YEAR(Table1[[#This Row],[Order Date]])*100 + MONTH(Table1[[#This Row],[Order Date]])</f>
        <v>201410</v>
      </c>
      <c r="H3389" s="1">
        <v>41924</v>
      </c>
      <c r="I3389" t="s">
        <v>53</v>
      </c>
      <c r="J3389" t="s">
        <v>5931</v>
      </c>
      <c r="K3389" t="s">
        <v>5932</v>
      </c>
      <c r="L3389" t="s">
        <v>105</v>
      </c>
      <c r="M3389" t="s">
        <v>30</v>
      </c>
      <c r="N3389" t="s">
        <v>470</v>
      </c>
      <c r="O3389" t="s">
        <v>91</v>
      </c>
      <c r="P3389">
        <v>28205</v>
      </c>
      <c r="Q3389" t="s">
        <v>33</v>
      </c>
      <c r="R3389" t="s">
        <v>3401</v>
      </c>
      <c r="S3389" t="s">
        <v>74</v>
      </c>
      <c r="T3389" t="s">
        <v>75</v>
      </c>
      <c r="U3389" t="s">
        <v>3402</v>
      </c>
      <c r="V3389">
        <v>222.38400000000001</v>
      </c>
      <c r="W3389">
        <v>2</v>
      </c>
      <c r="X3389" s="9">
        <f>Table1[[#This Row],[Discount]]</f>
        <v>0.2</v>
      </c>
      <c r="Y3389">
        <v>0.2</v>
      </c>
      <c r="Z3389">
        <v>16.678799999999995</v>
      </c>
    </row>
    <row r="3390" spans="1:26" ht="16" x14ac:dyDescent="0.2">
      <c r="A3390">
        <v>3389</v>
      </c>
      <c r="B3390" t="s">
        <v>6600</v>
      </c>
      <c r="C3390" s="1">
        <v>41920</v>
      </c>
      <c r="D3390">
        <f>YEAR(Table1[[#This Row],[Order Date]])</f>
        <v>2014</v>
      </c>
      <c r="E3390">
        <f>MONTH(Table1[[#This Row],[Order Date]])</f>
        <v>10</v>
      </c>
      <c r="F3390" t="str">
        <f>Table1[[#This Row],[Order Year]]&amp;"-"&amp;Table1[[#This Row],[Order Month]]</f>
        <v>2014-10</v>
      </c>
      <c r="G3390" s="5">
        <f>YEAR(Table1[[#This Row],[Order Date]])*100 + MONTH(Table1[[#This Row],[Order Date]])</f>
        <v>201410</v>
      </c>
      <c r="H3390" s="1">
        <v>41924</v>
      </c>
      <c r="I3390" t="s">
        <v>53</v>
      </c>
      <c r="J3390" t="s">
        <v>5931</v>
      </c>
      <c r="K3390" t="s">
        <v>5932</v>
      </c>
      <c r="L3390" t="s">
        <v>105</v>
      </c>
      <c r="M3390" t="s">
        <v>30</v>
      </c>
      <c r="N3390" t="s">
        <v>470</v>
      </c>
      <c r="O3390" t="s">
        <v>91</v>
      </c>
      <c r="P3390">
        <v>28205</v>
      </c>
      <c r="Q3390" t="s">
        <v>33</v>
      </c>
      <c r="R3390" t="s">
        <v>3545</v>
      </c>
      <c r="S3390" t="s">
        <v>49</v>
      </c>
      <c r="T3390" t="s">
        <v>78</v>
      </c>
      <c r="U3390" t="s">
        <v>3546</v>
      </c>
      <c r="V3390">
        <v>50.454000000000015</v>
      </c>
      <c r="W3390">
        <v>6</v>
      </c>
      <c r="X3390" s="9">
        <f>Table1[[#This Row],[Discount]]</f>
        <v>0.7</v>
      </c>
      <c r="Y3390">
        <v>0.7</v>
      </c>
      <c r="Z3390">
        <v>-33.635999999999996</v>
      </c>
    </row>
    <row r="3391" spans="1:26" ht="16" x14ac:dyDescent="0.2">
      <c r="A3391">
        <v>3390</v>
      </c>
      <c r="B3391" t="s">
        <v>6600</v>
      </c>
      <c r="C3391" s="1">
        <v>41920</v>
      </c>
      <c r="D3391">
        <f>YEAR(Table1[[#This Row],[Order Date]])</f>
        <v>2014</v>
      </c>
      <c r="E3391">
        <f>MONTH(Table1[[#This Row],[Order Date]])</f>
        <v>10</v>
      </c>
      <c r="F3391" t="str">
        <f>Table1[[#This Row],[Order Year]]&amp;"-"&amp;Table1[[#This Row],[Order Month]]</f>
        <v>2014-10</v>
      </c>
      <c r="G3391" s="5">
        <f>YEAR(Table1[[#This Row],[Order Date]])*100 + MONTH(Table1[[#This Row],[Order Date]])</f>
        <v>201410</v>
      </c>
      <c r="H3391" s="1">
        <v>41924</v>
      </c>
      <c r="I3391" t="s">
        <v>53</v>
      </c>
      <c r="J3391" t="s">
        <v>5931</v>
      </c>
      <c r="K3391" t="s">
        <v>5932</v>
      </c>
      <c r="L3391" t="s">
        <v>105</v>
      </c>
      <c r="M3391" t="s">
        <v>30</v>
      </c>
      <c r="N3391" t="s">
        <v>470</v>
      </c>
      <c r="O3391" t="s">
        <v>91</v>
      </c>
      <c r="P3391">
        <v>28205</v>
      </c>
      <c r="Q3391" t="s">
        <v>33</v>
      </c>
      <c r="R3391" t="s">
        <v>3825</v>
      </c>
      <c r="S3391" t="s">
        <v>35</v>
      </c>
      <c r="T3391" t="s">
        <v>59</v>
      </c>
      <c r="U3391" t="s">
        <v>3277</v>
      </c>
      <c r="V3391">
        <v>154.76400000000001</v>
      </c>
      <c r="W3391">
        <v>3</v>
      </c>
      <c r="X3391" s="9">
        <f>Table1[[#This Row],[Discount]]</f>
        <v>0.4</v>
      </c>
      <c r="Y3391">
        <v>0.4</v>
      </c>
      <c r="Z3391">
        <v>-36.11160000000001</v>
      </c>
    </row>
    <row r="3392" spans="1:26" ht="16" x14ac:dyDescent="0.2">
      <c r="A3392">
        <v>3391</v>
      </c>
      <c r="B3392" t="s">
        <v>6601</v>
      </c>
      <c r="C3392" s="1">
        <v>41724</v>
      </c>
      <c r="D3392">
        <f>YEAR(Table1[[#This Row],[Order Date]])</f>
        <v>2014</v>
      </c>
      <c r="E3392">
        <f>MONTH(Table1[[#This Row],[Order Date]])</f>
        <v>3</v>
      </c>
      <c r="F3392" t="str">
        <f>Table1[[#This Row],[Order Year]]&amp;"-"&amp;Table1[[#This Row],[Order Month]]</f>
        <v>2014-3</v>
      </c>
      <c r="G3392" s="5">
        <f>YEAR(Table1[[#This Row],[Order Date]])*100 + MONTH(Table1[[#This Row],[Order Date]])</f>
        <v>201403</v>
      </c>
      <c r="H3392" s="1">
        <v>41729</v>
      </c>
      <c r="I3392" t="s">
        <v>26</v>
      </c>
      <c r="J3392" t="s">
        <v>4746</v>
      </c>
      <c r="K3392" t="s">
        <v>4747</v>
      </c>
      <c r="L3392" t="s">
        <v>29</v>
      </c>
      <c r="M3392" t="s">
        <v>30</v>
      </c>
      <c r="N3392" t="s">
        <v>818</v>
      </c>
      <c r="O3392" t="s">
        <v>107</v>
      </c>
      <c r="P3392">
        <v>75081</v>
      </c>
      <c r="Q3392" t="s">
        <v>108</v>
      </c>
      <c r="R3392" t="s">
        <v>5984</v>
      </c>
      <c r="S3392" t="s">
        <v>49</v>
      </c>
      <c r="T3392" t="s">
        <v>93</v>
      </c>
      <c r="U3392" t="s">
        <v>5985</v>
      </c>
      <c r="V3392">
        <v>6.8480000000000008</v>
      </c>
      <c r="W3392">
        <v>2</v>
      </c>
      <c r="X3392" s="9">
        <f>Table1[[#This Row],[Discount]]</f>
        <v>0.2</v>
      </c>
      <c r="Y3392">
        <v>0.2</v>
      </c>
      <c r="Z3392">
        <v>2.1399999999999992</v>
      </c>
    </row>
    <row r="3393" spans="1:26" ht="16" x14ac:dyDescent="0.2">
      <c r="A3393">
        <v>3392</v>
      </c>
      <c r="B3393" t="s">
        <v>6602</v>
      </c>
      <c r="C3393" s="1">
        <v>40764</v>
      </c>
      <c r="D3393">
        <f>YEAR(Table1[[#This Row],[Order Date]])</f>
        <v>2011</v>
      </c>
      <c r="E3393">
        <f>MONTH(Table1[[#This Row],[Order Date]])</f>
        <v>8</v>
      </c>
      <c r="F3393" t="str">
        <f>Table1[[#This Row],[Order Year]]&amp;"-"&amp;Table1[[#This Row],[Order Month]]</f>
        <v>2011-8</v>
      </c>
      <c r="G3393" s="5">
        <f>YEAR(Table1[[#This Row],[Order Date]])*100 + MONTH(Table1[[#This Row],[Order Date]])</f>
        <v>201108</v>
      </c>
      <c r="H3393" s="1">
        <v>40768</v>
      </c>
      <c r="I3393" t="s">
        <v>53</v>
      </c>
      <c r="J3393" t="s">
        <v>3133</v>
      </c>
      <c r="K3393" t="s">
        <v>3134</v>
      </c>
      <c r="L3393" t="s">
        <v>105</v>
      </c>
      <c r="M3393" t="s">
        <v>30</v>
      </c>
      <c r="N3393" t="s">
        <v>98</v>
      </c>
      <c r="O3393" t="s">
        <v>99</v>
      </c>
      <c r="P3393">
        <v>98103</v>
      </c>
      <c r="Q3393" t="s">
        <v>47</v>
      </c>
      <c r="R3393" t="s">
        <v>2490</v>
      </c>
      <c r="S3393" t="s">
        <v>74</v>
      </c>
      <c r="T3393" t="s">
        <v>75</v>
      </c>
      <c r="U3393" t="s">
        <v>2491</v>
      </c>
      <c r="V3393">
        <v>1091.1680000000001</v>
      </c>
      <c r="W3393">
        <v>4</v>
      </c>
      <c r="X3393" s="9">
        <f>Table1[[#This Row],[Discount]]</f>
        <v>0.2</v>
      </c>
      <c r="Y3393">
        <v>0.2</v>
      </c>
      <c r="Z3393">
        <v>68.197999999999979</v>
      </c>
    </row>
    <row r="3394" spans="1:26" ht="16" x14ac:dyDescent="0.2">
      <c r="A3394">
        <v>3393</v>
      </c>
      <c r="B3394" t="s">
        <v>6602</v>
      </c>
      <c r="C3394" s="1">
        <v>40764</v>
      </c>
      <c r="D3394">
        <f>YEAR(Table1[[#This Row],[Order Date]])</f>
        <v>2011</v>
      </c>
      <c r="E3394">
        <f>MONTH(Table1[[#This Row],[Order Date]])</f>
        <v>8</v>
      </c>
      <c r="F3394" t="str">
        <f>Table1[[#This Row],[Order Year]]&amp;"-"&amp;Table1[[#This Row],[Order Month]]</f>
        <v>2011-8</v>
      </c>
      <c r="G3394" s="5">
        <f>YEAR(Table1[[#This Row],[Order Date]])*100 + MONTH(Table1[[#This Row],[Order Date]])</f>
        <v>201108</v>
      </c>
      <c r="H3394" s="1">
        <v>40768</v>
      </c>
      <c r="I3394" t="s">
        <v>53</v>
      </c>
      <c r="J3394" t="s">
        <v>3133</v>
      </c>
      <c r="K3394" t="s">
        <v>3134</v>
      </c>
      <c r="L3394" t="s">
        <v>105</v>
      </c>
      <c r="M3394" t="s">
        <v>30</v>
      </c>
      <c r="N3394" t="s">
        <v>98</v>
      </c>
      <c r="O3394" t="s">
        <v>99</v>
      </c>
      <c r="P3394">
        <v>98103</v>
      </c>
      <c r="Q3394" t="s">
        <v>47</v>
      </c>
      <c r="R3394" t="s">
        <v>4282</v>
      </c>
      <c r="S3394" t="s">
        <v>74</v>
      </c>
      <c r="T3394" t="s">
        <v>75</v>
      </c>
      <c r="U3394" t="s">
        <v>4283</v>
      </c>
      <c r="V3394">
        <v>219.16800000000001</v>
      </c>
      <c r="W3394">
        <v>2</v>
      </c>
      <c r="X3394" s="9">
        <f>Table1[[#This Row],[Discount]]</f>
        <v>0.2</v>
      </c>
      <c r="Y3394">
        <v>0.2</v>
      </c>
      <c r="Z3394">
        <v>-43.833600000000018</v>
      </c>
    </row>
    <row r="3395" spans="1:26" ht="16" x14ac:dyDescent="0.2">
      <c r="A3395">
        <v>3394</v>
      </c>
      <c r="B3395" t="s">
        <v>6603</v>
      </c>
      <c r="C3395" s="1">
        <v>40869</v>
      </c>
      <c r="D3395">
        <f>YEAR(Table1[[#This Row],[Order Date]])</f>
        <v>2011</v>
      </c>
      <c r="E3395">
        <f>MONTH(Table1[[#This Row],[Order Date]])</f>
        <v>11</v>
      </c>
      <c r="F3395" t="str">
        <f>Table1[[#This Row],[Order Year]]&amp;"-"&amp;Table1[[#This Row],[Order Month]]</f>
        <v>2011-11</v>
      </c>
      <c r="G3395" s="5">
        <f>YEAR(Table1[[#This Row],[Order Date]])*100 + MONTH(Table1[[#This Row],[Order Date]])</f>
        <v>201111</v>
      </c>
      <c r="H3395" s="1">
        <v>40872</v>
      </c>
      <c r="I3395" t="s">
        <v>191</v>
      </c>
      <c r="J3395" t="s">
        <v>6493</v>
      </c>
      <c r="K3395" t="s">
        <v>6494</v>
      </c>
      <c r="L3395" t="s">
        <v>29</v>
      </c>
      <c r="M3395" t="s">
        <v>30</v>
      </c>
      <c r="N3395" t="s">
        <v>605</v>
      </c>
      <c r="O3395" t="s">
        <v>107</v>
      </c>
      <c r="P3395">
        <v>77506</v>
      </c>
      <c r="Q3395" t="s">
        <v>108</v>
      </c>
      <c r="R3395" t="s">
        <v>3934</v>
      </c>
      <c r="S3395" t="s">
        <v>49</v>
      </c>
      <c r="T3395" t="s">
        <v>78</v>
      </c>
      <c r="U3395" t="s">
        <v>3935</v>
      </c>
      <c r="V3395">
        <v>6.9279999999999982</v>
      </c>
      <c r="W3395">
        <v>1</v>
      </c>
      <c r="X3395" s="9">
        <f>Table1[[#This Row],[Discount]]</f>
        <v>0.8</v>
      </c>
      <c r="Y3395">
        <v>0.8</v>
      </c>
      <c r="Z3395">
        <v>-11.084800000000005</v>
      </c>
    </row>
    <row r="3396" spans="1:26" ht="16" x14ac:dyDescent="0.2">
      <c r="A3396">
        <v>3395</v>
      </c>
      <c r="B3396" t="s">
        <v>6604</v>
      </c>
      <c r="C3396" s="1">
        <v>41801</v>
      </c>
      <c r="D3396">
        <f>YEAR(Table1[[#This Row],[Order Date]])</f>
        <v>2014</v>
      </c>
      <c r="E3396">
        <f>MONTH(Table1[[#This Row],[Order Date]])</f>
        <v>6</v>
      </c>
      <c r="F3396" t="str">
        <f>Table1[[#This Row],[Order Year]]&amp;"-"&amp;Table1[[#This Row],[Order Month]]</f>
        <v>2014-6</v>
      </c>
      <c r="G3396" s="5">
        <f>YEAR(Table1[[#This Row],[Order Date]])*100 + MONTH(Table1[[#This Row],[Order Date]])</f>
        <v>201406</v>
      </c>
      <c r="H3396" s="1">
        <v>41801</v>
      </c>
      <c r="I3396" t="s">
        <v>1293</v>
      </c>
      <c r="J3396" t="s">
        <v>4097</v>
      </c>
      <c r="K3396" t="s">
        <v>4098</v>
      </c>
      <c r="L3396" t="s">
        <v>29</v>
      </c>
      <c r="M3396" t="s">
        <v>30</v>
      </c>
      <c r="N3396" t="s">
        <v>149</v>
      </c>
      <c r="O3396" t="s">
        <v>150</v>
      </c>
      <c r="P3396">
        <v>19143</v>
      </c>
      <c r="Q3396" t="s">
        <v>151</v>
      </c>
      <c r="R3396" t="s">
        <v>5350</v>
      </c>
      <c r="S3396" t="s">
        <v>49</v>
      </c>
      <c r="T3396" t="s">
        <v>93</v>
      </c>
      <c r="U3396" t="s">
        <v>5351</v>
      </c>
      <c r="V3396">
        <v>40.032000000000004</v>
      </c>
      <c r="W3396">
        <v>6</v>
      </c>
      <c r="X3396" s="9">
        <f>Table1[[#This Row],[Discount]]</f>
        <v>0.2</v>
      </c>
      <c r="Y3396">
        <v>0.2</v>
      </c>
      <c r="Z3396">
        <v>15.011999999999999</v>
      </c>
    </row>
    <row r="3397" spans="1:26" ht="16" x14ac:dyDescent="0.2">
      <c r="A3397">
        <v>3396</v>
      </c>
      <c r="B3397" t="s">
        <v>6605</v>
      </c>
      <c r="C3397" s="1">
        <v>41822</v>
      </c>
      <c r="D3397">
        <f>YEAR(Table1[[#This Row],[Order Date]])</f>
        <v>2014</v>
      </c>
      <c r="E3397">
        <f>MONTH(Table1[[#This Row],[Order Date]])</f>
        <v>7</v>
      </c>
      <c r="F3397" t="str">
        <f>Table1[[#This Row],[Order Year]]&amp;"-"&amp;Table1[[#This Row],[Order Month]]</f>
        <v>2014-7</v>
      </c>
      <c r="G3397" s="5">
        <f>YEAR(Table1[[#This Row],[Order Date]])*100 + MONTH(Table1[[#This Row],[Order Date]])</f>
        <v>201407</v>
      </c>
      <c r="H3397" s="1">
        <v>41829</v>
      </c>
      <c r="I3397" t="s">
        <v>53</v>
      </c>
      <c r="J3397" t="s">
        <v>5101</v>
      </c>
      <c r="K3397" t="s">
        <v>5102</v>
      </c>
      <c r="L3397" t="s">
        <v>105</v>
      </c>
      <c r="M3397" t="s">
        <v>30</v>
      </c>
      <c r="N3397" t="s">
        <v>4377</v>
      </c>
      <c r="O3397" t="s">
        <v>257</v>
      </c>
      <c r="P3397">
        <v>46203</v>
      </c>
      <c r="Q3397" t="s">
        <v>108</v>
      </c>
      <c r="R3397" t="s">
        <v>6012</v>
      </c>
      <c r="S3397" t="s">
        <v>49</v>
      </c>
      <c r="T3397" t="s">
        <v>62</v>
      </c>
      <c r="U3397" t="s">
        <v>6013</v>
      </c>
      <c r="V3397">
        <v>443.92</v>
      </c>
      <c r="W3397">
        <v>4</v>
      </c>
      <c r="X3397" s="9">
        <f>Table1[[#This Row],[Discount]]</f>
        <v>0</v>
      </c>
      <c r="Y3397">
        <v>0</v>
      </c>
      <c r="Z3397">
        <v>13.317600000000027</v>
      </c>
    </row>
    <row r="3398" spans="1:26" ht="16" x14ac:dyDescent="0.2">
      <c r="A3398">
        <v>3397</v>
      </c>
      <c r="B3398" t="s">
        <v>6605</v>
      </c>
      <c r="C3398" s="1">
        <v>41822</v>
      </c>
      <c r="D3398">
        <f>YEAR(Table1[[#This Row],[Order Date]])</f>
        <v>2014</v>
      </c>
      <c r="E3398">
        <f>MONTH(Table1[[#This Row],[Order Date]])</f>
        <v>7</v>
      </c>
      <c r="F3398" t="str">
        <f>Table1[[#This Row],[Order Year]]&amp;"-"&amp;Table1[[#This Row],[Order Month]]</f>
        <v>2014-7</v>
      </c>
      <c r="G3398" s="5">
        <f>YEAR(Table1[[#This Row],[Order Date]])*100 + MONTH(Table1[[#This Row],[Order Date]])</f>
        <v>201407</v>
      </c>
      <c r="H3398" s="1">
        <v>41829</v>
      </c>
      <c r="I3398" t="s">
        <v>53</v>
      </c>
      <c r="J3398" t="s">
        <v>5101</v>
      </c>
      <c r="K3398" t="s">
        <v>5102</v>
      </c>
      <c r="L3398" t="s">
        <v>105</v>
      </c>
      <c r="M3398" t="s">
        <v>30</v>
      </c>
      <c r="N3398" t="s">
        <v>4377</v>
      </c>
      <c r="O3398" t="s">
        <v>257</v>
      </c>
      <c r="P3398">
        <v>46203</v>
      </c>
      <c r="Q3398" t="s">
        <v>108</v>
      </c>
      <c r="R3398" t="s">
        <v>100</v>
      </c>
      <c r="S3398" t="s">
        <v>49</v>
      </c>
      <c r="T3398" t="s">
        <v>78</v>
      </c>
      <c r="U3398" t="s">
        <v>101</v>
      </c>
      <c r="V3398">
        <v>169.99</v>
      </c>
      <c r="W3398">
        <v>1</v>
      </c>
      <c r="X3398" s="9">
        <f>Table1[[#This Row],[Discount]]</f>
        <v>0</v>
      </c>
      <c r="Y3398">
        <v>0</v>
      </c>
      <c r="Z3398">
        <v>78.195399999999992</v>
      </c>
    </row>
    <row r="3399" spans="1:26" ht="16" x14ac:dyDescent="0.2">
      <c r="A3399">
        <v>3398</v>
      </c>
      <c r="B3399" t="s">
        <v>6605</v>
      </c>
      <c r="C3399" s="1">
        <v>41822</v>
      </c>
      <c r="D3399">
        <f>YEAR(Table1[[#This Row],[Order Date]])</f>
        <v>2014</v>
      </c>
      <c r="E3399">
        <f>MONTH(Table1[[#This Row],[Order Date]])</f>
        <v>7</v>
      </c>
      <c r="F3399" t="str">
        <f>Table1[[#This Row],[Order Year]]&amp;"-"&amp;Table1[[#This Row],[Order Month]]</f>
        <v>2014-7</v>
      </c>
      <c r="G3399" s="5">
        <f>YEAR(Table1[[#This Row],[Order Date]])*100 + MONTH(Table1[[#This Row],[Order Date]])</f>
        <v>201407</v>
      </c>
      <c r="H3399" s="1">
        <v>41829</v>
      </c>
      <c r="I3399" t="s">
        <v>53</v>
      </c>
      <c r="J3399" t="s">
        <v>5101</v>
      </c>
      <c r="K3399" t="s">
        <v>5102</v>
      </c>
      <c r="L3399" t="s">
        <v>105</v>
      </c>
      <c r="M3399" t="s">
        <v>30</v>
      </c>
      <c r="N3399" t="s">
        <v>4377</v>
      </c>
      <c r="O3399" t="s">
        <v>257</v>
      </c>
      <c r="P3399">
        <v>46203</v>
      </c>
      <c r="Q3399" t="s">
        <v>108</v>
      </c>
      <c r="R3399" t="s">
        <v>1901</v>
      </c>
      <c r="S3399" t="s">
        <v>49</v>
      </c>
      <c r="T3399" t="s">
        <v>93</v>
      </c>
      <c r="U3399" t="s">
        <v>1902</v>
      </c>
      <c r="V3399">
        <v>25.92</v>
      </c>
      <c r="W3399">
        <v>4</v>
      </c>
      <c r="X3399" s="9">
        <f>Table1[[#This Row],[Discount]]</f>
        <v>0</v>
      </c>
      <c r="Y3399">
        <v>0</v>
      </c>
      <c r="Z3399">
        <v>12.441600000000001</v>
      </c>
    </row>
    <row r="3400" spans="1:26" ht="16" x14ac:dyDescent="0.2">
      <c r="A3400">
        <v>3399</v>
      </c>
      <c r="B3400" t="s">
        <v>6606</v>
      </c>
      <c r="C3400" s="1">
        <v>40868</v>
      </c>
      <c r="D3400">
        <f>YEAR(Table1[[#This Row],[Order Date]])</f>
        <v>2011</v>
      </c>
      <c r="E3400">
        <f>MONTH(Table1[[#This Row],[Order Date]])</f>
        <v>11</v>
      </c>
      <c r="F3400" t="str">
        <f>Table1[[#This Row],[Order Year]]&amp;"-"&amp;Table1[[#This Row],[Order Month]]</f>
        <v>2011-11</v>
      </c>
      <c r="G3400" s="5">
        <f>YEAR(Table1[[#This Row],[Order Date]])*100 + MONTH(Table1[[#This Row],[Order Date]])</f>
        <v>201111</v>
      </c>
      <c r="H3400" s="1">
        <v>40873</v>
      </c>
      <c r="I3400" t="s">
        <v>53</v>
      </c>
      <c r="J3400" t="s">
        <v>6607</v>
      </c>
      <c r="K3400" t="s">
        <v>6608</v>
      </c>
      <c r="L3400" t="s">
        <v>44</v>
      </c>
      <c r="M3400" t="s">
        <v>30</v>
      </c>
      <c r="N3400" t="s">
        <v>1467</v>
      </c>
      <c r="O3400" t="s">
        <v>32</v>
      </c>
      <c r="P3400">
        <v>40475</v>
      </c>
      <c r="Q3400" t="s">
        <v>33</v>
      </c>
      <c r="R3400" t="s">
        <v>2672</v>
      </c>
      <c r="S3400" t="s">
        <v>74</v>
      </c>
      <c r="T3400" t="s">
        <v>75</v>
      </c>
      <c r="U3400" t="s">
        <v>2673</v>
      </c>
      <c r="V3400">
        <v>36.99</v>
      </c>
      <c r="W3400">
        <v>1</v>
      </c>
      <c r="X3400" s="9">
        <f>Table1[[#This Row],[Discount]]</f>
        <v>0</v>
      </c>
      <c r="Y3400">
        <v>0</v>
      </c>
      <c r="Z3400">
        <v>9.9873000000000012</v>
      </c>
    </row>
    <row r="3401" spans="1:26" ht="16" x14ac:dyDescent="0.2">
      <c r="A3401">
        <v>3400</v>
      </c>
      <c r="B3401" t="s">
        <v>6606</v>
      </c>
      <c r="C3401" s="1">
        <v>40868</v>
      </c>
      <c r="D3401">
        <f>YEAR(Table1[[#This Row],[Order Date]])</f>
        <v>2011</v>
      </c>
      <c r="E3401">
        <f>MONTH(Table1[[#This Row],[Order Date]])</f>
        <v>11</v>
      </c>
      <c r="F3401" t="str">
        <f>Table1[[#This Row],[Order Year]]&amp;"-"&amp;Table1[[#This Row],[Order Month]]</f>
        <v>2011-11</v>
      </c>
      <c r="G3401" s="5">
        <f>YEAR(Table1[[#This Row],[Order Date]])*100 + MONTH(Table1[[#This Row],[Order Date]])</f>
        <v>201111</v>
      </c>
      <c r="H3401" s="1">
        <v>40873</v>
      </c>
      <c r="I3401" t="s">
        <v>53</v>
      </c>
      <c r="J3401" t="s">
        <v>6607</v>
      </c>
      <c r="K3401" t="s">
        <v>6608</v>
      </c>
      <c r="L3401" t="s">
        <v>44</v>
      </c>
      <c r="M3401" t="s">
        <v>30</v>
      </c>
      <c r="N3401" t="s">
        <v>1467</v>
      </c>
      <c r="O3401" t="s">
        <v>32</v>
      </c>
      <c r="P3401">
        <v>40475</v>
      </c>
      <c r="Q3401" t="s">
        <v>33</v>
      </c>
      <c r="R3401" t="s">
        <v>4296</v>
      </c>
      <c r="S3401" t="s">
        <v>49</v>
      </c>
      <c r="T3401" t="s">
        <v>93</v>
      </c>
      <c r="U3401" t="s">
        <v>4297</v>
      </c>
      <c r="V3401">
        <v>629.09999999999991</v>
      </c>
      <c r="W3401">
        <v>6</v>
      </c>
      <c r="X3401" s="9">
        <f>Table1[[#This Row],[Discount]]</f>
        <v>0</v>
      </c>
      <c r="Y3401">
        <v>0</v>
      </c>
      <c r="Z3401">
        <v>301.96799999999996</v>
      </c>
    </row>
    <row r="3402" spans="1:26" ht="16" x14ac:dyDescent="0.2">
      <c r="A3402">
        <v>3401</v>
      </c>
      <c r="B3402" t="s">
        <v>6606</v>
      </c>
      <c r="C3402" s="1">
        <v>40868</v>
      </c>
      <c r="D3402">
        <f>YEAR(Table1[[#This Row],[Order Date]])</f>
        <v>2011</v>
      </c>
      <c r="E3402">
        <f>MONTH(Table1[[#This Row],[Order Date]])</f>
        <v>11</v>
      </c>
      <c r="F3402" t="str">
        <f>Table1[[#This Row],[Order Year]]&amp;"-"&amp;Table1[[#This Row],[Order Month]]</f>
        <v>2011-11</v>
      </c>
      <c r="G3402" s="5">
        <f>YEAR(Table1[[#This Row],[Order Date]])*100 + MONTH(Table1[[#This Row],[Order Date]])</f>
        <v>201111</v>
      </c>
      <c r="H3402" s="1">
        <v>40873</v>
      </c>
      <c r="I3402" t="s">
        <v>53</v>
      </c>
      <c r="J3402" t="s">
        <v>6607</v>
      </c>
      <c r="K3402" t="s">
        <v>6608</v>
      </c>
      <c r="L3402" t="s">
        <v>44</v>
      </c>
      <c r="M3402" t="s">
        <v>30</v>
      </c>
      <c r="N3402" t="s">
        <v>1467</v>
      </c>
      <c r="O3402" t="s">
        <v>32</v>
      </c>
      <c r="P3402">
        <v>40475</v>
      </c>
      <c r="Q3402" t="s">
        <v>33</v>
      </c>
      <c r="R3402" t="s">
        <v>2167</v>
      </c>
      <c r="S3402" t="s">
        <v>49</v>
      </c>
      <c r="T3402" t="s">
        <v>62</v>
      </c>
      <c r="U3402" t="s">
        <v>2168</v>
      </c>
      <c r="V3402">
        <v>193.95000000000002</v>
      </c>
      <c r="W3402">
        <v>3</v>
      </c>
      <c r="X3402" s="9">
        <f>Table1[[#This Row],[Discount]]</f>
        <v>0</v>
      </c>
      <c r="Y3402">
        <v>0</v>
      </c>
      <c r="Z3402">
        <v>9.6974999999999838</v>
      </c>
    </row>
    <row r="3403" spans="1:26" ht="16" x14ac:dyDescent="0.2">
      <c r="A3403">
        <v>3402</v>
      </c>
      <c r="B3403" t="s">
        <v>6606</v>
      </c>
      <c r="C3403" s="1">
        <v>40868</v>
      </c>
      <c r="D3403">
        <f>YEAR(Table1[[#This Row],[Order Date]])</f>
        <v>2011</v>
      </c>
      <c r="E3403">
        <f>MONTH(Table1[[#This Row],[Order Date]])</f>
        <v>11</v>
      </c>
      <c r="F3403" t="str">
        <f>Table1[[#This Row],[Order Year]]&amp;"-"&amp;Table1[[#This Row],[Order Month]]</f>
        <v>2011-11</v>
      </c>
      <c r="G3403" s="5">
        <f>YEAR(Table1[[#This Row],[Order Date]])*100 + MONTH(Table1[[#This Row],[Order Date]])</f>
        <v>201111</v>
      </c>
      <c r="H3403" s="1">
        <v>40873</v>
      </c>
      <c r="I3403" t="s">
        <v>53</v>
      </c>
      <c r="J3403" t="s">
        <v>6607</v>
      </c>
      <c r="K3403" t="s">
        <v>6608</v>
      </c>
      <c r="L3403" t="s">
        <v>44</v>
      </c>
      <c r="M3403" t="s">
        <v>30</v>
      </c>
      <c r="N3403" t="s">
        <v>1467</v>
      </c>
      <c r="O3403" t="s">
        <v>32</v>
      </c>
      <c r="P3403">
        <v>40475</v>
      </c>
      <c r="Q3403" t="s">
        <v>33</v>
      </c>
      <c r="R3403" t="s">
        <v>70</v>
      </c>
      <c r="S3403" t="s">
        <v>49</v>
      </c>
      <c r="T3403" t="s">
        <v>71</v>
      </c>
      <c r="U3403" t="s">
        <v>72</v>
      </c>
      <c r="V3403">
        <v>5.46</v>
      </c>
      <c r="W3403">
        <v>3</v>
      </c>
      <c r="X3403" s="9">
        <f>Table1[[#This Row],[Discount]]</f>
        <v>0</v>
      </c>
      <c r="Y3403">
        <v>0</v>
      </c>
      <c r="Z3403">
        <v>1.4742000000000002</v>
      </c>
    </row>
    <row r="3404" spans="1:26" ht="16" x14ac:dyDescent="0.2">
      <c r="A3404">
        <v>3403</v>
      </c>
      <c r="B3404" t="s">
        <v>6609</v>
      </c>
      <c r="C3404" s="1">
        <v>41033</v>
      </c>
      <c r="D3404">
        <f>YEAR(Table1[[#This Row],[Order Date]])</f>
        <v>2012</v>
      </c>
      <c r="E3404">
        <f>MONTH(Table1[[#This Row],[Order Date]])</f>
        <v>5</v>
      </c>
      <c r="F3404" t="str">
        <f>Table1[[#This Row],[Order Year]]&amp;"-"&amp;Table1[[#This Row],[Order Month]]</f>
        <v>2012-5</v>
      </c>
      <c r="G3404" s="5">
        <f>YEAR(Table1[[#This Row],[Order Date]])*100 + MONTH(Table1[[#This Row],[Order Date]])</f>
        <v>201205</v>
      </c>
      <c r="H3404" s="1">
        <v>41034</v>
      </c>
      <c r="I3404" t="s">
        <v>191</v>
      </c>
      <c r="J3404" t="s">
        <v>1348</v>
      </c>
      <c r="K3404" t="s">
        <v>1349</v>
      </c>
      <c r="L3404" t="s">
        <v>44</v>
      </c>
      <c r="M3404" t="s">
        <v>30</v>
      </c>
      <c r="N3404" t="s">
        <v>6610</v>
      </c>
      <c r="O3404" t="s">
        <v>214</v>
      </c>
      <c r="P3404">
        <v>60477</v>
      </c>
      <c r="Q3404" t="s">
        <v>108</v>
      </c>
      <c r="R3404" t="s">
        <v>2890</v>
      </c>
      <c r="S3404" t="s">
        <v>35</v>
      </c>
      <c r="T3404" t="s">
        <v>68</v>
      </c>
      <c r="U3404" t="s">
        <v>189</v>
      </c>
      <c r="V3404">
        <v>22.288</v>
      </c>
      <c r="W3404">
        <v>7</v>
      </c>
      <c r="X3404" s="9">
        <f>Table1[[#This Row],[Discount]]</f>
        <v>0.6</v>
      </c>
      <c r="Y3404">
        <v>0.6</v>
      </c>
      <c r="Z3404">
        <v>-8.9151999999999987</v>
      </c>
    </row>
    <row r="3405" spans="1:26" ht="16" x14ac:dyDescent="0.2">
      <c r="A3405">
        <v>3404</v>
      </c>
      <c r="B3405" t="s">
        <v>6611</v>
      </c>
      <c r="C3405" s="1">
        <v>41789</v>
      </c>
      <c r="D3405">
        <f>YEAR(Table1[[#This Row],[Order Date]])</f>
        <v>2014</v>
      </c>
      <c r="E3405">
        <f>MONTH(Table1[[#This Row],[Order Date]])</f>
        <v>5</v>
      </c>
      <c r="F3405" t="str">
        <f>Table1[[#This Row],[Order Year]]&amp;"-"&amp;Table1[[#This Row],[Order Month]]</f>
        <v>2014-5</v>
      </c>
      <c r="G3405" s="5">
        <f>YEAR(Table1[[#This Row],[Order Date]])*100 + MONTH(Table1[[#This Row],[Order Date]])</f>
        <v>201405</v>
      </c>
      <c r="H3405" s="1">
        <v>41796</v>
      </c>
      <c r="I3405" t="s">
        <v>53</v>
      </c>
      <c r="J3405" t="s">
        <v>4379</v>
      </c>
      <c r="K3405" t="s">
        <v>4380</v>
      </c>
      <c r="L3405" t="s">
        <v>29</v>
      </c>
      <c r="M3405" t="s">
        <v>30</v>
      </c>
      <c r="N3405" t="s">
        <v>187</v>
      </c>
      <c r="O3405" t="s">
        <v>107</v>
      </c>
      <c r="P3405">
        <v>77095</v>
      </c>
      <c r="Q3405" t="s">
        <v>108</v>
      </c>
      <c r="R3405" t="s">
        <v>6612</v>
      </c>
      <c r="S3405" t="s">
        <v>35</v>
      </c>
      <c r="T3405" t="s">
        <v>68</v>
      </c>
      <c r="U3405" t="s">
        <v>6613</v>
      </c>
      <c r="V3405">
        <v>65.424000000000007</v>
      </c>
      <c r="W3405">
        <v>4</v>
      </c>
      <c r="X3405" s="9">
        <f>Table1[[#This Row],[Discount]]</f>
        <v>0.6</v>
      </c>
      <c r="Y3405">
        <v>0.6</v>
      </c>
      <c r="Z3405">
        <v>-52.339199999999991</v>
      </c>
    </row>
    <row r="3406" spans="1:26" ht="16" x14ac:dyDescent="0.2">
      <c r="A3406">
        <v>3405</v>
      </c>
      <c r="B3406" t="s">
        <v>6614</v>
      </c>
      <c r="C3406" s="1">
        <v>41199</v>
      </c>
      <c r="D3406">
        <f>YEAR(Table1[[#This Row],[Order Date]])</f>
        <v>2012</v>
      </c>
      <c r="E3406">
        <f>MONTH(Table1[[#This Row],[Order Date]])</f>
        <v>10</v>
      </c>
      <c r="F3406" t="str">
        <f>Table1[[#This Row],[Order Year]]&amp;"-"&amp;Table1[[#This Row],[Order Month]]</f>
        <v>2012-10</v>
      </c>
      <c r="G3406" s="5">
        <f>YEAR(Table1[[#This Row],[Order Date]])*100 + MONTH(Table1[[#This Row],[Order Date]])</f>
        <v>201210</v>
      </c>
      <c r="H3406" s="1">
        <v>41199</v>
      </c>
      <c r="I3406" t="s">
        <v>1293</v>
      </c>
      <c r="J3406" t="s">
        <v>4149</v>
      </c>
      <c r="K3406" t="s">
        <v>4150</v>
      </c>
      <c r="L3406" t="s">
        <v>29</v>
      </c>
      <c r="M3406" t="s">
        <v>30</v>
      </c>
      <c r="N3406" t="s">
        <v>45</v>
      </c>
      <c r="O3406" t="s">
        <v>46</v>
      </c>
      <c r="P3406">
        <v>90004</v>
      </c>
      <c r="Q3406" t="s">
        <v>47</v>
      </c>
      <c r="R3406" t="s">
        <v>220</v>
      </c>
      <c r="S3406" t="s">
        <v>49</v>
      </c>
      <c r="T3406" t="s">
        <v>62</v>
      </c>
      <c r="U3406" t="s">
        <v>221</v>
      </c>
      <c r="V3406">
        <v>77.88</v>
      </c>
      <c r="W3406">
        <v>2</v>
      </c>
      <c r="X3406" s="9">
        <f>Table1[[#This Row],[Discount]]</f>
        <v>0</v>
      </c>
      <c r="Y3406">
        <v>0</v>
      </c>
      <c r="Z3406">
        <v>3.8939999999999912</v>
      </c>
    </row>
    <row r="3407" spans="1:26" ht="16" x14ac:dyDescent="0.2">
      <c r="A3407">
        <v>3406</v>
      </c>
      <c r="B3407" t="s">
        <v>6615</v>
      </c>
      <c r="C3407" s="1">
        <v>40656</v>
      </c>
      <c r="D3407">
        <f>YEAR(Table1[[#This Row],[Order Date]])</f>
        <v>2011</v>
      </c>
      <c r="E3407">
        <f>MONTH(Table1[[#This Row],[Order Date]])</f>
        <v>4</v>
      </c>
      <c r="F3407" t="str">
        <f>Table1[[#This Row],[Order Year]]&amp;"-"&amp;Table1[[#This Row],[Order Month]]</f>
        <v>2011-4</v>
      </c>
      <c r="G3407" s="5">
        <f>YEAR(Table1[[#This Row],[Order Date]])*100 + MONTH(Table1[[#This Row],[Order Date]])</f>
        <v>201104</v>
      </c>
      <c r="H3407" s="1">
        <v>40660</v>
      </c>
      <c r="I3407" t="s">
        <v>53</v>
      </c>
      <c r="J3407" t="s">
        <v>6482</v>
      </c>
      <c r="K3407" t="s">
        <v>6483</v>
      </c>
      <c r="L3407" t="s">
        <v>105</v>
      </c>
      <c r="M3407" t="s">
        <v>30</v>
      </c>
      <c r="N3407" t="s">
        <v>500</v>
      </c>
      <c r="O3407" t="s">
        <v>501</v>
      </c>
      <c r="P3407">
        <v>43229</v>
      </c>
      <c r="Q3407" t="s">
        <v>151</v>
      </c>
      <c r="R3407" t="s">
        <v>945</v>
      </c>
      <c r="S3407" t="s">
        <v>35</v>
      </c>
      <c r="T3407" t="s">
        <v>39</v>
      </c>
      <c r="U3407" t="s">
        <v>946</v>
      </c>
      <c r="V3407">
        <v>281.37199999999996</v>
      </c>
      <c r="W3407">
        <v>2</v>
      </c>
      <c r="X3407" s="9">
        <f>Table1[[#This Row],[Discount]]</f>
        <v>0.3</v>
      </c>
      <c r="Y3407">
        <v>0.3</v>
      </c>
      <c r="Z3407">
        <v>-12.058799999999991</v>
      </c>
    </row>
    <row r="3408" spans="1:26" ht="16" x14ac:dyDescent="0.2">
      <c r="A3408">
        <v>3407</v>
      </c>
      <c r="B3408" t="s">
        <v>6615</v>
      </c>
      <c r="C3408" s="1">
        <v>40656</v>
      </c>
      <c r="D3408">
        <f>YEAR(Table1[[#This Row],[Order Date]])</f>
        <v>2011</v>
      </c>
      <c r="E3408">
        <f>MONTH(Table1[[#This Row],[Order Date]])</f>
        <v>4</v>
      </c>
      <c r="F3408" t="str">
        <f>Table1[[#This Row],[Order Year]]&amp;"-"&amp;Table1[[#This Row],[Order Month]]</f>
        <v>2011-4</v>
      </c>
      <c r="G3408" s="5">
        <f>YEAR(Table1[[#This Row],[Order Date]])*100 + MONTH(Table1[[#This Row],[Order Date]])</f>
        <v>201104</v>
      </c>
      <c r="H3408" s="1">
        <v>40660</v>
      </c>
      <c r="I3408" t="s">
        <v>53</v>
      </c>
      <c r="J3408" t="s">
        <v>6482</v>
      </c>
      <c r="K3408" t="s">
        <v>6483</v>
      </c>
      <c r="L3408" t="s">
        <v>105</v>
      </c>
      <c r="M3408" t="s">
        <v>30</v>
      </c>
      <c r="N3408" t="s">
        <v>500</v>
      </c>
      <c r="O3408" t="s">
        <v>501</v>
      </c>
      <c r="P3408">
        <v>43229</v>
      </c>
      <c r="Q3408" t="s">
        <v>151</v>
      </c>
      <c r="R3408" t="s">
        <v>945</v>
      </c>
      <c r="S3408" t="s">
        <v>35</v>
      </c>
      <c r="T3408" t="s">
        <v>39</v>
      </c>
      <c r="U3408" t="s">
        <v>946</v>
      </c>
      <c r="V3408">
        <v>281.37199999999996</v>
      </c>
      <c r="W3408">
        <v>2</v>
      </c>
      <c r="X3408" s="9">
        <f>Table1[[#This Row],[Discount]]</f>
        <v>0.3</v>
      </c>
      <c r="Y3408">
        <v>0.3</v>
      </c>
      <c r="Z3408">
        <v>-12.058799999999991</v>
      </c>
    </row>
    <row r="3409" spans="1:26" ht="16" x14ac:dyDescent="0.2">
      <c r="A3409">
        <v>3408</v>
      </c>
      <c r="B3409" t="s">
        <v>6615</v>
      </c>
      <c r="C3409" s="1">
        <v>40656</v>
      </c>
      <c r="D3409">
        <f>YEAR(Table1[[#This Row],[Order Date]])</f>
        <v>2011</v>
      </c>
      <c r="E3409">
        <f>MONTH(Table1[[#This Row],[Order Date]])</f>
        <v>4</v>
      </c>
      <c r="F3409" t="str">
        <f>Table1[[#This Row],[Order Year]]&amp;"-"&amp;Table1[[#This Row],[Order Month]]</f>
        <v>2011-4</v>
      </c>
      <c r="G3409" s="5">
        <f>YEAR(Table1[[#This Row],[Order Date]])*100 + MONTH(Table1[[#This Row],[Order Date]])</f>
        <v>201104</v>
      </c>
      <c r="H3409" s="1">
        <v>40660</v>
      </c>
      <c r="I3409" t="s">
        <v>53</v>
      </c>
      <c r="J3409" t="s">
        <v>6482</v>
      </c>
      <c r="K3409" t="s">
        <v>6483</v>
      </c>
      <c r="L3409" t="s">
        <v>105</v>
      </c>
      <c r="M3409" t="s">
        <v>30</v>
      </c>
      <c r="N3409" t="s">
        <v>500</v>
      </c>
      <c r="O3409" t="s">
        <v>501</v>
      </c>
      <c r="P3409">
        <v>43229</v>
      </c>
      <c r="Q3409" t="s">
        <v>151</v>
      </c>
      <c r="R3409" t="s">
        <v>2916</v>
      </c>
      <c r="S3409" t="s">
        <v>49</v>
      </c>
      <c r="T3409" t="s">
        <v>78</v>
      </c>
      <c r="U3409" t="s">
        <v>2917</v>
      </c>
      <c r="V3409">
        <v>7.4880000000000013</v>
      </c>
      <c r="W3409">
        <v>8</v>
      </c>
      <c r="X3409" s="9">
        <f>Table1[[#This Row],[Discount]]</f>
        <v>0.7</v>
      </c>
      <c r="Y3409">
        <v>0.7</v>
      </c>
      <c r="Z3409">
        <v>-5.2415999999999983</v>
      </c>
    </row>
    <row r="3410" spans="1:26" ht="16" x14ac:dyDescent="0.2">
      <c r="A3410">
        <v>3409</v>
      </c>
      <c r="B3410" t="s">
        <v>6615</v>
      </c>
      <c r="C3410" s="1">
        <v>40656</v>
      </c>
      <c r="D3410">
        <f>YEAR(Table1[[#This Row],[Order Date]])</f>
        <v>2011</v>
      </c>
      <c r="E3410">
        <f>MONTH(Table1[[#This Row],[Order Date]])</f>
        <v>4</v>
      </c>
      <c r="F3410" t="str">
        <f>Table1[[#This Row],[Order Year]]&amp;"-"&amp;Table1[[#This Row],[Order Month]]</f>
        <v>2011-4</v>
      </c>
      <c r="G3410" s="5">
        <f>YEAR(Table1[[#This Row],[Order Date]])*100 + MONTH(Table1[[#This Row],[Order Date]])</f>
        <v>201104</v>
      </c>
      <c r="H3410" s="1">
        <v>40660</v>
      </c>
      <c r="I3410" t="s">
        <v>53</v>
      </c>
      <c r="J3410" t="s">
        <v>6482</v>
      </c>
      <c r="K3410" t="s">
        <v>6483</v>
      </c>
      <c r="L3410" t="s">
        <v>105</v>
      </c>
      <c r="M3410" t="s">
        <v>30</v>
      </c>
      <c r="N3410" t="s">
        <v>500</v>
      </c>
      <c r="O3410" t="s">
        <v>501</v>
      </c>
      <c r="P3410">
        <v>43229</v>
      </c>
      <c r="Q3410" t="s">
        <v>151</v>
      </c>
      <c r="R3410" t="s">
        <v>3030</v>
      </c>
      <c r="S3410" t="s">
        <v>35</v>
      </c>
      <c r="T3410" t="s">
        <v>68</v>
      </c>
      <c r="U3410" t="s">
        <v>3031</v>
      </c>
      <c r="V3410">
        <v>22.336000000000002</v>
      </c>
      <c r="W3410">
        <v>4</v>
      </c>
      <c r="X3410" s="9">
        <f>Table1[[#This Row],[Discount]]</f>
        <v>0.2</v>
      </c>
      <c r="Y3410">
        <v>0.2</v>
      </c>
      <c r="Z3410">
        <v>7.8175999999999997</v>
      </c>
    </row>
    <row r="3411" spans="1:26" ht="16" x14ac:dyDescent="0.2">
      <c r="A3411">
        <v>3410</v>
      </c>
      <c r="B3411" t="s">
        <v>6616</v>
      </c>
      <c r="C3411" s="1">
        <v>41760</v>
      </c>
      <c r="D3411">
        <f>YEAR(Table1[[#This Row],[Order Date]])</f>
        <v>2014</v>
      </c>
      <c r="E3411">
        <f>MONTH(Table1[[#This Row],[Order Date]])</f>
        <v>5</v>
      </c>
      <c r="F3411" t="str">
        <f>Table1[[#This Row],[Order Year]]&amp;"-"&amp;Table1[[#This Row],[Order Month]]</f>
        <v>2014-5</v>
      </c>
      <c r="G3411" s="5">
        <f>YEAR(Table1[[#This Row],[Order Date]])*100 + MONTH(Table1[[#This Row],[Order Date]])</f>
        <v>201405</v>
      </c>
      <c r="H3411" s="1">
        <v>41766</v>
      </c>
      <c r="I3411" t="s">
        <v>53</v>
      </c>
      <c r="J3411" t="s">
        <v>1916</v>
      </c>
      <c r="K3411" t="s">
        <v>1917</v>
      </c>
      <c r="L3411" t="s">
        <v>29</v>
      </c>
      <c r="M3411" t="s">
        <v>30</v>
      </c>
      <c r="N3411" t="s">
        <v>500</v>
      </c>
      <c r="O3411" t="s">
        <v>501</v>
      </c>
      <c r="P3411">
        <v>43229</v>
      </c>
      <c r="Q3411" t="s">
        <v>151</v>
      </c>
      <c r="R3411" t="s">
        <v>1932</v>
      </c>
      <c r="S3411" t="s">
        <v>49</v>
      </c>
      <c r="T3411" t="s">
        <v>93</v>
      </c>
      <c r="U3411" t="s">
        <v>1933</v>
      </c>
      <c r="V3411">
        <v>10.368000000000002</v>
      </c>
      <c r="W3411">
        <v>2</v>
      </c>
      <c r="X3411" s="9">
        <f>Table1[[#This Row],[Discount]]</f>
        <v>0.2</v>
      </c>
      <c r="Y3411">
        <v>0.2</v>
      </c>
      <c r="Z3411">
        <v>3.6288</v>
      </c>
    </row>
    <row r="3412" spans="1:26" ht="16" x14ac:dyDescent="0.2">
      <c r="A3412">
        <v>3411</v>
      </c>
      <c r="B3412" t="s">
        <v>6617</v>
      </c>
      <c r="C3412" s="1">
        <v>41538</v>
      </c>
      <c r="D3412">
        <f>YEAR(Table1[[#This Row],[Order Date]])</f>
        <v>2013</v>
      </c>
      <c r="E3412">
        <f>MONTH(Table1[[#This Row],[Order Date]])</f>
        <v>9</v>
      </c>
      <c r="F3412" t="str">
        <f>Table1[[#This Row],[Order Year]]&amp;"-"&amp;Table1[[#This Row],[Order Month]]</f>
        <v>2013-9</v>
      </c>
      <c r="G3412" s="5">
        <f>YEAR(Table1[[#This Row],[Order Date]])*100 + MONTH(Table1[[#This Row],[Order Date]])</f>
        <v>201309</v>
      </c>
      <c r="H3412" s="1">
        <v>41542</v>
      </c>
      <c r="I3412" t="s">
        <v>53</v>
      </c>
      <c r="J3412" t="s">
        <v>5549</v>
      </c>
      <c r="K3412" t="s">
        <v>5550</v>
      </c>
      <c r="L3412" t="s">
        <v>44</v>
      </c>
      <c r="M3412" t="s">
        <v>30</v>
      </c>
      <c r="N3412" t="s">
        <v>130</v>
      </c>
      <c r="O3412" t="s">
        <v>46</v>
      </c>
      <c r="P3412">
        <v>94122</v>
      </c>
      <c r="Q3412" t="s">
        <v>47</v>
      </c>
      <c r="R3412" t="s">
        <v>6329</v>
      </c>
      <c r="S3412" t="s">
        <v>49</v>
      </c>
      <c r="T3412" t="s">
        <v>93</v>
      </c>
      <c r="U3412" t="s">
        <v>6330</v>
      </c>
      <c r="V3412">
        <v>65.789999999999992</v>
      </c>
      <c r="W3412">
        <v>9</v>
      </c>
      <c r="X3412" s="9">
        <f>Table1[[#This Row],[Discount]]</f>
        <v>0</v>
      </c>
      <c r="Y3412">
        <v>0</v>
      </c>
      <c r="Z3412">
        <v>30.263399999999997</v>
      </c>
    </row>
    <row r="3413" spans="1:26" ht="16" x14ac:dyDescent="0.2">
      <c r="A3413">
        <v>3412</v>
      </c>
      <c r="B3413" t="s">
        <v>6617</v>
      </c>
      <c r="C3413" s="1">
        <v>41538</v>
      </c>
      <c r="D3413">
        <f>YEAR(Table1[[#This Row],[Order Date]])</f>
        <v>2013</v>
      </c>
      <c r="E3413">
        <f>MONTH(Table1[[#This Row],[Order Date]])</f>
        <v>9</v>
      </c>
      <c r="F3413" t="str">
        <f>Table1[[#This Row],[Order Year]]&amp;"-"&amp;Table1[[#This Row],[Order Month]]</f>
        <v>2013-9</v>
      </c>
      <c r="G3413" s="5">
        <f>YEAR(Table1[[#This Row],[Order Date]])*100 + MONTH(Table1[[#This Row],[Order Date]])</f>
        <v>201309</v>
      </c>
      <c r="H3413" s="1">
        <v>41542</v>
      </c>
      <c r="I3413" t="s">
        <v>53</v>
      </c>
      <c r="J3413" t="s">
        <v>5549</v>
      </c>
      <c r="K3413" t="s">
        <v>5550</v>
      </c>
      <c r="L3413" t="s">
        <v>44</v>
      </c>
      <c r="M3413" t="s">
        <v>30</v>
      </c>
      <c r="N3413" t="s">
        <v>130</v>
      </c>
      <c r="O3413" t="s">
        <v>46</v>
      </c>
      <c r="P3413">
        <v>94122</v>
      </c>
      <c r="Q3413" t="s">
        <v>47</v>
      </c>
      <c r="R3413" t="s">
        <v>100</v>
      </c>
      <c r="S3413" t="s">
        <v>49</v>
      </c>
      <c r="T3413" t="s">
        <v>78</v>
      </c>
      <c r="U3413" t="s">
        <v>101</v>
      </c>
      <c r="V3413">
        <v>271.98400000000004</v>
      </c>
      <c r="W3413">
        <v>2</v>
      </c>
      <c r="X3413" s="9">
        <f>Table1[[#This Row],[Discount]]</f>
        <v>0.2</v>
      </c>
      <c r="Y3413">
        <v>0.2</v>
      </c>
      <c r="Z3413">
        <v>88.394799999999975</v>
      </c>
    </row>
    <row r="3414" spans="1:26" ht="16" x14ac:dyDescent="0.2">
      <c r="A3414">
        <v>3413</v>
      </c>
      <c r="B3414" t="s">
        <v>6617</v>
      </c>
      <c r="C3414" s="1">
        <v>41538</v>
      </c>
      <c r="D3414">
        <f>YEAR(Table1[[#This Row],[Order Date]])</f>
        <v>2013</v>
      </c>
      <c r="E3414">
        <f>MONTH(Table1[[#This Row],[Order Date]])</f>
        <v>9</v>
      </c>
      <c r="F3414" t="str">
        <f>Table1[[#This Row],[Order Year]]&amp;"-"&amp;Table1[[#This Row],[Order Month]]</f>
        <v>2013-9</v>
      </c>
      <c r="G3414" s="5">
        <f>YEAR(Table1[[#This Row],[Order Date]])*100 + MONTH(Table1[[#This Row],[Order Date]])</f>
        <v>201309</v>
      </c>
      <c r="H3414" s="1">
        <v>41542</v>
      </c>
      <c r="I3414" t="s">
        <v>53</v>
      </c>
      <c r="J3414" t="s">
        <v>5549</v>
      </c>
      <c r="K3414" t="s">
        <v>5550</v>
      </c>
      <c r="L3414" t="s">
        <v>44</v>
      </c>
      <c r="M3414" t="s">
        <v>30</v>
      </c>
      <c r="N3414" t="s">
        <v>130</v>
      </c>
      <c r="O3414" t="s">
        <v>46</v>
      </c>
      <c r="P3414">
        <v>94122</v>
      </c>
      <c r="Q3414" t="s">
        <v>47</v>
      </c>
      <c r="R3414" t="s">
        <v>589</v>
      </c>
      <c r="S3414" t="s">
        <v>49</v>
      </c>
      <c r="T3414" t="s">
        <v>71</v>
      </c>
      <c r="U3414" t="s">
        <v>590</v>
      </c>
      <c r="V3414">
        <v>11.76</v>
      </c>
      <c r="W3414">
        <v>4</v>
      </c>
      <c r="X3414" s="9">
        <f>Table1[[#This Row],[Discount]]</f>
        <v>0</v>
      </c>
      <c r="Y3414">
        <v>0</v>
      </c>
      <c r="Z3414">
        <v>3.1752000000000002</v>
      </c>
    </row>
    <row r="3415" spans="1:26" ht="16" x14ac:dyDescent="0.2">
      <c r="A3415">
        <v>3414</v>
      </c>
      <c r="B3415" t="s">
        <v>6617</v>
      </c>
      <c r="C3415" s="1">
        <v>41538</v>
      </c>
      <c r="D3415">
        <f>YEAR(Table1[[#This Row],[Order Date]])</f>
        <v>2013</v>
      </c>
      <c r="E3415">
        <f>MONTH(Table1[[#This Row],[Order Date]])</f>
        <v>9</v>
      </c>
      <c r="F3415" t="str">
        <f>Table1[[#This Row],[Order Year]]&amp;"-"&amp;Table1[[#This Row],[Order Month]]</f>
        <v>2013-9</v>
      </c>
      <c r="G3415" s="5">
        <f>YEAR(Table1[[#This Row],[Order Date]])*100 + MONTH(Table1[[#This Row],[Order Date]])</f>
        <v>201309</v>
      </c>
      <c r="H3415" s="1">
        <v>41542</v>
      </c>
      <c r="I3415" t="s">
        <v>53</v>
      </c>
      <c r="J3415" t="s">
        <v>5549</v>
      </c>
      <c r="K3415" t="s">
        <v>5550</v>
      </c>
      <c r="L3415" t="s">
        <v>44</v>
      </c>
      <c r="M3415" t="s">
        <v>30</v>
      </c>
      <c r="N3415" t="s">
        <v>130</v>
      </c>
      <c r="O3415" t="s">
        <v>46</v>
      </c>
      <c r="P3415">
        <v>94122</v>
      </c>
      <c r="Q3415" t="s">
        <v>47</v>
      </c>
      <c r="R3415" t="s">
        <v>5851</v>
      </c>
      <c r="S3415" t="s">
        <v>49</v>
      </c>
      <c r="T3415" t="s">
        <v>93</v>
      </c>
      <c r="U3415" t="s">
        <v>5852</v>
      </c>
      <c r="V3415">
        <v>77.52</v>
      </c>
      <c r="W3415">
        <v>2</v>
      </c>
      <c r="X3415" s="9">
        <f>Table1[[#This Row],[Discount]]</f>
        <v>0</v>
      </c>
      <c r="Y3415">
        <v>0</v>
      </c>
      <c r="Z3415">
        <v>37.9848</v>
      </c>
    </row>
    <row r="3416" spans="1:26" ht="16" x14ac:dyDescent="0.2">
      <c r="A3416">
        <v>3415</v>
      </c>
      <c r="B3416" t="s">
        <v>6617</v>
      </c>
      <c r="C3416" s="1">
        <v>41538</v>
      </c>
      <c r="D3416">
        <f>YEAR(Table1[[#This Row],[Order Date]])</f>
        <v>2013</v>
      </c>
      <c r="E3416">
        <f>MONTH(Table1[[#This Row],[Order Date]])</f>
        <v>9</v>
      </c>
      <c r="F3416" t="str">
        <f>Table1[[#This Row],[Order Year]]&amp;"-"&amp;Table1[[#This Row],[Order Month]]</f>
        <v>2013-9</v>
      </c>
      <c r="G3416" s="5">
        <f>YEAR(Table1[[#This Row],[Order Date]])*100 + MONTH(Table1[[#This Row],[Order Date]])</f>
        <v>201309</v>
      </c>
      <c r="H3416" s="1">
        <v>41542</v>
      </c>
      <c r="I3416" t="s">
        <v>53</v>
      </c>
      <c r="J3416" t="s">
        <v>5549</v>
      </c>
      <c r="K3416" t="s">
        <v>5550</v>
      </c>
      <c r="L3416" t="s">
        <v>44</v>
      </c>
      <c r="M3416" t="s">
        <v>30</v>
      </c>
      <c r="N3416" t="s">
        <v>130</v>
      </c>
      <c r="O3416" t="s">
        <v>46</v>
      </c>
      <c r="P3416">
        <v>94122</v>
      </c>
      <c r="Q3416" t="s">
        <v>47</v>
      </c>
      <c r="R3416" t="s">
        <v>3920</v>
      </c>
      <c r="S3416" t="s">
        <v>49</v>
      </c>
      <c r="T3416" t="s">
        <v>78</v>
      </c>
      <c r="U3416" t="s">
        <v>3921</v>
      </c>
      <c r="V3416">
        <v>48.64</v>
      </c>
      <c r="W3416">
        <v>2</v>
      </c>
      <c r="X3416" s="9">
        <f>Table1[[#This Row],[Discount]]</f>
        <v>0.2</v>
      </c>
      <c r="Y3416">
        <v>0.2</v>
      </c>
      <c r="Z3416">
        <v>15.807999999999996</v>
      </c>
    </row>
    <row r="3417" spans="1:26" ht="16" x14ac:dyDescent="0.2">
      <c r="A3417">
        <v>3416</v>
      </c>
      <c r="B3417" t="s">
        <v>6618</v>
      </c>
      <c r="C3417" s="1">
        <v>41520</v>
      </c>
      <c r="D3417">
        <f>YEAR(Table1[[#This Row],[Order Date]])</f>
        <v>2013</v>
      </c>
      <c r="E3417">
        <f>MONTH(Table1[[#This Row],[Order Date]])</f>
        <v>9</v>
      </c>
      <c r="F3417" t="str">
        <f>Table1[[#This Row],[Order Year]]&amp;"-"&amp;Table1[[#This Row],[Order Month]]</f>
        <v>2013-9</v>
      </c>
      <c r="G3417" s="5">
        <f>YEAR(Table1[[#This Row],[Order Date]])*100 + MONTH(Table1[[#This Row],[Order Date]])</f>
        <v>201309</v>
      </c>
      <c r="H3417" s="1">
        <v>41520</v>
      </c>
      <c r="I3417" t="s">
        <v>1293</v>
      </c>
      <c r="J3417" t="s">
        <v>1697</v>
      </c>
      <c r="K3417" t="s">
        <v>1698</v>
      </c>
      <c r="L3417" t="s">
        <v>29</v>
      </c>
      <c r="M3417" t="s">
        <v>30</v>
      </c>
      <c r="N3417" t="s">
        <v>116</v>
      </c>
      <c r="O3417" t="s">
        <v>117</v>
      </c>
      <c r="P3417">
        <v>53711</v>
      </c>
      <c r="Q3417" t="s">
        <v>108</v>
      </c>
      <c r="R3417" t="s">
        <v>4335</v>
      </c>
      <c r="S3417" t="s">
        <v>49</v>
      </c>
      <c r="T3417" t="s">
        <v>272</v>
      </c>
      <c r="U3417" t="s">
        <v>4336</v>
      </c>
      <c r="V3417">
        <v>1.81</v>
      </c>
      <c r="W3417">
        <v>1</v>
      </c>
      <c r="X3417" s="9">
        <f>Table1[[#This Row],[Discount]]</f>
        <v>0</v>
      </c>
      <c r="Y3417">
        <v>0</v>
      </c>
      <c r="Z3417">
        <v>0.65159999999999996</v>
      </c>
    </row>
    <row r="3418" spans="1:26" ht="16" x14ac:dyDescent="0.2">
      <c r="A3418">
        <v>3417</v>
      </c>
      <c r="B3418" t="s">
        <v>6618</v>
      </c>
      <c r="C3418" s="1">
        <v>41520</v>
      </c>
      <c r="D3418">
        <f>YEAR(Table1[[#This Row],[Order Date]])</f>
        <v>2013</v>
      </c>
      <c r="E3418">
        <f>MONTH(Table1[[#This Row],[Order Date]])</f>
        <v>9</v>
      </c>
      <c r="F3418" t="str">
        <f>Table1[[#This Row],[Order Year]]&amp;"-"&amp;Table1[[#This Row],[Order Month]]</f>
        <v>2013-9</v>
      </c>
      <c r="G3418" s="5">
        <f>YEAR(Table1[[#This Row],[Order Date]])*100 + MONTH(Table1[[#This Row],[Order Date]])</f>
        <v>201309</v>
      </c>
      <c r="H3418" s="1">
        <v>41520</v>
      </c>
      <c r="I3418" t="s">
        <v>1293</v>
      </c>
      <c r="J3418" t="s">
        <v>1697</v>
      </c>
      <c r="K3418" t="s">
        <v>1698</v>
      </c>
      <c r="L3418" t="s">
        <v>29</v>
      </c>
      <c r="M3418" t="s">
        <v>30</v>
      </c>
      <c r="N3418" t="s">
        <v>116</v>
      </c>
      <c r="O3418" t="s">
        <v>117</v>
      </c>
      <c r="P3418">
        <v>53711</v>
      </c>
      <c r="Q3418" t="s">
        <v>108</v>
      </c>
      <c r="R3418" t="s">
        <v>3590</v>
      </c>
      <c r="S3418" t="s">
        <v>49</v>
      </c>
      <c r="T3418" t="s">
        <v>78</v>
      </c>
      <c r="U3418" t="s">
        <v>3591</v>
      </c>
      <c r="V3418">
        <v>8.26</v>
      </c>
      <c r="W3418">
        <v>2</v>
      </c>
      <c r="X3418" s="9">
        <f>Table1[[#This Row],[Discount]]</f>
        <v>0</v>
      </c>
      <c r="Y3418">
        <v>0</v>
      </c>
      <c r="Z3418">
        <v>3.8822000000000001</v>
      </c>
    </row>
    <row r="3419" spans="1:26" ht="16" x14ac:dyDescent="0.2">
      <c r="A3419">
        <v>3418</v>
      </c>
      <c r="B3419" t="s">
        <v>6619</v>
      </c>
      <c r="C3419" s="1">
        <v>41026</v>
      </c>
      <c r="D3419">
        <f>YEAR(Table1[[#This Row],[Order Date]])</f>
        <v>2012</v>
      </c>
      <c r="E3419">
        <f>MONTH(Table1[[#This Row],[Order Date]])</f>
        <v>4</v>
      </c>
      <c r="F3419" t="str">
        <f>Table1[[#This Row],[Order Year]]&amp;"-"&amp;Table1[[#This Row],[Order Month]]</f>
        <v>2012-4</v>
      </c>
      <c r="G3419" s="5">
        <f>YEAR(Table1[[#This Row],[Order Date]])*100 + MONTH(Table1[[#This Row],[Order Date]])</f>
        <v>201204</v>
      </c>
      <c r="H3419" s="1">
        <v>41031</v>
      </c>
      <c r="I3419" t="s">
        <v>53</v>
      </c>
      <c r="J3419" t="s">
        <v>6259</v>
      </c>
      <c r="K3419" t="s">
        <v>6260</v>
      </c>
      <c r="L3419" t="s">
        <v>105</v>
      </c>
      <c r="M3419" t="s">
        <v>30</v>
      </c>
      <c r="N3419" t="s">
        <v>459</v>
      </c>
      <c r="O3419" t="s">
        <v>460</v>
      </c>
      <c r="P3419">
        <v>80013</v>
      </c>
      <c r="Q3419" t="s">
        <v>47</v>
      </c>
      <c r="R3419" t="s">
        <v>3622</v>
      </c>
      <c r="S3419" t="s">
        <v>49</v>
      </c>
      <c r="T3419" t="s">
        <v>81</v>
      </c>
      <c r="U3419" t="s">
        <v>3623</v>
      </c>
      <c r="V3419">
        <v>43.560000000000009</v>
      </c>
      <c r="W3419">
        <v>5</v>
      </c>
      <c r="X3419" s="9">
        <f>Table1[[#This Row],[Discount]]</f>
        <v>0.2</v>
      </c>
      <c r="Y3419">
        <v>0.2</v>
      </c>
      <c r="Z3419">
        <v>3.2669999999999995</v>
      </c>
    </row>
    <row r="3420" spans="1:26" ht="16" x14ac:dyDescent="0.2">
      <c r="A3420">
        <v>3419</v>
      </c>
      <c r="B3420" t="s">
        <v>6619</v>
      </c>
      <c r="C3420" s="1">
        <v>41026</v>
      </c>
      <c r="D3420">
        <f>YEAR(Table1[[#This Row],[Order Date]])</f>
        <v>2012</v>
      </c>
      <c r="E3420">
        <f>MONTH(Table1[[#This Row],[Order Date]])</f>
        <v>4</v>
      </c>
      <c r="F3420" t="str">
        <f>Table1[[#This Row],[Order Year]]&amp;"-"&amp;Table1[[#This Row],[Order Month]]</f>
        <v>2012-4</v>
      </c>
      <c r="G3420" s="5">
        <f>YEAR(Table1[[#This Row],[Order Date]])*100 + MONTH(Table1[[#This Row],[Order Date]])</f>
        <v>201204</v>
      </c>
      <c r="H3420" s="1">
        <v>41031</v>
      </c>
      <c r="I3420" t="s">
        <v>53</v>
      </c>
      <c r="J3420" t="s">
        <v>6259</v>
      </c>
      <c r="K3420" t="s">
        <v>6260</v>
      </c>
      <c r="L3420" t="s">
        <v>105</v>
      </c>
      <c r="M3420" t="s">
        <v>30</v>
      </c>
      <c r="N3420" t="s">
        <v>459</v>
      </c>
      <c r="O3420" t="s">
        <v>460</v>
      </c>
      <c r="P3420">
        <v>80013</v>
      </c>
      <c r="Q3420" t="s">
        <v>47</v>
      </c>
      <c r="R3420" t="s">
        <v>1952</v>
      </c>
      <c r="S3420" t="s">
        <v>49</v>
      </c>
      <c r="T3420" t="s">
        <v>581</v>
      </c>
      <c r="U3420" t="s">
        <v>1953</v>
      </c>
      <c r="V3420">
        <v>5.84</v>
      </c>
      <c r="W3420">
        <v>2</v>
      </c>
      <c r="X3420" s="9">
        <f>Table1[[#This Row],[Discount]]</f>
        <v>0.2</v>
      </c>
      <c r="Y3420">
        <v>0.2</v>
      </c>
      <c r="Z3420">
        <v>0.72999999999999954</v>
      </c>
    </row>
    <row r="3421" spans="1:26" ht="16" x14ac:dyDescent="0.2">
      <c r="A3421">
        <v>3420</v>
      </c>
      <c r="B3421" t="s">
        <v>6620</v>
      </c>
      <c r="C3421" s="1">
        <v>41158</v>
      </c>
      <c r="D3421">
        <f>YEAR(Table1[[#This Row],[Order Date]])</f>
        <v>2012</v>
      </c>
      <c r="E3421">
        <f>MONTH(Table1[[#This Row],[Order Date]])</f>
        <v>9</v>
      </c>
      <c r="F3421" t="str">
        <f>Table1[[#This Row],[Order Year]]&amp;"-"&amp;Table1[[#This Row],[Order Month]]</f>
        <v>2012-9</v>
      </c>
      <c r="G3421" s="5">
        <f>YEAR(Table1[[#This Row],[Order Date]])*100 + MONTH(Table1[[#This Row],[Order Date]])</f>
        <v>201209</v>
      </c>
      <c r="H3421" s="1">
        <v>41165</v>
      </c>
      <c r="I3421" t="s">
        <v>53</v>
      </c>
      <c r="J3421" t="s">
        <v>2133</v>
      </c>
      <c r="K3421" t="s">
        <v>2134</v>
      </c>
      <c r="L3421" t="s">
        <v>105</v>
      </c>
      <c r="M3421" t="s">
        <v>30</v>
      </c>
      <c r="N3421" t="s">
        <v>269</v>
      </c>
      <c r="O3421" t="s">
        <v>270</v>
      </c>
      <c r="P3421">
        <v>10024</v>
      </c>
      <c r="Q3421" t="s">
        <v>151</v>
      </c>
      <c r="R3421" t="s">
        <v>2583</v>
      </c>
      <c r="S3421" t="s">
        <v>35</v>
      </c>
      <c r="T3421" t="s">
        <v>39</v>
      </c>
      <c r="U3421" t="s">
        <v>2584</v>
      </c>
      <c r="V3421">
        <v>271.76400000000001</v>
      </c>
      <c r="W3421">
        <v>2</v>
      </c>
      <c r="X3421" s="9">
        <f>Table1[[#This Row],[Discount]]</f>
        <v>0.1</v>
      </c>
      <c r="Y3421">
        <v>0.1</v>
      </c>
      <c r="Z3421">
        <v>60.391999999999967</v>
      </c>
    </row>
    <row r="3422" spans="1:26" ht="16" x14ac:dyDescent="0.2">
      <c r="A3422">
        <v>3421</v>
      </c>
      <c r="B3422" t="s">
        <v>6621</v>
      </c>
      <c r="C3422" s="1">
        <v>41423</v>
      </c>
      <c r="D3422">
        <f>YEAR(Table1[[#This Row],[Order Date]])</f>
        <v>2013</v>
      </c>
      <c r="E3422">
        <f>MONTH(Table1[[#This Row],[Order Date]])</f>
        <v>5</v>
      </c>
      <c r="F3422" t="str">
        <f>Table1[[#This Row],[Order Year]]&amp;"-"&amp;Table1[[#This Row],[Order Month]]</f>
        <v>2013-5</v>
      </c>
      <c r="G3422" s="5">
        <f>YEAR(Table1[[#This Row],[Order Date]])*100 + MONTH(Table1[[#This Row],[Order Date]])</f>
        <v>201305</v>
      </c>
      <c r="H3422" s="1">
        <v>41429</v>
      </c>
      <c r="I3422" t="s">
        <v>53</v>
      </c>
      <c r="J3422" t="s">
        <v>489</v>
      </c>
      <c r="K3422" t="s">
        <v>490</v>
      </c>
      <c r="L3422" t="s">
        <v>29</v>
      </c>
      <c r="M3422" t="s">
        <v>30</v>
      </c>
      <c r="N3422" t="s">
        <v>45</v>
      </c>
      <c r="O3422" t="s">
        <v>46</v>
      </c>
      <c r="P3422">
        <v>90004</v>
      </c>
      <c r="Q3422" t="s">
        <v>47</v>
      </c>
      <c r="R3422" t="s">
        <v>709</v>
      </c>
      <c r="S3422" t="s">
        <v>49</v>
      </c>
      <c r="T3422" t="s">
        <v>81</v>
      </c>
      <c r="U3422" t="s">
        <v>710</v>
      </c>
      <c r="V3422">
        <v>262.24</v>
      </c>
      <c r="W3422">
        <v>2</v>
      </c>
      <c r="X3422" s="9">
        <f>Table1[[#This Row],[Discount]]</f>
        <v>0</v>
      </c>
      <c r="Y3422">
        <v>0</v>
      </c>
      <c r="Z3422">
        <v>78.671999999999997</v>
      </c>
    </row>
    <row r="3423" spans="1:26" ht="16" x14ac:dyDescent="0.2">
      <c r="A3423">
        <v>3422</v>
      </c>
      <c r="B3423" t="s">
        <v>6621</v>
      </c>
      <c r="C3423" s="1">
        <v>41423</v>
      </c>
      <c r="D3423">
        <f>YEAR(Table1[[#This Row],[Order Date]])</f>
        <v>2013</v>
      </c>
      <c r="E3423">
        <f>MONTH(Table1[[#This Row],[Order Date]])</f>
        <v>5</v>
      </c>
      <c r="F3423" t="str">
        <f>Table1[[#This Row],[Order Year]]&amp;"-"&amp;Table1[[#This Row],[Order Month]]</f>
        <v>2013-5</v>
      </c>
      <c r="G3423" s="5">
        <f>YEAR(Table1[[#This Row],[Order Date]])*100 + MONTH(Table1[[#This Row],[Order Date]])</f>
        <v>201305</v>
      </c>
      <c r="H3423" s="1">
        <v>41429</v>
      </c>
      <c r="I3423" t="s">
        <v>53</v>
      </c>
      <c r="J3423" t="s">
        <v>489</v>
      </c>
      <c r="K3423" t="s">
        <v>490</v>
      </c>
      <c r="L3423" t="s">
        <v>29</v>
      </c>
      <c r="M3423" t="s">
        <v>30</v>
      </c>
      <c r="N3423" t="s">
        <v>45</v>
      </c>
      <c r="O3423" t="s">
        <v>46</v>
      </c>
      <c r="P3423">
        <v>90004</v>
      </c>
      <c r="Q3423" t="s">
        <v>47</v>
      </c>
      <c r="R3423" t="s">
        <v>5183</v>
      </c>
      <c r="S3423" t="s">
        <v>49</v>
      </c>
      <c r="T3423" t="s">
        <v>93</v>
      </c>
      <c r="U3423" t="s">
        <v>5184</v>
      </c>
      <c r="V3423">
        <v>182.72</v>
      </c>
      <c r="W3423">
        <v>8</v>
      </c>
      <c r="X3423" s="9">
        <f>Table1[[#This Row],[Discount]]</f>
        <v>0</v>
      </c>
      <c r="Y3423">
        <v>0</v>
      </c>
      <c r="Z3423">
        <v>84.051199999999994</v>
      </c>
    </row>
    <row r="3424" spans="1:26" ht="16" x14ac:dyDescent="0.2">
      <c r="A3424">
        <v>3423</v>
      </c>
      <c r="B3424" t="s">
        <v>6621</v>
      </c>
      <c r="C3424" s="1">
        <v>41423</v>
      </c>
      <c r="D3424">
        <f>YEAR(Table1[[#This Row],[Order Date]])</f>
        <v>2013</v>
      </c>
      <c r="E3424">
        <f>MONTH(Table1[[#This Row],[Order Date]])</f>
        <v>5</v>
      </c>
      <c r="F3424" t="str">
        <f>Table1[[#This Row],[Order Year]]&amp;"-"&amp;Table1[[#This Row],[Order Month]]</f>
        <v>2013-5</v>
      </c>
      <c r="G3424" s="5">
        <f>YEAR(Table1[[#This Row],[Order Date]])*100 + MONTH(Table1[[#This Row],[Order Date]])</f>
        <v>201305</v>
      </c>
      <c r="H3424" s="1">
        <v>41429</v>
      </c>
      <c r="I3424" t="s">
        <v>53</v>
      </c>
      <c r="J3424" t="s">
        <v>489</v>
      </c>
      <c r="K3424" t="s">
        <v>490</v>
      </c>
      <c r="L3424" t="s">
        <v>29</v>
      </c>
      <c r="M3424" t="s">
        <v>30</v>
      </c>
      <c r="N3424" t="s">
        <v>45</v>
      </c>
      <c r="O3424" t="s">
        <v>46</v>
      </c>
      <c r="P3424">
        <v>90004</v>
      </c>
      <c r="Q3424" t="s">
        <v>47</v>
      </c>
      <c r="R3424" t="s">
        <v>4820</v>
      </c>
      <c r="S3424" t="s">
        <v>74</v>
      </c>
      <c r="T3424" t="s">
        <v>164</v>
      </c>
      <c r="U3424" t="s">
        <v>4821</v>
      </c>
      <c r="V3424">
        <v>131.6</v>
      </c>
      <c r="W3424">
        <v>7</v>
      </c>
      <c r="X3424" s="9">
        <f>Table1[[#This Row],[Discount]]</f>
        <v>0</v>
      </c>
      <c r="Y3424">
        <v>0</v>
      </c>
      <c r="Z3424">
        <v>7.8960000000000008</v>
      </c>
    </row>
    <row r="3425" spans="1:26" ht="16" x14ac:dyDescent="0.2">
      <c r="A3425">
        <v>3424</v>
      </c>
      <c r="B3425" t="s">
        <v>6621</v>
      </c>
      <c r="C3425" s="1">
        <v>41423</v>
      </c>
      <c r="D3425">
        <f>YEAR(Table1[[#This Row],[Order Date]])</f>
        <v>2013</v>
      </c>
      <c r="E3425">
        <f>MONTH(Table1[[#This Row],[Order Date]])</f>
        <v>5</v>
      </c>
      <c r="F3425" t="str">
        <f>Table1[[#This Row],[Order Year]]&amp;"-"&amp;Table1[[#This Row],[Order Month]]</f>
        <v>2013-5</v>
      </c>
      <c r="G3425" s="5">
        <f>YEAR(Table1[[#This Row],[Order Date]])*100 + MONTH(Table1[[#This Row],[Order Date]])</f>
        <v>201305</v>
      </c>
      <c r="H3425" s="1">
        <v>41429</v>
      </c>
      <c r="I3425" t="s">
        <v>53</v>
      </c>
      <c r="J3425" t="s">
        <v>489</v>
      </c>
      <c r="K3425" t="s">
        <v>490</v>
      </c>
      <c r="L3425" t="s">
        <v>29</v>
      </c>
      <c r="M3425" t="s">
        <v>30</v>
      </c>
      <c r="N3425" t="s">
        <v>45</v>
      </c>
      <c r="O3425" t="s">
        <v>46</v>
      </c>
      <c r="P3425">
        <v>90004</v>
      </c>
      <c r="Q3425" t="s">
        <v>47</v>
      </c>
      <c r="R3425" t="s">
        <v>135</v>
      </c>
      <c r="S3425" t="s">
        <v>49</v>
      </c>
      <c r="T3425" t="s">
        <v>78</v>
      </c>
      <c r="U3425" t="s">
        <v>136</v>
      </c>
      <c r="V3425">
        <v>22.72</v>
      </c>
      <c r="W3425">
        <v>4</v>
      </c>
      <c r="X3425" s="9">
        <f>Table1[[#This Row],[Discount]]</f>
        <v>0.2</v>
      </c>
      <c r="Y3425">
        <v>0.2</v>
      </c>
      <c r="Z3425">
        <v>7.3839999999999986</v>
      </c>
    </row>
    <row r="3426" spans="1:26" ht="16" x14ac:dyDescent="0.2">
      <c r="A3426">
        <v>3425</v>
      </c>
      <c r="B3426" t="s">
        <v>6621</v>
      </c>
      <c r="C3426" s="1">
        <v>41423</v>
      </c>
      <c r="D3426">
        <f>YEAR(Table1[[#This Row],[Order Date]])</f>
        <v>2013</v>
      </c>
      <c r="E3426">
        <f>MONTH(Table1[[#This Row],[Order Date]])</f>
        <v>5</v>
      </c>
      <c r="F3426" t="str">
        <f>Table1[[#This Row],[Order Year]]&amp;"-"&amp;Table1[[#This Row],[Order Month]]</f>
        <v>2013-5</v>
      </c>
      <c r="G3426" s="5">
        <f>YEAR(Table1[[#This Row],[Order Date]])*100 + MONTH(Table1[[#This Row],[Order Date]])</f>
        <v>201305</v>
      </c>
      <c r="H3426" s="1">
        <v>41429</v>
      </c>
      <c r="I3426" t="s">
        <v>53</v>
      </c>
      <c r="J3426" t="s">
        <v>489</v>
      </c>
      <c r="K3426" t="s">
        <v>490</v>
      </c>
      <c r="L3426" t="s">
        <v>29</v>
      </c>
      <c r="M3426" t="s">
        <v>30</v>
      </c>
      <c r="N3426" t="s">
        <v>45</v>
      </c>
      <c r="O3426" t="s">
        <v>46</v>
      </c>
      <c r="P3426">
        <v>90004</v>
      </c>
      <c r="Q3426" t="s">
        <v>47</v>
      </c>
      <c r="R3426" t="s">
        <v>6332</v>
      </c>
      <c r="S3426" t="s">
        <v>74</v>
      </c>
      <c r="T3426" t="s">
        <v>685</v>
      </c>
      <c r="U3426" t="s">
        <v>6333</v>
      </c>
      <c r="V3426">
        <v>558.4</v>
      </c>
      <c r="W3426">
        <v>2</v>
      </c>
      <c r="X3426" s="9">
        <f>Table1[[#This Row],[Discount]]</f>
        <v>0.2</v>
      </c>
      <c r="Y3426">
        <v>0.2</v>
      </c>
      <c r="Z3426">
        <v>41.880000000000024</v>
      </c>
    </row>
    <row r="3427" spans="1:26" ht="16" x14ac:dyDescent="0.2">
      <c r="A3427">
        <v>3426</v>
      </c>
      <c r="B3427" t="s">
        <v>6622</v>
      </c>
      <c r="C3427" s="1">
        <v>41176</v>
      </c>
      <c r="D3427">
        <f>YEAR(Table1[[#This Row],[Order Date]])</f>
        <v>2012</v>
      </c>
      <c r="E3427">
        <f>MONTH(Table1[[#This Row],[Order Date]])</f>
        <v>9</v>
      </c>
      <c r="F3427" t="str">
        <f>Table1[[#This Row],[Order Year]]&amp;"-"&amp;Table1[[#This Row],[Order Month]]</f>
        <v>2012-9</v>
      </c>
      <c r="G3427" s="5">
        <f>YEAR(Table1[[#This Row],[Order Date]])*100 + MONTH(Table1[[#This Row],[Order Date]])</f>
        <v>201209</v>
      </c>
      <c r="H3427" s="1">
        <v>41180</v>
      </c>
      <c r="I3427" t="s">
        <v>53</v>
      </c>
      <c r="J3427" t="s">
        <v>3052</v>
      </c>
      <c r="K3427" t="s">
        <v>3053</v>
      </c>
      <c r="L3427" t="s">
        <v>105</v>
      </c>
      <c r="M3427" t="s">
        <v>30</v>
      </c>
      <c r="N3427" t="s">
        <v>6623</v>
      </c>
      <c r="O3427" t="s">
        <v>492</v>
      </c>
      <c r="P3427">
        <v>52001</v>
      </c>
      <c r="Q3427" t="s">
        <v>108</v>
      </c>
      <c r="R3427" t="s">
        <v>180</v>
      </c>
      <c r="S3427" t="s">
        <v>49</v>
      </c>
      <c r="T3427" t="s">
        <v>78</v>
      </c>
      <c r="U3427" t="s">
        <v>181</v>
      </c>
      <c r="V3427">
        <v>15.24</v>
      </c>
      <c r="W3427">
        <v>4</v>
      </c>
      <c r="X3427" s="9">
        <f>Table1[[#This Row],[Discount]]</f>
        <v>0</v>
      </c>
      <c r="Y3427">
        <v>0</v>
      </c>
      <c r="Z3427">
        <v>6.8579999999999988</v>
      </c>
    </row>
    <row r="3428" spans="1:26" ht="16" x14ac:dyDescent="0.2">
      <c r="A3428">
        <v>3427</v>
      </c>
      <c r="B3428" t="s">
        <v>6622</v>
      </c>
      <c r="C3428" s="1">
        <v>41176</v>
      </c>
      <c r="D3428">
        <f>YEAR(Table1[[#This Row],[Order Date]])</f>
        <v>2012</v>
      </c>
      <c r="E3428">
        <f>MONTH(Table1[[#This Row],[Order Date]])</f>
        <v>9</v>
      </c>
      <c r="F3428" t="str">
        <f>Table1[[#This Row],[Order Year]]&amp;"-"&amp;Table1[[#This Row],[Order Month]]</f>
        <v>2012-9</v>
      </c>
      <c r="G3428" s="5">
        <f>YEAR(Table1[[#This Row],[Order Date]])*100 + MONTH(Table1[[#This Row],[Order Date]])</f>
        <v>201209</v>
      </c>
      <c r="H3428" s="1">
        <v>41180</v>
      </c>
      <c r="I3428" t="s">
        <v>53</v>
      </c>
      <c r="J3428" t="s">
        <v>3052</v>
      </c>
      <c r="K3428" t="s">
        <v>3053</v>
      </c>
      <c r="L3428" t="s">
        <v>105</v>
      </c>
      <c r="M3428" t="s">
        <v>30</v>
      </c>
      <c r="N3428" t="s">
        <v>6623</v>
      </c>
      <c r="O3428" t="s">
        <v>492</v>
      </c>
      <c r="P3428">
        <v>52001</v>
      </c>
      <c r="Q3428" t="s">
        <v>108</v>
      </c>
      <c r="R3428" t="s">
        <v>4622</v>
      </c>
      <c r="S3428" t="s">
        <v>35</v>
      </c>
      <c r="T3428" t="s">
        <v>39</v>
      </c>
      <c r="U3428" t="s">
        <v>4623</v>
      </c>
      <c r="V3428">
        <v>1408.1</v>
      </c>
      <c r="W3428">
        <v>10</v>
      </c>
      <c r="X3428" s="9">
        <f>Table1[[#This Row],[Discount]]</f>
        <v>0</v>
      </c>
      <c r="Y3428">
        <v>0</v>
      </c>
      <c r="Z3428">
        <v>394.26800000000003</v>
      </c>
    </row>
    <row r="3429" spans="1:26" ht="16" x14ac:dyDescent="0.2">
      <c r="A3429">
        <v>3428</v>
      </c>
      <c r="B3429" t="s">
        <v>6624</v>
      </c>
      <c r="C3429" s="1">
        <v>41824</v>
      </c>
      <c r="D3429">
        <f>YEAR(Table1[[#This Row],[Order Date]])</f>
        <v>2014</v>
      </c>
      <c r="E3429">
        <f>MONTH(Table1[[#This Row],[Order Date]])</f>
        <v>7</v>
      </c>
      <c r="F3429" t="str">
        <f>Table1[[#This Row],[Order Year]]&amp;"-"&amp;Table1[[#This Row],[Order Month]]</f>
        <v>2014-7</v>
      </c>
      <c r="G3429" s="5">
        <f>YEAR(Table1[[#This Row],[Order Date]])*100 + MONTH(Table1[[#This Row],[Order Date]])</f>
        <v>201407</v>
      </c>
      <c r="H3429" s="1">
        <v>41827</v>
      </c>
      <c r="I3429" t="s">
        <v>26</v>
      </c>
      <c r="J3429" t="s">
        <v>3761</v>
      </c>
      <c r="K3429" t="s">
        <v>3762</v>
      </c>
      <c r="L3429" t="s">
        <v>105</v>
      </c>
      <c r="M3429" t="s">
        <v>30</v>
      </c>
      <c r="N3429" t="s">
        <v>2473</v>
      </c>
      <c r="O3429" t="s">
        <v>501</v>
      </c>
      <c r="P3429">
        <v>43130</v>
      </c>
      <c r="Q3429" t="s">
        <v>151</v>
      </c>
      <c r="R3429" t="s">
        <v>6625</v>
      </c>
      <c r="S3429" t="s">
        <v>49</v>
      </c>
      <c r="T3429" t="s">
        <v>93</v>
      </c>
      <c r="U3429" t="s">
        <v>6626</v>
      </c>
      <c r="V3429">
        <v>32.896000000000001</v>
      </c>
      <c r="W3429">
        <v>4</v>
      </c>
      <c r="X3429" s="9">
        <f>Table1[[#This Row],[Discount]]</f>
        <v>0.2</v>
      </c>
      <c r="Y3429">
        <v>0.2</v>
      </c>
      <c r="Z3429">
        <v>11.102399999999996</v>
      </c>
    </row>
    <row r="3430" spans="1:26" ht="16" x14ac:dyDescent="0.2">
      <c r="A3430">
        <v>3429</v>
      </c>
      <c r="B3430" t="s">
        <v>6624</v>
      </c>
      <c r="C3430" s="1">
        <v>41824</v>
      </c>
      <c r="D3430">
        <f>YEAR(Table1[[#This Row],[Order Date]])</f>
        <v>2014</v>
      </c>
      <c r="E3430">
        <f>MONTH(Table1[[#This Row],[Order Date]])</f>
        <v>7</v>
      </c>
      <c r="F3430" t="str">
        <f>Table1[[#This Row],[Order Year]]&amp;"-"&amp;Table1[[#This Row],[Order Month]]</f>
        <v>2014-7</v>
      </c>
      <c r="G3430" s="5">
        <f>YEAR(Table1[[#This Row],[Order Date]])*100 + MONTH(Table1[[#This Row],[Order Date]])</f>
        <v>201407</v>
      </c>
      <c r="H3430" s="1">
        <v>41827</v>
      </c>
      <c r="I3430" t="s">
        <v>26</v>
      </c>
      <c r="J3430" t="s">
        <v>3761</v>
      </c>
      <c r="K3430" t="s">
        <v>3762</v>
      </c>
      <c r="L3430" t="s">
        <v>105</v>
      </c>
      <c r="M3430" t="s">
        <v>30</v>
      </c>
      <c r="N3430" t="s">
        <v>2473</v>
      </c>
      <c r="O3430" t="s">
        <v>501</v>
      </c>
      <c r="P3430">
        <v>43130</v>
      </c>
      <c r="Q3430" t="s">
        <v>151</v>
      </c>
      <c r="R3430" t="s">
        <v>1439</v>
      </c>
      <c r="S3430" t="s">
        <v>35</v>
      </c>
      <c r="T3430" t="s">
        <v>59</v>
      </c>
      <c r="U3430" t="s">
        <v>1440</v>
      </c>
      <c r="V3430">
        <v>215.148</v>
      </c>
      <c r="W3430">
        <v>2</v>
      </c>
      <c r="X3430" s="9">
        <f>Table1[[#This Row],[Discount]]</f>
        <v>0.4</v>
      </c>
      <c r="Y3430">
        <v>0.4</v>
      </c>
      <c r="Z3430">
        <v>-103.98819999999998</v>
      </c>
    </row>
    <row r="3431" spans="1:26" ht="16" x14ac:dyDescent="0.2">
      <c r="A3431">
        <v>3430</v>
      </c>
      <c r="B3431" t="s">
        <v>6624</v>
      </c>
      <c r="C3431" s="1">
        <v>41824</v>
      </c>
      <c r="D3431">
        <f>YEAR(Table1[[#This Row],[Order Date]])</f>
        <v>2014</v>
      </c>
      <c r="E3431">
        <f>MONTH(Table1[[#This Row],[Order Date]])</f>
        <v>7</v>
      </c>
      <c r="F3431" t="str">
        <f>Table1[[#This Row],[Order Year]]&amp;"-"&amp;Table1[[#This Row],[Order Month]]</f>
        <v>2014-7</v>
      </c>
      <c r="G3431" s="5">
        <f>YEAR(Table1[[#This Row],[Order Date]])*100 + MONTH(Table1[[#This Row],[Order Date]])</f>
        <v>201407</v>
      </c>
      <c r="H3431" s="1">
        <v>41827</v>
      </c>
      <c r="I3431" t="s">
        <v>26</v>
      </c>
      <c r="J3431" t="s">
        <v>3761</v>
      </c>
      <c r="K3431" t="s">
        <v>3762</v>
      </c>
      <c r="L3431" t="s">
        <v>105</v>
      </c>
      <c r="M3431" t="s">
        <v>30</v>
      </c>
      <c r="N3431" t="s">
        <v>2473</v>
      </c>
      <c r="O3431" t="s">
        <v>501</v>
      </c>
      <c r="P3431">
        <v>43130</v>
      </c>
      <c r="Q3431" t="s">
        <v>151</v>
      </c>
      <c r="R3431" t="s">
        <v>5834</v>
      </c>
      <c r="S3431" t="s">
        <v>49</v>
      </c>
      <c r="T3431" t="s">
        <v>93</v>
      </c>
      <c r="U3431" t="s">
        <v>5835</v>
      </c>
      <c r="V3431">
        <v>30.96</v>
      </c>
      <c r="W3431">
        <v>6</v>
      </c>
      <c r="X3431" s="9">
        <f>Table1[[#This Row],[Discount]]</f>
        <v>0.2</v>
      </c>
      <c r="Y3431">
        <v>0.2</v>
      </c>
      <c r="Z3431">
        <v>11.223000000000001</v>
      </c>
    </row>
    <row r="3432" spans="1:26" ht="16" x14ac:dyDescent="0.2">
      <c r="A3432">
        <v>3431</v>
      </c>
      <c r="B3432" t="s">
        <v>6627</v>
      </c>
      <c r="C3432" s="1">
        <v>41982</v>
      </c>
      <c r="D3432">
        <f>YEAR(Table1[[#This Row],[Order Date]])</f>
        <v>2014</v>
      </c>
      <c r="E3432">
        <f>MONTH(Table1[[#This Row],[Order Date]])</f>
        <v>12</v>
      </c>
      <c r="F3432" t="str">
        <f>Table1[[#This Row],[Order Year]]&amp;"-"&amp;Table1[[#This Row],[Order Month]]</f>
        <v>2014-12</v>
      </c>
      <c r="G3432" s="5">
        <f>YEAR(Table1[[#This Row],[Order Date]])*100 + MONTH(Table1[[#This Row],[Order Date]])</f>
        <v>201412</v>
      </c>
      <c r="H3432" s="1">
        <v>41983</v>
      </c>
      <c r="I3432" t="s">
        <v>191</v>
      </c>
      <c r="J3432" t="s">
        <v>1420</v>
      </c>
      <c r="K3432" t="s">
        <v>1421</v>
      </c>
      <c r="L3432" t="s">
        <v>29</v>
      </c>
      <c r="M3432" t="s">
        <v>30</v>
      </c>
      <c r="N3432" t="s">
        <v>1030</v>
      </c>
      <c r="O3432" t="s">
        <v>46</v>
      </c>
      <c r="P3432">
        <v>90301</v>
      </c>
      <c r="Q3432" t="s">
        <v>47</v>
      </c>
      <c r="R3432" t="s">
        <v>1336</v>
      </c>
      <c r="S3432" t="s">
        <v>49</v>
      </c>
      <c r="T3432" t="s">
        <v>62</v>
      </c>
      <c r="U3432" t="s">
        <v>1337</v>
      </c>
      <c r="V3432">
        <v>29.79</v>
      </c>
      <c r="W3432">
        <v>3</v>
      </c>
      <c r="X3432" s="9">
        <f>Table1[[#This Row],[Discount]]</f>
        <v>0</v>
      </c>
      <c r="Y3432">
        <v>0</v>
      </c>
      <c r="Z3432">
        <v>8.6390999999999956</v>
      </c>
    </row>
    <row r="3433" spans="1:26" ht="16" x14ac:dyDescent="0.2">
      <c r="A3433">
        <v>3432</v>
      </c>
      <c r="B3433" t="s">
        <v>6627</v>
      </c>
      <c r="C3433" s="1">
        <v>41982</v>
      </c>
      <c r="D3433">
        <f>YEAR(Table1[[#This Row],[Order Date]])</f>
        <v>2014</v>
      </c>
      <c r="E3433">
        <f>MONTH(Table1[[#This Row],[Order Date]])</f>
        <v>12</v>
      </c>
      <c r="F3433" t="str">
        <f>Table1[[#This Row],[Order Year]]&amp;"-"&amp;Table1[[#This Row],[Order Month]]</f>
        <v>2014-12</v>
      </c>
      <c r="G3433" s="5">
        <f>YEAR(Table1[[#This Row],[Order Date]])*100 + MONTH(Table1[[#This Row],[Order Date]])</f>
        <v>201412</v>
      </c>
      <c r="H3433" s="1">
        <v>41983</v>
      </c>
      <c r="I3433" t="s">
        <v>191</v>
      </c>
      <c r="J3433" t="s">
        <v>1420</v>
      </c>
      <c r="K3433" t="s">
        <v>1421</v>
      </c>
      <c r="L3433" t="s">
        <v>29</v>
      </c>
      <c r="M3433" t="s">
        <v>30</v>
      </c>
      <c r="N3433" t="s">
        <v>1030</v>
      </c>
      <c r="O3433" t="s">
        <v>46</v>
      </c>
      <c r="P3433">
        <v>90301</v>
      </c>
      <c r="Q3433" t="s">
        <v>47</v>
      </c>
      <c r="R3433" t="s">
        <v>6628</v>
      </c>
      <c r="S3433" t="s">
        <v>35</v>
      </c>
      <c r="T3433" t="s">
        <v>68</v>
      </c>
      <c r="U3433" t="s">
        <v>6629</v>
      </c>
      <c r="V3433">
        <v>128.9</v>
      </c>
      <c r="W3433">
        <v>2</v>
      </c>
      <c r="X3433" s="9">
        <f>Table1[[#This Row],[Discount]]</f>
        <v>0</v>
      </c>
      <c r="Y3433">
        <v>0</v>
      </c>
      <c r="Z3433">
        <v>15.468000000000004</v>
      </c>
    </row>
    <row r="3434" spans="1:26" ht="16" x14ac:dyDescent="0.2">
      <c r="A3434">
        <v>3433</v>
      </c>
      <c r="B3434" t="s">
        <v>6627</v>
      </c>
      <c r="C3434" s="1">
        <v>41982</v>
      </c>
      <c r="D3434">
        <f>YEAR(Table1[[#This Row],[Order Date]])</f>
        <v>2014</v>
      </c>
      <c r="E3434">
        <f>MONTH(Table1[[#This Row],[Order Date]])</f>
        <v>12</v>
      </c>
      <c r="F3434" t="str">
        <f>Table1[[#This Row],[Order Year]]&amp;"-"&amp;Table1[[#This Row],[Order Month]]</f>
        <v>2014-12</v>
      </c>
      <c r="G3434" s="5">
        <f>YEAR(Table1[[#This Row],[Order Date]])*100 + MONTH(Table1[[#This Row],[Order Date]])</f>
        <v>201412</v>
      </c>
      <c r="H3434" s="1">
        <v>41983</v>
      </c>
      <c r="I3434" t="s">
        <v>191</v>
      </c>
      <c r="J3434" t="s">
        <v>1420</v>
      </c>
      <c r="K3434" t="s">
        <v>1421</v>
      </c>
      <c r="L3434" t="s">
        <v>29</v>
      </c>
      <c r="M3434" t="s">
        <v>30</v>
      </c>
      <c r="N3434" t="s">
        <v>1030</v>
      </c>
      <c r="O3434" t="s">
        <v>46</v>
      </c>
      <c r="P3434">
        <v>90301</v>
      </c>
      <c r="Q3434" t="s">
        <v>47</v>
      </c>
      <c r="R3434" t="s">
        <v>2553</v>
      </c>
      <c r="S3434" t="s">
        <v>49</v>
      </c>
      <c r="T3434" t="s">
        <v>93</v>
      </c>
      <c r="U3434" t="s">
        <v>2554</v>
      </c>
      <c r="V3434">
        <v>60.12</v>
      </c>
      <c r="W3434">
        <v>9</v>
      </c>
      <c r="X3434" s="9">
        <f>Table1[[#This Row],[Discount]]</f>
        <v>0</v>
      </c>
      <c r="Y3434">
        <v>0</v>
      </c>
      <c r="Z3434">
        <v>28.857599999999998</v>
      </c>
    </row>
    <row r="3435" spans="1:26" ht="16" x14ac:dyDescent="0.2">
      <c r="A3435">
        <v>3434</v>
      </c>
      <c r="B3435" t="s">
        <v>6630</v>
      </c>
      <c r="C3435" s="1">
        <v>41979</v>
      </c>
      <c r="D3435">
        <f>YEAR(Table1[[#This Row],[Order Date]])</f>
        <v>2014</v>
      </c>
      <c r="E3435">
        <f>MONTH(Table1[[#This Row],[Order Date]])</f>
        <v>12</v>
      </c>
      <c r="F3435" t="str">
        <f>Table1[[#This Row],[Order Year]]&amp;"-"&amp;Table1[[#This Row],[Order Month]]</f>
        <v>2014-12</v>
      </c>
      <c r="G3435" s="5">
        <f>YEAR(Table1[[#This Row],[Order Date]])*100 + MONTH(Table1[[#This Row],[Order Date]])</f>
        <v>201412</v>
      </c>
      <c r="H3435" s="1">
        <v>41983</v>
      </c>
      <c r="I3435" t="s">
        <v>53</v>
      </c>
      <c r="J3435" t="s">
        <v>2246</v>
      </c>
      <c r="K3435" t="s">
        <v>2247</v>
      </c>
      <c r="L3435" t="s">
        <v>29</v>
      </c>
      <c r="M3435" t="s">
        <v>30</v>
      </c>
      <c r="N3435" t="s">
        <v>4125</v>
      </c>
      <c r="O3435" t="s">
        <v>99</v>
      </c>
      <c r="P3435">
        <v>98006</v>
      </c>
      <c r="Q3435" t="s">
        <v>47</v>
      </c>
      <c r="R3435" t="s">
        <v>5490</v>
      </c>
      <c r="S3435" t="s">
        <v>49</v>
      </c>
      <c r="T3435" t="s">
        <v>78</v>
      </c>
      <c r="U3435" t="s">
        <v>5491</v>
      </c>
      <c r="V3435">
        <v>24.816000000000003</v>
      </c>
      <c r="W3435">
        <v>3</v>
      </c>
      <c r="X3435" s="9">
        <f>Table1[[#This Row],[Discount]]</f>
        <v>0.2</v>
      </c>
      <c r="Y3435">
        <v>0.2</v>
      </c>
      <c r="Z3435">
        <v>8.3753999999999991</v>
      </c>
    </row>
    <row r="3436" spans="1:26" ht="16" x14ac:dyDescent="0.2">
      <c r="A3436">
        <v>3435</v>
      </c>
      <c r="B3436" t="s">
        <v>6630</v>
      </c>
      <c r="C3436" s="1">
        <v>41979</v>
      </c>
      <c r="D3436">
        <f>YEAR(Table1[[#This Row],[Order Date]])</f>
        <v>2014</v>
      </c>
      <c r="E3436">
        <f>MONTH(Table1[[#This Row],[Order Date]])</f>
        <v>12</v>
      </c>
      <c r="F3436" t="str">
        <f>Table1[[#This Row],[Order Year]]&amp;"-"&amp;Table1[[#This Row],[Order Month]]</f>
        <v>2014-12</v>
      </c>
      <c r="G3436" s="5">
        <f>YEAR(Table1[[#This Row],[Order Date]])*100 + MONTH(Table1[[#This Row],[Order Date]])</f>
        <v>201412</v>
      </c>
      <c r="H3436" s="1">
        <v>41983</v>
      </c>
      <c r="I3436" t="s">
        <v>53</v>
      </c>
      <c r="J3436" t="s">
        <v>2246</v>
      </c>
      <c r="K3436" t="s">
        <v>2247</v>
      </c>
      <c r="L3436" t="s">
        <v>29</v>
      </c>
      <c r="M3436" t="s">
        <v>30</v>
      </c>
      <c r="N3436" t="s">
        <v>4125</v>
      </c>
      <c r="O3436" t="s">
        <v>99</v>
      </c>
      <c r="P3436">
        <v>98006</v>
      </c>
      <c r="Q3436" t="s">
        <v>47</v>
      </c>
      <c r="R3436" t="s">
        <v>2916</v>
      </c>
      <c r="S3436" t="s">
        <v>49</v>
      </c>
      <c r="T3436" t="s">
        <v>78</v>
      </c>
      <c r="U3436" t="s">
        <v>2917</v>
      </c>
      <c r="V3436">
        <v>14.976000000000003</v>
      </c>
      <c r="W3436">
        <v>6</v>
      </c>
      <c r="X3436" s="9">
        <f>Table1[[#This Row],[Discount]]</f>
        <v>0.2</v>
      </c>
      <c r="Y3436">
        <v>0.2</v>
      </c>
      <c r="Z3436">
        <v>5.4287999999999981</v>
      </c>
    </row>
    <row r="3437" spans="1:26" ht="16" x14ac:dyDescent="0.2">
      <c r="A3437">
        <v>3436</v>
      </c>
      <c r="B3437" t="s">
        <v>6631</v>
      </c>
      <c r="C3437" s="1">
        <v>41179</v>
      </c>
      <c r="D3437">
        <f>YEAR(Table1[[#This Row],[Order Date]])</f>
        <v>2012</v>
      </c>
      <c r="E3437">
        <f>MONTH(Table1[[#This Row],[Order Date]])</f>
        <v>9</v>
      </c>
      <c r="F3437" t="str">
        <f>Table1[[#This Row],[Order Year]]&amp;"-"&amp;Table1[[#This Row],[Order Month]]</f>
        <v>2012-9</v>
      </c>
      <c r="G3437" s="5">
        <f>YEAR(Table1[[#This Row],[Order Date]])*100 + MONTH(Table1[[#This Row],[Order Date]])</f>
        <v>201209</v>
      </c>
      <c r="H3437" s="1">
        <v>41181</v>
      </c>
      <c r="I3437" t="s">
        <v>191</v>
      </c>
      <c r="J3437" t="s">
        <v>3240</v>
      </c>
      <c r="K3437" t="s">
        <v>3241</v>
      </c>
      <c r="L3437" t="s">
        <v>29</v>
      </c>
      <c r="M3437" t="s">
        <v>30</v>
      </c>
      <c r="N3437" t="s">
        <v>306</v>
      </c>
      <c r="O3437" t="s">
        <v>214</v>
      </c>
      <c r="P3437">
        <v>60610</v>
      </c>
      <c r="Q3437" t="s">
        <v>108</v>
      </c>
      <c r="R3437" t="s">
        <v>1725</v>
      </c>
      <c r="S3437" t="s">
        <v>49</v>
      </c>
      <c r="T3437" t="s">
        <v>78</v>
      </c>
      <c r="U3437" t="s">
        <v>1726</v>
      </c>
      <c r="V3437">
        <v>15.079999999999998</v>
      </c>
      <c r="W3437">
        <v>2</v>
      </c>
      <c r="X3437" s="9">
        <f>Table1[[#This Row],[Discount]]</f>
        <v>0.8</v>
      </c>
      <c r="Y3437">
        <v>0.8</v>
      </c>
      <c r="Z3437">
        <v>-22.620000000000005</v>
      </c>
    </row>
    <row r="3438" spans="1:26" ht="16" x14ac:dyDescent="0.2">
      <c r="A3438">
        <v>3437</v>
      </c>
      <c r="B3438" t="s">
        <v>6631</v>
      </c>
      <c r="C3438" s="1">
        <v>41179</v>
      </c>
      <c r="D3438">
        <f>YEAR(Table1[[#This Row],[Order Date]])</f>
        <v>2012</v>
      </c>
      <c r="E3438">
        <f>MONTH(Table1[[#This Row],[Order Date]])</f>
        <v>9</v>
      </c>
      <c r="F3438" t="str">
        <f>Table1[[#This Row],[Order Year]]&amp;"-"&amp;Table1[[#This Row],[Order Month]]</f>
        <v>2012-9</v>
      </c>
      <c r="G3438" s="5">
        <f>YEAR(Table1[[#This Row],[Order Date]])*100 + MONTH(Table1[[#This Row],[Order Date]])</f>
        <v>201209</v>
      </c>
      <c r="H3438" s="1">
        <v>41181</v>
      </c>
      <c r="I3438" t="s">
        <v>191</v>
      </c>
      <c r="J3438" t="s">
        <v>3240</v>
      </c>
      <c r="K3438" t="s">
        <v>3241</v>
      </c>
      <c r="L3438" t="s">
        <v>29</v>
      </c>
      <c r="M3438" t="s">
        <v>30</v>
      </c>
      <c r="N3438" t="s">
        <v>306</v>
      </c>
      <c r="O3438" t="s">
        <v>214</v>
      </c>
      <c r="P3438">
        <v>60610</v>
      </c>
      <c r="Q3438" t="s">
        <v>108</v>
      </c>
      <c r="R3438" t="s">
        <v>2046</v>
      </c>
      <c r="S3438" t="s">
        <v>35</v>
      </c>
      <c r="T3438" t="s">
        <v>68</v>
      </c>
      <c r="U3438" t="s">
        <v>2047</v>
      </c>
      <c r="V3438">
        <v>24.288</v>
      </c>
      <c r="W3438">
        <v>3</v>
      </c>
      <c r="X3438" s="9">
        <f>Table1[[#This Row],[Discount]]</f>
        <v>0.6</v>
      </c>
      <c r="Y3438">
        <v>0.6</v>
      </c>
      <c r="Z3438">
        <v>-12.751199999999997</v>
      </c>
    </row>
    <row r="3439" spans="1:26" ht="16" x14ac:dyDescent="0.2">
      <c r="A3439">
        <v>3438</v>
      </c>
      <c r="B3439" t="s">
        <v>6632</v>
      </c>
      <c r="C3439" s="1">
        <v>41943</v>
      </c>
      <c r="D3439">
        <f>YEAR(Table1[[#This Row],[Order Date]])</f>
        <v>2014</v>
      </c>
      <c r="E3439">
        <f>MONTH(Table1[[#This Row],[Order Date]])</f>
        <v>10</v>
      </c>
      <c r="F3439" t="str">
        <f>Table1[[#This Row],[Order Year]]&amp;"-"&amp;Table1[[#This Row],[Order Month]]</f>
        <v>2014-10</v>
      </c>
      <c r="G3439" s="5">
        <f>YEAR(Table1[[#This Row],[Order Date]])*100 + MONTH(Table1[[#This Row],[Order Date]])</f>
        <v>201410</v>
      </c>
      <c r="H3439" s="1">
        <v>41943</v>
      </c>
      <c r="I3439" t="s">
        <v>1293</v>
      </c>
      <c r="J3439" t="s">
        <v>2999</v>
      </c>
      <c r="K3439" t="s">
        <v>3000</v>
      </c>
      <c r="L3439" t="s">
        <v>29</v>
      </c>
      <c r="M3439" t="s">
        <v>30</v>
      </c>
      <c r="N3439" t="s">
        <v>818</v>
      </c>
      <c r="O3439" t="s">
        <v>107</v>
      </c>
      <c r="P3439">
        <v>75217</v>
      </c>
      <c r="Q3439" t="s">
        <v>108</v>
      </c>
      <c r="R3439" t="s">
        <v>2046</v>
      </c>
      <c r="S3439" t="s">
        <v>35</v>
      </c>
      <c r="T3439" t="s">
        <v>68</v>
      </c>
      <c r="U3439" t="s">
        <v>2047</v>
      </c>
      <c r="V3439">
        <v>16.192</v>
      </c>
      <c r="W3439">
        <v>2</v>
      </c>
      <c r="X3439" s="9">
        <f>Table1[[#This Row],[Discount]]</f>
        <v>0.6</v>
      </c>
      <c r="Y3439">
        <v>0.6</v>
      </c>
      <c r="Z3439">
        <v>-8.5007999999999981</v>
      </c>
    </row>
    <row r="3440" spans="1:26" ht="16" x14ac:dyDescent="0.2">
      <c r="A3440">
        <v>3439</v>
      </c>
      <c r="B3440" t="s">
        <v>6632</v>
      </c>
      <c r="C3440" s="1">
        <v>41943</v>
      </c>
      <c r="D3440">
        <f>YEAR(Table1[[#This Row],[Order Date]])</f>
        <v>2014</v>
      </c>
      <c r="E3440">
        <f>MONTH(Table1[[#This Row],[Order Date]])</f>
        <v>10</v>
      </c>
      <c r="F3440" t="str">
        <f>Table1[[#This Row],[Order Year]]&amp;"-"&amp;Table1[[#This Row],[Order Month]]</f>
        <v>2014-10</v>
      </c>
      <c r="G3440" s="5">
        <f>YEAR(Table1[[#This Row],[Order Date]])*100 + MONTH(Table1[[#This Row],[Order Date]])</f>
        <v>201410</v>
      </c>
      <c r="H3440" s="1">
        <v>41943</v>
      </c>
      <c r="I3440" t="s">
        <v>1293</v>
      </c>
      <c r="J3440" t="s">
        <v>2999</v>
      </c>
      <c r="K3440" t="s">
        <v>3000</v>
      </c>
      <c r="L3440" t="s">
        <v>29</v>
      </c>
      <c r="M3440" t="s">
        <v>30</v>
      </c>
      <c r="N3440" t="s">
        <v>818</v>
      </c>
      <c r="O3440" t="s">
        <v>107</v>
      </c>
      <c r="P3440">
        <v>75217</v>
      </c>
      <c r="Q3440" t="s">
        <v>108</v>
      </c>
      <c r="R3440" t="s">
        <v>1439</v>
      </c>
      <c r="S3440" t="s">
        <v>35</v>
      </c>
      <c r="T3440" t="s">
        <v>59</v>
      </c>
      <c r="U3440" t="s">
        <v>1440</v>
      </c>
      <c r="V3440">
        <v>251.00599999999997</v>
      </c>
      <c r="W3440">
        <v>2</v>
      </c>
      <c r="X3440" s="9">
        <f>Table1[[#This Row],[Discount]]</f>
        <v>0.3</v>
      </c>
      <c r="Y3440">
        <v>0.3</v>
      </c>
      <c r="Z3440">
        <v>-68.130199999999988</v>
      </c>
    </row>
    <row r="3441" spans="1:26" ht="16" x14ac:dyDescent="0.2">
      <c r="A3441">
        <v>3440</v>
      </c>
      <c r="B3441" t="s">
        <v>6632</v>
      </c>
      <c r="C3441" s="1">
        <v>41943</v>
      </c>
      <c r="D3441">
        <f>YEAR(Table1[[#This Row],[Order Date]])</f>
        <v>2014</v>
      </c>
      <c r="E3441">
        <f>MONTH(Table1[[#This Row],[Order Date]])</f>
        <v>10</v>
      </c>
      <c r="F3441" t="str">
        <f>Table1[[#This Row],[Order Year]]&amp;"-"&amp;Table1[[#This Row],[Order Month]]</f>
        <v>2014-10</v>
      </c>
      <c r="G3441" s="5">
        <f>YEAR(Table1[[#This Row],[Order Date]])*100 + MONTH(Table1[[#This Row],[Order Date]])</f>
        <v>201410</v>
      </c>
      <c r="H3441" s="1">
        <v>41943</v>
      </c>
      <c r="I3441" t="s">
        <v>1293</v>
      </c>
      <c r="J3441" t="s">
        <v>2999</v>
      </c>
      <c r="K3441" t="s">
        <v>3000</v>
      </c>
      <c r="L3441" t="s">
        <v>29</v>
      </c>
      <c r="M3441" t="s">
        <v>30</v>
      </c>
      <c r="N3441" t="s">
        <v>818</v>
      </c>
      <c r="O3441" t="s">
        <v>107</v>
      </c>
      <c r="P3441">
        <v>75217</v>
      </c>
      <c r="Q3441" t="s">
        <v>108</v>
      </c>
      <c r="R3441" t="s">
        <v>3981</v>
      </c>
      <c r="S3441" t="s">
        <v>49</v>
      </c>
      <c r="T3441" t="s">
        <v>62</v>
      </c>
      <c r="U3441" t="s">
        <v>3982</v>
      </c>
      <c r="V3441">
        <v>54.192</v>
      </c>
      <c r="W3441">
        <v>6</v>
      </c>
      <c r="X3441" s="9">
        <f>Table1[[#This Row],[Discount]]</f>
        <v>0.2</v>
      </c>
      <c r="Y3441">
        <v>0.2</v>
      </c>
      <c r="Z3441">
        <v>4.0643999999999973</v>
      </c>
    </row>
    <row r="3442" spans="1:26" ht="16" x14ac:dyDescent="0.2">
      <c r="A3442">
        <v>3441</v>
      </c>
      <c r="B3442" t="s">
        <v>6633</v>
      </c>
      <c r="C3442" s="1">
        <v>41242</v>
      </c>
      <c r="D3442">
        <f>YEAR(Table1[[#This Row],[Order Date]])</f>
        <v>2012</v>
      </c>
      <c r="E3442">
        <f>MONTH(Table1[[#This Row],[Order Date]])</f>
        <v>11</v>
      </c>
      <c r="F3442" t="str">
        <f>Table1[[#This Row],[Order Year]]&amp;"-"&amp;Table1[[#This Row],[Order Month]]</f>
        <v>2012-11</v>
      </c>
      <c r="G3442" s="5">
        <f>YEAR(Table1[[#This Row],[Order Date]])*100 + MONTH(Table1[[#This Row],[Order Date]])</f>
        <v>201211</v>
      </c>
      <c r="H3442" s="1">
        <v>41243</v>
      </c>
      <c r="I3442" t="s">
        <v>1293</v>
      </c>
      <c r="J3442" t="s">
        <v>2366</v>
      </c>
      <c r="K3442" t="s">
        <v>2367</v>
      </c>
      <c r="L3442" t="s">
        <v>105</v>
      </c>
      <c r="M3442" t="s">
        <v>30</v>
      </c>
      <c r="N3442" t="s">
        <v>130</v>
      </c>
      <c r="O3442" t="s">
        <v>46</v>
      </c>
      <c r="P3442">
        <v>94122</v>
      </c>
      <c r="Q3442" t="s">
        <v>47</v>
      </c>
      <c r="R3442" t="s">
        <v>297</v>
      </c>
      <c r="S3442" t="s">
        <v>49</v>
      </c>
      <c r="T3442" t="s">
        <v>78</v>
      </c>
      <c r="U3442" t="s">
        <v>298</v>
      </c>
      <c r="V3442">
        <v>4.3040000000000003</v>
      </c>
      <c r="W3442">
        <v>1</v>
      </c>
      <c r="X3442" s="9">
        <f>Table1[[#This Row],[Discount]]</f>
        <v>0.2</v>
      </c>
      <c r="Y3442">
        <v>0.2</v>
      </c>
      <c r="Z3442">
        <v>1.5602</v>
      </c>
    </row>
    <row r="3443" spans="1:26" ht="16" x14ac:dyDescent="0.2">
      <c r="A3443">
        <v>3442</v>
      </c>
      <c r="B3443" t="s">
        <v>6634</v>
      </c>
      <c r="C3443" s="1">
        <v>40613</v>
      </c>
      <c r="D3443">
        <f>YEAR(Table1[[#This Row],[Order Date]])</f>
        <v>2011</v>
      </c>
      <c r="E3443">
        <f>MONTH(Table1[[#This Row],[Order Date]])</f>
        <v>3</v>
      </c>
      <c r="F3443" t="str">
        <f>Table1[[#This Row],[Order Year]]&amp;"-"&amp;Table1[[#This Row],[Order Month]]</f>
        <v>2011-3</v>
      </c>
      <c r="G3443" s="5">
        <f>YEAR(Table1[[#This Row],[Order Date]])*100 + MONTH(Table1[[#This Row],[Order Date]])</f>
        <v>201103</v>
      </c>
      <c r="H3443" s="1">
        <v>40616</v>
      </c>
      <c r="I3443" t="s">
        <v>26</v>
      </c>
      <c r="J3443" t="s">
        <v>4958</v>
      </c>
      <c r="K3443" t="s">
        <v>4959</v>
      </c>
      <c r="L3443" t="s">
        <v>29</v>
      </c>
      <c r="M3443" t="s">
        <v>30</v>
      </c>
      <c r="N3443" t="s">
        <v>269</v>
      </c>
      <c r="O3443" t="s">
        <v>270</v>
      </c>
      <c r="P3443">
        <v>10024</v>
      </c>
      <c r="Q3443" t="s">
        <v>151</v>
      </c>
      <c r="R3443" t="s">
        <v>2200</v>
      </c>
      <c r="S3443" t="s">
        <v>49</v>
      </c>
      <c r="T3443" t="s">
        <v>93</v>
      </c>
      <c r="U3443" t="s">
        <v>2201</v>
      </c>
      <c r="V3443">
        <v>108.92</v>
      </c>
      <c r="W3443">
        <v>14</v>
      </c>
      <c r="X3443" s="9">
        <f>Table1[[#This Row],[Discount]]</f>
        <v>0</v>
      </c>
      <c r="Y3443">
        <v>0</v>
      </c>
      <c r="Z3443">
        <v>49.013999999999996</v>
      </c>
    </row>
    <row r="3444" spans="1:26" ht="16" x14ac:dyDescent="0.2">
      <c r="A3444">
        <v>3443</v>
      </c>
      <c r="B3444" t="s">
        <v>6635</v>
      </c>
      <c r="C3444" s="1">
        <v>41963</v>
      </c>
      <c r="D3444">
        <f>YEAR(Table1[[#This Row],[Order Date]])</f>
        <v>2014</v>
      </c>
      <c r="E3444">
        <f>MONTH(Table1[[#This Row],[Order Date]])</f>
        <v>11</v>
      </c>
      <c r="F3444" t="str">
        <f>Table1[[#This Row],[Order Year]]&amp;"-"&amp;Table1[[#This Row],[Order Month]]</f>
        <v>2014-11</v>
      </c>
      <c r="G3444" s="5">
        <f>YEAR(Table1[[#This Row],[Order Date]])*100 + MONTH(Table1[[#This Row],[Order Date]])</f>
        <v>201411</v>
      </c>
      <c r="H3444" s="1">
        <v>41967</v>
      </c>
      <c r="I3444" t="s">
        <v>53</v>
      </c>
      <c r="J3444" t="s">
        <v>2112</v>
      </c>
      <c r="K3444" t="s">
        <v>2113</v>
      </c>
      <c r="L3444" t="s">
        <v>44</v>
      </c>
      <c r="M3444" t="s">
        <v>30</v>
      </c>
      <c r="N3444" t="s">
        <v>269</v>
      </c>
      <c r="O3444" t="s">
        <v>270</v>
      </c>
      <c r="P3444">
        <v>10011</v>
      </c>
      <c r="Q3444" t="s">
        <v>151</v>
      </c>
      <c r="R3444" t="s">
        <v>1593</v>
      </c>
      <c r="S3444" t="s">
        <v>49</v>
      </c>
      <c r="T3444" t="s">
        <v>176</v>
      </c>
      <c r="U3444" t="s">
        <v>189</v>
      </c>
      <c r="V3444">
        <v>16.740000000000002</v>
      </c>
      <c r="W3444">
        <v>3</v>
      </c>
      <c r="X3444" s="9">
        <f>Table1[[#This Row],[Discount]]</f>
        <v>0</v>
      </c>
      <c r="Y3444">
        <v>0</v>
      </c>
      <c r="Z3444">
        <v>8.370000000000001</v>
      </c>
    </row>
    <row r="3445" spans="1:26" ht="16" x14ac:dyDescent="0.2">
      <c r="A3445">
        <v>3444</v>
      </c>
      <c r="B3445" t="s">
        <v>6635</v>
      </c>
      <c r="C3445" s="1">
        <v>41963</v>
      </c>
      <c r="D3445">
        <f>YEAR(Table1[[#This Row],[Order Date]])</f>
        <v>2014</v>
      </c>
      <c r="E3445">
        <f>MONTH(Table1[[#This Row],[Order Date]])</f>
        <v>11</v>
      </c>
      <c r="F3445" t="str">
        <f>Table1[[#This Row],[Order Year]]&amp;"-"&amp;Table1[[#This Row],[Order Month]]</f>
        <v>2014-11</v>
      </c>
      <c r="G3445" s="5">
        <f>YEAR(Table1[[#This Row],[Order Date]])*100 + MONTH(Table1[[#This Row],[Order Date]])</f>
        <v>201411</v>
      </c>
      <c r="H3445" s="1">
        <v>41967</v>
      </c>
      <c r="I3445" t="s">
        <v>53</v>
      </c>
      <c r="J3445" t="s">
        <v>2112</v>
      </c>
      <c r="K3445" t="s">
        <v>2113</v>
      </c>
      <c r="L3445" t="s">
        <v>44</v>
      </c>
      <c r="M3445" t="s">
        <v>30</v>
      </c>
      <c r="N3445" t="s">
        <v>269</v>
      </c>
      <c r="O3445" t="s">
        <v>270</v>
      </c>
      <c r="P3445">
        <v>10011</v>
      </c>
      <c r="Q3445" t="s">
        <v>151</v>
      </c>
      <c r="R3445" t="s">
        <v>3308</v>
      </c>
      <c r="S3445" t="s">
        <v>49</v>
      </c>
      <c r="T3445" t="s">
        <v>81</v>
      </c>
      <c r="U3445" t="s">
        <v>3309</v>
      </c>
      <c r="V3445">
        <v>2504.7399999999998</v>
      </c>
      <c r="W3445">
        <v>7</v>
      </c>
      <c r="X3445" s="9">
        <f>Table1[[#This Row],[Discount]]</f>
        <v>0</v>
      </c>
      <c r="Y3445">
        <v>0</v>
      </c>
      <c r="Z3445">
        <v>626.18499999999995</v>
      </c>
    </row>
    <row r="3446" spans="1:26" ht="16" x14ac:dyDescent="0.2">
      <c r="A3446">
        <v>3445</v>
      </c>
      <c r="B3446" t="s">
        <v>6636</v>
      </c>
      <c r="C3446" s="1">
        <v>41485</v>
      </c>
      <c r="D3446">
        <f>YEAR(Table1[[#This Row],[Order Date]])</f>
        <v>2013</v>
      </c>
      <c r="E3446">
        <f>MONTH(Table1[[#This Row],[Order Date]])</f>
        <v>7</v>
      </c>
      <c r="F3446" t="str">
        <f>Table1[[#This Row],[Order Year]]&amp;"-"&amp;Table1[[#This Row],[Order Month]]</f>
        <v>2013-7</v>
      </c>
      <c r="G3446" s="5">
        <f>YEAR(Table1[[#This Row],[Order Date]])*100 + MONTH(Table1[[#This Row],[Order Date]])</f>
        <v>201307</v>
      </c>
      <c r="H3446" s="1">
        <v>41489</v>
      </c>
      <c r="I3446" t="s">
        <v>53</v>
      </c>
      <c r="J3446" t="s">
        <v>6637</v>
      </c>
      <c r="K3446" t="s">
        <v>6638</v>
      </c>
      <c r="L3446" t="s">
        <v>44</v>
      </c>
      <c r="M3446" t="s">
        <v>30</v>
      </c>
      <c r="N3446" t="s">
        <v>149</v>
      </c>
      <c r="O3446" t="s">
        <v>150</v>
      </c>
      <c r="P3446">
        <v>19140</v>
      </c>
      <c r="Q3446" t="s">
        <v>151</v>
      </c>
      <c r="R3446" t="s">
        <v>242</v>
      </c>
      <c r="S3446" t="s">
        <v>49</v>
      </c>
      <c r="T3446" t="s">
        <v>62</v>
      </c>
      <c r="U3446" t="s">
        <v>243</v>
      </c>
      <c r="V3446">
        <v>84.784000000000006</v>
      </c>
      <c r="W3446">
        <v>2</v>
      </c>
      <c r="X3446" s="9">
        <f>Table1[[#This Row],[Discount]]</f>
        <v>0.2</v>
      </c>
      <c r="Y3446">
        <v>0.2</v>
      </c>
      <c r="Z3446">
        <v>-16.956800000000005</v>
      </c>
    </row>
    <row r="3447" spans="1:26" ht="16" x14ac:dyDescent="0.2">
      <c r="A3447">
        <v>3446</v>
      </c>
      <c r="B3447" t="s">
        <v>6639</v>
      </c>
      <c r="C3447" s="1">
        <v>41072</v>
      </c>
      <c r="D3447">
        <f>YEAR(Table1[[#This Row],[Order Date]])</f>
        <v>2012</v>
      </c>
      <c r="E3447">
        <f>MONTH(Table1[[#This Row],[Order Date]])</f>
        <v>6</v>
      </c>
      <c r="F3447" t="str">
        <f>Table1[[#This Row],[Order Year]]&amp;"-"&amp;Table1[[#This Row],[Order Month]]</f>
        <v>2012-6</v>
      </c>
      <c r="G3447" s="5">
        <f>YEAR(Table1[[#This Row],[Order Date]])*100 + MONTH(Table1[[#This Row],[Order Date]])</f>
        <v>201206</v>
      </c>
      <c r="H3447" s="1">
        <v>41077</v>
      </c>
      <c r="I3447" t="s">
        <v>53</v>
      </c>
      <c r="J3447" t="s">
        <v>827</v>
      </c>
      <c r="K3447" t="s">
        <v>828</v>
      </c>
      <c r="L3447" t="s">
        <v>29</v>
      </c>
      <c r="M3447" t="s">
        <v>30</v>
      </c>
      <c r="N3447" t="s">
        <v>609</v>
      </c>
      <c r="O3447" t="s">
        <v>248</v>
      </c>
      <c r="P3447">
        <v>19711</v>
      </c>
      <c r="Q3447" t="s">
        <v>151</v>
      </c>
      <c r="R3447" t="s">
        <v>4806</v>
      </c>
      <c r="S3447" t="s">
        <v>49</v>
      </c>
      <c r="T3447" t="s">
        <v>62</v>
      </c>
      <c r="U3447" t="s">
        <v>4807</v>
      </c>
      <c r="V3447">
        <v>29.900000000000002</v>
      </c>
      <c r="W3447">
        <v>5</v>
      </c>
      <c r="X3447" s="9">
        <f>Table1[[#This Row],[Discount]]</f>
        <v>0</v>
      </c>
      <c r="Y3447">
        <v>0</v>
      </c>
      <c r="Z3447">
        <v>5.0829999999999975</v>
      </c>
    </row>
    <row r="3448" spans="1:26" ht="16" x14ac:dyDescent="0.2">
      <c r="A3448">
        <v>3447</v>
      </c>
      <c r="B3448" t="s">
        <v>6640</v>
      </c>
      <c r="C3448" s="1">
        <v>41493</v>
      </c>
      <c r="D3448">
        <f>YEAR(Table1[[#This Row],[Order Date]])</f>
        <v>2013</v>
      </c>
      <c r="E3448">
        <f>MONTH(Table1[[#This Row],[Order Date]])</f>
        <v>8</v>
      </c>
      <c r="F3448" t="str">
        <f>Table1[[#This Row],[Order Year]]&amp;"-"&amp;Table1[[#This Row],[Order Month]]</f>
        <v>2013-8</v>
      </c>
      <c r="G3448" s="5">
        <f>YEAR(Table1[[#This Row],[Order Date]])*100 + MONTH(Table1[[#This Row],[Order Date]])</f>
        <v>201308</v>
      </c>
      <c r="H3448" s="1">
        <v>41494</v>
      </c>
      <c r="I3448" t="s">
        <v>191</v>
      </c>
      <c r="J3448" t="s">
        <v>6641</v>
      </c>
      <c r="K3448" t="s">
        <v>6642</v>
      </c>
      <c r="L3448" t="s">
        <v>44</v>
      </c>
      <c r="M3448" t="s">
        <v>30</v>
      </c>
      <c r="N3448" t="s">
        <v>269</v>
      </c>
      <c r="O3448" t="s">
        <v>270</v>
      </c>
      <c r="P3448">
        <v>10024</v>
      </c>
      <c r="Q3448" t="s">
        <v>151</v>
      </c>
      <c r="R3448" t="s">
        <v>1057</v>
      </c>
      <c r="S3448" t="s">
        <v>49</v>
      </c>
      <c r="T3448" t="s">
        <v>93</v>
      </c>
      <c r="U3448" t="s">
        <v>189</v>
      </c>
      <c r="V3448">
        <v>70.88</v>
      </c>
      <c r="W3448">
        <v>2</v>
      </c>
      <c r="X3448" s="9">
        <f>Table1[[#This Row],[Discount]]</f>
        <v>0</v>
      </c>
      <c r="Y3448">
        <v>0</v>
      </c>
      <c r="Z3448">
        <v>33.313599999999994</v>
      </c>
    </row>
    <row r="3449" spans="1:26" ht="16" x14ac:dyDescent="0.2">
      <c r="A3449">
        <v>3448</v>
      </c>
      <c r="B3449" t="s">
        <v>6643</v>
      </c>
      <c r="C3449" s="1">
        <v>41802</v>
      </c>
      <c r="D3449">
        <f>YEAR(Table1[[#This Row],[Order Date]])</f>
        <v>2014</v>
      </c>
      <c r="E3449">
        <f>MONTH(Table1[[#This Row],[Order Date]])</f>
        <v>6</v>
      </c>
      <c r="F3449" t="str">
        <f>Table1[[#This Row],[Order Year]]&amp;"-"&amp;Table1[[#This Row],[Order Month]]</f>
        <v>2014-6</v>
      </c>
      <c r="G3449" s="5">
        <f>YEAR(Table1[[#This Row],[Order Date]])*100 + MONTH(Table1[[#This Row],[Order Date]])</f>
        <v>201406</v>
      </c>
      <c r="H3449" s="1">
        <v>41806</v>
      </c>
      <c r="I3449" t="s">
        <v>53</v>
      </c>
      <c r="J3449" t="s">
        <v>5341</v>
      </c>
      <c r="K3449" t="s">
        <v>5342</v>
      </c>
      <c r="L3449" t="s">
        <v>105</v>
      </c>
      <c r="M3449" t="s">
        <v>30</v>
      </c>
      <c r="N3449" t="s">
        <v>1563</v>
      </c>
      <c r="O3449" t="s">
        <v>361</v>
      </c>
      <c r="P3449">
        <v>36830</v>
      </c>
      <c r="Q3449" t="s">
        <v>33</v>
      </c>
      <c r="R3449" t="s">
        <v>3386</v>
      </c>
      <c r="S3449" t="s">
        <v>49</v>
      </c>
      <c r="T3449" t="s">
        <v>71</v>
      </c>
      <c r="U3449" t="s">
        <v>3387</v>
      </c>
      <c r="V3449">
        <v>3.76</v>
      </c>
      <c r="W3449">
        <v>2</v>
      </c>
      <c r="X3449" s="9">
        <f>Table1[[#This Row],[Discount]]</f>
        <v>0</v>
      </c>
      <c r="Y3449">
        <v>0</v>
      </c>
      <c r="Z3449">
        <v>1.0903999999999998</v>
      </c>
    </row>
    <row r="3450" spans="1:26" ht="16" x14ac:dyDescent="0.2">
      <c r="A3450">
        <v>3449</v>
      </c>
      <c r="B3450" t="s">
        <v>6644</v>
      </c>
      <c r="C3450" s="1">
        <v>41555</v>
      </c>
      <c r="D3450">
        <f>YEAR(Table1[[#This Row],[Order Date]])</f>
        <v>2013</v>
      </c>
      <c r="E3450">
        <f>MONTH(Table1[[#This Row],[Order Date]])</f>
        <v>10</v>
      </c>
      <c r="F3450" t="str">
        <f>Table1[[#This Row],[Order Year]]&amp;"-"&amp;Table1[[#This Row],[Order Month]]</f>
        <v>2013-10</v>
      </c>
      <c r="G3450" s="5">
        <f>YEAR(Table1[[#This Row],[Order Date]])*100 + MONTH(Table1[[#This Row],[Order Date]])</f>
        <v>201310</v>
      </c>
      <c r="H3450" s="1">
        <v>41561</v>
      </c>
      <c r="I3450" t="s">
        <v>53</v>
      </c>
      <c r="J3450" t="s">
        <v>5565</v>
      </c>
      <c r="K3450" t="s">
        <v>5566</v>
      </c>
      <c r="L3450" t="s">
        <v>29</v>
      </c>
      <c r="M3450" t="s">
        <v>30</v>
      </c>
      <c r="N3450" t="s">
        <v>45</v>
      </c>
      <c r="O3450" t="s">
        <v>46</v>
      </c>
      <c r="P3450">
        <v>90049</v>
      </c>
      <c r="Q3450" t="s">
        <v>47</v>
      </c>
      <c r="R3450" t="s">
        <v>3224</v>
      </c>
      <c r="S3450" t="s">
        <v>49</v>
      </c>
      <c r="T3450" t="s">
        <v>78</v>
      </c>
      <c r="U3450" t="s">
        <v>3225</v>
      </c>
      <c r="V3450">
        <v>27.263999999999999</v>
      </c>
      <c r="W3450">
        <v>2</v>
      </c>
      <c r="X3450" s="9">
        <f>Table1[[#This Row],[Discount]]</f>
        <v>0.2</v>
      </c>
      <c r="Y3450">
        <v>0.2</v>
      </c>
      <c r="Z3450">
        <v>8.8607999999999976</v>
      </c>
    </row>
    <row r="3451" spans="1:26" ht="16" x14ac:dyDescent="0.2">
      <c r="A3451">
        <v>3450</v>
      </c>
      <c r="B3451" t="s">
        <v>6645</v>
      </c>
      <c r="C3451" s="1">
        <v>40794</v>
      </c>
      <c r="D3451">
        <f>YEAR(Table1[[#This Row],[Order Date]])</f>
        <v>2011</v>
      </c>
      <c r="E3451">
        <f>MONTH(Table1[[#This Row],[Order Date]])</f>
        <v>9</v>
      </c>
      <c r="F3451" t="str">
        <f>Table1[[#This Row],[Order Year]]&amp;"-"&amp;Table1[[#This Row],[Order Month]]</f>
        <v>2011-9</v>
      </c>
      <c r="G3451" s="5">
        <f>YEAR(Table1[[#This Row],[Order Date]])*100 + MONTH(Table1[[#This Row],[Order Date]])</f>
        <v>201109</v>
      </c>
      <c r="H3451" s="1">
        <v>40800</v>
      </c>
      <c r="I3451" t="s">
        <v>53</v>
      </c>
      <c r="J3451" t="s">
        <v>4210</v>
      </c>
      <c r="K3451" t="s">
        <v>4211</v>
      </c>
      <c r="L3451" t="s">
        <v>105</v>
      </c>
      <c r="M3451" t="s">
        <v>30</v>
      </c>
      <c r="N3451" t="s">
        <v>130</v>
      </c>
      <c r="O3451" t="s">
        <v>46</v>
      </c>
      <c r="P3451">
        <v>94110</v>
      </c>
      <c r="Q3451" t="s">
        <v>47</v>
      </c>
      <c r="R3451" t="s">
        <v>4818</v>
      </c>
      <c r="S3451" t="s">
        <v>49</v>
      </c>
      <c r="T3451" t="s">
        <v>81</v>
      </c>
      <c r="U3451" t="s">
        <v>4819</v>
      </c>
      <c r="V3451">
        <v>56.65</v>
      </c>
      <c r="W3451">
        <v>5</v>
      </c>
      <c r="X3451" s="9">
        <f>Table1[[#This Row],[Discount]]</f>
        <v>0</v>
      </c>
      <c r="Y3451">
        <v>0</v>
      </c>
      <c r="Z3451">
        <v>24.359500000000004</v>
      </c>
    </row>
    <row r="3452" spans="1:26" ht="16" x14ac:dyDescent="0.2">
      <c r="A3452">
        <v>3451</v>
      </c>
      <c r="B3452" t="s">
        <v>6645</v>
      </c>
      <c r="C3452" s="1">
        <v>40794</v>
      </c>
      <c r="D3452">
        <f>YEAR(Table1[[#This Row],[Order Date]])</f>
        <v>2011</v>
      </c>
      <c r="E3452">
        <f>MONTH(Table1[[#This Row],[Order Date]])</f>
        <v>9</v>
      </c>
      <c r="F3452" t="str">
        <f>Table1[[#This Row],[Order Year]]&amp;"-"&amp;Table1[[#This Row],[Order Month]]</f>
        <v>2011-9</v>
      </c>
      <c r="G3452" s="5">
        <f>YEAR(Table1[[#This Row],[Order Date]])*100 + MONTH(Table1[[#This Row],[Order Date]])</f>
        <v>201109</v>
      </c>
      <c r="H3452" s="1">
        <v>40800</v>
      </c>
      <c r="I3452" t="s">
        <v>53</v>
      </c>
      <c r="J3452" t="s">
        <v>4210</v>
      </c>
      <c r="K3452" t="s">
        <v>4211</v>
      </c>
      <c r="L3452" t="s">
        <v>105</v>
      </c>
      <c r="M3452" t="s">
        <v>30</v>
      </c>
      <c r="N3452" t="s">
        <v>130</v>
      </c>
      <c r="O3452" t="s">
        <v>46</v>
      </c>
      <c r="P3452">
        <v>94110</v>
      </c>
      <c r="Q3452" t="s">
        <v>47</v>
      </c>
      <c r="R3452" t="s">
        <v>1300</v>
      </c>
      <c r="S3452" t="s">
        <v>49</v>
      </c>
      <c r="T3452" t="s">
        <v>62</v>
      </c>
      <c r="U3452" t="s">
        <v>1301</v>
      </c>
      <c r="V3452">
        <v>14.97</v>
      </c>
      <c r="W3452">
        <v>1</v>
      </c>
      <c r="X3452" s="9">
        <f>Table1[[#This Row],[Discount]]</f>
        <v>0</v>
      </c>
      <c r="Y3452">
        <v>0</v>
      </c>
      <c r="Z3452">
        <v>4.1916000000000011</v>
      </c>
    </row>
    <row r="3453" spans="1:26" ht="16" x14ac:dyDescent="0.2">
      <c r="A3453">
        <v>3452</v>
      </c>
      <c r="B3453" t="s">
        <v>6645</v>
      </c>
      <c r="C3453" s="1">
        <v>40794</v>
      </c>
      <c r="D3453">
        <f>YEAR(Table1[[#This Row],[Order Date]])</f>
        <v>2011</v>
      </c>
      <c r="E3453">
        <f>MONTH(Table1[[#This Row],[Order Date]])</f>
        <v>9</v>
      </c>
      <c r="F3453" t="str">
        <f>Table1[[#This Row],[Order Year]]&amp;"-"&amp;Table1[[#This Row],[Order Month]]</f>
        <v>2011-9</v>
      </c>
      <c r="G3453" s="5">
        <f>YEAR(Table1[[#This Row],[Order Date]])*100 + MONTH(Table1[[#This Row],[Order Date]])</f>
        <v>201109</v>
      </c>
      <c r="H3453" s="1">
        <v>40800</v>
      </c>
      <c r="I3453" t="s">
        <v>53</v>
      </c>
      <c r="J3453" t="s">
        <v>4210</v>
      </c>
      <c r="K3453" t="s">
        <v>4211</v>
      </c>
      <c r="L3453" t="s">
        <v>105</v>
      </c>
      <c r="M3453" t="s">
        <v>30</v>
      </c>
      <c r="N3453" t="s">
        <v>130</v>
      </c>
      <c r="O3453" t="s">
        <v>46</v>
      </c>
      <c r="P3453">
        <v>94110</v>
      </c>
      <c r="Q3453" t="s">
        <v>47</v>
      </c>
      <c r="R3453" t="s">
        <v>576</v>
      </c>
      <c r="S3453" t="s">
        <v>49</v>
      </c>
      <c r="T3453" t="s">
        <v>272</v>
      </c>
      <c r="U3453" t="s">
        <v>577</v>
      </c>
      <c r="V3453">
        <v>4.0199999999999996</v>
      </c>
      <c r="W3453">
        <v>2</v>
      </c>
      <c r="X3453" s="9">
        <f>Table1[[#This Row],[Discount]]</f>
        <v>0</v>
      </c>
      <c r="Y3453">
        <v>0</v>
      </c>
      <c r="Z3453">
        <v>1.9697999999999998</v>
      </c>
    </row>
    <row r="3454" spans="1:26" ht="16" x14ac:dyDescent="0.2">
      <c r="A3454">
        <v>3453</v>
      </c>
      <c r="B3454" t="s">
        <v>6646</v>
      </c>
      <c r="C3454" s="1">
        <v>40618</v>
      </c>
      <c r="D3454">
        <f>YEAR(Table1[[#This Row],[Order Date]])</f>
        <v>2011</v>
      </c>
      <c r="E3454">
        <f>MONTH(Table1[[#This Row],[Order Date]])</f>
        <v>3</v>
      </c>
      <c r="F3454" t="str">
        <f>Table1[[#This Row],[Order Year]]&amp;"-"&amp;Table1[[#This Row],[Order Month]]</f>
        <v>2011-3</v>
      </c>
      <c r="G3454" s="5">
        <f>YEAR(Table1[[#This Row],[Order Date]])*100 + MONTH(Table1[[#This Row],[Order Date]])</f>
        <v>201103</v>
      </c>
      <c r="H3454" s="1">
        <v>40623</v>
      </c>
      <c r="I3454" t="s">
        <v>26</v>
      </c>
      <c r="J3454" t="s">
        <v>5341</v>
      </c>
      <c r="K3454" t="s">
        <v>5342</v>
      </c>
      <c r="L3454" t="s">
        <v>105</v>
      </c>
      <c r="M3454" t="s">
        <v>30</v>
      </c>
      <c r="N3454" t="s">
        <v>4591</v>
      </c>
      <c r="O3454" t="s">
        <v>91</v>
      </c>
      <c r="P3454">
        <v>27604</v>
      </c>
      <c r="Q3454" t="s">
        <v>33</v>
      </c>
      <c r="R3454" t="s">
        <v>6647</v>
      </c>
      <c r="S3454" t="s">
        <v>74</v>
      </c>
      <c r="T3454" t="s">
        <v>75</v>
      </c>
      <c r="U3454" t="s">
        <v>6648</v>
      </c>
      <c r="V3454">
        <v>471.92</v>
      </c>
      <c r="W3454">
        <v>2</v>
      </c>
      <c r="X3454" s="9">
        <f>Table1[[#This Row],[Discount]]</f>
        <v>0.2</v>
      </c>
      <c r="Y3454">
        <v>0.2</v>
      </c>
      <c r="Z3454">
        <v>29.495000000000019</v>
      </c>
    </row>
    <row r="3455" spans="1:26" ht="16" x14ac:dyDescent="0.2">
      <c r="A3455">
        <v>3454</v>
      </c>
      <c r="B3455" t="s">
        <v>6649</v>
      </c>
      <c r="C3455" s="1">
        <v>40968</v>
      </c>
      <c r="D3455">
        <f>YEAR(Table1[[#This Row],[Order Date]])</f>
        <v>2012</v>
      </c>
      <c r="E3455">
        <f>MONTH(Table1[[#This Row],[Order Date]])</f>
        <v>2</v>
      </c>
      <c r="F3455" t="str">
        <f>Table1[[#This Row],[Order Year]]&amp;"-"&amp;Table1[[#This Row],[Order Month]]</f>
        <v>2012-2</v>
      </c>
      <c r="G3455" s="5">
        <f>YEAR(Table1[[#This Row],[Order Date]])*100 + MONTH(Table1[[#This Row],[Order Date]])</f>
        <v>201202</v>
      </c>
      <c r="H3455" s="1">
        <v>40970</v>
      </c>
      <c r="I3455" t="s">
        <v>26</v>
      </c>
      <c r="J3455" t="s">
        <v>3871</v>
      </c>
      <c r="K3455" t="s">
        <v>3872</v>
      </c>
      <c r="L3455" t="s">
        <v>29</v>
      </c>
      <c r="M3455" t="s">
        <v>30</v>
      </c>
      <c r="N3455" t="s">
        <v>3558</v>
      </c>
      <c r="O3455" t="s">
        <v>1275</v>
      </c>
      <c r="P3455">
        <v>31204</v>
      </c>
      <c r="Q3455" t="s">
        <v>33</v>
      </c>
      <c r="R3455" t="s">
        <v>3524</v>
      </c>
      <c r="S3455" t="s">
        <v>49</v>
      </c>
      <c r="T3455" t="s">
        <v>78</v>
      </c>
      <c r="U3455" t="s">
        <v>3525</v>
      </c>
      <c r="V3455">
        <v>58.72</v>
      </c>
      <c r="W3455">
        <v>4</v>
      </c>
      <c r="X3455" s="9">
        <f>Table1[[#This Row],[Discount]]</f>
        <v>0</v>
      </c>
      <c r="Y3455">
        <v>0</v>
      </c>
      <c r="Z3455">
        <v>27.011199999999999</v>
      </c>
    </row>
    <row r="3456" spans="1:26" ht="16" x14ac:dyDescent="0.2">
      <c r="A3456">
        <v>3455</v>
      </c>
      <c r="B3456" t="s">
        <v>6650</v>
      </c>
      <c r="C3456" s="1">
        <v>41099</v>
      </c>
      <c r="D3456">
        <f>YEAR(Table1[[#This Row],[Order Date]])</f>
        <v>2012</v>
      </c>
      <c r="E3456">
        <f>MONTH(Table1[[#This Row],[Order Date]])</f>
        <v>7</v>
      </c>
      <c r="F3456" t="str">
        <f>Table1[[#This Row],[Order Year]]&amp;"-"&amp;Table1[[#This Row],[Order Month]]</f>
        <v>2012-7</v>
      </c>
      <c r="G3456" s="5">
        <f>YEAR(Table1[[#This Row],[Order Date]])*100 + MONTH(Table1[[#This Row],[Order Date]])</f>
        <v>201207</v>
      </c>
      <c r="H3456" s="1">
        <v>41104</v>
      </c>
      <c r="I3456" t="s">
        <v>53</v>
      </c>
      <c r="J3456" t="s">
        <v>155</v>
      </c>
      <c r="K3456" t="s">
        <v>156</v>
      </c>
      <c r="L3456" t="s">
        <v>29</v>
      </c>
      <c r="M3456" t="s">
        <v>30</v>
      </c>
      <c r="N3456" t="s">
        <v>5664</v>
      </c>
      <c r="O3456" t="s">
        <v>338</v>
      </c>
      <c r="P3456">
        <v>37211</v>
      </c>
      <c r="Q3456" t="s">
        <v>33</v>
      </c>
      <c r="R3456" t="s">
        <v>6651</v>
      </c>
      <c r="S3456" t="s">
        <v>49</v>
      </c>
      <c r="T3456" t="s">
        <v>71</v>
      </c>
      <c r="U3456" t="s">
        <v>6652</v>
      </c>
      <c r="V3456">
        <v>5.16</v>
      </c>
      <c r="W3456">
        <v>3</v>
      </c>
      <c r="X3456" s="9">
        <f>Table1[[#This Row],[Discount]]</f>
        <v>0.2</v>
      </c>
      <c r="Y3456">
        <v>0.2</v>
      </c>
      <c r="Z3456">
        <v>0.83849999999999936</v>
      </c>
    </row>
    <row r="3457" spans="1:26" ht="16" x14ac:dyDescent="0.2">
      <c r="A3457">
        <v>3456</v>
      </c>
      <c r="B3457" t="s">
        <v>6653</v>
      </c>
      <c r="C3457" s="1">
        <v>41325</v>
      </c>
      <c r="D3457">
        <f>YEAR(Table1[[#This Row],[Order Date]])</f>
        <v>2013</v>
      </c>
      <c r="E3457">
        <f>MONTH(Table1[[#This Row],[Order Date]])</f>
        <v>2</v>
      </c>
      <c r="F3457" t="str">
        <f>Table1[[#This Row],[Order Year]]&amp;"-"&amp;Table1[[#This Row],[Order Month]]</f>
        <v>2013-2</v>
      </c>
      <c r="G3457" s="5">
        <f>YEAR(Table1[[#This Row],[Order Date]])*100 + MONTH(Table1[[#This Row],[Order Date]])</f>
        <v>201302</v>
      </c>
      <c r="H3457" s="1">
        <v>41332</v>
      </c>
      <c r="I3457" t="s">
        <v>53</v>
      </c>
      <c r="J3457" t="s">
        <v>992</v>
      </c>
      <c r="K3457" t="s">
        <v>993</v>
      </c>
      <c r="L3457" t="s">
        <v>29</v>
      </c>
      <c r="M3457" t="s">
        <v>30</v>
      </c>
      <c r="N3457" t="s">
        <v>5664</v>
      </c>
      <c r="O3457" t="s">
        <v>338</v>
      </c>
      <c r="P3457">
        <v>37211</v>
      </c>
      <c r="Q3457" t="s">
        <v>33</v>
      </c>
      <c r="R3457" t="s">
        <v>6654</v>
      </c>
      <c r="S3457" t="s">
        <v>49</v>
      </c>
      <c r="T3457" t="s">
        <v>93</v>
      </c>
      <c r="U3457" t="s">
        <v>6655</v>
      </c>
      <c r="V3457">
        <v>16.496000000000002</v>
      </c>
      <c r="W3457">
        <v>2</v>
      </c>
      <c r="X3457" s="9">
        <f>Table1[[#This Row],[Discount]]</f>
        <v>0.2</v>
      </c>
      <c r="Y3457">
        <v>0.2</v>
      </c>
      <c r="Z3457">
        <v>5.5673999999999992</v>
      </c>
    </row>
    <row r="3458" spans="1:26" ht="16" x14ac:dyDescent="0.2">
      <c r="A3458">
        <v>3457</v>
      </c>
      <c r="B3458" t="s">
        <v>6656</v>
      </c>
      <c r="C3458" s="1">
        <v>41899</v>
      </c>
      <c r="D3458">
        <f>YEAR(Table1[[#This Row],[Order Date]])</f>
        <v>2014</v>
      </c>
      <c r="E3458">
        <f>MONTH(Table1[[#This Row],[Order Date]])</f>
        <v>9</v>
      </c>
      <c r="F3458" t="str">
        <f>Table1[[#This Row],[Order Year]]&amp;"-"&amp;Table1[[#This Row],[Order Month]]</f>
        <v>2014-9</v>
      </c>
      <c r="G3458" s="5">
        <f>YEAR(Table1[[#This Row],[Order Date]])*100 + MONTH(Table1[[#This Row],[Order Date]])</f>
        <v>201409</v>
      </c>
      <c r="H3458" s="1">
        <v>41901</v>
      </c>
      <c r="I3458" t="s">
        <v>191</v>
      </c>
      <c r="J3458" t="s">
        <v>4711</v>
      </c>
      <c r="K3458" t="s">
        <v>4712</v>
      </c>
      <c r="L3458" t="s">
        <v>29</v>
      </c>
      <c r="M3458" t="s">
        <v>30</v>
      </c>
      <c r="N3458" t="s">
        <v>149</v>
      </c>
      <c r="O3458" t="s">
        <v>150</v>
      </c>
      <c r="P3458">
        <v>19143</v>
      </c>
      <c r="Q3458" t="s">
        <v>151</v>
      </c>
      <c r="R3458" t="s">
        <v>3998</v>
      </c>
      <c r="S3458" t="s">
        <v>74</v>
      </c>
      <c r="T3458" t="s">
        <v>164</v>
      </c>
      <c r="U3458" t="s">
        <v>3999</v>
      </c>
      <c r="V3458">
        <v>71.975999999999999</v>
      </c>
      <c r="W3458">
        <v>3</v>
      </c>
      <c r="X3458" s="9">
        <f>Table1[[#This Row],[Discount]]</f>
        <v>0.2</v>
      </c>
      <c r="Y3458">
        <v>0.2</v>
      </c>
      <c r="Z3458">
        <v>19.793400000000005</v>
      </c>
    </row>
    <row r="3459" spans="1:26" ht="16" x14ac:dyDescent="0.2">
      <c r="A3459">
        <v>3458</v>
      </c>
      <c r="B3459" t="s">
        <v>6656</v>
      </c>
      <c r="C3459" s="1">
        <v>41899</v>
      </c>
      <c r="D3459">
        <f>YEAR(Table1[[#This Row],[Order Date]])</f>
        <v>2014</v>
      </c>
      <c r="E3459">
        <f>MONTH(Table1[[#This Row],[Order Date]])</f>
        <v>9</v>
      </c>
      <c r="F3459" t="str">
        <f>Table1[[#This Row],[Order Year]]&amp;"-"&amp;Table1[[#This Row],[Order Month]]</f>
        <v>2014-9</v>
      </c>
      <c r="G3459" s="5">
        <f>YEAR(Table1[[#This Row],[Order Date]])*100 + MONTH(Table1[[#This Row],[Order Date]])</f>
        <v>201409</v>
      </c>
      <c r="H3459" s="1">
        <v>41901</v>
      </c>
      <c r="I3459" t="s">
        <v>191</v>
      </c>
      <c r="J3459" t="s">
        <v>4711</v>
      </c>
      <c r="K3459" t="s">
        <v>4712</v>
      </c>
      <c r="L3459" t="s">
        <v>29</v>
      </c>
      <c r="M3459" t="s">
        <v>30</v>
      </c>
      <c r="N3459" t="s">
        <v>149</v>
      </c>
      <c r="O3459" t="s">
        <v>150</v>
      </c>
      <c r="P3459">
        <v>19143</v>
      </c>
      <c r="Q3459" t="s">
        <v>151</v>
      </c>
      <c r="R3459" t="s">
        <v>6034</v>
      </c>
      <c r="S3459" t="s">
        <v>35</v>
      </c>
      <c r="T3459" t="s">
        <v>68</v>
      </c>
      <c r="U3459" t="s">
        <v>6035</v>
      </c>
      <c r="V3459">
        <v>22.512000000000004</v>
      </c>
      <c r="W3459">
        <v>3</v>
      </c>
      <c r="X3459" s="9">
        <f>Table1[[#This Row],[Discount]]</f>
        <v>0.2</v>
      </c>
      <c r="Y3459">
        <v>0.2</v>
      </c>
      <c r="Z3459">
        <v>2.2511999999999999</v>
      </c>
    </row>
    <row r="3460" spans="1:26" ht="16" x14ac:dyDescent="0.2">
      <c r="A3460">
        <v>3459</v>
      </c>
      <c r="B3460" t="s">
        <v>6656</v>
      </c>
      <c r="C3460" s="1">
        <v>41899</v>
      </c>
      <c r="D3460">
        <f>YEAR(Table1[[#This Row],[Order Date]])</f>
        <v>2014</v>
      </c>
      <c r="E3460">
        <f>MONTH(Table1[[#This Row],[Order Date]])</f>
        <v>9</v>
      </c>
      <c r="F3460" t="str">
        <f>Table1[[#This Row],[Order Year]]&amp;"-"&amp;Table1[[#This Row],[Order Month]]</f>
        <v>2014-9</v>
      </c>
      <c r="G3460" s="5">
        <f>YEAR(Table1[[#This Row],[Order Date]])*100 + MONTH(Table1[[#This Row],[Order Date]])</f>
        <v>201409</v>
      </c>
      <c r="H3460" s="1">
        <v>41901</v>
      </c>
      <c r="I3460" t="s">
        <v>191</v>
      </c>
      <c r="J3460" t="s">
        <v>4711</v>
      </c>
      <c r="K3460" t="s">
        <v>4712</v>
      </c>
      <c r="L3460" t="s">
        <v>29</v>
      </c>
      <c r="M3460" t="s">
        <v>30</v>
      </c>
      <c r="N3460" t="s">
        <v>149</v>
      </c>
      <c r="O3460" t="s">
        <v>150</v>
      </c>
      <c r="P3460">
        <v>19143</v>
      </c>
      <c r="Q3460" t="s">
        <v>151</v>
      </c>
      <c r="R3460" t="s">
        <v>4858</v>
      </c>
      <c r="S3460" t="s">
        <v>49</v>
      </c>
      <c r="T3460" t="s">
        <v>78</v>
      </c>
      <c r="U3460" t="s">
        <v>4859</v>
      </c>
      <c r="V3460">
        <v>3.4440000000000008</v>
      </c>
      <c r="W3460">
        <v>2</v>
      </c>
      <c r="X3460" s="9">
        <f>Table1[[#This Row],[Discount]]</f>
        <v>0.7</v>
      </c>
      <c r="Y3460">
        <v>0.7</v>
      </c>
      <c r="Z3460">
        <v>-2.7551999999999994</v>
      </c>
    </row>
    <row r="3461" spans="1:26" ht="16" x14ac:dyDescent="0.2">
      <c r="A3461">
        <v>3460</v>
      </c>
      <c r="B3461" t="s">
        <v>6656</v>
      </c>
      <c r="C3461" s="1">
        <v>41899</v>
      </c>
      <c r="D3461">
        <f>YEAR(Table1[[#This Row],[Order Date]])</f>
        <v>2014</v>
      </c>
      <c r="E3461">
        <f>MONTH(Table1[[#This Row],[Order Date]])</f>
        <v>9</v>
      </c>
      <c r="F3461" t="str">
        <f>Table1[[#This Row],[Order Year]]&amp;"-"&amp;Table1[[#This Row],[Order Month]]</f>
        <v>2014-9</v>
      </c>
      <c r="G3461" s="5">
        <f>YEAR(Table1[[#This Row],[Order Date]])*100 + MONTH(Table1[[#This Row],[Order Date]])</f>
        <v>201409</v>
      </c>
      <c r="H3461" s="1">
        <v>41901</v>
      </c>
      <c r="I3461" t="s">
        <v>191</v>
      </c>
      <c r="J3461" t="s">
        <v>4711</v>
      </c>
      <c r="K3461" t="s">
        <v>4712</v>
      </c>
      <c r="L3461" t="s">
        <v>29</v>
      </c>
      <c r="M3461" t="s">
        <v>30</v>
      </c>
      <c r="N3461" t="s">
        <v>149</v>
      </c>
      <c r="O3461" t="s">
        <v>150</v>
      </c>
      <c r="P3461">
        <v>19143</v>
      </c>
      <c r="Q3461" t="s">
        <v>151</v>
      </c>
      <c r="R3461" t="s">
        <v>4721</v>
      </c>
      <c r="S3461" t="s">
        <v>49</v>
      </c>
      <c r="T3461" t="s">
        <v>78</v>
      </c>
      <c r="U3461" t="s">
        <v>4722</v>
      </c>
      <c r="V3461">
        <v>538.19400000000007</v>
      </c>
      <c r="W3461">
        <v>2</v>
      </c>
      <c r="X3461" s="9">
        <f>Table1[[#This Row],[Discount]]</f>
        <v>0.7</v>
      </c>
      <c r="Y3461">
        <v>0.7</v>
      </c>
      <c r="Z3461">
        <v>-412.61539999999991</v>
      </c>
    </row>
    <row r="3462" spans="1:26" ht="16" x14ac:dyDescent="0.2">
      <c r="A3462">
        <v>3461</v>
      </c>
      <c r="B3462" t="s">
        <v>6656</v>
      </c>
      <c r="C3462" s="1">
        <v>41899</v>
      </c>
      <c r="D3462">
        <f>YEAR(Table1[[#This Row],[Order Date]])</f>
        <v>2014</v>
      </c>
      <c r="E3462">
        <f>MONTH(Table1[[#This Row],[Order Date]])</f>
        <v>9</v>
      </c>
      <c r="F3462" t="str">
        <f>Table1[[#This Row],[Order Year]]&amp;"-"&amp;Table1[[#This Row],[Order Month]]</f>
        <v>2014-9</v>
      </c>
      <c r="G3462" s="5">
        <f>YEAR(Table1[[#This Row],[Order Date]])*100 + MONTH(Table1[[#This Row],[Order Date]])</f>
        <v>201409</v>
      </c>
      <c r="H3462" s="1">
        <v>41901</v>
      </c>
      <c r="I3462" t="s">
        <v>191</v>
      </c>
      <c r="J3462" t="s">
        <v>4711</v>
      </c>
      <c r="K3462" t="s">
        <v>4712</v>
      </c>
      <c r="L3462" t="s">
        <v>29</v>
      </c>
      <c r="M3462" t="s">
        <v>30</v>
      </c>
      <c r="N3462" t="s">
        <v>149</v>
      </c>
      <c r="O3462" t="s">
        <v>150</v>
      </c>
      <c r="P3462">
        <v>19143</v>
      </c>
      <c r="Q3462" t="s">
        <v>151</v>
      </c>
      <c r="R3462" t="s">
        <v>1021</v>
      </c>
      <c r="S3462" t="s">
        <v>74</v>
      </c>
      <c r="T3462" t="s">
        <v>164</v>
      </c>
      <c r="U3462" t="s">
        <v>1022</v>
      </c>
      <c r="V3462">
        <v>47.984000000000002</v>
      </c>
      <c r="W3462">
        <v>2</v>
      </c>
      <c r="X3462" s="9">
        <f>Table1[[#This Row],[Discount]]</f>
        <v>0.2</v>
      </c>
      <c r="Y3462">
        <v>0.2</v>
      </c>
      <c r="Z3462">
        <v>14.395200000000004</v>
      </c>
    </row>
    <row r="3463" spans="1:26" ht="16" x14ac:dyDescent="0.2">
      <c r="A3463">
        <v>3462</v>
      </c>
      <c r="B3463" t="s">
        <v>6657</v>
      </c>
      <c r="C3463" s="1">
        <v>41949</v>
      </c>
      <c r="D3463">
        <f>YEAR(Table1[[#This Row],[Order Date]])</f>
        <v>2014</v>
      </c>
      <c r="E3463">
        <f>MONTH(Table1[[#This Row],[Order Date]])</f>
        <v>11</v>
      </c>
      <c r="F3463" t="str">
        <f>Table1[[#This Row],[Order Year]]&amp;"-"&amp;Table1[[#This Row],[Order Month]]</f>
        <v>2014-11</v>
      </c>
      <c r="G3463" s="5">
        <f>YEAR(Table1[[#This Row],[Order Date]])*100 + MONTH(Table1[[#This Row],[Order Date]])</f>
        <v>201411</v>
      </c>
      <c r="H3463" s="1">
        <v>41954</v>
      </c>
      <c r="I3463" t="s">
        <v>26</v>
      </c>
      <c r="J3463" t="s">
        <v>5326</v>
      </c>
      <c r="K3463" t="s">
        <v>5327</v>
      </c>
      <c r="L3463" t="s">
        <v>44</v>
      </c>
      <c r="M3463" t="s">
        <v>30</v>
      </c>
      <c r="N3463" t="s">
        <v>818</v>
      </c>
      <c r="O3463" t="s">
        <v>107</v>
      </c>
      <c r="P3463">
        <v>75081</v>
      </c>
      <c r="Q3463" t="s">
        <v>108</v>
      </c>
      <c r="R3463" t="s">
        <v>1381</v>
      </c>
      <c r="S3463" t="s">
        <v>74</v>
      </c>
      <c r="T3463" t="s">
        <v>75</v>
      </c>
      <c r="U3463" t="s">
        <v>1382</v>
      </c>
      <c r="V3463">
        <v>492.76800000000003</v>
      </c>
      <c r="W3463">
        <v>4</v>
      </c>
      <c r="X3463" s="9">
        <f>Table1[[#This Row],[Discount]]</f>
        <v>0.2</v>
      </c>
      <c r="Y3463">
        <v>0.2</v>
      </c>
      <c r="Z3463">
        <v>55.436399999999935</v>
      </c>
    </row>
    <row r="3464" spans="1:26" ht="16" x14ac:dyDescent="0.2">
      <c r="A3464">
        <v>3463</v>
      </c>
      <c r="B3464" t="s">
        <v>6658</v>
      </c>
      <c r="C3464" s="1">
        <v>40959</v>
      </c>
      <c r="D3464">
        <f>YEAR(Table1[[#This Row],[Order Date]])</f>
        <v>2012</v>
      </c>
      <c r="E3464">
        <f>MONTH(Table1[[#This Row],[Order Date]])</f>
        <v>2</v>
      </c>
      <c r="F3464" t="str">
        <f>Table1[[#This Row],[Order Year]]&amp;"-"&amp;Table1[[#This Row],[Order Month]]</f>
        <v>2012-2</v>
      </c>
      <c r="G3464" s="5">
        <f>YEAR(Table1[[#This Row],[Order Date]])*100 + MONTH(Table1[[#This Row],[Order Date]])</f>
        <v>201202</v>
      </c>
      <c r="H3464" s="1">
        <v>40962</v>
      </c>
      <c r="I3464" t="s">
        <v>26</v>
      </c>
      <c r="J3464" t="s">
        <v>4958</v>
      </c>
      <c r="K3464" t="s">
        <v>4959</v>
      </c>
      <c r="L3464" t="s">
        <v>29</v>
      </c>
      <c r="M3464" t="s">
        <v>30</v>
      </c>
      <c r="N3464" t="s">
        <v>4929</v>
      </c>
      <c r="O3464" t="s">
        <v>791</v>
      </c>
      <c r="P3464">
        <v>8861</v>
      </c>
      <c r="Q3464" t="s">
        <v>151</v>
      </c>
      <c r="R3464" t="s">
        <v>3474</v>
      </c>
      <c r="S3464" t="s">
        <v>49</v>
      </c>
      <c r="T3464" t="s">
        <v>71</v>
      </c>
      <c r="U3464" t="s">
        <v>3475</v>
      </c>
      <c r="V3464">
        <v>286.78999999999996</v>
      </c>
      <c r="W3464">
        <v>7</v>
      </c>
      <c r="X3464" s="9">
        <f>Table1[[#This Row],[Discount]]</f>
        <v>0</v>
      </c>
      <c r="Y3464">
        <v>0</v>
      </c>
      <c r="Z3464">
        <v>74.565400000000011</v>
      </c>
    </row>
    <row r="3465" spans="1:26" ht="16" x14ac:dyDescent="0.2">
      <c r="A3465">
        <v>3464</v>
      </c>
      <c r="B3465" t="s">
        <v>6659</v>
      </c>
      <c r="C3465" s="1">
        <v>41604</v>
      </c>
      <c r="D3465">
        <f>YEAR(Table1[[#This Row],[Order Date]])</f>
        <v>2013</v>
      </c>
      <c r="E3465">
        <f>MONTH(Table1[[#This Row],[Order Date]])</f>
        <v>11</v>
      </c>
      <c r="F3465" t="str">
        <f>Table1[[#This Row],[Order Year]]&amp;"-"&amp;Table1[[#This Row],[Order Month]]</f>
        <v>2013-11</v>
      </c>
      <c r="G3465" s="5">
        <f>YEAR(Table1[[#This Row],[Order Date]])*100 + MONTH(Table1[[#This Row],[Order Date]])</f>
        <v>201311</v>
      </c>
      <c r="H3465" s="1">
        <v>41609</v>
      </c>
      <c r="I3465" t="s">
        <v>53</v>
      </c>
      <c r="J3465" t="s">
        <v>6660</v>
      </c>
      <c r="K3465" t="s">
        <v>6661</v>
      </c>
      <c r="L3465" t="s">
        <v>105</v>
      </c>
      <c r="M3465" t="s">
        <v>30</v>
      </c>
      <c r="N3465" t="s">
        <v>1524</v>
      </c>
      <c r="O3465" t="s">
        <v>57</v>
      </c>
      <c r="P3465">
        <v>32216</v>
      </c>
      <c r="Q3465" t="s">
        <v>33</v>
      </c>
      <c r="R3465" t="s">
        <v>332</v>
      </c>
      <c r="S3465" t="s">
        <v>49</v>
      </c>
      <c r="T3465" t="s">
        <v>93</v>
      </c>
      <c r="U3465" t="s">
        <v>333</v>
      </c>
      <c r="V3465">
        <v>5.08</v>
      </c>
      <c r="W3465">
        <v>1</v>
      </c>
      <c r="X3465" s="9">
        <f>Table1[[#This Row],[Discount]]</f>
        <v>0.2</v>
      </c>
      <c r="Y3465">
        <v>0.2</v>
      </c>
      <c r="Z3465">
        <v>1.6509999999999998</v>
      </c>
    </row>
    <row r="3466" spans="1:26" ht="16" x14ac:dyDescent="0.2">
      <c r="A3466">
        <v>3465</v>
      </c>
      <c r="B3466" t="s">
        <v>6662</v>
      </c>
      <c r="C3466" s="1">
        <v>41977</v>
      </c>
      <c r="D3466">
        <f>YEAR(Table1[[#This Row],[Order Date]])</f>
        <v>2014</v>
      </c>
      <c r="E3466">
        <f>MONTH(Table1[[#This Row],[Order Date]])</f>
        <v>12</v>
      </c>
      <c r="F3466" t="str">
        <f>Table1[[#This Row],[Order Year]]&amp;"-"&amp;Table1[[#This Row],[Order Month]]</f>
        <v>2014-12</v>
      </c>
      <c r="G3466" s="5">
        <f>YEAR(Table1[[#This Row],[Order Date]])*100 + MONTH(Table1[[#This Row],[Order Date]])</f>
        <v>201412</v>
      </c>
      <c r="H3466" s="1">
        <v>41979</v>
      </c>
      <c r="I3466" t="s">
        <v>26</v>
      </c>
      <c r="J3466" t="s">
        <v>3734</v>
      </c>
      <c r="K3466" t="s">
        <v>3735</v>
      </c>
      <c r="L3466" t="s">
        <v>29</v>
      </c>
      <c r="M3466" t="s">
        <v>30</v>
      </c>
      <c r="N3466" t="s">
        <v>1524</v>
      </c>
      <c r="O3466" t="s">
        <v>57</v>
      </c>
      <c r="P3466">
        <v>32216</v>
      </c>
      <c r="Q3466" t="s">
        <v>33</v>
      </c>
      <c r="R3466" t="s">
        <v>3412</v>
      </c>
      <c r="S3466" t="s">
        <v>74</v>
      </c>
      <c r="T3466" t="s">
        <v>164</v>
      </c>
      <c r="U3466" t="s">
        <v>3413</v>
      </c>
      <c r="V3466">
        <v>47.992000000000004</v>
      </c>
      <c r="W3466">
        <v>1</v>
      </c>
      <c r="X3466" s="9">
        <f>Table1[[#This Row],[Discount]]</f>
        <v>0.2</v>
      </c>
      <c r="Y3466">
        <v>0.2</v>
      </c>
      <c r="Z3466">
        <v>7.198799999999995</v>
      </c>
    </row>
    <row r="3467" spans="1:26" ht="16" x14ac:dyDescent="0.2">
      <c r="A3467">
        <v>3466</v>
      </c>
      <c r="B3467" t="s">
        <v>6663</v>
      </c>
      <c r="C3467" s="1">
        <v>41162</v>
      </c>
      <c r="D3467">
        <f>YEAR(Table1[[#This Row],[Order Date]])</f>
        <v>2012</v>
      </c>
      <c r="E3467">
        <f>MONTH(Table1[[#This Row],[Order Date]])</f>
        <v>9</v>
      </c>
      <c r="F3467" t="str">
        <f>Table1[[#This Row],[Order Year]]&amp;"-"&amp;Table1[[#This Row],[Order Month]]</f>
        <v>2012-9</v>
      </c>
      <c r="G3467" s="5">
        <f>YEAR(Table1[[#This Row],[Order Date]])*100 + MONTH(Table1[[#This Row],[Order Date]])</f>
        <v>201209</v>
      </c>
      <c r="H3467" s="1">
        <v>41166</v>
      </c>
      <c r="I3467" t="s">
        <v>53</v>
      </c>
      <c r="J3467" t="s">
        <v>4767</v>
      </c>
      <c r="K3467" t="s">
        <v>4768</v>
      </c>
      <c r="L3467" t="s">
        <v>44</v>
      </c>
      <c r="M3467" t="s">
        <v>30</v>
      </c>
      <c r="N3467" t="s">
        <v>6573</v>
      </c>
      <c r="O3467" t="s">
        <v>1248</v>
      </c>
      <c r="P3467">
        <v>2151</v>
      </c>
      <c r="Q3467" t="s">
        <v>151</v>
      </c>
      <c r="R3467" t="s">
        <v>5164</v>
      </c>
      <c r="S3467" t="s">
        <v>49</v>
      </c>
      <c r="T3467" t="s">
        <v>81</v>
      </c>
      <c r="U3467" t="s">
        <v>5165</v>
      </c>
      <c r="V3467">
        <v>61.96</v>
      </c>
      <c r="W3467">
        <v>2</v>
      </c>
      <c r="X3467" s="9">
        <f>Table1[[#This Row],[Discount]]</f>
        <v>0</v>
      </c>
      <c r="Y3467">
        <v>0</v>
      </c>
      <c r="Z3467">
        <v>16.1096</v>
      </c>
    </row>
    <row r="3468" spans="1:26" ht="16" x14ac:dyDescent="0.2">
      <c r="A3468">
        <v>3467</v>
      </c>
      <c r="B3468" t="s">
        <v>6663</v>
      </c>
      <c r="C3468" s="1">
        <v>41162</v>
      </c>
      <c r="D3468">
        <f>YEAR(Table1[[#This Row],[Order Date]])</f>
        <v>2012</v>
      </c>
      <c r="E3468">
        <f>MONTH(Table1[[#This Row],[Order Date]])</f>
        <v>9</v>
      </c>
      <c r="F3468" t="str">
        <f>Table1[[#This Row],[Order Year]]&amp;"-"&amp;Table1[[#This Row],[Order Month]]</f>
        <v>2012-9</v>
      </c>
      <c r="G3468" s="5">
        <f>YEAR(Table1[[#This Row],[Order Date]])*100 + MONTH(Table1[[#This Row],[Order Date]])</f>
        <v>201209</v>
      </c>
      <c r="H3468" s="1">
        <v>41166</v>
      </c>
      <c r="I3468" t="s">
        <v>53</v>
      </c>
      <c r="J3468" t="s">
        <v>4767</v>
      </c>
      <c r="K3468" t="s">
        <v>4768</v>
      </c>
      <c r="L3468" t="s">
        <v>44</v>
      </c>
      <c r="M3468" t="s">
        <v>30</v>
      </c>
      <c r="N3468" t="s">
        <v>6573</v>
      </c>
      <c r="O3468" t="s">
        <v>1248</v>
      </c>
      <c r="P3468">
        <v>2151</v>
      </c>
      <c r="Q3468" t="s">
        <v>151</v>
      </c>
      <c r="R3468" t="s">
        <v>855</v>
      </c>
      <c r="S3468" t="s">
        <v>35</v>
      </c>
      <c r="T3468" t="s">
        <v>36</v>
      </c>
      <c r="U3468" t="s">
        <v>856</v>
      </c>
      <c r="V3468">
        <v>361.96</v>
      </c>
      <c r="W3468">
        <v>2</v>
      </c>
      <c r="X3468" s="9">
        <f>Table1[[#This Row],[Discount]]</f>
        <v>0</v>
      </c>
      <c r="Y3468">
        <v>0</v>
      </c>
      <c r="Z3468">
        <v>83.25079999999997</v>
      </c>
    </row>
    <row r="3469" spans="1:26" ht="16" x14ac:dyDescent="0.2">
      <c r="A3469">
        <v>3468</v>
      </c>
      <c r="B3469" t="s">
        <v>6663</v>
      </c>
      <c r="C3469" s="1">
        <v>41162</v>
      </c>
      <c r="D3469">
        <f>YEAR(Table1[[#This Row],[Order Date]])</f>
        <v>2012</v>
      </c>
      <c r="E3469">
        <f>MONTH(Table1[[#This Row],[Order Date]])</f>
        <v>9</v>
      </c>
      <c r="F3469" t="str">
        <f>Table1[[#This Row],[Order Year]]&amp;"-"&amp;Table1[[#This Row],[Order Month]]</f>
        <v>2012-9</v>
      </c>
      <c r="G3469" s="5">
        <f>YEAR(Table1[[#This Row],[Order Date]])*100 + MONTH(Table1[[#This Row],[Order Date]])</f>
        <v>201209</v>
      </c>
      <c r="H3469" s="1">
        <v>41166</v>
      </c>
      <c r="I3469" t="s">
        <v>53</v>
      </c>
      <c r="J3469" t="s">
        <v>4767</v>
      </c>
      <c r="K3469" t="s">
        <v>4768</v>
      </c>
      <c r="L3469" t="s">
        <v>44</v>
      </c>
      <c r="M3469" t="s">
        <v>30</v>
      </c>
      <c r="N3469" t="s">
        <v>6573</v>
      </c>
      <c r="O3469" t="s">
        <v>1248</v>
      </c>
      <c r="P3469">
        <v>2151</v>
      </c>
      <c r="Q3469" t="s">
        <v>151</v>
      </c>
      <c r="R3469" t="s">
        <v>1324</v>
      </c>
      <c r="S3469" t="s">
        <v>49</v>
      </c>
      <c r="T3469" t="s">
        <v>93</v>
      </c>
      <c r="U3469" t="s">
        <v>1325</v>
      </c>
      <c r="V3469">
        <v>278.82</v>
      </c>
      <c r="W3469">
        <v>9</v>
      </c>
      <c r="X3469" s="9">
        <f>Table1[[#This Row],[Discount]]</f>
        <v>0</v>
      </c>
      <c r="Y3469">
        <v>0</v>
      </c>
      <c r="Z3469">
        <v>125.46899999999999</v>
      </c>
    </row>
    <row r="3470" spans="1:26" ht="16" x14ac:dyDescent="0.2">
      <c r="A3470">
        <v>3469</v>
      </c>
      <c r="B3470" t="s">
        <v>6664</v>
      </c>
      <c r="C3470" s="1">
        <v>41623</v>
      </c>
      <c r="D3470">
        <f>YEAR(Table1[[#This Row],[Order Date]])</f>
        <v>2013</v>
      </c>
      <c r="E3470">
        <f>MONTH(Table1[[#This Row],[Order Date]])</f>
        <v>12</v>
      </c>
      <c r="F3470" t="str">
        <f>Table1[[#This Row],[Order Year]]&amp;"-"&amp;Table1[[#This Row],[Order Month]]</f>
        <v>2013-12</v>
      </c>
      <c r="G3470" s="5">
        <f>YEAR(Table1[[#This Row],[Order Date]])*100 + MONTH(Table1[[#This Row],[Order Date]])</f>
        <v>201312</v>
      </c>
      <c r="H3470" s="1">
        <v>41628</v>
      </c>
      <c r="I3470" t="s">
        <v>53</v>
      </c>
      <c r="J3470" t="s">
        <v>2228</v>
      </c>
      <c r="K3470" t="s">
        <v>2229</v>
      </c>
      <c r="L3470" t="s">
        <v>29</v>
      </c>
      <c r="M3470" t="s">
        <v>30</v>
      </c>
      <c r="N3470" t="s">
        <v>331</v>
      </c>
      <c r="O3470" t="s">
        <v>1490</v>
      </c>
      <c r="P3470">
        <v>39212</v>
      </c>
      <c r="Q3470" t="s">
        <v>33</v>
      </c>
      <c r="R3470" t="s">
        <v>5696</v>
      </c>
      <c r="S3470" t="s">
        <v>35</v>
      </c>
      <c r="T3470" t="s">
        <v>68</v>
      </c>
      <c r="U3470" t="s">
        <v>5697</v>
      </c>
      <c r="V3470">
        <v>133.38</v>
      </c>
      <c r="W3470">
        <v>6</v>
      </c>
      <c r="X3470" s="9">
        <f>Table1[[#This Row],[Discount]]</f>
        <v>0</v>
      </c>
      <c r="Y3470">
        <v>0</v>
      </c>
      <c r="Z3470">
        <v>58.687200000000011</v>
      </c>
    </row>
    <row r="3471" spans="1:26" ht="16" x14ac:dyDescent="0.2">
      <c r="A3471">
        <v>3470</v>
      </c>
      <c r="B3471" t="s">
        <v>6665</v>
      </c>
      <c r="C3471" s="1">
        <v>41005</v>
      </c>
      <c r="D3471">
        <f>YEAR(Table1[[#This Row],[Order Date]])</f>
        <v>2012</v>
      </c>
      <c r="E3471">
        <f>MONTH(Table1[[#This Row],[Order Date]])</f>
        <v>4</v>
      </c>
      <c r="F3471" t="str">
        <f>Table1[[#This Row],[Order Year]]&amp;"-"&amp;Table1[[#This Row],[Order Month]]</f>
        <v>2012-4</v>
      </c>
      <c r="G3471" s="5">
        <f>YEAR(Table1[[#This Row],[Order Date]])*100 + MONTH(Table1[[#This Row],[Order Date]])</f>
        <v>201204</v>
      </c>
      <c r="H3471" s="1">
        <v>41009</v>
      </c>
      <c r="I3471" t="s">
        <v>53</v>
      </c>
      <c r="J3471" t="s">
        <v>6666</v>
      </c>
      <c r="K3471" t="s">
        <v>6667</v>
      </c>
      <c r="L3471" t="s">
        <v>29</v>
      </c>
      <c r="M3471" t="s">
        <v>30</v>
      </c>
      <c r="N3471" t="s">
        <v>1524</v>
      </c>
      <c r="O3471" t="s">
        <v>91</v>
      </c>
      <c r="P3471">
        <v>28540</v>
      </c>
      <c r="Q3471" t="s">
        <v>33</v>
      </c>
      <c r="R3471" t="s">
        <v>2653</v>
      </c>
      <c r="S3471" t="s">
        <v>49</v>
      </c>
      <c r="T3471" t="s">
        <v>93</v>
      </c>
      <c r="U3471" t="s">
        <v>2654</v>
      </c>
      <c r="V3471">
        <v>47.952000000000005</v>
      </c>
      <c r="W3471">
        <v>3</v>
      </c>
      <c r="X3471" s="9">
        <f>Table1[[#This Row],[Discount]]</f>
        <v>0.2</v>
      </c>
      <c r="Y3471">
        <v>0.2</v>
      </c>
      <c r="Z3471">
        <v>16.183799999999998</v>
      </c>
    </row>
    <row r="3472" spans="1:26" ht="16" x14ac:dyDescent="0.2">
      <c r="A3472">
        <v>3471</v>
      </c>
      <c r="B3472" t="s">
        <v>6668</v>
      </c>
      <c r="C3472" s="1">
        <v>41610</v>
      </c>
      <c r="D3472">
        <f>YEAR(Table1[[#This Row],[Order Date]])</f>
        <v>2013</v>
      </c>
      <c r="E3472">
        <f>MONTH(Table1[[#This Row],[Order Date]])</f>
        <v>12</v>
      </c>
      <c r="F3472" t="str">
        <f>Table1[[#This Row],[Order Year]]&amp;"-"&amp;Table1[[#This Row],[Order Month]]</f>
        <v>2013-12</v>
      </c>
      <c r="G3472" s="5">
        <f>YEAR(Table1[[#This Row],[Order Date]])*100 + MONTH(Table1[[#This Row],[Order Date]])</f>
        <v>201312</v>
      </c>
      <c r="H3472" s="1">
        <v>41614</v>
      </c>
      <c r="I3472" t="s">
        <v>53</v>
      </c>
      <c r="J3472" t="s">
        <v>4097</v>
      </c>
      <c r="K3472" t="s">
        <v>4098</v>
      </c>
      <c r="L3472" t="s">
        <v>29</v>
      </c>
      <c r="M3472" t="s">
        <v>30</v>
      </c>
      <c r="N3472" t="s">
        <v>130</v>
      </c>
      <c r="O3472" t="s">
        <v>46</v>
      </c>
      <c r="P3472">
        <v>94122</v>
      </c>
      <c r="Q3472" t="s">
        <v>47</v>
      </c>
      <c r="R3472" t="s">
        <v>3508</v>
      </c>
      <c r="S3472" t="s">
        <v>35</v>
      </c>
      <c r="T3472" t="s">
        <v>68</v>
      </c>
      <c r="U3472" t="s">
        <v>3509</v>
      </c>
      <c r="V3472">
        <v>16.739999999999998</v>
      </c>
      <c r="W3472">
        <v>2</v>
      </c>
      <c r="X3472" s="9">
        <f>Table1[[#This Row],[Discount]]</f>
        <v>0</v>
      </c>
      <c r="Y3472">
        <v>0</v>
      </c>
      <c r="Z3472">
        <v>4.3523999999999994</v>
      </c>
    </row>
    <row r="3473" spans="1:26" ht="16" x14ac:dyDescent="0.2">
      <c r="A3473">
        <v>3472</v>
      </c>
      <c r="B3473" t="s">
        <v>6669</v>
      </c>
      <c r="C3473" s="1">
        <v>41956</v>
      </c>
      <c r="D3473">
        <f>YEAR(Table1[[#This Row],[Order Date]])</f>
        <v>2014</v>
      </c>
      <c r="E3473">
        <f>MONTH(Table1[[#This Row],[Order Date]])</f>
        <v>11</v>
      </c>
      <c r="F3473" t="str">
        <f>Table1[[#This Row],[Order Year]]&amp;"-"&amp;Table1[[#This Row],[Order Month]]</f>
        <v>2014-11</v>
      </c>
      <c r="G3473" s="5">
        <f>YEAR(Table1[[#This Row],[Order Date]])*100 + MONTH(Table1[[#This Row],[Order Date]])</f>
        <v>201411</v>
      </c>
      <c r="H3473" s="1">
        <v>41961</v>
      </c>
      <c r="I3473" t="s">
        <v>53</v>
      </c>
      <c r="J3473" t="s">
        <v>2060</v>
      </c>
      <c r="K3473" t="s">
        <v>2061</v>
      </c>
      <c r="L3473" t="s">
        <v>44</v>
      </c>
      <c r="M3473" t="s">
        <v>30</v>
      </c>
      <c r="N3473" t="s">
        <v>500</v>
      </c>
      <c r="O3473" t="s">
        <v>501</v>
      </c>
      <c r="P3473">
        <v>43229</v>
      </c>
      <c r="Q3473" t="s">
        <v>151</v>
      </c>
      <c r="R3473" t="s">
        <v>3868</v>
      </c>
      <c r="S3473" t="s">
        <v>49</v>
      </c>
      <c r="T3473" t="s">
        <v>93</v>
      </c>
      <c r="U3473" t="s">
        <v>3869</v>
      </c>
      <c r="V3473">
        <v>10.848000000000001</v>
      </c>
      <c r="W3473">
        <v>2</v>
      </c>
      <c r="X3473" s="9">
        <f>Table1[[#This Row],[Discount]]</f>
        <v>0.2</v>
      </c>
      <c r="Y3473">
        <v>0.2</v>
      </c>
      <c r="Z3473">
        <v>3.5255999999999994</v>
      </c>
    </row>
    <row r="3474" spans="1:26" ht="16" x14ac:dyDescent="0.2">
      <c r="A3474">
        <v>3473</v>
      </c>
      <c r="B3474" t="s">
        <v>6669</v>
      </c>
      <c r="C3474" s="1">
        <v>41956</v>
      </c>
      <c r="D3474">
        <f>YEAR(Table1[[#This Row],[Order Date]])</f>
        <v>2014</v>
      </c>
      <c r="E3474">
        <f>MONTH(Table1[[#This Row],[Order Date]])</f>
        <v>11</v>
      </c>
      <c r="F3474" t="str">
        <f>Table1[[#This Row],[Order Year]]&amp;"-"&amp;Table1[[#This Row],[Order Month]]</f>
        <v>2014-11</v>
      </c>
      <c r="G3474" s="5">
        <f>YEAR(Table1[[#This Row],[Order Date]])*100 + MONTH(Table1[[#This Row],[Order Date]])</f>
        <v>201411</v>
      </c>
      <c r="H3474" s="1">
        <v>41961</v>
      </c>
      <c r="I3474" t="s">
        <v>53</v>
      </c>
      <c r="J3474" t="s">
        <v>2060</v>
      </c>
      <c r="K3474" t="s">
        <v>2061</v>
      </c>
      <c r="L3474" t="s">
        <v>44</v>
      </c>
      <c r="M3474" t="s">
        <v>30</v>
      </c>
      <c r="N3474" t="s">
        <v>500</v>
      </c>
      <c r="O3474" t="s">
        <v>501</v>
      </c>
      <c r="P3474">
        <v>43229</v>
      </c>
      <c r="Q3474" t="s">
        <v>151</v>
      </c>
      <c r="R3474" t="s">
        <v>2208</v>
      </c>
      <c r="S3474" t="s">
        <v>74</v>
      </c>
      <c r="T3474" t="s">
        <v>164</v>
      </c>
      <c r="U3474" t="s">
        <v>2209</v>
      </c>
      <c r="V3474">
        <v>18.544</v>
      </c>
      <c r="W3474">
        <v>2</v>
      </c>
      <c r="X3474" s="9">
        <f>Table1[[#This Row],[Discount]]</f>
        <v>0.2</v>
      </c>
      <c r="Y3474">
        <v>0.2</v>
      </c>
      <c r="Z3474">
        <v>3.0133999999999981</v>
      </c>
    </row>
    <row r="3475" spans="1:26" ht="16" x14ac:dyDescent="0.2">
      <c r="A3475">
        <v>3474</v>
      </c>
      <c r="B3475" t="s">
        <v>6670</v>
      </c>
      <c r="C3475" s="1">
        <v>41702</v>
      </c>
      <c r="D3475">
        <f>YEAR(Table1[[#This Row],[Order Date]])</f>
        <v>2014</v>
      </c>
      <c r="E3475">
        <f>MONTH(Table1[[#This Row],[Order Date]])</f>
        <v>3</v>
      </c>
      <c r="F3475" t="str">
        <f>Table1[[#This Row],[Order Year]]&amp;"-"&amp;Table1[[#This Row],[Order Month]]</f>
        <v>2014-3</v>
      </c>
      <c r="G3475" s="5">
        <f>YEAR(Table1[[#This Row],[Order Date]])*100 + MONTH(Table1[[#This Row],[Order Date]])</f>
        <v>201403</v>
      </c>
      <c r="H3475" s="1">
        <v>41709</v>
      </c>
      <c r="I3475" t="s">
        <v>53</v>
      </c>
      <c r="J3475" t="s">
        <v>1830</v>
      </c>
      <c r="K3475" t="s">
        <v>1831</v>
      </c>
      <c r="L3475" t="s">
        <v>29</v>
      </c>
      <c r="M3475" t="s">
        <v>30</v>
      </c>
      <c r="N3475" t="s">
        <v>6671</v>
      </c>
      <c r="O3475" t="s">
        <v>241</v>
      </c>
      <c r="P3475">
        <v>48127</v>
      </c>
      <c r="Q3475" t="s">
        <v>108</v>
      </c>
      <c r="R3475" t="s">
        <v>1283</v>
      </c>
      <c r="S3475" t="s">
        <v>35</v>
      </c>
      <c r="T3475" t="s">
        <v>39</v>
      </c>
      <c r="U3475" t="s">
        <v>1284</v>
      </c>
      <c r="V3475">
        <v>180.98</v>
      </c>
      <c r="W3475">
        <v>1</v>
      </c>
      <c r="X3475" s="9">
        <f>Table1[[#This Row],[Discount]]</f>
        <v>0</v>
      </c>
      <c r="Y3475">
        <v>0</v>
      </c>
      <c r="Z3475">
        <v>47.0548</v>
      </c>
    </row>
    <row r="3476" spans="1:26" ht="16" x14ac:dyDescent="0.2">
      <c r="A3476">
        <v>3475</v>
      </c>
      <c r="B3476" t="s">
        <v>6670</v>
      </c>
      <c r="C3476" s="1">
        <v>41702</v>
      </c>
      <c r="D3476">
        <f>YEAR(Table1[[#This Row],[Order Date]])</f>
        <v>2014</v>
      </c>
      <c r="E3476">
        <f>MONTH(Table1[[#This Row],[Order Date]])</f>
        <v>3</v>
      </c>
      <c r="F3476" t="str">
        <f>Table1[[#This Row],[Order Year]]&amp;"-"&amp;Table1[[#This Row],[Order Month]]</f>
        <v>2014-3</v>
      </c>
      <c r="G3476" s="5">
        <f>YEAR(Table1[[#This Row],[Order Date]])*100 + MONTH(Table1[[#This Row],[Order Date]])</f>
        <v>201403</v>
      </c>
      <c r="H3476" s="1">
        <v>41709</v>
      </c>
      <c r="I3476" t="s">
        <v>53</v>
      </c>
      <c r="J3476" t="s">
        <v>1830</v>
      </c>
      <c r="K3476" t="s">
        <v>1831</v>
      </c>
      <c r="L3476" t="s">
        <v>29</v>
      </c>
      <c r="M3476" t="s">
        <v>30</v>
      </c>
      <c r="N3476" t="s">
        <v>6671</v>
      </c>
      <c r="O3476" t="s">
        <v>241</v>
      </c>
      <c r="P3476">
        <v>48127</v>
      </c>
      <c r="Q3476" t="s">
        <v>108</v>
      </c>
      <c r="R3476" t="s">
        <v>4545</v>
      </c>
      <c r="S3476" t="s">
        <v>74</v>
      </c>
      <c r="T3476" t="s">
        <v>164</v>
      </c>
      <c r="U3476" t="s">
        <v>4546</v>
      </c>
      <c r="V3476">
        <v>99.98</v>
      </c>
      <c r="W3476">
        <v>2</v>
      </c>
      <c r="X3476" s="9">
        <f>Table1[[#This Row],[Discount]]</f>
        <v>0</v>
      </c>
      <c r="Y3476">
        <v>0</v>
      </c>
      <c r="Z3476">
        <v>42.991400000000006</v>
      </c>
    </row>
    <row r="3477" spans="1:26" ht="16" x14ac:dyDescent="0.2">
      <c r="A3477">
        <v>3476</v>
      </c>
      <c r="B3477" t="s">
        <v>6672</v>
      </c>
      <c r="C3477" s="1">
        <v>41606</v>
      </c>
      <c r="D3477">
        <f>YEAR(Table1[[#This Row],[Order Date]])</f>
        <v>2013</v>
      </c>
      <c r="E3477">
        <f>MONTH(Table1[[#This Row],[Order Date]])</f>
        <v>11</v>
      </c>
      <c r="F3477" t="str">
        <f>Table1[[#This Row],[Order Year]]&amp;"-"&amp;Table1[[#This Row],[Order Month]]</f>
        <v>2013-11</v>
      </c>
      <c r="G3477" s="5">
        <f>YEAR(Table1[[#This Row],[Order Date]])*100 + MONTH(Table1[[#This Row],[Order Date]])</f>
        <v>201311</v>
      </c>
      <c r="H3477" s="1">
        <v>41609</v>
      </c>
      <c r="I3477" t="s">
        <v>191</v>
      </c>
      <c r="J3477" t="s">
        <v>2809</v>
      </c>
      <c r="K3477" t="s">
        <v>2810</v>
      </c>
      <c r="L3477" t="s">
        <v>44</v>
      </c>
      <c r="M3477" t="s">
        <v>30</v>
      </c>
      <c r="N3477" t="s">
        <v>6503</v>
      </c>
      <c r="O3477" t="s">
        <v>4533</v>
      </c>
      <c r="P3477">
        <v>66212</v>
      </c>
      <c r="Q3477" t="s">
        <v>108</v>
      </c>
      <c r="R3477" t="s">
        <v>295</v>
      </c>
      <c r="S3477" t="s">
        <v>74</v>
      </c>
      <c r="T3477" t="s">
        <v>164</v>
      </c>
      <c r="U3477" t="s">
        <v>296</v>
      </c>
      <c r="V3477">
        <v>34.950000000000003</v>
      </c>
      <c r="W3477">
        <v>5</v>
      </c>
      <c r="X3477" s="9">
        <f>Table1[[#This Row],[Discount]]</f>
        <v>0</v>
      </c>
      <c r="Y3477">
        <v>0</v>
      </c>
      <c r="Z3477">
        <v>15.378000000000004</v>
      </c>
    </row>
    <row r="3478" spans="1:26" ht="16" x14ac:dyDescent="0.2">
      <c r="A3478">
        <v>3477</v>
      </c>
      <c r="B3478" t="s">
        <v>6672</v>
      </c>
      <c r="C3478" s="1">
        <v>41606</v>
      </c>
      <c r="D3478">
        <f>YEAR(Table1[[#This Row],[Order Date]])</f>
        <v>2013</v>
      </c>
      <c r="E3478">
        <f>MONTH(Table1[[#This Row],[Order Date]])</f>
        <v>11</v>
      </c>
      <c r="F3478" t="str">
        <f>Table1[[#This Row],[Order Year]]&amp;"-"&amp;Table1[[#This Row],[Order Month]]</f>
        <v>2013-11</v>
      </c>
      <c r="G3478" s="5">
        <f>YEAR(Table1[[#This Row],[Order Date]])*100 + MONTH(Table1[[#This Row],[Order Date]])</f>
        <v>201311</v>
      </c>
      <c r="H3478" s="1">
        <v>41609</v>
      </c>
      <c r="I3478" t="s">
        <v>191</v>
      </c>
      <c r="J3478" t="s">
        <v>2809</v>
      </c>
      <c r="K3478" t="s">
        <v>2810</v>
      </c>
      <c r="L3478" t="s">
        <v>44</v>
      </c>
      <c r="M3478" t="s">
        <v>30</v>
      </c>
      <c r="N3478" t="s">
        <v>6503</v>
      </c>
      <c r="O3478" t="s">
        <v>4533</v>
      </c>
      <c r="P3478">
        <v>66212</v>
      </c>
      <c r="Q3478" t="s">
        <v>108</v>
      </c>
      <c r="R3478" t="s">
        <v>3920</v>
      </c>
      <c r="S3478" t="s">
        <v>49</v>
      </c>
      <c r="T3478" t="s">
        <v>78</v>
      </c>
      <c r="U3478" t="s">
        <v>3921</v>
      </c>
      <c r="V3478">
        <v>152</v>
      </c>
      <c r="W3478">
        <v>5</v>
      </c>
      <c r="X3478" s="9">
        <f>Table1[[#This Row],[Discount]]</f>
        <v>0</v>
      </c>
      <c r="Y3478">
        <v>0</v>
      </c>
      <c r="Z3478">
        <v>69.919999999999987</v>
      </c>
    </row>
    <row r="3479" spans="1:26" ht="16" x14ac:dyDescent="0.2">
      <c r="A3479">
        <v>3478</v>
      </c>
      <c r="B3479" t="s">
        <v>6673</v>
      </c>
      <c r="C3479" s="1">
        <v>40786</v>
      </c>
      <c r="D3479">
        <f>YEAR(Table1[[#This Row],[Order Date]])</f>
        <v>2011</v>
      </c>
      <c r="E3479">
        <f>MONTH(Table1[[#This Row],[Order Date]])</f>
        <v>8</v>
      </c>
      <c r="F3479" t="str">
        <f>Table1[[#This Row],[Order Year]]&amp;"-"&amp;Table1[[#This Row],[Order Month]]</f>
        <v>2011-8</v>
      </c>
      <c r="G3479" s="5">
        <f>YEAR(Table1[[#This Row],[Order Date]])*100 + MONTH(Table1[[#This Row],[Order Date]])</f>
        <v>201108</v>
      </c>
      <c r="H3479" s="1">
        <v>40791</v>
      </c>
      <c r="I3479" t="s">
        <v>53</v>
      </c>
      <c r="J3479" t="s">
        <v>714</v>
      </c>
      <c r="K3479" t="s">
        <v>715</v>
      </c>
      <c r="L3479" t="s">
        <v>29</v>
      </c>
      <c r="M3479" t="s">
        <v>30</v>
      </c>
      <c r="N3479" t="s">
        <v>6674</v>
      </c>
      <c r="O3479" t="s">
        <v>671</v>
      </c>
      <c r="P3479">
        <v>87505</v>
      </c>
      <c r="Q3479" t="s">
        <v>47</v>
      </c>
      <c r="R3479" t="s">
        <v>5724</v>
      </c>
      <c r="S3479" t="s">
        <v>74</v>
      </c>
      <c r="T3479" t="s">
        <v>164</v>
      </c>
      <c r="U3479" t="s">
        <v>5725</v>
      </c>
      <c r="V3479">
        <v>92.52</v>
      </c>
      <c r="W3479">
        <v>9</v>
      </c>
      <c r="X3479" s="9">
        <f>Table1[[#This Row],[Discount]]</f>
        <v>0</v>
      </c>
      <c r="Y3479">
        <v>0</v>
      </c>
      <c r="Z3479">
        <v>18.503999999999991</v>
      </c>
    </row>
    <row r="3480" spans="1:26" ht="16" x14ac:dyDescent="0.2">
      <c r="A3480">
        <v>3479</v>
      </c>
      <c r="B3480" t="s">
        <v>6675</v>
      </c>
      <c r="C3480" s="1">
        <v>41617</v>
      </c>
      <c r="D3480">
        <f>YEAR(Table1[[#This Row],[Order Date]])</f>
        <v>2013</v>
      </c>
      <c r="E3480">
        <f>MONTH(Table1[[#This Row],[Order Date]])</f>
        <v>12</v>
      </c>
      <c r="F3480" t="str">
        <f>Table1[[#This Row],[Order Year]]&amp;"-"&amp;Table1[[#This Row],[Order Month]]</f>
        <v>2013-12</v>
      </c>
      <c r="G3480" s="5">
        <f>YEAR(Table1[[#This Row],[Order Date]])*100 + MONTH(Table1[[#This Row],[Order Date]])</f>
        <v>201312</v>
      </c>
      <c r="H3480" s="1">
        <v>41623</v>
      </c>
      <c r="I3480" t="s">
        <v>53</v>
      </c>
      <c r="J3480" t="s">
        <v>3430</v>
      </c>
      <c r="K3480" t="s">
        <v>3431</v>
      </c>
      <c r="L3480" t="s">
        <v>44</v>
      </c>
      <c r="M3480" t="s">
        <v>30</v>
      </c>
      <c r="N3480" t="s">
        <v>130</v>
      </c>
      <c r="O3480" t="s">
        <v>46</v>
      </c>
      <c r="P3480">
        <v>94110</v>
      </c>
      <c r="Q3480" t="s">
        <v>47</v>
      </c>
      <c r="R3480" t="s">
        <v>131</v>
      </c>
      <c r="S3480" t="s">
        <v>49</v>
      </c>
      <c r="T3480" t="s">
        <v>71</v>
      </c>
      <c r="U3480" t="s">
        <v>132</v>
      </c>
      <c r="V3480">
        <v>8.56</v>
      </c>
      <c r="W3480">
        <v>2</v>
      </c>
      <c r="X3480" s="9">
        <f>Table1[[#This Row],[Discount]]</f>
        <v>0</v>
      </c>
      <c r="Y3480">
        <v>0</v>
      </c>
      <c r="Z3480">
        <v>2.4823999999999993</v>
      </c>
    </row>
    <row r="3481" spans="1:26" ht="16" x14ac:dyDescent="0.2">
      <c r="A3481">
        <v>3480</v>
      </c>
      <c r="B3481" t="s">
        <v>6675</v>
      </c>
      <c r="C3481" s="1">
        <v>41617</v>
      </c>
      <c r="D3481">
        <f>YEAR(Table1[[#This Row],[Order Date]])</f>
        <v>2013</v>
      </c>
      <c r="E3481">
        <f>MONTH(Table1[[#This Row],[Order Date]])</f>
        <v>12</v>
      </c>
      <c r="F3481" t="str">
        <f>Table1[[#This Row],[Order Year]]&amp;"-"&amp;Table1[[#This Row],[Order Month]]</f>
        <v>2013-12</v>
      </c>
      <c r="G3481" s="5">
        <f>YEAR(Table1[[#This Row],[Order Date]])*100 + MONTH(Table1[[#This Row],[Order Date]])</f>
        <v>201312</v>
      </c>
      <c r="H3481" s="1">
        <v>41623</v>
      </c>
      <c r="I3481" t="s">
        <v>53</v>
      </c>
      <c r="J3481" t="s">
        <v>3430</v>
      </c>
      <c r="K3481" t="s">
        <v>3431</v>
      </c>
      <c r="L3481" t="s">
        <v>44</v>
      </c>
      <c r="M3481" t="s">
        <v>30</v>
      </c>
      <c r="N3481" t="s">
        <v>130</v>
      </c>
      <c r="O3481" t="s">
        <v>46</v>
      </c>
      <c r="P3481">
        <v>94110</v>
      </c>
      <c r="Q3481" t="s">
        <v>47</v>
      </c>
      <c r="R3481" t="s">
        <v>6676</v>
      </c>
      <c r="S3481" t="s">
        <v>49</v>
      </c>
      <c r="T3481" t="s">
        <v>93</v>
      </c>
      <c r="U3481" t="s">
        <v>6677</v>
      </c>
      <c r="V3481">
        <v>45.36</v>
      </c>
      <c r="W3481">
        <v>7</v>
      </c>
      <c r="X3481" s="9">
        <f>Table1[[#This Row],[Discount]]</f>
        <v>0</v>
      </c>
      <c r="Y3481">
        <v>0</v>
      </c>
      <c r="Z3481">
        <v>21.772800000000004</v>
      </c>
    </row>
    <row r="3482" spans="1:26" ht="16" x14ac:dyDescent="0.2">
      <c r="A3482">
        <v>3481</v>
      </c>
      <c r="B3482" t="s">
        <v>6675</v>
      </c>
      <c r="C3482" s="1">
        <v>41617</v>
      </c>
      <c r="D3482">
        <f>YEAR(Table1[[#This Row],[Order Date]])</f>
        <v>2013</v>
      </c>
      <c r="E3482">
        <f>MONTH(Table1[[#This Row],[Order Date]])</f>
        <v>12</v>
      </c>
      <c r="F3482" t="str">
        <f>Table1[[#This Row],[Order Year]]&amp;"-"&amp;Table1[[#This Row],[Order Month]]</f>
        <v>2013-12</v>
      </c>
      <c r="G3482" s="5">
        <f>YEAR(Table1[[#This Row],[Order Date]])*100 + MONTH(Table1[[#This Row],[Order Date]])</f>
        <v>201312</v>
      </c>
      <c r="H3482" s="1">
        <v>41623</v>
      </c>
      <c r="I3482" t="s">
        <v>53</v>
      </c>
      <c r="J3482" t="s">
        <v>3430</v>
      </c>
      <c r="K3482" t="s">
        <v>3431</v>
      </c>
      <c r="L3482" t="s">
        <v>44</v>
      </c>
      <c r="M3482" t="s">
        <v>30</v>
      </c>
      <c r="N3482" t="s">
        <v>130</v>
      </c>
      <c r="O3482" t="s">
        <v>46</v>
      </c>
      <c r="P3482">
        <v>94110</v>
      </c>
      <c r="Q3482" t="s">
        <v>47</v>
      </c>
      <c r="R3482" t="s">
        <v>4952</v>
      </c>
      <c r="S3482" t="s">
        <v>35</v>
      </c>
      <c r="T3482" t="s">
        <v>59</v>
      </c>
      <c r="U3482" t="s">
        <v>4953</v>
      </c>
      <c r="V3482">
        <v>1421.6640000000002</v>
      </c>
      <c r="W3482">
        <v>6</v>
      </c>
      <c r="X3482" s="9">
        <f>Table1[[#This Row],[Discount]]</f>
        <v>0.2</v>
      </c>
      <c r="Y3482">
        <v>0.2</v>
      </c>
      <c r="Z3482">
        <v>-195.47879999999998</v>
      </c>
    </row>
    <row r="3483" spans="1:26" ht="16" x14ac:dyDescent="0.2">
      <c r="A3483">
        <v>3482</v>
      </c>
      <c r="B3483" t="s">
        <v>6678</v>
      </c>
      <c r="C3483" s="1">
        <v>40640</v>
      </c>
      <c r="D3483">
        <f>YEAR(Table1[[#This Row],[Order Date]])</f>
        <v>2011</v>
      </c>
      <c r="E3483">
        <f>MONTH(Table1[[#This Row],[Order Date]])</f>
        <v>4</v>
      </c>
      <c r="F3483" t="str">
        <f>Table1[[#This Row],[Order Year]]&amp;"-"&amp;Table1[[#This Row],[Order Month]]</f>
        <v>2011-4</v>
      </c>
      <c r="G3483" s="5">
        <f>YEAR(Table1[[#This Row],[Order Date]])*100 + MONTH(Table1[[#This Row],[Order Date]])</f>
        <v>201104</v>
      </c>
      <c r="H3483" s="1">
        <v>40643</v>
      </c>
      <c r="I3483" t="s">
        <v>191</v>
      </c>
      <c r="J3483" t="s">
        <v>2543</v>
      </c>
      <c r="K3483" t="s">
        <v>2544</v>
      </c>
      <c r="L3483" t="s">
        <v>29</v>
      </c>
      <c r="M3483" t="s">
        <v>30</v>
      </c>
      <c r="N3483" t="s">
        <v>3912</v>
      </c>
      <c r="O3483" t="s">
        <v>361</v>
      </c>
      <c r="P3483">
        <v>36608</v>
      </c>
      <c r="Q3483" t="s">
        <v>33</v>
      </c>
      <c r="R3483" t="s">
        <v>4273</v>
      </c>
      <c r="S3483" t="s">
        <v>35</v>
      </c>
      <c r="T3483" t="s">
        <v>68</v>
      </c>
      <c r="U3483" t="s">
        <v>4274</v>
      </c>
      <c r="V3483">
        <v>8.9600000000000009</v>
      </c>
      <c r="W3483">
        <v>2</v>
      </c>
      <c r="X3483" s="9">
        <f>Table1[[#This Row],[Discount]]</f>
        <v>0</v>
      </c>
      <c r="Y3483">
        <v>0</v>
      </c>
      <c r="Z3483">
        <v>2.7775999999999996</v>
      </c>
    </row>
    <row r="3484" spans="1:26" ht="16" x14ac:dyDescent="0.2">
      <c r="A3484">
        <v>3483</v>
      </c>
      <c r="B3484" t="s">
        <v>6679</v>
      </c>
      <c r="C3484" s="1">
        <v>40782</v>
      </c>
      <c r="D3484">
        <f>YEAR(Table1[[#This Row],[Order Date]])</f>
        <v>2011</v>
      </c>
      <c r="E3484">
        <f>MONTH(Table1[[#This Row],[Order Date]])</f>
        <v>8</v>
      </c>
      <c r="F3484" t="str">
        <f>Table1[[#This Row],[Order Year]]&amp;"-"&amp;Table1[[#This Row],[Order Month]]</f>
        <v>2011-8</v>
      </c>
      <c r="G3484" s="5">
        <f>YEAR(Table1[[#This Row],[Order Date]])*100 + MONTH(Table1[[#This Row],[Order Date]])</f>
        <v>201108</v>
      </c>
      <c r="H3484" s="1">
        <v>40784</v>
      </c>
      <c r="I3484" t="s">
        <v>191</v>
      </c>
      <c r="J3484" t="s">
        <v>4955</v>
      </c>
      <c r="K3484" t="s">
        <v>4956</v>
      </c>
      <c r="L3484" t="s">
        <v>44</v>
      </c>
      <c r="M3484" t="s">
        <v>30</v>
      </c>
      <c r="N3484" t="s">
        <v>321</v>
      </c>
      <c r="O3484" t="s">
        <v>322</v>
      </c>
      <c r="P3484">
        <v>22153</v>
      </c>
      <c r="Q3484" t="s">
        <v>33</v>
      </c>
      <c r="R3484" t="s">
        <v>4535</v>
      </c>
      <c r="S3484" t="s">
        <v>74</v>
      </c>
      <c r="T3484" t="s">
        <v>75</v>
      </c>
      <c r="U3484" t="s">
        <v>4536</v>
      </c>
      <c r="V3484">
        <v>579.94999999999993</v>
      </c>
      <c r="W3484">
        <v>5</v>
      </c>
      <c r="X3484" s="9">
        <f>Table1[[#This Row],[Discount]]</f>
        <v>0</v>
      </c>
      <c r="Y3484">
        <v>0</v>
      </c>
      <c r="Z3484">
        <v>168.18549999999993</v>
      </c>
    </row>
    <row r="3485" spans="1:26" ht="16" x14ac:dyDescent="0.2">
      <c r="A3485">
        <v>3484</v>
      </c>
      <c r="B3485" t="s">
        <v>6679</v>
      </c>
      <c r="C3485" s="1">
        <v>40782</v>
      </c>
      <c r="D3485">
        <f>YEAR(Table1[[#This Row],[Order Date]])</f>
        <v>2011</v>
      </c>
      <c r="E3485">
        <f>MONTH(Table1[[#This Row],[Order Date]])</f>
        <v>8</v>
      </c>
      <c r="F3485" t="str">
        <f>Table1[[#This Row],[Order Year]]&amp;"-"&amp;Table1[[#This Row],[Order Month]]</f>
        <v>2011-8</v>
      </c>
      <c r="G3485" s="5">
        <f>YEAR(Table1[[#This Row],[Order Date]])*100 + MONTH(Table1[[#This Row],[Order Date]])</f>
        <v>201108</v>
      </c>
      <c r="H3485" s="1">
        <v>40784</v>
      </c>
      <c r="I3485" t="s">
        <v>191</v>
      </c>
      <c r="J3485" t="s">
        <v>4955</v>
      </c>
      <c r="K3485" t="s">
        <v>4956</v>
      </c>
      <c r="L3485" t="s">
        <v>44</v>
      </c>
      <c r="M3485" t="s">
        <v>30</v>
      </c>
      <c r="N3485" t="s">
        <v>321</v>
      </c>
      <c r="O3485" t="s">
        <v>322</v>
      </c>
      <c r="P3485">
        <v>22153</v>
      </c>
      <c r="Q3485" t="s">
        <v>33</v>
      </c>
      <c r="R3485" t="s">
        <v>4067</v>
      </c>
      <c r="S3485" t="s">
        <v>35</v>
      </c>
      <c r="T3485" t="s">
        <v>68</v>
      </c>
      <c r="U3485" t="s">
        <v>4068</v>
      </c>
      <c r="V3485">
        <v>29.12</v>
      </c>
      <c r="W3485">
        <v>4</v>
      </c>
      <c r="X3485" s="9">
        <f>Table1[[#This Row],[Discount]]</f>
        <v>0</v>
      </c>
      <c r="Y3485">
        <v>0</v>
      </c>
      <c r="Z3485">
        <v>12.521600000000003</v>
      </c>
    </row>
    <row r="3486" spans="1:26" ht="16" x14ac:dyDescent="0.2">
      <c r="A3486">
        <v>3485</v>
      </c>
      <c r="B3486" t="s">
        <v>6679</v>
      </c>
      <c r="C3486" s="1">
        <v>40782</v>
      </c>
      <c r="D3486">
        <f>YEAR(Table1[[#This Row],[Order Date]])</f>
        <v>2011</v>
      </c>
      <c r="E3486">
        <f>MONTH(Table1[[#This Row],[Order Date]])</f>
        <v>8</v>
      </c>
      <c r="F3486" t="str">
        <f>Table1[[#This Row],[Order Year]]&amp;"-"&amp;Table1[[#This Row],[Order Month]]</f>
        <v>2011-8</v>
      </c>
      <c r="G3486" s="5">
        <f>YEAR(Table1[[#This Row],[Order Date]])*100 + MONTH(Table1[[#This Row],[Order Date]])</f>
        <v>201108</v>
      </c>
      <c r="H3486" s="1">
        <v>40784</v>
      </c>
      <c r="I3486" t="s">
        <v>191</v>
      </c>
      <c r="J3486" t="s">
        <v>4955</v>
      </c>
      <c r="K3486" t="s">
        <v>4956</v>
      </c>
      <c r="L3486" t="s">
        <v>44</v>
      </c>
      <c r="M3486" t="s">
        <v>30</v>
      </c>
      <c r="N3486" t="s">
        <v>321</v>
      </c>
      <c r="O3486" t="s">
        <v>322</v>
      </c>
      <c r="P3486">
        <v>22153</v>
      </c>
      <c r="Q3486" t="s">
        <v>33</v>
      </c>
      <c r="R3486" t="s">
        <v>5703</v>
      </c>
      <c r="S3486" t="s">
        <v>35</v>
      </c>
      <c r="T3486" t="s">
        <v>59</v>
      </c>
      <c r="U3486" t="s">
        <v>5704</v>
      </c>
      <c r="V3486">
        <v>1202.94</v>
      </c>
      <c r="W3486">
        <v>3</v>
      </c>
      <c r="X3486" s="9">
        <f>Table1[[#This Row],[Discount]]</f>
        <v>0</v>
      </c>
      <c r="Y3486">
        <v>0</v>
      </c>
      <c r="Z3486">
        <v>300.73500000000001</v>
      </c>
    </row>
    <row r="3487" spans="1:26" ht="16" x14ac:dyDescent="0.2">
      <c r="A3487">
        <v>3486</v>
      </c>
      <c r="B3487" t="s">
        <v>6680</v>
      </c>
      <c r="C3487" s="1">
        <v>41569</v>
      </c>
      <c r="D3487">
        <f>YEAR(Table1[[#This Row],[Order Date]])</f>
        <v>2013</v>
      </c>
      <c r="E3487">
        <f>MONTH(Table1[[#This Row],[Order Date]])</f>
        <v>10</v>
      </c>
      <c r="F3487" t="str">
        <f>Table1[[#This Row],[Order Year]]&amp;"-"&amp;Table1[[#This Row],[Order Month]]</f>
        <v>2013-10</v>
      </c>
      <c r="G3487" s="5">
        <f>YEAR(Table1[[#This Row],[Order Date]])*100 + MONTH(Table1[[#This Row],[Order Date]])</f>
        <v>201310</v>
      </c>
      <c r="H3487" s="1">
        <v>41574</v>
      </c>
      <c r="I3487" t="s">
        <v>53</v>
      </c>
      <c r="J3487" t="s">
        <v>4196</v>
      </c>
      <c r="K3487" t="s">
        <v>4197</v>
      </c>
      <c r="L3487" t="s">
        <v>44</v>
      </c>
      <c r="M3487" t="s">
        <v>30</v>
      </c>
      <c r="N3487" t="s">
        <v>609</v>
      </c>
      <c r="O3487" t="s">
        <v>248</v>
      </c>
      <c r="P3487">
        <v>19711</v>
      </c>
      <c r="Q3487" t="s">
        <v>151</v>
      </c>
      <c r="R3487" t="s">
        <v>3575</v>
      </c>
      <c r="S3487" t="s">
        <v>49</v>
      </c>
      <c r="T3487" t="s">
        <v>78</v>
      </c>
      <c r="U3487" t="s">
        <v>3576</v>
      </c>
      <c r="V3487">
        <v>7.92</v>
      </c>
      <c r="W3487">
        <v>4</v>
      </c>
      <c r="X3487" s="9">
        <f>Table1[[#This Row],[Discount]]</f>
        <v>0</v>
      </c>
      <c r="Y3487">
        <v>0</v>
      </c>
      <c r="Z3487">
        <v>3.5640000000000001</v>
      </c>
    </row>
    <row r="3488" spans="1:26" ht="16" x14ac:dyDescent="0.2">
      <c r="A3488">
        <v>3487</v>
      </c>
      <c r="B3488" t="s">
        <v>6681</v>
      </c>
      <c r="C3488" s="1">
        <v>41609</v>
      </c>
      <c r="D3488">
        <f>YEAR(Table1[[#This Row],[Order Date]])</f>
        <v>2013</v>
      </c>
      <c r="E3488">
        <f>MONTH(Table1[[#This Row],[Order Date]])</f>
        <v>12</v>
      </c>
      <c r="F3488" t="str">
        <f>Table1[[#This Row],[Order Year]]&amp;"-"&amp;Table1[[#This Row],[Order Month]]</f>
        <v>2013-12</v>
      </c>
      <c r="G3488" s="5">
        <f>YEAR(Table1[[#This Row],[Order Date]])*100 + MONTH(Table1[[#This Row],[Order Date]])</f>
        <v>201312</v>
      </c>
      <c r="H3488" s="1">
        <v>41609</v>
      </c>
      <c r="I3488" t="s">
        <v>1293</v>
      </c>
      <c r="J3488" t="s">
        <v>1775</v>
      </c>
      <c r="K3488" t="s">
        <v>1776</v>
      </c>
      <c r="L3488" t="s">
        <v>29</v>
      </c>
      <c r="M3488" t="s">
        <v>30</v>
      </c>
      <c r="N3488" t="s">
        <v>6682</v>
      </c>
      <c r="O3488" t="s">
        <v>91</v>
      </c>
      <c r="P3488">
        <v>28601</v>
      </c>
      <c r="Q3488" t="s">
        <v>33</v>
      </c>
      <c r="R3488" t="s">
        <v>5836</v>
      </c>
      <c r="S3488" t="s">
        <v>74</v>
      </c>
      <c r="T3488" t="s">
        <v>75</v>
      </c>
      <c r="U3488" t="s">
        <v>5837</v>
      </c>
      <c r="V3488">
        <v>36.192</v>
      </c>
      <c r="W3488">
        <v>1</v>
      </c>
      <c r="X3488" s="9">
        <f>Table1[[#This Row],[Discount]]</f>
        <v>0.2</v>
      </c>
      <c r="Y3488">
        <v>0.2</v>
      </c>
      <c r="Z3488">
        <v>2.7143999999999995</v>
      </c>
    </row>
    <row r="3489" spans="1:26" ht="16" x14ac:dyDescent="0.2">
      <c r="A3489">
        <v>3488</v>
      </c>
      <c r="B3489" t="s">
        <v>6683</v>
      </c>
      <c r="C3489" s="1">
        <v>41888</v>
      </c>
      <c r="D3489">
        <f>YEAR(Table1[[#This Row],[Order Date]])</f>
        <v>2014</v>
      </c>
      <c r="E3489">
        <f>MONTH(Table1[[#This Row],[Order Date]])</f>
        <v>9</v>
      </c>
      <c r="F3489" t="str">
        <f>Table1[[#This Row],[Order Year]]&amp;"-"&amp;Table1[[#This Row],[Order Month]]</f>
        <v>2014-9</v>
      </c>
      <c r="G3489" s="5">
        <f>YEAR(Table1[[#This Row],[Order Date]])*100 + MONTH(Table1[[#This Row],[Order Date]])</f>
        <v>201409</v>
      </c>
      <c r="H3489" s="1">
        <v>41894</v>
      </c>
      <c r="I3489" t="s">
        <v>53</v>
      </c>
      <c r="J3489" t="s">
        <v>6204</v>
      </c>
      <c r="K3489" t="s">
        <v>6205</v>
      </c>
      <c r="L3489" t="s">
        <v>105</v>
      </c>
      <c r="M3489" t="s">
        <v>30</v>
      </c>
      <c r="N3489" t="s">
        <v>56</v>
      </c>
      <c r="O3489" t="s">
        <v>57</v>
      </c>
      <c r="P3489">
        <v>33311</v>
      </c>
      <c r="Q3489" t="s">
        <v>33</v>
      </c>
      <c r="R3489" t="s">
        <v>842</v>
      </c>
      <c r="S3489" t="s">
        <v>49</v>
      </c>
      <c r="T3489" t="s">
        <v>62</v>
      </c>
      <c r="U3489" t="s">
        <v>843</v>
      </c>
      <c r="V3489">
        <v>147.184</v>
      </c>
      <c r="W3489">
        <v>2</v>
      </c>
      <c r="X3489" s="9">
        <f>Table1[[#This Row],[Discount]]</f>
        <v>0.2</v>
      </c>
      <c r="Y3489">
        <v>0.2</v>
      </c>
      <c r="Z3489">
        <v>-29.436800000000012</v>
      </c>
    </row>
    <row r="3490" spans="1:26" ht="16" x14ac:dyDescent="0.2">
      <c r="A3490">
        <v>3489</v>
      </c>
      <c r="B3490" t="s">
        <v>6684</v>
      </c>
      <c r="C3490" s="1">
        <v>41092</v>
      </c>
      <c r="D3490">
        <f>YEAR(Table1[[#This Row],[Order Date]])</f>
        <v>2012</v>
      </c>
      <c r="E3490">
        <f>MONTH(Table1[[#This Row],[Order Date]])</f>
        <v>7</v>
      </c>
      <c r="F3490" t="str">
        <f>Table1[[#This Row],[Order Year]]&amp;"-"&amp;Table1[[#This Row],[Order Month]]</f>
        <v>2012-7</v>
      </c>
      <c r="G3490" s="5">
        <f>YEAR(Table1[[#This Row],[Order Date]])*100 + MONTH(Table1[[#This Row],[Order Date]])</f>
        <v>201207</v>
      </c>
      <c r="H3490" s="1">
        <v>41096</v>
      </c>
      <c r="I3490" t="s">
        <v>53</v>
      </c>
      <c r="J3490" t="s">
        <v>5130</v>
      </c>
      <c r="K3490" t="s">
        <v>5131</v>
      </c>
      <c r="L3490" t="s">
        <v>29</v>
      </c>
      <c r="M3490" t="s">
        <v>30</v>
      </c>
      <c r="N3490" t="s">
        <v>6685</v>
      </c>
      <c r="O3490" t="s">
        <v>214</v>
      </c>
      <c r="P3490">
        <v>60188</v>
      </c>
      <c r="Q3490" t="s">
        <v>108</v>
      </c>
      <c r="R3490" t="s">
        <v>1139</v>
      </c>
      <c r="S3490" t="s">
        <v>35</v>
      </c>
      <c r="T3490" t="s">
        <v>39</v>
      </c>
      <c r="U3490" t="s">
        <v>1140</v>
      </c>
      <c r="V3490">
        <v>408.42200000000003</v>
      </c>
      <c r="W3490">
        <v>2</v>
      </c>
      <c r="X3490" s="9">
        <f>Table1[[#This Row],[Discount]]</f>
        <v>0.3</v>
      </c>
      <c r="Y3490">
        <v>0.3</v>
      </c>
      <c r="Z3490">
        <v>-5.8346000000000231</v>
      </c>
    </row>
    <row r="3491" spans="1:26" ht="16" x14ac:dyDescent="0.2">
      <c r="A3491">
        <v>3490</v>
      </c>
      <c r="B3491" t="s">
        <v>6684</v>
      </c>
      <c r="C3491" s="1">
        <v>41092</v>
      </c>
      <c r="D3491">
        <f>YEAR(Table1[[#This Row],[Order Date]])</f>
        <v>2012</v>
      </c>
      <c r="E3491">
        <f>MONTH(Table1[[#This Row],[Order Date]])</f>
        <v>7</v>
      </c>
      <c r="F3491" t="str">
        <f>Table1[[#This Row],[Order Year]]&amp;"-"&amp;Table1[[#This Row],[Order Month]]</f>
        <v>2012-7</v>
      </c>
      <c r="G3491" s="5">
        <f>YEAR(Table1[[#This Row],[Order Date]])*100 + MONTH(Table1[[#This Row],[Order Date]])</f>
        <v>201207</v>
      </c>
      <c r="H3491" s="1">
        <v>41096</v>
      </c>
      <c r="I3491" t="s">
        <v>53</v>
      </c>
      <c r="J3491" t="s">
        <v>5130</v>
      </c>
      <c r="K3491" t="s">
        <v>5131</v>
      </c>
      <c r="L3491" t="s">
        <v>29</v>
      </c>
      <c r="M3491" t="s">
        <v>30</v>
      </c>
      <c r="N3491" t="s">
        <v>6685</v>
      </c>
      <c r="O3491" t="s">
        <v>214</v>
      </c>
      <c r="P3491">
        <v>60188</v>
      </c>
      <c r="Q3491" t="s">
        <v>108</v>
      </c>
      <c r="R3491" t="s">
        <v>4842</v>
      </c>
      <c r="S3491" t="s">
        <v>35</v>
      </c>
      <c r="T3491" t="s">
        <v>39</v>
      </c>
      <c r="U3491" t="s">
        <v>4843</v>
      </c>
      <c r="V3491">
        <v>382.11599999999999</v>
      </c>
      <c r="W3491">
        <v>6</v>
      </c>
      <c r="X3491" s="9">
        <f>Table1[[#This Row],[Discount]]</f>
        <v>0.3</v>
      </c>
      <c r="Y3491">
        <v>0.3</v>
      </c>
      <c r="Z3491">
        <v>-92.799600000000027</v>
      </c>
    </row>
    <row r="3492" spans="1:26" ht="16" x14ac:dyDescent="0.2">
      <c r="A3492">
        <v>3491</v>
      </c>
      <c r="B3492" t="s">
        <v>6684</v>
      </c>
      <c r="C3492" s="1">
        <v>41092</v>
      </c>
      <c r="D3492">
        <f>YEAR(Table1[[#This Row],[Order Date]])</f>
        <v>2012</v>
      </c>
      <c r="E3492">
        <f>MONTH(Table1[[#This Row],[Order Date]])</f>
        <v>7</v>
      </c>
      <c r="F3492" t="str">
        <f>Table1[[#This Row],[Order Year]]&amp;"-"&amp;Table1[[#This Row],[Order Month]]</f>
        <v>2012-7</v>
      </c>
      <c r="G3492" s="5">
        <f>YEAR(Table1[[#This Row],[Order Date]])*100 + MONTH(Table1[[#This Row],[Order Date]])</f>
        <v>201207</v>
      </c>
      <c r="H3492" s="1">
        <v>41096</v>
      </c>
      <c r="I3492" t="s">
        <v>53</v>
      </c>
      <c r="J3492" t="s">
        <v>5130</v>
      </c>
      <c r="K3492" t="s">
        <v>5131</v>
      </c>
      <c r="L3492" t="s">
        <v>29</v>
      </c>
      <c r="M3492" t="s">
        <v>30</v>
      </c>
      <c r="N3492" t="s">
        <v>6685</v>
      </c>
      <c r="O3492" t="s">
        <v>214</v>
      </c>
      <c r="P3492">
        <v>60188</v>
      </c>
      <c r="Q3492" t="s">
        <v>108</v>
      </c>
      <c r="R3492" t="s">
        <v>1768</v>
      </c>
      <c r="S3492" t="s">
        <v>49</v>
      </c>
      <c r="T3492" t="s">
        <v>62</v>
      </c>
      <c r="U3492" t="s">
        <v>1769</v>
      </c>
      <c r="V3492">
        <v>68.599999999999994</v>
      </c>
      <c r="W3492">
        <v>5</v>
      </c>
      <c r="X3492" s="9">
        <f>Table1[[#This Row],[Discount]]</f>
        <v>0.2</v>
      </c>
      <c r="Y3492">
        <v>0.2</v>
      </c>
      <c r="Z3492">
        <v>6.0024999999999977</v>
      </c>
    </row>
    <row r="3493" spans="1:26" ht="16" x14ac:dyDescent="0.2">
      <c r="A3493">
        <v>3492</v>
      </c>
      <c r="B3493" t="s">
        <v>6684</v>
      </c>
      <c r="C3493" s="1">
        <v>41092</v>
      </c>
      <c r="D3493">
        <f>YEAR(Table1[[#This Row],[Order Date]])</f>
        <v>2012</v>
      </c>
      <c r="E3493">
        <f>MONTH(Table1[[#This Row],[Order Date]])</f>
        <v>7</v>
      </c>
      <c r="F3493" t="str">
        <f>Table1[[#This Row],[Order Year]]&amp;"-"&amp;Table1[[#This Row],[Order Month]]</f>
        <v>2012-7</v>
      </c>
      <c r="G3493" s="5">
        <f>YEAR(Table1[[#This Row],[Order Date]])*100 + MONTH(Table1[[#This Row],[Order Date]])</f>
        <v>201207</v>
      </c>
      <c r="H3493" s="1">
        <v>41096</v>
      </c>
      <c r="I3493" t="s">
        <v>53</v>
      </c>
      <c r="J3493" t="s">
        <v>5130</v>
      </c>
      <c r="K3493" t="s">
        <v>5131</v>
      </c>
      <c r="L3493" t="s">
        <v>29</v>
      </c>
      <c r="M3493" t="s">
        <v>30</v>
      </c>
      <c r="N3493" t="s">
        <v>6685</v>
      </c>
      <c r="O3493" t="s">
        <v>214</v>
      </c>
      <c r="P3493">
        <v>60188</v>
      </c>
      <c r="Q3493" t="s">
        <v>108</v>
      </c>
      <c r="R3493" t="s">
        <v>1018</v>
      </c>
      <c r="S3493" t="s">
        <v>49</v>
      </c>
      <c r="T3493" t="s">
        <v>62</v>
      </c>
      <c r="U3493" t="s">
        <v>1019</v>
      </c>
      <c r="V3493">
        <v>435.50400000000002</v>
      </c>
      <c r="W3493">
        <v>3</v>
      </c>
      <c r="X3493" s="9">
        <f>Table1[[#This Row],[Discount]]</f>
        <v>0.2</v>
      </c>
      <c r="Y3493">
        <v>0.2</v>
      </c>
      <c r="Z3493">
        <v>48.994199999999921</v>
      </c>
    </row>
    <row r="3494" spans="1:26" ht="16" x14ac:dyDescent="0.2">
      <c r="A3494">
        <v>3493</v>
      </c>
      <c r="B3494" t="s">
        <v>6684</v>
      </c>
      <c r="C3494" s="1">
        <v>41092</v>
      </c>
      <c r="D3494">
        <f>YEAR(Table1[[#This Row],[Order Date]])</f>
        <v>2012</v>
      </c>
      <c r="E3494">
        <f>MONTH(Table1[[#This Row],[Order Date]])</f>
        <v>7</v>
      </c>
      <c r="F3494" t="str">
        <f>Table1[[#This Row],[Order Year]]&amp;"-"&amp;Table1[[#This Row],[Order Month]]</f>
        <v>2012-7</v>
      </c>
      <c r="G3494" s="5">
        <f>YEAR(Table1[[#This Row],[Order Date]])*100 + MONTH(Table1[[#This Row],[Order Date]])</f>
        <v>201207</v>
      </c>
      <c r="H3494" s="1">
        <v>41096</v>
      </c>
      <c r="I3494" t="s">
        <v>53</v>
      </c>
      <c r="J3494" t="s">
        <v>5130</v>
      </c>
      <c r="K3494" t="s">
        <v>5131</v>
      </c>
      <c r="L3494" t="s">
        <v>29</v>
      </c>
      <c r="M3494" t="s">
        <v>30</v>
      </c>
      <c r="N3494" t="s">
        <v>6685</v>
      </c>
      <c r="O3494" t="s">
        <v>214</v>
      </c>
      <c r="P3494">
        <v>60188</v>
      </c>
      <c r="Q3494" t="s">
        <v>108</v>
      </c>
      <c r="R3494" t="s">
        <v>700</v>
      </c>
      <c r="S3494" t="s">
        <v>49</v>
      </c>
      <c r="T3494" t="s">
        <v>93</v>
      </c>
      <c r="U3494" t="s">
        <v>701</v>
      </c>
      <c r="V3494">
        <v>11.168000000000001</v>
      </c>
      <c r="W3494">
        <v>2</v>
      </c>
      <c r="X3494" s="9">
        <f>Table1[[#This Row],[Discount]]</f>
        <v>0.2</v>
      </c>
      <c r="Y3494">
        <v>0.2</v>
      </c>
      <c r="Z3494">
        <v>3.7692000000000001</v>
      </c>
    </row>
    <row r="3495" spans="1:26" ht="16" x14ac:dyDescent="0.2">
      <c r="A3495">
        <v>3494</v>
      </c>
      <c r="B3495" t="s">
        <v>6686</v>
      </c>
      <c r="C3495" s="1">
        <v>41907</v>
      </c>
      <c r="D3495">
        <f>YEAR(Table1[[#This Row],[Order Date]])</f>
        <v>2014</v>
      </c>
      <c r="E3495">
        <f>MONTH(Table1[[#This Row],[Order Date]])</f>
        <v>9</v>
      </c>
      <c r="F3495" t="str">
        <f>Table1[[#This Row],[Order Year]]&amp;"-"&amp;Table1[[#This Row],[Order Month]]</f>
        <v>2014-9</v>
      </c>
      <c r="G3495" s="5">
        <f>YEAR(Table1[[#This Row],[Order Date]])*100 + MONTH(Table1[[#This Row],[Order Date]])</f>
        <v>201409</v>
      </c>
      <c r="H3495" s="1">
        <v>41911</v>
      </c>
      <c r="I3495" t="s">
        <v>53</v>
      </c>
      <c r="J3495" t="s">
        <v>1808</v>
      </c>
      <c r="K3495" t="s">
        <v>1809</v>
      </c>
      <c r="L3495" t="s">
        <v>44</v>
      </c>
      <c r="M3495" t="s">
        <v>30</v>
      </c>
      <c r="N3495" t="s">
        <v>6687</v>
      </c>
      <c r="O3495" t="s">
        <v>232</v>
      </c>
      <c r="P3495">
        <v>56301</v>
      </c>
      <c r="Q3495" t="s">
        <v>108</v>
      </c>
      <c r="R3495" t="s">
        <v>6688</v>
      </c>
      <c r="S3495" t="s">
        <v>74</v>
      </c>
      <c r="T3495" t="s">
        <v>164</v>
      </c>
      <c r="U3495" t="s">
        <v>6689</v>
      </c>
      <c r="V3495">
        <v>72</v>
      </c>
      <c r="W3495">
        <v>4</v>
      </c>
      <c r="X3495" s="9">
        <f>Table1[[#This Row],[Discount]]</f>
        <v>0</v>
      </c>
      <c r="Y3495">
        <v>0</v>
      </c>
      <c r="Z3495">
        <v>12.959999999999994</v>
      </c>
    </row>
    <row r="3496" spans="1:26" ht="16" x14ac:dyDescent="0.2">
      <c r="A3496">
        <v>3495</v>
      </c>
      <c r="B3496" t="s">
        <v>6686</v>
      </c>
      <c r="C3496" s="1">
        <v>41907</v>
      </c>
      <c r="D3496">
        <f>YEAR(Table1[[#This Row],[Order Date]])</f>
        <v>2014</v>
      </c>
      <c r="E3496">
        <f>MONTH(Table1[[#This Row],[Order Date]])</f>
        <v>9</v>
      </c>
      <c r="F3496" t="str">
        <f>Table1[[#This Row],[Order Year]]&amp;"-"&amp;Table1[[#This Row],[Order Month]]</f>
        <v>2014-9</v>
      </c>
      <c r="G3496" s="5">
        <f>YEAR(Table1[[#This Row],[Order Date]])*100 + MONTH(Table1[[#This Row],[Order Date]])</f>
        <v>201409</v>
      </c>
      <c r="H3496" s="1">
        <v>41911</v>
      </c>
      <c r="I3496" t="s">
        <v>53</v>
      </c>
      <c r="J3496" t="s">
        <v>1808</v>
      </c>
      <c r="K3496" t="s">
        <v>1809</v>
      </c>
      <c r="L3496" t="s">
        <v>44</v>
      </c>
      <c r="M3496" t="s">
        <v>30</v>
      </c>
      <c r="N3496" t="s">
        <v>6687</v>
      </c>
      <c r="O3496" t="s">
        <v>232</v>
      </c>
      <c r="P3496">
        <v>56301</v>
      </c>
      <c r="Q3496" t="s">
        <v>108</v>
      </c>
      <c r="R3496" t="s">
        <v>6690</v>
      </c>
      <c r="S3496" t="s">
        <v>74</v>
      </c>
      <c r="T3496" t="s">
        <v>164</v>
      </c>
      <c r="U3496" t="s">
        <v>6691</v>
      </c>
      <c r="V3496">
        <v>655.90000000000009</v>
      </c>
      <c r="W3496">
        <v>5</v>
      </c>
      <c r="X3496" s="9">
        <f>Table1[[#This Row],[Discount]]</f>
        <v>0</v>
      </c>
      <c r="Y3496">
        <v>0</v>
      </c>
      <c r="Z3496">
        <v>275.47800000000001</v>
      </c>
    </row>
    <row r="3497" spans="1:26" ht="16" x14ac:dyDescent="0.2">
      <c r="A3497">
        <v>3496</v>
      </c>
      <c r="B3497" t="s">
        <v>6686</v>
      </c>
      <c r="C3497" s="1">
        <v>41907</v>
      </c>
      <c r="D3497">
        <f>YEAR(Table1[[#This Row],[Order Date]])</f>
        <v>2014</v>
      </c>
      <c r="E3497">
        <f>MONTH(Table1[[#This Row],[Order Date]])</f>
        <v>9</v>
      </c>
      <c r="F3497" t="str">
        <f>Table1[[#This Row],[Order Year]]&amp;"-"&amp;Table1[[#This Row],[Order Month]]</f>
        <v>2014-9</v>
      </c>
      <c r="G3497" s="5">
        <f>YEAR(Table1[[#This Row],[Order Date]])*100 + MONTH(Table1[[#This Row],[Order Date]])</f>
        <v>201409</v>
      </c>
      <c r="H3497" s="1">
        <v>41911</v>
      </c>
      <c r="I3497" t="s">
        <v>53</v>
      </c>
      <c r="J3497" t="s">
        <v>1808</v>
      </c>
      <c r="K3497" t="s">
        <v>1809</v>
      </c>
      <c r="L3497" t="s">
        <v>44</v>
      </c>
      <c r="M3497" t="s">
        <v>30</v>
      </c>
      <c r="N3497" t="s">
        <v>6687</v>
      </c>
      <c r="O3497" t="s">
        <v>232</v>
      </c>
      <c r="P3497">
        <v>56301</v>
      </c>
      <c r="Q3497" t="s">
        <v>108</v>
      </c>
      <c r="R3497" t="s">
        <v>2583</v>
      </c>
      <c r="S3497" t="s">
        <v>35</v>
      </c>
      <c r="T3497" t="s">
        <v>39</v>
      </c>
      <c r="U3497" t="s">
        <v>2584</v>
      </c>
      <c r="V3497">
        <v>603.91999999999996</v>
      </c>
      <c r="W3497">
        <v>4</v>
      </c>
      <c r="X3497" s="9">
        <f>Table1[[#This Row],[Discount]]</f>
        <v>0</v>
      </c>
      <c r="Y3497">
        <v>0</v>
      </c>
      <c r="Z3497">
        <v>181.17599999999993</v>
      </c>
    </row>
    <row r="3498" spans="1:26" ht="16" x14ac:dyDescent="0.2">
      <c r="A3498">
        <v>3497</v>
      </c>
      <c r="B3498" t="s">
        <v>6692</v>
      </c>
      <c r="C3498" s="1">
        <v>41495</v>
      </c>
      <c r="D3498">
        <f>YEAR(Table1[[#This Row],[Order Date]])</f>
        <v>2013</v>
      </c>
      <c r="E3498">
        <f>MONTH(Table1[[#This Row],[Order Date]])</f>
        <v>8</v>
      </c>
      <c r="F3498" t="str">
        <f>Table1[[#This Row],[Order Year]]&amp;"-"&amp;Table1[[#This Row],[Order Month]]</f>
        <v>2013-8</v>
      </c>
      <c r="G3498" s="5">
        <f>YEAR(Table1[[#This Row],[Order Date]])*100 + MONTH(Table1[[#This Row],[Order Date]])</f>
        <v>201308</v>
      </c>
      <c r="H3498" s="1">
        <v>41502</v>
      </c>
      <c r="I3498" t="s">
        <v>53</v>
      </c>
      <c r="J3498" t="s">
        <v>3381</v>
      </c>
      <c r="K3498" t="s">
        <v>3382</v>
      </c>
      <c r="L3498" t="s">
        <v>105</v>
      </c>
      <c r="M3498" t="s">
        <v>30</v>
      </c>
      <c r="N3498" t="s">
        <v>45</v>
      </c>
      <c r="O3498" t="s">
        <v>46</v>
      </c>
      <c r="P3498">
        <v>90036</v>
      </c>
      <c r="Q3498" t="s">
        <v>47</v>
      </c>
      <c r="R3498" t="s">
        <v>3329</v>
      </c>
      <c r="S3498" t="s">
        <v>35</v>
      </c>
      <c r="T3498" t="s">
        <v>59</v>
      </c>
      <c r="U3498" t="s">
        <v>3330</v>
      </c>
      <c r="V3498">
        <v>513.024</v>
      </c>
      <c r="W3498">
        <v>2</v>
      </c>
      <c r="X3498" s="9">
        <f>Table1[[#This Row],[Discount]]</f>
        <v>0.2</v>
      </c>
      <c r="Y3498">
        <v>0.2</v>
      </c>
      <c r="Z3498">
        <v>12.82559999999998</v>
      </c>
    </row>
    <row r="3499" spans="1:26" ht="16" x14ac:dyDescent="0.2">
      <c r="A3499">
        <v>3498</v>
      </c>
      <c r="B3499" t="s">
        <v>6692</v>
      </c>
      <c r="C3499" s="1">
        <v>41495</v>
      </c>
      <c r="D3499">
        <f>YEAR(Table1[[#This Row],[Order Date]])</f>
        <v>2013</v>
      </c>
      <c r="E3499">
        <f>MONTH(Table1[[#This Row],[Order Date]])</f>
        <v>8</v>
      </c>
      <c r="F3499" t="str">
        <f>Table1[[#This Row],[Order Year]]&amp;"-"&amp;Table1[[#This Row],[Order Month]]</f>
        <v>2013-8</v>
      </c>
      <c r="G3499" s="5">
        <f>YEAR(Table1[[#This Row],[Order Date]])*100 + MONTH(Table1[[#This Row],[Order Date]])</f>
        <v>201308</v>
      </c>
      <c r="H3499" s="1">
        <v>41502</v>
      </c>
      <c r="I3499" t="s">
        <v>53</v>
      </c>
      <c r="J3499" t="s">
        <v>3381</v>
      </c>
      <c r="K3499" t="s">
        <v>3382</v>
      </c>
      <c r="L3499" t="s">
        <v>105</v>
      </c>
      <c r="M3499" t="s">
        <v>30</v>
      </c>
      <c r="N3499" t="s">
        <v>45</v>
      </c>
      <c r="O3499" t="s">
        <v>46</v>
      </c>
      <c r="P3499">
        <v>90036</v>
      </c>
      <c r="Q3499" t="s">
        <v>47</v>
      </c>
      <c r="R3499" t="s">
        <v>2822</v>
      </c>
      <c r="S3499" t="s">
        <v>49</v>
      </c>
      <c r="T3499" t="s">
        <v>81</v>
      </c>
      <c r="U3499" t="s">
        <v>2823</v>
      </c>
      <c r="V3499">
        <v>487.91999999999996</v>
      </c>
      <c r="W3499">
        <v>6</v>
      </c>
      <c r="X3499" s="9">
        <f>Table1[[#This Row],[Discount]]</f>
        <v>0</v>
      </c>
      <c r="Y3499">
        <v>0</v>
      </c>
      <c r="Z3499">
        <v>136.61759999999998</v>
      </c>
    </row>
    <row r="3500" spans="1:26" ht="16" x14ac:dyDescent="0.2">
      <c r="A3500">
        <v>3499</v>
      </c>
      <c r="B3500" t="s">
        <v>6692</v>
      </c>
      <c r="C3500" s="1">
        <v>41495</v>
      </c>
      <c r="D3500">
        <f>YEAR(Table1[[#This Row],[Order Date]])</f>
        <v>2013</v>
      </c>
      <c r="E3500">
        <f>MONTH(Table1[[#This Row],[Order Date]])</f>
        <v>8</v>
      </c>
      <c r="F3500" t="str">
        <f>Table1[[#This Row],[Order Year]]&amp;"-"&amp;Table1[[#This Row],[Order Month]]</f>
        <v>2013-8</v>
      </c>
      <c r="G3500" s="5">
        <f>YEAR(Table1[[#This Row],[Order Date]])*100 + MONTH(Table1[[#This Row],[Order Date]])</f>
        <v>201308</v>
      </c>
      <c r="H3500" s="1">
        <v>41502</v>
      </c>
      <c r="I3500" t="s">
        <v>53</v>
      </c>
      <c r="J3500" t="s">
        <v>3381</v>
      </c>
      <c r="K3500" t="s">
        <v>3382</v>
      </c>
      <c r="L3500" t="s">
        <v>105</v>
      </c>
      <c r="M3500" t="s">
        <v>30</v>
      </c>
      <c r="N3500" t="s">
        <v>45</v>
      </c>
      <c r="O3500" t="s">
        <v>46</v>
      </c>
      <c r="P3500">
        <v>90036</v>
      </c>
      <c r="Q3500" t="s">
        <v>47</v>
      </c>
      <c r="R3500" t="s">
        <v>1256</v>
      </c>
      <c r="S3500" t="s">
        <v>49</v>
      </c>
      <c r="T3500" t="s">
        <v>78</v>
      </c>
      <c r="U3500" t="s">
        <v>1257</v>
      </c>
      <c r="V3500">
        <v>15.24</v>
      </c>
      <c r="W3500">
        <v>5</v>
      </c>
      <c r="X3500" s="9">
        <f>Table1[[#This Row],[Discount]]</f>
        <v>0.2</v>
      </c>
      <c r="Y3500">
        <v>0.2</v>
      </c>
      <c r="Z3500">
        <v>5.3339999999999996</v>
      </c>
    </row>
    <row r="3501" spans="1:26" ht="16" x14ac:dyDescent="0.2">
      <c r="A3501">
        <v>3500</v>
      </c>
      <c r="B3501" t="s">
        <v>6693</v>
      </c>
      <c r="C3501" s="1">
        <v>41547</v>
      </c>
      <c r="D3501">
        <f>YEAR(Table1[[#This Row],[Order Date]])</f>
        <v>2013</v>
      </c>
      <c r="E3501">
        <f>MONTH(Table1[[#This Row],[Order Date]])</f>
        <v>9</v>
      </c>
      <c r="F3501" t="str">
        <f>Table1[[#This Row],[Order Year]]&amp;"-"&amp;Table1[[#This Row],[Order Month]]</f>
        <v>2013-9</v>
      </c>
      <c r="G3501" s="5">
        <f>YEAR(Table1[[#This Row],[Order Date]])*100 + MONTH(Table1[[#This Row],[Order Date]])</f>
        <v>201309</v>
      </c>
      <c r="H3501" s="1">
        <v>41551</v>
      </c>
      <c r="I3501" t="s">
        <v>53</v>
      </c>
      <c r="J3501" t="s">
        <v>2487</v>
      </c>
      <c r="K3501" t="s">
        <v>2488</v>
      </c>
      <c r="L3501" t="s">
        <v>29</v>
      </c>
      <c r="M3501" t="s">
        <v>30</v>
      </c>
      <c r="N3501" t="s">
        <v>3912</v>
      </c>
      <c r="O3501" t="s">
        <v>361</v>
      </c>
      <c r="P3501">
        <v>36608</v>
      </c>
      <c r="Q3501" t="s">
        <v>33</v>
      </c>
      <c r="R3501" t="s">
        <v>6430</v>
      </c>
      <c r="S3501" t="s">
        <v>74</v>
      </c>
      <c r="T3501" t="s">
        <v>164</v>
      </c>
      <c r="U3501" t="s">
        <v>6431</v>
      </c>
      <c r="V3501">
        <v>209.96999999999997</v>
      </c>
      <c r="W3501">
        <v>3</v>
      </c>
      <c r="X3501" s="9">
        <f>Table1[[#This Row],[Discount]]</f>
        <v>0</v>
      </c>
      <c r="Y3501">
        <v>0</v>
      </c>
      <c r="Z3501">
        <v>71.389799999999994</v>
      </c>
    </row>
    <row r="3502" spans="1:26" ht="16" x14ac:dyDescent="0.2">
      <c r="A3502">
        <v>3501</v>
      </c>
      <c r="B3502" t="s">
        <v>6693</v>
      </c>
      <c r="C3502" s="1">
        <v>41547</v>
      </c>
      <c r="D3502">
        <f>YEAR(Table1[[#This Row],[Order Date]])</f>
        <v>2013</v>
      </c>
      <c r="E3502">
        <f>MONTH(Table1[[#This Row],[Order Date]])</f>
        <v>9</v>
      </c>
      <c r="F3502" t="str">
        <f>Table1[[#This Row],[Order Year]]&amp;"-"&amp;Table1[[#This Row],[Order Month]]</f>
        <v>2013-9</v>
      </c>
      <c r="G3502" s="5">
        <f>YEAR(Table1[[#This Row],[Order Date]])*100 + MONTH(Table1[[#This Row],[Order Date]])</f>
        <v>201309</v>
      </c>
      <c r="H3502" s="1">
        <v>41551</v>
      </c>
      <c r="I3502" t="s">
        <v>53</v>
      </c>
      <c r="J3502" t="s">
        <v>2487</v>
      </c>
      <c r="K3502" t="s">
        <v>2488</v>
      </c>
      <c r="L3502" t="s">
        <v>29</v>
      </c>
      <c r="M3502" t="s">
        <v>30</v>
      </c>
      <c r="N3502" t="s">
        <v>3912</v>
      </c>
      <c r="O3502" t="s">
        <v>361</v>
      </c>
      <c r="P3502">
        <v>36608</v>
      </c>
      <c r="Q3502" t="s">
        <v>33</v>
      </c>
      <c r="R3502" t="s">
        <v>2103</v>
      </c>
      <c r="S3502" t="s">
        <v>49</v>
      </c>
      <c r="T3502" t="s">
        <v>78</v>
      </c>
      <c r="U3502" t="s">
        <v>2104</v>
      </c>
      <c r="V3502">
        <v>62.94</v>
      </c>
      <c r="W3502">
        <v>3</v>
      </c>
      <c r="X3502" s="9">
        <f>Table1[[#This Row],[Discount]]</f>
        <v>0</v>
      </c>
      <c r="Y3502">
        <v>0</v>
      </c>
      <c r="Z3502">
        <v>30.211199999999998</v>
      </c>
    </row>
    <row r="3503" spans="1:26" ht="16" x14ac:dyDescent="0.2">
      <c r="A3503">
        <v>3502</v>
      </c>
      <c r="B3503" t="s">
        <v>6693</v>
      </c>
      <c r="C3503" s="1">
        <v>41547</v>
      </c>
      <c r="D3503">
        <f>YEAR(Table1[[#This Row],[Order Date]])</f>
        <v>2013</v>
      </c>
      <c r="E3503">
        <f>MONTH(Table1[[#This Row],[Order Date]])</f>
        <v>9</v>
      </c>
      <c r="F3503" t="str">
        <f>Table1[[#This Row],[Order Year]]&amp;"-"&amp;Table1[[#This Row],[Order Month]]</f>
        <v>2013-9</v>
      </c>
      <c r="G3503" s="5">
        <f>YEAR(Table1[[#This Row],[Order Date]])*100 + MONTH(Table1[[#This Row],[Order Date]])</f>
        <v>201309</v>
      </c>
      <c r="H3503" s="1">
        <v>41551</v>
      </c>
      <c r="I3503" t="s">
        <v>53</v>
      </c>
      <c r="J3503" t="s">
        <v>2487</v>
      </c>
      <c r="K3503" t="s">
        <v>2488</v>
      </c>
      <c r="L3503" t="s">
        <v>29</v>
      </c>
      <c r="M3503" t="s">
        <v>30</v>
      </c>
      <c r="N3503" t="s">
        <v>3912</v>
      </c>
      <c r="O3503" t="s">
        <v>361</v>
      </c>
      <c r="P3503">
        <v>36608</v>
      </c>
      <c r="Q3503" t="s">
        <v>33</v>
      </c>
      <c r="R3503" t="s">
        <v>574</v>
      </c>
      <c r="S3503" t="s">
        <v>49</v>
      </c>
      <c r="T3503" t="s">
        <v>71</v>
      </c>
      <c r="U3503" t="s">
        <v>575</v>
      </c>
      <c r="V3503">
        <v>25.919999999999998</v>
      </c>
      <c r="W3503">
        <v>9</v>
      </c>
      <c r="X3503" s="9">
        <f>Table1[[#This Row],[Discount]]</f>
        <v>0</v>
      </c>
      <c r="Y3503">
        <v>0</v>
      </c>
      <c r="Z3503">
        <v>7.7759999999999989</v>
      </c>
    </row>
    <row r="3504" spans="1:26" ht="16" x14ac:dyDescent="0.2">
      <c r="A3504">
        <v>3503</v>
      </c>
      <c r="B3504" t="s">
        <v>6694</v>
      </c>
      <c r="C3504" s="1">
        <v>41740</v>
      </c>
      <c r="D3504">
        <f>YEAR(Table1[[#This Row],[Order Date]])</f>
        <v>2014</v>
      </c>
      <c r="E3504">
        <f>MONTH(Table1[[#This Row],[Order Date]])</f>
        <v>4</v>
      </c>
      <c r="F3504" t="str">
        <f>Table1[[#This Row],[Order Year]]&amp;"-"&amp;Table1[[#This Row],[Order Month]]</f>
        <v>2014-4</v>
      </c>
      <c r="G3504" s="5">
        <f>YEAR(Table1[[#This Row],[Order Date]])*100 + MONTH(Table1[[#This Row],[Order Date]])</f>
        <v>201404</v>
      </c>
      <c r="H3504" s="1">
        <v>41740</v>
      </c>
      <c r="I3504" t="s">
        <v>1293</v>
      </c>
      <c r="J3504" t="s">
        <v>6695</v>
      </c>
      <c r="K3504" t="s">
        <v>6696</v>
      </c>
      <c r="L3504" t="s">
        <v>29</v>
      </c>
      <c r="M3504" t="s">
        <v>30</v>
      </c>
      <c r="N3504" t="s">
        <v>1240</v>
      </c>
      <c r="O3504" t="s">
        <v>107</v>
      </c>
      <c r="P3504">
        <v>78745</v>
      </c>
      <c r="Q3504" t="s">
        <v>108</v>
      </c>
      <c r="R3504" t="s">
        <v>1984</v>
      </c>
      <c r="S3504" t="s">
        <v>49</v>
      </c>
      <c r="T3504" t="s">
        <v>93</v>
      </c>
      <c r="U3504" t="s">
        <v>1985</v>
      </c>
      <c r="V3504">
        <v>10.368000000000002</v>
      </c>
      <c r="W3504">
        <v>2</v>
      </c>
      <c r="X3504" s="9">
        <f>Table1[[#This Row],[Discount]]</f>
        <v>0.2</v>
      </c>
      <c r="Y3504">
        <v>0.2</v>
      </c>
      <c r="Z3504">
        <v>3.6288</v>
      </c>
    </row>
    <row r="3505" spans="1:26" ht="16" x14ac:dyDescent="0.2">
      <c r="A3505">
        <v>3504</v>
      </c>
      <c r="B3505" t="s">
        <v>6694</v>
      </c>
      <c r="C3505" s="1">
        <v>41740</v>
      </c>
      <c r="D3505">
        <f>YEAR(Table1[[#This Row],[Order Date]])</f>
        <v>2014</v>
      </c>
      <c r="E3505">
        <f>MONTH(Table1[[#This Row],[Order Date]])</f>
        <v>4</v>
      </c>
      <c r="F3505" t="str">
        <f>Table1[[#This Row],[Order Year]]&amp;"-"&amp;Table1[[#This Row],[Order Month]]</f>
        <v>2014-4</v>
      </c>
      <c r="G3505" s="5">
        <f>YEAR(Table1[[#This Row],[Order Date]])*100 + MONTH(Table1[[#This Row],[Order Date]])</f>
        <v>201404</v>
      </c>
      <c r="H3505" s="1">
        <v>41740</v>
      </c>
      <c r="I3505" t="s">
        <v>1293</v>
      </c>
      <c r="J3505" t="s">
        <v>6695</v>
      </c>
      <c r="K3505" t="s">
        <v>6696</v>
      </c>
      <c r="L3505" t="s">
        <v>29</v>
      </c>
      <c r="M3505" t="s">
        <v>30</v>
      </c>
      <c r="N3505" t="s">
        <v>1240</v>
      </c>
      <c r="O3505" t="s">
        <v>107</v>
      </c>
      <c r="P3505">
        <v>78745</v>
      </c>
      <c r="Q3505" t="s">
        <v>108</v>
      </c>
      <c r="R3505" t="s">
        <v>2668</v>
      </c>
      <c r="S3505" t="s">
        <v>74</v>
      </c>
      <c r="T3505" t="s">
        <v>164</v>
      </c>
      <c r="U3505" t="s">
        <v>2669</v>
      </c>
      <c r="V3505">
        <v>95.736000000000004</v>
      </c>
      <c r="W3505">
        <v>3</v>
      </c>
      <c r="X3505" s="9">
        <f>Table1[[#This Row],[Discount]]</f>
        <v>0.2</v>
      </c>
      <c r="Y3505">
        <v>0.2</v>
      </c>
      <c r="Z3505">
        <v>20.343900000000001</v>
      </c>
    </row>
    <row r="3506" spans="1:26" ht="16" x14ac:dyDescent="0.2">
      <c r="A3506">
        <v>3505</v>
      </c>
      <c r="B3506" t="s">
        <v>6697</v>
      </c>
      <c r="C3506" s="1">
        <v>41627</v>
      </c>
      <c r="D3506">
        <f>YEAR(Table1[[#This Row],[Order Date]])</f>
        <v>2013</v>
      </c>
      <c r="E3506">
        <f>MONTH(Table1[[#This Row],[Order Date]])</f>
        <v>12</v>
      </c>
      <c r="F3506" t="str">
        <f>Table1[[#This Row],[Order Year]]&amp;"-"&amp;Table1[[#This Row],[Order Month]]</f>
        <v>2013-12</v>
      </c>
      <c r="G3506" s="5">
        <f>YEAR(Table1[[#This Row],[Order Date]])*100 + MONTH(Table1[[#This Row],[Order Date]])</f>
        <v>201312</v>
      </c>
      <c r="H3506" s="1">
        <v>41629</v>
      </c>
      <c r="I3506" t="s">
        <v>26</v>
      </c>
      <c r="J3506" t="s">
        <v>3790</v>
      </c>
      <c r="K3506" t="s">
        <v>3791</v>
      </c>
      <c r="L3506" t="s">
        <v>105</v>
      </c>
      <c r="M3506" t="s">
        <v>30</v>
      </c>
      <c r="N3506" t="s">
        <v>269</v>
      </c>
      <c r="O3506" t="s">
        <v>270</v>
      </c>
      <c r="P3506">
        <v>10009</v>
      </c>
      <c r="Q3506" t="s">
        <v>151</v>
      </c>
      <c r="R3506" t="s">
        <v>3513</v>
      </c>
      <c r="S3506" t="s">
        <v>49</v>
      </c>
      <c r="T3506" t="s">
        <v>62</v>
      </c>
      <c r="U3506" t="s">
        <v>3514</v>
      </c>
      <c r="V3506">
        <v>900.08</v>
      </c>
      <c r="W3506">
        <v>4</v>
      </c>
      <c r="X3506" s="9">
        <f>Table1[[#This Row],[Discount]]</f>
        <v>0</v>
      </c>
      <c r="Y3506">
        <v>0</v>
      </c>
      <c r="Z3506">
        <v>117.0104</v>
      </c>
    </row>
    <row r="3507" spans="1:26" ht="16" x14ac:dyDescent="0.2">
      <c r="A3507">
        <v>3506</v>
      </c>
      <c r="B3507" t="s">
        <v>6698</v>
      </c>
      <c r="C3507" s="1">
        <v>40714</v>
      </c>
      <c r="D3507">
        <f>YEAR(Table1[[#This Row],[Order Date]])</f>
        <v>2011</v>
      </c>
      <c r="E3507">
        <f>MONTH(Table1[[#This Row],[Order Date]])</f>
        <v>6</v>
      </c>
      <c r="F3507" t="str">
        <f>Table1[[#This Row],[Order Year]]&amp;"-"&amp;Table1[[#This Row],[Order Month]]</f>
        <v>2011-6</v>
      </c>
      <c r="G3507" s="5">
        <f>YEAR(Table1[[#This Row],[Order Date]])*100 + MONTH(Table1[[#This Row],[Order Date]])</f>
        <v>201106</v>
      </c>
      <c r="H3507" s="1">
        <v>40718</v>
      </c>
      <c r="I3507" t="s">
        <v>53</v>
      </c>
      <c r="J3507" t="s">
        <v>6699</v>
      </c>
      <c r="K3507" t="s">
        <v>6700</v>
      </c>
      <c r="L3507" t="s">
        <v>29</v>
      </c>
      <c r="M3507" t="s">
        <v>30</v>
      </c>
      <c r="N3507" t="s">
        <v>4349</v>
      </c>
      <c r="O3507" t="s">
        <v>107</v>
      </c>
      <c r="P3507">
        <v>75023</v>
      </c>
      <c r="Q3507" t="s">
        <v>108</v>
      </c>
      <c r="R3507" t="s">
        <v>5651</v>
      </c>
      <c r="S3507" t="s">
        <v>74</v>
      </c>
      <c r="T3507" t="s">
        <v>75</v>
      </c>
      <c r="U3507" t="s">
        <v>5652</v>
      </c>
      <c r="V3507">
        <v>201.584</v>
      </c>
      <c r="W3507">
        <v>2</v>
      </c>
      <c r="X3507" s="9">
        <f>Table1[[#This Row],[Discount]]</f>
        <v>0.2</v>
      </c>
      <c r="Y3507">
        <v>0.2</v>
      </c>
      <c r="Z3507">
        <v>20.158400000000015</v>
      </c>
    </row>
    <row r="3508" spans="1:26" ht="16" x14ac:dyDescent="0.2">
      <c r="A3508">
        <v>3507</v>
      </c>
      <c r="B3508" t="s">
        <v>6698</v>
      </c>
      <c r="C3508" s="1">
        <v>40714</v>
      </c>
      <c r="D3508">
        <f>YEAR(Table1[[#This Row],[Order Date]])</f>
        <v>2011</v>
      </c>
      <c r="E3508">
        <f>MONTH(Table1[[#This Row],[Order Date]])</f>
        <v>6</v>
      </c>
      <c r="F3508" t="str">
        <f>Table1[[#This Row],[Order Year]]&amp;"-"&amp;Table1[[#This Row],[Order Month]]</f>
        <v>2011-6</v>
      </c>
      <c r="G3508" s="5">
        <f>YEAR(Table1[[#This Row],[Order Date]])*100 + MONTH(Table1[[#This Row],[Order Date]])</f>
        <v>201106</v>
      </c>
      <c r="H3508" s="1">
        <v>40718</v>
      </c>
      <c r="I3508" t="s">
        <v>53</v>
      </c>
      <c r="J3508" t="s">
        <v>6699</v>
      </c>
      <c r="K3508" t="s">
        <v>6700</v>
      </c>
      <c r="L3508" t="s">
        <v>29</v>
      </c>
      <c r="M3508" t="s">
        <v>30</v>
      </c>
      <c r="N3508" t="s">
        <v>4349</v>
      </c>
      <c r="O3508" t="s">
        <v>107</v>
      </c>
      <c r="P3508">
        <v>75023</v>
      </c>
      <c r="Q3508" t="s">
        <v>108</v>
      </c>
      <c r="R3508" t="s">
        <v>111</v>
      </c>
      <c r="S3508" t="s">
        <v>49</v>
      </c>
      <c r="T3508" t="s">
        <v>78</v>
      </c>
      <c r="U3508" t="s">
        <v>112</v>
      </c>
      <c r="V3508">
        <v>3.3919999999999995</v>
      </c>
      <c r="W3508">
        <v>4</v>
      </c>
      <c r="X3508" s="9">
        <f>Table1[[#This Row],[Discount]]</f>
        <v>0.8</v>
      </c>
      <c r="Y3508">
        <v>0.8</v>
      </c>
      <c r="Z3508">
        <v>-5.088000000000001</v>
      </c>
    </row>
    <row r="3509" spans="1:26" ht="16" x14ac:dyDescent="0.2">
      <c r="A3509">
        <v>3508</v>
      </c>
      <c r="B3509" t="s">
        <v>6698</v>
      </c>
      <c r="C3509" s="1">
        <v>40714</v>
      </c>
      <c r="D3509">
        <f>YEAR(Table1[[#This Row],[Order Date]])</f>
        <v>2011</v>
      </c>
      <c r="E3509">
        <f>MONTH(Table1[[#This Row],[Order Date]])</f>
        <v>6</v>
      </c>
      <c r="F3509" t="str">
        <f>Table1[[#This Row],[Order Year]]&amp;"-"&amp;Table1[[#This Row],[Order Month]]</f>
        <v>2011-6</v>
      </c>
      <c r="G3509" s="5">
        <f>YEAR(Table1[[#This Row],[Order Date]])*100 + MONTH(Table1[[#This Row],[Order Date]])</f>
        <v>201106</v>
      </c>
      <c r="H3509" s="1">
        <v>40718</v>
      </c>
      <c r="I3509" t="s">
        <v>53</v>
      </c>
      <c r="J3509" t="s">
        <v>6699</v>
      </c>
      <c r="K3509" t="s">
        <v>6700</v>
      </c>
      <c r="L3509" t="s">
        <v>29</v>
      </c>
      <c r="M3509" t="s">
        <v>30</v>
      </c>
      <c r="N3509" t="s">
        <v>4349</v>
      </c>
      <c r="O3509" t="s">
        <v>107</v>
      </c>
      <c r="P3509">
        <v>75023</v>
      </c>
      <c r="Q3509" t="s">
        <v>108</v>
      </c>
      <c r="R3509" t="s">
        <v>6701</v>
      </c>
      <c r="S3509" t="s">
        <v>35</v>
      </c>
      <c r="T3509" t="s">
        <v>36</v>
      </c>
      <c r="U3509" t="s">
        <v>6702</v>
      </c>
      <c r="V3509">
        <v>193.06559999999999</v>
      </c>
      <c r="W3509">
        <v>4</v>
      </c>
      <c r="X3509" s="9">
        <f>Table1[[#This Row],[Discount]]</f>
        <v>0.32</v>
      </c>
      <c r="Y3509">
        <v>0.32</v>
      </c>
      <c r="Z3509">
        <v>-19.874399999999994</v>
      </c>
    </row>
    <row r="3510" spans="1:26" ht="16" x14ac:dyDescent="0.2">
      <c r="A3510">
        <v>3509</v>
      </c>
      <c r="B3510" t="s">
        <v>6698</v>
      </c>
      <c r="C3510" s="1">
        <v>40714</v>
      </c>
      <c r="D3510">
        <f>YEAR(Table1[[#This Row],[Order Date]])</f>
        <v>2011</v>
      </c>
      <c r="E3510">
        <f>MONTH(Table1[[#This Row],[Order Date]])</f>
        <v>6</v>
      </c>
      <c r="F3510" t="str">
        <f>Table1[[#This Row],[Order Year]]&amp;"-"&amp;Table1[[#This Row],[Order Month]]</f>
        <v>2011-6</v>
      </c>
      <c r="G3510" s="5">
        <f>YEAR(Table1[[#This Row],[Order Date]])*100 + MONTH(Table1[[#This Row],[Order Date]])</f>
        <v>201106</v>
      </c>
      <c r="H3510" s="1">
        <v>40718</v>
      </c>
      <c r="I3510" t="s">
        <v>53</v>
      </c>
      <c r="J3510" t="s">
        <v>6699</v>
      </c>
      <c r="K3510" t="s">
        <v>6700</v>
      </c>
      <c r="L3510" t="s">
        <v>29</v>
      </c>
      <c r="M3510" t="s">
        <v>30</v>
      </c>
      <c r="N3510" t="s">
        <v>4349</v>
      </c>
      <c r="O3510" t="s">
        <v>107</v>
      </c>
      <c r="P3510">
        <v>75023</v>
      </c>
      <c r="Q3510" t="s">
        <v>108</v>
      </c>
      <c r="R3510" t="s">
        <v>3054</v>
      </c>
      <c r="S3510" t="s">
        <v>49</v>
      </c>
      <c r="T3510" t="s">
        <v>93</v>
      </c>
      <c r="U3510" t="s">
        <v>3055</v>
      </c>
      <c r="V3510">
        <v>15.552000000000003</v>
      </c>
      <c r="W3510">
        <v>3</v>
      </c>
      <c r="X3510" s="9">
        <f>Table1[[#This Row],[Discount]]</f>
        <v>0.2</v>
      </c>
      <c r="Y3510">
        <v>0.2</v>
      </c>
      <c r="Z3510">
        <v>5.4432</v>
      </c>
    </row>
    <row r="3511" spans="1:26" ht="16" x14ac:dyDescent="0.2">
      <c r="A3511">
        <v>3510</v>
      </c>
      <c r="B3511" t="s">
        <v>6698</v>
      </c>
      <c r="C3511" s="1">
        <v>40714</v>
      </c>
      <c r="D3511">
        <f>YEAR(Table1[[#This Row],[Order Date]])</f>
        <v>2011</v>
      </c>
      <c r="E3511">
        <f>MONTH(Table1[[#This Row],[Order Date]])</f>
        <v>6</v>
      </c>
      <c r="F3511" t="str">
        <f>Table1[[#This Row],[Order Year]]&amp;"-"&amp;Table1[[#This Row],[Order Month]]</f>
        <v>2011-6</v>
      </c>
      <c r="G3511" s="5">
        <f>YEAR(Table1[[#This Row],[Order Date]])*100 + MONTH(Table1[[#This Row],[Order Date]])</f>
        <v>201106</v>
      </c>
      <c r="H3511" s="1">
        <v>40718</v>
      </c>
      <c r="I3511" t="s">
        <v>53</v>
      </c>
      <c r="J3511" t="s">
        <v>6699</v>
      </c>
      <c r="K3511" t="s">
        <v>6700</v>
      </c>
      <c r="L3511" t="s">
        <v>29</v>
      </c>
      <c r="M3511" t="s">
        <v>30</v>
      </c>
      <c r="N3511" t="s">
        <v>4349</v>
      </c>
      <c r="O3511" t="s">
        <v>107</v>
      </c>
      <c r="P3511">
        <v>75023</v>
      </c>
      <c r="Q3511" t="s">
        <v>108</v>
      </c>
      <c r="R3511" t="s">
        <v>286</v>
      </c>
      <c r="S3511" t="s">
        <v>49</v>
      </c>
      <c r="T3511" t="s">
        <v>93</v>
      </c>
      <c r="U3511" t="s">
        <v>287</v>
      </c>
      <c r="V3511">
        <v>11.648000000000001</v>
      </c>
      <c r="W3511">
        <v>2</v>
      </c>
      <c r="X3511" s="9">
        <f>Table1[[#This Row],[Discount]]</f>
        <v>0.2</v>
      </c>
      <c r="Y3511">
        <v>0.2</v>
      </c>
      <c r="Z3511">
        <v>4.0768000000000004</v>
      </c>
    </row>
    <row r="3512" spans="1:26" ht="16" x14ac:dyDescent="0.2">
      <c r="A3512">
        <v>3511</v>
      </c>
      <c r="B3512" t="s">
        <v>6698</v>
      </c>
      <c r="C3512" s="1">
        <v>40714</v>
      </c>
      <c r="D3512">
        <f>YEAR(Table1[[#This Row],[Order Date]])</f>
        <v>2011</v>
      </c>
      <c r="E3512">
        <f>MONTH(Table1[[#This Row],[Order Date]])</f>
        <v>6</v>
      </c>
      <c r="F3512" t="str">
        <f>Table1[[#This Row],[Order Year]]&amp;"-"&amp;Table1[[#This Row],[Order Month]]</f>
        <v>2011-6</v>
      </c>
      <c r="G3512" s="5">
        <f>YEAR(Table1[[#This Row],[Order Date]])*100 + MONTH(Table1[[#This Row],[Order Date]])</f>
        <v>201106</v>
      </c>
      <c r="H3512" s="1">
        <v>40718</v>
      </c>
      <c r="I3512" t="s">
        <v>53</v>
      </c>
      <c r="J3512" t="s">
        <v>6699</v>
      </c>
      <c r="K3512" t="s">
        <v>6700</v>
      </c>
      <c r="L3512" t="s">
        <v>29</v>
      </c>
      <c r="M3512" t="s">
        <v>30</v>
      </c>
      <c r="N3512" t="s">
        <v>4349</v>
      </c>
      <c r="O3512" t="s">
        <v>107</v>
      </c>
      <c r="P3512">
        <v>75023</v>
      </c>
      <c r="Q3512" t="s">
        <v>108</v>
      </c>
      <c r="R3512" t="s">
        <v>6332</v>
      </c>
      <c r="S3512" t="s">
        <v>74</v>
      </c>
      <c r="T3512" t="s">
        <v>685</v>
      </c>
      <c r="U3512" t="s">
        <v>6333</v>
      </c>
      <c r="V3512">
        <v>418.8</v>
      </c>
      <c r="W3512">
        <v>2</v>
      </c>
      <c r="X3512" s="9">
        <f>Table1[[#This Row],[Discount]]</f>
        <v>0.4</v>
      </c>
      <c r="Y3512">
        <v>0.4</v>
      </c>
      <c r="Z3512">
        <v>-97.71999999999997</v>
      </c>
    </row>
    <row r="3513" spans="1:26" ht="16" x14ac:dyDescent="0.2">
      <c r="A3513">
        <v>3512</v>
      </c>
      <c r="B3513" t="s">
        <v>6698</v>
      </c>
      <c r="C3513" s="1">
        <v>40714</v>
      </c>
      <c r="D3513">
        <f>YEAR(Table1[[#This Row],[Order Date]])</f>
        <v>2011</v>
      </c>
      <c r="E3513">
        <f>MONTH(Table1[[#This Row],[Order Date]])</f>
        <v>6</v>
      </c>
      <c r="F3513" t="str">
        <f>Table1[[#This Row],[Order Year]]&amp;"-"&amp;Table1[[#This Row],[Order Month]]</f>
        <v>2011-6</v>
      </c>
      <c r="G3513" s="5">
        <f>YEAR(Table1[[#This Row],[Order Date]])*100 + MONTH(Table1[[#This Row],[Order Date]])</f>
        <v>201106</v>
      </c>
      <c r="H3513" s="1">
        <v>40718</v>
      </c>
      <c r="I3513" t="s">
        <v>53</v>
      </c>
      <c r="J3513" t="s">
        <v>6699</v>
      </c>
      <c r="K3513" t="s">
        <v>6700</v>
      </c>
      <c r="L3513" t="s">
        <v>29</v>
      </c>
      <c r="M3513" t="s">
        <v>30</v>
      </c>
      <c r="N3513" t="s">
        <v>4349</v>
      </c>
      <c r="O3513" t="s">
        <v>107</v>
      </c>
      <c r="P3513">
        <v>75023</v>
      </c>
      <c r="Q3513" t="s">
        <v>108</v>
      </c>
      <c r="R3513" t="s">
        <v>343</v>
      </c>
      <c r="S3513" t="s">
        <v>49</v>
      </c>
      <c r="T3513" t="s">
        <v>62</v>
      </c>
      <c r="U3513" t="s">
        <v>344</v>
      </c>
      <c r="V3513">
        <v>509.48800000000006</v>
      </c>
      <c r="W3513">
        <v>7</v>
      </c>
      <c r="X3513" s="9">
        <f>Table1[[#This Row],[Discount]]</f>
        <v>0.2</v>
      </c>
      <c r="Y3513">
        <v>0.2</v>
      </c>
      <c r="Z3513">
        <v>-127.37200000000001</v>
      </c>
    </row>
    <row r="3514" spans="1:26" ht="16" x14ac:dyDescent="0.2">
      <c r="A3514">
        <v>3513</v>
      </c>
      <c r="B3514" t="s">
        <v>6703</v>
      </c>
      <c r="C3514" s="1">
        <v>41887</v>
      </c>
      <c r="D3514">
        <f>YEAR(Table1[[#This Row],[Order Date]])</f>
        <v>2014</v>
      </c>
      <c r="E3514">
        <f>MONTH(Table1[[#This Row],[Order Date]])</f>
        <v>9</v>
      </c>
      <c r="F3514" t="str">
        <f>Table1[[#This Row],[Order Year]]&amp;"-"&amp;Table1[[#This Row],[Order Month]]</f>
        <v>2014-9</v>
      </c>
      <c r="G3514" s="5">
        <f>YEAR(Table1[[#This Row],[Order Date]])*100 + MONTH(Table1[[#This Row],[Order Date]])</f>
        <v>201409</v>
      </c>
      <c r="H3514" s="1">
        <v>41889</v>
      </c>
      <c r="I3514" t="s">
        <v>191</v>
      </c>
      <c r="J3514" t="s">
        <v>2510</v>
      </c>
      <c r="K3514" t="s">
        <v>2511</v>
      </c>
      <c r="L3514" t="s">
        <v>44</v>
      </c>
      <c r="M3514" t="s">
        <v>30</v>
      </c>
      <c r="N3514" t="s">
        <v>306</v>
      </c>
      <c r="O3514" t="s">
        <v>214</v>
      </c>
      <c r="P3514">
        <v>60653</v>
      </c>
      <c r="Q3514" t="s">
        <v>108</v>
      </c>
      <c r="R3514" t="s">
        <v>6704</v>
      </c>
      <c r="S3514" t="s">
        <v>35</v>
      </c>
      <c r="T3514" t="s">
        <v>36</v>
      </c>
      <c r="U3514" t="s">
        <v>6705</v>
      </c>
      <c r="V3514">
        <v>825.17399999999998</v>
      </c>
      <c r="W3514">
        <v>9</v>
      </c>
      <c r="X3514" s="9">
        <f>Table1[[#This Row],[Discount]]</f>
        <v>0.3</v>
      </c>
      <c r="Y3514">
        <v>0.3</v>
      </c>
      <c r="Z3514">
        <v>-117.88199999999998</v>
      </c>
    </row>
    <row r="3515" spans="1:26" ht="16" x14ac:dyDescent="0.2">
      <c r="A3515">
        <v>3514</v>
      </c>
      <c r="B3515" t="s">
        <v>6703</v>
      </c>
      <c r="C3515" s="1">
        <v>41887</v>
      </c>
      <c r="D3515">
        <f>YEAR(Table1[[#This Row],[Order Date]])</f>
        <v>2014</v>
      </c>
      <c r="E3515">
        <f>MONTH(Table1[[#This Row],[Order Date]])</f>
        <v>9</v>
      </c>
      <c r="F3515" t="str">
        <f>Table1[[#This Row],[Order Year]]&amp;"-"&amp;Table1[[#This Row],[Order Month]]</f>
        <v>2014-9</v>
      </c>
      <c r="G3515" s="5">
        <f>YEAR(Table1[[#This Row],[Order Date]])*100 + MONTH(Table1[[#This Row],[Order Date]])</f>
        <v>201409</v>
      </c>
      <c r="H3515" s="1">
        <v>41889</v>
      </c>
      <c r="I3515" t="s">
        <v>191</v>
      </c>
      <c r="J3515" t="s">
        <v>2510</v>
      </c>
      <c r="K3515" t="s">
        <v>2511</v>
      </c>
      <c r="L3515" t="s">
        <v>44</v>
      </c>
      <c r="M3515" t="s">
        <v>30</v>
      </c>
      <c r="N3515" t="s">
        <v>306</v>
      </c>
      <c r="O3515" t="s">
        <v>214</v>
      </c>
      <c r="P3515">
        <v>60653</v>
      </c>
      <c r="Q3515" t="s">
        <v>108</v>
      </c>
      <c r="R3515" t="s">
        <v>3749</v>
      </c>
      <c r="S3515" t="s">
        <v>49</v>
      </c>
      <c r="T3515" t="s">
        <v>93</v>
      </c>
      <c r="U3515" t="s">
        <v>3750</v>
      </c>
      <c r="V3515">
        <v>17.760000000000002</v>
      </c>
      <c r="W3515">
        <v>3</v>
      </c>
      <c r="X3515" s="9">
        <f>Table1[[#This Row],[Discount]]</f>
        <v>0.2</v>
      </c>
      <c r="Y3515">
        <v>0.2</v>
      </c>
      <c r="Z3515">
        <v>5.55</v>
      </c>
    </row>
    <row r="3516" spans="1:26" ht="16" x14ac:dyDescent="0.2">
      <c r="A3516">
        <v>3515</v>
      </c>
      <c r="B3516" t="s">
        <v>6703</v>
      </c>
      <c r="C3516" s="1">
        <v>41887</v>
      </c>
      <c r="D3516">
        <f>YEAR(Table1[[#This Row],[Order Date]])</f>
        <v>2014</v>
      </c>
      <c r="E3516">
        <f>MONTH(Table1[[#This Row],[Order Date]])</f>
        <v>9</v>
      </c>
      <c r="F3516" t="str">
        <f>Table1[[#This Row],[Order Year]]&amp;"-"&amp;Table1[[#This Row],[Order Month]]</f>
        <v>2014-9</v>
      </c>
      <c r="G3516" s="5">
        <f>YEAR(Table1[[#This Row],[Order Date]])*100 + MONTH(Table1[[#This Row],[Order Date]])</f>
        <v>201409</v>
      </c>
      <c r="H3516" s="1">
        <v>41889</v>
      </c>
      <c r="I3516" t="s">
        <v>191</v>
      </c>
      <c r="J3516" t="s">
        <v>2510</v>
      </c>
      <c r="K3516" t="s">
        <v>2511</v>
      </c>
      <c r="L3516" t="s">
        <v>44</v>
      </c>
      <c r="M3516" t="s">
        <v>30</v>
      </c>
      <c r="N3516" t="s">
        <v>306</v>
      </c>
      <c r="O3516" t="s">
        <v>214</v>
      </c>
      <c r="P3516">
        <v>60653</v>
      </c>
      <c r="Q3516" t="s">
        <v>108</v>
      </c>
      <c r="R3516" t="s">
        <v>574</v>
      </c>
      <c r="S3516" t="s">
        <v>49</v>
      </c>
      <c r="T3516" t="s">
        <v>71</v>
      </c>
      <c r="U3516" t="s">
        <v>575</v>
      </c>
      <c r="V3516">
        <v>6.911999999999999</v>
      </c>
      <c r="W3516">
        <v>3</v>
      </c>
      <c r="X3516" s="9">
        <f>Table1[[#This Row],[Discount]]</f>
        <v>0.2</v>
      </c>
      <c r="Y3516">
        <v>0.2</v>
      </c>
      <c r="Z3516">
        <v>0.86399999999999988</v>
      </c>
    </row>
    <row r="3517" spans="1:26" ht="16" x14ac:dyDescent="0.2">
      <c r="A3517">
        <v>3516</v>
      </c>
      <c r="B3517" t="s">
        <v>6706</v>
      </c>
      <c r="C3517" s="1">
        <v>41629</v>
      </c>
      <c r="D3517">
        <f>YEAR(Table1[[#This Row],[Order Date]])</f>
        <v>2013</v>
      </c>
      <c r="E3517">
        <f>MONTH(Table1[[#This Row],[Order Date]])</f>
        <v>12</v>
      </c>
      <c r="F3517" t="str">
        <f>Table1[[#This Row],[Order Year]]&amp;"-"&amp;Table1[[#This Row],[Order Month]]</f>
        <v>2013-12</v>
      </c>
      <c r="G3517" s="5">
        <f>YEAR(Table1[[#This Row],[Order Date]])*100 + MONTH(Table1[[#This Row],[Order Date]])</f>
        <v>201312</v>
      </c>
      <c r="H3517" s="1">
        <v>41633</v>
      </c>
      <c r="I3517" t="s">
        <v>53</v>
      </c>
      <c r="J3517" t="s">
        <v>4891</v>
      </c>
      <c r="K3517" t="s">
        <v>4892</v>
      </c>
      <c r="L3517" t="s">
        <v>29</v>
      </c>
      <c r="M3517" t="s">
        <v>30</v>
      </c>
      <c r="N3517" t="s">
        <v>331</v>
      </c>
      <c r="O3517" t="s">
        <v>1490</v>
      </c>
      <c r="P3517">
        <v>39212</v>
      </c>
      <c r="Q3517" t="s">
        <v>33</v>
      </c>
      <c r="R3517" t="s">
        <v>756</v>
      </c>
      <c r="S3517" t="s">
        <v>74</v>
      </c>
      <c r="T3517" t="s">
        <v>164</v>
      </c>
      <c r="U3517" t="s">
        <v>757</v>
      </c>
      <c r="V3517">
        <v>66.300000000000011</v>
      </c>
      <c r="W3517">
        <v>3</v>
      </c>
      <c r="X3517" s="9">
        <f>Table1[[#This Row],[Discount]]</f>
        <v>0</v>
      </c>
      <c r="Y3517">
        <v>0</v>
      </c>
      <c r="Z3517">
        <v>8.6190000000000033</v>
      </c>
    </row>
    <row r="3518" spans="1:26" ht="16" x14ac:dyDescent="0.2">
      <c r="A3518">
        <v>3517</v>
      </c>
      <c r="B3518" t="s">
        <v>6707</v>
      </c>
      <c r="C3518" s="1">
        <v>41496</v>
      </c>
      <c r="D3518">
        <f>YEAR(Table1[[#This Row],[Order Date]])</f>
        <v>2013</v>
      </c>
      <c r="E3518">
        <f>MONTH(Table1[[#This Row],[Order Date]])</f>
        <v>8</v>
      </c>
      <c r="F3518" t="str">
        <f>Table1[[#This Row],[Order Year]]&amp;"-"&amp;Table1[[#This Row],[Order Month]]</f>
        <v>2013-8</v>
      </c>
      <c r="G3518" s="5">
        <f>YEAR(Table1[[#This Row],[Order Date]])*100 + MONTH(Table1[[#This Row],[Order Date]])</f>
        <v>201308</v>
      </c>
      <c r="H3518" s="1">
        <v>41499</v>
      </c>
      <c r="I3518" t="s">
        <v>191</v>
      </c>
      <c r="J3518" t="s">
        <v>603</v>
      </c>
      <c r="K3518" t="s">
        <v>604</v>
      </c>
      <c r="L3518" t="s">
        <v>29</v>
      </c>
      <c r="M3518" t="s">
        <v>30</v>
      </c>
      <c r="N3518" t="s">
        <v>1709</v>
      </c>
      <c r="O3518" t="s">
        <v>91</v>
      </c>
      <c r="P3518">
        <v>28314</v>
      </c>
      <c r="Q3518" t="s">
        <v>33</v>
      </c>
      <c r="R3518" t="s">
        <v>3984</v>
      </c>
      <c r="S3518" t="s">
        <v>49</v>
      </c>
      <c r="T3518" t="s">
        <v>93</v>
      </c>
      <c r="U3518" t="s">
        <v>3985</v>
      </c>
      <c r="V3518">
        <v>30.816000000000003</v>
      </c>
      <c r="W3518">
        <v>9</v>
      </c>
      <c r="X3518" s="9">
        <f>Table1[[#This Row],[Discount]]</f>
        <v>0.2</v>
      </c>
      <c r="Y3518">
        <v>0.2</v>
      </c>
      <c r="Z3518">
        <v>9.6299999999999955</v>
      </c>
    </row>
    <row r="3519" spans="1:26" ht="16" x14ac:dyDescent="0.2">
      <c r="A3519">
        <v>3518</v>
      </c>
      <c r="B3519" t="s">
        <v>6707</v>
      </c>
      <c r="C3519" s="1">
        <v>41496</v>
      </c>
      <c r="D3519">
        <f>YEAR(Table1[[#This Row],[Order Date]])</f>
        <v>2013</v>
      </c>
      <c r="E3519">
        <f>MONTH(Table1[[#This Row],[Order Date]])</f>
        <v>8</v>
      </c>
      <c r="F3519" t="str">
        <f>Table1[[#This Row],[Order Year]]&amp;"-"&amp;Table1[[#This Row],[Order Month]]</f>
        <v>2013-8</v>
      </c>
      <c r="G3519" s="5">
        <f>YEAR(Table1[[#This Row],[Order Date]])*100 + MONTH(Table1[[#This Row],[Order Date]])</f>
        <v>201308</v>
      </c>
      <c r="H3519" s="1">
        <v>41499</v>
      </c>
      <c r="I3519" t="s">
        <v>191</v>
      </c>
      <c r="J3519" t="s">
        <v>603</v>
      </c>
      <c r="K3519" t="s">
        <v>604</v>
      </c>
      <c r="L3519" t="s">
        <v>29</v>
      </c>
      <c r="M3519" t="s">
        <v>30</v>
      </c>
      <c r="N3519" t="s">
        <v>1709</v>
      </c>
      <c r="O3519" t="s">
        <v>91</v>
      </c>
      <c r="P3519">
        <v>28314</v>
      </c>
      <c r="Q3519" t="s">
        <v>33</v>
      </c>
      <c r="R3519" t="s">
        <v>6278</v>
      </c>
      <c r="S3519" t="s">
        <v>74</v>
      </c>
      <c r="T3519" t="s">
        <v>75</v>
      </c>
      <c r="U3519" t="s">
        <v>6279</v>
      </c>
      <c r="V3519">
        <v>44.783999999999999</v>
      </c>
      <c r="W3519">
        <v>2</v>
      </c>
      <c r="X3519" s="9">
        <f>Table1[[#This Row],[Discount]]</f>
        <v>0.2</v>
      </c>
      <c r="Y3519">
        <v>0.2</v>
      </c>
      <c r="Z3519">
        <v>4.4783999999999988</v>
      </c>
    </row>
    <row r="3520" spans="1:26" ht="16" x14ac:dyDescent="0.2">
      <c r="A3520">
        <v>3519</v>
      </c>
      <c r="B3520" t="s">
        <v>6707</v>
      </c>
      <c r="C3520" s="1">
        <v>41496</v>
      </c>
      <c r="D3520">
        <f>YEAR(Table1[[#This Row],[Order Date]])</f>
        <v>2013</v>
      </c>
      <c r="E3520">
        <f>MONTH(Table1[[#This Row],[Order Date]])</f>
        <v>8</v>
      </c>
      <c r="F3520" t="str">
        <f>Table1[[#This Row],[Order Year]]&amp;"-"&amp;Table1[[#This Row],[Order Month]]</f>
        <v>2013-8</v>
      </c>
      <c r="G3520" s="5">
        <f>YEAR(Table1[[#This Row],[Order Date]])*100 + MONTH(Table1[[#This Row],[Order Date]])</f>
        <v>201308</v>
      </c>
      <c r="H3520" s="1">
        <v>41499</v>
      </c>
      <c r="I3520" t="s">
        <v>191</v>
      </c>
      <c r="J3520" t="s">
        <v>603</v>
      </c>
      <c r="K3520" t="s">
        <v>604</v>
      </c>
      <c r="L3520" t="s">
        <v>29</v>
      </c>
      <c r="M3520" t="s">
        <v>30</v>
      </c>
      <c r="N3520" t="s">
        <v>1709</v>
      </c>
      <c r="O3520" t="s">
        <v>91</v>
      </c>
      <c r="P3520">
        <v>28314</v>
      </c>
      <c r="Q3520" t="s">
        <v>33</v>
      </c>
      <c r="R3520" t="s">
        <v>693</v>
      </c>
      <c r="S3520" t="s">
        <v>49</v>
      </c>
      <c r="T3520" t="s">
        <v>81</v>
      </c>
      <c r="U3520" t="s">
        <v>694</v>
      </c>
      <c r="V3520">
        <v>569.53599999999994</v>
      </c>
      <c r="W3520">
        <v>4</v>
      </c>
      <c r="X3520" s="9">
        <f>Table1[[#This Row],[Discount]]</f>
        <v>0.2</v>
      </c>
      <c r="Y3520">
        <v>0.2</v>
      </c>
      <c r="Z3520">
        <v>64.072799999999944</v>
      </c>
    </row>
    <row r="3521" spans="1:26" ht="16" x14ac:dyDescent="0.2">
      <c r="A3521">
        <v>3520</v>
      </c>
      <c r="B3521" t="s">
        <v>6708</v>
      </c>
      <c r="C3521" s="1">
        <v>41082</v>
      </c>
      <c r="D3521">
        <f>YEAR(Table1[[#This Row],[Order Date]])</f>
        <v>2012</v>
      </c>
      <c r="E3521">
        <f>MONTH(Table1[[#This Row],[Order Date]])</f>
        <v>6</v>
      </c>
      <c r="F3521" t="str">
        <f>Table1[[#This Row],[Order Year]]&amp;"-"&amp;Table1[[#This Row],[Order Month]]</f>
        <v>2012-6</v>
      </c>
      <c r="G3521" s="5">
        <f>YEAR(Table1[[#This Row],[Order Date]])*100 + MONTH(Table1[[#This Row],[Order Date]])</f>
        <v>201206</v>
      </c>
      <c r="H3521" s="1">
        <v>41085</v>
      </c>
      <c r="I3521" t="s">
        <v>191</v>
      </c>
      <c r="J3521" t="s">
        <v>6204</v>
      </c>
      <c r="K3521" t="s">
        <v>6205</v>
      </c>
      <c r="L3521" t="s">
        <v>105</v>
      </c>
      <c r="M3521" t="s">
        <v>30</v>
      </c>
      <c r="N3521" t="s">
        <v>459</v>
      </c>
      <c r="O3521" t="s">
        <v>214</v>
      </c>
      <c r="P3521">
        <v>60505</v>
      </c>
      <c r="Q3521" t="s">
        <v>108</v>
      </c>
      <c r="R3521" t="s">
        <v>5485</v>
      </c>
      <c r="S3521" t="s">
        <v>35</v>
      </c>
      <c r="T3521" t="s">
        <v>59</v>
      </c>
      <c r="U3521" t="s">
        <v>5486</v>
      </c>
      <c r="V3521">
        <v>796.42500000000007</v>
      </c>
      <c r="W3521">
        <v>7</v>
      </c>
      <c r="X3521" s="9">
        <f>Table1[[#This Row],[Discount]]</f>
        <v>0.5</v>
      </c>
      <c r="Y3521">
        <v>0.5</v>
      </c>
      <c r="Z3521">
        <v>-525.6405000000002</v>
      </c>
    </row>
    <row r="3522" spans="1:26" ht="16" x14ac:dyDescent="0.2">
      <c r="A3522">
        <v>3521</v>
      </c>
      <c r="B3522" t="s">
        <v>6709</v>
      </c>
      <c r="C3522" s="1">
        <v>41009</v>
      </c>
      <c r="D3522">
        <f>YEAR(Table1[[#This Row],[Order Date]])</f>
        <v>2012</v>
      </c>
      <c r="E3522">
        <f>MONTH(Table1[[#This Row],[Order Date]])</f>
        <v>4</v>
      </c>
      <c r="F3522" t="str">
        <f>Table1[[#This Row],[Order Year]]&amp;"-"&amp;Table1[[#This Row],[Order Month]]</f>
        <v>2012-4</v>
      </c>
      <c r="G3522" s="5">
        <f>YEAR(Table1[[#This Row],[Order Date]])*100 + MONTH(Table1[[#This Row],[Order Date]])</f>
        <v>201204</v>
      </c>
      <c r="H3522" s="1">
        <v>41014</v>
      </c>
      <c r="I3522" t="s">
        <v>53</v>
      </c>
      <c r="J3522" t="s">
        <v>6236</v>
      </c>
      <c r="K3522" t="s">
        <v>6237</v>
      </c>
      <c r="L3522" t="s">
        <v>44</v>
      </c>
      <c r="M3522" t="s">
        <v>30</v>
      </c>
      <c r="N3522" t="s">
        <v>5398</v>
      </c>
      <c r="O3522" t="s">
        <v>46</v>
      </c>
      <c r="P3522">
        <v>95823</v>
      </c>
      <c r="Q3522" t="s">
        <v>47</v>
      </c>
      <c r="R3522" t="s">
        <v>1525</v>
      </c>
      <c r="S3522" t="s">
        <v>49</v>
      </c>
      <c r="T3522" t="s">
        <v>78</v>
      </c>
      <c r="U3522" t="s">
        <v>1526</v>
      </c>
      <c r="V3522">
        <v>12.832000000000001</v>
      </c>
      <c r="W3522">
        <v>2</v>
      </c>
      <c r="X3522" s="9">
        <f>Table1[[#This Row],[Discount]]</f>
        <v>0.2</v>
      </c>
      <c r="Y3522">
        <v>0.2</v>
      </c>
      <c r="Z3522">
        <v>4.3307999999999982</v>
      </c>
    </row>
    <row r="3523" spans="1:26" ht="16" x14ac:dyDescent="0.2">
      <c r="A3523">
        <v>3522</v>
      </c>
      <c r="B3523" t="s">
        <v>6710</v>
      </c>
      <c r="C3523" s="1">
        <v>41600</v>
      </c>
      <c r="D3523">
        <f>YEAR(Table1[[#This Row],[Order Date]])</f>
        <v>2013</v>
      </c>
      <c r="E3523">
        <f>MONTH(Table1[[#This Row],[Order Date]])</f>
        <v>11</v>
      </c>
      <c r="F3523" t="str">
        <f>Table1[[#This Row],[Order Year]]&amp;"-"&amp;Table1[[#This Row],[Order Month]]</f>
        <v>2013-11</v>
      </c>
      <c r="G3523" s="5">
        <f>YEAR(Table1[[#This Row],[Order Date]])*100 + MONTH(Table1[[#This Row],[Order Date]])</f>
        <v>201311</v>
      </c>
      <c r="H3523" s="1">
        <v>41604</v>
      </c>
      <c r="I3523" t="s">
        <v>26</v>
      </c>
      <c r="J3523" t="s">
        <v>6032</v>
      </c>
      <c r="K3523" t="s">
        <v>6033</v>
      </c>
      <c r="L3523" t="s">
        <v>44</v>
      </c>
      <c r="M3523" t="s">
        <v>30</v>
      </c>
      <c r="N3523" t="s">
        <v>1380</v>
      </c>
      <c r="O3523" t="s">
        <v>492</v>
      </c>
      <c r="P3523">
        <v>50315</v>
      </c>
      <c r="Q3523" t="s">
        <v>108</v>
      </c>
      <c r="R3523" t="s">
        <v>1468</v>
      </c>
      <c r="S3523" t="s">
        <v>49</v>
      </c>
      <c r="T3523" t="s">
        <v>93</v>
      </c>
      <c r="U3523" t="s">
        <v>1469</v>
      </c>
      <c r="V3523">
        <v>40.46</v>
      </c>
      <c r="W3523">
        <v>7</v>
      </c>
      <c r="X3523" s="9">
        <f>Table1[[#This Row],[Discount]]</f>
        <v>0</v>
      </c>
      <c r="Y3523">
        <v>0</v>
      </c>
      <c r="Z3523">
        <v>19.825400000000002</v>
      </c>
    </row>
    <row r="3524" spans="1:26" ht="16" x14ac:dyDescent="0.2">
      <c r="A3524">
        <v>3523</v>
      </c>
      <c r="B3524" t="s">
        <v>6710</v>
      </c>
      <c r="C3524" s="1">
        <v>41600</v>
      </c>
      <c r="D3524">
        <f>YEAR(Table1[[#This Row],[Order Date]])</f>
        <v>2013</v>
      </c>
      <c r="E3524">
        <f>MONTH(Table1[[#This Row],[Order Date]])</f>
        <v>11</v>
      </c>
      <c r="F3524" t="str">
        <f>Table1[[#This Row],[Order Year]]&amp;"-"&amp;Table1[[#This Row],[Order Month]]</f>
        <v>2013-11</v>
      </c>
      <c r="G3524" s="5">
        <f>YEAR(Table1[[#This Row],[Order Date]])*100 + MONTH(Table1[[#This Row],[Order Date]])</f>
        <v>201311</v>
      </c>
      <c r="H3524" s="1">
        <v>41604</v>
      </c>
      <c r="I3524" t="s">
        <v>26</v>
      </c>
      <c r="J3524" t="s">
        <v>6032</v>
      </c>
      <c r="K3524" t="s">
        <v>6033</v>
      </c>
      <c r="L3524" t="s">
        <v>44</v>
      </c>
      <c r="M3524" t="s">
        <v>30</v>
      </c>
      <c r="N3524" t="s">
        <v>1380</v>
      </c>
      <c r="O3524" t="s">
        <v>492</v>
      </c>
      <c r="P3524">
        <v>50315</v>
      </c>
      <c r="Q3524" t="s">
        <v>108</v>
      </c>
      <c r="R3524" t="s">
        <v>965</v>
      </c>
      <c r="S3524" t="s">
        <v>74</v>
      </c>
      <c r="T3524" t="s">
        <v>75</v>
      </c>
      <c r="U3524" t="s">
        <v>966</v>
      </c>
      <c r="V3524">
        <v>404.93999999999994</v>
      </c>
      <c r="W3524">
        <v>3</v>
      </c>
      <c r="X3524" s="9">
        <f>Table1[[#This Row],[Discount]]</f>
        <v>0</v>
      </c>
      <c r="Y3524">
        <v>0</v>
      </c>
      <c r="Z3524">
        <v>109.33379999999998</v>
      </c>
    </row>
    <row r="3525" spans="1:26" ht="16" x14ac:dyDescent="0.2">
      <c r="A3525">
        <v>3524</v>
      </c>
      <c r="B3525" t="s">
        <v>6711</v>
      </c>
      <c r="C3525" s="1">
        <v>41523</v>
      </c>
      <c r="D3525">
        <f>YEAR(Table1[[#This Row],[Order Date]])</f>
        <v>2013</v>
      </c>
      <c r="E3525">
        <f>MONTH(Table1[[#This Row],[Order Date]])</f>
        <v>9</v>
      </c>
      <c r="F3525" t="str">
        <f>Table1[[#This Row],[Order Year]]&amp;"-"&amp;Table1[[#This Row],[Order Month]]</f>
        <v>2013-9</v>
      </c>
      <c r="G3525" s="5">
        <f>YEAR(Table1[[#This Row],[Order Date]])*100 + MONTH(Table1[[#This Row],[Order Date]])</f>
        <v>201309</v>
      </c>
      <c r="H3525" s="1">
        <v>41528</v>
      </c>
      <c r="I3525" t="s">
        <v>53</v>
      </c>
      <c r="J3525" t="s">
        <v>4239</v>
      </c>
      <c r="K3525" t="s">
        <v>4240</v>
      </c>
      <c r="L3525" t="s">
        <v>44</v>
      </c>
      <c r="M3525" t="s">
        <v>30</v>
      </c>
      <c r="N3525" t="s">
        <v>950</v>
      </c>
      <c r="O3525" t="s">
        <v>46</v>
      </c>
      <c r="P3525">
        <v>92105</v>
      </c>
      <c r="Q3525" t="s">
        <v>47</v>
      </c>
      <c r="R3525" t="s">
        <v>744</v>
      </c>
      <c r="S3525" t="s">
        <v>74</v>
      </c>
      <c r="T3525" t="s">
        <v>164</v>
      </c>
      <c r="U3525" t="s">
        <v>745</v>
      </c>
      <c r="V3525">
        <v>116</v>
      </c>
      <c r="W3525">
        <v>8</v>
      </c>
      <c r="X3525" s="9">
        <f>Table1[[#This Row],[Discount]]</f>
        <v>0</v>
      </c>
      <c r="Y3525">
        <v>0</v>
      </c>
      <c r="Z3525">
        <v>29</v>
      </c>
    </row>
    <row r="3526" spans="1:26" ht="16" x14ac:dyDescent="0.2">
      <c r="A3526">
        <v>3525</v>
      </c>
      <c r="B3526" t="s">
        <v>6712</v>
      </c>
      <c r="C3526" s="1">
        <v>41603</v>
      </c>
      <c r="D3526">
        <f>YEAR(Table1[[#This Row],[Order Date]])</f>
        <v>2013</v>
      </c>
      <c r="E3526">
        <f>MONTH(Table1[[#This Row],[Order Date]])</f>
        <v>11</v>
      </c>
      <c r="F3526" t="str">
        <f>Table1[[#This Row],[Order Year]]&amp;"-"&amp;Table1[[#This Row],[Order Month]]</f>
        <v>2013-11</v>
      </c>
      <c r="G3526" s="5">
        <f>YEAR(Table1[[#This Row],[Order Date]])*100 + MONTH(Table1[[#This Row],[Order Date]])</f>
        <v>201311</v>
      </c>
      <c r="H3526" s="1">
        <v>41607</v>
      </c>
      <c r="I3526" t="s">
        <v>53</v>
      </c>
      <c r="J3526" t="s">
        <v>5924</v>
      </c>
      <c r="K3526" t="s">
        <v>5925</v>
      </c>
      <c r="L3526" t="s">
        <v>29</v>
      </c>
      <c r="M3526" t="s">
        <v>30</v>
      </c>
      <c r="N3526" t="s">
        <v>818</v>
      </c>
      <c r="O3526" t="s">
        <v>107</v>
      </c>
      <c r="P3526">
        <v>75081</v>
      </c>
      <c r="Q3526" t="s">
        <v>108</v>
      </c>
      <c r="R3526" t="s">
        <v>6713</v>
      </c>
      <c r="S3526" t="s">
        <v>74</v>
      </c>
      <c r="T3526" t="s">
        <v>75</v>
      </c>
      <c r="U3526" t="s">
        <v>6714</v>
      </c>
      <c r="V3526">
        <v>657.55200000000013</v>
      </c>
      <c r="W3526">
        <v>6</v>
      </c>
      <c r="X3526" s="9">
        <f>Table1[[#This Row],[Discount]]</f>
        <v>0.2</v>
      </c>
      <c r="Y3526">
        <v>0.2</v>
      </c>
      <c r="Z3526">
        <v>49.316399999999987</v>
      </c>
    </row>
    <row r="3527" spans="1:26" ht="16" x14ac:dyDescent="0.2">
      <c r="A3527">
        <v>3526</v>
      </c>
      <c r="B3527" t="s">
        <v>6715</v>
      </c>
      <c r="C3527" s="1">
        <v>41984</v>
      </c>
      <c r="D3527">
        <f>YEAR(Table1[[#This Row],[Order Date]])</f>
        <v>2014</v>
      </c>
      <c r="E3527">
        <f>MONTH(Table1[[#This Row],[Order Date]])</f>
        <v>12</v>
      </c>
      <c r="F3527" t="str">
        <f>Table1[[#This Row],[Order Year]]&amp;"-"&amp;Table1[[#This Row],[Order Month]]</f>
        <v>2014-12</v>
      </c>
      <c r="G3527" s="5">
        <f>YEAR(Table1[[#This Row],[Order Date]])*100 + MONTH(Table1[[#This Row],[Order Date]])</f>
        <v>201412</v>
      </c>
      <c r="H3527" s="1">
        <v>41989</v>
      </c>
      <c r="I3527" t="s">
        <v>26</v>
      </c>
      <c r="J3527" t="s">
        <v>6716</v>
      </c>
      <c r="K3527" t="s">
        <v>6717</v>
      </c>
      <c r="L3527" t="s">
        <v>105</v>
      </c>
      <c r="M3527" t="s">
        <v>30</v>
      </c>
      <c r="N3527" t="s">
        <v>331</v>
      </c>
      <c r="O3527" t="s">
        <v>1490</v>
      </c>
      <c r="P3527">
        <v>39212</v>
      </c>
      <c r="Q3527" t="s">
        <v>33</v>
      </c>
      <c r="R3527" t="s">
        <v>2546</v>
      </c>
      <c r="S3527" t="s">
        <v>74</v>
      </c>
      <c r="T3527" t="s">
        <v>164</v>
      </c>
      <c r="U3527" t="s">
        <v>2547</v>
      </c>
      <c r="V3527">
        <v>599.97</v>
      </c>
      <c r="W3527">
        <v>3</v>
      </c>
      <c r="X3527" s="9">
        <f>Table1[[#This Row],[Discount]]</f>
        <v>0</v>
      </c>
      <c r="Y3527">
        <v>0</v>
      </c>
      <c r="Z3527">
        <v>257.98710000000005</v>
      </c>
    </row>
    <row r="3528" spans="1:26" ht="16" x14ac:dyDescent="0.2">
      <c r="A3528">
        <v>3527</v>
      </c>
      <c r="B3528" t="s">
        <v>6715</v>
      </c>
      <c r="C3528" s="1">
        <v>41984</v>
      </c>
      <c r="D3528">
        <f>YEAR(Table1[[#This Row],[Order Date]])</f>
        <v>2014</v>
      </c>
      <c r="E3528">
        <f>MONTH(Table1[[#This Row],[Order Date]])</f>
        <v>12</v>
      </c>
      <c r="F3528" t="str">
        <f>Table1[[#This Row],[Order Year]]&amp;"-"&amp;Table1[[#This Row],[Order Month]]</f>
        <v>2014-12</v>
      </c>
      <c r="G3528" s="5">
        <f>YEAR(Table1[[#This Row],[Order Date]])*100 + MONTH(Table1[[#This Row],[Order Date]])</f>
        <v>201412</v>
      </c>
      <c r="H3528" s="1">
        <v>41989</v>
      </c>
      <c r="I3528" t="s">
        <v>26</v>
      </c>
      <c r="J3528" t="s">
        <v>6716</v>
      </c>
      <c r="K3528" t="s">
        <v>6717</v>
      </c>
      <c r="L3528" t="s">
        <v>105</v>
      </c>
      <c r="M3528" t="s">
        <v>30</v>
      </c>
      <c r="N3528" t="s">
        <v>331</v>
      </c>
      <c r="O3528" t="s">
        <v>1490</v>
      </c>
      <c r="P3528">
        <v>39212</v>
      </c>
      <c r="Q3528" t="s">
        <v>33</v>
      </c>
      <c r="R3528" t="s">
        <v>3058</v>
      </c>
      <c r="S3528" t="s">
        <v>74</v>
      </c>
      <c r="T3528" t="s">
        <v>75</v>
      </c>
      <c r="U3528" t="s">
        <v>3059</v>
      </c>
      <c r="V3528">
        <v>38.97</v>
      </c>
      <c r="W3528">
        <v>3</v>
      </c>
      <c r="X3528" s="9">
        <f>Table1[[#This Row],[Discount]]</f>
        <v>0</v>
      </c>
      <c r="Y3528">
        <v>0</v>
      </c>
      <c r="Z3528">
        <v>0.77940000000000076</v>
      </c>
    </row>
    <row r="3529" spans="1:26" ht="16" x14ac:dyDescent="0.2">
      <c r="A3529">
        <v>3528</v>
      </c>
      <c r="B3529" t="s">
        <v>6715</v>
      </c>
      <c r="C3529" s="1">
        <v>41984</v>
      </c>
      <c r="D3529">
        <f>YEAR(Table1[[#This Row],[Order Date]])</f>
        <v>2014</v>
      </c>
      <c r="E3529">
        <f>MONTH(Table1[[#This Row],[Order Date]])</f>
        <v>12</v>
      </c>
      <c r="F3529" t="str">
        <f>Table1[[#This Row],[Order Year]]&amp;"-"&amp;Table1[[#This Row],[Order Month]]</f>
        <v>2014-12</v>
      </c>
      <c r="G3529" s="5">
        <f>YEAR(Table1[[#This Row],[Order Date]])*100 + MONTH(Table1[[#This Row],[Order Date]])</f>
        <v>201412</v>
      </c>
      <c r="H3529" s="1">
        <v>41989</v>
      </c>
      <c r="I3529" t="s">
        <v>26</v>
      </c>
      <c r="J3529" t="s">
        <v>6716</v>
      </c>
      <c r="K3529" t="s">
        <v>6717</v>
      </c>
      <c r="L3529" t="s">
        <v>105</v>
      </c>
      <c r="M3529" t="s">
        <v>30</v>
      </c>
      <c r="N3529" t="s">
        <v>331</v>
      </c>
      <c r="O3529" t="s">
        <v>1490</v>
      </c>
      <c r="P3529">
        <v>39212</v>
      </c>
      <c r="Q3529" t="s">
        <v>33</v>
      </c>
      <c r="R3529" t="s">
        <v>6718</v>
      </c>
      <c r="S3529" t="s">
        <v>49</v>
      </c>
      <c r="T3529" t="s">
        <v>78</v>
      </c>
      <c r="U3529" t="s">
        <v>6719</v>
      </c>
      <c r="V3529">
        <v>45.84</v>
      </c>
      <c r="W3529">
        <v>8</v>
      </c>
      <c r="X3529" s="9">
        <f>Table1[[#This Row],[Discount]]</f>
        <v>0</v>
      </c>
      <c r="Y3529">
        <v>0</v>
      </c>
      <c r="Z3529">
        <v>22.0032</v>
      </c>
    </row>
    <row r="3530" spans="1:26" ht="16" x14ac:dyDescent="0.2">
      <c r="A3530">
        <v>3529</v>
      </c>
      <c r="B3530" t="s">
        <v>6720</v>
      </c>
      <c r="C3530" s="1">
        <v>41450</v>
      </c>
      <c r="D3530">
        <f>YEAR(Table1[[#This Row],[Order Date]])</f>
        <v>2013</v>
      </c>
      <c r="E3530">
        <f>MONTH(Table1[[#This Row],[Order Date]])</f>
        <v>6</v>
      </c>
      <c r="F3530" t="str">
        <f>Table1[[#This Row],[Order Year]]&amp;"-"&amp;Table1[[#This Row],[Order Month]]</f>
        <v>2013-6</v>
      </c>
      <c r="G3530" s="5">
        <f>YEAR(Table1[[#This Row],[Order Date]])*100 + MONTH(Table1[[#This Row],[Order Date]])</f>
        <v>201306</v>
      </c>
      <c r="H3530" s="1">
        <v>41455</v>
      </c>
      <c r="I3530" t="s">
        <v>53</v>
      </c>
      <c r="J3530" t="s">
        <v>1873</v>
      </c>
      <c r="K3530" t="s">
        <v>1874</v>
      </c>
      <c r="L3530" t="s">
        <v>29</v>
      </c>
      <c r="M3530" t="s">
        <v>30</v>
      </c>
      <c r="N3530" t="s">
        <v>950</v>
      </c>
      <c r="O3530" t="s">
        <v>46</v>
      </c>
      <c r="P3530">
        <v>92024</v>
      </c>
      <c r="Q3530" t="s">
        <v>47</v>
      </c>
      <c r="R3530" t="s">
        <v>5689</v>
      </c>
      <c r="S3530" t="s">
        <v>74</v>
      </c>
      <c r="T3530" t="s">
        <v>75</v>
      </c>
      <c r="U3530" t="s">
        <v>5690</v>
      </c>
      <c r="V3530">
        <v>38.24</v>
      </c>
      <c r="W3530">
        <v>4</v>
      </c>
      <c r="X3530" s="9">
        <f>Table1[[#This Row],[Discount]]</f>
        <v>0.2</v>
      </c>
      <c r="Y3530">
        <v>0.2</v>
      </c>
      <c r="Z3530">
        <v>-9.56</v>
      </c>
    </row>
    <row r="3531" spans="1:26" ht="16" x14ac:dyDescent="0.2">
      <c r="A3531">
        <v>3530</v>
      </c>
      <c r="B3531" t="s">
        <v>6721</v>
      </c>
      <c r="C3531" s="1">
        <v>41169</v>
      </c>
      <c r="D3531">
        <f>YEAR(Table1[[#This Row],[Order Date]])</f>
        <v>2012</v>
      </c>
      <c r="E3531">
        <f>MONTH(Table1[[#This Row],[Order Date]])</f>
        <v>9</v>
      </c>
      <c r="F3531" t="str">
        <f>Table1[[#This Row],[Order Year]]&amp;"-"&amp;Table1[[#This Row],[Order Month]]</f>
        <v>2012-9</v>
      </c>
      <c r="G3531" s="5">
        <f>YEAR(Table1[[#This Row],[Order Date]])*100 + MONTH(Table1[[#This Row],[Order Date]])</f>
        <v>201209</v>
      </c>
      <c r="H3531" s="1">
        <v>41175</v>
      </c>
      <c r="I3531" t="s">
        <v>53</v>
      </c>
      <c r="J3531" t="s">
        <v>5197</v>
      </c>
      <c r="K3531" t="s">
        <v>5198</v>
      </c>
      <c r="L3531" t="s">
        <v>29</v>
      </c>
      <c r="M3531" t="s">
        <v>30</v>
      </c>
      <c r="N3531" t="s">
        <v>6054</v>
      </c>
      <c r="O3531" t="s">
        <v>57</v>
      </c>
      <c r="P3531">
        <v>32839</v>
      </c>
      <c r="Q3531" t="s">
        <v>33</v>
      </c>
      <c r="R3531" t="s">
        <v>1857</v>
      </c>
      <c r="S3531" t="s">
        <v>74</v>
      </c>
      <c r="T3531" t="s">
        <v>164</v>
      </c>
      <c r="U3531" t="s">
        <v>1858</v>
      </c>
      <c r="V3531">
        <v>87.168000000000006</v>
      </c>
      <c r="W3531">
        <v>3</v>
      </c>
      <c r="X3531" s="9">
        <f>Table1[[#This Row],[Discount]]</f>
        <v>0.2</v>
      </c>
      <c r="Y3531">
        <v>0.2</v>
      </c>
      <c r="Z3531">
        <v>10.895999999999987</v>
      </c>
    </row>
    <row r="3532" spans="1:26" ht="16" x14ac:dyDescent="0.2">
      <c r="A3532">
        <v>3531</v>
      </c>
      <c r="B3532" t="s">
        <v>6722</v>
      </c>
      <c r="C3532" s="1">
        <v>41414</v>
      </c>
      <c r="D3532">
        <f>YEAR(Table1[[#This Row],[Order Date]])</f>
        <v>2013</v>
      </c>
      <c r="E3532">
        <f>MONTH(Table1[[#This Row],[Order Date]])</f>
        <v>5</v>
      </c>
      <c r="F3532" t="str">
        <f>Table1[[#This Row],[Order Year]]&amp;"-"&amp;Table1[[#This Row],[Order Month]]</f>
        <v>2013-5</v>
      </c>
      <c r="G3532" s="5">
        <f>YEAR(Table1[[#This Row],[Order Date]])*100 + MONTH(Table1[[#This Row],[Order Date]])</f>
        <v>201305</v>
      </c>
      <c r="H3532" s="1">
        <v>41418</v>
      </c>
      <c r="I3532" t="s">
        <v>53</v>
      </c>
      <c r="J3532" t="s">
        <v>4515</v>
      </c>
      <c r="K3532" t="s">
        <v>4516</v>
      </c>
      <c r="L3532" t="s">
        <v>44</v>
      </c>
      <c r="M3532" t="s">
        <v>30</v>
      </c>
      <c r="N3532" t="s">
        <v>4271</v>
      </c>
      <c r="O3532" t="s">
        <v>257</v>
      </c>
      <c r="P3532">
        <v>47905</v>
      </c>
      <c r="Q3532" t="s">
        <v>108</v>
      </c>
      <c r="R3532" t="s">
        <v>131</v>
      </c>
      <c r="S3532" t="s">
        <v>49</v>
      </c>
      <c r="T3532" t="s">
        <v>71</v>
      </c>
      <c r="U3532" t="s">
        <v>132</v>
      </c>
      <c r="V3532">
        <v>21.400000000000002</v>
      </c>
      <c r="W3532">
        <v>5</v>
      </c>
      <c r="X3532" s="9">
        <f>Table1[[#This Row],[Discount]]</f>
        <v>0</v>
      </c>
      <c r="Y3532">
        <v>0</v>
      </c>
      <c r="Z3532">
        <v>6.2059999999999977</v>
      </c>
    </row>
    <row r="3533" spans="1:26" ht="16" x14ac:dyDescent="0.2">
      <c r="A3533">
        <v>3532</v>
      </c>
      <c r="B3533" t="s">
        <v>6723</v>
      </c>
      <c r="C3533" s="1">
        <v>41423</v>
      </c>
      <c r="D3533">
        <f>YEAR(Table1[[#This Row],[Order Date]])</f>
        <v>2013</v>
      </c>
      <c r="E3533">
        <f>MONTH(Table1[[#This Row],[Order Date]])</f>
        <v>5</v>
      </c>
      <c r="F3533" t="str">
        <f>Table1[[#This Row],[Order Year]]&amp;"-"&amp;Table1[[#This Row],[Order Month]]</f>
        <v>2013-5</v>
      </c>
      <c r="G3533" s="5">
        <f>YEAR(Table1[[#This Row],[Order Date]])*100 + MONTH(Table1[[#This Row],[Order Date]])</f>
        <v>201305</v>
      </c>
      <c r="H3533" s="1">
        <v>41423</v>
      </c>
      <c r="I3533" t="s">
        <v>1293</v>
      </c>
      <c r="J3533" t="s">
        <v>4767</v>
      </c>
      <c r="K3533" t="s">
        <v>4768</v>
      </c>
      <c r="L3533" t="s">
        <v>44</v>
      </c>
      <c r="M3533" t="s">
        <v>30</v>
      </c>
      <c r="N3533" t="s">
        <v>269</v>
      </c>
      <c r="O3533" t="s">
        <v>270</v>
      </c>
      <c r="P3533">
        <v>10035</v>
      </c>
      <c r="Q3533" t="s">
        <v>151</v>
      </c>
      <c r="R3533" t="s">
        <v>580</v>
      </c>
      <c r="S3533" t="s">
        <v>49</v>
      </c>
      <c r="T3533" t="s">
        <v>581</v>
      </c>
      <c r="U3533" t="s">
        <v>582</v>
      </c>
      <c r="V3533">
        <v>54.900000000000006</v>
      </c>
      <c r="W3533">
        <v>5</v>
      </c>
      <c r="X3533" s="9">
        <f>Table1[[#This Row],[Discount]]</f>
        <v>0</v>
      </c>
      <c r="Y3533">
        <v>0</v>
      </c>
      <c r="Z3533">
        <v>15.372000000000003</v>
      </c>
    </row>
    <row r="3534" spans="1:26" ht="16" x14ac:dyDescent="0.2">
      <c r="A3534">
        <v>3533</v>
      </c>
      <c r="B3534" t="s">
        <v>6724</v>
      </c>
      <c r="C3534" s="1">
        <v>40651</v>
      </c>
      <c r="D3534">
        <f>YEAR(Table1[[#This Row],[Order Date]])</f>
        <v>2011</v>
      </c>
      <c r="E3534">
        <f>MONTH(Table1[[#This Row],[Order Date]])</f>
        <v>4</v>
      </c>
      <c r="F3534" t="str">
        <f>Table1[[#This Row],[Order Year]]&amp;"-"&amp;Table1[[#This Row],[Order Month]]</f>
        <v>2011-4</v>
      </c>
      <c r="G3534" s="5">
        <f>YEAR(Table1[[#This Row],[Order Date]])*100 + MONTH(Table1[[#This Row],[Order Date]])</f>
        <v>201104</v>
      </c>
      <c r="H3534" s="1">
        <v>40656</v>
      </c>
      <c r="I3534" t="s">
        <v>53</v>
      </c>
      <c r="J3534" t="s">
        <v>2117</v>
      </c>
      <c r="K3534" t="s">
        <v>2118</v>
      </c>
      <c r="L3534" t="s">
        <v>29</v>
      </c>
      <c r="M3534" t="s">
        <v>30</v>
      </c>
      <c r="N3534" t="s">
        <v>45</v>
      </c>
      <c r="O3534" t="s">
        <v>46</v>
      </c>
      <c r="P3534">
        <v>90049</v>
      </c>
      <c r="Q3534" t="s">
        <v>47</v>
      </c>
      <c r="R3534" t="s">
        <v>6725</v>
      </c>
      <c r="S3534" t="s">
        <v>74</v>
      </c>
      <c r="T3534" t="s">
        <v>685</v>
      </c>
      <c r="U3534" t="s">
        <v>6726</v>
      </c>
      <c r="V3534">
        <v>287.96800000000002</v>
      </c>
      <c r="W3534">
        <v>4</v>
      </c>
      <c r="X3534" s="9">
        <f>Table1[[#This Row],[Discount]]</f>
        <v>0.2</v>
      </c>
      <c r="Y3534">
        <v>0.2</v>
      </c>
      <c r="Z3534">
        <v>97.189199999999985</v>
      </c>
    </row>
    <row r="3535" spans="1:26" ht="16" x14ac:dyDescent="0.2">
      <c r="A3535">
        <v>3534</v>
      </c>
      <c r="B3535" t="s">
        <v>6724</v>
      </c>
      <c r="C3535" s="1">
        <v>40651</v>
      </c>
      <c r="D3535">
        <f>YEAR(Table1[[#This Row],[Order Date]])</f>
        <v>2011</v>
      </c>
      <c r="E3535">
        <f>MONTH(Table1[[#This Row],[Order Date]])</f>
        <v>4</v>
      </c>
      <c r="F3535" t="str">
        <f>Table1[[#This Row],[Order Year]]&amp;"-"&amp;Table1[[#This Row],[Order Month]]</f>
        <v>2011-4</v>
      </c>
      <c r="G3535" s="5">
        <f>YEAR(Table1[[#This Row],[Order Date]])*100 + MONTH(Table1[[#This Row],[Order Date]])</f>
        <v>201104</v>
      </c>
      <c r="H3535" s="1">
        <v>40656</v>
      </c>
      <c r="I3535" t="s">
        <v>53</v>
      </c>
      <c r="J3535" t="s">
        <v>2117</v>
      </c>
      <c r="K3535" t="s">
        <v>2118</v>
      </c>
      <c r="L3535" t="s">
        <v>29</v>
      </c>
      <c r="M3535" t="s">
        <v>30</v>
      </c>
      <c r="N3535" t="s">
        <v>45</v>
      </c>
      <c r="O3535" t="s">
        <v>46</v>
      </c>
      <c r="P3535">
        <v>90049</v>
      </c>
      <c r="Q3535" t="s">
        <v>47</v>
      </c>
      <c r="R3535" t="s">
        <v>3271</v>
      </c>
      <c r="S3535" t="s">
        <v>49</v>
      </c>
      <c r="T3535" t="s">
        <v>71</v>
      </c>
      <c r="U3535" t="s">
        <v>3272</v>
      </c>
      <c r="V3535">
        <v>13.12</v>
      </c>
      <c r="W3535">
        <v>4</v>
      </c>
      <c r="X3535" s="9">
        <f>Table1[[#This Row],[Discount]]</f>
        <v>0</v>
      </c>
      <c r="Y3535">
        <v>0</v>
      </c>
      <c r="Z3535">
        <v>3.8047999999999984</v>
      </c>
    </row>
    <row r="3536" spans="1:26" ht="16" x14ac:dyDescent="0.2">
      <c r="A3536">
        <v>3535</v>
      </c>
      <c r="B3536" t="s">
        <v>6724</v>
      </c>
      <c r="C3536" s="1">
        <v>40651</v>
      </c>
      <c r="D3536">
        <f>YEAR(Table1[[#This Row],[Order Date]])</f>
        <v>2011</v>
      </c>
      <c r="E3536">
        <f>MONTH(Table1[[#This Row],[Order Date]])</f>
        <v>4</v>
      </c>
      <c r="F3536" t="str">
        <f>Table1[[#This Row],[Order Year]]&amp;"-"&amp;Table1[[#This Row],[Order Month]]</f>
        <v>2011-4</v>
      </c>
      <c r="G3536" s="5">
        <f>YEAR(Table1[[#This Row],[Order Date]])*100 + MONTH(Table1[[#This Row],[Order Date]])</f>
        <v>201104</v>
      </c>
      <c r="H3536" s="1">
        <v>40656</v>
      </c>
      <c r="I3536" t="s">
        <v>53</v>
      </c>
      <c r="J3536" t="s">
        <v>2117</v>
      </c>
      <c r="K3536" t="s">
        <v>2118</v>
      </c>
      <c r="L3536" t="s">
        <v>29</v>
      </c>
      <c r="M3536" t="s">
        <v>30</v>
      </c>
      <c r="N3536" t="s">
        <v>45</v>
      </c>
      <c r="O3536" t="s">
        <v>46</v>
      </c>
      <c r="P3536">
        <v>90049</v>
      </c>
      <c r="Q3536" t="s">
        <v>47</v>
      </c>
      <c r="R3536" t="s">
        <v>6651</v>
      </c>
      <c r="S3536" t="s">
        <v>49</v>
      </c>
      <c r="T3536" t="s">
        <v>71</v>
      </c>
      <c r="U3536" t="s">
        <v>6652</v>
      </c>
      <c r="V3536">
        <v>10.75</v>
      </c>
      <c r="W3536">
        <v>5</v>
      </c>
      <c r="X3536" s="9">
        <f>Table1[[#This Row],[Discount]]</f>
        <v>0</v>
      </c>
      <c r="Y3536">
        <v>0</v>
      </c>
      <c r="Z3536">
        <v>3.547499999999999</v>
      </c>
    </row>
    <row r="3537" spans="1:26" ht="16" x14ac:dyDescent="0.2">
      <c r="A3537">
        <v>3536</v>
      </c>
      <c r="B3537" t="s">
        <v>6724</v>
      </c>
      <c r="C3537" s="1">
        <v>40651</v>
      </c>
      <c r="D3537">
        <f>YEAR(Table1[[#This Row],[Order Date]])</f>
        <v>2011</v>
      </c>
      <c r="E3537">
        <f>MONTH(Table1[[#This Row],[Order Date]])</f>
        <v>4</v>
      </c>
      <c r="F3537" t="str">
        <f>Table1[[#This Row],[Order Year]]&amp;"-"&amp;Table1[[#This Row],[Order Month]]</f>
        <v>2011-4</v>
      </c>
      <c r="G3537" s="5">
        <f>YEAR(Table1[[#This Row],[Order Date]])*100 + MONTH(Table1[[#This Row],[Order Date]])</f>
        <v>201104</v>
      </c>
      <c r="H3537" s="1">
        <v>40656</v>
      </c>
      <c r="I3537" t="s">
        <v>53</v>
      </c>
      <c r="J3537" t="s">
        <v>2117</v>
      </c>
      <c r="K3537" t="s">
        <v>2118</v>
      </c>
      <c r="L3537" t="s">
        <v>29</v>
      </c>
      <c r="M3537" t="s">
        <v>30</v>
      </c>
      <c r="N3537" t="s">
        <v>45</v>
      </c>
      <c r="O3537" t="s">
        <v>46</v>
      </c>
      <c r="P3537">
        <v>90049</v>
      </c>
      <c r="Q3537" t="s">
        <v>47</v>
      </c>
      <c r="R3537" t="s">
        <v>840</v>
      </c>
      <c r="S3537" t="s">
        <v>49</v>
      </c>
      <c r="T3537" t="s">
        <v>272</v>
      </c>
      <c r="U3537" t="s">
        <v>841</v>
      </c>
      <c r="V3537">
        <v>11.62</v>
      </c>
      <c r="W3537">
        <v>2</v>
      </c>
      <c r="X3537" s="9">
        <f>Table1[[#This Row],[Discount]]</f>
        <v>0</v>
      </c>
      <c r="Y3537">
        <v>0</v>
      </c>
      <c r="Z3537">
        <v>3.6021999999999998</v>
      </c>
    </row>
    <row r="3538" spans="1:26" ht="16" x14ac:dyDescent="0.2">
      <c r="A3538">
        <v>3537</v>
      </c>
      <c r="B3538" t="s">
        <v>6727</v>
      </c>
      <c r="C3538" s="1">
        <v>41443</v>
      </c>
      <c r="D3538">
        <f>YEAR(Table1[[#This Row],[Order Date]])</f>
        <v>2013</v>
      </c>
      <c r="E3538">
        <f>MONTH(Table1[[#This Row],[Order Date]])</f>
        <v>6</v>
      </c>
      <c r="F3538" t="str">
        <f>Table1[[#This Row],[Order Year]]&amp;"-"&amp;Table1[[#This Row],[Order Month]]</f>
        <v>2013-6</v>
      </c>
      <c r="G3538" s="5">
        <f>YEAR(Table1[[#This Row],[Order Date]])*100 + MONTH(Table1[[#This Row],[Order Date]])</f>
        <v>201306</v>
      </c>
      <c r="H3538" s="1">
        <v>41446</v>
      </c>
      <c r="I3538" t="s">
        <v>26</v>
      </c>
      <c r="J3538" t="s">
        <v>2083</v>
      </c>
      <c r="K3538" t="s">
        <v>2084</v>
      </c>
      <c r="L3538" t="s">
        <v>29</v>
      </c>
      <c r="M3538" t="s">
        <v>30</v>
      </c>
      <c r="N3538" t="s">
        <v>269</v>
      </c>
      <c r="O3538" t="s">
        <v>270</v>
      </c>
      <c r="P3538">
        <v>10024</v>
      </c>
      <c r="Q3538" t="s">
        <v>151</v>
      </c>
      <c r="R3538" t="s">
        <v>4092</v>
      </c>
      <c r="S3538" t="s">
        <v>49</v>
      </c>
      <c r="T3538" t="s">
        <v>62</v>
      </c>
      <c r="U3538" t="s">
        <v>4093</v>
      </c>
      <c r="V3538">
        <v>40.74</v>
      </c>
      <c r="W3538">
        <v>3</v>
      </c>
      <c r="X3538" s="9">
        <f>Table1[[#This Row],[Discount]]</f>
        <v>0</v>
      </c>
      <c r="Y3538">
        <v>0</v>
      </c>
      <c r="Z3538">
        <v>0.4073999999999991</v>
      </c>
    </row>
    <row r="3539" spans="1:26" ht="16" x14ac:dyDescent="0.2">
      <c r="A3539">
        <v>3538</v>
      </c>
      <c r="B3539" t="s">
        <v>6728</v>
      </c>
      <c r="C3539" s="1">
        <v>40672</v>
      </c>
      <c r="D3539">
        <f>YEAR(Table1[[#This Row],[Order Date]])</f>
        <v>2011</v>
      </c>
      <c r="E3539">
        <f>MONTH(Table1[[#This Row],[Order Date]])</f>
        <v>5</v>
      </c>
      <c r="F3539" t="str">
        <f>Table1[[#This Row],[Order Year]]&amp;"-"&amp;Table1[[#This Row],[Order Month]]</f>
        <v>2011-5</v>
      </c>
      <c r="G3539" s="5">
        <f>YEAR(Table1[[#This Row],[Order Date]])*100 + MONTH(Table1[[#This Row],[Order Date]])</f>
        <v>201105</v>
      </c>
      <c r="H3539" s="1">
        <v>40672</v>
      </c>
      <c r="I3539" t="s">
        <v>1293</v>
      </c>
      <c r="J3539" t="s">
        <v>982</v>
      </c>
      <c r="K3539" t="s">
        <v>983</v>
      </c>
      <c r="L3539" t="s">
        <v>44</v>
      </c>
      <c r="M3539" t="s">
        <v>30</v>
      </c>
      <c r="N3539" t="s">
        <v>31</v>
      </c>
      <c r="O3539" t="s">
        <v>32</v>
      </c>
      <c r="P3539">
        <v>42420</v>
      </c>
      <c r="Q3539" t="s">
        <v>33</v>
      </c>
      <c r="R3539" t="s">
        <v>125</v>
      </c>
      <c r="S3539" t="s">
        <v>49</v>
      </c>
      <c r="T3539" t="s">
        <v>62</v>
      </c>
      <c r="U3539" t="s">
        <v>126</v>
      </c>
      <c r="V3539">
        <v>83.25</v>
      </c>
      <c r="W3539">
        <v>3</v>
      </c>
      <c r="X3539" s="9">
        <f>Table1[[#This Row],[Discount]]</f>
        <v>0</v>
      </c>
      <c r="Y3539">
        <v>0</v>
      </c>
      <c r="Z3539">
        <v>14.984999999999992</v>
      </c>
    </row>
    <row r="3540" spans="1:26" ht="16" x14ac:dyDescent="0.2">
      <c r="A3540">
        <v>3539</v>
      </c>
      <c r="B3540" t="s">
        <v>6728</v>
      </c>
      <c r="C3540" s="1">
        <v>40672</v>
      </c>
      <c r="D3540">
        <f>YEAR(Table1[[#This Row],[Order Date]])</f>
        <v>2011</v>
      </c>
      <c r="E3540">
        <f>MONTH(Table1[[#This Row],[Order Date]])</f>
        <v>5</v>
      </c>
      <c r="F3540" t="str">
        <f>Table1[[#This Row],[Order Year]]&amp;"-"&amp;Table1[[#This Row],[Order Month]]</f>
        <v>2011-5</v>
      </c>
      <c r="G3540" s="5">
        <f>YEAR(Table1[[#This Row],[Order Date]])*100 + MONTH(Table1[[#This Row],[Order Date]])</f>
        <v>201105</v>
      </c>
      <c r="H3540" s="1">
        <v>40672</v>
      </c>
      <c r="I3540" t="s">
        <v>1293</v>
      </c>
      <c r="J3540" t="s">
        <v>982</v>
      </c>
      <c r="K3540" t="s">
        <v>983</v>
      </c>
      <c r="L3540" t="s">
        <v>44</v>
      </c>
      <c r="M3540" t="s">
        <v>30</v>
      </c>
      <c r="N3540" t="s">
        <v>31</v>
      </c>
      <c r="O3540" t="s">
        <v>32</v>
      </c>
      <c r="P3540">
        <v>42420</v>
      </c>
      <c r="Q3540" t="s">
        <v>33</v>
      </c>
      <c r="R3540" t="s">
        <v>4142</v>
      </c>
      <c r="S3540" t="s">
        <v>49</v>
      </c>
      <c r="T3540" t="s">
        <v>50</v>
      </c>
      <c r="U3540" t="s">
        <v>4143</v>
      </c>
      <c r="V3540">
        <v>9.4499999999999993</v>
      </c>
      <c r="W3540">
        <v>3</v>
      </c>
      <c r="X3540" s="9">
        <f>Table1[[#This Row],[Discount]]</f>
        <v>0</v>
      </c>
      <c r="Y3540">
        <v>0</v>
      </c>
      <c r="Z3540">
        <v>4.5359999999999996</v>
      </c>
    </row>
    <row r="3541" spans="1:26" ht="16" x14ac:dyDescent="0.2">
      <c r="A3541">
        <v>3540</v>
      </c>
      <c r="B3541" t="s">
        <v>6728</v>
      </c>
      <c r="C3541" s="1">
        <v>40672</v>
      </c>
      <c r="D3541">
        <f>YEAR(Table1[[#This Row],[Order Date]])</f>
        <v>2011</v>
      </c>
      <c r="E3541">
        <f>MONTH(Table1[[#This Row],[Order Date]])</f>
        <v>5</v>
      </c>
      <c r="F3541" t="str">
        <f>Table1[[#This Row],[Order Year]]&amp;"-"&amp;Table1[[#This Row],[Order Month]]</f>
        <v>2011-5</v>
      </c>
      <c r="G3541" s="5">
        <f>YEAR(Table1[[#This Row],[Order Date]])*100 + MONTH(Table1[[#This Row],[Order Date]])</f>
        <v>201105</v>
      </c>
      <c r="H3541" s="1">
        <v>40672</v>
      </c>
      <c r="I3541" t="s">
        <v>1293</v>
      </c>
      <c r="J3541" t="s">
        <v>982</v>
      </c>
      <c r="K3541" t="s">
        <v>983</v>
      </c>
      <c r="L3541" t="s">
        <v>44</v>
      </c>
      <c r="M3541" t="s">
        <v>30</v>
      </c>
      <c r="N3541" t="s">
        <v>31</v>
      </c>
      <c r="O3541" t="s">
        <v>32</v>
      </c>
      <c r="P3541">
        <v>42420</v>
      </c>
      <c r="Q3541" t="s">
        <v>33</v>
      </c>
      <c r="R3541" t="s">
        <v>3968</v>
      </c>
      <c r="S3541" t="s">
        <v>49</v>
      </c>
      <c r="T3541" t="s">
        <v>50</v>
      </c>
      <c r="U3541" t="s">
        <v>3969</v>
      </c>
      <c r="V3541">
        <v>20.65</v>
      </c>
      <c r="W3541">
        <v>5</v>
      </c>
      <c r="X3541" s="9">
        <f>Table1[[#This Row],[Discount]]</f>
        <v>0</v>
      </c>
      <c r="Y3541">
        <v>0</v>
      </c>
      <c r="Z3541">
        <v>9.4989999999999988</v>
      </c>
    </row>
    <row r="3542" spans="1:26" ht="16" x14ac:dyDescent="0.2">
      <c r="A3542">
        <v>3541</v>
      </c>
      <c r="B3542" t="s">
        <v>6728</v>
      </c>
      <c r="C3542" s="1">
        <v>40672</v>
      </c>
      <c r="D3542">
        <f>YEAR(Table1[[#This Row],[Order Date]])</f>
        <v>2011</v>
      </c>
      <c r="E3542">
        <f>MONTH(Table1[[#This Row],[Order Date]])</f>
        <v>5</v>
      </c>
      <c r="F3542" t="str">
        <f>Table1[[#This Row],[Order Year]]&amp;"-"&amp;Table1[[#This Row],[Order Month]]</f>
        <v>2011-5</v>
      </c>
      <c r="G3542" s="5">
        <f>YEAR(Table1[[#This Row],[Order Date]])*100 + MONTH(Table1[[#This Row],[Order Date]])</f>
        <v>201105</v>
      </c>
      <c r="H3542" s="1">
        <v>40672</v>
      </c>
      <c r="I3542" t="s">
        <v>1293</v>
      </c>
      <c r="J3542" t="s">
        <v>982</v>
      </c>
      <c r="K3542" t="s">
        <v>983</v>
      </c>
      <c r="L3542" t="s">
        <v>44</v>
      </c>
      <c r="M3542" t="s">
        <v>30</v>
      </c>
      <c r="N3542" t="s">
        <v>31</v>
      </c>
      <c r="O3542" t="s">
        <v>32</v>
      </c>
      <c r="P3542">
        <v>42420</v>
      </c>
      <c r="Q3542" t="s">
        <v>33</v>
      </c>
      <c r="R3542" t="s">
        <v>4287</v>
      </c>
      <c r="S3542" t="s">
        <v>49</v>
      </c>
      <c r="T3542" t="s">
        <v>93</v>
      </c>
      <c r="U3542" t="s">
        <v>4288</v>
      </c>
      <c r="V3542">
        <v>45.36</v>
      </c>
      <c r="W3542">
        <v>7</v>
      </c>
      <c r="X3542" s="9">
        <f>Table1[[#This Row],[Discount]]</f>
        <v>0</v>
      </c>
      <c r="Y3542">
        <v>0</v>
      </c>
      <c r="Z3542">
        <v>21.772800000000004</v>
      </c>
    </row>
    <row r="3543" spans="1:26" ht="16" x14ac:dyDescent="0.2">
      <c r="A3543">
        <v>3542</v>
      </c>
      <c r="B3543" t="s">
        <v>6729</v>
      </c>
      <c r="C3543" s="1">
        <v>41536</v>
      </c>
      <c r="D3543">
        <f>YEAR(Table1[[#This Row],[Order Date]])</f>
        <v>2013</v>
      </c>
      <c r="E3543">
        <f>MONTH(Table1[[#This Row],[Order Date]])</f>
        <v>9</v>
      </c>
      <c r="F3543" t="str">
        <f>Table1[[#This Row],[Order Year]]&amp;"-"&amp;Table1[[#This Row],[Order Month]]</f>
        <v>2013-9</v>
      </c>
      <c r="G3543" s="5">
        <f>YEAR(Table1[[#This Row],[Order Date]])*100 + MONTH(Table1[[#This Row],[Order Date]])</f>
        <v>201309</v>
      </c>
      <c r="H3543" s="1">
        <v>41538</v>
      </c>
      <c r="I3543" t="s">
        <v>191</v>
      </c>
      <c r="J3543" t="s">
        <v>2307</v>
      </c>
      <c r="K3543" t="s">
        <v>2308</v>
      </c>
      <c r="L3543" t="s">
        <v>29</v>
      </c>
      <c r="M3543" t="s">
        <v>30</v>
      </c>
      <c r="N3543" t="s">
        <v>500</v>
      </c>
      <c r="O3543" t="s">
        <v>501</v>
      </c>
      <c r="P3543">
        <v>43229</v>
      </c>
      <c r="Q3543" t="s">
        <v>151</v>
      </c>
      <c r="R3543" t="s">
        <v>5538</v>
      </c>
      <c r="S3543" t="s">
        <v>35</v>
      </c>
      <c r="T3543" t="s">
        <v>68</v>
      </c>
      <c r="U3543" t="s">
        <v>5539</v>
      </c>
      <c r="V3543">
        <v>5.3520000000000003</v>
      </c>
      <c r="W3543">
        <v>3</v>
      </c>
      <c r="X3543" s="9">
        <f>Table1[[#This Row],[Discount]]</f>
        <v>0.2</v>
      </c>
      <c r="Y3543">
        <v>0.2</v>
      </c>
      <c r="Z3543">
        <v>1.6055999999999999</v>
      </c>
    </row>
    <row r="3544" spans="1:26" ht="16" x14ac:dyDescent="0.2">
      <c r="A3544">
        <v>3543</v>
      </c>
      <c r="B3544" t="s">
        <v>6729</v>
      </c>
      <c r="C3544" s="1">
        <v>41536</v>
      </c>
      <c r="D3544">
        <f>YEAR(Table1[[#This Row],[Order Date]])</f>
        <v>2013</v>
      </c>
      <c r="E3544">
        <f>MONTH(Table1[[#This Row],[Order Date]])</f>
        <v>9</v>
      </c>
      <c r="F3544" t="str">
        <f>Table1[[#This Row],[Order Year]]&amp;"-"&amp;Table1[[#This Row],[Order Month]]</f>
        <v>2013-9</v>
      </c>
      <c r="G3544" s="5">
        <f>YEAR(Table1[[#This Row],[Order Date]])*100 + MONTH(Table1[[#This Row],[Order Date]])</f>
        <v>201309</v>
      </c>
      <c r="H3544" s="1">
        <v>41538</v>
      </c>
      <c r="I3544" t="s">
        <v>191</v>
      </c>
      <c r="J3544" t="s">
        <v>2307</v>
      </c>
      <c r="K3544" t="s">
        <v>2308</v>
      </c>
      <c r="L3544" t="s">
        <v>29</v>
      </c>
      <c r="M3544" t="s">
        <v>30</v>
      </c>
      <c r="N3544" t="s">
        <v>500</v>
      </c>
      <c r="O3544" t="s">
        <v>501</v>
      </c>
      <c r="P3544">
        <v>43229</v>
      </c>
      <c r="Q3544" t="s">
        <v>151</v>
      </c>
      <c r="R3544" t="s">
        <v>1842</v>
      </c>
      <c r="S3544" t="s">
        <v>35</v>
      </c>
      <c r="T3544" t="s">
        <v>39</v>
      </c>
      <c r="U3544" t="s">
        <v>1843</v>
      </c>
      <c r="V3544">
        <v>99.372</v>
      </c>
      <c r="W3544">
        <v>2</v>
      </c>
      <c r="X3544" s="9">
        <f>Table1[[#This Row],[Discount]]</f>
        <v>0.3</v>
      </c>
      <c r="Y3544">
        <v>0.3</v>
      </c>
      <c r="Z3544">
        <v>-7.0979999999999919</v>
      </c>
    </row>
    <row r="3545" spans="1:26" ht="16" x14ac:dyDescent="0.2">
      <c r="A3545">
        <v>3544</v>
      </c>
      <c r="B3545" t="s">
        <v>6729</v>
      </c>
      <c r="C3545" s="1">
        <v>41536</v>
      </c>
      <c r="D3545">
        <f>YEAR(Table1[[#This Row],[Order Date]])</f>
        <v>2013</v>
      </c>
      <c r="E3545">
        <f>MONTH(Table1[[#This Row],[Order Date]])</f>
        <v>9</v>
      </c>
      <c r="F3545" t="str">
        <f>Table1[[#This Row],[Order Year]]&amp;"-"&amp;Table1[[#This Row],[Order Month]]</f>
        <v>2013-9</v>
      </c>
      <c r="G3545" s="5">
        <f>YEAR(Table1[[#This Row],[Order Date]])*100 + MONTH(Table1[[#This Row],[Order Date]])</f>
        <v>201309</v>
      </c>
      <c r="H3545" s="1">
        <v>41538</v>
      </c>
      <c r="I3545" t="s">
        <v>191</v>
      </c>
      <c r="J3545" t="s">
        <v>2307</v>
      </c>
      <c r="K3545" t="s">
        <v>2308</v>
      </c>
      <c r="L3545" t="s">
        <v>29</v>
      </c>
      <c r="M3545" t="s">
        <v>30</v>
      </c>
      <c r="N3545" t="s">
        <v>500</v>
      </c>
      <c r="O3545" t="s">
        <v>501</v>
      </c>
      <c r="P3545">
        <v>43229</v>
      </c>
      <c r="Q3545" t="s">
        <v>151</v>
      </c>
      <c r="R3545" t="s">
        <v>4867</v>
      </c>
      <c r="S3545" t="s">
        <v>49</v>
      </c>
      <c r="T3545" t="s">
        <v>71</v>
      </c>
      <c r="U3545" t="s">
        <v>4868</v>
      </c>
      <c r="V3545">
        <v>2.6720000000000002</v>
      </c>
      <c r="W3545">
        <v>1</v>
      </c>
      <c r="X3545" s="9">
        <f>Table1[[#This Row],[Discount]]</f>
        <v>0.2</v>
      </c>
      <c r="Y3545">
        <v>0.2</v>
      </c>
      <c r="Z3545">
        <v>0.36739999999999962</v>
      </c>
    </row>
    <row r="3546" spans="1:26" ht="16" x14ac:dyDescent="0.2">
      <c r="A3546">
        <v>3545</v>
      </c>
      <c r="B3546" t="s">
        <v>6730</v>
      </c>
      <c r="C3546" s="1">
        <v>41997</v>
      </c>
      <c r="D3546">
        <f>YEAR(Table1[[#This Row],[Order Date]])</f>
        <v>2014</v>
      </c>
      <c r="E3546">
        <f>MONTH(Table1[[#This Row],[Order Date]])</f>
        <v>12</v>
      </c>
      <c r="F3546" t="str">
        <f>Table1[[#This Row],[Order Year]]&amp;"-"&amp;Table1[[#This Row],[Order Month]]</f>
        <v>2014-12</v>
      </c>
      <c r="G3546" s="5">
        <f>YEAR(Table1[[#This Row],[Order Date]])*100 + MONTH(Table1[[#This Row],[Order Date]])</f>
        <v>201412</v>
      </c>
      <c r="H3546" s="1">
        <v>41999</v>
      </c>
      <c r="I3546" t="s">
        <v>26</v>
      </c>
      <c r="J3546" t="s">
        <v>3884</v>
      </c>
      <c r="K3546" t="s">
        <v>3885</v>
      </c>
      <c r="L3546" t="s">
        <v>29</v>
      </c>
      <c r="M3546" t="s">
        <v>30</v>
      </c>
      <c r="N3546" t="s">
        <v>5082</v>
      </c>
      <c r="O3546" t="s">
        <v>107</v>
      </c>
      <c r="P3546">
        <v>77840</v>
      </c>
      <c r="Q3546" t="s">
        <v>108</v>
      </c>
      <c r="R3546" t="s">
        <v>4207</v>
      </c>
      <c r="S3546" t="s">
        <v>49</v>
      </c>
      <c r="T3546" t="s">
        <v>93</v>
      </c>
      <c r="U3546" t="s">
        <v>4208</v>
      </c>
      <c r="V3546">
        <v>28.672000000000004</v>
      </c>
      <c r="W3546">
        <v>8</v>
      </c>
      <c r="X3546" s="9">
        <f>Table1[[#This Row],[Discount]]</f>
        <v>0.2</v>
      </c>
      <c r="Y3546">
        <v>0.2</v>
      </c>
      <c r="Z3546">
        <v>10.393600000000001</v>
      </c>
    </row>
    <row r="3547" spans="1:26" ht="16" x14ac:dyDescent="0.2">
      <c r="A3547">
        <v>3546</v>
      </c>
      <c r="B3547" t="s">
        <v>6730</v>
      </c>
      <c r="C3547" s="1">
        <v>41997</v>
      </c>
      <c r="D3547">
        <f>YEAR(Table1[[#This Row],[Order Date]])</f>
        <v>2014</v>
      </c>
      <c r="E3547">
        <f>MONTH(Table1[[#This Row],[Order Date]])</f>
        <v>12</v>
      </c>
      <c r="F3547" t="str">
        <f>Table1[[#This Row],[Order Year]]&amp;"-"&amp;Table1[[#This Row],[Order Month]]</f>
        <v>2014-12</v>
      </c>
      <c r="G3547" s="5">
        <f>YEAR(Table1[[#This Row],[Order Date]])*100 + MONTH(Table1[[#This Row],[Order Date]])</f>
        <v>201412</v>
      </c>
      <c r="H3547" s="1">
        <v>41999</v>
      </c>
      <c r="I3547" t="s">
        <v>26</v>
      </c>
      <c r="J3547" t="s">
        <v>3884</v>
      </c>
      <c r="K3547" t="s">
        <v>3885</v>
      </c>
      <c r="L3547" t="s">
        <v>29</v>
      </c>
      <c r="M3547" t="s">
        <v>30</v>
      </c>
      <c r="N3547" t="s">
        <v>5082</v>
      </c>
      <c r="O3547" t="s">
        <v>107</v>
      </c>
      <c r="P3547">
        <v>77840</v>
      </c>
      <c r="Q3547" t="s">
        <v>108</v>
      </c>
      <c r="R3547" t="s">
        <v>6731</v>
      </c>
      <c r="S3547" t="s">
        <v>49</v>
      </c>
      <c r="T3547" t="s">
        <v>81</v>
      </c>
      <c r="U3547" t="s">
        <v>6732</v>
      </c>
      <c r="V3547">
        <v>29.311999999999994</v>
      </c>
      <c r="W3547">
        <v>8</v>
      </c>
      <c r="X3547" s="9">
        <f>Table1[[#This Row],[Discount]]</f>
        <v>0.8</v>
      </c>
      <c r="Y3547">
        <v>0.8</v>
      </c>
      <c r="Z3547">
        <v>-74.74560000000001</v>
      </c>
    </row>
    <row r="3548" spans="1:26" ht="16" x14ac:dyDescent="0.2">
      <c r="A3548">
        <v>3547</v>
      </c>
      <c r="B3548" t="s">
        <v>6733</v>
      </c>
      <c r="C3548" s="1">
        <v>41943</v>
      </c>
      <c r="D3548">
        <f>YEAR(Table1[[#This Row],[Order Date]])</f>
        <v>2014</v>
      </c>
      <c r="E3548">
        <f>MONTH(Table1[[#This Row],[Order Date]])</f>
        <v>10</v>
      </c>
      <c r="F3548" t="str">
        <f>Table1[[#This Row],[Order Year]]&amp;"-"&amp;Table1[[#This Row],[Order Month]]</f>
        <v>2014-10</v>
      </c>
      <c r="G3548" s="5">
        <f>YEAR(Table1[[#This Row],[Order Date]])*100 + MONTH(Table1[[#This Row],[Order Date]])</f>
        <v>201410</v>
      </c>
      <c r="H3548" s="1">
        <v>41945</v>
      </c>
      <c r="I3548" t="s">
        <v>191</v>
      </c>
      <c r="J3548" t="s">
        <v>2316</v>
      </c>
      <c r="K3548" t="s">
        <v>2317</v>
      </c>
      <c r="L3548" t="s">
        <v>105</v>
      </c>
      <c r="M3548" t="s">
        <v>30</v>
      </c>
      <c r="N3548" t="s">
        <v>1467</v>
      </c>
      <c r="O3548" t="s">
        <v>32</v>
      </c>
      <c r="P3548">
        <v>40475</v>
      </c>
      <c r="Q3548" t="s">
        <v>33</v>
      </c>
      <c r="R3548" t="s">
        <v>1801</v>
      </c>
      <c r="S3548" t="s">
        <v>49</v>
      </c>
      <c r="T3548" t="s">
        <v>62</v>
      </c>
      <c r="U3548" t="s">
        <v>1802</v>
      </c>
      <c r="V3548">
        <v>105.98</v>
      </c>
      <c r="W3548">
        <v>7</v>
      </c>
      <c r="X3548" s="9">
        <f>Table1[[#This Row],[Discount]]</f>
        <v>0</v>
      </c>
      <c r="Y3548">
        <v>0</v>
      </c>
      <c r="Z3548">
        <v>4.2391999999999932</v>
      </c>
    </row>
    <row r="3549" spans="1:26" ht="16" x14ac:dyDescent="0.2">
      <c r="A3549">
        <v>3548</v>
      </c>
      <c r="B3549" t="s">
        <v>6733</v>
      </c>
      <c r="C3549" s="1">
        <v>41943</v>
      </c>
      <c r="D3549">
        <f>YEAR(Table1[[#This Row],[Order Date]])</f>
        <v>2014</v>
      </c>
      <c r="E3549">
        <f>MONTH(Table1[[#This Row],[Order Date]])</f>
        <v>10</v>
      </c>
      <c r="F3549" t="str">
        <f>Table1[[#This Row],[Order Year]]&amp;"-"&amp;Table1[[#This Row],[Order Month]]</f>
        <v>2014-10</v>
      </c>
      <c r="G3549" s="5">
        <f>YEAR(Table1[[#This Row],[Order Date]])*100 + MONTH(Table1[[#This Row],[Order Date]])</f>
        <v>201410</v>
      </c>
      <c r="H3549" s="1">
        <v>41945</v>
      </c>
      <c r="I3549" t="s">
        <v>191</v>
      </c>
      <c r="J3549" t="s">
        <v>2316</v>
      </c>
      <c r="K3549" t="s">
        <v>2317</v>
      </c>
      <c r="L3549" t="s">
        <v>105</v>
      </c>
      <c r="M3549" t="s">
        <v>30</v>
      </c>
      <c r="N3549" t="s">
        <v>1467</v>
      </c>
      <c r="O3549" t="s">
        <v>32</v>
      </c>
      <c r="P3549">
        <v>40475</v>
      </c>
      <c r="Q3549" t="s">
        <v>33</v>
      </c>
      <c r="R3549" t="s">
        <v>1408</v>
      </c>
      <c r="S3549" t="s">
        <v>49</v>
      </c>
      <c r="T3549" t="s">
        <v>581</v>
      </c>
      <c r="U3549" t="s">
        <v>1409</v>
      </c>
      <c r="V3549">
        <v>35.06</v>
      </c>
      <c r="W3549">
        <v>2</v>
      </c>
      <c r="X3549" s="9">
        <f>Table1[[#This Row],[Discount]]</f>
        <v>0</v>
      </c>
      <c r="Y3549">
        <v>0</v>
      </c>
      <c r="Z3549">
        <v>10.517999999999997</v>
      </c>
    </row>
    <row r="3550" spans="1:26" ht="16" x14ac:dyDescent="0.2">
      <c r="A3550">
        <v>3549</v>
      </c>
      <c r="B3550" t="s">
        <v>6733</v>
      </c>
      <c r="C3550" s="1">
        <v>41943</v>
      </c>
      <c r="D3550">
        <f>YEAR(Table1[[#This Row],[Order Date]])</f>
        <v>2014</v>
      </c>
      <c r="E3550">
        <f>MONTH(Table1[[#This Row],[Order Date]])</f>
        <v>10</v>
      </c>
      <c r="F3550" t="str">
        <f>Table1[[#This Row],[Order Year]]&amp;"-"&amp;Table1[[#This Row],[Order Month]]</f>
        <v>2014-10</v>
      </c>
      <c r="G3550" s="5">
        <f>YEAR(Table1[[#This Row],[Order Date]])*100 + MONTH(Table1[[#This Row],[Order Date]])</f>
        <v>201410</v>
      </c>
      <c r="H3550" s="1">
        <v>41945</v>
      </c>
      <c r="I3550" t="s">
        <v>191</v>
      </c>
      <c r="J3550" t="s">
        <v>2316</v>
      </c>
      <c r="K3550" t="s">
        <v>2317</v>
      </c>
      <c r="L3550" t="s">
        <v>105</v>
      </c>
      <c r="M3550" t="s">
        <v>30</v>
      </c>
      <c r="N3550" t="s">
        <v>1467</v>
      </c>
      <c r="O3550" t="s">
        <v>32</v>
      </c>
      <c r="P3550">
        <v>40475</v>
      </c>
      <c r="Q3550" t="s">
        <v>33</v>
      </c>
      <c r="R3550" t="s">
        <v>5168</v>
      </c>
      <c r="S3550" t="s">
        <v>35</v>
      </c>
      <c r="T3550" t="s">
        <v>39</v>
      </c>
      <c r="U3550" t="s">
        <v>5169</v>
      </c>
      <c r="V3550">
        <v>33.94</v>
      </c>
      <c r="W3550">
        <v>1</v>
      </c>
      <c r="X3550" s="9">
        <f>Table1[[#This Row],[Discount]]</f>
        <v>0</v>
      </c>
      <c r="Y3550">
        <v>0</v>
      </c>
      <c r="Z3550">
        <v>9.1637999999999984</v>
      </c>
    </row>
    <row r="3551" spans="1:26" ht="16" x14ac:dyDescent="0.2">
      <c r="A3551">
        <v>3550</v>
      </c>
      <c r="B3551" t="s">
        <v>6733</v>
      </c>
      <c r="C3551" s="1">
        <v>41943</v>
      </c>
      <c r="D3551">
        <f>YEAR(Table1[[#This Row],[Order Date]])</f>
        <v>2014</v>
      </c>
      <c r="E3551">
        <f>MONTH(Table1[[#This Row],[Order Date]])</f>
        <v>10</v>
      </c>
      <c r="F3551" t="str">
        <f>Table1[[#This Row],[Order Year]]&amp;"-"&amp;Table1[[#This Row],[Order Month]]</f>
        <v>2014-10</v>
      </c>
      <c r="G3551" s="5">
        <f>YEAR(Table1[[#This Row],[Order Date]])*100 + MONTH(Table1[[#This Row],[Order Date]])</f>
        <v>201410</v>
      </c>
      <c r="H3551" s="1">
        <v>41945</v>
      </c>
      <c r="I3551" t="s">
        <v>191</v>
      </c>
      <c r="J3551" t="s">
        <v>2316</v>
      </c>
      <c r="K3551" t="s">
        <v>2317</v>
      </c>
      <c r="L3551" t="s">
        <v>105</v>
      </c>
      <c r="M3551" t="s">
        <v>30</v>
      </c>
      <c r="N3551" t="s">
        <v>1467</v>
      </c>
      <c r="O3551" t="s">
        <v>32</v>
      </c>
      <c r="P3551">
        <v>40475</v>
      </c>
      <c r="Q3551" t="s">
        <v>33</v>
      </c>
      <c r="R3551" t="s">
        <v>6734</v>
      </c>
      <c r="S3551" t="s">
        <v>49</v>
      </c>
      <c r="T3551" t="s">
        <v>50</v>
      </c>
      <c r="U3551" t="s">
        <v>6735</v>
      </c>
      <c r="V3551">
        <v>30</v>
      </c>
      <c r="W3551">
        <v>8</v>
      </c>
      <c r="X3551" s="9">
        <f>Table1[[#This Row],[Discount]]</f>
        <v>0</v>
      </c>
      <c r="Y3551">
        <v>0</v>
      </c>
      <c r="Z3551">
        <v>14.399999999999999</v>
      </c>
    </row>
    <row r="3552" spans="1:26" ht="16" x14ac:dyDescent="0.2">
      <c r="A3552">
        <v>3551</v>
      </c>
      <c r="B3552" t="s">
        <v>6736</v>
      </c>
      <c r="C3552" s="1">
        <v>41363</v>
      </c>
      <c r="D3552">
        <f>YEAR(Table1[[#This Row],[Order Date]])</f>
        <v>2013</v>
      </c>
      <c r="E3552">
        <f>MONTH(Table1[[#This Row],[Order Date]])</f>
        <v>3</v>
      </c>
      <c r="F3552" t="str">
        <f>Table1[[#This Row],[Order Year]]&amp;"-"&amp;Table1[[#This Row],[Order Month]]</f>
        <v>2013-3</v>
      </c>
      <c r="G3552" s="5">
        <f>YEAR(Table1[[#This Row],[Order Date]])*100 + MONTH(Table1[[#This Row],[Order Date]])</f>
        <v>201303</v>
      </c>
      <c r="H3552" s="1">
        <v>41367</v>
      </c>
      <c r="I3552" t="s">
        <v>26</v>
      </c>
      <c r="J3552" t="s">
        <v>3918</v>
      </c>
      <c r="K3552" t="s">
        <v>3919</v>
      </c>
      <c r="L3552" t="s">
        <v>105</v>
      </c>
      <c r="M3552" t="s">
        <v>30</v>
      </c>
      <c r="N3552" t="s">
        <v>306</v>
      </c>
      <c r="O3552" t="s">
        <v>214</v>
      </c>
      <c r="P3552">
        <v>60653</v>
      </c>
      <c r="Q3552" t="s">
        <v>108</v>
      </c>
      <c r="R3552" t="s">
        <v>4974</v>
      </c>
      <c r="S3552" t="s">
        <v>49</v>
      </c>
      <c r="T3552" t="s">
        <v>93</v>
      </c>
      <c r="U3552" t="s">
        <v>4975</v>
      </c>
      <c r="V3552">
        <v>45.527999999999999</v>
      </c>
      <c r="W3552">
        <v>3</v>
      </c>
      <c r="X3552" s="9">
        <f>Table1[[#This Row],[Discount]]</f>
        <v>0.2</v>
      </c>
      <c r="Y3552">
        <v>0.2</v>
      </c>
      <c r="Z3552">
        <v>15.934799999999997</v>
      </c>
    </row>
    <row r="3553" spans="1:26" ht="16" x14ac:dyDescent="0.2">
      <c r="A3553">
        <v>3552</v>
      </c>
      <c r="B3553" t="s">
        <v>6736</v>
      </c>
      <c r="C3553" s="1">
        <v>41363</v>
      </c>
      <c r="D3553">
        <f>YEAR(Table1[[#This Row],[Order Date]])</f>
        <v>2013</v>
      </c>
      <c r="E3553">
        <f>MONTH(Table1[[#This Row],[Order Date]])</f>
        <v>3</v>
      </c>
      <c r="F3553" t="str">
        <f>Table1[[#This Row],[Order Year]]&amp;"-"&amp;Table1[[#This Row],[Order Month]]</f>
        <v>2013-3</v>
      </c>
      <c r="G3553" s="5">
        <f>YEAR(Table1[[#This Row],[Order Date]])*100 + MONTH(Table1[[#This Row],[Order Date]])</f>
        <v>201303</v>
      </c>
      <c r="H3553" s="1">
        <v>41367</v>
      </c>
      <c r="I3553" t="s">
        <v>26</v>
      </c>
      <c r="J3553" t="s">
        <v>3918</v>
      </c>
      <c r="K3553" t="s">
        <v>3919</v>
      </c>
      <c r="L3553" t="s">
        <v>105</v>
      </c>
      <c r="M3553" t="s">
        <v>30</v>
      </c>
      <c r="N3553" t="s">
        <v>306</v>
      </c>
      <c r="O3553" t="s">
        <v>214</v>
      </c>
      <c r="P3553">
        <v>60653</v>
      </c>
      <c r="Q3553" t="s">
        <v>108</v>
      </c>
      <c r="R3553" t="s">
        <v>945</v>
      </c>
      <c r="S3553" t="s">
        <v>35</v>
      </c>
      <c r="T3553" t="s">
        <v>39</v>
      </c>
      <c r="U3553" t="s">
        <v>946</v>
      </c>
      <c r="V3553">
        <v>844.11599999999987</v>
      </c>
      <c r="W3553">
        <v>6</v>
      </c>
      <c r="X3553" s="9">
        <f>Table1[[#This Row],[Discount]]</f>
        <v>0.3</v>
      </c>
      <c r="Y3553">
        <v>0.3</v>
      </c>
      <c r="Z3553">
        <v>-36.176400000000001</v>
      </c>
    </row>
    <row r="3554" spans="1:26" ht="16" x14ac:dyDescent="0.2">
      <c r="A3554">
        <v>3553</v>
      </c>
      <c r="B3554" t="s">
        <v>6736</v>
      </c>
      <c r="C3554" s="1">
        <v>41363</v>
      </c>
      <c r="D3554">
        <f>YEAR(Table1[[#This Row],[Order Date]])</f>
        <v>2013</v>
      </c>
      <c r="E3554">
        <f>MONTH(Table1[[#This Row],[Order Date]])</f>
        <v>3</v>
      </c>
      <c r="F3554" t="str">
        <f>Table1[[#This Row],[Order Year]]&amp;"-"&amp;Table1[[#This Row],[Order Month]]</f>
        <v>2013-3</v>
      </c>
      <c r="G3554" s="5">
        <f>YEAR(Table1[[#This Row],[Order Date]])*100 + MONTH(Table1[[#This Row],[Order Date]])</f>
        <v>201303</v>
      </c>
      <c r="H3554" s="1">
        <v>41367</v>
      </c>
      <c r="I3554" t="s">
        <v>26</v>
      </c>
      <c r="J3554" t="s">
        <v>3918</v>
      </c>
      <c r="K3554" t="s">
        <v>3919</v>
      </c>
      <c r="L3554" t="s">
        <v>105</v>
      </c>
      <c r="M3554" t="s">
        <v>30</v>
      </c>
      <c r="N3554" t="s">
        <v>306</v>
      </c>
      <c r="O3554" t="s">
        <v>214</v>
      </c>
      <c r="P3554">
        <v>60653</v>
      </c>
      <c r="Q3554" t="s">
        <v>108</v>
      </c>
      <c r="R3554" t="s">
        <v>628</v>
      </c>
      <c r="S3554" t="s">
        <v>74</v>
      </c>
      <c r="T3554" t="s">
        <v>75</v>
      </c>
      <c r="U3554" t="s">
        <v>629</v>
      </c>
      <c r="V3554">
        <v>812.73599999999999</v>
      </c>
      <c r="W3554">
        <v>8</v>
      </c>
      <c r="X3554" s="9">
        <f>Table1[[#This Row],[Discount]]</f>
        <v>0.2</v>
      </c>
      <c r="Y3554">
        <v>0.2</v>
      </c>
      <c r="Z3554">
        <v>60.955199999999962</v>
      </c>
    </row>
    <row r="3555" spans="1:26" ht="16" x14ac:dyDescent="0.2">
      <c r="A3555">
        <v>3554</v>
      </c>
      <c r="B3555" t="s">
        <v>6737</v>
      </c>
      <c r="C3555" s="1">
        <v>41967</v>
      </c>
      <c r="D3555">
        <f>YEAR(Table1[[#This Row],[Order Date]])</f>
        <v>2014</v>
      </c>
      <c r="E3555">
        <f>MONTH(Table1[[#This Row],[Order Date]])</f>
        <v>11</v>
      </c>
      <c r="F3555" t="str">
        <f>Table1[[#This Row],[Order Year]]&amp;"-"&amp;Table1[[#This Row],[Order Month]]</f>
        <v>2014-11</v>
      </c>
      <c r="G3555" s="5">
        <f>YEAR(Table1[[#This Row],[Order Date]])*100 + MONTH(Table1[[#This Row],[Order Date]])</f>
        <v>201411</v>
      </c>
      <c r="H3555" s="1">
        <v>41970</v>
      </c>
      <c r="I3555" t="s">
        <v>26</v>
      </c>
      <c r="J3555" t="s">
        <v>3290</v>
      </c>
      <c r="K3555" t="s">
        <v>3291</v>
      </c>
      <c r="L3555" t="s">
        <v>44</v>
      </c>
      <c r="M3555" t="s">
        <v>30</v>
      </c>
      <c r="N3555" t="s">
        <v>149</v>
      </c>
      <c r="O3555" t="s">
        <v>150</v>
      </c>
      <c r="P3555">
        <v>19120</v>
      </c>
      <c r="Q3555" t="s">
        <v>151</v>
      </c>
      <c r="R3555" t="s">
        <v>1727</v>
      </c>
      <c r="S3555" t="s">
        <v>49</v>
      </c>
      <c r="T3555" t="s">
        <v>78</v>
      </c>
      <c r="U3555" t="s">
        <v>1728</v>
      </c>
      <c r="V3555">
        <v>7.4760000000000018</v>
      </c>
      <c r="W3555">
        <v>1</v>
      </c>
      <c r="X3555" s="9">
        <f>Table1[[#This Row],[Discount]]</f>
        <v>0.7</v>
      </c>
      <c r="Y3555">
        <v>0.7</v>
      </c>
      <c r="Z3555">
        <v>-5.9807999999999986</v>
      </c>
    </row>
    <row r="3556" spans="1:26" ht="16" x14ac:dyDescent="0.2">
      <c r="A3556">
        <v>3555</v>
      </c>
      <c r="B3556" t="s">
        <v>6738</v>
      </c>
      <c r="C3556" s="1">
        <v>40625</v>
      </c>
      <c r="D3556">
        <f>YEAR(Table1[[#This Row],[Order Date]])</f>
        <v>2011</v>
      </c>
      <c r="E3556">
        <f>MONTH(Table1[[#This Row],[Order Date]])</f>
        <v>3</v>
      </c>
      <c r="F3556" t="str">
        <f>Table1[[#This Row],[Order Year]]&amp;"-"&amp;Table1[[#This Row],[Order Month]]</f>
        <v>2011-3</v>
      </c>
      <c r="G3556" s="5">
        <f>YEAR(Table1[[#This Row],[Order Date]])*100 + MONTH(Table1[[#This Row],[Order Date]])</f>
        <v>201103</v>
      </c>
      <c r="H3556" s="1">
        <v>40628</v>
      </c>
      <c r="I3556" t="s">
        <v>26</v>
      </c>
      <c r="J3556" t="s">
        <v>238</v>
      </c>
      <c r="K3556" t="s">
        <v>239</v>
      </c>
      <c r="L3556" t="s">
        <v>29</v>
      </c>
      <c r="M3556" t="s">
        <v>30</v>
      </c>
      <c r="N3556" t="s">
        <v>45</v>
      </c>
      <c r="O3556" t="s">
        <v>46</v>
      </c>
      <c r="P3556">
        <v>90036</v>
      </c>
      <c r="Q3556" t="s">
        <v>47</v>
      </c>
      <c r="R3556" t="s">
        <v>2120</v>
      </c>
      <c r="S3556" t="s">
        <v>49</v>
      </c>
      <c r="T3556" t="s">
        <v>62</v>
      </c>
      <c r="U3556" t="s">
        <v>2121</v>
      </c>
      <c r="V3556">
        <v>330.4</v>
      </c>
      <c r="W3556">
        <v>2</v>
      </c>
      <c r="X3556" s="9">
        <f>Table1[[#This Row],[Discount]]</f>
        <v>0</v>
      </c>
      <c r="Y3556">
        <v>0</v>
      </c>
      <c r="Z3556">
        <v>85.903999999999996</v>
      </c>
    </row>
    <row r="3557" spans="1:26" ht="16" x14ac:dyDescent="0.2">
      <c r="A3557">
        <v>3556</v>
      </c>
      <c r="B3557" t="s">
        <v>6738</v>
      </c>
      <c r="C3557" s="1">
        <v>40625</v>
      </c>
      <c r="D3557">
        <f>YEAR(Table1[[#This Row],[Order Date]])</f>
        <v>2011</v>
      </c>
      <c r="E3557">
        <f>MONTH(Table1[[#This Row],[Order Date]])</f>
        <v>3</v>
      </c>
      <c r="F3557" t="str">
        <f>Table1[[#This Row],[Order Year]]&amp;"-"&amp;Table1[[#This Row],[Order Month]]</f>
        <v>2011-3</v>
      </c>
      <c r="G3557" s="5">
        <f>YEAR(Table1[[#This Row],[Order Date]])*100 + MONTH(Table1[[#This Row],[Order Date]])</f>
        <v>201103</v>
      </c>
      <c r="H3557" s="1">
        <v>40628</v>
      </c>
      <c r="I3557" t="s">
        <v>26</v>
      </c>
      <c r="J3557" t="s">
        <v>238</v>
      </c>
      <c r="K3557" t="s">
        <v>239</v>
      </c>
      <c r="L3557" t="s">
        <v>29</v>
      </c>
      <c r="M3557" t="s">
        <v>30</v>
      </c>
      <c r="N3557" t="s">
        <v>45</v>
      </c>
      <c r="O3557" t="s">
        <v>46</v>
      </c>
      <c r="P3557">
        <v>90036</v>
      </c>
      <c r="Q3557" t="s">
        <v>47</v>
      </c>
      <c r="R3557" t="s">
        <v>6739</v>
      </c>
      <c r="S3557" t="s">
        <v>74</v>
      </c>
      <c r="T3557" t="s">
        <v>75</v>
      </c>
      <c r="U3557" t="s">
        <v>6740</v>
      </c>
      <c r="V3557">
        <v>604.75199999999995</v>
      </c>
      <c r="W3557">
        <v>6</v>
      </c>
      <c r="X3557" s="9">
        <f>Table1[[#This Row],[Discount]]</f>
        <v>0.2</v>
      </c>
      <c r="Y3557">
        <v>0.2</v>
      </c>
      <c r="Z3557">
        <v>37.797000000000025</v>
      </c>
    </row>
    <row r="3558" spans="1:26" ht="16" x14ac:dyDescent="0.2">
      <c r="A3558">
        <v>3557</v>
      </c>
      <c r="B3558" t="s">
        <v>6741</v>
      </c>
      <c r="C3558" s="1">
        <v>41975</v>
      </c>
      <c r="D3558">
        <f>YEAR(Table1[[#This Row],[Order Date]])</f>
        <v>2014</v>
      </c>
      <c r="E3558">
        <f>MONTH(Table1[[#This Row],[Order Date]])</f>
        <v>12</v>
      </c>
      <c r="F3558" t="str">
        <f>Table1[[#This Row],[Order Year]]&amp;"-"&amp;Table1[[#This Row],[Order Month]]</f>
        <v>2014-12</v>
      </c>
      <c r="G3558" s="5">
        <f>YEAR(Table1[[#This Row],[Order Date]])*100 + MONTH(Table1[[#This Row],[Order Date]])</f>
        <v>201412</v>
      </c>
      <c r="H3558" s="1">
        <v>41979</v>
      </c>
      <c r="I3558" t="s">
        <v>53</v>
      </c>
      <c r="J3558" t="s">
        <v>1242</v>
      </c>
      <c r="K3558" t="s">
        <v>1243</v>
      </c>
      <c r="L3558" t="s">
        <v>29</v>
      </c>
      <c r="M3558" t="s">
        <v>30</v>
      </c>
      <c r="N3558" t="s">
        <v>45</v>
      </c>
      <c r="O3558" t="s">
        <v>46</v>
      </c>
      <c r="P3558">
        <v>90008</v>
      </c>
      <c r="Q3558" t="s">
        <v>47</v>
      </c>
      <c r="R3558" t="s">
        <v>3252</v>
      </c>
      <c r="S3558" t="s">
        <v>49</v>
      </c>
      <c r="T3558" t="s">
        <v>93</v>
      </c>
      <c r="U3558" t="s">
        <v>3253</v>
      </c>
      <c r="V3558">
        <v>45.36</v>
      </c>
      <c r="W3558">
        <v>7</v>
      </c>
      <c r="X3558" s="9">
        <f>Table1[[#This Row],[Discount]]</f>
        <v>0</v>
      </c>
      <c r="Y3558">
        <v>0</v>
      </c>
      <c r="Z3558">
        <v>21.772800000000004</v>
      </c>
    </row>
    <row r="3559" spans="1:26" ht="16" x14ac:dyDescent="0.2">
      <c r="A3559">
        <v>3558</v>
      </c>
      <c r="B3559" t="s">
        <v>6741</v>
      </c>
      <c r="C3559" s="1">
        <v>41975</v>
      </c>
      <c r="D3559">
        <f>YEAR(Table1[[#This Row],[Order Date]])</f>
        <v>2014</v>
      </c>
      <c r="E3559">
        <f>MONTH(Table1[[#This Row],[Order Date]])</f>
        <v>12</v>
      </c>
      <c r="F3559" t="str">
        <f>Table1[[#This Row],[Order Year]]&amp;"-"&amp;Table1[[#This Row],[Order Month]]</f>
        <v>2014-12</v>
      </c>
      <c r="G3559" s="5">
        <f>YEAR(Table1[[#This Row],[Order Date]])*100 + MONTH(Table1[[#This Row],[Order Date]])</f>
        <v>201412</v>
      </c>
      <c r="H3559" s="1">
        <v>41979</v>
      </c>
      <c r="I3559" t="s">
        <v>53</v>
      </c>
      <c r="J3559" t="s">
        <v>1242</v>
      </c>
      <c r="K3559" t="s">
        <v>1243</v>
      </c>
      <c r="L3559" t="s">
        <v>29</v>
      </c>
      <c r="M3559" t="s">
        <v>30</v>
      </c>
      <c r="N3559" t="s">
        <v>45</v>
      </c>
      <c r="O3559" t="s">
        <v>46</v>
      </c>
      <c r="P3559">
        <v>90008</v>
      </c>
      <c r="Q3559" t="s">
        <v>47</v>
      </c>
      <c r="R3559" t="s">
        <v>3347</v>
      </c>
      <c r="S3559" t="s">
        <v>49</v>
      </c>
      <c r="T3559" t="s">
        <v>78</v>
      </c>
      <c r="U3559" t="s">
        <v>3348</v>
      </c>
      <c r="V3559">
        <v>10.128</v>
      </c>
      <c r="W3559">
        <v>2</v>
      </c>
      <c r="X3559" s="9">
        <f>Table1[[#This Row],[Discount]]</f>
        <v>0.2</v>
      </c>
      <c r="Y3559">
        <v>0.2</v>
      </c>
      <c r="Z3559">
        <v>3.6714000000000002</v>
      </c>
    </row>
    <row r="3560" spans="1:26" ht="16" x14ac:dyDescent="0.2">
      <c r="A3560">
        <v>3559</v>
      </c>
      <c r="B3560" t="s">
        <v>6742</v>
      </c>
      <c r="C3560" s="1">
        <v>41951</v>
      </c>
      <c r="D3560">
        <f>YEAR(Table1[[#This Row],[Order Date]])</f>
        <v>2014</v>
      </c>
      <c r="E3560">
        <f>MONTH(Table1[[#This Row],[Order Date]])</f>
        <v>11</v>
      </c>
      <c r="F3560" t="str">
        <f>Table1[[#This Row],[Order Year]]&amp;"-"&amp;Table1[[#This Row],[Order Month]]</f>
        <v>2014-11</v>
      </c>
      <c r="G3560" s="5">
        <f>YEAR(Table1[[#This Row],[Order Date]])*100 + MONTH(Table1[[#This Row],[Order Date]])</f>
        <v>201411</v>
      </c>
      <c r="H3560" s="1">
        <v>41956</v>
      </c>
      <c r="I3560" t="s">
        <v>53</v>
      </c>
      <c r="J3560" t="s">
        <v>6535</v>
      </c>
      <c r="K3560" t="s">
        <v>6536</v>
      </c>
      <c r="L3560" t="s">
        <v>29</v>
      </c>
      <c r="M3560" t="s">
        <v>30</v>
      </c>
      <c r="N3560" t="s">
        <v>130</v>
      </c>
      <c r="O3560" t="s">
        <v>46</v>
      </c>
      <c r="P3560">
        <v>94122</v>
      </c>
      <c r="Q3560" t="s">
        <v>47</v>
      </c>
      <c r="R3560" t="s">
        <v>5220</v>
      </c>
      <c r="S3560" t="s">
        <v>49</v>
      </c>
      <c r="T3560" t="s">
        <v>78</v>
      </c>
      <c r="U3560" t="s">
        <v>5221</v>
      </c>
      <c r="V3560">
        <v>21.792000000000002</v>
      </c>
      <c r="W3560">
        <v>4</v>
      </c>
      <c r="X3560" s="9">
        <f>Table1[[#This Row],[Discount]]</f>
        <v>0.2</v>
      </c>
      <c r="Y3560">
        <v>0.2</v>
      </c>
      <c r="Z3560">
        <v>7.6271999999999984</v>
      </c>
    </row>
    <row r="3561" spans="1:26" ht="16" x14ac:dyDescent="0.2">
      <c r="A3561">
        <v>3560</v>
      </c>
      <c r="B3561" t="s">
        <v>6742</v>
      </c>
      <c r="C3561" s="1">
        <v>41951</v>
      </c>
      <c r="D3561">
        <f>YEAR(Table1[[#This Row],[Order Date]])</f>
        <v>2014</v>
      </c>
      <c r="E3561">
        <f>MONTH(Table1[[#This Row],[Order Date]])</f>
        <v>11</v>
      </c>
      <c r="F3561" t="str">
        <f>Table1[[#This Row],[Order Year]]&amp;"-"&amp;Table1[[#This Row],[Order Month]]</f>
        <v>2014-11</v>
      </c>
      <c r="G3561" s="5">
        <f>YEAR(Table1[[#This Row],[Order Date]])*100 + MONTH(Table1[[#This Row],[Order Date]])</f>
        <v>201411</v>
      </c>
      <c r="H3561" s="1">
        <v>41956</v>
      </c>
      <c r="I3561" t="s">
        <v>53</v>
      </c>
      <c r="J3561" t="s">
        <v>6535</v>
      </c>
      <c r="K3561" t="s">
        <v>6536</v>
      </c>
      <c r="L3561" t="s">
        <v>29</v>
      </c>
      <c r="M3561" t="s">
        <v>30</v>
      </c>
      <c r="N3561" t="s">
        <v>130</v>
      </c>
      <c r="O3561" t="s">
        <v>46</v>
      </c>
      <c r="P3561">
        <v>94122</v>
      </c>
      <c r="Q3561" t="s">
        <v>47</v>
      </c>
      <c r="R3561" t="s">
        <v>3877</v>
      </c>
      <c r="S3561" t="s">
        <v>74</v>
      </c>
      <c r="T3561" t="s">
        <v>164</v>
      </c>
      <c r="U3561" t="s">
        <v>3878</v>
      </c>
      <c r="V3561">
        <v>439.8</v>
      </c>
      <c r="W3561">
        <v>4</v>
      </c>
      <c r="X3561" s="9">
        <f>Table1[[#This Row],[Discount]]</f>
        <v>0</v>
      </c>
      <c r="Y3561">
        <v>0</v>
      </c>
      <c r="Z3561">
        <v>145.13400000000001</v>
      </c>
    </row>
    <row r="3562" spans="1:26" ht="16" x14ac:dyDescent="0.2">
      <c r="A3562">
        <v>3561</v>
      </c>
      <c r="B3562" t="s">
        <v>6743</v>
      </c>
      <c r="C3562" s="1">
        <v>41887</v>
      </c>
      <c r="D3562">
        <f>YEAR(Table1[[#This Row],[Order Date]])</f>
        <v>2014</v>
      </c>
      <c r="E3562">
        <f>MONTH(Table1[[#This Row],[Order Date]])</f>
        <v>9</v>
      </c>
      <c r="F3562" t="str">
        <f>Table1[[#This Row],[Order Year]]&amp;"-"&amp;Table1[[#This Row],[Order Month]]</f>
        <v>2014-9</v>
      </c>
      <c r="G3562" s="5">
        <f>YEAR(Table1[[#This Row],[Order Date]])*100 + MONTH(Table1[[#This Row],[Order Date]])</f>
        <v>201409</v>
      </c>
      <c r="H3562" s="1">
        <v>41892</v>
      </c>
      <c r="I3562" t="s">
        <v>26</v>
      </c>
      <c r="J3562" t="s">
        <v>1707</v>
      </c>
      <c r="K3562" t="s">
        <v>1708</v>
      </c>
      <c r="L3562" t="s">
        <v>29</v>
      </c>
      <c r="M3562" t="s">
        <v>30</v>
      </c>
      <c r="N3562" t="s">
        <v>804</v>
      </c>
      <c r="O3562" t="s">
        <v>501</v>
      </c>
      <c r="P3562">
        <v>44312</v>
      </c>
      <c r="Q3562" t="s">
        <v>151</v>
      </c>
      <c r="R3562" t="s">
        <v>2644</v>
      </c>
      <c r="S3562" t="s">
        <v>49</v>
      </c>
      <c r="T3562" t="s">
        <v>71</v>
      </c>
      <c r="U3562" t="s">
        <v>2645</v>
      </c>
      <c r="V3562">
        <v>8.2560000000000002</v>
      </c>
      <c r="W3562">
        <v>4</v>
      </c>
      <c r="X3562" s="9">
        <f>Table1[[#This Row],[Discount]]</f>
        <v>0.2</v>
      </c>
      <c r="Y3562">
        <v>0.2</v>
      </c>
      <c r="Z3562">
        <v>0.61920000000000019</v>
      </c>
    </row>
    <row r="3563" spans="1:26" ht="16" x14ac:dyDescent="0.2">
      <c r="A3563">
        <v>3562</v>
      </c>
      <c r="B3563" t="s">
        <v>6743</v>
      </c>
      <c r="C3563" s="1">
        <v>41887</v>
      </c>
      <c r="D3563">
        <f>YEAR(Table1[[#This Row],[Order Date]])</f>
        <v>2014</v>
      </c>
      <c r="E3563">
        <f>MONTH(Table1[[#This Row],[Order Date]])</f>
        <v>9</v>
      </c>
      <c r="F3563" t="str">
        <f>Table1[[#This Row],[Order Year]]&amp;"-"&amp;Table1[[#This Row],[Order Month]]</f>
        <v>2014-9</v>
      </c>
      <c r="G3563" s="5">
        <f>YEAR(Table1[[#This Row],[Order Date]])*100 + MONTH(Table1[[#This Row],[Order Date]])</f>
        <v>201409</v>
      </c>
      <c r="H3563" s="1">
        <v>41892</v>
      </c>
      <c r="I3563" t="s">
        <v>26</v>
      </c>
      <c r="J3563" t="s">
        <v>1707</v>
      </c>
      <c r="K3563" t="s">
        <v>1708</v>
      </c>
      <c r="L3563" t="s">
        <v>29</v>
      </c>
      <c r="M3563" t="s">
        <v>30</v>
      </c>
      <c r="N3563" t="s">
        <v>804</v>
      </c>
      <c r="O3563" t="s">
        <v>501</v>
      </c>
      <c r="P3563">
        <v>44312</v>
      </c>
      <c r="Q3563" t="s">
        <v>151</v>
      </c>
      <c r="R3563" t="s">
        <v>3224</v>
      </c>
      <c r="S3563" t="s">
        <v>49</v>
      </c>
      <c r="T3563" t="s">
        <v>78</v>
      </c>
      <c r="U3563" t="s">
        <v>3225</v>
      </c>
      <c r="V3563">
        <v>25.560000000000002</v>
      </c>
      <c r="W3563">
        <v>5</v>
      </c>
      <c r="X3563" s="9">
        <f>Table1[[#This Row],[Discount]]</f>
        <v>0.7</v>
      </c>
      <c r="Y3563">
        <v>0.7</v>
      </c>
      <c r="Z3563">
        <v>-20.448</v>
      </c>
    </row>
    <row r="3564" spans="1:26" ht="16" x14ac:dyDescent="0.2">
      <c r="A3564">
        <v>3563</v>
      </c>
      <c r="B3564" t="s">
        <v>6743</v>
      </c>
      <c r="C3564" s="1">
        <v>41887</v>
      </c>
      <c r="D3564">
        <f>YEAR(Table1[[#This Row],[Order Date]])</f>
        <v>2014</v>
      </c>
      <c r="E3564">
        <f>MONTH(Table1[[#This Row],[Order Date]])</f>
        <v>9</v>
      </c>
      <c r="F3564" t="str">
        <f>Table1[[#This Row],[Order Year]]&amp;"-"&amp;Table1[[#This Row],[Order Month]]</f>
        <v>2014-9</v>
      </c>
      <c r="G3564" s="5">
        <f>YEAR(Table1[[#This Row],[Order Date]])*100 + MONTH(Table1[[#This Row],[Order Date]])</f>
        <v>201409</v>
      </c>
      <c r="H3564" s="1">
        <v>41892</v>
      </c>
      <c r="I3564" t="s">
        <v>26</v>
      </c>
      <c r="J3564" t="s">
        <v>1707</v>
      </c>
      <c r="K3564" t="s">
        <v>1708</v>
      </c>
      <c r="L3564" t="s">
        <v>29</v>
      </c>
      <c r="M3564" t="s">
        <v>30</v>
      </c>
      <c r="N3564" t="s">
        <v>804</v>
      </c>
      <c r="O3564" t="s">
        <v>501</v>
      </c>
      <c r="P3564">
        <v>44312</v>
      </c>
      <c r="Q3564" t="s">
        <v>151</v>
      </c>
      <c r="R3564" t="s">
        <v>161</v>
      </c>
      <c r="S3564" t="s">
        <v>49</v>
      </c>
      <c r="T3564" t="s">
        <v>78</v>
      </c>
      <c r="U3564" t="s">
        <v>162</v>
      </c>
      <c r="V3564">
        <v>4.3680000000000012</v>
      </c>
      <c r="W3564">
        <v>2</v>
      </c>
      <c r="X3564" s="9">
        <f>Table1[[#This Row],[Discount]]</f>
        <v>0.7</v>
      </c>
      <c r="Y3564">
        <v>0.7</v>
      </c>
      <c r="Z3564">
        <v>-3.0575999999999999</v>
      </c>
    </row>
    <row r="3565" spans="1:26" ht="16" x14ac:dyDescent="0.2">
      <c r="A3565">
        <v>3564</v>
      </c>
      <c r="B3565" t="s">
        <v>6743</v>
      </c>
      <c r="C3565" s="1">
        <v>41887</v>
      </c>
      <c r="D3565">
        <f>YEAR(Table1[[#This Row],[Order Date]])</f>
        <v>2014</v>
      </c>
      <c r="E3565">
        <f>MONTH(Table1[[#This Row],[Order Date]])</f>
        <v>9</v>
      </c>
      <c r="F3565" t="str">
        <f>Table1[[#This Row],[Order Year]]&amp;"-"&amp;Table1[[#This Row],[Order Month]]</f>
        <v>2014-9</v>
      </c>
      <c r="G3565" s="5">
        <f>YEAR(Table1[[#This Row],[Order Date]])*100 + MONTH(Table1[[#This Row],[Order Date]])</f>
        <v>201409</v>
      </c>
      <c r="H3565" s="1">
        <v>41892</v>
      </c>
      <c r="I3565" t="s">
        <v>26</v>
      </c>
      <c r="J3565" t="s">
        <v>1707</v>
      </c>
      <c r="K3565" t="s">
        <v>1708</v>
      </c>
      <c r="L3565" t="s">
        <v>29</v>
      </c>
      <c r="M3565" t="s">
        <v>30</v>
      </c>
      <c r="N3565" t="s">
        <v>804</v>
      </c>
      <c r="O3565" t="s">
        <v>501</v>
      </c>
      <c r="P3565">
        <v>44312</v>
      </c>
      <c r="Q3565" t="s">
        <v>151</v>
      </c>
      <c r="R3565" t="s">
        <v>6744</v>
      </c>
      <c r="S3565" t="s">
        <v>49</v>
      </c>
      <c r="T3565" t="s">
        <v>93</v>
      </c>
      <c r="U3565" t="s">
        <v>6745</v>
      </c>
      <c r="V3565">
        <v>11.520000000000001</v>
      </c>
      <c r="W3565">
        <v>4</v>
      </c>
      <c r="X3565" s="9">
        <f>Table1[[#This Row],[Discount]]</f>
        <v>0.2</v>
      </c>
      <c r="Y3565">
        <v>0.2</v>
      </c>
      <c r="Z3565">
        <v>3.7439999999999993</v>
      </c>
    </row>
    <row r="3566" spans="1:26" ht="16" x14ac:dyDescent="0.2">
      <c r="A3566">
        <v>3565</v>
      </c>
      <c r="B3566" t="s">
        <v>6746</v>
      </c>
      <c r="C3566" s="1">
        <v>41459</v>
      </c>
      <c r="D3566">
        <f>YEAR(Table1[[#This Row],[Order Date]])</f>
        <v>2013</v>
      </c>
      <c r="E3566">
        <f>MONTH(Table1[[#This Row],[Order Date]])</f>
        <v>7</v>
      </c>
      <c r="F3566" t="str">
        <f>Table1[[#This Row],[Order Year]]&amp;"-"&amp;Table1[[#This Row],[Order Month]]</f>
        <v>2013-7</v>
      </c>
      <c r="G3566" s="5">
        <f>YEAR(Table1[[#This Row],[Order Date]])*100 + MONTH(Table1[[#This Row],[Order Date]])</f>
        <v>201307</v>
      </c>
      <c r="H3566" s="1">
        <v>41462</v>
      </c>
      <c r="I3566" t="s">
        <v>191</v>
      </c>
      <c r="J3566" t="s">
        <v>1303</v>
      </c>
      <c r="K3566" t="s">
        <v>1304</v>
      </c>
      <c r="L3566" t="s">
        <v>29</v>
      </c>
      <c r="M3566" t="s">
        <v>30</v>
      </c>
      <c r="N3566" t="s">
        <v>45</v>
      </c>
      <c r="O3566" t="s">
        <v>46</v>
      </c>
      <c r="P3566">
        <v>90049</v>
      </c>
      <c r="Q3566" t="s">
        <v>47</v>
      </c>
      <c r="R3566" t="s">
        <v>6747</v>
      </c>
      <c r="S3566" t="s">
        <v>49</v>
      </c>
      <c r="T3566" t="s">
        <v>93</v>
      </c>
      <c r="U3566" t="s">
        <v>6748</v>
      </c>
      <c r="V3566">
        <v>12.96</v>
      </c>
      <c r="W3566">
        <v>2</v>
      </c>
      <c r="X3566" s="9">
        <f>Table1[[#This Row],[Discount]]</f>
        <v>0</v>
      </c>
      <c r="Y3566">
        <v>0</v>
      </c>
      <c r="Z3566">
        <v>6.2208000000000006</v>
      </c>
    </row>
    <row r="3567" spans="1:26" ht="16" x14ac:dyDescent="0.2">
      <c r="A3567">
        <v>3566</v>
      </c>
      <c r="B3567" t="s">
        <v>6746</v>
      </c>
      <c r="C3567" s="1">
        <v>41459</v>
      </c>
      <c r="D3567">
        <f>YEAR(Table1[[#This Row],[Order Date]])</f>
        <v>2013</v>
      </c>
      <c r="E3567">
        <f>MONTH(Table1[[#This Row],[Order Date]])</f>
        <v>7</v>
      </c>
      <c r="F3567" t="str">
        <f>Table1[[#This Row],[Order Year]]&amp;"-"&amp;Table1[[#This Row],[Order Month]]</f>
        <v>2013-7</v>
      </c>
      <c r="G3567" s="5">
        <f>YEAR(Table1[[#This Row],[Order Date]])*100 + MONTH(Table1[[#This Row],[Order Date]])</f>
        <v>201307</v>
      </c>
      <c r="H3567" s="1">
        <v>41462</v>
      </c>
      <c r="I3567" t="s">
        <v>191</v>
      </c>
      <c r="J3567" t="s">
        <v>1303</v>
      </c>
      <c r="K3567" t="s">
        <v>1304</v>
      </c>
      <c r="L3567" t="s">
        <v>29</v>
      </c>
      <c r="M3567" t="s">
        <v>30</v>
      </c>
      <c r="N3567" t="s">
        <v>45</v>
      </c>
      <c r="O3567" t="s">
        <v>46</v>
      </c>
      <c r="P3567">
        <v>90049</v>
      </c>
      <c r="Q3567" t="s">
        <v>47</v>
      </c>
      <c r="R3567" t="s">
        <v>4299</v>
      </c>
      <c r="S3567" t="s">
        <v>49</v>
      </c>
      <c r="T3567" t="s">
        <v>272</v>
      </c>
      <c r="U3567" t="s">
        <v>4300</v>
      </c>
      <c r="V3567">
        <v>3.96</v>
      </c>
      <c r="W3567">
        <v>2</v>
      </c>
      <c r="X3567" s="9">
        <f>Table1[[#This Row],[Discount]]</f>
        <v>0</v>
      </c>
      <c r="Y3567">
        <v>0</v>
      </c>
      <c r="Z3567">
        <v>7.9200000000000159E-2</v>
      </c>
    </row>
    <row r="3568" spans="1:26" ht="16" x14ac:dyDescent="0.2">
      <c r="A3568">
        <v>3567</v>
      </c>
      <c r="B3568" t="s">
        <v>6749</v>
      </c>
      <c r="C3568" s="1">
        <v>41890</v>
      </c>
      <c r="D3568">
        <f>YEAR(Table1[[#This Row],[Order Date]])</f>
        <v>2014</v>
      </c>
      <c r="E3568">
        <f>MONTH(Table1[[#This Row],[Order Date]])</f>
        <v>9</v>
      </c>
      <c r="F3568" t="str">
        <f>Table1[[#This Row],[Order Year]]&amp;"-"&amp;Table1[[#This Row],[Order Month]]</f>
        <v>2014-9</v>
      </c>
      <c r="G3568" s="5">
        <f>YEAR(Table1[[#This Row],[Order Date]])*100 + MONTH(Table1[[#This Row],[Order Date]])</f>
        <v>201409</v>
      </c>
      <c r="H3568" s="1">
        <v>41897</v>
      </c>
      <c r="I3568" t="s">
        <v>53</v>
      </c>
      <c r="J3568" t="s">
        <v>3086</v>
      </c>
      <c r="K3568" t="s">
        <v>3087</v>
      </c>
      <c r="L3568" t="s">
        <v>105</v>
      </c>
      <c r="M3568" t="s">
        <v>30</v>
      </c>
      <c r="N3568" t="s">
        <v>598</v>
      </c>
      <c r="O3568" t="s">
        <v>599</v>
      </c>
      <c r="P3568">
        <v>64055</v>
      </c>
      <c r="Q3568" t="s">
        <v>108</v>
      </c>
      <c r="R3568" t="s">
        <v>519</v>
      </c>
      <c r="S3568" t="s">
        <v>49</v>
      </c>
      <c r="T3568" t="s">
        <v>78</v>
      </c>
      <c r="U3568" t="s">
        <v>520</v>
      </c>
      <c r="V3568">
        <v>1577.94</v>
      </c>
      <c r="W3568">
        <v>3</v>
      </c>
      <c r="X3568" s="9">
        <f>Table1[[#This Row],[Discount]]</f>
        <v>0</v>
      </c>
      <c r="Y3568">
        <v>0</v>
      </c>
      <c r="Z3568">
        <v>757.41120000000001</v>
      </c>
    </row>
    <row r="3569" spans="1:26" ht="16" x14ac:dyDescent="0.2">
      <c r="A3569">
        <v>3568</v>
      </c>
      <c r="B3569" t="s">
        <v>6750</v>
      </c>
      <c r="C3569" s="1">
        <v>41527</v>
      </c>
      <c r="D3569">
        <f>YEAR(Table1[[#This Row],[Order Date]])</f>
        <v>2013</v>
      </c>
      <c r="E3569">
        <f>MONTH(Table1[[#This Row],[Order Date]])</f>
        <v>9</v>
      </c>
      <c r="F3569" t="str">
        <f>Table1[[#This Row],[Order Year]]&amp;"-"&amp;Table1[[#This Row],[Order Month]]</f>
        <v>2013-9</v>
      </c>
      <c r="G3569" s="5">
        <f>YEAR(Table1[[#This Row],[Order Date]])*100 + MONTH(Table1[[#This Row],[Order Date]])</f>
        <v>201309</v>
      </c>
      <c r="H3569" s="1">
        <v>41532</v>
      </c>
      <c r="I3569" t="s">
        <v>26</v>
      </c>
      <c r="J3569" t="s">
        <v>5606</v>
      </c>
      <c r="K3569" t="s">
        <v>5607</v>
      </c>
      <c r="L3569" t="s">
        <v>105</v>
      </c>
      <c r="M3569" t="s">
        <v>30</v>
      </c>
      <c r="N3569" t="s">
        <v>818</v>
      </c>
      <c r="O3569" t="s">
        <v>107</v>
      </c>
      <c r="P3569">
        <v>75220</v>
      </c>
      <c r="Q3569" t="s">
        <v>108</v>
      </c>
      <c r="R3569" t="s">
        <v>6034</v>
      </c>
      <c r="S3569" t="s">
        <v>35</v>
      </c>
      <c r="T3569" t="s">
        <v>68</v>
      </c>
      <c r="U3569" t="s">
        <v>6035</v>
      </c>
      <c r="V3569">
        <v>15.008000000000003</v>
      </c>
      <c r="W3569">
        <v>4</v>
      </c>
      <c r="X3569" s="9">
        <f>Table1[[#This Row],[Discount]]</f>
        <v>0.6</v>
      </c>
      <c r="Y3569">
        <v>0.6</v>
      </c>
      <c r="Z3569">
        <v>-12.006399999999999</v>
      </c>
    </row>
    <row r="3570" spans="1:26" ht="16" x14ac:dyDescent="0.2">
      <c r="A3570">
        <v>3569</v>
      </c>
      <c r="B3570" t="s">
        <v>6751</v>
      </c>
      <c r="C3570" s="1">
        <v>41824</v>
      </c>
      <c r="D3570">
        <f>YEAR(Table1[[#This Row],[Order Date]])</f>
        <v>2014</v>
      </c>
      <c r="E3570">
        <f>MONTH(Table1[[#This Row],[Order Date]])</f>
        <v>7</v>
      </c>
      <c r="F3570" t="str">
        <f>Table1[[#This Row],[Order Year]]&amp;"-"&amp;Table1[[#This Row],[Order Month]]</f>
        <v>2014-7</v>
      </c>
      <c r="G3570" s="5">
        <f>YEAR(Table1[[#This Row],[Order Date]])*100 + MONTH(Table1[[#This Row],[Order Date]])</f>
        <v>201407</v>
      </c>
      <c r="H3570" s="1">
        <v>41824</v>
      </c>
      <c r="I3570" t="s">
        <v>1293</v>
      </c>
      <c r="J3570" t="s">
        <v>724</v>
      </c>
      <c r="K3570" t="s">
        <v>725</v>
      </c>
      <c r="L3570" t="s">
        <v>105</v>
      </c>
      <c r="M3570" t="s">
        <v>30</v>
      </c>
      <c r="N3570" t="s">
        <v>98</v>
      </c>
      <c r="O3570" t="s">
        <v>99</v>
      </c>
      <c r="P3570">
        <v>98105</v>
      </c>
      <c r="Q3570" t="s">
        <v>47</v>
      </c>
      <c r="R3570" t="s">
        <v>1021</v>
      </c>
      <c r="S3570" t="s">
        <v>74</v>
      </c>
      <c r="T3570" t="s">
        <v>164</v>
      </c>
      <c r="U3570" t="s">
        <v>1022</v>
      </c>
      <c r="V3570">
        <v>59.98</v>
      </c>
      <c r="W3570">
        <v>2</v>
      </c>
      <c r="X3570" s="9">
        <f>Table1[[#This Row],[Discount]]</f>
        <v>0</v>
      </c>
      <c r="Y3570">
        <v>0</v>
      </c>
      <c r="Z3570">
        <v>26.391200000000005</v>
      </c>
    </row>
    <row r="3571" spans="1:26" ht="16" x14ac:dyDescent="0.2">
      <c r="A3571">
        <v>3570</v>
      </c>
      <c r="B3571" t="s">
        <v>6751</v>
      </c>
      <c r="C3571" s="1">
        <v>41824</v>
      </c>
      <c r="D3571">
        <f>YEAR(Table1[[#This Row],[Order Date]])</f>
        <v>2014</v>
      </c>
      <c r="E3571">
        <f>MONTH(Table1[[#This Row],[Order Date]])</f>
        <v>7</v>
      </c>
      <c r="F3571" t="str">
        <f>Table1[[#This Row],[Order Year]]&amp;"-"&amp;Table1[[#This Row],[Order Month]]</f>
        <v>2014-7</v>
      </c>
      <c r="G3571" s="5">
        <f>YEAR(Table1[[#This Row],[Order Date]])*100 + MONTH(Table1[[#This Row],[Order Date]])</f>
        <v>201407</v>
      </c>
      <c r="H3571" s="1">
        <v>41824</v>
      </c>
      <c r="I3571" t="s">
        <v>1293</v>
      </c>
      <c r="J3571" t="s">
        <v>724</v>
      </c>
      <c r="K3571" t="s">
        <v>725</v>
      </c>
      <c r="L3571" t="s">
        <v>105</v>
      </c>
      <c r="M3571" t="s">
        <v>30</v>
      </c>
      <c r="N3571" t="s">
        <v>98</v>
      </c>
      <c r="O3571" t="s">
        <v>99</v>
      </c>
      <c r="P3571">
        <v>98105</v>
      </c>
      <c r="Q3571" t="s">
        <v>47</v>
      </c>
      <c r="R3571" t="s">
        <v>876</v>
      </c>
      <c r="S3571" t="s">
        <v>74</v>
      </c>
      <c r="T3571" t="s">
        <v>685</v>
      </c>
      <c r="U3571" t="s">
        <v>6752</v>
      </c>
      <c r="V3571">
        <v>2395.2000000000003</v>
      </c>
      <c r="W3571">
        <v>6</v>
      </c>
      <c r="X3571" s="9">
        <f>Table1[[#This Row],[Discount]]</f>
        <v>0.2</v>
      </c>
      <c r="Y3571">
        <v>0.2</v>
      </c>
      <c r="Z3571">
        <v>209.58000000000004</v>
      </c>
    </row>
    <row r="3572" spans="1:26" ht="16" x14ac:dyDescent="0.2">
      <c r="A3572">
        <v>3571</v>
      </c>
      <c r="B3572" t="s">
        <v>6751</v>
      </c>
      <c r="C3572" s="1">
        <v>41824</v>
      </c>
      <c r="D3572">
        <f>YEAR(Table1[[#This Row],[Order Date]])</f>
        <v>2014</v>
      </c>
      <c r="E3572">
        <f>MONTH(Table1[[#This Row],[Order Date]])</f>
        <v>7</v>
      </c>
      <c r="F3572" t="str">
        <f>Table1[[#This Row],[Order Year]]&amp;"-"&amp;Table1[[#This Row],[Order Month]]</f>
        <v>2014-7</v>
      </c>
      <c r="G3572" s="5">
        <f>YEAR(Table1[[#This Row],[Order Date]])*100 + MONTH(Table1[[#This Row],[Order Date]])</f>
        <v>201407</v>
      </c>
      <c r="H3572" s="1">
        <v>41824</v>
      </c>
      <c r="I3572" t="s">
        <v>1293</v>
      </c>
      <c r="J3572" t="s">
        <v>724</v>
      </c>
      <c r="K3572" t="s">
        <v>725</v>
      </c>
      <c r="L3572" t="s">
        <v>105</v>
      </c>
      <c r="M3572" t="s">
        <v>30</v>
      </c>
      <c r="N3572" t="s">
        <v>98</v>
      </c>
      <c r="O3572" t="s">
        <v>99</v>
      </c>
      <c r="P3572">
        <v>98105</v>
      </c>
      <c r="Q3572" t="s">
        <v>47</v>
      </c>
      <c r="R3572" t="s">
        <v>2707</v>
      </c>
      <c r="S3572" t="s">
        <v>74</v>
      </c>
      <c r="T3572" t="s">
        <v>164</v>
      </c>
      <c r="U3572" t="s">
        <v>4266</v>
      </c>
      <c r="V3572">
        <v>1687.8</v>
      </c>
      <c r="W3572">
        <v>4</v>
      </c>
      <c r="X3572" s="9">
        <f>Table1[[#This Row],[Discount]]</f>
        <v>0</v>
      </c>
      <c r="Y3572">
        <v>0</v>
      </c>
      <c r="Z3572">
        <v>742.63200000000006</v>
      </c>
    </row>
    <row r="3573" spans="1:26" ht="16" x14ac:dyDescent="0.2">
      <c r="A3573">
        <v>3572</v>
      </c>
      <c r="B3573" t="s">
        <v>6751</v>
      </c>
      <c r="C3573" s="1">
        <v>41824</v>
      </c>
      <c r="D3573">
        <f>YEAR(Table1[[#This Row],[Order Date]])</f>
        <v>2014</v>
      </c>
      <c r="E3573">
        <f>MONTH(Table1[[#This Row],[Order Date]])</f>
        <v>7</v>
      </c>
      <c r="F3573" t="str">
        <f>Table1[[#This Row],[Order Year]]&amp;"-"&amp;Table1[[#This Row],[Order Month]]</f>
        <v>2014-7</v>
      </c>
      <c r="G3573" s="5">
        <f>YEAR(Table1[[#This Row],[Order Date]])*100 + MONTH(Table1[[#This Row],[Order Date]])</f>
        <v>201407</v>
      </c>
      <c r="H3573" s="1">
        <v>41824</v>
      </c>
      <c r="I3573" t="s">
        <v>1293</v>
      </c>
      <c r="J3573" t="s">
        <v>724</v>
      </c>
      <c r="K3573" t="s">
        <v>725</v>
      </c>
      <c r="L3573" t="s">
        <v>105</v>
      </c>
      <c r="M3573" t="s">
        <v>30</v>
      </c>
      <c r="N3573" t="s">
        <v>98</v>
      </c>
      <c r="O3573" t="s">
        <v>99</v>
      </c>
      <c r="P3573">
        <v>98105</v>
      </c>
      <c r="Q3573" t="s">
        <v>47</v>
      </c>
      <c r="R3573" t="s">
        <v>1237</v>
      </c>
      <c r="S3573" t="s">
        <v>74</v>
      </c>
      <c r="T3573" t="s">
        <v>75</v>
      </c>
      <c r="U3573" t="s">
        <v>1238</v>
      </c>
      <c r="V3573">
        <v>7.9920000000000009</v>
      </c>
      <c r="W3573">
        <v>1</v>
      </c>
      <c r="X3573" s="9">
        <f>Table1[[#This Row],[Discount]]</f>
        <v>0.2</v>
      </c>
      <c r="Y3573">
        <v>0.2</v>
      </c>
      <c r="Z3573">
        <v>2.6972999999999994</v>
      </c>
    </row>
    <row r="3574" spans="1:26" ht="16" x14ac:dyDescent="0.2">
      <c r="A3574">
        <v>3573</v>
      </c>
      <c r="B3574" t="s">
        <v>6753</v>
      </c>
      <c r="C3574" s="1">
        <v>41820</v>
      </c>
      <c r="D3574">
        <f>YEAR(Table1[[#This Row],[Order Date]])</f>
        <v>2014</v>
      </c>
      <c r="E3574">
        <f>MONTH(Table1[[#This Row],[Order Date]])</f>
        <v>6</v>
      </c>
      <c r="F3574" t="str">
        <f>Table1[[#This Row],[Order Year]]&amp;"-"&amp;Table1[[#This Row],[Order Month]]</f>
        <v>2014-6</v>
      </c>
      <c r="G3574" s="5">
        <f>YEAR(Table1[[#This Row],[Order Date]])*100 + MONTH(Table1[[#This Row],[Order Date]])</f>
        <v>201406</v>
      </c>
      <c r="H3574" s="1">
        <v>41825</v>
      </c>
      <c r="I3574" t="s">
        <v>53</v>
      </c>
      <c r="J3574" t="s">
        <v>6754</v>
      </c>
      <c r="K3574" t="s">
        <v>6755</v>
      </c>
      <c r="L3574" t="s">
        <v>44</v>
      </c>
      <c r="M3574" t="s">
        <v>30</v>
      </c>
      <c r="N3574" t="s">
        <v>5014</v>
      </c>
      <c r="O3574" t="s">
        <v>107</v>
      </c>
      <c r="P3574">
        <v>75150</v>
      </c>
      <c r="Q3574" t="s">
        <v>108</v>
      </c>
      <c r="R3574" t="s">
        <v>2520</v>
      </c>
      <c r="S3574" t="s">
        <v>49</v>
      </c>
      <c r="T3574" t="s">
        <v>93</v>
      </c>
      <c r="U3574" t="s">
        <v>2521</v>
      </c>
      <c r="V3574">
        <v>5.1840000000000011</v>
      </c>
      <c r="W3574">
        <v>1</v>
      </c>
      <c r="X3574" s="9">
        <f>Table1[[#This Row],[Discount]]</f>
        <v>0.2</v>
      </c>
      <c r="Y3574">
        <v>0.2</v>
      </c>
      <c r="Z3574">
        <v>1.8144</v>
      </c>
    </row>
    <row r="3575" spans="1:26" ht="16" x14ac:dyDescent="0.2">
      <c r="A3575">
        <v>3574</v>
      </c>
      <c r="B3575" t="s">
        <v>6756</v>
      </c>
      <c r="C3575" s="1">
        <v>41859</v>
      </c>
      <c r="D3575">
        <f>YEAR(Table1[[#This Row],[Order Date]])</f>
        <v>2014</v>
      </c>
      <c r="E3575">
        <f>MONTH(Table1[[#This Row],[Order Date]])</f>
        <v>8</v>
      </c>
      <c r="F3575" t="str">
        <f>Table1[[#This Row],[Order Year]]&amp;"-"&amp;Table1[[#This Row],[Order Month]]</f>
        <v>2014-8</v>
      </c>
      <c r="G3575" s="5">
        <f>YEAR(Table1[[#This Row],[Order Date]])*100 + MONTH(Table1[[#This Row],[Order Date]])</f>
        <v>201408</v>
      </c>
      <c r="H3575" s="1">
        <v>41864</v>
      </c>
      <c r="I3575" t="s">
        <v>53</v>
      </c>
      <c r="J3575" t="s">
        <v>4461</v>
      </c>
      <c r="K3575" t="s">
        <v>4462</v>
      </c>
      <c r="L3575" t="s">
        <v>29</v>
      </c>
      <c r="M3575" t="s">
        <v>30</v>
      </c>
      <c r="N3575" t="s">
        <v>1176</v>
      </c>
      <c r="O3575" t="s">
        <v>270</v>
      </c>
      <c r="P3575">
        <v>11561</v>
      </c>
      <c r="Q3575" t="s">
        <v>151</v>
      </c>
      <c r="R3575" t="s">
        <v>1001</v>
      </c>
      <c r="S3575" t="s">
        <v>49</v>
      </c>
      <c r="T3575" t="s">
        <v>71</v>
      </c>
      <c r="U3575" t="s">
        <v>1002</v>
      </c>
      <c r="V3575">
        <v>11.68</v>
      </c>
      <c r="W3575">
        <v>2</v>
      </c>
      <c r="X3575" s="9">
        <f>Table1[[#This Row],[Discount]]</f>
        <v>0</v>
      </c>
      <c r="Y3575">
        <v>0</v>
      </c>
      <c r="Z3575">
        <v>5.4895999999999994</v>
      </c>
    </row>
    <row r="3576" spans="1:26" ht="16" x14ac:dyDescent="0.2">
      <c r="A3576">
        <v>3575</v>
      </c>
      <c r="B3576" t="s">
        <v>6756</v>
      </c>
      <c r="C3576" s="1">
        <v>41859</v>
      </c>
      <c r="D3576">
        <f>YEAR(Table1[[#This Row],[Order Date]])</f>
        <v>2014</v>
      </c>
      <c r="E3576">
        <f>MONTH(Table1[[#This Row],[Order Date]])</f>
        <v>8</v>
      </c>
      <c r="F3576" t="str">
        <f>Table1[[#This Row],[Order Year]]&amp;"-"&amp;Table1[[#This Row],[Order Month]]</f>
        <v>2014-8</v>
      </c>
      <c r="G3576" s="5">
        <f>YEAR(Table1[[#This Row],[Order Date]])*100 + MONTH(Table1[[#This Row],[Order Date]])</f>
        <v>201408</v>
      </c>
      <c r="H3576" s="1">
        <v>41864</v>
      </c>
      <c r="I3576" t="s">
        <v>53</v>
      </c>
      <c r="J3576" t="s">
        <v>4461</v>
      </c>
      <c r="K3576" t="s">
        <v>4462</v>
      </c>
      <c r="L3576" t="s">
        <v>29</v>
      </c>
      <c r="M3576" t="s">
        <v>30</v>
      </c>
      <c r="N3576" t="s">
        <v>1176</v>
      </c>
      <c r="O3576" t="s">
        <v>270</v>
      </c>
      <c r="P3576">
        <v>11561</v>
      </c>
      <c r="Q3576" t="s">
        <v>151</v>
      </c>
      <c r="R3576" t="s">
        <v>6757</v>
      </c>
      <c r="S3576" t="s">
        <v>49</v>
      </c>
      <c r="T3576" t="s">
        <v>71</v>
      </c>
      <c r="U3576" t="s">
        <v>189</v>
      </c>
      <c r="V3576">
        <v>104.80000000000001</v>
      </c>
      <c r="W3576">
        <v>10</v>
      </c>
      <c r="X3576" s="9">
        <f>Table1[[#This Row],[Discount]]</f>
        <v>0</v>
      </c>
      <c r="Y3576">
        <v>0</v>
      </c>
      <c r="Z3576">
        <v>26.200000000000003</v>
      </c>
    </row>
    <row r="3577" spans="1:26" ht="16" x14ac:dyDescent="0.2">
      <c r="A3577">
        <v>3576</v>
      </c>
      <c r="B3577" t="s">
        <v>6758</v>
      </c>
      <c r="C3577" s="1">
        <v>40987</v>
      </c>
      <c r="D3577">
        <f>YEAR(Table1[[#This Row],[Order Date]])</f>
        <v>2012</v>
      </c>
      <c r="E3577">
        <f>MONTH(Table1[[#This Row],[Order Date]])</f>
        <v>3</v>
      </c>
      <c r="F3577" t="str">
        <f>Table1[[#This Row],[Order Year]]&amp;"-"&amp;Table1[[#This Row],[Order Month]]</f>
        <v>2012-3</v>
      </c>
      <c r="G3577" s="5">
        <f>YEAR(Table1[[#This Row],[Order Date]])*100 + MONTH(Table1[[#This Row],[Order Date]])</f>
        <v>201203</v>
      </c>
      <c r="H3577" s="1">
        <v>40992</v>
      </c>
      <c r="I3577" t="s">
        <v>53</v>
      </c>
      <c r="J3577" t="s">
        <v>3538</v>
      </c>
      <c r="K3577" t="s">
        <v>3539</v>
      </c>
      <c r="L3577" t="s">
        <v>29</v>
      </c>
      <c r="M3577" t="s">
        <v>30</v>
      </c>
      <c r="N3577" t="s">
        <v>6759</v>
      </c>
      <c r="O3577" t="s">
        <v>57</v>
      </c>
      <c r="P3577">
        <v>33161</v>
      </c>
      <c r="Q3577" t="s">
        <v>33</v>
      </c>
      <c r="R3577" t="s">
        <v>2604</v>
      </c>
      <c r="S3577" t="s">
        <v>49</v>
      </c>
      <c r="T3577" t="s">
        <v>93</v>
      </c>
      <c r="U3577" t="s">
        <v>2605</v>
      </c>
      <c r="V3577">
        <v>14.496000000000002</v>
      </c>
      <c r="W3577">
        <v>3</v>
      </c>
      <c r="X3577" s="9">
        <f>Table1[[#This Row],[Discount]]</f>
        <v>0.2</v>
      </c>
      <c r="Y3577">
        <v>0.2</v>
      </c>
      <c r="Z3577">
        <v>4.8924000000000003</v>
      </c>
    </row>
    <row r="3578" spans="1:26" ht="16" x14ac:dyDescent="0.2">
      <c r="A3578">
        <v>3577</v>
      </c>
      <c r="B3578" t="s">
        <v>6760</v>
      </c>
      <c r="C3578" s="1">
        <v>41433</v>
      </c>
      <c r="D3578">
        <f>YEAR(Table1[[#This Row],[Order Date]])</f>
        <v>2013</v>
      </c>
      <c r="E3578">
        <f>MONTH(Table1[[#This Row],[Order Date]])</f>
        <v>6</v>
      </c>
      <c r="F3578" t="str">
        <f>Table1[[#This Row],[Order Year]]&amp;"-"&amp;Table1[[#This Row],[Order Month]]</f>
        <v>2013-6</v>
      </c>
      <c r="G3578" s="5">
        <f>YEAR(Table1[[#This Row],[Order Date]])*100 + MONTH(Table1[[#This Row],[Order Date]])</f>
        <v>201306</v>
      </c>
      <c r="H3578" s="1">
        <v>41437</v>
      </c>
      <c r="I3578" t="s">
        <v>53</v>
      </c>
      <c r="J3578" t="s">
        <v>754</v>
      </c>
      <c r="K3578" t="s">
        <v>755</v>
      </c>
      <c r="L3578" t="s">
        <v>105</v>
      </c>
      <c r="M3578" t="s">
        <v>30</v>
      </c>
      <c r="N3578" t="s">
        <v>5957</v>
      </c>
      <c r="O3578" t="s">
        <v>46</v>
      </c>
      <c r="P3578">
        <v>93309</v>
      </c>
      <c r="Q3578" t="s">
        <v>47</v>
      </c>
      <c r="R3578" t="s">
        <v>2217</v>
      </c>
      <c r="S3578" t="s">
        <v>49</v>
      </c>
      <c r="T3578" t="s">
        <v>78</v>
      </c>
      <c r="U3578" t="s">
        <v>2218</v>
      </c>
      <c r="V3578">
        <v>4.7840000000000007</v>
      </c>
      <c r="W3578">
        <v>1</v>
      </c>
      <c r="X3578" s="9">
        <f>Table1[[#This Row],[Discount]]</f>
        <v>0.2</v>
      </c>
      <c r="Y3578">
        <v>0.2</v>
      </c>
      <c r="Z3578">
        <v>1.5547999999999997</v>
      </c>
    </row>
    <row r="3579" spans="1:26" ht="16" x14ac:dyDescent="0.2">
      <c r="A3579">
        <v>3578</v>
      </c>
      <c r="B3579" t="s">
        <v>6760</v>
      </c>
      <c r="C3579" s="1">
        <v>41433</v>
      </c>
      <c r="D3579">
        <f>YEAR(Table1[[#This Row],[Order Date]])</f>
        <v>2013</v>
      </c>
      <c r="E3579">
        <f>MONTH(Table1[[#This Row],[Order Date]])</f>
        <v>6</v>
      </c>
      <c r="F3579" t="str">
        <f>Table1[[#This Row],[Order Year]]&amp;"-"&amp;Table1[[#This Row],[Order Month]]</f>
        <v>2013-6</v>
      </c>
      <c r="G3579" s="5">
        <f>YEAR(Table1[[#This Row],[Order Date]])*100 + MONTH(Table1[[#This Row],[Order Date]])</f>
        <v>201306</v>
      </c>
      <c r="H3579" s="1">
        <v>41437</v>
      </c>
      <c r="I3579" t="s">
        <v>53</v>
      </c>
      <c r="J3579" t="s">
        <v>754</v>
      </c>
      <c r="K3579" t="s">
        <v>755</v>
      </c>
      <c r="L3579" t="s">
        <v>105</v>
      </c>
      <c r="M3579" t="s">
        <v>30</v>
      </c>
      <c r="N3579" t="s">
        <v>5957</v>
      </c>
      <c r="O3579" t="s">
        <v>46</v>
      </c>
      <c r="P3579">
        <v>93309</v>
      </c>
      <c r="Q3579" t="s">
        <v>47</v>
      </c>
      <c r="R3579" t="s">
        <v>872</v>
      </c>
      <c r="S3579" t="s">
        <v>49</v>
      </c>
      <c r="T3579" t="s">
        <v>93</v>
      </c>
      <c r="U3579" t="s">
        <v>873</v>
      </c>
      <c r="V3579">
        <v>4.7300000000000004</v>
      </c>
      <c r="W3579">
        <v>1</v>
      </c>
      <c r="X3579" s="9">
        <f>Table1[[#This Row],[Discount]]</f>
        <v>0</v>
      </c>
      <c r="Y3579">
        <v>0</v>
      </c>
      <c r="Z3579">
        <v>2.3177000000000003</v>
      </c>
    </row>
    <row r="3580" spans="1:26" ht="16" x14ac:dyDescent="0.2">
      <c r="A3580">
        <v>3579</v>
      </c>
      <c r="B3580" t="s">
        <v>6761</v>
      </c>
      <c r="C3580" s="1">
        <v>41481</v>
      </c>
      <c r="D3580">
        <f>YEAR(Table1[[#This Row],[Order Date]])</f>
        <v>2013</v>
      </c>
      <c r="E3580">
        <f>MONTH(Table1[[#This Row],[Order Date]])</f>
        <v>7</v>
      </c>
      <c r="F3580" t="str">
        <f>Table1[[#This Row],[Order Year]]&amp;"-"&amp;Table1[[#This Row],[Order Month]]</f>
        <v>2013-7</v>
      </c>
      <c r="G3580" s="5">
        <f>YEAR(Table1[[#This Row],[Order Date]])*100 + MONTH(Table1[[#This Row],[Order Date]])</f>
        <v>201307</v>
      </c>
      <c r="H3580" s="1">
        <v>41485</v>
      </c>
      <c r="I3580" t="s">
        <v>53</v>
      </c>
      <c r="J3580" t="s">
        <v>3006</v>
      </c>
      <c r="K3580" t="s">
        <v>3007</v>
      </c>
      <c r="L3580" t="s">
        <v>29</v>
      </c>
      <c r="M3580" t="s">
        <v>30</v>
      </c>
      <c r="N3580" t="s">
        <v>331</v>
      </c>
      <c r="O3580" t="s">
        <v>1490</v>
      </c>
      <c r="P3580">
        <v>39212</v>
      </c>
      <c r="Q3580" t="s">
        <v>33</v>
      </c>
      <c r="R3580" t="s">
        <v>6762</v>
      </c>
      <c r="S3580" t="s">
        <v>49</v>
      </c>
      <c r="T3580" t="s">
        <v>62</v>
      </c>
      <c r="U3580" t="s">
        <v>6763</v>
      </c>
      <c r="V3580">
        <v>7.89</v>
      </c>
      <c r="W3580">
        <v>1</v>
      </c>
      <c r="X3580" s="9">
        <f>Table1[[#This Row],[Discount]]</f>
        <v>0</v>
      </c>
      <c r="Y3580">
        <v>0</v>
      </c>
      <c r="Z3580">
        <v>0.31559999999999899</v>
      </c>
    </row>
    <row r="3581" spans="1:26" ht="16" x14ac:dyDescent="0.2">
      <c r="A3581">
        <v>3580</v>
      </c>
      <c r="B3581" t="s">
        <v>6761</v>
      </c>
      <c r="C3581" s="1">
        <v>41481</v>
      </c>
      <c r="D3581">
        <f>YEAR(Table1[[#This Row],[Order Date]])</f>
        <v>2013</v>
      </c>
      <c r="E3581">
        <f>MONTH(Table1[[#This Row],[Order Date]])</f>
        <v>7</v>
      </c>
      <c r="F3581" t="str">
        <f>Table1[[#This Row],[Order Year]]&amp;"-"&amp;Table1[[#This Row],[Order Month]]</f>
        <v>2013-7</v>
      </c>
      <c r="G3581" s="5">
        <f>YEAR(Table1[[#This Row],[Order Date]])*100 + MONTH(Table1[[#This Row],[Order Date]])</f>
        <v>201307</v>
      </c>
      <c r="H3581" s="1">
        <v>41485</v>
      </c>
      <c r="I3581" t="s">
        <v>53</v>
      </c>
      <c r="J3581" t="s">
        <v>3006</v>
      </c>
      <c r="K3581" t="s">
        <v>3007</v>
      </c>
      <c r="L3581" t="s">
        <v>29</v>
      </c>
      <c r="M3581" t="s">
        <v>30</v>
      </c>
      <c r="N3581" t="s">
        <v>331</v>
      </c>
      <c r="O3581" t="s">
        <v>1490</v>
      </c>
      <c r="P3581">
        <v>39212</v>
      </c>
      <c r="Q3581" t="s">
        <v>33</v>
      </c>
      <c r="R3581" t="s">
        <v>5806</v>
      </c>
      <c r="S3581" t="s">
        <v>49</v>
      </c>
      <c r="T3581" t="s">
        <v>93</v>
      </c>
      <c r="U3581" t="s">
        <v>5807</v>
      </c>
      <c r="V3581">
        <v>65.5</v>
      </c>
      <c r="W3581">
        <v>5</v>
      </c>
      <c r="X3581" s="9">
        <f>Table1[[#This Row],[Discount]]</f>
        <v>0</v>
      </c>
      <c r="Y3581">
        <v>0</v>
      </c>
      <c r="Z3581">
        <v>32.094999999999999</v>
      </c>
    </row>
    <row r="3582" spans="1:26" ht="16" x14ac:dyDescent="0.2">
      <c r="A3582">
        <v>3581</v>
      </c>
      <c r="B3582" t="s">
        <v>6761</v>
      </c>
      <c r="C3582" s="1">
        <v>41481</v>
      </c>
      <c r="D3582">
        <f>YEAR(Table1[[#This Row],[Order Date]])</f>
        <v>2013</v>
      </c>
      <c r="E3582">
        <f>MONTH(Table1[[#This Row],[Order Date]])</f>
        <v>7</v>
      </c>
      <c r="F3582" t="str">
        <f>Table1[[#This Row],[Order Year]]&amp;"-"&amp;Table1[[#This Row],[Order Month]]</f>
        <v>2013-7</v>
      </c>
      <c r="G3582" s="5">
        <f>YEAR(Table1[[#This Row],[Order Date]])*100 + MONTH(Table1[[#This Row],[Order Date]])</f>
        <v>201307</v>
      </c>
      <c r="H3582" s="1">
        <v>41485</v>
      </c>
      <c r="I3582" t="s">
        <v>53</v>
      </c>
      <c r="J3582" t="s">
        <v>3006</v>
      </c>
      <c r="K3582" t="s">
        <v>3007</v>
      </c>
      <c r="L3582" t="s">
        <v>29</v>
      </c>
      <c r="M3582" t="s">
        <v>30</v>
      </c>
      <c r="N3582" t="s">
        <v>331</v>
      </c>
      <c r="O3582" t="s">
        <v>1490</v>
      </c>
      <c r="P3582">
        <v>39212</v>
      </c>
      <c r="Q3582" t="s">
        <v>33</v>
      </c>
      <c r="R3582" t="s">
        <v>1329</v>
      </c>
      <c r="S3582" t="s">
        <v>35</v>
      </c>
      <c r="T3582" t="s">
        <v>59</v>
      </c>
      <c r="U3582" t="s">
        <v>1330</v>
      </c>
      <c r="V3582">
        <v>2430.08</v>
      </c>
      <c r="W3582">
        <v>8</v>
      </c>
      <c r="X3582" s="9">
        <f>Table1[[#This Row],[Discount]]</f>
        <v>0</v>
      </c>
      <c r="Y3582">
        <v>0</v>
      </c>
      <c r="Z3582">
        <v>388.81280000000015</v>
      </c>
    </row>
    <row r="3583" spans="1:26" ht="16" x14ac:dyDescent="0.2">
      <c r="A3583">
        <v>3582</v>
      </c>
      <c r="B3583" t="s">
        <v>6764</v>
      </c>
      <c r="C3583" s="1">
        <v>41914</v>
      </c>
      <c r="D3583">
        <f>YEAR(Table1[[#This Row],[Order Date]])</f>
        <v>2014</v>
      </c>
      <c r="E3583">
        <f>MONTH(Table1[[#This Row],[Order Date]])</f>
        <v>10</v>
      </c>
      <c r="F3583" t="str">
        <f>Table1[[#This Row],[Order Year]]&amp;"-"&amp;Table1[[#This Row],[Order Month]]</f>
        <v>2014-10</v>
      </c>
      <c r="G3583" s="5">
        <f>YEAR(Table1[[#This Row],[Order Date]])*100 + MONTH(Table1[[#This Row],[Order Date]])</f>
        <v>201410</v>
      </c>
      <c r="H3583" s="1">
        <v>41920</v>
      </c>
      <c r="I3583" t="s">
        <v>53</v>
      </c>
      <c r="J3583" t="s">
        <v>511</v>
      </c>
      <c r="K3583" t="s">
        <v>512</v>
      </c>
      <c r="L3583" t="s">
        <v>29</v>
      </c>
      <c r="M3583" t="s">
        <v>30</v>
      </c>
      <c r="N3583" t="s">
        <v>140</v>
      </c>
      <c r="O3583" t="s">
        <v>141</v>
      </c>
      <c r="P3583">
        <v>68025</v>
      </c>
      <c r="Q3583" t="s">
        <v>108</v>
      </c>
      <c r="R3583" t="s">
        <v>3572</v>
      </c>
      <c r="S3583" t="s">
        <v>49</v>
      </c>
      <c r="T3583" t="s">
        <v>93</v>
      </c>
      <c r="U3583" t="s">
        <v>3573</v>
      </c>
      <c r="V3583">
        <v>104.85</v>
      </c>
      <c r="W3583">
        <v>1</v>
      </c>
      <c r="X3583" s="9">
        <f>Table1[[#This Row],[Discount]]</f>
        <v>0</v>
      </c>
      <c r="Y3583">
        <v>0</v>
      </c>
      <c r="Z3583">
        <v>50.327999999999996</v>
      </c>
    </row>
    <row r="3584" spans="1:26" ht="16" x14ac:dyDescent="0.2">
      <c r="A3584">
        <v>3583</v>
      </c>
      <c r="B3584" t="s">
        <v>6765</v>
      </c>
      <c r="C3584" s="1">
        <v>41253</v>
      </c>
      <c r="D3584">
        <f>YEAR(Table1[[#This Row],[Order Date]])</f>
        <v>2012</v>
      </c>
      <c r="E3584">
        <f>MONTH(Table1[[#This Row],[Order Date]])</f>
        <v>12</v>
      </c>
      <c r="F3584" t="str">
        <f>Table1[[#This Row],[Order Year]]&amp;"-"&amp;Table1[[#This Row],[Order Month]]</f>
        <v>2012-12</v>
      </c>
      <c r="G3584" s="5">
        <f>YEAR(Table1[[#This Row],[Order Date]])*100 + MONTH(Table1[[#This Row],[Order Date]])</f>
        <v>201212</v>
      </c>
      <c r="H3584" s="1">
        <v>41259</v>
      </c>
      <c r="I3584" t="s">
        <v>53</v>
      </c>
      <c r="J3584" t="s">
        <v>3942</v>
      </c>
      <c r="K3584" t="s">
        <v>3943</v>
      </c>
      <c r="L3584" t="s">
        <v>44</v>
      </c>
      <c r="M3584" t="s">
        <v>30</v>
      </c>
      <c r="N3584" t="s">
        <v>331</v>
      </c>
      <c r="O3584" t="s">
        <v>241</v>
      </c>
      <c r="P3584">
        <v>49201</v>
      </c>
      <c r="Q3584" t="s">
        <v>108</v>
      </c>
      <c r="R3584" t="s">
        <v>574</v>
      </c>
      <c r="S3584" t="s">
        <v>49</v>
      </c>
      <c r="T3584" t="s">
        <v>71</v>
      </c>
      <c r="U3584" t="s">
        <v>6766</v>
      </c>
      <c r="V3584">
        <v>3.9</v>
      </c>
      <c r="W3584">
        <v>2</v>
      </c>
      <c r="X3584" s="9">
        <f>Table1[[#This Row],[Discount]]</f>
        <v>0</v>
      </c>
      <c r="Y3584">
        <v>0</v>
      </c>
      <c r="Z3584">
        <v>1.5209999999999999</v>
      </c>
    </row>
    <row r="3585" spans="1:26" ht="16" x14ac:dyDescent="0.2">
      <c r="A3585">
        <v>3584</v>
      </c>
      <c r="B3585" t="s">
        <v>6765</v>
      </c>
      <c r="C3585" s="1">
        <v>41253</v>
      </c>
      <c r="D3585">
        <f>YEAR(Table1[[#This Row],[Order Date]])</f>
        <v>2012</v>
      </c>
      <c r="E3585">
        <f>MONTH(Table1[[#This Row],[Order Date]])</f>
        <v>12</v>
      </c>
      <c r="F3585" t="str">
        <f>Table1[[#This Row],[Order Year]]&amp;"-"&amp;Table1[[#This Row],[Order Month]]</f>
        <v>2012-12</v>
      </c>
      <c r="G3585" s="5">
        <f>YEAR(Table1[[#This Row],[Order Date]])*100 + MONTH(Table1[[#This Row],[Order Date]])</f>
        <v>201212</v>
      </c>
      <c r="H3585" s="1">
        <v>41259</v>
      </c>
      <c r="I3585" t="s">
        <v>53</v>
      </c>
      <c r="J3585" t="s">
        <v>3942</v>
      </c>
      <c r="K3585" t="s">
        <v>3943</v>
      </c>
      <c r="L3585" t="s">
        <v>44</v>
      </c>
      <c r="M3585" t="s">
        <v>30</v>
      </c>
      <c r="N3585" t="s">
        <v>331</v>
      </c>
      <c r="O3585" t="s">
        <v>241</v>
      </c>
      <c r="P3585">
        <v>49201</v>
      </c>
      <c r="Q3585" t="s">
        <v>108</v>
      </c>
      <c r="R3585" t="s">
        <v>5703</v>
      </c>
      <c r="S3585" t="s">
        <v>35</v>
      </c>
      <c r="T3585" t="s">
        <v>59</v>
      </c>
      <c r="U3585" t="s">
        <v>5704</v>
      </c>
      <c r="V3585">
        <v>801.96</v>
      </c>
      <c r="W3585">
        <v>2</v>
      </c>
      <c r="X3585" s="9">
        <f>Table1[[#This Row],[Discount]]</f>
        <v>0</v>
      </c>
      <c r="Y3585">
        <v>0</v>
      </c>
      <c r="Z3585">
        <v>200.49</v>
      </c>
    </row>
    <row r="3586" spans="1:26" ht="16" x14ac:dyDescent="0.2">
      <c r="A3586">
        <v>3585</v>
      </c>
      <c r="B3586" t="s">
        <v>6765</v>
      </c>
      <c r="C3586" s="1">
        <v>41253</v>
      </c>
      <c r="D3586">
        <f>YEAR(Table1[[#This Row],[Order Date]])</f>
        <v>2012</v>
      </c>
      <c r="E3586">
        <f>MONTH(Table1[[#This Row],[Order Date]])</f>
        <v>12</v>
      </c>
      <c r="F3586" t="str">
        <f>Table1[[#This Row],[Order Year]]&amp;"-"&amp;Table1[[#This Row],[Order Month]]</f>
        <v>2012-12</v>
      </c>
      <c r="G3586" s="5">
        <f>YEAR(Table1[[#This Row],[Order Date]])*100 + MONTH(Table1[[#This Row],[Order Date]])</f>
        <v>201212</v>
      </c>
      <c r="H3586" s="1">
        <v>41259</v>
      </c>
      <c r="I3586" t="s">
        <v>53</v>
      </c>
      <c r="J3586" t="s">
        <v>3942</v>
      </c>
      <c r="K3586" t="s">
        <v>3943</v>
      </c>
      <c r="L3586" t="s">
        <v>44</v>
      </c>
      <c r="M3586" t="s">
        <v>30</v>
      </c>
      <c r="N3586" t="s">
        <v>331</v>
      </c>
      <c r="O3586" t="s">
        <v>241</v>
      </c>
      <c r="P3586">
        <v>49201</v>
      </c>
      <c r="Q3586" t="s">
        <v>108</v>
      </c>
      <c r="R3586" t="s">
        <v>3894</v>
      </c>
      <c r="S3586" t="s">
        <v>35</v>
      </c>
      <c r="T3586" t="s">
        <v>39</v>
      </c>
      <c r="U3586" t="s">
        <v>3895</v>
      </c>
      <c r="V3586">
        <v>191.96</v>
      </c>
      <c r="W3586">
        <v>2</v>
      </c>
      <c r="X3586" s="9">
        <f>Table1[[#This Row],[Discount]]</f>
        <v>0</v>
      </c>
      <c r="Y3586">
        <v>0</v>
      </c>
      <c r="Z3586">
        <v>32.633199999999988</v>
      </c>
    </row>
    <row r="3587" spans="1:26" ht="16" x14ac:dyDescent="0.2">
      <c r="A3587">
        <v>3586</v>
      </c>
      <c r="B3587" t="s">
        <v>6765</v>
      </c>
      <c r="C3587" s="1">
        <v>41253</v>
      </c>
      <c r="D3587">
        <f>YEAR(Table1[[#This Row],[Order Date]])</f>
        <v>2012</v>
      </c>
      <c r="E3587">
        <f>MONTH(Table1[[#This Row],[Order Date]])</f>
        <v>12</v>
      </c>
      <c r="F3587" t="str">
        <f>Table1[[#This Row],[Order Year]]&amp;"-"&amp;Table1[[#This Row],[Order Month]]</f>
        <v>2012-12</v>
      </c>
      <c r="G3587" s="5">
        <f>YEAR(Table1[[#This Row],[Order Date]])*100 + MONTH(Table1[[#This Row],[Order Date]])</f>
        <v>201212</v>
      </c>
      <c r="H3587" s="1">
        <v>41259</v>
      </c>
      <c r="I3587" t="s">
        <v>53</v>
      </c>
      <c r="J3587" t="s">
        <v>3942</v>
      </c>
      <c r="K3587" t="s">
        <v>3943</v>
      </c>
      <c r="L3587" t="s">
        <v>44</v>
      </c>
      <c r="M3587" t="s">
        <v>30</v>
      </c>
      <c r="N3587" t="s">
        <v>331</v>
      </c>
      <c r="O3587" t="s">
        <v>241</v>
      </c>
      <c r="P3587">
        <v>49201</v>
      </c>
      <c r="Q3587" t="s">
        <v>108</v>
      </c>
      <c r="R3587" t="s">
        <v>2774</v>
      </c>
      <c r="S3587" t="s">
        <v>49</v>
      </c>
      <c r="T3587" t="s">
        <v>50</v>
      </c>
      <c r="U3587" t="s">
        <v>2775</v>
      </c>
      <c r="V3587">
        <v>2.61</v>
      </c>
      <c r="W3587">
        <v>1</v>
      </c>
      <c r="X3587" s="9">
        <f>Table1[[#This Row],[Discount]]</f>
        <v>0</v>
      </c>
      <c r="Y3587">
        <v>0</v>
      </c>
      <c r="Z3587">
        <v>1.2005999999999999</v>
      </c>
    </row>
    <row r="3588" spans="1:26" ht="16" x14ac:dyDescent="0.2">
      <c r="A3588">
        <v>3587</v>
      </c>
      <c r="B3588" t="s">
        <v>6767</v>
      </c>
      <c r="C3588" s="1">
        <v>41886</v>
      </c>
      <c r="D3588">
        <f>YEAR(Table1[[#This Row],[Order Date]])</f>
        <v>2014</v>
      </c>
      <c r="E3588">
        <f>MONTH(Table1[[#This Row],[Order Date]])</f>
        <v>9</v>
      </c>
      <c r="F3588" t="str">
        <f>Table1[[#This Row],[Order Year]]&amp;"-"&amp;Table1[[#This Row],[Order Month]]</f>
        <v>2014-9</v>
      </c>
      <c r="G3588" s="5">
        <f>YEAR(Table1[[#This Row],[Order Date]])*100 + MONTH(Table1[[#This Row],[Order Date]])</f>
        <v>201409</v>
      </c>
      <c r="H3588" s="1">
        <v>41891</v>
      </c>
      <c r="I3588" t="s">
        <v>53</v>
      </c>
      <c r="J3588" t="s">
        <v>5730</v>
      </c>
      <c r="K3588" t="s">
        <v>5731</v>
      </c>
      <c r="L3588" t="s">
        <v>44</v>
      </c>
      <c r="M3588" t="s">
        <v>30</v>
      </c>
      <c r="N3588" t="s">
        <v>130</v>
      </c>
      <c r="O3588" t="s">
        <v>46</v>
      </c>
      <c r="P3588">
        <v>94122</v>
      </c>
      <c r="Q3588" t="s">
        <v>47</v>
      </c>
      <c r="R3588" t="s">
        <v>369</v>
      </c>
      <c r="S3588" t="s">
        <v>49</v>
      </c>
      <c r="T3588" t="s">
        <v>71</v>
      </c>
      <c r="U3588" t="s">
        <v>370</v>
      </c>
      <c r="V3588">
        <v>5.96</v>
      </c>
      <c r="W3588">
        <v>2</v>
      </c>
      <c r="X3588" s="9">
        <f>Table1[[#This Row],[Discount]]</f>
        <v>0</v>
      </c>
      <c r="Y3588">
        <v>0</v>
      </c>
      <c r="Z3588">
        <v>1.6688000000000001</v>
      </c>
    </row>
    <row r="3589" spans="1:26" ht="16" x14ac:dyDescent="0.2">
      <c r="A3589">
        <v>3588</v>
      </c>
      <c r="B3589" t="s">
        <v>6768</v>
      </c>
      <c r="C3589" s="1">
        <v>41907</v>
      </c>
      <c r="D3589">
        <f>YEAR(Table1[[#This Row],[Order Date]])</f>
        <v>2014</v>
      </c>
      <c r="E3589">
        <f>MONTH(Table1[[#This Row],[Order Date]])</f>
        <v>9</v>
      </c>
      <c r="F3589" t="str">
        <f>Table1[[#This Row],[Order Year]]&amp;"-"&amp;Table1[[#This Row],[Order Month]]</f>
        <v>2014-9</v>
      </c>
      <c r="G3589" s="5">
        <f>YEAR(Table1[[#This Row],[Order Date]])*100 + MONTH(Table1[[#This Row],[Order Date]])</f>
        <v>201409</v>
      </c>
      <c r="H3589" s="1">
        <v>41911</v>
      </c>
      <c r="I3589" t="s">
        <v>53</v>
      </c>
      <c r="J3589" t="s">
        <v>3506</v>
      </c>
      <c r="K3589" t="s">
        <v>3507</v>
      </c>
      <c r="L3589" t="s">
        <v>105</v>
      </c>
      <c r="M3589" t="s">
        <v>30</v>
      </c>
      <c r="N3589" t="s">
        <v>2473</v>
      </c>
      <c r="O3589" t="s">
        <v>501</v>
      </c>
      <c r="P3589">
        <v>43130</v>
      </c>
      <c r="Q3589" t="s">
        <v>151</v>
      </c>
      <c r="R3589" t="s">
        <v>4598</v>
      </c>
      <c r="S3589" t="s">
        <v>74</v>
      </c>
      <c r="T3589" t="s">
        <v>75</v>
      </c>
      <c r="U3589" t="s">
        <v>4599</v>
      </c>
      <c r="V3589">
        <v>1169.694</v>
      </c>
      <c r="W3589">
        <v>3</v>
      </c>
      <c r="X3589" s="9">
        <f>Table1[[#This Row],[Discount]]</f>
        <v>0.4</v>
      </c>
      <c r="Y3589">
        <v>0.4</v>
      </c>
      <c r="Z3589">
        <v>-253.43369999999993</v>
      </c>
    </row>
    <row r="3590" spans="1:26" ht="16" x14ac:dyDescent="0.2">
      <c r="A3590">
        <v>3589</v>
      </c>
      <c r="B3590" t="s">
        <v>6769</v>
      </c>
      <c r="C3590" s="1">
        <v>41993</v>
      </c>
      <c r="D3590">
        <f>YEAR(Table1[[#This Row],[Order Date]])</f>
        <v>2014</v>
      </c>
      <c r="E3590">
        <f>MONTH(Table1[[#This Row],[Order Date]])</f>
        <v>12</v>
      </c>
      <c r="F3590" t="str">
        <f>Table1[[#This Row],[Order Year]]&amp;"-"&amp;Table1[[#This Row],[Order Month]]</f>
        <v>2014-12</v>
      </c>
      <c r="G3590" s="5">
        <f>YEAR(Table1[[#This Row],[Order Date]])*100 + MONTH(Table1[[#This Row],[Order Date]])</f>
        <v>201412</v>
      </c>
      <c r="H3590" s="1">
        <v>41995</v>
      </c>
      <c r="I3590" t="s">
        <v>191</v>
      </c>
      <c r="J3590" t="s">
        <v>4719</v>
      </c>
      <c r="K3590" t="s">
        <v>4720</v>
      </c>
      <c r="L3590" t="s">
        <v>29</v>
      </c>
      <c r="M3590" t="s">
        <v>30</v>
      </c>
      <c r="N3590" t="s">
        <v>4271</v>
      </c>
      <c r="O3590" t="s">
        <v>739</v>
      </c>
      <c r="P3590">
        <v>70506</v>
      </c>
      <c r="Q3590" t="s">
        <v>33</v>
      </c>
      <c r="R3590" t="s">
        <v>1803</v>
      </c>
      <c r="S3590" t="s">
        <v>49</v>
      </c>
      <c r="T3590" t="s">
        <v>581</v>
      </c>
      <c r="U3590" t="s">
        <v>1804</v>
      </c>
      <c r="V3590">
        <v>1665.62</v>
      </c>
      <c r="W3590">
        <v>2</v>
      </c>
      <c r="X3590" s="9">
        <f>Table1[[#This Row],[Discount]]</f>
        <v>0</v>
      </c>
      <c r="Y3590">
        <v>0</v>
      </c>
      <c r="Z3590">
        <v>33.312400000000025</v>
      </c>
    </row>
    <row r="3591" spans="1:26" ht="16" x14ac:dyDescent="0.2">
      <c r="A3591">
        <v>3590</v>
      </c>
      <c r="B3591" t="s">
        <v>6770</v>
      </c>
      <c r="C3591" s="1">
        <v>41968</v>
      </c>
      <c r="D3591">
        <f>YEAR(Table1[[#This Row],[Order Date]])</f>
        <v>2014</v>
      </c>
      <c r="E3591">
        <f>MONTH(Table1[[#This Row],[Order Date]])</f>
        <v>11</v>
      </c>
      <c r="F3591" t="str">
        <f>Table1[[#This Row],[Order Year]]&amp;"-"&amp;Table1[[#This Row],[Order Month]]</f>
        <v>2014-11</v>
      </c>
      <c r="G3591" s="5">
        <f>YEAR(Table1[[#This Row],[Order Date]])*100 + MONTH(Table1[[#This Row],[Order Date]])</f>
        <v>201411</v>
      </c>
      <c r="H3591" s="1">
        <v>41974</v>
      </c>
      <c r="I3591" t="s">
        <v>53</v>
      </c>
      <c r="J3591" t="s">
        <v>754</v>
      </c>
      <c r="K3591" t="s">
        <v>755</v>
      </c>
      <c r="L3591" t="s">
        <v>105</v>
      </c>
      <c r="M3591" t="s">
        <v>30</v>
      </c>
      <c r="N3591" t="s">
        <v>1467</v>
      </c>
      <c r="O3591" t="s">
        <v>32</v>
      </c>
      <c r="P3591">
        <v>40475</v>
      </c>
      <c r="Q3591" t="s">
        <v>33</v>
      </c>
      <c r="R3591" t="s">
        <v>2394</v>
      </c>
      <c r="S3591" t="s">
        <v>49</v>
      </c>
      <c r="T3591" t="s">
        <v>78</v>
      </c>
      <c r="U3591" t="s">
        <v>2395</v>
      </c>
      <c r="V3591">
        <v>2.88</v>
      </c>
      <c r="W3591">
        <v>1</v>
      </c>
      <c r="X3591" s="9">
        <f>Table1[[#This Row],[Discount]]</f>
        <v>0</v>
      </c>
      <c r="Y3591">
        <v>0</v>
      </c>
      <c r="Z3591">
        <v>1.4112</v>
      </c>
    </row>
    <row r="3592" spans="1:26" ht="16" x14ac:dyDescent="0.2">
      <c r="A3592">
        <v>3591</v>
      </c>
      <c r="B3592" t="s">
        <v>6770</v>
      </c>
      <c r="C3592" s="1">
        <v>41968</v>
      </c>
      <c r="D3592">
        <f>YEAR(Table1[[#This Row],[Order Date]])</f>
        <v>2014</v>
      </c>
      <c r="E3592">
        <f>MONTH(Table1[[#This Row],[Order Date]])</f>
        <v>11</v>
      </c>
      <c r="F3592" t="str">
        <f>Table1[[#This Row],[Order Year]]&amp;"-"&amp;Table1[[#This Row],[Order Month]]</f>
        <v>2014-11</v>
      </c>
      <c r="G3592" s="5">
        <f>YEAR(Table1[[#This Row],[Order Date]])*100 + MONTH(Table1[[#This Row],[Order Date]])</f>
        <v>201411</v>
      </c>
      <c r="H3592" s="1">
        <v>41974</v>
      </c>
      <c r="I3592" t="s">
        <v>53</v>
      </c>
      <c r="J3592" t="s">
        <v>754</v>
      </c>
      <c r="K3592" t="s">
        <v>755</v>
      </c>
      <c r="L3592" t="s">
        <v>105</v>
      </c>
      <c r="M3592" t="s">
        <v>30</v>
      </c>
      <c r="N3592" t="s">
        <v>1467</v>
      </c>
      <c r="O3592" t="s">
        <v>32</v>
      </c>
      <c r="P3592">
        <v>40475</v>
      </c>
      <c r="Q3592" t="s">
        <v>33</v>
      </c>
      <c r="R3592" t="s">
        <v>3034</v>
      </c>
      <c r="S3592" t="s">
        <v>49</v>
      </c>
      <c r="T3592" t="s">
        <v>62</v>
      </c>
      <c r="U3592" t="s">
        <v>3035</v>
      </c>
      <c r="V3592">
        <v>1443.96</v>
      </c>
      <c r="W3592">
        <v>12</v>
      </c>
      <c r="X3592" s="9">
        <f>Table1[[#This Row],[Discount]]</f>
        <v>0</v>
      </c>
      <c r="Y3592">
        <v>0</v>
      </c>
      <c r="Z3592">
        <v>375.42959999999994</v>
      </c>
    </row>
    <row r="3593" spans="1:26" ht="16" x14ac:dyDescent="0.2">
      <c r="A3593">
        <v>3592</v>
      </c>
      <c r="B3593" t="s">
        <v>6771</v>
      </c>
      <c r="C3593" s="1">
        <v>40890</v>
      </c>
      <c r="D3593">
        <f>YEAR(Table1[[#This Row],[Order Date]])</f>
        <v>2011</v>
      </c>
      <c r="E3593">
        <f>MONTH(Table1[[#This Row],[Order Date]])</f>
        <v>12</v>
      </c>
      <c r="F3593" t="str">
        <f>Table1[[#This Row],[Order Year]]&amp;"-"&amp;Table1[[#This Row],[Order Month]]</f>
        <v>2011-12</v>
      </c>
      <c r="G3593" s="5">
        <f>YEAR(Table1[[#This Row],[Order Date]])*100 + MONTH(Table1[[#This Row],[Order Date]])</f>
        <v>201112</v>
      </c>
      <c r="H3593" s="1">
        <v>40892</v>
      </c>
      <c r="I3593" t="s">
        <v>26</v>
      </c>
      <c r="J3593" t="s">
        <v>2233</v>
      </c>
      <c r="K3593" t="s">
        <v>2234</v>
      </c>
      <c r="L3593" t="s">
        <v>29</v>
      </c>
      <c r="M3593" t="s">
        <v>30</v>
      </c>
      <c r="N3593" t="s">
        <v>187</v>
      </c>
      <c r="O3593" t="s">
        <v>107</v>
      </c>
      <c r="P3593">
        <v>77070</v>
      </c>
      <c r="Q3593" t="s">
        <v>108</v>
      </c>
      <c r="R3593" t="s">
        <v>1952</v>
      </c>
      <c r="S3593" t="s">
        <v>49</v>
      </c>
      <c r="T3593" t="s">
        <v>581</v>
      </c>
      <c r="U3593" t="s">
        <v>1953</v>
      </c>
      <c r="V3593">
        <v>2.92</v>
      </c>
      <c r="W3593">
        <v>1</v>
      </c>
      <c r="X3593" s="9">
        <f>Table1[[#This Row],[Discount]]</f>
        <v>0.2</v>
      </c>
      <c r="Y3593">
        <v>0.2</v>
      </c>
      <c r="Z3593">
        <v>0.36499999999999977</v>
      </c>
    </row>
    <row r="3594" spans="1:26" ht="16" x14ac:dyDescent="0.2">
      <c r="A3594">
        <v>3593</v>
      </c>
      <c r="B3594" t="s">
        <v>6772</v>
      </c>
      <c r="C3594" s="1">
        <v>41614</v>
      </c>
      <c r="D3594">
        <f>YEAR(Table1[[#This Row],[Order Date]])</f>
        <v>2013</v>
      </c>
      <c r="E3594">
        <f>MONTH(Table1[[#This Row],[Order Date]])</f>
        <v>12</v>
      </c>
      <c r="F3594" t="str">
        <f>Table1[[#This Row],[Order Year]]&amp;"-"&amp;Table1[[#This Row],[Order Month]]</f>
        <v>2013-12</v>
      </c>
      <c r="G3594" s="5">
        <f>YEAR(Table1[[#This Row],[Order Date]])*100 + MONTH(Table1[[#This Row],[Order Date]])</f>
        <v>201312</v>
      </c>
      <c r="H3594" s="1">
        <v>41616</v>
      </c>
      <c r="I3594" t="s">
        <v>26</v>
      </c>
      <c r="J3594" t="s">
        <v>4264</v>
      </c>
      <c r="K3594" t="s">
        <v>4265</v>
      </c>
      <c r="L3594" t="s">
        <v>29</v>
      </c>
      <c r="M3594" t="s">
        <v>30</v>
      </c>
      <c r="N3594" t="s">
        <v>269</v>
      </c>
      <c r="O3594" t="s">
        <v>270</v>
      </c>
      <c r="P3594">
        <v>10024</v>
      </c>
      <c r="Q3594" t="s">
        <v>151</v>
      </c>
      <c r="R3594" t="s">
        <v>6097</v>
      </c>
      <c r="S3594" t="s">
        <v>49</v>
      </c>
      <c r="T3594" t="s">
        <v>62</v>
      </c>
      <c r="U3594" t="s">
        <v>6098</v>
      </c>
      <c r="V3594">
        <v>465.18</v>
      </c>
      <c r="W3594">
        <v>3</v>
      </c>
      <c r="X3594" s="9">
        <f>Table1[[#This Row],[Discount]]</f>
        <v>0</v>
      </c>
      <c r="Y3594">
        <v>0</v>
      </c>
      <c r="Z3594">
        <v>120.94680000000001</v>
      </c>
    </row>
    <row r="3595" spans="1:26" ht="16" x14ac:dyDescent="0.2">
      <c r="A3595">
        <v>3594</v>
      </c>
      <c r="B3595" t="s">
        <v>6773</v>
      </c>
      <c r="C3595" s="1">
        <v>41529</v>
      </c>
      <c r="D3595">
        <f>YEAR(Table1[[#This Row],[Order Date]])</f>
        <v>2013</v>
      </c>
      <c r="E3595">
        <f>MONTH(Table1[[#This Row],[Order Date]])</f>
        <v>9</v>
      </c>
      <c r="F3595" t="str">
        <f>Table1[[#This Row],[Order Year]]&amp;"-"&amp;Table1[[#This Row],[Order Month]]</f>
        <v>2013-9</v>
      </c>
      <c r="G3595" s="5">
        <f>YEAR(Table1[[#This Row],[Order Date]])*100 + MONTH(Table1[[#This Row],[Order Date]])</f>
        <v>201309</v>
      </c>
      <c r="H3595" s="1">
        <v>41535</v>
      </c>
      <c r="I3595" t="s">
        <v>53</v>
      </c>
      <c r="J3595" t="s">
        <v>1071</v>
      </c>
      <c r="K3595" t="s">
        <v>1072</v>
      </c>
      <c r="L3595" t="s">
        <v>105</v>
      </c>
      <c r="M3595" t="s">
        <v>30</v>
      </c>
      <c r="N3595" t="s">
        <v>2838</v>
      </c>
      <c r="O3595" t="s">
        <v>501</v>
      </c>
      <c r="P3595">
        <v>43615</v>
      </c>
      <c r="Q3595" t="s">
        <v>151</v>
      </c>
      <c r="R3595" t="s">
        <v>1727</v>
      </c>
      <c r="S3595" t="s">
        <v>49</v>
      </c>
      <c r="T3595" t="s">
        <v>78</v>
      </c>
      <c r="U3595" t="s">
        <v>1728</v>
      </c>
      <c r="V3595">
        <v>22.428000000000004</v>
      </c>
      <c r="W3595">
        <v>3</v>
      </c>
      <c r="X3595" s="9">
        <f>Table1[[#This Row],[Discount]]</f>
        <v>0.7</v>
      </c>
      <c r="Y3595">
        <v>0.7</v>
      </c>
      <c r="Z3595">
        <v>-17.942399999999992</v>
      </c>
    </row>
    <row r="3596" spans="1:26" ht="16" x14ac:dyDescent="0.2">
      <c r="A3596">
        <v>3595</v>
      </c>
      <c r="B3596" t="s">
        <v>6773</v>
      </c>
      <c r="C3596" s="1">
        <v>41529</v>
      </c>
      <c r="D3596">
        <f>YEAR(Table1[[#This Row],[Order Date]])</f>
        <v>2013</v>
      </c>
      <c r="E3596">
        <f>MONTH(Table1[[#This Row],[Order Date]])</f>
        <v>9</v>
      </c>
      <c r="F3596" t="str">
        <f>Table1[[#This Row],[Order Year]]&amp;"-"&amp;Table1[[#This Row],[Order Month]]</f>
        <v>2013-9</v>
      </c>
      <c r="G3596" s="5">
        <f>YEAR(Table1[[#This Row],[Order Date]])*100 + MONTH(Table1[[#This Row],[Order Date]])</f>
        <v>201309</v>
      </c>
      <c r="H3596" s="1">
        <v>41535</v>
      </c>
      <c r="I3596" t="s">
        <v>53</v>
      </c>
      <c r="J3596" t="s">
        <v>1071</v>
      </c>
      <c r="K3596" t="s">
        <v>1072</v>
      </c>
      <c r="L3596" t="s">
        <v>105</v>
      </c>
      <c r="M3596" t="s">
        <v>30</v>
      </c>
      <c r="N3596" t="s">
        <v>2838</v>
      </c>
      <c r="O3596" t="s">
        <v>501</v>
      </c>
      <c r="P3596">
        <v>43615</v>
      </c>
      <c r="Q3596" t="s">
        <v>151</v>
      </c>
      <c r="R3596" t="s">
        <v>4775</v>
      </c>
      <c r="S3596" t="s">
        <v>49</v>
      </c>
      <c r="T3596" t="s">
        <v>62</v>
      </c>
      <c r="U3596" t="s">
        <v>189</v>
      </c>
      <c r="V3596">
        <v>37.52000000000001</v>
      </c>
      <c r="W3596">
        <v>5</v>
      </c>
      <c r="X3596" s="9">
        <f>Table1[[#This Row],[Discount]]</f>
        <v>0.2</v>
      </c>
      <c r="Y3596">
        <v>0.2</v>
      </c>
      <c r="Z3596">
        <v>3.7519999999999989</v>
      </c>
    </row>
    <row r="3597" spans="1:26" ht="16" x14ac:dyDescent="0.2">
      <c r="A3597">
        <v>3596</v>
      </c>
      <c r="B3597" t="s">
        <v>6774</v>
      </c>
      <c r="C3597" s="1">
        <v>41983</v>
      </c>
      <c r="D3597">
        <f>YEAR(Table1[[#This Row],[Order Date]])</f>
        <v>2014</v>
      </c>
      <c r="E3597">
        <f>MONTH(Table1[[#This Row],[Order Date]])</f>
        <v>12</v>
      </c>
      <c r="F3597" t="str">
        <f>Table1[[#This Row],[Order Year]]&amp;"-"&amp;Table1[[#This Row],[Order Month]]</f>
        <v>2014-12</v>
      </c>
      <c r="G3597" s="5">
        <f>YEAR(Table1[[#This Row],[Order Date]])*100 + MONTH(Table1[[#This Row],[Order Date]])</f>
        <v>201412</v>
      </c>
      <c r="H3597" s="1">
        <v>41989</v>
      </c>
      <c r="I3597" t="s">
        <v>53</v>
      </c>
      <c r="J3597" t="s">
        <v>3028</v>
      </c>
      <c r="K3597" t="s">
        <v>3029</v>
      </c>
      <c r="L3597" t="s">
        <v>44</v>
      </c>
      <c r="M3597" t="s">
        <v>30</v>
      </c>
      <c r="N3597" t="s">
        <v>149</v>
      </c>
      <c r="O3597" t="s">
        <v>150</v>
      </c>
      <c r="P3597">
        <v>19143</v>
      </c>
      <c r="Q3597" t="s">
        <v>151</v>
      </c>
      <c r="R3597" t="s">
        <v>1370</v>
      </c>
      <c r="S3597" t="s">
        <v>49</v>
      </c>
      <c r="T3597" t="s">
        <v>71</v>
      </c>
      <c r="U3597" t="s">
        <v>1371</v>
      </c>
      <c r="V3597">
        <v>2.6240000000000001</v>
      </c>
      <c r="W3597">
        <v>1</v>
      </c>
      <c r="X3597" s="9">
        <f>Table1[[#This Row],[Discount]]</f>
        <v>0.2</v>
      </c>
      <c r="Y3597">
        <v>0.2</v>
      </c>
      <c r="Z3597">
        <v>0.42639999999999978</v>
      </c>
    </row>
    <row r="3598" spans="1:26" ht="16" x14ac:dyDescent="0.2">
      <c r="A3598">
        <v>3597</v>
      </c>
      <c r="B3598" t="s">
        <v>6775</v>
      </c>
      <c r="C3598" s="1">
        <v>40795</v>
      </c>
      <c r="D3598">
        <f>YEAR(Table1[[#This Row],[Order Date]])</f>
        <v>2011</v>
      </c>
      <c r="E3598">
        <f>MONTH(Table1[[#This Row],[Order Date]])</f>
        <v>9</v>
      </c>
      <c r="F3598" t="str">
        <f>Table1[[#This Row],[Order Year]]&amp;"-"&amp;Table1[[#This Row],[Order Month]]</f>
        <v>2011-9</v>
      </c>
      <c r="G3598" s="5">
        <f>YEAR(Table1[[#This Row],[Order Date]])*100 + MONTH(Table1[[#This Row],[Order Date]])</f>
        <v>201109</v>
      </c>
      <c r="H3598" s="1">
        <v>40800</v>
      </c>
      <c r="I3598" t="s">
        <v>26</v>
      </c>
      <c r="J3598" t="s">
        <v>816</v>
      </c>
      <c r="K3598" t="s">
        <v>817</v>
      </c>
      <c r="L3598" t="s">
        <v>29</v>
      </c>
      <c r="M3598" t="s">
        <v>30</v>
      </c>
      <c r="N3598" t="s">
        <v>149</v>
      </c>
      <c r="O3598" t="s">
        <v>150</v>
      </c>
      <c r="P3598">
        <v>19140</v>
      </c>
      <c r="Q3598" t="s">
        <v>151</v>
      </c>
      <c r="R3598" t="s">
        <v>2885</v>
      </c>
      <c r="S3598" t="s">
        <v>49</v>
      </c>
      <c r="T3598" t="s">
        <v>93</v>
      </c>
      <c r="U3598" t="s">
        <v>2886</v>
      </c>
      <c r="V3598">
        <v>15.552000000000003</v>
      </c>
      <c r="W3598">
        <v>3</v>
      </c>
      <c r="X3598" s="9">
        <f>Table1[[#This Row],[Discount]]</f>
        <v>0.2</v>
      </c>
      <c r="Y3598">
        <v>0.2</v>
      </c>
      <c r="Z3598">
        <v>5.4432</v>
      </c>
    </row>
    <row r="3599" spans="1:26" ht="16" x14ac:dyDescent="0.2">
      <c r="A3599">
        <v>3598</v>
      </c>
      <c r="B3599" t="s">
        <v>6775</v>
      </c>
      <c r="C3599" s="1">
        <v>40795</v>
      </c>
      <c r="D3599">
        <f>YEAR(Table1[[#This Row],[Order Date]])</f>
        <v>2011</v>
      </c>
      <c r="E3599">
        <f>MONTH(Table1[[#This Row],[Order Date]])</f>
        <v>9</v>
      </c>
      <c r="F3599" t="str">
        <f>Table1[[#This Row],[Order Year]]&amp;"-"&amp;Table1[[#This Row],[Order Month]]</f>
        <v>2011-9</v>
      </c>
      <c r="G3599" s="5">
        <f>YEAR(Table1[[#This Row],[Order Date]])*100 + MONTH(Table1[[#This Row],[Order Date]])</f>
        <v>201109</v>
      </c>
      <c r="H3599" s="1">
        <v>40800</v>
      </c>
      <c r="I3599" t="s">
        <v>26</v>
      </c>
      <c r="J3599" t="s">
        <v>816</v>
      </c>
      <c r="K3599" t="s">
        <v>817</v>
      </c>
      <c r="L3599" t="s">
        <v>29</v>
      </c>
      <c r="M3599" t="s">
        <v>30</v>
      </c>
      <c r="N3599" t="s">
        <v>149</v>
      </c>
      <c r="O3599" t="s">
        <v>150</v>
      </c>
      <c r="P3599">
        <v>19140</v>
      </c>
      <c r="Q3599" t="s">
        <v>151</v>
      </c>
      <c r="R3599" t="s">
        <v>6776</v>
      </c>
      <c r="S3599" t="s">
        <v>74</v>
      </c>
      <c r="T3599" t="s">
        <v>164</v>
      </c>
      <c r="U3599" t="s">
        <v>6777</v>
      </c>
      <c r="V3599">
        <v>64.704000000000008</v>
      </c>
      <c r="W3599">
        <v>6</v>
      </c>
      <c r="X3599" s="9">
        <f>Table1[[#This Row],[Discount]]</f>
        <v>0.2</v>
      </c>
      <c r="Y3599">
        <v>0.2</v>
      </c>
      <c r="Z3599">
        <v>-4.852800000000002</v>
      </c>
    </row>
    <row r="3600" spans="1:26" ht="16" x14ac:dyDescent="0.2">
      <c r="A3600">
        <v>3599</v>
      </c>
      <c r="B3600" t="s">
        <v>6775</v>
      </c>
      <c r="C3600" s="1">
        <v>40795</v>
      </c>
      <c r="D3600">
        <f>YEAR(Table1[[#This Row],[Order Date]])</f>
        <v>2011</v>
      </c>
      <c r="E3600">
        <f>MONTH(Table1[[#This Row],[Order Date]])</f>
        <v>9</v>
      </c>
      <c r="F3600" t="str">
        <f>Table1[[#This Row],[Order Year]]&amp;"-"&amp;Table1[[#This Row],[Order Month]]</f>
        <v>2011-9</v>
      </c>
      <c r="G3600" s="5">
        <f>YEAR(Table1[[#This Row],[Order Date]])*100 + MONTH(Table1[[#This Row],[Order Date]])</f>
        <v>201109</v>
      </c>
      <c r="H3600" s="1">
        <v>40800</v>
      </c>
      <c r="I3600" t="s">
        <v>26</v>
      </c>
      <c r="J3600" t="s">
        <v>816</v>
      </c>
      <c r="K3600" t="s">
        <v>817</v>
      </c>
      <c r="L3600" t="s">
        <v>29</v>
      </c>
      <c r="M3600" t="s">
        <v>30</v>
      </c>
      <c r="N3600" t="s">
        <v>149</v>
      </c>
      <c r="O3600" t="s">
        <v>150</v>
      </c>
      <c r="P3600">
        <v>19140</v>
      </c>
      <c r="Q3600" t="s">
        <v>151</v>
      </c>
      <c r="R3600" t="s">
        <v>4067</v>
      </c>
      <c r="S3600" t="s">
        <v>35</v>
      </c>
      <c r="T3600" t="s">
        <v>68</v>
      </c>
      <c r="U3600" t="s">
        <v>4068</v>
      </c>
      <c r="V3600">
        <v>17.472000000000001</v>
      </c>
      <c r="W3600">
        <v>3</v>
      </c>
      <c r="X3600" s="9">
        <f>Table1[[#This Row],[Discount]]</f>
        <v>0.2</v>
      </c>
      <c r="Y3600">
        <v>0.2</v>
      </c>
      <c r="Z3600">
        <v>5.023200000000001</v>
      </c>
    </row>
    <row r="3601" spans="1:26" ht="16" x14ac:dyDescent="0.2">
      <c r="A3601">
        <v>3600</v>
      </c>
      <c r="B3601" t="s">
        <v>6775</v>
      </c>
      <c r="C3601" s="1">
        <v>40795</v>
      </c>
      <c r="D3601">
        <f>YEAR(Table1[[#This Row],[Order Date]])</f>
        <v>2011</v>
      </c>
      <c r="E3601">
        <f>MONTH(Table1[[#This Row],[Order Date]])</f>
        <v>9</v>
      </c>
      <c r="F3601" t="str">
        <f>Table1[[#This Row],[Order Year]]&amp;"-"&amp;Table1[[#This Row],[Order Month]]</f>
        <v>2011-9</v>
      </c>
      <c r="G3601" s="5">
        <f>YEAR(Table1[[#This Row],[Order Date]])*100 + MONTH(Table1[[#This Row],[Order Date]])</f>
        <v>201109</v>
      </c>
      <c r="H3601" s="1">
        <v>40800</v>
      </c>
      <c r="I3601" t="s">
        <v>26</v>
      </c>
      <c r="J3601" t="s">
        <v>816</v>
      </c>
      <c r="K3601" t="s">
        <v>817</v>
      </c>
      <c r="L3601" t="s">
        <v>29</v>
      </c>
      <c r="M3601" t="s">
        <v>30</v>
      </c>
      <c r="N3601" t="s">
        <v>149</v>
      </c>
      <c r="O3601" t="s">
        <v>150</v>
      </c>
      <c r="P3601">
        <v>19140</v>
      </c>
      <c r="Q3601" t="s">
        <v>151</v>
      </c>
      <c r="R3601" t="s">
        <v>3701</v>
      </c>
      <c r="S3601" t="s">
        <v>74</v>
      </c>
      <c r="T3601" t="s">
        <v>75</v>
      </c>
      <c r="U3601" t="s">
        <v>3702</v>
      </c>
      <c r="V3601">
        <v>135.51599999999999</v>
      </c>
      <c r="W3601">
        <v>1</v>
      </c>
      <c r="X3601" s="9">
        <f>Table1[[#This Row],[Discount]]</f>
        <v>0.4</v>
      </c>
      <c r="Y3601">
        <v>0.4</v>
      </c>
      <c r="Z3601">
        <v>-31.620400000000004</v>
      </c>
    </row>
    <row r="3602" spans="1:26" ht="16" x14ac:dyDescent="0.2">
      <c r="A3602">
        <v>3601</v>
      </c>
      <c r="B3602" t="s">
        <v>6778</v>
      </c>
      <c r="C3602" s="1">
        <v>41817</v>
      </c>
      <c r="D3602">
        <f>YEAR(Table1[[#This Row],[Order Date]])</f>
        <v>2014</v>
      </c>
      <c r="E3602">
        <f>MONTH(Table1[[#This Row],[Order Date]])</f>
        <v>6</v>
      </c>
      <c r="F3602" t="str">
        <f>Table1[[#This Row],[Order Year]]&amp;"-"&amp;Table1[[#This Row],[Order Month]]</f>
        <v>2014-6</v>
      </c>
      <c r="G3602" s="5">
        <f>YEAR(Table1[[#This Row],[Order Date]])*100 + MONTH(Table1[[#This Row],[Order Date]])</f>
        <v>201406</v>
      </c>
      <c r="H3602" s="1">
        <v>41821</v>
      </c>
      <c r="I3602" t="s">
        <v>53</v>
      </c>
      <c r="J3602" t="s">
        <v>3489</v>
      </c>
      <c r="K3602" t="s">
        <v>3490</v>
      </c>
      <c r="L3602" t="s">
        <v>29</v>
      </c>
      <c r="M3602" t="s">
        <v>30</v>
      </c>
      <c r="N3602" t="s">
        <v>810</v>
      </c>
      <c r="O3602" t="s">
        <v>460</v>
      </c>
      <c r="P3602">
        <v>80219</v>
      </c>
      <c r="Q3602" t="s">
        <v>47</v>
      </c>
      <c r="R3602" t="s">
        <v>3412</v>
      </c>
      <c r="S3602" t="s">
        <v>74</v>
      </c>
      <c r="T3602" t="s">
        <v>164</v>
      </c>
      <c r="U3602" t="s">
        <v>3413</v>
      </c>
      <c r="V3602">
        <v>431.92800000000005</v>
      </c>
      <c r="W3602">
        <v>9</v>
      </c>
      <c r="X3602" s="9">
        <f>Table1[[#This Row],[Discount]]</f>
        <v>0.2</v>
      </c>
      <c r="Y3602">
        <v>0.2</v>
      </c>
      <c r="Z3602">
        <v>64.789199999999951</v>
      </c>
    </row>
    <row r="3603" spans="1:26" ht="16" x14ac:dyDescent="0.2">
      <c r="A3603">
        <v>3602</v>
      </c>
      <c r="B3603" t="s">
        <v>6779</v>
      </c>
      <c r="C3603" s="1">
        <v>40864</v>
      </c>
      <c r="D3603">
        <f>YEAR(Table1[[#This Row],[Order Date]])</f>
        <v>2011</v>
      </c>
      <c r="E3603">
        <f>MONTH(Table1[[#This Row],[Order Date]])</f>
        <v>11</v>
      </c>
      <c r="F3603" t="str">
        <f>Table1[[#This Row],[Order Year]]&amp;"-"&amp;Table1[[#This Row],[Order Month]]</f>
        <v>2011-11</v>
      </c>
      <c r="G3603" s="5">
        <f>YEAR(Table1[[#This Row],[Order Date]])*100 + MONTH(Table1[[#This Row],[Order Date]])</f>
        <v>201111</v>
      </c>
      <c r="H3603" s="1">
        <v>40871</v>
      </c>
      <c r="I3603" t="s">
        <v>53</v>
      </c>
      <c r="J3603" t="s">
        <v>6780</v>
      </c>
      <c r="K3603" t="s">
        <v>6781</v>
      </c>
      <c r="L3603" t="s">
        <v>29</v>
      </c>
      <c r="M3603" t="s">
        <v>30</v>
      </c>
      <c r="N3603" t="s">
        <v>149</v>
      </c>
      <c r="O3603" t="s">
        <v>150</v>
      </c>
      <c r="P3603">
        <v>19143</v>
      </c>
      <c r="Q3603" t="s">
        <v>151</v>
      </c>
      <c r="R3603" t="s">
        <v>2200</v>
      </c>
      <c r="S3603" t="s">
        <v>49</v>
      </c>
      <c r="T3603" t="s">
        <v>93</v>
      </c>
      <c r="U3603" t="s">
        <v>2201</v>
      </c>
      <c r="V3603">
        <v>12.448</v>
      </c>
      <c r="W3603">
        <v>2</v>
      </c>
      <c r="X3603" s="9">
        <f>Table1[[#This Row],[Discount]]</f>
        <v>0.2</v>
      </c>
      <c r="Y3603">
        <v>0.2</v>
      </c>
      <c r="Z3603">
        <v>3.8899999999999988</v>
      </c>
    </row>
    <row r="3604" spans="1:26" ht="16" x14ac:dyDescent="0.2">
      <c r="A3604">
        <v>3603</v>
      </c>
      <c r="B3604" t="s">
        <v>6779</v>
      </c>
      <c r="C3604" s="1">
        <v>40864</v>
      </c>
      <c r="D3604">
        <f>YEAR(Table1[[#This Row],[Order Date]])</f>
        <v>2011</v>
      </c>
      <c r="E3604">
        <f>MONTH(Table1[[#This Row],[Order Date]])</f>
        <v>11</v>
      </c>
      <c r="F3604" t="str">
        <f>Table1[[#This Row],[Order Year]]&amp;"-"&amp;Table1[[#This Row],[Order Month]]</f>
        <v>2011-11</v>
      </c>
      <c r="G3604" s="5">
        <f>YEAR(Table1[[#This Row],[Order Date]])*100 + MONTH(Table1[[#This Row],[Order Date]])</f>
        <v>201111</v>
      </c>
      <c r="H3604" s="1">
        <v>40871</v>
      </c>
      <c r="I3604" t="s">
        <v>53</v>
      </c>
      <c r="J3604" t="s">
        <v>6780</v>
      </c>
      <c r="K3604" t="s">
        <v>6781</v>
      </c>
      <c r="L3604" t="s">
        <v>29</v>
      </c>
      <c r="M3604" t="s">
        <v>30</v>
      </c>
      <c r="N3604" t="s">
        <v>149</v>
      </c>
      <c r="O3604" t="s">
        <v>150</v>
      </c>
      <c r="P3604">
        <v>19143</v>
      </c>
      <c r="Q3604" t="s">
        <v>151</v>
      </c>
      <c r="R3604" t="s">
        <v>1934</v>
      </c>
      <c r="S3604" t="s">
        <v>35</v>
      </c>
      <c r="T3604" t="s">
        <v>39</v>
      </c>
      <c r="U3604" t="s">
        <v>1935</v>
      </c>
      <c r="V3604">
        <v>657.93</v>
      </c>
      <c r="W3604">
        <v>5</v>
      </c>
      <c r="X3604" s="9">
        <f>Table1[[#This Row],[Discount]]</f>
        <v>0.3</v>
      </c>
      <c r="Y3604">
        <v>0.3</v>
      </c>
      <c r="Z3604">
        <v>-93.989999999999952</v>
      </c>
    </row>
    <row r="3605" spans="1:26" ht="16" x14ac:dyDescent="0.2">
      <c r="A3605">
        <v>3604</v>
      </c>
      <c r="B3605" t="s">
        <v>6782</v>
      </c>
      <c r="C3605" s="1">
        <v>41873</v>
      </c>
      <c r="D3605">
        <f>YEAR(Table1[[#This Row],[Order Date]])</f>
        <v>2014</v>
      </c>
      <c r="E3605">
        <f>MONTH(Table1[[#This Row],[Order Date]])</f>
        <v>8</v>
      </c>
      <c r="F3605" t="str">
        <f>Table1[[#This Row],[Order Year]]&amp;"-"&amp;Table1[[#This Row],[Order Month]]</f>
        <v>2014-8</v>
      </c>
      <c r="G3605" s="5">
        <f>YEAR(Table1[[#This Row],[Order Date]])*100 + MONTH(Table1[[#This Row],[Order Date]])</f>
        <v>201408</v>
      </c>
      <c r="H3605" s="1">
        <v>41879</v>
      </c>
      <c r="I3605" t="s">
        <v>53</v>
      </c>
      <c r="J3605" t="s">
        <v>2287</v>
      </c>
      <c r="K3605" t="s">
        <v>2288</v>
      </c>
      <c r="L3605" t="s">
        <v>105</v>
      </c>
      <c r="M3605" t="s">
        <v>30</v>
      </c>
      <c r="N3605" t="s">
        <v>385</v>
      </c>
      <c r="O3605" t="s">
        <v>2738</v>
      </c>
      <c r="P3605">
        <v>21044</v>
      </c>
      <c r="Q3605" t="s">
        <v>151</v>
      </c>
      <c r="R3605" t="s">
        <v>1733</v>
      </c>
      <c r="S3605" t="s">
        <v>49</v>
      </c>
      <c r="T3605" t="s">
        <v>93</v>
      </c>
      <c r="U3605" t="s">
        <v>5009</v>
      </c>
      <c r="V3605">
        <v>277.39999999999998</v>
      </c>
      <c r="W3605">
        <v>5</v>
      </c>
      <c r="X3605" s="9">
        <f>Table1[[#This Row],[Discount]]</f>
        <v>0</v>
      </c>
      <c r="Y3605">
        <v>0</v>
      </c>
      <c r="Z3605">
        <v>133.15199999999999</v>
      </c>
    </row>
    <row r="3606" spans="1:26" ht="16" x14ac:dyDescent="0.2">
      <c r="A3606">
        <v>3605</v>
      </c>
      <c r="B3606" t="s">
        <v>6782</v>
      </c>
      <c r="C3606" s="1">
        <v>41873</v>
      </c>
      <c r="D3606">
        <f>YEAR(Table1[[#This Row],[Order Date]])</f>
        <v>2014</v>
      </c>
      <c r="E3606">
        <f>MONTH(Table1[[#This Row],[Order Date]])</f>
        <v>8</v>
      </c>
      <c r="F3606" t="str">
        <f>Table1[[#This Row],[Order Year]]&amp;"-"&amp;Table1[[#This Row],[Order Month]]</f>
        <v>2014-8</v>
      </c>
      <c r="G3606" s="5">
        <f>YEAR(Table1[[#This Row],[Order Date]])*100 + MONTH(Table1[[#This Row],[Order Date]])</f>
        <v>201408</v>
      </c>
      <c r="H3606" s="1">
        <v>41879</v>
      </c>
      <c r="I3606" t="s">
        <v>53</v>
      </c>
      <c r="J3606" t="s">
        <v>2287</v>
      </c>
      <c r="K3606" t="s">
        <v>2288</v>
      </c>
      <c r="L3606" t="s">
        <v>105</v>
      </c>
      <c r="M3606" t="s">
        <v>30</v>
      </c>
      <c r="N3606" t="s">
        <v>385</v>
      </c>
      <c r="O3606" t="s">
        <v>2738</v>
      </c>
      <c r="P3606">
        <v>21044</v>
      </c>
      <c r="Q3606" t="s">
        <v>151</v>
      </c>
      <c r="R3606" t="s">
        <v>3842</v>
      </c>
      <c r="S3606" t="s">
        <v>35</v>
      </c>
      <c r="T3606" t="s">
        <v>68</v>
      </c>
      <c r="U3606" t="s">
        <v>3843</v>
      </c>
      <c r="V3606">
        <v>25.16</v>
      </c>
      <c r="W3606">
        <v>2</v>
      </c>
      <c r="X3606" s="9">
        <f>Table1[[#This Row],[Discount]]</f>
        <v>0</v>
      </c>
      <c r="Y3606">
        <v>0</v>
      </c>
      <c r="Z3606">
        <v>8.5543999999999976</v>
      </c>
    </row>
    <row r="3607" spans="1:26" ht="16" x14ac:dyDescent="0.2">
      <c r="A3607">
        <v>3606</v>
      </c>
      <c r="B3607" t="s">
        <v>6782</v>
      </c>
      <c r="C3607" s="1">
        <v>41873</v>
      </c>
      <c r="D3607">
        <f>YEAR(Table1[[#This Row],[Order Date]])</f>
        <v>2014</v>
      </c>
      <c r="E3607">
        <f>MONTH(Table1[[#This Row],[Order Date]])</f>
        <v>8</v>
      </c>
      <c r="F3607" t="str">
        <f>Table1[[#This Row],[Order Year]]&amp;"-"&amp;Table1[[#This Row],[Order Month]]</f>
        <v>2014-8</v>
      </c>
      <c r="G3607" s="5">
        <f>YEAR(Table1[[#This Row],[Order Date]])*100 + MONTH(Table1[[#This Row],[Order Date]])</f>
        <v>201408</v>
      </c>
      <c r="H3607" s="1">
        <v>41879</v>
      </c>
      <c r="I3607" t="s">
        <v>53</v>
      </c>
      <c r="J3607" t="s">
        <v>2287</v>
      </c>
      <c r="K3607" t="s">
        <v>2288</v>
      </c>
      <c r="L3607" t="s">
        <v>105</v>
      </c>
      <c r="M3607" t="s">
        <v>30</v>
      </c>
      <c r="N3607" t="s">
        <v>385</v>
      </c>
      <c r="O3607" t="s">
        <v>2738</v>
      </c>
      <c r="P3607">
        <v>21044</v>
      </c>
      <c r="Q3607" t="s">
        <v>151</v>
      </c>
      <c r="R3607" t="s">
        <v>3637</v>
      </c>
      <c r="S3607" t="s">
        <v>35</v>
      </c>
      <c r="T3607" t="s">
        <v>68</v>
      </c>
      <c r="U3607" t="s">
        <v>3638</v>
      </c>
      <c r="V3607">
        <v>91.92</v>
      </c>
      <c r="W3607">
        <v>4</v>
      </c>
      <c r="X3607" s="9">
        <f>Table1[[#This Row],[Discount]]</f>
        <v>0</v>
      </c>
      <c r="Y3607">
        <v>0</v>
      </c>
      <c r="Z3607">
        <v>31.252800000000001</v>
      </c>
    </row>
    <row r="3608" spans="1:26" ht="16" x14ac:dyDescent="0.2">
      <c r="A3608">
        <v>3607</v>
      </c>
      <c r="B3608" t="s">
        <v>6783</v>
      </c>
      <c r="C3608" s="1">
        <v>41346</v>
      </c>
      <c r="D3608">
        <f>YEAR(Table1[[#This Row],[Order Date]])</f>
        <v>2013</v>
      </c>
      <c r="E3608">
        <f>MONTH(Table1[[#This Row],[Order Date]])</f>
        <v>3</v>
      </c>
      <c r="F3608" t="str">
        <f>Table1[[#This Row],[Order Year]]&amp;"-"&amp;Table1[[#This Row],[Order Month]]</f>
        <v>2013-3</v>
      </c>
      <c r="G3608" s="5">
        <f>YEAR(Table1[[#This Row],[Order Date]])*100 + MONTH(Table1[[#This Row],[Order Date]])</f>
        <v>201303</v>
      </c>
      <c r="H3608" s="1">
        <v>41350</v>
      </c>
      <c r="I3608" t="s">
        <v>26</v>
      </c>
      <c r="J3608" t="s">
        <v>2038</v>
      </c>
      <c r="K3608" t="s">
        <v>2039</v>
      </c>
      <c r="L3608" t="s">
        <v>29</v>
      </c>
      <c r="M3608" t="s">
        <v>30</v>
      </c>
      <c r="N3608" t="s">
        <v>269</v>
      </c>
      <c r="O3608" t="s">
        <v>270</v>
      </c>
      <c r="P3608">
        <v>10024</v>
      </c>
      <c r="Q3608" t="s">
        <v>151</v>
      </c>
      <c r="R3608" t="s">
        <v>2758</v>
      </c>
      <c r="S3608" t="s">
        <v>49</v>
      </c>
      <c r="T3608" t="s">
        <v>176</v>
      </c>
      <c r="U3608" t="s">
        <v>189</v>
      </c>
      <c r="V3608">
        <v>29.339999999999996</v>
      </c>
      <c r="W3608">
        <v>3</v>
      </c>
      <c r="X3608" s="9">
        <f>Table1[[#This Row],[Discount]]</f>
        <v>0</v>
      </c>
      <c r="Y3608">
        <v>0</v>
      </c>
      <c r="Z3608">
        <v>13.496399999999998</v>
      </c>
    </row>
    <row r="3609" spans="1:26" ht="16" x14ac:dyDescent="0.2">
      <c r="A3609">
        <v>3608</v>
      </c>
      <c r="B3609" t="s">
        <v>6784</v>
      </c>
      <c r="C3609" s="1">
        <v>40809</v>
      </c>
      <c r="D3609">
        <f>YEAR(Table1[[#This Row],[Order Date]])</f>
        <v>2011</v>
      </c>
      <c r="E3609">
        <f>MONTH(Table1[[#This Row],[Order Date]])</f>
        <v>9</v>
      </c>
      <c r="F3609" t="str">
        <f>Table1[[#This Row],[Order Year]]&amp;"-"&amp;Table1[[#This Row],[Order Month]]</f>
        <v>2011-9</v>
      </c>
      <c r="G3609" s="5">
        <f>YEAR(Table1[[#This Row],[Order Date]])*100 + MONTH(Table1[[#This Row],[Order Date]])</f>
        <v>201109</v>
      </c>
      <c r="H3609" s="1">
        <v>40814</v>
      </c>
      <c r="I3609" t="s">
        <v>26</v>
      </c>
      <c r="J3609" t="s">
        <v>3871</v>
      </c>
      <c r="K3609" t="s">
        <v>3872</v>
      </c>
      <c r="L3609" t="s">
        <v>29</v>
      </c>
      <c r="M3609" t="s">
        <v>30</v>
      </c>
      <c r="N3609" t="s">
        <v>269</v>
      </c>
      <c r="O3609" t="s">
        <v>270</v>
      </c>
      <c r="P3609">
        <v>10035</v>
      </c>
      <c r="Q3609" t="s">
        <v>151</v>
      </c>
      <c r="R3609" t="s">
        <v>3570</v>
      </c>
      <c r="S3609" t="s">
        <v>49</v>
      </c>
      <c r="T3609" t="s">
        <v>78</v>
      </c>
      <c r="U3609" t="s">
        <v>3571</v>
      </c>
      <c r="V3609">
        <v>139.44</v>
      </c>
      <c r="W3609">
        <v>3</v>
      </c>
      <c r="X3609" s="9">
        <f>Table1[[#This Row],[Discount]]</f>
        <v>0.2</v>
      </c>
      <c r="Y3609">
        <v>0.2</v>
      </c>
      <c r="Z3609">
        <v>47.060999999999993</v>
      </c>
    </row>
    <row r="3610" spans="1:26" ht="16" x14ac:dyDescent="0.2">
      <c r="A3610">
        <v>3609</v>
      </c>
      <c r="B3610" t="s">
        <v>6785</v>
      </c>
      <c r="C3610" s="1">
        <v>40661</v>
      </c>
      <c r="D3610">
        <f>YEAR(Table1[[#This Row],[Order Date]])</f>
        <v>2011</v>
      </c>
      <c r="E3610">
        <f>MONTH(Table1[[#This Row],[Order Date]])</f>
        <v>4</v>
      </c>
      <c r="F3610" t="str">
        <f>Table1[[#This Row],[Order Year]]&amp;"-"&amp;Table1[[#This Row],[Order Month]]</f>
        <v>2011-4</v>
      </c>
      <c r="G3610" s="5">
        <f>YEAR(Table1[[#This Row],[Order Date]])*100 + MONTH(Table1[[#This Row],[Order Date]])</f>
        <v>201104</v>
      </c>
      <c r="H3610" s="1">
        <v>40666</v>
      </c>
      <c r="I3610" t="s">
        <v>53</v>
      </c>
      <c r="J3610" t="s">
        <v>2763</v>
      </c>
      <c r="K3610" t="s">
        <v>2764</v>
      </c>
      <c r="L3610" t="s">
        <v>44</v>
      </c>
      <c r="M3610" t="s">
        <v>30</v>
      </c>
      <c r="N3610" t="s">
        <v>609</v>
      </c>
      <c r="O3610" t="s">
        <v>501</v>
      </c>
      <c r="P3610">
        <v>43055</v>
      </c>
      <c r="Q3610" t="s">
        <v>151</v>
      </c>
      <c r="R3610" t="s">
        <v>2921</v>
      </c>
      <c r="S3610" t="s">
        <v>49</v>
      </c>
      <c r="T3610" t="s">
        <v>50</v>
      </c>
      <c r="U3610" t="s">
        <v>2922</v>
      </c>
      <c r="V3610">
        <v>6.911999999999999</v>
      </c>
      <c r="W3610">
        <v>3</v>
      </c>
      <c r="X3610" s="9">
        <f>Table1[[#This Row],[Discount]]</f>
        <v>0.2</v>
      </c>
      <c r="Y3610">
        <v>0.2</v>
      </c>
      <c r="Z3610">
        <v>2.5056000000000003</v>
      </c>
    </row>
    <row r="3611" spans="1:26" ht="16" x14ac:dyDescent="0.2">
      <c r="A3611">
        <v>3610</v>
      </c>
      <c r="B3611" t="s">
        <v>6785</v>
      </c>
      <c r="C3611" s="1">
        <v>40661</v>
      </c>
      <c r="D3611">
        <f>YEAR(Table1[[#This Row],[Order Date]])</f>
        <v>2011</v>
      </c>
      <c r="E3611">
        <f>MONTH(Table1[[#This Row],[Order Date]])</f>
        <v>4</v>
      </c>
      <c r="F3611" t="str">
        <f>Table1[[#This Row],[Order Year]]&amp;"-"&amp;Table1[[#This Row],[Order Month]]</f>
        <v>2011-4</v>
      </c>
      <c r="G3611" s="5">
        <f>YEAR(Table1[[#This Row],[Order Date]])*100 + MONTH(Table1[[#This Row],[Order Date]])</f>
        <v>201104</v>
      </c>
      <c r="H3611" s="1">
        <v>40666</v>
      </c>
      <c r="I3611" t="s">
        <v>53</v>
      </c>
      <c r="J3611" t="s">
        <v>2763</v>
      </c>
      <c r="K3611" t="s">
        <v>2764</v>
      </c>
      <c r="L3611" t="s">
        <v>44</v>
      </c>
      <c r="M3611" t="s">
        <v>30</v>
      </c>
      <c r="N3611" t="s">
        <v>609</v>
      </c>
      <c r="O3611" t="s">
        <v>501</v>
      </c>
      <c r="P3611">
        <v>43055</v>
      </c>
      <c r="Q3611" t="s">
        <v>151</v>
      </c>
      <c r="R3611" t="s">
        <v>3981</v>
      </c>
      <c r="S3611" t="s">
        <v>49</v>
      </c>
      <c r="T3611" t="s">
        <v>62</v>
      </c>
      <c r="U3611" t="s">
        <v>3982</v>
      </c>
      <c r="V3611">
        <v>27.096</v>
      </c>
      <c r="W3611">
        <v>3</v>
      </c>
      <c r="X3611" s="9">
        <f>Table1[[#This Row],[Discount]]</f>
        <v>0.2</v>
      </c>
      <c r="Y3611">
        <v>0.2</v>
      </c>
      <c r="Z3611">
        <v>2.0321999999999987</v>
      </c>
    </row>
    <row r="3612" spans="1:26" ht="16" x14ac:dyDescent="0.2">
      <c r="A3612">
        <v>3611</v>
      </c>
      <c r="B3612" t="s">
        <v>6785</v>
      </c>
      <c r="C3612" s="1">
        <v>40661</v>
      </c>
      <c r="D3612">
        <f>YEAR(Table1[[#This Row],[Order Date]])</f>
        <v>2011</v>
      </c>
      <c r="E3612">
        <f>MONTH(Table1[[#This Row],[Order Date]])</f>
        <v>4</v>
      </c>
      <c r="F3612" t="str">
        <f>Table1[[#This Row],[Order Year]]&amp;"-"&amp;Table1[[#This Row],[Order Month]]</f>
        <v>2011-4</v>
      </c>
      <c r="G3612" s="5">
        <f>YEAR(Table1[[#This Row],[Order Date]])*100 + MONTH(Table1[[#This Row],[Order Date]])</f>
        <v>201104</v>
      </c>
      <c r="H3612" s="1">
        <v>40666</v>
      </c>
      <c r="I3612" t="s">
        <v>53</v>
      </c>
      <c r="J3612" t="s">
        <v>2763</v>
      </c>
      <c r="K3612" t="s">
        <v>2764</v>
      </c>
      <c r="L3612" t="s">
        <v>44</v>
      </c>
      <c r="M3612" t="s">
        <v>30</v>
      </c>
      <c r="N3612" t="s">
        <v>609</v>
      </c>
      <c r="O3612" t="s">
        <v>501</v>
      </c>
      <c r="P3612">
        <v>43055</v>
      </c>
      <c r="Q3612" t="s">
        <v>151</v>
      </c>
      <c r="R3612" t="s">
        <v>6012</v>
      </c>
      <c r="S3612" t="s">
        <v>49</v>
      </c>
      <c r="T3612" t="s">
        <v>62</v>
      </c>
      <c r="U3612" t="s">
        <v>6013</v>
      </c>
      <c r="V3612">
        <v>177.56800000000001</v>
      </c>
      <c r="W3612">
        <v>2</v>
      </c>
      <c r="X3612" s="9">
        <f>Table1[[#This Row],[Discount]]</f>
        <v>0.2</v>
      </c>
      <c r="Y3612">
        <v>0.2</v>
      </c>
      <c r="Z3612">
        <v>-37.733199999999989</v>
      </c>
    </row>
    <row r="3613" spans="1:26" ht="16" x14ac:dyDescent="0.2">
      <c r="A3613">
        <v>3612</v>
      </c>
      <c r="B3613" t="s">
        <v>6786</v>
      </c>
      <c r="C3613" s="1">
        <v>41608</v>
      </c>
      <c r="D3613">
        <f>YEAR(Table1[[#This Row],[Order Date]])</f>
        <v>2013</v>
      </c>
      <c r="E3613">
        <f>MONTH(Table1[[#This Row],[Order Date]])</f>
        <v>11</v>
      </c>
      <c r="F3613" t="str">
        <f>Table1[[#This Row],[Order Year]]&amp;"-"&amp;Table1[[#This Row],[Order Month]]</f>
        <v>2013-11</v>
      </c>
      <c r="G3613" s="5">
        <f>YEAR(Table1[[#This Row],[Order Date]])*100 + MONTH(Table1[[#This Row],[Order Date]])</f>
        <v>201311</v>
      </c>
      <c r="H3613" s="1">
        <v>41610</v>
      </c>
      <c r="I3613" t="s">
        <v>26</v>
      </c>
      <c r="J3613" t="s">
        <v>6787</v>
      </c>
      <c r="K3613" t="s">
        <v>6788</v>
      </c>
      <c r="L3613" t="s">
        <v>44</v>
      </c>
      <c r="M3613" t="s">
        <v>30</v>
      </c>
      <c r="N3613" t="s">
        <v>818</v>
      </c>
      <c r="O3613" t="s">
        <v>107</v>
      </c>
      <c r="P3613">
        <v>75217</v>
      </c>
      <c r="Q3613" t="s">
        <v>108</v>
      </c>
      <c r="R3613" t="s">
        <v>5382</v>
      </c>
      <c r="S3613" t="s">
        <v>74</v>
      </c>
      <c r="T3613" t="s">
        <v>164</v>
      </c>
      <c r="U3613" t="s">
        <v>5383</v>
      </c>
      <c r="V3613">
        <v>58.415999999999997</v>
      </c>
      <c r="W3613">
        <v>2</v>
      </c>
      <c r="X3613" s="9">
        <f>Table1[[#This Row],[Discount]]</f>
        <v>0.2</v>
      </c>
      <c r="Y3613">
        <v>0.2</v>
      </c>
      <c r="Z3613">
        <v>16.794600000000003</v>
      </c>
    </row>
    <row r="3614" spans="1:26" ht="16" x14ac:dyDescent="0.2">
      <c r="A3614">
        <v>3613</v>
      </c>
      <c r="B3614" t="s">
        <v>6789</v>
      </c>
      <c r="C3614" s="1">
        <v>41246</v>
      </c>
      <c r="D3614">
        <f>YEAR(Table1[[#This Row],[Order Date]])</f>
        <v>2012</v>
      </c>
      <c r="E3614">
        <f>MONTH(Table1[[#This Row],[Order Date]])</f>
        <v>12</v>
      </c>
      <c r="F3614" t="str">
        <f>Table1[[#This Row],[Order Year]]&amp;"-"&amp;Table1[[#This Row],[Order Month]]</f>
        <v>2012-12</v>
      </c>
      <c r="G3614" s="5">
        <f>YEAR(Table1[[#This Row],[Order Date]])*100 + MONTH(Table1[[#This Row],[Order Date]])</f>
        <v>201212</v>
      </c>
      <c r="H3614" s="1">
        <v>41251</v>
      </c>
      <c r="I3614" t="s">
        <v>53</v>
      </c>
      <c r="J3614" t="s">
        <v>3679</v>
      </c>
      <c r="K3614" t="s">
        <v>3680</v>
      </c>
      <c r="L3614" t="s">
        <v>105</v>
      </c>
      <c r="M3614" t="s">
        <v>30</v>
      </c>
      <c r="N3614" t="s">
        <v>149</v>
      </c>
      <c r="O3614" t="s">
        <v>150</v>
      </c>
      <c r="P3614">
        <v>19134</v>
      </c>
      <c r="Q3614" t="s">
        <v>151</v>
      </c>
      <c r="R3614" t="s">
        <v>6625</v>
      </c>
      <c r="S3614" t="s">
        <v>49</v>
      </c>
      <c r="T3614" t="s">
        <v>93</v>
      </c>
      <c r="U3614" t="s">
        <v>6626</v>
      </c>
      <c r="V3614">
        <v>16.448</v>
      </c>
      <c r="W3614">
        <v>2</v>
      </c>
      <c r="X3614" s="9">
        <f>Table1[[#This Row],[Discount]]</f>
        <v>0.2</v>
      </c>
      <c r="Y3614">
        <v>0.2</v>
      </c>
      <c r="Z3614">
        <v>5.5511999999999979</v>
      </c>
    </row>
    <row r="3615" spans="1:26" ht="16" x14ac:dyDescent="0.2">
      <c r="A3615">
        <v>3614</v>
      </c>
      <c r="B3615" t="s">
        <v>6789</v>
      </c>
      <c r="C3615" s="1">
        <v>41246</v>
      </c>
      <c r="D3615">
        <f>YEAR(Table1[[#This Row],[Order Date]])</f>
        <v>2012</v>
      </c>
      <c r="E3615">
        <f>MONTH(Table1[[#This Row],[Order Date]])</f>
        <v>12</v>
      </c>
      <c r="F3615" t="str">
        <f>Table1[[#This Row],[Order Year]]&amp;"-"&amp;Table1[[#This Row],[Order Month]]</f>
        <v>2012-12</v>
      </c>
      <c r="G3615" s="5">
        <f>YEAR(Table1[[#This Row],[Order Date]])*100 + MONTH(Table1[[#This Row],[Order Date]])</f>
        <v>201212</v>
      </c>
      <c r="H3615" s="1">
        <v>41251</v>
      </c>
      <c r="I3615" t="s">
        <v>53</v>
      </c>
      <c r="J3615" t="s">
        <v>3679</v>
      </c>
      <c r="K3615" t="s">
        <v>3680</v>
      </c>
      <c r="L3615" t="s">
        <v>105</v>
      </c>
      <c r="M3615" t="s">
        <v>30</v>
      </c>
      <c r="N3615" t="s">
        <v>149</v>
      </c>
      <c r="O3615" t="s">
        <v>150</v>
      </c>
      <c r="P3615">
        <v>19134</v>
      </c>
      <c r="Q3615" t="s">
        <v>151</v>
      </c>
      <c r="R3615" t="s">
        <v>233</v>
      </c>
      <c r="S3615" t="s">
        <v>74</v>
      </c>
      <c r="T3615" t="s">
        <v>164</v>
      </c>
      <c r="U3615" t="s">
        <v>234</v>
      </c>
      <c r="V3615">
        <v>36.783999999999999</v>
      </c>
      <c r="W3615">
        <v>2</v>
      </c>
      <c r="X3615" s="9">
        <f>Table1[[#This Row],[Discount]]</f>
        <v>0.2</v>
      </c>
      <c r="Y3615">
        <v>0.2</v>
      </c>
      <c r="Z3615">
        <v>10.5754</v>
      </c>
    </row>
    <row r="3616" spans="1:26" ht="16" x14ac:dyDescent="0.2">
      <c r="A3616">
        <v>3615</v>
      </c>
      <c r="B3616" t="s">
        <v>6790</v>
      </c>
      <c r="C3616" s="1">
        <v>41963</v>
      </c>
      <c r="D3616">
        <f>YEAR(Table1[[#This Row],[Order Date]])</f>
        <v>2014</v>
      </c>
      <c r="E3616">
        <f>MONTH(Table1[[#This Row],[Order Date]])</f>
        <v>11</v>
      </c>
      <c r="F3616" t="str">
        <f>Table1[[#This Row],[Order Year]]&amp;"-"&amp;Table1[[#This Row],[Order Month]]</f>
        <v>2014-11</v>
      </c>
      <c r="G3616" s="5">
        <f>YEAR(Table1[[#This Row],[Order Date]])*100 + MONTH(Table1[[#This Row],[Order Date]])</f>
        <v>201411</v>
      </c>
      <c r="H3616" s="1">
        <v>41965</v>
      </c>
      <c r="I3616" t="s">
        <v>191</v>
      </c>
      <c r="J3616" t="s">
        <v>358</v>
      </c>
      <c r="K3616" t="s">
        <v>359</v>
      </c>
      <c r="L3616" t="s">
        <v>44</v>
      </c>
      <c r="M3616" t="s">
        <v>30</v>
      </c>
      <c r="N3616" t="s">
        <v>681</v>
      </c>
      <c r="O3616" t="s">
        <v>107</v>
      </c>
      <c r="P3616">
        <v>78207</v>
      </c>
      <c r="Q3616" t="s">
        <v>108</v>
      </c>
      <c r="R3616" t="s">
        <v>3820</v>
      </c>
      <c r="S3616" t="s">
        <v>35</v>
      </c>
      <c r="T3616" t="s">
        <v>59</v>
      </c>
      <c r="U3616" t="s">
        <v>3821</v>
      </c>
      <c r="V3616">
        <v>718.11599999999987</v>
      </c>
      <c r="W3616">
        <v>6</v>
      </c>
      <c r="X3616" s="9">
        <f>Table1[[#This Row],[Discount]]</f>
        <v>0.3</v>
      </c>
      <c r="Y3616">
        <v>0.3</v>
      </c>
      <c r="Z3616">
        <v>-71.811599999999999</v>
      </c>
    </row>
    <row r="3617" spans="1:26" ht="16" x14ac:dyDescent="0.2">
      <c r="A3617">
        <v>3616</v>
      </c>
      <c r="B3617" t="s">
        <v>6790</v>
      </c>
      <c r="C3617" s="1">
        <v>41963</v>
      </c>
      <c r="D3617">
        <f>YEAR(Table1[[#This Row],[Order Date]])</f>
        <v>2014</v>
      </c>
      <c r="E3617">
        <f>MONTH(Table1[[#This Row],[Order Date]])</f>
        <v>11</v>
      </c>
      <c r="F3617" t="str">
        <f>Table1[[#This Row],[Order Year]]&amp;"-"&amp;Table1[[#This Row],[Order Month]]</f>
        <v>2014-11</v>
      </c>
      <c r="G3617" s="5">
        <f>YEAR(Table1[[#This Row],[Order Date]])*100 + MONTH(Table1[[#This Row],[Order Date]])</f>
        <v>201411</v>
      </c>
      <c r="H3617" s="1">
        <v>41965</v>
      </c>
      <c r="I3617" t="s">
        <v>191</v>
      </c>
      <c r="J3617" t="s">
        <v>358</v>
      </c>
      <c r="K3617" t="s">
        <v>359</v>
      </c>
      <c r="L3617" t="s">
        <v>44</v>
      </c>
      <c r="M3617" t="s">
        <v>30</v>
      </c>
      <c r="N3617" t="s">
        <v>681</v>
      </c>
      <c r="O3617" t="s">
        <v>107</v>
      </c>
      <c r="P3617">
        <v>78207</v>
      </c>
      <c r="Q3617" t="s">
        <v>108</v>
      </c>
      <c r="R3617" t="s">
        <v>4248</v>
      </c>
      <c r="S3617" t="s">
        <v>49</v>
      </c>
      <c r="T3617" t="s">
        <v>71</v>
      </c>
      <c r="U3617" t="s">
        <v>4249</v>
      </c>
      <c r="V3617">
        <v>31.776</v>
      </c>
      <c r="W3617">
        <v>4</v>
      </c>
      <c r="X3617" s="9">
        <f>Table1[[#This Row],[Discount]]</f>
        <v>0.2</v>
      </c>
      <c r="Y3617">
        <v>0.2</v>
      </c>
      <c r="Z3617">
        <v>8.7384000000000022</v>
      </c>
    </row>
    <row r="3618" spans="1:26" ht="16" x14ac:dyDescent="0.2">
      <c r="A3618">
        <v>3617</v>
      </c>
      <c r="B3618" t="s">
        <v>6791</v>
      </c>
      <c r="C3618" s="1">
        <v>41523</v>
      </c>
      <c r="D3618">
        <f>YEAR(Table1[[#This Row],[Order Date]])</f>
        <v>2013</v>
      </c>
      <c r="E3618">
        <f>MONTH(Table1[[#This Row],[Order Date]])</f>
        <v>9</v>
      </c>
      <c r="F3618" t="str">
        <f>Table1[[#This Row],[Order Year]]&amp;"-"&amp;Table1[[#This Row],[Order Month]]</f>
        <v>2013-9</v>
      </c>
      <c r="G3618" s="5">
        <f>YEAR(Table1[[#This Row],[Order Date]])*100 + MONTH(Table1[[#This Row],[Order Date]])</f>
        <v>201309</v>
      </c>
      <c r="H3618" s="1">
        <v>41527</v>
      </c>
      <c r="I3618" t="s">
        <v>53</v>
      </c>
      <c r="J3618" t="s">
        <v>1813</v>
      </c>
      <c r="K3618" t="s">
        <v>1814</v>
      </c>
      <c r="L3618" t="s">
        <v>29</v>
      </c>
      <c r="M3618" t="s">
        <v>30</v>
      </c>
      <c r="N3618" t="s">
        <v>149</v>
      </c>
      <c r="O3618" t="s">
        <v>150</v>
      </c>
      <c r="P3618">
        <v>19120</v>
      </c>
      <c r="Q3618" t="s">
        <v>151</v>
      </c>
      <c r="R3618" t="s">
        <v>258</v>
      </c>
      <c r="S3618" t="s">
        <v>49</v>
      </c>
      <c r="T3618" t="s">
        <v>78</v>
      </c>
      <c r="U3618" t="s">
        <v>259</v>
      </c>
      <c r="V3618">
        <v>9.5550000000000015</v>
      </c>
      <c r="W3618">
        <v>5</v>
      </c>
      <c r="X3618" s="9">
        <f>Table1[[#This Row],[Discount]]</f>
        <v>0.7</v>
      </c>
      <c r="Y3618">
        <v>0.7</v>
      </c>
      <c r="Z3618">
        <v>-7.3254999999999981</v>
      </c>
    </row>
    <row r="3619" spans="1:26" ht="16" x14ac:dyDescent="0.2">
      <c r="A3619">
        <v>3618</v>
      </c>
      <c r="B3619" t="s">
        <v>6792</v>
      </c>
      <c r="C3619" s="1">
        <v>41887</v>
      </c>
      <c r="D3619">
        <f>YEAR(Table1[[#This Row],[Order Date]])</f>
        <v>2014</v>
      </c>
      <c r="E3619">
        <f>MONTH(Table1[[#This Row],[Order Date]])</f>
        <v>9</v>
      </c>
      <c r="F3619" t="str">
        <f>Table1[[#This Row],[Order Year]]&amp;"-"&amp;Table1[[#This Row],[Order Month]]</f>
        <v>2014-9</v>
      </c>
      <c r="G3619" s="5">
        <f>YEAR(Table1[[#This Row],[Order Date]])*100 + MONTH(Table1[[#This Row],[Order Date]])</f>
        <v>201409</v>
      </c>
      <c r="H3619" s="1">
        <v>41891</v>
      </c>
      <c r="I3619" t="s">
        <v>53</v>
      </c>
      <c r="J3619" t="s">
        <v>2233</v>
      </c>
      <c r="K3619" t="s">
        <v>2234</v>
      </c>
      <c r="L3619" t="s">
        <v>29</v>
      </c>
      <c r="M3619" t="s">
        <v>30</v>
      </c>
      <c r="N3619" t="s">
        <v>45</v>
      </c>
      <c r="O3619" t="s">
        <v>46</v>
      </c>
      <c r="P3619">
        <v>90004</v>
      </c>
      <c r="Q3619" t="s">
        <v>47</v>
      </c>
      <c r="R3619" t="s">
        <v>2212</v>
      </c>
      <c r="S3619" t="s">
        <v>49</v>
      </c>
      <c r="T3619" t="s">
        <v>78</v>
      </c>
      <c r="U3619" t="s">
        <v>2213</v>
      </c>
      <c r="V3619">
        <v>487.98400000000004</v>
      </c>
      <c r="W3619">
        <v>2</v>
      </c>
      <c r="X3619" s="9">
        <f>Table1[[#This Row],[Discount]]</f>
        <v>0.2</v>
      </c>
      <c r="Y3619">
        <v>0.2</v>
      </c>
      <c r="Z3619">
        <v>152.49499999999998</v>
      </c>
    </row>
    <row r="3620" spans="1:26" ht="16" x14ac:dyDescent="0.2">
      <c r="A3620">
        <v>3619</v>
      </c>
      <c r="B3620" t="s">
        <v>6792</v>
      </c>
      <c r="C3620" s="1">
        <v>41887</v>
      </c>
      <c r="D3620">
        <f>YEAR(Table1[[#This Row],[Order Date]])</f>
        <v>2014</v>
      </c>
      <c r="E3620">
        <f>MONTH(Table1[[#This Row],[Order Date]])</f>
        <v>9</v>
      </c>
      <c r="F3620" t="str">
        <f>Table1[[#This Row],[Order Year]]&amp;"-"&amp;Table1[[#This Row],[Order Month]]</f>
        <v>2014-9</v>
      </c>
      <c r="G3620" s="5">
        <f>YEAR(Table1[[#This Row],[Order Date]])*100 + MONTH(Table1[[#This Row],[Order Date]])</f>
        <v>201409</v>
      </c>
      <c r="H3620" s="1">
        <v>41891</v>
      </c>
      <c r="I3620" t="s">
        <v>53</v>
      </c>
      <c r="J3620" t="s">
        <v>2233</v>
      </c>
      <c r="K3620" t="s">
        <v>2234</v>
      </c>
      <c r="L3620" t="s">
        <v>29</v>
      </c>
      <c r="M3620" t="s">
        <v>30</v>
      </c>
      <c r="N3620" t="s">
        <v>45</v>
      </c>
      <c r="O3620" t="s">
        <v>46</v>
      </c>
      <c r="P3620">
        <v>90004</v>
      </c>
      <c r="Q3620" t="s">
        <v>47</v>
      </c>
      <c r="R3620" t="s">
        <v>4343</v>
      </c>
      <c r="S3620" t="s">
        <v>74</v>
      </c>
      <c r="T3620" t="s">
        <v>75</v>
      </c>
      <c r="U3620" t="s">
        <v>4344</v>
      </c>
      <c r="V3620">
        <v>5.5600000000000005</v>
      </c>
      <c r="W3620">
        <v>1</v>
      </c>
      <c r="X3620" s="9">
        <f>Table1[[#This Row],[Discount]]</f>
        <v>0.2</v>
      </c>
      <c r="Y3620">
        <v>0.2</v>
      </c>
      <c r="Z3620">
        <v>1.7374999999999998</v>
      </c>
    </row>
    <row r="3621" spans="1:26" ht="16" x14ac:dyDescent="0.2">
      <c r="A3621">
        <v>3620</v>
      </c>
      <c r="B3621" t="s">
        <v>6792</v>
      </c>
      <c r="C3621" s="1">
        <v>41887</v>
      </c>
      <c r="D3621">
        <f>YEAR(Table1[[#This Row],[Order Date]])</f>
        <v>2014</v>
      </c>
      <c r="E3621">
        <f>MONTH(Table1[[#This Row],[Order Date]])</f>
        <v>9</v>
      </c>
      <c r="F3621" t="str">
        <f>Table1[[#This Row],[Order Year]]&amp;"-"&amp;Table1[[#This Row],[Order Month]]</f>
        <v>2014-9</v>
      </c>
      <c r="G3621" s="5">
        <f>YEAR(Table1[[#This Row],[Order Date]])*100 + MONTH(Table1[[#This Row],[Order Date]])</f>
        <v>201409</v>
      </c>
      <c r="H3621" s="1">
        <v>41891</v>
      </c>
      <c r="I3621" t="s">
        <v>53</v>
      </c>
      <c r="J3621" t="s">
        <v>2233</v>
      </c>
      <c r="K3621" t="s">
        <v>2234</v>
      </c>
      <c r="L3621" t="s">
        <v>29</v>
      </c>
      <c r="M3621" t="s">
        <v>30</v>
      </c>
      <c r="N3621" t="s">
        <v>45</v>
      </c>
      <c r="O3621" t="s">
        <v>46</v>
      </c>
      <c r="P3621">
        <v>90004</v>
      </c>
      <c r="Q3621" t="s">
        <v>47</v>
      </c>
      <c r="R3621" t="s">
        <v>550</v>
      </c>
      <c r="S3621" t="s">
        <v>49</v>
      </c>
      <c r="T3621" t="s">
        <v>62</v>
      </c>
      <c r="U3621" t="s">
        <v>551</v>
      </c>
      <c r="V3621">
        <v>217.85</v>
      </c>
      <c r="W3621">
        <v>5</v>
      </c>
      <c r="X3621" s="9">
        <f>Table1[[#This Row],[Discount]]</f>
        <v>0</v>
      </c>
      <c r="Y3621">
        <v>0</v>
      </c>
      <c r="Z3621">
        <v>65.35499999999999</v>
      </c>
    </row>
    <row r="3622" spans="1:26" ht="16" x14ac:dyDescent="0.2">
      <c r="A3622">
        <v>3621</v>
      </c>
      <c r="B3622" t="s">
        <v>6793</v>
      </c>
      <c r="C3622" s="1">
        <v>41540</v>
      </c>
      <c r="D3622">
        <f>YEAR(Table1[[#This Row],[Order Date]])</f>
        <v>2013</v>
      </c>
      <c r="E3622">
        <f>MONTH(Table1[[#This Row],[Order Date]])</f>
        <v>9</v>
      </c>
      <c r="F3622" t="str">
        <f>Table1[[#This Row],[Order Year]]&amp;"-"&amp;Table1[[#This Row],[Order Month]]</f>
        <v>2013-9</v>
      </c>
      <c r="G3622" s="5">
        <f>YEAR(Table1[[#This Row],[Order Date]])*100 + MONTH(Table1[[#This Row],[Order Date]])</f>
        <v>201309</v>
      </c>
      <c r="H3622" s="1">
        <v>41547</v>
      </c>
      <c r="I3622" t="s">
        <v>53</v>
      </c>
      <c r="J3622" t="s">
        <v>587</v>
      </c>
      <c r="K3622" t="s">
        <v>588</v>
      </c>
      <c r="L3622" t="s">
        <v>44</v>
      </c>
      <c r="M3622" t="s">
        <v>30</v>
      </c>
      <c r="N3622" t="s">
        <v>3795</v>
      </c>
      <c r="O3622" t="s">
        <v>338</v>
      </c>
      <c r="P3622">
        <v>37167</v>
      </c>
      <c r="Q3622" t="s">
        <v>33</v>
      </c>
      <c r="R3622" t="s">
        <v>5721</v>
      </c>
      <c r="S3622" t="s">
        <v>49</v>
      </c>
      <c r="T3622" t="s">
        <v>71</v>
      </c>
      <c r="U3622" t="s">
        <v>5722</v>
      </c>
      <c r="V3622">
        <v>40.775999999999996</v>
      </c>
      <c r="W3622">
        <v>3</v>
      </c>
      <c r="X3622" s="9">
        <f>Table1[[#This Row],[Discount]]</f>
        <v>0.2</v>
      </c>
      <c r="Y3622">
        <v>0.2</v>
      </c>
      <c r="Z3622">
        <v>4.5872999999999937</v>
      </c>
    </row>
    <row r="3623" spans="1:26" ht="16" x14ac:dyDescent="0.2">
      <c r="A3623">
        <v>3622</v>
      </c>
      <c r="B3623" t="s">
        <v>6793</v>
      </c>
      <c r="C3623" s="1">
        <v>41540</v>
      </c>
      <c r="D3623">
        <f>YEAR(Table1[[#This Row],[Order Date]])</f>
        <v>2013</v>
      </c>
      <c r="E3623">
        <f>MONTH(Table1[[#This Row],[Order Date]])</f>
        <v>9</v>
      </c>
      <c r="F3623" t="str">
        <f>Table1[[#This Row],[Order Year]]&amp;"-"&amp;Table1[[#This Row],[Order Month]]</f>
        <v>2013-9</v>
      </c>
      <c r="G3623" s="5">
        <f>YEAR(Table1[[#This Row],[Order Date]])*100 + MONTH(Table1[[#This Row],[Order Date]])</f>
        <v>201309</v>
      </c>
      <c r="H3623" s="1">
        <v>41547</v>
      </c>
      <c r="I3623" t="s">
        <v>53</v>
      </c>
      <c r="J3623" t="s">
        <v>587</v>
      </c>
      <c r="K3623" t="s">
        <v>588</v>
      </c>
      <c r="L3623" t="s">
        <v>44</v>
      </c>
      <c r="M3623" t="s">
        <v>30</v>
      </c>
      <c r="N3623" t="s">
        <v>3795</v>
      </c>
      <c r="O3623" t="s">
        <v>338</v>
      </c>
      <c r="P3623">
        <v>37167</v>
      </c>
      <c r="Q3623" t="s">
        <v>33</v>
      </c>
      <c r="R3623" t="s">
        <v>6794</v>
      </c>
      <c r="S3623" t="s">
        <v>74</v>
      </c>
      <c r="T3623" t="s">
        <v>75</v>
      </c>
      <c r="U3623" t="s">
        <v>6795</v>
      </c>
      <c r="V3623">
        <v>63.936000000000007</v>
      </c>
      <c r="W3623">
        <v>8</v>
      </c>
      <c r="X3623" s="9">
        <f>Table1[[#This Row],[Discount]]</f>
        <v>0.2</v>
      </c>
      <c r="Y3623">
        <v>0.2</v>
      </c>
      <c r="Z3623">
        <v>5.5944000000000003</v>
      </c>
    </row>
    <row r="3624" spans="1:26" ht="16" x14ac:dyDescent="0.2">
      <c r="A3624">
        <v>3623</v>
      </c>
      <c r="B3624" t="s">
        <v>6796</v>
      </c>
      <c r="C3624" s="1">
        <v>40800</v>
      </c>
      <c r="D3624">
        <f>YEAR(Table1[[#This Row],[Order Date]])</f>
        <v>2011</v>
      </c>
      <c r="E3624">
        <f>MONTH(Table1[[#This Row],[Order Date]])</f>
        <v>9</v>
      </c>
      <c r="F3624" t="str">
        <f>Table1[[#This Row],[Order Year]]&amp;"-"&amp;Table1[[#This Row],[Order Month]]</f>
        <v>2011-9</v>
      </c>
      <c r="G3624" s="5">
        <f>YEAR(Table1[[#This Row],[Order Date]])*100 + MONTH(Table1[[#This Row],[Order Date]])</f>
        <v>201109</v>
      </c>
      <c r="H3624" s="1">
        <v>40805</v>
      </c>
      <c r="I3624" t="s">
        <v>53</v>
      </c>
      <c r="J3624" t="s">
        <v>4685</v>
      </c>
      <c r="K3624" t="s">
        <v>4686</v>
      </c>
      <c r="L3624" t="s">
        <v>29</v>
      </c>
      <c r="M3624" t="s">
        <v>30</v>
      </c>
      <c r="N3624" t="s">
        <v>3558</v>
      </c>
      <c r="O3624" t="s">
        <v>1275</v>
      </c>
      <c r="P3624">
        <v>31204</v>
      </c>
      <c r="Q3624" t="s">
        <v>33</v>
      </c>
      <c r="R3624" t="s">
        <v>4586</v>
      </c>
      <c r="S3624" t="s">
        <v>35</v>
      </c>
      <c r="T3624" t="s">
        <v>68</v>
      </c>
      <c r="U3624" t="s">
        <v>4587</v>
      </c>
      <c r="V3624">
        <v>142.4</v>
      </c>
      <c r="W3624">
        <v>5</v>
      </c>
      <c r="X3624" s="9">
        <f>Table1[[#This Row],[Discount]]</f>
        <v>0</v>
      </c>
      <c r="Y3624">
        <v>0</v>
      </c>
      <c r="Z3624">
        <v>52.688000000000002</v>
      </c>
    </row>
    <row r="3625" spans="1:26" ht="16" x14ac:dyDescent="0.2">
      <c r="A3625">
        <v>3624</v>
      </c>
      <c r="B3625" t="s">
        <v>6796</v>
      </c>
      <c r="C3625" s="1">
        <v>40800</v>
      </c>
      <c r="D3625">
        <f>YEAR(Table1[[#This Row],[Order Date]])</f>
        <v>2011</v>
      </c>
      <c r="E3625">
        <f>MONTH(Table1[[#This Row],[Order Date]])</f>
        <v>9</v>
      </c>
      <c r="F3625" t="str">
        <f>Table1[[#This Row],[Order Year]]&amp;"-"&amp;Table1[[#This Row],[Order Month]]</f>
        <v>2011-9</v>
      </c>
      <c r="G3625" s="5">
        <f>YEAR(Table1[[#This Row],[Order Date]])*100 + MONTH(Table1[[#This Row],[Order Date]])</f>
        <v>201109</v>
      </c>
      <c r="H3625" s="1">
        <v>40805</v>
      </c>
      <c r="I3625" t="s">
        <v>53</v>
      </c>
      <c r="J3625" t="s">
        <v>4685</v>
      </c>
      <c r="K3625" t="s">
        <v>4686</v>
      </c>
      <c r="L3625" t="s">
        <v>29</v>
      </c>
      <c r="M3625" t="s">
        <v>30</v>
      </c>
      <c r="N3625" t="s">
        <v>3558</v>
      </c>
      <c r="O3625" t="s">
        <v>1275</v>
      </c>
      <c r="P3625">
        <v>31204</v>
      </c>
      <c r="Q3625" t="s">
        <v>33</v>
      </c>
      <c r="R3625" t="s">
        <v>751</v>
      </c>
      <c r="S3625" t="s">
        <v>49</v>
      </c>
      <c r="T3625" t="s">
        <v>78</v>
      </c>
      <c r="U3625" t="s">
        <v>752</v>
      </c>
      <c r="V3625">
        <v>7.16</v>
      </c>
      <c r="W3625">
        <v>2</v>
      </c>
      <c r="X3625" s="9">
        <f>Table1[[#This Row],[Discount]]</f>
        <v>0</v>
      </c>
      <c r="Y3625">
        <v>0</v>
      </c>
      <c r="Z3625">
        <v>3.4367999999999999</v>
      </c>
    </row>
    <row r="3626" spans="1:26" ht="16" x14ac:dyDescent="0.2">
      <c r="A3626">
        <v>3625</v>
      </c>
      <c r="B3626" t="s">
        <v>6797</v>
      </c>
      <c r="C3626" s="1">
        <v>41779</v>
      </c>
      <c r="D3626">
        <f>YEAR(Table1[[#This Row],[Order Date]])</f>
        <v>2014</v>
      </c>
      <c r="E3626">
        <f>MONTH(Table1[[#This Row],[Order Date]])</f>
        <v>5</v>
      </c>
      <c r="F3626" t="str">
        <f>Table1[[#This Row],[Order Year]]&amp;"-"&amp;Table1[[#This Row],[Order Month]]</f>
        <v>2014-5</v>
      </c>
      <c r="G3626" s="5">
        <f>YEAR(Table1[[#This Row],[Order Date]])*100 + MONTH(Table1[[#This Row],[Order Date]])</f>
        <v>201405</v>
      </c>
      <c r="H3626" s="1">
        <v>41781</v>
      </c>
      <c r="I3626" t="s">
        <v>26</v>
      </c>
      <c r="J3626" t="s">
        <v>5323</v>
      </c>
      <c r="K3626" t="s">
        <v>5324</v>
      </c>
      <c r="L3626" t="s">
        <v>105</v>
      </c>
      <c r="M3626" t="s">
        <v>30</v>
      </c>
      <c r="N3626" t="s">
        <v>130</v>
      </c>
      <c r="O3626" t="s">
        <v>46</v>
      </c>
      <c r="P3626">
        <v>94109</v>
      </c>
      <c r="Q3626" t="s">
        <v>47</v>
      </c>
      <c r="R3626" t="s">
        <v>1842</v>
      </c>
      <c r="S3626" t="s">
        <v>35</v>
      </c>
      <c r="T3626" t="s">
        <v>39</v>
      </c>
      <c r="U3626" t="s">
        <v>1843</v>
      </c>
      <c r="V3626">
        <v>681.40800000000013</v>
      </c>
      <c r="W3626">
        <v>12</v>
      </c>
      <c r="X3626" s="9">
        <f>Table1[[#This Row],[Discount]]</f>
        <v>0.2</v>
      </c>
      <c r="Y3626">
        <v>0.2</v>
      </c>
      <c r="Z3626">
        <v>42.588000000000022</v>
      </c>
    </row>
    <row r="3627" spans="1:26" ht="16" x14ac:dyDescent="0.2">
      <c r="A3627">
        <v>3626</v>
      </c>
      <c r="B3627" t="s">
        <v>6797</v>
      </c>
      <c r="C3627" s="1">
        <v>41779</v>
      </c>
      <c r="D3627">
        <f>YEAR(Table1[[#This Row],[Order Date]])</f>
        <v>2014</v>
      </c>
      <c r="E3627">
        <f>MONTH(Table1[[#This Row],[Order Date]])</f>
        <v>5</v>
      </c>
      <c r="F3627" t="str">
        <f>Table1[[#This Row],[Order Year]]&amp;"-"&amp;Table1[[#This Row],[Order Month]]</f>
        <v>2014-5</v>
      </c>
      <c r="G3627" s="5">
        <f>YEAR(Table1[[#This Row],[Order Date]])*100 + MONTH(Table1[[#This Row],[Order Date]])</f>
        <v>201405</v>
      </c>
      <c r="H3627" s="1">
        <v>41781</v>
      </c>
      <c r="I3627" t="s">
        <v>26</v>
      </c>
      <c r="J3627" t="s">
        <v>5323</v>
      </c>
      <c r="K3627" t="s">
        <v>5324</v>
      </c>
      <c r="L3627" t="s">
        <v>105</v>
      </c>
      <c r="M3627" t="s">
        <v>30</v>
      </c>
      <c r="N3627" t="s">
        <v>130</v>
      </c>
      <c r="O3627" t="s">
        <v>46</v>
      </c>
      <c r="P3627">
        <v>94109</v>
      </c>
      <c r="Q3627" t="s">
        <v>47</v>
      </c>
      <c r="R3627" t="s">
        <v>4126</v>
      </c>
      <c r="S3627" t="s">
        <v>49</v>
      </c>
      <c r="T3627" t="s">
        <v>71</v>
      </c>
      <c r="U3627" t="s">
        <v>4127</v>
      </c>
      <c r="V3627">
        <v>3.52</v>
      </c>
      <c r="W3627">
        <v>2</v>
      </c>
      <c r="X3627" s="9">
        <f>Table1[[#This Row],[Discount]]</f>
        <v>0</v>
      </c>
      <c r="Y3627">
        <v>0</v>
      </c>
      <c r="Z3627">
        <v>1.0207999999999999</v>
      </c>
    </row>
    <row r="3628" spans="1:26" ht="16" x14ac:dyDescent="0.2">
      <c r="A3628">
        <v>3627</v>
      </c>
      <c r="B3628" t="s">
        <v>6797</v>
      </c>
      <c r="C3628" s="1">
        <v>41779</v>
      </c>
      <c r="D3628">
        <f>YEAR(Table1[[#This Row],[Order Date]])</f>
        <v>2014</v>
      </c>
      <c r="E3628">
        <f>MONTH(Table1[[#This Row],[Order Date]])</f>
        <v>5</v>
      </c>
      <c r="F3628" t="str">
        <f>Table1[[#This Row],[Order Year]]&amp;"-"&amp;Table1[[#This Row],[Order Month]]</f>
        <v>2014-5</v>
      </c>
      <c r="G3628" s="5">
        <f>YEAR(Table1[[#This Row],[Order Date]])*100 + MONTH(Table1[[#This Row],[Order Date]])</f>
        <v>201405</v>
      </c>
      <c r="H3628" s="1">
        <v>41781</v>
      </c>
      <c r="I3628" t="s">
        <v>26</v>
      </c>
      <c r="J3628" t="s">
        <v>5323</v>
      </c>
      <c r="K3628" t="s">
        <v>5324</v>
      </c>
      <c r="L3628" t="s">
        <v>105</v>
      </c>
      <c r="M3628" t="s">
        <v>30</v>
      </c>
      <c r="N3628" t="s">
        <v>130</v>
      </c>
      <c r="O3628" t="s">
        <v>46</v>
      </c>
      <c r="P3628">
        <v>94109</v>
      </c>
      <c r="Q3628" t="s">
        <v>47</v>
      </c>
      <c r="R3628" t="s">
        <v>1235</v>
      </c>
      <c r="S3628" t="s">
        <v>49</v>
      </c>
      <c r="T3628" t="s">
        <v>71</v>
      </c>
      <c r="U3628" t="s">
        <v>1236</v>
      </c>
      <c r="V3628">
        <v>5.58</v>
      </c>
      <c r="W3628">
        <v>1</v>
      </c>
      <c r="X3628" s="9">
        <f>Table1[[#This Row],[Discount]]</f>
        <v>0</v>
      </c>
      <c r="Y3628">
        <v>0</v>
      </c>
      <c r="Z3628">
        <v>1.3949999999999996</v>
      </c>
    </row>
    <row r="3629" spans="1:26" ht="16" x14ac:dyDescent="0.2">
      <c r="A3629">
        <v>3628</v>
      </c>
      <c r="B3629" t="s">
        <v>6797</v>
      </c>
      <c r="C3629" s="1">
        <v>41779</v>
      </c>
      <c r="D3629">
        <f>YEAR(Table1[[#This Row],[Order Date]])</f>
        <v>2014</v>
      </c>
      <c r="E3629">
        <f>MONTH(Table1[[#This Row],[Order Date]])</f>
        <v>5</v>
      </c>
      <c r="F3629" t="str">
        <f>Table1[[#This Row],[Order Year]]&amp;"-"&amp;Table1[[#This Row],[Order Month]]</f>
        <v>2014-5</v>
      </c>
      <c r="G3629" s="5">
        <f>YEAR(Table1[[#This Row],[Order Date]])*100 + MONTH(Table1[[#This Row],[Order Date]])</f>
        <v>201405</v>
      </c>
      <c r="H3629" s="1">
        <v>41781</v>
      </c>
      <c r="I3629" t="s">
        <v>26</v>
      </c>
      <c r="J3629" t="s">
        <v>5323</v>
      </c>
      <c r="K3629" t="s">
        <v>5324</v>
      </c>
      <c r="L3629" t="s">
        <v>105</v>
      </c>
      <c r="M3629" t="s">
        <v>30</v>
      </c>
      <c r="N3629" t="s">
        <v>130</v>
      </c>
      <c r="O3629" t="s">
        <v>46</v>
      </c>
      <c r="P3629">
        <v>94109</v>
      </c>
      <c r="Q3629" t="s">
        <v>47</v>
      </c>
      <c r="R3629" t="s">
        <v>1857</v>
      </c>
      <c r="S3629" t="s">
        <v>74</v>
      </c>
      <c r="T3629" t="s">
        <v>164</v>
      </c>
      <c r="U3629" t="s">
        <v>1858</v>
      </c>
      <c r="V3629">
        <v>36.32</v>
      </c>
      <c r="W3629">
        <v>1</v>
      </c>
      <c r="X3629" s="9">
        <f>Table1[[#This Row],[Discount]]</f>
        <v>0</v>
      </c>
      <c r="Y3629">
        <v>0</v>
      </c>
      <c r="Z3629">
        <v>10.895999999999997</v>
      </c>
    </row>
    <row r="3630" spans="1:26" ht="16" x14ac:dyDescent="0.2">
      <c r="A3630">
        <v>3629</v>
      </c>
      <c r="B3630" t="s">
        <v>6798</v>
      </c>
      <c r="C3630" s="1">
        <v>40764</v>
      </c>
      <c r="D3630">
        <f>YEAR(Table1[[#This Row],[Order Date]])</f>
        <v>2011</v>
      </c>
      <c r="E3630">
        <f>MONTH(Table1[[#This Row],[Order Date]])</f>
        <v>8</v>
      </c>
      <c r="F3630" t="str">
        <f>Table1[[#This Row],[Order Year]]&amp;"-"&amp;Table1[[#This Row],[Order Month]]</f>
        <v>2011-8</v>
      </c>
      <c r="G3630" s="5">
        <f>YEAR(Table1[[#This Row],[Order Date]])*100 + MONTH(Table1[[#This Row],[Order Date]])</f>
        <v>201108</v>
      </c>
      <c r="H3630" s="1">
        <v>40768</v>
      </c>
      <c r="I3630" t="s">
        <v>53</v>
      </c>
      <c r="J3630" t="s">
        <v>833</v>
      </c>
      <c r="K3630" t="s">
        <v>834</v>
      </c>
      <c r="L3630" t="s">
        <v>29</v>
      </c>
      <c r="M3630" t="s">
        <v>30</v>
      </c>
      <c r="N3630" t="s">
        <v>98</v>
      </c>
      <c r="O3630" t="s">
        <v>99</v>
      </c>
      <c r="P3630">
        <v>98103</v>
      </c>
      <c r="Q3630" t="s">
        <v>47</v>
      </c>
      <c r="R3630" t="s">
        <v>6370</v>
      </c>
      <c r="S3630" t="s">
        <v>49</v>
      </c>
      <c r="T3630" t="s">
        <v>78</v>
      </c>
      <c r="U3630" t="s">
        <v>6371</v>
      </c>
      <c r="V3630">
        <v>2060.7440000000001</v>
      </c>
      <c r="W3630">
        <v>7</v>
      </c>
      <c r="X3630" s="9">
        <f>Table1[[#This Row],[Discount]]</f>
        <v>0.2</v>
      </c>
      <c r="Y3630">
        <v>0.2</v>
      </c>
      <c r="Z3630">
        <v>643.98249999999996</v>
      </c>
    </row>
    <row r="3631" spans="1:26" ht="16" x14ac:dyDescent="0.2">
      <c r="A3631">
        <v>3630</v>
      </c>
      <c r="B3631" t="s">
        <v>6799</v>
      </c>
      <c r="C3631" s="1">
        <v>41970</v>
      </c>
      <c r="D3631">
        <f>YEAR(Table1[[#This Row],[Order Date]])</f>
        <v>2014</v>
      </c>
      <c r="E3631">
        <f>MONTH(Table1[[#This Row],[Order Date]])</f>
        <v>11</v>
      </c>
      <c r="F3631" t="str">
        <f>Table1[[#This Row],[Order Year]]&amp;"-"&amp;Table1[[#This Row],[Order Month]]</f>
        <v>2014-11</v>
      </c>
      <c r="G3631" s="5">
        <f>YEAR(Table1[[#This Row],[Order Date]])*100 + MONTH(Table1[[#This Row],[Order Date]])</f>
        <v>201411</v>
      </c>
      <c r="H3631" s="1">
        <v>41974</v>
      </c>
      <c r="I3631" t="s">
        <v>53</v>
      </c>
      <c r="J3631" t="s">
        <v>4955</v>
      </c>
      <c r="K3631" t="s">
        <v>4956</v>
      </c>
      <c r="L3631" t="s">
        <v>44</v>
      </c>
      <c r="M3631" t="s">
        <v>30</v>
      </c>
      <c r="N3631" t="s">
        <v>500</v>
      </c>
      <c r="O3631" t="s">
        <v>501</v>
      </c>
      <c r="P3631">
        <v>43229</v>
      </c>
      <c r="Q3631" t="s">
        <v>151</v>
      </c>
      <c r="R3631" t="s">
        <v>4440</v>
      </c>
      <c r="S3631" t="s">
        <v>49</v>
      </c>
      <c r="T3631" t="s">
        <v>81</v>
      </c>
      <c r="U3631" t="s">
        <v>4441</v>
      </c>
      <c r="V3631">
        <v>52.272000000000006</v>
      </c>
      <c r="W3631">
        <v>3</v>
      </c>
      <c r="X3631" s="9">
        <f>Table1[[#This Row],[Discount]]</f>
        <v>0.2</v>
      </c>
      <c r="Y3631">
        <v>0.2</v>
      </c>
      <c r="Z3631">
        <v>9.8009999999999984</v>
      </c>
    </row>
    <row r="3632" spans="1:26" ht="16" x14ac:dyDescent="0.2">
      <c r="A3632">
        <v>3631</v>
      </c>
      <c r="B3632" t="s">
        <v>6799</v>
      </c>
      <c r="C3632" s="1">
        <v>41970</v>
      </c>
      <c r="D3632">
        <f>YEAR(Table1[[#This Row],[Order Date]])</f>
        <v>2014</v>
      </c>
      <c r="E3632">
        <f>MONTH(Table1[[#This Row],[Order Date]])</f>
        <v>11</v>
      </c>
      <c r="F3632" t="str">
        <f>Table1[[#This Row],[Order Year]]&amp;"-"&amp;Table1[[#This Row],[Order Month]]</f>
        <v>2014-11</v>
      </c>
      <c r="G3632" s="5">
        <f>YEAR(Table1[[#This Row],[Order Date]])*100 + MONTH(Table1[[#This Row],[Order Date]])</f>
        <v>201411</v>
      </c>
      <c r="H3632" s="1">
        <v>41974</v>
      </c>
      <c r="I3632" t="s">
        <v>53</v>
      </c>
      <c r="J3632" t="s">
        <v>4955</v>
      </c>
      <c r="K3632" t="s">
        <v>4956</v>
      </c>
      <c r="L3632" t="s">
        <v>44</v>
      </c>
      <c r="M3632" t="s">
        <v>30</v>
      </c>
      <c r="N3632" t="s">
        <v>500</v>
      </c>
      <c r="O3632" t="s">
        <v>501</v>
      </c>
      <c r="P3632">
        <v>43229</v>
      </c>
      <c r="Q3632" t="s">
        <v>151</v>
      </c>
      <c r="R3632" t="s">
        <v>1995</v>
      </c>
      <c r="S3632" t="s">
        <v>49</v>
      </c>
      <c r="T3632" t="s">
        <v>81</v>
      </c>
      <c r="U3632" t="s">
        <v>1996</v>
      </c>
      <c r="V3632">
        <v>213.13600000000002</v>
      </c>
      <c r="W3632">
        <v>7</v>
      </c>
      <c r="X3632" s="9">
        <f>Table1[[#This Row],[Discount]]</f>
        <v>0.2</v>
      </c>
      <c r="Y3632">
        <v>0.2</v>
      </c>
      <c r="Z3632">
        <v>23.977799999999988</v>
      </c>
    </row>
    <row r="3633" spans="1:26" ht="16" x14ac:dyDescent="0.2">
      <c r="A3633">
        <v>3632</v>
      </c>
      <c r="B3633" t="s">
        <v>6800</v>
      </c>
      <c r="C3633" s="1">
        <v>41763</v>
      </c>
      <c r="D3633">
        <f>YEAR(Table1[[#This Row],[Order Date]])</f>
        <v>2014</v>
      </c>
      <c r="E3633">
        <f>MONTH(Table1[[#This Row],[Order Date]])</f>
        <v>5</v>
      </c>
      <c r="F3633" t="str">
        <f>Table1[[#This Row],[Order Year]]&amp;"-"&amp;Table1[[#This Row],[Order Month]]</f>
        <v>2014-5</v>
      </c>
      <c r="G3633" s="5">
        <f>YEAR(Table1[[#This Row],[Order Date]])*100 + MONTH(Table1[[#This Row],[Order Date]])</f>
        <v>201405</v>
      </c>
      <c r="H3633" s="1">
        <v>41768</v>
      </c>
      <c r="I3633" t="s">
        <v>26</v>
      </c>
      <c r="J3633" t="s">
        <v>6801</v>
      </c>
      <c r="K3633" t="s">
        <v>6802</v>
      </c>
      <c r="L3633" t="s">
        <v>44</v>
      </c>
      <c r="M3633" t="s">
        <v>30</v>
      </c>
      <c r="N3633" t="s">
        <v>45</v>
      </c>
      <c r="O3633" t="s">
        <v>46</v>
      </c>
      <c r="P3633">
        <v>90004</v>
      </c>
      <c r="Q3633" t="s">
        <v>47</v>
      </c>
      <c r="R3633" t="s">
        <v>4636</v>
      </c>
      <c r="S3633" t="s">
        <v>49</v>
      </c>
      <c r="T3633" t="s">
        <v>62</v>
      </c>
      <c r="U3633" t="s">
        <v>4637</v>
      </c>
      <c r="V3633">
        <v>69.52</v>
      </c>
      <c r="W3633">
        <v>2</v>
      </c>
      <c r="X3633" s="9">
        <f>Table1[[#This Row],[Discount]]</f>
        <v>0</v>
      </c>
      <c r="Y3633">
        <v>0</v>
      </c>
      <c r="Z3633">
        <v>19.465600000000002</v>
      </c>
    </row>
    <row r="3634" spans="1:26" ht="16" x14ac:dyDescent="0.2">
      <c r="A3634">
        <v>3633</v>
      </c>
      <c r="B3634" t="s">
        <v>6800</v>
      </c>
      <c r="C3634" s="1">
        <v>41763</v>
      </c>
      <c r="D3634">
        <f>YEAR(Table1[[#This Row],[Order Date]])</f>
        <v>2014</v>
      </c>
      <c r="E3634">
        <f>MONTH(Table1[[#This Row],[Order Date]])</f>
        <v>5</v>
      </c>
      <c r="F3634" t="str">
        <f>Table1[[#This Row],[Order Year]]&amp;"-"&amp;Table1[[#This Row],[Order Month]]</f>
        <v>2014-5</v>
      </c>
      <c r="G3634" s="5">
        <f>YEAR(Table1[[#This Row],[Order Date]])*100 + MONTH(Table1[[#This Row],[Order Date]])</f>
        <v>201405</v>
      </c>
      <c r="H3634" s="1">
        <v>41768</v>
      </c>
      <c r="I3634" t="s">
        <v>26</v>
      </c>
      <c r="J3634" t="s">
        <v>6801</v>
      </c>
      <c r="K3634" t="s">
        <v>6802</v>
      </c>
      <c r="L3634" t="s">
        <v>44</v>
      </c>
      <c r="M3634" t="s">
        <v>30</v>
      </c>
      <c r="N3634" t="s">
        <v>45</v>
      </c>
      <c r="O3634" t="s">
        <v>46</v>
      </c>
      <c r="P3634">
        <v>90004</v>
      </c>
      <c r="Q3634" t="s">
        <v>47</v>
      </c>
      <c r="R3634" t="s">
        <v>2431</v>
      </c>
      <c r="S3634" t="s">
        <v>49</v>
      </c>
      <c r="T3634" t="s">
        <v>62</v>
      </c>
      <c r="U3634" t="s">
        <v>2432</v>
      </c>
      <c r="V3634">
        <v>763.44</v>
      </c>
      <c r="W3634">
        <v>8</v>
      </c>
      <c r="X3634" s="9">
        <f>Table1[[#This Row],[Discount]]</f>
        <v>0</v>
      </c>
      <c r="Y3634">
        <v>0</v>
      </c>
      <c r="Z3634">
        <v>45.80639999999994</v>
      </c>
    </row>
    <row r="3635" spans="1:26" ht="16" x14ac:dyDescent="0.2">
      <c r="A3635">
        <v>3634</v>
      </c>
      <c r="B3635" t="s">
        <v>6803</v>
      </c>
      <c r="C3635" s="1">
        <v>41589</v>
      </c>
      <c r="D3635">
        <f>YEAR(Table1[[#This Row],[Order Date]])</f>
        <v>2013</v>
      </c>
      <c r="E3635">
        <f>MONTH(Table1[[#This Row],[Order Date]])</f>
        <v>11</v>
      </c>
      <c r="F3635" t="str">
        <f>Table1[[#This Row],[Order Year]]&amp;"-"&amp;Table1[[#This Row],[Order Month]]</f>
        <v>2013-11</v>
      </c>
      <c r="G3635" s="5">
        <f>YEAR(Table1[[#This Row],[Order Date]])*100 + MONTH(Table1[[#This Row],[Order Date]])</f>
        <v>201311</v>
      </c>
      <c r="H3635" s="1">
        <v>41593</v>
      </c>
      <c r="I3635" t="s">
        <v>53</v>
      </c>
      <c r="J3635" t="s">
        <v>3793</v>
      </c>
      <c r="K3635" t="s">
        <v>3794</v>
      </c>
      <c r="L3635" t="s">
        <v>105</v>
      </c>
      <c r="M3635" t="s">
        <v>30</v>
      </c>
      <c r="N3635" t="s">
        <v>321</v>
      </c>
      <c r="O3635" t="s">
        <v>501</v>
      </c>
      <c r="P3635">
        <v>45503</v>
      </c>
      <c r="Q3635" t="s">
        <v>151</v>
      </c>
      <c r="R3635" t="s">
        <v>2921</v>
      </c>
      <c r="S3635" t="s">
        <v>49</v>
      </c>
      <c r="T3635" t="s">
        <v>50</v>
      </c>
      <c r="U3635" t="s">
        <v>2922</v>
      </c>
      <c r="V3635">
        <v>9.2159999999999993</v>
      </c>
      <c r="W3635">
        <v>4</v>
      </c>
      <c r="X3635" s="9">
        <f>Table1[[#This Row],[Discount]]</f>
        <v>0.2</v>
      </c>
      <c r="Y3635">
        <v>0.2</v>
      </c>
      <c r="Z3635">
        <v>3.3408000000000002</v>
      </c>
    </row>
    <row r="3636" spans="1:26" ht="16" x14ac:dyDescent="0.2">
      <c r="A3636">
        <v>3635</v>
      </c>
      <c r="B3636" t="s">
        <v>6803</v>
      </c>
      <c r="C3636" s="1">
        <v>41589</v>
      </c>
      <c r="D3636">
        <f>YEAR(Table1[[#This Row],[Order Date]])</f>
        <v>2013</v>
      </c>
      <c r="E3636">
        <f>MONTH(Table1[[#This Row],[Order Date]])</f>
        <v>11</v>
      </c>
      <c r="F3636" t="str">
        <f>Table1[[#This Row],[Order Year]]&amp;"-"&amp;Table1[[#This Row],[Order Month]]</f>
        <v>2013-11</v>
      </c>
      <c r="G3636" s="5">
        <f>YEAR(Table1[[#This Row],[Order Date]])*100 + MONTH(Table1[[#This Row],[Order Date]])</f>
        <v>201311</v>
      </c>
      <c r="H3636" s="1">
        <v>41593</v>
      </c>
      <c r="I3636" t="s">
        <v>53</v>
      </c>
      <c r="J3636" t="s">
        <v>3793</v>
      </c>
      <c r="K3636" t="s">
        <v>3794</v>
      </c>
      <c r="L3636" t="s">
        <v>105</v>
      </c>
      <c r="M3636" t="s">
        <v>30</v>
      </c>
      <c r="N3636" t="s">
        <v>321</v>
      </c>
      <c r="O3636" t="s">
        <v>501</v>
      </c>
      <c r="P3636">
        <v>45503</v>
      </c>
      <c r="Q3636" t="s">
        <v>151</v>
      </c>
      <c r="R3636" t="s">
        <v>1685</v>
      </c>
      <c r="S3636" t="s">
        <v>74</v>
      </c>
      <c r="T3636" t="s">
        <v>75</v>
      </c>
      <c r="U3636" t="s">
        <v>1686</v>
      </c>
      <c r="V3636">
        <v>41.957999999999998</v>
      </c>
      <c r="W3636">
        <v>7</v>
      </c>
      <c r="X3636" s="9">
        <f>Table1[[#This Row],[Discount]]</f>
        <v>0.4</v>
      </c>
      <c r="Y3636">
        <v>0.4</v>
      </c>
      <c r="Z3636">
        <v>-9.7901999999999987</v>
      </c>
    </row>
    <row r="3637" spans="1:26" ht="16" x14ac:dyDescent="0.2">
      <c r="A3637">
        <v>3636</v>
      </c>
      <c r="B3637" t="s">
        <v>6803</v>
      </c>
      <c r="C3637" s="1">
        <v>41589</v>
      </c>
      <c r="D3637">
        <f>YEAR(Table1[[#This Row],[Order Date]])</f>
        <v>2013</v>
      </c>
      <c r="E3637">
        <f>MONTH(Table1[[#This Row],[Order Date]])</f>
        <v>11</v>
      </c>
      <c r="F3637" t="str">
        <f>Table1[[#This Row],[Order Year]]&amp;"-"&amp;Table1[[#This Row],[Order Month]]</f>
        <v>2013-11</v>
      </c>
      <c r="G3637" s="5">
        <f>YEAR(Table1[[#This Row],[Order Date]])*100 + MONTH(Table1[[#This Row],[Order Date]])</f>
        <v>201311</v>
      </c>
      <c r="H3637" s="1">
        <v>41593</v>
      </c>
      <c r="I3637" t="s">
        <v>53</v>
      </c>
      <c r="J3637" t="s">
        <v>3793</v>
      </c>
      <c r="K3637" t="s">
        <v>3794</v>
      </c>
      <c r="L3637" t="s">
        <v>105</v>
      </c>
      <c r="M3637" t="s">
        <v>30</v>
      </c>
      <c r="N3637" t="s">
        <v>321</v>
      </c>
      <c r="O3637" t="s">
        <v>501</v>
      </c>
      <c r="P3637">
        <v>45503</v>
      </c>
      <c r="Q3637" t="s">
        <v>151</v>
      </c>
      <c r="R3637" t="s">
        <v>6804</v>
      </c>
      <c r="S3637" t="s">
        <v>49</v>
      </c>
      <c r="T3637" t="s">
        <v>93</v>
      </c>
      <c r="U3637" t="s">
        <v>6805</v>
      </c>
      <c r="V3637">
        <v>89.567999999999998</v>
      </c>
      <c r="W3637">
        <v>2</v>
      </c>
      <c r="X3637" s="9">
        <f>Table1[[#This Row],[Discount]]</f>
        <v>0.2</v>
      </c>
      <c r="Y3637">
        <v>0.2</v>
      </c>
      <c r="Z3637">
        <v>32.468400000000003</v>
      </c>
    </row>
    <row r="3638" spans="1:26" ht="16" x14ac:dyDescent="0.2">
      <c r="A3638">
        <v>3637</v>
      </c>
      <c r="B3638" t="s">
        <v>6803</v>
      </c>
      <c r="C3638" s="1">
        <v>41589</v>
      </c>
      <c r="D3638">
        <f>YEAR(Table1[[#This Row],[Order Date]])</f>
        <v>2013</v>
      </c>
      <c r="E3638">
        <f>MONTH(Table1[[#This Row],[Order Date]])</f>
        <v>11</v>
      </c>
      <c r="F3638" t="str">
        <f>Table1[[#This Row],[Order Year]]&amp;"-"&amp;Table1[[#This Row],[Order Month]]</f>
        <v>2013-11</v>
      </c>
      <c r="G3638" s="5">
        <f>YEAR(Table1[[#This Row],[Order Date]])*100 + MONTH(Table1[[#This Row],[Order Date]])</f>
        <v>201311</v>
      </c>
      <c r="H3638" s="1">
        <v>41593</v>
      </c>
      <c r="I3638" t="s">
        <v>53</v>
      </c>
      <c r="J3638" t="s">
        <v>3793</v>
      </c>
      <c r="K3638" t="s">
        <v>3794</v>
      </c>
      <c r="L3638" t="s">
        <v>105</v>
      </c>
      <c r="M3638" t="s">
        <v>30</v>
      </c>
      <c r="N3638" t="s">
        <v>321</v>
      </c>
      <c r="O3638" t="s">
        <v>501</v>
      </c>
      <c r="P3638">
        <v>45503</v>
      </c>
      <c r="Q3638" t="s">
        <v>151</v>
      </c>
      <c r="R3638" t="s">
        <v>5242</v>
      </c>
      <c r="S3638" t="s">
        <v>49</v>
      </c>
      <c r="T3638" t="s">
        <v>93</v>
      </c>
      <c r="U3638" t="s">
        <v>5243</v>
      </c>
      <c r="V3638">
        <v>22.248000000000001</v>
      </c>
      <c r="W3638">
        <v>3</v>
      </c>
      <c r="X3638" s="9">
        <f>Table1[[#This Row],[Discount]]</f>
        <v>0.2</v>
      </c>
      <c r="Y3638">
        <v>0.2</v>
      </c>
      <c r="Z3638">
        <v>7.5086999999999984</v>
      </c>
    </row>
    <row r="3639" spans="1:26" ht="16" x14ac:dyDescent="0.2">
      <c r="A3639">
        <v>3638</v>
      </c>
      <c r="B3639" t="s">
        <v>6803</v>
      </c>
      <c r="C3639" s="1">
        <v>41589</v>
      </c>
      <c r="D3639">
        <f>YEAR(Table1[[#This Row],[Order Date]])</f>
        <v>2013</v>
      </c>
      <c r="E3639">
        <f>MONTH(Table1[[#This Row],[Order Date]])</f>
        <v>11</v>
      </c>
      <c r="F3639" t="str">
        <f>Table1[[#This Row],[Order Year]]&amp;"-"&amp;Table1[[#This Row],[Order Month]]</f>
        <v>2013-11</v>
      </c>
      <c r="G3639" s="5">
        <f>YEAR(Table1[[#This Row],[Order Date]])*100 + MONTH(Table1[[#This Row],[Order Date]])</f>
        <v>201311</v>
      </c>
      <c r="H3639" s="1">
        <v>41593</v>
      </c>
      <c r="I3639" t="s">
        <v>53</v>
      </c>
      <c r="J3639" t="s">
        <v>3793</v>
      </c>
      <c r="K3639" t="s">
        <v>3794</v>
      </c>
      <c r="L3639" t="s">
        <v>105</v>
      </c>
      <c r="M3639" t="s">
        <v>30</v>
      </c>
      <c r="N3639" t="s">
        <v>321</v>
      </c>
      <c r="O3639" t="s">
        <v>501</v>
      </c>
      <c r="P3639">
        <v>45503</v>
      </c>
      <c r="Q3639" t="s">
        <v>151</v>
      </c>
      <c r="R3639" t="s">
        <v>2135</v>
      </c>
      <c r="S3639" t="s">
        <v>49</v>
      </c>
      <c r="T3639" t="s">
        <v>81</v>
      </c>
      <c r="U3639" t="s">
        <v>2136</v>
      </c>
      <c r="V3639">
        <v>334.88000000000005</v>
      </c>
      <c r="W3639">
        <v>4</v>
      </c>
      <c r="X3639" s="9">
        <f>Table1[[#This Row],[Discount]]</f>
        <v>0.2</v>
      </c>
      <c r="Y3639">
        <v>0.2</v>
      </c>
      <c r="Z3639">
        <v>29.301999999999978</v>
      </c>
    </row>
    <row r="3640" spans="1:26" ht="16" x14ac:dyDescent="0.2">
      <c r="A3640">
        <v>3639</v>
      </c>
      <c r="B3640" t="s">
        <v>6803</v>
      </c>
      <c r="C3640" s="1">
        <v>41589</v>
      </c>
      <c r="D3640">
        <f>YEAR(Table1[[#This Row],[Order Date]])</f>
        <v>2013</v>
      </c>
      <c r="E3640">
        <f>MONTH(Table1[[#This Row],[Order Date]])</f>
        <v>11</v>
      </c>
      <c r="F3640" t="str">
        <f>Table1[[#This Row],[Order Year]]&amp;"-"&amp;Table1[[#This Row],[Order Month]]</f>
        <v>2013-11</v>
      </c>
      <c r="G3640" s="5">
        <f>YEAR(Table1[[#This Row],[Order Date]])*100 + MONTH(Table1[[#This Row],[Order Date]])</f>
        <v>201311</v>
      </c>
      <c r="H3640" s="1">
        <v>41593</v>
      </c>
      <c r="I3640" t="s">
        <v>53</v>
      </c>
      <c r="J3640" t="s">
        <v>3793</v>
      </c>
      <c r="K3640" t="s">
        <v>3794</v>
      </c>
      <c r="L3640" t="s">
        <v>105</v>
      </c>
      <c r="M3640" t="s">
        <v>30</v>
      </c>
      <c r="N3640" t="s">
        <v>321</v>
      </c>
      <c r="O3640" t="s">
        <v>501</v>
      </c>
      <c r="P3640">
        <v>45503</v>
      </c>
      <c r="Q3640" t="s">
        <v>151</v>
      </c>
      <c r="R3640" t="s">
        <v>4359</v>
      </c>
      <c r="S3640" t="s">
        <v>35</v>
      </c>
      <c r="T3640" t="s">
        <v>68</v>
      </c>
      <c r="U3640" t="s">
        <v>4360</v>
      </c>
      <c r="V3640">
        <v>148.28800000000001</v>
      </c>
      <c r="W3640">
        <v>7</v>
      </c>
      <c r="X3640" s="9">
        <f>Table1[[#This Row],[Discount]]</f>
        <v>0.2</v>
      </c>
      <c r="Y3640">
        <v>0.2</v>
      </c>
      <c r="Z3640">
        <v>29.657599999999988</v>
      </c>
    </row>
    <row r="3641" spans="1:26" ht="16" x14ac:dyDescent="0.2">
      <c r="A3641">
        <v>3640</v>
      </c>
      <c r="B3641" t="s">
        <v>6803</v>
      </c>
      <c r="C3641" s="1">
        <v>41589</v>
      </c>
      <c r="D3641">
        <f>YEAR(Table1[[#This Row],[Order Date]])</f>
        <v>2013</v>
      </c>
      <c r="E3641">
        <f>MONTH(Table1[[#This Row],[Order Date]])</f>
        <v>11</v>
      </c>
      <c r="F3641" t="str">
        <f>Table1[[#This Row],[Order Year]]&amp;"-"&amp;Table1[[#This Row],[Order Month]]</f>
        <v>2013-11</v>
      </c>
      <c r="G3641" s="5">
        <f>YEAR(Table1[[#This Row],[Order Date]])*100 + MONTH(Table1[[#This Row],[Order Date]])</f>
        <v>201311</v>
      </c>
      <c r="H3641" s="1">
        <v>41593</v>
      </c>
      <c r="I3641" t="s">
        <v>53</v>
      </c>
      <c r="J3641" t="s">
        <v>3793</v>
      </c>
      <c r="K3641" t="s">
        <v>3794</v>
      </c>
      <c r="L3641" t="s">
        <v>105</v>
      </c>
      <c r="M3641" t="s">
        <v>30</v>
      </c>
      <c r="N3641" t="s">
        <v>321</v>
      </c>
      <c r="O3641" t="s">
        <v>501</v>
      </c>
      <c r="P3641">
        <v>45503</v>
      </c>
      <c r="Q3641" t="s">
        <v>151</v>
      </c>
      <c r="R3641" t="s">
        <v>3405</v>
      </c>
      <c r="S3641" t="s">
        <v>49</v>
      </c>
      <c r="T3641" t="s">
        <v>93</v>
      </c>
      <c r="U3641" t="s">
        <v>3406</v>
      </c>
      <c r="V3641">
        <v>4.6240000000000006</v>
      </c>
      <c r="W3641">
        <v>1</v>
      </c>
      <c r="X3641" s="9">
        <f>Table1[[#This Row],[Discount]]</f>
        <v>0.2</v>
      </c>
      <c r="Y3641">
        <v>0.2</v>
      </c>
      <c r="Z3641">
        <v>1.6762000000000001</v>
      </c>
    </row>
    <row r="3642" spans="1:26" ht="16" x14ac:dyDescent="0.2">
      <c r="A3642">
        <v>3641</v>
      </c>
      <c r="B3642" t="s">
        <v>6803</v>
      </c>
      <c r="C3642" s="1">
        <v>41589</v>
      </c>
      <c r="D3642">
        <f>YEAR(Table1[[#This Row],[Order Date]])</f>
        <v>2013</v>
      </c>
      <c r="E3642">
        <f>MONTH(Table1[[#This Row],[Order Date]])</f>
        <v>11</v>
      </c>
      <c r="F3642" t="str">
        <f>Table1[[#This Row],[Order Year]]&amp;"-"&amp;Table1[[#This Row],[Order Month]]</f>
        <v>2013-11</v>
      </c>
      <c r="G3642" s="5">
        <f>YEAR(Table1[[#This Row],[Order Date]])*100 + MONTH(Table1[[#This Row],[Order Date]])</f>
        <v>201311</v>
      </c>
      <c r="H3642" s="1">
        <v>41593</v>
      </c>
      <c r="I3642" t="s">
        <v>53</v>
      </c>
      <c r="J3642" t="s">
        <v>3793</v>
      </c>
      <c r="K3642" t="s">
        <v>3794</v>
      </c>
      <c r="L3642" t="s">
        <v>105</v>
      </c>
      <c r="M3642" t="s">
        <v>30</v>
      </c>
      <c r="N3642" t="s">
        <v>321</v>
      </c>
      <c r="O3642" t="s">
        <v>501</v>
      </c>
      <c r="P3642">
        <v>45503</v>
      </c>
      <c r="Q3642" t="s">
        <v>151</v>
      </c>
      <c r="R3642" t="s">
        <v>5620</v>
      </c>
      <c r="S3642" t="s">
        <v>74</v>
      </c>
      <c r="T3642" t="s">
        <v>164</v>
      </c>
      <c r="U3642" t="s">
        <v>6806</v>
      </c>
      <c r="V3642">
        <v>178.92000000000002</v>
      </c>
      <c r="W3642">
        <v>7</v>
      </c>
      <c r="X3642" s="9">
        <f>Table1[[#This Row],[Discount]]</f>
        <v>0.2</v>
      </c>
      <c r="Y3642">
        <v>0.2</v>
      </c>
      <c r="Z3642">
        <v>-29.074500000000008</v>
      </c>
    </row>
    <row r="3643" spans="1:26" ht="16" x14ac:dyDescent="0.2">
      <c r="A3643">
        <v>3642</v>
      </c>
      <c r="B3643" t="s">
        <v>6803</v>
      </c>
      <c r="C3643" s="1">
        <v>41589</v>
      </c>
      <c r="D3643">
        <f>YEAR(Table1[[#This Row],[Order Date]])</f>
        <v>2013</v>
      </c>
      <c r="E3643">
        <f>MONTH(Table1[[#This Row],[Order Date]])</f>
        <v>11</v>
      </c>
      <c r="F3643" t="str">
        <f>Table1[[#This Row],[Order Year]]&amp;"-"&amp;Table1[[#This Row],[Order Month]]</f>
        <v>2013-11</v>
      </c>
      <c r="G3643" s="5">
        <f>YEAR(Table1[[#This Row],[Order Date]])*100 + MONTH(Table1[[#This Row],[Order Date]])</f>
        <v>201311</v>
      </c>
      <c r="H3643" s="1">
        <v>41593</v>
      </c>
      <c r="I3643" t="s">
        <v>53</v>
      </c>
      <c r="J3643" t="s">
        <v>3793</v>
      </c>
      <c r="K3643" t="s">
        <v>3794</v>
      </c>
      <c r="L3643" t="s">
        <v>105</v>
      </c>
      <c r="M3643" t="s">
        <v>30</v>
      </c>
      <c r="N3643" t="s">
        <v>321</v>
      </c>
      <c r="O3643" t="s">
        <v>501</v>
      </c>
      <c r="P3643">
        <v>45503</v>
      </c>
      <c r="Q3643" t="s">
        <v>151</v>
      </c>
      <c r="R3643" t="s">
        <v>4804</v>
      </c>
      <c r="S3643" t="s">
        <v>49</v>
      </c>
      <c r="T3643" t="s">
        <v>78</v>
      </c>
      <c r="U3643" t="s">
        <v>4805</v>
      </c>
      <c r="V3643">
        <v>69.888000000000005</v>
      </c>
      <c r="W3643">
        <v>7</v>
      </c>
      <c r="X3643" s="9">
        <f>Table1[[#This Row],[Discount]]</f>
        <v>0.7</v>
      </c>
      <c r="Y3643">
        <v>0.7</v>
      </c>
      <c r="Z3643">
        <v>-46.591999999999999</v>
      </c>
    </row>
    <row r="3644" spans="1:26" ht="16" x14ac:dyDescent="0.2">
      <c r="A3644">
        <v>3643</v>
      </c>
      <c r="B3644" t="s">
        <v>6807</v>
      </c>
      <c r="C3644" s="1">
        <v>40897</v>
      </c>
      <c r="D3644">
        <f>YEAR(Table1[[#This Row],[Order Date]])</f>
        <v>2011</v>
      </c>
      <c r="E3644">
        <f>MONTH(Table1[[#This Row],[Order Date]])</f>
        <v>12</v>
      </c>
      <c r="F3644" t="str">
        <f>Table1[[#This Row],[Order Year]]&amp;"-"&amp;Table1[[#This Row],[Order Month]]</f>
        <v>2011-12</v>
      </c>
      <c r="G3644" s="5">
        <f>YEAR(Table1[[#This Row],[Order Date]])*100 + MONTH(Table1[[#This Row],[Order Date]])</f>
        <v>201112</v>
      </c>
      <c r="H3644" s="1">
        <v>40900</v>
      </c>
      <c r="I3644" t="s">
        <v>26</v>
      </c>
      <c r="J3644" t="s">
        <v>2228</v>
      </c>
      <c r="K3644" t="s">
        <v>2229</v>
      </c>
      <c r="L3644" t="s">
        <v>29</v>
      </c>
      <c r="M3644" t="s">
        <v>30</v>
      </c>
      <c r="N3644" t="s">
        <v>45</v>
      </c>
      <c r="O3644" t="s">
        <v>46</v>
      </c>
      <c r="P3644">
        <v>90008</v>
      </c>
      <c r="Q3644" t="s">
        <v>47</v>
      </c>
      <c r="R3644" t="s">
        <v>2212</v>
      </c>
      <c r="S3644" t="s">
        <v>49</v>
      </c>
      <c r="T3644" t="s">
        <v>78</v>
      </c>
      <c r="U3644" t="s">
        <v>2213</v>
      </c>
      <c r="V3644">
        <v>487.98400000000004</v>
      </c>
      <c r="W3644">
        <v>2</v>
      </c>
      <c r="X3644" s="9">
        <f>Table1[[#This Row],[Discount]]</f>
        <v>0.2</v>
      </c>
      <c r="Y3644">
        <v>0.2</v>
      </c>
      <c r="Z3644">
        <v>152.49499999999998</v>
      </c>
    </row>
    <row r="3645" spans="1:26" ht="16" x14ac:dyDescent="0.2">
      <c r="A3645">
        <v>3644</v>
      </c>
      <c r="B3645" t="s">
        <v>6807</v>
      </c>
      <c r="C3645" s="1">
        <v>40897</v>
      </c>
      <c r="D3645">
        <f>YEAR(Table1[[#This Row],[Order Date]])</f>
        <v>2011</v>
      </c>
      <c r="E3645">
        <f>MONTH(Table1[[#This Row],[Order Date]])</f>
        <v>12</v>
      </c>
      <c r="F3645" t="str">
        <f>Table1[[#This Row],[Order Year]]&amp;"-"&amp;Table1[[#This Row],[Order Month]]</f>
        <v>2011-12</v>
      </c>
      <c r="G3645" s="5">
        <f>YEAR(Table1[[#This Row],[Order Date]])*100 + MONTH(Table1[[#This Row],[Order Date]])</f>
        <v>201112</v>
      </c>
      <c r="H3645" s="1">
        <v>40900</v>
      </c>
      <c r="I3645" t="s">
        <v>26</v>
      </c>
      <c r="J3645" t="s">
        <v>2228</v>
      </c>
      <c r="K3645" t="s">
        <v>2229</v>
      </c>
      <c r="L3645" t="s">
        <v>29</v>
      </c>
      <c r="M3645" t="s">
        <v>30</v>
      </c>
      <c r="N3645" t="s">
        <v>45</v>
      </c>
      <c r="O3645" t="s">
        <v>46</v>
      </c>
      <c r="P3645">
        <v>90008</v>
      </c>
      <c r="Q3645" t="s">
        <v>47</v>
      </c>
      <c r="R3645" t="s">
        <v>6808</v>
      </c>
      <c r="S3645" t="s">
        <v>49</v>
      </c>
      <c r="T3645" t="s">
        <v>71</v>
      </c>
      <c r="U3645" t="s">
        <v>6809</v>
      </c>
      <c r="V3645">
        <v>47.3</v>
      </c>
      <c r="W3645">
        <v>2</v>
      </c>
      <c r="X3645" s="9">
        <f>Table1[[#This Row],[Discount]]</f>
        <v>0</v>
      </c>
      <c r="Y3645">
        <v>0</v>
      </c>
      <c r="Z3645">
        <v>12.298000000000002</v>
      </c>
    </row>
    <row r="3646" spans="1:26" ht="16" x14ac:dyDescent="0.2">
      <c r="A3646">
        <v>3645</v>
      </c>
      <c r="B3646" t="s">
        <v>6807</v>
      </c>
      <c r="C3646" s="1">
        <v>40897</v>
      </c>
      <c r="D3646">
        <f>YEAR(Table1[[#This Row],[Order Date]])</f>
        <v>2011</v>
      </c>
      <c r="E3646">
        <f>MONTH(Table1[[#This Row],[Order Date]])</f>
        <v>12</v>
      </c>
      <c r="F3646" t="str">
        <f>Table1[[#This Row],[Order Year]]&amp;"-"&amp;Table1[[#This Row],[Order Month]]</f>
        <v>2011-12</v>
      </c>
      <c r="G3646" s="5">
        <f>YEAR(Table1[[#This Row],[Order Date]])*100 + MONTH(Table1[[#This Row],[Order Date]])</f>
        <v>201112</v>
      </c>
      <c r="H3646" s="1">
        <v>40900</v>
      </c>
      <c r="I3646" t="s">
        <v>26</v>
      </c>
      <c r="J3646" t="s">
        <v>2228</v>
      </c>
      <c r="K3646" t="s">
        <v>2229</v>
      </c>
      <c r="L3646" t="s">
        <v>29</v>
      </c>
      <c r="M3646" t="s">
        <v>30</v>
      </c>
      <c r="N3646" t="s">
        <v>45</v>
      </c>
      <c r="O3646" t="s">
        <v>46</v>
      </c>
      <c r="P3646">
        <v>90008</v>
      </c>
      <c r="Q3646" t="s">
        <v>47</v>
      </c>
      <c r="R3646" t="s">
        <v>6810</v>
      </c>
      <c r="S3646" t="s">
        <v>49</v>
      </c>
      <c r="T3646" t="s">
        <v>71</v>
      </c>
      <c r="U3646" t="s">
        <v>6811</v>
      </c>
      <c r="V3646">
        <v>4.13</v>
      </c>
      <c r="W3646">
        <v>1</v>
      </c>
      <c r="X3646" s="9">
        <f>Table1[[#This Row],[Discount]]</f>
        <v>0</v>
      </c>
      <c r="Y3646">
        <v>0</v>
      </c>
      <c r="Z3646">
        <v>1.1564000000000001</v>
      </c>
    </row>
    <row r="3647" spans="1:26" ht="16" x14ac:dyDescent="0.2">
      <c r="A3647">
        <v>3646</v>
      </c>
      <c r="B3647" t="s">
        <v>6807</v>
      </c>
      <c r="C3647" s="1">
        <v>40897</v>
      </c>
      <c r="D3647">
        <f>YEAR(Table1[[#This Row],[Order Date]])</f>
        <v>2011</v>
      </c>
      <c r="E3647">
        <f>MONTH(Table1[[#This Row],[Order Date]])</f>
        <v>12</v>
      </c>
      <c r="F3647" t="str">
        <f>Table1[[#This Row],[Order Year]]&amp;"-"&amp;Table1[[#This Row],[Order Month]]</f>
        <v>2011-12</v>
      </c>
      <c r="G3647" s="5">
        <f>YEAR(Table1[[#This Row],[Order Date]])*100 + MONTH(Table1[[#This Row],[Order Date]])</f>
        <v>201112</v>
      </c>
      <c r="H3647" s="1">
        <v>40900</v>
      </c>
      <c r="I3647" t="s">
        <v>26</v>
      </c>
      <c r="J3647" t="s">
        <v>2228</v>
      </c>
      <c r="K3647" t="s">
        <v>2229</v>
      </c>
      <c r="L3647" t="s">
        <v>29</v>
      </c>
      <c r="M3647" t="s">
        <v>30</v>
      </c>
      <c r="N3647" t="s">
        <v>45</v>
      </c>
      <c r="O3647" t="s">
        <v>46</v>
      </c>
      <c r="P3647">
        <v>90008</v>
      </c>
      <c r="Q3647" t="s">
        <v>47</v>
      </c>
      <c r="R3647" t="s">
        <v>6812</v>
      </c>
      <c r="S3647" t="s">
        <v>49</v>
      </c>
      <c r="T3647" t="s">
        <v>78</v>
      </c>
      <c r="U3647" t="s">
        <v>6813</v>
      </c>
      <c r="V3647">
        <v>155.12</v>
      </c>
      <c r="W3647">
        <v>5</v>
      </c>
      <c r="X3647" s="9">
        <f>Table1[[#This Row],[Discount]]</f>
        <v>0.2</v>
      </c>
      <c r="Y3647">
        <v>0.2</v>
      </c>
      <c r="Z3647">
        <v>50.413999999999987</v>
      </c>
    </row>
    <row r="3648" spans="1:26" ht="16" x14ac:dyDescent="0.2">
      <c r="A3648">
        <v>3647</v>
      </c>
      <c r="B3648" t="s">
        <v>6814</v>
      </c>
      <c r="C3648" s="1">
        <v>40749</v>
      </c>
      <c r="D3648">
        <f>YEAR(Table1[[#This Row],[Order Date]])</f>
        <v>2011</v>
      </c>
      <c r="E3648">
        <f>MONTH(Table1[[#This Row],[Order Date]])</f>
        <v>7</v>
      </c>
      <c r="F3648" t="str">
        <f>Table1[[#This Row],[Order Year]]&amp;"-"&amp;Table1[[#This Row],[Order Month]]</f>
        <v>2011-7</v>
      </c>
      <c r="G3648" s="5">
        <f>YEAR(Table1[[#This Row],[Order Date]])*100 + MONTH(Table1[[#This Row],[Order Date]])</f>
        <v>201107</v>
      </c>
      <c r="H3648" s="1">
        <v>40751</v>
      </c>
      <c r="I3648" t="s">
        <v>26</v>
      </c>
      <c r="J3648" t="s">
        <v>6039</v>
      </c>
      <c r="K3648" t="s">
        <v>6040</v>
      </c>
      <c r="L3648" t="s">
        <v>105</v>
      </c>
      <c r="M3648" t="s">
        <v>30</v>
      </c>
      <c r="N3648" t="s">
        <v>45</v>
      </c>
      <c r="O3648" t="s">
        <v>46</v>
      </c>
      <c r="P3648">
        <v>90045</v>
      </c>
      <c r="Q3648" t="s">
        <v>47</v>
      </c>
      <c r="R3648" t="s">
        <v>2844</v>
      </c>
      <c r="S3648" t="s">
        <v>49</v>
      </c>
      <c r="T3648" t="s">
        <v>93</v>
      </c>
      <c r="U3648" t="s">
        <v>6815</v>
      </c>
      <c r="V3648">
        <v>6.48</v>
      </c>
      <c r="W3648">
        <v>1</v>
      </c>
      <c r="X3648" s="9">
        <f>Table1[[#This Row],[Discount]]</f>
        <v>0</v>
      </c>
      <c r="Y3648">
        <v>0</v>
      </c>
      <c r="Z3648">
        <v>3.1752000000000002</v>
      </c>
    </row>
    <row r="3649" spans="1:26" ht="16" x14ac:dyDescent="0.2">
      <c r="A3649">
        <v>3648</v>
      </c>
      <c r="B3649" t="s">
        <v>6814</v>
      </c>
      <c r="C3649" s="1">
        <v>40749</v>
      </c>
      <c r="D3649">
        <f>YEAR(Table1[[#This Row],[Order Date]])</f>
        <v>2011</v>
      </c>
      <c r="E3649">
        <f>MONTH(Table1[[#This Row],[Order Date]])</f>
        <v>7</v>
      </c>
      <c r="F3649" t="str">
        <f>Table1[[#This Row],[Order Year]]&amp;"-"&amp;Table1[[#This Row],[Order Month]]</f>
        <v>2011-7</v>
      </c>
      <c r="G3649" s="5">
        <f>YEAR(Table1[[#This Row],[Order Date]])*100 + MONTH(Table1[[#This Row],[Order Date]])</f>
        <v>201107</v>
      </c>
      <c r="H3649" s="1">
        <v>40751</v>
      </c>
      <c r="I3649" t="s">
        <v>26</v>
      </c>
      <c r="J3649" t="s">
        <v>6039</v>
      </c>
      <c r="K3649" t="s">
        <v>6040</v>
      </c>
      <c r="L3649" t="s">
        <v>105</v>
      </c>
      <c r="M3649" t="s">
        <v>30</v>
      </c>
      <c r="N3649" t="s">
        <v>45</v>
      </c>
      <c r="O3649" t="s">
        <v>46</v>
      </c>
      <c r="P3649">
        <v>90045</v>
      </c>
      <c r="Q3649" t="s">
        <v>47</v>
      </c>
      <c r="R3649" t="s">
        <v>6816</v>
      </c>
      <c r="S3649" t="s">
        <v>49</v>
      </c>
      <c r="T3649" t="s">
        <v>581</v>
      </c>
      <c r="U3649" t="s">
        <v>6817</v>
      </c>
      <c r="V3649">
        <v>15.52</v>
      </c>
      <c r="W3649">
        <v>4</v>
      </c>
      <c r="X3649" s="9">
        <f>Table1[[#This Row],[Discount]]</f>
        <v>0</v>
      </c>
      <c r="Y3649">
        <v>0</v>
      </c>
      <c r="Z3649">
        <v>4.5007999999999981</v>
      </c>
    </row>
    <row r="3650" spans="1:26" ht="16" x14ac:dyDescent="0.2">
      <c r="A3650">
        <v>3649</v>
      </c>
      <c r="B3650" t="s">
        <v>6818</v>
      </c>
      <c r="C3650" s="1">
        <v>41235</v>
      </c>
      <c r="D3650">
        <f>YEAR(Table1[[#This Row],[Order Date]])</f>
        <v>2012</v>
      </c>
      <c r="E3650">
        <f>MONTH(Table1[[#This Row],[Order Date]])</f>
        <v>11</v>
      </c>
      <c r="F3650" t="str">
        <f>Table1[[#This Row],[Order Year]]&amp;"-"&amp;Table1[[#This Row],[Order Month]]</f>
        <v>2012-11</v>
      </c>
      <c r="G3650" s="5">
        <f>YEAR(Table1[[#This Row],[Order Date]])*100 + MONTH(Table1[[#This Row],[Order Date]])</f>
        <v>201211</v>
      </c>
      <c r="H3650" s="1">
        <v>41240</v>
      </c>
      <c r="I3650" t="s">
        <v>53</v>
      </c>
      <c r="J3650" t="s">
        <v>4269</v>
      </c>
      <c r="K3650" t="s">
        <v>4270</v>
      </c>
      <c r="L3650" t="s">
        <v>29</v>
      </c>
      <c r="M3650" t="s">
        <v>30</v>
      </c>
      <c r="N3650" t="s">
        <v>337</v>
      </c>
      <c r="O3650" t="s">
        <v>338</v>
      </c>
      <c r="P3650">
        <v>38109</v>
      </c>
      <c r="Q3650" t="s">
        <v>33</v>
      </c>
      <c r="R3650" t="s">
        <v>2712</v>
      </c>
      <c r="S3650" t="s">
        <v>49</v>
      </c>
      <c r="T3650" t="s">
        <v>78</v>
      </c>
      <c r="U3650" t="s">
        <v>2713</v>
      </c>
      <c r="V3650">
        <v>2.9460000000000006</v>
      </c>
      <c r="W3650">
        <v>2</v>
      </c>
      <c r="X3650" s="9">
        <f>Table1[[#This Row],[Discount]]</f>
        <v>0.7</v>
      </c>
      <c r="Y3650">
        <v>0.7</v>
      </c>
      <c r="Z3650">
        <v>-2.0621999999999998</v>
      </c>
    </row>
    <row r="3651" spans="1:26" ht="16" x14ac:dyDescent="0.2">
      <c r="A3651">
        <v>3650</v>
      </c>
      <c r="B3651" t="s">
        <v>6818</v>
      </c>
      <c r="C3651" s="1">
        <v>41235</v>
      </c>
      <c r="D3651">
        <f>YEAR(Table1[[#This Row],[Order Date]])</f>
        <v>2012</v>
      </c>
      <c r="E3651">
        <f>MONTH(Table1[[#This Row],[Order Date]])</f>
        <v>11</v>
      </c>
      <c r="F3651" t="str">
        <f>Table1[[#This Row],[Order Year]]&amp;"-"&amp;Table1[[#This Row],[Order Month]]</f>
        <v>2012-11</v>
      </c>
      <c r="G3651" s="5">
        <f>YEAR(Table1[[#This Row],[Order Date]])*100 + MONTH(Table1[[#This Row],[Order Date]])</f>
        <v>201211</v>
      </c>
      <c r="H3651" s="1">
        <v>41240</v>
      </c>
      <c r="I3651" t="s">
        <v>53</v>
      </c>
      <c r="J3651" t="s">
        <v>4269</v>
      </c>
      <c r="K3651" t="s">
        <v>4270</v>
      </c>
      <c r="L3651" t="s">
        <v>29</v>
      </c>
      <c r="M3651" t="s">
        <v>30</v>
      </c>
      <c r="N3651" t="s">
        <v>337</v>
      </c>
      <c r="O3651" t="s">
        <v>338</v>
      </c>
      <c r="P3651">
        <v>38109</v>
      </c>
      <c r="Q3651" t="s">
        <v>33</v>
      </c>
      <c r="R3651" t="s">
        <v>1093</v>
      </c>
      <c r="S3651" t="s">
        <v>49</v>
      </c>
      <c r="T3651" t="s">
        <v>272</v>
      </c>
      <c r="U3651" t="s">
        <v>1094</v>
      </c>
      <c r="V3651">
        <v>55.104000000000006</v>
      </c>
      <c r="W3651">
        <v>6</v>
      </c>
      <c r="X3651" s="9">
        <f>Table1[[#This Row],[Discount]]</f>
        <v>0.2</v>
      </c>
      <c r="Y3651">
        <v>0.2</v>
      </c>
      <c r="Z3651">
        <v>18.597599999999993</v>
      </c>
    </row>
    <row r="3652" spans="1:26" ht="16" x14ac:dyDescent="0.2">
      <c r="A3652">
        <v>3651</v>
      </c>
      <c r="B3652" t="s">
        <v>6819</v>
      </c>
      <c r="C3652" s="1">
        <v>41983</v>
      </c>
      <c r="D3652">
        <f>YEAR(Table1[[#This Row],[Order Date]])</f>
        <v>2014</v>
      </c>
      <c r="E3652">
        <f>MONTH(Table1[[#This Row],[Order Date]])</f>
        <v>12</v>
      </c>
      <c r="F3652" t="str">
        <f>Table1[[#This Row],[Order Year]]&amp;"-"&amp;Table1[[#This Row],[Order Month]]</f>
        <v>2014-12</v>
      </c>
      <c r="G3652" s="5">
        <f>YEAR(Table1[[#This Row],[Order Date]])*100 + MONTH(Table1[[#This Row],[Order Date]])</f>
        <v>201412</v>
      </c>
      <c r="H3652" s="1">
        <v>41985</v>
      </c>
      <c r="I3652" t="s">
        <v>26</v>
      </c>
      <c r="J3652" t="s">
        <v>1775</v>
      </c>
      <c r="K3652" t="s">
        <v>1776</v>
      </c>
      <c r="L3652" t="s">
        <v>29</v>
      </c>
      <c r="M3652" t="s">
        <v>30</v>
      </c>
      <c r="N3652" t="s">
        <v>883</v>
      </c>
      <c r="O3652" t="s">
        <v>241</v>
      </c>
      <c r="P3652">
        <v>48234</v>
      </c>
      <c r="Q3652" t="s">
        <v>108</v>
      </c>
      <c r="R3652" t="s">
        <v>6820</v>
      </c>
      <c r="S3652" t="s">
        <v>74</v>
      </c>
      <c r="T3652" t="s">
        <v>164</v>
      </c>
      <c r="U3652" t="s">
        <v>6821</v>
      </c>
      <c r="V3652">
        <v>104.88</v>
      </c>
      <c r="W3652">
        <v>6</v>
      </c>
      <c r="X3652" s="9">
        <f>Table1[[#This Row],[Discount]]</f>
        <v>0</v>
      </c>
      <c r="Y3652">
        <v>0</v>
      </c>
      <c r="Z3652">
        <v>41.952000000000005</v>
      </c>
    </row>
    <row r="3653" spans="1:26" ht="16" x14ac:dyDescent="0.2">
      <c r="A3653">
        <v>3652</v>
      </c>
      <c r="B3653" t="s">
        <v>6819</v>
      </c>
      <c r="C3653" s="1">
        <v>41983</v>
      </c>
      <c r="D3653">
        <f>YEAR(Table1[[#This Row],[Order Date]])</f>
        <v>2014</v>
      </c>
      <c r="E3653">
        <f>MONTH(Table1[[#This Row],[Order Date]])</f>
        <v>12</v>
      </c>
      <c r="F3653" t="str">
        <f>Table1[[#This Row],[Order Year]]&amp;"-"&amp;Table1[[#This Row],[Order Month]]</f>
        <v>2014-12</v>
      </c>
      <c r="G3653" s="5">
        <f>YEAR(Table1[[#This Row],[Order Date]])*100 + MONTH(Table1[[#This Row],[Order Date]])</f>
        <v>201412</v>
      </c>
      <c r="H3653" s="1">
        <v>41985</v>
      </c>
      <c r="I3653" t="s">
        <v>26</v>
      </c>
      <c r="J3653" t="s">
        <v>1775</v>
      </c>
      <c r="K3653" t="s">
        <v>1776</v>
      </c>
      <c r="L3653" t="s">
        <v>29</v>
      </c>
      <c r="M3653" t="s">
        <v>30</v>
      </c>
      <c r="N3653" t="s">
        <v>883</v>
      </c>
      <c r="O3653" t="s">
        <v>241</v>
      </c>
      <c r="P3653">
        <v>48234</v>
      </c>
      <c r="Q3653" t="s">
        <v>108</v>
      </c>
      <c r="R3653" t="s">
        <v>3587</v>
      </c>
      <c r="S3653" t="s">
        <v>49</v>
      </c>
      <c r="T3653" t="s">
        <v>71</v>
      </c>
      <c r="U3653" t="s">
        <v>3588</v>
      </c>
      <c r="V3653">
        <v>34.700000000000003</v>
      </c>
      <c r="W3653">
        <v>5</v>
      </c>
      <c r="X3653" s="9">
        <f>Table1[[#This Row],[Discount]]</f>
        <v>0</v>
      </c>
      <c r="Y3653">
        <v>0</v>
      </c>
      <c r="Z3653">
        <v>12.492000000000001</v>
      </c>
    </row>
    <row r="3654" spans="1:26" ht="16" x14ac:dyDescent="0.2">
      <c r="A3654">
        <v>3653</v>
      </c>
      <c r="B3654" t="s">
        <v>6819</v>
      </c>
      <c r="C3654" s="1">
        <v>41983</v>
      </c>
      <c r="D3654">
        <f>YEAR(Table1[[#This Row],[Order Date]])</f>
        <v>2014</v>
      </c>
      <c r="E3654">
        <f>MONTH(Table1[[#This Row],[Order Date]])</f>
        <v>12</v>
      </c>
      <c r="F3654" t="str">
        <f>Table1[[#This Row],[Order Year]]&amp;"-"&amp;Table1[[#This Row],[Order Month]]</f>
        <v>2014-12</v>
      </c>
      <c r="G3654" s="5">
        <f>YEAR(Table1[[#This Row],[Order Date]])*100 + MONTH(Table1[[#This Row],[Order Date]])</f>
        <v>201412</v>
      </c>
      <c r="H3654" s="1">
        <v>41985</v>
      </c>
      <c r="I3654" t="s">
        <v>26</v>
      </c>
      <c r="J3654" t="s">
        <v>1775</v>
      </c>
      <c r="K3654" t="s">
        <v>1776</v>
      </c>
      <c r="L3654" t="s">
        <v>29</v>
      </c>
      <c r="M3654" t="s">
        <v>30</v>
      </c>
      <c r="N3654" t="s">
        <v>883</v>
      </c>
      <c r="O3654" t="s">
        <v>241</v>
      </c>
      <c r="P3654">
        <v>48234</v>
      </c>
      <c r="Q3654" t="s">
        <v>108</v>
      </c>
      <c r="R3654" t="s">
        <v>2619</v>
      </c>
      <c r="S3654" t="s">
        <v>49</v>
      </c>
      <c r="T3654" t="s">
        <v>78</v>
      </c>
      <c r="U3654" t="s">
        <v>2620</v>
      </c>
      <c r="V3654">
        <v>33.72</v>
      </c>
      <c r="W3654">
        <v>4</v>
      </c>
      <c r="X3654" s="9">
        <f>Table1[[#This Row],[Discount]]</f>
        <v>0</v>
      </c>
      <c r="Y3654">
        <v>0</v>
      </c>
      <c r="Z3654">
        <v>15.511199999999999</v>
      </c>
    </row>
    <row r="3655" spans="1:26" ht="16" x14ac:dyDescent="0.2">
      <c r="A3655">
        <v>3654</v>
      </c>
      <c r="B3655" t="s">
        <v>6819</v>
      </c>
      <c r="C3655" s="1">
        <v>41983</v>
      </c>
      <c r="D3655">
        <f>YEAR(Table1[[#This Row],[Order Date]])</f>
        <v>2014</v>
      </c>
      <c r="E3655">
        <f>MONTH(Table1[[#This Row],[Order Date]])</f>
        <v>12</v>
      </c>
      <c r="F3655" t="str">
        <f>Table1[[#This Row],[Order Year]]&amp;"-"&amp;Table1[[#This Row],[Order Month]]</f>
        <v>2014-12</v>
      </c>
      <c r="G3655" s="5">
        <f>YEAR(Table1[[#This Row],[Order Date]])*100 + MONTH(Table1[[#This Row],[Order Date]])</f>
        <v>201412</v>
      </c>
      <c r="H3655" s="1">
        <v>41985</v>
      </c>
      <c r="I3655" t="s">
        <v>26</v>
      </c>
      <c r="J3655" t="s">
        <v>1775</v>
      </c>
      <c r="K3655" t="s">
        <v>1776</v>
      </c>
      <c r="L3655" t="s">
        <v>29</v>
      </c>
      <c r="M3655" t="s">
        <v>30</v>
      </c>
      <c r="N3655" t="s">
        <v>883</v>
      </c>
      <c r="O3655" t="s">
        <v>241</v>
      </c>
      <c r="P3655">
        <v>48234</v>
      </c>
      <c r="Q3655" t="s">
        <v>108</v>
      </c>
      <c r="R3655" t="s">
        <v>3188</v>
      </c>
      <c r="S3655" t="s">
        <v>49</v>
      </c>
      <c r="T3655" t="s">
        <v>93</v>
      </c>
      <c r="U3655" t="s">
        <v>189</v>
      </c>
      <c r="V3655">
        <v>14.940000000000001</v>
      </c>
      <c r="W3655">
        <v>3</v>
      </c>
      <c r="X3655" s="9">
        <f>Table1[[#This Row],[Discount]]</f>
        <v>0</v>
      </c>
      <c r="Y3655">
        <v>0</v>
      </c>
      <c r="Z3655">
        <v>7.0218000000000007</v>
      </c>
    </row>
    <row r="3656" spans="1:26" ht="16" x14ac:dyDescent="0.2">
      <c r="A3656">
        <v>3655</v>
      </c>
      <c r="B3656" t="s">
        <v>6822</v>
      </c>
      <c r="C3656" s="1">
        <v>41883</v>
      </c>
      <c r="D3656">
        <f>YEAR(Table1[[#This Row],[Order Date]])</f>
        <v>2014</v>
      </c>
      <c r="E3656">
        <f>MONTH(Table1[[#This Row],[Order Date]])</f>
        <v>9</v>
      </c>
      <c r="F3656" t="str">
        <f>Table1[[#This Row],[Order Year]]&amp;"-"&amp;Table1[[#This Row],[Order Month]]</f>
        <v>2014-9</v>
      </c>
      <c r="G3656" s="5">
        <f>YEAR(Table1[[#This Row],[Order Date]])*100 + MONTH(Table1[[#This Row],[Order Date]])</f>
        <v>201409</v>
      </c>
      <c r="H3656" s="1">
        <v>41888</v>
      </c>
      <c r="I3656" t="s">
        <v>53</v>
      </c>
      <c r="J3656" t="s">
        <v>1890</v>
      </c>
      <c r="K3656" t="s">
        <v>1891</v>
      </c>
      <c r="L3656" t="s">
        <v>29</v>
      </c>
      <c r="M3656" t="s">
        <v>30</v>
      </c>
      <c r="N3656" t="s">
        <v>1482</v>
      </c>
      <c r="O3656" t="s">
        <v>257</v>
      </c>
      <c r="P3656">
        <v>46226</v>
      </c>
      <c r="Q3656" t="s">
        <v>108</v>
      </c>
      <c r="R3656" t="s">
        <v>2157</v>
      </c>
      <c r="S3656" t="s">
        <v>49</v>
      </c>
      <c r="T3656" t="s">
        <v>81</v>
      </c>
      <c r="U3656" t="s">
        <v>2158</v>
      </c>
      <c r="V3656">
        <v>638.73</v>
      </c>
      <c r="W3656">
        <v>9</v>
      </c>
      <c r="X3656" s="9">
        <f>Table1[[#This Row],[Discount]]</f>
        <v>0</v>
      </c>
      <c r="Y3656">
        <v>0</v>
      </c>
      <c r="Z3656">
        <v>166.06979999999999</v>
      </c>
    </row>
    <row r="3657" spans="1:26" ht="16" x14ac:dyDescent="0.2">
      <c r="A3657">
        <v>3656</v>
      </c>
      <c r="B3657" t="s">
        <v>6823</v>
      </c>
      <c r="C3657" s="1">
        <v>41754</v>
      </c>
      <c r="D3657">
        <f>YEAR(Table1[[#This Row],[Order Date]])</f>
        <v>2014</v>
      </c>
      <c r="E3657">
        <f>MONTH(Table1[[#This Row],[Order Date]])</f>
        <v>4</v>
      </c>
      <c r="F3657" t="str">
        <f>Table1[[#This Row],[Order Year]]&amp;"-"&amp;Table1[[#This Row],[Order Month]]</f>
        <v>2014-4</v>
      </c>
      <c r="G3657" s="5">
        <f>YEAR(Table1[[#This Row],[Order Date]])*100 + MONTH(Table1[[#This Row],[Order Date]])</f>
        <v>201404</v>
      </c>
      <c r="H3657" s="1">
        <v>41760</v>
      </c>
      <c r="I3657" t="s">
        <v>53</v>
      </c>
      <c r="J3657" t="s">
        <v>2410</v>
      </c>
      <c r="K3657" t="s">
        <v>2411</v>
      </c>
      <c r="L3657" t="s">
        <v>44</v>
      </c>
      <c r="M3657" t="s">
        <v>30</v>
      </c>
      <c r="N3657" t="s">
        <v>1524</v>
      </c>
      <c r="O3657" t="s">
        <v>57</v>
      </c>
      <c r="P3657">
        <v>32216</v>
      </c>
      <c r="Q3657" t="s">
        <v>33</v>
      </c>
      <c r="R3657" t="s">
        <v>4152</v>
      </c>
      <c r="S3657" t="s">
        <v>49</v>
      </c>
      <c r="T3657" t="s">
        <v>62</v>
      </c>
      <c r="U3657" t="s">
        <v>4153</v>
      </c>
      <c r="V3657">
        <v>113.56800000000001</v>
      </c>
      <c r="W3657">
        <v>2</v>
      </c>
      <c r="X3657" s="9">
        <f>Table1[[#This Row],[Discount]]</f>
        <v>0.2</v>
      </c>
      <c r="Y3657">
        <v>0.2</v>
      </c>
      <c r="Z3657">
        <v>-21.294000000000018</v>
      </c>
    </row>
    <row r="3658" spans="1:26" ht="16" x14ac:dyDescent="0.2">
      <c r="A3658">
        <v>3657</v>
      </c>
      <c r="B3658" t="s">
        <v>6824</v>
      </c>
      <c r="C3658" s="1">
        <v>41891</v>
      </c>
      <c r="D3658">
        <f>YEAR(Table1[[#This Row],[Order Date]])</f>
        <v>2014</v>
      </c>
      <c r="E3658">
        <f>MONTH(Table1[[#This Row],[Order Date]])</f>
        <v>9</v>
      </c>
      <c r="F3658" t="str">
        <f>Table1[[#This Row],[Order Year]]&amp;"-"&amp;Table1[[#This Row],[Order Month]]</f>
        <v>2014-9</v>
      </c>
      <c r="G3658" s="5">
        <f>YEAR(Table1[[#This Row],[Order Date]])*100 + MONTH(Table1[[#This Row],[Order Date]])</f>
        <v>201409</v>
      </c>
      <c r="H3658" s="1">
        <v>41897</v>
      </c>
      <c r="I3658" t="s">
        <v>53</v>
      </c>
      <c r="J3658" t="s">
        <v>5171</v>
      </c>
      <c r="K3658" t="s">
        <v>5172</v>
      </c>
      <c r="L3658" t="s">
        <v>44</v>
      </c>
      <c r="M3658" t="s">
        <v>30</v>
      </c>
      <c r="N3658" t="s">
        <v>869</v>
      </c>
      <c r="O3658" t="s">
        <v>501</v>
      </c>
      <c r="P3658">
        <v>43017</v>
      </c>
      <c r="Q3658" t="s">
        <v>151</v>
      </c>
      <c r="R3658" t="s">
        <v>6825</v>
      </c>
      <c r="S3658" t="s">
        <v>74</v>
      </c>
      <c r="T3658" t="s">
        <v>164</v>
      </c>
      <c r="U3658" t="s">
        <v>6826</v>
      </c>
      <c r="V3658">
        <v>9.0960000000000001</v>
      </c>
      <c r="W3658">
        <v>1</v>
      </c>
      <c r="X3658" s="9">
        <f>Table1[[#This Row],[Discount]]</f>
        <v>0.2</v>
      </c>
      <c r="Y3658">
        <v>0.2</v>
      </c>
      <c r="Z3658">
        <v>1.7054999999999998</v>
      </c>
    </row>
    <row r="3659" spans="1:26" ht="16" x14ac:dyDescent="0.2">
      <c r="A3659">
        <v>3658</v>
      </c>
      <c r="B3659" t="s">
        <v>6827</v>
      </c>
      <c r="C3659" s="1">
        <v>40980</v>
      </c>
      <c r="D3659">
        <f>YEAR(Table1[[#This Row],[Order Date]])</f>
        <v>2012</v>
      </c>
      <c r="E3659">
        <f>MONTH(Table1[[#This Row],[Order Date]])</f>
        <v>3</v>
      </c>
      <c r="F3659" t="str">
        <f>Table1[[#This Row],[Order Year]]&amp;"-"&amp;Table1[[#This Row],[Order Month]]</f>
        <v>2012-3</v>
      </c>
      <c r="G3659" s="5">
        <f>YEAR(Table1[[#This Row],[Order Date]])*100 + MONTH(Table1[[#This Row],[Order Date]])</f>
        <v>201203</v>
      </c>
      <c r="H3659" s="1">
        <v>40985</v>
      </c>
      <c r="I3659" t="s">
        <v>53</v>
      </c>
      <c r="J3659" t="s">
        <v>4139</v>
      </c>
      <c r="K3659" t="s">
        <v>4140</v>
      </c>
      <c r="L3659" t="s">
        <v>44</v>
      </c>
      <c r="M3659" t="s">
        <v>30</v>
      </c>
      <c r="N3659" t="s">
        <v>6828</v>
      </c>
      <c r="O3659" t="s">
        <v>57</v>
      </c>
      <c r="P3659">
        <v>33317</v>
      </c>
      <c r="Q3659" t="s">
        <v>33</v>
      </c>
      <c r="R3659" t="s">
        <v>591</v>
      </c>
      <c r="S3659" t="s">
        <v>49</v>
      </c>
      <c r="T3659" t="s">
        <v>176</v>
      </c>
      <c r="U3659" t="s">
        <v>592</v>
      </c>
      <c r="V3659">
        <v>8.6880000000000006</v>
      </c>
      <c r="W3659">
        <v>3</v>
      </c>
      <c r="X3659" s="9">
        <f>Table1[[#This Row],[Discount]]</f>
        <v>0.2</v>
      </c>
      <c r="Y3659">
        <v>0.2</v>
      </c>
      <c r="Z3659">
        <v>2.9322000000000004</v>
      </c>
    </row>
    <row r="3660" spans="1:26" ht="16" x14ac:dyDescent="0.2">
      <c r="A3660">
        <v>3659</v>
      </c>
      <c r="B3660" t="s">
        <v>6827</v>
      </c>
      <c r="C3660" s="1">
        <v>40980</v>
      </c>
      <c r="D3660">
        <f>YEAR(Table1[[#This Row],[Order Date]])</f>
        <v>2012</v>
      </c>
      <c r="E3660">
        <f>MONTH(Table1[[#This Row],[Order Date]])</f>
        <v>3</v>
      </c>
      <c r="F3660" t="str">
        <f>Table1[[#This Row],[Order Year]]&amp;"-"&amp;Table1[[#This Row],[Order Month]]</f>
        <v>2012-3</v>
      </c>
      <c r="G3660" s="5">
        <f>YEAR(Table1[[#This Row],[Order Date]])*100 + MONTH(Table1[[#This Row],[Order Date]])</f>
        <v>201203</v>
      </c>
      <c r="H3660" s="1">
        <v>40985</v>
      </c>
      <c r="I3660" t="s">
        <v>53</v>
      </c>
      <c r="J3660" t="s">
        <v>4139</v>
      </c>
      <c r="K3660" t="s">
        <v>4140</v>
      </c>
      <c r="L3660" t="s">
        <v>44</v>
      </c>
      <c r="M3660" t="s">
        <v>30</v>
      </c>
      <c r="N3660" t="s">
        <v>6828</v>
      </c>
      <c r="O3660" t="s">
        <v>57</v>
      </c>
      <c r="P3660">
        <v>33317</v>
      </c>
      <c r="Q3660" t="s">
        <v>33</v>
      </c>
      <c r="R3660" t="s">
        <v>355</v>
      </c>
      <c r="S3660" t="s">
        <v>35</v>
      </c>
      <c r="T3660" t="s">
        <v>68</v>
      </c>
      <c r="U3660" t="s">
        <v>356</v>
      </c>
      <c r="V3660">
        <v>30.880000000000003</v>
      </c>
      <c r="W3660">
        <v>4</v>
      </c>
      <c r="X3660" s="9">
        <f>Table1[[#This Row],[Discount]]</f>
        <v>0.2</v>
      </c>
      <c r="Y3660">
        <v>0.2</v>
      </c>
      <c r="Z3660">
        <v>3.8599999999999977</v>
      </c>
    </row>
    <row r="3661" spans="1:26" ht="16" x14ac:dyDescent="0.2">
      <c r="A3661">
        <v>3660</v>
      </c>
      <c r="B3661" t="s">
        <v>6827</v>
      </c>
      <c r="C3661" s="1">
        <v>40980</v>
      </c>
      <c r="D3661">
        <f>YEAR(Table1[[#This Row],[Order Date]])</f>
        <v>2012</v>
      </c>
      <c r="E3661">
        <f>MONTH(Table1[[#This Row],[Order Date]])</f>
        <v>3</v>
      </c>
      <c r="F3661" t="str">
        <f>Table1[[#This Row],[Order Year]]&amp;"-"&amp;Table1[[#This Row],[Order Month]]</f>
        <v>2012-3</v>
      </c>
      <c r="G3661" s="5">
        <f>YEAR(Table1[[#This Row],[Order Date]])*100 + MONTH(Table1[[#This Row],[Order Date]])</f>
        <v>201203</v>
      </c>
      <c r="H3661" s="1">
        <v>40985</v>
      </c>
      <c r="I3661" t="s">
        <v>53</v>
      </c>
      <c r="J3661" t="s">
        <v>4139</v>
      </c>
      <c r="K3661" t="s">
        <v>4140</v>
      </c>
      <c r="L3661" t="s">
        <v>44</v>
      </c>
      <c r="M3661" t="s">
        <v>30</v>
      </c>
      <c r="N3661" t="s">
        <v>6828</v>
      </c>
      <c r="O3661" t="s">
        <v>57</v>
      </c>
      <c r="P3661">
        <v>33317</v>
      </c>
      <c r="Q3661" t="s">
        <v>33</v>
      </c>
      <c r="R3661" t="s">
        <v>6829</v>
      </c>
      <c r="S3661" t="s">
        <v>35</v>
      </c>
      <c r="T3661" t="s">
        <v>68</v>
      </c>
      <c r="U3661" t="s">
        <v>6830</v>
      </c>
      <c r="V3661">
        <v>6.4080000000000004</v>
      </c>
      <c r="W3661">
        <v>3</v>
      </c>
      <c r="X3661" s="9">
        <f>Table1[[#This Row],[Discount]]</f>
        <v>0.2</v>
      </c>
      <c r="Y3661">
        <v>0.2</v>
      </c>
      <c r="Z3661">
        <v>1.4418</v>
      </c>
    </row>
    <row r="3662" spans="1:26" ht="16" x14ac:dyDescent="0.2">
      <c r="A3662">
        <v>3661</v>
      </c>
      <c r="B3662" t="s">
        <v>6831</v>
      </c>
      <c r="C3662" s="1">
        <v>41474</v>
      </c>
      <c r="D3662">
        <f>YEAR(Table1[[#This Row],[Order Date]])</f>
        <v>2013</v>
      </c>
      <c r="E3662">
        <f>MONTH(Table1[[#This Row],[Order Date]])</f>
        <v>7</v>
      </c>
      <c r="F3662" t="str">
        <f>Table1[[#This Row],[Order Year]]&amp;"-"&amp;Table1[[#This Row],[Order Month]]</f>
        <v>2013-7</v>
      </c>
      <c r="G3662" s="5">
        <f>YEAR(Table1[[#This Row],[Order Date]])*100 + MONTH(Table1[[#This Row],[Order Date]])</f>
        <v>201307</v>
      </c>
      <c r="H3662" s="1">
        <v>41479</v>
      </c>
      <c r="I3662" t="s">
        <v>53</v>
      </c>
      <c r="J3662" t="s">
        <v>6346</v>
      </c>
      <c r="K3662" t="s">
        <v>6347</v>
      </c>
      <c r="L3662" t="s">
        <v>44</v>
      </c>
      <c r="M3662" t="s">
        <v>30</v>
      </c>
      <c r="N3662" t="s">
        <v>3945</v>
      </c>
      <c r="O3662" t="s">
        <v>313</v>
      </c>
      <c r="P3662">
        <v>85301</v>
      </c>
      <c r="Q3662" t="s">
        <v>47</v>
      </c>
      <c r="R3662" t="s">
        <v>6832</v>
      </c>
      <c r="S3662" t="s">
        <v>49</v>
      </c>
      <c r="T3662" t="s">
        <v>581</v>
      </c>
      <c r="U3662" t="s">
        <v>6833</v>
      </c>
      <c r="V3662">
        <v>33.799999999999997</v>
      </c>
      <c r="W3662">
        <v>5</v>
      </c>
      <c r="X3662" s="9">
        <f>Table1[[#This Row],[Discount]]</f>
        <v>0.2</v>
      </c>
      <c r="Y3662">
        <v>0.2</v>
      </c>
      <c r="Z3662">
        <v>4.2249999999999979</v>
      </c>
    </row>
    <row r="3663" spans="1:26" ht="16" x14ac:dyDescent="0.2">
      <c r="A3663">
        <v>3662</v>
      </c>
      <c r="B3663" t="s">
        <v>6834</v>
      </c>
      <c r="C3663" s="1">
        <v>41439</v>
      </c>
      <c r="D3663">
        <f>YEAR(Table1[[#This Row],[Order Date]])</f>
        <v>2013</v>
      </c>
      <c r="E3663">
        <f>MONTH(Table1[[#This Row],[Order Date]])</f>
        <v>6</v>
      </c>
      <c r="F3663" t="str">
        <f>Table1[[#This Row],[Order Year]]&amp;"-"&amp;Table1[[#This Row],[Order Month]]</f>
        <v>2013-6</v>
      </c>
      <c r="G3663" s="5">
        <f>YEAR(Table1[[#This Row],[Order Date]])*100 + MONTH(Table1[[#This Row],[Order Date]])</f>
        <v>201306</v>
      </c>
      <c r="H3663" s="1">
        <v>41441</v>
      </c>
      <c r="I3663" t="s">
        <v>26</v>
      </c>
      <c r="J3663" t="s">
        <v>2801</v>
      </c>
      <c r="K3663" t="s">
        <v>2802</v>
      </c>
      <c r="L3663" t="s">
        <v>105</v>
      </c>
      <c r="M3663" t="s">
        <v>30</v>
      </c>
      <c r="N3663" t="s">
        <v>331</v>
      </c>
      <c r="O3663" t="s">
        <v>241</v>
      </c>
      <c r="P3663">
        <v>49201</v>
      </c>
      <c r="Q3663" t="s">
        <v>108</v>
      </c>
      <c r="R3663" t="s">
        <v>6739</v>
      </c>
      <c r="S3663" t="s">
        <v>74</v>
      </c>
      <c r="T3663" t="s">
        <v>75</v>
      </c>
      <c r="U3663" t="s">
        <v>6740</v>
      </c>
      <c r="V3663">
        <v>377.96999999999997</v>
      </c>
      <c r="W3663">
        <v>3</v>
      </c>
      <c r="X3663" s="9">
        <f>Table1[[#This Row],[Discount]]</f>
        <v>0</v>
      </c>
      <c r="Y3663">
        <v>0</v>
      </c>
      <c r="Z3663">
        <v>94.492500000000007</v>
      </c>
    </row>
    <row r="3664" spans="1:26" ht="16" x14ac:dyDescent="0.2">
      <c r="A3664">
        <v>3663</v>
      </c>
      <c r="B3664" t="s">
        <v>6835</v>
      </c>
      <c r="C3664" s="1">
        <v>41824</v>
      </c>
      <c r="D3664">
        <f>YEAR(Table1[[#This Row],[Order Date]])</f>
        <v>2014</v>
      </c>
      <c r="E3664">
        <f>MONTH(Table1[[#This Row],[Order Date]])</f>
        <v>7</v>
      </c>
      <c r="F3664" t="str">
        <f>Table1[[#This Row],[Order Year]]&amp;"-"&amp;Table1[[#This Row],[Order Month]]</f>
        <v>2014-7</v>
      </c>
      <c r="G3664" s="5">
        <f>YEAR(Table1[[#This Row],[Order Date]])*100 + MONTH(Table1[[#This Row],[Order Date]])</f>
        <v>201407</v>
      </c>
      <c r="H3664" s="1">
        <v>41830</v>
      </c>
      <c r="I3664" t="s">
        <v>53</v>
      </c>
      <c r="J3664" t="s">
        <v>754</v>
      </c>
      <c r="K3664" t="s">
        <v>755</v>
      </c>
      <c r="L3664" t="s">
        <v>105</v>
      </c>
      <c r="M3664" t="s">
        <v>30</v>
      </c>
      <c r="N3664" t="s">
        <v>1323</v>
      </c>
      <c r="O3664" t="s">
        <v>1248</v>
      </c>
      <c r="P3664">
        <v>2169</v>
      </c>
      <c r="Q3664" t="s">
        <v>151</v>
      </c>
      <c r="R3664" t="s">
        <v>4443</v>
      </c>
      <c r="S3664" t="s">
        <v>74</v>
      </c>
      <c r="T3664" t="s">
        <v>164</v>
      </c>
      <c r="U3664" t="s">
        <v>4444</v>
      </c>
      <c r="V3664">
        <v>258.89999999999998</v>
      </c>
      <c r="W3664">
        <v>10</v>
      </c>
      <c r="X3664" s="9">
        <f>Table1[[#This Row],[Discount]]</f>
        <v>0</v>
      </c>
      <c r="Y3664">
        <v>0</v>
      </c>
      <c r="Z3664">
        <v>93.203999999999994</v>
      </c>
    </row>
    <row r="3665" spans="1:26" ht="16" x14ac:dyDescent="0.2">
      <c r="A3665">
        <v>3664</v>
      </c>
      <c r="B3665" t="s">
        <v>6835</v>
      </c>
      <c r="C3665" s="1">
        <v>41824</v>
      </c>
      <c r="D3665">
        <f>YEAR(Table1[[#This Row],[Order Date]])</f>
        <v>2014</v>
      </c>
      <c r="E3665">
        <f>MONTH(Table1[[#This Row],[Order Date]])</f>
        <v>7</v>
      </c>
      <c r="F3665" t="str">
        <f>Table1[[#This Row],[Order Year]]&amp;"-"&amp;Table1[[#This Row],[Order Month]]</f>
        <v>2014-7</v>
      </c>
      <c r="G3665" s="5">
        <f>YEAR(Table1[[#This Row],[Order Date]])*100 + MONTH(Table1[[#This Row],[Order Date]])</f>
        <v>201407</v>
      </c>
      <c r="H3665" s="1">
        <v>41830</v>
      </c>
      <c r="I3665" t="s">
        <v>53</v>
      </c>
      <c r="J3665" t="s">
        <v>754</v>
      </c>
      <c r="K3665" t="s">
        <v>755</v>
      </c>
      <c r="L3665" t="s">
        <v>105</v>
      </c>
      <c r="M3665" t="s">
        <v>30</v>
      </c>
      <c r="N3665" t="s">
        <v>1323</v>
      </c>
      <c r="O3665" t="s">
        <v>1248</v>
      </c>
      <c r="P3665">
        <v>2169</v>
      </c>
      <c r="Q3665" t="s">
        <v>151</v>
      </c>
      <c r="R3665" t="s">
        <v>1254</v>
      </c>
      <c r="S3665" t="s">
        <v>49</v>
      </c>
      <c r="T3665" t="s">
        <v>93</v>
      </c>
      <c r="U3665" t="s">
        <v>1255</v>
      </c>
      <c r="V3665">
        <v>24.56</v>
      </c>
      <c r="W3665">
        <v>2</v>
      </c>
      <c r="X3665" s="9">
        <f>Table1[[#This Row],[Discount]]</f>
        <v>0</v>
      </c>
      <c r="Y3665">
        <v>0</v>
      </c>
      <c r="Z3665">
        <v>11.543199999999999</v>
      </c>
    </row>
    <row r="3666" spans="1:26" ht="16" x14ac:dyDescent="0.2">
      <c r="A3666">
        <v>3665</v>
      </c>
      <c r="B3666" t="s">
        <v>6836</v>
      </c>
      <c r="C3666" s="1">
        <v>40885</v>
      </c>
      <c r="D3666">
        <f>YEAR(Table1[[#This Row],[Order Date]])</f>
        <v>2011</v>
      </c>
      <c r="E3666">
        <f>MONTH(Table1[[#This Row],[Order Date]])</f>
        <v>12</v>
      </c>
      <c r="F3666" t="str">
        <f>Table1[[#This Row],[Order Year]]&amp;"-"&amp;Table1[[#This Row],[Order Month]]</f>
        <v>2011-12</v>
      </c>
      <c r="G3666" s="5">
        <f>YEAR(Table1[[#This Row],[Order Date]])*100 + MONTH(Table1[[#This Row],[Order Date]])</f>
        <v>201112</v>
      </c>
      <c r="H3666" s="1">
        <v>40890</v>
      </c>
      <c r="I3666" t="s">
        <v>53</v>
      </c>
      <c r="J3666" t="s">
        <v>5565</v>
      </c>
      <c r="K3666" t="s">
        <v>5566</v>
      </c>
      <c r="L3666" t="s">
        <v>29</v>
      </c>
      <c r="M3666" t="s">
        <v>30</v>
      </c>
      <c r="N3666" t="s">
        <v>1979</v>
      </c>
      <c r="O3666" t="s">
        <v>423</v>
      </c>
      <c r="P3666">
        <v>97301</v>
      </c>
      <c r="Q3666" t="s">
        <v>47</v>
      </c>
      <c r="R3666" t="s">
        <v>2495</v>
      </c>
      <c r="S3666" t="s">
        <v>49</v>
      </c>
      <c r="T3666" t="s">
        <v>50</v>
      </c>
      <c r="U3666" t="s">
        <v>2496</v>
      </c>
      <c r="V3666">
        <v>27.888000000000002</v>
      </c>
      <c r="W3666">
        <v>7</v>
      </c>
      <c r="X3666" s="9">
        <f>Table1[[#This Row],[Discount]]</f>
        <v>0.2</v>
      </c>
      <c r="Y3666">
        <v>0.2</v>
      </c>
      <c r="Z3666">
        <v>9.0635999999999974</v>
      </c>
    </row>
    <row r="3667" spans="1:26" ht="16" x14ac:dyDescent="0.2">
      <c r="A3667">
        <v>3666</v>
      </c>
      <c r="B3667" t="s">
        <v>6836</v>
      </c>
      <c r="C3667" s="1">
        <v>40885</v>
      </c>
      <c r="D3667">
        <f>YEAR(Table1[[#This Row],[Order Date]])</f>
        <v>2011</v>
      </c>
      <c r="E3667">
        <f>MONTH(Table1[[#This Row],[Order Date]])</f>
        <v>12</v>
      </c>
      <c r="F3667" t="str">
        <f>Table1[[#This Row],[Order Year]]&amp;"-"&amp;Table1[[#This Row],[Order Month]]</f>
        <v>2011-12</v>
      </c>
      <c r="G3667" s="5">
        <f>YEAR(Table1[[#This Row],[Order Date]])*100 + MONTH(Table1[[#This Row],[Order Date]])</f>
        <v>201112</v>
      </c>
      <c r="H3667" s="1">
        <v>40890</v>
      </c>
      <c r="I3667" t="s">
        <v>53</v>
      </c>
      <c r="J3667" t="s">
        <v>5565</v>
      </c>
      <c r="K3667" t="s">
        <v>5566</v>
      </c>
      <c r="L3667" t="s">
        <v>29</v>
      </c>
      <c r="M3667" t="s">
        <v>30</v>
      </c>
      <c r="N3667" t="s">
        <v>1979</v>
      </c>
      <c r="O3667" t="s">
        <v>423</v>
      </c>
      <c r="P3667">
        <v>97301</v>
      </c>
      <c r="Q3667" t="s">
        <v>47</v>
      </c>
      <c r="R3667" t="s">
        <v>2482</v>
      </c>
      <c r="S3667" t="s">
        <v>49</v>
      </c>
      <c r="T3667" t="s">
        <v>78</v>
      </c>
      <c r="U3667" t="s">
        <v>2483</v>
      </c>
      <c r="V3667">
        <v>6.4560000000000004</v>
      </c>
      <c r="W3667">
        <v>4</v>
      </c>
      <c r="X3667" s="9">
        <f>Table1[[#This Row],[Discount]]</f>
        <v>0.7</v>
      </c>
      <c r="Y3667">
        <v>0.7</v>
      </c>
      <c r="Z3667">
        <v>-4.5191999999999979</v>
      </c>
    </row>
    <row r="3668" spans="1:26" ht="16" x14ac:dyDescent="0.2">
      <c r="A3668">
        <v>3667</v>
      </c>
      <c r="B3668" t="s">
        <v>6836</v>
      </c>
      <c r="C3668" s="1">
        <v>40885</v>
      </c>
      <c r="D3668">
        <f>YEAR(Table1[[#This Row],[Order Date]])</f>
        <v>2011</v>
      </c>
      <c r="E3668">
        <f>MONTH(Table1[[#This Row],[Order Date]])</f>
        <v>12</v>
      </c>
      <c r="F3668" t="str">
        <f>Table1[[#This Row],[Order Year]]&amp;"-"&amp;Table1[[#This Row],[Order Month]]</f>
        <v>2011-12</v>
      </c>
      <c r="G3668" s="5">
        <f>YEAR(Table1[[#This Row],[Order Date]])*100 + MONTH(Table1[[#This Row],[Order Date]])</f>
        <v>201112</v>
      </c>
      <c r="H3668" s="1">
        <v>40890</v>
      </c>
      <c r="I3668" t="s">
        <v>53</v>
      </c>
      <c r="J3668" t="s">
        <v>5565</v>
      </c>
      <c r="K3668" t="s">
        <v>5566</v>
      </c>
      <c r="L3668" t="s">
        <v>29</v>
      </c>
      <c r="M3668" t="s">
        <v>30</v>
      </c>
      <c r="N3668" t="s">
        <v>1979</v>
      </c>
      <c r="O3668" t="s">
        <v>423</v>
      </c>
      <c r="P3668">
        <v>97301</v>
      </c>
      <c r="Q3668" t="s">
        <v>47</v>
      </c>
      <c r="R3668" t="s">
        <v>6459</v>
      </c>
      <c r="S3668" t="s">
        <v>74</v>
      </c>
      <c r="T3668" t="s">
        <v>75</v>
      </c>
      <c r="U3668" t="s">
        <v>6460</v>
      </c>
      <c r="V3668">
        <v>52.679999999999993</v>
      </c>
      <c r="W3668">
        <v>3</v>
      </c>
      <c r="X3668" s="9">
        <f>Table1[[#This Row],[Discount]]</f>
        <v>0.2</v>
      </c>
      <c r="Y3668">
        <v>0.2</v>
      </c>
      <c r="Z3668">
        <v>19.754999999999999</v>
      </c>
    </row>
    <row r="3669" spans="1:26" ht="16" x14ac:dyDescent="0.2">
      <c r="A3669">
        <v>3668</v>
      </c>
      <c r="B3669" t="s">
        <v>6836</v>
      </c>
      <c r="C3669" s="1">
        <v>40885</v>
      </c>
      <c r="D3669">
        <f>YEAR(Table1[[#This Row],[Order Date]])</f>
        <v>2011</v>
      </c>
      <c r="E3669">
        <f>MONTH(Table1[[#This Row],[Order Date]])</f>
        <v>12</v>
      </c>
      <c r="F3669" t="str">
        <f>Table1[[#This Row],[Order Year]]&amp;"-"&amp;Table1[[#This Row],[Order Month]]</f>
        <v>2011-12</v>
      </c>
      <c r="G3669" s="5">
        <f>YEAR(Table1[[#This Row],[Order Date]])*100 + MONTH(Table1[[#This Row],[Order Date]])</f>
        <v>201112</v>
      </c>
      <c r="H3669" s="1">
        <v>40890</v>
      </c>
      <c r="I3669" t="s">
        <v>53</v>
      </c>
      <c r="J3669" t="s">
        <v>5565</v>
      </c>
      <c r="K3669" t="s">
        <v>5566</v>
      </c>
      <c r="L3669" t="s">
        <v>29</v>
      </c>
      <c r="M3669" t="s">
        <v>30</v>
      </c>
      <c r="N3669" t="s">
        <v>1979</v>
      </c>
      <c r="O3669" t="s">
        <v>423</v>
      </c>
      <c r="P3669">
        <v>97301</v>
      </c>
      <c r="Q3669" t="s">
        <v>47</v>
      </c>
      <c r="R3669" t="s">
        <v>6837</v>
      </c>
      <c r="S3669" t="s">
        <v>49</v>
      </c>
      <c r="T3669" t="s">
        <v>581</v>
      </c>
      <c r="U3669" t="s">
        <v>6838</v>
      </c>
      <c r="V3669">
        <v>13.88</v>
      </c>
      <c r="W3669">
        <v>5</v>
      </c>
      <c r="X3669" s="9">
        <f>Table1[[#This Row],[Discount]]</f>
        <v>0.2</v>
      </c>
      <c r="Y3669">
        <v>0.2</v>
      </c>
      <c r="Z3669">
        <v>-2.6025000000000014</v>
      </c>
    </row>
    <row r="3670" spans="1:26" ht="16" x14ac:dyDescent="0.2">
      <c r="A3670">
        <v>3669</v>
      </c>
      <c r="B3670" t="s">
        <v>6836</v>
      </c>
      <c r="C3670" s="1">
        <v>40885</v>
      </c>
      <c r="D3670">
        <f>YEAR(Table1[[#This Row],[Order Date]])</f>
        <v>2011</v>
      </c>
      <c r="E3670">
        <f>MONTH(Table1[[#This Row],[Order Date]])</f>
        <v>12</v>
      </c>
      <c r="F3670" t="str">
        <f>Table1[[#This Row],[Order Year]]&amp;"-"&amp;Table1[[#This Row],[Order Month]]</f>
        <v>2011-12</v>
      </c>
      <c r="G3670" s="5">
        <f>YEAR(Table1[[#This Row],[Order Date]])*100 + MONTH(Table1[[#This Row],[Order Date]])</f>
        <v>201112</v>
      </c>
      <c r="H3670" s="1">
        <v>40890</v>
      </c>
      <c r="I3670" t="s">
        <v>53</v>
      </c>
      <c r="J3670" t="s">
        <v>5565</v>
      </c>
      <c r="K3670" t="s">
        <v>5566</v>
      </c>
      <c r="L3670" t="s">
        <v>29</v>
      </c>
      <c r="M3670" t="s">
        <v>30</v>
      </c>
      <c r="N3670" t="s">
        <v>1979</v>
      </c>
      <c r="O3670" t="s">
        <v>423</v>
      </c>
      <c r="P3670">
        <v>97301</v>
      </c>
      <c r="Q3670" t="s">
        <v>47</v>
      </c>
      <c r="R3670" t="s">
        <v>5899</v>
      </c>
      <c r="S3670" t="s">
        <v>74</v>
      </c>
      <c r="T3670" t="s">
        <v>164</v>
      </c>
      <c r="U3670" t="s">
        <v>5900</v>
      </c>
      <c r="V3670">
        <v>103.92000000000002</v>
      </c>
      <c r="W3670">
        <v>10</v>
      </c>
      <c r="X3670" s="9">
        <f>Table1[[#This Row],[Discount]]</f>
        <v>0.2</v>
      </c>
      <c r="Y3670">
        <v>0.2</v>
      </c>
      <c r="Z3670">
        <v>-18.186000000000014</v>
      </c>
    </row>
    <row r="3671" spans="1:26" ht="16" x14ac:dyDescent="0.2">
      <c r="A3671">
        <v>3670</v>
      </c>
      <c r="B3671" t="s">
        <v>6836</v>
      </c>
      <c r="C3671" s="1">
        <v>40885</v>
      </c>
      <c r="D3671">
        <f>YEAR(Table1[[#This Row],[Order Date]])</f>
        <v>2011</v>
      </c>
      <c r="E3671">
        <f>MONTH(Table1[[#This Row],[Order Date]])</f>
        <v>12</v>
      </c>
      <c r="F3671" t="str">
        <f>Table1[[#This Row],[Order Year]]&amp;"-"&amp;Table1[[#This Row],[Order Month]]</f>
        <v>2011-12</v>
      </c>
      <c r="G3671" s="5">
        <f>YEAR(Table1[[#This Row],[Order Date]])*100 + MONTH(Table1[[#This Row],[Order Date]])</f>
        <v>201112</v>
      </c>
      <c r="H3671" s="1">
        <v>40890</v>
      </c>
      <c r="I3671" t="s">
        <v>53</v>
      </c>
      <c r="J3671" t="s">
        <v>5565</v>
      </c>
      <c r="K3671" t="s">
        <v>5566</v>
      </c>
      <c r="L3671" t="s">
        <v>29</v>
      </c>
      <c r="M3671" t="s">
        <v>30</v>
      </c>
      <c r="N3671" t="s">
        <v>1979</v>
      </c>
      <c r="O3671" t="s">
        <v>423</v>
      </c>
      <c r="P3671">
        <v>97301</v>
      </c>
      <c r="Q3671" t="s">
        <v>47</v>
      </c>
      <c r="R3671" t="s">
        <v>6839</v>
      </c>
      <c r="S3671" t="s">
        <v>49</v>
      </c>
      <c r="T3671" t="s">
        <v>50</v>
      </c>
      <c r="U3671" t="s">
        <v>6840</v>
      </c>
      <c r="V3671">
        <v>11.52</v>
      </c>
      <c r="W3671">
        <v>5</v>
      </c>
      <c r="X3671" s="9">
        <f>Table1[[#This Row],[Discount]]</f>
        <v>0.2</v>
      </c>
      <c r="Y3671">
        <v>0.2</v>
      </c>
      <c r="Z3671">
        <v>3.7439999999999989</v>
      </c>
    </row>
    <row r="3672" spans="1:26" ht="16" x14ac:dyDescent="0.2">
      <c r="A3672">
        <v>3671</v>
      </c>
      <c r="B3672" t="s">
        <v>6836</v>
      </c>
      <c r="C3672" s="1">
        <v>40885</v>
      </c>
      <c r="D3672">
        <f>YEAR(Table1[[#This Row],[Order Date]])</f>
        <v>2011</v>
      </c>
      <c r="E3672">
        <f>MONTH(Table1[[#This Row],[Order Date]])</f>
        <v>12</v>
      </c>
      <c r="F3672" t="str">
        <f>Table1[[#This Row],[Order Year]]&amp;"-"&amp;Table1[[#This Row],[Order Month]]</f>
        <v>2011-12</v>
      </c>
      <c r="G3672" s="5">
        <f>YEAR(Table1[[#This Row],[Order Date]])*100 + MONTH(Table1[[#This Row],[Order Date]])</f>
        <v>201112</v>
      </c>
      <c r="H3672" s="1">
        <v>40890</v>
      </c>
      <c r="I3672" t="s">
        <v>53</v>
      </c>
      <c r="J3672" t="s">
        <v>5565</v>
      </c>
      <c r="K3672" t="s">
        <v>5566</v>
      </c>
      <c r="L3672" t="s">
        <v>29</v>
      </c>
      <c r="M3672" t="s">
        <v>30</v>
      </c>
      <c r="N3672" t="s">
        <v>1979</v>
      </c>
      <c r="O3672" t="s">
        <v>423</v>
      </c>
      <c r="P3672">
        <v>97301</v>
      </c>
      <c r="Q3672" t="s">
        <v>47</v>
      </c>
      <c r="R3672" t="s">
        <v>282</v>
      </c>
      <c r="S3672" t="s">
        <v>49</v>
      </c>
      <c r="T3672" t="s">
        <v>93</v>
      </c>
      <c r="U3672" t="s">
        <v>283</v>
      </c>
      <c r="V3672">
        <v>10.368000000000002</v>
      </c>
      <c r="W3672">
        <v>2</v>
      </c>
      <c r="X3672" s="9">
        <f>Table1[[#This Row],[Discount]]</f>
        <v>0.2</v>
      </c>
      <c r="Y3672">
        <v>0.2</v>
      </c>
      <c r="Z3672">
        <v>3.6288</v>
      </c>
    </row>
    <row r="3673" spans="1:26" ht="16" x14ac:dyDescent="0.2">
      <c r="A3673">
        <v>3672</v>
      </c>
      <c r="B3673" t="s">
        <v>6836</v>
      </c>
      <c r="C3673" s="1">
        <v>40885</v>
      </c>
      <c r="D3673">
        <f>YEAR(Table1[[#This Row],[Order Date]])</f>
        <v>2011</v>
      </c>
      <c r="E3673">
        <f>MONTH(Table1[[#This Row],[Order Date]])</f>
        <v>12</v>
      </c>
      <c r="F3673" t="str">
        <f>Table1[[#This Row],[Order Year]]&amp;"-"&amp;Table1[[#This Row],[Order Month]]</f>
        <v>2011-12</v>
      </c>
      <c r="G3673" s="5">
        <f>YEAR(Table1[[#This Row],[Order Date]])*100 + MONTH(Table1[[#This Row],[Order Date]])</f>
        <v>201112</v>
      </c>
      <c r="H3673" s="1">
        <v>40890</v>
      </c>
      <c r="I3673" t="s">
        <v>53</v>
      </c>
      <c r="J3673" t="s">
        <v>5565</v>
      </c>
      <c r="K3673" t="s">
        <v>5566</v>
      </c>
      <c r="L3673" t="s">
        <v>29</v>
      </c>
      <c r="M3673" t="s">
        <v>30</v>
      </c>
      <c r="N3673" t="s">
        <v>1979</v>
      </c>
      <c r="O3673" t="s">
        <v>423</v>
      </c>
      <c r="P3673">
        <v>97301</v>
      </c>
      <c r="Q3673" t="s">
        <v>47</v>
      </c>
      <c r="R3673" t="s">
        <v>6841</v>
      </c>
      <c r="S3673" t="s">
        <v>49</v>
      </c>
      <c r="T3673" t="s">
        <v>62</v>
      </c>
      <c r="U3673" t="s">
        <v>6842</v>
      </c>
      <c r="V3673">
        <v>39.072000000000003</v>
      </c>
      <c r="W3673">
        <v>3</v>
      </c>
      <c r="X3673" s="9">
        <f>Table1[[#This Row],[Discount]]</f>
        <v>0.2</v>
      </c>
      <c r="Y3673">
        <v>0.2</v>
      </c>
      <c r="Z3673">
        <v>2.9304000000000023</v>
      </c>
    </row>
    <row r="3674" spans="1:26" ht="16" x14ac:dyDescent="0.2">
      <c r="A3674">
        <v>3673</v>
      </c>
      <c r="B3674" t="s">
        <v>6843</v>
      </c>
      <c r="C3674" s="1">
        <v>41373</v>
      </c>
      <c r="D3674">
        <f>YEAR(Table1[[#This Row],[Order Date]])</f>
        <v>2013</v>
      </c>
      <c r="E3674">
        <f>MONTH(Table1[[#This Row],[Order Date]])</f>
        <v>4</v>
      </c>
      <c r="F3674" t="str">
        <f>Table1[[#This Row],[Order Year]]&amp;"-"&amp;Table1[[#This Row],[Order Month]]</f>
        <v>2013-4</v>
      </c>
      <c r="G3674" s="5">
        <f>YEAR(Table1[[#This Row],[Order Date]])*100 + MONTH(Table1[[#This Row],[Order Date]])</f>
        <v>201304</v>
      </c>
      <c r="H3674" s="1">
        <v>41379</v>
      </c>
      <c r="I3674" t="s">
        <v>53</v>
      </c>
      <c r="J3674" t="s">
        <v>2164</v>
      </c>
      <c r="K3674" t="s">
        <v>2165</v>
      </c>
      <c r="L3674" t="s">
        <v>105</v>
      </c>
      <c r="M3674" t="s">
        <v>30</v>
      </c>
      <c r="N3674" t="s">
        <v>279</v>
      </c>
      <c r="O3674" t="s">
        <v>501</v>
      </c>
      <c r="P3674">
        <v>45373</v>
      </c>
      <c r="Q3674" t="s">
        <v>151</v>
      </c>
      <c r="R3674" t="s">
        <v>6249</v>
      </c>
      <c r="S3674" t="s">
        <v>49</v>
      </c>
      <c r="T3674" t="s">
        <v>176</v>
      </c>
      <c r="U3674" t="s">
        <v>6250</v>
      </c>
      <c r="V3674">
        <v>8.8719999999999999</v>
      </c>
      <c r="W3674">
        <v>1</v>
      </c>
      <c r="X3674" s="9">
        <f>Table1[[#This Row],[Discount]]</f>
        <v>0.2</v>
      </c>
      <c r="Y3674">
        <v>0.2</v>
      </c>
      <c r="Z3674">
        <v>3.2161</v>
      </c>
    </row>
    <row r="3675" spans="1:26" ht="16" x14ac:dyDescent="0.2">
      <c r="A3675">
        <v>3674</v>
      </c>
      <c r="B3675" t="s">
        <v>6843</v>
      </c>
      <c r="C3675" s="1">
        <v>41373</v>
      </c>
      <c r="D3675">
        <f>YEAR(Table1[[#This Row],[Order Date]])</f>
        <v>2013</v>
      </c>
      <c r="E3675">
        <f>MONTH(Table1[[#This Row],[Order Date]])</f>
        <v>4</v>
      </c>
      <c r="F3675" t="str">
        <f>Table1[[#This Row],[Order Year]]&amp;"-"&amp;Table1[[#This Row],[Order Month]]</f>
        <v>2013-4</v>
      </c>
      <c r="G3675" s="5">
        <f>YEAR(Table1[[#This Row],[Order Date]])*100 + MONTH(Table1[[#This Row],[Order Date]])</f>
        <v>201304</v>
      </c>
      <c r="H3675" s="1">
        <v>41379</v>
      </c>
      <c r="I3675" t="s">
        <v>53</v>
      </c>
      <c r="J3675" t="s">
        <v>2164</v>
      </c>
      <c r="K3675" t="s">
        <v>2165</v>
      </c>
      <c r="L3675" t="s">
        <v>105</v>
      </c>
      <c r="M3675" t="s">
        <v>30</v>
      </c>
      <c r="N3675" t="s">
        <v>279</v>
      </c>
      <c r="O3675" t="s">
        <v>501</v>
      </c>
      <c r="P3675">
        <v>45373</v>
      </c>
      <c r="Q3675" t="s">
        <v>151</v>
      </c>
      <c r="R3675" t="s">
        <v>4302</v>
      </c>
      <c r="S3675" t="s">
        <v>49</v>
      </c>
      <c r="T3675" t="s">
        <v>78</v>
      </c>
      <c r="U3675" t="s">
        <v>4303</v>
      </c>
      <c r="V3675">
        <v>121.10400000000003</v>
      </c>
      <c r="W3675">
        <v>6</v>
      </c>
      <c r="X3675" s="9">
        <f>Table1[[#This Row],[Discount]]</f>
        <v>0.7</v>
      </c>
      <c r="Y3675">
        <v>0.7</v>
      </c>
      <c r="Z3675">
        <v>-100.91999999999999</v>
      </c>
    </row>
    <row r="3676" spans="1:26" ht="16" x14ac:dyDescent="0.2">
      <c r="A3676">
        <v>3675</v>
      </c>
      <c r="B3676" t="s">
        <v>6844</v>
      </c>
      <c r="C3676" s="1">
        <v>41950</v>
      </c>
      <c r="D3676">
        <f>YEAR(Table1[[#This Row],[Order Date]])</f>
        <v>2014</v>
      </c>
      <c r="E3676">
        <f>MONTH(Table1[[#This Row],[Order Date]])</f>
        <v>11</v>
      </c>
      <c r="F3676" t="str">
        <f>Table1[[#This Row],[Order Year]]&amp;"-"&amp;Table1[[#This Row],[Order Month]]</f>
        <v>2014-11</v>
      </c>
      <c r="G3676" s="5">
        <f>YEAR(Table1[[#This Row],[Order Date]])*100 + MONTH(Table1[[#This Row],[Order Date]])</f>
        <v>201411</v>
      </c>
      <c r="H3676" s="1">
        <v>41955</v>
      </c>
      <c r="I3676" t="s">
        <v>53</v>
      </c>
      <c r="J3676" t="s">
        <v>5158</v>
      </c>
      <c r="K3676" t="s">
        <v>5159</v>
      </c>
      <c r="L3676" t="s">
        <v>29</v>
      </c>
      <c r="M3676" t="s">
        <v>30</v>
      </c>
      <c r="N3676" t="s">
        <v>149</v>
      </c>
      <c r="O3676" t="s">
        <v>150</v>
      </c>
      <c r="P3676">
        <v>19143</v>
      </c>
      <c r="Q3676" t="s">
        <v>151</v>
      </c>
      <c r="R3676" t="s">
        <v>4842</v>
      </c>
      <c r="S3676" t="s">
        <v>35</v>
      </c>
      <c r="T3676" t="s">
        <v>39</v>
      </c>
      <c r="U3676" t="s">
        <v>4843</v>
      </c>
      <c r="V3676">
        <v>127.372</v>
      </c>
      <c r="W3676">
        <v>2</v>
      </c>
      <c r="X3676" s="9">
        <f>Table1[[#This Row],[Discount]]</f>
        <v>0.3</v>
      </c>
      <c r="Y3676">
        <v>0.3</v>
      </c>
      <c r="Z3676">
        <v>-30.933200000000006</v>
      </c>
    </row>
    <row r="3677" spans="1:26" ht="16" x14ac:dyDescent="0.2">
      <c r="A3677">
        <v>3676</v>
      </c>
      <c r="B3677" t="s">
        <v>6844</v>
      </c>
      <c r="C3677" s="1">
        <v>41950</v>
      </c>
      <c r="D3677">
        <f>YEAR(Table1[[#This Row],[Order Date]])</f>
        <v>2014</v>
      </c>
      <c r="E3677">
        <f>MONTH(Table1[[#This Row],[Order Date]])</f>
        <v>11</v>
      </c>
      <c r="F3677" t="str">
        <f>Table1[[#This Row],[Order Year]]&amp;"-"&amp;Table1[[#This Row],[Order Month]]</f>
        <v>2014-11</v>
      </c>
      <c r="G3677" s="5">
        <f>YEAR(Table1[[#This Row],[Order Date]])*100 + MONTH(Table1[[#This Row],[Order Date]])</f>
        <v>201411</v>
      </c>
      <c r="H3677" s="1">
        <v>41955</v>
      </c>
      <c r="I3677" t="s">
        <v>53</v>
      </c>
      <c r="J3677" t="s">
        <v>5158</v>
      </c>
      <c r="K3677" t="s">
        <v>5159</v>
      </c>
      <c r="L3677" t="s">
        <v>29</v>
      </c>
      <c r="M3677" t="s">
        <v>30</v>
      </c>
      <c r="N3677" t="s">
        <v>149</v>
      </c>
      <c r="O3677" t="s">
        <v>150</v>
      </c>
      <c r="P3677">
        <v>19143</v>
      </c>
      <c r="Q3677" t="s">
        <v>151</v>
      </c>
      <c r="R3677" t="s">
        <v>1453</v>
      </c>
      <c r="S3677" t="s">
        <v>49</v>
      </c>
      <c r="T3677" t="s">
        <v>93</v>
      </c>
      <c r="U3677" t="s">
        <v>1454</v>
      </c>
      <c r="V3677">
        <v>47.952000000000005</v>
      </c>
      <c r="W3677">
        <v>3</v>
      </c>
      <c r="X3677" s="9">
        <f>Table1[[#This Row],[Discount]]</f>
        <v>0.2</v>
      </c>
      <c r="Y3677">
        <v>0.2</v>
      </c>
      <c r="Z3677">
        <v>16.183799999999998</v>
      </c>
    </row>
    <row r="3678" spans="1:26" ht="16" x14ac:dyDescent="0.2">
      <c r="A3678">
        <v>3677</v>
      </c>
      <c r="B3678" t="s">
        <v>6845</v>
      </c>
      <c r="C3678" s="1">
        <v>41248</v>
      </c>
      <c r="D3678">
        <f>YEAR(Table1[[#This Row],[Order Date]])</f>
        <v>2012</v>
      </c>
      <c r="E3678">
        <f>MONTH(Table1[[#This Row],[Order Date]])</f>
        <v>12</v>
      </c>
      <c r="F3678" t="str">
        <f>Table1[[#This Row],[Order Year]]&amp;"-"&amp;Table1[[#This Row],[Order Month]]</f>
        <v>2012-12</v>
      </c>
      <c r="G3678" s="5">
        <f>YEAR(Table1[[#This Row],[Order Date]])*100 + MONTH(Table1[[#This Row],[Order Date]])</f>
        <v>201212</v>
      </c>
      <c r="H3678" s="1">
        <v>41252</v>
      </c>
      <c r="I3678" t="s">
        <v>53</v>
      </c>
      <c r="J3678" t="s">
        <v>5176</v>
      </c>
      <c r="K3678" t="s">
        <v>5177</v>
      </c>
      <c r="L3678" t="s">
        <v>44</v>
      </c>
      <c r="M3678" t="s">
        <v>30</v>
      </c>
      <c r="N3678" t="s">
        <v>950</v>
      </c>
      <c r="O3678" t="s">
        <v>46</v>
      </c>
      <c r="P3678">
        <v>92105</v>
      </c>
      <c r="Q3678" t="s">
        <v>47</v>
      </c>
      <c r="R3678" t="s">
        <v>2512</v>
      </c>
      <c r="S3678" t="s">
        <v>35</v>
      </c>
      <c r="T3678" t="s">
        <v>68</v>
      </c>
      <c r="U3678" t="s">
        <v>2513</v>
      </c>
      <c r="V3678">
        <v>44.46</v>
      </c>
      <c r="W3678">
        <v>2</v>
      </c>
      <c r="X3678" s="9">
        <f>Table1[[#This Row],[Discount]]</f>
        <v>0</v>
      </c>
      <c r="Y3678">
        <v>0</v>
      </c>
      <c r="Z3678">
        <v>14.671799999999998</v>
      </c>
    </row>
    <row r="3679" spans="1:26" ht="16" x14ac:dyDescent="0.2">
      <c r="A3679">
        <v>3678</v>
      </c>
      <c r="B3679" t="s">
        <v>6846</v>
      </c>
      <c r="C3679" s="1">
        <v>41099</v>
      </c>
      <c r="D3679">
        <f>YEAR(Table1[[#This Row],[Order Date]])</f>
        <v>2012</v>
      </c>
      <c r="E3679">
        <f>MONTH(Table1[[#This Row],[Order Date]])</f>
        <v>7</v>
      </c>
      <c r="F3679" t="str">
        <f>Table1[[#This Row],[Order Year]]&amp;"-"&amp;Table1[[#This Row],[Order Month]]</f>
        <v>2012-7</v>
      </c>
      <c r="G3679" s="5">
        <f>YEAR(Table1[[#This Row],[Order Date]])*100 + MONTH(Table1[[#This Row],[Order Date]])</f>
        <v>201207</v>
      </c>
      <c r="H3679" s="1">
        <v>41104</v>
      </c>
      <c r="I3679" t="s">
        <v>53</v>
      </c>
      <c r="J3679" t="s">
        <v>4561</v>
      </c>
      <c r="K3679" t="s">
        <v>4562</v>
      </c>
      <c r="L3679" t="s">
        <v>29</v>
      </c>
      <c r="M3679" t="s">
        <v>30</v>
      </c>
      <c r="N3679" t="s">
        <v>3216</v>
      </c>
      <c r="O3679" t="s">
        <v>2738</v>
      </c>
      <c r="P3679">
        <v>20735</v>
      </c>
      <c r="Q3679" t="s">
        <v>151</v>
      </c>
      <c r="R3679" t="s">
        <v>5970</v>
      </c>
      <c r="S3679" t="s">
        <v>49</v>
      </c>
      <c r="T3679" t="s">
        <v>272</v>
      </c>
      <c r="U3679" t="s">
        <v>5971</v>
      </c>
      <c r="V3679">
        <v>15.8</v>
      </c>
      <c r="W3679">
        <v>4</v>
      </c>
      <c r="X3679" s="9">
        <f>Table1[[#This Row],[Discount]]</f>
        <v>0</v>
      </c>
      <c r="Y3679">
        <v>0</v>
      </c>
      <c r="Z3679">
        <v>5.0559999999999992</v>
      </c>
    </row>
    <row r="3680" spans="1:26" ht="16" x14ac:dyDescent="0.2">
      <c r="A3680">
        <v>3679</v>
      </c>
      <c r="B3680" t="s">
        <v>6846</v>
      </c>
      <c r="C3680" s="1">
        <v>41099</v>
      </c>
      <c r="D3680">
        <f>YEAR(Table1[[#This Row],[Order Date]])</f>
        <v>2012</v>
      </c>
      <c r="E3680">
        <f>MONTH(Table1[[#This Row],[Order Date]])</f>
        <v>7</v>
      </c>
      <c r="F3680" t="str">
        <f>Table1[[#This Row],[Order Year]]&amp;"-"&amp;Table1[[#This Row],[Order Month]]</f>
        <v>2012-7</v>
      </c>
      <c r="G3680" s="5">
        <f>YEAR(Table1[[#This Row],[Order Date]])*100 + MONTH(Table1[[#This Row],[Order Date]])</f>
        <v>201207</v>
      </c>
      <c r="H3680" s="1">
        <v>41104</v>
      </c>
      <c r="I3680" t="s">
        <v>53</v>
      </c>
      <c r="J3680" t="s">
        <v>4561</v>
      </c>
      <c r="K3680" t="s">
        <v>4562</v>
      </c>
      <c r="L3680" t="s">
        <v>29</v>
      </c>
      <c r="M3680" t="s">
        <v>30</v>
      </c>
      <c r="N3680" t="s">
        <v>3216</v>
      </c>
      <c r="O3680" t="s">
        <v>2738</v>
      </c>
      <c r="P3680">
        <v>20735</v>
      </c>
      <c r="Q3680" t="s">
        <v>151</v>
      </c>
      <c r="R3680" t="s">
        <v>6519</v>
      </c>
      <c r="S3680" t="s">
        <v>74</v>
      </c>
      <c r="T3680" t="s">
        <v>685</v>
      </c>
      <c r="U3680" t="s">
        <v>6520</v>
      </c>
      <c r="V3680">
        <v>464.97</v>
      </c>
      <c r="W3680">
        <v>3</v>
      </c>
      <c r="X3680" s="9">
        <f>Table1[[#This Row],[Discount]]</f>
        <v>0</v>
      </c>
      <c r="Y3680">
        <v>0</v>
      </c>
      <c r="Z3680">
        <v>209.23649999999998</v>
      </c>
    </row>
    <row r="3681" spans="1:26" ht="16" x14ac:dyDescent="0.2">
      <c r="A3681">
        <v>3680</v>
      </c>
      <c r="B3681" t="s">
        <v>6846</v>
      </c>
      <c r="C3681" s="1">
        <v>41099</v>
      </c>
      <c r="D3681">
        <f>YEAR(Table1[[#This Row],[Order Date]])</f>
        <v>2012</v>
      </c>
      <c r="E3681">
        <f>MONTH(Table1[[#This Row],[Order Date]])</f>
        <v>7</v>
      </c>
      <c r="F3681" t="str">
        <f>Table1[[#This Row],[Order Year]]&amp;"-"&amp;Table1[[#This Row],[Order Month]]</f>
        <v>2012-7</v>
      </c>
      <c r="G3681" s="5">
        <f>YEAR(Table1[[#This Row],[Order Date]])*100 + MONTH(Table1[[#This Row],[Order Date]])</f>
        <v>201207</v>
      </c>
      <c r="H3681" s="1">
        <v>41104</v>
      </c>
      <c r="I3681" t="s">
        <v>53</v>
      </c>
      <c r="J3681" t="s">
        <v>4561</v>
      </c>
      <c r="K3681" t="s">
        <v>4562</v>
      </c>
      <c r="L3681" t="s">
        <v>29</v>
      </c>
      <c r="M3681" t="s">
        <v>30</v>
      </c>
      <c r="N3681" t="s">
        <v>3216</v>
      </c>
      <c r="O3681" t="s">
        <v>2738</v>
      </c>
      <c r="P3681">
        <v>20735</v>
      </c>
      <c r="Q3681" t="s">
        <v>151</v>
      </c>
      <c r="R3681" t="s">
        <v>1089</v>
      </c>
      <c r="S3681" t="s">
        <v>35</v>
      </c>
      <c r="T3681" t="s">
        <v>68</v>
      </c>
      <c r="U3681" t="s">
        <v>1090</v>
      </c>
      <c r="V3681">
        <v>181.96</v>
      </c>
      <c r="W3681">
        <v>2</v>
      </c>
      <c r="X3681" s="9">
        <f>Table1[[#This Row],[Discount]]</f>
        <v>0</v>
      </c>
      <c r="Y3681">
        <v>0</v>
      </c>
      <c r="Z3681">
        <v>20.015600000000006</v>
      </c>
    </row>
    <row r="3682" spans="1:26" ht="16" x14ac:dyDescent="0.2">
      <c r="A3682">
        <v>3681</v>
      </c>
      <c r="B3682" t="s">
        <v>6846</v>
      </c>
      <c r="C3682" s="1">
        <v>41099</v>
      </c>
      <c r="D3682">
        <f>YEAR(Table1[[#This Row],[Order Date]])</f>
        <v>2012</v>
      </c>
      <c r="E3682">
        <f>MONTH(Table1[[#This Row],[Order Date]])</f>
        <v>7</v>
      </c>
      <c r="F3682" t="str">
        <f>Table1[[#This Row],[Order Year]]&amp;"-"&amp;Table1[[#This Row],[Order Month]]</f>
        <v>2012-7</v>
      </c>
      <c r="G3682" s="5">
        <f>YEAR(Table1[[#This Row],[Order Date]])*100 + MONTH(Table1[[#This Row],[Order Date]])</f>
        <v>201207</v>
      </c>
      <c r="H3682" s="1">
        <v>41104</v>
      </c>
      <c r="I3682" t="s">
        <v>53</v>
      </c>
      <c r="J3682" t="s">
        <v>4561</v>
      </c>
      <c r="K3682" t="s">
        <v>4562</v>
      </c>
      <c r="L3682" t="s">
        <v>29</v>
      </c>
      <c r="M3682" t="s">
        <v>30</v>
      </c>
      <c r="N3682" t="s">
        <v>3216</v>
      </c>
      <c r="O3682" t="s">
        <v>2738</v>
      </c>
      <c r="P3682">
        <v>20735</v>
      </c>
      <c r="Q3682" t="s">
        <v>151</v>
      </c>
      <c r="R3682" t="s">
        <v>6847</v>
      </c>
      <c r="S3682" t="s">
        <v>49</v>
      </c>
      <c r="T3682" t="s">
        <v>50</v>
      </c>
      <c r="U3682" t="s">
        <v>6848</v>
      </c>
      <c r="V3682">
        <v>12.39</v>
      </c>
      <c r="W3682">
        <v>3</v>
      </c>
      <c r="X3682" s="9">
        <f>Table1[[#This Row],[Discount]]</f>
        <v>0</v>
      </c>
      <c r="Y3682">
        <v>0</v>
      </c>
      <c r="Z3682">
        <v>5.6993999999999998</v>
      </c>
    </row>
    <row r="3683" spans="1:26" ht="16" x14ac:dyDescent="0.2">
      <c r="A3683">
        <v>3682</v>
      </c>
      <c r="B3683" t="s">
        <v>6846</v>
      </c>
      <c r="C3683" s="1">
        <v>41099</v>
      </c>
      <c r="D3683">
        <f>YEAR(Table1[[#This Row],[Order Date]])</f>
        <v>2012</v>
      </c>
      <c r="E3683">
        <f>MONTH(Table1[[#This Row],[Order Date]])</f>
        <v>7</v>
      </c>
      <c r="F3683" t="str">
        <f>Table1[[#This Row],[Order Year]]&amp;"-"&amp;Table1[[#This Row],[Order Month]]</f>
        <v>2012-7</v>
      </c>
      <c r="G3683" s="5">
        <f>YEAR(Table1[[#This Row],[Order Date]])*100 + MONTH(Table1[[#This Row],[Order Date]])</f>
        <v>201207</v>
      </c>
      <c r="H3683" s="1">
        <v>41104</v>
      </c>
      <c r="I3683" t="s">
        <v>53</v>
      </c>
      <c r="J3683" t="s">
        <v>4561</v>
      </c>
      <c r="K3683" t="s">
        <v>4562</v>
      </c>
      <c r="L3683" t="s">
        <v>29</v>
      </c>
      <c r="M3683" t="s">
        <v>30</v>
      </c>
      <c r="N3683" t="s">
        <v>3216</v>
      </c>
      <c r="O3683" t="s">
        <v>2738</v>
      </c>
      <c r="P3683">
        <v>20735</v>
      </c>
      <c r="Q3683" t="s">
        <v>151</v>
      </c>
      <c r="R3683" t="s">
        <v>3545</v>
      </c>
      <c r="S3683" t="s">
        <v>49</v>
      </c>
      <c r="T3683" t="s">
        <v>78</v>
      </c>
      <c r="U3683" t="s">
        <v>3546</v>
      </c>
      <c r="V3683">
        <v>84.09</v>
      </c>
      <c r="W3683">
        <v>3</v>
      </c>
      <c r="X3683" s="9">
        <f>Table1[[#This Row],[Discount]]</f>
        <v>0</v>
      </c>
      <c r="Y3683">
        <v>0</v>
      </c>
      <c r="Z3683">
        <v>42.045000000000002</v>
      </c>
    </row>
    <row r="3684" spans="1:26" ht="16" x14ac:dyDescent="0.2">
      <c r="A3684">
        <v>3683</v>
      </c>
      <c r="B3684" t="s">
        <v>6846</v>
      </c>
      <c r="C3684" s="1">
        <v>41099</v>
      </c>
      <c r="D3684">
        <f>YEAR(Table1[[#This Row],[Order Date]])</f>
        <v>2012</v>
      </c>
      <c r="E3684">
        <f>MONTH(Table1[[#This Row],[Order Date]])</f>
        <v>7</v>
      </c>
      <c r="F3684" t="str">
        <f>Table1[[#This Row],[Order Year]]&amp;"-"&amp;Table1[[#This Row],[Order Month]]</f>
        <v>2012-7</v>
      </c>
      <c r="G3684" s="5">
        <f>YEAR(Table1[[#This Row],[Order Date]])*100 + MONTH(Table1[[#This Row],[Order Date]])</f>
        <v>201207</v>
      </c>
      <c r="H3684" s="1">
        <v>41104</v>
      </c>
      <c r="I3684" t="s">
        <v>53</v>
      </c>
      <c r="J3684" t="s">
        <v>4561</v>
      </c>
      <c r="K3684" t="s">
        <v>4562</v>
      </c>
      <c r="L3684" t="s">
        <v>29</v>
      </c>
      <c r="M3684" t="s">
        <v>30</v>
      </c>
      <c r="N3684" t="s">
        <v>3216</v>
      </c>
      <c r="O3684" t="s">
        <v>2738</v>
      </c>
      <c r="P3684">
        <v>20735</v>
      </c>
      <c r="Q3684" t="s">
        <v>151</v>
      </c>
      <c r="R3684" t="s">
        <v>6849</v>
      </c>
      <c r="S3684" t="s">
        <v>49</v>
      </c>
      <c r="T3684" t="s">
        <v>71</v>
      </c>
      <c r="U3684" t="s">
        <v>6850</v>
      </c>
      <c r="V3684">
        <v>79.36</v>
      </c>
      <c r="W3684">
        <v>4</v>
      </c>
      <c r="X3684" s="9">
        <f>Table1[[#This Row],[Discount]]</f>
        <v>0</v>
      </c>
      <c r="Y3684">
        <v>0</v>
      </c>
      <c r="Z3684">
        <v>32.537600000000005</v>
      </c>
    </row>
    <row r="3685" spans="1:26" ht="16" x14ac:dyDescent="0.2">
      <c r="A3685">
        <v>3684</v>
      </c>
      <c r="B3685" t="s">
        <v>6846</v>
      </c>
      <c r="C3685" s="1">
        <v>41099</v>
      </c>
      <c r="D3685">
        <f>YEAR(Table1[[#This Row],[Order Date]])</f>
        <v>2012</v>
      </c>
      <c r="E3685">
        <f>MONTH(Table1[[#This Row],[Order Date]])</f>
        <v>7</v>
      </c>
      <c r="F3685" t="str">
        <f>Table1[[#This Row],[Order Year]]&amp;"-"&amp;Table1[[#This Row],[Order Month]]</f>
        <v>2012-7</v>
      </c>
      <c r="G3685" s="5">
        <f>YEAR(Table1[[#This Row],[Order Date]])*100 + MONTH(Table1[[#This Row],[Order Date]])</f>
        <v>201207</v>
      </c>
      <c r="H3685" s="1">
        <v>41104</v>
      </c>
      <c r="I3685" t="s">
        <v>53</v>
      </c>
      <c r="J3685" t="s">
        <v>4561</v>
      </c>
      <c r="K3685" t="s">
        <v>4562</v>
      </c>
      <c r="L3685" t="s">
        <v>29</v>
      </c>
      <c r="M3685" t="s">
        <v>30</v>
      </c>
      <c r="N3685" t="s">
        <v>3216</v>
      </c>
      <c r="O3685" t="s">
        <v>2738</v>
      </c>
      <c r="P3685">
        <v>20735</v>
      </c>
      <c r="Q3685" t="s">
        <v>151</v>
      </c>
      <c r="R3685" t="s">
        <v>3224</v>
      </c>
      <c r="S3685" t="s">
        <v>49</v>
      </c>
      <c r="T3685" t="s">
        <v>78</v>
      </c>
      <c r="U3685" t="s">
        <v>3225</v>
      </c>
      <c r="V3685">
        <v>153.35999999999999</v>
      </c>
      <c r="W3685">
        <v>9</v>
      </c>
      <c r="X3685" s="9">
        <f>Table1[[#This Row],[Discount]]</f>
        <v>0</v>
      </c>
      <c r="Y3685">
        <v>0</v>
      </c>
      <c r="Z3685">
        <v>70.545599999999979</v>
      </c>
    </row>
    <row r="3686" spans="1:26" ht="16" x14ac:dyDescent="0.2">
      <c r="A3686">
        <v>3685</v>
      </c>
      <c r="B3686" t="s">
        <v>6846</v>
      </c>
      <c r="C3686" s="1">
        <v>41099</v>
      </c>
      <c r="D3686">
        <f>YEAR(Table1[[#This Row],[Order Date]])</f>
        <v>2012</v>
      </c>
      <c r="E3686">
        <f>MONTH(Table1[[#This Row],[Order Date]])</f>
        <v>7</v>
      </c>
      <c r="F3686" t="str">
        <f>Table1[[#This Row],[Order Year]]&amp;"-"&amp;Table1[[#This Row],[Order Month]]</f>
        <v>2012-7</v>
      </c>
      <c r="G3686" s="5">
        <f>YEAR(Table1[[#This Row],[Order Date]])*100 + MONTH(Table1[[#This Row],[Order Date]])</f>
        <v>201207</v>
      </c>
      <c r="H3686" s="1">
        <v>41104</v>
      </c>
      <c r="I3686" t="s">
        <v>53</v>
      </c>
      <c r="J3686" t="s">
        <v>4561</v>
      </c>
      <c r="K3686" t="s">
        <v>4562</v>
      </c>
      <c r="L3686" t="s">
        <v>29</v>
      </c>
      <c r="M3686" t="s">
        <v>30</v>
      </c>
      <c r="N3686" t="s">
        <v>3216</v>
      </c>
      <c r="O3686" t="s">
        <v>2738</v>
      </c>
      <c r="P3686">
        <v>20735</v>
      </c>
      <c r="Q3686" t="s">
        <v>151</v>
      </c>
      <c r="R3686" t="s">
        <v>161</v>
      </c>
      <c r="S3686" t="s">
        <v>49</v>
      </c>
      <c r="T3686" t="s">
        <v>78</v>
      </c>
      <c r="U3686" t="s">
        <v>162</v>
      </c>
      <c r="V3686">
        <v>43.68</v>
      </c>
      <c r="W3686">
        <v>6</v>
      </c>
      <c r="X3686" s="9">
        <f>Table1[[#This Row],[Discount]]</f>
        <v>0</v>
      </c>
      <c r="Y3686">
        <v>0</v>
      </c>
      <c r="Z3686">
        <v>21.403200000000002</v>
      </c>
    </row>
    <row r="3687" spans="1:26" ht="16" x14ac:dyDescent="0.2">
      <c r="A3687">
        <v>3686</v>
      </c>
      <c r="B3687" t="s">
        <v>6846</v>
      </c>
      <c r="C3687" s="1">
        <v>41099</v>
      </c>
      <c r="D3687">
        <f>YEAR(Table1[[#This Row],[Order Date]])</f>
        <v>2012</v>
      </c>
      <c r="E3687">
        <f>MONTH(Table1[[#This Row],[Order Date]])</f>
        <v>7</v>
      </c>
      <c r="F3687" t="str">
        <f>Table1[[#This Row],[Order Year]]&amp;"-"&amp;Table1[[#This Row],[Order Month]]</f>
        <v>2012-7</v>
      </c>
      <c r="G3687" s="5">
        <f>YEAR(Table1[[#This Row],[Order Date]])*100 + MONTH(Table1[[#This Row],[Order Date]])</f>
        <v>201207</v>
      </c>
      <c r="H3687" s="1">
        <v>41104</v>
      </c>
      <c r="I3687" t="s">
        <v>53</v>
      </c>
      <c r="J3687" t="s">
        <v>4561</v>
      </c>
      <c r="K3687" t="s">
        <v>4562</v>
      </c>
      <c r="L3687" t="s">
        <v>29</v>
      </c>
      <c r="M3687" t="s">
        <v>30</v>
      </c>
      <c r="N3687" t="s">
        <v>3216</v>
      </c>
      <c r="O3687" t="s">
        <v>2738</v>
      </c>
      <c r="P3687">
        <v>20735</v>
      </c>
      <c r="Q3687" t="s">
        <v>151</v>
      </c>
      <c r="R3687" t="s">
        <v>3019</v>
      </c>
      <c r="S3687" t="s">
        <v>49</v>
      </c>
      <c r="T3687" t="s">
        <v>62</v>
      </c>
      <c r="U3687" t="s">
        <v>3020</v>
      </c>
      <c r="V3687">
        <v>98.21</v>
      </c>
      <c r="W3687">
        <v>7</v>
      </c>
      <c r="X3687" s="9">
        <f>Table1[[#This Row],[Discount]]</f>
        <v>0</v>
      </c>
      <c r="Y3687">
        <v>0</v>
      </c>
      <c r="Z3687">
        <v>28.480899999999984</v>
      </c>
    </row>
    <row r="3688" spans="1:26" ht="16" x14ac:dyDescent="0.2">
      <c r="A3688">
        <v>3687</v>
      </c>
      <c r="B3688" t="s">
        <v>6851</v>
      </c>
      <c r="C3688" s="1">
        <v>41622</v>
      </c>
      <c r="D3688">
        <f>YEAR(Table1[[#This Row],[Order Date]])</f>
        <v>2013</v>
      </c>
      <c r="E3688">
        <f>MONTH(Table1[[#This Row],[Order Date]])</f>
        <v>12</v>
      </c>
      <c r="F3688" t="str">
        <f>Table1[[#This Row],[Order Year]]&amp;"-"&amp;Table1[[#This Row],[Order Month]]</f>
        <v>2013-12</v>
      </c>
      <c r="G3688" s="5">
        <f>YEAR(Table1[[#This Row],[Order Date]])*100 + MONTH(Table1[[#This Row],[Order Date]])</f>
        <v>201312</v>
      </c>
      <c r="H3688" s="1">
        <v>41628</v>
      </c>
      <c r="I3688" t="s">
        <v>53</v>
      </c>
      <c r="J3688" t="s">
        <v>1813</v>
      </c>
      <c r="K3688" t="s">
        <v>1814</v>
      </c>
      <c r="L3688" t="s">
        <v>29</v>
      </c>
      <c r="M3688" t="s">
        <v>30</v>
      </c>
      <c r="N3688" t="s">
        <v>2858</v>
      </c>
      <c r="O3688" t="s">
        <v>46</v>
      </c>
      <c r="P3688">
        <v>92503</v>
      </c>
      <c r="Q3688" t="s">
        <v>47</v>
      </c>
      <c r="R3688" t="s">
        <v>1370</v>
      </c>
      <c r="S3688" t="s">
        <v>49</v>
      </c>
      <c r="T3688" t="s">
        <v>71</v>
      </c>
      <c r="U3688" t="s">
        <v>1371</v>
      </c>
      <c r="V3688">
        <v>9.84</v>
      </c>
      <c r="W3688">
        <v>3</v>
      </c>
      <c r="X3688" s="9">
        <f>Table1[[#This Row],[Discount]]</f>
        <v>0</v>
      </c>
      <c r="Y3688">
        <v>0</v>
      </c>
      <c r="Z3688">
        <v>3.2471999999999994</v>
      </c>
    </row>
    <row r="3689" spans="1:26" ht="16" x14ac:dyDescent="0.2">
      <c r="A3689">
        <v>3688</v>
      </c>
      <c r="B3689" t="s">
        <v>6852</v>
      </c>
      <c r="C3689" s="1">
        <v>41415</v>
      </c>
      <c r="D3689">
        <f>YEAR(Table1[[#This Row],[Order Date]])</f>
        <v>2013</v>
      </c>
      <c r="E3689">
        <f>MONTH(Table1[[#This Row],[Order Date]])</f>
        <v>5</v>
      </c>
      <c r="F3689" t="str">
        <f>Table1[[#This Row],[Order Year]]&amp;"-"&amp;Table1[[#This Row],[Order Month]]</f>
        <v>2013-5</v>
      </c>
      <c r="G3689" s="5">
        <f>YEAR(Table1[[#This Row],[Order Date]])*100 + MONTH(Table1[[#This Row],[Order Date]])</f>
        <v>201305</v>
      </c>
      <c r="H3689" s="1">
        <v>41419</v>
      </c>
      <c r="I3689" t="s">
        <v>53</v>
      </c>
      <c r="J3689" t="s">
        <v>1775</v>
      </c>
      <c r="K3689" t="s">
        <v>1776</v>
      </c>
      <c r="L3689" t="s">
        <v>29</v>
      </c>
      <c r="M3689" t="s">
        <v>30</v>
      </c>
      <c r="N3689" t="s">
        <v>6853</v>
      </c>
      <c r="O3689" t="s">
        <v>57</v>
      </c>
      <c r="P3689">
        <v>34952</v>
      </c>
      <c r="Q3689" t="s">
        <v>33</v>
      </c>
      <c r="R3689" t="s">
        <v>1221</v>
      </c>
      <c r="S3689" t="s">
        <v>49</v>
      </c>
      <c r="T3689" t="s">
        <v>78</v>
      </c>
      <c r="U3689" t="s">
        <v>1222</v>
      </c>
      <c r="V3689">
        <v>2.6940000000000004</v>
      </c>
      <c r="W3689">
        <v>2</v>
      </c>
      <c r="X3689" s="9">
        <f>Table1[[#This Row],[Discount]]</f>
        <v>0.7</v>
      </c>
      <c r="Y3689">
        <v>0.7</v>
      </c>
      <c r="Z3689">
        <v>-2.2450000000000001</v>
      </c>
    </row>
    <row r="3690" spans="1:26" ht="16" x14ac:dyDescent="0.2">
      <c r="A3690">
        <v>3689</v>
      </c>
      <c r="B3690" t="s">
        <v>6854</v>
      </c>
      <c r="C3690" s="1">
        <v>41793</v>
      </c>
      <c r="D3690">
        <f>YEAR(Table1[[#This Row],[Order Date]])</f>
        <v>2014</v>
      </c>
      <c r="E3690">
        <f>MONTH(Table1[[#This Row],[Order Date]])</f>
        <v>6</v>
      </c>
      <c r="F3690" t="str">
        <f>Table1[[#This Row],[Order Year]]&amp;"-"&amp;Table1[[#This Row],[Order Month]]</f>
        <v>2014-6</v>
      </c>
      <c r="G3690" s="5">
        <f>YEAR(Table1[[#This Row],[Order Date]])*100 + MONTH(Table1[[#This Row],[Order Date]])</f>
        <v>201406</v>
      </c>
      <c r="H3690" s="1">
        <v>41796</v>
      </c>
      <c r="I3690" t="s">
        <v>26</v>
      </c>
      <c r="J3690" t="s">
        <v>1353</v>
      </c>
      <c r="K3690" t="s">
        <v>1354</v>
      </c>
      <c r="L3690" t="s">
        <v>29</v>
      </c>
      <c r="M3690" t="s">
        <v>30</v>
      </c>
      <c r="N3690" t="s">
        <v>1826</v>
      </c>
      <c r="O3690" t="s">
        <v>313</v>
      </c>
      <c r="P3690">
        <v>85204</v>
      </c>
      <c r="Q3690" t="s">
        <v>47</v>
      </c>
      <c r="R3690" t="s">
        <v>916</v>
      </c>
      <c r="S3690" t="s">
        <v>49</v>
      </c>
      <c r="T3690" t="s">
        <v>93</v>
      </c>
      <c r="U3690" t="s">
        <v>917</v>
      </c>
      <c r="V3690">
        <v>25.344000000000001</v>
      </c>
      <c r="W3690">
        <v>6</v>
      </c>
      <c r="X3690" s="9">
        <f>Table1[[#This Row],[Discount]]</f>
        <v>0.2</v>
      </c>
      <c r="Y3690">
        <v>0.2</v>
      </c>
      <c r="Z3690">
        <v>7.92</v>
      </c>
    </row>
    <row r="3691" spans="1:26" ht="16" x14ac:dyDescent="0.2">
      <c r="A3691">
        <v>3690</v>
      </c>
      <c r="B3691" t="s">
        <v>6854</v>
      </c>
      <c r="C3691" s="1">
        <v>41793</v>
      </c>
      <c r="D3691">
        <f>YEAR(Table1[[#This Row],[Order Date]])</f>
        <v>2014</v>
      </c>
      <c r="E3691">
        <f>MONTH(Table1[[#This Row],[Order Date]])</f>
        <v>6</v>
      </c>
      <c r="F3691" t="str">
        <f>Table1[[#This Row],[Order Year]]&amp;"-"&amp;Table1[[#This Row],[Order Month]]</f>
        <v>2014-6</v>
      </c>
      <c r="G3691" s="5">
        <f>YEAR(Table1[[#This Row],[Order Date]])*100 + MONTH(Table1[[#This Row],[Order Date]])</f>
        <v>201406</v>
      </c>
      <c r="H3691" s="1">
        <v>41796</v>
      </c>
      <c r="I3691" t="s">
        <v>26</v>
      </c>
      <c r="J3691" t="s">
        <v>1353</v>
      </c>
      <c r="K3691" t="s">
        <v>1354</v>
      </c>
      <c r="L3691" t="s">
        <v>29</v>
      </c>
      <c r="M3691" t="s">
        <v>30</v>
      </c>
      <c r="N3691" t="s">
        <v>1826</v>
      </c>
      <c r="O3691" t="s">
        <v>313</v>
      </c>
      <c r="P3691">
        <v>85204</v>
      </c>
      <c r="Q3691" t="s">
        <v>47</v>
      </c>
      <c r="R3691" t="s">
        <v>2339</v>
      </c>
      <c r="S3691" t="s">
        <v>49</v>
      </c>
      <c r="T3691" t="s">
        <v>176</v>
      </c>
      <c r="U3691" t="s">
        <v>2340</v>
      </c>
      <c r="V3691">
        <v>43.92</v>
      </c>
      <c r="W3691">
        <v>5</v>
      </c>
      <c r="X3691" s="9">
        <f>Table1[[#This Row],[Discount]]</f>
        <v>0.2</v>
      </c>
      <c r="Y3691">
        <v>0.2</v>
      </c>
      <c r="Z3691">
        <v>15.921000000000003</v>
      </c>
    </row>
    <row r="3692" spans="1:26" ht="16" x14ac:dyDescent="0.2">
      <c r="A3692">
        <v>3691</v>
      </c>
      <c r="B3692" t="s">
        <v>6855</v>
      </c>
      <c r="C3692" s="1">
        <v>41212</v>
      </c>
      <c r="D3692">
        <f>YEAR(Table1[[#This Row],[Order Date]])</f>
        <v>2012</v>
      </c>
      <c r="E3692">
        <f>MONTH(Table1[[#This Row],[Order Date]])</f>
        <v>10</v>
      </c>
      <c r="F3692" t="str">
        <f>Table1[[#This Row],[Order Year]]&amp;"-"&amp;Table1[[#This Row],[Order Month]]</f>
        <v>2012-10</v>
      </c>
      <c r="G3692" s="5">
        <f>YEAR(Table1[[#This Row],[Order Date]])*100 + MONTH(Table1[[#This Row],[Order Date]])</f>
        <v>201210</v>
      </c>
      <c r="H3692" s="1">
        <v>41215</v>
      </c>
      <c r="I3692" t="s">
        <v>26</v>
      </c>
      <c r="J3692" t="s">
        <v>1174</v>
      </c>
      <c r="K3692" t="s">
        <v>1175</v>
      </c>
      <c r="L3692" t="s">
        <v>44</v>
      </c>
      <c r="M3692" t="s">
        <v>30</v>
      </c>
      <c r="N3692" t="s">
        <v>810</v>
      </c>
      <c r="O3692" t="s">
        <v>460</v>
      </c>
      <c r="P3692">
        <v>80219</v>
      </c>
      <c r="Q3692" t="s">
        <v>47</v>
      </c>
      <c r="R3692" t="s">
        <v>5384</v>
      </c>
      <c r="S3692" t="s">
        <v>74</v>
      </c>
      <c r="T3692" t="s">
        <v>685</v>
      </c>
      <c r="U3692" t="s">
        <v>5385</v>
      </c>
      <c r="V3692">
        <v>59.994000000000007</v>
      </c>
      <c r="W3692">
        <v>2</v>
      </c>
      <c r="X3692" s="9">
        <f>Table1[[#This Row],[Discount]]</f>
        <v>0.7</v>
      </c>
      <c r="Y3692">
        <v>0.7</v>
      </c>
      <c r="Z3692">
        <v>-45.995400000000004</v>
      </c>
    </row>
    <row r="3693" spans="1:26" ht="16" x14ac:dyDescent="0.2">
      <c r="A3693">
        <v>3692</v>
      </c>
      <c r="B3693" t="s">
        <v>6855</v>
      </c>
      <c r="C3693" s="1">
        <v>41212</v>
      </c>
      <c r="D3693">
        <f>YEAR(Table1[[#This Row],[Order Date]])</f>
        <v>2012</v>
      </c>
      <c r="E3693">
        <f>MONTH(Table1[[#This Row],[Order Date]])</f>
        <v>10</v>
      </c>
      <c r="F3693" t="str">
        <f>Table1[[#This Row],[Order Year]]&amp;"-"&amp;Table1[[#This Row],[Order Month]]</f>
        <v>2012-10</v>
      </c>
      <c r="G3693" s="5">
        <f>YEAR(Table1[[#This Row],[Order Date]])*100 + MONTH(Table1[[#This Row],[Order Date]])</f>
        <v>201210</v>
      </c>
      <c r="H3693" s="1">
        <v>41215</v>
      </c>
      <c r="I3693" t="s">
        <v>26</v>
      </c>
      <c r="J3693" t="s">
        <v>1174</v>
      </c>
      <c r="K3693" t="s">
        <v>1175</v>
      </c>
      <c r="L3693" t="s">
        <v>44</v>
      </c>
      <c r="M3693" t="s">
        <v>30</v>
      </c>
      <c r="N3693" t="s">
        <v>810</v>
      </c>
      <c r="O3693" t="s">
        <v>460</v>
      </c>
      <c r="P3693">
        <v>80219</v>
      </c>
      <c r="Q3693" t="s">
        <v>47</v>
      </c>
      <c r="R3693" t="s">
        <v>6856</v>
      </c>
      <c r="S3693" t="s">
        <v>74</v>
      </c>
      <c r="T3693" t="s">
        <v>1219</v>
      </c>
      <c r="U3693" t="s">
        <v>6857</v>
      </c>
      <c r="V3693">
        <v>439.99200000000002</v>
      </c>
      <c r="W3693">
        <v>1</v>
      </c>
      <c r="X3693" s="9">
        <f>Table1[[#This Row],[Discount]]</f>
        <v>0.2</v>
      </c>
      <c r="Y3693">
        <v>0.2</v>
      </c>
      <c r="Z3693">
        <v>164.99700000000001</v>
      </c>
    </row>
    <row r="3694" spans="1:26" ht="16" x14ac:dyDescent="0.2">
      <c r="A3694">
        <v>3693</v>
      </c>
      <c r="B3694" t="s">
        <v>6855</v>
      </c>
      <c r="C3694" s="1">
        <v>41212</v>
      </c>
      <c r="D3694">
        <f>YEAR(Table1[[#This Row],[Order Date]])</f>
        <v>2012</v>
      </c>
      <c r="E3694">
        <f>MONTH(Table1[[#This Row],[Order Date]])</f>
        <v>10</v>
      </c>
      <c r="F3694" t="str">
        <f>Table1[[#This Row],[Order Year]]&amp;"-"&amp;Table1[[#This Row],[Order Month]]</f>
        <v>2012-10</v>
      </c>
      <c r="G3694" s="5">
        <f>YEAR(Table1[[#This Row],[Order Date]])*100 + MONTH(Table1[[#This Row],[Order Date]])</f>
        <v>201210</v>
      </c>
      <c r="H3694" s="1">
        <v>41215</v>
      </c>
      <c r="I3694" t="s">
        <v>26</v>
      </c>
      <c r="J3694" t="s">
        <v>1174</v>
      </c>
      <c r="K3694" t="s">
        <v>1175</v>
      </c>
      <c r="L3694" t="s">
        <v>44</v>
      </c>
      <c r="M3694" t="s">
        <v>30</v>
      </c>
      <c r="N3694" t="s">
        <v>810</v>
      </c>
      <c r="O3694" t="s">
        <v>460</v>
      </c>
      <c r="P3694">
        <v>80219</v>
      </c>
      <c r="Q3694" t="s">
        <v>47</v>
      </c>
      <c r="R3694" t="s">
        <v>2820</v>
      </c>
      <c r="S3694" t="s">
        <v>74</v>
      </c>
      <c r="T3694" t="s">
        <v>75</v>
      </c>
      <c r="U3694" t="s">
        <v>2821</v>
      </c>
      <c r="V3694">
        <v>87.96</v>
      </c>
      <c r="W3694">
        <v>5</v>
      </c>
      <c r="X3694" s="9">
        <f>Table1[[#This Row],[Discount]]</f>
        <v>0.2</v>
      </c>
      <c r="Y3694">
        <v>0.2</v>
      </c>
      <c r="Z3694">
        <v>30.785999999999998</v>
      </c>
    </row>
    <row r="3695" spans="1:26" ht="16" x14ac:dyDescent="0.2">
      <c r="A3695">
        <v>3694</v>
      </c>
      <c r="B3695" t="s">
        <v>6855</v>
      </c>
      <c r="C3695" s="1">
        <v>41212</v>
      </c>
      <c r="D3695">
        <f>YEAR(Table1[[#This Row],[Order Date]])</f>
        <v>2012</v>
      </c>
      <c r="E3695">
        <f>MONTH(Table1[[#This Row],[Order Date]])</f>
        <v>10</v>
      </c>
      <c r="F3695" t="str">
        <f>Table1[[#This Row],[Order Year]]&amp;"-"&amp;Table1[[#This Row],[Order Month]]</f>
        <v>2012-10</v>
      </c>
      <c r="G3695" s="5">
        <f>YEAR(Table1[[#This Row],[Order Date]])*100 + MONTH(Table1[[#This Row],[Order Date]])</f>
        <v>201210</v>
      </c>
      <c r="H3695" s="1">
        <v>41215</v>
      </c>
      <c r="I3695" t="s">
        <v>26</v>
      </c>
      <c r="J3695" t="s">
        <v>1174</v>
      </c>
      <c r="K3695" t="s">
        <v>1175</v>
      </c>
      <c r="L3695" t="s">
        <v>44</v>
      </c>
      <c r="M3695" t="s">
        <v>30</v>
      </c>
      <c r="N3695" t="s">
        <v>810</v>
      </c>
      <c r="O3695" t="s">
        <v>460</v>
      </c>
      <c r="P3695">
        <v>80219</v>
      </c>
      <c r="Q3695" t="s">
        <v>47</v>
      </c>
      <c r="R3695" t="s">
        <v>6858</v>
      </c>
      <c r="S3695" t="s">
        <v>35</v>
      </c>
      <c r="T3695" t="s">
        <v>68</v>
      </c>
      <c r="U3695" t="s">
        <v>6859</v>
      </c>
      <c r="V3695">
        <v>15.488</v>
      </c>
      <c r="W3695">
        <v>4</v>
      </c>
      <c r="X3695" s="9">
        <f>Table1[[#This Row],[Discount]]</f>
        <v>0.2</v>
      </c>
      <c r="Y3695">
        <v>0.2</v>
      </c>
      <c r="Z3695">
        <v>3.6783999999999999</v>
      </c>
    </row>
    <row r="3696" spans="1:26" ht="16" x14ac:dyDescent="0.2">
      <c r="A3696">
        <v>3695</v>
      </c>
      <c r="B3696" t="s">
        <v>6860</v>
      </c>
      <c r="C3696" s="1">
        <v>41563</v>
      </c>
      <c r="D3696">
        <f>YEAR(Table1[[#This Row],[Order Date]])</f>
        <v>2013</v>
      </c>
      <c r="E3696">
        <f>MONTH(Table1[[#This Row],[Order Date]])</f>
        <v>10</v>
      </c>
      <c r="F3696" t="str">
        <f>Table1[[#This Row],[Order Year]]&amp;"-"&amp;Table1[[#This Row],[Order Month]]</f>
        <v>2013-10</v>
      </c>
      <c r="G3696" s="5">
        <f>YEAR(Table1[[#This Row],[Order Date]])*100 + MONTH(Table1[[#This Row],[Order Date]])</f>
        <v>201310</v>
      </c>
      <c r="H3696" s="1">
        <v>41568</v>
      </c>
      <c r="I3696" t="s">
        <v>53</v>
      </c>
      <c r="J3696" t="s">
        <v>3604</v>
      </c>
      <c r="K3696" t="s">
        <v>3605</v>
      </c>
      <c r="L3696" t="s">
        <v>44</v>
      </c>
      <c r="M3696" t="s">
        <v>30</v>
      </c>
      <c r="N3696" t="s">
        <v>321</v>
      </c>
      <c r="O3696" t="s">
        <v>322</v>
      </c>
      <c r="P3696">
        <v>22153</v>
      </c>
      <c r="Q3696" t="s">
        <v>33</v>
      </c>
      <c r="R3696" t="s">
        <v>4804</v>
      </c>
      <c r="S3696" t="s">
        <v>49</v>
      </c>
      <c r="T3696" t="s">
        <v>78</v>
      </c>
      <c r="U3696" t="s">
        <v>4805</v>
      </c>
      <c r="V3696">
        <v>232.96</v>
      </c>
      <c r="W3696">
        <v>7</v>
      </c>
      <c r="X3696" s="9">
        <f>Table1[[#This Row],[Discount]]</f>
        <v>0</v>
      </c>
      <c r="Y3696">
        <v>0</v>
      </c>
      <c r="Z3696">
        <v>116.48</v>
      </c>
    </row>
    <row r="3697" spans="1:26" ht="16" x14ac:dyDescent="0.2">
      <c r="A3697">
        <v>3696</v>
      </c>
      <c r="B3697" t="s">
        <v>6860</v>
      </c>
      <c r="C3697" s="1">
        <v>41563</v>
      </c>
      <c r="D3697">
        <f>YEAR(Table1[[#This Row],[Order Date]])</f>
        <v>2013</v>
      </c>
      <c r="E3697">
        <f>MONTH(Table1[[#This Row],[Order Date]])</f>
        <v>10</v>
      </c>
      <c r="F3697" t="str">
        <f>Table1[[#This Row],[Order Year]]&amp;"-"&amp;Table1[[#This Row],[Order Month]]</f>
        <v>2013-10</v>
      </c>
      <c r="G3697" s="5">
        <f>YEAR(Table1[[#This Row],[Order Date]])*100 + MONTH(Table1[[#This Row],[Order Date]])</f>
        <v>201310</v>
      </c>
      <c r="H3697" s="1">
        <v>41568</v>
      </c>
      <c r="I3697" t="s">
        <v>53</v>
      </c>
      <c r="J3697" t="s">
        <v>3604</v>
      </c>
      <c r="K3697" t="s">
        <v>3605</v>
      </c>
      <c r="L3697" t="s">
        <v>44</v>
      </c>
      <c r="M3697" t="s">
        <v>30</v>
      </c>
      <c r="N3697" t="s">
        <v>321</v>
      </c>
      <c r="O3697" t="s">
        <v>322</v>
      </c>
      <c r="P3697">
        <v>22153</v>
      </c>
      <c r="Q3697" t="s">
        <v>33</v>
      </c>
      <c r="R3697" t="s">
        <v>6249</v>
      </c>
      <c r="S3697" t="s">
        <v>49</v>
      </c>
      <c r="T3697" t="s">
        <v>176</v>
      </c>
      <c r="U3697" t="s">
        <v>6250</v>
      </c>
      <c r="V3697">
        <v>66.539999999999992</v>
      </c>
      <c r="W3697">
        <v>6</v>
      </c>
      <c r="X3697" s="9">
        <f>Table1[[#This Row],[Discount]]</f>
        <v>0</v>
      </c>
      <c r="Y3697">
        <v>0</v>
      </c>
      <c r="Z3697">
        <v>32.604599999999998</v>
      </c>
    </row>
    <row r="3698" spans="1:26" ht="16" x14ac:dyDescent="0.2">
      <c r="A3698">
        <v>3697</v>
      </c>
      <c r="B3698" t="s">
        <v>6860</v>
      </c>
      <c r="C3698" s="1">
        <v>41563</v>
      </c>
      <c r="D3698">
        <f>YEAR(Table1[[#This Row],[Order Date]])</f>
        <v>2013</v>
      </c>
      <c r="E3698">
        <f>MONTH(Table1[[#This Row],[Order Date]])</f>
        <v>10</v>
      </c>
      <c r="F3698" t="str">
        <f>Table1[[#This Row],[Order Year]]&amp;"-"&amp;Table1[[#This Row],[Order Month]]</f>
        <v>2013-10</v>
      </c>
      <c r="G3698" s="5">
        <f>YEAR(Table1[[#This Row],[Order Date]])*100 + MONTH(Table1[[#This Row],[Order Date]])</f>
        <v>201310</v>
      </c>
      <c r="H3698" s="1">
        <v>41568</v>
      </c>
      <c r="I3698" t="s">
        <v>53</v>
      </c>
      <c r="J3698" t="s">
        <v>3604</v>
      </c>
      <c r="K3698" t="s">
        <v>3605</v>
      </c>
      <c r="L3698" t="s">
        <v>44</v>
      </c>
      <c r="M3698" t="s">
        <v>30</v>
      </c>
      <c r="N3698" t="s">
        <v>321</v>
      </c>
      <c r="O3698" t="s">
        <v>322</v>
      </c>
      <c r="P3698">
        <v>22153</v>
      </c>
      <c r="Q3698" t="s">
        <v>33</v>
      </c>
      <c r="R3698" t="s">
        <v>1334</v>
      </c>
      <c r="S3698" t="s">
        <v>49</v>
      </c>
      <c r="T3698" t="s">
        <v>81</v>
      </c>
      <c r="U3698" t="s">
        <v>1335</v>
      </c>
      <c r="V3698">
        <v>43.26</v>
      </c>
      <c r="W3698">
        <v>3</v>
      </c>
      <c r="X3698" s="9">
        <f>Table1[[#This Row],[Discount]]</f>
        <v>0</v>
      </c>
      <c r="Y3698">
        <v>0</v>
      </c>
      <c r="Z3698">
        <v>14.275799999999998</v>
      </c>
    </row>
    <row r="3699" spans="1:26" ht="16" x14ac:dyDescent="0.2">
      <c r="A3699">
        <v>3698</v>
      </c>
      <c r="B3699" t="s">
        <v>6861</v>
      </c>
      <c r="C3699" s="1">
        <v>41232</v>
      </c>
      <c r="D3699">
        <f>YEAR(Table1[[#This Row],[Order Date]])</f>
        <v>2012</v>
      </c>
      <c r="E3699">
        <f>MONTH(Table1[[#This Row],[Order Date]])</f>
        <v>11</v>
      </c>
      <c r="F3699" t="str">
        <f>Table1[[#This Row],[Order Year]]&amp;"-"&amp;Table1[[#This Row],[Order Month]]</f>
        <v>2012-11</v>
      </c>
      <c r="G3699" s="5">
        <f>YEAR(Table1[[#This Row],[Order Date]])*100 + MONTH(Table1[[#This Row],[Order Date]])</f>
        <v>201211</v>
      </c>
      <c r="H3699" s="1">
        <v>41234</v>
      </c>
      <c r="I3699" t="s">
        <v>26</v>
      </c>
      <c r="J3699" t="s">
        <v>6259</v>
      </c>
      <c r="K3699" t="s">
        <v>6260</v>
      </c>
      <c r="L3699" t="s">
        <v>105</v>
      </c>
      <c r="M3699" t="s">
        <v>30</v>
      </c>
      <c r="N3699" t="s">
        <v>98</v>
      </c>
      <c r="O3699" t="s">
        <v>99</v>
      </c>
      <c r="P3699">
        <v>98115</v>
      </c>
      <c r="Q3699" t="s">
        <v>47</v>
      </c>
      <c r="R3699" t="s">
        <v>6147</v>
      </c>
      <c r="S3699" t="s">
        <v>35</v>
      </c>
      <c r="T3699" t="s">
        <v>68</v>
      </c>
      <c r="U3699" t="s">
        <v>6148</v>
      </c>
      <c r="V3699">
        <v>141.96</v>
      </c>
      <c r="W3699">
        <v>2</v>
      </c>
      <c r="X3699" s="9">
        <f>Table1[[#This Row],[Discount]]</f>
        <v>0</v>
      </c>
      <c r="Y3699">
        <v>0</v>
      </c>
      <c r="Z3699">
        <v>22.7136</v>
      </c>
    </row>
    <row r="3700" spans="1:26" ht="16" x14ac:dyDescent="0.2">
      <c r="A3700">
        <v>3699</v>
      </c>
      <c r="B3700" t="s">
        <v>6862</v>
      </c>
      <c r="C3700" s="1">
        <v>40799</v>
      </c>
      <c r="D3700">
        <f>YEAR(Table1[[#This Row],[Order Date]])</f>
        <v>2011</v>
      </c>
      <c r="E3700">
        <f>MONTH(Table1[[#This Row],[Order Date]])</f>
        <v>9</v>
      </c>
      <c r="F3700" t="str">
        <f>Table1[[#This Row],[Order Year]]&amp;"-"&amp;Table1[[#This Row],[Order Month]]</f>
        <v>2011-9</v>
      </c>
      <c r="G3700" s="5">
        <f>YEAR(Table1[[#This Row],[Order Date]])*100 + MONTH(Table1[[#This Row],[Order Date]])</f>
        <v>201109</v>
      </c>
      <c r="H3700" s="1">
        <v>40803</v>
      </c>
      <c r="I3700" t="s">
        <v>53</v>
      </c>
      <c r="J3700" t="s">
        <v>229</v>
      </c>
      <c r="K3700" t="s">
        <v>230</v>
      </c>
      <c r="L3700" t="s">
        <v>44</v>
      </c>
      <c r="M3700" t="s">
        <v>30</v>
      </c>
      <c r="N3700" t="s">
        <v>4078</v>
      </c>
      <c r="O3700" t="s">
        <v>313</v>
      </c>
      <c r="P3700">
        <v>85281</v>
      </c>
      <c r="Q3700" t="s">
        <v>47</v>
      </c>
      <c r="R3700" t="s">
        <v>6863</v>
      </c>
      <c r="S3700" t="s">
        <v>49</v>
      </c>
      <c r="T3700" t="s">
        <v>62</v>
      </c>
      <c r="U3700" t="s">
        <v>6864</v>
      </c>
      <c r="V3700">
        <v>79.400000000000006</v>
      </c>
      <c r="W3700">
        <v>5</v>
      </c>
      <c r="X3700" s="9">
        <f>Table1[[#This Row],[Discount]]</f>
        <v>0.2</v>
      </c>
      <c r="Y3700">
        <v>0.2</v>
      </c>
      <c r="Z3700">
        <v>5.9550000000000054</v>
      </c>
    </row>
    <row r="3701" spans="1:26" ht="16" x14ac:dyDescent="0.2">
      <c r="A3701">
        <v>3700</v>
      </c>
      <c r="B3701" t="s">
        <v>6865</v>
      </c>
      <c r="C3701" s="1">
        <v>41957</v>
      </c>
      <c r="D3701">
        <f>YEAR(Table1[[#This Row],[Order Date]])</f>
        <v>2014</v>
      </c>
      <c r="E3701">
        <f>MONTH(Table1[[#This Row],[Order Date]])</f>
        <v>11</v>
      </c>
      <c r="F3701" t="str">
        <f>Table1[[#This Row],[Order Year]]&amp;"-"&amp;Table1[[#This Row],[Order Month]]</f>
        <v>2014-11</v>
      </c>
      <c r="G3701" s="5">
        <f>YEAR(Table1[[#This Row],[Order Date]])*100 + MONTH(Table1[[#This Row],[Order Date]])</f>
        <v>201411</v>
      </c>
      <c r="H3701" s="1">
        <v>41962</v>
      </c>
      <c r="I3701" t="s">
        <v>26</v>
      </c>
      <c r="J3701" t="s">
        <v>534</v>
      </c>
      <c r="K3701" t="s">
        <v>535</v>
      </c>
      <c r="L3701" t="s">
        <v>105</v>
      </c>
      <c r="M3701" t="s">
        <v>30</v>
      </c>
      <c r="N3701" t="s">
        <v>3192</v>
      </c>
      <c r="O3701" t="s">
        <v>270</v>
      </c>
      <c r="P3701">
        <v>10701</v>
      </c>
      <c r="Q3701" t="s">
        <v>151</v>
      </c>
      <c r="R3701" t="s">
        <v>1477</v>
      </c>
      <c r="S3701" t="s">
        <v>74</v>
      </c>
      <c r="T3701" t="s">
        <v>164</v>
      </c>
      <c r="U3701" t="s">
        <v>1478</v>
      </c>
      <c r="V3701">
        <v>163.96</v>
      </c>
      <c r="W3701">
        <v>4</v>
      </c>
      <c r="X3701" s="9">
        <f>Table1[[#This Row],[Discount]]</f>
        <v>0</v>
      </c>
      <c r="Y3701">
        <v>0</v>
      </c>
      <c r="Z3701">
        <v>70.502800000000008</v>
      </c>
    </row>
    <row r="3702" spans="1:26" ht="16" x14ac:dyDescent="0.2">
      <c r="A3702">
        <v>3701</v>
      </c>
      <c r="B3702" t="s">
        <v>6866</v>
      </c>
      <c r="C3702" s="1">
        <v>41998</v>
      </c>
      <c r="D3702">
        <f>YEAR(Table1[[#This Row],[Order Date]])</f>
        <v>2014</v>
      </c>
      <c r="E3702">
        <f>MONTH(Table1[[#This Row],[Order Date]])</f>
        <v>12</v>
      </c>
      <c r="F3702" t="str">
        <f>Table1[[#This Row],[Order Year]]&amp;"-"&amp;Table1[[#This Row],[Order Month]]</f>
        <v>2014-12</v>
      </c>
      <c r="G3702" s="5">
        <f>YEAR(Table1[[#This Row],[Order Date]])*100 + MONTH(Table1[[#This Row],[Order Date]])</f>
        <v>201412</v>
      </c>
      <c r="H3702" s="1">
        <v>42003</v>
      </c>
      <c r="I3702" t="s">
        <v>53</v>
      </c>
      <c r="J3702" t="s">
        <v>4811</v>
      </c>
      <c r="K3702" t="s">
        <v>4812</v>
      </c>
      <c r="L3702" t="s">
        <v>44</v>
      </c>
      <c r="M3702" t="s">
        <v>30</v>
      </c>
      <c r="N3702" t="s">
        <v>392</v>
      </c>
      <c r="O3702" t="s">
        <v>270</v>
      </c>
      <c r="P3702">
        <v>14609</v>
      </c>
      <c r="Q3702" t="s">
        <v>151</v>
      </c>
      <c r="R3702" t="s">
        <v>3015</v>
      </c>
      <c r="S3702" t="s">
        <v>35</v>
      </c>
      <c r="T3702" t="s">
        <v>68</v>
      </c>
      <c r="U3702" t="s">
        <v>3016</v>
      </c>
      <c r="V3702">
        <v>37.93</v>
      </c>
      <c r="W3702">
        <v>1</v>
      </c>
      <c r="X3702" s="9">
        <f>Table1[[#This Row],[Discount]]</f>
        <v>0</v>
      </c>
      <c r="Y3702">
        <v>0</v>
      </c>
      <c r="Z3702">
        <v>6.8273999999999972</v>
      </c>
    </row>
    <row r="3703" spans="1:26" ht="16" x14ac:dyDescent="0.2">
      <c r="A3703">
        <v>3702</v>
      </c>
      <c r="B3703" t="s">
        <v>6867</v>
      </c>
      <c r="C3703" s="1">
        <v>41283</v>
      </c>
      <c r="D3703">
        <f>YEAR(Table1[[#This Row],[Order Date]])</f>
        <v>2013</v>
      </c>
      <c r="E3703">
        <f>MONTH(Table1[[#This Row],[Order Date]])</f>
        <v>1</v>
      </c>
      <c r="F3703" t="str">
        <f>Table1[[#This Row],[Order Year]]&amp;"-"&amp;Table1[[#This Row],[Order Month]]</f>
        <v>2013-1</v>
      </c>
      <c r="G3703" s="5">
        <f>YEAR(Table1[[#This Row],[Order Date]])*100 + MONTH(Table1[[#This Row],[Order Date]])</f>
        <v>201301</v>
      </c>
      <c r="H3703" s="1">
        <v>41287</v>
      </c>
      <c r="I3703" t="s">
        <v>26</v>
      </c>
      <c r="J3703" t="s">
        <v>6868</v>
      </c>
      <c r="K3703" t="s">
        <v>6869</v>
      </c>
      <c r="L3703" t="s">
        <v>44</v>
      </c>
      <c r="M3703" t="s">
        <v>30</v>
      </c>
      <c r="N3703" t="s">
        <v>2838</v>
      </c>
      <c r="O3703" t="s">
        <v>501</v>
      </c>
      <c r="P3703">
        <v>43615</v>
      </c>
      <c r="Q3703" t="s">
        <v>151</v>
      </c>
      <c r="R3703" t="s">
        <v>6161</v>
      </c>
      <c r="S3703" t="s">
        <v>35</v>
      </c>
      <c r="T3703" t="s">
        <v>68</v>
      </c>
      <c r="U3703" t="s">
        <v>6162</v>
      </c>
      <c r="V3703">
        <v>15.168000000000001</v>
      </c>
      <c r="W3703">
        <v>2</v>
      </c>
      <c r="X3703" s="9">
        <f>Table1[[#This Row],[Discount]]</f>
        <v>0.2</v>
      </c>
      <c r="Y3703">
        <v>0.2</v>
      </c>
      <c r="Z3703">
        <v>3.7920000000000011</v>
      </c>
    </row>
    <row r="3704" spans="1:26" ht="16" x14ac:dyDescent="0.2">
      <c r="A3704">
        <v>3703</v>
      </c>
      <c r="B3704" t="s">
        <v>6870</v>
      </c>
      <c r="C3704" s="1">
        <v>41073</v>
      </c>
      <c r="D3704">
        <f>YEAR(Table1[[#This Row],[Order Date]])</f>
        <v>2012</v>
      </c>
      <c r="E3704">
        <f>MONTH(Table1[[#This Row],[Order Date]])</f>
        <v>6</v>
      </c>
      <c r="F3704" t="str">
        <f>Table1[[#This Row],[Order Year]]&amp;"-"&amp;Table1[[#This Row],[Order Month]]</f>
        <v>2012-6</v>
      </c>
      <c r="G3704" s="5">
        <f>YEAR(Table1[[#This Row],[Order Date]])*100 + MONTH(Table1[[#This Row],[Order Date]])</f>
        <v>201206</v>
      </c>
      <c r="H3704" s="1">
        <v>41079</v>
      </c>
      <c r="I3704" t="s">
        <v>53</v>
      </c>
      <c r="J3704" t="s">
        <v>6607</v>
      </c>
      <c r="K3704" t="s">
        <v>6608</v>
      </c>
      <c r="L3704" t="s">
        <v>44</v>
      </c>
      <c r="M3704" t="s">
        <v>30</v>
      </c>
      <c r="N3704" t="s">
        <v>360</v>
      </c>
      <c r="O3704" t="s">
        <v>361</v>
      </c>
      <c r="P3704">
        <v>35601</v>
      </c>
      <c r="Q3704" t="s">
        <v>33</v>
      </c>
      <c r="R3704" t="s">
        <v>6810</v>
      </c>
      <c r="S3704" t="s">
        <v>49</v>
      </c>
      <c r="T3704" t="s">
        <v>71</v>
      </c>
      <c r="U3704" t="s">
        <v>6811</v>
      </c>
      <c r="V3704">
        <v>24.78</v>
      </c>
      <c r="W3704">
        <v>6</v>
      </c>
      <c r="X3704" s="9">
        <f>Table1[[#This Row],[Discount]]</f>
        <v>0</v>
      </c>
      <c r="Y3704">
        <v>0</v>
      </c>
      <c r="Z3704">
        <v>6.9384000000000006</v>
      </c>
    </row>
    <row r="3705" spans="1:26" ht="16" x14ac:dyDescent="0.2">
      <c r="A3705">
        <v>3704</v>
      </c>
      <c r="B3705" t="s">
        <v>6870</v>
      </c>
      <c r="C3705" s="1">
        <v>41073</v>
      </c>
      <c r="D3705">
        <f>YEAR(Table1[[#This Row],[Order Date]])</f>
        <v>2012</v>
      </c>
      <c r="E3705">
        <f>MONTH(Table1[[#This Row],[Order Date]])</f>
        <v>6</v>
      </c>
      <c r="F3705" t="str">
        <f>Table1[[#This Row],[Order Year]]&amp;"-"&amp;Table1[[#This Row],[Order Month]]</f>
        <v>2012-6</v>
      </c>
      <c r="G3705" s="5">
        <f>YEAR(Table1[[#This Row],[Order Date]])*100 + MONTH(Table1[[#This Row],[Order Date]])</f>
        <v>201206</v>
      </c>
      <c r="H3705" s="1">
        <v>41079</v>
      </c>
      <c r="I3705" t="s">
        <v>53</v>
      </c>
      <c r="J3705" t="s">
        <v>6607</v>
      </c>
      <c r="K3705" t="s">
        <v>6608</v>
      </c>
      <c r="L3705" t="s">
        <v>44</v>
      </c>
      <c r="M3705" t="s">
        <v>30</v>
      </c>
      <c r="N3705" t="s">
        <v>360</v>
      </c>
      <c r="O3705" t="s">
        <v>361</v>
      </c>
      <c r="P3705">
        <v>35601</v>
      </c>
      <c r="Q3705" t="s">
        <v>33</v>
      </c>
      <c r="R3705" t="s">
        <v>4835</v>
      </c>
      <c r="S3705" t="s">
        <v>49</v>
      </c>
      <c r="T3705" t="s">
        <v>78</v>
      </c>
      <c r="U3705" t="s">
        <v>4836</v>
      </c>
      <c r="V3705">
        <v>19.14</v>
      </c>
      <c r="W3705">
        <v>3</v>
      </c>
      <c r="X3705" s="9">
        <f>Table1[[#This Row],[Discount]]</f>
        <v>0</v>
      </c>
      <c r="Y3705">
        <v>0</v>
      </c>
      <c r="Z3705">
        <v>8.8043999999999993</v>
      </c>
    </row>
    <row r="3706" spans="1:26" ht="16" x14ac:dyDescent="0.2">
      <c r="A3706">
        <v>3705</v>
      </c>
      <c r="B3706" t="s">
        <v>6870</v>
      </c>
      <c r="C3706" s="1">
        <v>41073</v>
      </c>
      <c r="D3706">
        <f>YEAR(Table1[[#This Row],[Order Date]])</f>
        <v>2012</v>
      </c>
      <c r="E3706">
        <f>MONTH(Table1[[#This Row],[Order Date]])</f>
        <v>6</v>
      </c>
      <c r="F3706" t="str">
        <f>Table1[[#This Row],[Order Year]]&amp;"-"&amp;Table1[[#This Row],[Order Month]]</f>
        <v>2012-6</v>
      </c>
      <c r="G3706" s="5">
        <f>YEAR(Table1[[#This Row],[Order Date]])*100 + MONTH(Table1[[#This Row],[Order Date]])</f>
        <v>201206</v>
      </c>
      <c r="H3706" s="1">
        <v>41079</v>
      </c>
      <c r="I3706" t="s">
        <v>53</v>
      </c>
      <c r="J3706" t="s">
        <v>6607</v>
      </c>
      <c r="K3706" t="s">
        <v>6608</v>
      </c>
      <c r="L3706" t="s">
        <v>44</v>
      </c>
      <c r="M3706" t="s">
        <v>30</v>
      </c>
      <c r="N3706" t="s">
        <v>360</v>
      </c>
      <c r="O3706" t="s">
        <v>361</v>
      </c>
      <c r="P3706">
        <v>35601</v>
      </c>
      <c r="Q3706" t="s">
        <v>33</v>
      </c>
      <c r="R3706" t="s">
        <v>3315</v>
      </c>
      <c r="S3706" t="s">
        <v>74</v>
      </c>
      <c r="T3706" t="s">
        <v>1219</v>
      </c>
      <c r="U3706" t="s">
        <v>3316</v>
      </c>
      <c r="V3706">
        <v>899.97</v>
      </c>
      <c r="W3706">
        <v>3</v>
      </c>
      <c r="X3706" s="9">
        <f>Table1[[#This Row],[Discount]]</f>
        <v>0</v>
      </c>
      <c r="Y3706">
        <v>0</v>
      </c>
      <c r="Z3706">
        <v>314.98950000000002</v>
      </c>
    </row>
    <row r="3707" spans="1:26" ht="16" x14ac:dyDescent="0.2">
      <c r="A3707">
        <v>3706</v>
      </c>
      <c r="B3707" t="s">
        <v>6870</v>
      </c>
      <c r="C3707" s="1">
        <v>41073</v>
      </c>
      <c r="D3707">
        <f>YEAR(Table1[[#This Row],[Order Date]])</f>
        <v>2012</v>
      </c>
      <c r="E3707">
        <f>MONTH(Table1[[#This Row],[Order Date]])</f>
        <v>6</v>
      </c>
      <c r="F3707" t="str">
        <f>Table1[[#This Row],[Order Year]]&amp;"-"&amp;Table1[[#This Row],[Order Month]]</f>
        <v>2012-6</v>
      </c>
      <c r="G3707" s="5">
        <f>YEAR(Table1[[#This Row],[Order Date]])*100 + MONTH(Table1[[#This Row],[Order Date]])</f>
        <v>201206</v>
      </c>
      <c r="H3707" s="1">
        <v>41079</v>
      </c>
      <c r="I3707" t="s">
        <v>53</v>
      </c>
      <c r="J3707" t="s">
        <v>6607</v>
      </c>
      <c r="K3707" t="s">
        <v>6608</v>
      </c>
      <c r="L3707" t="s">
        <v>44</v>
      </c>
      <c r="M3707" t="s">
        <v>30</v>
      </c>
      <c r="N3707" t="s">
        <v>360</v>
      </c>
      <c r="O3707" t="s">
        <v>361</v>
      </c>
      <c r="P3707">
        <v>35601</v>
      </c>
      <c r="Q3707" t="s">
        <v>33</v>
      </c>
      <c r="R3707" t="s">
        <v>6676</v>
      </c>
      <c r="S3707" t="s">
        <v>49</v>
      </c>
      <c r="T3707" t="s">
        <v>93</v>
      </c>
      <c r="U3707" t="s">
        <v>6677</v>
      </c>
      <c r="V3707">
        <v>32.400000000000006</v>
      </c>
      <c r="W3707">
        <v>5</v>
      </c>
      <c r="X3707" s="9">
        <f>Table1[[#This Row],[Discount]]</f>
        <v>0</v>
      </c>
      <c r="Y3707">
        <v>0</v>
      </c>
      <c r="Z3707">
        <v>15.552000000000001</v>
      </c>
    </row>
    <row r="3708" spans="1:26" ht="16" x14ac:dyDescent="0.2">
      <c r="A3708">
        <v>3707</v>
      </c>
      <c r="B3708" t="s">
        <v>6871</v>
      </c>
      <c r="C3708" s="1">
        <v>41717</v>
      </c>
      <c r="D3708">
        <f>YEAR(Table1[[#This Row],[Order Date]])</f>
        <v>2014</v>
      </c>
      <c r="E3708">
        <f>MONTH(Table1[[#This Row],[Order Date]])</f>
        <v>3</v>
      </c>
      <c r="F3708" t="str">
        <f>Table1[[#This Row],[Order Year]]&amp;"-"&amp;Table1[[#This Row],[Order Month]]</f>
        <v>2014-3</v>
      </c>
      <c r="G3708" s="5">
        <f>YEAR(Table1[[#This Row],[Order Date]])*100 + MONTH(Table1[[#This Row],[Order Date]])</f>
        <v>201403</v>
      </c>
      <c r="H3708" s="1">
        <v>41721</v>
      </c>
      <c r="I3708" t="s">
        <v>53</v>
      </c>
      <c r="J3708" t="s">
        <v>5713</v>
      </c>
      <c r="K3708" t="s">
        <v>5714</v>
      </c>
      <c r="L3708" t="s">
        <v>29</v>
      </c>
      <c r="M3708" t="s">
        <v>30</v>
      </c>
      <c r="N3708" t="s">
        <v>818</v>
      </c>
      <c r="O3708" t="s">
        <v>107</v>
      </c>
      <c r="P3708">
        <v>75220</v>
      </c>
      <c r="Q3708" t="s">
        <v>108</v>
      </c>
      <c r="R3708" t="s">
        <v>4248</v>
      </c>
      <c r="S3708" t="s">
        <v>49</v>
      </c>
      <c r="T3708" t="s">
        <v>71</v>
      </c>
      <c r="U3708" t="s">
        <v>4249</v>
      </c>
      <c r="V3708">
        <v>23.832000000000001</v>
      </c>
      <c r="W3708">
        <v>3</v>
      </c>
      <c r="X3708" s="9">
        <f>Table1[[#This Row],[Discount]]</f>
        <v>0.2</v>
      </c>
      <c r="Y3708">
        <v>0.2</v>
      </c>
      <c r="Z3708">
        <v>6.5538000000000007</v>
      </c>
    </row>
    <row r="3709" spans="1:26" ht="16" x14ac:dyDescent="0.2">
      <c r="A3709">
        <v>3708</v>
      </c>
      <c r="B3709" t="s">
        <v>6872</v>
      </c>
      <c r="C3709" s="1">
        <v>40870</v>
      </c>
      <c r="D3709">
        <f>YEAR(Table1[[#This Row],[Order Date]])</f>
        <v>2011</v>
      </c>
      <c r="E3709">
        <f>MONTH(Table1[[#This Row],[Order Date]])</f>
        <v>11</v>
      </c>
      <c r="F3709" t="str">
        <f>Table1[[#This Row],[Order Year]]&amp;"-"&amp;Table1[[#This Row],[Order Month]]</f>
        <v>2011-11</v>
      </c>
      <c r="G3709" s="5">
        <f>YEAR(Table1[[#This Row],[Order Date]])*100 + MONTH(Table1[[#This Row],[Order Date]])</f>
        <v>201111</v>
      </c>
      <c r="H3709" s="1">
        <v>40874</v>
      </c>
      <c r="I3709" t="s">
        <v>53</v>
      </c>
      <c r="J3709" t="s">
        <v>1399</v>
      </c>
      <c r="K3709" t="s">
        <v>1400</v>
      </c>
      <c r="L3709" t="s">
        <v>44</v>
      </c>
      <c r="M3709" t="s">
        <v>30</v>
      </c>
      <c r="N3709" t="s">
        <v>5014</v>
      </c>
      <c r="O3709" t="s">
        <v>107</v>
      </c>
      <c r="P3709">
        <v>75150</v>
      </c>
      <c r="Q3709" t="s">
        <v>108</v>
      </c>
      <c r="R3709" t="s">
        <v>2890</v>
      </c>
      <c r="S3709" t="s">
        <v>35</v>
      </c>
      <c r="T3709" t="s">
        <v>68</v>
      </c>
      <c r="U3709" t="s">
        <v>189</v>
      </c>
      <c r="V3709">
        <v>6.3680000000000003</v>
      </c>
      <c r="W3709">
        <v>2</v>
      </c>
      <c r="X3709" s="9">
        <f>Table1[[#This Row],[Discount]]</f>
        <v>0.6</v>
      </c>
      <c r="Y3709">
        <v>0.6</v>
      </c>
      <c r="Z3709">
        <v>-2.5471999999999984</v>
      </c>
    </row>
    <row r="3710" spans="1:26" ht="16" x14ac:dyDescent="0.2">
      <c r="A3710">
        <v>3709</v>
      </c>
      <c r="B3710" t="s">
        <v>6872</v>
      </c>
      <c r="C3710" s="1">
        <v>40870</v>
      </c>
      <c r="D3710">
        <f>YEAR(Table1[[#This Row],[Order Date]])</f>
        <v>2011</v>
      </c>
      <c r="E3710">
        <f>MONTH(Table1[[#This Row],[Order Date]])</f>
        <v>11</v>
      </c>
      <c r="F3710" t="str">
        <f>Table1[[#This Row],[Order Year]]&amp;"-"&amp;Table1[[#This Row],[Order Month]]</f>
        <v>2011-11</v>
      </c>
      <c r="G3710" s="5">
        <f>YEAR(Table1[[#This Row],[Order Date]])*100 + MONTH(Table1[[#This Row],[Order Date]])</f>
        <v>201111</v>
      </c>
      <c r="H3710" s="1">
        <v>40874</v>
      </c>
      <c r="I3710" t="s">
        <v>53</v>
      </c>
      <c r="J3710" t="s">
        <v>1399</v>
      </c>
      <c r="K3710" t="s">
        <v>1400</v>
      </c>
      <c r="L3710" t="s">
        <v>44</v>
      </c>
      <c r="M3710" t="s">
        <v>30</v>
      </c>
      <c r="N3710" t="s">
        <v>5014</v>
      </c>
      <c r="O3710" t="s">
        <v>107</v>
      </c>
      <c r="P3710">
        <v>75150</v>
      </c>
      <c r="Q3710" t="s">
        <v>108</v>
      </c>
      <c r="R3710" t="s">
        <v>4185</v>
      </c>
      <c r="S3710" t="s">
        <v>49</v>
      </c>
      <c r="T3710" t="s">
        <v>81</v>
      </c>
      <c r="U3710" t="s">
        <v>4186</v>
      </c>
      <c r="V3710">
        <v>34.175999999999995</v>
      </c>
      <c r="W3710">
        <v>3</v>
      </c>
      <c r="X3710" s="9">
        <f>Table1[[#This Row],[Discount]]</f>
        <v>0.8</v>
      </c>
      <c r="Y3710">
        <v>0.8</v>
      </c>
      <c r="Z3710">
        <v>-87.148800000000023</v>
      </c>
    </row>
    <row r="3711" spans="1:26" ht="16" x14ac:dyDescent="0.2">
      <c r="A3711">
        <v>3710</v>
      </c>
      <c r="B3711" t="s">
        <v>6872</v>
      </c>
      <c r="C3711" s="1">
        <v>40870</v>
      </c>
      <c r="D3711">
        <f>YEAR(Table1[[#This Row],[Order Date]])</f>
        <v>2011</v>
      </c>
      <c r="E3711">
        <f>MONTH(Table1[[#This Row],[Order Date]])</f>
        <v>11</v>
      </c>
      <c r="F3711" t="str">
        <f>Table1[[#This Row],[Order Year]]&amp;"-"&amp;Table1[[#This Row],[Order Month]]</f>
        <v>2011-11</v>
      </c>
      <c r="G3711" s="5">
        <f>YEAR(Table1[[#This Row],[Order Date]])*100 + MONTH(Table1[[#This Row],[Order Date]])</f>
        <v>201111</v>
      </c>
      <c r="H3711" s="1">
        <v>40874</v>
      </c>
      <c r="I3711" t="s">
        <v>53</v>
      </c>
      <c r="J3711" t="s">
        <v>1399</v>
      </c>
      <c r="K3711" t="s">
        <v>1400</v>
      </c>
      <c r="L3711" t="s">
        <v>44</v>
      </c>
      <c r="M3711" t="s">
        <v>30</v>
      </c>
      <c r="N3711" t="s">
        <v>5014</v>
      </c>
      <c r="O3711" t="s">
        <v>107</v>
      </c>
      <c r="P3711">
        <v>75150</v>
      </c>
      <c r="Q3711" t="s">
        <v>108</v>
      </c>
      <c r="R3711" t="s">
        <v>5934</v>
      </c>
      <c r="S3711" t="s">
        <v>74</v>
      </c>
      <c r="T3711" t="s">
        <v>164</v>
      </c>
      <c r="U3711" t="s">
        <v>5935</v>
      </c>
      <c r="V3711">
        <v>5.5440000000000005</v>
      </c>
      <c r="W3711">
        <v>7</v>
      </c>
      <c r="X3711" s="9">
        <f>Table1[[#This Row],[Discount]]</f>
        <v>0.2</v>
      </c>
      <c r="Y3711">
        <v>0.2</v>
      </c>
      <c r="Z3711">
        <v>1.6632000000000007</v>
      </c>
    </row>
    <row r="3712" spans="1:26" ht="16" x14ac:dyDescent="0.2">
      <c r="A3712">
        <v>3711</v>
      </c>
      <c r="B3712" t="s">
        <v>6873</v>
      </c>
      <c r="C3712" s="1">
        <v>41928</v>
      </c>
      <c r="D3712">
        <f>YEAR(Table1[[#This Row],[Order Date]])</f>
        <v>2014</v>
      </c>
      <c r="E3712">
        <f>MONTH(Table1[[#This Row],[Order Date]])</f>
        <v>10</v>
      </c>
      <c r="F3712" t="str">
        <f>Table1[[#This Row],[Order Year]]&amp;"-"&amp;Table1[[#This Row],[Order Month]]</f>
        <v>2014-10</v>
      </c>
      <c r="G3712" s="5">
        <f>YEAR(Table1[[#This Row],[Order Date]])*100 + MONTH(Table1[[#This Row],[Order Date]])</f>
        <v>201410</v>
      </c>
      <c r="H3712" s="1">
        <v>41930</v>
      </c>
      <c r="I3712" t="s">
        <v>191</v>
      </c>
      <c r="J3712" t="s">
        <v>2296</v>
      </c>
      <c r="K3712" t="s">
        <v>2297</v>
      </c>
      <c r="L3712" t="s">
        <v>44</v>
      </c>
      <c r="M3712" t="s">
        <v>30</v>
      </c>
      <c r="N3712" t="s">
        <v>45</v>
      </c>
      <c r="O3712" t="s">
        <v>46</v>
      </c>
      <c r="P3712">
        <v>90045</v>
      </c>
      <c r="Q3712" t="s">
        <v>47</v>
      </c>
      <c r="R3712" t="s">
        <v>904</v>
      </c>
      <c r="S3712" t="s">
        <v>35</v>
      </c>
      <c r="T3712" t="s">
        <v>59</v>
      </c>
      <c r="U3712" t="s">
        <v>905</v>
      </c>
      <c r="V3712">
        <v>510.24</v>
      </c>
      <c r="W3712">
        <v>3</v>
      </c>
      <c r="X3712" s="9">
        <f>Table1[[#This Row],[Discount]]</f>
        <v>0.2</v>
      </c>
      <c r="Y3712">
        <v>0.2</v>
      </c>
      <c r="Z3712">
        <v>6.3779999999999575</v>
      </c>
    </row>
    <row r="3713" spans="1:26" ht="16" x14ac:dyDescent="0.2">
      <c r="A3713">
        <v>3712</v>
      </c>
      <c r="B3713" t="s">
        <v>6873</v>
      </c>
      <c r="C3713" s="1">
        <v>41928</v>
      </c>
      <c r="D3713">
        <f>YEAR(Table1[[#This Row],[Order Date]])</f>
        <v>2014</v>
      </c>
      <c r="E3713">
        <f>MONTH(Table1[[#This Row],[Order Date]])</f>
        <v>10</v>
      </c>
      <c r="F3713" t="str">
        <f>Table1[[#This Row],[Order Year]]&amp;"-"&amp;Table1[[#This Row],[Order Month]]</f>
        <v>2014-10</v>
      </c>
      <c r="G3713" s="5">
        <f>YEAR(Table1[[#This Row],[Order Date]])*100 + MONTH(Table1[[#This Row],[Order Date]])</f>
        <v>201410</v>
      </c>
      <c r="H3713" s="1">
        <v>41930</v>
      </c>
      <c r="I3713" t="s">
        <v>191</v>
      </c>
      <c r="J3713" t="s">
        <v>2296</v>
      </c>
      <c r="K3713" t="s">
        <v>2297</v>
      </c>
      <c r="L3713" t="s">
        <v>44</v>
      </c>
      <c r="M3713" t="s">
        <v>30</v>
      </c>
      <c r="N3713" t="s">
        <v>45</v>
      </c>
      <c r="O3713" t="s">
        <v>46</v>
      </c>
      <c r="P3713">
        <v>90045</v>
      </c>
      <c r="Q3713" t="s">
        <v>47</v>
      </c>
      <c r="R3713" t="s">
        <v>4503</v>
      </c>
      <c r="S3713" t="s">
        <v>49</v>
      </c>
      <c r="T3713" t="s">
        <v>93</v>
      </c>
      <c r="U3713" t="s">
        <v>4504</v>
      </c>
      <c r="V3713">
        <v>204.95000000000002</v>
      </c>
      <c r="W3713">
        <v>5</v>
      </c>
      <c r="X3713" s="9">
        <f>Table1[[#This Row],[Discount]]</f>
        <v>0</v>
      </c>
      <c r="Y3713">
        <v>0</v>
      </c>
      <c r="Z3713">
        <v>100.4255</v>
      </c>
    </row>
    <row r="3714" spans="1:26" ht="16" x14ac:dyDescent="0.2">
      <c r="A3714">
        <v>3713</v>
      </c>
      <c r="B3714" t="s">
        <v>6874</v>
      </c>
      <c r="C3714" s="1">
        <v>41751</v>
      </c>
      <c r="D3714">
        <f>YEAR(Table1[[#This Row],[Order Date]])</f>
        <v>2014</v>
      </c>
      <c r="E3714">
        <f>MONTH(Table1[[#This Row],[Order Date]])</f>
        <v>4</v>
      </c>
      <c r="F3714" t="str">
        <f>Table1[[#This Row],[Order Year]]&amp;"-"&amp;Table1[[#This Row],[Order Month]]</f>
        <v>2014-4</v>
      </c>
      <c r="G3714" s="5">
        <f>YEAR(Table1[[#This Row],[Order Date]])*100 + MONTH(Table1[[#This Row],[Order Date]])</f>
        <v>201404</v>
      </c>
      <c r="H3714" s="1">
        <v>41754</v>
      </c>
      <c r="I3714" t="s">
        <v>191</v>
      </c>
      <c r="J3714" t="s">
        <v>4461</v>
      </c>
      <c r="K3714" t="s">
        <v>4462</v>
      </c>
      <c r="L3714" t="s">
        <v>29</v>
      </c>
      <c r="M3714" t="s">
        <v>30</v>
      </c>
      <c r="N3714" t="s">
        <v>98</v>
      </c>
      <c r="O3714" t="s">
        <v>99</v>
      </c>
      <c r="P3714">
        <v>98103</v>
      </c>
      <c r="Q3714" t="s">
        <v>47</v>
      </c>
      <c r="R3714" t="s">
        <v>6875</v>
      </c>
      <c r="S3714" t="s">
        <v>74</v>
      </c>
      <c r="T3714" t="s">
        <v>164</v>
      </c>
      <c r="U3714" t="s">
        <v>6876</v>
      </c>
      <c r="V3714">
        <v>11.54</v>
      </c>
      <c r="W3714">
        <v>1</v>
      </c>
      <c r="X3714" s="9">
        <f>Table1[[#This Row],[Discount]]</f>
        <v>0</v>
      </c>
      <c r="Y3714">
        <v>0</v>
      </c>
      <c r="Z3714">
        <v>3.4619999999999997</v>
      </c>
    </row>
    <row r="3715" spans="1:26" ht="16" x14ac:dyDescent="0.2">
      <c r="A3715">
        <v>3714</v>
      </c>
      <c r="B3715" t="s">
        <v>6874</v>
      </c>
      <c r="C3715" s="1">
        <v>41751</v>
      </c>
      <c r="D3715">
        <f>YEAR(Table1[[#This Row],[Order Date]])</f>
        <v>2014</v>
      </c>
      <c r="E3715">
        <f>MONTH(Table1[[#This Row],[Order Date]])</f>
        <v>4</v>
      </c>
      <c r="F3715" t="str">
        <f>Table1[[#This Row],[Order Year]]&amp;"-"&amp;Table1[[#This Row],[Order Month]]</f>
        <v>2014-4</v>
      </c>
      <c r="G3715" s="5">
        <f>YEAR(Table1[[#This Row],[Order Date]])*100 + MONTH(Table1[[#This Row],[Order Date]])</f>
        <v>201404</v>
      </c>
      <c r="H3715" s="1">
        <v>41754</v>
      </c>
      <c r="I3715" t="s">
        <v>191</v>
      </c>
      <c r="J3715" t="s">
        <v>4461</v>
      </c>
      <c r="K3715" t="s">
        <v>4462</v>
      </c>
      <c r="L3715" t="s">
        <v>29</v>
      </c>
      <c r="M3715" t="s">
        <v>30</v>
      </c>
      <c r="N3715" t="s">
        <v>98</v>
      </c>
      <c r="O3715" t="s">
        <v>99</v>
      </c>
      <c r="P3715">
        <v>98103</v>
      </c>
      <c r="Q3715" t="s">
        <v>47</v>
      </c>
      <c r="R3715" t="s">
        <v>3123</v>
      </c>
      <c r="S3715" t="s">
        <v>35</v>
      </c>
      <c r="T3715" t="s">
        <v>68</v>
      </c>
      <c r="U3715" t="s">
        <v>3124</v>
      </c>
      <c r="V3715">
        <v>162.60000000000002</v>
      </c>
      <c r="W3715">
        <v>3</v>
      </c>
      <c r="X3715" s="9">
        <f>Table1[[#This Row],[Discount]]</f>
        <v>0</v>
      </c>
      <c r="Y3715">
        <v>0</v>
      </c>
      <c r="Z3715">
        <v>34.145999999999994</v>
      </c>
    </row>
    <row r="3716" spans="1:26" ht="16" x14ac:dyDescent="0.2">
      <c r="A3716">
        <v>3715</v>
      </c>
      <c r="B3716" t="s">
        <v>6877</v>
      </c>
      <c r="C3716" s="1">
        <v>40885</v>
      </c>
      <c r="D3716">
        <f>YEAR(Table1[[#This Row],[Order Date]])</f>
        <v>2011</v>
      </c>
      <c r="E3716">
        <f>MONTH(Table1[[#This Row],[Order Date]])</f>
        <v>12</v>
      </c>
      <c r="F3716" t="str">
        <f>Table1[[#This Row],[Order Year]]&amp;"-"&amp;Table1[[#This Row],[Order Month]]</f>
        <v>2011-12</v>
      </c>
      <c r="G3716" s="5">
        <f>YEAR(Table1[[#This Row],[Order Date]])*100 + MONTH(Table1[[#This Row],[Order Date]])</f>
        <v>201112</v>
      </c>
      <c r="H3716" s="1">
        <v>40887</v>
      </c>
      <c r="I3716" t="s">
        <v>26</v>
      </c>
      <c r="J3716" t="s">
        <v>5284</v>
      </c>
      <c r="K3716" t="s">
        <v>5285</v>
      </c>
      <c r="L3716" t="s">
        <v>29</v>
      </c>
      <c r="M3716" t="s">
        <v>30</v>
      </c>
      <c r="N3716" t="s">
        <v>3018</v>
      </c>
      <c r="O3716" t="s">
        <v>99</v>
      </c>
      <c r="P3716">
        <v>98502</v>
      </c>
      <c r="Q3716" t="s">
        <v>47</v>
      </c>
      <c r="R3716" t="s">
        <v>2347</v>
      </c>
      <c r="S3716" t="s">
        <v>49</v>
      </c>
      <c r="T3716" t="s">
        <v>93</v>
      </c>
      <c r="U3716" t="s">
        <v>2348</v>
      </c>
      <c r="V3716">
        <v>45.68</v>
      </c>
      <c r="W3716">
        <v>2</v>
      </c>
      <c r="X3716" s="9">
        <f>Table1[[#This Row],[Discount]]</f>
        <v>0</v>
      </c>
      <c r="Y3716">
        <v>0</v>
      </c>
      <c r="Z3716">
        <v>21.012799999999999</v>
      </c>
    </row>
    <row r="3717" spans="1:26" ht="16" x14ac:dyDescent="0.2">
      <c r="A3717">
        <v>3716</v>
      </c>
      <c r="B3717" t="s">
        <v>6877</v>
      </c>
      <c r="C3717" s="1">
        <v>40885</v>
      </c>
      <c r="D3717">
        <f>YEAR(Table1[[#This Row],[Order Date]])</f>
        <v>2011</v>
      </c>
      <c r="E3717">
        <f>MONTH(Table1[[#This Row],[Order Date]])</f>
        <v>12</v>
      </c>
      <c r="F3717" t="str">
        <f>Table1[[#This Row],[Order Year]]&amp;"-"&amp;Table1[[#This Row],[Order Month]]</f>
        <v>2011-12</v>
      </c>
      <c r="G3717" s="5">
        <f>YEAR(Table1[[#This Row],[Order Date]])*100 + MONTH(Table1[[#This Row],[Order Date]])</f>
        <v>201112</v>
      </c>
      <c r="H3717" s="1">
        <v>40887</v>
      </c>
      <c r="I3717" t="s">
        <v>26</v>
      </c>
      <c r="J3717" t="s">
        <v>5284</v>
      </c>
      <c r="K3717" t="s">
        <v>5285</v>
      </c>
      <c r="L3717" t="s">
        <v>29</v>
      </c>
      <c r="M3717" t="s">
        <v>30</v>
      </c>
      <c r="N3717" t="s">
        <v>3018</v>
      </c>
      <c r="O3717" t="s">
        <v>99</v>
      </c>
      <c r="P3717">
        <v>98502</v>
      </c>
      <c r="Q3717" t="s">
        <v>47</v>
      </c>
      <c r="R3717" t="s">
        <v>1167</v>
      </c>
      <c r="S3717" t="s">
        <v>35</v>
      </c>
      <c r="T3717" t="s">
        <v>39</v>
      </c>
      <c r="U3717" t="s">
        <v>1168</v>
      </c>
      <c r="V3717">
        <v>603.91999999999996</v>
      </c>
      <c r="W3717">
        <v>5</v>
      </c>
      <c r="X3717" s="9">
        <f>Table1[[#This Row],[Discount]]</f>
        <v>0.2</v>
      </c>
      <c r="Y3717">
        <v>0.2</v>
      </c>
      <c r="Z3717">
        <v>45.294000000000011</v>
      </c>
    </row>
    <row r="3718" spans="1:26" ht="16" x14ac:dyDescent="0.2">
      <c r="A3718">
        <v>3717</v>
      </c>
      <c r="B3718" t="s">
        <v>6878</v>
      </c>
      <c r="C3718" s="1">
        <v>41789</v>
      </c>
      <c r="D3718">
        <f>YEAR(Table1[[#This Row],[Order Date]])</f>
        <v>2014</v>
      </c>
      <c r="E3718">
        <f>MONTH(Table1[[#This Row],[Order Date]])</f>
        <v>5</v>
      </c>
      <c r="F3718" t="str">
        <f>Table1[[#This Row],[Order Year]]&amp;"-"&amp;Table1[[#This Row],[Order Month]]</f>
        <v>2014-5</v>
      </c>
      <c r="G3718" s="5">
        <f>YEAR(Table1[[#This Row],[Order Date]])*100 + MONTH(Table1[[#This Row],[Order Date]])</f>
        <v>201405</v>
      </c>
      <c r="H3718" s="1">
        <v>41793</v>
      </c>
      <c r="I3718" t="s">
        <v>53</v>
      </c>
      <c r="J3718" t="s">
        <v>2253</v>
      </c>
      <c r="K3718" t="s">
        <v>2254</v>
      </c>
      <c r="L3718" t="s">
        <v>105</v>
      </c>
      <c r="M3718" t="s">
        <v>30</v>
      </c>
      <c r="N3718" t="s">
        <v>2533</v>
      </c>
      <c r="O3718" t="s">
        <v>141</v>
      </c>
      <c r="P3718">
        <v>68104</v>
      </c>
      <c r="Q3718" t="s">
        <v>108</v>
      </c>
      <c r="R3718" t="s">
        <v>4869</v>
      </c>
      <c r="S3718" t="s">
        <v>49</v>
      </c>
      <c r="T3718" t="s">
        <v>272</v>
      </c>
      <c r="U3718" t="s">
        <v>4870</v>
      </c>
      <c r="V3718">
        <v>23.55</v>
      </c>
      <c r="W3718">
        <v>5</v>
      </c>
      <c r="X3718" s="9">
        <f>Table1[[#This Row],[Discount]]</f>
        <v>0</v>
      </c>
      <c r="Y3718">
        <v>0</v>
      </c>
      <c r="Z3718">
        <v>1.1775000000000002</v>
      </c>
    </row>
    <row r="3719" spans="1:26" ht="16" x14ac:dyDescent="0.2">
      <c r="A3719">
        <v>3718</v>
      </c>
      <c r="B3719" t="s">
        <v>6879</v>
      </c>
      <c r="C3719" s="1">
        <v>41537</v>
      </c>
      <c r="D3719">
        <f>YEAR(Table1[[#This Row],[Order Date]])</f>
        <v>2013</v>
      </c>
      <c r="E3719">
        <f>MONTH(Table1[[#This Row],[Order Date]])</f>
        <v>9</v>
      </c>
      <c r="F3719" t="str">
        <f>Table1[[#This Row],[Order Year]]&amp;"-"&amp;Table1[[#This Row],[Order Month]]</f>
        <v>2013-9</v>
      </c>
      <c r="G3719" s="5">
        <f>YEAR(Table1[[#This Row],[Order Date]])*100 + MONTH(Table1[[#This Row],[Order Date]])</f>
        <v>201309</v>
      </c>
      <c r="H3719" s="1">
        <v>41541</v>
      </c>
      <c r="I3719" t="s">
        <v>53</v>
      </c>
      <c r="J3719" t="s">
        <v>2000</v>
      </c>
      <c r="K3719" t="s">
        <v>2001</v>
      </c>
      <c r="L3719" t="s">
        <v>29</v>
      </c>
      <c r="M3719" t="s">
        <v>30</v>
      </c>
      <c r="N3719" t="s">
        <v>500</v>
      </c>
      <c r="O3719" t="s">
        <v>1275</v>
      </c>
      <c r="P3719">
        <v>31907</v>
      </c>
      <c r="Q3719" t="s">
        <v>33</v>
      </c>
      <c r="R3719" t="s">
        <v>6880</v>
      </c>
      <c r="S3719" t="s">
        <v>49</v>
      </c>
      <c r="T3719" t="s">
        <v>581</v>
      </c>
      <c r="U3719" t="s">
        <v>6881</v>
      </c>
      <c r="V3719">
        <v>5.04</v>
      </c>
      <c r="W3719">
        <v>2</v>
      </c>
      <c r="X3719" s="9">
        <f>Table1[[#This Row],[Discount]]</f>
        <v>0</v>
      </c>
      <c r="Y3719">
        <v>0</v>
      </c>
      <c r="Z3719">
        <v>0.15120000000000022</v>
      </c>
    </row>
    <row r="3720" spans="1:26" ht="16" x14ac:dyDescent="0.2">
      <c r="A3720">
        <v>3719</v>
      </c>
      <c r="B3720" t="s">
        <v>6879</v>
      </c>
      <c r="C3720" s="1">
        <v>41537</v>
      </c>
      <c r="D3720">
        <f>YEAR(Table1[[#This Row],[Order Date]])</f>
        <v>2013</v>
      </c>
      <c r="E3720">
        <f>MONTH(Table1[[#This Row],[Order Date]])</f>
        <v>9</v>
      </c>
      <c r="F3720" t="str">
        <f>Table1[[#This Row],[Order Year]]&amp;"-"&amp;Table1[[#This Row],[Order Month]]</f>
        <v>2013-9</v>
      </c>
      <c r="G3720" s="5">
        <f>YEAR(Table1[[#This Row],[Order Date]])*100 + MONTH(Table1[[#This Row],[Order Date]])</f>
        <v>201309</v>
      </c>
      <c r="H3720" s="1">
        <v>41541</v>
      </c>
      <c r="I3720" t="s">
        <v>53</v>
      </c>
      <c r="J3720" t="s">
        <v>2000</v>
      </c>
      <c r="K3720" t="s">
        <v>2001</v>
      </c>
      <c r="L3720" t="s">
        <v>29</v>
      </c>
      <c r="M3720" t="s">
        <v>30</v>
      </c>
      <c r="N3720" t="s">
        <v>500</v>
      </c>
      <c r="O3720" t="s">
        <v>1275</v>
      </c>
      <c r="P3720">
        <v>31907</v>
      </c>
      <c r="Q3720" t="s">
        <v>33</v>
      </c>
      <c r="R3720" t="s">
        <v>4545</v>
      </c>
      <c r="S3720" t="s">
        <v>74</v>
      </c>
      <c r="T3720" t="s">
        <v>164</v>
      </c>
      <c r="U3720" t="s">
        <v>4546</v>
      </c>
      <c r="V3720">
        <v>249.95000000000002</v>
      </c>
      <c r="W3720">
        <v>5</v>
      </c>
      <c r="X3720" s="9">
        <f>Table1[[#This Row],[Discount]]</f>
        <v>0</v>
      </c>
      <c r="Y3720">
        <v>0</v>
      </c>
      <c r="Z3720">
        <v>107.47850000000001</v>
      </c>
    </row>
    <row r="3721" spans="1:26" ht="16" x14ac:dyDescent="0.2">
      <c r="A3721">
        <v>3720</v>
      </c>
      <c r="B3721" t="s">
        <v>6882</v>
      </c>
      <c r="C3721" s="1">
        <v>41535</v>
      </c>
      <c r="D3721">
        <f>YEAR(Table1[[#This Row],[Order Date]])</f>
        <v>2013</v>
      </c>
      <c r="E3721">
        <f>MONTH(Table1[[#This Row],[Order Date]])</f>
        <v>9</v>
      </c>
      <c r="F3721" t="str">
        <f>Table1[[#This Row],[Order Year]]&amp;"-"&amp;Table1[[#This Row],[Order Month]]</f>
        <v>2013-9</v>
      </c>
      <c r="G3721" s="5">
        <f>YEAR(Table1[[#This Row],[Order Date]])*100 + MONTH(Table1[[#This Row],[Order Date]])</f>
        <v>201309</v>
      </c>
      <c r="H3721" s="1">
        <v>41541</v>
      </c>
      <c r="I3721" t="s">
        <v>53</v>
      </c>
      <c r="J3721" t="s">
        <v>310</v>
      </c>
      <c r="K3721" t="s">
        <v>311</v>
      </c>
      <c r="L3721" t="s">
        <v>44</v>
      </c>
      <c r="M3721" t="s">
        <v>30</v>
      </c>
      <c r="N3721" t="s">
        <v>500</v>
      </c>
      <c r="O3721" t="s">
        <v>257</v>
      </c>
      <c r="P3721">
        <v>47201</v>
      </c>
      <c r="Q3721" t="s">
        <v>108</v>
      </c>
      <c r="R3721" t="s">
        <v>691</v>
      </c>
      <c r="S3721" t="s">
        <v>49</v>
      </c>
      <c r="T3721" t="s">
        <v>71</v>
      </c>
      <c r="U3721" t="s">
        <v>692</v>
      </c>
      <c r="V3721">
        <v>33.4</v>
      </c>
      <c r="W3721">
        <v>5</v>
      </c>
      <c r="X3721" s="9">
        <f>Table1[[#This Row],[Discount]]</f>
        <v>0</v>
      </c>
      <c r="Y3721">
        <v>0</v>
      </c>
      <c r="Z3721">
        <v>12.357999999999997</v>
      </c>
    </row>
    <row r="3722" spans="1:26" ht="16" x14ac:dyDescent="0.2">
      <c r="A3722">
        <v>3721</v>
      </c>
      <c r="B3722" t="s">
        <v>6883</v>
      </c>
      <c r="C3722" s="1">
        <v>41629</v>
      </c>
      <c r="D3722">
        <f>YEAR(Table1[[#This Row],[Order Date]])</f>
        <v>2013</v>
      </c>
      <c r="E3722">
        <f>MONTH(Table1[[#This Row],[Order Date]])</f>
        <v>12</v>
      </c>
      <c r="F3722" t="str">
        <f>Table1[[#This Row],[Order Year]]&amp;"-"&amp;Table1[[#This Row],[Order Month]]</f>
        <v>2013-12</v>
      </c>
      <c r="G3722" s="5">
        <f>YEAR(Table1[[#This Row],[Order Date]])*100 + MONTH(Table1[[#This Row],[Order Date]])</f>
        <v>201312</v>
      </c>
      <c r="H3722" s="1">
        <v>41633</v>
      </c>
      <c r="I3722" t="s">
        <v>53</v>
      </c>
      <c r="J3722" t="s">
        <v>3679</v>
      </c>
      <c r="K3722" t="s">
        <v>3680</v>
      </c>
      <c r="L3722" t="s">
        <v>105</v>
      </c>
      <c r="M3722" t="s">
        <v>30</v>
      </c>
      <c r="N3722" t="s">
        <v>331</v>
      </c>
      <c r="O3722" t="s">
        <v>1490</v>
      </c>
      <c r="P3722">
        <v>39212</v>
      </c>
      <c r="Q3722" t="s">
        <v>33</v>
      </c>
      <c r="R3722" t="s">
        <v>1137</v>
      </c>
      <c r="S3722" t="s">
        <v>35</v>
      </c>
      <c r="T3722" t="s">
        <v>68</v>
      </c>
      <c r="U3722" t="s">
        <v>1138</v>
      </c>
      <c r="V3722">
        <v>18.920000000000002</v>
      </c>
      <c r="W3722">
        <v>4</v>
      </c>
      <c r="X3722" s="9">
        <f>Table1[[#This Row],[Discount]]</f>
        <v>0</v>
      </c>
      <c r="Y3722">
        <v>0</v>
      </c>
      <c r="Z3722">
        <v>7.3788000000000018</v>
      </c>
    </row>
    <row r="3723" spans="1:26" ht="16" x14ac:dyDescent="0.2">
      <c r="A3723">
        <v>3722</v>
      </c>
      <c r="B3723" t="s">
        <v>6883</v>
      </c>
      <c r="C3723" s="1">
        <v>41629</v>
      </c>
      <c r="D3723">
        <f>YEAR(Table1[[#This Row],[Order Date]])</f>
        <v>2013</v>
      </c>
      <c r="E3723">
        <f>MONTH(Table1[[#This Row],[Order Date]])</f>
        <v>12</v>
      </c>
      <c r="F3723" t="str">
        <f>Table1[[#This Row],[Order Year]]&amp;"-"&amp;Table1[[#This Row],[Order Month]]</f>
        <v>2013-12</v>
      </c>
      <c r="G3723" s="5">
        <f>YEAR(Table1[[#This Row],[Order Date]])*100 + MONTH(Table1[[#This Row],[Order Date]])</f>
        <v>201312</v>
      </c>
      <c r="H3723" s="1">
        <v>41633</v>
      </c>
      <c r="I3723" t="s">
        <v>53</v>
      </c>
      <c r="J3723" t="s">
        <v>3679</v>
      </c>
      <c r="K3723" t="s">
        <v>3680</v>
      </c>
      <c r="L3723" t="s">
        <v>105</v>
      </c>
      <c r="M3723" t="s">
        <v>30</v>
      </c>
      <c r="N3723" t="s">
        <v>331</v>
      </c>
      <c r="O3723" t="s">
        <v>1490</v>
      </c>
      <c r="P3723">
        <v>39212</v>
      </c>
      <c r="Q3723" t="s">
        <v>33</v>
      </c>
      <c r="R3723" t="s">
        <v>77</v>
      </c>
      <c r="S3723" t="s">
        <v>49</v>
      </c>
      <c r="T3723" t="s">
        <v>78</v>
      </c>
      <c r="U3723" t="s">
        <v>79</v>
      </c>
      <c r="V3723">
        <v>15.42</v>
      </c>
      <c r="W3723">
        <v>2</v>
      </c>
      <c r="X3723" s="9">
        <f>Table1[[#This Row],[Discount]]</f>
        <v>0</v>
      </c>
      <c r="Y3723">
        <v>0</v>
      </c>
      <c r="Z3723">
        <v>6.9390000000000001</v>
      </c>
    </row>
    <row r="3724" spans="1:26" ht="16" x14ac:dyDescent="0.2">
      <c r="A3724">
        <v>3723</v>
      </c>
      <c r="B3724" t="s">
        <v>6884</v>
      </c>
      <c r="C3724" s="1">
        <v>41966</v>
      </c>
      <c r="D3724">
        <f>YEAR(Table1[[#This Row],[Order Date]])</f>
        <v>2014</v>
      </c>
      <c r="E3724">
        <f>MONTH(Table1[[#This Row],[Order Date]])</f>
        <v>11</v>
      </c>
      <c r="F3724" t="str">
        <f>Table1[[#This Row],[Order Year]]&amp;"-"&amp;Table1[[#This Row],[Order Month]]</f>
        <v>2014-11</v>
      </c>
      <c r="G3724" s="5">
        <f>YEAR(Table1[[#This Row],[Order Date]])*100 + MONTH(Table1[[#This Row],[Order Date]])</f>
        <v>201411</v>
      </c>
      <c r="H3724" s="1">
        <v>41970</v>
      </c>
      <c r="I3724" t="s">
        <v>53</v>
      </c>
      <c r="J3724" t="s">
        <v>3164</v>
      </c>
      <c r="K3724" t="s">
        <v>3165</v>
      </c>
      <c r="L3724" t="s">
        <v>29</v>
      </c>
      <c r="M3724" t="s">
        <v>30</v>
      </c>
      <c r="N3724" t="s">
        <v>187</v>
      </c>
      <c r="O3724" t="s">
        <v>107</v>
      </c>
      <c r="P3724">
        <v>77070</v>
      </c>
      <c r="Q3724" t="s">
        <v>108</v>
      </c>
      <c r="R3724" t="s">
        <v>1235</v>
      </c>
      <c r="S3724" t="s">
        <v>49</v>
      </c>
      <c r="T3724" t="s">
        <v>71</v>
      </c>
      <c r="U3724" t="s">
        <v>1236</v>
      </c>
      <c r="V3724">
        <v>35.712000000000003</v>
      </c>
      <c r="W3724">
        <v>8</v>
      </c>
      <c r="X3724" s="9">
        <f>Table1[[#This Row],[Discount]]</f>
        <v>0.2</v>
      </c>
      <c r="Y3724">
        <v>0.2</v>
      </c>
      <c r="Z3724">
        <v>2.2319999999999958</v>
      </c>
    </row>
    <row r="3725" spans="1:26" ht="16" x14ac:dyDescent="0.2">
      <c r="A3725">
        <v>3724</v>
      </c>
      <c r="B3725" t="s">
        <v>6885</v>
      </c>
      <c r="C3725" s="1">
        <v>40907</v>
      </c>
      <c r="D3725">
        <f>YEAR(Table1[[#This Row],[Order Date]])</f>
        <v>2011</v>
      </c>
      <c r="E3725">
        <f>MONTH(Table1[[#This Row],[Order Date]])</f>
        <v>12</v>
      </c>
      <c r="F3725" t="str">
        <f>Table1[[#This Row],[Order Year]]&amp;"-"&amp;Table1[[#This Row],[Order Month]]</f>
        <v>2011-12</v>
      </c>
      <c r="G3725" s="5">
        <f>YEAR(Table1[[#This Row],[Order Date]])*100 + MONTH(Table1[[#This Row],[Order Date]])</f>
        <v>201112</v>
      </c>
      <c r="H3725" s="1">
        <v>40912</v>
      </c>
      <c r="I3725" t="s">
        <v>53</v>
      </c>
      <c r="J3725" t="s">
        <v>6868</v>
      </c>
      <c r="K3725" t="s">
        <v>6869</v>
      </c>
      <c r="L3725" t="s">
        <v>44</v>
      </c>
      <c r="M3725" t="s">
        <v>30</v>
      </c>
      <c r="N3725" t="s">
        <v>547</v>
      </c>
      <c r="O3725" t="s">
        <v>313</v>
      </c>
      <c r="P3725">
        <v>85023</v>
      </c>
      <c r="Q3725" t="s">
        <v>47</v>
      </c>
      <c r="R3725" t="s">
        <v>6370</v>
      </c>
      <c r="S3725" t="s">
        <v>49</v>
      </c>
      <c r="T3725" t="s">
        <v>78</v>
      </c>
      <c r="U3725" t="s">
        <v>6371</v>
      </c>
      <c r="V3725">
        <v>551.98500000000013</v>
      </c>
      <c r="W3725">
        <v>5</v>
      </c>
      <c r="X3725" s="9">
        <f>Table1[[#This Row],[Discount]]</f>
        <v>0.7</v>
      </c>
      <c r="Y3725">
        <v>0.7</v>
      </c>
      <c r="Z3725">
        <v>-459.98750000000018</v>
      </c>
    </row>
    <row r="3726" spans="1:26" ht="16" x14ac:dyDescent="0.2">
      <c r="A3726">
        <v>3725</v>
      </c>
      <c r="B3726" t="s">
        <v>6886</v>
      </c>
      <c r="C3726" s="1">
        <v>41733</v>
      </c>
      <c r="D3726">
        <f>YEAR(Table1[[#This Row],[Order Date]])</f>
        <v>2014</v>
      </c>
      <c r="E3726">
        <f>MONTH(Table1[[#This Row],[Order Date]])</f>
        <v>4</v>
      </c>
      <c r="F3726" t="str">
        <f>Table1[[#This Row],[Order Year]]&amp;"-"&amp;Table1[[#This Row],[Order Month]]</f>
        <v>2014-4</v>
      </c>
      <c r="G3726" s="5">
        <f>YEAR(Table1[[#This Row],[Order Date]])*100 + MONTH(Table1[[#This Row],[Order Date]])</f>
        <v>201404</v>
      </c>
      <c r="H3726" s="1">
        <v>41735</v>
      </c>
      <c r="I3726" t="s">
        <v>191</v>
      </c>
      <c r="J3726" t="s">
        <v>1677</v>
      </c>
      <c r="K3726" t="s">
        <v>1678</v>
      </c>
      <c r="L3726" t="s">
        <v>29</v>
      </c>
      <c r="M3726" t="s">
        <v>30</v>
      </c>
      <c r="N3726" t="s">
        <v>306</v>
      </c>
      <c r="O3726" t="s">
        <v>214</v>
      </c>
      <c r="P3726">
        <v>60653</v>
      </c>
      <c r="Q3726" t="s">
        <v>108</v>
      </c>
      <c r="R3726" t="s">
        <v>1653</v>
      </c>
      <c r="S3726" t="s">
        <v>49</v>
      </c>
      <c r="T3726" t="s">
        <v>71</v>
      </c>
      <c r="U3726" t="s">
        <v>1654</v>
      </c>
      <c r="V3726">
        <v>7.0559999999999992</v>
      </c>
      <c r="W3726">
        <v>3</v>
      </c>
      <c r="X3726" s="9">
        <f>Table1[[#This Row],[Discount]]</f>
        <v>0.2</v>
      </c>
      <c r="Y3726">
        <v>0.2</v>
      </c>
      <c r="Z3726">
        <v>2.2050000000000001</v>
      </c>
    </row>
    <row r="3727" spans="1:26" ht="16" x14ac:dyDescent="0.2">
      <c r="A3727">
        <v>3726</v>
      </c>
      <c r="B3727" t="s">
        <v>6887</v>
      </c>
      <c r="C3727" s="1">
        <v>41635</v>
      </c>
      <c r="D3727">
        <f>YEAR(Table1[[#This Row],[Order Date]])</f>
        <v>2013</v>
      </c>
      <c r="E3727">
        <f>MONTH(Table1[[#This Row],[Order Date]])</f>
        <v>12</v>
      </c>
      <c r="F3727" t="str">
        <f>Table1[[#This Row],[Order Year]]&amp;"-"&amp;Table1[[#This Row],[Order Month]]</f>
        <v>2013-12</v>
      </c>
      <c r="G3727" s="5">
        <f>YEAR(Table1[[#This Row],[Order Date]])*100 + MONTH(Table1[[#This Row],[Order Date]])</f>
        <v>201312</v>
      </c>
      <c r="H3727" s="1">
        <v>41642</v>
      </c>
      <c r="I3727" t="s">
        <v>53</v>
      </c>
      <c r="J3727" t="s">
        <v>587</v>
      </c>
      <c r="K3727" t="s">
        <v>588</v>
      </c>
      <c r="L3727" t="s">
        <v>44</v>
      </c>
      <c r="M3727" t="s">
        <v>30</v>
      </c>
      <c r="N3727" t="s">
        <v>810</v>
      </c>
      <c r="O3727" t="s">
        <v>460</v>
      </c>
      <c r="P3727">
        <v>80219</v>
      </c>
      <c r="Q3727" t="s">
        <v>47</v>
      </c>
      <c r="R3727" t="s">
        <v>5137</v>
      </c>
      <c r="S3727" t="s">
        <v>49</v>
      </c>
      <c r="T3727" t="s">
        <v>81</v>
      </c>
      <c r="U3727" t="s">
        <v>5138</v>
      </c>
      <c r="V3727">
        <v>18.72</v>
      </c>
      <c r="W3727">
        <v>2</v>
      </c>
      <c r="X3727" s="9">
        <f>Table1[[#This Row],[Discount]]</f>
        <v>0.2</v>
      </c>
      <c r="Y3727">
        <v>0.2</v>
      </c>
      <c r="Z3727">
        <v>3.51</v>
      </c>
    </row>
    <row r="3728" spans="1:26" ht="16" x14ac:dyDescent="0.2">
      <c r="A3728">
        <v>3727</v>
      </c>
      <c r="B3728" t="s">
        <v>6888</v>
      </c>
      <c r="C3728" s="1">
        <v>41431</v>
      </c>
      <c r="D3728">
        <f>YEAR(Table1[[#This Row],[Order Date]])</f>
        <v>2013</v>
      </c>
      <c r="E3728">
        <f>MONTH(Table1[[#This Row],[Order Date]])</f>
        <v>6</v>
      </c>
      <c r="F3728" t="str">
        <f>Table1[[#This Row],[Order Year]]&amp;"-"&amp;Table1[[#This Row],[Order Month]]</f>
        <v>2013-6</v>
      </c>
      <c r="G3728" s="5">
        <f>YEAR(Table1[[#This Row],[Order Date]])*100 + MONTH(Table1[[#This Row],[Order Date]])</f>
        <v>201306</v>
      </c>
      <c r="H3728" s="1">
        <v>41437</v>
      </c>
      <c r="I3728" t="s">
        <v>53</v>
      </c>
      <c r="J3728" t="s">
        <v>4571</v>
      </c>
      <c r="K3728" t="s">
        <v>4572</v>
      </c>
      <c r="L3728" t="s">
        <v>29</v>
      </c>
      <c r="M3728" t="s">
        <v>30</v>
      </c>
      <c r="N3728" t="s">
        <v>609</v>
      </c>
      <c r="O3728" t="s">
        <v>248</v>
      </c>
      <c r="P3728">
        <v>19711</v>
      </c>
      <c r="Q3728" t="s">
        <v>151</v>
      </c>
      <c r="R3728" t="s">
        <v>2873</v>
      </c>
      <c r="S3728" t="s">
        <v>49</v>
      </c>
      <c r="T3728" t="s">
        <v>62</v>
      </c>
      <c r="U3728" t="s">
        <v>2874</v>
      </c>
      <c r="V3728">
        <v>360.38</v>
      </c>
      <c r="W3728">
        <v>2</v>
      </c>
      <c r="X3728" s="9">
        <f>Table1[[#This Row],[Discount]]</f>
        <v>0</v>
      </c>
      <c r="Y3728">
        <v>0</v>
      </c>
      <c r="Z3728">
        <v>93.698800000000006</v>
      </c>
    </row>
    <row r="3729" spans="1:26" ht="16" x14ac:dyDescent="0.2">
      <c r="A3729">
        <v>3728</v>
      </c>
      <c r="B3729" t="s">
        <v>6888</v>
      </c>
      <c r="C3729" s="1">
        <v>41431</v>
      </c>
      <c r="D3729">
        <f>YEAR(Table1[[#This Row],[Order Date]])</f>
        <v>2013</v>
      </c>
      <c r="E3729">
        <f>MONTH(Table1[[#This Row],[Order Date]])</f>
        <v>6</v>
      </c>
      <c r="F3729" t="str">
        <f>Table1[[#This Row],[Order Year]]&amp;"-"&amp;Table1[[#This Row],[Order Month]]</f>
        <v>2013-6</v>
      </c>
      <c r="G3729" s="5">
        <f>YEAR(Table1[[#This Row],[Order Date]])*100 + MONTH(Table1[[#This Row],[Order Date]])</f>
        <v>201306</v>
      </c>
      <c r="H3729" s="1">
        <v>41437</v>
      </c>
      <c r="I3729" t="s">
        <v>53</v>
      </c>
      <c r="J3729" t="s">
        <v>4571</v>
      </c>
      <c r="K3729" t="s">
        <v>4572</v>
      </c>
      <c r="L3729" t="s">
        <v>29</v>
      </c>
      <c r="M3729" t="s">
        <v>30</v>
      </c>
      <c r="N3729" t="s">
        <v>609</v>
      </c>
      <c r="O3729" t="s">
        <v>248</v>
      </c>
      <c r="P3729">
        <v>19711</v>
      </c>
      <c r="Q3729" t="s">
        <v>151</v>
      </c>
      <c r="R3729" t="s">
        <v>1235</v>
      </c>
      <c r="S3729" t="s">
        <v>49</v>
      </c>
      <c r="T3729" t="s">
        <v>71</v>
      </c>
      <c r="U3729" t="s">
        <v>1236</v>
      </c>
      <c r="V3729">
        <v>11.16</v>
      </c>
      <c r="W3729">
        <v>2</v>
      </c>
      <c r="X3729" s="9">
        <f>Table1[[#This Row],[Discount]]</f>
        <v>0</v>
      </c>
      <c r="Y3729">
        <v>0</v>
      </c>
      <c r="Z3729">
        <v>2.7899999999999991</v>
      </c>
    </row>
    <row r="3730" spans="1:26" ht="16" x14ac:dyDescent="0.2">
      <c r="A3730">
        <v>3729</v>
      </c>
      <c r="B3730" t="s">
        <v>6888</v>
      </c>
      <c r="C3730" s="1">
        <v>41431</v>
      </c>
      <c r="D3730">
        <f>YEAR(Table1[[#This Row],[Order Date]])</f>
        <v>2013</v>
      </c>
      <c r="E3730">
        <f>MONTH(Table1[[#This Row],[Order Date]])</f>
        <v>6</v>
      </c>
      <c r="F3730" t="str">
        <f>Table1[[#This Row],[Order Year]]&amp;"-"&amp;Table1[[#This Row],[Order Month]]</f>
        <v>2013-6</v>
      </c>
      <c r="G3730" s="5">
        <f>YEAR(Table1[[#This Row],[Order Date]])*100 + MONTH(Table1[[#This Row],[Order Date]])</f>
        <v>201306</v>
      </c>
      <c r="H3730" s="1">
        <v>41437</v>
      </c>
      <c r="I3730" t="s">
        <v>53</v>
      </c>
      <c r="J3730" t="s">
        <v>4571</v>
      </c>
      <c r="K3730" t="s">
        <v>4572</v>
      </c>
      <c r="L3730" t="s">
        <v>29</v>
      </c>
      <c r="M3730" t="s">
        <v>30</v>
      </c>
      <c r="N3730" t="s">
        <v>609</v>
      </c>
      <c r="O3730" t="s">
        <v>248</v>
      </c>
      <c r="P3730">
        <v>19711</v>
      </c>
      <c r="Q3730" t="s">
        <v>151</v>
      </c>
      <c r="R3730" t="s">
        <v>6427</v>
      </c>
      <c r="S3730" t="s">
        <v>49</v>
      </c>
      <c r="T3730" t="s">
        <v>50</v>
      </c>
      <c r="U3730" t="s">
        <v>6428</v>
      </c>
      <c r="V3730">
        <v>14.940000000000001</v>
      </c>
      <c r="W3730">
        <v>3</v>
      </c>
      <c r="X3730" s="9">
        <f>Table1[[#This Row],[Discount]]</f>
        <v>0</v>
      </c>
      <c r="Y3730">
        <v>0</v>
      </c>
      <c r="Z3730">
        <v>6.8723999999999998</v>
      </c>
    </row>
    <row r="3731" spans="1:26" ht="16" x14ac:dyDescent="0.2">
      <c r="A3731">
        <v>3730</v>
      </c>
      <c r="B3731" t="s">
        <v>6889</v>
      </c>
      <c r="C3731" s="1">
        <v>41170</v>
      </c>
      <c r="D3731">
        <f>YEAR(Table1[[#This Row],[Order Date]])</f>
        <v>2012</v>
      </c>
      <c r="E3731">
        <f>MONTH(Table1[[#This Row],[Order Date]])</f>
        <v>9</v>
      </c>
      <c r="F3731" t="str">
        <f>Table1[[#This Row],[Order Year]]&amp;"-"&amp;Table1[[#This Row],[Order Month]]</f>
        <v>2012-9</v>
      </c>
      <c r="G3731" s="5">
        <f>YEAR(Table1[[#This Row],[Order Date]])*100 + MONTH(Table1[[#This Row],[Order Date]])</f>
        <v>201209</v>
      </c>
      <c r="H3731" s="1">
        <v>41175</v>
      </c>
      <c r="I3731" t="s">
        <v>53</v>
      </c>
      <c r="J3731" t="s">
        <v>1506</v>
      </c>
      <c r="K3731" t="s">
        <v>1507</v>
      </c>
      <c r="L3731" t="s">
        <v>44</v>
      </c>
      <c r="M3731" t="s">
        <v>30</v>
      </c>
      <c r="N3731" t="s">
        <v>3216</v>
      </c>
      <c r="O3731" t="s">
        <v>2738</v>
      </c>
      <c r="P3731">
        <v>20735</v>
      </c>
      <c r="Q3731" t="s">
        <v>151</v>
      </c>
      <c r="R3731" t="s">
        <v>4017</v>
      </c>
      <c r="S3731" t="s">
        <v>49</v>
      </c>
      <c r="T3731" t="s">
        <v>62</v>
      </c>
      <c r="U3731" t="s">
        <v>4018</v>
      </c>
      <c r="V3731">
        <v>41.96</v>
      </c>
      <c r="W3731">
        <v>2</v>
      </c>
      <c r="X3731" s="9">
        <f>Table1[[#This Row],[Discount]]</f>
        <v>0</v>
      </c>
      <c r="Y3731">
        <v>0</v>
      </c>
      <c r="Z3731">
        <v>7.9724000000000004</v>
      </c>
    </row>
    <row r="3732" spans="1:26" ht="16" x14ac:dyDescent="0.2">
      <c r="A3732">
        <v>3731</v>
      </c>
      <c r="B3732" t="s">
        <v>6889</v>
      </c>
      <c r="C3732" s="1">
        <v>41170</v>
      </c>
      <c r="D3732">
        <f>YEAR(Table1[[#This Row],[Order Date]])</f>
        <v>2012</v>
      </c>
      <c r="E3732">
        <f>MONTH(Table1[[#This Row],[Order Date]])</f>
        <v>9</v>
      </c>
      <c r="F3732" t="str">
        <f>Table1[[#This Row],[Order Year]]&amp;"-"&amp;Table1[[#This Row],[Order Month]]</f>
        <v>2012-9</v>
      </c>
      <c r="G3732" s="5">
        <f>YEAR(Table1[[#This Row],[Order Date]])*100 + MONTH(Table1[[#This Row],[Order Date]])</f>
        <v>201209</v>
      </c>
      <c r="H3732" s="1">
        <v>41175</v>
      </c>
      <c r="I3732" t="s">
        <v>53</v>
      </c>
      <c r="J3732" t="s">
        <v>1506</v>
      </c>
      <c r="K3732" t="s">
        <v>1507</v>
      </c>
      <c r="L3732" t="s">
        <v>44</v>
      </c>
      <c r="M3732" t="s">
        <v>30</v>
      </c>
      <c r="N3732" t="s">
        <v>3216</v>
      </c>
      <c r="O3732" t="s">
        <v>2738</v>
      </c>
      <c r="P3732">
        <v>20735</v>
      </c>
      <c r="Q3732" t="s">
        <v>151</v>
      </c>
      <c r="R3732" t="s">
        <v>343</v>
      </c>
      <c r="S3732" t="s">
        <v>49</v>
      </c>
      <c r="T3732" t="s">
        <v>62</v>
      </c>
      <c r="U3732" t="s">
        <v>344</v>
      </c>
      <c r="V3732">
        <v>636.86</v>
      </c>
      <c r="W3732">
        <v>7</v>
      </c>
      <c r="X3732" s="9">
        <f>Table1[[#This Row],[Discount]]</f>
        <v>0</v>
      </c>
      <c r="Y3732">
        <v>0</v>
      </c>
      <c r="Z3732">
        <v>0</v>
      </c>
    </row>
    <row r="3733" spans="1:26" ht="16" x14ac:dyDescent="0.2">
      <c r="A3733">
        <v>3732</v>
      </c>
      <c r="B3733" t="s">
        <v>6889</v>
      </c>
      <c r="C3733" s="1">
        <v>41170</v>
      </c>
      <c r="D3733">
        <f>YEAR(Table1[[#This Row],[Order Date]])</f>
        <v>2012</v>
      </c>
      <c r="E3733">
        <f>MONTH(Table1[[#This Row],[Order Date]])</f>
        <v>9</v>
      </c>
      <c r="F3733" t="str">
        <f>Table1[[#This Row],[Order Year]]&amp;"-"&amp;Table1[[#This Row],[Order Month]]</f>
        <v>2012-9</v>
      </c>
      <c r="G3733" s="5">
        <f>YEAR(Table1[[#This Row],[Order Date]])*100 + MONTH(Table1[[#This Row],[Order Date]])</f>
        <v>201209</v>
      </c>
      <c r="H3733" s="1">
        <v>41175</v>
      </c>
      <c r="I3733" t="s">
        <v>53</v>
      </c>
      <c r="J3733" t="s">
        <v>1506</v>
      </c>
      <c r="K3733" t="s">
        <v>1507</v>
      </c>
      <c r="L3733" t="s">
        <v>44</v>
      </c>
      <c r="M3733" t="s">
        <v>30</v>
      </c>
      <c r="N3733" t="s">
        <v>3216</v>
      </c>
      <c r="O3733" t="s">
        <v>2738</v>
      </c>
      <c r="P3733">
        <v>20735</v>
      </c>
      <c r="Q3733" t="s">
        <v>151</v>
      </c>
      <c r="R3733" t="s">
        <v>6890</v>
      </c>
      <c r="S3733" t="s">
        <v>74</v>
      </c>
      <c r="T3733" t="s">
        <v>75</v>
      </c>
      <c r="U3733" t="s">
        <v>6891</v>
      </c>
      <c r="V3733">
        <v>499.99</v>
      </c>
      <c r="W3733">
        <v>1</v>
      </c>
      <c r="X3733" s="9">
        <f>Table1[[#This Row],[Discount]]</f>
        <v>0</v>
      </c>
      <c r="Y3733">
        <v>0</v>
      </c>
      <c r="Z3733">
        <v>129.99740000000003</v>
      </c>
    </row>
    <row r="3734" spans="1:26" ht="16" x14ac:dyDescent="0.2">
      <c r="A3734">
        <v>3733</v>
      </c>
      <c r="B3734" t="s">
        <v>6889</v>
      </c>
      <c r="C3734" s="1">
        <v>41170</v>
      </c>
      <c r="D3734">
        <f>YEAR(Table1[[#This Row],[Order Date]])</f>
        <v>2012</v>
      </c>
      <c r="E3734">
        <f>MONTH(Table1[[#This Row],[Order Date]])</f>
        <v>9</v>
      </c>
      <c r="F3734" t="str">
        <f>Table1[[#This Row],[Order Year]]&amp;"-"&amp;Table1[[#This Row],[Order Month]]</f>
        <v>2012-9</v>
      </c>
      <c r="G3734" s="5">
        <f>YEAR(Table1[[#This Row],[Order Date]])*100 + MONTH(Table1[[#This Row],[Order Date]])</f>
        <v>201209</v>
      </c>
      <c r="H3734" s="1">
        <v>41175</v>
      </c>
      <c r="I3734" t="s">
        <v>53</v>
      </c>
      <c r="J3734" t="s">
        <v>1506</v>
      </c>
      <c r="K3734" t="s">
        <v>1507</v>
      </c>
      <c r="L3734" t="s">
        <v>44</v>
      </c>
      <c r="M3734" t="s">
        <v>30</v>
      </c>
      <c r="N3734" t="s">
        <v>3216</v>
      </c>
      <c r="O3734" t="s">
        <v>2738</v>
      </c>
      <c r="P3734">
        <v>20735</v>
      </c>
      <c r="Q3734" t="s">
        <v>151</v>
      </c>
      <c r="R3734" t="s">
        <v>4602</v>
      </c>
      <c r="S3734" t="s">
        <v>74</v>
      </c>
      <c r="T3734" t="s">
        <v>75</v>
      </c>
      <c r="U3734" t="s">
        <v>4603</v>
      </c>
      <c r="V3734">
        <v>1259.93</v>
      </c>
      <c r="W3734">
        <v>7</v>
      </c>
      <c r="X3734" s="9">
        <f>Table1[[#This Row],[Discount]]</f>
        <v>0</v>
      </c>
      <c r="Y3734">
        <v>0</v>
      </c>
      <c r="Z3734">
        <v>327.58180000000004</v>
      </c>
    </row>
    <row r="3735" spans="1:26" ht="16" x14ac:dyDescent="0.2">
      <c r="A3735">
        <v>3734</v>
      </c>
      <c r="B3735" t="s">
        <v>6889</v>
      </c>
      <c r="C3735" s="1">
        <v>41170</v>
      </c>
      <c r="D3735">
        <f>YEAR(Table1[[#This Row],[Order Date]])</f>
        <v>2012</v>
      </c>
      <c r="E3735">
        <f>MONTH(Table1[[#This Row],[Order Date]])</f>
        <v>9</v>
      </c>
      <c r="F3735" t="str">
        <f>Table1[[#This Row],[Order Year]]&amp;"-"&amp;Table1[[#This Row],[Order Month]]</f>
        <v>2012-9</v>
      </c>
      <c r="G3735" s="5">
        <f>YEAR(Table1[[#This Row],[Order Date]])*100 + MONTH(Table1[[#This Row],[Order Date]])</f>
        <v>201209</v>
      </c>
      <c r="H3735" s="1">
        <v>41175</v>
      </c>
      <c r="I3735" t="s">
        <v>53</v>
      </c>
      <c r="J3735" t="s">
        <v>1506</v>
      </c>
      <c r="K3735" t="s">
        <v>1507</v>
      </c>
      <c r="L3735" t="s">
        <v>44</v>
      </c>
      <c r="M3735" t="s">
        <v>30</v>
      </c>
      <c r="N3735" t="s">
        <v>3216</v>
      </c>
      <c r="O3735" t="s">
        <v>2738</v>
      </c>
      <c r="P3735">
        <v>20735</v>
      </c>
      <c r="Q3735" t="s">
        <v>151</v>
      </c>
      <c r="R3735" t="s">
        <v>6551</v>
      </c>
      <c r="S3735" t="s">
        <v>49</v>
      </c>
      <c r="T3735" t="s">
        <v>78</v>
      </c>
      <c r="U3735" t="s">
        <v>6552</v>
      </c>
      <c r="V3735">
        <v>65.08</v>
      </c>
      <c r="W3735">
        <v>4</v>
      </c>
      <c r="X3735" s="9">
        <f>Table1[[#This Row],[Discount]]</f>
        <v>0</v>
      </c>
      <c r="Y3735">
        <v>0</v>
      </c>
      <c r="Z3735">
        <v>31.889199999999995</v>
      </c>
    </row>
    <row r="3736" spans="1:26" ht="16" x14ac:dyDescent="0.2">
      <c r="A3736">
        <v>3735</v>
      </c>
      <c r="B3736" t="s">
        <v>6892</v>
      </c>
      <c r="C3736" s="1">
        <v>41705</v>
      </c>
      <c r="D3736">
        <f>YEAR(Table1[[#This Row],[Order Date]])</f>
        <v>2014</v>
      </c>
      <c r="E3736">
        <f>MONTH(Table1[[#This Row],[Order Date]])</f>
        <v>3</v>
      </c>
      <c r="F3736" t="str">
        <f>Table1[[#This Row],[Order Year]]&amp;"-"&amp;Table1[[#This Row],[Order Month]]</f>
        <v>2014-3</v>
      </c>
      <c r="G3736" s="5">
        <f>YEAR(Table1[[#This Row],[Order Date]])*100 + MONTH(Table1[[#This Row],[Order Date]])</f>
        <v>201403</v>
      </c>
      <c r="H3736" s="1">
        <v>41710</v>
      </c>
      <c r="I3736" t="s">
        <v>26</v>
      </c>
      <c r="J3736" t="s">
        <v>6893</v>
      </c>
      <c r="K3736" t="s">
        <v>6894</v>
      </c>
      <c r="L3736" t="s">
        <v>29</v>
      </c>
      <c r="M3736" t="s">
        <v>30</v>
      </c>
      <c r="N3736" t="s">
        <v>269</v>
      </c>
      <c r="O3736" t="s">
        <v>270</v>
      </c>
      <c r="P3736">
        <v>10011</v>
      </c>
      <c r="Q3736" t="s">
        <v>151</v>
      </c>
      <c r="R3736" t="s">
        <v>636</v>
      </c>
      <c r="S3736" t="s">
        <v>49</v>
      </c>
      <c r="T3736" t="s">
        <v>93</v>
      </c>
      <c r="U3736" t="s">
        <v>637</v>
      </c>
      <c r="V3736">
        <v>26.38</v>
      </c>
      <c r="W3736">
        <v>1</v>
      </c>
      <c r="X3736" s="9">
        <f>Table1[[#This Row],[Discount]]</f>
        <v>0</v>
      </c>
      <c r="Y3736">
        <v>0</v>
      </c>
      <c r="Z3736">
        <v>12.134799999999998</v>
      </c>
    </row>
    <row r="3737" spans="1:26" ht="16" x14ac:dyDescent="0.2">
      <c r="A3737">
        <v>3736</v>
      </c>
      <c r="B3737" t="s">
        <v>6892</v>
      </c>
      <c r="C3737" s="1">
        <v>41705</v>
      </c>
      <c r="D3737">
        <f>YEAR(Table1[[#This Row],[Order Date]])</f>
        <v>2014</v>
      </c>
      <c r="E3737">
        <f>MONTH(Table1[[#This Row],[Order Date]])</f>
        <v>3</v>
      </c>
      <c r="F3737" t="str">
        <f>Table1[[#This Row],[Order Year]]&amp;"-"&amp;Table1[[#This Row],[Order Month]]</f>
        <v>2014-3</v>
      </c>
      <c r="G3737" s="5">
        <f>YEAR(Table1[[#This Row],[Order Date]])*100 + MONTH(Table1[[#This Row],[Order Date]])</f>
        <v>201403</v>
      </c>
      <c r="H3737" s="1">
        <v>41710</v>
      </c>
      <c r="I3737" t="s">
        <v>26</v>
      </c>
      <c r="J3737" t="s">
        <v>6893</v>
      </c>
      <c r="K3737" t="s">
        <v>6894</v>
      </c>
      <c r="L3737" t="s">
        <v>29</v>
      </c>
      <c r="M3737" t="s">
        <v>30</v>
      </c>
      <c r="N3737" t="s">
        <v>269</v>
      </c>
      <c r="O3737" t="s">
        <v>270</v>
      </c>
      <c r="P3737">
        <v>10011</v>
      </c>
      <c r="Q3737" t="s">
        <v>151</v>
      </c>
      <c r="R3737" t="s">
        <v>3616</v>
      </c>
      <c r="S3737" t="s">
        <v>35</v>
      </c>
      <c r="T3737" t="s">
        <v>68</v>
      </c>
      <c r="U3737" t="s">
        <v>3617</v>
      </c>
      <c r="V3737">
        <v>71.97</v>
      </c>
      <c r="W3737">
        <v>3</v>
      </c>
      <c r="X3737" s="9">
        <f>Table1[[#This Row],[Discount]]</f>
        <v>0</v>
      </c>
      <c r="Y3737">
        <v>0</v>
      </c>
      <c r="Z3737">
        <v>16.553099999999993</v>
      </c>
    </row>
    <row r="3738" spans="1:26" ht="16" x14ac:dyDescent="0.2">
      <c r="A3738">
        <v>3737</v>
      </c>
      <c r="B3738" t="s">
        <v>6895</v>
      </c>
      <c r="C3738" s="1">
        <v>41351</v>
      </c>
      <c r="D3738">
        <f>YEAR(Table1[[#This Row],[Order Date]])</f>
        <v>2013</v>
      </c>
      <c r="E3738">
        <f>MONTH(Table1[[#This Row],[Order Date]])</f>
        <v>3</v>
      </c>
      <c r="F3738" t="str">
        <f>Table1[[#This Row],[Order Year]]&amp;"-"&amp;Table1[[#This Row],[Order Month]]</f>
        <v>2013-3</v>
      </c>
      <c r="G3738" s="5">
        <f>YEAR(Table1[[#This Row],[Order Date]])*100 + MONTH(Table1[[#This Row],[Order Date]])</f>
        <v>201303</v>
      </c>
      <c r="H3738" s="1">
        <v>41351</v>
      </c>
      <c r="I3738" t="s">
        <v>1293</v>
      </c>
      <c r="J3738" t="s">
        <v>6896</v>
      </c>
      <c r="K3738" t="s">
        <v>6897</v>
      </c>
      <c r="L3738" t="s">
        <v>29</v>
      </c>
      <c r="M3738" t="s">
        <v>30</v>
      </c>
      <c r="N3738" t="s">
        <v>609</v>
      </c>
      <c r="O3738" t="s">
        <v>248</v>
      </c>
      <c r="P3738">
        <v>19711</v>
      </c>
      <c r="Q3738" t="s">
        <v>151</v>
      </c>
      <c r="R3738" t="s">
        <v>5869</v>
      </c>
      <c r="S3738" t="s">
        <v>74</v>
      </c>
      <c r="T3738" t="s">
        <v>75</v>
      </c>
      <c r="U3738" t="s">
        <v>5870</v>
      </c>
      <c r="V3738">
        <v>129.97999999999999</v>
      </c>
      <c r="W3738">
        <v>2</v>
      </c>
      <c r="X3738" s="9">
        <f>Table1[[#This Row],[Discount]]</f>
        <v>0</v>
      </c>
      <c r="Y3738">
        <v>0</v>
      </c>
      <c r="Z3738">
        <v>62.3904</v>
      </c>
    </row>
    <row r="3739" spans="1:26" ht="16" x14ac:dyDescent="0.2">
      <c r="A3739">
        <v>3738</v>
      </c>
      <c r="B3739" t="s">
        <v>6895</v>
      </c>
      <c r="C3739" s="1">
        <v>41351</v>
      </c>
      <c r="D3739">
        <f>YEAR(Table1[[#This Row],[Order Date]])</f>
        <v>2013</v>
      </c>
      <c r="E3739">
        <f>MONTH(Table1[[#This Row],[Order Date]])</f>
        <v>3</v>
      </c>
      <c r="F3739" t="str">
        <f>Table1[[#This Row],[Order Year]]&amp;"-"&amp;Table1[[#This Row],[Order Month]]</f>
        <v>2013-3</v>
      </c>
      <c r="G3739" s="5">
        <f>YEAR(Table1[[#This Row],[Order Date]])*100 + MONTH(Table1[[#This Row],[Order Date]])</f>
        <v>201303</v>
      </c>
      <c r="H3739" s="1">
        <v>41351</v>
      </c>
      <c r="I3739" t="s">
        <v>1293</v>
      </c>
      <c r="J3739" t="s">
        <v>6896</v>
      </c>
      <c r="K3739" t="s">
        <v>6897</v>
      </c>
      <c r="L3739" t="s">
        <v>29</v>
      </c>
      <c r="M3739" t="s">
        <v>30</v>
      </c>
      <c r="N3739" t="s">
        <v>609</v>
      </c>
      <c r="O3739" t="s">
        <v>248</v>
      </c>
      <c r="P3739">
        <v>19711</v>
      </c>
      <c r="Q3739" t="s">
        <v>151</v>
      </c>
      <c r="R3739" t="s">
        <v>6551</v>
      </c>
      <c r="S3739" t="s">
        <v>49</v>
      </c>
      <c r="T3739" t="s">
        <v>78</v>
      </c>
      <c r="U3739" t="s">
        <v>6552</v>
      </c>
      <c r="V3739">
        <v>32.54</v>
      </c>
      <c r="W3739">
        <v>2</v>
      </c>
      <c r="X3739" s="9">
        <f>Table1[[#This Row],[Discount]]</f>
        <v>0</v>
      </c>
      <c r="Y3739">
        <v>0</v>
      </c>
      <c r="Z3739">
        <v>15.944599999999998</v>
      </c>
    </row>
    <row r="3740" spans="1:26" ht="16" x14ac:dyDescent="0.2">
      <c r="A3740">
        <v>3739</v>
      </c>
      <c r="B3740" t="s">
        <v>6898</v>
      </c>
      <c r="C3740" s="1">
        <v>41618</v>
      </c>
      <c r="D3740">
        <f>YEAR(Table1[[#This Row],[Order Date]])</f>
        <v>2013</v>
      </c>
      <c r="E3740">
        <f>MONTH(Table1[[#This Row],[Order Date]])</f>
        <v>12</v>
      </c>
      <c r="F3740" t="str">
        <f>Table1[[#This Row],[Order Year]]&amp;"-"&amp;Table1[[#This Row],[Order Month]]</f>
        <v>2013-12</v>
      </c>
      <c r="G3740" s="5">
        <f>YEAR(Table1[[#This Row],[Order Date]])*100 + MONTH(Table1[[#This Row],[Order Date]])</f>
        <v>201312</v>
      </c>
      <c r="H3740" s="1">
        <v>41622</v>
      </c>
      <c r="I3740" t="s">
        <v>53</v>
      </c>
      <c r="J3740" t="s">
        <v>943</v>
      </c>
      <c r="K3740" t="s">
        <v>944</v>
      </c>
      <c r="L3740" t="s">
        <v>29</v>
      </c>
      <c r="M3740" t="s">
        <v>30</v>
      </c>
      <c r="N3740" t="s">
        <v>331</v>
      </c>
      <c r="O3740" t="s">
        <v>241</v>
      </c>
      <c r="P3740">
        <v>49201</v>
      </c>
      <c r="Q3740" t="s">
        <v>108</v>
      </c>
      <c r="R3740" t="s">
        <v>251</v>
      </c>
      <c r="S3740" t="s">
        <v>74</v>
      </c>
      <c r="T3740" t="s">
        <v>75</v>
      </c>
      <c r="U3740" t="s">
        <v>252</v>
      </c>
      <c r="V3740">
        <v>10.9</v>
      </c>
      <c r="W3740">
        <v>1</v>
      </c>
      <c r="X3740" s="9">
        <f>Table1[[#This Row],[Discount]]</f>
        <v>0</v>
      </c>
      <c r="Y3740">
        <v>0</v>
      </c>
      <c r="Z3740">
        <v>3.0520000000000005</v>
      </c>
    </row>
    <row r="3741" spans="1:26" ht="16" x14ac:dyDescent="0.2">
      <c r="A3741">
        <v>3740</v>
      </c>
      <c r="B3741" t="s">
        <v>6898</v>
      </c>
      <c r="C3741" s="1">
        <v>41618</v>
      </c>
      <c r="D3741">
        <f>YEAR(Table1[[#This Row],[Order Date]])</f>
        <v>2013</v>
      </c>
      <c r="E3741">
        <f>MONTH(Table1[[#This Row],[Order Date]])</f>
        <v>12</v>
      </c>
      <c r="F3741" t="str">
        <f>Table1[[#This Row],[Order Year]]&amp;"-"&amp;Table1[[#This Row],[Order Month]]</f>
        <v>2013-12</v>
      </c>
      <c r="G3741" s="5">
        <f>YEAR(Table1[[#This Row],[Order Date]])*100 + MONTH(Table1[[#This Row],[Order Date]])</f>
        <v>201312</v>
      </c>
      <c r="H3741" s="1">
        <v>41622</v>
      </c>
      <c r="I3741" t="s">
        <v>53</v>
      </c>
      <c r="J3741" t="s">
        <v>943</v>
      </c>
      <c r="K3741" t="s">
        <v>944</v>
      </c>
      <c r="L3741" t="s">
        <v>29</v>
      </c>
      <c r="M3741" t="s">
        <v>30</v>
      </c>
      <c r="N3741" t="s">
        <v>331</v>
      </c>
      <c r="O3741" t="s">
        <v>241</v>
      </c>
      <c r="P3741">
        <v>49201</v>
      </c>
      <c r="Q3741" t="s">
        <v>108</v>
      </c>
      <c r="R3741" t="s">
        <v>3998</v>
      </c>
      <c r="S3741" t="s">
        <v>74</v>
      </c>
      <c r="T3741" t="s">
        <v>164</v>
      </c>
      <c r="U3741" t="s">
        <v>3999</v>
      </c>
      <c r="V3741">
        <v>59.98</v>
      </c>
      <c r="W3741">
        <v>2</v>
      </c>
      <c r="X3741" s="9">
        <f>Table1[[#This Row],[Discount]]</f>
        <v>0</v>
      </c>
      <c r="Y3741">
        <v>0</v>
      </c>
      <c r="Z3741">
        <v>25.191600000000001</v>
      </c>
    </row>
    <row r="3742" spans="1:26" ht="16" x14ac:dyDescent="0.2">
      <c r="A3742">
        <v>3741</v>
      </c>
      <c r="B3742" t="s">
        <v>6898</v>
      </c>
      <c r="C3742" s="1">
        <v>41618</v>
      </c>
      <c r="D3742">
        <f>YEAR(Table1[[#This Row],[Order Date]])</f>
        <v>2013</v>
      </c>
      <c r="E3742">
        <f>MONTH(Table1[[#This Row],[Order Date]])</f>
        <v>12</v>
      </c>
      <c r="F3742" t="str">
        <f>Table1[[#This Row],[Order Year]]&amp;"-"&amp;Table1[[#This Row],[Order Month]]</f>
        <v>2013-12</v>
      </c>
      <c r="G3742" s="5">
        <f>YEAR(Table1[[#This Row],[Order Date]])*100 + MONTH(Table1[[#This Row],[Order Date]])</f>
        <v>201312</v>
      </c>
      <c r="H3742" s="1">
        <v>41622</v>
      </c>
      <c r="I3742" t="s">
        <v>53</v>
      </c>
      <c r="J3742" t="s">
        <v>943</v>
      </c>
      <c r="K3742" t="s">
        <v>944</v>
      </c>
      <c r="L3742" t="s">
        <v>29</v>
      </c>
      <c r="M3742" t="s">
        <v>30</v>
      </c>
      <c r="N3742" t="s">
        <v>331</v>
      </c>
      <c r="O3742" t="s">
        <v>241</v>
      </c>
      <c r="P3742">
        <v>49201</v>
      </c>
      <c r="Q3742" t="s">
        <v>108</v>
      </c>
      <c r="R3742" t="s">
        <v>109</v>
      </c>
      <c r="S3742" t="s">
        <v>49</v>
      </c>
      <c r="T3742" t="s">
        <v>81</v>
      </c>
      <c r="U3742" t="s">
        <v>110</v>
      </c>
      <c r="V3742">
        <v>61.929000000000002</v>
      </c>
      <c r="W3742">
        <v>1</v>
      </c>
      <c r="X3742" s="9">
        <f>Table1[[#This Row],[Discount]]</f>
        <v>0.1</v>
      </c>
      <c r="Y3742">
        <v>0.1</v>
      </c>
      <c r="Z3742">
        <v>23.395400000000002</v>
      </c>
    </row>
    <row r="3743" spans="1:26" ht="16" x14ac:dyDescent="0.2">
      <c r="A3743">
        <v>3742</v>
      </c>
      <c r="B3743" t="s">
        <v>6899</v>
      </c>
      <c r="C3743" s="1">
        <v>41289</v>
      </c>
      <c r="D3743">
        <f>YEAR(Table1[[#This Row],[Order Date]])</f>
        <v>2013</v>
      </c>
      <c r="E3743">
        <f>MONTH(Table1[[#This Row],[Order Date]])</f>
        <v>1</v>
      </c>
      <c r="F3743" t="str">
        <f>Table1[[#This Row],[Order Year]]&amp;"-"&amp;Table1[[#This Row],[Order Month]]</f>
        <v>2013-1</v>
      </c>
      <c r="G3743" s="5">
        <f>YEAR(Table1[[#This Row],[Order Date]])*100 + MONTH(Table1[[#This Row],[Order Date]])</f>
        <v>201301</v>
      </c>
      <c r="H3743" s="1">
        <v>41295</v>
      </c>
      <c r="I3743" t="s">
        <v>53</v>
      </c>
      <c r="J3743" t="s">
        <v>5057</v>
      </c>
      <c r="K3743" t="s">
        <v>5058</v>
      </c>
      <c r="L3743" t="s">
        <v>29</v>
      </c>
      <c r="M3743" t="s">
        <v>30</v>
      </c>
      <c r="N3743" t="s">
        <v>269</v>
      </c>
      <c r="O3743" t="s">
        <v>270</v>
      </c>
      <c r="P3743">
        <v>10011</v>
      </c>
      <c r="Q3743" t="s">
        <v>151</v>
      </c>
      <c r="R3743" t="s">
        <v>1265</v>
      </c>
      <c r="S3743" t="s">
        <v>49</v>
      </c>
      <c r="T3743" t="s">
        <v>176</v>
      </c>
      <c r="U3743" t="s">
        <v>1266</v>
      </c>
      <c r="V3743">
        <v>16.52</v>
      </c>
      <c r="W3743">
        <v>4</v>
      </c>
      <c r="X3743" s="9">
        <f>Table1[[#This Row],[Discount]]</f>
        <v>0</v>
      </c>
      <c r="Y3743">
        <v>0</v>
      </c>
      <c r="Z3743">
        <v>7.5991999999999997</v>
      </c>
    </row>
    <row r="3744" spans="1:26" ht="16" x14ac:dyDescent="0.2">
      <c r="A3744">
        <v>3743</v>
      </c>
      <c r="B3744" t="s">
        <v>6899</v>
      </c>
      <c r="C3744" s="1">
        <v>41289</v>
      </c>
      <c r="D3744">
        <f>YEAR(Table1[[#This Row],[Order Date]])</f>
        <v>2013</v>
      </c>
      <c r="E3744">
        <f>MONTH(Table1[[#This Row],[Order Date]])</f>
        <v>1</v>
      </c>
      <c r="F3744" t="str">
        <f>Table1[[#This Row],[Order Year]]&amp;"-"&amp;Table1[[#This Row],[Order Month]]</f>
        <v>2013-1</v>
      </c>
      <c r="G3744" s="5">
        <f>YEAR(Table1[[#This Row],[Order Date]])*100 + MONTH(Table1[[#This Row],[Order Date]])</f>
        <v>201301</v>
      </c>
      <c r="H3744" s="1">
        <v>41295</v>
      </c>
      <c r="I3744" t="s">
        <v>53</v>
      </c>
      <c r="J3744" t="s">
        <v>5057</v>
      </c>
      <c r="K3744" t="s">
        <v>5058</v>
      </c>
      <c r="L3744" t="s">
        <v>29</v>
      </c>
      <c r="M3744" t="s">
        <v>30</v>
      </c>
      <c r="N3744" t="s">
        <v>269</v>
      </c>
      <c r="O3744" t="s">
        <v>270</v>
      </c>
      <c r="P3744">
        <v>10011</v>
      </c>
      <c r="Q3744" t="s">
        <v>151</v>
      </c>
      <c r="R3744" t="s">
        <v>5229</v>
      </c>
      <c r="S3744" t="s">
        <v>49</v>
      </c>
      <c r="T3744" t="s">
        <v>93</v>
      </c>
      <c r="U3744" t="s">
        <v>5230</v>
      </c>
      <c r="V3744">
        <v>60.12</v>
      </c>
      <c r="W3744">
        <v>9</v>
      </c>
      <c r="X3744" s="9">
        <f>Table1[[#This Row],[Discount]]</f>
        <v>0</v>
      </c>
      <c r="Y3744">
        <v>0</v>
      </c>
      <c r="Z3744">
        <v>28.857599999999998</v>
      </c>
    </row>
    <row r="3745" spans="1:26" ht="16" x14ac:dyDescent="0.2">
      <c r="A3745">
        <v>3744</v>
      </c>
      <c r="B3745" t="s">
        <v>6899</v>
      </c>
      <c r="C3745" s="1">
        <v>41289</v>
      </c>
      <c r="D3745">
        <f>YEAR(Table1[[#This Row],[Order Date]])</f>
        <v>2013</v>
      </c>
      <c r="E3745">
        <f>MONTH(Table1[[#This Row],[Order Date]])</f>
        <v>1</v>
      </c>
      <c r="F3745" t="str">
        <f>Table1[[#This Row],[Order Year]]&amp;"-"&amp;Table1[[#This Row],[Order Month]]</f>
        <v>2013-1</v>
      </c>
      <c r="G3745" s="5">
        <f>YEAR(Table1[[#This Row],[Order Date]])*100 + MONTH(Table1[[#This Row],[Order Date]])</f>
        <v>201301</v>
      </c>
      <c r="H3745" s="1">
        <v>41295</v>
      </c>
      <c r="I3745" t="s">
        <v>53</v>
      </c>
      <c r="J3745" t="s">
        <v>5057</v>
      </c>
      <c r="K3745" t="s">
        <v>5058</v>
      </c>
      <c r="L3745" t="s">
        <v>29</v>
      </c>
      <c r="M3745" t="s">
        <v>30</v>
      </c>
      <c r="N3745" t="s">
        <v>269</v>
      </c>
      <c r="O3745" t="s">
        <v>270</v>
      </c>
      <c r="P3745">
        <v>10011</v>
      </c>
      <c r="Q3745" t="s">
        <v>151</v>
      </c>
      <c r="R3745" t="s">
        <v>1345</v>
      </c>
      <c r="S3745" t="s">
        <v>49</v>
      </c>
      <c r="T3745" t="s">
        <v>78</v>
      </c>
      <c r="U3745" t="s">
        <v>1346</v>
      </c>
      <c r="V3745">
        <v>49.536000000000001</v>
      </c>
      <c r="W3745">
        <v>3</v>
      </c>
      <c r="X3745" s="9">
        <f>Table1[[#This Row],[Discount]]</f>
        <v>0.2</v>
      </c>
      <c r="Y3745">
        <v>0.2</v>
      </c>
      <c r="Z3745">
        <v>17.337599999999998</v>
      </c>
    </row>
    <row r="3746" spans="1:26" ht="16" x14ac:dyDescent="0.2">
      <c r="A3746">
        <v>3745</v>
      </c>
      <c r="B3746" t="s">
        <v>6900</v>
      </c>
      <c r="C3746" s="1">
        <v>40840</v>
      </c>
      <c r="D3746">
        <f>YEAR(Table1[[#This Row],[Order Date]])</f>
        <v>2011</v>
      </c>
      <c r="E3746">
        <f>MONTH(Table1[[#This Row],[Order Date]])</f>
        <v>10</v>
      </c>
      <c r="F3746" t="str">
        <f>Table1[[#This Row],[Order Year]]&amp;"-"&amp;Table1[[#This Row],[Order Month]]</f>
        <v>2011-10</v>
      </c>
      <c r="G3746" s="5">
        <f>YEAR(Table1[[#This Row],[Order Date]])*100 + MONTH(Table1[[#This Row],[Order Date]])</f>
        <v>201110</v>
      </c>
      <c r="H3746" s="1">
        <v>40840</v>
      </c>
      <c r="I3746" t="s">
        <v>1293</v>
      </c>
      <c r="J3746" t="s">
        <v>2290</v>
      </c>
      <c r="K3746" t="s">
        <v>2291</v>
      </c>
      <c r="L3746" t="s">
        <v>29</v>
      </c>
      <c r="M3746" t="s">
        <v>30</v>
      </c>
      <c r="N3746" t="s">
        <v>6901</v>
      </c>
      <c r="O3746" t="s">
        <v>386</v>
      </c>
      <c r="P3746">
        <v>29730</v>
      </c>
      <c r="Q3746" t="s">
        <v>33</v>
      </c>
      <c r="R3746" t="s">
        <v>5970</v>
      </c>
      <c r="S3746" t="s">
        <v>49</v>
      </c>
      <c r="T3746" t="s">
        <v>272</v>
      </c>
      <c r="U3746" t="s">
        <v>5971</v>
      </c>
      <c r="V3746">
        <v>11.850000000000001</v>
      </c>
      <c r="W3746">
        <v>3</v>
      </c>
      <c r="X3746" s="9">
        <f>Table1[[#This Row],[Discount]]</f>
        <v>0</v>
      </c>
      <c r="Y3746">
        <v>0</v>
      </c>
      <c r="Z3746">
        <v>3.7919999999999994</v>
      </c>
    </row>
    <row r="3747" spans="1:26" ht="16" x14ac:dyDescent="0.2">
      <c r="A3747">
        <v>3746</v>
      </c>
      <c r="B3747" t="s">
        <v>6902</v>
      </c>
      <c r="C3747" s="1">
        <v>41541</v>
      </c>
      <c r="D3747">
        <f>YEAR(Table1[[#This Row],[Order Date]])</f>
        <v>2013</v>
      </c>
      <c r="E3747">
        <f>MONTH(Table1[[#This Row],[Order Date]])</f>
        <v>9</v>
      </c>
      <c r="F3747" t="str">
        <f>Table1[[#This Row],[Order Year]]&amp;"-"&amp;Table1[[#This Row],[Order Month]]</f>
        <v>2013-9</v>
      </c>
      <c r="G3747" s="5">
        <f>YEAR(Table1[[#This Row],[Order Date]])*100 + MONTH(Table1[[#This Row],[Order Date]])</f>
        <v>201309</v>
      </c>
      <c r="H3747" s="1">
        <v>41546</v>
      </c>
      <c r="I3747" t="s">
        <v>26</v>
      </c>
      <c r="J3747" t="s">
        <v>1332</v>
      </c>
      <c r="K3747" t="s">
        <v>1333</v>
      </c>
      <c r="L3747" t="s">
        <v>29</v>
      </c>
      <c r="M3747" t="s">
        <v>30</v>
      </c>
      <c r="N3747" t="s">
        <v>500</v>
      </c>
      <c r="O3747" t="s">
        <v>1275</v>
      </c>
      <c r="P3747">
        <v>31907</v>
      </c>
      <c r="Q3747" t="s">
        <v>33</v>
      </c>
      <c r="R3747" t="s">
        <v>1547</v>
      </c>
      <c r="S3747" t="s">
        <v>49</v>
      </c>
      <c r="T3747" t="s">
        <v>62</v>
      </c>
      <c r="U3747" t="s">
        <v>1548</v>
      </c>
      <c r="V3747">
        <v>118.25</v>
      </c>
      <c r="W3747">
        <v>5</v>
      </c>
      <c r="X3747" s="9">
        <f>Table1[[#This Row],[Discount]]</f>
        <v>0</v>
      </c>
      <c r="Y3747">
        <v>0</v>
      </c>
      <c r="Z3747">
        <v>34.292499999999997</v>
      </c>
    </row>
    <row r="3748" spans="1:26" ht="16" x14ac:dyDescent="0.2">
      <c r="A3748">
        <v>3747</v>
      </c>
      <c r="B3748" t="s">
        <v>6902</v>
      </c>
      <c r="C3748" s="1">
        <v>41541</v>
      </c>
      <c r="D3748">
        <f>YEAR(Table1[[#This Row],[Order Date]])</f>
        <v>2013</v>
      </c>
      <c r="E3748">
        <f>MONTH(Table1[[#This Row],[Order Date]])</f>
        <v>9</v>
      </c>
      <c r="F3748" t="str">
        <f>Table1[[#This Row],[Order Year]]&amp;"-"&amp;Table1[[#This Row],[Order Month]]</f>
        <v>2013-9</v>
      </c>
      <c r="G3748" s="5">
        <f>YEAR(Table1[[#This Row],[Order Date]])*100 + MONTH(Table1[[#This Row],[Order Date]])</f>
        <v>201309</v>
      </c>
      <c r="H3748" s="1">
        <v>41546</v>
      </c>
      <c r="I3748" t="s">
        <v>26</v>
      </c>
      <c r="J3748" t="s">
        <v>1332</v>
      </c>
      <c r="K3748" t="s">
        <v>1333</v>
      </c>
      <c r="L3748" t="s">
        <v>29</v>
      </c>
      <c r="M3748" t="s">
        <v>30</v>
      </c>
      <c r="N3748" t="s">
        <v>500</v>
      </c>
      <c r="O3748" t="s">
        <v>1275</v>
      </c>
      <c r="P3748">
        <v>31907</v>
      </c>
      <c r="Q3748" t="s">
        <v>33</v>
      </c>
      <c r="R3748" t="s">
        <v>5126</v>
      </c>
      <c r="S3748" t="s">
        <v>35</v>
      </c>
      <c r="T3748" t="s">
        <v>39</v>
      </c>
      <c r="U3748" t="s">
        <v>5127</v>
      </c>
      <c r="V3748">
        <v>368.96999999999997</v>
      </c>
      <c r="W3748">
        <v>3</v>
      </c>
      <c r="X3748" s="9">
        <f>Table1[[#This Row],[Discount]]</f>
        <v>0</v>
      </c>
      <c r="Y3748">
        <v>0</v>
      </c>
      <c r="Z3748">
        <v>81.173400000000001</v>
      </c>
    </row>
    <row r="3749" spans="1:26" ht="16" x14ac:dyDescent="0.2">
      <c r="A3749">
        <v>3748</v>
      </c>
      <c r="B3749" t="s">
        <v>6903</v>
      </c>
      <c r="C3749" s="1">
        <v>41879</v>
      </c>
      <c r="D3749">
        <f>YEAR(Table1[[#This Row],[Order Date]])</f>
        <v>2014</v>
      </c>
      <c r="E3749">
        <f>MONTH(Table1[[#This Row],[Order Date]])</f>
        <v>8</v>
      </c>
      <c r="F3749" t="str">
        <f>Table1[[#This Row],[Order Year]]&amp;"-"&amp;Table1[[#This Row],[Order Month]]</f>
        <v>2014-8</v>
      </c>
      <c r="G3749" s="5">
        <f>YEAR(Table1[[#This Row],[Order Date]])*100 + MONTH(Table1[[#This Row],[Order Date]])</f>
        <v>201408</v>
      </c>
      <c r="H3749" s="1">
        <v>41881</v>
      </c>
      <c r="I3749" t="s">
        <v>26</v>
      </c>
      <c r="J3749" t="s">
        <v>961</v>
      </c>
      <c r="K3749" t="s">
        <v>962</v>
      </c>
      <c r="L3749" t="s">
        <v>44</v>
      </c>
      <c r="M3749" t="s">
        <v>30</v>
      </c>
      <c r="N3749" t="s">
        <v>1030</v>
      </c>
      <c r="O3749" t="s">
        <v>46</v>
      </c>
      <c r="P3749">
        <v>90301</v>
      </c>
      <c r="Q3749" t="s">
        <v>47</v>
      </c>
      <c r="R3749" t="s">
        <v>4259</v>
      </c>
      <c r="S3749" t="s">
        <v>35</v>
      </c>
      <c r="T3749" t="s">
        <v>68</v>
      </c>
      <c r="U3749" t="s">
        <v>4260</v>
      </c>
      <c r="V3749">
        <v>198.46</v>
      </c>
      <c r="W3749">
        <v>2</v>
      </c>
      <c r="X3749" s="9">
        <f>Table1[[#This Row],[Discount]]</f>
        <v>0</v>
      </c>
      <c r="Y3749">
        <v>0</v>
      </c>
      <c r="Z3749">
        <v>99.23</v>
      </c>
    </row>
    <row r="3750" spans="1:26" ht="16" x14ac:dyDescent="0.2">
      <c r="A3750">
        <v>3749</v>
      </c>
      <c r="B3750" t="s">
        <v>6903</v>
      </c>
      <c r="C3750" s="1">
        <v>41879</v>
      </c>
      <c r="D3750">
        <f>YEAR(Table1[[#This Row],[Order Date]])</f>
        <v>2014</v>
      </c>
      <c r="E3750">
        <f>MONTH(Table1[[#This Row],[Order Date]])</f>
        <v>8</v>
      </c>
      <c r="F3750" t="str">
        <f>Table1[[#This Row],[Order Year]]&amp;"-"&amp;Table1[[#This Row],[Order Month]]</f>
        <v>2014-8</v>
      </c>
      <c r="G3750" s="5">
        <f>YEAR(Table1[[#This Row],[Order Date]])*100 + MONTH(Table1[[#This Row],[Order Date]])</f>
        <v>201408</v>
      </c>
      <c r="H3750" s="1">
        <v>41881</v>
      </c>
      <c r="I3750" t="s">
        <v>26</v>
      </c>
      <c r="J3750" t="s">
        <v>961</v>
      </c>
      <c r="K3750" t="s">
        <v>962</v>
      </c>
      <c r="L3750" t="s">
        <v>44</v>
      </c>
      <c r="M3750" t="s">
        <v>30</v>
      </c>
      <c r="N3750" t="s">
        <v>1030</v>
      </c>
      <c r="O3750" t="s">
        <v>46</v>
      </c>
      <c r="P3750">
        <v>90301</v>
      </c>
      <c r="Q3750" t="s">
        <v>47</v>
      </c>
      <c r="R3750" t="s">
        <v>5947</v>
      </c>
      <c r="S3750" t="s">
        <v>49</v>
      </c>
      <c r="T3750" t="s">
        <v>81</v>
      </c>
      <c r="U3750" t="s">
        <v>5948</v>
      </c>
      <c r="V3750">
        <v>321.92</v>
      </c>
      <c r="W3750">
        <v>4</v>
      </c>
      <c r="X3750" s="9">
        <f>Table1[[#This Row],[Discount]]</f>
        <v>0</v>
      </c>
      <c r="Y3750">
        <v>0</v>
      </c>
      <c r="Z3750">
        <v>96.575999999999993</v>
      </c>
    </row>
    <row r="3751" spans="1:26" ht="16" x14ac:dyDescent="0.2">
      <c r="A3751">
        <v>3750</v>
      </c>
      <c r="B3751" t="s">
        <v>6903</v>
      </c>
      <c r="C3751" s="1">
        <v>41879</v>
      </c>
      <c r="D3751">
        <f>YEAR(Table1[[#This Row],[Order Date]])</f>
        <v>2014</v>
      </c>
      <c r="E3751">
        <f>MONTH(Table1[[#This Row],[Order Date]])</f>
        <v>8</v>
      </c>
      <c r="F3751" t="str">
        <f>Table1[[#This Row],[Order Year]]&amp;"-"&amp;Table1[[#This Row],[Order Month]]</f>
        <v>2014-8</v>
      </c>
      <c r="G3751" s="5">
        <f>YEAR(Table1[[#This Row],[Order Date]])*100 + MONTH(Table1[[#This Row],[Order Date]])</f>
        <v>201408</v>
      </c>
      <c r="H3751" s="1">
        <v>41881</v>
      </c>
      <c r="I3751" t="s">
        <v>26</v>
      </c>
      <c r="J3751" t="s">
        <v>961</v>
      </c>
      <c r="K3751" t="s">
        <v>962</v>
      </c>
      <c r="L3751" t="s">
        <v>44</v>
      </c>
      <c r="M3751" t="s">
        <v>30</v>
      </c>
      <c r="N3751" t="s">
        <v>1030</v>
      </c>
      <c r="O3751" t="s">
        <v>46</v>
      </c>
      <c r="P3751">
        <v>90301</v>
      </c>
      <c r="Q3751" t="s">
        <v>47</v>
      </c>
      <c r="R3751" t="s">
        <v>6856</v>
      </c>
      <c r="S3751" t="s">
        <v>74</v>
      </c>
      <c r="T3751" t="s">
        <v>1219</v>
      </c>
      <c r="U3751" t="s">
        <v>6857</v>
      </c>
      <c r="V3751">
        <v>879.98400000000004</v>
      </c>
      <c r="W3751">
        <v>2</v>
      </c>
      <c r="X3751" s="9">
        <f>Table1[[#This Row],[Discount]]</f>
        <v>0.2</v>
      </c>
      <c r="Y3751">
        <v>0.2</v>
      </c>
      <c r="Z3751">
        <v>329.99400000000003</v>
      </c>
    </row>
    <row r="3752" spans="1:26" ht="16" x14ac:dyDescent="0.2">
      <c r="A3752">
        <v>3751</v>
      </c>
      <c r="B3752" t="s">
        <v>6903</v>
      </c>
      <c r="C3752" s="1">
        <v>41879</v>
      </c>
      <c r="D3752">
        <f>YEAR(Table1[[#This Row],[Order Date]])</f>
        <v>2014</v>
      </c>
      <c r="E3752">
        <f>MONTH(Table1[[#This Row],[Order Date]])</f>
        <v>8</v>
      </c>
      <c r="F3752" t="str">
        <f>Table1[[#This Row],[Order Year]]&amp;"-"&amp;Table1[[#This Row],[Order Month]]</f>
        <v>2014-8</v>
      </c>
      <c r="G3752" s="5">
        <f>YEAR(Table1[[#This Row],[Order Date]])*100 + MONTH(Table1[[#This Row],[Order Date]])</f>
        <v>201408</v>
      </c>
      <c r="H3752" s="1">
        <v>41881</v>
      </c>
      <c r="I3752" t="s">
        <v>26</v>
      </c>
      <c r="J3752" t="s">
        <v>961</v>
      </c>
      <c r="K3752" t="s">
        <v>962</v>
      </c>
      <c r="L3752" t="s">
        <v>44</v>
      </c>
      <c r="M3752" t="s">
        <v>30</v>
      </c>
      <c r="N3752" t="s">
        <v>1030</v>
      </c>
      <c r="O3752" t="s">
        <v>46</v>
      </c>
      <c r="P3752">
        <v>90301</v>
      </c>
      <c r="Q3752" t="s">
        <v>47</v>
      </c>
      <c r="R3752" t="s">
        <v>2621</v>
      </c>
      <c r="S3752" t="s">
        <v>49</v>
      </c>
      <c r="T3752" t="s">
        <v>581</v>
      </c>
      <c r="U3752" t="s">
        <v>2622</v>
      </c>
      <c r="V3752">
        <v>28.4</v>
      </c>
      <c r="W3752">
        <v>5</v>
      </c>
      <c r="X3752" s="9">
        <f>Table1[[#This Row],[Discount]]</f>
        <v>0</v>
      </c>
      <c r="Y3752">
        <v>0</v>
      </c>
      <c r="Z3752">
        <v>8.2359999999999989</v>
      </c>
    </row>
    <row r="3753" spans="1:26" ht="16" x14ac:dyDescent="0.2">
      <c r="A3753">
        <v>3752</v>
      </c>
      <c r="B3753" t="s">
        <v>6903</v>
      </c>
      <c r="C3753" s="1">
        <v>41879</v>
      </c>
      <c r="D3753">
        <f>YEAR(Table1[[#This Row],[Order Date]])</f>
        <v>2014</v>
      </c>
      <c r="E3753">
        <f>MONTH(Table1[[#This Row],[Order Date]])</f>
        <v>8</v>
      </c>
      <c r="F3753" t="str">
        <f>Table1[[#This Row],[Order Year]]&amp;"-"&amp;Table1[[#This Row],[Order Month]]</f>
        <v>2014-8</v>
      </c>
      <c r="G3753" s="5">
        <f>YEAR(Table1[[#This Row],[Order Date]])*100 + MONTH(Table1[[#This Row],[Order Date]])</f>
        <v>201408</v>
      </c>
      <c r="H3753" s="1">
        <v>41881</v>
      </c>
      <c r="I3753" t="s">
        <v>26</v>
      </c>
      <c r="J3753" t="s">
        <v>961</v>
      </c>
      <c r="K3753" t="s">
        <v>962</v>
      </c>
      <c r="L3753" t="s">
        <v>44</v>
      </c>
      <c r="M3753" t="s">
        <v>30</v>
      </c>
      <c r="N3753" t="s">
        <v>1030</v>
      </c>
      <c r="O3753" t="s">
        <v>46</v>
      </c>
      <c r="P3753">
        <v>90301</v>
      </c>
      <c r="Q3753" t="s">
        <v>47</v>
      </c>
      <c r="R3753" t="s">
        <v>1464</v>
      </c>
      <c r="S3753" t="s">
        <v>35</v>
      </c>
      <c r="T3753" t="s">
        <v>39</v>
      </c>
      <c r="U3753" t="s">
        <v>1465</v>
      </c>
      <c r="V3753">
        <v>230.28000000000003</v>
      </c>
      <c r="W3753">
        <v>3</v>
      </c>
      <c r="X3753" s="9">
        <f>Table1[[#This Row],[Discount]]</f>
        <v>0.2</v>
      </c>
      <c r="Y3753">
        <v>0.2</v>
      </c>
      <c r="Z3753">
        <v>23.027999999999992</v>
      </c>
    </row>
    <row r="3754" spans="1:26" ht="16" x14ac:dyDescent="0.2">
      <c r="A3754">
        <v>3753</v>
      </c>
      <c r="B3754" t="s">
        <v>6903</v>
      </c>
      <c r="C3754" s="1">
        <v>41879</v>
      </c>
      <c r="D3754">
        <f>YEAR(Table1[[#This Row],[Order Date]])</f>
        <v>2014</v>
      </c>
      <c r="E3754">
        <f>MONTH(Table1[[#This Row],[Order Date]])</f>
        <v>8</v>
      </c>
      <c r="F3754" t="str">
        <f>Table1[[#This Row],[Order Year]]&amp;"-"&amp;Table1[[#This Row],[Order Month]]</f>
        <v>2014-8</v>
      </c>
      <c r="G3754" s="5">
        <f>YEAR(Table1[[#This Row],[Order Date]])*100 + MONTH(Table1[[#This Row],[Order Date]])</f>
        <v>201408</v>
      </c>
      <c r="H3754" s="1">
        <v>41881</v>
      </c>
      <c r="I3754" t="s">
        <v>26</v>
      </c>
      <c r="J3754" t="s">
        <v>961</v>
      </c>
      <c r="K3754" t="s">
        <v>962</v>
      </c>
      <c r="L3754" t="s">
        <v>44</v>
      </c>
      <c r="M3754" t="s">
        <v>30</v>
      </c>
      <c r="N3754" t="s">
        <v>1030</v>
      </c>
      <c r="O3754" t="s">
        <v>46</v>
      </c>
      <c r="P3754">
        <v>90301</v>
      </c>
      <c r="Q3754" t="s">
        <v>47</v>
      </c>
      <c r="R3754" t="s">
        <v>3796</v>
      </c>
      <c r="S3754" t="s">
        <v>49</v>
      </c>
      <c r="T3754" t="s">
        <v>93</v>
      </c>
      <c r="U3754" t="s">
        <v>3797</v>
      </c>
      <c r="V3754">
        <v>116.28</v>
      </c>
      <c r="W3754">
        <v>3</v>
      </c>
      <c r="X3754" s="9">
        <f>Table1[[#This Row],[Discount]]</f>
        <v>0</v>
      </c>
      <c r="Y3754">
        <v>0</v>
      </c>
      <c r="Z3754">
        <v>56.977199999999996</v>
      </c>
    </row>
    <row r="3755" spans="1:26" ht="16" x14ac:dyDescent="0.2">
      <c r="A3755">
        <v>3754</v>
      </c>
      <c r="B3755" t="s">
        <v>6903</v>
      </c>
      <c r="C3755" s="1">
        <v>41879</v>
      </c>
      <c r="D3755">
        <f>YEAR(Table1[[#This Row],[Order Date]])</f>
        <v>2014</v>
      </c>
      <c r="E3755">
        <f>MONTH(Table1[[#This Row],[Order Date]])</f>
        <v>8</v>
      </c>
      <c r="F3755" t="str">
        <f>Table1[[#This Row],[Order Year]]&amp;"-"&amp;Table1[[#This Row],[Order Month]]</f>
        <v>2014-8</v>
      </c>
      <c r="G3755" s="5">
        <f>YEAR(Table1[[#This Row],[Order Date]])*100 + MONTH(Table1[[#This Row],[Order Date]])</f>
        <v>201408</v>
      </c>
      <c r="H3755" s="1">
        <v>41881</v>
      </c>
      <c r="I3755" t="s">
        <v>26</v>
      </c>
      <c r="J3755" t="s">
        <v>961</v>
      </c>
      <c r="K3755" t="s">
        <v>962</v>
      </c>
      <c r="L3755" t="s">
        <v>44</v>
      </c>
      <c r="M3755" t="s">
        <v>30</v>
      </c>
      <c r="N3755" t="s">
        <v>1030</v>
      </c>
      <c r="O3755" t="s">
        <v>46</v>
      </c>
      <c r="P3755">
        <v>90301</v>
      </c>
      <c r="Q3755" t="s">
        <v>47</v>
      </c>
      <c r="R3755" t="s">
        <v>519</v>
      </c>
      <c r="S3755" t="s">
        <v>49</v>
      </c>
      <c r="T3755" t="s">
        <v>78</v>
      </c>
      <c r="U3755" t="s">
        <v>520</v>
      </c>
      <c r="V3755">
        <v>841.5680000000001</v>
      </c>
      <c r="W3755">
        <v>2</v>
      </c>
      <c r="X3755" s="9">
        <f>Table1[[#This Row],[Discount]]</f>
        <v>0.2</v>
      </c>
      <c r="Y3755">
        <v>0.2</v>
      </c>
      <c r="Z3755">
        <v>294.54879999999991</v>
      </c>
    </row>
    <row r="3756" spans="1:26" ht="16" x14ac:dyDescent="0.2">
      <c r="A3756">
        <v>3755</v>
      </c>
      <c r="B3756" t="s">
        <v>6903</v>
      </c>
      <c r="C3756" s="1">
        <v>41879</v>
      </c>
      <c r="D3756">
        <f>YEAR(Table1[[#This Row],[Order Date]])</f>
        <v>2014</v>
      </c>
      <c r="E3756">
        <f>MONTH(Table1[[#This Row],[Order Date]])</f>
        <v>8</v>
      </c>
      <c r="F3756" t="str">
        <f>Table1[[#This Row],[Order Year]]&amp;"-"&amp;Table1[[#This Row],[Order Month]]</f>
        <v>2014-8</v>
      </c>
      <c r="G3756" s="5">
        <f>YEAR(Table1[[#This Row],[Order Date]])*100 + MONTH(Table1[[#This Row],[Order Date]])</f>
        <v>201408</v>
      </c>
      <c r="H3756" s="1">
        <v>41881</v>
      </c>
      <c r="I3756" t="s">
        <v>26</v>
      </c>
      <c r="J3756" t="s">
        <v>961</v>
      </c>
      <c r="K3756" t="s">
        <v>962</v>
      </c>
      <c r="L3756" t="s">
        <v>44</v>
      </c>
      <c r="M3756" t="s">
        <v>30</v>
      </c>
      <c r="N3756" t="s">
        <v>1030</v>
      </c>
      <c r="O3756" t="s">
        <v>46</v>
      </c>
      <c r="P3756">
        <v>90301</v>
      </c>
      <c r="Q3756" t="s">
        <v>47</v>
      </c>
      <c r="R3756" t="s">
        <v>4152</v>
      </c>
      <c r="S3756" t="s">
        <v>49</v>
      </c>
      <c r="T3756" t="s">
        <v>62</v>
      </c>
      <c r="U3756" t="s">
        <v>4153</v>
      </c>
      <c r="V3756">
        <v>354.90000000000003</v>
      </c>
      <c r="W3756">
        <v>5</v>
      </c>
      <c r="X3756" s="9">
        <f>Table1[[#This Row],[Discount]]</f>
        <v>0</v>
      </c>
      <c r="Y3756">
        <v>0</v>
      </c>
      <c r="Z3756">
        <v>17.744999999999962</v>
      </c>
    </row>
    <row r="3757" spans="1:26" ht="16" x14ac:dyDescent="0.2">
      <c r="A3757">
        <v>3756</v>
      </c>
      <c r="B3757" t="s">
        <v>6904</v>
      </c>
      <c r="C3757" s="1">
        <v>41337</v>
      </c>
      <c r="D3757">
        <f>YEAR(Table1[[#This Row],[Order Date]])</f>
        <v>2013</v>
      </c>
      <c r="E3757">
        <f>MONTH(Table1[[#This Row],[Order Date]])</f>
        <v>3</v>
      </c>
      <c r="F3757" t="str">
        <f>Table1[[#This Row],[Order Year]]&amp;"-"&amp;Table1[[#This Row],[Order Month]]</f>
        <v>2013-3</v>
      </c>
      <c r="G3757" s="5">
        <f>YEAR(Table1[[#This Row],[Order Date]])*100 + MONTH(Table1[[#This Row],[Order Date]])</f>
        <v>201303</v>
      </c>
      <c r="H3757" s="1">
        <v>41340</v>
      </c>
      <c r="I3757" t="s">
        <v>191</v>
      </c>
      <c r="J3757" t="s">
        <v>6314</v>
      </c>
      <c r="K3757" t="s">
        <v>6315</v>
      </c>
      <c r="L3757" t="s">
        <v>44</v>
      </c>
      <c r="M3757" t="s">
        <v>30</v>
      </c>
      <c r="N3757" t="s">
        <v>6905</v>
      </c>
      <c r="O3757" t="s">
        <v>107</v>
      </c>
      <c r="P3757">
        <v>79762</v>
      </c>
      <c r="Q3757" t="s">
        <v>108</v>
      </c>
      <c r="R3757" t="s">
        <v>3242</v>
      </c>
      <c r="S3757" t="s">
        <v>49</v>
      </c>
      <c r="T3757" t="s">
        <v>93</v>
      </c>
      <c r="U3757" t="s">
        <v>3243</v>
      </c>
      <c r="V3757">
        <v>42.783999999999999</v>
      </c>
      <c r="W3757">
        <v>7</v>
      </c>
      <c r="X3757" s="9">
        <f>Table1[[#This Row],[Discount]]</f>
        <v>0.2</v>
      </c>
      <c r="Y3757">
        <v>0.2</v>
      </c>
      <c r="Z3757">
        <v>15.509199999999998</v>
      </c>
    </row>
    <row r="3758" spans="1:26" ht="16" x14ac:dyDescent="0.2">
      <c r="A3758">
        <v>3757</v>
      </c>
      <c r="B3758" t="s">
        <v>6904</v>
      </c>
      <c r="C3758" s="1">
        <v>41337</v>
      </c>
      <c r="D3758">
        <f>YEAR(Table1[[#This Row],[Order Date]])</f>
        <v>2013</v>
      </c>
      <c r="E3758">
        <f>MONTH(Table1[[#This Row],[Order Date]])</f>
        <v>3</v>
      </c>
      <c r="F3758" t="str">
        <f>Table1[[#This Row],[Order Year]]&amp;"-"&amp;Table1[[#This Row],[Order Month]]</f>
        <v>2013-3</v>
      </c>
      <c r="G3758" s="5">
        <f>YEAR(Table1[[#This Row],[Order Date]])*100 + MONTH(Table1[[#This Row],[Order Date]])</f>
        <v>201303</v>
      </c>
      <c r="H3758" s="1">
        <v>41340</v>
      </c>
      <c r="I3758" t="s">
        <v>191</v>
      </c>
      <c r="J3758" t="s">
        <v>6314</v>
      </c>
      <c r="K3758" t="s">
        <v>6315</v>
      </c>
      <c r="L3758" t="s">
        <v>44</v>
      </c>
      <c r="M3758" t="s">
        <v>30</v>
      </c>
      <c r="N3758" t="s">
        <v>6905</v>
      </c>
      <c r="O3758" t="s">
        <v>107</v>
      </c>
      <c r="P3758">
        <v>79762</v>
      </c>
      <c r="Q3758" t="s">
        <v>108</v>
      </c>
      <c r="R3758" t="s">
        <v>6906</v>
      </c>
      <c r="S3758" t="s">
        <v>35</v>
      </c>
      <c r="T3758" t="s">
        <v>39</v>
      </c>
      <c r="U3758" t="s">
        <v>6907</v>
      </c>
      <c r="V3758">
        <v>563.42999999999984</v>
      </c>
      <c r="W3758">
        <v>5</v>
      </c>
      <c r="X3758" s="9">
        <f>Table1[[#This Row],[Discount]]</f>
        <v>0.3</v>
      </c>
      <c r="Y3758">
        <v>0.3</v>
      </c>
      <c r="Z3758">
        <v>-56.343000000000018</v>
      </c>
    </row>
    <row r="3759" spans="1:26" ht="16" x14ac:dyDescent="0.2">
      <c r="A3759">
        <v>3758</v>
      </c>
      <c r="B3759" t="s">
        <v>6908</v>
      </c>
      <c r="C3759" s="1">
        <v>41334</v>
      </c>
      <c r="D3759">
        <f>YEAR(Table1[[#This Row],[Order Date]])</f>
        <v>2013</v>
      </c>
      <c r="E3759">
        <f>MONTH(Table1[[#This Row],[Order Date]])</f>
        <v>3</v>
      </c>
      <c r="F3759" t="str">
        <f>Table1[[#This Row],[Order Year]]&amp;"-"&amp;Table1[[#This Row],[Order Month]]</f>
        <v>2013-3</v>
      </c>
      <c r="G3759" s="5">
        <f>YEAR(Table1[[#This Row],[Order Date]])*100 + MONTH(Table1[[#This Row],[Order Date]])</f>
        <v>201303</v>
      </c>
      <c r="H3759" s="1">
        <v>41338</v>
      </c>
      <c r="I3759" t="s">
        <v>53</v>
      </c>
      <c r="J3759" t="s">
        <v>457</v>
      </c>
      <c r="K3759" t="s">
        <v>458</v>
      </c>
      <c r="L3759" t="s">
        <v>29</v>
      </c>
      <c r="M3759" t="s">
        <v>30</v>
      </c>
      <c r="N3759" t="s">
        <v>609</v>
      </c>
      <c r="O3759" t="s">
        <v>501</v>
      </c>
      <c r="P3759">
        <v>43055</v>
      </c>
      <c r="Q3759" t="s">
        <v>151</v>
      </c>
      <c r="R3759" t="s">
        <v>6383</v>
      </c>
      <c r="S3759" t="s">
        <v>49</v>
      </c>
      <c r="T3759" t="s">
        <v>71</v>
      </c>
      <c r="U3759" t="s">
        <v>6384</v>
      </c>
      <c r="V3759">
        <v>111.104</v>
      </c>
      <c r="W3759">
        <v>7</v>
      </c>
      <c r="X3759" s="9">
        <f>Table1[[#This Row],[Discount]]</f>
        <v>0.2</v>
      </c>
      <c r="Y3759">
        <v>0.2</v>
      </c>
      <c r="Z3759">
        <v>8.3328000000000024</v>
      </c>
    </row>
    <row r="3760" spans="1:26" ht="16" x14ac:dyDescent="0.2">
      <c r="A3760">
        <v>3759</v>
      </c>
      <c r="B3760" t="s">
        <v>6909</v>
      </c>
      <c r="C3760" s="1">
        <v>41170</v>
      </c>
      <c r="D3760">
        <f>YEAR(Table1[[#This Row],[Order Date]])</f>
        <v>2012</v>
      </c>
      <c r="E3760">
        <f>MONTH(Table1[[#This Row],[Order Date]])</f>
        <v>9</v>
      </c>
      <c r="F3760" t="str">
        <f>Table1[[#This Row],[Order Year]]&amp;"-"&amp;Table1[[#This Row],[Order Month]]</f>
        <v>2012-9</v>
      </c>
      <c r="G3760" s="5">
        <f>YEAR(Table1[[#This Row],[Order Date]])*100 + MONTH(Table1[[#This Row],[Order Date]])</f>
        <v>201209</v>
      </c>
      <c r="H3760" s="1">
        <v>41175</v>
      </c>
      <c r="I3760" t="s">
        <v>53</v>
      </c>
      <c r="J3760" t="s">
        <v>2763</v>
      </c>
      <c r="K3760" t="s">
        <v>2764</v>
      </c>
      <c r="L3760" t="s">
        <v>44</v>
      </c>
      <c r="M3760" t="s">
        <v>30</v>
      </c>
      <c r="N3760" t="s">
        <v>45</v>
      </c>
      <c r="O3760" t="s">
        <v>46</v>
      </c>
      <c r="P3760">
        <v>90049</v>
      </c>
      <c r="Q3760" t="s">
        <v>47</v>
      </c>
      <c r="R3760" t="s">
        <v>1001</v>
      </c>
      <c r="S3760" t="s">
        <v>49</v>
      </c>
      <c r="T3760" t="s">
        <v>71</v>
      </c>
      <c r="U3760" t="s">
        <v>1002</v>
      </c>
      <c r="V3760">
        <v>11.68</v>
      </c>
      <c r="W3760">
        <v>2</v>
      </c>
      <c r="X3760" s="9">
        <f>Table1[[#This Row],[Discount]]</f>
        <v>0</v>
      </c>
      <c r="Y3760">
        <v>0</v>
      </c>
      <c r="Z3760">
        <v>5.4895999999999994</v>
      </c>
    </row>
    <row r="3761" spans="1:26" ht="16" x14ac:dyDescent="0.2">
      <c r="A3761">
        <v>3760</v>
      </c>
      <c r="B3761" t="s">
        <v>6909</v>
      </c>
      <c r="C3761" s="1">
        <v>41170</v>
      </c>
      <c r="D3761">
        <f>YEAR(Table1[[#This Row],[Order Date]])</f>
        <v>2012</v>
      </c>
      <c r="E3761">
        <f>MONTH(Table1[[#This Row],[Order Date]])</f>
        <v>9</v>
      </c>
      <c r="F3761" t="str">
        <f>Table1[[#This Row],[Order Year]]&amp;"-"&amp;Table1[[#This Row],[Order Month]]</f>
        <v>2012-9</v>
      </c>
      <c r="G3761" s="5">
        <f>YEAR(Table1[[#This Row],[Order Date]])*100 + MONTH(Table1[[#This Row],[Order Date]])</f>
        <v>201209</v>
      </c>
      <c r="H3761" s="1">
        <v>41175</v>
      </c>
      <c r="I3761" t="s">
        <v>53</v>
      </c>
      <c r="J3761" t="s">
        <v>2763</v>
      </c>
      <c r="K3761" t="s">
        <v>2764</v>
      </c>
      <c r="L3761" t="s">
        <v>44</v>
      </c>
      <c r="M3761" t="s">
        <v>30</v>
      </c>
      <c r="N3761" t="s">
        <v>45</v>
      </c>
      <c r="O3761" t="s">
        <v>46</v>
      </c>
      <c r="P3761">
        <v>90049</v>
      </c>
      <c r="Q3761" t="s">
        <v>47</v>
      </c>
      <c r="R3761" t="s">
        <v>6832</v>
      </c>
      <c r="S3761" t="s">
        <v>49</v>
      </c>
      <c r="T3761" t="s">
        <v>581</v>
      </c>
      <c r="U3761" t="s">
        <v>6833</v>
      </c>
      <c r="V3761">
        <v>16.899999999999999</v>
      </c>
      <c r="W3761">
        <v>2</v>
      </c>
      <c r="X3761" s="9">
        <f>Table1[[#This Row],[Discount]]</f>
        <v>0</v>
      </c>
      <c r="Y3761">
        <v>0</v>
      </c>
      <c r="Z3761">
        <v>5.0699999999999985</v>
      </c>
    </row>
    <row r="3762" spans="1:26" ht="16" x14ac:dyDescent="0.2">
      <c r="A3762">
        <v>3761</v>
      </c>
      <c r="B3762" t="s">
        <v>6909</v>
      </c>
      <c r="C3762" s="1">
        <v>41170</v>
      </c>
      <c r="D3762">
        <f>YEAR(Table1[[#This Row],[Order Date]])</f>
        <v>2012</v>
      </c>
      <c r="E3762">
        <f>MONTH(Table1[[#This Row],[Order Date]])</f>
        <v>9</v>
      </c>
      <c r="F3762" t="str">
        <f>Table1[[#This Row],[Order Year]]&amp;"-"&amp;Table1[[#This Row],[Order Month]]</f>
        <v>2012-9</v>
      </c>
      <c r="G3762" s="5">
        <f>YEAR(Table1[[#This Row],[Order Date]])*100 + MONTH(Table1[[#This Row],[Order Date]])</f>
        <v>201209</v>
      </c>
      <c r="H3762" s="1">
        <v>41175</v>
      </c>
      <c r="I3762" t="s">
        <v>53</v>
      </c>
      <c r="J3762" t="s">
        <v>2763</v>
      </c>
      <c r="K3762" t="s">
        <v>2764</v>
      </c>
      <c r="L3762" t="s">
        <v>44</v>
      </c>
      <c r="M3762" t="s">
        <v>30</v>
      </c>
      <c r="N3762" t="s">
        <v>45</v>
      </c>
      <c r="O3762" t="s">
        <v>46</v>
      </c>
      <c r="P3762">
        <v>90049</v>
      </c>
      <c r="Q3762" t="s">
        <v>47</v>
      </c>
      <c r="R3762" t="s">
        <v>4484</v>
      </c>
      <c r="S3762" t="s">
        <v>35</v>
      </c>
      <c r="T3762" t="s">
        <v>68</v>
      </c>
      <c r="U3762" t="s">
        <v>4485</v>
      </c>
      <c r="V3762">
        <v>24.4</v>
      </c>
      <c r="W3762">
        <v>2</v>
      </c>
      <c r="X3762" s="9">
        <f>Table1[[#This Row],[Discount]]</f>
        <v>0</v>
      </c>
      <c r="Y3762">
        <v>0</v>
      </c>
      <c r="Z3762">
        <v>10.248000000000001</v>
      </c>
    </row>
    <row r="3763" spans="1:26" ht="16" x14ac:dyDescent="0.2">
      <c r="A3763">
        <v>3762</v>
      </c>
      <c r="B3763" t="s">
        <v>6910</v>
      </c>
      <c r="C3763" s="1">
        <v>41772</v>
      </c>
      <c r="D3763">
        <f>YEAR(Table1[[#This Row],[Order Date]])</f>
        <v>2014</v>
      </c>
      <c r="E3763">
        <f>MONTH(Table1[[#This Row],[Order Date]])</f>
        <v>5</v>
      </c>
      <c r="F3763" t="str">
        <f>Table1[[#This Row],[Order Year]]&amp;"-"&amp;Table1[[#This Row],[Order Month]]</f>
        <v>2014-5</v>
      </c>
      <c r="G3763" s="5">
        <f>YEAR(Table1[[#This Row],[Order Date]])*100 + MONTH(Table1[[#This Row],[Order Date]])</f>
        <v>201405</v>
      </c>
      <c r="H3763" s="1">
        <v>41777</v>
      </c>
      <c r="I3763" t="s">
        <v>53</v>
      </c>
      <c r="J3763" t="s">
        <v>2005</v>
      </c>
      <c r="K3763" t="s">
        <v>2006</v>
      </c>
      <c r="L3763" t="s">
        <v>29</v>
      </c>
      <c r="M3763" t="s">
        <v>30</v>
      </c>
      <c r="N3763" t="s">
        <v>4099</v>
      </c>
      <c r="O3763" t="s">
        <v>1248</v>
      </c>
      <c r="P3763">
        <v>2149</v>
      </c>
      <c r="Q3763" t="s">
        <v>151</v>
      </c>
      <c r="R3763" t="s">
        <v>700</v>
      </c>
      <c r="S3763" t="s">
        <v>49</v>
      </c>
      <c r="T3763" t="s">
        <v>93</v>
      </c>
      <c r="U3763" t="s">
        <v>5373</v>
      </c>
      <c r="V3763">
        <v>87.6</v>
      </c>
      <c r="W3763">
        <v>5</v>
      </c>
      <c r="X3763" s="9">
        <f>Table1[[#This Row],[Discount]]</f>
        <v>0</v>
      </c>
      <c r="Y3763">
        <v>0</v>
      </c>
      <c r="Z3763">
        <v>42.047999999999995</v>
      </c>
    </row>
    <row r="3764" spans="1:26" ht="16" x14ac:dyDescent="0.2">
      <c r="A3764">
        <v>3763</v>
      </c>
      <c r="B3764" t="s">
        <v>6911</v>
      </c>
      <c r="C3764" s="1">
        <v>41500</v>
      </c>
      <c r="D3764">
        <f>YEAR(Table1[[#This Row],[Order Date]])</f>
        <v>2013</v>
      </c>
      <c r="E3764">
        <f>MONTH(Table1[[#This Row],[Order Date]])</f>
        <v>8</v>
      </c>
      <c r="F3764" t="str">
        <f>Table1[[#This Row],[Order Year]]&amp;"-"&amp;Table1[[#This Row],[Order Month]]</f>
        <v>2013-8</v>
      </c>
      <c r="G3764" s="5">
        <f>YEAR(Table1[[#This Row],[Order Date]])*100 + MONTH(Table1[[#This Row],[Order Date]])</f>
        <v>201308</v>
      </c>
      <c r="H3764" s="1">
        <v>41505</v>
      </c>
      <c r="I3764" t="s">
        <v>26</v>
      </c>
      <c r="J3764" t="s">
        <v>3139</v>
      </c>
      <c r="K3764" t="s">
        <v>3140</v>
      </c>
      <c r="L3764" t="s">
        <v>44</v>
      </c>
      <c r="M3764" t="s">
        <v>30</v>
      </c>
      <c r="N3764" t="s">
        <v>6912</v>
      </c>
      <c r="O3764" t="s">
        <v>117</v>
      </c>
      <c r="P3764">
        <v>53214</v>
      </c>
      <c r="Q3764" t="s">
        <v>108</v>
      </c>
      <c r="R3764" t="s">
        <v>1672</v>
      </c>
      <c r="S3764" t="s">
        <v>35</v>
      </c>
      <c r="T3764" t="s">
        <v>36</v>
      </c>
      <c r="U3764" t="s">
        <v>1673</v>
      </c>
      <c r="V3764">
        <v>241.96</v>
      </c>
      <c r="W3764">
        <v>2</v>
      </c>
      <c r="X3764" s="9">
        <f>Table1[[#This Row],[Discount]]</f>
        <v>0</v>
      </c>
      <c r="Y3764">
        <v>0</v>
      </c>
      <c r="Z3764">
        <v>24.195999999999998</v>
      </c>
    </row>
    <row r="3765" spans="1:26" ht="16" x14ac:dyDescent="0.2">
      <c r="A3765">
        <v>3764</v>
      </c>
      <c r="B3765" t="s">
        <v>6911</v>
      </c>
      <c r="C3765" s="1">
        <v>41500</v>
      </c>
      <c r="D3765">
        <f>YEAR(Table1[[#This Row],[Order Date]])</f>
        <v>2013</v>
      </c>
      <c r="E3765">
        <f>MONTH(Table1[[#This Row],[Order Date]])</f>
        <v>8</v>
      </c>
      <c r="F3765" t="str">
        <f>Table1[[#This Row],[Order Year]]&amp;"-"&amp;Table1[[#This Row],[Order Month]]</f>
        <v>2013-8</v>
      </c>
      <c r="G3765" s="5">
        <f>YEAR(Table1[[#This Row],[Order Date]])*100 + MONTH(Table1[[#This Row],[Order Date]])</f>
        <v>201308</v>
      </c>
      <c r="H3765" s="1">
        <v>41505</v>
      </c>
      <c r="I3765" t="s">
        <v>26</v>
      </c>
      <c r="J3765" t="s">
        <v>3139</v>
      </c>
      <c r="K3765" t="s">
        <v>3140</v>
      </c>
      <c r="L3765" t="s">
        <v>44</v>
      </c>
      <c r="M3765" t="s">
        <v>30</v>
      </c>
      <c r="N3765" t="s">
        <v>6912</v>
      </c>
      <c r="O3765" t="s">
        <v>117</v>
      </c>
      <c r="P3765">
        <v>53214</v>
      </c>
      <c r="Q3765" t="s">
        <v>108</v>
      </c>
      <c r="R3765" t="s">
        <v>3125</v>
      </c>
      <c r="S3765" t="s">
        <v>49</v>
      </c>
      <c r="T3765" t="s">
        <v>78</v>
      </c>
      <c r="U3765" t="s">
        <v>3126</v>
      </c>
      <c r="V3765">
        <v>8.52</v>
      </c>
      <c r="W3765">
        <v>3</v>
      </c>
      <c r="X3765" s="9">
        <f>Table1[[#This Row],[Discount]]</f>
        <v>0</v>
      </c>
      <c r="Y3765">
        <v>0</v>
      </c>
      <c r="Z3765">
        <v>4.1747999999999994</v>
      </c>
    </row>
    <row r="3766" spans="1:26" ht="16" x14ac:dyDescent="0.2">
      <c r="A3766">
        <v>3765</v>
      </c>
      <c r="B3766" t="s">
        <v>6913</v>
      </c>
      <c r="C3766" s="1">
        <v>41696</v>
      </c>
      <c r="D3766">
        <f>YEAR(Table1[[#This Row],[Order Date]])</f>
        <v>2014</v>
      </c>
      <c r="E3766">
        <f>MONTH(Table1[[#This Row],[Order Date]])</f>
        <v>2</v>
      </c>
      <c r="F3766" t="str">
        <f>Table1[[#This Row],[Order Year]]&amp;"-"&amp;Table1[[#This Row],[Order Month]]</f>
        <v>2014-2</v>
      </c>
      <c r="G3766" s="5">
        <f>YEAR(Table1[[#This Row],[Order Date]])*100 + MONTH(Table1[[#This Row],[Order Date]])</f>
        <v>201402</v>
      </c>
      <c r="H3766" s="1">
        <v>41701</v>
      </c>
      <c r="I3766" t="s">
        <v>53</v>
      </c>
      <c r="J3766" t="s">
        <v>5988</v>
      </c>
      <c r="K3766" t="s">
        <v>5989</v>
      </c>
      <c r="L3766" t="s">
        <v>29</v>
      </c>
      <c r="M3766" t="s">
        <v>30</v>
      </c>
      <c r="N3766" t="s">
        <v>306</v>
      </c>
      <c r="O3766" t="s">
        <v>214</v>
      </c>
      <c r="P3766">
        <v>60623</v>
      </c>
      <c r="Q3766" t="s">
        <v>108</v>
      </c>
      <c r="R3766" t="s">
        <v>449</v>
      </c>
      <c r="S3766" t="s">
        <v>49</v>
      </c>
      <c r="T3766" t="s">
        <v>78</v>
      </c>
      <c r="U3766" t="s">
        <v>450</v>
      </c>
      <c r="V3766">
        <v>1.7879999999999996</v>
      </c>
      <c r="W3766">
        <v>3</v>
      </c>
      <c r="X3766" s="9">
        <f>Table1[[#This Row],[Discount]]</f>
        <v>0.8</v>
      </c>
      <c r="Y3766">
        <v>0.8</v>
      </c>
      <c r="Z3766">
        <v>-3.0396000000000001</v>
      </c>
    </row>
    <row r="3767" spans="1:26" ht="16" x14ac:dyDescent="0.2">
      <c r="A3767">
        <v>3766</v>
      </c>
      <c r="B3767" t="s">
        <v>6914</v>
      </c>
      <c r="C3767" s="1">
        <v>41355</v>
      </c>
      <c r="D3767">
        <f>YEAR(Table1[[#This Row],[Order Date]])</f>
        <v>2013</v>
      </c>
      <c r="E3767">
        <f>MONTH(Table1[[#This Row],[Order Date]])</f>
        <v>3</v>
      </c>
      <c r="F3767" t="str">
        <f>Table1[[#This Row],[Order Year]]&amp;"-"&amp;Table1[[#This Row],[Order Month]]</f>
        <v>2013-3</v>
      </c>
      <c r="G3767" s="5">
        <f>YEAR(Table1[[#This Row],[Order Date]])*100 + MONTH(Table1[[#This Row],[Order Date]])</f>
        <v>201303</v>
      </c>
      <c r="H3767" s="1">
        <v>41359</v>
      </c>
      <c r="I3767" t="s">
        <v>53</v>
      </c>
      <c r="J3767" t="s">
        <v>6236</v>
      </c>
      <c r="K3767" t="s">
        <v>6237</v>
      </c>
      <c r="L3767" t="s">
        <v>44</v>
      </c>
      <c r="M3767" t="s">
        <v>30</v>
      </c>
      <c r="N3767" t="s">
        <v>187</v>
      </c>
      <c r="O3767" t="s">
        <v>107</v>
      </c>
      <c r="P3767">
        <v>77036</v>
      </c>
      <c r="Q3767" t="s">
        <v>108</v>
      </c>
      <c r="R3767" t="s">
        <v>4680</v>
      </c>
      <c r="S3767" t="s">
        <v>35</v>
      </c>
      <c r="T3767" t="s">
        <v>59</v>
      </c>
      <c r="U3767" t="s">
        <v>4681</v>
      </c>
      <c r="V3767">
        <v>99.372</v>
      </c>
      <c r="W3767">
        <v>2</v>
      </c>
      <c r="X3767" s="9">
        <f>Table1[[#This Row],[Discount]]</f>
        <v>0.3</v>
      </c>
      <c r="Y3767">
        <v>0.3</v>
      </c>
      <c r="Z3767">
        <v>-1.4196000000000097</v>
      </c>
    </row>
    <row r="3768" spans="1:26" ht="16" x14ac:dyDescent="0.2">
      <c r="A3768">
        <v>3767</v>
      </c>
      <c r="B3768" t="s">
        <v>6914</v>
      </c>
      <c r="C3768" s="1">
        <v>41355</v>
      </c>
      <c r="D3768">
        <f>YEAR(Table1[[#This Row],[Order Date]])</f>
        <v>2013</v>
      </c>
      <c r="E3768">
        <f>MONTH(Table1[[#This Row],[Order Date]])</f>
        <v>3</v>
      </c>
      <c r="F3768" t="str">
        <f>Table1[[#This Row],[Order Year]]&amp;"-"&amp;Table1[[#This Row],[Order Month]]</f>
        <v>2013-3</v>
      </c>
      <c r="G3768" s="5">
        <f>YEAR(Table1[[#This Row],[Order Date]])*100 + MONTH(Table1[[#This Row],[Order Date]])</f>
        <v>201303</v>
      </c>
      <c r="H3768" s="1">
        <v>41359</v>
      </c>
      <c r="I3768" t="s">
        <v>53</v>
      </c>
      <c r="J3768" t="s">
        <v>6236</v>
      </c>
      <c r="K3768" t="s">
        <v>6237</v>
      </c>
      <c r="L3768" t="s">
        <v>44</v>
      </c>
      <c r="M3768" t="s">
        <v>30</v>
      </c>
      <c r="N3768" t="s">
        <v>187</v>
      </c>
      <c r="O3768" t="s">
        <v>107</v>
      </c>
      <c r="P3768">
        <v>77036</v>
      </c>
      <c r="Q3768" t="s">
        <v>108</v>
      </c>
      <c r="R3768" t="s">
        <v>290</v>
      </c>
      <c r="S3768" t="s">
        <v>49</v>
      </c>
      <c r="T3768" t="s">
        <v>71</v>
      </c>
      <c r="U3768" t="s">
        <v>291</v>
      </c>
      <c r="V3768">
        <v>1.3440000000000001</v>
      </c>
      <c r="W3768">
        <v>1</v>
      </c>
      <c r="X3768" s="9">
        <f>Table1[[#This Row],[Discount]]</f>
        <v>0.2</v>
      </c>
      <c r="Y3768">
        <v>0.2</v>
      </c>
      <c r="Z3768">
        <v>0.504</v>
      </c>
    </row>
    <row r="3769" spans="1:26" ht="16" x14ac:dyDescent="0.2">
      <c r="A3769">
        <v>3768</v>
      </c>
      <c r="B3769" t="s">
        <v>6915</v>
      </c>
      <c r="C3769" s="1">
        <v>41251</v>
      </c>
      <c r="D3769">
        <f>YEAR(Table1[[#This Row],[Order Date]])</f>
        <v>2012</v>
      </c>
      <c r="E3769">
        <f>MONTH(Table1[[#This Row],[Order Date]])</f>
        <v>12</v>
      </c>
      <c r="F3769" t="str">
        <f>Table1[[#This Row],[Order Year]]&amp;"-"&amp;Table1[[#This Row],[Order Month]]</f>
        <v>2012-12</v>
      </c>
      <c r="G3769" s="5">
        <f>YEAR(Table1[[#This Row],[Order Date]])*100 + MONTH(Table1[[#This Row],[Order Date]])</f>
        <v>201212</v>
      </c>
      <c r="H3769" s="1">
        <v>41253</v>
      </c>
      <c r="I3769" t="s">
        <v>26</v>
      </c>
      <c r="J3769" t="s">
        <v>2835</v>
      </c>
      <c r="K3769" t="s">
        <v>2836</v>
      </c>
      <c r="L3769" t="s">
        <v>105</v>
      </c>
      <c r="M3769" t="s">
        <v>30</v>
      </c>
      <c r="N3769" t="s">
        <v>187</v>
      </c>
      <c r="O3769" t="s">
        <v>107</v>
      </c>
      <c r="P3769">
        <v>77036</v>
      </c>
      <c r="Q3769" t="s">
        <v>108</v>
      </c>
      <c r="R3769" t="s">
        <v>742</v>
      </c>
      <c r="S3769" t="s">
        <v>74</v>
      </c>
      <c r="T3769" t="s">
        <v>75</v>
      </c>
      <c r="U3769" t="s">
        <v>743</v>
      </c>
      <c r="V3769">
        <v>119.96000000000001</v>
      </c>
      <c r="W3769">
        <v>5</v>
      </c>
      <c r="X3769" s="9">
        <f>Table1[[#This Row],[Discount]]</f>
        <v>0.2</v>
      </c>
      <c r="Y3769">
        <v>0.2</v>
      </c>
      <c r="Z3769">
        <v>11.996000000000002</v>
      </c>
    </row>
    <row r="3770" spans="1:26" ht="16" x14ac:dyDescent="0.2">
      <c r="A3770">
        <v>3769</v>
      </c>
      <c r="B3770" t="s">
        <v>6916</v>
      </c>
      <c r="C3770" s="1">
        <v>40893</v>
      </c>
      <c r="D3770">
        <f>YEAR(Table1[[#This Row],[Order Date]])</f>
        <v>2011</v>
      </c>
      <c r="E3770">
        <f>MONTH(Table1[[#This Row],[Order Date]])</f>
        <v>12</v>
      </c>
      <c r="F3770" t="str">
        <f>Table1[[#This Row],[Order Year]]&amp;"-"&amp;Table1[[#This Row],[Order Month]]</f>
        <v>2011-12</v>
      </c>
      <c r="G3770" s="5">
        <f>YEAR(Table1[[#This Row],[Order Date]])*100 + MONTH(Table1[[#This Row],[Order Date]])</f>
        <v>201112</v>
      </c>
      <c r="H3770" s="1">
        <v>40897</v>
      </c>
      <c r="I3770" t="s">
        <v>26</v>
      </c>
      <c r="J3770" t="s">
        <v>138</v>
      </c>
      <c r="K3770" t="s">
        <v>139</v>
      </c>
      <c r="L3770" t="s">
        <v>44</v>
      </c>
      <c r="M3770" t="s">
        <v>30</v>
      </c>
      <c r="N3770" t="s">
        <v>2333</v>
      </c>
      <c r="O3770" t="s">
        <v>57</v>
      </c>
      <c r="P3770">
        <v>33012</v>
      </c>
      <c r="Q3770" t="s">
        <v>33</v>
      </c>
      <c r="R3770" t="s">
        <v>4622</v>
      </c>
      <c r="S3770" t="s">
        <v>35</v>
      </c>
      <c r="T3770" t="s">
        <v>39</v>
      </c>
      <c r="U3770" t="s">
        <v>4623</v>
      </c>
      <c r="V3770">
        <v>1013.8320000000001</v>
      </c>
      <c r="W3770">
        <v>9</v>
      </c>
      <c r="X3770" s="9">
        <f>Table1[[#This Row],[Discount]]</f>
        <v>0.2</v>
      </c>
      <c r="Y3770">
        <v>0.2</v>
      </c>
      <c r="Z3770">
        <v>101.38319999999999</v>
      </c>
    </row>
    <row r="3771" spans="1:26" ht="16" x14ac:dyDescent="0.2">
      <c r="A3771">
        <v>3770</v>
      </c>
      <c r="B3771" t="s">
        <v>6916</v>
      </c>
      <c r="C3771" s="1">
        <v>40893</v>
      </c>
      <c r="D3771">
        <f>YEAR(Table1[[#This Row],[Order Date]])</f>
        <v>2011</v>
      </c>
      <c r="E3771">
        <f>MONTH(Table1[[#This Row],[Order Date]])</f>
        <v>12</v>
      </c>
      <c r="F3771" t="str">
        <f>Table1[[#This Row],[Order Year]]&amp;"-"&amp;Table1[[#This Row],[Order Month]]</f>
        <v>2011-12</v>
      </c>
      <c r="G3771" s="5">
        <f>YEAR(Table1[[#This Row],[Order Date]])*100 + MONTH(Table1[[#This Row],[Order Date]])</f>
        <v>201112</v>
      </c>
      <c r="H3771" s="1">
        <v>40897</v>
      </c>
      <c r="I3771" t="s">
        <v>26</v>
      </c>
      <c r="J3771" t="s">
        <v>138</v>
      </c>
      <c r="K3771" t="s">
        <v>139</v>
      </c>
      <c r="L3771" t="s">
        <v>44</v>
      </c>
      <c r="M3771" t="s">
        <v>30</v>
      </c>
      <c r="N3771" t="s">
        <v>2333</v>
      </c>
      <c r="O3771" t="s">
        <v>57</v>
      </c>
      <c r="P3771">
        <v>33012</v>
      </c>
      <c r="Q3771" t="s">
        <v>33</v>
      </c>
      <c r="R3771" t="s">
        <v>1232</v>
      </c>
      <c r="S3771" t="s">
        <v>49</v>
      </c>
      <c r="T3771" t="s">
        <v>272</v>
      </c>
      <c r="U3771" t="s">
        <v>1233</v>
      </c>
      <c r="V3771">
        <v>1.984</v>
      </c>
      <c r="W3771">
        <v>2</v>
      </c>
      <c r="X3771" s="9">
        <f>Table1[[#This Row],[Discount]]</f>
        <v>0.2</v>
      </c>
      <c r="Y3771">
        <v>0.2</v>
      </c>
      <c r="Z3771">
        <v>0.66959999999999997</v>
      </c>
    </row>
    <row r="3772" spans="1:26" ht="16" x14ac:dyDescent="0.2">
      <c r="A3772">
        <v>3771</v>
      </c>
      <c r="B3772" t="s">
        <v>6917</v>
      </c>
      <c r="C3772" s="1">
        <v>41626</v>
      </c>
      <c r="D3772">
        <f>YEAR(Table1[[#This Row],[Order Date]])</f>
        <v>2013</v>
      </c>
      <c r="E3772">
        <f>MONTH(Table1[[#This Row],[Order Date]])</f>
        <v>12</v>
      </c>
      <c r="F3772" t="str">
        <f>Table1[[#This Row],[Order Year]]&amp;"-"&amp;Table1[[#This Row],[Order Month]]</f>
        <v>2013-12</v>
      </c>
      <c r="G3772" s="5">
        <f>YEAR(Table1[[#This Row],[Order Date]])*100 + MONTH(Table1[[#This Row],[Order Date]])</f>
        <v>201312</v>
      </c>
      <c r="H3772" s="1">
        <v>41630</v>
      </c>
      <c r="I3772" t="s">
        <v>53</v>
      </c>
      <c r="J3772" t="s">
        <v>3153</v>
      </c>
      <c r="K3772" t="s">
        <v>3154</v>
      </c>
      <c r="L3772" t="s">
        <v>29</v>
      </c>
      <c r="M3772" t="s">
        <v>30</v>
      </c>
      <c r="N3772" t="s">
        <v>130</v>
      </c>
      <c r="O3772" t="s">
        <v>46</v>
      </c>
      <c r="P3772">
        <v>94122</v>
      </c>
      <c r="Q3772" t="s">
        <v>47</v>
      </c>
      <c r="R3772" t="s">
        <v>1899</v>
      </c>
      <c r="S3772" t="s">
        <v>35</v>
      </c>
      <c r="T3772" t="s">
        <v>59</v>
      </c>
      <c r="U3772" t="s">
        <v>1900</v>
      </c>
      <c r="V3772">
        <v>2003.52</v>
      </c>
      <c r="W3772">
        <v>6</v>
      </c>
      <c r="X3772" s="9">
        <f>Table1[[#This Row],[Discount]]</f>
        <v>0.2</v>
      </c>
      <c r="Y3772">
        <v>0.2</v>
      </c>
      <c r="Z3772">
        <v>-325.57200000000023</v>
      </c>
    </row>
    <row r="3773" spans="1:26" ht="16" x14ac:dyDescent="0.2">
      <c r="A3773">
        <v>3772</v>
      </c>
      <c r="B3773" t="s">
        <v>6918</v>
      </c>
      <c r="C3773" s="1">
        <v>41407</v>
      </c>
      <c r="D3773">
        <f>YEAR(Table1[[#This Row],[Order Date]])</f>
        <v>2013</v>
      </c>
      <c r="E3773">
        <f>MONTH(Table1[[#This Row],[Order Date]])</f>
        <v>5</v>
      </c>
      <c r="F3773" t="str">
        <f>Table1[[#This Row],[Order Year]]&amp;"-"&amp;Table1[[#This Row],[Order Month]]</f>
        <v>2013-5</v>
      </c>
      <c r="G3773" s="5">
        <f>YEAR(Table1[[#This Row],[Order Date]])*100 + MONTH(Table1[[#This Row],[Order Date]])</f>
        <v>201305</v>
      </c>
      <c r="H3773" s="1">
        <v>41412</v>
      </c>
      <c r="I3773" t="s">
        <v>53</v>
      </c>
      <c r="J3773" t="s">
        <v>4430</v>
      </c>
      <c r="K3773" t="s">
        <v>4431</v>
      </c>
      <c r="L3773" t="s">
        <v>44</v>
      </c>
      <c r="M3773" t="s">
        <v>30</v>
      </c>
      <c r="N3773" t="s">
        <v>149</v>
      </c>
      <c r="O3773" t="s">
        <v>150</v>
      </c>
      <c r="P3773">
        <v>19140</v>
      </c>
      <c r="Q3773" t="s">
        <v>151</v>
      </c>
      <c r="R3773" t="s">
        <v>963</v>
      </c>
      <c r="S3773" t="s">
        <v>49</v>
      </c>
      <c r="T3773" t="s">
        <v>62</v>
      </c>
      <c r="U3773" t="s">
        <v>964</v>
      </c>
      <c r="V3773">
        <v>82.367999999999995</v>
      </c>
      <c r="W3773">
        <v>2</v>
      </c>
      <c r="X3773" s="9">
        <f>Table1[[#This Row],[Discount]]</f>
        <v>0.2</v>
      </c>
      <c r="Y3773">
        <v>0.2</v>
      </c>
      <c r="Z3773">
        <v>-19.562399999999997</v>
      </c>
    </row>
    <row r="3774" spans="1:26" ht="16" x14ac:dyDescent="0.2">
      <c r="A3774">
        <v>3773</v>
      </c>
      <c r="B3774" t="s">
        <v>6919</v>
      </c>
      <c r="C3774" s="1">
        <v>40761</v>
      </c>
      <c r="D3774">
        <f>YEAR(Table1[[#This Row],[Order Date]])</f>
        <v>2011</v>
      </c>
      <c r="E3774">
        <f>MONTH(Table1[[#This Row],[Order Date]])</f>
        <v>8</v>
      </c>
      <c r="F3774" t="str">
        <f>Table1[[#This Row],[Order Year]]&amp;"-"&amp;Table1[[#This Row],[Order Month]]</f>
        <v>2011-8</v>
      </c>
      <c r="G3774" s="5">
        <f>YEAR(Table1[[#This Row],[Order Date]])*100 + MONTH(Table1[[#This Row],[Order Date]])</f>
        <v>201108</v>
      </c>
      <c r="H3774" s="1">
        <v>40766</v>
      </c>
      <c r="I3774" t="s">
        <v>26</v>
      </c>
      <c r="J3774" t="s">
        <v>2387</v>
      </c>
      <c r="K3774" t="s">
        <v>2388</v>
      </c>
      <c r="L3774" t="s">
        <v>29</v>
      </c>
      <c r="M3774" t="s">
        <v>30</v>
      </c>
      <c r="N3774" t="s">
        <v>385</v>
      </c>
      <c r="O3774" t="s">
        <v>386</v>
      </c>
      <c r="P3774">
        <v>29203</v>
      </c>
      <c r="Q3774" t="s">
        <v>33</v>
      </c>
      <c r="R3774" t="s">
        <v>3561</v>
      </c>
      <c r="S3774" t="s">
        <v>74</v>
      </c>
      <c r="T3774" t="s">
        <v>164</v>
      </c>
      <c r="U3774" t="s">
        <v>3562</v>
      </c>
      <c r="V3774">
        <v>62.91</v>
      </c>
      <c r="W3774">
        <v>3</v>
      </c>
      <c r="X3774" s="9">
        <f>Table1[[#This Row],[Discount]]</f>
        <v>0</v>
      </c>
      <c r="Y3774">
        <v>0</v>
      </c>
      <c r="Z3774">
        <v>22.647599999999997</v>
      </c>
    </row>
    <row r="3775" spans="1:26" ht="16" x14ac:dyDescent="0.2">
      <c r="A3775">
        <v>3774</v>
      </c>
      <c r="B3775" t="s">
        <v>6920</v>
      </c>
      <c r="C3775" s="1">
        <v>40644</v>
      </c>
      <c r="D3775">
        <f>YEAR(Table1[[#This Row],[Order Date]])</f>
        <v>2011</v>
      </c>
      <c r="E3775">
        <f>MONTH(Table1[[#This Row],[Order Date]])</f>
        <v>4</v>
      </c>
      <c r="F3775" t="str">
        <f>Table1[[#This Row],[Order Year]]&amp;"-"&amp;Table1[[#This Row],[Order Month]]</f>
        <v>2011-4</v>
      </c>
      <c r="G3775" s="5">
        <f>YEAR(Table1[[#This Row],[Order Date]])*100 + MONTH(Table1[[#This Row],[Order Date]])</f>
        <v>201104</v>
      </c>
      <c r="H3775" s="1">
        <v>40646</v>
      </c>
      <c r="I3775" t="s">
        <v>26</v>
      </c>
      <c r="J3775" t="s">
        <v>2269</v>
      </c>
      <c r="K3775" t="s">
        <v>2270</v>
      </c>
      <c r="L3775" t="s">
        <v>29</v>
      </c>
      <c r="M3775" t="s">
        <v>30</v>
      </c>
      <c r="N3775" t="s">
        <v>1422</v>
      </c>
      <c r="O3775" t="s">
        <v>57</v>
      </c>
      <c r="P3775">
        <v>33180</v>
      </c>
      <c r="Q3775" t="s">
        <v>33</v>
      </c>
      <c r="R3775" t="s">
        <v>6921</v>
      </c>
      <c r="S3775" t="s">
        <v>49</v>
      </c>
      <c r="T3775" t="s">
        <v>272</v>
      </c>
      <c r="U3775" t="s">
        <v>6922</v>
      </c>
      <c r="V3775">
        <v>6.911999999999999</v>
      </c>
      <c r="W3775">
        <v>3</v>
      </c>
      <c r="X3775" s="9">
        <f>Table1[[#This Row],[Discount]]</f>
        <v>0.2</v>
      </c>
      <c r="Y3775">
        <v>0.2</v>
      </c>
      <c r="Z3775">
        <v>2.3327999999999998</v>
      </c>
    </row>
    <row r="3776" spans="1:26" ht="16" x14ac:dyDescent="0.2">
      <c r="A3776">
        <v>3775</v>
      </c>
      <c r="B3776" t="s">
        <v>6920</v>
      </c>
      <c r="C3776" s="1">
        <v>40644</v>
      </c>
      <c r="D3776">
        <f>YEAR(Table1[[#This Row],[Order Date]])</f>
        <v>2011</v>
      </c>
      <c r="E3776">
        <f>MONTH(Table1[[#This Row],[Order Date]])</f>
        <v>4</v>
      </c>
      <c r="F3776" t="str">
        <f>Table1[[#This Row],[Order Year]]&amp;"-"&amp;Table1[[#This Row],[Order Month]]</f>
        <v>2011-4</v>
      </c>
      <c r="G3776" s="5">
        <f>YEAR(Table1[[#This Row],[Order Date]])*100 + MONTH(Table1[[#This Row],[Order Date]])</f>
        <v>201104</v>
      </c>
      <c r="H3776" s="1">
        <v>40646</v>
      </c>
      <c r="I3776" t="s">
        <v>26</v>
      </c>
      <c r="J3776" t="s">
        <v>2269</v>
      </c>
      <c r="K3776" t="s">
        <v>2270</v>
      </c>
      <c r="L3776" t="s">
        <v>29</v>
      </c>
      <c r="M3776" t="s">
        <v>30</v>
      </c>
      <c r="N3776" t="s">
        <v>1422</v>
      </c>
      <c r="O3776" t="s">
        <v>57</v>
      </c>
      <c r="P3776">
        <v>33180</v>
      </c>
      <c r="Q3776" t="s">
        <v>33</v>
      </c>
      <c r="R3776" t="s">
        <v>1077</v>
      </c>
      <c r="S3776" t="s">
        <v>74</v>
      </c>
      <c r="T3776" t="s">
        <v>164</v>
      </c>
      <c r="U3776" t="s">
        <v>1078</v>
      </c>
      <c r="V3776">
        <v>383.97600000000006</v>
      </c>
      <c r="W3776">
        <v>3</v>
      </c>
      <c r="X3776" s="9">
        <f>Table1[[#This Row],[Discount]]</f>
        <v>0.2</v>
      </c>
      <c r="Y3776">
        <v>0.2</v>
      </c>
      <c r="Z3776">
        <v>81.59490000000001</v>
      </c>
    </row>
    <row r="3777" spans="1:26" ht="16" x14ac:dyDescent="0.2">
      <c r="A3777">
        <v>3776</v>
      </c>
      <c r="B3777" t="s">
        <v>6920</v>
      </c>
      <c r="C3777" s="1">
        <v>40644</v>
      </c>
      <c r="D3777">
        <f>YEAR(Table1[[#This Row],[Order Date]])</f>
        <v>2011</v>
      </c>
      <c r="E3777">
        <f>MONTH(Table1[[#This Row],[Order Date]])</f>
        <v>4</v>
      </c>
      <c r="F3777" t="str">
        <f>Table1[[#This Row],[Order Year]]&amp;"-"&amp;Table1[[#This Row],[Order Month]]</f>
        <v>2011-4</v>
      </c>
      <c r="G3777" s="5">
        <f>YEAR(Table1[[#This Row],[Order Date]])*100 + MONTH(Table1[[#This Row],[Order Date]])</f>
        <v>201104</v>
      </c>
      <c r="H3777" s="1">
        <v>40646</v>
      </c>
      <c r="I3777" t="s">
        <v>26</v>
      </c>
      <c r="J3777" t="s">
        <v>2269</v>
      </c>
      <c r="K3777" t="s">
        <v>2270</v>
      </c>
      <c r="L3777" t="s">
        <v>29</v>
      </c>
      <c r="M3777" t="s">
        <v>30</v>
      </c>
      <c r="N3777" t="s">
        <v>1422</v>
      </c>
      <c r="O3777" t="s">
        <v>57</v>
      </c>
      <c r="P3777">
        <v>33180</v>
      </c>
      <c r="Q3777" t="s">
        <v>33</v>
      </c>
      <c r="R3777" t="s">
        <v>3197</v>
      </c>
      <c r="S3777" t="s">
        <v>49</v>
      </c>
      <c r="T3777" t="s">
        <v>93</v>
      </c>
      <c r="U3777" t="s">
        <v>3198</v>
      </c>
      <c r="V3777">
        <v>10.368000000000002</v>
      </c>
      <c r="W3777">
        <v>2</v>
      </c>
      <c r="X3777" s="9">
        <f>Table1[[#This Row],[Discount]]</f>
        <v>0.2</v>
      </c>
      <c r="Y3777">
        <v>0.2</v>
      </c>
      <c r="Z3777">
        <v>3.6288</v>
      </c>
    </row>
    <row r="3778" spans="1:26" ht="16" x14ac:dyDescent="0.2">
      <c r="A3778">
        <v>3777</v>
      </c>
      <c r="B3778" t="s">
        <v>6920</v>
      </c>
      <c r="C3778" s="1">
        <v>40644</v>
      </c>
      <c r="D3778">
        <f>YEAR(Table1[[#This Row],[Order Date]])</f>
        <v>2011</v>
      </c>
      <c r="E3778">
        <f>MONTH(Table1[[#This Row],[Order Date]])</f>
        <v>4</v>
      </c>
      <c r="F3778" t="str">
        <f>Table1[[#This Row],[Order Year]]&amp;"-"&amp;Table1[[#This Row],[Order Month]]</f>
        <v>2011-4</v>
      </c>
      <c r="G3778" s="5">
        <f>YEAR(Table1[[#This Row],[Order Date]])*100 + MONTH(Table1[[#This Row],[Order Date]])</f>
        <v>201104</v>
      </c>
      <c r="H3778" s="1">
        <v>40646</v>
      </c>
      <c r="I3778" t="s">
        <v>26</v>
      </c>
      <c r="J3778" t="s">
        <v>2269</v>
      </c>
      <c r="K3778" t="s">
        <v>2270</v>
      </c>
      <c r="L3778" t="s">
        <v>29</v>
      </c>
      <c r="M3778" t="s">
        <v>30</v>
      </c>
      <c r="N3778" t="s">
        <v>1422</v>
      </c>
      <c r="O3778" t="s">
        <v>57</v>
      </c>
      <c r="P3778">
        <v>33180</v>
      </c>
      <c r="Q3778" t="s">
        <v>33</v>
      </c>
      <c r="R3778" t="s">
        <v>6923</v>
      </c>
      <c r="S3778" t="s">
        <v>74</v>
      </c>
      <c r="T3778" t="s">
        <v>164</v>
      </c>
      <c r="U3778" t="s">
        <v>6924</v>
      </c>
      <c r="V3778">
        <v>335.94400000000002</v>
      </c>
      <c r="W3778">
        <v>7</v>
      </c>
      <c r="X3778" s="9">
        <f>Table1[[#This Row],[Discount]]</f>
        <v>0.2</v>
      </c>
      <c r="Y3778">
        <v>0.2</v>
      </c>
      <c r="Z3778">
        <v>41.992999999999995</v>
      </c>
    </row>
    <row r="3779" spans="1:26" ht="16" x14ac:dyDescent="0.2">
      <c r="A3779">
        <v>3778</v>
      </c>
      <c r="B3779" t="s">
        <v>6925</v>
      </c>
      <c r="C3779" s="1">
        <v>41032</v>
      </c>
      <c r="D3779">
        <f>YEAR(Table1[[#This Row],[Order Date]])</f>
        <v>2012</v>
      </c>
      <c r="E3779">
        <f>MONTH(Table1[[#This Row],[Order Date]])</f>
        <v>5</v>
      </c>
      <c r="F3779" t="str">
        <f>Table1[[#This Row],[Order Year]]&amp;"-"&amp;Table1[[#This Row],[Order Month]]</f>
        <v>2012-5</v>
      </c>
      <c r="G3779" s="5">
        <f>YEAR(Table1[[#This Row],[Order Date]])*100 + MONTH(Table1[[#This Row],[Order Date]])</f>
        <v>201205</v>
      </c>
      <c r="H3779" s="1">
        <v>41037</v>
      </c>
      <c r="I3779" t="s">
        <v>53</v>
      </c>
      <c r="J3779" t="s">
        <v>6183</v>
      </c>
      <c r="K3779" t="s">
        <v>6184</v>
      </c>
      <c r="L3779" t="s">
        <v>105</v>
      </c>
      <c r="M3779" t="s">
        <v>30</v>
      </c>
      <c r="N3779" t="s">
        <v>6926</v>
      </c>
      <c r="O3779" t="s">
        <v>46</v>
      </c>
      <c r="P3779">
        <v>91911</v>
      </c>
      <c r="Q3779" t="s">
        <v>47</v>
      </c>
      <c r="R3779" t="s">
        <v>5403</v>
      </c>
      <c r="S3779" t="s">
        <v>35</v>
      </c>
      <c r="T3779" t="s">
        <v>68</v>
      </c>
      <c r="U3779" t="s">
        <v>5404</v>
      </c>
      <c r="V3779">
        <v>665.88</v>
      </c>
      <c r="W3779">
        <v>6</v>
      </c>
      <c r="X3779" s="9">
        <f>Table1[[#This Row],[Discount]]</f>
        <v>0</v>
      </c>
      <c r="Y3779">
        <v>0</v>
      </c>
      <c r="Z3779">
        <v>106.54079999999999</v>
      </c>
    </row>
    <row r="3780" spans="1:26" ht="16" x14ac:dyDescent="0.2">
      <c r="A3780">
        <v>3779</v>
      </c>
      <c r="B3780" t="s">
        <v>6927</v>
      </c>
      <c r="C3780" s="1">
        <v>41974</v>
      </c>
      <c r="D3780">
        <f>YEAR(Table1[[#This Row],[Order Date]])</f>
        <v>2014</v>
      </c>
      <c r="E3780">
        <f>MONTH(Table1[[#This Row],[Order Date]])</f>
        <v>12</v>
      </c>
      <c r="F3780" t="str">
        <f>Table1[[#This Row],[Order Year]]&amp;"-"&amp;Table1[[#This Row],[Order Month]]</f>
        <v>2014-12</v>
      </c>
      <c r="G3780" s="5">
        <f>YEAR(Table1[[#This Row],[Order Date]])*100 + MONTH(Table1[[#This Row],[Order Date]])</f>
        <v>201412</v>
      </c>
      <c r="H3780" s="1">
        <v>41976</v>
      </c>
      <c r="I3780" t="s">
        <v>26</v>
      </c>
      <c r="J3780" t="s">
        <v>427</v>
      </c>
      <c r="K3780" t="s">
        <v>428</v>
      </c>
      <c r="L3780" t="s">
        <v>105</v>
      </c>
      <c r="M3780" t="s">
        <v>30</v>
      </c>
      <c r="N3780" t="s">
        <v>1422</v>
      </c>
      <c r="O3780" t="s">
        <v>57</v>
      </c>
      <c r="P3780">
        <v>33180</v>
      </c>
      <c r="Q3780" t="s">
        <v>33</v>
      </c>
      <c r="R3780" t="s">
        <v>3896</v>
      </c>
      <c r="S3780" t="s">
        <v>74</v>
      </c>
      <c r="T3780" t="s">
        <v>75</v>
      </c>
      <c r="U3780" t="s">
        <v>3897</v>
      </c>
      <c r="V3780">
        <v>71.975999999999999</v>
      </c>
      <c r="W3780">
        <v>3</v>
      </c>
      <c r="X3780" s="9">
        <f>Table1[[#This Row],[Discount]]</f>
        <v>0.2</v>
      </c>
      <c r="Y3780">
        <v>0.2</v>
      </c>
      <c r="Z3780">
        <v>8.9969999999999892</v>
      </c>
    </row>
    <row r="3781" spans="1:26" ht="16" x14ac:dyDescent="0.2">
      <c r="A3781">
        <v>3780</v>
      </c>
      <c r="B3781" t="s">
        <v>6928</v>
      </c>
      <c r="C3781" s="1">
        <v>41687</v>
      </c>
      <c r="D3781">
        <f>YEAR(Table1[[#This Row],[Order Date]])</f>
        <v>2014</v>
      </c>
      <c r="E3781">
        <f>MONTH(Table1[[#This Row],[Order Date]])</f>
        <v>2</v>
      </c>
      <c r="F3781" t="str">
        <f>Table1[[#This Row],[Order Year]]&amp;"-"&amp;Table1[[#This Row],[Order Month]]</f>
        <v>2014-2</v>
      </c>
      <c r="G3781" s="5">
        <f>YEAR(Table1[[#This Row],[Order Date]])*100 + MONTH(Table1[[#This Row],[Order Date]])</f>
        <v>201402</v>
      </c>
      <c r="H3781" s="1">
        <v>41691</v>
      </c>
      <c r="I3781" t="s">
        <v>53</v>
      </c>
      <c r="J3781" t="s">
        <v>1420</v>
      </c>
      <c r="K3781" t="s">
        <v>1421</v>
      </c>
      <c r="L3781" t="s">
        <v>29</v>
      </c>
      <c r="M3781" t="s">
        <v>30</v>
      </c>
      <c r="N3781" t="s">
        <v>269</v>
      </c>
      <c r="O3781" t="s">
        <v>270</v>
      </c>
      <c r="P3781">
        <v>10035</v>
      </c>
      <c r="Q3781" t="s">
        <v>151</v>
      </c>
      <c r="R3781" t="s">
        <v>1642</v>
      </c>
      <c r="S3781" t="s">
        <v>49</v>
      </c>
      <c r="T3781" t="s">
        <v>93</v>
      </c>
      <c r="U3781" t="s">
        <v>1643</v>
      </c>
      <c r="V3781">
        <v>37.94</v>
      </c>
      <c r="W3781">
        <v>2</v>
      </c>
      <c r="X3781" s="9">
        <f>Table1[[#This Row],[Discount]]</f>
        <v>0</v>
      </c>
      <c r="Y3781">
        <v>0</v>
      </c>
      <c r="Z3781">
        <v>18.211199999999998</v>
      </c>
    </row>
    <row r="3782" spans="1:26" ht="16" x14ac:dyDescent="0.2">
      <c r="A3782">
        <v>3781</v>
      </c>
      <c r="B3782" t="s">
        <v>6929</v>
      </c>
      <c r="C3782" s="1">
        <v>40863</v>
      </c>
      <c r="D3782">
        <f>YEAR(Table1[[#This Row],[Order Date]])</f>
        <v>2011</v>
      </c>
      <c r="E3782">
        <f>MONTH(Table1[[#This Row],[Order Date]])</f>
        <v>11</v>
      </c>
      <c r="F3782" t="str">
        <f>Table1[[#This Row],[Order Year]]&amp;"-"&amp;Table1[[#This Row],[Order Month]]</f>
        <v>2011-11</v>
      </c>
      <c r="G3782" s="5">
        <f>YEAR(Table1[[#This Row],[Order Date]])*100 + MONTH(Table1[[#This Row],[Order Date]])</f>
        <v>201111</v>
      </c>
      <c r="H3782" s="1">
        <v>40867</v>
      </c>
      <c r="I3782" t="s">
        <v>53</v>
      </c>
      <c r="J3782" t="s">
        <v>4903</v>
      </c>
      <c r="K3782" t="s">
        <v>4904</v>
      </c>
      <c r="L3782" t="s">
        <v>105</v>
      </c>
      <c r="M3782" t="s">
        <v>30</v>
      </c>
      <c r="N3782" t="s">
        <v>6930</v>
      </c>
      <c r="O3782" t="s">
        <v>4533</v>
      </c>
      <c r="P3782">
        <v>66502</v>
      </c>
      <c r="Q3782" t="s">
        <v>108</v>
      </c>
      <c r="R3782" t="s">
        <v>4282</v>
      </c>
      <c r="S3782" t="s">
        <v>74</v>
      </c>
      <c r="T3782" t="s">
        <v>75</v>
      </c>
      <c r="U3782" t="s">
        <v>4283</v>
      </c>
      <c r="V3782">
        <v>273.95999999999998</v>
      </c>
      <c r="W3782">
        <v>2</v>
      </c>
      <c r="X3782" s="9">
        <f>Table1[[#This Row],[Discount]]</f>
        <v>0</v>
      </c>
      <c r="Y3782">
        <v>0</v>
      </c>
      <c r="Z3782">
        <v>10.958399999999983</v>
      </c>
    </row>
    <row r="3783" spans="1:26" ht="16" x14ac:dyDescent="0.2">
      <c r="A3783">
        <v>3782</v>
      </c>
      <c r="B3783" t="s">
        <v>6931</v>
      </c>
      <c r="C3783" s="1">
        <v>41099</v>
      </c>
      <c r="D3783">
        <f>YEAR(Table1[[#This Row],[Order Date]])</f>
        <v>2012</v>
      </c>
      <c r="E3783">
        <f>MONTH(Table1[[#This Row],[Order Date]])</f>
        <v>7</v>
      </c>
      <c r="F3783" t="str">
        <f>Table1[[#This Row],[Order Year]]&amp;"-"&amp;Table1[[#This Row],[Order Month]]</f>
        <v>2012-7</v>
      </c>
      <c r="G3783" s="5">
        <f>YEAR(Table1[[#This Row],[Order Date]])*100 + MONTH(Table1[[#This Row],[Order Date]])</f>
        <v>201207</v>
      </c>
      <c r="H3783" s="1">
        <v>41104</v>
      </c>
      <c r="I3783" t="s">
        <v>26</v>
      </c>
      <c r="J3783" t="s">
        <v>3647</v>
      </c>
      <c r="K3783" t="s">
        <v>3648</v>
      </c>
      <c r="L3783" t="s">
        <v>29</v>
      </c>
      <c r="M3783" t="s">
        <v>30</v>
      </c>
      <c r="N3783" t="s">
        <v>149</v>
      </c>
      <c r="O3783" t="s">
        <v>150</v>
      </c>
      <c r="P3783">
        <v>19120</v>
      </c>
      <c r="Q3783" t="s">
        <v>151</v>
      </c>
      <c r="R3783" t="s">
        <v>5457</v>
      </c>
      <c r="S3783" t="s">
        <v>74</v>
      </c>
      <c r="T3783" t="s">
        <v>75</v>
      </c>
      <c r="U3783" t="s">
        <v>5458</v>
      </c>
      <c r="V3783">
        <v>269.98199999999997</v>
      </c>
      <c r="W3783">
        <v>3</v>
      </c>
      <c r="X3783" s="9">
        <f>Table1[[#This Row],[Discount]]</f>
        <v>0.4</v>
      </c>
      <c r="Y3783">
        <v>0.4</v>
      </c>
      <c r="Z3783">
        <v>40.497299999999996</v>
      </c>
    </row>
    <row r="3784" spans="1:26" ht="16" x14ac:dyDescent="0.2">
      <c r="A3784">
        <v>3783</v>
      </c>
      <c r="B3784" t="s">
        <v>6932</v>
      </c>
      <c r="C3784" s="1">
        <v>41957</v>
      </c>
      <c r="D3784">
        <f>YEAR(Table1[[#This Row],[Order Date]])</f>
        <v>2014</v>
      </c>
      <c r="E3784">
        <f>MONTH(Table1[[#This Row],[Order Date]])</f>
        <v>11</v>
      </c>
      <c r="F3784" t="str">
        <f>Table1[[#This Row],[Order Year]]&amp;"-"&amp;Table1[[#This Row],[Order Month]]</f>
        <v>2014-11</v>
      </c>
      <c r="G3784" s="5">
        <f>YEAR(Table1[[#This Row],[Order Date]])*100 + MONTH(Table1[[#This Row],[Order Date]])</f>
        <v>201411</v>
      </c>
      <c r="H3784" s="1">
        <v>41960</v>
      </c>
      <c r="I3784" t="s">
        <v>26</v>
      </c>
      <c r="J3784" t="s">
        <v>3682</v>
      </c>
      <c r="K3784" t="s">
        <v>3683</v>
      </c>
      <c r="L3784" t="s">
        <v>29</v>
      </c>
      <c r="M3784" t="s">
        <v>30</v>
      </c>
      <c r="N3784" t="s">
        <v>337</v>
      </c>
      <c r="O3784" t="s">
        <v>338</v>
      </c>
      <c r="P3784">
        <v>38109</v>
      </c>
      <c r="Q3784" t="s">
        <v>33</v>
      </c>
      <c r="R3784" t="s">
        <v>4404</v>
      </c>
      <c r="S3784" t="s">
        <v>49</v>
      </c>
      <c r="T3784" t="s">
        <v>93</v>
      </c>
      <c r="U3784" t="s">
        <v>4405</v>
      </c>
      <c r="V3784">
        <v>8.9039999999999999</v>
      </c>
      <c r="W3784">
        <v>3</v>
      </c>
      <c r="X3784" s="9">
        <f>Table1[[#This Row],[Discount]]</f>
        <v>0.2</v>
      </c>
      <c r="Y3784">
        <v>0.2</v>
      </c>
      <c r="Z3784">
        <v>3.3389999999999995</v>
      </c>
    </row>
    <row r="3785" spans="1:26" ht="16" x14ac:dyDescent="0.2">
      <c r="A3785">
        <v>3784</v>
      </c>
      <c r="B3785" t="s">
        <v>6932</v>
      </c>
      <c r="C3785" s="1">
        <v>41957</v>
      </c>
      <c r="D3785">
        <f>YEAR(Table1[[#This Row],[Order Date]])</f>
        <v>2014</v>
      </c>
      <c r="E3785">
        <f>MONTH(Table1[[#This Row],[Order Date]])</f>
        <v>11</v>
      </c>
      <c r="F3785" t="str">
        <f>Table1[[#This Row],[Order Year]]&amp;"-"&amp;Table1[[#This Row],[Order Month]]</f>
        <v>2014-11</v>
      </c>
      <c r="G3785" s="5">
        <f>YEAR(Table1[[#This Row],[Order Date]])*100 + MONTH(Table1[[#This Row],[Order Date]])</f>
        <v>201411</v>
      </c>
      <c r="H3785" s="1">
        <v>41960</v>
      </c>
      <c r="I3785" t="s">
        <v>26</v>
      </c>
      <c r="J3785" t="s">
        <v>3682</v>
      </c>
      <c r="K3785" t="s">
        <v>3683</v>
      </c>
      <c r="L3785" t="s">
        <v>29</v>
      </c>
      <c r="M3785" t="s">
        <v>30</v>
      </c>
      <c r="N3785" t="s">
        <v>337</v>
      </c>
      <c r="O3785" t="s">
        <v>338</v>
      </c>
      <c r="P3785">
        <v>38109</v>
      </c>
      <c r="Q3785" t="s">
        <v>33</v>
      </c>
      <c r="R3785" t="s">
        <v>3513</v>
      </c>
      <c r="S3785" t="s">
        <v>49</v>
      </c>
      <c r="T3785" t="s">
        <v>62</v>
      </c>
      <c r="U3785" t="s">
        <v>3514</v>
      </c>
      <c r="V3785">
        <v>720.06400000000008</v>
      </c>
      <c r="W3785">
        <v>4</v>
      </c>
      <c r="X3785" s="9">
        <f>Table1[[#This Row],[Discount]]</f>
        <v>0.2</v>
      </c>
      <c r="Y3785">
        <v>0.2</v>
      </c>
      <c r="Z3785">
        <v>-63.005600000000015</v>
      </c>
    </row>
    <row r="3786" spans="1:26" ht="16" x14ac:dyDescent="0.2">
      <c r="A3786">
        <v>3785</v>
      </c>
      <c r="B3786" t="s">
        <v>6933</v>
      </c>
      <c r="C3786" s="1">
        <v>41852</v>
      </c>
      <c r="D3786">
        <f>YEAR(Table1[[#This Row],[Order Date]])</f>
        <v>2014</v>
      </c>
      <c r="E3786">
        <f>MONTH(Table1[[#This Row],[Order Date]])</f>
        <v>8</v>
      </c>
      <c r="F3786" t="str">
        <f>Table1[[#This Row],[Order Year]]&amp;"-"&amp;Table1[[#This Row],[Order Month]]</f>
        <v>2014-8</v>
      </c>
      <c r="G3786" s="5">
        <f>YEAR(Table1[[#This Row],[Order Date]])*100 + MONTH(Table1[[#This Row],[Order Date]])</f>
        <v>201408</v>
      </c>
      <c r="H3786" s="1">
        <v>41856</v>
      </c>
      <c r="I3786" t="s">
        <v>53</v>
      </c>
      <c r="J3786" t="s">
        <v>2164</v>
      </c>
      <c r="K3786" t="s">
        <v>2165</v>
      </c>
      <c r="L3786" t="s">
        <v>105</v>
      </c>
      <c r="M3786" t="s">
        <v>30</v>
      </c>
      <c r="N3786" t="s">
        <v>56</v>
      </c>
      <c r="O3786" t="s">
        <v>57</v>
      </c>
      <c r="P3786">
        <v>33311</v>
      </c>
      <c r="Q3786" t="s">
        <v>33</v>
      </c>
      <c r="R3786" t="s">
        <v>4443</v>
      </c>
      <c r="S3786" t="s">
        <v>74</v>
      </c>
      <c r="T3786" t="s">
        <v>164</v>
      </c>
      <c r="U3786" t="s">
        <v>4444</v>
      </c>
      <c r="V3786">
        <v>41.424000000000007</v>
      </c>
      <c r="W3786">
        <v>2</v>
      </c>
      <c r="X3786" s="9">
        <f>Table1[[#This Row],[Discount]]</f>
        <v>0.2</v>
      </c>
      <c r="Y3786">
        <v>0.2</v>
      </c>
      <c r="Z3786">
        <v>8.2847999999999971</v>
      </c>
    </row>
    <row r="3787" spans="1:26" ht="16" x14ac:dyDescent="0.2">
      <c r="A3787">
        <v>3786</v>
      </c>
      <c r="B3787" t="s">
        <v>6934</v>
      </c>
      <c r="C3787" s="1">
        <v>42000</v>
      </c>
      <c r="D3787">
        <f>YEAR(Table1[[#This Row],[Order Date]])</f>
        <v>2014</v>
      </c>
      <c r="E3787">
        <f>MONTH(Table1[[#This Row],[Order Date]])</f>
        <v>12</v>
      </c>
      <c r="F3787" t="str">
        <f>Table1[[#This Row],[Order Year]]&amp;"-"&amp;Table1[[#This Row],[Order Month]]</f>
        <v>2014-12</v>
      </c>
      <c r="G3787" s="5">
        <f>YEAR(Table1[[#This Row],[Order Date]])*100 + MONTH(Table1[[#This Row],[Order Date]])</f>
        <v>201412</v>
      </c>
      <c r="H3787" s="1">
        <v>42004</v>
      </c>
      <c r="I3787" t="s">
        <v>53</v>
      </c>
      <c r="J3787" t="s">
        <v>3609</v>
      </c>
      <c r="K3787" t="s">
        <v>3610</v>
      </c>
      <c r="L3787" t="s">
        <v>105</v>
      </c>
      <c r="M3787" t="s">
        <v>30</v>
      </c>
      <c r="N3787" t="s">
        <v>500</v>
      </c>
      <c r="O3787" t="s">
        <v>501</v>
      </c>
      <c r="P3787">
        <v>43229</v>
      </c>
      <c r="Q3787" t="s">
        <v>151</v>
      </c>
      <c r="R3787" t="s">
        <v>6935</v>
      </c>
      <c r="S3787" t="s">
        <v>49</v>
      </c>
      <c r="T3787" t="s">
        <v>78</v>
      </c>
      <c r="U3787" t="s">
        <v>6936</v>
      </c>
      <c r="V3787">
        <v>3.1320000000000001</v>
      </c>
      <c r="W3787">
        <v>2</v>
      </c>
      <c r="X3787" s="9">
        <f>Table1[[#This Row],[Discount]]</f>
        <v>0.7</v>
      </c>
      <c r="Y3787">
        <v>0.7</v>
      </c>
      <c r="Z3787">
        <v>-2.6099999999999994</v>
      </c>
    </row>
    <row r="3788" spans="1:26" ht="16" x14ac:dyDescent="0.2">
      <c r="A3788">
        <v>3787</v>
      </c>
      <c r="B3788" t="s">
        <v>6937</v>
      </c>
      <c r="C3788" s="1">
        <v>41579</v>
      </c>
      <c r="D3788">
        <f>YEAR(Table1[[#This Row],[Order Date]])</f>
        <v>2013</v>
      </c>
      <c r="E3788">
        <f>MONTH(Table1[[#This Row],[Order Date]])</f>
        <v>11</v>
      </c>
      <c r="F3788" t="str">
        <f>Table1[[#This Row],[Order Year]]&amp;"-"&amp;Table1[[#This Row],[Order Month]]</f>
        <v>2013-11</v>
      </c>
      <c r="G3788" s="5">
        <f>YEAR(Table1[[#This Row],[Order Date]])*100 + MONTH(Table1[[#This Row],[Order Date]])</f>
        <v>201311</v>
      </c>
      <c r="H3788" s="1">
        <v>41583</v>
      </c>
      <c r="I3788" t="s">
        <v>53</v>
      </c>
      <c r="J3788" t="s">
        <v>584</v>
      </c>
      <c r="K3788" t="s">
        <v>585</v>
      </c>
      <c r="L3788" t="s">
        <v>44</v>
      </c>
      <c r="M3788" t="s">
        <v>30</v>
      </c>
      <c r="N3788" t="s">
        <v>45</v>
      </c>
      <c r="O3788" t="s">
        <v>46</v>
      </c>
      <c r="P3788">
        <v>90045</v>
      </c>
      <c r="Q3788" t="s">
        <v>47</v>
      </c>
      <c r="R3788" t="s">
        <v>6097</v>
      </c>
      <c r="S3788" t="s">
        <v>49</v>
      </c>
      <c r="T3788" t="s">
        <v>62</v>
      </c>
      <c r="U3788" t="s">
        <v>6098</v>
      </c>
      <c r="V3788">
        <v>1085.42</v>
      </c>
      <c r="W3788">
        <v>7</v>
      </c>
      <c r="X3788" s="9">
        <f>Table1[[#This Row],[Discount]]</f>
        <v>0</v>
      </c>
      <c r="Y3788">
        <v>0</v>
      </c>
      <c r="Z3788">
        <v>282.20920000000001</v>
      </c>
    </row>
    <row r="3789" spans="1:26" ht="16" x14ac:dyDescent="0.2">
      <c r="A3789">
        <v>3788</v>
      </c>
      <c r="B3789" t="s">
        <v>6938</v>
      </c>
      <c r="C3789" s="1">
        <v>41522</v>
      </c>
      <c r="D3789">
        <f>YEAR(Table1[[#This Row],[Order Date]])</f>
        <v>2013</v>
      </c>
      <c r="E3789">
        <f>MONTH(Table1[[#This Row],[Order Date]])</f>
        <v>9</v>
      </c>
      <c r="F3789" t="str">
        <f>Table1[[#This Row],[Order Year]]&amp;"-"&amp;Table1[[#This Row],[Order Month]]</f>
        <v>2013-9</v>
      </c>
      <c r="G3789" s="5">
        <f>YEAR(Table1[[#This Row],[Order Date]])*100 + MONTH(Table1[[#This Row],[Order Date]])</f>
        <v>201309</v>
      </c>
      <c r="H3789" s="1">
        <v>41527</v>
      </c>
      <c r="I3789" t="s">
        <v>53</v>
      </c>
      <c r="J3789" t="s">
        <v>5113</v>
      </c>
      <c r="K3789" t="s">
        <v>5114</v>
      </c>
      <c r="L3789" t="s">
        <v>29</v>
      </c>
      <c r="M3789" t="s">
        <v>30</v>
      </c>
      <c r="N3789" t="s">
        <v>187</v>
      </c>
      <c r="O3789" t="s">
        <v>107</v>
      </c>
      <c r="P3789">
        <v>77041</v>
      </c>
      <c r="Q3789" t="s">
        <v>108</v>
      </c>
      <c r="R3789" t="s">
        <v>1131</v>
      </c>
      <c r="S3789" t="s">
        <v>49</v>
      </c>
      <c r="T3789" t="s">
        <v>71</v>
      </c>
      <c r="U3789" t="s">
        <v>1132</v>
      </c>
      <c r="V3789">
        <v>3.9119999999999999</v>
      </c>
      <c r="W3789">
        <v>1</v>
      </c>
      <c r="X3789" s="9">
        <f>Table1[[#This Row],[Discount]]</f>
        <v>0.2</v>
      </c>
      <c r="Y3789">
        <v>0.2</v>
      </c>
      <c r="Z3789">
        <v>1.0269000000000001</v>
      </c>
    </row>
    <row r="3790" spans="1:26" ht="16" x14ac:dyDescent="0.2">
      <c r="A3790">
        <v>3789</v>
      </c>
      <c r="B3790" t="s">
        <v>6938</v>
      </c>
      <c r="C3790" s="1">
        <v>41522</v>
      </c>
      <c r="D3790">
        <f>YEAR(Table1[[#This Row],[Order Date]])</f>
        <v>2013</v>
      </c>
      <c r="E3790">
        <f>MONTH(Table1[[#This Row],[Order Date]])</f>
        <v>9</v>
      </c>
      <c r="F3790" t="str">
        <f>Table1[[#This Row],[Order Year]]&amp;"-"&amp;Table1[[#This Row],[Order Month]]</f>
        <v>2013-9</v>
      </c>
      <c r="G3790" s="5">
        <f>YEAR(Table1[[#This Row],[Order Date]])*100 + MONTH(Table1[[#This Row],[Order Date]])</f>
        <v>201309</v>
      </c>
      <c r="H3790" s="1">
        <v>41527</v>
      </c>
      <c r="I3790" t="s">
        <v>53</v>
      </c>
      <c r="J3790" t="s">
        <v>5113</v>
      </c>
      <c r="K3790" t="s">
        <v>5114</v>
      </c>
      <c r="L3790" t="s">
        <v>29</v>
      </c>
      <c r="M3790" t="s">
        <v>30</v>
      </c>
      <c r="N3790" t="s">
        <v>187</v>
      </c>
      <c r="O3790" t="s">
        <v>107</v>
      </c>
      <c r="P3790">
        <v>77041</v>
      </c>
      <c r="Q3790" t="s">
        <v>108</v>
      </c>
      <c r="R3790" t="s">
        <v>4229</v>
      </c>
      <c r="S3790" t="s">
        <v>49</v>
      </c>
      <c r="T3790" t="s">
        <v>71</v>
      </c>
      <c r="U3790" t="s">
        <v>4230</v>
      </c>
      <c r="V3790">
        <v>62.376000000000005</v>
      </c>
      <c r="W3790">
        <v>3</v>
      </c>
      <c r="X3790" s="9">
        <f>Table1[[#This Row],[Discount]]</f>
        <v>0.2</v>
      </c>
      <c r="Y3790">
        <v>0.2</v>
      </c>
      <c r="Z3790">
        <v>7.0172999999999952</v>
      </c>
    </row>
    <row r="3791" spans="1:26" ht="16" x14ac:dyDescent="0.2">
      <c r="A3791">
        <v>3790</v>
      </c>
      <c r="B3791" t="s">
        <v>6939</v>
      </c>
      <c r="C3791" s="1">
        <v>41382</v>
      </c>
      <c r="D3791">
        <f>YEAR(Table1[[#This Row],[Order Date]])</f>
        <v>2013</v>
      </c>
      <c r="E3791">
        <f>MONTH(Table1[[#This Row],[Order Date]])</f>
        <v>4</v>
      </c>
      <c r="F3791" t="str">
        <f>Table1[[#This Row],[Order Year]]&amp;"-"&amp;Table1[[#This Row],[Order Month]]</f>
        <v>2013-4</v>
      </c>
      <c r="G3791" s="5">
        <f>YEAR(Table1[[#This Row],[Order Date]])*100 + MONTH(Table1[[#This Row],[Order Date]])</f>
        <v>201304</v>
      </c>
      <c r="H3791" s="1">
        <v>41386</v>
      </c>
      <c r="I3791" t="s">
        <v>53</v>
      </c>
      <c r="J3791" t="s">
        <v>6267</v>
      </c>
      <c r="K3791" t="s">
        <v>6268</v>
      </c>
      <c r="L3791" t="s">
        <v>105</v>
      </c>
      <c r="M3791" t="s">
        <v>30</v>
      </c>
      <c r="N3791" t="s">
        <v>2533</v>
      </c>
      <c r="O3791" t="s">
        <v>141</v>
      </c>
      <c r="P3791">
        <v>68104</v>
      </c>
      <c r="Q3791" t="s">
        <v>108</v>
      </c>
      <c r="R3791" t="s">
        <v>840</v>
      </c>
      <c r="S3791" t="s">
        <v>49</v>
      </c>
      <c r="T3791" t="s">
        <v>272</v>
      </c>
      <c r="U3791" t="s">
        <v>841</v>
      </c>
      <c r="V3791">
        <v>29.049999999999997</v>
      </c>
      <c r="W3791">
        <v>5</v>
      </c>
      <c r="X3791" s="9">
        <f>Table1[[#This Row],[Discount]]</f>
        <v>0</v>
      </c>
      <c r="Y3791">
        <v>0</v>
      </c>
      <c r="Z3791">
        <v>9.0054999999999996</v>
      </c>
    </row>
    <row r="3792" spans="1:26" ht="16" x14ac:dyDescent="0.2">
      <c r="A3792">
        <v>3791</v>
      </c>
      <c r="B3792" t="s">
        <v>6940</v>
      </c>
      <c r="C3792" s="1">
        <v>40729</v>
      </c>
      <c r="D3792">
        <f>YEAR(Table1[[#This Row],[Order Date]])</f>
        <v>2011</v>
      </c>
      <c r="E3792">
        <f>MONTH(Table1[[#This Row],[Order Date]])</f>
        <v>7</v>
      </c>
      <c r="F3792" t="str">
        <f>Table1[[#This Row],[Order Year]]&amp;"-"&amp;Table1[[#This Row],[Order Month]]</f>
        <v>2011-7</v>
      </c>
      <c r="G3792" s="5">
        <f>YEAR(Table1[[#This Row],[Order Date]])*100 + MONTH(Table1[[#This Row],[Order Date]])</f>
        <v>201107</v>
      </c>
      <c r="H3792" s="1">
        <v>40735</v>
      </c>
      <c r="I3792" t="s">
        <v>53</v>
      </c>
      <c r="J3792" t="s">
        <v>4210</v>
      </c>
      <c r="K3792" t="s">
        <v>4211</v>
      </c>
      <c r="L3792" t="s">
        <v>105</v>
      </c>
      <c r="M3792" t="s">
        <v>30</v>
      </c>
      <c r="N3792" t="s">
        <v>45</v>
      </c>
      <c r="O3792" t="s">
        <v>46</v>
      </c>
      <c r="P3792">
        <v>90004</v>
      </c>
      <c r="Q3792" t="s">
        <v>47</v>
      </c>
      <c r="R3792" t="s">
        <v>1725</v>
      </c>
      <c r="S3792" t="s">
        <v>49</v>
      </c>
      <c r="T3792" t="s">
        <v>78</v>
      </c>
      <c r="U3792" t="s">
        <v>1726</v>
      </c>
      <c r="V3792">
        <v>180.96000000000004</v>
      </c>
      <c r="W3792">
        <v>6</v>
      </c>
      <c r="X3792" s="9">
        <f>Table1[[#This Row],[Discount]]</f>
        <v>0.2</v>
      </c>
      <c r="Y3792">
        <v>0.2</v>
      </c>
      <c r="Z3792">
        <v>67.86</v>
      </c>
    </row>
    <row r="3793" spans="1:26" ht="16" x14ac:dyDescent="0.2">
      <c r="A3793">
        <v>3792</v>
      </c>
      <c r="B3793" t="s">
        <v>6941</v>
      </c>
      <c r="C3793" s="1">
        <v>40966</v>
      </c>
      <c r="D3793">
        <f>YEAR(Table1[[#This Row],[Order Date]])</f>
        <v>2012</v>
      </c>
      <c r="E3793">
        <f>MONTH(Table1[[#This Row],[Order Date]])</f>
        <v>2</v>
      </c>
      <c r="F3793" t="str">
        <f>Table1[[#This Row],[Order Year]]&amp;"-"&amp;Table1[[#This Row],[Order Month]]</f>
        <v>2012-2</v>
      </c>
      <c r="G3793" s="5">
        <f>YEAR(Table1[[#This Row],[Order Date]])*100 + MONTH(Table1[[#This Row],[Order Date]])</f>
        <v>201202</v>
      </c>
      <c r="H3793" s="1">
        <v>40967</v>
      </c>
      <c r="I3793" t="s">
        <v>191</v>
      </c>
      <c r="J3793" t="s">
        <v>3186</v>
      </c>
      <c r="K3793" t="s">
        <v>3187</v>
      </c>
      <c r="L3793" t="s">
        <v>44</v>
      </c>
      <c r="M3793" t="s">
        <v>30</v>
      </c>
      <c r="N3793" t="s">
        <v>6942</v>
      </c>
      <c r="O3793" t="s">
        <v>150</v>
      </c>
      <c r="P3793">
        <v>16602</v>
      </c>
      <c r="Q3793" t="s">
        <v>151</v>
      </c>
      <c r="R3793" t="s">
        <v>797</v>
      </c>
      <c r="S3793" t="s">
        <v>49</v>
      </c>
      <c r="T3793" t="s">
        <v>78</v>
      </c>
      <c r="U3793" t="s">
        <v>798</v>
      </c>
      <c r="V3793">
        <v>4.4190000000000005</v>
      </c>
      <c r="W3793">
        <v>3</v>
      </c>
      <c r="X3793" s="9">
        <f>Table1[[#This Row],[Discount]]</f>
        <v>0.7</v>
      </c>
      <c r="Y3793">
        <v>0.7</v>
      </c>
      <c r="Z3793">
        <v>-3.3879000000000001</v>
      </c>
    </row>
    <row r="3794" spans="1:26" ht="16" x14ac:dyDescent="0.2">
      <c r="A3794">
        <v>3793</v>
      </c>
      <c r="B3794" t="s">
        <v>6941</v>
      </c>
      <c r="C3794" s="1">
        <v>40966</v>
      </c>
      <c r="D3794">
        <f>YEAR(Table1[[#This Row],[Order Date]])</f>
        <v>2012</v>
      </c>
      <c r="E3794">
        <f>MONTH(Table1[[#This Row],[Order Date]])</f>
        <v>2</v>
      </c>
      <c r="F3794" t="str">
        <f>Table1[[#This Row],[Order Year]]&amp;"-"&amp;Table1[[#This Row],[Order Month]]</f>
        <v>2012-2</v>
      </c>
      <c r="G3794" s="5">
        <f>YEAR(Table1[[#This Row],[Order Date]])*100 + MONTH(Table1[[#This Row],[Order Date]])</f>
        <v>201202</v>
      </c>
      <c r="H3794" s="1">
        <v>40967</v>
      </c>
      <c r="I3794" t="s">
        <v>191</v>
      </c>
      <c r="J3794" t="s">
        <v>3186</v>
      </c>
      <c r="K3794" t="s">
        <v>3187</v>
      </c>
      <c r="L3794" t="s">
        <v>44</v>
      </c>
      <c r="M3794" t="s">
        <v>30</v>
      </c>
      <c r="N3794" t="s">
        <v>6942</v>
      </c>
      <c r="O3794" t="s">
        <v>150</v>
      </c>
      <c r="P3794">
        <v>16602</v>
      </c>
      <c r="Q3794" t="s">
        <v>151</v>
      </c>
      <c r="R3794" t="s">
        <v>4867</v>
      </c>
      <c r="S3794" t="s">
        <v>49</v>
      </c>
      <c r="T3794" t="s">
        <v>71</v>
      </c>
      <c r="U3794" t="s">
        <v>4868</v>
      </c>
      <c r="V3794">
        <v>16.032</v>
      </c>
      <c r="W3794">
        <v>6</v>
      </c>
      <c r="X3794" s="9">
        <f>Table1[[#This Row],[Discount]]</f>
        <v>0.2</v>
      </c>
      <c r="Y3794">
        <v>0.2</v>
      </c>
      <c r="Z3794">
        <v>2.2043999999999979</v>
      </c>
    </row>
    <row r="3795" spans="1:26" ht="16" x14ac:dyDescent="0.2">
      <c r="A3795">
        <v>3794</v>
      </c>
      <c r="B3795" t="s">
        <v>6943</v>
      </c>
      <c r="C3795" s="1">
        <v>41240</v>
      </c>
      <c r="D3795">
        <f>YEAR(Table1[[#This Row],[Order Date]])</f>
        <v>2012</v>
      </c>
      <c r="E3795">
        <f>MONTH(Table1[[#This Row],[Order Date]])</f>
        <v>11</v>
      </c>
      <c r="F3795" t="str">
        <f>Table1[[#This Row],[Order Year]]&amp;"-"&amp;Table1[[#This Row],[Order Month]]</f>
        <v>2012-11</v>
      </c>
      <c r="G3795" s="5">
        <f>YEAR(Table1[[#This Row],[Order Date]])*100 + MONTH(Table1[[#This Row],[Order Date]])</f>
        <v>201211</v>
      </c>
      <c r="H3795" s="1">
        <v>41244</v>
      </c>
      <c r="I3795" t="s">
        <v>53</v>
      </c>
      <c r="J3795" t="s">
        <v>1648</v>
      </c>
      <c r="K3795" t="s">
        <v>1649</v>
      </c>
      <c r="L3795" t="s">
        <v>29</v>
      </c>
      <c r="M3795" t="s">
        <v>30</v>
      </c>
      <c r="N3795" t="s">
        <v>269</v>
      </c>
      <c r="O3795" t="s">
        <v>270</v>
      </c>
      <c r="P3795">
        <v>10024</v>
      </c>
      <c r="Q3795" t="s">
        <v>151</v>
      </c>
      <c r="R3795" t="s">
        <v>4248</v>
      </c>
      <c r="S3795" t="s">
        <v>49</v>
      </c>
      <c r="T3795" t="s">
        <v>71</v>
      </c>
      <c r="U3795" t="s">
        <v>4249</v>
      </c>
      <c r="V3795">
        <v>29.79</v>
      </c>
      <c r="W3795">
        <v>3</v>
      </c>
      <c r="X3795" s="9">
        <f>Table1[[#This Row],[Discount]]</f>
        <v>0</v>
      </c>
      <c r="Y3795">
        <v>0</v>
      </c>
      <c r="Z3795">
        <v>12.511800000000001</v>
      </c>
    </row>
    <row r="3796" spans="1:26" ht="16" x14ac:dyDescent="0.2">
      <c r="A3796">
        <v>3795</v>
      </c>
      <c r="B3796" t="s">
        <v>6944</v>
      </c>
      <c r="C3796" s="1">
        <v>40571</v>
      </c>
      <c r="D3796">
        <f>YEAR(Table1[[#This Row],[Order Date]])</f>
        <v>2011</v>
      </c>
      <c r="E3796">
        <f>MONTH(Table1[[#This Row],[Order Date]])</f>
        <v>1</v>
      </c>
      <c r="F3796" t="str">
        <f>Table1[[#This Row],[Order Year]]&amp;"-"&amp;Table1[[#This Row],[Order Month]]</f>
        <v>2011-1</v>
      </c>
      <c r="G3796" s="5">
        <f>YEAR(Table1[[#This Row],[Order Date]])*100 + MONTH(Table1[[#This Row],[Order Date]])</f>
        <v>201101</v>
      </c>
      <c r="H3796" s="1">
        <v>40577</v>
      </c>
      <c r="I3796" t="s">
        <v>53</v>
      </c>
      <c r="J3796" t="s">
        <v>6945</v>
      </c>
      <c r="K3796" t="s">
        <v>6946</v>
      </c>
      <c r="L3796" t="s">
        <v>29</v>
      </c>
      <c r="M3796" t="s">
        <v>30</v>
      </c>
      <c r="N3796" t="s">
        <v>950</v>
      </c>
      <c r="O3796" t="s">
        <v>46</v>
      </c>
      <c r="P3796">
        <v>92037</v>
      </c>
      <c r="Q3796" t="s">
        <v>47</v>
      </c>
      <c r="R3796" t="s">
        <v>5200</v>
      </c>
      <c r="S3796" t="s">
        <v>49</v>
      </c>
      <c r="T3796" t="s">
        <v>62</v>
      </c>
      <c r="U3796" t="s">
        <v>5201</v>
      </c>
      <c r="V3796">
        <v>57.23</v>
      </c>
      <c r="W3796">
        <v>1</v>
      </c>
      <c r="X3796" s="9">
        <f>Table1[[#This Row],[Discount]]</f>
        <v>0</v>
      </c>
      <c r="Y3796">
        <v>0</v>
      </c>
      <c r="Z3796">
        <v>14.307499999999997</v>
      </c>
    </row>
    <row r="3797" spans="1:26" ht="16" x14ac:dyDescent="0.2">
      <c r="A3797">
        <v>3796</v>
      </c>
      <c r="B3797" t="s">
        <v>6944</v>
      </c>
      <c r="C3797" s="1">
        <v>40571</v>
      </c>
      <c r="D3797">
        <f>YEAR(Table1[[#This Row],[Order Date]])</f>
        <v>2011</v>
      </c>
      <c r="E3797">
        <f>MONTH(Table1[[#This Row],[Order Date]])</f>
        <v>1</v>
      </c>
      <c r="F3797" t="str">
        <f>Table1[[#This Row],[Order Year]]&amp;"-"&amp;Table1[[#This Row],[Order Month]]</f>
        <v>2011-1</v>
      </c>
      <c r="G3797" s="5">
        <f>YEAR(Table1[[#This Row],[Order Date]])*100 + MONTH(Table1[[#This Row],[Order Date]])</f>
        <v>201101</v>
      </c>
      <c r="H3797" s="1">
        <v>40577</v>
      </c>
      <c r="I3797" t="s">
        <v>53</v>
      </c>
      <c r="J3797" t="s">
        <v>6945</v>
      </c>
      <c r="K3797" t="s">
        <v>6946</v>
      </c>
      <c r="L3797" t="s">
        <v>29</v>
      </c>
      <c r="M3797" t="s">
        <v>30</v>
      </c>
      <c r="N3797" t="s">
        <v>950</v>
      </c>
      <c r="O3797" t="s">
        <v>46</v>
      </c>
      <c r="P3797">
        <v>92037</v>
      </c>
      <c r="Q3797" t="s">
        <v>47</v>
      </c>
      <c r="R3797" t="s">
        <v>6947</v>
      </c>
      <c r="S3797" t="s">
        <v>35</v>
      </c>
      <c r="T3797" t="s">
        <v>59</v>
      </c>
      <c r="U3797" t="s">
        <v>6948</v>
      </c>
      <c r="V3797">
        <v>333</v>
      </c>
      <c r="W3797">
        <v>3</v>
      </c>
      <c r="X3797" s="9">
        <f>Table1[[#This Row],[Discount]]</f>
        <v>0.2</v>
      </c>
      <c r="Y3797">
        <v>0.2</v>
      </c>
      <c r="Z3797">
        <v>-16.649999999999991</v>
      </c>
    </row>
    <row r="3798" spans="1:26" ht="16" x14ac:dyDescent="0.2">
      <c r="A3798">
        <v>3797</v>
      </c>
      <c r="B3798" t="s">
        <v>6944</v>
      </c>
      <c r="C3798" s="1">
        <v>40571</v>
      </c>
      <c r="D3798">
        <f>YEAR(Table1[[#This Row],[Order Date]])</f>
        <v>2011</v>
      </c>
      <c r="E3798">
        <f>MONTH(Table1[[#This Row],[Order Date]])</f>
        <v>1</v>
      </c>
      <c r="F3798" t="str">
        <f>Table1[[#This Row],[Order Year]]&amp;"-"&amp;Table1[[#This Row],[Order Month]]</f>
        <v>2011-1</v>
      </c>
      <c r="G3798" s="5">
        <f>YEAR(Table1[[#This Row],[Order Date]])*100 + MONTH(Table1[[#This Row],[Order Date]])</f>
        <v>201101</v>
      </c>
      <c r="H3798" s="1">
        <v>40577</v>
      </c>
      <c r="I3798" t="s">
        <v>53</v>
      </c>
      <c r="J3798" t="s">
        <v>6945</v>
      </c>
      <c r="K3798" t="s">
        <v>6946</v>
      </c>
      <c r="L3798" t="s">
        <v>29</v>
      </c>
      <c r="M3798" t="s">
        <v>30</v>
      </c>
      <c r="N3798" t="s">
        <v>950</v>
      </c>
      <c r="O3798" t="s">
        <v>46</v>
      </c>
      <c r="P3798">
        <v>92037</v>
      </c>
      <c r="Q3798" t="s">
        <v>47</v>
      </c>
      <c r="R3798" t="s">
        <v>6949</v>
      </c>
      <c r="S3798" t="s">
        <v>49</v>
      </c>
      <c r="T3798" t="s">
        <v>71</v>
      </c>
      <c r="U3798" t="s">
        <v>6950</v>
      </c>
      <c r="V3798">
        <v>36.44</v>
      </c>
      <c r="W3798">
        <v>4</v>
      </c>
      <c r="X3798" s="9">
        <f>Table1[[#This Row],[Discount]]</f>
        <v>0</v>
      </c>
      <c r="Y3798">
        <v>0</v>
      </c>
      <c r="Z3798">
        <v>12.025199999999998</v>
      </c>
    </row>
    <row r="3799" spans="1:26" ht="16" x14ac:dyDescent="0.2">
      <c r="A3799">
        <v>3798</v>
      </c>
      <c r="B3799" t="s">
        <v>6951</v>
      </c>
      <c r="C3799" s="1">
        <v>41906</v>
      </c>
      <c r="D3799">
        <f>YEAR(Table1[[#This Row],[Order Date]])</f>
        <v>2014</v>
      </c>
      <c r="E3799">
        <f>MONTH(Table1[[#This Row],[Order Date]])</f>
        <v>9</v>
      </c>
      <c r="F3799" t="str">
        <f>Table1[[#This Row],[Order Year]]&amp;"-"&amp;Table1[[#This Row],[Order Month]]</f>
        <v>2014-9</v>
      </c>
      <c r="G3799" s="5">
        <f>YEAR(Table1[[#This Row],[Order Date]])*100 + MONTH(Table1[[#This Row],[Order Date]])</f>
        <v>201409</v>
      </c>
      <c r="H3799" s="1">
        <v>41909</v>
      </c>
      <c r="I3799" t="s">
        <v>191</v>
      </c>
      <c r="J3799" t="s">
        <v>5841</v>
      </c>
      <c r="K3799" t="s">
        <v>5842</v>
      </c>
      <c r="L3799" t="s">
        <v>29</v>
      </c>
      <c r="M3799" t="s">
        <v>30</v>
      </c>
      <c r="N3799" t="s">
        <v>1422</v>
      </c>
      <c r="O3799" t="s">
        <v>57</v>
      </c>
      <c r="P3799">
        <v>33178</v>
      </c>
      <c r="Q3799" t="s">
        <v>33</v>
      </c>
      <c r="R3799" t="s">
        <v>2562</v>
      </c>
      <c r="S3799" t="s">
        <v>49</v>
      </c>
      <c r="T3799" t="s">
        <v>93</v>
      </c>
      <c r="U3799" t="s">
        <v>2563</v>
      </c>
      <c r="V3799">
        <v>251.64</v>
      </c>
      <c r="W3799">
        <v>3</v>
      </c>
      <c r="X3799" s="9">
        <f>Table1[[#This Row],[Discount]]</f>
        <v>0.2</v>
      </c>
      <c r="Y3799">
        <v>0.2</v>
      </c>
      <c r="Z3799">
        <v>88.073999999999984</v>
      </c>
    </row>
    <row r="3800" spans="1:26" ht="16" x14ac:dyDescent="0.2">
      <c r="A3800">
        <v>3799</v>
      </c>
      <c r="B3800" t="s">
        <v>6952</v>
      </c>
      <c r="C3800" s="1">
        <v>41948</v>
      </c>
      <c r="D3800">
        <f>YEAR(Table1[[#This Row],[Order Date]])</f>
        <v>2014</v>
      </c>
      <c r="E3800">
        <f>MONTH(Table1[[#This Row],[Order Date]])</f>
        <v>11</v>
      </c>
      <c r="F3800" t="str">
        <f>Table1[[#This Row],[Order Year]]&amp;"-"&amp;Table1[[#This Row],[Order Month]]</f>
        <v>2014-11</v>
      </c>
      <c r="G3800" s="5">
        <f>YEAR(Table1[[#This Row],[Order Date]])*100 + MONTH(Table1[[#This Row],[Order Date]])</f>
        <v>201411</v>
      </c>
      <c r="H3800" s="1">
        <v>41949</v>
      </c>
      <c r="I3800" t="s">
        <v>191</v>
      </c>
      <c r="J3800" t="s">
        <v>1082</v>
      </c>
      <c r="K3800" t="s">
        <v>1083</v>
      </c>
      <c r="L3800" t="s">
        <v>44</v>
      </c>
      <c r="M3800" t="s">
        <v>30</v>
      </c>
      <c r="N3800" t="s">
        <v>4491</v>
      </c>
      <c r="O3800" t="s">
        <v>91</v>
      </c>
      <c r="P3800">
        <v>27405</v>
      </c>
      <c r="Q3800" t="s">
        <v>33</v>
      </c>
      <c r="R3800" t="s">
        <v>1228</v>
      </c>
      <c r="S3800" t="s">
        <v>35</v>
      </c>
      <c r="T3800" t="s">
        <v>59</v>
      </c>
      <c r="U3800" t="s">
        <v>1229</v>
      </c>
      <c r="V3800">
        <v>523.76400000000001</v>
      </c>
      <c r="W3800">
        <v>3</v>
      </c>
      <c r="X3800" s="9">
        <f>Table1[[#This Row],[Discount]]</f>
        <v>0.4</v>
      </c>
      <c r="Y3800">
        <v>0.4</v>
      </c>
      <c r="Z3800">
        <v>-192.04680000000008</v>
      </c>
    </row>
    <row r="3801" spans="1:26" ht="16" x14ac:dyDescent="0.2">
      <c r="A3801">
        <v>3800</v>
      </c>
      <c r="B3801" t="s">
        <v>6952</v>
      </c>
      <c r="C3801" s="1">
        <v>41948</v>
      </c>
      <c r="D3801">
        <f>YEAR(Table1[[#This Row],[Order Date]])</f>
        <v>2014</v>
      </c>
      <c r="E3801">
        <f>MONTH(Table1[[#This Row],[Order Date]])</f>
        <v>11</v>
      </c>
      <c r="F3801" t="str">
        <f>Table1[[#This Row],[Order Year]]&amp;"-"&amp;Table1[[#This Row],[Order Month]]</f>
        <v>2014-11</v>
      </c>
      <c r="G3801" s="5">
        <f>YEAR(Table1[[#This Row],[Order Date]])*100 + MONTH(Table1[[#This Row],[Order Date]])</f>
        <v>201411</v>
      </c>
      <c r="H3801" s="1">
        <v>41949</v>
      </c>
      <c r="I3801" t="s">
        <v>191</v>
      </c>
      <c r="J3801" t="s">
        <v>1082</v>
      </c>
      <c r="K3801" t="s">
        <v>1083</v>
      </c>
      <c r="L3801" t="s">
        <v>44</v>
      </c>
      <c r="M3801" t="s">
        <v>30</v>
      </c>
      <c r="N3801" t="s">
        <v>4491</v>
      </c>
      <c r="O3801" t="s">
        <v>91</v>
      </c>
      <c r="P3801">
        <v>27405</v>
      </c>
      <c r="Q3801" t="s">
        <v>33</v>
      </c>
      <c r="R3801" t="s">
        <v>4791</v>
      </c>
      <c r="S3801" t="s">
        <v>74</v>
      </c>
      <c r="T3801" t="s">
        <v>75</v>
      </c>
      <c r="U3801" t="s">
        <v>4792</v>
      </c>
      <c r="V3801">
        <v>1359.96</v>
      </c>
      <c r="W3801">
        <v>5</v>
      </c>
      <c r="X3801" s="9">
        <f>Table1[[#This Row],[Discount]]</f>
        <v>0.2</v>
      </c>
      <c r="Y3801">
        <v>0.2</v>
      </c>
      <c r="Z3801">
        <v>118.99650000000003</v>
      </c>
    </row>
    <row r="3802" spans="1:26" ht="16" x14ac:dyDescent="0.2">
      <c r="A3802">
        <v>3801</v>
      </c>
      <c r="B3802" t="s">
        <v>6953</v>
      </c>
      <c r="C3802" s="1">
        <v>41562</v>
      </c>
      <c r="D3802">
        <f>YEAR(Table1[[#This Row],[Order Date]])</f>
        <v>2013</v>
      </c>
      <c r="E3802">
        <f>MONTH(Table1[[#This Row],[Order Date]])</f>
        <v>10</v>
      </c>
      <c r="F3802" t="str">
        <f>Table1[[#This Row],[Order Year]]&amp;"-"&amp;Table1[[#This Row],[Order Month]]</f>
        <v>2013-10</v>
      </c>
      <c r="G3802" s="5">
        <f>YEAR(Table1[[#This Row],[Order Date]])*100 + MONTH(Table1[[#This Row],[Order Date]])</f>
        <v>201310</v>
      </c>
      <c r="H3802" s="1">
        <v>41568</v>
      </c>
      <c r="I3802" t="s">
        <v>53</v>
      </c>
      <c r="J3802" t="s">
        <v>6954</v>
      </c>
      <c r="K3802" t="s">
        <v>6955</v>
      </c>
      <c r="L3802" t="s">
        <v>29</v>
      </c>
      <c r="M3802" t="s">
        <v>30</v>
      </c>
      <c r="N3802" t="s">
        <v>1524</v>
      </c>
      <c r="O3802" t="s">
        <v>91</v>
      </c>
      <c r="P3802">
        <v>28540</v>
      </c>
      <c r="Q3802" t="s">
        <v>33</v>
      </c>
      <c r="R3802" t="s">
        <v>6956</v>
      </c>
      <c r="S3802" t="s">
        <v>35</v>
      </c>
      <c r="T3802" t="s">
        <v>39</v>
      </c>
      <c r="U3802" t="s">
        <v>6957</v>
      </c>
      <c r="V3802">
        <v>102.59200000000001</v>
      </c>
      <c r="W3802">
        <v>1</v>
      </c>
      <c r="X3802" s="9">
        <f>Table1[[#This Row],[Discount]]</f>
        <v>0.2</v>
      </c>
      <c r="Y3802">
        <v>0.2</v>
      </c>
      <c r="Z3802">
        <v>10.2592</v>
      </c>
    </row>
    <row r="3803" spans="1:26" ht="16" x14ac:dyDescent="0.2">
      <c r="A3803">
        <v>3802</v>
      </c>
      <c r="B3803" t="s">
        <v>6953</v>
      </c>
      <c r="C3803" s="1">
        <v>41562</v>
      </c>
      <c r="D3803">
        <f>YEAR(Table1[[#This Row],[Order Date]])</f>
        <v>2013</v>
      </c>
      <c r="E3803">
        <f>MONTH(Table1[[#This Row],[Order Date]])</f>
        <v>10</v>
      </c>
      <c r="F3803" t="str">
        <f>Table1[[#This Row],[Order Year]]&amp;"-"&amp;Table1[[#This Row],[Order Month]]</f>
        <v>2013-10</v>
      </c>
      <c r="G3803" s="5">
        <f>YEAR(Table1[[#This Row],[Order Date]])*100 + MONTH(Table1[[#This Row],[Order Date]])</f>
        <v>201310</v>
      </c>
      <c r="H3803" s="1">
        <v>41568</v>
      </c>
      <c r="I3803" t="s">
        <v>53</v>
      </c>
      <c r="J3803" t="s">
        <v>6954</v>
      </c>
      <c r="K3803" t="s">
        <v>6955</v>
      </c>
      <c r="L3803" t="s">
        <v>29</v>
      </c>
      <c r="M3803" t="s">
        <v>30</v>
      </c>
      <c r="N3803" t="s">
        <v>1524</v>
      </c>
      <c r="O3803" t="s">
        <v>91</v>
      </c>
      <c r="P3803">
        <v>28540</v>
      </c>
      <c r="Q3803" t="s">
        <v>33</v>
      </c>
      <c r="R3803" t="s">
        <v>2818</v>
      </c>
      <c r="S3803" t="s">
        <v>74</v>
      </c>
      <c r="T3803" t="s">
        <v>164</v>
      </c>
      <c r="U3803" t="s">
        <v>2819</v>
      </c>
      <c r="V3803">
        <v>22.704000000000001</v>
      </c>
      <c r="W3803">
        <v>1</v>
      </c>
      <c r="X3803" s="9">
        <f>Table1[[#This Row],[Discount]]</f>
        <v>0.2</v>
      </c>
      <c r="Y3803">
        <v>0.2</v>
      </c>
      <c r="Z3803">
        <v>5.9597999999999995</v>
      </c>
    </row>
    <row r="3804" spans="1:26" ht="16" x14ac:dyDescent="0.2">
      <c r="A3804">
        <v>3803</v>
      </c>
      <c r="B3804" t="s">
        <v>6953</v>
      </c>
      <c r="C3804" s="1">
        <v>41562</v>
      </c>
      <c r="D3804">
        <f>YEAR(Table1[[#This Row],[Order Date]])</f>
        <v>2013</v>
      </c>
      <c r="E3804">
        <f>MONTH(Table1[[#This Row],[Order Date]])</f>
        <v>10</v>
      </c>
      <c r="F3804" t="str">
        <f>Table1[[#This Row],[Order Year]]&amp;"-"&amp;Table1[[#This Row],[Order Month]]</f>
        <v>2013-10</v>
      </c>
      <c r="G3804" s="5">
        <f>YEAR(Table1[[#This Row],[Order Date]])*100 + MONTH(Table1[[#This Row],[Order Date]])</f>
        <v>201310</v>
      </c>
      <c r="H3804" s="1">
        <v>41568</v>
      </c>
      <c r="I3804" t="s">
        <v>53</v>
      </c>
      <c r="J3804" t="s">
        <v>6954</v>
      </c>
      <c r="K3804" t="s">
        <v>6955</v>
      </c>
      <c r="L3804" t="s">
        <v>29</v>
      </c>
      <c r="M3804" t="s">
        <v>30</v>
      </c>
      <c r="N3804" t="s">
        <v>1524</v>
      </c>
      <c r="O3804" t="s">
        <v>91</v>
      </c>
      <c r="P3804">
        <v>28540</v>
      </c>
      <c r="Q3804" t="s">
        <v>33</v>
      </c>
      <c r="R3804" t="s">
        <v>5851</v>
      </c>
      <c r="S3804" t="s">
        <v>49</v>
      </c>
      <c r="T3804" t="s">
        <v>93</v>
      </c>
      <c r="U3804" t="s">
        <v>5852</v>
      </c>
      <c r="V3804">
        <v>93.024000000000001</v>
      </c>
      <c r="W3804">
        <v>3</v>
      </c>
      <c r="X3804" s="9">
        <f>Table1[[#This Row],[Discount]]</f>
        <v>0.2</v>
      </c>
      <c r="Y3804">
        <v>0.2</v>
      </c>
      <c r="Z3804">
        <v>33.721199999999996</v>
      </c>
    </row>
    <row r="3805" spans="1:26" ht="16" x14ac:dyDescent="0.2">
      <c r="A3805">
        <v>3804</v>
      </c>
      <c r="B3805" t="s">
        <v>6953</v>
      </c>
      <c r="C3805" s="1">
        <v>41562</v>
      </c>
      <c r="D3805">
        <f>YEAR(Table1[[#This Row],[Order Date]])</f>
        <v>2013</v>
      </c>
      <c r="E3805">
        <f>MONTH(Table1[[#This Row],[Order Date]])</f>
        <v>10</v>
      </c>
      <c r="F3805" t="str">
        <f>Table1[[#This Row],[Order Year]]&amp;"-"&amp;Table1[[#This Row],[Order Month]]</f>
        <v>2013-10</v>
      </c>
      <c r="G3805" s="5">
        <f>YEAR(Table1[[#This Row],[Order Date]])*100 + MONTH(Table1[[#This Row],[Order Date]])</f>
        <v>201310</v>
      </c>
      <c r="H3805" s="1">
        <v>41568</v>
      </c>
      <c r="I3805" t="s">
        <v>53</v>
      </c>
      <c r="J3805" t="s">
        <v>6954</v>
      </c>
      <c r="K3805" t="s">
        <v>6955</v>
      </c>
      <c r="L3805" t="s">
        <v>29</v>
      </c>
      <c r="M3805" t="s">
        <v>30</v>
      </c>
      <c r="N3805" t="s">
        <v>1524</v>
      </c>
      <c r="O3805" t="s">
        <v>91</v>
      </c>
      <c r="P3805">
        <v>28540</v>
      </c>
      <c r="Q3805" t="s">
        <v>33</v>
      </c>
      <c r="R3805" t="s">
        <v>6056</v>
      </c>
      <c r="S3805" t="s">
        <v>49</v>
      </c>
      <c r="T3805" t="s">
        <v>581</v>
      </c>
      <c r="U3805" t="s">
        <v>189</v>
      </c>
      <c r="V3805">
        <v>12.768000000000001</v>
      </c>
      <c r="W3805">
        <v>2</v>
      </c>
      <c r="X3805" s="9">
        <f>Table1[[#This Row],[Discount]]</f>
        <v>0.2</v>
      </c>
      <c r="Y3805">
        <v>0.2</v>
      </c>
      <c r="Z3805">
        <v>1.436399999999999</v>
      </c>
    </row>
    <row r="3806" spans="1:26" ht="16" x14ac:dyDescent="0.2">
      <c r="A3806">
        <v>3805</v>
      </c>
      <c r="B3806" t="s">
        <v>6953</v>
      </c>
      <c r="C3806" s="1">
        <v>41562</v>
      </c>
      <c r="D3806">
        <f>YEAR(Table1[[#This Row],[Order Date]])</f>
        <v>2013</v>
      </c>
      <c r="E3806">
        <f>MONTH(Table1[[#This Row],[Order Date]])</f>
        <v>10</v>
      </c>
      <c r="F3806" t="str">
        <f>Table1[[#This Row],[Order Year]]&amp;"-"&amp;Table1[[#This Row],[Order Month]]</f>
        <v>2013-10</v>
      </c>
      <c r="G3806" s="5">
        <f>YEAR(Table1[[#This Row],[Order Date]])*100 + MONTH(Table1[[#This Row],[Order Date]])</f>
        <v>201310</v>
      </c>
      <c r="H3806" s="1">
        <v>41568</v>
      </c>
      <c r="I3806" t="s">
        <v>53</v>
      </c>
      <c r="J3806" t="s">
        <v>6954</v>
      </c>
      <c r="K3806" t="s">
        <v>6955</v>
      </c>
      <c r="L3806" t="s">
        <v>29</v>
      </c>
      <c r="M3806" t="s">
        <v>30</v>
      </c>
      <c r="N3806" t="s">
        <v>1524</v>
      </c>
      <c r="O3806" t="s">
        <v>91</v>
      </c>
      <c r="P3806">
        <v>28540</v>
      </c>
      <c r="Q3806" t="s">
        <v>33</v>
      </c>
      <c r="R3806" t="s">
        <v>1805</v>
      </c>
      <c r="S3806" t="s">
        <v>49</v>
      </c>
      <c r="T3806" t="s">
        <v>176</v>
      </c>
      <c r="U3806" t="s">
        <v>1806</v>
      </c>
      <c r="V3806">
        <v>35.008000000000003</v>
      </c>
      <c r="W3806">
        <v>4</v>
      </c>
      <c r="X3806" s="9">
        <f>Table1[[#This Row],[Discount]]</f>
        <v>0.2</v>
      </c>
      <c r="Y3806">
        <v>0.2</v>
      </c>
      <c r="Z3806">
        <v>13.127999999999998</v>
      </c>
    </row>
    <row r="3807" spans="1:26" ht="16" x14ac:dyDescent="0.2">
      <c r="A3807">
        <v>3806</v>
      </c>
      <c r="B3807" t="s">
        <v>6953</v>
      </c>
      <c r="C3807" s="1">
        <v>41562</v>
      </c>
      <c r="D3807">
        <f>YEAR(Table1[[#This Row],[Order Date]])</f>
        <v>2013</v>
      </c>
      <c r="E3807">
        <f>MONTH(Table1[[#This Row],[Order Date]])</f>
        <v>10</v>
      </c>
      <c r="F3807" t="str">
        <f>Table1[[#This Row],[Order Year]]&amp;"-"&amp;Table1[[#This Row],[Order Month]]</f>
        <v>2013-10</v>
      </c>
      <c r="G3807" s="5">
        <f>YEAR(Table1[[#This Row],[Order Date]])*100 + MONTH(Table1[[#This Row],[Order Date]])</f>
        <v>201310</v>
      </c>
      <c r="H3807" s="1">
        <v>41568</v>
      </c>
      <c r="I3807" t="s">
        <v>53</v>
      </c>
      <c r="J3807" t="s">
        <v>6954</v>
      </c>
      <c r="K3807" t="s">
        <v>6955</v>
      </c>
      <c r="L3807" t="s">
        <v>29</v>
      </c>
      <c r="M3807" t="s">
        <v>30</v>
      </c>
      <c r="N3807" t="s">
        <v>1524</v>
      </c>
      <c r="O3807" t="s">
        <v>91</v>
      </c>
      <c r="P3807">
        <v>28540</v>
      </c>
      <c r="Q3807" t="s">
        <v>33</v>
      </c>
      <c r="R3807" t="s">
        <v>563</v>
      </c>
      <c r="S3807" t="s">
        <v>49</v>
      </c>
      <c r="T3807" t="s">
        <v>93</v>
      </c>
      <c r="U3807" t="s">
        <v>564</v>
      </c>
      <c r="V3807">
        <v>39.152000000000001</v>
      </c>
      <c r="W3807">
        <v>1</v>
      </c>
      <c r="X3807" s="9">
        <f>Table1[[#This Row],[Discount]]</f>
        <v>0.2</v>
      </c>
      <c r="Y3807">
        <v>0.2</v>
      </c>
      <c r="Z3807">
        <v>14.681999999999999</v>
      </c>
    </row>
    <row r="3808" spans="1:26" ht="16" x14ac:dyDescent="0.2">
      <c r="A3808">
        <v>3807</v>
      </c>
      <c r="B3808" t="s">
        <v>6958</v>
      </c>
      <c r="C3808" s="1">
        <v>41225</v>
      </c>
      <c r="D3808">
        <f>YEAR(Table1[[#This Row],[Order Date]])</f>
        <v>2012</v>
      </c>
      <c r="E3808">
        <f>MONTH(Table1[[#This Row],[Order Date]])</f>
        <v>11</v>
      </c>
      <c r="F3808" t="str">
        <f>Table1[[#This Row],[Order Year]]&amp;"-"&amp;Table1[[#This Row],[Order Month]]</f>
        <v>2012-11</v>
      </c>
      <c r="G3808" s="5">
        <f>YEAR(Table1[[#This Row],[Order Date]])*100 + MONTH(Table1[[#This Row],[Order Date]])</f>
        <v>201211</v>
      </c>
      <c r="H3808" s="1">
        <v>41232</v>
      </c>
      <c r="I3808" t="s">
        <v>53</v>
      </c>
      <c r="J3808" t="s">
        <v>6641</v>
      </c>
      <c r="K3808" t="s">
        <v>6642</v>
      </c>
      <c r="L3808" t="s">
        <v>44</v>
      </c>
      <c r="M3808" t="s">
        <v>30</v>
      </c>
      <c r="N3808" t="s">
        <v>6828</v>
      </c>
      <c r="O3808" t="s">
        <v>57</v>
      </c>
      <c r="P3808">
        <v>33317</v>
      </c>
      <c r="Q3808" t="s">
        <v>33</v>
      </c>
      <c r="R3808" t="s">
        <v>1761</v>
      </c>
      <c r="S3808" t="s">
        <v>49</v>
      </c>
      <c r="T3808" t="s">
        <v>71</v>
      </c>
      <c r="U3808" t="s">
        <v>1762</v>
      </c>
      <c r="V3808">
        <v>11.76</v>
      </c>
      <c r="W3808">
        <v>5</v>
      </c>
      <c r="X3808" s="9">
        <f>Table1[[#This Row],[Discount]]</f>
        <v>0.2</v>
      </c>
      <c r="Y3808">
        <v>0.2</v>
      </c>
      <c r="Z3808">
        <v>1.3229999999999991</v>
      </c>
    </row>
    <row r="3809" spans="1:26" ht="16" x14ac:dyDescent="0.2">
      <c r="A3809">
        <v>3808</v>
      </c>
      <c r="B3809" t="s">
        <v>6958</v>
      </c>
      <c r="C3809" s="1">
        <v>41225</v>
      </c>
      <c r="D3809">
        <f>YEAR(Table1[[#This Row],[Order Date]])</f>
        <v>2012</v>
      </c>
      <c r="E3809">
        <f>MONTH(Table1[[#This Row],[Order Date]])</f>
        <v>11</v>
      </c>
      <c r="F3809" t="str">
        <f>Table1[[#This Row],[Order Year]]&amp;"-"&amp;Table1[[#This Row],[Order Month]]</f>
        <v>2012-11</v>
      </c>
      <c r="G3809" s="5">
        <f>YEAR(Table1[[#This Row],[Order Date]])*100 + MONTH(Table1[[#This Row],[Order Date]])</f>
        <v>201211</v>
      </c>
      <c r="H3809" s="1">
        <v>41232</v>
      </c>
      <c r="I3809" t="s">
        <v>53</v>
      </c>
      <c r="J3809" t="s">
        <v>6641</v>
      </c>
      <c r="K3809" t="s">
        <v>6642</v>
      </c>
      <c r="L3809" t="s">
        <v>44</v>
      </c>
      <c r="M3809" t="s">
        <v>30</v>
      </c>
      <c r="N3809" t="s">
        <v>6828</v>
      </c>
      <c r="O3809" t="s">
        <v>57</v>
      </c>
      <c r="P3809">
        <v>33317</v>
      </c>
      <c r="Q3809" t="s">
        <v>33</v>
      </c>
      <c r="R3809" t="s">
        <v>235</v>
      </c>
      <c r="S3809" t="s">
        <v>49</v>
      </c>
      <c r="T3809" t="s">
        <v>78</v>
      </c>
      <c r="U3809" t="s">
        <v>236</v>
      </c>
      <c r="V3809">
        <v>5.2380000000000013</v>
      </c>
      <c r="W3809">
        <v>2</v>
      </c>
      <c r="X3809" s="9">
        <f>Table1[[#This Row],[Discount]]</f>
        <v>0.7</v>
      </c>
      <c r="Y3809">
        <v>0.7</v>
      </c>
      <c r="Z3809">
        <v>-4.0158000000000005</v>
      </c>
    </row>
    <row r="3810" spans="1:26" ht="16" x14ac:dyDescent="0.2">
      <c r="A3810">
        <v>3809</v>
      </c>
      <c r="B3810" t="s">
        <v>6958</v>
      </c>
      <c r="C3810" s="1">
        <v>41225</v>
      </c>
      <c r="D3810">
        <f>YEAR(Table1[[#This Row],[Order Date]])</f>
        <v>2012</v>
      </c>
      <c r="E3810">
        <f>MONTH(Table1[[#This Row],[Order Date]])</f>
        <v>11</v>
      </c>
      <c r="F3810" t="str">
        <f>Table1[[#This Row],[Order Year]]&amp;"-"&amp;Table1[[#This Row],[Order Month]]</f>
        <v>2012-11</v>
      </c>
      <c r="G3810" s="5">
        <f>YEAR(Table1[[#This Row],[Order Date]])*100 + MONTH(Table1[[#This Row],[Order Date]])</f>
        <v>201211</v>
      </c>
      <c r="H3810" s="1">
        <v>41232</v>
      </c>
      <c r="I3810" t="s">
        <v>53</v>
      </c>
      <c r="J3810" t="s">
        <v>6641</v>
      </c>
      <c r="K3810" t="s">
        <v>6642</v>
      </c>
      <c r="L3810" t="s">
        <v>44</v>
      </c>
      <c r="M3810" t="s">
        <v>30</v>
      </c>
      <c r="N3810" t="s">
        <v>6828</v>
      </c>
      <c r="O3810" t="s">
        <v>57</v>
      </c>
      <c r="P3810">
        <v>33317</v>
      </c>
      <c r="Q3810" t="s">
        <v>33</v>
      </c>
      <c r="R3810" t="s">
        <v>6230</v>
      </c>
      <c r="S3810" t="s">
        <v>49</v>
      </c>
      <c r="T3810" t="s">
        <v>78</v>
      </c>
      <c r="U3810" t="s">
        <v>6231</v>
      </c>
      <c r="V3810">
        <v>4.6619999999999999</v>
      </c>
      <c r="W3810">
        <v>3</v>
      </c>
      <c r="X3810" s="9">
        <f>Table1[[#This Row],[Discount]]</f>
        <v>0.7</v>
      </c>
      <c r="Y3810">
        <v>0.7</v>
      </c>
      <c r="Z3810">
        <v>-3.7295999999999996</v>
      </c>
    </row>
    <row r="3811" spans="1:26" ht="16" x14ac:dyDescent="0.2">
      <c r="A3811">
        <v>3810</v>
      </c>
      <c r="B3811" t="s">
        <v>6958</v>
      </c>
      <c r="C3811" s="1">
        <v>41225</v>
      </c>
      <c r="D3811">
        <f>YEAR(Table1[[#This Row],[Order Date]])</f>
        <v>2012</v>
      </c>
      <c r="E3811">
        <f>MONTH(Table1[[#This Row],[Order Date]])</f>
        <v>11</v>
      </c>
      <c r="F3811" t="str">
        <f>Table1[[#This Row],[Order Year]]&amp;"-"&amp;Table1[[#This Row],[Order Month]]</f>
        <v>2012-11</v>
      </c>
      <c r="G3811" s="5">
        <f>YEAR(Table1[[#This Row],[Order Date]])*100 + MONTH(Table1[[#This Row],[Order Date]])</f>
        <v>201211</v>
      </c>
      <c r="H3811" s="1">
        <v>41232</v>
      </c>
      <c r="I3811" t="s">
        <v>53</v>
      </c>
      <c r="J3811" t="s">
        <v>6641</v>
      </c>
      <c r="K3811" t="s">
        <v>6642</v>
      </c>
      <c r="L3811" t="s">
        <v>44</v>
      </c>
      <c r="M3811" t="s">
        <v>30</v>
      </c>
      <c r="N3811" t="s">
        <v>6828</v>
      </c>
      <c r="O3811" t="s">
        <v>57</v>
      </c>
      <c r="P3811">
        <v>33317</v>
      </c>
      <c r="Q3811" t="s">
        <v>33</v>
      </c>
      <c r="R3811" t="s">
        <v>6959</v>
      </c>
      <c r="S3811" t="s">
        <v>35</v>
      </c>
      <c r="T3811" t="s">
        <v>39</v>
      </c>
      <c r="U3811" t="s">
        <v>6960</v>
      </c>
      <c r="V3811">
        <v>523.91999999999996</v>
      </c>
      <c r="W3811">
        <v>5</v>
      </c>
      <c r="X3811" s="9">
        <f>Table1[[#This Row],[Discount]]</f>
        <v>0.2</v>
      </c>
      <c r="Y3811">
        <v>0.2</v>
      </c>
      <c r="Z3811">
        <v>-72.039000000000044</v>
      </c>
    </row>
    <row r="3812" spans="1:26" ht="16" x14ac:dyDescent="0.2">
      <c r="A3812">
        <v>3811</v>
      </c>
      <c r="B3812" t="s">
        <v>6958</v>
      </c>
      <c r="C3812" s="1">
        <v>41225</v>
      </c>
      <c r="D3812">
        <f>YEAR(Table1[[#This Row],[Order Date]])</f>
        <v>2012</v>
      </c>
      <c r="E3812">
        <f>MONTH(Table1[[#This Row],[Order Date]])</f>
        <v>11</v>
      </c>
      <c r="F3812" t="str">
        <f>Table1[[#This Row],[Order Year]]&amp;"-"&amp;Table1[[#This Row],[Order Month]]</f>
        <v>2012-11</v>
      </c>
      <c r="G3812" s="5">
        <f>YEAR(Table1[[#This Row],[Order Date]])*100 + MONTH(Table1[[#This Row],[Order Date]])</f>
        <v>201211</v>
      </c>
      <c r="H3812" s="1">
        <v>41232</v>
      </c>
      <c r="I3812" t="s">
        <v>53</v>
      </c>
      <c r="J3812" t="s">
        <v>6641</v>
      </c>
      <c r="K3812" t="s">
        <v>6642</v>
      </c>
      <c r="L3812" t="s">
        <v>44</v>
      </c>
      <c r="M3812" t="s">
        <v>30</v>
      </c>
      <c r="N3812" t="s">
        <v>6828</v>
      </c>
      <c r="O3812" t="s">
        <v>57</v>
      </c>
      <c r="P3812">
        <v>33317</v>
      </c>
      <c r="Q3812" t="s">
        <v>33</v>
      </c>
      <c r="R3812" t="s">
        <v>4241</v>
      </c>
      <c r="S3812" t="s">
        <v>74</v>
      </c>
      <c r="T3812" t="s">
        <v>75</v>
      </c>
      <c r="U3812" t="s">
        <v>4242</v>
      </c>
      <c r="V3812">
        <v>100.792</v>
      </c>
      <c r="W3812">
        <v>1</v>
      </c>
      <c r="X3812" s="9">
        <f>Table1[[#This Row],[Discount]]</f>
        <v>0.2</v>
      </c>
      <c r="Y3812">
        <v>0.2</v>
      </c>
      <c r="Z3812">
        <v>10.079200000000007</v>
      </c>
    </row>
    <row r="3813" spans="1:26" ht="16" x14ac:dyDescent="0.2">
      <c r="A3813">
        <v>3812</v>
      </c>
      <c r="B3813" t="s">
        <v>6958</v>
      </c>
      <c r="C3813" s="1">
        <v>41225</v>
      </c>
      <c r="D3813">
        <f>YEAR(Table1[[#This Row],[Order Date]])</f>
        <v>2012</v>
      </c>
      <c r="E3813">
        <f>MONTH(Table1[[#This Row],[Order Date]])</f>
        <v>11</v>
      </c>
      <c r="F3813" t="str">
        <f>Table1[[#This Row],[Order Year]]&amp;"-"&amp;Table1[[#This Row],[Order Month]]</f>
        <v>2012-11</v>
      </c>
      <c r="G3813" s="5">
        <f>YEAR(Table1[[#This Row],[Order Date]])*100 + MONTH(Table1[[#This Row],[Order Date]])</f>
        <v>201211</v>
      </c>
      <c r="H3813" s="1">
        <v>41232</v>
      </c>
      <c r="I3813" t="s">
        <v>53</v>
      </c>
      <c r="J3813" t="s">
        <v>6641</v>
      </c>
      <c r="K3813" t="s">
        <v>6642</v>
      </c>
      <c r="L3813" t="s">
        <v>44</v>
      </c>
      <c r="M3813" t="s">
        <v>30</v>
      </c>
      <c r="N3813" t="s">
        <v>6828</v>
      </c>
      <c r="O3813" t="s">
        <v>57</v>
      </c>
      <c r="P3813">
        <v>33317</v>
      </c>
      <c r="Q3813" t="s">
        <v>33</v>
      </c>
      <c r="R3813" t="s">
        <v>895</v>
      </c>
      <c r="S3813" t="s">
        <v>35</v>
      </c>
      <c r="T3813" t="s">
        <v>39</v>
      </c>
      <c r="U3813" t="s">
        <v>896</v>
      </c>
      <c r="V3813">
        <v>146.13600000000002</v>
      </c>
      <c r="W3813">
        <v>3</v>
      </c>
      <c r="X3813" s="9">
        <f>Table1[[#This Row],[Discount]]</f>
        <v>0.2</v>
      </c>
      <c r="Y3813">
        <v>0.2</v>
      </c>
      <c r="Z3813">
        <v>16.440299999999986</v>
      </c>
    </row>
    <row r="3814" spans="1:26" ht="16" x14ac:dyDescent="0.2">
      <c r="A3814">
        <v>3813</v>
      </c>
      <c r="B3814" t="s">
        <v>6961</v>
      </c>
      <c r="C3814" s="1">
        <v>41704</v>
      </c>
      <c r="D3814">
        <f>YEAR(Table1[[#This Row],[Order Date]])</f>
        <v>2014</v>
      </c>
      <c r="E3814">
        <f>MONTH(Table1[[#This Row],[Order Date]])</f>
        <v>3</v>
      </c>
      <c r="F3814" t="str">
        <f>Table1[[#This Row],[Order Year]]&amp;"-"&amp;Table1[[#This Row],[Order Month]]</f>
        <v>2014-3</v>
      </c>
      <c r="G3814" s="5">
        <f>YEAR(Table1[[#This Row],[Order Date]])*100 + MONTH(Table1[[#This Row],[Order Date]])</f>
        <v>201403</v>
      </c>
      <c r="H3814" s="1">
        <v>41704</v>
      </c>
      <c r="I3814" t="s">
        <v>1293</v>
      </c>
      <c r="J3814" t="s">
        <v>114</v>
      </c>
      <c r="K3814" t="s">
        <v>115</v>
      </c>
      <c r="L3814" t="s">
        <v>29</v>
      </c>
      <c r="M3814" t="s">
        <v>30</v>
      </c>
      <c r="N3814" t="s">
        <v>2551</v>
      </c>
      <c r="O3814" t="s">
        <v>117</v>
      </c>
      <c r="P3814">
        <v>53209</v>
      </c>
      <c r="Q3814" t="s">
        <v>108</v>
      </c>
      <c r="R3814" t="s">
        <v>6962</v>
      </c>
      <c r="S3814" t="s">
        <v>49</v>
      </c>
      <c r="T3814" t="s">
        <v>50</v>
      </c>
      <c r="U3814" t="s">
        <v>6963</v>
      </c>
      <c r="V3814">
        <v>25.06</v>
      </c>
      <c r="W3814">
        <v>2</v>
      </c>
      <c r="X3814" s="9">
        <f>Table1[[#This Row],[Discount]]</f>
        <v>0</v>
      </c>
      <c r="Y3814">
        <v>0</v>
      </c>
      <c r="Z3814">
        <v>11.778199999999998</v>
      </c>
    </row>
    <row r="3815" spans="1:26" ht="16" x14ac:dyDescent="0.2">
      <c r="A3815">
        <v>3814</v>
      </c>
      <c r="B3815" t="s">
        <v>6964</v>
      </c>
      <c r="C3815" s="1">
        <v>41218</v>
      </c>
      <c r="D3815">
        <f>YEAR(Table1[[#This Row],[Order Date]])</f>
        <v>2012</v>
      </c>
      <c r="E3815">
        <f>MONTH(Table1[[#This Row],[Order Date]])</f>
        <v>11</v>
      </c>
      <c r="F3815" t="str">
        <f>Table1[[#This Row],[Order Year]]&amp;"-"&amp;Table1[[#This Row],[Order Month]]</f>
        <v>2012-11</v>
      </c>
      <c r="G3815" s="5">
        <f>YEAR(Table1[[#This Row],[Order Date]])*100 + MONTH(Table1[[#This Row],[Order Date]])</f>
        <v>201211</v>
      </c>
      <c r="H3815" s="1">
        <v>41222</v>
      </c>
      <c r="I3815" t="s">
        <v>53</v>
      </c>
      <c r="J3815" t="s">
        <v>1368</v>
      </c>
      <c r="K3815" t="s">
        <v>1369</v>
      </c>
      <c r="L3815" t="s">
        <v>29</v>
      </c>
      <c r="M3815" t="s">
        <v>30</v>
      </c>
      <c r="N3815" t="s">
        <v>1323</v>
      </c>
      <c r="O3815" t="s">
        <v>214</v>
      </c>
      <c r="P3815">
        <v>62301</v>
      </c>
      <c r="Q3815" t="s">
        <v>108</v>
      </c>
      <c r="R3815" t="s">
        <v>2417</v>
      </c>
      <c r="S3815" t="s">
        <v>49</v>
      </c>
      <c r="T3815" t="s">
        <v>50</v>
      </c>
      <c r="U3815" t="s">
        <v>2418</v>
      </c>
      <c r="V3815">
        <v>19.824000000000002</v>
      </c>
      <c r="W3815">
        <v>6</v>
      </c>
      <c r="X3815" s="9">
        <f>Table1[[#This Row],[Discount]]</f>
        <v>0.2</v>
      </c>
      <c r="Y3815">
        <v>0.2</v>
      </c>
      <c r="Z3815">
        <v>6.4427999999999992</v>
      </c>
    </row>
    <row r="3816" spans="1:26" ht="16" x14ac:dyDescent="0.2">
      <c r="A3816">
        <v>3815</v>
      </c>
      <c r="B3816" t="s">
        <v>6965</v>
      </c>
      <c r="C3816" s="1">
        <v>41464</v>
      </c>
      <c r="D3816">
        <f>YEAR(Table1[[#This Row],[Order Date]])</f>
        <v>2013</v>
      </c>
      <c r="E3816">
        <f>MONTH(Table1[[#This Row],[Order Date]])</f>
        <v>7</v>
      </c>
      <c r="F3816" t="str">
        <f>Table1[[#This Row],[Order Year]]&amp;"-"&amp;Table1[[#This Row],[Order Month]]</f>
        <v>2013-7</v>
      </c>
      <c r="G3816" s="5">
        <f>YEAR(Table1[[#This Row],[Order Date]])*100 + MONTH(Table1[[#This Row],[Order Date]])</f>
        <v>201307</v>
      </c>
      <c r="H3816" s="1">
        <v>41464</v>
      </c>
      <c r="I3816" t="s">
        <v>1293</v>
      </c>
      <c r="J3816" t="s">
        <v>128</v>
      </c>
      <c r="K3816" t="s">
        <v>129</v>
      </c>
      <c r="L3816" t="s">
        <v>29</v>
      </c>
      <c r="M3816" t="s">
        <v>30</v>
      </c>
      <c r="N3816" t="s">
        <v>1524</v>
      </c>
      <c r="O3816" t="s">
        <v>57</v>
      </c>
      <c r="P3816">
        <v>32216</v>
      </c>
      <c r="Q3816" t="s">
        <v>33</v>
      </c>
      <c r="R3816" t="s">
        <v>4660</v>
      </c>
      <c r="S3816" t="s">
        <v>74</v>
      </c>
      <c r="T3816" t="s">
        <v>75</v>
      </c>
      <c r="U3816" t="s">
        <v>4661</v>
      </c>
      <c r="V3816">
        <v>823.96000000000015</v>
      </c>
      <c r="W3816">
        <v>5</v>
      </c>
      <c r="X3816" s="9">
        <f>Table1[[#This Row],[Discount]]</f>
        <v>0.2</v>
      </c>
      <c r="Y3816">
        <v>0.2</v>
      </c>
      <c r="Z3816">
        <v>51.497499999999974</v>
      </c>
    </row>
    <row r="3817" spans="1:26" ht="16" x14ac:dyDescent="0.2">
      <c r="A3817">
        <v>3816</v>
      </c>
      <c r="B3817" t="s">
        <v>6965</v>
      </c>
      <c r="C3817" s="1">
        <v>41464</v>
      </c>
      <c r="D3817">
        <f>YEAR(Table1[[#This Row],[Order Date]])</f>
        <v>2013</v>
      </c>
      <c r="E3817">
        <f>MONTH(Table1[[#This Row],[Order Date]])</f>
        <v>7</v>
      </c>
      <c r="F3817" t="str">
        <f>Table1[[#This Row],[Order Year]]&amp;"-"&amp;Table1[[#This Row],[Order Month]]</f>
        <v>2013-7</v>
      </c>
      <c r="G3817" s="5">
        <f>YEAR(Table1[[#This Row],[Order Date]])*100 + MONTH(Table1[[#This Row],[Order Date]])</f>
        <v>201307</v>
      </c>
      <c r="H3817" s="1">
        <v>41464</v>
      </c>
      <c r="I3817" t="s">
        <v>1293</v>
      </c>
      <c r="J3817" t="s">
        <v>128</v>
      </c>
      <c r="K3817" t="s">
        <v>129</v>
      </c>
      <c r="L3817" t="s">
        <v>29</v>
      </c>
      <c r="M3817" t="s">
        <v>30</v>
      </c>
      <c r="N3817" t="s">
        <v>1524</v>
      </c>
      <c r="O3817" t="s">
        <v>57</v>
      </c>
      <c r="P3817">
        <v>32216</v>
      </c>
      <c r="Q3817" t="s">
        <v>33</v>
      </c>
      <c r="R3817" t="s">
        <v>506</v>
      </c>
      <c r="S3817" t="s">
        <v>49</v>
      </c>
      <c r="T3817" t="s">
        <v>93</v>
      </c>
      <c r="U3817" t="s">
        <v>507</v>
      </c>
      <c r="V3817">
        <v>15.984000000000002</v>
      </c>
      <c r="W3817">
        <v>2</v>
      </c>
      <c r="X3817" s="9">
        <f>Table1[[#This Row],[Discount]]</f>
        <v>0.2</v>
      </c>
      <c r="Y3817">
        <v>0.2</v>
      </c>
      <c r="Z3817">
        <v>4.9949999999999992</v>
      </c>
    </row>
    <row r="3818" spans="1:26" ht="16" x14ac:dyDescent="0.2">
      <c r="A3818">
        <v>3817</v>
      </c>
      <c r="B3818" t="s">
        <v>6966</v>
      </c>
      <c r="C3818" s="1">
        <v>41167</v>
      </c>
      <c r="D3818">
        <f>YEAR(Table1[[#This Row],[Order Date]])</f>
        <v>2012</v>
      </c>
      <c r="E3818">
        <f>MONTH(Table1[[#This Row],[Order Date]])</f>
        <v>9</v>
      </c>
      <c r="F3818" t="str">
        <f>Table1[[#This Row],[Order Year]]&amp;"-"&amp;Table1[[#This Row],[Order Month]]</f>
        <v>2012-9</v>
      </c>
      <c r="G3818" s="5">
        <f>YEAR(Table1[[#This Row],[Order Date]])*100 + MONTH(Table1[[#This Row],[Order Date]])</f>
        <v>201209</v>
      </c>
      <c r="H3818" s="1">
        <v>41171</v>
      </c>
      <c r="I3818" t="s">
        <v>53</v>
      </c>
      <c r="J3818" t="s">
        <v>4279</v>
      </c>
      <c r="K3818" t="s">
        <v>4280</v>
      </c>
      <c r="L3818" t="s">
        <v>29</v>
      </c>
      <c r="M3818" t="s">
        <v>30</v>
      </c>
      <c r="N3818" t="s">
        <v>3912</v>
      </c>
      <c r="O3818" t="s">
        <v>361</v>
      </c>
      <c r="P3818">
        <v>36608</v>
      </c>
      <c r="Q3818" t="s">
        <v>33</v>
      </c>
      <c r="R3818" t="s">
        <v>5703</v>
      </c>
      <c r="S3818" t="s">
        <v>35</v>
      </c>
      <c r="T3818" t="s">
        <v>59</v>
      </c>
      <c r="U3818" t="s">
        <v>5704</v>
      </c>
      <c r="V3818">
        <v>801.96</v>
      </c>
      <c r="W3818">
        <v>2</v>
      </c>
      <c r="X3818" s="9">
        <f>Table1[[#This Row],[Discount]]</f>
        <v>0</v>
      </c>
      <c r="Y3818">
        <v>0</v>
      </c>
      <c r="Z3818">
        <v>200.49</v>
      </c>
    </row>
    <row r="3819" spans="1:26" ht="16" x14ac:dyDescent="0.2">
      <c r="A3819">
        <v>3818</v>
      </c>
      <c r="B3819" t="s">
        <v>6966</v>
      </c>
      <c r="C3819" s="1">
        <v>41167</v>
      </c>
      <c r="D3819">
        <f>YEAR(Table1[[#This Row],[Order Date]])</f>
        <v>2012</v>
      </c>
      <c r="E3819">
        <f>MONTH(Table1[[#This Row],[Order Date]])</f>
        <v>9</v>
      </c>
      <c r="F3819" t="str">
        <f>Table1[[#This Row],[Order Year]]&amp;"-"&amp;Table1[[#This Row],[Order Month]]</f>
        <v>2012-9</v>
      </c>
      <c r="G3819" s="5">
        <f>YEAR(Table1[[#This Row],[Order Date]])*100 + MONTH(Table1[[#This Row],[Order Date]])</f>
        <v>201209</v>
      </c>
      <c r="H3819" s="1">
        <v>41171</v>
      </c>
      <c r="I3819" t="s">
        <v>53</v>
      </c>
      <c r="J3819" t="s">
        <v>4279</v>
      </c>
      <c r="K3819" t="s">
        <v>4280</v>
      </c>
      <c r="L3819" t="s">
        <v>29</v>
      </c>
      <c r="M3819" t="s">
        <v>30</v>
      </c>
      <c r="N3819" t="s">
        <v>3912</v>
      </c>
      <c r="O3819" t="s">
        <v>361</v>
      </c>
      <c r="P3819">
        <v>36608</v>
      </c>
      <c r="Q3819" t="s">
        <v>33</v>
      </c>
      <c r="R3819" t="s">
        <v>5966</v>
      </c>
      <c r="S3819" t="s">
        <v>74</v>
      </c>
      <c r="T3819" t="s">
        <v>75</v>
      </c>
      <c r="U3819" t="s">
        <v>5967</v>
      </c>
      <c r="V3819">
        <v>59.97</v>
      </c>
      <c r="W3819">
        <v>3</v>
      </c>
      <c r="X3819" s="9">
        <f>Table1[[#This Row],[Discount]]</f>
        <v>0</v>
      </c>
      <c r="Y3819">
        <v>0</v>
      </c>
      <c r="Z3819">
        <v>0</v>
      </c>
    </row>
    <row r="3820" spans="1:26" ht="16" x14ac:dyDescent="0.2">
      <c r="A3820">
        <v>3819</v>
      </c>
      <c r="B3820" t="s">
        <v>6966</v>
      </c>
      <c r="C3820" s="1">
        <v>41167</v>
      </c>
      <c r="D3820">
        <f>YEAR(Table1[[#This Row],[Order Date]])</f>
        <v>2012</v>
      </c>
      <c r="E3820">
        <f>MONTH(Table1[[#This Row],[Order Date]])</f>
        <v>9</v>
      </c>
      <c r="F3820" t="str">
        <f>Table1[[#This Row],[Order Year]]&amp;"-"&amp;Table1[[#This Row],[Order Month]]</f>
        <v>2012-9</v>
      </c>
      <c r="G3820" s="5">
        <f>YEAR(Table1[[#This Row],[Order Date]])*100 + MONTH(Table1[[#This Row],[Order Date]])</f>
        <v>201209</v>
      </c>
      <c r="H3820" s="1">
        <v>41171</v>
      </c>
      <c r="I3820" t="s">
        <v>53</v>
      </c>
      <c r="J3820" t="s">
        <v>4279</v>
      </c>
      <c r="K3820" t="s">
        <v>4280</v>
      </c>
      <c r="L3820" t="s">
        <v>29</v>
      </c>
      <c r="M3820" t="s">
        <v>30</v>
      </c>
      <c r="N3820" t="s">
        <v>3912</v>
      </c>
      <c r="O3820" t="s">
        <v>361</v>
      </c>
      <c r="P3820">
        <v>36608</v>
      </c>
      <c r="Q3820" t="s">
        <v>33</v>
      </c>
      <c r="R3820" t="s">
        <v>2063</v>
      </c>
      <c r="S3820" t="s">
        <v>35</v>
      </c>
      <c r="T3820" t="s">
        <v>39</v>
      </c>
      <c r="U3820" t="s">
        <v>2064</v>
      </c>
      <c r="V3820">
        <v>1056.8599999999999</v>
      </c>
      <c r="W3820">
        <v>7</v>
      </c>
      <c r="X3820" s="9">
        <f>Table1[[#This Row],[Discount]]</f>
        <v>0</v>
      </c>
      <c r="Y3820">
        <v>0</v>
      </c>
      <c r="Z3820">
        <v>306.48939999999988</v>
      </c>
    </row>
    <row r="3821" spans="1:26" ht="16" x14ac:dyDescent="0.2">
      <c r="A3821">
        <v>3820</v>
      </c>
      <c r="B3821" t="s">
        <v>6967</v>
      </c>
      <c r="C3821" s="1">
        <v>41922</v>
      </c>
      <c r="D3821">
        <f>YEAR(Table1[[#This Row],[Order Date]])</f>
        <v>2014</v>
      </c>
      <c r="E3821">
        <f>MONTH(Table1[[#This Row],[Order Date]])</f>
        <v>10</v>
      </c>
      <c r="F3821" t="str">
        <f>Table1[[#This Row],[Order Year]]&amp;"-"&amp;Table1[[#This Row],[Order Month]]</f>
        <v>2014-10</v>
      </c>
      <c r="G3821" s="5">
        <f>YEAR(Table1[[#This Row],[Order Date]])*100 + MONTH(Table1[[#This Row],[Order Date]])</f>
        <v>201410</v>
      </c>
      <c r="H3821" s="1">
        <v>41927</v>
      </c>
      <c r="I3821" t="s">
        <v>53</v>
      </c>
      <c r="J3821" t="s">
        <v>6080</v>
      </c>
      <c r="K3821" t="s">
        <v>6081</v>
      </c>
      <c r="L3821" t="s">
        <v>29</v>
      </c>
      <c r="M3821" t="s">
        <v>30</v>
      </c>
      <c r="N3821" t="s">
        <v>269</v>
      </c>
      <c r="O3821" t="s">
        <v>270</v>
      </c>
      <c r="P3821">
        <v>10024</v>
      </c>
      <c r="Q3821" t="s">
        <v>151</v>
      </c>
      <c r="R3821" t="s">
        <v>3427</v>
      </c>
      <c r="S3821" t="s">
        <v>49</v>
      </c>
      <c r="T3821" t="s">
        <v>78</v>
      </c>
      <c r="U3821" t="s">
        <v>3428</v>
      </c>
      <c r="V3821">
        <v>12.816000000000001</v>
      </c>
      <c r="W3821">
        <v>3</v>
      </c>
      <c r="X3821" s="9">
        <f>Table1[[#This Row],[Discount]]</f>
        <v>0.2</v>
      </c>
      <c r="Y3821">
        <v>0.2</v>
      </c>
      <c r="Z3821">
        <v>4.3253999999999984</v>
      </c>
    </row>
    <row r="3822" spans="1:26" ht="16" x14ac:dyDescent="0.2">
      <c r="A3822">
        <v>3821</v>
      </c>
      <c r="B3822" t="s">
        <v>6967</v>
      </c>
      <c r="C3822" s="1">
        <v>41922</v>
      </c>
      <c r="D3822">
        <f>YEAR(Table1[[#This Row],[Order Date]])</f>
        <v>2014</v>
      </c>
      <c r="E3822">
        <f>MONTH(Table1[[#This Row],[Order Date]])</f>
        <v>10</v>
      </c>
      <c r="F3822" t="str">
        <f>Table1[[#This Row],[Order Year]]&amp;"-"&amp;Table1[[#This Row],[Order Month]]</f>
        <v>2014-10</v>
      </c>
      <c r="G3822" s="5">
        <f>YEAR(Table1[[#This Row],[Order Date]])*100 + MONTH(Table1[[#This Row],[Order Date]])</f>
        <v>201410</v>
      </c>
      <c r="H3822" s="1">
        <v>41927</v>
      </c>
      <c r="I3822" t="s">
        <v>53</v>
      </c>
      <c r="J3822" t="s">
        <v>6080</v>
      </c>
      <c r="K3822" t="s">
        <v>6081</v>
      </c>
      <c r="L3822" t="s">
        <v>29</v>
      </c>
      <c r="M3822" t="s">
        <v>30</v>
      </c>
      <c r="N3822" t="s">
        <v>269</v>
      </c>
      <c r="O3822" t="s">
        <v>270</v>
      </c>
      <c r="P3822">
        <v>10024</v>
      </c>
      <c r="Q3822" t="s">
        <v>151</v>
      </c>
      <c r="R3822" t="s">
        <v>4886</v>
      </c>
      <c r="S3822" t="s">
        <v>35</v>
      </c>
      <c r="T3822" t="s">
        <v>36</v>
      </c>
      <c r="U3822" t="s">
        <v>4887</v>
      </c>
      <c r="V3822">
        <v>314.35199999999998</v>
      </c>
      <c r="W3822">
        <v>3</v>
      </c>
      <c r="X3822" s="9">
        <f>Table1[[#This Row],[Discount]]</f>
        <v>0.2</v>
      </c>
      <c r="Y3822">
        <v>0.2</v>
      </c>
      <c r="Z3822">
        <v>-15.71759999999999</v>
      </c>
    </row>
    <row r="3823" spans="1:26" ht="16" x14ac:dyDescent="0.2">
      <c r="A3823">
        <v>3822</v>
      </c>
      <c r="B3823" t="s">
        <v>6967</v>
      </c>
      <c r="C3823" s="1">
        <v>41922</v>
      </c>
      <c r="D3823">
        <f>YEAR(Table1[[#This Row],[Order Date]])</f>
        <v>2014</v>
      </c>
      <c r="E3823">
        <f>MONTH(Table1[[#This Row],[Order Date]])</f>
        <v>10</v>
      </c>
      <c r="F3823" t="str">
        <f>Table1[[#This Row],[Order Year]]&amp;"-"&amp;Table1[[#This Row],[Order Month]]</f>
        <v>2014-10</v>
      </c>
      <c r="G3823" s="5">
        <f>YEAR(Table1[[#This Row],[Order Date]])*100 + MONTH(Table1[[#This Row],[Order Date]])</f>
        <v>201410</v>
      </c>
      <c r="H3823" s="1">
        <v>41927</v>
      </c>
      <c r="I3823" t="s">
        <v>53</v>
      </c>
      <c r="J3823" t="s">
        <v>6080</v>
      </c>
      <c r="K3823" t="s">
        <v>6081</v>
      </c>
      <c r="L3823" t="s">
        <v>29</v>
      </c>
      <c r="M3823" t="s">
        <v>30</v>
      </c>
      <c r="N3823" t="s">
        <v>269</v>
      </c>
      <c r="O3823" t="s">
        <v>270</v>
      </c>
      <c r="P3823">
        <v>10024</v>
      </c>
      <c r="Q3823" t="s">
        <v>151</v>
      </c>
      <c r="R3823" t="s">
        <v>6968</v>
      </c>
      <c r="S3823" t="s">
        <v>49</v>
      </c>
      <c r="T3823" t="s">
        <v>93</v>
      </c>
      <c r="U3823" t="s">
        <v>6969</v>
      </c>
      <c r="V3823">
        <v>18.98</v>
      </c>
      <c r="W3823">
        <v>2</v>
      </c>
      <c r="X3823" s="9">
        <f>Table1[[#This Row],[Discount]]</f>
        <v>0</v>
      </c>
      <c r="Y3823">
        <v>0</v>
      </c>
      <c r="Z3823">
        <v>8.9206000000000003</v>
      </c>
    </row>
    <row r="3824" spans="1:26" ht="16" x14ac:dyDescent="0.2">
      <c r="A3824">
        <v>3823</v>
      </c>
      <c r="B3824" t="s">
        <v>6967</v>
      </c>
      <c r="C3824" s="1">
        <v>41922</v>
      </c>
      <c r="D3824">
        <f>YEAR(Table1[[#This Row],[Order Date]])</f>
        <v>2014</v>
      </c>
      <c r="E3824">
        <f>MONTH(Table1[[#This Row],[Order Date]])</f>
        <v>10</v>
      </c>
      <c r="F3824" t="str">
        <f>Table1[[#This Row],[Order Year]]&amp;"-"&amp;Table1[[#This Row],[Order Month]]</f>
        <v>2014-10</v>
      </c>
      <c r="G3824" s="5">
        <f>YEAR(Table1[[#This Row],[Order Date]])*100 + MONTH(Table1[[#This Row],[Order Date]])</f>
        <v>201410</v>
      </c>
      <c r="H3824" s="1">
        <v>41927</v>
      </c>
      <c r="I3824" t="s">
        <v>53</v>
      </c>
      <c r="J3824" t="s">
        <v>6080</v>
      </c>
      <c r="K3824" t="s">
        <v>6081</v>
      </c>
      <c r="L3824" t="s">
        <v>29</v>
      </c>
      <c r="M3824" t="s">
        <v>30</v>
      </c>
      <c r="N3824" t="s">
        <v>269</v>
      </c>
      <c r="O3824" t="s">
        <v>270</v>
      </c>
      <c r="P3824">
        <v>10024</v>
      </c>
      <c r="Q3824" t="s">
        <v>151</v>
      </c>
      <c r="R3824" t="s">
        <v>6200</v>
      </c>
      <c r="S3824" t="s">
        <v>49</v>
      </c>
      <c r="T3824" t="s">
        <v>78</v>
      </c>
      <c r="U3824" t="s">
        <v>6201</v>
      </c>
      <c r="V3824">
        <v>18.240000000000002</v>
      </c>
      <c r="W3824">
        <v>6</v>
      </c>
      <c r="X3824" s="9">
        <f>Table1[[#This Row],[Discount]]</f>
        <v>0.2</v>
      </c>
      <c r="Y3824">
        <v>0.2</v>
      </c>
      <c r="Z3824">
        <v>6.1560000000000006</v>
      </c>
    </row>
    <row r="3825" spans="1:26" ht="16" x14ac:dyDescent="0.2">
      <c r="A3825">
        <v>3824</v>
      </c>
      <c r="B3825" t="s">
        <v>6970</v>
      </c>
      <c r="C3825" s="1">
        <v>41166</v>
      </c>
      <c r="D3825">
        <f>YEAR(Table1[[#This Row],[Order Date]])</f>
        <v>2012</v>
      </c>
      <c r="E3825">
        <f>MONTH(Table1[[#This Row],[Order Date]])</f>
        <v>9</v>
      </c>
      <c r="F3825" t="str">
        <f>Table1[[#This Row],[Order Year]]&amp;"-"&amp;Table1[[#This Row],[Order Month]]</f>
        <v>2012-9</v>
      </c>
      <c r="G3825" s="5">
        <f>YEAR(Table1[[#This Row],[Order Date]])*100 + MONTH(Table1[[#This Row],[Order Date]])</f>
        <v>201209</v>
      </c>
      <c r="H3825" s="1">
        <v>41170</v>
      </c>
      <c r="I3825" t="s">
        <v>53</v>
      </c>
      <c r="J3825" t="s">
        <v>4489</v>
      </c>
      <c r="K3825" t="s">
        <v>4490</v>
      </c>
      <c r="L3825" t="s">
        <v>29</v>
      </c>
      <c r="M3825" t="s">
        <v>30</v>
      </c>
      <c r="N3825" t="s">
        <v>269</v>
      </c>
      <c r="O3825" t="s">
        <v>270</v>
      </c>
      <c r="P3825">
        <v>10011</v>
      </c>
      <c r="Q3825" t="s">
        <v>151</v>
      </c>
      <c r="R3825" t="s">
        <v>2120</v>
      </c>
      <c r="S3825" t="s">
        <v>49</v>
      </c>
      <c r="T3825" t="s">
        <v>62</v>
      </c>
      <c r="U3825" t="s">
        <v>2121</v>
      </c>
      <c r="V3825">
        <v>991.19999999999993</v>
      </c>
      <c r="W3825">
        <v>6</v>
      </c>
      <c r="X3825" s="9">
        <f>Table1[[#This Row],[Discount]]</f>
        <v>0</v>
      </c>
      <c r="Y3825">
        <v>0</v>
      </c>
      <c r="Z3825">
        <v>257.71199999999999</v>
      </c>
    </row>
    <row r="3826" spans="1:26" ht="16" x14ac:dyDescent="0.2">
      <c r="A3826">
        <v>3825</v>
      </c>
      <c r="B3826" t="s">
        <v>6970</v>
      </c>
      <c r="C3826" s="1">
        <v>41166</v>
      </c>
      <c r="D3826">
        <f>YEAR(Table1[[#This Row],[Order Date]])</f>
        <v>2012</v>
      </c>
      <c r="E3826">
        <f>MONTH(Table1[[#This Row],[Order Date]])</f>
        <v>9</v>
      </c>
      <c r="F3826" t="str">
        <f>Table1[[#This Row],[Order Year]]&amp;"-"&amp;Table1[[#This Row],[Order Month]]</f>
        <v>2012-9</v>
      </c>
      <c r="G3826" s="5">
        <f>YEAR(Table1[[#This Row],[Order Date]])*100 + MONTH(Table1[[#This Row],[Order Date]])</f>
        <v>201209</v>
      </c>
      <c r="H3826" s="1">
        <v>41170</v>
      </c>
      <c r="I3826" t="s">
        <v>53</v>
      </c>
      <c r="J3826" t="s">
        <v>4489</v>
      </c>
      <c r="K3826" t="s">
        <v>4490</v>
      </c>
      <c r="L3826" t="s">
        <v>29</v>
      </c>
      <c r="M3826" t="s">
        <v>30</v>
      </c>
      <c r="N3826" t="s">
        <v>269</v>
      </c>
      <c r="O3826" t="s">
        <v>270</v>
      </c>
      <c r="P3826">
        <v>10011</v>
      </c>
      <c r="Q3826" t="s">
        <v>151</v>
      </c>
      <c r="R3826" t="s">
        <v>6856</v>
      </c>
      <c r="S3826" t="s">
        <v>74</v>
      </c>
      <c r="T3826" t="s">
        <v>1219</v>
      </c>
      <c r="U3826" t="s">
        <v>6857</v>
      </c>
      <c r="V3826">
        <v>879.98400000000004</v>
      </c>
      <c r="W3826">
        <v>2</v>
      </c>
      <c r="X3826" s="9">
        <f>Table1[[#This Row],[Discount]]</f>
        <v>0.2</v>
      </c>
      <c r="Y3826">
        <v>0.2</v>
      </c>
      <c r="Z3826">
        <v>329.99400000000003</v>
      </c>
    </row>
    <row r="3827" spans="1:26" ht="16" x14ac:dyDescent="0.2">
      <c r="A3827">
        <v>3826</v>
      </c>
      <c r="B3827" t="s">
        <v>6970</v>
      </c>
      <c r="C3827" s="1">
        <v>41166</v>
      </c>
      <c r="D3827">
        <f>YEAR(Table1[[#This Row],[Order Date]])</f>
        <v>2012</v>
      </c>
      <c r="E3827">
        <f>MONTH(Table1[[#This Row],[Order Date]])</f>
        <v>9</v>
      </c>
      <c r="F3827" t="str">
        <f>Table1[[#This Row],[Order Year]]&amp;"-"&amp;Table1[[#This Row],[Order Month]]</f>
        <v>2012-9</v>
      </c>
      <c r="G3827" s="5">
        <f>YEAR(Table1[[#This Row],[Order Date]])*100 + MONTH(Table1[[#This Row],[Order Date]])</f>
        <v>201209</v>
      </c>
      <c r="H3827" s="1">
        <v>41170</v>
      </c>
      <c r="I3827" t="s">
        <v>53</v>
      </c>
      <c r="J3827" t="s">
        <v>4489</v>
      </c>
      <c r="K3827" t="s">
        <v>4490</v>
      </c>
      <c r="L3827" t="s">
        <v>29</v>
      </c>
      <c r="M3827" t="s">
        <v>30</v>
      </c>
      <c r="N3827" t="s">
        <v>269</v>
      </c>
      <c r="O3827" t="s">
        <v>270</v>
      </c>
      <c r="P3827">
        <v>10011</v>
      </c>
      <c r="Q3827" t="s">
        <v>151</v>
      </c>
      <c r="R3827" t="s">
        <v>2939</v>
      </c>
      <c r="S3827" t="s">
        <v>49</v>
      </c>
      <c r="T3827" t="s">
        <v>78</v>
      </c>
      <c r="U3827" t="s">
        <v>2940</v>
      </c>
      <c r="V3827">
        <v>12.96</v>
      </c>
      <c r="W3827">
        <v>9</v>
      </c>
      <c r="X3827" s="9">
        <f>Table1[[#This Row],[Discount]]</f>
        <v>0.2</v>
      </c>
      <c r="Y3827">
        <v>0.2</v>
      </c>
      <c r="Z3827">
        <v>4.5359999999999996</v>
      </c>
    </row>
    <row r="3828" spans="1:26" ht="16" x14ac:dyDescent="0.2">
      <c r="A3828">
        <v>3827</v>
      </c>
      <c r="B3828" t="s">
        <v>6971</v>
      </c>
      <c r="C3828" s="1">
        <v>40823</v>
      </c>
      <c r="D3828">
        <f>YEAR(Table1[[#This Row],[Order Date]])</f>
        <v>2011</v>
      </c>
      <c r="E3828">
        <f>MONTH(Table1[[#This Row],[Order Date]])</f>
        <v>10</v>
      </c>
      <c r="F3828" t="str">
        <f>Table1[[#This Row],[Order Year]]&amp;"-"&amp;Table1[[#This Row],[Order Month]]</f>
        <v>2011-10</v>
      </c>
      <c r="G3828" s="5">
        <f>YEAR(Table1[[#This Row],[Order Date]])*100 + MONTH(Table1[[#This Row],[Order Date]])</f>
        <v>201110</v>
      </c>
      <c r="H3828" s="1">
        <v>40828</v>
      </c>
      <c r="I3828" t="s">
        <v>53</v>
      </c>
      <c r="J3828" t="s">
        <v>1651</v>
      </c>
      <c r="K3828" t="s">
        <v>1652</v>
      </c>
      <c r="L3828" t="s">
        <v>44</v>
      </c>
      <c r="M3828" t="s">
        <v>30</v>
      </c>
      <c r="N3828" t="s">
        <v>818</v>
      </c>
      <c r="O3828" t="s">
        <v>107</v>
      </c>
      <c r="P3828">
        <v>75217</v>
      </c>
      <c r="Q3828" t="s">
        <v>108</v>
      </c>
      <c r="R3828" t="s">
        <v>956</v>
      </c>
      <c r="S3828" t="s">
        <v>49</v>
      </c>
      <c r="T3828" t="s">
        <v>62</v>
      </c>
      <c r="U3828" t="s">
        <v>957</v>
      </c>
      <c r="V3828">
        <v>107.44</v>
      </c>
      <c r="W3828">
        <v>10</v>
      </c>
      <c r="X3828" s="9">
        <f>Table1[[#This Row],[Discount]]</f>
        <v>0.2</v>
      </c>
      <c r="Y3828">
        <v>0.2</v>
      </c>
      <c r="Z3828">
        <v>10.744000000000007</v>
      </c>
    </row>
    <row r="3829" spans="1:26" ht="16" x14ac:dyDescent="0.2">
      <c r="A3829">
        <v>3828</v>
      </c>
      <c r="B3829" t="s">
        <v>6972</v>
      </c>
      <c r="C3829" s="1">
        <v>41767</v>
      </c>
      <c r="D3829">
        <f>YEAR(Table1[[#This Row],[Order Date]])</f>
        <v>2014</v>
      </c>
      <c r="E3829">
        <f>MONTH(Table1[[#This Row],[Order Date]])</f>
        <v>5</v>
      </c>
      <c r="F3829" t="str">
        <f>Table1[[#This Row],[Order Year]]&amp;"-"&amp;Table1[[#This Row],[Order Month]]</f>
        <v>2014-5</v>
      </c>
      <c r="G3829" s="5">
        <f>YEAR(Table1[[#This Row],[Order Date]])*100 + MONTH(Table1[[#This Row],[Order Date]])</f>
        <v>201405</v>
      </c>
      <c r="H3829" s="1">
        <v>41771</v>
      </c>
      <c r="I3829" t="s">
        <v>53</v>
      </c>
      <c r="J3829" t="s">
        <v>3850</v>
      </c>
      <c r="K3829" t="s">
        <v>3851</v>
      </c>
      <c r="L3829" t="s">
        <v>44</v>
      </c>
      <c r="M3829" t="s">
        <v>30</v>
      </c>
      <c r="N3829" t="s">
        <v>883</v>
      </c>
      <c r="O3829" t="s">
        <v>241</v>
      </c>
      <c r="P3829">
        <v>48234</v>
      </c>
      <c r="Q3829" t="s">
        <v>108</v>
      </c>
      <c r="R3829" t="s">
        <v>1139</v>
      </c>
      <c r="S3829" t="s">
        <v>35</v>
      </c>
      <c r="T3829" t="s">
        <v>39</v>
      </c>
      <c r="U3829" t="s">
        <v>1140</v>
      </c>
      <c r="V3829">
        <v>1458.65</v>
      </c>
      <c r="W3829">
        <v>5</v>
      </c>
      <c r="X3829" s="9">
        <f>Table1[[#This Row],[Discount]]</f>
        <v>0</v>
      </c>
      <c r="Y3829">
        <v>0</v>
      </c>
      <c r="Z3829">
        <v>423.00849999999997</v>
      </c>
    </row>
    <row r="3830" spans="1:26" ht="16" x14ac:dyDescent="0.2">
      <c r="A3830">
        <v>3829</v>
      </c>
      <c r="B3830" t="s">
        <v>6972</v>
      </c>
      <c r="C3830" s="1">
        <v>41767</v>
      </c>
      <c r="D3830">
        <f>YEAR(Table1[[#This Row],[Order Date]])</f>
        <v>2014</v>
      </c>
      <c r="E3830">
        <f>MONTH(Table1[[#This Row],[Order Date]])</f>
        <v>5</v>
      </c>
      <c r="F3830" t="str">
        <f>Table1[[#This Row],[Order Year]]&amp;"-"&amp;Table1[[#This Row],[Order Month]]</f>
        <v>2014-5</v>
      </c>
      <c r="G3830" s="5">
        <f>YEAR(Table1[[#This Row],[Order Date]])*100 + MONTH(Table1[[#This Row],[Order Date]])</f>
        <v>201405</v>
      </c>
      <c r="H3830" s="1">
        <v>41771</v>
      </c>
      <c r="I3830" t="s">
        <v>53</v>
      </c>
      <c r="J3830" t="s">
        <v>3850</v>
      </c>
      <c r="K3830" t="s">
        <v>3851</v>
      </c>
      <c r="L3830" t="s">
        <v>44</v>
      </c>
      <c r="M3830" t="s">
        <v>30</v>
      </c>
      <c r="N3830" t="s">
        <v>883</v>
      </c>
      <c r="O3830" t="s">
        <v>241</v>
      </c>
      <c r="P3830">
        <v>48234</v>
      </c>
      <c r="Q3830" t="s">
        <v>108</v>
      </c>
      <c r="R3830" t="s">
        <v>5753</v>
      </c>
      <c r="S3830" t="s">
        <v>35</v>
      </c>
      <c r="T3830" t="s">
        <v>39</v>
      </c>
      <c r="U3830" t="s">
        <v>5754</v>
      </c>
      <c r="V3830">
        <v>26.64</v>
      </c>
      <c r="W3830">
        <v>1</v>
      </c>
      <c r="X3830" s="9">
        <f>Table1[[#This Row],[Discount]]</f>
        <v>0</v>
      </c>
      <c r="Y3830">
        <v>0</v>
      </c>
      <c r="Z3830">
        <v>7.4591999999999992</v>
      </c>
    </row>
    <row r="3831" spans="1:26" ht="16" x14ac:dyDescent="0.2">
      <c r="A3831">
        <v>3830</v>
      </c>
      <c r="B3831" t="s">
        <v>6972</v>
      </c>
      <c r="C3831" s="1">
        <v>41767</v>
      </c>
      <c r="D3831">
        <f>YEAR(Table1[[#This Row],[Order Date]])</f>
        <v>2014</v>
      </c>
      <c r="E3831">
        <f>MONTH(Table1[[#This Row],[Order Date]])</f>
        <v>5</v>
      </c>
      <c r="F3831" t="str">
        <f>Table1[[#This Row],[Order Year]]&amp;"-"&amp;Table1[[#This Row],[Order Month]]</f>
        <v>2014-5</v>
      </c>
      <c r="G3831" s="5">
        <f>YEAR(Table1[[#This Row],[Order Date]])*100 + MONTH(Table1[[#This Row],[Order Date]])</f>
        <v>201405</v>
      </c>
      <c r="H3831" s="1">
        <v>41771</v>
      </c>
      <c r="I3831" t="s">
        <v>53</v>
      </c>
      <c r="J3831" t="s">
        <v>3850</v>
      </c>
      <c r="K3831" t="s">
        <v>3851</v>
      </c>
      <c r="L3831" t="s">
        <v>44</v>
      </c>
      <c r="M3831" t="s">
        <v>30</v>
      </c>
      <c r="N3831" t="s">
        <v>883</v>
      </c>
      <c r="O3831" t="s">
        <v>241</v>
      </c>
      <c r="P3831">
        <v>48234</v>
      </c>
      <c r="Q3831" t="s">
        <v>108</v>
      </c>
      <c r="R3831" t="s">
        <v>1810</v>
      </c>
      <c r="S3831" t="s">
        <v>35</v>
      </c>
      <c r="T3831" t="s">
        <v>39</v>
      </c>
      <c r="U3831" t="s">
        <v>1811</v>
      </c>
      <c r="V3831">
        <v>476.8</v>
      </c>
      <c r="W3831">
        <v>2</v>
      </c>
      <c r="X3831" s="9">
        <f>Table1[[#This Row],[Discount]]</f>
        <v>0</v>
      </c>
      <c r="Y3831">
        <v>0</v>
      </c>
      <c r="Z3831">
        <v>119.19999999999999</v>
      </c>
    </row>
    <row r="3832" spans="1:26" ht="16" x14ac:dyDescent="0.2">
      <c r="A3832">
        <v>3831</v>
      </c>
      <c r="B3832" t="s">
        <v>6972</v>
      </c>
      <c r="C3832" s="1">
        <v>41767</v>
      </c>
      <c r="D3832">
        <f>YEAR(Table1[[#This Row],[Order Date]])</f>
        <v>2014</v>
      </c>
      <c r="E3832">
        <f>MONTH(Table1[[#This Row],[Order Date]])</f>
        <v>5</v>
      </c>
      <c r="F3832" t="str">
        <f>Table1[[#This Row],[Order Year]]&amp;"-"&amp;Table1[[#This Row],[Order Month]]</f>
        <v>2014-5</v>
      </c>
      <c r="G3832" s="5">
        <f>YEAR(Table1[[#This Row],[Order Date]])*100 + MONTH(Table1[[#This Row],[Order Date]])</f>
        <v>201405</v>
      </c>
      <c r="H3832" s="1">
        <v>41771</v>
      </c>
      <c r="I3832" t="s">
        <v>53</v>
      </c>
      <c r="J3832" t="s">
        <v>3850</v>
      </c>
      <c r="K3832" t="s">
        <v>3851</v>
      </c>
      <c r="L3832" t="s">
        <v>44</v>
      </c>
      <c r="M3832" t="s">
        <v>30</v>
      </c>
      <c r="N3832" t="s">
        <v>883</v>
      </c>
      <c r="O3832" t="s">
        <v>241</v>
      </c>
      <c r="P3832">
        <v>48234</v>
      </c>
      <c r="Q3832" t="s">
        <v>108</v>
      </c>
      <c r="R3832" t="s">
        <v>2077</v>
      </c>
      <c r="S3832" t="s">
        <v>49</v>
      </c>
      <c r="T3832" t="s">
        <v>81</v>
      </c>
      <c r="U3832" t="s">
        <v>2078</v>
      </c>
      <c r="V3832">
        <v>87.444000000000003</v>
      </c>
      <c r="W3832">
        <v>2</v>
      </c>
      <c r="X3832" s="9">
        <f>Table1[[#This Row],[Discount]]</f>
        <v>0.1</v>
      </c>
      <c r="Y3832">
        <v>0.1</v>
      </c>
      <c r="Z3832">
        <v>18.460399999999986</v>
      </c>
    </row>
    <row r="3833" spans="1:26" ht="16" x14ac:dyDescent="0.2">
      <c r="A3833">
        <v>3832</v>
      </c>
      <c r="B3833" t="s">
        <v>6973</v>
      </c>
      <c r="C3833" s="1">
        <v>41227</v>
      </c>
      <c r="D3833">
        <f>YEAR(Table1[[#This Row],[Order Date]])</f>
        <v>2012</v>
      </c>
      <c r="E3833">
        <f>MONTH(Table1[[#This Row],[Order Date]])</f>
        <v>11</v>
      </c>
      <c r="F3833" t="str">
        <f>Table1[[#This Row],[Order Year]]&amp;"-"&amp;Table1[[#This Row],[Order Month]]</f>
        <v>2012-11</v>
      </c>
      <c r="G3833" s="5">
        <f>YEAR(Table1[[#This Row],[Order Date]])*100 + MONTH(Table1[[#This Row],[Order Date]])</f>
        <v>201211</v>
      </c>
      <c r="H3833" s="1">
        <v>41232</v>
      </c>
      <c r="I3833" t="s">
        <v>53</v>
      </c>
      <c r="J3833" t="s">
        <v>6974</v>
      </c>
      <c r="K3833" t="s">
        <v>6975</v>
      </c>
      <c r="L3833" t="s">
        <v>29</v>
      </c>
      <c r="M3833" t="s">
        <v>30</v>
      </c>
      <c r="N3833" t="s">
        <v>247</v>
      </c>
      <c r="O3833" t="s">
        <v>248</v>
      </c>
      <c r="P3833">
        <v>19901</v>
      </c>
      <c r="Q3833" t="s">
        <v>151</v>
      </c>
      <c r="R3833" t="s">
        <v>908</v>
      </c>
      <c r="S3833" t="s">
        <v>35</v>
      </c>
      <c r="T3833" t="s">
        <v>68</v>
      </c>
      <c r="U3833" t="s">
        <v>6976</v>
      </c>
      <c r="V3833">
        <v>76.14</v>
      </c>
      <c r="W3833">
        <v>3</v>
      </c>
      <c r="X3833" s="9">
        <f>Table1[[#This Row],[Discount]]</f>
        <v>0</v>
      </c>
      <c r="Y3833">
        <v>0</v>
      </c>
      <c r="Z3833">
        <v>26.648999999999997</v>
      </c>
    </row>
    <row r="3834" spans="1:26" ht="16" x14ac:dyDescent="0.2">
      <c r="A3834">
        <v>3833</v>
      </c>
      <c r="B3834" t="s">
        <v>6973</v>
      </c>
      <c r="C3834" s="1">
        <v>41227</v>
      </c>
      <c r="D3834">
        <f>YEAR(Table1[[#This Row],[Order Date]])</f>
        <v>2012</v>
      </c>
      <c r="E3834">
        <f>MONTH(Table1[[#This Row],[Order Date]])</f>
        <v>11</v>
      </c>
      <c r="F3834" t="str">
        <f>Table1[[#This Row],[Order Year]]&amp;"-"&amp;Table1[[#This Row],[Order Month]]</f>
        <v>2012-11</v>
      </c>
      <c r="G3834" s="5">
        <f>YEAR(Table1[[#This Row],[Order Date]])*100 + MONTH(Table1[[#This Row],[Order Date]])</f>
        <v>201211</v>
      </c>
      <c r="H3834" s="1">
        <v>41232</v>
      </c>
      <c r="I3834" t="s">
        <v>53</v>
      </c>
      <c r="J3834" t="s">
        <v>6974</v>
      </c>
      <c r="K3834" t="s">
        <v>6975</v>
      </c>
      <c r="L3834" t="s">
        <v>29</v>
      </c>
      <c r="M3834" t="s">
        <v>30</v>
      </c>
      <c r="N3834" t="s">
        <v>247</v>
      </c>
      <c r="O3834" t="s">
        <v>248</v>
      </c>
      <c r="P3834">
        <v>19901</v>
      </c>
      <c r="Q3834" t="s">
        <v>151</v>
      </c>
      <c r="R3834" t="s">
        <v>4943</v>
      </c>
      <c r="S3834" t="s">
        <v>49</v>
      </c>
      <c r="T3834" t="s">
        <v>78</v>
      </c>
      <c r="U3834" t="s">
        <v>4944</v>
      </c>
      <c r="V3834">
        <v>19.96</v>
      </c>
      <c r="W3834">
        <v>2</v>
      </c>
      <c r="X3834" s="9">
        <f>Table1[[#This Row],[Discount]]</f>
        <v>0</v>
      </c>
      <c r="Y3834">
        <v>0</v>
      </c>
      <c r="Z3834">
        <v>9.3811999999999998</v>
      </c>
    </row>
    <row r="3835" spans="1:26" ht="16" x14ac:dyDescent="0.2">
      <c r="A3835">
        <v>3834</v>
      </c>
      <c r="B3835" t="s">
        <v>6977</v>
      </c>
      <c r="C3835" s="1">
        <v>40871</v>
      </c>
      <c r="D3835">
        <f>YEAR(Table1[[#This Row],[Order Date]])</f>
        <v>2011</v>
      </c>
      <c r="E3835">
        <f>MONTH(Table1[[#This Row],[Order Date]])</f>
        <v>11</v>
      </c>
      <c r="F3835" t="str">
        <f>Table1[[#This Row],[Order Year]]&amp;"-"&amp;Table1[[#This Row],[Order Month]]</f>
        <v>2011-11</v>
      </c>
      <c r="G3835" s="5">
        <f>YEAR(Table1[[#This Row],[Order Date]])*100 + MONTH(Table1[[#This Row],[Order Date]])</f>
        <v>201111</v>
      </c>
      <c r="H3835" s="1">
        <v>40871</v>
      </c>
      <c r="I3835" t="s">
        <v>1293</v>
      </c>
      <c r="J3835" t="s">
        <v>4196</v>
      </c>
      <c r="K3835" t="s">
        <v>4197</v>
      </c>
      <c r="L3835" t="s">
        <v>44</v>
      </c>
      <c r="M3835" t="s">
        <v>30</v>
      </c>
      <c r="N3835" t="s">
        <v>500</v>
      </c>
      <c r="O3835" t="s">
        <v>501</v>
      </c>
      <c r="P3835">
        <v>43229</v>
      </c>
      <c r="Q3835" t="s">
        <v>151</v>
      </c>
      <c r="R3835" t="s">
        <v>2954</v>
      </c>
      <c r="S3835" t="s">
        <v>74</v>
      </c>
      <c r="T3835" t="s">
        <v>75</v>
      </c>
      <c r="U3835" t="s">
        <v>2955</v>
      </c>
      <c r="V3835">
        <v>1049.97</v>
      </c>
      <c r="W3835">
        <v>5</v>
      </c>
      <c r="X3835" s="9">
        <f>Table1[[#This Row],[Discount]]</f>
        <v>0.4</v>
      </c>
      <c r="Y3835">
        <v>0.4</v>
      </c>
      <c r="Z3835">
        <v>-209.99399999999991</v>
      </c>
    </row>
    <row r="3836" spans="1:26" ht="16" x14ac:dyDescent="0.2">
      <c r="A3836">
        <v>3835</v>
      </c>
      <c r="B3836" t="s">
        <v>6977</v>
      </c>
      <c r="C3836" s="1">
        <v>40871</v>
      </c>
      <c r="D3836">
        <f>YEAR(Table1[[#This Row],[Order Date]])</f>
        <v>2011</v>
      </c>
      <c r="E3836">
        <f>MONTH(Table1[[#This Row],[Order Date]])</f>
        <v>11</v>
      </c>
      <c r="F3836" t="str">
        <f>Table1[[#This Row],[Order Year]]&amp;"-"&amp;Table1[[#This Row],[Order Month]]</f>
        <v>2011-11</v>
      </c>
      <c r="G3836" s="5">
        <f>YEAR(Table1[[#This Row],[Order Date]])*100 + MONTH(Table1[[#This Row],[Order Date]])</f>
        <v>201111</v>
      </c>
      <c r="H3836" s="1">
        <v>40871</v>
      </c>
      <c r="I3836" t="s">
        <v>1293</v>
      </c>
      <c r="J3836" t="s">
        <v>4196</v>
      </c>
      <c r="K3836" t="s">
        <v>4197</v>
      </c>
      <c r="L3836" t="s">
        <v>44</v>
      </c>
      <c r="M3836" t="s">
        <v>30</v>
      </c>
      <c r="N3836" t="s">
        <v>500</v>
      </c>
      <c r="O3836" t="s">
        <v>501</v>
      </c>
      <c r="P3836">
        <v>43229</v>
      </c>
      <c r="Q3836" t="s">
        <v>151</v>
      </c>
      <c r="R3836" t="s">
        <v>3948</v>
      </c>
      <c r="S3836" t="s">
        <v>35</v>
      </c>
      <c r="T3836" t="s">
        <v>39</v>
      </c>
      <c r="U3836" t="s">
        <v>3949</v>
      </c>
      <c r="V3836">
        <v>611.05799999999999</v>
      </c>
      <c r="W3836">
        <v>3</v>
      </c>
      <c r="X3836" s="9">
        <f>Table1[[#This Row],[Discount]]</f>
        <v>0.3</v>
      </c>
      <c r="Y3836">
        <v>0.3</v>
      </c>
      <c r="Z3836">
        <v>-34.917600000000022</v>
      </c>
    </row>
    <row r="3837" spans="1:26" ht="16" x14ac:dyDescent="0.2">
      <c r="A3837">
        <v>3836</v>
      </c>
      <c r="B3837" t="s">
        <v>6978</v>
      </c>
      <c r="C3837" s="1">
        <v>40641</v>
      </c>
      <c r="D3837">
        <f>YEAR(Table1[[#This Row],[Order Date]])</f>
        <v>2011</v>
      </c>
      <c r="E3837">
        <f>MONTH(Table1[[#This Row],[Order Date]])</f>
        <v>4</v>
      </c>
      <c r="F3837" t="str">
        <f>Table1[[#This Row],[Order Year]]&amp;"-"&amp;Table1[[#This Row],[Order Month]]</f>
        <v>2011-4</v>
      </c>
      <c r="G3837" s="5">
        <f>YEAR(Table1[[#This Row],[Order Date]])*100 + MONTH(Table1[[#This Row],[Order Date]])</f>
        <v>201104</v>
      </c>
      <c r="H3837" s="1">
        <v>40648</v>
      </c>
      <c r="I3837" t="s">
        <v>53</v>
      </c>
      <c r="J3837" t="s">
        <v>4089</v>
      </c>
      <c r="K3837" t="s">
        <v>4090</v>
      </c>
      <c r="L3837" t="s">
        <v>44</v>
      </c>
      <c r="M3837" t="s">
        <v>30</v>
      </c>
      <c r="N3837" t="s">
        <v>3945</v>
      </c>
      <c r="O3837" t="s">
        <v>313</v>
      </c>
      <c r="P3837">
        <v>85301</v>
      </c>
      <c r="Q3837" t="s">
        <v>47</v>
      </c>
      <c r="R3837" t="s">
        <v>4316</v>
      </c>
      <c r="S3837" t="s">
        <v>49</v>
      </c>
      <c r="T3837" t="s">
        <v>272</v>
      </c>
      <c r="U3837" t="s">
        <v>4317</v>
      </c>
      <c r="V3837">
        <v>2.3679999999999999</v>
      </c>
      <c r="W3837">
        <v>2</v>
      </c>
      <c r="X3837" s="9">
        <f>Table1[[#This Row],[Discount]]</f>
        <v>0.2</v>
      </c>
      <c r="Y3837">
        <v>0.2</v>
      </c>
      <c r="Z3837">
        <v>0.82879999999999987</v>
      </c>
    </row>
    <row r="3838" spans="1:26" ht="16" x14ac:dyDescent="0.2">
      <c r="A3838">
        <v>3837</v>
      </c>
      <c r="B3838" t="s">
        <v>6978</v>
      </c>
      <c r="C3838" s="1">
        <v>40641</v>
      </c>
      <c r="D3838">
        <f>YEAR(Table1[[#This Row],[Order Date]])</f>
        <v>2011</v>
      </c>
      <c r="E3838">
        <f>MONTH(Table1[[#This Row],[Order Date]])</f>
        <v>4</v>
      </c>
      <c r="F3838" t="str">
        <f>Table1[[#This Row],[Order Year]]&amp;"-"&amp;Table1[[#This Row],[Order Month]]</f>
        <v>2011-4</v>
      </c>
      <c r="G3838" s="5">
        <f>YEAR(Table1[[#This Row],[Order Date]])*100 + MONTH(Table1[[#This Row],[Order Date]])</f>
        <v>201104</v>
      </c>
      <c r="H3838" s="1">
        <v>40648</v>
      </c>
      <c r="I3838" t="s">
        <v>53</v>
      </c>
      <c r="J3838" t="s">
        <v>4089</v>
      </c>
      <c r="K3838" t="s">
        <v>4090</v>
      </c>
      <c r="L3838" t="s">
        <v>44</v>
      </c>
      <c r="M3838" t="s">
        <v>30</v>
      </c>
      <c r="N3838" t="s">
        <v>3945</v>
      </c>
      <c r="O3838" t="s">
        <v>313</v>
      </c>
      <c r="P3838">
        <v>85301</v>
      </c>
      <c r="Q3838" t="s">
        <v>47</v>
      </c>
      <c r="R3838" t="s">
        <v>6979</v>
      </c>
      <c r="S3838" t="s">
        <v>49</v>
      </c>
      <c r="T3838" t="s">
        <v>93</v>
      </c>
      <c r="U3838" t="s">
        <v>6980</v>
      </c>
      <c r="V3838">
        <v>19.008000000000003</v>
      </c>
      <c r="W3838">
        <v>3</v>
      </c>
      <c r="X3838" s="9">
        <f>Table1[[#This Row],[Discount]]</f>
        <v>0.2</v>
      </c>
      <c r="Y3838">
        <v>0.2</v>
      </c>
      <c r="Z3838">
        <v>6.8903999999999979</v>
      </c>
    </row>
    <row r="3839" spans="1:26" ht="16" x14ac:dyDescent="0.2">
      <c r="A3839">
        <v>3838</v>
      </c>
      <c r="B3839" t="s">
        <v>6981</v>
      </c>
      <c r="C3839" s="1">
        <v>40750</v>
      </c>
      <c r="D3839">
        <f>YEAR(Table1[[#This Row],[Order Date]])</f>
        <v>2011</v>
      </c>
      <c r="E3839">
        <f>MONTH(Table1[[#This Row],[Order Date]])</f>
        <v>7</v>
      </c>
      <c r="F3839" t="str">
        <f>Table1[[#This Row],[Order Year]]&amp;"-"&amp;Table1[[#This Row],[Order Month]]</f>
        <v>2011-7</v>
      </c>
      <c r="G3839" s="5">
        <f>YEAR(Table1[[#This Row],[Order Date]])*100 + MONTH(Table1[[#This Row],[Order Date]])</f>
        <v>201107</v>
      </c>
      <c r="H3839" s="1">
        <v>40757</v>
      </c>
      <c r="I3839" t="s">
        <v>53</v>
      </c>
      <c r="J3839" t="s">
        <v>293</v>
      </c>
      <c r="K3839" t="s">
        <v>294</v>
      </c>
      <c r="L3839" t="s">
        <v>29</v>
      </c>
      <c r="M3839" t="s">
        <v>30</v>
      </c>
      <c r="N3839" t="s">
        <v>4048</v>
      </c>
      <c r="O3839" t="s">
        <v>1395</v>
      </c>
      <c r="P3839">
        <v>89031</v>
      </c>
      <c r="Q3839" t="s">
        <v>47</v>
      </c>
      <c r="R3839" t="s">
        <v>1679</v>
      </c>
      <c r="S3839" t="s">
        <v>74</v>
      </c>
      <c r="T3839" t="s">
        <v>75</v>
      </c>
      <c r="U3839" t="s">
        <v>1680</v>
      </c>
      <c r="V3839">
        <v>911.98400000000004</v>
      </c>
      <c r="W3839">
        <v>2</v>
      </c>
      <c r="X3839" s="9">
        <f>Table1[[#This Row],[Discount]]</f>
        <v>0.2</v>
      </c>
      <c r="Y3839">
        <v>0.2</v>
      </c>
      <c r="Z3839">
        <v>113.99799999999991</v>
      </c>
    </row>
    <row r="3840" spans="1:26" ht="16" x14ac:dyDescent="0.2">
      <c r="A3840">
        <v>3839</v>
      </c>
      <c r="B3840" t="s">
        <v>6981</v>
      </c>
      <c r="C3840" s="1">
        <v>40750</v>
      </c>
      <c r="D3840">
        <f>YEAR(Table1[[#This Row],[Order Date]])</f>
        <v>2011</v>
      </c>
      <c r="E3840">
        <f>MONTH(Table1[[#This Row],[Order Date]])</f>
        <v>7</v>
      </c>
      <c r="F3840" t="str">
        <f>Table1[[#This Row],[Order Year]]&amp;"-"&amp;Table1[[#This Row],[Order Month]]</f>
        <v>2011-7</v>
      </c>
      <c r="G3840" s="5">
        <f>YEAR(Table1[[#This Row],[Order Date]])*100 + MONTH(Table1[[#This Row],[Order Date]])</f>
        <v>201107</v>
      </c>
      <c r="H3840" s="1">
        <v>40757</v>
      </c>
      <c r="I3840" t="s">
        <v>53</v>
      </c>
      <c r="J3840" t="s">
        <v>293</v>
      </c>
      <c r="K3840" t="s">
        <v>294</v>
      </c>
      <c r="L3840" t="s">
        <v>29</v>
      </c>
      <c r="M3840" t="s">
        <v>30</v>
      </c>
      <c r="N3840" t="s">
        <v>4048</v>
      </c>
      <c r="O3840" t="s">
        <v>1395</v>
      </c>
      <c r="P3840">
        <v>89031</v>
      </c>
      <c r="Q3840" t="s">
        <v>47</v>
      </c>
      <c r="R3840" t="s">
        <v>1198</v>
      </c>
      <c r="S3840" t="s">
        <v>35</v>
      </c>
      <c r="T3840" t="s">
        <v>39</v>
      </c>
      <c r="U3840" t="s">
        <v>1199</v>
      </c>
      <c r="V3840">
        <v>674.35200000000009</v>
      </c>
      <c r="W3840">
        <v>3</v>
      </c>
      <c r="X3840" s="9">
        <f>Table1[[#This Row],[Discount]]</f>
        <v>0.2</v>
      </c>
      <c r="Y3840">
        <v>0.2</v>
      </c>
      <c r="Z3840">
        <v>-109.58220000000011</v>
      </c>
    </row>
    <row r="3841" spans="1:26" ht="16" x14ac:dyDescent="0.2">
      <c r="A3841">
        <v>3840</v>
      </c>
      <c r="B3841" t="s">
        <v>6981</v>
      </c>
      <c r="C3841" s="1">
        <v>40750</v>
      </c>
      <c r="D3841">
        <f>YEAR(Table1[[#This Row],[Order Date]])</f>
        <v>2011</v>
      </c>
      <c r="E3841">
        <f>MONTH(Table1[[#This Row],[Order Date]])</f>
        <v>7</v>
      </c>
      <c r="F3841" t="str">
        <f>Table1[[#This Row],[Order Year]]&amp;"-"&amp;Table1[[#This Row],[Order Month]]</f>
        <v>2011-7</v>
      </c>
      <c r="G3841" s="5">
        <f>YEAR(Table1[[#This Row],[Order Date]])*100 + MONTH(Table1[[#This Row],[Order Date]])</f>
        <v>201107</v>
      </c>
      <c r="H3841" s="1">
        <v>40757</v>
      </c>
      <c r="I3841" t="s">
        <v>53</v>
      </c>
      <c r="J3841" t="s">
        <v>293</v>
      </c>
      <c r="K3841" t="s">
        <v>294</v>
      </c>
      <c r="L3841" t="s">
        <v>29</v>
      </c>
      <c r="M3841" t="s">
        <v>30</v>
      </c>
      <c r="N3841" t="s">
        <v>4048</v>
      </c>
      <c r="O3841" t="s">
        <v>1395</v>
      </c>
      <c r="P3841">
        <v>89031</v>
      </c>
      <c r="Q3841" t="s">
        <v>47</v>
      </c>
      <c r="R3841" t="s">
        <v>3699</v>
      </c>
      <c r="S3841" t="s">
        <v>35</v>
      </c>
      <c r="T3841" t="s">
        <v>68</v>
      </c>
      <c r="U3841" t="s">
        <v>3700</v>
      </c>
      <c r="V3841">
        <v>134.01</v>
      </c>
      <c r="W3841">
        <v>9</v>
      </c>
      <c r="X3841" s="9">
        <f>Table1[[#This Row],[Discount]]</f>
        <v>0</v>
      </c>
      <c r="Y3841">
        <v>0</v>
      </c>
      <c r="Z3841">
        <v>36.182700000000004</v>
      </c>
    </row>
    <row r="3842" spans="1:26" ht="16" x14ac:dyDescent="0.2">
      <c r="A3842">
        <v>3841</v>
      </c>
      <c r="B3842" t="s">
        <v>6981</v>
      </c>
      <c r="C3842" s="1">
        <v>40750</v>
      </c>
      <c r="D3842">
        <f>YEAR(Table1[[#This Row],[Order Date]])</f>
        <v>2011</v>
      </c>
      <c r="E3842">
        <f>MONTH(Table1[[#This Row],[Order Date]])</f>
        <v>7</v>
      </c>
      <c r="F3842" t="str">
        <f>Table1[[#This Row],[Order Year]]&amp;"-"&amp;Table1[[#This Row],[Order Month]]</f>
        <v>2011-7</v>
      </c>
      <c r="G3842" s="5">
        <f>YEAR(Table1[[#This Row],[Order Date]])*100 + MONTH(Table1[[#This Row],[Order Date]])</f>
        <v>201107</v>
      </c>
      <c r="H3842" s="1">
        <v>40757</v>
      </c>
      <c r="I3842" t="s">
        <v>53</v>
      </c>
      <c r="J3842" t="s">
        <v>293</v>
      </c>
      <c r="K3842" t="s">
        <v>294</v>
      </c>
      <c r="L3842" t="s">
        <v>29</v>
      </c>
      <c r="M3842" t="s">
        <v>30</v>
      </c>
      <c r="N3842" t="s">
        <v>4048</v>
      </c>
      <c r="O3842" t="s">
        <v>1395</v>
      </c>
      <c r="P3842">
        <v>89031</v>
      </c>
      <c r="Q3842" t="s">
        <v>47</v>
      </c>
      <c r="R3842" t="s">
        <v>6982</v>
      </c>
      <c r="S3842" t="s">
        <v>74</v>
      </c>
      <c r="T3842" t="s">
        <v>164</v>
      </c>
      <c r="U3842" t="s">
        <v>6983</v>
      </c>
      <c r="V3842">
        <v>170.97</v>
      </c>
      <c r="W3842">
        <v>3</v>
      </c>
      <c r="X3842" s="9">
        <f>Table1[[#This Row],[Discount]]</f>
        <v>0</v>
      </c>
      <c r="Y3842">
        <v>0</v>
      </c>
      <c r="Z3842">
        <v>70.097700000000003</v>
      </c>
    </row>
    <row r="3843" spans="1:26" ht="16" x14ac:dyDescent="0.2">
      <c r="A3843">
        <v>3842</v>
      </c>
      <c r="B3843" t="s">
        <v>6984</v>
      </c>
      <c r="C3843" s="1">
        <v>40702</v>
      </c>
      <c r="D3843">
        <f>YEAR(Table1[[#This Row],[Order Date]])</f>
        <v>2011</v>
      </c>
      <c r="E3843">
        <f>MONTH(Table1[[#This Row],[Order Date]])</f>
        <v>6</v>
      </c>
      <c r="F3843" t="str">
        <f>Table1[[#This Row],[Order Year]]&amp;"-"&amp;Table1[[#This Row],[Order Month]]</f>
        <v>2011-6</v>
      </c>
      <c r="G3843" s="5">
        <f>YEAR(Table1[[#This Row],[Order Date]])*100 + MONTH(Table1[[#This Row],[Order Date]])</f>
        <v>201106</v>
      </c>
      <c r="H3843" s="1">
        <v>40706</v>
      </c>
      <c r="I3843" t="s">
        <v>53</v>
      </c>
      <c r="J3843" t="s">
        <v>6985</v>
      </c>
      <c r="K3843" t="s">
        <v>6986</v>
      </c>
      <c r="L3843" t="s">
        <v>44</v>
      </c>
      <c r="M3843" t="s">
        <v>30</v>
      </c>
      <c r="N3843" t="s">
        <v>518</v>
      </c>
      <c r="O3843" t="s">
        <v>338</v>
      </c>
      <c r="P3843">
        <v>37620</v>
      </c>
      <c r="Q3843" t="s">
        <v>33</v>
      </c>
      <c r="R3843" t="s">
        <v>1842</v>
      </c>
      <c r="S3843" t="s">
        <v>35</v>
      </c>
      <c r="T3843" t="s">
        <v>39</v>
      </c>
      <c r="U3843" t="s">
        <v>1843</v>
      </c>
      <c r="V3843">
        <v>170.35200000000003</v>
      </c>
      <c r="W3843">
        <v>3</v>
      </c>
      <c r="X3843" s="9">
        <f>Table1[[#This Row],[Discount]]</f>
        <v>0.2</v>
      </c>
      <c r="Y3843">
        <v>0.2</v>
      </c>
      <c r="Z3843">
        <v>10.647000000000006</v>
      </c>
    </row>
    <row r="3844" spans="1:26" ht="16" x14ac:dyDescent="0.2">
      <c r="A3844">
        <v>3843</v>
      </c>
      <c r="B3844" t="s">
        <v>6987</v>
      </c>
      <c r="C3844" s="1">
        <v>40844</v>
      </c>
      <c r="D3844">
        <f>YEAR(Table1[[#This Row],[Order Date]])</f>
        <v>2011</v>
      </c>
      <c r="E3844">
        <f>MONTH(Table1[[#This Row],[Order Date]])</f>
        <v>10</v>
      </c>
      <c r="F3844" t="str">
        <f>Table1[[#This Row],[Order Year]]&amp;"-"&amp;Table1[[#This Row],[Order Month]]</f>
        <v>2011-10</v>
      </c>
      <c r="G3844" s="5">
        <f>YEAR(Table1[[#This Row],[Order Date]])*100 + MONTH(Table1[[#This Row],[Order Date]])</f>
        <v>201110</v>
      </c>
      <c r="H3844" s="1">
        <v>40847</v>
      </c>
      <c r="I3844" t="s">
        <v>191</v>
      </c>
      <c r="J3844" t="s">
        <v>4005</v>
      </c>
      <c r="K3844" t="s">
        <v>4006</v>
      </c>
      <c r="L3844" t="s">
        <v>44</v>
      </c>
      <c r="M3844" t="s">
        <v>30</v>
      </c>
      <c r="N3844" t="s">
        <v>45</v>
      </c>
      <c r="O3844" t="s">
        <v>46</v>
      </c>
      <c r="P3844">
        <v>90049</v>
      </c>
      <c r="Q3844" t="s">
        <v>47</v>
      </c>
      <c r="R3844" t="s">
        <v>1221</v>
      </c>
      <c r="S3844" t="s">
        <v>49</v>
      </c>
      <c r="T3844" t="s">
        <v>78</v>
      </c>
      <c r="U3844" t="s">
        <v>1222</v>
      </c>
      <c r="V3844">
        <v>7.1840000000000011</v>
      </c>
      <c r="W3844">
        <v>2</v>
      </c>
      <c r="X3844" s="9">
        <f>Table1[[#This Row],[Discount]]</f>
        <v>0.2</v>
      </c>
      <c r="Y3844">
        <v>0.2</v>
      </c>
      <c r="Z3844">
        <v>2.2449999999999992</v>
      </c>
    </row>
    <row r="3845" spans="1:26" ht="16" x14ac:dyDescent="0.2">
      <c r="A3845">
        <v>3844</v>
      </c>
      <c r="B3845" t="s">
        <v>6987</v>
      </c>
      <c r="C3845" s="1">
        <v>40844</v>
      </c>
      <c r="D3845">
        <f>YEAR(Table1[[#This Row],[Order Date]])</f>
        <v>2011</v>
      </c>
      <c r="E3845">
        <f>MONTH(Table1[[#This Row],[Order Date]])</f>
        <v>10</v>
      </c>
      <c r="F3845" t="str">
        <f>Table1[[#This Row],[Order Year]]&amp;"-"&amp;Table1[[#This Row],[Order Month]]</f>
        <v>2011-10</v>
      </c>
      <c r="G3845" s="5">
        <f>YEAR(Table1[[#This Row],[Order Date]])*100 + MONTH(Table1[[#This Row],[Order Date]])</f>
        <v>201110</v>
      </c>
      <c r="H3845" s="1">
        <v>40847</v>
      </c>
      <c r="I3845" t="s">
        <v>191</v>
      </c>
      <c r="J3845" t="s">
        <v>4005</v>
      </c>
      <c r="K3845" t="s">
        <v>4006</v>
      </c>
      <c r="L3845" t="s">
        <v>44</v>
      </c>
      <c r="M3845" t="s">
        <v>30</v>
      </c>
      <c r="N3845" t="s">
        <v>45</v>
      </c>
      <c r="O3845" t="s">
        <v>46</v>
      </c>
      <c r="P3845">
        <v>90049</v>
      </c>
      <c r="Q3845" t="s">
        <v>47</v>
      </c>
      <c r="R3845" t="s">
        <v>6988</v>
      </c>
      <c r="S3845" t="s">
        <v>49</v>
      </c>
      <c r="T3845" t="s">
        <v>581</v>
      </c>
      <c r="U3845" t="s">
        <v>6989</v>
      </c>
      <c r="V3845">
        <v>6.28</v>
      </c>
      <c r="W3845">
        <v>2</v>
      </c>
      <c r="X3845" s="9">
        <f>Table1[[#This Row],[Discount]]</f>
        <v>0</v>
      </c>
      <c r="Y3845">
        <v>0</v>
      </c>
      <c r="Z3845">
        <v>6.2800000000000189E-2</v>
      </c>
    </row>
    <row r="3846" spans="1:26" ht="16" x14ac:dyDescent="0.2">
      <c r="A3846">
        <v>3845</v>
      </c>
      <c r="B3846" t="s">
        <v>6987</v>
      </c>
      <c r="C3846" s="1">
        <v>40844</v>
      </c>
      <c r="D3846">
        <f>YEAR(Table1[[#This Row],[Order Date]])</f>
        <v>2011</v>
      </c>
      <c r="E3846">
        <f>MONTH(Table1[[#This Row],[Order Date]])</f>
        <v>10</v>
      </c>
      <c r="F3846" t="str">
        <f>Table1[[#This Row],[Order Year]]&amp;"-"&amp;Table1[[#This Row],[Order Month]]</f>
        <v>2011-10</v>
      </c>
      <c r="G3846" s="5">
        <f>YEAR(Table1[[#This Row],[Order Date]])*100 + MONTH(Table1[[#This Row],[Order Date]])</f>
        <v>201110</v>
      </c>
      <c r="H3846" s="1">
        <v>40847</v>
      </c>
      <c r="I3846" t="s">
        <v>191</v>
      </c>
      <c r="J3846" t="s">
        <v>4005</v>
      </c>
      <c r="K3846" t="s">
        <v>4006</v>
      </c>
      <c r="L3846" t="s">
        <v>44</v>
      </c>
      <c r="M3846" t="s">
        <v>30</v>
      </c>
      <c r="N3846" t="s">
        <v>45</v>
      </c>
      <c r="O3846" t="s">
        <v>46</v>
      </c>
      <c r="P3846">
        <v>90049</v>
      </c>
      <c r="Q3846" t="s">
        <v>47</v>
      </c>
      <c r="R3846" t="s">
        <v>1068</v>
      </c>
      <c r="S3846" t="s">
        <v>49</v>
      </c>
      <c r="T3846" t="s">
        <v>581</v>
      </c>
      <c r="U3846" t="s">
        <v>1069</v>
      </c>
      <c r="V3846">
        <v>480.74</v>
      </c>
      <c r="W3846">
        <v>2</v>
      </c>
      <c r="X3846" s="9">
        <f>Table1[[#This Row],[Discount]]</f>
        <v>0</v>
      </c>
      <c r="Y3846">
        <v>0</v>
      </c>
      <c r="Z3846">
        <v>14.422200000000032</v>
      </c>
    </row>
    <row r="3847" spans="1:26" ht="16" x14ac:dyDescent="0.2">
      <c r="A3847">
        <v>3846</v>
      </c>
      <c r="B3847" t="s">
        <v>6987</v>
      </c>
      <c r="C3847" s="1">
        <v>40844</v>
      </c>
      <c r="D3847">
        <f>YEAR(Table1[[#This Row],[Order Date]])</f>
        <v>2011</v>
      </c>
      <c r="E3847">
        <f>MONTH(Table1[[#This Row],[Order Date]])</f>
        <v>10</v>
      </c>
      <c r="F3847" t="str">
        <f>Table1[[#This Row],[Order Year]]&amp;"-"&amp;Table1[[#This Row],[Order Month]]</f>
        <v>2011-10</v>
      </c>
      <c r="G3847" s="5">
        <f>YEAR(Table1[[#This Row],[Order Date]])*100 + MONTH(Table1[[#This Row],[Order Date]])</f>
        <v>201110</v>
      </c>
      <c r="H3847" s="1">
        <v>40847</v>
      </c>
      <c r="I3847" t="s">
        <v>191</v>
      </c>
      <c r="J3847" t="s">
        <v>4005</v>
      </c>
      <c r="K3847" t="s">
        <v>4006</v>
      </c>
      <c r="L3847" t="s">
        <v>44</v>
      </c>
      <c r="M3847" t="s">
        <v>30</v>
      </c>
      <c r="N3847" t="s">
        <v>45</v>
      </c>
      <c r="O3847" t="s">
        <v>46</v>
      </c>
      <c r="P3847">
        <v>90049</v>
      </c>
      <c r="Q3847" t="s">
        <v>47</v>
      </c>
      <c r="R3847" t="s">
        <v>1672</v>
      </c>
      <c r="S3847" t="s">
        <v>35</v>
      </c>
      <c r="T3847" t="s">
        <v>36</v>
      </c>
      <c r="U3847" t="s">
        <v>1673</v>
      </c>
      <c r="V3847">
        <v>616.99800000000005</v>
      </c>
      <c r="W3847">
        <v>6</v>
      </c>
      <c r="X3847" s="9">
        <f>Table1[[#This Row],[Discount]]</f>
        <v>0.15</v>
      </c>
      <c r="Y3847">
        <v>0.15</v>
      </c>
      <c r="Z3847">
        <v>-36.293999999999997</v>
      </c>
    </row>
    <row r="3848" spans="1:26" ht="16" x14ac:dyDescent="0.2">
      <c r="A3848">
        <v>3847</v>
      </c>
      <c r="B3848" t="s">
        <v>6987</v>
      </c>
      <c r="C3848" s="1">
        <v>40844</v>
      </c>
      <c r="D3848">
        <f>YEAR(Table1[[#This Row],[Order Date]])</f>
        <v>2011</v>
      </c>
      <c r="E3848">
        <f>MONTH(Table1[[#This Row],[Order Date]])</f>
        <v>10</v>
      </c>
      <c r="F3848" t="str">
        <f>Table1[[#This Row],[Order Year]]&amp;"-"&amp;Table1[[#This Row],[Order Month]]</f>
        <v>2011-10</v>
      </c>
      <c r="G3848" s="5">
        <f>YEAR(Table1[[#This Row],[Order Date]])*100 + MONTH(Table1[[#This Row],[Order Date]])</f>
        <v>201110</v>
      </c>
      <c r="H3848" s="1">
        <v>40847</v>
      </c>
      <c r="I3848" t="s">
        <v>191</v>
      </c>
      <c r="J3848" t="s">
        <v>4005</v>
      </c>
      <c r="K3848" t="s">
        <v>4006</v>
      </c>
      <c r="L3848" t="s">
        <v>44</v>
      </c>
      <c r="M3848" t="s">
        <v>30</v>
      </c>
      <c r="N3848" t="s">
        <v>45</v>
      </c>
      <c r="O3848" t="s">
        <v>46</v>
      </c>
      <c r="P3848">
        <v>90049</v>
      </c>
      <c r="Q3848" t="s">
        <v>47</v>
      </c>
      <c r="R3848" t="s">
        <v>400</v>
      </c>
      <c r="S3848" t="s">
        <v>49</v>
      </c>
      <c r="T3848" t="s">
        <v>62</v>
      </c>
      <c r="U3848" t="s">
        <v>401</v>
      </c>
      <c r="V3848">
        <v>141.4</v>
      </c>
      <c r="W3848">
        <v>5</v>
      </c>
      <c r="X3848" s="9">
        <f>Table1[[#This Row],[Discount]]</f>
        <v>0</v>
      </c>
      <c r="Y3848">
        <v>0</v>
      </c>
      <c r="Z3848">
        <v>38.177999999999997</v>
      </c>
    </row>
    <row r="3849" spans="1:26" ht="16" x14ac:dyDescent="0.2">
      <c r="A3849">
        <v>3848</v>
      </c>
      <c r="B3849" t="s">
        <v>6990</v>
      </c>
      <c r="C3849" s="1">
        <v>41969</v>
      </c>
      <c r="D3849">
        <f>YEAR(Table1[[#This Row],[Order Date]])</f>
        <v>2014</v>
      </c>
      <c r="E3849">
        <f>MONTH(Table1[[#This Row],[Order Date]])</f>
        <v>11</v>
      </c>
      <c r="F3849" t="str">
        <f>Table1[[#This Row],[Order Year]]&amp;"-"&amp;Table1[[#This Row],[Order Month]]</f>
        <v>2014-11</v>
      </c>
      <c r="G3849" s="5">
        <f>YEAR(Table1[[#This Row],[Order Date]])*100 + MONTH(Table1[[#This Row],[Order Date]])</f>
        <v>201411</v>
      </c>
      <c r="H3849" s="1">
        <v>41971</v>
      </c>
      <c r="I3849" t="s">
        <v>26</v>
      </c>
      <c r="J3849" t="s">
        <v>3761</v>
      </c>
      <c r="K3849" t="s">
        <v>3762</v>
      </c>
      <c r="L3849" t="s">
        <v>105</v>
      </c>
      <c r="M3849" t="s">
        <v>30</v>
      </c>
      <c r="N3849" t="s">
        <v>1494</v>
      </c>
      <c r="O3849" t="s">
        <v>241</v>
      </c>
      <c r="P3849">
        <v>48187</v>
      </c>
      <c r="Q3849" t="s">
        <v>108</v>
      </c>
      <c r="R3849" t="s">
        <v>2932</v>
      </c>
      <c r="S3849" t="s">
        <v>49</v>
      </c>
      <c r="T3849" t="s">
        <v>62</v>
      </c>
      <c r="U3849" t="s">
        <v>2933</v>
      </c>
      <c r="V3849">
        <v>501.81000000000006</v>
      </c>
      <c r="W3849">
        <v>3</v>
      </c>
      <c r="X3849" s="9">
        <f>Table1[[#This Row],[Discount]]</f>
        <v>0</v>
      </c>
      <c r="Y3849">
        <v>0</v>
      </c>
      <c r="Z3849">
        <v>0</v>
      </c>
    </row>
    <row r="3850" spans="1:26" ht="16" x14ac:dyDescent="0.2">
      <c r="A3850">
        <v>3849</v>
      </c>
      <c r="B3850" t="s">
        <v>6991</v>
      </c>
      <c r="C3850" s="1">
        <v>41905</v>
      </c>
      <c r="D3850">
        <f>YEAR(Table1[[#This Row],[Order Date]])</f>
        <v>2014</v>
      </c>
      <c r="E3850">
        <f>MONTH(Table1[[#This Row],[Order Date]])</f>
        <v>9</v>
      </c>
      <c r="F3850" t="str">
        <f>Table1[[#This Row],[Order Year]]&amp;"-"&amp;Table1[[#This Row],[Order Month]]</f>
        <v>2014-9</v>
      </c>
      <c r="G3850" s="5">
        <f>YEAR(Table1[[#This Row],[Order Date]])*100 + MONTH(Table1[[#This Row],[Order Date]])</f>
        <v>201409</v>
      </c>
      <c r="H3850" s="1">
        <v>41906</v>
      </c>
      <c r="I3850" t="s">
        <v>191</v>
      </c>
      <c r="J3850" t="s">
        <v>335</v>
      </c>
      <c r="K3850" t="s">
        <v>336</v>
      </c>
      <c r="L3850" t="s">
        <v>29</v>
      </c>
      <c r="M3850" t="s">
        <v>30</v>
      </c>
      <c r="N3850" t="s">
        <v>1709</v>
      </c>
      <c r="O3850" t="s">
        <v>1710</v>
      </c>
      <c r="P3850">
        <v>72701</v>
      </c>
      <c r="Q3850" t="s">
        <v>33</v>
      </c>
      <c r="R3850" t="s">
        <v>6992</v>
      </c>
      <c r="S3850" t="s">
        <v>49</v>
      </c>
      <c r="T3850" t="s">
        <v>78</v>
      </c>
      <c r="U3850" t="s">
        <v>6993</v>
      </c>
      <c r="V3850">
        <v>691.96</v>
      </c>
      <c r="W3850">
        <v>4</v>
      </c>
      <c r="X3850" s="9">
        <f>Table1[[#This Row],[Discount]]</f>
        <v>0</v>
      </c>
      <c r="Y3850">
        <v>0</v>
      </c>
      <c r="Z3850">
        <v>318.30160000000001</v>
      </c>
    </row>
    <row r="3851" spans="1:26" ht="16" x14ac:dyDescent="0.2">
      <c r="A3851">
        <v>3850</v>
      </c>
      <c r="B3851" t="s">
        <v>6991</v>
      </c>
      <c r="C3851" s="1">
        <v>41905</v>
      </c>
      <c r="D3851">
        <f>YEAR(Table1[[#This Row],[Order Date]])</f>
        <v>2014</v>
      </c>
      <c r="E3851">
        <f>MONTH(Table1[[#This Row],[Order Date]])</f>
        <v>9</v>
      </c>
      <c r="F3851" t="str">
        <f>Table1[[#This Row],[Order Year]]&amp;"-"&amp;Table1[[#This Row],[Order Month]]</f>
        <v>2014-9</v>
      </c>
      <c r="G3851" s="5">
        <f>YEAR(Table1[[#This Row],[Order Date]])*100 + MONTH(Table1[[#This Row],[Order Date]])</f>
        <v>201409</v>
      </c>
      <c r="H3851" s="1">
        <v>41906</v>
      </c>
      <c r="I3851" t="s">
        <v>191</v>
      </c>
      <c r="J3851" t="s">
        <v>335</v>
      </c>
      <c r="K3851" t="s">
        <v>336</v>
      </c>
      <c r="L3851" t="s">
        <v>29</v>
      </c>
      <c r="M3851" t="s">
        <v>30</v>
      </c>
      <c r="N3851" t="s">
        <v>1709</v>
      </c>
      <c r="O3851" t="s">
        <v>1710</v>
      </c>
      <c r="P3851">
        <v>72701</v>
      </c>
      <c r="Q3851" t="s">
        <v>33</v>
      </c>
      <c r="R3851" t="s">
        <v>295</v>
      </c>
      <c r="S3851" t="s">
        <v>74</v>
      </c>
      <c r="T3851" t="s">
        <v>164</v>
      </c>
      <c r="U3851" t="s">
        <v>296</v>
      </c>
      <c r="V3851">
        <v>34.950000000000003</v>
      </c>
      <c r="W3851">
        <v>5</v>
      </c>
      <c r="X3851" s="9">
        <f>Table1[[#This Row],[Discount]]</f>
        <v>0</v>
      </c>
      <c r="Y3851">
        <v>0</v>
      </c>
      <c r="Z3851">
        <v>15.378000000000004</v>
      </c>
    </row>
    <row r="3852" spans="1:26" ht="16" x14ac:dyDescent="0.2">
      <c r="A3852">
        <v>3851</v>
      </c>
      <c r="B3852" t="s">
        <v>6994</v>
      </c>
      <c r="C3852" s="1">
        <v>41247</v>
      </c>
      <c r="D3852">
        <f>YEAR(Table1[[#This Row],[Order Date]])</f>
        <v>2012</v>
      </c>
      <c r="E3852">
        <f>MONTH(Table1[[#This Row],[Order Date]])</f>
        <v>12</v>
      </c>
      <c r="F3852" t="str">
        <f>Table1[[#This Row],[Order Year]]&amp;"-"&amp;Table1[[#This Row],[Order Month]]</f>
        <v>2012-12</v>
      </c>
      <c r="G3852" s="5">
        <f>YEAR(Table1[[#This Row],[Order Date]])*100 + MONTH(Table1[[#This Row],[Order Date]])</f>
        <v>201212</v>
      </c>
      <c r="H3852" s="1">
        <v>41252</v>
      </c>
      <c r="I3852" t="s">
        <v>53</v>
      </c>
      <c r="J3852" t="s">
        <v>845</v>
      </c>
      <c r="K3852" t="s">
        <v>846</v>
      </c>
      <c r="L3852" t="s">
        <v>44</v>
      </c>
      <c r="M3852" t="s">
        <v>30</v>
      </c>
      <c r="N3852" t="s">
        <v>321</v>
      </c>
      <c r="O3852" t="s">
        <v>599</v>
      </c>
      <c r="P3852">
        <v>65807</v>
      </c>
      <c r="Q3852" t="s">
        <v>108</v>
      </c>
      <c r="R3852" t="s">
        <v>1254</v>
      </c>
      <c r="S3852" t="s">
        <v>49</v>
      </c>
      <c r="T3852" t="s">
        <v>93</v>
      </c>
      <c r="U3852" t="s">
        <v>1255</v>
      </c>
      <c r="V3852">
        <v>85.96</v>
      </c>
      <c r="W3852">
        <v>7</v>
      </c>
      <c r="X3852" s="9">
        <f>Table1[[#This Row],[Discount]]</f>
        <v>0</v>
      </c>
      <c r="Y3852">
        <v>0</v>
      </c>
      <c r="Z3852">
        <v>40.401199999999996</v>
      </c>
    </row>
    <row r="3853" spans="1:26" ht="16" x14ac:dyDescent="0.2">
      <c r="A3853">
        <v>3852</v>
      </c>
      <c r="B3853" t="s">
        <v>6995</v>
      </c>
      <c r="C3853" s="1">
        <v>41173</v>
      </c>
      <c r="D3853">
        <f>YEAR(Table1[[#This Row],[Order Date]])</f>
        <v>2012</v>
      </c>
      <c r="E3853">
        <f>MONTH(Table1[[#This Row],[Order Date]])</f>
        <v>9</v>
      </c>
      <c r="F3853" t="str">
        <f>Table1[[#This Row],[Order Year]]&amp;"-"&amp;Table1[[#This Row],[Order Month]]</f>
        <v>2012-9</v>
      </c>
      <c r="G3853" s="5">
        <f>YEAR(Table1[[#This Row],[Order Date]])*100 + MONTH(Table1[[#This Row],[Order Date]])</f>
        <v>201209</v>
      </c>
      <c r="H3853" s="1">
        <v>41173</v>
      </c>
      <c r="I3853" t="s">
        <v>1293</v>
      </c>
      <c r="J3853" t="s">
        <v>6996</v>
      </c>
      <c r="K3853" t="s">
        <v>6997</v>
      </c>
      <c r="L3853" t="s">
        <v>105</v>
      </c>
      <c r="M3853" t="s">
        <v>30</v>
      </c>
      <c r="N3853" t="s">
        <v>1323</v>
      </c>
      <c r="O3853" t="s">
        <v>1248</v>
      </c>
      <c r="P3853">
        <v>2169</v>
      </c>
      <c r="Q3853" t="s">
        <v>151</v>
      </c>
      <c r="R3853" t="s">
        <v>463</v>
      </c>
      <c r="S3853" t="s">
        <v>35</v>
      </c>
      <c r="T3853" t="s">
        <v>68</v>
      </c>
      <c r="U3853" t="s">
        <v>464</v>
      </c>
      <c r="V3853">
        <v>85.3</v>
      </c>
      <c r="W3853">
        <v>2</v>
      </c>
      <c r="X3853" s="9">
        <f>Table1[[#This Row],[Discount]]</f>
        <v>0</v>
      </c>
      <c r="Y3853">
        <v>0</v>
      </c>
      <c r="Z3853">
        <v>14.500999999999991</v>
      </c>
    </row>
    <row r="3854" spans="1:26" ht="16" x14ac:dyDescent="0.2">
      <c r="A3854">
        <v>3853</v>
      </c>
      <c r="B3854" t="s">
        <v>6998</v>
      </c>
      <c r="C3854" s="1">
        <v>41970</v>
      </c>
      <c r="D3854">
        <f>YEAR(Table1[[#This Row],[Order Date]])</f>
        <v>2014</v>
      </c>
      <c r="E3854">
        <f>MONTH(Table1[[#This Row],[Order Date]])</f>
        <v>11</v>
      </c>
      <c r="F3854" t="str">
        <f>Table1[[#This Row],[Order Year]]&amp;"-"&amp;Table1[[#This Row],[Order Month]]</f>
        <v>2014-11</v>
      </c>
      <c r="G3854" s="5">
        <f>YEAR(Table1[[#This Row],[Order Date]])*100 + MONTH(Table1[[#This Row],[Order Date]])</f>
        <v>201411</v>
      </c>
      <c r="H3854" s="1">
        <v>41973</v>
      </c>
      <c r="I3854" t="s">
        <v>191</v>
      </c>
      <c r="J3854" t="s">
        <v>1303</v>
      </c>
      <c r="K3854" t="s">
        <v>1304</v>
      </c>
      <c r="L3854" t="s">
        <v>29</v>
      </c>
      <c r="M3854" t="s">
        <v>30</v>
      </c>
      <c r="N3854" t="s">
        <v>3104</v>
      </c>
      <c r="O3854" t="s">
        <v>214</v>
      </c>
      <c r="P3854">
        <v>61107</v>
      </c>
      <c r="Q3854" t="s">
        <v>108</v>
      </c>
      <c r="R3854" t="s">
        <v>1202</v>
      </c>
      <c r="S3854" t="s">
        <v>49</v>
      </c>
      <c r="T3854" t="s">
        <v>78</v>
      </c>
      <c r="U3854" t="s">
        <v>1203</v>
      </c>
      <c r="V3854">
        <v>33.567999999999991</v>
      </c>
      <c r="W3854">
        <v>8</v>
      </c>
      <c r="X3854" s="9">
        <f>Table1[[#This Row],[Discount]]</f>
        <v>0.8</v>
      </c>
      <c r="Y3854">
        <v>0.8</v>
      </c>
      <c r="Z3854">
        <v>-53.708800000000025</v>
      </c>
    </row>
    <row r="3855" spans="1:26" ht="16" x14ac:dyDescent="0.2">
      <c r="A3855">
        <v>3854</v>
      </c>
      <c r="B3855" t="s">
        <v>6999</v>
      </c>
      <c r="C3855" s="1">
        <v>41797</v>
      </c>
      <c r="D3855">
        <f>YEAR(Table1[[#This Row],[Order Date]])</f>
        <v>2014</v>
      </c>
      <c r="E3855">
        <f>MONTH(Table1[[#This Row],[Order Date]])</f>
        <v>6</v>
      </c>
      <c r="F3855" t="str">
        <f>Table1[[#This Row],[Order Year]]&amp;"-"&amp;Table1[[#This Row],[Order Month]]</f>
        <v>2014-6</v>
      </c>
      <c r="G3855" s="5">
        <f>YEAR(Table1[[#This Row],[Order Date]])*100 + MONTH(Table1[[#This Row],[Order Date]])</f>
        <v>201406</v>
      </c>
      <c r="H3855" s="1">
        <v>41801</v>
      </c>
      <c r="I3855" t="s">
        <v>53</v>
      </c>
      <c r="J3855" t="s">
        <v>6373</v>
      </c>
      <c r="K3855" t="s">
        <v>6374</v>
      </c>
      <c r="L3855" t="s">
        <v>105</v>
      </c>
      <c r="M3855" t="s">
        <v>30</v>
      </c>
      <c r="N3855" t="s">
        <v>130</v>
      </c>
      <c r="O3855" t="s">
        <v>46</v>
      </c>
      <c r="P3855">
        <v>94122</v>
      </c>
      <c r="Q3855" t="s">
        <v>47</v>
      </c>
      <c r="R3855" t="s">
        <v>7000</v>
      </c>
      <c r="S3855" t="s">
        <v>35</v>
      </c>
      <c r="T3855" t="s">
        <v>68</v>
      </c>
      <c r="U3855" t="s">
        <v>7001</v>
      </c>
      <c r="V3855">
        <v>4.95</v>
      </c>
      <c r="W3855">
        <v>1</v>
      </c>
      <c r="X3855" s="9">
        <f>Table1[[#This Row],[Discount]]</f>
        <v>0</v>
      </c>
      <c r="Y3855">
        <v>0</v>
      </c>
      <c r="Z3855">
        <v>2.1780000000000004</v>
      </c>
    </row>
    <row r="3856" spans="1:26" ht="16" x14ac:dyDescent="0.2">
      <c r="A3856">
        <v>3855</v>
      </c>
      <c r="B3856" t="s">
        <v>6999</v>
      </c>
      <c r="C3856" s="1">
        <v>41797</v>
      </c>
      <c r="D3856">
        <f>YEAR(Table1[[#This Row],[Order Date]])</f>
        <v>2014</v>
      </c>
      <c r="E3856">
        <f>MONTH(Table1[[#This Row],[Order Date]])</f>
        <v>6</v>
      </c>
      <c r="F3856" t="str">
        <f>Table1[[#This Row],[Order Year]]&amp;"-"&amp;Table1[[#This Row],[Order Month]]</f>
        <v>2014-6</v>
      </c>
      <c r="G3856" s="5">
        <f>YEAR(Table1[[#This Row],[Order Date]])*100 + MONTH(Table1[[#This Row],[Order Date]])</f>
        <v>201406</v>
      </c>
      <c r="H3856" s="1">
        <v>41801</v>
      </c>
      <c r="I3856" t="s">
        <v>53</v>
      </c>
      <c r="J3856" t="s">
        <v>6373</v>
      </c>
      <c r="K3856" t="s">
        <v>6374</v>
      </c>
      <c r="L3856" t="s">
        <v>105</v>
      </c>
      <c r="M3856" t="s">
        <v>30</v>
      </c>
      <c r="N3856" t="s">
        <v>130</v>
      </c>
      <c r="O3856" t="s">
        <v>46</v>
      </c>
      <c r="P3856">
        <v>94122</v>
      </c>
      <c r="Q3856" t="s">
        <v>47</v>
      </c>
      <c r="R3856" t="s">
        <v>6406</v>
      </c>
      <c r="S3856" t="s">
        <v>49</v>
      </c>
      <c r="T3856" t="s">
        <v>62</v>
      </c>
      <c r="U3856" t="s">
        <v>6407</v>
      </c>
      <c r="V3856">
        <v>26.400000000000002</v>
      </c>
      <c r="W3856">
        <v>5</v>
      </c>
      <c r="X3856" s="9">
        <f>Table1[[#This Row],[Discount]]</f>
        <v>0</v>
      </c>
      <c r="Y3856">
        <v>0</v>
      </c>
      <c r="Z3856">
        <v>0</v>
      </c>
    </row>
    <row r="3857" spans="1:26" ht="16" x14ac:dyDescent="0.2">
      <c r="A3857">
        <v>3856</v>
      </c>
      <c r="B3857" t="s">
        <v>7002</v>
      </c>
      <c r="C3857" s="1">
        <v>41936</v>
      </c>
      <c r="D3857">
        <f>YEAR(Table1[[#This Row],[Order Date]])</f>
        <v>2014</v>
      </c>
      <c r="E3857">
        <f>MONTH(Table1[[#This Row],[Order Date]])</f>
        <v>10</v>
      </c>
      <c r="F3857" t="str">
        <f>Table1[[#This Row],[Order Year]]&amp;"-"&amp;Table1[[#This Row],[Order Month]]</f>
        <v>2014-10</v>
      </c>
      <c r="G3857" s="5">
        <f>YEAR(Table1[[#This Row],[Order Date]])*100 + MONTH(Table1[[#This Row],[Order Date]])</f>
        <v>201410</v>
      </c>
      <c r="H3857" s="1">
        <v>41941</v>
      </c>
      <c r="I3857" t="s">
        <v>26</v>
      </c>
      <c r="J3857" t="s">
        <v>5999</v>
      </c>
      <c r="K3857" t="s">
        <v>6000</v>
      </c>
      <c r="L3857" t="s">
        <v>29</v>
      </c>
      <c r="M3857" t="s">
        <v>30</v>
      </c>
      <c r="N3857" t="s">
        <v>681</v>
      </c>
      <c r="O3857" t="s">
        <v>107</v>
      </c>
      <c r="P3857">
        <v>78207</v>
      </c>
      <c r="Q3857" t="s">
        <v>108</v>
      </c>
      <c r="R3857" t="s">
        <v>3880</v>
      </c>
      <c r="S3857" t="s">
        <v>49</v>
      </c>
      <c r="T3857" t="s">
        <v>78</v>
      </c>
      <c r="U3857" t="s">
        <v>1217</v>
      </c>
      <c r="V3857">
        <v>3.5639999999999992</v>
      </c>
      <c r="W3857">
        <v>3</v>
      </c>
      <c r="X3857" s="9">
        <f>Table1[[#This Row],[Discount]]</f>
        <v>0.8</v>
      </c>
      <c r="Y3857">
        <v>0.8</v>
      </c>
      <c r="Z3857">
        <v>-6.2370000000000019</v>
      </c>
    </row>
    <row r="3858" spans="1:26" ht="16" x14ac:dyDescent="0.2">
      <c r="A3858">
        <v>3857</v>
      </c>
      <c r="B3858" t="s">
        <v>7002</v>
      </c>
      <c r="C3858" s="1">
        <v>41936</v>
      </c>
      <c r="D3858">
        <f>YEAR(Table1[[#This Row],[Order Date]])</f>
        <v>2014</v>
      </c>
      <c r="E3858">
        <f>MONTH(Table1[[#This Row],[Order Date]])</f>
        <v>10</v>
      </c>
      <c r="F3858" t="str">
        <f>Table1[[#This Row],[Order Year]]&amp;"-"&amp;Table1[[#This Row],[Order Month]]</f>
        <v>2014-10</v>
      </c>
      <c r="G3858" s="5">
        <f>YEAR(Table1[[#This Row],[Order Date]])*100 + MONTH(Table1[[#This Row],[Order Date]])</f>
        <v>201410</v>
      </c>
      <c r="H3858" s="1">
        <v>41941</v>
      </c>
      <c r="I3858" t="s">
        <v>26</v>
      </c>
      <c r="J3858" t="s">
        <v>5999</v>
      </c>
      <c r="K3858" t="s">
        <v>6000</v>
      </c>
      <c r="L3858" t="s">
        <v>29</v>
      </c>
      <c r="M3858" t="s">
        <v>30</v>
      </c>
      <c r="N3858" t="s">
        <v>681</v>
      </c>
      <c r="O3858" t="s">
        <v>107</v>
      </c>
      <c r="P3858">
        <v>78207</v>
      </c>
      <c r="Q3858" t="s">
        <v>108</v>
      </c>
      <c r="R3858" t="s">
        <v>4660</v>
      </c>
      <c r="S3858" t="s">
        <v>74</v>
      </c>
      <c r="T3858" t="s">
        <v>75</v>
      </c>
      <c r="U3858" t="s">
        <v>4661</v>
      </c>
      <c r="V3858">
        <v>823.96000000000015</v>
      </c>
      <c r="W3858">
        <v>5</v>
      </c>
      <c r="X3858" s="9">
        <f>Table1[[#This Row],[Discount]]</f>
        <v>0.2</v>
      </c>
      <c r="Y3858">
        <v>0.2</v>
      </c>
      <c r="Z3858">
        <v>51.497499999999974</v>
      </c>
    </row>
    <row r="3859" spans="1:26" ht="16" x14ac:dyDescent="0.2">
      <c r="A3859">
        <v>3858</v>
      </c>
      <c r="B3859" t="s">
        <v>7002</v>
      </c>
      <c r="C3859" s="1">
        <v>41936</v>
      </c>
      <c r="D3859">
        <f>YEAR(Table1[[#This Row],[Order Date]])</f>
        <v>2014</v>
      </c>
      <c r="E3859">
        <f>MONTH(Table1[[#This Row],[Order Date]])</f>
        <v>10</v>
      </c>
      <c r="F3859" t="str">
        <f>Table1[[#This Row],[Order Year]]&amp;"-"&amp;Table1[[#This Row],[Order Month]]</f>
        <v>2014-10</v>
      </c>
      <c r="G3859" s="5">
        <f>YEAR(Table1[[#This Row],[Order Date]])*100 + MONTH(Table1[[#This Row],[Order Date]])</f>
        <v>201410</v>
      </c>
      <c r="H3859" s="1">
        <v>41941</v>
      </c>
      <c r="I3859" t="s">
        <v>26</v>
      </c>
      <c r="J3859" t="s">
        <v>5999</v>
      </c>
      <c r="K3859" t="s">
        <v>6000</v>
      </c>
      <c r="L3859" t="s">
        <v>29</v>
      </c>
      <c r="M3859" t="s">
        <v>30</v>
      </c>
      <c r="N3859" t="s">
        <v>681</v>
      </c>
      <c r="O3859" t="s">
        <v>107</v>
      </c>
      <c r="P3859">
        <v>78207</v>
      </c>
      <c r="Q3859" t="s">
        <v>108</v>
      </c>
      <c r="R3859" t="s">
        <v>3953</v>
      </c>
      <c r="S3859" t="s">
        <v>49</v>
      </c>
      <c r="T3859" t="s">
        <v>71</v>
      </c>
      <c r="U3859" t="s">
        <v>3954</v>
      </c>
      <c r="V3859">
        <v>10.272000000000002</v>
      </c>
      <c r="W3859">
        <v>3</v>
      </c>
      <c r="X3859" s="9">
        <f>Table1[[#This Row],[Discount]]</f>
        <v>0.2</v>
      </c>
      <c r="Y3859">
        <v>0.2</v>
      </c>
      <c r="Z3859">
        <v>0.89880000000000004</v>
      </c>
    </row>
    <row r="3860" spans="1:26" ht="16" x14ac:dyDescent="0.2">
      <c r="A3860">
        <v>3859</v>
      </c>
      <c r="B3860" t="s">
        <v>7003</v>
      </c>
      <c r="C3860" s="1">
        <v>40897</v>
      </c>
      <c r="D3860">
        <f>YEAR(Table1[[#This Row],[Order Date]])</f>
        <v>2011</v>
      </c>
      <c r="E3860">
        <f>MONTH(Table1[[#This Row],[Order Date]])</f>
        <v>12</v>
      </c>
      <c r="F3860" t="str">
        <f>Table1[[#This Row],[Order Year]]&amp;"-"&amp;Table1[[#This Row],[Order Month]]</f>
        <v>2011-12</v>
      </c>
      <c r="G3860" s="5">
        <f>YEAR(Table1[[#This Row],[Order Date]])*100 + MONTH(Table1[[#This Row],[Order Date]])</f>
        <v>201112</v>
      </c>
      <c r="H3860" s="1">
        <v>40897</v>
      </c>
      <c r="I3860" t="s">
        <v>1293</v>
      </c>
      <c r="J3860" t="s">
        <v>5809</v>
      </c>
      <c r="K3860" t="s">
        <v>5810</v>
      </c>
      <c r="L3860" t="s">
        <v>29</v>
      </c>
      <c r="M3860" t="s">
        <v>30</v>
      </c>
      <c r="N3860" t="s">
        <v>7004</v>
      </c>
      <c r="O3860" t="s">
        <v>460</v>
      </c>
      <c r="P3860">
        <v>80229</v>
      </c>
      <c r="Q3860" t="s">
        <v>47</v>
      </c>
      <c r="R3860" t="s">
        <v>7005</v>
      </c>
      <c r="S3860" t="s">
        <v>74</v>
      </c>
      <c r="T3860" t="s">
        <v>164</v>
      </c>
      <c r="U3860" t="s">
        <v>7006</v>
      </c>
      <c r="V3860">
        <v>447.94399999999996</v>
      </c>
      <c r="W3860">
        <v>7</v>
      </c>
      <c r="X3860" s="9">
        <f>Table1[[#This Row],[Discount]]</f>
        <v>0.2</v>
      </c>
      <c r="Y3860">
        <v>0.2</v>
      </c>
      <c r="Z3860">
        <v>89.588799999999992</v>
      </c>
    </row>
    <row r="3861" spans="1:26" ht="16" x14ac:dyDescent="0.2">
      <c r="A3861">
        <v>3860</v>
      </c>
      <c r="B3861" t="s">
        <v>7007</v>
      </c>
      <c r="C3861" s="1">
        <v>41688</v>
      </c>
      <c r="D3861">
        <f>YEAR(Table1[[#This Row],[Order Date]])</f>
        <v>2014</v>
      </c>
      <c r="E3861">
        <f>MONTH(Table1[[#This Row],[Order Date]])</f>
        <v>2</v>
      </c>
      <c r="F3861" t="str">
        <f>Table1[[#This Row],[Order Year]]&amp;"-"&amp;Table1[[#This Row],[Order Month]]</f>
        <v>2014-2</v>
      </c>
      <c r="G3861" s="5">
        <f>YEAR(Table1[[#This Row],[Order Date]])*100 + MONTH(Table1[[#This Row],[Order Date]])</f>
        <v>201402</v>
      </c>
      <c r="H3861" s="1">
        <v>41693</v>
      </c>
      <c r="I3861" t="s">
        <v>53</v>
      </c>
      <c r="J3861" t="s">
        <v>3790</v>
      </c>
      <c r="K3861" t="s">
        <v>3791</v>
      </c>
      <c r="L3861" t="s">
        <v>105</v>
      </c>
      <c r="M3861" t="s">
        <v>30</v>
      </c>
      <c r="N3861" t="s">
        <v>306</v>
      </c>
      <c r="O3861" t="s">
        <v>214</v>
      </c>
      <c r="P3861">
        <v>60653</v>
      </c>
      <c r="Q3861" t="s">
        <v>108</v>
      </c>
      <c r="R3861" t="s">
        <v>3329</v>
      </c>
      <c r="S3861" t="s">
        <v>35</v>
      </c>
      <c r="T3861" t="s">
        <v>59</v>
      </c>
      <c r="U3861" t="s">
        <v>3330</v>
      </c>
      <c r="V3861">
        <v>480.96</v>
      </c>
      <c r="W3861">
        <v>3</v>
      </c>
      <c r="X3861" s="9">
        <f>Table1[[#This Row],[Discount]]</f>
        <v>0.5</v>
      </c>
      <c r="Y3861">
        <v>0.5</v>
      </c>
      <c r="Z3861">
        <v>-269.33760000000001</v>
      </c>
    </row>
    <row r="3862" spans="1:26" ht="16" x14ac:dyDescent="0.2">
      <c r="A3862">
        <v>3861</v>
      </c>
      <c r="B3862" t="s">
        <v>7007</v>
      </c>
      <c r="C3862" s="1">
        <v>41688</v>
      </c>
      <c r="D3862">
        <f>YEAR(Table1[[#This Row],[Order Date]])</f>
        <v>2014</v>
      </c>
      <c r="E3862">
        <f>MONTH(Table1[[#This Row],[Order Date]])</f>
        <v>2</v>
      </c>
      <c r="F3862" t="str">
        <f>Table1[[#This Row],[Order Year]]&amp;"-"&amp;Table1[[#This Row],[Order Month]]</f>
        <v>2014-2</v>
      </c>
      <c r="G3862" s="5">
        <f>YEAR(Table1[[#This Row],[Order Date]])*100 + MONTH(Table1[[#This Row],[Order Date]])</f>
        <v>201402</v>
      </c>
      <c r="H3862" s="1">
        <v>41693</v>
      </c>
      <c r="I3862" t="s">
        <v>53</v>
      </c>
      <c r="J3862" t="s">
        <v>3790</v>
      </c>
      <c r="K3862" t="s">
        <v>3791</v>
      </c>
      <c r="L3862" t="s">
        <v>105</v>
      </c>
      <c r="M3862" t="s">
        <v>30</v>
      </c>
      <c r="N3862" t="s">
        <v>306</v>
      </c>
      <c r="O3862" t="s">
        <v>214</v>
      </c>
      <c r="P3862">
        <v>60653</v>
      </c>
      <c r="Q3862" t="s">
        <v>108</v>
      </c>
      <c r="R3862" t="s">
        <v>7008</v>
      </c>
      <c r="S3862" t="s">
        <v>74</v>
      </c>
      <c r="T3862" t="s">
        <v>75</v>
      </c>
      <c r="U3862" t="s">
        <v>7009</v>
      </c>
      <c r="V3862">
        <v>124.79200000000002</v>
      </c>
      <c r="W3862">
        <v>1</v>
      </c>
      <c r="X3862" s="9">
        <f>Table1[[#This Row],[Discount]]</f>
        <v>0.2</v>
      </c>
      <c r="Y3862">
        <v>0.2</v>
      </c>
      <c r="Z3862">
        <v>10.919299999999996</v>
      </c>
    </row>
    <row r="3863" spans="1:26" ht="16" x14ac:dyDescent="0.2">
      <c r="A3863">
        <v>3862</v>
      </c>
      <c r="B3863" t="s">
        <v>7010</v>
      </c>
      <c r="C3863" s="1">
        <v>40666</v>
      </c>
      <c r="D3863">
        <f>YEAR(Table1[[#This Row],[Order Date]])</f>
        <v>2011</v>
      </c>
      <c r="E3863">
        <f>MONTH(Table1[[#This Row],[Order Date]])</f>
        <v>5</v>
      </c>
      <c r="F3863" t="str">
        <f>Table1[[#This Row],[Order Year]]&amp;"-"&amp;Table1[[#This Row],[Order Month]]</f>
        <v>2011-5</v>
      </c>
      <c r="G3863" s="5">
        <f>YEAR(Table1[[#This Row],[Order Date]])*100 + MONTH(Table1[[#This Row],[Order Date]])</f>
        <v>201105</v>
      </c>
      <c r="H3863" s="1">
        <v>40673</v>
      </c>
      <c r="I3863" t="s">
        <v>53</v>
      </c>
      <c r="J3863" t="s">
        <v>6954</v>
      </c>
      <c r="K3863" t="s">
        <v>6955</v>
      </c>
      <c r="L3863" t="s">
        <v>29</v>
      </c>
      <c r="M3863" t="s">
        <v>30</v>
      </c>
      <c r="N3863" t="s">
        <v>3192</v>
      </c>
      <c r="O3863" t="s">
        <v>270</v>
      </c>
      <c r="P3863">
        <v>10701</v>
      </c>
      <c r="Q3863" t="s">
        <v>151</v>
      </c>
      <c r="R3863" t="s">
        <v>7011</v>
      </c>
      <c r="S3863" t="s">
        <v>49</v>
      </c>
      <c r="T3863" t="s">
        <v>78</v>
      </c>
      <c r="U3863" t="s">
        <v>7012</v>
      </c>
      <c r="V3863">
        <v>40.176000000000002</v>
      </c>
      <c r="W3863">
        <v>3</v>
      </c>
      <c r="X3863" s="9">
        <f>Table1[[#This Row],[Discount]]</f>
        <v>0.2</v>
      </c>
      <c r="Y3863">
        <v>0.2</v>
      </c>
      <c r="Z3863">
        <v>14.563799999999997</v>
      </c>
    </row>
    <row r="3864" spans="1:26" ht="16" x14ac:dyDescent="0.2">
      <c r="A3864">
        <v>3863</v>
      </c>
      <c r="B3864" t="s">
        <v>7010</v>
      </c>
      <c r="C3864" s="1">
        <v>40666</v>
      </c>
      <c r="D3864">
        <f>YEAR(Table1[[#This Row],[Order Date]])</f>
        <v>2011</v>
      </c>
      <c r="E3864">
        <f>MONTH(Table1[[#This Row],[Order Date]])</f>
        <v>5</v>
      </c>
      <c r="F3864" t="str">
        <f>Table1[[#This Row],[Order Year]]&amp;"-"&amp;Table1[[#This Row],[Order Month]]</f>
        <v>2011-5</v>
      </c>
      <c r="G3864" s="5">
        <f>YEAR(Table1[[#This Row],[Order Date]])*100 + MONTH(Table1[[#This Row],[Order Date]])</f>
        <v>201105</v>
      </c>
      <c r="H3864" s="1">
        <v>40673</v>
      </c>
      <c r="I3864" t="s">
        <v>53</v>
      </c>
      <c r="J3864" t="s">
        <v>6954</v>
      </c>
      <c r="K3864" t="s">
        <v>6955</v>
      </c>
      <c r="L3864" t="s">
        <v>29</v>
      </c>
      <c r="M3864" t="s">
        <v>30</v>
      </c>
      <c r="N3864" t="s">
        <v>3192</v>
      </c>
      <c r="O3864" t="s">
        <v>270</v>
      </c>
      <c r="P3864">
        <v>10701</v>
      </c>
      <c r="Q3864" t="s">
        <v>151</v>
      </c>
      <c r="R3864" t="s">
        <v>495</v>
      </c>
      <c r="S3864" t="s">
        <v>49</v>
      </c>
      <c r="T3864" t="s">
        <v>78</v>
      </c>
      <c r="U3864" t="s">
        <v>496</v>
      </c>
      <c r="V3864">
        <v>10.896000000000001</v>
      </c>
      <c r="W3864">
        <v>3</v>
      </c>
      <c r="X3864" s="9">
        <f>Table1[[#This Row],[Discount]]</f>
        <v>0.2</v>
      </c>
      <c r="Y3864">
        <v>0.2</v>
      </c>
      <c r="Z3864">
        <v>3.9497999999999998</v>
      </c>
    </row>
    <row r="3865" spans="1:26" ht="16" x14ac:dyDescent="0.2">
      <c r="A3865">
        <v>3864</v>
      </c>
      <c r="B3865" t="s">
        <v>7013</v>
      </c>
      <c r="C3865" s="1">
        <v>41930</v>
      </c>
      <c r="D3865">
        <f>YEAR(Table1[[#This Row],[Order Date]])</f>
        <v>2014</v>
      </c>
      <c r="E3865">
        <f>MONTH(Table1[[#This Row],[Order Date]])</f>
        <v>10</v>
      </c>
      <c r="F3865" t="str">
        <f>Table1[[#This Row],[Order Year]]&amp;"-"&amp;Table1[[#This Row],[Order Month]]</f>
        <v>2014-10</v>
      </c>
      <c r="G3865" s="5">
        <f>YEAR(Table1[[#This Row],[Order Date]])*100 + MONTH(Table1[[#This Row],[Order Date]])</f>
        <v>201410</v>
      </c>
      <c r="H3865" s="1">
        <v>41932</v>
      </c>
      <c r="I3865" t="s">
        <v>26</v>
      </c>
      <c r="J3865" t="s">
        <v>1690</v>
      </c>
      <c r="K3865" t="s">
        <v>1691</v>
      </c>
      <c r="L3865" t="s">
        <v>29</v>
      </c>
      <c r="M3865" t="s">
        <v>30</v>
      </c>
      <c r="N3865" t="s">
        <v>950</v>
      </c>
      <c r="O3865" t="s">
        <v>46</v>
      </c>
      <c r="P3865">
        <v>92037</v>
      </c>
      <c r="Q3865" t="s">
        <v>47</v>
      </c>
      <c r="R3865" t="s">
        <v>7014</v>
      </c>
      <c r="S3865" t="s">
        <v>49</v>
      </c>
      <c r="T3865" t="s">
        <v>71</v>
      </c>
      <c r="U3865" t="s">
        <v>7015</v>
      </c>
      <c r="V3865">
        <v>10.64</v>
      </c>
      <c r="W3865">
        <v>4</v>
      </c>
      <c r="X3865" s="9">
        <f>Table1[[#This Row],[Discount]]</f>
        <v>0</v>
      </c>
      <c r="Y3865">
        <v>0</v>
      </c>
      <c r="Z3865">
        <v>2.7664</v>
      </c>
    </row>
    <row r="3866" spans="1:26" ht="16" x14ac:dyDescent="0.2">
      <c r="A3866">
        <v>3865</v>
      </c>
      <c r="B3866" t="s">
        <v>7016</v>
      </c>
      <c r="C3866" s="1">
        <v>41241</v>
      </c>
      <c r="D3866">
        <f>YEAR(Table1[[#This Row],[Order Date]])</f>
        <v>2012</v>
      </c>
      <c r="E3866">
        <f>MONTH(Table1[[#This Row],[Order Date]])</f>
        <v>11</v>
      </c>
      <c r="F3866" t="str">
        <f>Table1[[#This Row],[Order Year]]&amp;"-"&amp;Table1[[#This Row],[Order Month]]</f>
        <v>2012-11</v>
      </c>
      <c r="G3866" s="5">
        <f>YEAR(Table1[[#This Row],[Order Date]])*100 + MONTH(Table1[[#This Row],[Order Date]])</f>
        <v>201211</v>
      </c>
      <c r="H3866" s="1">
        <v>41246</v>
      </c>
      <c r="I3866" t="s">
        <v>53</v>
      </c>
      <c r="J3866" t="s">
        <v>567</v>
      </c>
      <c r="K3866" t="s">
        <v>568</v>
      </c>
      <c r="L3866" t="s">
        <v>29</v>
      </c>
      <c r="M3866" t="s">
        <v>30</v>
      </c>
      <c r="N3866" t="s">
        <v>7017</v>
      </c>
      <c r="O3866" t="s">
        <v>214</v>
      </c>
      <c r="P3866">
        <v>61821</v>
      </c>
      <c r="Q3866" t="s">
        <v>108</v>
      </c>
      <c r="R3866" t="s">
        <v>7018</v>
      </c>
      <c r="S3866" t="s">
        <v>35</v>
      </c>
      <c r="T3866" t="s">
        <v>68</v>
      </c>
      <c r="U3866" t="s">
        <v>7019</v>
      </c>
      <c r="V3866">
        <v>151.96</v>
      </c>
      <c r="W3866">
        <v>5</v>
      </c>
      <c r="X3866" s="9">
        <f>Table1[[#This Row],[Discount]]</f>
        <v>0.6</v>
      </c>
      <c r="Y3866">
        <v>0.6</v>
      </c>
      <c r="Z3866">
        <v>-182.35200000000003</v>
      </c>
    </row>
    <row r="3867" spans="1:26" ht="16" x14ac:dyDescent="0.2">
      <c r="A3867">
        <v>3866</v>
      </c>
      <c r="B3867" t="s">
        <v>7020</v>
      </c>
      <c r="C3867" s="1">
        <v>40751</v>
      </c>
      <c r="D3867">
        <f>YEAR(Table1[[#This Row],[Order Date]])</f>
        <v>2011</v>
      </c>
      <c r="E3867">
        <f>MONTH(Table1[[#This Row],[Order Date]])</f>
        <v>7</v>
      </c>
      <c r="F3867" t="str">
        <f>Table1[[#This Row],[Order Year]]&amp;"-"&amp;Table1[[#This Row],[Order Month]]</f>
        <v>2011-7</v>
      </c>
      <c r="G3867" s="5">
        <f>YEAR(Table1[[#This Row],[Order Date]])*100 + MONTH(Table1[[#This Row],[Order Date]])</f>
        <v>201107</v>
      </c>
      <c r="H3867" s="1">
        <v>40753</v>
      </c>
      <c r="I3867" t="s">
        <v>26</v>
      </c>
      <c r="J3867" t="s">
        <v>4628</v>
      </c>
      <c r="K3867" t="s">
        <v>4629</v>
      </c>
      <c r="L3867" t="s">
        <v>29</v>
      </c>
      <c r="M3867" t="s">
        <v>30</v>
      </c>
      <c r="N3867" t="s">
        <v>130</v>
      </c>
      <c r="O3867" t="s">
        <v>46</v>
      </c>
      <c r="P3867">
        <v>94122</v>
      </c>
      <c r="Q3867" t="s">
        <v>47</v>
      </c>
      <c r="R3867" t="s">
        <v>4815</v>
      </c>
      <c r="S3867" t="s">
        <v>74</v>
      </c>
      <c r="T3867" t="s">
        <v>164</v>
      </c>
      <c r="U3867" t="s">
        <v>4816</v>
      </c>
      <c r="V3867">
        <v>238</v>
      </c>
      <c r="W3867">
        <v>2</v>
      </c>
      <c r="X3867" s="9">
        <f>Table1[[#This Row],[Discount]]</f>
        <v>0</v>
      </c>
      <c r="Y3867">
        <v>0</v>
      </c>
      <c r="Z3867">
        <v>38.080000000000013</v>
      </c>
    </row>
    <row r="3868" spans="1:26" ht="16" x14ac:dyDescent="0.2">
      <c r="A3868">
        <v>3867</v>
      </c>
      <c r="B3868" t="s">
        <v>7021</v>
      </c>
      <c r="C3868" s="1">
        <v>41753</v>
      </c>
      <c r="D3868">
        <f>YEAR(Table1[[#This Row],[Order Date]])</f>
        <v>2014</v>
      </c>
      <c r="E3868">
        <f>MONTH(Table1[[#This Row],[Order Date]])</f>
        <v>4</v>
      </c>
      <c r="F3868" t="str">
        <f>Table1[[#This Row],[Order Year]]&amp;"-"&amp;Table1[[#This Row],[Order Month]]</f>
        <v>2014-4</v>
      </c>
      <c r="G3868" s="5">
        <f>YEAR(Table1[[#This Row],[Order Date]])*100 + MONTH(Table1[[#This Row],[Order Date]])</f>
        <v>201404</v>
      </c>
      <c r="H3868" s="1">
        <v>41755</v>
      </c>
      <c r="I3868" t="s">
        <v>26</v>
      </c>
      <c r="J3868" t="s">
        <v>2125</v>
      </c>
      <c r="K3868" t="s">
        <v>2126</v>
      </c>
      <c r="L3868" t="s">
        <v>29</v>
      </c>
      <c r="M3868" t="s">
        <v>30</v>
      </c>
      <c r="N3868" t="s">
        <v>1482</v>
      </c>
      <c r="O3868" t="s">
        <v>257</v>
      </c>
      <c r="P3868">
        <v>46226</v>
      </c>
      <c r="Q3868" t="s">
        <v>108</v>
      </c>
      <c r="R3868" t="s">
        <v>4443</v>
      </c>
      <c r="S3868" t="s">
        <v>74</v>
      </c>
      <c r="T3868" t="s">
        <v>164</v>
      </c>
      <c r="U3868" t="s">
        <v>4444</v>
      </c>
      <c r="V3868">
        <v>155.34</v>
      </c>
      <c r="W3868">
        <v>6</v>
      </c>
      <c r="X3868" s="9">
        <f>Table1[[#This Row],[Discount]]</f>
        <v>0</v>
      </c>
      <c r="Y3868">
        <v>0</v>
      </c>
      <c r="Z3868">
        <v>55.922399999999996</v>
      </c>
    </row>
    <row r="3869" spans="1:26" ht="16" x14ac:dyDescent="0.2">
      <c r="A3869">
        <v>3868</v>
      </c>
      <c r="B3869" t="s">
        <v>7022</v>
      </c>
      <c r="C3869" s="1">
        <v>41205</v>
      </c>
      <c r="D3869">
        <f>YEAR(Table1[[#This Row],[Order Date]])</f>
        <v>2012</v>
      </c>
      <c r="E3869">
        <f>MONTH(Table1[[#This Row],[Order Date]])</f>
        <v>10</v>
      </c>
      <c r="F3869" t="str">
        <f>Table1[[#This Row],[Order Year]]&amp;"-"&amp;Table1[[#This Row],[Order Month]]</f>
        <v>2012-10</v>
      </c>
      <c r="G3869" s="5">
        <f>YEAR(Table1[[#This Row],[Order Date]])*100 + MONTH(Table1[[#This Row],[Order Date]])</f>
        <v>201210</v>
      </c>
      <c r="H3869" s="1">
        <v>41209</v>
      </c>
      <c r="I3869" t="s">
        <v>26</v>
      </c>
      <c r="J3869" t="s">
        <v>2337</v>
      </c>
      <c r="K3869" t="s">
        <v>2338</v>
      </c>
      <c r="L3869" t="s">
        <v>29</v>
      </c>
      <c r="M3869" t="s">
        <v>30</v>
      </c>
      <c r="N3869" t="s">
        <v>950</v>
      </c>
      <c r="O3869" t="s">
        <v>46</v>
      </c>
      <c r="P3869">
        <v>92105</v>
      </c>
      <c r="Q3869" t="s">
        <v>47</v>
      </c>
      <c r="R3869" t="s">
        <v>2638</v>
      </c>
      <c r="S3869" t="s">
        <v>74</v>
      </c>
      <c r="T3869" t="s">
        <v>164</v>
      </c>
      <c r="U3869" t="s">
        <v>2639</v>
      </c>
      <c r="V3869">
        <v>148.32</v>
      </c>
      <c r="W3869">
        <v>9</v>
      </c>
      <c r="X3869" s="9">
        <f>Table1[[#This Row],[Discount]]</f>
        <v>0</v>
      </c>
      <c r="Y3869">
        <v>0</v>
      </c>
      <c r="Z3869">
        <v>63.777600000000007</v>
      </c>
    </row>
    <row r="3870" spans="1:26" ht="16" x14ac:dyDescent="0.2">
      <c r="A3870">
        <v>3869</v>
      </c>
      <c r="B3870" t="s">
        <v>7022</v>
      </c>
      <c r="C3870" s="1">
        <v>41205</v>
      </c>
      <c r="D3870">
        <f>YEAR(Table1[[#This Row],[Order Date]])</f>
        <v>2012</v>
      </c>
      <c r="E3870">
        <f>MONTH(Table1[[#This Row],[Order Date]])</f>
        <v>10</v>
      </c>
      <c r="F3870" t="str">
        <f>Table1[[#This Row],[Order Year]]&amp;"-"&amp;Table1[[#This Row],[Order Month]]</f>
        <v>2012-10</v>
      </c>
      <c r="G3870" s="5">
        <f>YEAR(Table1[[#This Row],[Order Date]])*100 + MONTH(Table1[[#This Row],[Order Date]])</f>
        <v>201210</v>
      </c>
      <c r="H3870" s="1">
        <v>41209</v>
      </c>
      <c r="I3870" t="s">
        <v>26</v>
      </c>
      <c r="J3870" t="s">
        <v>2337</v>
      </c>
      <c r="K3870" t="s">
        <v>2338</v>
      </c>
      <c r="L3870" t="s">
        <v>29</v>
      </c>
      <c r="M3870" t="s">
        <v>30</v>
      </c>
      <c r="N3870" t="s">
        <v>950</v>
      </c>
      <c r="O3870" t="s">
        <v>46</v>
      </c>
      <c r="P3870">
        <v>92105</v>
      </c>
      <c r="Q3870" t="s">
        <v>47</v>
      </c>
      <c r="R3870" t="s">
        <v>6360</v>
      </c>
      <c r="S3870" t="s">
        <v>35</v>
      </c>
      <c r="T3870" t="s">
        <v>39</v>
      </c>
      <c r="U3870" t="s">
        <v>6361</v>
      </c>
      <c r="V3870">
        <v>240.78400000000002</v>
      </c>
      <c r="W3870">
        <v>1</v>
      </c>
      <c r="X3870" s="9">
        <f>Table1[[#This Row],[Discount]]</f>
        <v>0.2</v>
      </c>
      <c r="Y3870">
        <v>0.2</v>
      </c>
      <c r="Z3870">
        <v>27.088199999999965</v>
      </c>
    </row>
    <row r="3871" spans="1:26" ht="16" x14ac:dyDescent="0.2">
      <c r="A3871">
        <v>3870</v>
      </c>
      <c r="B3871" t="s">
        <v>7022</v>
      </c>
      <c r="C3871" s="1">
        <v>41205</v>
      </c>
      <c r="D3871">
        <f>YEAR(Table1[[#This Row],[Order Date]])</f>
        <v>2012</v>
      </c>
      <c r="E3871">
        <f>MONTH(Table1[[#This Row],[Order Date]])</f>
        <v>10</v>
      </c>
      <c r="F3871" t="str">
        <f>Table1[[#This Row],[Order Year]]&amp;"-"&amp;Table1[[#This Row],[Order Month]]</f>
        <v>2012-10</v>
      </c>
      <c r="G3871" s="5">
        <f>YEAR(Table1[[#This Row],[Order Date]])*100 + MONTH(Table1[[#This Row],[Order Date]])</f>
        <v>201210</v>
      </c>
      <c r="H3871" s="1">
        <v>41209</v>
      </c>
      <c r="I3871" t="s">
        <v>26</v>
      </c>
      <c r="J3871" t="s">
        <v>2337</v>
      </c>
      <c r="K3871" t="s">
        <v>2338</v>
      </c>
      <c r="L3871" t="s">
        <v>29</v>
      </c>
      <c r="M3871" t="s">
        <v>30</v>
      </c>
      <c r="N3871" t="s">
        <v>950</v>
      </c>
      <c r="O3871" t="s">
        <v>46</v>
      </c>
      <c r="P3871">
        <v>92105</v>
      </c>
      <c r="Q3871" t="s">
        <v>47</v>
      </c>
      <c r="R3871" t="s">
        <v>3414</v>
      </c>
      <c r="S3871" t="s">
        <v>35</v>
      </c>
      <c r="T3871" t="s">
        <v>39</v>
      </c>
      <c r="U3871" t="s">
        <v>3415</v>
      </c>
      <c r="V3871">
        <v>191.96800000000002</v>
      </c>
      <c r="W3871">
        <v>7</v>
      </c>
      <c r="X3871" s="9">
        <f>Table1[[#This Row],[Discount]]</f>
        <v>0.2</v>
      </c>
      <c r="Y3871">
        <v>0.2</v>
      </c>
      <c r="Z3871">
        <v>16.797200000000004</v>
      </c>
    </row>
    <row r="3872" spans="1:26" ht="16" x14ac:dyDescent="0.2">
      <c r="A3872">
        <v>3871</v>
      </c>
      <c r="B3872" t="s">
        <v>7022</v>
      </c>
      <c r="C3872" s="1">
        <v>41205</v>
      </c>
      <c r="D3872">
        <f>YEAR(Table1[[#This Row],[Order Date]])</f>
        <v>2012</v>
      </c>
      <c r="E3872">
        <f>MONTH(Table1[[#This Row],[Order Date]])</f>
        <v>10</v>
      </c>
      <c r="F3872" t="str">
        <f>Table1[[#This Row],[Order Year]]&amp;"-"&amp;Table1[[#This Row],[Order Month]]</f>
        <v>2012-10</v>
      </c>
      <c r="G3872" s="5">
        <f>YEAR(Table1[[#This Row],[Order Date]])*100 + MONTH(Table1[[#This Row],[Order Date]])</f>
        <v>201210</v>
      </c>
      <c r="H3872" s="1">
        <v>41209</v>
      </c>
      <c r="I3872" t="s">
        <v>26</v>
      </c>
      <c r="J3872" t="s">
        <v>2337</v>
      </c>
      <c r="K3872" t="s">
        <v>2338</v>
      </c>
      <c r="L3872" t="s">
        <v>29</v>
      </c>
      <c r="M3872" t="s">
        <v>30</v>
      </c>
      <c r="N3872" t="s">
        <v>950</v>
      </c>
      <c r="O3872" t="s">
        <v>46</v>
      </c>
      <c r="P3872">
        <v>92105</v>
      </c>
      <c r="Q3872" t="s">
        <v>47</v>
      </c>
      <c r="R3872" t="s">
        <v>2375</v>
      </c>
      <c r="S3872" t="s">
        <v>49</v>
      </c>
      <c r="T3872" t="s">
        <v>93</v>
      </c>
      <c r="U3872" t="s">
        <v>2376</v>
      </c>
      <c r="V3872">
        <v>11.56</v>
      </c>
      <c r="W3872">
        <v>2</v>
      </c>
      <c r="X3872" s="9">
        <f>Table1[[#This Row],[Discount]]</f>
        <v>0</v>
      </c>
      <c r="Y3872">
        <v>0</v>
      </c>
      <c r="Z3872">
        <v>5.6644000000000005</v>
      </c>
    </row>
    <row r="3873" spans="1:26" ht="16" x14ac:dyDescent="0.2">
      <c r="A3873">
        <v>3872</v>
      </c>
      <c r="B3873" t="s">
        <v>7022</v>
      </c>
      <c r="C3873" s="1">
        <v>41205</v>
      </c>
      <c r="D3873">
        <f>YEAR(Table1[[#This Row],[Order Date]])</f>
        <v>2012</v>
      </c>
      <c r="E3873">
        <f>MONTH(Table1[[#This Row],[Order Date]])</f>
        <v>10</v>
      </c>
      <c r="F3873" t="str">
        <f>Table1[[#This Row],[Order Year]]&amp;"-"&amp;Table1[[#This Row],[Order Month]]</f>
        <v>2012-10</v>
      </c>
      <c r="G3873" s="5">
        <f>YEAR(Table1[[#This Row],[Order Date]])*100 + MONTH(Table1[[#This Row],[Order Date]])</f>
        <v>201210</v>
      </c>
      <c r="H3873" s="1">
        <v>41209</v>
      </c>
      <c r="I3873" t="s">
        <v>26</v>
      </c>
      <c r="J3873" t="s">
        <v>2337</v>
      </c>
      <c r="K3873" t="s">
        <v>2338</v>
      </c>
      <c r="L3873" t="s">
        <v>29</v>
      </c>
      <c r="M3873" t="s">
        <v>30</v>
      </c>
      <c r="N3873" t="s">
        <v>950</v>
      </c>
      <c r="O3873" t="s">
        <v>46</v>
      </c>
      <c r="P3873">
        <v>92105</v>
      </c>
      <c r="Q3873" t="s">
        <v>47</v>
      </c>
      <c r="R3873" t="s">
        <v>504</v>
      </c>
      <c r="S3873" t="s">
        <v>49</v>
      </c>
      <c r="T3873" t="s">
        <v>176</v>
      </c>
      <c r="U3873" t="s">
        <v>505</v>
      </c>
      <c r="V3873">
        <v>11.8</v>
      </c>
      <c r="W3873">
        <v>4</v>
      </c>
      <c r="X3873" s="9">
        <f>Table1[[#This Row],[Discount]]</f>
        <v>0</v>
      </c>
      <c r="Y3873">
        <v>0</v>
      </c>
      <c r="Z3873">
        <v>5.6639999999999997</v>
      </c>
    </row>
    <row r="3874" spans="1:26" ht="16" x14ac:dyDescent="0.2">
      <c r="A3874">
        <v>3873</v>
      </c>
      <c r="B3874" t="s">
        <v>7022</v>
      </c>
      <c r="C3874" s="1">
        <v>41205</v>
      </c>
      <c r="D3874">
        <f>YEAR(Table1[[#This Row],[Order Date]])</f>
        <v>2012</v>
      </c>
      <c r="E3874">
        <f>MONTH(Table1[[#This Row],[Order Date]])</f>
        <v>10</v>
      </c>
      <c r="F3874" t="str">
        <f>Table1[[#This Row],[Order Year]]&amp;"-"&amp;Table1[[#This Row],[Order Month]]</f>
        <v>2012-10</v>
      </c>
      <c r="G3874" s="5">
        <f>YEAR(Table1[[#This Row],[Order Date]])*100 + MONTH(Table1[[#This Row],[Order Date]])</f>
        <v>201210</v>
      </c>
      <c r="H3874" s="1">
        <v>41209</v>
      </c>
      <c r="I3874" t="s">
        <v>26</v>
      </c>
      <c r="J3874" t="s">
        <v>2337</v>
      </c>
      <c r="K3874" t="s">
        <v>2338</v>
      </c>
      <c r="L3874" t="s">
        <v>29</v>
      </c>
      <c r="M3874" t="s">
        <v>30</v>
      </c>
      <c r="N3874" t="s">
        <v>950</v>
      </c>
      <c r="O3874" t="s">
        <v>46</v>
      </c>
      <c r="P3874">
        <v>92105</v>
      </c>
      <c r="Q3874" t="s">
        <v>47</v>
      </c>
      <c r="R3874" t="s">
        <v>4522</v>
      </c>
      <c r="S3874" t="s">
        <v>35</v>
      </c>
      <c r="T3874" t="s">
        <v>39</v>
      </c>
      <c r="U3874" t="s">
        <v>4523</v>
      </c>
      <c r="V3874">
        <v>842.35200000000009</v>
      </c>
      <c r="W3874">
        <v>3</v>
      </c>
      <c r="X3874" s="9">
        <f>Table1[[#This Row],[Discount]]</f>
        <v>0.2</v>
      </c>
      <c r="Y3874">
        <v>0.2</v>
      </c>
      <c r="Z3874">
        <v>42.117600000000039</v>
      </c>
    </row>
    <row r="3875" spans="1:26" ht="16" x14ac:dyDescent="0.2">
      <c r="A3875">
        <v>3874</v>
      </c>
      <c r="B3875" t="s">
        <v>7023</v>
      </c>
      <c r="C3875" s="1">
        <v>41523</v>
      </c>
      <c r="D3875">
        <f>YEAR(Table1[[#This Row],[Order Date]])</f>
        <v>2013</v>
      </c>
      <c r="E3875">
        <f>MONTH(Table1[[#This Row],[Order Date]])</f>
        <v>9</v>
      </c>
      <c r="F3875" t="str">
        <f>Table1[[#This Row],[Order Year]]&amp;"-"&amp;Table1[[#This Row],[Order Month]]</f>
        <v>2013-9</v>
      </c>
      <c r="G3875" s="5">
        <f>YEAR(Table1[[#This Row],[Order Date]])*100 + MONTH(Table1[[#This Row],[Order Date]])</f>
        <v>201309</v>
      </c>
      <c r="H3875" s="1">
        <v>41525</v>
      </c>
      <c r="I3875" t="s">
        <v>26</v>
      </c>
      <c r="J3875" t="s">
        <v>5999</v>
      </c>
      <c r="K3875" t="s">
        <v>6000</v>
      </c>
      <c r="L3875" t="s">
        <v>29</v>
      </c>
      <c r="M3875" t="s">
        <v>30</v>
      </c>
      <c r="N3875" t="s">
        <v>4889</v>
      </c>
      <c r="O3875" t="s">
        <v>338</v>
      </c>
      <c r="P3875">
        <v>37604</v>
      </c>
      <c r="Q3875" t="s">
        <v>33</v>
      </c>
      <c r="R3875" t="s">
        <v>2758</v>
      </c>
      <c r="S3875" t="s">
        <v>49</v>
      </c>
      <c r="T3875" t="s">
        <v>176</v>
      </c>
      <c r="U3875" t="s">
        <v>189</v>
      </c>
      <c r="V3875">
        <v>23.472000000000001</v>
      </c>
      <c r="W3875">
        <v>3</v>
      </c>
      <c r="X3875" s="9">
        <f>Table1[[#This Row],[Discount]]</f>
        <v>0.2</v>
      </c>
      <c r="Y3875">
        <v>0.2</v>
      </c>
      <c r="Z3875">
        <v>7.6283999999999974</v>
      </c>
    </row>
    <row r="3876" spans="1:26" ht="16" x14ac:dyDescent="0.2">
      <c r="A3876">
        <v>3875</v>
      </c>
      <c r="B3876" t="s">
        <v>7023</v>
      </c>
      <c r="C3876" s="1">
        <v>41523</v>
      </c>
      <c r="D3876">
        <f>YEAR(Table1[[#This Row],[Order Date]])</f>
        <v>2013</v>
      </c>
      <c r="E3876">
        <f>MONTH(Table1[[#This Row],[Order Date]])</f>
        <v>9</v>
      </c>
      <c r="F3876" t="str">
        <f>Table1[[#This Row],[Order Year]]&amp;"-"&amp;Table1[[#This Row],[Order Month]]</f>
        <v>2013-9</v>
      </c>
      <c r="G3876" s="5">
        <f>YEAR(Table1[[#This Row],[Order Date]])*100 + MONTH(Table1[[#This Row],[Order Date]])</f>
        <v>201309</v>
      </c>
      <c r="H3876" s="1">
        <v>41525</v>
      </c>
      <c r="I3876" t="s">
        <v>26</v>
      </c>
      <c r="J3876" t="s">
        <v>5999</v>
      </c>
      <c r="K3876" t="s">
        <v>6000</v>
      </c>
      <c r="L3876" t="s">
        <v>29</v>
      </c>
      <c r="M3876" t="s">
        <v>30</v>
      </c>
      <c r="N3876" t="s">
        <v>4889</v>
      </c>
      <c r="O3876" t="s">
        <v>338</v>
      </c>
      <c r="P3876">
        <v>37604</v>
      </c>
      <c r="Q3876" t="s">
        <v>33</v>
      </c>
      <c r="R3876" t="s">
        <v>3130</v>
      </c>
      <c r="S3876" t="s">
        <v>49</v>
      </c>
      <c r="T3876" t="s">
        <v>78</v>
      </c>
      <c r="U3876" t="s">
        <v>3131</v>
      </c>
      <c r="V3876">
        <v>86.058000000000007</v>
      </c>
      <c r="W3876">
        <v>7</v>
      </c>
      <c r="X3876" s="9">
        <f>Table1[[#This Row],[Discount]]</f>
        <v>0.7</v>
      </c>
      <c r="Y3876">
        <v>0.7</v>
      </c>
      <c r="Z3876">
        <v>-63.109199999999987</v>
      </c>
    </row>
    <row r="3877" spans="1:26" ht="16" x14ac:dyDescent="0.2">
      <c r="A3877">
        <v>3876</v>
      </c>
      <c r="B3877" t="s">
        <v>7023</v>
      </c>
      <c r="C3877" s="1">
        <v>41523</v>
      </c>
      <c r="D3877">
        <f>YEAR(Table1[[#This Row],[Order Date]])</f>
        <v>2013</v>
      </c>
      <c r="E3877">
        <f>MONTH(Table1[[#This Row],[Order Date]])</f>
        <v>9</v>
      </c>
      <c r="F3877" t="str">
        <f>Table1[[#This Row],[Order Year]]&amp;"-"&amp;Table1[[#This Row],[Order Month]]</f>
        <v>2013-9</v>
      </c>
      <c r="G3877" s="5">
        <f>YEAR(Table1[[#This Row],[Order Date]])*100 + MONTH(Table1[[#This Row],[Order Date]])</f>
        <v>201309</v>
      </c>
      <c r="H3877" s="1">
        <v>41525</v>
      </c>
      <c r="I3877" t="s">
        <v>26</v>
      </c>
      <c r="J3877" t="s">
        <v>5999</v>
      </c>
      <c r="K3877" t="s">
        <v>6000</v>
      </c>
      <c r="L3877" t="s">
        <v>29</v>
      </c>
      <c r="M3877" t="s">
        <v>30</v>
      </c>
      <c r="N3877" t="s">
        <v>4889</v>
      </c>
      <c r="O3877" t="s">
        <v>338</v>
      </c>
      <c r="P3877">
        <v>37604</v>
      </c>
      <c r="Q3877" t="s">
        <v>33</v>
      </c>
      <c r="R3877" t="s">
        <v>2748</v>
      </c>
      <c r="S3877" t="s">
        <v>74</v>
      </c>
      <c r="T3877" t="s">
        <v>75</v>
      </c>
      <c r="U3877" t="s">
        <v>2749</v>
      </c>
      <c r="V3877">
        <v>108.78399999999999</v>
      </c>
      <c r="W3877">
        <v>2</v>
      </c>
      <c r="X3877" s="9">
        <f>Table1[[#This Row],[Discount]]</f>
        <v>0.2</v>
      </c>
      <c r="Y3877">
        <v>0.2</v>
      </c>
      <c r="Z3877">
        <v>6.7990000000000066</v>
      </c>
    </row>
    <row r="3878" spans="1:26" ht="16" x14ac:dyDescent="0.2">
      <c r="A3878">
        <v>3877</v>
      </c>
      <c r="B3878" t="s">
        <v>7023</v>
      </c>
      <c r="C3878" s="1">
        <v>41523</v>
      </c>
      <c r="D3878">
        <f>YEAR(Table1[[#This Row],[Order Date]])</f>
        <v>2013</v>
      </c>
      <c r="E3878">
        <f>MONTH(Table1[[#This Row],[Order Date]])</f>
        <v>9</v>
      </c>
      <c r="F3878" t="str">
        <f>Table1[[#This Row],[Order Year]]&amp;"-"&amp;Table1[[#This Row],[Order Month]]</f>
        <v>2013-9</v>
      </c>
      <c r="G3878" s="5">
        <f>YEAR(Table1[[#This Row],[Order Date]])*100 + MONTH(Table1[[#This Row],[Order Date]])</f>
        <v>201309</v>
      </c>
      <c r="H3878" s="1">
        <v>41525</v>
      </c>
      <c r="I3878" t="s">
        <v>26</v>
      </c>
      <c r="J3878" t="s">
        <v>5999</v>
      </c>
      <c r="K3878" t="s">
        <v>6000</v>
      </c>
      <c r="L3878" t="s">
        <v>29</v>
      </c>
      <c r="M3878" t="s">
        <v>30</v>
      </c>
      <c r="N3878" t="s">
        <v>4889</v>
      </c>
      <c r="O3878" t="s">
        <v>338</v>
      </c>
      <c r="P3878">
        <v>37604</v>
      </c>
      <c r="Q3878" t="s">
        <v>33</v>
      </c>
      <c r="R3878" t="s">
        <v>6100</v>
      </c>
      <c r="S3878" t="s">
        <v>49</v>
      </c>
      <c r="T3878" t="s">
        <v>93</v>
      </c>
      <c r="U3878" t="s">
        <v>6101</v>
      </c>
      <c r="V3878">
        <v>10.272000000000002</v>
      </c>
      <c r="W3878">
        <v>3</v>
      </c>
      <c r="X3878" s="9">
        <f>Table1[[#This Row],[Discount]]</f>
        <v>0.2</v>
      </c>
      <c r="Y3878">
        <v>0.2</v>
      </c>
      <c r="Z3878">
        <v>3.2099999999999982</v>
      </c>
    </row>
    <row r="3879" spans="1:26" ht="16" x14ac:dyDescent="0.2">
      <c r="A3879">
        <v>3878</v>
      </c>
      <c r="B3879" t="s">
        <v>7024</v>
      </c>
      <c r="C3879" s="1">
        <v>41576</v>
      </c>
      <c r="D3879">
        <f>YEAR(Table1[[#This Row],[Order Date]])</f>
        <v>2013</v>
      </c>
      <c r="E3879">
        <f>MONTH(Table1[[#This Row],[Order Date]])</f>
        <v>10</v>
      </c>
      <c r="F3879" t="str">
        <f>Table1[[#This Row],[Order Year]]&amp;"-"&amp;Table1[[#This Row],[Order Month]]</f>
        <v>2013-10</v>
      </c>
      <c r="G3879" s="5">
        <f>YEAR(Table1[[#This Row],[Order Date]])*100 + MONTH(Table1[[#This Row],[Order Date]])</f>
        <v>201310</v>
      </c>
      <c r="H3879" s="1">
        <v>41581</v>
      </c>
      <c r="I3879" t="s">
        <v>53</v>
      </c>
      <c r="J3879" t="s">
        <v>1830</v>
      </c>
      <c r="K3879" t="s">
        <v>1831</v>
      </c>
      <c r="L3879" t="s">
        <v>29</v>
      </c>
      <c r="M3879" t="s">
        <v>30</v>
      </c>
      <c r="N3879" t="s">
        <v>903</v>
      </c>
      <c r="O3879" t="s">
        <v>57</v>
      </c>
      <c r="P3879">
        <v>33614</v>
      </c>
      <c r="Q3879" t="s">
        <v>33</v>
      </c>
      <c r="R3879" t="s">
        <v>3865</v>
      </c>
      <c r="S3879" t="s">
        <v>49</v>
      </c>
      <c r="T3879" t="s">
        <v>78</v>
      </c>
      <c r="U3879" t="s">
        <v>3866</v>
      </c>
      <c r="V3879">
        <v>38.190000000000012</v>
      </c>
      <c r="W3879">
        <v>5</v>
      </c>
      <c r="X3879" s="9">
        <f>Table1[[#This Row],[Discount]]</f>
        <v>0.7</v>
      </c>
      <c r="Y3879">
        <v>0.7</v>
      </c>
      <c r="Z3879">
        <v>-26.732999999999997</v>
      </c>
    </row>
    <row r="3880" spans="1:26" ht="16" x14ac:dyDescent="0.2">
      <c r="A3880">
        <v>3879</v>
      </c>
      <c r="B3880" t="s">
        <v>7025</v>
      </c>
      <c r="C3880" s="1">
        <v>40638</v>
      </c>
      <c r="D3880">
        <f>YEAR(Table1[[#This Row],[Order Date]])</f>
        <v>2011</v>
      </c>
      <c r="E3880">
        <f>MONTH(Table1[[#This Row],[Order Date]])</f>
        <v>4</v>
      </c>
      <c r="F3880" t="str">
        <f>Table1[[#This Row],[Order Year]]&amp;"-"&amp;Table1[[#This Row],[Order Month]]</f>
        <v>2011-4</v>
      </c>
      <c r="G3880" s="5">
        <f>YEAR(Table1[[#This Row],[Order Date]])*100 + MONTH(Table1[[#This Row],[Order Date]])</f>
        <v>201104</v>
      </c>
      <c r="H3880" s="1">
        <v>40640</v>
      </c>
      <c r="I3880" t="s">
        <v>191</v>
      </c>
      <c r="J3880" t="s">
        <v>1651</v>
      </c>
      <c r="K3880" t="s">
        <v>1652</v>
      </c>
      <c r="L3880" t="s">
        <v>44</v>
      </c>
      <c r="M3880" t="s">
        <v>30</v>
      </c>
      <c r="N3880" t="s">
        <v>360</v>
      </c>
      <c r="O3880" t="s">
        <v>214</v>
      </c>
      <c r="P3880">
        <v>62521</v>
      </c>
      <c r="Q3880" t="s">
        <v>108</v>
      </c>
      <c r="R3880" t="s">
        <v>731</v>
      </c>
      <c r="S3880" t="s">
        <v>49</v>
      </c>
      <c r="T3880" t="s">
        <v>62</v>
      </c>
      <c r="U3880" t="s">
        <v>732</v>
      </c>
      <c r="V3880">
        <v>49.632000000000005</v>
      </c>
      <c r="W3880">
        <v>4</v>
      </c>
      <c r="X3880" s="9">
        <f>Table1[[#This Row],[Discount]]</f>
        <v>0.2</v>
      </c>
      <c r="Y3880">
        <v>0.2</v>
      </c>
      <c r="Z3880">
        <v>3.7224000000000004</v>
      </c>
    </row>
    <row r="3881" spans="1:26" ht="16" x14ac:dyDescent="0.2">
      <c r="A3881">
        <v>3880</v>
      </c>
      <c r="B3881" t="s">
        <v>7025</v>
      </c>
      <c r="C3881" s="1">
        <v>40638</v>
      </c>
      <c r="D3881">
        <f>YEAR(Table1[[#This Row],[Order Date]])</f>
        <v>2011</v>
      </c>
      <c r="E3881">
        <f>MONTH(Table1[[#This Row],[Order Date]])</f>
        <v>4</v>
      </c>
      <c r="F3881" t="str">
        <f>Table1[[#This Row],[Order Year]]&amp;"-"&amp;Table1[[#This Row],[Order Month]]</f>
        <v>2011-4</v>
      </c>
      <c r="G3881" s="5">
        <f>YEAR(Table1[[#This Row],[Order Date]])*100 + MONTH(Table1[[#This Row],[Order Date]])</f>
        <v>201104</v>
      </c>
      <c r="H3881" s="1">
        <v>40640</v>
      </c>
      <c r="I3881" t="s">
        <v>191</v>
      </c>
      <c r="J3881" t="s">
        <v>1651</v>
      </c>
      <c r="K3881" t="s">
        <v>1652</v>
      </c>
      <c r="L3881" t="s">
        <v>44</v>
      </c>
      <c r="M3881" t="s">
        <v>30</v>
      </c>
      <c r="N3881" t="s">
        <v>360</v>
      </c>
      <c r="O3881" t="s">
        <v>214</v>
      </c>
      <c r="P3881">
        <v>62521</v>
      </c>
      <c r="Q3881" t="s">
        <v>108</v>
      </c>
      <c r="R3881" t="s">
        <v>6841</v>
      </c>
      <c r="S3881" t="s">
        <v>49</v>
      </c>
      <c r="T3881" t="s">
        <v>62</v>
      </c>
      <c r="U3881" t="s">
        <v>6842</v>
      </c>
      <c r="V3881">
        <v>52.096000000000004</v>
      </c>
      <c r="W3881">
        <v>4</v>
      </c>
      <c r="X3881" s="9">
        <f>Table1[[#This Row],[Discount]]</f>
        <v>0.2</v>
      </c>
      <c r="Y3881">
        <v>0.2</v>
      </c>
      <c r="Z3881">
        <v>3.9072000000000031</v>
      </c>
    </row>
    <row r="3882" spans="1:26" ht="16" x14ac:dyDescent="0.2">
      <c r="A3882">
        <v>3881</v>
      </c>
      <c r="B3882" t="s">
        <v>7026</v>
      </c>
      <c r="C3882" s="1">
        <v>41075</v>
      </c>
      <c r="D3882">
        <f>YEAR(Table1[[#This Row],[Order Date]])</f>
        <v>2012</v>
      </c>
      <c r="E3882">
        <f>MONTH(Table1[[#This Row],[Order Date]])</f>
        <v>6</v>
      </c>
      <c r="F3882" t="str">
        <f>Table1[[#This Row],[Order Year]]&amp;"-"&amp;Table1[[#This Row],[Order Month]]</f>
        <v>2012-6</v>
      </c>
      <c r="G3882" s="5">
        <f>YEAR(Table1[[#This Row],[Order Date]])*100 + MONTH(Table1[[#This Row],[Order Date]])</f>
        <v>201206</v>
      </c>
      <c r="H3882" s="1">
        <v>41080</v>
      </c>
      <c r="I3882" t="s">
        <v>53</v>
      </c>
      <c r="J3882" t="s">
        <v>7027</v>
      </c>
      <c r="K3882" t="s">
        <v>7028</v>
      </c>
      <c r="L3882" t="s">
        <v>29</v>
      </c>
      <c r="M3882" t="s">
        <v>30</v>
      </c>
      <c r="N3882" t="s">
        <v>312</v>
      </c>
      <c r="O3882" t="s">
        <v>313</v>
      </c>
      <c r="P3882">
        <v>85234</v>
      </c>
      <c r="Q3882" t="s">
        <v>47</v>
      </c>
      <c r="R3882" t="s">
        <v>5569</v>
      </c>
      <c r="S3882" t="s">
        <v>49</v>
      </c>
      <c r="T3882" t="s">
        <v>93</v>
      </c>
      <c r="U3882" t="s">
        <v>5570</v>
      </c>
      <c r="V3882">
        <v>9.5680000000000014</v>
      </c>
      <c r="W3882">
        <v>2</v>
      </c>
      <c r="X3882" s="9">
        <f>Table1[[#This Row],[Discount]]</f>
        <v>0.2</v>
      </c>
      <c r="Y3882">
        <v>0.2</v>
      </c>
      <c r="Z3882">
        <v>2.9899999999999993</v>
      </c>
    </row>
    <row r="3883" spans="1:26" ht="16" x14ac:dyDescent="0.2">
      <c r="A3883">
        <v>3882</v>
      </c>
      <c r="B3883" t="s">
        <v>7026</v>
      </c>
      <c r="C3883" s="1">
        <v>41075</v>
      </c>
      <c r="D3883">
        <f>YEAR(Table1[[#This Row],[Order Date]])</f>
        <v>2012</v>
      </c>
      <c r="E3883">
        <f>MONTH(Table1[[#This Row],[Order Date]])</f>
        <v>6</v>
      </c>
      <c r="F3883" t="str">
        <f>Table1[[#This Row],[Order Year]]&amp;"-"&amp;Table1[[#This Row],[Order Month]]</f>
        <v>2012-6</v>
      </c>
      <c r="G3883" s="5">
        <f>YEAR(Table1[[#This Row],[Order Date]])*100 + MONTH(Table1[[#This Row],[Order Date]])</f>
        <v>201206</v>
      </c>
      <c r="H3883" s="1">
        <v>41080</v>
      </c>
      <c r="I3883" t="s">
        <v>53</v>
      </c>
      <c r="J3883" t="s">
        <v>7027</v>
      </c>
      <c r="K3883" t="s">
        <v>7028</v>
      </c>
      <c r="L3883" t="s">
        <v>29</v>
      </c>
      <c r="M3883" t="s">
        <v>30</v>
      </c>
      <c r="N3883" t="s">
        <v>312</v>
      </c>
      <c r="O3883" t="s">
        <v>313</v>
      </c>
      <c r="P3883">
        <v>85234</v>
      </c>
      <c r="Q3883" t="s">
        <v>47</v>
      </c>
      <c r="R3883" t="s">
        <v>963</v>
      </c>
      <c r="S3883" t="s">
        <v>49</v>
      </c>
      <c r="T3883" t="s">
        <v>62</v>
      </c>
      <c r="U3883" t="s">
        <v>964</v>
      </c>
      <c r="V3883">
        <v>82.367999999999995</v>
      </c>
      <c r="W3883">
        <v>2</v>
      </c>
      <c r="X3883" s="9">
        <f>Table1[[#This Row],[Discount]]</f>
        <v>0.2</v>
      </c>
      <c r="Y3883">
        <v>0.2</v>
      </c>
      <c r="Z3883">
        <v>-19.562399999999997</v>
      </c>
    </row>
    <row r="3884" spans="1:26" ht="16" x14ac:dyDescent="0.2">
      <c r="A3884">
        <v>3883</v>
      </c>
      <c r="B3884" t="s">
        <v>7026</v>
      </c>
      <c r="C3884" s="1">
        <v>41075</v>
      </c>
      <c r="D3884">
        <f>YEAR(Table1[[#This Row],[Order Date]])</f>
        <v>2012</v>
      </c>
      <c r="E3884">
        <f>MONTH(Table1[[#This Row],[Order Date]])</f>
        <v>6</v>
      </c>
      <c r="F3884" t="str">
        <f>Table1[[#This Row],[Order Year]]&amp;"-"&amp;Table1[[#This Row],[Order Month]]</f>
        <v>2012-6</v>
      </c>
      <c r="G3884" s="5">
        <f>YEAR(Table1[[#This Row],[Order Date]])*100 + MONTH(Table1[[#This Row],[Order Date]])</f>
        <v>201206</v>
      </c>
      <c r="H3884" s="1">
        <v>41080</v>
      </c>
      <c r="I3884" t="s">
        <v>53</v>
      </c>
      <c r="J3884" t="s">
        <v>7027</v>
      </c>
      <c r="K3884" t="s">
        <v>7028</v>
      </c>
      <c r="L3884" t="s">
        <v>29</v>
      </c>
      <c r="M3884" t="s">
        <v>30</v>
      </c>
      <c r="N3884" t="s">
        <v>312</v>
      </c>
      <c r="O3884" t="s">
        <v>313</v>
      </c>
      <c r="P3884">
        <v>85234</v>
      </c>
      <c r="Q3884" t="s">
        <v>47</v>
      </c>
      <c r="R3884" t="s">
        <v>7018</v>
      </c>
      <c r="S3884" t="s">
        <v>35</v>
      </c>
      <c r="T3884" t="s">
        <v>68</v>
      </c>
      <c r="U3884" t="s">
        <v>7019</v>
      </c>
      <c r="V3884">
        <v>364.70400000000006</v>
      </c>
      <c r="W3884">
        <v>6</v>
      </c>
      <c r="X3884" s="9">
        <f>Table1[[#This Row],[Discount]]</f>
        <v>0.2</v>
      </c>
      <c r="Y3884">
        <v>0.2</v>
      </c>
      <c r="Z3884">
        <v>-36.470400000000041</v>
      </c>
    </row>
    <row r="3885" spans="1:26" ht="16" x14ac:dyDescent="0.2">
      <c r="A3885">
        <v>3884</v>
      </c>
      <c r="B3885" t="s">
        <v>7026</v>
      </c>
      <c r="C3885" s="1">
        <v>41075</v>
      </c>
      <c r="D3885">
        <f>YEAR(Table1[[#This Row],[Order Date]])</f>
        <v>2012</v>
      </c>
      <c r="E3885">
        <f>MONTH(Table1[[#This Row],[Order Date]])</f>
        <v>6</v>
      </c>
      <c r="F3885" t="str">
        <f>Table1[[#This Row],[Order Year]]&amp;"-"&amp;Table1[[#This Row],[Order Month]]</f>
        <v>2012-6</v>
      </c>
      <c r="G3885" s="5">
        <f>YEAR(Table1[[#This Row],[Order Date]])*100 + MONTH(Table1[[#This Row],[Order Date]])</f>
        <v>201206</v>
      </c>
      <c r="H3885" s="1">
        <v>41080</v>
      </c>
      <c r="I3885" t="s">
        <v>53</v>
      </c>
      <c r="J3885" t="s">
        <v>7027</v>
      </c>
      <c r="K3885" t="s">
        <v>7028</v>
      </c>
      <c r="L3885" t="s">
        <v>29</v>
      </c>
      <c r="M3885" t="s">
        <v>30</v>
      </c>
      <c r="N3885" t="s">
        <v>312</v>
      </c>
      <c r="O3885" t="s">
        <v>313</v>
      </c>
      <c r="P3885">
        <v>85234</v>
      </c>
      <c r="Q3885" t="s">
        <v>47</v>
      </c>
      <c r="R3885" t="s">
        <v>7029</v>
      </c>
      <c r="S3885" t="s">
        <v>35</v>
      </c>
      <c r="T3885" t="s">
        <v>68</v>
      </c>
      <c r="U3885" t="s">
        <v>7030</v>
      </c>
      <c r="V3885">
        <v>40.256</v>
      </c>
      <c r="W3885">
        <v>4</v>
      </c>
      <c r="X3885" s="9">
        <f>Table1[[#This Row],[Discount]]</f>
        <v>0.2</v>
      </c>
      <c r="Y3885">
        <v>0.2</v>
      </c>
      <c r="Z3885">
        <v>11.070400000000003</v>
      </c>
    </row>
    <row r="3886" spans="1:26" ht="16" x14ac:dyDescent="0.2">
      <c r="A3886">
        <v>3885</v>
      </c>
      <c r="B3886" t="s">
        <v>7031</v>
      </c>
      <c r="C3886" s="1">
        <v>40729</v>
      </c>
      <c r="D3886">
        <f>YEAR(Table1[[#This Row],[Order Date]])</f>
        <v>2011</v>
      </c>
      <c r="E3886">
        <f>MONTH(Table1[[#This Row],[Order Date]])</f>
        <v>7</v>
      </c>
      <c r="F3886" t="str">
        <f>Table1[[#This Row],[Order Year]]&amp;"-"&amp;Table1[[#This Row],[Order Month]]</f>
        <v>2011-7</v>
      </c>
      <c r="G3886" s="5">
        <f>YEAR(Table1[[#This Row],[Order Date]])*100 + MONTH(Table1[[#This Row],[Order Date]])</f>
        <v>201107</v>
      </c>
      <c r="H3886" s="1">
        <v>40736</v>
      </c>
      <c r="I3886" t="s">
        <v>53</v>
      </c>
      <c r="J3886" t="s">
        <v>6457</v>
      </c>
      <c r="K3886" t="s">
        <v>6458</v>
      </c>
      <c r="L3886" t="s">
        <v>44</v>
      </c>
      <c r="M3886" t="s">
        <v>30</v>
      </c>
      <c r="N3886" t="s">
        <v>5140</v>
      </c>
      <c r="O3886" t="s">
        <v>338</v>
      </c>
      <c r="P3886">
        <v>37918</v>
      </c>
      <c r="Q3886" t="s">
        <v>33</v>
      </c>
      <c r="R3886" t="s">
        <v>70</v>
      </c>
      <c r="S3886" t="s">
        <v>49</v>
      </c>
      <c r="T3886" t="s">
        <v>71</v>
      </c>
      <c r="U3886" t="s">
        <v>72</v>
      </c>
      <c r="V3886">
        <v>4.3680000000000003</v>
      </c>
      <c r="W3886">
        <v>3</v>
      </c>
      <c r="X3886" s="9">
        <f>Table1[[#This Row],[Discount]]</f>
        <v>0.2</v>
      </c>
      <c r="Y3886">
        <v>0.2</v>
      </c>
      <c r="Z3886">
        <v>0.3822000000000001</v>
      </c>
    </row>
    <row r="3887" spans="1:26" ht="16" x14ac:dyDescent="0.2">
      <c r="A3887">
        <v>3886</v>
      </c>
      <c r="B3887" t="s">
        <v>7032</v>
      </c>
      <c r="C3887" s="1">
        <v>41669</v>
      </c>
      <c r="D3887">
        <f>YEAR(Table1[[#This Row],[Order Date]])</f>
        <v>2014</v>
      </c>
      <c r="E3887">
        <f>MONTH(Table1[[#This Row],[Order Date]])</f>
        <v>1</v>
      </c>
      <c r="F3887" t="str">
        <f>Table1[[#This Row],[Order Year]]&amp;"-"&amp;Table1[[#This Row],[Order Month]]</f>
        <v>2014-1</v>
      </c>
      <c r="G3887" s="5">
        <f>YEAR(Table1[[#This Row],[Order Date]])*100 + MONTH(Table1[[#This Row],[Order Date]])</f>
        <v>201401</v>
      </c>
      <c r="H3887" s="1">
        <v>41673</v>
      </c>
      <c r="I3887" t="s">
        <v>53</v>
      </c>
      <c r="J3887" t="s">
        <v>2038</v>
      </c>
      <c r="K3887" t="s">
        <v>2039</v>
      </c>
      <c r="L3887" t="s">
        <v>29</v>
      </c>
      <c r="M3887" t="s">
        <v>30</v>
      </c>
      <c r="N3887" t="s">
        <v>306</v>
      </c>
      <c r="O3887" t="s">
        <v>214</v>
      </c>
      <c r="P3887">
        <v>60653</v>
      </c>
      <c r="Q3887" t="s">
        <v>108</v>
      </c>
      <c r="R3887" t="s">
        <v>1123</v>
      </c>
      <c r="S3887" t="s">
        <v>49</v>
      </c>
      <c r="T3887" t="s">
        <v>78</v>
      </c>
      <c r="U3887" t="s">
        <v>1124</v>
      </c>
      <c r="V3887">
        <v>12.127999999999997</v>
      </c>
      <c r="W3887">
        <v>4</v>
      </c>
      <c r="X3887" s="9">
        <f>Table1[[#This Row],[Discount]]</f>
        <v>0.8</v>
      </c>
      <c r="Y3887">
        <v>0.8</v>
      </c>
      <c r="Z3887">
        <v>-20.617600000000003</v>
      </c>
    </row>
    <row r="3888" spans="1:26" ht="16" x14ac:dyDescent="0.2">
      <c r="A3888">
        <v>3887</v>
      </c>
      <c r="B3888" t="s">
        <v>7033</v>
      </c>
      <c r="C3888" s="1">
        <v>41337</v>
      </c>
      <c r="D3888">
        <f>YEAR(Table1[[#This Row],[Order Date]])</f>
        <v>2013</v>
      </c>
      <c r="E3888">
        <f>MONTH(Table1[[#This Row],[Order Date]])</f>
        <v>3</v>
      </c>
      <c r="F3888" t="str">
        <f>Table1[[#This Row],[Order Year]]&amp;"-"&amp;Table1[[#This Row],[Order Month]]</f>
        <v>2013-3</v>
      </c>
      <c r="G3888" s="5">
        <f>YEAR(Table1[[#This Row],[Order Date]])*100 + MONTH(Table1[[#This Row],[Order Date]])</f>
        <v>201303</v>
      </c>
      <c r="H3888" s="1">
        <v>41342</v>
      </c>
      <c r="I3888" t="s">
        <v>26</v>
      </c>
      <c r="J3888" t="s">
        <v>968</v>
      </c>
      <c r="K3888" t="s">
        <v>969</v>
      </c>
      <c r="L3888" t="s">
        <v>29</v>
      </c>
      <c r="M3888" t="s">
        <v>30</v>
      </c>
      <c r="N3888" t="s">
        <v>541</v>
      </c>
      <c r="O3888" t="s">
        <v>257</v>
      </c>
      <c r="P3888">
        <v>47401</v>
      </c>
      <c r="Q3888" t="s">
        <v>108</v>
      </c>
      <c r="R3888" t="s">
        <v>6495</v>
      </c>
      <c r="S3888" t="s">
        <v>74</v>
      </c>
      <c r="T3888" t="s">
        <v>75</v>
      </c>
      <c r="U3888" t="s">
        <v>6496</v>
      </c>
      <c r="V3888">
        <v>134.85000000000002</v>
      </c>
      <c r="W3888">
        <v>3</v>
      </c>
      <c r="X3888" s="9">
        <f>Table1[[#This Row],[Discount]]</f>
        <v>0</v>
      </c>
      <c r="Y3888">
        <v>0</v>
      </c>
      <c r="Z3888">
        <v>37.757999999999996</v>
      </c>
    </row>
    <row r="3889" spans="1:26" ht="16" x14ac:dyDescent="0.2">
      <c r="A3889">
        <v>3888</v>
      </c>
      <c r="B3889" t="s">
        <v>7034</v>
      </c>
      <c r="C3889" s="1">
        <v>40696</v>
      </c>
      <c r="D3889">
        <f>YEAR(Table1[[#This Row],[Order Date]])</f>
        <v>2011</v>
      </c>
      <c r="E3889">
        <f>MONTH(Table1[[#This Row],[Order Date]])</f>
        <v>6</v>
      </c>
      <c r="F3889" t="str">
        <f>Table1[[#This Row],[Order Year]]&amp;"-"&amp;Table1[[#This Row],[Order Month]]</f>
        <v>2011-6</v>
      </c>
      <c r="G3889" s="5">
        <f>YEAR(Table1[[#This Row],[Order Date]])*100 + MONTH(Table1[[#This Row],[Order Date]])</f>
        <v>201106</v>
      </c>
      <c r="H3889" s="1">
        <v>40700</v>
      </c>
      <c r="I3889" t="s">
        <v>53</v>
      </c>
      <c r="J3889" t="s">
        <v>5813</v>
      </c>
      <c r="K3889" t="s">
        <v>5814</v>
      </c>
      <c r="L3889" t="s">
        <v>29</v>
      </c>
      <c r="M3889" t="s">
        <v>30</v>
      </c>
      <c r="N3889" t="s">
        <v>3264</v>
      </c>
      <c r="O3889" t="s">
        <v>1275</v>
      </c>
      <c r="P3889">
        <v>30076</v>
      </c>
      <c r="Q3889" t="s">
        <v>33</v>
      </c>
      <c r="R3889" t="s">
        <v>5051</v>
      </c>
      <c r="S3889" t="s">
        <v>49</v>
      </c>
      <c r="T3889" t="s">
        <v>71</v>
      </c>
      <c r="U3889" t="s">
        <v>5052</v>
      </c>
      <c r="V3889">
        <v>8.56</v>
      </c>
      <c r="W3889">
        <v>2</v>
      </c>
      <c r="X3889" s="9">
        <f>Table1[[#This Row],[Discount]]</f>
        <v>0</v>
      </c>
      <c r="Y3889">
        <v>0</v>
      </c>
      <c r="Z3889">
        <v>2.6536</v>
      </c>
    </row>
    <row r="3890" spans="1:26" ht="16" x14ac:dyDescent="0.2">
      <c r="A3890">
        <v>3889</v>
      </c>
      <c r="B3890" t="s">
        <v>7034</v>
      </c>
      <c r="C3890" s="1">
        <v>40696</v>
      </c>
      <c r="D3890">
        <f>YEAR(Table1[[#This Row],[Order Date]])</f>
        <v>2011</v>
      </c>
      <c r="E3890">
        <f>MONTH(Table1[[#This Row],[Order Date]])</f>
        <v>6</v>
      </c>
      <c r="F3890" t="str">
        <f>Table1[[#This Row],[Order Year]]&amp;"-"&amp;Table1[[#This Row],[Order Month]]</f>
        <v>2011-6</v>
      </c>
      <c r="G3890" s="5">
        <f>YEAR(Table1[[#This Row],[Order Date]])*100 + MONTH(Table1[[#This Row],[Order Date]])</f>
        <v>201106</v>
      </c>
      <c r="H3890" s="1">
        <v>40700</v>
      </c>
      <c r="I3890" t="s">
        <v>53</v>
      </c>
      <c r="J3890" t="s">
        <v>5813</v>
      </c>
      <c r="K3890" t="s">
        <v>5814</v>
      </c>
      <c r="L3890" t="s">
        <v>29</v>
      </c>
      <c r="M3890" t="s">
        <v>30</v>
      </c>
      <c r="N3890" t="s">
        <v>3264</v>
      </c>
      <c r="O3890" t="s">
        <v>1275</v>
      </c>
      <c r="P3890">
        <v>30076</v>
      </c>
      <c r="Q3890" t="s">
        <v>33</v>
      </c>
      <c r="R3890" t="s">
        <v>2007</v>
      </c>
      <c r="S3890" t="s">
        <v>74</v>
      </c>
      <c r="T3890" t="s">
        <v>75</v>
      </c>
      <c r="U3890" t="s">
        <v>2008</v>
      </c>
      <c r="V3890">
        <v>239.96999999999997</v>
      </c>
      <c r="W3890">
        <v>3</v>
      </c>
      <c r="X3890" s="9">
        <f>Table1[[#This Row],[Discount]]</f>
        <v>0</v>
      </c>
      <c r="Y3890">
        <v>0</v>
      </c>
      <c r="Z3890">
        <v>67.191599999999994</v>
      </c>
    </row>
    <row r="3891" spans="1:26" ht="16" x14ac:dyDescent="0.2">
      <c r="A3891">
        <v>3890</v>
      </c>
      <c r="B3891" t="s">
        <v>7034</v>
      </c>
      <c r="C3891" s="1">
        <v>40696</v>
      </c>
      <c r="D3891">
        <f>YEAR(Table1[[#This Row],[Order Date]])</f>
        <v>2011</v>
      </c>
      <c r="E3891">
        <f>MONTH(Table1[[#This Row],[Order Date]])</f>
        <v>6</v>
      </c>
      <c r="F3891" t="str">
        <f>Table1[[#This Row],[Order Year]]&amp;"-"&amp;Table1[[#This Row],[Order Month]]</f>
        <v>2011-6</v>
      </c>
      <c r="G3891" s="5">
        <f>YEAR(Table1[[#This Row],[Order Date]])*100 + MONTH(Table1[[#This Row],[Order Date]])</f>
        <v>201106</v>
      </c>
      <c r="H3891" s="1">
        <v>40700</v>
      </c>
      <c r="I3891" t="s">
        <v>53</v>
      </c>
      <c r="J3891" t="s">
        <v>5813</v>
      </c>
      <c r="K3891" t="s">
        <v>5814</v>
      </c>
      <c r="L3891" t="s">
        <v>29</v>
      </c>
      <c r="M3891" t="s">
        <v>30</v>
      </c>
      <c r="N3891" t="s">
        <v>3264</v>
      </c>
      <c r="O3891" t="s">
        <v>1275</v>
      </c>
      <c r="P3891">
        <v>30076</v>
      </c>
      <c r="Q3891" t="s">
        <v>33</v>
      </c>
      <c r="R3891" t="s">
        <v>2014</v>
      </c>
      <c r="S3891" t="s">
        <v>49</v>
      </c>
      <c r="T3891" t="s">
        <v>62</v>
      </c>
      <c r="U3891" t="s">
        <v>2015</v>
      </c>
      <c r="V3891">
        <v>356.94</v>
      </c>
      <c r="W3891">
        <v>2</v>
      </c>
      <c r="X3891" s="9">
        <f>Table1[[#This Row],[Discount]]</f>
        <v>0</v>
      </c>
      <c r="Y3891">
        <v>0</v>
      </c>
      <c r="Z3891">
        <v>107.08199999999997</v>
      </c>
    </row>
    <row r="3892" spans="1:26" ht="16" x14ac:dyDescent="0.2">
      <c r="A3892">
        <v>3891</v>
      </c>
      <c r="B3892" t="s">
        <v>7035</v>
      </c>
      <c r="C3892" s="1">
        <v>41603</v>
      </c>
      <c r="D3892">
        <f>YEAR(Table1[[#This Row],[Order Date]])</f>
        <v>2013</v>
      </c>
      <c r="E3892">
        <f>MONTH(Table1[[#This Row],[Order Date]])</f>
        <v>11</v>
      </c>
      <c r="F3892" t="str">
        <f>Table1[[#This Row],[Order Year]]&amp;"-"&amp;Table1[[#This Row],[Order Month]]</f>
        <v>2013-11</v>
      </c>
      <c r="G3892" s="5">
        <f>YEAR(Table1[[#This Row],[Order Date]])*100 + MONTH(Table1[[#This Row],[Order Date]])</f>
        <v>201311</v>
      </c>
      <c r="H3892" s="1">
        <v>41609</v>
      </c>
      <c r="I3892" t="s">
        <v>53</v>
      </c>
      <c r="J3892" t="s">
        <v>1160</v>
      </c>
      <c r="K3892" t="s">
        <v>1161</v>
      </c>
      <c r="L3892" t="s">
        <v>44</v>
      </c>
      <c r="M3892" t="s">
        <v>30</v>
      </c>
      <c r="N3892" t="s">
        <v>45</v>
      </c>
      <c r="O3892" t="s">
        <v>46</v>
      </c>
      <c r="P3892">
        <v>90036</v>
      </c>
      <c r="Q3892" t="s">
        <v>47</v>
      </c>
      <c r="R3892" t="s">
        <v>2996</v>
      </c>
      <c r="S3892" t="s">
        <v>74</v>
      </c>
      <c r="T3892" t="s">
        <v>164</v>
      </c>
      <c r="U3892" t="s">
        <v>2997</v>
      </c>
      <c r="V3892">
        <v>659.9</v>
      </c>
      <c r="W3892">
        <v>2</v>
      </c>
      <c r="X3892" s="9">
        <f>Table1[[#This Row],[Discount]]</f>
        <v>0</v>
      </c>
      <c r="Y3892">
        <v>0</v>
      </c>
      <c r="Z3892">
        <v>217.76699999999994</v>
      </c>
    </row>
    <row r="3893" spans="1:26" ht="16" x14ac:dyDescent="0.2">
      <c r="A3893">
        <v>3892</v>
      </c>
      <c r="B3893" t="s">
        <v>7035</v>
      </c>
      <c r="C3893" s="1">
        <v>41603</v>
      </c>
      <c r="D3893">
        <f>YEAR(Table1[[#This Row],[Order Date]])</f>
        <v>2013</v>
      </c>
      <c r="E3893">
        <f>MONTH(Table1[[#This Row],[Order Date]])</f>
        <v>11</v>
      </c>
      <c r="F3893" t="str">
        <f>Table1[[#This Row],[Order Year]]&amp;"-"&amp;Table1[[#This Row],[Order Month]]</f>
        <v>2013-11</v>
      </c>
      <c r="G3893" s="5">
        <f>YEAR(Table1[[#This Row],[Order Date]])*100 + MONTH(Table1[[#This Row],[Order Date]])</f>
        <v>201311</v>
      </c>
      <c r="H3893" s="1">
        <v>41609</v>
      </c>
      <c r="I3893" t="s">
        <v>53</v>
      </c>
      <c r="J3893" t="s">
        <v>1160</v>
      </c>
      <c r="K3893" t="s">
        <v>1161</v>
      </c>
      <c r="L3893" t="s">
        <v>44</v>
      </c>
      <c r="M3893" t="s">
        <v>30</v>
      </c>
      <c r="N3893" t="s">
        <v>45</v>
      </c>
      <c r="O3893" t="s">
        <v>46</v>
      </c>
      <c r="P3893">
        <v>90036</v>
      </c>
      <c r="Q3893" t="s">
        <v>47</v>
      </c>
      <c r="R3893" t="s">
        <v>2558</v>
      </c>
      <c r="S3893" t="s">
        <v>35</v>
      </c>
      <c r="T3893" t="s">
        <v>39</v>
      </c>
      <c r="U3893" t="s">
        <v>2559</v>
      </c>
      <c r="V3893">
        <v>1684.7520000000002</v>
      </c>
      <c r="W3893">
        <v>6</v>
      </c>
      <c r="X3893" s="9">
        <f>Table1[[#This Row],[Discount]]</f>
        <v>0.2</v>
      </c>
      <c r="Y3893">
        <v>0.2</v>
      </c>
      <c r="Z3893">
        <v>210.59399999999977</v>
      </c>
    </row>
    <row r="3894" spans="1:26" ht="16" x14ac:dyDescent="0.2">
      <c r="A3894">
        <v>3893</v>
      </c>
      <c r="B3894" t="s">
        <v>7035</v>
      </c>
      <c r="C3894" s="1">
        <v>41603</v>
      </c>
      <c r="D3894">
        <f>YEAR(Table1[[#This Row],[Order Date]])</f>
        <v>2013</v>
      </c>
      <c r="E3894">
        <f>MONTH(Table1[[#This Row],[Order Date]])</f>
        <v>11</v>
      </c>
      <c r="F3894" t="str">
        <f>Table1[[#This Row],[Order Year]]&amp;"-"&amp;Table1[[#This Row],[Order Month]]</f>
        <v>2013-11</v>
      </c>
      <c r="G3894" s="5">
        <f>YEAR(Table1[[#This Row],[Order Date]])*100 + MONTH(Table1[[#This Row],[Order Date]])</f>
        <v>201311</v>
      </c>
      <c r="H3894" s="1">
        <v>41609</v>
      </c>
      <c r="I3894" t="s">
        <v>53</v>
      </c>
      <c r="J3894" t="s">
        <v>1160</v>
      </c>
      <c r="K3894" t="s">
        <v>1161</v>
      </c>
      <c r="L3894" t="s">
        <v>44</v>
      </c>
      <c r="M3894" t="s">
        <v>30</v>
      </c>
      <c r="N3894" t="s">
        <v>45</v>
      </c>
      <c r="O3894" t="s">
        <v>46</v>
      </c>
      <c r="P3894">
        <v>90036</v>
      </c>
      <c r="Q3894" t="s">
        <v>47</v>
      </c>
      <c r="R3894" t="s">
        <v>6430</v>
      </c>
      <c r="S3894" t="s">
        <v>74</v>
      </c>
      <c r="T3894" t="s">
        <v>164</v>
      </c>
      <c r="U3894" t="s">
        <v>6431</v>
      </c>
      <c r="V3894">
        <v>559.91999999999996</v>
      </c>
      <c r="W3894">
        <v>8</v>
      </c>
      <c r="X3894" s="9">
        <f>Table1[[#This Row],[Discount]]</f>
        <v>0</v>
      </c>
      <c r="Y3894">
        <v>0</v>
      </c>
      <c r="Z3894">
        <v>190.37279999999998</v>
      </c>
    </row>
    <row r="3895" spans="1:26" ht="16" x14ac:dyDescent="0.2">
      <c r="A3895">
        <v>3894</v>
      </c>
      <c r="B3895" t="s">
        <v>7036</v>
      </c>
      <c r="C3895" s="1">
        <v>41589</v>
      </c>
      <c r="D3895">
        <f>YEAR(Table1[[#This Row],[Order Date]])</f>
        <v>2013</v>
      </c>
      <c r="E3895">
        <f>MONTH(Table1[[#This Row],[Order Date]])</f>
        <v>11</v>
      </c>
      <c r="F3895" t="str">
        <f>Table1[[#This Row],[Order Year]]&amp;"-"&amp;Table1[[#This Row],[Order Month]]</f>
        <v>2013-11</v>
      </c>
      <c r="G3895" s="5">
        <f>YEAR(Table1[[#This Row],[Order Date]])*100 + MONTH(Table1[[#This Row],[Order Date]])</f>
        <v>201311</v>
      </c>
      <c r="H3895" s="1">
        <v>41593</v>
      </c>
      <c r="I3895" t="s">
        <v>53</v>
      </c>
      <c r="J3895" t="s">
        <v>3990</v>
      </c>
      <c r="K3895" t="s">
        <v>3991</v>
      </c>
      <c r="L3895" t="s">
        <v>29</v>
      </c>
      <c r="M3895" t="s">
        <v>30</v>
      </c>
      <c r="N3895" t="s">
        <v>187</v>
      </c>
      <c r="O3895" t="s">
        <v>107</v>
      </c>
      <c r="P3895">
        <v>77036</v>
      </c>
      <c r="Q3895" t="s">
        <v>108</v>
      </c>
      <c r="R3895" t="s">
        <v>2534</v>
      </c>
      <c r="S3895" t="s">
        <v>74</v>
      </c>
      <c r="T3895" t="s">
        <v>164</v>
      </c>
      <c r="U3895" t="s">
        <v>2535</v>
      </c>
      <c r="V3895">
        <v>279.94400000000002</v>
      </c>
      <c r="W3895">
        <v>7</v>
      </c>
      <c r="X3895" s="9">
        <f>Table1[[#This Row],[Discount]]</f>
        <v>0.2</v>
      </c>
      <c r="Y3895">
        <v>0.2</v>
      </c>
      <c r="Z3895">
        <v>48.990200000000002</v>
      </c>
    </row>
    <row r="3896" spans="1:26" ht="16" x14ac:dyDescent="0.2">
      <c r="A3896">
        <v>3895</v>
      </c>
      <c r="B3896" t="s">
        <v>7037</v>
      </c>
      <c r="C3896" s="1">
        <v>40869</v>
      </c>
      <c r="D3896">
        <f>YEAR(Table1[[#This Row],[Order Date]])</f>
        <v>2011</v>
      </c>
      <c r="E3896">
        <f>MONTH(Table1[[#This Row],[Order Date]])</f>
        <v>11</v>
      </c>
      <c r="F3896" t="str">
        <f>Table1[[#This Row],[Order Year]]&amp;"-"&amp;Table1[[#This Row],[Order Month]]</f>
        <v>2011-11</v>
      </c>
      <c r="G3896" s="5">
        <f>YEAR(Table1[[#This Row],[Order Date]])*100 + MONTH(Table1[[#This Row],[Order Date]])</f>
        <v>201111</v>
      </c>
      <c r="H3896" s="1">
        <v>40875</v>
      </c>
      <c r="I3896" t="s">
        <v>53</v>
      </c>
      <c r="J3896" t="s">
        <v>6259</v>
      </c>
      <c r="K3896" t="s">
        <v>6260</v>
      </c>
      <c r="L3896" t="s">
        <v>105</v>
      </c>
      <c r="M3896" t="s">
        <v>30</v>
      </c>
      <c r="N3896" t="s">
        <v>6310</v>
      </c>
      <c r="O3896" t="s">
        <v>214</v>
      </c>
      <c r="P3896">
        <v>60440</v>
      </c>
      <c r="Q3896" t="s">
        <v>108</v>
      </c>
      <c r="R3896" t="s">
        <v>4943</v>
      </c>
      <c r="S3896" t="s">
        <v>49</v>
      </c>
      <c r="T3896" t="s">
        <v>78</v>
      </c>
      <c r="U3896" t="s">
        <v>4944</v>
      </c>
      <c r="V3896">
        <v>9.9799999999999969</v>
      </c>
      <c r="W3896">
        <v>5</v>
      </c>
      <c r="X3896" s="9">
        <f>Table1[[#This Row],[Discount]]</f>
        <v>0.8</v>
      </c>
      <c r="Y3896">
        <v>0.8</v>
      </c>
      <c r="Z3896">
        <v>-16.467000000000002</v>
      </c>
    </row>
    <row r="3897" spans="1:26" ht="16" x14ac:dyDescent="0.2">
      <c r="A3897">
        <v>3896</v>
      </c>
      <c r="B3897" t="s">
        <v>7038</v>
      </c>
      <c r="C3897" s="1">
        <v>41761</v>
      </c>
      <c r="D3897">
        <f>YEAR(Table1[[#This Row],[Order Date]])</f>
        <v>2014</v>
      </c>
      <c r="E3897">
        <f>MONTH(Table1[[#This Row],[Order Date]])</f>
        <v>5</v>
      </c>
      <c r="F3897" t="str">
        <f>Table1[[#This Row],[Order Year]]&amp;"-"&amp;Table1[[#This Row],[Order Month]]</f>
        <v>2014-5</v>
      </c>
      <c r="G3897" s="5">
        <f>YEAR(Table1[[#This Row],[Order Date]])*100 + MONTH(Table1[[#This Row],[Order Date]])</f>
        <v>201405</v>
      </c>
      <c r="H3897" s="1">
        <v>41765</v>
      </c>
      <c r="I3897" t="s">
        <v>53</v>
      </c>
      <c r="J3897" t="s">
        <v>2659</v>
      </c>
      <c r="K3897" t="s">
        <v>2660</v>
      </c>
      <c r="L3897" t="s">
        <v>105</v>
      </c>
      <c r="M3897" t="s">
        <v>30</v>
      </c>
      <c r="N3897" t="s">
        <v>7039</v>
      </c>
      <c r="O3897" t="s">
        <v>1710</v>
      </c>
      <c r="P3897">
        <v>71854</v>
      </c>
      <c r="Q3897" t="s">
        <v>33</v>
      </c>
      <c r="R3897" t="s">
        <v>7040</v>
      </c>
      <c r="S3897" t="s">
        <v>74</v>
      </c>
      <c r="T3897" t="s">
        <v>164</v>
      </c>
      <c r="U3897" t="s">
        <v>7041</v>
      </c>
      <c r="V3897">
        <v>48.9</v>
      </c>
      <c r="W3897">
        <v>5</v>
      </c>
      <c r="X3897" s="9">
        <f>Table1[[#This Row],[Discount]]</f>
        <v>0</v>
      </c>
      <c r="Y3897">
        <v>0</v>
      </c>
      <c r="Z3897">
        <v>18.093</v>
      </c>
    </row>
    <row r="3898" spans="1:26" ht="16" x14ac:dyDescent="0.2">
      <c r="A3898">
        <v>3897</v>
      </c>
      <c r="B3898" t="s">
        <v>7042</v>
      </c>
      <c r="C3898" s="1">
        <v>41981</v>
      </c>
      <c r="D3898">
        <f>YEAR(Table1[[#This Row],[Order Date]])</f>
        <v>2014</v>
      </c>
      <c r="E3898">
        <f>MONTH(Table1[[#This Row],[Order Date]])</f>
        <v>12</v>
      </c>
      <c r="F3898" t="str">
        <f>Table1[[#This Row],[Order Year]]&amp;"-"&amp;Table1[[#This Row],[Order Month]]</f>
        <v>2014-12</v>
      </c>
      <c r="G3898" s="5">
        <f>YEAR(Table1[[#This Row],[Order Date]])*100 + MONTH(Table1[[#This Row],[Order Date]])</f>
        <v>201412</v>
      </c>
      <c r="H3898" s="1">
        <v>41986</v>
      </c>
      <c r="I3898" t="s">
        <v>53</v>
      </c>
      <c r="J3898" t="s">
        <v>881</v>
      </c>
      <c r="K3898" t="s">
        <v>882</v>
      </c>
      <c r="L3898" t="s">
        <v>44</v>
      </c>
      <c r="M3898" t="s">
        <v>30</v>
      </c>
      <c r="N3898" t="s">
        <v>681</v>
      </c>
      <c r="O3898" t="s">
        <v>107</v>
      </c>
      <c r="P3898">
        <v>78207</v>
      </c>
      <c r="Q3898" t="s">
        <v>108</v>
      </c>
      <c r="R3898" t="s">
        <v>4316</v>
      </c>
      <c r="S3898" t="s">
        <v>49</v>
      </c>
      <c r="T3898" t="s">
        <v>272</v>
      </c>
      <c r="U3898" t="s">
        <v>4317</v>
      </c>
      <c r="V3898">
        <v>3.5519999999999996</v>
      </c>
      <c r="W3898">
        <v>3</v>
      </c>
      <c r="X3898" s="9">
        <f>Table1[[#This Row],[Discount]]</f>
        <v>0.2</v>
      </c>
      <c r="Y3898">
        <v>0.2</v>
      </c>
      <c r="Z3898">
        <v>1.2431999999999999</v>
      </c>
    </row>
    <row r="3899" spans="1:26" ht="16" x14ac:dyDescent="0.2">
      <c r="A3899">
        <v>3898</v>
      </c>
      <c r="B3899" t="s">
        <v>7042</v>
      </c>
      <c r="C3899" s="1">
        <v>41981</v>
      </c>
      <c r="D3899">
        <f>YEAR(Table1[[#This Row],[Order Date]])</f>
        <v>2014</v>
      </c>
      <c r="E3899">
        <f>MONTH(Table1[[#This Row],[Order Date]])</f>
        <v>12</v>
      </c>
      <c r="F3899" t="str">
        <f>Table1[[#This Row],[Order Year]]&amp;"-"&amp;Table1[[#This Row],[Order Month]]</f>
        <v>2014-12</v>
      </c>
      <c r="G3899" s="5">
        <f>YEAR(Table1[[#This Row],[Order Date]])*100 + MONTH(Table1[[#This Row],[Order Date]])</f>
        <v>201412</v>
      </c>
      <c r="H3899" s="1">
        <v>41986</v>
      </c>
      <c r="I3899" t="s">
        <v>53</v>
      </c>
      <c r="J3899" t="s">
        <v>881</v>
      </c>
      <c r="K3899" t="s">
        <v>882</v>
      </c>
      <c r="L3899" t="s">
        <v>44</v>
      </c>
      <c r="M3899" t="s">
        <v>30</v>
      </c>
      <c r="N3899" t="s">
        <v>681</v>
      </c>
      <c r="O3899" t="s">
        <v>107</v>
      </c>
      <c r="P3899">
        <v>78207</v>
      </c>
      <c r="Q3899" t="s">
        <v>108</v>
      </c>
      <c r="R3899" t="s">
        <v>407</v>
      </c>
      <c r="S3899" t="s">
        <v>49</v>
      </c>
      <c r="T3899" t="s">
        <v>93</v>
      </c>
      <c r="U3899" t="s">
        <v>408</v>
      </c>
      <c r="V3899">
        <v>15.552000000000003</v>
      </c>
      <c r="W3899">
        <v>3</v>
      </c>
      <c r="X3899" s="9">
        <f>Table1[[#This Row],[Discount]]</f>
        <v>0.2</v>
      </c>
      <c r="Y3899">
        <v>0.2</v>
      </c>
      <c r="Z3899">
        <v>5.4432</v>
      </c>
    </row>
    <row r="3900" spans="1:26" ht="16" x14ac:dyDescent="0.2">
      <c r="A3900">
        <v>3899</v>
      </c>
      <c r="B3900" t="s">
        <v>7043</v>
      </c>
      <c r="C3900" s="1">
        <v>41974</v>
      </c>
      <c r="D3900">
        <f>YEAR(Table1[[#This Row],[Order Date]])</f>
        <v>2014</v>
      </c>
      <c r="E3900">
        <f>MONTH(Table1[[#This Row],[Order Date]])</f>
        <v>12</v>
      </c>
      <c r="F3900" t="str">
        <f>Table1[[#This Row],[Order Year]]&amp;"-"&amp;Table1[[#This Row],[Order Month]]</f>
        <v>2014-12</v>
      </c>
      <c r="G3900" s="5">
        <f>YEAR(Table1[[#This Row],[Order Date]])*100 + MONTH(Table1[[#This Row],[Order Date]])</f>
        <v>201412</v>
      </c>
      <c r="H3900" s="1">
        <v>41978</v>
      </c>
      <c r="I3900" t="s">
        <v>53</v>
      </c>
      <c r="J3900" t="s">
        <v>4891</v>
      </c>
      <c r="K3900" t="s">
        <v>4892</v>
      </c>
      <c r="L3900" t="s">
        <v>29</v>
      </c>
      <c r="M3900" t="s">
        <v>30</v>
      </c>
      <c r="N3900" t="s">
        <v>7044</v>
      </c>
      <c r="O3900" t="s">
        <v>107</v>
      </c>
      <c r="P3900">
        <v>78539</v>
      </c>
      <c r="Q3900" t="s">
        <v>108</v>
      </c>
      <c r="R3900" t="s">
        <v>4316</v>
      </c>
      <c r="S3900" t="s">
        <v>49</v>
      </c>
      <c r="T3900" t="s">
        <v>272</v>
      </c>
      <c r="U3900" t="s">
        <v>4317</v>
      </c>
      <c r="V3900">
        <v>2.3679999999999999</v>
      </c>
      <c r="W3900">
        <v>2</v>
      </c>
      <c r="X3900" s="9">
        <f>Table1[[#This Row],[Discount]]</f>
        <v>0.2</v>
      </c>
      <c r="Y3900">
        <v>0.2</v>
      </c>
      <c r="Z3900">
        <v>0.82879999999999987</v>
      </c>
    </row>
    <row r="3901" spans="1:26" ht="16" x14ac:dyDescent="0.2">
      <c r="A3901">
        <v>3900</v>
      </c>
      <c r="B3901" t="s">
        <v>7045</v>
      </c>
      <c r="C3901" s="1">
        <v>41981</v>
      </c>
      <c r="D3901">
        <f>YEAR(Table1[[#This Row],[Order Date]])</f>
        <v>2014</v>
      </c>
      <c r="E3901">
        <f>MONTH(Table1[[#This Row],[Order Date]])</f>
        <v>12</v>
      </c>
      <c r="F3901" t="str">
        <f>Table1[[#This Row],[Order Year]]&amp;"-"&amp;Table1[[#This Row],[Order Month]]</f>
        <v>2014-12</v>
      </c>
      <c r="G3901" s="5">
        <f>YEAR(Table1[[#This Row],[Order Date]])*100 + MONTH(Table1[[#This Row],[Order Date]])</f>
        <v>201412</v>
      </c>
      <c r="H3901" s="1">
        <v>41983</v>
      </c>
      <c r="I3901" t="s">
        <v>191</v>
      </c>
      <c r="J3901" t="s">
        <v>1128</v>
      </c>
      <c r="K3901" t="s">
        <v>1129</v>
      </c>
      <c r="L3901" t="s">
        <v>29</v>
      </c>
      <c r="M3901" t="s">
        <v>30</v>
      </c>
      <c r="N3901" t="s">
        <v>2838</v>
      </c>
      <c r="O3901" t="s">
        <v>501</v>
      </c>
      <c r="P3901">
        <v>43615</v>
      </c>
      <c r="Q3901" t="s">
        <v>151</v>
      </c>
      <c r="R3901" t="s">
        <v>1665</v>
      </c>
      <c r="S3901" t="s">
        <v>74</v>
      </c>
      <c r="T3901" t="s">
        <v>164</v>
      </c>
      <c r="U3901" t="s">
        <v>1666</v>
      </c>
      <c r="V3901">
        <v>127.98399999999999</v>
      </c>
      <c r="W3901">
        <v>2</v>
      </c>
      <c r="X3901" s="9">
        <f>Table1[[#This Row],[Discount]]</f>
        <v>0.2</v>
      </c>
      <c r="Y3901">
        <v>0.2</v>
      </c>
      <c r="Z3901">
        <v>25.596799999999998</v>
      </c>
    </row>
    <row r="3902" spans="1:26" ht="16" x14ac:dyDescent="0.2">
      <c r="A3902">
        <v>3901</v>
      </c>
      <c r="B3902" t="s">
        <v>7046</v>
      </c>
      <c r="C3902" s="1">
        <v>40911</v>
      </c>
      <c r="D3902">
        <f>YEAR(Table1[[#This Row],[Order Date]])</f>
        <v>2012</v>
      </c>
      <c r="E3902">
        <f>MONTH(Table1[[#This Row],[Order Date]])</f>
        <v>1</v>
      </c>
      <c r="F3902" t="str">
        <f>Table1[[#This Row],[Order Year]]&amp;"-"&amp;Table1[[#This Row],[Order Month]]</f>
        <v>2012-1</v>
      </c>
      <c r="G3902" s="5">
        <f>YEAR(Table1[[#This Row],[Order Date]])*100 + MONTH(Table1[[#This Row],[Order Date]])</f>
        <v>201201</v>
      </c>
      <c r="H3902" s="1">
        <v>40916</v>
      </c>
      <c r="I3902" t="s">
        <v>53</v>
      </c>
      <c r="J3902" t="s">
        <v>2060</v>
      </c>
      <c r="K3902" t="s">
        <v>2061</v>
      </c>
      <c r="L3902" t="s">
        <v>44</v>
      </c>
      <c r="M3902" t="s">
        <v>30</v>
      </c>
      <c r="N3902" t="s">
        <v>7047</v>
      </c>
      <c r="O3902" t="s">
        <v>107</v>
      </c>
      <c r="P3902">
        <v>77520</v>
      </c>
      <c r="Q3902" t="s">
        <v>108</v>
      </c>
      <c r="R3902" t="s">
        <v>1157</v>
      </c>
      <c r="S3902" t="s">
        <v>49</v>
      </c>
      <c r="T3902" t="s">
        <v>93</v>
      </c>
      <c r="U3902" t="s">
        <v>1158</v>
      </c>
      <c r="V3902">
        <v>10.368000000000002</v>
      </c>
      <c r="W3902">
        <v>2</v>
      </c>
      <c r="X3902" s="9">
        <f>Table1[[#This Row],[Discount]]</f>
        <v>0.2</v>
      </c>
      <c r="Y3902">
        <v>0.2</v>
      </c>
      <c r="Z3902">
        <v>3.6288</v>
      </c>
    </row>
    <row r="3903" spans="1:26" ht="16" x14ac:dyDescent="0.2">
      <c r="A3903">
        <v>3902</v>
      </c>
      <c r="B3903" t="s">
        <v>7048</v>
      </c>
      <c r="C3903" s="1">
        <v>41227</v>
      </c>
      <c r="D3903">
        <f>YEAR(Table1[[#This Row],[Order Date]])</f>
        <v>2012</v>
      </c>
      <c r="E3903">
        <f>MONTH(Table1[[#This Row],[Order Date]])</f>
        <v>11</v>
      </c>
      <c r="F3903" t="str">
        <f>Table1[[#This Row],[Order Year]]&amp;"-"&amp;Table1[[#This Row],[Order Month]]</f>
        <v>2012-11</v>
      </c>
      <c r="G3903" s="5">
        <f>YEAR(Table1[[#This Row],[Order Date]])*100 + MONTH(Table1[[#This Row],[Order Date]])</f>
        <v>201211</v>
      </c>
      <c r="H3903" s="1">
        <v>41233</v>
      </c>
      <c r="I3903" t="s">
        <v>53</v>
      </c>
      <c r="J3903" t="s">
        <v>607</v>
      </c>
      <c r="K3903" t="s">
        <v>608</v>
      </c>
      <c r="L3903" t="s">
        <v>105</v>
      </c>
      <c r="M3903" t="s">
        <v>30</v>
      </c>
      <c r="N3903" t="s">
        <v>149</v>
      </c>
      <c r="O3903" t="s">
        <v>150</v>
      </c>
      <c r="P3903">
        <v>19143</v>
      </c>
      <c r="Q3903" t="s">
        <v>151</v>
      </c>
      <c r="R3903" t="s">
        <v>7049</v>
      </c>
      <c r="S3903" t="s">
        <v>74</v>
      </c>
      <c r="T3903" t="s">
        <v>164</v>
      </c>
      <c r="U3903" t="s">
        <v>7050</v>
      </c>
      <c r="V3903">
        <v>47.984000000000002</v>
      </c>
      <c r="W3903">
        <v>2</v>
      </c>
      <c r="X3903" s="9">
        <f>Table1[[#This Row],[Discount]]</f>
        <v>0.2</v>
      </c>
      <c r="Y3903">
        <v>0.2</v>
      </c>
      <c r="Z3903">
        <v>-1.199600000000002</v>
      </c>
    </row>
    <row r="3904" spans="1:26" ht="16" x14ac:dyDescent="0.2">
      <c r="A3904">
        <v>3903</v>
      </c>
      <c r="B3904" t="s">
        <v>7051</v>
      </c>
      <c r="C3904" s="1">
        <v>41184</v>
      </c>
      <c r="D3904">
        <f>YEAR(Table1[[#This Row],[Order Date]])</f>
        <v>2012</v>
      </c>
      <c r="E3904">
        <f>MONTH(Table1[[#This Row],[Order Date]])</f>
        <v>10</v>
      </c>
      <c r="F3904" t="str">
        <f>Table1[[#This Row],[Order Year]]&amp;"-"&amp;Table1[[#This Row],[Order Month]]</f>
        <v>2012-10</v>
      </c>
      <c r="G3904" s="5">
        <f>YEAR(Table1[[#This Row],[Order Date]])*100 + MONTH(Table1[[#This Row],[Order Date]])</f>
        <v>201210</v>
      </c>
      <c r="H3904" s="1">
        <v>41189</v>
      </c>
      <c r="I3904" t="s">
        <v>26</v>
      </c>
      <c r="J3904" t="s">
        <v>380</v>
      </c>
      <c r="K3904" t="s">
        <v>381</v>
      </c>
      <c r="L3904" t="s">
        <v>105</v>
      </c>
      <c r="M3904" t="s">
        <v>30</v>
      </c>
      <c r="N3904" t="s">
        <v>45</v>
      </c>
      <c r="O3904" t="s">
        <v>46</v>
      </c>
      <c r="P3904">
        <v>90045</v>
      </c>
      <c r="Q3904" t="s">
        <v>47</v>
      </c>
      <c r="R3904" t="s">
        <v>4893</v>
      </c>
      <c r="S3904" t="s">
        <v>49</v>
      </c>
      <c r="T3904" t="s">
        <v>62</v>
      </c>
      <c r="U3904" t="s">
        <v>4894</v>
      </c>
      <c r="V3904">
        <v>270.33999999999997</v>
      </c>
      <c r="W3904">
        <v>14</v>
      </c>
      <c r="X3904" s="9">
        <f>Table1[[#This Row],[Discount]]</f>
        <v>0</v>
      </c>
      <c r="Y3904">
        <v>0</v>
      </c>
      <c r="Z3904">
        <v>75.6952</v>
      </c>
    </row>
    <row r="3905" spans="1:26" ht="16" x14ac:dyDescent="0.2">
      <c r="A3905">
        <v>3904</v>
      </c>
      <c r="B3905" t="s">
        <v>7052</v>
      </c>
      <c r="C3905" s="1">
        <v>41004</v>
      </c>
      <c r="D3905">
        <f>YEAR(Table1[[#This Row],[Order Date]])</f>
        <v>2012</v>
      </c>
      <c r="E3905">
        <f>MONTH(Table1[[#This Row],[Order Date]])</f>
        <v>4</v>
      </c>
      <c r="F3905" t="str">
        <f>Table1[[#This Row],[Order Year]]&amp;"-"&amp;Table1[[#This Row],[Order Month]]</f>
        <v>2012-4</v>
      </c>
      <c r="G3905" s="5">
        <f>YEAR(Table1[[#This Row],[Order Date]])*100 + MONTH(Table1[[#This Row],[Order Date]])</f>
        <v>201204</v>
      </c>
      <c r="H3905" s="1">
        <v>41009</v>
      </c>
      <c r="I3905" t="s">
        <v>53</v>
      </c>
      <c r="J3905" t="s">
        <v>7053</v>
      </c>
      <c r="K3905" t="s">
        <v>7054</v>
      </c>
      <c r="L3905" t="s">
        <v>105</v>
      </c>
      <c r="M3905" t="s">
        <v>30</v>
      </c>
      <c r="N3905" t="s">
        <v>149</v>
      </c>
      <c r="O3905" t="s">
        <v>150</v>
      </c>
      <c r="P3905">
        <v>19143</v>
      </c>
      <c r="Q3905" t="s">
        <v>151</v>
      </c>
      <c r="R3905" t="s">
        <v>5296</v>
      </c>
      <c r="S3905" t="s">
        <v>49</v>
      </c>
      <c r="T3905" t="s">
        <v>81</v>
      </c>
      <c r="U3905" t="s">
        <v>5297</v>
      </c>
      <c r="V3905">
        <v>98.111999999999995</v>
      </c>
      <c r="W3905">
        <v>7</v>
      </c>
      <c r="X3905" s="9">
        <f>Table1[[#This Row],[Discount]]</f>
        <v>0.2</v>
      </c>
      <c r="Y3905">
        <v>0.2</v>
      </c>
      <c r="Z3905">
        <v>18.396000000000001</v>
      </c>
    </row>
    <row r="3906" spans="1:26" ht="16" x14ac:dyDescent="0.2">
      <c r="A3906">
        <v>3905</v>
      </c>
      <c r="B3906" t="s">
        <v>7052</v>
      </c>
      <c r="C3906" s="1">
        <v>41004</v>
      </c>
      <c r="D3906">
        <f>YEAR(Table1[[#This Row],[Order Date]])</f>
        <v>2012</v>
      </c>
      <c r="E3906">
        <f>MONTH(Table1[[#This Row],[Order Date]])</f>
        <v>4</v>
      </c>
      <c r="F3906" t="str">
        <f>Table1[[#This Row],[Order Year]]&amp;"-"&amp;Table1[[#This Row],[Order Month]]</f>
        <v>2012-4</v>
      </c>
      <c r="G3906" s="5">
        <f>YEAR(Table1[[#This Row],[Order Date]])*100 + MONTH(Table1[[#This Row],[Order Date]])</f>
        <v>201204</v>
      </c>
      <c r="H3906" s="1">
        <v>41009</v>
      </c>
      <c r="I3906" t="s">
        <v>53</v>
      </c>
      <c r="J3906" t="s">
        <v>7053</v>
      </c>
      <c r="K3906" t="s">
        <v>7054</v>
      </c>
      <c r="L3906" t="s">
        <v>105</v>
      </c>
      <c r="M3906" t="s">
        <v>30</v>
      </c>
      <c r="N3906" t="s">
        <v>149</v>
      </c>
      <c r="O3906" t="s">
        <v>150</v>
      </c>
      <c r="P3906">
        <v>19143</v>
      </c>
      <c r="Q3906" t="s">
        <v>151</v>
      </c>
      <c r="R3906" t="s">
        <v>2798</v>
      </c>
      <c r="S3906" t="s">
        <v>49</v>
      </c>
      <c r="T3906" t="s">
        <v>62</v>
      </c>
      <c r="U3906" t="s">
        <v>2799</v>
      </c>
      <c r="V3906">
        <v>563.80799999999999</v>
      </c>
      <c r="W3906">
        <v>4</v>
      </c>
      <c r="X3906" s="9">
        <f>Table1[[#This Row],[Discount]]</f>
        <v>0.2</v>
      </c>
      <c r="Y3906">
        <v>0.2</v>
      </c>
      <c r="Z3906">
        <v>21.142799999999966</v>
      </c>
    </row>
    <row r="3907" spans="1:26" ht="16" x14ac:dyDescent="0.2">
      <c r="A3907">
        <v>3906</v>
      </c>
      <c r="B3907" t="s">
        <v>7052</v>
      </c>
      <c r="C3907" s="1">
        <v>41004</v>
      </c>
      <c r="D3907">
        <f>YEAR(Table1[[#This Row],[Order Date]])</f>
        <v>2012</v>
      </c>
      <c r="E3907">
        <f>MONTH(Table1[[#This Row],[Order Date]])</f>
        <v>4</v>
      </c>
      <c r="F3907" t="str">
        <f>Table1[[#This Row],[Order Year]]&amp;"-"&amp;Table1[[#This Row],[Order Month]]</f>
        <v>2012-4</v>
      </c>
      <c r="G3907" s="5">
        <f>YEAR(Table1[[#This Row],[Order Date]])*100 + MONTH(Table1[[#This Row],[Order Date]])</f>
        <v>201204</v>
      </c>
      <c r="H3907" s="1">
        <v>41009</v>
      </c>
      <c r="I3907" t="s">
        <v>53</v>
      </c>
      <c r="J3907" t="s">
        <v>7053</v>
      </c>
      <c r="K3907" t="s">
        <v>7054</v>
      </c>
      <c r="L3907" t="s">
        <v>105</v>
      </c>
      <c r="M3907" t="s">
        <v>30</v>
      </c>
      <c r="N3907" t="s">
        <v>149</v>
      </c>
      <c r="O3907" t="s">
        <v>150</v>
      </c>
      <c r="P3907">
        <v>19143</v>
      </c>
      <c r="Q3907" t="s">
        <v>151</v>
      </c>
      <c r="R3907" t="s">
        <v>3297</v>
      </c>
      <c r="S3907" t="s">
        <v>49</v>
      </c>
      <c r="T3907" t="s">
        <v>78</v>
      </c>
      <c r="U3907" t="s">
        <v>3298</v>
      </c>
      <c r="V3907">
        <v>10.428000000000001</v>
      </c>
      <c r="W3907">
        <v>4</v>
      </c>
      <c r="X3907" s="9">
        <f>Table1[[#This Row],[Discount]]</f>
        <v>0.7</v>
      </c>
      <c r="Y3907">
        <v>0.7</v>
      </c>
      <c r="Z3907">
        <v>-6.9519999999999982</v>
      </c>
    </row>
    <row r="3908" spans="1:26" ht="16" x14ac:dyDescent="0.2">
      <c r="A3908">
        <v>3907</v>
      </c>
      <c r="B3908" t="s">
        <v>7052</v>
      </c>
      <c r="C3908" s="1">
        <v>41004</v>
      </c>
      <c r="D3908">
        <f>YEAR(Table1[[#This Row],[Order Date]])</f>
        <v>2012</v>
      </c>
      <c r="E3908">
        <f>MONTH(Table1[[#This Row],[Order Date]])</f>
        <v>4</v>
      </c>
      <c r="F3908" t="str">
        <f>Table1[[#This Row],[Order Year]]&amp;"-"&amp;Table1[[#This Row],[Order Month]]</f>
        <v>2012-4</v>
      </c>
      <c r="G3908" s="5">
        <f>YEAR(Table1[[#This Row],[Order Date]])*100 + MONTH(Table1[[#This Row],[Order Date]])</f>
        <v>201204</v>
      </c>
      <c r="H3908" s="1">
        <v>41009</v>
      </c>
      <c r="I3908" t="s">
        <v>53</v>
      </c>
      <c r="J3908" t="s">
        <v>7053</v>
      </c>
      <c r="K3908" t="s">
        <v>7054</v>
      </c>
      <c r="L3908" t="s">
        <v>105</v>
      </c>
      <c r="M3908" t="s">
        <v>30</v>
      </c>
      <c r="N3908" t="s">
        <v>149</v>
      </c>
      <c r="O3908" t="s">
        <v>150</v>
      </c>
      <c r="P3908">
        <v>19143</v>
      </c>
      <c r="Q3908" t="s">
        <v>151</v>
      </c>
      <c r="R3908" t="s">
        <v>5347</v>
      </c>
      <c r="S3908" t="s">
        <v>35</v>
      </c>
      <c r="T3908" t="s">
        <v>68</v>
      </c>
      <c r="U3908" t="s">
        <v>5348</v>
      </c>
      <c r="V3908">
        <v>547.13599999999997</v>
      </c>
      <c r="W3908">
        <v>4</v>
      </c>
      <c r="X3908" s="9">
        <f>Table1[[#This Row],[Discount]]</f>
        <v>0.2</v>
      </c>
      <c r="Y3908">
        <v>0.2</v>
      </c>
      <c r="Z3908">
        <v>-68.392000000000053</v>
      </c>
    </row>
    <row r="3909" spans="1:26" ht="16" x14ac:dyDescent="0.2">
      <c r="A3909">
        <v>3908</v>
      </c>
      <c r="B3909" t="s">
        <v>7052</v>
      </c>
      <c r="C3909" s="1">
        <v>41004</v>
      </c>
      <c r="D3909">
        <f>YEAR(Table1[[#This Row],[Order Date]])</f>
        <v>2012</v>
      </c>
      <c r="E3909">
        <f>MONTH(Table1[[#This Row],[Order Date]])</f>
        <v>4</v>
      </c>
      <c r="F3909" t="str">
        <f>Table1[[#This Row],[Order Year]]&amp;"-"&amp;Table1[[#This Row],[Order Month]]</f>
        <v>2012-4</v>
      </c>
      <c r="G3909" s="5">
        <f>YEAR(Table1[[#This Row],[Order Date]])*100 + MONTH(Table1[[#This Row],[Order Date]])</f>
        <v>201204</v>
      </c>
      <c r="H3909" s="1">
        <v>41009</v>
      </c>
      <c r="I3909" t="s">
        <v>53</v>
      </c>
      <c r="J3909" t="s">
        <v>7053</v>
      </c>
      <c r="K3909" t="s">
        <v>7054</v>
      </c>
      <c r="L3909" t="s">
        <v>105</v>
      </c>
      <c r="M3909" t="s">
        <v>30</v>
      </c>
      <c r="N3909" t="s">
        <v>149</v>
      </c>
      <c r="O3909" t="s">
        <v>150</v>
      </c>
      <c r="P3909">
        <v>19143</v>
      </c>
      <c r="Q3909" t="s">
        <v>151</v>
      </c>
      <c r="R3909" t="s">
        <v>1939</v>
      </c>
      <c r="S3909" t="s">
        <v>74</v>
      </c>
      <c r="T3909" t="s">
        <v>75</v>
      </c>
      <c r="U3909" t="s">
        <v>1940</v>
      </c>
      <c r="V3909">
        <v>14.850000000000001</v>
      </c>
      <c r="W3909">
        <v>5</v>
      </c>
      <c r="X3909" s="9">
        <f>Table1[[#This Row],[Discount]]</f>
        <v>0.4</v>
      </c>
      <c r="Y3909">
        <v>0.4</v>
      </c>
      <c r="Z3909">
        <v>-3.2175000000000002</v>
      </c>
    </row>
    <row r="3910" spans="1:26" ht="16" x14ac:dyDescent="0.2">
      <c r="A3910">
        <v>3909</v>
      </c>
      <c r="B3910" t="s">
        <v>7052</v>
      </c>
      <c r="C3910" s="1">
        <v>41004</v>
      </c>
      <c r="D3910">
        <f>YEAR(Table1[[#This Row],[Order Date]])</f>
        <v>2012</v>
      </c>
      <c r="E3910">
        <f>MONTH(Table1[[#This Row],[Order Date]])</f>
        <v>4</v>
      </c>
      <c r="F3910" t="str">
        <f>Table1[[#This Row],[Order Year]]&amp;"-"&amp;Table1[[#This Row],[Order Month]]</f>
        <v>2012-4</v>
      </c>
      <c r="G3910" s="5">
        <f>YEAR(Table1[[#This Row],[Order Date]])*100 + MONTH(Table1[[#This Row],[Order Date]])</f>
        <v>201204</v>
      </c>
      <c r="H3910" s="1">
        <v>41009</v>
      </c>
      <c r="I3910" t="s">
        <v>53</v>
      </c>
      <c r="J3910" t="s">
        <v>7053</v>
      </c>
      <c r="K3910" t="s">
        <v>7054</v>
      </c>
      <c r="L3910" t="s">
        <v>105</v>
      </c>
      <c r="M3910" t="s">
        <v>30</v>
      </c>
      <c r="N3910" t="s">
        <v>149</v>
      </c>
      <c r="O3910" t="s">
        <v>150</v>
      </c>
      <c r="P3910">
        <v>19143</v>
      </c>
      <c r="Q3910" t="s">
        <v>151</v>
      </c>
      <c r="R3910" t="s">
        <v>473</v>
      </c>
      <c r="S3910" t="s">
        <v>74</v>
      </c>
      <c r="T3910" t="s">
        <v>75</v>
      </c>
      <c r="U3910" t="s">
        <v>474</v>
      </c>
      <c r="V3910">
        <v>41.988</v>
      </c>
      <c r="W3910">
        <v>2</v>
      </c>
      <c r="X3910" s="9">
        <f>Table1[[#This Row],[Discount]]</f>
        <v>0.4</v>
      </c>
      <c r="Y3910">
        <v>0.4</v>
      </c>
      <c r="Z3910">
        <v>-9.7972000000000037</v>
      </c>
    </row>
    <row r="3911" spans="1:26" ht="16" x14ac:dyDescent="0.2">
      <c r="A3911">
        <v>3910</v>
      </c>
      <c r="B3911" t="s">
        <v>7052</v>
      </c>
      <c r="C3911" s="1">
        <v>41004</v>
      </c>
      <c r="D3911">
        <f>YEAR(Table1[[#This Row],[Order Date]])</f>
        <v>2012</v>
      </c>
      <c r="E3911">
        <f>MONTH(Table1[[#This Row],[Order Date]])</f>
        <v>4</v>
      </c>
      <c r="F3911" t="str">
        <f>Table1[[#This Row],[Order Year]]&amp;"-"&amp;Table1[[#This Row],[Order Month]]</f>
        <v>2012-4</v>
      </c>
      <c r="G3911" s="5">
        <f>YEAR(Table1[[#This Row],[Order Date]])*100 + MONTH(Table1[[#This Row],[Order Date]])</f>
        <v>201204</v>
      </c>
      <c r="H3911" s="1">
        <v>41009</v>
      </c>
      <c r="I3911" t="s">
        <v>53</v>
      </c>
      <c r="J3911" t="s">
        <v>7053</v>
      </c>
      <c r="K3911" t="s">
        <v>7054</v>
      </c>
      <c r="L3911" t="s">
        <v>105</v>
      </c>
      <c r="M3911" t="s">
        <v>30</v>
      </c>
      <c r="N3911" t="s">
        <v>149</v>
      </c>
      <c r="O3911" t="s">
        <v>150</v>
      </c>
      <c r="P3911">
        <v>19143</v>
      </c>
      <c r="Q3911" t="s">
        <v>151</v>
      </c>
      <c r="R3911" t="s">
        <v>4748</v>
      </c>
      <c r="S3911" t="s">
        <v>35</v>
      </c>
      <c r="T3911" t="s">
        <v>68</v>
      </c>
      <c r="U3911" t="s">
        <v>4749</v>
      </c>
      <c r="V3911">
        <v>7.5840000000000005</v>
      </c>
      <c r="W3911">
        <v>1</v>
      </c>
      <c r="X3911" s="9">
        <f>Table1[[#This Row],[Discount]]</f>
        <v>0.2</v>
      </c>
      <c r="Y3911">
        <v>0.2</v>
      </c>
      <c r="Z3911">
        <v>2.37</v>
      </c>
    </row>
    <row r="3912" spans="1:26" ht="16" x14ac:dyDescent="0.2">
      <c r="A3912">
        <v>3911</v>
      </c>
      <c r="B3912" t="s">
        <v>7052</v>
      </c>
      <c r="C3912" s="1">
        <v>41004</v>
      </c>
      <c r="D3912">
        <f>YEAR(Table1[[#This Row],[Order Date]])</f>
        <v>2012</v>
      </c>
      <c r="E3912">
        <f>MONTH(Table1[[#This Row],[Order Date]])</f>
        <v>4</v>
      </c>
      <c r="F3912" t="str">
        <f>Table1[[#This Row],[Order Year]]&amp;"-"&amp;Table1[[#This Row],[Order Month]]</f>
        <v>2012-4</v>
      </c>
      <c r="G3912" s="5">
        <f>YEAR(Table1[[#This Row],[Order Date]])*100 + MONTH(Table1[[#This Row],[Order Date]])</f>
        <v>201204</v>
      </c>
      <c r="H3912" s="1">
        <v>41009</v>
      </c>
      <c r="I3912" t="s">
        <v>53</v>
      </c>
      <c r="J3912" t="s">
        <v>7053</v>
      </c>
      <c r="K3912" t="s">
        <v>7054</v>
      </c>
      <c r="L3912" t="s">
        <v>105</v>
      </c>
      <c r="M3912" t="s">
        <v>30</v>
      </c>
      <c r="N3912" t="s">
        <v>149</v>
      </c>
      <c r="O3912" t="s">
        <v>150</v>
      </c>
      <c r="P3912">
        <v>19143</v>
      </c>
      <c r="Q3912" t="s">
        <v>151</v>
      </c>
      <c r="R3912" t="s">
        <v>7055</v>
      </c>
      <c r="S3912" t="s">
        <v>35</v>
      </c>
      <c r="T3912" t="s">
        <v>36</v>
      </c>
      <c r="U3912" t="s">
        <v>7056</v>
      </c>
      <c r="V3912">
        <v>352.45</v>
      </c>
      <c r="W3912">
        <v>5</v>
      </c>
      <c r="X3912" s="9">
        <f>Table1[[#This Row],[Discount]]</f>
        <v>0.5</v>
      </c>
      <c r="Y3912">
        <v>0.5</v>
      </c>
      <c r="Z3912">
        <v>-211.47</v>
      </c>
    </row>
    <row r="3913" spans="1:26" ht="16" x14ac:dyDescent="0.2">
      <c r="A3913">
        <v>3912</v>
      </c>
      <c r="B3913" t="s">
        <v>7057</v>
      </c>
      <c r="C3913" s="1">
        <v>41796</v>
      </c>
      <c r="D3913">
        <f>YEAR(Table1[[#This Row],[Order Date]])</f>
        <v>2014</v>
      </c>
      <c r="E3913">
        <f>MONTH(Table1[[#This Row],[Order Date]])</f>
        <v>6</v>
      </c>
      <c r="F3913" t="str">
        <f>Table1[[#This Row],[Order Year]]&amp;"-"&amp;Table1[[#This Row],[Order Month]]</f>
        <v>2014-6</v>
      </c>
      <c r="G3913" s="5">
        <f>YEAR(Table1[[#This Row],[Order Date]])*100 + MONTH(Table1[[#This Row],[Order Date]])</f>
        <v>201406</v>
      </c>
      <c r="H3913" s="1">
        <v>41797</v>
      </c>
      <c r="I3913" t="s">
        <v>191</v>
      </c>
      <c r="J3913" t="s">
        <v>3830</v>
      </c>
      <c r="K3913" t="s">
        <v>3831</v>
      </c>
      <c r="L3913" t="s">
        <v>29</v>
      </c>
      <c r="M3913" t="s">
        <v>30</v>
      </c>
      <c r="N3913" t="s">
        <v>6433</v>
      </c>
      <c r="O3913" t="s">
        <v>107</v>
      </c>
      <c r="P3913">
        <v>77581</v>
      </c>
      <c r="Q3913" t="s">
        <v>108</v>
      </c>
      <c r="R3913" t="s">
        <v>7058</v>
      </c>
      <c r="S3913" t="s">
        <v>74</v>
      </c>
      <c r="T3913" t="s">
        <v>75</v>
      </c>
      <c r="U3913" t="s">
        <v>7059</v>
      </c>
      <c r="V3913">
        <v>470.37600000000009</v>
      </c>
      <c r="W3913">
        <v>3</v>
      </c>
      <c r="X3913" s="9">
        <f>Table1[[#This Row],[Discount]]</f>
        <v>0.2</v>
      </c>
      <c r="Y3913">
        <v>0.2</v>
      </c>
      <c r="Z3913">
        <v>52.917299999999955</v>
      </c>
    </row>
    <row r="3914" spans="1:26" ht="16" x14ac:dyDescent="0.2">
      <c r="A3914">
        <v>3913</v>
      </c>
      <c r="B3914" t="s">
        <v>7060</v>
      </c>
      <c r="C3914" s="1">
        <v>41901</v>
      </c>
      <c r="D3914">
        <f>YEAR(Table1[[#This Row],[Order Date]])</f>
        <v>2014</v>
      </c>
      <c r="E3914">
        <f>MONTH(Table1[[#This Row],[Order Date]])</f>
        <v>9</v>
      </c>
      <c r="F3914" t="str">
        <f>Table1[[#This Row],[Order Year]]&amp;"-"&amp;Table1[[#This Row],[Order Month]]</f>
        <v>2014-9</v>
      </c>
      <c r="G3914" s="5">
        <f>YEAR(Table1[[#This Row],[Order Date]])*100 + MONTH(Table1[[#This Row],[Order Date]])</f>
        <v>201409</v>
      </c>
      <c r="H3914" s="1">
        <v>41908</v>
      </c>
      <c r="I3914" t="s">
        <v>53</v>
      </c>
      <c r="J3914" t="s">
        <v>1321</v>
      </c>
      <c r="K3914" t="s">
        <v>1322</v>
      </c>
      <c r="L3914" t="s">
        <v>44</v>
      </c>
      <c r="M3914" t="s">
        <v>30</v>
      </c>
      <c r="N3914" t="s">
        <v>269</v>
      </c>
      <c r="O3914" t="s">
        <v>270</v>
      </c>
      <c r="P3914">
        <v>10035</v>
      </c>
      <c r="Q3914" t="s">
        <v>151</v>
      </c>
      <c r="R3914" t="s">
        <v>3874</v>
      </c>
      <c r="S3914" t="s">
        <v>49</v>
      </c>
      <c r="T3914" t="s">
        <v>93</v>
      </c>
      <c r="U3914" t="s">
        <v>3875</v>
      </c>
      <c r="V3914">
        <v>19.440000000000001</v>
      </c>
      <c r="W3914">
        <v>3</v>
      </c>
      <c r="X3914" s="9">
        <f>Table1[[#This Row],[Discount]]</f>
        <v>0</v>
      </c>
      <c r="Y3914">
        <v>0</v>
      </c>
      <c r="Z3914">
        <v>9.3312000000000008</v>
      </c>
    </row>
    <row r="3915" spans="1:26" ht="16" x14ac:dyDescent="0.2">
      <c r="A3915">
        <v>3914</v>
      </c>
      <c r="B3915" t="s">
        <v>7060</v>
      </c>
      <c r="C3915" s="1">
        <v>41901</v>
      </c>
      <c r="D3915">
        <f>YEAR(Table1[[#This Row],[Order Date]])</f>
        <v>2014</v>
      </c>
      <c r="E3915">
        <f>MONTH(Table1[[#This Row],[Order Date]])</f>
        <v>9</v>
      </c>
      <c r="F3915" t="str">
        <f>Table1[[#This Row],[Order Year]]&amp;"-"&amp;Table1[[#This Row],[Order Month]]</f>
        <v>2014-9</v>
      </c>
      <c r="G3915" s="5">
        <f>YEAR(Table1[[#This Row],[Order Date]])*100 + MONTH(Table1[[#This Row],[Order Date]])</f>
        <v>201409</v>
      </c>
      <c r="H3915" s="1">
        <v>41908</v>
      </c>
      <c r="I3915" t="s">
        <v>53</v>
      </c>
      <c r="J3915" t="s">
        <v>1321</v>
      </c>
      <c r="K3915" t="s">
        <v>1322</v>
      </c>
      <c r="L3915" t="s">
        <v>44</v>
      </c>
      <c r="M3915" t="s">
        <v>30</v>
      </c>
      <c r="N3915" t="s">
        <v>269</v>
      </c>
      <c r="O3915" t="s">
        <v>270</v>
      </c>
      <c r="P3915">
        <v>10035</v>
      </c>
      <c r="Q3915" t="s">
        <v>151</v>
      </c>
      <c r="R3915" t="s">
        <v>3409</v>
      </c>
      <c r="S3915" t="s">
        <v>35</v>
      </c>
      <c r="T3915" t="s">
        <v>68</v>
      </c>
      <c r="U3915" t="s">
        <v>3410</v>
      </c>
      <c r="V3915">
        <v>9.82</v>
      </c>
      <c r="W3915">
        <v>2</v>
      </c>
      <c r="X3915" s="9">
        <f>Table1[[#This Row],[Discount]]</f>
        <v>0</v>
      </c>
      <c r="Y3915">
        <v>0</v>
      </c>
      <c r="Z3915">
        <v>3.2405999999999997</v>
      </c>
    </row>
    <row r="3916" spans="1:26" ht="16" x14ac:dyDescent="0.2">
      <c r="A3916">
        <v>3915</v>
      </c>
      <c r="B3916" t="s">
        <v>7061</v>
      </c>
      <c r="C3916" s="1">
        <v>41839</v>
      </c>
      <c r="D3916">
        <f>YEAR(Table1[[#This Row],[Order Date]])</f>
        <v>2014</v>
      </c>
      <c r="E3916">
        <f>MONTH(Table1[[#This Row],[Order Date]])</f>
        <v>7</v>
      </c>
      <c r="F3916" t="str">
        <f>Table1[[#This Row],[Order Year]]&amp;"-"&amp;Table1[[#This Row],[Order Month]]</f>
        <v>2014-7</v>
      </c>
      <c r="G3916" s="5">
        <f>YEAR(Table1[[#This Row],[Order Date]])*100 + MONTH(Table1[[#This Row],[Order Date]])</f>
        <v>201407</v>
      </c>
      <c r="H3916" s="1">
        <v>41844</v>
      </c>
      <c r="I3916" t="s">
        <v>53</v>
      </c>
      <c r="J3916" t="s">
        <v>5158</v>
      </c>
      <c r="K3916" t="s">
        <v>5159</v>
      </c>
      <c r="L3916" t="s">
        <v>29</v>
      </c>
      <c r="M3916" t="s">
        <v>30</v>
      </c>
      <c r="N3916" t="s">
        <v>547</v>
      </c>
      <c r="O3916" t="s">
        <v>313</v>
      </c>
      <c r="P3916">
        <v>85023</v>
      </c>
      <c r="Q3916" t="s">
        <v>47</v>
      </c>
      <c r="R3916" t="s">
        <v>3329</v>
      </c>
      <c r="S3916" t="s">
        <v>35</v>
      </c>
      <c r="T3916" t="s">
        <v>59</v>
      </c>
      <c r="U3916" t="s">
        <v>3330</v>
      </c>
      <c r="V3916">
        <v>801.59999999999991</v>
      </c>
      <c r="W3916">
        <v>5</v>
      </c>
      <c r="X3916" s="9">
        <f>Table1[[#This Row],[Discount]]</f>
        <v>0.5</v>
      </c>
      <c r="Y3916">
        <v>0.5</v>
      </c>
      <c r="Z3916">
        <v>-448.89599999999996</v>
      </c>
    </row>
    <row r="3917" spans="1:26" ht="16" x14ac:dyDescent="0.2">
      <c r="A3917">
        <v>3916</v>
      </c>
      <c r="B3917" t="s">
        <v>7061</v>
      </c>
      <c r="C3917" s="1">
        <v>41839</v>
      </c>
      <c r="D3917">
        <f>YEAR(Table1[[#This Row],[Order Date]])</f>
        <v>2014</v>
      </c>
      <c r="E3917">
        <f>MONTH(Table1[[#This Row],[Order Date]])</f>
        <v>7</v>
      </c>
      <c r="F3917" t="str">
        <f>Table1[[#This Row],[Order Year]]&amp;"-"&amp;Table1[[#This Row],[Order Month]]</f>
        <v>2014-7</v>
      </c>
      <c r="G3917" s="5">
        <f>YEAR(Table1[[#This Row],[Order Date]])*100 + MONTH(Table1[[#This Row],[Order Date]])</f>
        <v>201407</v>
      </c>
      <c r="H3917" s="1">
        <v>41844</v>
      </c>
      <c r="I3917" t="s">
        <v>53</v>
      </c>
      <c r="J3917" t="s">
        <v>5158</v>
      </c>
      <c r="K3917" t="s">
        <v>5159</v>
      </c>
      <c r="L3917" t="s">
        <v>29</v>
      </c>
      <c r="M3917" t="s">
        <v>30</v>
      </c>
      <c r="N3917" t="s">
        <v>547</v>
      </c>
      <c r="O3917" t="s">
        <v>313</v>
      </c>
      <c r="P3917">
        <v>85023</v>
      </c>
      <c r="Q3917" t="s">
        <v>47</v>
      </c>
      <c r="R3917" t="s">
        <v>206</v>
      </c>
      <c r="S3917" t="s">
        <v>35</v>
      </c>
      <c r="T3917" t="s">
        <v>39</v>
      </c>
      <c r="U3917" t="s">
        <v>207</v>
      </c>
      <c r="V3917">
        <v>161.56800000000001</v>
      </c>
      <c r="W3917">
        <v>2</v>
      </c>
      <c r="X3917" s="9">
        <f>Table1[[#This Row],[Discount]]</f>
        <v>0.2</v>
      </c>
      <c r="Y3917">
        <v>0.2</v>
      </c>
      <c r="Z3917">
        <v>10.098000000000006</v>
      </c>
    </row>
    <row r="3918" spans="1:26" ht="16" x14ac:dyDescent="0.2">
      <c r="A3918">
        <v>3917</v>
      </c>
      <c r="B3918" t="s">
        <v>7061</v>
      </c>
      <c r="C3918" s="1">
        <v>41839</v>
      </c>
      <c r="D3918">
        <f>YEAR(Table1[[#This Row],[Order Date]])</f>
        <v>2014</v>
      </c>
      <c r="E3918">
        <f>MONTH(Table1[[#This Row],[Order Date]])</f>
        <v>7</v>
      </c>
      <c r="F3918" t="str">
        <f>Table1[[#This Row],[Order Year]]&amp;"-"&amp;Table1[[#This Row],[Order Month]]</f>
        <v>2014-7</v>
      </c>
      <c r="G3918" s="5">
        <f>YEAR(Table1[[#This Row],[Order Date]])*100 + MONTH(Table1[[#This Row],[Order Date]])</f>
        <v>201407</v>
      </c>
      <c r="H3918" s="1">
        <v>41844</v>
      </c>
      <c r="I3918" t="s">
        <v>53</v>
      </c>
      <c r="J3918" t="s">
        <v>5158</v>
      </c>
      <c r="K3918" t="s">
        <v>5159</v>
      </c>
      <c r="L3918" t="s">
        <v>29</v>
      </c>
      <c r="M3918" t="s">
        <v>30</v>
      </c>
      <c r="N3918" t="s">
        <v>547</v>
      </c>
      <c r="O3918" t="s">
        <v>313</v>
      </c>
      <c r="P3918">
        <v>85023</v>
      </c>
      <c r="Q3918" t="s">
        <v>47</v>
      </c>
      <c r="R3918" t="s">
        <v>7062</v>
      </c>
      <c r="S3918" t="s">
        <v>49</v>
      </c>
      <c r="T3918" t="s">
        <v>93</v>
      </c>
      <c r="U3918" t="s">
        <v>7063</v>
      </c>
      <c r="V3918">
        <v>16.096</v>
      </c>
      <c r="W3918">
        <v>2</v>
      </c>
      <c r="X3918" s="9">
        <f>Table1[[#This Row],[Discount]]</f>
        <v>0.2</v>
      </c>
      <c r="Y3918">
        <v>0.2</v>
      </c>
      <c r="Z3918">
        <v>5.2312000000000003</v>
      </c>
    </row>
    <row r="3919" spans="1:26" ht="16" x14ac:dyDescent="0.2">
      <c r="A3919">
        <v>3918</v>
      </c>
      <c r="B3919" t="s">
        <v>7061</v>
      </c>
      <c r="C3919" s="1">
        <v>41839</v>
      </c>
      <c r="D3919">
        <f>YEAR(Table1[[#This Row],[Order Date]])</f>
        <v>2014</v>
      </c>
      <c r="E3919">
        <f>MONTH(Table1[[#This Row],[Order Date]])</f>
        <v>7</v>
      </c>
      <c r="F3919" t="str">
        <f>Table1[[#This Row],[Order Year]]&amp;"-"&amp;Table1[[#This Row],[Order Month]]</f>
        <v>2014-7</v>
      </c>
      <c r="G3919" s="5">
        <f>YEAR(Table1[[#This Row],[Order Date]])*100 + MONTH(Table1[[#This Row],[Order Date]])</f>
        <v>201407</v>
      </c>
      <c r="H3919" s="1">
        <v>41844</v>
      </c>
      <c r="I3919" t="s">
        <v>53</v>
      </c>
      <c r="J3919" t="s">
        <v>5158</v>
      </c>
      <c r="K3919" t="s">
        <v>5159</v>
      </c>
      <c r="L3919" t="s">
        <v>29</v>
      </c>
      <c r="M3919" t="s">
        <v>30</v>
      </c>
      <c r="N3919" t="s">
        <v>547</v>
      </c>
      <c r="O3919" t="s">
        <v>313</v>
      </c>
      <c r="P3919">
        <v>85023</v>
      </c>
      <c r="Q3919" t="s">
        <v>47</v>
      </c>
      <c r="R3919" t="s">
        <v>3311</v>
      </c>
      <c r="S3919" t="s">
        <v>49</v>
      </c>
      <c r="T3919" t="s">
        <v>78</v>
      </c>
      <c r="U3919" t="s">
        <v>3312</v>
      </c>
      <c r="V3919">
        <v>7.6560000000000006</v>
      </c>
      <c r="W3919">
        <v>4</v>
      </c>
      <c r="X3919" s="9">
        <f>Table1[[#This Row],[Discount]]</f>
        <v>0.7</v>
      </c>
      <c r="Y3919">
        <v>0.7</v>
      </c>
      <c r="Z3919">
        <v>-6.1247999999999987</v>
      </c>
    </row>
    <row r="3920" spans="1:26" ht="16" x14ac:dyDescent="0.2">
      <c r="A3920">
        <v>3919</v>
      </c>
      <c r="B3920" t="s">
        <v>7061</v>
      </c>
      <c r="C3920" s="1">
        <v>41839</v>
      </c>
      <c r="D3920">
        <f>YEAR(Table1[[#This Row],[Order Date]])</f>
        <v>2014</v>
      </c>
      <c r="E3920">
        <f>MONTH(Table1[[#This Row],[Order Date]])</f>
        <v>7</v>
      </c>
      <c r="F3920" t="str">
        <f>Table1[[#This Row],[Order Year]]&amp;"-"&amp;Table1[[#This Row],[Order Month]]</f>
        <v>2014-7</v>
      </c>
      <c r="G3920" s="5">
        <f>YEAR(Table1[[#This Row],[Order Date]])*100 + MONTH(Table1[[#This Row],[Order Date]])</f>
        <v>201407</v>
      </c>
      <c r="H3920" s="1">
        <v>41844</v>
      </c>
      <c r="I3920" t="s">
        <v>53</v>
      </c>
      <c r="J3920" t="s">
        <v>5158</v>
      </c>
      <c r="K3920" t="s">
        <v>5159</v>
      </c>
      <c r="L3920" t="s">
        <v>29</v>
      </c>
      <c r="M3920" t="s">
        <v>30</v>
      </c>
      <c r="N3920" t="s">
        <v>547</v>
      </c>
      <c r="O3920" t="s">
        <v>313</v>
      </c>
      <c r="P3920">
        <v>85023</v>
      </c>
      <c r="Q3920" t="s">
        <v>47</v>
      </c>
      <c r="R3920" t="s">
        <v>339</v>
      </c>
      <c r="S3920" t="s">
        <v>35</v>
      </c>
      <c r="T3920" t="s">
        <v>39</v>
      </c>
      <c r="U3920" t="s">
        <v>340</v>
      </c>
      <c r="V3920">
        <v>311.97600000000006</v>
      </c>
      <c r="W3920">
        <v>3</v>
      </c>
      <c r="X3920" s="9">
        <f>Table1[[#This Row],[Discount]]</f>
        <v>0.2</v>
      </c>
      <c r="Y3920">
        <v>0.2</v>
      </c>
      <c r="Z3920">
        <v>-42.89670000000001</v>
      </c>
    </row>
    <row r="3921" spans="1:26" ht="16" x14ac:dyDescent="0.2">
      <c r="A3921">
        <v>3920</v>
      </c>
      <c r="B3921" t="s">
        <v>7064</v>
      </c>
      <c r="C3921" s="1">
        <v>41244</v>
      </c>
      <c r="D3921">
        <f>YEAR(Table1[[#This Row],[Order Date]])</f>
        <v>2012</v>
      </c>
      <c r="E3921">
        <f>MONTH(Table1[[#This Row],[Order Date]])</f>
        <v>12</v>
      </c>
      <c r="F3921" t="str">
        <f>Table1[[#This Row],[Order Year]]&amp;"-"&amp;Table1[[#This Row],[Order Month]]</f>
        <v>2012-12</v>
      </c>
      <c r="G3921" s="5">
        <f>YEAR(Table1[[#This Row],[Order Date]])*100 + MONTH(Table1[[#This Row],[Order Date]])</f>
        <v>201212</v>
      </c>
      <c r="H3921" s="1">
        <v>41250</v>
      </c>
      <c r="I3921" t="s">
        <v>53</v>
      </c>
      <c r="J3921" t="s">
        <v>3942</v>
      </c>
      <c r="K3921" t="s">
        <v>3943</v>
      </c>
      <c r="L3921" t="s">
        <v>44</v>
      </c>
      <c r="M3921" t="s">
        <v>30</v>
      </c>
      <c r="N3921" t="s">
        <v>4877</v>
      </c>
      <c r="O3921" t="s">
        <v>322</v>
      </c>
      <c r="P3921">
        <v>23320</v>
      </c>
      <c r="Q3921" t="s">
        <v>33</v>
      </c>
      <c r="R3921" t="s">
        <v>1638</v>
      </c>
      <c r="S3921" t="s">
        <v>49</v>
      </c>
      <c r="T3921" t="s">
        <v>62</v>
      </c>
      <c r="U3921" t="s">
        <v>1639</v>
      </c>
      <c r="V3921">
        <v>61.68</v>
      </c>
      <c r="W3921">
        <v>4</v>
      </c>
      <c r="X3921" s="9">
        <f>Table1[[#This Row],[Discount]]</f>
        <v>0</v>
      </c>
      <c r="Y3921">
        <v>0</v>
      </c>
      <c r="Z3921">
        <v>16.653600000000004</v>
      </c>
    </row>
    <row r="3922" spans="1:26" ht="16" x14ac:dyDescent="0.2">
      <c r="A3922">
        <v>3921</v>
      </c>
      <c r="B3922" t="s">
        <v>7064</v>
      </c>
      <c r="C3922" s="1">
        <v>41244</v>
      </c>
      <c r="D3922">
        <f>YEAR(Table1[[#This Row],[Order Date]])</f>
        <v>2012</v>
      </c>
      <c r="E3922">
        <f>MONTH(Table1[[#This Row],[Order Date]])</f>
        <v>12</v>
      </c>
      <c r="F3922" t="str">
        <f>Table1[[#This Row],[Order Year]]&amp;"-"&amp;Table1[[#This Row],[Order Month]]</f>
        <v>2012-12</v>
      </c>
      <c r="G3922" s="5">
        <f>YEAR(Table1[[#This Row],[Order Date]])*100 + MONTH(Table1[[#This Row],[Order Date]])</f>
        <v>201212</v>
      </c>
      <c r="H3922" s="1">
        <v>41250</v>
      </c>
      <c r="I3922" t="s">
        <v>53</v>
      </c>
      <c r="J3922" t="s">
        <v>3942</v>
      </c>
      <c r="K3922" t="s">
        <v>3943</v>
      </c>
      <c r="L3922" t="s">
        <v>44</v>
      </c>
      <c r="M3922" t="s">
        <v>30</v>
      </c>
      <c r="N3922" t="s">
        <v>4877</v>
      </c>
      <c r="O3922" t="s">
        <v>322</v>
      </c>
      <c r="P3922">
        <v>23320</v>
      </c>
      <c r="Q3922" t="s">
        <v>33</v>
      </c>
      <c r="R3922" t="s">
        <v>5784</v>
      </c>
      <c r="S3922" t="s">
        <v>49</v>
      </c>
      <c r="T3922" t="s">
        <v>78</v>
      </c>
      <c r="U3922" t="s">
        <v>5785</v>
      </c>
      <c r="V3922">
        <v>63.96</v>
      </c>
      <c r="W3922">
        <v>4</v>
      </c>
      <c r="X3922" s="9">
        <f>Table1[[#This Row],[Discount]]</f>
        <v>0</v>
      </c>
      <c r="Y3922">
        <v>0</v>
      </c>
      <c r="Z3922">
        <v>30.700800000000001</v>
      </c>
    </row>
    <row r="3923" spans="1:26" ht="16" x14ac:dyDescent="0.2">
      <c r="A3923">
        <v>3922</v>
      </c>
      <c r="B3923" t="s">
        <v>7065</v>
      </c>
      <c r="C3923" s="1">
        <v>41454</v>
      </c>
      <c r="D3923">
        <f>YEAR(Table1[[#This Row],[Order Date]])</f>
        <v>2013</v>
      </c>
      <c r="E3923">
        <f>MONTH(Table1[[#This Row],[Order Date]])</f>
        <v>6</v>
      </c>
      <c r="F3923" t="str">
        <f>Table1[[#This Row],[Order Year]]&amp;"-"&amp;Table1[[#This Row],[Order Month]]</f>
        <v>2013-6</v>
      </c>
      <c r="G3923" s="5">
        <f>YEAR(Table1[[#This Row],[Order Date]])*100 + MONTH(Table1[[#This Row],[Order Date]])</f>
        <v>201306</v>
      </c>
      <c r="H3923" s="1">
        <v>41458</v>
      </c>
      <c r="I3923" t="s">
        <v>26</v>
      </c>
      <c r="J3923" t="s">
        <v>2387</v>
      </c>
      <c r="K3923" t="s">
        <v>2388</v>
      </c>
      <c r="L3923" t="s">
        <v>29</v>
      </c>
      <c r="M3923" t="s">
        <v>30</v>
      </c>
      <c r="N3923" t="s">
        <v>306</v>
      </c>
      <c r="O3923" t="s">
        <v>214</v>
      </c>
      <c r="P3923">
        <v>60610</v>
      </c>
      <c r="Q3923" t="s">
        <v>108</v>
      </c>
      <c r="R3923" t="s">
        <v>6385</v>
      </c>
      <c r="S3923" t="s">
        <v>74</v>
      </c>
      <c r="T3923" t="s">
        <v>75</v>
      </c>
      <c r="U3923" t="s">
        <v>6386</v>
      </c>
      <c r="V3923">
        <v>359.97600000000006</v>
      </c>
      <c r="W3923">
        <v>3</v>
      </c>
      <c r="X3923" s="9">
        <f>Table1[[#This Row],[Discount]]</f>
        <v>0.2</v>
      </c>
      <c r="Y3923">
        <v>0.2</v>
      </c>
      <c r="Z3923">
        <v>35.997600000000006</v>
      </c>
    </row>
    <row r="3924" spans="1:26" ht="16" x14ac:dyDescent="0.2">
      <c r="A3924">
        <v>3923</v>
      </c>
      <c r="B3924" t="s">
        <v>7066</v>
      </c>
      <c r="C3924" s="1">
        <v>41880</v>
      </c>
      <c r="D3924">
        <f>YEAR(Table1[[#This Row],[Order Date]])</f>
        <v>2014</v>
      </c>
      <c r="E3924">
        <f>MONTH(Table1[[#This Row],[Order Date]])</f>
        <v>8</v>
      </c>
      <c r="F3924" t="str">
        <f>Table1[[#This Row],[Order Year]]&amp;"-"&amp;Table1[[#This Row],[Order Month]]</f>
        <v>2014-8</v>
      </c>
      <c r="G3924" s="5">
        <f>YEAR(Table1[[#This Row],[Order Date]])*100 + MONTH(Table1[[#This Row],[Order Date]])</f>
        <v>201408</v>
      </c>
      <c r="H3924" s="1">
        <v>41884</v>
      </c>
      <c r="I3924" t="s">
        <v>53</v>
      </c>
      <c r="J3924" t="s">
        <v>2125</v>
      </c>
      <c r="K3924" t="s">
        <v>2126</v>
      </c>
      <c r="L3924" t="s">
        <v>29</v>
      </c>
      <c r="M3924" t="s">
        <v>30</v>
      </c>
      <c r="N3924" t="s">
        <v>306</v>
      </c>
      <c r="O3924" t="s">
        <v>214</v>
      </c>
      <c r="P3924">
        <v>60623</v>
      </c>
      <c r="Q3924" t="s">
        <v>108</v>
      </c>
      <c r="R3924" t="s">
        <v>916</v>
      </c>
      <c r="S3924" t="s">
        <v>49</v>
      </c>
      <c r="T3924" t="s">
        <v>93</v>
      </c>
      <c r="U3924" t="s">
        <v>917</v>
      </c>
      <c r="V3924">
        <v>25.344000000000001</v>
      </c>
      <c r="W3924">
        <v>6</v>
      </c>
      <c r="X3924" s="9">
        <f>Table1[[#This Row],[Discount]]</f>
        <v>0.2</v>
      </c>
      <c r="Y3924">
        <v>0.2</v>
      </c>
      <c r="Z3924">
        <v>7.92</v>
      </c>
    </row>
    <row r="3925" spans="1:26" ht="16" x14ac:dyDescent="0.2">
      <c r="A3925">
        <v>3924</v>
      </c>
      <c r="B3925" t="s">
        <v>7066</v>
      </c>
      <c r="C3925" s="1">
        <v>41880</v>
      </c>
      <c r="D3925">
        <f>YEAR(Table1[[#This Row],[Order Date]])</f>
        <v>2014</v>
      </c>
      <c r="E3925">
        <f>MONTH(Table1[[#This Row],[Order Date]])</f>
        <v>8</v>
      </c>
      <c r="F3925" t="str">
        <f>Table1[[#This Row],[Order Year]]&amp;"-"&amp;Table1[[#This Row],[Order Month]]</f>
        <v>2014-8</v>
      </c>
      <c r="G3925" s="5">
        <f>YEAR(Table1[[#This Row],[Order Date]])*100 + MONTH(Table1[[#This Row],[Order Date]])</f>
        <v>201408</v>
      </c>
      <c r="H3925" s="1">
        <v>41884</v>
      </c>
      <c r="I3925" t="s">
        <v>53</v>
      </c>
      <c r="J3925" t="s">
        <v>2125</v>
      </c>
      <c r="K3925" t="s">
        <v>2126</v>
      </c>
      <c r="L3925" t="s">
        <v>29</v>
      </c>
      <c r="M3925" t="s">
        <v>30</v>
      </c>
      <c r="N3925" t="s">
        <v>306</v>
      </c>
      <c r="O3925" t="s">
        <v>214</v>
      </c>
      <c r="P3925">
        <v>60623</v>
      </c>
      <c r="Q3925" t="s">
        <v>108</v>
      </c>
      <c r="R3925" t="s">
        <v>7067</v>
      </c>
      <c r="S3925" t="s">
        <v>49</v>
      </c>
      <c r="T3925" t="s">
        <v>93</v>
      </c>
      <c r="U3925" t="s">
        <v>7068</v>
      </c>
      <c r="V3925">
        <v>26.720000000000002</v>
      </c>
      <c r="W3925">
        <v>5</v>
      </c>
      <c r="X3925" s="9">
        <f>Table1[[#This Row],[Discount]]</f>
        <v>0.2</v>
      </c>
      <c r="Y3925">
        <v>0.2</v>
      </c>
      <c r="Z3925">
        <v>9.3520000000000003</v>
      </c>
    </row>
    <row r="3926" spans="1:26" ht="16" x14ac:dyDescent="0.2">
      <c r="A3926">
        <v>3925</v>
      </c>
      <c r="B3926" t="s">
        <v>7069</v>
      </c>
      <c r="C3926" s="1">
        <v>40803</v>
      </c>
      <c r="D3926">
        <f>YEAR(Table1[[#This Row],[Order Date]])</f>
        <v>2011</v>
      </c>
      <c r="E3926">
        <f>MONTH(Table1[[#This Row],[Order Date]])</f>
        <v>9</v>
      </c>
      <c r="F3926" t="str">
        <f>Table1[[#This Row],[Order Year]]&amp;"-"&amp;Table1[[#This Row],[Order Month]]</f>
        <v>2011-9</v>
      </c>
      <c r="G3926" s="5">
        <f>YEAR(Table1[[#This Row],[Order Date]])*100 + MONTH(Table1[[#This Row],[Order Date]])</f>
        <v>201109</v>
      </c>
      <c r="H3926" s="1">
        <v>40807</v>
      </c>
      <c r="I3926" t="s">
        <v>53</v>
      </c>
      <c r="J3926" t="s">
        <v>1757</v>
      </c>
      <c r="K3926" t="s">
        <v>1758</v>
      </c>
      <c r="L3926" t="s">
        <v>29</v>
      </c>
      <c r="M3926" t="s">
        <v>30</v>
      </c>
      <c r="N3926" t="s">
        <v>98</v>
      </c>
      <c r="O3926" t="s">
        <v>99</v>
      </c>
      <c r="P3926">
        <v>98103</v>
      </c>
      <c r="Q3926" t="s">
        <v>47</v>
      </c>
      <c r="R3926" t="s">
        <v>1801</v>
      </c>
      <c r="S3926" t="s">
        <v>49</v>
      </c>
      <c r="T3926" t="s">
        <v>62</v>
      </c>
      <c r="U3926" t="s">
        <v>1802</v>
      </c>
      <c r="V3926">
        <v>30.28</v>
      </c>
      <c r="W3926">
        <v>2</v>
      </c>
      <c r="X3926" s="9">
        <f>Table1[[#This Row],[Discount]]</f>
        <v>0</v>
      </c>
      <c r="Y3926">
        <v>0</v>
      </c>
      <c r="Z3926">
        <v>1.2111999999999981</v>
      </c>
    </row>
    <row r="3927" spans="1:26" ht="16" x14ac:dyDescent="0.2">
      <c r="A3927">
        <v>3926</v>
      </c>
      <c r="B3927" t="s">
        <v>7069</v>
      </c>
      <c r="C3927" s="1">
        <v>40803</v>
      </c>
      <c r="D3927">
        <f>YEAR(Table1[[#This Row],[Order Date]])</f>
        <v>2011</v>
      </c>
      <c r="E3927">
        <f>MONTH(Table1[[#This Row],[Order Date]])</f>
        <v>9</v>
      </c>
      <c r="F3927" t="str">
        <f>Table1[[#This Row],[Order Year]]&amp;"-"&amp;Table1[[#This Row],[Order Month]]</f>
        <v>2011-9</v>
      </c>
      <c r="G3927" s="5">
        <f>YEAR(Table1[[#This Row],[Order Date]])*100 + MONTH(Table1[[#This Row],[Order Date]])</f>
        <v>201109</v>
      </c>
      <c r="H3927" s="1">
        <v>40807</v>
      </c>
      <c r="I3927" t="s">
        <v>53</v>
      </c>
      <c r="J3927" t="s">
        <v>1757</v>
      </c>
      <c r="K3927" t="s">
        <v>1758</v>
      </c>
      <c r="L3927" t="s">
        <v>29</v>
      </c>
      <c r="M3927" t="s">
        <v>30</v>
      </c>
      <c r="N3927" t="s">
        <v>98</v>
      </c>
      <c r="O3927" t="s">
        <v>99</v>
      </c>
      <c r="P3927">
        <v>98103</v>
      </c>
      <c r="Q3927" t="s">
        <v>47</v>
      </c>
      <c r="R3927" t="s">
        <v>4893</v>
      </c>
      <c r="S3927" t="s">
        <v>49</v>
      </c>
      <c r="T3927" t="s">
        <v>62</v>
      </c>
      <c r="U3927" t="s">
        <v>4894</v>
      </c>
      <c r="V3927">
        <v>57.929999999999993</v>
      </c>
      <c r="W3927">
        <v>3</v>
      </c>
      <c r="X3927" s="9">
        <f>Table1[[#This Row],[Discount]]</f>
        <v>0</v>
      </c>
      <c r="Y3927">
        <v>0</v>
      </c>
      <c r="Z3927">
        <v>16.220400000000001</v>
      </c>
    </row>
    <row r="3928" spans="1:26" ht="16" x14ac:dyDescent="0.2">
      <c r="A3928">
        <v>3927</v>
      </c>
      <c r="B3928" t="s">
        <v>7069</v>
      </c>
      <c r="C3928" s="1">
        <v>40803</v>
      </c>
      <c r="D3928">
        <f>YEAR(Table1[[#This Row],[Order Date]])</f>
        <v>2011</v>
      </c>
      <c r="E3928">
        <f>MONTH(Table1[[#This Row],[Order Date]])</f>
        <v>9</v>
      </c>
      <c r="F3928" t="str">
        <f>Table1[[#This Row],[Order Year]]&amp;"-"&amp;Table1[[#This Row],[Order Month]]</f>
        <v>2011-9</v>
      </c>
      <c r="G3928" s="5">
        <f>YEAR(Table1[[#This Row],[Order Date]])*100 + MONTH(Table1[[#This Row],[Order Date]])</f>
        <v>201109</v>
      </c>
      <c r="H3928" s="1">
        <v>40807</v>
      </c>
      <c r="I3928" t="s">
        <v>53</v>
      </c>
      <c r="J3928" t="s">
        <v>1757</v>
      </c>
      <c r="K3928" t="s">
        <v>1758</v>
      </c>
      <c r="L3928" t="s">
        <v>29</v>
      </c>
      <c r="M3928" t="s">
        <v>30</v>
      </c>
      <c r="N3928" t="s">
        <v>98</v>
      </c>
      <c r="O3928" t="s">
        <v>99</v>
      </c>
      <c r="P3928">
        <v>98103</v>
      </c>
      <c r="Q3928" t="s">
        <v>47</v>
      </c>
      <c r="R3928" t="s">
        <v>5701</v>
      </c>
      <c r="S3928" t="s">
        <v>35</v>
      </c>
      <c r="T3928" t="s">
        <v>68</v>
      </c>
      <c r="U3928" t="s">
        <v>5702</v>
      </c>
      <c r="V3928">
        <v>35.340000000000003</v>
      </c>
      <c r="W3928">
        <v>2</v>
      </c>
      <c r="X3928" s="9">
        <f>Table1[[#This Row],[Discount]]</f>
        <v>0</v>
      </c>
      <c r="Y3928">
        <v>0</v>
      </c>
      <c r="Z3928">
        <v>13.429200000000002</v>
      </c>
    </row>
    <row r="3929" spans="1:26" ht="16" x14ac:dyDescent="0.2">
      <c r="A3929">
        <v>3928</v>
      </c>
      <c r="B3929" t="s">
        <v>7069</v>
      </c>
      <c r="C3929" s="1">
        <v>40803</v>
      </c>
      <c r="D3929">
        <f>YEAR(Table1[[#This Row],[Order Date]])</f>
        <v>2011</v>
      </c>
      <c r="E3929">
        <f>MONTH(Table1[[#This Row],[Order Date]])</f>
        <v>9</v>
      </c>
      <c r="F3929" t="str">
        <f>Table1[[#This Row],[Order Year]]&amp;"-"&amp;Table1[[#This Row],[Order Month]]</f>
        <v>2011-9</v>
      </c>
      <c r="G3929" s="5">
        <f>YEAR(Table1[[#This Row],[Order Date]])*100 + MONTH(Table1[[#This Row],[Order Date]])</f>
        <v>201109</v>
      </c>
      <c r="H3929" s="1">
        <v>40807</v>
      </c>
      <c r="I3929" t="s">
        <v>53</v>
      </c>
      <c r="J3929" t="s">
        <v>1757</v>
      </c>
      <c r="K3929" t="s">
        <v>1758</v>
      </c>
      <c r="L3929" t="s">
        <v>29</v>
      </c>
      <c r="M3929" t="s">
        <v>30</v>
      </c>
      <c r="N3929" t="s">
        <v>98</v>
      </c>
      <c r="O3929" t="s">
        <v>99</v>
      </c>
      <c r="P3929">
        <v>98103</v>
      </c>
      <c r="Q3929" t="s">
        <v>47</v>
      </c>
      <c r="R3929" t="s">
        <v>620</v>
      </c>
      <c r="S3929" t="s">
        <v>49</v>
      </c>
      <c r="T3929" t="s">
        <v>78</v>
      </c>
      <c r="U3929" t="s">
        <v>621</v>
      </c>
      <c r="V3929">
        <v>137.24</v>
      </c>
      <c r="W3929">
        <v>5</v>
      </c>
      <c r="X3929" s="9">
        <f>Table1[[#This Row],[Discount]]</f>
        <v>0.2</v>
      </c>
      <c r="Y3929">
        <v>0.2</v>
      </c>
      <c r="Z3929">
        <v>46.3185</v>
      </c>
    </row>
    <row r="3930" spans="1:26" ht="16" x14ac:dyDescent="0.2">
      <c r="A3930">
        <v>3929</v>
      </c>
      <c r="B3930" t="s">
        <v>7070</v>
      </c>
      <c r="C3930" s="1">
        <v>41348</v>
      </c>
      <c r="D3930">
        <f>YEAR(Table1[[#This Row],[Order Date]])</f>
        <v>2013</v>
      </c>
      <c r="E3930">
        <f>MONTH(Table1[[#This Row],[Order Date]])</f>
        <v>3</v>
      </c>
      <c r="F3930" t="str">
        <f>Table1[[#This Row],[Order Year]]&amp;"-"&amp;Table1[[#This Row],[Order Month]]</f>
        <v>2013-3</v>
      </c>
      <c r="G3930" s="5">
        <f>YEAR(Table1[[#This Row],[Order Date]])*100 + MONTH(Table1[[#This Row],[Order Date]])</f>
        <v>201303</v>
      </c>
      <c r="H3930" s="1">
        <v>41351</v>
      </c>
      <c r="I3930" t="s">
        <v>191</v>
      </c>
      <c r="J3930" t="s">
        <v>3022</v>
      </c>
      <c r="K3930" t="s">
        <v>3023</v>
      </c>
      <c r="L3930" t="s">
        <v>29</v>
      </c>
      <c r="M3930" t="s">
        <v>30</v>
      </c>
      <c r="N3930" t="s">
        <v>1305</v>
      </c>
      <c r="O3930" t="s">
        <v>107</v>
      </c>
      <c r="P3930">
        <v>78550</v>
      </c>
      <c r="Q3930" t="s">
        <v>108</v>
      </c>
      <c r="R3930" t="s">
        <v>2465</v>
      </c>
      <c r="S3930" t="s">
        <v>35</v>
      </c>
      <c r="T3930" t="s">
        <v>36</v>
      </c>
      <c r="U3930" t="s">
        <v>2466</v>
      </c>
      <c r="V3930">
        <v>241.33199999999999</v>
      </c>
      <c r="W3930">
        <v>5</v>
      </c>
      <c r="X3930" s="9">
        <f>Table1[[#This Row],[Discount]]</f>
        <v>0.32</v>
      </c>
      <c r="Y3930">
        <v>0.32</v>
      </c>
      <c r="Z3930">
        <v>-14.195999999999998</v>
      </c>
    </row>
    <row r="3931" spans="1:26" ht="16" x14ac:dyDescent="0.2">
      <c r="A3931">
        <v>3930</v>
      </c>
      <c r="B3931" t="s">
        <v>7070</v>
      </c>
      <c r="C3931" s="1">
        <v>41348</v>
      </c>
      <c r="D3931">
        <f>YEAR(Table1[[#This Row],[Order Date]])</f>
        <v>2013</v>
      </c>
      <c r="E3931">
        <f>MONTH(Table1[[#This Row],[Order Date]])</f>
        <v>3</v>
      </c>
      <c r="F3931" t="str">
        <f>Table1[[#This Row],[Order Year]]&amp;"-"&amp;Table1[[#This Row],[Order Month]]</f>
        <v>2013-3</v>
      </c>
      <c r="G3931" s="5">
        <f>YEAR(Table1[[#This Row],[Order Date]])*100 + MONTH(Table1[[#This Row],[Order Date]])</f>
        <v>201303</v>
      </c>
      <c r="H3931" s="1">
        <v>41351</v>
      </c>
      <c r="I3931" t="s">
        <v>191</v>
      </c>
      <c r="J3931" t="s">
        <v>3022</v>
      </c>
      <c r="K3931" t="s">
        <v>3023</v>
      </c>
      <c r="L3931" t="s">
        <v>29</v>
      </c>
      <c r="M3931" t="s">
        <v>30</v>
      </c>
      <c r="N3931" t="s">
        <v>1305</v>
      </c>
      <c r="O3931" t="s">
        <v>107</v>
      </c>
      <c r="P3931">
        <v>78550</v>
      </c>
      <c r="Q3931" t="s">
        <v>108</v>
      </c>
      <c r="R3931" t="s">
        <v>2130</v>
      </c>
      <c r="S3931" t="s">
        <v>49</v>
      </c>
      <c r="T3931" t="s">
        <v>93</v>
      </c>
      <c r="U3931" t="s">
        <v>2131</v>
      </c>
      <c r="V3931">
        <v>5.1840000000000011</v>
      </c>
      <c r="W3931">
        <v>1</v>
      </c>
      <c r="X3931" s="9">
        <f>Table1[[#This Row],[Discount]]</f>
        <v>0.2</v>
      </c>
      <c r="Y3931">
        <v>0.2</v>
      </c>
      <c r="Z3931">
        <v>1.8792</v>
      </c>
    </row>
    <row r="3932" spans="1:26" ht="16" x14ac:dyDescent="0.2">
      <c r="A3932">
        <v>3931</v>
      </c>
      <c r="B3932" t="s">
        <v>7070</v>
      </c>
      <c r="C3932" s="1">
        <v>41348</v>
      </c>
      <c r="D3932">
        <f>YEAR(Table1[[#This Row],[Order Date]])</f>
        <v>2013</v>
      </c>
      <c r="E3932">
        <f>MONTH(Table1[[#This Row],[Order Date]])</f>
        <v>3</v>
      </c>
      <c r="F3932" t="str">
        <f>Table1[[#This Row],[Order Year]]&amp;"-"&amp;Table1[[#This Row],[Order Month]]</f>
        <v>2013-3</v>
      </c>
      <c r="G3932" s="5">
        <f>YEAR(Table1[[#This Row],[Order Date]])*100 + MONTH(Table1[[#This Row],[Order Date]])</f>
        <v>201303</v>
      </c>
      <c r="H3932" s="1">
        <v>41351</v>
      </c>
      <c r="I3932" t="s">
        <v>191</v>
      </c>
      <c r="J3932" t="s">
        <v>3022</v>
      </c>
      <c r="K3932" t="s">
        <v>3023</v>
      </c>
      <c r="L3932" t="s">
        <v>29</v>
      </c>
      <c r="M3932" t="s">
        <v>30</v>
      </c>
      <c r="N3932" t="s">
        <v>1305</v>
      </c>
      <c r="O3932" t="s">
        <v>107</v>
      </c>
      <c r="P3932">
        <v>78550</v>
      </c>
      <c r="Q3932" t="s">
        <v>108</v>
      </c>
      <c r="R3932" t="s">
        <v>4229</v>
      </c>
      <c r="S3932" t="s">
        <v>49</v>
      </c>
      <c r="T3932" t="s">
        <v>71</v>
      </c>
      <c r="U3932" t="s">
        <v>4230</v>
      </c>
      <c r="V3932">
        <v>145.54400000000001</v>
      </c>
      <c r="W3932">
        <v>7</v>
      </c>
      <c r="X3932" s="9">
        <f>Table1[[#This Row],[Discount]]</f>
        <v>0.2</v>
      </c>
      <c r="Y3932">
        <v>0.2</v>
      </c>
      <c r="Z3932">
        <v>16.373699999999992</v>
      </c>
    </row>
    <row r="3933" spans="1:26" ht="16" x14ac:dyDescent="0.2">
      <c r="A3933">
        <v>3932</v>
      </c>
      <c r="B3933" t="s">
        <v>7071</v>
      </c>
      <c r="C3933" s="1">
        <v>41513</v>
      </c>
      <c r="D3933">
        <f>YEAR(Table1[[#This Row],[Order Date]])</f>
        <v>2013</v>
      </c>
      <c r="E3933">
        <f>MONTH(Table1[[#This Row],[Order Date]])</f>
        <v>8</v>
      </c>
      <c r="F3933" t="str">
        <f>Table1[[#This Row],[Order Year]]&amp;"-"&amp;Table1[[#This Row],[Order Month]]</f>
        <v>2013-8</v>
      </c>
      <c r="G3933" s="5">
        <f>YEAR(Table1[[#This Row],[Order Date]])*100 + MONTH(Table1[[#This Row],[Order Date]])</f>
        <v>201308</v>
      </c>
      <c r="H3933" s="1">
        <v>41520</v>
      </c>
      <c r="I3933" t="s">
        <v>53</v>
      </c>
      <c r="J3933" t="s">
        <v>4193</v>
      </c>
      <c r="K3933" t="s">
        <v>4194</v>
      </c>
      <c r="L3933" t="s">
        <v>44</v>
      </c>
      <c r="M3933" t="s">
        <v>30</v>
      </c>
      <c r="N3933" t="s">
        <v>149</v>
      </c>
      <c r="O3933" t="s">
        <v>150</v>
      </c>
      <c r="P3933">
        <v>19140</v>
      </c>
      <c r="Q3933" t="s">
        <v>151</v>
      </c>
      <c r="R3933" t="s">
        <v>7072</v>
      </c>
      <c r="S3933" t="s">
        <v>49</v>
      </c>
      <c r="T3933" t="s">
        <v>71</v>
      </c>
      <c r="U3933" t="s">
        <v>7073</v>
      </c>
      <c r="V3933">
        <v>5.4719999999999995</v>
      </c>
      <c r="W3933">
        <v>3</v>
      </c>
      <c r="X3933" s="9">
        <f>Table1[[#This Row],[Discount]]</f>
        <v>0.2</v>
      </c>
      <c r="Y3933">
        <v>0.2</v>
      </c>
      <c r="Z3933">
        <v>1.6416000000000004</v>
      </c>
    </row>
    <row r="3934" spans="1:26" ht="16" x14ac:dyDescent="0.2">
      <c r="A3934">
        <v>3933</v>
      </c>
      <c r="B3934" t="s">
        <v>7071</v>
      </c>
      <c r="C3934" s="1">
        <v>41513</v>
      </c>
      <c r="D3934">
        <f>YEAR(Table1[[#This Row],[Order Date]])</f>
        <v>2013</v>
      </c>
      <c r="E3934">
        <f>MONTH(Table1[[#This Row],[Order Date]])</f>
        <v>8</v>
      </c>
      <c r="F3934" t="str">
        <f>Table1[[#This Row],[Order Year]]&amp;"-"&amp;Table1[[#This Row],[Order Month]]</f>
        <v>2013-8</v>
      </c>
      <c r="G3934" s="5">
        <f>YEAR(Table1[[#This Row],[Order Date]])*100 + MONTH(Table1[[#This Row],[Order Date]])</f>
        <v>201308</v>
      </c>
      <c r="H3934" s="1">
        <v>41520</v>
      </c>
      <c r="I3934" t="s">
        <v>53</v>
      </c>
      <c r="J3934" t="s">
        <v>4193</v>
      </c>
      <c r="K3934" t="s">
        <v>4194</v>
      </c>
      <c r="L3934" t="s">
        <v>44</v>
      </c>
      <c r="M3934" t="s">
        <v>30</v>
      </c>
      <c r="N3934" t="s">
        <v>149</v>
      </c>
      <c r="O3934" t="s">
        <v>150</v>
      </c>
      <c r="P3934">
        <v>19140</v>
      </c>
      <c r="Q3934" t="s">
        <v>151</v>
      </c>
      <c r="R3934" t="s">
        <v>3998</v>
      </c>
      <c r="S3934" t="s">
        <v>74</v>
      </c>
      <c r="T3934" t="s">
        <v>164</v>
      </c>
      <c r="U3934" t="s">
        <v>3999</v>
      </c>
      <c r="V3934">
        <v>47.984000000000002</v>
      </c>
      <c r="W3934">
        <v>2</v>
      </c>
      <c r="X3934" s="9">
        <f>Table1[[#This Row],[Discount]]</f>
        <v>0.2</v>
      </c>
      <c r="Y3934">
        <v>0.2</v>
      </c>
      <c r="Z3934">
        <v>13.195600000000001</v>
      </c>
    </row>
    <row r="3935" spans="1:26" ht="16" x14ac:dyDescent="0.2">
      <c r="A3935">
        <v>3934</v>
      </c>
      <c r="B3935" t="s">
        <v>7074</v>
      </c>
      <c r="C3935" s="1">
        <v>41885</v>
      </c>
      <c r="D3935">
        <f>YEAR(Table1[[#This Row],[Order Date]])</f>
        <v>2014</v>
      </c>
      <c r="E3935">
        <f>MONTH(Table1[[#This Row],[Order Date]])</f>
        <v>9</v>
      </c>
      <c r="F3935" t="str">
        <f>Table1[[#This Row],[Order Year]]&amp;"-"&amp;Table1[[#This Row],[Order Month]]</f>
        <v>2014-9</v>
      </c>
      <c r="G3935" s="5">
        <f>YEAR(Table1[[#This Row],[Order Date]])*100 + MONTH(Table1[[#This Row],[Order Date]])</f>
        <v>201409</v>
      </c>
      <c r="H3935" s="1">
        <v>41891</v>
      </c>
      <c r="I3935" t="s">
        <v>53</v>
      </c>
      <c r="J3935" t="s">
        <v>4156</v>
      </c>
      <c r="K3935" t="s">
        <v>4157</v>
      </c>
      <c r="L3935" t="s">
        <v>29</v>
      </c>
      <c r="M3935" t="s">
        <v>30</v>
      </c>
      <c r="N3935" t="s">
        <v>5957</v>
      </c>
      <c r="O3935" t="s">
        <v>46</v>
      </c>
      <c r="P3935">
        <v>93309</v>
      </c>
      <c r="Q3935" t="s">
        <v>47</v>
      </c>
      <c r="R3935" t="s">
        <v>3386</v>
      </c>
      <c r="S3935" t="s">
        <v>49</v>
      </c>
      <c r="T3935" t="s">
        <v>71</v>
      </c>
      <c r="U3935" t="s">
        <v>3387</v>
      </c>
      <c r="V3935">
        <v>9.3999999999999986</v>
      </c>
      <c r="W3935">
        <v>5</v>
      </c>
      <c r="X3935" s="9">
        <f>Table1[[#This Row],[Discount]]</f>
        <v>0</v>
      </c>
      <c r="Y3935">
        <v>0</v>
      </c>
      <c r="Z3935">
        <v>2.7259999999999995</v>
      </c>
    </row>
    <row r="3936" spans="1:26" ht="16" x14ac:dyDescent="0.2">
      <c r="A3936">
        <v>3935</v>
      </c>
      <c r="B3936" t="s">
        <v>7074</v>
      </c>
      <c r="C3936" s="1">
        <v>41885</v>
      </c>
      <c r="D3936">
        <f>YEAR(Table1[[#This Row],[Order Date]])</f>
        <v>2014</v>
      </c>
      <c r="E3936">
        <f>MONTH(Table1[[#This Row],[Order Date]])</f>
        <v>9</v>
      </c>
      <c r="F3936" t="str">
        <f>Table1[[#This Row],[Order Year]]&amp;"-"&amp;Table1[[#This Row],[Order Month]]</f>
        <v>2014-9</v>
      </c>
      <c r="G3936" s="5">
        <f>YEAR(Table1[[#This Row],[Order Date]])*100 + MONTH(Table1[[#This Row],[Order Date]])</f>
        <v>201409</v>
      </c>
      <c r="H3936" s="1">
        <v>41891</v>
      </c>
      <c r="I3936" t="s">
        <v>53</v>
      </c>
      <c r="J3936" t="s">
        <v>4156</v>
      </c>
      <c r="K3936" t="s">
        <v>4157</v>
      </c>
      <c r="L3936" t="s">
        <v>29</v>
      </c>
      <c r="M3936" t="s">
        <v>30</v>
      </c>
      <c r="N3936" t="s">
        <v>5957</v>
      </c>
      <c r="O3936" t="s">
        <v>46</v>
      </c>
      <c r="P3936">
        <v>93309</v>
      </c>
      <c r="Q3936" t="s">
        <v>47</v>
      </c>
      <c r="R3936" t="s">
        <v>853</v>
      </c>
      <c r="S3936" t="s">
        <v>49</v>
      </c>
      <c r="T3936" t="s">
        <v>50</v>
      </c>
      <c r="U3936" t="s">
        <v>854</v>
      </c>
      <c r="V3936">
        <v>74</v>
      </c>
      <c r="W3936">
        <v>5</v>
      </c>
      <c r="X3936" s="9">
        <f>Table1[[#This Row],[Discount]]</f>
        <v>0</v>
      </c>
      <c r="Y3936">
        <v>0</v>
      </c>
      <c r="Z3936">
        <v>37</v>
      </c>
    </row>
    <row r="3937" spans="1:26" ht="16" x14ac:dyDescent="0.2">
      <c r="A3937">
        <v>3936</v>
      </c>
      <c r="B3937" t="s">
        <v>7074</v>
      </c>
      <c r="C3937" s="1">
        <v>41885</v>
      </c>
      <c r="D3937">
        <f>YEAR(Table1[[#This Row],[Order Date]])</f>
        <v>2014</v>
      </c>
      <c r="E3937">
        <f>MONTH(Table1[[#This Row],[Order Date]])</f>
        <v>9</v>
      </c>
      <c r="F3937" t="str">
        <f>Table1[[#This Row],[Order Year]]&amp;"-"&amp;Table1[[#This Row],[Order Month]]</f>
        <v>2014-9</v>
      </c>
      <c r="G3937" s="5">
        <f>YEAR(Table1[[#This Row],[Order Date]])*100 + MONTH(Table1[[#This Row],[Order Date]])</f>
        <v>201409</v>
      </c>
      <c r="H3937" s="1">
        <v>41891</v>
      </c>
      <c r="I3937" t="s">
        <v>53</v>
      </c>
      <c r="J3937" t="s">
        <v>4156</v>
      </c>
      <c r="K3937" t="s">
        <v>4157</v>
      </c>
      <c r="L3937" t="s">
        <v>29</v>
      </c>
      <c r="M3937" t="s">
        <v>30</v>
      </c>
      <c r="N3937" t="s">
        <v>5957</v>
      </c>
      <c r="O3937" t="s">
        <v>46</v>
      </c>
      <c r="P3937">
        <v>93309</v>
      </c>
      <c r="Q3937" t="s">
        <v>47</v>
      </c>
      <c r="R3937" t="s">
        <v>6739</v>
      </c>
      <c r="S3937" t="s">
        <v>74</v>
      </c>
      <c r="T3937" t="s">
        <v>75</v>
      </c>
      <c r="U3937" t="s">
        <v>6740</v>
      </c>
      <c r="V3937">
        <v>201.584</v>
      </c>
      <c r="W3937">
        <v>2</v>
      </c>
      <c r="X3937" s="9">
        <f>Table1[[#This Row],[Discount]]</f>
        <v>0.2</v>
      </c>
      <c r="Y3937">
        <v>0.2</v>
      </c>
      <c r="Z3937">
        <v>12.599000000000004</v>
      </c>
    </row>
    <row r="3938" spans="1:26" ht="16" x14ac:dyDescent="0.2">
      <c r="A3938">
        <v>3937</v>
      </c>
      <c r="B3938" t="s">
        <v>7075</v>
      </c>
      <c r="C3938" s="1">
        <v>41076</v>
      </c>
      <c r="D3938">
        <f>YEAR(Table1[[#This Row],[Order Date]])</f>
        <v>2012</v>
      </c>
      <c r="E3938">
        <f>MONTH(Table1[[#This Row],[Order Date]])</f>
        <v>6</v>
      </c>
      <c r="F3938" t="str">
        <f>Table1[[#This Row],[Order Year]]&amp;"-"&amp;Table1[[#This Row],[Order Month]]</f>
        <v>2012-6</v>
      </c>
      <c r="G3938" s="5">
        <f>YEAR(Table1[[#This Row],[Order Date]])*100 + MONTH(Table1[[#This Row],[Order Date]])</f>
        <v>201206</v>
      </c>
      <c r="H3938" s="1">
        <v>41080</v>
      </c>
      <c r="I3938" t="s">
        <v>53</v>
      </c>
      <c r="J3938" t="s">
        <v>6974</v>
      </c>
      <c r="K3938" t="s">
        <v>6975</v>
      </c>
      <c r="L3938" t="s">
        <v>29</v>
      </c>
      <c r="M3938" t="s">
        <v>30</v>
      </c>
      <c r="N3938" t="s">
        <v>761</v>
      </c>
      <c r="O3938" t="s">
        <v>107</v>
      </c>
      <c r="P3938">
        <v>75051</v>
      </c>
      <c r="Q3938" t="s">
        <v>108</v>
      </c>
      <c r="R3938" t="s">
        <v>7076</v>
      </c>
      <c r="S3938" t="s">
        <v>49</v>
      </c>
      <c r="T3938" t="s">
        <v>176</v>
      </c>
      <c r="U3938" t="s">
        <v>189</v>
      </c>
      <c r="V3938">
        <v>28.752000000000002</v>
      </c>
      <c r="W3938">
        <v>3</v>
      </c>
      <c r="X3938" s="9">
        <f>Table1[[#This Row],[Discount]]</f>
        <v>0.2</v>
      </c>
      <c r="Y3938">
        <v>0.2</v>
      </c>
      <c r="Z3938">
        <v>9.3443999999999985</v>
      </c>
    </row>
    <row r="3939" spans="1:26" ht="16" x14ac:dyDescent="0.2">
      <c r="A3939">
        <v>3938</v>
      </c>
      <c r="B3939" t="s">
        <v>7075</v>
      </c>
      <c r="C3939" s="1">
        <v>41076</v>
      </c>
      <c r="D3939">
        <f>YEAR(Table1[[#This Row],[Order Date]])</f>
        <v>2012</v>
      </c>
      <c r="E3939">
        <f>MONTH(Table1[[#This Row],[Order Date]])</f>
        <v>6</v>
      </c>
      <c r="F3939" t="str">
        <f>Table1[[#This Row],[Order Year]]&amp;"-"&amp;Table1[[#This Row],[Order Month]]</f>
        <v>2012-6</v>
      </c>
      <c r="G3939" s="5">
        <f>YEAR(Table1[[#This Row],[Order Date]])*100 + MONTH(Table1[[#This Row],[Order Date]])</f>
        <v>201206</v>
      </c>
      <c r="H3939" s="1">
        <v>41080</v>
      </c>
      <c r="I3939" t="s">
        <v>53</v>
      </c>
      <c r="J3939" t="s">
        <v>6974</v>
      </c>
      <c r="K3939" t="s">
        <v>6975</v>
      </c>
      <c r="L3939" t="s">
        <v>29</v>
      </c>
      <c r="M3939" t="s">
        <v>30</v>
      </c>
      <c r="N3939" t="s">
        <v>761</v>
      </c>
      <c r="O3939" t="s">
        <v>107</v>
      </c>
      <c r="P3939">
        <v>75051</v>
      </c>
      <c r="Q3939" t="s">
        <v>108</v>
      </c>
      <c r="R3939" t="s">
        <v>2946</v>
      </c>
      <c r="S3939" t="s">
        <v>49</v>
      </c>
      <c r="T3939" t="s">
        <v>93</v>
      </c>
      <c r="U3939" t="s">
        <v>2947</v>
      </c>
      <c r="V3939">
        <v>27.216000000000001</v>
      </c>
      <c r="W3939">
        <v>3</v>
      </c>
      <c r="X3939" s="9">
        <f>Table1[[#This Row],[Discount]]</f>
        <v>0.2</v>
      </c>
      <c r="Y3939">
        <v>0.2</v>
      </c>
      <c r="Z3939">
        <v>9.8657999999999983</v>
      </c>
    </row>
    <row r="3940" spans="1:26" ht="16" x14ac:dyDescent="0.2">
      <c r="A3940">
        <v>3939</v>
      </c>
      <c r="B3940" t="s">
        <v>7075</v>
      </c>
      <c r="C3940" s="1">
        <v>41076</v>
      </c>
      <c r="D3940">
        <f>YEAR(Table1[[#This Row],[Order Date]])</f>
        <v>2012</v>
      </c>
      <c r="E3940">
        <f>MONTH(Table1[[#This Row],[Order Date]])</f>
        <v>6</v>
      </c>
      <c r="F3940" t="str">
        <f>Table1[[#This Row],[Order Year]]&amp;"-"&amp;Table1[[#This Row],[Order Month]]</f>
        <v>2012-6</v>
      </c>
      <c r="G3940" s="5">
        <f>YEAR(Table1[[#This Row],[Order Date]])*100 + MONTH(Table1[[#This Row],[Order Date]])</f>
        <v>201206</v>
      </c>
      <c r="H3940" s="1">
        <v>41080</v>
      </c>
      <c r="I3940" t="s">
        <v>53</v>
      </c>
      <c r="J3940" t="s">
        <v>6974</v>
      </c>
      <c r="K3940" t="s">
        <v>6975</v>
      </c>
      <c r="L3940" t="s">
        <v>29</v>
      </c>
      <c r="M3940" t="s">
        <v>30</v>
      </c>
      <c r="N3940" t="s">
        <v>761</v>
      </c>
      <c r="O3940" t="s">
        <v>107</v>
      </c>
      <c r="P3940">
        <v>75051</v>
      </c>
      <c r="Q3940" t="s">
        <v>108</v>
      </c>
      <c r="R3940" t="s">
        <v>3498</v>
      </c>
      <c r="S3940" t="s">
        <v>35</v>
      </c>
      <c r="T3940" t="s">
        <v>39</v>
      </c>
      <c r="U3940" t="s">
        <v>3499</v>
      </c>
      <c r="V3940">
        <v>197.37199999999999</v>
      </c>
      <c r="W3940">
        <v>2</v>
      </c>
      <c r="X3940" s="9">
        <f>Table1[[#This Row],[Discount]]</f>
        <v>0.3</v>
      </c>
      <c r="Y3940">
        <v>0.3</v>
      </c>
      <c r="Z3940">
        <v>-25.376400000000018</v>
      </c>
    </row>
    <row r="3941" spans="1:26" ht="16" x14ac:dyDescent="0.2">
      <c r="A3941">
        <v>3940</v>
      </c>
      <c r="B3941" t="s">
        <v>7077</v>
      </c>
      <c r="C3941" s="1">
        <v>41619</v>
      </c>
      <c r="D3941">
        <f>YEAR(Table1[[#This Row],[Order Date]])</f>
        <v>2013</v>
      </c>
      <c r="E3941">
        <f>MONTH(Table1[[#This Row],[Order Date]])</f>
        <v>12</v>
      </c>
      <c r="F3941" t="str">
        <f>Table1[[#This Row],[Order Year]]&amp;"-"&amp;Table1[[#This Row],[Order Month]]</f>
        <v>2013-12</v>
      </c>
      <c r="G3941" s="5">
        <f>YEAR(Table1[[#This Row],[Order Date]])*100 + MONTH(Table1[[#This Row],[Order Date]])</f>
        <v>201312</v>
      </c>
      <c r="H3941" s="1">
        <v>41619</v>
      </c>
      <c r="I3941" t="s">
        <v>1293</v>
      </c>
      <c r="J3941" t="s">
        <v>6666</v>
      </c>
      <c r="K3941" t="s">
        <v>6667</v>
      </c>
      <c r="L3941" t="s">
        <v>29</v>
      </c>
      <c r="M3941" t="s">
        <v>30</v>
      </c>
      <c r="N3941" t="s">
        <v>7078</v>
      </c>
      <c r="O3941" t="s">
        <v>257</v>
      </c>
      <c r="P3941">
        <v>46142</v>
      </c>
      <c r="Q3941" t="s">
        <v>108</v>
      </c>
      <c r="R3941" t="s">
        <v>1796</v>
      </c>
      <c r="S3941" t="s">
        <v>35</v>
      </c>
      <c r="T3941" t="s">
        <v>39</v>
      </c>
      <c r="U3941" t="s">
        <v>1797</v>
      </c>
      <c r="V3941">
        <v>1424.9</v>
      </c>
      <c r="W3941">
        <v>5</v>
      </c>
      <c r="X3941" s="9">
        <f>Table1[[#This Row],[Discount]]</f>
        <v>0</v>
      </c>
      <c r="Y3941">
        <v>0</v>
      </c>
      <c r="Z3941">
        <v>356.22500000000002</v>
      </c>
    </row>
    <row r="3942" spans="1:26" ht="16" x14ac:dyDescent="0.2">
      <c r="A3942">
        <v>3941</v>
      </c>
      <c r="B3942" t="s">
        <v>7079</v>
      </c>
      <c r="C3942" s="1">
        <v>41778</v>
      </c>
      <c r="D3942">
        <f>YEAR(Table1[[#This Row],[Order Date]])</f>
        <v>2014</v>
      </c>
      <c r="E3942">
        <f>MONTH(Table1[[#This Row],[Order Date]])</f>
        <v>5</v>
      </c>
      <c r="F3942" t="str">
        <f>Table1[[#This Row],[Order Year]]&amp;"-"&amp;Table1[[#This Row],[Order Month]]</f>
        <v>2014-5</v>
      </c>
      <c r="G3942" s="5">
        <f>YEAR(Table1[[#This Row],[Order Date]])*100 + MONTH(Table1[[#This Row],[Order Date]])</f>
        <v>201405</v>
      </c>
      <c r="H3942" s="1">
        <v>41783</v>
      </c>
      <c r="I3942" t="s">
        <v>53</v>
      </c>
      <c r="J3942" t="s">
        <v>2964</v>
      </c>
      <c r="K3942" t="s">
        <v>2965</v>
      </c>
      <c r="L3942" t="s">
        <v>29</v>
      </c>
      <c r="M3942" t="s">
        <v>30</v>
      </c>
      <c r="N3942" t="s">
        <v>269</v>
      </c>
      <c r="O3942" t="s">
        <v>270</v>
      </c>
      <c r="P3942">
        <v>10024</v>
      </c>
      <c r="Q3942" t="s">
        <v>151</v>
      </c>
      <c r="R3942" t="s">
        <v>4067</v>
      </c>
      <c r="S3942" t="s">
        <v>35</v>
      </c>
      <c r="T3942" t="s">
        <v>68</v>
      </c>
      <c r="U3942" t="s">
        <v>4068</v>
      </c>
      <c r="V3942">
        <v>14.56</v>
      </c>
      <c r="W3942">
        <v>2</v>
      </c>
      <c r="X3942" s="9">
        <f>Table1[[#This Row],[Discount]]</f>
        <v>0</v>
      </c>
      <c r="Y3942">
        <v>0</v>
      </c>
      <c r="Z3942">
        <v>6.2608000000000015</v>
      </c>
    </row>
    <row r="3943" spans="1:26" ht="16" x14ac:dyDescent="0.2">
      <c r="A3943">
        <v>3942</v>
      </c>
      <c r="B3943" t="s">
        <v>7079</v>
      </c>
      <c r="C3943" s="1">
        <v>41778</v>
      </c>
      <c r="D3943">
        <f>YEAR(Table1[[#This Row],[Order Date]])</f>
        <v>2014</v>
      </c>
      <c r="E3943">
        <f>MONTH(Table1[[#This Row],[Order Date]])</f>
        <v>5</v>
      </c>
      <c r="F3943" t="str">
        <f>Table1[[#This Row],[Order Year]]&amp;"-"&amp;Table1[[#This Row],[Order Month]]</f>
        <v>2014-5</v>
      </c>
      <c r="G3943" s="5">
        <f>YEAR(Table1[[#This Row],[Order Date]])*100 + MONTH(Table1[[#This Row],[Order Date]])</f>
        <v>201405</v>
      </c>
      <c r="H3943" s="1">
        <v>41783</v>
      </c>
      <c r="I3943" t="s">
        <v>53</v>
      </c>
      <c r="J3943" t="s">
        <v>2964</v>
      </c>
      <c r="K3943" t="s">
        <v>2965</v>
      </c>
      <c r="L3943" t="s">
        <v>29</v>
      </c>
      <c r="M3943" t="s">
        <v>30</v>
      </c>
      <c r="N3943" t="s">
        <v>269</v>
      </c>
      <c r="O3943" t="s">
        <v>270</v>
      </c>
      <c r="P3943">
        <v>10024</v>
      </c>
      <c r="Q3943" t="s">
        <v>151</v>
      </c>
      <c r="R3943" t="s">
        <v>2080</v>
      </c>
      <c r="S3943" t="s">
        <v>49</v>
      </c>
      <c r="T3943" t="s">
        <v>78</v>
      </c>
      <c r="U3943" t="s">
        <v>2081</v>
      </c>
      <c r="V3943">
        <v>3.048</v>
      </c>
      <c r="W3943">
        <v>1</v>
      </c>
      <c r="X3943" s="9">
        <f>Table1[[#This Row],[Discount]]</f>
        <v>0.2</v>
      </c>
      <c r="Y3943">
        <v>0.2</v>
      </c>
      <c r="Z3943">
        <v>1.0286999999999997</v>
      </c>
    </row>
    <row r="3944" spans="1:26" ht="16" x14ac:dyDescent="0.2">
      <c r="A3944">
        <v>3943</v>
      </c>
      <c r="B3944" t="s">
        <v>7080</v>
      </c>
      <c r="C3944" s="1">
        <v>41787</v>
      </c>
      <c r="D3944">
        <f>YEAR(Table1[[#This Row],[Order Date]])</f>
        <v>2014</v>
      </c>
      <c r="E3944">
        <f>MONTH(Table1[[#This Row],[Order Date]])</f>
        <v>5</v>
      </c>
      <c r="F3944" t="str">
        <f>Table1[[#This Row],[Order Year]]&amp;"-"&amp;Table1[[#This Row],[Order Month]]</f>
        <v>2014-5</v>
      </c>
      <c r="G3944" s="5">
        <f>YEAR(Table1[[#This Row],[Order Date]])*100 + MONTH(Table1[[#This Row],[Order Date]])</f>
        <v>201405</v>
      </c>
      <c r="H3944" s="1">
        <v>41789</v>
      </c>
      <c r="I3944" t="s">
        <v>26</v>
      </c>
      <c r="J3944" t="s">
        <v>159</v>
      </c>
      <c r="K3944" t="s">
        <v>160</v>
      </c>
      <c r="L3944" t="s">
        <v>29</v>
      </c>
      <c r="M3944" t="s">
        <v>30</v>
      </c>
      <c r="N3944" t="s">
        <v>337</v>
      </c>
      <c r="O3944" t="s">
        <v>338</v>
      </c>
      <c r="P3944">
        <v>38109</v>
      </c>
      <c r="Q3944" t="s">
        <v>33</v>
      </c>
      <c r="R3944" t="s">
        <v>3054</v>
      </c>
      <c r="S3944" t="s">
        <v>49</v>
      </c>
      <c r="T3944" t="s">
        <v>93</v>
      </c>
      <c r="U3944" t="s">
        <v>3055</v>
      </c>
      <c r="V3944">
        <v>25.920000000000005</v>
      </c>
      <c r="W3944">
        <v>5</v>
      </c>
      <c r="X3944" s="9">
        <f>Table1[[#This Row],[Discount]]</f>
        <v>0.2</v>
      </c>
      <c r="Y3944">
        <v>0.2</v>
      </c>
      <c r="Z3944">
        <v>9.0719999999999992</v>
      </c>
    </row>
    <row r="3945" spans="1:26" ht="16" x14ac:dyDescent="0.2">
      <c r="A3945">
        <v>3944</v>
      </c>
      <c r="B3945" t="s">
        <v>7081</v>
      </c>
      <c r="C3945" s="1">
        <v>41449</v>
      </c>
      <c r="D3945">
        <f>YEAR(Table1[[#This Row],[Order Date]])</f>
        <v>2013</v>
      </c>
      <c r="E3945">
        <f>MONTH(Table1[[#This Row],[Order Date]])</f>
        <v>6</v>
      </c>
      <c r="F3945" t="str">
        <f>Table1[[#This Row],[Order Year]]&amp;"-"&amp;Table1[[#This Row],[Order Month]]</f>
        <v>2013-6</v>
      </c>
      <c r="G3945" s="5">
        <f>YEAR(Table1[[#This Row],[Order Date]])*100 + MONTH(Table1[[#This Row],[Order Date]])</f>
        <v>201306</v>
      </c>
      <c r="H3945" s="1">
        <v>41456</v>
      </c>
      <c r="I3945" t="s">
        <v>53</v>
      </c>
      <c r="J3945" t="s">
        <v>7082</v>
      </c>
      <c r="K3945" t="s">
        <v>7083</v>
      </c>
      <c r="L3945" t="s">
        <v>29</v>
      </c>
      <c r="M3945" t="s">
        <v>30</v>
      </c>
      <c r="N3945" t="s">
        <v>3455</v>
      </c>
      <c r="O3945" t="s">
        <v>270</v>
      </c>
      <c r="P3945">
        <v>14215</v>
      </c>
      <c r="Q3945" t="s">
        <v>151</v>
      </c>
      <c r="R3945" t="s">
        <v>5897</v>
      </c>
      <c r="S3945" t="s">
        <v>49</v>
      </c>
      <c r="T3945" t="s">
        <v>581</v>
      </c>
      <c r="U3945" t="s">
        <v>5898</v>
      </c>
      <c r="V3945">
        <v>835.17000000000007</v>
      </c>
      <c r="W3945">
        <v>7</v>
      </c>
      <c r="X3945" s="9">
        <f>Table1[[#This Row],[Discount]]</f>
        <v>0</v>
      </c>
      <c r="Y3945">
        <v>0</v>
      </c>
      <c r="Z3945">
        <v>16.703400000000016</v>
      </c>
    </row>
    <row r="3946" spans="1:26" ht="16" x14ac:dyDescent="0.2">
      <c r="A3946">
        <v>3945</v>
      </c>
      <c r="B3946" t="s">
        <v>7084</v>
      </c>
      <c r="C3946" s="1">
        <v>41411</v>
      </c>
      <c r="D3946">
        <f>YEAR(Table1[[#This Row],[Order Date]])</f>
        <v>2013</v>
      </c>
      <c r="E3946">
        <f>MONTH(Table1[[#This Row],[Order Date]])</f>
        <v>5</v>
      </c>
      <c r="F3946" t="str">
        <f>Table1[[#This Row],[Order Year]]&amp;"-"&amp;Table1[[#This Row],[Order Month]]</f>
        <v>2013-5</v>
      </c>
      <c r="G3946" s="5">
        <f>YEAR(Table1[[#This Row],[Order Date]])*100 + MONTH(Table1[[#This Row],[Order Date]])</f>
        <v>201305</v>
      </c>
      <c r="H3946" s="1">
        <v>41416</v>
      </c>
      <c r="I3946" t="s">
        <v>26</v>
      </c>
      <c r="J3946" t="s">
        <v>1353</v>
      </c>
      <c r="K3946" t="s">
        <v>1354</v>
      </c>
      <c r="L3946" t="s">
        <v>29</v>
      </c>
      <c r="M3946" t="s">
        <v>30</v>
      </c>
      <c r="N3946" t="s">
        <v>45</v>
      </c>
      <c r="O3946" t="s">
        <v>46</v>
      </c>
      <c r="P3946">
        <v>90036</v>
      </c>
      <c r="Q3946" t="s">
        <v>47</v>
      </c>
      <c r="R3946" t="s">
        <v>2375</v>
      </c>
      <c r="S3946" t="s">
        <v>49</v>
      </c>
      <c r="T3946" t="s">
        <v>93</v>
      </c>
      <c r="U3946" t="s">
        <v>2376</v>
      </c>
      <c r="V3946">
        <v>17.34</v>
      </c>
      <c r="W3946">
        <v>3</v>
      </c>
      <c r="X3946" s="9">
        <f>Table1[[#This Row],[Discount]]</f>
        <v>0</v>
      </c>
      <c r="Y3946">
        <v>0</v>
      </c>
      <c r="Z3946">
        <v>8.4966000000000008</v>
      </c>
    </row>
    <row r="3947" spans="1:26" ht="16" x14ac:dyDescent="0.2">
      <c r="A3947">
        <v>3946</v>
      </c>
      <c r="B3947" t="s">
        <v>7085</v>
      </c>
      <c r="C3947" s="1">
        <v>41962</v>
      </c>
      <c r="D3947">
        <f>YEAR(Table1[[#This Row],[Order Date]])</f>
        <v>2014</v>
      </c>
      <c r="E3947">
        <f>MONTH(Table1[[#This Row],[Order Date]])</f>
        <v>11</v>
      </c>
      <c r="F3947" t="str">
        <f>Table1[[#This Row],[Order Year]]&amp;"-"&amp;Table1[[#This Row],[Order Month]]</f>
        <v>2014-11</v>
      </c>
      <c r="G3947" s="5">
        <f>YEAR(Table1[[#This Row],[Order Date]])*100 + MONTH(Table1[[#This Row],[Order Date]])</f>
        <v>201411</v>
      </c>
      <c r="H3947" s="1">
        <v>41967</v>
      </c>
      <c r="I3947" t="s">
        <v>53</v>
      </c>
      <c r="J3947" t="s">
        <v>5080</v>
      </c>
      <c r="K3947" t="s">
        <v>5081</v>
      </c>
      <c r="L3947" t="s">
        <v>29</v>
      </c>
      <c r="M3947" t="s">
        <v>30</v>
      </c>
      <c r="N3947" t="s">
        <v>3286</v>
      </c>
      <c r="O3947" t="s">
        <v>57</v>
      </c>
      <c r="P3947">
        <v>33030</v>
      </c>
      <c r="Q3947" t="s">
        <v>33</v>
      </c>
      <c r="R3947" t="s">
        <v>6307</v>
      </c>
      <c r="S3947" t="s">
        <v>49</v>
      </c>
      <c r="T3947" t="s">
        <v>93</v>
      </c>
      <c r="U3947" t="s">
        <v>6308</v>
      </c>
      <c r="V3947">
        <v>44.384</v>
      </c>
      <c r="W3947">
        <v>1</v>
      </c>
      <c r="X3947" s="9">
        <f>Table1[[#This Row],[Discount]]</f>
        <v>0.2</v>
      </c>
      <c r="Y3947">
        <v>0.2</v>
      </c>
      <c r="Z3947">
        <v>15.534399999999998</v>
      </c>
    </row>
    <row r="3948" spans="1:26" ht="16" x14ac:dyDescent="0.2">
      <c r="A3948">
        <v>3947</v>
      </c>
      <c r="B3948" t="s">
        <v>7085</v>
      </c>
      <c r="C3948" s="1">
        <v>41962</v>
      </c>
      <c r="D3948">
        <f>YEAR(Table1[[#This Row],[Order Date]])</f>
        <v>2014</v>
      </c>
      <c r="E3948">
        <f>MONTH(Table1[[#This Row],[Order Date]])</f>
        <v>11</v>
      </c>
      <c r="F3948" t="str">
        <f>Table1[[#This Row],[Order Year]]&amp;"-"&amp;Table1[[#This Row],[Order Month]]</f>
        <v>2014-11</v>
      </c>
      <c r="G3948" s="5">
        <f>YEAR(Table1[[#This Row],[Order Date]])*100 + MONTH(Table1[[#This Row],[Order Date]])</f>
        <v>201411</v>
      </c>
      <c r="H3948" s="1">
        <v>41967</v>
      </c>
      <c r="I3948" t="s">
        <v>53</v>
      </c>
      <c r="J3948" t="s">
        <v>5080</v>
      </c>
      <c r="K3948" t="s">
        <v>5081</v>
      </c>
      <c r="L3948" t="s">
        <v>29</v>
      </c>
      <c r="M3948" t="s">
        <v>30</v>
      </c>
      <c r="N3948" t="s">
        <v>3286</v>
      </c>
      <c r="O3948" t="s">
        <v>57</v>
      </c>
      <c r="P3948">
        <v>33030</v>
      </c>
      <c r="Q3948" t="s">
        <v>33</v>
      </c>
      <c r="R3948" t="s">
        <v>1299</v>
      </c>
      <c r="S3948" t="s">
        <v>49</v>
      </c>
      <c r="T3948" t="s">
        <v>581</v>
      </c>
      <c r="U3948" t="s">
        <v>189</v>
      </c>
      <c r="V3948">
        <v>2.9440000000000004</v>
      </c>
      <c r="W3948">
        <v>1</v>
      </c>
      <c r="X3948" s="9">
        <f>Table1[[#This Row],[Discount]]</f>
        <v>0.2</v>
      </c>
      <c r="Y3948">
        <v>0.2</v>
      </c>
      <c r="Z3948">
        <v>-0.66240000000000021</v>
      </c>
    </row>
    <row r="3949" spans="1:26" ht="16" x14ac:dyDescent="0.2">
      <c r="A3949">
        <v>3948</v>
      </c>
      <c r="B3949" t="s">
        <v>7086</v>
      </c>
      <c r="C3949" s="1">
        <v>41597</v>
      </c>
      <c r="D3949">
        <f>YEAR(Table1[[#This Row],[Order Date]])</f>
        <v>2013</v>
      </c>
      <c r="E3949">
        <f>MONTH(Table1[[#This Row],[Order Date]])</f>
        <v>11</v>
      </c>
      <c r="F3949" t="str">
        <f>Table1[[#This Row],[Order Year]]&amp;"-"&amp;Table1[[#This Row],[Order Month]]</f>
        <v>2013-11</v>
      </c>
      <c r="G3949" s="5">
        <f>YEAR(Table1[[#This Row],[Order Date]])*100 + MONTH(Table1[[#This Row],[Order Date]])</f>
        <v>201311</v>
      </c>
      <c r="H3949" s="1">
        <v>41601</v>
      </c>
      <c r="I3949" t="s">
        <v>53</v>
      </c>
      <c r="J3949" t="s">
        <v>200</v>
      </c>
      <c r="K3949" t="s">
        <v>201</v>
      </c>
      <c r="L3949" t="s">
        <v>105</v>
      </c>
      <c r="M3949" t="s">
        <v>30</v>
      </c>
      <c r="N3949" t="s">
        <v>605</v>
      </c>
      <c r="O3949" t="s">
        <v>107</v>
      </c>
      <c r="P3949">
        <v>77506</v>
      </c>
      <c r="Q3949" t="s">
        <v>108</v>
      </c>
      <c r="R3949" t="s">
        <v>773</v>
      </c>
      <c r="S3949" t="s">
        <v>49</v>
      </c>
      <c r="T3949" t="s">
        <v>71</v>
      </c>
      <c r="U3949" t="s">
        <v>774</v>
      </c>
      <c r="V3949">
        <v>6.3680000000000003</v>
      </c>
      <c r="W3949">
        <v>2</v>
      </c>
      <c r="X3949" s="9">
        <f>Table1[[#This Row],[Discount]]</f>
        <v>0.2</v>
      </c>
      <c r="Y3949">
        <v>0.2</v>
      </c>
      <c r="Z3949">
        <v>1.0347999999999993</v>
      </c>
    </row>
    <row r="3950" spans="1:26" ht="16" x14ac:dyDescent="0.2">
      <c r="A3950">
        <v>3949</v>
      </c>
      <c r="B3950" t="s">
        <v>7086</v>
      </c>
      <c r="C3950" s="1">
        <v>41597</v>
      </c>
      <c r="D3950">
        <f>YEAR(Table1[[#This Row],[Order Date]])</f>
        <v>2013</v>
      </c>
      <c r="E3950">
        <f>MONTH(Table1[[#This Row],[Order Date]])</f>
        <v>11</v>
      </c>
      <c r="F3950" t="str">
        <f>Table1[[#This Row],[Order Year]]&amp;"-"&amp;Table1[[#This Row],[Order Month]]</f>
        <v>2013-11</v>
      </c>
      <c r="G3950" s="5">
        <f>YEAR(Table1[[#This Row],[Order Date]])*100 + MONTH(Table1[[#This Row],[Order Date]])</f>
        <v>201311</v>
      </c>
      <c r="H3950" s="1">
        <v>41601</v>
      </c>
      <c r="I3950" t="s">
        <v>53</v>
      </c>
      <c r="J3950" t="s">
        <v>200</v>
      </c>
      <c r="K3950" t="s">
        <v>201</v>
      </c>
      <c r="L3950" t="s">
        <v>105</v>
      </c>
      <c r="M3950" t="s">
        <v>30</v>
      </c>
      <c r="N3950" t="s">
        <v>605</v>
      </c>
      <c r="O3950" t="s">
        <v>107</v>
      </c>
      <c r="P3950">
        <v>77506</v>
      </c>
      <c r="Q3950" t="s">
        <v>108</v>
      </c>
      <c r="R3950" t="s">
        <v>2258</v>
      </c>
      <c r="S3950" t="s">
        <v>49</v>
      </c>
      <c r="T3950" t="s">
        <v>50</v>
      </c>
      <c r="U3950" t="s">
        <v>2259</v>
      </c>
      <c r="V3950">
        <v>48.848000000000006</v>
      </c>
      <c r="W3950">
        <v>2</v>
      </c>
      <c r="X3950" s="9">
        <f>Table1[[#This Row],[Discount]]</f>
        <v>0.2</v>
      </c>
      <c r="Y3950">
        <v>0.2</v>
      </c>
      <c r="Z3950">
        <v>15.8756</v>
      </c>
    </row>
    <row r="3951" spans="1:26" ht="16" x14ac:dyDescent="0.2">
      <c r="A3951">
        <v>3950</v>
      </c>
      <c r="B3951" t="s">
        <v>7086</v>
      </c>
      <c r="C3951" s="1">
        <v>41597</v>
      </c>
      <c r="D3951">
        <f>YEAR(Table1[[#This Row],[Order Date]])</f>
        <v>2013</v>
      </c>
      <c r="E3951">
        <f>MONTH(Table1[[#This Row],[Order Date]])</f>
        <v>11</v>
      </c>
      <c r="F3951" t="str">
        <f>Table1[[#This Row],[Order Year]]&amp;"-"&amp;Table1[[#This Row],[Order Month]]</f>
        <v>2013-11</v>
      </c>
      <c r="G3951" s="5">
        <f>YEAR(Table1[[#This Row],[Order Date]])*100 + MONTH(Table1[[#This Row],[Order Date]])</f>
        <v>201311</v>
      </c>
      <c r="H3951" s="1">
        <v>41601</v>
      </c>
      <c r="I3951" t="s">
        <v>53</v>
      </c>
      <c r="J3951" t="s">
        <v>200</v>
      </c>
      <c r="K3951" t="s">
        <v>201</v>
      </c>
      <c r="L3951" t="s">
        <v>105</v>
      </c>
      <c r="M3951" t="s">
        <v>30</v>
      </c>
      <c r="N3951" t="s">
        <v>605</v>
      </c>
      <c r="O3951" t="s">
        <v>107</v>
      </c>
      <c r="P3951">
        <v>77506</v>
      </c>
      <c r="Q3951" t="s">
        <v>108</v>
      </c>
      <c r="R3951" t="s">
        <v>1254</v>
      </c>
      <c r="S3951" t="s">
        <v>49</v>
      </c>
      <c r="T3951" t="s">
        <v>93</v>
      </c>
      <c r="U3951" t="s">
        <v>1255</v>
      </c>
      <c r="V3951">
        <v>19.648</v>
      </c>
      <c r="W3951">
        <v>2</v>
      </c>
      <c r="X3951" s="9">
        <f>Table1[[#This Row],[Discount]]</f>
        <v>0.2</v>
      </c>
      <c r="Y3951">
        <v>0.2</v>
      </c>
      <c r="Z3951">
        <v>6.6311999999999989</v>
      </c>
    </row>
    <row r="3952" spans="1:26" ht="16" x14ac:dyDescent="0.2">
      <c r="A3952">
        <v>3951</v>
      </c>
      <c r="B3952" t="s">
        <v>7086</v>
      </c>
      <c r="C3952" s="1">
        <v>41597</v>
      </c>
      <c r="D3952">
        <f>YEAR(Table1[[#This Row],[Order Date]])</f>
        <v>2013</v>
      </c>
      <c r="E3952">
        <f>MONTH(Table1[[#This Row],[Order Date]])</f>
        <v>11</v>
      </c>
      <c r="F3952" t="str">
        <f>Table1[[#This Row],[Order Year]]&amp;"-"&amp;Table1[[#This Row],[Order Month]]</f>
        <v>2013-11</v>
      </c>
      <c r="G3952" s="5">
        <f>YEAR(Table1[[#This Row],[Order Date]])*100 + MONTH(Table1[[#This Row],[Order Date]])</f>
        <v>201311</v>
      </c>
      <c r="H3952" s="1">
        <v>41601</v>
      </c>
      <c r="I3952" t="s">
        <v>53</v>
      </c>
      <c r="J3952" t="s">
        <v>200</v>
      </c>
      <c r="K3952" t="s">
        <v>201</v>
      </c>
      <c r="L3952" t="s">
        <v>105</v>
      </c>
      <c r="M3952" t="s">
        <v>30</v>
      </c>
      <c r="N3952" t="s">
        <v>605</v>
      </c>
      <c r="O3952" t="s">
        <v>107</v>
      </c>
      <c r="P3952">
        <v>77506</v>
      </c>
      <c r="Q3952" t="s">
        <v>108</v>
      </c>
      <c r="R3952" t="s">
        <v>704</v>
      </c>
      <c r="S3952" t="s">
        <v>35</v>
      </c>
      <c r="T3952" t="s">
        <v>39</v>
      </c>
      <c r="U3952" t="s">
        <v>705</v>
      </c>
      <c r="V3952">
        <v>255.108</v>
      </c>
      <c r="W3952">
        <v>6</v>
      </c>
      <c r="X3952" s="9">
        <f>Table1[[#This Row],[Discount]]</f>
        <v>0.3</v>
      </c>
      <c r="Y3952">
        <v>0.3</v>
      </c>
      <c r="Z3952">
        <v>-18.221999999999994</v>
      </c>
    </row>
    <row r="3953" spans="1:26" ht="16" x14ac:dyDescent="0.2">
      <c r="A3953">
        <v>3952</v>
      </c>
      <c r="B3953" t="s">
        <v>7087</v>
      </c>
      <c r="C3953" s="1">
        <v>40875</v>
      </c>
      <c r="D3953">
        <f>YEAR(Table1[[#This Row],[Order Date]])</f>
        <v>2011</v>
      </c>
      <c r="E3953">
        <f>MONTH(Table1[[#This Row],[Order Date]])</f>
        <v>11</v>
      </c>
      <c r="F3953" t="str">
        <f>Table1[[#This Row],[Order Year]]&amp;"-"&amp;Table1[[#This Row],[Order Month]]</f>
        <v>2011-11</v>
      </c>
      <c r="G3953" s="5">
        <f>YEAR(Table1[[#This Row],[Order Date]])*100 + MONTH(Table1[[#This Row],[Order Date]])</f>
        <v>201111</v>
      </c>
      <c r="H3953" s="1">
        <v>40877</v>
      </c>
      <c r="I3953" t="s">
        <v>26</v>
      </c>
      <c r="J3953" t="s">
        <v>3090</v>
      </c>
      <c r="K3953" t="s">
        <v>3091</v>
      </c>
      <c r="L3953" t="s">
        <v>29</v>
      </c>
      <c r="M3953" t="s">
        <v>30</v>
      </c>
      <c r="N3953" t="s">
        <v>3711</v>
      </c>
      <c r="O3953" t="s">
        <v>270</v>
      </c>
      <c r="P3953">
        <v>11520</v>
      </c>
      <c r="Q3953" t="s">
        <v>151</v>
      </c>
      <c r="R3953" t="s">
        <v>3245</v>
      </c>
      <c r="S3953" t="s">
        <v>49</v>
      </c>
      <c r="T3953" t="s">
        <v>78</v>
      </c>
      <c r="U3953" t="s">
        <v>3246</v>
      </c>
      <c r="V3953">
        <v>17.248000000000001</v>
      </c>
      <c r="W3953">
        <v>2</v>
      </c>
      <c r="X3953" s="9">
        <f>Table1[[#This Row],[Discount]]</f>
        <v>0.2</v>
      </c>
      <c r="Y3953">
        <v>0.2</v>
      </c>
      <c r="Z3953">
        <v>6.0367999999999986</v>
      </c>
    </row>
    <row r="3954" spans="1:26" ht="16" x14ac:dyDescent="0.2">
      <c r="A3954">
        <v>3953</v>
      </c>
      <c r="B3954" t="s">
        <v>7088</v>
      </c>
      <c r="C3954" s="1">
        <v>41335</v>
      </c>
      <c r="D3954">
        <f>YEAR(Table1[[#This Row],[Order Date]])</f>
        <v>2013</v>
      </c>
      <c r="E3954">
        <f>MONTH(Table1[[#This Row],[Order Date]])</f>
        <v>3</v>
      </c>
      <c r="F3954" t="str">
        <f>Table1[[#This Row],[Order Year]]&amp;"-"&amp;Table1[[#This Row],[Order Month]]</f>
        <v>2013-3</v>
      </c>
      <c r="G3954" s="5">
        <f>YEAR(Table1[[#This Row],[Order Date]])*100 + MONTH(Table1[[#This Row],[Order Date]])</f>
        <v>201303</v>
      </c>
      <c r="H3954" s="1">
        <v>41342</v>
      </c>
      <c r="I3954" t="s">
        <v>53</v>
      </c>
      <c r="J3954" t="s">
        <v>229</v>
      </c>
      <c r="K3954" t="s">
        <v>230</v>
      </c>
      <c r="L3954" t="s">
        <v>44</v>
      </c>
      <c r="M3954" t="s">
        <v>30</v>
      </c>
      <c r="N3954" t="s">
        <v>810</v>
      </c>
      <c r="O3954" t="s">
        <v>460</v>
      </c>
      <c r="P3954">
        <v>80219</v>
      </c>
      <c r="Q3954" t="s">
        <v>47</v>
      </c>
      <c r="R3954" t="s">
        <v>7089</v>
      </c>
      <c r="S3954" t="s">
        <v>74</v>
      </c>
      <c r="T3954" t="s">
        <v>75</v>
      </c>
      <c r="U3954" t="s">
        <v>7090</v>
      </c>
      <c r="V3954">
        <v>159.98400000000001</v>
      </c>
      <c r="W3954">
        <v>2</v>
      </c>
      <c r="X3954" s="9">
        <f>Table1[[#This Row],[Discount]]</f>
        <v>0.2</v>
      </c>
      <c r="Y3954">
        <v>0.2</v>
      </c>
      <c r="Z3954">
        <v>13.998599999999989</v>
      </c>
    </row>
    <row r="3955" spans="1:26" ht="16" x14ac:dyDescent="0.2">
      <c r="A3955">
        <v>3954</v>
      </c>
      <c r="B3955" t="s">
        <v>7091</v>
      </c>
      <c r="C3955" s="1">
        <v>41655</v>
      </c>
      <c r="D3955">
        <f>YEAR(Table1[[#This Row],[Order Date]])</f>
        <v>2014</v>
      </c>
      <c r="E3955">
        <f>MONTH(Table1[[#This Row],[Order Date]])</f>
        <v>1</v>
      </c>
      <c r="F3955" t="str">
        <f>Table1[[#This Row],[Order Year]]&amp;"-"&amp;Table1[[#This Row],[Order Month]]</f>
        <v>2014-1</v>
      </c>
      <c r="G3955" s="5">
        <f>YEAR(Table1[[#This Row],[Order Date]])*100 + MONTH(Table1[[#This Row],[Order Date]])</f>
        <v>201401</v>
      </c>
      <c r="H3955" s="1">
        <v>41659</v>
      </c>
      <c r="I3955" t="s">
        <v>53</v>
      </c>
      <c r="J3955" t="s">
        <v>1586</v>
      </c>
      <c r="K3955" t="s">
        <v>1587</v>
      </c>
      <c r="L3955" t="s">
        <v>29</v>
      </c>
      <c r="M3955" t="s">
        <v>30</v>
      </c>
      <c r="N3955" t="s">
        <v>1323</v>
      </c>
      <c r="O3955" t="s">
        <v>1248</v>
      </c>
      <c r="P3955">
        <v>2169</v>
      </c>
      <c r="Q3955" t="s">
        <v>151</v>
      </c>
      <c r="R3955" t="s">
        <v>332</v>
      </c>
      <c r="S3955" t="s">
        <v>49</v>
      </c>
      <c r="T3955" t="s">
        <v>93</v>
      </c>
      <c r="U3955" t="s">
        <v>333</v>
      </c>
      <c r="V3955">
        <v>12.7</v>
      </c>
      <c r="W3955">
        <v>2</v>
      </c>
      <c r="X3955" s="9">
        <f>Table1[[#This Row],[Discount]]</f>
        <v>0</v>
      </c>
      <c r="Y3955">
        <v>0</v>
      </c>
      <c r="Z3955">
        <v>5.8419999999999996</v>
      </c>
    </row>
    <row r="3956" spans="1:26" ht="16" x14ac:dyDescent="0.2">
      <c r="A3956">
        <v>3955</v>
      </c>
      <c r="B3956" t="s">
        <v>7092</v>
      </c>
      <c r="C3956" s="1">
        <v>40637</v>
      </c>
      <c r="D3956">
        <f>YEAR(Table1[[#This Row],[Order Date]])</f>
        <v>2011</v>
      </c>
      <c r="E3956">
        <f>MONTH(Table1[[#This Row],[Order Date]])</f>
        <v>4</v>
      </c>
      <c r="F3956" t="str">
        <f>Table1[[#This Row],[Order Year]]&amp;"-"&amp;Table1[[#This Row],[Order Month]]</f>
        <v>2011-4</v>
      </c>
      <c r="G3956" s="5">
        <f>YEAR(Table1[[#This Row],[Order Date]])*100 + MONTH(Table1[[#This Row],[Order Date]])</f>
        <v>201104</v>
      </c>
      <c r="H3956" s="1">
        <v>40642</v>
      </c>
      <c r="I3956" t="s">
        <v>53</v>
      </c>
      <c r="J3956" t="s">
        <v>3169</v>
      </c>
      <c r="K3956" t="s">
        <v>3170</v>
      </c>
      <c r="L3956" t="s">
        <v>29</v>
      </c>
      <c r="M3956" t="s">
        <v>30</v>
      </c>
      <c r="N3956" t="s">
        <v>883</v>
      </c>
      <c r="O3956" t="s">
        <v>241</v>
      </c>
      <c r="P3956">
        <v>48205</v>
      </c>
      <c r="Q3956" t="s">
        <v>108</v>
      </c>
      <c r="R3956" t="s">
        <v>1913</v>
      </c>
      <c r="S3956" t="s">
        <v>35</v>
      </c>
      <c r="T3956" t="s">
        <v>68</v>
      </c>
      <c r="U3956" t="s">
        <v>1914</v>
      </c>
      <c r="V3956">
        <v>5.47</v>
      </c>
      <c r="W3956">
        <v>1</v>
      </c>
      <c r="X3956" s="9">
        <f>Table1[[#This Row],[Discount]]</f>
        <v>0</v>
      </c>
      <c r="Y3956">
        <v>0</v>
      </c>
      <c r="Z3956">
        <v>2.3521000000000001</v>
      </c>
    </row>
    <row r="3957" spans="1:26" ht="16" x14ac:dyDescent="0.2">
      <c r="A3957">
        <v>3956</v>
      </c>
      <c r="B3957" t="s">
        <v>7092</v>
      </c>
      <c r="C3957" s="1">
        <v>40637</v>
      </c>
      <c r="D3957">
        <f>YEAR(Table1[[#This Row],[Order Date]])</f>
        <v>2011</v>
      </c>
      <c r="E3957">
        <f>MONTH(Table1[[#This Row],[Order Date]])</f>
        <v>4</v>
      </c>
      <c r="F3957" t="str">
        <f>Table1[[#This Row],[Order Year]]&amp;"-"&amp;Table1[[#This Row],[Order Month]]</f>
        <v>2011-4</v>
      </c>
      <c r="G3957" s="5">
        <f>YEAR(Table1[[#This Row],[Order Date]])*100 + MONTH(Table1[[#This Row],[Order Date]])</f>
        <v>201104</v>
      </c>
      <c r="H3957" s="1">
        <v>40642</v>
      </c>
      <c r="I3957" t="s">
        <v>53</v>
      </c>
      <c r="J3957" t="s">
        <v>3169</v>
      </c>
      <c r="K3957" t="s">
        <v>3170</v>
      </c>
      <c r="L3957" t="s">
        <v>29</v>
      </c>
      <c r="M3957" t="s">
        <v>30</v>
      </c>
      <c r="N3957" t="s">
        <v>883</v>
      </c>
      <c r="O3957" t="s">
        <v>241</v>
      </c>
      <c r="P3957">
        <v>48205</v>
      </c>
      <c r="Q3957" t="s">
        <v>108</v>
      </c>
      <c r="R3957" t="s">
        <v>4135</v>
      </c>
      <c r="S3957" t="s">
        <v>49</v>
      </c>
      <c r="T3957" t="s">
        <v>71</v>
      </c>
      <c r="U3957" t="s">
        <v>4136</v>
      </c>
      <c r="V3957">
        <v>79.36</v>
      </c>
      <c r="W3957">
        <v>4</v>
      </c>
      <c r="X3957" s="9">
        <f>Table1[[#This Row],[Discount]]</f>
        <v>0</v>
      </c>
      <c r="Y3957">
        <v>0</v>
      </c>
      <c r="Z3957">
        <v>23.807999999999993</v>
      </c>
    </row>
    <row r="3958" spans="1:26" ht="16" x14ac:dyDescent="0.2">
      <c r="A3958">
        <v>3957</v>
      </c>
      <c r="B3958" t="s">
        <v>7093</v>
      </c>
      <c r="C3958" s="1">
        <v>41452</v>
      </c>
      <c r="D3958">
        <f>YEAR(Table1[[#This Row],[Order Date]])</f>
        <v>2013</v>
      </c>
      <c r="E3958">
        <f>MONTH(Table1[[#This Row],[Order Date]])</f>
        <v>6</v>
      </c>
      <c r="F3958" t="str">
        <f>Table1[[#This Row],[Order Year]]&amp;"-"&amp;Table1[[#This Row],[Order Month]]</f>
        <v>2013-6</v>
      </c>
      <c r="G3958" s="5">
        <f>YEAR(Table1[[#This Row],[Order Date]])*100 + MONTH(Table1[[#This Row],[Order Date]])</f>
        <v>201306</v>
      </c>
      <c r="H3958" s="1">
        <v>41459</v>
      </c>
      <c r="I3958" t="s">
        <v>53</v>
      </c>
      <c r="J3958" t="s">
        <v>367</v>
      </c>
      <c r="K3958" t="s">
        <v>368</v>
      </c>
      <c r="L3958" t="s">
        <v>29</v>
      </c>
      <c r="M3958" t="s">
        <v>30</v>
      </c>
      <c r="N3958" t="s">
        <v>130</v>
      </c>
      <c r="O3958" t="s">
        <v>46</v>
      </c>
      <c r="P3958">
        <v>94109</v>
      </c>
      <c r="Q3958" t="s">
        <v>47</v>
      </c>
      <c r="R3958" t="s">
        <v>5064</v>
      </c>
      <c r="S3958" t="s">
        <v>35</v>
      </c>
      <c r="T3958" t="s">
        <v>68</v>
      </c>
      <c r="U3958" t="s">
        <v>5065</v>
      </c>
      <c r="V3958">
        <v>22.14</v>
      </c>
      <c r="W3958">
        <v>3</v>
      </c>
      <c r="X3958" s="9">
        <f>Table1[[#This Row],[Discount]]</f>
        <v>0</v>
      </c>
      <c r="Y3958">
        <v>0</v>
      </c>
      <c r="Z3958">
        <v>6.4205999999999976</v>
      </c>
    </row>
    <row r="3959" spans="1:26" ht="16" x14ac:dyDescent="0.2">
      <c r="A3959">
        <v>3958</v>
      </c>
      <c r="B3959" t="s">
        <v>7094</v>
      </c>
      <c r="C3959" s="1">
        <v>41424</v>
      </c>
      <c r="D3959">
        <f>YEAR(Table1[[#This Row],[Order Date]])</f>
        <v>2013</v>
      </c>
      <c r="E3959">
        <f>MONTH(Table1[[#This Row],[Order Date]])</f>
        <v>5</v>
      </c>
      <c r="F3959" t="str">
        <f>Table1[[#This Row],[Order Year]]&amp;"-"&amp;Table1[[#This Row],[Order Month]]</f>
        <v>2013-5</v>
      </c>
      <c r="G3959" s="5">
        <f>YEAR(Table1[[#This Row],[Order Date]])*100 + MONTH(Table1[[#This Row],[Order Date]])</f>
        <v>201305</v>
      </c>
      <c r="H3959" s="1">
        <v>41428</v>
      </c>
      <c r="I3959" t="s">
        <v>53</v>
      </c>
      <c r="J3959" t="s">
        <v>1561</v>
      </c>
      <c r="K3959" t="s">
        <v>1562</v>
      </c>
      <c r="L3959" t="s">
        <v>29</v>
      </c>
      <c r="M3959" t="s">
        <v>30</v>
      </c>
      <c r="N3959" t="s">
        <v>5664</v>
      </c>
      <c r="O3959" t="s">
        <v>338</v>
      </c>
      <c r="P3959">
        <v>37211</v>
      </c>
      <c r="Q3959" t="s">
        <v>33</v>
      </c>
      <c r="R3959" t="s">
        <v>4370</v>
      </c>
      <c r="S3959" t="s">
        <v>49</v>
      </c>
      <c r="T3959" t="s">
        <v>78</v>
      </c>
      <c r="U3959" t="s">
        <v>4371</v>
      </c>
      <c r="V3959">
        <v>11.277000000000001</v>
      </c>
      <c r="W3959">
        <v>3</v>
      </c>
      <c r="X3959" s="9">
        <f>Table1[[#This Row],[Discount]]</f>
        <v>0.7</v>
      </c>
      <c r="Y3959">
        <v>0.7</v>
      </c>
      <c r="Z3959">
        <v>-8.6456999999999979</v>
      </c>
    </row>
    <row r="3960" spans="1:26" ht="16" x14ac:dyDescent="0.2">
      <c r="A3960">
        <v>3959</v>
      </c>
      <c r="B3960" t="s">
        <v>7094</v>
      </c>
      <c r="C3960" s="1">
        <v>41424</v>
      </c>
      <c r="D3960">
        <f>YEAR(Table1[[#This Row],[Order Date]])</f>
        <v>2013</v>
      </c>
      <c r="E3960">
        <f>MONTH(Table1[[#This Row],[Order Date]])</f>
        <v>5</v>
      </c>
      <c r="F3960" t="str">
        <f>Table1[[#This Row],[Order Year]]&amp;"-"&amp;Table1[[#This Row],[Order Month]]</f>
        <v>2013-5</v>
      </c>
      <c r="G3960" s="5">
        <f>YEAR(Table1[[#This Row],[Order Date]])*100 + MONTH(Table1[[#This Row],[Order Date]])</f>
        <v>201305</v>
      </c>
      <c r="H3960" s="1">
        <v>41428</v>
      </c>
      <c r="I3960" t="s">
        <v>53</v>
      </c>
      <c r="J3960" t="s">
        <v>1561</v>
      </c>
      <c r="K3960" t="s">
        <v>1562</v>
      </c>
      <c r="L3960" t="s">
        <v>29</v>
      </c>
      <c r="M3960" t="s">
        <v>30</v>
      </c>
      <c r="N3960" t="s">
        <v>5664</v>
      </c>
      <c r="O3960" t="s">
        <v>338</v>
      </c>
      <c r="P3960">
        <v>37211</v>
      </c>
      <c r="Q3960" t="s">
        <v>33</v>
      </c>
      <c r="R3960" t="s">
        <v>1285</v>
      </c>
      <c r="S3960" t="s">
        <v>49</v>
      </c>
      <c r="T3960" t="s">
        <v>71</v>
      </c>
      <c r="U3960" t="s">
        <v>1286</v>
      </c>
      <c r="V3960">
        <v>4.4479999999999995</v>
      </c>
      <c r="W3960">
        <v>2</v>
      </c>
      <c r="X3960" s="9">
        <f>Table1[[#This Row],[Discount]]</f>
        <v>0.2</v>
      </c>
      <c r="Y3960">
        <v>0.2</v>
      </c>
      <c r="Z3960">
        <v>0.3335999999999999</v>
      </c>
    </row>
    <row r="3961" spans="1:26" ht="16" x14ac:dyDescent="0.2">
      <c r="A3961">
        <v>3960</v>
      </c>
      <c r="B3961" t="s">
        <v>7094</v>
      </c>
      <c r="C3961" s="1">
        <v>41424</v>
      </c>
      <c r="D3961">
        <f>YEAR(Table1[[#This Row],[Order Date]])</f>
        <v>2013</v>
      </c>
      <c r="E3961">
        <f>MONTH(Table1[[#This Row],[Order Date]])</f>
        <v>5</v>
      </c>
      <c r="F3961" t="str">
        <f>Table1[[#This Row],[Order Year]]&amp;"-"&amp;Table1[[#This Row],[Order Month]]</f>
        <v>2013-5</v>
      </c>
      <c r="G3961" s="5">
        <f>YEAR(Table1[[#This Row],[Order Date]])*100 + MONTH(Table1[[#This Row],[Order Date]])</f>
        <v>201305</v>
      </c>
      <c r="H3961" s="1">
        <v>41428</v>
      </c>
      <c r="I3961" t="s">
        <v>53</v>
      </c>
      <c r="J3961" t="s">
        <v>1561</v>
      </c>
      <c r="K3961" t="s">
        <v>1562</v>
      </c>
      <c r="L3961" t="s">
        <v>29</v>
      </c>
      <c r="M3961" t="s">
        <v>30</v>
      </c>
      <c r="N3961" t="s">
        <v>5664</v>
      </c>
      <c r="O3961" t="s">
        <v>338</v>
      </c>
      <c r="P3961">
        <v>37211</v>
      </c>
      <c r="Q3961" t="s">
        <v>33</v>
      </c>
      <c r="R3961" t="s">
        <v>7095</v>
      </c>
      <c r="S3961" t="s">
        <v>35</v>
      </c>
      <c r="T3961" t="s">
        <v>68</v>
      </c>
      <c r="U3961" t="s">
        <v>7096</v>
      </c>
      <c r="V3961">
        <v>44.76</v>
      </c>
      <c r="W3961">
        <v>3</v>
      </c>
      <c r="X3961" s="9">
        <f>Table1[[#This Row],[Discount]]</f>
        <v>0.2</v>
      </c>
      <c r="Y3961">
        <v>0.2</v>
      </c>
      <c r="Z3961">
        <v>14.546999999999995</v>
      </c>
    </row>
    <row r="3962" spans="1:26" ht="16" x14ac:dyDescent="0.2">
      <c r="A3962">
        <v>3961</v>
      </c>
      <c r="B3962" t="s">
        <v>7097</v>
      </c>
      <c r="C3962" s="1">
        <v>41201</v>
      </c>
      <c r="D3962">
        <f>YEAR(Table1[[#This Row],[Order Date]])</f>
        <v>2012</v>
      </c>
      <c r="E3962">
        <f>MONTH(Table1[[#This Row],[Order Date]])</f>
        <v>10</v>
      </c>
      <c r="F3962" t="str">
        <f>Table1[[#This Row],[Order Year]]&amp;"-"&amp;Table1[[#This Row],[Order Month]]</f>
        <v>2012-10</v>
      </c>
      <c r="G3962" s="5">
        <f>YEAR(Table1[[#This Row],[Order Date]])*100 + MONTH(Table1[[#This Row],[Order Date]])</f>
        <v>201210</v>
      </c>
      <c r="H3962" s="1">
        <v>41206</v>
      </c>
      <c r="I3962" t="s">
        <v>53</v>
      </c>
      <c r="J3962" t="s">
        <v>3927</v>
      </c>
      <c r="K3962" t="s">
        <v>3928</v>
      </c>
      <c r="L3962" t="s">
        <v>44</v>
      </c>
      <c r="M3962" t="s">
        <v>30</v>
      </c>
      <c r="N3962" t="s">
        <v>883</v>
      </c>
      <c r="O3962" t="s">
        <v>241</v>
      </c>
      <c r="P3962">
        <v>48227</v>
      </c>
      <c r="Q3962" t="s">
        <v>108</v>
      </c>
      <c r="R3962" t="s">
        <v>4835</v>
      </c>
      <c r="S3962" t="s">
        <v>49</v>
      </c>
      <c r="T3962" t="s">
        <v>78</v>
      </c>
      <c r="U3962" t="s">
        <v>4836</v>
      </c>
      <c r="V3962">
        <v>38.28</v>
      </c>
      <c r="W3962">
        <v>6</v>
      </c>
      <c r="X3962" s="9">
        <f>Table1[[#This Row],[Discount]]</f>
        <v>0</v>
      </c>
      <c r="Y3962">
        <v>0</v>
      </c>
      <c r="Z3962">
        <v>17.608799999999999</v>
      </c>
    </row>
    <row r="3963" spans="1:26" ht="16" x14ac:dyDescent="0.2">
      <c r="A3963">
        <v>3962</v>
      </c>
      <c r="B3963" t="s">
        <v>7097</v>
      </c>
      <c r="C3963" s="1">
        <v>41201</v>
      </c>
      <c r="D3963">
        <f>YEAR(Table1[[#This Row],[Order Date]])</f>
        <v>2012</v>
      </c>
      <c r="E3963">
        <f>MONTH(Table1[[#This Row],[Order Date]])</f>
        <v>10</v>
      </c>
      <c r="F3963" t="str">
        <f>Table1[[#This Row],[Order Year]]&amp;"-"&amp;Table1[[#This Row],[Order Month]]</f>
        <v>2012-10</v>
      </c>
      <c r="G3963" s="5">
        <f>YEAR(Table1[[#This Row],[Order Date]])*100 + MONTH(Table1[[#This Row],[Order Date]])</f>
        <v>201210</v>
      </c>
      <c r="H3963" s="1">
        <v>41206</v>
      </c>
      <c r="I3963" t="s">
        <v>53</v>
      </c>
      <c r="J3963" t="s">
        <v>3927</v>
      </c>
      <c r="K3963" t="s">
        <v>3928</v>
      </c>
      <c r="L3963" t="s">
        <v>44</v>
      </c>
      <c r="M3963" t="s">
        <v>30</v>
      </c>
      <c r="N3963" t="s">
        <v>883</v>
      </c>
      <c r="O3963" t="s">
        <v>241</v>
      </c>
      <c r="P3963">
        <v>48227</v>
      </c>
      <c r="Q3963" t="s">
        <v>108</v>
      </c>
      <c r="R3963" t="s">
        <v>3896</v>
      </c>
      <c r="S3963" t="s">
        <v>74</v>
      </c>
      <c r="T3963" t="s">
        <v>75</v>
      </c>
      <c r="U3963" t="s">
        <v>3897</v>
      </c>
      <c r="V3963">
        <v>149.94999999999999</v>
      </c>
      <c r="W3963">
        <v>5</v>
      </c>
      <c r="X3963" s="9">
        <f>Table1[[#This Row],[Discount]]</f>
        <v>0</v>
      </c>
      <c r="Y3963">
        <v>0</v>
      </c>
      <c r="Z3963">
        <v>44.984999999999985</v>
      </c>
    </row>
    <row r="3964" spans="1:26" ht="16" x14ac:dyDescent="0.2">
      <c r="A3964">
        <v>3963</v>
      </c>
      <c r="B3964" t="s">
        <v>7098</v>
      </c>
      <c r="C3964" s="1">
        <v>41690</v>
      </c>
      <c r="D3964">
        <f>YEAR(Table1[[#This Row],[Order Date]])</f>
        <v>2014</v>
      </c>
      <c r="E3964">
        <f>MONTH(Table1[[#This Row],[Order Date]])</f>
        <v>2</v>
      </c>
      <c r="F3964" t="str">
        <f>Table1[[#This Row],[Order Year]]&amp;"-"&amp;Table1[[#This Row],[Order Month]]</f>
        <v>2014-2</v>
      </c>
      <c r="G3964" s="5">
        <f>YEAR(Table1[[#This Row],[Order Date]])*100 + MONTH(Table1[[#This Row],[Order Date]])</f>
        <v>201402</v>
      </c>
      <c r="H3964" s="1">
        <v>41691</v>
      </c>
      <c r="I3964" t="s">
        <v>191</v>
      </c>
      <c r="J3964" t="s">
        <v>4446</v>
      </c>
      <c r="K3964" t="s">
        <v>4447</v>
      </c>
      <c r="L3964" t="s">
        <v>105</v>
      </c>
      <c r="M3964" t="s">
        <v>30</v>
      </c>
      <c r="N3964" t="s">
        <v>45</v>
      </c>
      <c r="O3964" t="s">
        <v>46</v>
      </c>
      <c r="P3964">
        <v>90045</v>
      </c>
      <c r="Q3964" t="s">
        <v>47</v>
      </c>
      <c r="R3964" t="s">
        <v>3953</v>
      </c>
      <c r="S3964" t="s">
        <v>49</v>
      </c>
      <c r="T3964" t="s">
        <v>71</v>
      </c>
      <c r="U3964" t="s">
        <v>3954</v>
      </c>
      <c r="V3964">
        <v>12.84</v>
      </c>
      <c r="W3964">
        <v>3</v>
      </c>
      <c r="X3964" s="9">
        <f>Table1[[#This Row],[Discount]]</f>
        <v>0</v>
      </c>
      <c r="Y3964">
        <v>0</v>
      </c>
      <c r="Z3964">
        <v>3.4668000000000005</v>
      </c>
    </row>
    <row r="3965" spans="1:26" ht="16" x14ac:dyDescent="0.2">
      <c r="A3965">
        <v>3964</v>
      </c>
      <c r="B3965" t="s">
        <v>7098</v>
      </c>
      <c r="C3965" s="1">
        <v>41690</v>
      </c>
      <c r="D3965">
        <f>YEAR(Table1[[#This Row],[Order Date]])</f>
        <v>2014</v>
      </c>
      <c r="E3965">
        <f>MONTH(Table1[[#This Row],[Order Date]])</f>
        <v>2</v>
      </c>
      <c r="F3965" t="str">
        <f>Table1[[#This Row],[Order Year]]&amp;"-"&amp;Table1[[#This Row],[Order Month]]</f>
        <v>2014-2</v>
      </c>
      <c r="G3965" s="5">
        <f>YEAR(Table1[[#This Row],[Order Date]])*100 + MONTH(Table1[[#This Row],[Order Date]])</f>
        <v>201402</v>
      </c>
      <c r="H3965" s="1">
        <v>41691</v>
      </c>
      <c r="I3965" t="s">
        <v>191</v>
      </c>
      <c r="J3965" t="s">
        <v>4446</v>
      </c>
      <c r="K3965" t="s">
        <v>4447</v>
      </c>
      <c r="L3965" t="s">
        <v>105</v>
      </c>
      <c r="M3965" t="s">
        <v>30</v>
      </c>
      <c r="N3965" t="s">
        <v>45</v>
      </c>
      <c r="O3965" t="s">
        <v>46</v>
      </c>
      <c r="P3965">
        <v>90045</v>
      </c>
      <c r="Q3965" t="s">
        <v>47</v>
      </c>
      <c r="R3965" t="s">
        <v>3699</v>
      </c>
      <c r="S3965" t="s">
        <v>35</v>
      </c>
      <c r="T3965" t="s">
        <v>68</v>
      </c>
      <c r="U3965" t="s">
        <v>3700</v>
      </c>
      <c r="V3965">
        <v>44.67</v>
      </c>
      <c r="W3965">
        <v>3</v>
      </c>
      <c r="X3965" s="9">
        <f>Table1[[#This Row],[Discount]]</f>
        <v>0</v>
      </c>
      <c r="Y3965">
        <v>0</v>
      </c>
      <c r="Z3965">
        <v>12.060900000000002</v>
      </c>
    </row>
    <row r="3966" spans="1:26" ht="16" x14ac:dyDescent="0.2">
      <c r="A3966">
        <v>3965</v>
      </c>
      <c r="B3966" t="s">
        <v>7099</v>
      </c>
      <c r="C3966" s="1">
        <v>41540</v>
      </c>
      <c r="D3966">
        <f>YEAR(Table1[[#This Row],[Order Date]])</f>
        <v>2013</v>
      </c>
      <c r="E3966">
        <f>MONTH(Table1[[#This Row],[Order Date]])</f>
        <v>9</v>
      </c>
      <c r="F3966" t="str">
        <f>Table1[[#This Row],[Order Year]]&amp;"-"&amp;Table1[[#This Row],[Order Month]]</f>
        <v>2013-9</v>
      </c>
      <c r="G3966" s="5">
        <f>YEAR(Table1[[#This Row],[Order Date]])*100 + MONTH(Table1[[#This Row],[Order Date]])</f>
        <v>201309</v>
      </c>
      <c r="H3966" s="1">
        <v>41546</v>
      </c>
      <c r="I3966" t="s">
        <v>53</v>
      </c>
      <c r="J3966" t="s">
        <v>5505</v>
      </c>
      <c r="K3966" t="s">
        <v>5506</v>
      </c>
      <c r="L3966" t="s">
        <v>29</v>
      </c>
      <c r="M3966" t="s">
        <v>30</v>
      </c>
      <c r="N3966" t="s">
        <v>149</v>
      </c>
      <c r="O3966" t="s">
        <v>150</v>
      </c>
      <c r="P3966">
        <v>19140</v>
      </c>
      <c r="Q3966" t="s">
        <v>151</v>
      </c>
      <c r="R3966" t="s">
        <v>7100</v>
      </c>
      <c r="S3966" t="s">
        <v>49</v>
      </c>
      <c r="T3966" t="s">
        <v>71</v>
      </c>
      <c r="U3966" t="s">
        <v>7101</v>
      </c>
      <c r="V3966">
        <v>7.8719999999999999</v>
      </c>
      <c r="W3966">
        <v>3</v>
      </c>
      <c r="X3966" s="9">
        <f>Table1[[#This Row],[Discount]]</f>
        <v>0.2</v>
      </c>
      <c r="Y3966">
        <v>0.2</v>
      </c>
      <c r="Z3966">
        <v>0.88559999999999883</v>
      </c>
    </row>
    <row r="3967" spans="1:26" ht="16" x14ac:dyDescent="0.2">
      <c r="A3967">
        <v>3966</v>
      </c>
      <c r="B3967" t="s">
        <v>7102</v>
      </c>
      <c r="C3967" s="1">
        <v>40859</v>
      </c>
      <c r="D3967">
        <f>YEAR(Table1[[#This Row],[Order Date]])</f>
        <v>2011</v>
      </c>
      <c r="E3967">
        <f>MONTH(Table1[[#This Row],[Order Date]])</f>
        <v>11</v>
      </c>
      <c r="F3967" t="str">
        <f>Table1[[#This Row],[Order Year]]&amp;"-"&amp;Table1[[#This Row],[Order Month]]</f>
        <v>2011-11</v>
      </c>
      <c r="G3967" s="5">
        <f>YEAR(Table1[[#This Row],[Order Date]])*100 + MONTH(Table1[[#This Row],[Order Date]])</f>
        <v>201111</v>
      </c>
      <c r="H3967" s="1">
        <v>40864</v>
      </c>
      <c r="I3967" t="s">
        <v>26</v>
      </c>
      <c r="J3967" t="s">
        <v>6032</v>
      </c>
      <c r="K3967" t="s">
        <v>6033</v>
      </c>
      <c r="L3967" t="s">
        <v>44</v>
      </c>
      <c r="M3967" t="s">
        <v>30</v>
      </c>
      <c r="N3967" t="s">
        <v>2489</v>
      </c>
      <c r="O3967" t="s">
        <v>91</v>
      </c>
      <c r="P3967">
        <v>28806</v>
      </c>
      <c r="Q3967" t="s">
        <v>33</v>
      </c>
      <c r="R3967" t="s">
        <v>1117</v>
      </c>
      <c r="S3967" t="s">
        <v>49</v>
      </c>
      <c r="T3967" t="s">
        <v>71</v>
      </c>
      <c r="U3967" t="s">
        <v>1118</v>
      </c>
      <c r="V3967">
        <v>7.8719999999999999</v>
      </c>
      <c r="W3967">
        <v>3</v>
      </c>
      <c r="X3967" s="9">
        <f>Table1[[#This Row],[Discount]]</f>
        <v>0.2</v>
      </c>
      <c r="Y3967">
        <v>0.2</v>
      </c>
      <c r="Z3967">
        <v>0.88559999999999883</v>
      </c>
    </row>
    <row r="3968" spans="1:26" ht="16" x14ac:dyDescent="0.2">
      <c r="A3968">
        <v>3967</v>
      </c>
      <c r="B3968" t="s">
        <v>7103</v>
      </c>
      <c r="C3968" s="1">
        <v>41366</v>
      </c>
      <c r="D3968">
        <f>YEAR(Table1[[#This Row],[Order Date]])</f>
        <v>2013</v>
      </c>
      <c r="E3968">
        <f>MONTH(Table1[[#This Row],[Order Date]])</f>
        <v>4</v>
      </c>
      <c r="F3968" t="str">
        <f>Table1[[#This Row],[Order Year]]&amp;"-"&amp;Table1[[#This Row],[Order Month]]</f>
        <v>2013-4</v>
      </c>
      <c r="G3968" s="5">
        <f>YEAR(Table1[[#This Row],[Order Date]])*100 + MONTH(Table1[[#This Row],[Order Date]])</f>
        <v>201304</v>
      </c>
      <c r="H3968" s="1">
        <v>41371</v>
      </c>
      <c r="I3968" t="s">
        <v>53</v>
      </c>
      <c r="J3968" t="s">
        <v>3181</v>
      </c>
      <c r="K3968" t="s">
        <v>3182</v>
      </c>
      <c r="L3968" t="s">
        <v>29</v>
      </c>
      <c r="M3968" t="s">
        <v>30</v>
      </c>
      <c r="N3968" t="s">
        <v>269</v>
      </c>
      <c r="O3968" t="s">
        <v>270</v>
      </c>
      <c r="P3968">
        <v>10024</v>
      </c>
      <c r="Q3968" t="s">
        <v>151</v>
      </c>
      <c r="R3968" t="s">
        <v>2592</v>
      </c>
      <c r="S3968" t="s">
        <v>49</v>
      </c>
      <c r="T3968" t="s">
        <v>71</v>
      </c>
      <c r="U3968" t="s">
        <v>2593</v>
      </c>
      <c r="V3968">
        <v>88.04</v>
      </c>
      <c r="W3968">
        <v>4</v>
      </c>
      <c r="X3968" s="9">
        <f>Table1[[#This Row],[Discount]]</f>
        <v>0</v>
      </c>
      <c r="Y3968">
        <v>0</v>
      </c>
      <c r="Z3968">
        <v>22.8904</v>
      </c>
    </row>
    <row r="3969" spans="1:26" ht="16" x14ac:dyDescent="0.2">
      <c r="A3969">
        <v>3968</v>
      </c>
      <c r="B3969" t="s">
        <v>7104</v>
      </c>
      <c r="C3969" s="1">
        <v>41415</v>
      </c>
      <c r="D3969">
        <f>YEAR(Table1[[#This Row],[Order Date]])</f>
        <v>2013</v>
      </c>
      <c r="E3969">
        <f>MONTH(Table1[[#This Row],[Order Date]])</f>
        <v>5</v>
      </c>
      <c r="F3969" t="str">
        <f>Table1[[#This Row],[Order Year]]&amp;"-"&amp;Table1[[#This Row],[Order Month]]</f>
        <v>2013-5</v>
      </c>
      <c r="G3969" s="5">
        <f>YEAR(Table1[[#This Row],[Order Date]])*100 + MONTH(Table1[[#This Row],[Order Date]])</f>
        <v>201305</v>
      </c>
      <c r="H3969" s="1">
        <v>41418</v>
      </c>
      <c r="I3969" t="s">
        <v>191</v>
      </c>
      <c r="J3969" t="s">
        <v>2164</v>
      </c>
      <c r="K3969" t="s">
        <v>2165</v>
      </c>
      <c r="L3969" t="s">
        <v>105</v>
      </c>
      <c r="M3969" t="s">
        <v>30</v>
      </c>
      <c r="N3969" t="s">
        <v>1084</v>
      </c>
      <c r="O3969" t="s">
        <v>460</v>
      </c>
      <c r="P3969">
        <v>80906</v>
      </c>
      <c r="Q3969" t="s">
        <v>47</v>
      </c>
      <c r="R3969" t="s">
        <v>2390</v>
      </c>
      <c r="S3969" t="s">
        <v>49</v>
      </c>
      <c r="T3969" t="s">
        <v>78</v>
      </c>
      <c r="U3969" t="s">
        <v>2391</v>
      </c>
      <c r="V3969">
        <v>40.635000000000012</v>
      </c>
      <c r="W3969">
        <v>7</v>
      </c>
      <c r="X3969" s="9">
        <f>Table1[[#This Row],[Discount]]</f>
        <v>0.7</v>
      </c>
      <c r="Y3969">
        <v>0.7</v>
      </c>
      <c r="Z3969">
        <v>-32.507999999999996</v>
      </c>
    </row>
    <row r="3970" spans="1:26" ht="16" x14ac:dyDescent="0.2">
      <c r="A3970">
        <v>3969</v>
      </c>
      <c r="B3970" t="s">
        <v>7105</v>
      </c>
      <c r="C3970" s="1">
        <v>41061</v>
      </c>
      <c r="D3970">
        <f>YEAR(Table1[[#This Row],[Order Date]])</f>
        <v>2012</v>
      </c>
      <c r="E3970">
        <f>MONTH(Table1[[#This Row],[Order Date]])</f>
        <v>6</v>
      </c>
      <c r="F3970" t="str">
        <f>Table1[[#This Row],[Order Year]]&amp;"-"&amp;Table1[[#This Row],[Order Month]]</f>
        <v>2012-6</v>
      </c>
      <c r="G3970" s="5">
        <f>YEAR(Table1[[#This Row],[Order Date]])*100 + MONTH(Table1[[#This Row],[Order Date]])</f>
        <v>201206</v>
      </c>
      <c r="H3970" s="1">
        <v>41065</v>
      </c>
      <c r="I3970" t="s">
        <v>53</v>
      </c>
      <c r="J3970" t="s">
        <v>6985</v>
      </c>
      <c r="K3970" t="s">
        <v>6986</v>
      </c>
      <c r="L3970" t="s">
        <v>44</v>
      </c>
      <c r="M3970" t="s">
        <v>30</v>
      </c>
      <c r="N3970" t="s">
        <v>681</v>
      </c>
      <c r="O3970" t="s">
        <v>107</v>
      </c>
      <c r="P3970">
        <v>78207</v>
      </c>
      <c r="Q3970" t="s">
        <v>108</v>
      </c>
      <c r="R3970" t="s">
        <v>751</v>
      </c>
      <c r="S3970" t="s">
        <v>49</v>
      </c>
      <c r="T3970" t="s">
        <v>78</v>
      </c>
      <c r="U3970" t="s">
        <v>752</v>
      </c>
      <c r="V3970">
        <v>5.7279999999999989</v>
      </c>
      <c r="W3970">
        <v>8</v>
      </c>
      <c r="X3970" s="9">
        <f>Table1[[#This Row],[Discount]]</f>
        <v>0.8</v>
      </c>
      <c r="Y3970">
        <v>0.8</v>
      </c>
      <c r="Z3970">
        <v>-9.1648000000000032</v>
      </c>
    </row>
    <row r="3971" spans="1:26" ht="16" x14ac:dyDescent="0.2">
      <c r="A3971">
        <v>3970</v>
      </c>
      <c r="B3971" t="s">
        <v>7105</v>
      </c>
      <c r="C3971" s="1">
        <v>41061</v>
      </c>
      <c r="D3971">
        <f>YEAR(Table1[[#This Row],[Order Date]])</f>
        <v>2012</v>
      </c>
      <c r="E3971">
        <f>MONTH(Table1[[#This Row],[Order Date]])</f>
        <v>6</v>
      </c>
      <c r="F3971" t="str">
        <f>Table1[[#This Row],[Order Year]]&amp;"-"&amp;Table1[[#This Row],[Order Month]]</f>
        <v>2012-6</v>
      </c>
      <c r="G3971" s="5">
        <f>YEAR(Table1[[#This Row],[Order Date]])*100 + MONTH(Table1[[#This Row],[Order Date]])</f>
        <v>201206</v>
      </c>
      <c r="H3971" s="1">
        <v>41065</v>
      </c>
      <c r="I3971" t="s">
        <v>53</v>
      </c>
      <c r="J3971" t="s">
        <v>6985</v>
      </c>
      <c r="K3971" t="s">
        <v>6986</v>
      </c>
      <c r="L3971" t="s">
        <v>44</v>
      </c>
      <c r="M3971" t="s">
        <v>30</v>
      </c>
      <c r="N3971" t="s">
        <v>681</v>
      </c>
      <c r="O3971" t="s">
        <v>107</v>
      </c>
      <c r="P3971">
        <v>78207</v>
      </c>
      <c r="Q3971" t="s">
        <v>108</v>
      </c>
      <c r="R3971" t="s">
        <v>7106</v>
      </c>
      <c r="S3971" t="s">
        <v>49</v>
      </c>
      <c r="T3971" t="s">
        <v>93</v>
      </c>
      <c r="U3971" t="s">
        <v>7107</v>
      </c>
      <c r="V3971">
        <v>42.24</v>
      </c>
      <c r="W3971">
        <v>10</v>
      </c>
      <c r="X3971" s="9">
        <f>Table1[[#This Row],[Discount]]</f>
        <v>0.2</v>
      </c>
      <c r="Y3971">
        <v>0.2</v>
      </c>
      <c r="Z3971">
        <v>13.199999999999998</v>
      </c>
    </row>
    <row r="3972" spans="1:26" ht="16" x14ac:dyDescent="0.2">
      <c r="A3972">
        <v>3971</v>
      </c>
      <c r="B3972" t="s">
        <v>7108</v>
      </c>
      <c r="C3972" s="1">
        <v>40869</v>
      </c>
      <c r="D3972">
        <f>YEAR(Table1[[#This Row],[Order Date]])</f>
        <v>2011</v>
      </c>
      <c r="E3972">
        <f>MONTH(Table1[[#This Row],[Order Date]])</f>
        <v>11</v>
      </c>
      <c r="F3972" t="str">
        <f>Table1[[#This Row],[Order Year]]&amp;"-"&amp;Table1[[#This Row],[Order Month]]</f>
        <v>2011-11</v>
      </c>
      <c r="G3972" s="5">
        <f>YEAR(Table1[[#This Row],[Order Date]])*100 + MONTH(Table1[[#This Row],[Order Date]])</f>
        <v>201111</v>
      </c>
      <c r="H3972" s="1">
        <v>40873</v>
      </c>
      <c r="I3972" t="s">
        <v>53</v>
      </c>
      <c r="J3972" t="s">
        <v>7109</v>
      </c>
      <c r="K3972" t="s">
        <v>7110</v>
      </c>
      <c r="L3972" t="s">
        <v>29</v>
      </c>
      <c r="M3972" t="s">
        <v>30</v>
      </c>
      <c r="N3972" t="s">
        <v>45</v>
      </c>
      <c r="O3972" t="s">
        <v>46</v>
      </c>
      <c r="P3972">
        <v>90036</v>
      </c>
      <c r="Q3972" t="s">
        <v>47</v>
      </c>
      <c r="R3972" t="s">
        <v>5569</v>
      </c>
      <c r="S3972" t="s">
        <v>49</v>
      </c>
      <c r="T3972" t="s">
        <v>93</v>
      </c>
      <c r="U3972" t="s">
        <v>5570</v>
      </c>
      <c r="V3972">
        <v>53.820000000000007</v>
      </c>
      <c r="W3972">
        <v>9</v>
      </c>
      <c r="X3972" s="9">
        <f>Table1[[#This Row],[Discount]]</f>
        <v>0</v>
      </c>
      <c r="Y3972">
        <v>0</v>
      </c>
      <c r="Z3972">
        <v>24.218999999999998</v>
      </c>
    </row>
    <row r="3973" spans="1:26" ht="16" x14ac:dyDescent="0.2">
      <c r="A3973">
        <v>3972</v>
      </c>
      <c r="B3973" t="s">
        <v>7111</v>
      </c>
      <c r="C3973" s="1">
        <v>40961</v>
      </c>
      <c r="D3973">
        <f>YEAR(Table1[[#This Row],[Order Date]])</f>
        <v>2012</v>
      </c>
      <c r="E3973">
        <f>MONTH(Table1[[#This Row],[Order Date]])</f>
        <v>2</v>
      </c>
      <c r="F3973" t="str">
        <f>Table1[[#This Row],[Order Year]]&amp;"-"&amp;Table1[[#This Row],[Order Month]]</f>
        <v>2012-2</v>
      </c>
      <c r="G3973" s="5">
        <f>YEAR(Table1[[#This Row],[Order Date]])*100 + MONTH(Table1[[#This Row],[Order Date]])</f>
        <v>201202</v>
      </c>
      <c r="H3973" s="1">
        <v>40963</v>
      </c>
      <c r="I3973" t="s">
        <v>26</v>
      </c>
      <c r="J3973" t="s">
        <v>3220</v>
      </c>
      <c r="K3973" t="s">
        <v>3221</v>
      </c>
      <c r="L3973" t="s">
        <v>105</v>
      </c>
      <c r="M3973" t="s">
        <v>30</v>
      </c>
      <c r="N3973" t="s">
        <v>6199</v>
      </c>
      <c r="O3973" t="s">
        <v>241</v>
      </c>
      <c r="P3973">
        <v>48310</v>
      </c>
      <c r="Q3973" t="s">
        <v>108</v>
      </c>
      <c r="R3973" t="s">
        <v>6383</v>
      </c>
      <c r="S3973" t="s">
        <v>49</v>
      </c>
      <c r="T3973" t="s">
        <v>71</v>
      </c>
      <c r="U3973" t="s">
        <v>6384</v>
      </c>
      <c r="V3973">
        <v>79.36</v>
      </c>
      <c r="W3973">
        <v>4</v>
      </c>
      <c r="X3973" s="9">
        <f>Table1[[#This Row],[Discount]]</f>
        <v>0</v>
      </c>
      <c r="Y3973">
        <v>0</v>
      </c>
      <c r="Z3973">
        <v>20.633600000000001</v>
      </c>
    </row>
    <row r="3974" spans="1:26" ht="16" x14ac:dyDescent="0.2">
      <c r="A3974">
        <v>3973</v>
      </c>
      <c r="B3974" t="s">
        <v>7112</v>
      </c>
      <c r="C3974" s="1">
        <v>41363</v>
      </c>
      <c r="D3974">
        <f>YEAR(Table1[[#This Row],[Order Date]])</f>
        <v>2013</v>
      </c>
      <c r="E3974">
        <f>MONTH(Table1[[#This Row],[Order Date]])</f>
        <v>3</v>
      </c>
      <c r="F3974" t="str">
        <f>Table1[[#This Row],[Order Year]]&amp;"-"&amp;Table1[[#This Row],[Order Month]]</f>
        <v>2013-3</v>
      </c>
      <c r="G3974" s="5">
        <f>YEAR(Table1[[#This Row],[Order Date]])*100 + MONTH(Table1[[#This Row],[Order Date]])</f>
        <v>201303</v>
      </c>
      <c r="H3974" s="1">
        <v>41367</v>
      </c>
      <c r="I3974" t="s">
        <v>53</v>
      </c>
      <c r="J3974" t="s">
        <v>468</v>
      </c>
      <c r="K3974" t="s">
        <v>469</v>
      </c>
      <c r="L3974" t="s">
        <v>29</v>
      </c>
      <c r="M3974" t="s">
        <v>30</v>
      </c>
      <c r="N3974" t="s">
        <v>269</v>
      </c>
      <c r="O3974" t="s">
        <v>270</v>
      </c>
      <c r="P3974">
        <v>10009</v>
      </c>
      <c r="Q3974" t="s">
        <v>151</v>
      </c>
      <c r="R3974" t="s">
        <v>3717</v>
      </c>
      <c r="S3974" t="s">
        <v>49</v>
      </c>
      <c r="T3974" t="s">
        <v>93</v>
      </c>
      <c r="U3974" t="s">
        <v>3718</v>
      </c>
      <c r="V3974">
        <v>13.48</v>
      </c>
      <c r="W3974">
        <v>2</v>
      </c>
      <c r="X3974" s="9">
        <f>Table1[[#This Row],[Discount]]</f>
        <v>0</v>
      </c>
      <c r="Y3974">
        <v>0</v>
      </c>
      <c r="Z3974">
        <v>6.74</v>
      </c>
    </row>
    <row r="3975" spans="1:26" ht="16" x14ac:dyDescent="0.2">
      <c r="A3975">
        <v>3974</v>
      </c>
      <c r="B3975" t="s">
        <v>7112</v>
      </c>
      <c r="C3975" s="1">
        <v>41363</v>
      </c>
      <c r="D3975">
        <f>YEAR(Table1[[#This Row],[Order Date]])</f>
        <v>2013</v>
      </c>
      <c r="E3975">
        <f>MONTH(Table1[[#This Row],[Order Date]])</f>
        <v>3</v>
      </c>
      <c r="F3975" t="str">
        <f>Table1[[#This Row],[Order Year]]&amp;"-"&amp;Table1[[#This Row],[Order Month]]</f>
        <v>2013-3</v>
      </c>
      <c r="G3975" s="5">
        <f>YEAR(Table1[[#This Row],[Order Date]])*100 + MONTH(Table1[[#This Row],[Order Date]])</f>
        <v>201303</v>
      </c>
      <c r="H3975" s="1">
        <v>41367</v>
      </c>
      <c r="I3975" t="s">
        <v>53</v>
      </c>
      <c r="J3975" t="s">
        <v>468</v>
      </c>
      <c r="K3975" t="s">
        <v>469</v>
      </c>
      <c r="L3975" t="s">
        <v>29</v>
      </c>
      <c r="M3975" t="s">
        <v>30</v>
      </c>
      <c r="N3975" t="s">
        <v>269</v>
      </c>
      <c r="O3975" t="s">
        <v>270</v>
      </c>
      <c r="P3975">
        <v>10009</v>
      </c>
      <c r="Q3975" t="s">
        <v>151</v>
      </c>
      <c r="R3975" t="s">
        <v>3861</v>
      </c>
      <c r="S3975" t="s">
        <v>49</v>
      </c>
      <c r="T3975" t="s">
        <v>78</v>
      </c>
      <c r="U3975" t="s">
        <v>3862</v>
      </c>
      <c r="V3975">
        <v>29.800000000000004</v>
      </c>
      <c r="W3975">
        <v>5</v>
      </c>
      <c r="X3975" s="9">
        <f>Table1[[#This Row],[Discount]]</f>
        <v>0.2</v>
      </c>
      <c r="Y3975">
        <v>0.2</v>
      </c>
      <c r="Z3975">
        <v>9.3124999999999982</v>
      </c>
    </row>
    <row r="3976" spans="1:26" ht="16" x14ac:dyDescent="0.2">
      <c r="A3976">
        <v>3975</v>
      </c>
      <c r="B3976" t="s">
        <v>7112</v>
      </c>
      <c r="C3976" s="1">
        <v>41363</v>
      </c>
      <c r="D3976">
        <f>YEAR(Table1[[#This Row],[Order Date]])</f>
        <v>2013</v>
      </c>
      <c r="E3976">
        <f>MONTH(Table1[[#This Row],[Order Date]])</f>
        <v>3</v>
      </c>
      <c r="F3976" t="str">
        <f>Table1[[#This Row],[Order Year]]&amp;"-"&amp;Table1[[#This Row],[Order Month]]</f>
        <v>2013-3</v>
      </c>
      <c r="G3976" s="5">
        <f>YEAR(Table1[[#This Row],[Order Date]])*100 + MONTH(Table1[[#This Row],[Order Date]])</f>
        <v>201303</v>
      </c>
      <c r="H3976" s="1">
        <v>41367</v>
      </c>
      <c r="I3976" t="s">
        <v>53</v>
      </c>
      <c r="J3976" t="s">
        <v>468</v>
      </c>
      <c r="K3976" t="s">
        <v>469</v>
      </c>
      <c r="L3976" t="s">
        <v>29</v>
      </c>
      <c r="M3976" t="s">
        <v>30</v>
      </c>
      <c r="N3976" t="s">
        <v>269</v>
      </c>
      <c r="O3976" t="s">
        <v>270</v>
      </c>
      <c r="P3976">
        <v>10009</v>
      </c>
      <c r="Q3976" t="s">
        <v>151</v>
      </c>
      <c r="R3976" t="s">
        <v>173</v>
      </c>
      <c r="S3976" t="s">
        <v>35</v>
      </c>
      <c r="T3976" t="s">
        <v>68</v>
      </c>
      <c r="U3976" t="s">
        <v>174</v>
      </c>
      <c r="V3976">
        <v>414</v>
      </c>
      <c r="W3976">
        <v>8</v>
      </c>
      <c r="X3976" s="9">
        <f>Table1[[#This Row],[Discount]]</f>
        <v>0</v>
      </c>
      <c r="Y3976">
        <v>0</v>
      </c>
      <c r="Z3976">
        <v>124.19999999999999</v>
      </c>
    </row>
    <row r="3977" spans="1:26" ht="16" x14ac:dyDescent="0.2">
      <c r="A3977">
        <v>3976</v>
      </c>
      <c r="B3977" t="s">
        <v>7112</v>
      </c>
      <c r="C3977" s="1">
        <v>41363</v>
      </c>
      <c r="D3977">
        <f>YEAR(Table1[[#This Row],[Order Date]])</f>
        <v>2013</v>
      </c>
      <c r="E3977">
        <f>MONTH(Table1[[#This Row],[Order Date]])</f>
        <v>3</v>
      </c>
      <c r="F3977" t="str">
        <f>Table1[[#This Row],[Order Year]]&amp;"-"&amp;Table1[[#This Row],[Order Month]]</f>
        <v>2013-3</v>
      </c>
      <c r="G3977" s="5">
        <f>YEAR(Table1[[#This Row],[Order Date]])*100 + MONTH(Table1[[#This Row],[Order Date]])</f>
        <v>201303</v>
      </c>
      <c r="H3977" s="1">
        <v>41367</v>
      </c>
      <c r="I3977" t="s">
        <v>53</v>
      </c>
      <c r="J3977" t="s">
        <v>468</v>
      </c>
      <c r="K3977" t="s">
        <v>469</v>
      </c>
      <c r="L3977" t="s">
        <v>29</v>
      </c>
      <c r="M3977" t="s">
        <v>30</v>
      </c>
      <c r="N3977" t="s">
        <v>269</v>
      </c>
      <c r="O3977" t="s">
        <v>270</v>
      </c>
      <c r="P3977">
        <v>10009</v>
      </c>
      <c r="Q3977" t="s">
        <v>151</v>
      </c>
      <c r="R3977" t="s">
        <v>3049</v>
      </c>
      <c r="S3977" t="s">
        <v>49</v>
      </c>
      <c r="T3977" t="s">
        <v>78</v>
      </c>
      <c r="U3977" t="s">
        <v>3050</v>
      </c>
      <c r="V3977">
        <v>41.328000000000003</v>
      </c>
      <c r="W3977">
        <v>7</v>
      </c>
      <c r="X3977" s="9">
        <f>Table1[[#This Row],[Discount]]</f>
        <v>0.2</v>
      </c>
      <c r="Y3977">
        <v>0.2</v>
      </c>
      <c r="Z3977">
        <v>14.981400000000001</v>
      </c>
    </row>
    <row r="3978" spans="1:26" ht="16" x14ac:dyDescent="0.2">
      <c r="A3978">
        <v>3977</v>
      </c>
      <c r="B3978" t="s">
        <v>7113</v>
      </c>
      <c r="C3978" s="1">
        <v>41570</v>
      </c>
      <c r="D3978">
        <f>YEAR(Table1[[#This Row],[Order Date]])</f>
        <v>2013</v>
      </c>
      <c r="E3978">
        <f>MONTH(Table1[[#This Row],[Order Date]])</f>
        <v>10</v>
      </c>
      <c r="F3978" t="str">
        <f>Table1[[#This Row],[Order Year]]&amp;"-"&amp;Table1[[#This Row],[Order Month]]</f>
        <v>2013-10</v>
      </c>
      <c r="G3978" s="5">
        <f>YEAR(Table1[[#This Row],[Order Date]])*100 + MONTH(Table1[[#This Row],[Order Date]])</f>
        <v>201310</v>
      </c>
      <c r="H3978" s="1">
        <v>41572</v>
      </c>
      <c r="I3978" t="s">
        <v>191</v>
      </c>
      <c r="J3978" t="s">
        <v>4356</v>
      </c>
      <c r="K3978" t="s">
        <v>4357</v>
      </c>
      <c r="L3978" t="s">
        <v>29</v>
      </c>
      <c r="M3978" t="s">
        <v>30</v>
      </c>
      <c r="N3978" t="s">
        <v>1467</v>
      </c>
      <c r="O3978" t="s">
        <v>322</v>
      </c>
      <c r="P3978">
        <v>23223</v>
      </c>
      <c r="Q3978" t="s">
        <v>33</v>
      </c>
      <c r="R3978" t="s">
        <v>7114</v>
      </c>
      <c r="S3978" t="s">
        <v>35</v>
      </c>
      <c r="T3978" t="s">
        <v>68</v>
      </c>
      <c r="U3978" t="s">
        <v>7115</v>
      </c>
      <c r="V3978">
        <v>39.92</v>
      </c>
      <c r="W3978">
        <v>4</v>
      </c>
      <c r="X3978" s="9">
        <f>Table1[[#This Row],[Discount]]</f>
        <v>0</v>
      </c>
      <c r="Y3978">
        <v>0</v>
      </c>
      <c r="Z3978">
        <v>11.177600000000002</v>
      </c>
    </row>
    <row r="3979" spans="1:26" ht="16" x14ac:dyDescent="0.2">
      <c r="A3979">
        <v>3978</v>
      </c>
      <c r="B3979" t="s">
        <v>7116</v>
      </c>
      <c r="C3979" s="1">
        <v>41915</v>
      </c>
      <c r="D3979">
        <f>YEAR(Table1[[#This Row],[Order Date]])</f>
        <v>2014</v>
      </c>
      <c r="E3979">
        <f>MONTH(Table1[[#This Row],[Order Date]])</f>
        <v>10</v>
      </c>
      <c r="F3979" t="str">
        <f>Table1[[#This Row],[Order Year]]&amp;"-"&amp;Table1[[#This Row],[Order Month]]</f>
        <v>2014-10</v>
      </c>
      <c r="G3979" s="5">
        <f>YEAR(Table1[[#This Row],[Order Date]])*100 + MONTH(Table1[[#This Row],[Order Date]])</f>
        <v>201410</v>
      </c>
      <c r="H3979" s="1">
        <v>41920</v>
      </c>
      <c r="I3979" t="s">
        <v>53</v>
      </c>
      <c r="J3979" t="s">
        <v>3671</v>
      </c>
      <c r="K3979" t="s">
        <v>3672</v>
      </c>
      <c r="L3979" t="s">
        <v>105</v>
      </c>
      <c r="M3979" t="s">
        <v>30</v>
      </c>
      <c r="N3979" t="s">
        <v>98</v>
      </c>
      <c r="O3979" t="s">
        <v>99</v>
      </c>
      <c r="P3979">
        <v>98105</v>
      </c>
      <c r="Q3979" t="s">
        <v>47</v>
      </c>
      <c r="R3979" t="s">
        <v>565</v>
      </c>
      <c r="S3979" t="s">
        <v>49</v>
      </c>
      <c r="T3979" t="s">
        <v>272</v>
      </c>
      <c r="U3979" t="s">
        <v>189</v>
      </c>
      <c r="V3979">
        <v>8.94</v>
      </c>
      <c r="W3979">
        <v>3</v>
      </c>
      <c r="X3979" s="9">
        <f>Table1[[#This Row],[Discount]]</f>
        <v>0</v>
      </c>
      <c r="Y3979">
        <v>0</v>
      </c>
      <c r="Z3979">
        <v>4.1123999999999992</v>
      </c>
    </row>
    <row r="3980" spans="1:26" ht="16" x14ac:dyDescent="0.2">
      <c r="A3980">
        <v>3979</v>
      </c>
      <c r="B3980" t="s">
        <v>7116</v>
      </c>
      <c r="C3980" s="1">
        <v>41915</v>
      </c>
      <c r="D3980">
        <f>YEAR(Table1[[#This Row],[Order Date]])</f>
        <v>2014</v>
      </c>
      <c r="E3980">
        <f>MONTH(Table1[[#This Row],[Order Date]])</f>
        <v>10</v>
      </c>
      <c r="F3980" t="str">
        <f>Table1[[#This Row],[Order Year]]&amp;"-"&amp;Table1[[#This Row],[Order Month]]</f>
        <v>2014-10</v>
      </c>
      <c r="G3980" s="5">
        <f>YEAR(Table1[[#This Row],[Order Date]])*100 + MONTH(Table1[[#This Row],[Order Date]])</f>
        <v>201410</v>
      </c>
      <c r="H3980" s="1">
        <v>41920</v>
      </c>
      <c r="I3980" t="s">
        <v>53</v>
      </c>
      <c r="J3980" t="s">
        <v>3671</v>
      </c>
      <c r="K3980" t="s">
        <v>3672</v>
      </c>
      <c r="L3980" t="s">
        <v>105</v>
      </c>
      <c r="M3980" t="s">
        <v>30</v>
      </c>
      <c r="N3980" t="s">
        <v>98</v>
      </c>
      <c r="O3980" t="s">
        <v>99</v>
      </c>
      <c r="P3980">
        <v>98105</v>
      </c>
      <c r="Q3980" t="s">
        <v>47</v>
      </c>
      <c r="R3980" t="s">
        <v>1980</v>
      </c>
      <c r="S3980" t="s">
        <v>74</v>
      </c>
      <c r="T3980" t="s">
        <v>75</v>
      </c>
      <c r="U3980" t="s">
        <v>1981</v>
      </c>
      <c r="V3980">
        <v>84.784000000000006</v>
      </c>
      <c r="W3980">
        <v>2</v>
      </c>
      <c r="X3980" s="9">
        <f>Table1[[#This Row],[Discount]]</f>
        <v>0.2</v>
      </c>
      <c r="Y3980">
        <v>0.2</v>
      </c>
      <c r="Z3980">
        <v>-20.136200000000006</v>
      </c>
    </row>
    <row r="3981" spans="1:26" ht="16" x14ac:dyDescent="0.2">
      <c r="A3981">
        <v>3980</v>
      </c>
      <c r="B3981" t="s">
        <v>7117</v>
      </c>
      <c r="C3981" s="1">
        <v>40900</v>
      </c>
      <c r="D3981">
        <f>YEAR(Table1[[#This Row],[Order Date]])</f>
        <v>2011</v>
      </c>
      <c r="E3981">
        <f>MONTH(Table1[[#This Row],[Order Date]])</f>
        <v>12</v>
      </c>
      <c r="F3981" t="str">
        <f>Table1[[#This Row],[Order Year]]&amp;"-"&amp;Table1[[#This Row],[Order Month]]</f>
        <v>2011-12</v>
      </c>
      <c r="G3981" s="5">
        <f>YEAR(Table1[[#This Row],[Order Date]])*100 + MONTH(Table1[[#This Row],[Order Date]])</f>
        <v>201112</v>
      </c>
      <c r="H3981" s="1">
        <v>40904</v>
      </c>
      <c r="I3981" t="s">
        <v>53</v>
      </c>
      <c r="J3981" t="s">
        <v>2174</v>
      </c>
      <c r="K3981" t="s">
        <v>2175</v>
      </c>
      <c r="L3981" t="s">
        <v>44</v>
      </c>
      <c r="M3981" t="s">
        <v>30</v>
      </c>
      <c r="N3981" t="s">
        <v>269</v>
      </c>
      <c r="O3981" t="s">
        <v>270</v>
      </c>
      <c r="P3981">
        <v>10024</v>
      </c>
      <c r="Q3981" t="s">
        <v>151</v>
      </c>
      <c r="R3981" t="s">
        <v>3809</v>
      </c>
      <c r="S3981" t="s">
        <v>35</v>
      </c>
      <c r="T3981" t="s">
        <v>59</v>
      </c>
      <c r="U3981" t="s">
        <v>3810</v>
      </c>
      <c r="V3981">
        <v>53.315999999999995</v>
      </c>
      <c r="W3981">
        <v>2</v>
      </c>
      <c r="X3981" s="9">
        <f>Table1[[#This Row],[Discount]]</f>
        <v>0.4</v>
      </c>
      <c r="Y3981">
        <v>0.4</v>
      </c>
      <c r="Z3981">
        <v>-19.549200000000006</v>
      </c>
    </row>
    <row r="3982" spans="1:26" ht="16" x14ac:dyDescent="0.2">
      <c r="A3982">
        <v>3981</v>
      </c>
      <c r="B3982" t="s">
        <v>7117</v>
      </c>
      <c r="C3982" s="1">
        <v>40900</v>
      </c>
      <c r="D3982">
        <f>YEAR(Table1[[#This Row],[Order Date]])</f>
        <v>2011</v>
      </c>
      <c r="E3982">
        <f>MONTH(Table1[[#This Row],[Order Date]])</f>
        <v>12</v>
      </c>
      <c r="F3982" t="str">
        <f>Table1[[#This Row],[Order Year]]&amp;"-"&amp;Table1[[#This Row],[Order Month]]</f>
        <v>2011-12</v>
      </c>
      <c r="G3982" s="5">
        <f>YEAR(Table1[[#This Row],[Order Date]])*100 + MONTH(Table1[[#This Row],[Order Date]])</f>
        <v>201112</v>
      </c>
      <c r="H3982" s="1">
        <v>40904</v>
      </c>
      <c r="I3982" t="s">
        <v>53</v>
      </c>
      <c r="J3982" t="s">
        <v>2174</v>
      </c>
      <c r="K3982" t="s">
        <v>2175</v>
      </c>
      <c r="L3982" t="s">
        <v>44</v>
      </c>
      <c r="M3982" t="s">
        <v>30</v>
      </c>
      <c r="N3982" t="s">
        <v>269</v>
      </c>
      <c r="O3982" t="s">
        <v>270</v>
      </c>
      <c r="P3982">
        <v>10024</v>
      </c>
      <c r="Q3982" t="s">
        <v>151</v>
      </c>
      <c r="R3982" t="s">
        <v>2140</v>
      </c>
      <c r="S3982" t="s">
        <v>49</v>
      </c>
      <c r="T3982" t="s">
        <v>81</v>
      </c>
      <c r="U3982" t="s">
        <v>2141</v>
      </c>
      <c r="V3982">
        <v>56.519999999999996</v>
      </c>
      <c r="W3982">
        <v>3</v>
      </c>
      <c r="X3982" s="9">
        <f>Table1[[#This Row],[Discount]]</f>
        <v>0</v>
      </c>
      <c r="Y3982">
        <v>0</v>
      </c>
      <c r="Z3982">
        <v>15.8256</v>
      </c>
    </row>
    <row r="3983" spans="1:26" ht="16" x14ac:dyDescent="0.2">
      <c r="A3983">
        <v>3982</v>
      </c>
      <c r="B3983" t="s">
        <v>7118</v>
      </c>
      <c r="C3983" s="1">
        <v>41989</v>
      </c>
      <c r="D3983">
        <f>YEAR(Table1[[#This Row],[Order Date]])</f>
        <v>2014</v>
      </c>
      <c r="E3983">
        <f>MONTH(Table1[[#This Row],[Order Date]])</f>
        <v>12</v>
      </c>
      <c r="F3983" t="str">
        <f>Table1[[#This Row],[Order Year]]&amp;"-"&amp;Table1[[#This Row],[Order Month]]</f>
        <v>2014-12</v>
      </c>
      <c r="G3983" s="5">
        <f>YEAR(Table1[[#This Row],[Order Date]])*100 + MONTH(Table1[[#This Row],[Order Date]])</f>
        <v>201412</v>
      </c>
      <c r="H3983" s="1">
        <v>41994</v>
      </c>
      <c r="I3983" t="s">
        <v>53</v>
      </c>
      <c r="J3983" t="s">
        <v>4054</v>
      </c>
      <c r="K3983" t="s">
        <v>4055</v>
      </c>
      <c r="L3983" t="s">
        <v>105</v>
      </c>
      <c r="M3983" t="s">
        <v>30</v>
      </c>
      <c r="N3983" t="s">
        <v>98</v>
      </c>
      <c r="O3983" t="s">
        <v>99</v>
      </c>
      <c r="P3983">
        <v>98115</v>
      </c>
      <c r="Q3983" t="s">
        <v>47</v>
      </c>
      <c r="R3983" t="s">
        <v>2184</v>
      </c>
      <c r="S3983" t="s">
        <v>35</v>
      </c>
      <c r="T3983" t="s">
        <v>68</v>
      </c>
      <c r="U3983" t="s">
        <v>2185</v>
      </c>
      <c r="V3983">
        <v>22.77</v>
      </c>
      <c r="W3983">
        <v>3</v>
      </c>
      <c r="X3983" s="9">
        <f>Table1[[#This Row],[Discount]]</f>
        <v>0</v>
      </c>
      <c r="Y3983">
        <v>0</v>
      </c>
      <c r="Z3983">
        <v>9.7911000000000001</v>
      </c>
    </row>
    <row r="3984" spans="1:26" ht="16" x14ac:dyDescent="0.2">
      <c r="A3984">
        <v>3983</v>
      </c>
      <c r="B3984" t="s">
        <v>7119</v>
      </c>
      <c r="C3984" s="1">
        <v>41463</v>
      </c>
      <c r="D3984">
        <f>YEAR(Table1[[#This Row],[Order Date]])</f>
        <v>2013</v>
      </c>
      <c r="E3984">
        <f>MONTH(Table1[[#This Row],[Order Date]])</f>
        <v>7</v>
      </c>
      <c r="F3984" t="str">
        <f>Table1[[#This Row],[Order Year]]&amp;"-"&amp;Table1[[#This Row],[Order Month]]</f>
        <v>2013-7</v>
      </c>
      <c r="G3984" s="5">
        <f>YEAR(Table1[[#This Row],[Order Date]])*100 + MONTH(Table1[[#This Row],[Order Date]])</f>
        <v>201307</v>
      </c>
      <c r="H3984" s="1">
        <v>41465</v>
      </c>
      <c r="I3984" t="s">
        <v>26</v>
      </c>
      <c r="J3984" t="s">
        <v>6048</v>
      </c>
      <c r="K3984" t="s">
        <v>6049</v>
      </c>
      <c r="L3984" t="s">
        <v>29</v>
      </c>
      <c r="M3984" t="s">
        <v>30</v>
      </c>
      <c r="N3984" t="s">
        <v>45</v>
      </c>
      <c r="O3984" t="s">
        <v>46</v>
      </c>
      <c r="P3984">
        <v>90045</v>
      </c>
      <c r="Q3984" t="s">
        <v>47</v>
      </c>
      <c r="R3984" t="s">
        <v>264</v>
      </c>
      <c r="S3984" t="s">
        <v>35</v>
      </c>
      <c r="T3984" t="s">
        <v>39</v>
      </c>
      <c r="U3984" t="s">
        <v>265</v>
      </c>
      <c r="V3984">
        <v>287.96800000000002</v>
      </c>
      <c r="W3984">
        <v>4</v>
      </c>
      <c r="X3984" s="9">
        <f>Table1[[#This Row],[Discount]]</f>
        <v>0.2</v>
      </c>
      <c r="Y3984">
        <v>0.2</v>
      </c>
      <c r="Z3984">
        <v>-3.5996000000000521</v>
      </c>
    </row>
    <row r="3985" spans="1:26" ht="16" x14ac:dyDescent="0.2">
      <c r="A3985">
        <v>3984</v>
      </c>
      <c r="B3985" t="s">
        <v>7119</v>
      </c>
      <c r="C3985" s="1">
        <v>41463</v>
      </c>
      <c r="D3985">
        <f>YEAR(Table1[[#This Row],[Order Date]])</f>
        <v>2013</v>
      </c>
      <c r="E3985">
        <f>MONTH(Table1[[#This Row],[Order Date]])</f>
        <v>7</v>
      </c>
      <c r="F3985" t="str">
        <f>Table1[[#This Row],[Order Year]]&amp;"-"&amp;Table1[[#This Row],[Order Month]]</f>
        <v>2013-7</v>
      </c>
      <c r="G3985" s="5">
        <f>YEAR(Table1[[#This Row],[Order Date]])*100 + MONTH(Table1[[#This Row],[Order Date]])</f>
        <v>201307</v>
      </c>
      <c r="H3985" s="1">
        <v>41465</v>
      </c>
      <c r="I3985" t="s">
        <v>26</v>
      </c>
      <c r="J3985" t="s">
        <v>6048</v>
      </c>
      <c r="K3985" t="s">
        <v>6049</v>
      </c>
      <c r="L3985" t="s">
        <v>29</v>
      </c>
      <c r="M3985" t="s">
        <v>30</v>
      </c>
      <c r="N3985" t="s">
        <v>45</v>
      </c>
      <c r="O3985" t="s">
        <v>46</v>
      </c>
      <c r="P3985">
        <v>90045</v>
      </c>
      <c r="Q3985" t="s">
        <v>47</v>
      </c>
      <c r="R3985" t="s">
        <v>5276</v>
      </c>
      <c r="S3985" t="s">
        <v>74</v>
      </c>
      <c r="T3985" t="s">
        <v>1219</v>
      </c>
      <c r="U3985" t="s">
        <v>5277</v>
      </c>
      <c r="V3985">
        <v>2799.9600000000005</v>
      </c>
      <c r="W3985">
        <v>5</v>
      </c>
      <c r="X3985" s="9">
        <f>Table1[[#This Row],[Discount]]</f>
        <v>0.2</v>
      </c>
      <c r="Y3985">
        <v>0.2</v>
      </c>
      <c r="Z3985">
        <v>944.98649999999986</v>
      </c>
    </row>
    <row r="3986" spans="1:26" ht="16" x14ac:dyDescent="0.2">
      <c r="A3986">
        <v>3985</v>
      </c>
      <c r="B3986" t="s">
        <v>7119</v>
      </c>
      <c r="C3986" s="1">
        <v>41463</v>
      </c>
      <c r="D3986">
        <f>YEAR(Table1[[#This Row],[Order Date]])</f>
        <v>2013</v>
      </c>
      <c r="E3986">
        <f>MONTH(Table1[[#This Row],[Order Date]])</f>
        <v>7</v>
      </c>
      <c r="F3986" t="str">
        <f>Table1[[#This Row],[Order Year]]&amp;"-"&amp;Table1[[#This Row],[Order Month]]</f>
        <v>2013-7</v>
      </c>
      <c r="G3986" s="5">
        <f>YEAR(Table1[[#This Row],[Order Date]])*100 + MONTH(Table1[[#This Row],[Order Date]])</f>
        <v>201307</v>
      </c>
      <c r="H3986" s="1">
        <v>41465</v>
      </c>
      <c r="I3986" t="s">
        <v>26</v>
      </c>
      <c r="J3986" t="s">
        <v>6048</v>
      </c>
      <c r="K3986" t="s">
        <v>6049</v>
      </c>
      <c r="L3986" t="s">
        <v>29</v>
      </c>
      <c r="M3986" t="s">
        <v>30</v>
      </c>
      <c r="N3986" t="s">
        <v>45</v>
      </c>
      <c r="O3986" t="s">
        <v>46</v>
      </c>
      <c r="P3986">
        <v>90045</v>
      </c>
      <c r="Q3986" t="s">
        <v>47</v>
      </c>
      <c r="R3986" t="s">
        <v>6009</v>
      </c>
      <c r="S3986" t="s">
        <v>49</v>
      </c>
      <c r="T3986" t="s">
        <v>93</v>
      </c>
      <c r="U3986" t="s">
        <v>6010</v>
      </c>
      <c r="V3986">
        <v>48.94</v>
      </c>
      <c r="W3986">
        <v>1</v>
      </c>
      <c r="X3986" s="9">
        <f>Table1[[#This Row],[Discount]]</f>
        <v>0</v>
      </c>
      <c r="Y3986">
        <v>0</v>
      </c>
      <c r="Z3986">
        <v>24.47</v>
      </c>
    </row>
    <row r="3987" spans="1:26" ht="16" x14ac:dyDescent="0.2">
      <c r="A3987">
        <v>3986</v>
      </c>
      <c r="B3987" t="s">
        <v>7120</v>
      </c>
      <c r="C3987" s="1">
        <v>41382</v>
      </c>
      <c r="D3987">
        <f>YEAR(Table1[[#This Row],[Order Date]])</f>
        <v>2013</v>
      </c>
      <c r="E3987">
        <f>MONTH(Table1[[#This Row],[Order Date]])</f>
        <v>4</v>
      </c>
      <c r="F3987" t="str">
        <f>Table1[[#This Row],[Order Year]]&amp;"-"&amp;Table1[[#This Row],[Order Month]]</f>
        <v>2013-4</v>
      </c>
      <c r="G3987" s="5">
        <f>YEAR(Table1[[#This Row],[Order Date]])*100 + MONTH(Table1[[#This Row],[Order Date]])</f>
        <v>201304</v>
      </c>
      <c r="H3987" s="1">
        <v>41386</v>
      </c>
      <c r="I3987" t="s">
        <v>53</v>
      </c>
      <c r="J3987" t="s">
        <v>2828</v>
      </c>
      <c r="K3987" t="s">
        <v>2829</v>
      </c>
      <c r="L3987" t="s">
        <v>29</v>
      </c>
      <c r="M3987" t="s">
        <v>30</v>
      </c>
      <c r="N3987" t="s">
        <v>1122</v>
      </c>
      <c r="O3987" t="s">
        <v>46</v>
      </c>
      <c r="P3987">
        <v>90712</v>
      </c>
      <c r="Q3987" t="s">
        <v>47</v>
      </c>
      <c r="R3987" t="s">
        <v>2785</v>
      </c>
      <c r="S3987" t="s">
        <v>35</v>
      </c>
      <c r="T3987" t="s">
        <v>36</v>
      </c>
      <c r="U3987" t="s">
        <v>2786</v>
      </c>
      <c r="V3987">
        <v>257.49900000000002</v>
      </c>
      <c r="W3987">
        <v>3</v>
      </c>
      <c r="X3987" s="9">
        <f>Table1[[#This Row],[Discount]]</f>
        <v>0.15</v>
      </c>
      <c r="Y3987">
        <v>0.15</v>
      </c>
      <c r="Z3987">
        <v>24.235199999999978</v>
      </c>
    </row>
    <row r="3988" spans="1:26" ht="16" x14ac:dyDescent="0.2">
      <c r="A3988">
        <v>3987</v>
      </c>
      <c r="B3988" t="s">
        <v>7121</v>
      </c>
      <c r="C3988" s="1">
        <v>41738</v>
      </c>
      <c r="D3988">
        <f>YEAR(Table1[[#This Row],[Order Date]])</f>
        <v>2014</v>
      </c>
      <c r="E3988">
        <f>MONTH(Table1[[#This Row],[Order Date]])</f>
        <v>4</v>
      </c>
      <c r="F3988" t="str">
        <f>Table1[[#This Row],[Order Year]]&amp;"-"&amp;Table1[[#This Row],[Order Month]]</f>
        <v>2014-4</v>
      </c>
      <c r="G3988" s="5">
        <f>YEAR(Table1[[#This Row],[Order Date]])*100 + MONTH(Table1[[#This Row],[Order Date]])</f>
        <v>201404</v>
      </c>
      <c r="H3988" s="1">
        <v>41744</v>
      </c>
      <c r="I3988" t="s">
        <v>53</v>
      </c>
      <c r="J3988" t="s">
        <v>5101</v>
      </c>
      <c r="K3988" t="s">
        <v>5102</v>
      </c>
      <c r="L3988" t="s">
        <v>105</v>
      </c>
      <c r="M3988" t="s">
        <v>30</v>
      </c>
      <c r="N3988" t="s">
        <v>2129</v>
      </c>
      <c r="O3988" t="s">
        <v>791</v>
      </c>
      <c r="P3988">
        <v>7060</v>
      </c>
      <c r="Q3988" t="s">
        <v>151</v>
      </c>
      <c r="R3988" t="s">
        <v>1887</v>
      </c>
      <c r="S3988" t="s">
        <v>49</v>
      </c>
      <c r="T3988" t="s">
        <v>62</v>
      </c>
      <c r="U3988" t="s">
        <v>1888</v>
      </c>
      <c r="V3988">
        <v>2591.56</v>
      </c>
      <c r="W3988">
        <v>4</v>
      </c>
      <c r="X3988" s="9">
        <f>Table1[[#This Row],[Discount]]</f>
        <v>0</v>
      </c>
      <c r="Y3988">
        <v>0</v>
      </c>
      <c r="Z3988">
        <v>621.97440000000006</v>
      </c>
    </row>
    <row r="3989" spans="1:26" ht="16" x14ac:dyDescent="0.2">
      <c r="A3989">
        <v>3988</v>
      </c>
      <c r="B3989" t="s">
        <v>7121</v>
      </c>
      <c r="C3989" s="1">
        <v>41738</v>
      </c>
      <c r="D3989">
        <f>YEAR(Table1[[#This Row],[Order Date]])</f>
        <v>2014</v>
      </c>
      <c r="E3989">
        <f>MONTH(Table1[[#This Row],[Order Date]])</f>
        <v>4</v>
      </c>
      <c r="F3989" t="str">
        <f>Table1[[#This Row],[Order Year]]&amp;"-"&amp;Table1[[#This Row],[Order Month]]</f>
        <v>2014-4</v>
      </c>
      <c r="G3989" s="5">
        <f>YEAR(Table1[[#This Row],[Order Date]])*100 + MONTH(Table1[[#This Row],[Order Date]])</f>
        <v>201404</v>
      </c>
      <c r="H3989" s="1">
        <v>41744</v>
      </c>
      <c r="I3989" t="s">
        <v>53</v>
      </c>
      <c r="J3989" t="s">
        <v>5101</v>
      </c>
      <c r="K3989" t="s">
        <v>5102</v>
      </c>
      <c r="L3989" t="s">
        <v>105</v>
      </c>
      <c r="M3989" t="s">
        <v>30</v>
      </c>
      <c r="N3989" t="s">
        <v>2129</v>
      </c>
      <c r="O3989" t="s">
        <v>791</v>
      </c>
      <c r="P3989">
        <v>7060</v>
      </c>
      <c r="Q3989" t="s">
        <v>151</v>
      </c>
      <c r="R3989" t="s">
        <v>7122</v>
      </c>
      <c r="S3989" t="s">
        <v>49</v>
      </c>
      <c r="T3989" t="s">
        <v>81</v>
      </c>
      <c r="U3989" t="s">
        <v>7123</v>
      </c>
      <c r="V3989">
        <v>41.95</v>
      </c>
      <c r="W3989">
        <v>5</v>
      </c>
      <c r="X3989" s="9">
        <f>Table1[[#This Row],[Discount]]</f>
        <v>0</v>
      </c>
      <c r="Y3989">
        <v>0</v>
      </c>
      <c r="Z3989">
        <v>10.487500000000001</v>
      </c>
    </row>
    <row r="3990" spans="1:26" ht="16" x14ac:dyDescent="0.2">
      <c r="A3990">
        <v>3989</v>
      </c>
      <c r="B3990" t="s">
        <v>7124</v>
      </c>
      <c r="C3990" s="1">
        <v>41382</v>
      </c>
      <c r="D3990">
        <f>YEAR(Table1[[#This Row],[Order Date]])</f>
        <v>2013</v>
      </c>
      <c r="E3990">
        <f>MONTH(Table1[[#This Row],[Order Date]])</f>
        <v>4</v>
      </c>
      <c r="F3990" t="str">
        <f>Table1[[#This Row],[Order Year]]&amp;"-"&amp;Table1[[#This Row],[Order Month]]</f>
        <v>2013-4</v>
      </c>
      <c r="G3990" s="5">
        <f>YEAR(Table1[[#This Row],[Order Date]])*100 + MONTH(Table1[[#This Row],[Order Date]])</f>
        <v>201304</v>
      </c>
      <c r="H3990" s="1">
        <v>41387</v>
      </c>
      <c r="I3990" t="s">
        <v>53</v>
      </c>
      <c r="J3990" t="s">
        <v>7125</v>
      </c>
      <c r="K3990" t="s">
        <v>7126</v>
      </c>
      <c r="L3990" t="s">
        <v>44</v>
      </c>
      <c r="M3990" t="s">
        <v>30</v>
      </c>
      <c r="N3990" t="s">
        <v>385</v>
      </c>
      <c r="O3990" t="s">
        <v>338</v>
      </c>
      <c r="P3990">
        <v>38401</v>
      </c>
      <c r="Q3990" t="s">
        <v>33</v>
      </c>
      <c r="R3990" t="s">
        <v>7127</v>
      </c>
      <c r="S3990" t="s">
        <v>35</v>
      </c>
      <c r="T3990" t="s">
        <v>68</v>
      </c>
      <c r="U3990" t="s">
        <v>7128</v>
      </c>
      <c r="V3990">
        <v>79.12</v>
      </c>
      <c r="W3990">
        <v>5</v>
      </c>
      <c r="X3990" s="9">
        <f>Table1[[#This Row],[Discount]]</f>
        <v>0.2</v>
      </c>
      <c r="Y3990">
        <v>0.2</v>
      </c>
      <c r="Z3990">
        <v>13.845999999999997</v>
      </c>
    </row>
    <row r="3991" spans="1:26" ht="16" x14ac:dyDescent="0.2">
      <c r="A3991">
        <v>3990</v>
      </c>
      <c r="B3991" t="s">
        <v>7129</v>
      </c>
      <c r="C3991" s="1">
        <v>40872</v>
      </c>
      <c r="D3991">
        <f>YEAR(Table1[[#This Row],[Order Date]])</f>
        <v>2011</v>
      </c>
      <c r="E3991">
        <f>MONTH(Table1[[#This Row],[Order Date]])</f>
        <v>11</v>
      </c>
      <c r="F3991" t="str">
        <f>Table1[[#This Row],[Order Year]]&amp;"-"&amp;Table1[[#This Row],[Order Month]]</f>
        <v>2011-11</v>
      </c>
      <c r="G3991" s="5">
        <f>YEAR(Table1[[#This Row],[Order Date]])*100 + MONTH(Table1[[#This Row],[Order Date]])</f>
        <v>201111</v>
      </c>
      <c r="H3991" s="1">
        <v>40874</v>
      </c>
      <c r="I3991" t="s">
        <v>26</v>
      </c>
      <c r="J3991" t="s">
        <v>4032</v>
      </c>
      <c r="K3991" t="s">
        <v>4033</v>
      </c>
      <c r="L3991" t="s">
        <v>29</v>
      </c>
      <c r="M3991" t="s">
        <v>30</v>
      </c>
      <c r="N3991" t="s">
        <v>7130</v>
      </c>
      <c r="O3991" t="s">
        <v>1402</v>
      </c>
      <c r="P3991">
        <v>2895</v>
      </c>
      <c r="Q3991" t="s">
        <v>151</v>
      </c>
      <c r="R3991" t="s">
        <v>2935</v>
      </c>
      <c r="S3991" t="s">
        <v>35</v>
      </c>
      <c r="T3991" t="s">
        <v>68</v>
      </c>
      <c r="U3991" t="s">
        <v>2936</v>
      </c>
      <c r="V3991">
        <v>52.96</v>
      </c>
      <c r="W3991">
        <v>2</v>
      </c>
      <c r="X3991" s="9">
        <f>Table1[[#This Row],[Discount]]</f>
        <v>0</v>
      </c>
      <c r="Y3991">
        <v>0</v>
      </c>
      <c r="Z3991">
        <v>20.1248</v>
      </c>
    </row>
    <row r="3992" spans="1:26" ht="16" x14ac:dyDescent="0.2">
      <c r="A3992">
        <v>3991</v>
      </c>
      <c r="B3992" t="s">
        <v>7131</v>
      </c>
      <c r="C3992" s="1">
        <v>40850</v>
      </c>
      <c r="D3992">
        <f>YEAR(Table1[[#This Row],[Order Date]])</f>
        <v>2011</v>
      </c>
      <c r="E3992">
        <f>MONTH(Table1[[#This Row],[Order Date]])</f>
        <v>11</v>
      </c>
      <c r="F3992" t="str">
        <f>Table1[[#This Row],[Order Year]]&amp;"-"&amp;Table1[[#This Row],[Order Month]]</f>
        <v>2011-11</v>
      </c>
      <c r="G3992" s="5">
        <f>YEAR(Table1[[#This Row],[Order Date]])*100 + MONTH(Table1[[#This Row],[Order Date]])</f>
        <v>201111</v>
      </c>
      <c r="H3992" s="1">
        <v>40855</v>
      </c>
      <c r="I3992" t="s">
        <v>53</v>
      </c>
      <c r="J3992" t="s">
        <v>3990</v>
      </c>
      <c r="K3992" t="s">
        <v>3991</v>
      </c>
      <c r="L3992" t="s">
        <v>29</v>
      </c>
      <c r="M3992" t="s">
        <v>30</v>
      </c>
      <c r="N3992" t="s">
        <v>2473</v>
      </c>
      <c r="O3992" t="s">
        <v>150</v>
      </c>
      <c r="P3992">
        <v>17602</v>
      </c>
      <c r="Q3992" t="s">
        <v>151</v>
      </c>
      <c r="R3992" t="s">
        <v>5897</v>
      </c>
      <c r="S3992" t="s">
        <v>49</v>
      </c>
      <c r="T3992" t="s">
        <v>581</v>
      </c>
      <c r="U3992" t="s">
        <v>5898</v>
      </c>
      <c r="V3992">
        <v>286.34400000000005</v>
      </c>
      <c r="W3992">
        <v>3</v>
      </c>
      <c r="X3992" s="9">
        <f>Table1[[#This Row],[Discount]]</f>
        <v>0.2</v>
      </c>
      <c r="Y3992">
        <v>0.2</v>
      </c>
      <c r="Z3992">
        <v>-64.427400000000006</v>
      </c>
    </row>
    <row r="3993" spans="1:26" ht="16" x14ac:dyDescent="0.2">
      <c r="A3993">
        <v>3992</v>
      </c>
      <c r="B3993" t="s">
        <v>7132</v>
      </c>
      <c r="C3993" s="1">
        <v>41030</v>
      </c>
      <c r="D3993">
        <f>YEAR(Table1[[#This Row],[Order Date]])</f>
        <v>2012</v>
      </c>
      <c r="E3993">
        <f>MONTH(Table1[[#This Row],[Order Date]])</f>
        <v>5</v>
      </c>
      <c r="F3993" t="str">
        <f>Table1[[#This Row],[Order Year]]&amp;"-"&amp;Table1[[#This Row],[Order Month]]</f>
        <v>2012-5</v>
      </c>
      <c r="G3993" s="5">
        <f>YEAR(Table1[[#This Row],[Order Date]])*100 + MONTH(Table1[[#This Row],[Order Date]])</f>
        <v>201205</v>
      </c>
      <c r="H3993" s="1">
        <v>41034</v>
      </c>
      <c r="I3993" t="s">
        <v>53</v>
      </c>
      <c r="J3993" t="s">
        <v>913</v>
      </c>
      <c r="K3993" t="s">
        <v>914</v>
      </c>
      <c r="L3993" t="s">
        <v>44</v>
      </c>
      <c r="M3993" t="s">
        <v>30</v>
      </c>
      <c r="N3993" t="s">
        <v>903</v>
      </c>
      <c r="O3993" t="s">
        <v>57</v>
      </c>
      <c r="P3993">
        <v>33614</v>
      </c>
      <c r="Q3993" t="s">
        <v>33</v>
      </c>
      <c r="R3993" t="s">
        <v>2935</v>
      </c>
      <c r="S3993" t="s">
        <v>35</v>
      </c>
      <c r="T3993" t="s">
        <v>68</v>
      </c>
      <c r="U3993" t="s">
        <v>2936</v>
      </c>
      <c r="V3993">
        <v>63.552000000000007</v>
      </c>
      <c r="W3993">
        <v>3</v>
      </c>
      <c r="X3993" s="9">
        <f>Table1[[#This Row],[Discount]]</f>
        <v>0.2</v>
      </c>
      <c r="Y3993">
        <v>0.2</v>
      </c>
      <c r="Z3993">
        <v>14.299199999999999</v>
      </c>
    </row>
    <row r="3994" spans="1:26" ht="16" x14ac:dyDescent="0.2">
      <c r="A3994">
        <v>3993</v>
      </c>
      <c r="B3994" t="s">
        <v>7132</v>
      </c>
      <c r="C3994" s="1">
        <v>41030</v>
      </c>
      <c r="D3994">
        <f>YEAR(Table1[[#This Row],[Order Date]])</f>
        <v>2012</v>
      </c>
      <c r="E3994">
        <f>MONTH(Table1[[#This Row],[Order Date]])</f>
        <v>5</v>
      </c>
      <c r="F3994" t="str">
        <f>Table1[[#This Row],[Order Year]]&amp;"-"&amp;Table1[[#This Row],[Order Month]]</f>
        <v>2012-5</v>
      </c>
      <c r="G3994" s="5">
        <f>YEAR(Table1[[#This Row],[Order Date]])*100 + MONTH(Table1[[#This Row],[Order Date]])</f>
        <v>201205</v>
      </c>
      <c r="H3994" s="1">
        <v>41034</v>
      </c>
      <c r="I3994" t="s">
        <v>53</v>
      </c>
      <c r="J3994" t="s">
        <v>913</v>
      </c>
      <c r="K3994" t="s">
        <v>914</v>
      </c>
      <c r="L3994" t="s">
        <v>44</v>
      </c>
      <c r="M3994" t="s">
        <v>30</v>
      </c>
      <c r="N3994" t="s">
        <v>903</v>
      </c>
      <c r="O3994" t="s">
        <v>57</v>
      </c>
      <c r="P3994">
        <v>33614</v>
      </c>
      <c r="Q3994" t="s">
        <v>33</v>
      </c>
      <c r="R3994" t="s">
        <v>2377</v>
      </c>
      <c r="S3994" t="s">
        <v>49</v>
      </c>
      <c r="T3994" t="s">
        <v>581</v>
      </c>
      <c r="U3994" t="s">
        <v>2378</v>
      </c>
      <c r="V3994">
        <v>41.375999999999998</v>
      </c>
      <c r="W3994">
        <v>3</v>
      </c>
      <c r="X3994" s="9">
        <f>Table1[[#This Row],[Discount]]</f>
        <v>0.2</v>
      </c>
      <c r="Y3994">
        <v>0.2</v>
      </c>
      <c r="Z3994">
        <v>4.6547999999999927</v>
      </c>
    </row>
    <row r="3995" spans="1:26" ht="16" x14ac:dyDescent="0.2">
      <c r="A3995">
        <v>3994</v>
      </c>
      <c r="B3995" t="s">
        <v>7132</v>
      </c>
      <c r="C3995" s="1">
        <v>41030</v>
      </c>
      <c r="D3995">
        <f>YEAR(Table1[[#This Row],[Order Date]])</f>
        <v>2012</v>
      </c>
      <c r="E3995">
        <f>MONTH(Table1[[#This Row],[Order Date]])</f>
        <v>5</v>
      </c>
      <c r="F3995" t="str">
        <f>Table1[[#This Row],[Order Year]]&amp;"-"&amp;Table1[[#This Row],[Order Month]]</f>
        <v>2012-5</v>
      </c>
      <c r="G3995" s="5">
        <f>YEAR(Table1[[#This Row],[Order Date]])*100 + MONTH(Table1[[#This Row],[Order Date]])</f>
        <v>201205</v>
      </c>
      <c r="H3995" s="1">
        <v>41034</v>
      </c>
      <c r="I3995" t="s">
        <v>53</v>
      </c>
      <c r="J3995" t="s">
        <v>913</v>
      </c>
      <c r="K3995" t="s">
        <v>914</v>
      </c>
      <c r="L3995" t="s">
        <v>44</v>
      </c>
      <c r="M3995" t="s">
        <v>30</v>
      </c>
      <c r="N3995" t="s">
        <v>903</v>
      </c>
      <c r="O3995" t="s">
        <v>57</v>
      </c>
      <c r="P3995">
        <v>33614</v>
      </c>
      <c r="Q3995" t="s">
        <v>33</v>
      </c>
      <c r="R3995" t="s">
        <v>3555</v>
      </c>
      <c r="S3995" t="s">
        <v>49</v>
      </c>
      <c r="T3995" t="s">
        <v>71</v>
      </c>
      <c r="U3995" t="s">
        <v>3556</v>
      </c>
      <c r="V3995">
        <v>172.70400000000001</v>
      </c>
      <c r="W3995">
        <v>6</v>
      </c>
      <c r="X3995" s="9">
        <f>Table1[[#This Row],[Discount]]</f>
        <v>0.2</v>
      </c>
      <c r="Y3995">
        <v>0.2</v>
      </c>
      <c r="Z3995">
        <v>10.793999999999983</v>
      </c>
    </row>
    <row r="3996" spans="1:26" ht="16" x14ac:dyDescent="0.2">
      <c r="A3996">
        <v>3995</v>
      </c>
      <c r="B3996" t="s">
        <v>7133</v>
      </c>
      <c r="C3996" s="1">
        <v>40976</v>
      </c>
      <c r="D3996">
        <f>YEAR(Table1[[#This Row],[Order Date]])</f>
        <v>2012</v>
      </c>
      <c r="E3996">
        <f>MONTH(Table1[[#This Row],[Order Date]])</f>
        <v>3</v>
      </c>
      <c r="F3996" t="str">
        <f>Table1[[#This Row],[Order Year]]&amp;"-"&amp;Table1[[#This Row],[Order Month]]</f>
        <v>2012-3</v>
      </c>
      <c r="G3996" s="5">
        <f>YEAR(Table1[[#This Row],[Order Date]])*100 + MONTH(Table1[[#This Row],[Order Date]])</f>
        <v>201203</v>
      </c>
      <c r="H3996" s="1">
        <v>40980</v>
      </c>
      <c r="I3996" t="s">
        <v>53</v>
      </c>
      <c r="J3996" t="s">
        <v>7134</v>
      </c>
      <c r="K3996" t="s">
        <v>7135</v>
      </c>
      <c r="L3996" t="s">
        <v>29</v>
      </c>
      <c r="M3996" t="s">
        <v>30</v>
      </c>
      <c r="N3996" t="s">
        <v>4517</v>
      </c>
      <c r="O3996" t="s">
        <v>117</v>
      </c>
      <c r="P3996">
        <v>53142</v>
      </c>
      <c r="Q3996" t="s">
        <v>108</v>
      </c>
      <c r="R3996" t="s">
        <v>6562</v>
      </c>
      <c r="S3996" t="s">
        <v>35</v>
      </c>
      <c r="T3996" t="s">
        <v>36</v>
      </c>
      <c r="U3996" t="s">
        <v>6563</v>
      </c>
      <c r="V3996">
        <v>512.93999999999994</v>
      </c>
      <c r="W3996">
        <v>3</v>
      </c>
      <c r="X3996" s="9">
        <f>Table1[[#This Row],[Discount]]</f>
        <v>0</v>
      </c>
      <c r="Y3996">
        <v>0</v>
      </c>
      <c r="Z3996">
        <v>97.45859999999999</v>
      </c>
    </row>
    <row r="3997" spans="1:26" ht="16" x14ac:dyDescent="0.2">
      <c r="A3997">
        <v>3996</v>
      </c>
      <c r="B3997" t="s">
        <v>7133</v>
      </c>
      <c r="C3997" s="1">
        <v>40976</v>
      </c>
      <c r="D3997">
        <f>YEAR(Table1[[#This Row],[Order Date]])</f>
        <v>2012</v>
      </c>
      <c r="E3997">
        <f>MONTH(Table1[[#This Row],[Order Date]])</f>
        <v>3</v>
      </c>
      <c r="F3997" t="str">
        <f>Table1[[#This Row],[Order Year]]&amp;"-"&amp;Table1[[#This Row],[Order Month]]</f>
        <v>2012-3</v>
      </c>
      <c r="G3997" s="5">
        <f>YEAR(Table1[[#This Row],[Order Date]])*100 + MONTH(Table1[[#This Row],[Order Date]])</f>
        <v>201203</v>
      </c>
      <c r="H3997" s="1">
        <v>40980</v>
      </c>
      <c r="I3997" t="s">
        <v>53</v>
      </c>
      <c r="J3997" t="s">
        <v>7134</v>
      </c>
      <c r="K3997" t="s">
        <v>7135</v>
      </c>
      <c r="L3997" t="s">
        <v>29</v>
      </c>
      <c r="M3997" t="s">
        <v>30</v>
      </c>
      <c r="N3997" t="s">
        <v>4517</v>
      </c>
      <c r="O3997" t="s">
        <v>117</v>
      </c>
      <c r="P3997">
        <v>53142</v>
      </c>
      <c r="Q3997" t="s">
        <v>108</v>
      </c>
      <c r="R3997" t="s">
        <v>5126</v>
      </c>
      <c r="S3997" t="s">
        <v>35</v>
      </c>
      <c r="T3997" t="s">
        <v>39</v>
      </c>
      <c r="U3997" t="s">
        <v>5127</v>
      </c>
      <c r="V3997">
        <v>860.93</v>
      </c>
      <c r="W3997">
        <v>7</v>
      </c>
      <c r="X3997" s="9">
        <f>Table1[[#This Row],[Discount]]</f>
        <v>0</v>
      </c>
      <c r="Y3997">
        <v>0</v>
      </c>
      <c r="Z3997">
        <v>189.40460000000002</v>
      </c>
    </row>
    <row r="3998" spans="1:26" ht="16" x14ac:dyDescent="0.2">
      <c r="A3998">
        <v>3997</v>
      </c>
      <c r="B3998" t="s">
        <v>7133</v>
      </c>
      <c r="C3998" s="1">
        <v>40976</v>
      </c>
      <c r="D3998">
        <f>YEAR(Table1[[#This Row],[Order Date]])</f>
        <v>2012</v>
      </c>
      <c r="E3998">
        <f>MONTH(Table1[[#This Row],[Order Date]])</f>
        <v>3</v>
      </c>
      <c r="F3998" t="str">
        <f>Table1[[#This Row],[Order Year]]&amp;"-"&amp;Table1[[#This Row],[Order Month]]</f>
        <v>2012-3</v>
      </c>
      <c r="G3998" s="5">
        <f>YEAR(Table1[[#This Row],[Order Date]])*100 + MONTH(Table1[[#This Row],[Order Date]])</f>
        <v>201203</v>
      </c>
      <c r="H3998" s="1">
        <v>40980</v>
      </c>
      <c r="I3998" t="s">
        <v>53</v>
      </c>
      <c r="J3998" t="s">
        <v>7134</v>
      </c>
      <c r="K3998" t="s">
        <v>7135</v>
      </c>
      <c r="L3998" t="s">
        <v>29</v>
      </c>
      <c r="M3998" t="s">
        <v>30</v>
      </c>
      <c r="N3998" t="s">
        <v>4517</v>
      </c>
      <c r="O3998" t="s">
        <v>117</v>
      </c>
      <c r="P3998">
        <v>53142</v>
      </c>
      <c r="Q3998" t="s">
        <v>108</v>
      </c>
      <c r="R3998" t="s">
        <v>1381</v>
      </c>
      <c r="S3998" t="s">
        <v>74</v>
      </c>
      <c r="T3998" t="s">
        <v>75</v>
      </c>
      <c r="U3998" t="s">
        <v>1382</v>
      </c>
      <c r="V3998">
        <v>769.95</v>
      </c>
      <c r="W3998">
        <v>5</v>
      </c>
      <c r="X3998" s="9">
        <f>Table1[[#This Row],[Discount]]</f>
        <v>0</v>
      </c>
      <c r="Y3998">
        <v>0</v>
      </c>
      <c r="Z3998">
        <v>223.28549999999993</v>
      </c>
    </row>
    <row r="3999" spans="1:26" ht="16" x14ac:dyDescent="0.2">
      <c r="A3999">
        <v>3998</v>
      </c>
      <c r="B3999" t="s">
        <v>7133</v>
      </c>
      <c r="C3999" s="1">
        <v>40976</v>
      </c>
      <c r="D3999">
        <f>YEAR(Table1[[#This Row],[Order Date]])</f>
        <v>2012</v>
      </c>
      <c r="E3999">
        <f>MONTH(Table1[[#This Row],[Order Date]])</f>
        <v>3</v>
      </c>
      <c r="F3999" t="str">
        <f>Table1[[#This Row],[Order Year]]&amp;"-"&amp;Table1[[#This Row],[Order Month]]</f>
        <v>2012-3</v>
      </c>
      <c r="G3999" s="5">
        <f>YEAR(Table1[[#This Row],[Order Date]])*100 + MONTH(Table1[[#This Row],[Order Date]])</f>
        <v>201203</v>
      </c>
      <c r="H3999" s="1">
        <v>40980</v>
      </c>
      <c r="I3999" t="s">
        <v>53</v>
      </c>
      <c r="J3999" t="s">
        <v>7134</v>
      </c>
      <c r="K3999" t="s">
        <v>7135</v>
      </c>
      <c r="L3999" t="s">
        <v>29</v>
      </c>
      <c r="M3999" t="s">
        <v>30</v>
      </c>
      <c r="N3999" t="s">
        <v>4517</v>
      </c>
      <c r="O3999" t="s">
        <v>117</v>
      </c>
      <c r="P3999">
        <v>53142</v>
      </c>
      <c r="Q3999" t="s">
        <v>108</v>
      </c>
      <c r="R3999" t="s">
        <v>7136</v>
      </c>
      <c r="S3999" t="s">
        <v>49</v>
      </c>
      <c r="T3999" t="s">
        <v>71</v>
      </c>
      <c r="U3999" t="s">
        <v>7137</v>
      </c>
      <c r="V3999">
        <v>14.98</v>
      </c>
      <c r="W3999">
        <v>1</v>
      </c>
      <c r="X3999" s="9">
        <f>Table1[[#This Row],[Discount]]</f>
        <v>0</v>
      </c>
      <c r="Y3999">
        <v>0</v>
      </c>
      <c r="Z3999">
        <v>4.4939999999999998</v>
      </c>
    </row>
    <row r="4000" spans="1:26" ht="16" x14ac:dyDescent="0.2">
      <c r="A4000">
        <v>3999</v>
      </c>
      <c r="B4000" t="s">
        <v>7133</v>
      </c>
      <c r="C4000" s="1">
        <v>40976</v>
      </c>
      <c r="D4000">
        <f>YEAR(Table1[[#This Row],[Order Date]])</f>
        <v>2012</v>
      </c>
      <c r="E4000">
        <f>MONTH(Table1[[#This Row],[Order Date]])</f>
        <v>3</v>
      </c>
      <c r="F4000" t="str">
        <f>Table1[[#This Row],[Order Year]]&amp;"-"&amp;Table1[[#This Row],[Order Month]]</f>
        <v>2012-3</v>
      </c>
      <c r="G4000" s="5">
        <f>YEAR(Table1[[#This Row],[Order Date]])*100 + MONTH(Table1[[#This Row],[Order Date]])</f>
        <v>201203</v>
      </c>
      <c r="H4000" s="1">
        <v>40980</v>
      </c>
      <c r="I4000" t="s">
        <v>53</v>
      </c>
      <c r="J4000" t="s">
        <v>7134</v>
      </c>
      <c r="K4000" t="s">
        <v>7135</v>
      </c>
      <c r="L4000" t="s">
        <v>29</v>
      </c>
      <c r="M4000" t="s">
        <v>30</v>
      </c>
      <c r="N4000" t="s">
        <v>4517</v>
      </c>
      <c r="O4000" t="s">
        <v>117</v>
      </c>
      <c r="P4000">
        <v>53142</v>
      </c>
      <c r="Q4000" t="s">
        <v>108</v>
      </c>
      <c r="R4000" t="s">
        <v>5274</v>
      </c>
      <c r="S4000" t="s">
        <v>35</v>
      </c>
      <c r="T4000" t="s">
        <v>68</v>
      </c>
      <c r="U4000" t="s">
        <v>5275</v>
      </c>
      <c r="V4000">
        <v>373.08</v>
      </c>
      <c r="W4000">
        <v>6</v>
      </c>
      <c r="X4000" s="9">
        <f>Table1[[#This Row],[Discount]]</f>
        <v>0</v>
      </c>
      <c r="Y4000">
        <v>0</v>
      </c>
      <c r="Z4000">
        <v>82.077600000000004</v>
      </c>
    </row>
    <row r="4001" spans="1:26" ht="16" x14ac:dyDescent="0.2">
      <c r="A4001">
        <v>4000</v>
      </c>
      <c r="B4001" t="s">
        <v>7138</v>
      </c>
      <c r="C4001" s="1">
        <v>41107</v>
      </c>
      <c r="D4001">
        <f>YEAR(Table1[[#This Row],[Order Date]])</f>
        <v>2012</v>
      </c>
      <c r="E4001">
        <f>MONTH(Table1[[#This Row],[Order Date]])</f>
        <v>7</v>
      </c>
      <c r="F4001" t="str">
        <f>Table1[[#This Row],[Order Year]]&amp;"-"&amp;Table1[[#This Row],[Order Month]]</f>
        <v>2012-7</v>
      </c>
      <c r="G4001" s="5">
        <f>YEAR(Table1[[#This Row],[Order Date]])*100 + MONTH(Table1[[#This Row],[Order Date]])</f>
        <v>201207</v>
      </c>
      <c r="H4001" s="1">
        <v>41110</v>
      </c>
      <c r="I4001" t="s">
        <v>26</v>
      </c>
      <c r="J4001" t="s">
        <v>1480</v>
      </c>
      <c r="K4001" t="s">
        <v>1481</v>
      </c>
      <c r="L4001" t="s">
        <v>44</v>
      </c>
      <c r="M4001" t="s">
        <v>30</v>
      </c>
      <c r="N4001" t="s">
        <v>6853</v>
      </c>
      <c r="O4001" t="s">
        <v>57</v>
      </c>
      <c r="P4001">
        <v>34952</v>
      </c>
      <c r="Q4001" t="s">
        <v>33</v>
      </c>
      <c r="R4001" t="s">
        <v>1079</v>
      </c>
      <c r="S4001" t="s">
        <v>35</v>
      </c>
      <c r="T4001" t="s">
        <v>36</v>
      </c>
      <c r="U4001" t="s">
        <v>1080</v>
      </c>
      <c r="V4001">
        <v>231.92000000000002</v>
      </c>
      <c r="W4001">
        <v>5</v>
      </c>
      <c r="X4001" s="9">
        <f>Table1[[#This Row],[Discount]]</f>
        <v>0.2</v>
      </c>
      <c r="Y4001">
        <v>0.2</v>
      </c>
      <c r="Z4001">
        <v>5.7980000000000018</v>
      </c>
    </row>
    <row r="4002" spans="1:26" ht="16" x14ac:dyDescent="0.2">
      <c r="A4002">
        <v>4001</v>
      </c>
      <c r="B4002" t="s">
        <v>7139</v>
      </c>
      <c r="C4002" s="1">
        <v>40827</v>
      </c>
      <c r="D4002">
        <f>YEAR(Table1[[#This Row],[Order Date]])</f>
        <v>2011</v>
      </c>
      <c r="E4002">
        <f>MONTH(Table1[[#This Row],[Order Date]])</f>
        <v>10</v>
      </c>
      <c r="F4002" t="str">
        <f>Table1[[#This Row],[Order Year]]&amp;"-"&amp;Table1[[#This Row],[Order Month]]</f>
        <v>2011-10</v>
      </c>
      <c r="G4002" s="5">
        <f>YEAR(Table1[[#This Row],[Order Date]])*100 + MONTH(Table1[[#This Row],[Order Date]])</f>
        <v>201110</v>
      </c>
      <c r="H4002" s="1">
        <v>40832</v>
      </c>
      <c r="I4002" t="s">
        <v>53</v>
      </c>
      <c r="J4002" t="s">
        <v>5931</v>
      </c>
      <c r="K4002" t="s">
        <v>5932</v>
      </c>
      <c r="L4002" t="s">
        <v>105</v>
      </c>
      <c r="M4002" t="s">
        <v>30</v>
      </c>
      <c r="N4002" t="s">
        <v>98</v>
      </c>
      <c r="O4002" t="s">
        <v>99</v>
      </c>
      <c r="P4002">
        <v>98115</v>
      </c>
      <c r="Q4002" t="s">
        <v>47</v>
      </c>
      <c r="R4002" t="s">
        <v>4555</v>
      </c>
      <c r="S4002" t="s">
        <v>35</v>
      </c>
      <c r="T4002" t="s">
        <v>68</v>
      </c>
      <c r="U4002" t="s">
        <v>4556</v>
      </c>
      <c r="V4002">
        <v>63.47</v>
      </c>
      <c r="W4002">
        <v>11</v>
      </c>
      <c r="X4002" s="9">
        <f>Table1[[#This Row],[Discount]]</f>
        <v>0</v>
      </c>
      <c r="Y4002">
        <v>0</v>
      </c>
      <c r="Z4002">
        <v>19.040999999999997</v>
      </c>
    </row>
    <row r="4003" spans="1:26" ht="16" x14ac:dyDescent="0.2">
      <c r="A4003">
        <v>4002</v>
      </c>
      <c r="B4003" t="s">
        <v>7139</v>
      </c>
      <c r="C4003" s="1">
        <v>40827</v>
      </c>
      <c r="D4003">
        <f>YEAR(Table1[[#This Row],[Order Date]])</f>
        <v>2011</v>
      </c>
      <c r="E4003">
        <f>MONTH(Table1[[#This Row],[Order Date]])</f>
        <v>10</v>
      </c>
      <c r="F4003" t="str">
        <f>Table1[[#This Row],[Order Year]]&amp;"-"&amp;Table1[[#This Row],[Order Month]]</f>
        <v>2011-10</v>
      </c>
      <c r="G4003" s="5">
        <f>YEAR(Table1[[#This Row],[Order Date]])*100 + MONTH(Table1[[#This Row],[Order Date]])</f>
        <v>201110</v>
      </c>
      <c r="H4003" s="1">
        <v>40832</v>
      </c>
      <c r="I4003" t="s">
        <v>53</v>
      </c>
      <c r="J4003" t="s">
        <v>5931</v>
      </c>
      <c r="K4003" t="s">
        <v>5932</v>
      </c>
      <c r="L4003" t="s">
        <v>105</v>
      </c>
      <c r="M4003" t="s">
        <v>30</v>
      </c>
      <c r="N4003" t="s">
        <v>98</v>
      </c>
      <c r="O4003" t="s">
        <v>99</v>
      </c>
      <c r="P4003">
        <v>98115</v>
      </c>
      <c r="Q4003" t="s">
        <v>47</v>
      </c>
      <c r="R4003" t="s">
        <v>7140</v>
      </c>
      <c r="S4003" t="s">
        <v>74</v>
      </c>
      <c r="T4003" t="s">
        <v>164</v>
      </c>
      <c r="U4003" t="s">
        <v>7141</v>
      </c>
      <c r="V4003">
        <v>345</v>
      </c>
      <c r="W4003">
        <v>5</v>
      </c>
      <c r="X4003" s="9">
        <f>Table1[[#This Row],[Discount]]</f>
        <v>0</v>
      </c>
      <c r="Y4003">
        <v>0</v>
      </c>
      <c r="Z4003">
        <v>58.649999999999984</v>
      </c>
    </row>
    <row r="4004" spans="1:26" ht="16" x14ac:dyDescent="0.2">
      <c r="A4004">
        <v>4003</v>
      </c>
      <c r="B4004" t="s">
        <v>7142</v>
      </c>
      <c r="C4004" s="1">
        <v>41337</v>
      </c>
      <c r="D4004">
        <f>YEAR(Table1[[#This Row],[Order Date]])</f>
        <v>2013</v>
      </c>
      <c r="E4004">
        <f>MONTH(Table1[[#This Row],[Order Date]])</f>
        <v>3</v>
      </c>
      <c r="F4004" t="str">
        <f>Table1[[#This Row],[Order Year]]&amp;"-"&amp;Table1[[#This Row],[Order Month]]</f>
        <v>2013-3</v>
      </c>
      <c r="G4004" s="5">
        <f>YEAR(Table1[[#This Row],[Order Date]])*100 + MONTH(Table1[[#This Row],[Order Date]])</f>
        <v>201303</v>
      </c>
      <c r="H4004" s="1">
        <v>41342</v>
      </c>
      <c r="I4004" t="s">
        <v>53</v>
      </c>
      <c r="J4004" t="s">
        <v>3528</v>
      </c>
      <c r="K4004" t="s">
        <v>3529</v>
      </c>
      <c r="L4004" t="s">
        <v>29</v>
      </c>
      <c r="M4004" t="s">
        <v>30</v>
      </c>
      <c r="N4004" t="s">
        <v>681</v>
      </c>
      <c r="O4004" t="s">
        <v>107</v>
      </c>
      <c r="P4004">
        <v>78207</v>
      </c>
      <c r="Q4004" t="s">
        <v>108</v>
      </c>
      <c r="R4004" t="s">
        <v>1329</v>
      </c>
      <c r="S4004" t="s">
        <v>35</v>
      </c>
      <c r="T4004" t="s">
        <v>59</v>
      </c>
      <c r="U4004" t="s">
        <v>1330</v>
      </c>
      <c r="V4004">
        <v>637.89599999999996</v>
      </c>
      <c r="W4004">
        <v>3</v>
      </c>
      <c r="X4004" s="9">
        <f>Table1[[#This Row],[Discount]]</f>
        <v>0.3</v>
      </c>
      <c r="Y4004">
        <v>0.3</v>
      </c>
      <c r="Z4004">
        <v>-127.57919999999996</v>
      </c>
    </row>
    <row r="4005" spans="1:26" ht="16" x14ac:dyDescent="0.2">
      <c r="A4005">
        <v>4004</v>
      </c>
      <c r="B4005" t="s">
        <v>7142</v>
      </c>
      <c r="C4005" s="1">
        <v>41337</v>
      </c>
      <c r="D4005">
        <f>YEAR(Table1[[#This Row],[Order Date]])</f>
        <v>2013</v>
      </c>
      <c r="E4005">
        <f>MONTH(Table1[[#This Row],[Order Date]])</f>
        <v>3</v>
      </c>
      <c r="F4005" t="str">
        <f>Table1[[#This Row],[Order Year]]&amp;"-"&amp;Table1[[#This Row],[Order Month]]</f>
        <v>2013-3</v>
      </c>
      <c r="G4005" s="5">
        <f>YEAR(Table1[[#This Row],[Order Date]])*100 + MONTH(Table1[[#This Row],[Order Date]])</f>
        <v>201303</v>
      </c>
      <c r="H4005" s="1">
        <v>41342</v>
      </c>
      <c r="I4005" t="s">
        <v>53</v>
      </c>
      <c r="J4005" t="s">
        <v>3528</v>
      </c>
      <c r="K4005" t="s">
        <v>3529</v>
      </c>
      <c r="L4005" t="s">
        <v>29</v>
      </c>
      <c r="M4005" t="s">
        <v>30</v>
      </c>
      <c r="N4005" t="s">
        <v>681</v>
      </c>
      <c r="O4005" t="s">
        <v>107</v>
      </c>
      <c r="P4005">
        <v>78207</v>
      </c>
      <c r="Q4005" t="s">
        <v>108</v>
      </c>
      <c r="R4005" t="s">
        <v>7143</v>
      </c>
      <c r="S4005" t="s">
        <v>74</v>
      </c>
      <c r="T4005" t="s">
        <v>685</v>
      </c>
      <c r="U4005" t="s">
        <v>7144</v>
      </c>
      <c r="V4005">
        <v>287.90999999999997</v>
      </c>
      <c r="W4005">
        <v>3</v>
      </c>
      <c r="X4005" s="9">
        <f>Table1[[#This Row],[Discount]]</f>
        <v>0.4</v>
      </c>
      <c r="Y4005">
        <v>0.4</v>
      </c>
      <c r="Z4005">
        <v>33.589499999999987</v>
      </c>
    </row>
    <row r="4006" spans="1:26" ht="16" x14ac:dyDescent="0.2">
      <c r="A4006">
        <v>4005</v>
      </c>
      <c r="B4006" t="s">
        <v>7142</v>
      </c>
      <c r="C4006" s="1">
        <v>41337</v>
      </c>
      <c r="D4006">
        <f>YEAR(Table1[[#This Row],[Order Date]])</f>
        <v>2013</v>
      </c>
      <c r="E4006">
        <f>MONTH(Table1[[#This Row],[Order Date]])</f>
        <v>3</v>
      </c>
      <c r="F4006" t="str">
        <f>Table1[[#This Row],[Order Year]]&amp;"-"&amp;Table1[[#This Row],[Order Month]]</f>
        <v>2013-3</v>
      </c>
      <c r="G4006" s="5">
        <f>YEAR(Table1[[#This Row],[Order Date]])*100 + MONTH(Table1[[#This Row],[Order Date]])</f>
        <v>201303</v>
      </c>
      <c r="H4006" s="1">
        <v>41342</v>
      </c>
      <c r="I4006" t="s">
        <v>53</v>
      </c>
      <c r="J4006" t="s">
        <v>3528</v>
      </c>
      <c r="K4006" t="s">
        <v>3529</v>
      </c>
      <c r="L4006" t="s">
        <v>29</v>
      </c>
      <c r="M4006" t="s">
        <v>30</v>
      </c>
      <c r="N4006" t="s">
        <v>681</v>
      </c>
      <c r="O4006" t="s">
        <v>107</v>
      </c>
      <c r="P4006">
        <v>78207</v>
      </c>
      <c r="Q4006" t="s">
        <v>108</v>
      </c>
      <c r="R4006" t="s">
        <v>1473</v>
      </c>
      <c r="S4006" t="s">
        <v>49</v>
      </c>
      <c r="T4006" t="s">
        <v>176</v>
      </c>
      <c r="U4006" t="s">
        <v>1474</v>
      </c>
      <c r="V4006">
        <v>36.6</v>
      </c>
      <c r="W4006">
        <v>3</v>
      </c>
      <c r="X4006" s="9">
        <f>Table1[[#This Row],[Discount]]</f>
        <v>0.2</v>
      </c>
      <c r="Y4006">
        <v>0.2</v>
      </c>
      <c r="Z4006">
        <v>11.894999999999994</v>
      </c>
    </row>
    <row r="4007" spans="1:26" ht="16" x14ac:dyDescent="0.2">
      <c r="A4007">
        <v>4006</v>
      </c>
      <c r="B4007" t="s">
        <v>7145</v>
      </c>
      <c r="C4007" s="1">
        <v>41253</v>
      </c>
      <c r="D4007">
        <f>YEAR(Table1[[#This Row],[Order Date]])</f>
        <v>2012</v>
      </c>
      <c r="E4007">
        <f>MONTH(Table1[[#This Row],[Order Date]])</f>
        <v>12</v>
      </c>
      <c r="F4007" t="str">
        <f>Table1[[#This Row],[Order Year]]&amp;"-"&amp;Table1[[#This Row],[Order Month]]</f>
        <v>2012-12</v>
      </c>
      <c r="G4007" s="5">
        <f>YEAR(Table1[[#This Row],[Order Date]])*100 + MONTH(Table1[[#This Row],[Order Date]])</f>
        <v>201212</v>
      </c>
      <c r="H4007" s="1">
        <v>41259</v>
      </c>
      <c r="I4007" t="s">
        <v>53</v>
      </c>
      <c r="J4007" t="s">
        <v>7146</v>
      </c>
      <c r="K4007" t="s">
        <v>7147</v>
      </c>
      <c r="L4007" t="s">
        <v>29</v>
      </c>
      <c r="M4007" t="s">
        <v>30</v>
      </c>
      <c r="N4007" t="s">
        <v>3264</v>
      </c>
      <c r="O4007" t="s">
        <v>1275</v>
      </c>
      <c r="P4007">
        <v>30076</v>
      </c>
      <c r="Q4007" t="s">
        <v>33</v>
      </c>
      <c r="R4007" t="s">
        <v>5426</v>
      </c>
      <c r="S4007" t="s">
        <v>49</v>
      </c>
      <c r="T4007" t="s">
        <v>71</v>
      </c>
      <c r="U4007" t="s">
        <v>189</v>
      </c>
      <c r="V4007">
        <v>1.78</v>
      </c>
      <c r="W4007">
        <v>1</v>
      </c>
      <c r="X4007" s="9">
        <f>Table1[[#This Row],[Discount]]</f>
        <v>0</v>
      </c>
      <c r="Y4007">
        <v>0</v>
      </c>
      <c r="Z4007">
        <v>0.49839999999999995</v>
      </c>
    </row>
    <row r="4008" spans="1:26" ht="16" x14ac:dyDescent="0.2">
      <c r="A4008">
        <v>4007</v>
      </c>
      <c r="B4008" t="s">
        <v>7145</v>
      </c>
      <c r="C4008" s="1">
        <v>41253</v>
      </c>
      <c r="D4008">
        <f>YEAR(Table1[[#This Row],[Order Date]])</f>
        <v>2012</v>
      </c>
      <c r="E4008">
        <f>MONTH(Table1[[#This Row],[Order Date]])</f>
        <v>12</v>
      </c>
      <c r="F4008" t="str">
        <f>Table1[[#This Row],[Order Year]]&amp;"-"&amp;Table1[[#This Row],[Order Month]]</f>
        <v>2012-12</v>
      </c>
      <c r="G4008" s="5">
        <f>YEAR(Table1[[#This Row],[Order Date]])*100 + MONTH(Table1[[#This Row],[Order Date]])</f>
        <v>201212</v>
      </c>
      <c r="H4008" s="1">
        <v>41259</v>
      </c>
      <c r="I4008" t="s">
        <v>53</v>
      </c>
      <c r="J4008" t="s">
        <v>7146</v>
      </c>
      <c r="K4008" t="s">
        <v>7147</v>
      </c>
      <c r="L4008" t="s">
        <v>29</v>
      </c>
      <c r="M4008" t="s">
        <v>30</v>
      </c>
      <c r="N4008" t="s">
        <v>3264</v>
      </c>
      <c r="O4008" t="s">
        <v>1275</v>
      </c>
      <c r="P4008">
        <v>30076</v>
      </c>
      <c r="Q4008" t="s">
        <v>33</v>
      </c>
      <c r="R4008" t="s">
        <v>6018</v>
      </c>
      <c r="S4008" t="s">
        <v>49</v>
      </c>
      <c r="T4008" t="s">
        <v>93</v>
      </c>
      <c r="U4008" t="s">
        <v>6019</v>
      </c>
      <c r="V4008">
        <v>25.92</v>
      </c>
      <c r="W4008">
        <v>4</v>
      </c>
      <c r="X4008" s="9">
        <f>Table1[[#This Row],[Discount]]</f>
        <v>0</v>
      </c>
      <c r="Y4008">
        <v>0</v>
      </c>
      <c r="Z4008">
        <v>12.441600000000001</v>
      </c>
    </row>
    <row r="4009" spans="1:26" ht="16" x14ac:dyDescent="0.2">
      <c r="A4009">
        <v>4008</v>
      </c>
      <c r="B4009" t="s">
        <v>7145</v>
      </c>
      <c r="C4009" s="1">
        <v>41253</v>
      </c>
      <c r="D4009">
        <f>YEAR(Table1[[#This Row],[Order Date]])</f>
        <v>2012</v>
      </c>
      <c r="E4009">
        <f>MONTH(Table1[[#This Row],[Order Date]])</f>
        <v>12</v>
      </c>
      <c r="F4009" t="str">
        <f>Table1[[#This Row],[Order Year]]&amp;"-"&amp;Table1[[#This Row],[Order Month]]</f>
        <v>2012-12</v>
      </c>
      <c r="G4009" s="5">
        <f>YEAR(Table1[[#This Row],[Order Date]])*100 + MONTH(Table1[[#This Row],[Order Date]])</f>
        <v>201212</v>
      </c>
      <c r="H4009" s="1">
        <v>41259</v>
      </c>
      <c r="I4009" t="s">
        <v>53</v>
      </c>
      <c r="J4009" t="s">
        <v>7146</v>
      </c>
      <c r="K4009" t="s">
        <v>7147</v>
      </c>
      <c r="L4009" t="s">
        <v>29</v>
      </c>
      <c r="M4009" t="s">
        <v>30</v>
      </c>
      <c r="N4009" t="s">
        <v>3264</v>
      </c>
      <c r="O4009" t="s">
        <v>1275</v>
      </c>
      <c r="P4009">
        <v>30076</v>
      </c>
      <c r="Q4009" t="s">
        <v>33</v>
      </c>
      <c r="R4009" t="s">
        <v>7148</v>
      </c>
      <c r="S4009" t="s">
        <v>74</v>
      </c>
      <c r="T4009" t="s">
        <v>164</v>
      </c>
      <c r="U4009" t="s">
        <v>7149</v>
      </c>
      <c r="V4009">
        <v>101.94</v>
      </c>
      <c r="W4009">
        <v>6</v>
      </c>
      <c r="X4009" s="9">
        <f>Table1[[#This Row],[Discount]]</f>
        <v>0</v>
      </c>
      <c r="Y4009">
        <v>0</v>
      </c>
      <c r="Z4009">
        <v>21.407399999999999</v>
      </c>
    </row>
    <row r="4010" spans="1:26" ht="16" x14ac:dyDescent="0.2">
      <c r="A4010">
        <v>4009</v>
      </c>
      <c r="B4010" t="s">
        <v>7150</v>
      </c>
      <c r="C4010" s="1">
        <v>41261</v>
      </c>
      <c r="D4010">
        <f>YEAR(Table1[[#This Row],[Order Date]])</f>
        <v>2012</v>
      </c>
      <c r="E4010">
        <f>MONTH(Table1[[#This Row],[Order Date]])</f>
        <v>12</v>
      </c>
      <c r="F4010" t="str">
        <f>Table1[[#This Row],[Order Year]]&amp;"-"&amp;Table1[[#This Row],[Order Month]]</f>
        <v>2012-12</v>
      </c>
      <c r="G4010" s="5">
        <f>YEAR(Table1[[#This Row],[Order Date]])*100 + MONTH(Table1[[#This Row],[Order Date]])</f>
        <v>201212</v>
      </c>
      <c r="H4010" s="1">
        <v>41265</v>
      </c>
      <c r="I4010" t="s">
        <v>53</v>
      </c>
      <c r="J4010" t="s">
        <v>1294</v>
      </c>
      <c r="K4010" t="s">
        <v>1295</v>
      </c>
      <c r="L4010" t="s">
        <v>44</v>
      </c>
      <c r="M4010" t="s">
        <v>30</v>
      </c>
      <c r="N4010" t="s">
        <v>1476</v>
      </c>
      <c r="O4010" t="s">
        <v>460</v>
      </c>
      <c r="P4010">
        <v>80027</v>
      </c>
      <c r="Q4010" t="s">
        <v>47</v>
      </c>
      <c r="R4010" t="s">
        <v>3953</v>
      </c>
      <c r="S4010" t="s">
        <v>49</v>
      </c>
      <c r="T4010" t="s">
        <v>71</v>
      </c>
      <c r="U4010" t="s">
        <v>3954</v>
      </c>
      <c r="V4010">
        <v>6.8480000000000008</v>
      </c>
      <c r="W4010">
        <v>2</v>
      </c>
      <c r="X4010" s="9">
        <f>Table1[[#This Row],[Discount]]</f>
        <v>0.2</v>
      </c>
      <c r="Y4010">
        <v>0.2</v>
      </c>
      <c r="Z4010">
        <v>0.59920000000000018</v>
      </c>
    </row>
    <row r="4011" spans="1:26" ht="16" x14ac:dyDescent="0.2">
      <c r="A4011">
        <v>4010</v>
      </c>
      <c r="B4011" t="s">
        <v>7151</v>
      </c>
      <c r="C4011" s="1">
        <v>41641</v>
      </c>
      <c r="D4011">
        <f>YEAR(Table1[[#This Row],[Order Date]])</f>
        <v>2014</v>
      </c>
      <c r="E4011">
        <f>MONTH(Table1[[#This Row],[Order Date]])</f>
        <v>1</v>
      </c>
      <c r="F4011" t="str">
        <f>Table1[[#This Row],[Order Year]]&amp;"-"&amp;Table1[[#This Row],[Order Month]]</f>
        <v>2014-1</v>
      </c>
      <c r="G4011" s="5">
        <f>YEAR(Table1[[#This Row],[Order Date]])*100 + MONTH(Table1[[#This Row],[Order Date]])</f>
        <v>201401</v>
      </c>
      <c r="H4011" s="1">
        <v>41645</v>
      </c>
      <c r="I4011" t="s">
        <v>53</v>
      </c>
      <c r="J4011" t="s">
        <v>522</v>
      </c>
      <c r="K4011" t="s">
        <v>523</v>
      </c>
      <c r="L4011" t="s">
        <v>29</v>
      </c>
      <c r="M4011" t="s">
        <v>30</v>
      </c>
      <c r="N4011" t="s">
        <v>45</v>
      </c>
      <c r="O4011" t="s">
        <v>46</v>
      </c>
      <c r="P4011">
        <v>90036</v>
      </c>
      <c r="Q4011" t="s">
        <v>47</v>
      </c>
      <c r="R4011" t="s">
        <v>7152</v>
      </c>
      <c r="S4011" t="s">
        <v>35</v>
      </c>
      <c r="T4011" t="s">
        <v>68</v>
      </c>
      <c r="U4011" t="s">
        <v>7153</v>
      </c>
      <c r="V4011">
        <v>474.43</v>
      </c>
      <c r="W4011">
        <v>11</v>
      </c>
      <c r="X4011" s="9">
        <f>Table1[[#This Row],[Discount]]</f>
        <v>0</v>
      </c>
      <c r="Y4011">
        <v>0</v>
      </c>
      <c r="Z4011">
        <v>199.26060000000004</v>
      </c>
    </row>
    <row r="4012" spans="1:26" ht="16" x14ac:dyDescent="0.2">
      <c r="A4012">
        <v>4011</v>
      </c>
      <c r="B4012" t="s">
        <v>7154</v>
      </c>
      <c r="C4012" s="1">
        <v>41965</v>
      </c>
      <c r="D4012">
        <f>YEAR(Table1[[#This Row],[Order Date]])</f>
        <v>2014</v>
      </c>
      <c r="E4012">
        <f>MONTH(Table1[[#This Row],[Order Date]])</f>
        <v>11</v>
      </c>
      <c r="F4012" t="str">
        <f>Table1[[#This Row],[Order Year]]&amp;"-"&amp;Table1[[#This Row],[Order Month]]</f>
        <v>2014-11</v>
      </c>
      <c r="G4012" s="5">
        <f>YEAR(Table1[[#This Row],[Order Date]])*100 + MONTH(Table1[[#This Row],[Order Date]])</f>
        <v>201411</v>
      </c>
      <c r="H4012" s="1">
        <v>41968</v>
      </c>
      <c r="I4012" t="s">
        <v>191</v>
      </c>
      <c r="J4012" t="s">
        <v>6454</v>
      </c>
      <c r="K4012" t="s">
        <v>6455</v>
      </c>
      <c r="L4012" t="s">
        <v>29</v>
      </c>
      <c r="M4012" t="s">
        <v>30</v>
      </c>
      <c r="N4012" t="s">
        <v>149</v>
      </c>
      <c r="O4012" t="s">
        <v>150</v>
      </c>
      <c r="P4012">
        <v>19143</v>
      </c>
      <c r="Q4012" t="s">
        <v>151</v>
      </c>
      <c r="R4012" t="s">
        <v>2033</v>
      </c>
      <c r="S4012" t="s">
        <v>49</v>
      </c>
      <c r="T4012" t="s">
        <v>93</v>
      </c>
      <c r="U4012" t="s">
        <v>2034</v>
      </c>
      <c r="V4012">
        <v>8.4480000000000004</v>
      </c>
      <c r="W4012">
        <v>2</v>
      </c>
      <c r="X4012" s="9">
        <f>Table1[[#This Row],[Discount]]</f>
        <v>0.2</v>
      </c>
      <c r="Y4012">
        <v>0.2</v>
      </c>
      <c r="Z4012">
        <v>2.6399999999999997</v>
      </c>
    </row>
    <row r="4013" spans="1:26" ht="16" x14ac:dyDescent="0.2">
      <c r="A4013">
        <v>4012</v>
      </c>
      <c r="B4013" t="s">
        <v>7154</v>
      </c>
      <c r="C4013" s="1">
        <v>41965</v>
      </c>
      <c r="D4013">
        <f>YEAR(Table1[[#This Row],[Order Date]])</f>
        <v>2014</v>
      </c>
      <c r="E4013">
        <f>MONTH(Table1[[#This Row],[Order Date]])</f>
        <v>11</v>
      </c>
      <c r="F4013" t="str">
        <f>Table1[[#This Row],[Order Year]]&amp;"-"&amp;Table1[[#This Row],[Order Month]]</f>
        <v>2014-11</v>
      </c>
      <c r="G4013" s="5">
        <f>YEAR(Table1[[#This Row],[Order Date]])*100 + MONTH(Table1[[#This Row],[Order Date]])</f>
        <v>201411</v>
      </c>
      <c r="H4013" s="1">
        <v>41968</v>
      </c>
      <c r="I4013" t="s">
        <v>191</v>
      </c>
      <c r="J4013" t="s">
        <v>6454</v>
      </c>
      <c r="K4013" t="s">
        <v>6455</v>
      </c>
      <c r="L4013" t="s">
        <v>29</v>
      </c>
      <c r="M4013" t="s">
        <v>30</v>
      </c>
      <c r="N4013" t="s">
        <v>149</v>
      </c>
      <c r="O4013" t="s">
        <v>150</v>
      </c>
      <c r="P4013">
        <v>19143</v>
      </c>
      <c r="Q4013" t="s">
        <v>151</v>
      </c>
      <c r="R4013" t="s">
        <v>2243</v>
      </c>
      <c r="S4013" t="s">
        <v>49</v>
      </c>
      <c r="T4013" t="s">
        <v>62</v>
      </c>
      <c r="U4013" t="s">
        <v>2244</v>
      </c>
      <c r="V4013">
        <v>39.295999999999999</v>
      </c>
      <c r="W4013">
        <v>4</v>
      </c>
      <c r="X4013" s="9">
        <f>Table1[[#This Row],[Discount]]</f>
        <v>0.2</v>
      </c>
      <c r="Y4013">
        <v>0.2</v>
      </c>
      <c r="Z4013">
        <v>3.9295999999999989</v>
      </c>
    </row>
    <row r="4014" spans="1:26" ht="16" x14ac:dyDescent="0.2">
      <c r="A4014">
        <v>4013</v>
      </c>
      <c r="B4014" t="s">
        <v>7155</v>
      </c>
      <c r="C4014" s="1">
        <v>41265</v>
      </c>
      <c r="D4014">
        <f>YEAR(Table1[[#This Row],[Order Date]])</f>
        <v>2012</v>
      </c>
      <c r="E4014">
        <f>MONTH(Table1[[#This Row],[Order Date]])</f>
        <v>12</v>
      </c>
      <c r="F4014" t="str">
        <f>Table1[[#This Row],[Order Year]]&amp;"-"&amp;Table1[[#This Row],[Order Month]]</f>
        <v>2012-12</v>
      </c>
      <c r="G4014" s="5">
        <f>YEAR(Table1[[#This Row],[Order Date]])*100 + MONTH(Table1[[#This Row],[Order Date]])</f>
        <v>201212</v>
      </c>
      <c r="H4014" s="1">
        <v>41270</v>
      </c>
      <c r="I4014" t="s">
        <v>53</v>
      </c>
      <c r="J4014" t="s">
        <v>3840</v>
      </c>
      <c r="K4014" t="s">
        <v>3841</v>
      </c>
      <c r="L4014" t="s">
        <v>105</v>
      </c>
      <c r="M4014" t="s">
        <v>30</v>
      </c>
      <c r="N4014" t="s">
        <v>7156</v>
      </c>
      <c r="O4014" t="s">
        <v>117</v>
      </c>
      <c r="P4014">
        <v>54880</v>
      </c>
      <c r="Q4014" t="s">
        <v>108</v>
      </c>
      <c r="R4014" t="s">
        <v>3082</v>
      </c>
      <c r="S4014" t="s">
        <v>49</v>
      </c>
      <c r="T4014" t="s">
        <v>71</v>
      </c>
      <c r="U4014" t="s">
        <v>3083</v>
      </c>
      <c r="V4014">
        <v>17.12</v>
      </c>
      <c r="W4014">
        <v>4</v>
      </c>
      <c r="X4014" s="9">
        <f>Table1[[#This Row],[Discount]]</f>
        <v>0</v>
      </c>
      <c r="Y4014">
        <v>0</v>
      </c>
      <c r="Z4014">
        <v>4.9647999999999985</v>
      </c>
    </row>
    <row r="4015" spans="1:26" ht="16" x14ac:dyDescent="0.2">
      <c r="A4015">
        <v>4014</v>
      </c>
      <c r="B4015" t="s">
        <v>7157</v>
      </c>
      <c r="C4015" s="1">
        <v>41144</v>
      </c>
      <c r="D4015">
        <f>YEAR(Table1[[#This Row],[Order Date]])</f>
        <v>2012</v>
      </c>
      <c r="E4015">
        <f>MONTH(Table1[[#This Row],[Order Date]])</f>
        <v>8</v>
      </c>
      <c r="F4015" t="str">
        <f>Table1[[#This Row],[Order Year]]&amp;"-"&amp;Table1[[#This Row],[Order Month]]</f>
        <v>2012-8</v>
      </c>
      <c r="G4015" s="5">
        <f>YEAR(Table1[[#This Row],[Order Date]])*100 + MONTH(Table1[[#This Row],[Order Date]])</f>
        <v>201208</v>
      </c>
      <c r="H4015" s="1">
        <v>41149</v>
      </c>
      <c r="I4015" t="s">
        <v>53</v>
      </c>
      <c r="J4015" t="s">
        <v>5887</v>
      </c>
      <c r="K4015" t="s">
        <v>5888</v>
      </c>
      <c r="L4015" t="s">
        <v>29</v>
      </c>
      <c r="M4015" t="s">
        <v>30</v>
      </c>
      <c r="N4015" t="s">
        <v>1739</v>
      </c>
      <c r="O4015" t="s">
        <v>1275</v>
      </c>
      <c r="P4015">
        <v>30318</v>
      </c>
      <c r="Q4015" t="s">
        <v>33</v>
      </c>
      <c r="R4015" t="s">
        <v>4423</v>
      </c>
      <c r="S4015" t="s">
        <v>49</v>
      </c>
      <c r="T4015" t="s">
        <v>81</v>
      </c>
      <c r="U4015" t="s">
        <v>4424</v>
      </c>
      <c r="V4015">
        <v>542.93999999999994</v>
      </c>
      <c r="W4015">
        <v>3</v>
      </c>
      <c r="X4015" s="9">
        <f>Table1[[#This Row],[Discount]]</f>
        <v>0</v>
      </c>
      <c r="Y4015">
        <v>0</v>
      </c>
      <c r="Z4015">
        <v>152.02319999999997</v>
      </c>
    </row>
    <row r="4016" spans="1:26" ht="16" x14ac:dyDescent="0.2">
      <c r="A4016">
        <v>4015</v>
      </c>
      <c r="B4016" t="s">
        <v>7157</v>
      </c>
      <c r="C4016" s="1">
        <v>41144</v>
      </c>
      <c r="D4016">
        <f>YEAR(Table1[[#This Row],[Order Date]])</f>
        <v>2012</v>
      </c>
      <c r="E4016">
        <f>MONTH(Table1[[#This Row],[Order Date]])</f>
        <v>8</v>
      </c>
      <c r="F4016" t="str">
        <f>Table1[[#This Row],[Order Year]]&amp;"-"&amp;Table1[[#This Row],[Order Month]]</f>
        <v>2012-8</v>
      </c>
      <c r="G4016" s="5">
        <f>YEAR(Table1[[#This Row],[Order Date]])*100 + MONTH(Table1[[#This Row],[Order Date]])</f>
        <v>201208</v>
      </c>
      <c r="H4016" s="1">
        <v>41149</v>
      </c>
      <c r="I4016" t="s">
        <v>53</v>
      </c>
      <c r="J4016" t="s">
        <v>5887</v>
      </c>
      <c r="K4016" t="s">
        <v>5888</v>
      </c>
      <c r="L4016" t="s">
        <v>29</v>
      </c>
      <c r="M4016" t="s">
        <v>30</v>
      </c>
      <c r="N4016" t="s">
        <v>1739</v>
      </c>
      <c r="O4016" t="s">
        <v>1275</v>
      </c>
      <c r="P4016">
        <v>30318</v>
      </c>
      <c r="Q4016" t="s">
        <v>33</v>
      </c>
      <c r="R4016" t="s">
        <v>4760</v>
      </c>
      <c r="S4016" t="s">
        <v>49</v>
      </c>
      <c r="T4016" t="s">
        <v>50</v>
      </c>
      <c r="U4016" t="s">
        <v>4761</v>
      </c>
      <c r="V4016">
        <v>8.64</v>
      </c>
      <c r="W4016">
        <v>3</v>
      </c>
      <c r="X4016" s="9">
        <f>Table1[[#This Row],[Discount]]</f>
        <v>0</v>
      </c>
      <c r="Y4016">
        <v>0</v>
      </c>
      <c r="Z4016">
        <v>4.2336</v>
      </c>
    </row>
    <row r="4017" spans="1:26" ht="16" x14ac:dyDescent="0.2">
      <c r="A4017">
        <v>4016</v>
      </c>
      <c r="B4017" t="s">
        <v>7157</v>
      </c>
      <c r="C4017" s="1">
        <v>41144</v>
      </c>
      <c r="D4017">
        <f>YEAR(Table1[[#This Row],[Order Date]])</f>
        <v>2012</v>
      </c>
      <c r="E4017">
        <f>MONTH(Table1[[#This Row],[Order Date]])</f>
        <v>8</v>
      </c>
      <c r="F4017" t="str">
        <f>Table1[[#This Row],[Order Year]]&amp;"-"&amp;Table1[[#This Row],[Order Month]]</f>
        <v>2012-8</v>
      </c>
      <c r="G4017" s="5">
        <f>YEAR(Table1[[#This Row],[Order Date]])*100 + MONTH(Table1[[#This Row],[Order Date]])</f>
        <v>201208</v>
      </c>
      <c r="H4017" s="1">
        <v>41149</v>
      </c>
      <c r="I4017" t="s">
        <v>53</v>
      </c>
      <c r="J4017" t="s">
        <v>5887</v>
      </c>
      <c r="K4017" t="s">
        <v>5888</v>
      </c>
      <c r="L4017" t="s">
        <v>29</v>
      </c>
      <c r="M4017" t="s">
        <v>30</v>
      </c>
      <c r="N4017" t="s">
        <v>1739</v>
      </c>
      <c r="O4017" t="s">
        <v>1275</v>
      </c>
      <c r="P4017">
        <v>30318</v>
      </c>
      <c r="Q4017" t="s">
        <v>33</v>
      </c>
      <c r="R4017" t="s">
        <v>5851</v>
      </c>
      <c r="S4017" t="s">
        <v>49</v>
      </c>
      <c r="T4017" t="s">
        <v>93</v>
      </c>
      <c r="U4017" t="s">
        <v>5852</v>
      </c>
      <c r="V4017">
        <v>193.79999999999998</v>
      </c>
      <c r="W4017">
        <v>5</v>
      </c>
      <c r="X4017" s="9">
        <f>Table1[[#This Row],[Discount]]</f>
        <v>0</v>
      </c>
      <c r="Y4017">
        <v>0</v>
      </c>
      <c r="Z4017">
        <v>94.962000000000003</v>
      </c>
    </row>
    <row r="4018" spans="1:26" ht="16" x14ac:dyDescent="0.2">
      <c r="A4018">
        <v>4017</v>
      </c>
      <c r="B4018" t="s">
        <v>7157</v>
      </c>
      <c r="C4018" s="1">
        <v>41144</v>
      </c>
      <c r="D4018">
        <f>YEAR(Table1[[#This Row],[Order Date]])</f>
        <v>2012</v>
      </c>
      <c r="E4018">
        <f>MONTH(Table1[[#This Row],[Order Date]])</f>
        <v>8</v>
      </c>
      <c r="F4018" t="str">
        <f>Table1[[#This Row],[Order Year]]&amp;"-"&amp;Table1[[#This Row],[Order Month]]</f>
        <v>2012-8</v>
      </c>
      <c r="G4018" s="5">
        <f>YEAR(Table1[[#This Row],[Order Date]])*100 + MONTH(Table1[[#This Row],[Order Date]])</f>
        <v>201208</v>
      </c>
      <c r="H4018" s="1">
        <v>41149</v>
      </c>
      <c r="I4018" t="s">
        <v>53</v>
      </c>
      <c r="J4018" t="s">
        <v>5887</v>
      </c>
      <c r="K4018" t="s">
        <v>5888</v>
      </c>
      <c r="L4018" t="s">
        <v>29</v>
      </c>
      <c r="M4018" t="s">
        <v>30</v>
      </c>
      <c r="N4018" t="s">
        <v>1739</v>
      </c>
      <c r="O4018" t="s">
        <v>1275</v>
      </c>
      <c r="P4018">
        <v>30318</v>
      </c>
      <c r="Q4018" t="s">
        <v>33</v>
      </c>
      <c r="R4018" t="s">
        <v>4464</v>
      </c>
      <c r="S4018" t="s">
        <v>49</v>
      </c>
      <c r="T4018" t="s">
        <v>93</v>
      </c>
      <c r="U4018" t="s">
        <v>4465</v>
      </c>
      <c r="V4018">
        <v>21.400000000000002</v>
      </c>
      <c r="W4018">
        <v>5</v>
      </c>
      <c r="X4018" s="9">
        <f>Table1[[#This Row],[Discount]]</f>
        <v>0</v>
      </c>
      <c r="Y4018">
        <v>0</v>
      </c>
      <c r="Z4018">
        <v>9.629999999999999</v>
      </c>
    </row>
    <row r="4019" spans="1:26" ht="16" x14ac:dyDescent="0.2">
      <c r="A4019">
        <v>4018</v>
      </c>
      <c r="B4019" t="s">
        <v>7157</v>
      </c>
      <c r="C4019" s="1">
        <v>41144</v>
      </c>
      <c r="D4019">
        <f>YEAR(Table1[[#This Row],[Order Date]])</f>
        <v>2012</v>
      </c>
      <c r="E4019">
        <f>MONTH(Table1[[#This Row],[Order Date]])</f>
        <v>8</v>
      </c>
      <c r="F4019" t="str">
        <f>Table1[[#This Row],[Order Year]]&amp;"-"&amp;Table1[[#This Row],[Order Month]]</f>
        <v>2012-8</v>
      </c>
      <c r="G4019" s="5">
        <f>YEAR(Table1[[#This Row],[Order Date]])*100 + MONTH(Table1[[#This Row],[Order Date]])</f>
        <v>201208</v>
      </c>
      <c r="H4019" s="1">
        <v>41149</v>
      </c>
      <c r="I4019" t="s">
        <v>53</v>
      </c>
      <c r="J4019" t="s">
        <v>5887</v>
      </c>
      <c r="K4019" t="s">
        <v>5888</v>
      </c>
      <c r="L4019" t="s">
        <v>29</v>
      </c>
      <c r="M4019" t="s">
        <v>30</v>
      </c>
      <c r="N4019" t="s">
        <v>1739</v>
      </c>
      <c r="O4019" t="s">
        <v>1275</v>
      </c>
      <c r="P4019">
        <v>30318</v>
      </c>
      <c r="Q4019" t="s">
        <v>33</v>
      </c>
      <c r="R4019" t="s">
        <v>7158</v>
      </c>
      <c r="S4019" t="s">
        <v>49</v>
      </c>
      <c r="T4019" t="s">
        <v>93</v>
      </c>
      <c r="U4019" t="s">
        <v>7159</v>
      </c>
      <c r="V4019">
        <v>97.88</v>
      </c>
      <c r="W4019">
        <v>2</v>
      </c>
      <c r="X4019" s="9">
        <f>Table1[[#This Row],[Discount]]</f>
        <v>0</v>
      </c>
      <c r="Y4019">
        <v>0</v>
      </c>
      <c r="Z4019">
        <v>48.94</v>
      </c>
    </row>
    <row r="4020" spans="1:26" ht="16" x14ac:dyDescent="0.2">
      <c r="A4020">
        <v>4019</v>
      </c>
      <c r="B4020" t="s">
        <v>7157</v>
      </c>
      <c r="C4020" s="1">
        <v>41144</v>
      </c>
      <c r="D4020">
        <f>YEAR(Table1[[#This Row],[Order Date]])</f>
        <v>2012</v>
      </c>
      <c r="E4020">
        <f>MONTH(Table1[[#This Row],[Order Date]])</f>
        <v>8</v>
      </c>
      <c r="F4020" t="str">
        <f>Table1[[#This Row],[Order Year]]&amp;"-"&amp;Table1[[#This Row],[Order Month]]</f>
        <v>2012-8</v>
      </c>
      <c r="G4020" s="5">
        <f>YEAR(Table1[[#This Row],[Order Date]])*100 + MONTH(Table1[[#This Row],[Order Date]])</f>
        <v>201208</v>
      </c>
      <c r="H4020" s="1">
        <v>41149</v>
      </c>
      <c r="I4020" t="s">
        <v>53</v>
      </c>
      <c r="J4020" t="s">
        <v>5887</v>
      </c>
      <c r="K4020" t="s">
        <v>5888</v>
      </c>
      <c r="L4020" t="s">
        <v>29</v>
      </c>
      <c r="M4020" t="s">
        <v>30</v>
      </c>
      <c r="N4020" t="s">
        <v>1739</v>
      </c>
      <c r="O4020" t="s">
        <v>1275</v>
      </c>
      <c r="P4020">
        <v>30318</v>
      </c>
      <c r="Q4020" t="s">
        <v>33</v>
      </c>
      <c r="R4020" t="s">
        <v>4518</v>
      </c>
      <c r="S4020" t="s">
        <v>74</v>
      </c>
      <c r="T4020" t="s">
        <v>164</v>
      </c>
      <c r="U4020" t="s">
        <v>4519</v>
      </c>
      <c r="V4020">
        <v>251.91</v>
      </c>
      <c r="W4020">
        <v>9</v>
      </c>
      <c r="X4020" s="9">
        <f>Table1[[#This Row],[Discount]]</f>
        <v>0</v>
      </c>
      <c r="Y4020">
        <v>0</v>
      </c>
      <c r="Z4020">
        <v>47.862899999999982</v>
      </c>
    </row>
    <row r="4021" spans="1:26" ht="16" x14ac:dyDescent="0.2">
      <c r="A4021">
        <v>4020</v>
      </c>
      <c r="B4021" t="s">
        <v>7157</v>
      </c>
      <c r="C4021" s="1">
        <v>41144</v>
      </c>
      <c r="D4021">
        <f>YEAR(Table1[[#This Row],[Order Date]])</f>
        <v>2012</v>
      </c>
      <c r="E4021">
        <f>MONTH(Table1[[#This Row],[Order Date]])</f>
        <v>8</v>
      </c>
      <c r="F4021" t="str">
        <f>Table1[[#This Row],[Order Year]]&amp;"-"&amp;Table1[[#This Row],[Order Month]]</f>
        <v>2012-8</v>
      </c>
      <c r="G4021" s="5">
        <f>YEAR(Table1[[#This Row],[Order Date]])*100 + MONTH(Table1[[#This Row],[Order Date]])</f>
        <v>201208</v>
      </c>
      <c r="H4021" s="1">
        <v>41149</v>
      </c>
      <c r="I4021" t="s">
        <v>53</v>
      </c>
      <c r="J4021" t="s">
        <v>5887</v>
      </c>
      <c r="K4021" t="s">
        <v>5888</v>
      </c>
      <c r="L4021" t="s">
        <v>29</v>
      </c>
      <c r="M4021" t="s">
        <v>30</v>
      </c>
      <c r="N4021" t="s">
        <v>1739</v>
      </c>
      <c r="O4021" t="s">
        <v>1275</v>
      </c>
      <c r="P4021">
        <v>30318</v>
      </c>
      <c r="Q4021" t="s">
        <v>33</v>
      </c>
      <c r="R4021" t="s">
        <v>144</v>
      </c>
      <c r="S4021" t="s">
        <v>49</v>
      </c>
      <c r="T4021" t="s">
        <v>81</v>
      </c>
      <c r="U4021" t="s">
        <v>145</v>
      </c>
      <c r="V4021">
        <v>25.86</v>
      </c>
      <c r="W4021">
        <v>3</v>
      </c>
      <c r="X4021" s="9">
        <f>Table1[[#This Row],[Discount]]</f>
        <v>0</v>
      </c>
      <c r="Y4021">
        <v>0</v>
      </c>
      <c r="Z4021">
        <v>6.7236000000000002</v>
      </c>
    </row>
    <row r="4022" spans="1:26" ht="16" x14ac:dyDescent="0.2">
      <c r="A4022">
        <v>4021</v>
      </c>
      <c r="B4022" t="s">
        <v>7160</v>
      </c>
      <c r="C4022" s="1">
        <v>40716</v>
      </c>
      <c r="D4022">
        <f>YEAR(Table1[[#This Row],[Order Date]])</f>
        <v>2011</v>
      </c>
      <c r="E4022">
        <f>MONTH(Table1[[#This Row],[Order Date]])</f>
        <v>6</v>
      </c>
      <c r="F4022" t="str">
        <f>Table1[[#This Row],[Order Year]]&amp;"-"&amp;Table1[[#This Row],[Order Month]]</f>
        <v>2011-6</v>
      </c>
      <c r="G4022" s="5">
        <f>YEAR(Table1[[#This Row],[Order Date]])*100 + MONTH(Table1[[#This Row],[Order Date]])</f>
        <v>201106</v>
      </c>
      <c r="H4022" s="1">
        <v>40721</v>
      </c>
      <c r="I4022" t="s">
        <v>53</v>
      </c>
      <c r="J4022" t="s">
        <v>7161</v>
      </c>
      <c r="K4022" t="s">
        <v>7162</v>
      </c>
      <c r="L4022" t="s">
        <v>29</v>
      </c>
      <c r="M4022" t="s">
        <v>30</v>
      </c>
      <c r="N4022" t="s">
        <v>2255</v>
      </c>
      <c r="O4022" t="s">
        <v>150</v>
      </c>
      <c r="P4022">
        <v>19013</v>
      </c>
      <c r="Q4022" t="s">
        <v>151</v>
      </c>
      <c r="R4022" t="s">
        <v>719</v>
      </c>
      <c r="S4022" t="s">
        <v>35</v>
      </c>
      <c r="T4022" t="s">
        <v>39</v>
      </c>
      <c r="U4022" t="s">
        <v>720</v>
      </c>
      <c r="V4022">
        <v>170.05799999999999</v>
      </c>
      <c r="W4022">
        <v>3</v>
      </c>
      <c r="X4022" s="9">
        <f>Table1[[#This Row],[Discount]]</f>
        <v>0.3</v>
      </c>
      <c r="Y4022">
        <v>0.3</v>
      </c>
      <c r="Z4022">
        <v>-4.858799999999988</v>
      </c>
    </row>
    <row r="4023" spans="1:26" ht="16" x14ac:dyDescent="0.2">
      <c r="A4023">
        <v>4022</v>
      </c>
      <c r="B4023" t="s">
        <v>7160</v>
      </c>
      <c r="C4023" s="1">
        <v>40716</v>
      </c>
      <c r="D4023">
        <f>YEAR(Table1[[#This Row],[Order Date]])</f>
        <v>2011</v>
      </c>
      <c r="E4023">
        <f>MONTH(Table1[[#This Row],[Order Date]])</f>
        <v>6</v>
      </c>
      <c r="F4023" t="str">
        <f>Table1[[#This Row],[Order Year]]&amp;"-"&amp;Table1[[#This Row],[Order Month]]</f>
        <v>2011-6</v>
      </c>
      <c r="G4023" s="5">
        <f>YEAR(Table1[[#This Row],[Order Date]])*100 + MONTH(Table1[[#This Row],[Order Date]])</f>
        <v>201106</v>
      </c>
      <c r="H4023" s="1">
        <v>40721</v>
      </c>
      <c r="I4023" t="s">
        <v>53</v>
      </c>
      <c r="J4023" t="s">
        <v>7161</v>
      </c>
      <c r="K4023" t="s">
        <v>7162</v>
      </c>
      <c r="L4023" t="s">
        <v>29</v>
      </c>
      <c r="M4023" t="s">
        <v>30</v>
      </c>
      <c r="N4023" t="s">
        <v>2255</v>
      </c>
      <c r="O4023" t="s">
        <v>150</v>
      </c>
      <c r="P4023">
        <v>19013</v>
      </c>
      <c r="Q4023" t="s">
        <v>151</v>
      </c>
      <c r="R4023" t="s">
        <v>215</v>
      </c>
      <c r="S4023" t="s">
        <v>74</v>
      </c>
      <c r="T4023" t="s">
        <v>75</v>
      </c>
      <c r="U4023" t="s">
        <v>216</v>
      </c>
      <c r="V4023">
        <v>82.782000000000011</v>
      </c>
      <c r="W4023">
        <v>3</v>
      </c>
      <c r="X4023" s="9">
        <f>Table1[[#This Row],[Discount]]</f>
        <v>0.4</v>
      </c>
      <c r="Y4023">
        <v>0.4</v>
      </c>
      <c r="Z4023">
        <v>-15.176700000000004</v>
      </c>
    </row>
    <row r="4024" spans="1:26" ht="16" x14ac:dyDescent="0.2">
      <c r="A4024">
        <v>4023</v>
      </c>
      <c r="B4024" t="s">
        <v>7160</v>
      </c>
      <c r="C4024" s="1">
        <v>40716</v>
      </c>
      <c r="D4024">
        <f>YEAR(Table1[[#This Row],[Order Date]])</f>
        <v>2011</v>
      </c>
      <c r="E4024">
        <f>MONTH(Table1[[#This Row],[Order Date]])</f>
        <v>6</v>
      </c>
      <c r="F4024" t="str">
        <f>Table1[[#This Row],[Order Year]]&amp;"-"&amp;Table1[[#This Row],[Order Month]]</f>
        <v>2011-6</v>
      </c>
      <c r="G4024" s="5">
        <f>YEAR(Table1[[#This Row],[Order Date]])*100 + MONTH(Table1[[#This Row],[Order Date]])</f>
        <v>201106</v>
      </c>
      <c r="H4024" s="1">
        <v>40721</v>
      </c>
      <c r="I4024" t="s">
        <v>53</v>
      </c>
      <c r="J4024" t="s">
        <v>7161</v>
      </c>
      <c r="K4024" t="s">
        <v>7162</v>
      </c>
      <c r="L4024" t="s">
        <v>29</v>
      </c>
      <c r="M4024" t="s">
        <v>30</v>
      </c>
      <c r="N4024" t="s">
        <v>2255</v>
      </c>
      <c r="O4024" t="s">
        <v>150</v>
      </c>
      <c r="P4024">
        <v>19013</v>
      </c>
      <c r="Q4024" t="s">
        <v>151</v>
      </c>
      <c r="R4024" t="s">
        <v>38</v>
      </c>
      <c r="S4024" t="s">
        <v>35</v>
      </c>
      <c r="T4024" t="s">
        <v>39</v>
      </c>
      <c r="U4024" t="s">
        <v>40</v>
      </c>
      <c r="V4024">
        <v>853.92999999999984</v>
      </c>
      <c r="W4024">
        <v>5</v>
      </c>
      <c r="X4024" s="9">
        <f>Table1[[#This Row],[Discount]]</f>
        <v>0.3</v>
      </c>
      <c r="Y4024">
        <v>0.3</v>
      </c>
      <c r="Z4024">
        <v>0</v>
      </c>
    </row>
    <row r="4025" spans="1:26" ht="16" x14ac:dyDescent="0.2">
      <c r="A4025">
        <v>4024</v>
      </c>
      <c r="B4025" t="s">
        <v>7163</v>
      </c>
      <c r="C4025" s="1">
        <v>41940</v>
      </c>
      <c r="D4025">
        <f>YEAR(Table1[[#This Row],[Order Date]])</f>
        <v>2014</v>
      </c>
      <c r="E4025">
        <f>MONTH(Table1[[#This Row],[Order Date]])</f>
        <v>10</v>
      </c>
      <c r="F4025" t="str">
        <f>Table1[[#This Row],[Order Year]]&amp;"-"&amp;Table1[[#This Row],[Order Month]]</f>
        <v>2014-10</v>
      </c>
      <c r="G4025" s="5">
        <f>YEAR(Table1[[#This Row],[Order Date]])*100 + MONTH(Table1[[#This Row],[Order Date]])</f>
        <v>201410</v>
      </c>
      <c r="H4025" s="1">
        <v>41941</v>
      </c>
      <c r="I4025" t="s">
        <v>191</v>
      </c>
      <c r="J4025" t="s">
        <v>6637</v>
      </c>
      <c r="K4025" t="s">
        <v>6638</v>
      </c>
      <c r="L4025" t="s">
        <v>44</v>
      </c>
      <c r="M4025" t="s">
        <v>30</v>
      </c>
      <c r="N4025" t="s">
        <v>130</v>
      </c>
      <c r="O4025" t="s">
        <v>46</v>
      </c>
      <c r="P4025">
        <v>94110</v>
      </c>
      <c r="Q4025" t="s">
        <v>47</v>
      </c>
      <c r="R4025" t="s">
        <v>4886</v>
      </c>
      <c r="S4025" t="s">
        <v>35</v>
      </c>
      <c r="T4025" t="s">
        <v>36</v>
      </c>
      <c r="U4025" t="s">
        <v>4887</v>
      </c>
      <c r="V4025">
        <v>556.66499999999996</v>
      </c>
      <c r="W4025">
        <v>5</v>
      </c>
      <c r="X4025" s="9">
        <f>Table1[[#This Row],[Discount]]</f>
        <v>0.15</v>
      </c>
      <c r="Y4025">
        <v>0.15</v>
      </c>
      <c r="Z4025">
        <v>6.5490000000000208</v>
      </c>
    </row>
    <row r="4026" spans="1:26" ht="16" x14ac:dyDescent="0.2">
      <c r="A4026">
        <v>4025</v>
      </c>
      <c r="B4026" t="s">
        <v>7163</v>
      </c>
      <c r="C4026" s="1">
        <v>41940</v>
      </c>
      <c r="D4026">
        <f>YEAR(Table1[[#This Row],[Order Date]])</f>
        <v>2014</v>
      </c>
      <c r="E4026">
        <f>MONTH(Table1[[#This Row],[Order Date]])</f>
        <v>10</v>
      </c>
      <c r="F4026" t="str">
        <f>Table1[[#This Row],[Order Year]]&amp;"-"&amp;Table1[[#This Row],[Order Month]]</f>
        <v>2014-10</v>
      </c>
      <c r="G4026" s="5">
        <f>YEAR(Table1[[#This Row],[Order Date]])*100 + MONTH(Table1[[#This Row],[Order Date]])</f>
        <v>201410</v>
      </c>
      <c r="H4026" s="1">
        <v>41941</v>
      </c>
      <c r="I4026" t="s">
        <v>191</v>
      </c>
      <c r="J4026" t="s">
        <v>6637</v>
      </c>
      <c r="K4026" t="s">
        <v>6638</v>
      </c>
      <c r="L4026" t="s">
        <v>44</v>
      </c>
      <c r="M4026" t="s">
        <v>30</v>
      </c>
      <c r="N4026" t="s">
        <v>130</v>
      </c>
      <c r="O4026" t="s">
        <v>46</v>
      </c>
      <c r="P4026">
        <v>94110</v>
      </c>
      <c r="Q4026" t="s">
        <v>47</v>
      </c>
      <c r="R4026" t="s">
        <v>7164</v>
      </c>
      <c r="S4026" t="s">
        <v>74</v>
      </c>
      <c r="T4026" t="s">
        <v>75</v>
      </c>
      <c r="U4026" t="s">
        <v>7165</v>
      </c>
      <c r="V4026">
        <v>95.84</v>
      </c>
      <c r="W4026">
        <v>4</v>
      </c>
      <c r="X4026" s="9">
        <f>Table1[[#This Row],[Discount]]</f>
        <v>0.2</v>
      </c>
      <c r="Y4026">
        <v>0.2</v>
      </c>
      <c r="Z4026">
        <v>34.741999999999997</v>
      </c>
    </row>
    <row r="4027" spans="1:26" ht="16" x14ac:dyDescent="0.2">
      <c r="A4027">
        <v>4026</v>
      </c>
      <c r="B4027" t="s">
        <v>7166</v>
      </c>
      <c r="C4027" s="1">
        <v>41863</v>
      </c>
      <c r="D4027">
        <f>YEAR(Table1[[#This Row],[Order Date]])</f>
        <v>2014</v>
      </c>
      <c r="E4027">
        <f>MONTH(Table1[[#This Row],[Order Date]])</f>
        <v>8</v>
      </c>
      <c r="F4027" t="str">
        <f>Table1[[#This Row],[Order Year]]&amp;"-"&amp;Table1[[#This Row],[Order Month]]</f>
        <v>2014-8</v>
      </c>
      <c r="G4027" s="5">
        <f>YEAR(Table1[[#This Row],[Order Date]])*100 + MONTH(Table1[[#This Row],[Order Date]])</f>
        <v>201408</v>
      </c>
      <c r="H4027" s="1">
        <v>41865</v>
      </c>
      <c r="I4027" t="s">
        <v>191</v>
      </c>
      <c r="J4027" t="s">
        <v>2060</v>
      </c>
      <c r="K4027" t="s">
        <v>2061</v>
      </c>
      <c r="L4027" t="s">
        <v>44</v>
      </c>
      <c r="M4027" t="s">
        <v>30</v>
      </c>
      <c r="N4027" t="s">
        <v>7167</v>
      </c>
      <c r="O4027" t="s">
        <v>107</v>
      </c>
      <c r="P4027">
        <v>76021</v>
      </c>
      <c r="Q4027" t="s">
        <v>108</v>
      </c>
      <c r="R4027" t="s">
        <v>5242</v>
      </c>
      <c r="S4027" t="s">
        <v>49</v>
      </c>
      <c r="T4027" t="s">
        <v>93</v>
      </c>
      <c r="U4027" t="s">
        <v>5243</v>
      </c>
      <c r="V4027">
        <v>29.664000000000001</v>
      </c>
      <c r="W4027">
        <v>4</v>
      </c>
      <c r="X4027" s="9">
        <f>Table1[[#This Row],[Discount]]</f>
        <v>0.2</v>
      </c>
      <c r="Y4027">
        <v>0.2</v>
      </c>
      <c r="Z4027">
        <v>10.011599999999998</v>
      </c>
    </row>
    <row r="4028" spans="1:26" ht="16" x14ac:dyDescent="0.2">
      <c r="A4028">
        <v>4027</v>
      </c>
      <c r="B4028" t="s">
        <v>7166</v>
      </c>
      <c r="C4028" s="1">
        <v>41863</v>
      </c>
      <c r="D4028">
        <f>YEAR(Table1[[#This Row],[Order Date]])</f>
        <v>2014</v>
      </c>
      <c r="E4028">
        <f>MONTH(Table1[[#This Row],[Order Date]])</f>
        <v>8</v>
      </c>
      <c r="F4028" t="str">
        <f>Table1[[#This Row],[Order Year]]&amp;"-"&amp;Table1[[#This Row],[Order Month]]</f>
        <v>2014-8</v>
      </c>
      <c r="G4028" s="5">
        <f>YEAR(Table1[[#This Row],[Order Date]])*100 + MONTH(Table1[[#This Row],[Order Date]])</f>
        <v>201408</v>
      </c>
      <c r="H4028" s="1">
        <v>41865</v>
      </c>
      <c r="I4028" t="s">
        <v>191</v>
      </c>
      <c r="J4028" t="s">
        <v>2060</v>
      </c>
      <c r="K4028" t="s">
        <v>2061</v>
      </c>
      <c r="L4028" t="s">
        <v>44</v>
      </c>
      <c r="M4028" t="s">
        <v>30</v>
      </c>
      <c r="N4028" t="s">
        <v>7167</v>
      </c>
      <c r="O4028" t="s">
        <v>107</v>
      </c>
      <c r="P4028">
        <v>76021</v>
      </c>
      <c r="Q4028" t="s">
        <v>108</v>
      </c>
      <c r="R4028" t="s">
        <v>4813</v>
      </c>
      <c r="S4028" t="s">
        <v>49</v>
      </c>
      <c r="T4028" t="s">
        <v>71</v>
      </c>
      <c r="U4028" t="s">
        <v>4814</v>
      </c>
      <c r="V4028">
        <v>9.1840000000000011</v>
      </c>
      <c r="W4028">
        <v>7</v>
      </c>
      <c r="X4028" s="9">
        <f>Table1[[#This Row],[Discount]]</f>
        <v>0.2</v>
      </c>
      <c r="Y4028">
        <v>0.2</v>
      </c>
      <c r="Z4028">
        <v>2.8699999999999992</v>
      </c>
    </row>
    <row r="4029" spans="1:26" ht="16" x14ac:dyDescent="0.2">
      <c r="A4029">
        <v>4028</v>
      </c>
      <c r="B4029" t="s">
        <v>7166</v>
      </c>
      <c r="C4029" s="1">
        <v>41863</v>
      </c>
      <c r="D4029">
        <f>YEAR(Table1[[#This Row],[Order Date]])</f>
        <v>2014</v>
      </c>
      <c r="E4029">
        <f>MONTH(Table1[[#This Row],[Order Date]])</f>
        <v>8</v>
      </c>
      <c r="F4029" t="str">
        <f>Table1[[#This Row],[Order Year]]&amp;"-"&amp;Table1[[#This Row],[Order Month]]</f>
        <v>2014-8</v>
      </c>
      <c r="G4029" s="5">
        <f>YEAR(Table1[[#This Row],[Order Date]])*100 + MONTH(Table1[[#This Row],[Order Date]])</f>
        <v>201408</v>
      </c>
      <c r="H4029" s="1">
        <v>41865</v>
      </c>
      <c r="I4029" t="s">
        <v>191</v>
      </c>
      <c r="J4029" t="s">
        <v>2060</v>
      </c>
      <c r="K4029" t="s">
        <v>2061</v>
      </c>
      <c r="L4029" t="s">
        <v>44</v>
      </c>
      <c r="M4029" t="s">
        <v>30</v>
      </c>
      <c r="N4029" t="s">
        <v>7167</v>
      </c>
      <c r="O4029" t="s">
        <v>107</v>
      </c>
      <c r="P4029">
        <v>76021</v>
      </c>
      <c r="Q4029" t="s">
        <v>108</v>
      </c>
      <c r="R4029" t="s">
        <v>2587</v>
      </c>
      <c r="S4029" t="s">
        <v>74</v>
      </c>
      <c r="T4029" t="s">
        <v>75</v>
      </c>
      <c r="U4029" t="s">
        <v>2588</v>
      </c>
      <c r="V4029">
        <v>153.584</v>
      </c>
      <c r="W4029">
        <v>2</v>
      </c>
      <c r="X4029" s="9">
        <f>Table1[[#This Row],[Discount]]</f>
        <v>0.2</v>
      </c>
      <c r="Y4029">
        <v>0.2</v>
      </c>
      <c r="Z4029">
        <v>13.438599999999994</v>
      </c>
    </row>
    <row r="4030" spans="1:26" ht="16" x14ac:dyDescent="0.2">
      <c r="A4030">
        <v>4029</v>
      </c>
      <c r="B4030" t="s">
        <v>7166</v>
      </c>
      <c r="C4030" s="1">
        <v>41863</v>
      </c>
      <c r="D4030">
        <f>YEAR(Table1[[#This Row],[Order Date]])</f>
        <v>2014</v>
      </c>
      <c r="E4030">
        <f>MONTH(Table1[[#This Row],[Order Date]])</f>
        <v>8</v>
      </c>
      <c r="F4030" t="str">
        <f>Table1[[#This Row],[Order Year]]&amp;"-"&amp;Table1[[#This Row],[Order Month]]</f>
        <v>2014-8</v>
      </c>
      <c r="G4030" s="5">
        <f>YEAR(Table1[[#This Row],[Order Date]])*100 + MONTH(Table1[[#This Row],[Order Date]])</f>
        <v>201408</v>
      </c>
      <c r="H4030" s="1">
        <v>41865</v>
      </c>
      <c r="I4030" t="s">
        <v>191</v>
      </c>
      <c r="J4030" t="s">
        <v>2060</v>
      </c>
      <c r="K4030" t="s">
        <v>2061</v>
      </c>
      <c r="L4030" t="s">
        <v>44</v>
      </c>
      <c r="M4030" t="s">
        <v>30</v>
      </c>
      <c r="N4030" t="s">
        <v>7167</v>
      </c>
      <c r="O4030" t="s">
        <v>107</v>
      </c>
      <c r="P4030">
        <v>76021</v>
      </c>
      <c r="Q4030" t="s">
        <v>108</v>
      </c>
      <c r="R4030" t="s">
        <v>4947</v>
      </c>
      <c r="S4030" t="s">
        <v>49</v>
      </c>
      <c r="T4030" t="s">
        <v>78</v>
      </c>
      <c r="U4030" t="s">
        <v>4948</v>
      </c>
      <c r="V4030">
        <v>12.863999999999995</v>
      </c>
      <c r="W4030">
        <v>8</v>
      </c>
      <c r="X4030" s="9">
        <f>Table1[[#This Row],[Discount]]</f>
        <v>0.8</v>
      </c>
      <c r="Y4030">
        <v>0.8</v>
      </c>
      <c r="Z4030">
        <v>-22.512</v>
      </c>
    </row>
    <row r="4031" spans="1:26" ht="16" x14ac:dyDescent="0.2">
      <c r="A4031">
        <v>4030</v>
      </c>
      <c r="B4031" t="s">
        <v>7168</v>
      </c>
      <c r="C4031" s="1">
        <v>41998</v>
      </c>
      <c r="D4031">
        <f>YEAR(Table1[[#This Row],[Order Date]])</f>
        <v>2014</v>
      </c>
      <c r="E4031">
        <f>MONTH(Table1[[#This Row],[Order Date]])</f>
        <v>12</v>
      </c>
      <c r="F4031" t="str">
        <f>Table1[[#This Row],[Order Year]]&amp;"-"&amp;Table1[[#This Row],[Order Month]]</f>
        <v>2014-12</v>
      </c>
      <c r="G4031" s="5">
        <f>YEAR(Table1[[#This Row],[Order Date]])*100 + MONTH(Table1[[#This Row],[Order Date]])</f>
        <v>201412</v>
      </c>
      <c r="H4031" s="1">
        <v>42002</v>
      </c>
      <c r="I4031" t="s">
        <v>53</v>
      </c>
      <c r="J4031" t="s">
        <v>3262</v>
      </c>
      <c r="K4031" t="s">
        <v>3263</v>
      </c>
      <c r="L4031" t="s">
        <v>29</v>
      </c>
      <c r="M4031" t="s">
        <v>30</v>
      </c>
      <c r="N4031" t="s">
        <v>4271</v>
      </c>
      <c r="O4031" t="s">
        <v>739</v>
      </c>
      <c r="P4031">
        <v>70506</v>
      </c>
      <c r="Q4031" t="s">
        <v>33</v>
      </c>
      <c r="R4031" t="s">
        <v>3756</v>
      </c>
      <c r="S4031" t="s">
        <v>74</v>
      </c>
      <c r="T4031" t="s">
        <v>685</v>
      </c>
      <c r="U4031" t="s">
        <v>3757</v>
      </c>
      <c r="V4031">
        <v>479.97</v>
      </c>
      <c r="W4031">
        <v>3</v>
      </c>
      <c r="X4031" s="9">
        <f>Table1[[#This Row],[Discount]]</f>
        <v>0</v>
      </c>
      <c r="Y4031">
        <v>0</v>
      </c>
      <c r="Z4031">
        <v>239.98500000000001</v>
      </c>
    </row>
    <row r="4032" spans="1:26" ht="16" x14ac:dyDescent="0.2">
      <c r="A4032">
        <v>4031</v>
      </c>
      <c r="B4032" t="s">
        <v>7168</v>
      </c>
      <c r="C4032" s="1">
        <v>41998</v>
      </c>
      <c r="D4032">
        <f>YEAR(Table1[[#This Row],[Order Date]])</f>
        <v>2014</v>
      </c>
      <c r="E4032">
        <f>MONTH(Table1[[#This Row],[Order Date]])</f>
        <v>12</v>
      </c>
      <c r="F4032" t="str">
        <f>Table1[[#This Row],[Order Year]]&amp;"-"&amp;Table1[[#This Row],[Order Month]]</f>
        <v>2014-12</v>
      </c>
      <c r="G4032" s="5">
        <f>YEAR(Table1[[#This Row],[Order Date]])*100 + MONTH(Table1[[#This Row],[Order Date]])</f>
        <v>201412</v>
      </c>
      <c r="H4032" s="1">
        <v>42002</v>
      </c>
      <c r="I4032" t="s">
        <v>53</v>
      </c>
      <c r="J4032" t="s">
        <v>3262</v>
      </c>
      <c r="K4032" t="s">
        <v>3263</v>
      </c>
      <c r="L4032" t="s">
        <v>29</v>
      </c>
      <c r="M4032" t="s">
        <v>30</v>
      </c>
      <c r="N4032" t="s">
        <v>4271</v>
      </c>
      <c r="O4032" t="s">
        <v>739</v>
      </c>
      <c r="P4032">
        <v>70506</v>
      </c>
      <c r="Q4032" t="s">
        <v>33</v>
      </c>
      <c r="R4032" t="s">
        <v>5497</v>
      </c>
      <c r="S4032" t="s">
        <v>35</v>
      </c>
      <c r="T4032" t="s">
        <v>39</v>
      </c>
      <c r="U4032" t="s">
        <v>5498</v>
      </c>
      <c r="V4032">
        <v>232.88</v>
      </c>
      <c r="W4032">
        <v>4</v>
      </c>
      <c r="X4032" s="9">
        <f>Table1[[#This Row],[Discount]]</f>
        <v>0</v>
      </c>
      <c r="Y4032">
        <v>0</v>
      </c>
      <c r="Z4032">
        <v>60.5488</v>
      </c>
    </row>
    <row r="4033" spans="1:26" ht="16" x14ac:dyDescent="0.2">
      <c r="A4033">
        <v>4032</v>
      </c>
      <c r="B4033" t="s">
        <v>7169</v>
      </c>
      <c r="C4033" s="1">
        <v>41544</v>
      </c>
      <c r="D4033">
        <f>YEAR(Table1[[#This Row],[Order Date]])</f>
        <v>2013</v>
      </c>
      <c r="E4033">
        <f>MONTH(Table1[[#This Row],[Order Date]])</f>
        <v>9</v>
      </c>
      <c r="F4033" t="str">
        <f>Table1[[#This Row],[Order Year]]&amp;"-"&amp;Table1[[#This Row],[Order Month]]</f>
        <v>2013-9</v>
      </c>
      <c r="G4033" s="5">
        <f>YEAR(Table1[[#This Row],[Order Date]])*100 + MONTH(Table1[[#This Row],[Order Date]])</f>
        <v>201309</v>
      </c>
      <c r="H4033" s="1">
        <v>41548</v>
      </c>
      <c r="I4033" t="s">
        <v>53</v>
      </c>
      <c r="J4033" t="s">
        <v>200</v>
      </c>
      <c r="K4033" t="s">
        <v>201</v>
      </c>
      <c r="L4033" t="s">
        <v>105</v>
      </c>
      <c r="M4033" t="s">
        <v>30</v>
      </c>
      <c r="N4033" t="s">
        <v>7170</v>
      </c>
      <c r="O4033" t="s">
        <v>99</v>
      </c>
      <c r="P4033">
        <v>98042</v>
      </c>
      <c r="Q4033" t="s">
        <v>47</v>
      </c>
      <c r="R4033" t="s">
        <v>2515</v>
      </c>
      <c r="S4033" t="s">
        <v>49</v>
      </c>
      <c r="T4033" t="s">
        <v>81</v>
      </c>
      <c r="U4033" t="s">
        <v>2516</v>
      </c>
      <c r="V4033">
        <v>236.88</v>
      </c>
      <c r="W4033">
        <v>6</v>
      </c>
      <c r="X4033" s="9">
        <f>Table1[[#This Row],[Discount]]</f>
        <v>0</v>
      </c>
      <c r="Y4033">
        <v>0</v>
      </c>
      <c r="Z4033">
        <v>66.326400000000007</v>
      </c>
    </row>
    <row r="4034" spans="1:26" ht="16" x14ac:dyDescent="0.2">
      <c r="A4034">
        <v>4033</v>
      </c>
      <c r="B4034" t="s">
        <v>7169</v>
      </c>
      <c r="C4034" s="1">
        <v>41544</v>
      </c>
      <c r="D4034">
        <f>YEAR(Table1[[#This Row],[Order Date]])</f>
        <v>2013</v>
      </c>
      <c r="E4034">
        <f>MONTH(Table1[[#This Row],[Order Date]])</f>
        <v>9</v>
      </c>
      <c r="F4034" t="str">
        <f>Table1[[#This Row],[Order Year]]&amp;"-"&amp;Table1[[#This Row],[Order Month]]</f>
        <v>2013-9</v>
      </c>
      <c r="G4034" s="5">
        <f>YEAR(Table1[[#This Row],[Order Date]])*100 + MONTH(Table1[[#This Row],[Order Date]])</f>
        <v>201309</v>
      </c>
      <c r="H4034" s="1">
        <v>41548</v>
      </c>
      <c r="I4034" t="s">
        <v>53</v>
      </c>
      <c r="J4034" t="s">
        <v>200</v>
      </c>
      <c r="K4034" t="s">
        <v>201</v>
      </c>
      <c r="L4034" t="s">
        <v>105</v>
      </c>
      <c r="M4034" t="s">
        <v>30</v>
      </c>
      <c r="N4034" t="s">
        <v>7170</v>
      </c>
      <c r="O4034" t="s">
        <v>99</v>
      </c>
      <c r="P4034">
        <v>98042</v>
      </c>
      <c r="Q4034" t="s">
        <v>47</v>
      </c>
      <c r="R4034" t="s">
        <v>454</v>
      </c>
      <c r="S4034" t="s">
        <v>49</v>
      </c>
      <c r="T4034" t="s">
        <v>93</v>
      </c>
      <c r="U4034" t="s">
        <v>455</v>
      </c>
      <c r="V4034">
        <v>29.900000000000002</v>
      </c>
      <c r="W4034">
        <v>5</v>
      </c>
      <c r="X4034" s="9">
        <f>Table1[[#This Row],[Discount]]</f>
        <v>0</v>
      </c>
      <c r="Y4034">
        <v>0</v>
      </c>
      <c r="Z4034">
        <v>14.651</v>
      </c>
    </row>
    <row r="4035" spans="1:26" ht="16" x14ac:dyDescent="0.2">
      <c r="A4035">
        <v>4034</v>
      </c>
      <c r="B4035" t="s">
        <v>7169</v>
      </c>
      <c r="C4035" s="1">
        <v>41544</v>
      </c>
      <c r="D4035">
        <f>YEAR(Table1[[#This Row],[Order Date]])</f>
        <v>2013</v>
      </c>
      <c r="E4035">
        <f>MONTH(Table1[[#This Row],[Order Date]])</f>
        <v>9</v>
      </c>
      <c r="F4035" t="str">
        <f>Table1[[#This Row],[Order Year]]&amp;"-"&amp;Table1[[#This Row],[Order Month]]</f>
        <v>2013-9</v>
      </c>
      <c r="G4035" s="5">
        <f>YEAR(Table1[[#This Row],[Order Date]])*100 + MONTH(Table1[[#This Row],[Order Date]])</f>
        <v>201309</v>
      </c>
      <c r="H4035" s="1">
        <v>41548</v>
      </c>
      <c r="I4035" t="s">
        <v>53</v>
      </c>
      <c r="J4035" t="s">
        <v>200</v>
      </c>
      <c r="K4035" t="s">
        <v>201</v>
      </c>
      <c r="L4035" t="s">
        <v>105</v>
      </c>
      <c r="M4035" t="s">
        <v>30</v>
      </c>
      <c r="N4035" t="s">
        <v>7170</v>
      </c>
      <c r="O4035" t="s">
        <v>99</v>
      </c>
      <c r="P4035">
        <v>98042</v>
      </c>
      <c r="Q4035" t="s">
        <v>47</v>
      </c>
      <c r="R4035" t="s">
        <v>4261</v>
      </c>
      <c r="S4035" t="s">
        <v>74</v>
      </c>
      <c r="T4035" t="s">
        <v>164</v>
      </c>
      <c r="U4035" t="s">
        <v>4262</v>
      </c>
      <c r="V4035">
        <v>100</v>
      </c>
      <c r="W4035">
        <v>4</v>
      </c>
      <c r="X4035" s="9">
        <f>Table1[[#This Row],[Discount]]</f>
        <v>0</v>
      </c>
      <c r="Y4035">
        <v>0</v>
      </c>
      <c r="Z4035">
        <v>21</v>
      </c>
    </row>
    <row r="4036" spans="1:26" ht="16" x14ac:dyDescent="0.2">
      <c r="A4036">
        <v>4035</v>
      </c>
      <c r="B4036" t="s">
        <v>7171</v>
      </c>
      <c r="C4036" s="1">
        <v>41621</v>
      </c>
      <c r="D4036">
        <f>YEAR(Table1[[#This Row],[Order Date]])</f>
        <v>2013</v>
      </c>
      <c r="E4036">
        <f>MONTH(Table1[[#This Row],[Order Date]])</f>
        <v>12</v>
      </c>
      <c r="F4036" t="str">
        <f>Table1[[#This Row],[Order Year]]&amp;"-"&amp;Table1[[#This Row],[Order Month]]</f>
        <v>2013-12</v>
      </c>
      <c r="G4036" s="5">
        <f>YEAR(Table1[[#This Row],[Order Date]])*100 + MONTH(Table1[[#This Row],[Order Date]])</f>
        <v>201312</v>
      </c>
      <c r="H4036" s="1">
        <v>41621</v>
      </c>
      <c r="I4036" t="s">
        <v>1293</v>
      </c>
      <c r="J4036" t="s">
        <v>4089</v>
      </c>
      <c r="K4036" t="s">
        <v>4090</v>
      </c>
      <c r="L4036" t="s">
        <v>44</v>
      </c>
      <c r="M4036" t="s">
        <v>30</v>
      </c>
      <c r="N4036" t="s">
        <v>2631</v>
      </c>
      <c r="O4036" t="s">
        <v>501</v>
      </c>
      <c r="P4036">
        <v>44052</v>
      </c>
      <c r="Q4036" t="s">
        <v>151</v>
      </c>
      <c r="R4036" t="s">
        <v>1389</v>
      </c>
      <c r="S4036" t="s">
        <v>49</v>
      </c>
      <c r="T4036" t="s">
        <v>78</v>
      </c>
      <c r="U4036" t="s">
        <v>1390</v>
      </c>
      <c r="V4036">
        <v>18.693000000000001</v>
      </c>
      <c r="W4036">
        <v>3</v>
      </c>
      <c r="X4036" s="9">
        <f>Table1[[#This Row],[Discount]]</f>
        <v>0.7</v>
      </c>
      <c r="Y4036">
        <v>0.7</v>
      </c>
      <c r="Z4036">
        <v>-14.331299999999992</v>
      </c>
    </row>
    <row r="4037" spans="1:26" ht="16" x14ac:dyDescent="0.2">
      <c r="A4037">
        <v>4036</v>
      </c>
      <c r="B4037" t="s">
        <v>7171</v>
      </c>
      <c r="C4037" s="1">
        <v>41621</v>
      </c>
      <c r="D4037">
        <f>YEAR(Table1[[#This Row],[Order Date]])</f>
        <v>2013</v>
      </c>
      <c r="E4037">
        <f>MONTH(Table1[[#This Row],[Order Date]])</f>
        <v>12</v>
      </c>
      <c r="F4037" t="str">
        <f>Table1[[#This Row],[Order Year]]&amp;"-"&amp;Table1[[#This Row],[Order Month]]</f>
        <v>2013-12</v>
      </c>
      <c r="G4037" s="5">
        <f>YEAR(Table1[[#This Row],[Order Date]])*100 + MONTH(Table1[[#This Row],[Order Date]])</f>
        <v>201312</v>
      </c>
      <c r="H4037" s="1">
        <v>41621</v>
      </c>
      <c r="I4037" t="s">
        <v>1293</v>
      </c>
      <c r="J4037" t="s">
        <v>4089</v>
      </c>
      <c r="K4037" t="s">
        <v>4090</v>
      </c>
      <c r="L4037" t="s">
        <v>44</v>
      </c>
      <c r="M4037" t="s">
        <v>30</v>
      </c>
      <c r="N4037" t="s">
        <v>2631</v>
      </c>
      <c r="O4037" t="s">
        <v>501</v>
      </c>
      <c r="P4037">
        <v>44052</v>
      </c>
      <c r="Q4037" t="s">
        <v>151</v>
      </c>
      <c r="R4037" t="s">
        <v>1665</v>
      </c>
      <c r="S4037" t="s">
        <v>74</v>
      </c>
      <c r="T4037" t="s">
        <v>164</v>
      </c>
      <c r="U4037" t="s">
        <v>1666</v>
      </c>
      <c r="V4037">
        <v>383.952</v>
      </c>
      <c r="W4037">
        <v>6</v>
      </c>
      <c r="X4037" s="9">
        <f>Table1[[#This Row],[Discount]]</f>
        <v>0.2</v>
      </c>
      <c r="Y4037">
        <v>0.2</v>
      </c>
      <c r="Z4037">
        <v>76.790399999999977</v>
      </c>
    </row>
    <row r="4038" spans="1:26" ht="16" x14ac:dyDescent="0.2">
      <c r="A4038">
        <v>4037</v>
      </c>
      <c r="B4038" t="s">
        <v>7172</v>
      </c>
      <c r="C4038" s="1">
        <v>41271</v>
      </c>
      <c r="D4038">
        <f>YEAR(Table1[[#This Row],[Order Date]])</f>
        <v>2012</v>
      </c>
      <c r="E4038">
        <f>MONTH(Table1[[#This Row],[Order Date]])</f>
        <v>12</v>
      </c>
      <c r="F4038" t="str">
        <f>Table1[[#This Row],[Order Year]]&amp;"-"&amp;Table1[[#This Row],[Order Month]]</f>
        <v>2012-12</v>
      </c>
      <c r="G4038" s="5">
        <f>YEAR(Table1[[#This Row],[Order Date]])*100 + MONTH(Table1[[#This Row],[Order Date]])</f>
        <v>201212</v>
      </c>
      <c r="H4038" s="1">
        <v>41275</v>
      </c>
      <c r="I4038" t="s">
        <v>53</v>
      </c>
      <c r="J4038" t="s">
        <v>5887</v>
      </c>
      <c r="K4038" t="s">
        <v>5888</v>
      </c>
      <c r="L4038" t="s">
        <v>29</v>
      </c>
      <c r="M4038" t="s">
        <v>30</v>
      </c>
      <c r="N4038" t="s">
        <v>306</v>
      </c>
      <c r="O4038" t="s">
        <v>214</v>
      </c>
      <c r="P4038">
        <v>60623</v>
      </c>
      <c r="Q4038" t="s">
        <v>108</v>
      </c>
      <c r="R4038" t="s">
        <v>4017</v>
      </c>
      <c r="S4038" t="s">
        <v>49</v>
      </c>
      <c r="T4038" t="s">
        <v>62</v>
      </c>
      <c r="U4038" t="s">
        <v>6589</v>
      </c>
      <c r="V4038">
        <v>24.816000000000003</v>
      </c>
      <c r="W4038">
        <v>2</v>
      </c>
      <c r="X4038" s="9">
        <f>Table1[[#This Row],[Discount]]</f>
        <v>0.2</v>
      </c>
      <c r="Y4038">
        <v>0.2</v>
      </c>
      <c r="Z4038">
        <v>1.5509999999999984</v>
      </c>
    </row>
    <row r="4039" spans="1:26" ht="16" x14ac:dyDescent="0.2">
      <c r="A4039">
        <v>4038</v>
      </c>
      <c r="B4039" t="s">
        <v>7173</v>
      </c>
      <c r="C4039" s="1">
        <v>40906</v>
      </c>
      <c r="D4039">
        <f>YEAR(Table1[[#This Row],[Order Date]])</f>
        <v>2011</v>
      </c>
      <c r="E4039">
        <f>MONTH(Table1[[#This Row],[Order Date]])</f>
        <v>12</v>
      </c>
      <c r="F4039" t="str">
        <f>Table1[[#This Row],[Order Year]]&amp;"-"&amp;Table1[[#This Row],[Order Month]]</f>
        <v>2011-12</v>
      </c>
      <c r="G4039" s="5">
        <f>YEAR(Table1[[#This Row],[Order Date]])*100 + MONTH(Table1[[#This Row],[Order Date]])</f>
        <v>201112</v>
      </c>
      <c r="H4039" s="1">
        <v>40910</v>
      </c>
      <c r="I4039" t="s">
        <v>53</v>
      </c>
      <c r="J4039" t="s">
        <v>2434</v>
      </c>
      <c r="K4039" t="s">
        <v>2435</v>
      </c>
      <c r="L4039" t="s">
        <v>44</v>
      </c>
      <c r="M4039" t="s">
        <v>30</v>
      </c>
      <c r="N4039" t="s">
        <v>130</v>
      </c>
      <c r="O4039" t="s">
        <v>46</v>
      </c>
      <c r="P4039">
        <v>94110</v>
      </c>
      <c r="Q4039" t="s">
        <v>47</v>
      </c>
      <c r="R4039" t="s">
        <v>6194</v>
      </c>
      <c r="S4039" t="s">
        <v>35</v>
      </c>
      <c r="T4039" t="s">
        <v>68</v>
      </c>
      <c r="U4039" t="s">
        <v>6195</v>
      </c>
      <c r="V4039">
        <v>24.900000000000002</v>
      </c>
      <c r="W4039">
        <v>5</v>
      </c>
      <c r="X4039" s="9">
        <f>Table1[[#This Row],[Discount]]</f>
        <v>0</v>
      </c>
      <c r="Y4039">
        <v>0</v>
      </c>
      <c r="Z4039">
        <v>8.2169999999999987</v>
      </c>
    </row>
    <row r="4040" spans="1:26" ht="16" x14ac:dyDescent="0.2">
      <c r="A4040">
        <v>4039</v>
      </c>
      <c r="B4040" t="s">
        <v>7173</v>
      </c>
      <c r="C4040" s="1">
        <v>40906</v>
      </c>
      <c r="D4040">
        <f>YEAR(Table1[[#This Row],[Order Date]])</f>
        <v>2011</v>
      </c>
      <c r="E4040">
        <f>MONTH(Table1[[#This Row],[Order Date]])</f>
        <v>12</v>
      </c>
      <c r="F4040" t="str">
        <f>Table1[[#This Row],[Order Year]]&amp;"-"&amp;Table1[[#This Row],[Order Month]]</f>
        <v>2011-12</v>
      </c>
      <c r="G4040" s="5">
        <f>YEAR(Table1[[#This Row],[Order Date]])*100 + MONTH(Table1[[#This Row],[Order Date]])</f>
        <v>201112</v>
      </c>
      <c r="H4040" s="1">
        <v>40910</v>
      </c>
      <c r="I4040" t="s">
        <v>53</v>
      </c>
      <c r="J4040" t="s">
        <v>2434</v>
      </c>
      <c r="K4040" t="s">
        <v>2435</v>
      </c>
      <c r="L4040" t="s">
        <v>44</v>
      </c>
      <c r="M4040" t="s">
        <v>30</v>
      </c>
      <c r="N4040" t="s">
        <v>130</v>
      </c>
      <c r="O4040" t="s">
        <v>46</v>
      </c>
      <c r="P4040">
        <v>94110</v>
      </c>
      <c r="Q4040" t="s">
        <v>47</v>
      </c>
      <c r="R4040" t="s">
        <v>4638</v>
      </c>
      <c r="S4040" t="s">
        <v>49</v>
      </c>
      <c r="T4040" t="s">
        <v>93</v>
      </c>
      <c r="U4040" t="s">
        <v>4639</v>
      </c>
      <c r="V4040">
        <v>21.12</v>
      </c>
      <c r="W4040">
        <v>4</v>
      </c>
      <c r="X4040" s="9">
        <f>Table1[[#This Row],[Discount]]</f>
        <v>0</v>
      </c>
      <c r="Y4040">
        <v>0</v>
      </c>
      <c r="Z4040">
        <v>9.5039999999999996</v>
      </c>
    </row>
    <row r="4041" spans="1:26" ht="16" x14ac:dyDescent="0.2">
      <c r="A4041">
        <v>4040</v>
      </c>
      <c r="B4041" t="s">
        <v>7173</v>
      </c>
      <c r="C4041" s="1">
        <v>40906</v>
      </c>
      <c r="D4041">
        <f>YEAR(Table1[[#This Row],[Order Date]])</f>
        <v>2011</v>
      </c>
      <c r="E4041">
        <f>MONTH(Table1[[#This Row],[Order Date]])</f>
        <v>12</v>
      </c>
      <c r="F4041" t="str">
        <f>Table1[[#This Row],[Order Year]]&amp;"-"&amp;Table1[[#This Row],[Order Month]]</f>
        <v>2011-12</v>
      </c>
      <c r="G4041" s="5">
        <f>YEAR(Table1[[#This Row],[Order Date]])*100 + MONTH(Table1[[#This Row],[Order Date]])</f>
        <v>201112</v>
      </c>
      <c r="H4041" s="1">
        <v>40910</v>
      </c>
      <c r="I4041" t="s">
        <v>53</v>
      </c>
      <c r="J4041" t="s">
        <v>2434</v>
      </c>
      <c r="K4041" t="s">
        <v>2435</v>
      </c>
      <c r="L4041" t="s">
        <v>44</v>
      </c>
      <c r="M4041" t="s">
        <v>30</v>
      </c>
      <c r="N4041" t="s">
        <v>130</v>
      </c>
      <c r="O4041" t="s">
        <v>46</v>
      </c>
      <c r="P4041">
        <v>94110</v>
      </c>
      <c r="Q4041" t="s">
        <v>47</v>
      </c>
      <c r="R4041" t="s">
        <v>3756</v>
      </c>
      <c r="S4041" t="s">
        <v>74</v>
      </c>
      <c r="T4041" t="s">
        <v>685</v>
      </c>
      <c r="U4041" t="s">
        <v>3757</v>
      </c>
      <c r="V4041">
        <v>767.95200000000011</v>
      </c>
      <c r="W4041">
        <v>6</v>
      </c>
      <c r="X4041" s="9">
        <f>Table1[[#This Row],[Discount]]</f>
        <v>0.2</v>
      </c>
      <c r="Y4041">
        <v>0.2</v>
      </c>
      <c r="Z4041">
        <v>287.98199999999997</v>
      </c>
    </row>
    <row r="4042" spans="1:26" ht="16" x14ac:dyDescent="0.2">
      <c r="A4042">
        <v>4041</v>
      </c>
      <c r="B4042" t="s">
        <v>7173</v>
      </c>
      <c r="C4042" s="1">
        <v>40906</v>
      </c>
      <c r="D4042">
        <f>YEAR(Table1[[#This Row],[Order Date]])</f>
        <v>2011</v>
      </c>
      <c r="E4042">
        <f>MONTH(Table1[[#This Row],[Order Date]])</f>
        <v>12</v>
      </c>
      <c r="F4042" t="str">
        <f>Table1[[#This Row],[Order Year]]&amp;"-"&amp;Table1[[#This Row],[Order Month]]</f>
        <v>2011-12</v>
      </c>
      <c r="G4042" s="5">
        <f>YEAR(Table1[[#This Row],[Order Date]])*100 + MONTH(Table1[[#This Row],[Order Date]])</f>
        <v>201112</v>
      </c>
      <c r="H4042" s="1">
        <v>40910</v>
      </c>
      <c r="I4042" t="s">
        <v>53</v>
      </c>
      <c r="J4042" t="s">
        <v>2434</v>
      </c>
      <c r="K4042" t="s">
        <v>2435</v>
      </c>
      <c r="L4042" t="s">
        <v>44</v>
      </c>
      <c r="M4042" t="s">
        <v>30</v>
      </c>
      <c r="N4042" t="s">
        <v>130</v>
      </c>
      <c r="O4042" t="s">
        <v>46</v>
      </c>
      <c r="P4042">
        <v>94110</v>
      </c>
      <c r="Q4042" t="s">
        <v>47</v>
      </c>
      <c r="R4042" t="s">
        <v>2217</v>
      </c>
      <c r="S4042" t="s">
        <v>49</v>
      </c>
      <c r="T4042" t="s">
        <v>78</v>
      </c>
      <c r="U4042" t="s">
        <v>2218</v>
      </c>
      <c r="V4042">
        <v>14.352000000000002</v>
      </c>
      <c r="W4042">
        <v>3</v>
      </c>
      <c r="X4042" s="9">
        <f>Table1[[#This Row],[Discount]]</f>
        <v>0.2</v>
      </c>
      <c r="Y4042">
        <v>0.2</v>
      </c>
      <c r="Z4042">
        <v>4.6643999999999988</v>
      </c>
    </row>
    <row r="4043" spans="1:26" ht="16" x14ac:dyDescent="0.2">
      <c r="A4043">
        <v>4042</v>
      </c>
      <c r="B4043" t="s">
        <v>7173</v>
      </c>
      <c r="C4043" s="1">
        <v>40906</v>
      </c>
      <c r="D4043">
        <f>YEAR(Table1[[#This Row],[Order Date]])</f>
        <v>2011</v>
      </c>
      <c r="E4043">
        <f>MONTH(Table1[[#This Row],[Order Date]])</f>
        <v>12</v>
      </c>
      <c r="F4043" t="str">
        <f>Table1[[#This Row],[Order Year]]&amp;"-"&amp;Table1[[#This Row],[Order Month]]</f>
        <v>2011-12</v>
      </c>
      <c r="G4043" s="5">
        <f>YEAR(Table1[[#This Row],[Order Date]])*100 + MONTH(Table1[[#This Row],[Order Date]])</f>
        <v>201112</v>
      </c>
      <c r="H4043" s="1">
        <v>40910</v>
      </c>
      <c r="I4043" t="s">
        <v>53</v>
      </c>
      <c r="J4043" t="s">
        <v>2434</v>
      </c>
      <c r="K4043" t="s">
        <v>2435</v>
      </c>
      <c r="L4043" t="s">
        <v>44</v>
      </c>
      <c r="M4043" t="s">
        <v>30</v>
      </c>
      <c r="N4043" t="s">
        <v>130</v>
      </c>
      <c r="O4043" t="s">
        <v>46</v>
      </c>
      <c r="P4043">
        <v>94110</v>
      </c>
      <c r="Q4043" t="s">
        <v>47</v>
      </c>
      <c r="R4043" t="s">
        <v>2007</v>
      </c>
      <c r="S4043" t="s">
        <v>74</v>
      </c>
      <c r="T4043" t="s">
        <v>75</v>
      </c>
      <c r="U4043" t="s">
        <v>2008</v>
      </c>
      <c r="V4043">
        <v>191.976</v>
      </c>
      <c r="W4043">
        <v>3</v>
      </c>
      <c r="X4043" s="9">
        <f>Table1[[#This Row],[Discount]]</f>
        <v>0.2</v>
      </c>
      <c r="Y4043">
        <v>0.2</v>
      </c>
      <c r="Z4043">
        <v>19.197599999999994</v>
      </c>
    </row>
    <row r="4044" spans="1:26" ht="16" x14ac:dyDescent="0.2">
      <c r="A4044">
        <v>4043</v>
      </c>
      <c r="B4044" t="s">
        <v>7173</v>
      </c>
      <c r="C4044" s="1">
        <v>40906</v>
      </c>
      <c r="D4044">
        <f>YEAR(Table1[[#This Row],[Order Date]])</f>
        <v>2011</v>
      </c>
      <c r="E4044">
        <f>MONTH(Table1[[#This Row],[Order Date]])</f>
        <v>12</v>
      </c>
      <c r="F4044" t="str">
        <f>Table1[[#This Row],[Order Year]]&amp;"-"&amp;Table1[[#This Row],[Order Month]]</f>
        <v>2011-12</v>
      </c>
      <c r="G4044" s="5">
        <f>YEAR(Table1[[#This Row],[Order Date]])*100 + MONTH(Table1[[#This Row],[Order Date]])</f>
        <v>201112</v>
      </c>
      <c r="H4044" s="1">
        <v>40910</v>
      </c>
      <c r="I4044" t="s">
        <v>53</v>
      </c>
      <c r="J4044" t="s">
        <v>2434</v>
      </c>
      <c r="K4044" t="s">
        <v>2435</v>
      </c>
      <c r="L4044" t="s">
        <v>44</v>
      </c>
      <c r="M4044" t="s">
        <v>30</v>
      </c>
      <c r="N4044" t="s">
        <v>130</v>
      </c>
      <c r="O4044" t="s">
        <v>46</v>
      </c>
      <c r="P4044">
        <v>94110</v>
      </c>
      <c r="Q4044" t="s">
        <v>47</v>
      </c>
      <c r="R4044" t="s">
        <v>3629</v>
      </c>
      <c r="S4044" t="s">
        <v>49</v>
      </c>
      <c r="T4044" t="s">
        <v>50</v>
      </c>
      <c r="U4044" t="s">
        <v>3630</v>
      </c>
      <c r="V4044">
        <v>274.77</v>
      </c>
      <c r="W4044">
        <v>9</v>
      </c>
      <c r="X4044" s="9">
        <f>Table1[[#This Row],[Discount]]</f>
        <v>0</v>
      </c>
      <c r="Y4044">
        <v>0</v>
      </c>
      <c r="Z4044">
        <v>126.39420000000001</v>
      </c>
    </row>
    <row r="4045" spans="1:26" ht="16" x14ac:dyDescent="0.2">
      <c r="A4045">
        <v>4044</v>
      </c>
      <c r="B4045" t="s">
        <v>7173</v>
      </c>
      <c r="C4045" s="1">
        <v>40906</v>
      </c>
      <c r="D4045">
        <f>YEAR(Table1[[#This Row],[Order Date]])</f>
        <v>2011</v>
      </c>
      <c r="E4045">
        <f>MONTH(Table1[[#This Row],[Order Date]])</f>
        <v>12</v>
      </c>
      <c r="F4045" t="str">
        <f>Table1[[#This Row],[Order Year]]&amp;"-"&amp;Table1[[#This Row],[Order Month]]</f>
        <v>2011-12</v>
      </c>
      <c r="G4045" s="5">
        <f>YEAR(Table1[[#This Row],[Order Date]])*100 + MONTH(Table1[[#This Row],[Order Date]])</f>
        <v>201112</v>
      </c>
      <c r="H4045" s="1">
        <v>40910</v>
      </c>
      <c r="I4045" t="s">
        <v>53</v>
      </c>
      <c r="J4045" t="s">
        <v>2434</v>
      </c>
      <c r="K4045" t="s">
        <v>2435</v>
      </c>
      <c r="L4045" t="s">
        <v>44</v>
      </c>
      <c r="M4045" t="s">
        <v>30</v>
      </c>
      <c r="N4045" t="s">
        <v>130</v>
      </c>
      <c r="O4045" t="s">
        <v>46</v>
      </c>
      <c r="P4045">
        <v>94110</v>
      </c>
      <c r="Q4045" t="s">
        <v>47</v>
      </c>
      <c r="R4045" t="s">
        <v>6570</v>
      </c>
      <c r="S4045" t="s">
        <v>35</v>
      </c>
      <c r="T4045" t="s">
        <v>68</v>
      </c>
      <c r="U4045" t="s">
        <v>6571</v>
      </c>
      <c r="V4045">
        <v>70.56</v>
      </c>
      <c r="W4045">
        <v>6</v>
      </c>
      <c r="X4045" s="9">
        <f>Table1[[#This Row],[Discount]]</f>
        <v>0</v>
      </c>
      <c r="Y4045">
        <v>0</v>
      </c>
      <c r="Z4045">
        <v>23.990399999999994</v>
      </c>
    </row>
    <row r="4046" spans="1:26" ht="16" x14ac:dyDescent="0.2">
      <c r="A4046">
        <v>4045</v>
      </c>
      <c r="B4046" t="s">
        <v>7174</v>
      </c>
      <c r="C4046" s="1">
        <v>41085</v>
      </c>
      <c r="D4046">
        <f>YEAR(Table1[[#This Row],[Order Date]])</f>
        <v>2012</v>
      </c>
      <c r="E4046">
        <f>MONTH(Table1[[#This Row],[Order Date]])</f>
        <v>6</v>
      </c>
      <c r="F4046" t="str">
        <f>Table1[[#This Row],[Order Year]]&amp;"-"&amp;Table1[[#This Row],[Order Month]]</f>
        <v>2012-6</v>
      </c>
      <c r="G4046" s="5">
        <f>YEAR(Table1[[#This Row],[Order Date]])*100 + MONTH(Table1[[#This Row],[Order Date]])</f>
        <v>201206</v>
      </c>
      <c r="H4046" s="1">
        <v>41090</v>
      </c>
      <c r="I4046" t="s">
        <v>53</v>
      </c>
      <c r="J4046" t="s">
        <v>4539</v>
      </c>
      <c r="K4046" t="s">
        <v>4540</v>
      </c>
      <c r="L4046" t="s">
        <v>29</v>
      </c>
      <c r="M4046" t="s">
        <v>30</v>
      </c>
      <c r="N4046" t="s">
        <v>130</v>
      </c>
      <c r="O4046" t="s">
        <v>46</v>
      </c>
      <c r="P4046">
        <v>94110</v>
      </c>
      <c r="Q4046" t="s">
        <v>47</v>
      </c>
      <c r="R4046" t="s">
        <v>1997</v>
      </c>
      <c r="S4046" t="s">
        <v>35</v>
      </c>
      <c r="T4046" t="s">
        <v>68</v>
      </c>
      <c r="U4046" t="s">
        <v>1998</v>
      </c>
      <c r="V4046">
        <v>204.85</v>
      </c>
      <c r="W4046">
        <v>5</v>
      </c>
      <c r="X4046" s="9">
        <f>Table1[[#This Row],[Discount]]</f>
        <v>0</v>
      </c>
      <c r="Y4046">
        <v>0</v>
      </c>
      <c r="Z4046">
        <v>57.358000000000011</v>
      </c>
    </row>
    <row r="4047" spans="1:26" ht="16" x14ac:dyDescent="0.2">
      <c r="A4047">
        <v>4046</v>
      </c>
      <c r="B4047" t="s">
        <v>7175</v>
      </c>
      <c r="C4047" s="1">
        <v>41001</v>
      </c>
      <c r="D4047">
        <f>YEAR(Table1[[#This Row],[Order Date]])</f>
        <v>2012</v>
      </c>
      <c r="E4047">
        <f>MONTH(Table1[[#This Row],[Order Date]])</f>
        <v>4</v>
      </c>
      <c r="F4047" t="str">
        <f>Table1[[#This Row],[Order Year]]&amp;"-"&amp;Table1[[#This Row],[Order Month]]</f>
        <v>2012-4</v>
      </c>
      <c r="G4047" s="5">
        <f>YEAR(Table1[[#This Row],[Order Date]])*100 + MONTH(Table1[[#This Row],[Order Date]])</f>
        <v>201204</v>
      </c>
      <c r="H4047" s="1">
        <v>41006</v>
      </c>
      <c r="I4047" t="s">
        <v>53</v>
      </c>
      <c r="J4047" t="s">
        <v>6358</v>
      </c>
      <c r="K4047" t="s">
        <v>6359</v>
      </c>
      <c r="L4047" t="s">
        <v>44</v>
      </c>
      <c r="M4047" t="s">
        <v>30</v>
      </c>
      <c r="N4047" t="s">
        <v>187</v>
      </c>
      <c r="O4047" t="s">
        <v>107</v>
      </c>
      <c r="P4047">
        <v>77070</v>
      </c>
      <c r="Q4047" t="s">
        <v>108</v>
      </c>
      <c r="R4047" t="s">
        <v>3077</v>
      </c>
      <c r="S4047" t="s">
        <v>49</v>
      </c>
      <c r="T4047" t="s">
        <v>78</v>
      </c>
      <c r="U4047" t="s">
        <v>3078</v>
      </c>
      <c r="V4047">
        <v>9.155999999999997</v>
      </c>
      <c r="W4047">
        <v>3</v>
      </c>
      <c r="X4047" s="9">
        <f>Table1[[#This Row],[Discount]]</f>
        <v>0.8</v>
      </c>
      <c r="Y4047">
        <v>0.8</v>
      </c>
      <c r="Z4047">
        <v>-13.734000000000002</v>
      </c>
    </row>
    <row r="4048" spans="1:26" ht="16" x14ac:dyDescent="0.2">
      <c r="A4048">
        <v>4047</v>
      </c>
      <c r="B4048" t="s">
        <v>7176</v>
      </c>
      <c r="C4048" s="1">
        <v>41934</v>
      </c>
      <c r="D4048">
        <f>YEAR(Table1[[#This Row],[Order Date]])</f>
        <v>2014</v>
      </c>
      <c r="E4048">
        <f>MONTH(Table1[[#This Row],[Order Date]])</f>
        <v>10</v>
      </c>
      <c r="F4048" t="str">
        <f>Table1[[#This Row],[Order Year]]&amp;"-"&amp;Table1[[#This Row],[Order Month]]</f>
        <v>2014-10</v>
      </c>
      <c r="G4048" s="5">
        <f>YEAR(Table1[[#This Row],[Order Date]])*100 + MONTH(Table1[[#This Row],[Order Date]])</f>
        <v>201410</v>
      </c>
      <c r="H4048" s="1">
        <v>41938</v>
      </c>
      <c r="I4048" t="s">
        <v>53</v>
      </c>
      <c r="J4048" t="s">
        <v>7109</v>
      </c>
      <c r="K4048" t="s">
        <v>7110</v>
      </c>
      <c r="L4048" t="s">
        <v>29</v>
      </c>
      <c r="M4048" t="s">
        <v>30</v>
      </c>
      <c r="N4048" t="s">
        <v>306</v>
      </c>
      <c r="O4048" t="s">
        <v>214</v>
      </c>
      <c r="P4048">
        <v>60653</v>
      </c>
      <c r="Q4048" t="s">
        <v>108</v>
      </c>
      <c r="R4048" t="s">
        <v>3183</v>
      </c>
      <c r="S4048" t="s">
        <v>49</v>
      </c>
      <c r="T4048" t="s">
        <v>81</v>
      </c>
      <c r="U4048" t="s">
        <v>3184</v>
      </c>
      <c r="V4048">
        <v>23.991999999999994</v>
      </c>
      <c r="W4048">
        <v>2</v>
      </c>
      <c r="X4048" s="9">
        <f>Table1[[#This Row],[Discount]]</f>
        <v>0.8</v>
      </c>
      <c r="Y4048">
        <v>0.8</v>
      </c>
      <c r="Z4048">
        <v>-62.379199999999997</v>
      </c>
    </row>
    <row r="4049" spans="1:26" ht="16" x14ac:dyDescent="0.2">
      <c r="A4049">
        <v>4048</v>
      </c>
      <c r="B4049" t="s">
        <v>7177</v>
      </c>
      <c r="C4049" s="1">
        <v>41106</v>
      </c>
      <c r="D4049">
        <f>YEAR(Table1[[#This Row],[Order Date]])</f>
        <v>2012</v>
      </c>
      <c r="E4049">
        <f>MONTH(Table1[[#This Row],[Order Date]])</f>
        <v>7</v>
      </c>
      <c r="F4049" t="str">
        <f>Table1[[#This Row],[Order Year]]&amp;"-"&amp;Table1[[#This Row],[Order Month]]</f>
        <v>2012-7</v>
      </c>
      <c r="G4049" s="5">
        <f>YEAR(Table1[[#This Row],[Order Date]])*100 + MONTH(Table1[[#This Row],[Order Date]])</f>
        <v>201207</v>
      </c>
      <c r="H4049" s="1">
        <v>41109</v>
      </c>
      <c r="I4049" t="s">
        <v>191</v>
      </c>
      <c r="J4049" t="s">
        <v>6985</v>
      </c>
      <c r="K4049" t="s">
        <v>6986</v>
      </c>
      <c r="L4049" t="s">
        <v>44</v>
      </c>
      <c r="M4049" t="s">
        <v>30</v>
      </c>
      <c r="N4049" t="s">
        <v>269</v>
      </c>
      <c r="O4049" t="s">
        <v>270</v>
      </c>
      <c r="P4049">
        <v>10035</v>
      </c>
      <c r="Q4049" t="s">
        <v>151</v>
      </c>
      <c r="R4049" t="s">
        <v>3852</v>
      </c>
      <c r="S4049" t="s">
        <v>49</v>
      </c>
      <c r="T4049" t="s">
        <v>93</v>
      </c>
      <c r="U4049" t="s">
        <v>3853</v>
      </c>
      <c r="V4049">
        <v>80.88</v>
      </c>
      <c r="W4049">
        <v>3</v>
      </c>
      <c r="X4049" s="9">
        <f>Table1[[#This Row],[Discount]]</f>
        <v>0</v>
      </c>
      <c r="Y4049">
        <v>0</v>
      </c>
      <c r="Z4049">
        <v>39.6312</v>
      </c>
    </row>
    <row r="4050" spans="1:26" ht="16" x14ac:dyDescent="0.2">
      <c r="A4050">
        <v>4049</v>
      </c>
      <c r="B4050" t="s">
        <v>7177</v>
      </c>
      <c r="C4050" s="1">
        <v>41106</v>
      </c>
      <c r="D4050">
        <f>YEAR(Table1[[#This Row],[Order Date]])</f>
        <v>2012</v>
      </c>
      <c r="E4050">
        <f>MONTH(Table1[[#This Row],[Order Date]])</f>
        <v>7</v>
      </c>
      <c r="F4050" t="str">
        <f>Table1[[#This Row],[Order Year]]&amp;"-"&amp;Table1[[#This Row],[Order Month]]</f>
        <v>2012-7</v>
      </c>
      <c r="G4050" s="5">
        <f>YEAR(Table1[[#This Row],[Order Date]])*100 + MONTH(Table1[[#This Row],[Order Date]])</f>
        <v>201207</v>
      </c>
      <c r="H4050" s="1">
        <v>41109</v>
      </c>
      <c r="I4050" t="s">
        <v>191</v>
      </c>
      <c r="J4050" t="s">
        <v>6985</v>
      </c>
      <c r="K4050" t="s">
        <v>6986</v>
      </c>
      <c r="L4050" t="s">
        <v>44</v>
      </c>
      <c r="M4050" t="s">
        <v>30</v>
      </c>
      <c r="N4050" t="s">
        <v>269</v>
      </c>
      <c r="O4050" t="s">
        <v>270</v>
      </c>
      <c r="P4050">
        <v>10035</v>
      </c>
      <c r="Q4050" t="s">
        <v>151</v>
      </c>
      <c r="R4050" t="s">
        <v>3412</v>
      </c>
      <c r="S4050" t="s">
        <v>74</v>
      </c>
      <c r="T4050" t="s">
        <v>164</v>
      </c>
      <c r="U4050" t="s">
        <v>3413</v>
      </c>
      <c r="V4050">
        <v>599.9</v>
      </c>
      <c r="W4050">
        <v>10</v>
      </c>
      <c r="X4050" s="9">
        <f>Table1[[#This Row],[Discount]]</f>
        <v>0</v>
      </c>
      <c r="Y4050">
        <v>0</v>
      </c>
      <c r="Z4050">
        <v>191.96799999999996</v>
      </c>
    </row>
    <row r="4051" spans="1:26" ht="16" x14ac:dyDescent="0.2">
      <c r="A4051">
        <v>4050</v>
      </c>
      <c r="B4051" t="s">
        <v>7178</v>
      </c>
      <c r="C4051" s="1">
        <v>41815</v>
      </c>
      <c r="D4051">
        <f>YEAR(Table1[[#This Row],[Order Date]])</f>
        <v>2014</v>
      </c>
      <c r="E4051">
        <f>MONTH(Table1[[#This Row],[Order Date]])</f>
        <v>6</v>
      </c>
      <c r="F4051" t="str">
        <f>Table1[[#This Row],[Order Year]]&amp;"-"&amp;Table1[[#This Row],[Order Month]]</f>
        <v>2014-6</v>
      </c>
      <c r="G4051" s="5">
        <f>YEAR(Table1[[#This Row],[Order Date]])*100 + MONTH(Table1[[#This Row],[Order Date]])</f>
        <v>201406</v>
      </c>
      <c r="H4051" s="1">
        <v>41817</v>
      </c>
      <c r="I4051" t="s">
        <v>26</v>
      </c>
      <c r="J4051" t="s">
        <v>5924</v>
      </c>
      <c r="K4051" t="s">
        <v>5925</v>
      </c>
      <c r="L4051" t="s">
        <v>29</v>
      </c>
      <c r="M4051" t="s">
        <v>30</v>
      </c>
      <c r="N4051" t="s">
        <v>269</v>
      </c>
      <c r="O4051" t="s">
        <v>270</v>
      </c>
      <c r="P4051">
        <v>10011</v>
      </c>
      <c r="Q4051" t="s">
        <v>151</v>
      </c>
      <c r="R4051" t="s">
        <v>2881</v>
      </c>
      <c r="S4051" t="s">
        <v>35</v>
      </c>
      <c r="T4051" t="s">
        <v>68</v>
      </c>
      <c r="U4051" t="s">
        <v>2882</v>
      </c>
      <c r="V4051">
        <v>276.69</v>
      </c>
      <c r="W4051">
        <v>3</v>
      </c>
      <c r="X4051" s="9">
        <f>Table1[[#This Row],[Discount]]</f>
        <v>0</v>
      </c>
      <c r="Y4051">
        <v>0</v>
      </c>
      <c r="Z4051">
        <v>49.804199999999994</v>
      </c>
    </row>
    <row r="4052" spans="1:26" ht="16" x14ac:dyDescent="0.2">
      <c r="A4052">
        <v>4051</v>
      </c>
      <c r="B4052" t="s">
        <v>7178</v>
      </c>
      <c r="C4052" s="1">
        <v>41815</v>
      </c>
      <c r="D4052">
        <f>YEAR(Table1[[#This Row],[Order Date]])</f>
        <v>2014</v>
      </c>
      <c r="E4052">
        <f>MONTH(Table1[[#This Row],[Order Date]])</f>
        <v>6</v>
      </c>
      <c r="F4052" t="str">
        <f>Table1[[#This Row],[Order Year]]&amp;"-"&amp;Table1[[#This Row],[Order Month]]</f>
        <v>2014-6</v>
      </c>
      <c r="G4052" s="5">
        <f>YEAR(Table1[[#This Row],[Order Date]])*100 + MONTH(Table1[[#This Row],[Order Date]])</f>
        <v>201406</v>
      </c>
      <c r="H4052" s="1">
        <v>41817</v>
      </c>
      <c r="I4052" t="s">
        <v>26</v>
      </c>
      <c r="J4052" t="s">
        <v>5924</v>
      </c>
      <c r="K4052" t="s">
        <v>5925</v>
      </c>
      <c r="L4052" t="s">
        <v>29</v>
      </c>
      <c r="M4052" t="s">
        <v>30</v>
      </c>
      <c r="N4052" t="s">
        <v>269</v>
      </c>
      <c r="O4052" t="s">
        <v>270</v>
      </c>
      <c r="P4052">
        <v>10011</v>
      </c>
      <c r="Q4052" t="s">
        <v>151</v>
      </c>
      <c r="R4052" t="s">
        <v>1087</v>
      </c>
      <c r="S4052" t="s">
        <v>35</v>
      </c>
      <c r="T4052" t="s">
        <v>39</v>
      </c>
      <c r="U4052" t="s">
        <v>1088</v>
      </c>
      <c r="V4052">
        <v>172.76400000000001</v>
      </c>
      <c r="W4052">
        <v>2</v>
      </c>
      <c r="X4052" s="9">
        <f>Table1[[#This Row],[Discount]]</f>
        <v>0.1</v>
      </c>
      <c r="Y4052">
        <v>0.1</v>
      </c>
      <c r="Z4052">
        <v>32.633200000000016</v>
      </c>
    </row>
    <row r="4053" spans="1:26" ht="16" x14ac:dyDescent="0.2">
      <c r="A4053">
        <v>4052</v>
      </c>
      <c r="B4053" t="s">
        <v>7179</v>
      </c>
      <c r="C4053" s="1">
        <v>40815</v>
      </c>
      <c r="D4053">
        <f>YEAR(Table1[[#This Row],[Order Date]])</f>
        <v>2011</v>
      </c>
      <c r="E4053">
        <f>MONTH(Table1[[#This Row],[Order Date]])</f>
        <v>9</v>
      </c>
      <c r="F4053" t="str">
        <f>Table1[[#This Row],[Order Year]]&amp;"-"&amp;Table1[[#This Row],[Order Month]]</f>
        <v>2011-9</v>
      </c>
      <c r="G4053" s="5">
        <f>YEAR(Table1[[#This Row],[Order Date]])*100 + MONTH(Table1[[#This Row],[Order Date]])</f>
        <v>201109</v>
      </c>
      <c r="H4053" s="1">
        <v>40819</v>
      </c>
      <c r="I4053" t="s">
        <v>53</v>
      </c>
      <c r="J4053" t="s">
        <v>3521</v>
      </c>
      <c r="K4053" t="s">
        <v>3522</v>
      </c>
      <c r="L4053" t="s">
        <v>44</v>
      </c>
      <c r="M4053" t="s">
        <v>30</v>
      </c>
      <c r="N4053" t="s">
        <v>149</v>
      </c>
      <c r="O4053" t="s">
        <v>150</v>
      </c>
      <c r="P4053">
        <v>19134</v>
      </c>
      <c r="Q4053" t="s">
        <v>151</v>
      </c>
      <c r="R4053" t="s">
        <v>5173</v>
      </c>
      <c r="S4053" t="s">
        <v>49</v>
      </c>
      <c r="T4053" t="s">
        <v>71</v>
      </c>
      <c r="U4053" t="s">
        <v>5174</v>
      </c>
      <c r="V4053">
        <v>4.2240000000000002</v>
      </c>
      <c r="W4053">
        <v>3</v>
      </c>
      <c r="X4053" s="9">
        <f>Table1[[#This Row],[Discount]]</f>
        <v>0.2</v>
      </c>
      <c r="Y4053">
        <v>0.2</v>
      </c>
      <c r="Z4053">
        <v>1.4783999999999997</v>
      </c>
    </row>
    <row r="4054" spans="1:26" ht="16" x14ac:dyDescent="0.2">
      <c r="A4054">
        <v>4053</v>
      </c>
      <c r="B4054" t="s">
        <v>7179</v>
      </c>
      <c r="C4054" s="1">
        <v>40815</v>
      </c>
      <c r="D4054">
        <f>YEAR(Table1[[#This Row],[Order Date]])</f>
        <v>2011</v>
      </c>
      <c r="E4054">
        <f>MONTH(Table1[[#This Row],[Order Date]])</f>
        <v>9</v>
      </c>
      <c r="F4054" t="str">
        <f>Table1[[#This Row],[Order Year]]&amp;"-"&amp;Table1[[#This Row],[Order Month]]</f>
        <v>2011-9</v>
      </c>
      <c r="G4054" s="5">
        <f>YEAR(Table1[[#This Row],[Order Date]])*100 + MONTH(Table1[[#This Row],[Order Date]])</f>
        <v>201109</v>
      </c>
      <c r="H4054" s="1">
        <v>40819</v>
      </c>
      <c r="I4054" t="s">
        <v>53</v>
      </c>
      <c r="J4054" t="s">
        <v>3521</v>
      </c>
      <c r="K4054" t="s">
        <v>3522</v>
      </c>
      <c r="L4054" t="s">
        <v>44</v>
      </c>
      <c r="M4054" t="s">
        <v>30</v>
      </c>
      <c r="N4054" t="s">
        <v>149</v>
      </c>
      <c r="O4054" t="s">
        <v>150</v>
      </c>
      <c r="P4054">
        <v>19134</v>
      </c>
      <c r="Q4054" t="s">
        <v>151</v>
      </c>
      <c r="R4054" t="s">
        <v>4674</v>
      </c>
      <c r="S4054" t="s">
        <v>35</v>
      </c>
      <c r="T4054" t="s">
        <v>59</v>
      </c>
      <c r="U4054" t="s">
        <v>4675</v>
      </c>
      <c r="V4054">
        <v>409.27199999999999</v>
      </c>
      <c r="W4054">
        <v>2</v>
      </c>
      <c r="X4054" s="9">
        <f>Table1[[#This Row],[Discount]]</f>
        <v>0.4</v>
      </c>
      <c r="Y4054">
        <v>0.4</v>
      </c>
      <c r="Z4054">
        <v>-81.854399999999998</v>
      </c>
    </row>
    <row r="4055" spans="1:26" ht="16" x14ac:dyDescent="0.2">
      <c r="A4055">
        <v>4054</v>
      </c>
      <c r="B4055" t="s">
        <v>7179</v>
      </c>
      <c r="C4055" s="1">
        <v>40815</v>
      </c>
      <c r="D4055">
        <f>YEAR(Table1[[#This Row],[Order Date]])</f>
        <v>2011</v>
      </c>
      <c r="E4055">
        <f>MONTH(Table1[[#This Row],[Order Date]])</f>
        <v>9</v>
      </c>
      <c r="F4055" t="str">
        <f>Table1[[#This Row],[Order Year]]&amp;"-"&amp;Table1[[#This Row],[Order Month]]</f>
        <v>2011-9</v>
      </c>
      <c r="G4055" s="5">
        <f>YEAR(Table1[[#This Row],[Order Date]])*100 + MONTH(Table1[[#This Row],[Order Date]])</f>
        <v>201109</v>
      </c>
      <c r="H4055" s="1">
        <v>40819</v>
      </c>
      <c r="I4055" t="s">
        <v>53</v>
      </c>
      <c r="J4055" t="s">
        <v>3521</v>
      </c>
      <c r="K4055" t="s">
        <v>3522</v>
      </c>
      <c r="L4055" t="s">
        <v>44</v>
      </c>
      <c r="M4055" t="s">
        <v>30</v>
      </c>
      <c r="N4055" t="s">
        <v>149</v>
      </c>
      <c r="O4055" t="s">
        <v>150</v>
      </c>
      <c r="P4055">
        <v>19134</v>
      </c>
      <c r="Q4055" t="s">
        <v>151</v>
      </c>
      <c r="R4055" t="s">
        <v>7180</v>
      </c>
      <c r="S4055" t="s">
        <v>49</v>
      </c>
      <c r="T4055" t="s">
        <v>50</v>
      </c>
      <c r="U4055" t="s">
        <v>7181</v>
      </c>
      <c r="V4055">
        <v>55.44</v>
      </c>
      <c r="W4055">
        <v>11</v>
      </c>
      <c r="X4055" s="9">
        <f>Table1[[#This Row],[Discount]]</f>
        <v>0.2</v>
      </c>
      <c r="Y4055">
        <v>0.2</v>
      </c>
      <c r="Z4055">
        <v>18.017999999999997</v>
      </c>
    </row>
    <row r="4056" spans="1:26" ht="16" x14ac:dyDescent="0.2">
      <c r="A4056">
        <v>4055</v>
      </c>
      <c r="B4056" t="s">
        <v>7179</v>
      </c>
      <c r="C4056" s="1">
        <v>40815</v>
      </c>
      <c r="D4056">
        <f>YEAR(Table1[[#This Row],[Order Date]])</f>
        <v>2011</v>
      </c>
      <c r="E4056">
        <f>MONTH(Table1[[#This Row],[Order Date]])</f>
        <v>9</v>
      </c>
      <c r="F4056" t="str">
        <f>Table1[[#This Row],[Order Year]]&amp;"-"&amp;Table1[[#This Row],[Order Month]]</f>
        <v>2011-9</v>
      </c>
      <c r="G4056" s="5">
        <f>YEAR(Table1[[#This Row],[Order Date]])*100 + MONTH(Table1[[#This Row],[Order Date]])</f>
        <v>201109</v>
      </c>
      <c r="H4056" s="1">
        <v>40819</v>
      </c>
      <c r="I4056" t="s">
        <v>53</v>
      </c>
      <c r="J4056" t="s">
        <v>3521</v>
      </c>
      <c r="K4056" t="s">
        <v>3522</v>
      </c>
      <c r="L4056" t="s">
        <v>44</v>
      </c>
      <c r="M4056" t="s">
        <v>30</v>
      </c>
      <c r="N4056" t="s">
        <v>149</v>
      </c>
      <c r="O4056" t="s">
        <v>150</v>
      </c>
      <c r="P4056">
        <v>19134</v>
      </c>
      <c r="Q4056" t="s">
        <v>151</v>
      </c>
      <c r="R4056" t="s">
        <v>4898</v>
      </c>
      <c r="S4056" t="s">
        <v>49</v>
      </c>
      <c r="T4056" t="s">
        <v>93</v>
      </c>
      <c r="U4056" t="s">
        <v>4899</v>
      </c>
      <c r="V4056">
        <v>20.928000000000001</v>
      </c>
      <c r="W4056">
        <v>4</v>
      </c>
      <c r="X4056" s="9">
        <f>Table1[[#This Row],[Discount]]</f>
        <v>0.2</v>
      </c>
      <c r="Y4056">
        <v>0.2</v>
      </c>
      <c r="Z4056">
        <v>6.8015999999999996</v>
      </c>
    </row>
    <row r="4057" spans="1:26" ht="16" x14ac:dyDescent="0.2">
      <c r="A4057">
        <v>4056</v>
      </c>
      <c r="B4057" t="s">
        <v>7179</v>
      </c>
      <c r="C4057" s="1">
        <v>40815</v>
      </c>
      <c r="D4057">
        <f>YEAR(Table1[[#This Row],[Order Date]])</f>
        <v>2011</v>
      </c>
      <c r="E4057">
        <f>MONTH(Table1[[#This Row],[Order Date]])</f>
        <v>9</v>
      </c>
      <c r="F4057" t="str">
        <f>Table1[[#This Row],[Order Year]]&amp;"-"&amp;Table1[[#This Row],[Order Month]]</f>
        <v>2011-9</v>
      </c>
      <c r="G4057" s="5">
        <f>YEAR(Table1[[#This Row],[Order Date]])*100 + MONTH(Table1[[#This Row],[Order Date]])</f>
        <v>201109</v>
      </c>
      <c r="H4057" s="1">
        <v>40819</v>
      </c>
      <c r="I4057" t="s">
        <v>53</v>
      </c>
      <c r="J4057" t="s">
        <v>3521</v>
      </c>
      <c r="K4057" t="s">
        <v>3522</v>
      </c>
      <c r="L4057" t="s">
        <v>44</v>
      </c>
      <c r="M4057" t="s">
        <v>30</v>
      </c>
      <c r="N4057" t="s">
        <v>149</v>
      </c>
      <c r="O4057" t="s">
        <v>150</v>
      </c>
      <c r="P4057">
        <v>19134</v>
      </c>
      <c r="Q4057" t="s">
        <v>151</v>
      </c>
      <c r="R4057" t="s">
        <v>1772</v>
      </c>
      <c r="S4057" t="s">
        <v>49</v>
      </c>
      <c r="T4057" t="s">
        <v>62</v>
      </c>
      <c r="U4057" t="s">
        <v>1773</v>
      </c>
      <c r="V4057">
        <v>1801.6320000000001</v>
      </c>
      <c r="W4057">
        <v>6</v>
      </c>
      <c r="X4057" s="9">
        <f>Table1[[#This Row],[Discount]]</f>
        <v>0.2</v>
      </c>
      <c r="Y4057">
        <v>0.2</v>
      </c>
      <c r="Z4057">
        <v>-337.80600000000004</v>
      </c>
    </row>
    <row r="4058" spans="1:26" ht="16" x14ac:dyDescent="0.2">
      <c r="A4058">
        <v>4057</v>
      </c>
      <c r="B4058" t="s">
        <v>7179</v>
      </c>
      <c r="C4058" s="1">
        <v>40815</v>
      </c>
      <c r="D4058">
        <f>YEAR(Table1[[#This Row],[Order Date]])</f>
        <v>2011</v>
      </c>
      <c r="E4058">
        <f>MONTH(Table1[[#This Row],[Order Date]])</f>
        <v>9</v>
      </c>
      <c r="F4058" t="str">
        <f>Table1[[#This Row],[Order Year]]&amp;"-"&amp;Table1[[#This Row],[Order Month]]</f>
        <v>2011-9</v>
      </c>
      <c r="G4058" s="5">
        <f>YEAR(Table1[[#This Row],[Order Date]])*100 + MONTH(Table1[[#This Row],[Order Date]])</f>
        <v>201109</v>
      </c>
      <c r="H4058" s="1">
        <v>40819</v>
      </c>
      <c r="I4058" t="s">
        <v>53</v>
      </c>
      <c r="J4058" t="s">
        <v>3521</v>
      </c>
      <c r="K4058" t="s">
        <v>3522</v>
      </c>
      <c r="L4058" t="s">
        <v>44</v>
      </c>
      <c r="M4058" t="s">
        <v>30</v>
      </c>
      <c r="N4058" t="s">
        <v>149</v>
      </c>
      <c r="O4058" t="s">
        <v>150</v>
      </c>
      <c r="P4058">
        <v>19134</v>
      </c>
      <c r="Q4058" t="s">
        <v>151</v>
      </c>
      <c r="R4058" t="s">
        <v>3227</v>
      </c>
      <c r="S4058" t="s">
        <v>35</v>
      </c>
      <c r="T4058" t="s">
        <v>59</v>
      </c>
      <c r="U4058" t="s">
        <v>3228</v>
      </c>
      <c r="V4058">
        <v>67.175999999999988</v>
      </c>
      <c r="W4058">
        <v>1</v>
      </c>
      <c r="X4058" s="9">
        <f>Table1[[#This Row],[Discount]]</f>
        <v>0.4</v>
      </c>
      <c r="Y4058">
        <v>0.4</v>
      </c>
      <c r="Z4058">
        <v>-20.152800000000006</v>
      </c>
    </row>
    <row r="4059" spans="1:26" ht="16" x14ac:dyDescent="0.2">
      <c r="A4059">
        <v>4058</v>
      </c>
      <c r="B4059" t="s">
        <v>7182</v>
      </c>
      <c r="C4059" s="1">
        <v>40871</v>
      </c>
      <c r="D4059">
        <f>YEAR(Table1[[#This Row],[Order Date]])</f>
        <v>2011</v>
      </c>
      <c r="E4059">
        <f>MONTH(Table1[[#This Row],[Order Date]])</f>
        <v>11</v>
      </c>
      <c r="F4059" t="str">
        <f>Table1[[#This Row],[Order Year]]&amp;"-"&amp;Table1[[#This Row],[Order Month]]</f>
        <v>2011-11</v>
      </c>
      <c r="G4059" s="5">
        <f>YEAR(Table1[[#This Row],[Order Date]])*100 + MONTH(Table1[[#This Row],[Order Date]])</f>
        <v>201111</v>
      </c>
      <c r="H4059" s="1">
        <v>40875</v>
      </c>
      <c r="I4059" t="s">
        <v>53</v>
      </c>
      <c r="J4059" t="s">
        <v>1838</v>
      </c>
      <c r="K4059" t="s">
        <v>1839</v>
      </c>
      <c r="L4059" t="s">
        <v>29</v>
      </c>
      <c r="M4059" t="s">
        <v>30</v>
      </c>
      <c r="N4059" t="s">
        <v>306</v>
      </c>
      <c r="O4059" t="s">
        <v>214</v>
      </c>
      <c r="P4059">
        <v>60610</v>
      </c>
      <c r="Q4059" t="s">
        <v>108</v>
      </c>
      <c r="R4059" t="s">
        <v>3002</v>
      </c>
      <c r="S4059" t="s">
        <v>49</v>
      </c>
      <c r="T4059" t="s">
        <v>62</v>
      </c>
      <c r="U4059" t="s">
        <v>3003</v>
      </c>
      <c r="V4059">
        <v>646.20000000000005</v>
      </c>
      <c r="W4059">
        <v>5</v>
      </c>
      <c r="X4059" s="9">
        <f>Table1[[#This Row],[Discount]]</f>
        <v>0.2</v>
      </c>
      <c r="Y4059">
        <v>0.2</v>
      </c>
      <c r="Z4059">
        <v>-8.0774999999999864</v>
      </c>
    </row>
    <row r="4060" spans="1:26" ht="16" x14ac:dyDescent="0.2">
      <c r="A4060">
        <v>4059</v>
      </c>
      <c r="B4060" t="s">
        <v>7183</v>
      </c>
      <c r="C4060" s="1">
        <v>41233</v>
      </c>
      <c r="D4060">
        <f>YEAR(Table1[[#This Row],[Order Date]])</f>
        <v>2012</v>
      </c>
      <c r="E4060">
        <f>MONTH(Table1[[#This Row],[Order Date]])</f>
        <v>11</v>
      </c>
      <c r="F4060" t="str">
        <f>Table1[[#This Row],[Order Year]]&amp;"-"&amp;Table1[[#This Row],[Order Month]]</f>
        <v>2012-11</v>
      </c>
      <c r="G4060" s="5">
        <f>YEAR(Table1[[#This Row],[Order Date]])*100 + MONTH(Table1[[#This Row],[Order Date]])</f>
        <v>201211</v>
      </c>
      <c r="H4060" s="1">
        <v>41237</v>
      </c>
      <c r="I4060" t="s">
        <v>53</v>
      </c>
      <c r="J4060" t="s">
        <v>567</v>
      </c>
      <c r="K4060" t="s">
        <v>568</v>
      </c>
      <c r="L4060" t="s">
        <v>29</v>
      </c>
      <c r="M4060" t="s">
        <v>30</v>
      </c>
      <c r="N4060" t="s">
        <v>3202</v>
      </c>
      <c r="O4060" t="s">
        <v>46</v>
      </c>
      <c r="P4060">
        <v>94601</v>
      </c>
      <c r="Q4060" t="s">
        <v>47</v>
      </c>
      <c r="R4060" t="s">
        <v>2787</v>
      </c>
      <c r="S4060" t="s">
        <v>74</v>
      </c>
      <c r="T4060" t="s">
        <v>75</v>
      </c>
      <c r="U4060" t="s">
        <v>2788</v>
      </c>
      <c r="V4060">
        <v>72.744000000000014</v>
      </c>
      <c r="W4060">
        <v>7</v>
      </c>
      <c r="X4060" s="9">
        <f>Table1[[#This Row],[Discount]]</f>
        <v>0.2</v>
      </c>
      <c r="Y4060">
        <v>0.2</v>
      </c>
      <c r="Z4060">
        <v>-15.458100000000007</v>
      </c>
    </row>
    <row r="4061" spans="1:26" ht="16" x14ac:dyDescent="0.2">
      <c r="A4061">
        <v>4060</v>
      </c>
      <c r="B4061" t="s">
        <v>7183</v>
      </c>
      <c r="C4061" s="1">
        <v>41233</v>
      </c>
      <c r="D4061">
        <f>YEAR(Table1[[#This Row],[Order Date]])</f>
        <v>2012</v>
      </c>
      <c r="E4061">
        <f>MONTH(Table1[[#This Row],[Order Date]])</f>
        <v>11</v>
      </c>
      <c r="F4061" t="str">
        <f>Table1[[#This Row],[Order Year]]&amp;"-"&amp;Table1[[#This Row],[Order Month]]</f>
        <v>2012-11</v>
      </c>
      <c r="G4061" s="5">
        <f>YEAR(Table1[[#This Row],[Order Date]])*100 + MONTH(Table1[[#This Row],[Order Date]])</f>
        <v>201211</v>
      </c>
      <c r="H4061" s="1">
        <v>41237</v>
      </c>
      <c r="I4061" t="s">
        <v>53</v>
      </c>
      <c r="J4061" t="s">
        <v>567</v>
      </c>
      <c r="K4061" t="s">
        <v>568</v>
      </c>
      <c r="L4061" t="s">
        <v>29</v>
      </c>
      <c r="M4061" t="s">
        <v>30</v>
      </c>
      <c r="N4061" t="s">
        <v>3202</v>
      </c>
      <c r="O4061" t="s">
        <v>46</v>
      </c>
      <c r="P4061">
        <v>94601</v>
      </c>
      <c r="Q4061" t="s">
        <v>47</v>
      </c>
      <c r="R4061" t="s">
        <v>1810</v>
      </c>
      <c r="S4061" t="s">
        <v>35</v>
      </c>
      <c r="T4061" t="s">
        <v>39</v>
      </c>
      <c r="U4061" t="s">
        <v>1811</v>
      </c>
      <c r="V4061">
        <v>572.16000000000008</v>
      </c>
      <c r="W4061">
        <v>3</v>
      </c>
      <c r="X4061" s="9">
        <f>Table1[[#This Row],[Discount]]</f>
        <v>0.2</v>
      </c>
      <c r="Y4061">
        <v>0.2</v>
      </c>
      <c r="Z4061">
        <v>35.759999999999962</v>
      </c>
    </row>
    <row r="4062" spans="1:26" ht="16" x14ac:dyDescent="0.2">
      <c r="A4062">
        <v>4061</v>
      </c>
      <c r="B4062" t="s">
        <v>7184</v>
      </c>
      <c r="C4062" s="1">
        <v>41580</v>
      </c>
      <c r="D4062">
        <f>YEAR(Table1[[#This Row],[Order Date]])</f>
        <v>2013</v>
      </c>
      <c r="E4062">
        <f>MONTH(Table1[[#This Row],[Order Date]])</f>
        <v>11</v>
      </c>
      <c r="F4062" t="str">
        <f>Table1[[#This Row],[Order Year]]&amp;"-"&amp;Table1[[#This Row],[Order Month]]</f>
        <v>2013-11</v>
      </c>
      <c r="G4062" s="5">
        <f>YEAR(Table1[[#This Row],[Order Date]])*100 + MONTH(Table1[[#This Row],[Order Date]])</f>
        <v>201311</v>
      </c>
      <c r="H4062" s="1">
        <v>41586</v>
      </c>
      <c r="I4062" t="s">
        <v>53</v>
      </c>
      <c r="J4062" t="s">
        <v>1658</v>
      </c>
      <c r="K4062" t="s">
        <v>1659</v>
      </c>
      <c r="L4062" t="s">
        <v>29</v>
      </c>
      <c r="M4062" t="s">
        <v>30</v>
      </c>
      <c r="N4062" t="s">
        <v>306</v>
      </c>
      <c r="O4062" t="s">
        <v>214</v>
      </c>
      <c r="P4062">
        <v>60610</v>
      </c>
      <c r="Q4062" t="s">
        <v>108</v>
      </c>
      <c r="R4062" t="s">
        <v>2818</v>
      </c>
      <c r="S4062" t="s">
        <v>74</v>
      </c>
      <c r="T4062" t="s">
        <v>164</v>
      </c>
      <c r="U4062" t="s">
        <v>2819</v>
      </c>
      <c r="V4062">
        <v>68.111999999999995</v>
      </c>
      <c r="W4062">
        <v>3</v>
      </c>
      <c r="X4062" s="9">
        <f>Table1[[#This Row],[Discount]]</f>
        <v>0.2</v>
      </c>
      <c r="Y4062">
        <v>0.2</v>
      </c>
      <c r="Z4062">
        <v>17.879399999999997</v>
      </c>
    </row>
    <row r="4063" spans="1:26" ht="16" x14ac:dyDescent="0.2">
      <c r="A4063">
        <v>4062</v>
      </c>
      <c r="B4063" t="s">
        <v>7185</v>
      </c>
      <c r="C4063" s="1">
        <v>41169</v>
      </c>
      <c r="D4063">
        <f>YEAR(Table1[[#This Row],[Order Date]])</f>
        <v>2012</v>
      </c>
      <c r="E4063">
        <f>MONTH(Table1[[#This Row],[Order Date]])</f>
        <v>9</v>
      </c>
      <c r="F4063" t="str">
        <f>Table1[[#This Row],[Order Year]]&amp;"-"&amp;Table1[[#This Row],[Order Month]]</f>
        <v>2012-9</v>
      </c>
      <c r="G4063" s="5">
        <f>YEAR(Table1[[#This Row],[Order Date]])*100 + MONTH(Table1[[#This Row],[Order Date]])</f>
        <v>201209</v>
      </c>
      <c r="H4063" s="1">
        <v>41172</v>
      </c>
      <c r="I4063" t="s">
        <v>191</v>
      </c>
      <c r="J4063" t="s">
        <v>6358</v>
      </c>
      <c r="K4063" t="s">
        <v>6359</v>
      </c>
      <c r="L4063" t="s">
        <v>44</v>
      </c>
      <c r="M4063" t="s">
        <v>30</v>
      </c>
      <c r="N4063" t="s">
        <v>98</v>
      </c>
      <c r="O4063" t="s">
        <v>99</v>
      </c>
      <c r="P4063">
        <v>98105</v>
      </c>
      <c r="Q4063" t="s">
        <v>47</v>
      </c>
      <c r="R4063" t="s">
        <v>4496</v>
      </c>
      <c r="S4063" t="s">
        <v>49</v>
      </c>
      <c r="T4063" t="s">
        <v>78</v>
      </c>
      <c r="U4063" t="s">
        <v>4497</v>
      </c>
      <c r="V4063">
        <v>25.031999999999996</v>
      </c>
      <c r="W4063">
        <v>3</v>
      </c>
      <c r="X4063" s="9">
        <f>Table1[[#This Row],[Discount]]</f>
        <v>0.2</v>
      </c>
      <c r="Y4063">
        <v>0.2</v>
      </c>
      <c r="Z4063">
        <v>7.822499999999998</v>
      </c>
    </row>
    <row r="4064" spans="1:26" ht="16" x14ac:dyDescent="0.2">
      <c r="A4064">
        <v>4063</v>
      </c>
      <c r="B4064" t="s">
        <v>7186</v>
      </c>
      <c r="C4064" s="1">
        <v>41344</v>
      </c>
      <c r="D4064">
        <f>YEAR(Table1[[#This Row],[Order Date]])</f>
        <v>2013</v>
      </c>
      <c r="E4064">
        <f>MONTH(Table1[[#This Row],[Order Date]])</f>
        <v>3</v>
      </c>
      <c r="F4064" t="str">
        <f>Table1[[#This Row],[Order Year]]&amp;"-"&amp;Table1[[#This Row],[Order Month]]</f>
        <v>2013-3</v>
      </c>
      <c r="G4064" s="5">
        <f>YEAR(Table1[[#This Row],[Order Date]])*100 + MONTH(Table1[[#This Row],[Order Date]])</f>
        <v>201303</v>
      </c>
      <c r="H4064" s="1">
        <v>41348</v>
      </c>
      <c r="I4064" t="s">
        <v>53</v>
      </c>
      <c r="J4064" t="s">
        <v>3553</v>
      </c>
      <c r="K4064" t="s">
        <v>3554</v>
      </c>
      <c r="L4064" t="s">
        <v>29</v>
      </c>
      <c r="M4064" t="s">
        <v>30</v>
      </c>
      <c r="N4064" t="s">
        <v>149</v>
      </c>
      <c r="O4064" t="s">
        <v>150</v>
      </c>
      <c r="P4064">
        <v>19143</v>
      </c>
      <c r="Q4064" t="s">
        <v>151</v>
      </c>
      <c r="R4064" t="s">
        <v>4950</v>
      </c>
      <c r="S4064" t="s">
        <v>74</v>
      </c>
      <c r="T4064" t="s">
        <v>164</v>
      </c>
      <c r="U4064" t="s">
        <v>4951</v>
      </c>
      <c r="V4064">
        <v>39.992000000000004</v>
      </c>
      <c r="W4064">
        <v>1</v>
      </c>
      <c r="X4064" s="9">
        <f>Table1[[#This Row],[Discount]]</f>
        <v>0.2</v>
      </c>
      <c r="Y4064">
        <v>0.2</v>
      </c>
      <c r="Z4064">
        <v>7.4984999999999964</v>
      </c>
    </row>
    <row r="4065" spans="1:26" ht="16" x14ac:dyDescent="0.2">
      <c r="A4065">
        <v>4064</v>
      </c>
      <c r="B4065" t="s">
        <v>7187</v>
      </c>
      <c r="C4065" s="1">
        <v>40717</v>
      </c>
      <c r="D4065">
        <f>YEAR(Table1[[#This Row],[Order Date]])</f>
        <v>2011</v>
      </c>
      <c r="E4065">
        <f>MONTH(Table1[[#This Row],[Order Date]])</f>
        <v>6</v>
      </c>
      <c r="F4065" t="str">
        <f>Table1[[#This Row],[Order Year]]&amp;"-"&amp;Table1[[#This Row],[Order Month]]</f>
        <v>2011-6</v>
      </c>
      <c r="G4065" s="5">
        <f>YEAR(Table1[[#This Row],[Order Date]])*100 + MONTH(Table1[[#This Row],[Order Date]])</f>
        <v>201106</v>
      </c>
      <c r="H4065" s="1">
        <v>40720</v>
      </c>
      <c r="I4065" t="s">
        <v>191</v>
      </c>
      <c r="J4065" t="s">
        <v>5981</v>
      </c>
      <c r="K4065" t="s">
        <v>5982</v>
      </c>
      <c r="L4065" t="s">
        <v>29</v>
      </c>
      <c r="M4065" t="s">
        <v>30</v>
      </c>
      <c r="N4065" t="s">
        <v>90</v>
      </c>
      <c r="O4065" t="s">
        <v>91</v>
      </c>
      <c r="P4065">
        <v>28027</v>
      </c>
      <c r="Q4065" t="s">
        <v>33</v>
      </c>
      <c r="R4065" t="s">
        <v>7188</v>
      </c>
      <c r="S4065" t="s">
        <v>49</v>
      </c>
      <c r="T4065" t="s">
        <v>71</v>
      </c>
      <c r="U4065" t="s">
        <v>4227</v>
      </c>
      <c r="V4065">
        <v>20.015999999999998</v>
      </c>
      <c r="W4065">
        <v>9</v>
      </c>
      <c r="X4065" s="9">
        <f>Table1[[#This Row],[Discount]]</f>
        <v>0.2</v>
      </c>
      <c r="Y4065">
        <v>0.2</v>
      </c>
      <c r="Z4065">
        <v>1.7514000000000003</v>
      </c>
    </row>
    <row r="4066" spans="1:26" ht="16" x14ac:dyDescent="0.2">
      <c r="A4066">
        <v>4065</v>
      </c>
      <c r="B4066" t="s">
        <v>7187</v>
      </c>
      <c r="C4066" s="1">
        <v>40717</v>
      </c>
      <c r="D4066">
        <f>YEAR(Table1[[#This Row],[Order Date]])</f>
        <v>2011</v>
      </c>
      <c r="E4066">
        <f>MONTH(Table1[[#This Row],[Order Date]])</f>
        <v>6</v>
      </c>
      <c r="F4066" t="str">
        <f>Table1[[#This Row],[Order Year]]&amp;"-"&amp;Table1[[#This Row],[Order Month]]</f>
        <v>2011-6</v>
      </c>
      <c r="G4066" s="5">
        <f>YEAR(Table1[[#This Row],[Order Date]])*100 + MONTH(Table1[[#This Row],[Order Date]])</f>
        <v>201106</v>
      </c>
      <c r="H4066" s="1">
        <v>40720</v>
      </c>
      <c r="I4066" t="s">
        <v>191</v>
      </c>
      <c r="J4066" t="s">
        <v>5981</v>
      </c>
      <c r="K4066" t="s">
        <v>5982</v>
      </c>
      <c r="L4066" t="s">
        <v>29</v>
      </c>
      <c r="M4066" t="s">
        <v>30</v>
      </c>
      <c r="N4066" t="s">
        <v>90</v>
      </c>
      <c r="O4066" t="s">
        <v>91</v>
      </c>
      <c r="P4066">
        <v>28027</v>
      </c>
      <c r="Q4066" t="s">
        <v>33</v>
      </c>
      <c r="R4066" t="s">
        <v>6816</v>
      </c>
      <c r="S4066" t="s">
        <v>49</v>
      </c>
      <c r="T4066" t="s">
        <v>581</v>
      </c>
      <c r="U4066" t="s">
        <v>6817</v>
      </c>
      <c r="V4066">
        <v>3.1040000000000001</v>
      </c>
      <c r="W4066">
        <v>1</v>
      </c>
      <c r="X4066" s="9">
        <f>Table1[[#This Row],[Discount]]</f>
        <v>0.2</v>
      </c>
      <c r="Y4066">
        <v>0.2</v>
      </c>
      <c r="Z4066">
        <v>0.34919999999999951</v>
      </c>
    </row>
    <row r="4067" spans="1:26" ht="16" x14ac:dyDescent="0.2">
      <c r="A4067">
        <v>4066</v>
      </c>
      <c r="B4067" t="s">
        <v>7189</v>
      </c>
      <c r="C4067" s="1">
        <v>40848</v>
      </c>
      <c r="D4067">
        <f>YEAR(Table1[[#This Row],[Order Date]])</f>
        <v>2011</v>
      </c>
      <c r="E4067">
        <f>MONTH(Table1[[#This Row],[Order Date]])</f>
        <v>11</v>
      </c>
      <c r="F4067" t="str">
        <f>Table1[[#This Row],[Order Year]]&amp;"-"&amp;Table1[[#This Row],[Order Month]]</f>
        <v>2011-11</v>
      </c>
      <c r="G4067" s="5">
        <f>YEAR(Table1[[#This Row],[Order Date]])*100 + MONTH(Table1[[#This Row],[Order Date]])</f>
        <v>201111</v>
      </c>
      <c r="H4067" s="1">
        <v>40852</v>
      </c>
      <c r="I4067" t="s">
        <v>53</v>
      </c>
      <c r="J4067" t="s">
        <v>1506</v>
      </c>
      <c r="K4067" t="s">
        <v>1507</v>
      </c>
      <c r="L4067" t="s">
        <v>44</v>
      </c>
      <c r="M4067" t="s">
        <v>30</v>
      </c>
      <c r="N4067" t="s">
        <v>470</v>
      </c>
      <c r="O4067" t="s">
        <v>91</v>
      </c>
      <c r="P4067">
        <v>28205</v>
      </c>
      <c r="Q4067" t="s">
        <v>33</v>
      </c>
      <c r="R4067" t="s">
        <v>3992</v>
      </c>
      <c r="S4067" t="s">
        <v>49</v>
      </c>
      <c r="T4067" t="s">
        <v>272</v>
      </c>
      <c r="U4067" t="s">
        <v>189</v>
      </c>
      <c r="V4067">
        <v>7.52</v>
      </c>
      <c r="W4067">
        <v>5</v>
      </c>
      <c r="X4067" s="9">
        <f>Table1[[#This Row],[Discount]]</f>
        <v>0.2</v>
      </c>
      <c r="Y4067">
        <v>0.2</v>
      </c>
      <c r="Z4067">
        <v>1.4099999999999997</v>
      </c>
    </row>
    <row r="4068" spans="1:26" ht="16" x14ac:dyDescent="0.2">
      <c r="A4068">
        <v>4067</v>
      </c>
      <c r="B4068" t="s">
        <v>7189</v>
      </c>
      <c r="C4068" s="1">
        <v>40848</v>
      </c>
      <c r="D4068">
        <f>YEAR(Table1[[#This Row],[Order Date]])</f>
        <v>2011</v>
      </c>
      <c r="E4068">
        <f>MONTH(Table1[[#This Row],[Order Date]])</f>
        <v>11</v>
      </c>
      <c r="F4068" t="str">
        <f>Table1[[#This Row],[Order Year]]&amp;"-"&amp;Table1[[#This Row],[Order Month]]</f>
        <v>2011-11</v>
      </c>
      <c r="G4068" s="5">
        <f>YEAR(Table1[[#This Row],[Order Date]])*100 + MONTH(Table1[[#This Row],[Order Date]])</f>
        <v>201111</v>
      </c>
      <c r="H4068" s="1">
        <v>40852</v>
      </c>
      <c r="I4068" t="s">
        <v>53</v>
      </c>
      <c r="J4068" t="s">
        <v>1506</v>
      </c>
      <c r="K4068" t="s">
        <v>1507</v>
      </c>
      <c r="L4068" t="s">
        <v>44</v>
      </c>
      <c r="M4068" t="s">
        <v>30</v>
      </c>
      <c r="N4068" t="s">
        <v>470</v>
      </c>
      <c r="O4068" t="s">
        <v>91</v>
      </c>
      <c r="P4068">
        <v>28205</v>
      </c>
      <c r="Q4068" t="s">
        <v>33</v>
      </c>
      <c r="R4068" t="s">
        <v>3953</v>
      </c>
      <c r="S4068" t="s">
        <v>49</v>
      </c>
      <c r="T4068" t="s">
        <v>71</v>
      </c>
      <c r="U4068" t="s">
        <v>3954</v>
      </c>
      <c r="V4068">
        <v>10.272000000000002</v>
      </c>
      <c r="W4068">
        <v>3</v>
      </c>
      <c r="X4068" s="9">
        <f>Table1[[#This Row],[Discount]]</f>
        <v>0.2</v>
      </c>
      <c r="Y4068">
        <v>0.2</v>
      </c>
      <c r="Z4068">
        <v>0.89880000000000004</v>
      </c>
    </row>
    <row r="4069" spans="1:26" ht="16" x14ac:dyDescent="0.2">
      <c r="A4069">
        <v>4068</v>
      </c>
      <c r="B4069" t="s">
        <v>7189</v>
      </c>
      <c r="C4069" s="1">
        <v>40848</v>
      </c>
      <c r="D4069">
        <f>YEAR(Table1[[#This Row],[Order Date]])</f>
        <v>2011</v>
      </c>
      <c r="E4069">
        <f>MONTH(Table1[[#This Row],[Order Date]])</f>
        <v>11</v>
      </c>
      <c r="F4069" t="str">
        <f>Table1[[#This Row],[Order Year]]&amp;"-"&amp;Table1[[#This Row],[Order Month]]</f>
        <v>2011-11</v>
      </c>
      <c r="G4069" s="5">
        <f>YEAR(Table1[[#This Row],[Order Date]])*100 + MONTH(Table1[[#This Row],[Order Date]])</f>
        <v>201111</v>
      </c>
      <c r="H4069" s="1">
        <v>40852</v>
      </c>
      <c r="I4069" t="s">
        <v>53</v>
      </c>
      <c r="J4069" t="s">
        <v>1506</v>
      </c>
      <c r="K4069" t="s">
        <v>1507</v>
      </c>
      <c r="L4069" t="s">
        <v>44</v>
      </c>
      <c r="M4069" t="s">
        <v>30</v>
      </c>
      <c r="N4069" t="s">
        <v>470</v>
      </c>
      <c r="O4069" t="s">
        <v>91</v>
      </c>
      <c r="P4069">
        <v>28205</v>
      </c>
      <c r="Q4069" t="s">
        <v>33</v>
      </c>
      <c r="R4069" t="s">
        <v>4568</v>
      </c>
      <c r="S4069" t="s">
        <v>49</v>
      </c>
      <c r="T4069" t="s">
        <v>50</v>
      </c>
      <c r="U4069" t="s">
        <v>4569</v>
      </c>
      <c r="V4069">
        <v>47.808000000000007</v>
      </c>
      <c r="W4069">
        <v>12</v>
      </c>
      <c r="X4069" s="9">
        <f>Table1[[#This Row],[Discount]]</f>
        <v>0.2</v>
      </c>
      <c r="Y4069">
        <v>0.2</v>
      </c>
      <c r="Z4069">
        <v>15.537599999999998</v>
      </c>
    </row>
    <row r="4070" spans="1:26" ht="16" x14ac:dyDescent="0.2">
      <c r="A4070">
        <v>4069</v>
      </c>
      <c r="B4070" t="s">
        <v>7189</v>
      </c>
      <c r="C4070" s="1">
        <v>40848</v>
      </c>
      <c r="D4070">
        <f>YEAR(Table1[[#This Row],[Order Date]])</f>
        <v>2011</v>
      </c>
      <c r="E4070">
        <f>MONTH(Table1[[#This Row],[Order Date]])</f>
        <v>11</v>
      </c>
      <c r="F4070" t="str">
        <f>Table1[[#This Row],[Order Year]]&amp;"-"&amp;Table1[[#This Row],[Order Month]]</f>
        <v>2011-11</v>
      </c>
      <c r="G4070" s="5">
        <f>YEAR(Table1[[#This Row],[Order Date]])*100 + MONTH(Table1[[#This Row],[Order Date]])</f>
        <v>201111</v>
      </c>
      <c r="H4070" s="1">
        <v>40852</v>
      </c>
      <c r="I4070" t="s">
        <v>53</v>
      </c>
      <c r="J4070" t="s">
        <v>1506</v>
      </c>
      <c r="K4070" t="s">
        <v>1507</v>
      </c>
      <c r="L4070" t="s">
        <v>44</v>
      </c>
      <c r="M4070" t="s">
        <v>30</v>
      </c>
      <c r="N4070" t="s">
        <v>470</v>
      </c>
      <c r="O4070" t="s">
        <v>91</v>
      </c>
      <c r="P4070">
        <v>28205</v>
      </c>
      <c r="Q4070" t="s">
        <v>33</v>
      </c>
      <c r="R4070" t="s">
        <v>7190</v>
      </c>
      <c r="S4070" t="s">
        <v>74</v>
      </c>
      <c r="T4070" t="s">
        <v>75</v>
      </c>
      <c r="U4070" t="s">
        <v>7191</v>
      </c>
      <c r="V4070">
        <v>978.83999999999992</v>
      </c>
      <c r="W4070">
        <v>9</v>
      </c>
      <c r="X4070" s="9">
        <f>Table1[[#This Row],[Discount]]</f>
        <v>0.2</v>
      </c>
      <c r="Y4070">
        <v>0.2</v>
      </c>
      <c r="Z4070">
        <v>110.1194999999999</v>
      </c>
    </row>
    <row r="4071" spans="1:26" ht="16" x14ac:dyDescent="0.2">
      <c r="A4071">
        <v>4070</v>
      </c>
      <c r="B4071" t="s">
        <v>7192</v>
      </c>
      <c r="C4071" s="1">
        <v>41515</v>
      </c>
      <c r="D4071">
        <f>YEAR(Table1[[#This Row],[Order Date]])</f>
        <v>2013</v>
      </c>
      <c r="E4071">
        <f>MONTH(Table1[[#This Row],[Order Date]])</f>
        <v>8</v>
      </c>
      <c r="F4071" t="str">
        <f>Table1[[#This Row],[Order Year]]&amp;"-"&amp;Table1[[#This Row],[Order Month]]</f>
        <v>2013-8</v>
      </c>
      <c r="G4071" s="5">
        <f>YEAR(Table1[[#This Row],[Order Date]])*100 + MONTH(Table1[[#This Row],[Order Date]])</f>
        <v>201308</v>
      </c>
      <c r="H4071" s="1">
        <v>41518</v>
      </c>
      <c r="I4071" t="s">
        <v>191</v>
      </c>
      <c r="J4071" t="s">
        <v>5262</v>
      </c>
      <c r="K4071" t="s">
        <v>5263</v>
      </c>
      <c r="L4071" t="s">
        <v>29</v>
      </c>
      <c r="M4071" t="s">
        <v>30</v>
      </c>
      <c r="N4071" t="s">
        <v>818</v>
      </c>
      <c r="O4071" t="s">
        <v>107</v>
      </c>
      <c r="P4071">
        <v>75081</v>
      </c>
      <c r="Q4071" t="s">
        <v>108</v>
      </c>
      <c r="R4071" t="s">
        <v>1375</v>
      </c>
      <c r="S4071" t="s">
        <v>49</v>
      </c>
      <c r="T4071" t="s">
        <v>78</v>
      </c>
      <c r="U4071" t="s">
        <v>1376</v>
      </c>
      <c r="V4071">
        <v>13.139999999999997</v>
      </c>
      <c r="W4071">
        <v>9</v>
      </c>
      <c r="X4071" s="9">
        <f>Table1[[#This Row],[Discount]]</f>
        <v>0.8</v>
      </c>
      <c r="Y4071">
        <v>0.8</v>
      </c>
      <c r="Z4071">
        <v>-21.681000000000004</v>
      </c>
    </row>
    <row r="4072" spans="1:26" ht="16" x14ac:dyDescent="0.2">
      <c r="A4072">
        <v>4071</v>
      </c>
      <c r="B4072" t="s">
        <v>7192</v>
      </c>
      <c r="C4072" s="1">
        <v>41515</v>
      </c>
      <c r="D4072">
        <f>YEAR(Table1[[#This Row],[Order Date]])</f>
        <v>2013</v>
      </c>
      <c r="E4072">
        <f>MONTH(Table1[[#This Row],[Order Date]])</f>
        <v>8</v>
      </c>
      <c r="F4072" t="str">
        <f>Table1[[#This Row],[Order Year]]&amp;"-"&amp;Table1[[#This Row],[Order Month]]</f>
        <v>2013-8</v>
      </c>
      <c r="G4072" s="5">
        <f>YEAR(Table1[[#This Row],[Order Date]])*100 + MONTH(Table1[[#This Row],[Order Date]])</f>
        <v>201308</v>
      </c>
      <c r="H4072" s="1">
        <v>41518</v>
      </c>
      <c r="I4072" t="s">
        <v>191</v>
      </c>
      <c r="J4072" t="s">
        <v>5262</v>
      </c>
      <c r="K4072" t="s">
        <v>5263</v>
      </c>
      <c r="L4072" t="s">
        <v>29</v>
      </c>
      <c r="M4072" t="s">
        <v>30</v>
      </c>
      <c r="N4072" t="s">
        <v>818</v>
      </c>
      <c r="O4072" t="s">
        <v>107</v>
      </c>
      <c r="P4072">
        <v>75081</v>
      </c>
      <c r="Q4072" t="s">
        <v>108</v>
      </c>
      <c r="R4072" t="s">
        <v>4370</v>
      </c>
      <c r="S4072" t="s">
        <v>49</v>
      </c>
      <c r="T4072" t="s">
        <v>78</v>
      </c>
      <c r="U4072" t="s">
        <v>4371</v>
      </c>
      <c r="V4072">
        <v>10.023999999999997</v>
      </c>
      <c r="W4072">
        <v>4</v>
      </c>
      <c r="X4072" s="9">
        <f>Table1[[#This Row],[Discount]]</f>
        <v>0.8</v>
      </c>
      <c r="Y4072">
        <v>0.8</v>
      </c>
      <c r="Z4072">
        <v>-16.539600000000007</v>
      </c>
    </row>
    <row r="4073" spans="1:26" ht="16" x14ac:dyDescent="0.2">
      <c r="A4073">
        <v>4072</v>
      </c>
      <c r="B4073" t="s">
        <v>7192</v>
      </c>
      <c r="C4073" s="1">
        <v>41515</v>
      </c>
      <c r="D4073">
        <f>YEAR(Table1[[#This Row],[Order Date]])</f>
        <v>2013</v>
      </c>
      <c r="E4073">
        <f>MONTH(Table1[[#This Row],[Order Date]])</f>
        <v>8</v>
      </c>
      <c r="F4073" t="str">
        <f>Table1[[#This Row],[Order Year]]&amp;"-"&amp;Table1[[#This Row],[Order Month]]</f>
        <v>2013-8</v>
      </c>
      <c r="G4073" s="5">
        <f>YEAR(Table1[[#This Row],[Order Date]])*100 + MONTH(Table1[[#This Row],[Order Date]])</f>
        <v>201308</v>
      </c>
      <c r="H4073" s="1">
        <v>41518</v>
      </c>
      <c r="I4073" t="s">
        <v>191</v>
      </c>
      <c r="J4073" t="s">
        <v>5262</v>
      </c>
      <c r="K4073" t="s">
        <v>5263</v>
      </c>
      <c r="L4073" t="s">
        <v>29</v>
      </c>
      <c r="M4073" t="s">
        <v>30</v>
      </c>
      <c r="N4073" t="s">
        <v>818</v>
      </c>
      <c r="O4073" t="s">
        <v>107</v>
      </c>
      <c r="P4073">
        <v>75081</v>
      </c>
      <c r="Q4073" t="s">
        <v>108</v>
      </c>
      <c r="R4073" t="s">
        <v>4479</v>
      </c>
      <c r="S4073" t="s">
        <v>35</v>
      </c>
      <c r="T4073" t="s">
        <v>36</v>
      </c>
      <c r="U4073" t="s">
        <v>4480</v>
      </c>
      <c r="V4073">
        <v>156.37279999999998</v>
      </c>
      <c r="W4073">
        <v>2</v>
      </c>
      <c r="X4073" s="9">
        <f>Table1[[#This Row],[Discount]]</f>
        <v>0.32</v>
      </c>
      <c r="Y4073">
        <v>0.32</v>
      </c>
      <c r="Z4073">
        <v>-52.890800000000027</v>
      </c>
    </row>
    <row r="4074" spans="1:26" ht="16" x14ac:dyDescent="0.2">
      <c r="A4074">
        <v>4073</v>
      </c>
      <c r="B4074" t="s">
        <v>7193</v>
      </c>
      <c r="C4074" s="1">
        <v>41249</v>
      </c>
      <c r="D4074">
        <f>YEAR(Table1[[#This Row],[Order Date]])</f>
        <v>2012</v>
      </c>
      <c r="E4074">
        <f>MONTH(Table1[[#This Row],[Order Date]])</f>
        <v>12</v>
      </c>
      <c r="F4074" t="str">
        <f>Table1[[#This Row],[Order Year]]&amp;"-"&amp;Table1[[#This Row],[Order Month]]</f>
        <v>2012-12</v>
      </c>
      <c r="G4074" s="5">
        <f>YEAR(Table1[[#This Row],[Order Date]])*100 + MONTH(Table1[[#This Row],[Order Date]])</f>
        <v>201212</v>
      </c>
      <c r="H4074" s="1">
        <v>41251</v>
      </c>
      <c r="I4074" t="s">
        <v>26</v>
      </c>
      <c r="J4074" t="s">
        <v>3962</v>
      </c>
      <c r="K4074" t="s">
        <v>3963</v>
      </c>
      <c r="L4074" t="s">
        <v>105</v>
      </c>
      <c r="M4074" t="s">
        <v>30</v>
      </c>
      <c r="N4074" t="s">
        <v>4377</v>
      </c>
      <c r="O4074" t="s">
        <v>257</v>
      </c>
      <c r="P4074">
        <v>46203</v>
      </c>
      <c r="Q4074" t="s">
        <v>108</v>
      </c>
      <c r="R4074" t="s">
        <v>2399</v>
      </c>
      <c r="S4074" t="s">
        <v>74</v>
      </c>
      <c r="T4074" t="s">
        <v>1219</v>
      </c>
      <c r="U4074" t="s">
        <v>2400</v>
      </c>
      <c r="V4074">
        <v>999.98</v>
      </c>
      <c r="W4074">
        <v>2</v>
      </c>
      <c r="X4074" s="9">
        <f>Table1[[#This Row],[Discount]]</f>
        <v>0</v>
      </c>
      <c r="Y4074">
        <v>0</v>
      </c>
      <c r="Z4074">
        <v>449.99099999999999</v>
      </c>
    </row>
    <row r="4075" spans="1:26" ht="16" x14ac:dyDescent="0.2">
      <c r="A4075">
        <v>4074</v>
      </c>
      <c r="B4075" t="s">
        <v>7194</v>
      </c>
      <c r="C4075" s="1">
        <v>41176</v>
      </c>
      <c r="D4075">
        <f>YEAR(Table1[[#This Row],[Order Date]])</f>
        <v>2012</v>
      </c>
      <c r="E4075">
        <f>MONTH(Table1[[#This Row],[Order Date]])</f>
        <v>9</v>
      </c>
      <c r="F4075" t="str">
        <f>Table1[[#This Row],[Order Year]]&amp;"-"&amp;Table1[[#This Row],[Order Month]]</f>
        <v>2012-9</v>
      </c>
      <c r="G4075" s="5">
        <f>YEAR(Table1[[#This Row],[Order Date]])*100 + MONTH(Table1[[#This Row],[Order Date]])</f>
        <v>201209</v>
      </c>
      <c r="H4075" s="1">
        <v>41179</v>
      </c>
      <c r="I4075" t="s">
        <v>191</v>
      </c>
      <c r="J4075" t="s">
        <v>5872</v>
      </c>
      <c r="K4075" t="s">
        <v>5873</v>
      </c>
      <c r="L4075" t="s">
        <v>105</v>
      </c>
      <c r="M4075" t="s">
        <v>30</v>
      </c>
      <c r="N4075" t="s">
        <v>7195</v>
      </c>
      <c r="O4075" t="s">
        <v>652</v>
      </c>
      <c r="P4075">
        <v>74012</v>
      </c>
      <c r="Q4075" t="s">
        <v>108</v>
      </c>
      <c r="R4075" t="s">
        <v>6713</v>
      </c>
      <c r="S4075" t="s">
        <v>74</v>
      </c>
      <c r="T4075" t="s">
        <v>75</v>
      </c>
      <c r="U4075" t="s">
        <v>6714</v>
      </c>
      <c r="V4075">
        <v>821.94</v>
      </c>
      <c r="W4075">
        <v>6</v>
      </c>
      <c r="X4075" s="9">
        <f>Table1[[#This Row],[Discount]]</f>
        <v>0</v>
      </c>
      <c r="Y4075">
        <v>0</v>
      </c>
      <c r="Z4075">
        <v>213.70440000000002</v>
      </c>
    </row>
    <row r="4076" spans="1:26" ht="16" x14ac:dyDescent="0.2">
      <c r="A4076">
        <v>4075</v>
      </c>
      <c r="B4076" t="s">
        <v>7196</v>
      </c>
      <c r="C4076" s="1">
        <v>41959</v>
      </c>
      <c r="D4076">
        <f>YEAR(Table1[[#This Row],[Order Date]])</f>
        <v>2014</v>
      </c>
      <c r="E4076">
        <f>MONTH(Table1[[#This Row],[Order Date]])</f>
        <v>11</v>
      </c>
      <c r="F4076" t="str">
        <f>Table1[[#This Row],[Order Year]]&amp;"-"&amp;Table1[[#This Row],[Order Month]]</f>
        <v>2014-11</v>
      </c>
      <c r="G4076" s="5">
        <f>YEAR(Table1[[#This Row],[Order Date]])*100 + MONTH(Table1[[#This Row],[Order Date]])</f>
        <v>201411</v>
      </c>
      <c r="H4076" s="1">
        <v>41964</v>
      </c>
      <c r="I4076" t="s">
        <v>53</v>
      </c>
      <c r="J4076" t="s">
        <v>7134</v>
      </c>
      <c r="K4076" t="s">
        <v>7135</v>
      </c>
      <c r="L4076" t="s">
        <v>29</v>
      </c>
      <c r="M4076" t="s">
        <v>30</v>
      </c>
      <c r="N4076" t="s">
        <v>7197</v>
      </c>
      <c r="O4076" t="s">
        <v>57</v>
      </c>
      <c r="P4076">
        <v>33023</v>
      </c>
      <c r="Q4076" t="s">
        <v>33</v>
      </c>
      <c r="R4076" t="s">
        <v>2210</v>
      </c>
      <c r="S4076" t="s">
        <v>35</v>
      </c>
      <c r="T4076" t="s">
        <v>68</v>
      </c>
      <c r="U4076" t="s">
        <v>2211</v>
      </c>
      <c r="V4076">
        <v>220.06399999999999</v>
      </c>
      <c r="W4076">
        <v>4</v>
      </c>
      <c r="X4076" s="9">
        <f>Table1[[#This Row],[Discount]]</f>
        <v>0.2</v>
      </c>
      <c r="Y4076">
        <v>0.2</v>
      </c>
      <c r="Z4076">
        <v>55.016000000000012</v>
      </c>
    </row>
    <row r="4077" spans="1:26" ht="16" x14ac:dyDescent="0.2">
      <c r="A4077">
        <v>4076</v>
      </c>
      <c r="B4077" t="s">
        <v>7196</v>
      </c>
      <c r="C4077" s="1">
        <v>41959</v>
      </c>
      <c r="D4077">
        <f>YEAR(Table1[[#This Row],[Order Date]])</f>
        <v>2014</v>
      </c>
      <c r="E4077">
        <f>MONTH(Table1[[#This Row],[Order Date]])</f>
        <v>11</v>
      </c>
      <c r="F4077" t="str">
        <f>Table1[[#This Row],[Order Year]]&amp;"-"&amp;Table1[[#This Row],[Order Month]]</f>
        <v>2014-11</v>
      </c>
      <c r="G4077" s="5">
        <f>YEAR(Table1[[#This Row],[Order Date]])*100 + MONTH(Table1[[#This Row],[Order Date]])</f>
        <v>201411</v>
      </c>
      <c r="H4077" s="1">
        <v>41964</v>
      </c>
      <c r="I4077" t="s">
        <v>53</v>
      </c>
      <c r="J4077" t="s">
        <v>7134</v>
      </c>
      <c r="K4077" t="s">
        <v>7135</v>
      </c>
      <c r="L4077" t="s">
        <v>29</v>
      </c>
      <c r="M4077" t="s">
        <v>30</v>
      </c>
      <c r="N4077" t="s">
        <v>7197</v>
      </c>
      <c r="O4077" t="s">
        <v>57</v>
      </c>
      <c r="P4077">
        <v>33023</v>
      </c>
      <c r="Q4077" t="s">
        <v>33</v>
      </c>
      <c r="R4077" t="s">
        <v>4223</v>
      </c>
      <c r="S4077" t="s">
        <v>35</v>
      </c>
      <c r="T4077" t="s">
        <v>68</v>
      </c>
      <c r="U4077" t="s">
        <v>4224</v>
      </c>
      <c r="V4077">
        <v>339.13600000000002</v>
      </c>
      <c r="W4077">
        <v>4</v>
      </c>
      <c r="X4077" s="9">
        <f>Table1[[#This Row],[Discount]]</f>
        <v>0.2</v>
      </c>
      <c r="Y4077">
        <v>0.2</v>
      </c>
      <c r="Z4077">
        <v>0</v>
      </c>
    </row>
    <row r="4078" spans="1:26" ht="16" x14ac:dyDescent="0.2">
      <c r="A4078">
        <v>4077</v>
      </c>
      <c r="B4078" t="s">
        <v>7198</v>
      </c>
      <c r="C4078" s="1">
        <v>41262</v>
      </c>
      <c r="D4078">
        <f>YEAR(Table1[[#This Row],[Order Date]])</f>
        <v>2012</v>
      </c>
      <c r="E4078">
        <f>MONTH(Table1[[#This Row],[Order Date]])</f>
        <v>12</v>
      </c>
      <c r="F4078" t="str">
        <f>Table1[[#This Row],[Order Year]]&amp;"-"&amp;Table1[[#This Row],[Order Month]]</f>
        <v>2012-12</v>
      </c>
      <c r="G4078" s="5">
        <f>YEAR(Table1[[#This Row],[Order Date]])*100 + MONTH(Table1[[#This Row],[Order Date]])</f>
        <v>201212</v>
      </c>
      <c r="H4078" s="1">
        <v>41264</v>
      </c>
      <c r="I4078" t="s">
        <v>26</v>
      </c>
      <c r="J4078" t="s">
        <v>3521</v>
      </c>
      <c r="K4078" t="s">
        <v>3522</v>
      </c>
      <c r="L4078" t="s">
        <v>44</v>
      </c>
      <c r="M4078" t="s">
        <v>30</v>
      </c>
      <c r="N4078" t="s">
        <v>2533</v>
      </c>
      <c r="O4078" t="s">
        <v>141</v>
      </c>
      <c r="P4078">
        <v>68104</v>
      </c>
      <c r="Q4078" t="s">
        <v>108</v>
      </c>
      <c r="R4078" t="s">
        <v>2556</v>
      </c>
      <c r="S4078" t="s">
        <v>49</v>
      </c>
      <c r="T4078" t="s">
        <v>78</v>
      </c>
      <c r="U4078" t="s">
        <v>2557</v>
      </c>
      <c r="V4078">
        <v>7.04</v>
      </c>
      <c r="W4078">
        <v>2</v>
      </c>
      <c r="X4078" s="9">
        <f>Table1[[#This Row],[Discount]]</f>
        <v>0</v>
      </c>
      <c r="Y4078">
        <v>0</v>
      </c>
      <c r="Z4078">
        <v>3.3087999999999997</v>
      </c>
    </row>
    <row r="4079" spans="1:26" ht="16" x14ac:dyDescent="0.2">
      <c r="A4079">
        <v>4078</v>
      </c>
      <c r="B4079" t="s">
        <v>7198</v>
      </c>
      <c r="C4079" s="1">
        <v>41262</v>
      </c>
      <c r="D4079">
        <f>YEAR(Table1[[#This Row],[Order Date]])</f>
        <v>2012</v>
      </c>
      <c r="E4079">
        <f>MONTH(Table1[[#This Row],[Order Date]])</f>
        <v>12</v>
      </c>
      <c r="F4079" t="str">
        <f>Table1[[#This Row],[Order Year]]&amp;"-"&amp;Table1[[#This Row],[Order Month]]</f>
        <v>2012-12</v>
      </c>
      <c r="G4079" s="5">
        <f>YEAR(Table1[[#This Row],[Order Date]])*100 + MONTH(Table1[[#This Row],[Order Date]])</f>
        <v>201212</v>
      </c>
      <c r="H4079" s="1">
        <v>41264</v>
      </c>
      <c r="I4079" t="s">
        <v>26</v>
      </c>
      <c r="J4079" t="s">
        <v>3521</v>
      </c>
      <c r="K4079" t="s">
        <v>3522</v>
      </c>
      <c r="L4079" t="s">
        <v>44</v>
      </c>
      <c r="M4079" t="s">
        <v>30</v>
      </c>
      <c r="N4079" t="s">
        <v>2533</v>
      </c>
      <c r="O4079" t="s">
        <v>141</v>
      </c>
      <c r="P4079">
        <v>68104</v>
      </c>
      <c r="Q4079" t="s">
        <v>108</v>
      </c>
      <c r="R4079" t="s">
        <v>1005</v>
      </c>
      <c r="S4079" t="s">
        <v>49</v>
      </c>
      <c r="T4079" t="s">
        <v>272</v>
      </c>
      <c r="U4079" t="s">
        <v>1006</v>
      </c>
      <c r="V4079">
        <v>5.04</v>
      </c>
      <c r="W4079">
        <v>4</v>
      </c>
      <c r="X4079" s="9">
        <f>Table1[[#This Row],[Discount]]</f>
        <v>0</v>
      </c>
      <c r="Y4079">
        <v>0</v>
      </c>
      <c r="Z4079">
        <v>0.2016</v>
      </c>
    </row>
    <row r="4080" spans="1:26" ht="16" x14ac:dyDescent="0.2">
      <c r="A4080">
        <v>4079</v>
      </c>
      <c r="B4080" t="s">
        <v>7198</v>
      </c>
      <c r="C4080" s="1">
        <v>41262</v>
      </c>
      <c r="D4080">
        <f>YEAR(Table1[[#This Row],[Order Date]])</f>
        <v>2012</v>
      </c>
      <c r="E4080">
        <f>MONTH(Table1[[#This Row],[Order Date]])</f>
        <v>12</v>
      </c>
      <c r="F4080" t="str">
        <f>Table1[[#This Row],[Order Year]]&amp;"-"&amp;Table1[[#This Row],[Order Month]]</f>
        <v>2012-12</v>
      </c>
      <c r="G4080" s="5">
        <f>YEAR(Table1[[#This Row],[Order Date]])*100 + MONTH(Table1[[#This Row],[Order Date]])</f>
        <v>201212</v>
      </c>
      <c r="H4080" s="1">
        <v>41264</v>
      </c>
      <c r="I4080" t="s">
        <v>26</v>
      </c>
      <c r="J4080" t="s">
        <v>3521</v>
      </c>
      <c r="K4080" t="s">
        <v>3522</v>
      </c>
      <c r="L4080" t="s">
        <v>44</v>
      </c>
      <c r="M4080" t="s">
        <v>30</v>
      </c>
      <c r="N4080" t="s">
        <v>2533</v>
      </c>
      <c r="O4080" t="s">
        <v>141</v>
      </c>
      <c r="P4080">
        <v>68104</v>
      </c>
      <c r="Q4080" t="s">
        <v>108</v>
      </c>
      <c r="R4080" t="s">
        <v>3796</v>
      </c>
      <c r="S4080" t="s">
        <v>49</v>
      </c>
      <c r="T4080" t="s">
        <v>93</v>
      </c>
      <c r="U4080" t="s">
        <v>3797</v>
      </c>
      <c r="V4080">
        <v>116.28</v>
      </c>
      <c r="W4080">
        <v>3</v>
      </c>
      <c r="X4080" s="9">
        <f>Table1[[#This Row],[Discount]]</f>
        <v>0</v>
      </c>
      <c r="Y4080">
        <v>0</v>
      </c>
      <c r="Z4080">
        <v>56.977199999999996</v>
      </c>
    </row>
    <row r="4081" spans="1:26" ht="16" x14ac:dyDescent="0.2">
      <c r="A4081">
        <v>4080</v>
      </c>
      <c r="B4081" t="s">
        <v>7199</v>
      </c>
      <c r="C4081" s="1">
        <v>41264</v>
      </c>
      <c r="D4081">
        <f>YEAR(Table1[[#This Row],[Order Date]])</f>
        <v>2012</v>
      </c>
      <c r="E4081">
        <f>MONTH(Table1[[#This Row],[Order Date]])</f>
        <v>12</v>
      </c>
      <c r="F4081" t="str">
        <f>Table1[[#This Row],[Order Year]]&amp;"-"&amp;Table1[[#This Row],[Order Month]]</f>
        <v>2012-12</v>
      </c>
      <c r="G4081" s="5">
        <f>YEAR(Table1[[#This Row],[Order Date]])*100 + MONTH(Table1[[#This Row],[Order Date]])</f>
        <v>201212</v>
      </c>
      <c r="H4081" s="1">
        <v>41267</v>
      </c>
      <c r="I4081" t="s">
        <v>191</v>
      </c>
      <c r="J4081" t="s">
        <v>1748</v>
      </c>
      <c r="K4081" t="s">
        <v>1749</v>
      </c>
      <c r="L4081" t="s">
        <v>29</v>
      </c>
      <c r="M4081" t="s">
        <v>30</v>
      </c>
      <c r="N4081" t="s">
        <v>1524</v>
      </c>
      <c r="O4081" t="s">
        <v>91</v>
      </c>
      <c r="P4081">
        <v>28540</v>
      </c>
      <c r="Q4081" t="s">
        <v>33</v>
      </c>
      <c r="R4081" t="s">
        <v>561</v>
      </c>
      <c r="S4081" t="s">
        <v>74</v>
      </c>
      <c r="T4081" t="s">
        <v>75</v>
      </c>
      <c r="U4081" t="s">
        <v>562</v>
      </c>
      <c r="V4081">
        <v>47.975999999999999</v>
      </c>
      <c r="W4081">
        <v>3</v>
      </c>
      <c r="X4081" s="9">
        <f>Table1[[#This Row],[Discount]]</f>
        <v>0.2</v>
      </c>
      <c r="Y4081">
        <v>0.2</v>
      </c>
      <c r="Z4081">
        <v>4.7976000000000028</v>
      </c>
    </row>
    <row r="4082" spans="1:26" ht="16" x14ac:dyDescent="0.2">
      <c r="A4082">
        <v>4081</v>
      </c>
      <c r="B4082" t="s">
        <v>7200</v>
      </c>
      <c r="C4082" s="1">
        <v>41543</v>
      </c>
      <c r="D4082">
        <f>YEAR(Table1[[#This Row],[Order Date]])</f>
        <v>2013</v>
      </c>
      <c r="E4082">
        <f>MONTH(Table1[[#This Row],[Order Date]])</f>
        <v>9</v>
      </c>
      <c r="F4082" t="str">
        <f>Table1[[#This Row],[Order Year]]&amp;"-"&amp;Table1[[#This Row],[Order Month]]</f>
        <v>2013-9</v>
      </c>
      <c r="G4082" s="5">
        <f>YEAR(Table1[[#This Row],[Order Date]])*100 + MONTH(Table1[[#This Row],[Order Date]])</f>
        <v>201309</v>
      </c>
      <c r="H4082" s="1">
        <v>41547</v>
      </c>
      <c r="I4082" t="s">
        <v>53</v>
      </c>
      <c r="J4082" t="s">
        <v>6985</v>
      </c>
      <c r="K4082" t="s">
        <v>6986</v>
      </c>
      <c r="L4082" t="s">
        <v>44</v>
      </c>
      <c r="M4082" t="s">
        <v>30</v>
      </c>
      <c r="N4082" t="s">
        <v>4281</v>
      </c>
      <c r="O4082" t="s">
        <v>423</v>
      </c>
      <c r="P4082">
        <v>97224</v>
      </c>
      <c r="Q4082" t="s">
        <v>47</v>
      </c>
      <c r="R4082" t="s">
        <v>5350</v>
      </c>
      <c r="S4082" t="s">
        <v>49</v>
      </c>
      <c r="T4082" t="s">
        <v>93</v>
      </c>
      <c r="U4082" t="s">
        <v>5351</v>
      </c>
      <c r="V4082">
        <v>60.048000000000002</v>
      </c>
      <c r="W4082">
        <v>9</v>
      </c>
      <c r="X4082" s="9">
        <f>Table1[[#This Row],[Discount]]</f>
        <v>0.2</v>
      </c>
      <c r="Y4082">
        <v>0.2</v>
      </c>
      <c r="Z4082">
        <v>22.518000000000001</v>
      </c>
    </row>
    <row r="4083" spans="1:26" ht="16" x14ac:dyDescent="0.2">
      <c r="A4083">
        <v>4082</v>
      </c>
      <c r="B4083" t="s">
        <v>7200</v>
      </c>
      <c r="C4083" s="1">
        <v>41543</v>
      </c>
      <c r="D4083">
        <f>YEAR(Table1[[#This Row],[Order Date]])</f>
        <v>2013</v>
      </c>
      <c r="E4083">
        <f>MONTH(Table1[[#This Row],[Order Date]])</f>
        <v>9</v>
      </c>
      <c r="F4083" t="str">
        <f>Table1[[#This Row],[Order Year]]&amp;"-"&amp;Table1[[#This Row],[Order Month]]</f>
        <v>2013-9</v>
      </c>
      <c r="G4083" s="5">
        <f>YEAR(Table1[[#This Row],[Order Date]])*100 + MONTH(Table1[[#This Row],[Order Date]])</f>
        <v>201309</v>
      </c>
      <c r="H4083" s="1">
        <v>41547</v>
      </c>
      <c r="I4083" t="s">
        <v>53</v>
      </c>
      <c r="J4083" t="s">
        <v>6985</v>
      </c>
      <c r="K4083" t="s">
        <v>6986</v>
      </c>
      <c r="L4083" t="s">
        <v>44</v>
      </c>
      <c r="M4083" t="s">
        <v>30</v>
      </c>
      <c r="N4083" t="s">
        <v>4281</v>
      </c>
      <c r="O4083" t="s">
        <v>423</v>
      </c>
      <c r="P4083">
        <v>97224</v>
      </c>
      <c r="Q4083" t="s">
        <v>47</v>
      </c>
      <c r="R4083" t="s">
        <v>7011</v>
      </c>
      <c r="S4083" t="s">
        <v>49</v>
      </c>
      <c r="T4083" t="s">
        <v>78</v>
      </c>
      <c r="U4083" t="s">
        <v>7012</v>
      </c>
      <c r="V4083">
        <v>5.0220000000000002</v>
      </c>
      <c r="W4083">
        <v>1</v>
      </c>
      <c r="X4083" s="9">
        <f>Table1[[#This Row],[Discount]]</f>
        <v>0.7</v>
      </c>
      <c r="Y4083">
        <v>0.7</v>
      </c>
      <c r="Z4083">
        <v>-3.5153999999999996</v>
      </c>
    </row>
    <row r="4084" spans="1:26" ht="16" x14ac:dyDescent="0.2">
      <c r="A4084">
        <v>4083</v>
      </c>
      <c r="B4084" t="s">
        <v>7201</v>
      </c>
      <c r="C4084" s="1">
        <v>41815</v>
      </c>
      <c r="D4084">
        <f>YEAR(Table1[[#This Row],[Order Date]])</f>
        <v>2014</v>
      </c>
      <c r="E4084">
        <f>MONTH(Table1[[#This Row],[Order Date]])</f>
        <v>6</v>
      </c>
      <c r="F4084" t="str">
        <f>Table1[[#This Row],[Order Year]]&amp;"-"&amp;Table1[[#This Row],[Order Month]]</f>
        <v>2014-6</v>
      </c>
      <c r="G4084" s="5">
        <f>YEAR(Table1[[#This Row],[Order Date]])*100 + MONTH(Table1[[#This Row],[Order Date]])</f>
        <v>201406</v>
      </c>
      <c r="H4084" s="1">
        <v>41821</v>
      </c>
      <c r="I4084" t="s">
        <v>53</v>
      </c>
      <c r="J4084" t="s">
        <v>5737</v>
      </c>
      <c r="K4084" t="s">
        <v>5738</v>
      </c>
      <c r="L4084" t="s">
        <v>44</v>
      </c>
      <c r="M4084" t="s">
        <v>30</v>
      </c>
      <c r="N4084" t="s">
        <v>360</v>
      </c>
      <c r="O4084" t="s">
        <v>214</v>
      </c>
      <c r="P4084">
        <v>62521</v>
      </c>
      <c r="Q4084" t="s">
        <v>108</v>
      </c>
      <c r="R4084" t="s">
        <v>2212</v>
      </c>
      <c r="S4084" t="s">
        <v>49</v>
      </c>
      <c r="T4084" t="s">
        <v>78</v>
      </c>
      <c r="U4084" t="s">
        <v>2213</v>
      </c>
      <c r="V4084">
        <v>182.99399999999997</v>
      </c>
      <c r="W4084">
        <v>3</v>
      </c>
      <c r="X4084" s="9">
        <f>Table1[[#This Row],[Discount]]</f>
        <v>0.8</v>
      </c>
      <c r="Y4084">
        <v>0.8</v>
      </c>
      <c r="Z4084">
        <v>-320.23950000000013</v>
      </c>
    </row>
    <row r="4085" spans="1:26" ht="16" x14ac:dyDescent="0.2">
      <c r="A4085">
        <v>4084</v>
      </c>
      <c r="B4085" t="s">
        <v>7201</v>
      </c>
      <c r="C4085" s="1">
        <v>41815</v>
      </c>
      <c r="D4085">
        <f>YEAR(Table1[[#This Row],[Order Date]])</f>
        <v>2014</v>
      </c>
      <c r="E4085">
        <f>MONTH(Table1[[#This Row],[Order Date]])</f>
        <v>6</v>
      </c>
      <c r="F4085" t="str">
        <f>Table1[[#This Row],[Order Year]]&amp;"-"&amp;Table1[[#This Row],[Order Month]]</f>
        <v>2014-6</v>
      </c>
      <c r="G4085" s="5">
        <f>YEAR(Table1[[#This Row],[Order Date]])*100 + MONTH(Table1[[#This Row],[Order Date]])</f>
        <v>201406</v>
      </c>
      <c r="H4085" s="1">
        <v>41821</v>
      </c>
      <c r="I4085" t="s">
        <v>53</v>
      </c>
      <c r="J4085" t="s">
        <v>5737</v>
      </c>
      <c r="K4085" t="s">
        <v>5738</v>
      </c>
      <c r="L4085" t="s">
        <v>44</v>
      </c>
      <c r="M4085" t="s">
        <v>30</v>
      </c>
      <c r="N4085" t="s">
        <v>360</v>
      </c>
      <c r="O4085" t="s">
        <v>214</v>
      </c>
      <c r="P4085">
        <v>62521</v>
      </c>
      <c r="Q4085" t="s">
        <v>108</v>
      </c>
      <c r="R4085" t="s">
        <v>6100</v>
      </c>
      <c r="S4085" t="s">
        <v>49</v>
      </c>
      <c r="T4085" t="s">
        <v>93</v>
      </c>
      <c r="U4085" t="s">
        <v>6101</v>
      </c>
      <c r="V4085">
        <v>10.272000000000002</v>
      </c>
      <c r="W4085">
        <v>3</v>
      </c>
      <c r="X4085" s="9">
        <f>Table1[[#This Row],[Discount]]</f>
        <v>0.2</v>
      </c>
      <c r="Y4085">
        <v>0.2</v>
      </c>
      <c r="Z4085">
        <v>3.2099999999999982</v>
      </c>
    </row>
    <row r="4086" spans="1:26" ht="16" x14ac:dyDescent="0.2">
      <c r="A4086">
        <v>4085</v>
      </c>
      <c r="B4086" t="s">
        <v>7202</v>
      </c>
      <c r="C4086" s="1">
        <v>41890</v>
      </c>
      <c r="D4086">
        <f>YEAR(Table1[[#This Row],[Order Date]])</f>
        <v>2014</v>
      </c>
      <c r="E4086">
        <f>MONTH(Table1[[#This Row],[Order Date]])</f>
        <v>9</v>
      </c>
      <c r="F4086" t="str">
        <f>Table1[[#This Row],[Order Year]]&amp;"-"&amp;Table1[[#This Row],[Order Month]]</f>
        <v>2014-9</v>
      </c>
      <c r="G4086" s="5">
        <f>YEAR(Table1[[#This Row],[Order Date]])*100 + MONTH(Table1[[#This Row],[Order Date]])</f>
        <v>201409</v>
      </c>
      <c r="H4086" s="1">
        <v>41892</v>
      </c>
      <c r="I4086" t="s">
        <v>191</v>
      </c>
      <c r="J4086" t="s">
        <v>5931</v>
      </c>
      <c r="K4086" t="s">
        <v>5932</v>
      </c>
      <c r="L4086" t="s">
        <v>105</v>
      </c>
      <c r="M4086" t="s">
        <v>30</v>
      </c>
      <c r="N4086" t="s">
        <v>547</v>
      </c>
      <c r="O4086" t="s">
        <v>313</v>
      </c>
      <c r="P4086">
        <v>85023</v>
      </c>
      <c r="Q4086" t="s">
        <v>47</v>
      </c>
      <c r="R4086" t="s">
        <v>235</v>
      </c>
      <c r="S4086" t="s">
        <v>49</v>
      </c>
      <c r="T4086" t="s">
        <v>78</v>
      </c>
      <c r="U4086" t="s">
        <v>236</v>
      </c>
      <c r="V4086">
        <v>7.857000000000002</v>
      </c>
      <c r="W4086">
        <v>3</v>
      </c>
      <c r="X4086" s="9">
        <f>Table1[[#This Row],[Discount]]</f>
        <v>0.7</v>
      </c>
      <c r="Y4086">
        <v>0.7</v>
      </c>
      <c r="Z4086">
        <v>-6.0236999999999998</v>
      </c>
    </row>
    <row r="4087" spans="1:26" ht="16" x14ac:dyDescent="0.2">
      <c r="A4087">
        <v>4086</v>
      </c>
      <c r="B4087" t="s">
        <v>7203</v>
      </c>
      <c r="C4087" s="1">
        <v>41491</v>
      </c>
      <c r="D4087">
        <f>YEAR(Table1[[#This Row],[Order Date]])</f>
        <v>2013</v>
      </c>
      <c r="E4087">
        <f>MONTH(Table1[[#This Row],[Order Date]])</f>
        <v>8</v>
      </c>
      <c r="F4087" t="str">
        <f>Table1[[#This Row],[Order Year]]&amp;"-"&amp;Table1[[#This Row],[Order Month]]</f>
        <v>2013-8</v>
      </c>
      <c r="G4087" s="5">
        <f>YEAR(Table1[[#This Row],[Order Date]])*100 + MONTH(Table1[[#This Row],[Order Date]])</f>
        <v>201308</v>
      </c>
      <c r="H4087" s="1">
        <v>41493</v>
      </c>
      <c r="I4087" t="s">
        <v>26</v>
      </c>
      <c r="J4087" t="s">
        <v>211</v>
      </c>
      <c r="K4087" t="s">
        <v>212</v>
      </c>
      <c r="L4087" t="s">
        <v>44</v>
      </c>
      <c r="M4087" t="s">
        <v>30</v>
      </c>
      <c r="N4087" t="s">
        <v>5398</v>
      </c>
      <c r="O4087" t="s">
        <v>46</v>
      </c>
      <c r="P4087">
        <v>95823</v>
      </c>
      <c r="Q4087" t="s">
        <v>47</v>
      </c>
      <c r="R4087" t="s">
        <v>73</v>
      </c>
      <c r="S4087" t="s">
        <v>74</v>
      </c>
      <c r="T4087" t="s">
        <v>75</v>
      </c>
      <c r="U4087" t="s">
        <v>76</v>
      </c>
      <c r="V4087">
        <v>302.38400000000001</v>
      </c>
      <c r="W4087">
        <v>2</v>
      </c>
      <c r="X4087" s="9">
        <f>Table1[[#This Row],[Discount]]</f>
        <v>0.2</v>
      </c>
      <c r="Y4087">
        <v>0.2</v>
      </c>
      <c r="Z4087">
        <v>30.238400000000013</v>
      </c>
    </row>
    <row r="4088" spans="1:26" ht="16" x14ac:dyDescent="0.2">
      <c r="A4088">
        <v>4087</v>
      </c>
      <c r="B4088" t="s">
        <v>7203</v>
      </c>
      <c r="C4088" s="1">
        <v>41491</v>
      </c>
      <c r="D4088">
        <f>YEAR(Table1[[#This Row],[Order Date]])</f>
        <v>2013</v>
      </c>
      <c r="E4088">
        <f>MONTH(Table1[[#This Row],[Order Date]])</f>
        <v>8</v>
      </c>
      <c r="F4088" t="str">
        <f>Table1[[#This Row],[Order Year]]&amp;"-"&amp;Table1[[#This Row],[Order Month]]</f>
        <v>2013-8</v>
      </c>
      <c r="G4088" s="5">
        <f>YEAR(Table1[[#This Row],[Order Date]])*100 + MONTH(Table1[[#This Row],[Order Date]])</f>
        <v>201308</v>
      </c>
      <c r="H4088" s="1">
        <v>41493</v>
      </c>
      <c r="I4088" t="s">
        <v>26</v>
      </c>
      <c r="J4088" t="s">
        <v>211</v>
      </c>
      <c r="K4088" t="s">
        <v>212</v>
      </c>
      <c r="L4088" t="s">
        <v>44</v>
      </c>
      <c r="M4088" t="s">
        <v>30</v>
      </c>
      <c r="N4088" t="s">
        <v>5398</v>
      </c>
      <c r="O4088" t="s">
        <v>46</v>
      </c>
      <c r="P4088">
        <v>95823</v>
      </c>
      <c r="Q4088" t="s">
        <v>47</v>
      </c>
      <c r="R4088" t="s">
        <v>235</v>
      </c>
      <c r="S4088" t="s">
        <v>49</v>
      </c>
      <c r="T4088" t="s">
        <v>78</v>
      </c>
      <c r="U4088" t="s">
        <v>236</v>
      </c>
      <c r="V4088">
        <v>20.952000000000002</v>
      </c>
      <c r="W4088">
        <v>3</v>
      </c>
      <c r="X4088" s="9">
        <f>Table1[[#This Row],[Discount]]</f>
        <v>0.2</v>
      </c>
      <c r="Y4088">
        <v>0.2</v>
      </c>
      <c r="Z4088">
        <v>7.0712999999999981</v>
      </c>
    </row>
    <row r="4089" spans="1:26" ht="16" x14ac:dyDescent="0.2">
      <c r="A4089">
        <v>4088</v>
      </c>
      <c r="B4089" t="s">
        <v>7203</v>
      </c>
      <c r="C4089" s="1">
        <v>41491</v>
      </c>
      <c r="D4089">
        <f>YEAR(Table1[[#This Row],[Order Date]])</f>
        <v>2013</v>
      </c>
      <c r="E4089">
        <f>MONTH(Table1[[#This Row],[Order Date]])</f>
        <v>8</v>
      </c>
      <c r="F4089" t="str">
        <f>Table1[[#This Row],[Order Year]]&amp;"-"&amp;Table1[[#This Row],[Order Month]]</f>
        <v>2013-8</v>
      </c>
      <c r="G4089" s="5">
        <f>YEAR(Table1[[#This Row],[Order Date]])*100 + MONTH(Table1[[#This Row],[Order Date]])</f>
        <v>201308</v>
      </c>
      <c r="H4089" s="1">
        <v>41493</v>
      </c>
      <c r="I4089" t="s">
        <v>26</v>
      </c>
      <c r="J4089" t="s">
        <v>211</v>
      </c>
      <c r="K4089" t="s">
        <v>212</v>
      </c>
      <c r="L4089" t="s">
        <v>44</v>
      </c>
      <c r="M4089" t="s">
        <v>30</v>
      </c>
      <c r="N4089" t="s">
        <v>5398</v>
      </c>
      <c r="O4089" t="s">
        <v>46</v>
      </c>
      <c r="P4089">
        <v>95823</v>
      </c>
      <c r="Q4089" t="s">
        <v>47</v>
      </c>
      <c r="R4089" t="s">
        <v>797</v>
      </c>
      <c r="S4089" t="s">
        <v>49</v>
      </c>
      <c r="T4089" t="s">
        <v>78</v>
      </c>
      <c r="U4089" t="s">
        <v>798</v>
      </c>
      <c r="V4089">
        <v>11.784000000000001</v>
      </c>
      <c r="W4089">
        <v>3</v>
      </c>
      <c r="X4089" s="9">
        <f>Table1[[#This Row],[Discount]]</f>
        <v>0.2</v>
      </c>
      <c r="Y4089">
        <v>0.2</v>
      </c>
      <c r="Z4089">
        <v>3.9770999999999996</v>
      </c>
    </row>
    <row r="4090" spans="1:26" ht="16" x14ac:dyDescent="0.2">
      <c r="A4090">
        <v>4089</v>
      </c>
      <c r="B4090" t="s">
        <v>7204</v>
      </c>
      <c r="C4090" s="1">
        <v>40774</v>
      </c>
      <c r="D4090">
        <f>YEAR(Table1[[#This Row],[Order Date]])</f>
        <v>2011</v>
      </c>
      <c r="E4090">
        <f>MONTH(Table1[[#This Row],[Order Date]])</f>
        <v>8</v>
      </c>
      <c r="F4090" t="str">
        <f>Table1[[#This Row],[Order Year]]&amp;"-"&amp;Table1[[#This Row],[Order Month]]</f>
        <v>2011-8</v>
      </c>
      <c r="G4090" s="5">
        <f>YEAR(Table1[[#This Row],[Order Date]])*100 + MONTH(Table1[[#This Row],[Order Date]])</f>
        <v>201108</v>
      </c>
      <c r="H4090" s="1">
        <v>40781</v>
      </c>
      <c r="I4090" t="s">
        <v>53</v>
      </c>
      <c r="J4090" t="s">
        <v>245</v>
      </c>
      <c r="K4090" t="s">
        <v>246</v>
      </c>
      <c r="L4090" t="s">
        <v>29</v>
      </c>
      <c r="M4090" t="s">
        <v>30</v>
      </c>
      <c r="N4090" t="s">
        <v>3268</v>
      </c>
      <c r="O4090" t="s">
        <v>1710</v>
      </c>
      <c r="P4090">
        <v>72401</v>
      </c>
      <c r="Q4090" t="s">
        <v>33</v>
      </c>
      <c r="R4090" t="s">
        <v>7205</v>
      </c>
      <c r="S4090" t="s">
        <v>35</v>
      </c>
      <c r="T4090" t="s">
        <v>36</v>
      </c>
      <c r="U4090" t="s">
        <v>7206</v>
      </c>
      <c r="V4090">
        <v>638.82000000000005</v>
      </c>
      <c r="W4090">
        <v>9</v>
      </c>
      <c r="X4090" s="9">
        <f>Table1[[#This Row],[Discount]]</f>
        <v>0</v>
      </c>
      <c r="Y4090">
        <v>0</v>
      </c>
      <c r="Z4090">
        <v>172.48140000000001</v>
      </c>
    </row>
    <row r="4091" spans="1:26" ht="16" x14ac:dyDescent="0.2">
      <c r="A4091">
        <v>4090</v>
      </c>
      <c r="B4091" t="s">
        <v>7207</v>
      </c>
      <c r="C4091" s="1">
        <v>41366</v>
      </c>
      <c r="D4091">
        <f>YEAR(Table1[[#This Row],[Order Date]])</f>
        <v>2013</v>
      </c>
      <c r="E4091">
        <f>MONTH(Table1[[#This Row],[Order Date]])</f>
        <v>4</v>
      </c>
      <c r="F4091" t="str">
        <f>Table1[[#This Row],[Order Year]]&amp;"-"&amp;Table1[[#This Row],[Order Month]]</f>
        <v>2013-4</v>
      </c>
      <c r="G4091" s="5">
        <f>YEAR(Table1[[#This Row],[Order Date]])*100 + MONTH(Table1[[#This Row],[Order Date]])</f>
        <v>201304</v>
      </c>
      <c r="H4091" s="1">
        <v>41370</v>
      </c>
      <c r="I4091" t="s">
        <v>53</v>
      </c>
      <c r="J4091" t="s">
        <v>4527</v>
      </c>
      <c r="K4091" t="s">
        <v>4528</v>
      </c>
      <c r="L4091" t="s">
        <v>44</v>
      </c>
      <c r="M4091" t="s">
        <v>30</v>
      </c>
      <c r="N4091" t="s">
        <v>269</v>
      </c>
      <c r="O4091" t="s">
        <v>270</v>
      </c>
      <c r="P4091">
        <v>10035</v>
      </c>
      <c r="Q4091" t="s">
        <v>151</v>
      </c>
      <c r="R4091" t="s">
        <v>1897</v>
      </c>
      <c r="S4091" t="s">
        <v>49</v>
      </c>
      <c r="T4091" t="s">
        <v>50</v>
      </c>
      <c r="U4091" t="s">
        <v>1898</v>
      </c>
      <c r="V4091">
        <v>20.7</v>
      </c>
      <c r="W4091">
        <v>2</v>
      </c>
      <c r="X4091" s="9">
        <f>Table1[[#This Row],[Discount]]</f>
        <v>0</v>
      </c>
      <c r="Y4091">
        <v>0</v>
      </c>
      <c r="Z4091">
        <v>9.9359999999999999</v>
      </c>
    </row>
    <row r="4092" spans="1:26" ht="16" x14ac:dyDescent="0.2">
      <c r="A4092">
        <v>4091</v>
      </c>
      <c r="B4092" t="s">
        <v>7207</v>
      </c>
      <c r="C4092" s="1">
        <v>41366</v>
      </c>
      <c r="D4092">
        <f>YEAR(Table1[[#This Row],[Order Date]])</f>
        <v>2013</v>
      </c>
      <c r="E4092">
        <f>MONTH(Table1[[#This Row],[Order Date]])</f>
        <v>4</v>
      </c>
      <c r="F4092" t="str">
        <f>Table1[[#This Row],[Order Year]]&amp;"-"&amp;Table1[[#This Row],[Order Month]]</f>
        <v>2013-4</v>
      </c>
      <c r="G4092" s="5">
        <f>YEAR(Table1[[#This Row],[Order Date]])*100 + MONTH(Table1[[#This Row],[Order Date]])</f>
        <v>201304</v>
      </c>
      <c r="H4092" s="1">
        <v>41370</v>
      </c>
      <c r="I4092" t="s">
        <v>53</v>
      </c>
      <c r="J4092" t="s">
        <v>4527</v>
      </c>
      <c r="K4092" t="s">
        <v>4528</v>
      </c>
      <c r="L4092" t="s">
        <v>44</v>
      </c>
      <c r="M4092" t="s">
        <v>30</v>
      </c>
      <c r="N4092" t="s">
        <v>269</v>
      </c>
      <c r="O4092" t="s">
        <v>270</v>
      </c>
      <c r="P4092">
        <v>10035</v>
      </c>
      <c r="Q4092" t="s">
        <v>151</v>
      </c>
      <c r="R4092" t="s">
        <v>1952</v>
      </c>
      <c r="S4092" t="s">
        <v>49</v>
      </c>
      <c r="T4092" t="s">
        <v>581</v>
      </c>
      <c r="U4092" t="s">
        <v>1953</v>
      </c>
      <c r="V4092">
        <v>10.95</v>
      </c>
      <c r="W4092">
        <v>3</v>
      </c>
      <c r="X4092" s="9">
        <f>Table1[[#This Row],[Discount]]</f>
        <v>0</v>
      </c>
      <c r="Y4092">
        <v>0</v>
      </c>
      <c r="Z4092">
        <v>3.2849999999999993</v>
      </c>
    </row>
    <row r="4093" spans="1:26" ht="16" x14ac:dyDescent="0.2">
      <c r="A4093">
        <v>4092</v>
      </c>
      <c r="B4093" t="s">
        <v>7207</v>
      </c>
      <c r="C4093" s="1">
        <v>41366</v>
      </c>
      <c r="D4093">
        <f>YEAR(Table1[[#This Row],[Order Date]])</f>
        <v>2013</v>
      </c>
      <c r="E4093">
        <f>MONTH(Table1[[#This Row],[Order Date]])</f>
        <v>4</v>
      </c>
      <c r="F4093" t="str">
        <f>Table1[[#This Row],[Order Year]]&amp;"-"&amp;Table1[[#This Row],[Order Month]]</f>
        <v>2013-4</v>
      </c>
      <c r="G4093" s="5">
        <f>YEAR(Table1[[#This Row],[Order Date]])*100 + MONTH(Table1[[#This Row],[Order Date]])</f>
        <v>201304</v>
      </c>
      <c r="H4093" s="1">
        <v>41370</v>
      </c>
      <c r="I4093" t="s">
        <v>53</v>
      </c>
      <c r="J4093" t="s">
        <v>4527</v>
      </c>
      <c r="K4093" t="s">
        <v>4528</v>
      </c>
      <c r="L4093" t="s">
        <v>44</v>
      </c>
      <c r="M4093" t="s">
        <v>30</v>
      </c>
      <c r="N4093" t="s">
        <v>269</v>
      </c>
      <c r="O4093" t="s">
        <v>270</v>
      </c>
      <c r="P4093">
        <v>10035</v>
      </c>
      <c r="Q4093" t="s">
        <v>151</v>
      </c>
      <c r="R4093" t="s">
        <v>2217</v>
      </c>
      <c r="S4093" t="s">
        <v>49</v>
      </c>
      <c r="T4093" t="s">
        <v>78</v>
      </c>
      <c r="U4093" t="s">
        <v>2218</v>
      </c>
      <c r="V4093">
        <v>14.352000000000002</v>
      </c>
      <c r="W4093">
        <v>3</v>
      </c>
      <c r="X4093" s="9">
        <f>Table1[[#This Row],[Discount]]</f>
        <v>0.2</v>
      </c>
      <c r="Y4093">
        <v>0.2</v>
      </c>
      <c r="Z4093">
        <v>4.6643999999999988</v>
      </c>
    </row>
    <row r="4094" spans="1:26" ht="16" x14ac:dyDescent="0.2">
      <c r="A4094">
        <v>4093</v>
      </c>
      <c r="B4094" t="s">
        <v>7208</v>
      </c>
      <c r="C4094" s="1">
        <v>41776</v>
      </c>
      <c r="D4094">
        <f>YEAR(Table1[[#This Row],[Order Date]])</f>
        <v>2014</v>
      </c>
      <c r="E4094">
        <f>MONTH(Table1[[#This Row],[Order Date]])</f>
        <v>5</v>
      </c>
      <c r="F4094" t="str">
        <f>Table1[[#This Row],[Order Year]]&amp;"-"&amp;Table1[[#This Row],[Order Month]]</f>
        <v>2014-5</v>
      </c>
      <c r="G4094" s="5">
        <f>YEAR(Table1[[#This Row],[Order Date]])*100 + MONTH(Table1[[#This Row],[Order Date]])</f>
        <v>201405</v>
      </c>
      <c r="H4094" s="1">
        <v>41778</v>
      </c>
      <c r="I4094" t="s">
        <v>191</v>
      </c>
      <c r="J4094" t="s">
        <v>5573</v>
      </c>
      <c r="K4094" t="s">
        <v>5574</v>
      </c>
      <c r="L4094" t="s">
        <v>29</v>
      </c>
      <c r="M4094" t="s">
        <v>30</v>
      </c>
      <c r="N4094" t="s">
        <v>804</v>
      </c>
      <c r="O4094" t="s">
        <v>501</v>
      </c>
      <c r="P4094">
        <v>44312</v>
      </c>
      <c r="Q4094" t="s">
        <v>151</v>
      </c>
      <c r="R4094" t="s">
        <v>3691</v>
      </c>
      <c r="S4094" t="s">
        <v>49</v>
      </c>
      <c r="T4094" t="s">
        <v>62</v>
      </c>
      <c r="U4094" t="s">
        <v>3692</v>
      </c>
      <c r="V4094">
        <v>221.024</v>
      </c>
      <c r="W4094">
        <v>2</v>
      </c>
      <c r="X4094" s="9">
        <f>Table1[[#This Row],[Discount]]</f>
        <v>0.2</v>
      </c>
      <c r="Y4094">
        <v>0.2</v>
      </c>
      <c r="Z4094">
        <v>-55.256</v>
      </c>
    </row>
    <row r="4095" spans="1:26" ht="16" x14ac:dyDescent="0.2">
      <c r="A4095">
        <v>4094</v>
      </c>
      <c r="B4095" t="s">
        <v>7209</v>
      </c>
      <c r="C4095" s="1">
        <v>41145</v>
      </c>
      <c r="D4095">
        <f>YEAR(Table1[[#This Row],[Order Date]])</f>
        <v>2012</v>
      </c>
      <c r="E4095">
        <f>MONTH(Table1[[#This Row],[Order Date]])</f>
        <v>8</v>
      </c>
      <c r="F4095" t="str">
        <f>Table1[[#This Row],[Order Year]]&amp;"-"&amp;Table1[[#This Row],[Order Month]]</f>
        <v>2012-8</v>
      </c>
      <c r="G4095" s="5">
        <f>YEAR(Table1[[#This Row],[Order Date]])*100 + MONTH(Table1[[#This Row],[Order Date]])</f>
        <v>201208</v>
      </c>
      <c r="H4095" s="1">
        <v>41149</v>
      </c>
      <c r="I4095" t="s">
        <v>53</v>
      </c>
      <c r="J4095" t="s">
        <v>1281</v>
      </c>
      <c r="K4095" t="s">
        <v>1282</v>
      </c>
      <c r="L4095" t="s">
        <v>29</v>
      </c>
      <c r="M4095" t="s">
        <v>30</v>
      </c>
      <c r="N4095" t="s">
        <v>2582</v>
      </c>
      <c r="O4095" t="s">
        <v>32</v>
      </c>
      <c r="P4095">
        <v>41042</v>
      </c>
      <c r="Q4095" t="s">
        <v>33</v>
      </c>
      <c r="R4095" t="s">
        <v>857</v>
      </c>
      <c r="S4095" t="s">
        <v>74</v>
      </c>
      <c r="T4095" t="s">
        <v>685</v>
      </c>
      <c r="U4095" t="s">
        <v>858</v>
      </c>
      <c r="V4095">
        <v>3080</v>
      </c>
      <c r="W4095">
        <v>7</v>
      </c>
      <c r="X4095" s="9">
        <f>Table1[[#This Row],[Discount]]</f>
        <v>0</v>
      </c>
      <c r="Y4095">
        <v>0</v>
      </c>
      <c r="Z4095">
        <v>1416.7999999999997</v>
      </c>
    </row>
    <row r="4096" spans="1:26" ht="16" x14ac:dyDescent="0.2">
      <c r="A4096">
        <v>4095</v>
      </c>
      <c r="B4096" t="s">
        <v>7209</v>
      </c>
      <c r="C4096" s="1">
        <v>41145</v>
      </c>
      <c r="D4096">
        <f>YEAR(Table1[[#This Row],[Order Date]])</f>
        <v>2012</v>
      </c>
      <c r="E4096">
        <f>MONTH(Table1[[#This Row],[Order Date]])</f>
        <v>8</v>
      </c>
      <c r="F4096" t="str">
        <f>Table1[[#This Row],[Order Year]]&amp;"-"&amp;Table1[[#This Row],[Order Month]]</f>
        <v>2012-8</v>
      </c>
      <c r="G4096" s="5">
        <f>YEAR(Table1[[#This Row],[Order Date]])*100 + MONTH(Table1[[#This Row],[Order Date]])</f>
        <v>201208</v>
      </c>
      <c r="H4096" s="1">
        <v>41149</v>
      </c>
      <c r="I4096" t="s">
        <v>53</v>
      </c>
      <c r="J4096" t="s">
        <v>1281</v>
      </c>
      <c r="K4096" t="s">
        <v>1282</v>
      </c>
      <c r="L4096" t="s">
        <v>29</v>
      </c>
      <c r="M4096" t="s">
        <v>30</v>
      </c>
      <c r="N4096" t="s">
        <v>2582</v>
      </c>
      <c r="O4096" t="s">
        <v>32</v>
      </c>
      <c r="P4096">
        <v>41042</v>
      </c>
      <c r="Q4096" t="s">
        <v>33</v>
      </c>
      <c r="R4096" t="s">
        <v>4965</v>
      </c>
      <c r="S4096" t="s">
        <v>74</v>
      </c>
      <c r="T4096" t="s">
        <v>164</v>
      </c>
      <c r="U4096" t="s">
        <v>4966</v>
      </c>
      <c r="V4096">
        <v>79.959999999999994</v>
      </c>
      <c r="W4096">
        <v>4</v>
      </c>
      <c r="X4096" s="9">
        <f>Table1[[#This Row],[Discount]]</f>
        <v>0</v>
      </c>
      <c r="Y4096">
        <v>0</v>
      </c>
      <c r="Z4096">
        <v>18.390799999999999</v>
      </c>
    </row>
    <row r="4097" spans="1:26" ht="16" x14ac:dyDescent="0.2">
      <c r="A4097">
        <v>4096</v>
      </c>
      <c r="B4097" t="s">
        <v>7209</v>
      </c>
      <c r="C4097" s="1">
        <v>41145</v>
      </c>
      <c r="D4097">
        <f>YEAR(Table1[[#This Row],[Order Date]])</f>
        <v>2012</v>
      </c>
      <c r="E4097">
        <f>MONTH(Table1[[#This Row],[Order Date]])</f>
        <v>8</v>
      </c>
      <c r="F4097" t="str">
        <f>Table1[[#This Row],[Order Year]]&amp;"-"&amp;Table1[[#This Row],[Order Month]]</f>
        <v>2012-8</v>
      </c>
      <c r="G4097" s="5">
        <f>YEAR(Table1[[#This Row],[Order Date]])*100 + MONTH(Table1[[#This Row],[Order Date]])</f>
        <v>201208</v>
      </c>
      <c r="H4097" s="1">
        <v>41149</v>
      </c>
      <c r="I4097" t="s">
        <v>53</v>
      </c>
      <c r="J4097" t="s">
        <v>1281</v>
      </c>
      <c r="K4097" t="s">
        <v>1282</v>
      </c>
      <c r="L4097" t="s">
        <v>29</v>
      </c>
      <c r="M4097" t="s">
        <v>30</v>
      </c>
      <c r="N4097" t="s">
        <v>2582</v>
      </c>
      <c r="O4097" t="s">
        <v>32</v>
      </c>
      <c r="P4097">
        <v>41042</v>
      </c>
      <c r="Q4097" t="s">
        <v>33</v>
      </c>
      <c r="R4097" t="s">
        <v>7058</v>
      </c>
      <c r="S4097" t="s">
        <v>74</v>
      </c>
      <c r="T4097" t="s">
        <v>75</v>
      </c>
      <c r="U4097" t="s">
        <v>7059</v>
      </c>
      <c r="V4097">
        <v>587.97</v>
      </c>
      <c r="W4097">
        <v>3</v>
      </c>
      <c r="X4097" s="9">
        <f>Table1[[#This Row],[Discount]]</f>
        <v>0</v>
      </c>
      <c r="Y4097">
        <v>0</v>
      </c>
      <c r="Z4097">
        <v>170.51129999999998</v>
      </c>
    </row>
    <row r="4098" spans="1:26" ht="16" x14ac:dyDescent="0.2">
      <c r="A4098">
        <v>4097</v>
      </c>
      <c r="B4098" t="s">
        <v>7210</v>
      </c>
      <c r="C4098" s="1">
        <v>40809</v>
      </c>
      <c r="D4098">
        <f>YEAR(Table1[[#This Row],[Order Date]])</f>
        <v>2011</v>
      </c>
      <c r="E4098">
        <f>MONTH(Table1[[#This Row],[Order Date]])</f>
        <v>9</v>
      </c>
      <c r="F4098" t="str">
        <f>Table1[[#This Row],[Order Year]]&amp;"-"&amp;Table1[[#This Row],[Order Month]]</f>
        <v>2011-9</v>
      </c>
      <c r="G4098" s="5">
        <f>YEAR(Table1[[#This Row],[Order Date]])*100 + MONTH(Table1[[#This Row],[Order Date]])</f>
        <v>201109</v>
      </c>
      <c r="H4098" s="1">
        <v>40814</v>
      </c>
      <c r="I4098" t="s">
        <v>53</v>
      </c>
      <c r="J4098" t="s">
        <v>1586</v>
      </c>
      <c r="K4098" t="s">
        <v>1587</v>
      </c>
      <c r="L4098" t="s">
        <v>29</v>
      </c>
      <c r="M4098" t="s">
        <v>30</v>
      </c>
      <c r="N4098" t="s">
        <v>412</v>
      </c>
      <c r="O4098" t="s">
        <v>232</v>
      </c>
      <c r="P4098">
        <v>55407</v>
      </c>
      <c r="Q4098" t="s">
        <v>108</v>
      </c>
      <c r="R4098" t="s">
        <v>3814</v>
      </c>
      <c r="S4098" t="s">
        <v>49</v>
      </c>
      <c r="T4098" t="s">
        <v>93</v>
      </c>
      <c r="U4098" t="s">
        <v>3815</v>
      </c>
      <c r="V4098">
        <v>32.400000000000006</v>
      </c>
      <c r="W4098">
        <v>5</v>
      </c>
      <c r="X4098" s="9">
        <f>Table1[[#This Row],[Discount]]</f>
        <v>0</v>
      </c>
      <c r="Y4098">
        <v>0</v>
      </c>
      <c r="Z4098">
        <v>15.552000000000001</v>
      </c>
    </row>
    <row r="4099" spans="1:26" ht="16" x14ac:dyDescent="0.2">
      <c r="A4099">
        <v>4098</v>
      </c>
      <c r="B4099" t="s">
        <v>7210</v>
      </c>
      <c r="C4099" s="1">
        <v>40809</v>
      </c>
      <c r="D4099">
        <f>YEAR(Table1[[#This Row],[Order Date]])</f>
        <v>2011</v>
      </c>
      <c r="E4099">
        <f>MONTH(Table1[[#This Row],[Order Date]])</f>
        <v>9</v>
      </c>
      <c r="F4099" t="str">
        <f>Table1[[#This Row],[Order Year]]&amp;"-"&amp;Table1[[#This Row],[Order Month]]</f>
        <v>2011-9</v>
      </c>
      <c r="G4099" s="5">
        <f>YEAR(Table1[[#This Row],[Order Date]])*100 + MONTH(Table1[[#This Row],[Order Date]])</f>
        <v>201109</v>
      </c>
      <c r="H4099" s="1">
        <v>40814</v>
      </c>
      <c r="I4099" t="s">
        <v>53</v>
      </c>
      <c r="J4099" t="s">
        <v>1586</v>
      </c>
      <c r="K4099" t="s">
        <v>1587</v>
      </c>
      <c r="L4099" t="s">
        <v>29</v>
      </c>
      <c r="M4099" t="s">
        <v>30</v>
      </c>
      <c r="N4099" t="s">
        <v>412</v>
      </c>
      <c r="O4099" t="s">
        <v>232</v>
      </c>
      <c r="P4099">
        <v>55407</v>
      </c>
      <c r="Q4099" t="s">
        <v>108</v>
      </c>
      <c r="R4099" t="s">
        <v>1777</v>
      </c>
      <c r="S4099" t="s">
        <v>49</v>
      </c>
      <c r="T4099" t="s">
        <v>62</v>
      </c>
      <c r="U4099" t="s">
        <v>1778</v>
      </c>
      <c r="V4099">
        <v>404.90000000000003</v>
      </c>
      <c r="W4099">
        <v>5</v>
      </c>
      <c r="X4099" s="9">
        <f>Table1[[#This Row],[Discount]]</f>
        <v>0</v>
      </c>
      <c r="Y4099">
        <v>0</v>
      </c>
      <c r="Z4099">
        <v>16.195999999999984</v>
      </c>
    </row>
    <row r="4100" spans="1:26" ht="16" x14ac:dyDescent="0.2">
      <c r="A4100">
        <v>4099</v>
      </c>
      <c r="B4100" t="s">
        <v>7210</v>
      </c>
      <c r="C4100" s="1">
        <v>40809</v>
      </c>
      <c r="D4100">
        <f>YEAR(Table1[[#This Row],[Order Date]])</f>
        <v>2011</v>
      </c>
      <c r="E4100">
        <f>MONTH(Table1[[#This Row],[Order Date]])</f>
        <v>9</v>
      </c>
      <c r="F4100" t="str">
        <f>Table1[[#This Row],[Order Year]]&amp;"-"&amp;Table1[[#This Row],[Order Month]]</f>
        <v>2011-9</v>
      </c>
      <c r="G4100" s="5">
        <f>YEAR(Table1[[#This Row],[Order Date]])*100 + MONTH(Table1[[#This Row],[Order Date]])</f>
        <v>201109</v>
      </c>
      <c r="H4100" s="1">
        <v>40814</v>
      </c>
      <c r="I4100" t="s">
        <v>53</v>
      </c>
      <c r="J4100" t="s">
        <v>1586</v>
      </c>
      <c r="K4100" t="s">
        <v>1587</v>
      </c>
      <c r="L4100" t="s">
        <v>29</v>
      </c>
      <c r="M4100" t="s">
        <v>30</v>
      </c>
      <c r="N4100" t="s">
        <v>412</v>
      </c>
      <c r="O4100" t="s">
        <v>232</v>
      </c>
      <c r="P4100">
        <v>55407</v>
      </c>
      <c r="Q4100" t="s">
        <v>108</v>
      </c>
      <c r="R4100" t="s">
        <v>7211</v>
      </c>
      <c r="S4100" t="s">
        <v>49</v>
      </c>
      <c r="T4100" t="s">
        <v>78</v>
      </c>
      <c r="U4100" t="s">
        <v>7212</v>
      </c>
      <c r="V4100">
        <v>9449.9500000000007</v>
      </c>
      <c r="W4100">
        <v>5</v>
      </c>
      <c r="X4100" s="9">
        <f>Table1[[#This Row],[Discount]]</f>
        <v>0</v>
      </c>
      <c r="Y4100">
        <v>0</v>
      </c>
      <c r="Z4100">
        <v>4630.4755000000005</v>
      </c>
    </row>
    <row r="4101" spans="1:26" ht="16" x14ac:dyDescent="0.2">
      <c r="A4101">
        <v>4100</v>
      </c>
      <c r="B4101" t="s">
        <v>7210</v>
      </c>
      <c r="C4101" s="1">
        <v>40809</v>
      </c>
      <c r="D4101">
        <f>YEAR(Table1[[#This Row],[Order Date]])</f>
        <v>2011</v>
      </c>
      <c r="E4101">
        <f>MONTH(Table1[[#This Row],[Order Date]])</f>
        <v>9</v>
      </c>
      <c r="F4101" t="str">
        <f>Table1[[#This Row],[Order Year]]&amp;"-"&amp;Table1[[#This Row],[Order Month]]</f>
        <v>2011-9</v>
      </c>
      <c r="G4101" s="5">
        <f>YEAR(Table1[[#This Row],[Order Date]])*100 + MONTH(Table1[[#This Row],[Order Date]])</f>
        <v>201109</v>
      </c>
      <c r="H4101" s="1">
        <v>40814</v>
      </c>
      <c r="I4101" t="s">
        <v>53</v>
      </c>
      <c r="J4101" t="s">
        <v>1586</v>
      </c>
      <c r="K4101" t="s">
        <v>1587</v>
      </c>
      <c r="L4101" t="s">
        <v>29</v>
      </c>
      <c r="M4101" t="s">
        <v>30</v>
      </c>
      <c r="N4101" t="s">
        <v>412</v>
      </c>
      <c r="O4101" t="s">
        <v>232</v>
      </c>
      <c r="P4101">
        <v>55407</v>
      </c>
      <c r="Q4101" t="s">
        <v>108</v>
      </c>
      <c r="R4101" t="s">
        <v>2446</v>
      </c>
      <c r="S4101" t="s">
        <v>49</v>
      </c>
      <c r="T4101" t="s">
        <v>78</v>
      </c>
      <c r="U4101" t="s">
        <v>2447</v>
      </c>
      <c r="V4101">
        <v>12.94</v>
      </c>
      <c r="W4101">
        <v>2</v>
      </c>
      <c r="X4101" s="9">
        <f>Table1[[#This Row],[Discount]]</f>
        <v>0</v>
      </c>
      <c r="Y4101">
        <v>0</v>
      </c>
      <c r="Z4101">
        <v>6.47</v>
      </c>
    </row>
    <row r="4102" spans="1:26" ht="16" x14ac:dyDescent="0.2">
      <c r="A4102">
        <v>4101</v>
      </c>
      <c r="B4102" t="s">
        <v>7213</v>
      </c>
      <c r="C4102" s="1">
        <v>41810</v>
      </c>
      <c r="D4102">
        <f>YEAR(Table1[[#This Row],[Order Date]])</f>
        <v>2014</v>
      </c>
      <c r="E4102">
        <f>MONTH(Table1[[#This Row],[Order Date]])</f>
        <v>6</v>
      </c>
      <c r="F4102" t="str">
        <f>Table1[[#This Row],[Order Year]]&amp;"-"&amp;Table1[[#This Row],[Order Month]]</f>
        <v>2014-6</v>
      </c>
      <c r="G4102" s="5">
        <f>YEAR(Table1[[#This Row],[Order Date]])*100 + MONTH(Table1[[#This Row],[Order Date]])</f>
        <v>201406</v>
      </c>
      <c r="H4102" s="1">
        <v>41814</v>
      </c>
      <c r="I4102" t="s">
        <v>53</v>
      </c>
      <c r="J4102" t="s">
        <v>1977</v>
      </c>
      <c r="K4102" t="s">
        <v>1978</v>
      </c>
      <c r="L4102" t="s">
        <v>29</v>
      </c>
      <c r="M4102" t="s">
        <v>30</v>
      </c>
      <c r="N4102" t="s">
        <v>187</v>
      </c>
      <c r="O4102" t="s">
        <v>107</v>
      </c>
      <c r="P4102">
        <v>77095</v>
      </c>
      <c r="Q4102" t="s">
        <v>108</v>
      </c>
      <c r="R4102" t="s">
        <v>7214</v>
      </c>
      <c r="S4102" t="s">
        <v>49</v>
      </c>
      <c r="T4102" t="s">
        <v>81</v>
      </c>
      <c r="U4102" t="s">
        <v>7215</v>
      </c>
      <c r="V4102">
        <v>2.2639999999999993</v>
      </c>
      <c r="W4102">
        <v>1</v>
      </c>
      <c r="X4102" s="9">
        <f>Table1[[#This Row],[Discount]]</f>
        <v>0.8</v>
      </c>
      <c r="Y4102">
        <v>0.8</v>
      </c>
      <c r="Z4102">
        <v>-5.2072000000000012</v>
      </c>
    </row>
    <row r="4103" spans="1:26" ht="16" x14ac:dyDescent="0.2">
      <c r="A4103">
        <v>4102</v>
      </c>
      <c r="B4103" t="s">
        <v>7213</v>
      </c>
      <c r="C4103" s="1">
        <v>41810</v>
      </c>
      <c r="D4103">
        <f>YEAR(Table1[[#This Row],[Order Date]])</f>
        <v>2014</v>
      </c>
      <c r="E4103">
        <f>MONTH(Table1[[#This Row],[Order Date]])</f>
        <v>6</v>
      </c>
      <c r="F4103" t="str">
        <f>Table1[[#This Row],[Order Year]]&amp;"-"&amp;Table1[[#This Row],[Order Month]]</f>
        <v>2014-6</v>
      </c>
      <c r="G4103" s="5">
        <f>YEAR(Table1[[#This Row],[Order Date]])*100 + MONTH(Table1[[#This Row],[Order Date]])</f>
        <v>201406</v>
      </c>
      <c r="H4103" s="1">
        <v>41814</v>
      </c>
      <c r="I4103" t="s">
        <v>53</v>
      </c>
      <c r="J4103" t="s">
        <v>1977</v>
      </c>
      <c r="K4103" t="s">
        <v>1978</v>
      </c>
      <c r="L4103" t="s">
        <v>29</v>
      </c>
      <c r="M4103" t="s">
        <v>30</v>
      </c>
      <c r="N4103" t="s">
        <v>187</v>
      </c>
      <c r="O4103" t="s">
        <v>107</v>
      </c>
      <c r="P4103">
        <v>77095</v>
      </c>
      <c r="Q4103" t="s">
        <v>108</v>
      </c>
      <c r="R4103" t="s">
        <v>4425</v>
      </c>
      <c r="S4103" t="s">
        <v>49</v>
      </c>
      <c r="T4103" t="s">
        <v>81</v>
      </c>
      <c r="U4103" t="s">
        <v>4426</v>
      </c>
      <c r="V4103">
        <v>0.44399999999999995</v>
      </c>
      <c r="W4103">
        <v>1</v>
      </c>
      <c r="X4103" s="9">
        <f>Table1[[#This Row],[Discount]]</f>
        <v>0.8</v>
      </c>
      <c r="Y4103">
        <v>0.8</v>
      </c>
      <c r="Z4103">
        <v>-1.1100000000000003</v>
      </c>
    </row>
    <row r="4104" spans="1:26" ht="16" x14ac:dyDescent="0.2">
      <c r="A4104">
        <v>4103</v>
      </c>
      <c r="B4104" t="s">
        <v>7213</v>
      </c>
      <c r="C4104" s="1">
        <v>41810</v>
      </c>
      <c r="D4104">
        <f>YEAR(Table1[[#This Row],[Order Date]])</f>
        <v>2014</v>
      </c>
      <c r="E4104">
        <f>MONTH(Table1[[#This Row],[Order Date]])</f>
        <v>6</v>
      </c>
      <c r="F4104" t="str">
        <f>Table1[[#This Row],[Order Year]]&amp;"-"&amp;Table1[[#This Row],[Order Month]]</f>
        <v>2014-6</v>
      </c>
      <c r="G4104" s="5">
        <f>YEAR(Table1[[#This Row],[Order Date]])*100 + MONTH(Table1[[#This Row],[Order Date]])</f>
        <v>201406</v>
      </c>
      <c r="H4104" s="1">
        <v>41814</v>
      </c>
      <c r="I4104" t="s">
        <v>53</v>
      </c>
      <c r="J4104" t="s">
        <v>1977</v>
      </c>
      <c r="K4104" t="s">
        <v>1978</v>
      </c>
      <c r="L4104" t="s">
        <v>29</v>
      </c>
      <c r="M4104" t="s">
        <v>30</v>
      </c>
      <c r="N4104" t="s">
        <v>187</v>
      </c>
      <c r="O4104" t="s">
        <v>107</v>
      </c>
      <c r="P4104">
        <v>77095</v>
      </c>
      <c r="Q4104" t="s">
        <v>108</v>
      </c>
      <c r="R4104" t="s">
        <v>5123</v>
      </c>
      <c r="S4104" t="s">
        <v>49</v>
      </c>
      <c r="T4104" t="s">
        <v>93</v>
      </c>
      <c r="U4104" t="s">
        <v>5124</v>
      </c>
      <c r="V4104">
        <v>146.17600000000002</v>
      </c>
      <c r="W4104">
        <v>8</v>
      </c>
      <c r="X4104" s="9">
        <f>Table1[[#This Row],[Discount]]</f>
        <v>0.2</v>
      </c>
      <c r="Y4104">
        <v>0.2</v>
      </c>
      <c r="Z4104">
        <v>47.50719999999999</v>
      </c>
    </row>
    <row r="4105" spans="1:26" ht="16" x14ac:dyDescent="0.2">
      <c r="A4105">
        <v>4104</v>
      </c>
      <c r="B4105" t="s">
        <v>7216</v>
      </c>
      <c r="C4105" s="1">
        <v>41995</v>
      </c>
      <c r="D4105">
        <f>YEAR(Table1[[#This Row],[Order Date]])</f>
        <v>2014</v>
      </c>
      <c r="E4105">
        <f>MONTH(Table1[[#This Row],[Order Date]])</f>
        <v>12</v>
      </c>
      <c r="F4105" t="str">
        <f>Table1[[#This Row],[Order Year]]&amp;"-"&amp;Table1[[#This Row],[Order Month]]</f>
        <v>2014-12</v>
      </c>
      <c r="G4105" s="5">
        <f>YEAR(Table1[[#This Row],[Order Date]])*100 + MONTH(Table1[[#This Row],[Order Date]])</f>
        <v>201412</v>
      </c>
      <c r="H4105" s="1">
        <v>41995</v>
      </c>
      <c r="I4105" t="s">
        <v>1293</v>
      </c>
      <c r="J4105" t="s">
        <v>443</v>
      </c>
      <c r="K4105" t="s">
        <v>444</v>
      </c>
      <c r="L4105" t="s">
        <v>105</v>
      </c>
      <c r="M4105" t="s">
        <v>30</v>
      </c>
      <c r="N4105" t="s">
        <v>140</v>
      </c>
      <c r="O4105" t="s">
        <v>141</v>
      </c>
      <c r="P4105">
        <v>68025</v>
      </c>
      <c r="Q4105" t="s">
        <v>108</v>
      </c>
      <c r="R4105" t="s">
        <v>2890</v>
      </c>
      <c r="S4105" t="s">
        <v>35</v>
      </c>
      <c r="T4105" t="s">
        <v>68</v>
      </c>
      <c r="U4105" t="s">
        <v>189</v>
      </c>
      <c r="V4105">
        <v>15.92</v>
      </c>
      <c r="W4105">
        <v>2</v>
      </c>
      <c r="X4105" s="9">
        <f>Table1[[#This Row],[Discount]]</f>
        <v>0</v>
      </c>
      <c r="Y4105">
        <v>0</v>
      </c>
      <c r="Z4105">
        <v>7.0048000000000012</v>
      </c>
    </row>
    <row r="4106" spans="1:26" ht="16" x14ac:dyDescent="0.2">
      <c r="A4106">
        <v>4105</v>
      </c>
      <c r="B4106" t="s">
        <v>7217</v>
      </c>
      <c r="C4106" s="1">
        <v>41859</v>
      </c>
      <c r="D4106">
        <f>YEAR(Table1[[#This Row],[Order Date]])</f>
        <v>2014</v>
      </c>
      <c r="E4106">
        <f>MONTH(Table1[[#This Row],[Order Date]])</f>
        <v>8</v>
      </c>
      <c r="F4106" t="str">
        <f>Table1[[#This Row],[Order Year]]&amp;"-"&amp;Table1[[#This Row],[Order Month]]</f>
        <v>2014-8</v>
      </c>
      <c r="G4106" s="5">
        <f>YEAR(Table1[[#This Row],[Order Date]])*100 + MONTH(Table1[[#This Row],[Order Date]])</f>
        <v>201408</v>
      </c>
      <c r="H4106" s="1">
        <v>41865</v>
      </c>
      <c r="I4106" t="s">
        <v>53</v>
      </c>
      <c r="J4106" t="s">
        <v>2269</v>
      </c>
      <c r="K4106" t="s">
        <v>2270</v>
      </c>
      <c r="L4106" t="s">
        <v>29</v>
      </c>
      <c r="M4106" t="s">
        <v>30</v>
      </c>
      <c r="N4106" t="s">
        <v>950</v>
      </c>
      <c r="O4106" t="s">
        <v>46</v>
      </c>
      <c r="P4106">
        <v>92105</v>
      </c>
      <c r="Q4106" t="s">
        <v>47</v>
      </c>
      <c r="R4106" t="s">
        <v>3441</v>
      </c>
      <c r="S4106" t="s">
        <v>74</v>
      </c>
      <c r="T4106" t="s">
        <v>75</v>
      </c>
      <c r="U4106" t="s">
        <v>3442</v>
      </c>
      <c r="V4106">
        <v>159.96000000000004</v>
      </c>
      <c r="W4106">
        <v>5</v>
      </c>
      <c r="X4106" s="9">
        <f>Table1[[#This Row],[Discount]]</f>
        <v>0.2</v>
      </c>
      <c r="Y4106">
        <v>0.2</v>
      </c>
      <c r="Z4106">
        <v>17.995499999999979</v>
      </c>
    </row>
    <row r="4107" spans="1:26" ht="16" x14ac:dyDescent="0.2">
      <c r="A4107">
        <v>4106</v>
      </c>
      <c r="B4107" t="s">
        <v>7217</v>
      </c>
      <c r="C4107" s="1">
        <v>41859</v>
      </c>
      <c r="D4107">
        <f>YEAR(Table1[[#This Row],[Order Date]])</f>
        <v>2014</v>
      </c>
      <c r="E4107">
        <f>MONTH(Table1[[#This Row],[Order Date]])</f>
        <v>8</v>
      </c>
      <c r="F4107" t="str">
        <f>Table1[[#This Row],[Order Year]]&amp;"-"&amp;Table1[[#This Row],[Order Month]]</f>
        <v>2014-8</v>
      </c>
      <c r="G4107" s="5">
        <f>YEAR(Table1[[#This Row],[Order Date]])*100 + MONTH(Table1[[#This Row],[Order Date]])</f>
        <v>201408</v>
      </c>
      <c r="H4107" s="1">
        <v>41865</v>
      </c>
      <c r="I4107" t="s">
        <v>53</v>
      </c>
      <c r="J4107" t="s">
        <v>2269</v>
      </c>
      <c r="K4107" t="s">
        <v>2270</v>
      </c>
      <c r="L4107" t="s">
        <v>29</v>
      </c>
      <c r="M4107" t="s">
        <v>30</v>
      </c>
      <c r="N4107" t="s">
        <v>950</v>
      </c>
      <c r="O4107" t="s">
        <v>46</v>
      </c>
      <c r="P4107">
        <v>92105</v>
      </c>
      <c r="Q4107" t="s">
        <v>47</v>
      </c>
      <c r="R4107" t="s">
        <v>1866</v>
      </c>
      <c r="S4107" t="s">
        <v>49</v>
      </c>
      <c r="T4107" t="s">
        <v>78</v>
      </c>
      <c r="U4107" t="s">
        <v>1867</v>
      </c>
      <c r="V4107">
        <v>13.76</v>
      </c>
      <c r="W4107">
        <v>2</v>
      </c>
      <c r="X4107" s="9">
        <f>Table1[[#This Row],[Discount]]</f>
        <v>0.2</v>
      </c>
      <c r="Y4107">
        <v>0.2</v>
      </c>
      <c r="Z4107">
        <v>4.6440000000000001</v>
      </c>
    </row>
    <row r="4108" spans="1:26" ht="16" x14ac:dyDescent="0.2">
      <c r="A4108">
        <v>4107</v>
      </c>
      <c r="B4108" t="s">
        <v>7218</v>
      </c>
      <c r="C4108" s="1">
        <v>41509</v>
      </c>
      <c r="D4108">
        <f>YEAR(Table1[[#This Row],[Order Date]])</f>
        <v>2013</v>
      </c>
      <c r="E4108">
        <f>MONTH(Table1[[#This Row],[Order Date]])</f>
        <v>8</v>
      </c>
      <c r="F4108" t="str">
        <f>Table1[[#This Row],[Order Year]]&amp;"-"&amp;Table1[[#This Row],[Order Month]]</f>
        <v>2013-8</v>
      </c>
      <c r="G4108" s="5">
        <f>YEAR(Table1[[#This Row],[Order Date]])*100 + MONTH(Table1[[#This Row],[Order Date]])</f>
        <v>201308</v>
      </c>
      <c r="H4108" s="1">
        <v>41513</v>
      </c>
      <c r="I4108" t="s">
        <v>53</v>
      </c>
      <c r="J4108" t="s">
        <v>7219</v>
      </c>
      <c r="K4108" t="s">
        <v>7220</v>
      </c>
      <c r="L4108" t="s">
        <v>29</v>
      </c>
      <c r="M4108" t="s">
        <v>30</v>
      </c>
      <c r="N4108" t="s">
        <v>187</v>
      </c>
      <c r="O4108" t="s">
        <v>107</v>
      </c>
      <c r="P4108">
        <v>77041</v>
      </c>
      <c r="Q4108" t="s">
        <v>108</v>
      </c>
      <c r="R4108" t="s">
        <v>3245</v>
      </c>
      <c r="S4108" t="s">
        <v>49</v>
      </c>
      <c r="T4108" t="s">
        <v>78</v>
      </c>
      <c r="U4108" t="s">
        <v>3246</v>
      </c>
      <c r="V4108">
        <v>4.3119999999999985</v>
      </c>
      <c r="W4108">
        <v>2</v>
      </c>
      <c r="X4108" s="9">
        <f>Table1[[#This Row],[Discount]]</f>
        <v>0.8</v>
      </c>
      <c r="Y4108">
        <v>0.8</v>
      </c>
      <c r="Z4108">
        <v>-6.8992000000000022</v>
      </c>
    </row>
    <row r="4109" spans="1:26" ht="16" x14ac:dyDescent="0.2">
      <c r="A4109">
        <v>4108</v>
      </c>
      <c r="B4109" t="s">
        <v>7221</v>
      </c>
      <c r="C4109" s="1">
        <v>41159</v>
      </c>
      <c r="D4109">
        <f>YEAR(Table1[[#This Row],[Order Date]])</f>
        <v>2012</v>
      </c>
      <c r="E4109">
        <f>MONTH(Table1[[#This Row],[Order Date]])</f>
        <v>9</v>
      </c>
      <c r="F4109" t="str">
        <f>Table1[[#This Row],[Order Year]]&amp;"-"&amp;Table1[[#This Row],[Order Month]]</f>
        <v>2012-9</v>
      </c>
      <c r="G4109" s="5">
        <f>YEAR(Table1[[#This Row],[Order Date]])*100 + MONTH(Table1[[#This Row],[Order Date]])</f>
        <v>201209</v>
      </c>
      <c r="H4109" s="1">
        <v>41159</v>
      </c>
      <c r="I4109" t="s">
        <v>1293</v>
      </c>
      <c r="J4109" t="s">
        <v>4269</v>
      </c>
      <c r="K4109" t="s">
        <v>4270</v>
      </c>
      <c r="L4109" t="s">
        <v>29</v>
      </c>
      <c r="M4109" t="s">
        <v>30</v>
      </c>
      <c r="N4109" t="s">
        <v>269</v>
      </c>
      <c r="O4109" t="s">
        <v>270</v>
      </c>
      <c r="P4109">
        <v>10011</v>
      </c>
      <c r="Q4109" t="s">
        <v>151</v>
      </c>
      <c r="R4109" t="s">
        <v>2733</v>
      </c>
      <c r="S4109" t="s">
        <v>49</v>
      </c>
      <c r="T4109" t="s">
        <v>62</v>
      </c>
      <c r="U4109" t="s">
        <v>2734</v>
      </c>
      <c r="V4109">
        <v>13.96</v>
      </c>
      <c r="W4109">
        <v>2</v>
      </c>
      <c r="X4109" s="9">
        <f>Table1[[#This Row],[Discount]]</f>
        <v>0</v>
      </c>
      <c r="Y4109">
        <v>0</v>
      </c>
      <c r="Z4109">
        <v>0.27919999999999945</v>
      </c>
    </row>
    <row r="4110" spans="1:26" ht="16" x14ac:dyDescent="0.2">
      <c r="A4110">
        <v>4109</v>
      </c>
      <c r="B4110" t="s">
        <v>7221</v>
      </c>
      <c r="C4110" s="1">
        <v>41159</v>
      </c>
      <c r="D4110">
        <f>YEAR(Table1[[#This Row],[Order Date]])</f>
        <v>2012</v>
      </c>
      <c r="E4110">
        <f>MONTH(Table1[[#This Row],[Order Date]])</f>
        <v>9</v>
      </c>
      <c r="F4110" t="str">
        <f>Table1[[#This Row],[Order Year]]&amp;"-"&amp;Table1[[#This Row],[Order Month]]</f>
        <v>2012-9</v>
      </c>
      <c r="G4110" s="5">
        <f>YEAR(Table1[[#This Row],[Order Date]])*100 + MONTH(Table1[[#This Row],[Order Date]])</f>
        <v>201209</v>
      </c>
      <c r="H4110" s="1">
        <v>41159</v>
      </c>
      <c r="I4110" t="s">
        <v>1293</v>
      </c>
      <c r="J4110" t="s">
        <v>4269</v>
      </c>
      <c r="K4110" t="s">
        <v>4270</v>
      </c>
      <c r="L4110" t="s">
        <v>29</v>
      </c>
      <c r="M4110" t="s">
        <v>30</v>
      </c>
      <c r="N4110" t="s">
        <v>269</v>
      </c>
      <c r="O4110" t="s">
        <v>270</v>
      </c>
      <c r="P4110">
        <v>10011</v>
      </c>
      <c r="Q4110" t="s">
        <v>151</v>
      </c>
      <c r="R4110" t="s">
        <v>6271</v>
      </c>
      <c r="S4110" t="s">
        <v>35</v>
      </c>
      <c r="T4110" t="s">
        <v>59</v>
      </c>
      <c r="U4110" t="s">
        <v>6272</v>
      </c>
      <c r="V4110">
        <v>27.414000000000001</v>
      </c>
      <c r="W4110">
        <v>3</v>
      </c>
      <c r="X4110" s="9">
        <f>Table1[[#This Row],[Discount]]</f>
        <v>0.4</v>
      </c>
      <c r="Y4110">
        <v>0.4</v>
      </c>
      <c r="Z4110">
        <v>-14.163900000000005</v>
      </c>
    </row>
    <row r="4111" spans="1:26" ht="16" x14ac:dyDescent="0.2">
      <c r="A4111">
        <v>4110</v>
      </c>
      <c r="B4111" t="s">
        <v>7222</v>
      </c>
      <c r="C4111" s="1">
        <v>41268</v>
      </c>
      <c r="D4111">
        <f>YEAR(Table1[[#This Row],[Order Date]])</f>
        <v>2012</v>
      </c>
      <c r="E4111">
        <f>MONTH(Table1[[#This Row],[Order Date]])</f>
        <v>12</v>
      </c>
      <c r="F4111" t="str">
        <f>Table1[[#This Row],[Order Year]]&amp;"-"&amp;Table1[[#This Row],[Order Month]]</f>
        <v>2012-12</v>
      </c>
      <c r="G4111" s="5">
        <f>YEAR(Table1[[#This Row],[Order Date]])*100 + MONTH(Table1[[#This Row],[Order Date]])</f>
        <v>201212</v>
      </c>
      <c r="H4111" s="1">
        <v>41275</v>
      </c>
      <c r="I4111" t="s">
        <v>53</v>
      </c>
      <c r="J4111" t="s">
        <v>3259</v>
      </c>
      <c r="K4111" t="s">
        <v>3260</v>
      </c>
      <c r="L4111" t="s">
        <v>44</v>
      </c>
      <c r="M4111" t="s">
        <v>30</v>
      </c>
      <c r="N4111" t="s">
        <v>883</v>
      </c>
      <c r="O4111" t="s">
        <v>241</v>
      </c>
      <c r="P4111">
        <v>48227</v>
      </c>
      <c r="Q4111" t="s">
        <v>108</v>
      </c>
      <c r="R4111" t="s">
        <v>2672</v>
      </c>
      <c r="S4111" t="s">
        <v>74</v>
      </c>
      <c r="T4111" t="s">
        <v>75</v>
      </c>
      <c r="U4111" t="s">
        <v>2673</v>
      </c>
      <c r="V4111">
        <v>73.98</v>
      </c>
      <c r="W4111">
        <v>2</v>
      </c>
      <c r="X4111" s="9">
        <f>Table1[[#This Row],[Discount]]</f>
        <v>0</v>
      </c>
      <c r="Y4111">
        <v>0</v>
      </c>
      <c r="Z4111">
        <v>19.974600000000002</v>
      </c>
    </row>
    <row r="4112" spans="1:26" ht="16" x14ac:dyDescent="0.2">
      <c r="A4112">
        <v>4111</v>
      </c>
      <c r="B4112" t="s">
        <v>7222</v>
      </c>
      <c r="C4112" s="1">
        <v>41268</v>
      </c>
      <c r="D4112">
        <f>YEAR(Table1[[#This Row],[Order Date]])</f>
        <v>2012</v>
      </c>
      <c r="E4112">
        <f>MONTH(Table1[[#This Row],[Order Date]])</f>
        <v>12</v>
      </c>
      <c r="F4112" t="str">
        <f>Table1[[#This Row],[Order Year]]&amp;"-"&amp;Table1[[#This Row],[Order Month]]</f>
        <v>2012-12</v>
      </c>
      <c r="G4112" s="5">
        <f>YEAR(Table1[[#This Row],[Order Date]])*100 + MONTH(Table1[[#This Row],[Order Date]])</f>
        <v>201212</v>
      </c>
      <c r="H4112" s="1">
        <v>41275</v>
      </c>
      <c r="I4112" t="s">
        <v>53</v>
      </c>
      <c r="J4112" t="s">
        <v>3259</v>
      </c>
      <c r="K4112" t="s">
        <v>3260</v>
      </c>
      <c r="L4112" t="s">
        <v>44</v>
      </c>
      <c r="M4112" t="s">
        <v>30</v>
      </c>
      <c r="N4112" t="s">
        <v>883</v>
      </c>
      <c r="O4112" t="s">
        <v>241</v>
      </c>
      <c r="P4112">
        <v>48227</v>
      </c>
      <c r="Q4112" t="s">
        <v>108</v>
      </c>
      <c r="R4112" t="s">
        <v>7223</v>
      </c>
      <c r="S4112" t="s">
        <v>35</v>
      </c>
      <c r="T4112" t="s">
        <v>36</v>
      </c>
      <c r="U4112" t="s">
        <v>7224</v>
      </c>
      <c r="V4112">
        <v>160.97999999999999</v>
      </c>
      <c r="W4112">
        <v>1</v>
      </c>
      <c r="X4112" s="9">
        <f>Table1[[#This Row],[Discount]]</f>
        <v>0</v>
      </c>
      <c r="Y4112">
        <v>0</v>
      </c>
      <c r="Z4112">
        <v>20.927400000000006</v>
      </c>
    </row>
    <row r="4113" spans="1:26" ht="16" x14ac:dyDescent="0.2">
      <c r="A4113">
        <v>4112</v>
      </c>
      <c r="B4113" t="s">
        <v>7222</v>
      </c>
      <c r="C4113" s="1">
        <v>41268</v>
      </c>
      <c r="D4113">
        <f>YEAR(Table1[[#This Row],[Order Date]])</f>
        <v>2012</v>
      </c>
      <c r="E4113">
        <f>MONTH(Table1[[#This Row],[Order Date]])</f>
        <v>12</v>
      </c>
      <c r="F4113" t="str">
        <f>Table1[[#This Row],[Order Year]]&amp;"-"&amp;Table1[[#This Row],[Order Month]]</f>
        <v>2012-12</v>
      </c>
      <c r="G4113" s="5">
        <f>YEAR(Table1[[#This Row],[Order Date]])*100 + MONTH(Table1[[#This Row],[Order Date]])</f>
        <v>201212</v>
      </c>
      <c r="H4113" s="1">
        <v>41275</v>
      </c>
      <c r="I4113" t="s">
        <v>53</v>
      </c>
      <c r="J4113" t="s">
        <v>3259</v>
      </c>
      <c r="K4113" t="s">
        <v>3260</v>
      </c>
      <c r="L4113" t="s">
        <v>44</v>
      </c>
      <c r="M4113" t="s">
        <v>30</v>
      </c>
      <c r="N4113" t="s">
        <v>883</v>
      </c>
      <c r="O4113" t="s">
        <v>241</v>
      </c>
      <c r="P4113">
        <v>48227</v>
      </c>
      <c r="Q4113" t="s">
        <v>108</v>
      </c>
      <c r="R4113" t="s">
        <v>4863</v>
      </c>
      <c r="S4113" t="s">
        <v>49</v>
      </c>
      <c r="T4113" t="s">
        <v>93</v>
      </c>
      <c r="U4113" t="s">
        <v>4864</v>
      </c>
      <c r="V4113">
        <v>17.34</v>
      </c>
      <c r="W4113">
        <v>3</v>
      </c>
      <c r="X4113" s="9">
        <f>Table1[[#This Row],[Discount]]</f>
        <v>0</v>
      </c>
      <c r="Y4113">
        <v>0</v>
      </c>
      <c r="Z4113">
        <v>8.4966000000000008</v>
      </c>
    </row>
    <row r="4114" spans="1:26" ht="16" x14ac:dyDescent="0.2">
      <c r="A4114">
        <v>4113</v>
      </c>
      <c r="B4114" t="s">
        <v>7222</v>
      </c>
      <c r="C4114" s="1">
        <v>41268</v>
      </c>
      <c r="D4114">
        <f>YEAR(Table1[[#This Row],[Order Date]])</f>
        <v>2012</v>
      </c>
      <c r="E4114">
        <f>MONTH(Table1[[#This Row],[Order Date]])</f>
        <v>12</v>
      </c>
      <c r="F4114" t="str">
        <f>Table1[[#This Row],[Order Year]]&amp;"-"&amp;Table1[[#This Row],[Order Month]]</f>
        <v>2012-12</v>
      </c>
      <c r="G4114" s="5">
        <f>YEAR(Table1[[#This Row],[Order Date]])*100 + MONTH(Table1[[#This Row],[Order Date]])</f>
        <v>201212</v>
      </c>
      <c r="H4114" s="1">
        <v>41275</v>
      </c>
      <c r="I4114" t="s">
        <v>53</v>
      </c>
      <c r="J4114" t="s">
        <v>3259</v>
      </c>
      <c r="K4114" t="s">
        <v>3260</v>
      </c>
      <c r="L4114" t="s">
        <v>44</v>
      </c>
      <c r="M4114" t="s">
        <v>30</v>
      </c>
      <c r="N4114" t="s">
        <v>883</v>
      </c>
      <c r="O4114" t="s">
        <v>241</v>
      </c>
      <c r="P4114">
        <v>48227</v>
      </c>
      <c r="Q4114" t="s">
        <v>108</v>
      </c>
      <c r="R4114" t="s">
        <v>3271</v>
      </c>
      <c r="S4114" t="s">
        <v>49</v>
      </c>
      <c r="T4114" t="s">
        <v>71</v>
      </c>
      <c r="U4114" t="s">
        <v>3272</v>
      </c>
      <c r="V4114">
        <v>3.28</v>
      </c>
      <c r="W4114">
        <v>1</v>
      </c>
      <c r="X4114" s="9">
        <f>Table1[[#This Row],[Discount]]</f>
        <v>0</v>
      </c>
      <c r="Y4114">
        <v>0</v>
      </c>
      <c r="Z4114">
        <v>0.9511999999999996</v>
      </c>
    </row>
    <row r="4115" spans="1:26" ht="16" x14ac:dyDescent="0.2">
      <c r="A4115">
        <v>4114</v>
      </c>
      <c r="B4115" t="s">
        <v>7225</v>
      </c>
      <c r="C4115" s="1">
        <v>41031</v>
      </c>
      <c r="D4115">
        <f>YEAR(Table1[[#This Row],[Order Date]])</f>
        <v>2012</v>
      </c>
      <c r="E4115">
        <f>MONTH(Table1[[#This Row],[Order Date]])</f>
        <v>5</v>
      </c>
      <c r="F4115" t="str">
        <f>Table1[[#This Row],[Order Year]]&amp;"-"&amp;Table1[[#This Row],[Order Month]]</f>
        <v>2012-5</v>
      </c>
      <c r="G4115" s="5">
        <f>YEAR(Table1[[#This Row],[Order Date]])*100 + MONTH(Table1[[#This Row],[Order Date]])</f>
        <v>201205</v>
      </c>
      <c r="H4115" s="1">
        <v>41036</v>
      </c>
      <c r="I4115" t="s">
        <v>53</v>
      </c>
      <c r="J4115" t="s">
        <v>4655</v>
      </c>
      <c r="K4115" t="s">
        <v>4656</v>
      </c>
      <c r="L4115" t="s">
        <v>44</v>
      </c>
      <c r="M4115" t="s">
        <v>30</v>
      </c>
      <c r="N4115" t="s">
        <v>187</v>
      </c>
      <c r="O4115" t="s">
        <v>107</v>
      </c>
      <c r="P4115">
        <v>77095</v>
      </c>
      <c r="Q4115" t="s">
        <v>108</v>
      </c>
      <c r="R4115" t="s">
        <v>4565</v>
      </c>
      <c r="S4115" t="s">
        <v>49</v>
      </c>
      <c r="T4115" t="s">
        <v>50</v>
      </c>
      <c r="U4115" t="s">
        <v>4566</v>
      </c>
      <c r="V4115">
        <v>8.8559999999999999</v>
      </c>
      <c r="W4115">
        <v>3</v>
      </c>
      <c r="X4115" s="9">
        <f>Table1[[#This Row],[Discount]]</f>
        <v>0.2</v>
      </c>
      <c r="Y4115">
        <v>0.2</v>
      </c>
      <c r="Z4115">
        <v>2.9888999999999997</v>
      </c>
    </row>
    <row r="4116" spans="1:26" ht="16" x14ac:dyDescent="0.2">
      <c r="A4116">
        <v>4115</v>
      </c>
      <c r="B4116" t="s">
        <v>7225</v>
      </c>
      <c r="C4116" s="1">
        <v>41031</v>
      </c>
      <c r="D4116">
        <f>YEAR(Table1[[#This Row],[Order Date]])</f>
        <v>2012</v>
      </c>
      <c r="E4116">
        <f>MONTH(Table1[[#This Row],[Order Date]])</f>
        <v>5</v>
      </c>
      <c r="F4116" t="str">
        <f>Table1[[#This Row],[Order Year]]&amp;"-"&amp;Table1[[#This Row],[Order Month]]</f>
        <v>2012-5</v>
      </c>
      <c r="G4116" s="5">
        <f>YEAR(Table1[[#This Row],[Order Date]])*100 + MONTH(Table1[[#This Row],[Order Date]])</f>
        <v>201205</v>
      </c>
      <c r="H4116" s="1">
        <v>41036</v>
      </c>
      <c r="I4116" t="s">
        <v>53</v>
      </c>
      <c r="J4116" t="s">
        <v>4655</v>
      </c>
      <c r="K4116" t="s">
        <v>4656</v>
      </c>
      <c r="L4116" t="s">
        <v>44</v>
      </c>
      <c r="M4116" t="s">
        <v>30</v>
      </c>
      <c r="N4116" t="s">
        <v>187</v>
      </c>
      <c r="O4116" t="s">
        <v>107</v>
      </c>
      <c r="P4116">
        <v>77095</v>
      </c>
      <c r="Q4116" t="s">
        <v>108</v>
      </c>
      <c r="R4116" t="s">
        <v>3856</v>
      </c>
      <c r="S4116" t="s">
        <v>74</v>
      </c>
      <c r="T4116" t="s">
        <v>75</v>
      </c>
      <c r="U4116" t="s">
        <v>3857</v>
      </c>
      <c r="V4116">
        <v>158.376</v>
      </c>
      <c r="W4116">
        <v>3</v>
      </c>
      <c r="X4116" s="9">
        <f>Table1[[#This Row],[Discount]]</f>
        <v>0.2</v>
      </c>
      <c r="Y4116">
        <v>0.2</v>
      </c>
      <c r="Z4116">
        <v>13.857900000000008</v>
      </c>
    </row>
    <row r="4117" spans="1:26" ht="16" x14ac:dyDescent="0.2">
      <c r="A4117">
        <v>4116</v>
      </c>
      <c r="B4117" t="s">
        <v>7226</v>
      </c>
      <c r="C4117" s="1">
        <v>41603</v>
      </c>
      <c r="D4117">
        <f>YEAR(Table1[[#This Row],[Order Date]])</f>
        <v>2013</v>
      </c>
      <c r="E4117">
        <f>MONTH(Table1[[#This Row],[Order Date]])</f>
        <v>11</v>
      </c>
      <c r="F4117" t="str">
        <f>Table1[[#This Row],[Order Year]]&amp;"-"&amp;Table1[[#This Row],[Order Month]]</f>
        <v>2013-11</v>
      </c>
      <c r="G4117" s="5">
        <f>YEAR(Table1[[#This Row],[Order Date]])*100 + MONTH(Table1[[#This Row],[Order Date]])</f>
        <v>201311</v>
      </c>
      <c r="H4117" s="1">
        <v>41606</v>
      </c>
      <c r="I4117" t="s">
        <v>191</v>
      </c>
      <c r="J4117" t="s">
        <v>4719</v>
      </c>
      <c r="K4117" t="s">
        <v>4720</v>
      </c>
      <c r="L4117" t="s">
        <v>29</v>
      </c>
      <c r="M4117" t="s">
        <v>30</v>
      </c>
      <c r="N4117" t="s">
        <v>98</v>
      </c>
      <c r="O4117" t="s">
        <v>99</v>
      </c>
      <c r="P4117">
        <v>98105</v>
      </c>
      <c r="Q4117" t="s">
        <v>47</v>
      </c>
      <c r="R4117" t="s">
        <v>2212</v>
      </c>
      <c r="S4117" t="s">
        <v>49</v>
      </c>
      <c r="T4117" t="s">
        <v>78</v>
      </c>
      <c r="U4117" t="s">
        <v>2213</v>
      </c>
      <c r="V4117">
        <v>1219.96</v>
      </c>
      <c r="W4117">
        <v>5</v>
      </c>
      <c r="X4117" s="9">
        <f>Table1[[#This Row],[Discount]]</f>
        <v>0.2</v>
      </c>
      <c r="Y4117">
        <v>0.2</v>
      </c>
      <c r="Z4117">
        <v>381.23749999999995</v>
      </c>
    </row>
    <row r="4118" spans="1:26" ht="16" x14ac:dyDescent="0.2">
      <c r="A4118">
        <v>4117</v>
      </c>
      <c r="B4118" t="s">
        <v>7227</v>
      </c>
      <c r="C4118" s="1">
        <v>41237</v>
      </c>
      <c r="D4118">
        <f>YEAR(Table1[[#This Row],[Order Date]])</f>
        <v>2012</v>
      </c>
      <c r="E4118">
        <f>MONTH(Table1[[#This Row],[Order Date]])</f>
        <v>11</v>
      </c>
      <c r="F4118" t="str">
        <f>Table1[[#This Row],[Order Year]]&amp;"-"&amp;Table1[[#This Row],[Order Month]]</f>
        <v>2012-11</v>
      </c>
      <c r="G4118" s="5">
        <f>YEAR(Table1[[#This Row],[Order Date]])*100 + MONTH(Table1[[#This Row],[Order Date]])</f>
        <v>201211</v>
      </c>
      <c r="H4118" s="1">
        <v>41242</v>
      </c>
      <c r="I4118" t="s">
        <v>53</v>
      </c>
      <c r="J4118" t="s">
        <v>2964</v>
      </c>
      <c r="K4118" t="s">
        <v>2965</v>
      </c>
      <c r="L4118" t="s">
        <v>29</v>
      </c>
      <c r="M4118" t="s">
        <v>30</v>
      </c>
      <c r="N4118" t="s">
        <v>45</v>
      </c>
      <c r="O4118" t="s">
        <v>46</v>
      </c>
      <c r="P4118">
        <v>90036</v>
      </c>
      <c r="Q4118" t="s">
        <v>47</v>
      </c>
      <c r="R4118" t="s">
        <v>3575</v>
      </c>
      <c r="S4118" t="s">
        <v>49</v>
      </c>
      <c r="T4118" t="s">
        <v>78</v>
      </c>
      <c r="U4118" t="s">
        <v>3576</v>
      </c>
      <c r="V4118">
        <v>3.1680000000000001</v>
      </c>
      <c r="W4118">
        <v>2</v>
      </c>
      <c r="X4118" s="9">
        <f>Table1[[#This Row],[Discount]]</f>
        <v>0.2</v>
      </c>
      <c r="Y4118">
        <v>0.2</v>
      </c>
      <c r="Z4118">
        <v>0.99</v>
      </c>
    </row>
    <row r="4119" spans="1:26" ht="16" x14ac:dyDescent="0.2">
      <c r="A4119">
        <v>4118</v>
      </c>
      <c r="B4119" t="s">
        <v>7227</v>
      </c>
      <c r="C4119" s="1">
        <v>41237</v>
      </c>
      <c r="D4119">
        <f>YEAR(Table1[[#This Row],[Order Date]])</f>
        <v>2012</v>
      </c>
      <c r="E4119">
        <f>MONTH(Table1[[#This Row],[Order Date]])</f>
        <v>11</v>
      </c>
      <c r="F4119" t="str">
        <f>Table1[[#This Row],[Order Year]]&amp;"-"&amp;Table1[[#This Row],[Order Month]]</f>
        <v>2012-11</v>
      </c>
      <c r="G4119" s="5">
        <f>YEAR(Table1[[#This Row],[Order Date]])*100 + MONTH(Table1[[#This Row],[Order Date]])</f>
        <v>201211</v>
      </c>
      <c r="H4119" s="1">
        <v>41242</v>
      </c>
      <c r="I4119" t="s">
        <v>53</v>
      </c>
      <c r="J4119" t="s">
        <v>2964</v>
      </c>
      <c r="K4119" t="s">
        <v>2965</v>
      </c>
      <c r="L4119" t="s">
        <v>29</v>
      </c>
      <c r="M4119" t="s">
        <v>30</v>
      </c>
      <c r="N4119" t="s">
        <v>45</v>
      </c>
      <c r="O4119" t="s">
        <v>46</v>
      </c>
      <c r="P4119">
        <v>90036</v>
      </c>
      <c r="Q4119" t="s">
        <v>47</v>
      </c>
      <c r="R4119" t="s">
        <v>1982</v>
      </c>
      <c r="S4119" t="s">
        <v>49</v>
      </c>
      <c r="T4119" t="s">
        <v>93</v>
      </c>
      <c r="U4119" t="s">
        <v>1983</v>
      </c>
      <c r="V4119">
        <v>19.440000000000001</v>
      </c>
      <c r="W4119">
        <v>3</v>
      </c>
      <c r="X4119" s="9">
        <f>Table1[[#This Row],[Discount]]</f>
        <v>0</v>
      </c>
      <c r="Y4119">
        <v>0</v>
      </c>
      <c r="Z4119">
        <v>9.3312000000000008</v>
      </c>
    </row>
    <row r="4120" spans="1:26" ht="16" x14ac:dyDescent="0.2">
      <c r="A4120">
        <v>4119</v>
      </c>
      <c r="B4120" t="s">
        <v>7227</v>
      </c>
      <c r="C4120" s="1">
        <v>41237</v>
      </c>
      <c r="D4120">
        <f>YEAR(Table1[[#This Row],[Order Date]])</f>
        <v>2012</v>
      </c>
      <c r="E4120">
        <f>MONTH(Table1[[#This Row],[Order Date]])</f>
        <v>11</v>
      </c>
      <c r="F4120" t="str">
        <f>Table1[[#This Row],[Order Year]]&amp;"-"&amp;Table1[[#This Row],[Order Month]]</f>
        <v>2012-11</v>
      </c>
      <c r="G4120" s="5">
        <f>YEAR(Table1[[#This Row],[Order Date]])*100 + MONTH(Table1[[#This Row],[Order Date]])</f>
        <v>201211</v>
      </c>
      <c r="H4120" s="1">
        <v>41242</v>
      </c>
      <c r="I4120" t="s">
        <v>53</v>
      </c>
      <c r="J4120" t="s">
        <v>2964</v>
      </c>
      <c r="K4120" t="s">
        <v>2965</v>
      </c>
      <c r="L4120" t="s">
        <v>29</v>
      </c>
      <c r="M4120" t="s">
        <v>30</v>
      </c>
      <c r="N4120" t="s">
        <v>45</v>
      </c>
      <c r="O4120" t="s">
        <v>46</v>
      </c>
      <c r="P4120">
        <v>90036</v>
      </c>
      <c r="Q4120" t="s">
        <v>47</v>
      </c>
      <c r="R4120" t="s">
        <v>1545</v>
      </c>
      <c r="S4120" t="s">
        <v>49</v>
      </c>
      <c r="T4120" t="s">
        <v>62</v>
      </c>
      <c r="U4120" t="s">
        <v>1546</v>
      </c>
      <c r="V4120">
        <v>454.86</v>
      </c>
      <c r="W4120">
        <v>7</v>
      </c>
      <c r="X4120" s="9">
        <f>Table1[[#This Row],[Discount]]</f>
        <v>0</v>
      </c>
      <c r="Y4120">
        <v>0</v>
      </c>
      <c r="Z4120">
        <v>54.583200000000019</v>
      </c>
    </row>
    <row r="4121" spans="1:26" ht="16" x14ac:dyDescent="0.2">
      <c r="A4121">
        <v>4120</v>
      </c>
      <c r="B4121" t="s">
        <v>7227</v>
      </c>
      <c r="C4121" s="1">
        <v>41237</v>
      </c>
      <c r="D4121">
        <f>YEAR(Table1[[#This Row],[Order Date]])</f>
        <v>2012</v>
      </c>
      <c r="E4121">
        <f>MONTH(Table1[[#This Row],[Order Date]])</f>
        <v>11</v>
      </c>
      <c r="F4121" t="str">
        <f>Table1[[#This Row],[Order Year]]&amp;"-"&amp;Table1[[#This Row],[Order Month]]</f>
        <v>2012-11</v>
      </c>
      <c r="G4121" s="5">
        <f>YEAR(Table1[[#This Row],[Order Date]])*100 + MONTH(Table1[[#This Row],[Order Date]])</f>
        <v>201211</v>
      </c>
      <c r="H4121" s="1">
        <v>41242</v>
      </c>
      <c r="I4121" t="s">
        <v>53</v>
      </c>
      <c r="J4121" t="s">
        <v>2964</v>
      </c>
      <c r="K4121" t="s">
        <v>2965</v>
      </c>
      <c r="L4121" t="s">
        <v>29</v>
      </c>
      <c r="M4121" t="s">
        <v>30</v>
      </c>
      <c r="N4121" t="s">
        <v>45</v>
      </c>
      <c r="O4121" t="s">
        <v>46</v>
      </c>
      <c r="P4121">
        <v>90036</v>
      </c>
      <c r="Q4121" t="s">
        <v>47</v>
      </c>
      <c r="R4121" t="s">
        <v>1105</v>
      </c>
      <c r="S4121" t="s">
        <v>49</v>
      </c>
      <c r="T4121" t="s">
        <v>78</v>
      </c>
      <c r="U4121" t="s">
        <v>1106</v>
      </c>
      <c r="V4121">
        <v>91.391999999999996</v>
      </c>
      <c r="W4121">
        <v>8</v>
      </c>
      <c r="X4121" s="9">
        <f>Table1[[#This Row],[Discount]]</f>
        <v>0.2</v>
      </c>
      <c r="Y4121">
        <v>0.2</v>
      </c>
      <c r="Z4121">
        <v>29.702399999999997</v>
      </c>
    </row>
    <row r="4122" spans="1:26" ht="16" x14ac:dyDescent="0.2">
      <c r="A4122">
        <v>4121</v>
      </c>
      <c r="B4122" t="s">
        <v>7228</v>
      </c>
      <c r="C4122" s="1">
        <v>41887</v>
      </c>
      <c r="D4122">
        <f>YEAR(Table1[[#This Row],[Order Date]])</f>
        <v>2014</v>
      </c>
      <c r="E4122">
        <f>MONTH(Table1[[#This Row],[Order Date]])</f>
        <v>9</v>
      </c>
      <c r="F4122" t="str">
        <f>Table1[[#This Row],[Order Year]]&amp;"-"&amp;Table1[[#This Row],[Order Month]]</f>
        <v>2014-9</v>
      </c>
      <c r="G4122" s="5">
        <f>YEAR(Table1[[#This Row],[Order Date]])*100 + MONTH(Table1[[#This Row],[Order Date]])</f>
        <v>201409</v>
      </c>
      <c r="H4122" s="1">
        <v>41893</v>
      </c>
      <c r="I4122" t="s">
        <v>53</v>
      </c>
      <c r="J4122" t="s">
        <v>3884</v>
      </c>
      <c r="K4122" t="s">
        <v>3885</v>
      </c>
      <c r="L4122" t="s">
        <v>29</v>
      </c>
      <c r="M4122" t="s">
        <v>30</v>
      </c>
      <c r="N4122" t="s">
        <v>149</v>
      </c>
      <c r="O4122" t="s">
        <v>150</v>
      </c>
      <c r="P4122">
        <v>19120</v>
      </c>
      <c r="Q4122" t="s">
        <v>151</v>
      </c>
      <c r="R4122" t="s">
        <v>7229</v>
      </c>
      <c r="S4122" t="s">
        <v>74</v>
      </c>
      <c r="T4122" t="s">
        <v>164</v>
      </c>
      <c r="U4122" t="s">
        <v>7230</v>
      </c>
      <c r="V4122">
        <v>19.040000000000003</v>
      </c>
      <c r="W4122">
        <v>4</v>
      </c>
      <c r="X4122" s="9">
        <f>Table1[[#This Row],[Discount]]</f>
        <v>0.2</v>
      </c>
      <c r="Y4122">
        <v>0.2</v>
      </c>
      <c r="Z4122">
        <v>-1.4279999999999999</v>
      </c>
    </row>
    <row r="4123" spans="1:26" ht="16" x14ac:dyDescent="0.2">
      <c r="A4123">
        <v>4122</v>
      </c>
      <c r="B4123" t="s">
        <v>7231</v>
      </c>
      <c r="C4123" s="1">
        <v>41771</v>
      </c>
      <c r="D4123">
        <f>YEAR(Table1[[#This Row],[Order Date]])</f>
        <v>2014</v>
      </c>
      <c r="E4123">
        <f>MONTH(Table1[[#This Row],[Order Date]])</f>
        <v>5</v>
      </c>
      <c r="F4123" t="str">
        <f>Table1[[#This Row],[Order Year]]&amp;"-"&amp;Table1[[#This Row],[Order Month]]</f>
        <v>2014-5</v>
      </c>
      <c r="G4123" s="5">
        <f>YEAR(Table1[[#This Row],[Order Date]])*100 + MONTH(Table1[[#This Row],[Order Date]])</f>
        <v>201405</v>
      </c>
      <c r="H4123" s="1">
        <v>41772</v>
      </c>
      <c r="I4123" t="s">
        <v>1293</v>
      </c>
      <c r="J4123" t="s">
        <v>1904</v>
      </c>
      <c r="K4123" t="s">
        <v>1905</v>
      </c>
      <c r="L4123" t="s">
        <v>29</v>
      </c>
      <c r="M4123" t="s">
        <v>30</v>
      </c>
      <c r="N4123" t="s">
        <v>98</v>
      </c>
      <c r="O4123" t="s">
        <v>99</v>
      </c>
      <c r="P4123">
        <v>98103</v>
      </c>
      <c r="Q4123" t="s">
        <v>47</v>
      </c>
      <c r="R4123" t="s">
        <v>3540</v>
      </c>
      <c r="S4123" t="s">
        <v>49</v>
      </c>
      <c r="T4123" t="s">
        <v>93</v>
      </c>
      <c r="U4123" t="s">
        <v>3541</v>
      </c>
      <c r="V4123">
        <v>37.44</v>
      </c>
      <c r="W4123">
        <v>6</v>
      </c>
      <c r="X4123" s="9">
        <f>Table1[[#This Row],[Discount]]</f>
        <v>0</v>
      </c>
      <c r="Y4123">
        <v>0</v>
      </c>
      <c r="Z4123">
        <v>16.847999999999999</v>
      </c>
    </row>
    <row r="4124" spans="1:26" ht="16" x14ac:dyDescent="0.2">
      <c r="A4124">
        <v>4123</v>
      </c>
      <c r="B4124" t="s">
        <v>7231</v>
      </c>
      <c r="C4124" s="1">
        <v>41771</v>
      </c>
      <c r="D4124">
        <f>YEAR(Table1[[#This Row],[Order Date]])</f>
        <v>2014</v>
      </c>
      <c r="E4124">
        <f>MONTH(Table1[[#This Row],[Order Date]])</f>
        <v>5</v>
      </c>
      <c r="F4124" t="str">
        <f>Table1[[#This Row],[Order Year]]&amp;"-"&amp;Table1[[#This Row],[Order Month]]</f>
        <v>2014-5</v>
      </c>
      <c r="G4124" s="5">
        <f>YEAR(Table1[[#This Row],[Order Date]])*100 + MONTH(Table1[[#This Row],[Order Date]])</f>
        <v>201405</v>
      </c>
      <c r="H4124" s="1">
        <v>41772</v>
      </c>
      <c r="I4124" t="s">
        <v>1293</v>
      </c>
      <c r="J4124" t="s">
        <v>1904</v>
      </c>
      <c r="K4124" t="s">
        <v>1905</v>
      </c>
      <c r="L4124" t="s">
        <v>29</v>
      </c>
      <c r="M4124" t="s">
        <v>30</v>
      </c>
      <c r="N4124" t="s">
        <v>98</v>
      </c>
      <c r="O4124" t="s">
        <v>99</v>
      </c>
      <c r="P4124">
        <v>98103</v>
      </c>
      <c r="Q4124" t="s">
        <v>47</v>
      </c>
      <c r="R4124" t="s">
        <v>5546</v>
      </c>
      <c r="S4124" t="s">
        <v>49</v>
      </c>
      <c r="T4124" t="s">
        <v>50</v>
      </c>
      <c r="U4124" t="s">
        <v>5547</v>
      </c>
      <c r="V4124">
        <v>37.589999999999996</v>
      </c>
      <c r="W4124">
        <v>3</v>
      </c>
      <c r="X4124" s="9">
        <f>Table1[[#This Row],[Discount]]</f>
        <v>0</v>
      </c>
      <c r="Y4124">
        <v>0</v>
      </c>
      <c r="Z4124">
        <v>17.667299999999997</v>
      </c>
    </row>
    <row r="4125" spans="1:26" ht="16" x14ac:dyDescent="0.2">
      <c r="A4125">
        <v>4124</v>
      </c>
      <c r="B4125" t="s">
        <v>7231</v>
      </c>
      <c r="C4125" s="1">
        <v>41771</v>
      </c>
      <c r="D4125">
        <f>YEAR(Table1[[#This Row],[Order Date]])</f>
        <v>2014</v>
      </c>
      <c r="E4125">
        <f>MONTH(Table1[[#This Row],[Order Date]])</f>
        <v>5</v>
      </c>
      <c r="F4125" t="str">
        <f>Table1[[#This Row],[Order Year]]&amp;"-"&amp;Table1[[#This Row],[Order Month]]</f>
        <v>2014-5</v>
      </c>
      <c r="G4125" s="5">
        <f>YEAR(Table1[[#This Row],[Order Date]])*100 + MONTH(Table1[[#This Row],[Order Date]])</f>
        <v>201405</v>
      </c>
      <c r="H4125" s="1">
        <v>41772</v>
      </c>
      <c r="I4125" t="s">
        <v>1293</v>
      </c>
      <c r="J4125" t="s">
        <v>1904</v>
      </c>
      <c r="K4125" t="s">
        <v>1905</v>
      </c>
      <c r="L4125" t="s">
        <v>29</v>
      </c>
      <c r="M4125" t="s">
        <v>30</v>
      </c>
      <c r="N4125" t="s">
        <v>98</v>
      </c>
      <c r="O4125" t="s">
        <v>99</v>
      </c>
      <c r="P4125">
        <v>98103</v>
      </c>
      <c r="Q4125" t="s">
        <v>47</v>
      </c>
      <c r="R4125" t="s">
        <v>6551</v>
      </c>
      <c r="S4125" t="s">
        <v>49</v>
      </c>
      <c r="T4125" t="s">
        <v>78</v>
      </c>
      <c r="U4125" t="s">
        <v>6552</v>
      </c>
      <c r="V4125">
        <v>26.032</v>
      </c>
      <c r="W4125">
        <v>2</v>
      </c>
      <c r="X4125" s="9">
        <f>Table1[[#This Row],[Discount]]</f>
        <v>0.2</v>
      </c>
      <c r="Y4125">
        <v>0.2</v>
      </c>
      <c r="Z4125">
        <v>9.4365999999999985</v>
      </c>
    </row>
    <row r="4126" spans="1:26" ht="16" x14ac:dyDescent="0.2">
      <c r="A4126">
        <v>4125</v>
      </c>
      <c r="B4126" t="s">
        <v>7232</v>
      </c>
      <c r="C4126" s="1">
        <v>40674</v>
      </c>
      <c r="D4126">
        <f>YEAR(Table1[[#This Row],[Order Date]])</f>
        <v>2011</v>
      </c>
      <c r="E4126">
        <f>MONTH(Table1[[#This Row],[Order Date]])</f>
        <v>5</v>
      </c>
      <c r="F4126" t="str">
        <f>Table1[[#This Row],[Order Year]]&amp;"-"&amp;Table1[[#This Row],[Order Month]]</f>
        <v>2011-5</v>
      </c>
      <c r="G4126" s="5">
        <f>YEAR(Table1[[#This Row],[Order Date]])*100 + MONTH(Table1[[#This Row],[Order Date]])</f>
        <v>201105</v>
      </c>
      <c r="H4126" s="1">
        <v>40681</v>
      </c>
      <c r="I4126" t="s">
        <v>53</v>
      </c>
      <c r="J4126" t="s">
        <v>3459</v>
      </c>
      <c r="K4126" t="s">
        <v>3460</v>
      </c>
      <c r="L4126" t="s">
        <v>44</v>
      </c>
      <c r="M4126" t="s">
        <v>30</v>
      </c>
      <c r="N4126" t="s">
        <v>4106</v>
      </c>
      <c r="O4126" t="s">
        <v>270</v>
      </c>
      <c r="P4126">
        <v>13601</v>
      </c>
      <c r="Q4126" t="s">
        <v>151</v>
      </c>
      <c r="R4126" t="s">
        <v>1431</v>
      </c>
      <c r="S4126" t="s">
        <v>49</v>
      </c>
      <c r="T4126" t="s">
        <v>81</v>
      </c>
      <c r="U4126" t="s">
        <v>189</v>
      </c>
      <c r="V4126">
        <v>35.910000000000004</v>
      </c>
      <c r="W4126">
        <v>3</v>
      </c>
      <c r="X4126" s="9">
        <f>Table1[[#This Row],[Discount]]</f>
        <v>0</v>
      </c>
      <c r="Y4126">
        <v>0</v>
      </c>
      <c r="Z4126">
        <v>9.6956999999999987</v>
      </c>
    </row>
    <row r="4127" spans="1:26" ht="16" x14ac:dyDescent="0.2">
      <c r="A4127">
        <v>4126</v>
      </c>
      <c r="B4127" t="s">
        <v>7233</v>
      </c>
      <c r="C4127" s="1">
        <v>41848</v>
      </c>
      <c r="D4127">
        <f>YEAR(Table1[[#This Row],[Order Date]])</f>
        <v>2014</v>
      </c>
      <c r="E4127">
        <f>MONTH(Table1[[#This Row],[Order Date]])</f>
        <v>7</v>
      </c>
      <c r="F4127" t="str">
        <f>Table1[[#This Row],[Order Year]]&amp;"-"&amp;Table1[[#This Row],[Order Month]]</f>
        <v>2014-7</v>
      </c>
      <c r="G4127" s="5">
        <f>YEAR(Table1[[#This Row],[Order Date]])*100 + MONTH(Table1[[#This Row],[Order Date]])</f>
        <v>201407</v>
      </c>
      <c r="H4127" s="1">
        <v>41852</v>
      </c>
      <c r="I4127" t="s">
        <v>26</v>
      </c>
      <c r="J4127" t="s">
        <v>1799</v>
      </c>
      <c r="K4127" t="s">
        <v>1800</v>
      </c>
      <c r="L4127" t="s">
        <v>29</v>
      </c>
      <c r="M4127" t="s">
        <v>30</v>
      </c>
      <c r="N4127" t="s">
        <v>1524</v>
      </c>
      <c r="O4127" t="s">
        <v>57</v>
      </c>
      <c r="P4127">
        <v>32216</v>
      </c>
      <c r="Q4127" t="s">
        <v>33</v>
      </c>
      <c r="R4127" t="s">
        <v>3015</v>
      </c>
      <c r="S4127" t="s">
        <v>35</v>
      </c>
      <c r="T4127" t="s">
        <v>68</v>
      </c>
      <c r="U4127" t="s">
        <v>3016</v>
      </c>
      <c r="V4127">
        <v>91.032000000000011</v>
      </c>
      <c r="W4127">
        <v>3</v>
      </c>
      <c r="X4127" s="9">
        <f>Table1[[#This Row],[Discount]]</f>
        <v>0.2</v>
      </c>
      <c r="Y4127">
        <v>0.2</v>
      </c>
      <c r="Z4127">
        <v>-2.2758000000000109</v>
      </c>
    </row>
    <row r="4128" spans="1:26" ht="16" x14ac:dyDescent="0.2">
      <c r="A4128">
        <v>4127</v>
      </c>
      <c r="B4128" t="s">
        <v>7234</v>
      </c>
      <c r="C4128" s="1">
        <v>41766</v>
      </c>
      <c r="D4128">
        <f>YEAR(Table1[[#This Row],[Order Date]])</f>
        <v>2014</v>
      </c>
      <c r="E4128">
        <f>MONTH(Table1[[#This Row],[Order Date]])</f>
        <v>5</v>
      </c>
      <c r="F4128" t="str">
        <f>Table1[[#This Row],[Order Year]]&amp;"-"&amp;Table1[[#This Row],[Order Month]]</f>
        <v>2014-5</v>
      </c>
      <c r="G4128" s="5">
        <f>YEAR(Table1[[#This Row],[Order Date]])*100 + MONTH(Table1[[#This Row],[Order Date]])</f>
        <v>201405</v>
      </c>
      <c r="H4128" s="1">
        <v>41769</v>
      </c>
      <c r="I4128" t="s">
        <v>191</v>
      </c>
      <c r="J4128" t="s">
        <v>452</v>
      </c>
      <c r="K4128" t="s">
        <v>453</v>
      </c>
      <c r="L4128" t="s">
        <v>29</v>
      </c>
      <c r="M4128" t="s">
        <v>30</v>
      </c>
      <c r="N4128" t="s">
        <v>1130</v>
      </c>
      <c r="O4128" t="s">
        <v>322</v>
      </c>
      <c r="P4128">
        <v>22204</v>
      </c>
      <c r="Q4128" t="s">
        <v>33</v>
      </c>
      <c r="R4128" t="s">
        <v>6949</v>
      </c>
      <c r="S4128" t="s">
        <v>49</v>
      </c>
      <c r="T4128" t="s">
        <v>71</v>
      </c>
      <c r="U4128" t="s">
        <v>6950</v>
      </c>
      <c r="V4128">
        <v>54.66</v>
      </c>
      <c r="W4128">
        <v>6</v>
      </c>
      <c r="X4128" s="9">
        <f>Table1[[#This Row],[Discount]]</f>
        <v>0</v>
      </c>
      <c r="Y4128">
        <v>0</v>
      </c>
      <c r="Z4128">
        <v>18.037799999999997</v>
      </c>
    </row>
    <row r="4129" spans="1:26" ht="16" x14ac:dyDescent="0.2">
      <c r="A4129">
        <v>4128</v>
      </c>
      <c r="B4129" t="s">
        <v>7235</v>
      </c>
      <c r="C4129" s="1">
        <v>40805</v>
      </c>
      <c r="D4129">
        <f>YEAR(Table1[[#This Row],[Order Date]])</f>
        <v>2011</v>
      </c>
      <c r="E4129">
        <f>MONTH(Table1[[#This Row],[Order Date]])</f>
        <v>9</v>
      </c>
      <c r="F4129" t="str">
        <f>Table1[[#This Row],[Order Year]]&amp;"-"&amp;Table1[[#This Row],[Order Month]]</f>
        <v>2011-9</v>
      </c>
      <c r="G4129" s="5">
        <f>YEAR(Table1[[#This Row],[Order Date]])*100 + MONTH(Table1[[#This Row],[Order Date]])</f>
        <v>201109</v>
      </c>
      <c r="H4129" s="1">
        <v>40810</v>
      </c>
      <c r="I4129" t="s">
        <v>53</v>
      </c>
      <c r="J4129" t="s">
        <v>2117</v>
      </c>
      <c r="K4129" t="s">
        <v>2118</v>
      </c>
      <c r="L4129" t="s">
        <v>29</v>
      </c>
      <c r="M4129" t="s">
        <v>30</v>
      </c>
      <c r="N4129" t="s">
        <v>470</v>
      </c>
      <c r="O4129" t="s">
        <v>91</v>
      </c>
      <c r="P4129">
        <v>28205</v>
      </c>
      <c r="Q4129" t="s">
        <v>33</v>
      </c>
      <c r="R4129" t="s">
        <v>3019</v>
      </c>
      <c r="S4129" t="s">
        <v>49</v>
      </c>
      <c r="T4129" t="s">
        <v>62</v>
      </c>
      <c r="U4129" t="s">
        <v>3020</v>
      </c>
      <c r="V4129">
        <v>67.343999999999994</v>
      </c>
      <c r="W4129">
        <v>6</v>
      </c>
      <c r="X4129" s="9">
        <f>Table1[[#This Row],[Discount]]</f>
        <v>0.2</v>
      </c>
      <c r="Y4129">
        <v>0.2</v>
      </c>
      <c r="Z4129">
        <v>7.5761999999999894</v>
      </c>
    </row>
    <row r="4130" spans="1:26" ht="16" x14ac:dyDescent="0.2">
      <c r="A4130">
        <v>4129</v>
      </c>
      <c r="B4130" t="s">
        <v>7235</v>
      </c>
      <c r="C4130" s="1">
        <v>40805</v>
      </c>
      <c r="D4130">
        <f>YEAR(Table1[[#This Row],[Order Date]])</f>
        <v>2011</v>
      </c>
      <c r="E4130">
        <f>MONTH(Table1[[#This Row],[Order Date]])</f>
        <v>9</v>
      </c>
      <c r="F4130" t="str">
        <f>Table1[[#This Row],[Order Year]]&amp;"-"&amp;Table1[[#This Row],[Order Month]]</f>
        <v>2011-9</v>
      </c>
      <c r="G4130" s="5">
        <f>YEAR(Table1[[#This Row],[Order Date]])*100 + MONTH(Table1[[#This Row],[Order Date]])</f>
        <v>201109</v>
      </c>
      <c r="H4130" s="1">
        <v>40810</v>
      </c>
      <c r="I4130" t="s">
        <v>53</v>
      </c>
      <c r="J4130" t="s">
        <v>2117</v>
      </c>
      <c r="K4130" t="s">
        <v>2118</v>
      </c>
      <c r="L4130" t="s">
        <v>29</v>
      </c>
      <c r="M4130" t="s">
        <v>30</v>
      </c>
      <c r="N4130" t="s">
        <v>470</v>
      </c>
      <c r="O4130" t="s">
        <v>91</v>
      </c>
      <c r="P4130">
        <v>28205</v>
      </c>
      <c r="Q4130" t="s">
        <v>33</v>
      </c>
      <c r="R4130" t="s">
        <v>7236</v>
      </c>
      <c r="S4130" t="s">
        <v>74</v>
      </c>
      <c r="T4130" t="s">
        <v>685</v>
      </c>
      <c r="U4130" t="s">
        <v>7237</v>
      </c>
      <c r="V4130">
        <v>2624.9850000000001</v>
      </c>
      <c r="W4130">
        <v>3</v>
      </c>
      <c r="X4130" s="9">
        <f>Table1[[#This Row],[Discount]]</f>
        <v>0.5</v>
      </c>
      <c r="Y4130">
        <v>0.5</v>
      </c>
      <c r="Z4130">
        <v>-944.99460000000045</v>
      </c>
    </row>
    <row r="4131" spans="1:26" ht="16" x14ac:dyDescent="0.2">
      <c r="A4131">
        <v>4130</v>
      </c>
      <c r="B4131" t="s">
        <v>7238</v>
      </c>
      <c r="C4131" s="1">
        <v>40997</v>
      </c>
      <c r="D4131">
        <f>YEAR(Table1[[#This Row],[Order Date]])</f>
        <v>2012</v>
      </c>
      <c r="E4131">
        <f>MONTH(Table1[[#This Row],[Order Date]])</f>
        <v>3</v>
      </c>
      <c r="F4131" t="str">
        <f>Table1[[#This Row],[Order Year]]&amp;"-"&amp;Table1[[#This Row],[Order Month]]</f>
        <v>2012-3</v>
      </c>
      <c r="G4131" s="5">
        <f>YEAR(Table1[[#This Row],[Order Date]])*100 + MONTH(Table1[[#This Row],[Order Date]])</f>
        <v>201203</v>
      </c>
      <c r="H4131" s="1">
        <v>41003</v>
      </c>
      <c r="I4131" t="s">
        <v>53</v>
      </c>
      <c r="J4131" t="s">
        <v>1353</v>
      </c>
      <c r="K4131" t="s">
        <v>1354</v>
      </c>
      <c r="L4131" t="s">
        <v>29</v>
      </c>
      <c r="M4131" t="s">
        <v>30</v>
      </c>
      <c r="N4131" t="s">
        <v>98</v>
      </c>
      <c r="O4131" t="s">
        <v>99</v>
      </c>
      <c r="P4131">
        <v>98103</v>
      </c>
      <c r="Q4131" t="s">
        <v>47</v>
      </c>
      <c r="R4131" t="s">
        <v>6731</v>
      </c>
      <c r="S4131" t="s">
        <v>49</v>
      </c>
      <c r="T4131" t="s">
        <v>81</v>
      </c>
      <c r="U4131" t="s">
        <v>6732</v>
      </c>
      <c r="V4131">
        <v>73.28</v>
      </c>
      <c r="W4131">
        <v>4</v>
      </c>
      <c r="X4131" s="9">
        <f>Table1[[#This Row],[Discount]]</f>
        <v>0</v>
      </c>
      <c r="Y4131">
        <v>0</v>
      </c>
      <c r="Z4131">
        <v>21.251199999999997</v>
      </c>
    </row>
    <row r="4132" spans="1:26" ht="16" x14ac:dyDescent="0.2">
      <c r="A4132">
        <v>4131</v>
      </c>
      <c r="B4132" t="s">
        <v>7239</v>
      </c>
      <c r="C4132" s="1">
        <v>40865</v>
      </c>
      <c r="D4132">
        <f>YEAR(Table1[[#This Row],[Order Date]])</f>
        <v>2011</v>
      </c>
      <c r="E4132">
        <f>MONTH(Table1[[#This Row],[Order Date]])</f>
        <v>11</v>
      </c>
      <c r="F4132" t="str">
        <f>Table1[[#This Row],[Order Year]]&amp;"-"&amp;Table1[[#This Row],[Order Month]]</f>
        <v>2011-11</v>
      </c>
      <c r="G4132" s="5">
        <f>YEAR(Table1[[#This Row],[Order Date]])*100 + MONTH(Table1[[#This Row],[Order Date]])</f>
        <v>201111</v>
      </c>
      <c r="H4132" s="1">
        <v>40872</v>
      </c>
      <c r="I4132" t="s">
        <v>53</v>
      </c>
      <c r="J4132" t="s">
        <v>3754</v>
      </c>
      <c r="K4132" t="s">
        <v>3755</v>
      </c>
      <c r="L4132" t="s">
        <v>44</v>
      </c>
      <c r="M4132" t="s">
        <v>30</v>
      </c>
      <c r="N4132" t="s">
        <v>306</v>
      </c>
      <c r="O4132" t="s">
        <v>214</v>
      </c>
      <c r="P4132">
        <v>60623</v>
      </c>
      <c r="Q4132" t="s">
        <v>108</v>
      </c>
      <c r="R4132" t="s">
        <v>1930</v>
      </c>
      <c r="S4132" t="s">
        <v>49</v>
      </c>
      <c r="T4132" t="s">
        <v>78</v>
      </c>
      <c r="U4132" t="s">
        <v>1931</v>
      </c>
      <c r="V4132">
        <v>14.479999999999997</v>
      </c>
      <c r="W4132">
        <v>5</v>
      </c>
      <c r="X4132" s="9">
        <f>Table1[[#This Row],[Discount]]</f>
        <v>0.8</v>
      </c>
      <c r="Y4132">
        <v>0.8</v>
      </c>
      <c r="Z4132">
        <v>-23.89200000000001</v>
      </c>
    </row>
    <row r="4133" spans="1:26" ht="16" x14ac:dyDescent="0.2">
      <c r="A4133">
        <v>4132</v>
      </c>
      <c r="B4133" t="s">
        <v>7240</v>
      </c>
      <c r="C4133" s="1">
        <v>41092</v>
      </c>
      <c r="D4133">
        <f>YEAR(Table1[[#This Row],[Order Date]])</f>
        <v>2012</v>
      </c>
      <c r="E4133">
        <f>MONTH(Table1[[#This Row],[Order Date]])</f>
        <v>7</v>
      </c>
      <c r="F4133" t="str">
        <f>Table1[[#This Row],[Order Year]]&amp;"-"&amp;Table1[[#This Row],[Order Month]]</f>
        <v>2012-7</v>
      </c>
      <c r="G4133" s="5">
        <f>YEAR(Table1[[#This Row],[Order Date]])*100 + MONTH(Table1[[#This Row],[Order Date]])</f>
        <v>201207</v>
      </c>
      <c r="H4133" s="1">
        <v>41099</v>
      </c>
      <c r="I4133" t="s">
        <v>53</v>
      </c>
      <c r="J4133" t="s">
        <v>410</v>
      </c>
      <c r="K4133" t="s">
        <v>411</v>
      </c>
      <c r="L4133" t="s">
        <v>29</v>
      </c>
      <c r="M4133" t="s">
        <v>30</v>
      </c>
      <c r="N4133" t="s">
        <v>7241</v>
      </c>
      <c r="O4133" t="s">
        <v>57</v>
      </c>
      <c r="P4133">
        <v>33021</v>
      </c>
      <c r="Q4133" t="s">
        <v>33</v>
      </c>
      <c r="R4133" t="s">
        <v>3188</v>
      </c>
      <c r="S4133" t="s">
        <v>49</v>
      </c>
      <c r="T4133" t="s">
        <v>93</v>
      </c>
      <c r="U4133" t="s">
        <v>189</v>
      </c>
      <c r="V4133">
        <v>11.952000000000002</v>
      </c>
      <c r="W4133">
        <v>3</v>
      </c>
      <c r="X4133" s="9">
        <f>Table1[[#This Row],[Discount]]</f>
        <v>0.2</v>
      </c>
      <c r="Y4133">
        <v>0.2</v>
      </c>
      <c r="Z4133">
        <v>4.0338000000000003</v>
      </c>
    </row>
    <row r="4134" spans="1:26" ht="16" x14ac:dyDescent="0.2">
      <c r="A4134">
        <v>4133</v>
      </c>
      <c r="B4134" t="s">
        <v>7240</v>
      </c>
      <c r="C4134" s="1">
        <v>41092</v>
      </c>
      <c r="D4134">
        <f>YEAR(Table1[[#This Row],[Order Date]])</f>
        <v>2012</v>
      </c>
      <c r="E4134">
        <f>MONTH(Table1[[#This Row],[Order Date]])</f>
        <v>7</v>
      </c>
      <c r="F4134" t="str">
        <f>Table1[[#This Row],[Order Year]]&amp;"-"&amp;Table1[[#This Row],[Order Month]]</f>
        <v>2012-7</v>
      </c>
      <c r="G4134" s="5">
        <f>YEAR(Table1[[#This Row],[Order Date]])*100 + MONTH(Table1[[#This Row],[Order Date]])</f>
        <v>201207</v>
      </c>
      <c r="H4134" s="1">
        <v>41099</v>
      </c>
      <c r="I4134" t="s">
        <v>53</v>
      </c>
      <c r="J4134" t="s">
        <v>410</v>
      </c>
      <c r="K4134" t="s">
        <v>411</v>
      </c>
      <c r="L4134" t="s">
        <v>29</v>
      </c>
      <c r="M4134" t="s">
        <v>30</v>
      </c>
      <c r="N4134" t="s">
        <v>7241</v>
      </c>
      <c r="O4134" t="s">
        <v>57</v>
      </c>
      <c r="P4134">
        <v>33021</v>
      </c>
      <c r="Q4134" t="s">
        <v>33</v>
      </c>
      <c r="R4134" t="s">
        <v>921</v>
      </c>
      <c r="S4134" t="s">
        <v>49</v>
      </c>
      <c r="T4134" t="s">
        <v>93</v>
      </c>
      <c r="U4134" t="s">
        <v>922</v>
      </c>
      <c r="V4134">
        <v>15.552000000000003</v>
      </c>
      <c r="W4134">
        <v>3</v>
      </c>
      <c r="X4134" s="9">
        <f>Table1[[#This Row],[Discount]]</f>
        <v>0.2</v>
      </c>
      <c r="Y4134">
        <v>0.2</v>
      </c>
      <c r="Z4134">
        <v>5.6375999999999999</v>
      </c>
    </row>
    <row r="4135" spans="1:26" ht="16" x14ac:dyDescent="0.2">
      <c r="A4135">
        <v>4134</v>
      </c>
      <c r="B4135" t="s">
        <v>7242</v>
      </c>
      <c r="C4135" s="1">
        <v>40794</v>
      </c>
      <c r="D4135">
        <f>YEAR(Table1[[#This Row],[Order Date]])</f>
        <v>2011</v>
      </c>
      <c r="E4135">
        <f>MONTH(Table1[[#This Row],[Order Date]])</f>
        <v>9</v>
      </c>
      <c r="F4135" t="str">
        <f>Table1[[#This Row],[Order Year]]&amp;"-"&amp;Table1[[#This Row],[Order Month]]</f>
        <v>2011-9</v>
      </c>
      <c r="G4135" s="5">
        <f>YEAR(Table1[[#This Row],[Order Date]])*100 + MONTH(Table1[[#This Row],[Order Date]])</f>
        <v>201109</v>
      </c>
      <c r="H4135" s="1">
        <v>40799</v>
      </c>
      <c r="I4135" t="s">
        <v>53</v>
      </c>
      <c r="J4135" t="s">
        <v>658</v>
      </c>
      <c r="K4135" t="s">
        <v>659</v>
      </c>
      <c r="L4135" t="s">
        <v>29</v>
      </c>
      <c r="M4135" t="s">
        <v>30</v>
      </c>
      <c r="N4135" t="s">
        <v>4877</v>
      </c>
      <c r="O4135" t="s">
        <v>322</v>
      </c>
      <c r="P4135">
        <v>23320</v>
      </c>
      <c r="Q4135" t="s">
        <v>33</v>
      </c>
      <c r="R4135" t="s">
        <v>2575</v>
      </c>
      <c r="S4135" t="s">
        <v>49</v>
      </c>
      <c r="T4135" t="s">
        <v>272</v>
      </c>
      <c r="U4135" t="s">
        <v>2576</v>
      </c>
      <c r="V4135">
        <v>45</v>
      </c>
      <c r="W4135">
        <v>9</v>
      </c>
      <c r="X4135" s="9">
        <f>Table1[[#This Row],[Discount]]</f>
        <v>0</v>
      </c>
      <c r="Y4135">
        <v>0</v>
      </c>
      <c r="Z4135">
        <v>21.599999999999998</v>
      </c>
    </row>
    <row r="4136" spans="1:26" ht="16" x14ac:dyDescent="0.2">
      <c r="A4136">
        <v>4135</v>
      </c>
      <c r="B4136" t="s">
        <v>7242</v>
      </c>
      <c r="C4136" s="1">
        <v>40794</v>
      </c>
      <c r="D4136">
        <f>YEAR(Table1[[#This Row],[Order Date]])</f>
        <v>2011</v>
      </c>
      <c r="E4136">
        <f>MONTH(Table1[[#This Row],[Order Date]])</f>
        <v>9</v>
      </c>
      <c r="F4136" t="str">
        <f>Table1[[#This Row],[Order Year]]&amp;"-"&amp;Table1[[#This Row],[Order Month]]</f>
        <v>2011-9</v>
      </c>
      <c r="G4136" s="5">
        <f>YEAR(Table1[[#This Row],[Order Date]])*100 + MONTH(Table1[[#This Row],[Order Date]])</f>
        <v>201109</v>
      </c>
      <c r="H4136" s="1">
        <v>40799</v>
      </c>
      <c r="I4136" t="s">
        <v>53</v>
      </c>
      <c r="J4136" t="s">
        <v>658</v>
      </c>
      <c r="K4136" t="s">
        <v>659</v>
      </c>
      <c r="L4136" t="s">
        <v>29</v>
      </c>
      <c r="M4136" t="s">
        <v>30</v>
      </c>
      <c r="N4136" t="s">
        <v>4877</v>
      </c>
      <c r="O4136" t="s">
        <v>322</v>
      </c>
      <c r="P4136">
        <v>23320</v>
      </c>
      <c r="Q4136" t="s">
        <v>33</v>
      </c>
      <c r="R4136" t="s">
        <v>1503</v>
      </c>
      <c r="S4136" t="s">
        <v>74</v>
      </c>
      <c r="T4136" t="s">
        <v>685</v>
      </c>
      <c r="U4136" t="s">
        <v>1504</v>
      </c>
      <c r="V4136">
        <v>209.96999999999997</v>
      </c>
      <c r="W4136">
        <v>3</v>
      </c>
      <c r="X4136" s="9">
        <f>Table1[[#This Row],[Discount]]</f>
        <v>0</v>
      </c>
      <c r="Y4136">
        <v>0</v>
      </c>
      <c r="Z4136">
        <v>90.287100000000009</v>
      </c>
    </row>
    <row r="4137" spans="1:26" ht="16" x14ac:dyDescent="0.2">
      <c r="A4137">
        <v>4136</v>
      </c>
      <c r="B4137" t="s">
        <v>7243</v>
      </c>
      <c r="C4137" s="1">
        <v>41915</v>
      </c>
      <c r="D4137">
        <f>YEAR(Table1[[#This Row],[Order Date]])</f>
        <v>2014</v>
      </c>
      <c r="E4137">
        <f>MONTH(Table1[[#This Row],[Order Date]])</f>
        <v>10</v>
      </c>
      <c r="F4137" t="str">
        <f>Table1[[#This Row],[Order Year]]&amp;"-"&amp;Table1[[#This Row],[Order Month]]</f>
        <v>2014-10</v>
      </c>
      <c r="G4137" s="5">
        <f>YEAR(Table1[[#This Row],[Order Date]])*100 + MONTH(Table1[[#This Row],[Order Date]])</f>
        <v>201410</v>
      </c>
      <c r="H4137" s="1">
        <v>41921</v>
      </c>
      <c r="I4137" t="s">
        <v>53</v>
      </c>
      <c r="J4137" t="s">
        <v>3230</v>
      </c>
      <c r="K4137" t="s">
        <v>3231</v>
      </c>
      <c r="L4137" t="s">
        <v>105</v>
      </c>
      <c r="M4137" t="s">
        <v>30</v>
      </c>
      <c r="N4137" t="s">
        <v>45</v>
      </c>
      <c r="O4137" t="s">
        <v>46</v>
      </c>
      <c r="P4137">
        <v>90036</v>
      </c>
      <c r="Q4137" t="s">
        <v>47</v>
      </c>
      <c r="R4137" t="s">
        <v>3545</v>
      </c>
      <c r="S4137" t="s">
        <v>49</v>
      </c>
      <c r="T4137" t="s">
        <v>78</v>
      </c>
      <c r="U4137" t="s">
        <v>3546</v>
      </c>
      <c r="V4137">
        <v>112.12000000000002</v>
      </c>
      <c r="W4137">
        <v>5</v>
      </c>
      <c r="X4137" s="9">
        <f>Table1[[#This Row],[Discount]]</f>
        <v>0.2</v>
      </c>
      <c r="Y4137">
        <v>0.2</v>
      </c>
      <c r="Z4137">
        <v>42.045000000000002</v>
      </c>
    </row>
    <row r="4138" spans="1:26" ht="16" x14ac:dyDescent="0.2">
      <c r="A4138">
        <v>4137</v>
      </c>
      <c r="B4138" t="s">
        <v>7243</v>
      </c>
      <c r="C4138" s="1">
        <v>41915</v>
      </c>
      <c r="D4138">
        <f>YEAR(Table1[[#This Row],[Order Date]])</f>
        <v>2014</v>
      </c>
      <c r="E4138">
        <f>MONTH(Table1[[#This Row],[Order Date]])</f>
        <v>10</v>
      </c>
      <c r="F4138" t="str">
        <f>Table1[[#This Row],[Order Year]]&amp;"-"&amp;Table1[[#This Row],[Order Month]]</f>
        <v>2014-10</v>
      </c>
      <c r="G4138" s="5">
        <f>YEAR(Table1[[#This Row],[Order Date]])*100 + MONTH(Table1[[#This Row],[Order Date]])</f>
        <v>201410</v>
      </c>
      <c r="H4138" s="1">
        <v>41921</v>
      </c>
      <c r="I4138" t="s">
        <v>53</v>
      </c>
      <c r="J4138" t="s">
        <v>3230</v>
      </c>
      <c r="K4138" t="s">
        <v>3231</v>
      </c>
      <c r="L4138" t="s">
        <v>105</v>
      </c>
      <c r="M4138" t="s">
        <v>30</v>
      </c>
      <c r="N4138" t="s">
        <v>45</v>
      </c>
      <c r="O4138" t="s">
        <v>46</v>
      </c>
      <c r="P4138">
        <v>90036</v>
      </c>
      <c r="Q4138" t="s">
        <v>47</v>
      </c>
      <c r="R4138" t="s">
        <v>3513</v>
      </c>
      <c r="S4138" t="s">
        <v>49</v>
      </c>
      <c r="T4138" t="s">
        <v>62</v>
      </c>
      <c r="U4138" t="s">
        <v>3514</v>
      </c>
      <c r="V4138">
        <v>1575.14</v>
      </c>
      <c r="W4138">
        <v>7</v>
      </c>
      <c r="X4138" s="9">
        <f>Table1[[#This Row],[Discount]]</f>
        <v>0</v>
      </c>
      <c r="Y4138">
        <v>0</v>
      </c>
      <c r="Z4138">
        <v>204.76820000000001</v>
      </c>
    </row>
    <row r="4139" spans="1:26" ht="16" x14ac:dyDescent="0.2">
      <c r="A4139">
        <v>4138</v>
      </c>
      <c r="B4139" t="s">
        <v>7244</v>
      </c>
      <c r="C4139" s="1">
        <v>41963</v>
      </c>
      <c r="D4139">
        <f>YEAR(Table1[[#This Row],[Order Date]])</f>
        <v>2014</v>
      </c>
      <c r="E4139">
        <f>MONTH(Table1[[#This Row],[Order Date]])</f>
        <v>11</v>
      </c>
      <c r="F4139" t="str">
        <f>Table1[[#This Row],[Order Year]]&amp;"-"&amp;Table1[[#This Row],[Order Month]]</f>
        <v>2014-11</v>
      </c>
      <c r="G4139" s="5">
        <f>YEAR(Table1[[#This Row],[Order Date]])*100 + MONTH(Table1[[#This Row],[Order Date]])</f>
        <v>201411</v>
      </c>
      <c r="H4139" s="1">
        <v>41967</v>
      </c>
      <c r="I4139" t="s">
        <v>53</v>
      </c>
      <c r="J4139" t="s">
        <v>7219</v>
      </c>
      <c r="K4139" t="s">
        <v>7220</v>
      </c>
      <c r="L4139" t="s">
        <v>29</v>
      </c>
      <c r="M4139" t="s">
        <v>30</v>
      </c>
      <c r="N4139" t="s">
        <v>2814</v>
      </c>
      <c r="O4139" t="s">
        <v>322</v>
      </c>
      <c r="P4139">
        <v>22304</v>
      </c>
      <c r="Q4139" t="s">
        <v>33</v>
      </c>
      <c r="R4139" t="s">
        <v>1177</v>
      </c>
      <c r="S4139" t="s">
        <v>49</v>
      </c>
      <c r="T4139" t="s">
        <v>272</v>
      </c>
      <c r="U4139" t="s">
        <v>1178</v>
      </c>
      <c r="V4139">
        <v>25.060000000000002</v>
      </c>
      <c r="W4139">
        <v>7</v>
      </c>
      <c r="X4139" s="9">
        <f>Table1[[#This Row],[Discount]]</f>
        <v>0</v>
      </c>
      <c r="Y4139">
        <v>0</v>
      </c>
      <c r="Z4139">
        <v>12.530000000000001</v>
      </c>
    </row>
    <row r="4140" spans="1:26" ht="16" x14ac:dyDescent="0.2">
      <c r="A4140">
        <v>4139</v>
      </c>
      <c r="B4140" t="s">
        <v>7245</v>
      </c>
      <c r="C4140" s="1">
        <v>41639</v>
      </c>
      <c r="D4140">
        <f>YEAR(Table1[[#This Row],[Order Date]])</f>
        <v>2013</v>
      </c>
      <c r="E4140">
        <f>MONTH(Table1[[#This Row],[Order Date]])</f>
        <v>12</v>
      </c>
      <c r="F4140" t="str">
        <f>Table1[[#This Row],[Order Year]]&amp;"-"&amp;Table1[[#This Row],[Order Month]]</f>
        <v>2013-12</v>
      </c>
      <c r="G4140" s="5">
        <f>YEAR(Table1[[#This Row],[Order Date]])*100 + MONTH(Table1[[#This Row],[Order Date]])</f>
        <v>201312</v>
      </c>
      <c r="H4140" s="1">
        <v>41641</v>
      </c>
      <c r="I4140" t="s">
        <v>191</v>
      </c>
      <c r="J4140" t="s">
        <v>3942</v>
      </c>
      <c r="K4140" t="s">
        <v>3943</v>
      </c>
      <c r="L4140" t="s">
        <v>44</v>
      </c>
      <c r="M4140" t="s">
        <v>30</v>
      </c>
      <c r="N4140" t="s">
        <v>7246</v>
      </c>
      <c r="O4140" t="s">
        <v>107</v>
      </c>
      <c r="P4140">
        <v>77536</v>
      </c>
      <c r="Q4140" t="s">
        <v>108</v>
      </c>
      <c r="R4140" t="s">
        <v>328</v>
      </c>
      <c r="S4140" t="s">
        <v>49</v>
      </c>
      <c r="T4140" t="s">
        <v>78</v>
      </c>
      <c r="U4140" t="s">
        <v>329</v>
      </c>
      <c r="V4140">
        <v>6.9239999999999977</v>
      </c>
      <c r="W4140">
        <v>6</v>
      </c>
      <c r="X4140" s="9">
        <f>Table1[[#This Row],[Discount]]</f>
        <v>0.8</v>
      </c>
      <c r="Y4140">
        <v>0.8</v>
      </c>
      <c r="Z4140">
        <v>-10.385999999999999</v>
      </c>
    </row>
    <row r="4141" spans="1:26" ht="16" x14ac:dyDescent="0.2">
      <c r="A4141">
        <v>4140</v>
      </c>
      <c r="B4141" t="s">
        <v>7247</v>
      </c>
      <c r="C4141" s="1">
        <v>41975</v>
      </c>
      <c r="D4141">
        <f>YEAR(Table1[[#This Row],[Order Date]])</f>
        <v>2014</v>
      </c>
      <c r="E4141">
        <f>MONTH(Table1[[#This Row],[Order Date]])</f>
        <v>12</v>
      </c>
      <c r="F4141" t="str">
        <f>Table1[[#This Row],[Order Year]]&amp;"-"&amp;Table1[[#This Row],[Order Month]]</f>
        <v>2014-12</v>
      </c>
      <c r="G4141" s="5">
        <f>YEAR(Table1[[#This Row],[Order Date]])*100 + MONTH(Table1[[#This Row],[Order Date]])</f>
        <v>201412</v>
      </c>
      <c r="H4141" s="1">
        <v>41978</v>
      </c>
      <c r="I4141" t="s">
        <v>191</v>
      </c>
      <c r="J4141" t="s">
        <v>2233</v>
      </c>
      <c r="K4141" t="s">
        <v>2234</v>
      </c>
      <c r="L4141" t="s">
        <v>29</v>
      </c>
      <c r="M4141" t="s">
        <v>30</v>
      </c>
      <c r="N4141" t="s">
        <v>149</v>
      </c>
      <c r="O4141" t="s">
        <v>150</v>
      </c>
      <c r="P4141">
        <v>19120</v>
      </c>
      <c r="Q4141" t="s">
        <v>151</v>
      </c>
      <c r="R4141" t="s">
        <v>956</v>
      </c>
      <c r="S4141" t="s">
        <v>49</v>
      </c>
      <c r="T4141" t="s">
        <v>62</v>
      </c>
      <c r="U4141" t="s">
        <v>1744</v>
      </c>
      <c r="V4141">
        <v>37.392000000000003</v>
      </c>
      <c r="W4141">
        <v>3</v>
      </c>
      <c r="X4141" s="9">
        <f>Table1[[#This Row],[Discount]]</f>
        <v>0.2</v>
      </c>
      <c r="Y4141">
        <v>0.2</v>
      </c>
      <c r="Z4141">
        <v>2.336999999999998</v>
      </c>
    </row>
    <row r="4142" spans="1:26" ht="16" x14ac:dyDescent="0.2">
      <c r="A4142">
        <v>4141</v>
      </c>
      <c r="B4142" t="s">
        <v>7247</v>
      </c>
      <c r="C4142" s="1">
        <v>41975</v>
      </c>
      <c r="D4142">
        <f>YEAR(Table1[[#This Row],[Order Date]])</f>
        <v>2014</v>
      </c>
      <c r="E4142">
        <f>MONTH(Table1[[#This Row],[Order Date]])</f>
        <v>12</v>
      </c>
      <c r="F4142" t="str">
        <f>Table1[[#This Row],[Order Year]]&amp;"-"&amp;Table1[[#This Row],[Order Month]]</f>
        <v>2014-12</v>
      </c>
      <c r="G4142" s="5">
        <f>YEAR(Table1[[#This Row],[Order Date]])*100 + MONTH(Table1[[#This Row],[Order Date]])</f>
        <v>201412</v>
      </c>
      <c r="H4142" s="1">
        <v>41978</v>
      </c>
      <c r="I4142" t="s">
        <v>191</v>
      </c>
      <c r="J4142" t="s">
        <v>2233</v>
      </c>
      <c r="K4142" t="s">
        <v>2234</v>
      </c>
      <c r="L4142" t="s">
        <v>29</v>
      </c>
      <c r="M4142" t="s">
        <v>30</v>
      </c>
      <c r="N4142" t="s">
        <v>149</v>
      </c>
      <c r="O4142" t="s">
        <v>150</v>
      </c>
      <c r="P4142">
        <v>19120</v>
      </c>
      <c r="Q4142" t="s">
        <v>151</v>
      </c>
      <c r="R4142" t="s">
        <v>7127</v>
      </c>
      <c r="S4142" t="s">
        <v>35</v>
      </c>
      <c r="T4142" t="s">
        <v>68</v>
      </c>
      <c r="U4142" t="s">
        <v>7128</v>
      </c>
      <c r="V4142">
        <v>79.12</v>
      </c>
      <c r="W4142">
        <v>5</v>
      </c>
      <c r="X4142" s="9">
        <f>Table1[[#This Row],[Discount]]</f>
        <v>0.2</v>
      </c>
      <c r="Y4142">
        <v>0.2</v>
      </c>
      <c r="Z4142">
        <v>13.845999999999997</v>
      </c>
    </row>
    <row r="4143" spans="1:26" ht="16" x14ac:dyDescent="0.2">
      <c r="A4143">
        <v>4142</v>
      </c>
      <c r="B4143" t="s">
        <v>7248</v>
      </c>
      <c r="C4143" s="1">
        <v>41439</v>
      </c>
      <c r="D4143">
        <f>YEAR(Table1[[#This Row],[Order Date]])</f>
        <v>2013</v>
      </c>
      <c r="E4143">
        <f>MONTH(Table1[[#This Row],[Order Date]])</f>
        <v>6</v>
      </c>
      <c r="F4143" t="str">
        <f>Table1[[#This Row],[Order Year]]&amp;"-"&amp;Table1[[#This Row],[Order Month]]</f>
        <v>2013-6</v>
      </c>
      <c r="G4143" s="5">
        <f>YEAR(Table1[[#This Row],[Order Date]])*100 + MONTH(Table1[[#This Row],[Order Date]])</f>
        <v>201306</v>
      </c>
      <c r="H4143" s="1">
        <v>41443</v>
      </c>
      <c r="I4143" t="s">
        <v>53</v>
      </c>
      <c r="J4143" t="s">
        <v>1697</v>
      </c>
      <c r="K4143" t="s">
        <v>1698</v>
      </c>
      <c r="L4143" t="s">
        <v>29</v>
      </c>
      <c r="M4143" t="s">
        <v>30</v>
      </c>
      <c r="N4143" t="s">
        <v>7249</v>
      </c>
      <c r="O4143" t="s">
        <v>4533</v>
      </c>
      <c r="P4143">
        <v>67212</v>
      </c>
      <c r="Q4143" t="s">
        <v>108</v>
      </c>
      <c r="R4143" t="s">
        <v>711</v>
      </c>
      <c r="S4143" t="s">
        <v>49</v>
      </c>
      <c r="T4143" t="s">
        <v>50</v>
      </c>
      <c r="U4143" t="s">
        <v>712</v>
      </c>
      <c r="V4143">
        <v>18.899999999999999</v>
      </c>
      <c r="W4143">
        <v>3</v>
      </c>
      <c r="X4143" s="9">
        <f>Table1[[#This Row],[Discount]]</f>
        <v>0</v>
      </c>
      <c r="Y4143">
        <v>0</v>
      </c>
      <c r="Z4143">
        <v>8.6939999999999991</v>
      </c>
    </row>
    <row r="4144" spans="1:26" ht="16" x14ac:dyDescent="0.2">
      <c r="A4144">
        <v>4143</v>
      </c>
      <c r="B4144" t="s">
        <v>7250</v>
      </c>
      <c r="C4144" s="1">
        <v>40682</v>
      </c>
      <c r="D4144">
        <f>YEAR(Table1[[#This Row],[Order Date]])</f>
        <v>2011</v>
      </c>
      <c r="E4144">
        <f>MONTH(Table1[[#This Row],[Order Date]])</f>
        <v>5</v>
      </c>
      <c r="F4144" t="str">
        <f>Table1[[#This Row],[Order Year]]&amp;"-"&amp;Table1[[#This Row],[Order Month]]</f>
        <v>2011-5</v>
      </c>
      <c r="G4144" s="5">
        <f>YEAR(Table1[[#This Row],[Order Date]])*100 + MONTH(Table1[[#This Row],[Order Date]])</f>
        <v>201105</v>
      </c>
      <c r="H4144" s="1">
        <v>40686</v>
      </c>
      <c r="I4144" t="s">
        <v>53</v>
      </c>
      <c r="J4144" t="s">
        <v>5108</v>
      </c>
      <c r="K4144" t="s">
        <v>5109</v>
      </c>
      <c r="L4144" t="s">
        <v>29</v>
      </c>
      <c r="M4144" t="s">
        <v>30</v>
      </c>
      <c r="N4144" t="s">
        <v>5314</v>
      </c>
      <c r="O4144" t="s">
        <v>241</v>
      </c>
      <c r="P4144">
        <v>48640</v>
      </c>
      <c r="Q4144" t="s">
        <v>108</v>
      </c>
      <c r="R4144" t="s">
        <v>4835</v>
      </c>
      <c r="S4144" t="s">
        <v>49</v>
      </c>
      <c r="T4144" t="s">
        <v>78</v>
      </c>
      <c r="U4144" t="s">
        <v>4836</v>
      </c>
      <c r="V4144">
        <v>57.42</v>
      </c>
      <c r="W4144">
        <v>9</v>
      </c>
      <c r="X4144" s="9">
        <f>Table1[[#This Row],[Discount]]</f>
        <v>0</v>
      </c>
      <c r="Y4144">
        <v>0</v>
      </c>
      <c r="Z4144">
        <v>26.413199999999996</v>
      </c>
    </row>
    <row r="4145" spans="1:26" ht="16" x14ac:dyDescent="0.2">
      <c r="A4145">
        <v>4144</v>
      </c>
      <c r="B4145" t="s">
        <v>7251</v>
      </c>
      <c r="C4145" s="1">
        <v>41670</v>
      </c>
      <c r="D4145">
        <f>YEAR(Table1[[#This Row],[Order Date]])</f>
        <v>2014</v>
      </c>
      <c r="E4145">
        <f>MONTH(Table1[[#This Row],[Order Date]])</f>
        <v>1</v>
      </c>
      <c r="F4145" t="str">
        <f>Table1[[#This Row],[Order Year]]&amp;"-"&amp;Table1[[#This Row],[Order Month]]</f>
        <v>2014-1</v>
      </c>
      <c r="G4145" s="5">
        <f>YEAR(Table1[[#This Row],[Order Date]])*100 + MONTH(Table1[[#This Row],[Order Date]])</f>
        <v>201401</v>
      </c>
      <c r="H4145" s="1">
        <v>41677</v>
      </c>
      <c r="I4145" t="s">
        <v>53</v>
      </c>
      <c r="J4145" t="s">
        <v>2164</v>
      </c>
      <c r="K4145" t="s">
        <v>2165</v>
      </c>
      <c r="L4145" t="s">
        <v>105</v>
      </c>
      <c r="M4145" t="s">
        <v>30</v>
      </c>
      <c r="N4145" t="s">
        <v>130</v>
      </c>
      <c r="O4145" t="s">
        <v>46</v>
      </c>
      <c r="P4145">
        <v>94110</v>
      </c>
      <c r="Q4145" t="s">
        <v>47</v>
      </c>
      <c r="R4145" t="s">
        <v>3323</v>
      </c>
      <c r="S4145" t="s">
        <v>49</v>
      </c>
      <c r="T4145" t="s">
        <v>71</v>
      </c>
      <c r="U4145" t="s">
        <v>3324</v>
      </c>
      <c r="V4145">
        <v>12.74</v>
      </c>
      <c r="W4145">
        <v>7</v>
      </c>
      <c r="X4145" s="9">
        <f>Table1[[#This Row],[Discount]]</f>
        <v>0</v>
      </c>
      <c r="Y4145">
        <v>0</v>
      </c>
      <c r="Z4145">
        <v>5.7329999999999997</v>
      </c>
    </row>
    <row r="4146" spans="1:26" ht="16" x14ac:dyDescent="0.2">
      <c r="A4146">
        <v>4145</v>
      </c>
      <c r="B4146" t="s">
        <v>7251</v>
      </c>
      <c r="C4146" s="1">
        <v>41670</v>
      </c>
      <c r="D4146">
        <f>YEAR(Table1[[#This Row],[Order Date]])</f>
        <v>2014</v>
      </c>
      <c r="E4146">
        <f>MONTH(Table1[[#This Row],[Order Date]])</f>
        <v>1</v>
      </c>
      <c r="F4146" t="str">
        <f>Table1[[#This Row],[Order Year]]&amp;"-"&amp;Table1[[#This Row],[Order Month]]</f>
        <v>2014-1</v>
      </c>
      <c r="G4146" s="5">
        <f>YEAR(Table1[[#This Row],[Order Date]])*100 + MONTH(Table1[[#This Row],[Order Date]])</f>
        <v>201401</v>
      </c>
      <c r="H4146" s="1">
        <v>41677</v>
      </c>
      <c r="I4146" t="s">
        <v>53</v>
      </c>
      <c r="J4146" t="s">
        <v>2164</v>
      </c>
      <c r="K4146" t="s">
        <v>2165</v>
      </c>
      <c r="L4146" t="s">
        <v>105</v>
      </c>
      <c r="M4146" t="s">
        <v>30</v>
      </c>
      <c r="N4146" t="s">
        <v>130</v>
      </c>
      <c r="O4146" t="s">
        <v>46</v>
      </c>
      <c r="P4146">
        <v>94110</v>
      </c>
      <c r="Q4146" t="s">
        <v>47</v>
      </c>
      <c r="R4146" t="s">
        <v>7252</v>
      </c>
      <c r="S4146" t="s">
        <v>49</v>
      </c>
      <c r="T4146" t="s">
        <v>71</v>
      </c>
      <c r="U4146" t="s">
        <v>7253</v>
      </c>
      <c r="V4146">
        <v>8.82</v>
      </c>
      <c r="W4146">
        <v>3</v>
      </c>
      <c r="X4146" s="9">
        <f>Table1[[#This Row],[Discount]]</f>
        <v>0</v>
      </c>
      <c r="Y4146">
        <v>0</v>
      </c>
      <c r="Z4146">
        <v>2.3814000000000002</v>
      </c>
    </row>
    <row r="4147" spans="1:26" ht="16" x14ac:dyDescent="0.2">
      <c r="A4147">
        <v>4146</v>
      </c>
      <c r="B4147" t="s">
        <v>7251</v>
      </c>
      <c r="C4147" s="1">
        <v>41670</v>
      </c>
      <c r="D4147">
        <f>YEAR(Table1[[#This Row],[Order Date]])</f>
        <v>2014</v>
      </c>
      <c r="E4147">
        <f>MONTH(Table1[[#This Row],[Order Date]])</f>
        <v>1</v>
      </c>
      <c r="F4147" t="str">
        <f>Table1[[#This Row],[Order Year]]&amp;"-"&amp;Table1[[#This Row],[Order Month]]</f>
        <v>2014-1</v>
      </c>
      <c r="G4147" s="5">
        <f>YEAR(Table1[[#This Row],[Order Date]])*100 + MONTH(Table1[[#This Row],[Order Date]])</f>
        <v>201401</v>
      </c>
      <c r="H4147" s="1">
        <v>41677</v>
      </c>
      <c r="I4147" t="s">
        <v>53</v>
      </c>
      <c r="J4147" t="s">
        <v>2164</v>
      </c>
      <c r="K4147" t="s">
        <v>2165</v>
      </c>
      <c r="L4147" t="s">
        <v>105</v>
      </c>
      <c r="M4147" t="s">
        <v>30</v>
      </c>
      <c r="N4147" t="s">
        <v>130</v>
      </c>
      <c r="O4147" t="s">
        <v>46</v>
      </c>
      <c r="P4147">
        <v>94110</v>
      </c>
      <c r="Q4147" t="s">
        <v>47</v>
      </c>
      <c r="R4147" t="s">
        <v>387</v>
      </c>
      <c r="S4147" t="s">
        <v>35</v>
      </c>
      <c r="T4147" t="s">
        <v>39</v>
      </c>
      <c r="U4147" t="s">
        <v>388</v>
      </c>
      <c r="V4147">
        <v>120.78399999999999</v>
      </c>
      <c r="W4147">
        <v>1</v>
      </c>
      <c r="X4147" s="9">
        <f>Table1[[#This Row],[Discount]]</f>
        <v>0.2</v>
      </c>
      <c r="Y4147">
        <v>0.2</v>
      </c>
      <c r="Z4147">
        <v>-13.588200000000001</v>
      </c>
    </row>
    <row r="4148" spans="1:26" ht="16" x14ac:dyDescent="0.2">
      <c r="A4148">
        <v>4147</v>
      </c>
      <c r="B4148" t="s">
        <v>7254</v>
      </c>
      <c r="C4148" s="1">
        <v>41241</v>
      </c>
      <c r="D4148">
        <f>YEAR(Table1[[#This Row],[Order Date]])</f>
        <v>2012</v>
      </c>
      <c r="E4148">
        <f>MONTH(Table1[[#This Row],[Order Date]])</f>
        <v>11</v>
      </c>
      <c r="F4148" t="str">
        <f>Table1[[#This Row],[Order Year]]&amp;"-"&amp;Table1[[#This Row],[Order Month]]</f>
        <v>2012-11</v>
      </c>
      <c r="G4148" s="5">
        <f>YEAR(Table1[[#This Row],[Order Date]])*100 + MONTH(Table1[[#This Row],[Order Date]])</f>
        <v>201211</v>
      </c>
      <c r="H4148" s="1">
        <v>41247</v>
      </c>
      <c r="I4148" t="s">
        <v>53</v>
      </c>
      <c r="J4148" t="s">
        <v>5262</v>
      </c>
      <c r="K4148" t="s">
        <v>5263</v>
      </c>
      <c r="L4148" t="s">
        <v>29</v>
      </c>
      <c r="M4148" t="s">
        <v>30</v>
      </c>
      <c r="N4148" t="s">
        <v>3711</v>
      </c>
      <c r="O4148" t="s">
        <v>270</v>
      </c>
      <c r="P4148">
        <v>11520</v>
      </c>
      <c r="Q4148" t="s">
        <v>151</v>
      </c>
      <c r="R4148" t="s">
        <v>908</v>
      </c>
      <c r="S4148" t="s">
        <v>35</v>
      </c>
      <c r="T4148" t="s">
        <v>68</v>
      </c>
      <c r="U4148" t="s">
        <v>909</v>
      </c>
      <c r="V4148">
        <v>322.59000000000003</v>
      </c>
      <c r="W4148">
        <v>3</v>
      </c>
      <c r="X4148" s="9">
        <f>Table1[[#This Row],[Discount]]</f>
        <v>0</v>
      </c>
      <c r="Y4148">
        <v>0</v>
      </c>
      <c r="Z4148">
        <v>64.518000000000001</v>
      </c>
    </row>
    <row r="4149" spans="1:26" ht="16" x14ac:dyDescent="0.2">
      <c r="A4149">
        <v>4148</v>
      </c>
      <c r="B4149" t="s">
        <v>7255</v>
      </c>
      <c r="C4149" s="1">
        <v>41936</v>
      </c>
      <c r="D4149">
        <f>YEAR(Table1[[#This Row],[Order Date]])</f>
        <v>2014</v>
      </c>
      <c r="E4149">
        <f>MONTH(Table1[[#This Row],[Order Date]])</f>
        <v>10</v>
      </c>
      <c r="F4149" t="str">
        <f>Table1[[#This Row],[Order Year]]&amp;"-"&amp;Table1[[#This Row],[Order Month]]</f>
        <v>2014-10</v>
      </c>
      <c r="G4149" s="5">
        <f>YEAR(Table1[[#This Row],[Order Date]])*100 + MONTH(Table1[[#This Row],[Order Date]])</f>
        <v>201410</v>
      </c>
      <c r="H4149" s="1">
        <v>41941</v>
      </c>
      <c r="I4149" t="s">
        <v>53</v>
      </c>
      <c r="J4149" t="s">
        <v>6780</v>
      </c>
      <c r="K4149" t="s">
        <v>6781</v>
      </c>
      <c r="L4149" t="s">
        <v>29</v>
      </c>
      <c r="M4149" t="s">
        <v>30</v>
      </c>
      <c r="N4149" t="s">
        <v>1240</v>
      </c>
      <c r="O4149" t="s">
        <v>107</v>
      </c>
      <c r="P4149">
        <v>78745</v>
      </c>
      <c r="Q4149" t="s">
        <v>108</v>
      </c>
      <c r="R4149" t="s">
        <v>6551</v>
      </c>
      <c r="S4149" t="s">
        <v>49</v>
      </c>
      <c r="T4149" t="s">
        <v>78</v>
      </c>
      <c r="U4149" t="s">
        <v>6552</v>
      </c>
      <c r="V4149">
        <v>9.7619999999999969</v>
      </c>
      <c r="W4149">
        <v>3</v>
      </c>
      <c r="X4149" s="9">
        <f>Table1[[#This Row],[Discount]]</f>
        <v>0.8</v>
      </c>
      <c r="Y4149">
        <v>0.8</v>
      </c>
      <c r="Z4149">
        <v>-15.131100000000004</v>
      </c>
    </row>
    <row r="4150" spans="1:26" ht="16" x14ac:dyDescent="0.2">
      <c r="A4150">
        <v>4149</v>
      </c>
      <c r="B4150" t="s">
        <v>7255</v>
      </c>
      <c r="C4150" s="1">
        <v>41936</v>
      </c>
      <c r="D4150">
        <f>YEAR(Table1[[#This Row],[Order Date]])</f>
        <v>2014</v>
      </c>
      <c r="E4150">
        <f>MONTH(Table1[[#This Row],[Order Date]])</f>
        <v>10</v>
      </c>
      <c r="F4150" t="str">
        <f>Table1[[#This Row],[Order Year]]&amp;"-"&amp;Table1[[#This Row],[Order Month]]</f>
        <v>2014-10</v>
      </c>
      <c r="G4150" s="5">
        <f>YEAR(Table1[[#This Row],[Order Date]])*100 + MONTH(Table1[[#This Row],[Order Date]])</f>
        <v>201410</v>
      </c>
      <c r="H4150" s="1">
        <v>41941</v>
      </c>
      <c r="I4150" t="s">
        <v>53</v>
      </c>
      <c r="J4150" t="s">
        <v>6780</v>
      </c>
      <c r="K4150" t="s">
        <v>6781</v>
      </c>
      <c r="L4150" t="s">
        <v>29</v>
      </c>
      <c r="M4150" t="s">
        <v>30</v>
      </c>
      <c r="N4150" t="s">
        <v>1240</v>
      </c>
      <c r="O4150" t="s">
        <v>107</v>
      </c>
      <c r="P4150">
        <v>78745</v>
      </c>
      <c r="Q4150" t="s">
        <v>108</v>
      </c>
      <c r="R4150" t="s">
        <v>1768</v>
      </c>
      <c r="S4150" t="s">
        <v>49</v>
      </c>
      <c r="T4150" t="s">
        <v>62</v>
      </c>
      <c r="U4150" t="s">
        <v>1769</v>
      </c>
      <c r="V4150">
        <v>13.719999999999999</v>
      </c>
      <c r="W4150">
        <v>1</v>
      </c>
      <c r="X4150" s="9">
        <f>Table1[[#This Row],[Discount]]</f>
        <v>0.2</v>
      </c>
      <c r="Y4150">
        <v>0.2</v>
      </c>
      <c r="Z4150">
        <v>1.2004999999999999</v>
      </c>
    </row>
    <row r="4151" spans="1:26" ht="16" x14ac:dyDescent="0.2">
      <c r="A4151">
        <v>4150</v>
      </c>
      <c r="B4151" t="s">
        <v>7255</v>
      </c>
      <c r="C4151" s="1">
        <v>41936</v>
      </c>
      <c r="D4151">
        <f>YEAR(Table1[[#This Row],[Order Date]])</f>
        <v>2014</v>
      </c>
      <c r="E4151">
        <f>MONTH(Table1[[#This Row],[Order Date]])</f>
        <v>10</v>
      </c>
      <c r="F4151" t="str">
        <f>Table1[[#This Row],[Order Year]]&amp;"-"&amp;Table1[[#This Row],[Order Month]]</f>
        <v>2014-10</v>
      </c>
      <c r="G4151" s="5">
        <f>YEAR(Table1[[#This Row],[Order Date]])*100 + MONTH(Table1[[#This Row],[Order Date]])</f>
        <v>201410</v>
      </c>
      <c r="H4151" s="1">
        <v>41941</v>
      </c>
      <c r="I4151" t="s">
        <v>53</v>
      </c>
      <c r="J4151" t="s">
        <v>6780</v>
      </c>
      <c r="K4151" t="s">
        <v>6781</v>
      </c>
      <c r="L4151" t="s">
        <v>29</v>
      </c>
      <c r="M4151" t="s">
        <v>30</v>
      </c>
      <c r="N4151" t="s">
        <v>1240</v>
      </c>
      <c r="O4151" t="s">
        <v>107</v>
      </c>
      <c r="P4151">
        <v>78745</v>
      </c>
      <c r="Q4151" t="s">
        <v>108</v>
      </c>
      <c r="R4151" t="s">
        <v>7140</v>
      </c>
      <c r="S4151" t="s">
        <v>74</v>
      </c>
      <c r="T4151" t="s">
        <v>164</v>
      </c>
      <c r="U4151" t="s">
        <v>7141</v>
      </c>
      <c r="V4151">
        <v>55.2</v>
      </c>
      <c r="W4151">
        <v>1</v>
      </c>
      <c r="X4151" s="9">
        <f>Table1[[#This Row],[Discount]]</f>
        <v>0.2</v>
      </c>
      <c r="Y4151">
        <v>0.2</v>
      </c>
      <c r="Z4151">
        <v>-2.0700000000000038</v>
      </c>
    </row>
    <row r="4152" spans="1:26" ht="16" x14ac:dyDescent="0.2">
      <c r="A4152">
        <v>4151</v>
      </c>
      <c r="B4152" t="s">
        <v>7255</v>
      </c>
      <c r="C4152" s="1">
        <v>41936</v>
      </c>
      <c r="D4152">
        <f>YEAR(Table1[[#This Row],[Order Date]])</f>
        <v>2014</v>
      </c>
      <c r="E4152">
        <f>MONTH(Table1[[#This Row],[Order Date]])</f>
        <v>10</v>
      </c>
      <c r="F4152" t="str">
        <f>Table1[[#This Row],[Order Year]]&amp;"-"&amp;Table1[[#This Row],[Order Month]]</f>
        <v>2014-10</v>
      </c>
      <c r="G4152" s="5">
        <f>YEAR(Table1[[#This Row],[Order Date]])*100 + MONTH(Table1[[#This Row],[Order Date]])</f>
        <v>201410</v>
      </c>
      <c r="H4152" s="1">
        <v>41941</v>
      </c>
      <c r="I4152" t="s">
        <v>53</v>
      </c>
      <c r="J4152" t="s">
        <v>6780</v>
      </c>
      <c r="K4152" t="s">
        <v>6781</v>
      </c>
      <c r="L4152" t="s">
        <v>29</v>
      </c>
      <c r="M4152" t="s">
        <v>30</v>
      </c>
      <c r="N4152" t="s">
        <v>1240</v>
      </c>
      <c r="O4152" t="s">
        <v>107</v>
      </c>
      <c r="P4152">
        <v>78745</v>
      </c>
      <c r="Q4152" t="s">
        <v>108</v>
      </c>
      <c r="R4152" t="s">
        <v>3396</v>
      </c>
      <c r="S4152" t="s">
        <v>49</v>
      </c>
      <c r="T4152" t="s">
        <v>62</v>
      </c>
      <c r="U4152" t="s">
        <v>3397</v>
      </c>
      <c r="V4152">
        <v>259.13600000000002</v>
      </c>
      <c r="W4152">
        <v>4</v>
      </c>
      <c r="X4152" s="9">
        <f>Table1[[#This Row],[Discount]]</f>
        <v>0.2</v>
      </c>
      <c r="Y4152">
        <v>0.2</v>
      </c>
      <c r="Z4152">
        <v>-58.305599999999984</v>
      </c>
    </row>
    <row r="4153" spans="1:26" ht="16" x14ac:dyDescent="0.2">
      <c r="A4153">
        <v>4152</v>
      </c>
      <c r="B4153" t="s">
        <v>7256</v>
      </c>
      <c r="C4153" s="1">
        <v>41890</v>
      </c>
      <c r="D4153">
        <f>YEAR(Table1[[#This Row],[Order Date]])</f>
        <v>2014</v>
      </c>
      <c r="E4153">
        <f>MONTH(Table1[[#This Row],[Order Date]])</f>
        <v>9</v>
      </c>
      <c r="F4153" t="str">
        <f>Table1[[#This Row],[Order Year]]&amp;"-"&amp;Table1[[#This Row],[Order Month]]</f>
        <v>2014-9</v>
      </c>
      <c r="G4153" s="5">
        <f>YEAR(Table1[[#This Row],[Order Date]])*100 + MONTH(Table1[[#This Row],[Order Date]])</f>
        <v>201409</v>
      </c>
      <c r="H4153" s="1">
        <v>41894</v>
      </c>
      <c r="I4153" t="s">
        <v>53</v>
      </c>
      <c r="J4153" t="s">
        <v>780</v>
      </c>
      <c r="K4153" t="s">
        <v>781</v>
      </c>
      <c r="L4153" t="s">
        <v>29</v>
      </c>
      <c r="M4153" t="s">
        <v>30</v>
      </c>
      <c r="N4153" t="s">
        <v>149</v>
      </c>
      <c r="O4153" t="s">
        <v>150</v>
      </c>
      <c r="P4153">
        <v>19134</v>
      </c>
      <c r="Q4153" t="s">
        <v>151</v>
      </c>
      <c r="R4153" t="s">
        <v>653</v>
      </c>
      <c r="S4153" t="s">
        <v>49</v>
      </c>
      <c r="T4153" t="s">
        <v>50</v>
      </c>
      <c r="U4153" t="s">
        <v>654</v>
      </c>
      <c r="V4153">
        <v>29.24</v>
      </c>
      <c r="W4153">
        <v>5</v>
      </c>
      <c r="X4153" s="9">
        <f>Table1[[#This Row],[Discount]]</f>
        <v>0.2</v>
      </c>
      <c r="Y4153">
        <v>0.2</v>
      </c>
      <c r="Z4153">
        <v>9.8685000000000009</v>
      </c>
    </row>
    <row r="4154" spans="1:26" ht="16" x14ac:dyDescent="0.2">
      <c r="A4154">
        <v>4153</v>
      </c>
      <c r="B4154" t="s">
        <v>7256</v>
      </c>
      <c r="C4154" s="1">
        <v>41890</v>
      </c>
      <c r="D4154">
        <f>YEAR(Table1[[#This Row],[Order Date]])</f>
        <v>2014</v>
      </c>
      <c r="E4154">
        <f>MONTH(Table1[[#This Row],[Order Date]])</f>
        <v>9</v>
      </c>
      <c r="F4154" t="str">
        <f>Table1[[#This Row],[Order Year]]&amp;"-"&amp;Table1[[#This Row],[Order Month]]</f>
        <v>2014-9</v>
      </c>
      <c r="G4154" s="5">
        <f>YEAR(Table1[[#This Row],[Order Date]])*100 + MONTH(Table1[[#This Row],[Order Date]])</f>
        <v>201409</v>
      </c>
      <c r="H4154" s="1">
        <v>41894</v>
      </c>
      <c r="I4154" t="s">
        <v>53</v>
      </c>
      <c r="J4154" t="s">
        <v>780</v>
      </c>
      <c r="K4154" t="s">
        <v>781</v>
      </c>
      <c r="L4154" t="s">
        <v>29</v>
      </c>
      <c r="M4154" t="s">
        <v>30</v>
      </c>
      <c r="N4154" t="s">
        <v>149</v>
      </c>
      <c r="O4154" t="s">
        <v>150</v>
      </c>
      <c r="P4154">
        <v>19134</v>
      </c>
      <c r="Q4154" t="s">
        <v>151</v>
      </c>
      <c r="R4154" t="s">
        <v>3635</v>
      </c>
      <c r="S4154" t="s">
        <v>49</v>
      </c>
      <c r="T4154" t="s">
        <v>93</v>
      </c>
      <c r="U4154" t="s">
        <v>3636</v>
      </c>
      <c r="V4154">
        <v>15.552000000000003</v>
      </c>
      <c r="W4154">
        <v>3</v>
      </c>
      <c r="X4154" s="9">
        <f>Table1[[#This Row],[Discount]]</f>
        <v>0.2</v>
      </c>
      <c r="Y4154">
        <v>0.2</v>
      </c>
      <c r="Z4154">
        <v>5.4432</v>
      </c>
    </row>
    <row r="4155" spans="1:26" ht="16" x14ac:dyDescent="0.2">
      <c r="A4155">
        <v>4154</v>
      </c>
      <c r="B4155" t="s">
        <v>7256</v>
      </c>
      <c r="C4155" s="1">
        <v>41890</v>
      </c>
      <c r="D4155">
        <f>YEAR(Table1[[#This Row],[Order Date]])</f>
        <v>2014</v>
      </c>
      <c r="E4155">
        <f>MONTH(Table1[[#This Row],[Order Date]])</f>
        <v>9</v>
      </c>
      <c r="F4155" t="str">
        <f>Table1[[#This Row],[Order Year]]&amp;"-"&amp;Table1[[#This Row],[Order Month]]</f>
        <v>2014-9</v>
      </c>
      <c r="G4155" s="5">
        <f>YEAR(Table1[[#This Row],[Order Date]])*100 + MONTH(Table1[[#This Row],[Order Date]])</f>
        <v>201409</v>
      </c>
      <c r="H4155" s="1">
        <v>41894</v>
      </c>
      <c r="I4155" t="s">
        <v>53</v>
      </c>
      <c r="J4155" t="s">
        <v>780</v>
      </c>
      <c r="K4155" t="s">
        <v>781</v>
      </c>
      <c r="L4155" t="s">
        <v>29</v>
      </c>
      <c r="M4155" t="s">
        <v>30</v>
      </c>
      <c r="N4155" t="s">
        <v>149</v>
      </c>
      <c r="O4155" t="s">
        <v>150</v>
      </c>
      <c r="P4155">
        <v>19134</v>
      </c>
      <c r="Q4155" t="s">
        <v>151</v>
      </c>
      <c r="R4155" t="s">
        <v>175</v>
      </c>
      <c r="S4155" t="s">
        <v>49</v>
      </c>
      <c r="T4155" t="s">
        <v>176</v>
      </c>
      <c r="U4155" t="s">
        <v>177</v>
      </c>
      <c r="V4155">
        <v>4.8960000000000008</v>
      </c>
      <c r="W4155">
        <v>3</v>
      </c>
      <c r="X4155" s="9">
        <f>Table1[[#This Row],[Discount]]</f>
        <v>0.2</v>
      </c>
      <c r="Y4155">
        <v>0.2</v>
      </c>
      <c r="Z4155">
        <v>1.6523999999999992</v>
      </c>
    </row>
    <row r="4156" spans="1:26" ht="16" x14ac:dyDescent="0.2">
      <c r="A4156">
        <v>4155</v>
      </c>
      <c r="B4156" t="s">
        <v>7257</v>
      </c>
      <c r="C4156" s="1">
        <v>41638</v>
      </c>
      <c r="D4156">
        <f>YEAR(Table1[[#This Row],[Order Date]])</f>
        <v>2013</v>
      </c>
      <c r="E4156">
        <f>MONTH(Table1[[#This Row],[Order Date]])</f>
        <v>12</v>
      </c>
      <c r="F4156" t="str">
        <f>Table1[[#This Row],[Order Year]]&amp;"-"&amp;Table1[[#This Row],[Order Month]]</f>
        <v>2013-12</v>
      </c>
      <c r="G4156" s="5">
        <f>YEAR(Table1[[#This Row],[Order Date]])*100 + MONTH(Table1[[#This Row],[Order Date]])</f>
        <v>201312</v>
      </c>
      <c r="H4156" s="1">
        <v>41643</v>
      </c>
      <c r="I4156" t="s">
        <v>53</v>
      </c>
      <c r="J4156" t="s">
        <v>1480</v>
      </c>
      <c r="K4156" t="s">
        <v>1481</v>
      </c>
      <c r="L4156" t="s">
        <v>44</v>
      </c>
      <c r="M4156" t="s">
        <v>30</v>
      </c>
      <c r="N4156" t="s">
        <v>518</v>
      </c>
      <c r="O4156" t="s">
        <v>338</v>
      </c>
      <c r="P4156">
        <v>37620</v>
      </c>
      <c r="Q4156" t="s">
        <v>33</v>
      </c>
      <c r="R4156" t="s">
        <v>578</v>
      </c>
      <c r="S4156" t="s">
        <v>49</v>
      </c>
      <c r="T4156" t="s">
        <v>78</v>
      </c>
      <c r="U4156" t="s">
        <v>579</v>
      </c>
      <c r="V4156">
        <v>38.088000000000001</v>
      </c>
      <c r="W4156">
        <v>4</v>
      </c>
      <c r="X4156" s="9">
        <f>Table1[[#This Row],[Discount]]</f>
        <v>0.7</v>
      </c>
      <c r="Y4156">
        <v>0.7</v>
      </c>
      <c r="Z4156">
        <v>-27.93119999999999</v>
      </c>
    </row>
    <row r="4157" spans="1:26" ht="16" x14ac:dyDescent="0.2">
      <c r="A4157">
        <v>4156</v>
      </c>
      <c r="B4157" t="s">
        <v>7257</v>
      </c>
      <c r="C4157" s="1">
        <v>41638</v>
      </c>
      <c r="D4157">
        <f>YEAR(Table1[[#This Row],[Order Date]])</f>
        <v>2013</v>
      </c>
      <c r="E4157">
        <f>MONTH(Table1[[#This Row],[Order Date]])</f>
        <v>12</v>
      </c>
      <c r="F4157" t="str">
        <f>Table1[[#This Row],[Order Year]]&amp;"-"&amp;Table1[[#This Row],[Order Month]]</f>
        <v>2013-12</v>
      </c>
      <c r="G4157" s="5">
        <f>YEAR(Table1[[#This Row],[Order Date]])*100 + MONTH(Table1[[#This Row],[Order Date]])</f>
        <v>201312</v>
      </c>
      <c r="H4157" s="1">
        <v>41643</v>
      </c>
      <c r="I4157" t="s">
        <v>53</v>
      </c>
      <c r="J4157" t="s">
        <v>1480</v>
      </c>
      <c r="K4157" t="s">
        <v>1481</v>
      </c>
      <c r="L4157" t="s">
        <v>44</v>
      </c>
      <c r="M4157" t="s">
        <v>30</v>
      </c>
      <c r="N4157" t="s">
        <v>518</v>
      </c>
      <c r="O4157" t="s">
        <v>338</v>
      </c>
      <c r="P4157">
        <v>37620</v>
      </c>
      <c r="Q4157" t="s">
        <v>33</v>
      </c>
      <c r="R4157" t="s">
        <v>2916</v>
      </c>
      <c r="S4157" t="s">
        <v>49</v>
      </c>
      <c r="T4157" t="s">
        <v>78</v>
      </c>
      <c r="U4157" t="s">
        <v>2917</v>
      </c>
      <c r="V4157">
        <v>2.8080000000000007</v>
      </c>
      <c r="W4157">
        <v>3</v>
      </c>
      <c r="X4157" s="9">
        <f>Table1[[#This Row],[Discount]]</f>
        <v>0.7</v>
      </c>
      <c r="Y4157">
        <v>0.7</v>
      </c>
      <c r="Z4157">
        <v>-1.9656000000000002</v>
      </c>
    </row>
    <row r="4158" spans="1:26" ht="16" x14ac:dyDescent="0.2">
      <c r="A4158">
        <v>4157</v>
      </c>
      <c r="B4158" t="s">
        <v>7258</v>
      </c>
      <c r="C4158" s="1">
        <v>41248</v>
      </c>
      <c r="D4158">
        <f>YEAR(Table1[[#This Row],[Order Date]])</f>
        <v>2012</v>
      </c>
      <c r="E4158">
        <f>MONTH(Table1[[#This Row],[Order Date]])</f>
        <v>12</v>
      </c>
      <c r="F4158" t="str">
        <f>Table1[[#This Row],[Order Year]]&amp;"-"&amp;Table1[[#This Row],[Order Month]]</f>
        <v>2012-12</v>
      </c>
      <c r="G4158" s="5">
        <f>YEAR(Table1[[#This Row],[Order Date]])*100 + MONTH(Table1[[#This Row],[Order Date]])</f>
        <v>201212</v>
      </c>
      <c r="H4158" s="1">
        <v>41252</v>
      </c>
      <c r="I4158" t="s">
        <v>26</v>
      </c>
      <c r="J4158" t="s">
        <v>5026</v>
      </c>
      <c r="K4158" t="s">
        <v>5027</v>
      </c>
      <c r="L4158" t="s">
        <v>29</v>
      </c>
      <c r="M4158" t="s">
        <v>30</v>
      </c>
      <c r="N4158" t="s">
        <v>149</v>
      </c>
      <c r="O4158" t="s">
        <v>150</v>
      </c>
      <c r="P4158">
        <v>19140</v>
      </c>
      <c r="Q4158" t="s">
        <v>151</v>
      </c>
      <c r="R4158" t="s">
        <v>4170</v>
      </c>
      <c r="S4158" t="s">
        <v>74</v>
      </c>
      <c r="T4158" t="s">
        <v>164</v>
      </c>
      <c r="U4158" t="s">
        <v>4171</v>
      </c>
      <c r="V4158">
        <v>47.984000000000002</v>
      </c>
      <c r="W4158">
        <v>2</v>
      </c>
      <c r="X4158" s="9">
        <f>Table1[[#This Row],[Discount]]</f>
        <v>0.2</v>
      </c>
      <c r="Y4158">
        <v>0.2</v>
      </c>
      <c r="Z4158">
        <v>0.59979999999999656</v>
      </c>
    </row>
    <row r="4159" spans="1:26" ht="16" x14ac:dyDescent="0.2">
      <c r="A4159">
        <v>4158</v>
      </c>
      <c r="B4159" t="s">
        <v>7258</v>
      </c>
      <c r="C4159" s="1">
        <v>41248</v>
      </c>
      <c r="D4159">
        <f>YEAR(Table1[[#This Row],[Order Date]])</f>
        <v>2012</v>
      </c>
      <c r="E4159">
        <f>MONTH(Table1[[#This Row],[Order Date]])</f>
        <v>12</v>
      </c>
      <c r="F4159" t="str">
        <f>Table1[[#This Row],[Order Year]]&amp;"-"&amp;Table1[[#This Row],[Order Month]]</f>
        <v>2012-12</v>
      </c>
      <c r="G4159" s="5">
        <f>YEAR(Table1[[#This Row],[Order Date]])*100 + MONTH(Table1[[#This Row],[Order Date]])</f>
        <v>201212</v>
      </c>
      <c r="H4159" s="1">
        <v>41252</v>
      </c>
      <c r="I4159" t="s">
        <v>26</v>
      </c>
      <c r="J4159" t="s">
        <v>5026</v>
      </c>
      <c r="K4159" t="s">
        <v>5027</v>
      </c>
      <c r="L4159" t="s">
        <v>29</v>
      </c>
      <c r="M4159" t="s">
        <v>30</v>
      </c>
      <c r="N4159" t="s">
        <v>149</v>
      </c>
      <c r="O4159" t="s">
        <v>150</v>
      </c>
      <c r="P4159">
        <v>19140</v>
      </c>
      <c r="Q4159" t="s">
        <v>151</v>
      </c>
      <c r="R4159" t="s">
        <v>1930</v>
      </c>
      <c r="S4159" t="s">
        <v>49</v>
      </c>
      <c r="T4159" t="s">
        <v>78</v>
      </c>
      <c r="U4159" t="s">
        <v>1931</v>
      </c>
      <c r="V4159">
        <v>26.064000000000007</v>
      </c>
      <c r="W4159">
        <v>6</v>
      </c>
      <c r="X4159" s="9">
        <f>Table1[[#This Row],[Discount]]</f>
        <v>0.7</v>
      </c>
      <c r="Y4159">
        <v>0.7</v>
      </c>
      <c r="Z4159">
        <v>-19.982399999999991</v>
      </c>
    </row>
    <row r="4160" spans="1:26" ht="16" x14ac:dyDescent="0.2">
      <c r="A4160">
        <v>4159</v>
      </c>
      <c r="B4160" t="s">
        <v>7259</v>
      </c>
      <c r="C4160" s="1">
        <v>40848</v>
      </c>
      <c r="D4160">
        <f>YEAR(Table1[[#This Row],[Order Date]])</f>
        <v>2011</v>
      </c>
      <c r="E4160">
        <f>MONTH(Table1[[#This Row],[Order Date]])</f>
        <v>11</v>
      </c>
      <c r="F4160" t="str">
        <f>Table1[[#This Row],[Order Year]]&amp;"-"&amp;Table1[[#This Row],[Order Month]]</f>
        <v>2011-11</v>
      </c>
      <c r="G4160" s="5">
        <f>YEAR(Table1[[#This Row],[Order Date]])*100 + MONTH(Table1[[#This Row],[Order Date]])</f>
        <v>201111</v>
      </c>
      <c r="H4160" s="1">
        <v>40855</v>
      </c>
      <c r="I4160" t="s">
        <v>53</v>
      </c>
      <c r="J4160" t="s">
        <v>3521</v>
      </c>
      <c r="K4160" t="s">
        <v>3522</v>
      </c>
      <c r="L4160" t="s">
        <v>44</v>
      </c>
      <c r="M4160" t="s">
        <v>30</v>
      </c>
      <c r="N4160" t="s">
        <v>306</v>
      </c>
      <c r="O4160" t="s">
        <v>214</v>
      </c>
      <c r="P4160">
        <v>60610</v>
      </c>
      <c r="Q4160" t="s">
        <v>108</v>
      </c>
      <c r="R4160" t="s">
        <v>4898</v>
      </c>
      <c r="S4160" t="s">
        <v>49</v>
      </c>
      <c r="T4160" t="s">
        <v>93</v>
      </c>
      <c r="U4160" t="s">
        <v>4899</v>
      </c>
      <c r="V4160">
        <v>15.696000000000002</v>
      </c>
      <c r="W4160">
        <v>3</v>
      </c>
      <c r="X4160" s="9">
        <f>Table1[[#This Row],[Discount]]</f>
        <v>0.2</v>
      </c>
      <c r="Y4160">
        <v>0.2</v>
      </c>
      <c r="Z4160">
        <v>5.1011999999999995</v>
      </c>
    </row>
    <row r="4161" spans="1:26" ht="16" x14ac:dyDescent="0.2">
      <c r="A4161">
        <v>4160</v>
      </c>
      <c r="B4161" t="s">
        <v>7260</v>
      </c>
      <c r="C4161" s="1">
        <v>41381</v>
      </c>
      <c r="D4161">
        <f>YEAR(Table1[[#This Row],[Order Date]])</f>
        <v>2013</v>
      </c>
      <c r="E4161">
        <f>MONTH(Table1[[#This Row],[Order Date]])</f>
        <v>4</v>
      </c>
      <c r="F4161" t="str">
        <f>Table1[[#This Row],[Order Year]]&amp;"-"&amp;Table1[[#This Row],[Order Month]]</f>
        <v>2013-4</v>
      </c>
      <c r="G4161" s="5">
        <f>YEAR(Table1[[#This Row],[Order Date]])*100 + MONTH(Table1[[#This Row],[Order Date]])</f>
        <v>201304</v>
      </c>
      <c r="H4161" s="1">
        <v>41388</v>
      </c>
      <c r="I4161" t="s">
        <v>53</v>
      </c>
      <c r="J4161" t="s">
        <v>2290</v>
      </c>
      <c r="K4161" t="s">
        <v>2291</v>
      </c>
      <c r="L4161" t="s">
        <v>29</v>
      </c>
      <c r="M4161" t="s">
        <v>30</v>
      </c>
      <c r="N4161" t="s">
        <v>500</v>
      </c>
      <c r="O4161" t="s">
        <v>1275</v>
      </c>
      <c r="P4161">
        <v>31907</v>
      </c>
      <c r="Q4161" t="s">
        <v>33</v>
      </c>
      <c r="R4161" t="s">
        <v>131</v>
      </c>
      <c r="S4161" t="s">
        <v>49</v>
      </c>
      <c r="T4161" t="s">
        <v>71</v>
      </c>
      <c r="U4161" t="s">
        <v>132</v>
      </c>
      <c r="V4161">
        <v>12.84</v>
      </c>
      <c r="W4161">
        <v>3</v>
      </c>
      <c r="X4161" s="9">
        <f>Table1[[#This Row],[Discount]]</f>
        <v>0</v>
      </c>
      <c r="Y4161">
        <v>0</v>
      </c>
      <c r="Z4161">
        <v>3.7235999999999989</v>
      </c>
    </row>
    <row r="4162" spans="1:26" ht="16" x14ac:dyDescent="0.2">
      <c r="A4162">
        <v>4161</v>
      </c>
      <c r="B4162" t="s">
        <v>7261</v>
      </c>
      <c r="C4162" s="1">
        <v>41774</v>
      </c>
      <c r="D4162">
        <f>YEAR(Table1[[#This Row],[Order Date]])</f>
        <v>2014</v>
      </c>
      <c r="E4162">
        <f>MONTH(Table1[[#This Row],[Order Date]])</f>
        <v>5</v>
      </c>
      <c r="F4162" t="str">
        <f>Table1[[#This Row],[Order Year]]&amp;"-"&amp;Table1[[#This Row],[Order Month]]</f>
        <v>2014-5</v>
      </c>
      <c r="G4162" s="5">
        <f>YEAR(Table1[[#This Row],[Order Date]])*100 + MONTH(Table1[[#This Row],[Order Date]])</f>
        <v>201405</v>
      </c>
      <c r="H4162" s="1">
        <v>41778</v>
      </c>
      <c r="I4162" t="s">
        <v>53</v>
      </c>
      <c r="J4162" t="s">
        <v>7262</v>
      </c>
      <c r="K4162" t="s">
        <v>7263</v>
      </c>
      <c r="L4162" t="s">
        <v>29</v>
      </c>
      <c r="M4162" t="s">
        <v>30</v>
      </c>
      <c r="N4162" t="s">
        <v>269</v>
      </c>
      <c r="O4162" t="s">
        <v>270</v>
      </c>
      <c r="P4162">
        <v>10035</v>
      </c>
      <c r="Q4162" t="s">
        <v>151</v>
      </c>
      <c r="R4162" t="s">
        <v>5789</v>
      </c>
      <c r="S4162" t="s">
        <v>74</v>
      </c>
      <c r="T4162" t="s">
        <v>75</v>
      </c>
      <c r="U4162" t="s">
        <v>5790</v>
      </c>
      <c r="V4162">
        <v>539.97</v>
      </c>
      <c r="W4162">
        <v>3</v>
      </c>
      <c r="X4162" s="9">
        <f>Table1[[#This Row],[Discount]]</f>
        <v>0</v>
      </c>
      <c r="Y4162">
        <v>0</v>
      </c>
      <c r="Z4162">
        <v>134.99250000000001</v>
      </c>
    </row>
    <row r="4163" spans="1:26" ht="16" x14ac:dyDescent="0.2">
      <c r="A4163">
        <v>4162</v>
      </c>
      <c r="B4163" t="s">
        <v>7261</v>
      </c>
      <c r="C4163" s="1">
        <v>41774</v>
      </c>
      <c r="D4163">
        <f>YEAR(Table1[[#This Row],[Order Date]])</f>
        <v>2014</v>
      </c>
      <c r="E4163">
        <f>MONTH(Table1[[#This Row],[Order Date]])</f>
        <v>5</v>
      </c>
      <c r="F4163" t="str">
        <f>Table1[[#This Row],[Order Year]]&amp;"-"&amp;Table1[[#This Row],[Order Month]]</f>
        <v>2014-5</v>
      </c>
      <c r="G4163" s="5">
        <f>YEAR(Table1[[#This Row],[Order Date]])*100 + MONTH(Table1[[#This Row],[Order Date]])</f>
        <v>201405</v>
      </c>
      <c r="H4163" s="1">
        <v>41778</v>
      </c>
      <c r="I4163" t="s">
        <v>53</v>
      </c>
      <c r="J4163" t="s">
        <v>7262</v>
      </c>
      <c r="K4163" t="s">
        <v>7263</v>
      </c>
      <c r="L4163" t="s">
        <v>29</v>
      </c>
      <c r="M4163" t="s">
        <v>30</v>
      </c>
      <c r="N4163" t="s">
        <v>269</v>
      </c>
      <c r="O4163" t="s">
        <v>270</v>
      </c>
      <c r="P4163">
        <v>10035</v>
      </c>
      <c r="Q4163" t="s">
        <v>151</v>
      </c>
      <c r="R4163" t="s">
        <v>3981</v>
      </c>
      <c r="S4163" t="s">
        <v>49</v>
      </c>
      <c r="T4163" t="s">
        <v>62</v>
      </c>
      <c r="U4163" t="s">
        <v>3982</v>
      </c>
      <c r="V4163">
        <v>22.58</v>
      </c>
      <c r="W4163">
        <v>2</v>
      </c>
      <c r="X4163" s="9">
        <f>Table1[[#This Row],[Discount]]</f>
        <v>0</v>
      </c>
      <c r="Y4163">
        <v>0</v>
      </c>
      <c r="Z4163">
        <v>5.8707999999999991</v>
      </c>
    </row>
    <row r="4164" spans="1:26" ht="16" x14ac:dyDescent="0.2">
      <c r="A4164">
        <v>4163</v>
      </c>
      <c r="B4164" t="s">
        <v>7264</v>
      </c>
      <c r="C4164" s="1">
        <v>40982</v>
      </c>
      <c r="D4164">
        <f>YEAR(Table1[[#This Row],[Order Date]])</f>
        <v>2012</v>
      </c>
      <c r="E4164">
        <f>MONTH(Table1[[#This Row],[Order Date]])</f>
        <v>3</v>
      </c>
      <c r="F4164" t="str">
        <f>Table1[[#This Row],[Order Year]]&amp;"-"&amp;Table1[[#This Row],[Order Month]]</f>
        <v>2012-3</v>
      </c>
      <c r="G4164" s="5">
        <f>YEAR(Table1[[#This Row],[Order Date]])*100 + MONTH(Table1[[#This Row],[Order Date]])</f>
        <v>201203</v>
      </c>
      <c r="H4164" s="1">
        <v>40986</v>
      </c>
      <c r="I4164" t="s">
        <v>53</v>
      </c>
      <c r="J4164" t="s">
        <v>1830</v>
      </c>
      <c r="K4164" t="s">
        <v>1831</v>
      </c>
      <c r="L4164" t="s">
        <v>29</v>
      </c>
      <c r="M4164" t="s">
        <v>30</v>
      </c>
      <c r="N4164" t="s">
        <v>247</v>
      </c>
      <c r="O4164" t="s">
        <v>2697</v>
      </c>
      <c r="P4164">
        <v>3820</v>
      </c>
      <c r="Q4164" t="s">
        <v>151</v>
      </c>
      <c r="R4164" t="s">
        <v>2417</v>
      </c>
      <c r="S4164" t="s">
        <v>49</v>
      </c>
      <c r="T4164" t="s">
        <v>50</v>
      </c>
      <c r="U4164" t="s">
        <v>2418</v>
      </c>
      <c r="V4164">
        <v>16.52</v>
      </c>
      <c r="W4164">
        <v>4</v>
      </c>
      <c r="X4164" s="9">
        <f>Table1[[#This Row],[Discount]]</f>
        <v>0</v>
      </c>
      <c r="Y4164">
        <v>0</v>
      </c>
      <c r="Z4164">
        <v>7.5991999999999997</v>
      </c>
    </row>
    <row r="4165" spans="1:26" ht="16" x14ac:dyDescent="0.2">
      <c r="A4165">
        <v>4164</v>
      </c>
      <c r="B4165" t="s">
        <v>7264</v>
      </c>
      <c r="C4165" s="1">
        <v>40982</v>
      </c>
      <c r="D4165">
        <f>YEAR(Table1[[#This Row],[Order Date]])</f>
        <v>2012</v>
      </c>
      <c r="E4165">
        <f>MONTH(Table1[[#This Row],[Order Date]])</f>
        <v>3</v>
      </c>
      <c r="F4165" t="str">
        <f>Table1[[#This Row],[Order Year]]&amp;"-"&amp;Table1[[#This Row],[Order Month]]</f>
        <v>2012-3</v>
      </c>
      <c r="G4165" s="5">
        <f>YEAR(Table1[[#This Row],[Order Date]])*100 + MONTH(Table1[[#This Row],[Order Date]])</f>
        <v>201203</v>
      </c>
      <c r="H4165" s="1">
        <v>40986</v>
      </c>
      <c r="I4165" t="s">
        <v>53</v>
      </c>
      <c r="J4165" t="s">
        <v>1830</v>
      </c>
      <c r="K4165" t="s">
        <v>1831</v>
      </c>
      <c r="L4165" t="s">
        <v>29</v>
      </c>
      <c r="M4165" t="s">
        <v>30</v>
      </c>
      <c r="N4165" t="s">
        <v>247</v>
      </c>
      <c r="O4165" t="s">
        <v>2697</v>
      </c>
      <c r="P4165">
        <v>3820</v>
      </c>
      <c r="Q4165" t="s">
        <v>151</v>
      </c>
      <c r="R4165" t="s">
        <v>4769</v>
      </c>
      <c r="S4165" t="s">
        <v>49</v>
      </c>
      <c r="T4165" t="s">
        <v>78</v>
      </c>
      <c r="U4165" t="s">
        <v>4770</v>
      </c>
      <c r="V4165">
        <v>671.93999999999994</v>
      </c>
      <c r="W4165">
        <v>3</v>
      </c>
      <c r="X4165" s="9">
        <f>Table1[[#This Row],[Discount]]</f>
        <v>0</v>
      </c>
      <c r="Y4165">
        <v>0</v>
      </c>
      <c r="Z4165">
        <v>315.81179999999995</v>
      </c>
    </row>
    <row r="4166" spans="1:26" ht="16" x14ac:dyDescent="0.2">
      <c r="A4166">
        <v>4165</v>
      </c>
      <c r="B4166" t="s">
        <v>7265</v>
      </c>
      <c r="C4166" s="1">
        <v>41654</v>
      </c>
      <c r="D4166">
        <f>YEAR(Table1[[#This Row],[Order Date]])</f>
        <v>2014</v>
      </c>
      <c r="E4166">
        <f>MONTH(Table1[[#This Row],[Order Date]])</f>
        <v>1</v>
      </c>
      <c r="F4166" t="str">
        <f>Table1[[#This Row],[Order Year]]&amp;"-"&amp;Table1[[#This Row],[Order Month]]</f>
        <v>2014-1</v>
      </c>
      <c r="G4166" s="5">
        <f>YEAR(Table1[[#This Row],[Order Date]])*100 + MONTH(Table1[[#This Row],[Order Date]])</f>
        <v>201401</v>
      </c>
      <c r="H4166" s="1">
        <v>41656</v>
      </c>
      <c r="I4166" t="s">
        <v>191</v>
      </c>
      <c r="J4166" t="s">
        <v>7266</v>
      </c>
      <c r="K4166" t="s">
        <v>7267</v>
      </c>
      <c r="L4166" t="s">
        <v>44</v>
      </c>
      <c r="M4166" t="s">
        <v>30</v>
      </c>
      <c r="N4166" t="s">
        <v>459</v>
      </c>
      <c r="O4166" t="s">
        <v>460</v>
      </c>
      <c r="P4166">
        <v>80013</v>
      </c>
      <c r="Q4166" t="s">
        <v>47</v>
      </c>
      <c r="R4166" t="s">
        <v>163</v>
      </c>
      <c r="S4166" t="s">
        <v>74</v>
      </c>
      <c r="T4166" t="s">
        <v>164</v>
      </c>
      <c r="U4166" t="s">
        <v>165</v>
      </c>
      <c r="V4166">
        <v>169.06400000000002</v>
      </c>
      <c r="W4166">
        <v>7</v>
      </c>
      <c r="X4166" s="9">
        <f>Table1[[#This Row],[Discount]]</f>
        <v>0.2</v>
      </c>
      <c r="Y4166">
        <v>0.2</v>
      </c>
      <c r="Z4166">
        <v>-14.793099999999995</v>
      </c>
    </row>
    <row r="4167" spans="1:26" ht="16" x14ac:dyDescent="0.2">
      <c r="A4167">
        <v>4166</v>
      </c>
      <c r="B4167" t="s">
        <v>7265</v>
      </c>
      <c r="C4167" s="1">
        <v>41654</v>
      </c>
      <c r="D4167">
        <f>YEAR(Table1[[#This Row],[Order Date]])</f>
        <v>2014</v>
      </c>
      <c r="E4167">
        <f>MONTH(Table1[[#This Row],[Order Date]])</f>
        <v>1</v>
      </c>
      <c r="F4167" t="str">
        <f>Table1[[#This Row],[Order Year]]&amp;"-"&amp;Table1[[#This Row],[Order Month]]</f>
        <v>2014-1</v>
      </c>
      <c r="G4167" s="5">
        <f>YEAR(Table1[[#This Row],[Order Date]])*100 + MONTH(Table1[[#This Row],[Order Date]])</f>
        <v>201401</v>
      </c>
      <c r="H4167" s="1">
        <v>41656</v>
      </c>
      <c r="I4167" t="s">
        <v>191</v>
      </c>
      <c r="J4167" t="s">
        <v>7266</v>
      </c>
      <c r="K4167" t="s">
        <v>7267</v>
      </c>
      <c r="L4167" t="s">
        <v>44</v>
      </c>
      <c r="M4167" t="s">
        <v>30</v>
      </c>
      <c r="N4167" t="s">
        <v>459</v>
      </c>
      <c r="O4167" t="s">
        <v>460</v>
      </c>
      <c r="P4167">
        <v>80013</v>
      </c>
      <c r="Q4167" t="s">
        <v>47</v>
      </c>
      <c r="R4167" t="s">
        <v>5020</v>
      </c>
      <c r="S4167" t="s">
        <v>49</v>
      </c>
      <c r="T4167" t="s">
        <v>62</v>
      </c>
      <c r="U4167" t="s">
        <v>5021</v>
      </c>
      <c r="V4167">
        <v>168.624</v>
      </c>
      <c r="W4167">
        <v>9</v>
      </c>
      <c r="X4167" s="9">
        <f>Table1[[#This Row],[Discount]]</f>
        <v>0.2</v>
      </c>
      <c r="Y4167">
        <v>0.2</v>
      </c>
      <c r="Z4167">
        <v>14.754599999999996</v>
      </c>
    </row>
    <row r="4168" spans="1:26" ht="16" x14ac:dyDescent="0.2">
      <c r="A4168">
        <v>4167</v>
      </c>
      <c r="B4168" t="s">
        <v>7268</v>
      </c>
      <c r="C4168" s="1">
        <v>40976</v>
      </c>
      <c r="D4168">
        <f>YEAR(Table1[[#This Row],[Order Date]])</f>
        <v>2012</v>
      </c>
      <c r="E4168">
        <f>MONTH(Table1[[#This Row],[Order Date]])</f>
        <v>3</v>
      </c>
      <c r="F4168" t="str">
        <f>Table1[[#This Row],[Order Year]]&amp;"-"&amp;Table1[[#This Row],[Order Month]]</f>
        <v>2012-3</v>
      </c>
      <c r="G4168" s="5">
        <f>YEAR(Table1[[#This Row],[Order Date]])*100 + MONTH(Table1[[#This Row],[Order Date]])</f>
        <v>201203</v>
      </c>
      <c r="H4168" s="1">
        <v>40981</v>
      </c>
      <c r="I4168" t="s">
        <v>53</v>
      </c>
      <c r="J4168" t="s">
        <v>2143</v>
      </c>
      <c r="K4168" t="s">
        <v>2144</v>
      </c>
      <c r="L4168" t="s">
        <v>44</v>
      </c>
      <c r="M4168" t="s">
        <v>30</v>
      </c>
      <c r="N4168" t="s">
        <v>1176</v>
      </c>
      <c r="O4168" t="s">
        <v>270</v>
      </c>
      <c r="P4168">
        <v>11561</v>
      </c>
      <c r="Q4168" t="s">
        <v>151</v>
      </c>
      <c r="R4168" t="s">
        <v>6178</v>
      </c>
      <c r="S4168" t="s">
        <v>49</v>
      </c>
      <c r="T4168" t="s">
        <v>93</v>
      </c>
      <c r="U4168" t="s">
        <v>6179</v>
      </c>
      <c r="V4168">
        <v>19.440000000000001</v>
      </c>
      <c r="W4168">
        <v>3</v>
      </c>
      <c r="X4168" s="9">
        <f>Table1[[#This Row],[Discount]]</f>
        <v>0</v>
      </c>
      <c r="Y4168">
        <v>0</v>
      </c>
      <c r="Z4168">
        <v>9.3312000000000008</v>
      </c>
    </row>
    <row r="4169" spans="1:26" ht="16" x14ac:dyDescent="0.2">
      <c r="A4169">
        <v>4168</v>
      </c>
      <c r="B4169" t="s">
        <v>7269</v>
      </c>
      <c r="C4169" s="1">
        <v>40827</v>
      </c>
      <c r="D4169">
        <f>YEAR(Table1[[#This Row],[Order Date]])</f>
        <v>2011</v>
      </c>
      <c r="E4169">
        <f>MONTH(Table1[[#This Row],[Order Date]])</f>
        <v>10</v>
      </c>
      <c r="F4169" t="str">
        <f>Table1[[#This Row],[Order Year]]&amp;"-"&amp;Table1[[#This Row],[Order Month]]</f>
        <v>2011-10</v>
      </c>
      <c r="G4169" s="5">
        <f>YEAR(Table1[[#This Row],[Order Date]])*100 + MONTH(Table1[[#This Row],[Order Date]])</f>
        <v>201110</v>
      </c>
      <c r="H4169" s="1">
        <v>40829</v>
      </c>
      <c r="I4169" t="s">
        <v>191</v>
      </c>
      <c r="J4169" t="s">
        <v>603</v>
      </c>
      <c r="K4169" t="s">
        <v>604</v>
      </c>
      <c r="L4169" t="s">
        <v>29</v>
      </c>
      <c r="M4169" t="s">
        <v>30</v>
      </c>
      <c r="N4169" t="s">
        <v>605</v>
      </c>
      <c r="O4169" t="s">
        <v>46</v>
      </c>
      <c r="P4169">
        <v>91104</v>
      </c>
      <c r="Q4169" t="s">
        <v>47</v>
      </c>
      <c r="R4169" t="s">
        <v>3358</v>
      </c>
      <c r="S4169" t="s">
        <v>49</v>
      </c>
      <c r="T4169" t="s">
        <v>62</v>
      </c>
      <c r="U4169" t="s">
        <v>3359</v>
      </c>
      <c r="V4169">
        <v>31.92</v>
      </c>
      <c r="W4169">
        <v>4</v>
      </c>
      <c r="X4169" s="9">
        <f>Table1[[#This Row],[Discount]]</f>
        <v>0</v>
      </c>
      <c r="Y4169">
        <v>0</v>
      </c>
      <c r="Z4169">
        <v>8.299199999999999</v>
      </c>
    </row>
    <row r="4170" spans="1:26" ht="16" x14ac:dyDescent="0.2">
      <c r="A4170">
        <v>4169</v>
      </c>
      <c r="B4170" t="s">
        <v>7269</v>
      </c>
      <c r="C4170" s="1">
        <v>40827</v>
      </c>
      <c r="D4170">
        <f>YEAR(Table1[[#This Row],[Order Date]])</f>
        <v>2011</v>
      </c>
      <c r="E4170">
        <f>MONTH(Table1[[#This Row],[Order Date]])</f>
        <v>10</v>
      </c>
      <c r="F4170" t="str">
        <f>Table1[[#This Row],[Order Year]]&amp;"-"&amp;Table1[[#This Row],[Order Month]]</f>
        <v>2011-10</v>
      </c>
      <c r="G4170" s="5">
        <f>YEAR(Table1[[#This Row],[Order Date]])*100 + MONTH(Table1[[#This Row],[Order Date]])</f>
        <v>201110</v>
      </c>
      <c r="H4170" s="1">
        <v>40829</v>
      </c>
      <c r="I4170" t="s">
        <v>191</v>
      </c>
      <c r="J4170" t="s">
        <v>603</v>
      </c>
      <c r="K4170" t="s">
        <v>604</v>
      </c>
      <c r="L4170" t="s">
        <v>29</v>
      </c>
      <c r="M4170" t="s">
        <v>30</v>
      </c>
      <c r="N4170" t="s">
        <v>605</v>
      </c>
      <c r="O4170" t="s">
        <v>46</v>
      </c>
      <c r="P4170">
        <v>91104</v>
      </c>
      <c r="Q4170" t="s">
        <v>47</v>
      </c>
      <c r="R4170" t="s">
        <v>7270</v>
      </c>
      <c r="S4170" t="s">
        <v>35</v>
      </c>
      <c r="T4170" t="s">
        <v>39</v>
      </c>
      <c r="U4170" t="s">
        <v>7271</v>
      </c>
      <c r="V4170">
        <v>433.56800000000004</v>
      </c>
      <c r="W4170">
        <v>2</v>
      </c>
      <c r="X4170" s="9">
        <f>Table1[[#This Row],[Discount]]</f>
        <v>0.2</v>
      </c>
      <c r="Y4170">
        <v>0.2</v>
      </c>
      <c r="Z4170">
        <v>-65.035200000000046</v>
      </c>
    </row>
    <row r="4171" spans="1:26" ht="16" x14ac:dyDescent="0.2">
      <c r="A4171">
        <v>4170</v>
      </c>
      <c r="B4171" t="s">
        <v>7272</v>
      </c>
      <c r="C4171" s="1">
        <v>41012</v>
      </c>
      <c r="D4171">
        <f>YEAR(Table1[[#This Row],[Order Date]])</f>
        <v>2012</v>
      </c>
      <c r="E4171">
        <f>MONTH(Table1[[#This Row],[Order Date]])</f>
        <v>4</v>
      </c>
      <c r="F4171" t="str">
        <f>Table1[[#This Row],[Order Year]]&amp;"-"&amp;Table1[[#This Row],[Order Month]]</f>
        <v>2012-4</v>
      </c>
      <c r="G4171" s="5">
        <f>YEAR(Table1[[#This Row],[Order Date]])*100 + MONTH(Table1[[#This Row],[Order Date]])</f>
        <v>201204</v>
      </c>
      <c r="H4171" s="1">
        <v>41013</v>
      </c>
      <c r="I4171" t="s">
        <v>191</v>
      </c>
      <c r="J4171" t="s">
        <v>6660</v>
      </c>
      <c r="K4171" t="s">
        <v>6661</v>
      </c>
      <c r="L4171" t="s">
        <v>105</v>
      </c>
      <c r="M4171" t="s">
        <v>30</v>
      </c>
      <c r="N4171" t="s">
        <v>1826</v>
      </c>
      <c r="O4171" t="s">
        <v>313</v>
      </c>
      <c r="P4171">
        <v>85204</v>
      </c>
      <c r="Q4171" t="s">
        <v>47</v>
      </c>
      <c r="R4171" t="s">
        <v>2885</v>
      </c>
      <c r="S4171" t="s">
        <v>49</v>
      </c>
      <c r="T4171" t="s">
        <v>93</v>
      </c>
      <c r="U4171" t="s">
        <v>2886</v>
      </c>
      <c r="V4171">
        <v>31.104000000000006</v>
      </c>
      <c r="W4171">
        <v>6</v>
      </c>
      <c r="X4171" s="9">
        <f>Table1[[#This Row],[Discount]]</f>
        <v>0.2</v>
      </c>
      <c r="Y4171">
        <v>0.2</v>
      </c>
      <c r="Z4171">
        <v>10.8864</v>
      </c>
    </row>
    <row r="4172" spans="1:26" ht="16" x14ac:dyDescent="0.2">
      <c r="A4172">
        <v>4171</v>
      </c>
      <c r="B4172" t="s">
        <v>7272</v>
      </c>
      <c r="C4172" s="1">
        <v>41012</v>
      </c>
      <c r="D4172">
        <f>YEAR(Table1[[#This Row],[Order Date]])</f>
        <v>2012</v>
      </c>
      <c r="E4172">
        <f>MONTH(Table1[[#This Row],[Order Date]])</f>
        <v>4</v>
      </c>
      <c r="F4172" t="str">
        <f>Table1[[#This Row],[Order Year]]&amp;"-"&amp;Table1[[#This Row],[Order Month]]</f>
        <v>2012-4</v>
      </c>
      <c r="G4172" s="5">
        <f>YEAR(Table1[[#This Row],[Order Date]])*100 + MONTH(Table1[[#This Row],[Order Date]])</f>
        <v>201204</v>
      </c>
      <c r="H4172" s="1">
        <v>41013</v>
      </c>
      <c r="I4172" t="s">
        <v>191</v>
      </c>
      <c r="J4172" t="s">
        <v>6660</v>
      </c>
      <c r="K4172" t="s">
        <v>6661</v>
      </c>
      <c r="L4172" t="s">
        <v>105</v>
      </c>
      <c r="M4172" t="s">
        <v>30</v>
      </c>
      <c r="N4172" t="s">
        <v>1826</v>
      </c>
      <c r="O4172" t="s">
        <v>313</v>
      </c>
      <c r="P4172">
        <v>85204</v>
      </c>
      <c r="Q4172" t="s">
        <v>47</v>
      </c>
      <c r="R4172" t="s">
        <v>3593</v>
      </c>
      <c r="S4172" t="s">
        <v>49</v>
      </c>
      <c r="T4172" t="s">
        <v>93</v>
      </c>
      <c r="U4172" t="s">
        <v>3594</v>
      </c>
      <c r="V4172">
        <v>54.816000000000003</v>
      </c>
      <c r="W4172">
        <v>3</v>
      </c>
      <c r="X4172" s="9">
        <f>Table1[[#This Row],[Discount]]</f>
        <v>0.2</v>
      </c>
      <c r="Y4172">
        <v>0.2</v>
      </c>
      <c r="Z4172">
        <v>17.815199999999997</v>
      </c>
    </row>
    <row r="4173" spans="1:26" ht="16" x14ac:dyDescent="0.2">
      <c r="A4173">
        <v>4172</v>
      </c>
      <c r="B4173" t="s">
        <v>7273</v>
      </c>
      <c r="C4173" s="1">
        <v>41960</v>
      </c>
      <c r="D4173">
        <f>YEAR(Table1[[#This Row],[Order Date]])</f>
        <v>2014</v>
      </c>
      <c r="E4173">
        <f>MONTH(Table1[[#This Row],[Order Date]])</f>
        <v>11</v>
      </c>
      <c r="F4173" t="str">
        <f>Table1[[#This Row],[Order Year]]&amp;"-"&amp;Table1[[#This Row],[Order Month]]</f>
        <v>2014-11</v>
      </c>
      <c r="G4173" s="5">
        <f>YEAR(Table1[[#This Row],[Order Date]])*100 + MONTH(Table1[[#This Row],[Order Date]])</f>
        <v>201411</v>
      </c>
      <c r="H4173" s="1">
        <v>41964</v>
      </c>
      <c r="I4173" t="s">
        <v>53</v>
      </c>
      <c r="J4173" t="s">
        <v>2269</v>
      </c>
      <c r="K4173" t="s">
        <v>2270</v>
      </c>
      <c r="L4173" t="s">
        <v>29</v>
      </c>
      <c r="M4173" t="s">
        <v>30</v>
      </c>
      <c r="N4173" t="s">
        <v>3491</v>
      </c>
      <c r="O4173" t="s">
        <v>46</v>
      </c>
      <c r="P4173">
        <v>93727</v>
      </c>
      <c r="Q4173" t="s">
        <v>47</v>
      </c>
      <c r="R4173" t="s">
        <v>2733</v>
      </c>
      <c r="S4173" t="s">
        <v>49</v>
      </c>
      <c r="T4173" t="s">
        <v>62</v>
      </c>
      <c r="U4173" t="s">
        <v>2734</v>
      </c>
      <c r="V4173">
        <v>48.86</v>
      </c>
      <c r="W4173">
        <v>7</v>
      </c>
      <c r="X4173" s="9">
        <f>Table1[[#This Row],[Discount]]</f>
        <v>0</v>
      </c>
      <c r="Y4173">
        <v>0</v>
      </c>
      <c r="Z4173">
        <v>0.97719999999999807</v>
      </c>
    </row>
    <row r="4174" spans="1:26" ht="16" x14ac:dyDescent="0.2">
      <c r="A4174">
        <v>4173</v>
      </c>
      <c r="B4174" t="s">
        <v>7274</v>
      </c>
      <c r="C4174" s="1">
        <v>41457</v>
      </c>
      <c r="D4174">
        <f>YEAR(Table1[[#This Row],[Order Date]])</f>
        <v>2013</v>
      </c>
      <c r="E4174">
        <f>MONTH(Table1[[#This Row],[Order Date]])</f>
        <v>7</v>
      </c>
      <c r="F4174" t="str">
        <f>Table1[[#This Row],[Order Year]]&amp;"-"&amp;Table1[[#This Row],[Order Month]]</f>
        <v>2013-7</v>
      </c>
      <c r="G4174" s="5">
        <f>YEAR(Table1[[#This Row],[Order Date]])*100 + MONTH(Table1[[#This Row],[Order Date]])</f>
        <v>201307</v>
      </c>
      <c r="H4174" s="1">
        <v>41457</v>
      </c>
      <c r="I4174" t="s">
        <v>1293</v>
      </c>
      <c r="J4174" t="s">
        <v>2337</v>
      </c>
      <c r="K4174" t="s">
        <v>2338</v>
      </c>
      <c r="L4174" t="s">
        <v>29</v>
      </c>
      <c r="M4174" t="s">
        <v>30</v>
      </c>
      <c r="N4174" t="s">
        <v>385</v>
      </c>
      <c r="O4174" t="s">
        <v>386</v>
      </c>
      <c r="P4174">
        <v>29203</v>
      </c>
      <c r="Q4174" t="s">
        <v>33</v>
      </c>
      <c r="R4174" t="s">
        <v>135</v>
      </c>
      <c r="S4174" t="s">
        <v>49</v>
      </c>
      <c r="T4174" t="s">
        <v>78</v>
      </c>
      <c r="U4174" t="s">
        <v>136</v>
      </c>
      <c r="V4174">
        <v>14.2</v>
      </c>
      <c r="W4174">
        <v>2</v>
      </c>
      <c r="X4174" s="9">
        <f>Table1[[#This Row],[Discount]]</f>
        <v>0</v>
      </c>
      <c r="Y4174">
        <v>0</v>
      </c>
      <c r="Z4174">
        <v>6.5319999999999991</v>
      </c>
    </row>
    <row r="4175" spans="1:26" ht="16" x14ac:dyDescent="0.2">
      <c r="A4175">
        <v>4174</v>
      </c>
      <c r="B4175" t="s">
        <v>7274</v>
      </c>
      <c r="C4175" s="1">
        <v>41457</v>
      </c>
      <c r="D4175">
        <f>YEAR(Table1[[#This Row],[Order Date]])</f>
        <v>2013</v>
      </c>
      <c r="E4175">
        <f>MONTH(Table1[[#This Row],[Order Date]])</f>
        <v>7</v>
      </c>
      <c r="F4175" t="str">
        <f>Table1[[#This Row],[Order Year]]&amp;"-"&amp;Table1[[#This Row],[Order Month]]</f>
        <v>2013-7</v>
      </c>
      <c r="G4175" s="5">
        <f>YEAR(Table1[[#This Row],[Order Date]])*100 + MONTH(Table1[[#This Row],[Order Date]])</f>
        <v>201307</v>
      </c>
      <c r="H4175" s="1">
        <v>41457</v>
      </c>
      <c r="I4175" t="s">
        <v>1293</v>
      </c>
      <c r="J4175" t="s">
        <v>2337</v>
      </c>
      <c r="K4175" t="s">
        <v>2338</v>
      </c>
      <c r="L4175" t="s">
        <v>29</v>
      </c>
      <c r="M4175" t="s">
        <v>30</v>
      </c>
      <c r="N4175" t="s">
        <v>385</v>
      </c>
      <c r="O4175" t="s">
        <v>386</v>
      </c>
      <c r="P4175">
        <v>29203</v>
      </c>
      <c r="Q4175" t="s">
        <v>33</v>
      </c>
      <c r="R4175" t="s">
        <v>2885</v>
      </c>
      <c r="S4175" t="s">
        <v>49</v>
      </c>
      <c r="T4175" t="s">
        <v>93</v>
      </c>
      <c r="U4175" t="s">
        <v>2886</v>
      </c>
      <c r="V4175">
        <v>12.96</v>
      </c>
      <c r="W4175">
        <v>2</v>
      </c>
      <c r="X4175" s="9">
        <f>Table1[[#This Row],[Discount]]</f>
        <v>0</v>
      </c>
      <c r="Y4175">
        <v>0</v>
      </c>
      <c r="Z4175">
        <v>6.2208000000000006</v>
      </c>
    </row>
    <row r="4176" spans="1:26" ht="16" x14ac:dyDescent="0.2">
      <c r="A4176">
        <v>4175</v>
      </c>
      <c r="B4176" t="s">
        <v>7274</v>
      </c>
      <c r="C4176" s="1">
        <v>41457</v>
      </c>
      <c r="D4176">
        <f>YEAR(Table1[[#This Row],[Order Date]])</f>
        <v>2013</v>
      </c>
      <c r="E4176">
        <f>MONTH(Table1[[#This Row],[Order Date]])</f>
        <v>7</v>
      </c>
      <c r="F4176" t="str">
        <f>Table1[[#This Row],[Order Year]]&amp;"-"&amp;Table1[[#This Row],[Order Month]]</f>
        <v>2013-7</v>
      </c>
      <c r="G4176" s="5">
        <f>YEAR(Table1[[#This Row],[Order Date]])*100 + MONTH(Table1[[#This Row],[Order Date]])</f>
        <v>201307</v>
      </c>
      <c r="H4176" s="1">
        <v>41457</v>
      </c>
      <c r="I4176" t="s">
        <v>1293</v>
      </c>
      <c r="J4176" t="s">
        <v>2337</v>
      </c>
      <c r="K4176" t="s">
        <v>2338</v>
      </c>
      <c r="L4176" t="s">
        <v>29</v>
      </c>
      <c r="M4176" t="s">
        <v>30</v>
      </c>
      <c r="N4176" t="s">
        <v>385</v>
      </c>
      <c r="O4176" t="s">
        <v>386</v>
      </c>
      <c r="P4176">
        <v>29203</v>
      </c>
      <c r="Q4176" t="s">
        <v>33</v>
      </c>
      <c r="R4176" t="s">
        <v>2753</v>
      </c>
      <c r="S4176" t="s">
        <v>49</v>
      </c>
      <c r="T4176" t="s">
        <v>78</v>
      </c>
      <c r="U4176" t="s">
        <v>2754</v>
      </c>
      <c r="V4176">
        <v>58.34</v>
      </c>
      <c r="W4176">
        <v>2</v>
      </c>
      <c r="X4176" s="9">
        <f>Table1[[#This Row],[Discount]]</f>
        <v>0</v>
      </c>
      <c r="Y4176">
        <v>0</v>
      </c>
      <c r="Z4176">
        <v>28.0032</v>
      </c>
    </row>
    <row r="4177" spans="1:26" ht="16" x14ac:dyDescent="0.2">
      <c r="A4177">
        <v>4176</v>
      </c>
      <c r="B4177" t="s">
        <v>7275</v>
      </c>
      <c r="C4177" s="1">
        <v>41242</v>
      </c>
      <c r="D4177">
        <f>YEAR(Table1[[#This Row],[Order Date]])</f>
        <v>2012</v>
      </c>
      <c r="E4177">
        <f>MONTH(Table1[[#This Row],[Order Date]])</f>
        <v>11</v>
      </c>
      <c r="F4177" t="str">
        <f>Table1[[#This Row],[Order Year]]&amp;"-"&amp;Table1[[#This Row],[Order Month]]</f>
        <v>2012-11</v>
      </c>
      <c r="G4177" s="5">
        <f>YEAR(Table1[[#This Row],[Order Date]])*100 + MONTH(Table1[[#This Row],[Order Date]])</f>
        <v>201211</v>
      </c>
      <c r="H4177" s="1">
        <v>41243</v>
      </c>
      <c r="I4177" t="s">
        <v>191</v>
      </c>
      <c r="J4177" t="s">
        <v>7276</v>
      </c>
      <c r="K4177" t="s">
        <v>7277</v>
      </c>
      <c r="L4177" t="s">
        <v>105</v>
      </c>
      <c r="M4177" t="s">
        <v>30</v>
      </c>
      <c r="N4177" t="s">
        <v>2545</v>
      </c>
      <c r="O4177" t="s">
        <v>46</v>
      </c>
      <c r="P4177">
        <v>92704</v>
      </c>
      <c r="Q4177" t="s">
        <v>47</v>
      </c>
      <c r="R4177" t="s">
        <v>6241</v>
      </c>
      <c r="S4177" t="s">
        <v>49</v>
      </c>
      <c r="T4177" t="s">
        <v>71</v>
      </c>
      <c r="U4177" t="s">
        <v>6242</v>
      </c>
      <c r="V4177">
        <v>56.3</v>
      </c>
      <c r="W4177">
        <v>2</v>
      </c>
      <c r="X4177" s="9">
        <f>Table1[[#This Row],[Discount]]</f>
        <v>0</v>
      </c>
      <c r="Y4177">
        <v>0</v>
      </c>
      <c r="Z4177">
        <v>15.764000000000003</v>
      </c>
    </row>
    <row r="4178" spans="1:26" ht="16" x14ac:dyDescent="0.2">
      <c r="A4178">
        <v>4177</v>
      </c>
      <c r="B4178" t="s">
        <v>7278</v>
      </c>
      <c r="C4178" s="1">
        <v>40640</v>
      </c>
      <c r="D4178">
        <f>YEAR(Table1[[#This Row],[Order Date]])</f>
        <v>2011</v>
      </c>
      <c r="E4178">
        <f>MONTH(Table1[[#This Row],[Order Date]])</f>
        <v>4</v>
      </c>
      <c r="F4178" t="str">
        <f>Table1[[#This Row],[Order Year]]&amp;"-"&amp;Table1[[#This Row],[Order Month]]</f>
        <v>2011-4</v>
      </c>
      <c r="G4178" s="5">
        <f>YEAR(Table1[[#This Row],[Order Date]])*100 + MONTH(Table1[[#This Row],[Order Date]])</f>
        <v>201104</v>
      </c>
      <c r="H4178" s="1">
        <v>40645</v>
      </c>
      <c r="I4178" t="s">
        <v>53</v>
      </c>
      <c r="J4178" t="s">
        <v>2296</v>
      </c>
      <c r="K4178" t="s">
        <v>2297</v>
      </c>
      <c r="L4178" t="s">
        <v>44</v>
      </c>
      <c r="M4178" t="s">
        <v>30</v>
      </c>
      <c r="N4178" t="s">
        <v>385</v>
      </c>
      <c r="O4178" t="s">
        <v>386</v>
      </c>
      <c r="P4178">
        <v>29203</v>
      </c>
      <c r="Q4178" t="s">
        <v>33</v>
      </c>
      <c r="R4178" t="s">
        <v>740</v>
      </c>
      <c r="S4178" t="s">
        <v>74</v>
      </c>
      <c r="T4178" t="s">
        <v>75</v>
      </c>
      <c r="U4178" t="s">
        <v>741</v>
      </c>
      <c r="V4178">
        <v>629.94999999999993</v>
      </c>
      <c r="W4178">
        <v>5</v>
      </c>
      <c r="X4178" s="9">
        <f>Table1[[#This Row],[Discount]]</f>
        <v>0</v>
      </c>
      <c r="Y4178">
        <v>0</v>
      </c>
      <c r="Z4178">
        <v>163.78700000000003</v>
      </c>
    </row>
    <row r="4179" spans="1:26" ht="16" x14ac:dyDescent="0.2">
      <c r="A4179">
        <v>4178</v>
      </c>
      <c r="B4179" t="s">
        <v>7278</v>
      </c>
      <c r="C4179" s="1">
        <v>40640</v>
      </c>
      <c r="D4179">
        <f>YEAR(Table1[[#This Row],[Order Date]])</f>
        <v>2011</v>
      </c>
      <c r="E4179">
        <f>MONTH(Table1[[#This Row],[Order Date]])</f>
        <v>4</v>
      </c>
      <c r="F4179" t="str">
        <f>Table1[[#This Row],[Order Year]]&amp;"-"&amp;Table1[[#This Row],[Order Month]]</f>
        <v>2011-4</v>
      </c>
      <c r="G4179" s="5">
        <f>YEAR(Table1[[#This Row],[Order Date]])*100 + MONTH(Table1[[#This Row],[Order Date]])</f>
        <v>201104</v>
      </c>
      <c r="H4179" s="1">
        <v>40645</v>
      </c>
      <c r="I4179" t="s">
        <v>53</v>
      </c>
      <c r="J4179" t="s">
        <v>2296</v>
      </c>
      <c r="K4179" t="s">
        <v>2297</v>
      </c>
      <c r="L4179" t="s">
        <v>44</v>
      </c>
      <c r="M4179" t="s">
        <v>30</v>
      </c>
      <c r="N4179" t="s">
        <v>385</v>
      </c>
      <c r="O4179" t="s">
        <v>386</v>
      </c>
      <c r="P4179">
        <v>29203</v>
      </c>
      <c r="Q4179" t="s">
        <v>33</v>
      </c>
      <c r="R4179" t="s">
        <v>3278</v>
      </c>
      <c r="S4179" t="s">
        <v>49</v>
      </c>
      <c r="T4179" t="s">
        <v>93</v>
      </c>
      <c r="U4179" t="s">
        <v>3279</v>
      </c>
      <c r="V4179">
        <v>122.97</v>
      </c>
      <c r="W4179">
        <v>3</v>
      </c>
      <c r="X4179" s="9">
        <f>Table1[[#This Row],[Discount]]</f>
        <v>0</v>
      </c>
      <c r="Y4179">
        <v>0</v>
      </c>
      <c r="Z4179">
        <v>60.255300000000005</v>
      </c>
    </row>
    <row r="4180" spans="1:26" ht="16" x14ac:dyDescent="0.2">
      <c r="A4180">
        <v>4179</v>
      </c>
      <c r="B4180" t="s">
        <v>7279</v>
      </c>
      <c r="C4180" s="1">
        <v>41442</v>
      </c>
      <c r="D4180">
        <f>YEAR(Table1[[#This Row],[Order Date]])</f>
        <v>2013</v>
      </c>
      <c r="E4180">
        <f>MONTH(Table1[[#This Row],[Order Date]])</f>
        <v>6</v>
      </c>
      <c r="F4180" t="str">
        <f>Table1[[#This Row],[Order Year]]&amp;"-"&amp;Table1[[#This Row],[Order Month]]</f>
        <v>2013-6</v>
      </c>
      <c r="G4180" s="5">
        <f>YEAR(Table1[[#This Row],[Order Date]])*100 + MONTH(Table1[[#This Row],[Order Date]])</f>
        <v>201306</v>
      </c>
      <c r="H4180" s="1">
        <v>41444</v>
      </c>
      <c r="I4180" t="s">
        <v>26</v>
      </c>
      <c r="J4180" t="s">
        <v>1873</v>
      </c>
      <c r="K4180" t="s">
        <v>1874</v>
      </c>
      <c r="L4180" t="s">
        <v>29</v>
      </c>
      <c r="M4180" t="s">
        <v>30</v>
      </c>
      <c r="N4180" t="s">
        <v>45</v>
      </c>
      <c r="O4180" t="s">
        <v>46</v>
      </c>
      <c r="P4180">
        <v>90045</v>
      </c>
      <c r="Q4180" t="s">
        <v>47</v>
      </c>
      <c r="R4180" t="s">
        <v>5242</v>
      </c>
      <c r="S4180" t="s">
        <v>49</v>
      </c>
      <c r="T4180" t="s">
        <v>93</v>
      </c>
      <c r="U4180" t="s">
        <v>5243</v>
      </c>
      <c r="V4180">
        <v>46.349999999999994</v>
      </c>
      <c r="W4180">
        <v>5</v>
      </c>
      <c r="X4180" s="9">
        <f>Table1[[#This Row],[Discount]]</f>
        <v>0</v>
      </c>
      <c r="Y4180">
        <v>0</v>
      </c>
      <c r="Z4180">
        <v>21.784499999999998</v>
      </c>
    </row>
    <row r="4181" spans="1:26" ht="16" x14ac:dyDescent="0.2">
      <c r="A4181">
        <v>4180</v>
      </c>
      <c r="B4181" t="s">
        <v>7280</v>
      </c>
      <c r="C4181" s="1">
        <v>41705</v>
      </c>
      <c r="D4181">
        <f>YEAR(Table1[[#This Row],[Order Date]])</f>
        <v>2014</v>
      </c>
      <c r="E4181">
        <f>MONTH(Table1[[#This Row],[Order Date]])</f>
        <v>3</v>
      </c>
      <c r="F4181" t="str">
        <f>Table1[[#This Row],[Order Year]]&amp;"-"&amp;Table1[[#This Row],[Order Month]]</f>
        <v>2014-3</v>
      </c>
      <c r="G4181" s="5">
        <f>YEAR(Table1[[#This Row],[Order Date]])*100 + MONTH(Table1[[#This Row],[Order Date]])</f>
        <v>201403</v>
      </c>
      <c r="H4181" s="1">
        <v>41709</v>
      </c>
      <c r="I4181" t="s">
        <v>53</v>
      </c>
      <c r="J4181" t="s">
        <v>3439</v>
      </c>
      <c r="K4181" t="s">
        <v>3440</v>
      </c>
      <c r="L4181" t="s">
        <v>105</v>
      </c>
      <c r="M4181" t="s">
        <v>30</v>
      </c>
      <c r="N4181" t="s">
        <v>130</v>
      </c>
      <c r="O4181" t="s">
        <v>46</v>
      </c>
      <c r="P4181">
        <v>94109</v>
      </c>
      <c r="Q4181" t="s">
        <v>47</v>
      </c>
      <c r="R4181" t="s">
        <v>348</v>
      </c>
      <c r="S4181" t="s">
        <v>49</v>
      </c>
      <c r="T4181" t="s">
        <v>78</v>
      </c>
      <c r="U4181" t="s">
        <v>349</v>
      </c>
      <c r="V4181">
        <v>14.976000000000001</v>
      </c>
      <c r="W4181">
        <v>9</v>
      </c>
      <c r="X4181" s="9">
        <f>Table1[[#This Row],[Discount]]</f>
        <v>0.2</v>
      </c>
      <c r="Y4181">
        <v>0.2</v>
      </c>
      <c r="Z4181">
        <v>5.4288000000000007</v>
      </c>
    </row>
    <row r="4182" spans="1:26" ht="16" x14ac:dyDescent="0.2">
      <c r="A4182">
        <v>4181</v>
      </c>
      <c r="B4182" t="s">
        <v>7281</v>
      </c>
      <c r="C4182" s="1">
        <v>41920</v>
      </c>
      <c r="D4182">
        <f>YEAR(Table1[[#This Row],[Order Date]])</f>
        <v>2014</v>
      </c>
      <c r="E4182">
        <f>MONTH(Table1[[#This Row],[Order Date]])</f>
        <v>10</v>
      </c>
      <c r="F4182" t="str">
        <f>Table1[[#This Row],[Order Year]]&amp;"-"&amp;Table1[[#This Row],[Order Month]]</f>
        <v>2014-10</v>
      </c>
      <c r="G4182" s="5">
        <f>YEAR(Table1[[#This Row],[Order Date]])*100 + MONTH(Table1[[#This Row],[Order Date]])</f>
        <v>201410</v>
      </c>
      <c r="H4182" s="1">
        <v>41924</v>
      </c>
      <c r="I4182" t="s">
        <v>53</v>
      </c>
      <c r="J4182" t="s">
        <v>2487</v>
      </c>
      <c r="K4182" t="s">
        <v>2488</v>
      </c>
      <c r="L4182" t="s">
        <v>29</v>
      </c>
      <c r="M4182" t="s">
        <v>30</v>
      </c>
      <c r="N4182" t="s">
        <v>187</v>
      </c>
      <c r="O4182" t="s">
        <v>107</v>
      </c>
      <c r="P4182">
        <v>77036</v>
      </c>
      <c r="Q4182" t="s">
        <v>108</v>
      </c>
      <c r="R4182" t="s">
        <v>111</v>
      </c>
      <c r="S4182" t="s">
        <v>49</v>
      </c>
      <c r="T4182" t="s">
        <v>78</v>
      </c>
      <c r="U4182" t="s">
        <v>112</v>
      </c>
      <c r="V4182">
        <v>4.2399999999999993</v>
      </c>
      <c r="W4182">
        <v>5</v>
      </c>
      <c r="X4182" s="9">
        <f>Table1[[#This Row],[Discount]]</f>
        <v>0.8</v>
      </c>
      <c r="Y4182">
        <v>0.8</v>
      </c>
      <c r="Z4182">
        <v>-6.3599999999999994</v>
      </c>
    </row>
    <row r="4183" spans="1:26" ht="16" x14ac:dyDescent="0.2">
      <c r="A4183">
        <v>4182</v>
      </c>
      <c r="B4183" t="s">
        <v>7282</v>
      </c>
      <c r="C4183" s="1">
        <v>41919</v>
      </c>
      <c r="D4183">
        <f>YEAR(Table1[[#This Row],[Order Date]])</f>
        <v>2014</v>
      </c>
      <c r="E4183">
        <f>MONTH(Table1[[#This Row],[Order Date]])</f>
        <v>10</v>
      </c>
      <c r="F4183" t="str">
        <f>Table1[[#This Row],[Order Year]]&amp;"-"&amp;Table1[[#This Row],[Order Month]]</f>
        <v>2014-10</v>
      </c>
      <c r="G4183" s="5">
        <f>YEAR(Table1[[#This Row],[Order Date]])*100 + MONTH(Table1[[#This Row],[Order Date]])</f>
        <v>201410</v>
      </c>
      <c r="H4183" s="1">
        <v>41925</v>
      </c>
      <c r="I4183" t="s">
        <v>53</v>
      </c>
      <c r="J4183" t="s">
        <v>7283</v>
      </c>
      <c r="K4183" t="s">
        <v>7284</v>
      </c>
      <c r="L4183" t="s">
        <v>105</v>
      </c>
      <c r="M4183" t="s">
        <v>30</v>
      </c>
      <c r="N4183" t="s">
        <v>269</v>
      </c>
      <c r="O4183" t="s">
        <v>270</v>
      </c>
      <c r="P4183">
        <v>10035</v>
      </c>
      <c r="Q4183" t="s">
        <v>151</v>
      </c>
      <c r="R4183" t="s">
        <v>7005</v>
      </c>
      <c r="S4183" t="s">
        <v>74</v>
      </c>
      <c r="T4183" t="s">
        <v>164</v>
      </c>
      <c r="U4183" t="s">
        <v>7006</v>
      </c>
      <c r="V4183">
        <v>319.95999999999998</v>
      </c>
      <c r="W4183">
        <v>4</v>
      </c>
      <c r="X4183" s="9">
        <f>Table1[[#This Row],[Discount]]</f>
        <v>0</v>
      </c>
      <c r="Y4183">
        <v>0</v>
      </c>
      <c r="Z4183">
        <v>115.18559999999999</v>
      </c>
    </row>
    <row r="4184" spans="1:26" ht="16" x14ac:dyDescent="0.2">
      <c r="A4184">
        <v>4183</v>
      </c>
      <c r="B4184" t="s">
        <v>7282</v>
      </c>
      <c r="C4184" s="1">
        <v>41919</v>
      </c>
      <c r="D4184">
        <f>YEAR(Table1[[#This Row],[Order Date]])</f>
        <v>2014</v>
      </c>
      <c r="E4184">
        <f>MONTH(Table1[[#This Row],[Order Date]])</f>
        <v>10</v>
      </c>
      <c r="F4184" t="str">
        <f>Table1[[#This Row],[Order Year]]&amp;"-"&amp;Table1[[#This Row],[Order Month]]</f>
        <v>2014-10</v>
      </c>
      <c r="G4184" s="5">
        <f>YEAR(Table1[[#This Row],[Order Date]])*100 + MONTH(Table1[[#This Row],[Order Date]])</f>
        <v>201410</v>
      </c>
      <c r="H4184" s="1">
        <v>41925</v>
      </c>
      <c r="I4184" t="s">
        <v>53</v>
      </c>
      <c r="J4184" t="s">
        <v>7283</v>
      </c>
      <c r="K4184" t="s">
        <v>7284</v>
      </c>
      <c r="L4184" t="s">
        <v>105</v>
      </c>
      <c r="M4184" t="s">
        <v>30</v>
      </c>
      <c r="N4184" t="s">
        <v>269</v>
      </c>
      <c r="O4184" t="s">
        <v>270</v>
      </c>
      <c r="P4184">
        <v>10035</v>
      </c>
      <c r="Q4184" t="s">
        <v>151</v>
      </c>
      <c r="R4184" t="s">
        <v>563</v>
      </c>
      <c r="S4184" t="s">
        <v>49</v>
      </c>
      <c r="T4184" t="s">
        <v>93</v>
      </c>
      <c r="U4184" t="s">
        <v>2191</v>
      </c>
      <c r="V4184">
        <v>17.04</v>
      </c>
      <c r="W4184">
        <v>3</v>
      </c>
      <c r="X4184" s="9">
        <f>Table1[[#This Row],[Discount]]</f>
        <v>0</v>
      </c>
      <c r="Y4184">
        <v>0</v>
      </c>
      <c r="Z4184">
        <v>7.6679999999999993</v>
      </c>
    </row>
    <row r="4185" spans="1:26" ht="16" x14ac:dyDescent="0.2">
      <c r="A4185">
        <v>4184</v>
      </c>
      <c r="B4185" t="s">
        <v>7282</v>
      </c>
      <c r="C4185" s="1">
        <v>41919</v>
      </c>
      <c r="D4185">
        <f>YEAR(Table1[[#This Row],[Order Date]])</f>
        <v>2014</v>
      </c>
      <c r="E4185">
        <f>MONTH(Table1[[#This Row],[Order Date]])</f>
        <v>10</v>
      </c>
      <c r="F4185" t="str">
        <f>Table1[[#This Row],[Order Year]]&amp;"-"&amp;Table1[[#This Row],[Order Month]]</f>
        <v>2014-10</v>
      </c>
      <c r="G4185" s="5">
        <f>YEAR(Table1[[#This Row],[Order Date]])*100 + MONTH(Table1[[#This Row],[Order Date]])</f>
        <v>201410</v>
      </c>
      <c r="H4185" s="1">
        <v>41925</v>
      </c>
      <c r="I4185" t="s">
        <v>53</v>
      </c>
      <c r="J4185" t="s">
        <v>7283</v>
      </c>
      <c r="K4185" t="s">
        <v>7284</v>
      </c>
      <c r="L4185" t="s">
        <v>105</v>
      </c>
      <c r="M4185" t="s">
        <v>30</v>
      </c>
      <c r="N4185" t="s">
        <v>269</v>
      </c>
      <c r="O4185" t="s">
        <v>270</v>
      </c>
      <c r="P4185">
        <v>10035</v>
      </c>
      <c r="Q4185" t="s">
        <v>151</v>
      </c>
      <c r="R4185" t="s">
        <v>687</v>
      </c>
      <c r="S4185" t="s">
        <v>49</v>
      </c>
      <c r="T4185" t="s">
        <v>62</v>
      </c>
      <c r="U4185" t="s">
        <v>688</v>
      </c>
      <c r="V4185">
        <v>344.90999999999997</v>
      </c>
      <c r="W4185">
        <v>3</v>
      </c>
      <c r="X4185" s="9">
        <f>Table1[[#This Row],[Discount]]</f>
        <v>0</v>
      </c>
      <c r="Y4185">
        <v>0</v>
      </c>
      <c r="Z4185">
        <v>10.347300000000004</v>
      </c>
    </row>
    <row r="4186" spans="1:26" ht="16" x14ac:dyDescent="0.2">
      <c r="A4186">
        <v>4185</v>
      </c>
      <c r="B4186" t="s">
        <v>7285</v>
      </c>
      <c r="C4186" s="1">
        <v>41614</v>
      </c>
      <c r="D4186">
        <f>YEAR(Table1[[#This Row],[Order Date]])</f>
        <v>2013</v>
      </c>
      <c r="E4186">
        <f>MONTH(Table1[[#This Row],[Order Date]])</f>
        <v>12</v>
      </c>
      <c r="F4186" t="str">
        <f>Table1[[#This Row],[Order Year]]&amp;"-"&amp;Table1[[#This Row],[Order Month]]</f>
        <v>2013-12</v>
      </c>
      <c r="G4186" s="5">
        <f>YEAR(Table1[[#This Row],[Order Date]])*100 + MONTH(Table1[[#This Row],[Order Date]])</f>
        <v>201312</v>
      </c>
      <c r="H4186" s="1">
        <v>41616</v>
      </c>
      <c r="I4186" t="s">
        <v>191</v>
      </c>
      <c r="J4186" t="s">
        <v>5730</v>
      </c>
      <c r="K4186" t="s">
        <v>5731</v>
      </c>
      <c r="L4186" t="s">
        <v>44</v>
      </c>
      <c r="M4186" t="s">
        <v>30</v>
      </c>
      <c r="N4186" t="s">
        <v>615</v>
      </c>
      <c r="O4186" t="s">
        <v>1248</v>
      </c>
      <c r="P4186">
        <v>2038</v>
      </c>
      <c r="Q4186" t="s">
        <v>151</v>
      </c>
      <c r="R4186" t="s">
        <v>7286</v>
      </c>
      <c r="S4186" t="s">
        <v>35</v>
      </c>
      <c r="T4186" t="s">
        <v>36</v>
      </c>
      <c r="U4186" t="s">
        <v>7287</v>
      </c>
      <c r="V4186">
        <v>81.94</v>
      </c>
      <c r="W4186">
        <v>1</v>
      </c>
      <c r="X4186" s="9">
        <f>Table1[[#This Row],[Discount]]</f>
        <v>0</v>
      </c>
      <c r="Y4186">
        <v>0</v>
      </c>
      <c r="Z4186">
        <v>20.484999999999999</v>
      </c>
    </row>
    <row r="4187" spans="1:26" ht="16" x14ac:dyDescent="0.2">
      <c r="A4187">
        <v>4186</v>
      </c>
      <c r="B4187" t="s">
        <v>7288</v>
      </c>
      <c r="C4187" s="1">
        <v>41569</v>
      </c>
      <c r="D4187">
        <f>YEAR(Table1[[#This Row],[Order Date]])</f>
        <v>2013</v>
      </c>
      <c r="E4187">
        <f>MONTH(Table1[[#This Row],[Order Date]])</f>
        <v>10</v>
      </c>
      <c r="F4187" t="str">
        <f>Table1[[#This Row],[Order Year]]&amp;"-"&amp;Table1[[#This Row],[Order Month]]</f>
        <v>2013-10</v>
      </c>
      <c r="G4187" s="5">
        <f>YEAR(Table1[[#This Row],[Order Date]])*100 + MONTH(Table1[[#This Row],[Order Date]])</f>
        <v>201310</v>
      </c>
      <c r="H4187" s="1">
        <v>41570</v>
      </c>
      <c r="I4187" t="s">
        <v>191</v>
      </c>
      <c r="J4187" t="s">
        <v>3153</v>
      </c>
      <c r="K4187" t="s">
        <v>3154</v>
      </c>
      <c r="L4187" t="s">
        <v>29</v>
      </c>
      <c r="M4187" t="s">
        <v>30</v>
      </c>
      <c r="N4187" t="s">
        <v>4495</v>
      </c>
      <c r="O4187" t="s">
        <v>2738</v>
      </c>
      <c r="P4187">
        <v>21215</v>
      </c>
      <c r="Q4187" t="s">
        <v>151</v>
      </c>
      <c r="R4187" t="s">
        <v>3768</v>
      </c>
      <c r="S4187" t="s">
        <v>74</v>
      </c>
      <c r="T4187" t="s">
        <v>164</v>
      </c>
      <c r="U4187" t="s">
        <v>3769</v>
      </c>
      <c r="V4187">
        <v>98.16</v>
      </c>
      <c r="W4187">
        <v>6</v>
      </c>
      <c r="X4187" s="9">
        <f>Table1[[#This Row],[Discount]]</f>
        <v>0</v>
      </c>
      <c r="Y4187">
        <v>0</v>
      </c>
      <c r="Z4187">
        <v>9.8159999999999954</v>
      </c>
    </row>
    <row r="4188" spans="1:26" ht="16" x14ac:dyDescent="0.2">
      <c r="A4188">
        <v>4187</v>
      </c>
      <c r="B4188" t="s">
        <v>7289</v>
      </c>
      <c r="C4188" s="1">
        <v>41778</v>
      </c>
      <c r="D4188">
        <f>YEAR(Table1[[#This Row],[Order Date]])</f>
        <v>2014</v>
      </c>
      <c r="E4188">
        <f>MONTH(Table1[[#This Row],[Order Date]])</f>
        <v>5</v>
      </c>
      <c r="F4188" t="str">
        <f>Table1[[#This Row],[Order Year]]&amp;"-"&amp;Table1[[#This Row],[Order Month]]</f>
        <v>2014-5</v>
      </c>
      <c r="G4188" s="5">
        <f>YEAR(Table1[[#This Row],[Order Date]])*100 + MONTH(Table1[[#This Row],[Order Date]])</f>
        <v>201405</v>
      </c>
      <c r="H4188" s="1">
        <v>41783</v>
      </c>
      <c r="I4188" t="s">
        <v>53</v>
      </c>
      <c r="J4188" t="s">
        <v>7290</v>
      </c>
      <c r="K4188" t="s">
        <v>7291</v>
      </c>
      <c r="L4188" t="s">
        <v>44</v>
      </c>
      <c r="M4188" t="s">
        <v>30</v>
      </c>
      <c r="N4188" t="s">
        <v>7292</v>
      </c>
      <c r="O4188" t="s">
        <v>107</v>
      </c>
      <c r="P4188">
        <v>78501</v>
      </c>
      <c r="Q4188" t="s">
        <v>108</v>
      </c>
      <c r="R4188" t="s">
        <v>2712</v>
      </c>
      <c r="S4188" t="s">
        <v>49</v>
      </c>
      <c r="T4188" t="s">
        <v>78</v>
      </c>
      <c r="U4188" t="s">
        <v>2713</v>
      </c>
      <c r="V4188">
        <v>6.8739999999999988</v>
      </c>
      <c r="W4188">
        <v>7</v>
      </c>
      <c r="X4188" s="9">
        <f>Table1[[#This Row],[Discount]]</f>
        <v>0.8</v>
      </c>
      <c r="Y4188">
        <v>0.8</v>
      </c>
      <c r="Z4188">
        <v>-10.654700000000002</v>
      </c>
    </row>
    <row r="4189" spans="1:26" ht="16" x14ac:dyDescent="0.2">
      <c r="A4189">
        <v>4188</v>
      </c>
      <c r="B4189" t="s">
        <v>7289</v>
      </c>
      <c r="C4189" s="1">
        <v>41778</v>
      </c>
      <c r="D4189">
        <f>YEAR(Table1[[#This Row],[Order Date]])</f>
        <v>2014</v>
      </c>
      <c r="E4189">
        <f>MONTH(Table1[[#This Row],[Order Date]])</f>
        <v>5</v>
      </c>
      <c r="F4189" t="str">
        <f>Table1[[#This Row],[Order Year]]&amp;"-"&amp;Table1[[#This Row],[Order Month]]</f>
        <v>2014-5</v>
      </c>
      <c r="G4189" s="5">
        <f>YEAR(Table1[[#This Row],[Order Date]])*100 + MONTH(Table1[[#This Row],[Order Date]])</f>
        <v>201405</v>
      </c>
      <c r="H4189" s="1">
        <v>41783</v>
      </c>
      <c r="I4189" t="s">
        <v>53</v>
      </c>
      <c r="J4189" t="s">
        <v>7290</v>
      </c>
      <c r="K4189" t="s">
        <v>7291</v>
      </c>
      <c r="L4189" t="s">
        <v>44</v>
      </c>
      <c r="M4189" t="s">
        <v>30</v>
      </c>
      <c r="N4189" t="s">
        <v>7292</v>
      </c>
      <c r="O4189" t="s">
        <v>107</v>
      </c>
      <c r="P4189">
        <v>78501</v>
      </c>
      <c r="Q4189" t="s">
        <v>108</v>
      </c>
      <c r="R4189" t="s">
        <v>4943</v>
      </c>
      <c r="S4189" t="s">
        <v>49</v>
      </c>
      <c r="T4189" t="s">
        <v>78</v>
      </c>
      <c r="U4189" t="s">
        <v>4944</v>
      </c>
      <c r="V4189">
        <v>1.9959999999999996</v>
      </c>
      <c r="W4189">
        <v>1</v>
      </c>
      <c r="X4189" s="9">
        <f>Table1[[#This Row],[Discount]]</f>
        <v>0.8</v>
      </c>
      <c r="Y4189">
        <v>0.8</v>
      </c>
      <c r="Z4189">
        <v>-3.293400000000001</v>
      </c>
    </row>
    <row r="4190" spans="1:26" ht="16" x14ac:dyDescent="0.2">
      <c r="A4190">
        <v>4189</v>
      </c>
      <c r="B4190" t="s">
        <v>7289</v>
      </c>
      <c r="C4190" s="1">
        <v>41778</v>
      </c>
      <c r="D4190">
        <f>YEAR(Table1[[#This Row],[Order Date]])</f>
        <v>2014</v>
      </c>
      <c r="E4190">
        <f>MONTH(Table1[[#This Row],[Order Date]])</f>
        <v>5</v>
      </c>
      <c r="F4190" t="str">
        <f>Table1[[#This Row],[Order Year]]&amp;"-"&amp;Table1[[#This Row],[Order Month]]</f>
        <v>2014-5</v>
      </c>
      <c r="G4190" s="5">
        <f>YEAR(Table1[[#This Row],[Order Date]])*100 + MONTH(Table1[[#This Row],[Order Date]])</f>
        <v>201405</v>
      </c>
      <c r="H4190" s="1">
        <v>41783</v>
      </c>
      <c r="I4190" t="s">
        <v>53</v>
      </c>
      <c r="J4190" t="s">
        <v>7290</v>
      </c>
      <c r="K4190" t="s">
        <v>7291</v>
      </c>
      <c r="L4190" t="s">
        <v>44</v>
      </c>
      <c r="M4190" t="s">
        <v>30</v>
      </c>
      <c r="N4190" t="s">
        <v>7292</v>
      </c>
      <c r="O4190" t="s">
        <v>107</v>
      </c>
      <c r="P4190">
        <v>78501</v>
      </c>
      <c r="Q4190" t="s">
        <v>108</v>
      </c>
      <c r="R4190" t="s">
        <v>5939</v>
      </c>
      <c r="S4190" t="s">
        <v>49</v>
      </c>
      <c r="T4190" t="s">
        <v>62</v>
      </c>
      <c r="U4190" t="s">
        <v>5940</v>
      </c>
      <c r="V4190">
        <v>8.9280000000000008</v>
      </c>
      <c r="W4190">
        <v>2</v>
      </c>
      <c r="X4190" s="9">
        <f>Table1[[#This Row],[Discount]]</f>
        <v>0.2</v>
      </c>
      <c r="Y4190">
        <v>0.2</v>
      </c>
      <c r="Z4190">
        <v>0.66959999999999997</v>
      </c>
    </row>
    <row r="4191" spans="1:26" ht="16" x14ac:dyDescent="0.2">
      <c r="A4191">
        <v>4190</v>
      </c>
      <c r="B4191" t="s">
        <v>7293</v>
      </c>
      <c r="C4191" s="1">
        <v>41544</v>
      </c>
      <c r="D4191">
        <f>YEAR(Table1[[#This Row],[Order Date]])</f>
        <v>2013</v>
      </c>
      <c r="E4191">
        <f>MONTH(Table1[[#This Row],[Order Date]])</f>
        <v>9</v>
      </c>
      <c r="F4191" t="str">
        <f>Table1[[#This Row],[Order Year]]&amp;"-"&amp;Table1[[#This Row],[Order Month]]</f>
        <v>2013-9</v>
      </c>
      <c r="G4191" s="5">
        <f>YEAR(Table1[[#This Row],[Order Date]])*100 + MONTH(Table1[[#This Row],[Order Date]])</f>
        <v>201309</v>
      </c>
      <c r="H4191" s="1">
        <v>41549</v>
      </c>
      <c r="I4191" t="s">
        <v>26</v>
      </c>
      <c r="J4191" t="s">
        <v>7125</v>
      </c>
      <c r="K4191" t="s">
        <v>7126</v>
      </c>
      <c r="L4191" t="s">
        <v>44</v>
      </c>
      <c r="M4191" t="s">
        <v>30</v>
      </c>
      <c r="N4191" t="s">
        <v>7294</v>
      </c>
      <c r="O4191" t="s">
        <v>492</v>
      </c>
      <c r="P4191">
        <v>52240</v>
      </c>
      <c r="Q4191" t="s">
        <v>108</v>
      </c>
      <c r="R4191" t="s">
        <v>7295</v>
      </c>
      <c r="S4191" t="s">
        <v>49</v>
      </c>
      <c r="T4191" t="s">
        <v>93</v>
      </c>
      <c r="U4191" t="s">
        <v>7296</v>
      </c>
      <c r="V4191">
        <v>9.99</v>
      </c>
      <c r="W4191">
        <v>1</v>
      </c>
      <c r="X4191" s="9">
        <f>Table1[[#This Row],[Discount]]</f>
        <v>0</v>
      </c>
      <c r="Y4191">
        <v>0</v>
      </c>
      <c r="Z4191">
        <v>4.4954999999999998</v>
      </c>
    </row>
    <row r="4192" spans="1:26" ht="16" x14ac:dyDescent="0.2">
      <c r="A4192">
        <v>4191</v>
      </c>
      <c r="B4192" t="s">
        <v>7297</v>
      </c>
      <c r="C4192" s="1">
        <v>41961</v>
      </c>
      <c r="D4192">
        <f>YEAR(Table1[[#This Row],[Order Date]])</f>
        <v>2014</v>
      </c>
      <c r="E4192">
        <f>MONTH(Table1[[#This Row],[Order Date]])</f>
        <v>11</v>
      </c>
      <c r="F4192" t="str">
        <f>Table1[[#This Row],[Order Year]]&amp;"-"&amp;Table1[[#This Row],[Order Month]]</f>
        <v>2014-11</v>
      </c>
      <c r="G4192" s="5">
        <f>YEAR(Table1[[#This Row],[Order Date]])*100 + MONTH(Table1[[#This Row],[Order Date]])</f>
        <v>201411</v>
      </c>
      <c r="H4192" s="1">
        <v>41966</v>
      </c>
      <c r="I4192" t="s">
        <v>53</v>
      </c>
      <c r="J4192" t="s">
        <v>2756</v>
      </c>
      <c r="K4192" t="s">
        <v>2757</v>
      </c>
      <c r="L4192" t="s">
        <v>29</v>
      </c>
      <c r="M4192" t="s">
        <v>30</v>
      </c>
      <c r="N4192" t="s">
        <v>609</v>
      </c>
      <c r="O4192" t="s">
        <v>248</v>
      </c>
      <c r="P4192">
        <v>19711</v>
      </c>
      <c r="Q4192" t="s">
        <v>151</v>
      </c>
      <c r="R4192" t="s">
        <v>5742</v>
      </c>
      <c r="S4192" t="s">
        <v>74</v>
      </c>
      <c r="T4192" t="s">
        <v>1219</v>
      </c>
      <c r="U4192" t="s">
        <v>5743</v>
      </c>
      <c r="V4192">
        <v>10499.97</v>
      </c>
      <c r="W4192">
        <v>3</v>
      </c>
      <c r="X4192" s="9">
        <f>Table1[[#This Row],[Discount]]</f>
        <v>0</v>
      </c>
      <c r="Y4192">
        <v>0</v>
      </c>
      <c r="Z4192">
        <v>5039.9856</v>
      </c>
    </row>
    <row r="4193" spans="1:26" ht="16" x14ac:dyDescent="0.2">
      <c r="A4193">
        <v>4192</v>
      </c>
      <c r="B4193" t="s">
        <v>7298</v>
      </c>
      <c r="C4193" s="1">
        <v>41098</v>
      </c>
      <c r="D4193">
        <f>YEAR(Table1[[#This Row],[Order Date]])</f>
        <v>2012</v>
      </c>
      <c r="E4193">
        <f>MONTH(Table1[[#This Row],[Order Date]])</f>
        <v>7</v>
      </c>
      <c r="F4193" t="str">
        <f>Table1[[#This Row],[Order Year]]&amp;"-"&amp;Table1[[#This Row],[Order Month]]</f>
        <v>2012-7</v>
      </c>
      <c r="G4193" s="5">
        <f>YEAR(Table1[[#This Row],[Order Date]])*100 + MONTH(Table1[[#This Row],[Order Date]])</f>
        <v>201207</v>
      </c>
      <c r="H4193" s="1">
        <v>41098</v>
      </c>
      <c r="I4193" t="s">
        <v>1293</v>
      </c>
      <c r="J4193" t="s">
        <v>5999</v>
      </c>
      <c r="K4193" t="s">
        <v>6000</v>
      </c>
      <c r="L4193" t="s">
        <v>29</v>
      </c>
      <c r="M4193" t="s">
        <v>30</v>
      </c>
      <c r="N4193" t="s">
        <v>187</v>
      </c>
      <c r="O4193" t="s">
        <v>107</v>
      </c>
      <c r="P4193">
        <v>77070</v>
      </c>
      <c r="Q4193" t="s">
        <v>108</v>
      </c>
      <c r="R4193" t="s">
        <v>7299</v>
      </c>
      <c r="S4193" t="s">
        <v>49</v>
      </c>
      <c r="T4193" t="s">
        <v>93</v>
      </c>
      <c r="U4193" t="s">
        <v>7300</v>
      </c>
      <c r="V4193">
        <v>21.12</v>
      </c>
      <c r="W4193">
        <v>5</v>
      </c>
      <c r="X4193" s="9">
        <f>Table1[[#This Row],[Discount]]</f>
        <v>0.2</v>
      </c>
      <c r="Y4193">
        <v>0.2</v>
      </c>
      <c r="Z4193">
        <v>6.5999999999999988</v>
      </c>
    </row>
    <row r="4194" spans="1:26" ht="16" x14ac:dyDescent="0.2">
      <c r="A4194">
        <v>4193</v>
      </c>
      <c r="B4194" t="s">
        <v>7301</v>
      </c>
      <c r="C4194" s="1">
        <v>41229</v>
      </c>
      <c r="D4194">
        <f>YEAR(Table1[[#This Row],[Order Date]])</f>
        <v>2012</v>
      </c>
      <c r="E4194">
        <f>MONTH(Table1[[#This Row],[Order Date]])</f>
        <v>11</v>
      </c>
      <c r="F4194" t="str">
        <f>Table1[[#This Row],[Order Year]]&amp;"-"&amp;Table1[[#This Row],[Order Month]]</f>
        <v>2012-11</v>
      </c>
      <c r="G4194" s="5">
        <f>YEAR(Table1[[#This Row],[Order Date]])*100 + MONTH(Table1[[#This Row],[Order Date]])</f>
        <v>201211</v>
      </c>
      <c r="H4194" s="1">
        <v>41233</v>
      </c>
      <c r="I4194" t="s">
        <v>53</v>
      </c>
      <c r="J4194" t="s">
        <v>822</v>
      </c>
      <c r="K4194" t="s">
        <v>823</v>
      </c>
      <c r="L4194" t="s">
        <v>44</v>
      </c>
      <c r="M4194" t="s">
        <v>30</v>
      </c>
      <c r="N4194" t="s">
        <v>7302</v>
      </c>
      <c r="O4194" t="s">
        <v>6263</v>
      </c>
      <c r="P4194">
        <v>83704</v>
      </c>
      <c r="Q4194" t="s">
        <v>47</v>
      </c>
      <c r="R4194" t="s">
        <v>58</v>
      </c>
      <c r="S4194" t="s">
        <v>35</v>
      </c>
      <c r="T4194" t="s">
        <v>59</v>
      </c>
      <c r="U4194" t="s">
        <v>60</v>
      </c>
      <c r="V4194">
        <v>696.42</v>
      </c>
      <c r="W4194">
        <v>2</v>
      </c>
      <c r="X4194" s="9">
        <f>Table1[[#This Row],[Discount]]</f>
        <v>0</v>
      </c>
      <c r="Y4194">
        <v>0</v>
      </c>
      <c r="Z4194">
        <v>160.17660000000001</v>
      </c>
    </row>
    <row r="4195" spans="1:26" ht="16" x14ac:dyDescent="0.2">
      <c r="A4195">
        <v>4194</v>
      </c>
      <c r="B4195" t="s">
        <v>7301</v>
      </c>
      <c r="C4195" s="1">
        <v>41229</v>
      </c>
      <c r="D4195">
        <f>YEAR(Table1[[#This Row],[Order Date]])</f>
        <v>2012</v>
      </c>
      <c r="E4195">
        <f>MONTH(Table1[[#This Row],[Order Date]])</f>
        <v>11</v>
      </c>
      <c r="F4195" t="str">
        <f>Table1[[#This Row],[Order Year]]&amp;"-"&amp;Table1[[#This Row],[Order Month]]</f>
        <v>2012-11</v>
      </c>
      <c r="G4195" s="5">
        <f>YEAR(Table1[[#This Row],[Order Date]])*100 + MONTH(Table1[[#This Row],[Order Date]])</f>
        <v>201211</v>
      </c>
      <c r="H4195" s="1">
        <v>41233</v>
      </c>
      <c r="I4195" t="s">
        <v>53</v>
      </c>
      <c r="J4195" t="s">
        <v>822</v>
      </c>
      <c r="K4195" t="s">
        <v>823</v>
      </c>
      <c r="L4195" t="s">
        <v>44</v>
      </c>
      <c r="M4195" t="s">
        <v>30</v>
      </c>
      <c r="N4195" t="s">
        <v>7302</v>
      </c>
      <c r="O4195" t="s">
        <v>6263</v>
      </c>
      <c r="P4195">
        <v>83704</v>
      </c>
      <c r="Q4195" t="s">
        <v>47</v>
      </c>
      <c r="R4195" t="s">
        <v>628</v>
      </c>
      <c r="S4195" t="s">
        <v>74</v>
      </c>
      <c r="T4195" t="s">
        <v>75</v>
      </c>
      <c r="U4195" t="s">
        <v>629</v>
      </c>
      <c r="V4195">
        <v>304.77600000000001</v>
      </c>
      <c r="W4195">
        <v>3</v>
      </c>
      <c r="X4195" s="9">
        <f>Table1[[#This Row],[Discount]]</f>
        <v>0.2</v>
      </c>
      <c r="Y4195">
        <v>0.2</v>
      </c>
      <c r="Z4195">
        <v>22.858199999999982</v>
      </c>
    </row>
    <row r="4196" spans="1:26" ht="16" x14ac:dyDescent="0.2">
      <c r="A4196">
        <v>4195</v>
      </c>
      <c r="B4196" t="s">
        <v>7303</v>
      </c>
      <c r="C4196" s="1">
        <v>41078</v>
      </c>
      <c r="D4196">
        <f>YEAR(Table1[[#This Row],[Order Date]])</f>
        <v>2012</v>
      </c>
      <c r="E4196">
        <f>MONTH(Table1[[#This Row],[Order Date]])</f>
        <v>6</v>
      </c>
      <c r="F4196" t="str">
        <f>Table1[[#This Row],[Order Year]]&amp;"-"&amp;Table1[[#This Row],[Order Month]]</f>
        <v>2012-6</v>
      </c>
      <c r="G4196" s="5">
        <f>YEAR(Table1[[#This Row],[Order Date]])*100 + MONTH(Table1[[#This Row],[Order Date]])</f>
        <v>201206</v>
      </c>
      <c r="H4196" s="1">
        <v>41082</v>
      </c>
      <c r="I4196" t="s">
        <v>53</v>
      </c>
      <c r="J4196" t="s">
        <v>6475</v>
      </c>
      <c r="K4196" t="s">
        <v>6476</v>
      </c>
      <c r="L4196" t="s">
        <v>29</v>
      </c>
      <c r="M4196" t="s">
        <v>30</v>
      </c>
      <c r="N4196" t="s">
        <v>950</v>
      </c>
      <c r="O4196" t="s">
        <v>46</v>
      </c>
      <c r="P4196">
        <v>92105</v>
      </c>
      <c r="Q4196" t="s">
        <v>47</v>
      </c>
      <c r="R4196" t="s">
        <v>4229</v>
      </c>
      <c r="S4196" t="s">
        <v>49</v>
      </c>
      <c r="T4196" t="s">
        <v>71</v>
      </c>
      <c r="U4196" t="s">
        <v>4230</v>
      </c>
      <c r="V4196">
        <v>51.98</v>
      </c>
      <c r="W4196">
        <v>2</v>
      </c>
      <c r="X4196" s="9">
        <f>Table1[[#This Row],[Discount]]</f>
        <v>0</v>
      </c>
      <c r="Y4196">
        <v>0</v>
      </c>
      <c r="Z4196">
        <v>15.074199999999998</v>
      </c>
    </row>
    <row r="4197" spans="1:26" ht="16" x14ac:dyDescent="0.2">
      <c r="A4197">
        <v>4196</v>
      </c>
      <c r="B4197" t="s">
        <v>7304</v>
      </c>
      <c r="C4197" s="1">
        <v>41373</v>
      </c>
      <c r="D4197">
        <f>YEAR(Table1[[#This Row],[Order Date]])</f>
        <v>2013</v>
      </c>
      <c r="E4197">
        <f>MONTH(Table1[[#This Row],[Order Date]])</f>
        <v>4</v>
      </c>
      <c r="F4197" t="str">
        <f>Table1[[#This Row],[Order Year]]&amp;"-"&amp;Table1[[#This Row],[Order Month]]</f>
        <v>2013-4</v>
      </c>
      <c r="G4197" s="5">
        <f>YEAR(Table1[[#This Row],[Order Date]])*100 + MONTH(Table1[[#This Row],[Order Date]])</f>
        <v>201304</v>
      </c>
      <c r="H4197" s="1">
        <v>41379</v>
      </c>
      <c r="I4197" t="s">
        <v>53</v>
      </c>
      <c r="J4197" t="s">
        <v>2038</v>
      </c>
      <c r="K4197" t="s">
        <v>2039</v>
      </c>
      <c r="L4197" t="s">
        <v>29</v>
      </c>
      <c r="M4197" t="s">
        <v>30</v>
      </c>
      <c r="N4197" t="s">
        <v>45</v>
      </c>
      <c r="O4197" t="s">
        <v>46</v>
      </c>
      <c r="P4197">
        <v>90032</v>
      </c>
      <c r="Q4197" t="s">
        <v>47</v>
      </c>
      <c r="R4197" t="s">
        <v>2450</v>
      </c>
      <c r="S4197" t="s">
        <v>35</v>
      </c>
      <c r="T4197" t="s">
        <v>68</v>
      </c>
      <c r="U4197" t="s">
        <v>2451</v>
      </c>
      <c r="V4197">
        <v>24.700000000000003</v>
      </c>
      <c r="W4197">
        <v>5</v>
      </c>
      <c r="X4197" s="9">
        <f>Table1[[#This Row],[Discount]]</f>
        <v>0</v>
      </c>
      <c r="Y4197">
        <v>0</v>
      </c>
      <c r="Z4197">
        <v>10.374000000000001</v>
      </c>
    </row>
    <row r="4198" spans="1:26" ht="16" x14ac:dyDescent="0.2">
      <c r="A4198">
        <v>4197</v>
      </c>
      <c r="B4198" t="s">
        <v>7305</v>
      </c>
      <c r="C4198" s="1">
        <v>41017</v>
      </c>
      <c r="D4198">
        <f>YEAR(Table1[[#This Row],[Order Date]])</f>
        <v>2012</v>
      </c>
      <c r="E4198">
        <f>MONTH(Table1[[#This Row],[Order Date]])</f>
        <v>4</v>
      </c>
      <c r="F4198" t="str">
        <f>Table1[[#This Row],[Order Year]]&amp;"-"&amp;Table1[[#This Row],[Order Month]]</f>
        <v>2012-4</v>
      </c>
      <c r="G4198" s="5">
        <f>YEAR(Table1[[#This Row],[Order Date]])*100 + MONTH(Table1[[#This Row],[Order Date]])</f>
        <v>201204</v>
      </c>
      <c r="H4198" s="1">
        <v>41022</v>
      </c>
      <c r="I4198" t="s">
        <v>26</v>
      </c>
      <c r="J4198" t="s">
        <v>2387</v>
      </c>
      <c r="K4198" t="s">
        <v>2388</v>
      </c>
      <c r="L4198" t="s">
        <v>29</v>
      </c>
      <c r="M4198" t="s">
        <v>30</v>
      </c>
      <c r="N4198" t="s">
        <v>269</v>
      </c>
      <c r="O4198" t="s">
        <v>270</v>
      </c>
      <c r="P4198">
        <v>10024</v>
      </c>
      <c r="Q4198" t="s">
        <v>151</v>
      </c>
      <c r="R4198" t="s">
        <v>2623</v>
      </c>
      <c r="S4198" t="s">
        <v>49</v>
      </c>
      <c r="T4198" t="s">
        <v>50</v>
      </c>
      <c r="U4198" t="s">
        <v>2624</v>
      </c>
      <c r="V4198">
        <v>21.93</v>
      </c>
      <c r="W4198">
        <v>3</v>
      </c>
      <c r="X4198" s="9">
        <f>Table1[[#This Row],[Discount]]</f>
        <v>0</v>
      </c>
      <c r="Y4198">
        <v>0</v>
      </c>
      <c r="Z4198">
        <v>10.307099999999998</v>
      </c>
    </row>
    <row r="4199" spans="1:26" ht="16" x14ac:dyDescent="0.2">
      <c r="A4199">
        <v>4198</v>
      </c>
      <c r="B4199" t="s">
        <v>7306</v>
      </c>
      <c r="C4199" s="1">
        <v>41612</v>
      </c>
      <c r="D4199">
        <f>YEAR(Table1[[#This Row],[Order Date]])</f>
        <v>2013</v>
      </c>
      <c r="E4199">
        <f>MONTH(Table1[[#This Row],[Order Date]])</f>
        <v>12</v>
      </c>
      <c r="F4199" t="str">
        <f>Table1[[#This Row],[Order Year]]&amp;"-"&amp;Table1[[#This Row],[Order Month]]</f>
        <v>2013-12</v>
      </c>
      <c r="G4199" s="5">
        <f>YEAR(Table1[[#This Row],[Order Date]])*100 + MONTH(Table1[[#This Row],[Order Date]])</f>
        <v>201312</v>
      </c>
      <c r="H4199" s="1">
        <v>41617</v>
      </c>
      <c r="I4199" t="s">
        <v>53</v>
      </c>
      <c r="J4199" t="s">
        <v>1456</v>
      </c>
      <c r="K4199" t="s">
        <v>1457</v>
      </c>
      <c r="L4199" t="s">
        <v>29</v>
      </c>
      <c r="M4199" t="s">
        <v>30</v>
      </c>
      <c r="N4199" t="s">
        <v>149</v>
      </c>
      <c r="O4199" t="s">
        <v>150</v>
      </c>
      <c r="P4199">
        <v>19134</v>
      </c>
      <c r="Q4199" t="s">
        <v>151</v>
      </c>
      <c r="R4199" t="s">
        <v>2065</v>
      </c>
      <c r="S4199" t="s">
        <v>49</v>
      </c>
      <c r="T4199" t="s">
        <v>81</v>
      </c>
      <c r="U4199" t="s">
        <v>2066</v>
      </c>
      <c r="V4199">
        <v>394.81600000000003</v>
      </c>
      <c r="W4199">
        <v>4</v>
      </c>
      <c r="X4199" s="9">
        <f>Table1[[#This Row],[Discount]]</f>
        <v>0.2</v>
      </c>
      <c r="Y4199">
        <v>0.2</v>
      </c>
      <c r="Z4199">
        <v>93.768799999999999</v>
      </c>
    </row>
    <row r="4200" spans="1:26" ht="16" x14ac:dyDescent="0.2">
      <c r="A4200">
        <v>4199</v>
      </c>
      <c r="B4200" t="s">
        <v>7306</v>
      </c>
      <c r="C4200" s="1">
        <v>41612</v>
      </c>
      <c r="D4200">
        <f>YEAR(Table1[[#This Row],[Order Date]])</f>
        <v>2013</v>
      </c>
      <c r="E4200">
        <f>MONTH(Table1[[#This Row],[Order Date]])</f>
        <v>12</v>
      </c>
      <c r="F4200" t="str">
        <f>Table1[[#This Row],[Order Year]]&amp;"-"&amp;Table1[[#This Row],[Order Month]]</f>
        <v>2013-12</v>
      </c>
      <c r="G4200" s="5">
        <f>YEAR(Table1[[#This Row],[Order Date]])*100 + MONTH(Table1[[#This Row],[Order Date]])</f>
        <v>201312</v>
      </c>
      <c r="H4200" s="1">
        <v>41617</v>
      </c>
      <c r="I4200" t="s">
        <v>53</v>
      </c>
      <c r="J4200" t="s">
        <v>1456</v>
      </c>
      <c r="K4200" t="s">
        <v>1457</v>
      </c>
      <c r="L4200" t="s">
        <v>29</v>
      </c>
      <c r="M4200" t="s">
        <v>30</v>
      </c>
      <c r="N4200" t="s">
        <v>149</v>
      </c>
      <c r="O4200" t="s">
        <v>150</v>
      </c>
      <c r="P4200">
        <v>19134</v>
      </c>
      <c r="Q4200" t="s">
        <v>151</v>
      </c>
      <c r="R4200" t="s">
        <v>1123</v>
      </c>
      <c r="S4200" t="s">
        <v>49</v>
      </c>
      <c r="T4200" t="s">
        <v>78</v>
      </c>
      <c r="U4200" t="s">
        <v>1124</v>
      </c>
      <c r="V4200">
        <v>18.192000000000004</v>
      </c>
      <c r="W4200">
        <v>4</v>
      </c>
      <c r="X4200" s="9">
        <f>Table1[[#This Row],[Discount]]</f>
        <v>0.7</v>
      </c>
      <c r="Y4200">
        <v>0.7</v>
      </c>
      <c r="Z4200">
        <v>-14.553600000000003</v>
      </c>
    </row>
    <row r="4201" spans="1:26" ht="16" x14ac:dyDescent="0.2">
      <c r="A4201">
        <v>4200</v>
      </c>
      <c r="B4201" t="s">
        <v>7307</v>
      </c>
      <c r="C4201" s="1">
        <v>41253</v>
      </c>
      <c r="D4201">
        <f>YEAR(Table1[[#This Row],[Order Date]])</f>
        <v>2012</v>
      </c>
      <c r="E4201">
        <f>MONTH(Table1[[#This Row],[Order Date]])</f>
        <v>12</v>
      </c>
      <c r="F4201" t="str">
        <f>Table1[[#This Row],[Order Year]]&amp;"-"&amp;Table1[[#This Row],[Order Month]]</f>
        <v>2012-12</v>
      </c>
      <c r="G4201" s="5">
        <f>YEAR(Table1[[#This Row],[Order Date]])*100 + MONTH(Table1[[#This Row],[Order Date]])</f>
        <v>201212</v>
      </c>
      <c r="H4201" s="1">
        <v>41253</v>
      </c>
      <c r="I4201" t="s">
        <v>1293</v>
      </c>
      <c r="J4201" t="s">
        <v>185</v>
      </c>
      <c r="K4201" t="s">
        <v>186</v>
      </c>
      <c r="L4201" t="s">
        <v>105</v>
      </c>
      <c r="M4201" t="s">
        <v>30</v>
      </c>
      <c r="N4201" t="s">
        <v>269</v>
      </c>
      <c r="O4201" t="s">
        <v>270</v>
      </c>
      <c r="P4201">
        <v>10024</v>
      </c>
      <c r="Q4201" t="s">
        <v>151</v>
      </c>
      <c r="R4201" t="s">
        <v>2623</v>
      </c>
      <c r="S4201" t="s">
        <v>49</v>
      </c>
      <c r="T4201" t="s">
        <v>50</v>
      </c>
      <c r="U4201" t="s">
        <v>2624</v>
      </c>
      <c r="V4201">
        <v>7.31</v>
      </c>
      <c r="W4201">
        <v>1</v>
      </c>
      <c r="X4201" s="9">
        <f>Table1[[#This Row],[Discount]]</f>
        <v>0</v>
      </c>
      <c r="Y4201">
        <v>0</v>
      </c>
      <c r="Z4201">
        <v>3.4356999999999998</v>
      </c>
    </row>
    <row r="4202" spans="1:26" ht="16" x14ac:dyDescent="0.2">
      <c r="A4202">
        <v>4201</v>
      </c>
      <c r="B4202" t="s">
        <v>7307</v>
      </c>
      <c r="C4202" s="1">
        <v>41253</v>
      </c>
      <c r="D4202">
        <f>YEAR(Table1[[#This Row],[Order Date]])</f>
        <v>2012</v>
      </c>
      <c r="E4202">
        <f>MONTH(Table1[[#This Row],[Order Date]])</f>
        <v>12</v>
      </c>
      <c r="F4202" t="str">
        <f>Table1[[#This Row],[Order Year]]&amp;"-"&amp;Table1[[#This Row],[Order Month]]</f>
        <v>2012-12</v>
      </c>
      <c r="G4202" s="5">
        <f>YEAR(Table1[[#This Row],[Order Date]])*100 + MONTH(Table1[[#This Row],[Order Date]])</f>
        <v>201212</v>
      </c>
      <c r="H4202" s="1">
        <v>41253</v>
      </c>
      <c r="I4202" t="s">
        <v>1293</v>
      </c>
      <c r="J4202" t="s">
        <v>185</v>
      </c>
      <c r="K4202" t="s">
        <v>186</v>
      </c>
      <c r="L4202" t="s">
        <v>105</v>
      </c>
      <c r="M4202" t="s">
        <v>30</v>
      </c>
      <c r="N4202" t="s">
        <v>269</v>
      </c>
      <c r="O4202" t="s">
        <v>270</v>
      </c>
      <c r="P4202">
        <v>10024</v>
      </c>
      <c r="Q4202" t="s">
        <v>151</v>
      </c>
      <c r="R4202" t="s">
        <v>2399</v>
      </c>
      <c r="S4202" t="s">
        <v>74</v>
      </c>
      <c r="T4202" t="s">
        <v>1219</v>
      </c>
      <c r="U4202" t="s">
        <v>2400</v>
      </c>
      <c r="V4202">
        <v>799.98400000000004</v>
      </c>
      <c r="W4202">
        <v>2</v>
      </c>
      <c r="X4202" s="9">
        <f>Table1[[#This Row],[Discount]]</f>
        <v>0.2</v>
      </c>
      <c r="Y4202">
        <v>0.2</v>
      </c>
      <c r="Z4202">
        <v>249.99499999999998</v>
      </c>
    </row>
    <row r="4203" spans="1:26" ht="16" x14ac:dyDescent="0.2">
      <c r="A4203">
        <v>4202</v>
      </c>
      <c r="B4203" t="s">
        <v>7307</v>
      </c>
      <c r="C4203" s="1">
        <v>41253</v>
      </c>
      <c r="D4203">
        <f>YEAR(Table1[[#This Row],[Order Date]])</f>
        <v>2012</v>
      </c>
      <c r="E4203">
        <f>MONTH(Table1[[#This Row],[Order Date]])</f>
        <v>12</v>
      </c>
      <c r="F4203" t="str">
        <f>Table1[[#This Row],[Order Year]]&amp;"-"&amp;Table1[[#This Row],[Order Month]]</f>
        <v>2012-12</v>
      </c>
      <c r="G4203" s="5">
        <f>YEAR(Table1[[#This Row],[Order Date]])*100 + MONTH(Table1[[#This Row],[Order Date]])</f>
        <v>201212</v>
      </c>
      <c r="H4203" s="1">
        <v>41253</v>
      </c>
      <c r="I4203" t="s">
        <v>1293</v>
      </c>
      <c r="J4203" t="s">
        <v>185</v>
      </c>
      <c r="K4203" t="s">
        <v>186</v>
      </c>
      <c r="L4203" t="s">
        <v>105</v>
      </c>
      <c r="M4203" t="s">
        <v>30</v>
      </c>
      <c r="N4203" t="s">
        <v>269</v>
      </c>
      <c r="O4203" t="s">
        <v>270</v>
      </c>
      <c r="P4203">
        <v>10024</v>
      </c>
      <c r="Q4203" t="s">
        <v>151</v>
      </c>
      <c r="R4203" t="s">
        <v>1269</v>
      </c>
      <c r="S4203" t="s">
        <v>49</v>
      </c>
      <c r="T4203" t="s">
        <v>93</v>
      </c>
      <c r="U4203" t="s">
        <v>1270</v>
      </c>
      <c r="V4203">
        <v>41.28</v>
      </c>
      <c r="W4203">
        <v>6</v>
      </c>
      <c r="X4203" s="9">
        <f>Table1[[#This Row],[Discount]]</f>
        <v>0</v>
      </c>
      <c r="Y4203">
        <v>0</v>
      </c>
      <c r="Z4203">
        <v>18.988799999999998</v>
      </c>
    </row>
    <row r="4204" spans="1:26" ht="16" x14ac:dyDescent="0.2">
      <c r="A4204">
        <v>4203</v>
      </c>
      <c r="B4204" t="s">
        <v>7307</v>
      </c>
      <c r="C4204" s="1">
        <v>41253</v>
      </c>
      <c r="D4204">
        <f>YEAR(Table1[[#This Row],[Order Date]])</f>
        <v>2012</v>
      </c>
      <c r="E4204">
        <f>MONTH(Table1[[#This Row],[Order Date]])</f>
        <v>12</v>
      </c>
      <c r="F4204" t="str">
        <f>Table1[[#This Row],[Order Year]]&amp;"-"&amp;Table1[[#This Row],[Order Month]]</f>
        <v>2012-12</v>
      </c>
      <c r="G4204" s="5">
        <f>YEAR(Table1[[#This Row],[Order Date]])*100 + MONTH(Table1[[#This Row],[Order Date]])</f>
        <v>201212</v>
      </c>
      <c r="H4204" s="1">
        <v>41253</v>
      </c>
      <c r="I4204" t="s">
        <v>1293</v>
      </c>
      <c r="J4204" t="s">
        <v>185</v>
      </c>
      <c r="K4204" t="s">
        <v>186</v>
      </c>
      <c r="L4204" t="s">
        <v>105</v>
      </c>
      <c r="M4204" t="s">
        <v>30</v>
      </c>
      <c r="N4204" t="s">
        <v>269</v>
      </c>
      <c r="O4204" t="s">
        <v>270</v>
      </c>
      <c r="P4204">
        <v>10024</v>
      </c>
      <c r="Q4204" t="s">
        <v>151</v>
      </c>
      <c r="R4204" t="s">
        <v>636</v>
      </c>
      <c r="S4204" t="s">
        <v>49</v>
      </c>
      <c r="T4204" t="s">
        <v>93</v>
      </c>
      <c r="U4204" t="s">
        <v>637</v>
      </c>
      <c r="V4204">
        <v>184.66</v>
      </c>
      <c r="W4204">
        <v>7</v>
      </c>
      <c r="X4204" s="9">
        <f>Table1[[#This Row],[Discount]]</f>
        <v>0</v>
      </c>
      <c r="Y4204">
        <v>0</v>
      </c>
      <c r="Z4204">
        <v>84.943599999999989</v>
      </c>
    </row>
    <row r="4205" spans="1:26" ht="16" x14ac:dyDescent="0.2">
      <c r="A4205">
        <v>4204</v>
      </c>
      <c r="B4205" t="s">
        <v>7308</v>
      </c>
      <c r="C4205" s="1">
        <v>40847</v>
      </c>
      <c r="D4205">
        <f>YEAR(Table1[[#This Row],[Order Date]])</f>
        <v>2011</v>
      </c>
      <c r="E4205">
        <f>MONTH(Table1[[#This Row],[Order Date]])</f>
        <v>10</v>
      </c>
      <c r="F4205" t="str">
        <f>Table1[[#This Row],[Order Year]]&amp;"-"&amp;Table1[[#This Row],[Order Month]]</f>
        <v>2011-10</v>
      </c>
      <c r="G4205" s="5">
        <f>YEAR(Table1[[#This Row],[Order Date]])*100 + MONTH(Table1[[#This Row],[Order Date]])</f>
        <v>201110</v>
      </c>
      <c r="H4205" s="1">
        <v>40849</v>
      </c>
      <c r="I4205" t="s">
        <v>26</v>
      </c>
      <c r="J4205" t="s">
        <v>4896</v>
      </c>
      <c r="K4205" t="s">
        <v>4897</v>
      </c>
      <c r="L4205" t="s">
        <v>29</v>
      </c>
      <c r="M4205" t="s">
        <v>30</v>
      </c>
      <c r="N4205" t="s">
        <v>7309</v>
      </c>
      <c r="O4205" t="s">
        <v>1402</v>
      </c>
      <c r="P4205">
        <v>2920</v>
      </c>
      <c r="Q4205" t="s">
        <v>151</v>
      </c>
      <c r="R4205" t="s">
        <v>182</v>
      </c>
      <c r="S4205" t="s">
        <v>49</v>
      </c>
      <c r="T4205" t="s">
        <v>71</v>
      </c>
      <c r="U4205" t="s">
        <v>183</v>
      </c>
      <c r="V4205">
        <v>49.25</v>
      </c>
      <c r="W4205">
        <v>5</v>
      </c>
      <c r="X4205" s="9">
        <f>Table1[[#This Row],[Discount]]</f>
        <v>0</v>
      </c>
      <c r="Y4205">
        <v>0</v>
      </c>
      <c r="Z4205">
        <v>18.715000000000003</v>
      </c>
    </row>
    <row r="4206" spans="1:26" ht="16" x14ac:dyDescent="0.2">
      <c r="A4206">
        <v>4205</v>
      </c>
      <c r="B4206" t="s">
        <v>7308</v>
      </c>
      <c r="C4206" s="1">
        <v>40847</v>
      </c>
      <c r="D4206">
        <f>YEAR(Table1[[#This Row],[Order Date]])</f>
        <v>2011</v>
      </c>
      <c r="E4206">
        <f>MONTH(Table1[[#This Row],[Order Date]])</f>
        <v>10</v>
      </c>
      <c r="F4206" t="str">
        <f>Table1[[#This Row],[Order Year]]&amp;"-"&amp;Table1[[#This Row],[Order Month]]</f>
        <v>2011-10</v>
      </c>
      <c r="G4206" s="5">
        <f>YEAR(Table1[[#This Row],[Order Date]])*100 + MONTH(Table1[[#This Row],[Order Date]])</f>
        <v>201110</v>
      </c>
      <c r="H4206" s="1">
        <v>40849</v>
      </c>
      <c r="I4206" t="s">
        <v>26</v>
      </c>
      <c r="J4206" t="s">
        <v>4896</v>
      </c>
      <c r="K4206" t="s">
        <v>4897</v>
      </c>
      <c r="L4206" t="s">
        <v>29</v>
      </c>
      <c r="M4206" t="s">
        <v>30</v>
      </c>
      <c r="N4206" t="s">
        <v>7309</v>
      </c>
      <c r="O4206" t="s">
        <v>1402</v>
      </c>
      <c r="P4206">
        <v>2920</v>
      </c>
      <c r="Q4206" t="s">
        <v>151</v>
      </c>
      <c r="R4206" t="s">
        <v>2844</v>
      </c>
      <c r="S4206" t="s">
        <v>49</v>
      </c>
      <c r="T4206" t="s">
        <v>93</v>
      </c>
      <c r="U4206" t="s">
        <v>2845</v>
      </c>
      <c r="V4206">
        <v>10.16</v>
      </c>
      <c r="W4206">
        <v>2</v>
      </c>
      <c r="X4206" s="9">
        <f>Table1[[#This Row],[Discount]]</f>
        <v>0</v>
      </c>
      <c r="Y4206">
        <v>0</v>
      </c>
      <c r="Z4206">
        <v>4.7751999999999999</v>
      </c>
    </row>
    <row r="4207" spans="1:26" ht="16" x14ac:dyDescent="0.2">
      <c r="A4207">
        <v>4206</v>
      </c>
      <c r="B4207" t="s">
        <v>7308</v>
      </c>
      <c r="C4207" s="1">
        <v>40847</v>
      </c>
      <c r="D4207">
        <f>YEAR(Table1[[#This Row],[Order Date]])</f>
        <v>2011</v>
      </c>
      <c r="E4207">
        <f>MONTH(Table1[[#This Row],[Order Date]])</f>
        <v>10</v>
      </c>
      <c r="F4207" t="str">
        <f>Table1[[#This Row],[Order Year]]&amp;"-"&amp;Table1[[#This Row],[Order Month]]</f>
        <v>2011-10</v>
      </c>
      <c r="G4207" s="5">
        <f>YEAR(Table1[[#This Row],[Order Date]])*100 + MONTH(Table1[[#This Row],[Order Date]])</f>
        <v>201110</v>
      </c>
      <c r="H4207" s="1">
        <v>40849</v>
      </c>
      <c r="I4207" t="s">
        <v>26</v>
      </c>
      <c r="J4207" t="s">
        <v>4896</v>
      </c>
      <c r="K4207" t="s">
        <v>4897</v>
      </c>
      <c r="L4207" t="s">
        <v>29</v>
      </c>
      <c r="M4207" t="s">
        <v>30</v>
      </c>
      <c r="N4207" t="s">
        <v>7309</v>
      </c>
      <c r="O4207" t="s">
        <v>1402</v>
      </c>
      <c r="P4207">
        <v>2920</v>
      </c>
      <c r="Q4207" t="s">
        <v>151</v>
      </c>
      <c r="R4207" t="s">
        <v>5064</v>
      </c>
      <c r="S4207" t="s">
        <v>35</v>
      </c>
      <c r="T4207" t="s">
        <v>68</v>
      </c>
      <c r="U4207" t="s">
        <v>5065</v>
      </c>
      <c r="V4207">
        <v>14.76</v>
      </c>
      <c r="W4207">
        <v>2</v>
      </c>
      <c r="X4207" s="9">
        <f>Table1[[#This Row],[Discount]]</f>
        <v>0</v>
      </c>
      <c r="Y4207">
        <v>0</v>
      </c>
      <c r="Z4207">
        <v>4.2803999999999984</v>
      </c>
    </row>
    <row r="4208" spans="1:26" ht="16" x14ac:dyDescent="0.2">
      <c r="A4208">
        <v>4207</v>
      </c>
      <c r="B4208" t="s">
        <v>7308</v>
      </c>
      <c r="C4208" s="1">
        <v>40847</v>
      </c>
      <c r="D4208">
        <f>YEAR(Table1[[#This Row],[Order Date]])</f>
        <v>2011</v>
      </c>
      <c r="E4208">
        <f>MONTH(Table1[[#This Row],[Order Date]])</f>
        <v>10</v>
      </c>
      <c r="F4208" t="str">
        <f>Table1[[#This Row],[Order Year]]&amp;"-"&amp;Table1[[#This Row],[Order Month]]</f>
        <v>2011-10</v>
      </c>
      <c r="G4208" s="5">
        <f>YEAR(Table1[[#This Row],[Order Date]])*100 + MONTH(Table1[[#This Row],[Order Date]])</f>
        <v>201110</v>
      </c>
      <c r="H4208" s="1">
        <v>40849</v>
      </c>
      <c r="I4208" t="s">
        <v>26</v>
      </c>
      <c r="J4208" t="s">
        <v>4896</v>
      </c>
      <c r="K4208" t="s">
        <v>4897</v>
      </c>
      <c r="L4208" t="s">
        <v>29</v>
      </c>
      <c r="M4208" t="s">
        <v>30</v>
      </c>
      <c r="N4208" t="s">
        <v>7309</v>
      </c>
      <c r="O4208" t="s">
        <v>1402</v>
      </c>
      <c r="P4208">
        <v>2920</v>
      </c>
      <c r="Q4208" t="s">
        <v>151</v>
      </c>
      <c r="R4208" t="s">
        <v>3224</v>
      </c>
      <c r="S4208" t="s">
        <v>49</v>
      </c>
      <c r="T4208" t="s">
        <v>78</v>
      </c>
      <c r="U4208" t="s">
        <v>3225</v>
      </c>
      <c r="V4208">
        <v>34.08</v>
      </c>
      <c r="W4208">
        <v>2</v>
      </c>
      <c r="X4208" s="9">
        <f>Table1[[#This Row],[Discount]]</f>
        <v>0</v>
      </c>
      <c r="Y4208">
        <v>0</v>
      </c>
      <c r="Z4208">
        <v>15.676799999999997</v>
      </c>
    </row>
    <row r="4209" spans="1:26" ht="16" x14ac:dyDescent="0.2">
      <c r="A4209">
        <v>4208</v>
      </c>
      <c r="B4209" t="s">
        <v>7308</v>
      </c>
      <c r="C4209" s="1">
        <v>40847</v>
      </c>
      <c r="D4209">
        <f>YEAR(Table1[[#This Row],[Order Date]])</f>
        <v>2011</v>
      </c>
      <c r="E4209">
        <f>MONTH(Table1[[#This Row],[Order Date]])</f>
        <v>10</v>
      </c>
      <c r="F4209" t="str">
        <f>Table1[[#This Row],[Order Year]]&amp;"-"&amp;Table1[[#This Row],[Order Month]]</f>
        <v>2011-10</v>
      </c>
      <c r="G4209" s="5">
        <f>YEAR(Table1[[#This Row],[Order Date]])*100 + MONTH(Table1[[#This Row],[Order Date]])</f>
        <v>201110</v>
      </c>
      <c r="H4209" s="1">
        <v>40849</v>
      </c>
      <c r="I4209" t="s">
        <v>26</v>
      </c>
      <c r="J4209" t="s">
        <v>4896</v>
      </c>
      <c r="K4209" t="s">
        <v>4897</v>
      </c>
      <c r="L4209" t="s">
        <v>29</v>
      </c>
      <c r="M4209" t="s">
        <v>30</v>
      </c>
      <c r="N4209" t="s">
        <v>7309</v>
      </c>
      <c r="O4209" t="s">
        <v>1402</v>
      </c>
      <c r="P4209">
        <v>2920</v>
      </c>
      <c r="Q4209" t="s">
        <v>151</v>
      </c>
      <c r="R4209" t="s">
        <v>1287</v>
      </c>
      <c r="S4209" t="s">
        <v>35</v>
      </c>
      <c r="T4209" t="s">
        <v>68</v>
      </c>
      <c r="U4209" t="s">
        <v>1288</v>
      </c>
      <c r="V4209">
        <v>17.669999999999998</v>
      </c>
      <c r="W4209">
        <v>3</v>
      </c>
      <c r="X4209" s="9">
        <f>Table1[[#This Row],[Discount]]</f>
        <v>0</v>
      </c>
      <c r="Y4209">
        <v>0</v>
      </c>
      <c r="Z4209">
        <v>7.7748000000000008</v>
      </c>
    </row>
    <row r="4210" spans="1:26" ht="16" x14ac:dyDescent="0.2">
      <c r="A4210">
        <v>4209</v>
      </c>
      <c r="B4210" t="s">
        <v>7308</v>
      </c>
      <c r="C4210" s="1">
        <v>40847</v>
      </c>
      <c r="D4210">
        <f>YEAR(Table1[[#This Row],[Order Date]])</f>
        <v>2011</v>
      </c>
      <c r="E4210">
        <f>MONTH(Table1[[#This Row],[Order Date]])</f>
        <v>10</v>
      </c>
      <c r="F4210" t="str">
        <f>Table1[[#This Row],[Order Year]]&amp;"-"&amp;Table1[[#This Row],[Order Month]]</f>
        <v>2011-10</v>
      </c>
      <c r="G4210" s="5">
        <f>YEAR(Table1[[#This Row],[Order Date]])*100 + MONTH(Table1[[#This Row],[Order Date]])</f>
        <v>201110</v>
      </c>
      <c r="H4210" s="1">
        <v>40849</v>
      </c>
      <c r="I4210" t="s">
        <v>26</v>
      </c>
      <c r="J4210" t="s">
        <v>4896</v>
      </c>
      <c r="K4210" t="s">
        <v>4897</v>
      </c>
      <c r="L4210" t="s">
        <v>29</v>
      </c>
      <c r="M4210" t="s">
        <v>30</v>
      </c>
      <c r="N4210" t="s">
        <v>7309</v>
      </c>
      <c r="O4210" t="s">
        <v>1402</v>
      </c>
      <c r="P4210">
        <v>2920</v>
      </c>
      <c r="Q4210" t="s">
        <v>151</v>
      </c>
      <c r="R4210" t="s">
        <v>6251</v>
      </c>
      <c r="S4210" t="s">
        <v>35</v>
      </c>
      <c r="T4210" t="s">
        <v>39</v>
      </c>
      <c r="U4210" t="s">
        <v>6252</v>
      </c>
      <c r="V4210">
        <v>1604.9</v>
      </c>
      <c r="W4210">
        <v>5</v>
      </c>
      <c r="X4210" s="9">
        <f>Table1[[#This Row],[Discount]]</f>
        <v>0</v>
      </c>
      <c r="Y4210">
        <v>0</v>
      </c>
      <c r="Z4210">
        <v>481.46999999999991</v>
      </c>
    </row>
    <row r="4211" spans="1:26" ht="16" x14ac:dyDescent="0.2">
      <c r="A4211">
        <v>4210</v>
      </c>
      <c r="B4211" t="s">
        <v>7308</v>
      </c>
      <c r="C4211" s="1">
        <v>40847</v>
      </c>
      <c r="D4211">
        <f>YEAR(Table1[[#This Row],[Order Date]])</f>
        <v>2011</v>
      </c>
      <c r="E4211">
        <f>MONTH(Table1[[#This Row],[Order Date]])</f>
        <v>10</v>
      </c>
      <c r="F4211" t="str">
        <f>Table1[[#This Row],[Order Year]]&amp;"-"&amp;Table1[[#This Row],[Order Month]]</f>
        <v>2011-10</v>
      </c>
      <c r="G4211" s="5">
        <f>YEAR(Table1[[#This Row],[Order Date]])*100 + MONTH(Table1[[#This Row],[Order Date]])</f>
        <v>201110</v>
      </c>
      <c r="H4211" s="1">
        <v>40849</v>
      </c>
      <c r="I4211" t="s">
        <v>26</v>
      </c>
      <c r="J4211" t="s">
        <v>4896</v>
      </c>
      <c r="K4211" t="s">
        <v>4897</v>
      </c>
      <c r="L4211" t="s">
        <v>29</v>
      </c>
      <c r="M4211" t="s">
        <v>30</v>
      </c>
      <c r="N4211" t="s">
        <v>7309</v>
      </c>
      <c r="O4211" t="s">
        <v>1402</v>
      </c>
      <c r="P4211">
        <v>2920</v>
      </c>
      <c r="Q4211" t="s">
        <v>151</v>
      </c>
      <c r="R4211" t="s">
        <v>5070</v>
      </c>
      <c r="S4211" t="s">
        <v>35</v>
      </c>
      <c r="T4211" t="s">
        <v>59</v>
      </c>
      <c r="U4211" t="s">
        <v>5071</v>
      </c>
      <c r="V4211">
        <v>385.68599999999998</v>
      </c>
      <c r="W4211">
        <v>1</v>
      </c>
      <c r="X4211" s="9">
        <f>Table1[[#This Row],[Discount]]</f>
        <v>0.3</v>
      </c>
      <c r="Y4211">
        <v>0.3</v>
      </c>
      <c r="Z4211">
        <v>-60.607800000000026</v>
      </c>
    </row>
    <row r="4212" spans="1:26" ht="16" x14ac:dyDescent="0.2">
      <c r="A4212">
        <v>4211</v>
      </c>
      <c r="B4212" t="s">
        <v>7310</v>
      </c>
      <c r="C4212" s="1">
        <v>41983</v>
      </c>
      <c r="D4212">
        <f>YEAR(Table1[[#This Row],[Order Date]])</f>
        <v>2014</v>
      </c>
      <c r="E4212">
        <f>MONTH(Table1[[#This Row],[Order Date]])</f>
        <v>12</v>
      </c>
      <c r="F4212" t="str">
        <f>Table1[[#This Row],[Order Year]]&amp;"-"&amp;Table1[[#This Row],[Order Month]]</f>
        <v>2014-12</v>
      </c>
      <c r="G4212" s="5">
        <f>YEAR(Table1[[#This Row],[Order Date]])*100 + MONTH(Table1[[#This Row],[Order Date]])</f>
        <v>201412</v>
      </c>
      <c r="H4212" s="1">
        <v>41988</v>
      </c>
      <c r="I4212" t="s">
        <v>53</v>
      </c>
      <c r="J4212" t="s">
        <v>7311</v>
      </c>
      <c r="K4212" t="s">
        <v>7312</v>
      </c>
      <c r="L4212" t="s">
        <v>29</v>
      </c>
      <c r="M4212" t="s">
        <v>30</v>
      </c>
      <c r="N4212" t="s">
        <v>306</v>
      </c>
      <c r="O4212" t="s">
        <v>214</v>
      </c>
      <c r="P4212">
        <v>60623</v>
      </c>
      <c r="Q4212" t="s">
        <v>108</v>
      </c>
      <c r="R4212" t="s">
        <v>506</v>
      </c>
      <c r="S4212" t="s">
        <v>49</v>
      </c>
      <c r="T4212" t="s">
        <v>93</v>
      </c>
      <c r="U4212" t="s">
        <v>507</v>
      </c>
      <c r="V4212">
        <v>15.984000000000002</v>
      </c>
      <c r="W4212">
        <v>2</v>
      </c>
      <c r="X4212" s="9">
        <f>Table1[[#This Row],[Discount]]</f>
        <v>0.2</v>
      </c>
      <c r="Y4212">
        <v>0.2</v>
      </c>
      <c r="Z4212">
        <v>4.9949999999999992</v>
      </c>
    </row>
    <row r="4213" spans="1:26" ht="16" x14ac:dyDescent="0.2">
      <c r="A4213">
        <v>4212</v>
      </c>
      <c r="B4213" t="s">
        <v>7313</v>
      </c>
      <c r="C4213" s="1">
        <v>40668</v>
      </c>
      <c r="D4213">
        <f>YEAR(Table1[[#This Row],[Order Date]])</f>
        <v>2011</v>
      </c>
      <c r="E4213">
        <f>MONTH(Table1[[#This Row],[Order Date]])</f>
        <v>5</v>
      </c>
      <c r="F4213" t="str">
        <f>Table1[[#This Row],[Order Year]]&amp;"-"&amp;Table1[[#This Row],[Order Month]]</f>
        <v>2011-5</v>
      </c>
      <c r="G4213" s="5">
        <f>YEAR(Table1[[#This Row],[Order Date]])*100 + MONTH(Table1[[#This Row],[Order Date]])</f>
        <v>201105</v>
      </c>
      <c r="H4213" s="1">
        <v>40672</v>
      </c>
      <c r="I4213" t="s">
        <v>26</v>
      </c>
      <c r="J4213" t="s">
        <v>7027</v>
      </c>
      <c r="K4213" t="s">
        <v>7028</v>
      </c>
      <c r="L4213" t="s">
        <v>29</v>
      </c>
      <c r="M4213" t="s">
        <v>30</v>
      </c>
      <c r="N4213" t="s">
        <v>1467</v>
      </c>
      <c r="O4213" t="s">
        <v>32</v>
      </c>
      <c r="P4213">
        <v>40475</v>
      </c>
      <c r="Q4213" t="s">
        <v>33</v>
      </c>
      <c r="R4213" t="s">
        <v>5828</v>
      </c>
      <c r="S4213" t="s">
        <v>49</v>
      </c>
      <c r="T4213" t="s">
        <v>93</v>
      </c>
      <c r="U4213" t="s">
        <v>5829</v>
      </c>
      <c r="V4213">
        <v>9.42</v>
      </c>
      <c r="W4213">
        <v>3</v>
      </c>
      <c r="X4213" s="9">
        <f>Table1[[#This Row],[Discount]]</f>
        <v>0</v>
      </c>
      <c r="Y4213">
        <v>0</v>
      </c>
      <c r="Z4213">
        <v>4.238999999999999</v>
      </c>
    </row>
    <row r="4214" spans="1:26" ht="16" x14ac:dyDescent="0.2">
      <c r="A4214">
        <v>4213</v>
      </c>
      <c r="B4214" t="s">
        <v>7313</v>
      </c>
      <c r="C4214" s="1">
        <v>40668</v>
      </c>
      <c r="D4214">
        <f>YEAR(Table1[[#This Row],[Order Date]])</f>
        <v>2011</v>
      </c>
      <c r="E4214">
        <f>MONTH(Table1[[#This Row],[Order Date]])</f>
        <v>5</v>
      </c>
      <c r="F4214" t="str">
        <f>Table1[[#This Row],[Order Year]]&amp;"-"&amp;Table1[[#This Row],[Order Month]]</f>
        <v>2011-5</v>
      </c>
      <c r="G4214" s="5">
        <f>YEAR(Table1[[#This Row],[Order Date]])*100 + MONTH(Table1[[#This Row],[Order Date]])</f>
        <v>201105</v>
      </c>
      <c r="H4214" s="1">
        <v>40672</v>
      </c>
      <c r="I4214" t="s">
        <v>26</v>
      </c>
      <c r="J4214" t="s">
        <v>7027</v>
      </c>
      <c r="K4214" t="s">
        <v>7028</v>
      </c>
      <c r="L4214" t="s">
        <v>29</v>
      </c>
      <c r="M4214" t="s">
        <v>30</v>
      </c>
      <c r="N4214" t="s">
        <v>1467</v>
      </c>
      <c r="O4214" t="s">
        <v>32</v>
      </c>
      <c r="P4214">
        <v>40475</v>
      </c>
      <c r="Q4214" t="s">
        <v>33</v>
      </c>
      <c r="R4214" t="s">
        <v>1117</v>
      </c>
      <c r="S4214" t="s">
        <v>49</v>
      </c>
      <c r="T4214" t="s">
        <v>71</v>
      </c>
      <c r="U4214" t="s">
        <v>1118</v>
      </c>
      <c r="V4214">
        <v>6.56</v>
      </c>
      <c r="W4214">
        <v>2</v>
      </c>
      <c r="X4214" s="9">
        <f>Table1[[#This Row],[Discount]]</f>
        <v>0</v>
      </c>
      <c r="Y4214">
        <v>0</v>
      </c>
      <c r="Z4214">
        <v>1.9023999999999992</v>
      </c>
    </row>
    <row r="4215" spans="1:26" ht="16" x14ac:dyDescent="0.2">
      <c r="A4215">
        <v>4214</v>
      </c>
      <c r="B4215" t="s">
        <v>7313</v>
      </c>
      <c r="C4215" s="1">
        <v>40668</v>
      </c>
      <c r="D4215">
        <f>YEAR(Table1[[#This Row],[Order Date]])</f>
        <v>2011</v>
      </c>
      <c r="E4215">
        <f>MONTH(Table1[[#This Row],[Order Date]])</f>
        <v>5</v>
      </c>
      <c r="F4215" t="str">
        <f>Table1[[#This Row],[Order Year]]&amp;"-"&amp;Table1[[#This Row],[Order Month]]</f>
        <v>2011-5</v>
      </c>
      <c r="G4215" s="5">
        <f>YEAR(Table1[[#This Row],[Order Date]])*100 + MONTH(Table1[[#This Row],[Order Date]])</f>
        <v>201105</v>
      </c>
      <c r="H4215" s="1">
        <v>40672</v>
      </c>
      <c r="I4215" t="s">
        <v>26</v>
      </c>
      <c r="J4215" t="s">
        <v>7027</v>
      </c>
      <c r="K4215" t="s">
        <v>7028</v>
      </c>
      <c r="L4215" t="s">
        <v>29</v>
      </c>
      <c r="M4215" t="s">
        <v>30</v>
      </c>
      <c r="N4215" t="s">
        <v>1467</v>
      </c>
      <c r="O4215" t="s">
        <v>32</v>
      </c>
      <c r="P4215">
        <v>40475</v>
      </c>
      <c r="Q4215" t="s">
        <v>33</v>
      </c>
      <c r="R4215" t="s">
        <v>7314</v>
      </c>
      <c r="S4215" t="s">
        <v>49</v>
      </c>
      <c r="T4215" t="s">
        <v>93</v>
      </c>
      <c r="U4215" t="s">
        <v>7315</v>
      </c>
      <c r="V4215">
        <v>24.56</v>
      </c>
      <c r="W4215">
        <v>2</v>
      </c>
      <c r="X4215" s="9">
        <f>Table1[[#This Row],[Discount]]</f>
        <v>0</v>
      </c>
      <c r="Y4215">
        <v>0</v>
      </c>
      <c r="Z4215">
        <v>11.543199999999999</v>
      </c>
    </row>
    <row r="4216" spans="1:26" ht="16" x14ac:dyDescent="0.2">
      <c r="A4216">
        <v>4215</v>
      </c>
      <c r="B4216" t="s">
        <v>7316</v>
      </c>
      <c r="C4216" s="1">
        <v>41338</v>
      </c>
      <c r="D4216">
        <f>YEAR(Table1[[#This Row],[Order Date]])</f>
        <v>2013</v>
      </c>
      <c r="E4216">
        <f>MONTH(Table1[[#This Row],[Order Date]])</f>
        <v>3</v>
      </c>
      <c r="F4216" t="str">
        <f>Table1[[#This Row],[Order Year]]&amp;"-"&amp;Table1[[#This Row],[Order Month]]</f>
        <v>2013-3</v>
      </c>
      <c r="G4216" s="5">
        <f>YEAR(Table1[[#This Row],[Order Date]])*100 + MONTH(Table1[[#This Row],[Order Date]])</f>
        <v>201303</v>
      </c>
      <c r="H4216" s="1">
        <v>41342</v>
      </c>
      <c r="I4216" t="s">
        <v>53</v>
      </c>
      <c r="J4216" t="s">
        <v>4202</v>
      </c>
      <c r="K4216" t="s">
        <v>4203</v>
      </c>
      <c r="L4216" t="s">
        <v>29</v>
      </c>
      <c r="M4216" t="s">
        <v>30</v>
      </c>
      <c r="N4216" t="s">
        <v>5580</v>
      </c>
      <c r="O4216" t="s">
        <v>257</v>
      </c>
      <c r="P4216">
        <v>46544</v>
      </c>
      <c r="Q4216" t="s">
        <v>108</v>
      </c>
      <c r="R4216" t="s">
        <v>7317</v>
      </c>
      <c r="S4216" t="s">
        <v>49</v>
      </c>
      <c r="T4216" t="s">
        <v>78</v>
      </c>
      <c r="U4216" t="s">
        <v>7318</v>
      </c>
      <c r="V4216">
        <v>128.39999999999998</v>
      </c>
      <c r="W4216">
        <v>3</v>
      </c>
      <c r="X4216" s="9">
        <f>Table1[[#This Row],[Discount]]</f>
        <v>0</v>
      </c>
      <c r="Y4216">
        <v>0</v>
      </c>
      <c r="Z4216">
        <v>64.199999999999989</v>
      </c>
    </row>
    <row r="4217" spans="1:26" ht="16" x14ac:dyDescent="0.2">
      <c r="A4217">
        <v>4216</v>
      </c>
      <c r="B4217" t="s">
        <v>7319</v>
      </c>
      <c r="C4217" s="1">
        <v>40877</v>
      </c>
      <c r="D4217">
        <f>YEAR(Table1[[#This Row],[Order Date]])</f>
        <v>2011</v>
      </c>
      <c r="E4217">
        <f>MONTH(Table1[[#This Row],[Order Date]])</f>
        <v>11</v>
      </c>
      <c r="F4217" t="str">
        <f>Table1[[#This Row],[Order Year]]&amp;"-"&amp;Table1[[#This Row],[Order Month]]</f>
        <v>2011-11</v>
      </c>
      <c r="G4217" s="5">
        <f>YEAR(Table1[[#This Row],[Order Date]])*100 + MONTH(Table1[[#This Row],[Order Date]])</f>
        <v>201111</v>
      </c>
      <c r="H4217" s="1">
        <v>40881</v>
      </c>
      <c r="I4217" t="s">
        <v>53</v>
      </c>
      <c r="J4217" t="s">
        <v>1261</v>
      </c>
      <c r="K4217" t="s">
        <v>1262</v>
      </c>
      <c r="L4217" t="s">
        <v>29</v>
      </c>
      <c r="M4217" t="s">
        <v>30</v>
      </c>
      <c r="N4217" t="s">
        <v>2298</v>
      </c>
      <c r="O4217" t="s">
        <v>270</v>
      </c>
      <c r="P4217">
        <v>10550</v>
      </c>
      <c r="Q4217" t="s">
        <v>151</v>
      </c>
      <c r="R4217" t="s">
        <v>7320</v>
      </c>
      <c r="S4217" t="s">
        <v>49</v>
      </c>
      <c r="T4217" t="s">
        <v>176</v>
      </c>
      <c r="U4217" t="s">
        <v>7321</v>
      </c>
      <c r="V4217">
        <v>62.28</v>
      </c>
      <c r="W4217">
        <v>4</v>
      </c>
      <c r="X4217" s="9">
        <f>Table1[[#This Row],[Discount]]</f>
        <v>0</v>
      </c>
      <c r="Y4217">
        <v>0</v>
      </c>
      <c r="Z4217">
        <v>29.271599999999999</v>
      </c>
    </row>
    <row r="4218" spans="1:26" ht="16" x14ac:dyDescent="0.2">
      <c r="A4218">
        <v>4217</v>
      </c>
      <c r="B4218" t="s">
        <v>7322</v>
      </c>
      <c r="C4218" s="1">
        <v>40957</v>
      </c>
      <c r="D4218">
        <f>YEAR(Table1[[#This Row],[Order Date]])</f>
        <v>2012</v>
      </c>
      <c r="E4218">
        <f>MONTH(Table1[[#This Row],[Order Date]])</f>
        <v>2</v>
      </c>
      <c r="F4218" t="str">
        <f>Table1[[#This Row],[Order Year]]&amp;"-"&amp;Table1[[#This Row],[Order Month]]</f>
        <v>2012-2</v>
      </c>
      <c r="G4218" s="5">
        <f>YEAR(Table1[[#This Row],[Order Date]])*100 + MONTH(Table1[[#This Row],[Order Date]])</f>
        <v>201202</v>
      </c>
      <c r="H4218" s="1">
        <v>40961</v>
      </c>
      <c r="I4218" t="s">
        <v>53</v>
      </c>
      <c r="J4218" t="s">
        <v>3754</v>
      </c>
      <c r="K4218" t="s">
        <v>3755</v>
      </c>
      <c r="L4218" t="s">
        <v>44</v>
      </c>
      <c r="M4218" t="s">
        <v>30</v>
      </c>
      <c r="N4218" t="s">
        <v>45</v>
      </c>
      <c r="O4218" t="s">
        <v>46</v>
      </c>
      <c r="P4218">
        <v>90004</v>
      </c>
      <c r="Q4218" t="s">
        <v>47</v>
      </c>
      <c r="R4218" t="s">
        <v>2503</v>
      </c>
      <c r="S4218" t="s">
        <v>49</v>
      </c>
      <c r="T4218" t="s">
        <v>50</v>
      </c>
      <c r="U4218" t="s">
        <v>2504</v>
      </c>
      <c r="V4218">
        <v>9.24</v>
      </c>
      <c r="W4218">
        <v>3</v>
      </c>
      <c r="X4218" s="9">
        <f>Table1[[#This Row],[Discount]]</f>
        <v>0</v>
      </c>
      <c r="Y4218">
        <v>0</v>
      </c>
      <c r="Z4218">
        <v>4.4352</v>
      </c>
    </row>
    <row r="4219" spans="1:26" ht="16" x14ac:dyDescent="0.2">
      <c r="A4219">
        <v>4218</v>
      </c>
      <c r="B4219" t="s">
        <v>7323</v>
      </c>
      <c r="C4219" s="1">
        <v>41731</v>
      </c>
      <c r="D4219">
        <f>YEAR(Table1[[#This Row],[Order Date]])</f>
        <v>2014</v>
      </c>
      <c r="E4219">
        <f>MONTH(Table1[[#This Row],[Order Date]])</f>
        <v>4</v>
      </c>
      <c r="F4219" t="str">
        <f>Table1[[#This Row],[Order Year]]&amp;"-"&amp;Table1[[#This Row],[Order Month]]</f>
        <v>2014-4</v>
      </c>
      <c r="G4219" s="5">
        <f>YEAR(Table1[[#This Row],[Order Date]])*100 + MONTH(Table1[[#This Row],[Order Date]])</f>
        <v>201404</v>
      </c>
      <c r="H4219" s="1">
        <v>41733</v>
      </c>
      <c r="I4219" t="s">
        <v>191</v>
      </c>
      <c r="J4219" t="s">
        <v>6787</v>
      </c>
      <c r="K4219" t="s">
        <v>6788</v>
      </c>
      <c r="L4219" t="s">
        <v>44</v>
      </c>
      <c r="M4219" t="s">
        <v>30</v>
      </c>
      <c r="N4219" t="s">
        <v>130</v>
      </c>
      <c r="O4219" t="s">
        <v>46</v>
      </c>
      <c r="P4219">
        <v>94110</v>
      </c>
      <c r="Q4219" t="s">
        <v>47</v>
      </c>
      <c r="R4219" t="s">
        <v>7324</v>
      </c>
      <c r="S4219" t="s">
        <v>35</v>
      </c>
      <c r="T4219" t="s">
        <v>36</v>
      </c>
      <c r="U4219" t="s">
        <v>7325</v>
      </c>
      <c r="V4219">
        <v>482.66399999999999</v>
      </c>
      <c r="W4219">
        <v>8</v>
      </c>
      <c r="X4219" s="9">
        <f>Table1[[#This Row],[Discount]]</f>
        <v>0.15</v>
      </c>
      <c r="Y4219">
        <v>0.15</v>
      </c>
      <c r="Z4219">
        <v>85.175999999999974</v>
      </c>
    </row>
    <row r="4220" spans="1:26" ht="16" x14ac:dyDescent="0.2">
      <c r="A4220">
        <v>4219</v>
      </c>
      <c r="B4220" t="s">
        <v>7323</v>
      </c>
      <c r="C4220" s="1">
        <v>41731</v>
      </c>
      <c r="D4220">
        <f>YEAR(Table1[[#This Row],[Order Date]])</f>
        <v>2014</v>
      </c>
      <c r="E4220">
        <f>MONTH(Table1[[#This Row],[Order Date]])</f>
        <v>4</v>
      </c>
      <c r="F4220" t="str">
        <f>Table1[[#This Row],[Order Year]]&amp;"-"&amp;Table1[[#This Row],[Order Month]]</f>
        <v>2014-4</v>
      </c>
      <c r="G4220" s="5">
        <f>YEAR(Table1[[#This Row],[Order Date]])*100 + MONTH(Table1[[#This Row],[Order Date]])</f>
        <v>201404</v>
      </c>
      <c r="H4220" s="1">
        <v>41733</v>
      </c>
      <c r="I4220" t="s">
        <v>191</v>
      </c>
      <c r="J4220" t="s">
        <v>6787</v>
      </c>
      <c r="K4220" t="s">
        <v>6788</v>
      </c>
      <c r="L4220" t="s">
        <v>44</v>
      </c>
      <c r="M4220" t="s">
        <v>30</v>
      </c>
      <c r="N4220" t="s">
        <v>130</v>
      </c>
      <c r="O4220" t="s">
        <v>46</v>
      </c>
      <c r="P4220">
        <v>94110</v>
      </c>
      <c r="Q4220" t="s">
        <v>47</v>
      </c>
      <c r="R4220" t="s">
        <v>6366</v>
      </c>
      <c r="S4220" t="s">
        <v>74</v>
      </c>
      <c r="T4220" t="s">
        <v>685</v>
      </c>
      <c r="U4220" t="s">
        <v>6367</v>
      </c>
      <c r="V4220">
        <v>4799.9839999999995</v>
      </c>
      <c r="W4220">
        <v>2</v>
      </c>
      <c r="X4220" s="9">
        <f>Table1[[#This Row],[Discount]]</f>
        <v>0.2</v>
      </c>
      <c r="Y4220">
        <v>0.2</v>
      </c>
      <c r="Z4220">
        <v>359.99879999999962</v>
      </c>
    </row>
    <row r="4221" spans="1:26" ht="16" x14ac:dyDescent="0.2">
      <c r="A4221">
        <v>4220</v>
      </c>
      <c r="B4221" t="s">
        <v>7326</v>
      </c>
      <c r="C4221" s="1">
        <v>41802</v>
      </c>
      <c r="D4221">
        <f>YEAR(Table1[[#This Row],[Order Date]])</f>
        <v>2014</v>
      </c>
      <c r="E4221">
        <f>MONTH(Table1[[#This Row],[Order Date]])</f>
        <v>6</v>
      </c>
      <c r="F4221" t="str">
        <f>Table1[[#This Row],[Order Year]]&amp;"-"&amp;Table1[[#This Row],[Order Month]]</f>
        <v>2014-6</v>
      </c>
      <c r="G4221" s="5">
        <f>YEAR(Table1[[#This Row],[Order Date]])*100 + MONTH(Table1[[#This Row],[Order Date]])</f>
        <v>201406</v>
      </c>
      <c r="H4221" s="1">
        <v>41804</v>
      </c>
      <c r="I4221" t="s">
        <v>26</v>
      </c>
      <c r="J4221" t="s">
        <v>4050</v>
      </c>
      <c r="K4221" t="s">
        <v>4051</v>
      </c>
      <c r="L4221" t="s">
        <v>29</v>
      </c>
      <c r="M4221" t="s">
        <v>30</v>
      </c>
      <c r="N4221" t="s">
        <v>98</v>
      </c>
      <c r="O4221" t="s">
        <v>99</v>
      </c>
      <c r="P4221">
        <v>98103</v>
      </c>
      <c r="Q4221" t="s">
        <v>47</v>
      </c>
      <c r="R4221" t="s">
        <v>1101</v>
      </c>
      <c r="S4221" t="s">
        <v>49</v>
      </c>
      <c r="T4221" t="s">
        <v>93</v>
      </c>
      <c r="U4221" t="s">
        <v>1102</v>
      </c>
      <c r="V4221">
        <v>37.94</v>
      </c>
      <c r="W4221">
        <v>2</v>
      </c>
      <c r="X4221" s="9">
        <f>Table1[[#This Row],[Discount]]</f>
        <v>0</v>
      </c>
      <c r="Y4221">
        <v>0</v>
      </c>
      <c r="Z4221">
        <v>18.211199999999998</v>
      </c>
    </row>
    <row r="4222" spans="1:26" ht="16" x14ac:dyDescent="0.2">
      <c r="A4222">
        <v>4221</v>
      </c>
      <c r="B4222" t="s">
        <v>7326</v>
      </c>
      <c r="C4222" s="1">
        <v>41802</v>
      </c>
      <c r="D4222">
        <f>YEAR(Table1[[#This Row],[Order Date]])</f>
        <v>2014</v>
      </c>
      <c r="E4222">
        <f>MONTH(Table1[[#This Row],[Order Date]])</f>
        <v>6</v>
      </c>
      <c r="F4222" t="str">
        <f>Table1[[#This Row],[Order Year]]&amp;"-"&amp;Table1[[#This Row],[Order Month]]</f>
        <v>2014-6</v>
      </c>
      <c r="G4222" s="5">
        <f>YEAR(Table1[[#This Row],[Order Date]])*100 + MONTH(Table1[[#This Row],[Order Date]])</f>
        <v>201406</v>
      </c>
      <c r="H4222" s="1">
        <v>41804</v>
      </c>
      <c r="I4222" t="s">
        <v>26</v>
      </c>
      <c r="J4222" t="s">
        <v>4050</v>
      </c>
      <c r="K4222" t="s">
        <v>4051</v>
      </c>
      <c r="L4222" t="s">
        <v>29</v>
      </c>
      <c r="M4222" t="s">
        <v>30</v>
      </c>
      <c r="N4222" t="s">
        <v>98</v>
      </c>
      <c r="O4222" t="s">
        <v>99</v>
      </c>
      <c r="P4222">
        <v>98103</v>
      </c>
      <c r="Q4222" t="s">
        <v>47</v>
      </c>
      <c r="R4222" t="s">
        <v>2870</v>
      </c>
      <c r="S4222" t="s">
        <v>49</v>
      </c>
      <c r="T4222" t="s">
        <v>78</v>
      </c>
      <c r="U4222" t="s">
        <v>2871</v>
      </c>
      <c r="V4222">
        <v>18.288</v>
      </c>
      <c r="W4222">
        <v>6</v>
      </c>
      <c r="X4222" s="9">
        <f>Table1[[#This Row],[Discount]]</f>
        <v>0.2</v>
      </c>
      <c r="Y4222">
        <v>0.2</v>
      </c>
      <c r="Z4222">
        <v>6.6293999999999995</v>
      </c>
    </row>
    <row r="4223" spans="1:26" ht="16" x14ac:dyDescent="0.2">
      <c r="A4223">
        <v>4222</v>
      </c>
      <c r="B4223" t="s">
        <v>7326</v>
      </c>
      <c r="C4223" s="1">
        <v>41802</v>
      </c>
      <c r="D4223">
        <f>YEAR(Table1[[#This Row],[Order Date]])</f>
        <v>2014</v>
      </c>
      <c r="E4223">
        <f>MONTH(Table1[[#This Row],[Order Date]])</f>
        <v>6</v>
      </c>
      <c r="F4223" t="str">
        <f>Table1[[#This Row],[Order Year]]&amp;"-"&amp;Table1[[#This Row],[Order Month]]</f>
        <v>2014-6</v>
      </c>
      <c r="G4223" s="5">
        <f>YEAR(Table1[[#This Row],[Order Date]])*100 + MONTH(Table1[[#This Row],[Order Date]])</f>
        <v>201406</v>
      </c>
      <c r="H4223" s="1">
        <v>41804</v>
      </c>
      <c r="I4223" t="s">
        <v>26</v>
      </c>
      <c r="J4223" t="s">
        <v>4050</v>
      </c>
      <c r="K4223" t="s">
        <v>4051</v>
      </c>
      <c r="L4223" t="s">
        <v>29</v>
      </c>
      <c r="M4223" t="s">
        <v>30</v>
      </c>
      <c r="N4223" t="s">
        <v>98</v>
      </c>
      <c r="O4223" t="s">
        <v>99</v>
      </c>
      <c r="P4223">
        <v>98103</v>
      </c>
      <c r="Q4223" t="s">
        <v>47</v>
      </c>
      <c r="R4223" t="s">
        <v>7327</v>
      </c>
      <c r="S4223" t="s">
        <v>74</v>
      </c>
      <c r="T4223" t="s">
        <v>685</v>
      </c>
      <c r="U4223" t="s">
        <v>7328</v>
      </c>
      <c r="V4223">
        <v>385.80000000000007</v>
      </c>
      <c r="W4223">
        <v>5</v>
      </c>
      <c r="X4223" s="9">
        <f>Table1[[#This Row],[Discount]]</f>
        <v>0.2</v>
      </c>
      <c r="Y4223">
        <v>0.2</v>
      </c>
      <c r="Z4223">
        <v>130.20749999999998</v>
      </c>
    </row>
    <row r="4224" spans="1:26" ht="16" x14ac:dyDescent="0.2">
      <c r="A4224">
        <v>4223</v>
      </c>
      <c r="B4224" t="s">
        <v>7326</v>
      </c>
      <c r="C4224" s="1">
        <v>41802</v>
      </c>
      <c r="D4224">
        <f>YEAR(Table1[[#This Row],[Order Date]])</f>
        <v>2014</v>
      </c>
      <c r="E4224">
        <f>MONTH(Table1[[#This Row],[Order Date]])</f>
        <v>6</v>
      </c>
      <c r="F4224" t="str">
        <f>Table1[[#This Row],[Order Year]]&amp;"-"&amp;Table1[[#This Row],[Order Month]]</f>
        <v>2014-6</v>
      </c>
      <c r="G4224" s="5">
        <f>YEAR(Table1[[#This Row],[Order Date]])*100 + MONTH(Table1[[#This Row],[Order Date]])</f>
        <v>201406</v>
      </c>
      <c r="H4224" s="1">
        <v>41804</v>
      </c>
      <c r="I4224" t="s">
        <v>26</v>
      </c>
      <c r="J4224" t="s">
        <v>4050</v>
      </c>
      <c r="K4224" t="s">
        <v>4051</v>
      </c>
      <c r="L4224" t="s">
        <v>29</v>
      </c>
      <c r="M4224" t="s">
        <v>30</v>
      </c>
      <c r="N4224" t="s">
        <v>98</v>
      </c>
      <c r="O4224" t="s">
        <v>99</v>
      </c>
      <c r="P4224">
        <v>98103</v>
      </c>
      <c r="Q4224" t="s">
        <v>47</v>
      </c>
      <c r="R4224" t="s">
        <v>963</v>
      </c>
      <c r="S4224" t="s">
        <v>49</v>
      </c>
      <c r="T4224" t="s">
        <v>62</v>
      </c>
      <c r="U4224" t="s">
        <v>964</v>
      </c>
      <c r="V4224">
        <v>102.96</v>
      </c>
      <c r="W4224">
        <v>2</v>
      </c>
      <c r="X4224" s="9">
        <f>Table1[[#This Row],[Discount]]</f>
        <v>0</v>
      </c>
      <c r="Y4224">
        <v>0</v>
      </c>
      <c r="Z4224">
        <v>1.0296000000000021</v>
      </c>
    </row>
    <row r="4225" spans="1:26" ht="16" x14ac:dyDescent="0.2">
      <c r="A4225">
        <v>4224</v>
      </c>
      <c r="B4225" t="s">
        <v>7326</v>
      </c>
      <c r="C4225" s="1">
        <v>41802</v>
      </c>
      <c r="D4225">
        <f>YEAR(Table1[[#This Row],[Order Date]])</f>
        <v>2014</v>
      </c>
      <c r="E4225">
        <f>MONTH(Table1[[#This Row],[Order Date]])</f>
        <v>6</v>
      </c>
      <c r="F4225" t="str">
        <f>Table1[[#This Row],[Order Year]]&amp;"-"&amp;Table1[[#This Row],[Order Month]]</f>
        <v>2014-6</v>
      </c>
      <c r="G4225" s="5">
        <f>YEAR(Table1[[#This Row],[Order Date]])*100 + MONTH(Table1[[#This Row],[Order Date]])</f>
        <v>201406</v>
      </c>
      <c r="H4225" s="1">
        <v>41804</v>
      </c>
      <c r="I4225" t="s">
        <v>26</v>
      </c>
      <c r="J4225" t="s">
        <v>4050</v>
      </c>
      <c r="K4225" t="s">
        <v>4051</v>
      </c>
      <c r="L4225" t="s">
        <v>29</v>
      </c>
      <c r="M4225" t="s">
        <v>30</v>
      </c>
      <c r="N4225" t="s">
        <v>98</v>
      </c>
      <c r="O4225" t="s">
        <v>99</v>
      </c>
      <c r="P4225">
        <v>98103</v>
      </c>
      <c r="Q4225" t="s">
        <v>47</v>
      </c>
      <c r="R4225" t="s">
        <v>2612</v>
      </c>
      <c r="S4225" t="s">
        <v>35</v>
      </c>
      <c r="T4225" t="s">
        <v>36</v>
      </c>
      <c r="U4225" t="s">
        <v>2613</v>
      </c>
      <c r="V4225">
        <v>174.42000000000002</v>
      </c>
      <c r="W4225">
        <v>3</v>
      </c>
      <c r="X4225" s="9">
        <f>Table1[[#This Row],[Discount]]</f>
        <v>0</v>
      </c>
      <c r="Y4225">
        <v>0</v>
      </c>
      <c r="Z4225">
        <v>41.860800000000005</v>
      </c>
    </row>
    <row r="4226" spans="1:26" ht="16" x14ac:dyDescent="0.2">
      <c r="A4226">
        <v>4225</v>
      </c>
      <c r="B4226" t="s">
        <v>7329</v>
      </c>
      <c r="C4226" s="1">
        <v>41548</v>
      </c>
      <c r="D4226">
        <f>YEAR(Table1[[#This Row],[Order Date]])</f>
        <v>2013</v>
      </c>
      <c r="E4226">
        <f>MONTH(Table1[[#This Row],[Order Date]])</f>
        <v>10</v>
      </c>
      <c r="F4226" t="str">
        <f>Table1[[#This Row],[Order Year]]&amp;"-"&amp;Table1[[#This Row],[Order Month]]</f>
        <v>2013-10</v>
      </c>
      <c r="G4226" s="5">
        <f>YEAR(Table1[[#This Row],[Order Date]])*100 + MONTH(Table1[[#This Row],[Order Date]])</f>
        <v>201310</v>
      </c>
      <c r="H4226" s="1">
        <v>41551</v>
      </c>
      <c r="I4226" t="s">
        <v>191</v>
      </c>
      <c r="J4226" t="s">
        <v>6464</v>
      </c>
      <c r="K4226" t="s">
        <v>6465</v>
      </c>
      <c r="L4226" t="s">
        <v>29</v>
      </c>
      <c r="M4226" t="s">
        <v>30</v>
      </c>
      <c r="N4226" t="s">
        <v>1323</v>
      </c>
      <c r="O4226" t="s">
        <v>214</v>
      </c>
      <c r="P4226">
        <v>62301</v>
      </c>
      <c r="Q4226" t="s">
        <v>108</v>
      </c>
      <c r="R4226" t="s">
        <v>797</v>
      </c>
      <c r="S4226" t="s">
        <v>49</v>
      </c>
      <c r="T4226" t="s">
        <v>78</v>
      </c>
      <c r="U4226" t="s">
        <v>798</v>
      </c>
      <c r="V4226">
        <v>1.9639999999999995</v>
      </c>
      <c r="W4226">
        <v>2</v>
      </c>
      <c r="X4226" s="9">
        <f>Table1[[#This Row],[Discount]]</f>
        <v>0.8</v>
      </c>
      <c r="Y4226">
        <v>0.8</v>
      </c>
      <c r="Z4226">
        <v>-3.2406000000000006</v>
      </c>
    </row>
    <row r="4227" spans="1:26" ht="16" x14ac:dyDescent="0.2">
      <c r="A4227">
        <v>4226</v>
      </c>
      <c r="B4227" t="s">
        <v>7330</v>
      </c>
      <c r="C4227" s="1">
        <v>40890</v>
      </c>
      <c r="D4227">
        <f>YEAR(Table1[[#This Row],[Order Date]])</f>
        <v>2011</v>
      </c>
      <c r="E4227">
        <f>MONTH(Table1[[#This Row],[Order Date]])</f>
        <v>12</v>
      </c>
      <c r="F4227" t="str">
        <f>Table1[[#This Row],[Order Year]]&amp;"-"&amp;Table1[[#This Row],[Order Month]]</f>
        <v>2011-12</v>
      </c>
      <c r="G4227" s="5">
        <f>YEAR(Table1[[#This Row],[Order Date]])*100 + MONTH(Table1[[#This Row],[Order Date]])</f>
        <v>201112</v>
      </c>
      <c r="H4227" s="1">
        <v>40894</v>
      </c>
      <c r="I4227" t="s">
        <v>53</v>
      </c>
      <c r="J4227" t="s">
        <v>1926</v>
      </c>
      <c r="K4227" t="s">
        <v>1927</v>
      </c>
      <c r="L4227" t="s">
        <v>44</v>
      </c>
      <c r="M4227" t="s">
        <v>30</v>
      </c>
      <c r="N4227" t="s">
        <v>306</v>
      </c>
      <c r="O4227" t="s">
        <v>214</v>
      </c>
      <c r="P4227">
        <v>60623</v>
      </c>
      <c r="Q4227" t="s">
        <v>108</v>
      </c>
      <c r="R4227" t="s">
        <v>7331</v>
      </c>
      <c r="S4227" t="s">
        <v>35</v>
      </c>
      <c r="T4227" t="s">
        <v>68</v>
      </c>
      <c r="U4227" t="s">
        <v>7332</v>
      </c>
      <c r="V4227">
        <v>94.427999999999997</v>
      </c>
      <c r="W4227">
        <v>3</v>
      </c>
      <c r="X4227" s="9">
        <f>Table1[[#This Row],[Discount]]</f>
        <v>0.6</v>
      </c>
      <c r="Y4227">
        <v>0.6</v>
      </c>
      <c r="Z4227">
        <v>-42.492599999999982</v>
      </c>
    </row>
    <row r="4228" spans="1:26" ht="16" x14ac:dyDescent="0.2">
      <c r="A4228">
        <v>4227</v>
      </c>
      <c r="B4228" t="s">
        <v>7333</v>
      </c>
      <c r="C4228" s="1">
        <v>41955</v>
      </c>
      <c r="D4228">
        <f>YEAR(Table1[[#This Row],[Order Date]])</f>
        <v>2014</v>
      </c>
      <c r="E4228">
        <f>MONTH(Table1[[#This Row],[Order Date]])</f>
        <v>11</v>
      </c>
      <c r="F4228" t="str">
        <f>Table1[[#This Row],[Order Year]]&amp;"-"&amp;Table1[[#This Row],[Order Month]]</f>
        <v>2014-11</v>
      </c>
      <c r="G4228" s="5">
        <f>YEAR(Table1[[#This Row],[Order Date]])*100 + MONTH(Table1[[#This Row],[Order Date]])</f>
        <v>201411</v>
      </c>
      <c r="H4228" s="1">
        <v>41960</v>
      </c>
      <c r="I4228" t="s">
        <v>53</v>
      </c>
      <c r="J4228" t="s">
        <v>5057</v>
      </c>
      <c r="K4228" t="s">
        <v>5058</v>
      </c>
      <c r="L4228" t="s">
        <v>29</v>
      </c>
      <c r="M4228" t="s">
        <v>30</v>
      </c>
      <c r="N4228" t="s">
        <v>491</v>
      </c>
      <c r="O4228" t="s">
        <v>492</v>
      </c>
      <c r="P4228">
        <v>50322</v>
      </c>
      <c r="Q4228" t="s">
        <v>108</v>
      </c>
      <c r="R4228" t="s">
        <v>1093</v>
      </c>
      <c r="S4228" t="s">
        <v>49</v>
      </c>
      <c r="T4228" t="s">
        <v>272</v>
      </c>
      <c r="U4228" t="s">
        <v>1094</v>
      </c>
      <c r="V4228">
        <v>45.92</v>
      </c>
      <c r="W4228">
        <v>4</v>
      </c>
      <c r="X4228" s="9">
        <f>Table1[[#This Row],[Discount]]</f>
        <v>0</v>
      </c>
      <c r="Y4228">
        <v>0</v>
      </c>
      <c r="Z4228">
        <v>21.5824</v>
      </c>
    </row>
    <row r="4229" spans="1:26" ht="16" x14ac:dyDescent="0.2">
      <c r="A4229">
        <v>4228</v>
      </c>
      <c r="B4229" t="s">
        <v>7334</v>
      </c>
      <c r="C4229" s="1">
        <v>40913</v>
      </c>
      <c r="D4229">
        <f>YEAR(Table1[[#This Row],[Order Date]])</f>
        <v>2012</v>
      </c>
      <c r="E4229">
        <f>MONTH(Table1[[#This Row],[Order Date]])</f>
        <v>1</v>
      </c>
      <c r="F4229" t="str">
        <f>Table1[[#This Row],[Order Year]]&amp;"-"&amp;Table1[[#This Row],[Order Month]]</f>
        <v>2012-1</v>
      </c>
      <c r="G4229" s="5">
        <f>YEAR(Table1[[#This Row],[Order Date]])*100 + MONTH(Table1[[#This Row],[Order Date]])</f>
        <v>201201</v>
      </c>
      <c r="H4229" s="1">
        <v>40918</v>
      </c>
      <c r="I4229" t="s">
        <v>53</v>
      </c>
      <c r="J4229" t="s">
        <v>2149</v>
      </c>
      <c r="K4229" t="s">
        <v>2150</v>
      </c>
      <c r="L4229" t="s">
        <v>105</v>
      </c>
      <c r="M4229" t="s">
        <v>30</v>
      </c>
      <c r="N4229" t="s">
        <v>98</v>
      </c>
      <c r="O4229" t="s">
        <v>99</v>
      </c>
      <c r="P4229">
        <v>98103</v>
      </c>
      <c r="Q4229" t="s">
        <v>47</v>
      </c>
      <c r="R4229" t="s">
        <v>1540</v>
      </c>
      <c r="S4229" t="s">
        <v>35</v>
      </c>
      <c r="T4229" t="s">
        <v>39</v>
      </c>
      <c r="U4229" t="s">
        <v>1541</v>
      </c>
      <c r="V4229">
        <v>61.584000000000003</v>
      </c>
      <c r="W4229">
        <v>1</v>
      </c>
      <c r="X4229" s="9">
        <f>Table1[[#This Row],[Discount]]</f>
        <v>0.2</v>
      </c>
      <c r="Y4229">
        <v>0.2</v>
      </c>
      <c r="Z4229">
        <v>-6.9282000000000039</v>
      </c>
    </row>
    <row r="4230" spans="1:26" ht="16" x14ac:dyDescent="0.2">
      <c r="A4230">
        <v>4229</v>
      </c>
      <c r="B4230" t="s">
        <v>7335</v>
      </c>
      <c r="C4230" s="1">
        <v>41358</v>
      </c>
      <c r="D4230">
        <f>YEAR(Table1[[#This Row],[Order Date]])</f>
        <v>2013</v>
      </c>
      <c r="E4230">
        <f>MONTH(Table1[[#This Row],[Order Date]])</f>
        <v>3</v>
      </c>
      <c r="F4230" t="str">
        <f>Table1[[#This Row],[Order Year]]&amp;"-"&amp;Table1[[#This Row],[Order Month]]</f>
        <v>2013-3</v>
      </c>
      <c r="G4230" s="5">
        <f>YEAR(Table1[[#This Row],[Order Date]])*100 + MONTH(Table1[[#This Row],[Order Date]])</f>
        <v>201303</v>
      </c>
      <c r="H4230" s="1">
        <v>41360</v>
      </c>
      <c r="I4230" t="s">
        <v>191</v>
      </c>
      <c r="J4230" t="s">
        <v>4193</v>
      </c>
      <c r="K4230" t="s">
        <v>4194</v>
      </c>
      <c r="L4230" t="s">
        <v>44</v>
      </c>
      <c r="M4230" t="s">
        <v>30</v>
      </c>
      <c r="N4230" t="s">
        <v>1467</v>
      </c>
      <c r="O4230" t="s">
        <v>257</v>
      </c>
      <c r="P4230">
        <v>47374</v>
      </c>
      <c r="Q4230" t="s">
        <v>108</v>
      </c>
      <c r="R4230" t="s">
        <v>4541</v>
      </c>
      <c r="S4230" t="s">
        <v>49</v>
      </c>
      <c r="T4230" t="s">
        <v>93</v>
      </c>
      <c r="U4230" t="s">
        <v>4542</v>
      </c>
      <c r="V4230">
        <v>22.48</v>
      </c>
      <c r="W4230">
        <v>1</v>
      </c>
      <c r="X4230" s="9">
        <f>Table1[[#This Row],[Discount]]</f>
        <v>0</v>
      </c>
      <c r="Y4230">
        <v>0</v>
      </c>
      <c r="Z4230">
        <v>10.3408</v>
      </c>
    </row>
    <row r="4231" spans="1:26" ht="16" x14ac:dyDescent="0.2">
      <c r="A4231">
        <v>4230</v>
      </c>
      <c r="B4231" t="s">
        <v>7336</v>
      </c>
      <c r="C4231" s="1">
        <v>41826</v>
      </c>
      <c r="D4231">
        <f>YEAR(Table1[[#This Row],[Order Date]])</f>
        <v>2014</v>
      </c>
      <c r="E4231">
        <f>MONTH(Table1[[#This Row],[Order Date]])</f>
        <v>7</v>
      </c>
      <c r="F4231" t="str">
        <f>Table1[[#This Row],[Order Year]]&amp;"-"&amp;Table1[[#This Row],[Order Month]]</f>
        <v>2014-7</v>
      </c>
      <c r="G4231" s="5">
        <f>YEAR(Table1[[#This Row],[Order Date]])*100 + MONTH(Table1[[#This Row],[Order Date]])</f>
        <v>201407</v>
      </c>
      <c r="H4231" s="1">
        <v>41831</v>
      </c>
      <c r="I4231" t="s">
        <v>53</v>
      </c>
      <c r="J4231" t="s">
        <v>2682</v>
      </c>
      <c r="K4231" t="s">
        <v>2683</v>
      </c>
      <c r="L4231" t="s">
        <v>44</v>
      </c>
      <c r="M4231" t="s">
        <v>30</v>
      </c>
      <c r="N4231" t="s">
        <v>818</v>
      </c>
      <c r="O4231" t="s">
        <v>107</v>
      </c>
      <c r="P4231">
        <v>75220</v>
      </c>
      <c r="Q4231" t="s">
        <v>108</v>
      </c>
      <c r="R4231" t="s">
        <v>2881</v>
      </c>
      <c r="S4231" t="s">
        <v>35</v>
      </c>
      <c r="T4231" t="s">
        <v>68</v>
      </c>
      <c r="U4231" t="s">
        <v>2882</v>
      </c>
      <c r="V4231">
        <v>332.02800000000002</v>
      </c>
      <c r="W4231">
        <v>9</v>
      </c>
      <c r="X4231" s="9">
        <f>Table1[[#This Row],[Discount]]</f>
        <v>0.6</v>
      </c>
      <c r="Y4231">
        <v>0.6</v>
      </c>
      <c r="Z4231">
        <v>-348.62940000000003</v>
      </c>
    </row>
    <row r="4232" spans="1:26" ht="16" x14ac:dyDescent="0.2">
      <c r="A4232">
        <v>4231</v>
      </c>
      <c r="B4232" t="s">
        <v>7336</v>
      </c>
      <c r="C4232" s="1">
        <v>41826</v>
      </c>
      <c r="D4232">
        <f>YEAR(Table1[[#This Row],[Order Date]])</f>
        <v>2014</v>
      </c>
      <c r="E4232">
        <f>MONTH(Table1[[#This Row],[Order Date]])</f>
        <v>7</v>
      </c>
      <c r="F4232" t="str">
        <f>Table1[[#This Row],[Order Year]]&amp;"-"&amp;Table1[[#This Row],[Order Month]]</f>
        <v>2014-7</v>
      </c>
      <c r="G4232" s="5">
        <f>YEAR(Table1[[#This Row],[Order Date]])*100 + MONTH(Table1[[#This Row],[Order Date]])</f>
        <v>201407</v>
      </c>
      <c r="H4232" s="1">
        <v>41831</v>
      </c>
      <c r="I4232" t="s">
        <v>53</v>
      </c>
      <c r="J4232" t="s">
        <v>2682</v>
      </c>
      <c r="K4232" t="s">
        <v>2683</v>
      </c>
      <c r="L4232" t="s">
        <v>44</v>
      </c>
      <c r="M4232" t="s">
        <v>30</v>
      </c>
      <c r="N4232" t="s">
        <v>818</v>
      </c>
      <c r="O4232" t="s">
        <v>107</v>
      </c>
      <c r="P4232">
        <v>75220</v>
      </c>
      <c r="Q4232" t="s">
        <v>108</v>
      </c>
      <c r="R4232" t="s">
        <v>3347</v>
      </c>
      <c r="S4232" t="s">
        <v>49</v>
      </c>
      <c r="T4232" t="s">
        <v>78</v>
      </c>
      <c r="U4232" t="s">
        <v>3348</v>
      </c>
      <c r="V4232">
        <v>11.393999999999998</v>
      </c>
      <c r="W4232">
        <v>9</v>
      </c>
      <c r="X4232" s="9">
        <f>Table1[[#This Row],[Discount]]</f>
        <v>0.8</v>
      </c>
      <c r="Y4232">
        <v>0.8</v>
      </c>
      <c r="Z4232">
        <v>-17.660699999999999</v>
      </c>
    </row>
    <row r="4233" spans="1:26" ht="16" x14ac:dyDescent="0.2">
      <c r="A4233">
        <v>4232</v>
      </c>
      <c r="B4233" t="s">
        <v>7336</v>
      </c>
      <c r="C4233" s="1">
        <v>41826</v>
      </c>
      <c r="D4233">
        <f>YEAR(Table1[[#This Row],[Order Date]])</f>
        <v>2014</v>
      </c>
      <c r="E4233">
        <f>MONTH(Table1[[#This Row],[Order Date]])</f>
        <v>7</v>
      </c>
      <c r="F4233" t="str">
        <f>Table1[[#This Row],[Order Year]]&amp;"-"&amp;Table1[[#This Row],[Order Month]]</f>
        <v>2014-7</v>
      </c>
      <c r="G4233" s="5">
        <f>YEAR(Table1[[#This Row],[Order Date]])*100 + MONTH(Table1[[#This Row],[Order Date]])</f>
        <v>201407</v>
      </c>
      <c r="H4233" s="1">
        <v>41831</v>
      </c>
      <c r="I4233" t="s">
        <v>53</v>
      </c>
      <c r="J4233" t="s">
        <v>2682</v>
      </c>
      <c r="K4233" t="s">
        <v>2683</v>
      </c>
      <c r="L4233" t="s">
        <v>44</v>
      </c>
      <c r="M4233" t="s">
        <v>30</v>
      </c>
      <c r="N4233" t="s">
        <v>818</v>
      </c>
      <c r="O4233" t="s">
        <v>107</v>
      </c>
      <c r="P4233">
        <v>75220</v>
      </c>
      <c r="Q4233" t="s">
        <v>108</v>
      </c>
      <c r="R4233" t="s">
        <v>7337</v>
      </c>
      <c r="S4233" t="s">
        <v>49</v>
      </c>
      <c r="T4233" t="s">
        <v>93</v>
      </c>
      <c r="U4233" t="s">
        <v>7338</v>
      </c>
      <c r="V4233">
        <v>15.552000000000003</v>
      </c>
      <c r="W4233">
        <v>3</v>
      </c>
      <c r="X4233" s="9">
        <f>Table1[[#This Row],[Discount]]</f>
        <v>0.2</v>
      </c>
      <c r="Y4233">
        <v>0.2</v>
      </c>
      <c r="Z4233">
        <v>5.6375999999999999</v>
      </c>
    </row>
    <row r="4234" spans="1:26" ht="16" x14ac:dyDescent="0.2">
      <c r="A4234">
        <v>4233</v>
      </c>
      <c r="B4234" t="s">
        <v>7336</v>
      </c>
      <c r="C4234" s="1">
        <v>41826</v>
      </c>
      <c r="D4234">
        <f>YEAR(Table1[[#This Row],[Order Date]])</f>
        <v>2014</v>
      </c>
      <c r="E4234">
        <f>MONTH(Table1[[#This Row],[Order Date]])</f>
        <v>7</v>
      </c>
      <c r="F4234" t="str">
        <f>Table1[[#This Row],[Order Year]]&amp;"-"&amp;Table1[[#This Row],[Order Month]]</f>
        <v>2014-7</v>
      </c>
      <c r="G4234" s="5">
        <f>YEAR(Table1[[#This Row],[Order Date]])*100 + MONTH(Table1[[#This Row],[Order Date]])</f>
        <v>201407</v>
      </c>
      <c r="H4234" s="1">
        <v>41831</v>
      </c>
      <c r="I4234" t="s">
        <v>53</v>
      </c>
      <c r="J4234" t="s">
        <v>2682</v>
      </c>
      <c r="K4234" t="s">
        <v>2683</v>
      </c>
      <c r="L4234" t="s">
        <v>44</v>
      </c>
      <c r="M4234" t="s">
        <v>30</v>
      </c>
      <c r="N4234" t="s">
        <v>818</v>
      </c>
      <c r="O4234" t="s">
        <v>107</v>
      </c>
      <c r="P4234">
        <v>75220</v>
      </c>
      <c r="Q4234" t="s">
        <v>108</v>
      </c>
      <c r="R4234" t="s">
        <v>2844</v>
      </c>
      <c r="S4234" t="s">
        <v>49</v>
      </c>
      <c r="T4234" t="s">
        <v>93</v>
      </c>
      <c r="U4234" t="s">
        <v>6815</v>
      </c>
      <c r="V4234">
        <v>31.104000000000006</v>
      </c>
      <c r="W4234">
        <v>6</v>
      </c>
      <c r="X4234" s="9">
        <f>Table1[[#This Row],[Discount]]</f>
        <v>0.2</v>
      </c>
      <c r="Y4234">
        <v>0.2</v>
      </c>
      <c r="Z4234">
        <v>11.2752</v>
      </c>
    </row>
    <row r="4235" spans="1:26" ht="16" x14ac:dyDescent="0.2">
      <c r="A4235">
        <v>4234</v>
      </c>
      <c r="B4235" t="s">
        <v>7336</v>
      </c>
      <c r="C4235" s="1">
        <v>41826</v>
      </c>
      <c r="D4235">
        <f>YEAR(Table1[[#This Row],[Order Date]])</f>
        <v>2014</v>
      </c>
      <c r="E4235">
        <f>MONTH(Table1[[#This Row],[Order Date]])</f>
        <v>7</v>
      </c>
      <c r="F4235" t="str">
        <f>Table1[[#This Row],[Order Year]]&amp;"-"&amp;Table1[[#This Row],[Order Month]]</f>
        <v>2014-7</v>
      </c>
      <c r="G4235" s="5">
        <f>YEAR(Table1[[#This Row],[Order Date]])*100 + MONTH(Table1[[#This Row],[Order Date]])</f>
        <v>201407</v>
      </c>
      <c r="H4235" s="1">
        <v>41831</v>
      </c>
      <c r="I4235" t="s">
        <v>53</v>
      </c>
      <c r="J4235" t="s">
        <v>2682</v>
      </c>
      <c r="K4235" t="s">
        <v>2683</v>
      </c>
      <c r="L4235" t="s">
        <v>44</v>
      </c>
      <c r="M4235" t="s">
        <v>30</v>
      </c>
      <c r="N4235" t="s">
        <v>818</v>
      </c>
      <c r="O4235" t="s">
        <v>107</v>
      </c>
      <c r="P4235">
        <v>75220</v>
      </c>
      <c r="Q4235" t="s">
        <v>108</v>
      </c>
      <c r="R4235" t="s">
        <v>1396</v>
      </c>
      <c r="S4235" t="s">
        <v>49</v>
      </c>
      <c r="T4235" t="s">
        <v>78</v>
      </c>
      <c r="U4235" t="s">
        <v>1397</v>
      </c>
      <c r="V4235">
        <v>6.3159999999999981</v>
      </c>
      <c r="W4235">
        <v>1</v>
      </c>
      <c r="X4235" s="9">
        <f>Table1[[#This Row],[Discount]]</f>
        <v>0.8</v>
      </c>
      <c r="Y4235">
        <v>0.8</v>
      </c>
      <c r="Z4235">
        <v>-10.421400000000002</v>
      </c>
    </row>
    <row r="4236" spans="1:26" ht="16" x14ac:dyDescent="0.2">
      <c r="A4236">
        <v>4235</v>
      </c>
      <c r="B4236" t="s">
        <v>7339</v>
      </c>
      <c r="C4236" s="1">
        <v>40807</v>
      </c>
      <c r="D4236">
        <f>YEAR(Table1[[#This Row],[Order Date]])</f>
        <v>2011</v>
      </c>
      <c r="E4236">
        <f>MONTH(Table1[[#This Row],[Order Date]])</f>
        <v>9</v>
      </c>
      <c r="F4236" t="str">
        <f>Table1[[#This Row],[Order Year]]&amp;"-"&amp;Table1[[#This Row],[Order Month]]</f>
        <v>2011-9</v>
      </c>
      <c r="G4236" s="5">
        <f>YEAR(Table1[[#This Row],[Order Date]])*100 + MONTH(Table1[[#This Row],[Order Date]])</f>
        <v>201109</v>
      </c>
      <c r="H4236" s="1">
        <v>40810</v>
      </c>
      <c r="I4236" t="s">
        <v>191</v>
      </c>
      <c r="J4236" t="s">
        <v>185</v>
      </c>
      <c r="K4236" t="s">
        <v>186</v>
      </c>
      <c r="L4236" t="s">
        <v>105</v>
      </c>
      <c r="M4236" t="s">
        <v>30</v>
      </c>
      <c r="N4236" t="s">
        <v>149</v>
      </c>
      <c r="O4236" t="s">
        <v>150</v>
      </c>
      <c r="P4236">
        <v>19143</v>
      </c>
      <c r="Q4236" t="s">
        <v>151</v>
      </c>
      <c r="R4236" t="s">
        <v>872</v>
      </c>
      <c r="S4236" t="s">
        <v>49</v>
      </c>
      <c r="T4236" t="s">
        <v>93</v>
      </c>
      <c r="U4236" t="s">
        <v>873</v>
      </c>
      <c r="V4236">
        <v>11.352000000000002</v>
      </c>
      <c r="W4236">
        <v>3</v>
      </c>
      <c r="X4236" s="9">
        <f>Table1[[#This Row],[Discount]]</f>
        <v>0.2</v>
      </c>
      <c r="Y4236">
        <v>0.2</v>
      </c>
      <c r="Z4236">
        <v>4.1151</v>
      </c>
    </row>
    <row r="4237" spans="1:26" ht="16" x14ac:dyDescent="0.2">
      <c r="A4237">
        <v>4236</v>
      </c>
      <c r="B4237" t="s">
        <v>7339</v>
      </c>
      <c r="C4237" s="1">
        <v>40807</v>
      </c>
      <c r="D4237">
        <f>YEAR(Table1[[#This Row],[Order Date]])</f>
        <v>2011</v>
      </c>
      <c r="E4237">
        <f>MONTH(Table1[[#This Row],[Order Date]])</f>
        <v>9</v>
      </c>
      <c r="F4237" t="str">
        <f>Table1[[#This Row],[Order Year]]&amp;"-"&amp;Table1[[#This Row],[Order Month]]</f>
        <v>2011-9</v>
      </c>
      <c r="G4237" s="5">
        <f>YEAR(Table1[[#This Row],[Order Date]])*100 + MONTH(Table1[[#This Row],[Order Date]])</f>
        <v>201109</v>
      </c>
      <c r="H4237" s="1">
        <v>40810</v>
      </c>
      <c r="I4237" t="s">
        <v>191</v>
      </c>
      <c r="J4237" t="s">
        <v>185</v>
      </c>
      <c r="K4237" t="s">
        <v>186</v>
      </c>
      <c r="L4237" t="s">
        <v>105</v>
      </c>
      <c r="M4237" t="s">
        <v>30</v>
      </c>
      <c r="N4237" t="s">
        <v>149</v>
      </c>
      <c r="O4237" t="s">
        <v>150</v>
      </c>
      <c r="P4237">
        <v>19143</v>
      </c>
      <c r="Q4237" t="s">
        <v>151</v>
      </c>
      <c r="R4237" t="s">
        <v>3375</v>
      </c>
      <c r="S4237" t="s">
        <v>49</v>
      </c>
      <c r="T4237" t="s">
        <v>50</v>
      </c>
      <c r="U4237" t="s">
        <v>189</v>
      </c>
      <c r="V4237">
        <v>20.808000000000003</v>
      </c>
      <c r="W4237">
        <v>9</v>
      </c>
      <c r="X4237" s="9">
        <f>Table1[[#This Row],[Discount]]</f>
        <v>0.2</v>
      </c>
      <c r="Y4237">
        <v>0.2</v>
      </c>
      <c r="Z4237">
        <v>7.0226999999999995</v>
      </c>
    </row>
    <row r="4238" spans="1:26" ht="16" x14ac:dyDescent="0.2">
      <c r="A4238">
        <v>4237</v>
      </c>
      <c r="B4238" t="s">
        <v>7340</v>
      </c>
      <c r="C4238" s="1">
        <v>41479</v>
      </c>
      <c r="D4238">
        <f>YEAR(Table1[[#This Row],[Order Date]])</f>
        <v>2013</v>
      </c>
      <c r="E4238">
        <f>MONTH(Table1[[#This Row],[Order Date]])</f>
        <v>7</v>
      </c>
      <c r="F4238" t="str">
        <f>Table1[[#This Row],[Order Year]]&amp;"-"&amp;Table1[[#This Row],[Order Month]]</f>
        <v>2013-7</v>
      </c>
      <c r="G4238" s="5">
        <f>YEAR(Table1[[#This Row],[Order Date]])*100 + MONTH(Table1[[#This Row],[Order Date]])</f>
        <v>201307</v>
      </c>
      <c r="H4238" s="1">
        <v>41483</v>
      </c>
      <c r="I4238" t="s">
        <v>53</v>
      </c>
      <c r="J4238" t="s">
        <v>7341</v>
      </c>
      <c r="K4238" t="s">
        <v>7342</v>
      </c>
      <c r="L4238" t="s">
        <v>105</v>
      </c>
      <c r="M4238" t="s">
        <v>30</v>
      </c>
      <c r="N4238" t="s">
        <v>3104</v>
      </c>
      <c r="O4238" t="s">
        <v>214</v>
      </c>
      <c r="P4238">
        <v>61107</v>
      </c>
      <c r="Q4238" t="s">
        <v>108</v>
      </c>
      <c r="R4238" t="s">
        <v>5774</v>
      </c>
      <c r="S4238" t="s">
        <v>49</v>
      </c>
      <c r="T4238" t="s">
        <v>78</v>
      </c>
      <c r="U4238" t="s">
        <v>5775</v>
      </c>
      <c r="V4238">
        <v>11.415999999999997</v>
      </c>
      <c r="W4238">
        <v>4</v>
      </c>
      <c r="X4238" s="9">
        <f>Table1[[#This Row],[Discount]]</f>
        <v>0.8</v>
      </c>
      <c r="Y4238">
        <v>0.8</v>
      </c>
      <c r="Z4238">
        <v>-18.836400000000005</v>
      </c>
    </row>
    <row r="4239" spans="1:26" ht="16" x14ac:dyDescent="0.2">
      <c r="A4239">
        <v>4238</v>
      </c>
      <c r="B4239" t="s">
        <v>7343</v>
      </c>
      <c r="C4239" s="1">
        <v>41881</v>
      </c>
      <c r="D4239">
        <f>YEAR(Table1[[#This Row],[Order Date]])</f>
        <v>2014</v>
      </c>
      <c r="E4239">
        <f>MONTH(Table1[[#This Row],[Order Date]])</f>
        <v>8</v>
      </c>
      <c r="F4239" t="str">
        <f>Table1[[#This Row],[Order Year]]&amp;"-"&amp;Table1[[#This Row],[Order Month]]</f>
        <v>2014-8</v>
      </c>
      <c r="G4239" s="5">
        <f>YEAR(Table1[[#This Row],[Order Date]])*100 + MONTH(Table1[[#This Row],[Order Date]])</f>
        <v>201408</v>
      </c>
      <c r="H4239" s="1">
        <v>41886</v>
      </c>
      <c r="I4239" t="s">
        <v>26</v>
      </c>
      <c r="J4239" t="s">
        <v>4736</v>
      </c>
      <c r="K4239" t="s">
        <v>4737</v>
      </c>
      <c r="L4239" t="s">
        <v>44</v>
      </c>
      <c r="M4239" t="s">
        <v>30</v>
      </c>
      <c r="N4239" t="s">
        <v>149</v>
      </c>
      <c r="O4239" t="s">
        <v>150</v>
      </c>
      <c r="P4239">
        <v>19134</v>
      </c>
      <c r="Q4239" t="s">
        <v>151</v>
      </c>
      <c r="R4239" t="s">
        <v>7344</v>
      </c>
      <c r="S4239" t="s">
        <v>49</v>
      </c>
      <c r="T4239" t="s">
        <v>71</v>
      </c>
      <c r="U4239" t="s">
        <v>7345</v>
      </c>
      <c r="V4239">
        <v>9.4080000000000013</v>
      </c>
      <c r="W4239">
        <v>7</v>
      </c>
      <c r="X4239" s="9">
        <f>Table1[[#This Row],[Discount]]</f>
        <v>0.2</v>
      </c>
      <c r="Y4239">
        <v>0.2</v>
      </c>
      <c r="Z4239">
        <v>0.70560000000000045</v>
      </c>
    </row>
    <row r="4240" spans="1:26" ht="16" x14ac:dyDescent="0.2">
      <c r="A4240">
        <v>4239</v>
      </c>
      <c r="B4240" t="s">
        <v>7346</v>
      </c>
      <c r="C4240" s="1">
        <v>41725</v>
      </c>
      <c r="D4240">
        <f>YEAR(Table1[[#This Row],[Order Date]])</f>
        <v>2014</v>
      </c>
      <c r="E4240">
        <f>MONTH(Table1[[#This Row],[Order Date]])</f>
        <v>3</v>
      </c>
      <c r="F4240" t="str">
        <f>Table1[[#This Row],[Order Year]]&amp;"-"&amp;Table1[[#This Row],[Order Month]]</f>
        <v>2014-3</v>
      </c>
      <c r="G4240" s="5">
        <f>YEAR(Table1[[#This Row],[Order Date]])*100 + MONTH(Table1[[#This Row],[Order Date]])</f>
        <v>201403</v>
      </c>
      <c r="H4240" s="1">
        <v>41727</v>
      </c>
      <c r="I4240" t="s">
        <v>191</v>
      </c>
      <c r="J4240" t="s">
        <v>5245</v>
      </c>
      <c r="K4240" t="s">
        <v>5246</v>
      </c>
      <c r="L4240" t="s">
        <v>105</v>
      </c>
      <c r="M4240" t="s">
        <v>30</v>
      </c>
      <c r="N4240" t="s">
        <v>98</v>
      </c>
      <c r="O4240" t="s">
        <v>99</v>
      </c>
      <c r="P4240">
        <v>98105</v>
      </c>
      <c r="Q4240" t="s">
        <v>47</v>
      </c>
      <c r="R4240" t="s">
        <v>7347</v>
      </c>
      <c r="S4240" t="s">
        <v>49</v>
      </c>
      <c r="T4240" t="s">
        <v>71</v>
      </c>
      <c r="U4240" t="s">
        <v>7348</v>
      </c>
      <c r="V4240">
        <v>19.829999999999998</v>
      </c>
      <c r="W4240">
        <v>1</v>
      </c>
      <c r="X4240" s="9">
        <f>Table1[[#This Row],[Discount]]</f>
        <v>0</v>
      </c>
      <c r="Y4240">
        <v>0</v>
      </c>
      <c r="Z4240">
        <v>5.9489999999999981</v>
      </c>
    </row>
    <row r="4241" spans="1:26" ht="16" x14ac:dyDescent="0.2">
      <c r="A4241">
        <v>4240</v>
      </c>
      <c r="B4241" t="s">
        <v>7349</v>
      </c>
      <c r="C4241" s="1">
        <v>42003</v>
      </c>
      <c r="D4241">
        <f>YEAR(Table1[[#This Row],[Order Date]])</f>
        <v>2014</v>
      </c>
      <c r="E4241">
        <f>MONTH(Table1[[#This Row],[Order Date]])</f>
        <v>12</v>
      </c>
      <c r="F4241" t="str">
        <f>Table1[[#This Row],[Order Year]]&amp;"-"&amp;Table1[[#This Row],[Order Month]]</f>
        <v>2014-12</v>
      </c>
      <c r="G4241" s="5">
        <f>YEAR(Table1[[#This Row],[Order Date]])*100 + MONTH(Table1[[#This Row],[Order Date]])</f>
        <v>201412</v>
      </c>
      <c r="H4241" s="1">
        <v>42009</v>
      </c>
      <c r="I4241" t="s">
        <v>53</v>
      </c>
      <c r="J4241" t="s">
        <v>346</v>
      </c>
      <c r="K4241" t="s">
        <v>347</v>
      </c>
      <c r="L4241" t="s">
        <v>44</v>
      </c>
      <c r="M4241" t="s">
        <v>30</v>
      </c>
      <c r="N4241" t="s">
        <v>6473</v>
      </c>
      <c r="O4241" t="s">
        <v>241</v>
      </c>
      <c r="P4241">
        <v>49505</v>
      </c>
      <c r="Q4241" t="s">
        <v>108</v>
      </c>
      <c r="R4241" t="s">
        <v>3572</v>
      </c>
      <c r="S4241" t="s">
        <v>49</v>
      </c>
      <c r="T4241" t="s">
        <v>93</v>
      </c>
      <c r="U4241" t="s">
        <v>3573</v>
      </c>
      <c r="V4241">
        <v>209.7</v>
      </c>
      <c r="W4241">
        <v>2</v>
      </c>
      <c r="X4241" s="9">
        <f>Table1[[#This Row],[Discount]]</f>
        <v>0</v>
      </c>
      <c r="Y4241">
        <v>0</v>
      </c>
      <c r="Z4241">
        <v>100.65599999999999</v>
      </c>
    </row>
    <row r="4242" spans="1:26" ht="16" x14ac:dyDescent="0.2">
      <c r="A4242">
        <v>4241</v>
      </c>
      <c r="B4242" t="s">
        <v>7350</v>
      </c>
      <c r="C4242" s="1">
        <v>40806</v>
      </c>
      <c r="D4242">
        <f>YEAR(Table1[[#This Row],[Order Date]])</f>
        <v>2011</v>
      </c>
      <c r="E4242">
        <f>MONTH(Table1[[#This Row],[Order Date]])</f>
        <v>9</v>
      </c>
      <c r="F4242" t="str">
        <f>Table1[[#This Row],[Order Year]]&amp;"-"&amp;Table1[[#This Row],[Order Month]]</f>
        <v>2011-9</v>
      </c>
      <c r="G4242" s="5">
        <f>YEAR(Table1[[#This Row],[Order Date]])*100 + MONTH(Table1[[#This Row],[Order Date]])</f>
        <v>201109</v>
      </c>
      <c r="H4242" s="1">
        <v>40812</v>
      </c>
      <c r="I4242" t="s">
        <v>53</v>
      </c>
      <c r="J4242" t="s">
        <v>6153</v>
      </c>
      <c r="K4242" t="s">
        <v>6154</v>
      </c>
      <c r="L4242" t="s">
        <v>105</v>
      </c>
      <c r="M4242" t="s">
        <v>30</v>
      </c>
      <c r="N4242" t="s">
        <v>45</v>
      </c>
      <c r="O4242" t="s">
        <v>46</v>
      </c>
      <c r="P4242">
        <v>90004</v>
      </c>
      <c r="Q4242" t="s">
        <v>47</v>
      </c>
      <c r="R4242" t="s">
        <v>7351</v>
      </c>
      <c r="S4242" t="s">
        <v>49</v>
      </c>
      <c r="T4242" t="s">
        <v>81</v>
      </c>
      <c r="U4242" t="s">
        <v>189</v>
      </c>
      <c r="V4242">
        <v>43.92</v>
      </c>
      <c r="W4242">
        <v>4</v>
      </c>
      <c r="X4242" s="9">
        <f>Table1[[#This Row],[Discount]]</f>
        <v>0</v>
      </c>
      <c r="Y4242">
        <v>0</v>
      </c>
      <c r="Z4242">
        <v>11.858400000000003</v>
      </c>
    </row>
    <row r="4243" spans="1:26" ht="16" x14ac:dyDescent="0.2">
      <c r="A4243">
        <v>4242</v>
      </c>
      <c r="B4243" t="s">
        <v>7350</v>
      </c>
      <c r="C4243" s="1">
        <v>40806</v>
      </c>
      <c r="D4243">
        <f>YEAR(Table1[[#This Row],[Order Date]])</f>
        <v>2011</v>
      </c>
      <c r="E4243">
        <f>MONTH(Table1[[#This Row],[Order Date]])</f>
        <v>9</v>
      </c>
      <c r="F4243" t="str">
        <f>Table1[[#This Row],[Order Year]]&amp;"-"&amp;Table1[[#This Row],[Order Month]]</f>
        <v>2011-9</v>
      </c>
      <c r="G4243" s="5">
        <f>YEAR(Table1[[#This Row],[Order Date]])*100 + MONTH(Table1[[#This Row],[Order Date]])</f>
        <v>201109</v>
      </c>
      <c r="H4243" s="1">
        <v>40812</v>
      </c>
      <c r="I4243" t="s">
        <v>53</v>
      </c>
      <c r="J4243" t="s">
        <v>6153</v>
      </c>
      <c r="K4243" t="s">
        <v>6154</v>
      </c>
      <c r="L4243" t="s">
        <v>105</v>
      </c>
      <c r="M4243" t="s">
        <v>30</v>
      </c>
      <c r="N4243" t="s">
        <v>45</v>
      </c>
      <c r="O4243" t="s">
        <v>46</v>
      </c>
      <c r="P4243">
        <v>90004</v>
      </c>
      <c r="Q4243" t="s">
        <v>47</v>
      </c>
      <c r="R4243" t="s">
        <v>2619</v>
      </c>
      <c r="S4243" t="s">
        <v>49</v>
      </c>
      <c r="T4243" t="s">
        <v>78</v>
      </c>
      <c r="U4243" t="s">
        <v>2620</v>
      </c>
      <c r="V4243">
        <v>20.231999999999999</v>
      </c>
      <c r="W4243">
        <v>3</v>
      </c>
      <c r="X4243" s="9">
        <f>Table1[[#This Row],[Discount]]</f>
        <v>0.2</v>
      </c>
      <c r="Y4243">
        <v>0.2</v>
      </c>
      <c r="Z4243">
        <v>6.5753999999999984</v>
      </c>
    </row>
    <row r="4244" spans="1:26" ht="16" x14ac:dyDescent="0.2">
      <c r="A4244">
        <v>4243</v>
      </c>
      <c r="B4244" t="s">
        <v>7352</v>
      </c>
      <c r="C4244" s="1">
        <v>41369</v>
      </c>
      <c r="D4244">
        <f>YEAR(Table1[[#This Row],[Order Date]])</f>
        <v>2013</v>
      </c>
      <c r="E4244">
        <f>MONTH(Table1[[#This Row],[Order Date]])</f>
        <v>4</v>
      </c>
      <c r="F4244" t="str">
        <f>Table1[[#This Row],[Order Year]]&amp;"-"&amp;Table1[[#This Row],[Order Month]]</f>
        <v>2013-4</v>
      </c>
      <c r="G4244" s="5">
        <f>YEAR(Table1[[#This Row],[Order Date]])*100 + MONTH(Table1[[#This Row],[Order Date]])</f>
        <v>201304</v>
      </c>
      <c r="H4244" s="1">
        <v>41370</v>
      </c>
      <c r="I4244" t="s">
        <v>191</v>
      </c>
      <c r="J4244" t="s">
        <v>3918</v>
      </c>
      <c r="K4244" t="s">
        <v>3919</v>
      </c>
      <c r="L4244" t="s">
        <v>105</v>
      </c>
      <c r="M4244" t="s">
        <v>30</v>
      </c>
      <c r="N4244" t="s">
        <v>321</v>
      </c>
      <c r="O4244" t="s">
        <v>322</v>
      </c>
      <c r="P4244">
        <v>22153</v>
      </c>
      <c r="Q4244" t="s">
        <v>33</v>
      </c>
      <c r="R4244" t="s">
        <v>618</v>
      </c>
      <c r="S4244" t="s">
        <v>74</v>
      </c>
      <c r="T4244" t="s">
        <v>75</v>
      </c>
      <c r="U4244" t="s">
        <v>619</v>
      </c>
      <c r="V4244">
        <v>149.97</v>
      </c>
      <c r="W4244">
        <v>3</v>
      </c>
      <c r="X4244" s="9">
        <f>Table1[[#This Row],[Discount]]</f>
        <v>0</v>
      </c>
      <c r="Y4244">
        <v>0</v>
      </c>
      <c r="Z4244">
        <v>5.9987999999999815</v>
      </c>
    </row>
    <row r="4245" spans="1:26" ht="16" x14ac:dyDescent="0.2">
      <c r="A4245">
        <v>4244</v>
      </c>
      <c r="B4245" t="s">
        <v>7352</v>
      </c>
      <c r="C4245" s="1">
        <v>41369</v>
      </c>
      <c r="D4245">
        <f>YEAR(Table1[[#This Row],[Order Date]])</f>
        <v>2013</v>
      </c>
      <c r="E4245">
        <f>MONTH(Table1[[#This Row],[Order Date]])</f>
        <v>4</v>
      </c>
      <c r="F4245" t="str">
        <f>Table1[[#This Row],[Order Year]]&amp;"-"&amp;Table1[[#This Row],[Order Month]]</f>
        <v>2013-4</v>
      </c>
      <c r="G4245" s="5">
        <f>YEAR(Table1[[#This Row],[Order Date]])*100 + MONTH(Table1[[#This Row],[Order Date]])</f>
        <v>201304</v>
      </c>
      <c r="H4245" s="1">
        <v>41370</v>
      </c>
      <c r="I4245" t="s">
        <v>191</v>
      </c>
      <c r="J4245" t="s">
        <v>3918</v>
      </c>
      <c r="K4245" t="s">
        <v>3919</v>
      </c>
      <c r="L4245" t="s">
        <v>105</v>
      </c>
      <c r="M4245" t="s">
        <v>30</v>
      </c>
      <c r="N4245" t="s">
        <v>321</v>
      </c>
      <c r="O4245" t="s">
        <v>322</v>
      </c>
      <c r="P4245">
        <v>22153</v>
      </c>
      <c r="Q4245" t="s">
        <v>33</v>
      </c>
      <c r="R4245" t="s">
        <v>5242</v>
      </c>
      <c r="S4245" t="s">
        <v>49</v>
      </c>
      <c r="T4245" t="s">
        <v>93</v>
      </c>
      <c r="U4245" t="s">
        <v>5243</v>
      </c>
      <c r="V4245">
        <v>27.81</v>
      </c>
      <c r="W4245">
        <v>3</v>
      </c>
      <c r="X4245" s="9">
        <f>Table1[[#This Row],[Discount]]</f>
        <v>0</v>
      </c>
      <c r="Y4245">
        <v>0</v>
      </c>
      <c r="Z4245">
        <v>13.070699999999999</v>
      </c>
    </row>
    <row r="4246" spans="1:26" ht="16" x14ac:dyDescent="0.2">
      <c r="A4246">
        <v>4245</v>
      </c>
      <c r="B4246" t="s">
        <v>7353</v>
      </c>
      <c r="C4246" s="1">
        <v>40628</v>
      </c>
      <c r="D4246">
        <f>YEAR(Table1[[#This Row],[Order Date]])</f>
        <v>2011</v>
      </c>
      <c r="E4246">
        <f>MONTH(Table1[[#This Row],[Order Date]])</f>
        <v>3</v>
      </c>
      <c r="F4246" t="str">
        <f>Table1[[#This Row],[Order Year]]&amp;"-"&amp;Table1[[#This Row],[Order Month]]</f>
        <v>2011-3</v>
      </c>
      <c r="G4246" s="5">
        <f>YEAR(Table1[[#This Row],[Order Date]])*100 + MONTH(Table1[[#This Row],[Order Date]])</f>
        <v>201103</v>
      </c>
      <c r="H4246" s="1">
        <v>40632</v>
      </c>
      <c r="I4246" t="s">
        <v>53</v>
      </c>
      <c r="J4246" t="s">
        <v>584</v>
      </c>
      <c r="K4246" t="s">
        <v>585</v>
      </c>
      <c r="L4246" t="s">
        <v>44</v>
      </c>
      <c r="M4246" t="s">
        <v>30</v>
      </c>
      <c r="N4246" t="s">
        <v>45</v>
      </c>
      <c r="O4246" t="s">
        <v>46</v>
      </c>
      <c r="P4246">
        <v>90036</v>
      </c>
      <c r="Q4246" t="s">
        <v>47</v>
      </c>
      <c r="R4246" t="s">
        <v>756</v>
      </c>
      <c r="S4246" t="s">
        <v>74</v>
      </c>
      <c r="T4246" t="s">
        <v>164</v>
      </c>
      <c r="U4246" t="s">
        <v>757</v>
      </c>
      <c r="V4246">
        <v>66.300000000000011</v>
      </c>
      <c r="W4246">
        <v>3</v>
      </c>
      <c r="X4246" s="9">
        <f>Table1[[#This Row],[Discount]]</f>
        <v>0</v>
      </c>
      <c r="Y4246">
        <v>0</v>
      </c>
      <c r="Z4246">
        <v>8.6190000000000033</v>
      </c>
    </row>
    <row r="4247" spans="1:26" ht="16" x14ac:dyDescent="0.2">
      <c r="A4247">
        <v>4246</v>
      </c>
      <c r="B4247" t="s">
        <v>7354</v>
      </c>
      <c r="C4247" s="1">
        <v>41972</v>
      </c>
      <c r="D4247">
        <f>YEAR(Table1[[#This Row],[Order Date]])</f>
        <v>2014</v>
      </c>
      <c r="E4247">
        <f>MONTH(Table1[[#This Row],[Order Date]])</f>
        <v>11</v>
      </c>
      <c r="F4247" t="str">
        <f>Table1[[#This Row],[Order Year]]&amp;"-"&amp;Table1[[#This Row],[Order Month]]</f>
        <v>2014-11</v>
      </c>
      <c r="G4247" s="5">
        <f>YEAR(Table1[[#This Row],[Order Date]])*100 + MONTH(Table1[[#This Row],[Order Date]])</f>
        <v>201411</v>
      </c>
      <c r="H4247" s="1">
        <v>41978</v>
      </c>
      <c r="I4247" t="s">
        <v>53</v>
      </c>
      <c r="J4247" t="s">
        <v>553</v>
      </c>
      <c r="K4247" t="s">
        <v>554</v>
      </c>
      <c r="L4247" t="s">
        <v>105</v>
      </c>
      <c r="M4247" t="s">
        <v>30</v>
      </c>
      <c r="N4247" t="s">
        <v>4495</v>
      </c>
      <c r="O4247" t="s">
        <v>2738</v>
      </c>
      <c r="P4247">
        <v>21215</v>
      </c>
      <c r="Q4247" t="s">
        <v>151</v>
      </c>
      <c r="R4247" t="s">
        <v>4813</v>
      </c>
      <c r="S4247" t="s">
        <v>49</v>
      </c>
      <c r="T4247" t="s">
        <v>71</v>
      </c>
      <c r="U4247" t="s">
        <v>4814</v>
      </c>
      <c r="V4247">
        <v>1.64</v>
      </c>
      <c r="W4247">
        <v>1</v>
      </c>
      <c r="X4247" s="9">
        <f>Table1[[#This Row],[Discount]]</f>
        <v>0</v>
      </c>
      <c r="Y4247">
        <v>0</v>
      </c>
      <c r="Z4247">
        <v>0.73799999999999988</v>
      </c>
    </row>
    <row r="4248" spans="1:26" ht="16" x14ac:dyDescent="0.2">
      <c r="A4248">
        <v>4247</v>
      </c>
      <c r="B4248" t="s">
        <v>7354</v>
      </c>
      <c r="C4248" s="1">
        <v>41972</v>
      </c>
      <c r="D4248">
        <f>YEAR(Table1[[#This Row],[Order Date]])</f>
        <v>2014</v>
      </c>
      <c r="E4248">
        <f>MONTH(Table1[[#This Row],[Order Date]])</f>
        <v>11</v>
      </c>
      <c r="F4248" t="str">
        <f>Table1[[#This Row],[Order Year]]&amp;"-"&amp;Table1[[#This Row],[Order Month]]</f>
        <v>2014-11</v>
      </c>
      <c r="G4248" s="5">
        <f>YEAR(Table1[[#This Row],[Order Date]])*100 + MONTH(Table1[[#This Row],[Order Date]])</f>
        <v>201411</v>
      </c>
      <c r="H4248" s="1">
        <v>41978</v>
      </c>
      <c r="I4248" t="s">
        <v>53</v>
      </c>
      <c r="J4248" t="s">
        <v>553</v>
      </c>
      <c r="K4248" t="s">
        <v>554</v>
      </c>
      <c r="L4248" t="s">
        <v>105</v>
      </c>
      <c r="M4248" t="s">
        <v>30</v>
      </c>
      <c r="N4248" t="s">
        <v>4495</v>
      </c>
      <c r="O4248" t="s">
        <v>2738</v>
      </c>
      <c r="P4248">
        <v>21215</v>
      </c>
      <c r="Q4248" t="s">
        <v>151</v>
      </c>
      <c r="R4248" t="s">
        <v>923</v>
      </c>
      <c r="S4248" t="s">
        <v>35</v>
      </c>
      <c r="T4248" t="s">
        <v>68</v>
      </c>
      <c r="U4248" t="s">
        <v>924</v>
      </c>
      <c r="V4248">
        <v>1049.2</v>
      </c>
      <c r="W4248">
        <v>5</v>
      </c>
      <c r="X4248" s="9">
        <f>Table1[[#This Row],[Discount]]</f>
        <v>0</v>
      </c>
      <c r="Y4248">
        <v>0</v>
      </c>
      <c r="Z4248">
        <v>272.79200000000003</v>
      </c>
    </row>
    <row r="4249" spans="1:26" ht="16" x14ac:dyDescent="0.2">
      <c r="A4249">
        <v>4248</v>
      </c>
      <c r="B4249" t="s">
        <v>7354</v>
      </c>
      <c r="C4249" s="1">
        <v>41972</v>
      </c>
      <c r="D4249">
        <f>YEAR(Table1[[#This Row],[Order Date]])</f>
        <v>2014</v>
      </c>
      <c r="E4249">
        <f>MONTH(Table1[[#This Row],[Order Date]])</f>
        <v>11</v>
      </c>
      <c r="F4249" t="str">
        <f>Table1[[#This Row],[Order Year]]&amp;"-"&amp;Table1[[#This Row],[Order Month]]</f>
        <v>2014-11</v>
      </c>
      <c r="G4249" s="5">
        <f>YEAR(Table1[[#This Row],[Order Date]])*100 + MONTH(Table1[[#This Row],[Order Date]])</f>
        <v>201411</v>
      </c>
      <c r="H4249" s="1">
        <v>41978</v>
      </c>
      <c r="I4249" t="s">
        <v>53</v>
      </c>
      <c r="J4249" t="s">
        <v>553</v>
      </c>
      <c r="K4249" t="s">
        <v>554</v>
      </c>
      <c r="L4249" t="s">
        <v>105</v>
      </c>
      <c r="M4249" t="s">
        <v>30</v>
      </c>
      <c r="N4249" t="s">
        <v>4495</v>
      </c>
      <c r="O4249" t="s">
        <v>2738</v>
      </c>
      <c r="P4249">
        <v>21215</v>
      </c>
      <c r="Q4249" t="s">
        <v>151</v>
      </c>
      <c r="R4249" t="s">
        <v>3959</v>
      </c>
      <c r="S4249" t="s">
        <v>35</v>
      </c>
      <c r="T4249" t="s">
        <v>68</v>
      </c>
      <c r="U4249" t="s">
        <v>3960</v>
      </c>
      <c r="V4249">
        <v>20.9</v>
      </c>
      <c r="W4249">
        <v>5</v>
      </c>
      <c r="X4249" s="9">
        <f>Table1[[#This Row],[Discount]]</f>
        <v>0</v>
      </c>
      <c r="Y4249">
        <v>0</v>
      </c>
      <c r="Z4249">
        <v>7.5239999999999991</v>
      </c>
    </row>
    <row r="4250" spans="1:26" ht="16" x14ac:dyDescent="0.2">
      <c r="A4250">
        <v>4249</v>
      </c>
      <c r="B4250" t="s">
        <v>7355</v>
      </c>
      <c r="C4250" s="1">
        <v>41610</v>
      </c>
      <c r="D4250">
        <f>YEAR(Table1[[#This Row],[Order Date]])</f>
        <v>2013</v>
      </c>
      <c r="E4250">
        <f>MONTH(Table1[[#This Row],[Order Date]])</f>
        <v>12</v>
      </c>
      <c r="F4250" t="str">
        <f>Table1[[#This Row],[Order Year]]&amp;"-"&amp;Table1[[#This Row],[Order Month]]</f>
        <v>2013-12</v>
      </c>
      <c r="G4250" s="5">
        <f>YEAR(Table1[[#This Row],[Order Date]])*100 + MONTH(Table1[[#This Row],[Order Date]])</f>
        <v>201312</v>
      </c>
      <c r="H4250" s="1">
        <v>41614</v>
      </c>
      <c r="I4250" t="s">
        <v>26</v>
      </c>
      <c r="J4250" t="s">
        <v>714</v>
      </c>
      <c r="K4250" t="s">
        <v>715</v>
      </c>
      <c r="L4250" t="s">
        <v>29</v>
      </c>
      <c r="M4250" t="s">
        <v>30</v>
      </c>
      <c r="N4250" t="s">
        <v>749</v>
      </c>
      <c r="O4250" t="s">
        <v>750</v>
      </c>
      <c r="P4250">
        <v>6824</v>
      </c>
      <c r="Q4250" t="s">
        <v>151</v>
      </c>
      <c r="R4250" t="s">
        <v>3524</v>
      </c>
      <c r="S4250" t="s">
        <v>49</v>
      </c>
      <c r="T4250" t="s">
        <v>78</v>
      </c>
      <c r="U4250" t="s">
        <v>3525</v>
      </c>
      <c r="V4250">
        <v>88.08</v>
      </c>
      <c r="W4250">
        <v>6</v>
      </c>
      <c r="X4250" s="9">
        <f>Table1[[#This Row],[Discount]]</f>
        <v>0</v>
      </c>
      <c r="Y4250">
        <v>0</v>
      </c>
      <c r="Z4250">
        <v>40.516799999999996</v>
      </c>
    </row>
    <row r="4251" spans="1:26" ht="16" x14ac:dyDescent="0.2">
      <c r="A4251">
        <v>4250</v>
      </c>
      <c r="B4251" t="s">
        <v>7355</v>
      </c>
      <c r="C4251" s="1">
        <v>41610</v>
      </c>
      <c r="D4251">
        <f>YEAR(Table1[[#This Row],[Order Date]])</f>
        <v>2013</v>
      </c>
      <c r="E4251">
        <f>MONTH(Table1[[#This Row],[Order Date]])</f>
        <v>12</v>
      </c>
      <c r="F4251" t="str">
        <f>Table1[[#This Row],[Order Year]]&amp;"-"&amp;Table1[[#This Row],[Order Month]]</f>
        <v>2013-12</v>
      </c>
      <c r="G4251" s="5">
        <f>YEAR(Table1[[#This Row],[Order Date]])*100 + MONTH(Table1[[#This Row],[Order Date]])</f>
        <v>201312</v>
      </c>
      <c r="H4251" s="1">
        <v>41614</v>
      </c>
      <c r="I4251" t="s">
        <v>26</v>
      </c>
      <c r="J4251" t="s">
        <v>714</v>
      </c>
      <c r="K4251" t="s">
        <v>715</v>
      </c>
      <c r="L4251" t="s">
        <v>29</v>
      </c>
      <c r="M4251" t="s">
        <v>30</v>
      </c>
      <c r="N4251" t="s">
        <v>749</v>
      </c>
      <c r="O4251" t="s">
        <v>750</v>
      </c>
      <c r="P4251">
        <v>6824</v>
      </c>
      <c r="Q4251" t="s">
        <v>151</v>
      </c>
      <c r="R4251" t="s">
        <v>1934</v>
      </c>
      <c r="S4251" t="s">
        <v>35</v>
      </c>
      <c r="T4251" t="s">
        <v>39</v>
      </c>
      <c r="U4251" t="s">
        <v>1935</v>
      </c>
      <c r="V4251">
        <v>751.92</v>
      </c>
      <c r="W4251">
        <v>4</v>
      </c>
      <c r="X4251" s="9">
        <f>Table1[[#This Row],[Discount]]</f>
        <v>0</v>
      </c>
      <c r="Y4251">
        <v>0</v>
      </c>
      <c r="Z4251">
        <v>150.38400000000001</v>
      </c>
    </row>
    <row r="4252" spans="1:26" ht="16" x14ac:dyDescent="0.2">
      <c r="A4252">
        <v>4251</v>
      </c>
      <c r="B4252" t="s">
        <v>7356</v>
      </c>
      <c r="C4252" s="1">
        <v>40805</v>
      </c>
      <c r="D4252">
        <f>YEAR(Table1[[#This Row],[Order Date]])</f>
        <v>2011</v>
      </c>
      <c r="E4252">
        <f>MONTH(Table1[[#This Row],[Order Date]])</f>
        <v>9</v>
      </c>
      <c r="F4252" t="str">
        <f>Table1[[#This Row],[Order Year]]&amp;"-"&amp;Table1[[#This Row],[Order Month]]</f>
        <v>2011-9</v>
      </c>
      <c r="G4252" s="5">
        <f>YEAR(Table1[[#This Row],[Order Date]])*100 + MONTH(Table1[[#This Row],[Order Date]])</f>
        <v>201109</v>
      </c>
      <c r="H4252" s="1">
        <v>40805</v>
      </c>
      <c r="I4252" t="s">
        <v>1293</v>
      </c>
      <c r="J4252" t="s">
        <v>7357</v>
      </c>
      <c r="K4252" t="s">
        <v>7358</v>
      </c>
      <c r="L4252" t="s">
        <v>44</v>
      </c>
      <c r="M4252" t="s">
        <v>30</v>
      </c>
      <c r="N4252" t="s">
        <v>269</v>
      </c>
      <c r="O4252" t="s">
        <v>270</v>
      </c>
      <c r="P4252">
        <v>10011</v>
      </c>
      <c r="Q4252" t="s">
        <v>151</v>
      </c>
      <c r="R4252" t="s">
        <v>4622</v>
      </c>
      <c r="S4252" t="s">
        <v>35</v>
      </c>
      <c r="T4252" t="s">
        <v>39</v>
      </c>
      <c r="U4252" t="s">
        <v>4623</v>
      </c>
      <c r="V4252">
        <v>887.10299999999995</v>
      </c>
      <c r="W4252">
        <v>7</v>
      </c>
      <c r="X4252" s="9">
        <f>Table1[[#This Row],[Discount]]</f>
        <v>0.1</v>
      </c>
      <c r="Y4252">
        <v>0.1</v>
      </c>
      <c r="Z4252">
        <v>177.42059999999998</v>
      </c>
    </row>
    <row r="4253" spans="1:26" ht="16" x14ac:dyDescent="0.2">
      <c r="A4253">
        <v>4252</v>
      </c>
      <c r="B4253" t="s">
        <v>7359</v>
      </c>
      <c r="C4253" s="1">
        <v>41205</v>
      </c>
      <c r="D4253">
        <f>YEAR(Table1[[#This Row],[Order Date]])</f>
        <v>2012</v>
      </c>
      <c r="E4253">
        <f>MONTH(Table1[[#This Row],[Order Date]])</f>
        <v>10</v>
      </c>
      <c r="F4253" t="str">
        <f>Table1[[#This Row],[Order Year]]&amp;"-"&amp;Table1[[#This Row],[Order Month]]</f>
        <v>2012-10</v>
      </c>
      <c r="G4253" s="5">
        <f>YEAR(Table1[[#This Row],[Order Date]])*100 + MONTH(Table1[[#This Row],[Order Date]])</f>
        <v>201210</v>
      </c>
      <c r="H4253" s="1">
        <v>41205</v>
      </c>
      <c r="I4253" t="s">
        <v>1293</v>
      </c>
      <c r="J4253" t="s">
        <v>2233</v>
      </c>
      <c r="K4253" t="s">
        <v>2234</v>
      </c>
      <c r="L4253" t="s">
        <v>29</v>
      </c>
      <c r="M4253" t="s">
        <v>30</v>
      </c>
      <c r="N4253" t="s">
        <v>1795</v>
      </c>
      <c r="O4253" t="s">
        <v>57</v>
      </c>
      <c r="P4253">
        <v>33801</v>
      </c>
      <c r="Q4253" t="s">
        <v>33</v>
      </c>
      <c r="R4253" t="s">
        <v>4552</v>
      </c>
      <c r="S4253" t="s">
        <v>74</v>
      </c>
      <c r="T4253" t="s">
        <v>75</v>
      </c>
      <c r="U4253" t="s">
        <v>4553</v>
      </c>
      <c r="V4253">
        <v>55.944000000000003</v>
      </c>
      <c r="W4253">
        <v>7</v>
      </c>
      <c r="X4253" s="9">
        <f>Table1[[#This Row],[Discount]]</f>
        <v>0.2</v>
      </c>
      <c r="Y4253">
        <v>0.2</v>
      </c>
      <c r="Z4253">
        <v>-13.286700000000002</v>
      </c>
    </row>
    <row r="4254" spans="1:26" ht="16" x14ac:dyDescent="0.2">
      <c r="A4254">
        <v>4253</v>
      </c>
      <c r="B4254" t="s">
        <v>7359</v>
      </c>
      <c r="C4254" s="1">
        <v>41205</v>
      </c>
      <c r="D4254">
        <f>YEAR(Table1[[#This Row],[Order Date]])</f>
        <v>2012</v>
      </c>
      <c r="E4254">
        <f>MONTH(Table1[[#This Row],[Order Date]])</f>
        <v>10</v>
      </c>
      <c r="F4254" t="str">
        <f>Table1[[#This Row],[Order Year]]&amp;"-"&amp;Table1[[#This Row],[Order Month]]</f>
        <v>2012-10</v>
      </c>
      <c r="G4254" s="5">
        <f>YEAR(Table1[[#This Row],[Order Date]])*100 + MONTH(Table1[[#This Row],[Order Date]])</f>
        <v>201210</v>
      </c>
      <c r="H4254" s="1">
        <v>41205</v>
      </c>
      <c r="I4254" t="s">
        <v>1293</v>
      </c>
      <c r="J4254" t="s">
        <v>2233</v>
      </c>
      <c r="K4254" t="s">
        <v>2234</v>
      </c>
      <c r="L4254" t="s">
        <v>29</v>
      </c>
      <c r="M4254" t="s">
        <v>30</v>
      </c>
      <c r="N4254" t="s">
        <v>1795</v>
      </c>
      <c r="O4254" t="s">
        <v>57</v>
      </c>
      <c r="P4254">
        <v>33801</v>
      </c>
      <c r="Q4254" t="s">
        <v>33</v>
      </c>
      <c r="R4254" t="s">
        <v>691</v>
      </c>
      <c r="S4254" t="s">
        <v>49</v>
      </c>
      <c r="T4254" t="s">
        <v>71</v>
      </c>
      <c r="U4254" t="s">
        <v>692</v>
      </c>
      <c r="V4254">
        <v>10.688000000000001</v>
      </c>
      <c r="W4254">
        <v>2</v>
      </c>
      <c r="X4254" s="9">
        <f>Table1[[#This Row],[Discount]]</f>
        <v>0.2</v>
      </c>
      <c r="Y4254">
        <v>0.2</v>
      </c>
      <c r="Z4254">
        <v>2.271199999999999</v>
      </c>
    </row>
    <row r="4255" spans="1:26" ht="16" x14ac:dyDescent="0.2">
      <c r="A4255">
        <v>4254</v>
      </c>
      <c r="B4255" t="s">
        <v>7359</v>
      </c>
      <c r="C4255" s="1">
        <v>41205</v>
      </c>
      <c r="D4255">
        <f>YEAR(Table1[[#This Row],[Order Date]])</f>
        <v>2012</v>
      </c>
      <c r="E4255">
        <f>MONTH(Table1[[#This Row],[Order Date]])</f>
        <v>10</v>
      </c>
      <c r="F4255" t="str">
        <f>Table1[[#This Row],[Order Year]]&amp;"-"&amp;Table1[[#This Row],[Order Month]]</f>
        <v>2012-10</v>
      </c>
      <c r="G4255" s="5">
        <f>YEAR(Table1[[#This Row],[Order Date]])*100 + MONTH(Table1[[#This Row],[Order Date]])</f>
        <v>201210</v>
      </c>
      <c r="H4255" s="1">
        <v>41205</v>
      </c>
      <c r="I4255" t="s">
        <v>1293</v>
      </c>
      <c r="J4255" t="s">
        <v>2233</v>
      </c>
      <c r="K4255" t="s">
        <v>2234</v>
      </c>
      <c r="L4255" t="s">
        <v>29</v>
      </c>
      <c r="M4255" t="s">
        <v>30</v>
      </c>
      <c r="N4255" t="s">
        <v>1795</v>
      </c>
      <c r="O4255" t="s">
        <v>57</v>
      </c>
      <c r="P4255">
        <v>33801</v>
      </c>
      <c r="Q4255" t="s">
        <v>33</v>
      </c>
      <c r="R4255" t="s">
        <v>4730</v>
      </c>
      <c r="S4255" t="s">
        <v>74</v>
      </c>
      <c r="T4255" t="s">
        <v>75</v>
      </c>
      <c r="U4255" t="s">
        <v>4731</v>
      </c>
      <c r="V4255">
        <v>11.824</v>
      </c>
      <c r="W4255">
        <v>2</v>
      </c>
      <c r="X4255" s="9">
        <f>Table1[[#This Row],[Discount]]</f>
        <v>0.2</v>
      </c>
      <c r="Y4255">
        <v>0.2</v>
      </c>
      <c r="Z4255">
        <v>1.0346000000000006</v>
      </c>
    </row>
    <row r="4256" spans="1:26" ht="16" x14ac:dyDescent="0.2">
      <c r="A4256">
        <v>4255</v>
      </c>
      <c r="B4256" t="s">
        <v>7360</v>
      </c>
      <c r="C4256" s="1">
        <v>41926</v>
      </c>
      <c r="D4256">
        <f>YEAR(Table1[[#This Row],[Order Date]])</f>
        <v>2014</v>
      </c>
      <c r="E4256">
        <f>MONTH(Table1[[#This Row],[Order Date]])</f>
        <v>10</v>
      </c>
      <c r="F4256" t="str">
        <f>Table1[[#This Row],[Order Year]]&amp;"-"&amp;Table1[[#This Row],[Order Month]]</f>
        <v>2014-10</v>
      </c>
      <c r="G4256" s="5">
        <f>YEAR(Table1[[#This Row],[Order Date]])*100 + MONTH(Table1[[#This Row],[Order Date]])</f>
        <v>201410</v>
      </c>
      <c r="H4256" s="1">
        <v>41929</v>
      </c>
      <c r="I4256" t="s">
        <v>191</v>
      </c>
      <c r="J4256" t="s">
        <v>545</v>
      </c>
      <c r="K4256" t="s">
        <v>546</v>
      </c>
      <c r="L4256" t="s">
        <v>29</v>
      </c>
      <c r="M4256" t="s">
        <v>30</v>
      </c>
      <c r="N4256" t="s">
        <v>3711</v>
      </c>
      <c r="O4256" t="s">
        <v>214</v>
      </c>
      <c r="P4256">
        <v>61032</v>
      </c>
      <c r="Q4256" t="s">
        <v>108</v>
      </c>
      <c r="R4256" t="s">
        <v>3193</v>
      </c>
      <c r="S4256" t="s">
        <v>49</v>
      </c>
      <c r="T4256" t="s">
        <v>93</v>
      </c>
      <c r="U4256" t="s">
        <v>189</v>
      </c>
      <c r="V4256">
        <v>63.311999999999998</v>
      </c>
      <c r="W4256">
        <v>3</v>
      </c>
      <c r="X4256" s="9">
        <f>Table1[[#This Row],[Discount]]</f>
        <v>0.2</v>
      </c>
      <c r="Y4256">
        <v>0.2</v>
      </c>
      <c r="Z4256">
        <v>20.576399999999996</v>
      </c>
    </row>
    <row r="4257" spans="1:26" ht="16" x14ac:dyDescent="0.2">
      <c r="A4257">
        <v>4256</v>
      </c>
      <c r="B4257" t="s">
        <v>7360</v>
      </c>
      <c r="C4257" s="1">
        <v>41926</v>
      </c>
      <c r="D4257">
        <f>YEAR(Table1[[#This Row],[Order Date]])</f>
        <v>2014</v>
      </c>
      <c r="E4257">
        <f>MONTH(Table1[[#This Row],[Order Date]])</f>
        <v>10</v>
      </c>
      <c r="F4257" t="str">
        <f>Table1[[#This Row],[Order Year]]&amp;"-"&amp;Table1[[#This Row],[Order Month]]</f>
        <v>2014-10</v>
      </c>
      <c r="G4257" s="5">
        <f>YEAR(Table1[[#This Row],[Order Date]])*100 + MONTH(Table1[[#This Row],[Order Date]])</f>
        <v>201410</v>
      </c>
      <c r="H4257" s="1">
        <v>41929</v>
      </c>
      <c r="I4257" t="s">
        <v>191</v>
      </c>
      <c r="J4257" t="s">
        <v>545</v>
      </c>
      <c r="K4257" t="s">
        <v>546</v>
      </c>
      <c r="L4257" t="s">
        <v>29</v>
      </c>
      <c r="M4257" t="s">
        <v>30</v>
      </c>
      <c r="N4257" t="s">
        <v>3711</v>
      </c>
      <c r="O4257" t="s">
        <v>214</v>
      </c>
      <c r="P4257">
        <v>61032</v>
      </c>
      <c r="Q4257" t="s">
        <v>108</v>
      </c>
      <c r="R4257" t="s">
        <v>1066</v>
      </c>
      <c r="S4257" t="s">
        <v>49</v>
      </c>
      <c r="T4257" t="s">
        <v>78</v>
      </c>
      <c r="U4257" t="s">
        <v>1067</v>
      </c>
      <c r="V4257">
        <v>96.783999999999978</v>
      </c>
      <c r="W4257">
        <v>4</v>
      </c>
      <c r="X4257" s="9">
        <f>Table1[[#This Row],[Discount]]</f>
        <v>0.8</v>
      </c>
      <c r="Y4257">
        <v>0.8</v>
      </c>
      <c r="Z4257">
        <v>-145.17600000000002</v>
      </c>
    </row>
    <row r="4258" spans="1:26" ht="16" x14ac:dyDescent="0.2">
      <c r="A4258">
        <v>4257</v>
      </c>
      <c r="B4258" t="s">
        <v>7360</v>
      </c>
      <c r="C4258" s="1">
        <v>41926</v>
      </c>
      <c r="D4258">
        <f>YEAR(Table1[[#This Row],[Order Date]])</f>
        <v>2014</v>
      </c>
      <c r="E4258">
        <f>MONTH(Table1[[#This Row],[Order Date]])</f>
        <v>10</v>
      </c>
      <c r="F4258" t="str">
        <f>Table1[[#This Row],[Order Year]]&amp;"-"&amp;Table1[[#This Row],[Order Month]]</f>
        <v>2014-10</v>
      </c>
      <c r="G4258" s="5">
        <f>YEAR(Table1[[#This Row],[Order Date]])*100 + MONTH(Table1[[#This Row],[Order Date]])</f>
        <v>201410</v>
      </c>
      <c r="H4258" s="1">
        <v>41929</v>
      </c>
      <c r="I4258" t="s">
        <v>191</v>
      </c>
      <c r="J4258" t="s">
        <v>545</v>
      </c>
      <c r="K4258" t="s">
        <v>546</v>
      </c>
      <c r="L4258" t="s">
        <v>29</v>
      </c>
      <c r="M4258" t="s">
        <v>30</v>
      </c>
      <c r="N4258" t="s">
        <v>3711</v>
      </c>
      <c r="O4258" t="s">
        <v>214</v>
      </c>
      <c r="P4258">
        <v>61032</v>
      </c>
      <c r="Q4258" t="s">
        <v>108</v>
      </c>
      <c r="R4258" t="s">
        <v>2725</v>
      </c>
      <c r="S4258" t="s">
        <v>35</v>
      </c>
      <c r="T4258" t="s">
        <v>68</v>
      </c>
      <c r="U4258" t="s">
        <v>2726</v>
      </c>
      <c r="V4258">
        <v>10.476000000000001</v>
      </c>
      <c r="W4258">
        <v>3</v>
      </c>
      <c r="X4258" s="9">
        <f>Table1[[#This Row],[Discount]]</f>
        <v>0.6</v>
      </c>
      <c r="Y4258">
        <v>0.6</v>
      </c>
      <c r="Z4258">
        <v>-6.8094000000000037</v>
      </c>
    </row>
    <row r="4259" spans="1:26" ht="16" x14ac:dyDescent="0.2">
      <c r="A4259">
        <v>4258</v>
      </c>
      <c r="B4259" t="s">
        <v>7361</v>
      </c>
      <c r="C4259" s="1">
        <v>41156</v>
      </c>
      <c r="D4259">
        <f>YEAR(Table1[[#This Row],[Order Date]])</f>
        <v>2012</v>
      </c>
      <c r="E4259">
        <f>MONTH(Table1[[#This Row],[Order Date]])</f>
        <v>9</v>
      </c>
      <c r="F4259" t="str">
        <f>Table1[[#This Row],[Order Year]]&amp;"-"&amp;Table1[[#This Row],[Order Month]]</f>
        <v>2012-9</v>
      </c>
      <c r="G4259" s="5">
        <f>YEAR(Table1[[#This Row],[Order Date]])*100 + MONTH(Table1[[#This Row],[Order Date]])</f>
        <v>201209</v>
      </c>
      <c r="H4259" s="1">
        <v>41161</v>
      </c>
      <c r="I4259" t="s">
        <v>53</v>
      </c>
      <c r="J4259" t="s">
        <v>138</v>
      </c>
      <c r="K4259" t="s">
        <v>139</v>
      </c>
      <c r="L4259" t="s">
        <v>44</v>
      </c>
      <c r="M4259" t="s">
        <v>30</v>
      </c>
      <c r="N4259" t="s">
        <v>4707</v>
      </c>
      <c r="O4259" t="s">
        <v>423</v>
      </c>
      <c r="P4259">
        <v>97504</v>
      </c>
      <c r="Q4259" t="s">
        <v>47</v>
      </c>
      <c r="R4259" t="s">
        <v>6551</v>
      </c>
      <c r="S4259" t="s">
        <v>49</v>
      </c>
      <c r="T4259" t="s">
        <v>78</v>
      </c>
      <c r="U4259" t="s">
        <v>6552</v>
      </c>
      <c r="V4259">
        <v>9.7620000000000005</v>
      </c>
      <c r="W4259">
        <v>2</v>
      </c>
      <c r="X4259" s="9">
        <f>Table1[[#This Row],[Discount]]</f>
        <v>0.7</v>
      </c>
      <c r="Y4259">
        <v>0.7</v>
      </c>
      <c r="Z4259">
        <v>-6.833400000000001</v>
      </c>
    </row>
    <row r="4260" spans="1:26" ht="16" x14ac:dyDescent="0.2">
      <c r="A4260">
        <v>4259</v>
      </c>
      <c r="B4260" t="s">
        <v>7362</v>
      </c>
      <c r="C4260" s="1">
        <v>41348</v>
      </c>
      <c r="D4260">
        <f>YEAR(Table1[[#This Row],[Order Date]])</f>
        <v>2013</v>
      </c>
      <c r="E4260">
        <f>MONTH(Table1[[#This Row],[Order Date]])</f>
        <v>3</v>
      </c>
      <c r="F4260" t="str">
        <f>Table1[[#This Row],[Order Year]]&amp;"-"&amp;Table1[[#This Row],[Order Month]]</f>
        <v>2013-3</v>
      </c>
      <c r="G4260" s="5">
        <f>YEAR(Table1[[#This Row],[Order Date]])*100 + MONTH(Table1[[#This Row],[Order Date]])</f>
        <v>201303</v>
      </c>
      <c r="H4260" s="1">
        <v>41350</v>
      </c>
      <c r="I4260" t="s">
        <v>191</v>
      </c>
      <c r="J4260" t="s">
        <v>1321</v>
      </c>
      <c r="K4260" t="s">
        <v>1322</v>
      </c>
      <c r="L4260" t="s">
        <v>44</v>
      </c>
      <c r="M4260" t="s">
        <v>30</v>
      </c>
      <c r="N4260" t="s">
        <v>98</v>
      </c>
      <c r="O4260" t="s">
        <v>99</v>
      </c>
      <c r="P4260">
        <v>98103</v>
      </c>
      <c r="Q4260" t="s">
        <v>47</v>
      </c>
      <c r="R4260" t="s">
        <v>3189</v>
      </c>
      <c r="S4260" t="s">
        <v>35</v>
      </c>
      <c r="T4260" t="s">
        <v>39</v>
      </c>
      <c r="U4260" t="s">
        <v>3190</v>
      </c>
      <c r="V4260">
        <v>196.78399999999999</v>
      </c>
      <c r="W4260">
        <v>2</v>
      </c>
      <c r="X4260" s="9">
        <f>Table1[[#This Row],[Discount]]</f>
        <v>0.2</v>
      </c>
      <c r="Y4260">
        <v>0.2</v>
      </c>
      <c r="Z4260">
        <v>-22.138200000000012</v>
      </c>
    </row>
    <row r="4261" spans="1:26" ht="16" x14ac:dyDescent="0.2">
      <c r="A4261">
        <v>4260</v>
      </c>
      <c r="B4261" t="s">
        <v>7363</v>
      </c>
      <c r="C4261" s="1">
        <v>41941</v>
      </c>
      <c r="D4261">
        <f>YEAR(Table1[[#This Row],[Order Date]])</f>
        <v>2014</v>
      </c>
      <c r="E4261">
        <f>MONTH(Table1[[#This Row],[Order Date]])</f>
        <v>10</v>
      </c>
      <c r="F4261" t="str">
        <f>Table1[[#This Row],[Order Year]]&amp;"-"&amp;Table1[[#This Row],[Order Month]]</f>
        <v>2014-10</v>
      </c>
      <c r="G4261" s="5">
        <f>YEAR(Table1[[#This Row],[Order Date]])*100 + MONTH(Table1[[#This Row],[Order Date]])</f>
        <v>201410</v>
      </c>
      <c r="H4261" s="1">
        <v>41946</v>
      </c>
      <c r="I4261" t="s">
        <v>26</v>
      </c>
      <c r="J4261" t="s">
        <v>5627</v>
      </c>
      <c r="K4261" t="s">
        <v>5628</v>
      </c>
      <c r="L4261" t="s">
        <v>44</v>
      </c>
      <c r="M4261" t="s">
        <v>30</v>
      </c>
      <c r="N4261" t="s">
        <v>269</v>
      </c>
      <c r="O4261" t="s">
        <v>270</v>
      </c>
      <c r="P4261">
        <v>10035</v>
      </c>
      <c r="Q4261" t="s">
        <v>151</v>
      </c>
      <c r="R4261" t="s">
        <v>1013</v>
      </c>
      <c r="S4261" t="s">
        <v>49</v>
      </c>
      <c r="T4261" t="s">
        <v>176</v>
      </c>
      <c r="U4261" t="s">
        <v>1014</v>
      </c>
      <c r="V4261">
        <v>47.98</v>
      </c>
      <c r="W4261">
        <v>2</v>
      </c>
      <c r="X4261" s="9">
        <f>Table1[[#This Row],[Discount]]</f>
        <v>0</v>
      </c>
      <c r="Y4261">
        <v>0</v>
      </c>
      <c r="Z4261">
        <v>23.99</v>
      </c>
    </row>
    <row r="4262" spans="1:26" ht="16" x14ac:dyDescent="0.2">
      <c r="A4262">
        <v>4261</v>
      </c>
      <c r="B4262" t="s">
        <v>7364</v>
      </c>
      <c r="C4262" s="1">
        <v>41928</v>
      </c>
      <c r="D4262">
        <f>YEAR(Table1[[#This Row],[Order Date]])</f>
        <v>2014</v>
      </c>
      <c r="E4262">
        <f>MONTH(Table1[[#This Row],[Order Date]])</f>
        <v>10</v>
      </c>
      <c r="F4262" t="str">
        <f>Table1[[#This Row],[Order Year]]&amp;"-"&amp;Table1[[#This Row],[Order Month]]</f>
        <v>2014-10</v>
      </c>
      <c r="G4262" s="5">
        <f>YEAR(Table1[[#This Row],[Order Date]])*100 + MONTH(Table1[[#This Row],[Order Date]])</f>
        <v>201410</v>
      </c>
      <c r="H4262" s="1">
        <v>41932</v>
      </c>
      <c r="I4262" t="s">
        <v>26</v>
      </c>
      <c r="J4262" t="s">
        <v>5303</v>
      </c>
      <c r="K4262" t="s">
        <v>5304</v>
      </c>
      <c r="L4262" t="s">
        <v>44</v>
      </c>
      <c r="M4262" t="s">
        <v>30</v>
      </c>
      <c r="N4262" t="s">
        <v>749</v>
      </c>
      <c r="O4262" t="s">
        <v>750</v>
      </c>
      <c r="P4262">
        <v>6824</v>
      </c>
      <c r="Q4262" t="s">
        <v>151</v>
      </c>
      <c r="R4262" t="s">
        <v>2774</v>
      </c>
      <c r="S4262" t="s">
        <v>49</v>
      </c>
      <c r="T4262" t="s">
        <v>50</v>
      </c>
      <c r="U4262" t="s">
        <v>2775</v>
      </c>
      <c r="V4262">
        <v>13.049999999999999</v>
      </c>
      <c r="W4262">
        <v>5</v>
      </c>
      <c r="X4262" s="9">
        <f>Table1[[#This Row],[Discount]]</f>
        <v>0</v>
      </c>
      <c r="Y4262">
        <v>0</v>
      </c>
      <c r="Z4262">
        <v>6.0029999999999992</v>
      </c>
    </row>
    <row r="4263" spans="1:26" ht="16" x14ac:dyDescent="0.2">
      <c r="A4263">
        <v>4262</v>
      </c>
      <c r="B4263" t="s">
        <v>7365</v>
      </c>
      <c r="C4263" s="1">
        <v>41859</v>
      </c>
      <c r="D4263">
        <f>YEAR(Table1[[#This Row],[Order Date]])</f>
        <v>2014</v>
      </c>
      <c r="E4263">
        <f>MONTH(Table1[[#This Row],[Order Date]])</f>
        <v>8</v>
      </c>
      <c r="F4263" t="str">
        <f>Table1[[#This Row],[Order Year]]&amp;"-"&amp;Table1[[#This Row],[Order Month]]</f>
        <v>2014-8</v>
      </c>
      <c r="G4263" s="5">
        <f>YEAR(Table1[[#This Row],[Order Date]])*100 + MONTH(Table1[[#This Row],[Order Date]])</f>
        <v>201408</v>
      </c>
      <c r="H4263" s="1">
        <v>41863</v>
      </c>
      <c r="I4263" t="s">
        <v>53</v>
      </c>
      <c r="J4263" t="s">
        <v>6454</v>
      </c>
      <c r="K4263" t="s">
        <v>6455</v>
      </c>
      <c r="L4263" t="s">
        <v>29</v>
      </c>
      <c r="M4263" t="s">
        <v>30</v>
      </c>
      <c r="N4263" t="s">
        <v>4991</v>
      </c>
      <c r="O4263" t="s">
        <v>232</v>
      </c>
      <c r="P4263">
        <v>56560</v>
      </c>
      <c r="Q4263" t="s">
        <v>108</v>
      </c>
      <c r="R4263" t="s">
        <v>4386</v>
      </c>
      <c r="S4263" t="s">
        <v>74</v>
      </c>
      <c r="T4263" t="s">
        <v>164</v>
      </c>
      <c r="U4263" t="s">
        <v>4387</v>
      </c>
      <c r="V4263">
        <v>63.96</v>
      </c>
      <c r="W4263">
        <v>4</v>
      </c>
      <c r="X4263" s="9">
        <f>Table1[[#This Row],[Discount]]</f>
        <v>0</v>
      </c>
      <c r="Y4263">
        <v>0</v>
      </c>
      <c r="Z4263">
        <v>19.827599999999997</v>
      </c>
    </row>
    <row r="4264" spans="1:26" ht="16" x14ac:dyDescent="0.2">
      <c r="A4264">
        <v>4263</v>
      </c>
      <c r="B4264" t="s">
        <v>7366</v>
      </c>
      <c r="C4264" s="1">
        <v>41904</v>
      </c>
      <c r="D4264">
        <f>YEAR(Table1[[#This Row],[Order Date]])</f>
        <v>2014</v>
      </c>
      <c r="E4264">
        <f>MONTH(Table1[[#This Row],[Order Date]])</f>
        <v>9</v>
      </c>
      <c r="F4264" t="str">
        <f>Table1[[#This Row],[Order Year]]&amp;"-"&amp;Table1[[#This Row],[Order Month]]</f>
        <v>2014-9</v>
      </c>
      <c r="G4264" s="5">
        <f>YEAR(Table1[[#This Row],[Order Date]])*100 + MONTH(Table1[[#This Row],[Order Date]])</f>
        <v>201409</v>
      </c>
      <c r="H4264" s="1">
        <v>41908</v>
      </c>
      <c r="I4264" t="s">
        <v>53</v>
      </c>
      <c r="J4264" t="s">
        <v>3453</v>
      </c>
      <c r="K4264" t="s">
        <v>3454</v>
      </c>
      <c r="L4264" t="s">
        <v>29</v>
      </c>
      <c r="M4264" t="s">
        <v>30</v>
      </c>
      <c r="N4264" t="s">
        <v>500</v>
      </c>
      <c r="O4264" t="s">
        <v>1275</v>
      </c>
      <c r="P4264">
        <v>31907</v>
      </c>
      <c r="Q4264" t="s">
        <v>33</v>
      </c>
      <c r="R4264" t="s">
        <v>5947</v>
      </c>
      <c r="S4264" t="s">
        <v>49</v>
      </c>
      <c r="T4264" t="s">
        <v>81</v>
      </c>
      <c r="U4264" t="s">
        <v>5948</v>
      </c>
      <c r="V4264">
        <v>80.48</v>
      </c>
      <c r="W4264">
        <v>1</v>
      </c>
      <c r="X4264" s="9">
        <f>Table1[[#This Row],[Discount]]</f>
        <v>0</v>
      </c>
      <c r="Y4264">
        <v>0</v>
      </c>
      <c r="Z4264">
        <v>24.143999999999998</v>
      </c>
    </row>
    <row r="4265" spans="1:26" ht="16" x14ac:dyDescent="0.2">
      <c r="A4265">
        <v>4264</v>
      </c>
      <c r="B4265" t="s">
        <v>7367</v>
      </c>
      <c r="C4265" s="1">
        <v>41947</v>
      </c>
      <c r="D4265">
        <f>YEAR(Table1[[#This Row],[Order Date]])</f>
        <v>2014</v>
      </c>
      <c r="E4265">
        <f>MONTH(Table1[[#This Row],[Order Date]])</f>
        <v>11</v>
      </c>
      <c r="F4265" t="str">
        <f>Table1[[#This Row],[Order Year]]&amp;"-"&amp;Table1[[#This Row],[Order Month]]</f>
        <v>2014-11</v>
      </c>
      <c r="G4265" s="5">
        <f>YEAR(Table1[[#This Row],[Order Date]])*100 + MONTH(Table1[[#This Row],[Order Date]])</f>
        <v>201411</v>
      </c>
      <c r="H4265" s="1">
        <v>41952</v>
      </c>
      <c r="I4265" t="s">
        <v>53</v>
      </c>
      <c r="J4265" t="s">
        <v>5999</v>
      </c>
      <c r="K4265" t="s">
        <v>6000</v>
      </c>
      <c r="L4265" t="s">
        <v>29</v>
      </c>
      <c r="M4265" t="s">
        <v>30</v>
      </c>
      <c r="N4265" t="s">
        <v>149</v>
      </c>
      <c r="O4265" t="s">
        <v>150</v>
      </c>
      <c r="P4265">
        <v>19143</v>
      </c>
      <c r="Q4265" t="s">
        <v>151</v>
      </c>
      <c r="R4265" t="s">
        <v>7368</v>
      </c>
      <c r="S4265" t="s">
        <v>49</v>
      </c>
      <c r="T4265" t="s">
        <v>78</v>
      </c>
      <c r="U4265" t="s">
        <v>7369</v>
      </c>
      <c r="V4265">
        <v>11.673000000000002</v>
      </c>
      <c r="W4265">
        <v>3</v>
      </c>
      <c r="X4265" s="9">
        <f>Table1[[#This Row],[Discount]]</f>
        <v>0.7</v>
      </c>
      <c r="Y4265">
        <v>0.7</v>
      </c>
      <c r="Z4265">
        <v>-7.782</v>
      </c>
    </row>
    <row r="4266" spans="1:26" ht="16" x14ac:dyDescent="0.2">
      <c r="A4266">
        <v>4265</v>
      </c>
      <c r="B4266" t="s">
        <v>7370</v>
      </c>
      <c r="C4266" s="1">
        <v>41584</v>
      </c>
      <c r="D4266">
        <f>YEAR(Table1[[#This Row],[Order Date]])</f>
        <v>2013</v>
      </c>
      <c r="E4266">
        <f>MONTH(Table1[[#This Row],[Order Date]])</f>
        <v>11</v>
      </c>
      <c r="F4266" t="str">
        <f>Table1[[#This Row],[Order Year]]&amp;"-"&amp;Table1[[#This Row],[Order Month]]</f>
        <v>2013-11</v>
      </c>
      <c r="G4266" s="5">
        <f>YEAR(Table1[[#This Row],[Order Date]])*100 + MONTH(Table1[[#This Row],[Order Date]])</f>
        <v>201311</v>
      </c>
      <c r="H4266" s="1">
        <v>41588</v>
      </c>
      <c r="I4266" t="s">
        <v>53</v>
      </c>
      <c r="J4266" t="s">
        <v>1830</v>
      </c>
      <c r="K4266" t="s">
        <v>1831</v>
      </c>
      <c r="L4266" t="s">
        <v>29</v>
      </c>
      <c r="M4266" t="s">
        <v>30</v>
      </c>
      <c r="N4266" t="s">
        <v>187</v>
      </c>
      <c r="O4266" t="s">
        <v>107</v>
      </c>
      <c r="P4266">
        <v>77036</v>
      </c>
      <c r="Q4266" t="s">
        <v>108</v>
      </c>
      <c r="R4266" t="s">
        <v>2271</v>
      </c>
      <c r="S4266" t="s">
        <v>35</v>
      </c>
      <c r="T4266" t="s">
        <v>59</v>
      </c>
      <c r="U4266" t="s">
        <v>2272</v>
      </c>
      <c r="V4266">
        <v>863.12799999999993</v>
      </c>
      <c r="W4266">
        <v>8</v>
      </c>
      <c r="X4266" s="9">
        <f>Table1[[#This Row],[Discount]]</f>
        <v>0.3</v>
      </c>
      <c r="Y4266">
        <v>0.3</v>
      </c>
      <c r="Z4266">
        <v>-160.29520000000008</v>
      </c>
    </row>
    <row r="4267" spans="1:26" ht="16" x14ac:dyDescent="0.2">
      <c r="A4267">
        <v>4266</v>
      </c>
      <c r="B4267" t="s">
        <v>7370</v>
      </c>
      <c r="C4267" s="1">
        <v>41584</v>
      </c>
      <c r="D4267">
        <f>YEAR(Table1[[#This Row],[Order Date]])</f>
        <v>2013</v>
      </c>
      <c r="E4267">
        <f>MONTH(Table1[[#This Row],[Order Date]])</f>
        <v>11</v>
      </c>
      <c r="F4267" t="str">
        <f>Table1[[#This Row],[Order Year]]&amp;"-"&amp;Table1[[#This Row],[Order Month]]</f>
        <v>2013-11</v>
      </c>
      <c r="G4267" s="5">
        <f>YEAR(Table1[[#This Row],[Order Date]])*100 + MONTH(Table1[[#This Row],[Order Date]])</f>
        <v>201311</v>
      </c>
      <c r="H4267" s="1">
        <v>41588</v>
      </c>
      <c r="I4267" t="s">
        <v>53</v>
      </c>
      <c r="J4267" t="s">
        <v>1830</v>
      </c>
      <c r="K4267" t="s">
        <v>1831</v>
      </c>
      <c r="L4267" t="s">
        <v>29</v>
      </c>
      <c r="M4267" t="s">
        <v>30</v>
      </c>
      <c r="N4267" t="s">
        <v>187</v>
      </c>
      <c r="O4267" t="s">
        <v>107</v>
      </c>
      <c r="P4267">
        <v>77036</v>
      </c>
      <c r="Q4267" t="s">
        <v>108</v>
      </c>
      <c r="R4267" t="s">
        <v>3880</v>
      </c>
      <c r="S4267" t="s">
        <v>49</v>
      </c>
      <c r="T4267" t="s">
        <v>78</v>
      </c>
      <c r="U4267" t="s">
        <v>1217</v>
      </c>
      <c r="V4267">
        <v>3.5639999999999992</v>
      </c>
      <c r="W4267">
        <v>3</v>
      </c>
      <c r="X4267" s="9">
        <f>Table1[[#This Row],[Discount]]</f>
        <v>0.8</v>
      </c>
      <c r="Y4267">
        <v>0.8</v>
      </c>
      <c r="Z4267">
        <v>-6.2370000000000019</v>
      </c>
    </row>
    <row r="4268" spans="1:26" ht="16" x14ac:dyDescent="0.2">
      <c r="A4268">
        <v>4267</v>
      </c>
      <c r="B4268" t="s">
        <v>7370</v>
      </c>
      <c r="C4268" s="1">
        <v>41584</v>
      </c>
      <c r="D4268">
        <f>YEAR(Table1[[#This Row],[Order Date]])</f>
        <v>2013</v>
      </c>
      <c r="E4268">
        <f>MONTH(Table1[[#This Row],[Order Date]])</f>
        <v>11</v>
      </c>
      <c r="F4268" t="str">
        <f>Table1[[#This Row],[Order Year]]&amp;"-"&amp;Table1[[#This Row],[Order Month]]</f>
        <v>2013-11</v>
      </c>
      <c r="G4268" s="5">
        <f>YEAR(Table1[[#This Row],[Order Date]])*100 + MONTH(Table1[[#This Row],[Order Date]])</f>
        <v>201311</v>
      </c>
      <c r="H4268" s="1">
        <v>41588</v>
      </c>
      <c r="I4268" t="s">
        <v>53</v>
      </c>
      <c r="J4268" t="s">
        <v>1830</v>
      </c>
      <c r="K4268" t="s">
        <v>1831</v>
      </c>
      <c r="L4268" t="s">
        <v>29</v>
      </c>
      <c r="M4268" t="s">
        <v>30</v>
      </c>
      <c r="N4268" t="s">
        <v>187</v>
      </c>
      <c r="O4268" t="s">
        <v>107</v>
      </c>
      <c r="P4268">
        <v>77036</v>
      </c>
      <c r="Q4268" t="s">
        <v>108</v>
      </c>
      <c r="R4268" t="s">
        <v>5451</v>
      </c>
      <c r="S4268" t="s">
        <v>35</v>
      </c>
      <c r="T4268" t="s">
        <v>36</v>
      </c>
      <c r="U4268" t="s">
        <v>5452</v>
      </c>
      <c r="V4268">
        <v>956.6647999999999</v>
      </c>
      <c r="W4268">
        <v>7</v>
      </c>
      <c r="X4268" s="9">
        <f>Table1[[#This Row],[Discount]]</f>
        <v>0.32</v>
      </c>
      <c r="Y4268">
        <v>0.32</v>
      </c>
      <c r="Z4268">
        <v>-225.09759999999991</v>
      </c>
    </row>
    <row r="4269" spans="1:26" ht="16" x14ac:dyDescent="0.2">
      <c r="A4269">
        <v>4268</v>
      </c>
      <c r="B4269" t="s">
        <v>7370</v>
      </c>
      <c r="C4269" s="1">
        <v>41584</v>
      </c>
      <c r="D4269">
        <f>YEAR(Table1[[#This Row],[Order Date]])</f>
        <v>2013</v>
      </c>
      <c r="E4269">
        <f>MONTH(Table1[[#This Row],[Order Date]])</f>
        <v>11</v>
      </c>
      <c r="F4269" t="str">
        <f>Table1[[#This Row],[Order Year]]&amp;"-"&amp;Table1[[#This Row],[Order Month]]</f>
        <v>2013-11</v>
      </c>
      <c r="G4269" s="5">
        <f>YEAR(Table1[[#This Row],[Order Date]])*100 + MONTH(Table1[[#This Row],[Order Date]])</f>
        <v>201311</v>
      </c>
      <c r="H4269" s="1">
        <v>41588</v>
      </c>
      <c r="I4269" t="s">
        <v>53</v>
      </c>
      <c r="J4269" t="s">
        <v>1830</v>
      </c>
      <c r="K4269" t="s">
        <v>1831</v>
      </c>
      <c r="L4269" t="s">
        <v>29</v>
      </c>
      <c r="M4269" t="s">
        <v>30</v>
      </c>
      <c r="N4269" t="s">
        <v>187</v>
      </c>
      <c r="O4269" t="s">
        <v>107</v>
      </c>
      <c r="P4269">
        <v>77036</v>
      </c>
      <c r="Q4269" t="s">
        <v>108</v>
      </c>
      <c r="R4269" t="s">
        <v>2103</v>
      </c>
      <c r="S4269" t="s">
        <v>49</v>
      </c>
      <c r="T4269" t="s">
        <v>78</v>
      </c>
      <c r="U4269" t="s">
        <v>2104</v>
      </c>
      <c r="V4269">
        <v>12.587999999999997</v>
      </c>
      <c r="W4269">
        <v>3</v>
      </c>
      <c r="X4269" s="9">
        <f>Table1[[#This Row],[Discount]]</f>
        <v>0.8</v>
      </c>
      <c r="Y4269">
        <v>0.8</v>
      </c>
      <c r="Z4269">
        <v>-20.140800000000006</v>
      </c>
    </row>
    <row r="4270" spans="1:26" ht="16" x14ac:dyDescent="0.2">
      <c r="A4270">
        <v>4269</v>
      </c>
      <c r="B4270" t="s">
        <v>7370</v>
      </c>
      <c r="C4270" s="1">
        <v>41584</v>
      </c>
      <c r="D4270">
        <f>YEAR(Table1[[#This Row],[Order Date]])</f>
        <v>2013</v>
      </c>
      <c r="E4270">
        <f>MONTH(Table1[[#This Row],[Order Date]])</f>
        <v>11</v>
      </c>
      <c r="F4270" t="str">
        <f>Table1[[#This Row],[Order Year]]&amp;"-"&amp;Table1[[#This Row],[Order Month]]</f>
        <v>2013-11</v>
      </c>
      <c r="G4270" s="5">
        <f>YEAR(Table1[[#This Row],[Order Date]])*100 + MONTH(Table1[[#This Row],[Order Date]])</f>
        <v>201311</v>
      </c>
      <c r="H4270" s="1">
        <v>41588</v>
      </c>
      <c r="I4270" t="s">
        <v>53</v>
      </c>
      <c r="J4270" t="s">
        <v>1830</v>
      </c>
      <c r="K4270" t="s">
        <v>1831</v>
      </c>
      <c r="L4270" t="s">
        <v>29</v>
      </c>
      <c r="M4270" t="s">
        <v>30</v>
      </c>
      <c r="N4270" t="s">
        <v>187</v>
      </c>
      <c r="O4270" t="s">
        <v>107</v>
      </c>
      <c r="P4270">
        <v>77036</v>
      </c>
      <c r="Q4270" t="s">
        <v>108</v>
      </c>
      <c r="R4270" t="s">
        <v>6285</v>
      </c>
      <c r="S4270" t="s">
        <v>74</v>
      </c>
      <c r="T4270" t="s">
        <v>164</v>
      </c>
      <c r="U4270" t="s">
        <v>6286</v>
      </c>
      <c r="V4270">
        <v>171.96</v>
      </c>
      <c r="W4270">
        <v>5</v>
      </c>
      <c r="X4270" s="9">
        <f>Table1[[#This Row],[Discount]]</f>
        <v>0.2</v>
      </c>
      <c r="Y4270">
        <v>0.2</v>
      </c>
      <c r="Z4270">
        <v>45.139500000000005</v>
      </c>
    </row>
    <row r="4271" spans="1:26" ht="16" x14ac:dyDescent="0.2">
      <c r="A4271">
        <v>4270</v>
      </c>
      <c r="B4271" t="s">
        <v>7371</v>
      </c>
      <c r="C4271" s="1">
        <v>41816</v>
      </c>
      <c r="D4271">
        <f>YEAR(Table1[[#This Row],[Order Date]])</f>
        <v>2014</v>
      </c>
      <c r="E4271">
        <f>MONTH(Table1[[#This Row],[Order Date]])</f>
        <v>6</v>
      </c>
      <c r="F4271" t="str">
        <f>Table1[[#This Row],[Order Year]]&amp;"-"&amp;Table1[[#This Row],[Order Month]]</f>
        <v>2014-6</v>
      </c>
      <c r="G4271" s="5">
        <f>YEAR(Table1[[#This Row],[Order Date]])*100 + MONTH(Table1[[#This Row],[Order Date]])</f>
        <v>201406</v>
      </c>
      <c r="H4271" s="1">
        <v>41820</v>
      </c>
      <c r="I4271" t="s">
        <v>26</v>
      </c>
      <c r="J4271" t="s">
        <v>4896</v>
      </c>
      <c r="K4271" t="s">
        <v>4897</v>
      </c>
      <c r="L4271" t="s">
        <v>29</v>
      </c>
      <c r="M4271" t="s">
        <v>30</v>
      </c>
      <c r="N4271" t="s">
        <v>98</v>
      </c>
      <c r="O4271" t="s">
        <v>99</v>
      </c>
      <c r="P4271">
        <v>98115</v>
      </c>
      <c r="Q4271" t="s">
        <v>47</v>
      </c>
      <c r="R4271" t="s">
        <v>2189</v>
      </c>
      <c r="S4271" t="s">
        <v>35</v>
      </c>
      <c r="T4271" t="s">
        <v>59</v>
      </c>
      <c r="U4271" t="s">
        <v>2190</v>
      </c>
      <c r="V4271">
        <v>871.4</v>
      </c>
      <c r="W4271">
        <v>4</v>
      </c>
      <c r="X4271" s="9">
        <f>Table1[[#This Row],[Discount]]</f>
        <v>0</v>
      </c>
      <c r="Y4271">
        <v>0</v>
      </c>
      <c r="Z4271">
        <v>148.13799999999992</v>
      </c>
    </row>
    <row r="4272" spans="1:26" ht="16" x14ac:dyDescent="0.2">
      <c r="A4272">
        <v>4271</v>
      </c>
      <c r="B4272" t="s">
        <v>7372</v>
      </c>
      <c r="C4272" s="1">
        <v>41239</v>
      </c>
      <c r="D4272">
        <f>YEAR(Table1[[#This Row],[Order Date]])</f>
        <v>2012</v>
      </c>
      <c r="E4272">
        <f>MONTH(Table1[[#This Row],[Order Date]])</f>
        <v>11</v>
      </c>
      <c r="F4272" t="str">
        <f>Table1[[#This Row],[Order Year]]&amp;"-"&amp;Table1[[#This Row],[Order Month]]</f>
        <v>2012-11</v>
      </c>
      <c r="G4272" s="5">
        <f>YEAR(Table1[[#This Row],[Order Date]])*100 + MONTH(Table1[[#This Row],[Order Date]])</f>
        <v>201211</v>
      </c>
      <c r="H4272" s="1">
        <v>41243</v>
      </c>
      <c r="I4272" t="s">
        <v>53</v>
      </c>
      <c r="J4272" t="s">
        <v>7373</v>
      </c>
      <c r="K4272" t="s">
        <v>7374</v>
      </c>
      <c r="L4272" t="s">
        <v>44</v>
      </c>
      <c r="M4272" t="s">
        <v>30</v>
      </c>
      <c r="N4272" t="s">
        <v>331</v>
      </c>
      <c r="O4272" t="s">
        <v>338</v>
      </c>
      <c r="P4272">
        <v>38301</v>
      </c>
      <c r="Q4272" t="s">
        <v>33</v>
      </c>
      <c r="R4272" t="s">
        <v>7331</v>
      </c>
      <c r="S4272" t="s">
        <v>35</v>
      </c>
      <c r="T4272" t="s">
        <v>68</v>
      </c>
      <c r="U4272" t="s">
        <v>7332</v>
      </c>
      <c r="V4272">
        <v>692.47199999999998</v>
      </c>
      <c r="W4272">
        <v>11</v>
      </c>
      <c r="X4272" s="9">
        <f>Table1[[#This Row],[Discount]]</f>
        <v>0.2</v>
      </c>
      <c r="Y4272">
        <v>0.2</v>
      </c>
      <c r="Z4272">
        <v>190.42980000000006</v>
      </c>
    </row>
    <row r="4273" spans="1:26" ht="16" x14ac:dyDescent="0.2">
      <c r="A4273">
        <v>4272</v>
      </c>
      <c r="B4273" t="s">
        <v>7375</v>
      </c>
      <c r="C4273" s="1">
        <v>41603</v>
      </c>
      <c r="D4273">
        <f>YEAR(Table1[[#This Row],[Order Date]])</f>
        <v>2013</v>
      </c>
      <c r="E4273">
        <f>MONTH(Table1[[#This Row],[Order Date]])</f>
        <v>11</v>
      </c>
      <c r="F4273" t="str">
        <f>Table1[[#This Row],[Order Year]]&amp;"-"&amp;Table1[[#This Row],[Order Month]]</f>
        <v>2013-11</v>
      </c>
      <c r="G4273" s="5">
        <f>YEAR(Table1[[#This Row],[Order Date]])*100 + MONTH(Table1[[#This Row],[Order Date]])</f>
        <v>201311</v>
      </c>
      <c r="H4273" s="1">
        <v>41606</v>
      </c>
      <c r="I4273" t="s">
        <v>26</v>
      </c>
      <c r="J4273" t="s">
        <v>1348</v>
      </c>
      <c r="K4273" t="s">
        <v>1349</v>
      </c>
      <c r="L4273" t="s">
        <v>44</v>
      </c>
      <c r="M4273" t="s">
        <v>30</v>
      </c>
      <c r="N4273" t="s">
        <v>4495</v>
      </c>
      <c r="O4273" t="s">
        <v>2738</v>
      </c>
      <c r="P4273">
        <v>21215</v>
      </c>
      <c r="Q4273" t="s">
        <v>151</v>
      </c>
      <c r="R4273" t="s">
        <v>2679</v>
      </c>
      <c r="S4273" t="s">
        <v>35</v>
      </c>
      <c r="T4273" t="s">
        <v>68</v>
      </c>
      <c r="U4273" t="s">
        <v>2680</v>
      </c>
      <c r="V4273">
        <v>207.76</v>
      </c>
      <c r="W4273">
        <v>4</v>
      </c>
      <c r="X4273" s="9">
        <f>Table1[[#This Row],[Discount]]</f>
        <v>0</v>
      </c>
      <c r="Y4273">
        <v>0</v>
      </c>
      <c r="Z4273">
        <v>85.181600000000003</v>
      </c>
    </row>
    <row r="4274" spans="1:26" ht="16" x14ac:dyDescent="0.2">
      <c r="A4274">
        <v>4273</v>
      </c>
      <c r="B4274" t="s">
        <v>7376</v>
      </c>
      <c r="C4274" s="1">
        <v>41842</v>
      </c>
      <c r="D4274">
        <f>YEAR(Table1[[#This Row],[Order Date]])</f>
        <v>2014</v>
      </c>
      <c r="E4274">
        <f>MONTH(Table1[[#This Row],[Order Date]])</f>
        <v>7</v>
      </c>
      <c r="F4274" t="str">
        <f>Table1[[#This Row],[Order Year]]&amp;"-"&amp;Table1[[#This Row],[Order Month]]</f>
        <v>2014-7</v>
      </c>
      <c r="G4274" s="5">
        <f>YEAR(Table1[[#This Row],[Order Date]])*100 + MONTH(Table1[[#This Row],[Order Date]])</f>
        <v>201407</v>
      </c>
      <c r="H4274" s="1">
        <v>41842</v>
      </c>
      <c r="I4274" t="s">
        <v>1293</v>
      </c>
      <c r="J4274" t="s">
        <v>1942</v>
      </c>
      <c r="K4274" t="s">
        <v>1943</v>
      </c>
      <c r="L4274" t="s">
        <v>29</v>
      </c>
      <c r="M4274" t="s">
        <v>30</v>
      </c>
      <c r="N4274" t="s">
        <v>3652</v>
      </c>
      <c r="O4274" t="s">
        <v>124</v>
      </c>
      <c r="P4274">
        <v>84107</v>
      </c>
      <c r="Q4274" t="s">
        <v>47</v>
      </c>
      <c r="R4274" t="s">
        <v>6794</v>
      </c>
      <c r="S4274" t="s">
        <v>74</v>
      </c>
      <c r="T4274" t="s">
        <v>75</v>
      </c>
      <c r="U4274" t="s">
        <v>6795</v>
      </c>
      <c r="V4274">
        <v>71.928000000000011</v>
      </c>
      <c r="W4274">
        <v>9</v>
      </c>
      <c r="X4274" s="9">
        <f>Table1[[#This Row],[Discount]]</f>
        <v>0.2</v>
      </c>
      <c r="Y4274">
        <v>0.2</v>
      </c>
      <c r="Z4274">
        <v>6.2936999999999976</v>
      </c>
    </row>
    <row r="4275" spans="1:26" ht="16" x14ac:dyDescent="0.2">
      <c r="A4275">
        <v>4274</v>
      </c>
      <c r="B4275" t="s">
        <v>7376</v>
      </c>
      <c r="C4275" s="1">
        <v>41842</v>
      </c>
      <c r="D4275">
        <f>YEAR(Table1[[#This Row],[Order Date]])</f>
        <v>2014</v>
      </c>
      <c r="E4275">
        <f>MONTH(Table1[[#This Row],[Order Date]])</f>
        <v>7</v>
      </c>
      <c r="F4275" t="str">
        <f>Table1[[#This Row],[Order Year]]&amp;"-"&amp;Table1[[#This Row],[Order Month]]</f>
        <v>2014-7</v>
      </c>
      <c r="G4275" s="5">
        <f>YEAR(Table1[[#This Row],[Order Date]])*100 + MONTH(Table1[[#This Row],[Order Date]])</f>
        <v>201407</v>
      </c>
      <c r="H4275" s="1">
        <v>41842</v>
      </c>
      <c r="I4275" t="s">
        <v>1293</v>
      </c>
      <c r="J4275" t="s">
        <v>1942</v>
      </c>
      <c r="K4275" t="s">
        <v>1943</v>
      </c>
      <c r="L4275" t="s">
        <v>29</v>
      </c>
      <c r="M4275" t="s">
        <v>30</v>
      </c>
      <c r="N4275" t="s">
        <v>3652</v>
      </c>
      <c r="O4275" t="s">
        <v>124</v>
      </c>
      <c r="P4275">
        <v>84107</v>
      </c>
      <c r="Q4275" t="s">
        <v>47</v>
      </c>
      <c r="R4275" t="s">
        <v>4229</v>
      </c>
      <c r="S4275" t="s">
        <v>49</v>
      </c>
      <c r="T4275" t="s">
        <v>71</v>
      </c>
      <c r="U4275" t="s">
        <v>4230</v>
      </c>
      <c r="V4275">
        <v>25.99</v>
      </c>
      <c r="W4275">
        <v>1</v>
      </c>
      <c r="X4275" s="9">
        <f>Table1[[#This Row],[Discount]]</f>
        <v>0</v>
      </c>
      <c r="Y4275">
        <v>0</v>
      </c>
      <c r="Z4275">
        <v>7.5370999999999988</v>
      </c>
    </row>
    <row r="4276" spans="1:26" ht="16" x14ac:dyDescent="0.2">
      <c r="A4276">
        <v>4275</v>
      </c>
      <c r="B4276" t="s">
        <v>7377</v>
      </c>
      <c r="C4276" s="1">
        <v>41205</v>
      </c>
      <c r="D4276">
        <f>YEAR(Table1[[#This Row],[Order Date]])</f>
        <v>2012</v>
      </c>
      <c r="E4276">
        <f>MONTH(Table1[[#This Row],[Order Date]])</f>
        <v>10</v>
      </c>
      <c r="F4276" t="str">
        <f>Table1[[#This Row],[Order Year]]&amp;"-"&amp;Table1[[#This Row],[Order Month]]</f>
        <v>2012-10</v>
      </c>
      <c r="G4276" s="5">
        <f>YEAR(Table1[[#This Row],[Order Date]])*100 + MONTH(Table1[[#This Row],[Order Date]])</f>
        <v>201210</v>
      </c>
      <c r="H4276" s="1">
        <v>41210</v>
      </c>
      <c r="I4276" t="s">
        <v>53</v>
      </c>
      <c r="J4276" t="s">
        <v>1036</v>
      </c>
      <c r="K4276" t="s">
        <v>1037</v>
      </c>
      <c r="L4276" t="s">
        <v>44</v>
      </c>
      <c r="M4276" t="s">
        <v>30</v>
      </c>
      <c r="N4276" t="s">
        <v>98</v>
      </c>
      <c r="O4276" t="s">
        <v>99</v>
      </c>
      <c r="P4276">
        <v>98105</v>
      </c>
      <c r="Q4276" t="s">
        <v>47</v>
      </c>
      <c r="R4276" t="s">
        <v>1221</v>
      </c>
      <c r="S4276" t="s">
        <v>49</v>
      </c>
      <c r="T4276" t="s">
        <v>78</v>
      </c>
      <c r="U4276" t="s">
        <v>1222</v>
      </c>
      <c r="V4276">
        <v>3.5920000000000005</v>
      </c>
      <c r="W4276">
        <v>1</v>
      </c>
      <c r="X4276" s="9">
        <f>Table1[[#This Row],[Discount]]</f>
        <v>0.2</v>
      </c>
      <c r="Y4276">
        <v>0.2</v>
      </c>
      <c r="Z4276">
        <v>1.1224999999999996</v>
      </c>
    </row>
    <row r="4277" spans="1:26" ht="16" x14ac:dyDescent="0.2">
      <c r="A4277">
        <v>4276</v>
      </c>
      <c r="B4277" t="s">
        <v>7378</v>
      </c>
      <c r="C4277" s="1">
        <v>41099</v>
      </c>
      <c r="D4277">
        <f>YEAR(Table1[[#This Row],[Order Date]])</f>
        <v>2012</v>
      </c>
      <c r="E4277">
        <f>MONTH(Table1[[#This Row],[Order Date]])</f>
        <v>7</v>
      </c>
      <c r="F4277" t="str">
        <f>Table1[[#This Row],[Order Year]]&amp;"-"&amp;Table1[[#This Row],[Order Month]]</f>
        <v>2012-7</v>
      </c>
      <c r="G4277" s="5">
        <f>YEAR(Table1[[#This Row],[Order Date]])*100 + MONTH(Table1[[#This Row],[Order Date]])</f>
        <v>201207</v>
      </c>
      <c r="H4277" s="1">
        <v>41103</v>
      </c>
      <c r="I4277" t="s">
        <v>53</v>
      </c>
      <c r="J4277" t="s">
        <v>5718</v>
      </c>
      <c r="K4277" t="s">
        <v>5719</v>
      </c>
      <c r="L4277" t="s">
        <v>44</v>
      </c>
      <c r="M4277" t="s">
        <v>30</v>
      </c>
      <c r="N4277" t="s">
        <v>818</v>
      </c>
      <c r="O4277" t="s">
        <v>107</v>
      </c>
      <c r="P4277">
        <v>75220</v>
      </c>
      <c r="Q4277" t="s">
        <v>108</v>
      </c>
      <c r="R4277" t="s">
        <v>716</v>
      </c>
      <c r="S4277" t="s">
        <v>49</v>
      </c>
      <c r="T4277" t="s">
        <v>81</v>
      </c>
      <c r="U4277" t="s">
        <v>717</v>
      </c>
      <c r="V4277">
        <v>48.631999999999991</v>
      </c>
      <c r="W4277">
        <v>2</v>
      </c>
      <c r="X4277" s="9">
        <f>Table1[[#This Row],[Discount]]</f>
        <v>0.8</v>
      </c>
      <c r="Y4277">
        <v>0.8</v>
      </c>
      <c r="Z4277">
        <v>-121.58000000000004</v>
      </c>
    </row>
    <row r="4278" spans="1:26" ht="16" x14ac:dyDescent="0.2">
      <c r="A4278">
        <v>4277</v>
      </c>
      <c r="B4278" t="s">
        <v>7379</v>
      </c>
      <c r="C4278" s="1">
        <v>41870</v>
      </c>
      <c r="D4278">
        <f>YEAR(Table1[[#This Row],[Order Date]])</f>
        <v>2014</v>
      </c>
      <c r="E4278">
        <f>MONTH(Table1[[#This Row],[Order Date]])</f>
        <v>8</v>
      </c>
      <c r="F4278" t="str">
        <f>Table1[[#This Row],[Order Year]]&amp;"-"&amp;Table1[[#This Row],[Order Month]]</f>
        <v>2014-8</v>
      </c>
      <c r="G4278" s="5">
        <f>YEAR(Table1[[#This Row],[Order Date]])*100 + MONTH(Table1[[#This Row],[Order Date]])</f>
        <v>201408</v>
      </c>
      <c r="H4278" s="1">
        <v>41874</v>
      </c>
      <c r="I4278" t="s">
        <v>53</v>
      </c>
      <c r="J4278" t="s">
        <v>3119</v>
      </c>
      <c r="K4278" t="s">
        <v>3120</v>
      </c>
      <c r="L4278" t="s">
        <v>105</v>
      </c>
      <c r="M4278" t="s">
        <v>30</v>
      </c>
      <c r="N4278" t="s">
        <v>98</v>
      </c>
      <c r="O4278" t="s">
        <v>99</v>
      </c>
      <c r="P4278">
        <v>98105</v>
      </c>
      <c r="Q4278" t="s">
        <v>47</v>
      </c>
      <c r="R4278" t="s">
        <v>3002</v>
      </c>
      <c r="S4278" t="s">
        <v>49</v>
      </c>
      <c r="T4278" t="s">
        <v>62</v>
      </c>
      <c r="U4278" t="s">
        <v>3003</v>
      </c>
      <c r="V4278">
        <v>323.10000000000002</v>
      </c>
      <c r="W4278">
        <v>2</v>
      </c>
      <c r="X4278" s="9">
        <f>Table1[[#This Row],[Discount]]</f>
        <v>0</v>
      </c>
      <c r="Y4278">
        <v>0</v>
      </c>
      <c r="Z4278">
        <v>61.38900000000001</v>
      </c>
    </row>
    <row r="4279" spans="1:26" ht="16" x14ac:dyDescent="0.2">
      <c r="A4279">
        <v>4278</v>
      </c>
      <c r="B4279" t="s">
        <v>7380</v>
      </c>
      <c r="C4279" s="1">
        <v>41381</v>
      </c>
      <c r="D4279">
        <f>YEAR(Table1[[#This Row],[Order Date]])</f>
        <v>2013</v>
      </c>
      <c r="E4279">
        <f>MONTH(Table1[[#This Row],[Order Date]])</f>
        <v>4</v>
      </c>
      <c r="F4279" t="str">
        <f>Table1[[#This Row],[Order Year]]&amp;"-"&amp;Table1[[#This Row],[Order Month]]</f>
        <v>2013-4</v>
      </c>
      <c r="G4279" s="5">
        <f>YEAR(Table1[[#This Row],[Order Date]])*100 + MONTH(Table1[[#This Row],[Order Date]])</f>
        <v>201304</v>
      </c>
      <c r="H4279" s="1">
        <v>41385</v>
      </c>
      <c r="I4279" t="s">
        <v>53</v>
      </c>
      <c r="J4279" t="s">
        <v>7357</v>
      </c>
      <c r="K4279" t="s">
        <v>7358</v>
      </c>
      <c r="L4279" t="s">
        <v>44</v>
      </c>
      <c r="M4279" t="s">
        <v>30</v>
      </c>
      <c r="N4279" t="s">
        <v>1122</v>
      </c>
      <c r="O4279" t="s">
        <v>791</v>
      </c>
      <c r="P4279">
        <v>8701</v>
      </c>
      <c r="Q4279" t="s">
        <v>151</v>
      </c>
      <c r="R4279" t="s">
        <v>7381</v>
      </c>
      <c r="S4279" t="s">
        <v>74</v>
      </c>
      <c r="T4279" t="s">
        <v>685</v>
      </c>
      <c r="U4279" t="s">
        <v>7382</v>
      </c>
      <c r="V4279">
        <v>9099.93</v>
      </c>
      <c r="W4279">
        <v>7</v>
      </c>
      <c r="X4279" s="9">
        <f>Table1[[#This Row],[Discount]]</f>
        <v>0</v>
      </c>
      <c r="Y4279">
        <v>0</v>
      </c>
      <c r="Z4279">
        <v>2365.9817999999996</v>
      </c>
    </row>
    <row r="4280" spans="1:26" ht="16" x14ac:dyDescent="0.2">
      <c r="A4280">
        <v>4279</v>
      </c>
      <c r="B4280" t="s">
        <v>7380</v>
      </c>
      <c r="C4280" s="1">
        <v>41381</v>
      </c>
      <c r="D4280">
        <f>YEAR(Table1[[#This Row],[Order Date]])</f>
        <v>2013</v>
      </c>
      <c r="E4280">
        <f>MONTH(Table1[[#This Row],[Order Date]])</f>
        <v>4</v>
      </c>
      <c r="F4280" t="str">
        <f>Table1[[#This Row],[Order Year]]&amp;"-"&amp;Table1[[#This Row],[Order Month]]</f>
        <v>2013-4</v>
      </c>
      <c r="G4280" s="5">
        <f>YEAR(Table1[[#This Row],[Order Date]])*100 + MONTH(Table1[[#This Row],[Order Date]])</f>
        <v>201304</v>
      </c>
      <c r="H4280" s="1">
        <v>41385</v>
      </c>
      <c r="I4280" t="s">
        <v>53</v>
      </c>
      <c r="J4280" t="s">
        <v>7357</v>
      </c>
      <c r="K4280" t="s">
        <v>7358</v>
      </c>
      <c r="L4280" t="s">
        <v>44</v>
      </c>
      <c r="M4280" t="s">
        <v>30</v>
      </c>
      <c r="N4280" t="s">
        <v>1122</v>
      </c>
      <c r="O4280" t="s">
        <v>791</v>
      </c>
      <c r="P4280">
        <v>8701</v>
      </c>
      <c r="Q4280" t="s">
        <v>151</v>
      </c>
      <c r="R4280" t="s">
        <v>6194</v>
      </c>
      <c r="S4280" t="s">
        <v>35</v>
      </c>
      <c r="T4280" t="s">
        <v>68</v>
      </c>
      <c r="U4280" t="s">
        <v>6195</v>
      </c>
      <c r="V4280">
        <v>9.9600000000000009</v>
      </c>
      <c r="W4280">
        <v>2</v>
      </c>
      <c r="X4280" s="9">
        <f>Table1[[#This Row],[Discount]]</f>
        <v>0</v>
      </c>
      <c r="Y4280">
        <v>0</v>
      </c>
      <c r="Z4280">
        <v>3.2867999999999995</v>
      </c>
    </row>
    <row r="4281" spans="1:26" ht="16" x14ac:dyDescent="0.2">
      <c r="A4281">
        <v>4280</v>
      </c>
      <c r="B4281" t="s">
        <v>7380</v>
      </c>
      <c r="C4281" s="1">
        <v>41381</v>
      </c>
      <c r="D4281">
        <f>YEAR(Table1[[#This Row],[Order Date]])</f>
        <v>2013</v>
      </c>
      <c r="E4281">
        <f>MONTH(Table1[[#This Row],[Order Date]])</f>
        <v>4</v>
      </c>
      <c r="F4281" t="str">
        <f>Table1[[#This Row],[Order Year]]&amp;"-"&amp;Table1[[#This Row],[Order Month]]</f>
        <v>2013-4</v>
      </c>
      <c r="G4281" s="5">
        <f>YEAR(Table1[[#This Row],[Order Date]])*100 + MONTH(Table1[[#This Row],[Order Date]])</f>
        <v>201304</v>
      </c>
      <c r="H4281" s="1">
        <v>41385</v>
      </c>
      <c r="I4281" t="s">
        <v>53</v>
      </c>
      <c r="J4281" t="s">
        <v>7357</v>
      </c>
      <c r="K4281" t="s">
        <v>7358</v>
      </c>
      <c r="L4281" t="s">
        <v>44</v>
      </c>
      <c r="M4281" t="s">
        <v>30</v>
      </c>
      <c r="N4281" t="s">
        <v>1122</v>
      </c>
      <c r="O4281" t="s">
        <v>791</v>
      </c>
      <c r="P4281">
        <v>8701</v>
      </c>
      <c r="Q4281" t="s">
        <v>151</v>
      </c>
      <c r="R4281" t="s">
        <v>3432</v>
      </c>
      <c r="S4281" t="s">
        <v>49</v>
      </c>
      <c r="T4281" t="s">
        <v>78</v>
      </c>
      <c r="U4281" t="s">
        <v>3433</v>
      </c>
      <c r="V4281">
        <v>25.299999999999997</v>
      </c>
      <c r="W4281">
        <v>5</v>
      </c>
      <c r="X4281" s="9">
        <f>Table1[[#This Row],[Discount]]</f>
        <v>0</v>
      </c>
      <c r="Y4281">
        <v>0</v>
      </c>
      <c r="Z4281">
        <v>11.890999999999998</v>
      </c>
    </row>
    <row r="4282" spans="1:26" ht="16" x14ac:dyDescent="0.2">
      <c r="A4282">
        <v>4281</v>
      </c>
      <c r="B4282" t="s">
        <v>7383</v>
      </c>
      <c r="C4282" s="1">
        <v>40861</v>
      </c>
      <c r="D4282">
        <f>YEAR(Table1[[#This Row],[Order Date]])</f>
        <v>2011</v>
      </c>
      <c r="E4282">
        <f>MONTH(Table1[[#This Row],[Order Date]])</f>
        <v>11</v>
      </c>
      <c r="F4282" t="str">
        <f>Table1[[#This Row],[Order Year]]&amp;"-"&amp;Table1[[#This Row],[Order Month]]</f>
        <v>2011-11</v>
      </c>
      <c r="G4282" s="5">
        <f>YEAR(Table1[[#This Row],[Order Date]])*100 + MONTH(Table1[[#This Row],[Order Date]])</f>
        <v>201111</v>
      </c>
      <c r="H4282" s="1">
        <v>40865</v>
      </c>
      <c r="I4282" t="s">
        <v>53</v>
      </c>
      <c r="J4282" t="s">
        <v>736</v>
      </c>
      <c r="K4282" t="s">
        <v>737</v>
      </c>
      <c r="L4282" t="s">
        <v>105</v>
      </c>
      <c r="M4282" t="s">
        <v>30</v>
      </c>
      <c r="N4282" t="s">
        <v>269</v>
      </c>
      <c r="O4282" t="s">
        <v>270</v>
      </c>
      <c r="P4282">
        <v>10011</v>
      </c>
      <c r="Q4282" t="s">
        <v>151</v>
      </c>
      <c r="R4282" t="s">
        <v>1040</v>
      </c>
      <c r="S4282" t="s">
        <v>49</v>
      </c>
      <c r="T4282" t="s">
        <v>93</v>
      </c>
      <c r="U4282" t="s">
        <v>1041</v>
      </c>
      <c r="V4282">
        <v>11.36</v>
      </c>
      <c r="W4282">
        <v>2</v>
      </c>
      <c r="X4282" s="9">
        <f>Table1[[#This Row],[Discount]]</f>
        <v>0</v>
      </c>
      <c r="Y4282">
        <v>0</v>
      </c>
      <c r="Z4282">
        <v>5.2255999999999991</v>
      </c>
    </row>
    <row r="4283" spans="1:26" ht="16" x14ac:dyDescent="0.2">
      <c r="A4283">
        <v>4282</v>
      </c>
      <c r="B4283" t="s">
        <v>7383</v>
      </c>
      <c r="C4283" s="1">
        <v>40861</v>
      </c>
      <c r="D4283">
        <f>YEAR(Table1[[#This Row],[Order Date]])</f>
        <v>2011</v>
      </c>
      <c r="E4283">
        <f>MONTH(Table1[[#This Row],[Order Date]])</f>
        <v>11</v>
      </c>
      <c r="F4283" t="str">
        <f>Table1[[#This Row],[Order Year]]&amp;"-"&amp;Table1[[#This Row],[Order Month]]</f>
        <v>2011-11</v>
      </c>
      <c r="G4283" s="5">
        <f>YEAR(Table1[[#This Row],[Order Date]])*100 + MONTH(Table1[[#This Row],[Order Date]])</f>
        <v>201111</v>
      </c>
      <c r="H4283" s="1">
        <v>40865</v>
      </c>
      <c r="I4283" t="s">
        <v>53</v>
      </c>
      <c r="J4283" t="s">
        <v>736</v>
      </c>
      <c r="K4283" t="s">
        <v>737</v>
      </c>
      <c r="L4283" t="s">
        <v>105</v>
      </c>
      <c r="M4283" t="s">
        <v>30</v>
      </c>
      <c r="N4283" t="s">
        <v>269</v>
      </c>
      <c r="O4283" t="s">
        <v>270</v>
      </c>
      <c r="P4283">
        <v>10011</v>
      </c>
      <c r="Q4283" t="s">
        <v>151</v>
      </c>
      <c r="R4283" t="s">
        <v>6170</v>
      </c>
      <c r="S4283" t="s">
        <v>35</v>
      </c>
      <c r="T4283" t="s">
        <v>39</v>
      </c>
      <c r="U4283" t="s">
        <v>6171</v>
      </c>
      <c r="V4283">
        <v>69.263999999999996</v>
      </c>
      <c r="W4283">
        <v>2</v>
      </c>
      <c r="X4283" s="9">
        <f>Table1[[#This Row],[Discount]]</f>
        <v>0.1</v>
      </c>
      <c r="Y4283">
        <v>0.1</v>
      </c>
      <c r="Z4283">
        <v>14.62239999999999</v>
      </c>
    </row>
    <row r="4284" spans="1:26" ht="16" x14ac:dyDescent="0.2">
      <c r="A4284">
        <v>4283</v>
      </c>
      <c r="B4284" t="s">
        <v>7384</v>
      </c>
      <c r="C4284" s="1">
        <v>40897</v>
      </c>
      <c r="D4284">
        <f>YEAR(Table1[[#This Row],[Order Date]])</f>
        <v>2011</v>
      </c>
      <c r="E4284">
        <f>MONTH(Table1[[#This Row],[Order Date]])</f>
        <v>12</v>
      </c>
      <c r="F4284" t="str">
        <f>Table1[[#This Row],[Order Year]]&amp;"-"&amp;Table1[[#This Row],[Order Month]]</f>
        <v>2011-12</v>
      </c>
      <c r="G4284" s="5">
        <f>YEAR(Table1[[#This Row],[Order Date]])*100 + MONTH(Table1[[#This Row],[Order Date]])</f>
        <v>201112</v>
      </c>
      <c r="H4284" s="1">
        <v>40900</v>
      </c>
      <c r="I4284" t="s">
        <v>191</v>
      </c>
      <c r="J4284" t="s">
        <v>3830</v>
      </c>
      <c r="K4284" t="s">
        <v>3831</v>
      </c>
      <c r="L4284" t="s">
        <v>29</v>
      </c>
      <c r="M4284" t="s">
        <v>30</v>
      </c>
      <c r="N4284" t="s">
        <v>4377</v>
      </c>
      <c r="O4284" t="s">
        <v>257</v>
      </c>
      <c r="P4284">
        <v>46203</v>
      </c>
      <c r="Q4284" t="s">
        <v>108</v>
      </c>
      <c r="R4284" t="s">
        <v>7385</v>
      </c>
      <c r="S4284" t="s">
        <v>49</v>
      </c>
      <c r="T4284" t="s">
        <v>50</v>
      </c>
      <c r="U4284" t="s">
        <v>7386</v>
      </c>
      <c r="V4284">
        <v>3.69</v>
      </c>
      <c r="W4284">
        <v>1</v>
      </c>
      <c r="X4284" s="9">
        <f>Table1[[#This Row],[Discount]]</f>
        <v>0</v>
      </c>
      <c r="Y4284">
        <v>0</v>
      </c>
      <c r="Z4284">
        <v>1.7343</v>
      </c>
    </row>
    <row r="4285" spans="1:26" ht="16" x14ac:dyDescent="0.2">
      <c r="A4285">
        <v>4284</v>
      </c>
      <c r="B4285" t="s">
        <v>7384</v>
      </c>
      <c r="C4285" s="1">
        <v>40897</v>
      </c>
      <c r="D4285">
        <f>YEAR(Table1[[#This Row],[Order Date]])</f>
        <v>2011</v>
      </c>
      <c r="E4285">
        <f>MONTH(Table1[[#This Row],[Order Date]])</f>
        <v>12</v>
      </c>
      <c r="F4285" t="str">
        <f>Table1[[#This Row],[Order Year]]&amp;"-"&amp;Table1[[#This Row],[Order Month]]</f>
        <v>2011-12</v>
      </c>
      <c r="G4285" s="5">
        <f>YEAR(Table1[[#This Row],[Order Date]])*100 + MONTH(Table1[[#This Row],[Order Date]])</f>
        <v>201112</v>
      </c>
      <c r="H4285" s="1">
        <v>40900</v>
      </c>
      <c r="I4285" t="s">
        <v>191</v>
      </c>
      <c r="J4285" t="s">
        <v>3830</v>
      </c>
      <c r="K4285" t="s">
        <v>3831</v>
      </c>
      <c r="L4285" t="s">
        <v>29</v>
      </c>
      <c r="M4285" t="s">
        <v>30</v>
      </c>
      <c r="N4285" t="s">
        <v>4377</v>
      </c>
      <c r="O4285" t="s">
        <v>257</v>
      </c>
      <c r="P4285">
        <v>46203</v>
      </c>
      <c r="Q4285" t="s">
        <v>108</v>
      </c>
      <c r="R4285" t="s">
        <v>6370</v>
      </c>
      <c r="S4285" t="s">
        <v>49</v>
      </c>
      <c r="T4285" t="s">
        <v>78</v>
      </c>
      <c r="U4285" t="s">
        <v>6371</v>
      </c>
      <c r="V4285">
        <v>1103.97</v>
      </c>
      <c r="W4285">
        <v>3</v>
      </c>
      <c r="X4285" s="9">
        <f>Table1[[#This Row],[Discount]]</f>
        <v>0</v>
      </c>
      <c r="Y4285">
        <v>0</v>
      </c>
      <c r="Z4285">
        <v>496.78649999999993</v>
      </c>
    </row>
    <row r="4286" spans="1:26" ht="16" x14ac:dyDescent="0.2">
      <c r="A4286">
        <v>4285</v>
      </c>
      <c r="B4286" t="s">
        <v>7387</v>
      </c>
      <c r="C4286" s="1">
        <v>41234</v>
      </c>
      <c r="D4286">
        <f>YEAR(Table1[[#This Row],[Order Date]])</f>
        <v>2012</v>
      </c>
      <c r="E4286">
        <f>MONTH(Table1[[#This Row],[Order Date]])</f>
        <v>11</v>
      </c>
      <c r="F4286" t="str">
        <f>Table1[[#This Row],[Order Year]]&amp;"-"&amp;Table1[[#This Row],[Order Month]]</f>
        <v>2012-11</v>
      </c>
      <c r="G4286" s="5">
        <f>YEAR(Table1[[#This Row],[Order Date]])*100 + MONTH(Table1[[#This Row],[Order Date]])</f>
        <v>201211</v>
      </c>
      <c r="H4286" s="1">
        <v>41239</v>
      </c>
      <c r="I4286" t="s">
        <v>26</v>
      </c>
      <c r="J4286" t="s">
        <v>6015</v>
      </c>
      <c r="K4286" t="s">
        <v>6016</v>
      </c>
      <c r="L4286" t="s">
        <v>44</v>
      </c>
      <c r="M4286" t="s">
        <v>30</v>
      </c>
      <c r="N4286" t="s">
        <v>7388</v>
      </c>
      <c r="O4286" t="s">
        <v>107</v>
      </c>
      <c r="P4286">
        <v>77642</v>
      </c>
      <c r="Q4286" t="s">
        <v>108</v>
      </c>
      <c r="R4286" t="s">
        <v>4411</v>
      </c>
      <c r="S4286" t="s">
        <v>35</v>
      </c>
      <c r="T4286" t="s">
        <v>36</v>
      </c>
      <c r="U4286" t="s">
        <v>4412</v>
      </c>
      <c r="V4286">
        <v>246.13279999999997</v>
      </c>
      <c r="W4286">
        <v>2</v>
      </c>
      <c r="X4286" s="9">
        <f>Table1[[#This Row],[Discount]]</f>
        <v>0.32</v>
      </c>
      <c r="Y4286">
        <v>0.32</v>
      </c>
      <c r="Z4286">
        <v>-76.011599999999973</v>
      </c>
    </row>
    <row r="4287" spans="1:26" ht="16" x14ac:dyDescent="0.2">
      <c r="A4287">
        <v>4286</v>
      </c>
      <c r="B4287" t="s">
        <v>7387</v>
      </c>
      <c r="C4287" s="1">
        <v>41234</v>
      </c>
      <c r="D4287">
        <f>YEAR(Table1[[#This Row],[Order Date]])</f>
        <v>2012</v>
      </c>
      <c r="E4287">
        <f>MONTH(Table1[[#This Row],[Order Date]])</f>
        <v>11</v>
      </c>
      <c r="F4287" t="str">
        <f>Table1[[#This Row],[Order Year]]&amp;"-"&amp;Table1[[#This Row],[Order Month]]</f>
        <v>2012-11</v>
      </c>
      <c r="G4287" s="5">
        <f>YEAR(Table1[[#This Row],[Order Date]])*100 + MONTH(Table1[[#This Row],[Order Date]])</f>
        <v>201211</v>
      </c>
      <c r="H4287" s="1">
        <v>41239</v>
      </c>
      <c r="I4287" t="s">
        <v>26</v>
      </c>
      <c r="J4287" t="s">
        <v>6015</v>
      </c>
      <c r="K4287" t="s">
        <v>6016</v>
      </c>
      <c r="L4287" t="s">
        <v>44</v>
      </c>
      <c r="M4287" t="s">
        <v>30</v>
      </c>
      <c r="N4287" t="s">
        <v>7388</v>
      </c>
      <c r="O4287" t="s">
        <v>107</v>
      </c>
      <c r="P4287">
        <v>77642</v>
      </c>
      <c r="Q4287" t="s">
        <v>108</v>
      </c>
      <c r="R4287" t="s">
        <v>48</v>
      </c>
      <c r="S4287" t="s">
        <v>49</v>
      </c>
      <c r="T4287" t="s">
        <v>50</v>
      </c>
      <c r="U4287" t="s">
        <v>51</v>
      </c>
      <c r="V4287">
        <v>11.696</v>
      </c>
      <c r="W4287">
        <v>2</v>
      </c>
      <c r="X4287" s="9">
        <f>Table1[[#This Row],[Discount]]</f>
        <v>0.2</v>
      </c>
      <c r="Y4287">
        <v>0.2</v>
      </c>
      <c r="Z4287">
        <v>3.9473999999999996</v>
      </c>
    </row>
    <row r="4288" spans="1:26" ht="16" x14ac:dyDescent="0.2">
      <c r="A4288">
        <v>4287</v>
      </c>
      <c r="B4288" t="s">
        <v>7387</v>
      </c>
      <c r="C4288" s="1">
        <v>41234</v>
      </c>
      <c r="D4288">
        <f>YEAR(Table1[[#This Row],[Order Date]])</f>
        <v>2012</v>
      </c>
      <c r="E4288">
        <f>MONTH(Table1[[#This Row],[Order Date]])</f>
        <v>11</v>
      </c>
      <c r="F4288" t="str">
        <f>Table1[[#This Row],[Order Year]]&amp;"-"&amp;Table1[[#This Row],[Order Month]]</f>
        <v>2012-11</v>
      </c>
      <c r="G4288" s="5">
        <f>YEAR(Table1[[#This Row],[Order Date]])*100 + MONTH(Table1[[#This Row],[Order Date]])</f>
        <v>201211</v>
      </c>
      <c r="H4288" s="1">
        <v>41239</v>
      </c>
      <c r="I4288" t="s">
        <v>26</v>
      </c>
      <c r="J4288" t="s">
        <v>6015</v>
      </c>
      <c r="K4288" t="s">
        <v>6016</v>
      </c>
      <c r="L4288" t="s">
        <v>44</v>
      </c>
      <c r="M4288" t="s">
        <v>30</v>
      </c>
      <c r="N4288" t="s">
        <v>7388</v>
      </c>
      <c r="O4288" t="s">
        <v>107</v>
      </c>
      <c r="P4288">
        <v>77642</v>
      </c>
      <c r="Q4288" t="s">
        <v>108</v>
      </c>
      <c r="R4288" t="s">
        <v>6856</v>
      </c>
      <c r="S4288" t="s">
        <v>74</v>
      </c>
      <c r="T4288" t="s">
        <v>1219</v>
      </c>
      <c r="U4288" t="s">
        <v>6857</v>
      </c>
      <c r="V4288">
        <v>439.99200000000002</v>
      </c>
      <c r="W4288">
        <v>1</v>
      </c>
      <c r="X4288" s="9">
        <f>Table1[[#This Row],[Discount]]</f>
        <v>0.2</v>
      </c>
      <c r="Y4288">
        <v>0.2</v>
      </c>
      <c r="Z4288">
        <v>164.99700000000001</v>
      </c>
    </row>
    <row r="4289" spans="1:26" ht="16" x14ac:dyDescent="0.2">
      <c r="A4289">
        <v>4288</v>
      </c>
      <c r="B4289" t="s">
        <v>7389</v>
      </c>
      <c r="C4289" s="1">
        <v>42002</v>
      </c>
      <c r="D4289">
        <f>YEAR(Table1[[#This Row],[Order Date]])</f>
        <v>2014</v>
      </c>
      <c r="E4289">
        <f>MONTH(Table1[[#This Row],[Order Date]])</f>
        <v>12</v>
      </c>
      <c r="F4289" t="str">
        <f>Table1[[#This Row],[Order Year]]&amp;"-"&amp;Table1[[#This Row],[Order Month]]</f>
        <v>2014-12</v>
      </c>
      <c r="G4289" s="5">
        <f>YEAR(Table1[[#This Row],[Order Date]])*100 + MONTH(Table1[[#This Row],[Order Date]])</f>
        <v>201412</v>
      </c>
      <c r="H4289" s="1">
        <v>42008</v>
      </c>
      <c r="I4289" t="s">
        <v>53</v>
      </c>
      <c r="J4289" t="s">
        <v>3161</v>
      </c>
      <c r="K4289" t="s">
        <v>3162</v>
      </c>
      <c r="L4289" t="s">
        <v>105</v>
      </c>
      <c r="M4289" t="s">
        <v>30</v>
      </c>
      <c r="N4289" t="s">
        <v>5664</v>
      </c>
      <c r="O4289" t="s">
        <v>338</v>
      </c>
      <c r="P4289">
        <v>37211</v>
      </c>
      <c r="Q4289" t="s">
        <v>33</v>
      </c>
      <c r="R4289" t="s">
        <v>1777</v>
      </c>
      <c r="S4289" t="s">
        <v>49</v>
      </c>
      <c r="T4289" t="s">
        <v>62</v>
      </c>
      <c r="U4289" t="s">
        <v>1778</v>
      </c>
      <c r="V4289">
        <v>64.784000000000006</v>
      </c>
      <c r="W4289">
        <v>1</v>
      </c>
      <c r="X4289" s="9">
        <f>Table1[[#This Row],[Discount]]</f>
        <v>0.2</v>
      </c>
      <c r="Y4289">
        <v>0.2</v>
      </c>
      <c r="Z4289">
        <v>-12.956800000000005</v>
      </c>
    </row>
    <row r="4290" spans="1:26" ht="16" x14ac:dyDescent="0.2">
      <c r="A4290">
        <v>4289</v>
      </c>
      <c r="B4290" t="s">
        <v>7390</v>
      </c>
      <c r="C4290" s="1">
        <v>41046</v>
      </c>
      <c r="D4290">
        <f>YEAR(Table1[[#This Row],[Order Date]])</f>
        <v>2012</v>
      </c>
      <c r="E4290">
        <f>MONTH(Table1[[#This Row],[Order Date]])</f>
        <v>5</v>
      </c>
      <c r="F4290" t="str">
        <f>Table1[[#This Row],[Order Year]]&amp;"-"&amp;Table1[[#This Row],[Order Month]]</f>
        <v>2012-5</v>
      </c>
      <c r="G4290" s="5">
        <f>YEAR(Table1[[#This Row],[Order Date]])*100 + MONTH(Table1[[#This Row],[Order Date]])</f>
        <v>201205</v>
      </c>
      <c r="H4290" s="1">
        <v>41050</v>
      </c>
      <c r="I4290" t="s">
        <v>53</v>
      </c>
      <c r="J4290" t="s">
        <v>229</v>
      </c>
      <c r="K4290" t="s">
        <v>230</v>
      </c>
      <c r="L4290" t="s">
        <v>44</v>
      </c>
      <c r="M4290" t="s">
        <v>30</v>
      </c>
      <c r="N4290" t="s">
        <v>187</v>
      </c>
      <c r="O4290" t="s">
        <v>107</v>
      </c>
      <c r="P4290">
        <v>77095</v>
      </c>
      <c r="Q4290" t="s">
        <v>108</v>
      </c>
      <c r="R4290" t="s">
        <v>4804</v>
      </c>
      <c r="S4290" t="s">
        <v>49</v>
      </c>
      <c r="T4290" t="s">
        <v>78</v>
      </c>
      <c r="U4290" t="s">
        <v>4805</v>
      </c>
      <c r="V4290">
        <v>33.279999999999994</v>
      </c>
      <c r="W4290">
        <v>5</v>
      </c>
      <c r="X4290" s="9">
        <f>Table1[[#This Row],[Discount]]</f>
        <v>0.8</v>
      </c>
      <c r="Y4290">
        <v>0.8</v>
      </c>
      <c r="Z4290">
        <v>-49.92</v>
      </c>
    </row>
    <row r="4291" spans="1:26" ht="16" x14ac:dyDescent="0.2">
      <c r="A4291">
        <v>4290</v>
      </c>
      <c r="B4291" t="s">
        <v>7390</v>
      </c>
      <c r="C4291" s="1">
        <v>41046</v>
      </c>
      <c r="D4291">
        <f>YEAR(Table1[[#This Row],[Order Date]])</f>
        <v>2012</v>
      </c>
      <c r="E4291">
        <f>MONTH(Table1[[#This Row],[Order Date]])</f>
        <v>5</v>
      </c>
      <c r="F4291" t="str">
        <f>Table1[[#This Row],[Order Year]]&amp;"-"&amp;Table1[[#This Row],[Order Month]]</f>
        <v>2012-5</v>
      </c>
      <c r="G4291" s="5">
        <f>YEAR(Table1[[#This Row],[Order Date]])*100 + MONTH(Table1[[#This Row],[Order Date]])</f>
        <v>201205</v>
      </c>
      <c r="H4291" s="1">
        <v>41050</v>
      </c>
      <c r="I4291" t="s">
        <v>53</v>
      </c>
      <c r="J4291" t="s">
        <v>229</v>
      </c>
      <c r="K4291" t="s">
        <v>230</v>
      </c>
      <c r="L4291" t="s">
        <v>44</v>
      </c>
      <c r="M4291" t="s">
        <v>30</v>
      </c>
      <c r="N4291" t="s">
        <v>187</v>
      </c>
      <c r="O4291" t="s">
        <v>107</v>
      </c>
      <c r="P4291">
        <v>77095</v>
      </c>
      <c r="Q4291" t="s">
        <v>108</v>
      </c>
      <c r="R4291" t="s">
        <v>2765</v>
      </c>
      <c r="S4291" t="s">
        <v>49</v>
      </c>
      <c r="T4291" t="s">
        <v>93</v>
      </c>
      <c r="U4291" t="s">
        <v>2766</v>
      </c>
      <c r="V4291">
        <v>14.088000000000001</v>
      </c>
      <c r="W4291">
        <v>3</v>
      </c>
      <c r="X4291" s="9">
        <f>Table1[[#This Row],[Discount]]</f>
        <v>0.2</v>
      </c>
      <c r="Y4291">
        <v>0.2</v>
      </c>
      <c r="Z4291">
        <v>4.9307999999999996</v>
      </c>
    </row>
    <row r="4292" spans="1:26" ht="16" x14ac:dyDescent="0.2">
      <c r="A4292">
        <v>4291</v>
      </c>
      <c r="B4292" t="s">
        <v>7391</v>
      </c>
      <c r="C4292" s="1">
        <v>41983</v>
      </c>
      <c r="D4292">
        <f>YEAR(Table1[[#This Row],[Order Date]])</f>
        <v>2014</v>
      </c>
      <c r="E4292">
        <f>MONTH(Table1[[#This Row],[Order Date]])</f>
        <v>12</v>
      </c>
      <c r="F4292" t="str">
        <f>Table1[[#This Row],[Order Year]]&amp;"-"&amp;Table1[[#This Row],[Order Month]]</f>
        <v>2014-12</v>
      </c>
      <c r="G4292" s="5">
        <f>YEAR(Table1[[#This Row],[Order Date]])*100 + MONTH(Table1[[#This Row],[Order Date]])</f>
        <v>201412</v>
      </c>
      <c r="H4292" s="1">
        <v>41987</v>
      </c>
      <c r="I4292" t="s">
        <v>26</v>
      </c>
      <c r="J4292" t="s">
        <v>3373</v>
      </c>
      <c r="K4292" t="s">
        <v>3374</v>
      </c>
      <c r="L4292" t="s">
        <v>105</v>
      </c>
      <c r="M4292" t="s">
        <v>30</v>
      </c>
      <c r="N4292" t="s">
        <v>45</v>
      </c>
      <c r="O4292" t="s">
        <v>46</v>
      </c>
      <c r="P4292">
        <v>90004</v>
      </c>
      <c r="Q4292" t="s">
        <v>47</v>
      </c>
      <c r="R4292" t="s">
        <v>1235</v>
      </c>
      <c r="S4292" t="s">
        <v>49</v>
      </c>
      <c r="T4292" t="s">
        <v>71</v>
      </c>
      <c r="U4292" t="s">
        <v>1236</v>
      </c>
      <c r="V4292">
        <v>11.16</v>
      </c>
      <c r="W4292">
        <v>2</v>
      </c>
      <c r="X4292" s="9">
        <f>Table1[[#This Row],[Discount]]</f>
        <v>0</v>
      </c>
      <c r="Y4292">
        <v>0</v>
      </c>
      <c r="Z4292">
        <v>2.7899999999999991</v>
      </c>
    </row>
    <row r="4293" spans="1:26" ht="16" x14ac:dyDescent="0.2">
      <c r="A4293">
        <v>4292</v>
      </c>
      <c r="B4293" t="s">
        <v>7391</v>
      </c>
      <c r="C4293" s="1">
        <v>41983</v>
      </c>
      <c r="D4293">
        <f>YEAR(Table1[[#This Row],[Order Date]])</f>
        <v>2014</v>
      </c>
      <c r="E4293">
        <f>MONTH(Table1[[#This Row],[Order Date]])</f>
        <v>12</v>
      </c>
      <c r="F4293" t="str">
        <f>Table1[[#This Row],[Order Year]]&amp;"-"&amp;Table1[[#This Row],[Order Month]]</f>
        <v>2014-12</v>
      </c>
      <c r="G4293" s="5">
        <f>YEAR(Table1[[#This Row],[Order Date]])*100 + MONTH(Table1[[#This Row],[Order Date]])</f>
        <v>201412</v>
      </c>
      <c r="H4293" s="1">
        <v>41987</v>
      </c>
      <c r="I4293" t="s">
        <v>26</v>
      </c>
      <c r="J4293" t="s">
        <v>3373</v>
      </c>
      <c r="K4293" t="s">
        <v>3374</v>
      </c>
      <c r="L4293" t="s">
        <v>105</v>
      </c>
      <c r="M4293" t="s">
        <v>30</v>
      </c>
      <c r="N4293" t="s">
        <v>45</v>
      </c>
      <c r="O4293" t="s">
        <v>46</v>
      </c>
      <c r="P4293">
        <v>90004</v>
      </c>
      <c r="Q4293" t="s">
        <v>47</v>
      </c>
      <c r="R4293" t="s">
        <v>886</v>
      </c>
      <c r="S4293" t="s">
        <v>35</v>
      </c>
      <c r="T4293" t="s">
        <v>59</v>
      </c>
      <c r="U4293" t="s">
        <v>887</v>
      </c>
      <c r="V4293">
        <v>896.32799999999997</v>
      </c>
      <c r="W4293">
        <v>9</v>
      </c>
      <c r="X4293" s="9">
        <f>Table1[[#This Row],[Discount]]</f>
        <v>0.2</v>
      </c>
      <c r="Y4293">
        <v>0.2</v>
      </c>
      <c r="Z4293">
        <v>22.408199999999994</v>
      </c>
    </row>
    <row r="4294" spans="1:26" ht="16" x14ac:dyDescent="0.2">
      <c r="A4294">
        <v>4293</v>
      </c>
      <c r="B4294" t="s">
        <v>7391</v>
      </c>
      <c r="C4294" s="1">
        <v>41983</v>
      </c>
      <c r="D4294">
        <f>YEAR(Table1[[#This Row],[Order Date]])</f>
        <v>2014</v>
      </c>
      <c r="E4294">
        <f>MONTH(Table1[[#This Row],[Order Date]])</f>
        <v>12</v>
      </c>
      <c r="F4294" t="str">
        <f>Table1[[#This Row],[Order Year]]&amp;"-"&amp;Table1[[#This Row],[Order Month]]</f>
        <v>2014-12</v>
      </c>
      <c r="G4294" s="5">
        <f>YEAR(Table1[[#This Row],[Order Date]])*100 + MONTH(Table1[[#This Row],[Order Date]])</f>
        <v>201412</v>
      </c>
      <c r="H4294" s="1">
        <v>41987</v>
      </c>
      <c r="I4294" t="s">
        <v>26</v>
      </c>
      <c r="J4294" t="s">
        <v>3373</v>
      </c>
      <c r="K4294" t="s">
        <v>3374</v>
      </c>
      <c r="L4294" t="s">
        <v>105</v>
      </c>
      <c r="M4294" t="s">
        <v>30</v>
      </c>
      <c r="N4294" t="s">
        <v>45</v>
      </c>
      <c r="O4294" t="s">
        <v>46</v>
      </c>
      <c r="P4294">
        <v>90004</v>
      </c>
      <c r="Q4294" t="s">
        <v>47</v>
      </c>
      <c r="R4294" t="s">
        <v>4573</v>
      </c>
      <c r="S4294" t="s">
        <v>49</v>
      </c>
      <c r="T4294" t="s">
        <v>81</v>
      </c>
      <c r="U4294" t="s">
        <v>4574</v>
      </c>
      <c r="V4294">
        <v>189</v>
      </c>
      <c r="W4294">
        <v>1</v>
      </c>
      <c r="X4294" s="9">
        <f>Table1[[#This Row],[Discount]]</f>
        <v>0</v>
      </c>
      <c r="Y4294">
        <v>0</v>
      </c>
      <c r="Z4294">
        <v>68.039999999999992</v>
      </c>
    </row>
    <row r="4295" spans="1:26" ht="16" x14ac:dyDescent="0.2">
      <c r="A4295">
        <v>4294</v>
      </c>
      <c r="B4295" t="s">
        <v>7392</v>
      </c>
      <c r="C4295" s="1">
        <v>41709</v>
      </c>
      <c r="D4295">
        <f>YEAR(Table1[[#This Row],[Order Date]])</f>
        <v>2014</v>
      </c>
      <c r="E4295">
        <f>MONTH(Table1[[#This Row],[Order Date]])</f>
        <v>3</v>
      </c>
      <c r="F4295" t="str">
        <f>Table1[[#This Row],[Order Year]]&amp;"-"&amp;Table1[[#This Row],[Order Month]]</f>
        <v>2014-3</v>
      </c>
      <c r="G4295" s="5">
        <f>YEAR(Table1[[#This Row],[Order Date]])*100 + MONTH(Table1[[#This Row],[Order Date]])</f>
        <v>201403</v>
      </c>
      <c r="H4295" s="1">
        <v>41715</v>
      </c>
      <c r="I4295" t="s">
        <v>53</v>
      </c>
      <c r="J4295" t="s">
        <v>155</v>
      </c>
      <c r="K4295" t="s">
        <v>156</v>
      </c>
      <c r="L4295" t="s">
        <v>29</v>
      </c>
      <c r="M4295" t="s">
        <v>30</v>
      </c>
      <c r="N4295" t="s">
        <v>149</v>
      </c>
      <c r="O4295" t="s">
        <v>150</v>
      </c>
      <c r="P4295">
        <v>19140</v>
      </c>
      <c r="Q4295" t="s">
        <v>151</v>
      </c>
      <c r="R4295" t="s">
        <v>742</v>
      </c>
      <c r="S4295" t="s">
        <v>74</v>
      </c>
      <c r="T4295" t="s">
        <v>75</v>
      </c>
      <c r="U4295" t="s">
        <v>743</v>
      </c>
      <c r="V4295">
        <v>53.981999999999999</v>
      </c>
      <c r="W4295">
        <v>3</v>
      </c>
      <c r="X4295" s="9">
        <f>Table1[[#This Row],[Discount]]</f>
        <v>0.4</v>
      </c>
      <c r="Y4295">
        <v>0.4</v>
      </c>
      <c r="Z4295">
        <v>-10.796399999999995</v>
      </c>
    </row>
    <row r="4296" spans="1:26" ht="16" x14ac:dyDescent="0.2">
      <c r="A4296">
        <v>4295</v>
      </c>
      <c r="B4296" t="s">
        <v>7393</v>
      </c>
      <c r="C4296" s="1">
        <v>41935</v>
      </c>
      <c r="D4296">
        <f>YEAR(Table1[[#This Row],[Order Date]])</f>
        <v>2014</v>
      </c>
      <c r="E4296">
        <f>MONTH(Table1[[#This Row],[Order Date]])</f>
        <v>10</v>
      </c>
      <c r="F4296" t="str">
        <f>Table1[[#This Row],[Order Year]]&amp;"-"&amp;Table1[[#This Row],[Order Month]]</f>
        <v>2014-10</v>
      </c>
      <c r="G4296" s="5">
        <f>YEAR(Table1[[#This Row],[Order Date]])*100 + MONTH(Table1[[#This Row],[Order Date]])</f>
        <v>201410</v>
      </c>
      <c r="H4296" s="1">
        <v>41940</v>
      </c>
      <c r="I4296" t="s">
        <v>53</v>
      </c>
      <c r="J4296" t="s">
        <v>6457</v>
      </c>
      <c r="K4296" t="s">
        <v>6458</v>
      </c>
      <c r="L4296" t="s">
        <v>44</v>
      </c>
      <c r="M4296" t="s">
        <v>30</v>
      </c>
      <c r="N4296" t="s">
        <v>4585</v>
      </c>
      <c r="O4296" t="s">
        <v>423</v>
      </c>
      <c r="P4296">
        <v>97756</v>
      </c>
      <c r="Q4296" t="s">
        <v>47</v>
      </c>
      <c r="R4296" t="s">
        <v>928</v>
      </c>
      <c r="S4296" t="s">
        <v>35</v>
      </c>
      <c r="T4296" t="s">
        <v>59</v>
      </c>
      <c r="U4296" t="s">
        <v>929</v>
      </c>
      <c r="V4296">
        <v>177.22499999999999</v>
      </c>
      <c r="W4296">
        <v>5</v>
      </c>
      <c r="X4296" s="9">
        <f>Table1[[#This Row],[Discount]]</f>
        <v>0.5</v>
      </c>
      <c r="Y4296">
        <v>0.5</v>
      </c>
      <c r="Z4296">
        <v>-120.51299999999998</v>
      </c>
    </row>
    <row r="4297" spans="1:26" ht="16" x14ac:dyDescent="0.2">
      <c r="A4297">
        <v>4296</v>
      </c>
      <c r="B4297" t="s">
        <v>7394</v>
      </c>
      <c r="C4297" s="1">
        <v>41824</v>
      </c>
      <c r="D4297">
        <f>YEAR(Table1[[#This Row],[Order Date]])</f>
        <v>2014</v>
      </c>
      <c r="E4297">
        <f>MONTH(Table1[[#This Row],[Order Date]])</f>
        <v>7</v>
      </c>
      <c r="F4297" t="str">
        <f>Table1[[#This Row],[Order Year]]&amp;"-"&amp;Table1[[#This Row],[Order Month]]</f>
        <v>2014-7</v>
      </c>
      <c r="G4297" s="5">
        <f>YEAR(Table1[[#This Row],[Order Date]])*100 + MONTH(Table1[[#This Row],[Order Date]])</f>
        <v>201407</v>
      </c>
      <c r="H4297" s="1">
        <v>41831</v>
      </c>
      <c r="I4297" t="s">
        <v>53</v>
      </c>
      <c r="J4297" t="s">
        <v>802</v>
      </c>
      <c r="K4297" t="s">
        <v>803</v>
      </c>
      <c r="L4297" t="s">
        <v>29</v>
      </c>
      <c r="M4297" t="s">
        <v>30</v>
      </c>
      <c r="N4297" t="s">
        <v>7395</v>
      </c>
      <c r="O4297" t="s">
        <v>46</v>
      </c>
      <c r="P4297">
        <v>95610</v>
      </c>
      <c r="Q4297" t="s">
        <v>47</v>
      </c>
      <c r="R4297" t="s">
        <v>7152</v>
      </c>
      <c r="S4297" t="s">
        <v>35</v>
      </c>
      <c r="T4297" t="s">
        <v>68</v>
      </c>
      <c r="U4297" t="s">
        <v>7153</v>
      </c>
      <c r="V4297">
        <v>129.39000000000001</v>
      </c>
      <c r="W4297">
        <v>3</v>
      </c>
      <c r="X4297" s="9">
        <f>Table1[[#This Row],[Discount]]</f>
        <v>0</v>
      </c>
      <c r="Y4297">
        <v>0</v>
      </c>
      <c r="Z4297">
        <v>54.343800000000009</v>
      </c>
    </row>
    <row r="4298" spans="1:26" ht="16" x14ac:dyDescent="0.2">
      <c r="A4298">
        <v>4297</v>
      </c>
      <c r="B4298" t="s">
        <v>7396</v>
      </c>
      <c r="C4298" s="1">
        <v>41887</v>
      </c>
      <c r="D4298">
        <f>YEAR(Table1[[#This Row],[Order Date]])</f>
        <v>2014</v>
      </c>
      <c r="E4298">
        <f>MONTH(Table1[[#This Row],[Order Date]])</f>
        <v>9</v>
      </c>
      <c r="F4298" t="str">
        <f>Table1[[#This Row],[Order Year]]&amp;"-"&amp;Table1[[#This Row],[Order Month]]</f>
        <v>2014-9</v>
      </c>
      <c r="G4298" s="5">
        <f>YEAR(Table1[[#This Row],[Order Date]])*100 + MONTH(Table1[[#This Row],[Order Date]])</f>
        <v>201409</v>
      </c>
      <c r="H4298" s="1">
        <v>41893</v>
      </c>
      <c r="I4298" t="s">
        <v>53</v>
      </c>
      <c r="J4298" t="s">
        <v>2174</v>
      </c>
      <c r="K4298" t="s">
        <v>2175</v>
      </c>
      <c r="L4298" t="s">
        <v>44</v>
      </c>
      <c r="M4298" t="s">
        <v>30</v>
      </c>
      <c r="N4298" t="s">
        <v>45</v>
      </c>
      <c r="O4298" t="s">
        <v>46</v>
      </c>
      <c r="P4298">
        <v>90032</v>
      </c>
      <c r="Q4298" t="s">
        <v>47</v>
      </c>
      <c r="R4298" t="s">
        <v>4092</v>
      </c>
      <c r="S4298" t="s">
        <v>49</v>
      </c>
      <c r="T4298" t="s">
        <v>62</v>
      </c>
      <c r="U4298" t="s">
        <v>4093</v>
      </c>
      <c r="V4298">
        <v>54.32</v>
      </c>
      <c r="W4298">
        <v>4</v>
      </c>
      <c r="X4298" s="9">
        <f>Table1[[#This Row],[Discount]]</f>
        <v>0</v>
      </c>
      <c r="Y4298">
        <v>0</v>
      </c>
      <c r="Z4298">
        <v>0.54319999999999879</v>
      </c>
    </row>
    <row r="4299" spans="1:26" ht="16" x14ac:dyDescent="0.2">
      <c r="A4299">
        <v>4298</v>
      </c>
      <c r="B4299" t="s">
        <v>7397</v>
      </c>
      <c r="C4299" s="1">
        <v>41875</v>
      </c>
      <c r="D4299">
        <f>YEAR(Table1[[#This Row],[Order Date]])</f>
        <v>2014</v>
      </c>
      <c r="E4299">
        <f>MONTH(Table1[[#This Row],[Order Date]])</f>
        <v>8</v>
      </c>
      <c r="F4299" t="str">
        <f>Table1[[#This Row],[Order Year]]&amp;"-"&amp;Table1[[#This Row],[Order Month]]</f>
        <v>2014-8</v>
      </c>
      <c r="G4299" s="5">
        <f>YEAR(Table1[[#This Row],[Order Date]])*100 + MONTH(Table1[[#This Row],[Order Date]])</f>
        <v>201408</v>
      </c>
      <c r="H4299" s="1">
        <v>41878</v>
      </c>
      <c r="I4299" t="s">
        <v>26</v>
      </c>
      <c r="J4299" t="s">
        <v>1192</v>
      </c>
      <c r="K4299" t="s">
        <v>1193</v>
      </c>
      <c r="L4299" t="s">
        <v>29</v>
      </c>
      <c r="M4299" t="s">
        <v>30</v>
      </c>
      <c r="N4299" t="s">
        <v>5650</v>
      </c>
      <c r="O4299" t="s">
        <v>57</v>
      </c>
      <c r="P4299">
        <v>32303</v>
      </c>
      <c r="Q4299" t="s">
        <v>33</v>
      </c>
      <c r="R4299" t="s">
        <v>6149</v>
      </c>
      <c r="S4299" t="s">
        <v>74</v>
      </c>
      <c r="T4299" t="s">
        <v>75</v>
      </c>
      <c r="U4299" t="s">
        <v>6150</v>
      </c>
      <c r="V4299">
        <v>4367.8960000000006</v>
      </c>
      <c r="W4299">
        <v>13</v>
      </c>
      <c r="X4299" s="9">
        <f>Table1[[#This Row],[Discount]]</f>
        <v>0.2</v>
      </c>
      <c r="Y4299">
        <v>0.2</v>
      </c>
      <c r="Z4299">
        <v>327.59220000000005</v>
      </c>
    </row>
    <row r="4300" spans="1:26" ht="16" x14ac:dyDescent="0.2">
      <c r="A4300">
        <v>4299</v>
      </c>
      <c r="B4300" t="s">
        <v>7397</v>
      </c>
      <c r="C4300" s="1">
        <v>41875</v>
      </c>
      <c r="D4300">
        <f>YEAR(Table1[[#This Row],[Order Date]])</f>
        <v>2014</v>
      </c>
      <c r="E4300">
        <f>MONTH(Table1[[#This Row],[Order Date]])</f>
        <v>8</v>
      </c>
      <c r="F4300" t="str">
        <f>Table1[[#This Row],[Order Year]]&amp;"-"&amp;Table1[[#This Row],[Order Month]]</f>
        <v>2014-8</v>
      </c>
      <c r="G4300" s="5">
        <f>YEAR(Table1[[#This Row],[Order Date]])*100 + MONTH(Table1[[#This Row],[Order Date]])</f>
        <v>201408</v>
      </c>
      <c r="H4300" s="1">
        <v>41878</v>
      </c>
      <c r="I4300" t="s">
        <v>26</v>
      </c>
      <c r="J4300" t="s">
        <v>1192</v>
      </c>
      <c r="K4300" t="s">
        <v>1193</v>
      </c>
      <c r="L4300" t="s">
        <v>29</v>
      </c>
      <c r="M4300" t="s">
        <v>30</v>
      </c>
      <c r="N4300" t="s">
        <v>5650</v>
      </c>
      <c r="O4300" t="s">
        <v>57</v>
      </c>
      <c r="P4300">
        <v>32303</v>
      </c>
      <c r="Q4300" t="s">
        <v>33</v>
      </c>
      <c r="R4300" t="s">
        <v>4708</v>
      </c>
      <c r="S4300" t="s">
        <v>49</v>
      </c>
      <c r="T4300" t="s">
        <v>93</v>
      </c>
      <c r="U4300" t="s">
        <v>4709</v>
      </c>
      <c r="V4300">
        <v>49.568000000000005</v>
      </c>
      <c r="W4300">
        <v>2</v>
      </c>
      <c r="X4300" s="9">
        <f>Table1[[#This Row],[Discount]]</f>
        <v>0.2</v>
      </c>
      <c r="Y4300">
        <v>0.2</v>
      </c>
      <c r="Z4300">
        <v>15.489999999999997</v>
      </c>
    </row>
    <row r="4301" spans="1:26" ht="16" x14ac:dyDescent="0.2">
      <c r="A4301">
        <v>4300</v>
      </c>
      <c r="B4301" t="s">
        <v>7397</v>
      </c>
      <c r="C4301" s="1">
        <v>41875</v>
      </c>
      <c r="D4301">
        <f>YEAR(Table1[[#This Row],[Order Date]])</f>
        <v>2014</v>
      </c>
      <c r="E4301">
        <f>MONTH(Table1[[#This Row],[Order Date]])</f>
        <v>8</v>
      </c>
      <c r="F4301" t="str">
        <f>Table1[[#This Row],[Order Year]]&amp;"-"&amp;Table1[[#This Row],[Order Month]]</f>
        <v>2014-8</v>
      </c>
      <c r="G4301" s="5">
        <f>YEAR(Table1[[#This Row],[Order Date]])*100 + MONTH(Table1[[#This Row],[Order Date]])</f>
        <v>201408</v>
      </c>
      <c r="H4301" s="1">
        <v>41878</v>
      </c>
      <c r="I4301" t="s">
        <v>26</v>
      </c>
      <c r="J4301" t="s">
        <v>1192</v>
      </c>
      <c r="K4301" t="s">
        <v>1193</v>
      </c>
      <c r="L4301" t="s">
        <v>29</v>
      </c>
      <c r="M4301" t="s">
        <v>30</v>
      </c>
      <c r="N4301" t="s">
        <v>5650</v>
      </c>
      <c r="O4301" t="s">
        <v>57</v>
      </c>
      <c r="P4301">
        <v>32303</v>
      </c>
      <c r="Q4301" t="s">
        <v>33</v>
      </c>
      <c r="R4301" t="s">
        <v>2861</v>
      </c>
      <c r="S4301" t="s">
        <v>49</v>
      </c>
      <c r="T4301" t="s">
        <v>81</v>
      </c>
      <c r="U4301" t="s">
        <v>2862</v>
      </c>
      <c r="V4301">
        <v>161.376</v>
      </c>
      <c r="W4301">
        <v>6</v>
      </c>
      <c r="X4301" s="9">
        <f>Table1[[#This Row],[Discount]]</f>
        <v>0.2</v>
      </c>
      <c r="Y4301">
        <v>0.2</v>
      </c>
      <c r="Z4301">
        <v>12.103199999999994</v>
      </c>
    </row>
    <row r="4302" spans="1:26" ht="16" x14ac:dyDescent="0.2">
      <c r="A4302">
        <v>4301</v>
      </c>
      <c r="B4302" t="s">
        <v>7397</v>
      </c>
      <c r="C4302" s="1">
        <v>41875</v>
      </c>
      <c r="D4302">
        <f>YEAR(Table1[[#This Row],[Order Date]])</f>
        <v>2014</v>
      </c>
      <c r="E4302">
        <f>MONTH(Table1[[#This Row],[Order Date]])</f>
        <v>8</v>
      </c>
      <c r="F4302" t="str">
        <f>Table1[[#This Row],[Order Year]]&amp;"-"&amp;Table1[[#This Row],[Order Month]]</f>
        <v>2014-8</v>
      </c>
      <c r="G4302" s="5">
        <f>YEAR(Table1[[#This Row],[Order Date]])*100 + MONTH(Table1[[#This Row],[Order Date]])</f>
        <v>201408</v>
      </c>
      <c r="H4302" s="1">
        <v>41878</v>
      </c>
      <c r="I4302" t="s">
        <v>26</v>
      </c>
      <c r="J4302" t="s">
        <v>1192</v>
      </c>
      <c r="K4302" t="s">
        <v>1193</v>
      </c>
      <c r="L4302" t="s">
        <v>29</v>
      </c>
      <c r="M4302" t="s">
        <v>30</v>
      </c>
      <c r="N4302" t="s">
        <v>5650</v>
      </c>
      <c r="O4302" t="s">
        <v>57</v>
      </c>
      <c r="P4302">
        <v>32303</v>
      </c>
      <c r="Q4302" t="s">
        <v>33</v>
      </c>
      <c r="R4302" t="s">
        <v>3319</v>
      </c>
      <c r="S4302" t="s">
        <v>35</v>
      </c>
      <c r="T4302" t="s">
        <v>68</v>
      </c>
      <c r="U4302" t="s">
        <v>3320</v>
      </c>
      <c r="V4302">
        <v>2.7840000000000003</v>
      </c>
      <c r="W4302">
        <v>2</v>
      </c>
      <c r="X4302" s="9">
        <f>Table1[[#This Row],[Discount]]</f>
        <v>0.2</v>
      </c>
      <c r="Y4302">
        <v>0.2</v>
      </c>
      <c r="Z4302">
        <v>0.41759999999999986</v>
      </c>
    </row>
    <row r="4303" spans="1:26" ht="16" x14ac:dyDescent="0.2">
      <c r="A4303">
        <v>4302</v>
      </c>
      <c r="B4303" t="s">
        <v>7397</v>
      </c>
      <c r="C4303" s="1">
        <v>41875</v>
      </c>
      <c r="D4303">
        <f>YEAR(Table1[[#This Row],[Order Date]])</f>
        <v>2014</v>
      </c>
      <c r="E4303">
        <f>MONTH(Table1[[#This Row],[Order Date]])</f>
        <v>8</v>
      </c>
      <c r="F4303" t="str">
        <f>Table1[[#This Row],[Order Year]]&amp;"-"&amp;Table1[[#This Row],[Order Month]]</f>
        <v>2014-8</v>
      </c>
      <c r="G4303" s="5">
        <f>YEAR(Table1[[#This Row],[Order Date]])*100 + MONTH(Table1[[#This Row],[Order Date]])</f>
        <v>201408</v>
      </c>
      <c r="H4303" s="1">
        <v>41878</v>
      </c>
      <c r="I4303" t="s">
        <v>26</v>
      </c>
      <c r="J4303" t="s">
        <v>1192</v>
      </c>
      <c r="K4303" t="s">
        <v>1193</v>
      </c>
      <c r="L4303" t="s">
        <v>29</v>
      </c>
      <c r="M4303" t="s">
        <v>30</v>
      </c>
      <c r="N4303" t="s">
        <v>5650</v>
      </c>
      <c r="O4303" t="s">
        <v>57</v>
      </c>
      <c r="P4303">
        <v>32303</v>
      </c>
      <c r="Q4303" t="s">
        <v>33</v>
      </c>
      <c r="R4303" t="s">
        <v>3265</v>
      </c>
      <c r="S4303" t="s">
        <v>49</v>
      </c>
      <c r="T4303" t="s">
        <v>93</v>
      </c>
      <c r="U4303" t="s">
        <v>3266</v>
      </c>
      <c r="V4303">
        <v>8.7200000000000006</v>
      </c>
      <c r="W4303">
        <v>5</v>
      </c>
      <c r="X4303" s="9">
        <f>Table1[[#This Row],[Discount]]</f>
        <v>0.2</v>
      </c>
      <c r="Y4303">
        <v>0.2</v>
      </c>
      <c r="Z4303">
        <v>2.9429999999999992</v>
      </c>
    </row>
    <row r="4304" spans="1:26" ht="16" x14ac:dyDescent="0.2">
      <c r="A4304">
        <v>4303</v>
      </c>
      <c r="B4304" t="s">
        <v>7398</v>
      </c>
      <c r="C4304" s="1">
        <v>40777</v>
      </c>
      <c r="D4304">
        <f>YEAR(Table1[[#This Row],[Order Date]])</f>
        <v>2011</v>
      </c>
      <c r="E4304">
        <f>MONTH(Table1[[#This Row],[Order Date]])</f>
        <v>8</v>
      </c>
      <c r="F4304" t="str">
        <f>Table1[[#This Row],[Order Year]]&amp;"-"&amp;Table1[[#This Row],[Order Month]]</f>
        <v>2011-8</v>
      </c>
      <c r="G4304" s="5">
        <f>YEAR(Table1[[#This Row],[Order Date]])*100 + MONTH(Table1[[#This Row],[Order Date]])</f>
        <v>201108</v>
      </c>
      <c r="H4304" s="1">
        <v>40780</v>
      </c>
      <c r="I4304" t="s">
        <v>26</v>
      </c>
      <c r="J4304" t="s">
        <v>3052</v>
      </c>
      <c r="K4304" t="s">
        <v>3053</v>
      </c>
      <c r="L4304" t="s">
        <v>105</v>
      </c>
      <c r="M4304" t="s">
        <v>30</v>
      </c>
      <c r="N4304" t="s">
        <v>1122</v>
      </c>
      <c r="O4304" t="s">
        <v>501</v>
      </c>
      <c r="P4304">
        <v>44107</v>
      </c>
      <c r="Q4304" t="s">
        <v>151</v>
      </c>
      <c r="R4304" t="s">
        <v>1131</v>
      </c>
      <c r="S4304" t="s">
        <v>49</v>
      </c>
      <c r="T4304" t="s">
        <v>71</v>
      </c>
      <c r="U4304" t="s">
        <v>1132</v>
      </c>
      <c r="V4304">
        <v>3.9119999999999999</v>
      </c>
      <c r="W4304">
        <v>1</v>
      </c>
      <c r="X4304" s="9">
        <f>Table1[[#This Row],[Discount]]</f>
        <v>0.2</v>
      </c>
      <c r="Y4304">
        <v>0.2</v>
      </c>
      <c r="Z4304">
        <v>1.0269000000000001</v>
      </c>
    </row>
    <row r="4305" spans="1:26" ht="16" x14ac:dyDescent="0.2">
      <c r="A4305">
        <v>4304</v>
      </c>
      <c r="B4305" t="s">
        <v>7399</v>
      </c>
      <c r="C4305" s="1">
        <v>41552</v>
      </c>
      <c r="D4305">
        <f>YEAR(Table1[[#This Row],[Order Date]])</f>
        <v>2013</v>
      </c>
      <c r="E4305">
        <f>MONTH(Table1[[#This Row],[Order Date]])</f>
        <v>10</v>
      </c>
      <c r="F4305" t="str">
        <f>Table1[[#This Row],[Order Year]]&amp;"-"&amp;Table1[[#This Row],[Order Month]]</f>
        <v>2013-10</v>
      </c>
      <c r="G4305" s="5">
        <f>YEAR(Table1[[#This Row],[Order Date]])*100 + MONTH(Table1[[#This Row],[Order Date]])</f>
        <v>201310</v>
      </c>
      <c r="H4305" s="1">
        <v>41552</v>
      </c>
      <c r="I4305" t="s">
        <v>1293</v>
      </c>
      <c r="J4305" t="s">
        <v>3090</v>
      </c>
      <c r="K4305" t="s">
        <v>3091</v>
      </c>
      <c r="L4305" t="s">
        <v>29</v>
      </c>
      <c r="M4305" t="s">
        <v>30</v>
      </c>
      <c r="N4305" t="s">
        <v>7400</v>
      </c>
      <c r="O4305" t="s">
        <v>107</v>
      </c>
      <c r="P4305">
        <v>75056</v>
      </c>
      <c r="Q4305" t="s">
        <v>108</v>
      </c>
      <c r="R4305" t="s">
        <v>2988</v>
      </c>
      <c r="S4305" t="s">
        <v>49</v>
      </c>
      <c r="T4305" t="s">
        <v>176</v>
      </c>
      <c r="U4305" t="s">
        <v>2989</v>
      </c>
      <c r="V4305">
        <v>59.751999999999995</v>
      </c>
      <c r="W4305">
        <v>7</v>
      </c>
      <c r="X4305" s="9">
        <f>Table1[[#This Row],[Discount]]</f>
        <v>0.2</v>
      </c>
      <c r="Y4305">
        <v>0.2</v>
      </c>
      <c r="Z4305">
        <v>19.4194</v>
      </c>
    </row>
    <row r="4306" spans="1:26" ht="16" x14ac:dyDescent="0.2">
      <c r="A4306">
        <v>4305</v>
      </c>
      <c r="B4306" t="s">
        <v>7401</v>
      </c>
      <c r="C4306" s="1">
        <v>40842</v>
      </c>
      <c r="D4306">
        <f>YEAR(Table1[[#This Row],[Order Date]])</f>
        <v>2011</v>
      </c>
      <c r="E4306">
        <f>MONTH(Table1[[#This Row],[Order Date]])</f>
        <v>10</v>
      </c>
      <c r="F4306" t="str">
        <f>Table1[[#This Row],[Order Year]]&amp;"-"&amp;Table1[[#This Row],[Order Month]]</f>
        <v>2011-10</v>
      </c>
      <c r="G4306" s="5">
        <f>YEAR(Table1[[#This Row],[Order Date]])*100 + MONTH(Table1[[#This Row],[Order Date]])</f>
        <v>201110</v>
      </c>
      <c r="H4306" s="1">
        <v>40846</v>
      </c>
      <c r="I4306" t="s">
        <v>26</v>
      </c>
      <c r="J4306" t="s">
        <v>7311</v>
      </c>
      <c r="K4306" t="s">
        <v>7312</v>
      </c>
      <c r="L4306" t="s">
        <v>29</v>
      </c>
      <c r="M4306" t="s">
        <v>30</v>
      </c>
      <c r="N4306" t="s">
        <v>98</v>
      </c>
      <c r="O4306" t="s">
        <v>99</v>
      </c>
      <c r="P4306">
        <v>98105</v>
      </c>
      <c r="Q4306" t="s">
        <v>47</v>
      </c>
      <c r="R4306" t="s">
        <v>1815</v>
      </c>
      <c r="S4306" t="s">
        <v>35</v>
      </c>
      <c r="T4306" t="s">
        <v>68</v>
      </c>
      <c r="U4306" t="s">
        <v>1816</v>
      </c>
      <c r="V4306">
        <v>63.92</v>
      </c>
      <c r="W4306">
        <v>4</v>
      </c>
      <c r="X4306" s="9">
        <f>Table1[[#This Row],[Discount]]</f>
        <v>0</v>
      </c>
      <c r="Y4306">
        <v>0</v>
      </c>
      <c r="Z4306">
        <v>3.195999999999998</v>
      </c>
    </row>
    <row r="4307" spans="1:26" ht="16" x14ac:dyDescent="0.2">
      <c r="A4307">
        <v>4306</v>
      </c>
      <c r="B4307" t="s">
        <v>7401</v>
      </c>
      <c r="C4307" s="1">
        <v>40842</v>
      </c>
      <c r="D4307">
        <f>YEAR(Table1[[#This Row],[Order Date]])</f>
        <v>2011</v>
      </c>
      <c r="E4307">
        <f>MONTH(Table1[[#This Row],[Order Date]])</f>
        <v>10</v>
      </c>
      <c r="F4307" t="str">
        <f>Table1[[#This Row],[Order Year]]&amp;"-"&amp;Table1[[#This Row],[Order Month]]</f>
        <v>2011-10</v>
      </c>
      <c r="G4307" s="5">
        <f>YEAR(Table1[[#This Row],[Order Date]])*100 + MONTH(Table1[[#This Row],[Order Date]])</f>
        <v>201110</v>
      </c>
      <c r="H4307" s="1">
        <v>40846</v>
      </c>
      <c r="I4307" t="s">
        <v>26</v>
      </c>
      <c r="J4307" t="s">
        <v>7311</v>
      </c>
      <c r="K4307" t="s">
        <v>7312</v>
      </c>
      <c r="L4307" t="s">
        <v>29</v>
      </c>
      <c r="M4307" t="s">
        <v>30</v>
      </c>
      <c r="N4307" t="s">
        <v>98</v>
      </c>
      <c r="O4307" t="s">
        <v>99</v>
      </c>
      <c r="P4307">
        <v>98105</v>
      </c>
      <c r="Q4307" t="s">
        <v>47</v>
      </c>
      <c r="R4307" t="s">
        <v>6304</v>
      </c>
      <c r="S4307" t="s">
        <v>74</v>
      </c>
      <c r="T4307" t="s">
        <v>75</v>
      </c>
      <c r="U4307" t="s">
        <v>6305</v>
      </c>
      <c r="V4307">
        <v>383.96000000000004</v>
      </c>
      <c r="W4307">
        <v>5</v>
      </c>
      <c r="X4307" s="9">
        <f>Table1[[#This Row],[Discount]]</f>
        <v>0.2</v>
      </c>
      <c r="Y4307">
        <v>0.2</v>
      </c>
      <c r="Z4307">
        <v>38.396000000000015</v>
      </c>
    </row>
    <row r="4308" spans="1:26" ht="16" x14ac:dyDescent="0.2">
      <c r="A4308">
        <v>4307</v>
      </c>
      <c r="B4308" t="s">
        <v>7402</v>
      </c>
      <c r="C4308" s="1">
        <v>41454</v>
      </c>
      <c r="D4308">
        <f>YEAR(Table1[[#This Row],[Order Date]])</f>
        <v>2013</v>
      </c>
      <c r="E4308">
        <f>MONTH(Table1[[#This Row],[Order Date]])</f>
        <v>6</v>
      </c>
      <c r="F4308" t="str">
        <f>Table1[[#This Row],[Order Year]]&amp;"-"&amp;Table1[[#This Row],[Order Month]]</f>
        <v>2013-6</v>
      </c>
      <c r="G4308" s="5">
        <f>YEAR(Table1[[#This Row],[Order Date]])*100 + MONTH(Table1[[#This Row],[Order Date]])</f>
        <v>201306</v>
      </c>
      <c r="H4308" s="1">
        <v>41454</v>
      </c>
      <c r="I4308" t="s">
        <v>1293</v>
      </c>
      <c r="J4308" t="s">
        <v>2423</v>
      </c>
      <c r="K4308" t="s">
        <v>2424</v>
      </c>
      <c r="L4308" t="s">
        <v>44</v>
      </c>
      <c r="M4308" t="s">
        <v>30</v>
      </c>
      <c r="N4308" t="s">
        <v>45</v>
      </c>
      <c r="O4308" t="s">
        <v>46</v>
      </c>
      <c r="P4308">
        <v>90032</v>
      </c>
      <c r="Q4308" t="s">
        <v>47</v>
      </c>
      <c r="R4308" t="s">
        <v>1969</v>
      </c>
      <c r="S4308" t="s">
        <v>49</v>
      </c>
      <c r="T4308" t="s">
        <v>78</v>
      </c>
      <c r="U4308" t="s">
        <v>1970</v>
      </c>
      <c r="V4308">
        <v>7.7520000000000007</v>
      </c>
      <c r="W4308">
        <v>3</v>
      </c>
      <c r="X4308" s="9">
        <f>Table1[[#This Row],[Discount]]</f>
        <v>0.2</v>
      </c>
      <c r="Y4308">
        <v>0.2</v>
      </c>
      <c r="Z4308">
        <v>2.8100999999999998</v>
      </c>
    </row>
    <row r="4309" spans="1:26" ht="16" x14ac:dyDescent="0.2">
      <c r="A4309">
        <v>4308</v>
      </c>
      <c r="B4309" t="s">
        <v>7402</v>
      </c>
      <c r="C4309" s="1">
        <v>41454</v>
      </c>
      <c r="D4309">
        <f>YEAR(Table1[[#This Row],[Order Date]])</f>
        <v>2013</v>
      </c>
      <c r="E4309">
        <f>MONTH(Table1[[#This Row],[Order Date]])</f>
        <v>6</v>
      </c>
      <c r="F4309" t="str">
        <f>Table1[[#This Row],[Order Year]]&amp;"-"&amp;Table1[[#This Row],[Order Month]]</f>
        <v>2013-6</v>
      </c>
      <c r="G4309" s="5">
        <f>YEAR(Table1[[#This Row],[Order Date]])*100 + MONTH(Table1[[#This Row],[Order Date]])</f>
        <v>201306</v>
      </c>
      <c r="H4309" s="1">
        <v>41454</v>
      </c>
      <c r="I4309" t="s">
        <v>1293</v>
      </c>
      <c r="J4309" t="s">
        <v>2423</v>
      </c>
      <c r="K4309" t="s">
        <v>2424</v>
      </c>
      <c r="L4309" t="s">
        <v>44</v>
      </c>
      <c r="M4309" t="s">
        <v>30</v>
      </c>
      <c r="N4309" t="s">
        <v>45</v>
      </c>
      <c r="O4309" t="s">
        <v>46</v>
      </c>
      <c r="P4309">
        <v>90032</v>
      </c>
      <c r="Q4309" t="s">
        <v>47</v>
      </c>
      <c r="R4309" t="s">
        <v>1202</v>
      </c>
      <c r="S4309" t="s">
        <v>49</v>
      </c>
      <c r="T4309" t="s">
        <v>78</v>
      </c>
      <c r="U4309" t="s">
        <v>1203</v>
      </c>
      <c r="V4309">
        <v>33.568000000000005</v>
      </c>
      <c r="W4309">
        <v>2</v>
      </c>
      <c r="X4309" s="9">
        <f>Table1[[#This Row],[Discount]]</f>
        <v>0.2</v>
      </c>
      <c r="Y4309">
        <v>0.2</v>
      </c>
      <c r="Z4309">
        <v>11.748799999999997</v>
      </c>
    </row>
    <row r="4310" spans="1:26" ht="16" x14ac:dyDescent="0.2">
      <c r="A4310">
        <v>4309</v>
      </c>
      <c r="B4310" t="s">
        <v>7403</v>
      </c>
      <c r="C4310" s="1">
        <v>40851</v>
      </c>
      <c r="D4310">
        <f>YEAR(Table1[[#This Row],[Order Date]])</f>
        <v>2011</v>
      </c>
      <c r="E4310">
        <f>MONTH(Table1[[#This Row],[Order Date]])</f>
        <v>11</v>
      </c>
      <c r="F4310" t="str">
        <f>Table1[[#This Row],[Order Year]]&amp;"-"&amp;Table1[[#This Row],[Order Month]]</f>
        <v>2011-11</v>
      </c>
      <c r="G4310" s="5">
        <f>YEAR(Table1[[#This Row],[Order Date]])*100 + MONTH(Table1[[#This Row],[Order Date]])</f>
        <v>201111</v>
      </c>
      <c r="H4310" s="1">
        <v>40858</v>
      </c>
      <c r="I4310" t="s">
        <v>53</v>
      </c>
      <c r="J4310" t="s">
        <v>5057</v>
      </c>
      <c r="K4310" t="s">
        <v>5058</v>
      </c>
      <c r="L4310" t="s">
        <v>29</v>
      </c>
      <c r="M4310" t="s">
        <v>30</v>
      </c>
      <c r="N4310" t="s">
        <v>45</v>
      </c>
      <c r="O4310" t="s">
        <v>46</v>
      </c>
      <c r="P4310">
        <v>90045</v>
      </c>
      <c r="Q4310" t="s">
        <v>47</v>
      </c>
      <c r="R4310" t="s">
        <v>5160</v>
      </c>
      <c r="S4310" t="s">
        <v>74</v>
      </c>
      <c r="T4310" t="s">
        <v>75</v>
      </c>
      <c r="U4310" t="s">
        <v>5161</v>
      </c>
      <c r="V4310">
        <v>666.34400000000005</v>
      </c>
      <c r="W4310">
        <v>7</v>
      </c>
      <c r="X4310" s="9">
        <f>Table1[[#This Row],[Discount]]</f>
        <v>0.2</v>
      </c>
      <c r="Y4310">
        <v>0.2</v>
      </c>
      <c r="Z4310">
        <v>66.634399999999971</v>
      </c>
    </row>
    <row r="4311" spans="1:26" ht="16" x14ac:dyDescent="0.2">
      <c r="A4311">
        <v>4310</v>
      </c>
      <c r="B4311" t="s">
        <v>7403</v>
      </c>
      <c r="C4311" s="1">
        <v>40851</v>
      </c>
      <c r="D4311">
        <f>YEAR(Table1[[#This Row],[Order Date]])</f>
        <v>2011</v>
      </c>
      <c r="E4311">
        <f>MONTH(Table1[[#This Row],[Order Date]])</f>
        <v>11</v>
      </c>
      <c r="F4311" t="str">
        <f>Table1[[#This Row],[Order Year]]&amp;"-"&amp;Table1[[#This Row],[Order Month]]</f>
        <v>2011-11</v>
      </c>
      <c r="G4311" s="5">
        <f>YEAR(Table1[[#This Row],[Order Date]])*100 + MONTH(Table1[[#This Row],[Order Date]])</f>
        <v>201111</v>
      </c>
      <c r="H4311" s="1">
        <v>40858</v>
      </c>
      <c r="I4311" t="s">
        <v>53</v>
      </c>
      <c r="J4311" t="s">
        <v>5057</v>
      </c>
      <c r="K4311" t="s">
        <v>5058</v>
      </c>
      <c r="L4311" t="s">
        <v>29</v>
      </c>
      <c r="M4311" t="s">
        <v>30</v>
      </c>
      <c r="N4311" t="s">
        <v>45</v>
      </c>
      <c r="O4311" t="s">
        <v>46</v>
      </c>
      <c r="P4311">
        <v>90045</v>
      </c>
      <c r="Q4311" t="s">
        <v>47</v>
      </c>
      <c r="R4311" t="s">
        <v>1439</v>
      </c>
      <c r="S4311" t="s">
        <v>35</v>
      </c>
      <c r="T4311" t="s">
        <v>59</v>
      </c>
      <c r="U4311" t="s">
        <v>1440</v>
      </c>
      <c r="V4311">
        <v>573.72799999999995</v>
      </c>
      <c r="W4311">
        <v>4</v>
      </c>
      <c r="X4311" s="9">
        <f>Table1[[#This Row],[Discount]]</f>
        <v>0.2</v>
      </c>
      <c r="Y4311">
        <v>0.2</v>
      </c>
      <c r="Z4311">
        <v>-64.544399999999968</v>
      </c>
    </row>
    <row r="4312" spans="1:26" ht="16" x14ac:dyDescent="0.2">
      <c r="A4312">
        <v>4311</v>
      </c>
      <c r="B4312" t="s">
        <v>7403</v>
      </c>
      <c r="C4312" s="1">
        <v>40851</v>
      </c>
      <c r="D4312">
        <f>YEAR(Table1[[#This Row],[Order Date]])</f>
        <v>2011</v>
      </c>
      <c r="E4312">
        <f>MONTH(Table1[[#This Row],[Order Date]])</f>
        <v>11</v>
      </c>
      <c r="F4312" t="str">
        <f>Table1[[#This Row],[Order Year]]&amp;"-"&amp;Table1[[#This Row],[Order Month]]</f>
        <v>2011-11</v>
      </c>
      <c r="G4312" s="5">
        <f>YEAR(Table1[[#This Row],[Order Date]])*100 + MONTH(Table1[[#This Row],[Order Date]])</f>
        <v>201111</v>
      </c>
      <c r="H4312" s="1">
        <v>40858</v>
      </c>
      <c r="I4312" t="s">
        <v>53</v>
      </c>
      <c r="J4312" t="s">
        <v>5057</v>
      </c>
      <c r="K4312" t="s">
        <v>5058</v>
      </c>
      <c r="L4312" t="s">
        <v>29</v>
      </c>
      <c r="M4312" t="s">
        <v>30</v>
      </c>
      <c r="N4312" t="s">
        <v>45</v>
      </c>
      <c r="O4312" t="s">
        <v>46</v>
      </c>
      <c r="P4312">
        <v>90045</v>
      </c>
      <c r="Q4312" t="s">
        <v>47</v>
      </c>
      <c r="R4312" t="s">
        <v>2444</v>
      </c>
      <c r="S4312" t="s">
        <v>49</v>
      </c>
      <c r="T4312" t="s">
        <v>78</v>
      </c>
      <c r="U4312" t="s">
        <v>2445</v>
      </c>
      <c r="V4312">
        <v>21.936000000000003</v>
      </c>
      <c r="W4312">
        <v>3</v>
      </c>
      <c r="X4312" s="9">
        <f>Table1[[#This Row],[Discount]]</f>
        <v>0.2</v>
      </c>
      <c r="Y4312">
        <v>0.2</v>
      </c>
      <c r="Z4312">
        <v>8.2259999999999991</v>
      </c>
    </row>
    <row r="4313" spans="1:26" ht="16" x14ac:dyDescent="0.2">
      <c r="A4313">
        <v>4312</v>
      </c>
      <c r="B4313" t="s">
        <v>7403</v>
      </c>
      <c r="C4313" s="1">
        <v>40851</v>
      </c>
      <c r="D4313">
        <f>YEAR(Table1[[#This Row],[Order Date]])</f>
        <v>2011</v>
      </c>
      <c r="E4313">
        <f>MONTH(Table1[[#This Row],[Order Date]])</f>
        <v>11</v>
      </c>
      <c r="F4313" t="str">
        <f>Table1[[#This Row],[Order Year]]&amp;"-"&amp;Table1[[#This Row],[Order Month]]</f>
        <v>2011-11</v>
      </c>
      <c r="G4313" s="5">
        <f>YEAR(Table1[[#This Row],[Order Date]])*100 + MONTH(Table1[[#This Row],[Order Date]])</f>
        <v>201111</v>
      </c>
      <c r="H4313" s="1">
        <v>40858</v>
      </c>
      <c r="I4313" t="s">
        <v>53</v>
      </c>
      <c r="J4313" t="s">
        <v>5057</v>
      </c>
      <c r="K4313" t="s">
        <v>5058</v>
      </c>
      <c r="L4313" t="s">
        <v>29</v>
      </c>
      <c r="M4313" t="s">
        <v>30</v>
      </c>
      <c r="N4313" t="s">
        <v>45</v>
      </c>
      <c r="O4313" t="s">
        <v>46</v>
      </c>
      <c r="P4313">
        <v>90045</v>
      </c>
      <c r="Q4313" t="s">
        <v>47</v>
      </c>
      <c r="R4313" t="s">
        <v>5776</v>
      </c>
      <c r="S4313" t="s">
        <v>49</v>
      </c>
      <c r="T4313" t="s">
        <v>93</v>
      </c>
      <c r="U4313" t="s">
        <v>5777</v>
      </c>
      <c r="V4313">
        <v>19.440000000000001</v>
      </c>
      <c r="W4313">
        <v>3</v>
      </c>
      <c r="X4313" s="9">
        <f>Table1[[#This Row],[Discount]]</f>
        <v>0</v>
      </c>
      <c r="Y4313">
        <v>0</v>
      </c>
      <c r="Z4313">
        <v>9.3312000000000008</v>
      </c>
    </row>
    <row r="4314" spans="1:26" ht="16" x14ac:dyDescent="0.2">
      <c r="A4314">
        <v>4313</v>
      </c>
      <c r="B4314" t="s">
        <v>7403</v>
      </c>
      <c r="C4314" s="1">
        <v>40851</v>
      </c>
      <c r="D4314">
        <f>YEAR(Table1[[#This Row],[Order Date]])</f>
        <v>2011</v>
      </c>
      <c r="E4314">
        <f>MONTH(Table1[[#This Row],[Order Date]])</f>
        <v>11</v>
      </c>
      <c r="F4314" t="str">
        <f>Table1[[#This Row],[Order Year]]&amp;"-"&amp;Table1[[#This Row],[Order Month]]</f>
        <v>2011-11</v>
      </c>
      <c r="G4314" s="5">
        <f>YEAR(Table1[[#This Row],[Order Date]])*100 + MONTH(Table1[[#This Row],[Order Date]])</f>
        <v>201111</v>
      </c>
      <c r="H4314" s="1">
        <v>40858</v>
      </c>
      <c r="I4314" t="s">
        <v>53</v>
      </c>
      <c r="J4314" t="s">
        <v>5057</v>
      </c>
      <c r="K4314" t="s">
        <v>5058</v>
      </c>
      <c r="L4314" t="s">
        <v>29</v>
      </c>
      <c r="M4314" t="s">
        <v>30</v>
      </c>
      <c r="N4314" t="s">
        <v>45</v>
      </c>
      <c r="O4314" t="s">
        <v>46</v>
      </c>
      <c r="P4314">
        <v>90045</v>
      </c>
      <c r="Q4314" t="s">
        <v>47</v>
      </c>
      <c r="R4314" t="s">
        <v>7404</v>
      </c>
      <c r="S4314" t="s">
        <v>74</v>
      </c>
      <c r="T4314" t="s">
        <v>685</v>
      </c>
      <c r="U4314" t="s">
        <v>7405</v>
      </c>
      <c r="V4314">
        <v>447.96800000000007</v>
      </c>
      <c r="W4314">
        <v>4</v>
      </c>
      <c r="X4314" s="9">
        <f>Table1[[#This Row],[Discount]]</f>
        <v>0.2</v>
      </c>
      <c r="Y4314">
        <v>0.2</v>
      </c>
      <c r="Z4314">
        <v>139.98999999999995</v>
      </c>
    </row>
    <row r="4315" spans="1:26" ht="16" x14ac:dyDescent="0.2">
      <c r="A4315">
        <v>4314</v>
      </c>
      <c r="B4315" t="s">
        <v>7406</v>
      </c>
      <c r="C4315" s="1">
        <v>40794</v>
      </c>
      <c r="D4315">
        <f>YEAR(Table1[[#This Row],[Order Date]])</f>
        <v>2011</v>
      </c>
      <c r="E4315">
        <f>MONTH(Table1[[#This Row],[Order Date]])</f>
        <v>9</v>
      </c>
      <c r="F4315" t="str">
        <f>Table1[[#This Row],[Order Year]]&amp;"-"&amp;Table1[[#This Row],[Order Month]]</f>
        <v>2011-9</v>
      </c>
      <c r="G4315" s="5">
        <f>YEAR(Table1[[#This Row],[Order Date]])*100 + MONTH(Table1[[#This Row],[Order Date]])</f>
        <v>201109</v>
      </c>
      <c r="H4315" s="1">
        <v>40798</v>
      </c>
      <c r="I4315" t="s">
        <v>53</v>
      </c>
      <c r="J4315" t="s">
        <v>3430</v>
      </c>
      <c r="K4315" t="s">
        <v>3431</v>
      </c>
      <c r="L4315" t="s">
        <v>44</v>
      </c>
      <c r="M4315" t="s">
        <v>30</v>
      </c>
      <c r="N4315" t="s">
        <v>1176</v>
      </c>
      <c r="O4315" t="s">
        <v>270</v>
      </c>
      <c r="P4315">
        <v>11561</v>
      </c>
      <c r="Q4315" t="s">
        <v>151</v>
      </c>
      <c r="R4315" t="s">
        <v>7122</v>
      </c>
      <c r="S4315" t="s">
        <v>49</v>
      </c>
      <c r="T4315" t="s">
        <v>81</v>
      </c>
      <c r="U4315" t="s">
        <v>7123</v>
      </c>
      <c r="V4315">
        <v>16.78</v>
      </c>
      <c r="W4315">
        <v>2</v>
      </c>
      <c r="X4315" s="9">
        <f>Table1[[#This Row],[Discount]]</f>
        <v>0</v>
      </c>
      <c r="Y4315">
        <v>0</v>
      </c>
      <c r="Z4315">
        <v>4.1950000000000003</v>
      </c>
    </row>
    <row r="4316" spans="1:26" ht="16" x14ac:dyDescent="0.2">
      <c r="A4316">
        <v>4315</v>
      </c>
      <c r="B4316" t="s">
        <v>7407</v>
      </c>
      <c r="C4316" s="1">
        <v>41085</v>
      </c>
      <c r="D4316">
        <f>YEAR(Table1[[#This Row],[Order Date]])</f>
        <v>2012</v>
      </c>
      <c r="E4316">
        <f>MONTH(Table1[[#This Row],[Order Date]])</f>
        <v>6</v>
      </c>
      <c r="F4316" t="str">
        <f>Table1[[#This Row],[Order Year]]&amp;"-"&amp;Table1[[#This Row],[Order Month]]</f>
        <v>2012-6</v>
      </c>
      <c r="G4316" s="5">
        <f>YEAR(Table1[[#This Row],[Order Date]])*100 + MONTH(Table1[[#This Row],[Order Date]])</f>
        <v>201206</v>
      </c>
      <c r="H4316" s="1">
        <v>41091</v>
      </c>
      <c r="I4316" t="s">
        <v>53</v>
      </c>
      <c r="J4316" t="s">
        <v>2246</v>
      </c>
      <c r="K4316" t="s">
        <v>2247</v>
      </c>
      <c r="L4316" t="s">
        <v>29</v>
      </c>
      <c r="M4316" t="s">
        <v>30</v>
      </c>
      <c r="N4316" t="s">
        <v>45</v>
      </c>
      <c r="O4316" t="s">
        <v>46</v>
      </c>
      <c r="P4316">
        <v>90045</v>
      </c>
      <c r="Q4316" t="s">
        <v>47</v>
      </c>
      <c r="R4316" t="s">
        <v>6757</v>
      </c>
      <c r="S4316" t="s">
        <v>49</v>
      </c>
      <c r="T4316" t="s">
        <v>71</v>
      </c>
      <c r="U4316" t="s">
        <v>189</v>
      </c>
      <c r="V4316">
        <v>20.96</v>
      </c>
      <c r="W4316">
        <v>2</v>
      </c>
      <c r="X4316" s="9">
        <f>Table1[[#This Row],[Discount]]</f>
        <v>0</v>
      </c>
      <c r="Y4316">
        <v>0</v>
      </c>
      <c r="Z4316">
        <v>5.24</v>
      </c>
    </row>
    <row r="4317" spans="1:26" ht="16" x14ac:dyDescent="0.2">
      <c r="A4317">
        <v>4316</v>
      </c>
      <c r="B4317" t="s">
        <v>7407</v>
      </c>
      <c r="C4317" s="1">
        <v>41085</v>
      </c>
      <c r="D4317">
        <f>YEAR(Table1[[#This Row],[Order Date]])</f>
        <v>2012</v>
      </c>
      <c r="E4317">
        <f>MONTH(Table1[[#This Row],[Order Date]])</f>
        <v>6</v>
      </c>
      <c r="F4317" t="str">
        <f>Table1[[#This Row],[Order Year]]&amp;"-"&amp;Table1[[#This Row],[Order Month]]</f>
        <v>2012-6</v>
      </c>
      <c r="G4317" s="5">
        <f>YEAR(Table1[[#This Row],[Order Date]])*100 + MONTH(Table1[[#This Row],[Order Date]])</f>
        <v>201206</v>
      </c>
      <c r="H4317" s="1">
        <v>41091</v>
      </c>
      <c r="I4317" t="s">
        <v>53</v>
      </c>
      <c r="J4317" t="s">
        <v>2246</v>
      </c>
      <c r="K4317" t="s">
        <v>2247</v>
      </c>
      <c r="L4317" t="s">
        <v>29</v>
      </c>
      <c r="M4317" t="s">
        <v>30</v>
      </c>
      <c r="N4317" t="s">
        <v>45</v>
      </c>
      <c r="O4317" t="s">
        <v>46</v>
      </c>
      <c r="P4317">
        <v>90045</v>
      </c>
      <c r="Q4317" t="s">
        <v>47</v>
      </c>
      <c r="R4317" t="s">
        <v>3147</v>
      </c>
      <c r="S4317" t="s">
        <v>49</v>
      </c>
      <c r="T4317" t="s">
        <v>78</v>
      </c>
      <c r="U4317" t="s">
        <v>3148</v>
      </c>
      <c r="V4317">
        <v>88.751999999999995</v>
      </c>
      <c r="W4317">
        <v>3</v>
      </c>
      <c r="X4317" s="9">
        <f>Table1[[#This Row],[Discount]]</f>
        <v>0.2</v>
      </c>
      <c r="Y4317">
        <v>0.2</v>
      </c>
      <c r="Z4317">
        <v>27.734999999999996</v>
      </c>
    </row>
    <row r="4318" spans="1:26" ht="16" x14ac:dyDescent="0.2">
      <c r="A4318">
        <v>4317</v>
      </c>
      <c r="B4318" t="s">
        <v>7407</v>
      </c>
      <c r="C4318" s="1">
        <v>41085</v>
      </c>
      <c r="D4318">
        <f>YEAR(Table1[[#This Row],[Order Date]])</f>
        <v>2012</v>
      </c>
      <c r="E4318">
        <f>MONTH(Table1[[#This Row],[Order Date]])</f>
        <v>6</v>
      </c>
      <c r="F4318" t="str">
        <f>Table1[[#This Row],[Order Year]]&amp;"-"&amp;Table1[[#This Row],[Order Month]]</f>
        <v>2012-6</v>
      </c>
      <c r="G4318" s="5">
        <f>YEAR(Table1[[#This Row],[Order Date]])*100 + MONTH(Table1[[#This Row],[Order Date]])</f>
        <v>201206</v>
      </c>
      <c r="H4318" s="1">
        <v>41091</v>
      </c>
      <c r="I4318" t="s">
        <v>53</v>
      </c>
      <c r="J4318" t="s">
        <v>2246</v>
      </c>
      <c r="K4318" t="s">
        <v>2247</v>
      </c>
      <c r="L4318" t="s">
        <v>29</v>
      </c>
      <c r="M4318" t="s">
        <v>30</v>
      </c>
      <c r="N4318" t="s">
        <v>45</v>
      </c>
      <c r="O4318" t="s">
        <v>46</v>
      </c>
      <c r="P4318">
        <v>90045</v>
      </c>
      <c r="Q4318" t="s">
        <v>47</v>
      </c>
      <c r="R4318" t="s">
        <v>2085</v>
      </c>
      <c r="S4318" t="s">
        <v>49</v>
      </c>
      <c r="T4318" t="s">
        <v>62</v>
      </c>
      <c r="U4318" t="s">
        <v>2086</v>
      </c>
      <c r="V4318">
        <v>304.23</v>
      </c>
      <c r="W4318">
        <v>3</v>
      </c>
      <c r="X4318" s="9">
        <f>Table1[[#This Row],[Discount]]</f>
        <v>0</v>
      </c>
      <c r="Y4318">
        <v>0</v>
      </c>
      <c r="Z4318">
        <v>9.126899999999992</v>
      </c>
    </row>
    <row r="4319" spans="1:26" ht="16" x14ac:dyDescent="0.2">
      <c r="A4319">
        <v>4318</v>
      </c>
      <c r="B4319" t="s">
        <v>7408</v>
      </c>
      <c r="C4319" s="1">
        <v>41116</v>
      </c>
      <c r="D4319">
        <f>YEAR(Table1[[#This Row],[Order Date]])</f>
        <v>2012</v>
      </c>
      <c r="E4319">
        <f>MONTH(Table1[[#This Row],[Order Date]])</f>
        <v>7</v>
      </c>
      <c r="F4319" t="str">
        <f>Table1[[#This Row],[Order Year]]&amp;"-"&amp;Table1[[#This Row],[Order Month]]</f>
        <v>2012-7</v>
      </c>
      <c r="G4319" s="5">
        <f>YEAR(Table1[[#This Row],[Order Date]])*100 + MONTH(Table1[[#This Row],[Order Date]])</f>
        <v>201207</v>
      </c>
      <c r="H4319" s="1">
        <v>41123</v>
      </c>
      <c r="I4319" t="s">
        <v>53</v>
      </c>
      <c r="J4319" t="s">
        <v>603</v>
      </c>
      <c r="K4319" t="s">
        <v>604</v>
      </c>
      <c r="L4319" t="s">
        <v>29</v>
      </c>
      <c r="M4319" t="s">
        <v>30</v>
      </c>
      <c r="N4319" t="s">
        <v>130</v>
      </c>
      <c r="O4319" t="s">
        <v>46</v>
      </c>
      <c r="P4319">
        <v>94110</v>
      </c>
      <c r="Q4319" t="s">
        <v>47</v>
      </c>
      <c r="R4319" t="s">
        <v>2161</v>
      </c>
      <c r="S4319" t="s">
        <v>49</v>
      </c>
      <c r="T4319" t="s">
        <v>176</v>
      </c>
      <c r="U4319" t="s">
        <v>2162</v>
      </c>
      <c r="V4319">
        <v>167.86</v>
      </c>
      <c r="W4319">
        <v>2</v>
      </c>
      <c r="X4319" s="9">
        <f>Table1[[#This Row],[Discount]]</f>
        <v>0</v>
      </c>
      <c r="Y4319">
        <v>0</v>
      </c>
      <c r="Z4319">
        <v>78.894199999999998</v>
      </c>
    </row>
    <row r="4320" spans="1:26" ht="16" x14ac:dyDescent="0.2">
      <c r="A4320">
        <v>4319</v>
      </c>
      <c r="B4320" t="s">
        <v>7409</v>
      </c>
      <c r="C4320" s="1">
        <v>41981</v>
      </c>
      <c r="D4320">
        <f>YEAR(Table1[[#This Row],[Order Date]])</f>
        <v>2014</v>
      </c>
      <c r="E4320">
        <f>MONTH(Table1[[#This Row],[Order Date]])</f>
        <v>12</v>
      </c>
      <c r="F4320" t="str">
        <f>Table1[[#This Row],[Order Year]]&amp;"-"&amp;Table1[[#This Row],[Order Month]]</f>
        <v>2014-12</v>
      </c>
      <c r="G4320" s="5">
        <f>YEAR(Table1[[#This Row],[Order Date]])*100 + MONTH(Table1[[#This Row],[Order Date]])</f>
        <v>201412</v>
      </c>
      <c r="H4320" s="1">
        <v>41985</v>
      </c>
      <c r="I4320" t="s">
        <v>53</v>
      </c>
      <c r="J4320" t="s">
        <v>2406</v>
      </c>
      <c r="K4320" t="s">
        <v>2407</v>
      </c>
      <c r="L4320" t="s">
        <v>29</v>
      </c>
      <c r="M4320" t="s">
        <v>30</v>
      </c>
      <c r="N4320" t="s">
        <v>1467</v>
      </c>
      <c r="O4320" t="s">
        <v>322</v>
      </c>
      <c r="P4320">
        <v>23223</v>
      </c>
      <c r="Q4320" t="s">
        <v>33</v>
      </c>
      <c r="R4320" t="s">
        <v>7410</v>
      </c>
      <c r="S4320" t="s">
        <v>35</v>
      </c>
      <c r="T4320" t="s">
        <v>68</v>
      </c>
      <c r="U4320" t="s">
        <v>7411</v>
      </c>
      <c r="V4320">
        <v>82.38</v>
      </c>
      <c r="W4320">
        <v>6</v>
      </c>
      <c r="X4320" s="9">
        <f>Table1[[#This Row],[Discount]]</f>
        <v>0</v>
      </c>
      <c r="Y4320">
        <v>0</v>
      </c>
      <c r="Z4320">
        <v>25.537799999999997</v>
      </c>
    </row>
    <row r="4321" spans="1:26" ht="16" x14ac:dyDescent="0.2">
      <c r="A4321">
        <v>4320</v>
      </c>
      <c r="B4321" t="s">
        <v>7412</v>
      </c>
      <c r="C4321" s="1">
        <v>40906</v>
      </c>
      <c r="D4321">
        <f>YEAR(Table1[[#This Row],[Order Date]])</f>
        <v>2011</v>
      </c>
      <c r="E4321">
        <f>MONTH(Table1[[#This Row],[Order Date]])</f>
        <v>12</v>
      </c>
      <c r="F4321" t="str">
        <f>Table1[[#This Row],[Order Year]]&amp;"-"&amp;Table1[[#This Row],[Order Month]]</f>
        <v>2011-12</v>
      </c>
      <c r="G4321" s="5">
        <f>YEAR(Table1[[#This Row],[Order Date]])*100 + MONTH(Table1[[#This Row],[Order Date]])</f>
        <v>201112</v>
      </c>
      <c r="H4321" s="1">
        <v>40911</v>
      </c>
      <c r="I4321" t="s">
        <v>26</v>
      </c>
      <c r="J4321" t="s">
        <v>3871</v>
      </c>
      <c r="K4321" t="s">
        <v>3872</v>
      </c>
      <c r="L4321" t="s">
        <v>29</v>
      </c>
      <c r="M4321" t="s">
        <v>30</v>
      </c>
      <c r="N4321" t="s">
        <v>5471</v>
      </c>
      <c r="O4321" t="s">
        <v>671</v>
      </c>
      <c r="P4321">
        <v>87105</v>
      </c>
      <c r="Q4321" t="s">
        <v>47</v>
      </c>
      <c r="R4321" t="s">
        <v>4552</v>
      </c>
      <c r="S4321" t="s">
        <v>74</v>
      </c>
      <c r="T4321" t="s">
        <v>75</v>
      </c>
      <c r="U4321" t="s">
        <v>4553</v>
      </c>
      <c r="V4321">
        <v>23.976000000000003</v>
      </c>
      <c r="W4321">
        <v>3</v>
      </c>
      <c r="X4321" s="9">
        <f>Table1[[#This Row],[Discount]]</f>
        <v>0.2</v>
      </c>
      <c r="Y4321">
        <v>0.2</v>
      </c>
      <c r="Z4321">
        <v>-5.694300000000001</v>
      </c>
    </row>
    <row r="4322" spans="1:26" ht="16" x14ac:dyDescent="0.2">
      <c r="A4322">
        <v>4321</v>
      </c>
      <c r="B4322" t="s">
        <v>7412</v>
      </c>
      <c r="C4322" s="1">
        <v>40906</v>
      </c>
      <c r="D4322">
        <f>YEAR(Table1[[#This Row],[Order Date]])</f>
        <v>2011</v>
      </c>
      <c r="E4322">
        <f>MONTH(Table1[[#This Row],[Order Date]])</f>
        <v>12</v>
      </c>
      <c r="F4322" t="str">
        <f>Table1[[#This Row],[Order Year]]&amp;"-"&amp;Table1[[#This Row],[Order Month]]</f>
        <v>2011-12</v>
      </c>
      <c r="G4322" s="5">
        <f>YEAR(Table1[[#This Row],[Order Date]])*100 + MONTH(Table1[[#This Row],[Order Date]])</f>
        <v>201112</v>
      </c>
      <c r="H4322" s="1">
        <v>40911</v>
      </c>
      <c r="I4322" t="s">
        <v>26</v>
      </c>
      <c r="J4322" t="s">
        <v>3871</v>
      </c>
      <c r="K4322" t="s">
        <v>3872</v>
      </c>
      <c r="L4322" t="s">
        <v>29</v>
      </c>
      <c r="M4322" t="s">
        <v>30</v>
      </c>
      <c r="N4322" t="s">
        <v>5471</v>
      </c>
      <c r="O4322" t="s">
        <v>671</v>
      </c>
      <c r="P4322">
        <v>87105</v>
      </c>
      <c r="Q4322" t="s">
        <v>47</v>
      </c>
      <c r="R4322" t="s">
        <v>5271</v>
      </c>
      <c r="S4322" t="s">
        <v>49</v>
      </c>
      <c r="T4322" t="s">
        <v>62</v>
      </c>
      <c r="U4322" t="s">
        <v>5272</v>
      </c>
      <c r="V4322">
        <v>33.29</v>
      </c>
      <c r="W4322">
        <v>1</v>
      </c>
      <c r="X4322" s="9">
        <f>Table1[[#This Row],[Discount]]</f>
        <v>0</v>
      </c>
      <c r="Y4322">
        <v>0</v>
      </c>
      <c r="Z4322">
        <v>7.9895999999999994</v>
      </c>
    </row>
    <row r="4323" spans="1:26" ht="16" x14ac:dyDescent="0.2">
      <c r="A4323">
        <v>4322</v>
      </c>
      <c r="B4323" t="s">
        <v>7413</v>
      </c>
      <c r="C4323" s="1">
        <v>40953</v>
      </c>
      <c r="D4323">
        <f>YEAR(Table1[[#This Row],[Order Date]])</f>
        <v>2012</v>
      </c>
      <c r="E4323">
        <f>MONTH(Table1[[#This Row],[Order Date]])</f>
        <v>2</v>
      </c>
      <c r="F4323" t="str">
        <f>Table1[[#This Row],[Order Year]]&amp;"-"&amp;Table1[[#This Row],[Order Month]]</f>
        <v>2012-2</v>
      </c>
      <c r="G4323" s="5">
        <f>YEAR(Table1[[#This Row],[Order Date]])*100 + MONTH(Table1[[#This Row],[Order Date]])</f>
        <v>201202</v>
      </c>
      <c r="H4323" s="1">
        <v>40958</v>
      </c>
      <c r="I4323" t="s">
        <v>53</v>
      </c>
      <c r="J4323" t="s">
        <v>410</v>
      </c>
      <c r="K4323" t="s">
        <v>411</v>
      </c>
      <c r="L4323" t="s">
        <v>29</v>
      </c>
      <c r="M4323" t="s">
        <v>30</v>
      </c>
      <c r="N4323" t="s">
        <v>804</v>
      </c>
      <c r="O4323" t="s">
        <v>501</v>
      </c>
      <c r="P4323">
        <v>44312</v>
      </c>
      <c r="Q4323" t="s">
        <v>151</v>
      </c>
      <c r="R4323" t="s">
        <v>1727</v>
      </c>
      <c r="S4323" t="s">
        <v>49</v>
      </c>
      <c r="T4323" t="s">
        <v>78</v>
      </c>
      <c r="U4323" t="s">
        <v>1728</v>
      </c>
      <c r="V4323">
        <v>14.952000000000004</v>
      </c>
      <c r="W4323">
        <v>2</v>
      </c>
      <c r="X4323" s="9">
        <f>Table1[[#This Row],[Discount]]</f>
        <v>0.7</v>
      </c>
      <c r="Y4323">
        <v>0.7</v>
      </c>
      <c r="Z4323">
        <v>-11.961599999999997</v>
      </c>
    </row>
    <row r="4324" spans="1:26" ht="16" x14ac:dyDescent="0.2">
      <c r="A4324">
        <v>4323</v>
      </c>
      <c r="B4324" t="s">
        <v>7413</v>
      </c>
      <c r="C4324" s="1">
        <v>40953</v>
      </c>
      <c r="D4324">
        <f>YEAR(Table1[[#This Row],[Order Date]])</f>
        <v>2012</v>
      </c>
      <c r="E4324">
        <f>MONTH(Table1[[#This Row],[Order Date]])</f>
        <v>2</v>
      </c>
      <c r="F4324" t="str">
        <f>Table1[[#This Row],[Order Year]]&amp;"-"&amp;Table1[[#This Row],[Order Month]]</f>
        <v>2012-2</v>
      </c>
      <c r="G4324" s="5">
        <f>YEAR(Table1[[#This Row],[Order Date]])*100 + MONTH(Table1[[#This Row],[Order Date]])</f>
        <v>201202</v>
      </c>
      <c r="H4324" s="1">
        <v>40958</v>
      </c>
      <c r="I4324" t="s">
        <v>53</v>
      </c>
      <c r="J4324" t="s">
        <v>410</v>
      </c>
      <c r="K4324" t="s">
        <v>411</v>
      </c>
      <c r="L4324" t="s">
        <v>29</v>
      </c>
      <c r="M4324" t="s">
        <v>30</v>
      </c>
      <c r="N4324" t="s">
        <v>804</v>
      </c>
      <c r="O4324" t="s">
        <v>501</v>
      </c>
      <c r="P4324">
        <v>44312</v>
      </c>
      <c r="Q4324" t="s">
        <v>151</v>
      </c>
      <c r="R4324" t="s">
        <v>5789</v>
      </c>
      <c r="S4324" t="s">
        <v>74</v>
      </c>
      <c r="T4324" t="s">
        <v>75</v>
      </c>
      <c r="U4324" t="s">
        <v>5790</v>
      </c>
      <c r="V4324">
        <v>323.98199999999997</v>
      </c>
      <c r="W4324">
        <v>3</v>
      </c>
      <c r="X4324" s="9">
        <f>Table1[[#This Row],[Discount]]</f>
        <v>0.4</v>
      </c>
      <c r="Y4324">
        <v>0.4</v>
      </c>
      <c r="Z4324">
        <v>-80.995500000000021</v>
      </c>
    </row>
    <row r="4325" spans="1:26" ht="16" x14ac:dyDescent="0.2">
      <c r="A4325">
        <v>4324</v>
      </c>
      <c r="B4325" t="s">
        <v>7413</v>
      </c>
      <c r="C4325" s="1">
        <v>40953</v>
      </c>
      <c r="D4325">
        <f>YEAR(Table1[[#This Row],[Order Date]])</f>
        <v>2012</v>
      </c>
      <c r="E4325">
        <f>MONTH(Table1[[#This Row],[Order Date]])</f>
        <v>2</v>
      </c>
      <c r="F4325" t="str">
        <f>Table1[[#This Row],[Order Year]]&amp;"-"&amp;Table1[[#This Row],[Order Month]]</f>
        <v>2012-2</v>
      </c>
      <c r="G4325" s="5">
        <f>YEAR(Table1[[#This Row],[Order Date]])*100 + MONTH(Table1[[#This Row],[Order Date]])</f>
        <v>201202</v>
      </c>
      <c r="H4325" s="1">
        <v>40958</v>
      </c>
      <c r="I4325" t="s">
        <v>53</v>
      </c>
      <c r="J4325" t="s">
        <v>410</v>
      </c>
      <c r="K4325" t="s">
        <v>411</v>
      </c>
      <c r="L4325" t="s">
        <v>29</v>
      </c>
      <c r="M4325" t="s">
        <v>30</v>
      </c>
      <c r="N4325" t="s">
        <v>804</v>
      </c>
      <c r="O4325" t="s">
        <v>501</v>
      </c>
      <c r="P4325">
        <v>44312</v>
      </c>
      <c r="Q4325" t="s">
        <v>151</v>
      </c>
      <c r="R4325" t="s">
        <v>1256</v>
      </c>
      <c r="S4325" t="s">
        <v>49</v>
      </c>
      <c r="T4325" t="s">
        <v>78</v>
      </c>
      <c r="U4325" t="s">
        <v>1257</v>
      </c>
      <c r="V4325">
        <v>2.2860000000000005</v>
      </c>
      <c r="W4325">
        <v>2</v>
      </c>
      <c r="X4325" s="9">
        <f>Table1[[#This Row],[Discount]]</f>
        <v>0.7</v>
      </c>
      <c r="Y4325">
        <v>0.7</v>
      </c>
      <c r="Z4325">
        <v>-1.6763999999999997</v>
      </c>
    </row>
    <row r="4326" spans="1:26" ht="16" x14ac:dyDescent="0.2">
      <c r="A4326">
        <v>4325</v>
      </c>
      <c r="B4326" t="s">
        <v>7413</v>
      </c>
      <c r="C4326" s="1">
        <v>40953</v>
      </c>
      <c r="D4326">
        <f>YEAR(Table1[[#This Row],[Order Date]])</f>
        <v>2012</v>
      </c>
      <c r="E4326">
        <f>MONTH(Table1[[#This Row],[Order Date]])</f>
        <v>2</v>
      </c>
      <c r="F4326" t="str">
        <f>Table1[[#This Row],[Order Year]]&amp;"-"&amp;Table1[[#This Row],[Order Month]]</f>
        <v>2012-2</v>
      </c>
      <c r="G4326" s="5">
        <f>YEAR(Table1[[#This Row],[Order Date]])*100 + MONTH(Table1[[#This Row],[Order Date]])</f>
        <v>201202</v>
      </c>
      <c r="H4326" s="1">
        <v>40958</v>
      </c>
      <c r="I4326" t="s">
        <v>53</v>
      </c>
      <c r="J4326" t="s">
        <v>410</v>
      </c>
      <c r="K4326" t="s">
        <v>411</v>
      </c>
      <c r="L4326" t="s">
        <v>29</v>
      </c>
      <c r="M4326" t="s">
        <v>30</v>
      </c>
      <c r="N4326" t="s">
        <v>804</v>
      </c>
      <c r="O4326" t="s">
        <v>501</v>
      </c>
      <c r="P4326">
        <v>44312</v>
      </c>
      <c r="Q4326" t="s">
        <v>151</v>
      </c>
      <c r="R4326" t="s">
        <v>3425</v>
      </c>
      <c r="S4326" t="s">
        <v>49</v>
      </c>
      <c r="T4326" t="s">
        <v>71</v>
      </c>
      <c r="U4326" t="s">
        <v>3426</v>
      </c>
      <c r="V4326">
        <v>14.352000000000002</v>
      </c>
      <c r="W4326">
        <v>3</v>
      </c>
      <c r="X4326" s="9">
        <f>Table1[[#This Row],[Discount]]</f>
        <v>0.2</v>
      </c>
      <c r="Y4326">
        <v>0.2</v>
      </c>
      <c r="Z4326">
        <v>0.8969999999999998</v>
      </c>
    </row>
    <row r="4327" spans="1:26" ht="16" x14ac:dyDescent="0.2">
      <c r="A4327">
        <v>4326</v>
      </c>
      <c r="B4327" t="s">
        <v>7413</v>
      </c>
      <c r="C4327" s="1">
        <v>40953</v>
      </c>
      <c r="D4327">
        <f>YEAR(Table1[[#This Row],[Order Date]])</f>
        <v>2012</v>
      </c>
      <c r="E4327">
        <f>MONTH(Table1[[#This Row],[Order Date]])</f>
        <v>2</v>
      </c>
      <c r="F4327" t="str">
        <f>Table1[[#This Row],[Order Year]]&amp;"-"&amp;Table1[[#This Row],[Order Month]]</f>
        <v>2012-2</v>
      </c>
      <c r="G4327" s="5">
        <f>YEAR(Table1[[#This Row],[Order Date]])*100 + MONTH(Table1[[#This Row],[Order Date]])</f>
        <v>201202</v>
      </c>
      <c r="H4327" s="1">
        <v>40958</v>
      </c>
      <c r="I4327" t="s">
        <v>53</v>
      </c>
      <c r="J4327" t="s">
        <v>410</v>
      </c>
      <c r="K4327" t="s">
        <v>411</v>
      </c>
      <c r="L4327" t="s">
        <v>29</v>
      </c>
      <c r="M4327" t="s">
        <v>30</v>
      </c>
      <c r="N4327" t="s">
        <v>804</v>
      </c>
      <c r="O4327" t="s">
        <v>501</v>
      </c>
      <c r="P4327">
        <v>44312</v>
      </c>
      <c r="Q4327" t="s">
        <v>151</v>
      </c>
      <c r="R4327" t="s">
        <v>4170</v>
      </c>
      <c r="S4327" t="s">
        <v>74</v>
      </c>
      <c r="T4327" t="s">
        <v>164</v>
      </c>
      <c r="U4327" t="s">
        <v>4171</v>
      </c>
      <c r="V4327">
        <v>71.975999999999999</v>
      </c>
      <c r="W4327">
        <v>3</v>
      </c>
      <c r="X4327" s="9">
        <f>Table1[[#This Row],[Discount]]</f>
        <v>0.2</v>
      </c>
      <c r="Y4327">
        <v>0.2</v>
      </c>
      <c r="Z4327">
        <v>0.89969999999999573</v>
      </c>
    </row>
    <row r="4328" spans="1:26" ht="16" x14ac:dyDescent="0.2">
      <c r="A4328">
        <v>4327</v>
      </c>
      <c r="B4328" t="s">
        <v>7414</v>
      </c>
      <c r="C4328" s="1">
        <v>41299</v>
      </c>
      <c r="D4328">
        <f>YEAR(Table1[[#This Row],[Order Date]])</f>
        <v>2013</v>
      </c>
      <c r="E4328">
        <f>MONTH(Table1[[#This Row],[Order Date]])</f>
        <v>1</v>
      </c>
      <c r="F4328" t="str">
        <f>Table1[[#This Row],[Order Year]]&amp;"-"&amp;Table1[[#This Row],[Order Month]]</f>
        <v>2013-1</v>
      </c>
      <c r="G4328" s="5">
        <f>YEAR(Table1[[#This Row],[Order Date]])*100 + MONTH(Table1[[#This Row],[Order Date]])</f>
        <v>201301</v>
      </c>
      <c r="H4328" s="1">
        <v>41301</v>
      </c>
      <c r="I4328" t="s">
        <v>191</v>
      </c>
      <c r="J4328" t="s">
        <v>3585</v>
      </c>
      <c r="K4328" t="s">
        <v>3586</v>
      </c>
      <c r="L4328" t="s">
        <v>44</v>
      </c>
      <c r="M4328" t="s">
        <v>30</v>
      </c>
      <c r="N4328" t="s">
        <v>2129</v>
      </c>
      <c r="O4328" t="s">
        <v>791</v>
      </c>
      <c r="P4328">
        <v>7060</v>
      </c>
      <c r="Q4328" t="s">
        <v>151</v>
      </c>
      <c r="R4328" t="s">
        <v>5405</v>
      </c>
      <c r="S4328" t="s">
        <v>49</v>
      </c>
      <c r="T4328" t="s">
        <v>71</v>
      </c>
      <c r="U4328" t="s">
        <v>5406</v>
      </c>
      <c r="V4328">
        <v>9.2099999999999991</v>
      </c>
      <c r="W4328">
        <v>3</v>
      </c>
      <c r="X4328" s="9">
        <f>Table1[[#This Row],[Discount]]</f>
        <v>0</v>
      </c>
      <c r="Y4328">
        <v>0</v>
      </c>
      <c r="Z4328">
        <v>2.3025000000000002</v>
      </c>
    </row>
    <row r="4329" spans="1:26" ht="16" x14ac:dyDescent="0.2">
      <c r="A4329">
        <v>4328</v>
      </c>
      <c r="B4329" t="s">
        <v>7414</v>
      </c>
      <c r="C4329" s="1">
        <v>41299</v>
      </c>
      <c r="D4329">
        <f>YEAR(Table1[[#This Row],[Order Date]])</f>
        <v>2013</v>
      </c>
      <c r="E4329">
        <f>MONTH(Table1[[#This Row],[Order Date]])</f>
        <v>1</v>
      </c>
      <c r="F4329" t="str">
        <f>Table1[[#This Row],[Order Year]]&amp;"-"&amp;Table1[[#This Row],[Order Month]]</f>
        <v>2013-1</v>
      </c>
      <c r="G4329" s="5">
        <f>YEAR(Table1[[#This Row],[Order Date]])*100 + MONTH(Table1[[#This Row],[Order Date]])</f>
        <v>201301</v>
      </c>
      <c r="H4329" s="1">
        <v>41301</v>
      </c>
      <c r="I4329" t="s">
        <v>191</v>
      </c>
      <c r="J4329" t="s">
        <v>3585</v>
      </c>
      <c r="K4329" t="s">
        <v>3586</v>
      </c>
      <c r="L4329" t="s">
        <v>44</v>
      </c>
      <c r="M4329" t="s">
        <v>30</v>
      </c>
      <c r="N4329" t="s">
        <v>2129</v>
      </c>
      <c r="O4329" t="s">
        <v>791</v>
      </c>
      <c r="P4329">
        <v>7060</v>
      </c>
      <c r="Q4329" t="s">
        <v>151</v>
      </c>
      <c r="R4329" t="s">
        <v>6744</v>
      </c>
      <c r="S4329" t="s">
        <v>49</v>
      </c>
      <c r="T4329" t="s">
        <v>93</v>
      </c>
      <c r="U4329" t="s">
        <v>6745</v>
      </c>
      <c r="V4329">
        <v>18</v>
      </c>
      <c r="W4329">
        <v>5</v>
      </c>
      <c r="X4329" s="9">
        <f>Table1[[#This Row],[Discount]]</f>
        <v>0</v>
      </c>
      <c r="Y4329">
        <v>0</v>
      </c>
      <c r="Z4329">
        <v>8.2799999999999994</v>
      </c>
    </row>
    <row r="4330" spans="1:26" ht="16" x14ac:dyDescent="0.2">
      <c r="A4330">
        <v>4329</v>
      </c>
      <c r="B4330" t="s">
        <v>7415</v>
      </c>
      <c r="C4330" s="1">
        <v>41731</v>
      </c>
      <c r="D4330">
        <f>YEAR(Table1[[#This Row],[Order Date]])</f>
        <v>2014</v>
      </c>
      <c r="E4330">
        <f>MONTH(Table1[[#This Row],[Order Date]])</f>
        <v>4</v>
      </c>
      <c r="F4330" t="str">
        <f>Table1[[#This Row],[Order Year]]&amp;"-"&amp;Table1[[#This Row],[Order Month]]</f>
        <v>2014-4</v>
      </c>
      <c r="G4330" s="5">
        <f>YEAR(Table1[[#This Row],[Order Date]])*100 + MONTH(Table1[[#This Row],[Order Date]])</f>
        <v>201404</v>
      </c>
      <c r="H4330" s="1">
        <v>41737</v>
      </c>
      <c r="I4330" t="s">
        <v>53</v>
      </c>
      <c r="J4330" t="s">
        <v>4685</v>
      </c>
      <c r="K4330" t="s">
        <v>4686</v>
      </c>
      <c r="L4330" t="s">
        <v>29</v>
      </c>
      <c r="M4330" t="s">
        <v>30</v>
      </c>
      <c r="N4330" t="s">
        <v>269</v>
      </c>
      <c r="O4330" t="s">
        <v>270</v>
      </c>
      <c r="P4330">
        <v>10011</v>
      </c>
      <c r="Q4330" t="s">
        <v>151</v>
      </c>
      <c r="R4330" t="s">
        <v>6077</v>
      </c>
      <c r="S4330" t="s">
        <v>49</v>
      </c>
      <c r="T4330" t="s">
        <v>93</v>
      </c>
      <c r="U4330" t="s">
        <v>6078</v>
      </c>
      <c r="V4330">
        <v>42.929999999999993</v>
      </c>
      <c r="W4330">
        <v>9</v>
      </c>
      <c r="X4330" s="9">
        <f>Table1[[#This Row],[Discount]]</f>
        <v>0</v>
      </c>
      <c r="Y4330">
        <v>0</v>
      </c>
      <c r="Z4330">
        <v>19.318499999999997</v>
      </c>
    </row>
    <row r="4331" spans="1:26" ht="16" x14ac:dyDescent="0.2">
      <c r="A4331">
        <v>4330</v>
      </c>
      <c r="B4331" t="s">
        <v>7416</v>
      </c>
      <c r="C4331" s="1">
        <v>41916</v>
      </c>
      <c r="D4331">
        <f>YEAR(Table1[[#This Row],[Order Date]])</f>
        <v>2014</v>
      </c>
      <c r="E4331">
        <f>MONTH(Table1[[#This Row],[Order Date]])</f>
        <v>10</v>
      </c>
      <c r="F4331" t="str">
        <f>Table1[[#This Row],[Order Year]]&amp;"-"&amp;Table1[[#This Row],[Order Month]]</f>
        <v>2014-10</v>
      </c>
      <c r="G4331" s="5">
        <f>YEAR(Table1[[#This Row],[Order Date]])*100 + MONTH(Table1[[#This Row],[Order Date]])</f>
        <v>201410</v>
      </c>
      <c r="H4331" s="1">
        <v>41922</v>
      </c>
      <c r="I4331" t="s">
        <v>53</v>
      </c>
      <c r="J4331" t="s">
        <v>1192</v>
      </c>
      <c r="K4331" t="s">
        <v>1193</v>
      </c>
      <c r="L4331" t="s">
        <v>29</v>
      </c>
      <c r="M4331" t="s">
        <v>30</v>
      </c>
      <c r="N4331" t="s">
        <v>2333</v>
      </c>
      <c r="O4331" t="s">
        <v>57</v>
      </c>
      <c r="P4331">
        <v>33012</v>
      </c>
      <c r="Q4331" t="s">
        <v>33</v>
      </c>
      <c r="R4331" t="s">
        <v>7417</v>
      </c>
      <c r="S4331" t="s">
        <v>49</v>
      </c>
      <c r="T4331" t="s">
        <v>93</v>
      </c>
      <c r="U4331" t="s">
        <v>7418</v>
      </c>
      <c r="V4331">
        <v>15.552000000000003</v>
      </c>
      <c r="W4331">
        <v>3</v>
      </c>
      <c r="X4331" s="9">
        <f>Table1[[#This Row],[Discount]]</f>
        <v>0.2</v>
      </c>
      <c r="Y4331">
        <v>0.2</v>
      </c>
      <c r="Z4331">
        <v>5.4432</v>
      </c>
    </row>
    <row r="4332" spans="1:26" ht="16" x14ac:dyDescent="0.2">
      <c r="A4332">
        <v>4331</v>
      </c>
      <c r="B4332" t="s">
        <v>7416</v>
      </c>
      <c r="C4332" s="1">
        <v>41916</v>
      </c>
      <c r="D4332">
        <f>YEAR(Table1[[#This Row],[Order Date]])</f>
        <v>2014</v>
      </c>
      <c r="E4332">
        <f>MONTH(Table1[[#This Row],[Order Date]])</f>
        <v>10</v>
      </c>
      <c r="F4332" t="str">
        <f>Table1[[#This Row],[Order Year]]&amp;"-"&amp;Table1[[#This Row],[Order Month]]</f>
        <v>2014-10</v>
      </c>
      <c r="G4332" s="5">
        <f>YEAR(Table1[[#This Row],[Order Date]])*100 + MONTH(Table1[[#This Row],[Order Date]])</f>
        <v>201410</v>
      </c>
      <c r="H4332" s="1">
        <v>41922</v>
      </c>
      <c r="I4332" t="s">
        <v>53</v>
      </c>
      <c r="J4332" t="s">
        <v>1192</v>
      </c>
      <c r="K4332" t="s">
        <v>1193</v>
      </c>
      <c r="L4332" t="s">
        <v>29</v>
      </c>
      <c r="M4332" t="s">
        <v>30</v>
      </c>
      <c r="N4332" t="s">
        <v>2333</v>
      </c>
      <c r="O4332" t="s">
        <v>57</v>
      </c>
      <c r="P4332">
        <v>33012</v>
      </c>
      <c r="Q4332" t="s">
        <v>33</v>
      </c>
      <c r="R4332" t="s">
        <v>2206</v>
      </c>
      <c r="S4332" t="s">
        <v>49</v>
      </c>
      <c r="T4332" t="s">
        <v>81</v>
      </c>
      <c r="U4332" t="s">
        <v>2207</v>
      </c>
      <c r="V4332">
        <v>17.920000000000002</v>
      </c>
      <c r="W4332">
        <v>5</v>
      </c>
      <c r="X4332" s="9">
        <f>Table1[[#This Row],[Discount]]</f>
        <v>0.2</v>
      </c>
      <c r="Y4332">
        <v>0.2</v>
      </c>
      <c r="Z4332">
        <v>1.1200000000000001</v>
      </c>
    </row>
    <row r="4333" spans="1:26" ht="16" x14ac:dyDescent="0.2">
      <c r="A4333">
        <v>4332</v>
      </c>
      <c r="B4333" t="s">
        <v>7419</v>
      </c>
      <c r="C4333" s="1">
        <v>41884</v>
      </c>
      <c r="D4333">
        <f>YEAR(Table1[[#This Row],[Order Date]])</f>
        <v>2014</v>
      </c>
      <c r="E4333">
        <f>MONTH(Table1[[#This Row],[Order Date]])</f>
        <v>9</v>
      </c>
      <c r="F4333" t="str">
        <f>Table1[[#This Row],[Order Year]]&amp;"-"&amp;Table1[[#This Row],[Order Month]]</f>
        <v>2014-9</v>
      </c>
      <c r="G4333" s="5">
        <f>YEAR(Table1[[#This Row],[Order Date]])*100 + MONTH(Table1[[#This Row],[Order Date]])</f>
        <v>201409</v>
      </c>
      <c r="H4333" s="1">
        <v>41889</v>
      </c>
      <c r="I4333" t="s">
        <v>53</v>
      </c>
      <c r="J4333" t="s">
        <v>2373</v>
      </c>
      <c r="K4333" t="s">
        <v>2374</v>
      </c>
      <c r="L4333" t="s">
        <v>29</v>
      </c>
      <c r="M4333" t="s">
        <v>30</v>
      </c>
      <c r="N4333" t="s">
        <v>4585</v>
      </c>
      <c r="O4333" t="s">
        <v>99</v>
      </c>
      <c r="P4333">
        <v>98052</v>
      </c>
      <c r="Q4333" t="s">
        <v>47</v>
      </c>
      <c r="R4333" t="s">
        <v>393</v>
      </c>
      <c r="S4333" t="s">
        <v>74</v>
      </c>
      <c r="T4333" t="s">
        <v>164</v>
      </c>
      <c r="U4333" t="s">
        <v>394</v>
      </c>
      <c r="V4333">
        <v>19.989999999999998</v>
      </c>
      <c r="W4333">
        <v>1</v>
      </c>
      <c r="X4333" s="9">
        <f>Table1[[#This Row],[Discount]]</f>
        <v>0</v>
      </c>
      <c r="Y4333">
        <v>0</v>
      </c>
      <c r="Z4333">
        <v>6.796599999999998</v>
      </c>
    </row>
    <row r="4334" spans="1:26" ht="16" x14ac:dyDescent="0.2">
      <c r="A4334">
        <v>4333</v>
      </c>
      <c r="B4334" t="s">
        <v>7419</v>
      </c>
      <c r="C4334" s="1">
        <v>41884</v>
      </c>
      <c r="D4334">
        <f>YEAR(Table1[[#This Row],[Order Date]])</f>
        <v>2014</v>
      </c>
      <c r="E4334">
        <f>MONTH(Table1[[#This Row],[Order Date]])</f>
        <v>9</v>
      </c>
      <c r="F4334" t="str">
        <f>Table1[[#This Row],[Order Year]]&amp;"-"&amp;Table1[[#This Row],[Order Month]]</f>
        <v>2014-9</v>
      </c>
      <c r="G4334" s="5">
        <f>YEAR(Table1[[#This Row],[Order Date]])*100 + MONTH(Table1[[#This Row],[Order Date]])</f>
        <v>201409</v>
      </c>
      <c r="H4334" s="1">
        <v>41889</v>
      </c>
      <c r="I4334" t="s">
        <v>53</v>
      </c>
      <c r="J4334" t="s">
        <v>2373</v>
      </c>
      <c r="K4334" t="s">
        <v>2374</v>
      </c>
      <c r="L4334" t="s">
        <v>29</v>
      </c>
      <c r="M4334" t="s">
        <v>30</v>
      </c>
      <c r="N4334" t="s">
        <v>4585</v>
      </c>
      <c r="O4334" t="s">
        <v>99</v>
      </c>
      <c r="P4334">
        <v>98052</v>
      </c>
      <c r="Q4334" t="s">
        <v>47</v>
      </c>
      <c r="R4334" t="s">
        <v>6718</v>
      </c>
      <c r="S4334" t="s">
        <v>49</v>
      </c>
      <c r="T4334" t="s">
        <v>78</v>
      </c>
      <c r="U4334" t="s">
        <v>6719</v>
      </c>
      <c r="V4334">
        <v>22.92</v>
      </c>
      <c r="W4334">
        <v>5</v>
      </c>
      <c r="X4334" s="9">
        <f>Table1[[#This Row],[Discount]]</f>
        <v>0.2</v>
      </c>
      <c r="Y4334">
        <v>0.2</v>
      </c>
      <c r="Z4334">
        <v>8.0219999999999985</v>
      </c>
    </row>
    <row r="4335" spans="1:26" ht="16" x14ac:dyDescent="0.2">
      <c r="A4335">
        <v>4334</v>
      </c>
      <c r="B4335" t="s">
        <v>7420</v>
      </c>
      <c r="C4335" s="1">
        <v>41264</v>
      </c>
      <c r="D4335">
        <f>YEAR(Table1[[#This Row],[Order Date]])</f>
        <v>2012</v>
      </c>
      <c r="E4335">
        <f>MONTH(Table1[[#This Row],[Order Date]])</f>
        <v>12</v>
      </c>
      <c r="F4335" t="str">
        <f>Table1[[#This Row],[Order Year]]&amp;"-"&amp;Table1[[#This Row],[Order Month]]</f>
        <v>2012-12</v>
      </c>
      <c r="G4335" s="5">
        <f>YEAR(Table1[[#This Row],[Order Date]])*100 + MONTH(Table1[[#This Row],[Order Date]])</f>
        <v>201212</v>
      </c>
      <c r="H4335" s="1">
        <v>41270</v>
      </c>
      <c r="I4335" t="s">
        <v>53</v>
      </c>
      <c r="J4335" t="s">
        <v>7421</v>
      </c>
      <c r="K4335" t="s">
        <v>7422</v>
      </c>
      <c r="L4335" t="s">
        <v>29</v>
      </c>
      <c r="M4335" t="s">
        <v>30</v>
      </c>
      <c r="N4335" t="s">
        <v>7423</v>
      </c>
      <c r="O4335" t="s">
        <v>57</v>
      </c>
      <c r="P4335">
        <v>32114</v>
      </c>
      <c r="Q4335" t="s">
        <v>33</v>
      </c>
      <c r="R4335" t="s">
        <v>7424</v>
      </c>
      <c r="S4335" t="s">
        <v>74</v>
      </c>
      <c r="T4335" t="s">
        <v>164</v>
      </c>
      <c r="U4335" t="s">
        <v>7425</v>
      </c>
      <c r="V4335">
        <v>50.88</v>
      </c>
      <c r="W4335">
        <v>6</v>
      </c>
      <c r="X4335" s="9">
        <f>Table1[[#This Row],[Discount]]</f>
        <v>0.2</v>
      </c>
      <c r="Y4335">
        <v>0.2</v>
      </c>
      <c r="Z4335">
        <v>14.628000000000005</v>
      </c>
    </row>
    <row r="4336" spans="1:26" ht="16" x14ac:dyDescent="0.2">
      <c r="A4336">
        <v>4335</v>
      </c>
      <c r="B4336" t="s">
        <v>7420</v>
      </c>
      <c r="C4336" s="1">
        <v>41264</v>
      </c>
      <c r="D4336">
        <f>YEAR(Table1[[#This Row],[Order Date]])</f>
        <v>2012</v>
      </c>
      <c r="E4336">
        <f>MONTH(Table1[[#This Row],[Order Date]])</f>
        <v>12</v>
      </c>
      <c r="F4336" t="str">
        <f>Table1[[#This Row],[Order Year]]&amp;"-"&amp;Table1[[#This Row],[Order Month]]</f>
        <v>2012-12</v>
      </c>
      <c r="G4336" s="5">
        <f>YEAR(Table1[[#This Row],[Order Date]])*100 + MONTH(Table1[[#This Row],[Order Date]])</f>
        <v>201212</v>
      </c>
      <c r="H4336" s="1">
        <v>41270</v>
      </c>
      <c r="I4336" t="s">
        <v>53</v>
      </c>
      <c r="J4336" t="s">
        <v>7421</v>
      </c>
      <c r="K4336" t="s">
        <v>7422</v>
      </c>
      <c r="L4336" t="s">
        <v>29</v>
      </c>
      <c r="M4336" t="s">
        <v>30</v>
      </c>
      <c r="N4336" t="s">
        <v>7423</v>
      </c>
      <c r="O4336" t="s">
        <v>57</v>
      </c>
      <c r="P4336">
        <v>32114</v>
      </c>
      <c r="Q4336" t="s">
        <v>33</v>
      </c>
      <c r="R4336" t="s">
        <v>3248</v>
      </c>
      <c r="S4336" t="s">
        <v>49</v>
      </c>
      <c r="T4336" t="s">
        <v>176</v>
      </c>
      <c r="U4336" t="s">
        <v>3249</v>
      </c>
      <c r="V4336">
        <v>27.312000000000001</v>
      </c>
      <c r="W4336">
        <v>2</v>
      </c>
      <c r="X4336" s="9">
        <f>Table1[[#This Row],[Discount]]</f>
        <v>0.2</v>
      </c>
      <c r="Y4336">
        <v>0.2</v>
      </c>
      <c r="Z4336">
        <v>9.2178000000000004</v>
      </c>
    </row>
    <row r="4337" spans="1:26" ht="16" x14ac:dyDescent="0.2">
      <c r="A4337">
        <v>4336</v>
      </c>
      <c r="B4337" t="s">
        <v>7426</v>
      </c>
      <c r="C4337" s="1">
        <v>41263</v>
      </c>
      <c r="D4337">
        <f>YEAR(Table1[[#This Row],[Order Date]])</f>
        <v>2012</v>
      </c>
      <c r="E4337">
        <f>MONTH(Table1[[#This Row],[Order Date]])</f>
        <v>12</v>
      </c>
      <c r="F4337" t="str">
        <f>Table1[[#This Row],[Order Year]]&amp;"-"&amp;Table1[[#This Row],[Order Month]]</f>
        <v>2012-12</v>
      </c>
      <c r="G4337" s="5">
        <f>YEAR(Table1[[#This Row],[Order Date]])*100 + MONTH(Table1[[#This Row],[Order Date]])</f>
        <v>201212</v>
      </c>
      <c r="H4337" s="1">
        <v>41267</v>
      </c>
      <c r="I4337" t="s">
        <v>53</v>
      </c>
      <c r="J4337" t="s">
        <v>452</v>
      </c>
      <c r="K4337" t="s">
        <v>453</v>
      </c>
      <c r="L4337" t="s">
        <v>29</v>
      </c>
      <c r="M4337" t="s">
        <v>30</v>
      </c>
      <c r="N4337" t="s">
        <v>7427</v>
      </c>
      <c r="O4337" t="s">
        <v>313</v>
      </c>
      <c r="P4337">
        <v>86442</v>
      </c>
      <c r="Q4337" t="s">
        <v>47</v>
      </c>
      <c r="R4337" t="s">
        <v>7428</v>
      </c>
      <c r="S4337" t="s">
        <v>49</v>
      </c>
      <c r="T4337" t="s">
        <v>176</v>
      </c>
      <c r="U4337" t="s">
        <v>7429</v>
      </c>
      <c r="V4337">
        <v>7.9200000000000008</v>
      </c>
      <c r="W4337">
        <v>1</v>
      </c>
      <c r="X4337" s="9">
        <f>Table1[[#This Row],[Discount]]</f>
        <v>0.2</v>
      </c>
      <c r="Y4337">
        <v>0.2</v>
      </c>
      <c r="Z4337">
        <v>2.7719999999999994</v>
      </c>
    </row>
    <row r="4338" spans="1:26" ht="16" x14ac:dyDescent="0.2">
      <c r="A4338">
        <v>4337</v>
      </c>
      <c r="B4338" t="s">
        <v>7426</v>
      </c>
      <c r="C4338" s="1">
        <v>41263</v>
      </c>
      <c r="D4338">
        <f>YEAR(Table1[[#This Row],[Order Date]])</f>
        <v>2012</v>
      </c>
      <c r="E4338">
        <f>MONTH(Table1[[#This Row],[Order Date]])</f>
        <v>12</v>
      </c>
      <c r="F4338" t="str">
        <f>Table1[[#This Row],[Order Year]]&amp;"-"&amp;Table1[[#This Row],[Order Month]]</f>
        <v>2012-12</v>
      </c>
      <c r="G4338" s="5">
        <f>YEAR(Table1[[#This Row],[Order Date]])*100 + MONTH(Table1[[#This Row],[Order Date]])</f>
        <v>201212</v>
      </c>
      <c r="H4338" s="1">
        <v>41267</v>
      </c>
      <c r="I4338" t="s">
        <v>53</v>
      </c>
      <c r="J4338" t="s">
        <v>452</v>
      </c>
      <c r="K4338" t="s">
        <v>453</v>
      </c>
      <c r="L4338" t="s">
        <v>29</v>
      </c>
      <c r="M4338" t="s">
        <v>30</v>
      </c>
      <c r="N4338" t="s">
        <v>7427</v>
      </c>
      <c r="O4338" t="s">
        <v>313</v>
      </c>
      <c r="P4338">
        <v>86442</v>
      </c>
      <c r="Q4338" t="s">
        <v>47</v>
      </c>
      <c r="R4338" t="s">
        <v>4415</v>
      </c>
      <c r="S4338" t="s">
        <v>35</v>
      </c>
      <c r="T4338" t="s">
        <v>68</v>
      </c>
      <c r="U4338" t="s">
        <v>4416</v>
      </c>
      <c r="V4338">
        <v>14.368000000000002</v>
      </c>
      <c r="W4338">
        <v>2</v>
      </c>
      <c r="X4338" s="9">
        <f>Table1[[#This Row],[Discount]]</f>
        <v>0.2</v>
      </c>
      <c r="Y4338">
        <v>0.2</v>
      </c>
      <c r="Z4338">
        <v>3.9512</v>
      </c>
    </row>
    <row r="4339" spans="1:26" ht="16" x14ac:dyDescent="0.2">
      <c r="A4339">
        <v>4338</v>
      </c>
      <c r="B4339" t="s">
        <v>7430</v>
      </c>
      <c r="C4339" s="1">
        <v>41240</v>
      </c>
      <c r="D4339">
        <f>YEAR(Table1[[#This Row],[Order Date]])</f>
        <v>2012</v>
      </c>
      <c r="E4339">
        <f>MONTH(Table1[[#This Row],[Order Date]])</f>
        <v>11</v>
      </c>
      <c r="F4339" t="str">
        <f>Table1[[#This Row],[Order Year]]&amp;"-"&amp;Table1[[#This Row],[Order Month]]</f>
        <v>2012-11</v>
      </c>
      <c r="G4339" s="5">
        <f>YEAR(Table1[[#This Row],[Order Date]])*100 + MONTH(Table1[[#This Row],[Order Date]])</f>
        <v>201211</v>
      </c>
      <c r="H4339" s="1">
        <v>41244</v>
      </c>
      <c r="I4339" t="s">
        <v>53</v>
      </c>
      <c r="J4339" t="s">
        <v>200</v>
      </c>
      <c r="K4339" t="s">
        <v>201</v>
      </c>
      <c r="L4339" t="s">
        <v>105</v>
      </c>
      <c r="M4339" t="s">
        <v>30</v>
      </c>
      <c r="N4339" t="s">
        <v>45</v>
      </c>
      <c r="O4339" t="s">
        <v>46</v>
      </c>
      <c r="P4339">
        <v>90049</v>
      </c>
      <c r="Q4339" t="s">
        <v>47</v>
      </c>
      <c r="R4339" t="s">
        <v>1417</v>
      </c>
      <c r="S4339" t="s">
        <v>74</v>
      </c>
      <c r="T4339" t="s">
        <v>164</v>
      </c>
      <c r="U4339" t="s">
        <v>1418</v>
      </c>
      <c r="V4339">
        <v>107.97</v>
      </c>
      <c r="W4339">
        <v>3</v>
      </c>
      <c r="X4339" s="9">
        <f>Table1[[#This Row],[Discount]]</f>
        <v>0</v>
      </c>
      <c r="Y4339">
        <v>0</v>
      </c>
      <c r="Z4339">
        <v>22.6737</v>
      </c>
    </row>
    <row r="4340" spans="1:26" ht="16" x14ac:dyDescent="0.2">
      <c r="A4340">
        <v>4339</v>
      </c>
      <c r="B4340" t="s">
        <v>7430</v>
      </c>
      <c r="C4340" s="1">
        <v>41240</v>
      </c>
      <c r="D4340">
        <f>YEAR(Table1[[#This Row],[Order Date]])</f>
        <v>2012</v>
      </c>
      <c r="E4340">
        <f>MONTH(Table1[[#This Row],[Order Date]])</f>
        <v>11</v>
      </c>
      <c r="F4340" t="str">
        <f>Table1[[#This Row],[Order Year]]&amp;"-"&amp;Table1[[#This Row],[Order Month]]</f>
        <v>2012-11</v>
      </c>
      <c r="G4340" s="5">
        <f>YEAR(Table1[[#This Row],[Order Date]])*100 + MONTH(Table1[[#This Row],[Order Date]])</f>
        <v>201211</v>
      </c>
      <c r="H4340" s="1">
        <v>41244</v>
      </c>
      <c r="I4340" t="s">
        <v>53</v>
      </c>
      <c r="J4340" t="s">
        <v>200</v>
      </c>
      <c r="K4340" t="s">
        <v>201</v>
      </c>
      <c r="L4340" t="s">
        <v>105</v>
      </c>
      <c r="M4340" t="s">
        <v>30</v>
      </c>
      <c r="N4340" t="s">
        <v>45</v>
      </c>
      <c r="O4340" t="s">
        <v>46</v>
      </c>
      <c r="P4340">
        <v>90049</v>
      </c>
      <c r="Q4340" t="s">
        <v>47</v>
      </c>
      <c r="R4340" t="s">
        <v>323</v>
      </c>
      <c r="S4340" t="s">
        <v>49</v>
      </c>
      <c r="T4340" t="s">
        <v>93</v>
      </c>
      <c r="U4340" t="s">
        <v>324</v>
      </c>
      <c r="V4340">
        <v>113.82</v>
      </c>
      <c r="W4340">
        <v>3</v>
      </c>
      <c r="X4340" s="9">
        <f>Table1[[#This Row],[Discount]]</f>
        <v>0</v>
      </c>
      <c r="Y4340">
        <v>0</v>
      </c>
      <c r="Z4340">
        <v>53.495399999999989</v>
      </c>
    </row>
    <row r="4341" spans="1:26" ht="16" x14ac:dyDescent="0.2">
      <c r="A4341">
        <v>4340</v>
      </c>
      <c r="B4341" t="s">
        <v>7431</v>
      </c>
      <c r="C4341" s="1">
        <v>41879</v>
      </c>
      <c r="D4341">
        <f>YEAR(Table1[[#This Row],[Order Date]])</f>
        <v>2014</v>
      </c>
      <c r="E4341">
        <f>MONTH(Table1[[#This Row],[Order Date]])</f>
        <v>8</v>
      </c>
      <c r="F4341" t="str">
        <f>Table1[[#This Row],[Order Year]]&amp;"-"&amp;Table1[[#This Row],[Order Month]]</f>
        <v>2014-8</v>
      </c>
      <c r="G4341" s="5">
        <f>YEAR(Table1[[#This Row],[Order Date]])*100 + MONTH(Table1[[#This Row],[Order Date]])</f>
        <v>201408</v>
      </c>
      <c r="H4341" s="1">
        <v>41884</v>
      </c>
      <c r="I4341" t="s">
        <v>53</v>
      </c>
      <c r="J4341" t="s">
        <v>7134</v>
      </c>
      <c r="K4341" t="s">
        <v>7135</v>
      </c>
      <c r="L4341" t="s">
        <v>29</v>
      </c>
      <c r="M4341" t="s">
        <v>30</v>
      </c>
      <c r="N4341" t="s">
        <v>615</v>
      </c>
      <c r="O4341" t="s">
        <v>338</v>
      </c>
      <c r="P4341">
        <v>37064</v>
      </c>
      <c r="Q4341" t="s">
        <v>33</v>
      </c>
      <c r="R4341" t="s">
        <v>3814</v>
      </c>
      <c r="S4341" t="s">
        <v>49</v>
      </c>
      <c r="T4341" t="s">
        <v>93</v>
      </c>
      <c r="U4341" t="s">
        <v>3815</v>
      </c>
      <c r="V4341">
        <v>5.1840000000000011</v>
      </c>
      <c r="W4341">
        <v>1</v>
      </c>
      <c r="X4341" s="9">
        <f>Table1[[#This Row],[Discount]]</f>
        <v>0.2</v>
      </c>
      <c r="Y4341">
        <v>0.2</v>
      </c>
      <c r="Z4341">
        <v>1.8144</v>
      </c>
    </row>
    <row r="4342" spans="1:26" ht="16" x14ac:dyDescent="0.2">
      <c r="A4342">
        <v>4341</v>
      </c>
      <c r="B4342" t="s">
        <v>7432</v>
      </c>
      <c r="C4342" s="1">
        <v>40624</v>
      </c>
      <c r="D4342">
        <f>YEAR(Table1[[#This Row],[Order Date]])</f>
        <v>2011</v>
      </c>
      <c r="E4342">
        <f>MONTH(Table1[[#This Row],[Order Date]])</f>
        <v>3</v>
      </c>
      <c r="F4342" t="str">
        <f>Table1[[#This Row],[Order Year]]&amp;"-"&amp;Table1[[#This Row],[Order Month]]</f>
        <v>2011-3</v>
      </c>
      <c r="G4342" s="5">
        <f>YEAR(Table1[[#This Row],[Order Date]])*100 + MONTH(Table1[[#This Row],[Order Date]])</f>
        <v>201103</v>
      </c>
      <c r="H4342" s="1">
        <v>40624</v>
      </c>
      <c r="I4342" t="s">
        <v>1293</v>
      </c>
      <c r="J4342" t="s">
        <v>6896</v>
      </c>
      <c r="K4342" t="s">
        <v>6897</v>
      </c>
      <c r="L4342" t="s">
        <v>29</v>
      </c>
      <c r="M4342" t="s">
        <v>30</v>
      </c>
      <c r="N4342" t="s">
        <v>7433</v>
      </c>
      <c r="O4342" t="s">
        <v>257</v>
      </c>
      <c r="P4342">
        <v>46368</v>
      </c>
      <c r="Q4342" t="s">
        <v>108</v>
      </c>
      <c r="R4342" t="s">
        <v>1426</v>
      </c>
      <c r="S4342" t="s">
        <v>49</v>
      </c>
      <c r="T4342" t="s">
        <v>71</v>
      </c>
      <c r="U4342" t="s">
        <v>1427</v>
      </c>
      <c r="V4342">
        <v>16.28</v>
      </c>
      <c r="W4342">
        <v>2</v>
      </c>
      <c r="X4342" s="9">
        <f>Table1[[#This Row],[Discount]]</f>
        <v>0</v>
      </c>
      <c r="Y4342">
        <v>0</v>
      </c>
      <c r="Z4342">
        <v>6.5120000000000005</v>
      </c>
    </row>
    <row r="4343" spans="1:26" ht="16" x14ac:dyDescent="0.2">
      <c r="A4343">
        <v>4342</v>
      </c>
      <c r="B4343" t="s">
        <v>7434</v>
      </c>
      <c r="C4343" s="1">
        <v>41991</v>
      </c>
      <c r="D4343">
        <f>YEAR(Table1[[#This Row],[Order Date]])</f>
        <v>2014</v>
      </c>
      <c r="E4343">
        <f>MONTH(Table1[[#This Row],[Order Date]])</f>
        <v>12</v>
      </c>
      <c r="F4343" t="str">
        <f>Table1[[#This Row],[Order Year]]&amp;"-"&amp;Table1[[#This Row],[Order Month]]</f>
        <v>2014-12</v>
      </c>
      <c r="G4343" s="5">
        <f>YEAR(Table1[[#This Row],[Order Date]])*100 + MONTH(Table1[[#This Row],[Order Date]])</f>
        <v>201412</v>
      </c>
      <c r="H4343" s="1">
        <v>41995</v>
      </c>
      <c r="I4343" t="s">
        <v>53</v>
      </c>
      <c r="J4343" t="s">
        <v>6176</v>
      </c>
      <c r="K4343" t="s">
        <v>6177</v>
      </c>
      <c r="L4343" t="s">
        <v>29</v>
      </c>
      <c r="M4343" t="s">
        <v>30</v>
      </c>
      <c r="N4343" t="s">
        <v>1130</v>
      </c>
      <c r="O4343" t="s">
        <v>322</v>
      </c>
      <c r="P4343">
        <v>22204</v>
      </c>
      <c r="Q4343" t="s">
        <v>33</v>
      </c>
      <c r="R4343" t="s">
        <v>1018</v>
      </c>
      <c r="S4343" t="s">
        <v>49</v>
      </c>
      <c r="T4343" t="s">
        <v>62</v>
      </c>
      <c r="U4343" t="s">
        <v>1019</v>
      </c>
      <c r="V4343">
        <v>544.38</v>
      </c>
      <c r="W4343">
        <v>3</v>
      </c>
      <c r="X4343" s="9">
        <f>Table1[[#This Row],[Discount]]</f>
        <v>0</v>
      </c>
      <c r="Y4343">
        <v>0</v>
      </c>
      <c r="Z4343">
        <v>157.87019999999993</v>
      </c>
    </row>
    <row r="4344" spans="1:26" ht="16" x14ac:dyDescent="0.2">
      <c r="A4344">
        <v>4343</v>
      </c>
      <c r="B4344" t="s">
        <v>7435</v>
      </c>
      <c r="C4344" s="1">
        <v>41718</v>
      </c>
      <c r="D4344">
        <f>YEAR(Table1[[#This Row],[Order Date]])</f>
        <v>2014</v>
      </c>
      <c r="E4344">
        <f>MONTH(Table1[[#This Row],[Order Date]])</f>
        <v>3</v>
      </c>
      <c r="F4344" t="str">
        <f>Table1[[#This Row],[Order Year]]&amp;"-"&amp;Table1[[#This Row],[Order Month]]</f>
        <v>2014-3</v>
      </c>
      <c r="G4344" s="5">
        <f>YEAR(Table1[[#This Row],[Order Date]])*100 + MONTH(Table1[[#This Row],[Order Date]])</f>
        <v>201403</v>
      </c>
      <c r="H4344" s="1">
        <v>41721</v>
      </c>
      <c r="I4344" t="s">
        <v>191</v>
      </c>
      <c r="J4344" t="s">
        <v>3734</v>
      </c>
      <c r="K4344" t="s">
        <v>3735</v>
      </c>
      <c r="L4344" t="s">
        <v>29</v>
      </c>
      <c r="M4344" t="s">
        <v>30</v>
      </c>
      <c r="N4344" t="s">
        <v>130</v>
      </c>
      <c r="O4344" t="s">
        <v>46</v>
      </c>
      <c r="P4344">
        <v>94110</v>
      </c>
      <c r="Q4344" t="s">
        <v>47</v>
      </c>
      <c r="R4344" t="s">
        <v>3590</v>
      </c>
      <c r="S4344" t="s">
        <v>49</v>
      </c>
      <c r="T4344" t="s">
        <v>78</v>
      </c>
      <c r="U4344" t="s">
        <v>3591</v>
      </c>
      <c r="V4344">
        <v>19.824000000000002</v>
      </c>
      <c r="W4344">
        <v>6</v>
      </c>
      <c r="X4344" s="9">
        <f>Table1[[#This Row],[Discount]]</f>
        <v>0.2</v>
      </c>
      <c r="Y4344">
        <v>0.2</v>
      </c>
      <c r="Z4344">
        <v>6.690599999999999</v>
      </c>
    </row>
    <row r="4345" spans="1:26" ht="16" x14ac:dyDescent="0.2">
      <c r="A4345">
        <v>4344</v>
      </c>
      <c r="B4345" t="s">
        <v>7435</v>
      </c>
      <c r="C4345" s="1">
        <v>41718</v>
      </c>
      <c r="D4345">
        <f>YEAR(Table1[[#This Row],[Order Date]])</f>
        <v>2014</v>
      </c>
      <c r="E4345">
        <f>MONTH(Table1[[#This Row],[Order Date]])</f>
        <v>3</v>
      </c>
      <c r="F4345" t="str">
        <f>Table1[[#This Row],[Order Year]]&amp;"-"&amp;Table1[[#This Row],[Order Month]]</f>
        <v>2014-3</v>
      </c>
      <c r="G4345" s="5">
        <f>YEAR(Table1[[#This Row],[Order Date]])*100 + MONTH(Table1[[#This Row],[Order Date]])</f>
        <v>201403</v>
      </c>
      <c r="H4345" s="1">
        <v>41721</v>
      </c>
      <c r="I4345" t="s">
        <v>191</v>
      </c>
      <c r="J4345" t="s">
        <v>3734</v>
      </c>
      <c r="K4345" t="s">
        <v>3735</v>
      </c>
      <c r="L4345" t="s">
        <v>29</v>
      </c>
      <c r="M4345" t="s">
        <v>30</v>
      </c>
      <c r="N4345" t="s">
        <v>130</v>
      </c>
      <c r="O4345" t="s">
        <v>46</v>
      </c>
      <c r="P4345">
        <v>94110</v>
      </c>
      <c r="Q4345" t="s">
        <v>47</v>
      </c>
      <c r="R4345" t="s">
        <v>4282</v>
      </c>
      <c r="S4345" t="s">
        <v>74</v>
      </c>
      <c r="T4345" t="s">
        <v>75</v>
      </c>
      <c r="U4345" t="s">
        <v>4283</v>
      </c>
      <c r="V4345">
        <v>657.50400000000002</v>
      </c>
      <c r="W4345">
        <v>6</v>
      </c>
      <c r="X4345" s="9">
        <f>Table1[[#This Row],[Discount]]</f>
        <v>0.2</v>
      </c>
      <c r="Y4345">
        <v>0.2</v>
      </c>
      <c r="Z4345">
        <v>-131.50080000000005</v>
      </c>
    </row>
    <row r="4346" spans="1:26" ht="16" x14ac:dyDescent="0.2">
      <c r="A4346">
        <v>4345</v>
      </c>
      <c r="B4346" t="s">
        <v>7435</v>
      </c>
      <c r="C4346" s="1">
        <v>41718</v>
      </c>
      <c r="D4346">
        <f>YEAR(Table1[[#This Row],[Order Date]])</f>
        <v>2014</v>
      </c>
      <c r="E4346">
        <f>MONTH(Table1[[#This Row],[Order Date]])</f>
        <v>3</v>
      </c>
      <c r="F4346" t="str">
        <f>Table1[[#This Row],[Order Year]]&amp;"-"&amp;Table1[[#This Row],[Order Month]]</f>
        <v>2014-3</v>
      </c>
      <c r="G4346" s="5">
        <f>YEAR(Table1[[#This Row],[Order Date]])*100 + MONTH(Table1[[#This Row],[Order Date]])</f>
        <v>201403</v>
      </c>
      <c r="H4346" s="1">
        <v>41721</v>
      </c>
      <c r="I4346" t="s">
        <v>191</v>
      </c>
      <c r="J4346" t="s">
        <v>3734</v>
      </c>
      <c r="K4346" t="s">
        <v>3735</v>
      </c>
      <c r="L4346" t="s">
        <v>29</v>
      </c>
      <c r="M4346" t="s">
        <v>30</v>
      </c>
      <c r="N4346" t="s">
        <v>130</v>
      </c>
      <c r="O4346" t="s">
        <v>46</v>
      </c>
      <c r="P4346">
        <v>94110</v>
      </c>
      <c r="Q4346" t="s">
        <v>47</v>
      </c>
      <c r="R4346" t="s">
        <v>461</v>
      </c>
      <c r="S4346" t="s">
        <v>74</v>
      </c>
      <c r="T4346" t="s">
        <v>164</v>
      </c>
      <c r="U4346" t="s">
        <v>462</v>
      </c>
      <c r="V4346">
        <v>99.54</v>
      </c>
      <c r="W4346">
        <v>2</v>
      </c>
      <c r="X4346" s="9">
        <f>Table1[[#This Row],[Discount]]</f>
        <v>0</v>
      </c>
      <c r="Y4346">
        <v>0</v>
      </c>
      <c r="Z4346">
        <v>10.949399999999997</v>
      </c>
    </row>
    <row r="4347" spans="1:26" ht="16" x14ac:dyDescent="0.2">
      <c r="A4347">
        <v>4346</v>
      </c>
      <c r="B4347" t="s">
        <v>7435</v>
      </c>
      <c r="C4347" s="1">
        <v>41718</v>
      </c>
      <c r="D4347">
        <f>YEAR(Table1[[#This Row],[Order Date]])</f>
        <v>2014</v>
      </c>
      <c r="E4347">
        <f>MONTH(Table1[[#This Row],[Order Date]])</f>
        <v>3</v>
      </c>
      <c r="F4347" t="str">
        <f>Table1[[#This Row],[Order Year]]&amp;"-"&amp;Table1[[#This Row],[Order Month]]</f>
        <v>2014-3</v>
      </c>
      <c r="G4347" s="5">
        <f>YEAR(Table1[[#This Row],[Order Date]])*100 + MONTH(Table1[[#This Row],[Order Date]])</f>
        <v>201403</v>
      </c>
      <c r="H4347" s="1">
        <v>41721</v>
      </c>
      <c r="I4347" t="s">
        <v>191</v>
      </c>
      <c r="J4347" t="s">
        <v>3734</v>
      </c>
      <c r="K4347" t="s">
        <v>3735</v>
      </c>
      <c r="L4347" t="s">
        <v>29</v>
      </c>
      <c r="M4347" t="s">
        <v>30</v>
      </c>
      <c r="N4347" t="s">
        <v>130</v>
      </c>
      <c r="O4347" t="s">
        <v>46</v>
      </c>
      <c r="P4347">
        <v>94110</v>
      </c>
      <c r="Q4347" t="s">
        <v>47</v>
      </c>
      <c r="R4347" t="s">
        <v>4545</v>
      </c>
      <c r="S4347" t="s">
        <v>74</v>
      </c>
      <c r="T4347" t="s">
        <v>164</v>
      </c>
      <c r="U4347" t="s">
        <v>4546</v>
      </c>
      <c r="V4347">
        <v>199.96</v>
      </c>
      <c r="W4347">
        <v>4</v>
      </c>
      <c r="X4347" s="9">
        <f>Table1[[#This Row],[Discount]]</f>
        <v>0</v>
      </c>
      <c r="Y4347">
        <v>0</v>
      </c>
      <c r="Z4347">
        <v>85.982800000000012</v>
      </c>
    </row>
    <row r="4348" spans="1:26" ht="16" x14ac:dyDescent="0.2">
      <c r="A4348">
        <v>4347</v>
      </c>
      <c r="B4348" t="s">
        <v>7436</v>
      </c>
      <c r="C4348" s="1">
        <v>41536</v>
      </c>
      <c r="D4348">
        <f>YEAR(Table1[[#This Row],[Order Date]])</f>
        <v>2013</v>
      </c>
      <c r="E4348">
        <f>MONTH(Table1[[#This Row],[Order Date]])</f>
        <v>9</v>
      </c>
      <c r="F4348" t="str">
        <f>Table1[[#This Row],[Order Year]]&amp;"-"&amp;Table1[[#This Row],[Order Month]]</f>
        <v>2013-9</v>
      </c>
      <c r="G4348" s="5">
        <f>YEAR(Table1[[#This Row],[Order Date]])*100 + MONTH(Table1[[#This Row],[Order Date]])</f>
        <v>201309</v>
      </c>
      <c r="H4348" s="1">
        <v>41543</v>
      </c>
      <c r="I4348" t="s">
        <v>53</v>
      </c>
      <c r="J4348" t="s">
        <v>4988</v>
      </c>
      <c r="K4348" t="s">
        <v>4989</v>
      </c>
      <c r="L4348" t="s">
        <v>29</v>
      </c>
      <c r="M4348" t="s">
        <v>30</v>
      </c>
      <c r="N4348" t="s">
        <v>1502</v>
      </c>
      <c r="O4348" t="s">
        <v>270</v>
      </c>
      <c r="P4348">
        <v>10801</v>
      </c>
      <c r="Q4348" t="s">
        <v>151</v>
      </c>
      <c r="R4348" t="s">
        <v>2558</v>
      </c>
      <c r="S4348" t="s">
        <v>35</v>
      </c>
      <c r="T4348" t="s">
        <v>39</v>
      </c>
      <c r="U4348" t="s">
        <v>2559</v>
      </c>
      <c r="V4348">
        <v>631.78200000000004</v>
      </c>
      <c r="W4348">
        <v>2</v>
      </c>
      <c r="X4348" s="9">
        <f>Table1[[#This Row],[Discount]]</f>
        <v>0.1</v>
      </c>
      <c r="Y4348">
        <v>0.1</v>
      </c>
      <c r="Z4348">
        <v>140.39599999999993</v>
      </c>
    </row>
    <row r="4349" spans="1:26" ht="16" x14ac:dyDescent="0.2">
      <c r="A4349">
        <v>4348</v>
      </c>
      <c r="B4349" t="s">
        <v>7436</v>
      </c>
      <c r="C4349" s="1">
        <v>41536</v>
      </c>
      <c r="D4349">
        <f>YEAR(Table1[[#This Row],[Order Date]])</f>
        <v>2013</v>
      </c>
      <c r="E4349">
        <f>MONTH(Table1[[#This Row],[Order Date]])</f>
        <v>9</v>
      </c>
      <c r="F4349" t="str">
        <f>Table1[[#This Row],[Order Year]]&amp;"-"&amp;Table1[[#This Row],[Order Month]]</f>
        <v>2013-9</v>
      </c>
      <c r="G4349" s="5">
        <f>YEAR(Table1[[#This Row],[Order Date]])*100 + MONTH(Table1[[#This Row],[Order Date]])</f>
        <v>201309</v>
      </c>
      <c r="H4349" s="1">
        <v>41543</v>
      </c>
      <c r="I4349" t="s">
        <v>53</v>
      </c>
      <c r="J4349" t="s">
        <v>4988</v>
      </c>
      <c r="K4349" t="s">
        <v>4989</v>
      </c>
      <c r="L4349" t="s">
        <v>29</v>
      </c>
      <c r="M4349" t="s">
        <v>30</v>
      </c>
      <c r="N4349" t="s">
        <v>1502</v>
      </c>
      <c r="O4349" t="s">
        <v>270</v>
      </c>
      <c r="P4349">
        <v>10801</v>
      </c>
      <c r="Q4349" t="s">
        <v>151</v>
      </c>
      <c r="R4349" t="s">
        <v>7437</v>
      </c>
      <c r="S4349" t="s">
        <v>35</v>
      </c>
      <c r="T4349" t="s">
        <v>68</v>
      </c>
      <c r="U4349" t="s">
        <v>7438</v>
      </c>
      <c r="V4349">
        <v>60.72</v>
      </c>
      <c r="W4349">
        <v>3</v>
      </c>
      <c r="X4349" s="9">
        <f>Table1[[#This Row],[Discount]]</f>
        <v>0</v>
      </c>
      <c r="Y4349">
        <v>0</v>
      </c>
      <c r="Z4349">
        <v>26.1096</v>
      </c>
    </row>
    <row r="4350" spans="1:26" ht="16" x14ac:dyDescent="0.2">
      <c r="A4350">
        <v>4349</v>
      </c>
      <c r="B4350" t="s">
        <v>7439</v>
      </c>
      <c r="C4350" s="1">
        <v>41968</v>
      </c>
      <c r="D4350">
        <f>YEAR(Table1[[#This Row],[Order Date]])</f>
        <v>2014</v>
      </c>
      <c r="E4350">
        <f>MONTH(Table1[[#This Row],[Order Date]])</f>
        <v>11</v>
      </c>
      <c r="F4350" t="str">
        <f>Table1[[#This Row],[Order Year]]&amp;"-"&amp;Table1[[#This Row],[Order Month]]</f>
        <v>2014-11</v>
      </c>
      <c r="G4350" s="5">
        <f>YEAR(Table1[[#This Row],[Order Date]])*100 + MONTH(Table1[[#This Row],[Order Date]])</f>
        <v>201411</v>
      </c>
      <c r="H4350" s="1">
        <v>41973</v>
      </c>
      <c r="I4350" t="s">
        <v>26</v>
      </c>
      <c r="J4350" t="s">
        <v>5251</v>
      </c>
      <c r="K4350" t="s">
        <v>5252</v>
      </c>
      <c r="L4350" t="s">
        <v>29</v>
      </c>
      <c r="M4350" t="s">
        <v>30</v>
      </c>
      <c r="N4350" t="s">
        <v>1826</v>
      </c>
      <c r="O4350" t="s">
        <v>313</v>
      </c>
      <c r="P4350">
        <v>85204</v>
      </c>
      <c r="Q4350" t="s">
        <v>47</v>
      </c>
      <c r="R4350" t="s">
        <v>2560</v>
      </c>
      <c r="S4350" t="s">
        <v>49</v>
      </c>
      <c r="T4350" t="s">
        <v>78</v>
      </c>
      <c r="U4350" t="s">
        <v>2561</v>
      </c>
      <c r="V4350">
        <v>20.724000000000004</v>
      </c>
      <c r="W4350">
        <v>2</v>
      </c>
      <c r="X4350" s="9">
        <f>Table1[[#This Row],[Discount]]</f>
        <v>0.7</v>
      </c>
      <c r="Y4350">
        <v>0.7</v>
      </c>
      <c r="Z4350">
        <v>-15.197599999999994</v>
      </c>
    </row>
    <row r="4351" spans="1:26" ht="16" x14ac:dyDescent="0.2">
      <c r="A4351">
        <v>4350</v>
      </c>
      <c r="B4351" t="s">
        <v>7439</v>
      </c>
      <c r="C4351" s="1">
        <v>41968</v>
      </c>
      <c r="D4351">
        <f>YEAR(Table1[[#This Row],[Order Date]])</f>
        <v>2014</v>
      </c>
      <c r="E4351">
        <f>MONTH(Table1[[#This Row],[Order Date]])</f>
        <v>11</v>
      </c>
      <c r="F4351" t="str">
        <f>Table1[[#This Row],[Order Year]]&amp;"-"&amp;Table1[[#This Row],[Order Month]]</f>
        <v>2014-11</v>
      </c>
      <c r="G4351" s="5">
        <f>YEAR(Table1[[#This Row],[Order Date]])*100 + MONTH(Table1[[#This Row],[Order Date]])</f>
        <v>201411</v>
      </c>
      <c r="H4351" s="1">
        <v>41973</v>
      </c>
      <c r="I4351" t="s">
        <v>26</v>
      </c>
      <c r="J4351" t="s">
        <v>5251</v>
      </c>
      <c r="K4351" t="s">
        <v>5252</v>
      </c>
      <c r="L4351" t="s">
        <v>29</v>
      </c>
      <c r="M4351" t="s">
        <v>30</v>
      </c>
      <c r="N4351" t="s">
        <v>1826</v>
      </c>
      <c r="O4351" t="s">
        <v>313</v>
      </c>
      <c r="P4351">
        <v>85204</v>
      </c>
      <c r="Q4351" t="s">
        <v>47</v>
      </c>
      <c r="R4351" t="s">
        <v>1545</v>
      </c>
      <c r="S4351" t="s">
        <v>49</v>
      </c>
      <c r="T4351" t="s">
        <v>62</v>
      </c>
      <c r="U4351" t="s">
        <v>1546</v>
      </c>
      <c r="V4351">
        <v>415.87200000000007</v>
      </c>
      <c r="W4351">
        <v>8</v>
      </c>
      <c r="X4351" s="9">
        <f>Table1[[#This Row],[Discount]]</f>
        <v>0.2</v>
      </c>
      <c r="Y4351">
        <v>0.2</v>
      </c>
      <c r="Z4351">
        <v>-41.587199999999996</v>
      </c>
    </row>
    <row r="4352" spans="1:26" ht="16" x14ac:dyDescent="0.2">
      <c r="A4352">
        <v>4351</v>
      </c>
      <c r="B4352" t="s">
        <v>7440</v>
      </c>
      <c r="C4352" s="1">
        <v>41741</v>
      </c>
      <c r="D4352">
        <f>YEAR(Table1[[#This Row],[Order Date]])</f>
        <v>2014</v>
      </c>
      <c r="E4352">
        <f>MONTH(Table1[[#This Row],[Order Date]])</f>
        <v>4</v>
      </c>
      <c r="F4352" t="str">
        <f>Table1[[#This Row],[Order Year]]&amp;"-"&amp;Table1[[#This Row],[Order Month]]</f>
        <v>2014-4</v>
      </c>
      <c r="G4352" s="5">
        <f>YEAR(Table1[[#This Row],[Order Date]])*100 + MONTH(Table1[[#This Row],[Order Date]])</f>
        <v>201404</v>
      </c>
      <c r="H4352" s="1">
        <v>41745</v>
      </c>
      <c r="I4352" t="s">
        <v>53</v>
      </c>
      <c r="J4352" t="s">
        <v>6412</v>
      </c>
      <c r="K4352" t="s">
        <v>6413</v>
      </c>
      <c r="L4352" t="s">
        <v>29</v>
      </c>
      <c r="M4352" t="s">
        <v>30</v>
      </c>
      <c r="N4352" t="s">
        <v>2473</v>
      </c>
      <c r="O4352" t="s">
        <v>501</v>
      </c>
      <c r="P4352">
        <v>43130</v>
      </c>
      <c r="Q4352" t="s">
        <v>151</v>
      </c>
      <c r="R4352" t="s">
        <v>1827</v>
      </c>
      <c r="S4352" t="s">
        <v>49</v>
      </c>
      <c r="T4352" t="s">
        <v>62</v>
      </c>
      <c r="U4352" t="s">
        <v>1828</v>
      </c>
      <c r="V4352">
        <v>16.768000000000001</v>
      </c>
      <c r="W4352">
        <v>2</v>
      </c>
      <c r="X4352" s="9">
        <f>Table1[[#This Row],[Discount]]</f>
        <v>0.2</v>
      </c>
      <c r="Y4352">
        <v>0.2</v>
      </c>
      <c r="Z4352">
        <v>1.4672000000000001</v>
      </c>
    </row>
    <row r="4353" spans="1:26" ht="16" x14ac:dyDescent="0.2">
      <c r="A4353">
        <v>4352</v>
      </c>
      <c r="B4353" t="s">
        <v>7440</v>
      </c>
      <c r="C4353" s="1">
        <v>41741</v>
      </c>
      <c r="D4353">
        <f>YEAR(Table1[[#This Row],[Order Date]])</f>
        <v>2014</v>
      </c>
      <c r="E4353">
        <f>MONTH(Table1[[#This Row],[Order Date]])</f>
        <v>4</v>
      </c>
      <c r="F4353" t="str">
        <f>Table1[[#This Row],[Order Year]]&amp;"-"&amp;Table1[[#This Row],[Order Month]]</f>
        <v>2014-4</v>
      </c>
      <c r="G4353" s="5">
        <f>YEAR(Table1[[#This Row],[Order Date]])*100 + MONTH(Table1[[#This Row],[Order Date]])</f>
        <v>201404</v>
      </c>
      <c r="H4353" s="1">
        <v>41745</v>
      </c>
      <c r="I4353" t="s">
        <v>53</v>
      </c>
      <c r="J4353" t="s">
        <v>6412</v>
      </c>
      <c r="K4353" t="s">
        <v>6413</v>
      </c>
      <c r="L4353" t="s">
        <v>29</v>
      </c>
      <c r="M4353" t="s">
        <v>30</v>
      </c>
      <c r="N4353" t="s">
        <v>2473</v>
      </c>
      <c r="O4353" t="s">
        <v>501</v>
      </c>
      <c r="P4353">
        <v>43130</v>
      </c>
      <c r="Q4353" t="s">
        <v>151</v>
      </c>
      <c r="R4353" t="s">
        <v>2572</v>
      </c>
      <c r="S4353" t="s">
        <v>74</v>
      </c>
      <c r="T4353" t="s">
        <v>164</v>
      </c>
      <c r="U4353" t="s">
        <v>2573</v>
      </c>
      <c r="V4353">
        <v>27.12</v>
      </c>
      <c r="W4353">
        <v>2</v>
      </c>
      <c r="X4353" s="9">
        <f>Table1[[#This Row],[Discount]]</f>
        <v>0.2</v>
      </c>
      <c r="Y4353">
        <v>0.2</v>
      </c>
      <c r="Z4353">
        <v>-4.7460000000000013</v>
      </c>
    </row>
    <row r="4354" spans="1:26" ht="16" x14ac:dyDescent="0.2">
      <c r="A4354">
        <v>4353</v>
      </c>
      <c r="B4354" t="s">
        <v>7441</v>
      </c>
      <c r="C4354" s="1">
        <v>41984</v>
      </c>
      <c r="D4354">
        <f>YEAR(Table1[[#This Row],[Order Date]])</f>
        <v>2014</v>
      </c>
      <c r="E4354">
        <f>MONTH(Table1[[#This Row],[Order Date]])</f>
        <v>12</v>
      </c>
      <c r="F4354" t="str">
        <f>Table1[[#This Row],[Order Year]]&amp;"-"&amp;Table1[[#This Row],[Order Month]]</f>
        <v>2014-12</v>
      </c>
      <c r="G4354" s="5">
        <f>YEAR(Table1[[#This Row],[Order Date]])*100 + MONTH(Table1[[#This Row],[Order Date]])</f>
        <v>201412</v>
      </c>
      <c r="H4354" s="1">
        <v>41986</v>
      </c>
      <c r="I4354" t="s">
        <v>26</v>
      </c>
      <c r="J4354" t="s">
        <v>7442</v>
      </c>
      <c r="K4354" t="s">
        <v>7443</v>
      </c>
      <c r="L4354" t="s">
        <v>29</v>
      </c>
      <c r="M4354" t="s">
        <v>30</v>
      </c>
      <c r="N4354" t="s">
        <v>5028</v>
      </c>
      <c r="O4354" t="s">
        <v>46</v>
      </c>
      <c r="P4354">
        <v>95207</v>
      </c>
      <c r="Q4354" t="s">
        <v>47</v>
      </c>
      <c r="R4354" t="s">
        <v>7164</v>
      </c>
      <c r="S4354" t="s">
        <v>74</v>
      </c>
      <c r="T4354" t="s">
        <v>75</v>
      </c>
      <c r="U4354" t="s">
        <v>7165</v>
      </c>
      <c r="V4354">
        <v>95.84</v>
      </c>
      <c r="W4354">
        <v>4</v>
      </c>
      <c r="X4354" s="9">
        <f>Table1[[#This Row],[Discount]]</f>
        <v>0.2</v>
      </c>
      <c r="Y4354">
        <v>0.2</v>
      </c>
      <c r="Z4354">
        <v>34.741999999999997</v>
      </c>
    </row>
    <row r="4355" spans="1:26" ht="16" x14ac:dyDescent="0.2">
      <c r="A4355">
        <v>4354</v>
      </c>
      <c r="B4355" t="s">
        <v>7441</v>
      </c>
      <c r="C4355" s="1">
        <v>41984</v>
      </c>
      <c r="D4355">
        <f>YEAR(Table1[[#This Row],[Order Date]])</f>
        <v>2014</v>
      </c>
      <c r="E4355">
        <f>MONTH(Table1[[#This Row],[Order Date]])</f>
        <v>12</v>
      </c>
      <c r="F4355" t="str">
        <f>Table1[[#This Row],[Order Year]]&amp;"-"&amp;Table1[[#This Row],[Order Month]]</f>
        <v>2014-12</v>
      </c>
      <c r="G4355" s="5">
        <f>YEAR(Table1[[#This Row],[Order Date]])*100 + MONTH(Table1[[#This Row],[Order Date]])</f>
        <v>201412</v>
      </c>
      <c r="H4355" s="1">
        <v>41986</v>
      </c>
      <c r="I4355" t="s">
        <v>26</v>
      </c>
      <c r="J4355" t="s">
        <v>7442</v>
      </c>
      <c r="K4355" t="s">
        <v>7443</v>
      </c>
      <c r="L4355" t="s">
        <v>29</v>
      </c>
      <c r="M4355" t="s">
        <v>30</v>
      </c>
      <c r="N4355" t="s">
        <v>5028</v>
      </c>
      <c r="O4355" t="s">
        <v>46</v>
      </c>
      <c r="P4355">
        <v>95207</v>
      </c>
      <c r="Q4355" t="s">
        <v>47</v>
      </c>
      <c r="R4355" t="s">
        <v>1982</v>
      </c>
      <c r="S4355" t="s">
        <v>49</v>
      </c>
      <c r="T4355" t="s">
        <v>93</v>
      </c>
      <c r="U4355" t="s">
        <v>1983</v>
      </c>
      <c r="V4355">
        <v>12.96</v>
      </c>
      <c r="W4355">
        <v>2</v>
      </c>
      <c r="X4355" s="9">
        <f>Table1[[#This Row],[Discount]]</f>
        <v>0</v>
      </c>
      <c r="Y4355">
        <v>0</v>
      </c>
      <c r="Z4355">
        <v>6.2208000000000006</v>
      </c>
    </row>
    <row r="4356" spans="1:26" ht="16" x14ac:dyDescent="0.2">
      <c r="A4356">
        <v>4355</v>
      </c>
      <c r="B4356" t="s">
        <v>7444</v>
      </c>
      <c r="C4356" s="1">
        <v>41968</v>
      </c>
      <c r="D4356">
        <f>YEAR(Table1[[#This Row],[Order Date]])</f>
        <v>2014</v>
      </c>
      <c r="E4356">
        <f>MONTH(Table1[[#This Row],[Order Date]])</f>
        <v>11</v>
      </c>
      <c r="F4356" t="str">
        <f>Table1[[#This Row],[Order Year]]&amp;"-"&amp;Table1[[#This Row],[Order Month]]</f>
        <v>2014-11</v>
      </c>
      <c r="G4356" s="5">
        <f>YEAR(Table1[[#This Row],[Order Date]])*100 + MONTH(Table1[[#This Row],[Order Date]])</f>
        <v>201411</v>
      </c>
      <c r="H4356" s="1">
        <v>41970</v>
      </c>
      <c r="I4356" t="s">
        <v>26</v>
      </c>
      <c r="J4356" t="s">
        <v>4736</v>
      </c>
      <c r="K4356" t="s">
        <v>4737</v>
      </c>
      <c r="L4356" t="s">
        <v>44</v>
      </c>
      <c r="M4356" t="s">
        <v>30</v>
      </c>
      <c r="N4356" t="s">
        <v>2489</v>
      </c>
      <c r="O4356" t="s">
        <v>91</v>
      </c>
      <c r="P4356">
        <v>28806</v>
      </c>
      <c r="Q4356" t="s">
        <v>33</v>
      </c>
      <c r="R4356" t="s">
        <v>2901</v>
      </c>
      <c r="S4356" t="s">
        <v>49</v>
      </c>
      <c r="T4356" t="s">
        <v>78</v>
      </c>
      <c r="U4356" t="s">
        <v>2902</v>
      </c>
      <c r="V4356">
        <v>19.008000000000003</v>
      </c>
      <c r="W4356">
        <v>8</v>
      </c>
      <c r="X4356" s="9">
        <f>Table1[[#This Row],[Discount]]</f>
        <v>0.7</v>
      </c>
      <c r="Y4356">
        <v>0.7</v>
      </c>
      <c r="Z4356">
        <v>-12.671999999999997</v>
      </c>
    </row>
    <row r="4357" spans="1:26" ht="16" x14ac:dyDescent="0.2">
      <c r="A4357">
        <v>4356</v>
      </c>
      <c r="B4357" t="s">
        <v>7445</v>
      </c>
      <c r="C4357" s="1">
        <v>41247</v>
      </c>
      <c r="D4357">
        <f>YEAR(Table1[[#This Row],[Order Date]])</f>
        <v>2012</v>
      </c>
      <c r="E4357">
        <f>MONTH(Table1[[#This Row],[Order Date]])</f>
        <v>12</v>
      </c>
      <c r="F4357" t="str">
        <f>Table1[[#This Row],[Order Year]]&amp;"-"&amp;Table1[[#This Row],[Order Month]]</f>
        <v>2012-12</v>
      </c>
      <c r="G4357" s="5">
        <f>YEAR(Table1[[#This Row],[Order Date]])*100 + MONTH(Table1[[#This Row],[Order Date]])</f>
        <v>201212</v>
      </c>
      <c r="H4357" s="1">
        <v>41250</v>
      </c>
      <c r="I4357" t="s">
        <v>26</v>
      </c>
      <c r="J4357" t="s">
        <v>1702</v>
      </c>
      <c r="K4357" t="s">
        <v>1703</v>
      </c>
      <c r="L4357" t="s">
        <v>29</v>
      </c>
      <c r="M4357" t="s">
        <v>30</v>
      </c>
      <c r="N4357" t="s">
        <v>5356</v>
      </c>
      <c r="O4357" t="s">
        <v>338</v>
      </c>
      <c r="P4357">
        <v>37042</v>
      </c>
      <c r="Q4357" t="s">
        <v>33</v>
      </c>
      <c r="R4357" t="s">
        <v>2694</v>
      </c>
      <c r="S4357" t="s">
        <v>49</v>
      </c>
      <c r="T4357" t="s">
        <v>78</v>
      </c>
      <c r="U4357" t="s">
        <v>2695</v>
      </c>
      <c r="V4357">
        <v>1598.0580000000002</v>
      </c>
      <c r="W4357">
        <v>7</v>
      </c>
      <c r="X4357" s="9">
        <f>Table1[[#This Row],[Discount]]</f>
        <v>0.7</v>
      </c>
      <c r="Y4357">
        <v>0.7</v>
      </c>
      <c r="Z4357">
        <v>-1065.3719999999998</v>
      </c>
    </row>
    <row r="4358" spans="1:26" ht="16" x14ac:dyDescent="0.2">
      <c r="A4358">
        <v>4357</v>
      </c>
      <c r="B4358" t="s">
        <v>7445</v>
      </c>
      <c r="C4358" s="1">
        <v>41247</v>
      </c>
      <c r="D4358">
        <f>YEAR(Table1[[#This Row],[Order Date]])</f>
        <v>2012</v>
      </c>
      <c r="E4358">
        <f>MONTH(Table1[[#This Row],[Order Date]])</f>
        <v>12</v>
      </c>
      <c r="F4358" t="str">
        <f>Table1[[#This Row],[Order Year]]&amp;"-"&amp;Table1[[#This Row],[Order Month]]</f>
        <v>2012-12</v>
      </c>
      <c r="G4358" s="5">
        <f>YEAR(Table1[[#This Row],[Order Date]])*100 + MONTH(Table1[[#This Row],[Order Date]])</f>
        <v>201212</v>
      </c>
      <c r="H4358" s="1">
        <v>41250</v>
      </c>
      <c r="I4358" t="s">
        <v>26</v>
      </c>
      <c r="J4358" t="s">
        <v>1702</v>
      </c>
      <c r="K4358" t="s">
        <v>1703</v>
      </c>
      <c r="L4358" t="s">
        <v>29</v>
      </c>
      <c r="M4358" t="s">
        <v>30</v>
      </c>
      <c r="N4358" t="s">
        <v>5356</v>
      </c>
      <c r="O4358" t="s">
        <v>338</v>
      </c>
      <c r="P4358">
        <v>37042</v>
      </c>
      <c r="Q4358" t="s">
        <v>33</v>
      </c>
      <c r="R4358" t="s">
        <v>2665</v>
      </c>
      <c r="S4358" t="s">
        <v>49</v>
      </c>
      <c r="T4358" t="s">
        <v>71</v>
      </c>
      <c r="U4358" t="s">
        <v>2666</v>
      </c>
      <c r="V4358">
        <v>36.96</v>
      </c>
      <c r="W4358">
        <v>4</v>
      </c>
      <c r="X4358" s="9">
        <f>Table1[[#This Row],[Discount]]</f>
        <v>0.2</v>
      </c>
      <c r="Y4358">
        <v>0.2</v>
      </c>
      <c r="Z4358">
        <v>12.011999999999999</v>
      </c>
    </row>
    <row r="4359" spans="1:26" ht="16" x14ac:dyDescent="0.2">
      <c r="A4359">
        <v>4358</v>
      </c>
      <c r="B4359" t="s">
        <v>7446</v>
      </c>
      <c r="C4359" s="1">
        <v>41985</v>
      </c>
      <c r="D4359">
        <f>YEAR(Table1[[#This Row],[Order Date]])</f>
        <v>2014</v>
      </c>
      <c r="E4359">
        <f>MONTH(Table1[[#This Row],[Order Date]])</f>
        <v>12</v>
      </c>
      <c r="F4359" t="str">
        <f>Table1[[#This Row],[Order Year]]&amp;"-"&amp;Table1[[#This Row],[Order Month]]</f>
        <v>2014-12</v>
      </c>
      <c r="G4359" s="5">
        <f>YEAR(Table1[[#This Row],[Order Date]])*100 + MONTH(Table1[[#This Row],[Order Date]])</f>
        <v>201412</v>
      </c>
      <c r="H4359" s="1">
        <v>41985</v>
      </c>
      <c r="I4359" t="s">
        <v>1293</v>
      </c>
      <c r="J4359" t="s">
        <v>5590</v>
      </c>
      <c r="K4359" t="s">
        <v>5591</v>
      </c>
      <c r="L4359" t="s">
        <v>29</v>
      </c>
      <c r="M4359" t="s">
        <v>30</v>
      </c>
      <c r="N4359" t="s">
        <v>459</v>
      </c>
      <c r="O4359" t="s">
        <v>214</v>
      </c>
      <c r="P4359">
        <v>60505</v>
      </c>
      <c r="Q4359" t="s">
        <v>108</v>
      </c>
      <c r="R4359" t="s">
        <v>1157</v>
      </c>
      <c r="S4359" t="s">
        <v>49</v>
      </c>
      <c r="T4359" t="s">
        <v>93</v>
      </c>
      <c r="U4359" t="s">
        <v>1158</v>
      </c>
      <c r="V4359">
        <v>10.368000000000002</v>
      </c>
      <c r="W4359">
        <v>2</v>
      </c>
      <c r="X4359" s="9">
        <f>Table1[[#This Row],[Discount]]</f>
        <v>0.2</v>
      </c>
      <c r="Y4359">
        <v>0.2</v>
      </c>
      <c r="Z4359">
        <v>3.6288</v>
      </c>
    </row>
    <row r="4360" spans="1:26" ht="16" x14ac:dyDescent="0.2">
      <c r="A4360">
        <v>4359</v>
      </c>
      <c r="B4360" t="s">
        <v>7446</v>
      </c>
      <c r="C4360" s="1">
        <v>41985</v>
      </c>
      <c r="D4360">
        <f>YEAR(Table1[[#This Row],[Order Date]])</f>
        <v>2014</v>
      </c>
      <c r="E4360">
        <f>MONTH(Table1[[#This Row],[Order Date]])</f>
        <v>12</v>
      </c>
      <c r="F4360" t="str">
        <f>Table1[[#This Row],[Order Year]]&amp;"-"&amp;Table1[[#This Row],[Order Month]]</f>
        <v>2014-12</v>
      </c>
      <c r="G4360" s="5">
        <f>YEAR(Table1[[#This Row],[Order Date]])*100 + MONTH(Table1[[#This Row],[Order Date]])</f>
        <v>201412</v>
      </c>
      <c r="H4360" s="1">
        <v>41985</v>
      </c>
      <c r="I4360" t="s">
        <v>1293</v>
      </c>
      <c r="J4360" t="s">
        <v>5590</v>
      </c>
      <c r="K4360" t="s">
        <v>5591</v>
      </c>
      <c r="L4360" t="s">
        <v>29</v>
      </c>
      <c r="M4360" t="s">
        <v>30</v>
      </c>
      <c r="N4360" t="s">
        <v>459</v>
      </c>
      <c r="O4360" t="s">
        <v>214</v>
      </c>
      <c r="P4360">
        <v>60505</v>
      </c>
      <c r="Q4360" t="s">
        <v>108</v>
      </c>
      <c r="R4360" t="s">
        <v>2436</v>
      </c>
      <c r="S4360" t="s">
        <v>35</v>
      </c>
      <c r="T4360" t="s">
        <v>68</v>
      </c>
      <c r="U4360" t="s">
        <v>2437</v>
      </c>
      <c r="V4360">
        <v>77.720000000000013</v>
      </c>
      <c r="W4360">
        <v>1</v>
      </c>
      <c r="X4360" s="9">
        <f>Table1[[#This Row],[Discount]]</f>
        <v>0.6</v>
      </c>
      <c r="Y4360">
        <v>0.6</v>
      </c>
      <c r="Z4360">
        <v>-66.061999999999998</v>
      </c>
    </row>
    <row r="4361" spans="1:26" ht="16" x14ac:dyDescent="0.2">
      <c r="A4361">
        <v>4360</v>
      </c>
      <c r="B4361" t="s">
        <v>7446</v>
      </c>
      <c r="C4361" s="1">
        <v>41985</v>
      </c>
      <c r="D4361">
        <f>YEAR(Table1[[#This Row],[Order Date]])</f>
        <v>2014</v>
      </c>
      <c r="E4361">
        <f>MONTH(Table1[[#This Row],[Order Date]])</f>
        <v>12</v>
      </c>
      <c r="F4361" t="str">
        <f>Table1[[#This Row],[Order Year]]&amp;"-"&amp;Table1[[#This Row],[Order Month]]</f>
        <v>2014-12</v>
      </c>
      <c r="G4361" s="5">
        <f>YEAR(Table1[[#This Row],[Order Date]])*100 + MONTH(Table1[[#This Row],[Order Date]])</f>
        <v>201412</v>
      </c>
      <c r="H4361" s="1">
        <v>41985</v>
      </c>
      <c r="I4361" t="s">
        <v>1293</v>
      </c>
      <c r="J4361" t="s">
        <v>5590</v>
      </c>
      <c r="K4361" t="s">
        <v>5591</v>
      </c>
      <c r="L4361" t="s">
        <v>29</v>
      </c>
      <c r="M4361" t="s">
        <v>30</v>
      </c>
      <c r="N4361" t="s">
        <v>459</v>
      </c>
      <c r="O4361" t="s">
        <v>214</v>
      </c>
      <c r="P4361">
        <v>60505</v>
      </c>
      <c r="Q4361" t="s">
        <v>108</v>
      </c>
      <c r="R4361" t="s">
        <v>3403</v>
      </c>
      <c r="S4361" t="s">
        <v>35</v>
      </c>
      <c r="T4361" t="s">
        <v>39</v>
      </c>
      <c r="U4361" t="s">
        <v>3404</v>
      </c>
      <c r="V4361">
        <v>520.46399999999994</v>
      </c>
      <c r="W4361">
        <v>2</v>
      </c>
      <c r="X4361" s="9">
        <f>Table1[[#This Row],[Discount]]</f>
        <v>0.3</v>
      </c>
      <c r="Y4361">
        <v>0.3</v>
      </c>
      <c r="Z4361">
        <v>-14.870399999999961</v>
      </c>
    </row>
    <row r="4362" spans="1:26" ht="16" x14ac:dyDescent="0.2">
      <c r="A4362">
        <v>4361</v>
      </c>
      <c r="B4362" t="s">
        <v>7447</v>
      </c>
      <c r="C4362" s="1">
        <v>41416</v>
      </c>
      <c r="D4362">
        <f>YEAR(Table1[[#This Row],[Order Date]])</f>
        <v>2013</v>
      </c>
      <c r="E4362">
        <f>MONTH(Table1[[#This Row],[Order Date]])</f>
        <v>5</v>
      </c>
      <c r="F4362" t="str">
        <f>Table1[[#This Row],[Order Year]]&amp;"-"&amp;Table1[[#This Row],[Order Month]]</f>
        <v>2013-5</v>
      </c>
      <c r="G4362" s="5">
        <f>YEAR(Table1[[#This Row],[Order Date]])*100 + MONTH(Table1[[#This Row],[Order Date]])</f>
        <v>201305</v>
      </c>
      <c r="H4362" s="1">
        <v>41418</v>
      </c>
      <c r="I4362" t="s">
        <v>191</v>
      </c>
      <c r="J4362" t="s">
        <v>2410</v>
      </c>
      <c r="K4362" t="s">
        <v>2411</v>
      </c>
      <c r="L4362" t="s">
        <v>44</v>
      </c>
      <c r="M4362" t="s">
        <v>30</v>
      </c>
      <c r="N4362" t="s">
        <v>1401</v>
      </c>
      <c r="O4362" t="s">
        <v>1402</v>
      </c>
      <c r="P4362">
        <v>2886</v>
      </c>
      <c r="Q4362" t="s">
        <v>151</v>
      </c>
      <c r="R4362" t="s">
        <v>7448</v>
      </c>
      <c r="S4362" t="s">
        <v>49</v>
      </c>
      <c r="T4362" t="s">
        <v>93</v>
      </c>
      <c r="U4362" t="s">
        <v>189</v>
      </c>
      <c r="V4362">
        <v>111.96</v>
      </c>
      <c r="W4362">
        <v>2</v>
      </c>
      <c r="X4362" s="9">
        <f>Table1[[#This Row],[Discount]]</f>
        <v>0</v>
      </c>
      <c r="Y4362">
        <v>0</v>
      </c>
      <c r="Z4362">
        <v>54.860399999999998</v>
      </c>
    </row>
    <row r="4363" spans="1:26" ht="16" x14ac:dyDescent="0.2">
      <c r="A4363">
        <v>4362</v>
      </c>
      <c r="B4363" t="s">
        <v>7449</v>
      </c>
      <c r="C4363" s="1">
        <v>41688</v>
      </c>
      <c r="D4363">
        <f>YEAR(Table1[[#This Row],[Order Date]])</f>
        <v>2014</v>
      </c>
      <c r="E4363">
        <f>MONTH(Table1[[#This Row],[Order Date]])</f>
        <v>2</v>
      </c>
      <c r="F4363" t="str">
        <f>Table1[[#This Row],[Order Year]]&amp;"-"&amp;Table1[[#This Row],[Order Month]]</f>
        <v>2014-2</v>
      </c>
      <c r="G4363" s="5">
        <f>YEAR(Table1[[#This Row],[Order Date]])*100 + MONTH(Table1[[#This Row],[Order Date]])</f>
        <v>201402</v>
      </c>
      <c r="H4363" s="1">
        <v>41692</v>
      </c>
      <c r="I4363" t="s">
        <v>26</v>
      </c>
      <c r="J4363" t="s">
        <v>2723</v>
      </c>
      <c r="K4363" t="s">
        <v>2724</v>
      </c>
      <c r="L4363" t="s">
        <v>29</v>
      </c>
      <c r="M4363" t="s">
        <v>30</v>
      </c>
      <c r="N4363" t="s">
        <v>4271</v>
      </c>
      <c r="O4363" t="s">
        <v>739</v>
      </c>
      <c r="P4363">
        <v>70506</v>
      </c>
      <c r="Q4363" t="s">
        <v>33</v>
      </c>
      <c r="R4363" t="s">
        <v>531</v>
      </c>
      <c r="S4363" t="s">
        <v>74</v>
      </c>
      <c r="T4363" t="s">
        <v>75</v>
      </c>
      <c r="U4363" t="s">
        <v>532</v>
      </c>
      <c r="V4363">
        <v>29.160000000000004</v>
      </c>
      <c r="W4363">
        <v>3</v>
      </c>
      <c r="X4363" s="9">
        <f>Table1[[#This Row],[Discount]]</f>
        <v>0</v>
      </c>
      <c r="Y4363">
        <v>0</v>
      </c>
      <c r="Z4363">
        <v>8.4563999999999986</v>
      </c>
    </row>
    <row r="4364" spans="1:26" ht="16" x14ac:dyDescent="0.2">
      <c r="A4364">
        <v>4363</v>
      </c>
      <c r="B4364" t="s">
        <v>7450</v>
      </c>
      <c r="C4364" s="1">
        <v>41780</v>
      </c>
      <c r="D4364">
        <f>YEAR(Table1[[#This Row],[Order Date]])</f>
        <v>2014</v>
      </c>
      <c r="E4364">
        <f>MONTH(Table1[[#This Row],[Order Date]])</f>
        <v>5</v>
      </c>
      <c r="F4364" t="str">
        <f>Table1[[#This Row],[Order Year]]&amp;"-"&amp;Table1[[#This Row],[Order Month]]</f>
        <v>2014-5</v>
      </c>
      <c r="G4364" s="5">
        <f>YEAR(Table1[[#This Row],[Order Date]])*100 + MONTH(Table1[[#This Row],[Order Date]])</f>
        <v>201405</v>
      </c>
      <c r="H4364" s="1">
        <v>41782</v>
      </c>
      <c r="I4364" t="s">
        <v>26</v>
      </c>
      <c r="J4364" t="s">
        <v>3305</v>
      </c>
      <c r="K4364" t="s">
        <v>3306</v>
      </c>
      <c r="L4364" t="s">
        <v>29</v>
      </c>
      <c r="M4364" t="s">
        <v>30</v>
      </c>
      <c r="N4364" t="s">
        <v>7451</v>
      </c>
      <c r="O4364" t="s">
        <v>7452</v>
      </c>
      <c r="P4364">
        <v>58103</v>
      </c>
      <c r="Q4364" t="s">
        <v>108</v>
      </c>
      <c r="R4364" t="s">
        <v>1568</v>
      </c>
      <c r="S4364" t="s">
        <v>49</v>
      </c>
      <c r="T4364" t="s">
        <v>71</v>
      </c>
      <c r="U4364" t="s">
        <v>1569</v>
      </c>
      <c r="V4364">
        <v>131.94</v>
      </c>
      <c r="W4364">
        <v>3</v>
      </c>
      <c r="X4364" s="9">
        <f>Table1[[#This Row],[Discount]]</f>
        <v>0</v>
      </c>
      <c r="Y4364">
        <v>0</v>
      </c>
      <c r="Z4364">
        <v>35.623800000000003</v>
      </c>
    </row>
    <row r="4365" spans="1:26" ht="16" x14ac:dyDescent="0.2">
      <c r="A4365">
        <v>4364</v>
      </c>
      <c r="B4365" t="s">
        <v>7450</v>
      </c>
      <c r="C4365" s="1">
        <v>41780</v>
      </c>
      <c r="D4365">
        <f>YEAR(Table1[[#This Row],[Order Date]])</f>
        <v>2014</v>
      </c>
      <c r="E4365">
        <f>MONTH(Table1[[#This Row],[Order Date]])</f>
        <v>5</v>
      </c>
      <c r="F4365" t="str">
        <f>Table1[[#This Row],[Order Year]]&amp;"-"&amp;Table1[[#This Row],[Order Month]]</f>
        <v>2014-5</v>
      </c>
      <c r="G4365" s="5">
        <f>YEAR(Table1[[#This Row],[Order Date]])*100 + MONTH(Table1[[#This Row],[Order Date]])</f>
        <v>201405</v>
      </c>
      <c r="H4365" s="1">
        <v>41782</v>
      </c>
      <c r="I4365" t="s">
        <v>26</v>
      </c>
      <c r="J4365" t="s">
        <v>3305</v>
      </c>
      <c r="K4365" t="s">
        <v>3306</v>
      </c>
      <c r="L4365" t="s">
        <v>29</v>
      </c>
      <c r="M4365" t="s">
        <v>30</v>
      </c>
      <c r="N4365" t="s">
        <v>7451</v>
      </c>
      <c r="O4365" t="s">
        <v>7452</v>
      </c>
      <c r="P4365">
        <v>58103</v>
      </c>
      <c r="Q4365" t="s">
        <v>108</v>
      </c>
      <c r="R4365" t="s">
        <v>1249</v>
      </c>
      <c r="S4365" t="s">
        <v>49</v>
      </c>
      <c r="T4365" t="s">
        <v>71</v>
      </c>
      <c r="U4365" t="s">
        <v>1250</v>
      </c>
      <c r="V4365">
        <v>25.92</v>
      </c>
      <c r="W4365">
        <v>4</v>
      </c>
      <c r="X4365" s="9">
        <f>Table1[[#This Row],[Discount]]</f>
        <v>0</v>
      </c>
      <c r="Y4365">
        <v>0</v>
      </c>
      <c r="Z4365">
        <v>8.2943999999999996</v>
      </c>
    </row>
    <row r="4366" spans="1:26" ht="16" x14ac:dyDescent="0.2">
      <c r="A4366">
        <v>4365</v>
      </c>
      <c r="B4366" t="s">
        <v>7450</v>
      </c>
      <c r="C4366" s="1">
        <v>41780</v>
      </c>
      <c r="D4366">
        <f>YEAR(Table1[[#This Row],[Order Date]])</f>
        <v>2014</v>
      </c>
      <c r="E4366">
        <f>MONTH(Table1[[#This Row],[Order Date]])</f>
        <v>5</v>
      </c>
      <c r="F4366" t="str">
        <f>Table1[[#This Row],[Order Year]]&amp;"-"&amp;Table1[[#This Row],[Order Month]]</f>
        <v>2014-5</v>
      </c>
      <c r="G4366" s="5">
        <f>YEAR(Table1[[#This Row],[Order Date]])*100 + MONTH(Table1[[#This Row],[Order Date]])</f>
        <v>201405</v>
      </c>
      <c r="H4366" s="1">
        <v>41782</v>
      </c>
      <c r="I4366" t="s">
        <v>26</v>
      </c>
      <c r="J4366" t="s">
        <v>3305</v>
      </c>
      <c r="K4366" t="s">
        <v>3306</v>
      </c>
      <c r="L4366" t="s">
        <v>29</v>
      </c>
      <c r="M4366" t="s">
        <v>30</v>
      </c>
      <c r="N4366" t="s">
        <v>7451</v>
      </c>
      <c r="O4366" t="s">
        <v>7452</v>
      </c>
      <c r="P4366">
        <v>58103</v>
      </c>
      <c r="Q4366" t="s">
        <v>108</v>
      </c>
      <c r="R4366" t="s">
        <v>2798</v>
      </c>
      <c r="S4366" t="s">
        <v>49</v>
      </c>
      <c r="T4366" t="s">
        <v>62</v>
      </c>
      <c r="U4366" t="s">
        <v>2799</v>
      </c>
      <c r="V4366">
        <v>704.76</v>
      </c>
      <c r="W4366">
        <v>4</v>
      </c>
      <c r="X4366" s="9">
        <f>Table1[[#This Row],[Discount]]</f>
        <v>0</v>
      </c>
      <c r="Y4366">
        <v>0</v>
      </c>
      <c r="Z4366">
        <v>162.09479999999996</v>
      </c>
    </row>
    <row r="4367" spans="1:26" ht="16" x14ac:dyDescent="0.2">
      <c r="A4367">
        <v>4366</v>
      </c>
      <c r="B4367" t="s">
        <v>7450</v>
      </c>
      <c r="C4367" s="1">
        <v>41780</v>
      </c>
      <c r="D4367">
        <f>YEAR(Table1[[#This Row],[Order Date]])</f>
        <v>2014</v>
      </c>
      <c r="E4367">
        <f>MONTH(Table1[[#This Row],[Order Date]])</f>
        <v>5</v>
      </c>
      <c r="F4367" t="str">
        <f>Table1[[#This Row],[Order Year]]&amp;"-"&amp;Table1[[#This Row],[Order Month]]</f>
        <v>2014-5</v>
      </c>
      <c r="G4367" s="5">
        <f>YEAR(Table1[[#This Row],[Order Date]])*100 + MONTH(Table1[[#This Row],[Order Date]])</f>
        <v>201405</v>
      </c>
      <c r="H4367" s="1">
        <v>41782</v>
      </c>
      <c r="I4367" t="s">
        <v>26</v>
      </c>
      <c r="J4367" t="s">
        <v>3305</v>
      </c>
      <c r="K4367" t="s">
        <v>3306</v>
      </c>
      <c r="L4367" t="s">
        <v>29</v>
      </c>
      <c r="M4367" t="s">
        <v>30</v>
      </c>
      <c r="N4367" t="s">
        <v>7451</v>
      </c>
      <c r="O4367" t="s">
        <v>7452</v>
      </c>
      <c r="P4367">
        <v>58103</v>
      </c>
      <c r="Q4367" t="s">
        <v>108</v>
      </c>
      <c r="R4367" t="s">
        <v>4396</v>
      </c>
      <c r="S4367" t="s">
        <v>49</v>
      </c>
      <c r="T4367" t="s">
        <v>272</v>
      </c>
      <c r="U4367" t="s">
        <v>189</v>
      </c>
      <c r="V4367">
        <v>7.41</v>
      </c>
      <c r="W4367">
        <v>3</v>
      </c>
      <c r="X4367" s="9">
        <f>Table1[[#This Row],[Discount]]</f>
        <v>0</v>
      </c>
      <c r="Y4367">
        <v>0</v>
      </c>
      <c r="Z4367">
        <v>3.4827000000000004</v>
      </c>
    </row>
    <row r="4368" spans="1:26" ht="16" x14ac:dyDescent="0.2">
      <c r="A4368">
        <v>4367</v>
      </c>
      <c r="B4368" t="s">
        <v>7450</v>
      </c>
      <c r="C4368" s="1">
        <v>41780</v>
      </c>
      <c r="D4368">
        <f>YEAR(Table1[[#This Row],[Order Date]])</f>
        <v>2014</v>
      </c>
      <c r="E4368">
        <f>MONTH(Table1[[#This Row],[Order Date]])</f>
        <v>5</v>
      </c>
      <c r="F4368" t="str">
        <f>Table1[[#This Row],[Order Year]]&amp;"-"&amp;Table1[[#This Row],[Order Month]]</f>
        <v>2014-5</v>
      </c>
      <c r="G4368" s="5">
        <f>YEAR(Table1[[#This Row],[Order Date]])*100 + MONTH(Table1[[#This Row],[Order Date]])</f>
        <v>201405</v>
      </c>
      <c r="H4368" s="1">
        <v>41782</v>
      </c>
      <c r="I4368" t="s">
        <v>26</v>
      </c>
      <c r="J4368" t="s">
        <v>3305</v>
      </c>
      <c r="K4368" t="s">
        <v>3306</v>
      </c>
      <c r="L4368" t="s">
        <v>29</v>
      </c>
      <c r="M4368" t="s">
        <v>30</v>
      </c>
      <c r="N4368" t="s">
        <v>7451</v>
      </c>
      <c r="O4368" t="s">
        <v>7452</v>
      </c>
      <c r="P4368">
        <v>58103</v>
      </c>
      <c r="Q4368" t="s">
        <v>108</v>
      </c>
      <c r="R4368" t="s">
        <v>6651</v>
      </c>
      <c r="S4368" t="s">
        <v>49</v>
      </c>
      <c r="T4368" t="s">
        <v>71</v>
      </c>
      <c r="U4368" t="s">
        <v>6652</v>
      </c>
      <c r="V4368">
        <v>21.5</v>
      </c>
      <c r="W4368">
        <v>10</v>
      </c>
      <c r="X4368" s="9">
        <f>Table1[[#This Row],[Discount]]</f>
        <v>0</v>
      </c>
      <c r="Y4368">
        <v>0</v>
      </c>
      <c r="Z4368">
        <v>7.094999999999998</v>
      </c>
    </row>
    <row r="4369" spans="1:26" ht="16" x14ac:dyDescent="0.2">
      <c r="A4369">
        <v>4368</v>
      </c>
      <c r="B4369" t="s">
        <v>7453</v>
      </c>
      <c r="C4369" s="1">
        <v>41894</v>
      </c>
      <c r="D4369">
        <f>YEAR(Table1[[#This Row],[Order Date]])</f>
        <v>2014</v>
      </c>
      <c r="E4369">
        <f>MONTH(Table1[[#This Row],[Order Date]])</f>
        <v>9</v>
      </c>
      <c r="F4369" t="str">
        <f>Table1[[#This Row],[Order Year]]&amp;"-"&amp;Table1[[#This Row],[Order Month]]</f>
        <v>2014-9</v>
      </c>
      <c r="G4369" s="5">
        <f>YEAR(Table1[[#This Row],[Order Date]])*100 + MONTH(Table1[[#This Row],[Order Date]])</f>
        <v>201409</v>
      </c>
      <c r="H4369" s="1">
        <v>41896</v>
      </c>
      <c r="I4369" t="s">
        <v>26</v>
      </c>
      <c r="J4369" t="s">
        <v>603</v>
      </c>
      <c r="K4369" t="s">
        <v>604</v>
      </c>
      <c r="L4369" t="s">
        <v>29</v>
      </c>
      <c r="M4369" t="s">
        <v>30</v>
      </c>
      <c r="N4369" t="s">
        <v>306</v>
      </c>
      <c r="O4369" t="s">
        <v>214</v>
      </c>
      <c r="P4369">
        <v>60623</v>
      </c>
      <c r="Q4369" t="s">
        <v>108</v>
      </c>
      <c r="R4369" t="s">
        <v>5409</v>
      </c>
      <c r="S4369" t="s">
        <v>49</v>
      </c>
      <c r="T4369" t="s">
        <v>272</v>
      </c>
      <c r="U4369" t="s">
        <v>5410</v>
      </c>
      <c r="V4369">
        <v>10.528</v>
      </c>
      <c r="W4369">
        <v>4</v>
      </c>
      <c r="X4369" s="9">
        <f>Table1[[#This Row],[Discount]]</f>
        <v>0.2</v>
      </c>
      <c r="Y4369">
        <v>0.2</v>
      </c>
      <c r="Z4369">
        <v>3.2899999999999996</v>
      </c>
    </row>
    <row r="4370" spans="1:26" ht="16" x14ac:dyDescent="0.2">
      <c r="A4370">
        <v>4369</v>
      </c>
      <c r="B4370" t="s">
        <v>7453</v>
      </c>
      <c r="C4370" s="1">
        <v>41894</v>
      </c>
      <c r="D4370">
        <f>YEAR(Table1[[#This Row],[Order Date]])</f>
        <v>2014</v>
      </c>
      <c r="E4370">
        <f>MONTH(Table1[[#This Row],[Order Date]])</f>
        <v>9</v>
      </c>
      <c r="F4370" t="str">
        <f>Table1[[#This Row],[Order Year]]&amp;"-"&amp;Table1[[#This Row],[Order Month]]</f>
        <v>2014-9</v>
      </c>
      <c r="G4370" s="5">
        <f>YEAR(Table1[[#This Row],[Order Date]])*100 + MONTH(Table1[[#This Row],[Order Date]])</f>
        <v>201409</v>
      </c>
      <c r="H4370" s="1">
        <v>41896</v>
      </c>
      <c r="I4370" t="s">
        <v>26</v>
      </c>
      <c r="J4370" t="s">
        <v>603</v>
      </c>
      <c r="K4370" t="s">
        <v>604</v>
      </c>
      <c r="L4370" t="s">
        <v>29</v>
      </c>
      <c r="M4370" t="s">
        <v>30</v>
      </c>
      <c r="N4370" t="s">
        <v>306</v>
      </c>
      <c r="O4370" t="s">
        <v>214</v>
      </c>
      <c r="P4370">
        <v>60623</v>
      </c>
      <c r="Q4370" t="s">
        <v>108</v>
      </c>
      <c r="R4370" t="s">
        <v>2460</v>
      </c>
      <c r="S4370" t="s">
        <v>49</v>
      </c>
      <c r="T4370" t="s">
        <v>93</v>
      </c>
      <c r="U4370" t="s">
        <v>2461</v>
      </c>
      <c r="V4370">
        <v>20.544000000000004</v>
      </c>
      <c r="W4370">
        <v>6</v>
      </c>
      <c r="X4370" s="9">
        <f>Table1[[#This Row],[Discount]]</f>
        <v>0.2</v>
      </c>
      <c r="Y4370">
        <v>0.2</v>
      </c>
      <c r="Z4370">
        <v>6.4199999999999964</v>
      </c>
    </row>
    <row r="4371" spans="1:26" ht="16" x14ac:dyDescent="0.2">
      <c r="A4371">
        <v>4370</v>
      </c>
      <c r="B4371" t="s">
        <v>7454</v>
      </c>
      <c r="C4371" s="1">
        <v>41584</v>
      </c>
      <c r="D4371">
        <f>YEAR(Table1[[#This Row],[Order Date]])</f>
        <v>2013</v>
      </c>
      <c r="E4371">
        <f>MONTH(Table1[[#This Row],[Order Date]])</f>
        <v>11</v>
      </c>
      <c r="F4371" t="str">
        <f>Table1[[#This Row],[Order Year]]&amp;"-"&amp;Table1[[#This Row],[Order Month]]</f>
        <v>2013-11</v>
      </c>
      <c r="G4371" s="5">
        <f>YEAR(Table1[[#This Row],[Order Date]])*100 + MONTH(Table1[[#This Row],[Order Date]])</f>
        <v>201311</v>
      </c>
      <c r="H4371" s="1">
        <v>41589</v>
      </c>
      <c r="I4371" t="s">
        <v>53</v>
      </c>
      <c r="J4371" t="s">
        <v>6153</v>
      </c>
      <c r="K4371" t="s">
        <v>6154</v>
      </c>
      <c r="L4371" t="s">
        <v>105</v>
      </c>
      <c r="M4371" t="s">
        <v>30</v>
      </c>
      <c r="N4371" t="s">
        <v>1482</v>
      </c>
      <c r="O4371" t="s">
        <v>257</v>
      </c>
      <c r="P4371">
        <v>46226</v>
      </c>
      <c r="Q4371" t="s">
        <v>108</v>
      </c>
      <c r="R4371" t="s">
        <v>2103</v>
      </c>
      <c r="S4371" t="s">
        <v>49</v>
      </c>
      <c r="T4371" t="s">
        <v>78</v>
      </c>
      <c r="U4371" t="s">
        <v>2104</v>
      </c>
      <c r="V4371">
        <v>104.9</v>
      </c>
      <c r="W4371">
        <v>5</v>
      </c>
      <c r="X4371" s="9">
        <f>Table1[[#This Row],[Discount]]</f>
        <v>0</v>
      </c>
      <c r="Y4371">
        <v>0</v>
      </c>
      <c r="Z4371">
        <v>50.351999999999997</v>
      </c>
    </row>
    <row r="4372" spans="1:26" ht="16" x14ac:dyDescent="0.2">
      <c r="A4372">
        <v>4371</v>
      </c>
      <c r="B4372" t="s">
        <v>7454</v>
      </c>
      <c r="C4372" s="1">
        <v>41584</v>
      </c>
      <c r="D4372">
        <f>YEAR(Table1[[#This Row],[Order Date]])</f>
        <v>2013</v>
      </c>
      <c r="E4372">
        <f>MONTH(Table1[[#This Row],[Order Date]])</f>
        <v>11</v>
      </c>
      <c r="F4372" t="str">
        <f>Table1[[#This Row],[Order Year]]&amp;"-"&amp;Table1[[#This Row],[Order Month]]</f>
        <v>2013-11</v>
      </c>
      <c r="G4372" s="5">
        <f>YEAR(Table1[[#This Row],[Order Date]])*100 + MONTH(Table1[[#This Row],[Order Date]])</f>
        <v>201311</v>
      </c>
      <c r="H4372" s="1">
        <v>41589</v>
      </c>
      <c r="I4372" t="s">
        <v>53</v>
      </c>
      <c r="J4372" t="s">
        <v>6153</v>
      </c>
      <c r="K4372" t="s">
        <v>6154</v>
      </c>
      <c r="L4372" t="s">
        <v>105</v>
      </c>
      <c r="M4372" t="s">
        <v>30</v>
      </c>
      <c r="N4372" t="s">
        <v>1482</v>
      </c>
      <c r="O4372" t="s">
        <v>257</v>
      </c>
      <c r="P4372">
        <v>46226</v>
      </c>
      <c r="Q4372" t="s">
        <v>108</v>
      </c>
      <c r="R4372" t="s">
        <v>6849</v>
      </c>
      <c r="S4372" t="s">
        <v>49</v>
      </c>
      <c r="T4372" t="s">
        <v>71</v>
      </c>
      <c r="U4372" t="s">
        <v>6850</v>
      </c>
      <c r="V4372">
        <v>39.68</v>
      </c>
      <c r="W4372">
        <v>2</v>
      </c>
      <c r="X4372" s="9">
        <f>Table1[[#This Row],[Discount]]</f>
        <v>0</v>
      </c>
      <c r="Y4372">
        <v>0</v>
      </c>
      <c r="Z4372">
        <v>16.268800000000002</v>
      </c>
    </row>
    <row r="4373" spans="1:26" ht="16" x14ac:dyDescent="0.2">
      <c r="A4373">
        <v>4372</v>
      </c>
      <c r="B4373" t="s">
        <v>7454</v>
      </c>
      <c r="C4373" s="1">
        <v>41584</v>
      </c>
      <c r="D4373">
        <f>YEAR(Table1[[#This Row],[Order Date]])</f>
        <v>2013</v>
      </c>
      <c r="E4373">
        <f>MONTH(Table1[[#This Row],[Order Date]])</f>
        <v>11</v>
      </c>
      <c r="F4373" t="str">
        <f>Table1[[#This Row],[Order Year]]&amp;"-"&amp;Table1[[#This Row],[Order Month]]</f>
        <v>2013-11</v>
      </c>
      <c r="G4373" s="5">
        <f>YEAR(Table1[[#This Row],[Order Date]])*100 + MONTH(Table1[[#This Row],[Order Date]])</f>
        <v>201311</v>
      </c>
      <c r="H4373" s="1">
        <v>41589</v>
      </c>
      <c r="I4373" t="s">
        <v>53</v>
      </c>
      <c r="J4373" t="s">
        <v>6153</v>
      </c>
      <c r="K4373" t="s">
        <v>6154</v>
      </c>
      <c r="L4373" t="s">
        <v>105</v>
      </c>
      <c r="M4373" t="s">
        <v>30</v>
      </c>
      <c r="N4373" t="s">
        <v>1482</v>
      </c>
      <c r="O4373" t="s">
        <v>257</v>
      </c>
      <c r="P4373">
        <v>46226</v>
      </c>
      <c r="Q4373" t="s">
        <v>108</v>
      </c>
      <c r="R4373" t="s">
        <v>7455</v>
      </c>
      <c r="S4373" t="s">
        <v>49</v>
      </c>
      <c r="T4373" t="s">
        <v>50</v>
      </c>
      <c r="U4373" t="s">
        <v>7456</v>
      </c>
      <c r="V4373">
        <v>51.75</v>
      </c>
      <c r="W4373">
        <v>5</v>
      </c>
      <c r="X4373" s="9">
        <f>Table1[[#This Row],[Discount]]</f>
        <v>0</v>
      </c>
      <c r="Y4373">
        <v>0</v>
      </c>
      <c r="Z4373">
        <v>24.84</v>
      </c>
    </row>
    <row r="4374" spans="1:26" ht="16" x14ac:dyDescent="0.2">
      <c r="A4374">
        <v>4373</v>
      </c>
      <c r="B4374" t="s">
        <v>7457</v>
      </c>
      <c r="C4374" s="1">
        <v>41844</v>
      </c>
      <c r="D4374">
        <f>YEAR(Table1[[#This Row],[Order Date]])</f>
        <v>2014</v>
      </c>
      <c r="E4374">
        <f>MONTH(Table1[[#This Row],[Order Date]])</f>
        <v>7</v>
      </c>
      <c r="F4374" t="str">
        <f>Table1[[#This Row],[Order Year]]&amp;"-"&amp;Table1[[#This Row],[Order Month]]</f>
        <v>2014-7</v>
      </c>
      <c r="G4374" s="5">
        <f>YEAR(Table1[[#This Row],[Order Date]])*100 + MONTH(Table1[[#This Row],[Order Date]])</f>
        <v>201407</v>
      </c>
      <c r="H4374" s="1">
        <v>41846</v>
      </c>
      <c r="I4374" t="s">
        <v>26</v>
      </c>
      <c r="J4374" t="s">
        <v>245</v>
      </c>
      <c r="K4374" t="s">
        <v>246</v>
      </c>
      <c r="L4374" t="s">
        <v>29</v>
      </c>
      <c r="M4374" t="s">
        <v>30</v>
      </c>
      <c r="N4374" t="s">
        <v>7458</v>
      </c>
      <c r="O4374" t="s">
        <v>257</v>
      </c>
      <c r="P4374">
        <v>46514</v>
      </c>
      <c r="Q4374" t="s">
        <v>108</v>
      </c>
      <c r="R4374" t="s">
        <v>1001</v>
      </c>
      <c r="S4374" t="s">
        <v>49</v>
      </c>
      <c r="T4374" t="s">
        <v>71</v>
      </c>
      <c r="U4374" t="s">
        <v>1002</v>
      </c>
      <c r="V4374">
        <v>11.68</v>
      </c>
      <c r="W4374">
        <v>2</v>
      </c>
      <c r="X4374" s="9">
        <f>Table1[[#This Row],[Discount]]</f>
        <v>0</v>
      </c>
      <c r="Y4374">
        <v>0</v>
      </c>
      <c r="Z4374">
        <v>5.4895999999999994</v>
      </c>
    </row>
    <row r="4375" spans="1:26" ht="16" x14ac:dyDescent="0.2">
      <c r="A4375">
        <v>4374</v>
      </c>
      <c r="B4375" t="s">
        <v>7457</v>
      </c>
      <c r="C4375" s="1">
        <v>41844</v>
      </c>
      <c r="D4375">
        <f>YEAR(Table1[[#This Row],[Order Date]])</f>
        <v>2014</v>
      </c>
      <c r="E4375">
        <f>MONTH(Table1[[#This Row],[Order Date]])</f>
        <v>7</v>
      </c>
      <c r="F4375" t="str">
        <f>Table1[[#This Row],[Order Year]]&amp;"-"&amp;Table1[[#This Row],[Order Month]]</f>
        <v>2014-7</v>
      </c>
      <c r="G4375" s="5">
        <f>YEAR(Table1[[#This Row],[Order Date]])*100 + MONTH(Table1[[#This Row],[Order Date]])</f>
        <v>201407</v>
      </c>
      <c r="H4375" s="1">
        <v>41846</v>
      </c>
      <c r="I4375" t="s">
        <v>26</v>
      </c>
      <c r="J4375" t="s">
        <v>245</v>
      </c>
      <c r="K4375" t="s">
        <v>246</v>
      </c>
      <c r="L4375" t="s">
        <v>29</v>
      </c>
      <c r="M4375" t="s">
        <v>30</v>
      </c>
      <c r="N4375" t="s">
        <v>7458</v>
      </c>
      <c r="O4375" t="s">
        <v>257</v>
      </c>
      <c r="P4375">
        <v>46514</v>
      </c>
      <c r="Q4375" t="s">
        <v>108</v>
      </c>
      <c r="R4375" t="s">
        <v>5620</v>
      </c>
      <c r="S4375" t="s">
        <v>74</v>
      </c>
      <c r="T4375" t="s">
        <v>164</v>
      </c>
      <c r="U4375" t="s">
        <v>6806</v>
      </c>
      <c r="V4375">
        <v>159.75</v>
      </c>
      <c r="W4375">
        <v>5</v>
      </c>
      <c r="X4375" s="9">
        <f>Table1[[#This Row],[Discount]]</f>
        <v>0</v>
      </c>
      <c r="Y4375">
        <v>0</v>
      </c>
      <c r="Z4375">
        <v>11.182499999999997</v>
      </c>
    </row>
    <row r="4376" spans="1:26" ht="16" x14ac:dyDescent="0.2">
      <c r="A4376">
        <v>4375</v>
      </c>
      <c r="B4376" t="s">
        <v>7459</v>
      </c>
      <c r="C4376" s="1">
        <v>41597</v>
      </c>
      <c r="D4376">
        <f>YEAR(Table1[[#This Row],[Order Date]])</f>
        <v>2013</v>
      </c>
      <c r="E4376">
        <f>MONTH(Table1[[#This Row],[Order Date]])</f>
        <v>11</v>
      </c>
      <c r="F4376" t="str">
        <f>Table1[[#This Row],[Order Year]]&amp;"-"&amp;Table1[[#This Row],[Order Month]]</f>
        <v>2013-11</v>
      </c>
      <c r="G4376" s="5">
        <f>YEAR(Table1[[#This Row],[Order Date]])*100 + MONTH(Table1[[#This Row],[Order Date]])</f>
        <v>201311</v>
      </c>
      <c r="H4376" s="1">
        <v>41603</v>
      </c>
      <c r="I4376" t="s">
        <v>53</v>
      </c>
      <c r="J4376" t="s">
        <v>982</v>
      </c>
      <c r="K4376" t="s">
        <v>983</v>
      </c>
      <c r="L4376" t="s">
        <v>44</v>
      </c>
      <c r="M4376" t="s">
        <v>30</v>
      </c>
      <c r="N4376" t="s">
        <v>4258</v>
      </c>
      <c r="O4376" t="s">
        <v>501</v>
      </c>
      <c r="P4376">
        <v>44240</v>
      </c>
      <c r="Q4376" t="s">
        <v>151</v>
      </c>
      <c r="R4376" t="s">
        <v>7460</v>
      </c>
      <c r="S4376" t="s">
        <v>49</v>
      </c>
      <c r="T4376" t="s">
        <v>81</v>
      </c>
      <c r="U4376" t="s">
        <v>7461</v>
      </c>
      <c r="V4376">
        <v>103.96799999999999</v>
      </c>
      <c r="W4376">
        <v>6</v>
      </c>
      <c r="X4376" s="9">
        <f>Table1[[#This Row],[Discount]]</f>
        <v>0.2</v>
      </c>
      <c r="Y4376">
        <v>0.2</v>
      </c>
      <c r="Z4376">
        <v>16.894799999999996</v>
      </c>
    </row>
    <row r="4377" spans="1:26" ht="16" x14ac:dyDescent="0.2">
      <c r="A4377">
        <v>4376</v>
      </c>
      <c r="B4377" t="s">
        <v>7462</v>
      </c>
      <c r="C4377" s="1">
        <v>40658</v>
      </c>
      <c r="D4377">
        <f>YEAR(Table1[[#This Row],[Order Date]])</f>
        <v>2011</v>
      </c>
      <c r="E4377">
        <f>MONTH(Table1[[#This Row],[Order Date]])</f>
        <v>4</v>
      </c>
      <c r="F4377" t="str">
        <f>Table1[[#This Row],[Order Year]]&amp;"-"&amp;Table1[[#This Row],[Order Month]]</f>
        <v>2011-4</v>
      </c>
      <c r="G4377" s="5">
        <f>YEAR(Table1[[#This Row],[Order Date]])*100 + MONTH(Table1[[#This Row],[Order Date]])</f>
        <v>201104</v>
      </c>
      <c r="H4377" s="1">
        <v>40663</v>
      </c>
      <c r="I4377" t="s">
        <v>53</v>
      </c>
      <c r="J4377" t="s">
        <v>3840</v>
      </c>
      <c r="K4377" t="s">
        <v>3841</v>
      </c>
      <c r="L4377" t="s">
        <v>105</v>
      </c>
      <c r="M4377" t="s">
        <v>30</v>
      </c>
      <c r="N4377" t="s">
        <v>7463</v>
      </c>
      <c r="O4377" t="s">
        <v>46</v>
      </c>
      <c r="P4377">
        <v>91776</v>
      </c>
      <c r="Q4377" t="s">
        <v>47</v>
      </c>
      <c r="R4377" t="s">
        <v>341</v>
      </c>
      <c r="S4377" t="s">
        <v>35</v>
      </c>
      <c r="T4377" t="s">
        <v>68</v>
      </c>
      <c r="U4377" t="s">
        <v>342</v>
      </c>
      <c r="V4377">
        <v>303.25</v>
      </c>
      <c r="W4377">
        <v>5</v>
      </c>
      <c r="X4377" s="9">
        <f>Table1[[#This Row],[Discount]]</f>
        <v>0</v>
      </c>
      <c r="Y4377">
        <v>0</v>
      </c>
      <c r="Z4377">
        <v>63.682499999999997</v>
      </c>
    </row>
    <row r="4378" spans="1:26" ht="16" x14ac:dyDescent="0.2">
      <c r="A4378">
        <v>4377</v>
      </c>
      <c r="B4378" t="s">
        <v>7462</v>
      </c>
      <c r="C4378" s="1">
        <v>40658</v>
      </c>
      <c r="D4378">
        <f>YEAR(Table1[[#This Row],[Order Date]])</f>
        <v>2011</v>
      </c>
      <c r="E4378">
        <f>MONTH(Table1[[#This Row],[Order Date]])</f>
        <v>4</v>
      </c>
      <c r="F4378" t="str">
        <f>Table1[[#This Row],[Order Year]]&amp;"-"&amp;Table1[[#This Row],[Order Month]]</f>
        <v>2011-4</v>
      </c>
      <c r="G4378" s="5">
        <f>YEAR(Table1[[#This Row],[Order Date]])*100 + MONTH(Table1[[#This Row],[Order Date]])</f>
        <v>201104</v>
      </c>
      <c r="H4378" s="1">
        <v>40663</v>
      </c>
      <c r="I4378" t="s">
        <v>53</v>
      </c>
      <c r="J4378" t="s">
        <v>3840</v>
      </c>
      <c r="K4378" t="s">
        <v>3841</v>
      </c>
      <c r="L4378" t="s">
        <v>105</v>
      </c>
      <c r="M4378" t="s">
        <v>30</v>
      </c>
      <c r="N4378" t="s">
        <v>7463</v>
      </c>
      <c r="O4378" t="s">
        <v>46</v>
      </c>
      <c r="P4378">
        <v>91776</v>
      </c>
      <c r="Q4378" t="s">
        <v>47</v>
      </c>
      <c r="R4378" t="s">
        <v>5231</v>
      </c>
      <c r="S4378" t="s">
        <v>49</v>
      </c>
      <c r="T4378" t="s">
        <v>81</v>
      </c>
      <c r="U4378" t="s">
        <v>5232</v>
      </c>
      <c r="V4378">
        <v>270.71999999999997</v>
      </c>
      <c r="W4378">
        <v>3</v>
      </c>
      <c r="X4378" s="9">
        <f>Table1[[#This Row],[Discount]]</f>
        <v>0</v>
      </c>
      <c r="Y4378">
        <v>0</v>
      </c>
      <c r="Z4378">
        <v>78.508799999999965</v>
      </c>
    </row>
    <row r="4379" spans="1:26" ht="16" x14ac:dyDescent="0.2">
      <c r="A4379">
        <v>4378</v>
      </c>
      <c r="B4379" t="s">
        <v>7462</v>
      </c>
      <c r="C4379" s="1">
        <v>40658</v>
      </c>
      <c r="D4379">
        <f>YEAR(Table1[[#This Row],[Order Date]])</f>
        <v>2011</v>
      </c>
      <c r="E4379">
        <f>MONTH(Table1[[#This Row],[Order Date]])</f>
        <v>4</v>
      </c>
      <c r="F4379" t="str">
        <f>Table1[[#This Row],[Order Year]]&amp;"-"&amp;Table1[[#This Row],[Order Month]]</f>
        <v>2011-4</v>
      </c>
      <c r="G4379" s="5">
        <f>YEAR(Table1[[#This Row],[Order Date]])*100 + MONTH(Table1[[#This Row],[Order Date]])</f>
        <v>201104</v>
      </c>
      <c r="H4379" s="1">
        <v>40663</v>
      </c>
      <c r="I4379" t="s">
        <v>53</v>
      </c>
      <c r="J4379" t="s">
        <v>3840</v>
      </c>
      <c r="K4379" t="s">
        <v>3841</v>
      </c>
      <c r="L4379" t="s">
        <v>105</v>
      </c>
      <c r="M4379" t="s">
        <v>30</v>
      </c>
      <c r="N4379" t="s">
        <v>7463</v>
      </c>
      <c r="O4379" t="s">
        <v>46</v>
      </c>
      <c r="P4379">
        <v>91776</v>
      </c>
      <c r="Q4379" t="s">
        <v>47</v>
      </c>
      <c r="R4379" t="s">
        <v>3403</v>
      </c>
      <c r="S4379" t="s">
        <v>35</v>
      </c>
      <c r="T4379" t="s">
        <v>39</v>
      </c>
      <c r="U4379" t="s">
        <v>3404</v>
      </c>
      <c r="V4379">
        <v>1487.04</v>
      </c>
      <c r="W4379">
        <v>5</v>
      </c>
      <c r="X4379" s="9">
        <f>Table1[[#This Row],[Discount]]</f>
        <v>0.2</v>
      </c>
      <c r="Y4379">
        <v>0.2</v>
      </c>
      <c r="Z4379">
        <v>148.70400000000006</v>
      </c>
    </row>
    <row r="4380" spans="1:26" ht="16" x14ac:dyDescent="0.2">
      <c r="A4380">
        <v>4379</v>
      </c>
      <c r="B4380" t="s">
        <v>7464</v>
      </c>
      <c r="C4380" s="1">
        <v>41243</v>
      </c>
      <c r="D4380">
        <f>YEAR(Table1[[#This Row],[Order Date]])</f>
        <v>2012</v>
      </c>
      <c r="E4380">
        <f>MONTH(Table1[[#This Row],[Order Date]])</f>
        <v>11</v>
      </c>
      <c r="F4380" t="str">
        <f>Table1[[#This Row],[Order Year]]&amp;"-"&amp;Table1[[#This Row],[Order Month]]</f>
        <v>2012-11</v>
      </c>
      <c r="G4380" s="5">
        <f>YEAR(Table1[[#This Row],[Order Date]])*100 + MONTH(Table1[[#This Row],[Order Date]])</f>
        <v>201211</v>
      </c>
      <c r="H4380" s="1">
        <v>41245</v>
      </c>
      <c r="I4380" t="s">
        <v>26</v>
      </c>
      <c r="J4380" t="s">
        <v>304</v>
      </c>
      <c r="K4380" t="s">
        <v>305</v>
      </c>
      <c r="L4380" t="s">
        <v>105</v>
      </c>
      <c r="M4380" t="s">
        <v>30</v>
      </c>
      <c r="N4380" t="s">
        <v>31</v>
      </c>
      <c r="O4380" t="s">
        <v>32</v>
      </c>
      <c r="P4380">
        <v>42420</v>
      </c>
      <c r="Q4380" t="s">
        <v>33</v>
      </c>
      <c r="R4380" t="s">
        <v>2959</v>
      </c>
      <c r="S4380" t="s">
        <v>49</v>
      </c>
      <c r="T4380" t="s">
        <v>176</v>
      </c>
      <c r="U4380" t="s">
        <v>2960</v>
      </c>
      <c r="V4380">
        <v>17.48</v>
      </c>
      <c r="W4380">
        <v>2</v>
      </c>
      <c r="X4380" s="9">
        <f>Table1[[#This Row],[Discount]]</f>
        <v>0</v>
      </c>
      <c r="Y4380">
        <v>0</v>
      </c>
      <c r="Z4380">
        <v>8.2156000000000002</v>
      </c>
    </row>
    <row r="4381" spans="1:26" ht="16" x14ac:dyDescent="0.2">
      <c r="A4381">
        <v>4380</v>
      </c>
      <c r="B4381" t="s">
        <v>7464</v>
      </c>
      <c r="C4381" s="1">
        <v>41243</v>
      </c>
      <c r="D4381">
        <f>YEAR(Table1[[#This Row],[Order Date]])</f>
        <v>2012</v>
      </c>
      <c r="E4381">
        <f>MONTH(Table1[[#This Row],[Order Date]])</f>
        <v>11</v>
      </c>
      <c r="F4381" t="str">
        <f>Table1[[#This Row],[Order Year]]&amp;"-"&amp;Table1[[#This Row],[Order Month]]</f>
        <v>2012-11</v>
      </c>
      <c r="G4381" s="5">
        <f>YEAR(Table1[[#This Row],[Order Date]])*100 + MONTH(Table1[[#This Row],[Order Date]])</f>
        <v>201211</v>
      </c>
      <c r="H4381" s="1">
        <v>41245</v>
      </c>
      <c r="I4381" t="s">
        <v>26</v>
      </c>
      <c r="J4381" t="s">
        <v>304</v>
      </c>
      <c r="K4381" t="s">
        <v>305</v>
      </c>
      <c r="L4381" t="s">
        <v>105</v>
      </c>
      <c r="M4381" t="s">
        <v>30</v>
      </c>
      <c r="N4381" t="s">
        <v>31</v>
      </c>
      <c r="O4381" t="s">
        <v>32</v>
      </c>
      <c r="P4381">
        <v>42420</v>
      </c>
      <c r="Q4381" t="s">
        <v>33</v>
      </c>
      <c r="R4381" t="s">
        <v>3293</v>
      </c>
      <c r="S4381" t="s">
        <v>49</v>
      </c>
      <c r="T4381" t="s">
        <v>176</v>
      </c>
      <c r="U4381" t="s">
        <v>3294</v>
      </c>
      <c r="V4381">
        <v>71.88</v>
      </c>
      <c r="W4381">
        <v>2</v>
      </c>
      <c r="X4381" s="9">
        <f>Table1[[#This Row],[Discount]]</f>
        <v>0</v>
      </c>
      <c r="Y4381">
        <v>0</v>
      </c>
      <c r="Z4381">
        <v>32.345999999999997</v>
      </c>
    </row>
    <row r="4382" spans="1:26" ht="16" x14ac:dyDescent="0.2">
      <c r="A4382">
        <v>4381</v>
      </c>
      <c r="B4382" t="s">
        <v>7465</v>
      </c>
      <c r="C4382" s="1">
        <v>41207</v>
      </c>
      <c r="D4382">
        <f>YEAR(Table1[[#This Row],[Order Date]])</f>
        <v>2012</v>
      </c>
      <c r="E4382">
        <f>MONTH(Table1[[#This Row],[Order Date]])</f>
        <v>10</v>
      </c>
      <c r="F4382" t="str">
        <f>Table1[[#This Row],[Order Year]]&amp;"-"&amp;Table1[[#This Row],[Order Month]]</f>
        <v>2012-10</v>
      </c>
      <c r="G4382" s="5">
        <f>YEAR(Table1[[#This Row],[Order Date]])*100 + MONTH(Table1[[#This Row],[Order Date]])</f>
        <v>201210</v>
      </c>
      <c r="H4382" s="1">
        <v>41212</v>
      </c>
      <c r="I4382" t="s">
        <v>53</v>
      </c>
      <c r="J4382" t="s">
        <v>5062</v>
      </c>
      <c r="K4382" t="s">
        <v>5063</v>
      </c>
      <c r="L4382" t="s">
        <v>29</v>
      </c>
      <c r="M4382" t="s">
        <v>30</v>
      </c>
      <c r="N4382" t="s">
        <v>130</v>
      </c>
      <c r="O4382" t="s">
        <v>46</v>
      </c>
      <c r="P4382">
        <v>94110</v>
      </c>
      <c r="Q4382" t="s">
        <v>47</v>
      </c>
      <c r="R4382" t="s">
        <v>2448</v>
      </c>
      <c r="S4382" t="s">
        <v>49</v>
      </c>
      <c r="T4382" t="s">
        <v>71</v>
      </c>
      <c r="U4382" t="s">
        <v>2449</v>
      </c>
      <c r="V4382">
        <v>60.449999999999996</v>
      </c>
      <c r="W4382">
        <v>3</v>
      </c>
      <c r="X4382" s="9">
        <f>Table1[[#This Row],[Discount]]</f>
        <v>0</v>
      </c>
      <c r="Y4382">
        <v>0</v>
      </c>
      <c r="Z4382">
        <v>16.3215</v>
      </c>
    </row>
    <row r="4383" spans="1:26" ht="16" x14ac:dyDescent="0.2">
      <c r="A4383">
        <v>4382</v>
      </c>
      <c r="B4383" t="s">
        <v>7465</v>
      </c>
      <c r="C4383" s="1">
        <v>41207</v>
      </c>
      <c r="D4383">
        <f>YEAR(Table1[[#This Row],[Order Date]])</f>
        <v>2012</v>
      </c>
      <c r="E4383">
        <f>MONTH(Table1[[#This Row],[Order Date]])</f>
        <v>10</v>
      </c>
      <c r="F4383" t="str">
        <f>Table1[[#This Row],[Order Year]]&amp;"-"&amp;Table1[[#This Row],[Order Month]]</f>
        <v>2012-10</v>
      </c>
      <c r="G4383" s="5">
        <f>YEAR(Table1[[#This Row],[Order Date]])*100 + MONTH(Table1[[#This Row],[Order Date]])</f>
        <v>201210</v>
      </c>
      <c r="H4383" s="1">
        <v>41212</v>
      </c>
      <c r="I4383" t="s">
        <v>53</v>
      </c>
      <c r="J4383" t="s">
        <v>5062</v>
      </c>
      <c r="K4383" t="s">
        <v>5063</v>
      </c>
      <c r="L4383" t="s">
        <v>29</v>
      </c>
      <c r="M4383" t="s">
        <v>30</v>
      </c>
      <c r="N4383" t="s">
        <v>130</v>
      </c>
      <c r="O4383" t="s">
        <v>46</v>
      </c>
      <c r="P4383">
        <v>94110</v>
      </c>
      <c r="Q4383" t="s">
        <v>47</v>
      </c>
      <c r="R4383" t="s">
        <v>1704</v>
      </c>
      <c r="S4383" t="s">
        <v>35</v>
      </c>
      <c r="T4383" t="s">
        <v>59</v>
      </c>
      <c r="U4383" t="s">
        <v>1705</v>
      </c>
      <c r="V4383">
        <v>253.17599999999999</v>
      </c>
      <c r="W4383">
        <v>3</v>
      </c>
      <c r="X4383" s="9">
        <f>Table1[[#This Row],[Discount]]</f>
        <v>0.2</v>
      </c>
      <c r="Y4383">
        <v>0.2</v>
      </c>
      <c r="Z4383">
        <v>-31.64700000000002</v>
      </c>
    </row>
    <row r="4384" spans="1:26" ht="16" x14ac:dyDescent="0.2">
      <c r="A4384">
        <v>4383</v>
      </c>
      <c r="B4384" t="s">
        <v>7466</v>
      </c>
      <c r="C4384" s="1">
        <v>41110</v>
      </c>
      <c r="D4384">
        <f>YEAR(Table1[[#This Row],[Order Date]])</f>
        <v>2012</v>
      </c>
      <c r="E4384">
        <f>MONTH(Table1[[#This Row],[Order Date]])</f>
        <v>7</v>
      </c>
      <c r="F4384" t="str">
        <f>Table1[[#This Row],[Order Year]]&amp;"-"&amp;Table1[[#This Row],[Order Month]]</f>
        <v>2012-7</v>
      </c>
      <c r="G4384" s="5">
        <f>YEAR(Table1[[#This Row],[Order Date]])*100 + MONTH(Table1[[#This Row],[Order Date]])</f>
        <v>201207</v>
      </c>
      <c r="H4384" s="1">
        <v>41117</v>
      </c>
      <c r="I4384" t="s">
        <v>53</v>
      </c>
      <c r="J4384" t="s">
        <v>1332</v>
      </c>
      <c r="K4384" t="s">
        <v>1333</v>
      </c>
      <c r="L4384" t="s">
        <v>29</v>
      </c>
      <c r="M4384" t="s">
        <v>30</v>
      </c>
      <c r="N4384" t="s">
        <v>6095</v>
      </c>
      <c r="O4384" t="s">
        <v>214</v>
      </c>
      <c r="P4384">
        <v>60035</v>
      </c>
      <c r="Q4384" t="s">
        <v>108</v>
      </c>
      <c r="R4384" t="s">
        <v>2394</v>
      </c>
      <c r="S4384" t="s">
        <v>49</v>
      </c>
      <c r="T4384" t="s">
        <v>78</v>
      </c>
      <c r="U4384" t="s">
        <v>2395</v>
      </c>
      <c r="V4384">
        <v>2.879999999999999</v>
      </c>
      <c r="W4384">
        <v>5</v>
      </c>
      <c r="X4384" s="9">
        <f>Table1[[#This Row],[Discount]]</f>
        <v>0.8</v>
      </c>
      <c r="Y4384">
        <v>0.8</v>
      </c>
      <c r="Z4384">
        <v>-4.4639999999999995</v>
      </c>
    </row>
    <row r="4385" spans="1:26" ht="16" x14ac:dyDescent="0.2">
      <c r="A4385">
        <v>4384</v>
      </c>
      <c r="B4385" t="s">
        <v>7466</v>
      </c>
      <c r="C4385" s="1">
        <v>41110</v>
      </c>
      <c r="D4385">
        <f>YEAR(Table1[[#This Row],[Order Date]])</f>
        <v>2012</v>
      </c>
      <c r="E4385">
        <f>MONTH(Table1[[#This Row],[Order Date]])</f>
        <v>7</v>
      </c>
      <c r="F4385" t="str">
        <f>Table1[[#This Row],[Order Year]]&amp;"-"&amp;Table1[[#This Row],[Order Month]]</f>
        <v>2012-7</v>
      </c>
      <c r="G4385" s="5">
        <f>YEAR(Table1[[#This Row],[Order Date]])*100 + MONTH(Table1[[#This Row],[Order Date]])</f>
        <v>201207</v>
      </c>
      <c r="H4385" s="1">
        <v>41117</v>
      </c>
      <c r="I4385" t="s">
        <v>53</v>
      </c>
      <c r="J4385" t="s">
        <v>1332</v>
      </c>
      <c r="K4385" t="s">
        <v>1333</v>
      </c>
      <c r="L4385" t="s">
        <v>29</v>
      </c>
      <c r="M4385" t="s">
        <v>30</v>
      </c>
      <c r="N4385" t="s">
        <v>6095</v>
      </c>
      <c r="O4385" t="s">
        <v>214</v>
      </c>
      <c r="P4385">
        <v>60035</v>
      </c>
      <c r="Q4385" t="s">
        <v>108</v>
      </c>
      <c r="R4385" t="s">
        <v>7467</v>
      </c>
      <c r="S4385" t="s">
        <v>35</v>
      </c>
      <c r="T4385" t="s">
        <v>36</v>
      </c>
      <c r="U4385" t="s">
        <v>7468</v>
      </c>
      <c r="V4385">
        <v>384.94399999999996</v>
      </c>
      <c r="W4385">
        <v>4</v>
      </c>
      <c r="X4385" s="9">
        <f>Table1[[#This Row],[Discount]]</f>
        <v>0.3</v>
      </c>
      <c r="Y4385">
        <v>0.3</v>
      </c>
      <c r="Z4385">
        <v>-126.48159999999999</v>
      </c>
    </row>
    <row r="4386" spans="1:26" ht="16" x14ac:dyDescent="0.2">
      <c r="A4386">
        <v>4385</v>
      </c>
      <c r="B4386" t="s">
        <v>7466</v>
      </c>
      <c r="C4386" s="1">
        <v>41110</v>
      </c>
      <c r="D4386">
        <f>YEAR(Table1[[#This Row],[Order Date]])</f>
        <v>2012</v>
      </c>
      <c r="E4386">
        <f>MONTH(Table1[[#This Row],[Order Date]])</f>
        <v>7</v>
      </c>
      <c r="F4386" t="str">
        <f>Table1[[#This Row],[Order Year]]&amp;"-"&amp;Table1[[#This Row],[Order Month]]</f>
        <v>2012-7</v>
      </c>
      <c r="G4386" s="5">
        <f>YEAR(Table1[[#This Row],[Order Date]])*100 + MONTH(Table1[[#This Row],[Order Date]])</f>
        <v>201207</v>
      </c>
      <c r="H4386" s="1">
        <v>41117</v>
      </c>
      <c r="I4386" t="s">
        <v>53</v>
      </c>
      <c r="J4386" t="s">
        <v>1332</v>
      </c>
      <c r="K4386" t="s">
        <v>1333</v>
      </c>
      <c r="L4386" t="s">
        <v>29</v>
      </c>
      <c r="M4386" t="s">
        <v>30</v>
      </c>
      <c r="N4386" t="s">
        <v>6095</v>
      </c>
      <c r="O4386" t="s">
        <v>214</v>
      </c>
      <c r="P4386">
        <v>60035</v>
      </c>
      <c r="Q4386" t="s">
        <v>108</v>
      </c>
      <c r="R4386" t="s">
        <v>2587</v>
      </c>
      <c r="S4386" t="s">
        <v>74</v>
      </c>
      <c r="T4386" t="s">
        <v>75</v>
      </c>
      <c r="U4386" t="s">
        <v>2588</v>
      </c>
      <c r="V4386">
        <v>153.584</v>
      </c>
      <c r="W4386">
        <v>2</v>
      </c>
      <c r="X4386" s="9">
        <f>Table1[[#This Row],[Discount]]</f>
        <v>0.2</v>
      </c>
      <c r="Y4386">
        <v>0.2</v>
      </c>
      <c r="Z4386">
        <v>13.438599999999994</v>
      </c>
    </row>
    <row r="4387" spans="1:26" ht="16" x14ac:dyDescent="0.2">
      <c r="A4387">
        <v>4386</v>
      </c>
      <c r="B4387" t="s">
        <v>7466</v>
      </c>
      <c r="C4387" s="1">
        <v>41110</v>
      </c>
      <c r="D4387">
        <f>YEAR(Table1[[#This Row],[Order Date]])</f>
        <v>2012</v>
      </c>
      <c r="E4387">
        <f>MONTH(Table1[[#This Row],[Order Date]])</f>
        <v>7</v>
      </c>
      <c r="F4387" t="str">
        <f>Table1[[#This Row],[Order Year]]&amp;"-"&amp;Table1[[#This Row],[Order Month]]</f>
        <v>2012-7</v>
      </c>
      <c r="G4387" s="5">
        <f>YEAR(Table1[[#This Row],[Order Date]])*100 + MONTH(Table1[[#This Row],[Order Date]])</f>
        <v>201207</v>
      </c>
      <c r="H4387" s="1">
        <v>41117</v>
      </c>
      <c r="I4387" t="s">
        <v>53</v>
      </c>
      <c r="J4387" t="s">
        <v>1332</v>
      </c>
      <c r="K4387" t="s">
        <v>1333</v>
      </c>
      <c r="L4387" t="s">
        <v>29</v>
      </c>
      <c r="M4387" t="s">
        <v>30</v>
      </c>
      <c r="N4387" t="s">
        <v>6095</v>
      </c>
      <c r="O4387" t="s">
        <v>214</v>
      </c>
      <c r="P4387">
        <v>60035</v>
      </c>
      <c r="Q4387" t="s">
        <v>108</v>
      </c>
      <c r="R4387" t="s">
        <v>204</v>
      </c>
      <c r="S4387" t="s">
        <v>35</v>
      </c>
      <c r="T4387" t="s">
        <v>36</v>
      </c>
      <c r="U4387" t="s">
        <v>205</v>
      </c>
      <c r="V4387">
        <v>913.43000000000006</v>
      </c>
      <c r="W4387">
        <v>5</v>
      </c>
      <c r="X4387" s="9">
        <f>Table1[[#This Row],[Discount]]</f>
        <v>0.3</v>
      </c>
      <c r="Y4387">
        <v>0.3</v>
      </c>
      <c r="Z4387">
        <v>-52.195999999999913</v>
      </c>
    </row>
    <row r="4388" spans="1:26" ht="16" x14ac:dyDescent="0.2">
      <c r="A4388">
        <v>4387</v>
      </c>
      <c r="B4388" t="s">
        <v>7469</v>
      </c>
      <c r="C4388" s="1">
        <v>41575</v>
      </c>
      <c r="D4388">
        <f>YEAR(Table1[[#This Row],[Order Date]])</f>
        <v>2013</v>
      </c>
      <c r="E4388">
        <f>MONTH(Table1[[#This Row],[Order Date]])</f>
        <v>10</v>
      </c>
      <c r="F4388" t="str">
        <f>Table1[[#This Row],[Order Year]]&amp;"-"&amp;Table1[[#This Row],[Order Month]]</f>
        <v>2013-10</v>
      </c>
      <c r="G4388" s="5">
        <f>YEAR(Table1[[#This Row],[Order Date]])*100 + MONTH(Table1[[#This Row],[Order Date]])</f>
        <v>201310</v>
      </c>
      <c r="H4388" s="1">
        <v>41581</v>
      </c>
      <c r="I4388" t="s">
        <v>53</v>
      </c>
      <c r="J4388" t="s">
        <v>1386</v>
      </c>
      <c r="K4388" t="s">
        <v>1387</v>
      </c>
      <c r="L4388" t="s">
        <v>44</v>
      </c>
      <c r="M4388" t="s">
        <v>30</v>
      </c>
      <c r="N4388" t="s">
        <v>130</v>
      </c>
      <c r="O4388" t="s">
        <v>46</v>
      </c>
      <c r="P4388">
        <v>94122</v>
      </c>
      <c r="Q4388" t="s">
        <v>47</v>
      </c>
      <c r="R4388" t="s">
        <v>7351</v>
      </c>
      <c r="S4388" t="s">
        <v>49</v>
      </c>
      <c r="T4388" t="s">
        <v>81</v>
      </c>
      <c r="U4388" t="s">
        <v>189</v>
      </c>
      <c r="V4388">
        <v>43.92</v>
      </c>
      <c r="W4388">
        <v>4</v>
      </c>
      <c r="X4388" s="9">
        <f>Table1[[#This Row],[Discount]]</f>
        <v>0</v>
      </c>
      <c r="Y4388">
        <v>0</v>
      </c>
      <c r="Z4388">
        <v>11.858400000000003</v>
      </c>
    </row>
    <row r="4389" spans="1:26" ht="16" x14ac:dyDescent="0.2">
      <c r="A4389">
        <v>4388</v>
      </c>
      <c r="B4389" t="s">
        <v>7469</v>
      </c>
      <c r="C4389" s="1">
        <v>41575</v>
      </c>
      <c r="D4389">
        <f>YEAR(Table1[[#This Row],[Order Date]])</f>
        <v>2013</v>
      </c>
      <c r="E4389">
        <f>MONTH(Table1[[#This Row],[Order Date]])</f>
        <v>10</v>
      </c>
      <c r="F4389" t="str">
        <f>Table1[[#This Row],[Order Year]]&amp;"-"&amp;Table1[[#This Row],[Order Month]]</f>
        <v>2013-10</v>
      </c>
      <c r="G4389" s="5">
        <f>YEAR(Table1[[#This Row],[Order Date]])*100 + MONTH(Table1[[#This Row],[Order Date]])</f>
        <v>201310</v>
      </c>
      <c r="H4389" s="1">
        <v>41581</v>
      </c>
      <c r="I4389" t="s">
        <v>53</v>
      </c>
      <c r="J4389" t="s">
        <v>1386</v>
      </c>
      <c r="K4389" t="s">
        <v>1387</v>
      </c>
      <c r="L4389" t="s">
        <v>44</v>
      </c>
      <c r="M4389" t="s">
        <v>30</v>
      </c>
      <c r="N4389" t="s">
        <v>130</v>
      </c>
      <c r="O4389" t="s">
        <v>46</v>
      </c>
      <c r="P4389">
        <v>94122</v>
      </c>
      <c r="Q4389" t="s">
        <v>47</v>
      </c>
      <c r="R4389" t="s">
        <v>4496</v>
      </c>
      <c r="S4389" t="s">
        <v>49</v>
      </c>
      <c r="T4389" t="s">
        <v>78</v>
      </c>
      <c r="U4389" t="s">
        <v>4497</v>
      </c>
      <c r="V4389">
        <v>25.031999999999996</v>
      </c>
      <c r="W4389">
        <v>3</v>
      </c>
      <c r="X4389" s="9">
        <f>Table1[[#This Row],[Discount]]</f>
        <v>0.2</v>
      </c>
      <c r="Y4389">
        <v>0.2</v>
      </c>
      <c r="Z4389">
        <v>7.822499999999998</v>
      </c>
    </row>
    <row r="4390" spans="1:26" ht="16" x14ac:dyDescent="0.2">
      <c r="A4390">
        <v>4389</v>
      </c>
      <c r="B4390" t="s">
        <v>7470</v>
      </c>
      <c r="C4390" s="1">
        <v>41964</v>
      </c>
      <c r="D4390">
        <f>YEAR(Table1[[#This Row],[Order Date]])</f>
        <v>2014</v>
      </c>
      <c r="E4390">
        <f>MONTH(Table1[[#This Row],[Order Date]])</f>
        <v>11</v>
      </c>
      <c r="F4390" t="str">
        <f>Table1[[#This Row],[Order Year]]&amp;"-"&amp;Table1[[#This Row],[Order Month]]</f>
        <v>2014-11</v>
      </c>
      <c r="G4390" s="5">
        <f>YEAR(Table1[[#This Row],[Order Date]])*100 + MONTH(Table1[[#This Row],[Order Date]])</f>
        <v>201411</v>
      </c>
      <c r="H4390" s="1">
        <v>41966</v>
      </c>
      <c r="I4390" t="s">
        <v>191</v>
      </c>
      <c r="J4390" t="s">
        <v>2506</v>
      </c>
      <c r="K4390" t="s">
        <v>2507</v>
      </c>
      <c r="L4390" t="s">
        <v>29</v>
      </c>
      <c r="M4390" t="s">
        <v>30</v>
      </c>
      <c r="N4390" t="s">
        <v>269</v>
      </c>
      <c r="O4390" t="s">
        <v>270</v>
      </c>
      <c r="P4390">
        <v>10035</v>
      </c>
      <c r="Q4390" t="s">
        <v>151</v>
      </c>
      <c r="R4390" t="s">
        <v>2553</v>
      </c>
      <c r="S4390" t="s">
        <v>49</v>
      </c>
      <c r="T4390" t="s">
        <v>93</v>
      </c>
      <c r="U4390" t="s">
        <v>2554</v>
      </c>
      <c r="V4390">
        <v>46.76</v>
      </c>
      <c r="W4390">
        <v>7</v>
      </c>
      <c r="X4390" s="9">
        <f>Table1[[#This Row],[Discount]]</f>
        <v>0</v>
      </c>
      <c r="Y4390">
        <v>0</v>
      </c>
      <c r="Z4390">
        <v>22.444800000000001</v>
      </c>
    </row>
    <row r="4391" spans="1:26" ht="16" x14ac:dyDescent="0.2">
      <c r="A4391">
        <v>4390</v>
      </c>
      <c r="B4391" t="s">
        <v>7470</v>
      </c>
      <c r="C4391" s="1">
        <v>41964</v>
      </c>
      <c r="D4391">
        <f>YEAR(Table1[[#This Row],[Order Date]])</f>
        <v>2014</v>
      </c>
      <c r="E4391">
        <f>MONTH(Table1[[#This Row],[Order Date]])</f>
        <v>11</v>
      </c>
      <c r="F4391" t="str">
        <f>Table1[[#This Row],[Order Year]]&amp;"-"&amp;Table1[[#This Row],[Order Month]]</f>
        <v>2014-11</v>
      </c>
      <c r="G4391" s="5">
        <f>YEAR(Table1[[#This Row],[Order Date]])*100 + MONTH(Table1[[#This Row],[Order Date]])</f>
        <v>201411</v>
      </c>
      <c r="H4391" s="1">
        <v>41966</v>
      </c>
      <c r="I4391" t="s">
        <v>191</v>
      </c>
      <c r="J4391" t="s">
        <v>2506</v>
      </c>
      <c r="K4391" t="s">
        <v>2507</v>
      </c>
      <c r="L4391" t="s">
        <v>29</v>
      </c>
      <c r="M4391" t="s">
        <v>30</v>
      </c>
      <c r="N4391" t="s">
        <v>269</v>
      </c>
      <c r="O4391" t="s">
        <v>270</v>
      </c>
      <c r="P4391">
        <v>10035</v>
      </c>
      <c r="Q4391" t="s">
        <v>151</v>
      </c>
      <c r="R4391" t="s">
        <v>4479</v>
      </c>
      <c r="S4391" t="s">
        <v>35</v>
      </c>
      <c r="T4391" t="s">
        <v>36</v>
      </c>
      <c r="U4391" t="s">
        <v>4480</v>
      </c>
      <c r="V4391">
        <v>183.96800000000002</v>
      </c>
      <c r="W4391">
        <v>2</v>
      </c>
      <c r="X4391" s="9">
        <f>Table1[[#This Row],[Discount]]</f>
        <v>0.2</v>
      </c>
      <c r="Y4391">
        <v>0.2</v>
      </c>
      <c r="Z4391">
        <v>-25.295600000000022</v>
      </c>
    </row>
    <row r="4392" spans="1:26" ht="16" x14ac:dyDescent="0.2">
      <c r="A4392">
        <v>4391</v>
      </c>
      <c r="B4392" t="s">
        <v>7470</v>
      </c>
      <c r="C4392" s="1">
        <v>41964</v>
      </c>
      <c r="D4392">
        <f>YEAR(Table1[[#This Row],[Order Date]])</f>
        <v>2014</v>
      </c>
      <c r="E4392">
        <f>MONTH(Table1[[#This Row],[Order Date]])</f>
        <v>11</v>
      </c>
      <c r="F4392" t="str">
        <f>Table1[[#This Row],[Order Year]]&amp;"-"&amp;Table1[[#This Row],[Order Month]]</f>
        <v>2014-11</v>
      </c>
      <c r="G4392" s="5">
        <f>YEAR(Table1[[#This Row],[Order Date]])*100 + MONTH(Table1[[#This Row],[Order Date]])</f>
        <v>201411</v>
      </c>
      <c r="H4392" s="1">
        <v>41966</v>
      </c>
      <c r="I4392" t="s">
        <v>191</v>
      </c>
      <c r="J4392" t="s">
        <v>2506</v>
      </c>
      <c r="K4392" t="s">
        <v>2507</v>
      </c>
      <c r="L4392" t="s">
        <v>29</v>
      </c>
      <c r="M4392" t="s">
        <v>30</v>
      </c>
      <c r="N4392" t="s">
        <v>269</v>
      </c>
      <c r="O4392" t="s">
        <v>270</v>
      </c>
      <c r="P4392">
        <v>10035</v>
      </c>
      <c r="Q4392" t="s">
        <v>151</v>
      </c>
      <c r="R4392" t="s">
        <v>6149</v>
      </c>
      <c r="S4392" t="s">
        <v>74</v>
      </c>
      <c r="T4392" t="s">
        <v>75</v>
      </c>
      <c r="U4392" t="s">
        <v>6150</v>
      </c>
      <c r="V4392">
        <v>1259.97</v>
      </c>
      <c r="W4392">
        <v>3</v>
      </c>
      <c r="X4392" s="9">
        <f>Table1[[#This Row],[Discount]]</f>
        <v>0</v>
      </c>
      <c r="Y4392">
        <v>0</v>
      </c>
      <c r="Z4392">
        <v>327.59220000000005</v>
      </c>
    </row>
    <row r="4393" spans="1:26" ht="16" x14ac:dyDescent="0.2">
      <c r="A4393">
        <v>4392</v>
      </c>
      <c r="B4393" t="s">
        <v>7470</v>
      </c>
      <c r="C4393" s="1">
        <v>41964</v>
      </c>
      <c r="D4393">
        <f>YEAR(Table1[[#This Row],[Order Date]])</f>
        <v>2014</v>
      </c>
      <c r="E4393">
        <f>MONTH(Table1[[#This Row],[Order Date]])</f>
        <v>11</v>
      </c>
      <c r="F4393" t="str">
        <f>Table1[[#This Row],[Order Year]]&amp;"-"&amp;Table1[[#This Row],[Order Month]]</f>
        <v>2014-11</v>
      </c>
      <c r="G4393" s="5">
        <f>YEAR(Table1[[#This Row],[Order Date]])*100 + MONTH(Table1[[#This Row],[Order Date]])</f>
        <v>201411</v>
      </c>
      <c r="H4393" s="1">
        <v>41966</v>
      </c>
      <c r="I4393" t="s">
        <v>191</v>
      </c>
      <c r="J4393" t="s">
        <v>2506</v>
      </c>
      <c r="K4393" t="s">
        <v>2507</v>
      </c>
      <c r="L4393" t="s">
        <v>29</v>
      </c>
      <c r="M4393" t="s">
        <v>30</v>
      </c>
      <c r="N4393" t="s">
        <v>269</v>
      </c>
      <c r="O4393" t="s">
        <v>270</v>
      </c>
      <c r="P4393">
        <v>10035</v>
      </c>
      <c r="Q4393" t="s">
        <v>151</v>
      </c>
      <c r="R4393" t="s">
        <v>4999</v>
      </c>
      <c r="S4393" t="s">
        <v>49</v>
      </c>
      <c r="T4393" t="s">
        <v>71</v>
      </c>
      <c r="U4393" t="s">
        <v>5000</v>
      </c>
      <c r="V4393">
        <v>68.97</v>
      </c>
      <c r="W4393">
        <v>3</v>
      </c>
      <c r="X4393" s="9">
        <f>Table1[[#This Row],[Discount]]</f>
        <v>0</v>
      </c>
      <c r="Y4393">
        <v>0</v>
      </c>
      <c r="Z4393">
        <v>19.311600000000002</v>
      </c>
    </row>
    <row r="4394" spans="1:26" ht="16" x14ac:dyDescent="0.2">
      <c r="A4394">
        <v>4393</v>
      </c>
      <c r="B4394" t="s">
        <v>7471</v>
      </c>
      <c r="C4394" s="1">
        <v>41526</v>
      </c>
      <c r="D4394">
        <f>YEAR(Table1[[#This Row],[Order Date]])</f>
        <v>2013</v>
      </c>
      <c r="E4394">
        <f>MONTH(Table1[[#This Row],[Order Date]])</f>
        <v>9</v>
      </c>
      <c r="F4394" t="str">
        <f>Table1[[#This Row],[Order Year]]&amp;"-"&amp;Table1[[#This Row],[Order Month]]</f>
        <v>2013-9</v>
      </c>
      <c r="G4394" s="5">
        <f>YEAR(Table1[[#This Row],[Order Date]])*100 + MONTH(Table1[[#This Row],[Order Date]])</f>
        <v>201309</v>
      </c>
      <c r="H4394" s="1">
        <v>41530</v>
      </c>
      <c r="I4394" t="s">
        <v>53</v>
      </c>
      <c r="J4394" t="s">
        <v>138</v>
      </c>
      <c r="K4394" t="s">
        <v>139</v>
      </c>
      <c r="L4394" t="s">
        <v>44</v>
      </c>
      <c r="M4394" t="s">
        <v>30</v>
      </c>
      <c r="N4394" t="s">
        <v>818</v>
      </c>
      <c r="O4394" t="s">
        <v>107</v>
      </c>
      <c r="P4394">
        <v>75081</v>
      </c>
      <c r="Q4394" t="s">
        <v>108</v>
      </c>
      <c r="R4394" t="s">
        <v>1568</v>
      </c>
      <c r="S4394" t="s">
        <v>49</v>
      </c>
      <c r="T4394" t="s">
        <v>71</v>
      </c>
      <c r="U4394" t="s">
        <v>1569</v>
      </c>
      <c r="V4394">
        <v>70.367999999999995</v>
      </c>
      <c r="W4394">
        <v>2</v>
      </c>
      <c r="X4394" s="9">
        <f>Table1[[#This Row],[Discount]]</f>
        <v>0.2</v>
      </c>
      <c r="Y4394">
        <v>0.2</v>
      </c>
      <c r="Z4394">
        <v>6.1572000000000031</v>
      </c>
    </row>
    <row r="4395" spans="1:26" ht="16" x14ac:dyDescent="0.2">
      <c r="A4395">
        <v>4394</v>
      </c>
      <c r="B4395" t="s">
        <v>7471</v>
      </c>
      <c r="C4395" s="1">
        <v>41526</v>
      </c>
      <c r="D4395">
        <f>YEAR(Table1[[#This Row],[Order Date]])</f>
        <v>2013</v>
      </c>
      <c r="E4395">
        <f>MONTH(Table1[[#This Row],[Order Date]])</f>
        <v>9</v>
      </c>
      <c r="F4395" t="str">
        <f>Table1[[#This Row],[Order Year]]&amp;"-"&amp;Table1[[#This Row],[Order Month]]</f>
        <v>2013-9</v>
      </c>
      <c r="G4395" s="5">
        <f>YEAR(Table1[[#This Row],[Order Date]])*100 + MONTH(Table1[[#This Row],[Order Date]])</f>
        <v>201309</v>
      </c>
      <c r="H4395" s="1">
        <v>41530</v>
      </c>
      <c r="I4395" t="s">
        <v>53</v>
      </c>
      <c r="J4395" t="s">
        <v>138</v>
      </c>
      <c r="K4395" t="s">
        <v>139</v>
      </c>
      <c r="L4395" t="s">
        <v>44</v>
      </c>
      <c r="M4395" t="s">
        <v>30</v>
      </c>
      <c r="N4395" t="s">
        <v>818</v>
      </c>
      <c r="O4395" t="s">
        <v>107</v>
      </c>
      <c r="P4395">
        <v>75081</v>
      </c>
      <c r="Q4395" t="s">
        <v>108</v>
      </c>
      <c r="R4395" t="s">
        <v>5038</v>
      </c>
      <c r="S4395" t="s">
        <v>74</v>
      </c>
      <c r="T4395" t="s">
        <v>75</v>
      </c>
      <c r="U4395" t="s">
        <v>5039</v>
      </c>
      <c r="V4395">
        <v>59.960000000000008</v>
      </c>
      <c r="W4395">
        <v>5</v>
      </c>
      <c r="X4395" s="9">
        <f>Table1[[#This Row],[Discount]]</f>
        <v>0.2</v>
      </c>
      <c r="Y4395">
        <v>0.2</v>
      </c>
      <c r="Z4395">
        <v>21.735500000000002</v>
      </c>
    </row>
    <row r="4396" spans="1:26" ht="16" x14ac:dyDescent="0.2">
      <c r="A4396">
        <v>4395</v>
      </c>
      <c r="B4396" t="s">
        <v>7472</v>
      </c>
      <c r="C4396" s="1">
        <v>40744</v>
      </c>
      <c r="D4396">
        <f>YEAR(Table1[[#This Row],[Order Date]])</f>
        <v>2011</v>
      </c>
      <c r="E4396">
        <f>MONTH(Table1[[#This Row],[Order Date]])</f>
        <v>7</v>
      </c>
      <c r="F4396" t="str">
        <f>Table1[[#This Row],[Order Year]]&amp;"-"&amp;Table1[[#This Row],[Order Month]]</f>
        <v>2011-7</v>
      </c>
      <c r="G4396" s="5">
        <f>YEAR(Table1[[#This Row],[Order Date]])*100 + MONTH(Table1[[#This Row],[Order Date]])</f>
        <v>201107</v>
      </c>
      <c r="H4396" s="1">
        <v>40744</v>
      </c>
      <c r="I4396" t="s">
        <v>1293</v>
      </c>
      <c r="J4396" t="s">
        <v>5026</v>
      </c>
      <c r="K4396" t="s">
        <v>5027</v>
      </c>
      <c r="L4396" t="s">
        <v>29</v>
      </c>
      <c r="M4396" t="s">
        <v>30</v>
      </c>
      <c r="N4396" t="s">
        <v>321</v>
      </c>
      <c r="O4396" t="s">
        <v>501</v>
      </c>
      <c r="P4396">
        <v>45503</v>
      </c>
      <c r="Q4396" t="s">
        <v>151</v>
      </c>
      <c r="R4396" t="s">
        <v>2219</v>
      </c>
      <c r="S4396" t="s">
        <v>49</v>
      </c>
      <c r="T4396" t="s">
        <v>62</v>
      </c>
      <c r="U4396" t="s">
        <v>2220</v>
      </c>
      <c r="V4396">
        <v>25.983999999999998</v>
      </c>
      <c r="W4396">
        <v>1</v>
      </c>
      <c r="X4396" s="9">
        <f>Table1[[#This Row],[Discount]]</f>
        <v>0.2</v>
      </c>
      <c r="Y4396">
        <v>0.2</v>
      </c>
      <c r="Z4396">
        <v>-5.1968000000000005</v>
      </c>
    </row>
    <row r="4397" spans="1:26" ht="16" x14ac:dyDescent="0.2">
      <c r="A4397">
        <v>4396</v>
      </c>
      <c r="B4397" t="s">
        <v>7472</v>
      </c>
      <c r="C4397" s="1">
        <v>40744</v>
      </c>
      <c r="D4397">
        <f>YEAR(Table1[[#This Row],[Order Date]])</f>
        <v>2011</v>
      </c>
      <c r="E4397">
        <f>MONTH(Table1[[#This Row],[Order Date]])</f>
        <v>7</v>
      </c>
      <c r="F4397" t="str">
        <f>Table1[[#This Row],[Order Year]]&amp;"-"&amp;Table1[[#This Row],[Order Month]]</f>
        <v>2011-7</v>
      </c>
      <c r="G4397" s="5">
        <f>YEAR(Table1[[#This Row],[Order Date]])*100 + MONTH(Table1[[#This Row],[Order Date]])</f>
        <v>201107</v>
      </c>
      <c r="H4397" s="1">
        <v>40744</v>
      </c>
      <c r="I4397" t="s">
        <v>1293</v>
      </c>
      <c r="J4397" t="s">
        <v>5026</v>
      </c>
      <c r="K4397" t="s">
        <v>5027</v>
      </c>
      <c r="L4397" t="s">
        <v>29</v>
      </c>
      <c r="M4397" t="s">
        <v>30</v>
      </c>
      <c r="N4397" t="s">
        <v>321</v>
      </c>
      <c r="O4397" t="s">
        <v>501</v>
      </c>
      <c r="P4397">
        <v>45503</v>
      </c>
      <c r="Q4397" t="s">
        <v>151</v>
      </c>
      <c r="R4397" t="s">
        <v>3920</v>
      </c>
      <c r="S4397" t="s">
        <v>49</v>
      </c>
      <c r="T4397" t="s">
        <v>78</v>
      </c>
      <c r="U4397" t="s">
        <v>3921</v>
      </c>
      <c r="V4397">
        <v>27.360000000000003</v>
      </c>
      <c r="W4397">
        <v>3</v>
      </c>
      <c r="X4397" s="9">
        <f>Table1[[#This Row],[Discount]]</f>
        <v>0.7</v>
      </c>
      <c r="Y4397">
        <v>0.7</v>
      </c>
      <c r="Z4397">
        <v>-21.887999999999991</v>
      </c>
    </row>
    <row r="4398" spans="1:26" ht="16" x14ac:dyDescent="0.2">
      <c r="A4398">
        <v>4397</v>
      </c>
      <c r="B4398" t="s">
        <v>7473</v>
      </c>
      <c r="C4398" s="1">
        <v>41594</v>
      </c>
      <c r="D4398">
        <f>YEAR(Table1[[#This Row],[Order Date]])</f>
        <v>2013</v>
      </c>
      <c r="E4398">
        <f>MONTH(Table1[[#This Row],[Order Date]])</f>
        <v>11</v>
      </c>
      <c r="F4398" t="str">
        <f>Table1[[#This Row],[Order Year]]&amp;"-"&amp;Table1[[#This Row],[Order Month]]</f>
        <v>2013-11</v>
      </c>
      <c r="G4398" s="5">
        <f>YEAR(Table1[[#This Row],[Order Date]])*100 + MONTH(Table1[[#This Row],[Order Date]])</f>
        <v>201311</v>
      </c>
      <c r="H4398" s="1">
        <v>41598</v>
      </c>
      <c r="I4398" t="s">
        <v>53</v>
      </c>
      <c r="J4398" t="s">
        <v>6641</v>
      </c>
      <c r="K4398" t="s">
        <v>6642</v>
      </c>
      <c r="L4398" t="s">
        <v>44</v>
      </c>
      <c r="M4398" t="s">
        <v>30</v>
      </c>
      <c r="N4398" t="s">
        <v>950</v>
      </c>
      <c r="O4398" t="s">
        <v>46</v>
      </c>
      <c r="P4398">
        <v>92024</v>
      </c>
      <c r="Q4398" t="s">
        <v>47</v>
      </c>
      <c r="R4398" t="s">
        <v>3701</v>
      </c>
      <c r="S4398" t="s">
        <v>74</v>
      </c>
      <c r="T4398" t="s">
        <v>75</v>
      </c>
      <c r="U4398" t="s">
        <v>3702</v>
      </c>
      <c r="V4398">
        <v>361.37600000000003</v>
      </c>
      <c r="W4398">
        <v>2</v>
      </c>
      <c r="X4398" s="9">
        <f>Table1[[#This Row],[Discount]]</f>
        <v>0.2</v>
      </c>
      <c r="Y4398">
        <v>0.2</v>
      </c>
      <c r="Z4398">
        <v>27.103200000000001</v>
      </c>
    </row>
    <row r="4399" spans="1:26" ht="16" x14ac:dyDescent="0.2">
      <c r="A4399">
        <v>4398</v>
      </c>
      <c r="B4399" t="s">
        <v>7474</v>
      </c>
      <c r="C4399" s="1">
        <v>40731</v>
      </c>
      <c r="D4399">
        <f>YEAR(Table1[[#This Row],[Order Date]])</f>
        <v>2011</v>
      </c>
      <c r="E4399">
        <f>MONTH(Table1[[#This Row],[Order Date]])</f>
        <v>7</v>
      </c>
      <c r="F4399" t="str">
        <f>Table1[[#This Row],[Order Year]]&amp;"-"&amp;Table1[[#This Row],[Order Month]]</f>
        <v>2011-7</v>
      </c>
      <c r="G4399" s="5">
        <f>YEAR(Table1[[#This Row],[Order Date]])*100 + MONTH(Table1[[#This Row],[Order Date]])</f>
        <v>201107</v>
      </c>
      <c r="H4399" s="1">
        <v>40735</v>
      </c>
      <c r="I4399" t="s">
        <v>53</v>
      </c>
      <c r="J4399" t="s">
        <v>2117</v>
      </c>
      <c r="K4399" t="s">
        <v>2118</v>
      </c>
      <c r="L4399" t="s">
        <v>29</v>
      </c>
      <c r="M4399" t="s">
        <v>30</v>
      </c>
      <c r="N4399" t="s">
        <v>149</v>
      </c>
      <c r="O4399" t="s">
        <v>150</v>
      </c>
      <c r="P4399">
        <v>19120</v>
      </c>
      <c r="Q4399" t="s">
        <v>151</v>
      </c>
      <c r="R4399" t="s">
        <v>3189</v>
      </c>
      <c r="S4399" t="s">
        <v>35</v>
      </c>
      <c r="T4399" t="s">
        <v>39</v>
      </c>
      <c r="U4399" t="s">
        <v>3190</v>
      </c>
      <c r="V4399">
        <v>172.18599999999998</v>
      </c>
      <c r="W4399">
        <v>2</v>
      </c>
      <c r="X4399" s="9">
        <f>Table1[[#This Row],[Discount]]</f>
        <v>0.3</v>
      </c>
      <c r="Y4399">
        <v>0.3</v>
      </c>
      <c r="Z4399">
        <v>-46.736200000000011</v>
      </c>
    </row>
    <row r="4400" spans="1:26" ht="16" x14ac:dyDescent="0.2">
      <c r="A4400">
        <v>4399</v>
      </c>
      <c r="B4400" t="s">
        <v>7474</v>
      </c>
      <c r="C4400" s="1">
        <v>40731</v>
      </c>
      <c r="D4400">
        <f>YEAR(Table1[[#This Row],[Order Date]])</f>
        <v>2011</v>
      </c>
      <c r="E4400">
        <f>MONTH(Table1[[#This Row],[Order Date]])</f>
        <v>7</v>
      </c>
      <c r="F4400" t="str">
        <f>Table1[[#This Row],[Order Year]]&amp;"-"&amp;Table1[[#This Row],[Order Month]]</f>
        <v>2011-7</v>
      </c>
      <c r="G4400" s="5">
        <f>YEAR(Table1[[#This Row],[Order Date]])*100 + MONTH(Table1[[#This Row],[Order Date]])</f>
        <v>201107</v>
      </c>
      <c r="H4400" s="1">
        <v>40735</v>
      </c>
      <c r="I4400" t="s">
        <v>53</v>
      </c>
      <c r="J4400" t="s">
        <v>2117</v>
      </c>
      <c r="K4400" t="s">
        <v>2118</v>
      </c>
      <c r="L4400" t="s">
        <v>29</v>
      </c>
      <c r="M4400" t="s">
        <v>30</v>
      </c>
      <c r="N4400" t="s">
        <v>149</v>
      </c>
      <c r="O4400" t="s">
        <v>150</v>
      </c>
      <c r="P4400">
        <v>19120</v>
      </c>
      <c r="Q4400" t="s">
        <v>151</v>
      </c>
      <c r="R4400" t="s">
        <v>1878</v>
      </c>
      <c r="S4400" t="s">
        <v>35</v>
      </c>
      <c r="T4400" t="s">
        <v>68</v>
      </c>
      <c r="U4400" t="s">
        <v>1879</v>
      </c>
      <c r="V4400">
        <v>69.00800000000001</v>
      </c>
      <c r="W4400">
        <v>2</v>
      </c>
      <c r="X4400" s="9">
        <f>Table1[[#This Row],[Discount]]</f>
        <v>0.2</v>
      </c>
      <c r="Y4400">
        <v>0.2</v>
      </c>
      <c r="Z4400">
        <v>12.0764</v>
      </c>
    </row>
    <row r="4401" spans="1:26" ht="16" x14ac:dyDescent="0.2">
      <c r="A4401">
        <v>4400</v>
      </c>
      <c r="B4401" t="s">
        <v>7475</v>
      </c>
      <c r="C4401" s="1">
        <v>41351</v>
      </c>
      <c r="D4401">
        <f>YEAR(Table1[[#This Row],[Order Date]])</f>
        <v>2013</v>
      </c>
      <c r="E4401">
        <f>MONTH(Table1[[#This Row],[Order Date]])</f>
        <v>3</v>
      </c>
      <c r="F4401" t="str">
        <f>Table1[[#This Row],[Order Year]]&amp;"-"&amp;Table1[[#This Row],[Order Month]]</f>
        <v>2013-3</v>
      </c>
      <c r="G4401" s="5">
        <f>YEAR(Table1[[#This Row],[Order Date]])*100 + MONTH(Table1[[#This Row],[Order Date]])</f>
        <v>201303</v>
      </c>
      <c r="H4401" s="1">
        <v>41351</v>
      </c>
      <c r="I4401" t="s">
        <v>1293</v>
      </c>
      <c r="J4401" t="s">
        <v>452</v>
      </c>
      <c r="K4401" t="s">
        <v>453</v>
      </c>
      <c r="L4401" t="s">
        <v>29</v>
      </c>
      <c r="M4401" t="s">
        <v>30</v>
      </c>
      <c r="N4401" t="s">
        <v>385</v>
      </c>
      <c r="O4401" t="s">
        <v>2738</v>
      </c>
      <c r="P4401">
        <v>21044</v>
      </c>
      <c r="Q4401" t="s">
        <v>151</v>
      </c>
      <c r="R4401" t="s">
        <v>3456</v>
      </c>
      <c r="S4401" t="s">
        <v>49</v>
      </c>
      <c r="T4401" t="s">
        <v>176</v>
      </c>
      <c r="U4401" t="s">
        <v>3457</v>
      </c>
      <c r="V4401">
        <v>199.89999999999998</v>
      </c>
      <c r="W4401">
        <v>5</v>
      </c>
      <c r="X4401" s="9">
        <f>Table1[[#This Row],[Discount]]</f>
        <v>0</v>
      </c>
      <c r="Y4401">
        <v>0</v>
      </c>
      <c r="Z4401">
        <v>89.954999999999984</v>
      </c>
    </row>
    <row r="4402" spans="1:26" ht="16" x14ac:dyDescent="0.2">
      <c r="A4402">
        <v>4401</v>
      </c>
      <c r="B4402" t="s">
        <v>7475</v>
      </c>
      <c r="C4402" s="1">
        <v>41351</v>
      </c>
      <c r="D4402">
        <f>YEAR(Table1[[#This Row],[Order Date]])</f>
        <v>2013</v>
      </c>
      <c r="E4402">
        <f>MONTH(Table1[[#This Row],[Order Date]])</f>
        <v>3</v>
      </c>
      <c r="F4402" t="str">
        <f>Table1[[#This Row],[Order Year]]&amp;"-"&amp;Table1[[#This Row],[Order Month]]</f>
        <v>2013-3</v>
      </c>
      <c r="G4402" s="5">
        <f>YEAR(Table1[[#This Row],[Order Date]])*100 + MONTH(Table1[[#This Row],[Order Date]])</f>
        <v>201303</v>
      </c>
      <c r="H4402" s="1">
        <v>41351</v>
      </c>
      <c r="I4402" t="s">
        <v>1293</v>
      </c>
      <c r="J4402" t="s">
        <v>452</v>
      </c>
      <c r="K4402" t="s">
        <v>453</v>
      </c>
      <c r="L4402" t="s">
        <v>29</v>
      </c>
      <c r="M4402" t="s">
        <v>30</v>
      </c>
      <c r="N4402" t="s">
        <v>385</v>
      </c>
      <c r="O4402" t="s">
        <v>2738</v>
      </c>
      <c r="P4402">
        <v>21044</v>
      </c>
      <c r="Q4402" t="s">
        <v>151</v>
      </c>
      <c r="R4402" t="s">
        <v>940</v>
      </c>
      <c r="S4402" t="s">
        <v>49</v>
      </c>
      <c r="T4402" t="s">
        <v>81</v>
      </c>
      <c r="U4402" t="s">
        <v>941</v>
      </c>
      <c r="V4402">
        <v>901.94999999999993</v>
      </c>
      <c r="W4402">
        <v>3</v>
      </c>
      <c r="X4402" s="9">
        <f>Table1[[#This Row],[Discount]]</f>
        <v>0</v>
      </c>
      <c r="Y4402">
        <v>0</v>
      </c>
      <c r="Z4402">
        <v>297.64349999999996</v>
      </c>
    </row>
    <row r="4403" spans="1:26" ht="16" x14ac:dyDescent="0.2">
      <c r="A4403">
        <v>4402</v>
      </c>
      <c r="B4403" t="s">
        <v>7475</v>
      </c>
      <c r="C4403" s="1">
        <v>41351</v>
      </c>
      <c r="D4403">
        <f>YEAR(Table1[[#This Row],[Order Date]])</f>
        <v>2013</v>
      </c>
      <c r="E4403">
        <f>MONTH(Table1[[#This Row],[Order Date]])</f>
        <v>3</v>
      </c>
      <c r="F4403" t="str">
        <f>Table1[[#This Row],[Order Year]]&amp;"-"&amp;Table1[[#This Row],[Order Month]]</f>
        <v>2013-3</v>
      </c>
      <c r="G4403" s="5">
        <f>YEAR(Table1[[#This Row],[Order Date]])*100 + MONTH(Table1[[#This Row],[Order Date]])</f>
        <v>201303</v>
      </c>
      <c r="H4403" s="1">
        <v>41351</v>
      </c>
      <c r="I4403" t="s">
        <v>1293</v>
      </c>
      <c r="J4403" t="s">
        <v>452</v>
      </c>
      <c r="K4403" t="s">
        <v>453</v>
      </c>
      <c r="L4403" t="s">
        <v>29</v>
      </c>
      <c r="M4403" t="s">
        <v>30</v>
      </c>
      <c r="N4403" t="s">
        <v>385</v>
      </c>
      <c r="O4403" t="s">
        <v>2738</v>
      </c>
      <c r="P4403">
        <v>21044</v>
      </c>
      <c r="Q4403" t="s">
        <v>151</v>
      </c>
      <c r="R4403" t="s">
        <v>2436</v>
      </c>
      <c r="S4403" t="s">
        <v>35</v>
      </c>
      <c r="T4403" t="s">
        <v>68</v>
      </c>
      <c r="U4403" t="s">
        <v>2437</v>
      </c>
      <c r="V4403">
        <v>971.5</v>
      </c>
      <c r="W4403">
        <v>5</v>
      </c>
      <c r="X4403" s="9">
        <f>Table1[[#This Row],[Discount]]</f>
        <v>0</v>
      </c>
      <c r="Y4403">
        <v>0</v>
      </c>
      <c r="Z4403">
        <v>252.59</v>
      </c>
    </row>
    <row r="4404" spans="1:26" ht="16" x14ac:dyDescent="0.2">
      <c r="A4404">
        <v>4403</v>
      </c>
      <c r="B4404" t="s">
        <v>7476</v>
      </c>
      <c r="C4404" s="1">
        <v>41635</v>
      </c>
      <c r="D4404">
        <f>YEAR(Table1[[#This Row],[Order Date]])</f>
        <v>2013</v>
      </c>
      <c r="E4404">
        <f>MONTH(Table1[[#This Row],[Order Date]])</f>
        <v>12</v>
      </c>
      <c r="F4404" t="str">
        <f>Table1[[#This Row],[Order Year]]&amp;"-"&amp;Table1[[#This Row],[Order Month]]</f>
        <v>2013-12</v>
      </c>
      <c r="G4404" s="5">
        <f>YEAR(Table1[[#This Row],[Order Date]])*100 + MONTH(Table1[[#This Row],[Order Date]])</f>
        <v>201312</v>
      </c>
      <c r="H4404" s="1">
        <v>41636</v>
      </c>
      <c r="I4404" t="s">
        <v>191</v>
      </c>
      <c r="J4404" t="s">
        <v>987</v>
      </c>
      <c r="K4404" t="s">
        <v>988</v>
      </c>
      <c r="L4404" t="s">
        <v>29</v>
      </c>
      <c r="M4404" t="s">
        <v>30</v>
      </c>
      <c r="N4404" t="s">
        <v>1084</v>
      </c>
      <c r="O4404" t="s">
        <v>460</v>
      </c>
      <c r="P4404">
        <v>80906</v>
      </c>
      <c r="Q4404" t="s">
        <v>47</v>
      </c>
      <c r="R4404" t="s">
        <v>7477</v>
      </c>
      <c r="S4404" t="s">
        <v>49</v>
      </c>
      <c r="T4404" t="s">
        <v>71</v>
      </c>
      <c r="U4404" t="s">
        <v>7478</v>
      </c>
      <c r="V4404">
        <v>11.328000000000001</v>
      </c>
      <c r="W4404">
        <v>2</v>
      </c>
      <c r="X4404" s="9">
        <f>Table1[[#This Row],[Discount]]</f>
        <v>0.2</v>
      </c>
      <c r="Y4404">
        <v>0.2</v>
      </c>
      <c r="Z4404">
        <v>2.5488000000000004</v>
      </c>
    </row>
    <row r="4405" spans="1:26" ht="16" x14ac:dyDescent="0.2">
      <c r="A4405">
        <v>4404</v>
      </c>
      <c r="B4405" t="s">
        <v>7479</v>
      </c>
      <c r="C4405" s="1">
        <v>40788</v>
      </c>
      <c r="D4405">
        <f>YEAR(Table1[[#This Row],[Order Date]])</f>
        <v>2011</v>
      </c>
      <c r="E4405">
        <f>MONTH(Table1[[#This Row],[Order Date]])</f>
        <v>9</v>
      </c>
      <c r="F4405" t="str">
        <f>Table1[[#This Row],[Order Year]]&amp;"-"&amp;Table1[[#This Row],[Order Month]]</f>
        <v>2011-9</v>
      </c>
      <c r="G4405" s="5">
        <f>YEAR(Table1[[#This Row],[Order Date]])*100 + MONTH(Table1[[#This Row],[Order Date]])</f>
        <v>201109</v>
      </c>
      <c r="H4405" s="1">
        <v>40790</v>
      </c>
      <c r="I4405" t="s">
        <v>191</v>
      </c>
      <c r="J4405" t="s">
        <v>489</v>
      </c>
      <c r="K4405" t="s">
        <v>490</v>
      </c>
      <c r="L4405" t="s">
        <v>29</v>
      </c>
      <c r="M4405" t="s">
        <v>30</v>
      </c>
      <c r="N4405" t="s">
        <v>269</v>
      </c>
      <c r="O4405" t="s">
        <v>270</v>
      </c>
      <c r="P4405">
        <v>10009</v>
      </c>
      <c r="Q4405" t="s">
        <v>151</v>
      </c>
      <c r="R4405" t="s">
        <v>7477</v>
      </c>
      <c r="S4405" t="s">
        <v>49</v>
      </c>
      <c r="T4405" t="s">
        <v>71</v>
      </c>
      <c r="U4405" t="s">
        <v>7478</v>
      </c>
      <c r="V4405">
        <v>21.240000000000002</v>
      </c>
      <c r="W4405">
        <v>3</v>
      </c>
      <c r="X4405" s="9">
        <f>Table1[[#This Row],[Discount]]</f>
        <v>0</v>
      </c>
      <c r="Y4405">
        <v>0</v>
      </c>
      <c r="Z4405">
        <v>8.071200000000001</v>
      </c>
    </row>
    <row r="4406" spans="1:26" ht="16" x14ac:dyDescent="0.2">
      <c r="A4406">
        <v>4405</v>
      </c>
      <c r="B4406" t="s">
        <v>7480</v>
      </c>
      <c r="C4406" s="1">
        <v>41095</v>
      </c>
      <c r="D4406">
        <f>YEAR(Table1[[#This Row],[Order Date]])</f>
        <v>2012</v>
      </c>
      <c r="E4406">
        <f>MONTH(Table1[[#This Row],[Order Date]])</f>
        <v>7</v>
      </c>
      <c r="F4406" t="str">
        <f>Table1[[#This Row],[Order Year]]&amp;"-"&amp;Table1[[#This Row],[Order Month]]</f>
        <v>2012-7</v>
      </c>
      <c r="G4406" s="5">
        <f>YEAR(Table1[[#This Row],[Order Date]])*100 + MONTH(Table1[[#This Row],[Order Date]])</f>
        <v>201207</v>
      </c>
      <c r="H4406" s="1">
        <v>41100</v>
      </c>
      <c r="I4406" t="s">
        <v>53</v>
      </c>
      <c r="J4406" t="s">
        <v>5248</v>
      </c>
      <c r="K4406" t="s">
        <v>5249</v>
      </c>
      <c r="L4406" t="s">
        <v>29</v>
      </c>
      <c r="M4406" t="s">
        <v>30</v>
      </c>
      <c r="N4406" t="s">
        <v>149</v>
      </c>
      <c r="O4406" t="s">
        <v>150</v>
      </c>
      <c r="P4406">
        <v>19140</v>
      </c>
      <c r="Q4406" t="s">
        <v>151</v>
      </c>
      <c r="R4406" t="s">
        <v>744</v>
      </c>
      <c r="S4406" t="s">
        <v>74</v>
      </c>
      <c r="T4406" t="s">
        <v>164</v>
      </c>
      <c r="U4406" t="s">
        <v>745</v>
      </c>
      <c r="V4406">
        <v>34.800000000000004</v>
      </c>
      <c r="W4406">
        <v>3</v>
      </c>
      <c r="X4406" s="9">
        <f>Table1[[#This Row],[Discount]]</f>
        <v>0.2</v>
      </c>
      <c r="Y4406">
        <v>0.2</v>
      </c>
      <c r="Z4406">
        <v>2.1749999999999989</v>
      </c>
    </row>
    <row r="4407" spans="1:26" ht="16" x14ac:dyDescent="0.2">
      <c r="A4407">
        <v>4406</v>
      </c>
      <c r="B4407" t="s">
        <v>7480</v>
      </c>
      <c r="C4407" s="1">
        <v>41095</v>
      </c>
      <c r="D4407">
        <f>YEAR(Table1[[#This Row],[Order Date]])</f>
        <v>2012</v>
      </c>
      <c r="E4407">
        <f>MONTH(Table1[[#This Row],[Order Date]])</f>
        <v>7</v>
      </c>
      <c r="F4407" t="str">
        <f>Table1[[#This Row],[Order Year]]&amp;"-"&amp;Table1[[#This Row],[Order Month]]</f>
        <v>2012-7</v>
      </c>
      <c r="G4407" s="5">
        <f>YEAR(Table1[[#This Row],[Order Date]])*100 + MONTH(Table1[[#This Row],[Order Date]])</f>
        <v>201207</v>
      </c>
      <c r="H4407" s="1">
        <v>41100</v>
      </c>
      <c r="I4407" t="s">
        <v>53</v>
      </c>
      <c r="J4407" t="s">
        <v>5248</v>
      </c>
      <c r="K4407" t="s">
        <v>5249</v>
      </c>
      <c r="L4407" t="s">
        <v>29</v>
      </c>
      <c r="M4407" t="s">
        <v>30</v>
      </c>
      <c r="N4407" t="s">
        <v>149</v>
      </c>
      <c r="O4407" t="s">
        <v>150</v>
      </c>
      <c r="P4407">
        <v>19140</v>
      </c>
      <c r="Q4407" t="s">
        <v>151</v>
      </c>
      <c r="R4407" t="s">
        <v>2811</v>
      </c>
      <c r="S4407" t="s">
        <v>49</v>
      </c>
      <c r="T4407" t="s">
        <v>62</v>
      </c>
      <c r="U4407" t="s">
        <v>2812</v>
      </c>
      <c r="V4407">
        <v>38.975999999999999</v>
      </c>
      <c r="W4407">
        <v>3</v>
      </c>
      <c r="X4407" s="9">
        <f>Table1[[#This Row],[Discount]]</f>
        <v>0.2</v>
      </c>
      <c r="Y4407">
        <v>0.2</v>
      </c>
      <c r="Z4407">
        <v>-2.4359999999999999</v>
      </c>
    </row>
    <row r="4408" spans="1:26" ht="16" x14ac:dyDescent="0.2">
      <c r="A4408">
        <v>4407</v>
      </c>
      <c r="B4408" t="s">
        <v>7481</v>
      </c>
      <c r="C4408" s="1">
        <v>41599</v>
      </c>
      <c r="D4408">
        <f>YEAR(Table1[[#This Row],[Order Date]])</f>
        <v>2013</v>
      </c>
      <c r="E4408">
        <f>MONTH(Table1[[#This Row],[Order Date]])</f>
        <v>11</v>
      </c>
      <c r="F4408" t="str">
        <f>Table1[[#This Row],[Order Year]]&amp;"-"&amp;Table1[[#This Row],[Order Month]]</f>
        <v>2013-11</v>
      </c>
      <c r="G4408" s="5">
        <f>YEAR(Table1[[#This Row],[Order Date]])*100 + MONTH(Table1[[#This Row],[Order Date]])</f>
        <v>201311</v>
      </c>
      <c r="H4408" s="1">
        <v>41604</v>
      </c>
      <c r="I4408" t="s">
        <v>53</v>
      </c>
      <c r="J4408" t="s">
        <v>4614</v>
      </c>
      <c r="K4408" t="s">
        <v>4615</v>
      </c>
      <c r="L4408" t="s">
        <v>44</v>
      </c>
      <c r="M4408" t="s">
        <v>30</v>
      </c>
      <c r="N4408" t="s">
        <v>500</v>
      </c>
      <c r="O4408" t="s">
        <v>257</v>
      </c>
      <c r="P4408">
        <v>47201</v>
      </c>
      <c r="Q4408" t="s">
        <v>108</v>
      </c>
      <c r="R4408" t="s">
        <v>2744</v>
      </c>
      <c r="S4408" t="s">
        <v>49</v>
      </c>
      <c r="T4408" t="s">
        <v>93</v>
      </c>
      <c r="U4408" t="s">
        <v>2745</v>
      </c>
      <c r="V4408">
        <v>9.08</v>
      </c>
      <c r="W4408">
        <v>2</v>
      </c>
      <c r="X4408" s="9">
        <f>Table1[[#This Row],[Discount]]</f>
        <v>0</v>
      </c>
      <c r="Y4408">
        <v>0</v>
      </c>
      <c r="Z4408">
        <v>4.0859999999999994</v>
      </c>
    </row>
    <row r="4409" spans="1:26" ht="16" x14ac:dyDescent="0.2">
      <c r="A4409">
        <v>4408</v>
      </c>
      <c r="B4409" t="s">
        <v>7481</v>
      </c>
      <c r="C4409" s="1">
        <v>41599</v>
      </c>
      <c r="D4409">
        <f>YEAR(Table1[[#This Row],[Order Date]])</f>
        <v>2013</v>
      </c>
      <c r="E4409">
        <f>MONTH(Table1[[#This Row],[Order Date]])</f>
        <v>11</v>
      </c>
      <c r="F4409" t="str">
        <f>Table1[[#This Row],[Order Year]]&amp;"-"&amp;Table1[[#This Row],[Order Month]]</f>
        <v>2013-11</v>
      </c>
      <c r="G4409" s="5">
        <f>YEAR(Table1[[#This Row],[Order Date]])*100 + MONTH(Table1[[#This Row],[Order Date]])</f>
        <v>201311</v>
      </c>
      <c r="H4409" s="1">
        <v>41604</v>
      </c>
      <c r="I4409" t="s">
        <v>53</v>
      </c>
      <c r="J4409" t="s">
        <v>4614</v>
      </c>
      <c r="K4409" t="s">
        <v>4615</v>
      </c>
      <c r="L4409" t="s">
        <v>44</v>
      </c>
      <c r="M4409" t="s">
        <v>30</v>
      </c>
      <c r="N4409" t="s">
        <v>500</v>
      </c>
      <c r="O4409" t="s">
        <v>257</v>
      </c>
      <c r="P4409">
        <v>47201</v>
      </c>
      <c r="Q4409" t="s">
        <v>108</v>
      </c>
      <c r="R4409" t="s">
        <v>3822</v>
      </c>
      <c r="S4409" t="s">
        <v>49</v>
      </c>
      <c r="T4409" t="s">
        <v>93</v>
      </c>
      <c r="U4409" t="s">
        <v>3823</v>
      </c>
      <c r="V4409">
        <v>314.54999999999995</v>
      </c>
      <c r="W4409">
        <v>3</v>
      </c>
      <c r="X4409" s="9">
        <f>Table1[[#This Row],[Discount]]</f>
        <v>0</v>
      </c>
      <c r="Y4409">
        <v>0</v>
      </c>
      <c r="Z4409">
        <v>150.98399999999998</v>
      </c>
    </row>
    <row r="4410" spans="1:26" ht="16" x14ac:dyDescent="0.2">
      <c r="A4410">
        <v>4409</v>
      </c>
      <c r="B4410" t="s">
        <v>7481</v>
      </c>
      <c r="C4410" s="1">
        <v>41599</v>
      </c>
      <c r="D4410">
        <f>YEAR(Table1[[#This Row],[Order Date]])</f>
        <v>2013</v>
      </c>
      <c r="E4410">
        <f>MONTH(Table1[[#This Row],[Order Date]])</f>
        <v>11</v>
      </c>
      <c r="F4410" t="str">
        <f>Table1[[#This Row],[Order Year]]&amp;"-"&amp;Table1[[#This Row],[Order Month]]</f>
        <v>2013-11</v>
      </c>
      <c r="G4410" s="5">
        <f>YEAR(Table1[[#This Row],[Order Date]])*100 + MONTH(Table1[[#This Row],[Order Date]])</f>
        <v>201311</v>
      </c>
      <c r="H4410" s="1">
        <v>41604</v>
      </c>
      <c r="I4410" t="s">
        <v>53</v>
      </c>
      <c r="J4410" t="s">
        <v>4614</v>
      </c>
      <c r="K4410" t="s">
        <v>4615</v>
      </c>
      <c r="L4410" t="s">
        <v>44</v>
      </c>
      <c r="M4410" t="s">
        <v>30</v>
      </c>
      <c r="N4410" t="s">
        <v>500</v>
      </c>
      <c r="O4410" t="s">
        <v>257</v>
      </c>
      <c r="P4410">
        <v>47201</v>
      </c>
      <c r="Q4410" t="s">
        <v>108</v>
      </c>
      <c r="R4410" t="s">
        <v>797</v>
      </c>
      <c r="S4410" t="s">
        <v>49</v>
      </c>
      <c r="T4410" t="s">
        <v>78</v>
      </c>
      <c r="U4410" t="s">
        <v>798</v>
      </c>
      <c r="V4410">
        <v>4.91</v>
      </c>
      <c r="W4410">
        <v>1</v>
      </c>
      <c r="X4410" s="9">
        <f>Table1[[#This Row],[Discount]]</f>
        <v>0</v>
      </c>
      <c r="Y4410">
        <v>0</v>
      </c>
      <c r="Z4410">
        <v>2.3077000000000001</v>
      </c>
    </row>
    <row r="4411" spans="1:26" ht="16" x14ac:dyDescent="0.2">
      <c r="A4411">
        <v>4410</v>
      </c>
      <c r="B4411" t="s">
        <v>7482</v>
      </c>
      <c r="C4411" s="1">
        <v>40669</v>
      </c>
      <c r="D4411">
        <f>YEAR(Table1[[#This Row],[Order Date]])</f>
        <v>2011</v>
      </c>
      <c r="E4411">
        <f>MONTH(Table1[[#This Row],[Order Date]])</f>
        <v>5</v>
      </c>
      <c r="F4411" t="str">
        <f>Table1[[#This Row],[Order Year]]&amp;"-"&amp;Table1[[#This Row],[Order Month]]</f>
        <v>2011-5</v>
      </c>
      <c r="G4411" s="5">
        <f>YEAR(Table1[[#This Row],[Order Date]])*100 + MONTH(Table1[[#This Row],[Order Date]])</f>
        <v>201105</v>
      </c>
      <c r="H4411" s="1">
        <v>40674</v>
      </c>
      <c r="I4411" t="s">
        <v>53</v>
      </c>
      <c r="J4411" t="s">
        <v>200</v>
      </c>
      <c r="K4411" t="s">
        <v>201</v>
      </c>
      <c r="L4411" t="s">
        <v>105</v>
      </c>
      <c r="M4411" t="s">
        <v>30</v>
      </c>
      <c r="N4411" t="s">
        <v>45</v>
      </c>
      <c r="O4411" t="s">
        <v>46</v>
      </c>
      <c r="P4411">
        <v>90004</v>
      </c>
      <c r="Q4411" t="s">
        <v>47</v>
      </c>
      <c r="R4411" t="s">
        <v>3375</v>
      </c>
      <c r="S4411" t="s">
        <v>49</v>
      </c>
      <c r="T4411" t="s">
        <v>50</v>
      </c>
      <c r="U4411" t="s">
        <v>189</v>
      </c>
      <c r="V4411">
        <v>5.78</v>
      </c>
      <c r="W4411">
        <v>2</v>
      </c>
      <c r="X4411" s="9">
        <f>Table1[[#This Row],[Discount]]</f>
        <v>0</v>
      </c>
      <c r="Y4411">
        <v>0</v>
      </c>
      <c r="Z4411">
        <v>2.7166000000000001</v>
      </c>
    </row>
    <row r="4412" spans="1:26" ht="16" x14ac:dyDescent="0.2">
      <c r="A4412">
        <v>4411</v>
      </c>
      <c r="B4412" t="s">
        <v>7482</v>
      </c>
      <c r="C4412" s="1">
        <v>40669</v>
      </c>
      <c r="D4412">
        <f>YEAR(Table1[[#This Row],[Order Date]])</f>
        <v>2011</v>
      </c>
      <c r="E4412">
        <f>MONTH(Table1[[#This Row],[Order Date]])</f>
        <v>5</v>
      </c>
      <c r="F4412" t="str">
        <f>Table1[[#This Row],[Order Year]]&amp;"-"&amp;Table1[[#This Row],[Order Month]]</f>
        <v>2011-5</v>
      </c>
      <c r="G4412" s="5">
        <f>YEAR(Table1[[#This Row],[Order Date]])*100 + MONTH(Table1[[#This Row],[Order Date]])</f>
        <v>201105</v>
      </c>
      <c r="H4412" s="1">
        <v>40674</v>
      </c>
      <c r="I4412" t="s">
        <v>53</v>
      </c>
      <c r="J4412" t="s">
        <v>200</v>
      </c>
      <c r="K4412" t="s">
        <v>201</v>
      </c>
      <c r="L4412" t="s">
        <v>105</v>
      </c>
      <c r="M4412" t="s">
        <v>30</v>
      </c>
      <c r="N4412" t="s">
        <v>45</v>
      </c>
      <c r="O4412" t="s">
        <v>46</v>
      </c>
      <c r="P4412">
        <v>90004</v>
      </c>
      <c r="Q4412" t="s">
        <v>47</v>
      </c>
      <c r="R4412" t="s">
        <v>2528</v>
      </c>
      <c r="S4412" t="s">
        <v>49</v>
      </c>
      <c r="T4412" t="s">
        <v>71</v>
      </c>
      <c r="U4412" t="s">
        <v>2529</v>
      </c>
      <c r="V4412">
        <v>107.94</v>
      </c>
      <c r="W4412">
        <v>6</v>
      </c>
      <c r="X4412" s="9">
        <f>Table1[[#This Row],[Discount]]</f>
        <v>0</v>
      </c>
      <c r="Y4412">
        <v>0</v>
      </c>
      <c r="Z4412">
        <v>30.223200000000002</v>
      </c>
    </row>
    <row r="4413" spans="1:26" ht="16" x14ac:dyDescent="0.2">
      <c r="A4413">
        <v>4412</v>
      </c>
      <c r="B4413" t="s">
        <v>7483</v>
      </c>
      <c r="C4413" s="1">
        <v>40715</v>
      </c>
      <c r="D4413">
        <f>YEAR(Table1[[#This Row],[Order Date]])</f>
        <v>2011</v>
      </c>
      <c r="E4413">
        <f>MONTH(Table1[[#This Row],[Order Date]])</f>
        <v>6</v>
      </c>
      <c r="F4413" t="str">
        <f>Table1[[#This Row],[Order Year]]&amp;"-"&amp;Table1[[#This Row],[Order Month]]</f>
        <v>2011-6</v>
      </c>
      <c r="G4413" s="5">
        <f>YEAR(Table1[[#This Row],[Order Date]])*100 + MONTH(Table1[[#This Row],[Order Date]])</f>
        <v>201106</v>
      </c>
      <c r="H4413" s="1">
        <v>40718</v>
      </c>
      <c r="I4413" t="s">
        <v>191</v>
      </c>
      <c r="J4413" t="s">
        <v>4285</v>
      </c>
      <c r="K4413" t="s">
        <v>4286</v>
      </c>
      <c r="L4413" t="s">
        <v>29</v>
      </c>
      <c r="M4413" t="s">
        <v>30</v>
      </c>
      <c r="N4413" t="s">
        <v>269</v>
      </c>
      <c r="O4413" t="s">
        <v>270</v>
      </c>
      <c r="P4413">
        <v>10024</v>
      </c>
      <c r="Q4413" t="s">
        <v>151</v>
      </c>
      <c r="R4413" t="s">
        <v>5054</v>
      </c>
      <c r="S4413" t="s">
        <v>49</v>
      </c>
      <c r="T4413" t="s">
        <v>93</v>
      </c>
      <c r="U4413" t="s">
        <v>5055</v>
      </c>
      <c r="V4413">
        <v>19.649999999999999</v>
      </c>
      <c r="W4413">
        <v>3</v>
      </c>
      <c r="X4413" s="9">
        <f>Table1[[#This Row],[Discount]]</f>
        <v>0</v>
      </c>
      <c r="Y4413">
        <v>0</v>
      </c>
      <c r="Z4413">
        <v>9.0389999999999997</v>
      </c>
    </row>
    <row r="4414" spans="1:26" ht="16" x14ac:dyDescent="0.2">
      <c r="A4414">
        <v>4413</v>
      </c>
      <c r="B4414" t="s">
        <v>7483</v>
      </c>
      <c r="C4414" s="1">
        <v>40715</v>
      </c>
      <c r="D4414">
        <f>YEAR(Table1[[#This Row],[Order Date]])</f>
        <v>2011</v>
      </c>
      <c r="E4414">
        <f>MONTH(Table1[[#This Row],[Order Date]])</f>
        <v>6</v>
      </c>
      <c r="F4414" t="str">
        <f>Table1[[#This Row],[Order Year]]&amp;"-"&amp;Table1[[#This Row],[Order Month]]</f>
        <v>2011-6</v>
      </c>
      <c r="G4414" s="5">
        <f>YEAR(Table1[[#This Row],[Order Date]])*100 + MONTH(Table1[[#This Row],[Order Date]])</f>
        <v>201106</v>
      </c>
      <c r="H4414" s="1">
        <v>40718</v>
      </c>
      <c r="I4414" t="s">
        <v>191</v>
      </c>
      <c r="J4414" t="s">
        <v>4285</v>
      </c>
      <c r="K4414" t="s">
        <v>4286</v>
      </c>
      <c r="L4414" t="s">
        <v>29</v>
      </c>
      <c r="M4414" t="s">
        <v>30</v>
      </c>
      <c r="N4414" t="s">
        <v>269</v>
      </c>
      <c r="O4414" t="s">
        <v>270</v>
      </c>
      <c r="P4414">
        <v>10024</v>
      </c>
      <c r="Q4414" t="s">
        <v>151</v>
      </c>
      <c r="R4414" t="s">
        <v>2009</v>
      </c>
      <c r="S4414" t="s">
        <v>74</v>
      </c>
      <c r="T4414" t="s">
        <v>75</v>
      </c>
      <c r="U4414" t="s">
        <v>2010</v>
      </c>
      <c r="V4414">
        <v>617.97</v>
      </c>
      <c r="W4414">
        <v>3</v>
      </c>
      <c r="X4414" s="9">
        <f>Table1[[#This Row],[Discount]]</f>
        <v>0</v>
      </c>
      <c r="Y4414">
        <v>0</v>
      </c>
      <c r="Z4414">
        <v>160.6722</v>
      </c>
    </row>
    <row r="4415" spans="1:26" ht="16" x14ac:dyDescent="0.2">
      <c r="A4415">
        <v>4414</v>
      </c>
      <c r="B4415" t="s">
        <v>7483</v>
      </c>
      <c r="C4415" s="1">
        <v>40715</v>
      </c>
      <c r="D4415">
        <f>YEAR(Table1[[#This Row],[Order Date]])</f>
        <v>2011</v>
      </c>
      <c r="E4415">
        <f>MONTH(Table1[[#This Row],[Order Date]])</f>
        <v>6</v>
      </c>
      <c r="F4415" t="str">
        <f>Table1[[#This Row],[Order Year]]&amp;"-"&amp;Table1[[#This Row],[Order Month]]</f>
        <v>2011-6</v>
      </c>
      <c r="G4415" s="5">
        <f>YEAR(Table1[[#This Row],[Order Date]])*100 + MONTH(Table1[[#This Row],[Order Date]])</f>
        <v>201106</v>
      </c>
      <c r="H4415" s="1">
        <v>40718</v>
      </c>
      <c r="I4415" t="s">
        <v>191</v>
      </c>
      <c r="J4415" t="s">
        <v>4285</v>
      </c>
      <c r="K4415" t="s">
        <v>4286</v>
      </c>
      <c r="L4415" t="s">
        <v>29</v>
      </c>
      <c r="M4415" t="s">
        <v>30</v>
      </c>
      <c r="N4415" t="s">
        <v>269</v>
      </c>
      <c r="O4415" t="s">
        <v>270</v>
      </c>
      <c r="P4415">
        <v>10024</v>
      </c>
      <c r="Q4415" t="s">
        <v>151</v>
      </c>
      <c r="R4415" t="s">
        <v>3684</v>
      </c>
      <c r="S4415" t="s">
        <v>49</v>
      </c>
      <c r="T4415" t="s">
        <v>81</v>
      </c>
      <c r="U4415" t="s">
        <v>3685</v>
      </c>
      <c r="V4415">
        <v>59.699999999999996</v>
      </c>
      <c r="W4415">
        <v>3</v>
      </c>
      <c r="X4415" s="9">
        <f>Table1[[#This Row],[Discount]]</f>
        <v>0</v>
      </c>
      <c r="Y4415">
        <v>0</v>
      </c>
      <c r="Z4415">
        <v>26.864999999999995</v>
      </c>
    </row>
    <row r="4416" spans="1:26" ht="16" x14ac:dyDescent="0.2">
      <c r="A4416">
        <v>4415</v>
      </c>
      <c r="B4416" t="s">
        <v>7484</v>
      </c>
      <c r="C4416" s="1">
        <v>41871</v>
      </c>
      <c r="D4416">
        <f>YEAR(Table1[[#This Row],[Order Date]])</f>
        <v>2014</v>
      </c>
      <c r="E4416">
        <f>MONTH(Table1[[#This Row],[Order Date]])</f>
        <v>8</v>
      </c>
      <c r="F4416" t="str">
        <f>Table1[[#This Row],[Order Year]]&amp;"-"&amp;Table1[[#This Row],[Order Month]]</f>
        <v>2014-8</v>
      </c>
      <c r="G4416" s="5">
        <f>YEAR(Table1[[#This Row],[Order Date]])*100 + MONTH(Table1[[#This Row],[Order Date]])</f>
        <v>201408</v>
      </c>
      <c r="H4416" s="1">
        <v>41875</v>
      </c>
      <c r="I4416" t="s">
        <v>53</v>
      </c>
      <c r="J4416" t="s">
        <v>707</v>
      </c>
      <c r="K4416" t="s">
        <v>708</v>
      </c>
      <c r="L4416" t="s">
        <v>44</v>
      </c>
      <c r="M4416" t="s">
        <v>30</v>
      </c>
      <c r="N4416" t="s">
        <v>1482</v>
      </c>
      <c r="O4416" t="s">
        <v>1248</v>
      </c>
      <c r="P4416">
        <v>1841</v>
      </c>
      <c r="Q4416" t="s">
        <v>151</v>
      </c>
      <c r="R4416" t="s">
        <v>2982</v>
      </c>
      <c r="S4416" t="s">
        <v>49</v>
      </c>
      <c r="T4416" t="s">
        <v>78</v>
      </c>
      <c r="U4416" t="s">
        <v>2983</v>
      </c>
      <c r="V4416">
        <v>387.99</v>
      </c>
      <c r="W4416">
        <v>1</v>
      </c>
      <c r="X4416" s="9">
        <f>Table1[[#This Row],[Discount]]</f>
        <v>0</v>
      </c>
      <c r="Y4416">
        <v>0</v>
      </c>
      <c r="Z4416">
        <v>182.3553</v>
      </c>
    </row>
    <row r="4417" spans="1:26" ht="16" x14ac:dyDescent="0.2">
      <c r="A4417">
        <v>4416</v>
      </c>
      <c r="B4417" t="s">
        <v>7485</v>
      </c>
      <c r="C4417" s="1">
        <v>40876</v>
      </c>
      <c r="D4417">
        <f>YEAR(Table1[[#This Row],[Order Date]])</f>
        <v>2011</v>
      </c>
      <c r="E4417">
        <f>MONTH(Table1[[#This Row],[Order Date]])</f>
        <v>11</v>
      </c>
      <c r="F4417" t="str">
        <f>Table1[[#This Row],[Order Year]]&amp;"-"&amp;Table1[[#This Row],[Order Month]]</f>
        <v>2011-11</v>
      </c>
      <c r="G4417" s="5">
        <f>YEAR(Table1[[#This Row],[Order Date]])*100 + MONTH(Table1[[#This Row],[Order Date]])</f>
        <v>201111</v>
      </c>
      <c r="H4417" s="1">
        <v>40883</v>
      </c>
      <c r="I4417" t="s">
        <v>53</v>
      </c>
      <c r="J4417" t="s">
        <v>992</v>
      </c>
      <c r="K4417" t="s">
        <v>993</v>
      </c>
      <c r="L4417" t="s">
        <v>29</v>
      </c>
      <c r="M4417" t="s">
        <v>30</v>
      </c>
      <c r="N4417" t="s">
        <v>130</v>
      </c>
      <c r="O4417" t="s">
        <v>46</v>
      </c>
      <c r="P4417">
        <v>94122</v>
      </c>
      <c r="Q4417" t="s">
        <v>47</v>
      </c>
      <c r="R4417" t="s">
        <v>3518</v>
      </c>
      <c r="S4417" t="s">
        <v>74</v>
      </c>
      <c r="T4417" t="s">
        <v>75</v>
      </c>
      <c r="U4417" t="s">
        <v>3519</v>
      </c>
      <c r="V4417">
        <v>575.91999999999996</v>
      </c>
      <c r="W4417">
        <v>2</v>
      </c>
      <c r="X4417" s="9">
        <f>Table1[[#This Row],[Discount]]</f>
        <v>0.2</v>
      </c>
      <c r="Y4417">
        <v>0.2</v>
      </c>
      <c r="Z4417">
        <v>71.989999999999981</v>
      </c>
    </row>
    <row r="4418" spans="1:26" ht="16" x14ac:dyDescent="0.2">
      <c r="A4418">
        <v>4417</v>
      </c>
      <c r="B4418" t="s">
        <v>7485</v>
      </c>
      <c r="C4418" s="1">
        <v>40876</v>
      </c>
      <c r="D4418">
        <f>YEAR(Table1[[#This Row],[Order Date]])</f>
        <v>2011</v>
      </c>
      <c r="E4418">
        <f>MONTH(Table1[[#This Row],[Order Date]])</f>
        <v>11</v>
      </c>
      <c r="F4418" t="str">
        <f>Table1[[#This Row],[Order Year]]&amp;"-"&amp;Table1[[#This Row],[Order Month]]</f>
        <v>2011-11</v>
      </c>
      <c r="G4418" s="5">
        <f>YEAR(Table1[[#This Row],[Order Date]])*100 + MONTH(Table1[[#This Row],[Order Date]])</f>
        <v>201111</v>
      </c>
      <c r="H4418" s="1">
        <v>40883</v>
      </c>
      <c r="I4418" t="s">
        <v>53</v>
      </c>
      <c r="J4418" t="s">
        <v>992</v>
      </c>
      <c r="K4418" t="s">
        <v>993</v>
      </c>
      <c r="L4418" t="s">
        <v>29</v>
      </c>
      <c r="M4418" t="s">
        <v>30</v>
      </c>
      <c r="N4418" t="s">
        <v>130</v>
      </c>
      <c r="O4418" t="s">
        <v>46</v>
      </c>
      <c r="P4418">
        <v>94122</v>
      </c>
      <c r="Q4418" t="s">
        <v>47</v>
      </c>
      <c r="R4418" t="s">
        <v>3247</v>
      </c>
      <c r="S4418" t="s">
        <v>49</v>
      </c>
      <c r="T4418" t="s">
        <v>272</v>
      </c>
      <c r="U4418" t="s">
        <v>189</v>
      </c>
      <c r="V4418">
        <v>30.4</v>
      </c>
      <c r="W4418">
        <v>5</v>
      </c>
      <c r="X4418" s="9">
        <f>Table1[[#This Row],[Discount]]</f>
        <v>0</v>
      </c>
      <c r="Y4418">
        <v>0</v>
      </c>
      <c r="Z4418">
        <v>15.2</v>
      </c>
    </row>
    <row r="4419" spans="1:26" ht="16" x14ac:dyDescent="0.2">
      <c r="A4419">
        <v>4418</v>
      </c>
      <c r="B4419" t="s">
        <v>7486</v>
      </c>
      <c r="C4419" s="1">
        <v>41739</v>
      </c>
      <c r="D4419">
        <f>YEAR(Table1[[#This Row],[Order Date]])</f>
        <v>2014</v>
      </c>
      <c r="E4419">
        <f>MONTH(Table1[[#This Row],[Order Date]])</f>
        <v>4</v>
      </c>
      <c r="F4419" t="str">
        <f>Table1[[#This Row],[Order Year]]&amp;"-"&amp;Table1[[#This Row],[Order Month]]</f>
        <v>2014-4</v>
      </c>
      <c r="G4419" s="5">
        <f>YEAR(Table1[[#This Row],[Order Date]])*100 + MONTH(Table1[[#This Row],[Order Date]])</f>
        <v>201404</v>
      </c>
      <c r="H4419" s="1">
        <v>41742</v>
      </c>
      <c r="I4419" t="s">
        <v>26</v>
      </c>
      <c r="J4419" t="s">
        <v>919</v>
      </c>
      <c r="K4419" t="s">
        <v>920</v>
      </c>
      <c r="L4419" t="s">
        <v>29</v>
      </c>
      <c r="M4419" t="s">
        <v>30</v>
      </c>
      <c r="N4419" t="s">
        <v>883</v>
      </c>
      <c r="O4419" t="s">
        <v>241</v>
      </c>
      <c r="P4419">
        <v>48205</v>
      </c>
      <c r="Q4419" t="s">
        <v>108</v>
      </c>
      <c r="R4419" t="s">
        <v>3837</v>
      </c>
      <c r="S4419" t="s">
        <v>49</v>
      </c>
      <c r="T4419" t="s">
        <v>78</v>
      </c>
      <c r="U4419" t="s">
        <v>3838</v>
      </c>
      <c r="V4419">
        <v>478.24</v>
      </c>
      <c r="W4419">
        <v>8</v>
      </c>
      <c r="X4419" s="9">
        <f>Table1[[#This Row],[Discount]]</f>
        <v>0</v>
      </c>
      <c r="Y4419">
        <v>0</v>
      </c>
      <c r="Z4419">
        <v>219.99039999999997</v>
      </c>
    </row>
    <row r="4420" spans="1:26" ht="16" x14ac:dyDescent="0.2">
      <c r="A4420">
        <v>4419</v>
      </c>
      <c r="B4420" t="s">
        <v>7487</v>
      </c>
      <c r="C4420" s="1">
        <v>40897</v>
      </c>
      <c r="D4420">
        <f>YEAR(Table1[[#This Row],[Order Date]])</f>
        <v>2011</v>
      </c>
      <c r="E4420">
        <f>MONTH(Table1[[#This Row],[Order Date]])</f>
        <v>12</v>
      </c>
      <c r="F4420" t="str">
        <f>Table1[[#This Row],[Order Year]]&amp;"-"&amp;Table1[[#This Row],[Order Month]]</f>
        <v>2011-12</v>
      </c>
      <c r="G4420" s="5">
        <f>YEAR(Table1[[#This Row],[Order Date]])*100 + MONTH(Table1[[#This Row],[Order Date]])</f>
        <v>201112</v>
      </c>
      <c r="H4420" s="1">
        <v>40904</v>
      </c>
      <c r="I4420" t="s">
        <v>53</v>
      </c>
      <c r="J4420" t="s">
        <v>6666</v>
      </c>
      <c r="K4420" t="s">
        <v>6667</v>
      </c>
      <c r="L4420" t="s">
        <v>29</v>
      </c>
      <c r="M4420" t="s">
        <v>30</v>
      </c>
      <c r="N4420" t="s">
        <v>782</v>
      </c>
      <c r="O4420" t="s">
        <v>501</v>
      </c>
      <c r="P4420">
        <v>45011</v>
      </c>
      <c r="Q4420" t="s">
        <v>151</v>
      </c>
      <c r="R4420" t="s">
        <v>556</v>
      </c>
      <c r="S4420" t="s">
        <v>35</v>
      </c>
      <c r="T4420" t="s">
        <v>68</v>
      </c>
      <c r="U4420" t="s">
        <v>557</v>
      </c>
      <c r="V4420">
        <v>190.84800000000001</v>
      </c>
      <c r="W4420">
        <v>3</v>
      </c>
      <c r="X4420" s="9">
        <f>Table1[[#This Row],[Discount]]</f>
        <v>0.2</v>
      </c>
      <c r="Y4420">
        <v>0.2</v>
      </c>
      <c r="Z4420">
        <v>-21.470400000000026</v>
      </c>
    </row>
    <row r="4421" spans="1:26" ht="16" x14ac:dyDescent="0.2">
      <c r="A4421">
        <v>4420</v>
      </c>
      <c r="B4421" t="s">
        <v>7488</v>
      </c>
      <c r="C4421" s="1">
        <v>40894</v>
      </c>
      <c r="D4421">
        <f>YEAR(Table1[[#This Row],[Order Date]])</f>
        <v>2011</v>
      </c>
      <c r="E4421">
        <f>MONTH(Table1[[#This Row],[Order Date]])</f>
        <v>12</v>
      </c>
      <c r="F4421" t="str">
        <f>Table1[[#This Row],[Order Year]]&amp;"-"&amp;Table1[[#This Row],[Order Month]]</f>
        <v>2011-12</v>
      </c>
      <c r="G4421" s="5">
        <f>YEAR(Table1[[#This Row],[Order Date]])*100 + MONTH(Table1[[#This Row],[Order Date]])</f>
        <v>201112</v>
      </c>
      <c r="H4421" s="1">
        <v>40901</v>
      </c>
      <c r="I4421" t="s">
        <v>53</v>
      </c>
      <c r="J4421" t="s">
        <v>6322</v>
      </c>
      <c r="K4421" t="s">
        <v>6323</v>
      </c>
      <c r="L4421" t="s">
        <v>29</v>
      </c>
      <c r="M4421" t="s">
        <v>30</v>
      </c>
      <c r="N4421" t="s">
        <v>500</v>
      </c>
      <c r="O4421" t="s">
        <v>501</v>
      </c>
      <c r="P4421">
        <v>43229</v>
      </c>
      <c r="Q4421" t="s">
        <v>151</v>
      </c>
      <c r="R4421" t="s">
        <v>4822</v>
      </c>
      <c r="S4421" t="s">
        <v>49</v>
      </c>
      <c r="T4421" t="s">
        <v>78</v>
      </c>
      <c r="U4421" t="s">
        <v>4823</v>
      </c>
      <c r="V4421">
        <v>5.4840000000000009</v>
      </c>
      <c r="W4421">
        <v>4</v>
      </c>
      <c r="X4421" s="9">
        <f>Table1[[#This Row],[Discount]]</f>
        <v>0.7</v>
      </c>
      <c r="Y4421">
        <v>0.7</v>
      </c>
      <c r="Z4421">
        <v>-4.0215999999999994</v>
      </c>
    </row>
    <row r="4422" spans="1:26" ht="16" x14ac:dyDescent="0.2">
      <c r="A4422">
        <v>4421</v>
      </c>
      <c r="B4422" t="s">
        <v>7489</v>
      </c>
      <c r="C4422" s="1">
        <v>41230</v>
      </c>
      <c r="D4422">
        <f>YEAR(Table1[[#This Row],[Order Date]])</f>
        <v>2012</v>
      </c>
      <c r="E4422">
        <f>MONTH(Table1[[#This Row],[Order Date]])</f>
        <v>11</v>
      </c>
      <c r="F4422" t="str">
        <f>Table1[[#This Row],[Order Year]]&amp;"-"&amp;Table1[[#This Row],[Order Month]]</f>
        <v>2012-11</v>
      </c>
      <c r="G4422" s="5">
        <f>YEAR(Table1[[#This Row],[Order Date]])*100 + MONTH(Table1[[#This Row],[Order Date]])</f>
        <v>201211</v>
      </c>
      <c r="H4422" s="1">
        <v>41234</v>
      </c>
      <c r="I4422" t="s">
        <v>26</v>
      </c>
      <c r="J4422" t="s">
        <v>2892</v>
      </c>
      <c r="K4422" t="s">
        <v>2893</v>
      </c>
      <c r="L4422" t="s">
        <v>29</v>
      </c>
      <c r="M4422" t="s">
        <v>30</v>
      </c>
      <c r="N4422" t="s">
        <v>306</v>
      </c>
      <c r="O4422" t="s">
        <v>214</v>
      </c>
      <c r="P4422">
        <v>60610</v>
      </c>
      <c r="Q4422" t="s">
        <v>108</v>
      </c>
      <c r="R4422" t="s">
        <v>2655</v>
      </c>
      <c r="S4422" t="s">
        <v>49</v>
      </c>
      <c r="T4422" t="s">
        <v>581</v>
      </c>
      <c r="U4422" t="s">
        <v>2656</v>
      </c>
      <c r="V4422">
        <v>40.92</v>
      </c>
      <c r="W4422">
        <v>5</v>
      </c>
      <c r="X4422" s="9">
        <f>Table1[[#This Row],[Discount]]</f>
        <v>0.2</v>
      </c>
      <c r="Y4422">
        <v>0.2</v>
      </c>
      <c r="Z4422">
        <v>3.0690000000000026</v>
      </c>
    </row>
    <row r="4423" spans="1:26" ht="16" x14ac:dyDescent="0.2">
      <c r="A4423">
        <v>4422</v>
      </c>
      <c r="B4423" t="s">
        <v>7490</v>
      </c>
      <c r="C4423" s="1">
        <v>40606</v>
      </c>
      <c r="D4423">
        <f>YEAR(Table1[[#This Row],[Order Date]])</f>
        <v>2011</v>
      </c>
      <c r="E4423">
        <f>MONTH(Table1[[#This Row],[Order Date]])</f>
        <v>3</v>
      </c>
      <c r="F4423" t="str">
        <f>Table1[[#This Row],[Order Year]]&amp;"-"&amp;Table1[[#This Row],[Order Month]]</f>
        <v>2011-3</v>
      </c>
      <c r="G4423" s="5">
        <f>YEAR(Table1[[#This Row],[Order Date]])*100 + MONTH(Table1[[#This Row],[Order Date]])</f>
        <v>201103</v>
      </c>
      <c r="H4423" s="1">
        <v>40611</v>
      </c>
      <c r="I4423" t="s">
        <v>53</v>
      </c>
      <c r="J4423" t="s">
        <v>1586</v>
      </c>
      <c r="K4423" t="s">
        <v>1587</v>
      </c>
      <c r="L4423" t="s">
        <v>29</v>
      </c>
      <c r="M4423" t="s">
        <v>30</v>
      </c>
      <c r="N4423" t="s">
        <v>7491</v>
      </c>
      <c r="O4423" t="s">
        <v>57</v>
      </c>
      <c r="P4423">
        <v>33063</v>
      </c>
      <c r="Q4423" t="s">
        <v>33</v>
      </c>
      <c r="R4423" t="s">
        <v>1249</v>
      </c>
      <c r="S4423" t="s">
        <v>49</v>
      </c>
      <c r="T4423" t="s">
        <v>71</v>
      </c>
      <c r="U4423" t="s">
        <v>1250</v>
      </c>
      <c r="V4423">
        <v>15.552000000000003</v>
      </c>
      <c r="W4423">
        <v>3</v>
      </c>
      <c r="X4423" s="9">
        <f>Table1[[#This Row],[Discount]]</f>
        <v>0.2</v>
      </c>
      <c r="Y4423">
        <v>0.2</v>
      </c>
      <c r="Z4423">
        <v>2.3327999999999989</v>
      </c>
    </row>
    <row r="4424" spans="1:26" ht="16" x14ac:dyDescent="0.2">
      <c r="A4424">
        <v>4423</v>
      </c>
      <c r="B4424" t="s">
        <v>7492</v>
      </c>
      <c r="C4424" s="1">
        <v>41778</v>
      </c>
      <c r="D4424">
        <f>YEAR(Table1[[#This Row],[Order Date]])</f>
        <v>2014</v>
      </c>
      <c r="E4424">
        <f>MONTH(Table1[[#This Row],[Order Date]])</f>
        <v>5</v>
      </c>
      <c r="F4424" t="str">
        <f>Table1[[#This Row],[Order Year]]&amp;"-"&amp;Table1[[#This Row],[Order Month]]</f>
        <v>2014-5</v>
      </c>
      <c r="G4424" s="5">
        <f>YEAR(Table1[[#This Row],[Order Date]])*100 + MONTH(Table1[[#This Row],[Order Date]])</f>
        <v>201405</v>
      </c>
      <c r="H4424" s="1">
        <v>41779</v>
      </c>
      <c r="I4424" t="s">
        <v>191</v>
      </c>
      <c r="J4424" t="s">
        <v>3585</v>
      </c>
      <c r="K4424" t="s">
        <v>3586</v>
      </c>
      <c r="L4424" t="s">
        <v>44</v>
      </c>
      <c r="M4424" t="s">
        <v>30</v>
      </c>
      <c r="N4424" t="s">
        <v>7493</v>
      </c>
      <c r="O4424" t="s">
        <v>1275</v>
      </c>
      <c r="P4424">
        <v>30328</v>
      </c>
      <c r="Q4424" t="s">
        <v>33</v>
      </c>
      <c r="R4424" t="s">
        <v>144</v>
      </c>
      <c r="S4424" t="s">
        <v>49</v>
      </c>
      <c r="T4424" t="s">
        <v>81</v>
      </c>
      <c r="U4424" t="s">
        <v>145</v>
      </c>
      <c r="V4424">
        <v>17.239999999999998</v>
      </c>
      <c r="W4424">
        <v>2</v>
      </c>
      <c r="X4424" s="9">
        <f>Table1[[#This Row],[Discount]]</f>
        <v>0</v>
      </c>
      <c r="Y4424">
        <v>0</v>
      </c>
      <c r="Z4424">
        <v>4.4824000000000002</v>
      </c>
    </row>
    <row r="4425" spans="1:26" ht="16" x14ac:dyDescent="0.2">
      <c r="A4425">
        <v>4424</v>
      </c>
      <c r="B4425" t="s">
        <v>7492</v>
      </c>
      <c r="C4425" s="1">
        <v>41778</v>
      </c>
      <c r="D4425">
        <f>YEAR(Table1[[#This Row],[Order Date]])</f>
        <v>2014</v>
      </c>
      <c r="E4425">
        <f>MONTH(Table1[[#This Row],[Order Date]])</f>
        <v>5</v>
      </c>
      <c r="F4425" t="str">
        <f>Table1[[#This Row],[Order Year]]&amp;"-"&amp;Table1[[#This Row],[Order Month]]</f>
        <v>2014-5</v>
      </c>
      <c r="G4425" s="5">
        <f>YEAR(Table1[[#This Row],[Order Date]])*100 + MONTH(Table1[[#This Row],[Order Date]])</f>
        <v>201405</v>
      </c>
      <c r="H4425" s="1">
        <v>41779</v>
      </c>
      <c r="I4425" t="s">
        <v>191</v>
      </c>
      <c r="J4425" t="s">
        <v>3585</v>
      </c>
      <c r="K4425" t="s">
        <v>3586</v>
      </c>
      <c r="L4425" t="s">
        <v>44</v>
      </c>
      <c r="M4425" t="s">
        <v>30</v>
      </c>
      <c r="N4425" t="s">
        <v>7493</v>
      </c>
      <c r="O4425" t="s">
        <v>1275</v>
      </c>
      <c r="P4425">
        <v>30328</v>
      </c>
      <c r="Q4425" t="s">
        <v>33</v>
      </c>
      <c r="R4425" t="s">
        <v>7494</v>
      </c>
      <c r="S4425" t="s">
        <v>35</v>
      </c>
      <c r="T4425" t="s">
        <v>36</v>
      </c>
      <c r="U4425" t="s">
        <v>7495</v>
      </c>
      <c r="V4425">
        <v>302.94</v>
      </c>
      <c r="W4425">
        <v>3</v>
      </c>
      <c r="X4425" s="9">
        <f>Table1[[#This Row],[Discount]]</f>
        <v>0</v>
      </c>
      <c r="Y4425">
        <v>0</v>
      </c>
      <c r="Z4425">
        <v>75.735000000000014</v>
      </c>
    </row>
    <row r="4426" spans="1:26" ht="16" x14ac:dyDescent="0.2">
      <c r="A4426">
        <v>4425</v>
      </c>
      <c r="B4426" t="s">
        <v>7492</v>
      </c>
      <c r="C4426" s="1">
        <v>41778</v>
      </c>
      <c r="D4426">
        <f>YEAR(Table1[[#This Row],[Order Date]])</f>
        <v>2014</v>
      </c>
      <c r="E4426">
        <f>MONTH(Table1[[#This Row],[Order Date]])</f>
        <v>5</v>
      </c>
      <c r="F4426" t="str">
        <f>Table1[[#This Row],[Order Year]]&amp;"-"&amp;Table1[[#This Row],[Order Month]]</f>
        <v>2014-5</v>
      </c>
      <c r="G4426" s="5">
        <f>YEAR(Table1[[#This Row],[Order Date]])*100 + MONTH(Table1[[#This Row],[Order Date]])</f>
        <v>201405</v>
      </c>
      <c r="H4426" s="1">
        <v>41779</v>
      </c>
      <c r="I4426" t="s">
        <v>191</v>
      </c>
      <c r="J4426" t="s">
        <v>3585</v>
      </c>
      <c r="K4426" t="s">
        <v>3586</v>
      </c>
      <c r="L4426" t="s">
        <v>44</v>
      </c>
      <c r="M4426" t="s">
        <v>30</v>
      </c>
      <c r="N4426" t="s">
        <v>7493</v>
      </c>
      <c r="O4426" t="s">
        <v>1275</v>
      </c>
      <c r="P4426">
        <v>30328</v>
      </c>
      <c r="Q4426" t="s">
        <v>33</v>
      </c>
      <c r="R4426" t="s">
        <v>4343</v>
      </c>
      <c r="S4426" t="s">
        <v>74</v>
      </c>
      <c r="T4426" t="s">
        <v>75</v>
      </c>
      <c r="U4426" t="s">
        <v>4344</v>
      </c>
      <c r="V4426">
        <v>34.75</v>
      </c>
      <c r="W4426">
        <v>5</v>
      </c>
      <c r="X4426" s="9">
        <f>Table1[[#This Row],[Discount]]</f>
        <v>0</v>
      </c>
      <c r="Y4426">
        <v>0</v>
      </c>
      <c r="Z4426">
        <v>15.637499999999999</v>
      </c>
    </row>
    <row r="4427" spans="1:26" ht="16" x14ac:dyDescent="0.2">
      <c r="A4427">
        <v>4426</v>
      </c>
      <c r="B4427" t="s">
        <v>7492</v>
      </c>
      <c r="C4427" s="1">
        <v>41778</v>
      </c>
      <c r="D4427">
        <f>YEAR(Table1[[#This Row],[Order Date]])</f>
        <v>2014</v>
      </c>
      <c r="E4427">
        <f>MONTH(Table1[[#This Row],[Order Date]])</f>
        <v>5</v>
      </c>
      <c r="F4427" t="str">
        <f>Table1[[#This Row],[Order Year]]&amp;"-"&amp;Table1[[#This Row],[Order Month]]</f>
        <v>2014-5</v>
      </c>
      <c r="G4427" s="5">
        <f>YEAR(Table1[[#This Row],[Order Date]])*100 + MONTH(Table1[[#This Row],[Order Date]])</f>
        <v>201405</v>
      </c>
      <c r="H4427" s="1">
        <v>41779</v>
      </c>
      <c r="I4427" t="s">
        <v>191</v>
      </c>
      <c r="J4427" t="s">
        <v>3585</v>
      </c>
      <c r="K4427" t="s">
        <v>3586</v>
      </c>
      <c r="L4427" t="s">
        <v>44</v>
      </c>
      <c r="M4427" t="s">
        <v>30</v>
      </c>
      <c r="N4427" t="s">
        <v>7493</v>
      </c>
      <c r="O4427" t="s">
        <v>1275</v>
      </c>
      <c r="P4427">
        <v>30328</v>
      </c>
      <c r="Q4427" t="s">
        <v>33</v>
      </c>
      <c r="R4427" t="s">
        <v>1606</v>
      </c>
      <c r="S4427" t="s">
        <v>49</v>
      </c>
      <c r="T4427" t="s">
        <v>78</v>
      </c>
      <c r="U4427" t="s">
        <v>1607</v>
      </c>
      <c r="V4427">
        <v>113.94</v>
      </c>
      <c r="W4427">
        <v>6</v>
      </c>
      <c r="X4427" s="9">
        <f>Table1[[#This Row],[Discount]]</f>
        <v>0</v>
      </c>
      <c r="Y4427">
        <v>0</v>
      </c>
      <c r="Z4427">
        <v>54.691199999999995</v>
      </c>
    </row>
    <row r="4428" spans="1:26" ht="16" x14ac:dyDescent="0.2">
      <c r="A4428">
        <v>4427</v>
      </c>
      <c r="B4428" t="s">
        <v>7492</v>
      </c>
      <c r="C4428" s="1">
        <v>41778</v>
      </c>
      <c r="D4428">
        <f>YEAR(Table1[[#This Row],[Order Date]])</f>
        <v>2014</v>
      </c>
      <c r="E4428">
        <f>MONTH(Table1[[#This Row],[Order Date]])</f>
        <v>5</v>
      </c>
      <c r="F4428" t="str">
        <f>Table1[[#This Row],[Order Year]]&amp;"-"&amp;Table1[[#This Row],[Order Month]]</f>
        <v>2014-5</v>
      </c>
      <c r="G4428" s="5">
        <f>YEAR(Table1[[#This Row],[Order Date]])*100 + MONTH(Table1[[#This Row],[Order Date]])</f>
        <v>201405</v>
      </c>
      <c r="H4428" s="1">
        <v>41779</v>
      </c>
      <c r="I4428" t="s">
        <v>191</v>
      </c>
      <c r="J4428" t="s">
        <v>3585</v>
      </c>
      <c r="K4428" t="s">
        <v>3586</v>
      </c>
      <c r="L4428" t="s">
        <v>44</v>
      </c>
      <c r="M4428" t="s">
        <v>30</v>
      </c>
      <c r="N4428" t="s">
        <v>7493</v>
      </c>
      <c r="O4428" t="s">
        <v>1275</v>
      </c>
      <c r="P4428">
        <v>30328</v>
      </c>
      <c r="Q4428" t="s">
        <v>33</v>
      </c>
      <c r="R4428" t="s">
        <v>6278</v>
      </c>
      <c r="S4428" t="s">
        <v>74</v>
      </c>
      <c r="T4428" t="s">
        <v>75</v>
      </c>
      <c r="U4428" t="s">
        <v>6279</v>
      </c>
      <c r="V4428">
        <v>55.98</v>
      </c>
      <c r="W4428">
        <v>2</v>
      </c>
      <c r="X4428" s="9">
        <f>Table1[[#This Row],[Discount]]</f>
        <v>0</v>
      </c>
      <c r="Y4428">
        <v>0</v>
      </c>
      <c r="Z4428">
        <v>15.674399999999999</v>
      </c>
    </row>
    <row r="4429" spans="1:26" ht="16" x14ac:dyDescent="0.2">
      <c r="A4429">
        <v>4428</v>
      </c>
      <c r="B4429" t="s">
        <v>7496</v>
      </c>
      <c r="C4429" s="1">
        <v>41905</v>
      </c>
      <c r="D4429">
        <f>YEAR(Table1[[#This Row],[Order Date]])</f>
        <v>2014</v>
      </c>
      <c r="E4429">
        <f>MONTH(Table1[[#This Row],[Order Date]])</f>
        <v>9</v>
      </c>
      <c r="F4429" t="str">
        <f>Table1[[#This Row],[Order Year]]&amp;"-"&amp;Table1[[#This Row],[Order Month]]</f>
        <v>2014-9</v>
      </c>
      <c r="G4429" s="5">
        <f>YEAR(Table1[[#This Row],[Order Date]])*100 + MONTH(Table1[[#This Row],[Order Date]])</f>
        <v>201409</v>
      </c>
      <c r="H4429" s="1">
        <v>41911</v>
      </c>
      <c r="I4429" t="s">
        <v>53</v>
      </c>
      <c r="J4429" t="s">
        <v>6457</v>
      </c>
      <c r="K4429" t="s">
        <v>6458</v>
      </c>
      <c r="L4429" t="s">
        <v>44</v>
      </c>
      <c r="M4429" t="s">
        <v>30</v>
      </c>
      <c r="N4429" t="s">
        <v>5471</v>
      </c>
      <c r="O4429" t="s">
        <v>671</v>
      </c>
      <c r="P4429">
        <v>87105</v>
      </c>
      <c r="Q4429" t="s">
        <v>47</v>
      </c>
      <c r="R4429" t="s">
        <v>805</v>
      </c>
      <c r="S4429" t="s">
        <v>49</v>
      </c>
      <c r="T4429" t="s">
        <v>93</v>
      </c>
      <c r="U4429" t="s">
        <v>806</v>
      </c>
      <c r="V4429">
        <v>27.18</v>
      </c>
      <c r="W4429">
        <v>3</v>
      </c>
      <c r="X4429" s="9">
        <f>Table1[[#This Row],[Discount]]</f>
        <v>0</v>
      </c>
      <c r="Y4429">
        <v>0</v>
      </c>
      <c r="Z4429">
        <v>12.231</v>
      </c>
    </row>
    <row r="4430" spans="1:26" ht="16" x14ac:dyDescent="0.2">
      <c r="A4430">
        <v>4429</v>
      </c>
      <c r="B4430" t="s">
        <v>7497</v>
      </c>
      <c r="C4430" s="1">
        <v>41720</v>
      </c>
      <c r="D4430">
        <f>YEAR(Table1[[#This Row],[Order Date]])</f>
        <v>2014</v>
      </c>
      <c r="E4430">
        <f>MONTH(Table1[[#This Row],[Order Date]])</f>
        <v>3</v>
      </c>
      <c r="F4430" t="str">
        <f>Table1[[#This Row],[Order Year]]&amp;"-"&amp;Table1[[#This Row],[Order Month]]</f>
        <v>2014-3</v>
      </c>
      <c r="G4430" s="5">
        <f>YEAR(Table1[[#This Row],[Order Date]])*100 + MONTH(Table1[[#This Row],[Order Date]])</f>
        <v>201403</v>
      </c>
      <c r="H4430" s="1">
        <v>41726</v>
      </c>
      <c r="I4430" t="s">
        <v>53</v>
      </c>
      <c r="J4430" t="s">
        <v>489</v>
      </c>
      <c r="K4430" t="s">
        <v>490</v>
      </c>
      <c r="L4430" t="s">
        <v>29</v>
      </c>
      <c r="M4430" t="s">
        <v>30</v>
      </c>
      <c r="N4430" t="s">
        <v>4551</v>
      </c>
      <c r="O4430" t="s">
        <v>652</v>
      </c>
      <c r="P4430">
        <v>74133</v>
      </c>
      <c r="Q4430" t="s">
        <v>108</v>
      </c>
      <c r="R4430" t="s">
        <v>6360</v>
      </c>
      <c r="S4430" t="s">
        <v>35</v>
      </c>
      <c r="T4430" t="s">
        <v>39</v>
      </c>
      <c r="U4430" t="s">
        <v>6361</v>
      </c>
      <c r="V4430">
        <v>1805.88</v>
      </c>
      <c r="W4430">
        <v>6</v>
      </c>
      <c r="X4430" s="9">
        <f>Table1[[#This Row],[Discount]]</f>
        <v>0</v>
      </c>
      <c r="Y4430">
        <v>0</v>
      </c>
      <c r="Z4430">
        <v>523.70519999999988</v>
      </c>
    </row>
    <row r="4431" spans="1:26" ht="16" x14ac:dyDescent="0.2">
      <c r="A4431">
        <v>4430</v>
      </c>
      <c r="B4431" t="s">
        <v>7498</v>
      </c>
      <c r="C4431" s="1">
        <v>41897</v>
      </c>
      <c r="D4431">
        <f>YEAR(Table1[[#This Row],[Order Date]])</f>
        <v>2014</v>
      </c>
      <c r="E4431">
        <f>MONTH(Table1[[#This Row],[Order Date]])</f>
        <v>9</v>
      </c>
      <c r="F4431" t="str">
        <f>Table1[[#This Row],[Order Year]]&amp;"-"&amp;Table1[[#This Row],[Order Month]]</f>
        <v>2014-9</v>
      </c>
      <c r="G4431" s="5">
        <f>YEAR(Table1[[#This Row],[Order Date]])*100 + MONTH(Table1[[#This Row],[Order Date]])</f>
        <v>201409</v>
      </c>
      <c r="H4431" s="1">
        <v>41897</v>
      </c>
      <c r="I4431" t="s">
        <v>1293</v>
      </c>
      <c r="J4431" t="s">
        <v>2477</v>
      </c>
      <c r="K4431" t="s">
        <v>2478</v>
      </c>
      <c r="L4431" t="s">
        <v>29</v>
      </c>
      <c r="M4431" t="s">
        <v>30</v>
      </c>
      <c r="N4431" t="s">
        <v>6070</v>
      </c>
      <c r="O4431" t="s">
        <v>791</v>
      </c>
      <c r="P4431">
        <v>7050</v>
      </c>
      <c r="Q4431" t="s">
        <v>151</v>
      </c>
      <c r="R4431" t="s">
        <v>6808</v>
      </c>
      <c r="S4431" t="s">
        <v>49</v>
      </c>
      <c r="T4431" t="s">
        <v>71</v>
      </c>
      <c r="U4431" t="s">
        <v>6809</v>
      </c>
      <c r="V4431">
        <v>70.949999999999989</v>
      </c>
      <c r="W4431">
        <v>3</v>
      </c>
      <c r="X4431" s="9">
        <f>Table1[[#This Row],[Discount]]</f>
        <v>0</v>
      </c>
      <c r="Y4431">
        <v>0</v>
      </c>
      <c r="Z4431">
        <v>18.447000000000003</v>
      </c>
    </row>
    <row r="4432" spans="1:26" ht="16" x14ac:dyDescent="0.2">
      <c r="A4432">
        <v>4431</v>
      </c>
      <c r="B4432" t="s">
        <v>7499</v>
      </c>
      <c r="C4432" s="1">
        <v>41582</v>
      </c>
      <c r="D4432">
        <f>YEAR(Table1[[#This Row],[Order Date]])</f>
        <v>2013</v>
      </c>
      <c r="E4432">
        <f>MONTH(Table1[[#This Row],[Order Date]])</f>
        <v>11</v>
      </c>
      <c r="F4432" t="str">
        <f>Table1[[#This Row],[Order Year]]&amp;"-"&amp;Table1[[#This Row],[Order Month]]</f>
        <v>2013-11</v>
      </c>
      <c r="G4432" s="5">
        <f>YEAR(Table1[[#This Row],[Order Date]])*100 + MONTH(Table1[[#This Row],[Order Date]])</f>
        <v>201311</v>
      </c>
      <c r="H4432" s="1">
        <v>41587</v>
      </c>
      <c r="I4432" t="s">
        <v>26</v>
      </c>
      <c r="J4432" t="s">
        <v>2290</v>
      </c>
      <c r="K4432" t="s">
        <v>2291</v>
      </c>
      <c r="L4432" t="s">
        <v>29</v>
      </c>
      <c r="M4432" t="s">
        <v>30</v>
      </c>
      <c r="N4432" t="s">
        <v>31</v>
      </c>
      <c r="O4432" t="s">
        <v>32</v>
      </c>
      <c r="P4432">
        <v>42420</v>
      </c>
      <c r="Q4432" t="s">
        <v>33</v>
      </c>
      <c r="R4432" t="s">
        <v>2575</v>
      </c>
      <c r="S4432" t="s">
        <v>49</v>
      </c>
      <c r="T4432" t="s">
        <v>272</v>
      </c>
      <c r="U4432" t="s">
        <v>2576</v>
      </c>
      <c r="V4432">
        <v>20</v>
      </c>
      <c r="W4432">
        <v>4</v>
      </c>
      <c r="X4432" s="9">
        <f>Table1[[#This Row],[Discount]]</f>
        <v>0</v>
      </c>
      <c r="Y4432">
        <v>0</v>
      </c>
      <c r="Z4432">
        <v>9.6</v>
      </c>
    </row>
    <row r="4433" spans="1:26" ht="16" x14ac:dyDescent="0.2">
      <c r="A4433">
        <v>4432</v>
      </c>
      <c r="B4433" t="s">
        <v>7499</v>
      </c>
      <c r="C4433" s="1">
        <v>41582</v>
      </c>
      <c r="D4433">
        <f>YEAR(Table1[[#This Row],[Order Date]])</f>
        <v>2013</v>
      </c>
      <c r="E4433">
        <f>MONTH(Table1[[#This Row],[Order Date]])</f>
        <v>11</v>
      </c>
      <c r="F4433" t="str">
        <f>Table1[[#This Row],[Order Year]]&amp;"-"&amp;Table1[[#This Row],[Order Month]]</f>
        <v>2013-11</v>
      </c>
      <c r="G4433" s="5">
        <f>YEAR(Table1[[#This Row],[Order Date]])*100 + MONTH(Table1[[#This Row],[Order Date]])</f>
        <v>201311</v>
      </c>
      <c r="H4433" s="1">
        <v>41587</v>
      </c>
      <c r="I4433" t="s">
        <v>26</v>
      </c>
      <c r="J4433" t="s">
        <v>2290</v>
      </c>
      <c r="K4433" t="s">
        <v>2291</v>
      </c>
      <c r="L4433" t="s">
        <v>29</v>
      </c>
      <c r="M4433" t="s">
        <v>30</v>
      </c>
      <c r="N4433" t="s">
        <v>31</v>
      </c>
      <c r="O4433" t="s">
        <v>32</v>
      </c>
      <c r="P4433">
        <v>42420</v>
      </c>
      <c r="Q4433" t="s">
        <v>33</v>
      </c>
      <c r="R4433" t="s">
        <v>7014</v>
      </c>
      <c r="S4433" t="s">
        <v>49</v>
      </c>
      <c r="T4433" t="s">
        <v>71</v>
      </c>
      <c r="U4433" t="s">
        <v>7015</v>
      </c>
      <c r="V4433">
        <v>7.98</v>
      </c>
      <c r="W4433">
        <v>3</v>
      </c>
      <c r="X4433" s="9">
        <f>Table1[[#This Row],[Discount]]</f>
        <v>0</v>
      </c>
      <c r="Y4433">
        <v>0</v>
      </c>
      <c r="Z4433">
        <v>2.0747999999999998</v>
      </c>
    </row>
    <row r="4434" spans="1:26" ht="16" x14ac:dyDescent="0.2">
      <c r="A4434">
        <v>4433</v>
      </c>
      <c r="B4434" t="s">
        <v>7499</v>
      </c>
      <c r="C4434" s="1">
        <v>41582</v>
      </c>
      <c r="D4434">
        <f>YEAR(Table1[[#This Row],[Order Date]])</f>
        <v>2013</v>
      </c>
      <c r="E4434">
        <f>MONTH(Table1[[#This Row],[Order Date]])</f>
        <v>11</v>
      </c>
      <c r="F4434" t="str">
        <f>Table1[[#This Row],[Order Year]]&amp;"-"&amp;Table1[[#This Row],[Order Month]]</f>
        <v>2013-11</v>
      </c>
      <c r="G4434" s="5">
        <f>YEAR(Table1[[#This Row],[Order Date]])*100 + MONTH(Table1[[#This Row],[Order Date]])</f>
        <v>201311</v>
      </c>
      <c r="H4434" s="1">
        <v>41587</v>
      </c>
      <c r="I4434" t="s">
        <v>26</v>
      </c>
      <c r="J4434" t="s">
        <v>2290</v>
      </c>
      <c r="K4434" t="s">
        <v>2291</v>
      </c>
      <c r="L4434" t="s">
        <v>29</v>
      </c>
      <c r="M4434" t="s">
        <v>30</v>
      </c>
      <c r="N4434" t="s">
        <v>31</v>
      </c>
      <c r="O4434" t="s">
        <v>32</v>
      </c>
      <c r="P4434">
        <v>42420</v>
      </c>
      <c r="Q4434" t="s">
        <v>33</v>
      </c>
      <c r="R4434" t="s">
        <v>2992</v>
      </c>
      <c r="S4434" t="s">
        <v>35</v>
      </c>
      <c r="T4434" t="s">
        <v>68</v>
      </c>
      <c r="U4434" t="s">
        <v>2993</v>
      </c>
      <c r="V4434">
        <v>24.1</v>
      </c>
      <c r="W4434">
        <v>5</v>
      </c>
      <c r="X4434" s="9">
        <f>Table1[[#This Row],[Discount]]</f>
        <v>0</v>
      </c>
      <c r="Y4434">
        <v>0</v>
      </c>
      <c r="Z4434">
        <v>9.1580000000000013</v>
      </c>
    </row>
    <row r="4435" spans="1:26" ht="16" x14ac:dyDescent="0.2">
      <c r="A4435">
        <v>4434</v>
      </c>
      <c r="B4435" t="s">
        <v>7499</v>
      </c>
      <c r="C4435" s="1">
        <v>41582</v>
      </c>
      <c r="D4435">
        <f>YEAR(Table1[[#This Row],[Order Date]])</f>
        <v>2013</v>
      </c>
      <c r="E4435">
        <f>MONTH(Table1[[#This Row],[Order Date]])</f>
        <v>11</v>
      </c>
      <c r="F4435" t="str">
        <f>Table1[[#This Row],[Order Year]]&amp;"-"&amp;Table1[[#This Row],[Order Month]]</f>
        <v>2013-11</v>
      </c>
      <c r="G4435" s="5">
        <f>YEAR(Table1[[#This Row],[Order Date]])*100 + MONTH(Table1[[#This Row],[Order Date]])</f>
        <v>201311</v>
      </c>
      <c r="H4435" s="1">
        <v>41587</v>
      </c>
      <c r="I4435" t="s">
        <v>26</v>
      </c>
      <c r="J4435" t="s">
        <v>2290</v>
      </c>
      <c r="K4435" t="s">
        <v>2291</v>
      </c>
      <c r="L4435" t="s">
        <v>29</v>
      </c>
      <c r="M4435" t="s">
        <v>30</v>
      </c>
      <c r="N4435" t="s">
        <v>31</v>
      </c>
      <c r="O4435" t="s">
        <v>32</v>
      </c>
      <c r="P4435">
        <v>42420</v>
      </c>
      <c r="Q4435" t="s">
        <v>33</v>
      </c>
      <c r="R4435" t="s">
        <v>6107</v>
      </c>
      <c r="S4435" t="s">
        <v>49</v>
      </c>
      <c r="T4435" t="s">
        <v>71</v>
      </c>
      <c r="U4435" t="s">
        <v>6108</v>
      </c>
      <c r="V4435">
        <v>8.75</v>
      </c>
      <c r="W4435">
        <v>1</v>
      </c>
      <c r="X4435" s="9">
        <f>Table1[[#This Row],[Discount]]</f>
        <v>0</v>
      </c>
      <c r="Y4435">
        <v>0</v>
      </c>
      <c r="Z4435">
        <v>2.6249999999999991</v>
      </c>
    </row>
    <row r="4436" spans="1:26" ht="16" x14ac:dyDescent="0.2">
      <c r="A4436">
        <v>4435</v>
      </c>
      <c r="B4436" t="s">
        <v>7499</v>
      </c>
      <c r="C4436" s="1">
        <v>41582</v>
      </c>
      <c r="D4436">
        <f>YEAR(Table1[[#This Row],[Order Date]])</f>
        <v>2013</v>
      </c>
      <c r="E4436">
        <f>MONTH(Table1[[#This Row],[Order Date]])</f>
        <v>11</v>
      </c>
      <c r="F4436" t="str">
        <f>Table1[[#This Row],[Order Year]]&amp;"-"&amp;Table1[[#This Row],[Order Month]]</f>
        <v>2013-11</v>
      </c>
      <c r="G4436" s="5">
        <f>YEAR(Table1[[#This Row],[Order Date]])*100 + MONTH(Table1[[#This Row],[Order Date]])</f>
        <v>201311</v>
      </c>
      <c r="H4436" s="1">
        <v>41587</v>
      </c>
      <c r="I4436" t="s">
        <v>26</v>
      </c>
      <c r="J4436" t="s">
        <v>2290</v>
      </c>
      <c r="K4436" t="s">
        <v>2291</v>
      </c>
      <c r="L4436" t="s">
        <v>29</v>
      </c>
      <c r="M4436" t="s">
        <v>30</v>
      </c>
      <c r="N4436" t="s">
        <v>31</v>
      </c>
      <c r="O4436" t="s">
        <v>32</v>
      </c>
      <c r="P4436">
        <v>42420</v>
      </c>
      <c r="Q4436" t="s">
        <v>33</v>
      </c>
      <c r="R4436" t="s">
        <v>7500</v>
      </c>
      <c r="S4436" t="s">
        <v>35</v>
      </c>
      <c r="T4436" t="s">
        <v>59</v>
      </c>
      <c r="U4436" t="s">
        <v>7501</v>
      </c>
      <c r="V4436">
        <v>842.94</v>
      </c>
      <c r="W4436">
        <v>3</v>
      </c>
      <c r="X4436" s="9">
        <f>Table1[[#This Row],[Discount]]</f>
        <v>0</v>
      </c>
      <c r="Y4436">
        <v>0</v>
      </c>
      <c r="Z4436">
        <v>160.15860000000001</v>
      </c>
    </row>
    <row r="4437" spans="1:26" ht="16" x14ac:dyDescent="0.2">
      <c r="A4437">
        <v>4436</v>
      </c>
      <c r="B4437" t="s">
        <v>7502</v>
      </c>
      <c r="C4437" s="1">
        <v>41398</v>
      </c>
      <c r="D4437">
        <f>YEAR(Table1[[#This Row],[Order Date]])</f>
        <v>2013</v>
      </c>
      <c r="E4437">
        <f>MONTH(Table1[[#This Row],[Order Date]])</f>
        <v>5</v>
      </c>
      <c r="F4437" t="str">
        <f>Table1[[#This Row],[Order Year]]&amp;"-"&amp;Table1[[#This Row],[Order Month]]</f>
        <v>2013-5</v>
      </c>
      <c r="G4437" s="5">
        <f>YEAR(Table1[[#This Row],[Order Date]])*100 + MONTH(Table1[[#This Row],[Order Date]])</f>
        <v>201305</v>
      </c>
      <c r="H4437" s="1">
        <v>41403</v>
      </c>
      <c r="I4437" t="s">
        <v>53</v>
      </c>
      <c r="J4437" t="s">
        <v>4855</v>
      </c>
      <c r="K4437" t="s">
        <v>4856</v>
      </c>
      <c r="L4437" t="s">
        <v>29</v>
      </c>
      <c r="M4437" t="s">
        <v>30</v>
      </c>
      <c r="N4437" t="s">
        <v>306</v>
      </c>
      <c r="O4437" t="s">
        <v>214</v>
      </c>
      <c r="P4437">
        <v>60653</v>
      </c>
      <c r="Q4437" t="s">
        <v>108</v>
      </c>
      <c r="R4437" t="s">
        <v>2474</v>
      </c>
      <c r="S4437" t="s">
        <v>49</v>
      </c>
      <c r="T4437" t="s">
        <v>78</v>
      </c>
      <c r="U4437" t="s">
        <v>2475</v>
      </c>
      <c r="V4437">
        <v>2.1819999999999995</v>
      </c>
      <c r="W4437">
        <v>1</v>
      </c>
      <c r="X4437" s="9">
        <f>Table1[[#This Row],[Discount]]</f>
        <v>0.8</v>
      </c>
      <c r="Y4437">
        <v>0.8</v>
      </c>
      <c r="Z4437">
        <v>-3.6002999999999998</v>
      </c>
    </row>
    <row r="4438" spans="1:26" ht="16" x14ac:dyDescent="0.2">
      <c r="A4438">
        <v>4437</v>
      </c>
      <c r="B4438" t="s">
        <v>7502</v>
      </c>
      <c r="C4438" s="1">
        <v>41398</v>
      </c>
      <c r="D4438">
        <f>YEAR(Table1[[#This Row],[Order Date]])</f>
        <v>2013</v>
      </c>
      <c r="E4438">
        <f>MONTH(Table1[[#This Row],[Order Date]])</f>
        <v>5</v>
      </c>
      <c r="F4438" t="str">
        <f>Table1[[#This Row],[Order Year]]&amp;"-"&amp;Table1[[#This Row],[Order Month]]</f>
        <v>2013-5</v>
      </c>
      <c r="G4438" s="5">
        <f>YEAR(Table1[[#This Row],[Order Date]])*100 + MONTH(Table1[[#This Row],[Order Date]])</f>
        <v>201305</v>
      </c>
      <c r="H4438" s="1">
        <v>41403</v>
      </c>
      <c r="I4438" t="s">
        <v>53</v>
      </c>
      <c r="J4438" t="s">
        <v>4855</v>
      </c>
      <c r="K4438" t="s">
        <v>4856</v>
      </c>
      <c r="L4438" t="s">
        <v>29</v>
      </c>
      <c r="M4438" t="s">
        <v>30</v>
      </c>
      <c r="N4438" t="s">
        <v>306</v>
      </c>
      <c r="O4438" t="s">
        <v>214</v>
      </c>
      <c r="P4438">
        <v>60653</v>
      </c>
      <c r="Q4438" t="s">
        <v>108</v>
      </c>
      <c r="R4438" t="s">
        <v>7503</v>
      </c>
      <c r="S4438" t="s">
        <v>49</v>
      </c>
      <c r="T4438" t="s">
        <v>71</v>
      </c>
      <c r="U4438" t="s">
        <v>7504</v>
      </c>
      <c r="V4438">
        <v>27.384</v>
      </c>
      <c r="W4438">
        <v>7</v>
      </c>
      <c r="X4438" s="9">
        <f>Table1[[#This Row],[Discount]]</f>
        <v>0.2</v>
      </c>
      <c r="Y4438">
        <v>0.2</v>
      </c>
      <c r="Z4438">
        <v>2.7384000000000022</v>
      </c>
    </row>
    <row r="4439" spans="1:26" ht="16" x14ac:dyDescent="0.2">
      <c r="A4439">
        <v>4438</v>
      </c>
      <c r="B4439" t="s">
        <v>7502</v>
      </c>
      <c r="C4439" s="1">
        <v>41398</v>
      </c>
      <c r="D4439">
        <f>YEAR(Table1[[#This Row],[Order Date]])</f>
        <v>2013</v>
      </c>
      <c r="E4439">
        <f>MONTH(Table1[[#This Row],[Order Date]])</f>
        <v>5</v>
      </c>
      <c r="F4439" t="str">
        <f>Table1[[#This Row],[Order Year]]&amp;"-"&amp;Table1[[#This Row],[Order Month]]</f>
        <v>2013-5</v>
      </c>
      <c r="G4439" s="5">
        <f>YEAR(Table1[[#This Row],[Order Date]])*100 + MONTH(Table1[[#This Row],[Order Date]])</f>
        <v>201305</v>
      </c>
      <c r="H4439" s="1">
        <v>41403</v>
      </c>
      <c r="I4439" t="s">
        <v>53</v>
      </c>
      <c r="J4439" t="s">
        <v>4855</v>
      </c>
      <c r="K4439" t="s">
        <v>4856</v>
      </c>
      <c r="L4439" t="s">
        <v>29</v>
      </c>
      <c r="M4439" t="s">
        <v>30</v>
      </c>
      <c r="N4439" t="s">
        <v>306</v>
      </c>
      <c r="O4439" t="s">
        <v>214</v>
      </c>
      <c r="P4439">
        <v>60653</v>
      </c>
      <c r="Q4439" t="s">
        <v>108</v>
      </c>
      <c r="R4439" t="s">
        <v>5424</v>
      </c>
      <c r="S4439" t="s">
        <v>49</v>
      </c>
      <c r="T4439" t="s">
        <v>81</v>
      </c>
      <c r="U4439" t="s">
        <v>5425</v>
      </c>
      <c r="V4439">
        <v>26.405999999999992</v>
      </c>
      <c r="W4439">
        <v>3</v>
      </c>
      <c r="X4439" s="9">
        <f>Table1[[#This Row],[Discount]]</f>
        <v>0.8</v>
      </c>
      <c r="Y4439">
        <v>0.8</v>
      </c>
      <c r="Z4439">
        <v>-71.296199999999999</v>
      </c>
    </row>
    <row r="4440" spans="1:26" ht="16" x14ac:dyDescent="0.2">
      <c r="A4440">
        <v>4439</v>
      </c>
      <c r="B4440" t="s">
        <v>7505</v>
      </c>
      <c r="C4440" s="1">
        <v>41636</v>
      </c>
      <c r="D4440">
        <f>YEAR(Table1[[#This Row],[Order Date]])</f>
        <v>2013</v>
      </c>
      <c r="E4440">
        <f>MONTH(Table1[[#This Row],[Order Date]])</f>
        <v>12</v>
      </c>
      <c r="F4440" t="str">
        <f>Table1[[#This Row],[Order Year]]&amp;"-"&amp;Table1[[#This Row],[Order Month]]</f>
        <v>2013-12</v>
      </c>
      <c r="G4440" s="5">
        <f>YEAR(Table1[[#This Row],[Order Date]])*100 + MONTH(Table1[[#This Row],[Order Date]])</f>
        <v>201312</v>
      </c>
      <c r="H4440" s="1">
        <v>41642</v>
      </c>
      <c r="I4440" t="s">
        <v>53</v>
      </c>
      <c r="J4440" t="s">
        <v>3006</v>
      </c>
      <c r="K4440" t="s">
        <v>3007</v>
      </c>
      <c r="L4440" t="s">
        <v>29</v>
      </c>
      <c r="M4440" t="s">
        <v>30</v>
      </c>
      <c r="N4440" t="s">
        <v>7388</v>
      </c>
      <c r="O4440" t="s">
        <v>107</v>
      </c>
      <c r="P4440">
        <v>77642</v>
      </c>
      <c r="Q4440" t="s">
        <v>108</v>
      </c>
      <c r="R4440" t="s">
        <v>4788</v>
      </c>
      <c r="S4440" t="s">
        <v>49</v>
      </c>
      <c r="T4440" t="s">
        <v>93</v>
      </c>
      <c r="U4440" t="s">
        <v>4789</v>
      </c>
      <c r="V4440">
        <v>10.368000000000002</v>
      </c>
      <c r="W4440">
        <v>2</v>
      </c>
      <c r="X4440" s="9">
        <f>Table1[[#This Row],[Discount]]</f>
        <v>0.2</v>
      </c>
      <c r="Y4440">
        <v>0.2</v>
      </c>
      <c r="Z4440">
        <v>3.6288</v>
      </c>
    </row>
    <row r="4441" spans="1:26" ht="16" x14ac:dyDescent="0.2">
      <c r="A4441">
        <v>4440</v>
      </c>
      <c r="B4441" t="s">
        <v>7505</v>
      </c>
      <c r="C4441" s="1">
        <v>41636</v>
      </c>
      <c r="D4441">
        <f>YEAR(Table1[[#This Row],[Order Date]])</f>
        <v>2013</v>
      </c>
      <c r="E4441">
        <f>MONTH(Table1[[#This Row],[Order Date]])</f>
        <v>12</v>
      </c>
      <c r="F4441" t="str">
        <f>Table1[[#This Row],[Order Year]]&amp;"-"&amp;Table1[[#This Row],[Order Month]]</f>
        <v>2013-12</v>
      </c>
      <c r="G4441" s="5">
        <f>YEAR(Table1[[#This Row],[Order Date]])*100 + MONTH(Table1[[#This Row],[Order Date]])</f>
        <v>201312</v>
      </c>
      <c r="H4441" s="1">
        <v>41642</v>
      </c>
      <c r="I4441" t="s">
        <v>53</v>
      </c>
      <c r="J4441" t="s">
        <v>3006</v>
      </c>
      <c r="K4441" t="s">
        <v>3007</v>
      </c>
      <c r="L4441" t="s">
        <v>29</v>
      </c>
      <c r="M4441" t="s">
        <v>30</v>
      </c>
      <c r="N4441" t="s">
        <v>7388</v>
      </c>
      <c r="O4441" t="s">
        <v>107</v>
      </c>
      <c r="P4441">
        <v>77642</v>
      </c>
      <c r="Q4441" t="s">
        <v>108</v>
      </c>
      <c r="R4441" t="s">
        <v>3749</v>
      </c>
      <c r="S4441" t="s">
        <v>49</v>
      </c>
      <c r="T4441" t="s">
        <v>93</v>
      </c>
      <c r="U4441" t="s">
        <v>3750</v>
      </c>
      <c r="V4441">
        <v>23.680000000000003</v>
      </c>
      <c r="W4441">
        <v>4</v>
      </c>
      <c r="X4441" s="9">
        <f>Table1[[#This Row],[Discount]]</f>
        <v>0.2</v>
      </c>
      <c r="Y4441">
        <v>0.2</v>
      </c>
      <c r="Z4441">
        <v>7.3999999999999995</v>
      </c>
    </row>
    <row r="4442" spans="1:26" ht="16" x14ac:dyDescent="0.2">
      <c r="A4442">
        <v>4441</v>
      </c>
      <c r="B4442" t="s">
        <v>7506</v>
      </c>
      <c r="C4442" s="1">
        <v>41478</v>
      </c>
      <c r="D4442">
        <f>YEAR(Table1[[#This Row],[Order Date]])</f>
        <v>2013</v>
      </c>
      <c r="E4442">
        <f>MONTH(Table1[[#This Row],[Order Date]])</f>
        <v>7</v>
      </c>
      <c r="F4442" t="str">
        <f>Table1[[#This Row],[Order Year]]&amp;"-"&amp;Table1[[#This Row],[Order Month]]</f>
        <v>2013-7</v>
      </c>
      <c r="G4442" s="5">
        <f>YEAR(Table1[[#This Row],[Order Date]])*100 + MONTH(Table1[[#This Row],[Order Date]])</f>
        <v>201307</v>
      </c>
      <c r="H4442" s="1">
        <v>41482</v>
      </c>
      <c r="I4442" t="s">
        <v>53</v>
      </c>
      <c r="J4442" t="s">
        <v>5179</v>
      </c>
      <c r="K4442" t="s">
        <v>5180</v>
      </c>
      <c r="L4442" t="s">
        <v>29</v>
      </c>
      <c r="M4442" t="s">
        <v>30</v>
      </c>
      <c r="N4442" t="s">
        <v>240</v>
      </c>
      <c r="O4442" t="s">
        <v>241</v>
      </c>
      <c r="P4442">
        <v>48185</v>
      </c>
      <c r="Q4442" t="s">
        <v>108</v>
      </c>
      <c r="R4442" t="s">
        <v>3877</v>
      </c>
      <c r="S4442" t="s">
        <v>74</v>
      </c>
      <c r="T4442" t="s">
        <v>164</v>
      </c>
      <c r="U4442" t="s">
        <v>3878</v>
      </c>
      <c r="V4442">
        <v>109.95</v>
      </c>
      <c r="W4442">
        <v>1</v>
      </c>
      <c r="X4442" s="9">
        <f>Table1[[#This Row],[Discount]]</f>
        <v>0</v>
      </c>
      <c r="Y4442">
        <v>0</v>
      </c>
      <c r="Z4442">
        <v>36.283500000000004</v>
      </c>
    </row>
    <row r="4443" spans="1:26" ht="16" x14ac:dyDescent="0.2">
      <c r="A4443">
        <v>4442</v>
      </c>
      <c r="B4443" t="s">
        <v>7506</v>
      </c>
      <c r="C4443" s="1">
        <v>41478</v>
      </c>
      <c r="D4443">
        <f>YEAR(Table1[[#This Row],[Order Date]])</f>
        <v>2013</v>
      </c>
      <c r="E4443">
        <f>MONTH(Table1[[#This Row],[Order Date]])</f>
        <v>7</v>
      </c>
      <c r="F4443" t="str">
        <f>Table1[[#This Row],[Order Year]]&amp;"-"&amp;Table1[[#This Row],[Order Month]]</f>
        <v>2013-7</v>
      </c>
      <c r="G4443" s="5">
        <f>YEAR(Table1[[#This Row],[Order Date]])*100 + MONTH(Table1[[#This Row],[Order Date]])</f>
        <v>201307</v>
      </c>
      <c r="H4443" s="1">
        <v>41482</v>
      </c>
      <c r="I4443" t="s">
        <v>53</v>
      </c>
      <c r="J4443" t="s">
        <v>5179</v>
      </c>
      <c r="K4443" t="s">
        <v>5180</v>
      </c>
      <c r="L4443" t="s">
        <v>29</v>
      </c>
      <c r="M4443" t="s">
        <v>30</v>
      </c>
      <c r="N4443" t="s">
        <v>240</v>
      </c>
      <c r="O4443" t="s">
        <v>241</v>
      </c>
      <c r="P4443">
        <v>48185</v>
      </c>
      <c r="Q4443" t="s">
        <v>108</v>
      </c>
      <c r="R4443" t="s">
        <v>7507</v>
      </c>
      <c r="S4443" t="s">
        <v>49</v>
      </c>
      <c r="T4443" t="s">
        <v>62</v>
      </c>
      <c r="U4443" t="s">
        <v>7508</v>
      </c>
      <c r="V4443">
        <v>965.84999999999991</v>
      </c>
      <c r="W4443">
        <v>5</v>
      </c>
      <c r="X4443" s="9">
        <f>Table1[[#This Row],[Discount]]</f>
        <v>0</v>
      </c>
      <c r="Y4443">
        <v>0</v>
      </c>
      <c r="Z4443">
        <v>135.21900000000002</v>
      </c>
    </row>
    <row r="4444" spans="1:26" ht="16" x14ac:dyDescent="0.2">
      <c r="A4444">
        <v>4443</v>
      </c>
      <c r="B4444" t="s">
        <v>7506</v>
      </c>
      <c r="C4444" s="1">
        <v>41478</v>
      </c>
      <c r="D4444">
        <f>YEAR(Table1[[#This Row],[Order Date]])</f>
        <v>2013</v>
      </c>
      <c r="E4444">
        <f>MONTH(Table1[[#This Row],[Order Date]])</f>
        <v>7</v>
      </c>
      <c r="F4444" t="str">
        <f>Table1[[#This Row],[Order Year]]&amp;"-"&amp;Table1[[#This Row],[Order Month]]</f>
        <v>2013-7</v>
      </c>
      <c r="G4444" s="5">
        <f>YEAR(Table1[[#This Row],[Order Date]])*100 + MONTH(Table1[[#This Row],[Order Date]])</f>
        <v>201307</v>
      </c>
      <c r="H4444" s="1">
        <v>41482</v>
      </c>
      <c r="I4444" t="s">
        <v>53</v>
      </c>
      <c r="J4444" t="s">
        <v>5179</v>
      </c>
      <c r="K4444" t="s">
        <v>5180</v>
      </c>
      <c r="L4444" t="s">
        <v>29</v>
      </c>
      <c r="M4444" t="s">
        <v>30</v>
      </c>
      <c r="N4444" t="s">
        <v>240</v>
      </c>
      <c r="O4444" t="s">
        <v>241</v>
      </c>
      <c r="P4444">
        <v>48185</v>
      </c>
      <c r="Q4444" t="s">
        <v>108</v>
      </c>
      <c r="R4444" t="s">
        <v>7509</v>
      </c>
      <c r="S4444" t="s">
        <v>49</v>
      </c>
      <c r="T4444" t="s">
        <v>71</v>
      </c>
      <c r="U4444" t="s">
        <v>7510</v>
      </c>
      <c r="V4444">
        <v>29.2</v>
      </c>
      <c r="W4444">
        <v>5</v>
      </c>
      <c r="X4444" s="9">
        <f>Table1[[#This Row],[Discount]]</f>
        <v>0</v>
      </c>
      <c r="Y4444">
        <v>0</v>
      </c>
      <c r="Z4444">
        <v>10.511999999999999</v>
      </c>
    </row>
    <row r="4445" spans="1:26" ht="16" x14ac:dyDescent="0.2">
      <c r="A4445">
        <v>4444</v>
      </c>
      <c r="B4445" t="s">
        <v>7506</v>
      </c>
      <c r="C4445" s="1">
        <v>41478</v>
      </c>
      <c r="D4445">
        <f>YEAR(Table1[[#This Row],[Order Date]])</f>
        <v>2013</v>
      </c>
      <c r="E4445">
        <f>MONTH(Table1[[#This Row],[Order Date]])</f>
        <v>7</v>
      </c>
      <c r="F4445" t="str">
        <f>Table1[[#This Row],[Order Year]]&amp;"-"&amp;Table1[[#This Row],[Order Month]]</f>
        <v>2013-7</v>
      </c>
      <c r="G4445" s="5">
        <f>YEAR(Table1[[#This Row],[Order Date]])*100 + MONTH(Table1[[#This Row],[Order Date]])</f>
        <v>201307</v>
      </c>
      <c r="H4445" s="1">
        <v>41482</v>
      </c>
      <c r="I4445" t="s">
        <v>53</v>
      </c>
      <c r="J4445" t="s">
        <v>5179</v>
      </c>
      <c r="K4445" t="s">
        <v>5180</v>
      </c>
      <c r="L4445" t="s">
        <v>29</v>
      </c>
      <c r="M4445" t="s">
        <v>30</v>
      </c>
      <c r="N4445" t="s">
        <v>240</v>
      </c>
      <c r="O4445" t="s">
        <v>241</v>
      </c>
      <c r="P4445">
        <v>48185</v>
      </c>
      <c r="Q4445" t="s">
        <v>108</v>
      </c>
      <c r="R4445" t="s">
        <v>3977</v>
      </c>
      <c r="S4445" t="s">
        <v>49</v>
      </c>
      <c r="T4445" t="s">
        <v>93</v>
      </c>
      <c r="U4445" t="s">
        <v>3978</v>
      </c>
      <c r="V4445">
        <v>32.400000000000006</v>
      </c>
      <c r="W4445">
        <v>5</v>
      </c>
      <c r="X4445" s="9">
        <f>Table1[[#This Row],[Discount]]</f>
        <v>0</v>
      </c>
      <c r="Y4445">
        <v>0</v>
      </c>
      <c r="Z4445">
        <v>15.552000000000001</v>
      </c>
    </row>
    <row r="4446" spans="1:26" ht="16" x14ac:dyDescent="0.2">
      <c r="A4446">
        <v>4445</v>
      </c>
      <c r="B4446" t="s">
        <v>7511</v>
      </c>
      <c r="C4446" s="1">
        <v>40863</v>
      </c>
      <c r="D4446">
        <f>YEAR(Table1[[#This Row],[Order Date]])</f>
        <v>2011</v>
      </c>
      <c r="E4446">
        <f>MONTH(Table1[[#This Row],[Order Date]])</f>
        <v>11</v>
      </c>
      <c r="F4446" t="str">
        <f>Table1[[#This Row],[Order Year]]&amp;"-"&amp;Table1[[#This Row],[Order Month]]</f>
        <v>2011-11</v>
      </c>
      <c r="G4446" s="5">
        <f>YEAR(Table1[[#This Row],[Order Date]])*100 + MONTH(Table1[[#This Row],[Order Date]])</f>
        <v>201111</v>
      </c>
      <c r="H4446" s="1">
        <v>40868</v>
      </c>
      <c r="I4446" t="s">
        <v>53</v>
      </c>
      <c r="J4446" t="s">
        <v>2149</v>
      </c>
      <c r="K4446" t="s">
        <v>2150</v>
      </c>
      <c r="L4446" t="s">
        <v>105</v>
      </c>
      <c r="M4446" t="s">
        <v>30</v>
      </c>
      <c r="N4446" t="s">
        <v>541</v>
      </c>
      <c r="O4446" t="s">
        <v>257</v>
      </c>
      <c r="P4446">
        <v>47401</v>
      </c>
      <c r="Q4446" t="s">
        <v>108</v>
      </c>
      <c r="R4446" t="s">
        <v>5584</v>
      </c>
      <c r="S4446" t="s">
        <v>49</v>
      </c>
      <c r="T4446" t="s">
        <v>176</v>
      </c>
      <c r="U4446" t="s">
        <v>5585</v>
      </c>
      <c r="V4446">
        <v>78.349999999999994</v>
      </c>
      <c r="W4446">
        <v>5</v>
      </c>
      <c r="X4446" s="9">
        <f>Table1[[#This Row],[Discount]]</f>
        <v>0</v>
      </c>
      <c r="Y4446">
        <v>0</v>
      </c>
      <c r="Z4446">
        <v>36.824499999999993</v>
      </c>
    </row>
    <row r="4447" spans="1:26" ht="16" x14ac:dyDescent="0.2">
      <c r="A4447">
        <v>4446</v>
      </c>
      <c r="B4447" t="s">
        <v>7511</v>
      </c>
      <c r="C4447" s="1">
        <v>40863</v>
      </c>
      <c r="D4447">
        <f>YEAR(Table1[[#This Row],[Order Date]])</f>
        <v>2011</v>
      </c>
      <c r="E4447">
        <f>MONTH(Table1[[#This Row],[Order Date]])</f>
        <v>11</v>
      </c>
      <c r="F4447" t="str">
        <f>Table1[[#This Row],[Order Year]]&amp;"-"&amp;Table1[[#This Row],[Order Month]]</f>
        <v>2011-11</v>
      </c>
      <c r="G4447" s="5">
        <f>YEAR(Table1[[#This Row],[Order Date]])*100 + MONTH(Table1[[#This Row],[Order Date]])</f>
        <v>201111</v>
      </c>
      <c r="H4447" s="1">
        <v>40868</v>
      </c>
      <c r="I4447" t="s">
        <v>53</v>
      </c>
      <c r="J4447" t="s">
        <v>2149</v>
      </c>
      <c r="K4447" t="s">
        <v>2150</v>
      </c>
      <c r="L4447" t="s">
        <v>105</v>
      </c>
      <c r="M4447" t="s">
        <v>30</v>
      </c>
      <c r="N4447" t="s">
        <v>541</v>
      </c>
      <c r="O4447" t="s">
        <v>257</v>
      </c>
      <c r="P4447">
        <v>47401</v>
      </c>
      <c r="Q4447" t="s">
        <v>108</v>
      </c>
      <c r="R4447" t="s">
        <v>6004</v>
      </c>
      <c r="S4447" t="s">
        <v>49</v>
      </c>
      <c r="T4447" t="s">
        <v>93</v>
      </c>
      <c r="U4447" t="s">
        <v>6005</v>
      </c>
      <c r="V4447">
        <v>31.68</v>
      </c>
      <c r="W4447">
        <v>6</v>
      </c>
      <c r="X4447" s="9">
        <f>Table1[[#This Row],[Discount]]</f>
        <v>0</v>
      </c>
      <c r="Y4447">
        <v>0</v>
      </c>
      <c r="Z4447">
        <v>14.256</v>
      </c>
    </row>
    <row r="4448" spans="1:26" ht="16" x14ac:dyDescent="0.2">
      <c r="A4448">
        <v>4447</v>
      </c>
      <c r="B4448" t="s">
        <v>7511</v>
      </c>
      <c r="C4448" s="1">
        <v>40863</v>
      </c>
      <c r="D4448">
        <f>YEAR(Table1[[#This Row],[Order Date]])</f>
        <v>2011</v>
      </c>
      <c r="E4448">
        <f>MONTH(Table1[[#This Row],[Order Date]])</f>
        <v>11</v>
      </c>
      <c r="F4448" t="str">
        <f>Table1[[#This Row],[Order Year]]&amp;"-"&amp;Table1[[#This Row],[Order Month]]</f>
        <v>2011-11</v>
      </c>
      <c r="G4448" s="5">
        <f>YEAR(Table1[[#This Row],[Order Date]])*100 + MONTH(Table1[[#This Row],[Order Date]])</f>
        <v>201111</v>
      </c>
      <c r="H4448" s="1">
        <v>40868</v>
      </c>
      <c r="I4448" t="s">
        <v>53</v>
      </c>
      <c r="J4448" t="s">
        <v>2149</v>
      </c>
      <c r="K4448" t="s">
        <v>2150</v>
      </c>
      <c r="L4448" t="s">
        <v>105</v>
      </c>
      <c r="M4448" t="s">
        <v>30</v>
      </c>
      <c r="N4448" t="s">
        <v>541</v>
      </c>
      <c r="O4448" t="s">
        <v>257</v>
      </c>
      <c r="P4448">
        <v>47401</v>
      </c>
      <c r="Q4448" t="s">
        <v>108</v>
      </c>
      <c r="R4448" t="s">
        <v>161</v>
      </c>
      <c r="S4448" t="s">
        <v>49</v>
      </c>
      <c r="T4448" t="s">
        <v>78</v>
      </c>
      <c r="U4448" t="s">
        <v>162</v>
      </c>
      <c r="V4448">
        <v>29.12</v>
      </c>
      <c r="W4448">
        <v>4</v>
      </c>
      <c r="X4448" s="9">
        <f>Table1[[#This Row],[Discount]]</f>
        <v>0</v>
      </c>
      <c r="Y4448">
        <v>0</v>
      </c>
      <c r="Z4448">
        <v>14.268800000000001</v>
      </c>
    </row>
    <row r="4449" spans="1:26" ht="16" x14ac:dyDescent="0.2">
      <c r="A4449">
        <v>4448</v>
      </c>
      <c r="B4449" t="s">
        <v>7511</v>
      </c>
      <c r="C4449" s="1">
        <v>40863</v>
      </c>
      <c r="D4449">
        <f>YEAR(Table1[[#This Row],[Order Date]])</f>
        <v>2011</v>
      </c>
      <c r="E4449">
        <f>MONTH(Table1[[#This Row],[Order Date]])</f>
        <v>11</v>
      </c>
      <c r="F4449" t="str">
        <f>Table1[[#This Row],[Order Year]]&amp;"-"&amp;Table1[[#This Row],[Order Month]]</f>
        <v>2011-11</v>
      </c>
      <c r="G4449" s="5">
        <f>YEAR(Table1[[#This Row],[Order Date]])*100 + MONTH(Table1[[#This Row],[Order Date]])</f>
        <v>201111</v>
      </c>
      <c r="H4449" s="1">
        <v>40868</v>
      </c>
      <c r="I4449" t="s">
        <v>53</v>
      </c>
      <c r="J4449" t="s">
        <v>2149</v>
      </c>
      <c r="K4449" t="s">
        <v>2150</v>
      </c>
      <c r="L4449" t="s">
        <v>105</v>
      </c>
      <c r="M4449" t="s">
        <v>30</v>
      </c>
      <c r="N4449" t="s">
        <v>541</v>
      </c>
      <c r="O4449" t="s">
        <v>257</v>
      </c>
      <c r="P4449">
        <v>47401</v>
      </c>
      <c r="Q4449" t="s">
        <v>108</v>
      </c>
      <c r="R4449" t="s">
        <v>1196</v>
      </c>
      <c r="S4449" t="s">
        <v>49</v>
      </c>
      <c r="T4449" t="s">
        <v>62</v>
      </c>
      <c r="U4449" t="s">
        <v>1197</v>
      </c>
      <c r="V4449">
        <v>169.45</v>
      </c>
      <c r="W4449">
        <v>5</v>
      </c>
      <c r="X4449" s="9">
        <f>Table1[[#This Row],[Discount]]</f>
        <v>0</v>
      </c>
      <c r="Y4449">
        <v>0</v>
      </c>
      <c r="Z4449">
        <v>42.362499999999997</v>
      </c>
    </row>
    <row r="4450" spans="1:26" ht="16" x14ac:dyDescent="0.2">
      <c r="A4450">
        <v>4449</v>
      </c>
      <c r="B4450" t="s">
        <v>7512</v>
      </c>
      <c r="C4450" s="1">
        <v>41079</v>
      </c>
      <c r="D4450">
        <f>YEAR(Table1[[#This Row],[Order Date]])</f>
        <v>2012</v>
      </c>
      <c r="E4450">
        <f>MONTH(Table1[[#This Row],[Order Date]])</f>
        <v>6</v>
      </c>
      <c r="F4450" t="str">
        <f>Table1[[#This Row],[Order Year]]&amp;"-"&amp;Table1[[#This Row],[Order Month]]</f>
        <v>2012-6</v>
      </c>
      <c r="G4450" s="5">
        <f>YEAR(Table1[[#This Row],[Order Date]])*100 + MONTH(Table1[[#This Row],[Order Date]])</f>
        <v>201206</v>
      </c>
      <c r="H4450" s="1">
        <v>41083</v>
      </c>
      <c r="I4450" t="s">
        <v>53</v>
      </c>
      <c r="J4450" t="s">
        <v>943</v>
      </c>
      <c r="K4450" t="s">
        <v>944</v>
      </c>
      <c r="L4450" t="s">
        <v>29</v>
      </c>
      <c r="M4450" t="s">
        <v>30</v>
      </c>
      <c r="N4450" t="s">
        <v>45</v>
      </c>
      <c r="O4450" t="s">
        <v>46</v>
      </c>
      <c r="P4450">
        <v>90032</v>
      </c>
      <c r="Q4450" t="s">
        <v>47</v>
      </c>
      <c r="R4450" t="s">
        <v>2114</v>
      </c>
      <c r="S4450" t="s">
        <v>35</v>
      </c>
      <c r="T4450" t="s">
        <v>68</v>
      </c>
      <c r="U4450" t="s">
        <v>2115</v>
      </c>
      <c r="V4450">
        <v>12.56</v>
      </c>
      <c r="W4450">
        <v>2</v>
      </c>
      <c r="X4450" s="9">
        <f>Table1[[#This Row],[Discount]]</f>
        <v>0</v>
      </c>
      <c r="Y4450">
        <v>0</v>
      </c>
      <c r="Z4450">
        <v>4.0191999999999997</v>
      </c>
    </row>
    <row r="4451" spans="1:26" ht="16" x14ac:dyDescent="0.2">
      <c r="A4451">
        <v>4450</v>
      </c>
      <c r="B4451" t="s">
        <v>7512</v>
      </c>
      <c r="C4451" s="1">
        <v>41079</v>
      </c>
      <c r="D4451">
        <f>YEAR(Table1[[#This Row],[Order Date]])</f>
        <v>2012</v>
      </c>
      <c r="E4451">
        <f>MONTH(Table1[[#This Row],[Order Date]])</f>
        <v>6</v>
      </c>
      <c r="F4451" t="str">
        <f>Table1[[#This Row],[Order Year]]&amp;"-"&amp;Table1[[#This Row],[Order Month]]</f>
        <v>2012-6</v>
      </c>
      <c r="G4451" s="5">
        <f>YEAR(Table1[[#This Row],[Order Date]])*100 + MONTH(Table1[[#This Row],[Order Date]])</f>
        <v>201206</v>
      </c>
      <c r="H4451" s="1">
        <v>41083</v>
      </c>
      <c r="I4451" t="s">
        <v>53</v>
      </c>
      <c r="J4451" t="s">
        <v>943</v>
      </c>
      <c r="K4451" t="s">
        <v>944</v>
      </c>
      <c r="L4451" t="s">
        <v>29</v>
      </c>
      <c r="M4451" t="s">
        <v>30</v>
      </c>
      <c r="N4451" t="s">
        <v>45</v>
      </c>
      <c r="O4451" t="s">
        <v>46</v>
      </c>
      <c r="P4451">
        <v>90032</v>
      </c>
      <c r="Q4451" t="s">
        <v>47</v>
      </c>
      <c r="R4451" t="s">
        <v>4449</v>
      </c>
      <c r="S4451" t="s">
        <v>49</v>
      </c>
      <c r="T4451" t="s">
        <v>93</v>
      </c>
      <c r="U4451" t="s">
        <v>4450</v>
      </c>
      <c r="V4451">
        <v>6.48</v>
      </c>
      <c r="W4451">
        <v>1</v>
      </c>
      <c r="X4451" s="9">
        <f>Table1[[#This Row],[Discount]]</f>
        <v>0</v>
      </c>
      <c r="Y4451">
        <v>0</v>
      </c>
      <c r="Z4451">
        <v>3.1104000000000003</v>
      </c>
    </row>
    <row r="4452" spans="1:26" ht="16" x14ac:dyDescent="0.2">
      <c r="A4452">
        <v>4451</v>
      </c>
      <c r="B4452" t="s">
        <v>7512</v>
      </c>
      <c r="C4452" s="1">
        <v>41079</v>
      </c>
      <c r="D4452">
        <f>YEAR(Table1[[#This Row],[Order Date]])</f>
        <v>2012</v>
      </c>
      <c r="E4452">
        <f>MONTH(Table1[[#This Row],[Order Date]])</f>
        <v>6</v>
      </c>
      <c r="F4452" t="str">
        <f>Table1[[#This Row],[Order Year]]&amp;"-"&amp;Table1[[#This Row],[Order Month]]</f>
        <v>2012-6</v>
      </c>
      <c r="G4452" s="5">
        <f>YEAR(Table1[[#This Row],[Order Date]])*100 + MONTH(Table1[[#This Row],[Order Date]])</f>
        <v>201206</v>
      </c>
      <c r="H4452" s="1">
        <v>41083</v>
      </c>
      <c r="I4452" t="s">
        <v>53</v>
      </c>
      <c r="J4452" t="s">
        <v>943</v>
      </c>
      <c r="K4452" t="s">
        <v>944</v>
      </c>
      <c r="L4452" t="s">
        <v>29</v>
      </c>
      <c r="M4452" t="s">
        <v>30</v>
      </c>
      <c r="N4452" t="s">
        <v>45</v>
      </c>
      <c r="O4452" t="s">
        <v>46</v>
      </c>
      <c r="P4452">
        <v>90032</v>
      </c>
      <c r="Q4452" t="s">
        <v>47</v>
      </c>
      <c r="R4452" t="s">
        <v>2470</v>
      </c>
      <c r="S4452" t="s">
        <v>49</v>
      </c>
      <c r="T4452" t="s">
        <v>176</v>
      </c>
      <c r="U4452" t="s">
        <v>2471</v>
      </c>
      <c r="V4452">
        <v>186.69</v>
      </c>
      <c r="W4452">
        <v>3</v>
      </c>
      <c r="X4452" s="9">
        <f>Table1[[#This Row],[Discount]]</f>
        <v>0</v>
      </c>
      <c r="Y4452">
        <v>0</v>
      </c>
      <c r="Z4452">
        <v>87.744299999999981</v>
      </c>
    </row>
    <row r="4453" spans="1:26" ht="16" x14ac:dyDescent="0.2">
      <c r="A4453">
        <v>4452</v>
      </c>
      <c r="B4453" t="s">
        <v>7513</v>
      </c>
      <c r="C4453" s="1">
        <v>41460</v>
      </c>
      <c r="D4453">
        <f>YEAR(Table1[[#This Row],[Order Date]])</f>
        <v>2013</v>
      </c>
      <c r="E4453">
        <f>MONTH(Table1[[#This Row],[Order Date]])</f>
        <v>7</v>
      </c>
      <c r="F4453" t="str">
        <f>Table1[[#This Row],[Order Year]]&amp;"-"&amp;Table1[[#This Row],[Order Month]]</f>
        <v>2013-7</v>
      </c>
      <c r="G4453" s="5">
        <f>YEAR(Table1[[#This Row],[Order Date]])*100 + MONTH(Table1[[#This Row],[Order Date]])</f>
        <v>201307</v>
      </c>
      <c r="H4453" s="1">
        <v>41462</v>
      </c>
      <c r="I4453" t="s">
        <v>191</v>
      </c>
      <c r="J4453" t="s">
        <v>7161</v>
      </c>
      <c r="K4453" t="s">
        <v>7162</v>
      </c>
      <c r="L4453" t="s">
        <v>29</v>
      </c>
      <c r="M4453" t="s">
        <v>30</v>
      </c>
      <c r="N4453" t="s">
        <v>130</v>
      </c>
      <c r="O4453" t="s">
        <v>46</v>
      </c>
      <c r="P4453">
        <v>94109</v>
      </c>
      <c r="Q4453" t="s">
        <v>47</v>
      </c>
      <c r="R4453" t="s">
        <v>2072</v>
      </c>
      <c r="S4453" t="s">
        <v>35</v>
      </c>
      <c r="T4453" t="s">
        <v>68</v>
      </c>
      <c r="U4453" t="s">
        <v>2073</v>
      </c>
      <c r="V4453">
        <v>25.4</v>
      </c>
      <c r="W4453">
        <v>5</v>
      </c>
      <c r="X4453" s="9">
        <f>Table1[[#This Row],[Discount]]</f>
        <v>0</v>
      </c>
      <c r="Y4453">
        <v>0</v>
      </c>
      <c r="Z4453">
        <v>8.6359999999999992</v>
      </c>
    </row>
    <row r="4454" spans="1:26" ht="16" x14ac:dyDescent="0.2">
      <c r="A4454">
        <v>4453</v>
      </c>
      <c r="B4454" t="s">
        <v>7513</v>
      </c>
      <c r="C4454" s="1">
        <v>41460</v>
      </c>
      <c r="D4454">
        <f>YEAR(Table1[[#This Row],[Order Date]])</f>
        <v>2013</v>
      </c>
      <c r="E4454">
        <f>MONTH(Table1[[#This Row],[Order Date]])</f>
        <v>7</v>
      </c>
      <c r="F4454" t="str">
        <f>Table1[[#This Row],[Order Year]]&amp;"-"&amp;Table1[[#This Row],[Order Month]]</f>
        <v>2013-7</v>
      </c>
      <c r="G4454" s="5">
        <f>YEAR(Table1[[#This Row],[Order Date]])*100 + MONTH(Table1[[#This Row],[Order Date]])</f>
        <v>201307</v>
      </c>
      <c r="H4454" s="1">
        <v>41462</v>
      </c>
      <c r="I4454" t="s">
        <v>191</v>
      </c>
      <c r="J4454" t="s">
        <v>7161</v>
      </c>
      <c r="K4454" t="s">
        <v>7162</v>
      </c>
      <c r="L4454" t="s">
        <v>29</v>
      </c>
      <c r="M4454" t="s">
        <v>30</v>
      </c>
      <c r="N4454" t="s">
        <v>130</v>
      </c>
      <c r="O4454" t="s">
        <v>46</v>
      </c>
      <c r="P4454">
        <v>94109</v>
      </c>
      <c r="Q4454" t="s">
        <v>47</v>
      </c>
      <c r="R4454" t="s">
        <v>7514</v>
      </c>
      <c r="S4454" t="s">
        <v>49</v>
      </c>
      <c r="T4454" t="s">
        <v>176</v>
      </c>
      <c r="U4454" t="s">
        <v>7515</v>
      </c>
      <c r="V4454">
        <v>43.96</v>
      </c>
      <c r="W4454">
        <v>2</v>
      </c>
      <c r="X4454" s="9">
        <f>Table1[[#This Row],[Discount]]</f>
        <v>0</v>
      </c>
      <c r="Y4454">
        <v>0</v>
      </c>
      <c r="Z4454">
        <v>20.661200000000001</v>
      </c>
    </row>
    <row r="4455" spans="1:26" ht="16" x14ac:dyDescent="0.2">
      <c r="A4455">
        <v>4454</v>
      </c>
      <c r="B4455" t="s">
        <v>7513</v>
      </c>
      <c r="C4455" s="1">
        <v>41460</v>
      </c>
      <c r="D4455">
        <f>YEAR(Table1[[#This Row],[Order Date]])</f>
        <v>2013</v>
      </c>
      <c r="E4455">
        <f>MONTH(Table1[[#This Row],[Order Date]])</f>
        <v>7</v>
      </c>
      <c r="F4455" t="str">
        <f>Table1[[#This Row],[Order Year]]&amp;"-"&amp;Table1[[#This Row],[Order Month]]</f>
        <v>2013-7</v>
      </c>
      <c r="G4455" s="5">
        <f>YEAR(Table1[[#This Row],[Order Date]])*100 + MONTH(Table1[[#This Row],[Order Date]])</f>
        <v>201307</v>
      </c>
      <c r="H4455" s="1">
        <v>41462</v>
      </c>
      <c r="I4455" t="s">
        <v>191</v>
      </c>
      <c r="J4455" t="s">
        <v>7161</v>
      </c>
      <c r="K4455" t="s">
        <v>7162</v>
      </c>
      <c r="L4455" t="s">
        <v>29</v>
      </c>
      <c r="M4455" t="s">
        <v>30</v>
      </c>
      <c r="N4455" t="s">
        <v>130</v>
      </c>
      <c r="O4455" t="s">
        <v>46</v>
      </c>
      <c r="P4455">
        <v>94109</v>
      </c>
      <c r="Q4455" t="s">
        <v>47</v>
      </c>
      <c r="R4455" t="s">
        <v>3094</v>
      </c>
      <c r="S4455" t="s">
        <v>35</v>
      </c>
      <c r="T4455" t="s">
        <v>36</v>
      </c>
      <c r="U4455" t="s">
        <v>3095</v>
      </c>
      <c r="V4455">
        <v>1279.165</v>
      </c>
      <c r="W4455">
        <v>5</v>
      </c>
      <c r="X4455" s="9">
        <f>Table1[[#This Row],[Discount]]</f>
        <v>0.15</v>
      </c>
      <c r="Y4455">
        <v>0.15</v>
      </c>
      <c r="Z4455">
        <v>225.73499999999993</v>
      </c>
    </row>
    <row r="4456" spans="1:26" ht="16" x14ac:dyDescent="0.2">
      <c r="A4456">
        <v>4455</v>
      </c>
      <c r="B4456" t="s">
        <v>7513</v>
      </c>
      <c r="C4456" s="1">
        <v>41460</v>
      </c>
      <c r="D4456">
        <f>YEAR(Table1[[#This Row],[Order Date]])</f>
        <v>2013</v>
      </c>
      <c r="E4456">
        <f>MONTH(Table1[[#This Row],[Order Date]])</f>
        <v>7</v>
      </c>
      <c r="F4456" t="str">
        <f>Table1[[#This Row],[Order Year]]&amp;"-"&amp;Table1[[#This Row],[Order Month]]</f>
        <v>2013-7</v>
      </c>
      <c r="G4456" s="5">
        <f>YEAR(Table1[[#This Row],[Order Date]])*100 + MONTH(Table1[[#This Row],[Order Date]])</f>
        <v>201307</v>
      </c>
      <c r="H4456" s="1">
        <v>41462</v>
      </c>
      <c r="I4456" t="s">
        <v>191</v>
      </c>
      <c r="J4456" t="s">
        <v>7161</v>
      </c>
      <c r="K4456" t="s">
        <v>7162</v>
      </c>
      <c r="L4456" t="s">
        <v>29</v>
      </c>
      <c r="M4456" t="s">
        <v>30</v>
      </c>
      <c r="N4456" t="s">
        <v>130</v>
      </c>
      <c r="O4456" t="s">
        <v>46</v>
      </c>
      <c r="P4456">
        <v>94109</v>
      </c>
      <c r="Q4456" t="s">
        <v>47</v>
      </c>
      <c r="R4456" t="s">
        <v>2733</v>
      </c>
      <c r="S4456" t="s">
        <v>49</v>
      </c>
      <c r="T4456" t="s">
        <v>62</v>
      </c>
      <c r="U4456" t="s">
        <v>2734</v>
      </c>
      <c r="V4456">
        <v>27.92</v>
      </c>
      <c r="W4456">
        <v>4</v>
      </c>
      <c r="X4456" s="9">
        <f>Table1[[#This Row],[Discount]]</f>
        <v>0</v>
      </c>
      <c r="Y4456">
        <v>0</v>
      </c>
      <c r="Z4456">
        <v>0.5583999999999989</v>
      </c>
    </row>
    <row r="4457" spans="1:26" ht="16" x14ac:dyDescent="0.2">
      <c r="A4457">
        <v>4456</v>
      </c>
      <c r="B4457" t="s">
        <v>7516</v>
      </c>
      <c r="C4457" s="1">
        <v>41155</v>
      </c>
      <c r="D4457">
        <f>YEAR(Table1[[#This Row],[Order Date]])</f>
        <v>2012</v>
      </c>
      <c r="E4457">
        <f>MONTH(Table1[[#This Row],[Order Date]])</f>
        <v>9</v>
      </c>
      <c r="F4457" t="str">
        <f>Table1[[#This Row],[Order Year]]&amp;"-"&amp;Table1[[#This Row],[Order Month]]</f>
        <v>2012-9</v>
      </c>
      <c r="G4457" s="5">
        <f>YEAR(Table1[[#This Row],[Order Date]])*100 + MONTH(Table1[[#This Row],[Order Date]])</f>
        <v>201209</v>
      </c>
      <c r="H4457" s="1">
        <v>41160</v>
      </c>
      <c r="I4457" t="s">
        <v>53</v>
      </c>
      <c r="J4457" t="s">
        <v>2957</v>
      </c>
      <c r="K4457" t="s">
        <v>2958</v>
      </c>
      <c r="L4457" t="s">
        <v>105</v>
      </c>
      <c r="M4457" t="s">
        <v>30</v>
      </c>
      <c r="N4457" t="s">
        <v>130</v>
      </c>
      <c r="O4457" t="s">
        <v>46</v>
      </c>
      <c r="P4457">
        <v>94110</v>
      </c>
      <c r="Q4457" t="s">
        <v>47</v>
      </c>
      <c r="R4457" t="s">
        <v>1551</v>
      </c>
      <c r="S4457" t="s">
        <v>35</v>
      </c>
      <c r="T4457" t="s">
        <v>39</v>
      </c>
      <c r="U4457" t="s">
        <v>1552</v>
      </c>
      <c r="V4457">
        <v>129.56800000000001</v>
      </c>
      <c r="W4457">
        <v>2</v>
      </c>
      <c r="X4457" s="9">
        <f>Table1[[#This Row],[Discount]]</f>
        <v>0.2</v>
      </c>
      <c r="Y4457">
        <v>0.2</v>
      </c>
      <c r="Z4457">
        <v>-12.956799999999994</v>
      </c>
    </row>
    <row r="4458" spans="1:26" ht="16" x14ac:dyDescent="0.2">
      <c r="A4458">
        <v>4457</v>
      </c>
      <c r="B4458" t="s">
        <v>7516</v>
      </c>
      <c r="C4458" s="1">
        <v>41155</v>
      </c>
      <c r="D4458">
        <f>YEAR(Table1[[#This Row],[Order Date]])</f>
        <v>2012</v>
      </c>
      <c r="E4458">
        <f>MONTH(Table1[[#This Row],[Order Date]])</f>
        <v>9</v>
      </c>
      <c r="F4458" t="str">
        <f>Table1[[#This Row],[Order Year]]&amp;"-"&amp;Table1[[#This Row],[Order Month]]</f>
        <v>2012-9</v>
      </c>
      <c r="G4458" s="5">
        <f>YEAR(Table1[[#This Row],[Order Date]])*100 + MONTH(Table1[[#This Row],[Order Date]])</f>
        <v>201209</v>
      </c>
      <c r="H4458" s="1">
        <v>41160</v>
      </c>
      <c r="I4458" t="s">
        <v>53</v>
      </c>
      <c r="J4458" t="s">
        <v>2957</v>
      </c>
      <c r="K4458" t="s">
        <v>2958</v>
      </c>
      <c r="L4458" t="s">
        <v>105</v>
      </c>
      <c r="M4458" t="s">
        <v>30</v>
      </c>
      <c r="N4458" t="s">
        <v>130</v>
      </c>
      <c r="O4458" t="s">
        <v>46</v>
      </c>
      <c r="P4458">
        <v>94110</v>
      </c>
      <c r="Q4458" t="s">
        <v>47</v>
      </c>
      <c r="R4458" t="s">
        <v>548</v>
      </c>
      <c r="S4458" t="s">
        <v>49</v>
      </c>
      <c r="T4458" t="s">
        <v>78</v>
      </c>
      <c r="U4458" t="s">
        <v>549</v>
      </c>
      <c r="V4458">
        <v>6.3680000000000003</v>
      </c>
      <c r="W4458">
        <v>2</v>
      </c>
      <c r="X4458" s="9">
        <f>Table1[[#This Row],[Discount]]</f>
        <v>0.2</v>
      </c>
      <c r="Y4458">
        <v>0.2</v>
      </c>
      <c r="Z4458">
        <v>2.1492</v>
      </c>
    </row>
    <row r="4459" spans="1:26" ht="16" x14ac:dyDescent="0.2">
      <c r="A4459">
        <v>4458</v>
      </c>
      <c r="B4459" t="s">
        <v>7517</v>
      </c>
      <c r="C4459" s="1">
        <v>41859</v>
      </c>
      <c r="D4459">
        <f>YEAR(Table1[[#This Row],[Order Date]])</f>
        <v>2014</v>
      </c>
      <c r="E4459">
        <f>MONTH(Table1[[#This Row],[Order Date]])</f>
        <v>8</v>
      </c>
      <c r="F4459" t="str">
        <f>Table1[[#This Row],[Order Year]]&amp;"-"&amp;Table1[[#This Row],[Order Month]]</f>
        <v>2014-8</v>
      </c>
      <c r="G4459" s="5">
        <f>YEAR(Table1[[#This Row],[Order Date]])*100 + MONTH(Table1[[#This Row],[Order Date]])</f>
        <v>201408</v>
      </c>
      <c r="H4459" s="1">
        <v>41864</v>
      </c>
      <c r="I4459" t="s">
        <v>53</v>
      </c>
      <c r="J4459" t="s">
        <v>3647</v>
      </c>
      <c r="K4459" t="s">
        <v>3648</v>
      </c>
      <c r="L4459" t="s">
        <v>29</v>
      </c>
      <c r="M4459" t="s">
        <v>30</v>
      </c>
      <c r="N4459" t="s">
        <v>633</v>
      </c>
      <c r="O4459" t="s">
        <v>46</v>
      </c>
      <c r="P4459">
        <v>95123</v>
      </c>
      <c r="Q4459" t="s">
        <v>47</v>
      </c>
      <c r="R4459" t="s">
        <v>4752</v>
      </c>
      <c r="S4459" t="s">
        <v>49</v>
      </c>
      <c r="T4459" t="s">
        <v>93</v>
      </c>
      <c r="U4459" t="s">
        <v>4753</v>
      </c>
      <c r="V4459">
        <v>244.54999999999998</v>
      </c>
      <c r="W4459">
        <v>5</v>
      </c>
      <c r="X4459" s="9">
        <f>Table1[[#This Row],[Discount]]</f>
        <v>0</v>
      </c>
      <c r="Y4459">
        <v>0</v>
      </c>
      <c r="Z4459">
        <v>114.93849999999998</v>
      </c>
    </row>
    <row r="4460" spans="1:26" ht="16" x14ac:dyDescent="0.2">
      <c r="A4460">
        <v>4459</v>
      </c>
      <c r="B4460" t="s">
        <v>7518</v>
      </c>
      <c r="C4460" s="1">
        <v>41712</v>
      </c>
      <c r="D4460">
        <f>YEAR(Table1[[#This Row],[Order Date]])</f>
        <v>2014</v>
      </c>
      <c r="E4460">
        <f>MONTH(Table1[[#This Row],[Order Date]])</f>
        <v>3</v>
      </c>
      <c r="F4460" t="str">
        <f>Table1[[#This Row],[Order Year]]&amp;"-"&amp;Table1[[#This Row],[Order Month]]</f>
        <v>2014-3</v>
      </c>
      <c r="G4460" s="5">
        <f>YEAR(Table1[[#This Row],[Order Date]])*100 + MONTH(Table1[[#This Row],[Order Date]])</f>
        <v>201403</v>
      </c>
      <c r="H4460" s="1">
        <v>41719</v>
      </c>
      <c r="I4460" t="s">
        <v>53</v>
      </c>
      <c r="J4460" t="s">
        <v>2816</v>
      </c>
      <c r="K4460" t="s">
        <v>2817</v>
      </c>
      <c r="L4460" t="s">
        <v>29</v>
      </c>
      <c r="M4460" t="s">
        <v>30</v>
      </c>
      <c r="N4460" t="s">
        <v>810</v>
      </c>
      <c r="O4460" t="s">
        <v>460</v>
      </c>
      <c r="P4460">
        <v>80219</v>
      </c>
      <c r="Q4460" t="s">
        <v>47</v>
      </c>
      <c r="R4460" t="s">
        <v>1803</v>
      </c>
      <c r="S4460" t="s">
        <v>49</v>
      </c>
      <c r="T4460" t="s">
        <v>581</v>
      </c>
      <c r="U4460" t="s">
        <v>1804</v>
      </c>
      <c r="V4460">
        <v>1332.4960000000001</v>
      </c>
      <c r="W4460">
        <v>2</v>
      </c>
      <c r="X4460" s="9">
        <f>Table1[[#This Row],[Discount]]</f>
        <v>0.2</v>
      </c>
      <c r="Y4460">
        <v>0.2</v>
      </c>
      <c r="Z4460">
        <v>-299.8116</v>
      </c>
    </row>
    <row r="4461" spans="1:26" ht="16" x14ac:dyDescent="0.2">
      <c r="A4461">
        <v>4460</v>
      </c>
      <c r="B4461" t="s">
        <v>7519</v>
      </c>
      <c r="C4461" s="1">
        <v>41911</v>
      </c>
      <c r="D4461">
        <f>YEAR(Table1[[#This Row],[Order Date]])</f>
        <v>2014</v>
      </c>
      <c r="E4461">
        <f>MONTH(Table1[[#This Row],[Order Date]])</f>
        <v>9</v>
      </c>
      <c r="F4461" t="str">
        <f>Table1[[#This Row],[Order Year]]&amp;"-"&amp;Table1[[#This Row],[Order Month]]</f>
        <v>2014-9</v>
      </c>
      <c r="G4461" s="5">
        <f>YEAR(Table1[[#This Row],[Order Date]])*100 + MONTH(Table1[[#This Row],[Order Date]])</f>
        <v>201409</v>
      </c>
      <c r="H4461" s="1">
        <v>41914</v>
      </c>
      <c r="I4461" t="s">
        <v>191</v>
      </c>
      <c r="J4461" t="s">
        <v>2354</v>
      </c>
      <c r="K4461" t="s">
        <v>2355</v>
      </c>
      <c r="L4461" t="s">
        <v>105</v>
      </c>
      <c r="M4461" t="s">
        <v>30</v>
      </c>
      <c r="N4461" t="s">
        <v>459</v>
      </c>
      <c r="O4461" t="s">
        <v>460</v>
      </c>
      <c r="P4461">
        <v>80013</v>
      </c>
      <c r="Q4461" t="s">
        <v>47</v>
      </c>
      <c r="R4461" t="s">
        <v>1997</v>
      </c>
      <c r="S4461" t="s">
        <v>35</v>
      </c>
      <c r="T4461" t="s">
        <v>68</v>
      </c>
      <c r="U4461" t="s">
        <v>1998</v>
      </c>
      <c r="V4461">
        <v>32.776000000000003</v>
      </c>
      <c r="W4461">
        <v>1</v>
      </c>
      <c r="X4461" s="9">
        <f>Table1[[#This Row],[Discount]]</f>
        <v>0.2</v>
      </c>
      <c r="Y4461">
        <v>0.2</v>
      </c>
      <c r="Z4461">
        <v>3.2776000000000014</v>
      </c>
    </row>
    <row r="4462" spans="1:26" ht="16" x14ac:dyDescent="0.2">
      <c r="A4462">
        <v>4461</v>
      </c>
      <c r="B4462" t="s">
        <v>7519</v>
      </c>
      <c r="C4462" s="1">
        <v>41911</v>
      </c>
      <c r="D4462">
        <f>YEAR(Table1[[#This Row],[Order Date]])</f>
        <v>2014</v>
      </c>
      <c r="E4462">
        <f>MONTH(Table1[[#This Row],[Order Date]])</f>
        <v>9</v>
      </c>
      <c r="F4462" t="str">
        <f>Table1[[#This Row],[Order Year]]&amp;"-"&amp;Table1[[#This Row],[Order Month]]</f>
        <v>2014-9</v>
      </c>
      <c r="G4462" s="5">
        <f>YEAR(Table1[[#This Row],[Order Date]])*100 + MONTH(Table1[[#This Row],[Order Date]])</f>
        <v>201409</v>
      </c>
      <c r="H4462" s="1">
        <v>41914</v>
      </c>
      <c r="I4462" t="s">
        <v>191</v>
      </c>
      <c r="J4462" t="s">
        <v>2354</v>
      </c>
      <c r="K4462" t="s">
        <v>2355</v>
      </c>
      <c r="L4462" t="s">
        <v>105</v>
      </c>
      <c r="M4462" t="s">
        <v>30</v>
      </c>
      <c r="N4462" t="s">
        <v>459</v>
      </c>
      <c r="O4462" t="s">
        <v>460</v>
      </c>
      <c r="P4462">
        <v>80013</v>
      </c>
      <c r="Q4462" t="s">
        <v>47</v>
      </c>
      <c r="R4462" t="s">
        <v>842</v>
      </c>
      <c r="S4462" t="s">
        <v>49</v>
      </c>
      <c r="T4462" t="s">
        <v>62</v>
      </c>
      <c r="U4462" t="s">
        <v>843</v>
      </c>
      <c r="V4462">
        <v>147.184</v>
      </c>
      <c r="W4462">
        <v>2</v>
      </c>
      <c r="X4462" s="9">
        <f>Table1[[#This Row],[Discount]]</f>
        <v>0.2</v>
      </c>
      <c r="Y4462">
        <v>0.2</v>
      </c>
      <c r="Z4462">
        <v>-29.436800000000012</v>
      </c>
    </row>
    <row r="4463" spans="1:26" ht="16" x14ac:dyDescent="0.2">
      <c r="A4463">
        <v>4462</v>
      </c>
      <c r="B4463" t="s">
        <v>7519</v>
      </c>
      <c r="C4463" s="1">
        <v>41911</v>
      </c>
      <c r="D4463">
        <f>YEAR(Table1[[#This Row],[Order Date]])</f>
        <v>2014</v>
      </c>
      <c r="E4463">
        <f>MONTH(Table1[[#This Row],[Order Date]])</f>
        <v>9</v>
      </c>
      <c r="F4463" t="str">
        <f>Table1[[#This Row],[Order Year]]&amp;"-"&amp;Table1[[#This Row],[Order Month]]</f>
        <v>2014-9</v>
      </c>
      <c r="G4463" s="5">
        <f>YEAR(Table1[[#This Row],[Order Date]])*100 + MONTH(Table1[[#This Row],[Order Date]])</f>
        <v>201409</v>
      </c>
      <c r="H4463" s="1">
        <v>41914</v>
      </c>
      <c r="I4463" t="s">
        <v>191</v>
      </c>
      <c r="J4463" t="s">
        <v>2354</v>
      </c>
      <c r="K4463" t="s">
        <v>2355</v>
      </c>
      <c r="L4463" t="s">
        <v>105</v>
      </c>
      <c r="M4463" t="s">
        <v>30</v>
      </c>
      <c r="N4463" t="s">
        <v>459</v>
      </c>
      <c r="O4463" t="s">
        <v>460</v>
      </c>
      <c r="P4463">
        <v>80013</v>
      </c>
      <c r="Q4463" t="s">
        <v>47</v>
      </c>
      <c r="R4463" t="s">
        <v>665</v>
      </c>
      <c r="S4463" t="s">
        <v>74</v>
      </c>
      <c r="T4463" t="s">
        <v>164</v>
      </c>
      <c r="U4463" t="s">
        <v>666</v>
      </c>
      <c r="V4463">
        <v>54.384000000000007</v>
      </c>
      <c r="W4463">
        <v>2</v>
      </c>
      <c r="X4463" s="9">
        <f>Table1[[#This Row],[Discount]]</f>
        <v>0.2</v>
      </c>
      <c r="Y4463">
        <v>0.2</v>
      </c>
      <c r="Z4463">
        <v>1.359599999999995</v>
      </c>
    </row>
    <row r="4464" spans="1:26" ht="16" x14ac:dyDescent="0.2">
      <c r="A4464">
        <v>4463</v>
      </c>
      <c r="B4464" t="s">
        <v>7519</v>
      </c>
      <c r="C4464" s="1">
        <v>41911</v>
      </c>
      <c r="D4464">
        <f>YEAR(Table1[[#This Row],[Order Date]])</f>
        <v>2014</v>
      </c>
      <c r="E4464">
        <f>MONTH(Table1[[#This Row],[Order Date]])</f>
        <v>9</v>
      </c>
      <c r="F4464" t="str">
        <f>Table1[[#This Row],[Order Year]]&amp;"-"&amp;Table1[[#This Row],[Order Month]]</f>
        <v>2014-9</v>
      </c>
      <c r="G4464" s="5">
        <f>YEAR(Table1[[#This Row],[Order Date]])*100 + MONTH(Table1[[#This Row],[Order Date]])</f>
        <v>201409</v>
      </c>
      <c r="H4464" s="1">
        <v>41914</v>
      </c>
      <c r="I4464" t="s">
        <v>191</v>
      </c>
      <c r="J4464" t="s">
        <v>2354</v>
      </c>
      <c r="K4464" t="s">
        <v>2355</v>
      </c>
      <c r="L4464" t="s">
        <v>105</v>
      </c>
      <c r="M4464" t="s">
        <v>30</v>
      </c>
      <c r="N4464" t="s">
        <v>459</v>
      </c>
      <c r="O4464" t="s">
        <v>460</v>
      </c>
      <c r="P4464">
        <v>80013</v>
      </c>
      <c r="Q4464" t="s">
        <v>47</v>
      </c>
      <c r="R4464" t="s">
        <v>4997</v>
      </c>
      <c r="S4464" t="s">
        <v>49</v>
      </c>
      <c r="T4464" t="s">
        <v>78</v>
      </c>
      <c r="U4464" t="s">
        <v>4998</v>
      </c>
      <c r="V4464">
        <v>76.77600000000001</v>
      </c>
      <c r="W4464">
        <v>4</v>
      </c>
      <c r="X4464" s="9">
        <f>Table1[[#This Row],[Discount]]</f>
        <v>0.7</v>
      </c>
      <c r="Y4464">
        <v>0.7</v>
      </c>
      <c r="Z4464">
        <v>-58.861599999999981</v>
      </c>
    </row>
    <row r="4465" spans="1:26" ht="16" x14ac:dyDescent="0.2">
      <c r="A4465">
        <v>4464</v>
      </c>
      <c r="B4465" t="s">
        <v>7519</v>
      </c>
      <c r="C4465" s="1">
        <v>41911</v>
      </c>
      <c r="D4465">
        <f>YEAR(Table1[[#This Row],[Order Date]])</f>
        <v>2014</v>
      </c>
      <c r="E4465">
        <f>MONTH(Table1[[#This Row],[Order Date]])</f>
        <v>9</v>
      </c>
      <c r="F4465" t="str">
        <f>Table1[[#This Row],[Order Year]]&amp;"-"&amp;Table1[[#This Row],[Order Month]]</f>
        <v>2014-9</v>
      </c>
      <c r="G4465" s="5">
        <f>YEAR(Table1[[#This Row],[Order Date]])*100 + MONTH(Table1[[#This Row],[Order Date]])</f>
        <v>201409</v>
      </c>
      <c r="H4465" s="1">
        <v>41914</v>
      </c>
      <c r="I4465" t="s">
        <v>191</v>
      </c>
      <c r="J4465" t="s">
        <v>2354</v>
      </c>
      <c r="K4465" t="s">
        <v>2355</v>
      </c>
      <c r="L4465" t="s">
        <v>105</v>
      </c>
      <c r="M4465" t="s">
        <v>30</v>
      </c>
      <c r="N4465" t="s">
        <v>459</v>
      </c>
      <c r="O4465" t="s">
        <v>460</v>
      </c>
      <c r="P4465">
        <v>80013</v>
      </c>
      <c r="Q4465" t="s">
        <v>47</v>
      </c>
      <c r="R4465" t="s">
        <v>7520</v>
      </c>
      <c r="S4465" t="s">
        <v>49</v>
      </c>
      <c r="T4465" t="s">
        <v>93</v>
      </c>
      <c r="U4465" t="s">
        <v>7521</v>
      </c>
      <c r="V4465">
        <v>14.352000000000002</v>
      </c>
      <c r="W4465">
        <v>3</v>
      </c>
      <c r="X4465" s="9">
        <f>Table1[[#This Row],[Discount]]</f>
        <v>0.2</v>
      </c>
      <c r="Y4465">
        <v>0.2</v>
      </c>
      <c r="Z4465">
        <v>5.2026000000000003</v>
      </c>
    </row>
    <row r="4466" spans="1:26" ht="16" x14ac:dyDescent="0.2">
      <c r="A4466">
        <v>4465</v>
      </c>
      <c r="B4466" t="s">
        <v>7519</v>
      </c>
      <c r="C4466" s="1">
        <v>41911</v>
      </c>
      <c r="D4466">
        <f>YEAR(Table1[[#This Row],[Order Date]])</f>
        <v>2014</v>
      </c>
      <c r="E4466">
        <f>MONTH(Table1[[#This Row],[Order Date]])</f>
        <v>9</v>
      </c>
      <c r="F4466" t="str">
        <f>Table1[[#This Row],[Order Year]]&amp;"-"&amp;Table1[[#This Row],[Order Month]]</f>
        <v>2014-9</v>
      </c>
      <c r="G4466" s="5">
        <f>YEAR(Table1[[#This Row],[Order Date]])*100 + MONTH(Table1[[#This Row],[Order Date]])</f>
        <v>201409</v>
      </c>
      <c r="H4466" s="1">
        <v>41914</v>
      </c>
      <c r="I4466" t="s">
        <v>191</v>
      </c>
      <c r="J4466" t="s">
        <v>2354</v>
      </c>
      <c r="K4466" t="s">
        <v>2355</v>
      </c>
      <c r="L4466" t="s">
        <v>105</v>
      </c>
      <c r="M4466" t="s">
        <v>30</v>
      </c>
      <c r="N4466" t="s">
        <v>459</v>
      </c>
      <c r="O4466" t="s">
        <v>460</v>
      </c>
      <c r="P4466">
        <v>80013</v>
      </c>
      <c r="Q4466" t="s">
        <v>47</v>
      </c>
      <c r="R4466" t="s">
        <v>709</v>
      </c>
      <c r="S4466" t="s">
        <v>49</v>
      </c>
      <c r="T4466" t="s">
        <v>81</v>
      </c>
      <c r="U4466" t="s">
        <v>710</v>
      </c>
      <c r="V4466">
        <v>209.79200000000003</v>
      </c>
      <c r="W4466">
        <v>2</v>
      </c>
      <c r="X4466" s="9">
        <f>Table1[[#This Row],[Discount]]</f>
        <v>0.2</v>
      </c>
      <c r="Y4466">
        <v>0.2</v>
      </c>
      <c r="Z4466">
        <v>26.22399999999999</v>
      </c>
    </row>
    <row r="4467" spans="1:26" ht="16" x14ac:dyDescent="0.2">
      <c r="A4467">
        <v>4466</v>
      </c>
      <c r="B4467" t="s">
        <v>7522</v>
      </c>
      <c r="C4467" s="1">
        <v>41128</v>
      </c>
      <c r="D4467">
        <f>YEAR(Table1[[#This Row],[Order Date]])</f>
        <v>2012</v>
      </c>
      <c r="E4467">
        <f>MONTH(Table1[[#This Row],[Order Date]])</f>
        <v>8</v>
      </c>
      <c r="F4467" t="str">
        <f>Table1[[#This Row],[Order Year]]&amp;"-"&amp;Table1[[#This Row],[Order Month]]</f>
        <v>2012-8</v>
      </c>
      <c r="G4467" s="5">
        <f>YEAR(Table1[[#This Row],[Order Date]])*100 + MONTH(Table1[[#This Row],[Order Date]])</f>
        <v>201208</v>
      </c>
      <c r="H4467" s="1">
        <v>41132</v>
      </c>
      <c r="I4467" t="s">
        <v>53</v>
      </c>
      <c r="J4467" t="s">
        <v>3097</v>
      </c>
      <c r="K4467" t="s">
        <v>3098</v>
      </c>
      <c r="L4467" t="s">
        <v>44</v>
      </c>
      <c r="M4467" t="s">
        <v>30</v>
      </c>
      <c r="N4467" t="s">
        <v>7302</v>
      </c>
      <c r="O4467" t="s">
        <v>6263</v>
      </c>
      <c r="P4467">
        <v>83704</v>
      </c>
      <c r="Q4467" t="s">
        <v>47</v>
      </c>
      <c r="R4467" t="s">
        <v>3590</v>
      </c>
      <c r="S4467" t="s">
        <v>49</v>
      </c>
      <c r="T4467" t="s">
        <v>78</v>
      </c>
      <c r="U4467" t="s">
        <v>3591</v>
      </c>
      <c r="V4467">
        <v>3.3040000000000003</v>
      </c>
      <c r="W4467">
        <v>1</v>
      </c>
      <c r="X4467" s="9">
        <f>Table1[[#This Row],[Discount]]</f>
        <v>0.2</v>
      </c>
      <c r="Y4467">
        <v>0.2</v>
      </c>
      <c r="Z4467">
        <v>1.1151</v>
      </c>
    </row>
    <row r="4468" spans="1:26" ht="16" x14ac:dyDescent="0.2">
      <c r="A4468">
        <v>4467</v>
      </c>
      <c r="B4468" t="s">
        <v>7523</v>
      </c>
      <c r="C4468" s="1">
        <v>41968</v>
      </c>
      <c r="D4468">
        <f>YEAR(Table1[[#This Row],[Order Date]])</f>
        <v>2014</v>
      </c>
      <c r="E4468">
        <f>MONTH(Table1[[#This Row],[Order Date]])</f>
        <v>11</v>
      </c>
      <c r="F4468" t="str">
        <f>Table1[[#This Row],[Order Year]]&amp;"-"&amp;Table1[[#This Row],[Order Month]]</f>
        <v>2014-11</v>
      </c>
      <c r="G4468" s="5">
        <f>YEAR(Table1[[#This Row],[Order Date]])*100 + MONTH(Table1[[#This Row],[Order Date]])</f>
        <v>201411</v>
      </c>
      <c r="H4468" s="1">
        <v>41975</v>
      </c>
      <c r="I4468" t="s">
        <v>53</v>
      </c>
      <c r="J4468" t="s">
        <v>4958</v>
      </c>
      <c r="K4468" t="s">
        <v>4959</v>
      </c>
      <c r="L4468" t="s">
        <v>29</v>
      </c>
      <c r="M4468" t="s">
        <v>30</v>
      </c>
      <c r="N4468" t="s">
        <v>269</v>
      </c>
      <c r="O4468" t="s">
        <v>270</v>
      </c>
      <c r="P4468">
        <v>10035</v>
      </c>
      <c r="Q4468" t="s">
        <v>151</v>
      </c>
      <c r="R4468" t="s">
        <v>3323</v>
      </c>
      <c r="S4468" t="s">
        <v>49</v>
      </c>
      <c r="T4468" t="s">
        <v>71</v>
      </c>
      <c r="U4468" t="s">
        <v>3324</v>
      </c>
      <c r="V4468">
        <v>16.38</v>
      </c>
      <c r="W4468">
        <v>9</v>
      </c>
      <c r="X4468" s="9">
        <f>Table1[[#This Row],[Discount]]</f>
        <v>0</v>
      </c>
      <c r="Y4468">
        <v>0</v>
      </c>
      <c r="Z4468">
        <v>7.3709999999999996</v>
      </c>
    </row>
    <row r="4469" spans="1:26" ht="16" x14ac:dyDescent="0.2">
      <c r="A4469">
        <v>4468</v>
      </c>
      <c r="B4469" t="s">
        <v>7523</v>
      </c>
      <c r="C4469" s="1">
        <v>41968</v>
      </c>
      <c r="D4469">
        <f>YEAR(Table1[[#This Row],[Order Date]])</f>
        <v>2014</v>
      </c>
      <c r="E4469">
        <f>MONTH(Table1[[#This Row],[Order Date]])</f>
        <v>11</v>
      </c>
      <c r="F4469" t="str">
        <f>Table1[[#This Row],[Order Year]]&amp;"-"&amp;Table1[[#This Row],[Order Month]]</f>
        <v>2014-11</v>
      </c>
      <c r="G4469" s="5">
        <f>YEAR(Table1[[#This Row],[Order Date]])*100 + MONTH(Table1[[#This Row],[Order Date]])</f>
        <v>201411</v>
      </c>
      <c r="H4469" s="1">
        <v>41975</v>
      </c>
      <c r="I4469" t="s">
        <v>53</v>
      </c>
      <c r="J4469" t="s">
        <v>4958</v>
      </c>
      <c r="K4469" t="s">
        <v>4959</v>
      </c>
      <c r="L4469" t="s">
        <v>29</v>
      </c>
      <c r="M4469" t="s">
        <v>30</v>
      </c>
      <c r="N4469" t="s">
        <v>269</v>
      </c>
      <c r="O4469" t="s">
        <v>270</v>
      </c>
      <c r="P4469">
        <v>10035</v>
      </c>
      <c r="Q4469" t="s">
        <v>151</v>
      </c>
      <c r="R4469" t="s">
        <v>3801</v>
      </c>
      <c r="S4469" t="s">
        <v>49</v>
      </c>
      <c r="T4469" t="s">
        <v>176</v>
      </c>
      <c r="U4469" t="s">
        <v>3802</v>
      </c>
      <c r="V4469">
        <v>167.96</v>
      </c>
      <c r="W4469">
        <v>2</v>
      </c>
      <c r="X4469" s="9">
        <f>Table1[[#This Row],[Discount]]</f>
        <v>0</v>
      </c>
      <c r="Y4469">
        <v>0</v>
      </c>
      <c r="Z4469">
        <v>78.941199999999995</v>
      </c>
    </row>
    <row r="4470" spans="1:26" ht="16" x14ac:dyDescent="0.2">
      <c r="A4470">
        <v>4469</v>
      </c>
      <c r="B4470" t="s">
        <v>7523</v>
      </c>
      <c r="C4470" s="1">
        <v>41968</v>
      </c>
      <c r="D4470">
        <f>YEAR(Table1[[#This Row],[Order Date]])</f>
        <v>2014</v>
      </c>
      <c r="E4470">
        <f>MONTH(Table1[[#This Row],[Order Date]])</f>
        <v>11</v>
      </c>
      <c r="F4470" t="str">
        <f>Table1[[#This Row],[Order Year]]&amp;"-"&amp;Table1[[#This Row],[Order Month]]</f>
        <v>2014-11</v>
      </c>
      <c r="G4470" s="5">
        <f>YEAR(Table1[[#This Row],[Order Date]])*100 + MONTH(Table1[[#This Row],[Order Date]])</f>
        <v>201411</v>
      </c>
      <c r="H4470" s="1">
        <v>41975</v>
      </c>
      <c r="I4470" t="s">
        <v>53</v>
      </c>
      <c r="J4470" t="s">
        <v>4958</v>
      </c>
      <c r="K4470" t="s">
        <v>4959</v>
      </c>
      <c r="L4470" t="s">
        <v>29</v>
      </c>
      <c r="M4470" t="s">
        <v>30</v>
      </c>
      <c r="N4470" t="s">
        <v>269</v>
      </c>
      <c r="O4470" t="s">
        <v>270</v>
      </c>
      <c r="P4470">
        <v>10035</v>
      </c>
      <c r="Q4470" t="s">
        <v>151</v>
      </c>
      <c r="R4470" t="s">
        <v>5451</v>
      </c>
      <c r="S4470" t="s">
        <v>35</v>
      </c>
      <c r="T4470" t="s">
        <v>36</v>
      </c>
      <c r="U4470" t="s">
        <v>5452</v>
      </c>
      <c r="V4470">
        <v>321.56799999999998</v>
      </c>
      <c r="W4470">
        <v>2</v>
      </c>
      <c r="X4470" s="9">
        <f>Table1[[#This Row],[Discount]]</f>
        <v>0.2</v>
      </c>
      <c r="Y4470">
        <v>0.2</v>
      </c>
      <c r="Z4470">
        <v>-16.078399999999988</v>
      </c>
    </row>
    <row r="4471" spans="1:26" ht="16" x14ac:dyDescent="0.2">
      <c r="A4471">
        <v>4470</v>
      </c>
      <c r="B4471" t="s">
        <v>7523</v>
      </c>
      <c r="C4471" s="1">
        <v>41968</v>
      </c>
      <c r="D4471">
        <f>YEAR(Table1[[#This Row],[Order Date]])</f>
        <v>2014</v>
      </c>
      <c r="E4471">
        <f>MONTH(Table1[[#This Row],[Order Date]])</f>
        <v>11</v>
      </c>
      <c r="F4471" t="str">
        <f>Table1[[#This Row],[Order Year]]&amp;"-"&amp;Table1[[#This Row],[Order Month]]</f>
        <v>2014-11</v>
      </c>
      <c r="G4471" s="5">
        <f>YEAR(Table1[[#This Row],[Order Date]])*100 + MONTH(Table1[[#This Row],[Order Date]])</f>
        <v>201411</v>
      </c>
      <c r="H4471" s="1">
        <v>41975</v>
      </c>
      <c r="I4471" t="s">
        <v>53</v>
      </c>
      <c r="J4471" t="s">
        <v>4958</v>
      </c>
      <c r="K4471" t="s">
        <v>4959</v>
      </c>
      <c r="L4471" t="s">
        <v>29</v>
      </c>
      <c r="M4471" t="s">
        <v>30</v>
      </c>
      <c r="N4471" t="s">
        <v>269</v>
      </c>
      <c r="O4471" t="s">
        <v>270</v>
      </c>
      <c r="P4471">
        <v>10035</v>
      </c>
      <c r="Q4471" t="s">
        <v>151</v>
      </c>
      <c r="R4471" t="s">
        <v>4788</v>
      </c>
      <c r="S4471" t="s">
        <v>49</v>
      </c>
      <c r="T4471" t="s">
        <v>93</v>
      </c>
      <c r="U4471" t="s">
        <v>4789</v>
      </c>
      <c r="V4471">
        <v>12.96</v>
      </c>
      <c r="W4471">
        <v>2</v>
      </c>
      <c r="X4471" s="9">
        <f>Table1[[#This Row],[Discount]]</f>
        <v>0</v>
      </c>
      <c r="Y4471">
        <v>0</v>
      </c>
      <c r="Z4471">
        <v>6.2208000000000006</v>
      </c>
    </row>
    <row r="4472" spans="1:26" ht="16" x14ac:dyDescent="0.2">
      <c r="A4472">
        <v>4471</v>
      </c>
      <c r="B4472" t="s">
        <v>7524</v>
      </c>
      <c r="C4472" s="1">
        <v>41768</v>
      </c>
      <c r="D4472">
        <f>YEAR(Table1[[#This Row],[Order Date]])</f>
        <v>2014</v>
      </c>
      <c r="E4472">
        <f>MONTH(Table1[[#This Row],[Order Date]])</f>
        <v>5</v>
      </c>
      <c r="F4472" t="str">
        <f>Table1[[#This Row],[Order Year]]&amp;"-"&amp;Table1[[#This Row],[Order Month]]</f>
        <v>2014-5</v>
      </c>
      <c r="G4472" s="5">
        <f>YEAR(Table1[[#This Row],[Order Date]])*100 + MONTH(Table1[[#This Row],[Order Date]])</f>
        <v>201405</v>
      </c>
      <c r="H4472" s="1">
        <v>41772</v>
      </c>
      <c r="I4472" t="s">
        <v>53</v>
      </c>
      <c r="J4472" t="s">
        <v>1186</v>
      </c>
      <c r="K4472" t="s">
        <v>1187</v>
      </c>
      <c r="L4472" t="s">
        <v>44</v>
      </c>
      <c r="M4472" t="s">
        <v>30</v>
      </c>
      <c r="N4472" t="s">
        <v>149</v>
      </c>
      <c r="O4472" t="s">
        <v>150</v>
      </c>
      <c r="P4472">
        <v>19140</v>
      </c>
      <c r="Q4472" t="s">
        <v>151</v>
      </c>
      <c r="R4472" t="s">
        <v>6598</v>
      </c>
      <c r="S4472" t="s">
        <v>35</v>
      </c>
      <c r="T4472" t="s">
        <v>39</v>
      </c>
      <c r="U4472" t="s">
        <v>6599</v>
      </c>
      <c r="V4472">
        <v>128.05799999999999</v>
      </c>
      <c r="W4472">
        <v>3</v>
      </c>
      <c r="X4472" s="9">
        <f>Table1[[#This Row],[Discount]]</f>
        <v>0.3</v>
      </c>
      <c r="Y4472">
        <v>0.3</v>
      </c>
      <c r="Z4472">
        <v>-23.782199999999996</v>
      </c>
    </row>
    <row r="4473" spans="1:26" ht="16" x14ac:dyDescent="0.2">
      <c r="A4473">
        <v>4472</v>
      </c>
      <c r="B4473" t="s">
        <v>7525</v>
      </c>
      <c r="C4473" s="1">
        <v>41912</v>
      </c>
      <c r="D4473">
        <f>YEAR(Table1[[#This Row],[Order Date]])</f>
        <v>2014</v>
      </c>
      <c r="E4473">
        <f>MONTH(Table1[[#This Row],[Order Date]])</f>
        <v>9</v>
      </c>
      <c r="F4473" t="str">
        <f>Table1[[#This Row],[Order Year]]&amp;"-"&amp;Table1[[#This Row],[Order Month]]</f>
        <v>2014-9</v>
      </c>
      <c r="G4473" s="5">
        <f>YEAR(Table1[[#This Row],[Order Date]])*100 + MONTH(Table1[[#This Row],[Order Date]])</f>
        <v>201409</v>
      </c>
      <c r="H4473" s="1">
        <v>41912</v>
      </c>
      <c r="I4473" t="s">
        <v>1293</v>
      </c>
      <c r="J4473" t="s">
        <v>607</v>
      </c>
      <c r="K4473" t="s">
        <v>608</v>
      </c>
      <c r="L4473" t="s">
        <v>105</v>
      </c>
      <c r="M4473" t="s">
        <v>30</v>
      </c>
      <c r="N4473" t="s">
        <v>7526</v>
      </c>
      <c r="O4473" t="s">
        <v>501</v>
      </c>
      <c r="P4473">
        <v>44060</v>
      </c>
      <c r="Q4473" t="s">
        <v>151</v>
      </c>
      <c r="R4473" t="s">
        <v>4842</v>
      </c>
      <c r="S4473" t="s">
        <v>35</v>
      </c>
      <c r="T4473" t="s">
        <v>39</v>
      </c>
      <c r="U4473" t="s">
        <v>4843</v>
      </c>
      <c r="V4473">
        <v>63.686</v>
      </c>
      <c r="W4473">
        <v>1</v>
      </c>
      <c r="X4473" s="9">
        <f>Table1[[#This Row],[Discount]]</f>
        <v>0.3</v>
      </c>
      <c r="Y4473">
        <v>0.3</v>
      </c>
      <c r="Z4473">
        <v>-15.466600000000003</v>
      </c>
    </row>
    <row r="4474" spans="1:26" ht="16" x14ac:dyDescent="0.2">
      <c r="A4474">
        <v>4473</v>
      </c>
      <c r="B4474" t="s">
        <v>7525</v>
      </c>
      <c r="C4474" s="1">
        <v>41912</v>
      </c>
      <c r="D4474">
        <f>YEAR(Table1[[#This Row],[Order Date]])</f>
        <v>2014</v>
      </c>
      <c r="E4474">
        <f>MONTH(Table1[[#This Row],[Order Date]])</f>
        <v>9</v>
      </c>
      <c r="F4474" t="str">
        <f>Table1[[#This Row],[Order Year]]&amp;"-"&amp;Table1[[#This Row],[Order Month]]</f>
        <v>2014-9</v>
      </c>
      <c r="G4474" s="5">
        <f>YEAR(Table1[[#This Row],[Order Date]])*100 + MONTH(Table1[[#This Row],[Order Date]])</f>
        <v>201409</v>
      </c>
      <c r="H4474" s="1">
        <v>41912</v>
      </c>
      <c r="I4474" t="s">
        <v>1293</v>
      </c>
      <c r="J4474" t="s">
        <v>607</v>
      </c>
      <c r="K4474" t="s">
        <v>608</v>
      </c>
      <c r="L4474" t="s">
        <v>105</v>
      </c>
      <c r="M4474" t="s">
        <v>30</v>
      </c>
      <c r="N4474" t="s">
        <v>7526</v>
      </c>
      <c r="O4474" t="s">
        <v>501</v>
      </c>
      <c r="P4474">
        <v>44060</v>
      </c>
      <c r="Q4474" t="s">
        <v>151</v>
      </c>
      <c r="R4474" t="s">
        <v>1597</v>
      </c>
      <c r="S4474" t="s">
        <v>74</v>
      </c>
      <c r="T4474" t="s">
        <v>164</v>
      </c>
      <c r="U4474" t="s">
        <v>1598</v>
      </c>
      <c r="V4474">
        <v>239.976</v>
      </c>
      <c r="W4474">
        <v>3</v>
      </c>
      <c r="X4474" s="9">
        <f>Table1[[#This Row],[Discount]]</f>
        <v>0.2</v>
      </c>
      <c r="Y4474">
        <v>0.2</v>
      </c>
      <c r="Z4474">
        <v>65.993400000000008</v>
      </c>
    </row>
    <row r="4475" spans="1:26" ht="16" x14ac:dyDescent="0.2">
      <c r="A4475">
        <v>4474</v>
      </c>
      <c r="B4475" t="s">
        <v>7525</v>
      </c>
      <c r="C4475" s="1">
        <v>41912</v>
      </c>
      <c r="D4475">
        <f>YEAR(Table1[[#This Row],[Order Date]])</f>
        <v>2014</v>
      </c>
      <c r="E4475">
        <f>MONTH(Table1[[#This Row],[Order Date]])</f>
        <v>9</v>
      </c>
      <c r="F4475" t="str">
        <f>Table1[[#This Row],[Order Year]]&amp;"-"&amp;Table1[[#This Row],[Order Month]]</f>
        <v>2014-9</v>
      </c>
      <c r="G4475" s="5">
        <f>YEAR(Table1[[#This Row],[Order Date]])*100 + MONTH(Table1[[#This Row],[Order Date]])</f>
        <v>201409</v>
      </c>
      <c r="H4475" s="1">
        <v>41912</v>
      </c>
      <c r="I4475" t="s">
        <v>1293</v>
      </c>
      <c r="J4475" t="s">
        <v>607</v>
      </c>
      <c r="K4475" t="s">
        <v>608</v>
      </c>
      <c r="L4475" t="s">
        <v>105</v>
      </c>
      <c r="M4475" t="s">
        <v>30</v>
      </c>
      <c r="N4475" t="s">
        <v>7526</v>
      </c>
      <c r="O4475" t="s">
        <v>501</v>
      </c>
      <c r="P4475">
        <v>44060</v>
      </c>
      <c r="Q4475" t="s">
        <v>151</v>
      </c>
      <c r="R4475" t="s">
        <v>7527</v>
      </c>
      <c r="S4475" t="s">
        <v>35</v>
      </c>
      <c r="T4475" t="s">
        <v>59</v>
      </c>
      <c r="U4475" t="s">
        <v>7528</v>
      </c>
      <c r="V4475">
        <v>344.22</v>
      </c>
      <c r="W4475">
        <v>2</v>
      </c>
      <c r="X4475" s="9">
        <f>Table1[[#This Row],[Discount]]</f>
        <v>0.4</v>
      </c>
      <c r="Y4475">
        <v>0.4</v>
      </c>
      <c r="Z4475">
        <v>-189.32100000000003</v>
      </c>
    </row>
    <row r="4476" spans="1:26" ht="16" x14ac:dyDescent="0.2">
      <c r="A4476">
        <v>4475</v>
      </c>
      <c r="B4476" t="s">
        <v>7525</v>
      </c>
      <c r="C4476" s="1">
        <v>41912</v>
      </c>
      <c r="D4476">
        <f>YEAR(Table1[[#This Row],[Order Date]])</f>
        <v>2014</v>
      </c>
      <c r="E4476">
        <f>MONTH(Table1[[#This Row],[Order Date]])</f>
        <v>9</v>
      </c>
      <c r="F4476" t="str">
        <f>Table1[[#This Row],[Order Year]]&amp;"-"&amp;Table1[[#This Row],[Order Month]]</f>
        <v>2014-9</v>
      </c>
      <c r="G4476" s="5">
        <f>YEAR(Table1[[#This Row],[Order Date]])*100 + MONTH(Table1[[#This Row],[Order Date]])</f>
        <v>201409</v>
      </c>
      <c r="H4476" s="1">
        <v>41912</v>
      </c>
      <c r="I4476" t="s">
        <v>1293</v>
      </c>
      <c r="J4476" t="s">
        <v>607</v>
      </c>
      <c r="K4476" t="s">
        <v>608</v>
      </c>
      <c r="L4476" t="s">
        <v>105</v>
      </c>
      <c r="M4476" t="s">
        <v>30</v>
      </c>
      <c r="N4476" t="s">
        <v>7526</v>
      </c>
      <c r="O4476" t="s">
        <v>501</v>
      </c>
      <c r="P4476">
        <v>44060</v>
      </c>
      <c r="Q4476" t="s">
        <v>151</v>
      </c>
      <c r="R4476" t="s">
        <v>5267</v>
      </c>
      <c r="S4476" t="s">
        <v>49</v>
      </c>
      <c r="T4476" t="s">
        <v>93</v>
      </c>
      <c r="U4476" t="s">
        <v>5268</v>
      </c>
      <c r="V4476">
        <v>15.552000000000003</v>
      </c>
      <c r="W4476">
        <v>3</v>
      </c>
      <c r="X4476" s="9">
        <f>Table1[[#This Row],[Discount]]</f>
        <v>0.2</v>
      </c>
      <c r="Y4476">
        <v>0.2</v>
      </c>
      <c r="Z4476">
        <v>5.4432</v>
      </c>
    </row>
    <row r="4477" spans="1:26" ht="16" x14ac:dyDescent="0.2">
      <c r="A4477">
        <v>4476</v>
      </c>
      <c r="B4477" t="s">
        <v>7525</v>
      </c>
      <c r="C4477" s="1">
        <v>41912</v>
      </c>
      <c r="D4477">
        <f>YEAR(Table1[[#This Row],[Order Date]])</f>
        <v>2014</v>
      </c>
      <c r="E4477">
        <f>MONTH(Table1[[#This Row],[Order Date]])</f>
        <v>9</v>
      </c>
      <c r="F4477" t="str">
        <f>Table1[[#This Row],[Order Year]]&amp;"-"&amp;Table1[[#This Row],[Order Month]]</f>
        <v>2014-9</v>
      </c>
      <c r="G4477" s="5">
        <f>YEAR(Table1[[#This Row],[Order Date]])*100 + MONTH(Table1[[#This Row],[Order Date]])</f>
        <v>201409</v>
      </c>
      <c r="H4477" s="1">
        <v>41912</v>
      </c>
      <c r="I4477" t="s">
        <v>1293</v>
      </c>
      <c r="J4477" t="s">
        <v>607</v>
      </c>
      <c r="K4477" t="s">
        <v>608</v>
      </c>
      <c r="L4477" t="s">
        <v>105</v>
      </c>
      <c r="M4477" t="s">
        <v>30</v>
      </c>
      <c r="N4477" t="s">
        <v>7526</v>
      </c>
      <c r="O4477" t="s">
        <v>501</v>
      </c>
      <c r="P4477">
        <v>44060</v>
      </c>
      <c r="Q4477" t="s">
        <v>151</v>
      </c>
      <c r="R4477" t="s">
        <v>6348</v>
      </c>
      <c r="S4477" t="s">
        <v>35</v>
      </c>
      <c r="T4477" t="s">
        <v>68</v>
      </c>
      <c r="U4477" t="s">
        <v>6349</v>
      </c>
      <c r="V4477">
        <v>21.248000000000001</v>
      </c>
      <c r="W4477">
        <v>4</v>
      </c>
      <c r="X4477" s="9">
        <f>Table1[[#This Row],[Discount]]</f>
        <v>0.2</v>
      </c>
      <c r="Y4477">
        <v>0.2</v>
      </c>
      <c r="Z4477">
        <v>7.436799999999999</v>
      </c>
    </row>
    <row r="4478" spans="1:26" ht="16" x14ac:dyDescent="0.2">
      <c r="A4478">
        <v>4477</v>
      </c>
      <c r="B4478" t="s">
        <v>7525</v>
      </c>
      <c r="C4478" s="1">
        <v>41912</v>
      </c>
      <c r="D4478">
        <f>YEAR(Table1[[#This Row],[Order Date]])</f>
        <v>2014</v>
      </c>
      <c r="E4478">
        <f>MONTH(Table1[[#This Row],[Order Date]])</f>
        <v>9</v>
      </c>
      <c r="F4478" t="str">
        <f>Table1[[#This Row],[Order Year]]&amp;"-"&amp;Table1[[#This Row],[Order Month]]</f>
        <v>2014-9</v>
      </c>
      <c r="G4478" s="5">
        <f>YEAR(Table1[[#This Row],[Order Date]])*100 + MONTH(Table1[[#This Row],[Order Date]])</f>
        <v>201409</v>
      </c>
      <c r="H4478" s="1">
        <v>41912</v>
      </c>
      <c r="I4478" t="s">
        <v>1293</v>
      </c>
      <c r="J4478" t="s">
        <v>607</v>
      </c>
      <c r="K4478" t="s">
        <v>608</v>
      </c>
      <c r="L4478" t="s">
        <v>105</v>
      </c>
      <c r="M4478" t="s">
        <v>30</v>
      </c>
      <c r="N4478" t="s">
        <v>7526</v>
      </c>
      <c r="O4478" t="s">
        <v>501</v>
      </c>
      <c r="P4478">
        <v>44060</v>
      </c>
      <c r="Q4478" t="s">
        <v>151</v>
      </c>
      <c r="R4478" t="s">
        <v>7106</v>
      </c>
      <c r="S4478" t="s">
        <v>49</v>
      </c>
      <c r="T4478" t="s">
        <v>93</v>
      </c>
      <c r="U4478" t="s">
        <v>7107</v>
      </c>
      <c r="V4478">
        <v>8.4480000000000004</v>
      </c>
      <c r="W4478">
        <v>2</v>
      </c>
      <c r="X4478" s="9">
        <f>Table1[[#This Row],[Discount]]</f>
        <v>0.2</v>
      </c>
      <c r="Y4478">
        <v>0.2</v>
      </c>
      <c r="Z4478">
        <v>2.6399999999999997</v>
      </c>
    </row>
    <row r="4479" spans="1:26" ht="16" x14ac:dyDescent="0.2">
      <c r="A4479">
        <v>4478</v>
      </c>
      <c r="B4479" t="s">
        <v>7529</v>
      </c>
      <c r="C4479" s="1">
        <v>41935</v>
      </c>
      <c r="D4479">
        <f>YEAR(Table1[[#This Row],[Order Date]])</f>
        <v>2014</v>
      </c>
      <c r="E4479">
        <f>MONTH(Table1[[#This Row],[Order Date]])</f>
        <v>10</v>
      </c>
      <c r="F4479" t="str">
        <f>Table1[[#This Row],[Order Year]]&amp;"-"&amp;Table1[[#This Row],[Order Month]]</f>
        <v>2014-10</v>
      </c>
      <c r="G4479" s="5">
        <f>YEAR(Table1[[#This Row],[Order Date]])*100 + MONTH(Table1[[#This Row],[Order Date]])</f>
        <v>201410</v>
      </c>
      <c r="H4479" s="1">
        <v>41935</v>
      </c>
      <c r="I4479" t="s">
        <v>1293</v>
      </c>
      <c r="J4479" t="s">
        <v>3150</v>
      </c>
      <c r="K4479" t="s">
        <v>3151</v>
      </c>
      <c r="L4479" t="s">
        <v>29</v>
      </c>
      <c r="M4479" t="s">
        <v>30</v>
      </c>
      <c r="N4479" t="s">
        <v>7530</v>
      </c>
      <c r="O4479" t="s">
        <v>652</v>
      </c>
      <c r="P4479">
        <v>73505</v>
      </c>
      <c r="Q4479" t="s">
        <v>108</v>
      </c>
      <c r="R4479" t="s">
        <v>7531</v>
      </c>
      <c r="S4479" t="s">
        <v>49</v>
      </c>
      <c r="T4479" t="s">
        <v>62</v>
      </c>
      <c r="U4479" t="s">
        <v>7532</v>
      </c>
      <c r="V4479">
        <v>333.09000000000003</v>
      </c>
      <c r="W4479">
        <v>3</v>
      </c>
      <c r="X4479" s="9">
        <f>Table1[[#This Row],[Discount]]</f>
        <v>0</v>
      </c>
      <c r="Y4479">
        <v>0</v>
      </c>
      <c r="Z4479">
        <v>23.316299999999984</v>
      </c>
    </row>
    <row r="4480" spans="1:26" ht="16" x14ac:dyDescent="0.2">
      <c r="A4480">
        <v>4479</v>
      </c>
      <c r="B4480" t="s">
        <v>7529</v>
      </c>
      <c r="C4480" s="1">
        <v>41935</v>
      </c>
      <c r="D4480">
        <f>YEAR(Table1[[#This Row],[Order Date]])</f>
        <v>2014</v>
      </c>
      <c r="E4480">
        <f>MONTH(Table1[[#This Row],[Order Date]])</f>
        <v>10</v>
      </c>
      <c r="F4480" t="str">
        <f>Table1[[#This Row],[Order Year]]&amp;"-"&amp;Table1[[#This Row],[Order Month]]</f>
        <v>2014-10</v>
      </c>
      <c r="G4480" s="5">
        <f>YEAR(Table1[[#This Row],[Order Date]])*100 + MONTH(Table1[[#This Row],[Order Date]])</f>
        <v>201410</v>
      </c>
      <c r="H4480" s="1">
        <v>41935</v>
      </c>
      <c r="I4480" t="s">
        <v>1293</v>
      </c>
      <c r="J4480" t="s">
        <v>3150</v>
      </c>
      <c r="K4480" t="s">
        <v>3151</v>
      </c>
      <c r="L4480" t="s">
        <v>29</v>
      </c>
      <c r="M4480" t="s">
        <v>30</v>
      </c>
      <c r="N4480" t="s">
        <v>7530</v>
      </c>
      <c r="O4480" t="s">
        <v>652</v>
      </c>
      <c r="P4480">
        <v>73505</v>
      </c>
      <c r="Q4480" t="s">
        <v>108</v>
      </c>
      <c r="R4480" t="s">
        <v>886</v>
      </c>
      <c r="S4480" t="s">
        <v>35</v>
      </c>
      <c r="T4480" t="s">
        <v>59</v>
      </c>
      <c r="U4480" t="s">
        <v>887</v>
      </c>
      <c r="V4480">
        <v>248.98</v>
      </c>
      <c r="W4480">
        <v>2</v>
      </c>
      <c r="X4480" s="9">
        <f>Table1[[#This Row],[Discount]]</f>
        <v>0</v>
      </c>
      <c r="Y4480">
        <v>0</v>
      </c>
      <c r="Z4480">
        <v>54.775599999999997</v>
      </c>
    </row>
    <row r="4481" spans="1:26" ht="16" x14ac:dyDescent="0.2">
      <c r="A4481">
        <v>4480</v>
      </c>
      <c r="B4481" t="s">
        <v>7533</v>
      </c>
      <c r="C4481" s="1">
        <v>40626</v>
      </c>
      <c r="D4481">
        <f>YEAR(Table1[[#This Row],[Order Date]])</f>
        <v>2011</v>
      </c>
      <c r="E4481">
        <f>MONTH(Table1[[#This Row],[Order Date]])</f>
        <v>3</v>
      </c>
      <c r="F4481" t="str">
        <f>Table1[[#This Row],[Order Year]]&amp;"-"&amp;Table1[[#This Row],[Order Month]]</f>
        <v>2011-3</v>
      </c>
      <c r="G4481" s="5">
        <f>YEAR(Table1[[#This Row],[Order Date]])*100 + MONTH(Table1[[#This Row],[Order Date]])</f>
        <v>201103</v>
      </c>
      <c r="H4481" s="1">
        <v>40630</v>
      </c>
      <c r="I4481" t="s">
        <v>53</v>
      </c>
      <c r="J4481" t="s">
        <v>2506</v>
      </c>
      <c r="K4481" t="s">
        <v>2507</v>
      </c>
      <c r="L4481" t="s">
        <v>29</v>
      </c>
      <c r="M4481" t="s">
        <v>30</v>
      </c>
      <c r="N4481" t="s">
        <v>269</v>
      </c>
      <c r="O4481" t="s">
        <v>270</v>
      </c>
      <c r="P4481">
        <v>10024</v>
      </c>
      <c r="Q4481" t="s">
        <v>151</v>
      </c>
      <c r="R4481" t="s">
        <v>7534</v>
      </c>
      <c r="S4481" t="s">
        <v>49</v>
      </c>
      <c r="T4481" t="s">
        <v>93</v>
      </c>
      <c r="U4481" t="s">
        <v>7535</v>
      </c>
      <c r="V4481">
        <v>24.900000000000002</v>
      </c>
      <c r="W4481">
        <v>5</v>
      </c>
      <c r="X4481" s="9">
        <f>Table1[[#This Row],[Discount]]</f>
        <v>0</v>
      </c>
      <c r="Y4481">
        <v>0</v>
      </c>
      <c r="Z4481">
        <v>11.703000000000001</v>
      </c>
    </row>
    <row r="4482" spans="1:26" ht="16" x14ac:dyDescent="0.2">
      <c r="A4482">
        <v>4481</v>
      </c>
      <c r="B4482" t="s">
        <v>7536</v>
      </c>
      <c r="C4482" s="1">
        <v>41582</v>
      </c>
      <c r="D4482">
        <f>YEAR(Table1[[#This Row],[Order Date]])</f>
        <v>2013</v>
      </c>
      <c r="E4482">
        <f>MONTH(Table1[[#This Row],[Order Date]])</f>
        <v>11</v>
      </c>
      <c r="F4482" t="str">
        <f>Table1[[#This Row],[Order Year]]&amp;"-"&amp;Table1[[#This Row],[Order Month]]</f>
        <v>2013-11</v>
      </c>
      <c r="G4482" s="5">
        <f>YEAR(Table1[[#This Row],[Order Date]])*100 + MONTH(Table1[[#This Row],[Order Date]])</f>
        <v>201311</v>
      </c>
      <c r="H4482" s="1">
        <v>41587</v>
      </c>
      <c r="I4482" t="s">
        <v>53</v>
      </c>
      <c r="J4482" t="s">
        <v>1658</v>
      </c>
      <c r="K4482" t="s">
        <v>1659</v>
      </c>
      <c r="L4482" t="s">
        <v>29</v>
      </c>
      <c r="M4482" t="s">
        <v>30</v>
      </c>
      <c r="N4482" t="s">
        <v>45</v>
      </c>
      <c r="O4482" t="s">
        <v>46</v>
      </c>
      <c r="P4482">
        <v>90049</v>
      </c>
      <c r="Q4482" t="s">
        <v>47</v>
      </c>
      <c r="R4482" t="s">
        <v>3300</v>
      </c>
      <c r="S4482" t="s">
        <v>49</v>
      </c>
      <c r="T4482" t="s">
        <v>272</v>
      </c>
      <c r="U4482" t="s">
        <v>3301</v>
      </c>
      <c r="V4482">
        <v>15.260000000000002</v>
      </c>
      <c r="W4482">
        <v>7</v>
      </c>
      <c r="X4482" s="9">
        <f>Table1[[#This Row],[Discount]]</f>
        <v>0</v>
      </c>
      <c r="Y4482">
        <v>0</v>
      </c>
      <c r="Z4482">
        <v>5.0358000000000001</v>
      </c>
    </row>
    <row r="4483" spans="1:26" ht="16" x14ac:dyDescent="0.2">
      <c r="A4483">
        <v>4482</v>
      </c>
      <c r="B4483" t="s">
        <v>7536</v>
      </c>
      <c r="C4483" s="1">
        <v>41582</v>
      </c>
      <c r="D4483">
        <f>YEAR(Table1[[#This Row],[Order Date]])</f>
        <v>2013</v>
      </c>
      <c r="E4483">
        <f>MONTH(Table1[[#This Row],[Order Date]])</f>
        <v>11</v>
      </c>
      <c r="F4483" t="str">
        <f>Table1[[#This Row],[Order Year]]&amp;"-"&amp;Table1[[#This Row],[Order Month]]</f>
        <v>2013-11</v>
      </c>
      <c r="G4483" s="5">
        <f>YEAR(Table1[[#This Row],[Order Date]])*100 + MONTH(Table1[[#This Row],[Order Date]])</f>
        <v>201311</v>
      </c>
      <c r="H4483" s="1">
        <v>41587</v>
      </c>
      <c r="I4483" t="s">
        <v>53</v>
      </c>
      <c r="J4483" t="s">
        <v>1658</v>
      </c>
      <c r="K4483" t="s">
        <v>1659</v>
      </c>
      <c r="L4483" t="s">
        <v>29</v>
      </c>
      <c r="M4483" t="s">
        <v>30</v>
      </c>
      <c r="N4483" t="s">
        <v>45</v>
      </c>
      <c r="O4483" t="s">
        <v>46</v>
      </c>
      <c r="P4483">
        <v>90049</v>
      </c>
      <c r="Q4483" t="s">
        <v>47</v>
      </c>
      <c r="R4483" t="s">
        <v>7460</v>
      </c>
      <c r="S4483" t="s">
        <v>49</v>
      </c>
      <c r="T4483" t="s">
        <v>81</v>
      </c>
      <c r="U4483" t="s">
        <v>7461</v>
      </c>
      <c r="V4483">
        <v>43.32</v>
      </c>
      <c r="W4483">
        <v>2</v>
      </c>
      <c r="X4483" s="9">
        <f>Table1[[#This Row],[Discount]]</f>
        <v>0</v>
      </c>
      <c r="Y4483">
        <v>0</v>
      </c>
      <c r="Z4483">
        <v>14.295599999999997</v>
      </c>
    </row>
    <row r="4484" spans="1:26" ht="16" x14ac:dyDescent="0.2">
      <c r="A4484">
        <v>4483</v>
      </c>
      <c r="B4484" t="s">
        <v>7536</v>
      </c>
      <c r="C4484" s="1">
        <v>41582</v>
      </c>
      <c r="D4484">
        <f>YEAR(Table1[[#This Row],[Order Date]])</f>
        <v>2013</v>
      </c>
      <c r="E4484">
        <f>MONTH(Table1[[#This Row],[Order Date]])</f>
        <v>11</v>
      </c>
      <c r="F4484" t="str">
        <f>Table1[[#This Row],[Order Year]]&amp;"-"&amp;Table1[[#This Row],[Order Month]]</f>
        <v>2013-11</v>
      </c>
      <c r="G4484" s="5">
        <f>YEAR(Table1[[#This Row],[Order Date]])*100 + MONTH(Table1[[#This Row],[Order Date]])</f>
        <v>201311</v>
      </c>
      <c r="H4484" s="1">
        <v>41587</v>
      </c>
      <c r="I4484" t="s">
        <v>53</v>
      </c>
      <c r="J4484" t="s">
        <v>1658</v>
      </c>
      <c r="K4484" t="s">
        <v>1659</v>
      </c>
      <c r="L4484" t="s">
        <v>29</v>
      </c>
      <c r="M4484" t="s">
        <v>30</v>
      </c>
      <c r="N4484" t="s">
        <v>45</v>
      </c>
      <c r="O4484" t="s">
        <v>46</v>
      </c>
      <c r="P4484">
        <v>90049</v>
      </c>
      <c r="Q4484" t="s">
        <v>47</v>
      </c>
      <c r="R4484" t="s">
        <v>495</v>
      </c>
      <c r="S4484" t="s">
        <v>49</v>
      </c>
      <c r="T4484" t="s">
        <v>78</v>
      </c>
      <c r="U4484" t="s">
        <v>496</v>
      </c>
      <c r="V4484">
        <v>43.584000000000003</v>
      </c>
      <c r="W4484">
        <v>12</v>
      </c>
      <c r="X4484" s="9">
        <f>Table1[[#This Row],[Discount]]</f>
        <v>0.2</v>
      </c>
      <c r="Y4484">
        <v>0.2</v>
      </c>
      <c r="Z4484">
        <v>15.799199999999999</v>
      </c>
    </row>
    <row r="4485" spans="1:26" ht="16" x14ac:dyDescent="0.2">
      <c r="A4485">
        <v>4484</v>
      </c>
      <c r="B4485" t="s">
        <v>7536</v>
      </c>
      <c r="C4485" s="1">
        <v>41582</v>
      </c>
      <c r="D4485">
        <f>YEAR(Table1[[#This Row],[Order Date]])</f>
        <v>2013</v>
      </c>
      <c r="E4485">
        <f>MONTH(Table1[[#This Row],[Order Date]])</f>
        <v>11</v>
      </c>
      <c r="F4485" t="str">
        <f>Table1[[#This Row],[Order Year]]&amp;"-"&amp;Table1[[#This Row],[Order Month]]</f>
        <v>2013-11</v>
      </c>
      <c r="G4485" s="5">
        <f>YEAR(Table1[[#This Row],[Order Date]])*100 + MONTH(Table1[[#This Row],[Order Date]])</f>
        <v>201311</v>
      </c>
      <c r="H4485" s="1">
        <v>41587</v>
      </c>
      <c r="I4485" t="s">
        <v>53</v>
      </c>
      <c r="J4485" t="s">
        <v>1658</v>
      </c>
      <c r="K4485" t="s">
        <v>1659</v>
      </c>
      <c r="L4485" t="s">
        <v>29</v>
      </c>
      <c r="M4485" t="s">
        <v>30</v>
      </c>
      <c r="N4485" t="s">
        <v>45</v>
      </c>
      <c r="O4485" t="s">
        <v>46</v>
      </c>
      <c r="P4485">
        <v>90049</v>
      </c>
      <c r="Q4485" t="s">
        <v>47</v>
      </c>
      <c r="R4485" t="s">
        <v>7537</v>
      </c>
      <c r="S4485" t="s">
        <v>49</v>
      </c>
      <c r="T4485" t="s">
        <v>93</v>
      </c>
      <c r="U4485" t="s">
        <v>7538</v>
      </c>
      <c r="V4485">
        <v>116.28</v>
      </c>
      <c r="W4485">
        <v>3</v>
      </c>
      <c r="X4485" s="9">
        <f>Table1[[#This Row],[Discount]]</f>
        <v>0</v>
      </c>
      <c r="Y4485">
        <v>0</v>
      </c>
      <c r="Z4485">
        <v>56.977199999999996</v>
      </c>
    </row>
    <row r="4486" spans="1:26" ht="16" x14ac:dyDescent="0.2">
      <c r="A4486">
        <v>4485</v>
      </c>
      <c r="B4486" t="s">
        <v>7536</v>
      </c>
      <c r="C4486" s="1">
        <v>41582</v>
      </c>
      <c r="D4486">
        <f>YEAR(Table1[[#This Row],[Order Date]])</f>
        <v>2013</v>
      </c>
      <c r="E4486">
        <f>MONTH(Table1[[#This Row],[Order Date]])</f>
        <v>11</v>
      </c>
      <c r="F4486" t="str">
        <f>Table1[[#This Row],[Order Year]]&amp;"-"&amp;Table1[[#This Row],[Order Month]]</f>
        <v>2013-11</v>
      </c>
      <c r="G4486" s="5">
        <f>YEAR(Table1[[#This Row],[Order Date]])*100 + MONTH(Table1[[#This Row],[Order Date]])</f>
        <v>201311</v>
      </c>
      <c r="H4486" s="1">
        <v>41587</v>
      </c>
      <c r="I4486" t="s">
        <v>53</v>
      </c>
      <c r="J4486" t="s">
        <v>1658</v>
      </c>
      <c r="K4486" t="s">
        <v>1659</v>
      </c>
      <c r="L4486" t="s">
        <v>29</v>
      </c>
      <c r="M4486" t="s">
        <v>30</v>
      </c>
      <c r="N4486" t="s">
        <v>45</v>
      </c>
      <c r="O4486" t="s">
        <v>46</v>
      </c>
      <c r="P4486">
        <v>90049</v>
      </c>
      <c r="Q4486" t="s">
        <v>47</v>
      </c>
      <c r="R4486" t="s">
        <v>2730</v>
      </c>
      <c r="S4486" t="s">
        <v>49</v>
      </c>
      <c r="T4486" t="s">
        <v>78</v>
      </c>
      <c r="U4486" t="s">
        <v>2731</v>
      </c>
      <c r="V4486">
        <v>9.2959999999999994</v>
      </c>
      <c r="W4486">
        <v>2</v>
      </c>
      <c r="X4486" s="9">
        <f>Table1[[#This Row],[Discount]]</f>
        <v>0.2</v>
      </c>
      <c r="Y4486">
        <v>0.2</v>
      </c>
      <c r="Z4486">
        <v>3.0211999999999994</v>
      </c>
    </row>
    <row r="4487" spans="1:26" ht="16" x14ac:dyDescent="0.2">
      <c r="A4487">
        <v>4486</v>
      </c>
      <c r="B4487" t="s">
        <v>7536</v>
      </c>
      <c r="C4487" s="1">
        <v>41582</v>
      </c>
      <c r="D4487">
        <f>YEAR(Table1[[#This Row],[Order Date]])</f>
        <v>2013</v>
      </c>
      <c r="E4487">
        <f>MONTH(Table1[[#This Row],[Order Date]])</f>
        <v>11</v>
      </c>
      <c r="F4487" t="str">
        <f>Table1[[#This Row],[Order Year]]&amp;"-"&amp;Table1[[#This Row],[Order Month]]</f>
        <v>2013-11</v>
      </c>
      <c r="G4487" s="5">
        <f>YEAR(Table1[[#This Row],[Order Date]])*100 + MONTH(Table1[[#This Row],[Order Date]])</f>
        <v>201311</v>
      </c>
      <c r="H4487" s="1">
        <v>41587</v>
      </c>
      <c r="I4487" t="s">
        <v>53</v>
      </c>
      <c r="J4487" t="s">
        <v>1658</v>
      </c>
      <c r="K4487" t="s">
        <v>1659</v>
      </c>
      <c r="L4487" t="s">
        <v>29</v>
      </c>
      <c r="M4487" t="s">
        <v>30</v>
      </c>
      <c r="N4487" t="s">
        <v>45</v>
      </c>
      <c r="O4487" t="s">
        <v>46</v>
      </c>
      <c r="P4487">
        <v>90049</v>
      </c>
      <c r="Q4487" t="s">
        <v>47</v>
      </c>
      <c r="R4487" t="s">
        <v>4945</v>
      </c>
      <c r="S4487" t="s">
        <v>49</v>
      </c>
      <c r="T4487" t="s">
        <v>93</v>
      </c>
      <c r="U4487" t="s">
        <v>5233</v>
      </c>
      <c r="V4487">
        <v>19.440000000000001</v>
      </c>
      <c r="W4487">
        <v>3</v>
      </c>
      <c r="X4487" s="9">
        <f>Table1[[#This Row],[Discount]]</f>
        <v>0</v>
      </c>
      <c r="Y4487">
        <v>0</v>
      </c>
      <c r="Z4487">
        <v>9.3312000000000008</v>
      </c>
    </row>
    <row r="4488" spans="1:26" ht="16" x14ac:dyDescent="0.2">
      <c r="A4488">
        <v>4487</v>
      </c>
      <c r="B4488" t="s">
        <v>7536</v>
      </c>
      <c r="C4488" s="1">
        <v>41582</v>
      </c>
      <c r="D4488">
        <f>YEAR(Table1[[#This Row],[Order Date]])</f>
        <v>2013</v>
      </c>
      <c r="E4488">
        <f>MONTH(Table1[[#This Row],[Order Date]])</f>
        <v>11</v>
      </c>
      <c r="F4488" t="str">
        <f>Table1[[#This Row],[Order Year]]&amp;"-"&amp;Table1[[#This Row],[Order Month]]</f>
        <v>2013-11</v>
      </c>
      <c r="G4488" s="5">
        <f>YEAR(Table1[[#This Row],[Order Date]])*100 + MONTH(Table1[[#This Row],[Order Date]])</f>
        <v>201311</v>
      </c>
      <c r="H4488" s="1">
        <v>41587</v>
      </c>
      <c r="I4488" t="s">
        <v>53</v>
      </c>
      <c r="J4488" t="s">
        <v>1658</v>
      </c>
      <c r="K4488" t="s">
        <v>1659</v>
      </c>
      <c r="L4488" t="s">
        <v>29</v>
      </c>
      <c r="M4488" t="s">
        <v>30</v>
      </c>
      <c r="N4488" t="s">
        <v>45</v>
      </c>
      <c r="O4488" t="s">
        <v>46</v>
      </c>
      <c r="P4488">
        <v>90049</v>
      </c>
      <c r="Q4488" t="s">
        <v>47</v>
      </c>
      <c r="R4488" t="s">
        <v>4296</v>
      </c>
      <c r="S4488" t="s">
        <v>49</v>
      </c>
      <c r="T4488" t="s">
        <v>93</v>
      </c>
      <c r="U4488" t="s">
        <v>4297</v>
      </c>
      <c r="V4488">
        <v>314.54999999999995</v>
      </c>
      <c r="W4488">
        <v>3</v>
      </c>
      <c r="X4488" s="9">
        <f>Table1[[#This Row],[Discount]]</f>
        <v>0</v>
      </c>
      <c r="Y4488">
        <v>0</v>
      </c>
      <c r="Z4488">
        <v>150.98399999999998</v>
      </c>
    </row>
    <row r="4489" spans="1:26" ht="16" x14ac:dyDescent="0.2">
      <c r="A4489">
        <v>4488</v>
      </c>
      <c r="B4489" t="s">
        <v>7539</v>
      </c>
      <c r="C4489" s="1">
        <v>41157</v>
      </c>
      <c r="D4489">
        <f>YEAR(Table1[[#This Row],[Order Date]])</f>
        <v>2012</v>
      </c>
      <c r="E4489">
        <f>MONTH(Table1[[#This Row],[Order Date]])</f>
        <v>9</v>
      </c>
      <c r="F4489" t="str">
        <f>Table1[[#This Row],[Order Year]]&amp;"-"&amp;Table1[[#This Row],[Order Month]]</f>
        <v>2012-9</v>
      </c>
      <c r="G4489" s="5">
        <f>YEAR(Table1[[#This Row],[Order Date]])*100 + MONTH(Table1[[#This Row],[Order Date]])</f>
        <v>201209</v>
      </c>
      <c r="H4489" s="1">
        <v>41163</v>
      </c>
      <c r="I4489" t="s">
        <v>53</v>
      </c>
      <c r="J4489" t="s">
        <v>3381</v>
      </c>
      <c r="K4489" t="s">
        <v>3382</v>
      </c>
      <c r="L4489" t="s">
        <v>105</v>
      </c>
      <c r="M4489" t="s">
        <v>30</v>
      </c>
      <c r="N4489" t="s">
        <v>187</v>
      </c>
      <c r="O4489" t="s">
        <v>107</v>
      </c>
      <c r="P4489">
        <v>77036</v>
      </c>
      <c r="Q4489" t="s">
        <v>108</v>
      </c>
      <c r="R4489" t="s">
        <v>6551</v>
      </c>
      <c r="S4489" t="s">
        <v>49</v>
      </c>
      <c r="T4489" t="s">
        <v>78</v>
      </c>
      <c r="U4489" t="s">
        <v>6552</v>
      </c>
      <c r="V4489">
        <v>16.269999999999996</v>
      </c>
      <c r="W4489">
        <v>5</v>
      </c>
      <c r="X4489" s="9">
        <f>Table1[[#This Row],[Discount]]</f>
        <v>0.8</v>
      </c>
      <c r="Y4489">
        <v>0.8</v>
      </c>
      <c r="Z4489">
        <v>-25.218500000000006</v>
      </c>
    </row>
    <row r="4490" spans="1:26" ht="16" x14ac:dyDescent="0.2">
      <c r="A4490">
        <v>4489</v>
      </c>
      <c r="B4490" t="s">
        <v>7539</v>
      </c>
      <c r="C4490" s="1">
        <v>41157</v>
      </c>
      <c r="D4490">
        <f>YEAR(Table1[[#This Row],[Order Date]])</f>
        <v>2012</v>
      </c>
      <c r="E4490">
        <f>MONTH(Table1[[#This Row],[Order Date]])</f>
        <v>9</v>
      </c>
      <c r="F4490" t="str">
        <f>Table1[[#This Row],[Order Year]]&amp;"-"&amp;Table1[[#This Row],[Order Month]]</f>
        <v>2012-9</v>
      </c>
      <c r="G4490" s="5">
        <f>YEAR(Table1[[#This Row],[Order Date]])*100 + MONTH(Table1[[#This Row],[Order Date]])</f>
        <v>201209</v>
      </c>
      <c r="H4490" s="1">
        <v>41163</v>
      </c>
      <c r="I4490" t="s">
        <v>53</v>
      </c>
      <c r="J4490" t="s">
        <v>3381</v>
      </c>
      <c r="K4490" t="s">
        <v>3382</v>
      </c>
      <c r="L4490" t="s">
        <v>105</v>
      </c>
      <c r="M4490" t="s">
        <v>30</v>
      </c>
      <c r="N4490" t="s">
        <v>187</v>
      </c>
      <c r="O4490" t="s">
        <v>107</v>
      </c>
      <c r="P4490">
        <v>77036</v>
      </c>
      <c r="Q4490" t="s">
        <v>108</v>
      </c>
      <c r="R4490" t="s">
        <v>6444</v>
      </c>
      <c r="S4490" t="s">
        <v>49</v>
      </c>
      <c r="T4490" t="s">
        <v>581</v>
      </c>
      <c r="U4490" t="s">
        <v>6445</v>
      </c>
      <c r="V4490">
        <v>69.12</v>
      </c>
      <c r="W4490">
        <v>9</v>
      </c>
      <c r="X4490" s="9">
        <f>Table1[[#This Row],[Discount]]</f>
        <v>0.2</v>
      </c>
      <c r="Y4490">
        <v>0.2</v>
      </c>
      <c r="Z4490">
        <v>-14.687999999999999</v>
      </c>
    </row>
    <row r="4491" spans="1:26" ht="16" x14ac:dyDescent="0.2">
      <c r="A4491">
        <v>4490</v>
      </c>
      <c r="B4491" t="s">
        <v>7539</v>
      </c>
      <c r="C4491" s="1">
        <v>41157</v>
      </c>
      <c r="D4491">
        <f>YEAR(Table1[[#This Row],[Order Date]])</f>
        <v>2012</v>
      </c>
      <c r="E4491">
        <f>MONTH(Table1[[#This Row],[Order Date]])</f>
        <v>9</v>
      </c>
      <c r="F4491" t="str">
        <f>Table1[[#This Row],[Order Year]]&amp;"-"&amp;Table1[[#This Row],[Order Month]]</f>
        <v>2012-9</v>
      </c>
      <c r="G4491" s="5">
        <f>YEAR(Table1[[#This Row],[Order Date]])*100 + MONTH(Table1[[#This Row],[Order Date]])</f>
        <v>201209</v>
      </c>
      <c r="H4491" s="1">
        <v>41163</v>
      </c>
      <c r="I4491" t="s">
        <v>53</v>
      </c>
      <c r="J4491" t="s">
        <v>3381</v>
      </c>
      <c r="K4491" t="s">
        <v>3382</v>
      </c>
      <c r="L4491" t="s">
        <v>105</v>
      </c>
      <c r="M4491" t="s">
        <v>30</v>
      </c>
      <c r="N4491" t="s">
        <v>187</v>
      </c>
      <c r="O4491" t="s">
        <v>107</v>
      </c>
      <c r="P4491">
        <v>77036</v>
      </c>
      <c r="Q4491" t="s">
        <v>108</v>
      </c>
      <c r="R4491" t="s">
        <v>3861</v>
      </c>
      <c r="S4491" t="s">
        <v>49</v>
      </c>
      <c r="T4491" t="s">
        <v>78</v>
      </c>
      <c r="U4491" t="s">
        <v>3862</v>
      </c>
      <c r="V4491">
        <v>4.4699999999999989</v>
      </c>
      <c r="W4491">
        <v>3</v>
      </c>
      <c r="X4491" s="9">
        <f>Table1[[#This Row],[Discount]]</f>
        <v>0.8</v>
      </c>
      <c r="Y4491">
        <v>0.8</v>
      </c>
      <c r="Z4491">
        <v>-7.8225000000000016</v>
      </c>
    </row>
    <row r="4492" spans="1:26" ht="16" x14ac:dyDescent="0.2">
      <c r="A4492">
        <v>4491</v>
      </c>
      <c r="B4492" t="s">
        <v>7540</v>
      </c>
      <c r="C4492" s="1">
        <v>41866</v>
      </c>
      <c r="D4492">
        <f>YEAR(Table1[[#This Row],[Order Date]])</f>
        <v>2014</v>
      </c>
      <c r="E4492">
        <f>MONTH(Table1[[#This Row],[Order Date]])</f>
        <v>8</v>
      </c>
      <c r="F4492" t="str">
        <f>Table1[[#This Row],[Order Year]]&amp;"-"&amp;Table1[[#This Row],[Order Month]]</f>
        <v>2014-8</v>
      </c>
      <c r="G4492" s="5">
        <f>YEAR(Table1[[#This Row],[Order Date]])*100 + MONTH(Table1[[#This Row],[Order Date]])</f>
        <v>201408</v>
      </c>
      <c r="H4492" s="1">
        <v>41873</v>
      </c>
      <c r="I4492" t="s">
        <v>53</v>
      </c>
      <c r="J4492" t="s">
        <v>468</v>
      </c>
      <c r="K4492" t="s">
        <v>469</v>
      </c>
      <c r="L4492" t="s">
        <v>29</v>
      </c>
      <c r="M4492" t="s">
        <v>30</v>
      </c>
      <c r="N4492" t="s">
        <v>45</v>
      </c>
      <c r="O4492" t="s">
        <v>46</v>
      </c>
      <c r="P4492">
        <v>90032</v>
      </c>
      <c r="Q4492" t="s">
        <v>47</v>
      </c>
      <c r="R4492" t="s">
        <v>2403</v>
      </c>
      <c r="S4492" t="s">
        <v>35</v>
      </c>
      <c r="T4492" t="s">
        <v>59</v>
      </c>
      <c r="U4492" t="s">
        <v>2404</v>
      </c>
      <c r="V4492">
        <v>418.29599999999994</v>
      </c>
      <c r="W4492">
        <v>3</v>
      </c>
      <c r="X4492" s="9">
        <f>Table1[[#This Row],[Discount]]</f>
        <v>0.2</v>
      </c>
      <c r="Y4492">
        <v>0.2</v>
      </c>
      <c r="Z4492">
        <v>5.2287000000000035</v>
      </c>
    </row>
    <row r="4493" spans="1:26" ht="16" x14ac:dyDescent="0.2">
      <c r="A4493">
        <v>4492</v>
      </c>
      <c r="B4493" t="s">
        <v>7541</v>
      </c>
      <c r="C4493" s="1">
        <v>40878</v>
      </c>
      <c r="D4493">
        <f>YEAR(Table1[[#This Row],[Order Date]])</f>
        <v>2011</v>
      </c>
      <c r="E4493">
        <f>MONTH(Table1[[#This Row],[Order Date]])</f>
        <v>12</v>
      </c>
      <c r="F4493" t="str">
        <f>Table1[[#This Row],[Order Year]]&amp;"-"&amp;Table1[[#This Row],[Order Month]]</f>
        <v>2011-12</v>
      </c>
      <c r="G4493" s="5">
        <f>YEAR(Table1[[#This Row],[Order Date]])*100 + MONTH(Table1[[#This Row],[Order Date]])</f>
        <v>201112</v>
      </c>
      <c r="H4493" s="1">
        <v>40880</v>
      </c>
      <c r="I4493" t="s">
        <v>26</v>
      </c>
      <c r="J4493" t="s">
        <v>2487</v>
      </c>
      <c r="K4493" t="s">
        <v>2488</v>
      </c>
      <c r="L4493" t="s">
        <v>29</v>
      </c>
      <c r="M4493" t="s">
        <v>30</v>
      </c>
      <c r="N4493" t="s">
        <v>500</v>
      </c>
      <c r="O4493" t="s">
        <v>501</v>
      </c>
      <c r="P4493">
        <v>43229</v>
      </c>
      <c r="Q4493" t="s">
        <v>151</v>
      </c>
      <c r="R4493" t="s">
        <v>6856</v>
      </c>
      <c r="S4493" t="s">
        <v>74</v>
      </c>
      <c r="T4493" t="s">
        <v>1219</v>
      </c>
      <c r="U4493" t="s">
        <v>6857</v>
      </c>
      <c r="V4493">
        <v>659.98799999999994</v>
      </c>
      <c r="W4493">
        <v>2</v>
      </c>
      <c r="X4493" s="9">
        <f>Table1[[#This Row],[Discount]]</f>
        <v>0.4</v>
      </c>
      <c r="Y4493">
        <v>0.4</v>
      </c>
      <c r="Z4493">
        <v>109.99799999999999</v>
      </c>
    </row>
    <row r="4494" spans="1:26" ht="16" x14ac:dyDescent="0.2">
      <c r="A4494">
        <v>4493</v>
      </c>
      <c r="B4494" t="s">
        <v>7541</v>
      </c>
      <c r="C4494" s="1">
        <v>40878</v>
      </c>
      <c r="D4494">
        <f>YEAR(Table1[[#This Row],[Order Date]])</f>
        <v>2011</v>
      </c>
      <c r="E4494">
        <f>MONTH(Table1[[#This Row],[Order Date]])</f>
        <v>12</v>
      </c>
      <c r="F4494" t="str">
        <f>Table1[[#This Row],[Order Year]]&amp;"-"&amp;Table1[[#This Row],[Order Month]]</f>
        <v>2011-12</v>
      </c>
      <c r="G4494" s="5">
        <f>YEAR(Table1[[#This Row],[Order Date]])*100 + MONTH(Table1[[#This Row],[Order Date]])</f>
        <v>201112</v>
      </c>
      <c r="H4494" s="1">
        <v>40880</v>
      </c>
      <c r="I4494" t="s">
        <v>26</v>
      </c>
      <c r="J4494" t="s">
        <v>2487</v>
      </c>
      <c r="K4494" t="s">
        <v>2488</v>
      </c>
      <c r="L4494" t="s">
        <v>29</v>
      </c>
      <c r="M4494" t="s">
        <v>30</v>
      </c>
      <c r="N4494" t="s">
        <v>500</v>
      </c>
      <c r="O4494" t="s">
        <v>501</v>
      </c>
      <c r="P4494">
        <v>43229</v>
      </c>
      <c r="Q4494" t="s">
        <v>151</v>
      </c>
      <c r="R4494" t="s">
        <v>2072</v>
      </c>
      <c r="S4494" t="s">
        <v>35</v>
      </c>
      <c r="T4494" t="s">
        <v>68</v>
      </c>
      <c r="U4494" t="s">
        <v>2073</v>
      </c>
      <c r="V4494">
        <v>8.1280000000000001</v>
      </c>
      <c r="W4494">
        <v>2</v>
      </c>
      <c r="X4494" s="9">
        <f>Table1[[#This Row],[Discount]]</f>
        <v>0.2</v>
      </c>
      <c r="Y4494">
        <v>0.2</v>
      </c>
      <c r="Z4494">
        <v>1.4223999999999997</v>
      </c>
    </row>
    <row r="4495" spans="1:26" ht="16" x14ac:dyDescent="0.2">
      <c r="A4495">
        <v>4494</v>
      </c>
      <c r="B4495" t="s">
        <v>7541</v>
      </c>
      <c r="C4495" s="1">
        <v>40878</v>
      </c>
      <c r="D4495">
        <f>YEAR(Table1[[#This Row],[Order Date]])</f>
        <v>2011</v>
      </c>
      <c r="E4495">
        <f>MONTH(Table1[[#This Row],[Order Date]])</f>
        <v>12</v>
      </c>
      <c r="F4495" t="str">
        <f>Table1[[#This Row],[Order Year]]&amp;"-"&amp;Table1[[#This Row],[Order Month]]</f>
        <v>2011-12</v>
      </c>
      <c r="G4495" s="5">
        <f>YEAR(Table1[[#This Row],[Order Date]])*100 + MONTH(Table1[[#This Row],[Order Date]])</f>
        <v>201112</v>
      </c>
      <c r="H4495" s="1">
        <v>40880</v>
      </c>
      <c r="I4495" t="s">
        <v>26</v>
      </c>
      <c r="J4495" t="s">
        <v>2487</v>
      </c>
      <c r="K4495" t="s">
        <v>2488</v>
      </c>
      <c r="L4495" t="s">
        <v>29</v>
      </c>
      <c r="M4495" t="s">
        <v>30</v>
      </c>
      <c r="N4495" t="s">
        <v>500</v>
      </c>
      <c r="O4495" t="s">
        <v>501</v>
      </c>
      <c r="P4495">
        <v>43229</v>
      </c>
      <c r="Q4495" t="s">
        <v>151</v>
      </c>
      <c r="R4495" t="s">
        <v>4788</v>
      </c>
      <c r="S4495" t="s">
        <v>49</v>
      </c>
      <c r="T4495" t="s">
        <v>93</v>
      </c>
      <c r="U4495" t="s">
        <v>4789</v>
      </c>
      <c r="V4495">
        <v>36.288000000000011</v>
      </c>
      <c r="W4495">
        <v>7</v>
      </c>
      <c r="X4495" s="9">
        <f>Table1[[#This Row],[Discount]]</f>
        <v>0.2</v>
      </c>
      <c r="Y4495">
        <v>0.2</v>
      </c>
      <c r="Z4495">
        <v>12.700800000000001</v>
      </c>
    </row>
    <row r="4496" spans="1:26" ht="16" x14ac:dyDescent="0.2">
      <c r="A4496">
        <v>4495</v>
      </c>
      <c r="B4496" t="s">
        <v>7541</v>
      </c>
      <c r="C4496" s="1">
        <v>40878</v>
      </c>
      <c r="D4496">
        <f>YEAR(Table1[[#This Row],[Order Date]])</f>
        <v>2011</v>
      </c>
      <c r="E4496">
        <f>MONTH(Table1[[#This Row],[Order Date]])</f>
        <v>12</v>
      </c>
      <c r="F4496" t="str">
        <f>Table1[[#This Row],[Order Year]]&amp;"-"&amp;Table1[[#This Row],[Order Month]]</f>
        <v>2011-12</v>
      </c>
      <c r="G4496" s="5">
        <f>YEAR(Table1[[#This Row],[Order Date]])*100 + MONTH(Table1[[#This Row],[Order Date]])</f>
        <v>201112</v>
      </c>
      <c r="H4496" s="1">
        <v>40880</v>
      </c>
      <c r="I4496" t="s">
        <v>26</v>
      </c>
      <c r="J4496" t="s">
        <v>2487</v>
      </c>
      <c r="K4496" t="s">
        <v>2488</v>
      </c>
      <c r="L4496" t="s">
        <v>29</v>
      </c>
      <c r="M4496" t="s">
        <v>30</v>
      </c>
      <c r="N4496" t="s">
        <v>500</v>
      </c>
      <c r="O4496" t="s">
        <v>501</v>
      </c>
      <c r="P4496">
        <v>43229</v>
      </c>
      <c r="Q4496" t="s">
        <v>151</v>
      </c>
      <c r="R4496" t="s">
        <v>1491</v>
      </c>
      <c r="S4496" t="s">
        <v>35</v>
      </c>
      <c r="T4496" t="s">
        <v>39</v>
      </c>
      <c r="U4496" t="s">
        <v>1492</v>
      </c>
      <c r="V4496">
        <v>909.7199999999998</v>
      </c>
      <c r="W4496">
        <v>6</v>
      </c>
      <c r="X4496" s="9">
        <f>Table1[[#This Row],[Discount]]</f>
        <v>0.3</v>
      </c>
      <c r="Y4496">
        <v>0.3</v>
      </c>
      <c r="Z4496">
        <v>-51.983999999999924</v>
      </c>
    </row>
    <row r="4497" spans="1:26" ht="16" x14ac:dyDescent="0.2">
      <c r="A4497">
        <v>4496</v>
      </c>
      <c r="B4497" t="s">
        <v>7542</v>
      </c>
      <c r="C4497" s="1">
        <v>41809</v>
      </c>
      <c r="D4497">
        <f>YEAR(Table1[[#This Row],[Order Date]])</f>
        <v>2014</v>
      </c>
      <c r="E4497">
        <f>MONTH(Table1[[#This Row],[Order Date]])</f>
        <v>6</v>
      </c>
      <c r="F4497" t="str">
        <f>Table1[[#This Row],[Order Year]]&amp;"-"&amp;Table1[[#This Row],[Order Month]]</f>
        <v>2014-6</v>
      </c>
      <c r="G4497" s="5">
        <f>YEAR(Table1[[#This Row],[Order Date]])*100 + MONTH(Table1[[#This Row],[Order Date]])</f>
        <v>201406</v>
      </c>
      <c r="H4497" s="1">
        <v>41814</v>
      </c>
      <c r="I4497" t="s">
        <v>53</v>
      </c>
      <c r="J4497" t="s">
        <v>968</v>
      </c>
      <c r="K4497" t="s">
        <v>969</v>
      </c>
      <c r="L4497" t="s">
        <v>29</v>
      </c>
      <c r="M4497" t="s">
        <v>30</v>
      </c>
      <c r="N4497" t="s">
        <v>45</v>
      </c>
      <c r="O4497" t="s">
        <v>46</v>
      </c>
      <c r="P4497">
        <v>90032</v>
      </c>
      <c r="Q4497" t="s">
        <v>47</v>
      </c>
      <c r="R4497" t="s">
        <v>2235</v>
      </c>
      <c r="S4497" t="s">
        <v>35</v>
      </c>
      <c r="T4497" t="s">
        <v>36</v>
      </c>
      <c r="U4497" t="s">
        <v>2236</v>
      </c>
      <c r="V4497">
        <v>917.92349999999988</v>
      </c>
      <c r="W4497">
        <v>9</v>
      </c>
      <c r="X4497" s="9">
        <f>Table1[[#This Row],[Discount]]</f>
        <v>0.15</v>
      </c>
      <c r="Y4497">
        <v>0.15</v>
      </c>
      <c r="Z4497">
        <v>75.593699999999899</v>
      </c>
    </row>
    <row r="4498" spans="1:26" ht="16" x14ac:dyDescent="0.2">
      <c r="A4498">
        <v>4497</v>
      </c>
      <c r="B4498" t="s">
        <v>7542</v>
      </c>
      <c r="C4498" s="1">
        <v>41809</v>
      </c>
      <c r="D4498">
        <f>YEAR(Table1[[#This Row],[Order Date]])</f>
        <v>2014</v>
      </c>
      <c r="E4498">
        <f>MONTH(Table1[[#This Row],[Order Date]])</f>
        <v>6</v>
      </c>
      <c r="F4498" t="str">
        <f>Table1[[#This Row],[Order Year]]&amp;"-"&amp;Table1[[#This Row],[Order Month]]</f>
        <v>2014-6</v>
      </c>
      <c r="G4498" s="5">
        <f>YEAR(Table1[[#This Row],[Order Date]])*100 + MONTH(Table1[[#This Row],[Order Date]])</f>
        <v>201406</v>
      </c>
      <c r="H4498" s="1">
        <v>41814</v>
      </c>
      <c r="I4498" t="s">
        <v>53</v>
      </c>
      <c r="J4498" t="s">
        <v>968</v>
      </c>
      <c r="K4498" t="s">
        <v>969</v>
      </c>
      <c r="L4498" t="s">
        <v>29</v>
      </c>
      <c r="M4498" t="s">
        <v>30</v>
      </c>
      <c r="N4498" t="s">
        <v>45</v>
      </c>
      <c r="O4498" t="s">
        <v>46</v>
      </c>
      <c r="P4498">
        <v>90032</v>
      </c>
      <c r="Q4498" t="s">
        <v>47</v>
      </c>
      <c r="R4498" t="s">
        <v>1306</v>
      </c>
      <c r="S4498" t="s">
        <v>49</v>
      </c>
      <c r="T4498" t="s">
        <v>93</v>
      </c>
      <c r="U4498" t="s">
        <v>1307</v>
      </c>
      <c r="V4498">
        <v>38.880000000000003</v>
      </c>
      <c r="W4498">
        <v>6</v>
      </c>
      <c r="X4498" s="9">
        <f>Table1[[#This Row],[Discount]]</f>
        <v>0</v>
      </c>
      <c r="Y4498">
        <v>0</v>
      </c>
      <c r="Z4498">
        <v>19.051200000000001</v>
      </c>
    </row>
    <row r="4499" spans="1:26" ht="16" x14ac:dyDescent="0.2">
      <c r="A4499">
        <v>4498</v>
      </c>
      <c r="B4499" t="s">
        <v>7543</v>
      </c>
      <c r="C4499" s="1">
        <v>41976</v>
      </c>
      <c r="D4499">
        <f>YEAR(Table1[[#This Row],[Order Date]])</f>
        <v>2014</v>
      </c>
      <c r="E4499">
        <f>MONTH(Table1[[#This Row],[Order Date]])</f>
        <v>12</v>
      </c>
      <c r="F4499" t="str">
        <f>Table1[[#This Row],[Order Year]]&amp;"-"&amp;Table1[[#This Row],[Order Month]]</f>
        <v>2014-12</v>
      </c>
      <c r="G4499" s="5">
        <f>YEAR(Table1[[#This Row],[Order Date]])*100 + MONTH(Table1[[#This Row],[Order Date]])</f>
        <v>201412</v>
      </c>
      <c r="H4499" s="1">
        <v>41983</v>
      </c>
      <c r="I4499" t="s">
        <v>53</v>
      </c>
      <c r="J4499" t="s">
        <v>4628</v>
      </c>
      <c r="K4499" t="s">
        <v>4629</v>
      </c>
      <c r="L4499" t="s">
        <v>29</v>
      </c>
      <c r="M4499" t="s">
        <v>30</v>
      </c>
      <c r="N4499" t="s">
        <v>149</v>
      </c>
      <c r="O4499" t="s">
        <v>150</v>
      </c>
      <c r="P4499">
        <v>19140</v>
      </c>
      <c r="Q4499" t="s">
        <v>151</v>
      </c>
      <c r="R4499" t="s">
        <v>519</v>
      </c>
      <c r="S4499" t="s">
        <v>49</v>
      </c>
      <c r="T4499" t="s">
        <v>78</v>
      </c>
      <c r="U4499" t="s">
        <v>520</v>
      </c>
      <c r="V4499">
        <v>631.17600000000016</v>
      </c>
      <c r="W4499">
        <v>4</v>
      </c>
      <c r="X4499" s="9">
        <f>Table1[[#This Row],[Discount]]</f>
        <v>0.7</v>
      </c>
      <c r="Y4499">
        <v>0.7</v>
      </c>
      <c r="Z4499">
        <v>-462.86239999999998</v>
      </c>
    </row>
    <row r="4500" spans="1:26" ht="16" x14ac:dyDescent="0.2">
      <c r="A4500">
        <v>4499</v>
      </c>
      <c r="B4500" t="s">
        <v>7544</v>
      </c>
      <c r="C4500" s="1">
        <v>40868</v>
      </c>
      <c r="D4500">
        <f>YEAR(Table1[[#This Row],[Order Date]])</f>
        <v>2011</v>
      </c>
      <c r="E4500">
        <f>MONTH(Table1[[#This Row],[Order Date]])</f>
        <v>11</v>
      </c>
      <c r="F4500" t="str">
        <f>Table1[[#This Row],[Order Year]]&amp;"-"&amp;Table1[[#This Row],[Order Month]]</f>
        <v>2011-11</v>
      </c>
      <c r="G4500" s="5">
        <f>YEAR(Table1[[#This Row],[Order Date]])*100 + MONTH(Table1[[#This Row],[Order Date]])</f>
        <v>201111</v>
      </c>
      <c r="H4500" s="1">
        <v>40873</v>
      </c>
      <c r="I4500" t="s">
        <v>53</v>
      </c>
      <c r="J4500" t="s">
        <v>7545</v>
      </c>
      <c r="K4500" t="s">
        <v>7546</v>
      </c>
      <c r="L4500" t="s">
        <v>44</v>
      </c>
      <c r="M4500" t="s">
        <v>30</v>
      </c>
      <c r="N4500" t="s">
        <v>130</v>
      </c>
      <c r="O4500" t="s">
        <v>46</v>
      </c>
      <c r="P4500">
        <v>94110</v>
      </c>
      <c r="Q4500" t="s">
        <v>47</v>
      </c>
      <c r="R4500" t="s">
        <v>4664</v>
      </c>
      <c r="S4500" t="s">
        <v>49</v>
      </c>
      <c r="T4500" t="s">
        <v>93</v>
      </c>
      <c r="U4500" t="s">
        <v>4665</v>
      </c>
      <c r="V4500">
        <v>12.96</v>
      </c>
      <c r="W4500">
        <v>2</v>
      </c>
      <c r="X4500" s="9">
        <f>Table1[[#This Row],[Discount]]</f>
        <v>0</v>
      </c>
      <c r="Y4500">
        <v>0</v>
      </c>
      <c r="Z4500">
        <v>6.2208000000000006</v>
      </c>
    </row>
    <row r="4501" spans="1:26" ht="16" x14ac:dyDescent="0.2">
      <c r="A4501">
        <v>4500</v>
      </c>
      <c r="B4501" t="s">
        <v>7547</v>
      </c>
      <c r="C4501" s="1">
        <v>41375</v>
      </c>
      <c r="D4501">
        <f>YEAR(Table1[[#This Row],[Order Date]])</f>
        <v>2013</v>
      </c>
      <c r="E4501">
        <f>MONTH(Table1[[#This Row],[Order Date]])</f>
        <v>4</v>
      </c>
      <c r="F4501" t="str">
        <f>Table1[[#This Row],[Order Year]]&amp;"-"&amp;Table1[[#This Row],[Order Month]]</f>
        <v>2013-4</v>
      </c>
      <c r="G4501" s="5">
        <f>YEAR(Table1[[#This Row],[Order Date]])*100 + MONTH(Table1[[#This Row],[Order Date]])</f>
        <v>201304</v>
      </c>
      <c r="H4501" s="1">
        <v>41381</v>
      </c>
      <c r="I4501" t="s">
        <v>53</v>
      </c>
      <c r="J4501" t="s">
        <v>4430</v>
      </c>
      <c r="K4501" t="s">
        <v>4431</v>
      </c>
      <c r="L4501" t="s">
        <v>44</v>
      </c>
      <c r="M4501" t="s">
        <v>30</v>
      </c>
      <c r="N4501" t="s">
        <v>5957</v>
      </c>
      <c r="O4501" t="s">
        <v>46</v>
      </c>
      <c r="P4501">
        <v>93309</v>
      </c>
      <c r="Q4501" t="s">
        <v>47</v>
      </c>
      <c r="R4501" t="s">
        <v>5267</v>
      </c>
      <c r="S4501" t="s">
        <v>49</v>
      </c>
      <c r="T4501" t="s">
        <v>93</v>
      </c>
      <c r="U4501" t="s">
        <v>5268</v>
      </c>
      <c r="V4501">
        <v>12.96</v>
      </c>
      <c r="W4501">
        <v>2</v>
      </c>
      <c r="X4501" s="9">
        <f>Table1[[#This Row],[Discount]]</f>
        <v>0</v>
      </c>
      <c r="Y4501">
        <v>0</v>
      </c>
      <c r="Z4501">
        <v>6.2208000000000006</v>
      </c>
    </row>
    <row r="4502" spans="1:26" ht="16" x14ac:dyDescent="0.2">
      <c r="A4502">
        <v>4501</v>
      </c>
      <c r="B4502" t="s">
        <v>7547</v>
      </c>
      <c r="C4502" s="1">
        <v>41375</v>
      </c>
      <c r="D4502">
        <f>YEAR(Table1[[#This Row],[Order Date]])</f>
        <v>2013</v>
      </c>
      <c r="E4502">
        <f>MONTH(Table1[[#This Row],[Order Date]])</f>
        <v>4</v>
      </c>
      <c r="F4502" t="str">
        <f>Table1[[#This Row],[Order Year]]&amp;"-"&amp;Table1[[#This Row],[Order Month]]</f>
        <v>2013-4</v>
      </c>
      <c r="G4502" s="5">
        <f>YEAR(Table1[[#This Row],[Order Date]])*100 + MONTH(Table1[[#This Row],[Order Date]])</f>
        <v>201304</v>
      </c>
      <c r="H4502" s="1">
        <v>41381</v>
      </c>
      <c r="I4502" t="s">
        <v>53</v>
      </c>
      <c r="J4502" t="s">
        <v>4430</v>
      </c>
      <c r="K4502" t="s">
        <v>4431</v>
      </c>
      <c r="L4502" t="s">
        <v>44</v>
      </c>
      <c r="M4502" t="s">
        <v>30</v>
      </c>
      <c r="N4502" t="s">
        <v>5957</v>
      </c>
      <c r="O4502" t="s">
        <v>46</v>
      </c>
      <c r="P4502">
        <v>93309</v>
      </c>
      <c r="Q4502" t="s">
        <v>47</v>
      </c>
      <c r="R4502" t="s">
        <v>6140</v>
      </c>
      <c r="S4502" t="s">
        <v>49</v>
      </c>
      <c r="T4502" t="s">
        <v>78</v>
      </c>
      <c r="U4502" t="s">
        <v>6141</v>
      </c>
      <c r="V4502">
        <v>23.2</v>
      </c>
      <c r="W4502">
        <v>5</v>
      </c>
      <c r="X4502" s="9">
        <f>Table1[[#This Row],[Discount]]</f>
        <v>0.2</v>
      </c>
      <c r="Y4502">
        <v>0.2</v>
      </c>
      <c r="Z4502">
        <v>8.1199999999999974</v>
      </c>
    </row>
    <row r="4503" spans="1:26" ht="16" x14ac:dyDescent="0.2">
      <c r="A4503">
        <v>4502</v>
      </c>
      <c r="B4503" t="s">
        <v>7548</v>
      </c>
      <c r="C4503" s="1">
        <v>40724</v>
      </c>
      <c r="D4503">
        <f>YEAR(Table1[[#This Row],[Order Date]])</f>
        <v>2011</v>
      </c>
      <c r="E4503">
        <f>MONTH(Table1[[#This Row],[Order Date]])</f>
        <v>6</v>
      </c>
      <c r="F4503" t="str">
        <f>Table1[[#This Row],[Order Year]]&amp;"-"&amp;Table1[[#This Row],[Order Month]]</f>
        <v>2011-6</v>
      </c>
      <c r="G4503" s="5">
        <f>YEAR(Table1[[#This Row],[Order Date]])*100 + MONTH(Table1[[#This Row],[Order Date]])</f>
        <v>201106</v>
      </c>
      <c r="H4503" s="1">
        <v>40728</v>
      </c>
      <c r="I4503" t="s">
        <v>53</v>
      </c>
      <c r="J4503" t="s">
        <v>845</v>
      </c>
      <c r="K4503" t="s">
        <v>846</v>
      </c>
      <c r="L4503" t="s">
        <v>44</v>
      </c>
      <c r="M4503" t="s">
        <v>30</v>
      </c>
      <c r="N4503" t="s">
        <v>187</v>
      </c>
      <c r="O4503" t="s">
        <v>107</v>
      </c>
      <c r="P4503">
        <v>77095</v>
      </c>
      <c r="Q4503" t="s">
        <v>108</v>
      </c>
      <c r="R4503" t="s">
        <v>1982</v>
      </c>
      <c r="S4503" t="s">
        <v>49</v>
      </c>
      <c r="T4503" t="s">
        <v>93</v>
      </c>
      <c r="U4503" t="s">
        <v>1983</v>
      </c>
      <c r="V4503">
        <v>25.920000000000005</v>
      </c>
      <c r="W4503">
        <v>5</v>
      </c>
      <c r="X4503" s="9">
        <f>Table1[[#This Row],[Discount]]</f>
        <v>0.2</v>
      </c>
      <c r="Y4503">
        <v>0.2</v>
      </c>
      <c r="Z4503">
        <v>9.0719999999999992</v>
      </c>
    </row>
    <row r="4504" spans="1:26" ht="16" x14ac:dyDescent="0.2">
      <c r="A4504">
        <v>4503</v>
      </c>
      <c r="B4504" t="s">
        <v>7548</v>
      </c>
      <c r="C4504" s="1">
        <v>40724</v>
      </c>
      <c r="D4504">
        <f>YEAR(Table1[[#This Row],[Order Date]])</f>
        <v>2011</v>
      </c>
      <c r="E4504">
        <f>MONTH(Table1[[#This Row],[Order Date]])</f>
        <v>6</v>
      </c>
      <c r="F4504" t="str">
        <f>Table1[[#This Row],[Order Year]]&amp;"-"&amp;Table1[[#This Row],[Order Month]]</f>
        <v>2011-6</v>
      </c>
      <c r="G4504" s="5">
        <f>YEAR(Table1[[#This Row],[Order Date]])*100 + MONTH(Table1[[#This Row],[Order Date]])</f>
        <v>201106</v>
      </c>
      <c r="H4504" s="1">
        <v>40728</v>
      </c>
      <c r="I4504" t="s">
        <v>53</v>
      </c>
      <c r="J4504" t="s">
        <v>845</v>
      </c>
      <c r="K4504" t="s">
        <v>846</v>
      </c>
      <c r="L4504" t="s">
        <v>44</v>
      </c>
      <c r="M4504" t="s">
        <v>30</v>
      </c>
      <c r="N4504" t="s">
        <v>187</v>
      </c>
      <c r="O4504" t="s">
        <v>107</v>
      </c>
      <c r="P4504">
        <v>77095</v>
      </c>
      <c r="Q4504" t="s">
        <v>108</v>
      </c>
      <c r="R4504" t="s">
        <v>1791</v>
      </c>
      <c r="S4504" t="s">
        <v>49</v>
      </c>
      <c r="T4504" t="s">
        <v>272</v>
      </c>
      <c r="U4504" t="s">
        <v>189</v>
      </c>
      <c r="V4504">
        <v>21.312000000000005</v>
      </c>
      <c r="W4504">
        <v>6</v>
      </c>
      <c r="X4504" s="9">
        <f>Table1[[#This Row],[Discount]]</f>
        <v>0.2</v>
      </c>
      <c r="Y4504">
        <v>0.2</v>
      </c>
      <c r="Z4504">
        <v>7.1928000000000001</v>
      </c>
    </row>
    <row r="4505" spans="1:26" ht="16" x14ac:dyDescent="0.2">
      <c r="A4505">
        <v>4504</v>
      </c>
      <c r="B4505" t="s">
        <v>7549</v>
      </c>
      <c r="C4505" s="1">
        <v>40901</v>
      </c>
      <c r="D4505">
        <f>YEAR(Table1[[#This Row],[Order Date]])</f>
        <v>2011</v>
      </c>
      <c r="E4505">
        <f>MONTH(Table1[[#This Row],[Order Date]])</f>
        <v>12</v>
      </c>
      <c r="F4505" t="str">
        <f>Table1[[#This Row],[Order Year]]&amp;"-"&amp;Table1[[#This Row],[Order Month]]</f>
        <v>2011-12</v>
      </c>
      <c r="G4505" s="5">
        <f>YEAR(Table1[[#This Row],[Order Date]])*100 + MONTH(Table1[[#This Row],[Order Date]])</f>
        <v>201112</v>
      </c>
      <c r="H4505" s="1">
        <v>40906</v>
      </c>
      <c r="I4505" t="s">
        <v>53</v>
      </c>
      <c r="J4505" t="s">
        <v>3439</v>
      </c>
      <c r="K4505" t="s">
        <v>3440</v>
      </c>
      <c r="L4505" t="s">
        <v>105</v>
      </c>
      <c r="M4505" t="s">
        <v>30</v>
      </c>
      <c r="N4505" t="s">
        <v>45</v>
      </c>
      <c r="O4505" t="s">
        <v>46</v>
      </c>
      <c r="P4505">
        <v>90045</v>
      </c>
      <c r="Q4505" t="s">
        <v>47</v>
      </c>
      <c r="R4505" t="s">
        <v>7550</v>
      </c>
      <c r="S4505" t="s">
        <v>74</v>
      </c>
      <c r="T4505" t="s">
        <v>75</v>
      </c>
      <c r="U4505" t="s">
        <v>7551</v>
      </c>
      <c r="V4505">
        <v>173.65600000000003</v>
      </c>
      <c r="W4505">
        <v>7</v>
      </c>
      <c r="X4505" s="9">
        <f>Table1[[#This Row],[Discount]]</f>
        <v>0.2</v>
      </c>
      <c r="Y4505">
        <v>0.2</v>
      </c>
      <c r="Z4505">
        <v>17.365599999999993</v>
      </c>
    </row>
    <row r="4506" spans="1:26" ht="16" x14ac:dyDescent="0.2">
      <c r="A4506">
        <v>4505</v>
      </c>
      <c r="B4506" t="s">
        <v>7549</v>
      </c>
      <c r="C4506" s="1">
        <v>40901</v>
      </c>
      <c r="D4506">
        <f>YEAR(Table1[[#This Row],[Order Date]])</f>
        <v>2011</v>
      </c>
      <c r="E4506">
        <f>MONTH(Table1[[#This Row],[Order Date]])</f>
        <v>12</v>
      </c>
      <c r="F4506" t="str">
        <f>Table1[[#This Row],[Order Year]]&amp;"-"&amp;Table1[[#This Row],[Order Month]]</f>
        <v>2011-12</v>
      </c>
      <c r="G4506" s="5">
        <f>YEAR(Table1[[#This Row],[Order Date]])*100 + MONTH(Table1[[#This Row],[Order Date]])</f>
        <v>201112</v>
      </c>
      <c r="H4506" s="1">
        <v>40906</v>
      </c>
      <c r="I4506" t="s">
        <v>53</v>
      </c>
      <c r="J4506" t="s">
        <v>3439</v>
      </c>
      <c r="K4506" t="s">
        <v>3440</v>
      </c>
      <c r="L4506" t="s">
        <v>105</v>
      </c>
      <c r="M4506" t="s">
        <v>30</v>
      </c>
      <c r="N4506" t="s">
        <v>45</v>
      </c>
      <c r="O4506" t="s">
        <v>46</v>
      </c>
      <c r="P4506">
        <v>90045</v>
      </c>
      <c r="Q4506" t="s">
        <v>47</v>
      </c>
      <c r="R4506" t="s">
        <v>4423</v>
      </c>
      <c r="S4506" t="s">
        <v>49</v>
      </c>
      <c r="T4506" t="s">
        <v>81</v>
      </c>
      <c r="U4506" t="s">
        <v>4424</v>
      </c>
      <c r="V4506">
        <v>361.96</v>
      </c>
      <c r="W4506">
        <v>2</v>
      </c>
      <c r="X4506" s="9">
        <f>Table1[[#This Row],[Discount]]</f>
        <v>0</v>
      </c>
      <c r="Y4506">
        <v>0</v>
      </c>
      <c r="Z4506">
        <v>101.34879999999998</v>
      </c>
    </row>
    <row r="4507" spans="1:26" ht="16" x14ac:dyDescent="0.2">
      <c r="A4507">
        <v>4506</v>
      </c>
      <c r="B4507" t="s">
        <v>7549</v>
      </c>
      <c r="C4507" s="1">
        <v>40901</v>
      </c>
      <c r="D4507">
        <f>YEAR(Table1[[#This Row],[Order Date]])</f>
        <v>2011</v>
      </c>
      <c r="E4507">
        <f>MONTH(Table1[[#This Row],[Order Date]])</f>
        <v>12</v>
      </c>
      <c r="F4507" t="str">
        <f>Table1[[#This Row],[Order Year]]&amp;"-"&amp;Table1[[#This Row],[Order Month]]</f>
        <v>2011-12</v>
      </c>
      <c r="G4507" s="5">
        <f>YEAR(Table1[[#This Row],[Order Date]])*100 + MONTH(Table1[[#This Row],[Order Date]])</f>
        <v>201112</v>
      </c>
      <c r="H4507" s="1">
        <v>40906</v>
      </c>
      <c r="I4507" t="s">
        <v>53</v>
      </c>
      <c r="J4507" t="s">
        <v>3439</v>
      </c>
      <c r="K4507" t="s">
        <v>3440</v>
      </c>
      <c r="L4507" t="s">
        <v>105</v>
      </c>
      <c r="M4507" t="s">
        <v>30</v>
      </c>
      <c r="N4507" t="s">
        <v>45</v>
      </c>
      <c r="O4507" t="s">
        <v>46</v>
      </c>
      <c r="P4507">
        <v>90045</v>
      </c>
      <c r="Q4507" t="s">
        <v>47</v>
      </c>
      <c r="R4507" t="s">
        <v>1350</v>
      </c>
      <c r="S4507" t="s">
        <v>74</v>
      </c>
      <c r="T4507" t="s">
        <v>164</v>
      </c>
      <c r="U4507" t="s">
        <v>1351</v>
      </c>
      <c r="V4507">
        <v>62.849999999999994</v>
      </c>
      <c r="W4507">
        <v>3</v>
      </c>
      <c r="X4507" s="9">
        <f>Table1[[#This Row],[Discount]]</f>
        <v>0</v>
      </c>
      <c r="Y4507">
        <v>0</v>
      </c>
      <c r="Z4507">
        <v>13.198499999999999</v>
      </c>
    </row>
    <row r="4508" spans="1:26" ht="16" x14ac:dyDescent="0.2">
      <c r="A4508">
        <v>4507</v>
      </c>
      <c r="B4508" t="s">
        <v>7549</v>
      </c>
      <c r="C4508" s="1">
        <v>40901</v>
      </c>
      <c r="D4508">
        <f>YEAR(Table1[[#This Row],[Order Date]])</f>
        <v>2011</v>
      </c>
      <c r="E4508">
        <f>MONTH(Table1[[#This Row],[Order Date]])</f>
        <v>12</v>
      </c>
      <c r="F4508" t="str">
        <f>Table1[[#This Row],[Order Year]]&amp;"-"&amp;Table1[[#This Row],[Order Month]]</f>
        <v>2011-12</v>
      </c>
      <c r="G4508" s="5">
        <f>YEAR(Table1[[#This Row],[Order Date]])*100 + MONTH(Table1[[#This Row],[Order Date]])</f>
        <v>201112</v>
      </c>
      <c r="H4508" s="1">
        <v>40906</v>
      </c>
      <c r="I4508" t="s">
        <v>53</v>
      </c>
      <c r="J4508" t="s">
        <v>3439</v>
      </c>
      <c r="K4508" t="s">
        <v>3440</v>
      </c>
      <c r="L4508" t="s">
        <v>105</v>
      </c>
      <c r="M4508" t="s">
        <v>30</v>
      </c>
      <c r="N4508" t="s">
        <v>45</v>
      </c>
      <c r="O4508" t="s">
        <v>46</v>
      </c>
      <c r="P4508">
        <v>90045</v>
      </c>
      <c r="Q4508" t="s">
        <v>47</v>
      </c>
      <c r="R4508" t="s">
        <v>2490</v>
      </c>
      <c r="S4508" t="s">
        <v>74</v>
      </c>
      <c r="T4508" t="s">
        <v>75</v>
      </c>
      <c r="U4508" t="s">
        <v>2491</v>
      </c>
      <c r="V4508">
        <v>818.37600000000009</v>
      </c>
      <c r="W4508">
        <v>3</v>
      </c>
      <c r="X4508" s="9">
        <f>Table1[[#This Row],[Discount]]</f>
        <v>0.2</v>
      </c>
      <c r="Y4508">
        <v>0.2</v>
      </c>
      <c r="Z4508">
        <v>51.148499999999984</v>
      </c>
    </row>
    <row r="4509" spans="1:26" ht="16" x14ac:dyDescent="0.2">
      <c r="A4509">
        <v>4508</v>
      </c>
      <c r="B4509" t="s">
        <v>7549</v>
      </c>
      <c r="C4509" s="1">
        <v>40901</v>
      </c>
      <c r="D4509">
        <f>YEAR(Table1[[#This Row],[Order Date]])</f>
        <v>2011</v>
      </c>
      <c r="E4509">
        <f>MONTH(Table1[[#This Row],[Order Date]])</f>
        <v>12</v>
      </c>
      <c r="F4509" t="str">
        <f>Table1[[#This Row],[Order Year]]&amp;"-"&amp;Table1[[#This Row],[Order Month]]</f>
        <v>2011-12</v>
      </c>
      <c r="G4509" s="5">
        <f>YEAR(Table1[[#This Row],[Order Date]])*100 + MONTH(Table1[[#This Row],[Order Date]])</f>
        <v>201112</v>
      </c>
      <c r="H4509" s="1">
        <v>40906</v>
      </c>
      <c r="I4509" t="s">
        <v>53</v>
      </c>
      <c r="J4509" t="s">
        <v>3439</v>
      </c>
      <c r="K4509" t="s">
        <v>3440</v>
      </c>
      <c r="L4509" t="s">
        <v>105</v>
      </c>
      <c r="M4509" t="s">
        <v>30</v>
      </c>
      <c r="N4509" t="s">
        <v>45</v>
      </c>
      <c r="O4509" t="s">
        <v>46</v>
      </c>
      <c r="P4509">
        <v>90045</v>
      </c>
      <c r="Q4509" t="s">
        <v>47</v>
      </c>
      <c r="R4509" t="s">
        <v>6449</v>
      </c>
      <c r="S4509" t="s">
        <v>49</v>
      </c>
      <c r="T4509" t="s">
        <v>62</v>
      </c>
      <c r="U4509" t="s">
        <v>6450</v>
      </c>
      <c r="V4509">
        <v>20.34</v>
      </c>
      <c r="W4509">
        <v>1</v>
      </c>
      <c r="X4509" s="9">
        <f>Table1[[#This Row],[Discount]]</f>
        <v>0</v>
      </c>
      <c r="Y4509">
        <v>0</v>
      </c>
      <c r="Z4509">
        <v>0.20339999999999847</v>
      </c>
    </row>
    <row r="4510" spans="1:26" ht="16" x14ac:dyDescent="0.2">
      <c r="A4510">
        <v>4509</v>
      </c>
      <c r="B4510" t="s">
        <v>7549</v>
      </c>
      <c r="C4510" s="1">
        <v>40901</v>
      </c>
      <c r="D4510">
        <f>YEAR(Table1[[#This Row],[Order Date]])</f>
        <v>2011</v>
      </c>
      <c r="E4510">
        <f>MONTH(Table1[[#This Row],[Order Date]])</f>
        <v>12</v>
      </c>
      <c r="F4510" t="str">
        <f>Table1[[#This Row],[Order Year]]&amp;"-"&amp;Table1[[#This Row],[Order Month]]</f>
        <v>2011-12</v>
      </c>
      <c r="G4510" s="5">
        <f>YEAR(Table1[[#This Row],[Order Date]])*100 + MONTH(Table1[[#This Row],[Order Date]])</f>
        <v>201112</v>
      </c>
      <c r="H4510" s="1">
        <v>40906</v>
      </c>
      <c r="I4510" t="s">
        <v>53</v>
      </c>
      <c r="J4510" t="s">
        <v>3439</v>
      </c>
      <c r="K4510" t="s">
        <v>3440</v>
      </c>
      <c r="L4510" t="s">
        <v>105</v>
      </c>
      <c r="M4510" t="s">
        <v>30</v>
      </c>
      <c r="N4510" t="s">
        <v>45</v>
      </c>
      <c r="O4510" t="s">
        <v>46</v>
      </c>
      <c r="P4510">
        <v>90045</v>
      </c>
      <c r="Q4510" t="s">
        <v>47</v>
      </c>
      <c r="R4510" t="s">
        <v>3616</v>
      </c>
      <c r="S4510" t="s">
        <v>35</v>
      </c>
      <c r="T4510" t="s">
        <v>68</v>
      </c>
      <c r="U4510" t="s">
        <v>3617</v>
      </c>
      <c r="V4510">
        <v>23.99</v>
      </c>
      <c r="W4510">
        <v>1</v>
      </c>
      <c r="X4510" s="9">
        <f>Table1[[#This Row],[Discount]]</f>
        <v>0</v>
      </c>
      <c r="Y4510">
        <v>0</v>
      </c>
      <c r="Z4510">
        <v>5.5176999999999978</v>
      </c>
    </row>
    <row r="4511" spans="1:26" ht="16" x14ac:dyDescent="0.2">
      <c r="A4511">
        <v>4510</v>
      </c>
      <c r="B4511" t="s">
        <v>7552</v>
      </c>
      <c r="C4511" s="1">
        <v>41783</v>
      </c>
      <c r="D4511">
        <f>YEAR(Table1[[#This Row],[Order Date]])</f>
        <v>2014</v>
      </c>
      <c r="E4511">
        <f>MONTH(Table1[[#This Row],[Order Date]])</f>
        <v>5</v>
      </c>
      <c r="F4511" t="str">
        <f>Table1[[#This Row],[Order Year]]&amp;"-"&amp;Table1[[#This Row],[Order Month]]</f>
        <v>2014-5</v>
      </c>
      <c r="G4511" s="5">
        <f>YEAR(Table1[[#This Row],[Order Date]])*100 + MONTH(Table1[[#This Row],[Order Date]])</f>
        <v>201405</v>
      </c>
      <c r="H4511" s="1">
        <v>41789</v>
      </c>
      <c r="I4511" t="s">
        <v>53</v>
      </c>
      <c r="J4511" t="s">
        <v>7553</v>
      </c>
      <c r="K4511" t="s">
        <v>7554</v>
      </c>
      <c r="L4511" t="s">
        <v>29</v>
      </c>
      <c r="M4511" t="s">
        <v>30</v>
      </c>
      <c r="N4511" t="s">
        <v>45</v>
      </c>
      <c r="O4511" t="s">
        <v>46</v>
      </c>
      <c r="P4511">
        <v>90036</v>
      </c>
      <c r="Q4511" t="s">
        <v>47</v>
      </c>
      <c r="R4511" t="s">
        <v>2806</v>
      </c>
      <c r="S4511" t="s">
        <v>35</v>
      </c>
      <c r="T4511" t="s">
        <v>59</v>
      </c>
      <c r="U4511" t="s">
        <v>2807</v>
      </c>
      <c r="V4511">
        <v>171.28800000000001</v>
      </c>
      <c r="W4511">
        <v>3</v>
      </c>
      <c r="X4511" s="9">
        <f>Table1[[#This Row],[Discount]]</f>
        <v>0.2</v>
      </c>
      <c r="Y4511">
        <v>0.2</v>
      </c>
      <c r="Z4511">
        <v>-6.423300000000026</v>
      </c>
    </row>
    <row r="4512" spans="1:26" ht="16" x14ac:dyDescent="0.2">
      <c r="A4512">
        <v>4511</v>
      </c>
      <c r="B4512" t="s">
        <v>7555</v>
      </c>
      <c r="C4512" s="1">
        <v>41589</v>
      </c>
      <c r="D4512">
        <f>YEAR(Table1[[#This Row],[Order Date]])</f>
        <v>2013</v>
      </c>
      <c r="E4512">
        <f>MONTH(Table1[[#This Row],[Order Date]])</f>
        <v>11</v>
      </c>
      <c r="F4512" t="str">
        <f>Table1[[#This Row],[Order Year]]&amp;"-"&amp;Table1[[#This Row],[Order Month]]</f>
        <v>2013-11</v>
      </c>
      <c r="G4512" s="5">
        <f>YEAR(Table1[[#This Row],[Order Date]])*100 + MONTH(Table1[[#This Row],[Order Date]])</f>
        <v>201311</v>
      </c>
      <c r="H4512" s="1">
        <v>41593</v>
      </c>
      <c r="I4512" t="s">
        <v>53</v>
      </c>
      <c r="J4512" t="s">
        <v>3028</v>
      </c>
      <c r="K4512" t="s">
        <v>3029</v>
      </c>
      <c r="L4512" t="s">
        <v>44</v>
      </c>
      <c r="M4512" t="s">
        <v>30</v>
      </c>
      <c r="N4512" t="s">
        <v>321</v>
      </c>
      <c r="O4512" t="s">
        <v>599</v>
      </c>
      <c r="P4512">
        <v>65807</v>
      </c>
      <c r="Q4512" t="s">
        <v>108</v>
      </c>
      <c r="R4512" t="s">
        <v>7095</v>
      </c>
      <c r="S4512" t="s">
        <v>35</v>
      </c>
      <c r="T4512" t="s">
        <v>68</v>
      </c>
      <c r="U4512" t="s">
        <v>7096</v>
      </c>
      <c r="V4512">
        <v>37.299999999999997</v>
      </c>
      <c r="W4512">
        <v>2</v>
      </c>
      <c r="X4512" s="9">
        <f>Table1[[#This Row],[Discount]]</f>
        <v>0</v>
      </c>
      <c r="Y4512">
        <v>0</v>
      </c>
      <c r="Z4512">
        <v>17.157999999999998</v>
      </c>
    </row>
    <row r="4513" spans="1:26" ht="16" x14ac:dyDescent="0.2">
      <c r="A4513">
        <v>4512</v>
      </c>
      <c r="B4513" t="s">
        <v>7555</v>
      </c>
      <c r="C4513" s="1">
        <v>41589</v>
      </c>
      <c r="D4513">
        <f>YEAR(Table1[[#This Row],[Order Date]])</f>
        <v>2013</v>
      </c>
      <c r="E4513">
        <f>MONTH(Table1[[#This Row],[Order Date]])</f>
        <v>11</v>
      </c>
      <c r="F4513" t="str">
        <f>Table1[[#This Row],[Order Year]]&amp;"-"&amp;Table1[[#This Row],[Order Month]]</f>
        <v>2013-11</v>
      </c>
      <c r="G4513" s="5">
        <f>YEAR(Table1[[#This Row],[Order Date]])*100 + MONTH(Table1[[#This Row],[Order Date]])</f>
        <v>201311</v>
      </c>
      <c r="H4513" s="1">
        <v>41593</v>
      </c>
      <c r="I4513" t="s">
        <v>53</v>
      </c>
      <c r="J4513" t="s">
        <v>3028</v>
      </c>
      <c r="K4513" t="s">
        <v>3029</v>
      </c>
      <c r="L4513" t="s">
        <v>44</v>
      </c>
      <c r="M4513" t="s">
        <v>30</v>
      </c>
      <c r="N4513" t="s">
        <v>321</v>
      </c>
      <c r="O4513" t="s">
        <v>599</v>
      </c>
      <c r="P4513">
        <v>65807</v>
      </c>
      <c r="Q4513" t="s">
        <v>108</v>
      </c>
      <c r="R4513" t="s">
        <v>3130</v>
      </c>
      <c r="S4513" t="s">
        <v>49</v>
      </c>
      <c r="T4513" t="s">
        <v>78</v>
      </c>
      <c r="U4513" t="s">
        <v>3131</v>
      </c>
      <c r="V4513">
        <v>81.96</v>
      </c>
      <c r="W4513">
        <v>2</v>
      </c>
      <c r="X4513" s="9">
        <f>Table1[[#This Row],[Discount]]</f>
        <v>0</v>
      </c>
      <c r="Y4513">
        <v>0</v>
      </c>
      <c r="Z4513">
        <v>39.340799999999994</v>
      </c>
    </row>
    <row r="4514" spans="1:26" ht="16" x14ac:dyDescent="0.2">
      <c r="A4514">
        <v>4513</v>
      </c>
      <c r="B4514" t="s">
        <v>7556</v>
      </c>
      <c r="C4514" s="1">
        <v>41550</v>
      </c>
      <c r="D4514">
        <f>YEAR(Table1[[#This Row],[Order Date]])</f>
        <v>2013</v>
      </c>
      <c r="E4514">
        <f>MONTH(Table1[[#This Row],[Order Date]])</f>
        <v>10</v>
      </c>
      <c r="F4514" t="str">
        <f>Table1[[#This Row],[Order Year]]&amp;"-"&amp;Table1[[#This Row],[Order Month]]</f>
        <v>2013-10</v>
      </c>
      <c r="G4514" s="5">
        <f>YEAR(Table1[[#This Row],[Order Date]])*100 + MONTH(Table1[[#This Row],[Order Date]])</f>
        <v>201310</v>
      </c>
      <c r="H4514" s="1">
        <v>41551</v>
      </c>
      <c r="I4514" t="s">
        <v>191</v>
      </c>
      <c r="J4514" t="s">
        <v>3650</v>
      </c>
      <c r="K4514" t="s">
        <v>3651</v>
      </c>
      <c r="L4514" t="s">
        <v>29</v>
      </c>
      <c r="M4514" t="s">
        <v>30</v>
      </c>
      <c r="N4514" t="s">
        <v>547</v>
      </c>
      <c r="O4514" t="s">
        <v>313</v>
      </c>
      <c r="P4514">
        <v>85023</v>
      </c>
      <c r="Q4514" t="s">
        <v>47</v>
      </c>
      <c r="R4514" t="s">
        <v>1832</v>
      </c>
      <c r="S4514" t="s">
        <v>49</v>
      </c>
      <c r="T4514" t="s">
        <v>78</v>
      </c>
      <c r="U4514" t="s">
        <v>1833</v>
      </c>
      <c r="V4514">
        <v>54.792000000000009</v>
      </c>
      <c r="W4514">
        <v>6</v>
      </c>
      <c r="X4514" s="9">
        <f>Table1[[#This Row],[Discount]]</f>
        <v>0.7</v>
      </c>
      <c r="Y4514">
        <v>0.7</v>
      </c>
      <c r="Z4514">
        <v>-40.180799999999991</v>
      </c>
    </row>
    <row r="4515" spans="1:26" ht="16" x14ac:dyDescent="0.2">
      <c r="A4515">
        <v>4514</v>
      </c>
      <c r="B4515" t="s">
        <v>7557</v>
      </c>
      <c r="C4515" s="1">
        <v>41524</v>
      </c>
      <c r="D4515">
        <f>YEAR(Table1[[#This Row],[Order Date]])</f>
        <v>2013</v>
      </c>
      <c r="E4515">
        <f>MONTH(Table1[[#This Row],[Order Date]])</f>
        <v>9</v>
      </c>
      <c r="F4515" t="str">
        <f>Table1[[#This Row],[Order Year]]&amp;"-"&amp;Table1[[#This Row],[Order Month]]</f>
        <v>2013-9</v>
      </c>
      <c r="G4515" s="5">
        <f>YEAR(Table1[[#This Row],[Order Date]])*100 + MONTH(Table1[[#This Row],[Order Date]])</f>
        <v>201309</v>
      </c>
      <c r="H4515" s="1">
        <v>41526</v>
      </c>
      <c r="I4515" t="s">
        <v>191</v>
      </c>
      <c r="J4515" t="s">
        <v>6475</v>
      </c>
      <c r="K4515" t="s">
        <v>6476</v>
      </c>
      <c r="L4515" t="s">
        <v>29</v>
      </c>
      <c r="M4515" t="s">
        <v>30</v>
      </c>
      <c r="N4515" t="s">
        <v>187</v>
      </c>
      <c r="O4515" t="s">
        <v>107</v>
      </c>
      <c r="P4515">
        <v>77070</v>
      </c>
      <c r="Q4515" t="s">
        <v>108</v>
      </c>
      <c r="R4515" t="s">
        <v>638</v>
      </c>
      <c r="S4515" t="s">
        <v>49</v>
      </c>
      <c r="T4515" t="s">
        <v>62</v>
      </c>
      <c r="U4515" t="s">
        <v>639</v>
      </c>
      <c r="V4515">
        <v>10.784000000000001</v>
      </c>
      <c r="W4515">
        <v>1</v>
      </c>
      <c r="X4515" s="9">
        <f>Table1[[#This Row],[Discount]]</f>
        <v>0.2</v>
      </c>
      <c r="Y4515">
        <v>0.2</v>
      </c>
      <c r="Z4515">
        <v>0.8087999999999993</v>
      </c>
    </row>
    <row r="4516" spans="1:26" ht="16" x14ac:dyDescent="0.2">
      <c r="A4516">
        <v>4515</v>
      </c>
      <c r="B4516" t="s">
        <v>7558</v>
      </c>
      <c r="C4516" s="1">
        <v>41575</v>
      </c>
      <c r="D4516">
        <f>YEAR(Table1[[#This Row],[Order Date]])</f>
        <v>2013</v>
      </c>
      <c r="E4516">
        <f>MONTH(Table1[[#This Row],[Order Date]])</f>
        <v>10</v>
      </c>
      <c r="F4516" t="str">
        <f>Table1[[#This Row],[Order Year]]&amp;"-"&amp;Table1[[#This Row],[Order Month]]</f>
        <v>2013-10</v>
      </c>
      <c r="G4516" s="5">
        <f>YEAR(Table1[[#This Row],[Order Date]])*100 + MONTH(Table1[[#This Row],[Order Date]])</f>
        <v>201310</v>
      </c>
      <c r="H4516" s="1">
        <v>41580</v>
      </c>
      <c r="I4516" t="s">
        <v>26</v>
      </c>
      <c r="J4516" t="s">
        <v>5011</v>
      </c>
      <c r="K4516" t="s">
        <v>5012</v>
      </c>
      <c r="L4516" t="s">
        <v>29</v>
      </c>
      <c r="M4516" t="s">
        <v>30</v>
      </c>
      <c r="N4516" t="s">
        <v>7559</v>
      </c>
      <c r="O4516" t="s">
        <v>322</v>
      </c>
      <c r="P4516">
        <v>23666</v>
      </c>
      <c r="Q4516" t="s">
        <v>33</v>
      </c>
      <c r="R4516" t="s">
        <v>3948</v>
      </c>
      <c r="S4516" t="s">
        <v>35</v>
      </c>
      <c r="T4516" t="s">
        <v>39</v>
      </c>
      <c r="U4516" t="s">
        <v>3949</v>
      </c>
      <c r="V4516">
        <v>290.98</v>
      </c>
      <c r="W4516">
        <v>1</v>
      </c>
      <c r="X4516" s="9">
        <f>Table1[[#This Row],[Discount]]</f>
        <v>0</v>
      </c>
      <c r="Y4516">
        <v>0</v>
      </c>
      <c r="Z4516">
        <v>75.654799999999994</v>
      </c>
    </row>
    <row r="4517" spans="1:26" ht="16" x14ac:dyDescent="0.2">
      <c r="A4517">
        <v>4516</v>
      </c>
      <c r="B4517" t="s">
        <v>7560</v>
      </c>
      <c r="C4517" s="1">
        <v>41935</v>
      </c>
      <c r="D4517">
        <f>YEAR(Table1[[#This Row],[Order Date]])</f>
        <v>2014</v>
      </c>
      <c r="E4517">
        <f>MONTH(Table1[[#This Row],[Order Date]])</f>
        <v>10</v>
      </c>
      <c r="F4517" t="str">
        <f>Table1[[#This Row],[Order Year]]&amp;"-"&amp;Table1[[#This Row],[Order Month]]</f>
        <v>2014-10</v>
      </c>
      <c r="G4517" s="5">
        <f>YEAR(Table1[[#This Row],[Order Date]])*100 + MONTH(Table1[[#This Row],[Order Date]])</f>
        <v>201410</v>
      </c>
      <c r="H4517" s="1">
        <v>41939</v>
      </c>
      <c r="I4517" t="s">
        <v>53</v>
      </c>
      <c r="J4517" t="s">
        <v>304</v>
      </c>
      <c r="K4517" t="s">
        <v>305</v>
      </c>
      <c r="L4517" t="s">
        <v>105</v>
      </c>
      <c r="M4517" t="s">
        <v>30</v>
      </c>
      <c r="N4517" t="s">
        <v>4551</v>
      </c>
      <c r="O4517" t="s">
        <v>652</v>
      </c>
      <c r="P4517">
        <v>74133</v>
      </c>
      <c r="Q4517" t="s">
        <v>108</v>
      </c>
      <c r="R4517" t="s">
        <v>6949</v>
      </c>
      <c r="S4517" t="s">
        <v>49</v>
      </c>
      <c r="T4517" t="s">
        <v>71</v>
      </c>
      <c r="U4517" t="s">
        <v>6950</v>
      </c>
      <c r="V4517">
        <v>36.44</v>
      </c>
      <c r="W4517">
        <v>4</v>
      </c>
      <c r="X4517" s="9">
        <f>Table1[[#This Row],[Discount]]</f>
        <v>0</v>
      </c>
      <c r="Y4517">
        <v>0</v>
      </c>
      <c r="Z4517">
        <v>12.025199999999998</v>
      </c>
    </row>
    <row r="4518" spans="1:26" ht="16" x14ac:dyDescent="0.2">
      <c r="A4518">
        <v>4517</v>
      </c>
      <c r="B4518" t="s">
        <v>7561</v>
      </c>
      <c r="C4518" s="1">
        <v>41533</v>
      </c>
      <c r="D4518">
        <f>YEAR(Table1[[#This Row],[Order Date]])</f>
        <v>2013</v>
      </c>
      <c r="E4518">
        <f>MONTH(Table1[[#This Row],[Order Date]])</f>
        <v>9</v>
      </c>
      <c r="F4518" t="str">
        <f>Table1[[#This Row],[Order Year]]&amp;"-"&amp;Table1[[#This Row],[Order Month]]</f>
        <v>2013-9</v>
      </c>
      <c r="G4518" s="5">
        <f>YEAR(Table1[[#This Row],[Order Date]])*100 + MONTH(Table1[[#This Row],[Order Date]])</f>
        <v>201309</v>
      </c>
      <c r="H4518" s="1">
        <v>41538</v>
      </c>
      <c r="I4518" t="s">
        <v>53</v>
      </c>
      <c r="J4518" t="s">
        <v>2196</v>
      </c>
      <c r="K4518" t="s">
        <v>2197</v>
      </c>
      <c r="L4518" t="s">
        <v>29</v>
      </c>
      <c r="M4518" t="s">
        <v>30</v>
      </c>
      <c r="N4518" t="s">
        <v>98</v>
      </c>
      <c r="O4518" t="s">
        <v>99</v>
      </c>
      <c r="P4518">
        <v>98105</v>
      </c>
      <c r="Q4518" t="s">
        <v>47</v>
      </c>
      <c r="R4518" t="s">
        <v>7562</v>
      </c>
      <c r="S4518" t="s">
        <v>49</v>
      </c>
      <c r="T4518" t="s">
        <v>93</v>
      </c>
      <c r="U4518" t="s">
        <v>7563</v>
      </c>
      <c r="V4518">
        <v>21.400000000000002</v>
      </c>
      <c r="W4518">
        <v>5</v>
      </c>
      <c r="X4518" s="9">
        <f>Table1[[#This Row],[Discount]]</f>
        <v>0</v>
      </c>
      <c r="Y4518">
        <v>0</v>
      </c>
      <c r="Z4518">
        <v>10.058</v>
      </c>
    </row>
    <row r="4519" spans="1:26" ht="16" x14ac:dyDescent="0.2">
      <c r="A4519">
        <v>4518</v>
      </c>
      <c r="B4519" t="s">
        <v>7561</v>
      </c>
      <c r="C4519" s="1">
        <v>41533</v>
      </c>
      <c r="D4519">
        <f>YEAR(Table1[[#This Row],[Order Date]])</f>
        <v>2013</v>
      </c>
      <c r="E4519">
        <f>MONTH(Table1[[#This Row],[Order Date]])</f>
        <v>9</v>
      </c>
      <c r="F4519" t="str">
        <f>Table1[[#This Row],[Order Year]]&amp;"-"&amp;Table1[[#This Row],[Order Month]]</f>
        <v>2013-9</v>
      </c>
      <c r="G4519" s="5">
        <f>YEAR(Table1[[#This Row],[Order Date]])*100 + MONTH(Table1[[#This Row],[Order Date]])</f>
        <v>201309</v>
      </c>
      <c r="H4519" s="1">
        <v>41538</v>
      </c>
      <c r="I4519" t="s">
        <v>53</v>
      </c>
      <c r="J4519" t="s">
        <v>2196</v>
      </c>
      <c r="K4519" t="s">
        <v>2197</v>
      </c>
      <c r="L4519" t="s">
        <v>29</v>
      </c>
      <c r="M4519" t="s">
        <v>30</v>
      </c>
      <c r="N4519" t="s">
        <v>98</v>
      </c>
      <c r="O4519" t="s">
        <v>99</v>
      </c>
      <c r="P4519">
        <v>98105</v>
      </c>
      <c r="Q4519" t="s">
        <v>47</v>
      </c>
      <c r="R4519" t="s">
        <v>2057</v>
      </c>
      <c r="S4519" t="s">
        <v>49</v>
      </c>
      <c r="T4519" t="s">
        <v>78</v>
      </c>
      <c r="U4519" t="s">
        <v>2058</v>
      </c>
      <c r="V4519">
        <v>48.664000000000001</v>
      </c>
      <c r="W4519">
        <v>7</v>
      </c>
      <c r="X4519" s="9">
        <f>Table1[[#This Row],[Discount]]</f>
        <v>0.2</v>
      </c>
      <c r="Y4519">
        <v>0.2</v>
      </c>
      <c r="Z4519">
        <v>15.815799999999999</v>
      </c>
    </row>
    <row r="4520" spans="1:26" ht="16" x14ac:dyDescent="0.2">
      <c r="A4520">
        <v>4519</v>
      </c>
      <c r="B4520" t="s">
        <v>7564</v>
      </c>
      <c r="C4520" s="1">
        <v>41543</v>
      </c>
      <c r="D4520">
        <f>YEAR(Table1[[#This Row],[Order Date]])</f>
        <v>2013</v>
      </c>
      <c r="E4520">
        <f>MONTH(Table1[[#This Row],[Order Date]])</f>
        <v>9</v>
      </c>
      <c r="F4520" t="str">
        <f>Table1[[#This Row],[Order Year]]&amp;"-"&amp;Table1[[#This Row],[Order Month]]</f>
        <v>2013-9</v>
      </c>
      <c r="G4520" s="5">
        <f>YEAR(Table1[[#This Row],[Order Date]])*100 + MONTH(Table1[[#This Row],[Order Date]])</f>
        <v>201309</v>
      </c>
      <c r="H4520" s="1">
        <v>41549</v>
      </c>
      <c r="I4520" t="s">
        <v>53</v>
      </c>
      <c r="J4520" t="s">
        <v>4132</v>
      </c>
      <c r="K4520" t="s">
        <v>4133</v>
      </c>
      <c r="L4520" t="s">
        <v>29</v>
      </c>
      <c r="M4520" t="s">
        <v>30</v>
      </c>
      <c r="N4520" t="s">
        <v>130</v>
      </c>
      <c r="O4520" t="s">
        <v>46</v>
      </c>
      <c r="P4520">
        <v>94109</v>
      </c>
      <c r="Q4520" t="s">
        <v>47</v>
      </c>
      <c r="R4520" t="s">
        <v>682</v>
      </c>
      <c r="S4520" t="s">
        <v>49</v>
      </c>
      <c r="T4520" t="s">
        <v>71</v>
      </c>
      <c r="U4520" t="s">
        <v>683</v>
      </c>
      <c r="V4520">
        <v>16.559999999999999</v>
      </c>
      <c r="W4520">
        <v>4</v>
      </c>
      <c r="X4520" s="9">
        <f>Table1[[#This Row],[Discount]]</f>
        <v>0</v>
      </c>
      <c r="Y4520">
        <v>0</v>
      </c>
      <c r="Z4520">
        <v>6.9551999999999996</v>
      </c>
    </row>
    <row r="4521" spans="1:26" ht="16" x14ac:dyDescent="0.2">
      <c r="A4521">
        <v>4520</v>
      </c>
      <c r="B4521" t="s">
        <v>7565</v>
      </c>
      <c r="C4521" s="1">
        <v>41801</v>
      </c>
      <c r="D4521">
        <f>YEAR(Table1[[#This Row],[Order Date]])</f>
        <v>2014</v>
      </c>
      <c r="E4521">
        <f>MONTH(Table1[[#This Row],[Order Date]])</f>
        <v>6</v>
      </c>
      <c r="F4521" t="str">
        <f>Table1[[#This Row],[Order Year]]&amp;"-"&amp;Table1[[#This Row],[Order Month]]</f>
        <v>2014-6</v>
      </c>
      <c r="G4521" s="5">
        <f>YEAR(Table1[[#This Row],[Order Date]])*100 + MONTH(Table1[[#This Row],[Order Date]])</f>
        <v>201406</v>
      </c>
      <c r="H4521" s="1">
        <v>41805</v>
      </c>
      <c r="I4521" t="s">
        <v>53</v>
      </c>
      <c r="J4521" t="s">
        <v>4595</v>
      </c>
      <c r="K4521" t="s">
        <v>4596</v>
      </c>
      <c r="L4521" t="s">
        <v>44</v>
      </c>
      <c r="M4521" t="s">
        <v>30</v>
      </c>
      <c r="N4521" t="s">
        <v>1524</v>
      </c>
      <c r="O4521" t="s">
        <v>57</v>
      </c>
      <c r="P4521">
        <v>32216</v>
      </c>
      <c r="Q4521" t="s">
        <v>33</v>
      </c>
      <c r="R4521" t="s">
        <v>7566</v>
      </c>
      <c r="S4521" t="s">
        <v>49</v>
      </c>
      <c r="T4521" t="s">
        <v>62</v>
      </c>
      <c r="U4521" t="s">
        <v>7567</v>
      </c>
      <c r="V4521">
        <v>1347.5200000000002</v>
      </c>
      <c r="W4521">
        <v>8</v>
      </c>
      <c r="X4521" s="9">
        <f>Table1[[#This Row],[Discount]]</f>
        <v>0.2</v>
      </c>
      <c r="Y4521">
        <v>0.2</v>
      </c>
      <c r="Z4521">
        <v>84.219999999999857</v>
      </c>
    </row>
    <row r="4522" spans="1:26" ht="16" x14ac:dyDescent="0.2">
      <c r="A4522">
        <v>4521</v>
      </c>
      <c r="B4522" t="s">
        <v>7568</v>
      </c>
      <c r="C4522" s="1">
        <v>40595</v>
      </c>
      <c r="D4522">
        <f>YEAR(Table1[[#This Row],[Order Date]])</f>
        <v>2011</v>
      </c>
      <c r="E4522">
        <f>MONTH(Table1[[#This Row],[Order Date]])</f>
        <v>2</v>
      </c>
      <c r="F4522" t="str">
        <f>Table1[[#This Row],[Order Year]]&amp;"-"&amp;Table1[[#This Row],[Order Month]]</f>
        <v>2011-2</v>
      </c>
      <c r="G4522" s="5">
        <f>YEAR(Table1[[#This Row],[Order Date]])*100 + MONTH(Table1[[#This Row],[Order Date]])</f>
        <v>201102</v>
      </c>
      <c r="H4522" s="1">
        <v>40601</v>
      </c>
      <c r="I4522" t="s">
        <v>53</v>
      </c>
      <c r="J4522" t="s">
        <v>211</v>
      </c>
      <c r="K4522" t="s">
        <v>212</v>
      </c>
      <c r="L4522" t="s">
        <v>44</v>
      </c>
      <c r="M4522" t="s">
        <v>30</v>
      </c>
      <c r="N4522" t="s">
        <v>1467</v>
      </c>
      <c r="O4522" t="s">
        <v>257</v>
      </c>
      <c r="P4522">
        <v>47374</v>
      </c>
      <c r="Q4522" t="s">
        <v>108</v>
      </c>
      <c r="R4522" t="s">
        <v>4797</v>
      </c>
      <c r="S4522" t="s">
        <v>74</v>
      </c>
      <c r="T4522" t="s">
        <v>164</v>
      </c>
      <c r="U4522" t="s">
        <v>4798</v>
      </c>
      <c r="V4522">
        <v>62.31</v>
      </c>
      <c r="W4522">
        <v>3</v>
      </c>
      <c r="X4522" s="9">
        <f>Table1[[#This Row],[Discount]]</f>
        <v>0</v>
      </c>
      <c r="Y4522">
        <v>0</v>
      </c>
      <c r="Z4522">
        <v>22.4316</v>
      </c>
    </row>
    <row r="4523" spans="1:26" ht="16" x14ac:dyDescent="0.2">
      <c r="A4523">
        <v>4522</v>
      </c>
      <c r="B4523" t="s">
        <v>7568</v>
      </c>
      <c r="C4523" s="1">
        <v>40595</v>
      </c>
      <c r="D4523">
        <f>YEAR(Table1[[#This Row],[Order Date]])</f>
        <v>2011</v>
      </c>
      <c r="E4523">
        <f>MONTH(Table1[[#This Row],[Order Date]])</f>
        <v>2</v>
      </c>
      <c r="F4523" t="str">
        <f>Table1[[#This Row],[Order Year]]&amp;"-"&amp;Table1[[#This Row],[Order Month]]</f>
        <v>2011-2</v>
      </c>
      <c r="G4523" s="5">
        <f>YEAR(Table1[[#This Row],[Order Date]])*100 + MONTH(Table1[[#This Row],[Order Date]])</f>
        <v>201102</v>
      </c>
      <c r="H4523" s="1">
        <v>40601</v>
      </c>
      <c r="I4523" t="s">
        <v>53</v>
      </c>
      <c r="J4523" t="s">
        <v>211</v>
      </c>
      <c r="K4523" t="s">
        <v>212</v>
      </c>
      <c r="L4523" t="s">
        <v>44</v>
      </c>
      <c r="M4523" t="s">
        <v>30</v>
      </c>
      <c r="N4523" t="s">
        <v>1467</v>
      </c>
      <c r="O4523" t="s">
        <v>257</v>
      </c>
      <c r="P4523">
        <v>47374</v>
      </c>
      <c r="Q4523" t="s">
        <v>108</v>
      </c>
      <c r="R4523" t="s">
        <v>2072</v>
      </c>
      <c r="S4523" t="s">
        <v>35</v>
      </c>
      <c r="T4523" t="s">
        <v>68</v>
      </c>
      <c r="U4523" t="s">
        <v>2073</v>
      </c>
      <c r="V4523">
        <v>20.32</v>
      </c>
      <c r="W4523">
        <v>4</v>
      </c>
      <c r="X4523" s="9">
        <f>Table1[[#This Row],[Discount]]</f>
        <v>0</v>
      </c>
      <c r="Y4523">
        <v>0</v>
      </c>
      <c r="Z4523">
        <v>6.9087999999999994</v>
      </c>
    </row>
    <row r="4524" spans="1:26" ht="16" x14ac:dyDescent="0.2">
      <c r="A4524">
        <v>4523</v>
      </c>
      <c r="B4524" t="s">
        <v>7569</v>
      </c>
      <c r="C4524" s="1">
        <v>41691</v>
      </c>
      <c r="D4524">
        <f>YEAR(Table1[[#This Row],[Order Date]])</f>
        <v>2014</v>
      </c>
      <c r="E4524">
        <f>MONTH(Table1[[#This Row],[Order Date]])</f>
        <v>2</v>
      </c>
      <c r="F4524" t="str">
        <f>Table1[[#This Row],[Order Year]]&amp;"-"&amp;Table1[[#This Row],[Order Month]]</f>
        <v>2014-2</v>
      </c>
      <c r="G4524" s="5">
        <f>YEAR(Table1[[#This Row],[Order Date]])*100 + MONTH(Table1[[#This Row],[Order Date]])</f>
        <v>201402</v>
      </c>
      <c r="H4524" s="1">
        <v>41696</v>
      </c>
      <c r="I4524" t="s">
        <v>26</v>
      </c>
      <c r="J4524" t="s">
        <v>1386</v>
      </c>
      <c r="K4524" t="s">
        <v>1387</v>
      </c>
      <c r="L4524" t="s">
        <v>44</v>
      </c>
      <c r="M4524" t="s">
        <v>30</v>
      </c>
      <c r="N4524" t="s">
        <v>1476</v>
      </c>
      <c r="O4524" t="s">
        <v>460</v>
      </c>
      <c r="P4524">
        <v>80027</v>
      </c>
      <c r="Q4524" t="s">
        <v>47</v>
      </c>
      <c r="R4524" t="s">
        <v>5432</v>
      </c>
      <c r="S4524" t="s">
        <v>49</v>
      </c>
      <c r="T4524" t="s">
        <v>272</v>
      </c>
      <c r="U4524" t="s">
        <v>189</v>
      </c>
      <c r="V4524">
        <v>9.4320000000000004</v>
      </c>
      <c r="W4524">
        <v>3</v>
      </c>
      <c r="X4524" s="9">
        <f>Table1[[#This Row],[Discount]]</f>
        <v>0.2</v>
      </c>
      <c r="Y4524">
        <v>0.2</v>
      </c>
      <c r="Z4524">
        <v>3.065399999999999</v>
      </c>
    </row>
    <row r="4525" spans="1:26" ht="16" x14ac:dyDescent="0.2">
      <c r="A4525">
        <v>4524</v>
      </c>
      <c r="B4525" t="s">
        <v>7570</v>
      </c>
      <c r="C4525" s="1">
        <v>40849</v>
      </c>
      <c r="D4525">
        <f>YEAR(Table1[[#This Row],[Order Date]])</f>
        <v>2011</v>
      </c>
      <c r="E4525">
        <f>MONTH(Table1[[#This Row],[Order Date]])</f>
        <v>11</v>
      </c>
      <c r="F4525" t="str">
        <f>Table1[[#This Row],[Order Year]]&amp;"-"&amp;Table1[[#This Row],[Order Month]]</f>
        <v>2011-11</v>
      </c>
      <c r="G4525" s="5">
        <f>YEAR(Table1[[#This Row],[Order Date]])*100 + MONTH(Table1[[#This Row],[Order Date]])</f>
        <v>201111</v>
      </c>
      <c r="H4525" s="1">
        <v>40853</v>
      </c>
      <c r="I4525" t="s">
        <v>53</v>
      </c>
      <c r="J4525" t="s">
        <v>7421</v>
      </c>
      <c r="K4525" t="s">
        <v>7422</v>
      </c>
      <c r="L4525" t="s">
        <v>29</v>
      </c>
      <c r="M4525" t="s">
        <v>30</v>
      </c>
      <c r="N4525" t="s">
        <v>269</v>
      </c>
      <c r="O4525" t="s">
        <v>270</v>
      </c>
      <c r="P4525">
        <v>10024</v>
      </c>
      <c r="Q4525" t="s">
        <v>151</v>
      </c>
      <c r="R4525" t="s">
        <v>2495</v>
      </c>
      <c r="S4525" t="s">
        <v>49</v>
      </c>
      <c r="T4525" t="s">
        <v>50</v>
      </c>
      <c r="U4525" t="s">
        <v>2496</v>
      </c>
      <c r="V4525">
        <v>34.86</v>
      </c>
      <c r="W4525">
        <v>7</v>
      </c>
      <c r="X4525" s="9">
        <f>Table1[[#This Row],[Discount]]</f>
        <v>0</v>
      </c>
      <c r="Y4525">
        <v>0</v>
      </c>
      <c r="Z4525">
        <v>16.035599999999999</v>
      </c>
    </row>
    <row r="4526" spans="1:26" ht="16" x14ac:dyDescent="0.2">
      <c r="A4526">
        <v>4525</v>
      </c>
      <c r="B4526" t="s">
        <v>7570</v>
      </c>
      <c r="C4526" s="1">
        <v>40849</v>
      </c>
      <c r="D4526">
        <f>YEAR(Table1[[#This Row],[Order Date]])</f>
        <v>2011</v>
      </c>
      <c r="E4526">
        <f>MONTH(Table1[[#This Row],[Order Date]])</f>
        <v>11</v>
      </c>
      <c r="F4526" t="str">
        <f>Table1[[#This Row],[Order Year]]&amp;"-"&amp;Table1[[#This Row],[Order Month]]</f>
        <v>2011-11</v>
      </c>
      <c r="G4526" s="5">
        <f>YEAR(Table1[[#This Row],[Order Date]])*100 + MONTH(Table1[[#This Row],[Order Date]])</f>
        <v>201111</v>
      </c>
      <c r="H4526" s="1">
        <v>40853</v>
      </c>
      <c r="I4526" t="s">
        <v>53</v>
      </c>
      <c r="J4526" t="s">
        <v>7421</v>
      </c>
      <c r="K4526" t="s">
        <v>7422</v>
      </c>
      <c r="L4526" t="s">
        <v>29</v>
      </c>
      <c r="M4526" t="s">
        <v>30</v>
      </c>
      <c r="N4526" t="s">
        <v>269</v>
      </c>
      <c r="O4526" t="s">
        <v>270</v>
      </c>
      <c r="P4526">
        <v>10024</v>
      </c>
      <c r="Q4526" t="s">
        <v>151</v>
      </c>
      <c r="R4526" t="s">
        <v>3699</v>
      </c>
      <c r="S4526" t="s">
        <v>35</v>
      </c>
      <c r="T4526" t="s">
        <v>68</v>
      </c>
      <c r="U4526" t="s">
        <v>3700</v>
      </c>
      <c r="V4526">
        <v>89.34</v>
      </c>
      <c r="W4526">
        <v>6</v>
      </c>
      <c r="X4526" s="9">
        <f>Table1[[#This Row],[Discount]]</f>
        <v>0</v>
      </c>
      <c r="Y4526">
        <v>0</v>
      </c>
      <c r="Z4526">
        <v>24.121800000000004</v>
      </c>
    </row>
    <row r="4527" spans="1:26" ht="16" x14ac:dyDescent="0.2">
      <c r="A4527">
        <v>4526</v>
      </c>
      <c r="B4527" t="s">
        <v>7571</v>
      </c>
      <c r="C4527" s="1">
        <v>41838</v>
      </c>
      <c r="D4527">
        <f>YEAR(Table1[[#This Row],[Order Date]])</f>
        <v>2014</v>
      </c>
      <c r="E4527">
        <f>MONTH(Table1[[#This Row],[Order Date]])</f>
        <v>7</v>
      </c>
      <c r="F4527" t="str">
        <f>Table1[[#This Row],[Order Year]]&amp;"-"&amp;Table1[[#This Row],[Order Month]]</f>
        <v>2014-7</v>
      </c>
      <c r="G4527" s="5">
        <f>YEAR(Table1[[#This Row],[Order Date]])*100 + MONTH(Table1[[#This Row],[Order Date]])</f>
        <v>201407</v>
      </c>
      <c r="H4527" s="1">
        <v>41844</v>
      </c>
      <c r="I4527" t="s">
        <v>53</v>
      </c>
      <c r="J4527" t="s">
        <v>2792</v>
      </c>
      <c r="K4527" t="s">
        <v>2793</v>
      </c>
      <c r="L4527" t="s">
        <v>105</v>
      </c>
      <c r="M4527" t="s">
        <v>30</v>
      </c>
      <c r="N4527" t="s">
        <v>7572</v>
      </c>
      <c r="O4527" t="s">
        <v>270</v>
      </c>
      <c r="P4527">
        <v>13440</v>
      </c>
      <c r="Q4527" t="s">
        <v>151</v>
      </c>
      <c r="R4527" t="s">
        <v>655</v>
      </c>
      <c r="S4527" t="s">
        <v>74</v>
      </c>
      <c r="T4527" t="s">
        <v>75</v>
      </c>
      <c r="U4527" t="s">
        <v>656</v>
      </c>
      <c r="V4527">
        <v>269.98</v>
      </c>
      <c r="W4527">
        <v>2</v>
      </c>
      <c r="X4527" s="9">
        <f>Table1[[#This Row],[Discount]]</f>
        <v>0</v>
      </c>
      <c r="Y4527">
        <v>0</v>
      </c>
      <c r="Z4527">
        <v>67.495000000000005</v>
      </c>
    </row>
    <row r="4528" spans="1:26" ht="16" x14ac:dyDescent="0.2">
      <c r="A4528">
        <v>4527</v>
      </c>
      <c r="B4528" t="s">
        <v>7571</v>
      </c>
      <c r="C4528" s="1">
        <v>41838</v>
      </c>
      <c r="D4528">
        <f>YEAR(Table1[[#This Row],[Order Date]])</f>
        <v>2014</v>
      </c>
      <c r="E4528">
        <f>MONTH(Table1[[#This Row],[Order Date]])</f>
        <v>7</v>
      </c>
      <c r="F4528" t="str">
        <f>Table1[[#This Row],[Order Year]]&amp;"-"&amp;Table1[[#This Row],[Order Month]]</f>
        <v>2014-7</v>
      </c>
      <c r="G4528" s="5">
        <f>YEAR(Table1[[#This Row],[Order Date]])*100 + MONTH(Table1[[#This Row],[Order Date]])</f>
        <v>201407</v>
      </c>
      <c r="H4528" s="1">
        <v>41844</v>
      </c>
      <c r="I4528" t="s">
        <v>53</v>
      </c>
      <c r="J4528" t="s">
        <v>2792</v>
      </c>
      <c r="K4528" t="s">
        <v>2793</v>
      </c>
      <c r="L4528" t="s">
        <v>105</v>
      </c>
      <c r="M4528" t="s">
        <v>30</v>
      </c>
      <c r="N4528" t="s">
        <v>7572</v>
      </c>
      <c r="O4528" t="s">
        <v>270</v>
      </c>
      <c r="P4528">
        <v>13440</v>
      </c>
      <c r="Q4528" t="s">
        <v>151</v>
      </c>
      <c r="R4528" t="s">
        <v>7573</v>
      </c>
      <c r="S4528" t="s">
        <v>49</v>
      </c>
      <c r="T4528" t="s">
        <v>93</v>
      </c>
      <c r="U4528" t="s">
        <v>7574</v>
      </c>
      <c r="V4528">
        <v>99.9</v>
      </c>
      <c r="W4528">
        <v>5</v>
      </c>
      <c r="X4528" s="9">
        <f>Table1[[#This Row],[Discount]]</f>
        <v>0</v>
      </c>
      <c r="Y4528">
        <v>0</v>
      </c>
      <c r="Z4528">
        <v>47.952000000000005</v>
      </c>
    </row>
    <row r="4529" spans="1:26" ht="16" x14ac:dyDescent="0.2">
      <c r="A4529">
        <v>4528</v>
      </c>
      <c r="B4529" t="s">
        <v>7571</v>
      </c>
      <c r="C4529" s="1">
        <v>41838</v>
      </c>
      <c r="D4529">
        <f>YEAR(Table1[[#This Row],[Order Date]])</f>
        <v>2014</v>
      </c>
      <c r="E4529">
        <f>MONTH(Table1[[#This Row],[Order Date]])</f>
        <v>7</v>
      </c>
      <c r="F4529" t="str">
        <f>Table1[[#This Row],[Order Year]]&amp;"-"&amp;Table1[[#This Row],[Order Month]]</f>
        <v>2014-7</v>
      </c>
      <c r="G4529" s="5">
        <f>YEAR(Table1[[#This Row],[Order Date]])*100 + MONTH(Table1[[#This Row],[Order Date]])</f>
        <v>201407</v>
      </c>
      <c r="H4529" s="1">
        <v>41844</v>
      </c>
      <c r="I4529" t="s">
        <v>53</v>
      </c>
      <c r="J4529" t="s">
        <v>2792</v>
      </c>
      <c r="K4529" t="s">
        <v>2793</v>
      </c>
      <c r="L4529" t="s">
        <v>105</v>
      </c>
      <c r="M4529" t="s">
        <v>30</v>
      </c>
      <c r="N4529" t="s">
        <v>7572</v>
      </c>
      <c r="O4529" t="s">
        <v>270</v>
      </c>
      <c r="P4529">
        <v>13440</v>
      </c>
      <c r="Q4529" t="s">
        <v>151</v>
      </c>
      <c r="R4529" t="s">
        <v>173</v>
      </c>
      <c r="S4529" t="s">
        <v>35</v>
      </c>
      <c r="T4529" t="s">
        <v>68</v>
      </c>
      <c r="U4529" t="s">
        <v>5420</v>
      </c>
      <c r="V4529">
        <v>39.08</v>
      </c>
      <c r="W4529">
        <v>4</v>
      </c>
      <c r="X4529" s="9">
        <f>Table1[[#This Row],[Discount]]</f>
        <v>0</v>
      </c>
      <c r="Y4529">
        <v>0</v>
      </c>
      <c r="Z4529">
        <v>14.459599999999998</v>
      </c>
    </row>
    <row r="4530" spans="1:26" ht="16" x14ac:dyDescent="0.2">
      <c r="A4530">
        <v>4529</v>
      </c>
      <c r="B4530" t="s">
        <v>7575</v>
      </c>
      <c r="C4530" s="1">
        <v>41891</v>
      </c>
      <c r="D4530">
        <f>YEAR(Table1[[#This Row],[Order Date]])</f>
        <v>2014</v>
      </c>
      <c r="E4530">
        <f>MONTH(Table1[[#This Row],[Order Date]])</f>
        <v>9</v>
      </c>
      <c r="F4530" t="str">
        <f>Table1[[#This Row],[Order Year]]&amp;"-"&amp;Table1[[#This Row],[Order Month]]</f>
        <v>2014-9</v>
      </c>
      <c r="G4530" s="5">
        <f>YEAR(Table1[[#This Row],[Order Date]])*100 + MONTH(Table1[[#This Row],[Order Date]])</f>
        <v>201409</v>
      </c>
      <c r="H4530" s="1">
        <v>41893</v>
      </c>
      <c r="I4530" t="s">
        <v>26</v>
      </c>
      <c r="J4530" t="s">
        <v>2296</v>
      </c>
      <c r="K4530" t="s">
        <v>2297</v>
      </c>
      <c r="L4530" t="s">
        <v>44</v>
      </c>
      <c r="M4530" t="s">
        <v>30</v>
      </c>
      <c r="N4530" t="s">
        <v>5181</v>
      </c>
      <c r="O4530" t="s">
        <v>501</v>
      </c>
      <c r="P4530">
        <v>43302</v>
      </c>
      <c r="Q4530" t="s">
        <v>151</v>
      </c>
      <c r="R4530" t="s">
        <v>5382</v>
      </c>
      <c r="S4530" t="s">
        <v>74</v>
      </c>
      <c r="T4530" t="s">
        <v>164</v>
      </c>
      <c r="U4530" t="s">
        <v>5383</v>
      </c>
      <c r="V4530">
        <v>116.83199999999999</v>
      </c>
      <c r="W4530">
        <v>4</v>
      </c>
      <c r="X4530" s="9">
        <f>Table1[[#This Row],[Discount]]</f>
        <v>0.2</v>
      </c>
      <c r="Y4530">
        <v>0.2</v>
      </c>
      <c r="Z4530">
        <v>33.589200000000005</v>
      </c>
    </row>
    <row r="4531" spans="1:26" ht="16" x14ac:dyDescent="0.2">
      <c r="A4531">
        <v>4530</v>
      </c>
      <c r="B4531" t="s">
        <v>7576</v>
      </c>
      <c r="C4531" s="1">
        <v>41593</v>
      </c>
      <c r="D4531">
        <f>YEAR(Table1[[#This Row],[Order Date]])</f>
        <v>2013</v>
      </c>
      <c r="E4531">
        <f>MONTH(Table1[[#This Row],[Order Date]])</f>
        <v>11</v>
      </c>
      <c r="F4531" t="str">
        <f>Table1[[#This Row],[Order Year]]&amp;"-"&amp;Table1[[#This Row],[Order Month]]</f>
        <v>2013-11</v>
      </c>
      <c r="G4531" s="5">
        <f>YEAR(Table1[[#This Row],[Order Date]])*100 + MONTH(Table1[[#This Row],[Order Date]])</f>
        <v>201311</v>
      </c>
      <c r="H4531" s="1">
        <v>41597</v>
      </c>
      <c r="I4531" t="s">
        <v>53</v>
      </c>
      <c r="J4531" t="s">
        <v>948</v>
      </c>
      <c r="K4531" t="s">
        <v>949</v>
      </c>
      <c r="L4531" t="s">
        <v>29</v>
      </c>
      <c r="M4531" t="s">
        <v>30</v>
      </c>
      <c r="N4531" t="s">
        <v>187</v>
      </c>
      <c r="O4531" t="s">
        <v>107</v>
      </c>
      <c r="P4531">
        <v>77041</v>
      </c>
      <c r="Q4531" t="s">
        <v>108</v>
      </c>
      <c r="R4531" t="s">
        <v>4858</v>
      </c>
      <c r="S4531" t="s">
        <v>49</v>
      </c>
      <c r="T4531" t="s">
        <v>78</v>
      </c>
      <c r="U4531" t="s">
        <v>4859</v>
      </c>
      <c r="V4531">
        <v>2.2959999999999994</v>
      </c>
      <c r="W4531">
        <v>2</v>
      </c>
      <c r="X4531" s="9">
        <f>Table1[[#This Row],[Discount]]</f>
        <v>0.8</v>
      </c>
      <c r="Y4531">
        <v>0.8</v>
      </c>
      <c r="Z4531">
        <v>-3.9032000000000009</v>
      </c>
    </row>
    <row r="4532" spans="1:26" ht="16" x14ac:dyDescent="0.2">
      <c r="A4532">
        <v>4531</v>
      </c>
      <c r="B4532" t="s">
        <v>7577</v>
      </c>
      <c r="C4532" s="1">
        <v>41593</v>
      </c>
      <c r="D4532">
        <f>YEAR(Table1[[#This Row],[Order Date]])</f>
        <v>2013</v>
      </c>
      <c r="E4532">
        <f>MONTH(Table1[[#This Row],[Order Date]])</f>
        <v>11</v>
      </c>
      <c r="F4532" t="str">
        <f>Table1[[#This Row],[Order Year]]&amp;"-"&amp;Table1[[#This Row],[Order Month]]</f>
        <v>2013-11</v>
      </c>
      <c r="G4532" s="5">
        <f>YEAR(Table1[[#This Row],[Order Date]])*100 + MONTH(Table1[[#This Row],[Order Date]])</f>
        <v>201311</v>
      </c>
      <c r="H4532" s="1">
        <v>41596</v>
      </c>
      <c r="I4532" t="s">
        <v>191</v>
      </c>
      <c r="J4532" t="s">
        <v>802</v>
      </c>
      <c r="K4532" t="s">
        <v>803</v>
      </c>
      <c r="L4532" t="s">
        <v>29</v>
      </c>
      <c r="M4532" t="s">
        <v>30</v>
      </c>
      <c r="N4532" t="s">
        <v>269</v>
      </c>
      <c r="O4532" t="s">
        <v>270</v>
      </c>
      <c r="P4532">
        <v>10009</v>
      </c>
      <c r="Q4532" t="s">
        <v>151</v>
      </c>
      <c r="R4532" t="s">
        <v>2458</v>
      </c>
      <c r="S4532" t="s">
        <v>35</v>
      </c>
      <c r="T4532" t="s">
        <v>39</v>
      </c>
      <c r="U4532" t="s">
        <v>2459</v>
      </c>
      <c r="V4532">
        <v>408.00599999999997</v>
      </c>
      <c r="W4532">
        <v>2</v>
      </c>
      <c r="X4532" s="9">
        <f>Table1[[#This Row],[Discount]]</f>
        <v>0.1</v>
      </c>
      <c r="Y4532">
        <v>0.1</v>
      </c>
      <c r="Z4532">
        <v>72.534400000000005</v>
      </c>
    </row>
    <row r="4533" spans="1:26" ht="16" x14ac:dyDescent="0.2">
      <c r="A4533">
        <v>4532</v>
      </c>
      <c r="B4533" t="s">
        <v>7577</v>
      </c>
      <c r="C4533" s="1">
        <v>41593</v>
      </c>
      <c r="D4533">
        <f>YEAR(Table1[[#This Row],[Order Date]])</f>
        <v>2013</v>
      </c>
      <c r="E4533">
        <f>MONTH(Table1[[#This Row],[Order Date]])</f>
        <v>11</v>
      </c>
      <c r="F4533" t="str">
        <f>Table1[[#This Row],[Order Year]]&amp;"-"&amp;Table1[[#This Row],[Order Month]]</f>
        <v>2013-11</v>
      </c>
      <c r="G4533" s="5">
        <f>YEAR(Table1[[#This Row],[Order Date]])*100 + MONTH(Table1[[#This Row],[Order Date]])</f>
        <v>201311</v>
      </c>
      <c r="H4533" s="1">
        <v>41596</v>
      </c>
      <c r="I4533" t="s">
        <v>191</v>
      </c>
      <c r="J4533" t="s">
        <v>802</v>
      </c>
      <c r="K4533" t="s">
        <v>803</v>
      </c>
      <c r="L4533" t="s">
        <v>29</v>
      </c>
      <c r="M4533" t="s">
        <v>30</v>
      </c>
      <c r="N4533" t="s">
        <v>269</v>
      </c>
      <c r="O4533" t="s">
        <v>270</v>
      </c>
      <c r="P4533">
        <v>10009</v>
      </c>
      <c r="Q4533" t="s">
        <v>151</v>
      </c>
      <c r="R4533" t="s">
        <v>638</v>
      </c>
      <c r="S4533" t="s">
        <v>49</v>
      </c>
      <c r="T4533" t="s">
        <v>62</v>
      </c>
      <c r="U4533" t="s">
        <v>639</v>
      </c>
      <c r="V4533">
        <v>40.44</v>
      </c>
      <c r="W4533">
        <v>3</v>
      </c>
      <c r="X4533" s="9">
        <f>Table1[[#This Row],[Discount]]</f>
        <v>0</v>
      </c>
      <c r="Y4533">
        <v>0</v>
      </c>
      <c r="Z4533">
        <v>10.514399999999998</v>
      </c>
    </row>
    <row r="4534" spans="1:26" ht="16" x14ac:dyDescent="0.2">
      <c r="A4534">
        <v>4533</v>
      </c>
      <c r="B4534" t="s">
        <v>7578</v>
      </c>
      <c r="C4534" s="1">
        <v>40826</v>
      </c>
      <c r="D4534">
        <f>YEAR(Table1[[#This Row],[Order Date]])</f>
        <v>2011</v>
      </c>
      <c r="E4534">
        <f>MONTH(Table1[[#This Row],[Order Date]])</f>
        <v>10</v>
      </c>
      <c r="F4534" t="str">
        <f>Table1[[#This Row],[Order Year]]&amp;"-"&amp;Table1[[#This Row],[Order Month]]</f>
        <v>2011-10</v>
      </c>
      <c r="G4534" s="5">
        <f>YEAR(Table1[[#This Row],[Order Date]])*100 + MONTH(Table1[[#This Row],[Order Date]])</f>
        <v>201110</v>
      </c>
      <c r="H4534" s="1">
        <v>40826</v>
      </c>
      <c r="I4534" t="s">
        <v>1293</v>
      </c>
      <c r="J4534" t="s">
        <v>1602</v>
      </c>
      <c r="K4534" t="s">
        <v>1603</v>
      </c>
      <c r="L4534" t="s">
        <v>105</v>
      </c>
      <c r="M4534" t="s">
        <v>30</v>
      </c>
      <c r="N4534" t="s">
        <v>5103</v>
      </c>
      <c r="O4534" t="s">
        <v>46</v>
      </c>
      <c r="P4534">
        <v>95336</v>
      </c>
      <c r="Q4534" t="s">
        <v>47</v>
      </c>
      <c r="R4534" t="s">
        <v>152</v>
      </c>
      <c r="S4534" t="s">
        <v>35</v>
      </c>
      <c r="T4534" t="s">
        <v>39</v>
      </c>
      <c r="U4534" t="s">
        <v>153</v>
      </c>
      <c r="V4534">
        <v>122.352</v>
      </c>
      <c r="W4534">
        <v>3</v>
      </c>
      <c r="X4534" s="9">
        <f>Table1[[#This Row],[Discount]]</f>
        <v>0.2</v>
      </c>
      <c r="Y4534">
        <v>0.2</v>
      </c>
      <c r="Z4534">
        <v>13.764599999999994</v>
      </c>
    </row>
    <row r="4535" spans="1:26" ht="16" x14ac:dyDescent="0.2">
      <c r="A4535">
        <v>4534</v>
      </c>
      <c r="B4535" t="s">
        <v>7578</v>
      </c>
      <c r="C4535" s="1">
        <v>40826</v>
      </c>
      <c r="D4535">
        <f>YEAR(Table1[[#This Row],[Order Date]])</f>
        <v>2011</v>
      </c>
      <c r="E4535">
        <f>MONTH(Table1[[#This Row],[Order Date]])</f>
        <v>10</v>
      </c>
      <c r="F4535" t="str">
        <f>Table1[[#This Row],[Order Year]]&amp;"-"&amp;Table1[[#This Row],[Order Month]]</f>
        <v>2011-10</v>
      </c>
      <c r="G4535" s="5">
        <f>YEAR(Table1[[#This Row],[Order Date]])*100 + MONTH(Table1[[#This Row],[Order Date]])</f>
        <v>201110</v>
      </c>
      <c r="H4535" s="1">
        <v>40826</v>
      </c>
      <c r="I4535" t="s">
        <v>1293</v>
      </c>
      <c r="J4535" t="s">
        <v>1602</v>
      </c>
      <c r="K4535" t="s">
        <v>1603</v>
      </c>
      <c r="L4535" t="s">
        <v>105</v>
      </c>
      <c r="M4535" t="s">
        <v>30</v>
      </c>
      <c r="N4535" t="s">
        <v>5103</v>
      </c>
      <c r="O4535" t="s">
        <v>46</v>
      </c>
      <c r="P4535">
        <v>95336</v>
      </c>
      <c r="Q4535" t="s">
        <v>47</v>
      </c>
      <c r="R4535" t="s">
        <v>2293</v>
      </c>
      <c r="S4535" t="s">
        <v>49</v>
      </c>
      <c r="T4535" t="s">
        <v>176</v>
      </c>
      <c r="U4535" t="s">
        <v>2294</v>
      </c>
      <c r="V4535">
        <v>15.28</v>
      </c>
      <c r="W4535">
        <v>2</v>
      </c>
      <c r="X4535" s="9">
        <f>Table1[[#This Row],[Discount]]</f>
        <v>0</v>
      </c>
      <c r="Y4535">
        <v>0</v>
      </c>
      <c r="Z4535">
        <v>7.4871999999999996</v>
      </c>
    </row>
    <row r="4536" spans="1:26" ht="16" x14ac:dyDescent="0.2">
      <c r="A4536">
        <v>4535</v>
      </c>
      <c r="B4536" t="s">
        <v>7579</v>
      </c>
      <c r="C4536" s="1">
        <v>40987</v>
      </c>
      <c r="D4536">
        <f>YEAR(Table1[[#This Row],[Order Date]])</f>
        <v>2012</v>
      </c>
      <c r="E4536">
        <f>MONTH(Table1[[#This Row],[Order Date]])</f>
        <v>3</v>
      </c>
      <c r="F4536" t="str">
        <f>Table1[[#This Row],[Order Year]]&amp;"-"&amp;Table1[[#This Row],[Order Month]]</f>
        <v>2012-3</v>
      </c>
      <c r="G4536" s="5">
        <f>YEAR(Table1[[#This Row],[Order Date]])*100 + MONTH(Table1[[#This Row],[Order Date]])</f>
        <v>201203</v>
      </c>
      <c r="H4536" s="1">
        <v>40994</v>
      </c>
      <c r="I4536" t="s">
        <v>53</v>
      </c>
      <c r="J4536" t="s">
        <v>2518</v>
      </c>
      <c r="K4536" t="s">
        <v>2519</v>
      </c>
      <c r="L4536" t="s">
        <v>44</v>
      </c>
      <c r="M4536" t="s">
        <v>30</v>
      </c>
      <c r="N4536" t="s">
        <v>45</v>
      </c>
      <c r="O4536" t="s">
        <v>46</v>
      </c>
      <c r="P4536">
        <v>90004</v>
      </c>
      <c r="Q4536" t="s">
        <v>47</v>
      </c>
      <c r="R4536" t="s">
        <v>1423</v>
      </c>
      <c r="S4536" t="s">
        <v>49</v>
      </c>
      <c r="T4536" t="s">
        <v>93</v>
      </c>
      <c r="U4536" t="s">
        <v>1424</v>
      </c>
      <c r="V4536">
        <v>11.96</v>
      </c>
      <c r="W4536">
        <v>2</v>
      </c>
      <c r="X4536" s="9">
        <f>Table1[[#This Row],[Discount]]</f>
        <v>0</v>
      </c>
      <c r="Y4536">
        <v>0</v>
      </c>
      <c r="Z4536">
        <v>5.8604000000000003</v>
      </c>
    </row>
    <row r="4537" spans="1:26" ht="16" x14ac:dyDescent="0.2">
      <c r="A4537">
        <v>4536</v>
      </c>
      <c r="B4537" t="s">
        <v>7580</v>
      </c>
      <c r="C4537" s="1">
        <v>41829</v>
      </c>
      <c r="D4537">
        <f>YEAR(Table1[[#This Row],[Order Date]])</f>
        <v>2014</v>
      </c>
      <c r="E4537">
        <f>MONTH(Table1[[#This Row],[Order Date]])</f>
        <v>7</v>
      </c>
      <c r="F4537" t="str">
        <f>Table1[[#This Row],[Order Year]]&amp;"-"&amp;Table1[[#This Row],[Order Month]]</f>
        <v>2014-7</v>
      </c>
      <c r="G4537" s="5">
        <f>YEAR(Table1[[#This Row],[Order Date]])*100 + MONTH(Table1[[#This Row],[Order Date]])</f>
        <v>201407</v>
      </c>
      <c r="H4537" s="1">
        <v>41833</v>
      </c>
      <c r="I4537" t="s">
        <v>53</v>
      </c>
      <c r="J4537" t="s">
        <v>6039</v>
      </c>
      <c r="K4537" t="s">
        <v>6040</v>
      </c>
      <c r="L4537" t="s">
        <v>105</v>
      </c>
      <c r="M4537" t="s">
        <v>30</v>
      </c>
      <c r="N4537" t="s">
        <v>98</v>
      </c>
      <c r="O4537" t="s">
        <v>99</v>
      </c>
      <c r="P4537">
        <v>98115</v>
      </c>
      <c r="Q4537" t="s">
        <v>47</v>
      </c>
      <c r="R4537" t="s">
        <v>4933</v>
      </c>
      <c r="S4537" t="s">
        <v>35</v>
      </c>
      <c r="T4537" t="s">
        <v>68</v>
      </c>
      <c r="U4537" t="s">
        <v>4934</v>
      </c>
      <c r="V4537">
        <v>15.84</v>
      </c>
      <c r="W4537">
        <v>3</v>
      </c>
      <c r="X4537" s="9">
        <f>Table1[[#This Row],[Discount]]</f>
        <v>0</v>
      </c>
      <c r="Y4537">
        <v>0</v>
      </c>
      <c r="Z4537">
        <v>4.9103999999999992</v>
      </c>
    </row>
    <row r="4538" spans="1:26" ht="16" x14ac:dyDescent="0.2">
      <c r="A4538">
        <v>4537</v>
      </c>
      <c r="B4538" t="s">
        <v>7580</v>
      </c>
      <c r="C4538" s="1">
        <v>41829</v>
      </c>
      <c r="D4538">
        <f>YEAR(Table1[[#This Row],[Order Date]])</f>
        <v>2014</v>
      </c>
      <c r="E4538">
        <f>MONTH(Table1[[#This Row],[Order Date]])</f>
        <v>7</v>
      </c>
      <c r="F4538" t="str">
        <f>Table1[[#This Row],[Order Year]]&amp;"-"&amp;Table1[[#This Row],[Order Month]]</f>
        <v>2014-7</v>
      </c>
      <c r="G4538" s="5">
        <f>YEAR(Table1[[#This Row],[Order Date]])*100 + MONTH(Table1[[#This Row],[Order Date]])</f>
        <v>201407</v>
      </c>
      <c r="H4538" s="1">
        <v>41833</v>
      </c>
      <c r="I4538" t="s">
        <v>53</v>
      </c>
      <c r="J4538" t="s">
        <v>6039</v>
      </c>
      <c r="K4538" t="s">
        <v>6040</v>
      </c>
      <c r="L4538" t="s">
        <v>105</v>
      </c>
      <c r="M4538" t="s">
        <v>30</v>
      </c>
      <c r="N4538" t="s">
        <v>98</v>
      </c>
      <c r="O4538" t="s">
        <v>99</v>
      </c>
      <c r="P4538">
        <v>98115</v>
      </c>
      <c r="Q4538" t="s">
        <v>47</v>
      </c>
      <c r="R4538" t="s">
        <v>1497</v>
      </c>
      <c r="S4538" t="s">
        <v>49</v>
      </c>
      <c r="T4538" t="s">
        <v>78</v>
      </c>
      <c r="U4538" t="s">
        <v>1498</v>
      </c>
      <c r="V4538">
        <v>86.376000000000005</v>
      </c>
      <c r="W4538">
        <v>3</v>
      </c>
      <c r="X4538" s="9">
        <f>Table1[[#This Row],[Discount]]</f>
        <v>0.2</v>
      </c>
      <c r="Y4538">
        <v>0.2</v>
      </c>
      <c r="Z4538">
        <v>30.231600000000007</v>
      </c>
    </row>
    <row r="4539" spans="1:26" ht="16" x14ac:dyDescent="0.2">
      <c r="A4539">
        <v>4538</v>
      </c>
      <c r="B4539" t="s">
        <v>7580</v>
      </c>
      <c r="C4539" s="1">
        <v>41829</v>
      </c>
      <c r="D4539">
        <f>YEAR(Table1[[#This Row],[Order Date]])</f>
        <v>2014</v>
      </c>
      <c r="E4539">
        <f>MONTH(Table1[[#This Row],[Order Date]])</f>
        <v>7</v>
      </c>
      <c r="F4539" t="str">
        <f>Table1[[#This Row],[Order Year]]&amp;"-"&amp;Table1[[#This Row],[Order Month]]</f>
        <v>2014-7</v>
      </c>
      <c r="G4539" s="5">
        <f>YEAR(Table1[[#This Row],[Order Date]])*100 + MONTH(Table1[[#This Row],[Order Date]])</f>
        <v>201407</v>
      </c>
      <c r="H4539" s="1">
        <v>41833</v>
      </c>
      <c r="I4539" t="s">
        <v>53</v>
      </c>
      <c r="J4539" t="s">
        <v>6039</v>
      </c>
      <c r="K4539" t="s">
        <v>6040</v>
      </c>
      <c r="L4539" t="s">
        <v>105</v>
      </c>
      <c r="M4539" t="s">
        <v>30</v>
      </c>
      <c r="N4539" t="s">
        <v>98</v>
      </c>
      <c r="O4539" t="s">
        <v>99</v>
      </c>
      <c r="P4539">
        <v>98115</v>
      </c>
      <c r="Q4539" t="s">
        <v>47</v>
      </c>
      <c r="R4539" t="s">
        <v>1892</v>
      </c>
      <c r="S4539" t="s">
        <v>49</v>
      </c>
      <c r="T4539" t="s">
        <v>71</v>
      </c>
      <c r="U4539" t="s">
        <v>1893</v>
      </c>
      <c r="V4539">
        <v>18.240000000000002</v>
      </c>
      <c r="W4539">
        <v>3</v>
      </c>
      <c r="X4539" s="9">
        <f>Table1[[#This Row],[Discount]]</f>
        <v>0</v>
      </c>
      <c r="Y4539">
        <v>0</v>
      </c>
      <c r="Z4539">
        <v>6.2015999999999991</v>
      </c>
    </row>
    <row r="4540" spans="1:26" ht="16" x14ac:dyDescent="0.2">
      <c r="A4540">
        <v>4539</v>
      </c>
      <c r="B4540" t="s">
        <v>7580</v>
      </c>
      <c r="C4540" s="1">
        <v>41829</v>
      </c>
      <c r="D4540">
        <f>YEAR(Table1[[#This Row],[Order Date]])</f>
        <v>2014</v>
      </c>
      <c r="E4540">
        <f>MONTH(Table1[[#This Row],[Order Date]])</f>
        <v>7</v>
      </c>
      <c r="F4540" t="str">
        <f>Table1[[#This Row],[Order Year]]&amp;"-"&amp;Table1[[#This Row],[Order Month]]</f>
        <v>2014-7</v>
      </c>
      <c r="G4540" s="5">
        <f>YEAR(Table1[[#This Row],[Order Date]])*100 + MONTH(Table1[[#This Row],[Order Date]])</f>
        <v>201407</v>
      </c>
      <c r="H4540" s="1">
        <v>41833</v>
      </c>
      <c r="I4540" t="s">
        <v>53</v>
      </c>
      <c r="J4540" t="s">
        <v>6039</v>
      </c>
      <c r="K4540" t="s">
        <v>6040</v>
      </c>
      <c r="L4540" t="s">
        <v>105</v>
      </c>
      <c r="M4540" t="s">
        <v>30</v>
      </c>
      <c r="N4540" t="s">
        <v>98</v>
      </c>
      <c r="O4540" t="s">
        <v>99</v>
      </c>
      <c r="P4540">
        <v>98115</v>
      </c>
      <c r="Q4540" t="s">
        <v>47</v>
      </c>
      <c r="R4540" t="s">
        <v>1370</v>
      </c>
      <c r="S4540" t="s">
        <v>49</v>
      </c>
      <c r="T4540" t="s">
        <v>71</v>
      </c>
      <c r="U4540" t="s">
        <v>1371</v>
      </c>
      <c r="V4540">
        <v>13.12</v>
      </c>
      <c r="W4540">
        <v>4</v>
      </c>
      <c r="X4540" s="9">
        <f>Table1[[#This Row],[Discount]]</f>
        <v>0</v>
      </c>
      <c r="Y4540">
        <v>0</v>
      </c>
      <c r="Z4540">
        <v>4.3295999999999992</v>
      </c>
    </row>
    <row r="4541" spans="1:26" ht="16" x14ac:dyDescent="0.2">
      <c r="A4541">
        <v>4540</v>
      </c>
      <c r="B4541" t="s">
        <v>7581</v>
      </c>
      <c r="C4541" s="1">
        <v>40966</v>
      </c>
      <c r="D4541">
        <f>YEAR(Table1[[#This Row],[Order Date]])</f>
        <v>2012</v>
      </c>
      <c r="E4541">
        <f>MONTH(Table1[[#This Row],[Order Date]])</f>
        <v>2</v>
      </c>
      <c r="F4541" t="str">
        <f>Table1[[#This Row],[Order Year]]&amp;"-"&amp;Table1[[#This Row],[Order Month]]</f>
        <v>2012-2</v>
      </c>
      <c r="G4541" s="5">
        <f>YEAR(Table1[[#This Row],[Order Date]])*100 + MONTH(Table1[[#This Row],[Order Date]])</f>
        <v>201202</v>
      </c>
      <c r="H4541" s="1">
        <v>40970</v>
      </c>
      <c r="I4541" t="s">
        <v>53</v>
      </c>
      <c r="J4541" t="s">
        <v>223</v>
      </c>
      <c r="K4541" t="s">
        <v>224</v>
      </c>
      <c r="L4541" t="s">
        <v>44</v>
      </c>
      <c r="M4541" t="s">
        <v>30</v>
      </c>
      <c r="N4541" t="s">
        <v>3580</v>
      </c>
      <c r="O4541" t="s">
        <v>1402</v>
      </c>
      <c r="P4541">
        <v>2908</v>
      </c>
      <c r="Q4541" t="s">
        <v>151</v>
      </c>
      <c r="R4541" t="s">
        <v>1980</v>
      </c>
      <c r="S4541" t="s">
        <v>74</v>
      </c>
      <c r="T4541" t="s">
        <v>75</v>
      </c>
      <c r="U4541" t="s">
        <v>1981</v>
      </c>
      <c r="V4541">
        <v>105.98</v>
      </c>
      <c r="W4541">
        <v>2</v>
      </c>
      <c r="X4541" s="9">
        <f>Table1[[#This Row],[Discount]]</f>
        <v>0</v>
      </c>
      <c r="Y4541">
        <v>0</v>
      </c>
      <c r="Z4541">
        <v>1.0597999999999956</v>
      </c>
    </row>
    <row r="4542" spans="1:26" ht="16" x14ac:dyDescent="0.2">
      <c r="A4542">
        <v>4541</v>
      </c>
      <c r="B4542" t="s">
        <v>7581</v>
      </c>
      <c r="C4542" s="1">
        <v>40966</v>
      </c>
      <c r="D4542">
        <f>YEAR(Table1[[#This Row],[Order Date]])</f>
        <v>2012</v>
      </c>
      <c r="E4542">
        <f>MONTH(Table1[[#This Row],[Order Date]])</f>
        <v>2</v>
      </c>
      <c r="F4542" t="str">
        <f>Table1[[#This Row],[Order Year]]&amp;"-"&amp;Table1[[#This Row],[Order Month]]</f>
        <v>2012-2</v>
      </c>
      <c r="G4542" s="5">
        <f>YEAR(Table1[[#This Row],[Order Date]])*100 + MONTH(Table1[[#This Row],[Order Date]])</f>
        <v>201202</v>
      </c>
      <c r="H4542" s="1">
        <v>40970</v>
      </c>
      <c r="I4542" t="s">
        <v>53</v>
      </c>
      <c r="J4542" t="s">
        <v>223</v>
      </c>
      <c r="K4542" t="s">
        <v>224</v>
      </c>
      <c r="L4542" t="s">
        <v>44</v>
      </c>
      <c r="M4542" t="s">
        <v>30</v>
      </c>
      <c r="N4542" t="s">
        <v>3580</v>
      </c>
      <c r="O4542" t="s">
        <v>1402</v>
      </c>
      <c r="P4542">
        <v>2908</v>
      </c>
      <c r="Q4542" t="s">
        <v>151</v>
      </c>
      <c r="R4542" t="s">
        <v>6565</v>
      </c>
      <c r="S4542" t="s">
        <v>35</v>
      </c>
      <c r="T4542" t="s">
        <v>59</v>
      </c>
      <c r="U4542" t="s">
        <v>6566</v>
      </c>
      <c r="V4542">
        <v>493.9199999999999</v>
      </c>
      <c r="W4542">
        <v>7</v>
      </c>
      <c r="X4542" s="9">
        <f>Table1[[#This Row],[Discount]]</f>
        <v>0.3</v>
      </c>
      <c r="Y4542">
        <v>0.3</v>
      </c>
      <c r="Z4542">
        <v>-28.22399999999999</v>
      </c>
    </row>
    <row r="4543" spans="1:26" ht="16" x14ac:dyDescent="0.2">
      <c r="A4543">
        <v>4542</v>
      </c>
      <c r="B4543" t="s">
        <v>7582</v>
      </c>
      <c r="C4543" s="1">
        <v>41807</v>
      </c>
      <c r="D4543">
        <f>YEAR(Table1[[#This Row],[Order Date]])</f>
        <v>2014</v>
      </c>
      <c r="E4543">
        <f>MONTH(Table1[[#This Row],[Order Date]])</f>
        <v>6</v>
      </c>
      <c r="F4543" t="str">
        <f>Table1[[#This Row],[Order Year]]&amp;"-"&amp;Table1[[#This Row],[Order Month]]</f>
        <v>2014-6</v>
      </c>
      <c r="G4543" s="5">
        <f>YEAR(Table1[[#This Row],[Order Date]])*100 + MONTH(Table1[[#This Row],[Order Date]])</f>
        <v>201406</v>
      </c>
      <c r="H4543" s="1">
        <v>41812</v>
      </c>
      <c r="I4543" t="s">
        <v>53</v>
      </c>
      <c r="J4543" t="s">
        <v>1294</v>
      </c>
      <c r="K4543" t="s">
        <v>1295</v>
      </c>
      <c r="L4543" t="s">
        <v>44</v>
      </c>
      <c r="M4543" t="s">
        <v>30</v>
      </c>
      <c r="N4543" t="s">
        <v>306</v>
      </c>
      <c r="O4543" t="s">
        <v>214</v>
      </c>
      <c r="P4543">
        <v>60653</v>
      </c>
      <c r="Q4543" t="s">
        <v>108</v>
      </c>
      <c r="R4543" t="s">
        <v>111</v>
      </c>
      <c r="S4543" t="s">
        <v>49</v>
      </c>
      <c r="T4543" t="s">
        <v>78</v>
      </c>
      <c r="U4543" t="s">
        <v>112</v>
      </c>
      <c r="V4543">
        <v>5.9359999999999991</v>
      </c>
      <c r="W4543">
        <v>7</v>
      </c>
      <c r="X4543" s="9">
        <f>Table1[[#This Row],[Discount]]</f>
        <v>0.8</v>
      </c>
      <c r="Y4543">
        <v>0.8</v>
      </c>
      <c r="Z4543">
        <v>-8.9040000000000035</v>
      </c>
    </row>
    <row r="4544" spans="1:26" ht="16" x14ac:dyDescent="0.2">
      <c r="A4544">
        <v>4543</v>
      </c>
      <c r="B4544" t="s">
        <v>7583</v>
      </c>
      <c r="C4544" s="1">
        <v>41729</v>
      </c>
      <c r="D4544">
        <f>YEAR(Table1[[#This Row],[Order Date]])</f>
        <v>2014</v>
      </c>
      <c r="E4544">
        <f>MONTH(Table1[[#This Row],[Order Date]])</f>
        <v>3</v>
      </c>
      <c r="F4544" t="str">
        <f>Table1[[#This Row],[Order Year]]&amp;"-"&amp;Table1[[#This Row],[Order Month]]</f>
        <v>2014-3</v>
      </c>
      <c r="G4544" s="5">
        <f>YEAR(Table1[[#This Row],[Order Date]])*100 + MONTH(Table1[[#This Row],[Order Date]])</f>
        <v>201403</v>
      </c>
      <c r="H4544" s="1">
        <v>41730</v>
      </c>
      <c r="I4544" t="s">
        <v>191</v>
      </c>
      <c r="J4544" t="s">
        <v>7584</v>
      </c>
      <c r="K4544" t="s">
        <v>7585</v>
      </c>
      <c r="L4544" t="s">
        <v>29</v>
      </c>
      <c r="M4544" t="s">
        <v>30</v>
      </c>
      <c r="N4544" t="s">
        <v>4850</v>
      </c>
      <c r="O4544" t="s">
        <v>652</v>
      </c>
      <c r="P4544">
        <v>73120</v>
      </c>
      <c r="Q4544" t="s">
        <v>108</v>
      </c>
      <c r="R4544" t="s">
        <v>7586</v>
      </c>
      <c r="S4544" t="s">
        <v>49</v>
      </c>
      <c r="T4544" t="s">
        <v>176</v>
      </c>
      <c r="U4544" t="s">
        <v>7587</v>
      </c>
      <c r="V4544">
        <v>325.86</v>
      </c>
      <c r="W4544">
        <v>2</v>
      </c>
      <c r="X4544" s="9">
        <f>Table1[[#This Row],[Discount]]</f>
        <v>0</v>
      </c>
      <c r="Y4544">
        <v>0</v>
      </c>
      <c r="Z4544">
        <v>149.8956</v>
      </c>
    </row>
    <row r="4545" spans="1:26" ht="16" x14ac:dyDescent="0.2">
      <c r="A4545">
        <v>4544</v>
      </c>
      <c r="B4545" t="s">
        <v>7588</v>
      </c>
      <c r="C4545" s="1">
        <v>41102</v>
      </c>
      <c r="D4545">
        <f>YEAR(Table1[[#This Row],[Order Date]])</f>
        <v>2012</v>
      </c>
      <c r="E4545">
        <f>MONTH(Table1[[#This Row],[Order Date]])</f>
        <v>7</v>
      </c>
      <c r="F4545" t="str">
        <f>Table1[[#This Row],[Order Year]]&amp;"-"&amp;Table1[[#This Row],[Order Month]]</f>
        <v>2012-7</v>
      </c>
      <c r="G4545" s="5">
        <f>YEAR(Table1[[#This Row],[Order Date]])*100 + MONTH(Table1[[#This Row],[Order Date]])</f>
        <v>201207</v>
      </c>
      <c r="H4545" s="1">
        <v>41107</v>
      </c>
      <c r="I4545" t="s">
        <v>26</v>
      </c>
      <c r="J4545" t="s">
        <v>1818</v>
      </c>
      <c r="K4545" t="s">
        <v>1819</v>
      </c>
      <c r="L4545" t="s">
        <v>29</v>
      </c>
      <c r="M4545" t="s">
        <v>30</v>
      </c>
      <c r="N4545" t="s">
        <v>306</v>
      </c>
      <c r="O4545" t="s">
        <v>214</v>
      </c>
      <c r="P4545">
        <v>60610</v>
      </c>
      <c r="Q4545" t="s">
        <v>108</v>
      </c>
      <c r="R4545" t="s">
        <v>895</v>
      </c>
      <c r="S4545" t="s">
        <v>35</v>
      </c>
      <c r="T4545" t="s">
        <v>39</v>
      </c>
      <c r="U4545" t="s">
        <v>896</v>
      </c>
      <c r="V4545">
        <v>383.60699999999997</v>
      </c>
      <c r="W4545">
        <v>9</v>
      </c>
      <c r="X4545" s="9">
        <f>Table1[[#This Row],[Discount]]</f>
        <v>0.3</v>
      </c>
      <c r="Y4545">
        <v>0.3</v>
      </c>
      <c r="Z4545">
        <v>-5.4801000000000215</v>
      </c>
    </row>
    <row r="4546" spans="1:26" ht="16" x14ac:dyDescent="0.2">
      <c r="A4546">
        <v>4545</v>
      </c>
      <c r="B4546" t="s">
        <v>7588</v>
      </c>
      <c r="C4546" s="1">
        <v>41102</v>
      </c>
      <c r="D4546">
        <f>YEAR(Table1[[#This Row],[Order Date]])</f>
        <v>2012</v>
      </c>
      <c r="E4546">
        <f>MONTH(Table1[[#This Row],[Order Date]])</f>
        <v>7</v>
      </c>
      <c r="F4546" t="str">
        <f>Table1[[#This Row],[Order Year]]&amp;"-"&amp;Table1[[#This Row],[Order Month]]</f>
        <v>2012-7</v>
      </c>
      <c r="G4546" s="5">
        <f>YEAR(Table1[[#This Row],[Order Date]])*100 + MONTH(Table1[[#This Row],[Order Date]])</f>
        <v>201207</v>
      </c>
      <c r="H4546" s="1">
        <v>41107</v>
      </c>
      <c r="I4546" t="s">
        <v>26</v>
      </c>
      <c r="J4546" t="s">
        <v>1818</v>
      </c>
      <c r="K4546" t="s">
        <v>1819</v>
      </c>
      <c r="L4546" t="s">
        <v>29</v>
      </c>
      <c r="M4546" t="s">
        <v>30</v>
      </c>
      <c r="N4546" t="s">
        <v>306</v>
      </c>
      <c r="O4546" t="s">
        <v>214</v>
      </c>
      <c r="P4546">
        <v>60610</v>
      </c>
      <c r="Q4546" t="s">
        <v>108</v>
      </c>
      <c r="R4546" t="s">
        <v>3565</v>
      </c>
      <c r="S4546" t="s">
        <v>74</v>
      </c>
      <c r="T4546" t="s">
        <v>75</v>
      </c>
      <c r="U4546" t="s">
        <v>3566</v>
      </c>
      <c r="V4546">
        <v>148.47999999999999</v>
      </c>
      <c r="W4546">
        <v>2</v>
      </c>
      <c r="X4546" s="9">
        <f>Table1[[#This Row],[Discount]]</f>
        <v>0.2</v>
      </c>
      <c r="Y4546">
        <v>0.2</v>
      </c>
      <c r="Z4546">
        <v>16.703999999999986</v>
      </c>
    </row>
    <row r="4547" spans="1:26" ht="16" x14ac:dyDescent="0.2">
      <c r="A4547">
        <v>4546</v>
      </c>
      <c r="B4547" t="s">
        <v>7588</v>
      </c>
      <c r="C4547" s="1">
        <v>41102</v>
      </c>
      <c r="D4547">
        <f>YEAR(Table1[[#This Row],[Order Date]])</f>
        <v>2012</v>
      </c>
      <c r="E4547">
        <f>MONTH(Table1[[#This Row],[Order Date]])</f>
        <v>7</v>
      </c>
      <c r="F4547" t="str">
        <f>Table1[[#This Row],[Order Year]]&amp;"-"&amp;Table1[[#This Row],[Order Month]]</f>
        <v>2012-7</v>
      </c>
      <c r="G4547" s="5">
        <f>YEAR(Table1[[#This Row],[Order Date]])*100 + MONTH(Table1[[#This Row],[Order Date]])</f>
        <v>201207</v>
      </c>
      <c r="H4547" s="1">
        <v>41107</v>
      </c>
      <c r="I4547" t="s">
        <v>26</v>
      </c>
      <c r="J4547" t="s">
        <v>1818</v>
      </c>
      <c r="K4547" t="s">
        <v>1819</v>
      </c>
      <c r="L4547" t="s">
        <v>29</v>
      </c>
      <c r="M4547" t="s">
        <v>30</v>
      </c>
      <c r="N4547" t="s">
        <v>306</v>
      </c>
      <c r="O4547" t="s">
        <v>214</v>
      </c>
      <c r="P4547">
        <v>60610</v>
      </c>
      <c r="Q4547" t="s">
        <v>108</v>
      </c>
      <c r="R4547" t="s">
        <v>6304</v>
      </c>
      <c r="S4547" t="s">
        <v>74</v>
      </c>
      <c r="T4547" t="s">
        <v>75</v>
      </c>
      <c r="U4547" t="s">
        <v>6305</v>
      </c>
      <c r="V4547">
        <v>537.54399999999998</v>
      </c>
      <c r="W4547">
        <v>7</v>
      </c>
      <c r="X4547" s="9">
        <f>Table1[[#This Row],[Discount]]</f>
        <v>0.2</v>
      </c>
      <c r="Y4547">
        <v>0.2</v>
      </c>
      <c r="Z4547">
        <v>53.754400000000004</v>
      </c>
    </row>
    <row r="4548" spans="1:26" ht="16" x14ac:dyDescent="0.2">
      <c r="A4548">
        <v>4547</v>
      </c>
      <c r="B4548" t="s">
        <v>7588</v>
      </c>
      <c r="C4548" s="1">
        <v>41102</v>
      </c>
      <c r="D4548">
        <f>YEAR(Table1[[#This Row],[Order Date]])</f>
        <v>2012</v>
      </c>
      <c r="E4548">
        <f>MONTH(Table1[[#This Row],[Order Date]])</f>
        <v>7</v>
      </c>
      <c r="F4548" t="str">
        <f>Table1[[#This Row],[Order Year]]&amp;"-"&amp;Table1[[#This Row],[Order Month]]</f>
        <v>2012-7</v>
      </c>
      <c r="G4548" s="5">
        <f>YEAR(Table1[[#This Row],[Order Date]])*100 + MONTH(Table1[[#This Row],[Order Date]])</f>
        <v>201207</v>
      </c>
      <c r="H4548" s="1">
        <v>41107</v>
      </c>
      <c r="I4548" t="s">
        <v>26</v>
      </c>
      <c r="J4548" t="s">
        <v>1818</v>
      </c>
      <c r="K4548" t="s">
        <v>1819</v>
      </c>
      <c r="L4548" t="s">
        <v>29</v>
      </c>
      <c r="M4548" t="s">
        <v>30</v>
      </c>
      <c r="N4548" t="s">
        <v>306</v>
      </c>
      <c r="O4548" t="s">
        <v>214</v>
      </c>
      <c r="P4548">
        <v>60610</v>
      </c>
      <c r="Q4548" t="s">
        <v>108</v>
      </c>
      <c r="R4548" t="s">
        <v>1226</v>
      </c>
      <c r="S4548" t="s">
        <v>49</v>
      </c>
      <c r="T4548" t="s">
        <v>78</v>
      </c>
      <c r="U4548" t="s">
        <v>1227</v>
      </c>
      <c r="V4548">
        <v>1.9279999999999997</v>
      </c>
      <c r="W4548">
        <v>2</v>
      </c>
      <c r="X4548" s="9">
        <f>Table1[[#This Row],[Discount]]</f>
        <v>0.8</v>
      </c>
      <c r="Y4548">
        <v>0.8</v>
      </c>
      <c r="Z4548">
        <v>-2.9884000000000004</v>
      </c>
    </row>
    <row r="4549" spans="1:26" ht="16" x14ac:dyDescent="0.2">
      <c r="A4549">
        <v>4548</v>
      </c>
      <c r="B4549" t="s">
        <v>7588</v>
      </c>
      <c r="C4549" s="1">
        <v>41102</v>
      </c>
      <c r="D4549">
        <f>YEAR(Table1[[#This Row],[Order Date]])</f>
        <v>2012</v>
      </c>
      <c r="E4549">
        <f>MONTH(Table1[[#This Row],[Order Date]])</f>
        <v>7</v>
      </c>
      <c r="F4549" t="str">
        <f>Table1[[#This Row],[Order Year]]&amp;"-"&amp;Table1[[#This Row],[Order Month]]</f>
        <v>2012-7</v>
      </c>
      <c r="G4549" s="5">
        <f>YEAR(Table1[[#This Row],[Order Date]])*100 + MONTH(Table1[[#This Row],[Order Date]])</f>
        <v>201207</v>
      </c>
      <c r="H4549" s="1">
        <v>41107</v>
      </c>
      <c r="I4549" t="s">
        <v>26</v>
      </c>
      <c r="J4549" t="s">
        <v>1818</v>
      </c>
      <c r="K4549" t="s">
        <v>1819</v>
      </c>
      <c r="L4549" t="s">
        <v>29</v>
      </c>
      <c r="M4549" t="s">
        <v>30</v>
      </c>
      <c r="N4549" t="s">
        <v>306</v>
      </c>
      <c r="O4549" t="s">
        <v>214</v>
      </c>
      <c r="P4549">
        <v>60610</v>
      </c>
      <c r="Q4549" t="s">
        <v>108</v>
      </c>
      <c r="R4549" t="s">
        <v>2538</v>
      </c>
      <c r="S4549" t="s">
        <v>49</v>
      </c>
      <c r="T4549" t="s">
        <v>71</v>
      </c>
      <c r="U4549" t="s">
        <v>2539</v>
      </c>
      <c r="V4549">
        <v>6.911999999999999</v>
      </c>
      <c r="W4549">
        <v>3</v>
      </c>
      <c r="X4549" s="9">
        <f>Table1[[#This Row],[Discount]]</f>
        <v>0.2</v>
      </c>
      <c r="Y4549">
        <v>0.2</v>
      </c>
      <c r="Z4549">
        <v>0.69120000000000026</v>
      </c>
    </row>
    <row r="4550" spans="1:26" ht="16" x14ac:dyDescent="0.2">
      <c r="A4550">
        <v>4549</v>
      </c>
      <c r="B4550" t="s">
        <v>7588</v>
      </c>
      <c r="C4550" s="1">
        <v>41102</v>
      </c>
      <c r="D4550">
        <f>YEAR(Table1[[#This Row],[Order Date]])</f>
        <v>2012</v>
      </c>
      <c r="E4550">
        <f>MONTH(Table1[[#This Row],[Order Date]])</f>
        <v>7</v>
      </c>
      <c r="F4550" t="str">
        <f>Table1[[#This Row],[Order Year]]&amp;"-"&amp;Table1[[#This Row],[Order Month]]</f>
        <v>2012-7</v>
      </c>
      <c r="G4550" s="5">
        <f>YEAR(Table1[[#This Row],[Order Date]])*100 + MONTH(Table1[[#This Row],[Order Date]])</f>
        <v>201207</v>
      </c>
      <c r="H4550" s="1">
        <v>41107</v>
      </c>
      <c r="I4550" t="s">
        <v>26</v>
      </c>
      <c r="J4550" t="s">
        <v>1818</v>
      </c>
      <c r="K4550" t="s">
        <v>1819</v>
      </c>
      <c r="L4550" t="s">
        <v>29</v>
      </c>
      <c r="M4550" t="s">
        <v>30</v>
      </c>
      <c r="N4550" t="s">
        <v>306</v>
      </c>
      <c r="O4550" t="s">
        <v>214</v>
      </c>
      <c r="P4550">
        <v>60610</v>
      </c>
      <c r="Q4550" t="s">
        <v>108</v>
      </c>
      <c r="R4550" t="s">
        <v>1103</v>
      </c>
      <c r="S4550" t="s">
        <v>35</v>
      </c>
      <c r="T4550" t="s">
        <v>68</v>
      </c>
      <c r="U4550" t="s">
        <v>1104</v>
      </c>
      <c r="V4550">
        <v>7.76</v>
      </c>
      <c r="W4550">
        <v>1</v>
      </c>
      <c r="X4550" s="9">
        <f>Table1[[#This Row],[Discount]]</f>
        <v>0.6</v>
      </c>
      <c r="Y4550">
        <v>0.6</v>
      </c>
      <c r="Z4550">
        <v>-2.1340000000000003</v>
      </c>
    </row>
    <row r="4551" spans="1:26" ht="16" x14ac:dyDescent="0.2">
      <c r="A4551">
        <v>4550</v>
      </c>
      <c r="B4551" t="s">
        <v>7588</v>
      </c>
      <c r="C4551" s="1">
        <v>41102</v>
      </c>
      <c r="D4551">
        <f>YEAR(Table1[[#This Row],[Order Date]])</f>
        <v>2012</v>
      </c>
      <c r="E4551">
        <f>MONTH(Table1[[#This Row],[Order Date]])</f>
        <v>7</v>
      </c>
      <c r="F4551" t="str">
        <f>Table1[[#This Row],[Order Year]]&amp;"-"&amp;Table1[[#This Row],[Order Month]]</f>
        <v>2012-7</v>
      </c>
      <c r="G4551" s="5">
        <f>YEAR(Table1[[#This Row],[Order Date]])*100 + MONTH(Table1[[#This Row],[Order Date]])</f>
        <v>201207</v>
      </c>
      <c r="H4551" s="1">
        <v>41107</v>
      </c>
      <c r="I4551" t="s">
        <v>26</v>
      </c>
      <c r="J4551" t="s">
        <v>1818</v>
      </c>
      <c r="K4551" t="s">
        <v>1819</v>
      </c>
      <c r="L4551" t="s">
        <v>29</v>
      </c>
      <c r="M4551" t="s">
        <v>30</v>
      </c>
      <c r="N4551" t="s">
        <v>306</v>
      </c>
      <c r="O4551" t="s">
        <v>214</v>
      </c>
      <c r="P4551">
        <v>60610</v>
      </c>
      <c r="Q4551" t="s">
        <v>108</v>
      </c>
      <c r="R4551" t="s">
        <v>2009</v>
      </c>
      <c r="S4551" t="s">
        <v>74</v>
      </c>
      <c r="T4551" t="s">
        <v>75</v>
      </c>
      <c r="U4551" t="s">
        <v>2010</v>
      </c>
      <c r="V4551">
        <v>659.16800000000012</v>
      </c>
      <c r="W4551">
        <v>4</v>
      </c>
      <c r="X4551" s="9">
        <f>Table1[[#This Row],[Discount]]</f>
        <v>0.2</v>
      </c>
      <c r="Y4551">
        <v>0.2</v>
      </c>
      <c r="Z4551">
        <v>49.437599999999975</v>
      </c>
    </row>
    <row r="4552" spans="1:26" ht="16" x14ac:dyDescent="0.2">
      <c r="A4552">
        <v>4551</v>
      </c>
      <c r="B4552" t="s">
        <v>7589</v>
      </c>
      <c r="C4552" s="1">
        <v>41760</v>
      </c>
      <c r="D4552">
        <f>YEAR(Table1[[#This Row],[Order Date]])</f>
        <v>2014</v>
      </c>
      <c r="E4552">
        <f>MONTH(Table1[[#This Row],[Order Date]])</f>
        <v>5</v>
      </c>
      <c r="F4552" t="str">
        <f>Table1[[#This Row],[Order Year]]&amp;"-"&amp;Table1[[#This Row],[Order Month]]</f>
        <v>2014-5</v>
      </c>
      <c r="G4552" s="5">
        <f>YEAR(Table1[[#This Row],[Order Date]])*100 + MONTH(Table1[[#This Row],[Order Date]])</f>
        <v>201405</v>
      </c>
      <c r="H4552" s="1">
        <v>41762</v>
      </c>
      <c r="I4552" t="s">
        <v>191</v>
      </c>
      <c r="J4552" t="s">
        <v>3240</v>
      </c>
      <c r="K4552" t="s">
        <v>3241</v>
      </c>
      <c r="L4552" t="s">
        <v>29</v>
      </c>
      <c r="M4552" t="s">
        <v>30</v>
      </c>
      <c r="N4552" t="s">
        <v>1296</v>
      </c>
      <c r="O4552" t="s">
        <v>750</v>
      </c>
      <c r="P4552">
        <v>6040</v>
      </c>
      <c r="Q4552" t="s">
        <v>151</v>
      </c>
      <c r="R4552" t="s">
        <v>7590</v>
      </c>
      <c r="S4552" t="s">
        <v>49</v>
      </c>
      <c r="T4552" t="s">
        <v>50</v>
      </c>
      <c r="U4552" t="s">
        <v>7591</v>
      </c>
      <c r="V4552">
        <v>5.76</v>
      </c>
      <c r="W4552">
        <v>2</v>
      </c>
      <c r="X4552" s="9">
        <f>Table1[[#This Row],[Discount]]</f>
        <v>0</v>
      </c>
      <c r="Y4552">
        <v>0</v>
      </c>
      <c r="Z4552">
        <v>2.8224</v>
      </c>
    </row>
    <row r="4553" spans="1:26" ht="16" x14ac:dyDescent="0.2">
      <c r="A4553">
        <v>4552</v>
      </c>
      <c r="B4553" t="s">
        <v>7592</v>
      </c>
      <c r="C4553" s="1">
        <v>40737</v>
      </c>
      <c r="D4553">
        <f>YEAR(Table1[[#This Row],[Order Date]])</f>
        <v>2011</v>
      </c>
      <c r="E4553">
        <f>MONTH(Table1[[#This Row],[Order Date]])</f>
        <v>7</v>
      </c>
      <c r="F4553" t="str">
        <f>Table1[[#This Row],[Order Year]]&amp;"-"&amp;Table1[[#This Row],[Order Month]]</f>
        <v>2011-7</v>
      </c>
      <c r="G4553" s="5">
        <f>YEAR(Table1[[#This Row],[Order Date]])*100 + MONTH(Table1[[#This Row],[Order Date]])</f>
        <v>201107</v>
      </c>
      <c r="H4553" s="1">
        <v>40741</v>
      </c>
      <c r="I4553" t="s">
        <v>53</v>
      </c>
      <c r="J4553" t="s">
        <v>1180</v>
      </c>
      <c r="K4553" t="s">
        <v>1181</v>
      </c>
      <c r="L4553" t="s">
        <v>44</v>
      </c>
      <c r="M4553" t="s">
        <v>30</v>
      </c>
      <c r="N4553" t="s">
        <v>45</v>
      </c>
      <c r="O4553" t="s">
        <v>46</v>
      </c>
      <c r="P4553">
        <v>90049</v>
      </c>
      <c r="Q4553" t="s">
        <v>47</v>
      </c>
      <c r="R4553" t="s">
        <v>4860</v>
      </c>
      <c r="S4553" t="s">
        <v>35</v>
      </c>
      <c r="T4553" t="s">
        <v>59</v>
      </c>
      <c r="U4553" t="s">
        <v>4861</v>
      </c>
      <c r="V4553">
        <v>351.21600000000001</v>
      </c>
      <c r="W4553">
        <v>3</v>
      </c>
      <c r="X4553" s="9">
        <f>Table1[[#This Row],[Discount]]</f>
        <v>0.2</v>
      </c>
      <c r="Y4553">
        <v>0.2</v>
      </c>
      <c r="Z4553">
        <v>4.3901999999999788</v>
      </c>
    </row>
    <row r="4554" spans="1:26" ht="16" x14ac:dyDescent="0.2">
      <c r="A4554">
        <v>4553</v>
      </c>
      <c r="B4554" t="s">
        <v>7593</v>
      </c>
      <c r="C4554" s="1">
        <v>40904</v>
      </c>
      <c r="D4554">
        <f>YEAR(Table1[[#This Row],[Order Date]])</f>
        <v>2011</v>
      </c>
      <c r="E4554">
        <f>MONTH(Table1[[#This Row],[Order Date]])</f>
        <v>12</v>
      </c>
      <c r="F4554" t="str">
        <f>Table1[[#This Row],[Order Year]]&amp;"-"&amp;Table1[[#This Row],[Order Month]]</f>
        <v>2011-12</v>
      </c>
      <c r="G4554" s="5">
        <f>YEAR(Table1[[#This Row],[Order Date]])*100 + MONTH(Table1[[#This Row],[Order Date]])</f>
        <v>201112</v>
      </c>
      <c r="H4554" s="1">
        <v>40910</v>
      </c>
      <c r="I4554" t="s">
        <v>53</v>
      </c>
      <c r="J4554" t="s">
        <v>1916</v>
      </c>
      <c r="K4554" t="s">
        <v>1917</v>
      </c>
      <c r="L4554" t="s">
        <v>29</v>
      </c>
      <c r="M4554" t="s">
        <v>30</v>
      </c>
      <c r="N4554" t="s">
        <v>130</v>
      </c>
      <c r="O4554" t="s">
        <v>46</v>
      </c>
      <c r="P4554">
        <v>94122</v>
      </c>
      <c r="Q4554" t="s">
        <v>47</v>
      </c>
      <c r="R4554" t="s">
        <v>1464</v>
      </c>
      <c r="S4554" t="s">
        <v>35</v>
      </c>
      <c r="T4554" t="s">
        <v>39</v>
      </c>
      <c r="U4554" t="s">
        <v>1465</v>
      </c>
      <c r="V4554">
        <v>230.28000000000003</v>
      </c>
      <c r="W4554">
        <v>3</v>
      </c>
      <c r="X4554" s="9">
        <f>Table1[[#This Row],[Discount]]</f>
        <v>0.2</v>
      </c>
      <c r="Y4554">
        <v>0.2</v>
      </c>
      <c r="Z4554">
        <v>23.027999999999992</v>
      </c>
    </row>
    <row r="4555" spans="1:26" ht="16" x14ac:dyDescent="0.2">
      <c r="A4555">
        <v>4554</v>
      </c>
      <c r="B4555" t="s">
        <v>7593</v>
      </c>
      <c r="C4555" s="1">
        <v>40904</v>
      </c>
      <c r="D4555">
        <f>YEAR(Table1[[#This Row],[Order Date]])</f>
        <v>2011</v>
      </c>
      <c r="E4555">
        <f>MONTH(Table1[[#This Row],[Order Date]])</f>
        <v>12</v>
      </c>
      <c r="F4555" t="str">
        <f>Table1[[#This Row],[Order Year]]&amp;"-"&amp;Table1[[#This Row],[Order Month]]</f>
        <v>2011-12</v>
      </c>
      <c r="G4555" s="5">
        <f>YEAR(Table1[[#This Row],[Order Date]])*100 + MONTH(Table1[[#This Row],[Order Date]])</f>
        <v>201112</v>
      </c>
      <c r="H4555" s="1">
        <v>40910</v>
      </c>
      <c r="I4555" t="s">
        <v>53</v>
      </c>
      <c r="J4555" t="s">
        <v>1916</v>
      </c>
      <c r="K4555" t="s">
        <v>1917</v>
      </c>
      <c r="L4555" t="s">
        <v>29</v>
      </c>
      <c r="M4555" t="s">
        <v>30</v>
      </c>
      <c r="N4555" t="s">
        <v>130</v>
      </c>
      <c r="O4555" t="s">
        <v>46</v>
      </c>
      <c r="P4555">
        <v>94122</v>
      </c>
      <c r="Q4555" t="s">
        <v>47</v>
      </c>
      <c r="R4555" t="s">
        <v>2460</v>
      </c>
      <c r="S4555" t="s">
        <v>49</v>
      </c>
      <c r="T4555" t="s">
        <v>93</v>
      </c>
      <c r="U4555" t="s">
        <v>2461</v>
      </c>
      <c r="V4555">
        <v>12.84</v>
      </c>
      <c r="W4555">
        <v>3</v>
      </c>
      <c r="X4555" s="9">
        <f>Table1[[#This Row],[Discount]]</f>
        <v>0</v>
      </c>
      <c r="Y4555">
        <v>0</v>
      </c>
      <c r="Z4555">
        <v>5.7779999999999987</v>
      </c>
    </row>
    <row r="4556" spans="1:26" ht="16" x14ac:dyDescent="0.2">
      <c r="A4556">
        <v>4555</v>
      </c>
      <c r="B4556" t="s">
        <v>7594</v>
      </c>
      <c r="C4556" s="1">
        <v>41332</v>
      </c>
      <c r="D4556">
        <f>YEAR(Table1[[#This Row],[Order Date]])</f>
        <v>2013</v>
      </c>
      <c r="E4556">
        <f>MONTH(Table1[[#This Row],[Order Date]])</f>
        <v>2</v>
      </c>
      <c r="F4556" t="str">
        <f>Table1[[#This Row],[Order Year]]&amp;"-"&amp;Table1[[#This Row],[Order Month]]</f>
        <v>2013-2</v>
      </c>
      <c r="G4556" s="5">
        <f>YEAR(Table1[[#This Row],[Order Date]])*100 + MONTH(Table1[[#This Row],[Order Date]])</f>
        <v>201302</v>
      </c>
      <c r="H4556" s="1">
        <v>41335</v>
      </c>
      <c r="I4556" t="s">
        <v>26</v>
      </c>
      <c r="J4556" t="s">
        <v>4356</v>
      </c>
      <c r="K4556" t="s">
        <v>4357</v>
      </c>
      <c r="L4556" t="s">
        <v>29</v>
      </c>
      <c r="M4556" t="s">
        <v>30</v>
      </c>
      <c r="N4556" t="s">
        <v>7595</v>
      </c>
      <c r="O4556" t="s">
        <v>117</v>
      </c>
      <c r="P4556">
        <v>54601</v>
      </c>
      <c r="Q4556" t="s">
        <v>108</v>
      </c>
      <c r="R4556" t="s">
        <v>424</v>
      </c>
      <c r="S4556" t="s">
        <v>49</v>
      </c>
      <c r="T4556" t="s">
        <v>78</v>
      </c>
      <c r="U4556" t="s">
        <v>425</v>
      </c>
      <c r="V4556">
        <v>56.820000000000007</v>
      </c>
      <c r="W4556">
        <v>3</v>
      </c>
      <c r="X4556" s="9">
        <f>Table1[[#This Row],[Discount]]</f>
        <v>0</v>
      </c>
      <c r="Y4556">
        <v>0</v>
      </c>
      <c r="Z4556">
        <v>28.410000000000004</v>
      </c>
    </row>
    <row r="4557" spans="1:26" ht="16" x14ac:dyDescent="0.2">
      <c r="A4557">
        <v>4556</v>
      </c>
      <c r="B4557" t="s">
        <v>7596</v>
      </c>
      <c r="C4557" s="1">
        <v>40991</v>
      </c>
      <c r="D4557">
        <f>YEAR(Table1[[#This Row],[Order Date]])</f>
        <v>2012</v>
      </c>
      <c r="E4557">
        <f>MONTH(Table1[[#This Row],[Order Date]])</f>
        <v>3</v>
      </c>
      <c r="F4557" t="str">
        <f>Table1[[#This Row],[Order Year]]&amp;"-"&amp;Table1[[#This Row],[Order Month]]</f>
        <v>2012-3</v>
      </c>
      <c r="G4557" s="5">
        <f>YEAR(Table1[[#This Row],[Order Date]])*100 + MONTH(Table1[[#This Row],[Order Date]])</f>
        <v>201203</v>
      </c>
      <c r="H4557" s="1">
        <v>40994</v>
      </c>
      <c r="I4557" t="s">
        <v>191</v>
      </c>
      <c r="J4557" t="s">
        <v>4146</v>
      </c>
      <c r="K4557" t="s">
        <v>4147</v>
      </c>
      <c r="L4557" t="s">
        <v>29</v>
      </c>
      <c r="M4557" t="s">
        <v>30</v>
      </c>
      <c r="N4557" t="s">
        <v>2582</v>
      </c>
      <c r="O4557" t="s">
        <v>386</v>
      </c>
      <c r="P4557">
        <v>29501</v>
      </c>
      <c r="Q4557" t="s">
        <v>33</v>
      </c>
      <c r="R4557" t="s">
        <v>2139</v>
      </c>
      <c r="S4557" t="s">
        <v>49</v>
      </c>
      <c r="T4557" t="s">
        <v>272</v>
      </c>
      <c r="U4557" t="s">
        <v>189</v>
      </c>
      <c r="V4557">
        <v>31.56</v>
      </c>
      <c r="W4557">
        <v>4</v>
      </c>
      <c r="X4557" s="9">
        <f>Table1[[#This Row],[Discount]]</f>
        <v>0</v>
      </c>
      <c r="Y4557">
        <v>0</v>
      </c>
      <c r="Z4557">
        <v>14.201999999999998</v>
      </c>
    </row>
    <row r="4558" spans="1:26" ht="16" x14ac:dyDescent="0.2">
      <c r="A4558">
        <v>4557</v>
      </c>
      <c r="B4558" t="s">
        <v>7596</v>
      </c>
      <c r="C4558" s="1">
        <v>40991</v>
      </c>
      <c r="D4558">
        <f>YEAR(Table1[[#This Row],[Order Date]])</f>
        <v>2012</v>
      </c>
      <c r="E4558">
        <f>MONTH(Table1[[#This Row],[Order Date]])</f>
        <v>3</v>
      </c>
      <c r="F4558" t="str">
        <f>Table1[[#This Row],[Order Year]]&amp;"-"&amp;Table1[[#This Row],[Order Month]]</f>
        <v>2012-3</v>
      </c>
      <c r="G4558" s="5">
        <f>YEAR(Table1[[#This Row],[Order Date]])*100 + MONTH(Table1[[#This Row],[Order Date]])</f>
        <v>201203</v>
      </c>
      <c r="H4558" s="1">
        <v>40994</v>
      </c>
      <c r="I4558" t="s">
        <v>191</v>
      </c>
      <c r="J4558" t="s">
        <v>4146</v>
      </c>
      <c r="K4558" t="s">
        <v>4147</v>
      </c>
      <c r="L4558" t="s">
        <v>29</v>
      </c>
      <c r="M4558" t="s">
        <v>30</v>
      </c>
      <c r="N4558" t="s">
        <v>2582</v>
      </c>
      <c r="O4558" t="s">
        <v>386</v>
      </c>
      <c r="P4558">
        <v>29501</v>
      </c>
      <c r="Q4558" t="s">
        <v>33</v>
      </c>
      <c r="R4558" t="s">
        <v>2733</v>
      </c>
      <c r="S4558" t="s">
        <v>49</v>
      </c>
      <c r="T4558" t="s">
        <v>62</v>
      </c>
      <c r="U4558" t="s">
        <v>2734</v>
      </c>
      <c r="V4558">
        <v>27.92</v>
      </c>
      <c r="W4558">
        <v>4</v>
      </c>
      <c r="X4558" s="9">
        <f>Table1[[#This Row],[Discount]]</f>
        <v>0</v>
      </c>
      <c r="Y4558">
        <v>0</v>
      </c>
      <c r="Z4558">
        <v>0.5583999999999989</v>
      </c>
    </row>
    <row r="4559" spans="1:26" ht="16" x14ac:dyDescent="0.2">
      <c r="A4559">
        <v>4558</v>
      </c>
      <c r="B4559" t="s">
        <v>7597</v>
      </c>
      <c r="C4559" s="1">
        <v>41934</v>
      </c>
      <c r="D4559">
        <f>YEAR(Table1[[#This Row],[Order Date]])</f>
        <v>2014</v>
      </c>
      <c r="E4559">
        <f>MONTH(Table1[[#This Row],[Order Date]])</f>
        <v>10</v>
      </c>
      <c r="F4559" t="str">
        <f>Table1[[#This Row],[Order Year]]&amp;"-"&amp;Table1[[#This Row],[Order Month]]</f>
        <v>2014-10</v>
      </c>
      <c r="G4559" s="5">
        <f>YEAR(Table1[[#This Row],[Order Date]])*100 + MONTH(Table1[[#This Row],[Order Date]])</f>
        <v>201410</v>
      </c>
      <c r="H4559" s="1">
        <v>41941</v>
      </c>
      <c r="I4559" t="s">
        <v>53</v>
      </c>
      <c r="J4559" t="s">
        <v>3734</v>
      </c>
      <c r="K4559" t="s">
        <v>3735</v>
      </c>
      <c r="L4559" t="s">
        <v>29</v>
      </c>
      <c r="M4559" t="s">
        <v>30</v>
      </c>
      <c r="N4559" t="s">
        <v>3945</v>
      </c>
      <c r="O4559" t="s">
        <v>313</v>
      </c>
      <c r="P4559">
        <v>85301</v>
      </c>
      <c r="Q4559" t="s">
        <v>47</v>
      </c>
      <c r="R4559" t="s">
        <v>2715</v>
      </c>
      <c r="S4559" t="s">
        <v>49</v>
      </c>
      <c r="T4559" t="s">
        <v>78</v>
      </c>
      <c r="U4559" t="s">
        <v>2716</v>
      </c>
      <c r="V4559">
        <v>8.5590000000000011</v>
      </c>
      <c r="W4559">
        <v>1</v>
      </c>
      <c r="X4559" s="9">
        <f>Table1[[#This Row],[Discount]]</f>
        <v>0.7</v>
      </c>
      <c r="Y4559">
        <v>0.7</v>
      </c>
      <c r="Z4559">
        <v>-6.5618999999999996</v>
      </c>
    </row>
    <row r="4560" spans="1:26" ht="16" x14ac:dyDescent="0.2">
      <c r="A4560">
        <v>4559</v>
      </c>
      <c r="B4560" t="s">
        <v>7598</v>
      </c>
      <c r="C4560" s="1">
        <v>40908</v>
      </c>
      <c r="D4560">
        <f>YEAR(Table1[[#This Row],[Order Date]])</f>
        <v>2011</v>
      </c>
      <c r="E4560">
        <f>MONTH(Table1[[#This Row],[Order Date]])</f>
        <v>12</v>
      </c>
      <c r="F4560" t="str">
        <f>Table1[[#This Row],[Order Year]]&amp;"-"&amp;Table1[[#This Row],[Order Month]]</f>
        <v>2011-12</v>
      </c>
      <c r="G4560" s="5">
        <f>YEAR(Table1[[#This Row],[Order Date]])*100 + MONTH(Table1[[#This Row],[Order Date]])</f>
        <v>201112</v>
      </c>
      <c r="H4560" s="1">
        <v>40913</v>
      </c>
      <c r="I4560" t="s">
        <v>53</v>
      </c>
      <c r="J4560" t="s">
        <v>6485</v>
      </c>
      <c r="K4560" t="s">
        <v>6486</v>
      </c>
      <c r="L4560" t="s">
        <v>44</v>
      </c>
      <c r="M4560" t="s">
        <v>30</v>
      </c>
      <c r="N4560" t="s">
        <v>4175</v>
      </c>
      <c r="O4560" t="s">
        <v>107</v>
      </c>
      <c r="P4560">
        <v>79907</v>
      </c>
      <c r="Q4560" t="s">
        <v>108</v>
      </c>
      <c r="R4560" t="s">
        <v>6399</v>
      </c>
      <c r="S4560" t="s">
        <v>49</v>
      </c>
      <c r="T4560" t="s">
        <v>176</v>
      </c>
      <c r="U4560" t="s">
        <v>189</v>
      </c>
      <c r="V4560">
        <v>49.568000000000005</v>
      </c>
      <c r="W4560">
        <v>2</v>
      </c>
      <c r="X4560" s="9">
        <f>Table1[[#This Row],[Discount]]</f>
        <v>0.2</v>
      </c>
      <c r="Y4560">
        <v>0.2</v>
      </c>
      <c r="Z4560">
        <v>17.968399999999995</v>
      </c>
    </row>
    <row r="4561" spans="1:26" ht="16" x14ac:dyDescent="0.2">
      <c r="A4561">
        <v>4560</v>
      </c>
      <c r="B4561" t="s">
        <v>7599</v>
      </c>
      <c r="C4561" s="1">
        <v>40668</v>
      </c>
      <c r="D4561">
        <f>YEAR(Table1[[#This Row],[Order Date]])</f>
        <v>2011</v>
      </c>
      <c r="E4561">
        <f>MONTH(Table1[[#This Row],[Order Date]])</f>
        <v>5</v>
      </c>
      <c r="F4561" t="str">
        <f>Table1[[#This Row],[Order Year]]&amp;"-"&amp;Table1[[#This Row],[Order Month]]</f>
        <v>2011-5</v>
      </c>
      <c r="G4561" s="5">
        <f>YEAR(Table1[[#This Row],[Order Date]])*100 + MONTH(Table1[[#This Row],[Order Date]])</f>
        <v>201105</v>
      </c>
      <c r="H4561" s="1">
        <v>40671</v>
      </c>
      <c r="I4561" t="s">
        <v>191</v>
      </c>
      <c r="J4561" t="s">
        <v>155</v>
      </c>
      <c r="K4561" t="s">
        <v>156</v>
      </c>
      <c r="L4561" t="s">
        <v>29</v>
      </c>
      <c r="M4561" t="s">
        <v>30</v>
      </c>
      <c r="N4561" t="s">
        <v>681</v>
      </c>
      <c r="O4561" t="s">
        <v>107</v>
      </c>
      <c r="P4561">
        <v>78207</v>
      </c>
      <c r="Q4561" t="s">
        <v>108</v>
      </c>
      <c r="R4561" t="s">
        <v>307</v>
      </c>
      <c r="S4561" t="s">
        <v>35</v>
      </c>
      <c r="T4561" t="s">
        <v>39</v>
      </c>
      <c r="U4561" t="s">
        <v>308</v>
      </c>
      <c r="V4561">
        <v>127.869</v>
      </c>
      <c r="W4561">
        <v>3</v>
      </c>
      <c r="X4561" s="9">
        <f>Table1[[#This Row],[Discount]]</f>
        <v>0.3</v>
      </c>
      <c r="Y4561">
        <v>0.3</v>
      </c>
      <c r="Z4561">
        <v>-9.1335000000000122</v>
      </c>
    </row>
    <row r="4562" spans="1:26" ht="16" x14ac:dyDescent="0.2">
      <c r="A4562">
        <v>4561</v>
      </c>
      <c r="B4562" t="s">
        <v>7600</v>
      </c>
      <c r="C4562" s="1">
        <v>41247</v>
      </c>
      <c r="D4562">
        <f>YEAR(Table1[[#This Row],[Order Date]])</f>
        <v>2012</v>
      </c>
      <c r="E4562">
        <f>MONTH(Table1[[#This Row],[Order Date]])</f>
        <v>12</v>
      </c>
      <c r="F4562" t="str">
        <f>Table1[[#This Row],[Order Year]]&amp;"-"&amp;Table1[[#This Row],[Order Month]]</f>
        <v>2012-12</v>
      </c>
      <c r="G4562" s="5">
        <f>YEAR(Table1[[#This Row],[Order Date]])*100 + MONTH(Table1[[#This Row],[Order Date]])</f>
        <v>201212</v>
      </c>
      <c r="H4562" s="1">
        <v>41252</v>
      </c>
      <c r="I4562" t="s">
        <v>26</v>
      </c>
      <c r="J4562" t="s">
        <v>3747</v>
      </c>
      <c r="K4562" t="s">
        <v>3748</v>
      </c>
      <c r="L4562" t="s">
        <v>44</v>
      </c>
      <c r="M4562" t="s">
        <v>30</v>
      </c>
      <c r="N4562" t="s">
        <v>45</v>
      </c>
      <c r="O4562" t="s">
        <v>46</v>
      </c>
      <c r="P4562">
        <v>90049</v>
      </c>
      <c r="Q4562" t="s">
        <v>47</v>
      </c>
      <c r="R4562" t="s">
        <v>958</v>
      </c>
      <c r="S4562" t="s">
        <v>49</v>
      </c>
      <c r="T4562" t="s">
        <v>176</v>
      </c>
      <c r="U4562" t="s">
        <v>959</v>
      </c>
      <c r="V4562">
        <v>271.44</v>
      </c>
      <c r="W4562">
        <v>3</v>
      </c>
      <c r="X4562" s="9">
        <f>Table1[[#This Row],[Discount]]</f>
        <v>0</v>
      </c>
      <c r="Y4562">
        <v>0</v>
      </c>
      <c r="Z4562">
        <v>122.148</v>
      </c>
    </row>
    <row r="4563" spans="1:26" ht="16" x14ac:dyDescent="0.2">
      <c r="A4563">
        <v>4562</v>
      </c>
      <c r="B4563" t="s">
        <v>7600</v>
      </c>
      <c r="C4563" s="1">
        <v>41247</v>
      </c>
      <c r="D4563">
        <f>YEAR(Table1[[#This Row],[Order Date]])</f>
        <v>2012</v>
      </c>
      <c r="E4563">
        <f>MONTH(Table1[[#This Row],[Order Date]])</f>
        <v>12</v>
      </c>
      <c r="F4563" t="str">
        <f>Table1[[#This Row],[Order Year]]&amp;"-"&amp;Table1[[#This Row],[Order Month]]</f>
        <v>2012-12</v>
      </c>
      <c r="G4563" s="5">
        <f>YEAR(Table1[[#This Row],[Order Date]])*100 + MONTH(Table1[[#This Row],[Order Date]])</f>
        <v>201212</v>
      </c>
      <c r="H4563" s="1">
        <v>41252</v>
      </c>
      <c r="I4563" t="s">
        <v>26</v>
      </c>
      <c r="J4563" t="s">
        <v>3747</v>
      </c>
      <c r="K4563" t="s">
        <v>3748</v>
      </c>
      <c r="L4563" t="s">
        <v>44</v>
      </c>
      <c r="M4563" t="s">
        <v>30</v>
      </c>
      <c r="N4563" t="s">
        <v>45</v>
      </c>
      <c r="O4563" t="s">
        <v>46</v>
      </c>
      <c r="P4563">
        <v>90049</v>
      </c>
      <c r="Q4563" t="s">
        <v>47</v>
      </c>
      <c r="R4563" t="s">
        <v>7601</v>
      </c>
      <c r="S4563" t="s">
        <v>74</v>
      </c>
      <c r="T4563" t="s">
        <v>75</v>
      </c>
      <c r="U4563" t="s">
        <v>7602</v>
      </c>
      <c r="V4563">
        <v>110.352</v>
      </c>
      <c r="W4563">
        <v>3</v>
      </c>
      <c r="X4563" s="9">
        <f>Table1[[#This Row],[Discount]]</f>
        <v>0.2</v>
      </c>
      <c r="Y4563">
        <v>0.2</v>
      </c>
      <c r="Z4563">
        <v>8.2763999999999953</v>
      </c>
    </row>
    <row r="4564" spans="1:26" ht="16" x14ac:dyDescent="0.2">
      <c r="A4564">
        <v>4563</v>
      </c>
      <c r="B4564" t="s">
        <v>7600</v>
      </c>
      <c r="C4564" s="1">
        <v>41247</v>
      </c>
      <c r="D4564">
        <f>YEAR(Table1[[#This Row],[Order Date]])</f>
        <v>2012</v>
      </c>
      <c r="E4564">
        <f>MONTH(Table1[[#This Row],[Order Date]])</f>
        <v>12</v>
      </c>
      <c r="F4564" t="str">
        <f>Table1[[#This Row],[Order Year]]&amp;"-"&amp;Table1[[#This Row],[Order Month]]</f>
        <v>2012-12</v>
      </c>
      <c r="G4564" s="5">
        <f>YEAR(Table1[[#This Row],[Order Date]])*100 + MONTH(Table1[[#This Row],[Order Date]])</f>
        <v>201212</v>
      </c>
      <c r="H4564" s="1">
        <v>41252</v>
      </c>
      <c r="I4564" t="s">
        <v>26</v>
      </c>
      <c r="J4564" t="s">
        <v>3747</v>
      </c>
      <c r="K4564" t="s">
        <v>3748</v>
      </c>
      <c r="L4564" t="s">
        <v>44</v>
      </c>
      <c r="M4564" t="s">
        <v>30</v>
      </c>
      <c r="N4564" t="s">
        <v>45</v>
      </c>
      <c r="O4564" t="s">
        <v>46</v>
      </c>
      <c r="P4564">
        <v>90049</v>
      </c>
      <c r="Q4564" t="s">
        <v>47</v>
      </c>
      <c r="R4564" t="s">
        <v>7603</v>
      </c>
      <c r="S4564" t="s">
        <v>35</v>
      </c>
      <c r="T4564" t="s">
        <v>68</v>
      </c>
      <c r="U4564" t="s">
        <v>7604</v>
      </c>
      <c r="V4564">
        <v>36.4</v>
      </c>
      <c r="W4564">
        <v>5</v>
      </c>
      <c r="X4564" s="9">
        <f>Table1[[#This Row],[Discount]]</f>
        <v>0</v>
      </c>
      <c r="Y4564">
        <v>0</v>
      </c>
      <c r="Z4564">
        <v>13.832000000000001</v>
      </c>
    </row>
    <row r="4565" spans="1:26" ht="16" x14ac:dyDescent="0.2">
      <c r="A4565">
        <v>4564</v>
      </c>
      <c r="B4565" t="s">
        <v>7605</v>
      </c>
      <c r="C4565" s="1">
        <v>41909</v>
      </c>
      <c r="D4565">
        <f>YEAR(Table1[[#This Row],[Order Date]])</f>
        <v>2014</v>
      </c>
      <c r="E4565">
        <f>MONTH(Table1[[#This Row],[Order Date]])</f>
        <v>9</v>
      </c>
      <c r="F4565" t="str">
        <f>Table1[[#This Row],[Order Year]]&amp;"-"&amp;Table1[[#This Row],[Order Month]]</f>
        <v>2014-9</v>
      </c>
      <c r="G4565" s="5">
        <f>YEAR(Table1[[#This Row],[Order Date]])*100 + MONTH(Table1[[#This Row],[Order Date]])</f>
        <v>201409</v>
      </c>
      <c r="H4565" s="1">
        <v>41913</v>
      </c>
      <c r="I4565" t="s">
        <v>53</v>
      </c>
      <c r="J4565" t="s">
        <v>2659</v>
      </c>
      <c r="K4565" t="s">
        <v>2660</v>
      </c>
      <c r="L4565" t="s">
        <v>105</v>
      </c>
      <c r="M4565" t="s">
        <v>30</v>
      </c>
      <c r="N4565" t="s">
        <v>7197</v>
      </c>
      <c r="O4565" t="s">
        <v>57</v>
      </c>
      <c r="P4565">
        <v>33023</v>
      </c>
      <c r="Q4565" t="s">
        <v>33</v>
      </c>
      <c r="R4565" t="s">
        <v>6959</v>
      </c>
      <c r="S4565" t="s">
        <v>35</v>
      </c>
      <c r="T4565" t="s">
        <v>39</v>
      </c>
      <c r="U4565" t="s">
        <v>6960</v>
      </c>
      <c r="V4565">
        <v>419.13599999999997</v>
      </c>
      <c r="W4565">
        <v>4</v>
      </c>
      <c r="X4565" s="9">
        <f>Table1[[#This Row],[Discount]]</f>
        <v>0.2</v>
      </c>
      <c r="Y4565">
        <v>0.2</v>
      </c>
      <c r="Z4565">
        <v>-57.631200000000035</v>
      </c>
    </row>
    <row r="4566" spans="1:26" ht="16" x14ac:dyDescent="0.2">
      <c r="A4566">
        <v>4565</v>
      </c>
      <c r="B4566" t="s">
        <v>7606</v>
      </c>
      <c r="C4566" s="1">
        <v>40886</v>
      </c>
      <c r="D4566">
        <f>YEAR(Table1[[#This Row],[Order Date]])</f>
        <v>2011</v>
      </c>
      <c r="E4566">
        <f>MONTH(Table1[[#This Row],[Order Date]])</f>
        <v>12</v>
      </c>
      <c r="F4566" t="str">
        <f>Table1[[#This Row],[Order Year]]&amp;"-"&amp;Table1[[#This Row],[Order Month]]</f>
        <v>2011-12</v>
      </c>
      <c r="G4566" s="5">
        <f>YEAR(Table1[[#This Row],[Order Date]])*100 + MONTH(Table1[[#This Row],[Order Date]])</f>
        <v>201112</v>
      </c>
      <c r="H4566" s="1">
        <v>40891</v>
      </c>
      <c r="I4566" t="s">
        <v>53</v>
      </c>
      <c r="J4566" t="s">
        <v>6236</v>
      </c>
      <c r="K4566" t="s">
        <v>6237</v>
      </c>
      <c r="L4566" t="s">
        <v>44</v>
      </c>
      <c r="M4566" t="s">
        <v>30</v>
      </c>
      <c r="N4566" t="s">
        <v>1826</v>
      </c>
      <c r="O4566" t="s">
        <v>313</v>
      </c>
      <c r="P4566">
        <v>85204</v>
      </c>
      <c r="Q4566" t="s">
        <v>47</v>
      </c>
      <c r="R4566" t="s">
        <v>4017</v>
      </c>
      <c r="S4566" t="s">
        <v>49</v>
      </c>
      <c r="T4566" t="s">
        <v>62</v>
      </c>
      <c r="U4566" t="s">
        <v>4018</v>
      </c>
      <c r="V4566">
        <v>100.70400000000001</v>
      </c>
      <c r="W4566">
        <v>6</v>
      </c>
      <c r="X4566" s="9">
        <f>Table1[[#This Row],[Discount]]</f>
        <v>0.2</v>
      </c>
      <c r="Y4566">
        <v>0.2</v>
      </c>
      <c r="Z4566">
        <v>-1.2588000000000008</v>
      </c>
    </row>
    <row r="4567" spans="1:26" ht="16" x14ac:dyDescent="0.2">
      <c r="A4567">
        <v>4566</v>
      </c>
      <c r="B4567" t="s">
        <v>7607</v>
      </c>
      <c r="C4567" s="1">
        <v>41977</v>
      </c>
      <c r="D4567">
        <f>YEAR(Table1[[#This Row],[Order Date]])</f>
        <v>2014</v>
      </c>
      <c r="E4567">
        <f>MONTH(Table1[[#This Row],[Order Date]])</f>
        <v>12</v>
      </c>
      <c r="F4567" t="str">
        <f>Table1[[#This Row],[Order Year]]&amp;"-"&amp;Table1[[#This Row],[Order Month]]</f>
        <v>2014-12</v>
      </c>
      <c r="G4567" s="5">
        <f>YEAR(Table1[[#This Row],[Order Date]])*100 + MONTH(Table1[[#This Row],[Order Date]])</f>
        <v>201412</v>
      </c>
      <c r="H4567" s="1">
        <v>41984</v>
      </c>
      <c r="I4567" t="s">
        <v>53</v>
      </c>
      <c r="J4567" t="s">
        <v>3647</v>
      </c>
      <c r="K4567" t="s">
        <v>3648</v>
      </c>
      <c r="L4567" t="s">
        <v>29</v>
      </c>
      <c r="M4567" t="s">
        <v>30</v>
      </c>
      <c r="N4567" t="s">
        <v>1709</v>
      </c>
      <c r="O4567" t="s">
        <v>91</v>
      </c>
      <c r="P4567">
        <v>28314</v>
      </c>
      <c r="Q4567" t="s">
        <v>33</v>
      </c>
      <c r="R4567" t="s">
        <v>2140</v>
      </c>
      <c r="S4567" t="s">
        <v>49</v>
      </c>
      <c r="T4567" t="s">
        <v>81</v>
      </c>
      <c r="U4567" t="s">
        <v>2141</v>
      </c>
      <c r="V4567">
        <v>45.216000000000001</v>
      </c>
      <c r="W4567">
        <v>3</v>
      </c>
      <c r="X4567" s="9">
        <f>Table1[[#This Row],[Discount]]</f>
        <v>0.2</v>
      </c>
      <c r="Y4567">
        <v>0.2</v>
      </c>
      <c r="Z4567">
        <v>4.5215999999999994</v>
      </c>
    </row>
    <row r="4568" spans="1:26" ht="16" x14ac:dyDescent="0.2">
      <c r="A4568">
        <v>4567</v>
      </c>
      <c r="B4568" t="s">
        <v>7607</v>
      </c>
      <c r="C4568" s="1">
        <v>41977</v>
      </c>
      <c r="D4568">
        <f>YEAR(Table1[[#This Row],[Order Date]])</f>
        <v>2014</v>
      </c>
      <c r="E4568">
        <f>MONTH(Table1[[#This Row],[Order Date]])</f>
        <v>12</v>
      </c>
      <c r="F4568" t="str">
        <f>Table1[[#This Row],[Order Year]]&amp;"-"&amp;Table1[[#This Row],[Order Month]]</f>
        <v>2014-12</v>
      </c>
      <c r="G4568" s="5">
        <f>YEAR(Table1[[#This Row],[Order Date]])*100 + MONTH(Table1[[#This Row],[Order Date]])</f>
        <v>201412</v>
      </c>
      <c r="H4568" s="1">
        <v>41984</v>
      </c>
      <c r="I4568" t="s">
        <v>53</v>
      </c>
      <c r="J4568" t="s">
        <v>3647</v>
      </c>
      <c r="K4568" t="s">
        <v>3648</v>
      </c>
      <c r="L4568" t="s">
        <v>29</v>
      </c>
      <c r="M4568" t="s">
        <v>30</v>
      </c>
      <c r="N4568" t="s">
        <v>1709</v>
      </c>
      <c r="O4568" t="s">
        <v>91</v>
      </c>
      <c r="P4568">
        <v>28314</v>
      </c>
      <c r="Q4568" t="s">
        <v>33</v>
      </c>
      <c r="R4568" t="s">
        <v>5784</v>
      </c>
      <c r="S4568" t="s">
        <v>49</v>
      </c>
      <c r="T4568" t="s">
        <v>78</v>
      </c>
      <c r="U4568" t="s">
        <v>5785</v>
      </c>
      <c r="V4568">
        <v>28.782000000000004</v>
      </c>
      <c r="W4568">
        <v>6</v>
      </c>
      <c r="X4568" s="9">
        <f>Table1[[#This Row],[Discount]]</f>
        <v>0.7</v>
      </c>
      <c r="Y4568">
        <v>0.7</v>
      </c>
      <c r="Z4568">
        <v>-21.1068</v>
      </c>
    </row>
    <row r="4569" spans="1:26" ht="16" x14ac:dyDescent="0.2">
      <c r="A4569">
        <v>4568</v>
      </c>
      <c r="B4569" t="s">
        <v>7607</v>
      </c>
      <c r="C4569" s="1">
        <v>41977</v>
      </c>
      <c r="D4569">
        <f>YEAR(Table1[[#This Row],[Order Date]])</f>
        <v>2014</v>
      </c>
      <c r="E4569">
        <f>MONTH(Table1[[#This Row],[Order Date]])</f>
        <v>12</v>
      </c>
      <c r="F4569" t="str">
        <f>Table1[[#This Row],[Order Year]]&amp;"-"&amp;Table1[[#This Row],[Order Month]]</f>
        <v>2014-12</v>
      </c>
      <c r="G4569" s="5">
        <f>YEAR(Table1[[#This Row],[Order Date]])*100 + MONTH(Table1[[#This Row],[Order Date]])</f>
        <v>201412</v>
      </c>
      <c r="H4569" s="1">
        <v>41984</v>
      </c>
      <c r="I4569" t="s">
        <v>53</v>
      </c>
      <c r="J4569" t="s">
        <v>3647</v>
      </c>
      <c r="K4569" t="s">
        <v>3648</v>
      </c>
      <c r="L4569" t="s">
        <v>29</v>
      </c>
      <c r="M4569" t="s">
        <v>30</v>
      </c>
      <c r="N4569" t="s">
        <v>1709</v>
      </c>
      <c r="O4569" t="s">
        <v>91</v>
      </c>
      <c r="P4569">
        <v>28314</v>
      </c>
      <c r="Q4569" t="s">
        <v>33</v>
      </c>
      <c r="R4569" t="s">
        <v>3242</v>
      </c>
      <c r="S4569" t="s">
        <v>49</v>
      </c>
      <c r="T4569" t="s">
        <v>93</v>
      </c>
      <c r="U4569" t="s">
        <v>3243</v>
      </c>
      <c r="V4569">
        <v>24.448</v>
      </c>
      <c r="W4569">
        <v>4</v>
      </c>
      <c r="X4569" s="9">
        <f>Table1[[#This Row],[Discount]]</f>
        <v>0.2</v>
      </c>
      <c r="Y4569">
        <v>0.2</v>
      </c>
      <c r="Z4569">
        <v>8.8623999999999992</v>
      </c>
    </row>
    <row r="4570" spans="1:26" ht="16" x14ac:dyDescent="0.2">
      <c r="A4570">
        <v>4569</v>
      </c>
      <c r="B4570" t="s">
        <v>7608</v>
      </c>
      <c r="C4570" s="1">
        <v>41221</v>
      </c>
      <c r="D4570">
        <f>YEAR(Table1[[#This Row],[Order Date]])</f>
        <v>2012</v>
      </c>
      <c r="E4570">
        <f>MONTH(Table1[[#This Row],[Order Date]])</f>
        <v>11</v>
      </c>
      <c r="F4570" t="str">
        <f>Table1[[#This Row],[Order Year]]&amp;"-"&amp;Table1[[#This Row],[Order Month]]</f>
        <v>2012-11</v>
      </c>
      <c r="G4570" s="5">
        <f>YEAR(Table1[[#This Row],[Order Date]])*100 + MONTH(Table1[[#This Row],[Order Date]])</f>
        <v>201211</v>
      </c>
      <c r="H4570" s="1">
        <v>41226</v>
      </c>
      <c r="I4570" t="s">
        <v>53</v>
      </c>
      <c r="J4570" t="s">
        <v>4746</v>
      </c>
      <c r="K4570" t="s">
        <v>4747</v>
      </c>
      <c r="L4570" t="s">
        <v>29</v>
      </c>
      <c r="M4570" t="s">
        <v>30</v>
      </c>
      <c r="N4570" t="s">
        <v>187</v>
      </c>
      <c r="O4570" t="s">
        <v>107</v>
      </c>
      <c r="P4570">
        <v>77095</v>
      </c>
      <c r="Q4570" t="s">
        <v>108</v>
      </c>
      <c r="R4570" t="s">
        <v>235</v>
      </c>
      <c r="S4570" t="s">
        <v>49</v>
      </c>
      <c r="T4570" t="s">
        <v>78</v>
      </c>
      <c r="U4570" t="s">
        <v>236</v>
      </c>
      <c r="V4570">
        <v>10.475999999999999</v>
      </c>
      <c r="W4570">
        <v>6</v>
      </c>
      <c r="X4570" s="9">
        <f>Table1[[#This Row],[Discount]]</f>
        <v>0.8</v>
      </c>
      <c r="Y4570">
        <v>0.8</v>
      </c>
      <c r="Z4570">
        <v>-17.285400000000006</v>
      </c>
    </row>
    <row r="4571" spans="1:26" ht="16" x14ac:dyDescent="0.2">
      <c r="A4571">
        <v>4570</v>
      </c>
      <c r="B4571" t="s">
        <v>7609</v>
      </c>
      <c r="C4571" s="1">
        <v>40652</v>
      </c>
      <c r="D4571">
        <f>YEAR(Table1[[#This Row],[Order Date]])</f>
        <v>2011</v>
      </c>
      <c r="E4571">
        <f>MONTH(Table1[[#This Row],[Order Date]])</f>
        <v>4</v>
      </c>
      <c r="F4571" t="str">
        <f>Table1[[#This Row],[Order Year]]&amp;"-"&amp;Table1[[#This Row],[Order Month]]</f>
        <v>2011-4</v>
      </c>
      <c r="G4571" s="5">
        <f>YEAR(Table1[[#This Row],[Order Date]])*100 + MONTH(Table1[[#This Row],[Order Date]])</f>
        <v>201104</v>
      </c>
      <c r="H4571" s="1">
        <v>40654</v>
      </c>
      <c r="I4571" t="s">
        <v>26</v>
      </c>
      <c r="J4571" t="s">
        <v>3119</v>
      </c>
      <c r="K4571" t="s">
        <v>3120</v>
      </c>
      <c r="L4571" t="s">
        <v>105</v>
      </c>
      <c r="M4571" t="s">
        <v>30</v>
      </c>
      <c r="N4571" t="s">
        <v>633</v>
      </c>
      <c r="O4571" t="s">
        <v>46</v>
      </c>
      <c r="P4571">
        <v>95123</v>
      </c>
      <c r="Q4571" t="s">
        <v>47</v>
      </c>
      <c r="R4571" t="s">
        <v>908</v>
      </c>
      <c r="S4571" t="s">
        <v>35</v>
      </c>
      <c r="T4571" t="s">
        <v>68</v>
      </c>
      <c r="U4571" t="s">
        <v>6976</v>
      </c>
      <c r="V4571">
        <v>76.14</v>
      </c>
      <c r="W4571">
        <v>3</v>
      </c>
      <c r="X4571" s="9">
        <f>Table1[[#This Row],[Discount]]</f>
        <v>0</v>
      </c>
      <c r="Y4571">
        <v>0</v>
      </c>
      <c r="Z4571">
        <v>26.648999999999997</v>
      </c>
    </row>
    <row r="4572" spans="1:26" ht="16" x14ac:dyDescent="0.2">
      <c r="A4572">
        <v>4571</v>
      </c>
      <c r="B4572" t="s">
        <v>7610</v>
      </c>
      <c r="C4572" s="1">
        <v>41054</v>
      </c>
      <c r="D4572">
        <f>YEAR(Table1[[#This Row],[Order Date]])</f>
        <v>2012</v>
      </c>
      <c r="E4572">
        <f>MONTH(Table1[[#This Row],[Order Date]])</f>
        <v>5</v>
      </c>
      <c r="F4572" t="str">
        <f>Table1[[#This Row],[Order Year]]&amp;"-"&amp;Table1[[#This Row],[Order Month]]</f>
        <v>2012-5</v>
      </c>
      <c r="G4572" s="5">
        <f>YEAR(Table1[[#This Row],[Order Date]])*100 + MONTH(Table1[[#This Row],[Order Date]])</f>
        <v>201205</v>
      </c>
      <c r="H4572" s="1">
        <v>41056</v>
      </c>
      <c r="I4572" t="s">
        <v>26</v>
      </c>
      <c r="J4572" t="s">
        <v>1165</v>
      </c>
      <c r="K4572" t="s">
        <v>1166</v>
      </c>
      <c r="L4572" t="s">
        <v>105</v>
      </c>
      <c r="M4572" t="s">
        <v>30</v>
      </c>
      <c r="N4572" t="s">
        <v>7249</v>
      </c>
      <c r="O4572" t="s">
        <v>4533</v>
      </c>
      <c r="P4572">
        <v>67212</v>
      </c>
      <c r="Q4572" t="s">
        <v>108</v>
      </c>
      <c r="R4572" t="s">
        <v>7477</v>
      </c>
      <c r="S4572" t="s">
        <v>49</v>
      </c>
      <c r="T4572" t="s">
        <v>71</v>
      </c>
      <c r="U4572" t="s">
        <v>7478</v>
      </c>
      <c r="V4572">
        <v>21.240000000000002</v>
      </c>
      <c r="W4572">
        <v>3</v>
      </c>
      <c r="X4572" s="9">
        <f>Table1[[#This Row],[Discount]]</f>
        <v>0</v>
      </c>
      <c r="Y4572">
        <v>0</v>
      </c>
      <c r="Z4572">
        <v>8.071200000000001</v>
      </c>
    </row>
    <row r="4573" spans="1:26" ht="16" x14ac:dyDescent="0.2">
      <c r="A4573">
        <v>4572</v>
      </c>
      <c r="B4573" t="s">
        <v>7610</v>
      </c>
      <c r="C4573" s="1">
        <v>41054</v>
      </c>
      <c r="D4573">
        <f>YEAR(Table1[[#This Row],[Order Date]])</f>
        <v>2012</v>
      </c>
      <c r="E4573">
        <f>MONTH(Table1[[#This Row],[Order Date]])</f>
        <v>5</v>
      </c>
      <c r="F4573" t="str">
        <f>Table1[[#This Row],[Order Year]]&amp;"-"&amp;Table1[[#This Row],[Order Month]]</f>
        <v>2012-5</v>
      </c>
      <c r="G4573" s="5">
        <f>YEAR(Table1[[#This Row],[Order Date]])*100 + MONTH(Table1[[#This Row],[Order Date]])</f>
        <v>201205</v>
      </c>
      <c r="H4573" s="1">
        <v>41056</v>
      </c>
      <c r="I4573" t="s">
        <v>26</v>
      </c>
      <c r="J4573" t="s">
        <v>1165</v>
      </c>
      <c r="K4573" t="s">
        <v>1166</v>
      </c>
      <c r="L4573" t="s">
        <v>105</v>
      </c>
      <c r="M4573" t="s">
        <v>30</v>
      </c>
      <c r="N4573" t="s">
        <v>7249</v>
      </c>
      <c r="O4573" t="s">
        <v>4533</v>
      </c>
      <c r="P4573">
        <v>67212</v>
      </c>
      <c r="Q4573" t="s">
        <v>108</v>
      </c>
      <c r="R4573" t="s">
        <v>4997</v>
      </c>
      <c r="S4573" t="s">
        <v>49</v>
      </c>
      <c r="T4573" t="s">
        <v>78</v>
      </c>
      <c r="U4573" t="s">
        <v>4998</v>
      </c>
      <c r="V4573">
        <v>127.96</v>
      </c>
      <c r="W4573">
        <v>2</v>
      </c>
      <c r="X4573" s="9">
        <f>Table1[[#This Row],[Discount]]</f>
        <v>0</v>
      </c>
      <c r="Y4573">
        <v>0</v>
      </c>
      <c r="Z4573">
        <v>60.141199999999998</v>
      </c>
    </row>
    <row r="4574" spans="1:26" ht="16" x14ac:dyDescent="0.2">
      <c r="A4574">
        <v>4573</v>
      </c>
      <c r="B4574" t="s">
        <v>7611</v>
      </c>
      <c r="C4574" s="1">
        <v>41838</v>
      </c>
      <c r="D4574">
        <f>YEAR(Table1[[#This Row],[Order Date]])</f>
        <v>2014</v>
      </c>
      <c r="E4574">
        <f>MONTH(Table1[[#This Row],[Order Date]])</f>
        <v>7</v>
      </c>
      <c r="F4574" t="str">
        <f>Table1[[#This Row],[Order Year]]&amp;"-"&amp;Table1[[#This Row],[Order Month]]</f>
        <v>2014-7</v>
      </c>
      <c r="G4574" s="5">
        <f>YEAR(Table1[[#This Row],[Order Date]])*100 + MONTH(Table1[[#This Row],[Order Date]])</f>
        <v>201407</v>
      </c>
      <c r="H4574" s="1">
        <v>41842</v>
      </c>
      <c r="I4574" t="s">
        <v>53</v>
      </c>
      <c r="J4574" t="s">
        <v>3679</v>
      </c>
      <c r="K4574" t="s">
        <v>3680</v>
      </c>
      <c r="L4574" t="s">
        <v>105</v>
      </c>
      <c r="M4574" t="s">
        <v>30</v>
      </c>
      <c r="N4574" t="s">
        <v>45</v>
      </c>
      <c r="O4574" t="s">
        <v>46</v>
      </c>
      <c r="P4574">
        <v>90036</v>
      </c>
      <c r="Q4574" t="s">
        <v>47</v>
      </c>
      <c r="R4574" t="s">
        <v>3315</v>
      </c>
      <c r="S4574" t="s">
        <v>74</v>
      </c>
      <c r="T4574" t="s">
        <v>1219</v>
      </c>
      <c r="U4574" t="s">
        <v>3316</v>
      </c>
      <c r="V4574">
        <v>479.98400000000004</v>
      </c>
      <c r="W4574">
        <v>2</v>
      </c>
      <c r="X4574" s="9">
        <f>Table1[[#This Row],[Discount]]</f>
        <v>0.2</v>
      </c>
      <c r="Y4574">
        <v>0.2</v>
      </c>
      <c r="Z4574">
        <v>89.996999999999986</v>
      </c>
    </row>
    <row r="4575" spans="1:26" ht="16" x14ac:dyDescent="0.2">
      <c r="A4575">
        <v>4574</v>
      </c>
      <c r="B4575" t="s">
        <v>7612</v>
      </c>
      <c r="C4575" s="1">
        <v>41621</v>
      </c>
      <c r="D4575">
        <f>YEAR(Table1[[#This Row],[Order Date]])</f>
        <v>2013</v>
      </c>
      <c r="E4575">
        <f>MONTH(Table1[[#This Row],[Order Date]])</f>
        <v>12</v>
      </c>
      <c r="F4575" t="str">
        <f>Table1[[#This Row],[Order Year]]&amp;"-"&amp;Table1[[#This Row],[Order Month]]</f>
        <v>2013-12</v>
      </c>
      <c r="G4575" s="5">
        <f>YEAR(Table1[[#This Row],[Order Date]])*100 + MONTH(Table1[[#This Row],[Order Date]])</f>
        <v>201312</v>
      </c>
      <c r="H4575" s="1">
        <v>41627</v>
      </c>
      <c r="I4575" t="s">
        <v>53</v>
      </c>
      <c r="J4575" t="s">
        <v>3133</v>
      </c>
      <c r="K4575" t="s">
        <v>3134</v>
      </c>
      <c r="L4575" t="s">
        <v>105</v>
      </c>
      <c r="M4575" t="s">
        <v>30</v>
      </c>
      <c r="N4575" t="s">
        <v>331</v>
      </c>
      <c r="O4575" t="s">
        <v>241</v>
      </c>
      <c r="P4575">
        <v>49201</v>
      </c>
      <c r="Q4575" t="s">
        <v>108</v>
      </c>
      <c r="R4575" t="s">
        <v>2089</v>
      </c>
      <c r="S4575" t="s">
        <v>74</v>
      </c>
      <c r="T4575" t="s">
        <v>75</v>
      </c>
      <c r="U4575" t="s">
        <v>2090</v>
      </c>
      <c r="V4575">
        <v>657.93</v>
      </c>
      <c r="W4575">
        <v>7</v>
      </c>
      <c r="X4575" s="9">
        <f>Table1[[#This Row],[Discount]]</f>
        <v>0</v>
      </c>
      <c r="Y4575">
        <v>0</v>
      </c>
      <c r="Z4575">
        <v>184.22039999999998</v>
      </c>
    </row>
    <row r="4576" spans="1:26" ht="16" x14ac:dyDescent="0.2">
      <c r="A4576">
        <v>4575</v>
      </c>
      <c r="B4576" t="s">
        <v>7612</v>
      </c>
      <c r="C4576" s="1">
        <v>41621</v>
      </c>
      <c r="D4576">
        <f>YEAR(Table1[[#This Row],[Order Date]])</f>
        <v>2013</v>
      </c>
      <c r="E4576">
        <f>MONTH(Table1[[#This Row],[Order Date]])</f>
        <v>12</v>
      </c>
      <c r="F4576" t="str">
        <f>Table1[[#This Row],[Order Year]]&amp;"-"&amp;Table1[[#This Row],[Order Month]]</f>
        <v>2013-12</v>
      </c>
      <c r="G4576" s="5">
        <f>YEAR(Table1[[#This Row],[Order Date]])*100 + MONTH(Table1[[#This Row],[Order Date]])</f>
        <v>201312</v>
      </c>
      <c r="H4576" s="1">
        <v>41627</v>
      </c>
      <c r="I4576" t="s">
        <v>53</v>
      </c>
      <c r="J4576" t="s">
        <v>3133</v>
      </c>
      <c r="K4576" t="s">
        <v>3134</v>
      </c>
      <c r="L4576" t="s">
        <v>105</v>
      </c>
      <c r="M4576" t="s">
        <v>30</v>
      </c>
      <c r="N4576" t="s">
        <v>331</v>
      </c>
      <c r="O4576" t="s">
        <v>241</v>
      </c>
      <c r="P4576">
        <v>49201</v>
      </c>
      <c r="Q4576" t="s">
        <v>108</v>
      </c>
      <c r="R4576" t="s">
        <v>3508</v>
      </c>
      <c r="S4576" t="s">
        <v>35</v>
      </c>
      <c r="T4576" t="s">
        <v>68</v>
      </c>
      <c r="U4576" t="s">
        <v>3509</v>
      </c>
      <c r="V4576">
        <v>33.479999999999997</v>
      </c>
      <c r="W4576">
        <v>4</v>
      </c>
      <c r="X4576" s="9">
        <f>Table1[[#This Row],[Discount]]</f>
        <v>0</v>
      </c>
      <c r="Y4576">
        <v>0</v>
      </c>
      <c r="Z4576">
        <v>8.7047999999999988</v>
      </c>
    </row>
    <row r="4577" spans="1:26" ht="16" x14ac:dyDescent="0.2">
      <c r="A4577">
        <v>4576</v>
      </c>
      <c r="B4577" t="s">
        <v>7612</v>
      </c>
      <c r="C4577" s="1">
        <v>41621</v>
      </c>
      <c r="D4577">
        <f>YEAR(Table1[[#This Row],[Order Date]])</f>
        <v>2013</v>
      </c>
      <c r="E4577">
        <f>MONTH(Table1[[#This Row],[Order Date]])</f>
        <v>12</v>
      </c>
      <c r="F4577" t="str">
        <f>Table1[[#This Row],[Order Year]]&amp;"-"&amp;Table1[[#This Row],[Order Month]]</f>
        <v>2013-12</v>
      </c>
      <c r="G4577" s="5">
        <f>YEAR(Table1[[#This Row],[Order Date]])*100 + MONTH(Table1[[#This Row],[Order Date]])</f>
        <v>201312</v>
      </c>
      <c r="H4577" s="1">
        <v>41627</v>
      </c>
      <c r="I4577" t="s">
        <v>53</v>
      </c>
      <c r="J4577" t="s">
        <v>3133</v>
      </c>
      <c r="K4577" t="s">
        <v>3134</v>
      </c>
      <c r="L4577" t="s">
        <v>105</v>
      </c>
      <c r="M4577" t="s">
        <v>30</v>
      </c>
      <c r="N4577" t="s">
        <v>331</v>
      </c>
      <c r="O4577" t="s">
        <v>241</v>
      </c>
      <c r="P4577">
        <v>49201</v>
      </c>
      <c r="Q4577" t="s">
        <v>108</v>
      </c>
      <c r="R4577" t="s">
        <v>1285</v>
      </c>
      <c r="S4577" t="s">
        <v>49</v>
      </c>
      <c r="T4577" t="s">
        <v>71</v>
      </c>
      <c r="U4577" t="s">
        <v>1286</v>
      </c>
      <c r="V4577">
        <v>13.899999999999999</v>
      </c>
      <c r="W4577">
        <v>5</v>
      </c>
      <c r="X4577" s="9">
        <f>Table1[[#This Row],[Discount]]</f>
        <v>0</v>
      </c>
      <c r="Y4577">
        <v>0</v>
      </c>
      <c r="Z4577">
        <v>3.6139999999999994</v>
      </c>
    </row>
    <row r="4578" spans="1:26" ht="16" x14ac:dyDescent="0.2">
      <c r="A4578">
        <v>4577</v>
      </c>
      <c r="B4578" t="s">
        <v>7612</v>
      </c>
      <c r="C4578" s="1">
        <v>41621</v>
      </c>
      <c r="D4578">
        <f>YEAR(Table1[[#This Row],[Order Date]])</f>
        <v>2013</v>
      </c>
      <c r="E4578">
        <f>MONTH(Table1[[#This Row],[Order Date]])</f>
        <v>12</v>
      </c>
      <c r="F4578" t="str">
        <f>Table1[[#This Row],[Order Year]]&amp;"-"&amp;Table1[[#This Row],[Order Month]]</f>
        <v>2013-12</v>
      </c>
      <c r="G4578" s="5">
        <f>YEAR(Table1[[#This Row],[Order Date]])*100 + MONTH(Table1[[#This Row],[Order Date]])</f>
        <v>201312</v>
      </c>
      <c r="H4578" s="1">
        <v>41627</v>
      </c>
      <c r="I4578" t="s">
        <v>53</v>
      </c>
      <c r="J4578" t="s">
        <v>3133</v>
      </c>
      <c r="K4578" t="s">
        <v>3134</v>
      </c>
      <c r="L4578" t="s">
        <v>105</v>
      </c>
      <c r="M4578" t="s">
        <v>30</v>
      </c>
      <c r="N4578" t="s">
        <v>331</v>
      </c>
      <c r="O4578" t="s">
        <v>241</v>
      </c>
      <c r="P4578">
        <v>49201</v>
      </c>
      <c r="Q4578" t="s">
        <v>108</v>
      </c>
      <c r="R4578" t="s">
        <v>7613</v>
      </c>
      <c r="S4578" t="s">
        <v>49</v>
      </c>
      <c r="T4578" t="s">
        <v>62</v>
      </c>
      <c r="U4578" t="s">
        <v>7614</v>
      </c>
      <c r="V4578">
        <v>26.86</v>
      </c>
      <c r="W4578">
        <v>2</v>
      </c>
      <c r="X4578" s="9">
        <f>Table1[[#This Row],[Discount]]</f>
        <v>0</v>
      </c>
      <c r="Y4578">
        <v>0</v>
      </c>
      <c r="Z4578">
        <v>6.7149999999999999</v>
      </c>
    </row>
    <row r="4579" spans="1:26" ht="16" x14ac:dyDescent="0.2">
      <c r="A4579">
        <v>4578</v>
      </c>
      <c r="B4579" t="s">
        <v>7615</v>
      </c>
      <c r="C4579" s="1">
        <v>40644</v>
      </c>
      <c r="D4579">
        <f>YEAR(Table1[[#This Row],[Order Date]])</f>
        <v>2011</v>
      </c>
      <c r="E4579">
        <f>MONTH(Table1[[#This Row],[Order Date]])</f>
        <v>4</v>
      </c>
      <c r="F4579" t="str">
        <f>Table1[[#This Row],[Order Year]]&amp;"-"&amp;Table1[[#This Row],[Order Month]]</f>
        <v>2011-4</v>
      </c>
      <c r="G4579" s="5">
        <f>YEAR(Table1[[#This Row],[Order Date]])*100 + MONTH(Table1[[#This Row],[Order Date]])</f>
        <v>201104</v>
      </c>
      <c r="H4579" s="1">
        <v>40649</v>
      </c>
      <c r="I4579" t="s">
        <v>53</v>
      </c>
      <c r="J4579" t="s">
        <v>2816</v>
      </c>
      <c r="K4579" t="s">
        <v>2817</v>
      </c>
      <c r="L4579" t="s">
        <v>29</v>
      </c>
      <c r="M4579" t="s">
        <v>30</v>
      </c>
      <c r="N4579" t="s">
        <v>7616</v>
      </c>
      <c r="O4579" t="s">
        <v>6263</v>
      </c>
      <c r="P4579">
        <v>83501</v>
      </c>
      <c r="Q4579" t="s">
        <v>47</v>
      </c>
      <c r="R4579" t="s">
        <v>4922</v>
      </c>
      <c r="S4579" t="s">
        <v>49</v>
      </c>
      <c r="T4579" t="s">
        <v>78</v>
      </c>
      <c r="U4579" t="s">
        <v>4923</v>
      </c>
      <c r="V4579">
        <v>9.5840000000000014</v>
      </c>
      <c r="W4579">
        <v>1</v>
      </c>
      <c r="X4579" s="9">
        <f>Table1[[#This Row],[Discount]]</f>
        <v>0.2</v>
      </c>
      <c r="Y4579">
        <v>0.2</v>
      </c>
      <c r="Z4579">
        <v>3.3543999999999996</v>
      </c>
    </row>
    <row r="4580" spans="1:26" ht="16" x14ac:dyDescent="0.2">
      <c r="A4580">
        <v>4579</v>
      </c>
      <c r="B4580" t="s">
        <v>7617</v>
      </c>
      <c r="C4580" s="1">
        <v>41069</v>
      </c>
      <c r="D4580">
        <f>YEAR(Table1[[#This Row],[Order Date]])</f>
        <v>2012</v>
      </c>
      <c r="E4580">
        <f>MONTH(Table1[[#This Row],[Order Date]])</f>
        <v>6</v>
      </c>
      <c r="F4580" t="str">
        <f>Table1[[#This Row],[Order Year]]&amp;"-"&amp;Table1[[#This Row],[Order Month]]</f>
        <v>2012-6</v>
      </c>
      <c r="G4580" s="5">
        <f>YEAR(Table1[[#This Row],[Order Date]])*100 + MONTH(Table1[[#This Row],[Order Date]])</f>
        <v>201206</v>
      </c>
      <c r="H4580" s="1">
        <v>41075</v>
      </c>
      <c r="I4580" t="s">
        <v>53</v>
      </c>
      <c r="J4580" t="s">
        <v>2710</v>
      </c>
      <c r="K4580" t="s">
        <v>2711</v>
      </c>
      <c r="L4580" t="s">
        <v>105</v>
      </c>
      <c r="M4580" t="s">
        <v>30</v>
      </c>
      <c r="N4580" t="s">
        <v>7559</v>
      </c>
      <c r="O4580" t="s">
        <v>322</v>
      </c>
      <c r="P4580">
        <v>23666</v>
      </c>
      <c r="Q4580" t="s">
        <v>33</v>
      </c>
      <c r="R4580" t="s">
        <v>1725</v>
      </c>
      <c r="S4580" t="s">
        <v>49</v>
      </c>
      <c r="T4580" t="s">
        <v>78</v>
      </c>
      <c r="U4580" t="s">
        <v>1726</v>
      </c>
      <c r="V4580">
        <v>113.10000000000001</v>
      </c>
      <c r="W4580">
        <v>3</v>
      </c>
      <c r="X4580" s="9">
        <f>Table1[[#This Row],[Discount]]</f>
        <v>0</v>
      </c>
      <c r="Y4580">
        <v>0</v>
      </c>
      <c r="Z4580">
        <v>56.550000000000004</v>
      </c>
    </row>
    <row r="4581" spans="1:26" ht="16" x14ac:dyDescent="0.2">
      <c r="A4581">
        <v>4580</v>
      </c>
      <c r="B4581" t="s">
        <v>7618</v>
      </c>
      <c r="C4581" s="1">
        <v>40751</v>
      </c>
      <c r="D4581">
        <f>YEAR(Table1[[#This Row],[Order Date]])</f>
        <v>2011</v>
      </c>
      <c r="E4581">
        <f>MONTH(Table1[[#This Row],[Order Date]])</f>
        <v>7</v>
      </c>
      <c r="F4581" t="str">
        <f>Table1[[#This Row],[Order Year]]&amp;"-"&amp;Table1[[#This Row],[Order Month]]</f>
        <v>2011-7</v>
      </c>
      <c r="G4581" s="5">
        <f>YEAR(Table1[[#This Row],[Order Date]])*100 + MONTH(Table1[[#This Row],[Order Date]])</f>
        <v>201107</v>
      </c>
      <c r="H4581" s="1">
        <v>40757</v>
      </c>
      <c r="I4581" t="s">
        <v>53</v>
      </c>
      <c r="J4581" t="s">
        <v>3706</v>
      </c>
      <c r="K4581" t="s">
        <v>3707</v>
      </c>
      <c r="L4581" t="s">
        <v>44</v>
      </c>
      <c r="M4581" t="s">
        <v>30</v>
      </c>
      <c r="N4581" t="s">
        <v>269</v>
      </c>
      <c r="O4581" t="s">
        <v>270</v>
      </c>
      <c r="P4581">
        <v>10035</v>
      </c>
      <c r="Q4581" t="s">
        <v>151</v>
      </c>
      <c r="R4581" t="s">
        <v>7619</v>
      </c>
      <c r="S4581" t="s">
        <v>49</v>
      </c>
      <c r="T4581" t="s">
        <v>93</v>
      </c>
      <c r="U4581" t="s">
        <v>7620</v>
      </c>
      <c r="V4581">
        <v>65.78</v>
      </c>
      <c r="W4581">
        <v>11</v>
      </c>
      <c r="X4581" s="9">
        <f>Table1[[#This Row],[Discount]]</f>
        <v>0</v>
      </c>
      <c r="Y4581">
        <v>0</v>
      </c>
      <c r="Z4581">
        <v>32.232199999999999</v>
      </c>
    </row>
    <row r="4582" spans="1:26" ht="16" x14ac:dyDescent="0.2">
      <c r="A4582">
        <v>4581</v>
      </c>
      <c r="B4582" t="s">
        <v>7621</v>
      </c>
      <c r="C4582" s="1">
        <v>41121</v>
      </c>
      <c r="D4582">
        <f>YEAR(Table1[[#This Row],[Order Date]])</f>
        <v>2012</v>
      </c>
      <c r="E4582">
        <f>MONTH(Table1[[#This Row],[Order Date]])</f>
        <v>7</v>
      </c>
      <c r="F4582" t="str">
        <f>Table1[[#This Row],[Order Year]]&amp;"-"&amp;Table1[[#This Row],[Order Month]]</f>
        <v>2012-7</v>
      </c>
      <c r="G4582" s="5">
        <f>YEAR(Table1[[#This Row],[Order Date]])*100 + MONTH(Table1[[#This Row],[Order Date]])</f>
        <v>201207</v>
      </c>
      <c r="H4582" s="1">
        <v>41127</v>
      </c>
      <c r="I4582" t="s">
        <v>53</v>
      </c>
      <c r="J4582" t="s">
        <v>1327</v>
      </c>
      <c r="K4582" t="s">
        <v>1328</v>
      </c>
      <c r="L4582" t="s">
        <v>44</v>
      </c>
      <c r="M4582" t="s">
        <v>30</v>
      </c>
      <c r="N4582" t="s">
        <v>7622</v>
      </c>
      <c r="O4582" t="s">
        <v>1490</v>
      </c>
      <c r="P4582">
        <v>39401</v>
      </c>
      <c r="Q4582" t="s">
        <v>33</v>
      </c>
      <c r="R4582" t="s">
        <v>995</v>
      </c>
      <c r="S4582" t="s">
        <v>74</v>
      </c>
      <c r="T4582" t="s">
        <v>164</v>
      </c>
      <c r="U4582" t="s">
        <v>996</v>
      </c>
      <c r="V4582">
        <v>239.70000000000002</v>
      </c>
      <c r="W4582">
        <v>6</v>
      </c>
      <c r="X4582" s="9">
        <f>Table1[[#This Row],[Discount]]</f>
        <v>0</v>
      </c>
      <c r="Y4582">
        <v>0</v>
      </c>
      <c r="Z4582">
        <v>105.46800000000002</v>
      </c>
    </row>
    <row r="4583" spans="1:26" ht="16" x14ac:dyDescent="0.2">
      <c r="A4583">
        <v>4582</v>
      </c>
      <c r="B4583" t="s">
        <v>7623</v>
      </c>
      <c r="C4583" s="1">
        <v>41537</v>
      </c>
      <c r="D4583">
        <f>YEAR(Table1[[#This Row],[Order Date]])</f>
        <v>2013</v>
      </c>
      <c r="E4583">
        <f>MONTH(Table1[[#This Row],[Order Date]])</f>
        <v>9</v>
      </c>
      <c r="F4583" t="str">
        <f>Table1[[#This Row],[Order Year]]&amp;"-"&amp;Table1[[#This Row],[Order Month]]</f>
        <v>2013-9</v>
      </c>
      <c r="G4583" s="5">
        <f>YEAR(Table1[[#This Row],[Order Date]])*100 + MONTH(Table1[[#This Row],[Order Date]])</f>
        <v>201309</v>
      </c>
      <c r="H4583" s="1">
        <v>41540</v>
      </c>
      <c r="I4583" t="s">
        <v>191</v>
      </c>
      <c r="J4583" t="s">
        <v>3343</v>
      </c>
      <c r="K4583" t="s">
        <v>3344</v>
      </c>
      <c r="L4583" t="s">
        <v>105</v>
      </c>
      <c r="M4583" t="s">
        <v>30</v>
      </c>
      <c r="N4583" t="s">
        <v>149</v>
      </c>
      <c r="O4583" t="s">
        <v>150</v>
      </c>
      <c r="P4583">
        <v>19140</v>
      </c>
      <c r="Q4583" t="s">
        <v>151</v>
      </c>
      <c r="R4583" t="s">
        <v>7624</v>
      </c>
      <c r="S4583" t="s">
        <v>35</v>
      </c>
      <c r="T4583" t="s">
        <v>68</v>
      </c>
      <c r="U4583" t="s">
        <v>7625</v>
      </c>
      <c r="V4583">
        <v>25.632000000000001</v>
      </c>
      <c r="W4583">
        <v>3</v>
      </c>
      <c r="X4583" s="9">
        <f>Table1[[#This Row],[Discount]]</f>
        <v>0.2</v>
      </c>
      <c r="Y4583">
        <v>0.2</v>
      </c>
      <c r="Z4583">
        <v>3.8447999999999967</v>
      </c>
    </row>
    <row r="4584" spans="1:26" ht="16" x14ac:dyDescent="0.2">
      <c r="A4584">
        <v>4583</v>
      </c>
      <c r="B4584" t="s">
        <v>7626</v>
      </c>
      <c r="C4584" s="1">
        <v>41436</v>
      </c>
      <c r="D4584">
        <f>YEAR(Table1[[#This Row],[Order Date]])</f>
        <v>2013</v>
      </c>
      <c r="E4584">
        <f>MONTH(Table1[[#This Row],[Order Date]])</f>
        <v>6</v>
      </c>
      <c r="F4584" t="str">
        <f>Table1[[#This Row],[Order Year]]&amp;"-"&amp;Table1[[#This Row],[Order Month]]</f>
        <v>2013-6</v>
      </c>
      <c r="G4584" s="5">
        <f>YEAR(Table1[[#This Row],[Order Date]])*100 + MONTH(Table1[[#This Row],[Order Date]])</f>
        <v>201306</v>
      </c>
      <c r="H4584" s="1">
        <v>41438</v>
      </c>
      <c r="I4584" t="s">
        <v>191</v>
      </c>
      <c r="J4584" t="s">
        <v>6224</v>
      </c>
      <c r="K4584" t="s">
        <v>6225</v>
      </c>
      <c r="L4584" t="s">
        <v>29</v>
      </c>
      <c r="M4584" t="s">
        <v>30</v>
      </c>
      <c r="N4584" t="s">
        <v>149</v>
      </c>
      <c r="O4584" t="s">
        <v>150</v>
      </c>
      <c r="P4584">
        <v>19140</v>
      </c>
      <c r="Q4584" t="s">
        <v>151</v>
      </c>
      <c r="R4584" t="s">
        <v>7385</v>
      </c>
      <c r="S4584" t="s">
        <v>49</v>
      </c>
      <c r="T4584" t="s">
        <v>50</v>
      </c>
      <c r="U4584" t="s">
        <v>7386</v>
      </c>
      <c r="V4584">
        <v>23.616</v>
      </c>
      <c r="W4584">
        <v>8</v>
      </c>
      <c r="X4584" s="9">
        <f>Table1[[#This Row],[Discount]]</f>
        <v>0.2</v>
      </c>
      <c r="Y4584">
        <v>0.2</v>
      </c>
      <c r="Z4584">
        <v>7.9703999999999997</v>
      </c>
    </row>
    <row r="4585" spans="1:26" ht="16" x14ac:dyDescent="0.2">
      <c r="A4585">
        <v>4584</v>
      </c>
      <c r="B4585" t="s">
        <v>7627</v>
      </c>
      <c r="C4585" s="1">
        <v>41513</v>
      </c>
      <c r="D4585">
        <f>YEAR(Table1[[#This Row],[Order Date]])</f>
        <v>2013</v>
      </c>
      <c r="E4585">
        <f>MONTH(Table1[[#This Row],[Order Date]])</f>
        <v>8</v>
      </c>
      <c r="F4585" t="str">
        <f>Table1[[#This Row],[Order Year]]&amp;"-"&amp;Table1[[#This Row],[Order Month]]</f>
        <v>2013-8</v>
      </c>
      <c r="G4585" s="5">
        <f>YEAR(Table1[[#This Row],[Order Date]])*100 + MONTH(Table1[[#This Row],[Order Date]])</f>
        <v>201308</v>
      </c>
      <c r="H4585" s="1">
        <v>41515</v>
      </c>
      <c r="I4585" t="s">
        <v>26</v>
      </c>
      <c r="J4585" t="s">
        <v>7628</v>
      </c>
      <c r="K4585" t="s">
        <v>7629</v>
      </c>
      <c r="L4585" t="s">
        <v>44</v>
      </c>
      <c r="M4585" t="s">
        <v>30</v>
      </c>
      <c r="N4585" t="s">
        <v>45</v>
      </c>
      <c r="O4585" t="s">
        <v>46</v>
      </c>
      <c r="P4585">
        <v>90045</v>
      </c>
      <c r="Q4585" t="s">
        <v>47</v>
      </c>
      <c r="R4585" t="s">
        <v>475</v>
      </c>
      <c r="S4585" t="s">
        <v>49</v>
      </c>
      <c r="T4585" t="s">
        <v>71</v>
      </c>
      <c r="U4585" t="s">
        <v>476</v>
      </c>
      <c r="V4585">
        <v>8.26</v>
      </c>
      <c r="W4585">
        <v>2</v>
      </c>
      <c r="X4585" s="9">
        <f>Table1[[#This Row],[Discount]]</f>
        <v>0</v>
      </c>
      <c r="Y4585">
        <v>0</v>
      </c>
      <c r="Z4585">
        <v>3.7995999999999999</v>
      </c>
    </row>
    <row r="4586" spans="1:26" ht="16" x14ac:dyDescent="0.2">
      <c r="A4586">
        <v>4585</v>
      </c>
      <c r="B4586" t="s">
        <v>7630</v>
      </c>
      <c r="C4586" s="1">
        <v>41946</v>
      </c>
      <c r="D4586">
        <f>YEAR(Table1[[#This Row],[Order Date]])</f>
        <v>2014</v>
      </c>
      <c r="E4586">
        <f>MONTH(Table1[[#This Row],[Order Date]])</f>
        <v>11</v>
      </c>
      <c r="F4586" t="str">
        <f>Table1[[#This Row],[Order Year]]&amp;"-"&amp;Table1[[#This Row],[Order Month]]</f>
        <v>2014-11</v>
      </c>
      <c r="G4586" s="5">
        <f>YEAR(Table1[[#This Row],[Order Date]])*100 + MONTH(Table1[[#This Row],[Order Date]])</f>
        <v>201411</v>
      </c>
      <c r="H4586" s="1">
        <v>41948</v>
      </c>
      <c r="I4586" t="s">
        <v>26</v>
      </c>
      <c r="J4586" t="s">
        <v>5799</v>
      </c>
      <c r="K4586" t="s">
        <v>5800</v>
      </c>
      <c r="L4586" t="s">
        <v>105</v>
      </c>
      <c r="M4586" t="s">
        <v>30</v>
      </c>
      <c r="N4586" t="s">
        <v>7631</v>
      </c>
      <c r="O4586" t="s">
        <v>46</v>
      </c>
      <c r="P4586">
        <v>94526</v>
      </c>
      <c r="Q4586" t="s">
        <v>47</v>
      </c>
      <c r="R4586" t="s">
        <v>1805</v>
      </c>
      <c r="S4586" t="s">
        <v>49</v>
      </c>
      <c r="T4586" t="s">
        <v>176</v>
      </c>
      <c r="U4586" t="s">
        <v>1806</v>
      </c>
      <c r="V4586">
        <v>76.58</v>
      </c>
      <c r="W4586">
        <v>7</v>
      </c>
      <c r="X4586" s="9">
        <f>Table1[[#This Row],[Discount]]</f>
        <v>0</v>
      </c>
      <c r="Y4586">
        <v>0</v>
      </c>
      <c r="Z4586">
        <v>38.29</v>
      </c>
    </row>
    <row r="4587" spans="1:26" ht="16" x14ac:dyDescent="0.2">
      <c r="A4587">
        <v>4586</v>
      </c>
      <c r="B4587" t="s">
        <v>7630</v>
      </c>
      <c r="C4587" s="1">
        <v>41946</v>
      </c>
      <c r="D4587">
        <f>YEAR(Table1[[#This Row],[Order Date]])</f>
        <v>2014</v>
      </c>
      <c r="E4587">
        <f>MONTH(Table1[[#This Row],[Order Date]])</f>
        <v>11</v>
      </c>
      <c r="F4587" t="str">
        <f>Table1[[#This Row],[Order Year]]&amp;"-"&amp;Table1[[#This Row],[Order Month]]</f>
        <v>2014-11</v>
      </c>
      <c r="G4587" s="5">
        <f>YEAR(Table1[[#This Row],[Order Date]])*100 + MONTH(Table1[[#This Row],[Order Date]])</f>
        <v>201411</v>
      </c>
      <c r="H4587" s="1">
        <v>41948</v>
      </c>
      <c r="I4587" t="s">
        <v>26</v>
      </c>
      <c r="J4587" t="s">
        <v>5799</v>
      </c>
      <c r="K4587" t="s">
        <v>5800</v>
      </c>
      <c r="L4587" t="s">
        <v>105</v>
      </c>
      <c r="M4587" t="s">
        <v>30</v>
      </c>
      <c r="N4587" t="s">
        <v>7631</v>
      </c>
      <c r="O4587" t="s">
        <v>46</v>
      </c>
      <c r="P4587">
        <v>94526</v>
      </c>
      <c r="Q4587" t="s">
        <v>47</v>
      </c>
      <c r="R4587" t="s">
        <v>5173</v>
      </c>
      <c r="S4587" t="s">
        <v>49</v>
      </c>
      <c r="T4587" t="s">
        <v>71</v>
      </c>
      <c r="U4587" t="s">
        <v>5174</v>
      </c>
      <c r="V4587">
        <v>8.8000000000000007</v>
      </c>
      <c r="W4587">
        <v>5</v>
      </c>
      <c r="X4587" s="9">
        <f>Table1[[#This Row],[Discount]]</f>
        <v>0</v>
      </c>
      <c r="Y4587">
        <v>0</v>
      </c>
      <c r="Z4587">
        <v>4.2240000000000002</v>
      </c>
    </row>
    <row r="4588" spans="1:26" ht="16" x14ac:dyDescent="0.2">
      <c r="A4588">
        <v>4587</v>
      </c>
      <c r="B4588" t="s">
        <v>7630</v>
      </c>
      <c r="C4588" s="1">
        <v>41946</v>
      </c>
      <c r="D4588">
        <f>YEAR(Table1[[#This Row],[Order Date]])</f>
        <v>2014</v>
      </c>
      <c r="E4588">
        <f>MONTH(Table1[[#This Row],[Order Date]])</f>
        <v>11</v>
      </c>
      <c r="F4588" t="str">
        <f>Table1[[#This Row],[Order Year]]&amp;"-"&amp;Table1[[#This Row],[Order Month]]</f>
        <v>2014-11</v>
      </c>
      <c r="G4588" s="5">
        <f>YEAR(Table1[[#This Row],[Order Date]])*100 + MONTH(Table1[[#This Row],[Order Date]])</f>
        <v>201411</v>
      </c>
      <c r="H4588" s="1">
        <v>41948</v>
      </c>
      <c r="I4588" t="s">
        <v>26</v>
      </c>
      <c r="J4588" t="s">
        <v>5799</v>
      </c>
      <c r="K4588" t="s">
        <v>5800</v>
      </c>
      <c r="L4588" t="s">
        <v>105</v>
      </c>
      <c r="M4588" t="s">
        <v>30</v>
      </c>
      <c r="N4588" t="s">
        <v>7631</v>
      </c>
      <c r="O4588" t="s">
        <v>46</v>
      </c>
      <c r="P4588">
        <v>94526</v>
      </c>
      <c r="Q4588" t="s">
        <v>47</v>
      </c>
      <c r="R4588" t="s">
        <v>7632</v>
      </c>
      <c r="S4588" t="s">
        <v>49</v>
      </c>
      <c r="T4588" t="s">
        <v>78</v>
      </c>
      <c r="U4588" t="s">
        <v>7633</v>
      </c>
      <c r="V4588">
        <v>590.35199999999998</v>
      </c>
      <c r="W4588">
        <v>6</v>
      </c>
      <c r="X4588" s="9">
        <f>Table1[[#This Row],[Discount]]</f>
        <v>0.2</v>
      </c>
      <c r="Y4588">
        <v>0.2</v>
      </c>
      <c r="Z4588">
        <v>206.62319999999997</v>
      </c>
    </row>
    <row r="4589" spans="1:26" ht="16" x14ac:dyDescent="0.2">
      <c r="A4589">
        <v>4588</v>
      </c>
      <c r="B4589" t="s">
        <v>7630</v>
      </c>
      <c r="C4589" s="1">
        <v>41946</v>
      </c>
      <c r="D4589">
        <f>YEAR(Table1[[#This Row],[Order Date]])</f>
        <v>2014</v>
      </c>
      <c r="E4589">
        <f>MONTH(Table1[[#This Row],[Order Date]])</f>
        <v>11</v>
      </c>
      <c r="F4589" t="str">
        <f>Table1[[#This Row],[Order Year]]&amp;"-"&amp;Table1[[#This Row],[Order Month]]</f>
        <v>2014-11</v>
      </c>
      <c r="G4589" s="5">
        <f>YEAR(Table1[[#This Row],[Order Date]])*100 + MONTH(Table1[[#This Row],[Order Date]])</f>
        <v>201411</v>
      </c>
      <c r="H4589" s="1">
        <v>41948</v>
      </c>
      <c r="I4589" t="s">
        <v>26</v>
      </c>
      <c r="J4589" t="s">
        <v>5799</v>
      </c>
      <c r="K4589" t="s">
        <v>5800</v>
      </c>
      <c r="L4589" t="s">
        <v>105</v>
      </c>
      <c r="M4589" t="s">
        <v>30</v>
      </c>
      <c r="N4589" t="s">
        <v>7631</v>
      </c>
      <c r="O4589" t="s">
        <v>46</v>
      </c>
      <c r="P4589">
        <v>94526</v>
      </c>
      <c r="Q4589" t="s">
        <v>47</v>
      </c>
      <c r="R4589" t="s">
        <v>3141</v>
      </c>
      <c r="S4589" t="s">
        <v>49</v>
      </c>
      <c r="T4589" t="s">
        <v>272</v>
      </c>
      <c r="U4589" t="s">
        <v>3142</v>
      </c>
      <c r="V4589">
        <v>5.58</v>
      </c>
      <c r="W4589">
        <v>3</v>
      </c>
      <c r="X4589" s="9">
        <f>Table1[[#This Row],[Discount]]</f>
        <v>0</v>
      </c>
      <c r="Y4589">
        <v>0</v>
      </c>
      <c r="Z4589">
        <v>0.16740000000000022</v>
      </c>
    </row>
    <row r="4590" spans="1:26" ht="16" x14ac:dyDescent="0.2">
      <c r="A4590">
        <v>4589</v>
      </c>
      <c r="B4590" t="s">
        <v>7630</v>
      </c>
      <c r="C4590" s="1">
        <v>41946</v>
      </c>
      <c r="D4590">
        <f>YEAR(Table1[[#This Row],[Order Date]])</f>
        <v>2014</v>
      </c>
      <c r="E4590">
        <f>MONTH(Table1[[#This Row],[Order Date]])</f>
        <v>11</v>
      </c>
      <c r="F4590" t="str">
        <f>Table1[[#This Row],[Order Year]]&amp;"-"&amp;Table1[[#This Row],[Order Month]]</f>
        <v>2014-11</v>
      </c>
      <c r="G4590" s="5">
        <f>YEAR(Table1[[#This Row],[Order Date]])*100 + MONTH(Table1[[#This Row],[Order Date]])</f>
        <v>201411</v>
      </c>
      <c r="H4590" s="1">
        <v>41948</v>
      </c>
      <c r="I4590" t="s">
        <v>26</v>
      </c>
      <c r="J4590" t="s">
        <v>5799</v>
      </c>
      <c r="K4590" t="s">
        <v>5800</v>
      </c>
      <c r="L4590" t="s">
        <v>105</v>
      </c>
      <c r="M4590" t="s">
        <v>30</v>
      </c>
      <c r="N4590" t="s">
        <v>7631</v>
      </c>
      <c r="O4590" t="s">
        <v>46</v>
      </c>
      <c r="P4590">
        <v>94526</v>
      </c>
      <c r="Q4590" t="s">
        <v>47</v>
      </c>
      <c r="R4590" t="s">
        <v>7634</v>
      </c>
      <c r="S4590" t="s">
        <v>35</v>
      </c>
      <c r="T4590" t="s">
        <v>68</v>
      </c>
      <c r="U4590" t="s">
        <v>7635</v>
      </c>
      <c r="V4590">
        <v>25.02</v>
      </c>
      <c r="W4590">
        <v>3</v>
      </c>
      <c r="X4590" s="9">
        <f>Table1[[#This Row],[Discount]]</f>
        <v>0</v>
      </c>
      <c r="Y4590">
        <v>0</v>
      </c>
      <c r="Z4590">
        <v>10.508400000000002</v>
      </c>
    </row>
    <row r="4591" spans="1:26" ht="16" x14ac:dyDescent="0.2">
      <c r="A4591">
        <v>4590</v>
      </c>
      <c r="B4591" t="s">
        <v>7630</v>
      </c>
      <c r="C4591" s="1">
        <v>41946</v>
      </c>
      <c r="D4591">
        <f>YEAR(Table1[[#This Row],[Order Date]])</f>
        <v>2014</v>
      </c>
      <c r="E4591">
        <f>MONTH(Table1[[#This Row],[Order Date]])</f>
        <v>11</v>
      </c>
      <c r="F4591" t="str">
        <f>Table1[[#This Row],[Order Year]]&amp;"-"&amp;Table1[[#This Row],[Order Month]]</f>
        <v>2014-11</v>
      </c>
      <c r="G4591" s="5">
        <f>YEAR(Table1[[#This Row],[Order Date]])*100 + MONTH(Table1[[#This Row],[Order Date]])</f>
        <v>201411</v>
      </c>
      <c r="H4591" s="1">
        <v>41948</v>
      </c>
      <c r="I4591" t="s">
        <v>26</v>
      </c>
      <c r="J4591" t="s">
        <v>5799</v>
      </c>
      <c r="K4591" t="s">
        <v>5800</v>
      </c>
      <c r="L4591" t="s">
        <v>105</v>
      </c>
      <c r="M4591" t="s">
        <v>30</v>
      </c>
      <c r="N4591" t="s">
        <v>7631</v>
      </c>
      <c r="O4591" t="s">
        <v>46</v>
      </c>
      <c r="P4591">
        <v>94526</v>
      </c>
      <c r="Q4591" t="s">
        <v>47</v>
      </c>
      <c r="R4591" t="s">
        <v>2167</v>
      </c>
      <c r="S4591" t="s">
        <v>49</v>
      </c>
      <c r="T4591" t="s">
        <v>62</v>
      </c>
      <c r="U4591" t="s">
        <v>2168</v>
      </c>
      <c r="V4591">
        <v>452.55000000000007</v>
      </c>
      <c r="W4591">
        <v>7</v>
      </c>
      <c r="X4591" s="9">
        <f>Table1[[#This Row],[Discount]]</f>
        <v>0</v>
      </c>
      <c r="Y4591">
        <v>0</v>
      </c>
      <c r="Z4591">
        <v>22.627499999999962</v>
      </c>
    </row>
    <row r="4592" spans="1:26" ht="16" x14ac:dyDescent="0.2">
      <c r="A4592">
        <v>4591</v>
      </c>
      <c r="B4592" t="s">
        <v>7636</v>
      </c>
      <c r="C4592" s="1">
        <v>41635</v>
      </c>
      <c r="D4592">
        <f>YEAR(Table1[[#This Row],[Order Date]])</f>
        <v>2013</v>
      </c>
      <c r="E4592">
        <f>MONTH(Table1[[#This Row],[Order Date]])</f>
        <v>12</v>
      </c>
      <c r="F4592" t="str">
        <f>Table1[[#This Row],[Order Year]]&amp;"-"&amp;Table1[[#This Row],[Order Month]]</f>
        <v>2013-12</v>
      </c>
      <c r="G4592" s="5">
        <f>YEAR(Table1[[#This Row],[Order Date]])*100 + MONTH(Table1[[#This Row],[Order Date]])</f>
        <v>201312</v>
      </c>
      <c r="H4592" s="1">
        <v>41640</v>
      </c>
      <c r="I4592" t="s">
        <v>53</v>
      </c>
      <c r="J4592" t="s">
        <v>2518</v>
      </c>
      <c r="K4592" t="s">
        <v>2519</v>
      </c>
      <c r="L4592" t="s">
        <v>44</v>
      </c>
      <c r="M4592" t="s">
        <v>30</v>
      </c>
      <c r="N4592" t="s">
        <v>45</v>
      </c>
      <c r="O4592" t="s">
        <v>46</v>
      </c>
      <c r="P4592">
        <v>90004</v>
      </c>
      <c r="Q4592" t="s">
        <v>47</v>
      </c>
      <c r="R4592" t="s">
        <v>5212</v>
      </c>
      <c r="S4592" t="s">
        <v>49</v>
      </c>
      <c r="T4592" t="s">
        <v>581</v>
      </c>
      <c r="U4592" t="s">
        <v>5213</v>
      </c>
      <c r="V4592">
        <v>17.760000000000002</v>
      </c>
      <c r="W4592">
        <v>2</v>
      </c>
      <c r="X4592" s="9">
        <f>Table1[[#This Row],[Discount]]</f>
        <v>0</v>
      </c>
      <c r="Y4592">
        <v>0</v>
      </c>
      <c r="Z4592">
        <v>4.9728000000000012</v>
      </c>
    </row>
    <row r="4593" spans="1:26" ht="16" x14ac:dyDescent="0.2">
      <c r="A4593">
        <v>4592</v>
      </c>
      <c r="B4593" t="s">
        <v>7636</v>
      </c>
      <c r="C4593" s="1">
        <v>41635</v>
      </c>
      <c r="D4593">
        <f>YEAR(Table1[[#This Row],[Order Date]])</f>
        <v>2013</v>
      </c>
      <c r="E4593">
        <f>MONTH(Table1[[#This Row],[Order Date]])</f>
        <v>12</v>
      </c>
      <c r="F4593" t="str">
        <f>Table1[[#This Row],[Order Year]]&amp;"-"&amp;Table1[[#This Row],[Order Month]]</f>
        <v>2013-12</v>
      </c>
      <c r="G4593" s="5">
        <f>YEAR(Table1[[#This Row],[Order Date]])*100 + MONTH(Table1[[#This Row],[Order Date]])</f>
        <v>201312</v>
      </c>
      <c r="H4593" s="1">
        <v>41640</v>
      </c>
      <c r="I4593" t="s">
        <v>53</v>
      </c>
      <c r="J4593" t="s">
        <v>2518</v>
      </c>
      <c r="K4593" t="s">
        <v>2519</v>
      </c>
      <c r="L4593" t="s">
        <v>44</v>
      </c>
      <c r="M4593" t="s">
        <v>30</v>
      </c>
      <c r="N4593" t="s">
        <v>45</v>
      </c>
      <c r="O4593" t="s">
        <v>46</v>
      </c>
      <c r="P4593">
        <v>90004</v>
      </c>
      <c r="Q4593" t="s">
        <v>47</v>
      </c>
      <c r="R4593" t="s">
        <v>73</v>
      </c>
      <c r="S4593" t="s">
        <v>74</v>
      </c>
      <c r="T4593" t="s">
        <v>75</v>
      </c>
      <c r="U4593" t="s">
        <v>76</v>
      </c>
      <c r="V4593">
        <v>302.38400000000001</v>
      </c>
      <c r="W4593">
        <v>2</v>
      </c>
      <c r="X4593" s="9">
        <f>Table1[[#This Row],[Discount]]</f>
        <v>0.2</v>
      </c>
      <c r="Y4593">
        <v>0.2</v>
      </c>
      <c r="Z4593">
        <v>30.238400000000013</v>
      </c>
    </row>
    <row r="4594" spans="1:26" ht="16" x14ac:dyDescent="0.2">
      <c r="A4594">
        <v>4593</v>
      </c>
      <c r="B4594" t="s">
        <v>7636</v>
      </c>
      <c r="C4594" s="1">
        <v>41635</v>
      </c>
      <c r="D4594">
        <f>YEAR(Table1[[#This Row],[Order Date]])</f>
        <v>2013</v>
      </c>
      <c r="E4594">
        <f>MONTH(Table1[[#This Row],[Order Date]])</f>
        <v>12</v>
      </c>
      <c r="F4594" t="str">
        <f>Table1[[#This Row],[Order Year]]&amp;"-"&amp;Table1[[#This Row],[Order Month]]</f>
        <v>2013-12</v>
      </c>
      <c r="G4594" s="5">
        <f>YEAR(Table1[[#This Row],[Order Date]])*100 + MONTH(Table1[[#This Row],[Order Date]])</f>
        <v>201312</v>
      </c>
      <c r="H4594" s="1">
        <v>41640</v>
      </c>
      <c r="I4594" t="s">
        <v>53</v>
      </c>
      <c r="J4594" t="s">
        <v>2518</v>
      </c>
      <c r="K4594" t="s">
        <v>2519</v>
      </c>
      <c r="L4594" t="s">
        <v>44</v>
      </c>
      <c r="M4594" t="s">
        <v>30</v>
      </c>
      <c r="N4594" t="s">
        <v>45</v>
      </c>
      <c r="O4594" t="s">
        <v>46</v>
      </c>
      <c r="P4594">
        <v>90004</v>
      </c>
      <c r="Q4594" t="s">
        <v>47</v>
      </c>
      <c r="R4594" t="s">
        <v>6598</v>
      </c>
      <c r="S4594" t="s">
        <v>35</v>
      </c>
      <c r="T4594" t="s">
        <v>39</v>
      </c>
      <c r="U4594" t="s">
        <v>6599</v>
      </c>
      <c r="V4594">
        <v>146.352</v>
      </c>
      <c r="W4594">
        <v>3</v>
      </c>
      <c r="X4594" s="9">
        <f>Table1[[#This Row],[Discount]]</f>
        <v>0.2</v>
      </c>
      <c r="Y4594">
        <v>0.2</v>
      </c>
      <c r="Z4594">
        <v>-5.4882000000000062</v>
      </c>
    </row>
    <row r="4595" spans="1:26" ht="16" x14ac:dyDescent="0.2">
      <c r="A4595">
        <v>4594</v>
      </c>
      <c r="B4595" t="s">
        <v>7636</v>
      </c>
      <c r="C4595" s="1">
        <v>41635</v>
      </c>
      <c r="D4595">
        <f>YEAR(Table1[[#This Row],[Order Date]])</f>
        <v>2013</v>
      </c>
      <c r="E4595">
        <f>MONTH(Table1[[#This Row],[Order Date]])</f>
        <v>12</v>
      </c>
      <c r="F4595" t="str">
        <f>Table1[[#This Row],[Order Year]]&amp;"-"&amp;Table1[[#This Row],[Order Month]]</f>
        <v>2013-12</v>
      </c>
      <c r="G4595" s="5">
        <f>YEAR(Table1[[#This Row],[Order Date]])*100 + MONTH(Table1[[#This Row],[Order Date]])</f>
        <v>201312</v>
      </c>
      <c r="H4595" s="1">
        <v>41640</v>
      </c>
      <c r="I4595" t="s">
        <v>53</v>
      </c>
      <c r="J4595" t="s">
        <v>2518</v>
      </c>
      <c r="K4595" t="s">
        <v>2519</v>
      </c>
      <c r="L4595" t="s">
        <v>44</v>
      </c>
      <c r="M4595" t="s">
        <v>30</v>
      </c>
      <c r="N4595" t="s">
        <v>45</v>
      </c>
      <c r="O4595" t="s">
        <v>46</v>
      </c>
      <c r="P4595">
        <v>90004</v>
      </c>
      <c r="Q4595" t="s">
        <v>47</v>
      </c>
      <c r="R4595" t="s">
        <v>7637</v>
      </c>
      <c r="S4595" t="s">
        <v>49</v>
      </c>
      <c r="T4595" t="s">
        <v>81</v>
      </c>
      <c r="U4595" t="s">
        <v>7638</v>
      </c>
      <c r="V4595">
        <v>7.9</v>
      </c>
      <c r="W4595">
        <v>2</v>
      </c>
      <c r="X4595" s="9">
        <f>Table1[[#This Row],[Discount]]</f>
        <v>0</v>
      </c>
      <c r="Y4595">
        <v>0</v>
      </c>
      <c r="Z4595">
        <v>2.0540000000000003</v>
      </c>
    </row>
    <row r="4596" spans="1:26" ht="16" x14ac:dyDescent="0.2">
      <c r="A4596">
        <v>4595</v>
      </c>
      <c r="B4596" t="s">
        <v>7636</v>
      </c>
      <c r="C4596" s="1">
        <v>41635</v>
      </c>
      <c r="D4596">
        <f>YEAR(Table1[[#This Row],[Order Date]])</f>
        <v>2013</v>
      </c>
      <c r="E4596">
        <f>MONTH(Table1[[#This Row],[Order Date]])</f>
        <v>12</v>
      </c>
      <c r="F4596" t="str">
        <f>Table1[[#This Row],[Order Year]]&amp;"-"&amp;Table1[[#This Row],[Order Month]]</f>
        <v>2013-12</v>
      </c>
      <c r="G4596" s="5">
        <f>YEAR(Table1[[#This Row],[Order Date]])*100 + MONTH(Table1[[#This Row],[Order Date]])</f>
        <v>201312</v>
      </c>
      <c r="H4596" s="1">
        <v>41640</v>
      </c>
      <c r="I4596" t="s">
        <v>53</v>
      </c>
      <c r="J4596" t="s">
        <v>2518</v>
      </c>
      <c r="K4596" t="s">
        <v>2519</v>
      </c>
      <c r="L4596" t="s">
        <v>44</v>
      </c>
      <c r="M4596" t="s">
        <v>30</v>
      </c>
      <c r="N4596" t="s">
        <v>45</v>
      </c>
      <c r="O4596" t="s">
        <v>46</v>
      </c>
      <c r="P4596">
        <v>90004</v>
      </c>
      <c r="Q4596" t="s">
        <v>47</v>
      </c>
      <c r="R4596" t="s">
        <v>906</v>
      </c>
      <c r="S4596" t="s">
        <v>35</v>
      </c>
      <c r="T4596" t="s">
        <v>59</v>
      </c>
      <c r="U4596" t="s">
        <v>907</v>
      </c>
      <c r="V4596">
        <v>902.71199999999999</v>
      </c>
      <c r="W4596">
        <v>3</v>
      </c>
      <c r="X4596" s="9">
        <f>Table1[[#This Row],[Discount]]</f>
        <v>0.2</v>
      </c>
      <c r="Y4596">
        <v>0.2</v>
      </c>
      <c r="Z4596">
        <v>33.851700000000051</v>
      </c>
    </row>
    <row r="4597" spans="1:26" ht="16" x14ac:dyDescent="0.2">
      <c r="A4597">
        <v>4596</v>
      </c>
      <c r="B4597" t="s">
        <v>7636</v>
      </c>
      <c r="C4597" s="1">
        <v>41635</v>
      </c>
      <c r="D4597">
        <f>YEAR(Table1[[#This Row],[Order Date]])</f>
        <v>2013</v>
      </c>
      <c r="E4597">
        <f>MONTH(Table1[[#This Row],[Order Date]])</f>
        <v>12</v>
      </c>
      <c r="F4597" t="str">
        <f>Table1[[#This Row],[Order Year]]&amp;"-"&amp;Table1[[#This Row],[Order Month]]</f>
        <v>2013-12</v>
      </c>
      <c r="G4597" s="5">
        <f>YEAR(Table1[[#This Row],[Order Date]])*100 + MONTH(Table1[[#This Row],[Order Date]])</f>
        <v>201312</v>
      </c>
      <c r="H4597" s="1">
        <v>41640</v>
      </c>
      <c r="I4597" t="s">
        <v>53</v>
      </c>
      <c r="J4597" t="s">
        <v>2518</v>
      </c>
      <c r="K4597" t="s">
        <v>2519</v>
      </c>
      <c r="L4597" t="s">
        <v>44</v>
      </c>
      <c r="M4597" t="s">
        <v>30</v>
      </c>
      <c r="N4597" t="s">
        <v>45</v>
      </c>
      <c r="O4597" t="s">
        <v>46</v>
      </c>
      <c r="P4597">
        <v>90004</v>
      </c>
      <c r="Q4597" t="s">
        <v>47</v>
      </c>
      <c r="R4597" t="s">
        <v>2528</v>
      </c>
      <c r="S4597" t="s">
        <v>49</v>
      </c>
      <c r="T4597" t="s">
        <v>71</v>
      </c>
      <c r="U4597" t="s">
        <v>2529</v>
      </c>
      <c r="V4597">
        <v>53.97</v>
      </c>
      <c r="W4597">
        <v>3</v>
      </c>
      <c r="X4597" s="9">
        <f>Table1[[#This Row],[Discount]]</f>
        <v>0</v>
      </c>
      <c r="Y4597">
        <v>0</v>
      </c>
      <c r="Z4597">
        <v>15.111600000000001</v>
      </c>
    </row>
    <row r="4598" spans="1:26" ht="16" x14ac:dyDescent="0.2">
      <c r="A4598">
        <v>4597</v>
      </c>
      <c r="B4598" t="s">
        <v>7639</v>
      </c>
      <c r="C4598" s="1">
        <v>41614</v>
      </c>
      <c r="D4598">
        <f>YEAR(Table1[[#This Row],[Order Date]])</f>
        <v>2013</v>
      </c>
      <c r="E4598">
        <f>MONTH(Table1[[#This Row],[Order Date]])</f>
        <v>12</v>
      </c>
      <c r="F4598" t="str">
        <f>Table1[[#This Row],[Order Year]]&amp;"-"&amp;Table1[[#This Row],[Order Month]]</f>
        <v>2013-12</v>
      </c>
      <c r="G4598" s="5">
        <f>YEAR(Table1[[#This Row],[Order Date]])*100 + MONTH(Table1[[#This Row],[Order Date]])</f>
        <v>201312</v>
      </c>
      <c r="H4598" s="1">
        <v>41619</v>
      </c>
      <c r="I4598" t="s">
        <v>26</v>
      </c>
      <c r="J4598" t="s">
        <v>6259</v>
      </c>
      <c r="K4598" t="s">
        <v>6260</v>
      </c>
      <c r="L4598" t="s">
        <v>105</v>
      </c>
      <c r="M4598" t="s">
        <v>30</v>
      </c>
      <c r="N4598" t="s">
        <v>99</v>
      </c>
      <c r="O4598" t="s">
        <v>3037</v>
      </c>
      <c r="P4598">
        <v>20016</v>
      </c>
      <c r="Q4598" t="s">
        <v>151</v>
      </c>
      <c r="R4598" t="s">
        <v>2952</v>
      </c>
      <c r="S4598" t="s">
        <v>49</v>
      </c>
      <c r="T4598" t="s">
        <v>71</v>
      </c>
      <c r="U4598" t="s">
        <v>2953</v>
      </c>
      <c r="V4598">
        <v>33.92</v>
      </c>
      <c r="W4598">
        <v>8</v>
      </c>
      <c r="X4598" s="9">
        <f>Table1[[#This Row],[Discount]]</f>
        <v>0</v>
      </c>
      <c r="Y4598">
        <v>0</v>
      </c>
      <c r="Z4598">
        <v>13.2288</v>
      </c>
    </row>
    <row r="4599" spans="1:26" ht="16" x14ac:dyDescent="0.2">
      <c r="A4599">
        <v>4598</v>
      </c>
      <c r="B4599" t="s">
        <v>7640</v>
      </c>
      <c r="C4599" s="1">
        <v>41880</v>
      </c>
      <c r="D4599">
        <f>YEAR(Table1[[#This Row],[Order Date]])</f>
        <v>2014</v>
      </c>
      <c r="E4599">
        <f>MONTH(Table1[[#This Row],[Order Date]])</f>
        <v>8</v>
      </c>
      <c r="F4599" t="str">
        <f>Table1[[#This Row],[Order Year]]&amp;"-"&amp;Table1[[#This Row],[Order Month]]</f>
        <v>2014-8</v>
      </c>
      <c r="G4599" s="5">
        <f>YEAR(Table1[[#This Row],[Order Date]])*100 + MONTH(Table1[[#This Row],[Order Date]])</f>
        <v>201408</v>
      </c>
      <c r="H4599" s="1">
        <v>41884</v>
      </c>
      <c r="I4599" t="s">
        <v>53</v>
      </c>
      <c r="J4599" t="s">
        <v>3133</v>
      </c>
      <c r="K4599" t="s">
        <v>3134</v>
      </c>
      <c r="L4599" t="s">
        <v>105</v>
      </c>
      <c r="M4599" t="s">
        <v>30</v>
      </c>
      <c r="N4599" t="s">
        <v>2551</v>
      </c>
      <c r="O4599" t="s">
        <v>117</v>
      </c>
      <c r="P4599">
        <v>53209</v>
      </c>
      <c r="Q4599" t="s">
        <v>108</v>
      </c>
      <c r="R4599" t="s">
        <v>2002</v>
      </c>
      <c r="S4599" t="s">
        <v>49</v>
      </c>
      <c r="T4599" t="s">
        <v>581</v>
      </c>
      <c r="U4599" t="s">
        <v>2003</v>
      </c>
      <c r="V4599">
        <v>21.81</v>
      </c>
      <c r="W4599">
        <v>3</v>
      </c>
      <c r="X4599" s="9">
        <f>Table1[[#This Row],[Discount]]</f>
        <v>0</v>
      </c>
      <c r="Y4599">
        <v>0</v>
      </c>
      <c r="Z4599">
        <v>5.8887000000000009</v>
      </c>
    </row>
    <row r="4600" spans="1:26" ht="16" x14ac:dyDescent="0.2">
      <c r="A4600">
        <v>4599</v>
      </c>
      <c r="B4600" t="s">
        <v>7640</v>
      </c>
      <c r="C4600" s="1">
        <v>41880</v>
      </c>
      <c r="D4600">
        <f>YEAR(Table1[[#This Row],[Order Date]])</f>
        <v>2014</v>
      </c>
      <c r="E4600">
        <f>MONTH(Table1[[#This Row],[Order Date]])</f>
        <v>8</v>
      </c>
      <c r="F4600" t="str">
        <f>Table1[[#This Row],[Order Year]]&amp;"-"&amp;Table1[[#This Row],[Order Month]]</f>
        <v>2014-8</v>
      </c>
      <c r="G4600" s="5">
        <f>YEAR(Table1[[#This Row],[Order Date]])*100 + MONTH(Table1[[#This Row],[Order Date]])</f>
        <v>201408</v>
      </c>
      <c r="H4600" s="1">
        <v>41884</v>
      </c>
      <c r="I4600" t="s">
        <v>53</v>
      </c>
      <c r="J4600" t="s">
        <v>3133</v>
      </c>
      <c r="K4600" t="s">
        <v>3134</v>
      </c>
      <c r="L4600" t="s">
        <v>105</v>
      </c>
      <c r="M4600" t="s">
        <v>30</v>
      </c>
      <c r="N4600" t="s">
        <v>2551</v>
      </c>
      <c r="O4600" t="s">
        <v>117</v>
      </c>
      <c r="P4600">
        <v>53209</v>
      </c>
      <c r="Q4600" t="s">
        <v>108</v>
      </c>
      <c r="R4600" t="s">
        <v>6731</v>
      </c>
      <c r="S4600" t="s">
        <v>49</v>
      </c>
      <c r="T4600" t="s">
        <v>81</v>
      </c>
      <c r="U4600" t="s">
        <v>6732</v>
      </c>
      <c r="V4600">
        <v>91.6</v>
      </c>
      <c r="W4600">
        <v>5</v>
      </c>
      <c r="X4600" s="9">
        <f>Table1[[#This Row],[Discount]]</f>
        <v>0</v>
      </c>
      <c r="Y4600">
        <v>0</v>
      </c>
      <c r="Z4600">
        <v>26.563999999999997</v>
      </c>
    </row>
    <row r="4601" spans="1:26" ht="16" x14ac:dyDescent="0.2">
      <c r="A4601">
        <v>4600</v>
      </c>
      <c r="B4601" t="s">
        <v>7641</v>
      </c>
      <c r="C4601" s="1">
        <v>41106</v>
      </c>
      <c r="D4601">
        <f>YEAR(Table1[[#This Row],[Order Date]])</f>
        <v>2012</v>
      </c>
      <c r="E4601">
        <f>MONTH(Table1[[#This Row],[Order Date]])</f>
        <v>7</v>
      </c>
      <c r="F4601" t="str">
        <f>Table1[[#This Row],[Order Year]]&amp;"-"&amp;Table1[[#This Row],[Order Month]]</f>
        <v>2012-7</v>
      </c>
      <c r="G4601" s="5">
        <f>YEAR(Table1[[#This Row],[Order Date]])*100 + MONTH(Table1[[#This Row],[Order Date]])</f>
        <v>201207</v>
      </c>
      <c r="H4601" s="1">
        <v>41110</v>
      </c>
      <c r="I4601" t="s">
        <v>53</v>
      </c>
      <c r="J4601" t="s">
        <v>3766</v>
      </c>
      <c r="K4601" t="s">
        <v>3767</v>
      </c>
      <c r="L4601" t="s">
        <v>105</v>
      </c>
      <c r="M4601" t="s">
        <v>30</v>
      </c>
      <c r="N4601" t="s">
        <v>4495</v>
      </c>
      <c r="O4601" t="s">
        <v>2738</v>
      </c>
      <c r="P4601">
        <v>21215</v>
      </c>
      <c r="Q4601" t="s">
        <v>151</v>
      </c>
      <c r="R4601" t="s">
        <v>2063</v>
      </c>
      <c r="S4601" t="s">
        <v>35</v>
      </c>
      <c r="T4601" t="s">
        <v>39</v>
      </c>
      <c r="U4601" t="s">
        <v>2064</v>
      </c>
      <c r="V4601">
        <v>150.97999999999999</v>
      </c>
      <c r="W4601">
        <v>1</v>
      </c>
      <c r="X4601" s="9">
        <f>Table1[[#This Row],[Discount]]</f>
        <v>0</v>
      </c>
      <c r="Y4601">
        <v>0</v>
      </c>
      <c r="Z4601">
        <v>43.784199999999984</v>
      </c>
    </row>
    <row r="4602" spans="1:26" ht="16" x14ac:dyDescent="0.2">
      <c r="A4602">
        <v>4601</v>
      </c>
      <c r="B4602" t="s">
        <v>7641</v>
      </c>
      <c r="C4602" s="1">
        <v>41106</v>
      </c>
      <c r="D4602">
        <f>YEAR(Table1[[#This Row],[Order Date]])</f>
        <v>2012</v>
      </c>
      <c r="E4602">
        <f>MONTH(Table1[[#This Row],[Order Date]])</f>
        <v>7</v>
      </c>
      <c r="F4602" t="str">
        <f>Table1[[#This Row],[Order Year]]&amp;"-"&amp;Table1[[#This Row],[Order Month]]</f>
        <v>2012-7</v>
      </c>
      <c r="G4602" s="5">
        <f>YEAR(Table1[[#This Row],[Order Date]])*100 + MONTH(Table1[[#This Row],[Order Date]])</f>
        <v>201207</v>
      </c>
      <c r="H4602" s="1">
        <v>41110</v>
      </c>
      <c r="I4602" t="s">
        <v>53</v>
      </c>
      <c r="J4602" t="s">
        <v>3766</v>
      </c>
      <c r="K4602" t="s">
        <v>3767</v>
      </c>
      <c r="L4602" t="s">
        <v>105</v>
      </c>
      <c r="M4602" t="s">
        <v>30</v>
      </c>
      <c r="N4602" t="s">
        <v>4495</v>
      </c>
      <c r="O4602" t="s">
        <v>2738</v>
      </c>
      <c r="P4602">
        <v>21215</v>
      </c>
      <c r="Q4602" t="s">
        <v>151</v>
      </c>
      <c r="R4602" t="s">
        <v>1473</v>
      </c>
      <c r="S4602" t="s">
        <v>49</v>
      </c>
      <c r="T4602" t="s">
        <v>176</v>
      </c>
      <c r="U4602" t="s">
        <v>1474</v>
      </c>
      <c r="V4602">
        <v>137.25</v>
      </c>
      <c r="W4602">
        <v>9</v>
      </c>
      <c r="X4602" s="9">
        <f>Table1[[#This Row],[Discount]]</f>
        <v>0</v>
      </c>
      <c r="Y4602">
        <v>0</v>
      </c>
      <c r="Z4602">
        <v>63.134999999999991</v>
      </c>
    </row>
    <row r="4603" spans="1:26" ht="16" x14ac:dyDescent="0.2">
      <c r="A4603">
        <v>4602</v>
      </c>
      <c r="B4603" t="s">
        <v>7641</v>
      </c>
      <c r="C4603" s="1">
        <v>41106</v>
      </c>
      <c r="D4603">
        <f>YEAR(Table1[[#This Row],[Order Date]])</f>
        <v>2012</v>
      </c>
      <c r="E4603">
        <f>MONTH(Table1[[#This Row],[Order Date]])</f>
        <v>7</v>
      </c>
      <c r="F4603" t="str">
        <f>Table1[[#This Row],[Order Year]]&amp;"-"&amp;Table1[[#This Row],[Order Month]]</f>
        <v>2012-7</v>
      </c>
      <c r="G4603" s="5">
        <f>YEAR(Table1[[#This Row],[Order Date]])*100 + MONTH(Table1[[#This Row],[Order Date]])</f>
        <v>201207</v>
      </c>
      <c r="H4603" s="1">
        <v>41110</v>
      </c>
      <c r="I4603" t="s">
        <v>53</v>
      </c>
      <c r="J4603" t="s">
        <v>3766</v>
      </c>
      <c r="K4603" t="s">
        <v>3767</v>
      </c>
      <c r="L4603" t="s">
        <v>105</v>
      </c>
      <c r="M4603" t="s">
        <v>30</v>
      </c>
      <c r="N4603" t="s">
        <v>4495</v>
      </c>
      <c r="O4603" t="s">
        <v>2738</v>
      </c>
      <c r="P4603">
        <v>21215</v>
      </c>
      <c r="Q4603" t="s">
        <v>151</v>
      </c>
      <c r="R4603" t="s">
        <v>6921</v>
      </c>
      <c r="S4603" t="s">
        <v>49</v>
      </c>
      <c r="T4603" t="s">
        <v>272</v>
      </c>
      <c r="U4603" t="s">
        <v>6922</v>
      </c>
      <c r="V4603">
        <v>11.52</v>
      </c>
      <c r="W4603">
        <v>4</v>
      </c>
      <c r="X4603" s="9">
        <f>Table1[[#This Row],[Discount]]</f>
        <v>0</v>
      </c>
      <c r="Y4603">
        <v>0</v>
      </c>
      <c r="Z4603">
        <v>5.4143999999999997</v>
      </c>
    </row>
    <row r="4604" spans="1:26" ht="16" x14ac:dyDescent="0.2">
      <c r="A4604">
        <v>4603</v>
      </c>
      <c r="B4604" t="s">
        <v>7642</v>
      </c>
      <c r="C4604" s="1">
        <v>41055</v>
      </c>
      <c r="D4604">
        <f>YEAR(Table1[[#This Row],[Order Date]])</f>
        <v>2012</v>
      </c>
      <c r="E4604">
        <f>MONTH(Table1[[#This Row],[Order Date]])</f>
        <v>5</v>
      </c>
      <c r="F4604" t="str">
        <f>Table1[[#This Row],[Order Year]]&amp;"-"&amp;Table1[[#This Row],[Order Month]]</f>
        <v>2012-5</v>
      </c>
      <c r="G4604" s="5">
        <f>YEAR(Table1[[#This Row],[Order Date]])*100 + MONTH(Table1[[#This Row],[Order Date]])</f>
        <v>201205</v>
      </c>
      <c r="H4604" s="1">
        <v>41058</v>
      </c>
      <c r="I4604" t="s">
        <v>26</v>
      </c>
      <c r="J4604" t="s">
        <v>3439</v>
      </c>
      <c r="K4604" t="s">
        <v>3440</v>
      </c>
      <c r="L4604" t="s">
        <v>105</v>
      </c>
      <c r="M4604" t="s">
        <v>30</v>
      </c>
      <c r="N4604" t="s">
        <v>1524</v>
      </c>
      <c r="O4604" t="s">
        <v>91</v>
      </c>
      <c r="P4604">
        <v>28540</v>
      </c>
      <c r="Q4604" t="s">
        <v>33</v>
      </c>
      <c r="R4604" t="s">
        <v>5183</v>
      </c>
      <c r="S4604" t="s">
        <v>49</v>
      </c>
      <c r="T4604" t="s">
        <v>93</v>
      </c>
      <c r="U4604" t="s">
        <v>5184</v>
      </c>
      <c r="V4604">
        <v>18.272000000000002</v>
      </c>
      <c r="W4604">
        <v>1</v>
      </c>
      <c r="X4604" s="9">
        <f>Table1[[#This Row],[Discount]]</f>
        <v>0.2</v>
      </c>
      <c r="Y4604">
        <v>0.2</v>
      </c>
      <c r="Z4604">
        <v>5.9383999999999988</v>
      </c>
    </row>
    <row r="4605" spans="1:26" ht="16" x14ac:dyDescent="0.2">
      <c r="A4605">
        <v>4604</v>
      </c>
      <c r="B4605" t="s">
        <v>7642</v>
      </c>
      <c r="C4605" s="1">
        <v>41055</v>
      </c>
      <c r="D4605">
        <f>YEAR(Table1[[#This Row],[Order Date]])</f>
        <v>2012</v>
      </c>
      <c r="E4605">
        <f>MONTH(Table1[[#This Row],[Order Date]])</f>
        <v>5</v>
      </c>
      <c r="F4605" t="str">
        <f>Table1[[#This Row],[Order Year]]&amp;"-"&amp;Table1[[#This Row],[Order Month]]</f>
        <v>2012-5</v>
      </c>
      <c r="G4605" s="5">
        <f>YEAR(Table1[[#This Row],[Order Date]])*100 + MONTH(Table1[[#This Row],[Order Date]])</f>
        <v>201205</v>
      </c>
      <c r="H4605" s="1">
        <v>41058</v>
      </c>
      <c r="I4605" t="s">
        <v>26</v>
      </c>
      <c r="J4605" t="s">
        <v>3439</v>
      </c>
      <c r="K4605" t="s">
        <v>3440</v>
      </c>
      <c r="L4605" t="s">
        <v>105</v>
      </c>
      <c r="M4605" t="s">
        <v>30</v>
      </c>
      <c r="N4605" t="s">
        <v>1524</v>
      </c>
      <c r="O4605" t="s">
        <v>91</v>
      </c>
      <c r="P4605">
        <v>28540</v>
      </c>
      <c r="Q4605" t="s">
        <v>33</v>
      </c>
      <c r="R4605" t="s">
        <v>7643</v>
      </c>
      <c r="S4605" t="s">
        <v>49</v>
      </c>
      <c r="T4605" t="s">
        <v>93</v>
      </c>
      <c r="U4605" t="s">
        <v>7644</v>
      </c>
      <c r="V4605">
        <v>153.72800000000001</v>
      </c>
      <c r="W4605">
        <v>4</v>
      </c>
      <c r="X4605" s="9">
        <f>Table1[[#This Row],[Discount]]</f>
        <v>0.2</v>
      </c>
      <c r="Y4605">
        <v>0.2</v>
      </c>
      <c r="Z4605">
        <v>53.804799999999986</v>
      </c>
    </row>
    <row r="4606" spans="1:26" ht="16" x14ac:dyDescent="0.2">
      <c r="A4606">
        <v>4605</v>
      </c>
      <c r="B4606" t="s">
        <v>7642</v>
      </c>
      <c r="C4606" s="1">
        <v>41055</v>
      </c>
      <c r="D4606">
        <f>YEAR(Table1[[#This Row],[Order Date]])</f>
        <v>2012</v>
      </c>
      <c r="E4606">
        <f>MONTH(Table1[[#This Row],[Order Date]])</f>
        <v>5</v>
      </c>
      <c r="F4606" t="str">
        <f>Table1[[#This Row],[Order Year]]&amp;"-"&amp;Table1[[#This Row],[Order Month]]</f>
        <v>2012-5</v>
      </c>
      <c r="G4606" s="5">
        <f>YEAR(Table1[[#This Row],[Order Date]])*100 + MONTH(Table1[[#This Row],[Order Date]])</f>
        <v>201205</v>
      </c>
      <c r="H4606" s="1">
        <v>41058</v>
      </c>
      <c r="I4606" t="s">
        <v>26</v>
      </c>
      <c r="J4606" t="s">
        <v>3439</v>
      </c>
      <c r="K4606" t="s">
        <v>3440</v>
      </c>
      <c r="L4606" t="s">
        <v>105</v>
      </c>
      <c r="M4606" t="s">
        <v>30</v>
      </c>
      <c r="N4606" t="s">
        <v>1524</v>
      </c>
      <c r="O4606" t="s">
        <v>91</v>
      </c>
      <c r="P4606">
        <v>28540</v>
      </c>
      <c r="Q4606" t="s">
        <v>33</v>
      </c>
      <c r="R4606" t="s">
        <v>2579</v>
      </c>
      <c r="S4606" t="s">
        <v>49</v>
      </c>
      <c r="T4606" t="s">
        <v>176</v>
      </c>
      <c r="U4606" t="s">
        <v>2580</v>
      </c>
      <c r="V4606">
        <v>12.224</v>
      </c>
      <c r="W4606">
        <v>2</v>
      </c>
      <c r="X4606" s="9">
        <f>Table1[[#This Row],[Discount]]</f>
        <v>0.2</v>
      </c>
      <c r="Y4606">
        <v>0.2</v>
      </c>
      <c r="Z4606">
        <v>4.4311999999999996</v>
      </c>
    </row>
    <row r="4607" spans="1:26" ht="16" x14ac:dyDescent="0.2">
      <c r="A4607">
        <v>4606</v>
      </c>
      <c r="B4607" t="s">
        <v>7642</v>
      </c>
      <c r="C4607" s="1">
        <v>41055</v>
      </c>
      <c r="D4607">
        <f>YEAR(Table1[[#This Row],[Order Date]])</f>
        <v>2012</v>
      </c>
      <c r="E4607">
        <f>MONTH(Table1[[#This Row],[Order Date]])</f>
        <v>5</v>
      </c>
      <c r="F4607" t="str">
        <f>Table1[[#This Row],[Order Year]]&amp;"-"&amp;Table1[[#This Row],[Order Month]]</f>
        <v>2012-5</v>
      </c>
      <c r="G4607" s="5">
        <f>YEAR(Table1[[#This Row],[Order Date]])*100 + MONTH(Table1[[#This Row],[Order Date]])</f>
        <v>201205</v>
      </c>
      <c r="H4607" s="1">
        <v>41058</v>
      </c>
      <c r="I4607" t="s">
        <v>26</v>
      </c>
      <c r="J4607" t="s">
        <v>3439</v>
      </c>
      <c r="K4607" t="s">
        <v>3440</v>
      </c>
      <c r="L4607" t="s">
        <v>105</v>
      </c>
      <c r="M4607" t="s">
        <v>30</v>
      </c>
      <c r="N4607" t="s">
        <v>1524</v>
      </c>
      <c r="O4607" t="s">
        <v>91</v>
      </c>
      <c r="P4607">
        <v>28540</v>
      </c>
      <c r="Q4607" t="s">
        <v>33</v>
      </c>
      <c r="R4607" t="s">
        <v>1021</v>
      </c>
      <c r="S4607" t="s">
        <v>74</v>
      </c>
      <c r="T4607" t="s">
        <v>164</v>
      </c>
      <c r="U4607" t="s">
        <v>1022</v>
      </c>
      <c r="V4607">
        <v>167.94400000000002</v>
      </c>
      <c r="W4607">
        <v>7</v>
      </c>
      <c r="X4607" s="9">
        <f>Table1[[#This Row],[Discount]]</f>
        <v>0.2</v>
      </c>
      <c r="Y4607">
        <v>0.2</v>
      </c>
      <c r="Z4607">
        <v>50.383200000000016</v>
      </c>
    </row>
    <row r="4608" spans="1:26" ht="16" x14ac:dyDescent="0.2">
      <c r="A4608">
        <v>4607</v>
      </c>
      <c r="B4608" t="s">
        <v>7645</v>
      </c>
      <c r="C4608" s="1">
        <v>41057</v>
      </c>
      <c r="D4608">
        <f>YEAR(Table1[[#This Row],[Order Date]])</f>
        <v>2012</v>
      </c>
      <c r="E4608">
        <f>MONTH(Table1[[#This Row],[Order Date]])</f>
        <v>5</v>
      </c>
      <c r="F4608" t="str">
        <f>Table1[[#This Row],[Order Year]]&amp;"-"&amp;Table1[[#This Row],[Order Month]]</f>
        <v>2012-5</v>
      </c>
      <c r="G4608" s="5">
        <f>YEAR(Table1[[#This Row],[Order Date]])*100 + MONTH(Table1[[#This Row],[Order Date]])</f>
        <v>201205</v>
      </c>
      <c r="H4608" s="1">
        <v>41062</v>
      </c>
      <c r="I4608" t="s">
        <v>53</v>
      </c>
      <c r="J4608" t="s">
        <v>3990</v>
      </c>
      <c r="K4608" t="s">
        <v>3991</v>
      </c>
      <c r="L4608" t="s">
        <v>29</v>
      </c>
      <c r="M4608" t="s">
        <v>30</v>
      </c>
      <c r="N4608" t="s">
        <v>392</v>
      </c>
      <c r="O4608" t="s">
        <v>270</v>
      </c>
      <c r="P4608">
        <v>14609</v>
      </c>
      <c r="Q4608" t="s">
        <v>151</v>
      </c>
      <c r="R4608" t="s">
        <v>215</v>
      </c>
      <c r="S4608" t="s">
        <v>74</v>
      </c>
      <c r="T4608" t="s">
        <v>75</v>
      </c>
      <c r="U4608" t="s">
        <v>216</v>
      </c>
      <c r="V4608">
        <v>45.99</v>
      </c>
      <c r="W4608">
        <v>1</v>
      </c>
      <c r="X4608" s="9">
        <f>Table1[[#This Row],[Discount]]</f>
        <v>0</v>
      </c>
      <c r="Y4608">
        <v>0</v>
      </c>
      <c r="Z4608">
        <v>13.3371</v>
      </c>
    </row>
    <row r="4609" spans="1:26" ht="16" x14ac:dyDescent="0.2">
      <c r="A4609">
        <v>4608</v>
      </c>
      <c r="B4609" t="s">
        <v>7645</v>
      </c>
      <c r="C4609" s="1">
        <v>41057</v>
      </c>
      <c r="D4609">
        <f>YEAR(Table1[[#This Row],[Order Date]])</f>
        <v>2012</v>
      </c>
      <c r="E4609">
        <f>MONTH(Table1[[#This Row],[Order Date]])</f>
        <v>5</v>
      </c>
      <c r="F4609" t="str">
        <f>Table1[[#This Row],[Order Year]]&amp;"-"&amp;Table1[[#This Row],[Order Month]]</f>
        <v>2012-5</v>
      </c>
      <c r="G4609" s="5">
        <f>YEAR(Table1[[#This Row],[Order Date]])*100 + MONTH(Table1[[#This Row],[Order Date]])</f>
        <v>201205</v>
      </c>
      <c r="H4609" s="1">
        <v>41062</v>
      </c>
      <c r="I4609" t="s">
        <v>53</v>
      </c>
      <c r="J4609" t="s">
        <v>3990</v>
      </c>
      <c r="K4609" t="s">
        <v>3991</v>
      </c>
      <c r="L4609" t="s">
        <v>29</v>
      </c>
      <c r="M4609" t="s">
        <v>30</v>
      </c>
      <c r="N4609" t="s">
        <v>392</v>
      </c>
      <c r="O4609" t="s">
        <v>270</v>
      </c>
      <c r="P4609">
        <v>14609</v>
      </c>
      <c r="Q4609" t="s">
        <v>151</v>
      </c>
      <c r="R4609" t="s">
        <v>2014</v>
      </c>
      <c r="S4609" t="s">
        <v>49</v>
      </c>
      <c r="T4609" t="s">
        <v>62</v>
      </c>
      <c r="U4609" t="s">
        <v>2015</v>
      </c>
      <c r="V4609">
        <v>535.41</v>
      </c>
      <c r="W4609">
        <v>3</v>
      </c>
      <c r="X4609" s="9">
        <f>Table1[[#This Row],[Discount]]</f>
        <v>0</v>
      </c>
      <c r="Y4609">
        <v>0</v>
      </c>
      <c r="Z4609">
        <v>160.62299999999993</v>
      </c>
    </row>
    <row r="4610" spans="1:26" ht="16" x14ac:dyDescent="0.2">
      <c r="A4610">
        <v>4609</v>
      </c>
      <c r="B4610" t="s">
        <v>7645</v>
      </c>
      <c r="C4610" s="1">
        <v>41057</v>
      </c>
      <c r="D4610">
        <f>YEAR(Table1[[#This Row],[Order Date]])</f>
        <v>2012</v>
      </c>
      <c r="E4610">
        <f>MONTH(Table1[[#This Row],[Order Date]])</f>
        <v>5</v>
      </c>
      <c r="F4610" t="str">
        <f>Table1[[#This Row],[Order Year]]&amp;"-"&amp;Table1[[#This Row],[Order Month]]</f>
        <v>2012-5</v>
      </c>
      <c r="G4610" s="5">
        <f>YEAR(Table1[[#This Row],[Order Date]])*100 + MONTH(Table1[[#This Row],[Order Date]])</f>
        <v>201205</v>
      </c>
      <c r="H4610" s="1">
        <v>41062</v>
      </c>
      <c r="I4610" t="s">
        <v>53</v>
      </c>
      <c r="J4610" t="s">
        <v>3990</v>
      </c>
      <c r="K4610" t="s">
        <v>3991</v>
      </c>
      <c r="L4610" t="s">
        <v>29</v>
      </c>
      <c r="M4610" t="s">
        <v>30</v>
      </c>
      <c r="N4610" t="s">
        <v>392</v>
      </c>
      <c r="O4610" t="s">
        <v>270</v>
      </c>
      <c r="P4610">
        <v>14609</v>
      </c>
      <c r="Q4610" t="s">
        <v>151</v>
      </c>
      <c r="R4610" t="s">
        <v>2080</v>
      </c>
      <c r="S4610" t="s">
        <v>49</v>
      </c>
      <c r="T4610" t="s">
        <v>78</v>
      </c>
      <c r="U4610" t="s">
        <v>2081</v>
      </c>
      <c r="V4610">
        <v>6.0960000000000001</v>
      </c>
      <c r="W4610">
        <v>2</v>
      </c>
      <c r="X4610" s="9">
        <f>Table1[[#This Row],[Discount]]</f>
        <v>0.2</v>
      </c>
      <c r="Y4610">
        <v>0.2</v>
      </c>
      <c r="Z4610">
        <v>2.0573999999999995</v>
      </c>
    </row>
    <row r="4611" spans="1:26" ht="16" x14ac:dyDescent="0.2">
      <c r="A4611">
        <v>4610</v>
      </c>
      <c r="B4611" t="s">
        <v>7645</v>
      </c>
      <c r="C4611" s="1">
        <v>41057</v>
      </c>
      <c r="D4611">
        <f>YEAR(Table1[[#This Row],[Order Date]])</f>
        <v>2012</v>
      </c>
      <c r="E4611">
        <f>MONTH(Table1[[#This Row],[Order Date]])</f>
        <v>5</v>
      </c>
      <c r="F4611" t="str">
        <f>Table1[[#This Row],[Order Year]]&amp;"-"&amp;Table1[[#This Row],[Order Month]]</f>
        <v>2012-5</v>
      </c>
      <c r="G4611" s="5">
        <f>YEAR(Table1[[#This Row],[Order Date]])*100 + MONTH(Table1[[#This Row],[Order Date]])</f>
        <v>201205</v>
      </c>
      <c r="H4611" s="1">
        <v>41062</v>
      </c>
      <c r="I4611" t="s">
        <v>53</v>
      </c>
      <c r="J4611" t="s">
        <v>3990</v>
      </c>
      <c r="K4611" t="s">
        <v>3991</v>
      </c>
      <c r="L4611" t="s">
        <v>29</v>
      </c>
      <c r="M4611" t="s">
        <v>30</v>
      </c>
      <c r="N4611" t="s">
        <v>392</v>
      </c>
      <c r="O4611" t="s">
        <v>270</v>
      </c>
      <c r="P4611">
        <v>14609</v>
      </c>
      <c r="Q4611" t="s">
        <v>151</v>
      </c>
      <c r="R4611" t="s">
        <v>5438</v>
      </c>
      <c r="S4611" t="s">
        <v>49</v>
      </c>
      <c r="T4611" t="s">
        <v>93</v>
      </c>
      <c r="U4611" t="s">
        <v>5439</v>
      </c>
      <c r="V4611">
        <v>45.36</v>
      </c>
      <c r="W4611">
        <v>7</v>
      </c>
      <c r="X4611" s="9">
        <f>Table1[[#This Row],[Discount]]</f>
        <v>0</v>
      </c>
      <c r="Y4611">
        <v>0</v>
      </c>
      <c r="Z4611">
        <v>21.772800000000004</v>
      </c>
    </row>
    <row r="4612" spans="1:26" ht="16" x14ac:dyDescent="0.2">
      <c r="A4612">
        <v>4611</v>
      </c>
      <c r="B4612" t="s">
        <v>7646</v>
      </c>
      <c r="C4612" s="1">
        <v>41953</v>
      </c>
      <c r="D4612">
        <f>YEAR(Table1[[#This Row],[Order Date]])</f>
        <v>2014</v>
      </c>
      <c r="E4612">
        <f>MONTH(Table1[[#This Row],[Order Date]])</f>
        <v>11</v>
      </c>
      <c r="F4612" t="str">
        <f>Table1[[#This Row],[Order Year]]&amp;"-"&amp;Table1[[#This Row],[Order Month]]</f>
        <v>2014-11</v>
      </c>
      <c r="G4612" s="5">
        <f>YEAR(Table1[[#This Row],[Order Date]])*100 + MONTH(Table1[[#This Row],[Order Date]])</f>
        <v>201411</v>
      </c>
      <c r="H4612" s="1">
        <v>41958</v>
      </c>
      <c r="I4612" t="s">
        <v>53</v>
      </c>
      <c r="J4612" t="s">
        <v>335</v>
      </c>
      <c r="K4612" t="s">
        <v>336</v>
      </c>
      <c r="L4612" t="s">
        <v>29</v>
      </c>
      <c r="M4612" t="s">
        <v>30</v>
      </c>
      <c r="N4612" t="s">
        <v>2346</v>
      </c>
      <c r="O4612" t="s">
        <v>46</v>
      </c>
      <c r="P4612">
        <v>92054</v>
      </c>
      <c r="Q4612" t="s">
        <v>47</v>
      </c>
      <c r="R4612" t="s">
        <v>1287</v>
      </c>
      <c r="S4612" t="s">
        <v>35</v>
      </c>
      <c r="T4612" t="s">
        <v>68</v>
      </c>
      <c r="U4612" t="s">
        <v>1288</v>
      </c>
      <c r="V4612">
        <v>47.12</v>
      </c>
      <c r="W4612">
        <v>8</v>
      </c>
      <c r="X4612" s="9">
        <f>Table1[[#This Row],[Discount]]</f>
        <v>0</v>
      </c>
      <c r="Y4612">
        <v>0</v>
      </c>
      <c r="Z4612">
        <v>20.732800000000001</v>
      </c>
    </row>
    <row r="4613" spans="1:26" ht="16" x14ac:dyDescent="0.2">
      <c r="A4613">
        <v>4612</v>
      </c>
      <c r="B4613" t="s">
        <v>7647</v>
      </c>
      <c r="C4613" s="1">
        <v>41298</v>
      </c>
      <c r="D4613">
        <f>YEAR(Table1[[#This Row],[Order Date]])</f>
        <v>2013</v>
      </c>
      <c r="E4613">
        <f>MONTH(Table1[[#This Row],[Order Date]])</f>
        <v>1</v>
      </c>
      <c r="F4613" t="str">
        <f>Table1[[#This Row],[Order Year]]&amp;"-"&amp;Table1[[#This Row],[Order Month]]</f>
        <v>2013-1</v>
      </c>
      <c r="G4613" s="5">
        <f>YEAR(Table1[[#This Row],[Order Date]])*100 + MONTH(Table1[[#This Row],[Order Date]])</f>
        <v>201301</v>
      </c>
      <c r="H4613" s="1">
        <v>41300</v>
      </c>
      <c r="I4613" t="s">
        <v>26</v>
      </c>
      <c r="J4613" t="s">
        <v>3633</v>
      </c>
      <c r="K4613" t="s">
        <v>3634</v>
      </c>
      <c r="L4613" t="s">
        <v>44</v>
      </c>
      <c r="M4613" t="s">
        <v>30</v>
      </c>
      <c r="N4613" t="s">
        <v>3485</v>
      </c>
      <c r="O4613" t="s">
        <v>1490</v>
      </c>
      <c r="P4613">
        <v>39503</v>
      </c>
      <c r="Q4613" t="s">
        <v>33</v>
      </c>
      <c r="R4613" t="s">
        <v>1779</v>
      </c>
      <c r="S4613" t="s">
        <v>49</v>
      </c>
      <c r="T4613" t="s">
        <v>78</v>
      </c>
      <c r="U4613" t="s">
        <v>1780</v>
      </c>
      <c r="V4613">
        <v>31.36</v>
      </c>
      <c r="W4613">
        <v>4</v>
      </c>
      <c r="X4613" s="9">
        <f>Table1[[#This Row],[Discount]]</f>
        <v>0</v>
      </c>
      <c r="Y4613">
        <v>0</v>
      </c>
      <c r="Z4613">
        <v>15.68</v>
      </c>
    </row>
    <row r="4614" spans="1:26" ht="16" x14ac:dyDescent="0.2">
      <c r="A4614">
        <v>4613</v>
      </c>
      <c r="B4614" t="s">
        <v>7648</v>
      </c>
      <c r="C4614" s="1">
        <v>41640</v>
      </c>
      <c r="D4614">
        <f>YEAR(Table1[[#This Row],[Order Date]])</f>
        <v>2014</v>
      </c>
      <c r="E4614">
        <f>MONTH(Table1[[#This Row],[Order Date]])</f>
        <v>1</v>
      </c>
      <c r="F4614" t="str">
        <f>Table1[[#This Row],[Order Year]]&amp;"-"&amp;Table1[[#This Row],[Order Month]]</f>
        <v>2014-1</v>
      </c>
      <c r="G4614" s="5">
        <f>YEAR(Table1[[#This Row],[Order Date]])*100 + MONTH(Table1[[#This Row],[Order Date]])</f>
        <v>201401</v>
      </c>
      <c r="H4614" s="1">
        <v>41646</v>
      </c>
      <c r="I4614" t="s">
        <v>53</v>
      </c>
      <c r="J4614" t="s">
        <v>1830</v>
      </c>
      <c r="K4614" t="s">
        <v>1831</v>
      </c>
      <c r="L4614" t="s">
        <v>29</v>
      </c>
      <c r="M4614" t="s">
        <v>30</v>
      </c>
      <c r="N4614" t="s">
        <v>1524</v>
      </c>
      <c r="O4614" t="s">
        <v>57</v>
      </c>
      <c r="P4614">
        <v>32216</v>
      </c>
      <c r="Q4614" t="s">
        <v>33</v>
      </c>
      <c r="R4614" t="s">
        <v>1564</v>
      </c>
      <c r="S4614" t="s">
        <v>49</v>
      </c>
      <c r="T4614" t="s">
        <v>71</v>
      </c>
      <c r="U4614" t="s">
        <v>1565</v>
      </c>
      <c r="V4614">
        <v>47.616</v>
      </c>
      <c r="W4614">
        <v>3</v>
      </c>
      <c r="X4614" s="9">
        <f>Table1[[#This Row],[Discount]]</f>
        <v>0.2</v>
      </c>
      <c r="Y4614">
        <v>0.2</v>
      </c>
      <c r="Z4614">
        <v>3.571200000000001</v>
      </c>
    </row>
    <row r="4615" spans="1:26" ht="16" x14ac:dyDescent="0.2">
      <c r="A4615">
        <v>4614</v>
      </c>
      <c r="B4615" t="s">
        <v>7648</v>
      </c>
      <c r="C4615" s="1">
        <v>41640</v>
      </c>
      <c r="D4615">
        <f>YEAR(Table1[[#This Row],[Order Date]])</f>
        <v>2014</v>
      </c>
      <c r="E4615">
        <f>MONTH(Table1[[#This Row],[Order Date]])</f>
        <v>1</v>
      </c>
      <c r="F4615" t="str">
        <f>Table1[[#This Row],[Order Year]]&amp;"-"&amp;Table1[[#This Row],[Order Month]]</f>
        <v>2014-1</v>
      </c>
      <c r="G4615" s="5">
        <f>YEAR(Table1[[#This Row],[Order Date]])*100 + MONTH(Table1[[#This Row],[Order Date]])</f>
        <v>201401</v>
      </c>
      <c r="H4615" s="1">
        <v>41646</v>
      </c>
      <c r="I4615" t="s">
        <v>53</v>
      </c>
      <c r="J4615" t="s">
        <v>1830</v>
      </c>
      <c r="K4615" t="s">
        <v>1831</v>
      </c>
      <c r="L4615" t="s">
        <v>29</v>
      </c>
      <c r="M4615" t="s">
        <v>30</v>
      </c>
      <c r="N4615" t="s">
        <v>1524</v>
      </c>
      <c r="O4615" t="s">
        <v>57</v>
      </c>
      <c r="P4615">
        <v>32216</v>
      </c>
      <c r="Q4615" t="s">
        <v>33</v>
      </c>
      <c r="R4615" t="s">
        <v>2765</v>
      </c>
      <c r="S4615" t="s">
        <v>49</v>
      </c>
      <c r="T4615" t="s">
        <v>93</v>
      </c>
      <c r="U4615" t="s">
        <v>2766</v>
      </c>
      <c r="V4615">
        <v>23.480000000000004</v>
      </c>
      <c r="W4615">
        <v>5</v>
      </c>
      <c r="X4615" s="9">
        <f>Table1[[#This Row],[Discount]]</f>
        <v>0.2</v>
      </c>
      <c r="Y4615">
        <v>0.2</v>
      </c>
      <c r="Z4615">
        <v>8.218</v>
      </c>
    </row>
    <row r="4616" spans="1:26" ht="16" x14ac:dyDescent="0.2">
      <c r="A4616">
        <v>4615</v>
      </c>
      <c r="B4616" t="s">
        <v>7649</v>
      </c>
      <c r="C4616" s="1">
        <v>41523</v>
      </c>
      <c r="D4616">
        <f>YEAR(Table1[[#This Row],[Order Date]])</f>
        <v>2013</v>
      </c>
      <c r="E4616">
        <f>MONTH(Table1[[#This Row],[Order Date]])</f>
        <v>9</v>
      </c>
      <c r="F4616" t="str">
        <f>Table1[[#This Row],[Order Year]]&amp;"-"&amp;Table1[[#This Row],[Order Month]]</f>
        <v>2013-9</v>
      </c>
      <c r="G4616" s="5">
        <f>YEAR(Table1[[#This Row],[Order Date]])*100 + MONTH(Table1[[#This Row],[Order Date]])</f>
        <v>201309</v>
      </c>
      <c r="H4616" s="1">
        <v>41528</v>
      </c>
      <c r="I4616" t="s">
        <v>53</v>
      </c>
      <c r="J4616" t="s">
        <v>6373</v>
      </c>
      <c r="K4616" t="s">
        <v>6374</v>
      </c>
      <c r="L4616" t="s">
        <v>105</v>
      </c>
      <c r="M4616" t="s">
        <v>30</v>
      </c>
      <c r="N4616" t="s">
        <v>187</v>
      </c>
      <c r="O4616" t="s">
        <v>107</v>
      </c>
      <c r="P4616">
        <v>77070</v>
      </c>
      <c r="Q4616" t="s">
        <v>108</v>
      </c>
      <c r="R4616" t="s">
        <v>2135</v>
      </c>
      <c r="S4616" t="s">
        <v>49</v>
      </c>
      <c r="T4616" t="s">
        <v>81</v>
      </c>
      <c r="U4616" t="s">
        <v>2136</v>
      </c>
      <c r="V4616">
        <v>62.789999999999992</v>
      </c>
      <c r="W4616">
        <v>3</v>
      </c>
      <c r="X4616" s="9">
        <f>Table1[[#This Row],[Discount]]</f>
        <v>0.8</v>
      </c>
      <c r="Y4616">
        <v>0.8</v>
      </c>
      <c r="Z4616">
        <v>-166.39350000000002</v>
      </c>
    </row>
    <row r="4617" spans="1:26" ht="16" x14ac:dyDescent="0.2">
      <c r="A4617">
        <v>4616</v>
      </c>
      <c r="B4617" t="s">
        <v>7649</v>
      </c>
      <c r="C4617" s="1">
        <v>41523</v>
      </c>
      <c r="D4617">
        <f>YEAR(Table1[[#This Row],[Order Date]])</f>
        <v>2013</v>
      </c>
      <c r="E4617">
        <f>MONTH(Table1[[#This Row],[Order Date]])</f>
        <v>9</v>
      </c>
      <c r="F4617" t="str">
        <f>Table1[[#This Row],[Order Year]]&amp;"-"&amp;Table1[[#This Row],[Order Month]]</f>
        <v>2013-9</v>
      </c>
      <c r="G4617" s="5">
        <f>YEAR(Table1[[#This Row],[Order Date]])*100 + MONTH(Table1[[#This Row],[Order Date]])</f>
        <v>201309</v>
      </c>
      <c r="H4617" s="1">
        <v>41528</v>
      </c>
      <c r="I4617" t="s">
        <v>53</v>
      </c>
      <c r="J4617" t="s">
        <v>6373</v>
      </c>
      <c r="K4617" t="s">
        <v>6374</v>
      </c>
      <c r="L4617" t="s">
        <v>105</v>
      </c>
      <c r="M4617" t="s">
        <v>30</v>
      </c>
      <c r="N4617" t="s">
        <v>187</v>
      </c>
      <c r="O4617" t="s">
        <v>107</v>
      </c>
      <c r="P4617">
        <v>77070</v>
      </c>
      <c r="Q4617" t="s">
        <v>108</v>
      </c>
      <c r="R4617" t="s">
        <v>5970</v>
      </c>
      <c r="S4617" t="s">
        <v>49</v>
      </c>
      <c r="T4617" t="s">
        <v>272</v>
      </c>
      <c r="U4617" t="s">
        <v>5971</v>
      </c>
      <c r="V4617">
        <v>28.44</v>
      </c>
      <c r="W4617">
        <v>9</v>
      </c>
      <c r="X4617" s="9">
        <f>Table1[[#This Row],[Discount]]</f>
        <v>0.2</v>
      </c>
      <c r="Y4617">
        <v>0.2</v>
      </c>
      <c r="Z4617">
        <v>4.2659999999999973</v>
      </c>
    </row>
    <row r="4618" spans="1:26" ht="16" x14ac:dyDescent="0.2">
      <c r="A4618">
        <v>4617</v>
      </c>
      <c r="B4618" t="s">
        <v>7650</v>
      </c>
      <c r="C4618" s="1">
        <v>41156</v>
      </c>
      <c r="D4618">
        <f>YEAR(Table1[[#This Row],[Order Date]])</f>
        <v>2012</v>
      </c>
      <c r="E4618">
        <f>MONTH(Table1[[#This Row],[Order Date]])</f>
        <v>9</v>
      </c>
      <c r="F4618" t="str">
        <f>Table1[[#This Row],[Order Year]]&amp;"-"&amp;Table1[[#This Row],[Order Month]]</f>
        <v>2012-9</v>
      </c>
      <c r="G4618" s="5">
        <f>YEAR(Table1[[#This Row],[Order Date]])*100 + MONTH(Table1[[#This Row],[Order Date]])</f>
        <v>201209</v>
      </c>
      <c r="H4618" s="1">
        <v>41159</v>
      </c>
      <c r="I4618" t="s">
        <v>26</v>
      </c>
      <c r="J4618" t="s">
        <v>881</v>
      </c>
      <c r="K4618" t="s">
        <v>882</v>
      </c>
      <c r="L4618" t="s">
        <v>44</v>
      </c>
      <c r="M4618" t="s">
        <v>30</v>
      </c>
      <c r="N4618" t="s">
        <v>187</v>
      </c>
      <c r="O4618" t="s">
        <v>107</v>
      </c>
      <c r="P4618">
        <v>77095</v>
      </c>
      <c r="Q4618" t="s">
        <v>108</v>
      </c>
      <c r="R4618" t="s">
        <v>859</v>
      </c>
      <c r="S4618" t="s">
        <v>74</v>
      </c>
      <c r="T4618" t="s">
        <v>164</v>
      </c>
      <c r="U4618" t="s">
        <v>860</v>
      </c>
      <c r="V4618">
        <v>134.376</v>
      </c>
      <c r="W4618">
        <v>3</v>
      </c>
      <c r="X4618" s="9">
        <f>Table1[[#This Row],[Discount]]</f>
        <v>0.2</v>
      </c>
      <c r="Y4618">
        <v>0.2</v>
      </c>
      <c r="Z4618">
        <v>6.7188000000000088</v>
      </c>
    </row>
    <row r="4619" spans="1:26" ht="16" x14ac:dyDescent="0.2">
      <c r="A4619">
        <v>4618</v>
      </c>
      <c r="B4619" t="s">
        <v>7651</v>
      </c>
      <c r="C4619" s="1">
        <v>41173</v>
      </c>
      <c r="D4619">
        <f>YEAR(Table1[[#This Row],[Order Date]])</f>
        <v>2012</v>
      </c>
      <c r="E4619">
        <f>MONTH(Table1[[#This Row],[Order Date]])</f>
        <v>9</v>
      </c>
      <c r="F4619" t="str">
        <f>Table1[[#This Row],[Order Year]]&amp;"-"&amp;Table1[[#This Row],[Order Month]]</f>
        <v>2012-9</v>
      </c>
      <c r="G4619" s="5">
        <f>YEAR(Table1[[#This Row],[Order Date]])*100 + MONTH(Table1[[#This Row],[Order Date]])</f>
        <v>201209</v>
      </c>
      <c r="H4619" s="1">
        <v>41178</v>
      </c>
      <c r="I4619" t="s">
        <v>53</v>
      </c>
      <c r="J4619" t="s">
        <v>2287</v>
      </c>
      <c r="K4619" t="s">
        <v>2288</v>
      </c>
      <c r="L4619" t="s">
        <v>105</v>
      </c>
      <c r="M4619" t="s">
        <v>30</v>
      </c>
      <c r="N4619" t="s">
        <v>4099</v>
      </c>
      <c r="O4619" t="s">
        <v>1248</v>
      </c>
      <c r="P4619">
        <v>2149</v>
      </c>
      <c r="Q4619" t="s">
        <v>151</v>
      </c>
      <c r="R4619" t="s">
        <v>6647</v>
      </c>
      <c r="S4619" t="s">
        <v>74</v>
      </c>
      <c r="T4619" t="s">
        <v>75</v>
      </c>
      <c r="U4619" t="s">
        <v>6648</v>
      </c>
      <c r="V4619">
        <v>589.9</v>
      </c>
      <c r="W4619">
        <v>2</v>
      </c>
      <c r="X4619" s="9">
        <f>Table1[[#This Row],[Discount]]</f>
        <v>0</v>
      </c>
      <c r="Y4619">
        <v>0</v>
      </c>
      <c r="Z4619">
        <v>147.47500000000002</v>
      </c>
    </row>
    <row r="4620" spans="1:26" ht="16" x14ac:dyDescent="0.2">
      <c r="A4620">
        <v>4619</v>
      </c>
      <c r="B4620" t="s">
        <v>7651</v>
      </c>
      <c r="C4620" s="1">
        <v>41173</v>
      </c>
      <c r="D4620">
        <f>YEAR(Table1[[#This Row],[Order Date]])</f>
        <v>2012</v>
      </c>
      <c r="E4620">
        <f>MONTH(Table1[[#This Row],[Order Date]])</f>
        <v>9</v>
      </c>
      <c r="F4620" t="str">
        <f>Table1[[#This Row],[Order Year]]&amp;"-"&amp;Table1[[#This Row],[Order Month]]</f>
        <v>2012-9</v>
      </c>
      <c r="G4620" s="5">
        <f>YEAR(Table1[[#This Row],[Order Date]])*100 + MONTH(Table1[[#This Row],[Order Date]])</f>
        <v>201209</v>
      </c>
      <c r="H4620" s="1">
        <v>41178</v>
      </c>
      <c r="I4620" t="s">
        <v>53</v>
      </c>
      <c r="J4620" t="s">
        <v>2287</v>
      </c>
      <c r="K4620" t="s">
        <v>2288</v>
      </c>
      <c r="L4620" t="s">
        <v>105</v>
      </c>
      <c r="M4620" t="s">
        <v>30</v>
      </c>
      <c r="N4620" t="s">
        <v>4099</v>
      </c>
      <c r="O4620" t="s">
        <v>1248</v>
      </c>
      <c r="P4620">
        <v>2149</v>
      </c>
      <c r="Q4620" t="s">
        <v>151</v>
      </c>
      <c r="R4620" t="s">
        <v>1283</v>
      </c>
      <c r="S4620" t="s">
        <v>35</v>
      </c>
      <c r="T4620" t="s">
        <v>39</v>
      </c>
      <c r="U4620" t="s">
        <v>1284</v>
      </c>
      <c r="V4620">
        <v>542.93999999999994</v>
      </c>
      <c r="W4620">
        <v>3</v>
      </c>
      <c r="X4620" s="9">
        <f>Table1[[#This Row],[Discount]]</f>
        <v>0</v>
      </c>
      <c r="Y4620">
        <v>0</v>
      </c>
      <c r="Z4620">
        <v>141.1644</v>
      </c>
    </row>
    <row r="4621" spans="1:26" ht="16" x14ac:dyDescent="0.2">
      <c r="A4621">
        <v>4620</v>
      </c>
      <c r="B4621" t="s">
        <v>7652</v>
      </c>
      <c r="C4621" s="1">
        <v>41998</v>
      </c>
      <c r="D4621">
        <f>YEAR(Table1[[#This Row],[Order Date]])</f>
        <v>2014</v>
      </c>
      <c r="E4621">
        <f>MONTH(Table1[[#This Row],[Order Date]])</f>
        <v>12</v>
      </c>
      <c r="F4621" t="str">
        <f>Table1[[#This Row],[Order Year]]&amp;"-"&amp;Table1[[#This Row],[Order Month]]</f>
        <v>2014-12</v>
      </c>
      <c r="G4621" s="5">
        <f>YEAR(Table1[[#This Row],[Order Date]])*100 + MONTH(Table1[[#This Row],[Order Date]])</f>
        <v>201412</v>
      </c>
      <c r="H4621" s="1">
        <v>41999</v>
      </c>
      <c r="I4621" t="s">
        <v>191</v>
      </c>
      <c r="J4621" t="s">
        <v>736</v>
      </c>
      <c r="K4621" t="s">
        <v>737</v>
      </c>
      <c r="L4621" t="s">
        <v>105</v>
      </c>
      <c r="M4621" t="s">
        <v>30</v>
      </c>
      <c r="N4621" t="s">
        <v>45</v>
      </c>
      <c r="O4621" t="s">
        <v>46</v>
      </c>
      <c r="P4621">
        <v>90049</v>
      </c>
      <c r="Q4621" t="s">
        <v>47</v>
      </c>
      <c r="R4621" t="s">
        <v>1218</v>
      </c>
      <c r="S4621" t="s">
        <v>74</v>
      </c>
      <c r="T4621" t="s">
        <v>1219</v>
      </c>
      <c r="U4621" t="s">
        <v>1220</v>
      </c>
      <c r="V4621">
        <v>2879.9520000000002</v>
      </c>
      <c r="W4621">
        <v>6</v>
      </c>
      <c r="X4621" s="9">
        <f>Table1[[#This Row],[Discount]]</f>
        <v>0.2</v>
      </c>
      <c r="Y4621">
        <v>0.2</v>
      </c>
      <c r="Z4621">
        <v>1007.9831999999999</v>
      </c>
    </row>
    <row r="4622" spans="1:26" ht="16" x14ac:dyDescent="0.2">
      <c r="A4622">
        <v>4621</v>
      </c>
      <c r="B4622" t="s">
        <v>7652</v>
      </c>
      <c r="C4622" s="1">
        <v>41998</v>
      </c>
      <c r="D4622">
        <f>YEAR(Table1[[#This Row],[Order Date]])</f>
        <v>2014</v>
      </c>
      <c r="E4622">
        <f>MONTH(Table1[[#This Row],[Order Date]])</f>
        <v>12</v>
      </c>
      <c r="F4622" t="str">
        <f>Table1[[#This Row],[Order Year]]&amp;"-"&amp;Table1[[#This Row],[Order Month]]</f>
        <v>2014-12</v>
      </c>
      <c r="G4622" s="5">
        <f>YEAR(Table1[[#This Row],[Order Date]])*100 + MONTH(Table1[[#This Row],[Order Date]])</f>
        <v>201412</v>
      </c>
      <c r="H4622" s="1">
        <v>41999</v>
      </c>
      <c r="I4622" t="s">
        <v>191</v>
      </c>
      <c r="J4622" t="s">
        <v>736</v>
      </c>
      <c r="K4622" t="s">
        <v>737</v>
      </c>
      <c r="L4622" t="s">
        <v>105</v>
      </c>
      <c r="M4622" t="s">
        <v>30</v>
      </c>
      <c r="N4622" t="s">
        <v>45</v>
      </c>
      <c r="O4622" t="s">
        <v>46</v>
      </c>
      <c r="P4622">
        <v>90049</v>
      </c>
      <c r="Q4622" t="s">
        <v>47</v>
      </c>
      <c r="R4622" t="s">
        <v>1725</v>
      </c>
      <c r="S4622" t="s">
        <v>49</v>
      </c>
      <c r="T4622" t="s">
        <v>78</v>
      </c>
      <c r="U4622" t="s">
        <v>1726</v>
      </c>
      <c r="V4622">
        <v>90.480000000000018</v>
      </c>
      <c r="W4622">
        <v>3</v>
      </c>
      <c r="X4622" s="9">
        <f>Table1[[#This Row],[Discount]]</f>
        <v>0.2</v>
      </c>
      <c r="Y4622">
        <v>0.2</v>
      </c>
      <c r="Z4622">
        <v>33.93</v>
      </c>
    </row>
    <row r="4623" spans="1:26" ht="16" x14ac:dyDescent="0.2">
      <c r="A4623">
        <v>4622</v>
      </c>
      <c r="B4623" t="s">
        <v>7653</v>
      </c>
      <c r="C4623" s="1">
        <v>41187</v>
      </c>
      <c r="D4623">
        <f>YEAR(Table1[[#This Row],[Order Date]])</f>
        <v>2012</v>
      </c>
      <c r="E4623">
        <f>MONTH(Table1[[#This Row],[Order Date]])</f>
        <v>10</v>
      </c>
      <c r="F4623" t="str">
        <f>Table1[[#This Row],[Order Year]]&amp;"-"&amp;Table1[[#This Row],[Order Month]]</f>
        <v>2012-10</v>
      </c>
      <c r="G4623" s="5">
        <f>YEAR(Table1[[#This Row],[Order Date]])*100 + MONTH(Table1[[#This Row],[Order Date]])</f>
        <v>201210</v>
      </c>
      <c r="H4623" s="1">
        <v>41190</v>
      </c>
      <c r="I4623" t="s">
        <v>26</v>
      </c>
      <c r="J4623" t="s">
        <v>2060</v>
      </c>
      <c r="K4623" t="s">
        <v>2061</v>
      </c>
      <c r="L4623" t="s">
        <v>44</v>
      </c>
      <c r="M4623" t="s">
        <v>30</v>
      </c>
      <c r="N4623" t="s">
        <v>524</v>
      </c>
      <c r="O4623" t="s">
        <v>248</v>
      </c>
      <c r="P4623">
        <v>19805</v>
      </c>
      <c r="Q4623" t="s">
        <v>151</v>
      </c>
      <c r="R4623" t="s">
        <v>762</v>
      </c>
      <c r="S4623" t="s">
        <v>49</v>
      </c>
      <c r="T4623" t="s">
        <v>62</v>
      </c>
      <c r="U4623" t="s">
        <v>763</v>
      </c>
      <c r="V4623">
        <v>77.55</v>
      </c>
      <c r="W4623">
        <v>5</v>
      </c>
      <c r="X4623" s="9">
        <f>Table1[[#This Row],[Discount]]</f>
        <v>0</v>
      </c>
      <c r="Y4623">
        <v>0</v>
      </c>
      <c r="Z4623">
        <v>21.714000000000002</v>
      </c>
    </row>
    <row r="4624" spans="1:26" ht="16" x14ac:dyDescent="0.2">
      <c r="A4624">
        <v>4623</v>
      </c>
      <c r="B4624" t="s">
        <v>7654</v>
      </c>
      <c r="C4624" s="1">
        <v>41892</v>
      </c>
      <c r="D4624">
        <f>YEAR(Table1[[#This Row],[Order Date]])</f>
        <v>2014</v>
      </c>
      <c r="E4624">
        <f>MONTH(Table1[[#This Row],[Order Date]])</f>
        <v>9</v>
      </c>
      <c r="F4624" t="str">
        <f>Table1[[#This Row],[Order Year]]&amp;"-"&amp;Table1[[#This Row],[Order Month]]</f>
        <v>2014-9</v>
      </c>
      <c r="G4624" s="5">
        <f>YEAR(Table1[[#This Row],[Order Date]])*100 + MONTH(Table1[[#This Row],[Order Date]])</f>
        <v>201409</v>
      </c>
      <c r="H4624" s="1">
        <v>41897</v>
      </c>
      <c r="I4624" t="s">
        <v>53</v>
      </c>
      <c r="J4624" t="s">
        <v>54</v>
      </c>
      <c r="K4624" t="s">
        <v>55</v>
      </c>
      <c r="L4624" t="s">
        <v>29</v>
      </c>
      <c r="M4624" t="s">
        <v>30</v>
      </c>
      <c r="N4624" t="s">
        <v>385</v>
      </c>
      <c r="O4624" t="s">
        <v>338</v>
      </c>
      <c r="P4624">
        <v>38401</v>
      </c>
      <c r="Q4624" t="s">
        <v>33</v>
      </c>
      <c r="R4624" t="s">
        <v>1299</v>
      </c>
      <c r="S4624" t="s">
        <v>49</v>
      </c>
      <c r="T4624" t="s">
        <v>581</v>
      </c>
      <c r="U4624" t="s">
        <v>189</v>
      </c>
      <c r="V4624">
        <v>8.8320000000000007</v>
      </c>
      <c r="W4624">
        <v>3</v>
      </c>
      <c r="X4624" s="9">
        <f>Table1[[#This Row],[Discount]]</f>
        <v>0.2</v>
      </c>
      <c r="Y4624">
        <v>0.2</v>
      </c>
      <c r="Z4624">
        <v>-1.9872000000000005</v>
      </c>
    </row>
    <row r="4625" spans="1:26" ht="16" x14ac:dyDescent="0.2">
      <c r="A4625">
        <v>4624</v>
      </c>
      <c r="B4625" t="s">
        <v>7654</v>
      </c>
      <c r="C4625" s="1">
        <v>41892</v>
      </c>
      <c r="D4625">
        <f>YEAR(Table1[[#This Row],[Order Date]])</f>
        <v>2014</v>
      </c>
      <c r="E4625">
        <f>MONTH(Table1[[#This Row],[Order Date]])</f>
        <v>9</v>
      </c>
      <c r="F4625" t="str">
        <f>Table1[[#This Row],[Order Year]]&amp;"-"&amp;Table1[[#This Row],[Order Month]]</f>
        <v>2014-9</v>
      </c>
      <c r="G4625" s="5">
        <f>YEAR(Table1[[#This Row],[Order Date]])*100 + MONTH(Table1[[#This Row],[Order Date]])</f>
        <v>201409</v>
      </c>
      <c r="H4625" s="1">
        <v>41897</v>
      </c>
      <c r="I4625" t="s">
        <v>53</v>
      </c>
      <c r="J4625" t="s">
        <v>54</v>
      </c>
      <c r="K4625" t="s">
        <v>55</v>
      </c>
      <c r="L4625" t="s">
        <v>29</v>
      </c>
      <c r="M4625" t="s">
        <v>30</v>
      </c>
      <c r="N4625" t="s">
        <v>385</v>
      </c>
      <c r="O4625" t="s">
        <v>338</v>
      </c>
      <c r="P4625">
        <v>38401</v>
      </c>
      <c r="Q4625" t="s">
        <v>33</v>
      </c>
      <c r="R4625" t="s">
        <v>1733</v>
      </c>
      <c r="S4625" t="s">
        <v>49</v>
      </c>
      <c r="T4625" t="s">
        <v>93</v>
      </c>
      <c r="U4625" t="s">
        <v>5009</v>
      </c>
      <c r="V4625">
        <v>177.536</v>
      </c>
      <c r="W4625">
        <v>4</v>
      </c>
      <c r="X4625" s="9">
        <f>Table1[[#This Row],[Discount]]</f>
        <v>0.2</v>
      </c>
      <c r="Y4625">
        <v>0.2</v>
      </c>
      <c r="Z4625">
        <v>62.137599999999992</v>
      </c>
    </row>
    <row r="4626" spans="1:26" ht="16" x14ac:dyDescent="0.2">
      <c r="A4626">
        <v>4625</v>
      </c>
      <c r="B4626" t="s">
        <v>7654</v>
      </c>
      <c r="C4626" s="1">
        <v>41892</v>
      </c>
      <c r="D4626">
        <f>YEAR(Table1[[#This Row],[Order Date]])</f>
        <v>2014</v>
      </c>
      <c r="E4626">
        <f>MONTH(Table1[[#This Row],[Order Date]])</f>
        <v>9</v>
      </c>
      <c r="F4626" t="str">
        <f>Table1[[#This Row],[Order Year]]&amp;"-"&amp;Table1[[#This Row],[Order Month]]</f>
        <v>2014-9</v>
      </c>
      <c r="G4626" s="5">
        <f>YEAR(Table1[[#This Row],[Order Date]])*100 + MONTH(Table1[[#This Row],[Order Date]])</f>
        <v>201409</v>
      </c>
      <c r="H4626" s="1">
        <v>41897</v>
      </c>
      <c r="I4626" t="s">
        <v>53</v>
      </c>
      <c r="J4626" t="s">
        <v>54</v>
      </c>
      <c r="K4626" t="s">
        <v>55</v>
      </c>
      <c r="L4626" t="s">
        <v>29</v>
      </c>
      <c r="M4626" t="s">
        <v>30</v>
      </c>
      <c r="N4626" t="s">
        <v>385</v>
      </c>
      <c r="O4626" t="s">
        <v>338</v>
      </c>
      <c r="P4626">
        <v>38401</v>
      </c>
      <c r="Q4626" t="s">
        <v>33</v>
      </c>
      <c r="R4626" t="s">
        <v>3002</v>
      </c>
      <c r="S4626" t="s">
        <v>49</v>
      </c>
      <c r="T4626" t="s">
        <v>62</v>
      </c>
      <c r="U4626" t="s">
        <v>3003</v>
      </c>
      <c r="V4626">
        <v>258.48</v>
      </c>
      <c r="W4626">
        <v>2</v>
      </c>
      <c r="X4626" s="9">
        <f>Table1[[#This Row],[Discount]]</f>
        <v>0.2</v>
      </c>
      <c r="Y4626">
        <v>0.2</v>
      </c>
      <c r="Z4626">
        <v>-3.2309999999999945</v>
      </c>
    </row>
    <row r="4627" spans="1:26" ht="16" x14ac:dyDescent="0.2">
      <c r="A4627">
        <v>4626</v>
      </c>
      <c r="B4627" t="s">
        <v>7654</v>
      </c>
      <c r="C4627" s="1">
        <v>41892</v>
      </c>
      <c r="D4627">
        <f>YEAR(Table1[[#This Row],[Order Date]])</f>
        <v>2014</v>
      </c>
      <c r="E4627">
        <f>MONTH(Table1[[#This Row],[Order Date]])</f>
        <v>9</v>
      </c>
      <c r="F4627" t="str">
        <f>Table1[[#This Row],[Order Year]]&amp;"-"&amp;Table1[[#This Row],[Order Month]]</f>
        <v>2014-9</v>
      </c>
      <c r="G4627" s="5">
        <f>YEAR(Table1[[#This Row],[Order Date]])*100 + MONTH(Table1[[#This Row],[Order Date]])</f>
        <v>201409</v>
      </c>
      <c r="H4627" s="1">
        <v>41897</v>
      </c>
      <c r="I4627" t="s">
        <v>53</v>
      </c>
      <c r="J4627" t="s">
        <v>54</v>
      </c>
      <c r="K4627" t="s">
        <v>55</v>
      </c>
      <c r="L4627" t="s">
        <v>29</v>
      </c>
      <c r="M4627" t="s">
        <v>30</v>
      </c>
      <c r="N4627" t="s">
        <v>385</v>
      </c>
      <c r="O4627" t="s">
        <v>338</v>
      </c>
      <c r="P4627">
        <v>38401</v>
      </c>
      <c r="Q4627" t="s">
        <v>33</v>
      </c>
      <c r="R4627" t="s">
        <v>1287</v>
      </c>
      <c r="S4627" t="s">
        <v>35</v>
      </c>
      <c r="T4627" t="s">
        <v>68</v>
      </c>
      <c r="U4627" t="s">
        <v>1288</v>
      </c>
      <c r="V4627">
        <v>14.135999999999999</v>
      </c>
      <c r="W4627">
        <v>3</v>
      </c>
      <c r="X4627" s="9">
        <f>Table1[[#This Row],[Discount]]</f>
        <v>0.2</v>
      </c>
      <c r="Y4627">
        <v>0.2</v>
      </c>
      <c r="Z4627">
        <v>4.240800000000001</v>
      </c>
    </row>
    <row r="4628" spans="1:26" ht="16" x14ac:dyDescent="0.2">
      <c r="A4628">
        <v>4627</v>
      </c>
      <c r="B4628" t="s">
        <v>7655</v>
      </c>
      <c r="C4628" s="1">
        <v>41592</v>
      </c>
      <c r="D4628">
        <f>YEAR(Table1[[#This Row],[Order Date]])</f>
        <v>2013</v>
      </c>
      <c r="E4628">
        <f>MONTH(Table1[[#This Row],[Order Date]])</f>
        <v>11</v>
      </c>
      <c r="F4628" t="str">
        <f>Table1[[#This Row],[Order Year]]&amp;"-"&amp;Table1[[#This Row],[Order Month]]</f>
        <v>2013-11</v>
      </c>
      <c r="G4628" s="5">
        <f>YEAR(Table1[[#This Row],[Order Date]])*100 + MONTH(Table1[[#This Row],[Order Date]])</f>
        <v>201311</v>
      </c>
      <c r="H4628" s="1">
        <v>41597</v>
      </c>
      <c r="I4628" t="s">
        <v>53</v>
      </c>
      <c r="J4628" t="s">
        <v>2635</v>
      </c>
      <c r="K4628" t="s">
        <v>2636</v>
      </c>
      <c r="L4628" t="s">
        <v>44</v>
      </c>
      <c r="M4628" t="s">
        <v>30</v>
      </c>
      <c r="N4628" t="s">
        <v>269</v>
      </c>
      <c r="O4628" t="s">
        <v>270</v>
      </c>
      <c r="P4628">
        <v>10011</v>
      </c>
      <c r="Q4628" t="s">
        <v>151</v>
      </c>
      <c r="R4628" t="s">
        <v>731</v>
      </c>
      <c r="S4628" t="s">
        <v>49</v>
      </c>
      <c r="T4628" t="s">
        <v>62</v>
      </c>
      <c r="U4628" t="s">
        <v>732</v>
      </c>
      <c r="V4628">
        <v>77.55</v>
      </c>
      <c r="W4628">
        <v>5</v>
      </c>
      <c r="X4628" s="9">
        <f>Table1[[#This Row],[Discount]]</f>
        <v>0</v>
      </c>
      <c r="Y4628">
        <v>0</v>
      </c>
      <c r="Z4628">
        <v>20.163000000000004</v>
      </c>
    </row>
    <row r="4629" spans="1:26" ht="16" x14ac:dyDescent="0.2">
      <c r="A4629">
        <v>4628</v>
      </c>
      <c r="B4629" t="s">
        <v>7655</v>
      </c>
      <c r="C4629" s="1">
        <v>41592</v>
      </c>
      <c r="D4629">
        <f>YEAR(Table1[[#This Row],[Order Date]])</f>
        <v>2013</v>
      </c>
      <c r="E4629">
        <f>MONTH(Table1[[#This Row],[Order Date]])</f>
        <v>11</v>
      </c>
      <c r="F4629" t="str">
        <f>Table1[[#This Row],[Order Year]]&amp;"-"&amp;Table1[[#This Row],[Order Month]]</f>
        <v>2013-11</v>
      </c>
      <c r="G4629" s="5">
        <f>YEAR(Table1[[#This Row],[Order Date]])*100 + MONTH(Table1[[#This Row],[Order Date]])</f>
        <v>201311</v>
      </c>
      <c r="H4629" s="1">
        <v>41597</v>
      </c>
      <c r="I4629" t="s">
        <v>53</v>
      </c>
      <c r="J4629" t="s">
        <v>2635</v>
      </c>
      <c r="K4629" t="s">
        <v>2636</v>
      </c>
      <c r="L4629" t="s">
        <v>44</v>
      </c>
      <c r="M4629" t="s">
        <v>30</v>
      </c>
      <c r="N4629" t="s">
        <v>269</v>
      </c>
      <c r="O4629" t="s">
        <v>270</v>
      </c>
      <c r="P4629">
        <v>10011</v>
      </c>
      <c r="Q4629" t="s">
        <v>151</v>
      </c>
      <c r="R4629" t="s">
        <v>1042</v>
      </c>
      <c r="S4629" t="s">
        <v>49</v>
      </c>
      <c r="T4629" t="s">
        <v>62</v>
      </c>
      <c r="U4629" t="s">
        <v>1043</v>
      </c>
      <c r="V4629">
        <v>24.88</v>
      </c>
      <c r="W4629">
        <v>2</v>
      </c>
      <c r="X4629" s="9">
        <f>Table1[[#This Row],[Discount]]</f>
        <v>0</v>
      </c>
      <c r="Y4629">
        <v>0</v>
      </c>
      <c r="Z4629">
        <v>6.9664000000000001</v>
      </c>
    </row>
    <row r="4630" spans="1:26" ht="16" x14ac:dyDescent="0.2">
      <c r="A4630">
        <v>4629</v>
      </c>
      <c r="B4630" t="s">
        <v>7655</v>
      </c>
      <c r="C4630" s="1">
        <v>41592</v>
      </c>
      <c r="D4630">
        <f>YEAR(Table1[[#This Row],[Order Date]])</f>
        <v>2013</v>
      </c>
      <c r="E4630">
        <f>MONTH(Table1[[#This Row],[Order Date]])</f>
        <v>11</v>
      </c>
      <c r="F4630" t="str">
        <f>Table1[[#This Row],[Order Year]]&amp;"-"&amp;Table1[[#This Row],[Order Month]]</f>
        <v>2013-11</v>
      </c>
      <c r="G4630" s="5">
        <f>YEAR(Table1[[#This Row],[Order Date]])*100 + MONTH(Table1[[#This Row],[Order Date]])</f>
        <v>201311</v>
      </c>
      <c r="H4630" s="1">
        <v>41597</v>
      </c>
      <c r="I4630" t="s">
        <v>53</v>
      </c>
      <c r="J4630" t="s">
        <v>2635</v>
      </c>
      <c r="K4630" t="s">
        <v>2636</v>
      </c>
      <c r="L4630" t="s">
        <v>44</v>
      </c>
      <c r="M4630" t="s">
        <v>30</v>
      </c>
      <c r="N4630" t="s">
        <v>269</v>
      </c>
      <c r="O4630" t="s">
        <v>270</v>
      </c>
      <c r="P4630">
        <v>10011</v>
      </c>
      <c r="Q4630" t="s">
        <v>151</v>
      </c>
      <c r="R4630" t="s">
        <v>6241</v>
      </c>
      <c r="S4630" t="s">
        <v>49</v>
      </c>
      <c r="T4630" t="s">
        <v>71</v>
      </c>
      <c r="U4630" t="s">
        <v>6242</v>
      </c>
      <c r="V4630">
        <v>140.75</v>
      </c>
      <c r="W4630">
        <v>5</v>
      </c>
      <c r="X4630" s="9">
        <f>Table1[[#This Row],[Discount]]</f>
        <v>0</v>
      </c>
      <c r="Y4630">
        <v>0</v>
      </c>
      <c r="Z4630">
        <v>39.410000000000011</v>
      </c>
    </row>
    <row r="4631" spans="1:26" ht="16" x14ac:dyDescent="0.2">
      <c r="A4631">
        <v>4630</v>
      </c>
      <c r="B4631" t="s">
        <v>7655</v>
      </c>
      <c r="C4631" s="1">
        <v>41592</v>
      </c>
      <c r="D4631">
        <f>YEAR(Table1[[#This Row],[Order Date]])</f>
        <v>2013</v>
      </c>
      <c r="E4631">
        <f>MONTH(Table1[[#This Row],[Order Date]])</f>
        <v>11</v>
      </c>
      <c r="F4631" t="str">
        <f>Table1[[#This Row],[Order Year]]&amp;"-"&amp;Table1[[#This Row],[Order Month]]</f>
        <v>2013-11</v>
      </c>
      <c r="G4631" s="5">
        <f>YEAR(Table1[[#This Row],[Order Date]])*100 + MONTH(Table1[[#This Row],[Order Date]])</f>
        <v>201311</v>
      </c>
      <c r="H4631" s="1">
        <v>41597</v>
      </c>
      <c r="I4631" t="s">
        <v>53</v>
      </c>
      <c r="J4631" t="s">
        <v>2635</v>
      </c>
      <c r="K4631" t="s">
        <v>2636</v>
      </c>
      <c r="L4631" t="s">
        <v>44</v>
      </c>
      <c r="M4631" t="s">
        <v>30</v>
      </c>
      <c r="N4631" t="s">
        <v>269</v>
      </c>
      <c r="O4631" t="s">
        <v>270</v>
      </c>
      <c r="P4631">
        <v>10011</v>
      </c>
      <c r="Q4631" t="s">
        <v>151</v>
      </c>
      <c r="R4631" t="s">
        <v>2990</v>
      </c>
      <c r="S4631" t="s">
        <v>49</v>
      </c>
      <c r="T4631" t="s">
        <v>62</v>
      </c>
      <c r="U4631" t="s">
        <v>2991</v>
      </c>
      <c r="V4631">
        <v>36.630000000000003</v>
      </c>
      <c r="W4631">
        <v>3</v>
      </c>
      <c r="X4631" s="9">
        <f>Table1[[#This Row],[Discount]]</f>
        <v>0</v>
      </c>
      <c r="Y4631">
        <v>0</v>
      </c>
      <c r="Z4631">
        <v>9.8901000000000039</v>
      </c>
    </row>
    <row r="4632" spans="1:26" ht="16" x14ac:dyDescent="0.2">
      <c r="A4632">
        <v>4631</v>
      </c>
      <c r="B4632" t="s">
        <v>7656</v>
      </c>
      <c r="C4632" s="1">
        <v>41197</v>
      </c>
      <c r="D4632">
        <f>YEAR(Table1[[#This Row],[Order Date]])</f>
        <v>2012</v>
      </c>
      <c r="E4632">
        <f>MONTH(Table1[[#This Row],[Order Date]])</f>
        <v>10</v>
      </c>
      <c r="F4632" t="str">
        <f>Table1[[#This Row],[Order Year]]&amp;"-"&amp;Table1[[#This Row],[Order Month]]</f>
        <v>2012-10</v>
      </c>
      <c r="G4632" s="5">
        <f>YEAR(Table1[[#This Row],[Order Date]])*100 + MONTH(Table1[[#This Row],[Order Date]])</f>
        <v>201210</v>
      </c>
      <c r="H4632" s="1">
        <v>41197</v>
      </c>
      <c r="I4632" t="s">
        <v>1293</v>
      </c>
      <c r="J4632" t="s">
        <v>2629</v>
      </c>
      <c r="K4632" t="s">
        <v>2630</v>
      </c>
      <c r="L4632" t="s">
        <v>29</v>
      </c>
      <c r="M4632" t="s">
        <v>30</v>
      </c>
      <c r="N4632" t="s">
        <v>6174</v>
      </c>
      <c r="O4632" t="s">
        <v>241</v>
      </c>
      <c r="P4632">
        <v>48858</v>
      </c>
      <c r="Q4632" t="s">
        <v>108</v>
      </c>
      <c r="R4632" t="s">
        <v>7657</v>
      </c>
      <c r="S4632" t="s">
        <v>35</v>
      </c>
      <c r="T4632" t="s">
        <v>68</v>
      </c>
      <c r="U4632" t="s">
        <v>7658</v>
      </c>
      <c r="V4632">
        <v>17.14</v>
      </c>
      <c r="W4632">
        <v>2</v>
      </c>
      <c r="X4632" s="9">
        <f>Table1[[#This Row],[Discount]]</f>
        <v>0</v>
      </c>
      <c r="Y4632">
        <v>0</v>
      </c>
      <c r="Z4632">
        <v>6.1704000000000008</v>
      </c>
    </row>
    <row r="4633" spans="1:26" ht="16" x14ac:dyDescent="0.2">
      <c r="A4633">
        <v>4632</v>
      </c>
      <c r="B4633" t="s">
        <v>7659</v>
      </c>
      <c r="C4633" s="1">
        <v>41855</v>
      </c>
      <c r="D4633">
        <f>YEAR(Table1[[#This Row],[Order Date]])</f>
        <v>2014</v>
      </c>
      <c r="E4633">
        <f>MONTH(Table1[[#This Row],[Order Date]])</f>
        <v>8</v>
      </c>
      <c r="F4633" t="str">
        <f>Table1[[#This Row],[Order Year]]&amp;"-"&amp;Table1[[#This Row],[Order Month]]</f>
        <v>2014-8</v>
      </c>
      <c r="G4633" s="5">
        <f>YEAR(Table1[[#This Row],[Order Date]])*100 + MONTH(Table1[[#This Row],[Order Date]])</f>
        <v>201408</v>
      </c>
      <c r="H4633" s="1">
        <v>41860</v>
      </c>
      <c r="I4633" t="s">
        <v>26</v>
      </c>
      <c r="J4633" t="s">
        <v>1972</v>
      </c>
      <c r="K4633" t="s">
        <v>1973</v>
      </c>
      <c r="L4633" t="s">
        <v>29</v>
      </c>
      <c r="M4633" t="s">
        <v>30</v>
      </c>
      <c r="N4633" t="s">
        <v>130</v>
      </c>
      <c r="O4633" t="s">
        <v>46</v>
      </c>
      <c r="P4633">
        <v>94122</v>
      </c>
      <c r="Q4633" t="s">
        <v>47</v>
      </c>
      <c r="R4633" t="s">
        <v>1897</v>
      </c>
      <c r="S4633" t="s">
        <v>49</v>
      </c>
      <c r="T4633" t="s">
        <v>50</v>
      </c>
      <c r="U4633" t="s">
        <v>1898</v>
      </c>
      <c r="V4633">
        <v>51.75</v>
      </c>
      <c r="W4633">
        <v>5</v>
      </c>
      <c r="X4633" s="9">
        <f>Table1[[#This Row],[Discount]]</f>
        <v>0</v>
      </c>
      <c r="Y4633">
        <v>0</v>
      </c>
      <c r="Z4633">
        <v>24.84</v>
      </c>
    </row>
    <row r="4634" spans="1:26" ht="16" x14ac:dyDescent="0.2">
      <c r="A4634">
        <v>4633</v>
      </c>
      <c r="B4634" t="s">
        <v>7659</v>
      </c>
      <c r="C4634" s="1">
        <v>41855</v>
      </c>
      <c r="D4634">
        <f>YEAR(Table1[[#This Row],[Order Date]])</f>
        <v>2014</v>
      </c>
      <c r="E4634">
        <f>MONTH(Table1[[#This Row],[Order Date]])</f>
        <v>8</v>
      </c>
      <c r="F4634" t="str">
        <f>Table1[[#This Row],[Order Year]]&amp;"-"&amp;Table1[[#This Row],[Order Month]]</f>
        <v>2014-8</v>
      </c>
      <c r="G4634" s="5">
        <f>YEAR(Table1[[#This Row],[Order Date]])*100 + MONTH(Table1[[#This Row],[Order Date]])</f>
        <v>201408</v>
      </c>
      <c r="H4634" s="1">
        <v>41860</v>
      </c>
      <c r="I4634" t="s">
        <v>26</v>
      </c>
      <c r="J4634" t="s">
        <v>1972</v>
      </c>
      <c r="K4634" t="s">
        <v>1973</v>
      </c>
      <c r="L4634" t="s">
        <v>29</v>
      </c>
      <c r="M4634" t="s">
        <v>30</v>
      </c>
      <c r="N4634" t="s">
        <v>130</v>
      </c>
      <c r="O4634" t="s">
        <v>46</v>
      </c>
      <c r="P4634">
        <v>94122</v>
      </c>
      <c r="Q4634" t="s">
        <v>47</v>
      </c>
      <c r="R4634" t="s">
        <v>1861</v>
      </c>
      <c r="S4634" t="s">
        <v>35</v>
      </c>
      <c r="T4634" t="s">
        <v>68</v>
      </c>
      <c r="U4634" t="s">
        <v>1862</v>
      </c>
      <c r="V4634">
        <v>123.96000000000001</v>
      </c>
      <c r="W4634">
        <v>3</v>
      </c>
      <c r="X4634" s="9">
        <f>Table1[[#This Row],[Discount]]</f>
        <v>0</v>
      </c>
      <c r="Y4634">
        <v>0</v>
      </c>
      <c r="Z4634">
        <v>11.156400000000005</v>
      </c>
    </row>
    <row r="4635" spans="1:26" ht="16" x14ac:dyDescent="0.2">
      <c r="A4635">
        <v>4634</v>
      </c>
      <c r="B4635" t="s">
        <v>7660</v>
      </c>
      <c r="C4635" s="1">
        <v>41142</v>
      </c>
      <c r="D4635">
        <f>YEAR(Table1[[#This Row],[Order Date]])</f>
        <v>2012</v>
      </c>
      <c r="E4635">
        <f>MONTH(Table1[[#This Row],[Order Date]])</f>
        <v>8</v>
      </c>
      <c r="F4635" t="str">
        <f>Table1[[#This Row],[Order Year]]&amp;"-"&amp;Table1[[#This Row],[Order Month]]</f>
        <v>2012-8</v>
      </c>
      <c r="G4635" s="5">
        <f>YEAR(Table1[[#This Row],[Order Date]])*100 + MONTH(Table1[[#This Row],[Order Date]])</f>
        <v>201208</v>
      </c>
      <c r="H4635" s="1">
        <v>41147</v>
      </c>
      <c r="I4635" t="s">
        <v>53</v>
      </c>
      <c r="J4635" t="s">
        <v>881</v>
      </c>
      <c r="K4635" t="s">
        <v>882</v>
      </c>
      <c r="L4635" t="s">
        <v>44</v>
      </c>
      <c r="M4635" t="s">
        <v>30</v>
      </c>
      <c r="N4635" t="s">
        <v>130</v>
      </c>
      <c r="O4635" t="s">
        <v>46</v>
      </c>
      <c r="P4635">
        <v>94122</v>
      </c>
      <c r="Q4635" t="s">
        <v>47</v>
      </c>
      <c r="R4635" t="s">
        <v>7661</v>
      </c>
      <c r="S4635" t="s">
        <v>35</v>
      </c>
      <c r="T4635" t="s">
        <v>36</v>
      </c>
      <c r="U4635" t="s">
        <v>7662</v>
      </c>
      <c r="V4635">
        <v>586.39800000000002</v>
      </c>
      <c r="W4635">
        <v>6</v>
      </c>
      <c r="X4635" s="9">
        <f>Table1[[#This Row],[Discount]]</f>
        <v>0.15</v>
      </c>
      <c r="Y4635">
        <v>0.15</v>
      </c>
      <c r="Z4635">
        <v>34.493999999999971</v>
      </c>
    </row>
    <row r="4636" spans="1:26" ht="16" x14ac:dyDescent="0.2">
      <c r="A4636">
        <v>4635</v>
      </c>
      <c r="B4636" t="s">
        <v>7660</v>
      </c>
      <c r="C4636" s="1">
        <v>41142</v>
      </c>
      <c r="D4636">
        <f>YEAR(Table1[[#This Row],[Order Date]])</f>
        <v>2012</v>
      </c>
      <c r="E4636">
        <f>MONTH(Table1[[#This Row],[Order Date]])</f>
        <v>8</v>
      </c>
      <c r="F4636" t="str">
        <f>Table1[[#This Row],[Order Year]]&amp;"-"&amp;Table1[[#This Row],[Order Month]]</f>
        <v>2012-8</v>
      </c>
      <c r="G4636" s="5">
        <f>YEAR(Table1[[#This Row],[Order Date]])*100 + MONTH(Table1[[#This Row],[Order Date]])</f>
        <v>201208</v>
      </c>
      <c r="H4636" s="1">
        <v>41147</v>
      </c>
      <c r="I4636" t="s">
        <v>53</v>
      </c>
      <c r="J4636" t="s">
        <v>881</v>
      </c>
      <c r="K4636" t="s">
        <v>882</v>
      </c>
      <c r="L4636" t="s">
        <v>44</v>
      </c>
      <c r="M4636" t="s">
        <v>30</v>
      </c>
      <c r="N4636" t="s">
        <v>130</v>
      </c>
      <c r="O4636" t="s">
        <v>46</v>
      </c>
      <c r="P4636">
        <v>94122</v>
      </c>
      <c r="Q4636" t="s">
        <v>47</v>
      </c>
      <c r="R4636" t="s">
        <v>1777</v>
      </c>
      <c r="S4636" t="s">
        <v>49</v>
      </c>
      <c r="T4636" t="s">
        <v>62</v>
      </c>
      <c r="U4636" t="s">
        <v>1778</v>
      </c>
      <c r="V4636">
        <v>80.98</v>
      </c>
      <c r="W4636">
        <v>1</v>
      </c>
      <c r="X4636" s="9">
        <f>Table1[[#This Row],[Discount]]</f>
        <v>0</v>
      </c>
      <c r="Y4636">
        <v>0</v>
      </c>
      <c r="Z4636">
        <v>3.2391999999999967</v>
      </c>
    </row>
    <row r="4637" spans="1:26" ht="16" x14ac:dyDescent="0.2">
      <c r="A4637">
        <v>4636</v>
      </c>
      <c r="B4637" t="s">
        <v>7663</v>
      </c>
      <c r="C4637" s="1">
        <v>41711</v>
      </c>
      <c r="D4637">
        <f>YEAR(Table1[[#This Row],[Order Date]])</f>
        <v>2014</v>
      </c>
      <c r="E4637">
        <f>MONTH(Table1[[#This Row],[Order Date]])</f>
        <v>3</v>
      </c>
      <c r="F4637" t="str">
        <f>Table1[[#This Row],[Order Year]]&amp;"-"&amp;Table1[[#This Row],[Order Month]]</f>
        <v>2014-3</v>
      </c>
      <c r="G4637" s="5">
        <f>YEAR(Table1[[#This Row],[Order Date]])*100 + MONTH(Table1[[#This Row],[Order Date]])</f>
        <v>201403</v>
      </c>
      <c r="H4637" s="1">
        <v>41716</v>
      </c>
      <c r="I4637" t="s">
        <v>53</v>
      </c>
      <c r="J4637" t="s">
        <v>4290</v>
      </c>
      <c r="K4637" t="s">
        <v>4291</v>
      </c>
      <c r="L4637" t="s">
        <v>44</v>
      </c>
      <c r="M4637" t="s">
        <v>30</v>
      </c>
      <c r="N4637" t="s">
        <v>130</v>
      </c>
      <c r="O4637" t="s">
        <v>46</v>
      </c>
      <c r="P4637">
        <v>94122</v>
      </c>
      <c r="Q4637" t="s">
        <v>47</v>
      </c>
      <c r="R4637" t="s">
        <v>1777</v>
      </c>
      <c r="S4637" t="s">
        <v>49</v>
      </c>
      <c r="T4637" t="s">
        <v>62</v>
      </c>
      <c r="U4637" t="s">
        <v>1778</v>
      </c>
      <c r="V4637">
        <v>242.94</v>
      </c>
      <c r="W4637">
        <v>3</v>
      </c>
      <c r="X4637" s="9">
        <f>Table1[[#This Row],[Discount]]</f>
        <v>0</v>
      </c>
      <c r="Y4637">
        <v>0</v>
      </c>
      <c r="Z4637">
        <v>9.7175999999999902</v>
      </c>
    </row>
    <row r="4638" spans="1:26" ht="16" x14ac:dyDescent="0.2">
      <c r="A4638">
        <v>4637</v>
      </c>
      <c r="B4638" t="s">
        <v>7664</v>
      </c>
      <c r="C4638" s="1">
        <v>41757</v>
      </c>
      <c r="D4638">
        <f>YEAR(Table1[[#This Row],[Order Date]])</f>
        <v>2014</v>
      </c>
      <c r="E4638">
        <f>MONTH(Table1[[#This Row],[Order Date]])</f>
        <v>4</v>
      </c>
      <c r="F4638" t="str">
        <f>Table1[[#This Row],[Order Year]]&amp;"-"&amp;Table1[[#This Row],[Order Month]]</f>
        <v>2014-4</v>
      </c>
      <c r="G4638" s="5">
        <f>YEAR(Table1[[#This Row],[Order Date]])*100 + MONTH(Table1[[#This Row],[Order Date]])</f>
        <v>201404</v>
      </c>
      <c r="H4638" s="1">
        <v>41759</v>
      </c>
      <c r="I4638" t="s">
        <v>191</v>
      </c>
      <c r="J4638" t="s">
        <v>2290</v>
      </c>
      <c r="K4638" t="s">
        <v>2291</v>
      </c>
      <c r="L4638" t="s">
        <v>29</v>
      </c>
      <c r="M4638" t="s">
        <v>30</v>
      </c>
      <c r="N4638" t="s">
        <v>45</v>
      </c>
      <c r="O4638" t="s">
        <v>46</v>
      </c>
      <c r="P4638">
        <v>90045</v>
      </c>
      <c r="Q4638" t="s">
        <v>47</v>
      </c>
      <c r="R4638" t="s">
        <v>1162</v>
      </c>
      <c r="S4638" t="s">
        <v>49</v>
      </c>
      <c r="T4638" t="s">
        <v>71</v>
      </c>
      <c r="U4638" t="s">
        <v>1163</v>
      </c>
      <c r="V4638">
        <v>123.92</v>
      </c>
      <c r="W4638">
        <v>4</v>
      </c>
      <c r="X4638" s="9">
        <f>Table1[[#This Row],[Discount]]</f>
        <v>0</v>
      </c>
      <c r="Y4638">
        <v>0</v>
      </c>
      <c r="Z4638">
        <v>33.458399999999997</v>
      </c>
    </row>
    <row r="4639" spans="1:26" ht="16" x14ac:dyDescent="0.2">
      <c r="A4639">
        <v>4638</v>
      </c>
      <c r="B4639" t="s">
        <v>7664</v>
      </c>
      <c r="C4639" s="1">
        <v>41757</v>
      </c>
      <c r="D4639">
        <f>YEAR(Table1[[#This Row],[Order Date]])</f>
        <v>2014</v>
      </c>
      <c r="E4639">
        <f>MONTH(Table1[[#This Row],[Order Date]])</f>
        <v>4</v>
      </c>
      <c r="F4639" t="str">
        <f>Table1[[#This Row],[Order Year]]&amp;"-"&amp;Table1[[#This Row],[Order Month]]</f>
        <v>2014-4</v>
      </c>
      <c r="G4639" s="5">
        <f>YEAR(Table1[[#This Row],[Order Date]])*100 + MONTH(Table1[[#This Row],[Order Date]])</f>
        <v>201404</v>
      </c>
      <c r="H4639" s="1">
        <v>41759</v>
      </c>
      <c r="I4639" t="s">
        <v>191</v>
      </c>
      <c r="J4639" t="s">
        <v>2290</v>
      </c>
      <c r="K4639" t="s">
        <v>2291</v>
      </c>
      <c r="L4639" t="s">
        <v>29</v>
      </c>
      <c r="M4639" t="s">
        <v>30</v>
      </c>
      <c r="N4639" t="s">
        <v>45</v>
      </c>
      <c r="O4639" t="s">
        <v>46</v>
      </c>
      <c r="P4639">
        <v>90045</v>
      </c>
      <c r="Q4639" t="s">
        <v>47</v>
      </c>
      <c r="R4639" t="s">
        <v>475</v>
      </c>
      <c r="S4639" t="s">
        <v>49</v>
      </c>
      <c r="T4639" t="s">
        <v>71</v>
      </c>
      <c r="U4639" t="s">
        <v>476</v>
      </c>
      <c r="V4639">
        <v>12.39</v>
      </c>
      <c r="W4639">
        <v>3</v>
      </c>
      <c r="X4639" s="9">
        <f>Table1[[#This Row],[Discount]]</f>
        <v>0</v>
      </c>
      <c r="Y4639">
        <v>0</v>
      </c>
      <c r="Z4639">
        <v>5.6993999999999998</v>
      </c>
    </row>
    <row r="4640" spans="1:26" ht="16" x14ac:dyDescent="0.2">
      <c r="A4640">
        <v>4639</v>
      </c>
      <c r="B4640" t="s">
        <v>7664</v>
      </c>
      <c r="C4640" s="1">
        <v>41757</v>
      </c>
      <c r="D4640">
        <f>YEAR(Table1[[#This Row],[Order Date]])</f>
        <v>2014</v>
      </c>
      <c r="E4640">
        <f>MONTH(Table1[[#This Row],[Order Date]])</f>
        <v>4</v>
      </c>
      <c r="F4640" t="str">
        <f>Table1[[#This Row],[Order Year]]&amp;"-"&amp;Table1[[#This Row],[Order Month]]</f>
        <v>2014-4</v>
      </c>
      <c r="G4640" s="5">
        <f>YEAR(Table1[[#This Row],[Order Date]])*100 + MONTH(Table1[[#This Row],[Order Date]])</f>
        <v>201404</v>
      </c>
      <c r="H4640" s="1">
        <v>41759</v>
      </c>
      <c r="I4640" t="s">
        <v>191</v>
      </c>
      <c r="J4640" t="s">
        <v>2290</v>
      </c>
      <c r="K4640" t="s">
        <v>2291</v>
      </c>
      <c r="L4640" t="s">
        <v>29</v>
      </c>
      <c r="M4640" t="s">
        <v>30</v>
      </c>
      <c r="N4640" t="s">
        <v>45</v>
      </c>
      <c r="O4640" t="s">
        <v>46</v>
      </c>
      <c r="P4640">
        <v>90045</v>
      </c>
      <c r="Q4640" t="s">
        <v>47</v>
      </c>
      <c r="R4640" t="s">
        <v>6808</v>
      </c>
      <c r="S4640" t="s">
        <v>49</v>
      </c>
      <c r="T4640" t="s">
        <v>71</v>
      </c>
      <c r="U4640" t="s">
        <v>6809</v>
      </c>
      <c r="V4640">
        <v>47.3</v>
      </c>
      <c r="W4640">
        <v>2</v>
      </c>
      <c r="X4640" s="9">
        <f>Table1[[#This Row],[Discount]]</f>
        <v>0</v>
      </c>
      <c r="Y4640">
        <v>0</v>
      </c>
      <c r="Z4640">
        <v>12.298000000000002</v>
      </c>
    </row>
    <row r="4641" spans="1:26" ht="16" x14ac:dyDescent="0.2">
      <c r="A4641">
        <v>4640</v>
      </c>
      <c r="B4641" t="s">
        <v>7665</v>
      </c>
      <c r="C4641" s="1">
        <v>41529</v>
      </c>
      <c r="D4641">
        <f>YEAR(Table1[[#This Row],[Order Date]])</f>
        <v>2013</v>
      </c>
      <c r="E4641">
        <f>MONTH(Table1[[#This Row],[Order Date]])</f>
        <v>9</v>
      </c>
      <c r="F4641" t="str">
        <f>Table1[[#This Row],[Order Year]]&amp;"-"&amp;Table1[[#This Row],[Order Month]]</f>
        <v>2013-9</v>
      </c>
      <c r="G4641" s="5">
        <f>YEAR(Table1[[#This Row],[Order Date]])*100 + MONTH(Table1[[#This Row],[Order Date]])</f>
        <v>201309</v>
      </c>
      <c r="H4641" s="1">
        <v>41534</v>
      </c>
      <c r="I4641" t="s">
        <v>53</v>
      </c>
      <c r="J4641" t="s">
        <v>4539</v>
      </c>
      <c r="K4641" t="s">
        <v>4540</v>
      </c>
      <c r="L4641" t="s">
        <v>29</v>
      </c>
      <c r="M4641" t="s">
        <v>30</v>
      </c>
      <c r="N4641" t="s">
        <v>5530</v>
      </c>
      <c r="O4641" t="s">
        <v>322</v>
      </c>
      <c r="P4641">
        <v>23602</v>
      </c>
      <c r="Q4641" t="s">
        <v>33</v>
      </c>
      <c r="R4641" t="s">
        <v>7666</v>
      </c>
      <c r="S4641" t="s">
        <v>74</v>
      </c>
      <c r="T4641" t="s">
        <v>1219</v>
      </c>
      <c r="U4641" t="s">
        <v>7667</v>
      </c>
      <c r="V4641">
        <v>1599.92</v>
      </c>
      <c r="W4641">
        <v>8</v>
      </c>
      <c r="X4641" s="9">
        <f>Table1[[#This Row],[Discount]]</f>
        <v>0</v>
      </c>
      <c r="Y4641">
        <v>0</v>
      </c>
      <c r="Z4641">
        <v>751.9624</v>
      </c>
    </row>
    <row r="4642" spans="1:26" ht="16" x14ac:dyDescent="0.2">
      <c r="A4642">
        <v>4641</v>
      </c>
      <c r="B4642" t="s">
        <v>7665</v>
      </c>
      <c r="C4642" s="1">
        <v>41529</v>
      </c>
      <c r="D4642">
        <f>YEAR(Table1[[#This Row],[Order Date]])</f>
        <v>2013</v>
      </c>
      <c r="E4642">
        <f>MONTH(Table1[[#This Row],[Order Date]])</f>
        <v>9</v>
      </c>
      <c r="F4642" t="str">
        <f>Table1[[#This Row],[Order Year]]&amp;"-"&amp;Table1[[#This Row],[Order Month]]</f>
        <v>2013-9</v>
      </c>
      <c r="G4642" s="5">
        <f>YEAR(Table1[[#This Row],[Order Date]])*100 + MONTH(Table1[[#This Row],[Order Date]])</f>
        <v>201309</v>
      </c>
      <c r="H4642" s="1">
        <v>41534</v>
      </c>
      <c r="I4642" t="s">
        <v>53</v>
      </c>
      <c r="J4642" t="s">
        <v>4539</v>
      </c>
      <c r="K4642" t="s">
        <v>4540</v>
      </c>
      <c r="L4642" t="s">
        <v>29</v>
      </c>
      <c r="M4642" t="s">
        <v>30</v>
      </c>
      <c r="N4642" t="s">
        <v>5530</v>
      </c>
      <c r="O4642" t="s">
        <v>322</v>
      </c>
      <c r="P4642">
        <v>23602</v>
      </c>
      <c r="Q4642" t="s">
        <v>33</v>
      </c>
      <c r="R4642" t="s">
        <v>6249</v>
      </c>
      <c r="S4642" t="s">
        <v>49</v>
      </c>
      <c r="T4642" t="s">
        <v>176</v>
      </c>
      <c r="U4642" t="s">
        <v>6250</v>
      </c>
      <c r="V4642">
        <v>11.09</v>
      </c>
      <c r="W4642">
        <v>1</v>
      </c>
      <c r="X4642" s="9">
        <f>Table1[[#This Row],[Discount]]</f>
        <v>0</v>
      </c>
      <c r="Y4642">
        <v>0</v>
      </c>
      <c r="Z4642">
        <v>5.4340999999999999</v>
      </c>
    </row>
    <row r="4643" spans="1:26" ht="16" x14ac:dyDescent="0.2">
      <c r="A4643">
        <v>4642</v>
      </c>
      <c r="B4643" t="s">
        <v>7668</v>
      </c>
      <c r="C4643" s="1">
        <v>41935</v>
      </c>
      <c r="D4643">
        <f>YEAR(Table1[[#This Row],[Order Date]])</f>
        <v>2014</v>
      </c>
      <c r="E4643">
        <f>MONTH(Table1[[#This Row],[Order Date]])</f>
        <v>10</v>
      </c>
      <c r="F4643" t="str">
        <f>Table1[[#This Row],[Order Year]]&amp;"-"&amp;Table1[[#This Row],[Order Month]]</f>
        <v>2014-10</v>
      </c>
      <c r="G4643" s="5">
        <f>YEAR(Table1[[#This Row],[Order Date]])*100 + MONTH(Table1[[#This Row],[Order Date]])</f>
        <v>201410</v>
      </c>
      <c r="H4643" s="1">
        <v>41937</v>
      </c>
      <c r="I4643" t="s">
        <v>26</v>
      </c>
      <c r="J4643" t="s">
        <v>3835</v>
      </c>
      <c r="K4643" t="s">
        <v>3836</v>
      </c>
      <c r="L4643" t="s">
        <v>29</v>
      </c>
      <c r="M4643" t="s">
        <v>30</v>
      </c>
      <c r="N4643" t="s">
        <v>5343</v>
      </c>
      <c r="O4643" t="s">
        <v>460</v>
      </c>
      <c r="P4643">
        <v>80525</v>
      </c>
      <c r="Q4643" t="s">
        <v>47</v>
      </c>
      <c r="R4643" t="s">
        <v>1731</v>
      </c>
      <c r="S4643" t="s">
        <v>49</v>
      </c>
      <c r="T4643" t="s">
        <v>78</v>
      </c>
      <c r="U4643" t="s">
        <v>1732</v>
      </c>
      <c r="V4643">
        <v>3.1680000000000006</v>
      </c>
      <c r="W4643">
        <v>4</v>
      </c>
      <c r="X4643" s="9">
        <f>Table1[[#This Row],[Discount]]</f>
        <v>0.7</v>
      </c>
      <c r="Y4643">
        <v>0.7</v>
      </c>
      <c r="Z4643">
        <v>-2.5343999999999998</v>
      </c>
    </row>
    <row r="4644" spans="1:26" ht="16" x14ac:dyDescent="0.2">
      <c r="A4644">
        <v>4643</v>
      </c>
      <c r="B4644" t="s">
        <v>7668</v>
      </c>
      <c r="C4644" s="1">
        <v>41935</v>
      </c>
      <c r="D4644">
        <f>YEAR(Table1[[#This Row],[Order Date]])</f>
        <v>2014</v>
      </c>
      <c r="E4644">
        <f>MONTH(Table1[[#This Row],[Order Date]])</f>
        <v>10</v>
      </c>
      <c r="F4644" t="str">
        <f>Table1[[#This Row],[Order Year]]&amp;"-"&amp;Table1[[#This Row],[Order Month]]</f>
        <v>2014-10</v>
      </c>
      <c r="G4644" s="5">
        <f>YEAR(Table1[[#This Row],[Order Date]])*100 + MONTH(Table1[[#This Row],[Order Date]])</f>
        <v>201410</v>
      </c>
      <c r="H4644" s="1">
        <v>41937</v>
      </c>
      <c r="I4644" t="s">
        <v>26</v>
      </c>
      <c r="J4644" t="s">
        <v>3835</v>
      </c>
      <c r="K4644" t="s">
        <v>3836</v>
      </c>
      <c r="L4644" t="s">
        <v>29</v>
      </c>
      <c r="M4644" t="s">
        <v>30</v>
      </c>
      <c r="N4644" t="s">
        <v>5343</v>
      </c>
      <c r="O4644" t="s">
        <v>460</v>
      </c>
      <c r="P4644">
        <v>80525</v>
      </c>
      <c r="Q4644" t="s">
        <v>47</v>
      </c>
      <c r="R4644" t="s">
        <v>7669</v>
      </c>
      <c r="S4644" t="s">
        <v>35</v>
      </c>
      <c r="T4644" t="s">
        <v>39</v>
      </c>
      <c r="U4644" t="s">
        <v>7670</v>
      </c>
      <c r="V4644">
        <v>579.13599999999997</v>
      </c>
      <c r="W4644">
        <v>4</v>
      </c>
      <c r="X4644" s="9">
        <f>Table1[[#This Row],[Discount]]</f>
        <v>0.2</v>
      </c>
      <c r="Y4644">
        <v>0.2</v>
      </c>
      <c r="Z4644">
        <v>-28.95679999999993</v>
      </c>
    </row>
    <row r="4645" spans="1:26" ht="16" x14ac:dyDescent="0.2">
      <c r="A4645">
        <v>4644</v>
      </c>
      <c r="B4645" t="s">
        <v>7671</v>
      </c>
      <c r="C4645" s="1">
        <v>41123</v>
      </c>
      <c r="D4645">
        <f>YEAR(Table1[[#This Row],[Order Date]])</f>
        <v>2012</v>
      </c>
      <c r="E4645">
        <f>MONTH(Table1[[#This Row],[Order Date]])</f>
        <v>8</v>
      </c>
      <c r="F4645" t="str">
        <f>Table1[[#This Row],[Order Year]]&amp;"-"&amp;Table1[[#This Row],[Order Month]]</f>
        <v>2012-8</v>
      </c>
      <c r="G4645" s="5">
        <f>YEAR(Table1[[#This Row],[Order Date]])*100 + MONTH(Table1[[#This Row],[Order Date]])</f>
        <v>201208</v>
      </c>
      <c r="H4645" s="1">
        <v>41127</v>
      </c>
      <c r="I4645" t="s">
        <v>53</v>
      </c>
      <c r="J4645" t="s">
        <v>4001</v>
      </c>
      <c r="K4645" t="s">
        <v>4002</v>
      </c>
      <c r="L4645" t="s">
        <v>29</v>
      </c>
      <c r="M4645" t="s">
        <v>30</v>
      </c>
      <c r="N4645" t="s">
        <v>98</v>
      </c>
      <c r="O4645" t="s">
        <v>99</v>
      </c>
      <c r="P4645">
        <v>98105</v>
      </c>
      <c r="Q4645" t="s">
        <v>47</v>
      </c>
      <c r="R4645" t="s">
        <v>5825</v>
      </c>
      <c r="S4645" t="s">
        <v>49</v>
      </c>
      <c r="T4645" t="s">
        <v>78</v>
      </c>
      <c r="U4645" t="s">
        <v>5826</v>
      </c>
      <c r="V4645">
        <v>6.3680000000000003</v>
      </c>
      <c r="W4645">
        <v>2</v>
      </c>
      <c r="X4645" s="9">
        <f>Table1[[#This Row],[Discount]]</f>
        <v>0.2</v>
      </c>
      <c r="Y4645">
        <v>0.2</v>
      </c>
      <c r="Z4645">
        <v>2.1492</v>
      </c>
    </row>
    <row r="4646" spans="1:26" ht="16" x14ac:dyDescent="0.2">
      <c r="A4646">
        <v>4645</v>
      </c>
      <c r="B4646" t="s">
        <v>7671</v>
      </c>
      <c r="C4646" s="1">
        <v>41123</v>
      </c>
      <c r="D4646">
        <f>YEAR(Table1[[#This Row],[Order Date]])</f>
        <v>2012</v>
      </c>
      <c r="E4646">
        <f>MONTH(Table1[[#This Row],[Order Date]])</f>
        <v>8</v>
      </c>
      <c r="F4646" t="str">
        <f>Table1[[#This Row],[Order Year]]&amp;"-"&amp;Table1[[#This Row],[Order Month]]</f>
        <v>2012-8</v>
      </c>
      <c r="G4646" s="5">
        <f>YEAR(Table1[[#This Row],[Order Date]])*100 + MONTH(Table1[[#This Row],[Order Date]])</f>
        <v>201208</v>
      </c>
      <c r="H4646" s="1">
        <v>41127</v>
      </c>
      <c r="I4646" t="s">
        <v>53</v>
      </c>
      <c r="J4646" t="s">
        <v>4001</v>
      </c>
      <c r="K4646" t="s">
        <v>4002</v>
      </c>
      <c r="L4646" t="s">
        <v>29</v>
      </c>
      <c r="M4646" t="s">
        <v>30</v>
      </c>
      <c r="N4646" t="s">
        <v>98</v>
      </c>
      <c r="O4646" t="s">
        <v>99</v>
      </c>
      <c r="P4646">
        <v>98105</v>
      </c>
      <c r="Q4646" t="s">
        <v>47</v>
      </c>
      <c r="R4646" t="s">
        <v>6332</v>
      </c>
      <c r="S4646" t="s">
        <v>74</v>
      </c>
      <c r="T4646" t="s">
        <v>685</v>
      </c>
      <c r="U4646" t="s">
        <v>6333</v>
      </c>
      <c r="V4646">
        <v>558.4</v>
      </c>
      <c r="W4646">
        <v>2</v>
      </c>
      <c r="X4646" s="9">
        <f>Table1[[#This Row],[Discount]]</f>
        <v>0.2</v>
      </c>
      <c r="Y4646">
        <v>0.2</v>
      </c>
      <c r="Z4646">
        <v>41.880000000000024</v>
      </c>
    </row>
    <row r="4647" spans="1:26" ht="16" x14ac:dyDescent="0.2">
      <c r="A4647">
        <v>4646</v>
      </c>
      <c r="B4647" t="s">
        <v>7672</v>
      </c>
      <c r="C4647" s="1">
        <v>41499</v>
      </c>
      <c r="D4647">
        <f>YEAR(Table1[[#This Row],[Order Date]])</f>
        <v>2013</v>
      </c>
      <c r="E4647">
        <f>MONTH(Table1[[#This Row],[Order Date]])</f>
        <v>8</v>
      </c>
      <c r="F4647" t="str">
        <f>Table1[[#This Row],[Order Year]]&amp;"-"&amp;Table1[[#This Row],[Order Month]]</f>
        <v>2013-8</v>
      </c>
      <c r="G4647" s="5">
        <f>YEAR(Table1[[#This Row],[Order Date]])*100 + MONTH(Table1[[#This Row],[Order Date]])</f>
        <v>201308</v>
      </c>
      <c r="H4647" s="1">
        <v>41503</v>
      </c>
      <c r="I4647" t="s">
        <v>53</v>
      </c>
      <c r="J4647" t="s">
        <v>5323</v>
      </c>
      <c r="K4647" t="s">
        <v>5324</v>
      </c>
      <c r="L4647" t="s">
        <v>105</v>
      </c>
      <c r="M4647" t="s">
        <v>30</v>
      </c>
      <c r="N4647" t="s">
        <v>269</v>
      </c>
      <c r="O4647" t="s">
        <v>270</v>
      </c>
      <c r="P4647">
        <v>10011</v>
      </c>
      <c r="Q4647" t="s">
        <v>151</v>
      </c>
      <c r="R4647" t="s">
        <v>1588</v>
      </c>
      <c r="S4647" t="s">
        <v>35</v>
      </c>
      <c r="T4647" t="s">
        <v>39</v>
      </c>
      <c r="U4647" t="s">
        <v>1589</v>
      </c>
      <c r="V4647">
        <v>145.76400000000001</v>
      </c>
      <c r="W4647">
        <v>2</v>
      </c>
      <c r="X4647" s="9">
        <f>Table1[[#This Row],[Discount]]</f>
        <v>0.1</v>
      </c>
      <c r="Y4647">
        <v>0.1</v>
      </c>
      <c r="Z4647">
        <v>-8.0980000000000167</v>
      </c>
    </row>
    <row r="4648" spans="1:26" ht="16" x14ac:dyDescent="0.2">
      <c r="A4648">
        <v>4647</v>
      </c>
      <c r="B4648" t="s">
        <v>7673</v>
      </c>
      <c r="C4648" s="1">
        <v>40693</v>
      </c>
      <c r="D4648">
        <f>YEAR(Table1[[#This Row],[Order Date]])</f>
        <v>2011</v>
      </c>
      <c r="E4648">
        <f>MONTH(Table1[[#This Row],[Order Date]])</f>
        <v>5</v>
      </c>
      <c r="F4648" t="str">
        <f>Table1[[#This Row],[Order Year]]&amp;"-"&amp;Table1[[#This Row],[Order Month]]</f>
        <v>2011-5</v>
      </c>
      <c r="G4648" s="5">
        <f>YEAR(Table1[[#This Row],[Order Date]])*100 + MONTH(Table1[[#This Row],[Order Date]])</f>
        <v>201105</v>
      </c>
      <c r="H4648" s="1">
        <v>40699</v>
      </c>
      <c r="I4648" t="s">
        <v>53</v>
      </c>
      <c r="J4648" t="s">
        <v>1926</v>
      </c>
      <c r="K4648" t="s">
        <v>1927</v>
      </c>
      <c r="L4648" t="s">
        <v>44</v>
      </c>
      <c r="M4648" t="s">
        <v>30</v>
      </c>
      <c r="N4648" t="s">
        <v>1467</v>
      </c>
      <c r="O4648" t="s">
        <v>322</v>
      </c>
      <c r="P4648">
        <v>23223</v>
      </c>
      <c r="Q4648" t="s">
        <v>33</v>
      </c>
      <c r="R4648" t="s">
        <v>2744</v>
      </c>
      <c r="S4648" t="s">
        <v>49</v>
      </c>
      <c r="T4648" t="s">
        <v>93</v>
      </c>
      <c r="U4648" t="s">
        <v>2745</v>
      </c>
      <c r="V4648">
        <v>13.620000000000001</v>
      </c>
      <c r="W4648">
        <v>3</v>
      </c>
      <c r="X4648" s="9">
        <f>Table1[[#This Row],[Discount]]</f>
        <v>0</v>
      </c>
      <c r="Y4648">
        <v>0</v>
      </c>
      <c r="Z4648">
        <v>6.1289999999999996</v>
      </c>
    </row>
    <row r="4649" spans="1:26" ht="16" x14ac:dyDescent="0.2">
      <c r="A4649">
        <v>4648</v>
      </c>
      <c r="B4649" t="s">
        <v>7674</v>
      </c>
      <c r="C4649" s="1">
        <v>41391</v>
      </c>
      <c r="D4649">
        <f>YEAR(Table1[[#This Row],[Order Date]])</f>
        <v>2013</v>
      </c>
      <c r="E4649">
        <f>MONTH(Table1[[#This Row],[Order Date]])</f>
        <v>4</v>
      </c>
      <c r="F4649" t="str">
        <f>Table1[[#This Row],[Order Year]]&amp;"-"&amp;Table1[[#This Row],[Order Month]]</f>
        <v>2013-4</v>
      </c>
      <c r="G4649" s="5">
        <f>YEAR(Table1[[#This Row],[Order Date]])*100 + MONTH(Table1[[#This Row],[Order Date]])</f>
        <v>201304</v>
      </c>
      <c r="H4649" s="1">
        <v>41396</v>
      </c>
      <c r="I4649" t="s">
        <v>53</v>
      </c>
      <c r="J4649" t="s">
        <v>7675</v>
      </c>
      <c r="K4649" t="s">
        <v>7676</v>
      </c>
      <c r="L4649" t="s">
        <v>105</v>
      </c>
      <c r="M4649" t="s">
        <v>30</v>
      </c>
      <c r="N4649" t="s">
        <v>269</v>
      </c>
      <c r="O4649" t="s">
        <v>270</v>
      </c>
      <c r="P4649">
        <v>10009</v>
      </c>
      <c r="Q4649" t="s">
        <v>151</v>
      </c>
      <c r="R4649" t="s">
        <v>6906</v>
      </c>
      <c r="S4649" t="s">
        <v>35</v>
      </c>
      <c r="T4649" t="s">
        <v>39</v>
      </c>
      <c r="U4649" t="s">
        <v>6907</v>
      </c>
      <c r="V4649">
        <v>434.64600000000002</v>
      </c>
      <c r="W4649">
        <v>3</v>
      </c>
      <c r="X4649" s="9">
        <f>Table1[[#This Row],[Discount]]</f>
        <v>0.1</v>
      </c>
      <c r="Y4649">
        <v>0.1</v>
      </c>
      <c r="Z4649">
        <v>62.782199999999975</v>
      </c>
    </row>
    <row r="4650" spans="1:26" ht="16" x14ac:dyDescent="0.2">
      <c r="A4650">
        <v>4649</v>
      </c>
      <c r="B4650" t="s">
        <v>7677</v>
      </c>
      <c r="C4650" s="1">
        <v>41774</v>
      </c>
      <c r="D4650">
        <f>YEAR(Table1[[#This Row],[Order Date]])</f>
        <v>2014</v>
      </c>
      <c r="E4650">
        <f>MONTH(Table1[[#This Row],[Order Date]])</f>
        <v>5</v>
      </c>
      <c r="F4650" t="str">
        <f>Table1[[#This Row],[Order Year]]&amp;"-"&amp;Table1[[#This Row],[Order Month]]</f>
        <v>2014-5</v>
      </c>
      <c r="G4650" s="5">
        <f>YEAR(Table1[[#This Row],[Order Date]])*100 + MONTH(Table1[[#This Row],[Order Date]])</f>
        <v>201405</v>
      </c>
      <c r="H4650" s="1">
        <v>41779</v>
      </c>
      <c r="I4650" t="s">
        <v>53</v>
      </c>
      <c r="J4650" t="s">
        <v>138</v>
      </c>
      <c r="K4650" t="s">
        <v>139</v>
      </c>
      <c r="L4650" t="s">
        <v>44</v>
      </c>
      <c r="M4650" t="s">
        <v>30</v>
      </c>
      <c r="N4650" t="s">
        <v>98</v>
      </c>
      <c r="O4650" t="s">
        <v>99</v>
      </c>
      <c r="P4650">
        <v>98103</v>
      </c>
      <c r="Q4650" t="s">
        <v>47</v>
      </c>
      <c r="R4650" t="s">
        <v>7678</v>
      </c>
      <c r="S4650" t="s">
        <v>49</v>
      </c>
      <c r="T4650" t="s">
        <v>93</v>
      </c>
      <c r="U4650" t="s">
        <v>7679</v>
      </c>
      <c r="V4650">
        <v>440.18999999999994</v>
      </c>
      <c r="W4650">
        <v>9</v>
      </c>
      <c r="X4650" s="9">
        <f>Table1[[#This Row],[Discount]]</f>
        <v>0</v>
      </c>
      <c r="Y4650">
        <v>0</v>
      </c>
      <c r="Z4650">
        <v>206.88929999999996</v>
      </c>
    </row>
    <row r="4651" spans="1:26" ht="16" x14ac:dyDescent="0.2">
      <c r="A4651">
        <v>4650</v>
      </c>
      <c r="B4651" t="s">
        <v>7677</v>
      </c>
      <c r="C4651" s="1">
        <v>41774</v>
      </c>
      <c r="D4651">
        <f>YEAR(Table1[[#This Row],[Order Date]])</f>
        <v>2014</v>
      </c>
      <c r="E4651">
        <f>MONTH(Table1[[#This Row],[Order Date]])</f>
        <v>5</v>
      </c>
      <c r="F4651" t="str">
        <f>Table1[[#This Row],[Order Year]]&amp;"-"&amp;Table1[[#This Row],[Order Month]]</f>
        <v>2014-5</v>
      </c>
      <c r="G4651" s="5">
        <f>YEAR(Table1[[#This Row],[Order Date]])*100 + MONTH(Table1[[#This Row],[Order Date]])</f>
        <v>201405</v>
      </c>
      <c r="H4651" s="1">
        <v>41779</v>
      </c>
      <c r="I4651" t="s">
        <v>53</v>
      </c>
      <c r="J4651" t="s">
        <v>138</v>
      </c>
      <c r="K4651" t="s">
        <v>139</v>
      </c>
      <c r="L4651" t="s">
        <v>44</v>
      </c>
      <c r="M4651" t="s">
        <v>30</v>
      </c>
      <c r="N4651" t="s">
        <v>98</v>
      </c>
      <c r="O4651" t="s">
        <v>99</v>
      </c>
      <c r="P4651">
        <v>98103</v>
      </c>
      <c r="Q4651" t="s">
        <v>47</v>
      </c>
      <c r="R4651" t="s">
        <v>1962</v>
      </c>
      <c r="S4651" t="s">
        <v>49</v>
      </c>
      <c r="T4651" t="s">
        <v>581</v>
      </c>
      <c r="U4651" t="s">
        <v>1963</v>
      </c>
      <c r="V4651">
        <v>64.400000000000006</v>
      </c>
      <c r="W4651">
        <v>5</v>
      </c>
      <c r="X4651" s="9">
        <f>Table1[[#This Row],[Discount]]</f>
        <v>0</v>
      </c>
      <c r="Y4651">
        <v>0</v>
      </c>
      <c r="Z4651">
        <v>1.9320000000000004</v>
      </c>
    </row>
    <row r="4652" spans="1:26" ht="16" x14ac:dyDescent="0.2">
      <c r="A4652">
        <v>4651</v>
      </c>
      <c r="B4652" t="s">
        <v>7680</v>
      </c>
      <c r="C4652" s="1">
        <v>41738</v>
      </c>
      <c r="D4652">
        <f>YEAR(Table1[[#This Row],[Order Date]])</f>
        <v>2014</v>
      </c>
      <c r="E4652">
        <f>MONTH(Table1[[#This Row],[Order Date]])</f>
        <v>4</v>
      </c>
      <c r="F4652" t="str">
        <f>Table1[[#This Row],[Order Year]]&amp;"-"&amp;Table1[[#This Row],[Order Month]]</f>
        <v>2014-4</v>
      </c>
      <c r="G4652" s="5">
        <f>YEAR(Table1[[#This Row],[Order Date]])*100 + MONTH(Table1[[#This Row],[Order Date]])</f>
        <v>201404</v>
      </c>
      <c r="H4652" s="1">
        <v>41742</v>
      </c>
      <c r="I4652" t="s">
        <v>53</v>
      </c>
      <c r="J4652" t="s">
        <v>5006</v>
      </c>
      <c r="K4652" t="s">
        <v>5007</v>
      </c>
      <c r="L4652" t="s">
        <v>105</v>
      </c>
      <c r="M4652" t="s">
        <v>30</v>
      </c>
      <c r="N4652" t="s">
        <v>130</v>
      </c>
      <c r="O4652" t="s">
        <v>46</v>
      </c>
      <c r="P4652">
        <v>94110</v>
      </c>
      <c r="Q4652" t="s">
        <v>47</v>
      </c>
      <c r="R4652" t="s">
        <v>4752</v>
      </c>
      <c r="S4652" t="s">
        <v>49</v>
      </c>
      <c r="T4652" t="s">
        <v>93</v>
      </c>
      <c r="U4652" t="s">
        <v>4753</v>
      </c>
      <c r="V4652">
        <v>244.54999999999998</v>
      </c>
      <c r="W4652">
        <v>5</v>
      </c>
      <c r="X4652" s="9">
        <f>Table1[[#This Row],[Discount]]</f>
        <v>0</v>
      </c>
      <c r="Y4652">
        <v>0</v>
      </c>
      <c r="Z4652">
        <v>114.93849999999998</v>
      </c>
    </row>
    <row r="4653" spans="1:26" ht="16" x14ac:dyDescent="0.2">
      <c r="A4653">
        <v>4652</v>
      </c>
      <c r="B4653" t="s">
        <v>7680</v>
      </c>
      <c r="C4653" s="1">
        <v>41738</v>
      </c>
      <c r="D4653">
        <f>YEAR(Table1[[#This Row],[Order Date]])</f>
        <v>2014</v>
      </c>
      <c r="E4653">
        <f>MONTH(Table1[[#This Row],[Order Date]])</f>
        <v>4</v>
      </c>
      <c r="F4653" t="str">
        <f>Table1[[#This Row],[Order Year]]&amp;"-"&amp;Table1[[#This Row],[Order Month]]</f>
        <v>2014-4</v>
      </c>
      <c r="G4653" s="5">
        <f>YEAR(Table1[[#This Row],[Order Date]])*100 + MONTH(Table1[[#This Row],[Order Date]])</f>
        <v>201404</v>
      </c>
      <c r="H4653" s="1">
        <v>41742</v>
      </c>
      <c r="I4653" t="s">
        <v>53</v>
      </c>
      <c r="J4653" t="s">
        <v>5006</v>
      </c>
      <c r="K4653" t="s">
        <v>5007</v>
      </c>
      <c r="L4653" t="s">
        <v>105</v>
      </c>
      <c r="M4653" t="s">
        <v>30</v>
      </c>
      <c r="N4653" t="s">
        <v>130</v>
      </c>
      <c r="O4653" t="s">
        <v>46</v>
      </c>
      <c r="P4653">
        <v>94110</v>
      </c>
      <c r="Q4653" t="s">
        <v>47</v>
      </c>
      <c r="R4653" t="s">
        <v>6009</v>
      </c>
      <c r="S4653" t="s">
        <v>49</v>
      </c>
      <c r="T4653" t="s">
        <v>93</v>
      </c>
      <c r="U4653" t="s">
        <v>6010</v>
      </c>
      <c r="V4653">
        <v>195.76</v>
      </c>
      <c r="W4653">
        <v>4</v>
      </c>
      <c r="X4653" s="9">
        <f>Table1[[#This Row],[Discount]]</f>
        <v>0</v>
      </c>
      <c r="Y4653">
        <v>0</v>
      </c>
      <c r="Z4653">
        <v>97.88</v>
      </c>
    </row>
    <row r="4654" spans="1:26" ht="16" x14ac:dyDescent="0.2">
      <c r="A4654">
        <v>4653</v>
      </c>
      <c r="B4654" t="s">
        <v>7681</v>
      </c>
      <c r="C4654" s="1">
        <v>41688</v>
      </c>
      <c r="D4654">
        <f>YEAR(Table1[[#This Row],[Order Date]])</f>
        <v>2014</v>
      </c>
      <c r="E4654">
        <f>MONTH(Table1[[#This Row],[Order Date]])</f>
        <v>2</v>
      </c>
      <c r="F4654" t="str">
        <f>Table1[[#This Row],[Order Year]]&amp;"-"&amp;Table1[[#This Row],[Order Month]]</f>
        <v>2014-2</v>
      </c>
      <c r="G4654" s="5">
        <f>YEAR(Table1[[#This Row],[Order Date]])*100 + MONTH(Table1[[#This Row],[Order Date]])</f>
        <v>201402</v>
      </c>
      <c r="H4654" s="1">
        <v>41694</v>
      </c>
      <c r="I4654" t="s">
        <v>53</v>
      </c>
      <c r="J4654" t="s">
        <v>6373</v>
      </c>
      <c r="K4654" t="s">
        <v>6374</v>
      </c>
      <c r="L4654" t="s">
        <v>105</v>
      </c>
      <c r="M4654" t="s">
        <v>30</v>
      </c>
      <c r="N4654" t="s">
        <v>4929</v>
      </c>
      <c r="O4654" t="s">
        <v>791</v>
      </c>
      <c r="P4654">
        <v>8861</v>
      </c>
      <c r="Q4654" t="s">
        <v>151</v>
      </c>
      <c r="R4654" t="s">
        <v>4007</v>
      </c>
      <c r="S4654" t="s">
        <v>49</v>
      </c>
      <c r="T4654" t="s">
        <v>93</v>
      </c>
      <c r="U4654" t="s">
        <v>4008</v>
      </c>
      <c r="V4654">
        <v>11.76</v>
      </c>
      <c r="W4654">
        <v>2</v>
      </c>
      <c r="X4654" s="9">
        <f>Table1[[#This Row],[Discount]]</f>
        <v>0</v>
      </c>
      <c r="Y4654">
        <v>0</v>
      </c>
      <c r="Z4654">
        <v>5.7623999999999995</v>
      </c>
    </row>
    <row r="4655" spans="1:26" ht="16" x14ac:dyDescent="0.2">
      <c r="A4655">
        <v>4654</v>
      </c>
      <c r="B4655" t="s">
        <v>7681</v>
      </c>
      <c r="C4655" s="1">
        <v>41688</v>
      </c>
      <c r="D4655">
        <f>YEAR(Table1[[#This Row],[Order Date]])</f>
        <v>2014</v>
      </c>
      <c r="E4655">
        <f>MONTH(Table1[[#This Row],[Order Date]])</f>
        <v>2</v>
      </c>
      <c r="F4655" t="str">
        <f>Table1[[#This Row],[Order Year]]&amp;"-"&amp;Table1[[#This Row],[Order Month]]</f>
        <v>2014-2</v>
      </c>
      <c r="G4655" s="5">
        <f>YEAR(Table1[[#This Row],[Order Date]])*100 + MONTH(Table1[[#This Row],[Order Date]])</f>
        <v>201402</v>
      </c>
      <c r="H4655" s="1">
        <v>41694</v>
      </c>
      <c r="I4655" t="s">
        <v>53</v>
      </c>
      <c r="J4655" t="s">
        <v>6373</v>
      </c>
      <c r="K4655" t="s">
        <v>6374</v>
      </c>
      <c r="L4655" t="s">
        <v>105</v>
      </c>
      <c r="M4655" t="s">
        <v>30</v>
      </c>
      <c r="N4655" t="s">
        <v>4929</v>
      </c>
      <c r="O4655" t="s">
        <v>791</v>
      </c>
      <c r="P4655">
        <v>8861</v>
      </c>
      <c r="Q4655" t="s">
        <v>151</v>
      </c>
      <c r="R4655" t="s">
        <v>5271</v>
      </c>
      <c r="S4655" t="s">
        <v>49</v>
      </c>
      <c r="T4655" t="s">
        <v>62</v>
      </c>
      <c r="U4655" t="s">
        <v>5272</v>
      </c>
      <c r="V4655">
        <v>166.45</v>
      </c>
      <c r="W4655">
        <v>5</v>
      </c>
      <c r="X4655" s="9">
        <f>Table1[[#This Row],[Discount]]</f>
        <v>0</v>
      </c>
      <c r="Y4655">
        <v>0</v>
      </c>
      <c r="Z4655">
        <v>39.947999999999993</v>
      </c>
    </row>
    <row r="4656" spans="1:26" ht="16" x14ac:dyDescent="0.2">
      <c r="A4656">
        <v>4655</v>
      </c>
      <c r="B4656" t="s">
        <v>7682</v>
      </c>
      <c r="C4656" s="1">
        <v>41815</v>
      </c>
      <c r="D4656">
        <f>YEAR(Table1[[#This Row],[Order Date]])</f>
        <v>2014</v>
      </c>
      <c r="E4656">
        <f>MONTH(Table1[[#This Row],[Order Date]])</f>
        <v>6</v>
      </c>
      <c r="F4656" t="str">
        <f>Table1[[#This Row],[Order Year]]&amp;"-"&amp;Table1[[#This Row],[Order Month]]</f>
        <v>2014-6</v>
      </c>
      <c r="G4656" s="5">
        <f>YEAR(Table1[[#This Row],[Order Date]])*100 + MONTH(Table1[[#This Row],[Order Date]])</f>
        <v>201406</v>
      </c>
      <c r="H4656" s="1">
        <v>41817</v>
      </c>
      <c r="I4656" t="s">
        <v>26</v>
      </c>
      <c r="J4656" t="s">
        <v>3453</v>
      </c>
      <c r="K4656" t="s">
        <v>3454</v>
      </c>
      <c r="L4656" t="s">
        <v>29</v>
      </c>
      <c r="M4656" t="s">
        <v>30</v>
      </c>
      <c r="N4656" t="s">
        <v>130</v>
      </c>
      <c r="O4656" t="s">
        <v>46</v>
      </c>
      <c r="P4656">
        <v>94110</v>
      </c>
      <c r="Q4656" t="s">
        <v>47</v>
      </c>
      <c r="R4656" t="s">
        <v>6921</v>
      </c>
      <c r="S4656" t="s">
        <v>49</v>
      </c>
      <c r="T4656" t="s">
        <v>272</v>
      </c>
      <c r="U4656" t="s">
        <v>6922</v>
      </c>
      <c r="V4656">
        <v>2.88</v>
      </c>
      <c r="W4656">
        <v>1</v>
      </c>
      <c r="X4656" s="9">
        <f>Table1[[#This Row],[Discount]]</f>
        <v>0</v>
      </c>
      <c r="Y4656">
        <v>0</v>
      </c>
      <c r="Z4656">
        <v>1.3535999999999999</v>
      </c>
    </row>
    <row r="4657" spans="1:26" ht="16" x14ac:dyDescent="0.2">
      <c r="A4657">
        <v>4656</v>
      </c>
      <c r="B4657" t="s">
        <v>7683</v>
      </c>
      <c r="C4657" s="1">
        <v>40668</v>
      </c>
      <c r="D4657">
        <f>YEAR(Table1[[#This Row],[Order Date]])</f>
        <v>2011</v>
      </c>
      <c r="E4657">
        <f>MONTH(Table1[[#This Row],[Order Date]])</f>
        <v>5</v>
      </c>
      <c r="F4657" t="str">
        <f>Table1[[#This Row],[Order Year]]&amp;"-"&amp;Table1[[#This Row],[Order Month]]</f>
        <v>2011-5</v>
      </c>
      <c r="G4657" s="5">
        <f>YEAR(Table1[[#This Row],[Order Date]])*100 + MONTH(Table1[[#This Row],[Order Date]])</f>
        <v>201105</v>
      </c>
      <c r="H4657" s="1">
        <v>40673</v>
      </c>
      <c r="I4657" t="s">
        <v>53</v>
      </c>
      <c r="J4657" t="s">
        <v>4619</v>
      </c>
      <c r="K4657" t="s">
        <v>4620</v>
      </c>
      <c r="L4657" t="s">
        <v>44</v>
      </c>
      <c r="M4657" t="s">
        <v>30</v>
      </c>
      <c r="N4657" t="s">
        <v>3711</v>
      </c>
      <c r="O4657" t="s">
        <v>214</v>
      </c>
      <c r="P4657">
        <v>61032</v>
      </c>
      <c r="Q4657" t="s">
        <v>108</v>
      </c>
      <c r="R4657" t="s">
        <v>400</v>
      </c>
      <c r="S4657" t="s">
        <v>49</v>
      </c>
      <c r="T4657" t="s">
        <v>62</v>
      </c>
      <c r="U4657" t="s">
        <v>401</v>
      </c>
      <c r="V4657">
        <v>45.248000000000005</v>
      </c>
      <c r="W4657">
        <v>2</v>
      </c>
      <c r="X4657" s="9">
        <f>Table1[[#This Row],[Discount]]</f>
        <v>0.2</v>
      </c>
      <c r="Y4657">
        <v>0.2</v>
      </c>
      <c r="Z4657">
        <v>3.9591999999999992</v>
      </c>
    </row>
    <row r="4658" spans="1:26" ht="16" x14ac:dyDescent="0.2">
      <c r="A4658">
        <v>4657</v>
      </c>
      <c r="B4658" t="s">
        <v>7684</v>
      </c>
      <c r="C4658" s="1">
        <v>41032</v>
      </c>
      <c r="D4658">
        <f>YEAR(Table1[[#This Row],[Order Date]])</f>
        <v>2012</v>
      </c>
      <c r="E4658">
        <f>MONTH(Table1[[#This Row],[Order Date]])</f>
        <v>5</v>
      </c>
      <c r="F4658" t="str">
        <f>Table1[[#This Row],[Order Year]]&amp;"-"&amp;Table1[[#This Row],[Order Month]]</f>
        <v>2012-5</v>
      </c>
      <c r="G4658" s="5">
        <f>YEAR(Table1[[#This Row],[Order Date]])*100 + MONTH(Table1[[#This Row],[Order Date]])</f>
        <v>201205</v>
      </c>
      <c r="H4658" s="1">
        <v>41036</v>
      </c>
      <c r="I4658" t="s">
        <v>53</v>
      </c>
      <c r="J4658" t="s">
        <v>5813</v>
      </c>
      <c r="K4658" t="s">
        <v>5814</v>
      </c>
      <c r="L4658" t="s">
        <v>29</v>
      </c>
      <c r="M4658" t="s">
        <v>30</v>
      </c>
      <c r="N4658" t="s">
        <v>149</v>
      </c>
      <c r="O4658" t="s">
        <v>150</v>
      </c>
      <c r="P4658">
        <v>19140</v>
      </c>
      <c r="Q4658" t="s">
        <v>151</v>
      </c>
      <c r="R4658" t="s">
        <v>2839</v>
      </c>
      <c r="S4658" t="s">
        <v>49</v>
      </c>
      <c r="T4658" t="s">
        <v>71</v>
      </c>
      <c r="U4658" t="s">
        <v>2840</v>
      </c>
      <c r="V4658">
        <v>59.903999999999996</v>
      </c>
      <c r="W4658">
        <v>2</v>
      </c>
      <c r="X4658" s="9">
        <f>Table1[[#This Row],[Discount]]</f>
        <v>0.2</v>
      </c>
      <c r="Y4658">
        <v>0.2</v>
      </c>
      <c r="Z4658">
        <v>14.227200000000003</v>
      </c>
    </row>
    <row r="4659" spans="1:26" ht="16" x14ac:dyDescent="0.2">
      <c r="A4659">
        <v>4658</v>
      </c>
      <c r="B4659" t="s">
        <v>7684</v>
      </c>
      <c r="C4659" s="1">
        <v>41032</v>
      </c>
      <c r="D4659">
        <f>YEAR(Table1[[#This Row],[Order Date]])</f>
        <v>2012</v>
      </c>
      <c r="E4659">
        <f>MONTH(Table1[[#This Row],[Order Date]])</f>
        <v>5</v>
      </c>
      <c r="F4659" t="str">
        <f>Table1[[#This Row],[Order Year]]&amp;"-"&amp;Table1[[#This Row],[Order Month]]</f>
        <v>2012-5</v>
      </c>
      <c r="G4659" s="5">
        <f>YEAR(Table1[[#This Row],[Order Date]])*100 + MONTH(Table1[[#This Row],[Order Date]])</f>
        <v>201205</v>
      </c>
      <c r="H4659" s="1">
        <v>41036</v>
      </c>
      <c r="I4659" t="s">
        <v>53</v>
      </c>
      <c r="J4659" t="s">
        <v>5813</v>
      </c>
      <c r="K4659" t="s">
        <v>5814</v>
      </c>
      <c r="L4659" t="s">
        <v>29</v>
      </c>
      <c r="M4659" t="s">
        <v>30</v>
      </c>
      <c r="N4659" t="s">
        <v>149</v>
      </c>
      <c r="O4659" t="s">
        <v>150</v>
      </c>
      <c r="P4659">
        <v>19140</v>
      </c>
      <c r="Q4659" t="s">
        <v>151</v>
      </c>
      <c r="R4659" t="s">
        <v>2594</v>
      </c>
      <c r="S4659" t="s">
        <v>49</v>
      </c>
      <c r="T4659" t="s">
        <v>81</v>
      </c>
      <c r="U4659" t="s">
        <v>2595</v>
      </c>
      <c r="V4659">
        <v>23.696000000000002</v>
      </c>
      <c r="W4659">
        <v>2</v>
      </c>
      <c r="X4659" s="9">
        <f>Table1[[#This Row],[Discount]]</f>
        <v>0.2</v>
      </c>
      <c r="Y4659">
        <v>0.2</v>
      </c>
      <c r="Z4659">
        <v>6.5164</v>
      </c>
    </row>
    <row r="4660" spans="1:26" ht="16" x14ac:dyDescent="0.2">
      <c r="A4660">
        <v>4659</v>
      </c>
      <c r="B4660" t="s">
        <v>7684</v>
      </c>
      <c r="C4660" s="1">
        <v>41032</v>
      </c>
      <c r="D4660">
        <f>YEAR(Table1[[#This Row],[Order Date]])</f>
        <v>2012</v>
      </c>
      <c r="E4660">
        <f>MONTH(Table1[[#This Row],[Order Date]])</f>
        <v>5</v>
      </c>
      <c r="F4660" t="str">
        <f>Table1[[#This Row],[Order Year]]&amp;"-"&amp;Table1[[#This Row],[Order Month]]</f>
        <v>2012-5</v>
      </c>
      <c r="G4660" s="5">
        <f>YEAR(Table1[[#This Row],[Order Date]])*100 + MONTH(Table1[[#This Row],[Order Date]])</f>
        <v>201205</v>
      </c>
      <c r="H4660" s="1">
        <v>41036</v>
      </c>
      <c r="I4660" t="s">
        <v>53</v>
      </c>
      <c r="J4660" t="s">
        <v>5813</v>
      </c>
      <c r="K4660" t="s">
        <v>5814</v>
      </c>
      <c r="L4660" t="s">
        <v>29</v>
      </c>
      <c r="M4660" t="s">
        <v>30</v>
      </c>
      <c r="N4660" t="s">
        <v>149</v>
      </c>
      <c r="O4660" t="s">
        <v>150</v>
      </c>
      <c r="P4660">
        <v>19140</v>
      </c>
      <c r="Q4660" t="s">
        <v>151</v>
      </c>
      <c r="R4660" t="s">
        <v>1537</v>
      </c>
      <c r="S4660" t="s">
        <v>49</v>
      </c>
      <c r="T4660" t="s">
        <v>93</v>
      </c>
      <c r="U4660" t="s">
        <v>1538</v>
      </c>
      <c r="V4660">
        <v>7.9680000000000009</v>
      </c>
      <c r="W4660">
        <v>2</v>
      </c>
      <c r="X4660" s="9">
        <f>Table1[[#This Row],[Discount]]</f>
        <v>0.2</v>
      </c>
      <c r="Y4660">
        <v>0.2</v>
      </c>
      <c r="Z4660">
        <v>2.8884000000000007</v>
      </c>
    </row>
    <row r="4661" spans="1:26" ht="16" x14ac:dyDescent="0.2">
      <c r="A4661">
        <v>4660</v>
      </c>
      <c r="B4661" t="s">
        <v>7684</v>
      </c>
      <c r="C4661" s="1">
        <v>41032</v>
      </c>
      <c r="D4661">
        <f>YEAR(Table1[[#This Row],[Order Date]])</f>
        <v>2012</v>
      </c>
      <c r="E4661">
        <f>MONTH(Table1[[#This Row],[Order Date]])</f>
        <v>5</v>
      </c>
      <c r="F4661" t="str">
        <f>Table1[[#This Row],[Order Year]]&amp;"-"&amp;Table1[[#This Row],[Order Month]]</f>
        <v>2012-5</v>
      </c>
      <c r="G4661" s="5">
        <f>YEAR(Table1[[#This Row],[Order Date]])*100 + MONTH(Table1[[#This Row],[Order Date]])</f>
        <v>201205</v>
      </c>
      <c r="H4661" s="1">
        <v>41036</v>
      </c>
      <c r="I4661" t="s">
        <v>53</v>
      </c>
      <c r="J4661" t="s">
        <v>5813</v>
      </c>
      <c r="K4661" t="s">
        <v>5814</v>
      </c>
      <c r="L4661" t="s">
        <v>29</v>
      </c>
      <c r="M4661" t="s">
        <v>30</v>
      </c>
      <c r="N4661" t="s">
        <v>149</v>
      </c>
      <c r="O4661" t="s">
        <v>150</v>
      </c>
      <c r="P4661">
        <v>19140</v>
      </c>
      <c r="Q4661" t="s">
        <v>151</v>
      </c>
      <c r="R4661" t="s">
        <v>813</v>
      </c>
      <c r="S4661" t="s">
        <v>49</v>
      </c>
      <c r="T4661" t="s">
        <v>81</v>
      </c>
      <c r="U4661" t="s">
        <v>814</v>
      </c>
      <c r="V4661">
        <v>18.2</v>
      </c>
      <c r="W4661">
        <v>7</v>
      </c>
      <c r="X4661" s="9">
        <f>Table1[[#This Row],[Discount]]</f>
        <v>0.2</v>
      </c>
      <c r="Y4661">
        <v>0.2</v>
      </c>
      <c r="Z4661">
        <v>2.0474999999999994</v>
      </c>
    </row>
    <row r="4662" spans="1:26" ht="16" x14ac:dyDescent="0.2">
      <c r="A4662">
        <v>4661</v>
      </c>
      <c r="B4662" t="s">
        <v>7684</v>
      </c>
      <c r="C4662" s="1">
        <v>41032</v>
      </c>
      <c r="D4662">
        <f>YEAR(Table1[[#This Row],[Order Date]])</f>
        <v>2012</v>
      </c>
      <c r="E4662">
        <f>MONTH(Table1[[#This Row],[Order Date]])</f>
        <v>5</v>
      </c>
      <c r="F4662" t="str">
        <f>Table1[[#This Row],[Order Year]]&amp;"-"&amp;Table1[[#This Row],[Order Month]]</f>
        <v>2012-5</v>
      </c>
      <c r="G4662" s="5">
        <f>YEAR(Table1[[#This Row],[Order Date]])*100 + MONTH(Table1[[#This Row],[Order Date]])</f>
        <v>201205</v>
      </c>
      <c r="H4662" s="1">
        <v>41036</v>
      </c>
      <c r="I4662" t="s">
        <v>53</v>
      </c>
      <c r="J4662" t="s">
        <v>5813</v>
      </c>
      <c r="K4662" t="s">
        <v>5814</v>
      </c>
      <c r="L4662" t="s">
        <v>29</v>
      </c>
      <c r="M4662" t="s">
        <v>30</v>
      </c>
      <c r="N4662" t="s">
        <v>149</v>
      </c>
      <c r="O4662" t="s">
        <v>150</v>
      </c>
      <c r="P4662">
        <v>19140</v>
      </c>
      <c r="Q4662" t="s">
        <v>151</v>
      </c>
      <c r="R4662" t="s">
        <v>7685</v>
      </c>
      <c r="S4662" t="s">
        <v>74</v>
      </c>
      <c r="T4662" t="s">
        <v>164</v>
      </c>
      <c r="U4662" t="s">
        <v>7686</v>
      </c>
      <c r="V4662">
        <v>27.552000000000003</v>
      </c>
      <c r="W4662">
        <v>3</v>
      </c>
      <c r="X4662" s="9">
        <f>Table1[[#This Row],[Discount]]</f>
        <v>0.2</v>
      </c>
      <c r="Y4662">
        <v>0.2</v>
      </c>
      <c r="Z4662">
        <v>-0.3444000000000047</v>
      </c>
    </row>
    <row r="4663" spans="1:26" ht="16" x14ac:dyDescent="0.2">
      <c r="A4663">
        <v>4662</v>
      </c>
      <c r="B4663" t="s">
        <v>7684</v>
      </c>
      <c r="C4663" s="1">
        <v>41032</v>
      </c>
      <c r="D4663">
        <f>YEAR(Table1[[#This Row],[Order Date]])</f>
        <v>2012</v>
      </c>
      <c r="E4663">
        <f>MONTH(Table1[[#This Row],[Order Date]])</f>
        <v>5</v>
      </c>
      <c r="F4663" t="str">
        <f>Table1[[#This Row],[Order Year]]&amp;"-"&amp;Table1[[#This Row],[Order Month]]</f>
        <v>2012-5</v>
      </c>
      <c r="G4663" s="5">
        <f>YEAR(Table1[[#This Row],[Order Date]])*100 + MONTH(Table1[[#This Row],[Order Date]])</f>
        <v>201205</v>
      </c>
      <c r="H4663" s="1">
        <v>41036</v>
      </c>
      <c r="I4663" t="s">
        <v>53</v>
      </c>
      <c r="J4663" t="s">
        <v>5813</v>
      </c>
      <c r="K4663" t="s">
        <v>5814</v>
      </c>
      <c r="L4663" t="s">
        <v>29</v>
      </c>
      <c r="M4663" t="s">
        <v>30</v>
      </c>
      <c r="N4663" t="s">
        <v>149</v>
      </c>
      <c r="O4663" t="s">
        <v>150</v>
      </c>
      <c r="P4663">
        <v>19140</v>
      </c>
      <c r="Q4663" t="s">
        <v>151</v>
      </c>
      <c r="R4663" t="s">
        <v>945</v>
      </c>
      <c r="S4663" t="s">
        <v>35</v>
      </c>
      <c r="T4663" t="s">
        <v>39</v>
      </c>
      <c r="U4663" t="s">
        <v>946</v>
      </c>
      <c r="V4663">
        <v>844.11599999999987</v>
      </c>
      <c r="W4663">
        <v>6</v>
      </c>
      <c r="X4663" s="9">
        <f>Table1[[#This Row],[Discount]]</f>
        <v>0.3</v>
      </c>
      <c r="Y4663">
        <v>0.3</v>
      </c>
      <c r="Z4663">
        <v>-36.176400000000001</v>
      </c>
    </row>
    <row r="4664" spans="1:26" ht="16" x14ac:dyDescent="0.2">
      <c r="A4664">
        <v>4663</v>
      </c>
      <c r="B4664" t="s">
        <v>7684</v>
      </c>
      <c r="C4664" s="1">
        <v>41032</v>
      </c>
      <c r="D4664">
        <f>YEAR(Table1[[#This Row],[Order Date]])</f>
        <v>2012</v>
      </c>
      <c r="E4664">
        <f>MONTH(Table1[[#This Row],[Order Date]])</f>
        <v>5</v>
      </c>
      <c r="F4664" t="str">
        <f>Table1[[#This Row],[Order Year]]&amp;"-"&amp;Table1[[#This Row],[Order Month]]</f>
        <v>2012-5</v>
      </c>
      <c r="G4664" s="5">
        <f>YEAR(Table1[[#This Row],[Order Date]])*100 + MONTH(Table1[[#This Row],[Order Date]])</f>
        <v>201205</v>
      </c>
      <c r="H4664" s="1">
        <v>41036</v>
      </c>
      <c r="I4664" t="s">
        <v>53</v>
      </c>
      <c r="J4664" t="s">
        <v>5813</v>
      </c>
      <c r="K4664" t="s">
        <v>5814</v>
      </c>
      <c r="L4664" t="s">
        <v>29</v>
      </c>
      <c r="M4664" t="s">
        <v>30</v>
      </c>
      <c r="N4664" t="s">
        <v>149</v>
      </c>
      <c r="O4664" t="s">
        <v>150</v>
      </c>
      <c r="P4664">
        <v>19140</v>
      </c>
      <c r="Q4664" t="s">
        <v>151</v>
      </c>
      <c r="R4664" t="s">
        <v>3543</v>
      </c>
      <c r="S4664" t="s">
        <v>49</v>
      </c>
      <c r="T4664" t="s">
        <v>62</v>
      </c>
      <c r="U4664" t="s">
        <v>3544</v>
      </c>
      <c r="V4664">
        <v>76.75200000000001</v>
      </c>
      <c r="W4664">
        <v>3</v>
      </c>
      <c r="X4664" s="9">
        <f>Table1[[#This Row],[Discount]]</f>
        <v>0.2</v>
      </c>
      <c r="Y4664">
        <v>0.2</v>
      </c>
      <c r="Z4664">
        <v>-9.5940000000000012</v>
      </c>
    </row>
    <row r="4665" spans="1:26" ht="16" x14ac:dyDescent="0.2">
      <c r="A4665">
        <v>4664</v>
      </c>
      <c r="B4665" t="s">
        <v>7687</v>
      </c>
      <c r="C4665" s="1">
        <v>41536</v>
      </c>
      <c r="D4665">
        <f>YEAR(Table1[[#This Row],[Order Date]])</f>
        <v>2013</v>
      </c>
      <c r="E4665">
        <f>MONTH(Table1[[#This Row],[Order Date]])</f>
        <v>9</v>
      </c>
      <c r="F4665" t="str">
        <f>Table1[[#This Row],[Order Year]]&amp;"-"&amp;Table1[[#This Row],[Order Month]]</f>
        <v>2013-9</v>
      </c>
      <c r="G4665" s="5">
        <f>YEAR(Table1[[#This Row],[Order Date]])*100 + MONTH(Table1[[#This Row],[Order Date]])</f>
        <v>201309</v>
      </c>
      <c r="H4665" s="1">
        <v>41540</v>
      </c>
      <c r="I4665" t="s">
        <v>53</v>
      </c>
      <c r="J4665" t="s">
        <v>1192</v>
      </c>
      <c r="K4665" t="s">
        <v>1193</v>
      </c>
      <c r="L4665" t="s">
        <v>29</v>
      </c>
      <c r="M4665" t="s">
        <v>30</v>
      </c>
      <c r="N4665" t="s">
        <v>1524</v>
      </c>
      <c r="O4665" t="s">
        <v>57</v>
      </c>
      <c r="P4665">
        <v>32216</v>
      </c>
      <c r="Q4665" t="s">
        <v>33</v>
      </c>
      <c r="R4665" t="s">
        <v>2122</v>
      </c>
      <c r="S4665" t="s">
        <v>49</v>
      </c>
      <c r="T4665" t="s">
        <v>50</v>
      </c>
      <c r="U4665" t="s">
        <v>2123</v>
      </c>
      <c r="V4665">
        <v>3</v>
      </c>
      <c r="W4665">
        <v>1</v>
      </c>
      <c r="X4665" s="9">
        <f>Table1[[#This Row],[Discount]]</f>
        <v>0.2</v>
      </c>
      <c r="Y4665">
        <v>0.2</v>
      </c>
      <c r="Z4665">
        <v>1.0499999999999998</v>
      </c>
    </row>
    <row r="4666" spans="1:26" ht="16" x14ac:dyDescent="0.2">
      <c r="A4666">
        <v>4665</v>
      </c>
      <c r="B4666" t="s">
        <v>7688</v>
      </c>
      <c r="C4666" s="1">
        <v>41540</v>
      </c>
      <c r="D4666">
        <f>YEAR(Table1[[#This Row],[Order Date]])</f>
        <v>2013</v>
      </c>
      <c r="E4666">
        <f>MONTH(Table1[[#This Row],[Order Date]])</f>
        <v>9</v>
      </c>
      <c r="F4666" t="str">
        <f>Table1[[#This Row],[Order Year]]&amp;"-"&amp;Table1[[#This Row],[Order Month]]</f>
        <v>2013-9</v>
      </c>
      <c r="G4666" s="5">
        <f>YEAR(Table1[[#This Row],[Order Date]])*100 + MONTH(Table1[[#This Row],[Order Date]])</f>
        <v>201309</v>
      </c>
      <c r="H4666" s="1">
        <v>41544</v>
      </c>
      <c r="I4666" t="s">
        <v>53</v>
      </c>
      <c r="J4666" t="s">
        <v>4719</v>
      </c>
      <c r="K4666" t="s">
        <v>4720</v>
      </c>
      <c r="L4666" t="s">
        <v>29</v>
      </c>
      <c r="M4666" t="s">
        <v>30</v>
      </c>
      <c r="N4666" t="s">
        <v>1355</v>
      </c>
      <c r="O4666" t="s">
        <v>57</v>
      </c>
      <c r="P4666">
        <v>33024</v>
      </c>
      <c r="Q4666" t="s">
        <v>33</v>
      </c>
      <c r="R4666" t="s">
        <v>2966</v>
      </c>
      <c r="S4666" t="s">
        <v>49</v>
      </c>
      <c r="T4666" t="s">
        <v>78</v>
      </c>
      <c r="U4666" t="s">
        <v>2967</v>
      </c>
      <c r="V4666">
        <v>7.5060000000000002</v>
      </c>
      <c r="W4666">
        <v>9</v>
      </c>
      <c r="X4666" s="9">
        <f>Table1[[#This Row],[Discount]]</f>
        <v>0.7</v>
      </c>
      <c r="Y4666">
        <v>0.7</v>
      </c>
      <c r="Z4666">
        <v>-6.0047999999999977</v>
      </c>
    </row>
    <row r="4667" spans="1:26" ht="16" x14ac:dyDescent="0.2">
      <c r="A4667">
        <v>4666</v>
      </c>
      <c r="B4667" t="s">
        <v>7688</v>
      </c>
      <c r="C4667" s="1">
        <v>41540</v>
      </c>
      <c r="D4667">
        <f>YEAR(Table1[[#This Row],[Order Date]])</f>
        <v>2013</v>
      </c>
      <c r="E4667">
        <f>MONTH(Table1[[#This Row],[Order Date]])</f>
        <v>9</v>
      </c>
      <c r="F4667" t="str">
        <f>Table1[[#This Row],[Order Year]]&amp;"-"&amp;Table1[[#This Row],[Order Month]]</f>
        <v>2013-9</v>
      </c>
      <c r="G4667" s="5">
        <f>YEAR(Table1[[#This Row],[Order Date]])*100 + MONTH(Table1[[#This Row],[Order Date]])</f>
        <v>201309</v>
      </c>
      <c r="H4667" s="1">
        <v>41544</v>
      </c>
      <c r="I4667" t="s">
        <v>53</v>
      </c>
      <c r="J4667" t="s">
        <v>4719</v>
      </c>
      <c r="K4667" t="s">
        <v>4720</v>
      </c>
      <c r="L4667" t="s">
        <v>29</v>
      </c>
      <c r="M4667" t="s">
        <v>30</v>
      </c>
      <c r="N4667" t="s">
        <v>1355</v>
      </c>
      <c r="O4667" t="s">
        <v>57</v>
      </c>
      <c r="P4667">
        <v>33024</v>
      </c>
      <c r="Q4667" t="s">
        <v>33</v>
      </c>
      <c r="R4667" t="s">
        <v>1278</v>
      </c>
      <c r="S4667" t="s">
        <v>49</v>
      </c>
      <c r="T4667" t="s">
        <v>50</v>
      </c>
      <c r="U4667" t="s">
        <v>1279</v>
      </c>
      <c r="V4667">
        <v>16.559999999999999</v>
      </c>
      <c r="W4667">
        <v>2</v>
      </c>
      <c r="X4667" s="9">
        <f>Table1[[#This Row],[Discount]]</f>
        <v>0.2</v>
      </c>
      <c r="Y4667">
        <v>0.2</v>
      </c>
      <c r="Z4667">
        <v>5.7960000000000003</v>
      </c>
    </row>
    <row r="4668" spans="1:26" ht="16" x14ac:dyDescent="0.2">
      <c r="A4668">
        <v>4667</v>
      </c>
      <c r="B4668" t="s">
        <v>7689</v>
      </c>
      <c r="C4668" s="1">
        <v>41284</v>
      </c>
      <c r="D4668">
        <f>YEAR(Table1[[#This Row],[Order Date]])</f>
        <v>2013</v>
      </c>
      <c r="E4668">
        <f>MONTH(Table1[[#This Row],[Order Date]])</f>
        <v>1</v>
      </c>
      <c r="F4668" t="str">
        <f>Table1[[#This Row],[Order Year]]&amp;"-"&amp;Table1[[#This Row],[Order Month]]</f>
        <v>2013-1</v>
      </c>
      <c r="G4668" s="5">
        <f>YEAR(Table1[[#This Row],[Order Date]])*100 + MONTH(Table1[[#This Row],[Order Date]])</f>
        <v>201301</v>
      </c>
      <c r="H4668" s="1">
        <v>41291</v>
      </c>
      <c r="I4668" t="s">
        <v>53</v>
      </c>
      <c r="J4668" t="s">
        <v>138</v>
      </c>
      <c r="K4668" t="s">
        <v>139</v>
      </c>
      <c r="L4668" t="s">
        <v>44</v>
      </c>
      <c r="M4668" t="s">
        <v>30</v>
      </c>
      <c r="N4668" t="s">
        <v>98</v>
      </c>
      <c r="O4668" t="s">
        <v>99</v>
      </c>
      <c r="P4668">
        <v>98115</v>
      </c>
      <c r="Q4668" t="s">
        <v>47</v>
      </c>
      <c r="R4668" t="s">
        <v>3465</v>
      </c>
      <c r="S4668" t="s">
        <v>35</v>
      </c>
      <c r="T4668" t="s">
        <v>68</v>
      </c>
      <c r="U4668" t="s">
        <v>3466</v>
      </c>
      <c r="V4668">
        <v>79.92</v>
      </c>
      <c r="W4668">
        <v>4</v>
      </c>
      <c r="X4668" s="9">
        <f>Table1[[#This Row],[Discount]]</f>
        <v>0</v>
      </c>
      <c r="Y4668">
        <v>0</v>
      </c>
      <c r="Z4668">
        <v>34.365600000000008</v>
      </c>
    </row>
    <row r="4669" spans="1:26" ht="16" x14ac:dyDescent="0.2">
      <c r="A4669">
        <v>4668</v>
      </c>
      <c r="B4669" t="s">
        <v>7689</v>
      </c>
      <c r="C4669" s="1">
        <v>41284</v>
      </c>
      <c r="D4669">
        <f>YEAR(Table1[[#This Row],[Order Date]])</f>
        <v>2013</v>
      </c>
      <c r="E4669">
        <f>MONTH(Table1[[#This Row],[Order Date]])</f>
        <v>1</v>
      </c>
      <c r="F4669" t="str">
        <f>Table1[[#This Row],[Order Year]]&amp;"-"&amp;Table1[[#This Row],[Order Month]]</f>
        <v>2013-1</v>
      </c>
      <c r="G4669" s="5">
        <f>YEAR(Table1[[#This Row],[Order Date]])*100 + MONTH(Table1[[#This Row],[Order Date]])</f>
        <v>201301</v>
      </c>
      <c r="H4669" s="1">
        <v>41291</v>
      </c>
      <c r="I4669" t="s">
        <v>53</v>
      </c>
      <c r="J4669" t="s">
        <v>138</v>
      </c>
      <c r="K4669" t="s">
        <v>139</v>
      </c>
      <c r="L4669" t="s">
        <v>44</v>
      </c>
      <c r="M4669" t="s">
        <v>30</v>
      </c>
      <c r="N4669" t="s">
        <v>98</v>
      </c>
      <c r="O4669" t="s">
        <v>99</v>
      </c>
      <c r="P4669">
        <v>98115</v>
      </c>
      <c r="Q4669" t="s">
        <v>47</v>
      </c>
      <c r="R4669" t="s">
        <v>1358</v>
      </c>
      <c r="S4669" t="s">
        <v>74</v>
      </c>
      <c r="T4669" t="s">
        <v>164</v>
      </c>
      <c r="U4669" t="s">
        <v>1359</v>
      </c>
      <c r="V4669">
        <v>69.98</v>
      </c>
      <c r="W4669">
        <v>2</v>
      </c>
      <c r="X4669" s="9">
        <f>Table1[[#This Row],[Discount]]</f>
        <v>0</v>
      </c>
      <c r="Y4669">
        <v>0</v>
      </c>
      <c r="Z4669">
        <v>13.296199999999999</v>
      </c>
    </row>
    <row r="4670" spans="1:26" ht="16" x14ac:dyDescent="0.2">
      <c r="A4670">
        <v>4669</v>
      </c>
      <c r="B4670" t="s">
        <v>7690</v>
      </c>
      <c r="C4670" s="1">
        <v>41766</v>
      </c>
      <c r="D4670">
        <f>YEAR(Table1[[#This Row],[Order Date]])</f>
        <v>2014</v>
      </c>
      <c r="E4670">
        <f>MONTH(Table1[[#This Row],[Order Date]])</f>
        <v>5</v>
      </c>
      <c r="F4670" t="str">
        <f>Table1[[#This Row],[Order Year]]&amp;"-"&amp;Table1[[#This Row],[Order Month]]</f>
        <v>2014-5</v>
      </c>
      <c r="G4670" s="5">
        <f>YEAR(Table1[[#This Row],[Order Date]])*100 + MONTH(Table1[[#This Row],[Order Date]])</f>
        <v>201405</v>
      </c>
      <c r="H4670" s="1">
        <v>41771</v>
      </c>
      <c r="I4670" t="s">
        <v>53</v>
      </c>
      <c r="J4670" t="s">
        <v>5171</v>
      </c>
      <c r="K4670" t="s">
        <v>5172</v>
      </c>
      <c r="L4670" t="s">
        <v>44</v>
      </c>
      <c r="M4670" t="s">
        <v>30</v>
      </c>
      <c r="N4670" t="s">
        <v>106</v>
      </c>
      <c r="O4670" t="s">
        <v>107</v>
      </c>
      <c r="P4670">
        <v>76106</v>
      </c>
      <c r="Q4670" t="s">
        <v>108</v>
      </c>
      <c r="R4670" t="s">
        <v>2159</v>
      </c>
      <c r="S4670" t="s">
        <v>49</v>
      </c>
      <c r="T4670" t="s">
        <v>78</v>
      </c>
      <c r="U4670" t="s">
        <v>2160</v>
      </c>
      <c r="V4670">
        <v>11.059999999999999</v>
      </c>
      <c r="W4670">
        <v>10</v>
      </c>
      <c r="X4670" s="9">
        <f>Table1[[#This Row],[Discount]]</f>
        <v>0.8</v>
      </c>
      <c r="Y4670">
        <v>0.8</v>
      </c>
      <c r="Z4670">
        <v>-18.802</v>
      </c>
    </row>
    <row r="4671" spans="1:26" ht="16" x14ac:dyDescent="0.2">
      <c r="A4671">
        <v>4670</v>
      </c>
      <c r="B4671" t="s">
        <v>7690</v>
      </c>
      <c r="C4671" s="1">
        <v>41766</v>
      </c>
      <c r="D4671">
        <f>YEAR(Table1[[#This Row],[Order Date]])</f>
        <v>2014</v>
      </c>
      <c r="E4671">
        <f>MONTH(Table1[[#This Row],[Order Date]])</f>
        <v>5</v>
      </c>
      <c r="F4671" t="str">
        <f>Table1[[#This Row],[Order Year]]&amp;"-"&amp;Table1[[#This Row],[Order Month]]</f>
        <v>2014-5</v>
      </c>
      <c r="G4671" s="5">
        <f>YEAR(Table1[[#This Row],[Order Date]])*100 + MONTH(Table1[[#This Row],[Order Date]])</f>
        <v>201405</v>
      </c>
      <c r="H4671" s="1">
        <v>41771</v>
      </c>
      <c r="I4671" t="s">
        <v>53</v>
      </c>
      <c r="J4671" t="s">
        <v>5171</v>
      </c>
      <c r="K4671" t="s">
        <v>5172</v>
      </c>
      <c r="L4671" t="s">
        <v>44</v>
      </c>
      <c r="M4671" t="s">
        <v>30</v>
      </c>
      <c r="N4671" t="s">
        <v>106</v>
      </c>
      <c r="O4671" t="s">
        <v>107</v>
      </c>
      <c r="P4671">
        <v>76106</v>
      </c>
      <c r="Q4671" t="s">
        <v>108</v>
      </c>
      <c r="R4671" t="s">
        <v>1634</v>
      </c>
      <c r="S4671" t="s">
        <v>35</v>
      </c>
      <c r="T4671" t="s">
        <v>36</v>
      </c>
      <c r="U4671" t="s">
        <v>1635</v>
      </c>
      <c r="V4671">
        <v>623.46479999999997</v>
      </c>
      <c r="W4671">
        <v>7</v>
      </c>
      <c r="X4671" s="9">
        <f>Table1[[#This Row],[Discount]]</f>
        <v>0.32</v>
      </c>
      <c r="Y4671">
        <v>0.32</v>
      </c>
      <c r="Z4671">
        <v>-119.19180000000006</v>
      </c>
    </row>
    <row r="4672" spans="1:26" ht="16" x14ac:dyDescent="0.2">
      <c r="A4672">
        <v>4671</v>
      </c>
      <c r="B4672" t="s">
        <v>7690</v>
      </c>
      <c r="C4672" s="1">
        <v>41766</v>
      </c>
      <c r="D4672">
        <f>YEAR(Table1[[#This Row],[Order Date]])</f>
        <v>2014</v>
      </c>
      <c r="E4672">
        <f>MONTH(Table1[[#This Row],[Order Date]])</f>
        <v>5</v>
      </c>
      <c r="F4672" t="str">
        <f>Table1[[#This Row],[Order Year]]&amp;"-"&amp;Table1[[#This Row],[Order Month]]</f>
        <v>2014-5</v>
      </c>
      <c r="G4672" s="5">
        <f>YEAR(Table1[[#This Row],[Order Date]])*100 + MONTH(Table1[[#This Row],[Order Date]])</f>
        <v>201405</v>
      </c>
      <c r="H4672" s="1">
        <v>41771</v>
      </c>
      <c r="I4672" t="s">
        <v>53</v>
      </c>
      <c r="J4672" t="s">
        <v>5171</v>
      </c>
      <c r="K4672" t="s">
        <v>5172</v>
      </c>
      <c r="L4672" t="s">
        <v>44</v>
      </c>
      <c r="M4672" t="s">
        <v>30</v>
      </c>
      <c r="N4672" t="s">
        <v>106</v>
      </c>
      <c r="O4672" t="s">
        <v>107</v>
      </c>
      <c r="P4672">
        <v>76106</v>
      </c>
      <c r="Q4672" t="s">
        <v>108</v>
      </c>
      <c r="R4672" t="s">
        <v>7507</v>
      </c>
      <c r="S4672" t="s">
        <v>49</v>
      </c>
      <c r="T4672" t="s">
        <v>62</v>
      </c>
      <c r="U4672" t="s">
        <v>7508</v>
      </c>
      <c r="V4672">
        <v>772.68000000000006</v>
      </c>
      <c r="W4672">
        <v>5</v>
      </c>
      <c r="X4672" s="9">
        <f>Table1[[#This Row],[Discount]]</f>
        <v>0.2</v>
      </c>
      <c r="Y4672">
        <v>0.2</v>
      </c>
      <c r="Z4672">
        <v>-57.950999999999993</v>
      </c>
    </row>
    <row r="4673" spans="1:26" ht="16" x14ac:dyDescent="0.2">
      <c r="A4673">
        <v>4672</v>
      </c>
      <c r="B4673" t="s">
        <v>7691</v>
      </c>
      <c r="C4673" s="1">
        <v>41487</v>
      </c>
      <c r="D4673">
        <f>YEAR(Table1[[#This Row],[Order Date]])</f>
        <v>2013</v>
      </c>
      <c r="E4673">
        <f>MONTH(Table1[[#This Row],[Order Date]])</f>
        <v>8</v>
      </c>
      <c r="F4673" t="str">
        <f>Table1[[#This Row],[Order Year]]&amp;"-"&amp;Table1[[#This Row],[Order Month]]</f>
        <v>2013-8</v>
      </c>
      <c r="G4673" s="5">
        <f>YEAR(Table1[[#This Row],[Order Date]])*100 + MONTH(Table1[[#This Row],[Order Date]])</f>
        <v>201308</v>
      </c>
      <c r="H4673" s="1">
        <v>41493</v>
      </c>
      <c r="I4673" t="s">
        <v>53</v>
      </c>
      <c r="J4673" t="s">
        <v>919</v>
      </c>
      <c r="K4673" t="s">
        <v>920</v>
      </c>
      <c r="L4673" t="s">
        <v>29</v>
      </c>
      <c r="M4673" t="s">
        <v>30</v>
      </c>
      <c r="N4673" t="s">
        <v>883</v>
      </c>
      <c r="O4673" t="s">
        <v>241</v>
      </c>
      <c r="P4673">
        <v>48205</v>
      </c>
      <c r="Q4673" t="s">
        <v>108</v>
      </c>
      <c r="R4673" t="s">
        <v>4616</v>
      </c>
      <c r="S4673" t="s">
        <v>49</v>
      </c>
      <c r="T4673" t="s">
        <v>81</v>
      </c>
      <c r="U4673" t="s">
        <v>4617</v>
      </c>
      <c r="V4673">
        <v>283.14000000000004</v>
      </c>
      <c r="W4673">
        <v>4</v>
      </c>
      <c r="X4673" s="9">
        <f>Table1[[#This Row],[Discount]]</f>
        <v>0.1</v>
      </c>
      <c r="Y4673">
        <v>0.1</v>
      </c>
      <c r="Z4673">
        <v>72.357999999999976</v>
      </c>
    </row>
    <row r="4674" spans="1:26" ht="16" x14ac:dyDescent="0.2">
      <c r="A4674">
        <v>4673</v>
      </c>
      <c r="B4674" t="s">
        <v>7691</v>
      </c>
      <c r="C4674" s="1">
        <v>41487</v>
      </c>
      <c r="D4674">
        <f>YEAR(Table1[[#This Row],[Order Date]])</f>
        <v>2013</v>
      </c>
      <c r="E4674">
        <f>MONTH(Table1[[#This Row],[Order Date]])</f>
        <v>8</v>
      </c>
      <c r="F4674" t="str">
        <f>Table1[[#This Row],[Order Year]]&amp;"-"&amp;Table1[[#This Row],[Order Month]]</f>
        <v>2013-8</v>
      </c>
      <c r="G4674" s="5">
        <f>YEAR(Table1[[#This Row],[Order Date]])*100 + MONTH(Table1[[#This Row],[Order Date]])</f>
        <v>201308</v>
      </c>
      <c r="H4674" s="1">
        <v>41493</v>
      </c>
      <c r="I4674" t="s">
        <v>53</v>
      </c>
      <c r="J4674" t="s">
        <v>919</v>
      </c>
      <c r="K4674" t="s">
        <v>920</v>
      </c>
      <c r="L4674" t="s">
        <v>29</v>
      </c>
      <c r="M4674" t="s">
        <v>30</v>
      </c>
      <c r="N4674" t="s">
        <v>883</v>
      </c>
      <c r="O4674" t="s">
        <v>241</v>
      </c>
      <c r="P4674">
        <v>48205</v>
      </c>
      <c r="Q4674" t="s">
        <v>108</v>
      </c>
      <c r="R4674" t="s">
        <v>2178</v>
      </c>
      <c r="S4674" t="s">
        <v>74</v>
      </c>
      <c r="T4674" t="s">
        <v>75</v>
      </c>
      <c r="U4674" t="s">
        <v>2179</v>
      </c>
      <c r="V4674">
        <v>635.96</v>
      </c>
      <c r="W4674">
        <v>4</v>
      </c>
      <c r="X4674" s="9">
        <f>Table1[[#This Row],[Discount]]</f>
        <v>0</v>
      </c>
      <c r="Y4674">
        <v>0</v>
      </c>
      <c r="Z4674">
        <v>165.34960000000001</v>
      </c>
    </row>
    <row r="4675" spans="1:26" ht="16" x14ac:dyDescent="0.2">
      <c r="A4675">
        <v>4674</v>
      </c>
      <c r="B4675" t="s">
        <v>7691</v>
      </c>
      <c r="C4675" s="1">
        <v>41487</v>
      </c>
      <c r="D4675">
        <f>YEAR(Table1[[#This Row],[Order Date]])</f>
        <v>2013</v>
      </c>
      <c r="E4675">
        <f>MONTH(Table1[[#This Row],[Order Date]])</f>
        <v>8</v>
      </c>
      <c r="F4675" t="str">
        <f>Table1[[#This Row],[Order Year]]&amp;"-"&amp;Table1[[#This Row],[Order Month]]</f>
        <v>2013-8</v>
      </c>
      <c r="G4675" s="5">
        <f>YEAR(Table1[[#This Row],[Order Date]])*100 + MONTH(Table1[[#This Row],[Order Date]])</f>
        <v>201308</v>
      </c>
      <c r="H4675" s="1">
        <v>41493</v>
      </c>
      <c r="I4675" t="s">
        <v>53</v>
      </c>
      <c r="J4675" t="s">
        <v>919</v>
      </c>
      <c r="K4675" t="s">
        <v>920</v>
      </c>
      <c r="L4675" t="s">
        <v>29</v>
      </c>
      <c r="M4675" t="s">
        <v>30</v>
      </c>
      <c r="N4675" t="s">
        <v>883</v>
      </c>
      <c r="O4675" t="s">
        <v>241</v>
      </c>
      <c r="P4675">
        <v>48205</v>
      </c>
      <c r="Q4675" t="s">
        <v>108</v>
      </c>
      <c r="R4675" t="s">
        <v>5160</v>
      </c>
      <c r="S4675" t="s">
        <v>74</v>
      </c>
      <c r="T4675" t="s">
        <v>75</v>
      </c>
      <c r="U4675" t="s">
        <v>5161</v>
      </c>
      <c r="V4675">
        <v>118.99</v>
      </c>
      <c r="W4675">
        <v>1</v>
      </c>
      <c r="X4675" s="9">
        <f>Table1[[#This Row],[Discount]]</f>
        <v>0</v>
      </c>
      <c r="Y4675">
        <v>0</v>
      </c>
      <c r="Z4675">
        <v>33.3172</v>
      </c>
    </row>
    <row r="4676" spans="1:26" ht="16" x14ac:dyDescent="0.2">
      <c r="A4676">
        <v>4675</v>
      </c>
      <c r="B4676" t="s">
        <v>7691</v>
      </c>
      <c r="C4676" s="1">
        <v>41487</v>
      </c>
      <c r="D4676">
        <f>YEAR(Table1[[#This Row],[Order Date]])</f>
        <v>2013</v>
      </c>
      <c r="E4676">
        <f>MONTH(Table1[[#This Row],[Order Date]])</f>
        <v>8</v>
      </c>
      <c r="F4676" t="str">
        <f>Table1[[#This Row],[Order Year]]&amp;"-"&amp;Table1[[#This Row],[Order Month]]</f>
        <v>2013-8</v>
      </c>
      <c r="G4676" s="5">
        <f>YEAR(Table1[[#This Row],[Order Date]])*100 + MONTH(Table1[[#This Row],[Order Date]])</f>
        <v>201308</v>
      </c>
      <c r="H4676" s="1">
        <v>41493</v>
      </c>
      <c r="I4676" t="s">
        <v>53</v>
      </c>
      <c r="J4676" t="s">
        <v>919</v>
      </c>
      <c r="K4676" t="s">
        <v>920</v>
      </c>
      <c r="L4676" t="s">
        <v>29</v>
      </c>
      <c r="M4676" t="s">
        <v>30</v>
      </c>
      <c r="N4676" t="s">
        <v>883</v>
      </c>
      <c r="O4676" t="s">
        <v>241</v>
      </c>
      <c r="P4676">
        <v>48205</v>
      </c>
      <c r="Q4676" t="s">
        <v>108</v>
      </c>
      <c r="R4676" t="s">
        <v>1089</v>
      </c>
      <c r="S4676" t="s">
        <v>35</v>
      </c>
      <c r="T4676" t="s">
        <v>68</v>
      </c>
      <c r="U4676" t="s">
        <v>1090</v>
      </c>
      <c r="V4676">
        <v>272.94</v>
      </c>
      <c r="W4676">
        <v>3</v>
      </c>
      <c r="X4676" s="9">
        <f>Table1[[#This Row],[Discount]]</f>
        <v>0</v>
      </c>
      <c r="Y4676">
        <v>0</v>
      </c>
      <c r="Z4676">
        <v>30.023400000000009</v>
      </c>
    </row>
    <row r="4677" spans="1:26" ht="16" x14ac:dyDescent="0.2">
      <c r="A4677">
        <v>4676</v>
      </c>
      <c r="B4677" t="s">
        <v>7692</v>
      </c>
      <c r="C4677" s="1">
        <v>41726</v>
      </c>
      <c r="D4677">
        <f>YEAR(Table1[[#This Row],[Order Date]])</f>
        <v>2014</v>
      </c>
      <c r="E4677">
        <f>MONTH(Table1[[#This Row],[Order Date]])</f>
        <v>3</v>
      </c>
      <c r="F4677" t="str">
        <f>Table1[[#This Row],[Order Year]]&amp;"-"&amp;Table1[[#This Row],[Order Month]]</f>
        <v>2014-3</v>
      </c>
      <c r="G4677" s="5">
        <f>YEAR(Table1[[#This Row],[Order Date]])*100 + MONTH(Table1[[#This Row],[Order Date]])</f>
        <v>201403</v>
      </c>
      <c r="H4677" s="1">
        <v>41728</v>
      </c>
      <c r="I4677" t="s">
        <v>26</v>
      </c>
      <c r="J4677" t="s">
        <v>121</v>
      </c>
      <c r="K4677" t="s">
        <v>122</v>
      </c>
      <c r="L4677" t="s">
        <v>29</v>
      </c>
      <c r="M4677" t="s">
        <v>30</v>
      </c>
      <c r="N4677" t="s">
        <v>149</v>
      </c>
      <c r="O4677" t="s">
        <v>150</v>
      </c>
      <c r="P4677">
        <v>19120</v>
      </c>
      <c r="Q4677" t="s">
        <v>151</v>
      </c>
      <c r="R4677" t="s">
        <v>6034</v>
      </c>
      <c r="S4677" t="s">
        <v>35</v>
      </c>
      <c r="T4677" t="s">
        <v>68</v>
      </c>
      <c r="U4677" t="s">
        <v>6035</v>
      </c>
      <c r="V4677">
        <v>15.008000000000003</v>
      </c>
      <c r="W4677">
        <v>2</v>
      </c>
      <c r="X4677" s="9">
        <f>Table1[[#This Row],[Discount]]</f>
        <v>0.2</v>
      </c>
      <c r="Y4677">
        <v>0.2</v>
      </c>
      <c r="Z4677">
        <v>1.5007999999999999</v>
      </c>
    </row>
    <row r="4678" spans="1:26" ht="16" x14ac:dyDescent="0.2">
      <c r="A4678">
        <v>4677</v>
      </c>
      <c r="B4678" t="s">
        <v>7693</v>
      </c>
      <c r="C4678" s="1">
        <v>40616</v>
      </c>
      <c r="D4678">
        <f>YEAR(Table1[[#This Row],[Order Date]])</f>
        <v>2011</v>
      </c>
      <c r="E4678">
        <f>MONTH(Table1[[#This Row],[Order Date]])</f>
        <v>3</v>
      </c>
      <c r="F4678" t="str">
        <f>Table1[[#This Row],[Order Year]]&amp;"-"&amp;Table1[[#This Row],[Order Month]]</f>
        <v>2011-3</v>
      </c>
      <c r="G4678" s="5">
        <f>YEAR(Table1[[#This Row],[Order Date]])*100 + MONTH(Table1[[#This Row],[Order Date]])</f>
        <v>201103</v>
      </c>
      <c r="H4678" s="1">
        <v>40621</v>
      </c>
      <c r="I4678" t="s">
        <v>53</v>
      </c>
      <c r="J4678" t="s">
        <v>5751</v>
      </c>
      <c r="K4678" t="s">
        <v>5752</v>
      </c>
      <c r="L4678" t="s">
        <v>29</v>
      </c>
      <c r="M4678" t="s">
        <v>30</v>
      </c>
      <c r="N4678" t="s">
        <v>7694</v>
      </c>
      <c r="O4678" t="s">
        <v>124</v>
      </c>
      <c r="P4678">
        <v>84321</v>
      </c>
      <c r="Q4678" t="s">
        <v>47</v>
      </c>
      <c r="R4678" t="s">
        <v>5490</v>
      </c>
      <c r="S4678" t="s">
        <v>49</v>
      </c>
      <c r="T4678" t="s">
        <v>78</v>
      </c>
      <c r="U4678" t="s">
        <v>5491</v>
      </c>
      <c r="V4678">
        <v>33.088000000000001</v>
      </c>
      <c r="W4678">
        <v>4</v>
      </c>
      <c r="X4678" s="9">
        <f>Table1[[#This Row],[Discount]]</f>
        <v>0.2</v>
      </c>
      <c r="Y4678">
        <v>0.2</v>
      </c>
      <c r="Z4678">
        <v>11.167199999999999</v>
      </c>
    </row>
    <row r="4679" spans="1:26" ht="16" x14ac:dyDescent="0.2">
      <c r="A4679">
        <v>4678</v>
      </c>
      <c r="B4679" t="s">
        <v>7693</v>
      </c>
      <c r="C4679" s="1">
        <v>40616</v>
      </c>
      <c r="D4679">
        <f>YEAR(Table1[[#This Row],[Order Date]])</f>
        <v>2011</v>
      </c>
      <c r="E4679">
        <f>MONTH(Table1[[#This Row],[Order Date]])</f>
        <v>3</v>
      </c>
      <c r="F4679" t="str">
        <f>Table1[[#This Row],[Order Year]]&amp;"-"&amp;Table1[[#This Row],[Order Month]]</f>
        <v>2011-3</v>
      </c>
      <c r="G4679" s="5">
        <f>YEAR(Table1[[#This Row],[Order Date]])*100 + MONTH(Table1[[#This Row],[Order Date]])</f>
        <v>201103</v>
      </c>
      <c r="H4679" s="1">
        <v>40621</v>
      </c>
      <c r="I4679" t="s">
        <v>53</v>
      </c>
      <c r="J4679" t="s">
        <v>5751</v>
      </c>
      <c r="K4679" t="s">
        <v>5752</v>
      </c>
      <c r="L4679" t="s">
        <v>29</v>
      </c>
      <c r="M4679" t="s">
        <v>30</v>
      </c>
      <c r="N4679" t="s">
        <v>7694</v>
      </c>
      <c r="O4679" t="s">
        <v>124</v>
      </c>
      <c r="P4679">
        <v>84321</v>
      </c>
      <c r="Q4679" t="s">
        <v>47</v>
      </c>
      <c r="R4679" t="s">
        <v>1777</v>
      </c>
      <c r="S4679" t="s">
        <v>49</v>
      </c>
      <c r="T4679" t="s">
        <v>62</v>
      </c>
      <c r="U4679" t="s">
        <v>1778</v>
      </c>
      <c r="V4679">
        <v>80.98</v>
      </c>
      <c r="W4679">
        <v>1</v>
      </c>
      <c r="X4679" s="9">
        <f>Table1[[#This Row],[Discount]]</f>
        <v>0</v>
      </c>
      <c r="Y4679">
        <v>0</v>
      </c>
      <c r="Z4679">
        <v>3.2391999999999967</v>
      </c>
    </row>
    <row r="4680" spans="1:26" ht="16" x14ac:dyDescent="0.2">
      <c r="A4680">
        <v>4679</v>
      </c>
      <c r="B4680" t="s">
        <v>7693</v>
      </c>
      <c r="C4680" s="1">
        <v>40616</v>
      </c>
      <c r="D4680">
        <f>YEAR(Table1[[#This Row],[Order Date]])</f>
        <v>2011</v>
      </c>
      <c r="E4680">
        <f>MONTH(Table1[[#This Row],[Order Date]])</f>
        <v>3</v>
      </c>
      <c r="F4680" t="str">
        <f>Table1[[#This Row],[Order Year]]&amp;"-"&amp;Table1[[#This Row],[Order Month]]</f>
        <v>2011-3</v>
      </c>
      <c r="G4680" s="5">
        <f>YEAR(Table1[[#This Row],[Order Date]])*100 + MONTH(Table1[[#This Row],[Order Date]])</f>
        <v>201103</v>
      </c>
      <c r="H4680" s="1">
        <v>40621</v>
      </c>
      <c r="I4680" t="s">
        <v>53</v>
      </c>
      <c r="J4680" t="s">
        <v>5751</v>
      </c>
      <c r="K4680" t="s">
        <v>5752</v>
      </c>
      <c r="L4680" t="s">
        <v>29</v>
      </c>
      <c r="M4680" t="s">
        <v>30</v>
      </c>
      <c r="N4680" t="s">
        <v>7694</v>
      </c>
      <c r="O4680" t="s">
        <v>124</v>
      </c>
      <c r="P4680">
        <v>84321</v>
      </c>
      <c r="Q4680" t="s">
        <v>47</v>
      </c>
      <c r="R4680" t="s">
        <v>7695</v>
      </c>
      <c r="S4680" t="s">
        <v>74</v>
      </c>
      <c r="T4680" t="s">
        <v>164</v>
      </c>
      <c r="U4680" t="s">
        <v>7696</v>
      </c>
      <c r="V4680">
        <v>82.800000000000011</v>
      </c>
      <c r="W4680">
        <v>12</v>
      </c>
      <c r="X4680" s="9">
        <f>Table1[[#This Row],[Discount]]</f>
        <v>0</v>
      </c>
      <c r="Y4680">
        <v>0</v>
      </c>
      <c r="Z4680">
        <v>6.6239999999999952</v>
      </c>
    </row>
    <row r="4681" spans="1:26" ht="16" x14ac:dyDescent="0.2">
      <c r="A4681">
        <v>4680</v>
      </c>
      <c r="B4681" t="s">
        <v>7693</v>
      </c>
      <c r="C4681" s="1">
        <v>40616</v>
      </c>
      <c r="D4681">
        <f>YEAR(Table1[[#This Row],[Order Date]])</f>
        <v>2011</v>
      </c>
      <c r="E4681">
        <f>MONTH(Table1[[#This Row],[Order Date]])</f>
        <v>3</v>
      </c>
      <c r="F4681" t="str">
        <f>Table1[[#This Row],[Order Year]]&amp;"-"&amp;Table1[[#This Row],[Order Month]]</f>
        <v>2011-3</v>
      </c>
      <c r="G4681" s="5">
        <f>YEAR(Table1[[#This Row],[Order Date]])*100 + MONTH(Table1[[#This Row],[Order Date]])</f>
        <v>201103</v>
      </c>
      <c r="H4681" s="1">
        <v>40621</v>
      </c>
      <c r="I4681" t="s">
        <v>53</v>
      </c>
      <c r="J4681" t="s">
        <v>5751</v>
      </c>
      <c r="K4681" t="s">
        <v>5752</v>
      </c>
      <c r="L4681" t="s">
        <v>29</v>
      </c>
      <c r="M4681" t="s">
        <v>30</v>
      </c>
      <c r="N4681" t="s">
        <v>7694</v>
      </c>
      <c r="O4681" t="s">
        <v>124</v>
      </c>
      <c r="P4681">
        <v>84321</v>
      </c>
      <c r="Q4681" t="s">
        <v>47</v>
      </c>
      <c r="R4681" t="s">
        <v>2657</v>
      </c>
      <c r="S4681" t="s">
        <v>49</v>
      </c>
      <c r="T4681" t="s">
        <v>62</v>
      </c>
      <c r="U4681" t="s">
        <v>189</v>
      </c>
      <c r="V4681">
        <v>21.36</v>
      </c>
      <c r="W4681">
        <v>2</v>
      </c>
      <c r="X4681" s="9">
        <f>Table1[[#This Row],[Discount]]</f>
        <v>0</v>
      </c>
      <c r="Y4681">
        <v>0</v>
      </c>
      <c r="Z4681">
        <v>5.7672000000000008</v>
      </c>
    </row>
    <row r="4682" spans="1:26" ht="16" x14ac:dyDescent="0.2">
      <c r="A4682">
        <v>4681</v>
      </c>
      <c r="B4682" t="s">
        <v>7693</v>
      </c>
      <c r="C4682" s="1">
        <v>40616</v>
      </c>
      <c r="D4682">
        <f>YEAR(Table1[[#This Row],[Order Date]])</f>
        <v>2011</v>
      </c>
      <c r="E4682">
        <f>MONTH(Table1[[#This Row],[Order Date]])</f>
        <v>3</v>
      </c>
      <c r="F4682" t="str">
        <f>Table1[[#This Row],[Order Year]]&amp;"-"&amp;Table1[[#This Row],[Order Month]]</f>
        <v>2011-3</v>
      </c>
      <c r="G4682" s="5">
        <f>YEAR(Table1[[#This Row],[Order Date]])*100 + MONTH(Table1[[#This Row],[Order Date]])</f>
        <v>201103</v>
      </c>
      <c r="H4682" s="1">
        <v>40621</v>
      </c>
      <c r="I4682" t="s">
        <v>53</v>
      </c>
      <c r="J4682" t="s">
        <v>5751</v>
      </c>
      <c r="K4682" t="s">
        <v>5752</v>
      </c>
      <c r="L4682" t="s">
        <v>29</v>
      </c>
      <c r="M4682" t="s">
        <v>30</v>
      </c>
      <c r="N4682" t="s">
        <v>7694</v>
      </c>
      <c r="O4682" t="s">
        <v>124</v>
      </c>
      <c r="P4682">
        <v>84321</v>
      </c>
      <c r="Q4682" t="s">
        <v>47</v>
      </c>
      <c r="R4682" t="s">
        <v>6812</v>
      </c>
      <c r="S4682" t="s">
        <v>49</v>
      </c>
      <c r="T4682" t="s">
        <v>78</v>
      </c>
      <c r="U4682" t="s">
        <v>6813</v>
      </c>
      <c r="V4682">
        <v>62.048000000000002</v>
      </c>
      <c r="W4682">
        <v>2</v>
      </c>
      <c r="X4682" s="9">
        <f>Table1[[#This Row],[Discount]]</f>
        <v>0.2</v>
      </c>
      <c r="Y4682">
        <v>0.2</v>
      </c>
      <c r="Z4682">
        <v>20.165599999999998</v>
      </c>
    </row>
    <row r="4683" spans="1:26" ht="16" x14ac:dyDescent="0.2">
      <c r="A4683">
        <v>4682</v>
      </c>
      <c r="B4683" t="s">
        <v>7697</v>
      </c>
      <c r="C4683" s="1">
        <v>41470</v>
      </c>
      <c r="D4683">
        <f>YEAR(Table1[[#This Row],[Order Date]])</f>
        <v>2013</v>
      </c>
      <c r="E4683">
        <f>MONTH(Table1[[#This Row],[Order Date]])</f>
        <v>7</v>
      </c>
      <c r="F4683" t="str">
        <f>Table1[[#This Row],[Order Year]]&amp;"-"&amp;Table1[[#This Row],[Order Month]]</f>
        <v>2013-7</v>
      </c>
      <c r="G4683" s="5">
        <f>YEAR(Table1[[#This Row],[Order Date]])*100 + MONTH(Table1[[#This Row],[Order Date]])</f>
        <v>201307</v>
      </c>
      <c r="H4683" s="1">
        <v>41474</v>
      </c>
      <c r="I4683" t="s">
        <v>26</v>
      </c>
      <c r="J4683" t="s">
        <v>6275</v>
      </c>
      <c r="K4683" t="s">
        <v>6276</v>
      </c>
      <c r="L4683" t="s">
        <v>29</v>
      </c>
      <c r="M4683" t="s">
        <v>30</v>
      </c>
      <c r="N4683" t="s">
        <v>1563</v>
      </c>
      <c r="O4683" t="s">
        <v>270</v>
      </c>
      <c r="P4683">
        <v>13021</v>
      </c>
      <c r="Q4683" t="s">
        <v>151</v>
      </c>
      <c r="R4683" t="s">
        <v>5409</v>
      </c>
      <c r="S4683" t="s">
        <v>49</v>
      </c>
      <c r="T4683" t="s">
        <v>272</v>
      </c>
      <c r="U4683" t="s">
        <v>5410</v>
      </c>
      <c r="V4683">
        <v>29.61</v>
      </c>
      <c r="W4683">
        <v>9</v>
      </c>
      <c r="X4683" s="9">
        <f>Table1[[#This Row],[Discount]]</f>
        <v>0</v>
      </c>
      <c r="Y4683">
        <v>0</v>
      </c>
      <c r="Z4683">
        <v>13.324499999999999</v>
      </c>
    </row>
    <row r="4684" spans="1:26" ht="16" x14ac:dyDescent="0.2">
      <c r="A4684">
        <v>4683</v>
      </c>
      <c r="B4684" t="s">
        <v>7698</v>
      </c>
      <c r="C4684" s="1">
        <v>41610</v>
      </c>
      <c r="D4684">
        <f>YEAR(Table1[[#This Row],[Order Date]])</f>
        <v>2013</v>
      </c>
      <c r="E4684">
        <f>MONTH(Table1[[#This Row],[Order Date]])</f>
        <v>12</v>
      </c>
      <c r="F4684" t="str">
        <f>Table1[[#This Row],[Order Year]]&amp;"-"&amp;Table1[[#This Row],[Order Month]]</f>
        <v>2013-12</v>
      </c>
      <c r="G4684" s="5">
        <f>YEAR(Table1[[#This Row],[Order Date]])*100 + MONTH(Table1[[#This Row],[Order Date]])</f>
        <v>201312</v>
      </c>
      <c r="H4684" s="1">
        <v>41610</v>
      </c>
      <c r="I4684" t="s">
        <v>1293</v>
      </c>
      <c r="J4684" t="s">
        <v>1373</v>
      </c>
      <c r="K4684" t="s">
        <v>1374</v>
      </c>
      <c r="L4684" t="s">
        <v>29</v>
      </c>
      <c r="M4684" t="s">
        <v>30</v>
      </c>
      <c r="N4684" t="s">
        <v>4591</v>
      </c>
      <c r="O4684" t="s">
        <v>91</v>
      </c>
      <c r="P4684">
        <v>27604</v>
      </c>
      <c r="Q4684" t="s">
        <v>33</v>
      </c>
      <c r="R4684" t="s">
        <v>4851</v>
      </c>
      <c r="S4684" t="s">
        <v>74</v>
      </c>
      <c r="T4684" t="s">
        <v>75</v>
      </c>
      <c r="U4684" t="s">
        <v>4852</v>
      </c>
      <c r="V4684">
        <v>863.928</v>
      </c>
      <c r="W4684">
        <v>9</v>
      </c>
      <c r="X4684" s="9">
        <f>Table1[[#This Row],[Discount]]</f>
        <v>0.2</v>
      </c>
      <c r="Y4684">
        <v>0.2</v>
      </c>
      <c r="Z4684">
        <v>86.392799999999994</v>
      </c>
    </row>
    <row r="4685" spans="1:26" ht="16" x14ac:dyDescent="0.2">
      <c r="A4685">
        <v>4684</v>
      </c>
      <c r="B4685" t="s">
        <v>7699</v>
      </c>
      <c r="C4685" s="1">
        <v>41516</v>
      </c>
      <c r="D4685">
        <f>YEAR(Table1[[#This Row],[Order Date]])</f>
        <v>2013</v>
      </c>
      <c r="E4685">
        <f>MONTH(Table1[[#This Row],[Order Date]])</f>
        <v>8</v>
      </c>
      <c r="F4685" t="str">
        <f>Table1[[#This Row],[Order Year]]&amp;"-"&amp;Table1[[#This Row],[Order Month]]</f>
        <v>2013-8</v>
      </c>
      <c r="G4685" s="5">
        <f>YEAR(Table1[[#This Row],[Order Date]])*100 + MONTH(Table1[[#This Row],[Order Date]])</f>
        <v>201308</v>
      </c>
      <c r="H4685" s="1">
        <v>41521</v>
      </c>
      <c r="I4685" t="s">
        <v>53</v>
      </c>
      <c r="J4685" t="s">
        <v>2763</v>
      </c>
      <c r="K4685" t="s">
        <v>2764</v>
      </c>
      <c r="L4685" t="s">
        <v>44</v>
      </c>
      <c r="M4685" t="s">
        <v>30</v>
      </c>
      <c r="N4685" t="s">
        <v>149</v>
      </c>
      <c r="O4685" t="s">
        <v>150</v>
      </c>
      <c r="P4685">
        <v>19120</v>
      </c>
      <c r="Q4685" t="s">
        <v>151</v>
      </c>
      <c r="R4685" t="s">
        <v>6565</v>
      </c>
      <c r="S4685" t="s">
        <v>35</v>
      </c>
      <c r="T4685" t="s">
        <v>59</v>
      </c>
      <c r="U4685" t="s">
        <v>6566</v>
      </c>
      <c r="V4685">
        <v>241.92</v>
      </c>
      <c r="W4685">
        <v>4</v>
      </c>
      <c r="X4685" s="9">
        <f>Table1[[#This Row],[Discount]]</f>
        <v>0.4</v>
      </c>
      <c r="Y4685">
        <v>0.4</v>
      </c>
      <c r="Z4685">
        <v>-56.448000000000008</v>
      </c>
    </row>
    <row r="4686" spans="1:26" ht="16" x14ac:dyDescent="0.2">
      <c r="A4686">
        <v>4685</v>
      </c>
      <c r="B4686" t="s">
        <v>7699</v>
      </c>
      <c r="C4686" s="1">
        <v>41516</v>
      </c>
      <c r="D4686">
        <f>YEAR(Table1[[#This Row],[Order Date]])</f>
        <v>2013</v>
      </c>
      <c r="E4686">
        <f>MONTH(Table1[[#This Row],[Order Date]])</f>
        <v>8</v>
      </c>
      <c r="F4686" t="str">
        <f>Table1[[#This Row],[Order Year]]&amp;"-"&amp;Table1[[#This Row],[Order Month]]</f>
        <v>2013-8</v>
      </c>
      <c r="G4686" s="5">
        <f>YEAR(Table1[[#This Row],[Order Date]])*100 + MONTH(Table1[[#This Row],[Order Date]])</f>
        <v>201308</v>
      </c>
      <c r="H4686" s="1">
        <v>41521</v>
      </c>
      <c r="I4686" t="s">
        <v>53</v>
      </c>
      <c r="J4686" t="s">
        <v>2763</v>
      </c>
      <c r="K4686" t="s">
        <v>2764</v>
      </c>
      <c r="L4686" t="s">
        <v>44</v>
      </c>
      <c r="M4686" t="s">
        <v>30</v>
      </c>
      <c r="N4686" t="s">
        <v>149</v>
      </c>
      <c r="O4686" t="s">
        <v>150</v>
      </c>
      <c r="P4686">
        <v>19120</v>
      </c>
      <c r="Q4686" t="s">
        <v>151</v>
      </c>
      <c r="R4686" t="s">
        <v>7286</v>
      </c>
      <c r="S4686" t="s">
        <v>35</v>
      </c>
      <c r="T4686" t="s">
        <v>36</v>
      </c>
      <c r="U4686" t="s">
        <v>7287</v>
      </c>
      <c r="V4686">
        <v>163.88</v>
      </c>
      <c r="W4686">
        <v>4</v>
      </c>
      <c r="X4686" s="9">
        <f>Table1[[#This Row],[Discount]]</f>
        <v>0.5</v>
      </c>
      <c r="Y4686">
        <v>0.5</v>
      </c>
      <c r="Z4686">
        <v>-81.94</v>
      </c>
    </row>
    <row r="4687" spans="1:26" ht="16" x14ac:dyDescent="0.2">
      <c r="A4687">
        <v>4686</v>
      </c>
      <c r="B4687" t="s">
        <v>7699</v>
      </c>
      <c r="C4687" s="1">
        <v>41516</v>
      </c>
      <c r="D4687">
        <f>YEAR(Table1[[#This Row],[Order Date]])</f>
        <v>2013</v>
      </c>
      <c r="E4687">
        <f>MONTH(Table1[[#This Row],[Order Date]])</f>
        <v>8</v>
      </c>
      <c r="F4687" t="str">
        <f>Table1[[#This Row],[Order Year]]&amp;"-"&amp;Table1[[#This Row],[Order Month]]</f>
        <v>2013-8</v>
      </c>
      <c r="G4687" s="5">
        <f>YEAR(Table1[[#This Row],[Order Date]])*100 + MONTH(Table1[[#This Row],[Order Date]])</f>
        <v>201308</v>
      </c>
      <c r="H4687" s="1">
        <v>41521</v>
      </c>
      <c r="I4687" t="s">
        <v>53</v>
      </c>
      <c r="J4687" t="s">
        <v>2763</v>
      </c>
      <c r="K4687" t="s">
        <v>2764</v>
      </c>
      <c r="L4687" t="s">
        <v>44</v>
      </c>
      <c r="M4687" t="s">
        <v>30</v>
      </c>
      <c r="N4687" t="s">
        <v>149</v>
      </c>
      <c r="O4687" t="s">
        <v>150</v>
      </c>
      <c r="P4687">
        <v>19120</v>
      </c>
      <c r="Q4687" t="s">
        <v>151</v>
      </c>
      <c r="R4687" t="s">
        <v>2730</v>
      </c>
      <c r="S4687" t="s">
        <v>49</v>
      </c>
      <c r="T4687" t="s">
        <v>78</v>
      </c>
      <c r="U4687" t="s">
        <v>2731</v>
      </c>
      <c r="V4687">
        <v>3.4860000000000002</v>
      </c>
      <c r="W4687">
        <v>2</v>
      </c>
      <c r="X4687" s="9">
        <f>Table1[[#This Row],[Discount]]</f>
        <v>0.7</v>
      </c>
      <c r="Y4687">
        <v>0.7</v>
      </c>
      <c r="Z4687">
        <v>-2.7887999999999993</v>
      </c>
    </row>
    <row r="4688" spans="1:26" ht="16" x14ac:dyDescent="0.2">
      <c r="A4688">
        <v>4687</v>
      </c>
      <c r="B4688" t="s">
        <v>7699</v>
      </c>
      <c r="C4688" s="1">
        <v>41516</v>
      </c>
      <c r="D4688">
        <f>YEAR(Table1[[#This Row],[Order Date]])</f>
        <v>2013</v>
      </c>
      <c r="E4688">
        <f>MONTH(Table1[[#This Row],[Order Date]])</f>
        <v>8</v>
      </c>
      <c r="F4688" t="str">
        <f>Table1[[#This Row],[Order Year]]&amp;"-"&amp;Table1[[#This Row],[Order Month]]</f>
        <v>2013-8</v>
      </c>
      <c r="G4688" s="5">
        <f>YEAR(Table1[[#This Row],[Order Date]])*100 + MONTH(Table1[[#This Row],[Order Date]])</f>
        <v>201308</v>
      </c>
      <c r="H4688" s="1">
        <v>41521</v>
      </c>
      <c r="I4688" t="s">
        <v>53</v>
      </c>
      <c r="J4688" t="s">
        <v>2763</v>
      </c>
      <c r="K4688" t="s">
        <v>2764</v>
      </c>
      <c r="L4688" t="s">
        <v>44</v>
      </c>
      <c r="M4688" t="s">
        <v>30</v>
      </c>
      <c r="N4688" t="s">
        <v>149</v>
      </c>
      <c r="O4688" t="s">
        <v>150</v>
      </c>
      <c r="P4688">
        <v>19120</v>
      </c>
      <c r="Q4688" t="s">
        <v>151</v>
      </c>
      <c r="R4688" t="s">
        <v>3798</v>
      </c>
      <c r="S4688" t="s">
        <v>49</v>
      </c>
      <c r="T4688" t="s">
        <v>272</v>
      </c>
      <c r="U4688" t="s">
        <v>3799</v>
      </c>
      <c r="V4688">
        <v>10.584</v>
      </c>
      <c r="W4688">
        <v>7</v>
      </c>
      <c r="X4688" s="9">
        <f>Table1[[#This Row],[Discount]]</f>
        <v>0.2</v>
      </c>
      <c r="Y4688">
        <v>0.2</v>
      </c>
      <c r="Z4688">
        <v>-2.3813999999999993</v>
      </c>
    </row>
    <row r="4689" spans="1:26" ht="16" x14ac:dyDescent="0.2">
      <c r="A4689">
        <v>4688</v>
      </c>
      <c r="B4689" t="s">
        <v>7700</v>
      </c>
      <c r="C4689" s="1">
        <v>41450</v>
      </c>
      <c r="D4689">
        <f>YEAR(Table1[[#This Row],[Order Date]])</f>
        <v>2013</v>
      </c>
      <c r="E4689">
        <f>MONTH(Table1[[#This Row],[Order Date]])</f>
        <v>6</v>
      </c>
      <c r="F4689" t="str">
        <f>Table1[[#This Row],[Order Year]]&amp;"-"&amp;Table1[[#This Row],[Order Month]]</f>
        <v>2013-6</v>
      </c>
      <c r="G4689" s="5">
        <f>YEAR(Table1[[#This Row],[Order Date]])*100 + MONTH(Table1[[#This Row],[Order Date]])</f>
        <v>201306</v>
      </c>
      <c r="H4689" s="1">
        <v>41456</v>
      </c>
      <c r="I4689" t="s">
        <v>53</v>
      </c>
      <c r="J4689" t="s">
        <v>2756</v>
      </c>
      <c r="K4689" t="s">
        <v>2757</v>
      </c>
      <c r="L4689" t="s">
        <v>29</v>
      </c>
      <c r="M4689" t="s">
        <v>30</v>
      </c>
      <c r="N4689" t="s">
        <v>1467</v>
      </c>
      <c r="O4689" t="s">
        <v>257</v>
      </c>
      <c r="P4689">
        <v>47374</v>
      </c>
      <c r="Q4689" t="s">
        <v>108</v>
      </c>
      <c r="R4689" t="s">
        <v>7701</v>
      </c>
      <c r="S4689" t="s">
        <v>74</v>
      </c>
      <c r="T4689" t="s">
        <v>75</v>
      </c>
      <c r="U4689" t="s">
        <v>7702</v>
      </c>
      <c r="V4689">
        <v>440.91</v>
      </c>
      <c r="W4689">
        <v>9</v>
      </c>
      <c r="X4689" s="9">
        <f>Table1[[#This Row],[Discount]]</f>
        <v>0</v>
      </c>
      <c r="Y4689">
        <v>0</v>
      </c>
      <c r="Z4689">
        <v>123.45480000000005</v>
      </c>
    </row>
    <row r="4690" spans="1:26" ht="16" x14ac:dyDescent="0.2">
      <c r="A4690">
        <v>4689</v>
      </c>
      <c r="B4690" t="s">
        <v>7703</v>
      </c>
      <c r="C4690" s="1">
        <v>41729</v>
      </c>
      <c r="D4690">
        <f>YEAR(Table1[[#This Row],[Order Date]])</f>
        <v>2014</v>
      </c>
      <c r="E4690">
        <f>MONTH(Table1[[#This Row],[Order Date]])</f>
        <v>3</v>
      </c>
      <c r="F4690" t="str">
        <f>Table1[[#This Row],[Order Year]]&amp;"-"&amp;Table1[[#This Row],[Order Month]]</f>
        <v>2014-3</v>
      </c>
      <c r="G4690" s="5">
        <f>YEAR(Table1[[#This Row],[Order Date]])*100 + MONTH(Table1[[#This Row],[Order Date]])</f>
        <v>201403</v>
      </c>
      <c r="H4690" s="1">
        <v>41733</v>
      </c>
      <c r="I4690" t="s">
        <v>53</v>
      </c>
      <c r="J4690" t="s">
        <v>6122</v>
      </c>
      <c r="K4690" t="s">
        <v>6123</v>
      </c>
      <c r="L4690" t="s">
        <v>29</v>
      </c>
      <c r="M4690" t="s">
        <v>30</v>
      </c>
      <c r="N4690" t="s">
        <v>2473</v>
      </c>
      <c r="O4690" t="s">
        <v>150</v>
      </c>
      <c r="P4690">
        <v>17602</v>
      </c>
      <c r="Q4690" t="s">
        <v>151</v>
      </c>
      <c r="R4690" t="s">
        <v>180</v>
      </c>
      <c r="S4690" t="s">
        <v>49</v>
      </c>
      <c r="T4690" t="s">
        <v>78</v>
      </c>
      <c r="U4690" t="s">
        <v>181</v>
      </c>
      <c r="V4690">
        <v>5.7150000000000016</v>
      </c>
      <c r="W4690">
        <v>5</v>
      </c>
      <c r="X4690" s="9">
        <f>Table1[[#This Row],[Discount]]</f>
        <v>0.7</v>
      </c>
      <c r="Y4690">
        <v>0.7</v>
      </c>
      <c r="Z4690">
        <v>-4.7625000000000011</v>
      </c>
    </row>
    <row r="4691" spans="1:26" ht="16" x14ac:dyDescent="0.2">
      <c r="A4691">
        <v>4690</v>
      </c>
      <c r="B4691" t="s">
        <v>7704</v>
      </c>
      <c r="C4691" s="1">
        <v>40897</v>
      </c>
      <c r="D4691">
        <f>YEAR(Table1[[#This Row],[Order Date]])</f>
        <v>2011</v>
      </c>
      <c r="E4691">
        <f>MONTH(Table1[[#This Row],[Order Date]])</f>
        <v>12</v>
      </c>
      <c r="F4691" t="str">
        <f>Table1[[#This Row],[Order Year]]&amp;"-"&amp;Table1[[#This Row],[Order Month]]</f>
        <v>2011-12</v>
      </c>
      <c r="G4691" s="5">
        <f>YEAR(Table1[[#This Row],[Order Date]])*100 + MONTH(Table1[[#This Row],[Order Date]])</f>
        <v>201112</v>
      </c>
      <c r="H4691" s="1">
        <v>40899</v>
      </c>
      <c r="I4691" t="s">
        <v>191</v>
      </c>
      <c r="J4691" t="s">
        <v>4914</v>
      </c>
      <c r="K4691" t="s">
        <v>4915</v>
      </c>
      <c r="L4691" t="s">
        <v>29</v>
      </c>
      <c r="M4691" t="s">
        <v>30</v>
      </c>
      <c r="N4691" t="s">
        <v>1313</v>
      </c>
      <c r="O4691" t="s">
        <v>313</v>
      </c>
      <c r="P4691">
        <v>85705</v>
      </c>
      <c r="Q4691" t="s">
        <v>47</v>
      </c>
      <c r="R4691" t="s">
        <v>5860</v>
      </c>
      <c r="S4691" t="s">
        <v>35</v>
      </c>
      <c r="T4691" t="s">
        <v>68</v>
      </c>
      <c r="U4691" t="s">
        <v>5861</v>
      </c>
      <c r="V4691">
        <v>51.967999999999996</v>
      </c>
      <c r="W4691">
        <v>2</v>
      </c>
      <c r="X4691" s="9">
        <f>Table1[[#This Row],[Discount]]</f>
        <v>0.2</v>
      </c>
      <c r="Y4691">
        <v>0.2</v>
      </c>
      <c r="Z4691">
        <v>10.393599999999998</v>
      </c>
    </row>
    <row r="4692" spans="1:26" ht="16" x14ac:dyDescent="0.2">
      <c r="A4692">
        <v>4691</v>
      </c>
      <c r="B4692" t="s">
        <v>7704</v>
      </c>
      <c r="C4692" s="1">
        <v>40897</v>
      </c>
      <c r="D4692">
        <f>YEAR(Table1[[#This Row],[Order Date]])</f>
        <v>2011</v>
      </c>
      <c r="E4692">
        <f>MONTH(Table1[[#This Row],[Order Date]])</f>
        <v>12</v>
      </c>
      <c r="F4692" t="str">
        <f>Table1[[#This Row],[Order Year]]&amp;"-"&amp;Table1[[#This Row],[Order Month]]</f>
        <v>2011-12</v>
      </c>
      <c r="G4692" s="5">
        <f>YEAR(Table1[[#This Row],[Order Date]])*100 + MONTH(Table1[[#This Row],[Order Date]])</f>
        <v>201112</v>
      </c>
      <c r="H4692" s="1">
        <v>40899</v>
      </c>
      <c r="I4692" t="s">
        <v>191</v>
      </c>
      <c r="J4692" t="s">
        <v>4914</v>
      </c>
      <c r="K4692" t="s">
        <v>4915</v>
      </c>
      <c r="L4692" t="s">
        <v>29</v>
      </c>
      <c r="M4692" t="s">
        <v>30</v>
      </c>
      <c r="N4692" t="s">
        <v>1313</v>
      </c>
      <c r="O4692" t="s">
        <v>313</v>
      </c>
      <c r="P4692">
        <v>85705</v>
      </c>
      <c r="Q4692" t="s">
        <v>47</v>
      </c>
      <c r="R4692" t="s">
        <v>1021</v>
      </c>
      <c r="S4692" t="s">
        <v>74</v>
      </c>
      <c r="T4692" t="s">
        <v>164</v>
      </c>
      <c r="U4692" t="s">
        <v>1022</v>
      </c>
      <c r="V4692">
        <v>71.975999999999999</v>
      </c>
      <c r="W4692">
        <v>3</v>
      </c>
      <c r="X4692" s="9">
        <f>Table1[[#This Row],[Discount]]</f>
        <v>0.2</v>
      </c>
      <c r="Y4692">
        <v>0.2</v>
      </c>
      <c r="Z4692">
        <v>21.592800000000011</v>
      </c>
    </row>
    <row r="4693" spans="1:26" ht="16" x14ac:dyDescent="0.2">
      <c r="A4693">
        <v>4692</v>
      </c>
      <c r="B4693" t="s">
        <v>7704</v>
      </c>
      <c r="C4693" s="1">
        <v>40897</v>
      </c>
      <c r="D4693">
        <f>YEAR(Table1[[#This Row],[Order Date]])</f>
        <v>2011</v>
      </c>
      <c r="E4693">
        <f>MONTH(Table1[[#This Row],[Order Date]])</f>
        <v>12</v>
      </c>
      <c r="F4693" t="str">
        <f>Table1[[#This Row],[Order Year]]&amp;"-"&amp;Table1[[#This Row],[Order Month]]</f>
        <v>2011-12</v>
      </c>
      <c r="G4693" s="5">
        <f>YEAR(Table1[[#This Row],[Order Date]])*100 + MONTH(Table1[[#This Row],[Order Date]])</f>
        <v>201112</v>
      </c>
      <c r="H4693" s="1">
        <v>40899</v>
      </c>
      <c r="I4693" t="s">
        <v>191</v>
      </c>
      <c r="J4693" t="s">
        <v>4914</v>
      </c>
      <c r="K4693" t="s">
        <v>4915</v>
      </c>
      <c r="L4693" t="s">
        <v>29</v>
      </c>
      <c r="M4693" t="s">
        <v>30</v>
      </c>
      <c r="N4693" t="s">
        <v>1313</v>
      </c>
      <c r="O4693" t="s">
        <v>313</v>
      </c>
      <c r="P4693">
        <v>85705</v>
      </c>
      <c r="Q4693" t="s">
        <v>47</v>
      </c>
      <c r="R4693" t="s">
        <v>893</v>
      </c>
      <c r="S4693" t="s">
        <v>35</v>
      </c>
      <c r="T4693" t="s">
        <v>39</v>
      </c>
      <c r="U4693" t="s">
        <v>894</v>
      </c>
      <c r="V4693">
        <v>242.35200000000003</v>
      </c>
      <c r="W4693">
        <v>3</v>
      </c>
      <c r="X4693" s="9">
        <f>Table1[[#This Row],[Discount]]</f>
        <v>0.2</v>
      </c>
      <c r="Y4693">
        <v>0.2</v>
      </c>
      <c r="Z4693">
        <v>-42.411600000000035</v>
      </c>
    </row>
    <row r="4694" spans="1:26" ht="16" x14ac:dyDescent="0.2">
      <c r="A4694">
        <v>4693</v>
      </c>
      <c r="B4694" t="s">
        <v>7704</v>
      </c>
      <c r="C4694" s="1">
        <v>40897</v>
      </c>
      <c r="D4694">
        <f>YEAR(Table1[[#This Row],[Order Date]])</f>
        <v>2011</v>
      </c>
      <c r="E4694">
        <f>MONTH(Table1[[#This Row],[Order Date]])</f>
        <v>12</v>
      </c>
      <c r="F4694" t="str">
        <f>Table1[[#This Row],[Order Year]]&amp;"-"&amp;Table1[[#This Row],[Order Month]]</f>
        <v>2011-12</v>
      </c>
      <c r="G4694" s="5">
        <f>YEAR(Table1[[#This Row],[Order Date]])*100 + MONTH(Table1[[#This Row],[Order Date]])</f>
        <v>201112</v>
      </c>
      <c r="H4694" s="1">
        <v>40899</v>
      </c>
      <c r="I4694" t="s">
        <v>191</v>
      </c>
      <c r="J4694" t="s">
        <v>4914</v>
      </c>
      <c r="K4694" t="s">
        <v>4915</v>
      </c>
      <c r="L4694" t="s">
        <v>29</v>
      </c>
      <c r="M4694" t="s">
        <v>30</v>
      </c>
      <c r="N4694" t="s">
        <v>1313</v>
      </c>
      <c r="O4694" t="s">
        <v>313</v>
      </c>
      <c r="P4694">
        <v>85705</v>
      </c>
      <c r="Q4694" t="s">
        <v>47</v>
      </c>
      <c r="R4694" t="s">
        <v>1733</v>
      </c>
      <c r="S4694" t="s">
        <v>49</v>
      </c>
      <c r="T4694" t="s">
        <v>93</v>
      </c>
      <c r="U4694" t="s">
        <v>5009</v>
      </c>
      <c r="V4694">
        <v>221.92000000000002</v>
      </c>
      <c r="W4694">
        <v>5</v>
      </c>
      <c r="X4694" s="9">
        <f>Table1[[#This Row],[Discount]]</f>
        <v>0.2</v>
      </c>
      <c r="Y4694">
        <v>0.2</v>
      </c>
      <c r="Z4694">
        <v>77.671999999999983</v>
      </c>
    </row>
    <row r="4695" spans="1:26" ht="16" x14ac:dyDescent="0.2">
      <c r="A4695">
        <v>4694</v>
      </c>
      <c r="B4695" t="s">
        <v>7704</v>
      </c>
      <c r="C4695" s="1">
        <v>40897</v>
      </c>
      <c r="D4695">
        <f>YEAR(Table1[[#This Row],[Order Date]])</f>
        <v>2011</v>
      </c>
      <c r="E4695">
        <f>MONTH(Table1[[#This Row],[Order Date]])</f>
        <v>12</v>
      </c>
      <c r="F4695" t="str">
        <f>Table1[[#This Row],[Order Year]]&amp;"-"&amp;Table1[[#This Row],[Order Month]]</f>
        <v>2011-12</v>
      </c>
      <c r="G4695" s="5">
        <f>YEAR(Table1[[#This Row],[Order Date]])*100 + MONTH(Table1[[#This Row],[Order Date]])</f>
        <v>201112</v>
      </c>
      <c r="H4695" s="1">
        <v>40899</v>
      </c>
      <c r="I4695" t="s">
        <v>191</v>
      </c>
      <c r="J4695" t="s">
        <v>4914</v>
      </c>
      <c r="K4695" t="s">
        <v>4915</v>
      </c>
      <c r="L4695" t="s">
        <v>29</v>
      </c>
      <c r="M4695" t="s">
        <v>30</v>
      </c>
      <c r="N4695" t="s">
        <v>1313</v>
      </c>
      <c r="O4695" t="s">
        <v>313</v>
      </c>
      <c r="P4695">
        <v>85705</v>
      </c>
      <c r="Q4695" t="s">
        <v>47</v>
      </c>
      <c r="R4695" t="s">
        <v>6004</v>
      </c>
      <c r="S4695" t="s">
        <v>49</v>
      </c>
      <c r="T4695" t="s">
        <v>93</v>
      </c>
      <c r="U4695" t="s">
        <v>6005</v>
      </c>
      <c r="V4695">
        <v>8.4480000000000004</v>
      </c>
      <c r="W4695">
        <v>2</v>
      </c>
      <c r="X4695" s="9">
        <f>Table1[[#This Row],[Discount]]</f>
        <v>0.2</v>
      </c>
      <c r="Y4695">
        <v>0.2</v>
      </c>
      <c r="Z4695">
        <v>2.6399999999999997</v>
      </c>
    </row>
    <row r="4696" spans="1:26" ht="16" x14ac:dyDescent="0.2">
      <c r="A4696">
        <v>4695</v>
      </c>
      <c r="B4696" t="s">
        <v>7705</v>
      </c>
      <c r="C4696" s="1">
        <v>41260</v>
      </c>
      <c r="D4696">
        <f>YEAR(Table1[[#This Row],[Order Date]])</f>
        <v>2012</v>
      </c>
      <c r="E4696">
        <f>MONTH(Table1[[#This Row],[Order Date]])</f>
        <v>12</v>
      </c>
      <c r="F4696" t="str">
        <f>Table1[[#This Row],[Order Year]]&amp;"-"&amp;Table1[[#This Row],[Order Month]]</f>
        <v>2012-12</v>
      </c>
      <c r="G4696" s="5">
        <f>YEAR(Table1[[#This Row],[Order Date]])*100 + MONTH(Table1[[#This Row],[Order Date]])</f>
        <v>201212</v>
      </c>
      <c r="H4696" s="1">
        <v>41260</v>
      </c>
      <c r="I4696" t="s">
        <v>1293</v>
      </c>
      <c r="J4696" t="s">
        <v>2117</v>
      </c>
      <c r="K4696" t="s">
        <v>2118</v>
      </c>
      <c r="L4696" t="s">
        <v>29</v>
      </c>
      <c r="M4696" t="s">
        <v>30</v>
      </c>
      <c r="N4696" t="s">
        <v>883</v>
      </c>
      <c r="O4696" t="s">
        <v>241</v>
      </c>
      <c r="P4696">
        <v>48205</v>
      </c>
      <c r="Q4696" t="s">
        <v>108</v>
      </c>
      <c r="R4696" t="s">
        <v>3049</v>
      </c>
      <c r="S4696" t="s">
        <v>49</v>
      </c>
      <c r="T4696" t="s">
        <v>78</v>
      </c>
      <c r="U4696" t="s">
        <v>3050</v>
      </c>
      <c r="V4696">
        <v>29.52</v>
      </c>
      <c r="W4696">
        <v>4</v>
      </c>
      <c r="X4696" s="9">
        <f>Table1[[#This Row],[Discount]]</f>
        <v>0</v>
      </c>
      <c r="Y4696">
        <v>0</v>
      </c>
      <c r="Z4696">
        <v>14.4648</v>
      </c>
    </row>
    <row r="4697" spans="1:26" ht="16" x14ac:dyDescent="0.2">
      <c r="A4697">
        <v>4696</v>
      </c>
      <c r="B4697" t="s">
        <v>7705</v>
      </c>
      <c r="C4697" s="1">
        <v>41260</v>
      </c>
      <c r="D4697">
        <f>YEAR(Table1[[#This Row],[Order Date]])</f>
        <v>2012</v>
      </c>
      <c r="E4697">
        <f>MONTH(Table1[[#This Row],[Order Date]])</f>
        <v>12</v>
      </c>
      <c r="F4697" t="str">
        <f>Table1[[#This Row],[Order Year]]&amp;"-"&amp;Table1[[#This Row],[Order Month]]</f>
        <v>2012-12</v>
      </c>
      <c r="G4697" s="5">
        <f>YEAR(Table1[[#This Row],[Order Date]])*100 + MONTH(Table1[[#This Row],[Order Date]])</f>
        <v>201212</v>
      </c>
      <c r="H4697" s="1">
        <v>41260</v>
      </c>
      <c r="I4697" t="s">
        <v>1293</v>
      </c>
      <c r="J4697" t="s">
        <v>2117</v>
      </c>
      <c r="K4697" t="s">
        <v>2118</v>
      </c>
      <c r="L4697" t="s">
        <v>29</v>
      </c>
      <c r="M4697" t="s">
        <v>30</v>
      </c>
      <c r="N4697" t="s">
        <v>883</v>
      </c>
      <c r="O4697" t="s">
        <v>241</v>
      </c>
      <c r="P4697">
        <v>48205</v>
      </c>
      <c r="Q4697" t="s">
        <v>108</v>
      </c>
      <c r="R4697" t="s">
        <v>3624</v>
      </c>
      <c r="S4697" t="s">
        <v>35</v>
      </c>
      <c r="T4697" t="s">
        <v>39</v>
      </c>
      <c r="U4697" t="s">
        <v>3625</v>
      </c>
      <c r="V4697">
        <v>302.94</v>
      </c>
      <c r="W4697">
        <v>3</v>
      </c>
      <c r="X4697" s="9">
        <f>Table1[[#This Row],[Discount]]</f>
        <v>0</v>
      </c>
      <c r="Y4697">
        <v>0</v>
      </c>
      <c r="Z4697">
        <v>48.470400000000012</v>
      </c>
    </row>
    <row r="4698" spans="1:26" ht="16" x14ac:dyDescent="0.2">
      <c r="A4698">
        <v>4697</v>
      </c>
      <c r="B4698" t="s">
        <v>7705</v>
      </c>
      <c r="C4698" s="1">
        <v>41260</v>
      </c>
      <c r="D4698">
        <f>YEAR(Table1[[#This Row],[Order Date]])</f>
        <v>2012</v>
      </c>
      <c r="E4698">
        <f>MONTH(Table1[[#This Row],[Order Date]])</f>
        <v>12</v>
      </c>
      <c r="F4698" t="str">
        <f>Table1[[#This Row],[Order Year]]&amp;"-"&amp;Table1[[#This Row],[Order Month]]</f>
        <v>2012-12</v>
      </c>
      <c r="G4698" s="5">
        <f>YEAR(Table1[[#This Row],[Order Date]])*100 + MONTH(Table1[[#This Row],[Order Date]])</f>
        <v>201212</v>
      </c>
      <c r="H4698" s="1">
        <v>41260</v>
      </c>
      <c r="I4698" t="s">
        <v>1293</v>
      </c>
      <c r="J4698" t="s">
        <v>2117</v>
      </c>
      <c r="K4698" t="s">
        <v>2118</v>
      </c>
      <c r="L4698" t="s">
        <v>29</v>
      </c>
      <c r="M4698" t="s">
        <v>30</v>
      </c>
      <c r="N4698" t="s">
        <v>883</v>
      </c>
      <c r="O4698" t="s">
        <v>241</v>
      </c>
      <c r="P4698">
        <v>48205</v>
      </c>
      <c r="Q4698" t="s">
        <v>108</v>
      </c>
      <c r="R4698" t="s">
        <v>6145</v>
      </c>
      <c r="S4698" t="s">
        <v>35</v>
      </c>
      <c r="T4698" t="s">
        <v>39</v>
      </c>
      <c r="U4698" t="s">
        <v>6146</v>
      </c>
      <c r="V4698">
        <v>142.36000000000001</v>
      </c>
      <c r="W4698">
        <v>2</v>
      </c>
      <c r="X4698" s="9">
        <f>Table1[[#This Row],[Discount]]</f>
        <v>0</v>
      </c>
      <c r="Y4698">
        <v>0</v>
      </c>
      <c r="Z4698">
        <v>38.437200000000004</v>
      </c>
    </row>
    <row r="4699" spans="1:26" ht="16" x14ac:dyDescent="0.2">
      <c r="A4699">
        <v>4698</v>
      </c>
      <c r="B4699" t="s">
        <v>7705</v>
      </c>
      <c r="C4699" s="1">
        <v>41260</v>
      </c>
      <c r="D4699">
        <f>YEAR(Table1[[#This Row],[Order Date]])</f>
        <v>2012</v>
      </c>
      <c r="E4699">
        <f>MONTH(Table1[[#This Row],[Order Date]])</f>
        <v>12</v>
      </c>
      <c r="F4699" t="str">
        <f>Table1[[#This Row],[Order Year]]&amp;"-"&amp;Table1[[#This Row],[Order Month]]</f>
        <v>2012-12</v>
      </c>
      <c r="G4699" s="5">
        <f>YEAR(Table1[[#This Row],[Order Date]])*100 + MONTH(Table1[[#This Row],[Order Date]])</f>
        <v>201212</v>
      </c>
      <c r="H4699" s="1">
        <v>41260</v>
      </c>
      <c r="I4699" t="s">
        <v>1293</v>
      </c>
      <c r="J4699" t="s">
        <v>2117</v>
      </c>
      <c r="K4699" t="s">
        <v>2118</v>
      </c>
      <c r="L4699" t="s">
        <v>29</v>
      </c>
      <c r="M4699" t="s">
        <v>30</v>
      </c>
      <c r="N4699" t="s">
        <v>883</v>
      </c>
      <c r="O4699" t="s">
        <v>241</v>
      </c>
      <c r="P4699">
        <v>48205</v>
      </c>
      <c r="Q4699" t="s">
        <v>108</v>
      </c>
      <c r="R4699" t="s">
        <v>704</v>
      </c>
      <c r="S4699" t="s">
        <v>35</v>
      </c>
      <c r="T4699" t="s">
        <v>39</v>
      </c>
      <c r="U4699" t="s">
        <v>705</v>
      </c>
      <c r="V4699">
        <v>546.66</v>
      </c>
      <c r="W4699">
        <v>9</v>
      </c>
      <c r="X4699" s="9">
        <f>Table1[[#This Row],[Discount]]</f>
        <v>0</v>
      </c>
      <c r="Y4699">
        <v>0</v>
      </c>
      <c r="Z4699">
        <v>136.66500000000002</v>
      </c>
    </row>
    <row r="4700" spans="1:26" ht="16" x14ac:dyDescent="0.2">
      <c r="A4700">
        <v>4699</v>
      </c>
      <c r="B4700" t="s">
        <v>7705</v>
      </c>
      <c r="C4700" s="1">
        <v>41260</v>
      </c>
      <c r="D4700">
        <f>YEAR(Table1[[#This Row],[Order Date]])</f>
        <v>2012</v>
      </c>
      <c r="E4700">
        <f>MONTH(Table1[[#This Row],[Order Date]])</f>
        <v>12</v>
      </c>
      <c r="F4700" t="str">
        <f>Table1[[#This Row],[Order Year]]&amp;"-"&amp;Table1[[#This Row],[Order Month]]</f>
        <v>2012-12</v>
      </c>
      <c r="G4700" s="5">
        <f>YEAR(Table1[[#This Row],[Order Date]])*100 + MONTH(Table1[[#This Row],[Order Date]])</f>
        <v>201212</v>
      </c>
      <c r="H4700" s="1">
        <v>41260</v>
      </c>
      <c r="I4700" t="s">
        <v>1293</v>
      </c>
      <c r="J4700" t="s">
        <v>2117</v>
      </c>
      <c r="K4700" t="s">
        <v>2118</v>
      </c>
      <c r="L4700" t="s">
        <v>29</v>
      </c>
      <c r="M4700" t="s">
        <v>30</v>
      </c>
      <c r="N4700" t="s">
        <v>883</v>
      </c>
      <c r="O4700" t="s">
        <v>241</v>
      </c>
      <c r="P4700">
        <v>48205</v>
      </c>
      <c r="Q4700" t="s">
        <v>108</v>
      </c>
      <c r="R4700" t="s">
        <v>6119</v>
      </c>
      <c r="S4700" t="s">
        <v>35</v>
      </c>
      <c r="T4700" t="s">
        <v>68</v>
      </c>
      <c r="U4700" t="s">
        <v>6120</v>
      </c>
      <c r="V4700">
        <v>212.13</v>
      </c>
      <c r="W4700">
        <v>3</v>
      </c>
      <c r="X4700" s="9">
        <f>Table1[[#This Row],[Discount]]</f>
        <v>0</v>
      </c>
      <c r="Y4700">
        <v>0</v>
      </c>
      <c r="Z4700">
        <v>14.849099999999979</v>
      </c>
    </row>
    <row r="4701" spans="1:26" ht="16" x14ac:dyDescent="0.2">
      <c r="A4701">
        <v>4700</v>
      </c>
      <c r="B4701" t="s">
        <v>7706</v>
      </c>
      <c r="C4701" s="1">
        <v>41771</v>
      </c>
      <c r="D4701">
        <f>YEAR(Table1[[#This Row],[Order Date]])</f>
        <v>2014</v>
      </c>
      <c r="E4701">
        <f>MONTH(Table1[[#This Row],[Order Date]])</f>
        <v>5</v>
      </c>
      <c r="F4701" t="str">
        <f>Table1[[#This Row],[Order Year]]&amp;"-"&amp;Table1[[#This Row],[Order Month]]</f>
        <v>2014-5</v>
      </c>
      <c r="G4701" s="5">
        <f>YEAR(Table1[[#This Row],[Order Date]])*100 + MONTH(Table1[[#This Row],[Order Date]])</f>
        <v>201405</v>
      </c>
      <c r="H4701" s="1">
        <v>41777</v>
      </c>
      <c r="I4701" t="s">
        <v>53</v>
      </c>
      <c r="J4701" t="s">
        <v>3790</v>
      </c>
      <c r="K4701" t="s">
        <v>3791</v>
      </c>
      <c r="L4701" t="s">
        <v>105</v>
      </c>
      <c r="M4701" t="s">
        <v>30</v>
      </c>
      <c r="N4701" t="s">
        <v>1240</v>
      </c>
      <c r="O4701" t="s">
        <v>107</v>
      </c>
      <c r="P4701">
        <v>78745</v>
      </c>
      <c r="Q4701" t="s">
        <v>108</v>
      </c>
      <c r="R4701" t="s">
        <v>7100</v>
      </c>
      <c r="S4701" t="s">
        <v>49</v>
      </c>
      <c r="T4701" t="s">
        <v>71</v>
      </c>
      <c r="U4701" t="s">
        <v>7101</v>
      </c>
      <c r="V4701">
        <v>5.2480000000000002</v>
      </c>
      <c r="W4701">
        <v>2</v>
      </c>
      <c r="X4701" s="9">
        <f>Table1[[#This Row],[Discount]]</f>
        <v>0.2</v>
      </c>
      <c r="Y4701">
        <v>0.2</v>
      </c>
      <c r="Z4701">
        <v>0.59039999999999915</v>
      </c>
    </row>
    <row r="4702" spans="1:26" ht="16" x14ac:dyDescent="0.2">
      <c r="A4702">
        <v>4701</v>
      </c>
      <c r="B4702" t="s">
        <v>7706</v>
      </c>
      <c r="C4702" s="1">
        <v>41771</v>
      </c>
      <c r="D4702">
        <f>YEAR(Table1[[#This Row],[Order Date]])</f>
        <v>2014</v>
      </c>
      <c r="E4702">
        <f>MONTH(Table1[[#This Row],[Order Date]])</f>
        <v>5</v>
      </c>
      <c r="F4702" t="str">
        <f>Table1[[#This Row],[Order Year]]&amp;"-"&amp;Table1[[#This Row],[Order Month]]</f>
        <v>2014-5</v>
      </c>
      <c r="G4702" s="5">
        <f>YEAR(Table1[[#This Row],[Order Date]])*100 + MONTH(Table1[[#This Row],[Order Date]])</f>
        <v>201405</v>
      </c>
      <c r="H4702" s="1">
        <v>41777</v>
      </c>
      <c r="I4702" t="s">
        <v>53</v>
      </c>
      <c r="J4702" t="s">
        <v>3790</v>
      </c>
      <c r="K4702" t="s">
        <v>3791</v>
      </c>
      <c r="L4702" t="s">
        <v>105</v>
      </c>
      <c r="M4702" t="s">
        <v>30</v>
      </c>
      <c r="N4702" t="s">
        <v>1240</v>
      </c>
      <c r="O4702" t="s">
        <v>107</v>
      </c>
      <c r="P4702">
        <v>78745</v>
      </c>
      <c r="Q4702" t="s">
        <v>108</v>
      </c>
      <c r="R4702" t="s">
        <v>1011</v>
      </c>
      <c r="S4702" t="s">
        <v>49</v>
      </c>
      <c r="T4702" t="s">
        <v>62</v>
      </c>
      <c r="U4702" t="s">
        <v>1012</v>
      </c>
      <c r="V4702">
        <v>74.415999999999997</v>
      </c>
      <c r="W4702">
        <v>2</v>
      </c>
      <c r="X4702" s="9">
        <f>Table1[[#This Row],[Discount]]</f>
        <v>0.2</v>
      </c>
      <c r="Y4702">
        <v>0.2</v>
      </c>
      <c r="Z4702">
        <v>-14.883200000000002</v>
      </c>
    </row>
    <row r="4703" spans="1:26" ht="16" x14ac:dyDescent="0.2">
      <c r="A4703">
        <v>4702</v>
      </c>
      <c r="B4703" t="s">
        <v>7706</v>
      </c>
      <c r="C4703" s="1">
        <v>41771</v>
      </c>
      <c r="D4703">
        <f>YEAR(Table1[[#This Row],[Order Date]])</f>
        <v>2014</v>
      </c>
      <c r="E4703">
        <f>MONTH(Table1[[#This Row],[Order Date]])</f>
        <v>5</v>
      </c>
      <c r="F4703" t="str">
        <f>Table1[[#This Row],[Order Year]]&amp;"-"&amp;Table1[[#This Row],[Order Month]]</f>
        <v>2014-5</v>
      </c>
      <c r="G4703" s="5">
        <f>YEAR(Table1[[#This Row],[Order Date]])*100 + MONTH(Table1[[#This Row],[Order Date]])</f>
        <v>201405</v>
      </c>
      <c r="H4703" s="1">
        <v>41777</v>
      </c>
      <c r="I4703" t="s">
        <v>53</v>
      </c>
      <c r="J4703" t="s">
        <v>3790</v>
      </c>
      <c r="K4703" t="s">
        <v>3791</v>
      </c>
      <c r="L4703" t="s">
        <v>105</v>
      </c>
      <c r="M4703" t="s">
        <v>30</v>
      </c>
      <c r="N4703" t="s">
        <v>1240</v>
      </c>
      <c r="O4703" t="s">
        <v>107</v>
      </c>
      <c r="P4703">
        <v>78745</v>
      </c>
      <c r="Q4703" t="s">
        <v>108</v>
      </c>
      <c r="R4703" t="s">
        <v>2460</v>
      </c>
      <c r="S4703" t="s">
        <v>49</v>
      </c>
      <c r="T4703" t="s">
        <v>93</v>
      </c>
      <c r="U4703" t="s">
        <v>2461</v>
      </c>
      <c r="V4703">
        <v>6.8480000000000008</v>
      </c>
      <c r="W4703">
        <v>2</v>
      </c>
      <c r="X4703" s="9">
        <f>Table1[[#This Row],[Discount]]</f>
        <v>0.2</v>
      </c>
      <c r="Y4703">
        <v>0.2</v>
      </c>
      <c r="Z4703">
        <v>2.1399999999999992</v>
      </c>
    </row>
    <row r="4704" spans="1:26" ht="16" x14ac:dyDescent="0.2">
      <c r="A4704">
        <v>4703</v>
      </c>
      <c r="B4704" t="s">
        <v>7706</v>
      </c>
      <c r="C4704" s="1">
        <v>41771</v>
      </c>
      <c r="D4704">
        <f>YEAR(Table1[[#This Row],[Order Date]])</f>
        <v>2014</v>
      </c>
      <c r="E4704">
        <f>MONTH(Table1[[#This Row],[Order Date]])</f>
        <v>5</v>
      </c>
      <c r="F4704" t="str">
        <f>Table1[[#This Row],[Order Year]]&amp;"-"&amp;Table1[[#This Row],[Order Month]]</f>
        <v>2014-5</v>
      </c>
      <c r="G4704" s="5">
        <f>YEAR(Table1[[#This Row],[Order Date]])*100 + MONTH(Table1[[#This Row],[Order Date]])</f>
        <v>201405</v>
      </c>
      <c r="H4704" s="1">
        <v>41777</v>
      </c>
      <c r="I4704" t="s">
        <v>53</v>
      </c>
      <c r="J4704" t="s">
        <v>3790</v>
      </c>
      <c r="K4704" t="s">
        <v>3791</v>
      </c>
      <c r="L4704" t="s">
        <v>105</v>
      </c>
      <c r="M4704" t="s">
        <v>30</v>
      </c>
      <c r="N4704" t="s">
        <v>1240</v>
      </c>
      <c r="O4704" t="s">
        <v>107</v>
      </c>
      <c r="P4704">
        <v>78745</v>
      </c>
      <c r="Q4704" t="s">
        <v>108</v>
      </c>
      <c r="R4704" t="s">
        <v>1189</v>
      </c>
      <c r="S4704" t="s">
        <v>35</v>
      </c>
      <c r="T4704" t="s">
        <v>68</v>
      </c>
      <c r="U4704" t="s">
        <v>1190</v>
      </c>
      <c r="V4704">
        <v>7.9959999999999996</v>
      </c>
      <c r="W4704">
        <v>1</v>
      </c>
      <c r="X4704" s="9">
        <f>Table1[[#This Row],[Discount]]</f>
        <v>0.6</v>
      </c>
      <c r="Y4704">
        <v>0.6</v>
      </c>
      <c r="Z4704">
        <v>-6.9964999999999993</v>
      </c>
    </row>
    <row r="4705" spans="1:26" ht="16" x14ac:dyDescent="0.2">
      <c r="A4705">
        <v>4704</v>
      </c>
      <c r="B4705" t="s">
        <v>7707</v>
      </c>
      <c r="C4705" s="1">
        <v>41450</v>
      </c>
      <c r="D4705">
        <f>YEAR(Table1[[#This Row],[Order Date]])</f>
        <v>2013</v>
      </c>
      <c r="E4705">
        <f>MONTH(Table1[[#This Row],[Order Date]])</f>
        <v>6</v>
      </c>
      <c r="F4705" t="str">
        <f>Table1[[#This Row],[Order Year]]&amp;"-"&amp;Table1[[#This Row],[Order Month]]</f>
        <v>2013-6</v>
      </c>
      <c r="G4705" s="5">
        <f>YEAR(Table1[[#This Row],[Order Date]])*100 + MONTH(Table1[[#This Row],[Order Date]])</f>
        <v>201306</v>
      </c>
      <c r="H4705" s="1">
        <v>41454</v>
      </c>
      <c r="I4705" t="s">
        <v>53</v>
      </c>
      <c r="J4705" t="s">
        <v>6607</v>
      </c>
      <c r="K4705" t="s">
        <v>6608</v>
      </c>
      <c r="L4705" t="s">
        <v>44</v>
      </c>
      <c r="M4705" t="s">
        <v>30</v>
      </c>
      <c r="N4705" t="s">
        <v>187</v>
      </c>
      <c r="O4705" t="s">
        <v>107</v>
      </c>
      <c r="P4705">
        <v>77095</v>
      </c>
      <c r="Q4705" t="s">
        <v>108</v>
      </c>
      <c r="R4705" t="s">
        <v>4440</v>
      </c>
      <c r="S4705" t="s">
        <v>49</v>
      </c>
      <c r="T4705" t="s">
        <v>81</v>
      </c>
      <c r="U4705" t="s">
        <v>4441</v>
      </c>
      <c r="V4705">
        <v>8.711999999999998</v>
      </c>
      <c r="W4705">
        <v>2</v>
      </c>
      <c r="X4705" s="9">
        <f>Table1[[#This Row],[Discount]]</f>
        <v>0.8</v>
      </c>
      <c r="Y4705">
        <v>0.8</v>
      </c>
      <c r="Z4705">
        <v>-19.602000000000007</v>
      </c>
    </row>
    <row r="4706" spans="1:26" ht="16" x14ac:dyDescent="0.2">
      <c r="A4706">
        <v>4705</v>
      </c>
      <c r="B4706" t="s">
        <v>7708</v>
      </c>
      <c r="C4706" s="1">
        <v>41412</v>
      </c>
      <c r="D4706">
        <f>YEAR(Table1[[#This Row],[Order Date]])</f>
        <v>2013</v>
      </c>
      <c r="E4706">
        <f>MONTH(Table1[[#This Row],[Order Date]])</f>
        <v>5</v>
      </c>
      <c r="F4706" t="str">
        <f>Table1[[#This Row],[Order Year]]&amp;"-"&amp;Table1[[#This Row],[Order Month]]</f>
        <v>2013-5</v>
      </c>
      <c r="G4706" s="5">
        <f>YEAR(Table1[[#This Row],[Order Date]])*100 + MONTH(Table1[[#This Row],[Order Date]])</f>
        <v>201305</v>
      </c>
      <c r="H4706" s="1">
        <v>41413</v>
      </c>
      <c r="I4706" t="s">
        <v>191</v>
      </c>
      <c r="J4706" t="s">
        <v>1311</v>
      </c>
      <c r="K4706" t="s">
        <v>1312</v>
      </c>
      <c r="L4706" t="s">
        <v>29</v>
      </c>
      <c r="M4706" t="s">
        <v>30</v>
      </c>
      <c r="N4706" t="s">
        <v>7709</v>
      </c>
      <c r="O4706" t="s">
        <v>750</v>
      </c>
      <c r="P4706">
        <v>6708</v>
      </c>
      <c r="Q4706" t="s">
        <v>151</v>
      </c>
      <c r="R4706" t="s">
        <v>2577</v>
      </c>
      <c r="S4706" t="s">
        <v>49</v>
      </c>
      <c r="T4706" t="s">
        <v>581</v>
      </c>
      <c r="U4706" t="s">
        <v>2578</v>
      </c>
      <c r="V4706">
        <v>65.17</v>
      </c>
      <c r="W4706">
        <v>7</v>
      </c>
      <c r="X4706" s="9">
        <f>Table1[[#This Row],[Discount]]</f>
        <v>0</v>
      </c>
      <c r="Y4706">
        <v>0</v>
      </c>
      <c r="Z4706">
        <v>18.899299999999997</v>
      </c>
    </row>
    <row r="4707" spans="1:26" ht="16" x14ac:dyDescent="0.2">
      <c r="A4707">
        <v>4706</v>
      </c>
      <c r="B4707" t="s">
        <v>7708</v>
      </c>
      <c r="C4707" s="1">
        <v>41412</v>
      </c>
      <c r="D4707">
        <f>YEAR(Table1[[#This Row],[Order Date]])</f>
        <v>2013</v>
      </c>
      <c r="E4707">
        <f>MONTH(Table1[[#This Row],[Order Date]])</f>
        <v>5</v>
      </c>
      <c r="F4707" t="str">
        <f>Table1[[#This Row],[Order Year]]&amp;"-"&amp;Table1[[#This Row],[Order Month]]</f>
        <v>2013-5</v>
      </c>
      <c r="G4707" s="5">
        <f>YEAR(Table1[[#This Row],[Order Date]])*100 + MONTH(Table1[[#This Row],[Order Date]])</f>
        <v>201305</v>
      </c>
      <c r="H4707" s="1">
        <v>41413</v>
      </c>
      <c r="I4707" t="s">
        <v>191</v>
      </c>
      <c r="J4707" t="s">
        <v>1311</v>
      </c>
      <c r="K4707" t="s">
        <v>1312</v>
      </c>
      <c r="L4707" t="s">
        <v>29</v>
      </c>
      <c r="M4707" t="s">
        <v>30</v>
      </c>
      <c r="N4707" t="s">
        <v>7709</v>
      </c>
      <c r="O4707" t="s">
        <v>750</v>
      </c>
      <c r="P4707">
        <v>6708</v>
      </c>
      <c r="Q4707" t="s">
        <v>151</v>
      </c>
      <c r="R4707" t="s">
        <v>653</v>
      </c>
      <c r="S4707" t="s">
        <v>49</v>
      </c>
      <c r="T4707" t="s">
        <v>50</v>
      </c>
      <c r="U4707" t="s">
        <v>654</v>
      </c>
      <c r="V4707">
        <v>14.62</v>
      </c>
      <c r="W4707">
        <v>2</v>
      </c>
      <c r="X4707" s="9">
        <f>Table1[[#This Row],[Discount]]</f>
        <v>0</v>
      </c>
      <c r="Y4707">
        <v>0</v>
      </c>
      <c r="Z4707">
        <v>6.8713999999999995</v>
      </c>
    </row>
    <row r="4708" spans="1:26" ht="16" x14ac:dyDescent="0.2">
      <c r="A4708">
        <v>4707</v>
      </c>
      <c r="B4708" t="s">
        <v>7708</v>
      </c>
      <c r="C4708" s="1">
        <v>41412</v>
      </c>
      <c r="D4708">
        <f>YEAR(Table1[[#This Row],[Order Date]])</f>
        <v>2013</v>
      </c>
      <c r="E4708">
        <f>MONTH(Table1[[#This Row],[Order Date]])</f>
        <v>5</v>
      </c>
      <c r="F4708" t="str">
        <f>Table1[[#This Row],[Order Year]]&amp;"-"&amp;Table1[[#This Row],[Order Month]]</f>
        <v>2013-5</v>
      </c>
      <c r="G4708" s="5">
        <f>YEAR(Table1[[#This Row],[Order Date]])*100 + MONTH(Table1[[#This Row],[Order Date]])</f>
        <v>201305</v>
      </c>
      <c r="H4708" s="1">
        <v>41413</v>
      </c>
      <c r="I4708" t="s">
        <v>191</v>
      </c>
      <c r="J4708" t="s">
        <v>1311</v>
      </c>
      <c r="K4708" t="s">
        <v>1312</v>
      </c>
      <c r="L4708" t="s">
        <v>29</v>
      </c>
      <c r="M4708" t="s">
        <v>30</v>
      </c>
      <c r="N4708" t="s">
        <v>7709</v>
      </c>
      <c r="O4708" t="s">
        <v>750</v>
      </c>
      <c r="P4708">
        <v>6708</v>
      </c>
      <c r="Q4708" t="s">
        <v>151</v>
      </c>
      <c r="R4708" t="s">
        <v>3072</v>
      </c>
      <c r="S4708" t="s">
        <v>35</v>
      </c>
      <c r="T4708" t="s">
        <v>68</v>
      </c>
      <c r="U4708" t="s">
        <v>3073</v>
      </c>
      <c r="V4708">
        <v>173.24</v>
      </c>
      <c r="W4708">
        <v>4</v>
      </c>
      <c r="X4708" s="9">
        <f>Table1[[#This Row],[Discount]]</f>
        <v>0</v>
      </c>
      <c r="Y4708">
        <v>0</v>
      </c>
      <c r="Z4708">
        <v>17.323999999999984</v>
      </c>
    </row>
    <row r="4709" spans="1:26" ht="16" x14ac:dyDescent="0.2">
      <c r="A4709">
        <v>4708</v>
      </c>
      <c r="B4709" t="s">
        <v>7710</v>
      </c>
      <c r="C4709" s="1">
        <v>41820</v>
      </c>
      <c r="D4709">
        <f>YEAR(Table1[[#This Row],[Order Date]])</f>
        <v>2014</v>
      </c>
      <c r="E4709">
        <f>MONTH(Table1[[#This Row],[Order Date]])</f>
        <v>6</v>
      </c>
      <c r="F4709" t="str">
        <f>Table1[[#This Row],[Order Year]]&amp;"-"&amp;Table1[[#This Row],[Order Month]]</f>
        <v>2014-6</v>
      </c>
      <c r="G4709" s="5">
        <f>YEAR(Table1[[#This Row],[Order Date]])*100 + MONTH(Table1[[#This Row],[Order Date]])</f>
        <v>201406</v>
      </c>
      <c r="H4709" s="1">
        <v>41821</v>
      </c>
      <c r="I4709" t="s">
        <v>191</v>
      </c>
      <c r="J4709" t="s">
        <v>5057</v>
      </c>
      <c r="K4709" t="s">
        <v>5058</v>
      </c>
      <c r="L4709" t="s">
        <v>29</v>
      </c>
      <c r="M4709" t="s">
        <v>30</v>
      </c>
      <c r="N4709" t="s">
        <v>45</v>
      </c>
      <c r="O4709" t="s">
        <v>46</v>
      </c>
      <c r="P4709">
        <v>90049</v>
      </c>
      <c r="Q4709" t="s">
        <v>47</v>
      </c>
      <c r="R4709" t="s">
        <v>4769</v>
      </c>
      <c r="S4709" t="s">
        <v>49</v>
      </c>
      <c r="T4709" t="s">
        <v>78</v>
      </c>
      <c r="U4709" t="s">
        <v>4770</v>
      </c>
      <c r="V4709">
        <v>895.92</v>
      </c>
      <c r="W4709">
        <v>5</v>
      </c>
      <c r="X4709" s="9">
        <f>Table1[[#This Row],[Discount]]</f>
        <v>0.2</v>
      </c>
      <c r="Y4709">
        <v>0.2</v>
      </c>
      <c r="Z4709">
        <v>302.37299999999993</v>
      </c>
    </row>
    <row r="4710" spans="1:26" ht="16" x14ac:dyDescent="0.2">
      <c r="A4710">
        <v>4709</v>
      </c>
      <c r="B4710" t="s">
        <v>7710</v>
      </c>
      <c r="C4710" s="1">
        <v>41820</v>
      </c>
      <c r="D4710">
        <f>YEAR(Table1[[#This Row],[Order Date]])</f>
        <v>2014</v>
      </c>
      <c r="E4710">
        <f>MONTH(Table1[[#This Row],[Order Date]])</f>
        <v>6</v>
      </c>
      <c r="F4710" t="str">
        <f>Table1[[#This Row],[Order Year]]&amp;"-"&amp;Table1[[#This Row],[Order Month]]</f>
        <v>2014-6</v>
      </c>
      <c r="G4710" s="5">
        <f>YEAR(Table1[[#This Row],[Order Date]])*100 + MONTH(Table1[[#This Row],[Order Date]])</f>
        <v>201406</v>
      </c>
      <c r="H4710" s="1">
        <v>41821</v>
      </c>
      <c r="I4710" t="s">
        <v>191</v>
      </c>
      <c r="J4710" t="s">
        <v>5057</v>
      </c>
      <c r="K4710" t="s">
        <v>5058</v>
      </c>
      <c r="L4710" t="s">
        <v>29</v>
      </c>
      <c r="M4710" t="s">
        <v>30</v>
      </c>
      <c r="N4710" t="s">
        <v>45</v>
      </c>
      <c r="O4710" t="s">
        <v>46</v>
      </c>
      <c r="P4710">
        <v>90049</v>
      </c>
      <c r="Q4710" t="s">
        <v>47</v>
      </c>
      <c r="R4710" t="s">
        <v>550</v>
      </c>
      <c r="S4710" t="s">
        <v>49</v>
      </c>
      <c r="T4710" t="s">
        <v>62</v>
      </c>
      <c r="U4710" t="s">
        <v>551</v>
      </c>
      <c r="V4710">
        <v>130.71</v>
      </c>
      <c r="W4710">
        <v>3</v>
      </c>
      <c r="X4710" s="9">
        <f>Table1[[#This Row],[Discount]]</f>
        <v>0</v>
      </c>
      <c r="Y4710">
        <v>0</v>
      </c>
      <c r="Z4710">
        <v>39.212999999999994</v>
      </c>
    </row>
    <row r="4711" spans="1:26" ht="16" x14ac:dyDescent="0.2">
      <c r="A4711">
        <v>4710</v>
      </c>
      <c r="B4711" t="s">
        <v>7710</v>
      </c>
      <c r="C4711" s="1">
        <v>41820</v>
      </c>
      <c r="D4711">
        <f>YEAR(Table1[[#This Row],[Order Date]])</f>
        <v>2014</v>
      </c>
      <c r="E4711">
        <f>MONTH(Table1[[#This Row],[Order Date]])</f>
        <v>6</v>
      </c>
      <c r="F4711" t="str">
        <f>Table1[[#This Row],[Order Year]]&amp;"-"&amp;Table1[[#This Row],[Order Month]]</f>
        <v>2014-6</v>
      </c>
      <c r="G4711" s="5">
        <f>YEAR(Table1[[#This Row],[Order Date]])*100 + MONTH(Table1[[#This Row],[Order Date]])</f>
        <v>201406</v>
      </c>
      <c r="H4711" s="1">
        <v>41821</v>
      </c>
      <c r="I4711" t="s">
        <v>191</v>
      </c>
      <c r="J4711" t="s">
        <v>5057</v>
      </c>
      <c r="K4711" t="s">
        <v>5058</v>
      </c>
      <c r="L4711" t="s">
        <v>29</v>
      </c>
      <c r="M4711" t="s">
        <v>30</v>
      </c>
      <c r="N4711" t="s">
        <v>45</v>
      </c>
      <c r="O4711" t="s">
        <v>46</v>
      </c>
      <c r="P4711">
        <v>90049</v>
      </c>
      <c r="Q4711" t="s">
        <v>47</v>
      </c>
      <c r="R4711" t="s">
        <v>3178</v>
      </c>
      <c r="S4711" t="s">
        <v>49</v>
      </c>
      <c r="T4711" t="s">
        <v>71</v>
      </c>
      <c r="U4711" t="s">
        <v>3179</v>
      </c>
      <c r="V4711">
        <v>11.68</v>
      </c>
      <c r="W4711">
        <v>2</v>
      </c>
      <c r="X4711" s="9">
        <f>Table1[[#This Row],[Discount]]</f>
        <v>0</v>
      </c>
      <c r="Y4711">
        <v>0</v>
      </c>
      <c r="Z4711">
        <v>3.0367999999999995</v>
      </c>
    </row>
    <row r="4712" spans="1:26" ht="16" x14ac:dyDescent="0.2">
      <c r="A4712">
        <v>4711</v>
      </c>
      <c r="B4712" t="s">
        <v>7710</v>
      </c>
      <c r="C4712" s="1">
        <v>41820</v>
      </c>
      <c r="D4712">
        <f>YEAR(Table1[[#This Row],[Order Date]])</f>
        <v>2014</v>
      </c>
      <c r="E4712">
        <f>MONTH(Table1[[#This Row],[Order Date]])</f>
        <v>6</v>
      </c>
      <c r="F4712" t="str">
        <f>Table1[[#This Row],[Order Year]]&amp;"-"&amp;Table1[[#This Row],[Order Month]]</f>
        <v>2014-6</v>
      </c>
      <c r="G4712" s="5">
        <f>YEAR(Table1[[#This Row],[Order Date]])*100 + MONTH(Table1[[#This Row],[Order Date]])</f>
        <v>201406</v>
      </c>
      <c r="H4712" s="1">
        <v>41821</v>
      </c>
      <c r="I4712" t="s">
        <v>191</v>
      </c>
      <c r="J4712" t="s">
        <v>5057</v>
      </c>
      <c r="K4712" t="s">
        <v>5058</v>
      </c>
      <c r="L4712" t="s">
        <v>29</v>
      </c>
      <c r="M4712" t="s">
        <v>30</v>
      </c>
      <c r="N4712" t="s">
        <v>45</v>
      </c>
      <c r="O4712" t="s">
        <v>46</v>
      </c>
      <c r="P4712">
        <v>90049</v>
      </c>
      <c r="Q4712" t="s">
        <v>47</v>
      </c>
      <c r="R4712" t="s">
        <v>4797</v>
      </c>
      <c r="S4712" t="s">
        <v>74</v>
      </c>
      <c r="T4712" t="s">
        <v>164</v>
      </c>
      <c r="U4712" t="s">
        <v>4798</v>
      </c>
      <c r="V4712">
        <v>62.31</v>
      </c>
      <c r="W4712">
        <v>3</v>
      </c>
      <c r="X4712" s="9">
        <f>Table1[[#This Row],[Discount]]</f>
        <v>0</v>
      </c>
      <c r="Y4712">
        <v>0</v>
      </c>
      <c r="Z4712">
        <v>22.4316</v>
      </c>
    </row>
    <row r="4713" spans="1:26" ht="16" x14ac:dyDescent="0.2">
      <c r="A4713">
        <v>4712</v>
      </c>
      <c r="B4713" t="s">
        <v>7711</v>
      </c>
      <c r="C4713" s="1">
        <v>40633</v>
      </c>
      <c r="D4713">
        <f>YEAR(Table1[[#This Row],[Order Date]])</f>
        <v>2011</v>
      </c>
      <c r="E4713">
        <f>MONTH(Table1[[#This Row],[Order Date]])</f>
        <v>3</v>
      </c>
      <c r="F4713" t="str">
        <f>Table1[[#This Row],[Order Year]]&amp;"-"&amp;Table1[[#This Row],[Order Month]]</f>
        <v>2011-3</v>
      </c>
      <c r="G4713" s="5">
        <f>YEAR(Table1[[#This Row],[Order Date]])*100 + MONTH(Table1[[#This Row],[Order Date]])</f>
        <v>201103</v>
      </c>
      <c r="H4713" s="1">
        <v>40633</v>
      </c>
      <c r="I4713" t="s">
        <v>1293</v>
      </c>
      <c r="J4713" t="s">
        <v>1052</v>
      </c>
      <c r="K4713" t="s">
        <v>1053</v>
      </c>
      <c r="L4713" t="s">
        <v>29</v>
      </c>
      <c r="M4713" t="s">
        <v>30</v>
      </c>
      <c r="N4713" t="s">
        <v>149</v>
      </c>
      <c r="O4713" t="s">
        <v>150</v>
      </c>
      <c r="P4713">
        <v>19120</v>
      </c>
      <c r="Q4713" t="s">
        <v>151</v>
      </c>
      <c r="R4713" t="s">
        <v>3125</v>
      </c>
      <c r="S4713" t="s">
        <v>49</v>
      </c>
      <c r="T4713" t="s">
        <v>78</v>
      </c>
      <c r="U4713" t="s">
        <v>3126</v>
      </c>
      <c r="V4713">
        <v>0.85200000000000009</v>
      </c>
      <c r="W4713">
        <v>1</v>
      </c>
      <c r="X4713" s="9">
        <f>Table1[[#This Row],[Discount]]</f>
        <v>0.7</v>
      </c>
      <c r="Y4713">
        <v>0.7</v>
      </c>
      <c r="Z4713">
        <v>-0.59639999999999982</v>
      </c>
    </row>
    <row r="4714" spans="1:26" ht="16" x14ac:dyDescent="0.2">
      <c r="A4714">
        <v>4713</v>
      </c>
      <c r="B4714" t="s">
        <v>7712</v>
      </c>
      <c r="C4714" s="1">
        <v>40893</v>
      </c>
      <c r="D4714">
        <f>YEAR(Table1[[#This Row],[Order Date]])</f>
        <v>2011</v>
      </c>
      <c r="E4714">
        <f>MONTH(Table1[[#This Row],[Order Date]])</f>
        <v>12</v>
      </c>
      <c r="F4714" t="str">
        <f>Table1[[#This Row],[Order Year]]&amp;"-"&amp;Table1[[#This Row],[Order Month]]</f>
        <v>2011-12</v>
      </c>
      <c r="G4714" s="5">
        <f>YEAR(Table1[[#This Row],[Order Date]])*100 + MONTH(Table1[[#This Row],[Order Date]])</f>
        <v>201112</v>
      </c>
      <c r="H4714" s="1">
        <v>40898</v>
      </c>
      <c r="I4714" t="s">
        <v>53</v>
      </c>
      <c r="J4714" t="s">
        <v>6945</v>
      </c>
      <c r="K4714" t="s">
        <v>6946</v>
      </c>
      <c r="L4714" t="s">
        <v>29</v>
      </c>
      <c r="M4714" t="s">
        <v>30</v>
      </c>
      <c r="N4714" t="s">
        <v>1684</v>
      </c>
      <c r="O4714" t="s">
        <v>107</v>
      </c>
      <c r="P4714">
        <v>77340</v>
      </c>
      <c r="Q4714" t="s">
        <v>108</v>
      </c>
      <c r="R4714" t="s">
        <v>3197</v>
      </c>
      <c r="S4714" t="s">
        <v>49</v>
      </c>
      <c r="T4714" t="s">
        <v>93</v>
      </c>
      <c r="U4714" t="s">
        <v>3198</v>
      </c>
      <c r="V4714">
        <v>36.288000000000011</v>
      </c>
      <c r="W4714">
        <v>7</v>
      </c>
      <c r="X4714" s="9">
        <f>Table1[[#This Row],[Discount]]</f>
        <v>0.2</v>
      </c>
      <c r="Y4714">
        <v>0.2</v>
      </c>
      <c r="Z4714">
        <v>12.700800000000001</v>
      </c>
    </row>
    <row r="4715" spans="1:26" ht="16" x14ac:dyDescent="0.2">
      <c r="A4715">
        <v>4714</v>
      </c>
      <c r="B4715" t="s">
        <v>7712</v>
      </c>
      <c r="C4715" s="1">
        <v>40893</v>
      </c>
      <c r="D4715">
        <f>YEAR(Table1[[#This Row],[Order Date]])</f>
        <v>2011</v>
      </c>
      <c r="E4715">
        <f>MONTH(Table1[[#This Row],[Order Date]])</f>
        <v>12</v>
      </c>
      <c r="F4715" t="str">
        <f>Table1[[#This Row],[Order Year]]&amp;"-"&amp;Table1[[#This Row],[Order Month]]</f>
        <v>2011-12</v>
      </c>
      <c r="G4715" s="5">
        <f>YEAR(Table1[[#This Row],[Order Date]])*100 + MONTH(Table1[[#This Row],[Order Date]])</f>
        <v>201112</v>
      </c>
      <c r="H4715" s="1">
        <v>40898</v>
      </c>
      <c r="I4715" t="s">
        <v>53</v>
      </c>
      <c r="J4715" t="s">
        <v>6945</v>
      </c>
      <c r="K4715" t="s">
        <v>6946</v>
      </c>
      <c r="L4715" t="s">
        <v>29</v>
      </c>
      <c r="M4715" t="s">
        <v>30</v>
      </c>
      <c r="N4715" t="s">
        <v>1684</v>
      </c>
      <c r="O4715" t="s">
        <v>107</v>
      </c>
      <c r="P4715">
        <v>77340</v>
      </c>
      <c r="Q4715" t="s">
        <v>108</v>
      </c>
      <c r="R4715" t="s">
        <v>6119</v>
      </c>
      <c r="S4715" t="s">
        <v>35</v>
      </c>
      <c r="T4715" t="s">
        <v>68</v>
      </c>
      <c r="U4715" t="s">
        <v>6120</v>
      </c>
      <c r="V4715">
        <v>56.567999999999998</v>
      </c>
      <c r="W4715">
        <v>2</v>
      </c>
      <c r="X4715" s="9">
        <f>Table1[[#This Row],[Discount]]</f>
        <v>0.6</v>
      </c>
      <c r="Y4715">
        <v>0.6</v>
      </c>
      <c r="Z4715">
        <v>-74.952600000000004</v>
      </c>
    </row>
    <row r="4716" spans="1:26" ht="16" x14ac:dyDescent="0.2">
      <c r="A4716">
        <v>4715</v>
      </c>
      <c r="B4716" t="s">
        <v>7713</v>
      </c>
      <c r="C4716" s="1">
        <v>41778</v>
      </c>
      <c r="D4716">
        <f>YEAR(Table1[[#This Row],[Order Date]])</f>
        <v>2014</v>
      </c>
      <c r="E4716">
        <f>MONTH(Table1[[#This Row],[Order Date]])</f>
        <v>5</v>
      </c>
      <c r="F4716" t="str">
        <f>Table1[[#This Row],[Order Year]]&amp;"-"&amp;Table1[[#This Row],[Order Month]]</f>
        <v>2014-5</v>
      </c>
      <c r="G4716" s="5">
        <f>YEAR(Table1[[#This Row],[Order Date]])*100 + MONTH(Table1[[#This Row],[Order Date]])</f>
        <v>201405</v>
      </c>
      <c r="H4716" s="1">
        <v>41780</v>
      </c>
      <c r="I4716" t="s">
        <v>191</v>
      </c>
      <c r="J4716" t="s">
        <v>3830</v>
      </c>
      <c r="K4716" t="s">
        <v>3831</v>
      </c>
      <c r="L4716" t="s">
        <v>29</v>
      </c>
      <c r="M4716" t="s">
        <v>30</v>
      </c>
      <c r="N4716" t="s">
        <v>422</v>
      </c>
      <c r="O4716" t="s">
        <v>423</v>
      </c>
      <c r="P4716">
        <v>97206</v>
      </c>
      <c r="Q4716" t="s">
        <v>47</v>
      </c>
      <c r="R4716" t="s">
        <v>3436</v>
      </c>
      <c r="S4716" t="s">
        <v>74</v>
      </c>
      <c r="T4716" t="s">
        <v>75</v>
      </c>
      <c r="U4716" t="s">
        <v>6340</v>
      </c>
      <c r="V4716">
        <v>344.70400000000001</v>
      </c>
      <c r="W4716">
        <v>2</v>
      </c>
      <c r="X4716" s="9">
        <f>Table1[[#This Row],[Discount]]</f>
        <v>0.2</v>
      </c>
      <c r="Y4716">
        <v>0.2</v>
      </c>
      <c r="Z4716">
        <v>38.779199999999989</v>
      </c>
    </row>
    <row r="4717" spans="1:26" ht="16" x14ac:dyDescent="0.2">
      <c r="A4717">
        <v>4716</v>
      </c>
      <c r="B4717" t="s">
        <v>7714</v>
      </c>
      <c r="C4717" s="1">
        <v>41041</v>
      </c>
      <c r="D4717">
        <f>YEAR(Table1[[#This Row],[Order Date]])</f>
        <v>2012</v>
      </c>
      <c r="E4717">
        <f>MONTH(Table1[[#This Row],[Order Date]])</f>
        <v>5</v>
      </c>
      <c r="F4717" t="str">
        <f>Table1[[#This Row],[Order Year]]&amp;"-"&amp;Table1[[#This Row],[Order Month]]</f>
        <v>2012-5</v>
      </c>
      <c r="G4717" s="5">
        <f>YEAR(Table1[[#This Row],[Order Date]])*100 + MONTH(Table1[[#This Row],[Order Date]])</f>
        <v>201205</v>
      </c>
      <c r="H4717" s="1">
        <v>41045</v>
      </c>
      <c r="I4717" t="s">
        <v>53</v>
      </c>
      <c r="J4717" t="s">
        <v>3339</v>
      </c>
      <c r="K4717" t="s">
        <v>3340</v>
      </c>
      <c r="L4717" t="s">
        <v>29</v>
      </c>
      <c r="M4717" t="s">
        <v>30</v>
      </c>
      <c r="N4717" t="s">
        <v>1476</v>
      </c>
      <c r="O4717" t="s">
        <v>460</v>
      </c>
      <c r="P4717">
        <v>80027</v>
      </c>
      <c r="Q4717" t="s">
        <v>47</v>
      </c>
      <c r="R4717" t="s">
        <v>4241</v>
      </c>
      <c r="S4717" t="s">
        <v>74</v>
      </c>
      <c r="T4717" t="s">
        <v>75</v>
      </c>
      <c r="U4717" t="s">
        <v>4242</v>
      </c>
      <c r="V4717">
        <v>201.584</v>
      </c>
      <c r="W4717">
        <v>2</v>
      </c>
      <c r="X4717" s="9">
        <f>Table1[[#This Row],[Discount]]</f>
        <v>0.2</v>
      </c>
      <c r="Y4717">
        <v>0.2</v>
      </c>
      <c r="Z4717">
        <v>20.158400000000015</v>
      </c>
    </row>
    <row r="4718" spans="1:26" ht="16" x14ac:dyDescent="0.2">
      <c r="A4718">
        <v>4717</v>
      </c>
      <c r="B4718" t="s">
        <v>7715</v>
      </c>
      <c r="C4718" s="1">
        <v>41977</v>
      </c>
      <c r="D4718">
        <f>YEAR(Table1[[#This Row],[Order Date]])</f>
        <v>2014</v>
      </c>
      <c r="E4718">
        <f>MONTH(Table1[[#This Row],[Order Date]])</f>
        <v>12</v>
      </c>
      <c r="F4718" t="str">
        <f>Table1[[#This Row],[Order Year]]&amp;"-"&amp;Table1[[#This Row],[Order Month]]</f>
        <v>2014-12</v>
      </c>
      <c r="G4718" s="5">
        <f>YEAR(Table1[[#This Row],[Order Date]])*100 + MONTH(Table1[[#This Row],[Order Date]])</f>
        <v>201412</v>
      </c>
      <c r="H4718" s="1">
        <v>41981</v>
      </c>
      <c r="I4718" t="s">
        <v>26</v>
      </c>
      <c r="J4718" t="s">
        <v>3994</v>
      </c>
      <c r="K4718" t="s">
        <v>3995</v>
      </c>
      <c r="L4718" t="s">
        <v>105</v>
      </c>
      <c r="M4718" t="s">
        <v>30</v>
      </c>
      <c r="N4718" t="s">
        <v>98</v>
      </c>
      <c r="O4718" t="s">
        <v>99</v>
      </c>
      <c r="P4718">
        <v>98115</v>
      </c>
      <c r="Q4718" t="s">
        <v>47</v>
      </c>
      <c r="R4718" t="s">
        <v>3807</v>
      </c>
      <c r="S4718" t="s">
        <v>35</v>
      </c>
      <c r="T4718" t="s">
        <v>59</v>
      </c>
      <c r="U4718" t="s">
        <v>3808</v>
      </c>
      <c r="V4718">
        <v>521.96</v>
      </c>
      <c r="W4718">
        <v>2</v>
      </c>
      <c r="X4718" s="9">
        <f>Table1[[#This Row],[Discount]]</f>
        <v>0</v>
      </c>
      <c r="Y4718">
        <v>0</v>
      </c>
      <c r="Z4718">
        <v>88.733199999999954</v>
      </c>
    </row>
    <row r="4719" spans="1:26" ht="16" x14ac:dyDescent="0.2">
      <c r="A4719">
        <v>4718</v>
      </c>
      <c r="B4719" t="s">
        <v>7716</v>
      </c>
      <c r="C4719" s="1">
        <v>41255</v>
      </c>
      <c r="D4719">
        <f>YEAR(Table1[[#This Row],[Order Date]])</f>
        <v>2012</v>
      </c>
      <c r="E4719">
        <f>MONTH(Table1[[#This Row],[Order Date]])</f>
        <v>12</v>
      </c>
      <c r="F4719" t="str">
        <f>Table1[[#This Row],[Order Year]]&amp;"-"&amp;Table1[[#This Row],[Order Month]]</f>
        <v>2012-12</v>
      </c>
      <c r="G4719" s="5">
        <f>YEAR(Table1[[#This Row],[Order Date]])*100 + MONTH(Table1[[#This Row],[Order Date]])</f>
        <v>201212</v>
      </c>
      <c r="H4719" s="1">
        <v>41260</v>
      </c>
      <c r="I4719" t="s">
        <v>53</v>
      </c>
      <c r="J4719" t="s">
        <v>663</v>
      </c>
      <c r="K4719" t="s">
        <v>664</v>
      </c>
      <c r="L4719" t="s">
        <v>29</v>
      </c>
      <c r="M4719" t="s">
        <v>30</v>
      </c>
      <c r="N4719" t="s">
        <v>4495</v>
      </c>
      <c r="O4719" t="s">
        <v>2738</v>
      </c>
      <c r="P4719">
        <v>21215</v>
      </c>
      <c r="Q4719" t="s">
        <v>151</v>
      </c>
      <c r="R4719" t="s">
        <v>1740</v>
      </c>
      <c r="S4719" t="s">
        <v>49</v>
      </c>
      <c r="T4719" t="s">
        <v>71</v>
      </c>
      <c r="U4719" t="s">
        <v>1741</v>
      </c>
      <c r="V4719">
        <v>8.2200000000000006</v>
      </c>
      <c r="W4719">
        <v>3</v>
      </c>
      <c r="X4719" s="9">
        <f>Table1[[#This Row],[Discount]]</f>
        <v>0</v>
      </c>
      <c r="Y4719">
        <v>0</v>
      </c>
      <c r="Z4719">
        <v>2.2194000000000007</v>
      </c>
    </row>
    <row r="4720" spans="1:26" ht="16" x14ac:dyDescent="0.2">
      <c r="A4720">
        <v>4719</v>
      </c>
      <c r="B4720" t="s">
        <v>7717</v>
      </c>
      <c r="C4720" s="1">
        <v>41192</v>
      </c>
      <c r="D4720">
        <f>YEAR(Table1[[#This Row],[Order Date]])</f>
        <v>2012</v>
      </c>
      <c r="E4720">
        <f>MONTH(Table1[[#This Row],[Order Date]])</f>
        <v>10</v>
      </c>
      <c r="F4720" t="str">
        <f>Table1[[#This Row],[Order Year]]&amp;"-"&amp;Table1[[#This Row],[Order Month]]</f>
        <v>2012-10</v>
      </c>
      <c r="G4720" s="5">
        <f>YEAR(Table1[[#This Row],[Order Date]])*100 + MONTH(Table1[[#This Row],[Order Date]])</f>
        <v>201210</v>
      </c>
      <c r="H4720" s="1">
        <v>41193</v>
      </c>
      <c r="I4720" t="s">
        <v>191</v>
      </c>
      <c r="J4720" t="s">
        <v>2095</v>
      </c>
      <c r="K4720" t="s">
        <v>2096</v>
      </c>
      <c r="L4720" t="s">
        <v>44</v>
      </c>
      <c r="M4720" t="s">
        <v>30</v>
      </c>
      <c r="N4720" t="s">
        <v>130</v>
      </c>
      <c r="O4720" t="s">
        <v>46</v>
      </c>
      <c r="P4720">
        <v>94109</v>
      </c>
      <c r="Q4720" t="s">
        <v>47</v>
      </c>
      <c r="R4720" t="s">
        <v>1984</v>
      </c>
      <c r="S4720" t="s">
        <v>49</v>
      </c>
      <c r="T4720" t="s">
        <v>93</v>
      </c>
      <c r="U4720" t="s">
        <v>1985</v>
      </c>
      <c r="V4720">
        <v>45.36</v>
      </c>
      <c r="W4720">
        <v>7</v>
      </c>
      <c r="X4720" s="9">
        <f>Table1[[#This Row],[Discount]]</f>
        <v>0</v>
      </c>
      <c r="Y4720">
        <v>0</v>
      </c>
      <c r="Z4720">
        <v>21.772800000000004</v>
      </c>
    </row>
    <row r="4721" spans="1:26" ht="16" x14ac:dyDescent="0.2">
      <c r="A4721">
        <v>4720</v>
      </c>
      <c r="B4721" t="s">
        <v>7718</v>
      </c>
      <c r="C4721" s="1">
        <v>41017</v>
      </c>
      <c r="D4721">
        <f>YEAR(Table1[[#This Row],[Order Date]])</f>
        <v>2012</v>
      </c>
      <c r="E4721">
        <f>MONTH(Table1[[#This Row],[Order Date]])</f>
        <v>4</v>
      </c>
      <c r="F4721" t="str">
        <f>Table1[[#This Row],[Order Year]]&amp;"-"&amp;Table1[[#This Row],[Order Month]]</f>
        <v>2012-4</v>
      </c>
      <c r="G4721" s="5">
        <f>YEAR(Table1[[#This Row],[Order Date]])*100 + MONTH(Table1[[#This Row],[Order Date]])</f>
        <v>201204</v>
      </c>
      <c r="H4721" s="1">
        <v>41019</v>
      </c>
      <c r="I4721" t="s">
        <v>26</v>
      </c>
      <c r="J4721" t="s">
        <v>3052</v>
      </c>
      <c r="K4721" t="s">
        <v>3053</v>
      </c>
      <c r="L4721" t="s">
        <v>105</v>
      </c>
      <c r="M4721" t="s">
        <v>30</v>
      </c>
      <c r="N4721" t="s">
        <v>45</v>
      </c>
      <c r="O4721" t="s">
        <v>46</v>
      </c>
      <c r="P4721">
        <v>90004</v>
      </c>
      <c r="Q4721" t="s">
        <v>47</v>
      </c>
      <c r="R4721" t="s">
        <v>1099</v>
      </c>
      <c r="S4721" t="s">
        <v>49</v>
      </c>
      <c r="T4721" t="s">
        <v>62</v>
      </c>
      <c r="U4721" t="s">
        <v>1100</v>
      </c>
      <c r="V4721">
        <v>947.17000000000007</v>
      </c>
      <c r="W4721">
        <v>7</v>
      </c>
      <c r="X4721" s="9">
        <f>Table1[[#This Row],[Discount]]</f>
        <v>0</v>
      </c>
      <c r="Y4721">
        <v>0</v>
      </c>
      <c r="Z4721">
        <v>9.4717000000000837</v>
      </c>
    </row>
    <row r="4722" spans="1:26" ht="16" x14ac:dyDescent="0.2">
      <c r="A4722">
        <v>4721</v>
      </c>
      <c r="B4722" t="s">
        <v>7718</v>
      </c>
      <c r="C4722" s="1">
        <v>41017</v>
      </c>
      <c r="D4722">
        <f>YEAR(Table1[[#This Row],[Order Date]])</f>
        <v>2012</v>
      </c>
      <c r="E4722">
        <f>MONTH(Table1[[#This Row],[Order Date]])</f>
        <v>4</v>
      </c>
      <c r="F4722" t="str">
        <f>Table1[[#This Row],[Order Year]]&amp;"-"&amp;Table1[[#This Row],[Order Month]]</f>
        <v>2012-4</v>
      </c>
      <c r="G4722" s="5">
        <f>YEAR(Table1[[#This Row],[Order Date]])*100 + MONTH(Table1[[#This Row],[Order Date]])</f>
        <v>201204</v>
      </c>
      <c r="H4722" s="1">
        <v>41019</v>
      </c>
      <c r="I4722" t="s">
        <v>26</v>
      </c>
      <c r="J4722" t="s">
        <v>3052</v>
      </c>
      <c r="K4722" t="s">
        <v>3053</v>
      </c>
      <c r="L4722" t="s">
        <v>105</v>
      </c>
      <c r="M4722" t="s">
        <v>30</v>
      </c>
      <c r="N4722" t="s">
        <v>45</v>
      </c>
      <c r="O4722" t="s">
        <v>46</v>
      </c>
      <c r="P4722">
        <v>90004</v>
      </c>
      <c r="Q4722" t="s">
        <v>47</v>
      </c>
      <c r="R4722" t="s">
        <v>7719</v>
      </c>
      <c r="S4722" t="s">
        <v>49</v>
      </c>
      <c r="T4722" t="s">
        <v>93</v>
      </c>
      <c r="U4722" t="s">
        <v>7720</v>
      </c>
      <c r="V4722">
        <v>61.96</v>
      </c>
      <c r="W4722">
        <v>2</v>
      </c>
      <c r="X4722" s="9">
        <f>Table1[[#This Row],[Discount]]</f>
        <v>0</v>
      </c>
      <c r="Y4722">
        <v>0</v>
      </c>
      <c r="Z4722">
        <v>27.881999999999998</v>
      </c>
    </row>
    <row r="4723" spans="1:26" ht="16" x14ac:dyDescent="0.2">
      <c r="A4723">
        <v>4722</v>
      </c>
      <c r="B4723" t="s">
        <v>7721</v>
      </c>
      <c r="C4723" s="1">
        <v>40701</v>
      </c>
      <c r="D4723">
        <f>YEAR(Table1[[#This Row],[Order Date]])</f>
        <v>2011</v>
      </c>
      <c r="E4723">
        <f>MONTH(Table1[[#This Row],[Order Date]])</f>
        <v>6</v>
      </c>
      <c r="F4723" t="str">
        <f>Table1[[#This Row],[Order Year]]&amp;"-"&amp;Table1[[#This Row],[Order Month]]</f>
        <v>2011-6</v>
      </c>
      <c r="G4723" s="5">
        <f>YEAR(Table1[[#This Row],[Order Date]])*100 + MONTH(Table1[[#This Row],[Order Date]])</f>
        <v>201106</v>
      </c>
      <c r="H4723" s="1">
        <v>40705</v>
      </c>
      <c r="I4723" t="s">
        <v>26</v>
      </c>
      <c r="J4723" t="s">
        <v>7722</v>
      </c>
      <c r="K4723" t="s">
        <v>7723</v>
      </c>
      <c r="L4723" t="s">
        <v>29</v>
      </c>
      <c r="M4723" t="s">
        <v>30</v>
      </c>
      <c r="N4723" t="s">
        <v>459</v>
      </c>
      <c r="O4723" t="s">
        <v>214</v>
      </c>
      <c r="P4723">
        <v>60505</v>
      </c>
      <c r="Q4723" t="s">
        <v>108</v>
      </c>
      <c r="R4723" t="s">
        <v>1439</v>
      </c>
      <c r="S4723" t="s">
        <v>35</v>
      </c>
      <c r="T4723" t="s">
        <v>59</v>
      </c>
      <c r="U4723" t="s">
        <v>1440</v>
      </c>
      <c r="V4723">
        <v>268.935</v>
      </c>
      <c r="W4723">
        <v>3</v>
      </c>
      <c r="X4723" s="9">
        <f>Table1[[#This Row],[Discount]]</f>
        <v>0.5</v>
      </c>
      <c r="Y4723">
        <v>0.5</v>
      </c>
      <c r="Z4723">
        <v>-209.76929999999999</v>
      </c>
    </row>
    <row r="4724" spans="1:26" ht="16" x14ac:dyDescent="0.2">
      <c r="A4724">
        <v>4723</v>
      </c>
      <c r="B4724" t="s">
        <v>7724</v>
      </c>
      <c r="C4724" s="1">
        <v>41884</v>
      </c>
      <c r="D4724">
        <f>YEAR(Table1[[#This Row],[Order Date]])</f>
        <v>2014</v>
      </c>
      <c r="E4724">
        <f>MONTH(Table1[[#This Row],[Order Date]])</f>
        <v>9</v>
      </c>
      <c r="F4724" t="str">
        <f>Table1[[#This Row],[Order Year]]&amp;"-"&amp;Table1[[#This Row],[Order Month]]</f>
        <v>2014-9</v>
      </c>
      <c r="G4724" s="5">
        <f>YEAR(Table1[[#This Row],[Order Date]])*100 + MONTH(Table1[[#This Row],[Order Date]])</f>
        <v>201409</v>
      </c>
      <c r="H4724" s="1">
        <v>41890</v>
      </c>
      <c r="I4724" t="s">
        <v>53</v>
      </c>
      <c r="J4724" t="s">
        <v>2313</v>
      </c>
      <c r="K4724" t="s">
        <v>2314</v>
      </c>
      <c r="L4724" t="s">
        <v>105</v>
      </c>
      <c r="M4724" t="s">
        <v>30</v>
      </c>
      <c r="N4724" t="s">
        <v>98</v>
      </c>
      <c r="O4724" t="s">
        <v>99</v>
      </c>
      <c r="P4724">
        <v>98103</v>
      </c>
      <c r="Q4724" t="s">
        <v>47</v>
      </c>
      <c r="R4724" t="s">
        <v>3038</v>
      </c>
      <c r="S4724" t="s">
        <v>49</v>
      </c>
      <c r="T4724" t="s">
        <v>71</v>
      </c>
      <c r="U4724" t="s">
        <v>189</v>
      </c>
      <c r="V4724">
        <v>7.58</v>
      </c>
      <c r="W4724">
        <v>1</v>
      </c>
      <c r="X4724" s="9">
        <f>Table1[[#This Row],[Discount]]</f>
        <v>0</v>
      </c>
      <c r="Y4724">
        <v>0</v>
      </c>
      <c r="Z4724">
        <v>2.9561999999999999</v>
      </c>
    </row>
    <row r="4725" spans="1:26" ht="16" x14ac:dyDescent="0.2">
      <c r="A4725">
        <v>4724</v>
      </c>
      <c r="B4725" t="s">
        <v>7725</v>
      </c>
      <c r="C4725" s="1">
        <v>41417</v>
      </c>
      <c r="D4725">
        <f>YEAR(Table1[[#This Row],[Order Date]])</f>
        <v>2013</v>
      </c>
      <c r="E4725">
        <f>MONTH(Table1[[#This Row],[Order Date]])</f>
        <v>5</v>
      </c>
      <c r="F4725" t="str">
        <f>Table1[[#This Row],[Order Year]]&amp;"-"&amp;Table1[[#This Row],[Order Month]]</f>
        <v>2013-5</v>
      </c>
      <c r="G4725" s="5">
        <f>YEAR(Table1[[#This Row],[Order Date]])*100 + MONTH(Table1[[#This Row],[Order Date]])</f>
        <v>201305</v>
      </c>
      <c r="H4725" s="1">
        <v>41417</v>
      </c>
      <c r="I4725" t="s">
        <v>1293</v>
      </c>
      <c r="J4725" t="s">
        <v>1916</v>
      </c>
      <c r="K4725" t="s">
        <v>1917</v>
      </c>
      <c r="L4725" t="s">
        <v>29</v>
      </c>
      <c r="M4725" t="s">
        <v>30</v>
      </c>
      <c r="N4725" t="s">
        <v>7726</v>
      </c>
      <c r="O4725" t="s">
        <v>1275</v>
      </c>
      <c r="P4725">
        <v>30605</v>
      </c>
      <c r="Q4725" t="s">
        <v>33</v>
      </c>
      <c r="R4725" t="s">
        <v>2028</v>
      </c>
      <c r="S4725" t="s">
        <v>49</v>
      </c>
      <c r="T4725" t="s">
        <v>50</v>
      </c>
      <c r="U4725" t="s">
        <v>2029</v>
      </c>
      <c r="V4725">
        <v>14.73</v>
      </c>
      <c r="W4725">
        <v>3</v>
      </c>
      <c r="X4725" s="9">
        <f>Table1[[#This Row],[Discount]]</f>
        <v>0</v>
      </c>
      <c r="Y4725">
        <v>0</v>
      </c>
      <c r="Z4725">
        <v>7.2176999999999998</v>
      </c>
    </row>
    <row r="4726" spans="1:26" ht="16" x14ac:dyDescent="0.2">
      <c r="A4726">
        <v>4725</v>
      </c>
      <c r="B4726" t="s">
        <v>7727</v>
      </c>
      <c r="C4726" s="1">
        <v>41590</v>
      </c>
      <c r="D4726">
        <f>YEAR(Table1[[#This Row],[Order Date]])</f>
        <v>2013</v>
      </c>
      <c r="E4726">
        <f>MONTH(Table1[[#This Row],[Order Date]])</f>
        <v>11</v>
      </c>
      <c r="F4726" t="str">
        <f>Table1[[#This Row],[Order Year]]&amp;"-"&amp;Table1[[#This Row],[Order Month]]</f>
        <v>2013-11</v>
      </c>
      <c r="G4726" s="5">
        <f>YEAR(Table1[[#This Row],[Order Date]])*100 + MONTH(Table1[[#This Row],[Order Date]])</f>
        <v>201311</v>
      </c>
      <c r="H4726" s="1">
        <v>41594</v>
      </c>
      <c r="I4726" t="s">
        <v>53</v>
      </c>
      <c r="J4726" t="s">
        <v>6482</v>
      </c>
      <c r="K4726" t="s">
        <v>6483</v>
      </c>
      <c r="L4726" t="s">
        <v>105</v>
      </c>
      <c r="M4726" t="s">
        <v>30</v>
      </c>
      <c r="N4726" t="s">
        <v>4739</v>
      </c>
      <c r="O4726" t="s">
        <v>57</v>
      </c>
      <c r="P4726">
        <v>32712</v>
      </c>
      <c r="Q4726" t="s">
        <v>33</v>
      </c>
      <c r="R4726" t="s">
        <v>417</v>
      </c>
      <c r="S4726" t="s">
        <v>49</v>
      </c>
      <c r="T4726" t="s">
        <v>78</v>
      </c>
      <c r="U4726" t="s">
        <v>418</v>
      </c>
      <c r="V4726">
        <v>9.8880000000000017</v>
      </c>
      <c r="W4726">
        <v>2</v>
      </c>
      <c r="X4726" s="9">
        <f>Table1[[#This Row],[Discount]]</f>
        <v>0.7</v>
      </c>
      <c r="Y4726">
        <v>0.7</v>
      </c>
      <c r="Z4726">
        <v>-6.921599999999998</v>
      </c>
    </row>
    <row r="4727" spans="1:26" ht="16" x14ac:dyDescent="0.2">
      <c r="A4727">
        <v>4726</v>
      </c>
      <c r="B4727" t="s">
        <v>7727</v>
      </c>
      <c r="C4727" s="1">
        <v>41590</v>
      </c>
      <c r="D4727">
        <f>YEAR(Table1[[#This Row],[Order Date]])</f>
        <v>2013</v>
      </c>
      <c r="E4727">
        <f>MONTH(Table1[[#This Row],[Order Date]])</f>
        <v>11</v>
      </c>
      <c r="F4727" t="str">
        <f>Table1[[#This Row],[Order Year]]&amp;"-"&amp;Table1[[#This Row],[Order Month]]</f>
        <v>2013-11</v>
      </c>
      <c r="G4727" s="5">
        <f>YEAR(Table1[[#This Row],[Order Date]])*100 + MONTH(Table1[[#This Row],[Order Date]])</f>
        <v>201311</v>
      </c>
      <c r="H4727" s="1">
        <v>41594</v>
      </c>
      <c r="I4727" t="s">
        <v>53</v>
      </c>
      <c r="J4727" t="s">
        <v>6482</v>
      </c>
      <c r="K4727" t="s">
        <v>6483</v>
      </c>
      <c r="L4727" t="s">
        <v>105</v>
      </c>
      <c r="M4727" t="s">
        <v>30</v>
      </c>
      <c r="N4727" t="s">
        <v>4739</v>
      </c>
      <c r="O4727" t="s">
        <v>57</v>
      </c>
      <c r="P4727">
        <v>32712</v>
      </c>
      <c r="Q4727" t="s">
        <v>33</v>
      </c>
      <c r="R4727" t="s">
        <v>600</v>
      </c>
      <c r="S4727" t="s">
        <v>49</v>
      </c>
      <c r="T4727" t="s">
        <v>81</v>
      </c>
      <c r="U4727" t="s">
        <v>601</v>
      </c>
      <c r="V4727">
        <v>671.5440000000001</v>
      </c>
      <c r="W4727">
        <v>3</v>
      </c>
      <c r="X4727" s="9">
        <f>Table1[[#This Row],[Discount]]</f>
        <v>0.2</v>
      </c>
      <c r="Y4727">
        <v>0.2</v>
      </c>
      <c r="Z4727">
        <v>50.36579999999995</v>
      </c>
    </row>
    <row r="4728" spans="1:26" ht="16" x14ac:dyDescent="0.2">
      <c r="A4728">
        <v>4727</v>
      </c>
      <c r="B4728" t="s">
        <v>7728</v>
      </c>
      <c r="C4728" s="1">
        <v>40872</v>
      </c>
      <c r="D4728">
        <f>YEAR(Table1[[#This Row],[Order Date]])</f>
        <v>2011</v>
      </c>
      <c r="E4728">
        <f>MONTH(Table1[[#This Row],[Order Date]])</f>
        <v>11</v>
      </c>
      <c r="F4728" t="str">
        <f>Table1[[#This Row],[Order Year]]&amp;"-"&amp;Table1[[#This Row],[Order Month]]</f>
        <v>2011-11</v>
      </c>
      <c r="G4728" s="5">
        <f>YEAR(Table1[[#This Row],[Order Date]])*100 + MONTH(Table1[[#This Row],[Order Date]])</f>
        <v>201111</v>
      </c>
      <c r="H4728" s="1">
        <v>40876</v>
      </c>
      <c r="I4728" t="s">
        <v>26</v>
      </c>
      <c r="J4728" t="s">
        <v>4085</v>
      </c>
      <c r="K4728" t="s">
        <v>4086</v>
      </c>
      <c r="L4728" t="s">
        <v>105</v>
      </c>
      <c r="M4728" t="s">
        <v>30</v>
      </c>
      <c r="N4728" t="s">
        <v>269</v>
      </c>
      <c r="O4728" t="s">
        <v>270</v>
      </c>
      <c r="P4728">
        <v>10009</v>
      </c>
      <c r="Q4728" t="s">
        <v>151</v>
      </c>
      <c r="R4728" t="s">
        <v>5602</v>
      </c>
      <c r="S4728" t="s">
        <v>49</v>
      </c>
      <c r="T4728" t="s">
        <v>62</v>
      </c>
      <c r="U4728" t="s">
        <v>5603</v>
      </c>
      <c r="V4728">
        <v>1117.92</v>
      </c>
      <c r="W4728">
        <v>4</v>
      </c>
      <c r="X4728" s="9">
        <f>Table1[[#This Row],[Discount]]</f>
        <v>0</v>
      </c>
      <c r="Y4728">
        <v>0</v>
      </c>
      <c r="Z4728">
        <v>55.895999999999958</v>
      </c>
    </row>
    <row r="4729" spans="1:26" ht="16" x14ac:dyDescent="0.2">
      <c r="A4729">
        <v>4728</v>
      </c>
      <c r="B4729" t="s">
        <v>7728</v>
      </c>
      <c r="C4729" s="1">
        <v>40872</v>
      </c>
      <c r="D4729">
        <f>YEAR(Table1[[#This Row],[Order Date]])</f>
        <v>2011</v>
      </c>
      <c r="E4729">
        <f>MONTH(Table1[[#This Row],[Order Date]])</f>
        <v>11</v>
      </c>
      <c r="F4729" t="str">
        <f>Table1[[#This Row],[Order Year]]&amp;"-"&amp;Table1[[#This Row],[Order Month]]</f>
        <v>2011-11</v>
      </c>
      <c r="G4729" s="5">
        <f>YEAR(Table1[[#This Row],[Order Date]])*100 + MONTH(Table1[[#This Row],[Order Date]])</f>
        <v>201111</v>
      </c>
      <c r="H4729" s="1">
        <v>40876</v>
      </c>
      <c r="I4729" t="s">
        <v>26</v>
      </c>
      <c r="J4729" t="s">
        <v>4085</v>
      </c>
      <c r="K4729" t="s">
        <v>4086</v>
      </c>
      <c r="L4729" t="s">
        <v>105</v>
      </c>
      <c r="M4729" t="s">
        <v>30</v>
      </c>
      <c r="N4729" t="s">
        <v>269</v>
      </c>
      <c r="O4729" t="s">
        <v>270</v>
      </c>
      <c r="P4729">
        <v>10009</v>
      </c>
      <c r="Q4729" t="s">
        <v>151</v>
      </c>
      <c r="R4729" t="s">
        <v>4479</v>
      </c>
      <c r="S4729" t="s">
        <v>35</v>
      </c>
      <c r="T4729" t="s">
        <v>36</v>
      </c>
      <c r="U4729" t="s">
        <v>4480</v>
      </c>
      <c r="V4729">
        <v>275.952</v>
      </c>
      <c r="W4729">
        <v>3</v>
      </c>
      <c r="X4729" s="9">
        <f>Table1[[#This Row],[Discount]]</f>
        <v>0.2</v>
      </c>
      <c r="Y4729">
        <v>0.2</v>
      </c>
      <c r="Z4729">
        <v>-37.943400000000025</v>
      </c>
    </row>
    <row r="4730" spans="1:26" ht="16" x14ac:dyDescent="0.2">
      <c r="A4730">
        <v>4729</v>
      </c>
      <c r="B4730" t="s">
        <v>7729</v>
      </c>
      <c r="C4730" s="1">
        <v>40854</v>
      </c>
      <c r="D4730">
        <f>YEAR(Table1[[#This Row],[Order Date]])</f>
        <v>2011</v>
      </c>
      <c r="E4730">
        <f>MONTH(Table1[[#This Row],[Order Date]])</f>
        <v>11</v>
      </c>
      <c r="F4730" t="str">
        <f>Table1[[#This Row],[Order Year]]&amp;"-"&amp;Table1[[#This Row],[Order Month]]</f>
        <v>2011-11</v>
      </c>
      <c r="G4730" s="5">
        <f>YEAR(Table1[[#This Row],[Order Date]])*100 + MONTH(Table1[[#This Row],[Order Date]])</f>
        <v>201111</v>
      </c>
      <c r="H4730" s="1">
        <v>40859</v>
      </c>
      <c r="I4730" t="s">
        <v>53</v>
      </c>
      <c r="J4730" t="s">
        <v>245</v>
      </c>
      <c r="K4730" t="s">
        <v>246</v>
      </c>
      <c r="L4730" t="s">
        <v>29</v>
      </c>
      <c r="M4730" t="s">
        <v>30</v>
      </c>
      <c r="N4730" t="s">
        <v>130</v>
      </c>
      <c r="O4730" t="s">
        <v>46</v>
      </c>
      <c r="P4730">
        <v>94110</v>
      </c>
      <c r="Q4730" t="s">
        <v>47</v>
      </c>
      <c r="R4730" t="s">
        <v>2789</v>
      </c>
      <c r="S4730" t="s">
        <v>49</v>
      </c>
      <c r="T4730" t="s">
        <v>78</v>
      </c>
      <c r="U4730" t="s">
        <v>2790</v>
      </c>
      <c r="V4730">
        <v>123.14399999999999</v>
      </c>
      <c r="W4730">
        <v>7</v>
      </c>
      <c r="X4730" s="9">
        <f>Table1[[#This Row],[Discount]]</f>
        <v>0.2</v>
      </c>
      <c r="Y4730">
        <v>0.2</v>
      </c>
      <c r="Z4730">
        <v>46.178999999999988</v>
      </c>
    </row>
    <row r="4731" spans="1:26" ht="16" x14ac:dyDescent="0.2">
      <c r="A4731">
        <v>4730</v>
      </c>
      <c r="B4731" t="s">
        <v>7730</v>
      </c>
      <c r="C4731" s="1">
        <v>41474</v>
      </c>
      <c r="D4731">
        <f>YEAR(Table1[[#This Row],[Order Date]])</f>
        <v>2013</v>
      </c>
      <c r="E4731">
        <f>MONTH(Table1[[#This Row],[Order Date]])</f>
        <v>7</v>
      </c>
      <c r="F4731" t="str">
        <f>Table1[[#This Row],[Order Year]]&amp;"-"&amp;Table1[[#This Row],[Order Month]]</f>
        <v>2013-7</v>
      </c>
      <c r="G4731" s="5">
        <f>YEAR(Table1[[#This Row],[Order Date]])*100 + MONTH(Table1[[#This Row],[Order Date]])</f>
        <v>201307</v>
      </c>
      <c r="H4731" s="1">
        <v>41479</v>
      </c>
      <c r="I4731" t="s">
        <v>26</v>
      </c>
      <c r="J4731" t="s">
        <v>5320</v>
      </c>
      <c r="K4731" t="s">
        <v>5321</v>
      </c>
      <c r="L4731" t="s">
        <v>29</v>
      </c>
      <c r="M4731" t="s">
        <v>30</v>
      </c>
      <c r="N4731" t="s">
        <v>818</v>
      </c>
      <c r="O4731" t="s">
        <v>107</v>
      </c>
      <c r="P4731">
        <v>75217</v>
      </c>
      <c r="Q4731" t="s">
        <v>108</v>
      </c>
      <c r="R4731" t="s">
        <v>7731</v>
      </c>
      <c r="S4731" t="s">
        <v>74</v>
      </c>
      <c r="T4731" t="s">
        <v>164</v>
      </c>
      <c r="U4731" t="s">
        <v>7732</v>
      </c>
      <c r="V4731">
        <v>15.576000000000001</v>
      </c>
      <c r="W4731">
        <v>3</v>
      </c>
      <c r="X4731" s="9">
        <f>Table1[[#This Row],[Discount]]</f>
        <v>0.2</v>
      </c>
      <c r="Y4731">
        <v>0.2</v>
      </c>
      <c r="Z4731">
        <v>3.3098999999999998</v>
      </c>
    </row>
    <row r="4732" spans="1:26" ht="16" x14ac:dyDescent="0.2">
      <c r="A4732">
        <v>4731</v>
      </c>
      <c r="B4732" t="s">
        <v>7733</v>
      </c>
      <c r="C4732" s="1">
        <v>40997</v>
      </c>
      <c r="D4732">
        <f>YEAR(Table1[[#This Row],[Order Date]])</f>
        <v>2012</v>
      </c>
      <c r="E4732">
        <f>MONTH(Table1[[#This Row],[Order Date]])</f>
        <v>3</v>
      </c>
      <c r="F4732" t="str">
        <f>Table1[[#This Row],[Order Year]]&amp;"-"&amp;Table1[[#This Row],[Order Month]]</f>
        <v>2012-3</v>
      </c>
      <c r="G4732" s="5">
        <f>YEAR(Table1[[#This Row],[Order Date]])*100 + MONTH(Table1[[#This Row],[Order Date]])</f>
        <v>201203</v>
      </c>
      <c r="H4732" s="1">
        <v>40999</v>
      </c>
      <c r="I4732" t="s">
        <v>26</v>
      </c>
      <c r="J4732" t="s">
        <v>5084</v>
      </c>
      <c r="K4732" t="s">
        <v>5085</v>
      </c>
      <c r="L4732" t="s">
        <v>29</v>
      </c>
      <c r="M4732" t="s">
        <v>30</v>
      </c>
      <c r="N4732" t="s">
        <v>950</v>
      </c>
      <c r="O4732" t="s">
        <v>46</v>
      </c>
      <c r="P4732">
        <v>92105</v>
      </c>
      <c r="Q4732" t="s">
        <v>47</v>
      </c>
      <c r="R4732" t="s">
        <v>572</v>
      </c>
      <c r="S4732" t="s">
        <v>49</v>
      </c>
      <c r="T4732" t="s">
        <v>93</v>
      </c>
      <c r="U4732" t="s">
        <v>573</v>
      </c>
      <c r="V4732">
        <v>212.64</v>
      </c>
      <c r="W4732">
        <v>6</v>
      </c>
      <c r="X4732" s="9">
        <f>Table1[[#This Row],[Discount]]</f>
        <v>0</v>
      </c>
      <c r="Y4732">
        <v>0</v>
      </c>
      <c r="Z4732">
        <v>99.940799999999982</v>
      </c>
    </row>
    <row r="4733" spans="1:26" ht="16" x14ac:dyDescent="0.2">
      <c r="A4733">
        <v>4732</v>
      </c>
      <c r="B4733" t="s">
        <v>7733</v>
      </c>
      <c r="C4733" s="1">
        <v>40997</v>
      </c>
      <c r="D4733">
        <f>YEAR(Table1[[#This Row],[Order Date]])</f>
        <v>2012</v>
      </c>
      <c r="E4733">
        <f>MONTH(Table1[[#This Row],[Order Date]])</f>
        <v>3</v>
      </c>
      <c r="F4733" t="str">
        <f>Table1[[#This Row],[Order Year]]&amp;"-"&amp;Table1[[#This Row],[Order Month]]</f>
        <v>2012-3</v>
      </c>
      <c r="G4733" s="5">
        <f>YEAR(Table1[[#This Row],[Order Date]])*100 + MONTH(Table1[[#This Row],[Order Date]])</f>
        <v>201203</v>
      </c>
      <c r="H4733" s="1">
        <v>40999</v>
      </c>
      <c r="I4733" t="s">
        <v>26</v>
      </c>
      <c r="J4733" t="s">
        <v>5084</v>
      </c>
      <c r="K4733" t="s">
        <v>5085</v>
      </c>
      <c r="L4733" t="s">
        <v>29</v>
      </c>
      <c r="M4733" t="s">
        <v>30</v>
      </c>
      <c r="N4733" t="s">
        <v>950</v>
      </c>
      <c r="O4733" t="s">
        <v>46</v>
      </c>
      <c r="P4733">
        <v>92105</v>
      </c>
      <c r="Q4733" t="s">
        <v>47</v>
      </c>
      <c r="R4733" t="s">
        <v>4507</v>
      </c>
      <c r="S4733" t="s">
        <v>49</v>
      </c>
      <c r="T4733" t="s">
        <v>93</v>
      </c>
      <c r="U4733" t="s">
        <v>4508</v>
      </c>
      <c r="V4733">
        <v>9.870000000000001</v>
      </c>
      <c r="W4733">
        <v>3</v>
      </c>
      <c r="X4733" s="9">
        <f>Table1[[#This Row],[Discount]]</f>
        <v>0</v>
      </c>
      <c r="Y4733">
        <v>0</v>
      </c>
      <c r="Z4733">
        <v>4.5401999999999996</v>
      </c>
    </row>
    <row r="4734" spans="1:26" ht="16" x14ac:dyDescent="0.2">
      <c r="A4734">
        <v>4733</v>
      </c>
      <c r="B4734" t="s">
        <v>7733</v>
      </c>
      <c r="C4734" s="1">
        <v>40997</v>
      </c>
      <c r="D4734">
        <f>YEAR(Table1[[#This Row],[Order Date]])</f>
        <v>2012</v>
      </c>
      <c r="E4734">
        <f>MONTH(Table1[[#This Row],[Order Date]])</f>
        <v>3</v>
      </c>
      <c r="F4734" t="str">
        <f>Table1[[#This Row],[Order Year]]&amp;"-"&amp;Table1[[#This Row],[Order Month]]</f>
        <v>2012-3</v>
      </c>
      <c r="G4734" s="5">
        <f>YEAR(Table1[[#This Row],[Order Date]])*100 + MONTH(Table1[[#This Row],[Order Date]])</f>
        <v>201203</v>
      </c>
      <c r="H4734" s="1">
        <v>40999</v>
      </c>
      <c r="I4734" t="s">
        <v>26</v>
      </c>
      <c r="J4734" t="s">
        <v>5084</v>
      </c>
      <c r="K4734" t="s">
        <v>5085</v>
      </c>
      <c r="L4734" t="s">
        <v>29</v>
      </c>
      <c r="M4734" t="s">
        <v>30</v>
      </c>
      <c r="N4734" t="s">
        <v>950</v>
      </c>
      <c r="O4734" t="s">
        <v>46</v>
      </c>
      <c r="P4734">
        <v>92105</v>
      </c>
      <c r="Q4734" t="s">
        <v>47</v>
      </c>
      <c r="R4734" t="s">
        <v>3640</v>
      </c>
      <c r="S4734" t="s">
        <v>74</v>
      </c>
      <c r="T4734" t="s">
        <v>164</v>
      </c>
      <c r="U4734" t="s">
        <v>3641</v>
      </c>
      <c r="V4734">
        <v>53.25</v>
      </c>
      <c r="W4734">
        <v>3</v>
      </c>
      <c r="X4734" s="9">
        <f>Table1[[#This Row],[Discount]]</f>
        <v>0</v>
      </c>
      <c r="Y4734">
        <v>0</v>
      </c>
      <c r="Z4734">
        <v>20.767499999999998</v>
      </c>
    </row>
    <row r="4735" spans="1:26" ht="16" x14ac:dyDescent="0.2">
      <c r="A4735">
        <v>4734</v>
      </c>
      <c r="B4735" t="s">
        <v>7733</v>
      </c>
      <c r="C4735" s="1">
        <v>40997</v>
      </c>
      <c r="D4735">
        <f>YEAR(Table1[[#This Row],[Order Date]])</f>
        <v>2012</v>
      </c>
      <c r="E4735">
        <f>MONTH(Table1[[#This Row],[Order Date]])</f>
        <v>3</v>
      </c>
      <c r="F4735" t="str">
        <f>Table1[[#This Row],[Order Year]]&amp;"-"&amp;Table1[[#This Row],[Order Month]]</f>
        <v>2012-3</v>
      </c>
      <c r="G4735" s="5">
        <f>YEAR(Table1[[#This Row],[Order Date]])*100 + MONTH(Table1[[#This Row],[Order Date]])</f>
        <v>201203</v>
      </c>
      <c r="H4735" s="1">
        <v>40999</v>
      </c>
      <c r="I4735" t="s">
        <v>26</v>
      </c>
      <c r="J4735" t="s">
        <v>5084</v>
      </c>
      <c r="K4735" t="s">
        <v>5085</v>
      </c>
      <c r="L4735" t="s">
        <v>29</v>
      </c>
      <c r="M4735" t="s">
        <v>30</v>
      </c>
      <c r="N4735" t="s">
        <v>950</v>
      </c>
      <c r="O4735" t="s">
        <v>46</v>
      </c>
      <c r="P4735">
        <v>92105</v>
      </c>
      <c r="Q4735" t="s">
        <v>47</v>
      </c>
      <c r="R4735" t="s">
        <v>6348</v>
      </c>
      <c r="S4735" t="s">
        <v>35</v>
      </c>
      <c r="T4735" t="s">
        <v>68</v>
      </c>
      <c r="U4735" t="s">
        <v>6349</v>
      </c>
      <c r="V4735">
        <v>19.919999999999998</v>
      </c>
      <c r="W4735">
        <v>3</v>
      </c>
      <c r="X4735" s="9">
        <f>Table1[[#This Row],[Discount]]</f>
        <v>0</v>
      </c>
      <c r="Y4735">
        <v>0</v>
      </c>
      <c r="Z4735">
        <v>9.5615999999999985</v>
      </c>
    </row>
    <row r="4736" spans="1:26" ht="16" x14ac:dyDescent="0.2">
      <c r="A4736">
        <v>4735</v>
      </c>
      <c r="B4736" t="s">
        <v>7734</v>
      </c>
      <c r="C4736" s="1">
        <v>41372</v>
      </c>
      <c r="D4736">
        <f>YEAR(Table1[[#This Row],[Order Date]])</f>
        <v>2013</v>
      </c>
      <c r="E4736">
        <f>MONTH(Table1[[#This Row],[Order Date]])</f>
        <v>4</v>
      </c>
      <c r="F4736" t="str">
        <f>Table1[[#This Row],[Order Year]]&amp;"-"&amp;Table1[[#This Row],[Order Month]]</f>
        <v>2013-4</v>
      </c>
      <c r="G4736" s="5">
        <f>YEAR(Table1[[#This Row],[Order Date]])*100 + MONTH(Table1[[#This Row],[Order Date]])</f>
        <v>201304</v>
      </c>
      <c r="H4736" s="1">
        <v>41377</v>
      </c>
      <c r="I4736" t="s">
        <v>53</v>
      </c>
      <c r="J4736" t="s">
        <v>977</v>
      </c>
      <c r="K4736" t="s">
        <v>978</v>
      </c>
      <c r="L4736" t="s">
        <v>44</v>
      </c>
      <c r="M4736" t="s">
        <v>30</v>
      </c>
      <c r="N4736" t="s">
        <v>269</v>
      </c>
      <c r="O4736" t="s">
        <v>270</v>
      </c>
      <c r="P4736">
        <v>10035</v>
      </c>
      <c r="Q4736" t="s">
        <v>151</v>
      </c>
      <c r="R4736" t="s">
        <v>38</v>
      </c>
      <c r="S4736" t="s">
        <v>35</v>
      </c>
      <c r="T4736" t="s">
        <v>39</v>
      </c>
      <c r="U4736" t="s">
        <v>40</v>
      </c>
      <c r="V4736">
        <v>658.74599999999998</v>
      </c>
      <c r="W4736">
        <v>3</v>
      </c>
      <c r="X4736" s="9">
        <f>Table1[[#This Row],[Discount]]</f>
        <v>0.1</v>
      </c>
      <c r="Y4736">
        <v>0.1</v>
      </c>
      <c r="Z4736">
        <v>146.38799999999998</v>
      </c>
    </row>
    <row r="4737" spans="1:26" ht="16" x14ac:dyDescent="0.2">
      <c r="A4737">
        <v>4736</v>
      </c>
      <c r="B4737" t="s">
        <v>7735</v>
      </c>
      <c r="C4737" s="1">
        <v>41073</v>
      </c>
      <c r="D4737">
        <f>YEAR(Table1[[#This Row],[Order Date]])</f>
        <v>2012</v>
      </c>
      <c r="E4737">
        <f>MONTH(Table1[[#This Row],[Order Date]])</f>
        <v>6</v>
      </c>
      <c r="F4737" t="str">
        <f>Table1[[#This Row],[Order Year]]&amp;"-"&amp;Table1[[#This Row],[Order Month]]</f>
        <v>2012-6</v>
      </c>
      <c r="G4737" s="5">
        <f>YEAR(Table1[[#This Row],[Order Date]])*100 + MONTH(Table1[[#This Row],[Order Date]])</f>
        <v>201206</v>
      </c>
      <c r="H4737" s="1">
        <v>41079</v>
      </c>
      <c r="I4737" t="s">
        <v>53</v>
      </c>
      <c r="J4737" t="s">
        <v>3220</v>
      </c>
      <c r="K4737" t="s">
        <v>3221</v>
      </c>
      <c r="L4737" t="s">
        <v>105</v>
      </c>
      <c r="M4737" t="s">
        <v>30</v>
      </c>
      <c r="N4737" t="s">
        <v>7616</v>
      </c>
      <c r="O4737" t="s">
        <v>5238</v>
      </c>
      <c r="P4737">
        <v>4240</v>
      </c>
      <c r="Q4737" t="s">
        <v>151</v>
      </c>
      <c r="R4737" t="s">
        <v>3590</v>
      </c>
      <c r="S4737" t="s">
        <v>49</v>
      </c>
      <c r="T4737" t="s">
        <v>78</v>
      </c>
      <c r="U4737" t="s">
        <v>3591</v>
      </c>
      <c r="V4737">
        <v>8.26</v>
      </c>
      <c r="W4737">
        <v>2</v>
      </c>
      <c r="X4737" s="9">
        <f>Table1[[#This Row],[Discount]]</f>
        <v>0</v>
      </c>
      <c r="Y4737">
        <v>0</v>
      </c>
      <c r="Z4737">
        <v>3.8822000000000001</v>
      </c>
    </row>
    <row r="4738" spans="1:26" ht="16" x14ac:dyDescent="0.2">
      <c r="A4738">
        <v>4737</v>
      </c>
      <c r="B4738" t="s">
        <v>7735</v>
      </c>
      <c r="C4738" s="1">
        <v>41073</v>
      </c>
      <c r="D4738">
        <f>YEAR(Table1[[#This Row],[Order Date]])</f>
        <v>2012</v>
      </c>
      <c r="E4738">
        <f>MONTH(Table1[[#This Row],[Order Date]])</f>
        <v>6</v>
      </c>
      <c r="F4738" t="str">
        <f>Table1[[#This Row],[Order Year]]&amp;"-"&amp;Table1[[#This Row],[Order Month]]</f>
        <v>2012-6</v>
      </c>
      <c r="G4738" s="5">
        <f>YEAR(Table1[[#This Row],[Order Date]])*100 + MONTH(Table1[[#This Row],[Order Date]])</f>
        <v>201206</v>
      </c>
      <c r="H4738" s="1">
        <v>41079</v>
      </c>
      <c r="I4738" t="s">
        <v>53</v>
      </c>
      <c r="J4738" t="s">
        <v>3220</v>
      </c>
      <c r="K4738" t="s">
        <v>3221</v>
      </c>
      <c r="L4738" t="s">
        <v>105</v>
      </c>
      <c r="M4738" t="s">
        <v>30</v>
      </c>
      <c r="N4738" t="s">
        <v>7616</v>
      </c>
      <c r="O4738" t="s">
        <v>5238</v>
      </c>
      <c r="P4738">
        <v>4240</v>
      </c>
      <c r="Q4738" t="s">
        <v>151</v>
      </c>
      <c r="R4738" t="s">
        <v>2050</v>
      </c>
      <c r="S4738" t="s">
        <v>49</v>
      </c>
      <c r="T4738" t="s">
        <v>78</v>
      </c>
      <c r="U4738" t="s">
        <v>2051</v>
      </c>
      <c r="V4738">
        <v>29.84</v>
      </c>
      <c r="W4738">
        <v>2</v>
      </c>
      <c r="X4738" s="9">
        <f>Table1[[#This Row],[Discount]]</f>
        <v>0</v>
      </c>
      <c r="Y4738">
        <v>0</v>
      </c>
      <c r="Z4738">
        <v>13.427999999999997</v>
      </c>
    </row>
    <row r="4739" spans="1:26" ht="16" x14ac:dyDescent="0.2">
      <c r="A4739">
        <v>4738</v>
      </c>
      <c r="B4739" t="s">
        <v>7735</v>
      </c>
      <c r="C4739" s="1">
        <v>41073</v>
      </c>
      <c r="D4739">
        <f>YEAR(Table1[[#This Row],[Order Date]])</f>
        <v>2012</v>
      </c>
      <c r="E4739">
        <f>MONTH(Table1[[#This Row],[Order Date]])</f>
        <v>6</v>
      </c>
      <c r="F4739" t="str">
        <f>Table1[[#This Row],[Order Year]]&amp;"-"&amp;Table1[[#This Row],[Order Month]]</f>
        <v>2012-6</v>
      </c>
      <c r="G4739" s="5">
        <f>YEAR(Table1[[#This Row],[Order Date]])*100 + MONTH(Table1[[#This Row],[Order Date]])</f>
        <v>201206</v>
      </c>
      <c r="H4739" s="1">
        <v>41079</v>
      </c>
      <c r="I4739" t="s">
        <v>53</v>
      </c>
      <c r="J4739" t="s">
        <v>3220</v>
      </c>
      <c r="K4739" t="s">
        <v>3221</v>
      </c>
      <c r="L4739" t="s">
        <v>105</v>
      </c>
      <c r="M4739" t="s">
        <v>30</v>
      </c>
      <c r="N4739" t="s">
        <v>7616</v>
      </c>
      <c r="O4739" t="s">
        <v>5238</v>
      </c>
      <c r="P4739">
        <v>4240</v>
      </c>
      <c r="Q4739" t="s">
        <v>151</v>
      </c>
      <c r="R4739" t="s">
        <v>665</v>
      </c>
      <c r="S4739" t="s">
        <v>74</v>
      </c>
      <c r="T4739" t="s">
        <v>164</v>
      </c>
      <c r="U4739" t="s">
        <v>666</v>
      </c>
      <c r="V4739">
        <v>67.98</v>
      </c>
      <c r="W4739">
        <v>2</v>
      </c>
      <c r="X4739" s="9">
        <f>Table1[[#This Row],[Discount]]</f>
        <v>0</v>
      </c>
      <c r="Y4739">
        <v>0</v>
      </c>
      <c r="Z4739">
        <v>14.955599999999997</v>
      </c>
    </row>
    <row r="4740" spans="1:26" ht="16" x14ac:dyDescent="0.2">
      <c r="A4740">
        <v>4739</v>
      </c>
      <c r="B4740" t="s">
        <v>7736</v>
      </c>
      <c r="C4740" s="1">
        <v>40957</v>
      </c>
      <c r="D4740">
        <f>YEAR(Table1[[#This Row],[Order Date]])</f>
        <v>2012</v>
      </c>
      <c r="E4740">
        <f>MONTH(Table1[[#This Row],[Order Date]])</f>
        <v>2</v>
      </c>
      <c r="F4740" t="str">
        <f>Table1[[#This Row],[Order Year]]&amp;"-"&amp;Table1[[#This Row],[Order Month]]</f>
        <v>2012-2</v>
      </c>
      <c r="G4740" s="5">
        <f>YEAR(Table1[[#This Row],[Order Date]])*100 + MONTH(Table1[[#This Row],[Order Date]])</f>
        <v>201202</v>
      </c>
      <c r="H4740" s="1">
        <v>40963</v>
      </c>
      <c r="I4740" t="s">
        <v>53</v>
      </c>
      <c r="J4740" t="s">
        <v>1303</v>
      </c>
      <c r="K4740" t="s">
        <v>1304</v>
      </c>
      <c r="L4740" t="s">
        <v>29</v>
      </c>
      <c r="M4740" t="s">
        <v>30</v>
      </c>
      <c r="N4740" t="s">
        <v>1176</v>
      </c>
      <c r="O4740" t="s">
        <v>46</v>
      </c>
      <c r="P4740">
        <v>90805</v>
      </c>
      <c r="Q4740" t="s">
        <v>47</v>
      </c>
      <c r="R4740" t="s">
        <v>2258</v>
      </c>
      <c r="S4740" t="s">
        <v>49</v>
      </c>
      <c r="T4740" t="s">
        <v>50</v>
      </c>
      <c r="U4740" t="s">
        <v>2259</v>
      </c>
      <c r="V4740">
        <v>61.06</v>
      </c>
      <c r="W4740">
        <v>2</v>
      </c>
      <c r="X4740" s="9">
        <f>Table1[[#This Row],[Discount]]</f>
        <v>0</v>
      </c>
      <c r="Y4740">
        <v>0</v>
      </c>
      <c r="Z4740">
        <v>28.087600000000002</v>
      </c>
    </row>
    <row r="4741" spans="1:26" ht="16" x14ac:dyDescent="0.2">
      <c r="A4741">
        <v>4740</v>
      </c>
      <c r="B4741" t="s">
        <v>7736</v>
      </c>
      <c r="C4741" s="1">
        <v>40957</v>
      </c>
      <c r="D4741">
        <f>YEAR(Table1[[#This Row],[Order Date]])</f>
        <v>2012</v>
      </c>
      <c r="E4741">
        <f>MONTH(Table1[[#This Row],[Order Date]])</f>
        <v>2</v>
      </c>
      <c r="F4741" t="str">
        <f>Table1[[#This Row],[Order Year]]&amp;"-"&amp;Table1[[#This Row],[Order Month]]</f>
        <v>2012-2</v>
      </c>
      <c r="G4741" s="5">
        <f>YEAR(Table1[[#This Row],[Order Date]])*100 + MONTH(Table1[[#This Row],[Order Date]])</f>
        <v>201202</v>
      </c>
      <c r="H4741" s="1">
        <v>40963</v>
      </c>
      <c r="I4741" t="s">
        <v>53</v>
      </c>
      <c r="J4741" t="s">
        <v>1303</v>
      </c>
      <c r="K4741" t="s">
        <v>1304</v>
      </c>
      <c r="L4741" t="s">
        <v>29</v>
      </c>
      <c r="M4741" t="s">
        <v>30</v>
      </c>
      <c r="N4741" t="s">
        <v>1176</v>
      </c>
      <c r="O4741" t="s">
        <v>46</v>
      </c>
      <c r="P4741">
        <v>90805</v>
      </c>
      <c r="Q4741" t="s">
        <v>47</v>
      </c>
      <c r="R4741" t="s">
        <v>3809</v>
      </c>
      <c r="S4741" t="s">
        <v>35</v>
      </c>
      <c r="T4741" t="s">
        <v>59</v>
      </c>
      <c r="U4741" t="s">
        <v>3810</v>
      </c>
      <c r="V4741">
        <v>35.544000000000004</v>
      </c>
      <c r="W4741">
        <v>1</v>
      </c>
      <c r="X4741" s="9">
        <f>Table1[[#This Row],[Discount]]</f>
        <v>0.2</v>
      </c>
      <c r="Y4741">
        <v>0.2</v>
      </c>
      <c r="Z4741">
        <v>-0.88860000000000205</v>
      </c>
    </row>
    <row r="4742" spans="1:26" ht="16" x14ac:dyDescent="0.2">
      <c r="A4742">
        <v>4741</v>
      </c>
      <c r="B4742" t="s">
        <v>7737</v>
      </c>
      <c r="C4742" s="1">
        <v>41956</v>
      </c>
      <c r="D4742">
        <f>YEAR(Table1[[#This Row],[Order Date]])</f>
        <v>2014</v>
      </c>
      <c r="E4742">
        <f>MONTH(Table1[[#This Row],[Order Date]])</f>
        <v>11</v>
      </c>
      <c r="F4742" t="str">
        <f>Table1[[#This Row],[Order Year]]&amp;"-"&amp;Table1[[#This Row],[Order Month]]</f>
        <v>2014-11</v>
      </c>
      <c r="G4742" s="5">
        <f>YEAR(Table1[[#This Row],[Order Date]])*100 + MONTH(Table1[[#This Row],[Order Date]])</f>
        <v>201411</v>
      </c>
      <c r="H4742" s="1">
        <v>41960</v>
      </c>
      <c r="I4742" t="s">
        <v>53</v>
      </c>
      <c r="J4742" t="s">
        <v>3262</v>
      </c>
      <c r="K4742" t="s">
        <v>3263</v>
      </c>
      <c r="L4742" t="s">
        <v>29</v>
      </c>
      <c r="M4742" t="s">
        <v>30</v>
      </c>
      <c r="N4742" t="s">
        <v>98</v>
      </c>
      <c r="O4742" t="s">
        <v>99</v>
      </c>
      <c r="P4742">
        <v>98115</v>
      </c>
      <c r="Q4742" t="s">
        <v>47</v>
      </c>
      <c r="R4742" t="s">
        <v>2684</v>
      </c>
      <c r="S4742" t="s">
        <v>49</v>
      </c>
      <c r="T4742" t="s">
        <v>50</v>
      </c>
      <c r="U4742" t="s">
        <v>2685</v>
      </c>
      <c r="V4742">
        <v>9.9600000000000009</v>
      </c>
      <c r="W4742">
        <v>2</v>
      </c>
      <c r="X4742" s="9">
        <f>Table1[[#This Row],[Discount]]</f>
        <v>0</v>
      </c>
      <c r="Y4742">
        <v>0</v>
      </c>
      <c r="Z4742">
        <v>4.5815999999999999</v>
      </c>
    </row>
    <row r="4743" spans="1:26" ht="16" x14ac:dyDescent="0.2">
      <c r="A4743">
        <v>4742</v>
      </c>
      <c r="B4743" t="s">
        <v>7737</v>
      </c>
      <c r="C4743" s="1">
        <v>41956</v>
      </c>
      <c r="D4743">
        <f>YEAR(Table1[[#This Row],[Order Date]])</f>
        <v>2014</v>
      </c>
      <c r="E4743">
        <f>MONTH(Table1[[#This Row],[Order Date]])</f>
        <v>11</v>
      </c>
      <c r="F4743" t="str">
        <f>Table1[[#This Row],[Order Year]]&amp;"-"&amp;Table1[[#This Row],[Order Month]]</f>
        <v>2014-11</v>
      </c>
      <c r="G4743" s="5">
        <f>YEAR(Table1[[#This Row],[Order Date]])*100 + MONTH(Table1[[#This Row],[Order Date]])</f>
        <v>201411</v>
      </c>
      <c r="H4743" s="1">
        <v>41960</v>
      </c>
      <c r="I4743" t="s">
        <v>53</v>
      </c>
      <c r="J4743" t="s">
        <v>3262</v>
      </c>
      <c r="K4743" t="s">
        <v>3263</v>
      </c>
      <c r="L4743" t="s">
        <v>29</v>
      </c>
      <c r="M4743" t="s">
        <v>30</v>
      </c>
      <c r="N4743" t="s">
        <v>98</v>
      </c>
      <c r="O4743" t="s">
        <v>99</v>
      </c>
      <c r="P4743">
        <v>98115</v>
      </c>
      <c r="Q4743" t="s">
        <v>47</v>
      </c>
      <c r="R4743" t="s">
        <v>5405</v>
      </c>
      <c r="S4743" t="s">
        <v>49</v>
      </c>
      <c r="T4743" t="s">
        <v>71</v>
      </c>
      <c r="U4743" t="s">
        <v>5406</v>
      </c>
      <c r="V4743">
        <v>9.2099999999999991</v>
      </c>
      <c r="W4743">
        <v>3</v>
      </c>
      <c r="X4743" s="9">
        <f>Table1[[#This Row],[Discount]]</f>
        <v>0</v>
      </c>
      <c r="Y4743">
        <v>0</v>
      </c>
      <c r="Z4743">
        <v>2.3025000000000002</v>
      </c>
    </row>
    <row r="4744" spans="1:26" ht="16" x14ac:dyDescent="0.2">
      <c r="A4744">
        <v>4743</v>
      </c>
      <c r="B4744" t="s">
        <v>7737</v>
      </c>
      <c r="C4744" s="1">
        <v>41956</v>
      </c>
      <c r="D4744">
        <f>YEAR(Table1[[#This Row],[Order Date]])</f>
        <v>2014</v>
      </c>
      <c r="E4744">
        <f>MONTH(Table1[[#This Row],[Order Date]])</f>
        <v>11</v>
      </c>
      <c r="F4744" t="str">
        <f>Table1[[#This Row],[Order Year]]&amp;"-"&amp;Table1[[#This Row],[Order Month]]</f>
        <v>2014-11</v>
      </c>
      <c r="G4744" s="5">
        <f>YEAR(Table1[[#This Row],[Order Date]])*100 + MONTH(Table1[[#This Row],[Order Date]])</f>
        <v>201411</v>
      </c>
      <c r="H4744" s="1">
        <v>41960</v>
      </c>
      <c r="I4744" t="s">
        <v>53</v>
      </c>
      <c r="J4744" t="s">
        <v>3262</v>
      </c>
      <c r="K4744" t="s">
        <v>3263</v>
      </c>
      <c r="L4744" t="s">
        <v>29</v>
      </c>
      <c r="M4744" t="s">
        <v>30</v>
      </c>
      <c r="N4744" t="s">
        <v>98</v>
      </c>
      <c r="O4744" t="s">
        <v>99</v>
      </c>
      <c r="P4744">
        <v>98115</v>
      </c>
      <c r="Q4744" t="s">
        <v>47</v>
      </c>
      <c r="R4744" t="s">
        <v>2577</v>
      </c>
      <c r="S4744" t="s">
        <v>49</v>
      </c>
      <c r="T4744" t="s">
        <v>581</v>
      </c>
      <c r="U4744" t="s">
        <v>2578</v>
      </c>
      <c r="V4744">
        <v>27.93</v>
      </c>
      <c r="W4744">
        <v>3</v>
      </c>
      <c r="X4744" s="9">
        <f>Table1[[#This Row],[Discount]]</f>
        <v>0</v>
      </c>
      <c r="Y4744">
        <v>0</v>
      </c>
      <c r="Z4744">
        <v>8.0996999999999986</v>
      </c>
    </row>
    <row r="4745" spans="1:26" ht="16" x14ac:dyDescent="0.2">
      <c r="A4745">
        <v>4744</v>
      </c>
      <c r="B4745" t="s">
        <v>7738</v>
      </c>
      <c r="C4745" s="1">
        <v>41704</v>
      </c>
      <c r="D4745">
        <f>YEAR(Table1[[#This Row],[Order Date]])</f>
        <v>2014</v>
      </c>
      <c r="E4745">
        <f>MONTH(Table1[[#This Row],[Order Date]])</f>
        <v>3</v>
      </c>
      <c r="F4745" t="str">
        <f>Table1[[#This Row],[Order Year]]&amp;"-"&amp;Table1[[#This Row],[Order Month]]</f>
        <v>2014-3</v>
      </c>
      <c r="G4745" s="5">
        <f>YEAR(Table1[[#This Row],[Order Date]])*100 + MONTH(Table1[[#This Row],[Order Date]])</f>
        <v>201403</v>
      </c>
      <c r="H4745" s="1">
        <v>41704</v>
      </c>
      <c r="I4745" t="s">
        <v>1293</v>
      </c>
      <c r="J4745" t="s">
        <v>1290</v>
      </c>
      <c r="K4745" t="s">
        <v>1291</v>
      </c>
      <c r="L4745" t="s">
        <v>29</v>
      </c>
      <c r="M4745" t="s">
        <v>30</v>
      </c>
      <c r="N4745" t="s">
        <v>392</v>
      </c>
      <c r="O4745" t="s">
        <v>232</v>
      </c>
      <c r="P4745">
        <v>55901</v>
      </c>
      <c r="Q4745" t="s">
        <v>108</v>
      </c>
      <c r="R4745" t="s">
        <v>5970</v>
      </c>
      <c r="S4745" t="s">
        <v>49</v>
      </c>
      <c r="T4745" t="s">
        <v>272</v>
      </c>
      <c r="U4745" t="s">
        <v>5971</v>
      </c>
      <c r="V4745">
        <v>7.9</v>
      </c>
      <c r="W4745">
        <v>2</v>
      </c>
      <c r="X4745" s="9">
        <f>Table1[[#This Row],[Discount]]</f>
        <v>0</v>
      </c>
      <c r="Y4745">
        <v>0</v>
      </c>
      <c r="Z4745">
        <v>2.5279999999999996</v>
      </c>
    </row>
    <row r="4746" spans="1:26" ht="16" x14ac:dyDescent="0.2">
      <c r="A4746">
        <v>4745</v>
      </c>
      <c r="B4746" t="s">
        <v>7738</v>
      </c>
      <c r="C4746" s="1">
        <v>41704</v>
      </c>
      <c r="D4746">
        <f>YEAR(Table1[[#This Row],[Order Date]])</f>
        <v>2014</v>
      </c>
      <c r="E4746">
        <f>MONTH(Table1[[#This Row],[Order Date]])</f>
        <v>3</v>
      </c>
      <c r="F4746" t="str">
        <f>Table1[[#This Row],[Order Year]]&amp;"-"&amp;Table1[[#This Row],[Order Month]]</f>
        <v>2014-3</v>
      </c>
      <c r="G4746" s="5">
        <f>YEAR(Table1[[#This Row],[Order Date]])*100 + MONTH(Table1[[#This Row],[Order Date]])</f>
        <v>201403</v>
      </c>
      <c r="H4746" s="1">
        <v>41704</v>
      </c>
      <c r="I4746" t="s">
        <v>1293</v>
      </c>
      <c r="J4746" t="s">
        <v>1290</v>
      </c>
      <c r="K4746" t="s">
        <v>1291</v>
      </c>
      <c r="L4746" t="s">
        <v>29</v>
      </c>
      <c r="M4746" t="s">
        <v>30</v>
      </c>
      <c r="N4746" t="s">
        <v>392</v>
      </c>
      <c r="O4746" t="s">
        <v>232</v>
      </c>
      <c r="P4746">
        <v>55901</v>
      </c>
      <c r="Q4746" t="s">
        <v>108</v>
      </c>
      <c r="R4746" t="s">
        <v>4498</v>
      </c>
      <c r="S4746" t="s">
        <v>49</v>
      </c>
      <c r="T4746" t="s">
        <v>62</v>
      </c>
      <c r="U4746" t="s">
        <v>4499</v>
      </c>
      <c r="V4746">
        <v>221.16</v>
      </c>
      <c r="W4746">
        <v>4</v>
      </c>
      <c r="X4746" s="9">
        <f>Table1[[#This Row],[Discount]]</f>
        <v>0</v>
      </c>
      <c r="Y4746">
        <v>0</v>
      </c>
      <c r="Z4746">
        <v>57.501599999999996</v>
      </c>
    </row>
    <row r="4747" spans="1:26" ht="16" x14ac:dyDescent="0.2">
      <c r="A4747">
        <v>4746</v>
      </c>
      <c r="B4747" t="s">
        <v>7738</v>
      </c>
      <c r="C4747" s="1">
        <v>41704</v>
      </c>
      <c r="D4747">
        <f>YEAR(Table1[[#This Row],[Order Date]])</f>
        <v>2014</v>
      </c>
      <c r="E4747">
        <f>MONTH(Table1[[#This Row],[Order Date]])</f>
        <v>3</v>
      </c>
      <c r="F4747" t="str">
        <f>Table1[[#This Row],[Order Year]]&amp;"-"&amp;Table1[[#This Row],[Order Month]]</f>
        <v>2014-3</v>
      </c>
      <c r="G4747" s="5">
        <f>YEAR(Table1[[#This Row],[Order Date]])*100 + MONTH(Table1[[#This Row],[Order Date]])</f>
        <v>201403</v>
      </c>
      <c r="H4747" s="1">
        <v>41704</v>
      </c>
      <c r="I4747" t="s">
        <v>1293</v>
      </c>
      <c r="J4747" t="s">
        <v>1290</v>
      </c>
      <c r="K4747" t="s">
        <v>1291</v>
      </c>
      <c r="L4747" t="s">
        <v>29</v>
      </c>
      <c r="M4747" t="s">
        <v>30</v>
      </c>
      <c r="N4747" t="s">
        <v>392</v>
      </c>
      <c r="O4747" t="s">
        <v>232</v>
      </c>
      <c r="P4747">
        <v>55901</v>
      </c>
      <c r="Q4747" t="s">
        <v>108</v>
      </c>
      <c r="R4747" t="s">
        <v>2599</v>
      </c>
      <c r="S4747" t="s">
        <v>49</v>
      </c>
      <c r="T4747" t="s">
        <v>78</v>
      </c>
      <c r="U4747" t="s">
        <v>2600</v>
      </c>
      <c r="V4747">
        <v>127.96</v>
      </c>
      <c r="W4747">
        <v>2</v>
      </c>
      <c r="X4747" s="9">
        <f>Table1[[#This Row],[Discount]]</f>
        <v>0</v>
      </c>
      <c r="Y4747">
        <v>0</v>
      </c>
      <c r="Z4747">
        <v>62.700400000000002</v>
      </c>
    </row>
    <row r="4748" spans="1:26" ht="16" x14ac:dyDescent="0.2">
      <c r="A4748">
        <v>4747</v>
      </c>
      <c r="B4748" t="s">
        <v>7738</v>
      </c>
      <c r="C4748" s="1">
        <v>41704</v>
      </c>
      <c r="D4748">
        <f>YEAR(Table1[[#This Row],[Order Date]])</f>
        <v>2014</v>
      </c>
      <c r="E4748">
        <f>MONTH(Table1[[#This Row],[Order Date]])</f>
        <v>3</v>
      </c>
      <c r="F4748" t="str">
        <f>Table1[[#This Row],[Order Year]]&amp;"-"&amp;Table1[[#This Row],[Order Month]]</f>
        <v>2014-3</v>
      </c>
      <c r="G4748" s="5">
        <f>YEAR(Table1[[#This Row],[Order Date]])*100 + MONTH(Table1[[#This Row],[Order Date]])</f>
        <v>201403</v>
      </c>
      <c r="H4748" s="1">
        <v>41704</v>
      </c>
      <c r="I4748" t="s">
        <v>1293</v>
      </c>
      <c r="J4748" t="s">
        <v>1290</v>
      </c>
      <c r="K4748" t="s">
        <v>1291</v>
      </c>
      <c r="L4748" t="s">
        <v>29</v>
      </c>
      <c r="M4748" t="s">
        <v>30</v>
      </c>
      <c r="N4748" t="s">
        <v>392</v>
      </c>
      <c r="O4748" t="s">
        <v>232</v>
      </c>
      <c r="P4748">
        <v>55901</v>
      </c>
      <c r="Q4748" t="s">
        <v>108</v>
      </c>
      <c r="R4748" t="s">
        <v>3128</v>
      </c>
      <c r="S4748" t="s">
        <v>49</v>
      </c>
      <c r="T4748" t="s">
        <v>78</v>
      </c>
      <c r="U4748" t="s">
        <v>3129</v>
      </c>
      <c r="V4748">
        <v>18.690000000000001</v>
      </c>
      <c r="W4748">
        <v>3</v>
      </c>
      <c r="X4748" s="9">
        <f>Table1[[#This Row],[Discount]]</f>
        <v>0</v>
      </c>
      <c r="Y4748">
        <v>0</v>
      </c>
      <c r="Z4748">
        <v>9.158100000000001</v>
      </c>
    </row>
    <row r="4749" spans="1:26" ht="16" x14ac:dyDescent="0.2">
      <c r="A4749">
        <v>4748</v>
      </c>
      <c r="B4749" t="s">
        <v>7739</v>
      </c>
      <c r="C4749" s="1">
        <v>41337</v>
      </c>
      <c r="D4749">
        <f>YEAR(Table1[[#This Row],[Order Date]])</f>
        <v>2013</v>
      </c>
      <c r="E4749">
        <f>MONTH(Table1[[#This Row],[Order Date]])</f>
        <v>3</v>
      </c>
      <c r="F4749" t="str">
        <f>Table1[[#This Row],[Order Year]]&amp;"-"&amp;Table1[[#This Row],[Order Month]]</f>
        <v>2013-3</v>
      </c>
      <c r="G4749" s="5">
        <f>YEAR(Table1[[#This Row],[Order Date]])*100 + MONTH(Table1[[#This Row],[Order Date]])</f>
        <v>201303</v>
      </c>
      <c r="H4749" s="1">
        <v>41337</v>
      </c>
      <c r="I4749" t="s">
        <v>1293</v>
      </c>
      <c r="J4749" t="s">
        <v>3139</v>
      </c>
      <c r="K4749" t="s">
        <v>3140</v>
      </c>
      <c r="L4749" t="s">
        <v>44</v>
      </c>
      <c r="M4749" t="s">
        <v>30</v>
      </c>
      <c r="N4749" t="s">
        <v>130</v>
      </c>
      <c r="O4749" t="s">
        <v>46</v>
      </c>
      <c r="P4749">
        <v>94110</v>
      </c>
      <c r="Q4749" t="s">
        <v>47</v>
      </c>
      <c r="R4749" t="s">
        <v>6832</v>
      </c>
      <c r="S4749" t="s">
        <v>49</v>
      </c>
      <c r="T4749" t="s">
        <v>581</v>
      </c>
      <c r="U4749" t="s">
        <v>6833</v>
      </c>
      <c r="V4749">
        <v>25.349999999999998</v>
      </c>
      <c r="W4749">
        <v>3</v>
      </c>
      <c r="X4749" s="9">
        <f>Table1[[#This Row],[Discount]]</f>
        <v>0</v>
      </c>
      <c r="Y4749">
        <v>0</v>
      </c>
      <c r="Z4749">
        <v>7.6049999999999978</v>
      </c>
    </row>
    <row r="4750" spans="1:26" ht="16" x14ac:dyDescent="0.2">
      <c r="A4750">
        <v>4749</v>
      </c>
      <c r="B4750" t="s">
        <v>7739</v>
      </c>
      <c r="C4750" s="1">
        <v>41337</v>
      </c>
      <c r="D4750">
        <f>YEAR(Table1[[#This Row],[Order Date]])</f>
        <v>2013</v>
      </c>
      <c r="E4750">
        <f>MONTH(Table1[[#This Row],[Order Date]])</f>
        <v>3</v>
      </c>
      <c r="F4750" t="str">
        <f>Table1[[#This Row],[Order Year]]&amp;"-"&amp;Table1[[#This Row],[Order Month]]</f>
        <v>2013-3</v>
      </c>
      <c r="G4750" s="5">
        <f>YEAR(Table1[[#This Row],[Order Date]])*100 + MONTH(Table1[[#This Row],[Order Date]])</f>
        <v>201303</v>
      </c>
      <c r="H4750" s="1">
        <v>41337</v>
      </c>
      <c r="I4750" t="s">
        <v>1293</v>
      </c>
      <c r="J4750" t="s">
        <v>3139</v>
      </c>
      <c r="K4750" t="s">
        <v>3140</v>
      </c>
      <c r="L4750" t="s">
        <v>44</v>
      </c>
      <c r="M4750" t="s">
        <v>30</v>
      </c>
      <c r="N4750" t="s">
        <v>130</v>
      </c>
      <c r="O4750" t="s">
        <v>46</v>
      </c>
      <c r="P4750">
        <v>94110</v>
      </c>
      <c r="Q4750" t="s">
        <v>47</v>
      </c>
      <c r="R4750" t="s">
        <v>6570</v>
      </c>
      <c r="S4750" t="s">
        <v>35</v>
      </c>
      <c r="T4750" t="s">
        <v>68</v>
      </c>
      <c r="U4750" t="s">
        <v>6571</v>
      </c>
      <c r="V4750">
        <v>35.28</v>
      </c>
      <c r="W4750">
        <v>3</v>
      </c>
      <c r="X4750" s="9">
        <f>Table1[[#This Row],[Discount]]</f>
        <v>0</v>
      </c>
      <c r="Y4750">
        <v>0</v>
      </c>
      <c r="Z4750">
        <v>11.995199999999997</v>
      </c>
    </row>
    <row r="4751" spans="1:26" ht="16" x14ac:dyDescent="0.2">
      <c r="A4751">
        <v>4750</v>
      </c>
      <c r="B4751" t="s">
        <v>7740</v>
      </c>
      <c r="C4751" s="1">
        <v>41633</v>
      </c>
      <c r="D4751">
        <f>YEAR(Table1[[#This Row],[Order Date]])</f>
        <v>2013</v>
      </c>
      <c r="E4751">
        <f>MONTH(Table1[[#This Row],[Order Date]])</f>
        <v>12</v>
      </c>
      <c r="F4751" t="str">
        <f>Table1[[#This Row],[Order Year]]&amp;"-"&amp;Table1[[#This Row],[Order Month]]</f>
        <v>2013-12</v>
      </c>
      <c r="G4751" s="5">
        <f>YEAR(Table1[[#This Row],[Order Date]])*100 + MONTH(Table1[[#This Row],[Order Date]])</f>
        <v>201312</v>
      </c>
      <c r="H4751" s="1">
        <v>41634</v>
      </c>
      <c r="I4751" t="s">
        <v>191</v>
      </c>
      <c r="J4751" t="s">
        <v>2442</v>
      </c>
      <c r="K4751" t="s">
        <v>2443</v>
      </c>
      <c r="L4751" t="s">
        <v>44</v>
      </c>
      <c r="M4751" t="s">
        <v>30</v>
      </c>
      <c r="N4751" t="s">
        <v>98</v>
      </c>
      <c r="O4751" t="s">
        <v>99</v>
      </c>
      <c r="P4751">
        <v>98103</v>
      </c>
      <c r="Q4751" t="s">
        <v>47</v>
      </c>
      <c r="R4751" t="s">
        <v>1868</v>
      </c>
      <c r="S4751" t="s">
        <v>49</v>
      </c>
      <c r="T4751" t="s">
        <v>93</v>
      </c>
      <c r="U4751" t="s">
        <v>1869</v>
      </c>
      <c r="V4751">
        <v>33.4</v>
      </c>
      <c r="W4751">
        <v>5</v>
      </c>
      <c r="X4751" s="9">
        <f>Table1[[#This Row],[Discount]]</f>
        <v>0</v>
      </c>
      <c r="Y4751">
        <v>0</v>
      </c>
      <c r="Z4751">
        <v>16.032</v>
      </c>
    </row>
    <row r="4752" spans="1:26" ht="16" x14ac:dyDescent="0.2">
      <c r="A4752">
        <v>4751</v>
      </c>
      <c r="B4752" t="s">
        <v>7741</v>
      </c>
      <c r="C4752" s="1">
        <v>41555</v>
      </c>
      <c r="D4752">
        <f>YEAR(Table1[[#This Row],[Order Date]])</f>
        <v>2013</v>
      </c>
      <c r="E4752">
        <f>MONTH(Table1[[#This Row],[Order Date]])</f>
        <v>10</v>
      </c>
      <c r="F4752" t="str">
        <f>Table1[[#This Row],[Order Year]]&amp;"-"&amp;Table1[[#This Row],[Order Month]]</f>
        <v>2013-10</v>
      </c>
      <c r="G4752" s="5">
        <f>YEAR(Table1[[#This Row],[Order Date]])*100 + MONTH(Table1[[#This Row],[Order Date]])</f>
        <v>201310</v>
      </c>
      <c r="H4752" s="1">
        <v>41557</v>
      </c>
      <c r="I4752" t="s">
        <v>191</v>
      </c>
      <c r="J4752" t="s">
        <v>3259</v>
      </c>
      <c r="K4752" t="s">
        <v>3260</v>
      </c>
      <c r="L4752" t="s">
        <v>44</v>
      </c>
      <c r="M4752" t="s">
        <v>30</v>
      </c>
      <c r="N4752" t="s">
        <v>4679</v>
      </c>
      <c r="O4752" t="s">
        <v>99</v>
      </c>
      <c r="P4752">
        <v>99207</v>
      </c>
      <c r="Q4752" t="s">
        <v>47</v>
      </c>
      <c r="R4752" t="s">
        <v>6332</v>
      </c>
      <c r="S4752" t="s">
        <v>74</v>
      </c>
      <c r="T4752" t="s">
        <v>685</v>
      </c>
      <c r="U4752" t="s">
        <v>6333</v>
      </c>
      <c r="V4752">
        <v>837.59999999999991</v>
      </c>
      <c r="W4752">
        <v>3</v>
      </c>
      <c r="X4752" s="9">
        <f>Table1[[#This Row],[Discount]]</f>
        <v>0.2</v>
      </c>
      <c r="Y4752">
        <v>0.2</v>
      </c>
      <c r="Z4752">
        <v>62.82000000000005</v>
      </c>
    </row>
    <row r="4753" spans="1:26" ht="16" x14ac:dyDescent="0.2">
      <c r="A4753">
        <v>4752</v>
      </c>
      <c r="B4753" t="s">
        <v>7742</v>
      </c>
      <c r="C4753" s="1">
        <v>41618</v>
      </c>
      <c r="D4753">
        <f>YEAR(Table1[[#This Row],[Order Date]])</f>
        <v>2013</v>
      </c>
      <c r="E4753">
        <f>MONTH(Table1[[#This Row],[Order Date]])</f>
        <v>12</v>
      </c>
      <c r="F4753" t="str">
        <f>Table1[[#This Row],[Order Year]]&amp;"-"&amp;Table1[[#This Row],[Order Month]]</f>
        <v>2013-12</v>
      </c>
      <c r="G4753" s="5">
        <f>YEAR(Table1[[#This Row],[Order Date]])*100 + MONTH(Table1[[#This Row],[Order Date]])</f>
        <v>201312</v>
      </c>
      <c r="H4753" s="1">
        <v>41622</v>
      </c>
      <c r="I4753" t="s">
        <v>53</v>
      </c>
      <c r="J4753" t="s">
        <v>155</v>
      </c>
      <c r="K4753" t="s">
        <v>156</v>
      </c>
      <c r="L4753" t="s">
        <v>29</v>
      </c>
      <c r="M4753" t="s">
        <v>30</v>
      </c>
      <c r="N4753" t="s">
        <v>615</v>
      </c>
      <c r="O4753" t="s">
        <v>338</v>
      </c>
      <c r="P4753">
        <v>37064</v>
      </c>
      <c r="Q4753" t="s">
        <v>33</v>
      </c>
      <c r="R4753" t="s">
        <v>4176</v>
      </c>
      <c r="S4753" t="s">
        <v>74</v>
      </c>
      <c r="T4753" t="s">
        <v>75</v>
      </c>
      <c r="U4753" t="s">
        <v>4177</v>
      </c>
      <c r="V4753">
        <v>40.68</v>
      </c>
      <c r="W4753">
        <v>3</v>
      </c>
      <c r="X4753" s="9">
        <f>Table1[[#This Row],[Discount]]</f>
        <v>0.2</v>
      </c>
      <c r="Y4753">
        <v>0.2</v>
      </c>
      <c r="Z4753">
        <v>-9.153000000000004</v>
      </c>
    </row>
    <row r="4754" spans="1:26" ht="16" x14ac:dyDescent="0.2">
      <c r="A4754">
        <v>4753</v>
      </c>
      <c r="B4754" t="s">
        <v>7743</v>
      </c>
      <c r="C4754" s="1">
        <v>41964</v>
      </c>
      <c r="D4754">
        <f>YEAR(Table1[[#This Row],[Order Date]])</f>
        <v>2014</v>
      </c>
      <c r="E4754">
        <f>MONTH(Table1[[#This Row],[Order Date]])</f>
        <v>11</v>
      </c>
      <c r="F4754" t="str">
        <f>Table1[[#This Row],[Order Year]]&amp;"-"&amp;Table1[[#This Row],[Order Month]]</f>
        <v>2014-11</v>
      </c>
      <c r="G4754" s="5">
        <f>YEAR(Table1[[#This Row],[Order Date]])*100 + MONTH(Table1[[#This Row],[Order Date]])</f>
        <v>201411</v>
      </c>
      <c r="H4754" s="1">
        <v>41968</v>
      </c>
      <c r="I4754" t="s">
        <v>53</v>
      </c>
      <c r="J4754" t="s">
        <v>2493</v>
      </c>
      <c r="K4754" t="s">
        <v>2494</v>
      </c>
      <c r="L4754" t="s">
        <v>29</v>
      </c>
      <c r="M4754" t="s">
        <v>30</v>
      </c>
      <c r="N4754" t="s">
        <v>331</v>
      </c>
      <c r="O4754" t="s">
        <v>338</v>
      </c>
      <c r="P4754">
        <v>38301</v>
      </c>
      <c r="Q4754" t="s">
        <v>33</v>
      </c>
      <c r="R4754" t="s">
        <v>2098</v>
      </c>
      <c r="S4754" t="s">
        <v>35</v>
      </c>
      <c r="T4754" t="s">
        <v>39</v>
      </c>
      <c r="U4754" t="s">
        <v>2099</v>
      </c>
      <c r="V4754">
        <v>209.56799999999998</v>
      </c>
      <c r="W4754">
        <v>2</v>
      </c>
      <c r="X4754" s="9">
        <f>Table1[[#This Row],[Discount]]</f>
        <v>0.2</v>
      </c>
      <c r="Y4754">
        <v>0.2</v>
      </c>
      <c r="Z4754">
        <v>-23.576400000000007</v>
      </c>
    </row>
    <row r="4755" spans="1:26" ht="16" x14ac:dyDescent="0.2">
      <c r="A4755">
        <v>4754</v>
      </c>
      <c r="B4755" t="s">
        <v>7744</v>
      </c>
      <c r="C4755" s="1">
        <v>41255</v>
      </c>
      <c r="D4755">
        <f>YEAR(Table1[[#This Row],[Order Date]])</f>
        <v>2012</v>
      </c>
      <c r="E4755">
        <f>MONTH(Table1[[#This Row],[Order Date]])</f>
        <v>12</v>
      </c>
      <c r="F4755" t="str">
        <f>Table1[[#This Row],[Order Year]]&amp;"-"&amp;Table1[[#This Row],[Order Month]]</f>
        <v>2012-12</v>
      </c>
      <c r="G4755" s="5">
        <f>YEAR(Table1[[#This Row],[Order Date]])*100 + MONTH(Table1[[#This Row],[Order Date]])</f>
        <v>201212</v>
      </c>
      <c r="H4755" s="1">
        <v>41259</v>
      </c>
      <c r="I4755" t="s">
        <v>53</v>
      </c>
      <c r="J4755" t="s">
        <v>867</v>
      </c>
      <c r="K4755" t="s">
        <v>868</v>
      </c>
      <c r="L4755" t="s">
        <v>29</v>
      </c>
      <c r="M4755" t="s">
        <v>30</v>
      </c>
      <c r="N4755" t="s">
        <v>1240</v>
      </c>
      <c r="O4755" t="s">
        <v>107</v>
      </c>
      <c r="P4755">
        <v>78745</v>
      </c>
      <c r="Q4755" t="s">
        <v>108</v>
      </c>
      <c r="R4755" t="s">
        <v>7745</v>
      </c>
      <c r="S4755" t="s">
        <v>74</v>
      </c>
      <c r="T4755" t="s">
        <v>164</v>
      </c>
      <c r="U4755" t="s">
        <v>7746</v>
      </c>
      <c r="V4755">
        <v>22.368000000000002</v>
      </c>
      <c r="W4755">
        <v>4</v>
      </c>
      <c r="X4755" s="9">
        <f>Table1[[#This Row],[Discount]]</f>
        <v>0.2</v>
      </c>
      <c r="Y4755">
        <v>0.2</v>
      </c>
      <c r="Z4755">
        <v>6.4308000000000014</v>
      </c>
    </row>
    <row r="4756" spans="1:26" ht="16" x14ac:dyDescent="0.2">
      <c r="A4756">
        <v>4755</v>
      </c>
      <c r="B4756" t="s">
        <v>7747</v>
      </c>
      <c r="C4756" s="1">
        <v>41674</v>
      </c>
      <c r="D4756">
        <f>YEAR(Table1[[#This Row],[Order Date]])</f>
        <v>2014</v>
      </c>
      <c r="E4756">
        <f>MONTH(Table1[[#This Row],[Order Date]])</f>
        <v>2</v>
      </c>
      <c r="F4756" t="str">
        <f>Table1[[#This Row],[Order Year]]&amp;"-"&amp;Table1[[#This Row],[Order Month]]</f>
        <v>2014-2</v>
      </c>
      <c r="G4756" s="5">
        <f>YEAR(Table1[[#This Row],[Order Date]])*100 + MONTH(Table1[[#This Row],[Order Date]])</f>
        <v>201402</v>
      </c>
      <c r="H4756" s="1">
        <v>41679</v>
      </c>
      <c r="I4756" t="s">
        <v>53</v>
      </c>
      <c r="J4756" t="s">
        <v>5526</v>
      </c>
      <c r="K4756" t="s">
        <v>5527</v>
      </c>
      <c r="L4756" t="s">
        <v>29</v>
      </c>
      <c r="M4756" t="s">
        <v>30</v>
      </c>
      <c r="N4756" t="s">
        <v>1355</v>
      </c>
      <c r="O4756" t="s">
        <v>57</v>
      </c>
      <c r="P4756">
        <v>33024</v>
      </c>
      <c r="Q4756" t="s">
        <v>33</v>
      </c>
      <c r="R4756" t="s">
        <v>2446</v>
      </c>
      <c r="S4756" t="s">
        <v>49</v>
      </c>
      <c r="T4756" t="s">
        <v>78</v>
      </c>
      <c r="U4756" t="s">
        <v>2447</v>
      </c>
      <c r="V4756">
        <v>3.8820000000000006</v>
      </c>
      <c r="W4756">
        <v>2</v>
      </c>
      <c r="X4756" s="9">
        <f>Table1[[#This Row],[Discount]]</f>
        <v>0.7</v>
      </c>
      <c r="Y4756">
        <v>0.7</v>
      </c>
      <c r="Z4756">
        <v>-2.5880000000000001</v>
      </c>
    </row>
    <row r="4757" spans="1:26" ht="16" x14ac:dyDescent="0.2">
      <c r="A4757">
        <v>4756</v>
      </c>
      <c r="B4757" t="s">
        <v>7747</v>
      </c>
      <c r="C4757" s="1">
        <v>41674</v>
      </c>
      <c r="D4757">
        <f>YEAR(Table1[[#This Row],[Order Date]])</f>
        <v>2014</v>
      </c>
      <c r="E4757">
        <f>MONTH(Table1[[#This Row],[Order Date]])</f>
        <v>2</v>
      </c>
      <c r="F4757" t="str">
        <f>Table1[[#This Row],[Order Year]]&amp;"-"&amp;Table1[[#This Row],[Order Month]]</f>
        <v>2014-2</v>
      </c>
      <c r="G4757" s="5">
        <f>YEAR(Table1[[#This Row],[Order Date]])*100 + MONTH(Table1[[#This Row],[Order Date]])</f>
        <v>201402</v>
      </c>
      <c r="H4757" s="1">
        <v>41679</v>
      </c>
      <c r="I4757" t="s">
        <v>53</v>
      </c>
      <c r="J4757" t="s">
        <v>5526</v>
      </c>
      <c r="K4757" t="s">
        <v>5527</v>
      </c>
      <c r="L4757" t="s">
        <v>29</v>
      </c>
      <c r="M4757" t="s">
        <v>30</v>
      </c>
      <c r="N4757" t="s">
        <v>1355</v>
      </c>
      <c r="O4757" t="s">
        <v>57</v>
      </c>
      <c r="P4757">
        <v>33024</v>
      </c>
      <c r="Q4757" t="s">
        <v>33</v>
      </c>
      <c r="R4757" t="s">
        <v>7748</v>
      </c>
      <c r="S4757" t="s">
        <v>49</v>
      </c>
      <c r="T4757" t="s">
        <v>93</v>
      </c>
      <c r="U4757" t="s">
        <v>7749</v>
      </c>
      <c r="V4757">
        <v>115.29600000000001</v>
      </c>
      <c r="W4757">
        <v>3</v>
      </c>
      <c r="X4757" s="9">
        <f>Table1[[#This Row],[Discount]]</f>
        <v>0.2</v>
      </c>
      <c r="Y4757">
        <v>0.2</v>
      </c>
      <c r="Z4757">
        <v>40.353599999999986</v>
      </c>
    </row>
    <row r="4758" spans="1:26" ht="16" x14ac:dyDescent="0.2">
      <c r="A4758">
        <v>4757</v>
      </c>
      <c r="B4758" t="s">
        <v>7750</v>
      </c>
      <c r="C4758" s="1">
        <v>41904</v>
      </c>
      <c r="D4758">
        <f>YEAR(Table1[[#This Row],[Order Date]])</f>
        <v>2014</v>
      </c>
      <c r="E4758">
        <f>MONTH(Table1[[#This Row],[Order Date]])</f>
        <v>9</v>
      </c>
      <c r="F4758" t="str">
        <f>Table1[[#This Row],[Order Year]]&amp;"-"&amp;Table1[[#This Row],[Order Month]]</f>
        <v>2014-9</v>
      </c>
      <c r="G4758" s="5">
        <f>YEAR(Table1[[#This Row],[Order Date]])*100 + MONTH(Table1[[#This Row],[Order Date]])</f>
        <v>201409</v>
      </c>
      <c r="H4758" s="1">
        <v>41908</v>
      </c>
      <c r="I4758" t="s">
        <v>53</v>
      </c>
      <c r="J4758" t="s">
        <v>155</v>
      </c>
      <c r="K4758" t="s">
        <v>156</v>
      </c>
      <c r="L4758" t="s">
        <v>29</v>
      </c>
      <c r="M4758" t="s">
        <v>30</v>
      </c>
      <c r="N4758" t="s">
        <v>149</v>
      </c>
      <c r="O4758" t="s">
        <v>150</v>
      </c>
      <c r="P4758">
        <v>19143</v>
      </c>
      <c r="Q4758" t="s">
        <v>151</v>
      </c>
      <c r="R4758" t="s">
        <v>5374</v>
      </c>
      <c r="S4758" t="s">
        <v>49</v>
      </c>
      <c r="T4758" t="s">
        <v>78</v>
      </c>
      <c r="U4758" t="s">
        <v>5375</v>
      </c>
      <c r="V4758">
        <v>1.9080000000000004</v>
      </c>
      <c r="W4758">
        <v>2</v>
      </c>
      <c r="X4758" s="9">
        <f>Table1[[#This Row],[Discount]]</f>
        <v>0.7</v>
      </c>
      <c r="Y4758">
        <v>0.7</v>
      </c>
      <c r="Z4758">
        <v>-1.5264000000000002</v>
      </c>
    </row>
    <row r="4759" spans="1:26" ht="16" x14ac:dyDescent="0.2">
      <c r="A4759">
        <v>4758</v>
      </c>
      <c r="B4759" t="s">
        <v>7751</v>
      </c>
      <c r="C4759" s="1">
        <v>41760</v>
      </c>
      <c r="D4759">
        <f>YEAR(Table1[[#This Row],[Order Date]])</f>
        <v>2014</v>
      </c>
      <c r="E4759">
        <f>MONTH(Table1[[#This Row],[Order Date]])</f>
        <v>5</v>
      </c>
      <c r="F4759" t="str">
        <f>Table1[[#This Row],[Order Year]]&amp;"-"&amp;Table1[[#This Row],[Order Month]]</f>
        <v>2014-5</v>
      </c>
      <c r="G4759" s="5">
        <f>YEAR(Table1[[#This Row],[Order Date]])*100 + MONTH(Table1[[#This Row],[Order Date]])</f>
        <v>201405</v>
      </c>
      <c r="H4759" s="1">
        <v>41765</v>
      </c>
      <c r="I4759" t="s">
        <v>53</v>
      </c>
      <c r="J4759" t="s">
        <v>6259</v>
      </c>
      <c r="K4759" t="s">
        <v>6260</v>
      </c>
      <c r="L4759" t="s">
        <v>105</v>
      </c>
      <c r="M4759" t="s">
        <v>30</v>
      </c>
      <c r="N4759" t="s">
        <v>7631</v>
      </c>
      <c r="O4759" t="s">
        <v>214</v>
      </c>
      <c r="P4759">
        <v>61832</v>
      </c>
      <c r="Q4759" t="s">
        <v>108</v>
      </c>
      <c r="R4759" t="s">
        <v>2262</v>
      </c>
      <c r="S4759" t="s">
        <v>49</v>
      </c>
      <c r="T4759" t="s">
        <v>78</v>
      </c>
      <c r="U4759" t="s">
        <v>2263</v>
      </c>
      <c r="V4759">
        <v>43.371999999999993</v>
      </c>
      <c r="W4759">
        <v>7</v>
      </c>
      <c r="X4759" s="9">
        <f>Table1[[#This Row],[Discount]]</f>
        <v>0.8</v>
      </c>
      <c r="Y4759">
        <v>0.8</v>
      </c>
      <c r="Z4759">
        <v>-69.395200000000031</v>
      </c>
    </row>
    <row r="4760" spans="1:26" ht="16" x14ac:dyDescent="0.2">
      <c r="A4760">
        <v>4759</v>
      </c>
      <c r="B4760" t="s">
        <v>7752</v>
      </c>
      <c r="C4760" s="1">
        <v>40850</v>
      </c>
      <c r="D4760">
        <f>YEAR(Table1[[#This Row],[Order Date]])</f>
        <v>2011</v>
      </c>
      <c r="E4760">
        <f>MONTH(Table1[[#This Row],[Order Date]])</f>
        <v>11</v>
      </c>
      <c r="F4760" t="str">
        <f>Table1[[#This Row],[Order Year]]&amp;"-"&amp;Table1[[#This Row],[Order Month]]</f>
        <v>2011-11</v>
      </c>
      <c r="G4760" s="5">
        <f>YEAR(Table1[[#This Row],[Order Date]])*100 + MONTH(Table1[[#This Row],[Order Date]])</f>
        <v>201111</v>
      </c>
      <c r="H4760" s="1">
        <v>40854</v>
      </c>
      <c r="I4760" t="s">
        <v>53</v>
      </c>
      <c r="J4760" t="s">
        <v>5436</v>
      </c>
      <c r="K4760" t="s">
        <v>5437</v>
      </c>
      <c r="L4760" t="s">
        <v>29</v>
      </c>
      <c r="M4760" t="s">
        <v>30</v>
      </c>
      <c r="N4760" t="s">
        <v>269</v>
      </c>
      <c r="O4760" t="s">
        <v>270</v>
      </c>
      <c r="P4760">
        <v>10009</v>
      </c>
      <c r="Q4760" t="s">
        <v>151</v>
      </c>
      <c r="R4760" t="s">
        <v>1821</v>
      </c>
      <c r="S4760" t="s">
        <v>74</v>
      </c>
      <c r="T4760" t="s">
        <v>75</v>
      </c>
      <c r="U4760" t="s">
        <v>1822</v>
      </c>
      <c r="V4760">
        <v>783.96</v>
      </c>
      <c r="W4760">
        <v>4</v>
      </c>
      <c r="X4760" s="9">
        <f>Table1[[#This Row],[Discount]]</f>
        <v>0</v>
      </c>
      <c r="Y4760">
        <v>0</v>
      </c>
      <c r="Z4760">
        <v>219.50880000000006</v>
      </c>
    </row>
    <row r="4761" spans="1:26" ht="16" x14ac:dyDescent="0.2">
      <c r="A4761">
        <v>4760</v>
      </c>
      <c r="B4761" t="s">
        <v>7752</v>
      </c>
      <c r="C4761" s="1">
        <v>40850</v>
      </c>
      <c r="D4761">
        <f>YEAR(Table1[[#This Row],[Order Date]])</f>
        <v>2011</v>
      </c>
      <c r="E4761">
        <f>MONTH(Table1[[#This Row],[Order Date]])</f>
        <v>11</v>
      </c>
      <c r="F4761" t="str">
        <f>Table1[[#This Row],[Order Year]]&amp;"-"&amp;Table1[[#This Row],[Order Month]]</f>
        <v>2011-11</v>
      </c>
      <c r="G4761" s="5">
        <f>YEAR(Table1[[#This Row],[Order Date]])*100 + MONTH(Table1[[#This Row],[Order Date]])</f>
        <v>201111</v>
      </c>
      <c r="H4761" s="1">
        <v>40854</v>
      </c>
      <c r="I4761" t="s">
        <v>53</v>
      </c>
      <c r="J4761" t="s">
        <v>5436</v>
      </c>
      <c r="K4761" t="s">
        <v>5437</v>
      </c>
      <c r="L4761" t="s">
        <v>29</v>
      </c>
      <c r="M4761" t="s">
        <v>30</v>
      </c>
      <c r="N4761" t="s">
        <v>269</v>
      </c>
      <c r="O4761" t="s">
        <v>270</v>
      </c>
      <c r="P4761">
        <v>10009</v>
      </c>
      <c r="Q4761" t="s">
        <v>151</v>
      </c>
      <c r="R4761" t="s">
        <v>3913</v>
      </c>
      <c r="S4761" t="s">
        <v>49</v>
      </c>
      <c r="T4761" t="s">
        <v>78</v>
      </c>
      <c r="U4761" t="s">
        <v>3914</v>
      </c>
      <c r="V4761">
        <v>48.896000000000001</v>
      </c>
      <c r="W4761">
        <v>2</v>
      </c>
      <c r="X4761" s="9">
        <f>Table1[[#This Row],[Discount]]</f>
        <v>0.2</v>
      </c>
      <c r="Y4761">
        <v>0.2</v>
      </c>
      <c r="Z4761">
        <v>18.335999999999999</v>
      </c>
    </row>
    <row r="4762" spans="1:26" ht="16" x14ac:dyDescent="0.2">
      <c r="A4762">
        <v>4761</v>
      </c>
      <c r="B4762" t="s">
        <v>7752</v>
      </c>
      <c r="C4762" s="1">
        <v>40850</v>
      </c>
      <c r="D4762">
        <f>YEAR(Table1[[#This Row],[Order Date]])</f>
        <v>2011</v>
      </c>
      <c r="E4762">
        <f>MONTH(Table1[[#This Row],[Order Date]])</f>
        <v>11</v>
      </c>
      <c r="F4762" t="str">
        <f>Table1[[#This Row],[Order Year]]&amp;"-"&amp;Table1[[#This Row],[Order Month]]</f>
        <v>2011-11</v>
      </c>
      <c r="G4762" s="5">
        <f>YEAR(Table1[[#This Row],[Order Date]])*100 + MONTH(Table1[[#This Row],[Order Date]])</f>
        <v>201111</v>
      </c>
      <c r="H4762" s="1">
        <v>40854</v>
      </c>
      <c r="I4762" t="s">
        <v>53</v>
      </c>
      <c r="J4762" t="s">
        <v>5436</v>
      </c>
      <c r="K4762" t="s">
        <v>5437</v>
      </c>
      <c r="L4762" t="s">
        <v>29</v>
      </c>
      <c r="M4762" t="s">
        <v>30</v>
      </c>
      <c r="N4762" t="s">
        <v>269</v>
      </c>
      <c r="O4762" t="s">
        <v>270</v>
      </c>
      <c r="P4762">
        <v>10009</v>
      </c>
      <c r="Q4762" t="s">
        <v>151</v>
      </c>
      <c r="R4762" t="s">
        <v>2712</v>
      </c>
      <c r="S4762" t="s">
        <v>49</v>
      </c>
      <c r="T4762" t="s">
        <v>78</v>
      </c>
      <c r="U4762" t="s">
        <v>2713</v>
      </c>
      <c r="V4762">
        <v>7.8560000000000008</v>
      </c>
      <c r="W4762">
        <v>2</v>
      </c>
      <c r="X4762" s="9">
        <f>Table1[[#This Row],[Discount]]</f>
        <v>0.2</v>
      </c>
      <c r="Y4762">
        <v>0.2</v>
      </c>
      <c r="Z4762">
        <v>2.8477999999999994</v>
      </c>
    </row>
    <row r="4763" spans="1:26" ht="16" x14ac:dyDescent="0.2">
      <c r="A4763">
        <v>4762</v>
      </c>
      <c r="B4763" t="s">
        <v>7753</v>
      </c>
      <c r="C4763" s="1">
        <v>41639</v>
      </c>
      <c r="D4763">
        <f>YEAR(Table1[[#This Row],[Order Date]])</f>
        <v>2013</v>
      </c>
      <c r="E4763">
        <f>MONTH(Table1[[#This Row],[Order Date]])</f>
        <v>12</v>
      </c>
      <c r="F4763" t="str">
        <f>Table1[[#This Row],[Order Year]]&amp;"-"&amp;Table1[[#This Row],[Order Month]]</f>
        <v>2013-12</v>
      </c>
      <c r="G4763" s="5">
        <f>YEAR(Table1[[#This Row],[Order Date]])*100 + MONTH(Table1[[#This Row],[Order Date]])</f>
        <v>201312</v>
      </c>
      <c r="H4763" s="1">
        <v>41644</v>
      </c>
      <c r="I4763" t="s">
        <v>53</v>
      </c>
      <c r="J4763" t="s">
        <v>2463</v>
      </c>
      <c r="K4763" t="s">
        <v>2464</v>
      </c>
      <c r="L4763" t="s">
        <v>29</v>
      </c>
      <c r="M4763" t="s">
        <v>30</v>
      </c>
      <c r="N4763" t="s">
        <v>500</v>
      </c>
      <c r="O4763" t="s">
        <v>501</v>
      </c>
      <c r="P4763">
        <v>43229</v>
      </c>
      <c r="Q4763" t="s">
        <v>151</v>
      </c>
      <c r="R4763" t="s">
        <v>7385</v>
      </c>
      <c r="S4763" t="s">
        <v>49</v>
      </c>
      <c r="T4763" t="s">
        <v>50</v>
      </c>
      <c r="U4763" t="s">
        <v>7386</v>
      </c>
      <c r="V4763">
        <v>5.9039999999999999</v>
      </c>
      <c r="W4763">
        <v>2</v>
      </c>
      <c r="X4763" s="9">
        <f>Table1[[#This Row],[Discount]]</f>
        <v>0.2</v>
      </c>
      <c r="Y4763">
        <v>0.2</v>
      </c>
      <c r="Z4763">
        <v>1.9925999999999999</v>
      </c>
    </row>
    <row r="4764" spans="1:26" ht="16" x14ac:dyDescent="0.2">
      <c r="A4764">
        <v>4763</v>
      </c>
      <c r="B4764" t="s">
        <v>7753</v>
      </c>
      <c r="C4764" s="1">
        <v>41639</v>
      </c>
      <c r="D4764">
        <f>YEAR(Table1[[#This Row],[Order Date]])</f>
        <v>2013</v>
      </c>
      <c r="E4764">
        <f>MONTH(Table1[[#This Row],[Order Date]])</f>
        <v>12</v>
      </c>
      <c r="F4764" t="str">
        <f>Table1[[#This Row],[Order Year]]&amp;"-"&amp;Table1[[#This Row],[Order Month]]</f>
        <v>2013-12</v>
      </c>
      <c r="G4764" s="5">
        <f>YEAR(Table1[[#This Row],[Order Date]])*100 + MONTH(Table1[[#This Row],[Order Date]])</f>
        <v>201312</v>
      </c>
      <c r="H4764" s="1">
        <v>41644</v>
      </c>
      <c r="I4764" t="s">
        <v>53</v>
      </c>
      <c r="J4764" t="s">
        <v>2463</v>
      </c>
      <c r="K4764" t="s">
        <v>2464</v>
      </c>
      <c r="L4764" t="s">
        <v>29</v>
      </c>
      <c r="M4764" t="s">
        <v>30</v>
      </c>
      <c r="N4764" t="s">
        <v>500</v>
      </c>
      <c r="O4764" t="s">
        <v>501</v>
      </c>
      <c r="P4764">
        <v>43229</v>
      </c>
      <c r="Q4764" t="s">
        <v>151</v>
      </c>
      <c r="R4764" t="s">
        <v>5068</v>
      </c>
      <c r="S4764" t="s">
        <v>49</v>
      </c>
      <c r="T4764" t="s">
        <v>581</v>
      </c>
      <c r="U4764" t="s">
        <v>5069</v>
      </c>
      <c r="V4764">
        <v>13.712000000000002</v>
      </c>
      <c r="W4764">
        <v>2</v>
      </c>
      <c r="X4764" s="9">
        <f>Table1[[#This Row],[Discount]]</f>
        <v>0.2</v>
      </c>
      <c r="Y4764">
        <v>0.2</v>
      </c>
      <c r="Z4764">
        <v>1.0284</v>
      </c>
    </row>
    <row r="4765" spans="1:26" ht="16" x14ac:dyDescent="0.2">
      <c r="A4765">
        <v>4764</v>
      </c>
      <c r="B4765" t="s">
        <v>7754</v>
      </c>
      <c r="C4765" s="1">
        <v>40803</v>
      </c>
      <c r="D4765">
        <f>YEAR(Table1[[#This Row],[Order Date]])</f>
        <v>2011</v>
      </c>
      <c r="E4765">
        <f>MONTH(Table1[[#This Row],[Order Date]])</f>
        <v>9</v>
      </c>
      <c r="F4765" t="str">
        <f>Table1[[#This Row],[Order Year]]&amp;"-"&amp;Table1[[#This Row],[Order Month]]</f>
        <v>2011-9</v>
      </c>
      <c r="G4765" s="5">
        <f>YEAR(Table1[[#This Row],[Order Date]])*100 + MONTH(Table1[[#This Row],[Order Date]])</f>
        <v>201109</v>
      </c>
      <c r="H4765" s="1">
        <v>40807</v>
      </c>
      <c r="I4765" t="s">
        <v>53</v>
      </c>
      <c r="J4765" t="s">
        <v>7722</v>
      </c>
      <c r="K4765" t="s">
        <v>7723</v>
      </c>
      <c r="L4765" t="s">
        <v>29</v>
      </c>
      <c r="M4765" t="s">
        <v>30</v>
      </c>
      <c r="N4765" t="s">
        <v>6926</v>
      </c>
      <c r="O4765" t="s">
        <v>46</v>
      </c>
      <c r="P4765">
        <v>91911</v>
      </c>
      <c r="Q4765" t="s">
        <v>47</v>
      </c>
      <c r="R4765" t="s">
        <v>7755</v>
      </c>
      <c r="S4765" t="s">
        <v>49</v>
      </c>
      <c r="T4765" t="s">
        <v>176</v>
      </c>
      <c r="U4765" t="s">
        <v>7756</v>
      </c>
      <c r="V4765">
        <v>182.94</v>
      </c>
      <c r="W4765">
        <v>3</v>
      </c>
      <c r="X4765" s="9">
        <f>Table1[[#This Row],[Discount]]</f>
        <v>0</v>
      </c>
      <c r="Y4765">
        <v>0</v>
      </c>
      <c r="Z4765">
        <v>85.981799999999993</v>
      </c>
    </row>
    <row r="4766" spans="1:26" ht="16" x14ac:dyDescent="0.2">
      <c r="A4766">
        <v>4765</v>
      </c>
      <c r="B4766" t="s">
        <v>7757</v>
      </c>
      <c r="C4766" s="1">
        <v>41968</v>
      </c>
      <c r="D4766">
        <f>YEAR(Table1[[#This Row],[Order Date]])</f>
        <v>2014</v>
      </c>
      <c r="E4766">
        <f>MONTH(Table1[[#This Row],[Order Date]])</f>
        <v>11</v>
      </c>
      <c r="F4766" t="str">
        <f>Table1[[#This Row],[Order Year]]&amp;"-"&amp;Table1[[#This Row],[Order Month]]</f>
        <v>2014-11</v>
      </c>
      <c r="G4766" s="5">
        <f>YEAR(Table1[[#This Row],[Order Date]])*100 + MONTH(Table1[[#This Row],[Order Date]])</f>
        <v>201411</v>
      </c>
      <c r="H4766" s="1">
        <v>41971</v>
      </c>
      <c r="I4766" t="s">
        <v>191</v>
      </c>
      <c r="J4766" t="s">
        <v>2570</v>
      </c>
      <c r="K4766" t="s">
        <v>2571</v>
      </c>
      <c r="L4766" t="s">
        <v>29</v>
      </c>
      <c r="M4766" t="s">
        <v>30</v>
      </c>
      <c r="N4766" t="s">
        <v>130</v>
      </c>
      <c r="O4766" t="s">
        <v>46</v>
      </c>
      <c r="P4766">
        <v>94110</v>
      </c>
      <c r="Q4766" t="s">
        <v>47</v>
      </c>
      <c r="R4766" t="s">
        <v>3587</v>
      </c>
      <c r="S4766" t="s">
        <v>49</v>
      </c>
      <c r="T4766" t="s">
        <v>71</v>
      </c>
      <c r="U4766" t="s">
        <v>3588</v>
      </c>
      <c r="V4766">
        <v>27.76</v>
      </c>
      <c r="W4766">
        <v>4</v>
      </c>
      <c r="X4766" s="9">
        <f>Table1[[#This Row],[Discount]]</f>
        <v>0</v>
      </c>
      <c r="Y4766">
        <v>0</v>
      </c>
      <c r="Z4766">
        <v>9.9936000000000007</v>
      </c>
    </row>
    <row r="4767" spans="1:26" ht="16" x14ac:dyDescent="0.2">
      <c r="A4767">
        <v>4766</v>
      </c>
      <c r="B4767" t="s">
        <v>7758</v>
      </c>
      <c r="C4767" s="1">
        <v>41023</v>
      </c>
      <c r="D4767">
        <f>YEAR(Table1[[#This Row],[Order Date]])</f>
        <v>2012</v>
      </c>
      <c r="E4767">
        <f>MONTH(Table1[[#This Row],[Order Date]])</f>
        <v>4</v>
      </c>
      <c r="F4767" t="str">
        <f>Table1[[#This Row],[Order Year]]&amp;"-"&amp;Table1[[#This Row],[Order Month]]</f>
        <v>2012-4</v>
      </c>
      <c r="G4767" s="5">
        <f>YEAR(Table1[[#This Row],[Order Date]])*100 + MONTH(Table1[[#This Row],[Order Date]])</f>
        <v>201204</v>
      </c>
      <c r="H4767" s="1">
        <v>41027</v>
      </c>
      <c r="I4767" t="s">
        <v>53</v>
      </c>
      <c r="J4767" t="s">
        <v>4103</v>
      </c>
      <c r="K4767" t="s">
        <v>4104</v>
      </c>
      <c r="L4767" t="s">
        <v>105</v>
      </c>
      <c r="M4767" t="s">
        <v>30</v>
      </c>
      <c r="N4767" t="s">
        <v>269</v>
      </c>
      <c r="O4767" t="s">
        <v>270</v>
      </c>
      <c r="P4767">
        <v>10009</v>
      </c>
      <c r="Q4767" t="s">
        <v>151</v>
      </c>
      <c r="R4767" t="s">
        <v>4229</v>
      </c>
      <c r="S4767" t="s">
        <v>49</v>
      </c>
      <c r="T4767" t="s">
        <v>71</v>
      </c>
      <c r="U4767" t="s">
        <v>4230</v>
      </c>
      <c r="V4767">
        <v>25.99</v>
      </c>
      <c r="W4767">
        <v>1</v>
      </c>
      <c r="X4767" s="9">
        <f>Table1[[#This Row],[Discount]]</f>
        <v>0</v>
      </c>
      <c r="Y4767">
        <v>0</v>
      </c>
      <c r="Z4767">
        <v>7.5370999999999988</v>
      </c>
    </row>
    <row r="4768" spans="1:26" ht="16" x14ac:dyDescent="0.2">
      <c r="A4768">
        <v>4767</v>
      </c>
      <c r="B4768" t="s">
        <v>7759</v>
      </c>
      <c r="C4768" s="1">
        <v>40977</v>
      </c>
      <c r="D4768">
        <f>YEAR(Table1[[#This Row],[Order Date]])</f>
        <v>2012</v>
      </c>
      <c r="E4768">
        <f>MONTH(Table1[[#This Row],[Order Date]])</f>
        <v>3</v>
      </c>
      <c r="F4768" t="str">
        <f>Table1[[#This Row],[Order Year]]&amp;"-"&amp;Table1[[#This Row],[Order Month]]</f>
        <v>2012-3</v>
      </c>
      <c r="G4768" s="5">
        <f>YEAR(Table1[[#This Row],[Order Date]])*100 + MONTH(Table1[[#This Row],[Order Date]])</f>
        <v>201203</v>
      </c>
      <c r="H4768" s="1">
        <v>40980</v>
      </c>
      <c r="I4768" t="s">
        <v>191</v>
      </c>
      <c r="J4768" t="s">
        <v>3097</v>
      </c>
      <c r="K4768" t="s">
        <v>3098</v>
      </c>
      <c r="L4768" t="s">
        <v>44</v>
      </c>
      <c r="M4768" t="s">
        <v>30</v>
      </c>
      <c r="N4768" t="s">
        <v>681</v>
      </c>
      <c r="O4768" t="s">
        <v>107</v>
      </c>
      <c r="P4768">
        <v>78207</v>
      </c>
      <c r="Q4768" t="s">
        <v>108</v>
      </c>
      <c r="R4768" t="s">
        <v>2818</v>
      </c>
      <c r="S4768" t="s">
        <v>74</v>
      </c>
      <c r="T4768" t="s">
        <v>164</v>
      </c>
      <c r="U4768" t="s">
        <v>2819</v>
      </c>
      <c r="V4768">
        <v>113.52000000000001</v>
      </c>
      <c r="W4768">
        <v>5</v>
      </c>
      <c r="X4768" s="9">
        <f>Table1[[#This Row],[Discount]]</f>
        <v>0.2</v>
      </c>
      <c r="Y4768">
        <v>0.2</v>
      </c>
      <c r="Z4768">
        <v>29.798999999999999</v>
      </c>
    </row>
    <row r="4769" spans="1:26" ht="16" x14ac:dyDescent="0.2">
      <c r="A4769">
        <v>4768</v>
      </c>
      <c r="B4769" t="s">
        <v>7759</v>
      </c>
      <c r="C4769" s="1">
        <v>40977</v>
      </c>
      <c r="D4769">
        <f>YEAR(Table1[[#This Row],[Order Date]])</f>
        <v>2012</v>
      </c>
      <c r="E4769">
        <f>MONTH(Table1[[#This Row],[Order Date]])</f>
        <v>3</v>
      </c>
      <c r="F4769" t="str">
        <f>Table1[[#This Row],[Order Year]]&amp;"-"&amp;Table1[[#This Row],[Order Month]]</f>
        <v>2012-3</v>
      </c>
      <c r="G4769" s="5">
        <f>YEAR(Table1[[#This Row],[Order Date]])*100 + MONTH(Table1[[#This Row],[Order Date]])</f>
        <v>201203</v>
      </c>
      <c r="H4769" s="1">
        <v>40980</v>
      </c>
      <c r="I4769" t="s">
        <v>191</v>
      </c>
      <c r="J4769" t="s">
        <v>3097</v>
      </c>
      <c r="K4769" t="s">
        <v>3098</v>
      </c>
      <c r="L4769" t="s">
        <v>44</v>
      </c>
      <c r="M4769" t="s">
        <v>30</v>
      </c>
      <c r="N4769" t="s">
        <v>681</v>
      </c>
      <c r="O4769" t="s">
        <v>107</v>
      </c>
      <c r="P4769">
        <v>78207</v>
      </c>
      <c r="Q4769" t="s">
        <v>108</v>
      </c>
      <c r="R4769" t="s">
        <v>4764</v>
      </c>
      <c r="S4769" t="s">
        <v>74</v>
      </c>
      <c r="T4769" t="s">
        <v>75</v>
      </c>
      <c r="U4769" t="s">
        <v>4765</v>
      </c>
      <c r="V4769">
        <v>359.88</v>
      </c>
      <c r="W4769">
        <v>3</v>
      </c>
      <c r="X4769" s="9">
        <f>Table1[[#This Row],[Discount]]</f>
        <v>0.2</v>
      </c>
      <c r="Y4769">
        <v>0.2</v>
      </c>
      <c r="Z4769">
        <v>22.492499999999993</v>
      </c>
    </row>
    <row r="4770" spans="1:26" ht="16" x14ac:dyDescent="0.2">
      <c r="A4770">
        <v>4769</v>
      </c>
      <c r="B4770" t="s">
        <v>7760</v>
      </c>
      <c r="C4770" s="1">
        <v>41793</v>
      </c>
      <c r="D4770">
        <f>YEAR(Table1[[#This Row],[Order Date]])</f>
        <v>2014</v>
      </c>
      <c r="E4770">
        <f>MONTH(Table1[[#This Row],[Order Date]])</f>
        <v>6</v>
      </c>
      <c r="F4770" t="str">
        <f>Table1[[#This Row],[Order Year]]&amp;"-"&amp;Table1[[#This Row],[Order Month]]</f>
        <v>2014-6</v>
      </c>
      <c r="G4770" s="5">
        <f>YEAR(Table1[[#This Row],[Order Date]])*100 + MONTH(Table1[[#This Row],[Order Date]])</f>
        <v>201406</v>
      </c>
      <c r="H4770" s="1">
        <v>41794</v>
      </c>
      <c r="I4770" t="s">
        <v>1293</v>
      </c>
      <c r="J4770" t="s">
        <v>7761</v>
      </c>
      <c r="K4770" t="s">
        <v>7762</v>
      </c>
      <c r="L4770" t="s">
        <v>29</v>
      </c>
      <c r="M4770" t="s">
        <v>30</v>
      </c>
      <c r="N4770" t="s">
        <v>1524</v>
      </c>
      <c r="O4770" t="s">
        <v>91</v>
      </c>
      <c r="P4770">
        <v>28540</v>
      </c>
      <c r="Q4770" t="s">
        <v>33</v>
      </c>
      <c r="R4770" t="s">
        <v>6979</v>
      </c>
      <c r="S4770" t="s">
        <v>49</v>
      </c>
      <c r="T4770" t="s">
        <v>93</v>
      </c>
      <c r="U4770" t="s">
        <v>6980</v>
      </c>
      <c r="V4770">
        <v>25.344000000000001</v>
      </c>
      <c r="W4770">
        <v>4</v>
      </c>
      <c r="X4770" s="9">
        <f>Table1[[#This Row],[Discount]]</f>
        <v>0.2</v>
      </c>
      <c r="Y4770">
        <v>0.2</v>
      </c>
      <c r="Z4770">
        <v>9.1871999999999989</v>
      </c>
    </row>
    <row r="4771" spans="1:26" ht="16" x14ac:dyDescent="0.2">
      <c r="A4771">
        <v>4770</v>
      </c>
      <c r="B4771" t="s">
        <v>7763</v>
      </c>
      <c r="C4771" s="1">
        <v>41537</v>
      </c>
      <c r="D4771">
        <f>YEAR(Table1[[#This Row],[Order Date]])</f>
        <v>2013</v>
      </c>
      <c r="E4771">
        <f>MONTH(Table1[[#This Row],[Order Date]])</f>
        <v>9</v>
      </c>
      <c r="F4771" t="str">
        <f>Table1[[#This Row],[Order Year]]&amp;"-"&amp;Table1[[#This Row],[Order Month]]</f>
        <v>2013-9</v>
      </c>
      <c r="G4771" s="5">
        <f>YEAR(Table1[[#This Row],[Order Date]])*100 + MONTH(Table1[[#This Row],[Order Date]])</f>
        <v>201309</v>
      </c>
      <c r="H4771" s="1">
        <v>41542</v>
      </c>
      <c r="I4771" t="s">
        <v>26</v>
      </c>
      <c r="J4771" t="s">
        <v>2133</v>
      </c>
      <c r="K4771" t="s">
        <v>2134</v>
      </c>
      <c r="L4771" t="s">
        <v>105</v>
      </c>
      <c r="M4771" t="s">
        <v>30</v>
      </c>
      <c r="N4771" t="s">
        <v>130</v>
      </c>
      <c r="O4771" t="s">
        <v>46</v>
      </c>
      <c r="P4771">
        <v>94109</v>
      </c>
      <c r="Q4771" t="s">
        <v>47</v>
      </c>
      <c r="R4771" t="s">
        <v>2304</v>
      </c>
      <c r="S4771" t="s">
        <v>49</v>
      </c>
      <c r="T4771" t="s">
        <v>78</v>
      </c>
      <c r="U4771" t="s">
        <v>2305</v>
      </c>
      <c r="V4771">
        <v>11.952000000000002</v>
      </c>
      <c r="W4771">
        <v>3</v>
      </c>
      <c r="X4771" s="9">
        <f>Table1[[#This Row],[Discount]]</f>
        <v>0.2</v>
      </c>
      <c r="Y4771">
        <v>0.2</v>
      </c>
      <c r="Z4771">
        <v>4.1832000000000003</v>
      </c>
    </row>
    <row r="4772" spans="1:26" ht="16" x14ac:dyDescent="0.2">
      <c r="A4772">
        <v>4771</v>
      </c>
      <c r="B4772" t="s">
        <v>7763</v>
      </c>
      <c r="C4772" s="1">
        <v>41537</v>
      </c>
      <c r="D4772">
        <f>YEAR(Table1[[#This Row],[Order Date]])</f>
        <v>2013</v>
      </c>
      <c r="E4772">
        <f>MONTH(Table1[[#This Row],[Order Date]])</f>
        <v>9</v>
      </c>
      <c r="F4772" t="str">
        <f>Table1[[#This Row],[Order Year]]&amp;"-"&amp;Table1[[#This Row],[Order Month]]</f>
        <v>2013-9</v>
      </c>
      <c r="G4772" s="5">
        <f>YEAR(Table1[[#This Row],[Order Date]])*100 + MONTH(Table1[[#This Row],[Order Date]])</f>
        <v>201309</v>
      </c>
      <c r="H4772" s="1">
        <v>41542</v>
      </c>
      <c r="I4772" t="s">
        <v>26</v>
      </c>
      <c r="J4772" t="s">
        <v>2133</v>
      </c>
      <c r="K4772" t="s">
        <v>2134</v>
      </c>
      <c r="L4772" t="s">
        <v>105</v>
      </c>
      <c r="M4772" t="s">
        <v>30</v>
      </c>
      <c r="N4772" t="s">
        <v>130</v>
      </c>
      <c r="O4772" t="s">
        <v>46</v>
      </c>
      <c r="P4772">
        <v>94109</v>
      </c>
      <c r="Q4772" t="s">
        <v>47</v>
      </c>
      <c r="R4772" t="s">
        <v>7764</v>
      </c>
      <c r="S4772" t="s">
        <v>49</v>
      </c>
      <c r="T4772" t="s">
        <v>581</v>
      </c>
      <c r="U4772" t="s">
        <v>7765</v>
      </c>
      <c r="V4772">
        <v>6.24</v>
      </c>
      <c r="W4772">
        <v>3</v>
      </c>
      <c r="X4772" s="9">
        <f>Table1[[#This Row],[Discount]]</f>
        <v>0</v>
      </c>
      <c r="Y4772">
        <v>0</v>
      </c>
      <c r="Z4772">
        <v>1.8719999999999997</v>
      </c>
    </row>
    <row r="4773" spans="1:26" ht="16" x14ac:dyDescent="0.2">
      <c r="A4773">
        <v>4772</v>
      </c>
      <c r="B4773" t="s">
        <v>7766</v>
      </c>
      <c r="C4773" s="1">
        <v>40847</v>
      </c>
      <c r="D4773">
        <f>YEAR(Table1[[#This Row],[Order Date]])</f>
        <v>2011</v>
      </c>
      <c r="E4773">
        <f>MONTH(Table1[[#This Row],[Order Date]])</f>
        <v>10</v>
      </c>
      <c r="F4773" t="str">
        <f>Table1[[#This Row],[Order Year]]&amp;"-"&amp;Table1[[#This Row],[Order Month]]</f>
        <v>2011-10</v>
      </c>
      <c r="G4773" s="5">
        <f>YEAR(Table1[[#This Row],[Order Date]])*100 + MONTH(Table1[[#This Row],[Order Date]])</f>
        <v>201110</v>
      </c>
      <c r="H4773" s="1">
        <v>40850</v>
      </c>
      <c r="I4773" t="s">
        <v>26</v>
      </c>
      <c r="J4773" t="s">
        <v>4719</v>
      </c>
      <c r="K4773" t="s">
        <v>4720</v>
      </c>
      <c r="L4773" t="s">
        <v>29</v>
      </c>
      <c r="M4773" t="s">
        <v>30</v>
      </c>
      <c r="N4773" t="s">
        <v>7767</v>
      </c>
      <c r="O4773" t="s">
        <v>313</v>
      </c>
      <c r="P4773">
        <v>85323</v>
      </c>
      <c r="Q4773" t="s">
        <v>47</v>
      </c>
      <c r="R4773" t="s">
        <v>208</v>
      </c>
      <c r="S4773" t="s">
        <v>74</v>
      </c>
      <c r="T4773" t="s">
        <v>75</v>
      </c>
      <c r="U4773" t="s">
        <v>209</v>
      </c>
      <c r="V4773">
        <v>742.33600000000001</v>
      </c>
      <c r="W4773">
        <v>8</v>
      </c>
      <c r="X4773" s="9">
        <f>Table1[[#This Row],[Discount]]</f>
        <v>0.2</v>
      </c>
      <c r="Y4773">
        <v>0.2</v>
      </c>
      <c r="Z4773">
        <v>83.512799999999913</v>
      </c>
    </row>
    <row r="4774" spans="1:26" ht="16" x14ac:dyDescent="0.2">
      <c r="A4774">
        <v>4773</v>
      </c>
      <c r="B4774" t="s">
        <v>7768</v>
      </c>
      <c r="C4774" s="1">
        <v>41967</v>
      </c>
      <c r="D4774">
        <f>YEAR(Table1[[#This Row],[Order Date]])</f>
        <v>2014</v>
      </c>
      <c r="E4774">
        <f>MONTH(Table1[[#This Row],[Order Date]])</f>
        <v>11</v>
      </c>
      <c r="F4774" t="str">
        <f>Table1[[#This Row],[Order Year]]&amp;"-"&amp;Table1[[#This Row],[Order Month]]</f>
        <v>2014-11</v>
      </c>
      <c r="G4774" s="5">
        <f>YEAR(Table1[[#This Row],[Order Date]])*100 + MONTH(Table1[[#This Row],[Order Date]])</f>
        <v>201411</v>
      </c>
      <c r="H4774" s="1">
        <v>41971</v>
      </c>
      <c r="I4774" t="s">
        <v>53</v>
      </c>
      <c r="J4774" t="s">
        <v>1737</v>
      </c>
      <c r="K4774" t="s">
        <v>1738</v>
      </c>
      <c r="L4774" t="s">
        <v>29</v>
      </c>
      <c r="M4774" t="s">
        <v>30</v>
      </c>
      <c r="N4774" t="s">
        <v>306</v>
      </c>
      <c r="O4774" t="s">
        <v>214</v>
      </c>
      <c r="P4774">
        <v>60610</v>
      </c>
      <c r="Q4774" t="s">
        <v>108</v>
      </c>
      <c r="R4774" t="s">
        <v>5657</v>
      </c>
      <c r="S4774" t="s">
        <v>35</v>
      </c>
      <c r="T4774" t="s">
        <v>68</v>
      </c>
      <c r="U4774" t="s">
        <v>5658</v>
      </c>
      <c r="V4774">
        <v>6.4640000000000004</v>
      </c>
      <c r="W4774">
        <v>1</v>
      </c>
      <c r="X4774" s="9">
        <f>Table1[[#This Row],[Discount]]</f>
        <v>0.6</v>
      </c>
      <c r="Y4774">
        <v>0.6</v>
      </c>
      <c r="Z4774">
        <v>-4.0400000000000009</v>
      </c>
    </row>
    <row r="4775" spans="1:26" ht="16" x14ac:dyDescent="0.2">
      <c r="A4775">
        <v>4774</v>
      </c>
      <c r="B4775" t="s">
        <v>7768</v>
      </c>
      <c r="C4775" s="1">
        <v>41967</v>
      </c>
      <c r="D4775">
        <f>YEAR(Table1[[#This Row],[Order Date]])</f>
        <v>2014</v>
      </c>
      <c r="E4775">
        <f>MONTH(Table1[[#This Row],[Order Date]])</f>
        <v>11</v>
      </c>
      <c r="F4775" t="str">
        <f>Table1[[#This Row],[Order Year]]&amp;"-"&amp;Table1[[#This Row],[Order Month]]</f>
        <v>2014-11</v>
      </c>
      <c r="G4775" s="5">
        <f>YEAR(Table1[[#This Row],[Order Date]])*100 + MONTH(Table1[[#This Row],[Order Date]])</f>
        <v>201411</v>
      </c>
      <c r="H4775" s="1">
        <v>41971</v>
      </c>
      <c r="I4775" t="s">
        <v>53</v>
      </c>
      <c r="J4775" t="s">
        <v>1737</v>
      </c>
      <c r="K4775" t="s">
        <v>1738</v>
      </c>
      <c r="L4775" t="s">
        <v>29</v>
      </c>
      <c r="M4775" t="s">
        <v>30</v>
      </c>
      <c r="N4775" t="s">
        <v>306</v>
      </c>
      <c r="O4775" t="s">
        <v>214</v>
      </c>
      <c r="P4775">
        <v>60610</v>
      </c>
      <c r="Q4775" t="s">
        <v>108</v>
      </c>
      <c r="R4775" t="s">
        <v>2921</v>
      </c>
      <c r="S4775" t="s">
        <v>49</v>
      </c>
      <c r="T4775" t="s">
        <v>50</v>
      </c>
      <c r="U4775" t="s">
        <v>2922</v>
      </c>
      <c r="V4775">
        <v>11.52</v>
      </c>
      <c r="W4775">
        <v>5</v>
      </c>
      <c r="X4775" s="9">
        <f>Table1[[#This Row],[Discount]]</f>
        <v>0.2</v>
      </c>
      <c r="Y4775">
        <v>0.2</v>
      </c>
      <c r="Z4775">
        <v>4.1760000000000002</v>
      </c>
    </row>
    <row r="4776" spans="1:26" ht="16" x14ac:dyDescent="0.2">
      <c r="A4776">
        <v>4775</v>
      </c>
      <c r="B4776" t="s">
        <v>7768</v>
      </c>
      <c r="C4776" s="1">
        <v>41967</v>
      </c>
      <c r="D4776">
        <f>YEAR(Table1[[#This Row],[Order Date]])</f>
        <v>2014</v>
      </c>
      <c r="E4776">
        <f>MONTH(Table1[[#This Row],[Order Date]])</f>
        <v>11</v>
      </c>
      <c r="F4776" t="str">
        <f>Table1[[#This Row],[Order Year]]&amp;"-"&amp;Table1[[#This Row],[Order Month]]</f>
        <v>2014-11</v>
      </c>
      <c r="G4776" s="5">
        <f>YEAR(Table1[[#This Row],[Order Date]])*100 + MONTH(Table1[[#This Row],[Order Date]])</f>
        <v>201411</v>
      </c>
      <c r="H4776" s="1">
        <v>41971</v>
      </c>
      <c r="I4776" t="s">
        <v>53</v>
      </c>
      <c r="J4776" t="s">
        <v>1737</v>
      </c>
      <c r="K4776" t="s">
        <v>1738</v>
      </c>
      <c r="L4776" t="s">
        <v>29</v>
      </c>
      <c r="M4776" t="s">
        <v>30</v>
      </c>
      <c r="N4776" t="s">
        <v>306</v>
      </c>
      <c r="O4776" t="s">
        <v>214</v>
      </c>
      <c r="P4776">
        <v>60610</v>
      </c>
      <c r="Q4776" t="s">
        <v>108</v>
      </c>
      <c r="R4776" t="s">
        <v>3401</v>
      </c>
      <c r="S4776" t="s">
        <v>74</v>
      </c>
      <c r="T4776" t="s">
        <v>75</v>
      </c>
      <c r="U4776" t="s">
        <v>3402</v>
      </c>
      <c r="V4776">
        <v>222.38400000000001</v>
      </c>
      <c r="W4776">
        <v>2</v>
      </c>
      <c r="X4776" s="9">
        <f>Table1[[#This Row],[Discount]]</f>
        <v>0.2</v>
      </c>
      <c r="Y4776">
        <v>0.2</v>
      </c>
      <c r="Z4776">
        <v>16.678799999999995</v>
      </c>
    </row>
    <row r="4777" spans="1:26" ht="16" x14ac:dyDescent="0.2">
      <c r="A4777">
        <v>4776</v>
      </c>
      <c r="B4777" t="s">
        <v>7769</v>
      </c>
      <c r="C4777" s="1">
        <v>41960</v>
      </c>
      <c r="D4777">
        <f>YEAR(Table1[[#This Row],[Order Date]])</f>
        <v>2014</v>
      </c>
      <c r="E4777">
        <f>MONTH(Table1[[#This Row],[Order Date]])</f>
        <v>11</v>
      </c>
      <c r="F4777" t="str">
        <f>Table1[[#This Row],[Order Year]]&amp;"-"&amp;Table1[[#This Row],[Order Month]]</f>
        <v>2014-11</v>
      </c>
      <c r="G4777" s="5">
        <f>YEAR(Table1[[#This Row],[Order Date]])*100 + MONTH(Table1[[#This Row],[Order Date]])</f>
        <v>201411</v>
      </c>
      <c r="H4777" s="1">
        <v>41965</v>
      </c>
      <c r="I4777" t="s">
        <v>53</v>
      </c>
      <c r="J4777" t="s">
        <v>7276</v>
      </c>
      <c r="K4777" t="s">
        <v>7277</v>
      </c>
      <c r="L4777" t="s">
        <v>105</v>
      </c>
      <c r="M4777" t="s">
        <v>30</v>
      </c>
      <c r="N4777" t="s">
        <v>3341</v>
      </c>
      <c r="O4777" t="s">
        <v>46</v>
      </c>
      <c r="P4777">
        <v>92025</v>
      </c>
      <c r="Q4777" t="s">
        <v>47</v>
      </c>
      <c r="R4777" t="s">
        <v>3178</v>
      </c>
      <c r="S4777" t="s">
        <v>49</v>
      </c>
      <c r="T4777" t="s">
        <v>71</v>
      </c>
      <c r="U4777" t="s">
        <v>3179</v>
      </c>
      <c r="V4777">
        <v>23.36</v>
      </c>
      <c r="W4777">
        <v>4</v>
      </c>
      <c r="X4777" s="9">
        <f>Table1[[#This Row],[Discount]]</f>
        <v>0</v>
      </c>
      <c r="Y4777">
        <v>0</v>
      </c>
      <c r="Z4777">
        <v>6.073599999999999</v>
      </c>
    </row>
    <row r="4778" spans="1:26" ht="16" x14ac:dyDescent="0.2">
      <c r="A4778">
        <v>4777</v>
      </c>
      <c r="B4778" t="s">
        <v>7770</v>
      </c>
      <c r="C4778" s="1">
        <v>41324</v>
      </c>
      <c r="D4778">
        <f>YEAR(Table1[[#This Row],[Order Date]])</f>
        <v>2013</v>
      </c>
      <c r="E4778">
        <f>MONTH(Table1[[#This Row],[Order Date]])</f>
        <v>2</v>
      </c>
      <c r="F4778" t="str">
        <f>Table1[[#This Row],[Order Year]]&amp;"-"&amp;Table1[[#This Row],[Order Month]]</f>
        <v>2013-2</v>
      </c>
      <c r="G4778" s="5">
        <f>YEAR(Table1[[#This Row],[Order Date]])*100 + MONTH(Table1[[#This Row],[Order Date]])</f>
        <v>201302</v>
      </c>
      <c r="H4778" s="1">
        <v>41328</v>
      </c>
      <c r="I4778" t="s">
        <v>26</v>
      </c>
      <c r="J4778" t="s">
        <v>2635</v>
      </c>
      <c r="K4778" t="s">
        <v>2636</v>
      </c>
      <c r="L4778" t="s">
        <v>44</v>
      </c>
      <c r="M4778" t="s">
        <v>30</v>
      </c>
      <c r="N4778" t="s">
        <v>1176</v>
      </c>
      <c r="O4778" t="s">
        <v>270</v>
      </c>
      <c r="P4778">
        <v>11561</v>
      </c>
      <c r="Q4778" t="s">
        <v>151</v>
      </c>
      <c r="R4778" t="s">
        <v>3375</v>
      </c>
      <c r="S4778" t="s">
        <v>49</v>
      </c>
      <c r="T4778" t="s">
        <v>50</v>
      </c>
      <c r="U4778" t="s">
        <v>189</v>
      </c>
      <c r="V4778">
        <v>8.67</v>
      </c>
      <c r="W4778">
        <v>3</v>
      </c>
      <c r="X4778" s="9">
        <f>Table1[[#This Row],[Discount]]</f>
        <v>0</v>
      </c>
      <c r="Y4778">
        <v>0</v>
      </c>
      <c r="Z4778">
        <v>4.0749000000000004</v>
      </c>
    </row>
    <row r="4779" spans="1:26" ht="16" x14ac:dyDescent="0.2">
      <c r="A4779">
        <v>4778</v>
      </c>
      <c r="B4779" t="s">
        <v>7770</v>
      </c>
      <c r="C4779" s="1">
        <v>41324</v>
      </c>
      <c r="D4779">
        <f>YEAR(Table1[[#This Row],[Order Date]])</f>
        <v>2013</v>
      </c>
      <c r="E4779">
        <f>MONTH(Table1[[#This Row],[Order Date]])</f>
        <v>2</v>
      </c>
      <c r="F4779" t="str">
        <f>Table1[[#This Row],[Order Year]]&amp;"-"&amp;Table1[[#This Row],[Order Month]]</f>
        <v>2013-2</v>
      </c>
      <c r="G4779" s="5">
        <f>YEAR(Table1[[#This Row],[Order Date]])*100 + MONTH(Table1[[#This Row],[Order Date]])</f>
        <v>201302</v>
      </c>
      <c r="H4779" s="1">
        <v>41328</v>
      </c>
      <c r="I4779" t="s">
        <v>26</v>
      </c>
      <c r="J4779" t="s">
        <v>2635</v>
      </c>
      <c r="K4779" t="s">
        <v>2636</v>
      </c>
      <c r="L4779" t="s">
        <v>44</v>
      </c>
      <c r="M4779" t="s">
        <v>30</v>
      </c>
      <c r="N4779" t="s">
        <v>1176</v>
      </c>
      <c r="O4779" t="s">
        <v>270</v>
      </c>
      <c r="P4779">
        <v>11561</v>
      </c>
      <c r="Q4779" t="s">
        <v>151</v>
      </c>
      <c r="R4779" t="s">
        <v>5068</v>
      </c>
      <c r="S4779" t="s">
        <v>49</v>
      </c>
      <c r="T4779" t="s">
        <v>581</v>
      </c>
      <c r="U4779" t="s">
        <v>5069</v>
      </c>
      <c r="V4779">
        <v>25.71</v>
      </c>
      <c r="W4779">
        <v>3</v>
      </c>
      <c r="X4779" s="9">
        <f>Table1[[#This Row],[Discount]]</f>
        <v>0</v>
      </c>
      <c r="Y4779">
        <v>0</v>
      </c>
      <c r="Z4779">
        <v>6.6846000000000005</v>
      </c>
    </row>
    <row r="4780" spans="1:26" ht="16" x14ac:dyDescent="0.2">
      <c r="A4780">
        <v>4779</v>
      </c>
      <c r="B4780" t="s">
        <v>7771</v>
      </c>
      <c r="C4780" s="1">
        <v>41951</v>
      </c>
      <c r="D4780">
        <f>YEAR(Table1[[#This Row],[Order Date]])</f>
        <v>2014</v>
      </c>
      <c r="E4780">
        <f>MONTH(Table1[[#This Row],[Order Date]])</f>
        <v>11</v>
      </c>
      <c r="F4780" t="str">
        <f>Table1[[#This Row],[Order Year]]&amp;"-"&amp;Table1[[#This Row],[Order Month]]</f>
        <v>2014-11</v>
      </c>
      <c r="G4780" s="5">
        <f>YEAR(Table1[[#This Row],[Order Date]])*100 + MONTH(Table1[[#This Row],[Order Date]])</f>
        <v>201411</v>
      </c>
      <c r="H4780" s="1">
        <v>41955</v>
      </c>
      <c r="I4780" t="s">
        <v>53</v>
      </c>
      <c r="J4780" t="s">
        <v>114</v>
      </c>
      <c r="K4780" t="s">
        <v>115</v>
      </c>
      <c r="L4780" t="s">
        <v>29</v>
      </c>
      <c r="M4780" t="s">
        <v>30</v>
      </c>
      <c r="N4780" t="s">
        <v>609</v>
      </c>
      <c r="O4780" t="s">
        <v>248</v>
      </c>
      <c r="P4780">
        <v>19711</v>
      </c>
      <c r="Q4780" t="s">
        <v>151</v>
      </c>
      <c r="R4780" t="s">
        <v>1334</v>
      </c>
      <c r="S4780" t="s">
        <v>49</v>
      </c>
      <c r="T4780" t="s">
        <v>81</v>
      </c>
      <c r="U4780" t="s">
        <v>1335</v>
      </c>
      <c r="V4780">
        <v>100.94</v>
      </c>
      <c r="W4780">
        <v>7</v>
      </c>
      <c r="X4780" s="9">
        <f>Table1[[#This Row],[Discount]]</f>
        <v>0</v>
      </c>
      <c r="Y4780">
        <v>0</v>
      </c>
      <c r="Z4780">
        <v>33.310199999999995</v>
      </c>
    </row>
    <row r="4781" spans="1:26" ht="16" x14ac:dyDescent="0.2">
      <c r="A4781">
        <v>4780</v>
      </c>
      <c r="B4781" t="s">
        <v>7772</v>
      </c>
      <c r="C4781" s="1">
        <v>40732</v>
      </c>
      <c r="D4781">
        <f>YEAR(Table1[[#This Row],[Order Date]])</f>
        <v>2011</v>
      </c>
      <c r="E4781">
        <f>MONTH(Table1[[#This Row],[Order Date]])</f>
        <v>7</v>
      </c>
      <c r="F4781" t="str">
        <f>Table1[[#This Row],[Order Year]]&amp;"-"&amp;Table1[[#This Row],[Order Month]]</f>
        <v>2011-7</v>
      </c>
      <c r="G4781" s="5">
        <f>YEAR(Table1[[#This Row],[Order Date]])*100 + MONTH(Table1[[#This Row],[Order Date]])</f>
        <v>201107</v>
      </c>
      <c r="H4781" s="1">
        <v>40734</v>
      </c>
      <c r="I4781" t="s">
        <v>191</v>
      </c>
      <c r="J4781" t="s">
        <v>5988</v>
      </c>
      <c r="K4781" t="s">
        <v>5989</v>
      </c>
      <c r="L4781" t="s">
        <v>29</v>
      </c>
      <c r="M4781" t="s">
        <v>30</v>
      </c>
      <c r="N4781" t="s">
        <v>3455</v>
      </c>
      <c r="O4781" t="s">
        <v>270</v>
      </c>
      <c r="P4781">
        <v>14215</v>
      </c>
      <c r="Q4781" t="s">
        <v>151</v>
      </c>
      <c r="R4781" t="s">
        <v>1842</v>
      </c>
      <c r="S4781" t="s">
        <v>35</v>
      </c>
      <c r="T4781" t="s">
        <v>39</v>
      </c>
      <c r="U4781" t="s">
        <v>1843</v>
      </c>
      <c r="V4781">
        <v>63.882000000000005</v>
      </c>
      <c r="W4781">
        <v>1</v>
      </c>
      <c r="X4781" s="9">
        <f>Table1[[#This Row],[Discount]]</f>
        <v>0.1</v>
      </c>
      <c r="Y4781">
        <v>0.1</v>
      </c>
      <c r="Z4781">
        <v>10.647000000000004</v>
      </c>
    </row>
    <row r="4782" spans="1:26" ht="16" x14ac:dyDescent="0.2">
      <c r="A4782">
        <v>4781</v>
      </c>
      <c r="B4782" t="s">
        <v>7773</v>
      </c>
      <c r="C4782" s="1">
        <v>40854</v>
      </c>
      <c r="D4782">
        <f>YEAR(Table1[[#This Row],[Order Date]])</f>
        <v>2011</v>
      </c>
      <c r="E4782">
        <f>MONTH(Table1[[#This Row],[Order Date]])</f>
        <v>11</v>
      </c>
      <c r="F4782" t="str">
        <f>Table1[[#This Row],[Order Year]]&amp;"-"&amp;Table1[[#This Row],[Order Month]]</f>
        <v>2011-11</v>
      </c>
      <c r="G4782" s="5">
        <f>YEAR(Table1[[#This Row],[Order Date]])*100 + MONTH(Table1[[#This Row],[Order Date]])</f>
        <v>201111</v>
      </c>
      <c r="H4782" s="1">
        <v>40859</v>
      </c>
      <c r="I4782" t="s">
        <v>53</v>
      </c>
      <c r="J4782" t="s">
        <v>522</v>
      </c>
      <c r="K4782" t="s">
        <v>523</v>
      </c>
      <c r="L4782" t="s">
        <v>29</v>
      </c>
      <c r="M4782" t="s">
        <v>30</v>
      </c>
      <c r="N4782" t="s">
        <v>187</v>
      </c>
      <c r="O4782" t="s">
        <v>107</v>
      </c>
      <c r="P4782">
        <v>77070</v>
      </c>
      <c r="Q4782" t="s">
        <v>108</v>
      </c>
      <c r="R4782" t="s">
        <v>5916</v>
      </c>
      <c r="S4782" t="s">
        <v>35</v>
      </c>
      <c r="T4782" t="s">
        <v>39</v>
      </c>
      <c r="U4782" t="s">
        <v>5917</v>
      </c>
      <c r="V4782">
        <v>683.14399999999989</v>
      </c>
      <c r="W4782">
        <v>4</v>
      </c>
      <c r="X4782" s="9">
        <f>Table1[[#This Row],[Discount]]</f>
        <v>0.3</v>
      </c>
      <c r="Y4782">
        <v>0.3</v>
      </c>
      <c r="Z4782">
        <v>0</v>
      </c>
    </row>
    <row r="4783" spans="1:26" ht="16" x14ac:dyDescent="0.2">
      <c r="A4783">
        <v>4782</v>
      </c>
      <c r="B4783" t="s">
        <v>7773</v>
      </c>
      <c r="C4783" s="1">
        <v>40854</v>
      </c>
      <c r="D4783">
        <f>YEAR(Table1[[#This Row],[Order Date]])</f>
        <v>2011</v>
      </c>
      <c r="E4783">
        <f>MONTH(Table1[[#This Row],[Order Date]])</f>
        <v>11</v>
      </c>
      <c r="F4783" t="str">
        <f>Table1[[#This Row],[Order Year]]&amp;"-"&amp;Table1[[#This Row],[Order Month]]</f>
        <v>2011-11</v>
      </c>
      <c r="G4783" s="5">
        <f>YEAR(Table1[[#This Row],[Order Date]])*100 + MONTH(Table1[[#This Row],[Order Date]])</f>
        <v>201111</v>
      </c>
      <c r="H4783" s="1">
        <v>40859</v>
      </c>
      <c r="I4783" t="s">
        <v>53</v>
      </c>
      <c r="J4783" t="s">
        <v>522</v>
      </c>
      <c r="K4783" t="s">
        <v>523</v>
      </c>
      <c r="L4783" t="s">
        <v>29</v>
      </c>
      <c r="M4783" t="s">
        <v>30</v>
      </c>
      <c r="N4783" t="s">
        <v>187</v>
      </c>
      <c r="O4783" t="s">
        <v>107</v>
      </c>
      <c r="P4783">
        <v>77070</v>
      </c>
      <c r="Q4783" t="s">
        <v>108</v>
      </c>
      <c r="R4783" t="s">
        <v>7774</v>
      </c>
      <c r="S4783" t="s">
        <v>49</v>
      </c>
      <c r="T4783" t="s">
        <v>78</v>
      </c>
      <c r="U4783" t="s">
        <v>7775</v>
      </c>
      <c r="V4783">
        <v>1.4759999999999995</v>
      </c>
      <c r="W4783">
        <v>3</v>
      </c>
      <c r="X4783" s="9">
        <f>Table1[[#This Row],[Discount]]</f>
        <v>0.8</v>
      </c>
      <c r="Y4783">
        <v>0.8</v>
      </c>
      <c r="Z4783">
        <v>-2.214</v>
      </c>
    </row>
    <row r="4784" spans="1:26" ht="16" x14ac:dyDescent="0.2">
      <c r="A4784">
        <v>4783</v>
      </c>
      <c r="B4784" t="s">
        <v>7773</v>
      </c>
      <c r="C4784" s="1">
        <v>40854</v>
      </c>
      <c r="D4784">
        <f>YEAR(Table1[[#This Row],[Order Date]])</f>
        <v>2011</v>
      </c>
      <c r="E4784">
        <f>MONTH(Table1[[#This Row],[Order Date]])</f>
        <v>11</v>
      </c>
      <c r="F4784" t="str">
        <f>Table1[[#This Row],[Order Year]]&amp;"-"&amp;Table1[[#This Row],[Order Month]]</f>
        <v>2011-11</v>
      </c>
      <c r="G4784" s="5">
        <f>YEAR(Table1[[#This Row],[Order Date]])*100 + MONTH(Table1[[#This Row],[Order Date]])</f>
        <v>201111</v>
      </c>
      <c r="H4784" s="1">
        <v>40859</v>
      </c>
      <c r="I4784" t="s">
        <v>53</v>
      </c>
      <c r="J4784" t="s">
        <v>522</v>
      </c>
      <c r="K4784" t="s">
        <v>523</v>
      </c>
      <c r="L4784" t="s">
        <v>29</v>
      </c>
      <c r="M4784" t="s">
        <v>30</v>
      </c>
      <c r="N4784" t="s">
        <v>187</v>
      </c>
      <c r="O4784" t="s">
        <v>107</v>
      </c>
      <c r="P4784">
        <v>77070</v>
      </c>
      <c r="Q4784" t="s">
        <v>108</v>
      </c>
      <c r="R4784" t="s">
        <v>2002</v>
      </c>
      <c r="S4784" t="s">
        <v>49</v>
      </c>
      <c r="T4784" t="s">
        <v>581</v>
      </c>
      <c r="U4784" t="s">
        <v>2003</v>
      </c>
      <c r="V4784">
        <v>40.711999999999996</v>
      </c>
      <c r="W4784">
        <v>7</v>
      </c>
      <c r="X4784" s="9">
        <f>Table1[[#This Row],[Discount]]</f>
        <v>0.2</v>
      </c>
      <c r="Y4784">
        <v>0.2</v>
      </c>
      <c r="Z4784">
        <v>3.5623000000000022</v>
      </c>
    </row>
    <row r="4785" spans="1:26" ht="16" x14ac:dyDescent="0.2">
      <c r="A4785">
        <v>4784</v>
      </c>
      <c r="B4785" t="s">
        <v>7776</v>
      </c>
      <c r="C4785" s="1">
        <v>41668</v>
      </c>
      <c r="D4785">
        <f>YEAR(Table1[[#This Row],[Order Date]])</f>
        <v>2014</v>
      </c>
      <c r="E4785">
        <f>MONTH(Table1[[#This Row],[Order Date]])</f>
        <v>1</v>
      </c>
      <c r="F4785" t="str">
        <f>Table1[[#This Row],[Order Year]]&amp;"-"&amp;Table1[[#This Row],[Order Month]]</f>
        <v>2014-1</v>
      </c>
      <c r="G4785" s="5">
        <f>YEAR(Table1[[#This Row],[Order Date]])*100 + MONTH(Table1[[#This Row],[Order Date]])</f>
        <v>201401</v>
      </c>
      <c r="H4785" s="1">
        <v>41672</v>
      </c>
      <c r="I4785" t="s">
        <v>53</v>
      </c>
      <c r="J4785" t="s">
        <v>6176</v>
      </c>
      <c r="K4785" t="s">
        <v>6177</v>
      </c>
      <c r="L4785" t="s">
        <v>29</v>
      </c>
      <c r="M4785" t="s">
        <v>30</v>
      </c>
      <c r="N4785" t="s">
        <v>7249</v>
      </c>
      <c r="O4785" t="s">
        <v>4533</v>
      </c>
      <c r="P4785">
        <v>67212</v>
      </c>
      <c r="Q4785" t="s">
        <v>108</v>
      </c>
      <c r="R4785" t="s">
        <v>3781</v>
      </c>
      <c r="S4785" t="s">
        <v>49</v>
      </c>
      <c r="T4785" t="s">
        <v>93</v>
      </c>
      <c r="U4785" t="s">
        <v>3782</v>
      </c>
      <c r="V4785">
        <v>279.89999999999998</v>
      </c>
      <c r="W4785">
        <v>5</v>
      </c>
      <c r="X4785" s="9">
        <f>Table1[[#This Row],[Discount]]</f>
        <v>0</v>
      </c>
      <c r="Y4785">
        <v>0</v>
      </c>
      <c r="Z4785">
        <v>137.15100000000001</v>
      </c>
    </row>
    <row r="4786" spans="1:26" ht="16" x14ac:dyDescent="0.2">
      <c r="A4786">
        <v>4785</v>
      </c>
      <c r="B4786" t="s">
        <v>7777</v>
      </c>
      <c r="C4786" s="1">
        <v>41254</v>
      </c>
      <c r="D4786">
        <f>YEAR(Table1[[#This Row],[Order Date]])</f>
        <v>2012</v>
      </c>
      <c r="E4786">
        <f>MONTH(Table1[[#This Row],[Order Date]])</f>
        <v>12</v>
      </c>
      <c r="F4786" t="str">
        <f>Table1[[#This Row],[Order Year]]&amp;"-"&amp;Table1[[#This Row],[Order Month]]</f>
        <v>2012-12</v>
      </c>
      <c r="G4786" s="5">
        <f>YEAR(Table1[[#This Row],[Order Date]])*100 + MONTH(Table1[[#This Row],[Order Date]])</f>
        <v>201212</v>
      </c>
      <c r="H4786" s="1">
        <v>41259</v>
      </c>
      <c r="I4786" t="s">
        <v>53</v>
      </c>
      <c r="J4786" t="s">
        <v>96</v>
      </c>
      <c r="K4786" t="s">
        <v>97</v>
      </c>
      <c r="L4786" t="s">
        <v>29</v>
      </c>
      <c r="M4786" t="s">
        <v>30</v>
      </c>
      <c r="N4786" t="s">
        <v>1084</v>
      </c>
      <c r="O4786" t="s">
        <v>460</v>
      </c>
      <c r="P4786">
        <v>80906</v>
      </c>
      <c r="Q4786" t="s">
        <v>47</v>
      </c>
      <c r="R4786" t="s">
        <v>5562</v>
      </c>
      <c r="S4786" t="s">
        <v>49</v>
      </c>
      <c r="T4786" t="s">
        <v>71</v>
      </c>
      <c r="U4786" t="s">
        <v>5563</v>
      </c>
      <c r="V4786">
        <v>13.120000000000001</v>
      </c>
      <c r="W4786">
        <v>5</v>
      </c>
      <c r="X4786" s="9">
        <f>Table1[[#This Row],[Discount]]</f>
        <v>0.2</v>
      </c>
      <c r="Y4786">
        <v>0.2</v>
      </c>
      <c r="Z4786">
        <v>1.1480000000000006</v>
      </c>
    </row>
    <row r="4787" spans="1:26" ht="16" x14ac:dyDescent="0.2">
      <c r="A4787">
        <v>4786</v>
      </c>
      <c r="B4787" t="s">
        <v>7777</v>
      </c>
      <c r="C4787" s="1">
        <v>41254</v>
      </c>
      <c r="D4787">
        <f>YEAR(Table1[[#This Row],[Order Date]])</f>
        <v>2012</v>
      </c>
      <c r="E4787">
        <f>MONTH(Table1[[#This Row],[Order Date]])</f>
        <v>12</v>
      </c>
      <c r="F4787" t="str">
        <f>Table1[[#This Row],[Order Year]]&amp;"-"&amp;Table1[[#This Row],[Order Month]]</f>
        <v>2012-12</v>
      </c>
      <c r="G4787" s="5">
        <f>YEAR(Table1[[#This Row],[Order Date]])*100 + MONTH(Table1[[#This Row],[Order Date]])</f>
        <v>201212</v>
      </c>
      <c r="H4787" s="1">
        <v>41259</v>
      </c>
      <c r="I4787" t="s">
        <v>53</v>
      </c>
      <c r="J4787" t="s">
        <v>96</v>
      </c>
      <c r="K4787" t="s">
        <v>97</v>
      </c>
      <c r="L4787" t="s">
        <v>29</v>
      </c>
      <c r="M4787" t="s">
        <v>30</v>
      </c>
      <c r="N4787" t="s">
        <v>1084</v>
      </c>
      <c r="O4787" t="s">
        <v>460</v>
      </c>
      <c r="P4787">
        <v>80906</v>
      </c>
      <c r="Q4787" t="s">
        <v>47</v>
      </c>
      <c r="R4787" t="s">
        <v>5641</v>
      </c>
      <c r="S4787" t="s">
        <v>35</v>
      </c>
      <c r="T4787" t="s">
        <v>36</v>
      </c>
      <c r="U4787" t="s">
        <v>5642</v>
      </c>
      <c r="V4787">
        <v>69.576000000000008</v>
      </c>
      <c r="W4787">
        <v>4</v>
      </c>
      <c r="X4787" s="9">
        <f>Table1[[#This Row],[Discount]]</f>
        <v>0.7</v>
      </c>
      <c r="Y4787">
        <v>0.7</v>
      </c>
      <c r="Z4787">
        <v>-143.79040000000001</v>
      </c>
    </row>
    <row r="4788" spans="1:26" ht="16" x14ac:dyDescent="0.2">
      <c r="A4788">
        <v>4787</v>
      </c>
      <c r="B4788" t="s">
        <v>7777</v>
      </c>
      <c r="C4788" s="1">
        <v>41254</v>
      </c>
      <c r="D4788">
        <f>YEAR(Table1[[#This Row],[Order Date]])</f>
        <v>2012</v>
      </c>
      <c r="E4788">
        <f>MONTH(Table1[[#This Row],[Order Date]])</f>
        <v>12</v>
      </c>
      <c r="F4788" t="str">
        <f>Table1[[#This Row],[Order Year]]&amp;"-"&amp;Table1[[#This Row],[Order Month]]</f>
        <v>2012-12</v>
      </c>
      <c r="G4788" s="5">
        <f>YEAR(Table1[[#This Row],[Order Date]])*100 + MONTH(Table1[[#This Row],[Order Date]])</f>
        <v>201212</v>
      </c>
      <c r="H4788" s="1">
        <v>41259</v>
      </c>
      <c r="I4788" t="s">
        <v>53</v>
      </c>
      <c r="J4788" t="s">
        <v>96</v>
      </c>
      <c r="K4788" t="s">
        <v>97</v>
      </c>
      <c r="L4788" t="s">
        <v>29</v>
      </c>
      <c r="M4788" t="s">
        <v>30</v>
      </c>
      <c r="N4788" t="s">
        <v>1084</v>
      </c>
      <c r="O4788" t="s">
        <v>460</v>
      </c>
      <c r="P4788">
        <v>80906</v>
      </c>
      <c r="Q4788" t="s">
        <v>47</v>
      </c>
      <c r="R4788" t="s">
        <v>3232</v>
      </c>
      <c r="S4788" t="s">
        <v>49</v>
      </c>
      <c r="T4788" t="s">
        <v>71</v>
      </c>
      <c r="U4788" t="s">
        <v>3233</v>
      </c>
      <c r="V4788">
        <v>4.2240000000000002</v>
      </c>
      <c r="W4788">
        <v>3</v>
      </c>
      <c r="X4788" s="9">
        <f>Table1[[#This Row],[Discount]]</f>
        <v>0.2</v>
      </c>
      <c r="Y4788">
        <v>0.2</v>
      </c>
      <c r="Z4788">
        <v>0.47519999999999984</v>
      </c>
    </row>
    <row r="4789" spans="1:26" ht="16" x14ac:dyDescent="0.2">
      <c r="A4789">
        <v>4788</v>
      </c>
      <c r="B4789" t="s">
        <v>7777</v>
      </c>
      <c r="C4789" s="1">
        <v>41254</v>
      </c>
      <c r="D4789">
        <f>YEAR(Table1[[#This Row],[Order Date]])</f>
        <v>2012</v>
      </c>
      <c r="E4789">
        <f>MONTH(Table1[[#This Row],[Order Date]])</f>
        <v>12</v>
      </c>
      <c r="F4789" t="str">
        <f>Table1[[#This Row],[Order Year]]&amp;"-"&amp;Table1[[#This Row],[Order Month]]</f>
        <v>2012-12</v>
      </c>
      <c r="G4789" s="5">
        <f>YEAR(Table1[[#This Row],[Order Date]])*100 + MONTH(Table1[[#This Row],[Order Date]])</f>
        <v>201212</v>
      </c>
      <c r="H4789" s="1">
        <v>41259</v>
      </c>
      <c r="I4789" t="s">
        <v>53</v>
      </c>
      <c r="J4789" t="s">
        <v>96</v>
      </c>
      <c r="K4789" t="s">
        <v>97</v>
      </c>
      <c r="L4789" t="s">
        <v>29</v>
      </c>
      <c r="M4789" t="s">
        <v>30</v>
      </c>
      <c r="N4789" t="s">
        <v>1084</v>
      </c>
      <c r="O4789" t="s">
        <v>460</v>
      </c>
      <c r="P4789">
        <v>80906</v>
      </c>
      <c r="Q4789" t="s">
        <v>47</v>
      </c>
      <c r="R4789" t="s">
        <v>7778</v>
      </c>
      <c r="S4789" t="s">
        <v>74</v>
      </c>
      <c r="T4789" t="s">
        <v>164</v>
      </c>
      <c r="U4789" t="s">
        <v>7779</v>
      </c>
      <c r="V4789">
        <v>58.08</v>
      </c>
      <c r="W4789">
        <v>4</v>
      </c>
      <c r="X4789" s="9">
        <f>Table1[[#This Row],[Discount]]</f>
        <v>0.2</v>
      </c>
      <c r="Y4789">
        <v>0.2</v>
      </c>
      <c r="Z4789">
        <v>-6.5339999999999954</v>
      </c>
    </row>
    <row r="4790" spans="1:26" ht="16" x14ac:dyDescent="0.2">
      <c r="A4790">
        <v>4789</v>
      </c>
      <c r="B4790" t="s">
        <v>7777</v>
      </c>
      <c r="C4790" s="1">
        <v>41254</v>
      </c>
      <c r="D4790">
        <f>YEAR(Table1[[#This Row],[Order Date]])</f>
        <v>2012</v>
      </c>
      <c r="E4790">
        <f>MONTH(Table1[[#This Row],[Order Date]])</f>
        <v>12</v>
      </c>
      <c r="F4790" t="str">
        <f>Table1[[#This Row],[Order Year]]&amp;"-"&amp;Table1[[#This Row],[Order Month]]</f>
        <v>2012-12</v>
      </c>
      <c r="G4790" s="5">
        <f>YEAR(Table1[[#This Row],[Order Date]])*100 + MONTH(Table1[[#This Row],[Order Date]])</f>
        <v>201212</v>
      </c>
      <c r="H4790" s="1">
        <v>41259</v>
      </c>
      <c r="I4790" t="s">
        <v>53</v>
      </c>
      <c r="J4790" t="s">
        <v>96</v>
      </c>
      <c r="K4790" t="s">
        <v>97</v>
      </c>
      <c r="L4790" t="s">
        <v>29</v>
      </c>
      <c r="M4790" t="s">
        <v>30</v>
      </c>
      <c r="N4790" t="s">
        <v>1084</v>
      </c>
      <c r="O4790" t="s">
        <v>460</v>
      </c>
      <c r="P4790">
        <v>80906</v>
      </c>
      <c r="Q4790" t="s">
        <v>47</v>
      </c>
      <c r="R4790" t="s">
        <v>4067</v>
      </c>
      <c r="S4790" t="s">
        <v>35</v>
      </c>
      <c r="T4790" t="s">
        <v>68</v>
      </c>
      <c r="U4790" t="s">
        <v>4068</v>
      </c>
      <c r="V4790">
        <v>52.416000000000004</v>
      </c>
      <c r="W4790">
        <v>9</v>
      </c>
      <c r="X4790" s="9">
        <f>Table1[[#This Row],[Discount]]</f>
        <v>0.2</v>
      </c>
      <c r="Y4790">
        <v>0.2</v>
      </c>
      <c r="Z4790">
        <v>15.069600000000007</v>
      </c>
    </row>
    <row r="4791" spans="1:26" ht="16" x14ac:dyDescent="0.2">
      <c r="A4791">
        <v>4790</v>
      </c>
      <c r="B4791" t="s">
        <v>7777</v>
      </c>
      <c r="C4791" s="1">
        <v>41254</v>
      </c>
      <c r="D4791">
        <f>YEAR(Table1[[#This Row],[Order Date]])</f>
        <v>2012</v>
      </c>
      <c r="E4791">
        <f>MONTH(Table1[[#This Row],[Order Date]])</f>
        <v>12</v>
      </c>
      <c r="F4791" t="str">
        <f>Table1[[#This Row],[Order Year]]&amp;"-"&amp;Table1[[#This Row],[Order Month]]</f>
        <v>2012-12</v>
      </c>
      <c r="G4791" s="5">
        <f>YEAR(Table1[[#This Row],[Order Date]])*100 + MONTH(Table1[[#This Row],[Order Date]])</f>
        <v>201212</v>
      </c>
      <c r="H4791" s="1">
        <v>41259</v>
      </c>
      <c r="I4791" t="s">
        <v>53</v>
      </c>
      <c r="J4791" t="s">
        <v>96</v>
      </c>
      <c r="K4791" t="s">
        <v>97</v>
      </c>
      <c r="L4791" t="s">
        <v>29</v>
      </c>
      <c r="M4791" t="s">
        <v>30</v>
      </c>
      <c r="N4791" t="s">
        <v>1084</v>
      </c>
      <c r="O4791" t="s">
        <v>460</v>
      </c>
      <c r="P4791">
        <v>80906</v>
      </c>
      <c r="Q4791" t="s">
        <v>47</v>
      </c>
      <c r="R4791" t="s">
        <v>3931</v>
      </c>
      <c r="S4791" t="s">
        <v>35</v>
      </c>
      <c r="T4791" t="s">
        <v>68</v>
      </c>
      <c r="U4791" t="s">
        <v>3932</v>
      </c>
      <c r="V4791">
        <v>54.920000000000009</v>
      </c>
      <c r="W4791">
        <v>5</v>
      </c>
      <c r="X4791" s="9">
        <f>Table1[[#This Row],[Discount]]</f>
        <v>0.2</v>
      </c>
      <c r="Y4791">
        <v>0.2</v>
      </c>
      <c r="Z4791">
        <v>10.983999999999996</v>
      </c>
    </row>
    <row r="4792" spans="1:26" ht="16" x14ac:dyDescent="0.2">
      <c r="A4792">
        <v>4791</v>
      </c>
      <c r="B4792" t="s">
        <v>7777</v>
      </c>
      <c r="C4792" s="1">
        <v>41254</v>
      </c>
      <c r="D4792">
        <f>YEAR(Table1[[#This Row],[Order Date]])</f>
        <v>2012</v>
      </c>
      <c r="E4792">
        <f>MONTH(Table1[[#This Row],[Order Date]])</f>
        <v>12</v>
      </c>
      <c r="F4792" t="str">
        <f>Table1[[#This Row],[Order Year]]&amp;"-"&amp;Table1[[#This Row],[Order Month]]</f>
        <v>2012-12</v>
      </c>
      <c r="G4792" s="5">
        <f>YEAR(Table1[[#This Row],[Order Date]])*100 + MONTH(Table1[[#This Row],[Order Date]])</f>
        <v>201212</v>
      </c>
      <c r="H4792" s="1">
        <v>41259</v>
      </c>
      <c r="I4792" t="s">
        <v>53</v>
      </c>
      <c r="J4792" t="s">
        <v>96</v>
      </c>
      <c r="K4792" t="s">
        <v>97</v>
      </c>
      <c r="L4792" t="s">
        <v>29</v>
      </c>
      <c r="M4792" t="s">
        <v>30</v>
      </c>
      <c r="N4792" t="s">
        <v>1084</v>
      </c>
      <c r="O4792" t="s">
        <v>460</v>
      </c>
      <c r="P4792">
        <v>80906</v>
      </c>
      <c r="Q4792" t="s">
        <v>47</v>
      </c>
      <c r="R4792" t="s">
        <v>5507</v>
      </c>
      <c r="S4792" t="s">
        <v>35</v>
      </c>
      <c r="T4792" t="s">
        <v>59</v>
      </c>
      <c r="U4792" t="s">
        <v>5508</v>
      </c>
      <c r="V4792">
        <v>364.95</v>
      </c>
      <c r="W4792">
        <v>5</v>
      </c>
      <c r="X4792" s="9">
        <f>Table1[[#This Row],[Discount]]</f>
        <v>0.5</v>
      </c>
      <c r="Y4792">
        <v>0.5</v>
      </c>
      <c r="Z4792">
        <v>-248.16599999999994</v>
      </c>
    </row>
    <row r="4793" spans="1:26" ht="16" x14ac:dyDescent="0.2">
      <c r="A4793">
        <v>4792</v>
      </c>
      <c r="B4793" t="s">
        <v>7777</v>
      </c>
      <c r="C4793" s="1">
        <v>41254</v>
      </c>
      <c r="D4793">
        <f>YEAR(Table1[[#This Row],[Order Date]])</f>
        <v>2012</v>
      </c>
      <c r="E4793">
        <f>MONTH(Table1[[#This Row],[Order Date]])</f>
        <v>12</v>
      </c>
      <c r="F4793" t="str">
        <f>Table1[[#This Row],[Order Year]]&amp;"-"&amp;Table1[[#This Row],[Order Month]]</f>
        <v>2012-12</v>
      </c>
      <c r="G4793" s="5">
        <f>YEAR(Table1[[#This Row],[Order Date]])*100 + MONTH(Table1[[#This Row],[Order Date]])</f>
        <v>201212</v>
      </c>
      <c r="H4793" s="1">
        <v>41259</v>
      </c>
      <c r="I4793" t="s">
        <v>53</v>
      </c>
      <c r="J4793" t="s">
        <v>96</v>
      </c>
      <c r="K4793" t="s">
        <v>97</v>
      </c>
      <c r="L4793" t="s">
        <v>29</v>
      </c>
      <c r="M4793" t="s">
        <v>30</v>
      </c>
      <c r="N4793" t="s">
        <v>1084</v>
      </c>
      <c r="O4793" t="s">
        <v>460</v>
      </c>
      <c r="P4793">
        <v>80906</v>
      </c>
      <c r="Q4793" t="s">
        <v>47</v>
      </c>
      <c r="R4793" t="s">
        <v>3054</v>
      </c>
      <c r="S4793" t="s">
        <v>49</v>
      </c>
      <c r="T4793" t="s">
        <v>93</v>
      </c>
      <c r="U4793" t="s">
        <v>7780</v>
      </c>
      <c r="V4793">
        <v>85.055999999999997</v>
      </c>
      <c r="W4793">
        <v>3</v>
      </c>
      <c r="X4793" s="9">
        <f>Table1[[#This Row],[Discount]]</f>
        <v>0.2</v>
      </c>
      <c r="Y4793">
        <v>0.2</v>
      </c>
      <c r="Z4793">
        <v>28.706399999999991</v>
      </c>
    </row>
    <row r="4794" spans="1:26" ht="16" x14ac:dyDescent="0.2">
      <c r="A4794">
        <v>4793</v>
      </c>
      <c r="B4794" t="s">
        <v>7777</v>
      </c>
      <c r="C4794" s="1">
        <v>41254</v>
      </c>
      <c r="D4794">
        <f>YEAR(Table1[[#This Row],[Order Date]])</f>
        <v>2012</v>
      </c>
      <c r="E4794">
        <f>MONTH(Table1[[#This Row],[Order Date]])</f>
        <v>12</v>
      </c>
      <c r="F4794" t="str">
        <f>Table1[[#This Row],[Order Year]]&amp;"-"&amp;Table1[[#This Row],[Order Month]]</f>
        <v>2012-12</v>
      </c>
      <c r="G4794" s="5">
        <f>YEAR(Table1[[#This Row],[Order Date]])*100 + MONTH(Table1[[#This Row],[Order Date]])</f>
        <v>201212</v>
      </c>
      <c r="H4794" s="1">
        <v>41259</v>
      </c>
      <c r="I4794" t="s">
        <v>53</v>
      </c>
      <c r="J4794" t="s">
        <v>96</v>
      </c>
      <c r="K4794" t="s">
        <v>97</v>
      </c>
      <c r="L4794" t="s">
        <v>29</v>
      </c>
      <c r="M4794" t="s">
        <v>30</v>
      </c>
      <c r="N4794" t="s">
        <v>1084</v>
      </c>
      <c r="O4794" t="s">
        <v>460</v>
      </c>
      <c r="P4794">
        <v>80906</v>
      </c>
      <c r="Q4794" t="s">
        <v>47</v>
      </c>
      <c r="R4794" t="s">
        <v>445</v>
      </c>
      <c r="S4794" t="s">
        <v>49</v>
      </c>
      <c r="T4794" t="s">
        <v>93</v>
      </c>
      <c r="U4794" t="s">
        <v>446</v>
      </c>
      <c r="V4794">
        <v>27.695999999999998</v>
      </c>
      <c r="W4794">
        <v>3</v>
      </c>
      <c r="X4794" s="9">
        <f>Table1[[#This Row],[Discount]]</f>
        <v>0.2</v>
      </c>
      <c r="Y4794">
        <v>0.2</v>
      </c>
      <c r="Z4794">
        <v>9.6935999999999964</v>
      </c>
    </row>
    <row r="4795" spans="1:26" ht="16" x14ac:dyDescent="0.2">
      <c r="A4795">
        <v>4794</v>
      </c>
      <c r="B4795" t="s">
        <v>7781</v>
      </c>
      <c r="C4795" s="1">
        <v>41089</v>
      </c>
      <c r="D4795">
        <f>YEAR(Table1[[#This Row],[Order Date]])</f>
        <v>2012</v>
      </c>
      <c r="E4795">
        <f>MONTH(Table1[[#This Row],[Order Date]])</f>
        <v>6</v>
      </c>
      <c r="F4795" t="str">
        <f>Table1[[#This Row],[Order Year]]&amp;"-"&amp;Table1[[#This Row],[Order Month]]</f>
        <v>2012-6</v>
      </c>
      <c r="G4795" s="5">
        <f>YEAR(Table1[[#This Row],[Order Date]])*100 + MONTH(Table1[[#This Row],[Order Date]])</f>
        <v>201206</v>
      </c>
      <c r="H4795" s="1">
        <v>41094</v>
      </c>
      <c r="I4795" t="s">
        <v>53</v>
      </c>
      <c r="J4795" t="s">
        <v>4327</v>
      </c>
      <c r="K4795" t="s">
        <v>4328</v>
      </c>
      <c r="L4795" t="s">
        <v>29</v>
      </c>
      <c r="M4795" t="s">
        <v>30</v>
      </c>
      <c r="N4795" t="s">
        <v>269</v>
      </c>
      <c r="O4795" t="s">
        <v>270</v>
      </c>
      <c r="P4795">
        <v>10011</v>
      </c>
      <c r="Q4795" t="s">
        <v>151</v>
      </c>
      <c r="R4795" t="s">
        <v>3540</v>
      </c>
      <c r="S4795" t="s">
        <v>49</v>
      </c>
      <c r="T4795" t="s">
        <v>93</v>
      </c>
      <c r="U4795" t="s">
        <v>3541</v>
      </c>
      <c r="V4795">
        <v>24.96</v>
      </c>
      <c r="W4795">
        <v>4</v>
      </c>
      <c r="X4795" s="9">
        <f>Table1[[#This Row],[Discount]]</f>
        <v>0</v>
      </c>
      <c r="Y4795">
        <v>0</v>
      </c>
      <c r="Z4795">
        <v>11.231999999999999</v>
      </c>
    </row>
    <row r="4796" spans="1:26" ht="16" x14ac:dyDescent="0.2">
      <c r="A4796">
        <v>4795</v>
      </c>
      <c r="B4796" t="s">
        <v>7782</v>
      </c>
      <c r="C4796" s="1">
        <v>40984</v>
      </c>
      <c r="D4796">
        <f>YEAR(Table1[[#This Row],[Order Date]])</f>
        <v>2012</v>
      </c>
      <c r="E4796">
        <f>MONTH(Table1[[#This Row],[Order Date]])</f>
        <v>3</v>
      </c>
      <c r="F4796" t="str">
        <f>Table1[[#This Row],[Order Year]]&amp;"-"&amp;Table1[[#This Row],[Order Month]]</f>
        <v>2012-3</v>
      </c>
      <c r="G4796" s="5">
        <f>YEAR(Table1[[#This Row],[Order Date]])*100 + MONTH(Table1[[#This Row],[Order Date]])</f>
        <v>201203</v>
      </c>
      <c r="H4796" s="1">
        <v>40991</v>
      </c>
      <c r="I4796" t="s">
        <v>53</v>
      </c>
      <c r="J4796" t="s">
        <v>7783</v>
      </c>
      <c r="K4796" t="s">
        <v>7784</v>
      </c>
      <c r="L4796" t="s">
        <v>44</v>
      </c>
      <c r="M4796" t="s">
        <v>30</v>
      </c>
      <c r="N4796" t="s">
        <v>45</v>
      </c>
      <c r="O4796" t="s">
        <v>46</v>
      </c>
      <c r="P4796">
        <v>90036</v>
      </c>
      <c r="Q4796" t="s">
        <v>47</v>
      </c>
      <c r="R4796" t="s">
        <v>7152</v>
      </c>
      <c r="S4796" t="s">
        <v>35</v>
      </c>
      <c r="T4796" t="s">
        <v>68</v>
      </c>
      <c r="U4796" t="s">
        <v>7153</v>
      </c>
      <c r="V4796">
        <v>43.13</v>
      </c>
      <c r="W4796">
        <v>1</v>
      </c>
      <c r="X4796" s="9">
        <f>Table1[[#This Row],[Discount]]</f>
        <v>0</v>
      </c>
      <c r="Y4796">
        <v>0</v>
      </c>
      <c r="Z4796">
        <v>18.114600000000003</v>
      </c>
    </row>
    <row r="4797" spans="1:26" ht="16" x14ac:dyDescent="0.2">
      <c r="A4797">
        <v>4796</v>
      </c>
      <c r="B4797" t="s">
        <v>7785</v>
      </c>
      <c r="C4797" s="1">
        <v>41134</v>
      </c>
      <c r="D4797">
        <f>YEAR(Table1[[#This Row],[Order Date]])</f>
        <v>2012</v>
      </c>
      <c r="E4797">
        <f>MONTH(Table1[[#This Row],[Order Date]])</f>
        <v>8</v>
      </c>
      <c r="F4797" t="str">
        <f>Table1[[#This Row],[Order Year]]&amp;"-"&amp;Table1[[#This Row],[Order Month]]</f>
        <v>2012-8</v>
      </c>
      <c r="G4797" s="5">
        <f>YEAR(Table1[[#This Row],[Order Date]])*100 + MONTH(Table1[[#This Row],[Order Date]])</f>
        <v>201208</v>
      </c>
      <c r="H4797" s="1">
        <v>41138</v>
      </c>
      <c r="I4797" t="s">
        <v>53</v>
      </c>
      <c r="J4797" t="s">
        <v>2038</v>
      </c>
      <c r="K4797" t="s">
        <v>2039</v>
      </c>
      <c r="L4797" t="s">
        <v>29</v>
      </c>
      <c r="M4797" t="s">
        <v>30</v>
      </c>
      <c r="N4797" t="s">
        <v>7786</v>
      </c>
      <c r="O4797" t="s">
        <v>1275</v>
      </c>
      <c r="P4797">
        <v>30062</v>
      </c>
      <c r="Q4797" t="s">
        <v>33</v>
      </c>
      <c r="R4797" t="s">
        <v>2430</v>
      </c>
      <c r="S4797" t="s">
        <v>49</v>
      </c>
      <c r="T4797" t="s">
        <v>78</v>
      </c>
      <c r="U4797" t="s">
        <v>189</v>
      </c>
      <c r="V4797">
        <v>5.64</v>
      </c>
      <c r="W4797">
        <v>3</v>
      </c>
      <c r="X4797" s="9">
        <f>Table1[[#This Row],[Discount]]</f>
        <v>0</v>
      </c>
      <c r="Y4797">
        <v>0</v>
      </c>
      <c r="Z4797">
        <v>2.7071999999999994</v>
      </c>
    </row>
    <row r="4798" spans="1:26" ht="16" x14ac:dyDescent="0.2">
      <c r="A4798">
        <v>4797</v>
      </c>
      <c r="B4798" t="s">
        <v>7787</v>
      </c>
      <c r="C4798" s="1">
        <v>41409</v>
      </c>
      <c r="D4798">
        <f>YEAR(Table1[[#This Row],[Order Date]])</f>
        <v>2013</v>
      </c>
      <c r="E4798">
        <f>MONTH(Table1[[#This Row],[Order Date]])</f>
        <v>5</v>
      </c>
      <c r="F4798" t="str">
        <f>Table1[[#This Row],[Order Year]]&amp;"-"&amp;Table1[[#This Row],[Order Month]]</f>
        <v>2013-5</v>
      </c>
      <c r="G4798" s="5">
        <f>YEAR(Table1[[#This Row],[Order Date]])*100 + MONTH(Table1[[#This Row],[Order Date]])</f>
        <v>201305</v>
      </c>
      <c r="H4798" s="1">
        <v>41414</v>
      </c>
      <c r="I4798" t="s">
        <v>53</v>
      </c>
      <c r="J4798" t="s">
        <v>1294</v>
      </c>
      <c r="K4798" t="s">
        <v>1295</v>
      </c>
      <c r="L4798" t="s">
        <v>44</v>
      </c>
      <c r="M4798" t="s">
        <v>30</v>
      </c>
      <c r="N4798" t="s">
        <v>1524</v>
      </c>
      <c r="O4798" t="s">
        <v>57</v>
      </c>
      <c r="P4798">
        <v>32216</v>
      </c>
      <c r="Q4798" t="s">
        <v>33</v>
      </c>
      <c r="R4798" t="s">
        <v>4997</v>
      </c>
      <c r="S4798" t="s">
        <v>49</v>
      </c>
      <c r="T4798" t="s">
        <v>78</v>
      </c>
      <c r="U4798" t="s">
        <v>4998</v>
      </c>
      <c r="V4798">
        <v>57.582000000000008</v>
      </c>
      <c r="W4798">
        <v>3</v>
      </c>
      <c r="X4798" s="9">
        <f>Table1[[#This Row],[Discount]]</f>
        <v>0.7</v>
      </c>
      <c r="Y4798">
        <v>0.7</v>
      </c>
      <c r="Z4798">
        <v>-44.146199999999979</v>
      </c>
    </row>
    <row r="4799" spans="1:26" ht="16" x14ac:dyDescent="0.2">
      <c r="A4799">
        <v>4798</v>
      </c>
      <c r="B4799" t="s">
        <v>7787</v>
      </c>
      <c r="C4799" s="1">
        <v>41409</v>
      </c>
      <c r="D4799">
        <f>YEAR(Table1[[#This Row],[Order Date]])</f>
        <v>2013</v>
      </c>
      <c r="E4799">
        <f>MONTH(Table1[[#This Row],[Order Date]])</f>
        <v>5</v>
      </c>
      <c r="F4799" t="str">
        <f>Table1[[#This Row],[Order Year]]&amp;"-"&amp;Table1[[#This Row],[Order Month]]</f>
        <v>2013-5</v>
      </c>
      <c r="G4799" s="5">
        <f>YEAR(Table1[[#This Row],[Order Date]])*100 + MONTH(Table1[[#This Row],[Order Date]])</f>
        <v>201305</v>
      </c>
      <c r="H4799" s="1">
        <v>41414</v>
      </c>
      <c r="I4799" t="s">
        <v>53</v>
      </c>
      <c r="J4799" t="s">
        <v>1294</v>
      </c>
      <c r="K4799" t="s">
        <v>1295</v>
      </c>
      <c r="L4799" t="s">
        <v>44</v>
      </c>
      <c r="M4799" t="s">
        <v>30</v>
      </c>
      <c r="N4799" t="s">
        <v>1524</v>
      </c>
      <c r="O4799" t="s">
        <v>57</v>
      </c>
      <c r="P4799">
        <v>32216</v>
      </c>
      <c r="Q4799" t="s">
        <v>33</v>
      </c>
      <c r="R4799" t="s">
        <v>5533</v>
      </c>
      <c r="S4799" t="s">
        <v>49</v>
      </c>
      <c r="T4799" t="s">
        <v>93</v>
      </c>
      <c r="U4799" t="s">
        <v>5534</v>
      </c>
      <c r="V4799">
        <v>31.104000000000006</v>
      </c>
      <c r="W4799">
        <v>6</v>
      </c>
      <c r="X4799" s="9">
        <f>Table1[[#This Row],[Discount]]</f>
        <v>0.2</v>
      </c>
      <c r="Y4799">
        <v>0.2</v>
      </c>
      <c r="Z4799">
        <v>10.8864</v>
      </c>
    </row>
    <row r="4800" spans="1:26" ht="16" x14ac:dyDescent="0.2">
      <c r="A4800">
        <v>4799</v>
      </c>
      <c r="B4800" t="s">
        <v>7787</v>
      </c>
      <c r="C4800" s="1">
        <v>41409</v>
      </c>
      <c r="D4800">
        <f>YEAR(Table1[[#This Row],[Order Date]])</f>
        <v>2013</v>
      </c>
      <c r="E4800">
        <f>MONTH(Table1[[#This Row],[Order Date]])</f>
        <v>5</v>
      </c>
      <c r="F4800" t="str">
        <f>Table1[[#This Row],[Order Year]]&amp;"-"&amp;Table1[[#This Row],[Order Month]]</f>
        <v>2013-5</v>
      </c>
      <c r="G4800" s="5">
        <f>YEAR(Table1[[#This Row],[Order Date]])*100 + MONTH(Table1[[#This Row],[Order Date]])</f>
        <v>201305</v>
      </c>
      <c r="H4800" s="1">
        <v>41414</v>
      </c>
      <c r="I4800" t="s">
        <v>53</v>
      </c>
      <c r="J4800" t="s">
        <v>1294</v>
      </c>
      <c r="K4800" t="s">
        <v>1295</v>
      </c>
      <c r="L4800" t="s">
        <v>44</v>
      </c>
      <c r="M4800" t="s">
        <v>30</v>
      </c>
      <c r="N4800" t="s">
        <v>1524</v>
      </c>
      <c r="O4800" t="s">
        <v>57</v>
      </c>
      <c r="P4800">
        <v>32216</v>
      </c>
      <c r="Q4800" t="s">
        <v>33</v>
      </c>
      <c r="R4800" t="s">
        <v>7029</v>
      </c>
      <c r="S4800" t="s">
        <v>35</v>
      </c>
      <c r="T4800" t="s">
        <v>68</v>
      </c>
      <c r="U4800" t="s">
        <v>7030</v>
      </c>
      <c r="V4800">
        <v>30.192</v>
      </c>
      <c r="W4800">
        <v>3</v>
      </c>
      <c r="X4800" s="9">
        <f>Table1[[#This Row],[Discount]]</f>
        <v>0.2</v>
      </c>
      <c r="Y4800">
        <v>0.2</v>
      </c>
      <c r="Z4800">
        <v>8.3028000000000031</v>
      </c>
    </row>
    <row r="4801" spans="1:26" ht="16" x14ac:dyDescent="0.2">
      <c r="A4801">
        <v>4800</v>
      </c>
      <c r="B4801" t="s">
        <v>7787</v>
      </c>
      <c r="C4801" s="1">
        <v>41409</v>
      </c>
      <c r="D4801">
        <f>YEAR(Table1[[#This Row],[Order Date]])</f>
        <v>2013</v>
      </c>
      <c r="E4801">
        <f>MONTH(Table1[[#This Row],[Order Date]])</f>
        <v>5</v>
      </c>
      <c r="F4801" t="str">
        <f>Table1[[#This Row],[Order Year]]&amp;"-"&amp;Table1[[#This Row],[Order Month]]</f>
        <v>2013-5</v>
      </c>
      <c r="G4801" s="5">
        <f>YEAR(Table1[[#This Row],[Order Date]])*100 + MONTH(Table1[[#This Row],[Order Date]])</f>
        <v>201305</v>
      </c>
      <c r="H4801" s="1">
        <v>41414</v>
      </c>
      <c r="I4801" t="s">
        <v>53</v>
      </c>
      <c r="J4801" t="s">
        <v>1294</v>
      </c>
      <c r="K4801" t="s">
        <v>1295</v>
      </c>
      <c r="L4801" t="s">
        <v>44</v>
      </c>
      <c r="M4801" t="s">
        <v>30</v>
      </c>
      <c r="N4801" t="s">
        <v>1524</v>
      </c>
      <c r="O4801" t="s">
        <v>57</v>
      </c>
      <c r="P4801">
        <v>32216</v>
      </c>
      <c r="Q4801" t="s">
        <v>33</v>
      </c>
      <c r="R4801" t="s">
        <v>251</v>
      </c>
      <c r="S4801" t="s">
        <v>74</v>
      </c>
      <c r="T4801" t="s">
        <v>75</v>
      </c>
      <c r="U4801" t="s">
        <v>252</v>
      </c>
      <c r="V4801">
        <v>43.6</v>
      </c>
      <c r="W4801">
        <v>5</v>
      </c>
      <c r="X4801" s="9">
        <f>Table1[[#This Row],[Discount]]</f>
        <v>0.2</v>
      </c>
      <c r="Y4801">
        <v>0.2</v>
      </c>
      <c r="Z4801">
        <v>4.3600000000000012</v>
      </c>
    </row>
    <row r="4802" spans="1:26" ht="16" x14ac:dyDescent="0.2">
      <c r="A4802">
        <v>4801</v>
      </c>
      <c r="B4802" t="s">
        <v>7787</v>
      </c>
      <c r="C4802" s="1">
        <v>41409</v>
      </c>
      <c r="D4802">
        <f>YEAR(Table1[[#This Row],[Order Date]])</f>
        <v>2013</v>
      </c>
      <c r="E4802">
        <f>MONTH(Table1[[#This Row],[Order Date]])</f>
        <v>5</v>
      </c>
      <c r="F4802" t="str">
        <f>Table1[[#This Row],[Order Year]]&amp;"-"&amp;Table1[[#This Row],[Order Month]]</f>
        <v>2013-5</v>
      </c>
      <c r="G4802" s="5">
        <f>YEAR(Table1[[#This Row],[Order Date]])*100 + MONTH(Table1[[#This Row],[Order Date]])</f>
        <v>201305</v>
      </c>
      <c r="H4802" s="1">
        <v>41414</v>
      </c>
      <c r="I4802" t="s">
        <v>53</v>
      </c>
      <c r="J4802" t="s">
        <v>1294</v>
      </c>
      <c r="K4802" t="s">
        <v>1295</v>
      </c>
      <c r="L4802" t="s">
        <v>44</v>
      </c>
      <c r="M4802" t="s">
        <v>30</v>
      </c>
      <c r="N4802" t="s">
        <v>1524</v>
      </c>
      <c r="O4802" t="s">
        <v>57</v>
      </c>
      <c r="P4802">
        <v>32216</v>
      </c>
      <c r="Q4802" t="s">
        <v>33</v>
      </c>
      <c r="R4802" t="s">
        <v>7788</v>
      </c>
      <c r="S4802" t="s">
        <v>49</v>
      </c>
      <c r="T4802" t="s">
        <v>71</v>
      </c>
      <c r="U4802" t="s">
        <v>7789</v>
      </c>
      <c r="V4802">
        <v>4.7679999999999998</v>
      </c>
      <c r="W4802">
        <v>2</v>
      </c>
      <c r="X4802" s="9">
        <f>Table1[[#This Row],[Discount]]</f>
        <v>0.2</v>
      </c>
      <c r="Y4802">
        <v>0.2</v>
      </c>
      <c r="Z4802">
        <v>0.41720000000000046</v>
      </c>
    </row>
    <row r="4803" spans="1:26" ht="16" x14ac:dyDescent="0.2">
      <c r="A4803">
        <v>4802</v>
      </c>
      <c r="B4803" t="s">
        <v>7787</v>
      </c>
      <c r="C4803" s="1">
        <v>41409</v>
      </c>
      <c r="D4803">
        <f>YEAR(Table1[[#This Row],[Order Date]])</f>
        <v>2013</v>
      </c>
      <c r="E4803">
        <f>MONTH(Table1[[#This Row],[Order Date]])</f>
        <v>5</v>
      </c>
      <c r="F4803" t="str">
        <f>Table1[[#This Row],[Order Year]]&amp;"-"&amp;Table1[[#This Row],[Order Month]]</f>
        <v>2013-5</v>
      </c>
      <c r="G4803" s="5">
        <f>YEAR(Table1[[#This Row],[Order Date]])*100 + MONTH(Table1[[#This Row],[Order Date]])</f>
        <v>201305</v>
      </c>
      <c r="H4803" s="1">
        <v>41414</v>
      </c>
      <c r="I4803" t="s">
        <v>53</v>
      </c>
      <c r="J4803" t="s">
        <v>1294</v>
      </c>
      <c r="K4803" t="s">
        <v>1295</v>
      </c>
      <c r="L4803" t="s">
        <v>44</v>
      </c>
      <c r="M4803" t="s">
        <v>30</v>
      </c>
      <c r="N4803" t="s">
        <v>1524</v>
      </c>
      <c r="O4803" t="s">
        <v>57</v>
      </c>
      <c r="P4803">
        <v>32216</v>
      </c>
      <c r="Q4803" t="s">
        <v>33</v>
      </c>
      <c r="R4803" t="s">
        <v>676</v>
      </c>
      <c r="S4803" t="s">
        <v>49</v>
      </c>
      <c r="T4803" t="s">
        <v>78</v>
      </c>
      <c r="U4803" t="s">
        <v>677</v>
      </c>
      <c r="V4803">
        <v>10.380000000000003</v>
      </c>
      <c r="W4803">
        <v>2</v>
      </c>
      <c r="X4803" s="9">
        <f>Table1[[#This Row],[Discount]]</f>
        <v>0.7</v>
      </c>
      <c r="Y4803">
        <v>0.7</v>
      </c>
      <c r="Z4803">
        <v>-7.6119999999999983</v>
      </c>
    </row>
    <row r="4804" spans="1:26" ht="16" x14ac:dyDescent="0.2">
      <c r="A4804">
        <v>4803</v>
      </c>
      <c r="B4804" t="s">
        <v>7787</v>
      </c>
      <c r="C4804" s="1">
        <v>41409</v>
      </c>
      <c r="D4804">
        <f>YEAR(Table1[[#This Row],[Order Date]])</f>
        <v>2013</v>
      </c>
      <c r="E4804">
        <f>MONTH(Table1[[#This Row],[Order Date]])</f>
        <v>5</v>
      </c>
      <c r="F4804" t="str">
        <f>Table1[[#This Row],[Order Year]]&amp;"-"&amp;Table1[[#This Row],[Order Month]]</f>
        <v>2013-5</v>
      </c>
      <c r="G4804" s="5">
        <f>YEAR(Table1[[#This Row],[Order Date]])*100 + MONTH(Table1[[#This Row],[Order Date]])</f>
        <v>201305</v>
      </c>
      <c r="H4804" s="1">
        <v>41414</v>
      </c>
      <c r="I4804" t="s">
        <v>53</v>
      </c>
      <c r="J4804" t="s">
        <v>1294</v>
      </c>
      <c r="K4804" t="s">
        <v>1295</v>
      </c>
      <c r="L4804" t="s">
        <v>44</v>
      </c>
      <c r="M4804" t="s">
        <v>30</v>
      </c>
      <c r="N4804" t="s">
        <v>1524</v>
      </c>
      <c r="O4804" t="s">
        <v>57</v>
      </c>
      <c r="P4804">
        <v>32216</v>
      </c>
      <c r="Q4804" t="s">
        <v>33</v>
      </c>
      <c r="R4804" t="s">
        <v>364</v>
      </c>
      <c r="S4804" t="s">
        <v>49</v>
      </c>
      <c r="T4804" t="s">
        <v>78</v>
      </c>
      <c r="U4804" t="s">
        <v>365</v>
      </c>
      <c r="V4804">
        <v>13.392000000000003</v>
      </c>
      <c r="W4804">
        <v>8</v>
      </c>
      <c r="X4804" s="9">
        <f>Table1[[#This Row],[Discount]]</f>
        <v>0.7</v>
      </c>
      <c r="Y4804">
        <v>0.7</v>
      </c>
      <c r="Z4804">
        <v>-9.8207999999999984</v>
      </c>
    </row>
    <row r="4805" spans="1:26" ht="16" x14ac:dyDescent="0.2">
      <c r="A4805">
        <v>4804</v>
      </c>
      <c r="B4805" t="s">
        <v>7790</v>
      </c>
      <c r="C4805" s="1">
        <v>41834</v>
      </c>
      <c r="D4805">
        <f>YEAR(Table1[[#This Row],[Order Date]])</f>
        <v>2014</v>
      </c>
      <c r="E4805">
        <f>MONTH(Table1[[#This Row],[Order Date]])</f>
        <v>7</v>
      </c>
      <c r="F4805" t="str">
        <f>Table1[[#This Row],[Order Year]]&amp;"-"&amp;Table1[[#This Row],[Order Month]]</f>
        <v>2014-7</v>
      </c>
      <c r="G4805" s="5">
        <f>YEAR(Table1[[#This Row],[Order Date]])*100 + MONTH(Table1[[#This Row],[Order Date]])</f>
        <v>201407</v>
      </c>
      <c r="H4805" s="1">
        <v>41838</v>
      </c>
      <c r="I4805" t="s">
        <v>26</v>
      </c>
      <c r="J4805" t="s">
        <v>6666</v>
      </c>
      <c r="K4805" t="s">
        <v>6667</v>
      </c>
      <c r="L4805" t="s">
        <v>29</v>
      </c>
      <c r="M4805" t="s">
        <v>30</v>
      </c>
      <c r="N4805" t="s">
        <v>149</v>
      </c>
      <c r="O4805" t="s">
        <v>150</v>
      </c>
      <c r="P4805">
        <v>19140</v>
      </c>
      <c r="Q4805" t="s">
        <v>151</v>
      </c>
      <c r="R4805" t="s">
        <v>3061</v>
      </c>
      <c r="S4805" t="s">
        <v>74</v>
      </c>
      <c r="T4805" t="s">
        <v>75</v>
      </c>
      <c r="U4805" t="s">
        <v>3062</v>
      </c>
      <c r="V4805">
        <v>39.593999999999994</v>
      </c>
      <c r="W4805">
        <v>1</v>
      </c>
      <c r="X4805" s="9">
        <f>Table1[[#This Row],[Discount]]</f>
        <v>0.4</v>
      </c>
      <c r="Y4805">
        <v>0.4</v>
      </c>
      <c r="Z4805">
        <v>-7.2589000000000041</v>
      </c>
    </row>
    <row r="4806" spans="1:26" ht="16" x14ac:dyDescent="0.2">
      <c r="A4806">
        <v>4805</v>
      </c>
      <c r="B4806" t="s">
        <v>7790</v>
      </c>
      <c r="C4806" s="1">
        <v>41834</v>
      </c>
      <c r="D4806">
        <f>YEAR(Table1[[#This Row],[Order Date]])</f>
        <v>2014</v>
      </c>
      <c r="E4806">
        <f>MONTH(Table1[[#This Row],[Order Date]])</f>
        <v>7</v>
      </c>
      <c r="F4806" t="str">
        <f>Table1[[#This Row],[Order Year]]&amp;"-"&amp;Table1[[#This Row],[Order Month]]</f>
        <v>2014-7</v>
      </c>
      <c r="G4806" s="5">
        <f>YEAR(Table1[[#This Row],[Order Date]])*100 + MONTH(Table1[[#This Row],[Order Date]])</f>
        <v>201407</v>
      </c>
      <c r="H4806" s="1">
        <v>41838</v>
      </c>
      <c r="I4806" t="s">
        <v>26</v>
      </c>
      <c r="J4806" t="s">
        <v>6666</v>
      </c>
      <c r="K4806" t="s">
        <v>6667</v>
      </c>
      <c r="L4806" t="s">
        <v>29</v>
      </c>
      <c r="M4806" t="s">
        <v>30</v>
      </c>
      <c r="N4806" t="s">
        <v>149</v>
      </c>
      <c r="O4806" t="s">
        <v>150</v>
      </c>
      <c r="P4806">
        <v>19140</v>
      </c>
      <c r="Q4806" t="s">
        <v>151</v>
      </c>
      <c r="R4806" t="s">
        <v>5366</v>
      </c>
      <c r="S4806" t="s">
        <v>35</v>
      </c>
      <c r="T4806" t="s">
        <v>68</v>
      </c>
      <c r="U4806" t="s">
        <v>5367</v>
      </c>
      <c r="V4806">
        <v>91.00800000000001</v>
      </c>
      <c r="W4806">
        <v>9</v>
      </c>
      <c r="X4806" s="9">
        <f>Table1[[#This Row],[Discount]]</f>
        <v>0.2</v>
      </c>
      <c r="Y4806">
        <v>0.2</v>
      </c>
      <c r="Z4806">
        <v>19.339199999999998</v>
      </c>
    </row>
    <row r="4807" spans="1:26" ht="16" x14ac:dyDescent="0.2">
      <c r="A4807">
        <v>4806</v>
      </c>
      <c r="B4807" t="s">
        <v>7791</v>
      </c>
      <c r="C4807" s="1">
        <v>41235</v>
      </c>
      <c r="D4807">
        <f>YEAR(Table1[[#This Row],[Order Date]])</f>
        <v>2012</v>
      </c>
      <c r="E4807">
        <f>MONTH(Table1[[#This Row],[Order Date]])</f>
        <v>11</v>
      </c>
      <c r="F4807" t="str">
        <f>Table1[[#This Row],[Order Year]]&amp;"-"&amp;Table1[[#This Row],[Order Month]]</f>
        <v>2012-11</v>
      </c>
      <c r="G4807" s="5">
        <f>YEAR(Table1[[#This Row],[Order Date]])*100 + MONTH(Table1[[#This Row],[Order Date]])</f>
        <v>201211</v>
      </c>
      <c r="H4807" s="1">
        <v>41238</v>
      </c>
      <c r="I4807" t="s">
        <v>26</v>
      </c>
      <c r="J4807" t="s">
        <v>1368</v>
      </c>
      <c r="K4807" t="s">
        <v>1369</v>
      </c>
      <c r="L4807" t="s">
        <v>29</v>
      </c>
      <c r="M4807" t="s">
        <v>30</v>
      </c>
      <c r="N4807" t="s">
        <v>45</v>
      </c>
      <c r="O4807" t="s">
        <v>46</v>
      </c>
      <c r="P4807">
        <v>90008</v>
      </c>
      <c r="Q4807" t="s">
        <v>47</v>
      </c>
      <c r="R4807" t="s">
        <v>2501</v>
      </c>
      <c r="S4807" t="s">
        <v>49</v>
      </c>
      <c r="T4807" t="s">
        <v>93</v>
      </c>
      <c r="U4807" t="s">
        <v>2502</v>
      </c>
      <c r="V4807">
        <v>37.94</v>
      </c>
      <c r="W4807">
        <v>2</v>
      </c>
      <c r="X4807" s="9">
        <f>Table1[[#This Row],[Discount]]</f>
        <v>0</v>
      </c>
      <c r="Y4807">
        <v>0</v>
      </c>
      <c r="Z4807">
        <v>18.211199999999998</v>
      </c>
    </row>
    <row r="4808" spans="1:26" ht="16" x14ac:dyDescent="0.2">
      <c r="A4808">
        <v>4807</v>
      </c>
      <c r="B4808" t="s">
        <v>7791</v>
      </c>
      <c r="C4808" s="1">
        <v>41235</v>
      </c>
      <c r="D4808">
        <f>YEAR(Table1[[#This Row],[Order Date]])</f>
        <v>2012</v>
      </c>
      <c r="E4808">
        <f>MONTH(Table1[[#This Row],[Order Date]])</f>
        <v>11</v>
      </c>
      <c r="F4808" t="str">
        <f>Table1[[#This Row],[Order Year]]&amp;"-"&amp;Table1[[#This Row],[Order Month]]</f>
        <v>2012-11</v>
      </c>
      <c r="G4808" s="5">
        <f>YEAR(Table1[[#This Row],[Order Date]])*100 + MONTH(Table1[[#This Row],[Order Date]])</f>
        <v>201211</v>
      </c>
      <c r="H4808" s="1">
        <v>41238</v>
      </c>
      <c r="I4808" t="s">
        <v>26</v>
      </c>
      <c r="J4808" t="s">
        <v>1368</v>
      </c>
      <c r="K4808" t="s">
        <v>1369</v>
      </c>
      <c r="L4808" t="s">
        <v>29</v>
      </c>
      <c r="M4808" t="s">
        <v>30</v>
      </c>
      <c r="N4808" t="s">
        <v>45</v>
      </c>
      <c r="O4808" t="s">
        <v>46</v>
      </c>
      <c r="P4808">
        <v>90008</v>
      </c>
      <c r="Q4808" t="s">
        <v>47</v>
      </c>
      <c r="R4808" t="s">
        <v>6100</v>
      </c>
      <c r="S4808" t="s">
        <v>49</v>
      </c>
      <c r="T4808" t="s">
        <v>93</v>
      </c>
      <c r="U4808" t="s">
        <v>6101</v>
      </c>
      <c r="V4808">
        <v>42.800000000000004</v>
      </c>
      <c r="W4808">
        <v>10</v>
      </c>
      <c r="X4808" s="9">
        <f>Table1[[#This Row],[Discount]]</f>
        <v>0</v>
      </c>
      <c r="Y4808">
        <v>0</v>
      </c>
      <c r="Z4808">
        <v>19.259999999999998</v>
      </c>
    </row>
    <row r="4809" spans="1:26" ht="16" x14ac:dyDescent="0.2">
      <c r="A4809">
        <v>4808</v>
      </c>
      <c r="B4809" t="s">
        <v>7791</v>
      </c>
      <c r="C4809" s="1">
        <v>41235</v>
      </c>
      <c r="D4809">
        <f>YEAR(Table1[[#This Row],[Order Date]])</f>
        <v>2012</v>
      </c>
      <c r="E4809">
        <f>MONTH(Table1[[#This Row],[Order Date]])</f>
        <v>11</v>
      </c>
      <c r="F4809" t="str">
        <f>Table1[[#This Row],[Order Year]]&amp;"-"&amp;Table1[[#This Row],[Order Month]]</f>
        <v>2012-11</v>
      </c>
      <c r="G4809" s="5">
        <f>YEAR(Table1[[#This Row],[Order Date]])*100 + MONTH(Table1[[#This Row],[Order Date]])</f>
        <v>201211</v>
      </c>
      <c r="H4809" s="1">
        <v>41238</v>
      </c>
      <c r="I4809" t="s">
        <v>26</v>
      </c>
      <c r="J4809" t="s">
        <v>1368</v>
      </c>
      <c r="K4809" t="s">
        <v>1369</v>
      </c>
      <c r="L4809" t="s">
        <v>29</v>
      </c>
      <c r="M4809" t="s">
        <v>30</v>
      </c>
      <c r="N4809" t="s">
        <v>45</v>
      </c>
      <c r="O4809" t="s">
        <v>46</v>
      </c>
      <c r="P4809">
        <v>90008</v>
      </c>
      <c r="Q4809" t="s">
        <v>47</v>
      </c>
      <c r="R4809" t="s">
        <v>2351</v>
      </c>
      <c r="S4809" t="s">
        <v>49</v>
      </c>
      <c r="T4809" t="s">
        <v>62</v>
      </c>
      <c r="U4809" t="s">
        <v>2352</v>
      </c>
      <c r="V4809">
        <v>33.630000000000003</v>
      </c>
      <c r="W4809">
        <v>3</v>
      </c>
      <c r="X4809" s="9">
        <f>Table1[[#This Row],[Discount]]</f>
        <v>0</v>
      </c>
      <c r="Y4809">
        <v>0</v>
      </c>
      <c r="Z4809">
        <v>10.088999999999999</v>
      </c>
    </row>
    <row r="4810" spans="1:26" ht="16" x14ac:dyDescent="0.2">
      <c r="A4810">
        <v>4809</v>
      </c>
      <c r="B4810" t="s">
        <v>7792</v>
      </c>
      <c r="C4810" s="1">
        <v>40870</v>
      </c>
      <c r="D4810">
        <f>YEAR(Table1[[#This Row],[Order Date]])</f>
        <v>2011</v>
      </c>
      <c r="E4810">
        <f>MONTH(Table1[[#This Row],[Order Date]])</f>
        <v>11</v>
      </c>
      <c r="F4810" t="str">
        <f>Table1[[#This Row],[Order Year]]&amp;"-"&amp;Table1[[#This Row],[Order Month]]</f>
        <v>2011-11</v>
      </c>
      <c r="G4810" s="5">
        <f>YEAR(Table1[[#This Row],[Order Date]])*100 + MONTH(Table1[[#This Row],[Order Date]])</f>
        <v>201111</v>
      </c>
      <c r="H4810" s="1">
        <v>40875</v>
      </c>
      <c r="I4810" t="s">
        <v>53</v>
      </c>
      <c r="J4810" t="s">
        <v>4549</v>
      </c>
      <c r="K4810" t="s">
        <v>4550</v>
      </c>
      <c r="L4810" t="s">
        <v>44</v>
      </c>
      <c r="M4810" t="s">
        <v>30</v>
      </c>
      <c r="N4810" t="s">
        <v>149</v>
      </c>
      <c r="O4810" t="s">
        <v>150</v>
      </c>
      <c r="P4810">
        <v>19134</v>
      </c>
      <c r="Q4810" t="s">
        <v>151</v>
      </c>
      <c r="R4810" t="s">
        <v>5036</v>
      </c>
      <c r="S4810" t="s">
        <v>49</v>
      </c>
      <c r="T4810" t="s">
        <v>176</v>
      </c>
      <c r="U4810" t="s">
        <v>5037</v>
      </c>
      <c r="V4810">
        <v>62.808000000000007</v>
      </c>
      <c r="W4810">
        <v>3</v>
      </c>
      <c r="X4810" s="9">
        <f>Table1[[#This Row],[Discount]]</f>
        <v>0.2</v>
      </c>
      <c r="Y4810">
        <v>0.2</v>
      </c>
      <c r="Z4810">
        <v>21.197700000000001</v>
      </c>
    </row>
    <row r="4811" spans="1:26" ht="16" x14ac:dyDescent="0.2">
      <c r="A4811">
        <v>4810</v>
      </c>
      <c r="B4811" t="s">
        <v>7793</v>
      </c>
      <c r="C4811" s="1">
        <v>41270</v>
      </c>
      <c r="D4811">
        <f>YEAR(Table1[[#This Row],[Order Date]])</f>
        <v>2012</v>
      </c>
      <c r="E4811">
        <f>MONTH(Table1[[#This Row],[Order Date]])</f>
        <v>12</v>
      </c>
      <c r="F4811" t="str">
        <f>Table1[[#This Row],[Order Year]]&amp;"-"&amp;Table1[[#This Row],[Order Month]]</f>
        <v>2012-12</v>
      </c>
      <c r="G4811" s="5">
        <f>YEAR(Table1[[#This Row],[Order Date]])*100 + MONTH(Table1[[#This Row],[Order Date]])</f>
        <v>201212</v>
      </c>
      <c r="H4811" s="1">
        <v>41273</v>
      </c>
      <c r="I4811" t="s">
        <v>191</v>
      </c>
      <c r="J4811" t="s">
        <v>6275</v>
      </c>
      <c r="K4811" t="s">
        <v>6276</v>
      </c>
      <c r="L4811" t="s">
        <v>29</v>
      </c>
      <c r="M4811" t="s">
        <v>30</v>
      </c>
      <c r="N4811" t="s">
        <v>6209</v>
      </c>
      <c r="O4811" t="s">
        <v>117</v>
      </c>
      <c r="P4811">
        <v>54703</v>
      </c>
      <c r="Q4811" t="s">
        <v>108</v>
      </c>
      <c r="R4811" t="s">
        <v>7678</v>
      </c>
      <c r="S4811" t="s">
        <v>49</v>
      </c>
      <c r="T4811" t="s">
        <v>93</v>
      </c>
      <c r="U4811" t="s">
        <v>7679</v>
      </c>
      <c r="V4811">
        <v>195.64</v>
      </c>
      <c r="W4811">
        <v>4</v>
      </c>
      <c r="X4811" s="9">
        <f>Table1[[#This Row],[Discount]]</f>
        <v>0</v>
      </c>
      <c r="Y4811">
        <v>0</v>
      </c>
      <c r="Z4811">
        <v>91.950799999999987</v>
      </c>
    </row>
    <row r="4812" spans="1:26" ht="16" x14ac:dyDescent="0.2">
      <c r="A4812">
        <v>4811</v>
      </c>
      <c r="B4812" t="s">
        <v>7793</v>
      </c>
      <c r="C4812" s="1">
        <v>41270</v>
      </c>
      <c r="D4812">
        <f>YEAR(Table1[[#This Row],[Order Date]])</f>
        <v>2012</v>
      </c>
      <c r="E4812">
        <f>MONTH(Table1[[#This Row],[Order Date]])</f>
        <v>12</v>
      </c>
      <c r="F4812" t="str">
        <f>Table1[[#This Row],[Order Year]]&amp;"-"&amp;Table1[[#This Row],[Order Month]]</f>
        <v>2012-12</v>
      </c>
      <c r="G4812" s="5">
        <f>YEAR(Table1[[#This Row],[Order Date]])*100 + MONTH(Table1[[#This Row],[Order Date]])</f>
        <v>201212</v>
      </c>
      <c r="H4812" s="1">
        <v>41273</v>
      </c>
      <c r="I4812" t="s">
        <v>191</v>
      </c>
      <c r="J4812" t="s">
        <v>6275</v>
      </c>
      <c r="K4812" t="s">
        <v>6276</v>
      </c>
      <c r="L4812" t="s">
        <v>29</v>
      </c>
      <c r="M4812" t="s">
        <v>30</v>
      </c>
      <c r="N4812" t="s">
        <v>6209</v>
      </c>
      <c r="O4812" t="s">
        <v>117</v>
      </c>
      <c r="P4812">
        <v>54703</v>
      </c>
      <c r="Q4812" t="s">
        <v>108</v>
      </c>
      <c r="R4812" t="s">
        <v>4779</v>
      </c>
      <c r="S4812" t="s">
        <v>74</v>
      </c>
      <c r="T4812" t="s">
        <v>75</v>
      </c>
      <c r="U4812" t="s">
        <v>4780</v>
      </c>
      <c r="V4812">
        <v>239.9</v>
      </c>
      <c r="W4812">
        <v>2</v>
      </c>
      <c r="X4812" s="9">
        <f>Table1[[#This Row],[Discount]]</f>
        <v>0</v>
      </c>
      <c r="Y4812">
        <v>0</v>
      </c>
      <c r="Z4812">
        <v>71.97</v>
      </c>
    </row>
    <row r="4813" spans="1:26" ht="16" x14ac:dyDescent="0.2">
      <c r="A4813">
        <v>4812</v>
      </c>
      <c r="B4813" t="s">
        <v>7794</v>
      </c>
      <c r="C4813" s="1">
        <v>41593</v>
      </c>
      <c r="D4813">
        <f>YEAR(Table1[[#This Row],[Order Date]])</f>
        <v>2013</v>
      </c>
      <c r="E4813">
        <f>MONTH(Table1[[#This Row],[Order Date]])</f>
        <v>11</v>
      </c>
      <c r="F4813" t="str">
        <f>Table1[[#This Row],[Order Year]]&amp;"-"&amp;Table1[[#This Row],[Order Month]]</f>
        <v>2013-11</v>
      </c>
      <c r="G4813" s="5">
        <f>YEAR(Table1[[#This Row],[Order Date]])*100 + MONTH(Table1[[#This Row],[Order Date]])</f>
        <v>201311</v>
      </c>
      <c r="H4813" s="1">
        <v>41598</v>
      </c>
      <c r="I4813" t="s">
        <v>26</v>
      </c>
      <c r="J4813" t="s">
        <v>6338</v>
      </c>
      <c r="K4813" t="s">
        <v>6339</v>
      </c>
      <c r="L4813" t="s">
        <v>29</v>
      </c>
      <c r="M4813" t="s">
        <v>30</v>
      </c>
      <c r="N4813" t="s">
        <v>149</v>
      </c>
      <c r="O4813" t="s">
        <v>150</v>
      </c>
      <c r="P4813">
        <v>19134</v>
      </c>
      <c r="Q4813" t="s">
        <v>151</v>
      </c>
      <c r="R4813" t="s">
        <v>1283</v>
      </c>
      <c r="S4813" t="s">
        <v>35</v>
      </c>
      <c r="T4813" t="s">
        <v>39</v>
      </c>
      <c r="U4813" t="s">
        <v>1284</v>
      </c>
      <c r="V4813">
        <v>380.05799999999994</v>
      </c>
      <c r="W4813">
        <v>3</v>
      </c>
      <c r="X4813" s="9">
        <f>Table1[[#This Row],[Discount]]</f>
        <v>0.3</v>
      </c>
      <c r="Y4813">
        <v>0.3</v>
      </c>
      <c r="Z4813">
        <v>-21.717600000000004</v>
      </c>
    </row>
    <row r="4814" spans="1:26" ht="16" x14ac:dyDescent="0.2">
      <c r="A4814">
        <v>4813</v>
      </c>
      <c r="B4814" t="s">
        <v>7794</v>
      </c>
      <c r="C4814" s="1">
        <v>41593</v>
      </c>
      <c r="D4814">
        <f>YEAR(Table1[[#This Row],[Order Date]])</f>
        <v>2013</v>
      </c>
      <c r="E4814">
        <f>MONTH(Table1[[#This Row],[Order Date]])</f>
        <v>11</v>
      </c>
      <c r="F4814" t="str">
        <f>Table1[[#This Row],[Order Year]]&amp;"-"&amp;Table1[[#This Row],[Order Month]]</f>
        <v>2013-11</v>
      </c>
      <c r="G4814" s="5">
        <f>YEAR(Table1[[#This Row],[Order Date]])*100 + MONTH(Table1[[#This Row],[Order Date]])</f>
        <v>201311</v>
      </c>
      <c r="H4814" s="1">
        <v>41598</v>
      </c>
      <c r="I4814" t="s">
        <v>26</v>
      </c>
      <c r="J4814" t="s">
        <v>6338</v>
      </c>
      <c r="K4814" t="s">
        <v>6339</v>
      </c>
      <c r="L4814" t="s">
        <v>29</v>
      </c>
      <c r="M4814" t="s">
        <v>30</v>
      </c>
      <c r="N4814" t="s">
        <v>149</v>
      </c>
      <c r="O4814" t="s">
        <v>150</v>
      </c>
      <c r="P4814">
        <v>19134</v>
      </c>
      <c r="Q4814" t="s">
        <v>151</v>
      </c>
      <c r="R4814" t="s">
        <v>1435</v>
      </c>
      <c r="S4814" t="s">
        <v>74</v>
      </c>
      <c r="T4814" t="s">
        <v>1219</v>
      </c>
      <c r="U4814" t="s">
        <v>1436</v>
      </c>
      <c r="V4814">
        <v>1199.9759999999999</v>
      </c>
      <c r="W4814">
        <v>4</v>
      </c>
      <c r="X4814" s="9">
        <f>Table1[[#This Row],[Discount]]</f>
        <v>0.4</v>
      </c>
      <c r="Y4814">
        <v>0.4</v>
      </c>
      <c r="Z4814">
        <v>179.99639999999999</v>
      </c>
    </row>
    <row r="4815" spans="1:26" ht="16" x14ac:dyDescent="0.2">
      <c r="A4815">
        <v>4814</v>
      </c>
      <c r="B4815" t="s">
        <v>7794</v>
      </c>
      <c r="C4815" s="1">
        <v>41593</v>
      </c>
      <c r="D4815">
        <f>YEAR(Table1[[#This Row],[Order Date]])</f>
        <v>2013</v>
      </c>
      <c r="E4815">
        <f>MONTH(Table1[[#This Row],[Order Date]])</f>
        <v>11</v>
      </c>
      <c r="F4815" t="str">
        <f>Table1[[#This Row],[Order Year]]&amp;"-"&amp;Table1[[#This Row],[Order Month]]</f>
        <v>2013-11</v>
      </c>
      <c r="G4815" s="5">
        <f>YEAR(Table1[[#This Row],[Order Date]])*100 + MONTH(Table1[[#This Row],[Order Date]])</f>
        <v>201311</v>
      </c>
      <c r="H4815" s="1">
        <v>41598</v>
      </c>
      <c r="I4815" t="s">
        <v>26</v>
      </c>
      <c r="J4815" t="s">
        <v>6338</v>
      </c>
      <c r="K4815" t="s">
        <v>6339</v>
      </c>
      <c r="L4815" t="s">
        <v>29</v>
      </c>
      <c r="M4815" t="s">
        <v>30</v>
      </c>
      <c r="N4815" t="s">
        <v>149</v>
      </c>
      <c r="O4815" t="s">
        <v>150</v>
      </c>
      <c r="P4815">
        <v>19134</v>
      </c>
      <c r="Q4815" t="s">
        <v>151</v>
      </c>
      <c r="R4815" t="s">
        <v>7795</v>
      </c>
      <c r="S4815" t="s">
        <v>35</v>
      </c>
      <c r="T4815" t="s">
        <v>68</v>
      </c>
      <c r="U4815" t="s">
        <v>7796</v>
      </c>
      <c r="V4815">
        <v>48.576000000000001</v>
      </c>
      <c r="W4815">
        <v>3</v>
      </c>
      <c r="X4815" s="9">
        <f>Table1[[#This Row],[Discount]]</f>
        <v>0.2</v>
      </c>
      <c r="Y4815">
        <v>0.2</v>
      </c>
      <c r="Z4815">
        <v>9.7151999999999941</v>
      </c>
    </row>
    <row r="4816" spans="1:26" ht="16" x14ac:dyDescent="0.2">
      <c r="A4816">
        <v>4815</v>
      </c>
      <c r="B4816" t="s">
        <v>7797</v>
      </c>
      <c r="C4816" s="1">
        <v>41403</v>
      </c>
      <c r="D4816">
        <f>YEAR(Table1[[#This Row],[Order Date]])</f>
        <v>2013</v>
      </c>
      <c r="E4816">
        <f>MONTH(Table1[[#This Row],[Order Date]])</f>
        <v>5</v>
      </c>
      <c r="F4816" t="str">
        <f>Table1[[#This Row],[Order Year]]&amp;"-"&amp;Table1[[#This Row],[Order Month]]</f>
        <v>2013-5</v>
      </c>
      <c r="G4816" s="5">
        <f>YEAR(Table1[[#This Row],[Order Date]])*100 + MONTH(Table1[[#This Row],[Order Date]])</f>
        <v>201305</v>
      </c>
      <c r="H4816" s="1">
        <v>41405</v>
      </c>
      <c r="I4816" t="s">
        <v>191</v>
      </c>
      <c r="J4816" t="s">
        <v>5062</v>
      </c>
      <c r="K4816" t="s">
        <v>5063</v>
      </c>
      <c r="L4816" t="s">
        <v>29</v>
      </c>
      <c r="M4816" t="s">
        <v>30</v>
      </c>
      <c r="N4816" t="s">
        <v>45</v>
      </c>
      <c r="O4816" t="s">
        <v>46</v>
      </c>
      <c r="P4816">
        <v>90004</v>
      </c>
      <c r="Q4816" t="s">
        <v>47</v>
      </c>
      <c r="R4816" t="s">
        <v>660</v>
      </c>
      <c r="S4816" t="s">
        <v>49</v>
      </c>
      <c r="T4816" t="s">
        <v>93</v>
      </c>
      <c r="U4816" t="s">
        <v>661</v>
      </c>
      <c r="V4816">
        <v>17.940000000000001</v>
      </c>
      <c r="W4816">
        <v>3</v>
      </c>
      <c r="X4816" s="9">
        <f>Table1[[#This Row],[Discount]]</f>
        <v>0</v>
      </c>
      <c r="Y4816">
        <v>0</v>
      </c>
      <c r="Z4816">
        <v>8.0730000000000004</v>
      </c>
    </row>
    <row r="4817" spans="1:26" ht="16" x14ac:dyDescent="0.2">
      <c r="A4817">
        <v>4816</v>
      </c>
      <c r="B4817" t="s">
        <v>7798</v>
      </c>
      <c r="C4817" s="1">
        <v>40903</v>
      </c>
      <c r="D4817">
        <f>YEAR(Table1[[#This Row],[Order Date]])</f>
        <v>2011</v>
      </c>
      <c r="E4817">
        <f>MONTH(Table1[[#This Row],[Order Date]])</f>
        <v>12</v>
      </c>
      <c r="F4817" t="str">
        <f>Table1[[#This Row],[Order Year]]&amp;"-"&amp;Table1[[#This Row],[Order Month]]</f>
        <v>2011-12</v>
      </c>
      <c r="G4817" s="5">
        <f>YEAR(Table1[[#This Row],[Order Date]])*100 + MONTH(Table1[[#This Row],[Order Date]])</f>
        <v>201112</v>
      </c>
      <c r="H4817" s="1">
        <v>40908</v>
      </c>
      <c r="I4817" t="s">
        <v>53</v>
      </c>
      <c r="J4817" t="s">
        <v>7082</v>
      </c>
      <c r="K4817" t="s">
        <v>7083</v>
      </c>
      <c r="L4817" t="s">
        <v>29</v>
      </c>
      <c r="M4817" t="s">
        <v>30</v>
      </c>
      <c r="N4817" t="s">
        <v>149</v>
      </c>
      <c r="O4817" t="s">
        <v>150</v>
      </c>
      <c r="P4817">
        <v>19134</v>
      </c>
      <c r="Q4817" t="s">
        <v>151</v>
      </c>
      <c r="R4817" t="s">
        <v>951</v>
      </c>
      <c r="S4817" t="s">
        <v>49</v>
      </c>
      <c r="T4817" t="s">
        <v>93</v>
      </c>
      <c r="U4817" t="s">
        <v>952</v>
      </c>
      <c r="V4817">
        <v>18.264000000000003</v>
      </c>
      <c r="W4817">
        <v>3</v>
      </c>
      <c r="X4817" s="9">
        <f>Table1[[#This Row],[Discount]]</f>
        <v>0.2</v>
      </c>
      <c r="Y4817">
        <v>0.2</v>
      </c>
      <c r="Z4817">
        <v>6.1640999999999995</v>
      </c>
    </row>
    <row r="4818" spans="1:26" ht="16" x14ac:dyDescent="0.2">
      <c r="A4818">
        <v>4817</v>
      </c>
      <c r="B4818" t="s">
        <v>7798</v>
      </c>
      <c r="C4818" s="1">
        <v>40903</v>
      </c>
      <c r="D4818">
        <f>YEAR(Table1[[#This Row],[Order Date]])</f>
        <v>2011</v>
      </c>
      <c r="E4818">
        <f>MONTH(Table1[[#This Row],[Order Date]])</f>
        <v>12</v>
      </c>
      <c r="F4818" t="str">
        <f>Table1[[#This Row],[Order Year]]&amp;"-"&amp;Table1[[#This Row],[Order Month]]</f>
        <v>2011-12</v>
      </c>
      <c r="G4818" s="5">
        <f>YEAR(Table1[[#This Row],[Order Date]])*100 + MONTH(Table1[[#This Row],[Order Date]])</f>
        <v>201112</v>
      </c>
      <c r="H4818" s="1">
        <v>40908</v>
      </c>
      <c r="I4818" t="s">
        <v>53</v>
      </c>
      <c r="J4818" t="s">
        <v>7082</v>
      </c>
      <c r="K4818" t="s">
        <v>7083</v>
      </c>
      <c r="L4818" t="s">
        <v>29</v>
      </c>
      <c r="M4818" t="s">
        <v>30</v>
      </c>
      <c r="N4818" t="s">
        <v>149</v>
      </c>
      <c r="O4818" t="s">
        <v>150</v>
      </c>
      <c r="P4818">
        <v>19134</v>
      </c>
      <c r="Q4818" t="s">
        <v>151</v>
      </c>
      <c r="R4818" t="s">
        <v>7460</v>
      </c>
      <c r="S4818" t="s">
        <v>49</v>
      </c>
      <c r="T4818" t="s">
        <v>81</v>
      </c>
      <c r="U4818" t="s">
        <v>7461</v>
      </c>
      <c r="V4818">
        <v>34.655999999999999</v>
      </c>
      <c r="W4818">
        <v>2</v>
      </c>
      <c r="X4818" s="9">
        <f>Table1[[#This Row],[Discount]]</f>
        <v>0.2</v>
      </c>
      <c r="Y4818">
        <v>0.2</v>
      </c>
      <c r="Z4818">
        <v>5.6315999999999971</v>
      </c>
    </row>
    <row r="4819" spans="1:26" ht="16" x14ac:dyDescent="0.2">
      <c r="A4819">
        <v>4818</v>
      </c>
      <c r="B4819" t="s">
        <v>7798</v>
      </c>
      <c r="C4819" s="1">
        <v>40903</v>
      </c>
      <c r="D4819">
        <f>YEAR(Table1[[#This Row],[Order Date]])</f>
        <v>2011</v>
      </c>
      <c r="E4819">
        <f>MONTH(Table1[[#This Row],[Order Date]])</f>
        <v>12</v>
      </c>
      <c r="F4819" t="str">
        <f>Table1[[#This Row],[Order Year]]&amp;"-"&amp;Table1[[#This Row],[Order Month]]</f>
        <v>2011-12</v>
      </c>
      <c r="G4819" s="5">
        <f>YEAR(Table1[[#This Row],[Order Date]])*100 + MONTH(Table1[[#This Row],[Order Date]])</f>
        <v>201112</v>
      </c>
      <c r="H4819" s="1">
        <v>40908</v>
      </c>
      <c r="I4819" t="s">
        <v>53</v>
      </c>
      <c r="J4819" t="s">
        <v>7082</v>
      </c>
      <c r="K4819" t="s">
        <v>7083</v>
      </c>
      <c r="L4819" t="s">
        <v>29</v>
      </c>
      <c r="M4819" t="s">
        <v>30</v>
      </c>
      <c r="N4819" t="s">
        <v>149</v>
      </c>
      <c r="O4819" t="s">
        <v>150</v>
      </c>
      <c r="P4819">
        <v>19134</v>
      </c>
      <c r="Q4819" t="s">
        <v>151</v>
      </c>
      <c r="R4819" t="s">
        <v>2105</v>
      </c>
      <c r="S4819" t="s">
        <v>49</v>
      </c>
      <c r="T4819" t="s">
        <v>81</v>
      </c>
      <c r="U4819" t="s">
        <v>2106</v>
      </c>
      <c r="V4819">
        <v>81.552000000000007</v>
      </c>
      <c r="W4819">
        <v>2</v>
      </c>
      <c r="X4819" s="9">
        <f>Table1[[#This Row],[Discount]]</f>
        <v>0.2</v>
      </c>
      <c r="Y4819">
        <v>0.2</v>
      </c>
      <c r="Z4819">
        <v>8.1551999999999971</v>
      </c>
    </row>
    <row r="4820" spans="1:26" ht="16" x14ac:dyDescent="0.2">
      <c r="A4820">
        <v>4819</v>
      </c>
      <c r="B4820" t="s">
        <v>7798</v>
      </c>
      <c r="C4820" s="1">
        <v>40903</v>
      </c>
      <c r="D4820">
        <f>YEAR(Table1[[#This Row],[Order Date]])</f>
        <v>2011</v>
      </c>
      <c r="E4820">
        <f>MONTH(Table1[[#This Row],[Order Date]])</f>
        <v>12</v>
      </c>
      <c r="F4820" t="str">
        <f>Table1[[#This Row],[Order Year]]&amp;"-"&amp;Table1[[#This Row],[Order Month]]</f>
        <v>2011-12</v>
      </c>
      <c r="G4820" s="5">
        <f>YEAR(Table1[[#This Row],[Order Date]])*100 + MONTH(Table1[[#This Row],[Order Date]])</f>
        <v>201112</v>
      </c>
      <c r="H4820" s="1">
        <v>40908</v>
      </c>
      <c r="I4820" t="s">
        <v>53</v>
      </c>
      <c r="J4820" t="s">
        <v>7082</v>
      </c>
      <c r="K4820" t="s">
        <v>7083</v>
      </c>
      <c r="L4820" t="s">
        <v>29</v>
      </c>
      <c r="M4820" t="s">
        <v>30</v>
      </c>
      <c r="N4820" t="s">
        <v>149</v>
      </c>
      <c r="O4820" t="s">
        <v>150</v>
      </c>
      <c r="P4820">
        <v>19134</v>
      </c>
      <c r="Q4820" t="s">
        <v>151</v>
      </c>
      <c r="R4820" t="s">
        <v>4152</v>
      </c>
      <c r="S4820" t="s">
        <v>49</v>
      </c>
      <c r="T4820" t="s">
        <v>62</v>
      </c>
      <c r="U4820" t="s">
        <v>4153</v>
      </c>
      <c r="V4820">
        <v>227.13600000000002</v>
      </c>
      <c r="W4820">
        <v>4</v>
      </c>
      <c r="X4820" s="9">
        <f>Table1[[#This Row],[Discount]]</f>
        <v>0.2</v>
      </c>
      <c r="Y4820">
        <v>0.2</v>
      </c>
      <c r="Z4820">
        <v>-42.588000000000036</v>
      </c>
    </row>
    <row r="4821" spans="1:26" ht="16" x14ac:dyDescent="0.2">
      <c r="A4821">
        <v>4820</v>
      </c>
      <c r="B4821" t="s">
        <v>7799</v>
      </c>
      <c r="C4821" s="1">
        <v>41799</v>
      </c>
      <c r="D4821">
        <f>YEAR(Table1[[#This Row],[Order Date]])</f>
        <v>2014</v>
      </c>
      <c r="E4821">
        <f>MONTH(Table1[[#This Row],[Order Date]])</f>
        <v>6</v>
      </c>
      <c r="F4821" t="str">
        <f>Table1[[#This Row],[Order Year]]&amp;"-"&amp;Table1[[#This Row],[Order Month]]</f>
        <v>2014-6</v>
      </c>
      <c r="G4821" s="5">
        <f>YEAR(Table1[[#This Row],[Order Date]])*100 + MONTH(Table1[[#This Row],[Order Date]])</f>
        <v>201406</v>
      </c>
      <c r="H4821" s="1">
        <v>41805</v>
      </c>
      <c r="I4821" t="s">
        <v>53</v>
      </c>
      <c r="J4821" t="s">
        <v>7800</v>
      </c>
      <c r="K4821" t="s">
        <v>7801</v>
      </c>
      <c r="L4821" t="s">
        <v>29</v>
      </c>
      <c r="M4821" t="s">
        <v>30</v>
      </c>
      <c r="N4821" t="s">
        <v>2803</v>
      </c>
      <c r="O4821" t="s">
        <v>750</v>
      </c>
      <c r="P4821">
        <v>6360</v>
      </c>
      <c r="Q4821" t="s">
        <v>151</v>
      </c>
      <c r="R4821" t="s">
        <v>6380</v>
      </c>
      <c r="S4821" t="s">
        <v>49</v>
      </c>
      <c r="T4821" t="s">
        <v>78</v>
      </c>
      <c r="U4821" t="s">
        <v>6381</v>
      </c>
      <c r="V4821">
        <v>10.36</v>
      </c>
      <c r="W4821">
        <v>2</v>
      </c>
      <c r="X4821" s="9">
        <f>Table1[[#This Row],[Discount]]</f>
        <v>0</v>
      </c>
      <c r="Y4821">
        <v>0</v>
      </c>
      <c r="Z4821">
        <v>5.0763999999999996</v>
      </c>
    </row>
    <row r="4822" spans="1:26" ht="16" x14ac:dyDescent="0.2">
      <c r="A4822">
        <v>4821</v>
      </c>
      <c r="B4822" t="s">
        <v>7802</v>
      </c>
      <c r="C4822" s="1">
        <v>41006</v>
      </c>
      <c r="D4822">
        <f>YEAR(Table1[[#This Row],[Order Date]])</f>
        <v>2012</v>
      </c>
      <c r="E4822">
        <f>MONTH(Table1[[#This Row],[Order Date]])</f>
        <v>4</v>
      </c>
      <c r="F4822" t="str">
        <f>Table1[[#This Row],[Order Year]]&amp;"-"&amp;Table1[[#This Row],[Order Month]]</f>
        <v>2012-4</v>
      </c>
      <c r="G4822" s="5">
        <f>YEAR(Table1[[#This Row],[Order Date]])*100 + MONTH(Table1[[#This Row],[Order Date]])</f>
        <v>201204</v>
      </c>
      <c r="H4822" s="1">
        <v>41010</v>
      </c>
      <c r="I4822" t="s">
        <v>53</v>
      </c>
      <c r="J4822" t="s">
        <v>7027</v>
      </c>
      <c r="K4822" t="s">
        <v>7028</v>
      </c>
      <c r="L4822" t="s">
        <v>29</v>
      </c>
      <c r="M4822" t="s">
        <v>30</v>
      </c>
      <c r="N4822" t="s">
        <v>681</v>
      </c>
      <c r="O4822" t="s">
        <v>107</v>
      </c>
      <c r="P4822">
        <v>78207</v>
      </c>
      <c r="Q4822" t="s">
        <v>108</v>
      </c>
      <c r="R4822" t="s">
        <v>5615</v>
      </c>
      <c r="S4822" t="s">
        <v>49</v>
      </c>
      <c r="T4822" t="s">
        <v>81</v>
      </c>
      <c r="U4822" t="s">
        <v>5616</v>
      </c>
      <c r="V4822">
        <v>463.24799999999988</v>
      </c>
      <c r="W4822">
        <v>8</v>
      </c>
      <c r="X4822" s="9">
        <f>Table1[[#This Row],[Discount]]</f>
        <v>0.8</v>
      </c>
      <c r="Y4822">
        <v>0.8</v>
      </c>
      <c r="Z4822">
        <v>-1181.2824000000003</v>
      </c>
    </row>
    <row r="4823" spans="1:26" ht="16" x14ac:dyDescent="0.2">
      <c r="A4823">
        <v>4822</v>
      </c>
      <c r="B4823" t="s">
        <v>7802</v>
      </c>
      <c r="C4823" s="1">
        <v>41006</v>
      </c>
      <c r="D4823">
        <f>YEAR(Table1[[#This Row],[Order Date]])</f>
        <v>2012</v>
      </c>
      <c r="E4823">
        <f>MONTH(Table1[[#This Row],[Order Date]])</f>
        <v>4</v>
      </c>
      <c r="F4823" t="str">
        <f>Table1[[#This Row],[Order Year]]&amp;"-"&amp;Table1[[#This Row],[Order Month]]</f>
        <v>2012-4</v>
      </c>
      <c r="G4823" s="5">
        <f>YEAR(Table1[[#This Row],[Order Date]])*100 + MONTH(Table1[[#This Row],[Order Date]])</f>
        <v>201204</v>
      </c>
      <c r="H4823" s="1">
        <v>41010</v>
      </c>
      <c r="I4823" t="s">
        <v>53</v>
      </c>
      <c r="J4823" t="s">
        <v>7027</v>
      </c>
      <c r="K4823" t="s">
        <v>7028</v>
      </c>
      <c r="L4823" t="s">
        <v>29</v>
      </c>
      <c r="M4823" t="s">
        <v>30</v>
      </c>
      <c r="N4823" t="s">
        <v>681</v>
      </c>
      <c r="O4823" t="s">
        <v>107</v>
      </c>
      <c r="P4823">
        <v>78207</v>
      </c>
      <c r="Q4823" t="s">
        <v>108</v>
      </c>
      <c r="R4823" t="s">
        <v>2567</v>
      </c>
      <c r="S4823" t="s">
        <v>74</v>
      </c>
      <c r="T4823" t="s">
        <v>164</v>
      </c>
      <c r="U4823" t="s">
        <v>2568</v>
      </c>
      <c r="V4823">
        <v>383.952</v>
      </c>
      <c r="W4823">
        <v>6</v>
      </c>
      <c r="X4823" s="9">
        <f>Table1[[#This Row],[Discount]]</f>
        <v>0.2</v>
      </c>
      <c r="Y4823">
        <v>0.2</v>
      </c>
      <c r="Z4823">
        <v>47.993999999999971</v>
      </c>
    </row>
    <row r="4824" spans="1:26" ht="16" x14ac:dyDescent="0.2">
      <c r="A4824">
        <v>4823</v>
      </c>
      <c r="B4824" t="s">
        <v>7803</v>
      </c>
      <c r="C4824" s="1">
        <v>41466</v>
      </c>
      <c r="D4824">
        <f>YEAR(Table1[[#This Row],[Order Date]])</f>
        <v>2013</v>
      </c>
      <c r="E4824">
        <f>MONTH(Table1[[#This Row],[Order Date]])</f>
        <v>7</v>
      </c>
      <c r="F4824" t="str">
        <f>Table1[[#This Row],[Order Year]]&amp;"-"&amp;Table1[[#This Row],[Order Month]]</f>
        <v>2013-7</v>
      </c>
      <c r="G4824" s="5">
        <f>YEAR(Table1[[#This Row],[Order Date]])*100 + MONTH(Table1[[#This Row],[Order Date]])</f>
        <v>201307</v>
      </c>
      <c r="H4824" s="1">
        <v>41467</v>
      </c>
      <c r="I4824" t="s">
        <v>1293</v>
      </c>
      <c r="J4824" t="s">
        <v>1071</v>
      </c>
      <c r="K4824" t="s">
        <v>1072</v>
      </c>
      <c r="L4824" t="s">
        <v>105</v>
      </c>
      <c r="M4824" t="s">
        <v>30</v>
      </c>
      <c r="N4824" t="s">
        <v>7804</v>
      </c>
      <c r="O4824" t="s">
        <v>313</v>
      </c>
      <c r="P4824">
        <v>85364</v>
      </c>
      <c r="Q4824" t="s">
        <v>47</v>
      </c>
      <c r="R4824" t="s">
        <v>1727</v>
      </c>
      <c r="S4824" t="s">
        <v>49</v>
      </c>
      <c r="T4824" t="s">
        <v>78</v>
      </c>
      <c r="U4824" t="s">
        <v>1728</v>
      </c>
      <c r="V4824">
        <v>44.856000000000009</v>
      </c>
      <c r="W4824">
        <v>6</v>
      </c>
      <c r="X4824" s="9">
        <f>Table1[[#This Row],[Discount]]</f>
        <v>0.7</v>
      </c>
      <c r="Y4824">
        <v>0.7</v>
      </c>
      <c r="Z4824">
        <v>-35.884799999999984</v>
      </c>
    </row>
    <row r="4825" spans="1:26" ht="16" x14ac:dyDescent="0.2">
      <c r="A4825">
        <v>4824</v>
      </c>
      <c r="B4825" t="s">
        <v>7805</v>
      </c>
      <c r="C4825" s="1">
        <v>41600</v>
      </c>
      <c r="D4825">
        <f>YEAR(Table1[[#This Row],[Order Date]])</f>
        <v>2013</v>
      </c>
      <c r="E4825">
        <f>MONTH(Table1[[#This Row],[Order Date]])</f>
        <v>11</v>
      </c>
      <c r="F4825" t="str">
        <f>Table1[[#This Row],[Order Year]]&amp;"-"&amp;Table1[[#This Row],[Order Month]]</f>
        <v>2013-11</v>
      </c>
      <c r="G4825" s="5">
        <f>YEAR(Table1[[#This Row],[Order Date]])*100 + MONTH(Table1[[#This Row],[Order Date]])</f>
        <v>201311</v>
      </c>
      <c r="H4825" s="1">
        <v>41605</v>
      </c>
      <c r="I4825" t="s">
        <v>53</v>
      </c>
      <c r="J4825" t="s">
        <v>2005</v>
      </c>
      <c r="K4825" t="s">
        <v>2006</v>
      </c>
      <c r="L4825" t="s">
        <v>29</v>
      </c>
      <c r="M4825" t="s">
        <v>30</v>
      </c>
      <c r="N4825" t="s">
        <v>500</v>
      </c>
      <c r="O4825" t="s">
        <v>501</v>
      </c>
      <c r="P4825">
        <v>43229</v>
      </c>
      <c r="Q4825" t="s">
        <v>151</v>
      </c>
      <c r="R4825" t="s">
        <v>7806</v>
      </c>
      <c r="S4825" t="s">
        <v>74</v>
      </c>
      <c r="T4825" t="s">
        <v>685</v>
      </c>
      <c r="U4825" t="s">
        <v>7807</v>
      </c>
      <c r="V4825">
        <v>30.345000000000006</v>
      </c>
      <c r="W4825">
        <v>7</v>
      </c>
      <c r="X4825" s="9">
        <f>Table1[[#This Row],[Discount]]</f>
        <v>0.7</v>
      </c>
      <c r="Y4825">
        <v>0.7</v>
      </c>
      <c r="Z4825">
        <v>-24.275999999999996</v>
      </c>
    </row>
    <row r="4826" spans="1:26" ht="16" x14ac:dyDescent="0.2">
      <c r="A4826">
        <v>4825</v>
      </c>
      <c r="B4826" t="s">
        <v>7805</v>
      </c>
      <c r="C4826" s="1">
        <v>41600</v>
      </c>
      <c r="D4826">
        <f>YEAR(Table1[[#This Row],[Order Date]])</f>
        <v>2013</v>
      </c>
      <c r="E4826">
        <f>MONTH(Table1[[#This Row],[Order Date]])</f>
        <v>11</v>
      </c>
      <c r="F4826" t="str">
        <f>Table1[[#This Row],[Order Year]]&amp;"-"&amp;Table1[[#This Row],[Order Month]]</f>
        <v>2013-11</v>
      </c>
      <c r="G4826" s="5">
        <f>YEAR(Table1[[#This Row],[Order Date]])*100 + MONTH(Table1[[#This Row],[Order Date]])</f>
        <v>201311</v>
      </c>
      <c r="H4826" s="1">
        <v>41605</v>
      </c>
      <c r="I4826" t="s">
        <v>53</v>
      </c>
      <c r="J4826" t="s">
        <v>2005</v>
      </c>
      <c r="K4826" t="s">
        <v>2006</v>
      </c>
      <c r="L4826" t="s">
        <v>29</v>
      </c>
      <c r="M4826" t="s">
        <v>30</v>
      </c>
      <c r="N4826" t="s">
        <v>500</v>
      </c>
      <c r="O4826" t="s">
        <v>501</v>
      </c>
      <c r="P4826">
        <v>43229</v>
      </c>
      <c r="Q4826" t="s">
        <v>151</v>
      </c>
      <c r="R4826" t="s">
        <v>704</v>
      </c>
      <c r="S4826" t="s">
        <v>35</v>
      </c>
      <c r="T4826" t="s">
        <v>39</v>
      </c>
      <c r="U4826" t="s">
        <v>705</v>
      </c>
      <c r="V4826">
        <v>127.554</v>
      </c>
      <c r="W4826">
        <v>3</v>
      </c>
      <c r="X4826" s="9">
        <f>Table1[[#This Row],[Discount]]</f>
        <v>0.3</v>
      </c>
      <c r="Y4826">
        <v>0.3</v>
      </c>
      <c r="Z4826">
        <v>-9.1109999999999971</v>
      </c>
    </row>
    <row r="4827" spans="1:26" ht="16" x14ac:dyDescent="0.2">
      <c r="A4827">
        <v>4826</v>
      </c>
      <c r="B4827" t="s">
        <v>7805</v>
      </c>
      <c r="C4827" s="1">
        <v>41600</v>
      </c>
      <c r="D4827">
        <f>YEAR(Table1[[#This Row],[Order Date]])</f>
        <v>2013</v>
      </c>
      <c r="E4827">
        <f>MONTH(Table1[[#This Row],[Order Date]])</f>
        <v>11</v>
      </c>
      <c r="F4827" t="str">
        <f>Table1[[#This Row],[Order Year]]&amp;"-"&amp;Table1[[#This Row],[Order Month]]</f>
        <v>2013-11</v>
      </c>
      <c r="G4827" s="5">
        <f>YEAR(Table1[[#This Row],[Order Date]])*100 + MONTH(Table1[[#This Row],[Order Date]])</f>
        <v>201311</v>
      </c>
      <c r="H4827" s="1">
        <v>41605</v>
      </c>
      <c r="I4827" t="s">
        <v>53</v>
      </c>
      <c r="J4827" t="s">
        <v>2005</v>
      </c>
      <c r="K4827" t="s">
        <v>2006</v>
      </c>
      <c r="L4827" t="s">
        <v>29</v>
      </c>
      <c r="M4827" t="s">
        <v>30</v>
      </c>
      <c r="N4827" t="s">
        <v>500</v>
      </c>
      <c r="O4827" t="s">
        <v>501</v>
      </c>
      <c r="P4827">
        <v>43229</v>
      </c>
      <c r="Q4827" t="s">
        <v>151</v>
      </c>
      <c r="R4827" t="s">
        <v>5860</v>
      </c>
      <c r="S4827" t="s">
        <v>35</v>
      </c>
      <c r="T4827" t="s">
        <v>68</v>
      </c>
      <c r="U4827" t="s">
        <v>5861</v>
      </c>
      <c r="V4827">
        <v>77.951999999999998</v>
      </c>
      <c r="W4827">
        <v>3</v>
      </c>
      <c r="X4827" s="9">
        <f>Table1[[#This Row],[Discount]]</f>
        <v>0.2</v>
      </c>
      <c r="Y4827">
        <v>0.2</v>
      </c>
      <c r="Z4827">
        <v>15.590399999999995</v>
      </c>
    </row>
    <row r="4828" spans="1:26" ht="16" x14ac:dyDescent="0.2">
      <c r="A4828">
        <v>4827</v>
      </c>
      <c r="B4828" t="s">
        <v>7808</v>
      </c>
      <c r="C4828" s="1">
        <v>41956</v>
      </c>
      <c r="D4828">
        <f>YEAR(Table1[[#This Row],[Order Date]])</f>
        <v>2014</v>
      </c>
      <c r="E4828">
        <f>MONTH(Table1[[#This Row],[Order Date]])</f>
        <v>11</v>
      </c>
      <c r="F4828" t="str">
        <f>Table1[[#This Row],[Order Year]]&amp;"-"&amp;Table1[[#This Row],[Order Month]]</f>
        <v>2014-11</v>
      </c>
      <c r="G4828" s="5">
        <f>YEAR(Table1[[#This Row],[Order Date]])*100 + MONTH(Table1[[#This Row],[Order Date]])</f>
        <v>201411</v>
      </c>
      <c r="H4828" s="1">
        <v>41959</v>
      </c>
      <c r="I4828" t="s">
        <v>191</v>
      </c>
      <c r="J4828" t="s">
        <v>4510</v>
      </c>
      <c r="K4828" t="s">
        <v>4511</v>
      </c>
      <c r="L4828" t="s">
        <v>44</v>
      </c>
      <c r="M4828" t="s">
        <v>30</v>
      </c>
      <c r="N4828" t="s">
        <v>45</v>
      </c>
      <c r="O4828" t="s">
        <v>46</v>
      </c>
      <c r="P4828">
        <v>90036</v>
      </c>
      <c r="Q4828" t="s">
        <v>47</v>
      </c>
      <c r="R4828" t="s">
        <v>974</v>
      </c>
      <c r="S4828" t="s">
        <v>49</v>
      </c>
      <c r="T4828" t="s">
        <v>78</v>
      </c>
      <c r="U4828" t="s">
        <v>975</v>
      </c>
      <c r="V4828">
        <v>14.016</v>
      </c>
      <c r="W4828">
        <v>4</v>
      </c>
      <c r="X4828" s="9">
        <f>Table1[[#This Row],[Discount]]</f>
        <v>0.2</v>
      </c>
      <c r="Y4828">
        <v>0.2</v>
      </c>
      <c r="Z4828">
        <v>4.9055999999999997</v>
      </c>
    </row>
    <row r="4829" spans="1:26" ht="16" x14ac:dyDescent="0.2">
      <c r="A4829">
        <v>4828</v>
      </c>
      <c r="B4829" t="s">
        <v>7809</v>
      </c>
      <c r="C4829" s="1">
        <v>40848</v>
      </c>
      <c r="D4829">
        <f>YEAR(Table1[[#This Row],[Order Date]])</f>
        <v>2011</v>
      </c>
      <c r="E4829">
        <f>MONTH(Table1[[#This Row],[Order Date]])</f>
        <v>11</v>
      </c>
      <c r="F4829" t="str">
        <f>Table1[[#This Row],[Order Year]]&amp;"-"&amp;Table1[[#This Row],[Order Month]]</f>
        <v>2011-11</v>
      </c>
      <c r="G4829" s="5">
        <f>YEAR(Table1[[#This Row],[Order Date]])*100 + MONTH(Table1[[#This Row],[Order Date]])</f>
        <v>201111</v>
      </c>
      <c r="H4829" s="1">
        <v>40855</v>
      </c>
      <c r="I4829" t="s">
        <v>53</v>
      </c>
      <c r="J4829" t="s">
        <v>6637</v>
      </c>
      <c r="K4829" t="s">
        <v>6638</v>
      </c>
      <c r="L4829" t="s">
        <v>44</v>
      </c>
      <c r="M4829" t="s">
        <v>30</v>
      </c>
      <c r="N4829" t="s">
        <v>1467</v>
      </c>
      <c r="O4829" t="s">
        <v>32</v>
      </c>
      <c r="P4829">
        <v>40475</v>
      </c>
      <c r="Q4829" t="s">
        <v>33</v>
      </c>
      <c r="R4829" t="s">
        <v>4636</v>
      </c>
      <c r="S4829" t="s">
        <v>49</v>
      </c>
      <c r="T4829" t="s">
        <v>62</v>
      </c>
      <c r="U4829" t="s">
        <v>4637</v>
      </c>
      <c r="V4829">
        <v>69.52</v>
      </c>
      <c r="W4829">
        <v>2</v>
      </c>
      <c r="X4829" s="9">
        <f>Table1[[#This Row],[Discount]]</f>
        <v>0</v>
      </c>
      <c r="Y4829">
        <v>0</v>
      </c>
      <c r="Z4829">
        <v>19.465600000000002</v>
      </c>
    </row>
    <row r="4830" spans="1:26" ht="16" x14ac:dyDescent="0.2">
      <c r="A4830">
        <v>4829</v>
      </c>
      <c r="B4830" t="s">
        <v>7809</v>
      </c>
      <c r="C4830" s="1">
        <v>40848</v>
      </c>
      <c r="D4830">
        <f>YEAR(Table1[[#This Row],[Order Date]])</f>
        <v>2011</v>
      </c>
      <c r="E4830">
        <f>MONTH(Table1[[#This Row],[Order Date]])</f>
        <v>11</v>
      </c>
      <c r="F4830" t="str">
        <f>Table1[[#This Row],[Order Year]]&amp;"-"&amp;Table1[[#This Row],[Order Month]]</f>
        <v>2011-11</v>
      </c>
      <c r="G4830" s="5">
        <f>YEAR(Table1[[#This Row],[Order Date]])*100 + MONTH(Table1[[#This Row],[Order Date]])</f>
        <v>201111</v>
      </c>
      <c r="H4830" s="1">
        <v>40855</v>
      </c>
      <c r="I4830" t="s">
        <v>53</v>
      </c>
      <c r="J4830" t="s">
        <v>6637</v>
      </c>
      <c r="K4830" t="s">
        <v>6638</v>
      </c>
      <c r="L4830" t="s">
        <v>44</v>
      </c>
      <c r="M4830" t="s">
        <v>30</v>
      </c>
      <c r="N4830" t="s">
        <v>1467</v>
      </c>
      <c r="O4830" t="s">
        <v>32</v>
      </c>
      <c r="P4830">
        <v>40475</v>
      </c>
      <c r="Q4830" t="s">
        <v>33</v>
      </c>
      <c r="R4830" t="s">
        <v>3386</v>
      </c>
      <c r="S4830" t="s">
        <v>49</v>
      </c>
      <c r="T4830" t="s">
        <v>71</v>
      </c>
      <c r="U4830" t="s">
        <v>3387</v>
      </c>
      <c r="V4830">
        <v>5.64</v>
      </c>
      <c r="W4830">
        <v>3</v>
      </c>
      <c r="X4830" s="9">
        <f>Table1[[#This Row],[Discount]]</f>
        <v>0</v>
      </c>
      <c r="Y4830">
        <v>0</v>
      </c>
      <c r="Z4830">
        <v>1.6355999999999997</v>
      </c>
    </row>
    <row r="4831" spans="1:26" ht="16" x14ac:dyDescent="0.2">
      <c r="A4831">
        <v>4830</v>
      </c>
      <c r="B4831" t="s">
        <v>7810</v>
      </c>
      <c r="C4831" s="1">
        <v>41410</v>
      </c>
      <c r="D4831">
        <f>YEAR(Table1[[#This Row],[Order Date]])</f>
        <v>2013</v>
      </c>
      <c r="E4831">
        <f>MONTH(Table1[[#This Row],[Order Date]])</f>
        <v>5</v>
      </c>
      <c r="F4831" t="str">
        <f>Table1[[#This Row],[Order Year]]&amp;"-"&amp;Table1[[#This Row],[Order Month]]</f>
        <v>2013-5</v>
      </c>
      <c r="G4831" s="5">
        <f>YEAR(Table1[[#This Row],[Order Date]])*100 + MONTH(Table1[[#This Row],[Order Date]])</f>
        <v>201305</v>
      </c>
      <c r="H4831" s="1">
        <v>41416</v>
      </c>
      <c r="I4831" t="s">
        <v>53</v>
      </c>
      <c r="J4831" t="s">
        <v>5618</v>
      </c>
      <c r="K4831" t="s">
        <v>5619</v>
      </c>
      <c r="L4831" t="s">
        <v>29</v>
      </c>
      <c r="M4831" t="s">
        <v>30</v>
      </c>
      <c r="N4831" t="s">
        <v>269</v>
      </c>
      <c r="O4831" t="s">
        <v>270</v>
      </c>
      <c r="P4831">
        <v>10035</v>
      </c>
      <c r="Q4831" t="s">
        <v>151</v>
      </c>
      <c r="R4831" t="s">
        <v>4858</v>
      </c>
      <c r="S4831" t="s">
        <v>49</v>
      </c>
      <c r="T4831" t="s">
        <v>78</v>
      </c>
      <c r="U4831" t="s">
        <v>4859</v>
      </c>
      <c r="V4831">
        <v>13.776000000000002</v>
      </c>
      <c r="W4831">
        <v>3</v>
      </c>
      <c r="X4831" s="9">
        <f>Table1[[#This Row],[Discount]]</f>
        <v>0.2</v>
      </c>
      <c r="Y4831">
        <v>0.2</v>
      </c>
      <c r="Z4831">
        <v>4.4771999999999998</v>
      </c>
    </row>
    <row r="4832" spans="1:26" ht="16" x14ac:dyDescent="0.2">
      <c r="A4832">
        <v>4831</v>
      </c>
      <c r="B4832" t="s">
        <v>7811</v>
      </c>
      <c r="C4832" s="1">
        <v>40854</v>
      </c>
      <c r="D4832">
        <f>YEAR(Table1[[#This Row],[Order Date]])</f>
        <v>2011</v>
      </c>
      <c r="E4832">
        <f>MONTH(Table1[[#This Row],[Order Date]])</f>
        <v>11</v>
      </c>
      <c r="F4832" t="str">
        <f>Table1[[#This Row],[Order Year]]&amp;"-"&amp;Table1[[#This Row],[Order Month]]</f>
        <v>2011-11</v>
      </c>
      <c r="G4832" s="5">
        <f>YEAR(Table1[[#This Row],[Order Date]])*100 + MONTH(Table1[[#This Row],[Order Date]])</f>
        <v>201111</v>
      </c>
      <c r="H4832" s="1">
        <v>40859</v>
      </c>
      <c r="I4832" t="s">
        <v>53</v>
      </c>
      <c r="J4832" t="s">
        <v>2760</v>
      </c>
      <c r="K4832" t="s">
        <v>2761</v>
      </c>
      <c r="L4832" t="s">
        <v>29</v>
      </c>
      <c r="M4832" t="s">
        <v>30</v>
      </c>
      <c r="N4832" t="s">
        <v>7812</v>
      </c>
      <c r="O4832" t="s">
        <v>117</v>
      </c>
      <c r="P4832">
        <v>54401</v>
      </c>
      <c r="Q4832" t="s">
        <v>108</v>
      </c>
      <c r="R4832" t="s">
        <v>5596</v>
      </c>
      <c r="S4832" t="s">
        <v>49</v>
      </c>
      <c r="T4832" t="s">
        <v>81</v>
      </c>
      <c r="U4832" t="s">
        <v>5597</v>
      </c>
      <c r="V4832">
        <v>245.88</v>
      </c>
      <c r="W4832">
        <v>6</v>
      </c>
      <c r="X4832" s="9">
        <f>Table1[[#This Row],[Discount]]</f>
        <v>0</v>
      </c>
      <c r="Y4832">
        <v>0</v>
      </c>
      <c r="Z4832">
        <v>68.846399999999988</v>
      </c>
    </row>
    <row r="4833" spans="1:26" ht="16" x14ac:dyDescent="0.2">
      <c r="A4833">
        <v>4832</v>
      </c>
      <c r="B4833" t="s">
        <v>7811</v>
      </c>
      <c r="C4833" s="1">
        <v>40854</v>
      </c>
      <c r="D4833">
        <f>YEAR(Table1[[#This Row],[Order Date]])</f>
        <v>2011</v>
      </c>
      <c r="E4833">
        <f>MONTH(Table1[[#This Row],[Order Date]])</f>
        <v>11</v>
      </c>
      <c r="F4833" t="str">
        <f>Table1[[#This Row],[Order Year]]&amp;"-"&amp;Table1[[#This Row],[Order Month]]</f>
        <v>2011-11</v>
      </c>
      <c r="G4833" s="5">
        <f>YEAR(Table1[[#This Row],[Order Date]])*100 + MONTH(Table1[[#This Row],[Order Date]])</f>
        <v>201111</v>
      </c>
      <c r="H4833" s="1">
        <v>40859</v>
      </c>
      <c r="I4833" t="s">
        <v>53</v>
      </c>
      <c r="J4833" t="s">
        <v>2760</v>
      </c>
      <c r="K4833" t="s">
        <v>2761</v>
      </c>
      <c r="L4833" t="s">
        <v>29</v>
      </c>
      <c r="M4833" t="s">
        <v>30</v>
      </c>
      <c r="N4833" t="s">
        <v>7812</v>
      </c>
      <c r="O4833" t="s">
        <v>117</v>
      </c>
      <c r="P4833">
        <v>54401</v>
      </c>
      <c r="Q4833" t="s">
        <v>108</v>
      </c>
      <c r="R4833" t="s">
        <v>2990</v>
      </c>
      <c r="S4833" t="s">
        <v>49</v>
      </c>
      <c r="T4833" t="s">
        <v>62</v>
      </c>
      <c r="U4833" t="s">
        <v>2991</v>
      </c>
      <c r="V4833">
        <v>36.630000000000003</v>
      </c>
      <c r="W4833">
        <v>3</v>
      </c>
      <c r="X4833" s="9">
        <f>Table1[[#This Row],[Discount]]</f>
        <v>0</v>
      </c>
      <c r="Y4833">
        <v>0</v>
      </c>
      <c r="Z4833">
        <v>9.8901000000000039</v>
      </c>
    </row>
    <row r="4834" spans="1:26" ht="16" x14ac:dyDescent="0.2">
      <c r="A4834">
        <v>4833</v>
      </c>
      <c r="B4834" t="s">
        <v>7811</v>
      </c>
      <c r="C4834" s="1">
        <v>40854</v>
      </c>
      <c r="D4834">
        <f>YEAR(Table1[[#This Row],[Order Date]])</f>
        <v>2011</v>
      </c>
      <c r="E4834">
        <f>MONTH(Table1[[#This Row],[Order Date]])</f>
        <v>11</v>
      </c>
      <c r="F4834" t="str">
        <f>Table1[[#This Row],[Order Year]]&amp;"-"&amp;Table1[[#This Row],[Order Month]]</f>
        <v>2011-11</v>
      </c>
      <c r="G4834" s="5">
        <f>YEAR(Table1[[#This Row],[Order Date]])*100 + MONTH(Table1[[#This Row],[Order Date]])</f>
        <v>201111</v>
      </c>
      <c r="H4834" s="1">
        <v>40859</v>
      </c>
      <c r="I4834" t="s">
        <v>53</v>
      </c>
      <c r="J4834" t="s">
        <v>2760</v>
      </c>
      <c r="K4834" t="s">
        <v>2761</v>
      </c>
      <c r="L4834" t="s">
        <v>29</v>
      </c>
      <c r="M4834" t="s">
        <v>30</v>
      </c>
      <c r="N4834" t="s">
        <v>7812</v>
      </c>
      <c r="O4834" t="s">
        <v>117</v>
      </c>
      <c r="P4834">
        <v>54401</v>
      </c>
      <c r="Q4834" t="s">
        <v>108</v>
      </c>
      <c r="R4834" t="s">
        <v>3981</v>
      </c>
      <c r="S4834" t="s">
        <v>49</v>
      </c>
      <c r="T4834" t="s">
        <v>62</v>
      </c>
      <c r="U4834" t="s">
        <v>3982</v>
      </c>
      <c r="V4834">
        <v>22.58</v>
      </c>
      <c r="W4834">
        <v>2</v>
      </c>
      <c r="X4834" s="9">
        <f>Table1[[#This Row],[Discount]]</f>
        <v>0</v>
      </c>
      <c r="Y4834">
        <v>0</v>
      </c>
      <c r="Z4834">
        <v>5.8707999999999991</v>
      </c>
    </row>
    <row r="4835" spans="1:26" ht="16" x14ac:dyDescent="0.2">
      <c r="A4835">
        <v>4834</v>
      </c>
      <c r="B4835" t="s">
        <v>7811</v>
      </c>
      <c r="C4835" s="1">
        <v>40854</v>
      </c>
      <c r="D4835">
        <f>YEAR(Table1[[#This Row],[Order Date]])</f>
        <v>2011</v>
      </c>
      <c r="E4835">
        <f>MONTH(Table1[[#This Row],[Order Date]])</f>
        <v>11</v>
      </c>
      <c r="F4835" t="str">
        <f>Table1[[#This Row],[Order Year]]&amp;"-"&amp;Table1[[#This Row],[Order Month]]</f>
        <v>2011-11</v>
      </c>
      <c r="G4835" s="5">
        <f>YEAR(Table1[[#This Row],[Order Date]])*100 + MONTH(Table1[[#This Row],[Order Date]])</f>
        <v>201111</v>
      </c>
      <c r="H4835" s="1">
        <v>40859</v>
      </c>
      <c r="I4835" t="s">
        <v>53</v>
      </c>
      <c r="J4835" t="s">
        <v>2760</v>
      </c>
      <c r="K4835" t="s">
        <v>2761</v>
      </c>
      <c r="L4835" t="s">
        <v>29</v>
      </c>
      <c r="M4835" t="s">
        <v>30</v>
      </c>
      <c r="N4835" t="s">
        <v>7812</v>
      </c>
      <c r="O4835" t="s">
        <v>117</v>
      </c>
      <c r="P4835">
        <v>54401</v>
      </c>
      <c r="Q4835" t="s">
        <v>108</v>
      </c>
      <c r="R4835" t="s">
        <v>3590</v>
      </c>
      <c r="S4835" t="s">
        <v>49</v>
      </c>
      <c r="T4835" t="s">
        <v>78</v>
      </c>
      <c r="U4835" t="s">
        <v>3591</v>
      </c>
      <c r="V4835">
        <v>12.39</v>
      </c>
      <c r="W4835">
        <v>3</v>
      </c>
      <c r="X4835" s="9">
        <f>Table1[[#This Row],[Discount]]</f>
        <v>0</v>
      </c>
      <c r="Y4835">
        <v>0</v>
      </c>
      <c r="Z4835">
        <v>5.8232999999999997</v>
      </c>
    </row>
    <row r="4836" spans="1:26" ht="16" x14ac:dyDescent="0.2">
      <c r="A4836">
        <v>4835</v>
      </c>
      <c r="B4836" t="s">
        <v>7813</v>
      </c>
      <c r="C4836" s="1">
        <v>41918</v>
      </c>
      <c r="D4836">
        <f>YEAR(Table1[[#This Row],[Order Date]])</f>
        <v>2014</v>
      </c>
      <c r="E4836">
        <f>MONTH(Table1[[#This Row],[Order Date]])</f>
        <v>10</v>
      </c>
      <c r="F4836" t="str">
        <f>Table1[[#This Row],[Order Year]]&amp;"-"&amp;Table1[[#This Row],[Order Month]]</f>
        <v>2014-10</v>
      </c>
      <c r="G4836" s="5">
        <f>YEAR(Table1[[#This Row],[Order Date]])*100 + MONTH(Table1[[#This Row],[Order Date]])</f>
        <v>201410</v>
      </c>
      <c r="H4836" s="1">
        <v>41923</v>
      </c>
      <c r="I4836" t="s">
        <v>53</v>
      </c>
      <c r="J4836" t="s">
        <v>4085</v>
      </c>
      <c r="K4836" t="s">
        <v>4086</v>
      </c>
      <c r="L4836" t="s">
        <v>105</v>
      </c>
      <c r="M4836" t="s">
        <v>30</v>
      </c>
      <c r="N4836" t="s">
        <v>130</v>
      </c>
      <c r="O4836" t="s">
        <v>46</v>
      </c>
      <c r="P4836">
        <v>94110</v>
      </c>
      <c r="Q4836" t="s">
        <v>47</v>
      </c>
      <c r="R4836" t="s">
        <v>4943</v>
      </c>
      <c r="S4836" t="s">
        <v>49</v>
      </c>
      <c r="T4836" t="s">
        <v>78</v>
      </c>
      <c r="U4836" t="s">
        <v>4944</v>
      </c>
      <c r="V4836">
        <v>39.92</v>
      </c>
      <c r="W4836">
        <v>5</v>
      </c>
      <c r="X4836" s="9">
        <f>Table1[[#This Row],[Discount]]</f>
        <v>0.2</v>
      </c>
      <c r="Y4836">
        <v>0.2</v>
      </c>
      <c r="Z4836">
        <v>13.472999999999999</v>
      </c>
    </row>
    <row r="4837" spans="1:26" ht="16" x14ac:dyDescent="0.2">
      <c r="A4837">
        <v>4836</v>
      </c>
      <c r="B4837" t="s">
        <v>7813</v>
      </c>
      <c r="C4837" s="1">
        <v>41918</v>
      </c>
      <c r="D4837">
        <f>YEAR(Table1[[#This Row],[Order Date]])</f>
        <v>2014</v>
      </c>
      <c r="E4837">
        <f>MONTH(Table1[[#This Row],[Order Date]])</f>
        <v>10</v>
      </c>
      <c r="F4837" t="str">
        <f>Table1[[#This Row],[Order Year]]&amp;"-"&amp;Table1[[#This Row],[Order Month]]</f>
        <v>2014-10</v>
      </c>
      <c r="G4837" s="5">
        <f>YEAR(Table1[[#This Row],[Order Date]])*100 + MONTH(Table1[[#This Row],[Order Date]])</f>
        <v>201410</v>
      </c>
      <c r="H4837" s="1">
        <v>41923</v>
      </c>
      <c r="I4837" t="s">
        <v>53</v>
      </c>
      <c r="J4837" t="s">
        <v>4085</v>
      </c>
      <c r="K4837" t="s">
        <v>4086</v>
      </c>
      <c r="L4837" t="s">
        <v>105</v>
      </c>
      <c r="M4837" t="s">
        <v>30</v>
      </c>
      <c r="N4837" t="s">
        <v>130</v>
      </c>
      <c r="O4837" t="s">
        <v>46</v>
      </c>
      <c r="P4837">
        <v>94110</v>
      </c>
      <c r="Q4837" t="s">
        <v>47</v>
      </c>
      <c r="R4837" t="s">
        <v>5418</v>
      </c>
      <c r="S4837" t="s">
        <v>49</v>
      </c>
      <c r="T4837" t="s">
        <v>93</v>
      </c>
      <c r="U4837" t="s">
        <v>5419</v>
      </c>
      <c r="V4837">
        <v>61.96</v>
      </c>
      <c r="W4837">
        <v>2</v>
      </c>
      <c r="X4837" s="9">
        <f>Table1[[#This Row],[Discount]]</f>
        <v>0</v>
      </c>
      <c r="Y4837">
        <v>0</v>
      </c>
      <c r="Z4837">
        <v>27.881999999999998</v>
      </c>
    </row>
    <row r="4838" spans="1:26" ht="16" x14ac:dyDescent="0.2">
      <c r="A4838">
        <v>4837</v>
      </c>
      <c r="B4838" t="s">
        <v>7813</v>
      </c>
      <c r="C4838" s="1">
        <v>41918</v>
      </c>
      <c r="D4838">
        <f>YEAR(Table1[[#This Row],[Order Date]])</f>
        <v>2014</v>
      </c>
      <c r="E4838">
        <f>MONTH(Table1[[#This Row],[Order Date]])</f>
        <v>10</v>
      </c>
      <c r="F4838" t="str">
        <f>Table1[[#This Row],[Order Year]]&amp;"-"&amp;Table1[[#This Row],[Order Month]]</f>
        <v>2014-10</v>
      </c>
      <c r="G4838" s="5">
        <f>YEAR(Table1[[#This Row],[Order Date]])*100 + MONTH(Table1[[#This Row],[Order Date]])</f>
        <v>201410</v>
      </c>
      <c r="H4838" s="1">
        <v>41923</v>
      </c>
      <c r="I4838" t="s">
        <v>53</v>
      </c>
      <c r="J4838" t="s">
        <v>4085</v>
      </c>
      <c r="K4838" t="s">
        <v>4086</v>
      </c>
      <c r="L4838" t="s">
        <v>105</v>
      </c>
      <c r="M4838" t="s">
        <v>30</v>
      </c>
      <c r="N4838" t="s">
        <v>130</v>
      </c>
      <c r="O4838" t="s">
        <v>46</v>
      </c>
      <c r="P4838">
        <v>94110</v>
      </c>
      <c r="Q4838" t="s">
        <v>47</v>
      </c>
      <c r="R4838" t="s">
        <v>3128</v>
      </c>
      <c r="S4838" t="s">
        <v>49</v>
      </c>
      <c r="T4838" t="s">
        <v>78</v>
      </c>
      <c r="U4838" t="s">
        <v>3129</v>
      </c>
      <c r="V4838">
        <v>19.936000000000003</v>
      </c>
      <c r="W4838">
        <v>4</v>
      </c>
      <c r="X4838" s="9">
        <f>Table1[[#This Row],[Discount]]</f>
        <v>0.2</v>
      </c>
      <c r="Y4838">
        <v>0.2</v>
      </c>
      <c r="Z4838">
        <v>7.2267999999999999</v>
      </c>
    </row>
    <row r="4839" spans="1:26" ht="16" x14ac:dyDescent="0.2">
      <c r="A4839">
        <v>4838</v>
      </c>
      <c r="B4839" t="s">
        <v>7814</v>
      </c>
      <c r="C4839" s="1">
        <v>41792</v>
      </c>
      <c r="D4839">
        <f>YEAR(Table1[[#This Row],[Order Date]])</f>
        <v>2014</v>
      </c>
      <c r="E4839">
        <f>MONTH(Table1[[#This Row],[Order Date]])</f>
        <v>6</v>
      </c>
      <c r="F4839" t="str">
        <f>Table1[[#This Row],[Order Year]]&amp;"-"&amp;Table1[[#This Row],[Order Month]]</f>
        <v>2014-6</v>
      </c>
      <c r="G4839" s="5">
        <f>YEAR(Table1[[#This Row],[Order Date]])*100 + MONTH(Table1[[#This Row],[Order Date]])</f>
        <v>201406</v>
      </c>
      <c r="H4839" s="1">
        <v>41794</v>
      </c>
      <c r="I4839" t="s">
        <v>191</v>
      </c>
      <c r="J4839" t="s">
        <v>5887</v>
      </c>
      <c r="K4839" t="s">
        <v>5888</v>
      </c>
      <c r="L4839" t="s">
        <v>29</v>
      </c>
      <c r="M4839" t="s">
        <v>30</v>
      </c>
      <c r="N4839" t="s">
        <v>869</v>
      </c>
      <c r="O4839" t="s">
        <v>501</v>
      </c>
      <c r="P4839">
        <v>43017</v>
      </c>
      <c r="Q4839" t="s">
        <v>151</v>
      </c>
      <c r="R4839" t="s">
        <v>3347</v>
      </c>
      <c r="S4839" t="s">
        <v>49</v>
      </c>
      <c r="T4839" t="s">
        <v>78</v>
      </c>
      <c r="U4839" t="s">
        <v>3348</v>
      </c>
      <c r="V4839">
        <v>3.7980000000000005</v>
      </c>
      <c r="W4839">
        <v>2</v>
      </c>
      <c r="X4839" s="9">
        <f>Table1[[#This Row],[Discount]]</f>
        <v>0.7</v>
      </c>
      <c r="Y4839">
        <v>0.7</v>
      </c>
      <c r="Z4839">
        <v>-2.6585999999999999</v>
      </c>
    </row>
    <row r="4840" spans="1:26" ht="16" x14ac:dyDescent="0.2">
      <c r="A4840">
        <v>4839</v>
      </c>
      <c r="B4840" t="s">
        <v>7814</v>
      </c>
      <c r="C4840" s="1">
        <v>41792</v>
      </c>
      <c r="D4840">
        <f>YEAR(Table1[[#This Row],[Order Date]])</f>
        <v>2014</v>
      </c>
      <c r="E4840">
        <f>MONTH(Table1[[#This Row],[Order Date]])</f>
        <v>6</v>
      </c>
      <c r="F4840" t="str">
        <f>Table1[[#This Row],[Order Year]]&amp;"-"&amp;Table1[[#This Row],[Order Month]]</f>
        <v>2014-6</v>
      </c>
      <c r="G4840" s="5">
        <f>YEAR(Table1[[#This Row],[Order Date]])*100 + MONTH(Table1[[#This Row],[Order Date]])</f>
        <v>201406</v>
      </c>
      <c r="H4840" s="1">
        <v>41794</v>
      </c>
      <c r="I4840" t="s">
        <v>191</v>
      </c>
      <c r="J4840" t="s">
        <v>5887</v>
      </c>
      <c r="K4840" t="s">
        <v>5888</v>
      </c>
      <c r="L4840" t="s">
        <v>29</v>
      </c>
      <c r="M4840" t="s">
        <v>30</v>
      </c>
      <c r="N4840" t="s">
        <v>869</v>
      </c>
      <c r="O4840" t="s">
        <v>501</v>
      </c>
      <c r="P4840">
        <v>43017</v>
      </c>
      <c r="Q4840" t="s">
        <v>151</v>
      </c>
      <c r="R4840" t="s">
        <v>3405</v>
      </c>
      <c r="S4840" t="s">
        <v>49</v>
      </c>
      <c r="T4840" t="s">
        <v>93</v>
      </c>
      <c r="U4840" t="s">
        <v>3406</v>
      </c>
      <c r="V4840">
        <v>27.744000000000003</v>
      </c>
      <c r="W4840">
        <v>6</v>
      </c>
      <c r="X4840" s="9">
        <f>Table1[[#This Row],[Discount]]</f>
        <v>0.2</v>
      </c>
      <c r="Y4840">
        <v>0.2</v>
      </c>
      <c r="Z4840">
        <v>10.057200000000002</v>
      </c>
    </row>
    <row r="4841" spans="1:26" ht="16" x14ac:dyDescent="0.2">
      <c r="A4841">
        <v>4840</v>
      </c>
      <c r="B4841" t="s">
        <v>7814</v>
      </c>
      <c r="C4841" s="1">
        <v>41792</v>
      </c>
      <c r="D4841">
        <f>YEAR(Table1[[#This Row],[Order Date]])</f>
        <v>2014</v>
      </c>
      <c r="E4841">
        <f>MONTH(Table1[[#This Row],[Order Date]])</f>
        <v>6</v>
      </c>
      <c r="F4841" t="str">
        <f>Table1[[#This Row],[Order Year]]&amp;"-"&amp;Table1[[#This Row],[Order Month]]</f>
        <v>2014-6</v>
      </c>
      <c r="G4841" s="5">
        <f>YEAR(Table1[[#This Row],[Order Date]])*100 + MONTH(Table1[[#This Row],[Order Date]])</f>
        <v>201406</v>
      </c>
      <c r="H4841" s="1">
        <v>41794</v>
      </c>
      <c r="I4841" t="s">
        <v>191</v>
      </c>
      <c r="J4841" t="s">
        <v>5887</v>
      </c>
      <c r="K4841" t="s">
        <v>5888</v>
      </c>
      <c r="L4841" t="s">
        <v>29</v>
      </c>
      <c r="M4841" t="s">
        <v>30</v>
      </c>
      <c r="N4841" t="s">
        <v>869</v>
      </c>
      <c r="O4841" t="s">
        <v>501</v>
      </c>
      <c r="P4841">
        <v>43017</v>
      </c>
      <c r="Q4841" t="s">
        <v>151</v>
      </c>
      <c r="R4841" t="s">
        <v>838</v>
      </c>
      <c r="S4841" t="s">
        <v>74</v>
      </c>
      <c r="T4841" t="s">
        <v>75</v>
      </c>
      <c r="U4841" t="s">
        <v>839</v>
      </c>
      <c r="V4841">
        <v>158.37599999999998</v>
      </c>
      <c r="W4841">
        <v>4</v>
      </c>
      <c r="X4841" s="9">
        <f>Table1[[#This Row],[Discount]]</f>
        <v>0.4</v>
      </c>
      <c r="Y4841">
        <v>0.4</v>
      </c>
      <c r="Z4841">
        <v>-34.314799999999991</v>
      </c>
    </row>
    <row r="4842" spans="1:26" ht="16" x14ac:dyDescent="0.2">
      <c r="A4842">
        <v>4841</v>
      </c>
      <c r="B4842" t="s">
        <v>7815</v>
      </c>
      <c r="C4842" s="1">
        <v>41964</v>
      </c>
      <c r="D4842">
        <f>YEAR(Table1[[#This Row],[Order Date]])</f>
        <v>2014</v>
      </c>
      <c r="E4842">
        <f>MONTH(Table1[[#This Row],[Order Date]])</f>
        <v>11</v>
      </c>
      <c r="F4842" t="str">
        <f>Table1[[#This Row],[Order Year]]&amp;"-"&amp;Table1[[#This Row],[Order Month]]</f>
        <v>2014-11</v>
      </c>
      <c r="G4842" s="5">
        <f>YEAR(Table1[[#This Row],[Order Date]])*100 + MONTH(Table1[[#This Row],[Order Date]])</f>
        <v>201411</v>
      </c>
      <c r="H4842" s="1">
        <v>41969</v>
      </c>
      <c r="I4842" t="s">
        <v>53</v>
      </c>
      <c r="J4842" t="s">
        <v>2801</v>
      </c>
      <c r="K4842" t="s">
        <v>2802</v>
      </c>
      <c r="L4842" t="s">
        <v>105</v>
      </c>
      <c r="M4842" t="s">
        <v>30</v>
      </c>
      <c r="N4842" t="s">
        <v>31</v>
      </c>
      <c r="O4842" t="s">
        <v>32</v>
      </c>
      <c r="P4842">
        <v>42420</v>
      </c>
      <c r="Q4842" t="s">
        <v>33</v>
      </c>
      <c r="R4842" t="s">
        <v>429</v>
      </c>
      <c r="S4842" t="s">
        <v>35</v>
      </c>
      <c r="T4842" t="s">
        <v>68</v>
      </c>
      <c r="U4842" t="s">
        <v>430</v>
      </c>
      <c r="V4842">
        <v>27.58</v>
      </c>
      <c r="W4842">
        <v>2</v>
      </c>
      <c r="X4842" s="9">
        <f>Table1[[#This Row],[Discount]]</f>
        <v>0</v>
      </c>
      <c r="Y4842">
        <v>0</v>
      </c>
      <c r="Z4842">
        <v>11.583600000000001</v>
      </c>
    </row>
    <row r="4843" spans="1:26" ht="16" x14ac:dyDescent="0.2">
      <c r="A4843">
        <v>4842</v>
      </c>
      <c r="B4843" t="s">
        <v>7816</v>
      </c>
      <c r="C4843" s="1">
        <v>41632</v>
      </c>
      <c r="D4843">
        <f>YEAR(Table1[[#This Row],[Order Date]])</f>
        <v>2013</v>
      </c>
      <c r="E4843">
        <f>MONTH(Table1[[#This Row],[Order Date]])</f>
        <v>12</v>
      </c>
      <c r="F4843" t="str">
        <f>Table1[[#This Row],[Order Year]]&amp;"-"&amp;Table1[[#This Row],[Order Month]]</f>
        <v>2013-12</v>
      </c>
      <c r="G4843" s="5">
        <f>YEAR(Table1[[#This Row],[Order Date]])*100 + MONTH(Table1[[#This Row],[Order Date]])</f>
        <v>201312</v>
      </c>
      <c r="H4843" s="1">
        <v>41637</v>
      </c>
      <c r="I4843" t="s">
        <v>53</v>
      </c>
      <c r="J4843" t="s">
        <v>3240</v>
      </c>
      <c r="K4843" t="s">
        <v>3241</v>
      </c>
      <c r="L4843" t="s">
        <v>29</v>
      </c>
      <c r="M4843" t="s">
        <v>30</v>
      </c>
      <c r="N4843" t="s">
        <v>4621</v>
      </c>
      <c r="O4843" t="s">
        <v>501</v>
      </c>
      <c r="P4843">
        <v>43402</v>
      </c>
      <c r="Q4843" t="s">
        <v>151</v>
      </c>
      <c r="R4843" t="s">
        <v>6319</v>
      </c>
      <c r="S4843" t="s">
        <v>49</v>
      </c>
      <c r="T4843" t="s">
        <v>78</v>
      </c>
      <c r="U4843" t="s">
        <v>6320</v>
      </c>
      <c r="V4843">
        <v>5.5530000000000008</v>
      </c>
      <c r="W4843">
        <v>3</v>
      </c>
      <c r="X4843" s="9">
        <f>Table1[[#This Row],[Discount]]</f>
        <v>0.7</v>
      </c>
      <c r="Y4843">
        <v>0.7</v>
      </c>
      <c r="Z4843">
        <v>-4.0722000000000023</v>
      </c>
    </row>
    <row r="4844" spans="1:26" ht="16" x14ac:dyDescent="0.2">
      <c r="A4844">
        <v>4843</v>
      </c>
      <c r="B4844" t="s">
        <v>7817</v>
      </c>
      <c r="C4844" s="1">
        <v>41912</v>
      </c>
      <c r="D4844">
        <f>YEAR(Table1[[#This Row],[Order Date]])</f>
        <v>2014</v>
      </c>
      <c r="E4844">
        <f>MONTH(Table1[[#This Row],[Order Date]])</f>
        <v>9</v>
      </c>
      <c r="F4844" t="str">
        <f>Table1[[#This Row],[Order Year]]&amp;"-"&amp;Table1[[#This Row],[Order Month]]</f>
        <v>2014-9</v>
      </c>
      <c r="G4844" s="5">
        <f>YEAR(Table1[[#This Row],[Order Date]])*100 + MONTH(Table1[[#This Row],[Order Date]])</f>
        <v>201409</v>
      </c>
      <c r="H4844" s="1">
        <v>41917</v>
      </c>
      <c r="I4844" t="s">
        <v>53</v>
      </c>
      <c r="J4844" t="s">
        <v>1052</v>
      </c>
      <c r="K4844" t="s">
        <v>1053</v>
      </c>
      <c r="L4844" t="s">
        <v>29</v>
      </c>
      <c r="M4844" t="s">
        <v>30</v>
      </c>
      <c r="N4844" t="s">
        <v>337</v>
      </c>
      <c r="O4844" t="s">
        <v>338</v>
      </c>
      <c r="P4844">
        <v>38109</v>
      </c>
      <c r="Q4844" t="s">
        <v>33</v>
      </c>
      <c r="R4844" t="s">
        <v>3445</v>
      </c>
      <c r="S4844" t="s">
        <v>49</v>
      </c>
      <c r="T4844" t="s">
        <v>62</v>
      </c>
      <c r="U4844" t="s">
        <v>3446</v>
      </c>
      <c r="V4844">
        <v>243.92</v>
      </c>
      <c r="W4844">
        <v>5</v>
      </c>
      <c r="X4844" s="9">
        <f>Table1[[#This Row],[Discount]]</f>
        <v>0.2</v>
      </c>
      <c r="Y4844">
        <v>0.2</v>
      </c>
      <c r="Z4844">
        <v>-54.881999999999998</v>
      </c>
    </row>
    <row r="4845" spans="1:26" ht="16" x14ac:dyDescent="0.2">
      <c r="A4845">
        <v>4844</v>
      </c>
      <c r="B4845" t="s">
        <v>7818</v>
      </c>
      <c r="C4845" s="1">
        <v>41586</v>
      </c>
      <c r="D4845">
        <f>YEAR(Table1[[#This Row],[Order Date]])</f>
        <v>2013</v>
      </c>
      <c r="E4845">
        <f>MONTH(Table1[[#This Row],[Order Date]])</f>
        <v>11</v>
      </c>
      <c r="F4845" t="str">
        <f>Table1[[#This Row],[Order Year]]&amp;"-"&amp;Table1[[#This Row],[Order Month]]</f>
        <v>2013-11</v>
      </c>
      <c r="G4845" s="5">
        <f>YEAR(Table1[[#This Row],[Order Date]])*100 + MONTH(Table1[[#This Row],[Order Date]])</f>
        <v>201311</v>
      </c>
      <c r="H4845" s="1">
        <v>41588</v>
      </c>
      <c r="I4845" t="s">
        <v>191</v>
      </c>
      <c r="J4845" t="s">
        <v>6454</v>
      </c>
      <c r="K4845" t="s">
        <v>6455</v>
      </c>
      <c r="L4845" t="s">
        <v>29</v>
      </c>
      <c r="M4845" t="s">
        <v>30</v>
      </c>
      <c r="N4845" t="s">
        <v>1122</v>
      </c>
      <c r="O4845" t="s">
        <v>791</v>
      </c>
      <c r="P4845">
        <v>8701</v>
      </c>
      <c r="Q4845" t="s">
        <v>151</v>
      </c>
      <c r="R4845" t="s">
        <v>4070</v>
      </c>
      <c r="S4845" t="s">
        <v>49</v>
      </c>
      <c r="T4845" t="s">
        <v>272</v>
      </c>
      <c r="U4845" t="s">
        <v>4071</v>
      </c>
      <c r="V4845">
        <v>14.96</v>
      </c>
      <c r="W4845">
        <v>4</v>
      </c>
      <c r="X4845" s="9">
        <f>Table1[[#This Row],[Discount]]</f>
        <v>0</v>
      </c>
      <c r="Y4845">
        <v>0</v>
      </c>
      <c r="Z4845">
        <v>0.2992000000000008</v>
      </c>
    </row>
    <row r="4846" spans="1:26" ht="16" x14ac:dyDescent="0.2">
      <c r="A4846">
        <v>4845</v>
      </c>
      <c r="B4846" t="s">
        <v>7819</v>
      </c>
      <c r="C4846" s="1">
        <v>40637</v>
      </c>
      <c r="D4846">
        <f>YEAR(Table1[[#This Row],[Order Date]])</f>
        <v>2011</v>
      </c>
      <c r="E4846">
        <f>MONTH(Table1[[#This Row],[Order Date]])</f>
        <v>4</v>
      </c>
      <c r="F4846" t="str">
        <f>Table1[[#This Row],[Order Year]]&amp;"-"&amp;Table1[[#This Row],[Order Month]]</f>
        <v>2011-4</v>
      </c>
      <c r="G4846" s="5">
        <f>YEAR(Table1[[#This Row],[Order Date]])*100 + MONTH(Table1[[#This Row],[Order Date]])</f>
        <v>201104</v>
      </c>
      <c r="H4846" s="1">
        <v>40638</v>
      </c>
      <c r="I4846" t="s">
        <v>191</v>
      </c>
      <c r="J4846" t="s">
        <v>776</v>
      </c>
      <c r="K4846" t="s">
        <v>777</v>
      </c>
      <c r="L4846" t="s">
        <v>44</v>
      </c>
      <c r="M4846" t="s">
        <v>30</v>
      </c>
      <c r="N4846" t="s">
        <v>45</v>
      </c>
      <c r="O4846" t="s">
        <v>46</v>
      </c>
      <c r="P4846">
        <v>90008</v>
      </c>
      <c r="Q4846" t="s">
        <v>47</v>
      </c>
      <c r="R4846" t="s">
        <v>1221</v>
      </c>
      <c r="S4846" t="s">
        <v>49</v>
      </c>
      <c r="T4846" t="s">
        <v>78</v>
      </c>
      <c r="U4846" t="s">
        <v>1222</v>
      </c>
      <c r="V4846">
        <v>7.1840000000000011</v>
      </c>
      <c r="W4846">
        <v>2</v>
      </c>
      <c r="X4846" s="9">
        <f>Table1[[#This Row],[Discount]]</f>
        <v>0.2</v>
      </c>
      <c r="Y4846">
        <v>0.2</v>
      </c>
      <c r="Z4846">
        <v>2.2449999999999992</v>
      </c>
    </row>
    <row r="4847" spans="1:26" ht="16" x14ac:dyDescent="0.2">
      <c r="A4847">
        <v>4846</v>
      </c>
      <c r="B4847" t="s">
        <v>7820</v>
      </c>
      <c r="C4847" s="1">
        <v>41113</v>
      </c>
      <c r="D4847">
        <f>YEAR(Table1[[#This Row],[Order Date]])</f>
        <v>2012</v>
      </c>
      <c r="E4847">
        <f>MONTH(Table1[[#This Row],[Order Date]])</f>
        <v>7</v>
      </c>
      <c r="F4847" t="str">
        <f>Table1[[#This Row],[Order Year]]&amp;"-"&amp;Table1[[#This Row],[Order Month]]</f>
        <v>2012-7</v>
      </c>
      <c r="G4847" s="5">
        <f>YEAR(Table1[[#This Row],[Order Date]])*100 + MONTH(Table1[[#This Row],[Order Date]])</f>
        <v>201207</v>
      </c>
      <c r="H4847" s="1">
        <v>41116</v>
      </c>
      <c r="I4847" t="s">
        <v>26</v>
      </c>
      <c r="J4847" t="s">
        <v>1987</v>
      </c>
      <c r="K4847" t="s">
        <v>1988</v>
      </c>
      <c r="L4847" t="s">
        <v>29</v>
      </c>
      <c r="M4847" t="s">
        <v>30</v>
      </c>
      <c r="N4847" t="s">
        <v>392</v>
      </c>
      <c r="O4847" t="s">
        <v>270</v>
      </c>
      <c r="P4847">
        <v>14609</v>
      </c>
      <c r="Q4847" t="s">
        <v>151</v>
      </c>
      <c r="R4847" t="s">
        <v>974</v>
      </c>
      <c r="S4847" t="s">
        <v>49</v>
      </c>
      <c r="T4847" t="s">
        <v>78</v>
      </c>
      <c r="U4847" t="s">
        <v>975</v>
      </c>
      <c r="V4847">
        <v>10.512</v>
      </c>
      <c r="W4847">
        <v>3</v>
      </c>
      <c r="X4847" s="9">
        <f>Table1[[#This Row],[Discount]]</f>
        <v>0.2</v>
      </c>
      <c r="Y4847">
        <v>0.2</v>
      </c>
      <c r="Z4847">
        <v>3.6791999999999998</v>
      </c>
    </row>
    <row r="4848" spans="1:26" ht="16" x14ac:dyDescent="0.2">
      <c r="A4848">
        <v>4847</v>
      </c>
      <c r="B4848" t="s">
        <v>7821</v>
      </c>
      <c r="C4848" s="1">
        <v>40719</v>
      </c>
      <c r="D4848">
        <f>YEAR(Table1[[#This Row],[Order Date]])</f>
        <v>2011</v>
      </c>
      <c r="E4848">
        <f>MONTH(Table1[[#This Row],[Order Date]])</f>
        <v>6</v>
      </c>
      <c r="F4848" t="str">
        <f>Table1[[#This Row],[Order Year]]&amp;"-"&amp;Table1[[#This Row],[Order Month]]</f>
        <v>2011-6</v>
      </c>
      <c r="G4848" s="5">
        <f>YEAR(Table1[[#This Row],[Order Date]])*100 + MONTH(Table1[[#This Row],[Order Date]])</f>
        <v>201106</v>
      </c>
      <c r="H4848" s="1">
        <v>40721</v>
      </c>
      <c r="I4848" t="s">
        <v>26</v>
      </c>
      <c r="J4848" t="s">
        <v>1180</v>
      </c>
      <c r="K4848" t="s">
        <v>1181</v>
      </c>
      <c r="L4848" t="s">
        <v>44</v>
      </c>
      <c r="M4848" t="s">
        <v>30</v>
      </c>
      <c r="N4848" t="s">
        <v>1979</v>
      </c>
      <c r="O4848" t="s">
        <v>423</v>
      </c>
      <c r="P4848">
        <v>97301</v>
      </c>
      <c r="Q4848" t="s">
        <v>47</v>
      </c>
      <c r="R4848" t="s">
        <v>3143</v>
      </c>
      <c r="S4848" t="s">
        <v>74</v>
      </c>
      <c r="T4848" t="s">
        <v>75</v>
      </c>
      <c r="U4848" t="s">
        <v>3144</v>
      </c>
      <c r="V4848">
        <v>263.96000000000004</v>
      </c>
      <c r="W4848">
        <v>5</v>
      </c>
      <c r="X4848" s="9">
        <f>Table1[[#This Row],[Discount]]</f>
        <v>0.2</v>
      </c>
      <c r="Y4848">
        <v>0.2</v>
      </c>
      <c r="Z4848">
        <v>19.796999999999997</v>
      </c>
    </row>
    <row r="4849" spans="1:26" ht="16" x14ac:dyDescent="0.2">
      <c r="A4849">
        <v>4848</v>
      </c>
      <c r="B4849" t="s">
        <v>7821</v>
      </c>
      <c r="C4849" s="1">
        <v>40719</v>
      </c>
      <c r="D4849">
        <f>YEAR(Table1[[#This Row],[Order Date]])</f>
        <v>2011</v>
      </c>
      <c r="E4849">
        <f>MONTH(Table1[[#This Row],[Order Date]])</f>
        <v>6</v>
      </c>
      <c r="F4849" t="str">
        <f>Table1[[#This Row],[Order Year]]&amp;"-"&amp;Table1[[#This Row],[Order Month]]</f>
        <v>2011-6</v>
      </c>
      <c r="G4849" s="5">
        <f>YEAR(Table1[[#This Row],[Order Date]])*100 + MONTH(Table1[[#This Row],[Order Date]])</f>
        <v>201106</v>
      </c>
      <c r="H4849" s="1">
        <v>40721</v>
      </c>
      <c r="I4849" t="s">
        <v>26</v>
      </c>
      <c r="J4849" t="s">
        <v>1180</v>
      </c>
      <c r="K4849" t="s">
        <v>1181</v>
      </c>
      <c r="L4849" t="s">
        <v>44</v>
      </c>
      <c r="M4849" t="s">
        <v>30</v>
      </c>
      <c r="N4849" t="s">
        <v>1979</v>
      </c>
      <c r="O4849" t="s">
        <v>423</v>
      </c>
      <c r="P4849">
        <v>97301</v>
      </c>
      <c r="Q4849" t="s">
        <v>47</v>
      </c>
      <c r="R4849" t="s">
        <v>1426</v>
      </c>
      <c r="S4849" t="s">
        <v>49</v>
      </c>
      <c r="T4849" t="s">
        <v>71</v>
      </c>
      <c r="U4849" t="s">
        <v>1427</v>
      </c>
      <c r="V4849">
        <v>71.632000000000005</v>
      </c>
      <c r="W4849">
        <v>11</v>
      </c>
      <c r="X4849" s="9">
        <f>Table1[[#This Row],[Discount]]</f>
        <v>0.2</v>
      </c>
      <c r="Y4849">
        <v>0.2</v>
      </c>
      <c r="Z4849">
        <v>17.908000000000001</v>
      </c>
    </row>
    <row r="4850" spans="1:26" ht="16" x14ac:dyDescent="0.2">
      <c r="A4850">
        <v>4849</v>
      </c>
      <c r="B4850" t="s">
        <v>7821</v>
      </c>
      <c r="C4850" s="1">
        <v>40719</v>
      </c>
      <c r="D4850">
        <f>YEAR(Table1[[#This Row],[Order Date]])</f>
        <v>2011</v>
      </c>
      <c r="E4850">
        <f>MONTH(Table1[[#This Row],[Order Date]])</f>
        <v>6</v>
      </c>
      <c r="F4850" t="str">
        <f>Table1[[#This Row],[Order Year]]&amp;"-"&amp;Table1[[#This Row],[Order Month]]</f>
        <v>2011-6</v>
      </c>
      <c r="G4850" s="5">
        <f>YEAR(Table1[[#This Row],[Order Date]])*100 + MONTH(Table1[[#This Row],[Order Date]])</f>
        <v>201106</v>
      </c>
      <c r="H4850" s="1">
        <v>40721</v>
      </c>
      <c r="I4850" t="s">
        <v>26</v>
      </c>
      <c r="J4850" t="s">
        <v>1180</v>
      </c>
      <c r="K4850" t="s">
        <v>1181</v>
      </c>
      <c r="L4850" t="s">
        <v>44</v>
      </c>
      <c r="M4850" t="s">
        <v>30</v>
      </c>
      <c r="N4850" t="s">
        <v>1979</v>
      </c>
      <c r="O4850" t="s">
        <v>423</v>
      </c>
      <c r="P4850">
        <v>97301</v>
      </c>
      <c r="Q4850" t="s">
        <v>47</v>
      </c>
      <c r="R4850" t="s">
        <v>4524</v>
      </c>
      <c r="S4850" t="s">
        <v>49</v>
      </c>
      <c r="T4850" t="s">
        <v>71</v>
      </c>
      <c r="U4850" t="s">
        <v>4525</v>
      </c>
      <c r="V4850">
        <v>9.3280000000000012</v>
      </c>
      <c r="W4850">
        <v>1</v>
      </c>
      <c r="X4850" s="9">
        <f>Table1[[#This Row],[Discount]]</f>
        <v>0.2</v>
      </c>
      <c r="Y4850">
        <v>0.2</v>
      </c>
      <c r="Z4850">
        <v>0.8162000000000007</v>
      </c>
    </row>
    <row r="4851" spans="1:26" ht="16" x14ac:dyDescent="0.2">
      <c r="A4851">
        <v>4850</v>
      </c>
      <c r="B4851" t="s">
        <v>7822</v>
      </c>
      <c r="C4851" s="1">
        <v>40794</v>
      </c>
      <c r="D4851">
        <f>YEAR(Table1[[#This Row],[Order Date]])</f>
        <v>2011</v>
      </c>
      <c r="E4851">
        <f>MONTH(Table1[[#This Row],[Order Date]])</f>
        <v>9</v>
      </c>
      <c r="F4851" t="str">
        <f>Table1[[#This Row],[Order Year]]&amp;"-"&amp;Table1[[#This Row],[Order Month]]</f>
        <v>2011-9</v>
      </c>
      <c r="G4851" s="5">
        <f>YEAR(Table1[[#This Row],[Order Date]])*100 + MONTH(Table1[[#This Row],[Order Date]])</f>
        <v>201109</v>
      </c>
      <c r="H4851" s="1">
        <v>40800</v>
      </c>
      <c r="I4851" t="s">
        <v>53</v>
      </c>
      <c r="J4851" t="s">
        <v>4269</v>
      </c>
      <c r="K4851" t="s">
        <v>4270</v>
      </c>
      <c r="L4851" t="s">
        <v>29</v>
      </c>
      <c r="M4851" t="s">
        <v>30</v>
      </c>
      <c r="N4851" t="s">
        <v>7823</v>
      </c>
      <c r="O4851" t="s">
        <v>99</v>
      </c>
      <c r="P4851">
        <v>99301</v>
      </c>
      <c r="Q4851" t="s">
        <v>47</v>
      </c>
      <c r="R4851" t="s">
        <v>1653</v>
      </c>
      <c r="S4851" t="s">
        <v>49</v>
      </c>
      <c r="T4851" t="s">
        <v>71</v>
      </c>
      <c r="U4851" t="s">
        <v>1654</v>
      </c>
      <c r="V4851">
        <v>5.88</v>
      </c>
      <c r="W4851">
        <v>2</v>
      </c>
      <c r="X4851" s="9">
        <f>Table1[[#This Row],[Discount]]</f>
        <v>0</v>
      </c>
      <c r="Y4851">
        <v>0</v>
      </c>
      <c r="Z4851">
        <v>2.6459999999999999</v>
      </c>
    </row>
    <row r="4852" spans="1:26" ht="16" x14ac:dyDescent="0.2">
      <c r="A4852">
        <v>4851</v>
      </c>
      <c r="B4852" t="s">
        <v>7822</v>
      </c>
      <c r="C4852" s="1">
        <v>40794</v>
      </c>
      <c r="D4852">
        <f>YEAR(Table1[[#This Row],[Order Date]])</f>
        <v>2011</v>
      </c>
      <c r="E4852">
        <f>MONTH(Table1[[#This Row],[Order Date]])</f>
        <v>9</v>
      </c>
      <c r="F4852" t="str">
        <f>Table1[[#This Row],[Order Year]]&amp;"-"&amp;Table1[[#This Row],[Order Month]]</f>
        <v>2011-9</v>
      </c>
      <c r="G4852" s="5">
        <f>YEAR(Table1[[#This Row],[Order Date]])*100 + MONTH(Table1[[#This Row],[Order Date]])</f>
        <v>201109</v>
      </c>
      <c r="H4852" s="1">
        <v>40800</v>
      </c>
      <c r="I4852" t="s">
        <v>53</v>
      </c>
      <c r="J4852" t="s">
        <v>4269</v>
      </c>
      <c r="K4852" t="s">
        <v>4270</v>
      </c>
      <c r="L4852" t="s">
        <v>29</v>
      </c>
      <c r="M4852" t="s">
        <v>30</v>
      </c>
      <c r="N4852" t="s">
        <v>7823</v>
      </c>
      <c r="O4852" t="s">
        <v>99</v>
      </c>
      <c r="P4852">
        <v>99301</v>
      </c>
      <c r="Q4852" t="s">
        <v>47</v>
      </c>
      <c r="R4852" t="s">
        <v>38</v>
      </c>
      <c r="S4852" t="s">
        <v>35</v>
      </c>
      <c r="T4852" t="s">
        <v>39</v>
      </c>
      <c r="U4852" t="s">
        <v>40</v>
      </c>
      <c r="V4852">
        <v>975.92</v>
      </c>
      <c r="W4852">
        <v>5</v>
      </c>
      <c r="X4852" s="9">
        <f>Table1[[#This Row],[Discount]]</f>
        <v>0.2</v>
      </c>
      <c r="Y4852">
        <v>0.2</v>
      </c>
      <c r="Z4852">
        <v>121.98999999999992</v>
      </c>
    </row>
    <row r="4853" spans="1:26" ht="16" x14ac:dyDescent="0.2">
      <c r="A4853">
        <v>4852</v>
      </c>
      <c r="B4853" t="s">
        <v>7822</v>
      </c>
      <c r="C4853" s="1">
        <v>40794</v>
      </c>
      <c r="D4853">
        <f>YEAR(Table1[[#This Row],[Order Date]])</f>
        <v>2011</v>
      </c>
      <c r="E4853">
        <f>MONTH(Table1[[#This Row],[Order Date]])</f>
        <v>9</v>
      </c>
      <c r="F4853" t="str">
        <f>Table1[[#This Row],[Order Year]]&amp;"-"&amp;Table1[[#This Row],[Order Month]]</f>
        <v>2011-9</v>
      </c>
      <c r="G4853" s="5">
        <f>YEAR(Table1[[#This Row],[Order Date]])*100 + MONTH(Table1[[#This Row],[Order Date]])</f>
        <v>201109</v>
      </c>
      <c r="H4853" s="1">
        <v>40800</v>
      </c>
      <c r="I4853" t="s">
        <v>53</v>
      </c>
      <c r="J4853" t="s">
        <v>4269</v>
      </c>
      <c r="K4853" t="s">
        <v>4270</v>
      </c>
      <c r="L4853" t="s">
        <v>29</v>
      </c>
      <c r="M4853" t="s">
        <v>30</v>
      </c>
      <c r="N4853" t="s">
        <v>7823</v>
      </c>
      <c r="O4853" t="s">
        <v>99</v>
      </c>
      <c r="P4853">
        <v>99301</v>
      </c>
      <c r="Q4853" t="s">
        <v>47</v>
      </c>
      <c r="R4853" t="s">
        <v>493</v>
      </c>
      <c r="S4853" t="s">
        <v>49</v>
      </c>
      <c r="T4853" t="s">
        <v>71</v>
      </c>
      <c r="U4853" t="s">
        <v>494</v>
      </c>
      <c r="V4853">
        <v>303.83999999999997</v>
      </c>
      <c r="W4853">
        <v>8</v>
      </c>
      <c r="X4853" s="9">
        <f>Table1[[#This Row],[Discount]]</f>
        <v>0</v>
      </c>
      <c r="Y4853">
        <v>0</v>
      </c>
      <c r="Z4853">
        <v>91.151999999999958</v>
      </c>
    </row>
    <row r="4854" spans="1:26" ht="16" x14ac:dyDescent="0.2">
      <c r="A4854">
        <v>4853</v>
      </c>
      <c r="B4854" t="s">
        <v>7822</v>
      </c>
      <c r="C4854" s="1">
        <v>40794</v>
      </c>
      <c r="D4854">
        <f>YEAR(Table1[[#This Row],[Order Date]])</f>
        <v>2011</v>
      </c>
      <c r="E4854">
        <f>MONTH(Table1[[#This Row],[Order Date]])</f>
        <v>9</v>
      </c>
      <c r="F4854" t="str">
        <f>Table1[[#This Row],[Order Year]]&amp;"-"&amp;Table1[[#This Row],[Order Month]]</f>
        <v>2011-9</v>
      </c>
      <c r="G4854" s="5">
        <f>YEAR(Table1[[#This Row],[Order Date]])*100 + MONTH(Table1[[#This Row],[Order Date]])</f>
        <v>201109</v>
      </c>
      <c r="H4854" s="1">
        <v>40800</v>
      </c>
      <c r="I4854" t="s">
        <v>53</v>
      </c>
      <c r="J4854" t="s">
        <v>4269</v>
      </c>
      <c r="K4854" t="s">
        <v>4270</v>
      </c>
      <c r="L4854" t="s">
        <v>29</v>
      </c>
      <c r="M4854" t="s">
        <v>30</v>
      </c>
      <c r="N4854" t="s">
        <v>7823</v>
      </c>
      <c r="O4854" t="s">
        <v>99</v>
      </c>
      <c r="P4854">
        <v>99301</v>
      </c>
      <c r="Q4854" t="s">
        <v>47</v>
      </c>
      <c r="R4854" t="s">
        <v>1777</v>
      </c>
      <c r="S4854" t="s">
        <v>49</v>
      </c>
      <c r="T4854" t="s">
        <v>62</v>
      </c>
      <c r="U4854" t="s">
        <v>1778</v>
      </c>
      <c r="V4854">
        <v>485.88</v>
      </c>
      <c r="W4854">
        <v>6</v>
      </c>
      <c r="X4854" s="9">
        <f>Table1[[#This Row],[Discount]]</f>
        <v>0</v>
      </c>
      <c r="Y4854">
        <v>0</v>
      </c>
      <c r="Z4854">
        <v>19.43519999999998</v>
      </c>
    </row>
    <row r="4855" spans="1:26" ht="16" x14ac:dyDescent="0.2">
      <c r="A4855">
        <v>4854</v>
      </c>
      <c r="B4855" t="s">
        <v>7824</v>
      </c>
      <c r="C4855" s="1">
        <v>40889</v>
      </c>
      <c r="D4855">
        <f>YEAR(Table1[[#This Row],[Order Date]])</f>
        <v>2011</v>
      </c>
      <c r="E4855">
        <f>MONTH(Table1[[#This Row],[Order Date]])</f>
        <v>12</v>
      </c>
      <c r="F4855" t="str">
        <f>Table1[[#This Row],[Order Year]]&amp;"-"&amp;Table1[[#This Row],[Order Month]]</f>
        <v>2011-12</v>
      </c>
      <c r="G4855" s="5">
        <f>YEAR(Table1[[#This Row],[Order Date]])*100 + MONTH(Table1[[#This Row],[Order Date]])</f>
        <v>201112</v>
      </c>
      <c r="H4855" s="1">
        <v>40892</v>
      </c>
      <c r="I4855" t="s">
        <v>26</v>
      </c>
      <c r="J4855" t="s">
        <v>943</v>
      </c>
      <c r="K4855" t="s">
        <v>944</v>
      </c>
      <c r="L4855" t="s">
        <v>29</v>
      </c>
      <c r="M4855" t="s">
        <v>30</v>
      </c>
      <c r="N4855" t="s">
        <v>3202</v>
      </c>
      <c r="O4855" t="s">
        <v>46</v>
      </c>
      <c r="P4855">
        <v>94601</v>
      </c>
      <c r="Q4855" t="s">
        <v>47</v>
      </c>
      <c r="R4855" t="s">
        <v>3959</v>
      </c>
      <c r="S4855" t="s">
        <v>35</v>
      </c>
      <c r="T4855" t="s">
        <v>68</v>
      </c>
      <c r="U4855" t="s">
        <v>3960</v>
      </c>
      <c r="V4855">
        <v>12.54</v>
      </c>
      <c r="W4855">
        <v>3</v>
      </c>
      <c r="X4855" s="9">
        <f>Table1[[#This Row],[Discount]]</f>
        <v>0</v>
      </c>
      <c r="Y4855">
        <v>0</v>
      </c>
      <c r="Z4855">
        <v>4.5144000000000002</v>
      </c>
    </row>
    <row r="4856" spans="1:26" ht="16" x14ac:dyDescent="0.2">
      <c r="A4856">
        <v>4855</v>
      </c>
      <c r="B4856" t="s">
        <v>7824</v>
      </c>
      <c r="C4856" s="1">
        <v>40889</v>
      </c>
      <c r="D4856">
        <f>YEAR(Table1[[#This Row],[Order Date]])</f>
        <v>2011</v>
      </c>
      <c r="E4856">
        <f>MONTH(Table1[[#This Row],[Order Date]])</f>
        <v>12</v>
      </c>
      <c r="F4856" t="str">
        <f>Table1[[#This Row],[Order Year]]&amp;"-"&amp;Table1[[#This Row],[Order Month]]</f>
        <v>2011-12</v>
      </c>
      <c r="G4856" s="5">
        <f>YEAR(Table1[[#This Row],[Order Date]])*100 + MONTH(Table1[[#This Row],[Order Date]])</f>
        <v>201112</v>
      </c>
      <c r="H4856" s="1">
        <v>40892</v>
      </c>
      <c r="I4856" t="s">
        <v>26</v>
      </c>
      <c r="J4856" t="s">
        <v>943</v>
      </c>
      <c r="K4856" t="s">
        <v>944</v>
      </c>
      <c r="L4856" t="s">
        <v>29</v>
      </c>
      <c r="M4856" t="s">
        <v>30</v>
      </c>
      <c r="N4856" t="s">
        <v>3202</v>
      </c>
      <c r="O4856" t="s">
        <v>46</v>
      </c>
      <c r="P4856">
        <v>94601</v>
      </c>
      <c r="Q4856" t="s">
        <v>47</v>
      </c>
      <c r="R4856" t="s">
        <v>1516</v>
      </c>
      <c r="S4856" t="s">
        <v>49</v>
      </c>
      <c r="T4856" t="s">
        <v>62</v>
      </c>
      <c r="U4856" t="s">
        <v>1517</v>
      </c>
      <c r="V4856">
        <v>8.94</v>
      </c>
      <c r="W4856">
        <v>3</v>
      </c>
      <c r="X4856" s="9">
        <f>Table1[[#This Row],[Discount]]</f>
        <v>0</v>
      </c>
      <c r="Y4856">
        <v>0</v>
      </c>
      <c r="Z4856">
        <v>0.62579999999999902</v>
      </c>
    </row>
    <row r="4857" spans="1:26" ht="16" x14ac:dyDescent="0.2">
      <c r="A4857">
        <v>4856</v>
      </c>
      <c r="B4857" t="s">
        <v>7824</v>
      </c>
      <c r="C4857" s="1">
        <v>40889</v>
      </c>
      <c r="D4857">
        <f>YEAR(Table1[[#This Row],[Order Date]])</f>
        <v>2011</v>
      </c>
      <c r="E4857">
        <f>MONTH(Table1[[#This Row],[Order Date]])</f>
        <v>12</v>
      </c>
      <c r="F4857" t="str">
        <f>Table1[[#This Row],[Order Year]]&amp;"-"&amp;Table1[[#This Row],[Order Month]]</f>
        <v>2011-12</v>
      </c>
      <c r="G4857" s="5">
        <f>YEAR(Table1[[#This Row],[Order Date]])*100 + MONTH(Table1[[#This Row],[Order Date]])</f>
        <v>201112</v>
      </c>
      <c r="H4857" s="1">
        <v>40892</v>
      </c>
      <c r="I4857" t="s">
        <v>26</v>
      </c>
      <c r="J4857" t="s">
        <v>943</v>
      </c>
      <c r="K4857" t="s">
        <v>944</v>
      </c>
      <c r="L4857" t="s">
        <v>29</v>
      </c>
      <c r="M4857" t="s">
        <v>30</v>
      </c>
      <c r="N4857" t="s">
        <v>3202</v>
      </c>
      <c r="O4857" t="s">
        <v>46</v>
      </c>
      <c r="P4857">
        <v>94601</v>
      </c>
      <c r="Q4857" t="s">
        <v>47</v>
      </c>
      <c r="R4857" t="s">
        <v>262</v>
      </c>
      <c r="S4857" t="s">
        <v>35</v>
      </c>
      <c r="T4857" t="s">
        <v>68</v>
      </c>
      <c r="U4857" t="s">
        <v>263</v>
      </c>
      <c r="V4857">
        <v>9.24</v>
      </c>
      <c r="W4857">
        <v>3</v>
      </c>
      <c r="X4857" s="9">
        <f>Table1[[#This Row],[Discount]]</f>
        <v>0</v>
      </c>
      <c r="Y4857">
        <v>0</v>
      </c>
      <c r="Z4857">
        <v>4.4352</v>
      </c>
    </row>
    <row r="4858" spans="1:26" ht="16" x14ac:dyDescent="0.2">
      <c r="A4858">
        <v>4857</v>
      </c>
      <c r="B4858" t="s">
        <v>7825</v>
      </c>
      <c r="C4858" s="1">
        <v>40921</v>
      </c>
      <c r="D4858">
        <f>YEAR(Table1[[#This Row],[Order Date]])</f>
        <v>2012</v>
      </c>
      <c r="E4858">
        <f>MONTH(Table1[[#This Row],[Order Date]])</f>
        <v>1</v>
      </c>
      <c r="F4858" t="str">
        <f>Table1[[#This Row],[Order Year]]&amp;"-"&amp;Table1[[#This Row],[Order Month]]</f>
        <v>2012-1</v>
      </c>
      <c r="G4858" s="5">
        <f>YEAR(Table1[[#This Row],[Order Date]])*100 + MONTH(Table1[[#This Row],[Order Date]])</f>
        <v>201201</v>
      </c>
      <c r="H4858" s="1">
        <v>40925</v>
      </c>
      <c r="I4858" t="s">
        <v>53</v>
      </c>
      <c r="J4858" t="s">
        <v>1462</v>
      </c>
      <c r="K4858" t="s">
        <v>1463</v>
      </c>
      <c r="L4858" t="s">
        <v>29</v>
      </c>
      <c r="M4858" t="s">
        <v>30</v>
      </c>
      <c r="N4858" t="s">
        <v>45</v>
      </c>
      <c r="O4858" t="s">
        <v>46</v>
      </c>
      <c r="P4858">
        <v>90004</v>
      </c>
      <c r="Q4858" t="s">
        <v>47</v>
      </c>
      <c r="R4858" t="s">
        <v>2753</v>
      </c>
      <c r="S4858" t="s">
        <v>49</v>
      </c>
      <c r="T4858" t="s">
        <v>78</v>
      </c>
      <c r="U4858" t="s">
        <v>2754</v>
      </c>
      <c r="V4858">
        <v>70.00800000000001</v>
      </c>
      <c r="W4858">
        <v>3</v>
      </c>
      <c r="X4858" s="9">
        <f>Table1[[#This Row],[Discount]]</f>
        <v>0.2</v>
      </c>
      <c r="Y4858">
        <v>0.2</v>
      </c>
      <c r="Z4858">
        <v>24.502800000000001</v>
      </c>
    </row>
    <row r="4859" spans="1:26" ht="16" x14ac:dyDescent="0.2">
      <c r="A4859">
        <v>4858</v>
      </c>
      <c r="B4859" t="s">
        <v>7825</v>
      </c>
      <c r="C4859" s="1">
        <v>40921</v>
      </c>
      <c r="D4859">
        <f>YEAR(Table1[[#This Row],[Order Date]])</f>
        <v>2012</v>
      </c>
      <c r="E4859">
        <f>MONTH(Table1[[#This Row],[Order Date]])</f>
        <v>1</v>
      </c>
      <c r="F4859" t="str">
        <f>Table1[[#This Row],[Order Year]]&amp;"-"&amp;Table1[[#This Row],[Order Month]]</f>
        <v>2012-1</v>
      </c>
      <c r="G4859" s="5">
        <f>YEAR(Table1[[#This Row],[Order Date]])*100 + MONTH(Table1[[#This Row],[Order Date]])</f>
        <v>201201</v>
      </c>
      <c r="H4859" s="1">
        <v>40925</v>
      </c>
      <c r="I4859" t="s">
        <v>53</v>
      </c>
      <c r="J4859" t="s">
        <v>1462</v>
      </c>
      <c r="K4859" t="s">
        <v>1463</v>
      </c>
      <c r="L4859" t="s">
        <v>29</v>
      </c>
      <c r="M4859" t="s">
        <v>30</v>
      </c>
      <c r="N4859" t="s">
        <v>45</v>
      </c>
      <c r="O4859" t="s">
        <v>46</v>
      </c>
      <c r="P4859">
        <v>90004</v>
      </c>
      <c r="Q4859" t="s">
        <v>47</v>
      </c>
      <c r="R4859" t="s">
        <v>1103</v>
      </c>
      <c r="S4859" t="s">
        <v>35</v>
      </c>
      <c r="T4859" t="s">
        <v>68</v>
      </c>
      <c r="U4859" t="s">
        <v>1104</v>
      </c>
      <c r="V4859">
        <v>77.599999999999994</v>
      </c>
      <c r="W4859">
        <v>4</v>
      </c>
      <c r="X4859" s="9">
        <f>Table1[[#This Row],[Discount]]</f>
        <v>0</v>
      </c>
      <c r="Y4859">
        <v>0</v>
      </c>
      <c r="Z4859">
        <v>38.023999999999994</v>
      </c>
    </row>
    <row r="4860" spans="1:26" ht="16" x14ac:dyDescent="0.2">
      <c r="A4860">
        <v>4859</v>
      </c>
      <c r="B4860" t="s">
        <v>7825</v>
      </c>
      <c r="C4860" s="1">
        <v>40921</v>
      </c>
      <c r="D4860">
        <f>YEAR(Table1[[#This Row],[Order Date]])</f>
        <v>2012</v>
      </c>
      <c r="E4860">
        <f>MONTH(Table1[[#This Row],[Order Date]])</f>
        <v>1</v>
      </c>
      <c r="F4860" t="str">
        <f>Table1[[#This Row],[Order Year]]&amp;"-"&amp;Table1[[#This Row],[Order Month]]</f>
        <v>2012-1</v>
      </c>
      <c r="G4860" s="5">
        <f>YEAR(Table1[[#This Row],[Order Date]])*100 + MONTH(Table1[[#This Row],[Order Date]])</f>
        <v>201201</v>
      </c>
      <c r="H4860" s="1">
        <v>40925</v>
      </c>
      <c r="I4860" t="s">
        <v>53</v>
      </c>
      <c r="J4860" t="s">
        <v>1462</v>
      </c>
      <c r="K4860" t="s">
        <v>1463</v>
      </c>
      <c r="L4860" t="s">
        <v>29</v>
      </c>
      <c r="M4860" t="s">
        <v>30</v>
      </c>
      <c r="N4860" t="s">
        <v>45</v>
      </c>
      <c r="O4860" t="s">
        <v>46</v>
      </c>
      <c r="P4860">
        <v>90004</v>
      </c>
      <c r="Q4860" t="s">
        <v>47</v>
      </c>
      <c r="R4860" t="s">
        <v>7826</v>
      </c>
      <c r="S4860" t="s">
        <v>35</v>
      </c>
      <c r="T4860" t="s">
        <v>68</v>
      </c>
      <c r="U4860" t="s">
        <v>7827</v>
      </c>
      <c r="V4860">
        <v>464.84999999999997</v>
      </c>
      <c r="W4860">
        <v>9</v>
      </c>
      <c r="X4860" s="9">
        <f>Table1[[#This Row],[Discount]]</f>
        <v>0</v>
      </c>
      <c r="Y4860">
        <v>0</v>
      </c>
      <c r="Z4860">
        <v>92.969999999999985</v>
      </c>
    </row>
    <row r="4861" spans="1:26" ht="16" x14ac:dyDescent="0.2">
      <c r="A4861">
        <v>4860</v>
      </c>
      <c r="B4861" t="s">
        <v>7828</v>
      </c>
      <c r="C4861" s="1">
        <v>41989</v>
      </c>
      <c r="D4861">
        <f>YEAR(Table1[[#This Row],[Order Date]])</f>
        <v>2014</v>
      </c>
      <c r="E4861">
        <f>MONTH(Table1[[#This Row],[Order Date]])</f>
        <v>12</v>
      </c>
      <c r="F4861" t="str">
        <f>Table1[[#This Row],[Order Year]]&amp;"-"&amp;Table1[[#This Row],[Order Month]]</f>
        <v>2014-12</v>
      </c>
      <c r="G4861" s="5">
        <f>YEAR(Table1[[#This Row],[Order Date]])*100 + MONTH(Table1[[#This Row],[Order Date]])</f>
        <v>201412</v>
      </c>
      <c r="H4861" s="1">
        <v>41993</v>
      </c>
      <c r="I4861" t="s">
        <v>53</v>
      </c>
      <c r="J4861" t="s">
        <v>1399</v>
      </c>
      <c r="K4861" t="s">
        <v>1400</v>
      </c>
      <c r="L4861" t="s">
        <v>44</v>
      </c>
      <c r="M4861" t="s">
        <v>30</v>
      </c>
      <c r="N4861" t="s">
        <v>7829</v>
      </c>
      <c r="O4861" t="s">
        <v>214</v>
      </c>
      <c r="P4861">
        <v>60302</v>
      </c>
      <c r="Q4861" t="s">
        <v>108</v>
      </c>
      <c r="R4861" t="s">
        <v>4232</v>
      </c>
      <c r="S4861" t="s">
        <v>49</v>
      </c>
      <c r="T4861" t="s">
        <v>71</v>
      </c>
      <c r="U4861" t="s">
        <v>4233</v>
      </c>
      <c r="V4861">
        <v>10.192000000000002</v>
      </c>
      <c r="W4861">
        <v>7</v>
      </c>
      <c r="X4861" s="9">
        <f>Table1[[#This Row],[Discount]]</f>
        <v>0.2</v>
      </c>
      <c r="Y4861">
        <v>0.2</v>
      </c>
      <c r="Z4861">
        <v>1.0192000000000001</v>
      </c>
    </row>
    <row r="4862" spans="1:26" ht="16" x14ac:dyDescent="0.2">
      <c r="A4862">
        <v>4861</v>
      </c>
      <c r="B4862" t="s">
        <v>7830</v>
      </c>
      <c r="C4862" s="1">
        <v>41627</v>
      </c>
      <c r="D4862">
        <f>YEAR(Table1[[#This Row],[Order Date]])</f>
        <v>2013</v>
      </c>
      <c r="E4862">
        <f>MONTH(Table1[[#This Row],[Order Date]])</f>
        <v>12</v>
      </c>
      <c r="F4862" t="str">
        <f>Table1[[#This Row],[Order Year]]&amp;"-"&amp;Table1[[#This Row],[Order Month]]</f>
        <v>2013-12</v>
      </c>
      <c r="G4862" s="5">
        <f>YEAR(Table1[[#This Row],[Order Date]])*100 + MONTH(Table1[[#This Row],[Order Date]])</f>
        <v>201312</v>
      </c>
      <c r="H4862" s="1">
        <v>41633</v>
      </c>
      <c r="I4862" t="s">
        <v>53</v>
      </c>
      <c r="J4862" t="s">
        <v>1180</v>
      </c>
      <c r="K4862" t="s">
        <v>1181</v>
      </c>
      <c r="L4862" t="s">
        <v>44</v>
      </c>
      <c r="M4862" t="s">
        <v>30</v>
      </c>
      <c r="N4862" t="s">
        <v>1004</v>
      </c>
      <c r="O4862" t="s">
        <v>791</v>
      </c>
      <c r="P4862">
        <v>7960</v>
      </c>
      <c r="Q4862" t="s">
        <v>151</v>
      </c>
      <c r="R4862" t="s">
        <v>4721</v>
      </c>
      <c r="S4862" t="s">
        <v>49</v>
      </c>
      <c r="T4862" t="s">
        <v>78</v>
      </c>
      <c r="U4862" t="s">
        <v>4722</v>
      </c>
      <c r="V4862">
        <v>1793.98</v>
      </c>
      <c r="W4862">
        <v>2</v>
      </c>
      <c r="X4862" s="9">
        <f>Table1[[#This Row],[Discount]]</f>
        <v>0</v>
      </c>
      <c r="Y4862">
        <v>0</v>
      </c>
      <c r="Z4862">
        <v>843.17059999999992</v>
      </c>
    </row>
    <row r="4863" spans="1:26" ht="16" x14ac:dyDescent="0.2">
      <c r="A4863">
        <v>4862</v>
      </c>
      <c r="B4863" t="s">
        <v>7831</v>
      </c>
      <c r="C4863" s="1">
        <v>40644</v>
      </c>
      <c r="D4863">
        <f>YEAR(Table1[[#This Row],[Order Date]])</f>
        <v>2011</v>
      </c>
      <c r="E4863">
        <f>MONTH(Table1[[#This Row],[Order Date]])</f>
        <v>4</v>
      </c>
      <c r="F4863" t="str">
        <f>Table1[[#This Row],[Order Year]]&amp;"-"&amp;Table1[[#This Row],[Order Month]]</f>
        <v>2011-4</v>
      </c>
      <c r="G4863" s="5">
        <f>YEAR(Table1[[#This Row],[Order Date]])*100 + MONTH(Table1[[#This Row],[Order Date]])</f>
        <v>201104</v>
      </c>
      <c r="H4863" s="1">
        <v>40649</v>
      </c>
      <c r="I4863" t="s">
        <v>26</v>
      </c>
      <c r="J4863" t="s">
        <v>398</v>
      </c>
      <c r="K4863" t="s">
        <v>399</v>
      </c>
      <c r="L4863" t="s">
        <v>105</v>
      </c>
      <c r="M4863" t="s">
        <v>30</v>
      </c>
      <c r="N4863" t="s">
        <v>1240</v>
      </c>
      <c r="O4863" t="s">
        <v>107</v>
      </c>
      <c r="P4863">
        <v>78745</v>
      </c>
      <c r="Q4863" t="s">
        <v>108</v>
      </c>
      <c r="R4863" t="s">
        <v>5567</v>
      </c>
      <c r="S4863" t="s">
        <v>74</v>
      </c>
      <c r="T4863" t="s">
        <v>75</v>
      </c>
      <c r="U4863" t="s">
        <v>5568</v>
      </c>
      <c r="V4863">
        <v>758.35200000000009</v>
      </c>
      <c r="W4863">
        <v>6</v>
      </c>
      <c r="X4863" s="9">
        <f>Table1[[#This Row],[Discount]]</f>
        <v>0.2</v>
      </c>
      <c r="Y4863">
        <v>0.2</v>
      </c>
      <c r="Z4863">
        <v>265.42320000000001</v>
      </c>
    </row>
    <row r="4864" spans="1:26" ht="16" x14ac:dyDescent="0.2">
      <c r="A4864">
        <v>4863</v>
      </c>
      <c r="B4864" t="s">
        <v>7832</v>
      </c>
      <c r="C4864" s="1">
        <v>41589</v>
      </c>
      <c r="D4864">
        <f>YEAR(Table1[[#This Row],[Order Date]])</f>
        <v>2013</v>
      </c>
      <c r="E4864">
        <f>MONTH(Table1[[#This Row],[Order Date]])</f>
        <v>11</v>
      </c>
      <c r="F4864" t="str">
        <f>Table1[[#This Row],[Order Year]]&amp;"-"&amp;Table1[[#This Row],[Order Month]]</f>
        <v>2013-11</v>
      </c>
      <c r="G4864" s="5">
        <f>YEAR(Table1[[#This Row],[Order Date]])*100 + MONTH(Table1[[#This Row],[Order Date]])</f>
        <v>201311</v>
      </c>
      <c r="H4864" s="1">
        <v>41593</v>
      </c>
      <c r="I4864" t="s">
        <v>53</v>
      </c>
      <c r="J4864" t="s">
        <v>587</v>
      </c>
      <c r="K4864" t="s">
        <v>588</v>
      </c>
      <c r="L4864" t="s">
        <v>44</v>
      </c>
      <c r="M4864" t="s">
        <v>30</v>
      </c>
      <c r="N4864" t="s">
        <v>269</v>
      </c>
      <c r="O4864" t="s">
        <v>270</v>
      </c>
      <c r="P4864">
        <v>10011</v>
      </c>
      <c r="Q4864" t="s">
        <v>151</v>
      </c>
      <c r="R4864" t="s">
        <v>3865</v>
      </c>
      <c r="S4864" t="s">
        <v>49</v>
      </c>
      <c r="T4864" t="s">
        <v>78</v>
      </c>
      <c r="U4864" t="s">
        <v>3866</v>
      </c>
      <c r="V4864">
        <v>20.368000000000002</v>
      </c>
      <c r="W4864">
        <v>1</v>
      </c>
      <c r="X4864" s="9">
        <f>Table1[[#This Row],[Discount]]</f>
        <v>0.2</v>
      </c>
      <c r="Y4864">
        <v>0.2</v>
      </c>
      <c r="Z4864">
        <v>7.3834</v>
      </c>
    </row>
    <row r="4865" spans="1:26" ht="16" x14ac:dyDescent="0.2">
      <c r="A4865">
        <v>4864</v>
      </c>
      <c r="B4865" t="s">
        <v>7832</v>
      </c>
      <c r="C4865" s="1">
        <v>41589</v>
      </c>
      <c r="D4865">
        <f>YEAR(Table1[[#This Row],[Order Date]])</f>
        <v>2013</v>
      </c>
      <c r="E4865">
        <f>MONTH(Table1[[#This Row],[Order Date]])</f>
        <v>11</v>
      </c>
      <c r="F4865" t="str">
        <f>Table1[[#This Row],[Order Year]]&amp;"-"&amp;Table1[[#This Row],[Order Month]]</f>
        <v>2013-11</v>
      </c>
      <c r="G4865" s="5">
        <f>YEAR(Table1[[#This Row],[Order Date]])*100 + MONTH(Table1[[#This Row],[Order Date]])</f>
        <v>201311</v>
      </c>
      <c r="H4865" s="1">
        <v>41593</v>
      </c>
      <c r="I4865" t="s">
        <v>53</v>
      </c>
      <c r="J4865" t="s">
        <v>587</v>
      </c>
      <c r="K4865" t="s">
        <v>588</v>
      </c>
      <c r="L4865" t="s">
        <v>44</v>
      </c>
      <c r="M4865" t="s">
        <v>30</v>
      </c>
      <c r="N4865" t="s">
        <v>269</v>
      </c>
      <c r="O4865" t="s">
        <v>270</v>
      </c>
      <c r="P4865">
        <v>10011</v>
      </c>
      <c r="Q4865" t="s">
        <v>151</v>
      </c>
      <c r="R4865" t="s">
        <v>1389</v>
      </c>
      <c r="S4865" t="s">
        <v>49</v>
      </c>
      <c r="T4865" t="s">
        <v>78</v>
      </c>
      <c r="U4865" t="s">
        <v>1390</v>
      </c>
      <c r="V4865">
        <v>49.847999999999999</v>
      </c>
      <c r="W4865">
        <v>3</v>
      </c>
      <c r="X4865" s="9">
        <f>Table1[[#This Row],[Discount]]</f>
        <v>0.2</v>
      </c>
      <c r="Y4865">
        <v>0.2</v>
      </c>
      <c r="Z4865">
        <v>16.823699999999999</v>
      </c>
    </row>
    <row r="4866" spans="1:26" ht="16" x14ac:dyDescent="0.2">
      <c r="A4866">
        <v>4865</v>
      </c>
      <c r="B4866" t="s">
        <v>7833</v>
      </c>
      <c r="C4866" s="1">
        <v>41817</v>
      </c>
      <c r="D4866">
        <f>YEAR(Table1[[#This Row],[Order Date]])</f>
        <v>2014</v>
      </c>
      <c r="E4866">
        <f>MONTH(Table1[[#This Row],[Order Date]])</f>
        <v>6</v>
      </c>
      <c r="F4866" t="str">
        <f>Table1[[#This Row],[Order Year]]&amp;"-"&amp;Table1[[#This Row],[Order Month]]</f>
        <v>2014-6</v>
      </c>
      <c r="G4866" s="5">
        <f>YEAR(Table1[[#This Row],[Order Date]])*100 + MONTH(Table1[[#This Row],[Order Date]])</f>
        <v>201406</v>
      </c>
      <c r="H4866" s="1">
        <v>41821</v>
      </c>
      <c r="I4866" t="s">
        <v>53</v>
      </c>
      <c r="J4866" t="s">
        <v>522</v>
      </c>
      <c r="K4866" t="s">
        <v>523</v>
      </c>
      <c r="L4866" t="s">
        <v>29</v>
      </c>
      <c r="M4866" t="s">
        <v>30</v>
      </c>
      <c r="N4866" t="s">
        <v>269</v>
      </c>
      <c r="O4866" t="s">
        <v>270</v>
      </c>
      <c r="P4866">
        <v>10024</v>
      </c>
      <c r="Q4866" t="s">
        <v>151</v>
      </c>
      <c r="R4866" t="s">
        <v>2007</v>
      </c>
      <c r="S4866" t="s">
        <v>74</v>
      </c>
      <c r="T4866" t="s">
        <v>75</v>
      </c>
      <c r="U4866" t="s">
        <v>2008</v>
      </c>
      <c r="V4866">
        <v>239.96999999999997</v>
      </c>
      <c r="W4866">
        <v>3</v>
      </c>
      <c r="X4866" s="9">
        <f>Table1[[#This Row],[Discount]]</f>
        <v>0</v>
      </c>
      <c r="Y4866">
        <v>0</v>
      </c>
      <c r="Z4866">
        <v>67.191599999999994</v>
      </c>
    </row>
    <row r="4867" spans="1:26" ht="16" x14ac:dyDescent="0.2">
      <c r="A4867">
        <v>4866</v>
      </c>
      <c r="B4867" t="s">
        <v>7834</v>
      </c>
      <c r="C4867" s="1">
        <v>41957</v>
      </c>
      <c r="D4867">
        <f>YEAR(Table1[[#This Row],[Order Date]])</f>
        <v>2014</v>
      </c>
      <c r="E4867">
        <f>MONTH(Table1[[#This Row],[Order Date]])</f>
        <v>11</v>
      </c>
      <c r="F4867" t="str">
        <f>Table1[[#This Row],[Order Year]]&amp;"-"&amp;Table1[[#This Row],[Order Month]]</f>
        <v>2014-11</v>
      </c>
      <c r="G4867" s="5">
        <f>YEAR(Table1[[#This Row],[Order Date]])*100 + MONTH(Table1[[#This Row],[Order Date]])</f>
        <v>201411</v>
      </c>
      <c r="H4867" s="1">
        <v>41962</v>
      </c>
      <c r="I4867" t="s">
        <v>53</v>
      </c>
      <c r="J4867" t="s">
        <v>658</v>
      </c>
      <c r="K4867" t="s">
        <v>659</v>
      </c>
      <c r="L4867" t="s">
        <v>29</v>
      </c>
      <c r="M4867" t="s">
        <v>30</v>
      </c>
      <c r="N4867" t="s">
        <v>98</v>
      </c>
      <c r="O4867" t="s">
        <v>99</v>
      </c>
      <c r="P4867">
        <v>98103</v>
      </c>
      <c r="Q4867" t="s">
        <v>47</v>
      </c>
      <c r="R4867" t="s">
        <v>1729</v>
      </c>
      <c r="S4867" t="s">
        <v>35</v>
      </c>
      <c r="T4867" t="s">
        <v>39</v>
      </c>
      <c r="U4867" t="s">
        <v>1730</v>
      </c>
      <c r="V4867">
        <v>2404.7040000000002</v>
      </c>
      <c r="W4867">
        <v>6</v>
      </c>
      <c r="X4867" s="9">
        <f>Table1[[#This Row],[Discount]]</f>
        <v>0.2</v>
      </c>
      <c r="Y4867">
        <v>0.2</v>
      </c>
      <c r="Z4867">
        <v>150.29399999999998</v>
      </c>
    </row>
    <row r="4868" spans="1:26" ht="16" x14ac:dyDescent="0.2">
      <c r="A4868">
        <v>4867</v>
      </c>
      <c r="B4868" t="s">
        <v>7834</v>
      </c>
      <c r="C4868" s="1">
        <v>41957</v>
      </c>
      <c r="D4868">
        <f>YEAR(Table1[[#This Row],[Order Date]])</f>
        <v>2014</v>
      </c>
      <c r="E4868">
        <f>MONTH(Table1[[#This Row],[Order Date]])</f>
        <v>11</v>
      </c>
      <c r="F4868" t="str">
        <f>Table1[[#This Row],[Order Year]]&amp;"-"&amp;Table1[[#This Row],[Order Month]]</f>
        <v>2014-11</v>
      </c>
      <c r="G4868" s="5">
        <f>YEAR(Table1[[#This Row],[Order Date]])*100 + MONTH(Table1[[#This Row],[Order Date]])</f>
        <v>201411</v>
      </c>
      <c r="H4868" s="1">
        <v>41962</v>
      </c>
      <c r="I4868" t="s">
        <v>53</v>
      </c>
      <c r="J4868" t="s">
        <v>658</v>
      </c>
      <c r="K4868" t="s">
        <v>659</v>
      </c>
      <c r="L4868" t="s">
        <v>29</v>
      </c>
      <c r="M4868" t="s">
        <v>30</v>
      </c>
      <c r="N4868" t="s">
        <v>98</v>
      </c>
      <c r="O4868" t="s">
        <v>99</v>
      </c>
      <c r="P4868">
        <v>98103</v>
      </c>
      <c r="Q4868" t="s">
        <v>47</v>
      </c>
      <c r="R4868" t="s">
        <v>4997</v>
      </c>
      <c r="S4868" t="s">
        <v>49</v>
      </c>
      <c r="T4868" t="s">
        <v>78</v>
      </c>
      <c r="U4868" t="s">
        <v>4998</v>
      </c>
      <c r="V4868">
        <v>563.024</v>
      </c>
      <c r="W4868">
        <v>11</v>
      </c>
      <c r="X4868" s="9">
        <f>Table1[[#This Row],[Discount]]</f>
        <v>0.2</v>
      </c>
      <c r="Y4868">
        <v>0.2</v>
      </c>
      <c r="Z4868">
        <v>190.02059999999997</v>
      </c>
    </row>
    <row r="4869" spans="1:26" ht="16" x14ac:dyDescent="0.2">
      <c r="A4869">
        <v>4868</v>
      </c>
      <c r="B4869" t="s">
        <v>7834</v>
      </c>
      <c r="C4869" s="1">
        <v>41957</v>
      </c>
      <c r="D4869">
        <f>YEAR(Table1[[#This Row],[Order Date]])</f>
        <v>2014</v>
      </c>
      <c r="E4869">
        <f>MONTH(Table1[[#This Row],[Order Date]])</f>
        <v>11</v>
      </c>
      <c r="F4869" t="str">
        <f>Table1[[#This Row],[Order Year]]&amp;"-"&amp;Table1[[#This Row],[Order Month]]</f>
        <v>2014-11</v>
      </c>
      <c r="G4869" s="5">
        <f>YEAR(Table1[[#This Row],[Order Date]])*100 + MONTH(Table1[[#This Row],[Order Date]])</f>
        <v>201411</v>
      </c>
      <c r="H4869" s="1">
        <v>41962</v>
      </c>
      <c r="I4869" t="s">
        <v>53</v>
      </c>
      <c r="J4869" t="s">
        <v>658</v>
      </c>
      <c r="K4869" t="s">
        <v>659</v>
      </c>
      <c r="L4869" t="s">
        <v>29</v>
      </c>
      <c r="M4869" t="s">
        <v>30</v>
      </c>
      <c r="N4869" t="s">
        <v>98</v>
      </c>
      <c r="O4869" t="s">
        <v>99</v>
      </c>
      <c r="P4869">
        <v>98103</v>
      </c>
      <c r="Q4869" t="s">
        <v>47</v>
      </c>
      <c r="R4869" t="s">
        <v>687</v>
      </c>
      <c r="S4869" t="s">
        <v>49</v>
      </c>
      <c r="T4869" t="s">
        <v>62</v>
      </c>
      <c r="U4869" t="s">
        <v>688</v>
      </c>
      <c r="V4869">
        <v>344.90999999999997</v>
      </c>
      <c r="W4869">
        <v>3</v>
      </c>
      <c r="X4869" s="9">
        <f>Table1[[#This Row],[Discount]]</f>
        <v>0</v>
      </c>
      <c r="Y4869">
        <v>0</v>
      </c>
      <c r="Z4869">
        <v>10.347300000000004</v>
      </c>
    </row>
    <row r="4870" spans="1:26" ht="16" x14ac:dyDescent="0.2">
      <c r="A4870">
        <v>4869</v>
      </c>
      <c r="B4870" t="s">
        <v>7834</v>
      </c>
      <c r="C4870" s="1">
        <v>41957</v>
      </c>
      <c r="D4870">
        <f>YEAR(Table1[[#This Row],[Order Date]])</f>
        <v>2014</v>
      </c>
      <c r="E4870">
        <f>MONTH(Table1[[#This Row],[Order Date]])</f>
        <v>11</v>
      </c>
      <c r="F4870" t="str">
        <f>Table1[[#This Row],[Order Year]]&amp;"-"&amp;Table1[[#This Row],[Order Month]]</f>
        <v>2014-11</v>
      </c>
      <c r="G4870" s="5">
        <f>YEAR(Table1[[#This Row],[Order Date]])*100 + MONTH(Table1[[#This Row],[Order Date]])</f>
        <v>201411</v>
      </c>
      <c r="H4870" s="1">
        <v>41962</v>
      </c>
      <c r="I4870" t="s">
        <v>53</v>
      </c>
      <c r="J4870" t="s">
        <v>658</v>
      </c>
      <c r="K4870" t="s">
        <v>659</v>
      </c>
      <c r="L4870" t="s">
        <v>29</v>
      </c>
      <c r="M4870" t="s">
        <v>30</v>
      </c>
      <c r="N4870" t="s">
        <v>98</v>
      </c>
      <c r="O4870" t="s">
        <v>99</v>
      </c>
      <c r="P4870">
        <v>98103</v>
      </c>
      <c r="Q4870" t="s">
        <v>47</v>
      </c>
      <c r="R4870" t="s">
        <v>2921</v>
      </c>
      <c r="S4870" t="s">
        <v>49</v>
      </c>
      <c r="T4870" t="s">
        <v>50</v>
      </c>
      <c r="U4870" t="s">
        <v>2922</v>
      </c>
      <c r="V4870">
        <v>8.64</v>
      </c>
      <c r="W4870">
        <v>3</v>
      </c>
      <c r="X4870" s="9">
        <f>Table1[[#This Row],[Discount]]</f>
        <v>0</v>
      </c>
      <c r="Y4870">
        <v>0</v>
      </c>
      <c r="Z4870">
        <v>4.2336</v>
      </c>
    </row>
    <row r="4871" spans="1:26" ht="16" x14ac:dyDescent="0.2">
      <c r="A4871">
        <v>4870</v>
      </c>
      <c r="B4871" t="s">
        <v>7835</v>
      </c>
      <c r="C4871" s="1">
        <v>41968</v>
      </c>
      <c r="D4871">
        <f>YEAR(Table1[[#This Row],[Order Date]])</f>
        <v>2014</v>
      </c>
      <c r="E4871">
        <f>MONTH(Table1[[#This Row],[Order Date]])</f>
        <v>11</v>
      </c>
      <c r="F4871" t="str">
        <f>Table1[[#This Row],[Order Year]]&amp;"-"&amp;Table1[[#This Row],[Order Month]]</f>
        <v>2014-11</v>
      </c>
      <c r="G4871" s="5">
        <f>YEAR(Table1[[#This Row],[Order Date]])*100 + MONTH(Table1[[#This Row],[Order Date]])</f>
        <v>201411</v>
      </c>
      <c r="H4871" s="1">
        <v>41973</v>
      </c>
      <c r="I4871" t="s">
        <v>53</v>
      </c>
      <c r="J4871" t="s">
        <v>3890</v>
      </c>
      <c r="K4871" t="s">
        <v>3891</v>
      </c>
      <c r="L4871" t="s">
        <v>44</v>
      </c>
      <c r="M4871" t="s">
        <v>30</v>
      </c>
      <c r="N4871" t="s">
        <v>2473</v>
      </c>
      <c r="O4871" t="s">
        <v>150</v>
      </c>
      <c r="P4871">
        <v>17602</v>
      </c>
      <c r="Q4871" t="s">
        <v>151</v>
      </c>
      <c r="R4871" t="s">
        <v>3619</v>
      </c>
      <c r="S4871" t="s">
        <v>74</v>
      </c>
      <c r="T4871" t="s">
        <v>75</v>
      </c>
      <c r="U4871" t="s">
        <v>3620</v>
      </c>
      <c r="V4871">
        <v>89.987999999999985</v>
      </c>
      <c r="W4871">
        <v>2</v>
      </c>
      <c r="X4871" s="9">
        <f>Table1[[#This Row],[Discount]]</f>
        <v>0.4</v>
      </c>
      <c r="Y4871">
        <v>0.4</v>
      </c>
      <c r="Z4871">
        <v>-14.998000000000012</v>
      </c>
    </row>
    <row r="4872" spans="1:26" ht="16" x14ac:dyDescent="0.2">
      <c r="A4872">
        <v>4871</v>
      </c>
      <c r="B4872" t="s">
        <v>7835</v>
      </c>
      <c r="C4872" s="1">
        <v>41968</v>
      </c>
      <c r="D4872">
        <f>YEAR(Table1[[#This Row],[Order Date]])</f>
        <v>2014</v>
      </c>
      <c r="E4872">
        <f>MONTH(Table1[[#This Row],[Order Date]])</f>
        <v>11</v>
      </c>
      <c r="F4872" t="str">
        <f>Table1[[#This Row],[Order Year]]&amp;"-"&amp;Table1[[#This Row],[Order Month]]</f>
        <v>2014-11</v>
      </c>
      <c r="G4872" s="5">
        <f>YEAR(Table1[[#This Row],[Order Date]])*100 + MONTH(Table1[[#This Row],[Order Date]])</f>
        <v>201411</v>
      </c>
      <c r="H4872" s="1">
        <v>41973</v>
      </c>
      <c r="I4872" t="s">
        <v>53</v>
      </c>
      <c r="J4872" t="s">
        <v>3890</v>
      </c>
      <c r="K4872" t="s">
        <v>3891</v>
      </c>
      <c r="L4872" t="s">
        <v>44</v>
      </c>
      <c r="M4872" t="s">
        <v>30</v>
      </c>
      <c r="N4872" t="s">
        <v>2473</v>
      </c>
      <c r="O4872" t="s">
        <v>150</v>
      </c>
      <c r="P4872">
        <v>17602</v>
      </c>
      <c r="Q4872" t="s">
        <v>151</v>
      </c>
      <c r="R4872" t="s">
        <v>4503</v>
      </c>
      <c r="S4872" t="s">
        <v>49</v>
      </c>
      <c r="T4872" t="s">
        <v>93</v>
      </c>
      <c r="U4872" t="s">
        <v>4504</v>
      </c>
      <c r="V4872">
        <v>229.54400000000001</v>
      </c>
      <c r="W4872">
        <v>7</v>
      </c>
      <c r="X4872" s="9">
        <f>Table1[[#This Row],[Discount]]</f>
        <v>0.2</v>
      </c>
      <c r="Y4872">
        <v>0.2</v>
      </c>
      <c r="Z4872">
        <v>83.209699999999998</v>
      </c>
    </row>
    <row r="4873" spans="1:26" ht="16" x14ac:dyDescent="0.2">
      <c r="A4873">
        <v>4872</v>
      </c>
      <c r="B4873" t="s">
        <v>7836</v>
      </c>
      <c r="C4873" s="1">
        <v>41783</v>
      </c>
      <c r="D4873">
        <f>YEAR(Table1[[#This Row],[Order Date]])</f>
        <v>2014</v>
      </c>
      <c r="E4873">
        <f>MONTH(Table1[[#This Row],[Order Date]])</f>
        <v>5</v>
      </c>
      <c r="F4873" t="str">
        <f>Table1[[#This Row],[Order Year]]&amp;"-"&amp;Table1[[#This Row],[Order Month]]</f>
        <v>2014-5</v>
      </c>
      <c r="G4873" s="5">
        <f>YEAR(Table1[[#This Row],[Order Date]])*100 + MONTH(Table1[[#This Row],[Order Date]])</f>
        <v>201405</v>
      </c>
      <c r="H4873" s="1">
        <v>41787</v>
      </c>
      <c r="I4873" t="s">
        <v>53</v>
      </c>
      <c r="J4873" t="s">
        <v>919</v>
      </c>
      <c r="K4873" t="s">
        <v>920</v>
      </c>
      <c r="L4873" t="s">
        <v>29</v>
      </c>
      <c r="M4873" t="s">
        <v>30</v>
      </c>
      <c r="N4873" t="s">
        <v>187</v>
      </c>
      <c r="O4873" t="s">
        <v>107</v>
      </c>
      <c r="P4873">
        <v>77095</v>
      </c>
      <c r="Q4873" t="s">
        <v>108</v>
      </c>
      <c r="R4873" t="s">
        <v>7837</v>
      </c>
      <c r="S4873" t="s">
        <v>49</v>
      </c>
      <c r="T4873" t="s">
        <v>272</v>
      </c>
      <c r="U4873" t="s">
        <v>7838</v>
      </c>
      <c r="V4873">
        <v>1.8239999999999998</v>
      </c>
      <c r="W4873">
        <v>2</v>
      </c>
      <c r="X4873" s="9">
        <f>Table1[[#This Row],[Discount]]</f>
        <v>0.2</v>
      </c>
      <c r="Y4873">
        <v>0.2</v>
      </c>
      <c r="Z4873">
        <v>0.61559999999999993</v>
      </c>
    </row>
    <row r="4874" spans="1:26" ht="16" x14ac:dyDescent="0.2">
      <c r="A4874">
        <v>4873</v>
      </c>
      <c r="B4874" t="s">
        <v>7836</v>
      </c>
      <c r="C4874" s="1">
        <v>41783</v>
      </c>
      <c r="D4874">
        <f>YEAR(Table1[[#This Row],[Order Date]])</f>
        <v>2014</v>
      </c>
      <c r="E4874">
        <f>MONTH(Table1[[#This Row],[Order Date]])</f>
        <v>5</v>
      </c>
      <c r="F4874" t="str">
        <f>Table1[[#This Row],[Order Year]]&amp;"-"&amp;Table1[[#This Row],[Order Month]]</f>
        <v>2014-5</v>
      </c>
      <c r="G4874" s="5">
        <f>YEAR(Table1[[#This Row],[Order Date]])*100 + MONTH(Table1[[#This Row],[Order Date]])</f>
        <v>201405</v>
      </c>
      <c r="H4874" s="1">
        <v>41787</v>
      </c>
      <c r="I4874" t="s">
        <v>53</v>
      </c>
      <c r="J4874" t="s">
        <v>919</v>
      </c>
      <c r="K4874" t="s">
        <v>920</v>
      </c>
      <c r="L4874" t="s">
        <v>29</v>
      </c>
      <c r="M4874" t="s">
        <v>30</v>
      </c>
      <c r="N4874" t="s">
        <v>187</v>
      </c>
      <c r="O4874" t="s">
        <v>107</v>
      </c>
      <c r="P4874">
        <v>77095</v>
      </c>
      <c r="Q4874" t="s">
        <v>108</v>
      </c>
      <c r="R4874" t="s">
        <v>6731</v>
      </c>
      <c r="S4874" t="s">
        <v>49</v>
      </c>
      <c r="T4874" t="s">
        <v>81</v>
      </c>
      <c r="U4874" t="s">
        <v>6732</v>
      </c>
      <c r="V4874">
        <v>18.319999999999997</v>
      </c>
      <c r="W4874">
        <v>5</v>
      </c>
      <c r="X4874" s="9">
        <f>Table1[[#This Row],[Discount]]</f>
        <v>0.8</v>
      </c>
      <c r="Y4874">
        <v>0.8</v>
      </c>
      <c r="Z4874">
        <v>-46.716000000000008</v>
      </c>
    </row>
    <row r="4875" spans="1:26" ht="16" x14ac:dyDescent="0.2">
      <c r="A4875">
        <v>4874</v>
      </c>
      <c r="B4875" t="s">
        <v>7836</v>
      </c>
      <c r="C4875" s="1">
        <v>41783</v>
      </c>
      <c r="D4875">
        <f>YEAR(Table1[[#This Row],[Order Date]])</f>
        <v>2014</v>
      </c>
      <c r="E4875">
        <f>MONTH(Table1[[#This Row],[Order Date]])</f>
        <v>5</v>
      </c>
      <c r="F4875" t="str">
        <f>Table1[[#This Row],[Order Year]]&amp;"-"&amp;Table1[[#This Row],[Order Month]]</f>
        <v>2014-5</v>
      </c>
      <c r="G4875" s="5">
        <f>YEAR(Table1[[#This Row],[Order Date]])*100 + MONTH(Table1[[#This Row],[Order Date]])</f>
        <v>201405</v>
      </c>
      <c r="H4875" s="1">
        <v>41787</v>
      </c>
      <c r="I4875" t="s">
        <v>53</v>
      </c>
      <c r="J4875" t="s">
        <v>919</v>
      </c>
      <c r="K4875" t="s">
        <v>920</v>
      </c>
      <c r="L4875" t="s">
        <v>29</v>
      </c>
      <c r="M4875" t="s">
        <v>30</v>
      </c>
      <c r="N4875" t="s">
        <v>187</v>
      </c>
      <c r="O4875" t="s">
        <v>107</v>
      </c>
      <c r="P4875">
        <v>77095</v>
      </c>
      <c r="Q4875" t="s">
        <v>108</v>
      </c>
      <c r="R4875" t="s">
        <v>6449</v>
      </c>
      <c r="S4875" t="s">
        <v>49</v>
      </c>
      <c r="T4875" t="s">
        <v>62</v>
      </c>
      <c r="U4875" t="s">
        <v>6450</v>
      </c>
      <c r="V4875">
        <v>48.816000000000003</v>
      </c>
      <c r="W4875">
        <v>3</v>
      </c>
      <c r="X4875" s="9">
        <f>Table1[[#This Row],[Discount]]</f>
        <v>0.2</v>
      </c>
      <c r="Y4875">
        <v>0.2</v>
      </c>
      <c r="Z4875">
        <v>-11.593800000000005</v>
      </c>
    </row>
    <row r="4876" spans="1:26" ht="16" x14ac:dyDescent="0.2">
      <c r="A4876">
        <v>4875</v>
      </c>
      <c r="B4876" t="s">
        <v>7836</v>
      </c>
      <c r="C4876" s="1">
        <v>41783</v>
      </c>
      <c r="D4876">
        <f>YEAR(Table1[[#This Row],[Order Date]])</f>
        <v>2014</v>
      </c>
      <c r="E4876">
        <f>MONTH(Table1[[#This Row],[Order Date]])</f>
        <v>5</v>
      </c>
      <c r="F4876" t="str">
        <f>Table1[[#This Row],[Order Year]]&amp;"-"&amp;Table1[[#This Row],[Order Month]]</f>
        <v>2014-5</v>
      </c>
      <c r="G4876" s="5">
        <f>YEAR(Table1[[#This Row],[Order Date]])*100 + MONTH(Table1[[#This Row],[Order Date]])</f>
        <v>201405</v>
      </c>
      <c r="H4876" s="1">
        <v>41787</v>
      </c>
      <c r="I4876" t="s">
        <v>53</v>
      </c>
      <c r="J4876" t="s">
        <v>919</v>
      </c>
      <c r="K4876" t="s">
        <v>920</v>
      </c>
      <c r="L4876" t="s">
        <v>29</v>
      </c>
      <c r="M4876" t="s">
        <v>30</v>
      </c>
      <c r="N4876" t="s">
        <v>187</v>
      </c>
      <c r="O4876" t="s">
        <v>107</v>
      </c>
      <c r="P4876">
        <v>77095</v>
      </c>
      <c r="Q4876" t="s">
        <v>108</v>
      </c>
      <c r="R4876" t="s">
        <v>1216</v>
      </c>
      <c r="S4876" t="s">
        <v>49</v>
      </c>
      <c r="T4876" t="s">
        <v>78</v>
      </c>
      <c r="U4876" t="s">
        <v>1217</v>
      </c>
      <c r="V4876">
        <v>1.1879999999999997</v>
      </c>
      <c r="W4876">
        <v>1</v>
      </c>
      <c r="X4876" s="9">
        <f>Table1[[#This Row],[Discount]]</f>
        <v>0.8</v>
      </c>
      <c r="Y4876">
        <v>0.8</v>
      </c>
      <c r="Z4876">
        <v>-1.9602000000000008</v>
      </c>
    </row>
    <row r="4877" spans="1:26" ht="16" x14ac:dyDescent="0.2">
      <c r="A4877">
        <v>4876</v>
      </c>
      <c r="B4877" t="s">
        <v>7839</v>
      </c>
      <c r="C4877" s="1">
        <v>40879</v>
      </c>
      <c r="D4877">
        <f>YEAR(Table1[[#This Row],[Order Date]])</f>
        <v>2011</v>
      </c>
      <c r="E4877">
        <f>MONTH(Table1[[#This Row],[Order Date]])</f>
        <v>12</v>
      </c>
      <c r="F4877" t="str">
        <f>Table1[[#This Row],[Order Year]]&amp;"-"&amp;Table1[[#This Row],[Order Month]]</f>
        <v>2011-12</v>
      </c>
      <c r="G4877" s="5">
        <f>YEAR(Table1[[#This Row],[Order Date]])*100 + MONTH(Table1[[#This Row],[Order Date]])</f>
        <v>201112</v>
      </c>
      <c r="H4877" s="1">
        <v>40884</v>
      </c>
      <c r="I4877" t="s">
        <v>53</v>
      </c>
      <c r="J4877" t="s">
        <v>3956</v>
      </c>
      <c r="K4877" t="s">
        <v>3957</v>
      </c>
      <c r="L4877" t="s">
        <v>44</v>
      </c>
      <c r="M4877" t="s">
        <v>30</v>
      </c>
      <c r="N4877" t="s">
        <v>500</v>
      </c>
      <c r="O4877" t="s">
        <v>501</v>
      </c>
      <c r="P4877">
        <v>43229</v>
      </c>
      <c r="Q4877" t="s">
        <v>151</v>
      </c>
      <c r="R4877" t="s">
        <v>2087</v>
      </c>
      <c r="S4877" t="s">
        <v>74</v>
      </c>
      <c r="T4877" t="s">
        <v>164</v>
      </c>
      <c r="U4877" t="s">
        <v>2088</v>
      </c>
      <c r="V4877">
        <v>119.80000000000001</v>
      </c>
      <c r="W4877">
        <v>5</v>
      </c>
      <c r="X4877" s="9">
        <f>Table1[[#This Row],[Discount]]</f>
        <v>0.2</v>
      </c>
      <c r="Y4877">
        <v>0.2</v>
      </c>
      <c r="Z4877">
        <v>29.950000000000003</v>
      </c>
    </row>
    <row r="4878" spans="1:26" ht="16" x14ac:dyDescent="0.2">
      <c r="A4878">
        <v>4877</v>
      </c>
      <c r="B4878" t="s">
        <v>7840</v>
      </c>
      <c r="C4878" s="1">
        <v>40819</v>
      </c>
      <c r="D4878">
        <f>YEAR(Table1[[#This Row],[Order Date]])</f>
        <v>2011</v>
      </c>
      <c r="E4878">
        <f>MONTH(Table1[[#This Row],[Order Date]])</f>
        <v>10</v>
      </c>
      <c r="F4878" t="str">
        <f>Table1[[#This Row],[Order Year]]&amp;"-"&amp;Table1[[#This Row],[Order Month]]</f>
        <v>2011-10</v>
      </c>
      <c r="G4878" s="5">
        <f>YEAR(Table1[[#This Row],[Order Date]])*100 + MONTH(Table1[[#This Row],[Order Date]])</f>
        <v>201110</v>
      </c>
      <c r="H4878" s="1">
        <v>40825</v>
      </c>
      <c r="I4878" t="s">
        <v>53</v>
      </c>
      <c r="J4878" t="s">
        <v>2972</v>
      </c>
      <c r="K4878" t="s">
        <v>2973</v>
      </c>
      <c r="L4878" t="s">
        <v>105</v>
      </c>
      <c r="M4878" t="s">
        <v>30</v>
      </c>
      <c r="N4878" t="s">
        <v>376</v>
      </c>
      <c r="O4878" t="s">
        <v>91</v>
      </c>
      <c r="P4878">
        <v>27707</v>
      </c>
      <c r="Q4878" t="s">
        <v>33</v>
      </c>
      <c r="R4878" t="s">
        <v>5920</v>
      </c>
      <c r="S4878" t="s">
        <v>49</v>
      </c>
      <c r="T4878" t="s">
        <v>62</v>
      </c>
      <c r="U4878" t="s">
        <v>5921</v>
      </c>
      <c r="V4878">
        <v>61.567999999999998</v>
      </c>
      <c r="W4878">
        <v>2</v>
      </c>
      <c r="X4878" s="9">
        <f>Table1[[#This Row],[Discount]]</f>
        <v>0.2</v>
      </c>
      <c r="Y4878">
        <v>0.2</v>
      </c>
      <c r="Z4878">
        <v>4.6175999999999995</v>
      </c>
    </row>
    <row r="4879" spans="1:26" ht="16" x14ac:dyDescent="0.2">
      <c r="A4879">
        <v>4878</v>
      </c>
      <c r="B4879" t="s">
        <v>7840</v>
      </c>
      <c r="C4879" s="1">
        <v>40819</v>
      </c>
      <c r="D4879">
        <f>YEAR(Table1[[#This Row],[Order Date]])</f>
        <v>2011</v>
      </c>
      <c r="E4879">
        <f>MONTH(Table1[[#This Row],[Order Date]])</f>
        <v>10</v>
      </c>
      <c r="F4879" t="str">
        <f>Table1[[#This Row],[Order Year]]&amp;"-"&amp;Table1[[#This Row],[Order Month]]</f>
        <v>2011-10</v>
      </c>
      <c r="G4879" s="5">
        <f>YEAR(Table1[[#This Row],[Order Date]])*100 + MONTH(Table1[[#This Row],[Order Date]])</f>
        <v>201110</v>
      </c>
      <c r="H4879" s="1">
        <v>40825</v>
      </c>
      <c r="I4879" t="s">
        <v>53</v>
      </c>
      <c r="J4879" t="s">
        <v>2972</v>
      </c>
      <c r="K4879" t="s">
        <v>2973</v>
      </c>
      <c r="L4879" t="s">
        <v>105</v>
      </c>
      <c r="M4879" t="s">
        <v>30</v>
      </c>
      <c r="N4879" t="s">
        <v>376</v>
      </c>
      <c r="O4879" t="s">
        <v>91</v>
      </c>
      <c r="P4879">
        <v>27707</v>
      </c>
      <c r="Q4879" t="s">
        <v>33</v>
      </c>
      <c r="R4879" t="s">
        <v>2644</v>
      </c>
      <c r="S4879" t="s">
        <v>49</v>
      </c>
      <c r="T4879" t="s">
        <v>71</v>
      </c>
      <c r="U4879" t="s">
        <v>2645</v>
      </c>
      <c r="V4879">
        <v>6.1920000000000002</v>
      </c>
      <c r="W4879">
        <v>3</v>
      </c>
      <c r="X4879" s="9">
        <f>Table1[[#This Row],[Discount]]</f>
        <v>0.2</v>
      </c>
      <c r="Y4879">
        <v>0.2</v>
      </c>
      <c r="Z4879">
        <v>0.46440000000000037</v>
      </c>
    </row>
    <row r="4880" spans="1:26" ht="16" x14ac:dyDescent="0.2">
      <c r="A4880">
        <v>4879</v>
      </c>
      <c r="B4880" t="s">
        <v>7841</v>
      </c>
      <c r="C4880" s="1">
        <v>41485</v>
      </c>
      <c r="D4880">
        <f>YEAR(Table1[[#This Row],[Order Date]])</f>
        <v>2013</v>
      </c>
      <c r="E4880">
        <f>MONTH(Table1[[#This Row],[Order Date]])</f>
        <v>7</v>
      </c>
      <c r="F4880" t="str">
        <f>Table1[[#This Row],[Order Year]]&amp;"-"&amp;Table1[[#This Row],[Order Month]]</f>
        <v>2013-7</v>
      </c>
      <c r="G4880" s="5">
        <f>YEAR(Table1[[#This Row],[Order Date]])*100 + MONTH(Table1[[#This Row],[Order Date]])</f>
        <v>201307</v>
      </c>
      <c r="H4880" s="1">
        <v>41487</v>
      </c>
      <c r="I4880" t="s">
        <v>191</v>
      </c>
      <c r="J4880" t="s">
        <v>5505</v>
      </c>
      <c r="K4880" t="s">
        <v>5506</v>
      </c>
      <c r="L4880" t="s">
        <v>29</v>
      </c>
      <c r="M4880" t="s">
        <v>30</v>
      </c>
      <c r="N4880" t="s">
        <v>7842</v>
      </c>
      <c r="O4880" t="s">
        <v>57</v>
      </c>
      <c r="P4880">
        <v>32503</v>
      </c>
      <c r="Q4880" t="s">
        <v>33</v>
      </c>
      <c r="R4880" t="s">
        <v>7774</v>
      </c>
      <c r="S4880" t="s">
        <v>49</v>
      </c>
      <c r="T4880" t="s">
        <v>78</v>
      </c>
      <c r="U4880" t="s">
        <v>7775</v>
      </c>
      <c r="V4880">
        <v>2.2140000000000004</v>
      </c>
      <c r="W4880">
        <v>3</v>
      </c>
      <c r="X4880" s="9">
        <f>Table1[[#This Row],[Discount]]</f>
        <v>0.7</v>
      </c>
      <c r="Y4880">
        <v>0.7</v>
      </c>
      <c r="Z4880">
        <v>-1.4760000000000004</v>
      </c>
    </row>
    <row r="4881" spans="1:26" ht="16" x14ac:dyDescent="0.2">
      <c r="A4881">
        <v>4880</v>
      </c>
      <c r="B4881" t="s">
        <v>7843</v>
      </c>
      <c r="C4881" s="1">
        <v>41946</v>
      </c>
      <c r="D4881">
        <f>YEAR(Table1[[#This Row],[Order Date]])</f>
        <v>2014</v>
      </c>
      <c r="E4881">
        <f>MONTH(Table1[[#This Row],[Order Date]])</f>
        <v>11</v>
      </c>
      <c r="F4881" t="str">
        <f>Table1[[#This Row],[Order Year]]&amp;"-"&amp;Table1[[#This Row],[Order Month]]</f>
        <v>2014-11</v>
      </c>
      <c r="G4881" s="5">
        <f>YEAR(Table1[[#This Row],[Order Date]])*100 + MONTH(Table1[[#This Row],[Order Date]])</f>
        <v>201411</v>
      </c>
      <c r="H4881" s="1">
        <v>41949</v>
      </c>
      <c r="I4881" t="s">
        <v>26</v>
      </c>
      <c r="J4881" t="s">
        <v>4527</v>
      </c>
      <c r="K4881" t="s">
        <v>4528</v>
      </c>
      <c r="L4881" t="s">
        <v>44</v>
      </c>
      <c r="M4881" t="s">
        <v>30</v>
      </c>
      <c r="N4881" t="s">
        <v>31</v>
      </c>
      <c r="O4881" t="s">
        <v>32</v>
      </c>
      <c r="P4881">
        <v>42420</v>
      </c>
      <c r="Q4881" t="s">
        <v>33</v>
      </c>
      <c r="R4881" t="s">
        <v>6442</v>
      </c>
      <c r="S4881" t="s">
        <v>49</v>
      </c>
      <c r="T4881" t="s">
        <v>176</v>
      </c>
      <c r="U4881" t="s">
        <v>6443</v>
      </c>
      <c r="V4881">
        <v>5.32</v>
      </c>
      <c r="W4881">
        <v>2</v>
      </c>
      <c r="X4881" s="9">
        <f>Table1[[#This Row],[Discount]]</f>
        <v>0</v>
      </c>
      <c r="Y4881">
        <v>0</v>
      </c>
      <c r="Z4881">
        <v>2.6068000000000002</v>
      </c>
    </row>
    <row r="4882" spans="1:26" ht="16" x14ac:dyDescent="0.2">
      <c r="A4882">
        <v>4881</v>
      </c>
      <c r="B4882" t="s">
        <v>7843</v>
      </c>
      <c r="C4882" s="1">
        <v>41946</v>
      </c>
      <c r="D4882">
        <f>YEAR(Table1[[#This Row],[Order Date]])</f>
        <v>2014</v>
      </c>
      <c r="E4882">
        <f>MONTH(Table1[[#This Row],[Order Date]])</f>
        <v>11</v>
      </c>
      <c r="F4882" t="str">
        <f>Table1[[#This Row],[Order Year]]&amp;"-"&amp;Table1[[#This Row],[Order Month]]</f>
        <v>2014-11</v>
      </c>
      <c r="G4882" s="5">
        <f>YEAR(Table1[[#This Row],[Order Date]])*100 + MONTH(Table1[[#This Row],[Order Date]])</f>
        <v>201411</v>
      </c>
      <c r="H4882" s="1">
        <v>41949</v>
      </c>
      <c r="I4882" t="s">
        <v>26</v>
      </c>
      <c r="J4882" t="s">
        <v>4527</v>
      </c>
      <c r="K4882" t="s">
        <v>4528</v>
      </c>
      <c r="L4882" t="s">
        <v>44</v>
      </c>
      <c r="M4882" t="s">
        <v>30</v>
      </c>
      <c r="N4882" t="s">
        <v>31</v>
      </c>
      <c r="O4882" t="s">
        <v>32</v>
      </c>
      <c r="P4882">
        <v>42420</v>
      </c>
      <c r="Q4882" t="s">
        <v>33</v>
      </c>
      <c r="R4882" t="s">
        <v>38</v>
      </c>
      <c r="S4882" t="s">
        <v>35</v>
      </c>
      <c r="T4882" t="s">
        <v>39</v>
      </c>
      <c r="U4882" t="s">
        <v>40</v>
      </c>
      <c r="V4882">
        <v>975.92</v>
      </c>
      <c r="W4882">
        <v>4</v>
      </c>
      <c r="X4882" s="9">
        <f>Table1[[#This Row],[Discount]]</f>
        <v>0</v>
      </c>
      <c r="Y4882">
        <v>0</v>
      </c>
      <c r="Z4882">
        <v>292.77599999999995</v>
      </c>
    </row>
    <row r="4883" spans="1:26" ht="16" x14ac:dyDescent="0.2">
      <c r="A4883">
        <v>4882</v>
      </c>
      <c r="B4883" t="s">
        <v>7843</v>
      </c>
      <c r="C4883" s="1">
        <v>41946</v>
      </c>
      <c r="D4883">
        <f>YEAR(Table1[[#This Row],[Order Date]])</f>
        <v>2014</v>
      </c>
      <c r="E4883">
        <f>MONTH(Table1[[#This Row],[Order Date]])</f>
        <v>11</v>
      </c>
      <c r="F4883" t="str">
        <f>Table1[[#This Row],[Order Year]]&amp;"-"&amp;Table1[[#This Row],[Order Month]]</f>
        <v>2014-11</v>
      </c>
      <c r="G4883" s="5">
        <f>YEAR(Table1[[#This Row],[Order Date]])*100 + MONTH(Table1[[#This Row],[Order Date]])</f>
        <v>201411</v>
      </c>
      <c r="H4883" s="1">
        <v>41949</v>
      </c>
      <c r="I4883" t="s">
        <v>26</v>
      </c>
      <c r="J4883" t="s">
        <v>4527</v>
      </c>
      <c r="K4883" t="s">
        <v>4528</v>
      </c>
      <c r="L4883" t="s">
        <v>44</v>
      </c>
      <c r="M4883" t="s">
        <v>30</v>
      </c>
      <c r="N4883" t="s">
        <v>31</v>
      </c>
      <c r="O4883" t="s">
        <v>32</v>
      </c>
      <c r="P4883">
        <v>42420</v>
      </c>
      <c r="Q4883" t="s">
        <v>33</v>
      </c>
      <c r="R4883" t="s">
        <v>5254</v>
      </c>
      <c r="S4883" t="s">
        <v>74</v>
      </c>
      <c r="T4883" t="s">
        <v>164</v>
      </c>
      <c r="U4883" t="s">
        <v>5255</v>
      </c>
      <c r="V4883">
        <v>2249.91</v>
      </c>
      <c r="W4883">
        <v>9</v>
      </c>
      <c r="X4883" s="9">
        <f>Table1[[#This Row],[Discount]]</f>
        <v>0</v>
      </c>
      <c r="Y4883">
        <v>0</v>
      </c>
      <c r="Z4883">
        <v>517.47930000000008</v>
      </c>
    </row>
    <row r="4884" spans="1:26" ht="16" x14ac:dyDescent="0.2">
      <c r="A4884">
        <v>4883</v>
      </c>
      <c r="B4884" t="s">
        <v>7843</v>
      </c>
      <c r="C4884" s="1">
        <v>41946</v>
      </c>
      <c r="D4884">
        <f>YEAR(Table1[[#This Row],[Order Date]])</f>
        <v>2014</v>
      </c>
      <c r="E4884">
        <f>MONTH(Table1[[#This Row],[Order Date]])</f>
        <v>11</v>
      </c>
      <c r="F4884" t="str">
        <f>Table1[[#This Row],[Order Year]]&amp;"-"&amp;Table1[[#This Row],[Order Month]]</f>
        <v>2014-11</v>
      </c>
      <c r="G4884" s="5">
        <f>YEAR(Table1[[#This Row],[Order Date]])*100 + MONTH(Table1[[#This Row],[Order Date]])</f>
        <v>201411</v>
      </c>
      <c r="H4884" s="1">
        <v>41949</v>
      </c>
      <c r="I4884" t="s">
        <v>26</v>
      </c>
      <c r="J4884" t="s">
        <v>4527</v>
      </c>
      <c r="K4884" t="s">
        <v>4528</v>
      </c>
      <c r="L4884" t="s">
        <v>44</v>
      </c>
      <c r="M4884" t="s">
        <v>30</v>
      </c>
      <c r="N4884" t="s">
        <v>31</v>
      </c>
      <c r="O4884" t="s">
        <v>32</v>
      </c>
      <c r="P4884">
        <v>42420</v>
      </c>
      <c r="Q4884" t="s">
        <v>33</v>
      </c>
      <c r="R4884" t="s">
        <v>1413</v>
      </c>
      <c r="S4884" t="s">
        <v>49</v>
      </c>
      <c r="T4884" t="s">
        <v>62</v>
      </c>
      <c r="U4884" t="s">
        <v>1414</v>
      </c>
      <c r="V4884">
        <v>59.92</v>
      </c>
      <c r="W4884">
        <v>4</v>
      </c>
      <c r="X4884" s="9">
        <f>Table1[[#This Row],[Discount]]</f>
        <v>0</v>
      </c>
      <c r="Y4884">
        <v>0</v>
      </c>
      <c r="Z4884">
        <v>16.7776</v>
      </c>
    </row>
    <row r="4885" spans="1:26" ht="16" x14ac:dyDescent="0.2">
      <c r="A4885">
        <v>4884</v>
      </c>
      <c r="B4885" t="s">
        <v>7844</v>
      </c>
      <c r="C4885" s="1">
        <v>41707</v>
      </c>
      <c r="D4885">
        <f>YEAR(Table1[[#This Row],[Order Date]])</f>
        <v>2014</v>
      </c>
      <c r="E4885">
        <f>MONTH(Table1[[#This Row],[Order Date]])</f>
        <v>3</v>
      </c>
      <c r="F4885" t="str">
        <f>Table1[[#This Row],[Order Year]]&amp;"-"&amp;Table1[[#This Row],[Order Month]]</f>
        <v>2014-3</v>
      </c>
      <c r="G4885" s="5">
        <f>YEAR(Table1[[#This Row],[Order Date]])*100 + MONTH(Table1[[#This Row],[Order Date]])</f>
        <v>201403</v>
      </c>
      <c r="H4885" s="1">
        <v>41714</v>
      </c>
      <c r="I4885" t="s">
        <v>53</v>
      </c>
      <c r="J4885" t="s">
        <v>992</v>
      </c>
      <c r="K4885" t="s">
        <v>993</v>
      </c>
      <c r="L4885" t="s">
        <v>29</v>
      </c>
      <c r="M4885" t="s">
        <v>30</v>
      </c>
      <c r="N4885" t="s">
        <v>1886</v>
      </c>
      <c r="O4885" t="s">
        <v>46</v>
      </c>
      <c r="P4885">
        <v>92804</v>
      </c>
      <c r="Q4885" t="s">
        <v>47</v>
      </c>
      <c r="R4885" t="s">
        <v>7317</v>
      </c>
      <c r="S4885" t="s">
        <v>49</v>
      </c>
      <c r="T4885" t="s">
        <v>78</v>
      </c>
      <c r="U4885" t="s">
        <v>7318</v>
      </c>
      <c r="V4885">
        <v>171.20000000000002</v>
      </c>
      <c r="W4885">
        <v>5</v>
      </c>
      <c r="X4885" s="9">
        <f>Table1[[#This Row],[Discount]]</f>
        <v>0.2</v>
      </c>
      <c r="Y4885">
        <v>0.2</v>
      </c>
      <c r="Z4885">
        <v>64.199999999999989</v>
      </c>
    </row>
    <row r="4886" spans="1:26" ht="16" x14ac:dyDescent="0.2">
      <c r="A4886">
        <v>4885</v>
      </c>
      <c r="B4886" t="s">
        <v>7844</v>
      </c>
      <c r="C4886" s="1">
        <v>41707</v>
      </c>
      <c r="D4886">
        <f>YEAR(Table1[[#This Row],[Order Date]])</f>
        <v>2014</v>
      </c>
      <c r="E4886">
        <f>MONTH(Table1[[#This Row],[Order Date]])</f>
        <v>3</v>
      </c>
      <c r="F4886" t="str">
        <f>Table1[[#This Row],[Order Year]]&amp;"-"&amp;Table1[[#This Row],[Order Month]]</f>
        <v>2014-3</v>
      </c>
      <c r="G4886" s="5">
        <f>YEAR(Table1[[#This Row],[Order Date]])*100 + MONTH(Table1[[#This Row],[Order Date]])</f>
        <v>201403</v>
      </c>
      <c r="H4886" s="1">
        <v>41714</v>
      </c>
      <c r="I4886" t="s">
        <v>53</v>
      </c>
      <c r="J4886" t="s">
        <v>992</v>
      </c>
      <c r="K4886" t="s">
        <v>993</v>
      </c>
      <c r="L4886" t="s">
        <v>29</v>
      </c>
      <c r="M4886" t="s">
        <v>30</v>
      </c>
      <c r="N4886" t="s">
        <v>1886</v>
      </c>
      <c r="O4886" t="s">
        <v>46</v>
      </c>
      <c r="P4886">
        <v>92804</v>
      </c>
      <c r="Q4886" t="s">
        <v>47</v>
      </c>
      <c r="R4886" t="s">
        <v>7344</v>
      </c>
      <c r="S4886" t="s">
        <v>49</v>
      </c>
      <c r="T4886" t="s">
        <v>71</v>
      </c>
      <c r="U4886" t="s">
        <v>7345</v>
      </c>
      <c r="V4886">
        <v>3.36</v>
      </c>
      <c r="W4886">
        <v>2</v>
      </c>
      <c r="X4886" s="9">
        <f>Table1[[#This Row],[Discount]]</f>
        <v>0</v>
      </c>
      <c r="Y4886">
        <v>0</v>
      </c>
      <c r="Z4886">
        <v>0.87360000000000015</v>
      </c>
    </row>
    <row r="4887" spans="1:26" ht="16" x14ac:dyDescent="0.2">
      <c r="A4887">
        <v>4886</v>
      </c>
      <c r="B4887" t="s">
        <v>7845</v>
      </c>
      <c r="C4887" s="1">
        <v>40893</v>
      </c>
      <c r="D4887">
        <f>YEAR(Table1[[#This Row],[Order Date]])</f>
        <v>2011</v>
      </c>
      <c r="E4887">
        <f>MONTH(Table1[[#This Row],[Order Date]])</f>
        <v>12</v>
      </c>
      <c r="F4887" t="str">
        <f>Table1[[#This Row],[Order Year]]&amp;"-"&amp;Table1[[#This Row],[Order Month]]</f>
        <v>2011-12</v>
      </c>
      <c r="G4887" s="5">
        <f>YEAR(Table1[[#This Row],[Order Date]])*100 + MONTH(Table1[[#This Row],[Order Date]])</f>
        <v>201112</v>
      </c>
      <c r="H4887" s="1">
        <v>40897</v>
      </c>
      <c r="I4887" t="s">
        <v>53</v>
      </c>
      <c r="J4887" t="s">
        <v>2331</v>
      </c>
      <c r="K4887" t="s">
        <v>2332</v>
      </c>
      <c r="L4887" t="s">
        <v>44</v>
      </c>
      <c r="M4887" t="s">
        <v>30</v>
      </c>
      <c r="N4887" t="s">
        <v>883</v>
      </c>
      <c r="O4887" t="s">
        <v>241</v>
      </c>
      <c r="P4887">
        <v>48227</v>
      </c>
      <c r="Q4887" t="s">
        <v>108</v>
      </c>
      <c r="R4887" t="s">
        <v>4557</v>
      </c>
      <c r="S4887" t="s">
        <v>49</v>
      </c>
      <c r="T4887" t="s">
        <v>93</v>
      </c>
      <c r="U4887" t="s">
        <v>4558</v>
      </c>
      <c r="V4887">
        <v>114.2</v>
      </c>
      <c r="W4887">
        <v>5</v>
      </c>
      <c r="X4887" s="9">
        <f>Table1[[#This Row],[Discount]]</f>
        <v>0</v>
      </c>
      <c r="Y4887">
        <v>0</v>
      </c>
      <c r="Z4887">
        <v>52.531999999999996</v>
      </c>
    </row>
    <row r="4888" spans="1:26" ht="16" x14ac:dyDescent="0.2">
      <c r="A4888">
        <v>4887</v>
      </c>
      <c r="B4888" t="s">
        <v>7846</v>
      </c>
      <c r="C4888" s="1">
        <v>41607</v>
      </c>
      <c r="D4888">
        <f>YEAR(Table1[[#This Row],[Order Date]])</f>
        <v>2013</v>
      </c>
      <c r="E4888">
        <f>MONTH(Table1[[#This Row],[Order Date]])</f>
        <v>11</v>
      </c>
      <c r="F4888" t="str">
        <f>Table1[[#This Row],[Order Year]]&amp;"-"&amp;Table1[[#This Row],[Order Month]]</f>
        <v>2013-11</v>
      </c>
      <c r="G4888" s="5">
        <f>YEAR(Table1[[#This Row],[Order Date]])*100 + MONTH(Table1[[#This Row],[Order Date]])</f>
        <v>201311</v>
      </c>
      <c r="H4888" s="1">
        <v>41610</v>
      </c>
      <c r="I4888" t="s">
        <v>26</v>
      </c>
      <c r="J4888" t="s">
        <v>5047</v>
      </c>
      <c r="K4888" t="s">
        <v>5048</v>
      </c>
      <c r="L4888" t="s">
        <v>44</v>
      </c>
      <c r="M4888" t="s">
        <v>30</v>
      </c>
      <c r="N4888" t="s">
        <v>7786</v>
      </c>
      <c r="O4888" t="s">
        <v>1275</v>
      </c>
      <c r="P4888">
        <v>30062</v>
      </c>
      <c r="Q4888" t="s">
        <v>33</v>
      </c>
      <c r="R4888" t="s">
        <v>895</v>
      </c>
      <c r="S4888" t="s">
        <v>35</v>
      </c>
      <c r="T4888" t="s">
        <v>39</v>
      </c>
      <c r="U4888" t="s">
        <v>896</v>
      </c>
      <c r="V4888">
        <v>182.67000000000002</v>
      </c>
      <c r="W4888">
        <v>3</v>
      </c>
      <c r="X4888" s="9">
        <f>Table1[[#This Row],[Discount]]</f>
        <v>0</v>
      </c>
      <c r="Y4888">
        <v>0</v>
      </c>
      <c r="Z4888">
        <v>52.974299999999992</v>
      </c>
    </row>
    <row r="4889" spans="1:26" ht="16" x14ac:dyDescent="0.2">
      <c r="A4889">
        <v>4888</v>
      </c>
      <c r="B4889" t="s">
        <v>7846</v>
      </c>
      <c r="C4889" s="1">
        <v>41607</v>
      </c>
      <c r="D4889">
        <f>YEAR(Table1[[#This Row],[Order Date]])</f>
        <v>2013</v>
      </c>
      <c r="E4889">
        <f>MONTH(Table1[[#This Row],[Order Date]])</f>
        <v>11</v>
      </c>
      <c r="F4889" t="str">
        <f>Table1[[#This Row],[Order Year]]&amp;"-"&amp;Table1[[#This Row],[Order Month]]</f>
        <v>2013-11</v>
      </c>
      <c r="G4889" s="5">
        <f>YEAR(Table1[[#This Row],[Order Date]])*100 + MONTH(Table1[[#This Row],[Order Date]])</f>
        <v>201311</v>
      </c>
      <c r="H4889" s="1">
        <v>41610</v>
      </c>
      <c r="I4889" t="s">
        <v>26</v>
      </c>
      <c r="J4889" t="s">
        <v>5047</v>
      </c>
      <c r="K4889" t="s">
        <v>5048</v>
      </c>
      <c r="L4889" t="s">
        <v>44</v>
      </c>
      <c r="M4889" t="s">
        <v>30</v>
      </c>
      <c r="N4889" t="s">
        <v>7786</v>
      </c>
      <c r="O4889" t="s">
        <v>1275</v>
      </c>
      <c r="P4889">
        <v>30062</v>
      </c>
      <c r="Q4889" t="s">
        <v>33</v>
      </c>
      <c r="R4889" t="s">
        <v>2572</v>
      </c>
      <c r="S4889" t="s">
        <v>74</v>
      </c>
      <c r="T4889" t="s">
        <v>164</v>
      </c>
      <c r="U4889" t="s">
        <v>2573</v>
      </c>
      <c r="V4889">
        <v>101.69999999999999</v>
      </c>
      <c r="W4889">
        <v>6</v>
      </c>
      <c r="X4889" s="9">
        <f>Table1[[#This Row],[Discount]]</f>
        <v>0</v>
      </c>
      <c r="Y4889">
        <v>0</v>
      </c>
      <c r="Z4889">
        <v>6.1019999999999968</v>
      </c>
    </row>
    <row r="4890" spans="1:26" ht="16" x14ac:dyDescent="0.2">
      <c r="A4890">
        <v>4889</v>
      </c>
      <c r="B4890" t="s">
        <v>7846</v>
      </c>
      <c r="C4890" s="1">
        <v>41607</v>
      </c>
      <c r="D4890">
        <f>YEAR(Table1[[#This Row],[Order Date]])</f>
        <v>2013</v>
      </c>
      <c r="E4890">
        <f>MONTH(Table1[[#This Row],[Order Date]])</f>
        <v>11</v>
      </c>
      <c r="F4890" t="str">
        <f>Table1[[#This Row],[Order Year]]&amp;"-"&amp;Table1[[#This Row],[Order Month]]</f>
        <v>2013-11</v>
      </c>
      <c r="G4890" s="5">
        <f>YEAR(Table1[[#This Row],[Order Date]])*100 + MONTH(Table1[[#This Row],[Order Date]])</f>
        <v>201311</v>
      </c>
      <c r="H4890" s="1">
        <v>41610</v>
      </c>
      <c r="I4890" t="s">
        <v>26</v>
      </c>
      <c r="J4890" t="s">
        <v>5047</v>
      </c>
      <c r="K4890" t="s">
        <v>5048</v>
      </c>
      <c r="L4890" t="s">
        <v>44</v>
      </c>
      <c r="M4890" t="s">
        <v>30</v>
      </c>
      <c r="N4890" t="s">
        <v>7786</v>
      </c>
      <c r="O4890" t="s">
        <v>1275</v>
      </c>
      <c r="P4890">
        <v>30062</v>
      </c>
      <c r="Q4890" t="s">
        <v>33</v>
      </c>
      <c r="R4890" t="s">
        <v>1772</v>
      </c>
      <c r="S4890" t="s">
        <v>49</v>
      </c>
      <c r="T4890" t="s">
        <v>62</v>
      </c>
      <c r="U4890" t="s">
        <v>1773</v>
      </c>
      <c r="V4890">
        <v>1126.02</v>
      </c>
      <c r="W4890">
        <v>3</v>
      </c>
      <c r="X4890" s="9">
        <f>Table1[[#This Row],[Discount]]</f>
        <v>0</v>
      </c>
      <c r="Y4890">
        <v>0</v>
      </c>
      <c r="Z4890">
        <v>56.300999999999988</v>
      </c>
    </row>
    <row r="4891" spans="1:26" ht="16" x14ac:dyDescent="0.2">
      <c r="A4891">
        <v>4890</v>
      </c>
      <c r="B4891" t="s">
        <v>7846</v>
      </c>
      <c r="C4891" s="1">
        <v>41607</v>
      </c>
      <c r="D4891">
        <f>YEAR(Table1[[#This Row],[Order Date]])</f>
        <v>2013</v>
      </c>
      <c r="E4891">
        <f>MONTH(Table1[[#This Row],[Order Date]])</f>
        <v>11</v>
      </c>
      <c r="F4891" t="str">
        <f>Table1[[#This Row],[Order Year]]&amp;"-"&amp;Table1[[#This Row],[Order Month]]</f>
        <v>2013-11</v>
      </c>
      <c r="G4891" s="5">
        <f>YEAR(Table1[[#This Row],[Order Date]])*100 + MONTH(Table1[[#This Row],[Order Date]])</f>
        <v>201311</v>
      </c>
      <c r="H4891" s="1">
        <v>41610</v>
      </c>
      <c r="I4891" t="s">
        <v>26</v>
      </c>
      <c r="J4891" t="s">
        <v>5047</v>
      </c>
      <c r="K4891" t="s">
        <v>5048</v>
      </c>
      <c r="L4891" t="s">
        <v>44</v>
      </c>
      <c r="M4891" t="s">
        <v>30</v>
      </c>
      <c r="N4891" t="s">
        <v>7786</v>
      </c>
      <c r="O4891" t="s">
        <v>1275</v>
      </c>
      <c r="P4891">
        <v>30062</v>
      </c>
      <c r="Q4891" t="s">
        <v>33</v>
      </c>
      <c r="R4891" t="s">
        <v>7566</v>
      </c>
      <c r="S4891" t="s">
        <v>49</v>
      </c>
      <c r="T4891" t="s">
        <v>62</v>
      </c>
      <c r="U4891" t="s">
        <v>7567</v>
      </c>
      <c r="V4891">
        <v>1263.3000000000002</v>
      </c>
      <c r="W4891">
        <v>6</v>
      </c>
      <c r="X4891" s="9">
        <f>Table1[[#This Row],[Discount]]</f>
        <v>0</v>
      </c>
      <c r="Y4891">
        <v>0</v>
      </c>
      <c r="Z4891">
        <v>315.82499999999993</v>
      </c>
    </row>
    <row r="4892" spans="1:26" ht="16" x14ac:dyDescent="0.2">
      <c r="A4892">
        <v>4891</v>
      </c>
      <c r="B4892" t="s">
        <v>7847</v>
      </c>
      <c r="C4892" s="1">
        <v>41632</v>
      </c>
      <c r="D4892">
        <f>YEAR(Table1[[#This Row],[Order Date]])</f>
        <v>2013</v>
      </c>
      <c r="E4892">
        <f>MONTH(Table1[[#This Row],[Order Date]])</f>
        <v>12</v>
      </c>
      <c r="F4892" t="str">
        <f>Table1[[#This Row],[Order Year]]&amp;"-"&amp;Table1[[#This Row],[Order Month]]</f>
        <v>2013-12</v>
      </c>
      <c r="G4892" s="5">
        <f>YEAR(Table1[[#This Row],[Order Date]])*100 + MONTH(Table1[[#This Row],[Order Date]])</f>
        <v>201312</v>
      </c>
      <c r="H4892" s="1">
        <v>41639</v>
      </c>
      <c r="I4892" t="s">
        <v>53</v>
      </c>
      <c r="J4892" t="s">
        <v>4767</v>
      </c>
      <c r="K4892" t="s">
        <v>4768</v>
      </c>
      <c r="L4892" t="s">
        <v>44</v>
      </c>
      <c r="M4892" t="s">
        <v>30</v>
      </c>
      <c r="N4892" t="s">
        <v>98</v>
      </c>
      <c r="O4892" t="s">
        <v>99</v>
      </c>
      <c r="P4892">
        <v>98103</v>
      </c>
      <c r="Q4892" t="s">
        <v>47</v>
      </c>
      <c r="R4892" t="s">
        <v>1761</v>
      </c>
      <c r="S4892" t="s">
        <v>49</v>
      </c>
      <c r="T4892" t="s">
        <v>71</v>
      </c>
      <c r="U4892" t="s">
        <v>1762</v>
      </c>
      <c r="V4892">
        <v>8.82</v>
      </c>
      <c r="W4892">
        <v>3</v>
      </c>
      <c r="X4892" s="9">
        <f>Table1[[#This Row],[Discount]]</f>
        <v>0</v>
      </c>
      <c r="Y4892">
        <v>0</v>
      </c>
      <c r="Z4892">
        <v>2.5577999999999994</v>
      </c>
    </row>
    <row r="4893" spans="1:26" ht="16" x14ac:dyDescent="0.2">
      <c r="A4893">
        <v>4892</v>
      </c>
      <c r="B4893" t="s">
        <v>7847</v>
      </c>
      <c r="C4893" s="1">
        <v>41632</v>
      </c>
      <c r="D4893">
        <f>YEAR(Table1[[#This Row],[Order Date]])</f>
        <v>2013</v>
      </c>
      <c r="E4893">
        <f>MONTH(Table1[[#This Row],[Order Date]])</f>
        <v>12</v>
      </c>
      <c r="F4893" t="str">
        <f>Table1[[#This Row],[Order Year]]&amp;"-"&amp;Table1[[#This Row],[Order Month]]</f>
        <v>2013-12</v>
      </c>
      <c r="G4893" s="5">
        <f>YEAR(Table1[[#This Row],[Order Date]])*100 + MONTH(Table1[[#This Row],[Order Date]])</f>
        <v>201312</v>
      </c>
      <c r="H4893" s="1">
        <v>41639</v>
      </c>
      <c r="I4893" t="s">
        <v>53</v>
      </c>
      <c r="J4893" t="s">
        <v>4767</v>
      </c>
      <c r="K4893" t="s">
        <v>4768</v>
      </c>
      <c r="L4893" t="s">
        <v>44</v>
      </c>
      <c r="M4893" t="s">
        <v>30</v>
      </c>
      <c r="N4893" t="s">
        <v>98</v>
      </c>
      <c r="O4893" t="s">
        <v>99</v>
      </c>
      <c r="P4893">
        <v>98103</v>
      </c>
      <c r="Q4893" t="s">
        <v>47</v>
      </c>
      <c r="R4893" t="s">
        <v>4974</v>
      </c>
      <c r="S4893" t="s">
        <v>49</v>
      </c>
      <c r="T4893" t="s">
        <v>93</v>
      </c>
      <c r="U4893" t="s">
        <v>4975</v>
      </c>
      <c r="V4893">
        <v>37.94</v>
      </c>
      <c r="W4893">
        <v>2</v>
      </c>
      <c r="X4893" s="9">
        <f>Table1[[#This Row],[Discount]]</f>
        <v>0</v>
      </c>
      <c r="Y4893">
        <v>0</v>
      </c>
      <c r="Z4893">
        <v>18.211199999999998</v>
      </c>
    </row>
    <row r="4894" spans="1:26" ht="16" x14ac:dyDescent="0.2">
      <c r="A4894">
        <v>4893</v>
      </c>
      <c r="B4894" t="s">
        <v>7847</v>
      </c>
      <c r="C4894" s="1">
        <v>41632</v>
      </c>
      <c r="D4894">
        <f>YEAR(Table1[[#This Row],[Order Date]])</f>
        <v>2013</v>
      </c>
      <c r="E4894">
        <f>MONTH(Table1[[#This Row],[Order Date]])</f>
        <v>12</v>
      </c>
      <c r="F4894" t="str">
        <f>Table1[[#This Row],[Order Year]]&amp;"-"&amp;Table1[[#This Row],[Order Month]]</f>
        <v>2013-12</v>
      </c>
      <c r="G4894" s="5">
        <f>YEAR(Table1[[#This Row],[Order Date]])*100 + MONTH(Table1[[#This Row],[Order Date]])</f>
        <v>201312</v>
      </c>
      <c r="H4894" s="1">
        <v>41639</v>
      </c>
      <c r="I4894" t="s">
        <v>53</v>
      </c>
      <c r="J4894" t="s">
        <v>4767</v>
      </c>
      <c r="K4894" t="s">
        <v>4768</v>
      </c>
      <c r="L4894" t="s">
        <v>44</v>
      </c>
      <c r="M4894" t="s">
        <v>30</v>
      </c>
      <c r="N4894" t="s">
        <v>98</v>
      </c>
      <c r="O4894" t="s">
        <v>99</v>
      </c>
      <c r="P4894">
        <v>98103</v>
      </c>
      <c r="Q4894" t="s">
        <v>47</v>
      </c>
      <c r="R4894" t="s">
        <v>7848</v>
      </c>
      <c r="S4894" t="s">
        <v>49</v>
      </c>
      <c r="T4894" t="s">
        <v>71</v>
      </c>
      <c r="U4894" t="s">
        <v>7849</v>
      </c>
      <c r="V4894">
        <v>4.2</v>
      </c>
      <c r="W4894">
        <v>2</v>
      </c>
      <c r="X4894" s="9">
        <f>Table1[[#This Row],[Discount]]</f>
        <v>0</v>
      </c>
      <c r="Y4894">
        <v>0</v>
      </c>
      <c r="Z4894">
        <v>1.1760000000000002</v>
      </c>
    </row>
    <row r="4895" spans="1:26" ht="16" x14ac:dyDescent="0.2">
      <c r="A4895">
        <v>4894</v>
      </c>
      <c r="B4895" t="s">
        <v>7847</v>
      </c>
      <c r="C4895" s="1">
        <v>41632</v>
      </c>
      <c r="D4895">
        <f>YEAR(Table1[[#This Row],[Order Date]])</f>
        <v>2013</v>
      </c>
      <c r="E4895">
        <f>MONTH(Table1[[#This Row],[Order Date]])</f>
        <v>12</v>
      </c>
      <c r="F4895" t="str">
        <f>Table1[[#This Row],[Order Year]]&amp;"-"&amp;Table1[[#This Row],[Order Month]]</f>
        <v>2013-12</v>
      </c>
      <c r="G4895" s="5">
        <f>YEAR(Table1[[#This Row],[Order Date]])*100 + MONTH(Table1[[#This Row],[Order Date]])</f>
        <v>201312</v>
      </c>
      <c r="H4895" s="1">
        <v>41639</v>
      </c>
      <c r="I4895" t="s">
        <v>53</v>
      </c>
      <c r="J4895" t="s">
        <v>4767</v>
      </c>
      <c r="K4895" t="s">
        <v>4768</v>
      </c>
      <c r="L4895" t="s">
        <v>44</v>
      </c>
      <c r="M4895" t="s">
        <v>30</v>
      </c>
      <c r="N4895" t="s">
        <v>98</v>
      </c>
      <c r="O4895" t="s">
        <v>99</v>
      </c>
      <c r="P4895">
        <v>98103</v>
      </c>
      <c r="Q4895" t="s">
        <v>47</v>
      </c>
      <c r="R4895" t="s">
        <v>1632</v>
      </c>
      <c r="S4895" t="s">
        <v>49</v>
      </c>
      <c r="T4895" t="s">
        <v>62</v>
      </c>
      <c r="U4895" t="s">
        <v>1633</v>
      </c>
      <c r="V4895">
        <v>227.28</v>
      </c>
      <c r="W4895">
        <v>2</v>
      </c>
      <c r="X4895" s="9">
        <f>Table1[[#This Row],[Discount]]</f>
        <v>0</v>
      </c>
      <c r="Y4895">
        <v>0</v>
      </c>
      <c r="Z4895">
        <v>2.2727999999999895</v>
      </c>
    </row>
    <row r="4896" spans="1:26" ht="16" x14ac:dyDescent="0.2">
      <c r="A4896">
        <v>4895</v>
      </c>
      <c r="B4896" t="s">
        <v>7847</v>
      </c>
      <c r="C4896" s="1">
        <v>41632</v>
      </c>
      <c r="D4896">
        <f>YEAR(Table1[[#This Row],[Order Date]])</f>
        <v>2013</v>
      </c>
      <c r="E4896">
        <f>MONTH(Table1[[#This Row],[Order Date]])</f>
        <v>12</v>
      </c>
      <c r="F4896" t="str">
        <f>Table1[[#This Row],[Order Year]]&amp;"-"&amp;Table1[[#This Row],[Order Month]]</f>
        <v>2013-12</v>
      </c>
      <c r="G4896" s="5">
        <f>YEAR(Table1[[#This Row],[Order Date]])*100 + MONTH(Table1[[#This Row],[Order Date]])</f>
        <v>201312</v>
      </c>
      <c r="H4896" s="1">
        <v>41639</v>
      </c>
      <c r="I4896" t="s">
        <v>53</v>
      </c>
      <c r="J4896" t="s">
        <v>4767</v>
      </c>
      <c r="K4896" t="s">
        <v>4768</v>
      </c>
      <c r="L4896" t="s">
        <v>44</v>
      </c>
      <c r="M4896" t="s">
        <v>30</v>
      </c>
      <c r="N4896" t="s">
        <v>98</v>
      </c>
      <c r="O4896" t="s">
        <v>99</v>
      </c>
      <c r="P4896">
        <v>98103</v>
      </c>
      <c r="Q4896" t="s">
        <v>47</v>
      </c>
      <c r="R4896" t="s">
        <v>593</v>
      </c>
      <c r="S4896" t="s">
        <v>49</v>
      </c>
      <c r="T4896" t="s">
        <v>93</v>
      </c>
      <c r="U4896" t="s">
        <v>594</v>
      </c>
      <c r="V4896">
        <v>47.9</v>
      </c>
      <c r="W4896">
        <v>1</v>
      </c>
      <c r="X4896" s="9">
        <f>Table1[[#This Row],[Discount]]</f>
        <v>0</v>
      </c>
      <c r="Y4896">
        <v>0</v>
      </c>
      <c r="Z4896">
        <v>22.991999999999997</v>
      </c>
    </row>
    <row r="4897" spans="1:26" ht="16" x14ac:dyDescent="0.2">
      <c r="A4897">
        <v>4896</v>
      </c>
      <c r="B4897" t="s">
        <v>7847</v>
      </c>
      <c r="C4897" s="1">
        <v>41632</v>
      </c>
      <c r="D4897">
        <f>YEAR(Table1[[#This Row],[Order Date]])</f>
        <v>2013</v>
      </c>
      <c r="E4897">
        <f>MONTH(Table1[[#This Row],[Order Date]])</f>
        <v>12</v>
      </c>
      <c r="F4897" t="str">
        <f>Table1[[#This Row],[Order Year]]&amp;"-"&amp;Table1[[#This Row],[Order Month]]</f>
        <v>2013-12</v>
      </c>
      <c r="G4897" s="5">
        <f>YEAR(Table1[[#This Row],[Order Date]])*100 + MONTH(Table1[[#This Row],[Order Date]])</f>
        <v>201312</v>
      </c>
      <c r="H4897" s="1">
        <v>41639</v>
      </c>
      <c r="I4897" t="s">
        <v>53</v>
      </c>
      <c r="J4897" t="s">
        <v>4767</v>
      </c>
      <c r="K4897" t="s">
        <v>4768</v>
      </c>
      <c r="L4897" t="s">
        <v>44</v>
      </c>
      <c r="M4897" t="s">
        <v>30</v>
      </c>
      <c r="N4897" t="s">
        <v>98</v>
      </c>
      <c r="O4897" t="s">
        <v>99</v>
      </c>
      <c r="P4897">
        <v>98103</v>
      </c>
      <c r="Q4897" t="s">
        <v>47</v>
      </c>
      <c r="R4897" t="s">
        <v>6399</v>
      </c>
      <c r="S4897" t="s">
        <v>49</v>
      </c>
      <c r="T4897" t="s">
        <v>176</v>
      </c>
      <c r="U4897" t="s">
        <v>189</v>
      </c>
      <c r="V4897">
        <v>61.96</v>
      </c>
      <c r="W4897">
        <v>2</v>
      </c>
      <c r="X4897" s="9">
        <f>Table1[[#This Row],[Discount]]</f>
        <v>0</v>
      </c>
      <c r="Y4897">
        <v>0</v>
      </c>
      <c r="Z4897">
        <v>30.360399999999998</v>
      </c>
    </row>
    <row r="4898" spans="1:26" ht="16" x14ac:dyDescent="0.2">
      <c r="A4898">
        <v>4897</v>
      </c>
      <c r="B4898" t="s">
        <v>7847</v>
      </c>
      <c r="C4898" s="1">
        <v>41632</v>
      </c>
      <c r="D4898">
        <f>YEAR(Table1[[#This Row],[Order Date]])</f>
        <v>2013</v>
      </c>
      <c r="E4898">
        <f>MONTH(Table1[[#This Row],[Order Date]])</f>
        <v>12</v>
      </c>
      <c r="F4898" t="str">
        <f>Table1[[#This Row],[Order Year]]&amp;"-"&amp;Table1[[#This Row],[Order Month]]</f>
        <v>2013-12</v>
      </c>
      <c r="G4898" s="5">
        <f>YEAR(Table1[[#This Row],[Order Date]])*100 + MONTH(Table1[[#This Row],[Order Date]])</f>
        <v>201312</v>
      </c>
      <c r="H4898" s="1">
        <v>41639</v>
      </c>
      <c r="I4898" t="s">
        <v>53</v>
      </c>
      <c r="J4898" t="s">
        <v>4767</v>
      </c>
      <c r="K4898" t="s">
        <v>4768</v>
      </c>
      <c r="L4898" t="s">
        <v>44</v>
      </c>
      <c r="M4898" t="s">
        <v>30</v>
      </c>
      <c r="N4898" t="s">
        <v>98</v>
      </c>
      <c r="O4898" t="s">
        <v>99</v>
      </c>
      <c r="P4898">
        <v>98103</v>
      </c>
      <c r="Q4898" t="s">
        <v>47</v>
      </c>
      <c r="R4898" t="s">
        <v>5602</v>
      </c>
      <c r="S4898" t="s">
        <v>49</v>
      </c>
      <c r="T4898" t="s">
        <v>62</v>
      </c>
      <c r="U4898" t="s">
        <v>5603</v>
      </c>
      <c r="V4898">
        <v>1117.92</v>
      </c>
      <c r="W4898">
        <v>4</v>
      </c>
      <c r="X4898" s="9">
        <f>Table1[[#This Row],[Discount]]</f>
        <v>0</v>
      </c>
      <c r="Y4898">
        <v>0</v>
      </c>
      <c r="Z4898">
        <v>55.895999999999958</v>
      </c>
    </row>
    <row r="4899" spans="1:26" ht="16" x14ac:dyDescent="0.2">
      <c r="A4899">
        <v>4898</v>
      </c>
      <c r="B4899" t="s">
        <v>7850</v>
      </c>
      <c r="C4899" s="1">
        <v>40831</v>
      </c>
      <c r="D4899">
        <f>YEAR(Table1[[#This Row],[Order Date]])</f>
        <v>2011</v>
      </c>
      <c r="E4899">
        <f>MONTH(Table1[[#This Row],[Order Date]])</f>
        <v>10</v>
      </c>
      <c r="F4899" t="str">
        <f>Table1[[#This Row],[Order Year]]&amp;"-"&amp;Table1[[#This Row],[Order Month]]</f>
        <v>2011-10</v>
      </c>
      <c r="G4899" s="5">
        <f>YEAR(Table1[[#This Row],[Order Date]])*100 + MONTH(Table1[[#This Row],[Order Date]])</f>
        <v>201110</v>
      </c>
      <c r="H4899" s="1">
        <v>40833</v>
      </c>
      <c r="I4899" t="s">
        <v>191</v>
      </c>
      <c r="J4899" t="s">
        <v>6025</v>
      </c>
      <c r="K4899" t="s">
        <v>6026</v>
      </c>
      <c r="L4899" t="s">
        <v>29</v>
      </c>
      <c r="M4899" t="s">
        <v>30</v>
      </c>
      <c r="N4899" t="s">
        <v>3873</v>
      </c>
      <c r="O4899" t="s">
        <v>501</v>
      </c>
      <c r="P4899">
        <v>44134</v>
      </c>
      <c r="Q4899" t="s">
        <v>151</v>
      </c>
      <c r="R4899" t="s">
        <v>5804</v>
      </c>
      <c r="S4899" t="s">
        <v>35</v>
      </c>
      <c r="T4899" t="s">
        <v>39</v>
      </c>
      <c r="U4899" t="s">
        <v>5805</v>
      </c>
      <c r="V4899">
        <v>183.37199999999999</v>
      </c>
      <c r="W4899">
        <v>2</v>
      </c>
      <c r="X4899" s="9">
        <f>Table1[[#This Row],[Discount]]</f>
        <v>0.3</v>
      </c>
      <c r="Y4899">
        <v>0.3</v>
      </c>
      <c r="Z4899">
        <v>-7.8588000000000022</v>
      </c>
    </row>
    <row r="4900" spans="1:26" ht="16" x14ac:dyDescent="0.2">
      <c r="A4900">
        <v>4899</v>
      </c>
      <c r="B4900" t="s">
        <v>7850</v>
      </c>
      <c r="C4900" s="1">
        <v>40831</v>
      </c>
      <c r="D4900">
        <f>YEAR(Table1[[#This Row],[Order Date]])</f>
        <v>2011</v>
      </c>
      <c r="E4900">
        <f>MONTH(Table1[[#This Row],[Order Date]])</f>
        <v>10</v>
      </c>
      <c r="F4900" t="str">
        <f>Table1[[#This Row],[Order Year]]&amp;"-"&amp;Table1[[#This Row],[Order Month]]</f>
        <v>2011-10</v>
      </c>
      <c r="G4900" s="5">
        <f>YEAR(Table1[[#This Row],[Order Date]])*100 + MONTH(Table1[[#This Row],[Order Date]])</f>
        <v>201110</v>
      </c>
      <c r="H4900" s="1">
        <v>40833</v>
      </c>
      <c r="I4900" t="s">
        <v>191</v>
      </c>
      <c r="J4900" t="s">
        <v>6025</v>
      </c>
      <c r="K4900" t="s">
        <v>6026</v>
      </c>
      <c r="L4900" t="s">
        <v>29</v>
      </c>
      <c r="M4900" t="s">
        <v>30</v>
      </c>
      <c r="N4900" t="s">
        <v>3873</v>
      </c>
      <c r="O4900" t="s">
        <v>501</v>
      </c>
      <c r="P4900">
        <v>44134</v>
      </c>
      <c r="Q4900" t="s">
        <v>151</v>
      </c>
      <c r="R4900" t="s">
        <v>1537</v>
      </c>
      <c r="S4900" t="s">
        <v>49</v>
      </c>
      <c r="T4900" t="s">
        <v>93</v>
      </c>
      <c r="U4900" t="s">
        <v>1538</v>
      </c>
      <c r="V4900">
        <v>7.9680000000000009</v>
      </c>
      <c r="W4900">
        <v>2</v>
      </c>
      <c r="X4900" s="9">
        <f>Table1[[#This Row],[Discount]]</f>
        <v>0.2</v>
      </c>
      <c r="Y4900">
        <v>0.2</v>
      </c>
      <c r="Z4900">
        <v>2.8884000000000007</v>
      </c>
    </row>
    <row r="4901" spans="1:26" ht="16" x14ac:dyDescent="0.2">
      <c r="A4901">
        <v>4900</v>
      </c>
      <c r="B4901" t="s">
        <v>7851</v>
      </c>
      <c r="C4901" s="1">
        <v>41509</v>
      </c>
      <c r="D4901">
        <f>YEAR(Table1[[#This Row],[Order Date]])</f>
        <v>2013</v>
      </c>
      <c r="E4901">
        <f>MONTH(Table1[[#This Row],[Order Date]])</f>
        <v>8</v>
      </c>
      <c r="F4901" t="str">
        <f>Table1[[#This Row],[Order Year]]&amp;"-"&amp;Table1[[#This Row],[Order Month]]</f>
        <v>2013-8</v>
      </c>
      <c r="G4901" s="5">
        <f>YEAR(Table1[[#This Row],[Order Date]])*100 + MONTH(Table1[[#This Row],[Order Date]])</f>
        <v>201308</v>
      </c>
      <c r="H4901" s="1">
        <v>41514</v>
      </c>
      <c r="I4901" t="s">
        <v>53</v>
      </c>
      <c r="J4901" t="s">
        <v>4146</v>
      </c>
      <c r="K4901" t="s">
        <v>4147</v>
      </c>
      <c r="L4901" t="s">
        <v>29</v>
      </c>
      <c r="M4901" t="s">
        <v>30</v>
      </c>
      <c r="N4901" t="s">
        <v>6234</v>
      </c>
      <c r="O4901" t="s">
        <v>423</v>
      </c>
      <c r="P4901">
        <v>97030</v>
      </c>
      <c r="Q4901" t="s">
        <v>47</v>
      </c>
      <c r="R4901" t="s">
        <v>4161</v>
      </c>
      <c r="S4901" t="s">
        <v>49</v>
      </c>
      <c r="T4901" t="s">
        <v>78</v>
      </c>
      <c r="U4901" t="s">
        <v>4162</v>
      </c>
      <c r="V4901">
        <v>26.352000000000004</v>
      </c>
      <c r="W4901">
        <v>8</v>
      </c>
      <c r="X4901" s="9">
        <f>Table1[[#This Row],[Discount]]</f>
        <v>0.7</v>
      </c>
      <c r="Y4901">
        <v>0.7</v>
      </c>
      <c r="Z4901">
        <v>-18.446399999999997</v>
      </c>
    </row>
    <row r="4902" spans="1:26" ht="16" x14ac:dyDescent="0.2">
      <c r="A4902">
        <v>4901</v>
      </c>
      <c r="B4902" t="s">
        <v>7852</v>
      </c>
      <c r="C4902" s="1">
        <v>41991</v>
      </c>
      <c r="D4902">
        <f>YEAR(Table1[[#This Row],[Order Date]])</f>
        <v>2014</v>
      </c>
      <c r="E4902">
        <f>MONTH(Table1[[#This Row],[Order Date]])</f>
        <v>12</v>
      </c>
      <c r="F4902" t="str">
        <f>Table1[[#This Row],[Order Year]]&amp;"-"&amp;Table1[[#This Row],[Order Month]]</f>
        <v>2014-12</v>
      </c>
      <c r="G4902" s="5">
        <f>YEAR(Table1[[#This Row],[Order Date]])*100 + MONTH(Table1[[#This Row],[Order Date]])</f>
        <v>201412</v>
      </c>
      <c r="H4902" s="1">
        <v>41995</v>
      </c>
      <c r="I4902" t="s">
        <v>53</v>
      </c>
      <c r="J4902" t="s">
        <v>1008</v>
      </c>
      <c r="K4902" t="s">
        <v>1009</v>
      </c>
      <c r="L4902" t="s">
        <v>44</v>
      </c>
      <c r="M4902" t="s">
        <v>30</v>
      </c>
      <c r="N4902" t="s">
        <v>1886</v>
      </c>
      <c r="O4902" t="s">
        <v>46</v>
      </c>
      <c r="P4902">
        <v>92804</v>
      </c>
      <c r="Q4902" t="s">
        <v>47</v>
      </c>
      <c r="R4902" t="s">
        <v>3034</v>
      </c>
      <c r="S4902" t="s">
        <v>49</v>
      </c>
      <c r="T4902" t="s">
        <v>62</v>
      </c>
      <c r="U4902" t="s">
        <v>3035</v>
      </c>
      <c r="V4902">
        <v>481.32</v>
      </c>
      <c r="W4902">
        <v>4</v>
      </c>
      <c r="X4902" s="9">
        <f>Table1[[#This Row],[Discount]]</f>
        <v>0</v>
      </c>
      <c r="Y4902">
        <v>0</v>
      </c>
      <c r="Z4902">
        <v>125.14319999999998</v>
      </c>
    </row>
    <row r="4903" spans="1:26" ht="16" x14ac:dyDescent="0.2">
      <c r="A4903">
        <v>4902</v>
      </c>
      <c r="B4903" t="s">
        <v>7852</v>
      </c>
      <c r="C4903" s="1">
        <v>41991</v>
      </c>
      <c r="D4903">
        <f>YEAR(Table1[[#This Row],[Order Date]])</f>
        <v>2014</v>
      </c>
      <c r="E4903">
        <f>MONTH(Table1[[#This Row],[Order Date]])</f>
        <v>12</v>
      </c>
      <c r="F4903" t="str">
        <f>Table1[[#This Row],[Order Year]]&amp;"-"&amp;Table1[[#This Row],[Order Month]]</f>
        <v>2014-12</v>
      </c>
      <c r="G4903" s="5">
        <f>YEAR(Table1[[#This Row],[Order Date]])*100 + MONTH(Table1[[#This Row],[Order Date]])</f>
        <v>201412</v>
      </c>
      <c r="H4903" s="1">
        <v>41995</v>
      </c>
      <c r="I4903" t="s">
        <v>53</v>
      </c>
      <c r="J4903" t="s">
        <v>1008</v>
      </c>
      <c r="K4903" t="s">
        <v>1009</v>
      </c>
      <c r="L4903" t="s">
        <v>44</v>
      </c>
      <c r="M4903" t="s">
        <v>30</v>
      </c>
      <c r="N4903" t="s">
        <v>1886</v>
      </c>
      <c r="O4903" t="s">
        <v>46</v>
      </c>
      <c r="P4903">
        <v>92804</v>
      </c>
      <c r="Q4903" t="s">
        <v>47</v>
      </c>
      <c r="R4903" t="s">
        <v>5553</v>
      </c>
      <c r="S4903" t="s">
        <v>49</v>
      </c>
      <c r="T4903" t="s">
        <v>581</v>
      </c>
      <c r="U4903" t="s">
        <v>5554</v>
      </c>
      <c r="V4903">
        <v>13.98</v>
      </c>
      <c r="W4903">
        <v>1</v>
      </c>
      <c r="X4903" s="9">
        <f>Table1[[#This Row],[Discount]]</f>
        <v>0</v>
      </c>
      <c r="Y4903">
        <v>0</v>
      </c>
      <c r="Z4903">
        <v>3.6348000000000003</v>
      </c>
    </row>
    <row r="4904" spans="1:26" ht="16" x14ac:dyDescent="0.2">
      <c r="A4904">
        <v>4903</v>
      </c>
      <c r="B4904" t="s">
        <v>7853</v>
      </c>
      <c r="C4904" s="1">
        <v>41706</v>
      </c>
      <c r="D4904">
        <f>YEAR(Table1[[#This Row],[Order Date]])</f>
        <v>2014</v>
      </c>
      <c r="E4904">
        <f>MONTH(Table1[[#This Row],[Order Date]])</f>
        <v>3</v>
      </c>
      <c r="F4904" t="str">
        <f>Table1[[#This Row],[Order Year]]&amp;"-"&amp;Table1[[#This Row],[Order Month]]</f>
        <v>2014-3</v>
      </c>
      <c r="G4904" s="5">
        <f>YEAR(Table1[[#This Row],[Order Date]])*100 + MONTH(Table1[[#This Row],[Order Date]])</f>
        <v>201403</v>
      </c>
      <c r="H4904" s="1">
        <v>41711</v>
      </c>
      <c r="I4904" t="s">
        <v>53</v>
      </c>
      <c r="J4904" t="s">
        <v>1128</v>
      </c>
      <c r="K4904" t="s">
        <v>1129</v>
      </c>
      <c r="L4904" t="s">
        <v>29</v>
      </c>
      <c r="M4904" t="s">
        <v>30</v>
      </c>
      <c r="N4904" t="s">
        <v>269</v>
      </c>
      <c r="O4904" t="s">
        <v>270</v>
      </c>
      <c r="P4904">
        <v>10035</v>
      </c>
      <c r="Q4904" t="s">
        <v>151</v>
      </c>
      <c r="R4904" t="s">
        <v>3166</v>
      </c>
      <c r="S4904" t="s">
        <v>49</v>
      </c>
      <c r="T4904" t="s">
        <v>78</v>
      </c>
      <c r="U4904" t="s">
        <v>3167</v>
      </c>
      <c r="V4904">
        <v>25.92</v>
      </c>
      <c r="W4904">
        <v>6</v>
      </c>
      <c r="X4904" s="9">
        <f>Table1[[#This Row],[Discount]]</f>
        <v>0.2</v>
      </c>
      <c r="Y4904">
        <v>0.2</v>
      </c>
      <c r="Z4904">
        <v>9.0719999999999992</v>
      </c>
    </row>
    <row r="4905" spans="1:26" ht="16" x14ac:dyDescent="0.2">
      <c r="A4905">
        <v>4904</v>
      </c>
      <c r="B4905" t="s">
        <v>7853</v>
      </c>
      <c r="C4905" s="1">
        <v>41706</v>
      </c>
      <c r="D4905">
        <f>YEAR(Table1[[#This Row],[Order Date]])</f>
        <v>2014</v>
      </c>
      <c r="E4905">
        <f>MONTH(Table1[[#This Row],[Order Date]])</f>
        <v>3</v>
      </c>
      <c r="F4905" t="str">
        <f>Table1[[#This Row],[Order Year]]&amp;"-"&amp;Table1[[#This Row],[Order Month]]</f>
        <v>2014-3</v>
      </c>
      <c r="G4905" s="5">
        <f>YEAR(Table1[[#This Row],[Order Date]])*100 + MONTH(Table1[[#This Row],[Order Date]])</f>
        <v>201403</v>
      </c>
      <c r="H4905" s="1">
        <v>41711</v>
      </c>
      <c r="I4905" t="s">
        <v>53</v>
      </c>
      <c r="J4905" t="s">
        <v>1128</v>
      </c>
      <c r="K4905" t="s">
        <v>1129</v>
      </c>
      <c r="L4905" t="s">
        <v>29</v>
      </c>
      <c r="M4905" t="s">
        <v>30</v>
      </c>
      <c r="N4905" t="s">
        <v>269</v>
      </c>
      <c r="O4905" t="s">
        <v>270</v>
      </c>
      <c r="P4905">
        <v>10035</v>
      </c>
      <c r="Q4905" t="s">
        <v>151</v>
      </c>
      <c r="R4905" t="s">
        <v>2258</v>
      </c>
      <c r="S4905" t="s">
        <v>49</v>
      </c>
      <c r="T4905" t="s">
        <v>50</v>
      </c>
      <c r="U4905" t="s">
        <v>2259</v>
      </c>
      <c r="V4905">
        <v>91.59</v>
      </c>
      <c r="W4905">
        <v>3</v>
      </c>
      <c r="X4905" s="9">
        <f>Table1[[#This Row],[Discount]]</f>
        <v>0</v>
      </c>
      <c r="Y4905">
        <v>0</v>
      </c>
      <c r="Z4905">
        <v>42.131399999999999</v>
      </c>
    </row>
    <row r="4906" spans="1:26" ht="16" x14ac:dyDescent="0.2">
      <c r="A4906">
        <v>4905</v>
      </c>
      <c r="B4906" t="s">
        <v>7854</v>
      </c>
      <c r="C4906" s="1">
        <v>40878</v>
      </c>
      <c r="D4906">
        <f>YEAR(Table1[[#This Row],[Order Date]])</f>
        <v>2011</v>
      </c>
      <c r="E4906">
        <f>MONTH(Table1[[#This Row],[Order Date]])</f>
        <v>12</v>
      </c>
      <c r="F4906" t="str">
        <f>Table1[[#This Row],[Order Year]]&amp;"-"&amp;Table1[[#This Row],[Order Month]]</f>
        <v>2011-12</v>
      </c>
      <c r="G4906" s="5">
        <f>YEAR(Table1[[#This Row],[Order Date]])*100 + MONTH(Table1[[#This Row],[Order Date]])</f>
        <v>201112</v>
      </c>
      <c r="H4906" s="1">
        <v>40880</v>
      </c>
      <c r="I4906" t="s">
        <v>26</v>
      </c>
      <c r="J4906" t="s">
        <v>1782</v>
      </c>
      <c r="K4906" t="s">
        <v>1783</v>
      </c>
      <c r="L4906" t="s">
        <v>44</v>
      </c>
      <c r="M4906" t="s">
        <v>30</v>
      </c>
      <c r="N4906" t="s">
        <v>187</v>
      </c>
      <c r="O4906" t="s">
        <v>107</v>
      </c>
      <c r="P4906">
        <v>77070</v>
      </c>
      <c r="Q4906" t="s">
        <v>108</v>
      </c>
      <c r="R4906" t="s">
        <v>2439</v>
      </c>
      <c r="S4906" t="s">
        <v>35</v>
      </c>
      <c r="T4906" t="s">
        <v>39</v>
      </c>
      <c r="U4906" t="s">
        <v>2440</v>
      </c>
      <c r="V4906">
        <v>674.05799999999999</v>
      </c>
      <c r="W4906">
        <v>3</v>
      </c>
      <c r="X4906" s="9">
        <f>Table1[[#This Row],[Discount]]</f>
        <v>0.3</v>
      </c>
      <c r="Y4906">
        <v>0.3</v>
      </c>
      <c r="Z4906">
        <v>-19.258800000000008</v>
      </c>
    </row>
    <row r="4907" spans="1:26" ht="16" x14ac:dyDescent="0.2">
      <c r="A4907">
        <v>4906</v>
      </c>
      <c r="B4907" t="s">
        <v>7855</v>
      </c>
      <c r="C4907" s="1">
        <v>40830</v>
      </c>
      <c r="D4907">
        <f>YEAR(Table1[[#This Row],[Order Date]])</f>
        <v>2011</v>
      </c>
      <c r="E4907">
        <f>MONTH(Table1[[#This Row],[Order Date]])</f>
        <v>10</v>
      </c>
      <c r="F4907" t="str">
        <f>Table1[[#This Row],[Order Year]]&amp;"-"&amp;Table1[[#This Row],[Order Month]]</f>
        <v>2011-10</v>
      </c>
      <c r="G4907" s="5">
        <f>YEAR(Table1[[#This Row],[Order Date]])*100 + MONTH(Table1[[#This Row],[Order Date]])</f>
        <v>201110</v>
      </c>
      <c r="H4907" s="1">
        <v>40832</v>
      </c>
      <c r="I4907" t="s">
        <v>26</v>
      </c>
      <c r="J4907" t="s">
        <v>4510</v>
      </c>
      <c r="K4907" t="s">
        <v>4511</v>
      </c>
      <c r="L4907" t="s">
        <v>44</v>
      </c>
      <c r="M4907" t="s">
        <v>30</v>
      </c>
      <c r="N4907" t="s">
        <v>90</v>
      </c>
      <c r="O4907" t="s">
        <v>2697</v>
      </c>
      <c r="P4907">
        <v>3301</v>
      </c>
      <c r="Q4907" t="s">
        <v>151</v>
      </c>
      <c r="R4907" t="s">
        <v>6718</v>
      </c>
      <c r="S4907" t="s">
        <v>49</v>
      </c>
      <c r="T4907" t="s">
        <v>78</v>
      </c>
      <c r="U4907" t="s">
        <v>6719</v>
      </c>
      <c r="V4907">
        <v>22.92</v>
      </c>
      <c r="W4907">
        <v>4</v>
      </c>
      <c r="X4907" s="9">
        <f>Table1[[#This Row],[Discount]]</f>
        <v>0</v>
      </c>
      <c r="Y4907">
        <v>0</v>
      </c>
      <c r="Z4907">
        <v>11.0016</v>
      </c>
    </row>
    <row r="4908" spans="1:26" ht="16" x14ac:dyDescent="0.2">
      <c r="A4908">
        <v>4907</v>
      </c>
      <c r="B4908" t="s">
        <v>7855</v>
      </c>
      <c r="C4908" s="1">
        <v>40830</v>
      </c>
      <c r="D4908">
        <f>YEAR(Table1[[#This Row],[Order Date]])</f>
        <v>2011</v>
      </c>
      <c r="E4908">
        <f>MONTH(Table1[[#This Row],[Order Date]])</f>
        <v>10</v>
      </c>
      <c r="F4908" t="str">
        <f>Table1[[#This Row],[Order Year]]&amp;"-"&amp;Table1[[#This Row],[Order Month]]</f>
        <v>2011-10</v>
      </c>
      <c r="G4908" s="5">
        <f>YEAR(Table1[[#This Row],[Order Date]])*100 + MONTH(Table1[[#This Row],[Order Date]])</f>
        <v>201110</v>
      </c>
      <c r="H4908" s="1">
        <v>40832</v>
      </c>
      <c r="I4908" t="s">
        <v>26</v>
      </c>
      <c r="J4908" t="s">
        <v>4510</v>
      </c>
      <c r="K4908" t="s">
        <v>4511</v>
      </c>
      <c r="L4908" t="s">
        <v>44</v>
      </c>
      <c r="M4908" t="s">
        <v>30</v>
      </c>
      <c r="N4908" t="s">
        <v>90</v>
      </c>
      <c r="O4908" t="s">
        <v>2697</v>
      </c>
      <c r="P4908">
        <v>3301</v>
      </c>
      <c r="Q4908" t="s">
        <v>151</v>
      </c>
      <c r="R4908" t="s">
        <v>1566</v>
      </c>
      <c r="S4908" t="s">
        <v>49</v>
      </c>
      <c r="T4908" t="s">
        <v>62</v>
      </c>
      <c r="U4908" t="s">
        <v>1567</v>
      </c>
      <c r="V4908">
        <v>269.89999999999998</v>
      </c>
      <c r="W4908">
        <v>5</v>
      </c>
      <c r="X4908" s="9">
        <f>Table1[[#This Row],[Discount]]</f>
        <v>0</v>
      </c>
      <c r="Y4908">
        <v>0</v>
      </c>
      <c r="Z4908">
        <v>16.193999999999988</v>
      </c>
    </row>
    <row r="4909" spans="1:26" ht="16" x14ac:dyDescent="0.2">
      <c r="A4909">
        <v>4908</v>
      </c>
      <c r="B4909" t="s">
        <v>7856</v>
      </c>
      <c r="C4909" s="1">
        <v>40865</v>
      </c>
      <c r="D4909">
        <f>YEAR(Table1[[#This Row],[Order Date]])</f>
        <v>2011</v>
      </c>
      <c r="E4909">
        <f>MONTH(Table1[[#This Row],[Order Date]])</f>
        <v>11</v>
      </c>
      <c r="F4909" t="str">
        <f>Table1[[#This Row],[Order Year]]&amp;"-"&amp;Table1[[#This Row],[Order Month]]</f>
        <v>2011-11</v>
      </c>
      <c r="G4909" s="5">
        <f>YEAR(Table1[[#This Row],[Order Date]])*100 + MONTH(Table1[[#This Row],[Order Date]])</f>
        <v>201111</v>
      </c>
      <c r="H4909" s="1">
        <v>40870</v>
      </c>
      <c r="I4909" t="s">
        <v>26</v>
      </c>
      <c r="J4909" t="s">
        <v>5903</v>
      </c>
      <c r="K4909" t="s">
        <v>5904</v>
      </c>
      <c r="L4909" t="s">
        <v>29</v>
      </c>
      <c r="M4909" t="s">
        <v>30</v>
      </c>
      <c r="N4909" t="s">
        <v>749</v>
      </c>
      <c r="O4909" t="s">
        <v>501</v>
      </c>
      <c r="P4909">
        <v>45014</v>
      </c>
      <c r="Q4909" t="s">
        <v>151</v>
      </c>
      <c r="R4909" t="s">
        <v>4740</v>
      </c>
      <c r="S4909" t="s">
        <v>49</v>
      </c>
      <c r="T4909" t="s">
        <v>78</v>
      </c>
      <c r="U4909" t="s">
        <v>4741</v>
      </c>
      <c r="V4909">
        <v>11.808000000000002</v>
      </c>
      <c r="W4909">
        <v>8</v>
      </c>
      <c r="X4909" s="9">
        <f>Table1[[#This Row],[Discount]]</f>
        <v>0.7</v>
      </c>
      <c r="Y4909">
        <v>0.7</v>
      </c>
      <c r="Z4909">
        <v>-8.659200000000002</v>
      </c>
    </row>
    <row r="4910" spans="1:26" ht="16" x14ac:dyDescent="0.2">
      <c r="A4910">
        <v>4909</v>
      </c>
      <c r="B4910" t="s">
        <v>7856</v>
      </c>
      <c r="C4910" s="1">
        <v>40865</v>
      </c>
      <c r="D4910">
        <f>YEAR(Table1[[#This Row],[Order Date]])</f>
        <v>2011</v>
      </c>
      <c r="E4910">
        <f>MONTH(Table1[[#This Row],[Order Date]])</f>
        <v>11</v>
      </c>
      <c r="F4910" t="str">
        <f>Table1[[#This Row],[Order Year]]&amp;"-"&amp;Table1[[#This Row],[Order Month]]</f>
        <v>2011-11</v>
      </c>
      <c r="G4910" s="5">
        <f>YEAR(Table1[[#This Row],[Order Date]])*100 + MONTH(Table1[[#This Row],[Order Date]])</f>
        <v>201111</v>
      </c>
      <c r="H4910" s="1">
        <v>40870</v>
      </c>
      <c r="I4910" t="s">
        <v>26</v>
      </c>
      <c r="J4910" t="s">
        <v>5903</v>
      </c>
      <c r="K4910" t="s">
        <v>5904</v>
      </c>
      <c r="L4910" t="s">
        <v>29</v>
      </c>
      <c r="M4910" t="s">
        <v>30</v>
      </c>
      <c r="N4910" t="s">
        <v>749</v>
      </c>
      <c r="O4910" t="s">
        <v>501</v>
      </c>
      <c r="P4910">
        <v>45014</v>
      </c>
      <c r="Q4910" t="s">
        <v>151</v>
      </c>
      <c r="R4910" t="s">
        <v>7857</v>
      </c>
      <c r="S4910" t="s">
        <v>74</v>
      </c>
      <c r="T4910" t="s">
        <v>75</v>
      </c>
      <c r="U4910" t="s">
        <v>7858</v>
      </c>
      <c r="V4910">
        <v>9.5879999999999992</v>
      </c>
      <c r="W4910">
        <v>2</v>
      </c>
      <c r="X4910" s="9">
        <f>Table1[[#This Row],[Discount]]</f>
        <v>0.4</v>
      </c>
      <c r="Y4910">
        <v>0.4</v>
      </c>
      <c r="Z4910">
        <v>-2.0773999999999999</v>
      </c>
    </row>
    <row r="4911" spans="1:26" ht="16" x14ac:dyDescent="0.2">
      <c r="A4911">
        <v>4910</v>
      </c>
      <c r="B4911" t="s">
        <v>7859</v>
      </c>
      <c r="C4911" s="1">
        <v>41654</v>
      </c>
      <c r="D4911">
        <f>YEAR(Table1[[#This Row],[Order Date]])</f>
        <v>2014</v>
      </c>
      <c r="E4911">
        <f>MONTH(Table1[[#This Row],[Order Date]])</f>
        <v>1</v>
      </c>
      <c r="F4911" t="str">
        <f>Table1[[#This Row],[Order Year]]&amp;"-"&amp;Table1[[#This Row],[Order Month]]</f>
        <v>2014-1</v>
      </c>
      <c r="G4911" s="5">
        <f>YEAR(Table1[[#This Row],[Order Date]])*100 + MONTH(Table1[[#This Row],[Order Date]])</f>
        <v>201401</v>
      </c>
      <c r="H4911" s="1">
        <v>41658</v>
      </c>
      <c r="I4911" t="s">
        <v>53</v>
      </c>
      <c r="J4911" t="s">
        <v>65</v>
      </c>
      <c r="K4911" t="s">
        <v>66</v>
      </c>
      <c r="L4911" t="s">
        <v>29</v>
      </c>
      <c r="M4911" t="s">
        <v>30</v>
      </c>
      <c r="N4911" t="s">
        <v>4889</v>
      </c>
      <c r="O4911" t="s">
        <v>338</v>
      </c>
      <c r="P4911">
        <v>37604</v>
      </c>
      <c r="Q4911" t="s">
        <v>33</v>
      </c>
      <c r="R4911" t="s">
        <v>2293</v>
      </c>
      <c r="S4911" t="s">
        <v>49</v>
      </c>
      <c r="T4911" t="s">
        <v>176</v>
      </c>
      <c r="U4911" t="s">
        <v>2294</v>
      </c>
      <c r="V4911">
        <v>18.335999999999999</v>
      </c>
      <c r="W4911">
        <v>3</v>
      </c>
      <c r="X4911" s="9">
        <f>Table1[[#This Row],[Discount]]</f>
        <v>0.2</v>
      </c>
      <c r="Y4911">
        <v>0.2</v>
      </c>
      <c r="Z4911">
        <v>6.6467999999999989</v>
      </c>
    </row>
    <row r="4912" spans="1:26" ht="16" x14ac:dyDescent="0.2">
      <c r="A4912">
        <v>4911</v>
      </c>
      <c r="B4912" t="s">
        <v>7859</v>
      </c>
      <c r="C4912" s="1">
        <v>41654</v>
      </c>
      <c r="D4912">
        <f>YEAR(Table1[[#This Row],[Order Date]])</f>
        <v>2014</v>
      </c>
      <c r="E4912">
        <f>MONTH(Table1[[#This Row],[Order Date]])</f>
        <v>1</v>
      </c>
      <c r="F4912" t="str">
        <f>Table1[[#This Row],[Order Year]]&amp;"-"&amp;Table1[[#This Row],[Order Month]]</f>
        <v>2014-1</v>
      </c>
      <c r="G4912" s="5">
        <f>YEAR(Table1[[#This Row],[Order Date]])*100 + MONTH(Table1[[#This Row],[Order Date]])</f>
        <v>201401</v>
      </c>
      <c r="H4912" s="1">
        <v>41658</v>
      </c>
      <c r="I4912" t="s">
        <v>53</v>
      </c>
      <c r="J4912" t="s">
        <v>65</v>
      </c>
      <c r="K4912" t="s">
        <v>66</v>
      </c>
      <c r="L4912" t="s">
        <v>29</v>
      </c>
      <c r="M4912" t="s">
        <v>30</v>
      </c>
      <c r="N4912" t="s">
        <v>4889</v>
      </c>
      <c r="O4912" t="s">
        <v>338</v>
      </c>
      <c r="P4912">
        <v>37604</v>
      </c>
      <c r="Q4912" t="s">
        <v>33</v>
      </c>
      <c r="R4912" t="s">
        <v>2782</v>
      </c>
      <c r="S4912" t="s">
        <v>49</v>
      </c>
      <c r="T4912" t="s">
        <v>93</v>
      </c>
      <c r="U4912" t="s">
        <v>2783</v>
      </c>
      <c r="V4912">
        <v>36.288000000000011</v>
      </c>
      <c r="W4912">
        <v>7</v>
      </c>
      <c r="X4912" s="9">
        <f>Table1[[#This Row],[Discount]]</f>
        <v>0.2</v>
      </c>
      <c r="Y4912">
        <v>0.2</v>
      </c>
      <c r="Z4912">
        <v>12.700800000000001</v>
      </c>
    </row>
    <row r="4913" spans="1:26" ht="16" x14ac:dyDescent="0.2">
      <c r="A4913">
        <v>4912</v>
      </c>
      <c r="B4913" t="s">
        <v>7859</v>
      </c>
      <c r="C4913" s="1">
        <v>41654</v>
      </c>
      <c r="D4913">
        <f>YEAR(Table1[[#This Row],[Order Date]])</f>
        <v>2014</v>
      </c>
      <c r="E4913">
        <f>MONTH(Table1[[#This Row],[Order Date]])</f>
        <v>1</v>
      </c>
      <c r="F4913" t="str">
        <f>Table1[[#This Row],[Order Year]]&amp;"-"&amp;Table1[[#This Row],[Order Month]]</f>
        <v>2014-1</v>
      </c>
      <c r="G4913" s="5">
        <f>YEAR(Table1[[#This Row],[Order Date]])*100 + MONTH(Table1[[#This Row],[Order Date]])</f>
        <v>201401</v>
      </c>
      <c r="H4913" s="1">
        <v>41658</v>
      </c>
      <c r="I4913" t="s">
        <v>53</v>
      </c>
      <c r="J4913" t="s">
        <v>65</v>
      </c>
      <c r="K4913" t="s">
        <v>66</v>
      </c>
      <c r="L4913" t="s">
        <v>29</v>
      </c>
      <c r="M4913" t="s">
        <v>30</v>
      </c>
      <c r="N4913" t="s">
        <v>4889</v>
      </c>
      <c r="O4913" t="s">
        <v>338</v>
      </c>
      <c r="P4913">
        <v>37604</v>
      </c>
      <c r="Q4913" t="s">
        <v>33</v>
      </c>
      <c r="R4913" t="s">
        <v>1674</v>
      </c>
      <c r="S4913" t="s">
        <v>74</v>
      </c>
      <c r="T4913" t="s">
        <v>75</v>
      </c>
      <c r="U4913" t="s">
        <v>1675</v>
      </c>
      <c r="V4913">
        <v>111.98399999999999</v>
      </c>
      <c r="W4913">
        <v>2</v>
      </c>
      <c r="X4913" s="9">
        <f>Table1[[#This Row],[Discount]]</f>
        <v>0.2</v>
      </c>
      <c r="Y4913">
        <v>0.2</v>
      </c>
      <c r="Z4913">
        <v>6.9990000000000059</v>
      </c>
    </row>
    <row r="4914" spans="1:26" ht="16" x14ac:dyDescent="0.2">
      <c r="A4914">
        <v>4913</v>
      </c>
      <c r="B4914" t="s">
        <v>7859</v>
      </c>
      <c r="C4914" s="1">
        <v>41654</v>
      </c>
      <c r="D4914">
        <f>YEAR(Table1[[#This Row],[Order Date]])</f>
        <v>2014</v>
      </c>
      <c r="E4914">
        <f>MONTH(Table1[[#This Row],[Order Date]])</f>
        <v>1</v>
      </c>
      <c r="F4914" t="str">
        <f>Table1[[#This Row],[Order Year]]&amp;"-"&amp;Table1[[#This Row],[Order Month]]</f>
        <v>2014-1</v>
      </c>
      <c r="G4914" s="5">
        <f>YEAR(Table1[[#This Row],[Order Date]])*100 + MONTH(Table1[[#This Row],[Order Date]])</f>
        <v>201401</v>
      </c>
      <c r="H4914" s="1">
        <v>41658</v>
      </c>
      <c r="I4914" t="s">
        <v>53</v>
      </c>
      <c r="J4914" t="s">
        <v>65</v>
      </c>
      <c r="K4914" t="s">
        <v>66</v>
      </c>
      <c r="L4914" t="s">
        <v>29</v>
      </c>
      <c r="M4914" t="s">
        <v>30</v>
      </c>
      <c r="N4914" t="s">
        <v>4889</v>
      </c>
      <c r="O4914" t="s">
        <v>338</v>
      </c>
      <c r="P4914">
        <v>37604</v>
      </c>
      <c r="Q4914" t="s">
        <v>33</v>
      </c>
      <c r="R4914" t="s">
        <v>5825</v>
      </c>
      <c r="S4914" t="s">
        <v>49</v>
      </c>
      <c r="T4914" t="s">
        <v>78</v>
      </c>
      <c r="U4914" t="s">
        <v>5826</v>
      </c>
      <c r="V4914">
        <v>5.9700000000000006</v>
      </c>
      <c r="W4914">
        <v>5</v>
      </c>
      <c r="X4914" s="9">
        <f>Table1[[#This Row],[Discount]]</f>
        <v>0.7</v>
      </c>
      <c r="Y4914">
        <v>0.7</v>
      </c>
      <c r="Z4914">
        <v>-4.577</v>
      </c>
    </row>
    <row r="4915" spans="1:26" ht="16" x14ac:dyDescent="0.2">
      <c r="A4915">
        <v>4914</v>
      </c>
      <c r="B4915" t="s">
        <v>7859</v>
      </c>
      <c r="C4915" s="1">
        <v>41654</v>
      </c>
      <c r="D4915">
        <f>YEAR(Table1[[#This Row],[Order Date]])</f>
        <v>2014</v>
      </c>
      <c r="E4915">
        <f>MONTH(Table1[[#This Row],[Order Date]])</f>
        <v>1</v>
      </c>
      <c r="F4915" t="str">
        <f>Table1[[#This Row],[Order Year]]&amp;"-"&amp;Table1[[#This Row],[Order Month]]</f>
        <v>2014-1</v>
      </c>
      <c r="G4915" s="5">
        <f>YEAR(Table1[[#This Row],[Order Date]])*100 + MONTH(Table1[[#This Row],[Order Date]])</f>
        <v>201401</v>
      </c>
      <c r="H4915" s="1">
        <v>41658</v>
      </c>
      <c r="I4915" t="s">
        <v>53</v>
      </c>
      <c r="J4915" t="s">
        <v>65</v>
      </c>
      <c r="K4915" t="s">
        <v>66</v>
      </c>
      <c r="L4915" t="s">
        <v>29</v>
      </c>
      <c r="M4915" t="s">
        <v>30</v>
      </c>
      <c r="N4915" t="s">
        <v>4889</v>
      </c>
      <c r="O4915" t="s">
        <v>338</v>
      </c>
      <c r="P4915">
        <v>37604</v>
      </c>
      <c r="Q4915" t="s">
        <v>33</v>
      </c>
      <c r="R4915" t="s">
        <v>3171</v>
      </c>
      <c r="S4915" t="s">
        <v>49</v>
      </c>
      <c r="T4915" t="s">
        <v>78</v>
      </c>
      <c r="U4915" t="s">
        <v>3172</v>
      </c>
      <c r="V4915">
        <v>2.508</v>
      </c>
      <c r="W4915">
        <v>2</v>
      </c>
      <c r="X4915" s="9">
        <f>Table1[[#This Row],[Discount]]</f>
        <v>0.7</v>
      </c>
      <c r="Y4915">
        <v>0.7</v>
      </c>
      <c r="Z4915">
        <v>-1.8391999999999999</v>
      </c>
    </row>
    <row r="4916" spans="1:26" ht="16" x14ac:dyDescent="0.2">
      <c r="A4916">
        <v>4915</v>
      </c>
      <c r="B4916" t="s">
        <v>7860</v>
      </c>
      <c r="C4916" s="1">
        <v>41176</v>
      </c>
      <c r="D4916">
        <f>YEAR(Table1[[#This Row],[Order Date]])</f>
        <v>2012</v>
      </c>
      <c r="E4916">
        <f>MONTH(Table1[[#This Row],[Order Date]])</f>
        <v>9</v>
      </c>
      <c r="F4916" t="str">
        <f>Table1[[#This Row],[Order Year]]&amp;"-"&amp;Table1[[#This Row],[Order Month]]</f>
        <v>2012-9</v>
      </c>
      <c r="G4916" s="5">
        <f>YEAR(Table1[[#This Row],[Order Date]])*100 + MONTH(Table1[[#This Row],[Order Date]])</f>
        <v>201209</v>
      </c>
      <c r="H4916" s="1">
        <v>41178</v>
      </c>
      <c r="I4916" t="s">
        <v>26</v>
      </c>
      <c r="J4916" t="s">
        <v>2101</v>
      </c>
      <c r="K4916" t="s">
        <v>2102</v>
      </c>
      <c r="L4916" t="s">
        <v>29</v>
      </c>
      <c r="M4916" t="s">
        <v>30</v>
      </c>
      <c r="N4916" t="s">
        <v>98</v>
      </c>
      <c r="O4916" t="s">
        <v>99</v>
      </c>
      <c r="P4916">
        <v>98105</v>
      </c>
      <c r="Q4916" t="s">
        <v>47</v>
      </c>
      <c r="R4916" t="s">
        <v>178</v>
      </c>
      <c r="S4916" t="s">
        <v>49</v>
      </c>
      <c r="T4916" t="s">
        <v>71</v>
      </c>
      <c r="U4916" t="s">
        <v>179</v>
      </c>
      <c r="V4916">
        <v>35.96</v>
      </c>
      <c r="W4916">
        <v>2</v>
      </c>
      <c r="X4916" s="9">
        <f>Table1[[#This Row],[Discount]]</f>
        <v>0</v>
      </c>
      <c r="Y4916">
        <v>0</v>
      </c>
      <c r="Z4916">
        <v>10.428399999999996</v>
      </c>
    </row>
    <row r="4917" spans="1:26" ht="16" x14ac:dyDescent="0.2">
      <c r="A4917">
        <v>4916</v>
      </c>
      <c r="B4917" t="s">
        <v>7860</v>
      </c>
      <c r="C4917" s="1">
        <v>41176</v>
      </c>
      <c r="D4917">
        <f>YEAR(Table1[[#This Row],[Order Date]])</f>
        <v>2012</v>
      </c>
      <c r="E4917">
        <f>MONTH(Table1[[#This Row],[Order Date]])</f>
        <v>9</v>
      </c>
      <c r="F4917" t="str">
        <f>Table1[[#This Row],[Order Year]]&amp;"-"&amp;Table1[[#This Row],[Order Month]]</f>
        <v>2012-9</v>
      </c>
      <c r="G4917" s="5">
        <f>YEAR(Table1[[#This Row],[Order Date]])*100 + MONTH(Table1[[#This Row],[Order Date]])</f>
        <v>201209</v>
      </c>
      <c r="H4917" s="1">
        <v>41178</v>
      </c>
      <c r="I4917" t="s">
        <v>26</v>
      </c>
      <c r="J4917" t="s">
        <v>2101</v>
      </c>
      <c r="K4917" t="s">
        <v>2102</v>
      </c>
      <c r="L4917" t="s">
        <v>29</v>
      </c>
      <c r="M4917" t="s">
        <v>30</v>
      </c>
      <c r="N4917" t="s">
        <v>98</v>
      </c>
      <c r="O4917" t="s">
        <v>99</v>
      </c>
      <c r="P4917">
        <v>98105</v>
      </c>
      <c r="Q4917" t="s">
        <v>47</v>
      </c>
      <c r="R4917" t="s">
        <v>3128</v>
      </c>
      <c r="S4917" t="s">
        <v>49</v>
      </c>
      <c r="T4917" t="s">
        <v>78</v>
      </c>
      <c r="U4917" t="s">
        <v>3129</v>
      </c>
      <c r="V4917">
        <v>14.952000000000002</v>
      </c>
      <c r="W4917">
        <v>3</v>
      </c>
      <c r="X4917" s="9">
        <f>Table1[[#This Row],[Discount]]</f>
        <v>0.2</v>
      </c>
      <c r="Y4917">
        <v>0.2</v>
      </c>
      <c r="Z4917">
        <v>5.4201000000000006</v>
      </c>
    </row>
    <row r="4918" spans="1:26" ht="16" x14ac:dyDescent="0.2">
      <c r="A4918">
        <v>4917</v>
      </c>
      <c r="B4918" t="s">
        <v>7861</v>
      </c>
      <c r="C4918" s="1">
        <v>41922</v>
      </c>
      <c r="D4918">
        <f>YEAR(Table1[[#This Row],[Order Date]])</f>
        <v>2014</v>
      </c>
      <c r="E4918">
        <f>MONTH(Table1[[#This Row],[Order Date]])</f>
        <v>10</v>
      </c>
      <c r="F4918" t="str">
        <f>Table1[[#This Row],[Order Year]]&amp;"-"&amp;Table1[[#This Row],[Order Month]]</f>
        <v>2014-10</v>
      </c>
      <c r="G4918" s="5">
        <f>YEAR(Table1[[#This Row],[Order Date]])*100 + MONTH(Table1[[#This Row],[Order Date]])</f>
        <v>201410</v>
      </c>
      <c r="H4918" s="1">
        <v>41924</v>
      </c>
      <c r="I4918" t="s">
        <v>26</v>
      </c>
      <c r="J4918" t="s">
        <v>802</v>
      </c>
      <c r="K4918" t="s">
        <v>803</v>
      </c>
      <c r="L4918" t="s">
        <v>29</v>
      </c>
      <c r="M4918" t="s">
        <v>30</v>
      </c>
      <c r="N4918" t="s">
        <v>7862</v>
      </c>
      <c r="O4918" t="s">
        <v>107</v>
      </c>
      <c r="P4918">
        <v>77573</v>
      </c>
      <c r="Q4918" t="s">
        <v>108</v>
      </c>
      <c r="R4918" t="s">
        <v>1459</v>
      </c>
      <c r="S4918" t="s">
        <v>49</v>
      </c>
      <c r="T4918" t="s">
        <v>71</v>
      </c>
      <c r="U4918" t="s">
        <v>1460</v>
      </c>
      <c r="V4918">
        <v>67.144000000000005</v>
      </c>
      <c r="W4918">
        <v>7</v>
      </c>
      <c r="X4918" s="9">
        <f>Table1[[#This Row],[Discount]]</f>
        <v>0.2</v>
      </c>
      <c r="Y4918">
        <v>0.2</v>
      </c>
      <c r="Z4918">
        <v>5.8750999999999962</v>
      </c>
    </row>
    <row r="4919" spans="1:26" ht="16" x14ac:dyDescent="0.2">
      <c r="A4919">
        <v>4918</v>
      </c>
      <c r="B4919" t="s">
        <v>7861</v>
      </c>
      <c r="C4919" s="1">
        <v>41922</v>
      </c>
      <c r="D4919">
        <f>YEAR(Table1[[#This Row],[Order Date]])</f>
        <v>2014</v>
      </c>
      <c r="E4919">
        <f>MONTH(Table1[[#This Row],[Order Date]])</f>
        <v>10</v>
      </c>
      <c r="F4919" t="str">
        <f>Table1[[#This Row],[Order Year]]&amp;"-"&amp;Table1[[#This Row],[Order Month]]</f>
        <v>2014-10</v>
      </c>
      <c r="G4919" s="5">
        <f>YEAR(Table1[[#This Row],[Order Date]])*100 + MONTH(Table1[[#This Row],[Order Date]])</f>
        <v>201410</v>
      </c>
      <c r="H4919" s="1">
        <v>41924</v>
      </c>
      <c r="I4919" t="s">
        <v>26</v>
      </c>
      <c r="J4919" t="s">
        <v>802</v>
      </c>
      <c r="K4919" t="s">
        <v>803</v>
      </c>
      <c r="L4919" t="s">
        <v>29</v>
      </c>
      <c r="M4919" t="s">
        <v>30</v>
      </c>
      <c r="N4919" t="s">
        <v>7862</v>
      </c>
      <c r="O4919" t="s">
        <v>107</v>
      </c>
      <c r="P4919">
        <v>77573</v>
      </c>
      <c r="Q4919" t="s">
        <v>108</v>
      </c>
      <c r="R4919" t="s">
        <v>7863</v>
      </c>
      <c r="S4919" t="s">
        <v>35</v>
      </c>
      <c r="T4919" t="s">
        <v>39</v>
      </c>
      <c r="U4919" t="s">
        <v>7864</v>
      </c>
      <c r="V4919">
        <v>254.05799999999999</v>
      </c>
      <c r="W4919">
        <v>3</v>
      </c>
      <c r="X4919" s="9">
        <f>Table1[[#This Row],[Discount]]</f>
        <v>0.3</v>
      </c>
      <c r="Y4919">
        <v>0.3</v>
      </c>
      <c r="Z4919">
        <v>-32.664599999999993</v>
      </c>
    </row>
    <row r="4920" spans="1:26" ht="16" x14ac:dyDescent="0.2">
      <c r="A4920">
        <v>4919</v>
      </c>
      <c r="B4920" t="s">
        <v>7865</v>
      </c>
      <c r="C4920" s="1">
        <v>41276</v>
      </c>
      <c r="D4920">
        <f>YEAR(Table1[[#This Row],[Order Date]])</f>
        <v>2013</v>
      </c>
      <c r="E4920">
        <f>MONTH(Table1[[#This Row],[Order Date]])</f>
        <v>1</v>
      </c>
      <c r="F4920" t="str">
        <f>Table1[[#This Row],[Order Year]]&amp;"-"&amp;Table1[[#This Row],[Order Month]]</f>
        <v>2013-1</v>
      </c>
      <c r="G4920" s="5">
        <f>YEAR(Table1[[#This Row],[Order Date]])*100 + MONTH(Table1[[#This Row],[Order Date]])</f>
        <v>201301</v>
      </c>
      <c r="H4920" s="1">
        <v>41281</v>
      </c>
      <c r="I4920" t="s">
        <v>53</v>
      </c>
      <c r="J4920" t="s">
        <v>5338</v>
      </c>
      <c r="K4920" t="s">
        <v>5339</v>
      </c>
      <c r="L4920" t="s">
        <v>44</v>
      </c>
      <c r="M4920" t="s">
        <v>30</v>
      </c>
      <c r="N4920" t="s">
        <v>7866</v>
      </c>
      <c r="O4920" t="s">
        <v>2738</v>
      </c>
      <c r="P4920">
        <v>20877</v>
      </c>
      <c r="Q4920" t="s">
        <v>151</v>
      </c>
      <c r="R4920" t="s">
        <v>1079</v>
      </c>
      <c r="S4920" t="s">
        <v>35</v>
      </c>
      <c r="T4920" t="s">
        <v>36</v>
      </c>
      <c r="U4920" t="s">
        <v>1080</v>
      </c>
      <c r="V4920">
        <v>173.94</v>
      </c>
      <c r="W4920">
        <v>3</v>
      </c>
      <c r="X4920" s="9">
        <f>Table1[[#This Row],[Discount]]</f>
        <v>0</v>
      </c>
      <c r="Y4920">
        <v>0</v>
      </c>
      <c r="Z4920">
        <v>38.266800000000003</v>
      </c>
    </row>
    <row r="4921" spans="1:26" ht="16" x14ac:dyDescent="0.2">
      <c r="A4921">
        <v>4920</v>
      </c>
      <c r="B4921" t="s">
        <v>7865</v>
      </c>
      <c r="C4921" s="1">
        <v>41276</v>
      </c>
      <c r="D4921">
        <f>YEAR(Table1[[#This Row],[Order Date]])</f>
        <v>2013</v>
      </c>
      <c r="E4921">
        <f>MONTH(Table1[[#This Row],[Order Date]])</f>
        <v>1</v>
      </c>
      <c r="F4921" t="str">
        <f>Table1[[#This Row],[Order Year]]&amp;"-"&amp;Table1[[#This Row],[Order Month]]</f>
        <v>2013-1</v>
      </c>
      <c r="G4921" s="5">
        <f>YEAR(Table1[[#This Row],[Order Date]])*100 + MONTH(Table1[[#This Row],[Order Date]])</f>
        <v>201301</v>
      </c>
      <c r="H4921" s="1">
        <v>41281</v>
      </c>
      <c r="I4921" t="s">
        <v>53</v>
      </c>
      <c r="J4921" t="s">
        <v>5338</v>
      </c>
      <c r="K4921" t="s">
        <v>5339</v>
      </c>
      <c r="L4921" t="s">
        <v>44</v>
      </c>
      <c r="M4921" t="s">
        <v>30</v>
      </c>
      <c r="N4921" t="s">
        <v>7866</v>
      </c>
      <c r="O4921" t="s">
        <v>2738</v>
      </c>
      <c r="P4921">
        <v>20877</v>
      </c>
      <c r="Q4921" t="s">
        <v>151</v>
      </c>
      <c r="R4921" t="s">
        <v>4535</v>
      </c>
      <c r="S4921" t="s">
        <v>74</v>
      </c>
      <c r="T4921" t="s">
        <v>75</v>
      </c>
      <c r="U4921" t="s">
        <v>4536</v>
      </c>
      <c r="V4921">
        <v>231.98</v>
      </c>
      <c r="W4921">
        <v>2</v>
      </c>
      <c r="X4921" s="9">
        <f>Table1[[#This Row],[Discount]]</f>
        <v>0</v>
      </c>
      <c r="Y4921">
        <v>0</v>
      </c>
      <c r="Z4921">
        <v>67.274199999999979</v>
      </c>
    </row>
    <row r="4922" spans="1:26" ht="16" x14ac:dyDescent="0.2">
      <c r="A4922">
        <v>4921</v>
      </c>
      <c r="B4922" t="s">
        <v>7867</v>
      </c>
      <c r="C4922" s="1">
        <v>41871</v>
      </c>
      <c r="D4922">
        <f>YEAR(Table1[[#This Row],[Order Date]])</f>
        <v>2014</v>
      </c>
      <c r="E4922">
        <f>MONTH(Table1[[#This Row],[Order Date]])</f>
        <v>8</v>
      </c>
      <c r="F4922" t="str">
        <f>Table1[[#This Row],[Order Year]]&amp;"-"&amp;Table1[[#This Row],[Order Month]]</f>
        <v>2014-8</v>
      </c>
      <c r="G4922" s="5">
        <f>YEAR(Table1[[#This Row],[Order Date]])*100 + MONTH(Table1[[#This Row],[Order Date]])</f>
        <v>201408</v>
      </c>
      <c r="H4922" s="1">
        <v>41875</v>
      </c>
      <c r="I4922" t="s">
        <v>53</v>
      </c>
      <c r="J4922" t="s">
        <v>5578</v>
      </c>
      <c r="K4922" t="s">
        <v>5579</v>
      </c>
      <c r="L4922" t="s">
        <v>29</v>
      </c>
      <c r="M4922" t="s">
        <v>30</v>
      </c>
      <c r="N4922" t="s">
        <v>306</v>
      </c>
      <c r="O4922" t="s">
        <v>214</v>
      </c>
      <c r="P4922">
        <v>60653</v>
      </c>
      <c r="Q4922" t="s">
        <v>108</v>
      </c>
      <c r="R4922" t="s">
        <v>4858</v>
      </c>
      <c r="S4922" t="s">
        <v>49</v>
      </c>
      <c r="T4922" t="s">
        <v>78</v>
      </c>
      <c r="U4922" t="s">
        <v>4859</v>
      </c>
      <c r="V4922">
        <v>2.2959999999999994</v>
      </c>
      <c r="W4922">
        <v>2</v>
      </c>
      <c r="X4922" s="9">
        <f>Table1[[#This Row],[Discount]]</f>
        <v>0.8</v>
      </c>
      <c r="Y4922">
        <v>0.8</v>
      </c>
      <c r="Z4922">
        <v>-3.9032000000000009</v>
      </c>
    </row>
    <row r="4923" spans="1:26" ht="16" x14ac:dyDescent="0.2">
      <c r="A4923">
        <v>4922</v>
      </c>
      <c r="B4923" t="s">
        <v>7868</v>
      </c>
      <c r="C4923" s="1">
        <v>41999</v>
      </c>
      <c r="D4923">
        <f>YEAR(Table1[[#This Row],[Order Date]])</f>
        <v>2014</v>
      </c>
      <c r="E4923">
        <f>MONTH(Table1[[#This Row],[Order Date]])</f>
        <v>12</v>
      </c>
      <c r="F4923" t="str">
        <f>Table1[[#This Row],[Order Year]]&amp;"-"&amp;Table1[[#This Row],[Order Month]]</f>
        <v>2014-12</v>
      </c>
      <c r="G4923" s="5">
        <f>YEAR(Table1[[#This Row],[Order Date]])*100 + MONTH(Table1[[#This Row],[Order Date]])</f>
        <v>201412</v>
      </c>
      <c r="H4923" s="1">
        <v>42003</v>
      </c>
      <c r="I4923" t="s">
        <v>26</v>
      </c>
      <c r="J4923" t="s">
        <v>3506</v>
      </c>
      <c r="K4923" t="s">
        <v>3507</v>
      </c>
      <c r="L4923" t="s">
        <v>105</v>
      </c>
      <c r="M4923" t="s">
        <v>30</v>
      </c>
      <c r="N4923" t="s">
        <v>1684</v>
      </c>
      <c r="O4923" t="s">
        <v>361</v>
      </c>
      <c r="P4923">
        <v>35810</v>
      </c>
      <c r="Q4923" t="s">
        <v>33</v>
      </c>
      <c r="R4923" t="s">
        <v>7748</v>
      </c>
      <c r="S4923" t="s">
        <v>49</v>
      </c>
      <c r="T4923" t="s">
        <v>93</v>
      </c>
      <c r="U4923" t="s">
        <v>7749</v>
      </c>
      <c r="V4923">
        <v>96.08</v>
      </c>
      <c r="W4923">
        <v>2</v>
      </c>
      <c r="X4923" s="9">
        <f>Table1[[#This Row],[Discount]]</f>
        <v>0</v>
      </c>
      <c r="Y4923">
        <v>0</v>
      </c>
      <c r="Z4923">
        <v>46.118399999999994</v>
      </c>
    </row>
    <row r="4924" spans="1:26" ht="16" x14ac:dyDescent="0.2">
      <c r="A4924">
        <v>4923</v>
      </c>
      <c r="B4924" t="s">
        <v>7868</v>
      </c>
      <c r="C4924" s="1">
        <v>41999</v>
      </c>
      <c r="D4924">
        <f>YEAR(Table1[[#This Row],[Order Date]])</f>
        <v>2014</v>
      </c>
      <c r="E4924">
        <f>MONTH(Table1[[#This Row],[Order Date]])</f>
        <v>12</v>
      </c>
      <c r="F4924" t="str">
        <f>Table1[[#This Row],[Order Year]]&amp;"-"&amp;Table1[[#This Row],[Order Month]]</f>
        <v>2014-12</v>
      </c>
      <c r="G4924" s="5">
        <f>YEAR(Table1[[#This Row],[Order Date]])*100 + MONTH(Table1[[#This Row],[Order Date]])</f>
        <v>201412</v>
      </c>
      <c r="H4924" s="1">
        <v>42003</v>
      </c>
      <c r="I4924" t="s">
        <v>26</v>
      </c>
      <c r="J4924" t="s">
        <v>3506</v>
      </c>
      <c r="K4924" t="s">
        <v>3507</v>
      </c>
      <c r="L4924" t="s">
        <v>105</v>
      </c>
      <c r="M4924" t="s">
        <v>30</v>
      </c>
      <c r="N4924" t="s">
        <v>1684</v>
      </c>
      <c r="O4924" t="s">
        <v>361</v>
      </c>
      <c r="P4924">
        <v>35810</v>
      </c>
      <c r="Q4924" t="s">
        <v>33</v>
      </c>
      <c r="R4924" t="s">
        <v>3145</v>
      </c>
      <c r="S4924" t="s">
        <v>49</v>
      </c>
      <c r="T4924" t="s">
        <v>272</v>
      </c>
      <c r="U4924" t="s">
        <v>3146</v>
      </c>
      <c r="V4924">
        <v>3.62</v>
      </c>
      <c r="W4924">
        <v>2</v>
      </c>
      <c r="X4924" s="9">
        <f>Table1[[#This Row],[Discount]]</f>
        <v>0</v>
      </c>
      <c r="Y4924">
        <v>0</v>
      </c>
      <c r="Z4924">
        <v>1.1945999999999999</v>
      </c>
    </row>
    <row r="4925" spans="1:26" ht="16" x14ac:dyDescent="0.2">
      <c r="A4925">
        <v>4924</v>
      </c>
      <c r="B4925" t="s">
        <v>7868</v>
      </c>
      <c r="C4925" s="1">
        <v>41999</v>
      </c>
      <c r="D4925">
        <f>YEAR(Table1[[#This Row],[Order Date]])</f>
        <v>2014</v>
      </c>
      <c r="E4925">
        <f>MONTH(Table1[[#This Row],[Order Date]])</f>
        <v>12</v>
      </c>
      <c r="F4925" t="str">
        <f>Table1[[#This Row],[Order Year]]&amp;"-"&amp;Table1[[#This Row],[Order Month]]</f>
        <v>2014-12</v>
      </c>
      <c r="G4925" s="5">
        <f>YEAR(Table1[[#This Row],[Order Date]])*100 + MONTH(Table1[[#This Row],[Order Date]])</f>
        <v>201412</v>
      </c>
      <c r="H4925" s="1">
        <v>42003</v>
      </c>
      <c r="I4925" t="s">
        <v>26</v>
      </c>
      <c r="J4925" t="s">
        <v>3506</v>
      </c>
      <c r="K4925" t="s">
        <v>3507</v>
      </c>
      <c r="L4925" t="s">
        <v>105</v>
      </c>
      <c r="M4925" t="s">
        <v>30</v>
      </c>
      <c r="N4925" t="s">
        <v>1684</v>
      </c>
      <c r="O4925" t="s">
        <v>361</v>
      </c>
      <c r="P4925">
        <v>35810</v>
      </c>
      <c r="Q4925" t="s">
        <v>33</v>
      </c>
      <c r="R4925" t="s">
        <v>3572</v>
      </c>
      <c r="S4925" t="s">
        <v>49</v>
      </c>
      <c r="T4925" t="s">
        <v>93</v>
      </c>
      <c r="U4925" t="s">
        <v>3573</v>
      </c>
      <c r="V4925">
        <v>629.09999999999991</v>
      </c>
      <c r="W4925">
        <v>6</v>
      </c>
      <c r="X4925" s="9">
        <f>Table1[[#This Row],[Discount]]</f>
        <v>0</v>
      </c>
      <c r="Y4925">
        <v>0</v>
      </c>
      <c r="Z4925">
        <v>301.96799999999996</v>
      </c>
    </row>
    <row r="4926" spans="1:26" ht="16" x14ac:dyDescent="0.2">
      <c r="A4926">
        <v>4925</v>
      </c>
      <c r="B4926" t="s">
        <v>7868</v>
      </c>
      <c r="C4926" s="1">
        <v>41999</v>
      </c>
      <c r="D4926">
        <f>YEAR(Table1[[#This Row],[Order Date]])</f>
        <v>2014</v>
      </c>
      <c r="E4926">
        <f>MONTH(Table1[[#This Row],[Order Date]])</f>
        <v>12</v>
      </c>
      <c r="F4926" t="str">
        <f>Table1[[#This Row],[Order Year]]&amp;"-"&amp;Table1[[#This Row],[Order Month]]</f>
        <v>2014-12</v>
      </c>
      <c r="G4926" s="5">
        <f>YEAR(Table1[[#This Row],[Order Date]])*100 + MONTH(Table1[[#This Row],[Order Date]])</f>
        <v>201412</v>
      </c>
      <c r="H4926" s="1">
        <v>42003</v>
      </c>
      <c r="I4926" t="s">
        <v>26</v>
      </c>
      <c r="J4926" t="s">
        <v>3506</v>
      </c>
      <c r="K4926" t="s">
        <v>3507</v>
      </c>
      <c r="L4926" t="s">
        <v>105</v>
      </c>
      <c r="M4926" t="s">
        <v>30</v>
      </c>
      <c r="N4926" t="s">
        <v>1684</v>
      </c>
      <c r="O4926" t="s">
        <v>361</v>
      </c>
      <c r="P4926">
        <v>35810</v>
      </c>
      <c r="Q4926" t="s">
        <v>33</v>
      </c>
      <c r="R4926" t="s">
        <v>5836</v>
      </c>
      <c r="S4926" t="s">
        <v>74</v>
      </c>
      <c r="T4926" t="s">
        <v>75</v>
      </c>
      <c r="U4926" t="s">
        <v>5837</v>
      </c>
      <c r="V4926">
        <v>90.48</v>
      </c>
      <c r="W4926">
        <v>2</v>
      </c>
      <c r="X4926" s="9">
        <f>Table1[[#This Row],[Discount]]</f>
        <v>0</v>
      </c>
      <c r="Y4926">
        <v>0</v>
      </c>
      <c r="Z4926">
        <v>23.524799999999999</v>
      </c>
    </row>
    <row r="4927" spans="1:26" ht="16" x14ac:dyDescent="0.2">
      <c r="A4927">
        <v>4926</v>
      </c>
      <c r="B4927" t="s">
        <v>7869</v>
      </c>
      <c r="C4927" s="1">
        <v>41893</v>
      </c>
      <c r="D4927">
        <f>YEAR(Table1[[#This Row],[Order Date]])</f>
        <v>2014</v>
      </c>
      <c r="E4927">
        <f>MONTH(Table1[[#This Row],[Order Date]])</f>
        <v>9</v>
      </c>
      <c r="F4927" t="str">
        <f>Table1[[#This Row],[Order Year]]&amp;"-"&amp;Table1[[#This Row],[Order Month]]</f>
        <v>2014-9</v>
      </c>
      <c r="G4927" s="5">
        <f>YEAR(Table1[[#This Row],[Order Date]])*100 + MONTH(Table1[[#This Row],[Order Date]])</f>
        <v>201409</v>
      </c>
      <c r="H4927" s="1">
        <v>41896</v>
      </c>
      <c r="I4927" t="s">
        <v>191</v>
      </c>
      <c r="J4927" t="s">
        <v>7870</v>
      </c>
      <c r="K4927" t="s">
        <v>7871</v>
      </c>
      <c r="L4927" t="s">
        <v>44</v>
      </c>
      <c r="M4927" t="s">
        <v>30</v>
      </c>
      <c r="N4927" t="s">
        <v>1482</v>
      </c>
      <c r="O4927" t="s">
        <v>1248</v>
      </c>
      <c r="P4927">
        <v>1841</v>
      </c>
      <c r="Q4927" t="s">
        <v>151</v>
      </c>
      <c r="R4927" t="s">
        <v>6112</v>
      </c>
      <c r="S4927" t="s">
        <v>49</v>
      </c>
      <c r="T4927" t="s">
        <v>71</v>
      </c>
      <c r="U4927" t="s">
        <v>6113</v>
      </c>
      <c r="V4927">
        <v>14.88</v>
      </c>
      <c r="W4927">
        <v>2</v>
      </c>
      <c r="X4927" s="9">
        <f>Table1[[#This Row],[Discount]]</f>
        <v>0</v>
      </c>
      <c r="Y4927">
        <v>0</v>
      </c>
      <c r="Z4927">
        <v>3.7200000000000006</v>
      </c>
    </row>
    <row r="4928" spans="1:26" ht="16" x14ac:dyDescent="0.2">
      <c r="A4928">
        <v>4927</v>
      </c>
      <c r="B4928" t="s">
        <v>7872</v>
      </c>
      <c r="C4928" s="1">
        <v>41932</v>
      </c>
      <c r="D4928">
        <f>YEAR(Table1[[#This Row],[Order Date]])</f>
        <v>2014</v>
      </c>
      <c r="E4928">
        <f>MONTH(Table1[[#This Row],[Order Date]])</f>
        <v>10</v>
      </c>
      <c r="F4928" t="str">
        <f>Table1[[#This Row],[Order Year]]&amp;"-"&amp;Table1[[#This Row],[Order Month]]</f>
        <v>2014-10</v>
      </c>
      <c r="G4928" s="5">
        <f>YEAR(Table1[[#This Row],[Order Date]])*100 + MONTH(Table1[[#This Row],[Order Date]])</f>
        <v>201410</v>
      </c>
      <c r="H4928" s="1">
        <v>41936</v>
      </c>
      <c r="I4928" t="s">
        <v>53</v>
      </c>
      <c r="J4928" t="s">
        <v>3090</v>
      </c>
      <c r="K4928" t="s">
        <v>3091</v>
      </c>
      <c r="L4928" t="s">
        <v>29</v>
      </c>
      <c r="M4928" t="s">
        <v>30</v>
      </c>
      <c r="N4928" t="s">
        <v>306</v>
      </c>
      <c r="O4928" t="s">
        <v>214</v>
      </c>
      <c r="P4928">
        <v>60623</v>
      </c>
      <c r="Q4928" t="s">
        <v>108</v>
      </c>
      <c r="R4928" t="s">
        <v>3775</v>
      </c>
      <c r="S4928" t="s">
        <v>35</v>
      </c>
      <c r="T4928" t="s">
        <v>59</v>
      </c>
      <c r="U4928" t="s">
        <v>3776</v>
      </c>
      <c r="V4928">
        <v>91.275000000000006</v>
      </c>
      <c r="W4928">
        <v>1</v>
      </c>
      <c r="X4928" s="9">
        <f>Table1[[#This Row],[Discount]]</f>
        <v>0.5</v>
      </c>
      <c r="Y4928">
        <v>0.5</v>
      </c>
      <c r="Z4928">
        <v>-67.543499999999995</v>
      </c>
    </row>
    <row r="4929" spans="1:26" ht="16" x14ac:dyDescent="0.2">
      <c r="A4929">
        <v>4928</v>
      </c>
      <c r="B4929" t="s">
        <v>7873</v>
      </c>
      <c r="C4929" s="1">
        <v>41975</v>
      </c>
      <c r="D4929">
        <f>YEAR(Table1[[#This Row],[Order Date]])</f>
        <v>2014</v>
      </c>
      <c r="E4929">
        <f>MONTH(Table1[[#This Row],[Order Date]])</f>
        <v>12</v>
      </c>
      <c r="F4929" t="str">
        <f>Table1[[#This Row],[Order Year]]&amp;"-"&amp;Table1[[#This Row],[Order Month]]</f>
        <v>2014-12</v>
      </c>
      <c r="G4929" s="5">
        <f>YEAR(Table1[[#This Row],[Order Date]])*100 + MONTH(Table1[[#This Row],[Order Date]])</f>
        <v>201412</v>
      </c>
      <c r="H4929" s="1">
        <v>41980</v>
      </c>
      <c r="I4929" t="s">
        <v>53</v>
      </c>
      <c r="J4929" t="s">
        <v>534</v>
      </c>
      <c r="K4929" t="s">
        <v>535</v>
      </c>
      <c r="L4929" t="s">
        <v>105</v>
      </c>
      <c r="M4929" t="s">
        <v>30</v>
      </c>
      <c r="N4929" t="s">
        <v>749</v>
      </c>
      <c r="O4929" t="s">
        <v>750</v>
      </c>
      <c r="P4929">
        <v>6824</v>
      </c>
      <c r="Q4929" t="s">
        <v>151</v>
      </c>
      <c r="R4929" t="s">
        <v>4788</v>
      </c>
      <c r="S4929" t="s">
        <v>49</v>
      </c>
      <c r="T4929" t="s">
        <v>93</v>
      </c>
      <c r="U4929" t="s">
        <v>4789</v>
      </c>
      <c r="V4929">
        <v>19.440000000000001</v>
      </c>
      <c r="W4929">
        <v>3</v>
      </c>
      <c r="X4929" s="9">
        <f>Table1[[#This Row],[Discount]]</f>
        <v>0</v>
      </c>
      <c r="Y4929">
        <v>0</v>
      </c>
      <c r="Z4929">
        <v>9.3312000000000008</v>
      </c>
    </row>
    <row r="4930" spans="1:26" ht="16" x14ac:dyDescent="0.2">
      <c r="A4930">
        <v>4929</v>
      </c>
      <c r="B4930" t="s">
        <v>7873</v>
      </c>
      <c r="C4930" s="1">
        <v>41975</v>
      </c>
      <c r="D4930">
        <f>YEAR(Table1[[#This Row],[Order Date]])</f>
        <v>2014</v>
      </c>
      <c r="E4930">
        <f>MONTH(Table1[[#This Row],[Order Date]])</f>
        <v>12</v>
      </c>
      <c r="F4930" t="str">
        <f>Table1[[#This Row],[Order Year]]&amp;"-"&amp;Table1[[#This Row],[Order Month]]</f>
        <v>2014-12</v>
      </c>
      <c r="G4930" s="5">
        <f>YEAR(Table1[[#This Row],[Order Date]])*100 + MONTH(Table1[[#This Row],[Order Date]])</f>
        <v>201412</v>
      </c>
      <c r="H4930" s="1">
        <v>41980</v>
      </c>
      <c r="I4930" t="s">
        <v>53</v>
      </c>
      <c r="J4930" t="s">
        <v>534</v>
      </c>
      <c r="K4930" t="s">
        <v>535</v>
      </c>
      <c r="L4930" t="s">
        <v>105</v>
      </c>
      <c r="M4930" t="s">
        <v>30</v>
      </c>
      <c r="N4930" t="s">
        <v>749</v>
      </c>
      <c r="O4930" t="s">
        <v>750</v>
      </c>
      <c r="P4930">
        <v>6824</v>
      </c>
      <c r="Q4930" t="s">
        <v>151</v>
      </c>
      <c r="R4930" t="s">
        <v>4733</v>
      </c>
      <c r="S4930" t="s">
        <v>35</v>
      </c>
      <c r="T4930" t="s">
        <v>39</v>
      </c>
      <c r="U4930" t="s">
        <v>4734</v>
      </c>
      <c r="V4930">
        <v>897.15000000000009</v>
      </c>
      <c r="W4930">
        <v>3</v>
      </c>
      <c r="X4930" s="9">
        <f>Table1[[#This Row],[Discount]]</f>
        <v>0</v>
      </c>
      <c r="Y4930">
        <v>0</v>
      </c>
      <c r="Z4930">
        <v>251.20200000000003</v>
      </c>
    </row>
    <row r="4931" spans="1:26" ht="16" x14ac:dyDescent="0.2">
      <c r="A4931">
        <v>4930</v>
      </c>
      <c r="B4931" t="s">
        <v>7874</v>
      </c>
      <c r="C4931" s="1">
        <v>40788</v>
      </c>
      <c r="D4931">
        <f>YEAR(Table1[[#This Row],[Order Date]])</f>
        <v>2011</v>
      </c>
      <c r="E4931">
        <f>MONTH(Table1[[#This Row],[Order Date]])</f>
        <v>9</v>
      </c>
      <c r="F4931" t="str">
        <f>Table1[[#This Row],[Order Year]]&amp;"-"&amp;Table1[[#This Row],[Order Month]]</f>
        <v>2011-9</v>
      </c>
      <c r="G4931" s="5">
        <f>YEAR(Table1[[#This Row],[Order Date]])*100 + MONTH(Table1[[#This Row],[Order Date]])</f>
        <v>201109</v>
      </c>
      <c r="H4931" s="1">
        <v>40789</v>
      </c>
      <c r="I4931" t="s">
        <v>191</v>
      </c>
      <c r="J4931" t="s">
        <v>432</v>
      </c>
      <c r="K4931" t="s">
        <v>433</v>
      </c>
      <c r="L4931" t="s">
        <v>29</v>
      </c>
      <c r="M4931" t="s">
        <v>30</v>
      </c>
      <c r="N4931" t="s">
        <v>269</v>
      </c>
      <c r="O4931" t="s">
        <v>270</v>
      </c>
      <c r="P4931">
        <v>10009</v>
      </c>
      <c r="Q4931" t="s">
        <v>151</v>
      </c>
      <c r="R4931" t="s">
        <v>1316</v>
      </c>
      <c r="S4931" t="s">
        <v>49</v>
      </c>
      <c r="T4931" t="s">
        <v>71</v>
      </c>
      <c r="U4931" t="s">
        <v>1317</v>
      </c>
      <c r="V4931">
        <v>57.75</v>
      </c>
      <c r="W4931">
        <v>5</v>
      </c>
      <c r="X4931" s="9">
        <f>Table1[[#This Row],[Discount]]</f>
        <v>0</v>
      </c>
      <c r="Y4931">
        <v>0</v>
      </c>
      <c r="Z4931">
        <v>16.170000000000002</v>
      </c>
    </row>
    <row r="4932" spans="1:26" ht="16" x14ac:dyDescent="0.2">
      <c r="A4932">
        <v>4931</v>
      </c>
      <c r="B4932" t="s">
        <v>7874</v>
      </c>
      <c r="C4932" s="1">
        <v>40788</v>
      </c>
      <c r="D4932">
        <f>YEAR(Table1[[#This Row],[Order Date]])</f>
        <v>2011</v>
      </c>
      <c r="E4932">
        <f>MONTH(Table1[[#This Row],[Order Date]])</f>
        <v>9</v>
      </c>
      <c r="F4932" t="str">
        <f>Table1[[#This Row],[Order Year]]&amp;"-"&amp;Table1[[#This Row],[Order Month]]</f>
        <v>2011-9</v>
      </c>
      <c r="G4932" s="5">
        <f>YEAR(Table1[[#This Row],[Order Date]])*100 + MONTH(Table1[[#This Row],[Order Date]])</f>
        <v>201109</v>
      </c>
      <c r="H4932" s="1">
        <v>40789</v>
      </c>
      <c r="I4932" t="s">
        <v>191</v>
      </c>
      <c r="J4932" t="s">
        <v>432</v>
      </c>
      <c r="K4932" t="s">
        <v>433</v>
      </c>
      <c r="L4932" t="s">
        <v>29</v>
      </c>
      <c r="M4932" t="s">
        <v>30</v>
      </c>
      <c r="N4932" t="s">
        <v>269</v>
      </c>
      <c r="O4932" t="s">
        <v>270</v>
      </c>
      <c r="P4932">
        <v>10009</v>
      </c>
      <c r="Q4932" t="s">
        <v>151</v>
      </c>
      <c r="R4932" t="s">
        <v>3188</v>
      </c>
      <c r="S4932" t="s">
        <v>49</v>
      </c>
      <c r="T4932" t="s">
        <v>93</v>
      </c>
      <c r="U4932" t="s">
        <v>189</v>
      </c>
      <c r="V4932">
        <v>14.940000000000001</v>
      </c>
      <c r="W4932">
        <v>3</v>
      </c>
      <c r="X4932" s="9">
        <f>Table1[[#This Row],[Discount]]</f>
        <v>0</v>
      </c>
      <c r="Y4932">
        <v>0</v>
      </c>
      <c r="Z4932">
        <v>7.0218000000000007</v>
      </c>
    </row>
    <row r="4933" spans="1:26" ht="16" x14ac:dyDescent="0.2">
      <c r="A4933">
        <v>4932</v>
      </c>
      <c r="B4933" t="s">
        <v>7875</v>
      </c>
      <c r="C4933" s="1">
        <v>41724</v>
      </c>
      <c r="D4933">
        <f>YEAR(Table1[[#This Row],[Order Date]])</f>
        <v>2014</v>
      </c>
      <c r="E4933">
        <f>MONTH(Table1[[#This Row],[Order Date]])</f>
        <v>3</v>
      </c>
      <c r="F4933" t="str">
        <f>Table1[[#This Row],[Order Year]]&amp;"-"&amp;Table1[[#This Row],[Order Month]]</f>
        <v>2014-3</v>
      </c>
      <c r="G4933" s="5">
        <f>YEAR(Table1[[#This Row],[Order Date]])*100 + MONTH(Table1[[#This Row],[Order Date]])</f>
        <v>201403</v>
      </c>
      <c r="H4933" s="1">
        <v>41729</v>
      </c>
      <c r="I4933" t="s">
        <v>53</v>
      </c>
      <c r="J4933" t="s">
        <v>4430</v>
      </c>
      <c r="K4933" t="s">
        <v>4431</v>
      </c>
      <c r="L4933" t="s">
        <v>44</v>
      </c>
      <c r="M4933" t="s">
        <v>30</v>
      </c>
      <c r="N4933" t="s">
        <v>98</v>
      </c>
      <c r="O4933" t="s">
        <v>99</v>
      </c>
      <c r="P4933">
        <v>98103</v>
      </c>
      <c r="Q4933" t="s">
        <v>47</v>
      </c>
      <c r="R4933" t="s">
        <v>4714</v>
      </c>
      <c r="S4933" t="s">
        <v>49</v>
      </c>
      <c r="T4933" t="s">
        <v>71</v>
      </c>
      <c r="U4933" t="s">
        <v>4715</v>
      </c>
      <c r="V4933">
        <v>23.1</v>
      </c>
      <c r="W4933">
        <v>2</v>
      </c>
      <c r="X4933" s="9">
        <f>Table1[[#This Row],[Discount]]</f>
        <v>0</v>
      </c>
      <c r="Y4933">
        <v>0</v>
      </c>
      <c r="Z4933">
        <v>6.93</v>
      </c>
    </row>
    <row r="4934" spans="1:26" ht="16" x14ac:dyDescent="0.2">
      <c r="A4934">
        <v>4933</v>
      </c>
      <c r="B4934" t="s">
        <v>7876</v>
      </c>
      <c r="C4934" s="1">
        <v>41180</v>
      </c>
      <c r="D4934">
        <f>YEAR(Table1[[#This Row],[Order Date]])</f>
        <v>2012</v>
      </c>
      <c r="E4934">
        <f>MONTH(Table1[[#This Row],[Order Date]])</f>
        <v>9</v>
      </c>
      <c r="F4934" t="str">
        <f>Table1[[#This Row],[Order Year]]&amp;"-"&amp;Table1[[#This Row],[Order Month]]</f>
        <v>2012-9</v>
      </c>
      <c r="G4934" s="5">
        <f>YEAR(Table1[[#This Row],[Order Date]])*100 + MONTH(Table1[[#This Row],[Order Date]])</f>
        <v>201209</v>
      </c>
      <c r="H4934" s="1">
        <v>41186</v>
      </c>
      <c r="I4934" t="s">
        <v>53</v>
      </c>
      <c r="J4934" t="s">
        <v>1977</v>
      </c>
      <c r="K4934" t="s">
        <v>1978</v>
      </c>
      <c r="L4934" t="s">
        <v>29</v>
      </c>
      <c r="M4934" t="s">
        <v>30</v>
      </c>
      <c r="N4934" t="s">
        <v>459</v>
      </c>
      <c r="O4934" t="s">
        <v>460</v>
      </c>
      <c r="P4934">
        <v>80013</v>
      </c>
      <c r="Q4934" t="s">
        <v>47</v>
      </c>
      <c r="R4934" t="s">
        <v>5584</v>
      </c>
      <c r="S4934" t="s">
        <v>49</v>
      </c>
      <c r="T4934" t="s">
        <v>176</v>
      </c>
      <c r="U4934" t="s">
        <v>5585</v>
      </c>
      <c r="V4934">
        <v>12.536000000000001</v>
      </c>
      <c r="W4934">
        <v>1</v>
      </c>
      <c r="X4934" s="9">
        <f>Table1[[#This Row],[Discount]]</f>
        <v>0.2</v>
      </c>
      <c r="Y4934">
        <v>0.2</v>
      </c>
      <c r="Z4934">
        <v>4.2308999999999983</v>
      </c>
    </row>
    <row r="4935" spans="1:26" ht="16" x14ac:dyDescent="0.2">
      <c r="A4935">
        <v>4934</v>
      </c>
      <c r="B4935" t="s">
        <v>7876</v>
      </c>
      <c r="C4935" s="1">
        <v>41180</v>
      </c>
      <c r="D4935">
        <f>YEAR(Table1[[#This Row],[Order Date]])</f>
        <v>2012</v>
      </c>
      <c r="E4935">
        <f>MONTH(Table1[[#This Row],[Order Date]])</f>
        <v>9</v>
      </c>
      <c r="F4935" t="str">
        <f>Table1[[#This Row],[Order Year]]&amp;"-"&amp;Table1[[#This Row],[Order Month]]</f>
        <v>2012-9</v>
      </c>
      <c r="G4935" s="5">
        <f>YEAR(Table1[[#This Row],[Order Date]])*100 + MONTH(Table1[[#This Row],[Order Date]])</f>
        <v>201209</v>
      </c>
      <c r="H4935" s="1">
        <v>41186</v>
      </c>
      <c r="I4935" t="s">
        <v>53</v>
      </c>
      <c r="J4935" t="s">
        <v>1977</v>
      </c>
      <c r="K4935" t="s">
        <v>1978</v>
      </c>
      <c r="L4935" t="s">
        <v>29</v>
      </c>
      <c r="M4935" t="s">
        <v>30</v>
      </c>
      <c r="N4935" t="s">
        <v>459</v>
      </c>
      <c r="O4935" t="s">
        <v>460</v>
      </c>
      <c r="P4935">
        <v>80013</v>
      </c>
      <c r="Q4935" t="s">
        <v>47</v>
      </c>
      <c r="R4935" t="s">
        <v>2939</v>
      </c>
      <c r="S4935" t="s">
        <v>49</v>
      </c>
      <c r="T4935" t="s">
        <v>78</v>
      </c>
      <c r="U4935" t="s">
        <v>2940</v>
      </c>
      <c r="V4935">
        <v>1.0800000000000003</v>
      </c>
      <c r="W4935">
        <v>2</v>
      </c>
      <c r="X4935" s="9">
        <f>Table1[[#This Row],[Discount]]</f>
        <v>0.7</v>
      </c>
      <c r="Y4935">
        <v>0.7</v>
      </c>
      <c r="Z4935">
        <v>-0.79200000000000004</v>
      </c>
    </row>
    <row r="4936" spans="1:26" ht="16" x14ac:dyDescent="0.2">
      <c r="A4936">
        <v>4935</v>
      </c>
      <c r="B4936" t="s">
        <v>7876</v>
      </c>
      <c r="C4936" s="1">
        <v>41180</v>
      </c>
      <c r="D4936">
        <f>YEAR(Table1[[#This Row],[Order Date]])</f>
        <v>2012</v>
      </c>
      <c r="E4936">
        <f>MONTH(Table1[[#This Row],[Order Date]])</f>
        <v>9</v>
      </c>
      <c r="F4936" t="str">
        <f>Table1[[#This Row],[Order Year]]&amp;"-"&amp;Table1[[#This Row],[Order Month]]</f>
        <v>2012-9</v>
      </c>
      <c r="G4936" s="5">
        <f>YEAR(Table1[[#This Row],[Order Date]])*100 + MONTH(Table1[[#This Row],[Order Date]])</f>
        <v>201209</v>
      </c>
      <c r="H4936" s="1">
        <v>41186</v>
      </c>
      <c r="I4936" t="s">
        <v>53</v>
      </c>
      <c r="J4936" t="s">
        <v>1977</v>
      </c>
      <c r="K4936" t="s">
        <v>1978</v>
      </c>
      <c r="L4936" t="s">
        <v>29</v>
      </c>
      <c r="M4936" t="s">
        <v>30</v>
      </c>
      <c r="N4936" t="s">
        <v>459</v>
      </c>
      <c r="O4936" t="s">
        <v>460</v>
      </c>
      <c r="P4936">
        <v>80013</v>
      </c>
      <c r="Q4936" t="s">
        <v>47</v>
      </c>
      <c r="R4936" t="s">
        <v>3992</v>
      </c>
      <c r="S4936" t="s">
        <v>49</v>
      </c>
      <c r="T4936" t="s">
        <v>272</v>
      </c>
      <c r="U4936" t="s">
        <v>189</v>
      </c>
      <c r="V4936">
        <v>4.5120000000000005</v>
      </c>
      <c r="W4936">
        <v>3</v>
      </c>
      <c r="X4936" s="9">
        <f>Table1[[#This Row],[Discount]]</f>
        <v>0.2</v>
      </c>
      <c r="Y4936">
        <v>0.2</v>
      </c>
      <c r="Z4936">
        <v>0.84599999999999964</v>
      </c>
    </row>
    <row r="4937" spans="1:26" ht="16" x14ac:dyDescent="0.2">
      <c r="A4937">
        <v>4936</v>
      </c>
      <c r="B4937" t="s">
        <v>7877</v>
      </c>
      <c r="C4937" s="1">
        <v>40983</v>
      </c>
      <c r="D4937">
        <f>YEAR(Table1[[#This Row],[Order Date]])</f>
        <v>2012</v>
      </c>
      <c r="E4937">
        <f>MONTH(Table1[[#This Row],[Order Date]])</f>
        <v>3</v>
      </c>
      <c r="F4937" t="str">
        <f>Table1[[#This Row],[Order Year]]&amp;"-"&amp;Table1[[#This Row],[Order Month]]</f>
        <v>2012-3</v>
      </c>
      <c r="G4937" s="5">
        <f>YEAR(Table1[[#This Row],[Order Date]])*100 + MONTH(Table1[[#This Row],[Order Date]])</f>
        <v>201203</v>
      </c>
      <c r="H4937" s="1">
        <v>40989</v>
      </c>
      <c r="I4937" t="s">
        <v>53</v>
      </c>
      <c r="J4937" t="s">
        <v>7878</v>
      </c>
      <c r="K4937" t="s">
        <v>7879</v>
      </c>
      <c r="L4937" t="s">
        <v>44</v>
      </c>
      <c r="M4937" t="s">
        <v>30</v>
      </c>
      <c r="N4937" t="s">
        <v>7880</v>
      </c>
      <c r="O4937" t="s">
        <v>124</v>
      </c>
      <c r="P4937">
        <v>84043</v>
      </c>
      <c r="Q4937" t="s">
        <v>47</v>
      </c>
      <c r="R4937" t="s">
        <v>7881</v>
      </c>
      <c r="S4937" t="s">
        <v>74</v>
      </c>
      <c r="T4937" t="s">
        <v>75</v>
      </c>
      <c r="U4937" t="s">
        <v>7882</v>
      </c>
      <c r="V4937">
        <v>16.776000000000003</v>
      </c>
      <c r="W4937">
        <v>3</v>
      </c>
      <c r="X4937" s="9">
        <f>Table1[[#This Row],[Discount]]</f>
        <v>0.2</v>
      </c>
      <c r="Y4937">
        <v>0.2</v>
      </c>
      <c r="Z4937">
        <v>1.6776</v>
      </c>
    </row>
    <row r="4938" spans="1:26" ht="16" x14ac:dyDescent="0.2">
      <c r="A4938">
        <v>4937</v>
      </c>
      <c r="B4938" t="s">
        <v>7883</v>
      </c>
      <c r="C4938" s="1">
        <v>41646</v>
      </c>
      <c r="D4938">
        <f>YEAR(Table1[[#This Row],[Order Date]])</f>
        <v>2014</v>
      </c>
      <c r="E4938">
        <f>MONTH(Table1[[#This Row],[Order Date]])</f>
        <v>1</v>
      </c>
      <c r="F4938" t="str">
        <f>Table1[[#This Row],[Order Year]]&amp;"-"&amp;Table1[[#This Row],[Order Month]]</f>
        <v>2014-1</v>
      </c>
      <c r="G4938" s="5">
        <f>YEAR(Table1[[#This Row],[Order Date]])*100 + MONTH(Table1[[#This Row],[Order Date]])</f>
        <v>201401</v>
      </c>
      <c r="H4938" s="1">
        <v>41653</v>
      </c>
      <c r="I4938" t="s">
        <v>53</v>
      </c>
      <c r="J4938" t="s">
        <v>4210</v>
      </c>
      <c r="K4938" t="s">
        <v>4211</v>
      </c>
      <c r="L4938" t="s">
        <v>105</v>
      </c>
      <c r="M4938" t="s">
        <v>30</v>
      </c>
      <c r="N4938" t="s">
        <v>7884</v>
      </c>
      <c r="O4938" t="s">
        <v>361</v>
      </c>
      <c r="P4938">
        <v>35401</v>
      </c>
      <c r="Q4938" t="s">
        <v>33</v>
      </c>
      <c r="R4938" t="s">
        <v>2109</v>
      </c>
      <c r="S4938" t="s">
        <v>49</v>
      </c>
      <c r="T4938" t="s">
        <v>78</v>
      </c>
      <c r="U4938" t="s">
        <v>2110</v>
      </c>
      <c r="V4938">
        <v>33.74</v>
      </c>
      <c r="W4938">
        <v>7</v>
      </c>
      <c r="X4938" s="9">
        <f>Table1[[#This Row],[Discount]]</f>
        <v>0</v>
      </c>
      <c r="Y4938">
        <v>0</v>
      </c>
      <c r="Z4938">
        <v>15.5204</v>
      </c>
    </row>
    <row r="4939" spans="1:26" ht="16" x14ac:dyDescent="0.2">
      <c r="A4939">
        <v>4938</v>
      </c>
      <c r="B4939" t="s">
        <v>7885</v>
      </c>
      <c r="C4939" s="1">
        <v>40557</v>
      </c>
      <c r="D4939">
        <f>YEAR(Table1[[#This Row],[Order Date]])</f>
        <v>2011</v>
      </c>
      <c r="E4939">
        <f>MONTH(Table1[[#This Row],[Order Date]])</f>
        <v>1</v>
      </c>
      <c r="F4939" t="str">
        <f>Table1[[#This Row],[Order Year]]&amp;"-"&amp;Table1[[#This Row],[Order Month]]</f>
        <v>2011-1</v>
      </c>
      <c r="G4939" s="5">
        <f>YEAR(Table1[[#This Row],[Order Date]])*100 + MONTH(Table1[[#This Row],[Order Date]])</f>
        <v>201101</v>
      </c>
      <c r="H4939" s="1">
        <v>40562</v>
      </c>
      <c r="I4939" t="s">
        <v>53</v>
      </c>
      <c r="J4939" t="s">
        <v>1789</v>
      </c>
      <c r="K4939" t="s">
        <v>1790</v>
      </c>
      <c r="L4939" t="s">
        <v>29</v>
      </c>
      <c r="M4939" t="s">
        <v>30</v>
      </c>
      <c r="N4939" t="s">
        <v>130</v>
      </c>
      <c r="O4939" t="s">
        <v>46</v>
      </c>
      <c r="P4939">
        <v>94109</v>
      </c>
      <c r="Q4939" t="s">
        <v>47</v>
      </c>
      <c r="R4939" t="s">
        <v>5003</v>
      </c>
      <c r="S4939" t="s">
        <v>49</v>
      </c>
      <c r="T4939" t="s">
        <v>62</v>
      </c>
      <c r="U4939" t="s">
        <v>5004</v>
      </c>
      <c r="V4939">
        <v>1325.8500000000001</v>
      </c>
      <c r="W4939">
        <v>5</v>
      </c>
      <c r="X4939" s="9">
        <f>Table1[[#This Row],[Discount]]</f>
        <v>0</v>
      </c>
      <c r="Y4939">
        <v>0</v>
      </c>
      <c r="Z4939">
        <v>238.65299999999991</v>
      </c>
    </row>
    <row r="4940" spans="1:26" ht="16" x14ac:dyDescent="0.2">
      <c r="A4940">
        <v>4939</v>
      </c>
      <c r="B4940" t="s">
        <v>7885</v>
      </c>
      <c r="C4940" s="1">
        <v>40557</v>
      </c>
      <c r="D4940">
        <f>YEAR(Table1[[#This Row],[Order Date]])</f>
        <v>2011</v>
      </c>
      <c r="E4940">
        <f>MONTH(Table1[[#This Row],[Order Date]])</f>
        <v>1</v>
      </c>
      <c r="F4940" t="str">
        <f>Table1[[#This Row],[Order Year]]&amp;"-"&amp;Table1[[#This Row],[Order Month]]</f>
        <v>2011-1</v>
      </c>
      <c r="G4940" s="5">
        <f>YEAR(Table1[[#This Row],[Order Date]])*100 + MONTH(Table1[[#This Row],[Order Date]])</f>
        <v>201101</v>
      </c>
      <c r="H4940" s="1">
        <v>40562</v>
      </c>
      <c r="I4940" t="s">
        <v>53</v>
      </c>
      <c r="J4940" t="s">
        <v>1789</v>
      </c>
      <c r="K4940" t="s">
        <v>1790</v>
      </c>
      <c r="L4940" t="s">
        <v>29</v>
      </c>
      <c r="M4940" t="s">
        <v>30</v>
      </c>
      <c r="N4940" t="s">
        <v>130</v>
      </c>
      <c r="O4940" t="s">
        <v>46</v>
      </c>
      <c r="P4940">
        <v>94109</v>
      </c>
      <c r="Q4940" t="s">
        <v>47</v>
      </c>
      <c r="R4940" t="s">
        <v>4886</v>
      </c>
      <c r="S4940" t="s">
        <v>35</v>
      </c>
      <c r="T4940" t="s">
        <v>36</v>
      </c>
      <c r="U4940" t="s">
        <v>4887</v>
      </c>
      <c r="V4940">
        <v>333.99899999999997</v>
      </c>
      <c r="W4940">
        <v>3</v>
      </c>
      <c r="X4940" s="9">
        <f>Table1[[#This Row],[Discount]]</f>
        <v>0.15</v>
      </c>
      <c r="Y4940">
        <v>0.15</v>
      </c>
      <c r="Z4940">
        <v>3.9294000000000082</v>
      </c>
    </row>
    <row r="4941" spans="1:26" ht="16" x14ac:dyDescent="0.2">
      <c r="A4941">
        <v>4940</v>
      </c>
      <c r="B4941" t="s">
        <v>7885</v>
      </c>
      <c r="C4941" s="1">
        <v>40557</v>
      </c>
      <c r="D4941">
        <f>YEAR(Table1[[#This Row],[Order Date]])</f>
        <v>2011</v>
      </c>
      <c r="E4941">
        <f>MONTH(Table1[[#This Row],[Order Date]])</f>
        <v>1</v>
      </c>
      <c r="F4941" t="str">
        <f>Table1[[#This Row],[Order Year]]&amp;"-"&amp;Table1[[#This Row],[Order Month]]</f>
        <v>2011-1</v>
      </c>
      <c r="G4941" s="5">
        <f>YEAR(Table1[[#This Row],[Order Date]])*100 + MONTH(Table1[[#This Row],[Order Date]])</f>
        <v>201101</v>
      </c>
      <c r="H4941" s="1">
        <v>40562</v>
      </c>
      <c r="I4941" t="s">
        <v>53</v>
      </c>
      <c r="J4941" t="s">
        <v>1789</v>
      </c>
      <c r="K4941" t="s">
        <v>1790</v>
      </c>
      <c r="L4941" t="s">
        <v>29</v>
      </c>
      <c r="M4941" t="s">
        <v>30</v>
      </c>
      <c r="N4941" t="s">
        <v>130</v>
      </c>
      <c r="O4941" t="s">
        <v>46</v>
      </c>
      <c r="P4941">
        <v>94109</v>
      </c>
      <c r="Q4941" t="s">
        <v>47</v>
      </c>
      <c r="R4941" t="s">
        <v>773</v>
      </c>
      <c r="S4941" t="s">
        <v>49</v>
      </c>
      <c r="T4941" t="s">
        <v>71</v>
      </c>
      <c r="U4941" t="s">
        <v>774</v>
      </c>
      <c r="V4941">
        <v>19.899999999999999</v>
      </c>
      <c r="W4941">
        <v>5</v>
      </c>
      <c r="X4941" s="9">
        <f>Table1[[#This Row],[Discount]]</f>
        <v>0</v>
      </c>
      <c r="Y4941">
        <v>0</v>
      </c>
      <c r="Z4941">
        <v>6.5669999999999984</v>
      </c>
    </row>
    <row r="4942" spans="1:26" ht="16" x14ac:dyDescent="0.2">
      <c r="A4942">
        <v>4941</v>
      </c>
      <c r="B4942" t="s">
        <v>7886</v>
      </c>
      <c r="C4942" s="1">
        <v>40945</v>
      </c>
      <c r="D4942">
        <f>YEAR(Table1[[#This Row],[Order Date]])</f>
        <v>2012</v>
      </c>
      <c r="E4942">
        <f>MONTH(Table1[[#This Row],[Order Date]])</f>
        <v>2</v>
      </c>
      <c r="F4942" t="str">
        <f>Table1[[#This Row],[Order Year]]&amp;"-"&amp;Table1[[#This Row],[Order Month]]</f>
        <v>2012-2</v>
      </c>
      <c r="G4942" s="5">
        <f>YEAR(Table1[[#This Row],[Order Date]])*100 + MONTH(Table1[[#This Row],[Order Date]])</f>
        <v>201202</v>
      </c>
      <c r="H4942" s="1">
        <v>40952</v>
      </c>
      <c r="I4942" t="s">
        <v>53</v>
      </c>
      <c r="J4942" t="s">
        <v>5113</v>
      </c>
      <c r="K4942" t="s">
        <v>5114</v>
      </c>
      <c r="L4942" t="s">
        <v>29</v>
      </c>
      <c r="M4942" t="s">
        <v>30</v>
      </c>
      <c r="N4942" t="s">
        <v>524</v>
      </c>
      <c r="O4942" t="s">
        <v>248</v>
      </c>
      <c r="P4942">
        <v>19805</v>
      </c>
      <c r="Q4942" t="s">
        <v>151</v>
      </c>
      <c r="R4942" t="s">
        <v>3498</v>
      </c>
      <c r="S4942" t="s">
        <v>35</v>
      </c>
      <c r="T4942" t="s">
        <v>39</v>
      </c>
      <c r="U4942" t="s">
        <v>3499</v>
      </c>
      <c r="V4942">
        <v>1268.82</v>
      </c>
      <c r="W4942">
        <v>9</v>
      </c>
      <c r="X4942" s="9">
        <f>Table1[[#This Row],[Discount]]</f>
        <v>0</v>
      </c>
      <c r="Y4942">
        <v>0</v>
      </c>
      <c r="Z4942">
        <v>266.45219999999989</v>
      </c>
    </row>
    <row r="4943" spans="1:26" ht="16" x14ac:dyDescent="0.2">
      <c r="A4943">
        <v>4942</v>
      </c>
      <c r="B4943" t="s">
        <v>7886</v>
      </c>
      <c r="C4943" s="1">
        <v>40945</v>
      </c>
      <c r="D4943">
        <f>YEAR(Table1[[#This Row],[Order Date]])</f>
        <v>2012</v>
      </c>
      <c r="E4943">
        <f>MONTH(Table1[[#This Row],[Order Date]])</f>
        <v>2</v>
      </c>
      <c r="F4943" t="str">
        <f>Table1[[#This Row],[Order Year]]&amp;"-"&amp;Table1[[#This Row],[Order Month]]</f>
        <v>2012-2</v>
      </c>
      <c r="G4943" s="5">
        <f>YEAR(Table1[[#This Row],[Order Date]])*100 + MONTH(Table1[[#This Row],[Order Date]])</f>
        <v>201202</v>
      </c>
      <c r="H4943" s="1">
        <v>40952</v>
      </c>
      <c r="I4943" t="s">
        <v>53</v>
      </c>
      <c r="J4943" t="s">
        <v>5113</v>
      </c>
      <c r="K4943" t="s">
        <v>5114</v>
      </c>
      <c r="L4943" t="s">
        <v>29</v>
      </c>
      <c r="M4943" t="s">
        <v>30</v>
      </c>
      <c r="N4943" t="s">
        <v>524</v>
      </c>
      <c r="O4943" t="s">
        <v>248</v>
      </c>
      <c r="P4943">
        <v>19805</v>
      </c>
      <c r="Q4943" t="s">
        <v>151</v>
      </c>
      <c r="R4943" t="s">
        <v>6580</v>
      </c>
      <c r="S4943" t="s">
        <v>35</v>
      </c>
      <c r="T4943" t="s">
        <v>36</v>
      </c>
      <c r="U4943" t="s">
        <v>6581</v>
      </c>
      <c r="V4943">
        <v>283.92</v>
      </c>
      <c r="W4943">
        <v>4</v>
      </c>
      <c r="X4943" s="9">
        <f>Table1[[#This Row],[Discount]]</f>
        <v>0</v>
      </c>
      <c r="Y4943">
        <v>0</v>
      </c>
      <c r="Z4943">
        <v>82.336799999999982</v>
      </c>
    </row>
    <row r="4944" spans="1:26" ht="16" x14ac:dyDescent="0.2">
      <c r="A4944">
        <v>4943</v>
      </c>
      <c r="B4944" t="s">
        <v>7886</v>
      </c>
      <c r="C4944" s="1">
        <v>40945</v>
      </c>
      <c r="D4944">
        <f>YEAR(Table1[[#This Row],[Order Date]])</f>
        <v>2012</v>
      </c>
      <c r="E4944">
        <f>MONTH(Table1[[#This Row],[Order Date]])</f>
        <v>2</v>
      </c>
      <c r="F4944" t="str">
        <f>Table1[[#This Row],[Order Year]]&amp;"-"&amp;Table1[[#This Row],[Order Month]]</f>
        <v>2012-2</v>
      </c>
      <c r="G4944" s="5">
        <f>YEAR(Table1[[#This Row],[Order Date]])*100 + MONTH(Table1[[#This Row],[Order Date]])</f>
        <v>201202</v>
      </c>
      <c r="H4944" s="1">
        <v>40952</v>
      </c>
      <c r="I4944" t="s">
        <v>53</v>
      </c>
      <c r="J4944" t="s">
        <v>5113</v>
      </c>
      <c r="K4944" t="s">
        <v>5114</v>
      </c>
      <c r="L4944" t="s">
        <v>29</v>
      </c>
      <c r="M4944" t="s">
        <v>30</v>
      </c>
      <c r="N4944" t="s">
        <v>524</v>
      </c>
      <c r="O4944" t="s">
        <v>248</v>
      </c>
      <c r="P4944">
        <v>19805</v>
      </c>
      <c r="Q4944" t="s">
        <v>151</v>
      </c>
      <c r="R4944" t="s">
        <v>3450</v>
      </c>
      <c r="S4944" t="s">
        <v>49</v>
      </c>
      <c r="T4944" t="s">
        <v>71</v>
      </c>
      <c r="U4944" t="s">
        <v>3451</v>
      </c>
      <c r="V4944">
        <v>5.68</v>
      </c>
      <c r="W4944">
        <v>2</v>
      </c>
      <c r="X4944" s="9">
        <f>Table1[[#This Row],[Discount]]</f>
        <v>0</v>
      </c>
      <c r="Y4944">
        <v>0</v>
      </c>
      <c r="Z4944">
        <v>1.7607999999999997</v>
      </c>
    </row>
    <row r="4945" spans="1:26" ht="16" x14ac:dyDescent="0.2">
      <c r="A4945">
        <v>4944</v>
      </c>
      <c r="B4945" t="s">
        <v>7887</v>
      </c>
      <c r="C4945" s="1">
        <v>41995</v>
      </c>
      <c r="D4945">
        <f>YEAR(Table1[[#This Row],[Order Date]])</f>
        <v>2014</v>
      </c>
      <c r="E4945">
        <f>MONTH(Table1[[#This Row],[Order Date]])</f>
        <v>12</v>
      </c>
      <c r="F4945" t="str">
        <f>Table1[[#This Row],[Order Year]]&amp;"-"&amp;Table1[[#This Row],[Order Month]]</f>
        <v>2014-12</v>
      </c>
      <c r="G4945" s="5">
        <f>YEAR(Table1[[#This Row],[Order Date]])*100 + MONTH(Table1[[#This Row],[Order Date]])</f>
        <v>201412</v>
      </c>
      <c r="H4945" s="1">
        <v>42001</v>
      </c>
      <c r="I4945" t="s">
        <v>53</v>
      </c>
      <c r="J4945" t="s">
        <v>3650</v>
      </c>
      <c r="K4945" t="s">
        <v>3651</v>
      </c>
      <c r="L4945" t="s">
        <v>29</v>
      </c>
      <c r="M4945" t="s">
        <v>30</v>
      </c>
      <c r="N4945" t="s">
        <v>4271</v>
      </c>
      <c r="O4945" t="s">
        <v>257</v>
      </c>
      <c r="P4945">
        <v>47905</v>
      </c>
      <c r="Q4945" t="s">
        <v>108</v>
      </c>
      <c r="R4945" t="s">
        <v>1772</v>
      </c>
      <c r="S4945" t="s">
        <v>49</v>
      </c>
      <c r="T4945" t="s">
        <v>62</v>
      </c>
      <c r="U4945" t="s">
        <v>1773</v>
      </c>
      <c r="V4945">
        <v>375.34</v>
      </c>
      <c r="W4945">
        <v>1</v>
      </c>
      <c r="X4945" s="9">
        <f>Table1[[#This Row],[Discount]]</f>
        <v>0</v>
      </c>
      <c r="Y4945">
        <v>0</v>
      </c>
      <c r="Z4945">
        <v>18.766999999999996</v>
      </c>
    </row>
    <row r="4946" spans="1:26" ht="16" x14ac:dyDescent="0.2">
      <c r="A4946">
        <v>4945</v>
      </c>
      <c r="B4946" t="s">
        <v>7888</v>
      </c>
      <c r="C4946" s="1">
        <v>41523</v>
      </c>
      <c r="D4946">
        <f>YEAR(Table1[[#This Row],[Order Date]])</f>
        <v>2013</v>
      </c>
      <c r="E4946">
        <f>MONTH(Table1[[#This Row],[Order Date]])</f>
        <v>9</v>
      </c>
      <c r="F4946" t="str">
        <f>Table1[[#This Row],[Order Year]]&amp;"-"&amp;Table1[[#This Row],[Order Month]]</f>
        <v>2013-9</v>
      </c>
      <c r="G4946" s="5">
        <f>YEAR(Table1[[#This Row],[Order Date]])*100 + MONTH(Table1[[#This Row],[Order Date]])</f>
        <v>201309</v>
      </c>
      <c r="H4946" s="1">
        <v>41524</v>
      </c>
      <c r="I4946" t="s">
        <v>191</v>
      </c>
      <c r="J4946" t="s">
        <v>833</v>
      </c>
      <c r="K4946" t="s">
        <v>834</v>
      </c>
      <c r="L4946" t="s">
        <v>29</v>
      </c>
      <c r="M4946" t="s">
        <v>30</v>
      </c>
      <c r="N4946" t="s">
        <v>5976</v>
      </c>
      <c r="O4946" t="s">
        <v>46</v>
      </c>
      <c r="P4946">
        <v>90278</v>
      </c>
      <c r="Q4946" t="s">
        <v>47</v>
      </c>
      <c r="R4946" t="s">
        <v>7748</v>
      </c>
      <c r="S4946" t="s">
        <v>49</v>
      </c>
      <c r="T4946" t="s">
        <v>93</v>
      </c>
      <c r="U4946" t="s">
        <v>7749</v>
      </c>
      <c r="V4946">
        <v>96.08</v>
      </c>
      <c r="W4946">
        <v>2</v>
      </c>
      <c r="X4946" s="9">
        <f>Table1[[#This Row],[Discount]]</f>
        <v>0</v>
      </c>
      <c r="Y4946">
        <v>0</v>
      </c>
      <c r="Z4946">
        <v>46.118399999999994</v>
      </c>
    </row>
    <row r="4947" spans="1:26" ht="16" x14ac:dyDescent="0.2">
      <c r="A4947">
        <v>4946</v>
      </c>
      <c r="B4947" t="s">
        <v>7888</v>
      </c>
      <c r="C4947" s="1">
        <v>41523</v>
      </c>
      <c r="D4947">
        <f>YEAR(Table1[[#This Row],[Order Date]])</f>
        <v>2013</v>
      </c>
      <c r="E4947">
        <f>MONTH(Table1[[#This Row],[Order Date]])</f>
        <v>9</v>
      </c>
      <c r="F4947" t="str">
        <f>Table1[[#This Row],[Order Year]]&amp;"-"&amp;Table1[[#This Row],[Order Month]]</f>
        <v>2013-9</v>
      </c>
      <c r="G4947" s="5">
        <f>YEAR(Table1[[#This Row],[Order Date]])*100 + MONTH(Table1[[#This Row],[Order Date]])</f>
        <v>201309</v>
      </c>
      <c r="H4947" s="1">
        <v>41524</v>
      </c>
      <c r="I4947" t="s">
        <v>191</v>
      </c>
      <c r="J4947" t="s">
        <v>833</v>
      </c>
      <c r="K4947" t="s">
        <v>834</v>
      </c>
      <c r="L4947" t="s">
        <v>29</v>
      </c>
      <c r="M4947" t="s">
        <v>30</v>
      </c>
      <c r="N4947" t="s">
        <v>5976</v>
      </c>
      <c r="O4947" t="s">
        <v>46</v>
      </c>
      <c r="P4947">
        <v>90278</v>
      </c>
      <c r="Q4947" t="s">
        <v>47</v>
      </c>
      <c r="R4947" t="s">
        <v>1375</v>
      </c>
      <c r="S4947" t="s">
        <v>49</v>
      </c>
      <c r="T4947" t="s">
        <v>78</v>
      </c>
      <c r="U4947" t="s">
        <v>1376</v>
      </c>
      <c r="V4947">
        <v>11.68</v>
      </c>
      <c r="W4947">
        <v>2</v>
      </c>
      <c r="X4947" s="9">
        <f>Table1[[#This Row],[Discount]]</f>
        <v>0.2</v>
      </c>
      <c r="Y4947">
        <v>0.2</v>
      </c>
      <c r="Z4947">
        <v>3.9419999999999993</v>
      </c>
    </row>
    <row r="4948" spans="1:26" ht="16" x14ac:dyDescent="0.2">
      <c r="A4948">
        <v>4947</v>
      </c>
      <c r="B4948" t="s">
        <v>7888</v>
      </c>
      <c r="C4948" s="1">
        <v>41523</v>
      </c>
      <c r="D4948">
        <f>YEAR(Table1[[#This Row],[Order Date]])</f>
        <v>2013</v>
      </c>
      <c r="E4948">
        <f>MONTH(Table1[[#This Row],[Order Date]])</f>
        <v>9</v>
      </c>
      <c r="F4948" t="str">
        <f>Table1[[#This Row],[Order Year]]&amp;"-"&amp;Table1[[#This Row],[Order Month]]</f>
        <v>2013-9</v>
      </c>
      <c r="G4948" s="5">
        <f>YEAR(Table1[[#This Row],[Order Date]])*100 + MONTH(Table1[[#This Row],[Order Date]])</f>
        <v>201309</v>
      </c>
      <c r="H4948" s="1">
        <v>41524</v>
      </c>
      <c r="I4948" t="s">
        <v>191</v>
      </c>
      <c r="J4948" t="s">
        <v>833</v>
      </c>
      <c r="K4948" t="s">
        <v>834</v>
      </c>
      <c r="L4948" t="s">
        <v>29</v>
      </c>
      <c r="M4948" t="s">
        <v>30</v>
      </c>
      <c r="N4948" t="s">
        <v>5976</v>
      </c>
      <c r="O4948" t="s">
        <v>46</v>
      </c>
      <c r="P4948">
        <v>90278</v>
      </c>
      <c r="Q4948" t="s">
        <v>47</v>
      </c>
      <c r="R4948" t="s">
        <v>271</v>
      </c>
      <c r="S4948" t="s">
        <v>49</v>
      </c>
      <c r="T4948" t="s">
        <v>272</v>
      </c>
      <c r="U4948" t="s">
        <v>273</v>
      </c>
      <c r="V4948">
        <v>4.3600000000000003</v>
      </c>
      <c r="W4948">
        <v>2</v>
      </c>
      <c r="X4948" s="9">
        <f>Table1[[#This Row],[Discount]]</f>
        <v>0</v>
      </c>
      <c r="Y4948">
        <v>0</v>
      </c>
      <c r="Z4948">
        <v>1.7876000000000003</v>
      </c>
    </row>
    <row r="4949" spans="1:26" ht="16" x14ac:dyDescent="0.2">
      <c r="A4949">
        <v>4948</v>
      </c>
      <c r="B4949" t="s">
        <v>7889</v>
      </c>
      <c r="C4949" s="1">
        <v>40820</v>
      </c>
      <c r="D4949">
        <f>YEAR(Table1[[#This Row],[Order Date]])</f>
        <v>2011</v>
      </c>
      <c r="E4949">
        <f>MONTH(Table1[[#This Row],[Order Date]])</f>
        <v>10</v>
      </c>
      <c r="F4949" t="str">
        <f>Table1[[#This Row],[Order Year]]&amp;"-"&amp;Table1[[#This Row],[Order Month]]</f>
        <v>2011-10</v>
      </c>
      <c r="G4949" s="5">
        <f>YEAR(Table1[[#This Row],[Order Date]])*100 + MONTH(Table1[[#This Row],[Order Date]])</f>
        <v>201110</v>
      </c>
      <c r="H4949" s="1">
        <v>40825</v>
      </c>
      <c r="I4949" t="s">
        <v>53</v>
      </c>
      <c r="J4949" t="s">
        <v>4833</v>
      </c>
      <c r="K4949" t="s">
        <v>4834</v>
      </c>
      <c r="L4949" t="s">
        <v>29</v>
      </c>
      <c r="M4949" t="s">
        <v>30</v>
      </c>
      <c r="N4949" t="s">
        <v>98</v>
      </c>
      <c r="O4949" t="s">
        <v>99</v>
      </c>
      <c r="P4949">
        <v>98115</v>
      </c>
      <c r="Q4949" t="s">
        <v>47</v>
      </c>
      <c r="R4949" t="s">
        <v>653</v>
      </c>
      <c r="S4949" t="s">
        <v>49</v>
      </c>
      <c r="T4949" t="s">
        <v>50</v>
      </c>
      <c r="U4949" t="s">
        <v>654</v>
      </c>
      <c r="V4949">
        <v>29.24</v>
      </c>
      <c r="W4949">
        <v>4</v>
      </c>
      <c r="X4949" s="9">
        <f>Table1[[#This Row],[Discount]]</f>
        <v>0</v>
      </c>
      <c r="Y4949">
        <v>0</v>
      </c>
      <c r="Z4949">
        <v>13.742799999999999</v>
      </c>
    </row>
    <row r="4950" spans="1:26" ht="16" x14ac:dyDescent="0.2">
      <c r="A4950">
        <v>4949</v>
      </c>
      <c r="B4950" t="s">
        <v>7890</v>
      </c>
      <c r="C4950" s="1">
        <v>41971</v>
      </c>
      <c r="D4950">
        <f>YEAR(Table1[[#This Row],[Order Date]])</f>
        <v>2014</v>
      </c>
      <c r="E4950">
        <f>MONTH(Table1[[#This Row],[Order Date]])</f>
        <v>11</v>
      </c>
      <c r="F4950" t="str">
        <f>Table1[[#This Row],[Order Year]]&amp;"-"&amp;Table1[[#This Row],[Order Month]]</f>
        <v>2014-11</v>
      </c>
      <c r="G4950" s="5">
        <f>YEAR(Table1[[#This Row],[Order Date]])*100 + MONTH(Table1[[#This Row],[Order Date]])</f>
        <v>201411</v>
      </c>
      <c r="H4950" s="1">
        <v>41976</v>
      </c>
      <c r="I4950" t="s">
        <v>53</v>
      </c>
      <c r="J4950" t="s">
        <v>1873</v>
      </c>
      <c r="K4950" t="s">
        <v>1874</v>
      </c>
      <c r="L4950" t="s">
        <v>29</v>
      </c>
      <c r="M4950" t="s">
        <v>30</v>
      </c>
      <c r="N4950" t="s">
        <v>45</v>
      </c>
      <c r="O4950" t="s">
        <v>46</v>
      </c>
      <c r="P4950">
        <v>90045</v>
      </c>
      <c r="Q4950" t="s">
        <v>47</v>
      </c>
      <c r="R4950" t="s">
        <v>2103</v>
      </c>
      <c r="S4950" t="s">
        <v>49</v>
      </c>
      <c r="T4950" t="s">
        <v>78</v>
      </c>
      <c r="U4950" t="s">
        <v>2104</v>
      </c>
      <c r="V4950">
        <v>117.48800000000001</v>
      </c>
      <c r="W4950">
        <v>7</v>
      </c>
      <c r="X4950" s="9">
        <f>Table1[[#This Row],[Discount]]</f>
        <v>0.2</v>
      </c>
      <c r="Y4950">
        <v>0.2</v>
      </c>
      <c r="Z4950">
        <v>41.120799999999988</v>
      </c>
    </row>
    <row r="4951" spans="1:26" ht="16" x14ac:dyDescent="0.2">
      <c r="A4951">
        <v>4950</v>
      </c>
      <c r="B4951" t="s">
        <v>7890</v>
      </c>
      <c r="C4951" s="1">
        <v>41971</v>
      </c>
      <c r="D4951">
        <f>YEAR(Table1[[#This Row],[Order Date]])</f>
        <v>2014</v>
      </c>
      <c r="E4951">
        <f>MONTH(Table1[[#This Row],[Order Date]])</f>
        <v>11</v>
      </c>
      <c r="F4951" t="str">
        <f>Table1[[#This Row],[Order Year]]&amp;"-"&amp;Table1[[#This Row],[Order Month]]</f>
        <v>2014-11</v>
      </c>
      <c r="G4951" s="5">
        <f>YEAR(Table1[[#This Row],[Order Date]])*100 + MONTH(Table1[[#This Row],[Order Date]])</f>
        <v>201411</v>
      </c>
      <c r="H4951" s="1">
        <v>41976</v>
      </c>
      <c r="I4951" t="s">
        <v>53</v>
      </c>
      <c r="J4951" t="s">
        <v>1873</v>
      </c>
      <c r="K4951" t="s">
        <v>1874</v>
      </c>
      <c r="L4951" t="s">
        <v>29</v>
      </c>
      <c r="M4951" t="s">
        <v>30</v>
      </c>
      <c r="N4951" t="s">
        <v>45</v>
      </c>
      <c r="O4951" t="s">
        <v>46</v>
      </c>
      <c r="P4951">
        <v>90045</v>
      </c>
      <c r="Q4951" t="s">
        <v>47</v>
      </c>
      <c r="R4951" t="s">
        <v>2114</v>
      </c>
      <c r="S4951" t="s">
        <v>35</v>
      </c>
      <c r="T4951" t="s">
        <v>68</v>
      </c>
      <c r="U4951" t="s">
        <v>2115</v>
      </c>
      <c r="V4951">
        <v>18.84</v>
      </c>
      <c r="W4951">
        <v>3</v>
      </c>
      <c r="X4951" s="9">
        <f>Table1[[#This Row],[Discount]]</f>
        <v>0</v>
      </c>
      <c r="Y4951">
        <v>0</v>
      </c>
      <c r="Z4951">
        <v>6.0287999999999995</v>
      </c>
    </row>
    <row r="4952" spans="1:26" ht="16" x14ac:dyDescent="0.2">
      <c r="A4952">
        <v>4951</v>
      </c>
      <c r="B4952" t="s">
        <v>7891</v>
      </c>
      <c r="C4952" s="1">
        <v>41576</v>
      </c>
      <c r="D4952">
        <f>YEAR(Table1[[#This Row],[Order Date]])</f>
        <v>2013</v>
      </c>
      <c r="E4952">
        <f>MONTH(Table1[[#This Row],[Order Date]])</f>
        <v>10</v>
      </c>
      <c r="F4952" t="str">
        <f>Table1[[#This Row],[Order Year]]&amp;"-"&amp;Table1[[#This Row],[Order Month]]</f>
        <v>2013-10</v>
      </c>
      <c r="G4952" s="5">
        <f>YEAR(Table1[[#This Row],[Order Date]])*100 + MONTH(Table1[[#This Row],[Order Date]])</f>
        <v>201310</v>
      </c>
      <c r="H4952" s="1">
        <v>41580</v>
      </c>
      <c r="I4952" t="s">
        <v>26</v>
      </c>
      <c r="J4952" t="s">
        <v>5981</v>
      </c>
      <c r="K4952" t="s">
        <v>5982</v>
      </c>
      <c r="L4952" t="s">
        <v>29</v>
      </c>
      <c r="M4952" t="s">
        <v>30</v>
      </c>
      <c r="N4952" t="s">
        <v>269</v>
      </c>
      <c r="O4952" t="s">
        <v>270</v>
      </c>
      <c r="P4952">
        <v>10009</v>
      </c>
      <c r="Q4952" t="s">
        <v>151</v>
      </c>
      <c r="R4952" t="s">
        <v>682</v>
      </c>
      <c r="S4952" t="s">
        <v>49</v>
      </c>
      <c r="T4952" t="s">
        <v>71</v>
      </c>
      <c r="U4952" t="s">
        <v>683</v>
      </c>
      <c r="V4952">
        <v>12.419999999999998</v>
      </c>
      <c r="W4952">
        <v>3</v>
      </c>
      <c r="X4952" s="9">
        <f>Table1[[#This Row],[Discount]]</f>
        <v>0</v>
      </c>
      <c r="Y4952">
        <v>0</v>
      </c>
      <c r="Z4952">
        <v>5.2164000000000001</v>
      </c>
    </row>
    <row r="4953" spans="1:26" ht="16" x14ac:dyDescent="0.2">
      <c r="A4953">
        <v>4952</v>
      </c>
      <c r="B4953" t="s">
        <v>7892</v>
      </c>
      <c r="C4953" s="1">
        <v>41069</v>
      </c>
      <c r="D4953">
        <f>YEAR(Table1[[#This Row],[Order Date]])</f>
        <v>2012</v>
      </c>
      <c r="E4953">
        <f>MONTH(Table1[[#This Row],[Order Date]])</f>
        <v>6</v>
      </c>
      <c r="F4953" t="str">
        <f>Table1[[#This Row],[Order Year]]&amp;"-"&amp;Table1[[#This Row],[Order Month]]</f>
        <v>2012-6</v>
      </c>
      <c r="G4953" s="5">
        <f>YEAR(Table1[[#This Row],[Order Date]])*100 + MONTH(Table1[[#This Row],[Order Date]])</f>
        <v>201206</v>
      </c>
      <c r="H4953" s="1">
        <v>41073</v>
      </c>
      <c r="I4953" t="s">
        <v>53</v>
      </c>
      <c r="J4953" t="s">
        <v>6954</v>
      </c>
      <c r="K4953" t="s">
        <v>6955</v>
      </c>
      <c r="L4953" t="s">
        <v>29</v>
      </c>
      <c r="M4953" t="s">
        <v>30</v>
      </c>
      <c r="N4953" t="s">
        <v>3361</v>
      </c>
      <c r="O4953" t="s">
        <v>241</v>
      </c>
      <c r="P4953">
        <v>48073</v>
      </c>
      <c r="Q4953" t="s">
        <v>108</v>
      </c>
      <c r="R4953" t="s">
        <v>407</v>
      </c>
      <c r="S4953" t="s">
        <v>49</v>
      </c>
      <c r="T4953" t="s">
        <v>93</v>
      </c>
      <c r="U4953" t="s">
        <v>408</v>
      </c>
      <c r="V4953">
        <v>12.96</v>
      </c>
      <c r="W4953">
        <v>2</v>
      </c>
      <c r="X4953" s="9">
        <f>Table1[[#This Row],[Discount]]</f>
        <v>0</v>
      </c>
      <c r="Y4953">
        <v>0</v>
      </c>
      <c r="Z4953">
        <v>6.2208000000000006</v>
      </c>
    </row>
    <row r="4954" spans="1:26" ht="16" x14ac:dyDescent="0.2">
      <c r="A4954">
        <v>4953</v>
      </c>
      <c r="B4954" t="s">
        <v>7893</v>
      </c>
      <c r="C4954" s="1">
        <v>41982</v>
      </c>
      <c r="D4954">
        <f>YEAR(Table1[[#This Row],[Order Date]])</f>
        <v>2014</v>
      </c>
      <c r="E4954">
        <f>MONTH(Table1[[#This Row],[Order Date]])</f>
        <v>12</v>
      </c>
      <c r="F4954" t="str">
        <f>Table1[[#This Row],[Order Year]]&amp;"-"&amp;Table1[[#This Row],[Order Month]]</f>
        <v>2014-12</v>
      </c>
      <c r="G4954" s="5">
        <f>YEAR(Table1[[#This Row],[Order Date]])*100 + MONTH(Table1[[#This Row],[Order Date]])</f>
        <v>201412</v>
      </c>
      <c r="H4954" s="1">
        <v>41986</v>
      </c>
      <c r="I4954" t="s">
        <v>26</v>
      </c>
      <c r="J4954" t="s">
        <v>1111</v>
      </c>
      <c r="K4954" t="s">
        <v>1112</v>
      </c>
      <c r="L4954" t="s">
        <v>44</v>
      </c>
      <c r="M4954" t="s">
        <v>30</v>
      </c>
      <c r="N4954" t="s">
        <v>130</v>
      </c>
      <c r="O4954" t="s">
        <v>46</v>
      </c>
      <c r="P4954">
        <v>94109</v>
      </c>
      <c r="Q4954" t="s">
        <v>47</v>
      </c>
      <c r="R4954" t="s">
        <v>7894</v>
      </c>
      <c r="S4954" t="s">
        <v>49</v>
      </c>
      <c r="T4954" t="s">
        <v>81</v>
      </c>
      <c r="U4954" t="s">
        <v>7895</v>
      </c>
      <c r="V4954">
        <v>69.48</v>
      </c>
      <c r="W4954">
        <v>1</v>
      </c>
      <c r="X4954" s="9">
        <f>Table1[[#This Row],[Discount]]</f>
        <v>0</v>
      </c>
      <c r="Y4954">
        <v>0</v>
      </c>
      <c r="Z4954">
        <v>20.843999999999994</v>
      </c>
    </row>
    <row r="4955" spans="1:26" ht="16" x14ac:dyDescent="0.2">
      <c r="A4955">
        <v>4954</v>
      </c>
      <c r="B4955" t="s">
        <v>7896</v>
      </c>
      <c r="C4955" s="1">
        <v>40984</v>
      </c>
      <c r="D4955">
        <f>YEAR(Table1[[#This Row],[Order Date]])</f>
        <v>2012</v>
      </c>
      <c r="E4955">
        <f>MONTH(Table1[[#This Row],[Order Date]])</f>
        <v>3</v>
      </c>
      <c r="F4955" t="str">
        <f>Table1[[#This Row],[Order Year]]&amp;"-"&amp;Table1[[#This Row],[Order Month]]</f>
        <v>2012-3</v>
      </c>
      <c r="G4955" s="5">
        <f>YEAR(Table1[[#This Row],[Order Date]])*100 + MONTH(Table1[[#This Row],[Order Date]])</f>
        <v>201203</v>
      </c>
      <c r="H4955" s="1">
        <v>40988</v>
      </c>
      <c r="I4955" t="s">
        <v>53</v>
      </c>
      <c r="J4955" t="s">
        <v>845</v>
      </c>
      <c r="K4955" t="s">
        <v>846</v>
      </c>
      <c r="L4955" t="s">
        <v>44</v>
      </c>
      <c r="M4955" t="s">
        <v>30</v>
      </c>
      <c r="N4955" t="s">
        <v>269</v>
      </c>
      <c r="O4955" t="s">
        <v>270</v>
      </c>
      <c r="P4955">
        <v>10009</v>
      </c>
      <c r="Q4955" t="s">
        <v>151</v>
      </c>
      <c r="R4955" t="s">
        <v>5311</v>
      </c>
      <c r="S4955" t="s">
        <v>74</v>
      </c>
      <c r="T4955" t="s">
        <v>75</v>
      </c>
      <c r="U4955" t="s">
        <v>5312</v>
      </c>
      <c r="V4955">
        <v>85.9</v>
      </c>
      <c r="W4955">
        <v>2</v>
      </c>
      <c r="X4955" s="9">
        <f>Table1[[#This Row],[Discount]]</f>
        <v>0</v>
      </c>
      <c r="Y4955">
        <v>0</v>
      </c>
      <c r="Z4955">
        <v>2.5769999999999982</v>
      </c>
    </row>
    <row r="4956" spans="1:26" ht="16" x14ac:dyDescent="0.2">
      <c r="A4956">
        <v>4955</v>
      </c>
      <c r="B4956" t="s">
        <v>7897</v>
      </c>
      <c r="C4956" s="1">
        <v>40703</v>
      </c>
      <c r="D4956">
        <f>YEAR(Table1[[#This Row],[Order Date]])</f>
        <v>2011</v>
      </c>
      <c r="E4956">
        <f>MONTH(Table1[[#This Row],[Order Date]])</f>
        <v>6</v>
      </c>
      <c r="F4956" t="str">
        <f>Table1[[#This Row],[Order Year]]&amp;"-"&amp;Table1[[#This Row],[Order Month]]</f>
        <v>2011-6</v>
      </c>
      <c r="G4956" s="5">
        <f>YEAR(Table1[[#This Row],[Order Date]])*100 + MONTH(Table1[[#This Row],[Order Date]])</f>
        <v>201106</v>
      </c>
      <c r="H4956" s="1">
        <v>40707</v>
      </c>
      <c r="I4956" t="s">
        <v>26</v>
      </c>
      <c r="J4956" t="s">
        <v>1146</v>
      </c>
      <c r="K4956" t="s">
        <v>1147</v>
      </c>
      <c r="L4956" t="s">
        <v>44</v>
      </c>
      <c r="M4956" t="s">
        <v>30</v>
      </c>
      <c r="N4956" t="s">
        <v>4048</v>
      </c>
      <c r="O4956" t="s">
        <v>1395</v>
      </c>
      <c r="P4956">
        <v>89031</v>
      </c>
      <c r="Q4956" t="s">
        <v>47</v>
      </c>
      <c r="R4956" t="s">
        <v>2644</v>
      </c>
      <c r="S4956" t="s">
        <v>49</v>
      </c>
      <c r="T4956" t="s">
        <v>71</v>
      </c>
      <c r="U4956" t="s">
        <v>2645</v>
      </c>
      <c r="V4956">
        <v>18.060000000000002</v>
      </c>
      <c r="W4956">
        <v>7</v>
      </c>
      <c r="X4956" s="9">
        <f>Table1[[#This Row],[Discount]]</f>
        <v>0</v>
      </c>
      <c r="Y4956">
        <v>0</v>
      </c>
      <c r="Z4956">
        <v>4.6956000000000007</v>
      </c>
    </row>
    <row r="4957" spans="1:26" ht="16" x14ac:dyDescent="0.2">
      <c r="A4957">
        <v>4956</v>
      </c>
      <c r="B4957" t="s">
        <v>7897</v>
      </c>
      <c r="C4957" s="1">
        <v>40703</v>
      </c>
      <c r="D4957">
        <f>YEAR(Table1[[#This Row],[Order Date]])</f>
        <v>2011</v>
      </c>
      <c r="E4957">
        <f>MONTH(Table1[[#This Row],[Order Date]])</f>
        <v>6</v>
      </c>
      <c r="F4957" t="str">
        <f>Table1[[#This Row],[Order Year]]&amp;"-"&amp;Table1[[#This Row],[Order Month]]</f>
        <v>2011-6</v>
      </c>
      <c r="G4957" s="5">
        <f>YEAR(Table1[[#This Row],[Order Date]])*100 + MONTH(Table1[[#This Row],[Order Date]])</f>
        <v>201106</v>
      </c>
      <c r="H4957" s="1">
        <v>40707</v>
      </c>
      <c r="I4957" t="s">
        <v>26</v>
      </c>
      <c r="J4957" t="s">
        <v>1146</v>
      </c>
      <c r="K4957" t="s">
        <v>1147</v>
      </c>
      <c r="L4957" t="s">
        <v>44</v>
      </c>
      <c r="M4957" t="s">
        <v>30</v>
      </c>
      <c r="N4957" t="s">
        <v>4048</v>
      </c>
      <c r="O4957" t="s">
        <v>1395</v>
      </c>
      <c r="P4957">
        <v>89031</v>
      </c>
      <c r="Q4957" t="s">
        <v>47</v>
      </c>
      <c r="R4957" t="s">
        <v>3736</v>
      </c>
      <c r="S4957" t="s">
        <v>49</v>
      </c>
      <c r="T4957" t="s">
        <v>93</v>
      </c>
      <c r="U4957" t="s">
        <v>3737</v>
      </c>
      <c r="V4957">
        <v>79.14</v>
      </c>
      <c r="W4957">
        <v>3</v>
      </c>
      <c r="X4957" s="9">
        <f>Table1[[#This Row],[Discount]]</f>
        <v>0</v>
      </c>
      <c r="Y4957">
        <v>0</v>
      </c>
      <c r="Z4957">
        <v>36.404399999999995</v>
      </c>
    </row>
    <row r="4958" spans="1:26" ht="16" x14ac:dyDescent="0.2">
      <c r="A4958">
        <v>4957</v>
      </c>
      <c r="B4958" t="s">
        <v>7897</v>
      </c>
      <c r="C4958" s="1">
        <v>40703</v>
      </c>
      <c r="D4958">
        <f>YEAR(Table1[[#This Row],[Order Date]])</f>
        <v>2011</v>
      </c>
      <c r="E4958">
        <f>MONTH(Table1[[#This Row],[Order Date]])</f>
        <v>6</v>
      </c>
      <c r="F4958" t="str">
        <f>Table1[[#This Row],[Order Year]]&amp;"-"&amp;Table1[[#This Row],[Order Month]]</f>
        <v>2011-6</v>
      </c>
      <c r="G4958" s="5">
        <f>YEAR(Table1[[#This Row],[Order Date]])*100 + MONTH(Table1[[#This Row],[Order Date]])</f>
        <v>201106</v>
      </c>
      <c r="H4958" s="1">
        <v>40707</v>
      </c>
      <c r="I4958" t="s">
        <v>26</v>
      </c>
      <c r="J4958" t="s">
        <v>1146</v>
      </c>
      <c r="K4958" t="s">
        <v>1147</v>
      </c>
      <c r="L4958" t="s">
        <v>44</v>
      </c>
      <c r="M4958" t="s">
        <v>30</v>
      </c>
      <c r="N4958" t="s">
        <v>4048</v>
      </c>
      <c r="O4958" t="s">
        <v>1395</v>
      </c>
      <c r="P4958">
        <v>89031</v>
      </c>
      <c r="Q4958" t="s">
        <v>47</v>
      </c>
      <c r="R4958" t="s">
        <v>6134</v>
      </c>
      <c r="S4958" t="s">
        <v>35</v>
      </c>
      <c r="T4958" t="s">
        <v>68</v>
      </c>
      <c r="U4958" t="s">
        <v>6135</v>
      </c>
      <c r="V4958">
        <v>37.4</v>
      </c>
      <c r="W4958">
        <v>2</v>
      </c>
      <c r="X4958" s="9">
        <f>Table1[[#This Row],[Discount]]</f>
        <v>0</v>
      </c>
      <c r="Y4958">
        <v>0</v>
      </c>
      <c r="Z4958">
        <v>14.212</v>
      </c>
    </row>
    <row r="4959" spans="1:26" ht="16" x14ac:dyDescent="0.2">
      <c r="A4959">
        <v>4958</v>
      </c>
      <c r="B4959" t="s">
        <v>7898</v>
      </c>
      <c r="C4959" s="1">
        <v>40988</v>
      </c>
      <c r="D4959">
        <f>YEAR(Table1[[#This Row],[Order Date]])</f>
        <v>2012</v>
      </c>
      <c r="E4959">
        <f>MONTH(Table1[[#This Row],[Order Date]])</f>
        <v>3</v>
      </c>
      <c r="F4959" t="str">
        <f>Table1[[#This Row],[Order Year]]&amp;"-"&amp;Table1[[#This Row],[Order Month]]</f>
        <v>2012-3</v>
      </c>
      <c r="G4959" s="5">
        <f>YEAR(Table1[[#This Row],[Order Date]])*100 + MONTH(Table1[[#This Row],[Order Date]])</f>
        <v>201203</v>
      </c>
      <c r="H4959" s="1">
        <v>40994</v>
      </c>
      <c r="I4959" t="s">
        <v>53</v>
      </c>
      <c r="J4959" t="s">
        <v>2487</v>
      </c>
      <c r="K4959" t="s">
        <v>2488</v>
      </c>
      <c r="L4959" t="s">
        <v>29</v>
      </c>
      <c r="M4959" t="s">
        <v>30</v>
      </c>
      <c r="N4959" t="s">
        <v>4217</v>
      </c>
      <c r="O4959" t="s">
        <v>107</v>
      </c>
      <c r="P4959">
        <v>75007</v>
      </c>
      <c r="Q4959" t="s">
        <v>108</v>
      </c>
      <c r="R4959" t="s">
        <v>5673</v>
      </c>
      <c r="S4959" t="s">
        <v>49</v>
      </c>
      <c r="T4959" t="s">
        <v>78</v>
      </c>
      <c r="U4959" t="s">
        <v>5674</v>
      </c>
      <c r="V4959">
        <v>2.5119999999999996</v>
      </c>
      <c r="W4959">
        <v>2</v>
      </c>
      <c r="X4959" s="9">
        <f>Table1[[#This Row],[Discount]]</f>
        <v>0.8</v>
      </c>
      <c r="Y4959">
        <v>0.8</v>
      </c>
      <c r="Z4959">
        <v>-4.3960000000000026</v>
      </c>
    </row>
    <row r="4960" spans="1:26" ht="16" x14ac:dyDescent="0.2">
      <c r="A4960">
        <v>4959</v>
      </c>
      <c r="B4960" t="s">
        <v>7898</v>
      </c>
      <c r="C4960" s="1">
        <v>40988</v>
      </c>
      <c r="D4960">
        <f>YEAR(Table1[[#This Row],[Order Date]])</f>
        <v>2012</v>
      </c>
      <c r="E4960">
        <f>MONTH(Table1[[#This Row],[Order Date]])</f>
        <v>3</v>
      </c>
      <c r="F4960" t="str">
        <f>Table1[[#This Row],[Order Year]]&amp;"-"&amp;Table1[[#This Row],[Order Month]]</f>
        <v>2012-3</v>
      </c>
      <c r="G4960" s="5">
        <f>YEAR(Table1[[#This Row],[Order Date]])*100 + MONTH(Table1[[#This Row],[Order Date]])</f>
        <v>201203</v>
      </c>
      <c r="H4960" s="1">
        <v>40994</v>
      </c>
      <c r="I4960" t="s">
        <v>53</v>
      </c>
      <c r="J4960" t="s">
        <v>2487</v>
      </c>
      <c r="K4960" t="s">
        <v>2488</v>
      </c>
      <c r="L4960" t="s">
        <v>29</v>
      </c>
      <c r="M4960" t="s">
        <v>30</v>
      </c>
      <c r="N4960" t="s">
        <v>4217</v>
      </c>
      <c r="O4960" t="s">
        <v>107</v>
      </c>
      <c r="P4960">
        <v>75007</v>
      </c>
      <c r="Q4960" t="s">
        <v>108</v>
      </c>
      <c r="R4960" t="s">
        <v>7899</v>
      </c>
      <c r="S4960" t="s">
        <v>49</v>
      </c>
      <c r="T4960" t="s">
        <v>272</v>
      </c>
      <c r="U4960" t="s">
        <v>189</v>
      </c>
      <c r="V4960">
        <v>18.864000000000001</v>
      </c>
      <c r="W4960">
        <v>9</v>
      </c>
      <c r="X4960" s="9">
        <f>Table1[[#This Row],[Discount]]</f>
        <v>0.2</v>
      </c>
      <c r="Y4960">
        <v>0.2</v>
      </c>
      <c r="Z4960">
        <v>6.1307999999999998</v>
      </c>
    </row>
    <row r="4961" spans="1:26" ht="16" x14ac:dyDescent="0.2">
      <c r="A4961">
        <v>4960</v>
      </c>
      <c r="B4961" t="s">
        <v>7900</v>
      </c>
      <c r="C4961" s="1">
        <v>41597</v>
      </c>
      <c r="D4961">
        <f>YEAR(Table1[[#This Row],[Order Date]])</f>
        <v>2013</v>
      </c>
      <c r="E4961">
        <f>MONTH(Table1[[#This Row],[Order Date]])</f>
        <v>11</v>
      </c>
      <c r="F4961" t="str">
        <f>Table1[[#This Row],[Order Year]]&amp;"-"&amp;Table1[[#This Row],[Order Month]]</f>
        <v>2013-11</v>
      </c>
      <c r="G4961" s="5">
        <f>YEAR(Table1[[#This Row],[Order Date]])*100 + MONTH(Table1[[#This Row],[Order Date]])</f>
        <v>201311</v>
      </c>
      <c r="H4961" s="1">
        <v>41601</v>
      </c>
      <c r="I4961" t="s">
        <v>53</v>
      </c>
      <c r="J4961" t="s">
        <v>3609</v>
      </c>
      <c r="K4961" t="s">
        <v>3610</v>
      </c>
      <c r="L4961" t="s">
        <v>105</v>
      </c>
      <c r="M4961" t="s">
        <v>30</v>
      </c>
      <c r="N4961" t="s">
        <v>45</v>
      </c>
      <c r="O4961" t="s">
        <v>46</v>
      </c>
      <c r="P4961">
        <v>90008</v>
      </c>
      <c r="Q4961" t="s">
        <v>47</v>
      </c>
      <c r="R4961" t="s">
        <v>4304</v>
      </c>
      <c r="S4961" t="s">
        <v>74</v>
      </c>
      <c r="T4961" t="s">
        <v>75</v>
      </c>
      <c r="U4961" t="s">
        <v>4305</v>
      </c>
      <c r="V4961">
        <v>61.192</v>
      </c>
      <c r="W4961">
        <v>1</v>
      </c>
      <c r="X4961" s="9">
        <f>Table1[[#This Row],[Discount]]</f>
        <v>0.2</v>
      </c>
      <c r="Y4961">
        <v>0.2</v>
      </c>
      <c r="Z4961">
        <v>6.1192000000000011</v>
      </c>
    </row>
    <row r="4962" spans="1:26" ht="16" x14ac:dyDescent="0.2">
      <c r="A4962">
        <v>4961</v>
      </c>
      <c r="B4962" t="s">
        <v>7900</v>
      </c>
      <c r="C4962" s="1">
        <v>41597</v>
      </c>
      <c r="D4962">
        <f>YEAR(Table1[[#This Row],[Order Date]])</f>
        <v>2013</v>
      </c>
      <c r="E4962">
        <f>MONTH(Table1[[#This Row],[Order Date]])</f>
        <v>11</v>
      </c>
      <c r="F4962" t="str">
        <f>Table1[[#This Row],[Order Year]]&amp;"-"&amp;Table1[[#This Row],[Order Month]]</f>
        <v>2013-11</v>
      </c>
      <c r="G4962" s="5">
        <f>YEAR(Table1[[#This Row],[Order Date]])*100 + MONTH(Table1[[#This Row],[Order Date]])</f>
        <v>201311</v>
      </c>
      <c r="H4962" s="1">
        <v>41601</v>
      </c>
      <c r="I4962" t="s">
        <v>53</v>
      </c>
      <c r="J4962" t="s">
        <v>3609</v>
      </c>
      <c r="K4962" t="s">
        <v>3610</v>
      </c>
      <c r="L4962" t="s">
        <v>105</v>
      </c>
      <c r="M4962" t="s">
        <v>30</v>
      </c>
      <c r="N4962" t="s">
        <v>45</v>
      </c>
      <c r="O4962" t="s">
        <v>46</v>
      </c>
      <c r="P4962">
        <v>90008</v>
      </c>
      <c r="Q4962" t="s">
        <v>47</v>
      </c>
      <c r="R4962" t="s">
        <v>6553</v>
      </c>
      <c r="S4962" t="s">
        <v>49</v>
      </c>
      <c r="T4962" t="s">
        <v>81</v>
      </c>
      <c r="U4962" t="s">
        <v>6554</v>
      </c>
      <c r="V4962">
        <v>67.84</v>
      </c>
      <c r="W4962">
        <v>1</v>
      </c>
      <c r="X4962" s="9">
        <f>Table1[[#This Row],[Discount]]</f>
        <v>0</v>
      </c>
      <c r="Y4962">
        <v>0</v>
      </c>
      <c r="Z4962">
        <v>18.316800000000001</v>
      </c>
    </row>
    <row r="4963" spans="1:26" ht="16" x14ac:dyDescent="0.2">
      <c r="A4963">
        <v>4962</v>
      </c>
      <c r="B4963" t="s">
        <v>7901</v>
      </c>
      <c r="C4963" s="1">
        <v>40609</v>
      </c>
      <c r="D4963">
        <f>YEAR(Table1[[#This Row],[Order Date]])</f>
        <v>2011</v>
      </c>
      <c r="E4963">
        <f>MONTH(Table1[[#This Row],[Order Date]])</f>
        <v>3</v>
      </c>
      <c r="F4963" t="str">
        <f>Table1[[#This Row],[Order Year]]&amp;"-"&amp;Table1[[#This Row],[Order Month]]</f>
        <v>2011-3</v>
      </c>
      <c r="G4963" s="5">
        <f>YEAR(Table1[[#This Row],[Order Date]])*100 + MONTH(Table1[[#This Row],[Order Date]])</f>
        <v>201103</v>
      </c>
      <c r="H4963" s="1">
        <v>40610</v>
      </c>
      <c r="I4963" t="s">
        <v>191</v>
      </c>
      <c r="J4963" t="s">
        <v>7902</v>
      </c>
      <c r="K4963" t="s">
        <v>7903</v>
      </c>
      <c r="L4963" t="s">
        <v>29</v>
      </c>
      <c r="M4963" t="s">
        <v>30</v>
      </c>
      <c r="N4963" t="s">
        <v>98</v>
      </c>
      <c r="O4963" t="s">
        <v>99</v>
      </c>
      <c r="P4963">
        <v>98103</v>
      </c>
      <c r="Q4963" t="s">
        <v>47</v>
      </c>
      <c r="R4963" t="s">
        <v>895</v>
      </c>
      <c r="S4963" t="s">
        <v>35</v>
      </c>
      <c r="T4963" t="s">
        <v>39</v>
      </c>
      <c r="U4963" t="s">
        <v>896</v>
      </c>
      <c r="V4963">
        <v>48.712000000000003</v>
      </c>
      <c r="W4963">
        <v>1</v>
      </c>
      <c r="X4963" s="9">
        <f>Table1[[#This Row],[Discount]]</f>
        <v>0.2</v>
      </c>
      <c r="Y4963">
        <v>0.2</v>
      </c>
      <c r="Z4963">
        <v>5.4800999999999966</v>
      </c>
    </row>
    <row r="4964" spans="1:26" ht="16" x14ac:dyDescent="0.2">
      <c r="A4964">
        <v>4963</v>
      </c>
      <c r="B4964" t="s">
        <v>7901</v>
      </c>
      <c r="C4964" s="1">
        <v>40609</v>
      </c>
      <c r="D4964">
        <f>YEAR(Table1[[#This Row],[Order Date]])</f>
        <v>2011</v>
      </c>
      <c r="E4964">
        <f>MONTH(Table1[[#This Row],[Order Date]])</f>
        <v>3</v>
      </c>
      <c r="F4964" t="str">
        <f>Table1[[#This Row],[Order Year]]&amp;"-"&amp;Table1[[#This Row],[Order Month]]</f>
        <v>2011-3</v>
      </c>
      <c r="G4964" s="5">
        <f>YEAR(Table1[[#This Row],[Order Date]])*100 + MONTH(Table1[[#This Row],[Order Date]])</f>
        <v>201103</v>
      </c>
      <c r="H4964" s="1">
        <v>40610</v>
      </c>
      <c r="I4964" t="s">
        <v>191</v>
      </c>
      <c r="J4964" t="s">
        <v>7902</v>
      </c>
      <c r="K4964" t="s">
        <v>7903</v>
      </c>
      <c r="L4964" t="s">
        <v>29</v>
      </c>
      <c r="M4964" t="s">
        <v>30</v>
      </c>
      <c r="N4964" t="s">
        <v>98</v>
      </c>
      <c r="O4964" t="s">
        <v>99</v>
      </c>
      <c r="P4964">
        <v>98103</v>
      </c>
      <c r="Q4964" t="s">
        <v>47</v>
      </c>
      <c r="R4964" t="s">
        <v>1033</v>
      </c>
      <c r="S4964" t="s">
        <v>49</v>
      </c>
      <c r="T4964" t="s">
        <v>71</v>
      </c>
      <c r="U4964" t="s">
        <v>1034</v>
      </c>
      <c r="V4964">
        <v>17.940000000000001</v>
      </c>
      <c r="W4964">
        <v>3</v>
      </c>
      <c r="X4964" s="9">
        <f>Table1[[#This Row],[Discount]]</f>
        <v>0</v>
      </c>
      <c r="Y4964">
        <v>0</v>
      </c>
      <c r="Z4964">
        <v>4.6644000000000005</v>
      </c>
    </row>
    <row r="4965" spans="1:26" ht="16" x14ac:dyDescent="0.2">
      <c r="A4965">
        <v>4964</v>
      </c>
      <c r="B4965" t="s">
        <v>7901</v>
      </c>
      <c r="C4965" s="1">
        <v>40609</v>
      </c>
      <c r="D4965">
        <f>YEAR(Table1[[#This Row],[Order Date]])</f>
        <v>2011</v>
      </c>
      <c r="E4965">
        <f>MONTH(Table1[[#This Row],[Order Date]])</f>
        <v>3</v>
      </c>
      <c r="F4965" t="str">
        <f>Table1[[#This Row],[Order Year]]&amp;"-"&amp;Table1[[#This Row],[Order Month]]</f>
        <v>2011-3</v>
      </c>
      <c r="G4965" s="5">
        <f>YEAR(Table1[[#This Row],[Order Date]])*100 + MONTH(Table1[[#This Row],[Order Date]])</f>
        <v>201103</v>
      </c>
      <c r="H4965" s="1">
        <v>40610</v>
      </c>
      <c r="I4965" t="s">
        <v>191</v>
      </c>
      <c r="J4965" t="s">
        <v>7902</v>
      </c>
      <c r="K4965" t="s">
        <v>7903</v>
      </c>
      <c r="L4965" t="s">
        <v>29</v>
      </c>
      <c r="M4965" t="s">
        <v>30</v>
      </c>
      <c r="N4965" t="s">
        <v>98</v>
      </c>
      <c r="O4965" t="s">
        <v>99</v>
      </c>
      <c r="P4965">
        <v>98103</v>
      </c>
      <c r="Q4965" t="s">
        <v>47</v>
      </c>
      <c r="R4965" t="s">
        <v>3396</v>
      </c>
      <c r="S4965" t="s">
        <v>49</v>
      </c>
      <c r="T4965" t="s">
        <v>62</v>
      </c>
      <c r="U4965" t="s">
        <v>3397</v>
      </c>
      <c r="V4965">
        <v>242.94</v>
      </c>
      <c r="W4965">
        <v>3</v>
      </c>
      <c r="X4965" s="9">
        <f>Table1[[#This Row],[Discount]]</f>
        <v>0</v>
      </c>
      <c r="Y4965">
        <v>0</v>
      </c>
      <c r="Z4965">
        <v>4.8588000000000164</v>
      </c>
    </row>
    <row r="4966" spans="1:26" ht="16" x14ac:dyDescent="0.2">
      <c r="A4966">
        <v>4965</v>
      </c>
      <c r="B4966" t="s">
        <v>7904</v>
      </c>
      <c r="C4966" s="1">
        <v>41410</v>
      </c>
      <c r="D4966">
        <f>YEAR(Table1[[#This Row],[Order Date]])</f>
        <v>2013</v>
      </c>
      <c r="E4966">
        <f>MONTH(Table1[[#This Row],[Order Date]])</f>
        <v>5</v>
      </c>
      <c r="F4966" t="str">
        <f>Table1[[#This Row],[Order Year]]&amp;"-"&amp;Table1[[#This Row],[Order Month]]</f>
        <v>2013-5</v>
      </c>
      <c r="G4966" s="5">
        <f>YEAR(Table1[[#This Row],[Order Date]])*100 + MONTH(Table1[[#This Row],[Order Date]])</f>
        <v>201305</v>
      </c>
      <c r="H4966" s="1">
        <v>41414</v>
      </c>
      <c r="I4966" t="s">
        <v>26</v>
      </c>
      <c r="J4966" t="s">
        <v>254</v>
      </c>
      <c r="K4966" t="s">
        <v>255</v>
      </c>
      <c r="L4966" t="s">
        <v>29</v>
      </c>
      <c r="M4966" t="s">
        <v>30</v>
      </c>
      <c r="N4966" t="s">
        <v>56</v>
      </c>
      <c r="O4966" t="s">
        <v>57</v>
      </c>
      <c r="P4966">
        <v>33311</v>
      </c>
      <c r="Q4966" t="s">
        <v>33</v>
      </c>
      <c r="R4966" t="s">
        <v>2446</v>
      </c>
      <c r="S4966" t="s">
        <v>49</v>
      </c>
      <c r="T4966" t="s">
        <v>78</v>
      </c>
      <c r="U4966" t="s">
        <v>2447</v>
      </c>
      <c r="V4966">
        <v>7.7640000000000011</v>
      </c>
      <c r="W4966">
        <v>4</v>
      </c>
      <c r="X4966" s="9">
        <f>Table1[[#This Row],[Discount]]</f>
        <v>0.7</v>
      </c>
      <c r="Y4966">
        <v>0.7</v>
      </c>
      <c r="Z4966">
        <v>-5.1760000000000002</v>
      </c>
    </row>
    <row r="4967" spans="1:26" ht="16" x14ac:dyDescent="0.2">
      <c r="A4967">
        <v>4966</v>
      </c>
      <c r="B4967" t="s">
        <v>7905</v>
      </c>
      <c r="C4967" s="1">
        <v>41054</v>
      </c>
      <c r="D4967">
        <f>YEAR(Table1[[#This Row],[Order Date]])</f>
        <v>2012</v>
      </c>
      <c r="E4967">
        <f>MONTH(Table1[[#This Row],[Order Date]])</f>
        <v>5</v>
      </c>
      <c r="F4967" t="str">
        <f>Table1[[#This Row],[Order Year]]&amp;"-"&amp;Table1[[#This Row],[Order Month]]</f>
        <v>2012-5</v>
      </c>
      <c r="G4967" s="5">
        <f>YEAR(Table1[[#This Row],[Order Date]])*100 + MONTH(Table1[[#This Row],[Order Date]])</f>
        <v>201205</v>
      </c>
      <c r="H4967" s="1">
        <v>41057</v>
      </c>
      <c r="I4967" t="s">
        <v>26</v>
      </c>
      <c r="J4967" t="s">
        <v>3200</v>
      </c>
      <c r="K4967" t="s">
        <v>3201</v>
      </c>
      <c r="L4967" t="s">
        <v>44</v>
      </c>
      <c r="M4967" t="s">
        <v>30</v>
      </c>
      <c r="N4967" t="s">
        <v>385</v>
      </c>
      <c r="O4967" t="s">
        <v>338</v>
      </c>
      <c r="P4967">
        <v>38401</v>
      </c>
      <c r="Q4967" t="s">
        <v>33</v>
      </c>
      <c r="R4967" t="s">
        <v>5239</v>
      </c>
      <c r="S4967" t="s">
        <v>74</v>
      </c>
      <c r="T4967" t="s">
        <v>75</v>
      </c>
      <c r="U4967" t="s">
        <v>5240</v>
      </c>
      <c r="V4967">
        <v>467.03999999999996</v>
      </c>
      <c r="W4967">
        <v>4</v>
      </c>
      <c r="X4967" s="9">
        <f>Table1[[#This Row],[Discount]]</f>
        <v>0.2</v>
      </c>
      <c r="Y4967">
        <v>0.2</v>
      </c>
      <c r="Z4967">
        <v>58.379999999999939</v>
      </c>
    </row>
    <row r="4968" spans="1:26" ht="16" x14ac:dyDescent="0.2">
      <c r="A4968">
        <v>4967</v>
      </c>
      <c r="B4968" t="s">
        <v>7906</v>
      </c>
      <c r="C4968" s="1">
        <v>41123</v>
      </c>
      <c r="D4968">
        <f>YEAR(Table1[[#This Row],[Order Date]])</f>
        <v>2012</v>
      </c>
      <c r="E4968">
        <f>MONTH(Table1[[#This Row],[Order Date]])</f>
        <v>8</v>
      </c>
      <c r="F4968" t="str">
        <f>Table1[[#This Row],[Order Year]]&amp;"-"&amp;Table1[[#This Row],[Order Month]]</f>
        <v>2012-8</v>
      </c>
      <c r="G4968" s="5">
        <f>YEAR(Table1[[#This Row],[Order Date]])*100 + MONTH(Table1[[#This Row],[Order Date]])</f>
        <v>201208</v>
      </c>
      <c r="H4968" s="1">
        <v>41126</v>
      </c>
      <c r="I4968" t="s">
        <v>26</v>
      </c>
      <c r="J4968" t="s">
        <v>4530</v>
      </c>
      <c r="K4968" t="s">
        <v>4531</v>
      </c>
      <c r="L4968" t="s">
        <v>105</v>
      </c>
      <c r="M4968" t="s">
        <v>30</v>
      </c>
      <c r="N4968" t="s">
        <v>3580</v>
      </c>
      <c r="O4968" t="s">
        <v>1402</v>
      </c>
      <c r="P4968">
        <v>2908</v>
      </c>
      <c r="Q4968" t="s">
        <v>151</v>
      </c>
      <c r="R4968" t="s">
        <v>5311</v>
      </c>
      <c r="S4968" t="s">
        <v>74</v>
      </c>
      <c r="T4968" t="s">
        <v>75</v>
      </c>
      <c r="U4968" t="s">
        <v>5312</v>
      </c>
      <c r="V4968">
        <v>128.85000000000002</v>
      </c>
      <c r="W4968">
        <v>3</v>
      </c>
      <c r="X4968" s="9">
        <f>Table1[[#This Row],[Discount]]</f>
        <v>0</v>
      </c>
      <c r="Y4968">
        <v>0</v>
      </c>
      <c r="Z4968">
        <v>3.8654999999999973</v>
      </c>
    </row>
    <row r="4969" spans="1:26" ht="16" x14ac:dyDescent="0.2">
      <c r="A4969">
        <v>4968</v>
      </c>
      <c r="B4969" t="s">
        <v>7906</v>
      </c>
      <c r="C4969" s="1">
        <v>41123</v>
      </c>
      <c r="D4969">
        <f>YEAR(Table1[[#This Row],[Order Date]])</f>
        <v>2012</v>
      </c>
      <c r="E4969">
        <f>MONTH(Table1[[#This Row],[Order Date]])</f>
        <v>8</v>
      </c>
      <c r="F4969" t="str">
        <f>Table1[[#This Row],[Order Year]]&amp;"-"&amp;Table1[[#This Row],[Order Month]]</f>
        <v>2012-8</v>
      </c>
      <c r="G4969" s="5">
        <f>YEAR(Table1[[#This Row],[Order Date]])*100 + MONTH(Table1[[#This Row],[Order Date]])</f>
        <v>201208</v>
      </c>
      <c r="H4969" s="1">
        <v>41126</v>
      </c>
      <c r="I4969" t="s">
        <v>26</v>
      </c>
      <c r="J4969" t="s">
        <v>4530</v>
      </c>
      <c r="K4969" t="s">
        <v>4531</v>
      </c>
      <c r="L4969" t="s">
        <v>105</v>
      </c>
      <c r="M4969" t="s">
        <v>30</v>
      </c>
      <c r="N4969" t="s">
        <v>3580</v>
      </c>
      <c r="O4969" t="s">
        <v>1402</v>
      </c>
      <c r="P4969">
        <v>2908</v>
      </c>
      <c r="Q4969" t="s">
        <v>151</v>
      </c>
      <c r="R4969" t="s">
        <v>3114</v>
      </c>
      <c r="S4969" t="s">
        <v>49</v>
      </c>
      <c r="T4969" t="s">
        <v>93</v>
      </c>
      <c r="U4969" t="s">
        <v>3115</v>
      </c>
      <c r="V4969">
        <v>8.4</v>
      </c>
      <c r="W4969">
        <v>2</v>
      </c>
      <c r="X4969" s="9">
        <f>Table1[[#This Row],[Discount]]</f>
        <v>0</v>
      </c>
      <c r="Y4969">
        <v>0</v>
      </c>
      <c r="Z4969">
        <v>4.1159999999999997</v>
      </c>
    </row>
    <row r="4970" spans="1:26" ht="16" x14ac:dyDescent="0.2">
      <c r="A4970">
        <v>4969</v>
      </c>
      <c r="B4970" t="s">
        <v>7906</v>
      </c>
      <c r="C4970" s="1">
        <v>41123</v>
      </c>
      <c r="D4970">
        <f>YEAR(Table1[[#This Row],[Order Date]])</f>
        <v>2012</v>
      </c>
      <c r="E4970">
        <f>MONTH(Table1[[#This Row],[Order Date]])</f>
        <v>8</v>
      </c>
      <c r="F4970" t="str">
        <f>Table1[[#This Row],[Order Year]]&amp;"-"&amp;Table1[[#This Row],[Order Month]]</f>
        <v>2012-8</v>
      </c>
      <c r="G4970" s="5">
        <f>YEAR(Table1[[#This Row],[Order Date]])*100 + MONTH(Table1[[#This Row],[Order Date]])</f>
        <v>201208</v>
      </c>
      <c r="H4970" s="1">
        <v>41126</v>
      </c>
      <c r="I4970" t="s">
        <v>26</v>
      </c>
      <c r="J4970" t="s">
        <v>4530</v>
      </c>
      <c r="K4970" t="s">
        <v>4531</v>
      </c>
      <c r="L4970" t="s">
        <v>105</v>
      </c>
      <c r="M4970" t="s">
        <v>30</v>
      </c>
      <c r="N4970" t="s">
        <v>3580</v>
      </c>
      <c r="O4970" t="s">
        <v>1402</v>
      </c>
      <c r="P4970">
        <v>2908</v>
      </c>
      <c r="Q4970" t="s">
        <v>151</v>
      </c>
      <c r="R4970" t="s">
        <v>1597</v>
      </c>
      <c r="S4970" t="s">
        <v>74</v>
      </c>
      <c r="T4970" t="s">
        <v>164</v>
      </c>
      <c r="U4970" t="s">
        <v>1598</v>
      </c>
      <c r="V4970">
        <v>199.98</v>
      </c>
      <c r="W4970">
        <v>2</v>
      </c>
      <c r="X4970" s="9">
        <f>Table1[[#This Row],[Discount]]</f>
        <v>0</v>
      </c>
      <c r="Y4970">
        <v>0</v>
      </c>
      <c r="Z4970">
        <v>83.991600000000005</v>
      </c>
    </row>
    <row r="4971" spans="1:26" ht="16" x14ac:dyDescent="0.2">
      <c r="A4971">
        <v>4970</v>
      </c>
      <c r="B4971" t="s">
        <v>7906</v>
      </c>
      <c r="C4971" s="1">
        <v>41123</v>
      </c>
      <c r="D4971">
        <f>YEAR(Table1[[#This Row],[Order Date]])</f>
        <v>2012</v>
      </c>
      <c r="E4971">
        <f>MONTH(Table1[[#This Row],[Order Date]])</f>
        <v>8</v>
      </c>
      <c r="F4971" t="str">
        <f>Table1[[#This Row],[Order Year]]&amp;"-"&amp;Table1[[#This Row],[Order Month]]</f>
        <v>2012-8</v>
      </c>
      <c r="G4971" s="5">
        <f>YEAR(Table1[[#This Row],[Order Date]])*100 + MONTH(Table1[[#This Row],[Order Date]])</f>
        <v>201208</v>
      </c>
      <c r="H4971" s="1">
        <v>41126</v>
      </c>
      <c r="I4971" t="s">
        <v>26</v>
      </c>
      <c r="J4971" t="s">
        <v>4530</v>
      </c>
      <c r="K4971" t="s">
        <v>4531</v>
      </c>
      <c r="L4971" t="s">
        <v>105</v>
      </c>
      <c r="M4971" t="s">
        <v>30</v>
      </c>
      <c r="N4971" t="s">
        <v>3580</v>
      </c>
      <c r="O4971" t="s">
        <v>1402</v>
      </c>
      <c r="P4971">
        <v>2908</v>
      </c>
      <c r="Q4971" t="s">
        <v>151</v>
      </c>
      <c r="R4971" t="s">
        <v>3548</v>
      </c>
      <c r="S4971" t="s">
        <v>35</v>
      </c>
      <c r="T4971" t="s">
        <v>39</v>
      </c>
      <c r="U4971" t="s">
        <v>3549</v>
      </c>
      <c r="V4971">
        <v>110.98</v>
      </c>
      <c r="W4971">
        <v>1</v>
      </c>
      <c r="X4971" s="9">
        <f>Table1[[#This Row],[Discount]]</f>
        <v>0</v>
      </c>
      <c r="Y4971">
        <v>0</v>
      </c>
      <c r="Z4971">
        <v>15.537199999999999</v>
      </c>
    </row>
    <row r="4972" spans="1:26" ht="16" x14ac:dyDescent="0.2">
      <c r="A4972">
        <v>4971</v>
      </c>
      <c r="B4972" t="s">
        <v>7907</v>
      </c>
      <c r="C4972" s="1">
        <v>41585</v>
      </c>
      <c r="D4972">
        <f>YEAR(Table1[[#This Row],[Order Date]])</f>
        <v>2013</v>
      </c>
      <c r="E4972">
        <f>MONTH(Table1[[#This Row],[Order Date]])</f>
        <v>11</v>
      </c>
      <c r="F4972" t="str">
        <f>Table1[[#This Row],[Order Year]]&amp;"-"&amp;Table1[[#This Row],[Order Month]]</f>
        <v>2013-11</v>
      </c>
      <c r="G4972" s="5">
        <f>YEAR(Table1[[#This Row],[Order Date]])*100 + MONTH(Table1[[#This Row],[Order Date]])</f>
        <v>201311</v>
      </c>
      <c r="H4972" s="1">
        <v>41588</v>
      </c>
      <c r="I4972" t="s">
        <v>191</v>
      </c>
      <c r="J4972" t="s">
        <v>1082</v>
      </c>
      <c r="K4972" t="s">
        <v>1083</v>
      </c>
      <c r="L4972" t="s">
        <v>44</v>
      </c>
      <c r="M4972" t="s">
        <v>30</v>
      </c>
      <c r="N4972" t="s">
        <v>1524</v>
      </c>
      <c r="O4972" t="s">
        <v>57</v>
      </c>
      <c r="P4972">
        <v>32216</v>
      </c>
      <c r="Q4972" t="s">
        <v>33</v>
      </c>
      <c r="R4972" t="s">
        <v>339</v>
      </c>
      <c r="S4972" t="s">
        <v>35</v>
      </c>
      <c r="T4972" t="s">
        <v>39</v>
      </c>
      <c r="U4972" t="s">
        <v>340</v>
      </c>
      <c r="V4972">
        <v>207.98400000000004</v>
      </c>
      <c r="W4972">
        <v>2</v>
      </c>
      <c r="X4972" s="9">
        <f>Table1[[#This Row],[Discount]]</f>
        <v>0.2</v>
      </c>
      <c r="Y4972">
        <v>0.2</v>
      </c>
      <c r="Z4972">
        <v>-28.597800000000007</v>
      </c>
    </row>
    <row r="4973" spans="1:26" ht="16" x14ac:dyDescent="0.2">
      <c r="A4973">
        <v>4972</v>
      </c>
      <c r="B4973" t="s">
        <v>7907</v>
      </c>
      <c r="C4973" s="1">
        <v>41585</v>
      </c>
      <c r="D4973">
        <f>YEAR(Table1[[#This Row],[Order Date]])</f>
        <v>2013</v>
      </c>
      <c r="E4973">
        <f>MONTH(Table1[[#This Row],[Order Date]])</f>
        <v>11</v>
      </c>
      <c r="F4973" t="str">
        <f>Table1[[#This Row],[Order Year]]&amp;"-"&amp;Table1[[#This Row],[Order Month]]</f>
        <v>2013-11</v>
      </c>
      <c r="G4973" s="5">
        <f>YEAR(Table1[[#This Row],[Order Date]])*100 + MONTH(Table1[[#This Row],[Order Date]])</f>
        <v>201311</v>
      </c>
      <c r="H4973" s="1">
        <v>41588</v>
      </c>
      <c r="I4973" t="s">
        <v>191</v>
      </c>
      <c r="J4973" t="s">
        <v>1082</v>
      </c>
      <c r="K4973" t="s">
        <v>1083</v>
      </c>
      <c r="L4973" t="s">
        <v>44</v>
      </c>
      <c r="M4973" t="s">
        <v>30</v>
      </c>
      <c r="N4973" t="s">
        <v>1524</v>
      </c>
      <c r="O4973" t="s">
        <v>57</v>
      </c>
      <c r="P4973">
        <v>32216</v>
      </c>
      <c r="Q4973" t="s">
        <v>33</v>
      </c>
      <c r="R4973" t="s">
        <v>6007</v>
      </c>
      <c r="S4973" t="s">
        <v>49</v>
      </c>
      <c r="T4973" t="s">
        <v>93</v>
      </c>
      <c r="U4973" t="s">
        <v>6008</v>
      </c>
      <c r="V4973">
        <v>36.112000000000002</v>
      </c>
      <c r="W4973">
        <v>2</v>
      </c>
      <c r="X4973" s="9">
        <f>Table1[[#This Row],[Discount]]</f>
        <v>0.2</v>
      </c>
      <c r="Y4973">
        <v>0.2</v>
      </c>
      <c r="Z4973">
        <v>12.639200000000001</v>
      </c>
    </row>
    <row r="4974" spans="1:26" ht="16" x14ac:dyDescent="0.2">
      <c r="A4974">
        <v>4973</v>
      </c>
      <c r="B4974" t="s">
        <v>7907</v>
      </c>
      <c r="C4974" s="1">
        <v>41585</v>
      </c>
      <c r="D4974">
        <f>YEAR(Table1[[#This Row],[Order Date]])</f>
        <v>2013</v>
      </c>
      <c r="E4974">
        <f>MONTH(Table1[[#This Row],[Order Date]])</f>
        <v>11</v>
      </c>
      <c r="F4974" t="str">
        <f>Table1[[#This Row],[Order Year]]&amp;"-"&amp;Table1[[#This Row],[Order Month]]</f>
        <v>2013-11</v>
      </c>
      <c r="G4974" s="5">
        <f>YEAR(Table1[[#This Row],[Order Date]])*100 + MONTH(Table1[[#This Row],[Order Date]])</f>
        <v>201311</v>
      </c>
      <c r="H4974" s="1">
        <v>41588</v>
      </c>
      <c r="I4974" t="s">
        <v>191</v>
      </c>
      <c r="J4974" t="s">
        <v>1082</v>
      </c>
      <c r="K4974" t="s">
        <v>1083</v>
      </c>
      <c r="L4974" t="s">
        <v>44</v>
      </c>
      <c r="M4974" t="s">
        <v>30</v>
      </c>
      <c r="N4974" t="s">
        <v>1524</v>
      </c>
      <c r="O4974" t="s">
        <v>57</v>
      </c>
      <c r="P4974">
        <v>32216</v>
      </c>
      <c r="Q4974" t="s">
        <v>33</v>
      </c>
      <c r="R4974" t="s">
        <v>2512</v>
      </c>
      <c r="S4974" t="s">
        <v>35</v>
      </c>
      <c r="T4974" t="s">
        <v>68</v>
      </c>
      <c r="U4974" t="s">
        <v>2513</v>
      </c>
      <c r="V4974">
        <v>35.568000000000005</v>
      </c>
      <c r="W4974">
        <v>2</v>
      </c>
      <c r="X4974" s="9">
        <f>Table1[[#This Row],[Discount]]</f>
        <v>0.2</v>
      </c>
      <c r="Y4974">
        <v>0.2</v>
      </c>
      <c r="Z4974">
        <v>5.7797999999999963</v>
      </c>
    </row>
    <row r="4975" spans="1:26" ht="16" x14ac:dyDescent="0.2">
      <c r="A4975">
        <v>4974</v>
      </c>
      <c r="B4975" t="s">
        <v>7907</v>
      </c>
      <c r="C4975" s="1">
        <v>41585</v>
      </c>
      <c r="D4975">
        <f>YEAR(Table1[[#This Row],[Order Date]])</f>
        <v>2013</v>
      </c>
      <c r="E4975">
        <f>MONTH(Table1[[#This Row],[Order Date]])</f>
        <v>11</v>
      </c>
      <c r="F4975" t="str">
        <f>Table1[[#This Row],[Order Year]]&amp;"-"&amp;Table1[[#This Row],[Order Month]]</f>
        <v>2013-11</v>
      </c>
      <c r="G4975" s="5">
        <f>YEAR(Table1[[#This Row],[Order Date]])*100 + MONTH(Table1[[#This Row],[Order Date]])</f>
        <v>201311</v>
      </c>
      <c r="H4975" s="1">
        <v>41588</v>
      </c>
      <c r="I4975" t="s">
        <v>191</v>
      </c>
      <c r="J4975" t="s">
        <v>1082</v>
      </c>
      <c r="K4975" t="s">
        <v>1083</v>
      </c>
      <c r="L4975" t="s">
        <v>44</v>
      </c>
      <c r="M4975" t="s">
        <v>30</v>
      </c>
      <c r="N4975" t="s">
        <v>1524</v>
      </c>
      <c r="O4975" t="s">
        <v>57</v>
      </c>
      <c r="P4975">
        <v>32216</v>
      </c>
      <c r="Q4975" t="s">
        <v>33</v>
      </c>
      <c r="R4975" t="s">
        <v>1627</v>
      </c>
      <c r="S4975" t="s">
        <v>49</v>
      </c>
      <c r="T4975" t="s">
        <v>93</v>
      </c>
      <c r="U4975" t="s">
        <v>1628</v>
      </c>
      <c r="V4975">
        <v>88.768000000000001</v>
      </c>
      <c r="W4975">
        <v>2</v>
      </c>
      <c r="X4975" s="9">
        <f>Table1[[#This Row],[Discount]]</f>
        <v>0.2</v>
      </c>
      <c r="Y4975">
        <v>0.2</v>
      </c>
      <c r="Z4975">
        <v>31.068799999999996</v>
      </c>
    </row>
    <row r="4976" spans="1:26" ht="16" x14ac:dyDescent="0.2">
      <c r="A4976">
        <v>4975</v>
      </c>
      <c r="B4976" t="s">
        <v>7908</v>
      </c>
      <c r="C4976" s="1">
        <v>41586</v>
      </c>
      <c r="D4976">
        <f>YEAR(Table1[[#This Row],[Order Date]])</f>
        <v>2013</v>
      </c>
      <c r="E4976">
        <f>MONTH(Table1[[#This Row],[Order Date]])</f>
        <v>11</v>
      </c>
      <c r="F4976" t="str">
        <f>Table1[[#This Row],[Order Year]]&amp;"-"&amp;Table1[[#This Row],[Order Month]]</f>
        <v>2013-11</v>
      </c>
      <c r="G4976" s="5">
        <f>YEAR(Table1[[#This Row],[Order Date]])*100 + MONTH(Table1[[#This Row],[Order Date]])</f>
        <v>201311</v>
      </c>
      <c r="H4976" s="1">
        <v>41591</v>
      </c>
      <c r="I4976" t="s">
        <v>53</v>
      </c>
      <c r="J4976" t="s">
        <v>3220</v>
      </c>
      <c r="K4976" t="s">
        <v>3221</v>
      </c>
      <c r="L4976" t="s">
        <v>105</v>
      </c>
      <c r="M4976" t="s">
        <v>30</v>
      </c>
      <c r="N4976" t="s">
        <v>2346</v>
      </c>
      <c r="O4976" t="s">
        <v>46</v>
      </c>
      <c r="P4976">
        <v>92054</v>
      </c>
      <c r="Q4976" t="s">
        <v>47</v>
      </c>
      <c r="R4976" t="s">
        <v>5834</v>
      </c>
      <c r="S4976" t="s">
        <v>49</v>
      </c>
      <c r="T4976" t="s">
        <v>93</v>
      </c>
      <c r="U4976" t="s">
        <v>5835</v>
      </c>
      <c r="V4976">
        <v>12.9</v>
      </c>
      <c r="W4976">
        <v>2</v>
      </c>
      <c r="X4976" s="9">
        <f>Table1[[#This Row],[Discount]]</f>
        <v>0</v>
      </c>
      <c r="Y4976">
        <v>0</v>
      </c>
      <c r="Z4976">
        <v>6.3209999999999997</v>
      </c>
    </row>
    <row r="4977" spans="1:26" ht="16" x14ac:dyDescent="0.2">
      <c r="A4977">
        <v>4976</v>
      </c>
      <c r="B4977" t="s">
        <v>7909</v>
      </c>
      <c r="C4977" s="1">
        <v>41170</v>
      </c>
      <c r="D4977">
        <f>YEAR(Table1[[#This Row],[Order Date]])</f>
        <v>2012</v>
      </c>
      <c r="E4977">
        <f>MONTH(Table1[[#This Row],[Order Date]])</f>
        <v>9</v>
      </c>
      <c r="F4977" t="str">
        <f>Table1[[#This Row],[Order Year]]&amp;"-"&amp;Table1[[#This Row],[Order Month]]</f>
        <v>2012-9</v>
      </c>
      <c r="G4977" s="5">
        <f>YEAR(Table1[[#This Row],[Order Date]])*100 + MONTH(Table1[[#This Row],[Order Date]])</f>
        <v>201209</v>
      </c>
      <c r="H4977" s="1">
        <v>41175</v>
      </c>
      <c r="I4977" t="s">
        <v>26</v>
      </c>
      <c r="J4977" t="s">
        <v>2768</v>
      </c>
      <c r="K4977" t="s">
        <v>2769</v>
      </c>
      <c r="L4977" t="s">
        <v>44</v>
      </c>
      <c r="M4977" t="s">
        <v>30</v>
      </c>
      <c r="N4977" t="s">
        <v>1524</v>
      </c>
      <c r="O4977" t="s">
        <v>57</v>
      </c>
      <c r="P4977">
        <v>32216</v>
      </c>
      <c r="Q4977" t="s">
        <v>33</v>
      </c>
      <c r="R4977" t="s">
        <v>3024</v>
      </c>
      <c r="S4977" t="s">
        <v>74</v>
      </c>
      <c r="T4977" t="s">
        <v>164</v>
      </c>
      <c r="U4977" t="s">
        <v>3025</v>
      </c>
      <c r="V4977">
        <v>717.12000000000012</v>
      </c>
      <c r="W4977">
        <v>9</v>
      </c>
      <c r="X4977" s="9">
        <f>Table1[[#This Row],[Discount]]</f>
        <v>0.2</v>
      </c>
      <c r="Y4977">
        <v>0.2</v>
      </c>
      <c r="Z4977">
        <v>152.38799999999992</v>
      </c>
    </row>
    <row r="4978" spans="1:26" ht="16" x14ac:dyDescent="0.2">
      <c r="A4978">
        <v>4977</v>
      </c>
      <c r="B4978" t="s">
        <v>7910</v>
      </c>
      <c r="C4978" s="1">
        <v>41250</v>
      </c>
      <c r="D4978">
        <f>YEAR(Table1[[#This Row],[Order Date]])</f>
        <v>2012</v>
      </c>
      <c r="E4978">
        <f>MONTH(Table1[[#This Row],[Order Date]])</f>
        <v>12</v>
      </c>
      <c r="F4978" t="str">
        <f>Table1[[#This Row],[Order Year]]&amp;"-"&amp;Table1[[#This Row],[Order Month]]</f>
        <v>2012-12</v>
      </c>
      <c r="G4978" s="5">
        <f>YEAR(Table1[[#This Row],[Order Date]])*100 + MONTH(Table1[[#This Row],[Order Date]])</f>
        <v>201212</v>
      </c>
      <c r="H4978" s="1">
        <v>41252</v>
      </c>
      <c r="I4978" t="s">
        <v>191</v>
      </c>
      <c r="J4978" t="s">
        <v>992</v>
      </c>
      <c r="K4978" t="s">
        <v>993</v>
      </c>
      <c r="L4978" t="s">
        <v>29</v>
      </c>
      <c r="M4978" t="s">
        <v>30</v>
      </c>
      <c r="N4978" t="s">
        <v>269</v>
      </c>
      <c r="O4978" t="s">
        <v>270</v>
      </c>
      <c r="P4978">
        <v>10024</v>
      </c>
      <c r="Q4978" t="s">
        <v>151</v>
      </c>
      <c r="R4978" t="s">
        <v>3427</v>
      </c>
      <c r="S4978" t="s">
        <v>49</v>
      </c>
      <c r="T4978" t="s">
        <v>78</v>
      </c>
      <c r="U4978" t="s">
        <v>3428</v>
      </c>
      <c r="V4978">
        <v>21.36</v>
      </c>
      <c r="W4978">
        <v>5</v>
      </c>
      <c r="X4978" s="9">
        <f>Table1[[#This Row],[Discount]]</f>
        <v>0.2</v>
      </c>
      <c r="Y4978">
        <v>0.2</v>
      </c>
      <c r="Z4978">
        <v>7.2089999999999996</v>
      </c>
    </row>
    <row r="4979" spans="1:26" ht="16" x14ac:dyDescent="0.2">
      <c r="A4979">
        <v>4978</v>
      </c>
      <c r="B4979" t="s">
        <v>7910</v>
      </c>
      <c r="C4979" s="1">
        <v>41250</v>
      </c>
      <c r="D4979">
        <f>YEAR(Table1[[#This Row],[Order Date]])</f>
        <v>2012</v>
      </c>
      <c r="E4979">
        <f>MONTH(Table1[[#This Row],[Order Date]])</f>
        <v>12</v>
      </c>
      <c r="F4979" t="str">
        <f>Table1[[#This Row],[Order Year]]&amp;"-"&amp;Table1[[#This Row],[Order Month]]</f>
        <v>2012-12</v>
      </c>
      <c r="G4979" s="5">
        <f>YEAR(Table1[[#This Row],[Order Date]])*100 + MONTH(Table1[[#This Row],[Order Date]])</f>
        <v>201212</v>
      </c>
      <c r="H4979" s="1">
        <v>41252</v>
      </c>
      <c r="I4979" t="s">
        <v>191</v>
      </c>
      <c r="J4979" t="s">
        <v>992</v>
      </c>
      <c r="K4979" t="s">
        <v>993</v>
      </c>
      <c r="L4979" t="s">
        <v>29</v>
      </c>
      <c r="M4979" t="s">
        <v>30</v>
      </c>
      <c r="N4979" t="s">
        <v>269</v>
      </c>
      <c r="O4979" t="s">
        <v>270</v>
      </c>
      <c r="P4979">
        <v>10024</v>
      </c>
      <c r="Q4979" t="s">
        <v>151</v>
      </c>
      <c r="R4979" t="s">
        <v>3171</v>
      </c>
      <c r="S4979" t="s">
        <v>49</v>
      </c>
      <c r="T4979" t="s">
        <v>78</v>
      </c>
      <c r="U4979" t="s">
        <v>3172</v>
      </c>
      <c r="V4979">
        <v>6.6879999999999997</v>
      </c>
      <c r="W4979">
        <v>2</v>
      </c>
      <c r="X4979" s="9">
        <f>Table1[[#This Row],[Discount]]</f>
        <v>0.2</v>
      </c>
      <c r="Y4979">
        <v>0.2</v>
      </c>
      <c r="Z4979">
        <v>2.3407999999999998</v>
      </c>
    </row>
    <row r="4980" spans="1:26" ht="16" x14ac:dyDescent="0.2">
      <c r="A4980">
        <v>4979</v>
      </c>
      <c r="B4980" t="s">
        <v>7910</v>
      </c>
      <c r="C4980" s="1">
        <v>41250</v>
      </c>
      <c r="D4980">
        <f>YEAR(Table1[[#This Row],[Order Date]])</f>
        <v>2012</v>
      </c>
      <c r="E4980">
        <f>MONTH(Table1[[#This Row],[Order Date]])</f>
        <v>12</v>
      </c>
      <c r="F4980" t="str">
        <f>Table1[[#This Row],[Order Year]]&amp;"-"&amp;Table1[[#This Row],[Order Month]]</f>
        <v>2012-12</v>
      </c>
      <c r="G4980" s="5">
        <f>YEAR(Table1[[#This Row],[Order Date]])*100 + MONTH(Table1[[#This Row],[Order Date]])</f>
        <v>201212</v>
      </c>
      <c r="H4980" s="1">
        <v>41252</v>
      </c>
      <c r="I4980" t="s">
        <v>191</v>
      </c>
      <c r="J4980" t="s">
        <v>992</v>
      </c>
      <c r="K4980" t="s">
        <v>993</v>
      </c>
      <c r="L4980" t="s">
        <v>29</v>
      </c>
      <c r="M4980" t="s">
        <v>30</v>
      </c>
      <c r="N4980" t="s">
        <v>269</v>
      </c>
      <c r="O4980" t="s">
        <v>270</v>
      </c>
      <c r="P4980">
        <v>10024</v>
      </c>
      <c r="Q4980" t="s">
        <v>151</v>
      </c>
      <c r="R4980" t="s">
        <v>3751</v>
      </c>
      <c r="S4980" t="s">
        <v>74</v>
      </c>
      <c r="T4980" t="s">
        <v>75</v>
      </c>
      <c r="U4980" t="s">
        <v>3752</v>
      </c>
      <c r="V4980">
        <v>773.94</v>
      </c>
      <c r="W4980">
        <v>6</v>
      </c>
      <c r="X4980" s="9">
        <f>Table1[[#This Row],[Discount]]</f>
        <v>0</v>
      </c>
      <c r="Y4980">
        <v>0</v>
      </c>
      <c r="Z4980">
        <v>224.4426</v>
      </c>
    </row>
    <row r="4981" spans="1:26" ht="16" x14ac:dyDescent="0.2">
      <c r="A4981">
        <v>4980</v>
      </c>
      <c r="B4981" t="s">
        <v>7911</v>
      </c>
      <c r="C4981" s="1">
        <v>41618</v>
      </c>
      <c r="D4981">
        <f>YEAR(Table1[[#This Row],[Order Date]])</f>
        <v>2013</v>
      </c>
      <c r="E4981">
        <f>MONTH(Table1[[#This Row],[Order Date]])</f>
        <v>12</v>
      </c>
      <c r="F4981" t="str">
        <f>Table1[[#This Row],[Order Year]]&amp;"-"&amp;Table1[[#This Row],[Order Month]]</f>
        <v>2013-12</v>
      </c>
      <c r="G4981" s="5">
        <f>YEAR(Table1[[#This Row],[Order Date]])*100 + MONTH(Table1[[#This Row],[Order Date]])</f>
        <v>201312</v>
      </c>
      <c r="H4981" s="1">
        <v>41622</v>
      </c>
      <c r="I4981" t="s">
        <v>26</v>
      </c>
      <c r="J4981" t="s">
        <v>2809</v>
      </c>
      <c r="K4981" t="s">
        <v>2810</v>
      </c>
      <c r="L4981" t="s">
        <v>44</v>
      </c>
      <c r="M4981" t="s">
        <v>30</v>
      </c>
      <c r="N4981" t="s">
        <v>306</v>
      </c>
      <c r="O4981" t="s">
        <v>214</v>
      </c>
      <c r="P4981">
        <v>60610</v>
      </c>
      <c r="Q4981" t="s">
        <v>108</v>
      </c>
      <c r="R4981" t="s">
        <v>5068</v>
      </c>
      <c r="S4981" t="s">
        <v>49</v>
      </c>
      <c r="T4981" t="s">
        <v>581</v>
      </c>
      <c r="U4981" t="s">
        <v>5069</v>
      </c>
      <c r="V4981">
        <v>20.568000000000001</v>
      </c>
      <c r="W4981">
        <v>3</v>
      </c>
      <c r="X4981" s="9">
        <f>Table1[[#This Row],[Discount]]</f>
        <v>0.2</v>
      </c>
      <c r="Y4981">
        <v>0.2</v>
      </c>
      <c r="Z4981">
        <v>1.5426000000000002</v>
      </c>
    </row>
    <row r="4982" spans="1:26" ht="16" x14ac:dyDescent="0.2">
      <c r="A4982">
        <v>4981</v>
      </c>
      <c r="B4982" t="s">
        <v>7911</v>
      </c>
      <c r="C4982" s="1">
        <v>41618</v>
      </c>
      <c r="D4982">
        <f>YEAR(Table1[[#This Row],[Order Date]])</f>
        <v>2013</v>
      </c>
      <c r="E4982">
        <f>MONTH(Table1[[#This Row],[Order Date]])</f>
        <v>12</v>
      </c>
      <c r="F4982" t="str">
        <f>Table1[[#This Row],[Order Year]]&amp;"-"&amp;Table1[[#This Row],[Order Month]]</f>
        <v>2013-12</v>
      </c>
      <c r="G4982" s="5">
        <f>YEAR(Table1[[#This Row],[Order Date]])*100 + MONTH(Table1[[#This Row],[Order Date]])</f>
        <v>201312</v>
      </c>
      <c r="H4982" s="1">
        <v>41622</v>
      </c>
      <c r="I4982" t="s">
        <v>26</v>
      </c>
      <c r="J4982" t="s">
        <v>2809</v>
      </c>
      <c r="K4982" t="s">
        <v>2810</v>
      </c>
      <c r="L4982" t="s">
        <v>44</v>
      </c>
      <c r="M4982" t="s">
        <v>30</v>
      </c>
      <c r="N4982" t="s">
        <v>306</v>
      </c>
      <c r="O4982" t="s">
        <v>214</v>
      </c>
      <c r="P4982">
        <v>60610</v>
      </c>
      <c r="Q4982" t="s">
        <v>108</v>
      </c>
      <c r="R4982" t="s">
        <v>3622</v>
      </c>
      <c r="S4982" t="s">
        <v>49</v>
      </c>
      <c r="T4982" t="s">
        <v>81</v>
      </c>
      <c r="U4982" t="s">
        <v>3623</v>
      </c>
      <c r="V4982">
        <v>4.355999999999999</v>
      </c>
      <c r="W4982">
        <v>2</v>
      </c>
      <c r="X4982" s="9">
        <f>Table1[[#This Row],[Discount]]</f>
        <v>0.8</v>
      </c>
      <c r="Y4982">
        <v>0.8</v>
      </c>
      <c r="Z4982">
        <v>-11.761200000000002</v>
      </c>
    </row>
    <row r="4983" spans="1:26" ht="16" x14ac:dyDescent="0.2">
      <c r="A4983">
        <v>4982</v>
      </c>
      <c r="B4983" t="s">
        <v>7911</v>
      </c>
      <c r="C4983" s="1">
        <v>41618</v>
      </c>
      <c r="D4983">
        <f>YEAR(Table1[[#This Row],[Order Date]])</f>
        <v>2013</v>
      </c>
      <c r="E4983">
        <f>MONTH(Table1[[#This Row],[Order Date]])</f>
        <v>12</v>
      </c>
      <c r="F4983" t="str">
        <f>Table1[[#This Row],[Order Year]]&amp;"-"&amp;Table1[[#This Row],[Order Month]]</f>
        <v>2013-12</v>
      </c>
      <c r="G4983" s="5">
        <f>YEAR(Table1[[#This Row],[Order Date]])*100 + MONTH(Table1[[#This Row],[Order Date]])</f>
        <v>201312</v>
      </c>
      <c r="H4983" s="1">
        <v>41622</v>
      </c>
      <c r="I4983" t="s">
        <v>26</v>
      </c>
      <c r="J4983" t="s">
        <v>2809</v>
      </c>
      <c r="K4983" t="s">
        <v>2810</v>
      </c>
      <c r="L4983" t="s">
        <v>44</v>
      </c>
      <c r="M4983" t="s">
        <v>30</v>
      </c>
      <c r="N4983" t="s">
        <v>306</v>
      </c>
      <c r="O4983" t="s">
        <v>214</v>
      </c>
      <c r="P4983">
        <v>60610</v>
      </c>
      <c r="Q4983" t="s">
        <v>108</v>
      </c>
      <c r="R4983" t="s">
        <v>7229</v>
      </c>
      <c r="S4983" t="s">
        <v>74</v>
      </c>
      <c r="T4983" t="s">
        <v>164</v>
      </c>
      <c r="U4983" t="s">
        <v>7230</v>
      </c>
      <c r="V4983">
        <v>19.040000000000003</v>
      </c>
      <c r="W4983">
        <v>4</v>
      </c>
      <c r="X4983" s="9">
        <f>Table1[[#This Row],[Discount]]</f>
        <v>0.2</v>
      </c>
      <c r="Y4983">
        <v>0.2</v>
      </c>
      <c r="Z4983">
        <v>-1.4279999999999999</v>
      </c>
    </row>
    <row r="4984" spans="1:26" ht="16" x14ac:dyDescent="0.2">
      <c r="A4984">
        <v>4983</v>
      </c>
      <c r="B4984" t="s">
        <v>7912</v>
      </c>
      <c r="C4984" s="1">
        <v>40863</v>
      </c>
      <c r="D4984">
        <f>YEAR(Table1[[#This Row],[Order Date]])</f>
        <v>2011</v>
      </c>
      <c r="E4984">
        <f>MONTH(Table1[[#This Row],[Order Date]])</f>
        <v>11</v>
      </c>
      <c r="F4984" t="str">
        <f>Table1[[#This Row],[Order Year]]&amp;"-"&amp;Table1[[#This Row],[Order Month]]</f>
        <v>2011-11</v>
      </c>
      <c r="G4984" s="5">
        <f>YEAR(Table1[[#This Row],[Order Date]])*100 + MONTH(Table1[[#This Row],[Order Date]])</f>
        <v>201111</v>
      </c>
      <c r="H4984" s="1">
        <v>40869</v>
      </c>
      <c r="I4984" t="s">
        <v>53</v>
      </c>
      <c r="J4984" t="s">
        <v>2825</v>
      </c>
      <c r="K4984" t="s">
        <v>2826</v>
      </c>
      <c r="L4984" t="s">
        <v>44</v>
      </c>
      <c r="M4984" t="s">
        <v>30</v>
      </c>
      <c r="N4984" t="s">
        <v>1458</v>
      </c>
      <c r="O4984" t="s">
        <v>46</v>
      </c>
      <c r="P4984">
        <v>92646</v>
      </c>
      <c r="Q4984" t="s">
        <v>47</v>
      </c>
      <c r="R4984" t="s">
        <v>2774</v>
      </c>
      <c r="S4984" t="s">
        <v>49</v>
      </c>
      <c r="T4984" t="s">
        <v>50</v>
      </c>
      <c r="U4984" t="s">
        <v>2775</v>
      </c>
      <c r="V4984">
        <v>5.22</v>
      </c>
      <c r="W4984">
        <v>2</v>
      </c>
      <c r="X4984" s="9">
        <f>Table1[[#This Row],[Discount]]</f>
        <v>0</v>
      </c>
      <c r="Y4984">
        <v>0</v>
      </c>
      <c r="Z4984">
        <v>2.4011999999999998</v>
      </c>
    </row>
    <row r="4985" spans="1:26" ht="16" x14ac:dyDescent="0.2">
      <c r="A4985">
        <v>4984</v>
      </c>
      <c r="B4985" t="s">
        <v>7913</v>
      </c>
      <c r="C4985" s="1">
        <v>41585</v>
      </c>
      <c r="D4985">
        <f>YEAR(Table1[[#This Row],[Order Date]])</f>
        <v>2013</v>
      </c>
      <c r="E4985">
        <f>MONTH(Table1[[#This Row],[Order Date]])</f>
        <v>11</v>
      </c>
      <c r="F4985" t="str">
        <f>Table1[[#This Row],[Order Year]]&amp;"-"&amp;Table1[[#This Row],[Order Month]]</f>
        <v>2013-11</v>
      </c>
      <c r="G4985" s="5">
        <f>YEAR(Table1[[#This Row],[Order Date]])*100 + MONTH(Table1[[#This Row],[Order Date]])</f>
        <v>201311</v>
      </c>
      <c r="H4985" s="1">
        <v>41589</v>
      </c>
      <c r="I4985" t="s">
        <v>26</v>
      </c>
      <c r="J4985" t="s">
        <v>96</v>
      </c>
      <c r="K4985" t="s">
        <v>97</v>
      </c>
      <c r="L4985" t="s">
        <v>29</v>
      </c>
      <c r="M4985" t="s">
        <v>30</v>
      </c>
      <c r="N4985" t="s">
        <v>950</v>
      </c>
      <c r="O4985" t="s">
        <v>46</v>
      </c>
      <c r="P4985">
        <v>92105</v>
      </c>
      <c r="Q4985" t="s">
        <v>47</v>
      </c>
      <c r="R4985" t="s">
        <v>400</v>
      </c>
      <c r="S4985" t="s">
        <v>49</v>
      </c>
      <c r="T4985" t="s">
        <v>62</v>
      </c>
      <c r="U4985" t="s">
        <v>401</v>
      </c>
      <c r="V4985">
        <v>84.84</v>
      </c>
      <c r="W4985">
        <v>3</v>
      </c>
      <c r="X4985" s="9">
        <f>Table1[[#This Row],[Discount]]</f>
        <v>0</v>
      </c>
      <c r="Y4985">
        <v>0</v>
      </c>
      <c r="Z4985">
        <v>22.9068</v>
      </c>
    </row>
    <row r="4986" spans="1:26" ht="16" x14ac:dyDescent="0.2">
      <c r="A4986">
        <v>4985</v>
      </c>
      <c r="B4986" t="s">
        <v>7914</v>
      </c>
      <c r="C4986" s="1">
        <v>41158</v>
      </c>
      <c r="D4986">
        <f>YEAR(Table1[[#This Row],[Order Date]])</f>
        <v>2012</v>
      </c>
      <c r="E4986">
        <f>MONTH(Table1[[#This Row],[Order Date]])</f>
        <v>9</v>
      </c>
      <c r="F4986" t="str">
        <f>Table1[[#This Row],[Order Year]]&amp;"-"&amp;Table1[[#This Row],[Order Month]]</f>
        <v>2012-9</v>
      </c>
      <c r="G4986" s="5">
        <f>YEAR(Table1[[#This Row],[Order Date]])*100 + MONTH(Table1[[#This Row],[Order Date]])</f>
        <v>201209</v>
      </c>
      <c r="H4986" s="1">
        <v>41162</v>
      </c>
      <c r="I4986" t="s">
        <v>53</v>
      </c>
      <c r="J4986" t="s">
        <v>2635</v>
      </c>
      <c r="K4986" t="s">
        <v>2636</v>
      </c>
      <c r="L4986" t="s">
        <v>44</v>
      </c>
      <c r="M4986" t="s">
        <v>30</v>
      </c>
      <c r="N4986" t="s">
        <v>5664</v>
      </c>
      <c r="O4986" t="s">
        <v>338</v>
      </c>
      <c r="P4986">
        <v>37211</v>
      </c>
      <c r="Q4986" t="s">
        <v>33</v>
      </c>
      <c r="R4986" t="s">
        <v>3145</v>
      </c>
      <c r="S4986" t="s">
        <v>49</v>
      </c>
      <c r="T4986" t="s">
        <v>272</v>
      </c>
      <c r="U4986" t="s">
        <v>3146</v>
      </c>
      <c r="V4986">
        <v>7.2400000000000011</v>
      </c>
      <c r="W4986">
        <v>5</v>
      </c>
      <c r="X4986" s="9">
        <f>Table1[[#This Row],[Discount]]</f>
        <v>0.2</v>
      </c>
      <c r="Y4986">
        <v>0.2</v>
      </c>
      <c r="Z4986">
        <v>1.1764999999999992</v>
      </c>
    </row>
    <row r="4987" spans="1:26" ht="16" x14ac:dyDescent="0.2">
      <c r="A4987">
        <v>4986</v>
      </c>
      <c r="B4987" t="s">
        <v>7915</v>
      </c>
      <c r="C4987" s="1">
        <v>40789</v>
      </c>
      <c r="D4987">
        <f>YEAR(Table1[[#This Row],[Order Date]])</f>
        <v>2011</v>
      </c>
      <c r="E4987">
        <f>MONTH(Table1[[#This Row],[Order Date]])</f>
        <v>9</v>
      </c>
      <c r="F4987" t="str">
        <f>Table1[[#This Row],[Order Year]]&amp;"-"&amp;Table1[[#This Row],[Order Month]]</f>
        <v>2011-9</v>
      </c>
      <c r="G4987" s="5">
        <f>YEAR(Table1[[#This Row],[Order Date]])*100 + MONTH(Table1[[#This Row],[Order Date]])</f>
        <v>201109</v>
      </c>
      <c r="H4987" s="1">
        <v>40789</v>
      </c>
      <c r="I4987" t="s">
        <v>1293</v>
      </c>
      <c r="J4987" t="s">
        <v>3066</v>
      </c>
      <c r="K4987" t="s">
        <v>3067</v>
      </c>
      <c r="L4987" t="s">
        <v>29</v>
      </c>
      <c r="M4987" t="s">
        <v>30</v>
      </c>
      <c r="N4987" t="s">
        <v>269</v>
      </c>
      <c r="O4987" t="s">
        <v>270</v>
      </c>
      <c r="P4987">
        <v>10009</v>
      </c>
      <c r="Q4987" t="s">
        <v>151</v>
      </c>
      <c r="R4987" t="s">
        <v>3063</v>
      </c>
      <c r="S4987" t="s">
        <v>49</v>
      </c>
      <c r="T4987" t="s">
        <v>50</v>
      </c>
      <c r="U4987" t="s">
        <v>3064</v>
      </c>
      <c r="V4987">
        <v>14.399999999999999</v>
      </c>
      <c r="W4987">
        <v>5</v>
      </c>
      <c r="X4987" s="9">
        <f>Table1[[#This Row],[Discount]]</f>
        <v>0</v>
      </c>
      <c r="Y4987">
        <v>0</v>
      </c>
      <c r="Z4987">
        <v>7.056</v>
      </c>
    </row>
    <row r="4988" spans="1:26" ht="16" x14ac:dyDescent="0.2">
      <c r="A4988">
        <v>4987</v>
      </c>
      <c r="B4988" t="s">
        <v>7916</v>
      </c>
      <c r="C4988" s="1">
        <v>41389</v>
      </c>
      <c r="D4988">
        <f>YEAR(Table1[[#This Row],[Order Date]])</f>
        <v>2013</v>
      </c>
      <c r="E4988">
        <f>MONTH(Table1[[#This Row],[Order Date]])</f>
        <v>4</v>
      </c>
      <c r="F4988" t="str">
        <f>Table1[[#This Row],[Order Year]]&amp;"-"&amp;Table1[[#This Row],[Order Month]]</f>
        <v>2013-4</v>
      </c>
      <c r="G4988" s="5">
        <f>YEAR(Table1[[#This Row],[Order Date]])*100 + MONTH(Table1[[#This Row],[Order Date]])</f>
        <v>201304</v>
      </c>
      <c r="H4988" s="1">
        <v>41393</v>
      </c>
      <c r="I4988" t="s">
        <v>53</v>
      </c>
      <c r="J4988" t="s">
        <v>5792</v>
      </c>
      <c r="K4988" t="s">
        <v>5793</v>
      </c>
      <c r="L4988" t="s">
        <v>105</v>
      </c>
      <c r="M4988" t="s">
        <v>30</v>
      </c>
      <c r="N4988" t="s">
        <v>1084</v>
      </c>
      <c r="O4988" t="s">
        <v>460</v>
      </c>
      <c r="P4988">
        <v>80906</v>
      </c>
      <c r="Q4988" t="s">
        <v>47</v>
      </c>
      <c r="R4988" t="s">
        <v>1901</v>
      </c>
      <c r="S4988" t="s">
        <v>49</v>
      </c>
      <c r="T4988" t="s">
        <v>93</v>
      </c>
      <c r="U4988" t="s">
        <v>1902</v>
      </c>
      <c r="V4988">
        <v>15.552000000000003</v>
      </c>
      <c r="W4988">
        <v>3</v>
      </c>
      <c r="X4988" s="9">
        <f>Table1[[#This Row],[Discount]]</f>
        <v>0.2</v>
      </c>
      <c r="Y4988">
        <v>0.2</v>
      </c>
      <c r="Z4988">
        <v>5.4432</v>
      </c>
    </row>
    <row r="4989" spans="1:26" ht="16" x14ac:dyDescent="0.2">
      <c r="A4989">
        <v>4988</v>
      </c>
      <c r="B4989" t="s">
        <v>7916</v>
      </c>
      <c r="C4989" s="1">
        <v>41389</v>
      </c>
      <c r="D4989">
        <f>YEAR(Table1[[#This Row],[Order Date]])</f>
        <v>2013</v>
      </c>
      <c r="E4989">
        <f>MONTH(Table1[[#This Row],[Order Date]])</f>
        <v>4</v>
      </c>
      <c r="F4989" t="str">
        <f>Table1[[#This Row],[Order Year]]&amp;"-"&amp;Table1[[#This Row],[Order Month]]</f>
        <v>2013-4</v>
      </c>
      <c r="G4989" s="5">
        <f>YEAR(Table1[[#This Row],[Order Date]])*100 + MONTH(Table1[[#This Row],[Order Date]])</f>
        <v>201304</v>
      </c>
      <c r="H4989" s="1">
        <v>41393</v>
      </c>
      <c r="I4989" t="s">
        <v>53</v>
      </c>
      <c r="J4989" t="s">
        <v>5792</v>
      </c>
      <c r="K4989" t="s">
        <v>5793</v>
      </c>
      <c r="L4989" t="s">
        <v>105</v>
      </c>
      <c r="M4989" t="s">
        <v>30</v>
      </c>
      <c r="N4989" t="s">
        <v>1084</v>
      </c>
      <c r="O4989" t="s">
        <v>460</v>
      </c>
      <c r="P4989">
        <v>80906</v>
      </c>
      <c r="Q4989" t="s">
        <v>47</v>
      </c>
      <c r="R4989" t="s">
        <v>689</v>
      </c>
      <c r="S4989" t="s">
        <v>35</v>
      </c>
      <c r="T4989" t="s">
        <v>39</v>
      </c>
      <c r="U4989" t="s">
        <v>690</v>
      </c>
      <c r="V4989">
        <v>1325.76</v>
      </c>
      <c r="W4989">
        <v>6</v>
      </c>
      <c r="X4989" s="9">
        <f>Table1[[#This Row],[Discount]]</f>
        <v>0.2</v>
      </c>
      <c r="Y4989">
        <v>0.2</v>
      </c>
      <c r="Z4989">
        <v>149.14799999999991</v>
      </c>
    </row>
    <row r="4990" spans="1:26" ht="16" x14ac:dyDescent="0.2">
      <c r="A4990">
        <v>4989</v>
      </c>
      <c r="B4990" t="s">
        <v>7916</v>
      </c>
      <c r="C4990" s="1">
        <v>41389</v>
      </c>
      <c r="D4990">
        <f>YEAR(Table1[[#This Row],[Order Date]])</f>
        <v>2013</v>
      </c>
      <c r="E4990">
        <f>MONTH(Table1[[#This Row],[Order Date]])</f>
        <v>4</v>
      </c>
      <c r="F4990" t="str">
        <f>Table1[[#This Row],[Order Year]]&amp;"-"&amp;Table1[[#This Row],[Order Month]]</f>
        <v>2013-4</v>
      </c>
      <c r="G4990" s="5">
        <f>YEAR(Table1[[#This Row],[Order Date]])*100 + MONTH(Table1[[#This Row],[Order Date]])</f>
        <v>201304</v>
      </c>
      <c r="H4990" s="1">
        <v>41393</v>
      </c>
      <c r="I4990" t="s">
        <v>53</v>
      </c>
      <c r="J4990" t="s">
        <v>5792</v>
      </c>
      <c r="K4990" t="s">
        <v>5793</v>
      </c>
      <c r="L4990" t="s">
        <v>105</v>
      </c>
      <c r="M4990" t="s">
        <v>30</v>
      </c>
      <c r="N4990" t="s">
        <v>1084</v>
      </c>
      <c r="O4990" t="s">
        <v>460</v>
      </c>
      <c r="P4990">
        <v>80906</v>
      </c>
      <c r="Q4990" t="s">
        <v>47</v>
      </c>
      <c r="R4990" t="s">
        <v>6380</v>
      </c>
      <c r="S4990" t="s">
        <v>49</v>
      </c>
      <c r="T4990" t="s">
        <v>78</v>
      </c>
      <c r="U4990" t="s">
        <v>6381</v>
      </c>
      <c r="V4990">
        <v>3.1080000000000001</v>
      </c>
      <c r="W4990">
        <v>2</v>
      </c>
      <c r="X4990" s="9">
        <f>Table1[[#This Row],[Discount]]</f>
        <v>0.7</v>
      </c>
      <c r="Y4990">
        <v>0.7</v>
      </c>
      <c r="Z4990">
        <v>-2.1755999999999993</v>
      </c>
    </row>
    <row r="4991" spans="1:26" ht="16" x14ac:dyDescent="0.2">
      <c r="A4991">
        <v>4990</v>
      </c>
      <c r="B4991" t="s">
        <v>7917</v>
      </c>
      <c r="C4991" s="1">
        <v>41883</v>
      </c>
      <c r="D4991">
        <f>YEAR(Table1[[#This Row],[Order Date]])</f>
        <v>2014</v>
      </c>
      <c r="E4991">
        <f>MONTH(Table1[[#This Row],[Order Date]])</f>
        <v>9</v>
      </c>
      <c r="F4991" t="str">
        <f>Table1[[#This Row],[Order Year]]&amp;"-"&amp;Table1[[#This Row],[Order Month]]</f>
        <v>2014-9</v>
      </c>
      <c r="G4991" s="5">
        <f>YEAR(Table1[[#This Row],[Order Date]])*100 + MONTH(Table1[[#This Row],[Order Date]])</f>
        <v>201409</v>
      </c>
      <c r="H4991" s="1">
        <v>41887</v>
      </c>
      <c r="I4991" t="s">
        <v>53</v>
      </c>
      <c r="J4991" t="s">
        <v>5154</v>
      </c>
      <c r="K4991" t="s">
        <v>5155</v>
      </c>
      <c r="L4991" t="s">
        <v>105</v>
      </c>
      <c r="M4991" t="s">
        <v>30</v>
      </c>
      <c r="N4991" t="s">
        <v>130</v>
      </c>
      <c r="O4991" t="s">
        <v>46</v>
      </c>
      <c r="P4991">
        <v>94110</v>
      </c>
      <c r="Q4991" t="s">
        <v>47</v>
      </c>
      <c r="R4991" t="s">
        <v>2966</v>
      </c>
      <c r="S4991" t="s">
        <v>49</v>
      </c>
      <c r="T4991" t="s">
        <v>78</v>
      </c>
      <c r="U4991" t="s">
        <v>2967</v>
      </c>
      <c r="V4991">
        <v>6.6719999999999988</v>
      </c>
      <c r="W4991">
        <v>3</v>
      </c>
      <c r="X4991" s="9">
        <f>Table1[[#This Row],[Discount]]</f>
        <v>0.2</v>
      </c>
      <c r="Y4991">
        <v>0.2</v>
      </c>
      <c r="Z4991">
        <v>2.1683999999999997</v>
      </c>
    </row>
    <row r="4992" spans="1:26" ht="16" x14ac:dyDescent="0.2">
      <c r="A4992">
        <v>4991</v>
      </c>
      <c r="B4992" t="s">
        <v>7917</v>
      </c>
      <c r="C4992" s="1">
        <v>41883</v>
      </c>
      <c r="D4992">
        <f>YEAR(Table1[[#This Row],[Order Date]])</f>
        <v>2014</v>
      </c>
      <c r="E4992">
        <f>MONTH(Table1[[#This Row],[Order Date]])</f>
        <v>9</v>
      </c>
      <c r="F4992" t="str">
        <f>Table1[[#This Row],[Order Year]]&amp;"-"&amp;Table1[[#This Row],[Order Month]]</f>
        <v>2014-9</v>
      </c>
      <c r="G4992" s="5">
        <f>YEAR(Table1[[#This Row],[Order Date]])*100 + MONTH(Table1[[#This Row],[Order Date]])</f>
        <v>201409</v>
      </c>
      <c r="H4992" s="1">
        <v>41887</v>
      </c>
      <c r="I4992" t="s">
        <v>53</v>
      </c>
      <c r="J4992" t="s">
        <v>5154</v>
      </c>
      <c r="K4992" t="s">
        <v>5155</v>
      </c>
      <c r="L4992" t="s">
        <v>105</v>
      </c>
      <c r="M4992" t="s">
        <v>30</v>
      </c>
      <c r="N4992" t="s">
        <v>130</v>
      </c>
      <c r="O4992" t="s">
        <v>46</v>
      </c>
      <c r="P4992">
        <v>94110</v>
      </c>
      <c r="Q4992" t="s">
        <v>47</v>
      </c>
      <c r="R4992" t="s">
        <v>3436</v>
      </c>
      <c r="S4992" t="s">
        <v>74</v>
      </c>
      <c r="T4992" t="s">
        <v>75</v>
      </c>
      <c r="U4992" t="s">
        <v>6340</v>
      </c>
      <c r="V4992">
        <v>689.40800000000002</v>
      </c>
      <c r="W4992">
        <v>4</v>
      </c>
      <c r="X4992" s="9">
        <f>Table1[[#This Row],[Discount]]</f>
        <v>0.2</v>
      </c>
      <c r="Y4992">
        <v>0.2</v>
      </c>
      <c r="Z4992">
        <v>77.558399999999978</v>
      </c>
    </row>
    <row r="4993" spans="1:26" ht="16" x14ac:dyDescent="0.2">
      <c r="A4993">
        <v>4992</v>
      </c>
      <c r="B4993" t="s">
        <v>7918</v>
      </c>
      <c r="C4993" s="1">
        <v>41981</v>
      </c>
      <c r="D4993">
        <f>YEAR(Table1[[#This Row],[Order Date]])</f>
        <v>2014</v>
      </c>
      <c r="E4993">
        <f>MONTH(Table1[[#This Row],[Order Date]])</f>
        <v>12</v>
      </c>
      <c r="F4993" t="str">
        <f>Table1[[#This Row],[Order Year]]&amp;"-"&amp;Table1[[#This Row],[Order Month]]</f>
        <v>2014-12</v>
      </c>
      <c r="G4993" s="5">
        <f>YEAR(Table1[[#This Row],[Order Date]])*100 + MONTH(Table1[[#This Row],[Order Date]])</f>
        <v>201412</v>
      </c>
      <c r="H4993" s="1">
        <v>41987</v>
      </c>
      <c r="I4993" t="s">
        <v>53</v>
      </c>
      <c r="J4993" t="s">
        <v>3633</v>
      </c>
      <c r="K4993" t="s">
        <v>3634</v>
      </c>
      <c r="L4993" t="s">
        <v>44</v>
      </c>
      <c r="M4993" t="s">
        <v>30</v>
      </c>
      <c r="N4993" t="s">
        <v>306</v>
      </c>
      <c r="O4993" t="s">
        <v>214</v>
      </c>
      <c r="P4993">
        <v>60653</v>
      </c>
      <c r="Q4993" t="s">
        <v>108</v>
      </c>
      <c r="R4993" t="s">
        <v>7211</v>
      </c>
      <c r="S4993" t="s">
        <v>49</v>
      </c>
      <c r="T4993" t="s">
        <v>78</v>
      </c>
      <c r="U4993" t="s">
        <v>7212</v>
      </c>
      <c r="V4993">
        <v>1889.9899999999998</v>
      </c>
      <c r="W4993">
        <v>5</v>
      </c>
      <c r="X4993" s="9">
        <f>Table1[[#This Row],[Discount]]</f>
        <v>0.8</v>
      </c>
      <c r="Y4993">
        <v>0.8</v>
      </c>
      <c r="Z4993">
        <v>-2929.4845000000005</v>
      </c>
    </row>
    <row r="4994" spans="1:26" ht="16" x14ac:dyDescent="0.2">
      <c r="A4994">
        <v>4993</v>
      </c>
      <c r="B4994" t="s">
        <v>7919</v>
      </c>
      <c r="C4994" s="1">
        <v>41261</v>
      </c>
      <c r="D4994">
        <f>YEAR(Table1[[#This Row],[Order Date]])</f>
        <v>2012</v>
      </c>
      <c r="E4994">
        <f>MONTH(Table1[[#This Row],[Order Date]])</f>
        <v>12</v>
      </c>
      <c r="F4994" t="str">
        <f>Table1[[#This Row],[Order Year]]&amp;"-"&amp;Table1[[#This Row],[Order Month]]</f>
        <v>2012-12</v>
      </c>
      <c r="G4994" s="5">
        <f>YEAR(Table1[[#This Row],[Order Date]])*100 + MONTH(Table1[[#This Row],[Order Date]])</f>
        <v>201212</v>
      </c>
      <c r="H4994" s="1">
        <v>41268</v>
      </c>
      <c r="I4994" t="s">
        <v>53</v>
      </c>
      <c r="J4994" t="s">
        <v>4346</v>
      </c>
      <c r="K4994" t="s">
        <v>4347</v>
      </c>
      <c r="L4994" t="s">
        <v>44</v>
      </c>
      <c r="M4994" t="s">
        <v>30</v>
      </c>
      <c r="N4994" t="s">
        <v>337</v>
      </c>
      <c r="O4994" t="s">
        <v>338</v>
      </c>
      <c r="P4994">
        <v>38109</v>
      </c>
      <c r="Q4994" t="s">
        <v>33</v>
      </c>
      <c r="R4994" t="s">
        <v>2959</v>
      </c>
      <c r="S4994" t="s">
        <v>49</v>
      </c>
      <c r="T4994" t="s">
        <v>176</v>
      </c>
      <c r="U4994" t="s">
        <v>2960</v>
      </c>
      <c r="V4994">
        <v>55.936000000000007</v>
      </c>
      <c r="W4994">
        <v>8</v>
      </c>
      <c r="X4994" s="9">
        <f>Table1[[#This Row],[Discount]]</f>
        <v>0.2</v>
      </c>
      <c r="Y4994">
        <v>0.2</v>
      </c>
      <c r="Z4994">
        <v>18.878399999999999</v>
      </c>
    </row>
    <row r="4995" spans="1:26" ht="16" x14ac:dyDescent="0.2">
      <c r="A4995">
        <v>4994</v>
      </c>
      <c r="B4995" t="s">
        <v>7919</v>
      </c>
      <c r="C4995" s="1">
        <v>41261</v>
      </c>
      <c r="D4995">
        <f>YEAR(Table1[[#This Row],[Order Date]])</f>
        <v>2012</v>
      </c>
      <c r="E4995">
        <f>MONTH(Table1[[#This Row],[Order Date]])</f>
        <v>12</v>
      </c>
      <c r="F4995" t="str">
        <f>Table1[[#This Row],[Order Year]]&amp;"-"&amp;Table1[[#This Row],[Order Month]]</f>
        <v>2012-12</v>
      </c>
      <c r="G4995" s="5">
        <f>YEAR(Table1[[#This Row],[Order Date]])*100 + MONTH(Table1[[#This Row],[Order Date]])</f>
        <v>201212</v>
      </c>
      <c r="H4995" s="1">
        <v>41268</v>
      </c>
      <c r="I4995" t="s">
        <v>53</v>
      </c>
      <c r="J4995" t="s">
        <v>4346</v>
      </c>
      <c r="K4995" t="s">
        <v>4347</v>
      </c>
      <c r="L4995" t="s">
        <v>44</v>
      </c>
      <c r="M4995" t="s">
        <v>30</v>
      </c>
      <c r="N4995" t="s">
        <v>337</v>
      </c>
      <c r="O4995" t="s">
        <v>338</v>
      </c>
      <c r="P4995">
        <v>38109</v>
      </c>
      <c r="Q4995" t="s">
        <v>33</v>
      </c>
      <c r="R4995" t="s">
        <v>4985</v>
      </c>
      <c r="S4995" t="s">
        <v>49</v>
      </c>
      <c r="T4995" t="s">
        <v>50</v>
      </c>
      <c r="U4995" t="s">
        <v>4986</v>
      </c>
      <c r="V4995">
        <v>18.431999999999999</v>
      </c>
      <c r="W4995">
        <v>8</v>
      </c>
      <c r="X4995" s="9">
        <f>Table1[[#This Row],[Discount]]</f>
        <v>0.2</v>
      </c>
      <c r="Y4995">
        <v>0.2</v>
      </c>
      <c r="Z4995">
        <v>5.9903999999999984</v>
      </c>
    </row>
    <row r="4996" spans="1:26" ht="16" x14ac:dyDescent="0.2">
      <c r="A4996">
        <v>4995</v>
      </c>
      <c r="B4996" t="s">
        <v>7919</v>
      </c>
      <c r="C4996" s="1">
        <v>41261</v>
      </c>
      <c r="D4996">
        <f>YEAR(Table1[[#This Row],[Order Date]])</f>
        <v>2012</v>
      </c>
      <c r="E4996">
        <f>MONTH(Table1[[#This Row],[Order Date]])</f>
        <v>12</v>
      </c>
      <c r="F4996" t="str">
        <f>Table1[[#This Row],[Order Year]]&amp;"-"&amp;Table1[[#This Row],[Order Month]]</f>
        <v>2012-12</v>
      </c>
      <c r="G4996" s="5">
        <f>YEAR(Table1[[#This Row],[Order Date]])*100 + MONTH(Table1[[#This Row],[Order Date]])</f>
        <v>201212</v>
      </c>
      <c r="H4996" s="1">
        <v>41268</v>
      </c>
      <c r="I4996" t="s">
        <v>53</v>
      </c>
      <c r="J4996" t="s">
        <v>4346</v>
      </c>
      <c r="K4996" t="s">
        <v>4347</v>
      </c>
      <c r="L4996" t="s">
        <v>44</v>
      </c>
      <c r="M4996" t="s">
        <v>30</v>
      </c>
      <c r="N4996" t="s">
        <v>337</v>
      </c>
      <c r="O4996" t="s">
        <v>338</v>
      </c>
      <c r="P4996">
        <v>38109</v>
      </c>
      <c r="Q4996" t="s">
        <v>33</v>
      </c>
      <c r="R4996" t="s">
        <v>2072</v>
      </c>
      <c r="S4996" t="s">
        <v>35</v>
      </c>
      <c r="T4996" t="s">
        <v>68</v>
      </c>
      <c r="U4996" t="s">
        <v>2073</v>
      </c>
      <c r="V4996">
        <v>20.32</v>
      </c>
      <c r="W4996">
        <v>5</v>
      </c>
      <c r="X4996" s="9">
        <f>Table1[[#This Row],[Discount]]</f>
        <v>0.2</v>
      </c>
      <c r="Y4996">
        <v>0.2</v>
      </c>
      <c r="Z4996">
        <v>3.5559999999999992</v>
      </c>
    </row>
    <row r="4997" spans="1:26" ht="16" x14ac:dyDescent="0.2">
      <c r="A4997">
        <v>4996</v>
      </c>
      <c r="B4997" t="s">
        <v>7920</v>
      </c>
      <c r="C4997" s="1">
        <v>40851</v>
      </c>
      <c r="D4997">
        <f>YEAR(Table1[[#This Row],[Order Date]])</f>
        <v>2011</v>
      </c>
      <c r="E4997">
        <f>MONTH(Table1[[#This Row],[Order Date]])</f>
        <v>11</v>
      </c>
      <c r="F4997" t="str">
        <f>Table1[[#This Row],[Order Year]]&amp;"-"&amp;Table1[[#This Row],[Order Month]]</f>
        <v>2011-11</v>
      </c>
      <c r="G4997" s="5">
        <f>YEAR(Table1[[#This Row],[Order Date]])*100 + MONTH(Table1[[#This Row],[Order Date]])</f>
        <v>201111</v>
      </c>
      <c r="H4997" s="1">
        <v>40857</v>
      </c>
      <c r="I4997" t="s">
        <v>53</v>
      </c>
      <c r="J4997" t="s">
        <v>3761</v>
      </c>
      <c r="K4997" t="s">
        <v>3762</v>
      </c>
      <c r="L4997" t="s">
        <v>105</v>
      </c>
      <c r="M4997" t="s">
        <v>30</v>
      </c>
      <c r="N4997" t="s">
        <v>269</v>
      </c>
      <c r="O4997" t="s">
        <v>270</v>
      </c>
      <c r="P4997">
        <v>10011</v>
      </c>
      <c r="Q4997" t="s">
        <v>151</v>
      </c>
      <c r="R4997" t="s">
        <v>6551</v>
      </c>
      <c r="S4997" t="s">
        <v>49</v>
      </c>
      <c r="T4997" t="s">
        <v>78</v>
      </c>
      <c r="U4997" t="s">
        <v>6552</v>
      </c>
      <c r="V4997">
        <v>52.064</v>
      </c>
      <c r="W4997">
        <v>4</v>
      </c>
      <c r="X4997" s="9">
        <f>Table1[[#This Row],[Discount]]</f>
        <v>0.2</v>
      </c>
      <c r="Y4997">
        <v>0.2</v>
      </c>
      <c r="Z4997">
        <v>18.873199999999997</v>
      </c>
    </row>
    <row r="4998" spans="1:26" ht="16" x14ac:dyDescent="0.2">
      <c r="A4998">
        <v>4997</v>
      </c>
      <c r="B4998" t="s">
        <v>7921</v>
      </c>
      <c r="C4998" s="1">
        <v>41709</v>
      </c>
      <c r="D4998">
        <f>YEAR(Table1[[#This Row],[Order Date]])</f>
        <v>2014</v>
      </c>
      <c r="E4998">
        <f>MONTH(Table1[[#This Row],[Order Date]])</f>
        <v>3</v>
      </c>
      <c r="F4998" t="str">
        <f>Table1[[#This Row],[Order Year]]&amp;"-"&amp;Table1[[#This Row],[Order Month]]</f>
        <v>2014-3</v>
      </c>
      <c r="G4998" s="5">
        <f>YEAR(Table1[[#This Row],[Order Date]])*100 + MONTH(Table1[[#This Row],[Order Date]])</f>
        <v>201403</v>
      </c>
      <c r="H4998" s="1">
        <v>41714</v>
      </c>
      <c r="I4998" t="s">
        <v>53</v>
      </c>
      <c r="J4998" t="s">
        <v>7878</v>
      </c>
      <c r="K4998" t="s">
        <v>7879</v>
      </c>
      <c r="L4998" t="s">
        <v>44</v>
      </c>
      <c r="M4998" t="s">
        <v>30</v>
      </c>
      <c r="N4998" t="s">
        <v>4591</v>
      </c>
      <c r="O4998" t="s">
        <v>91</v>
      </c>
      <c r="P4998">
        <v>27604</v>
      </c>
      <c r="Q4998" t="s">
        <v>33</v>
      </c>
      <c r="R4998" t="s">
        <v>7922</v>
      </c>
      <c r="S4998" t="s">
        <v>49</v>
      </c>
      <c r="T4998" t="s">
        <v>81</v>
      </c>
      <c r="U4998" t="s">
        <v>7923</v>
      </c>
      <c r="V4998">
        <v>48.783999999999999</v>
      </c>
      <c r="W4998">
        <v>1</v>
      </c>
      <c r="X4998" s="9">
        <f>Table1[[#This Row],[Discount]]</f>
        <v>0.2</v>
      </c>
      <c r="Y4998">
        <v>0.2</v>
      </c>
      <c r="Z4998">
        <v>3.6587999999999976</v>
      </c>
    </row>
    <row r="4999" spans="1:26" ht="16" x14ac:dyDescent="0.2">
      <c r="A4999">
        <v>4998</v>
      </c>
      <c r="B4999" t="s">
        <v>7921</v>
      </c>
      <c r="C4999" s="1">
        <v>41709</v>
      </c>
      <c r="D4999">
        <f>YEAR(Table1[[#This Row],[Order Date]])</f>
        <v>2014</v>
      </c>
      <c r="E4999">
        <f>MONTH(Table1[[#This Row],[Order Date]])</f>
        <v>3</v>
      </c>
      <c r="F4999" t="str">
        <f>Table1[[#This Row],[Order Year]]&amp;"-"&amp;Table1[[#This Row],[Order Month]]</f>
        <v>2014-3</v>
      </c>
      <c r="G4999" s="5">
        <f>YEAR(Table1[[#This Row],[Order Date]])*100 + MONTH(Table1[[#This Row],[Order Date]])</f>
        <v>201403</v>
      </c>
      <c r="H4999" s="1">
        <v>41714</v>
      </c>
      <c r="I4999" t="s">
        <v>53</v>
      </c>
      <c r="J4999" t="s">
        <v>7878</v>
      </c>
      <c r="K4999" t="s">
        <v>7879</v>
      </c>
      <c r="L4999" t="s">
        <v>44</v>
      </c>
      <c r="M4999" t="s">
        <v>30</v>
      </c>
      <c r="N4999" t="s">
        <v>4591</v>
      </c>
      <c r="O4999" t="s">
        <v>91</v>
      </c>
      <c r="P4999">
        <v>27604</v>
      </c>
      <c r="Q4999" t="s">
        <v>33</v>
      </c>
      <c r="R4999" t="s">
        <v>2474</v>
      </c>
      <c r="S4999" t="s">
        <v>49</v>
      </c>
      <c r="T4999" t="s">
        <v>78</v>
      </c>
      <c r="U4999" t="s">
        <v>2475</v>
      </c>
      <c r="V4999">
        <v>13.092000000000002</v>
      </c>
      <c r="W4999">
        <v>4</v>
      </c>
      <c r="X4999" s="9">
        <f>Table1[[#This Row],[Discount]]</f>
        <v>0.7</v>
      </c>
      <c r="Y4999">
        <v>0.7</v>
      </c>
      <c r="Z4999">
        <v>-10.037199999999999</v>
      </c>
    </row>
    <row r="5000" spans="1:26" ht="16" x14ac:dyDescent="0.2">
      <c r="A5000">
        <v>4999</v>
      </c>
      <c r="B5000" t="s">
        <v>7924</v>
      </c>
      <c r="C5000" s="1">
        <v>41305</v>
      </c>
      <c r="D5000">
        <f>YEAR(Table1[[#This Row],[Order Date]])</f>
        <v>2013</v>
      </c>
      <c r="E5000">
        <f>MONTH(Table1[[#This Row],[Order Date]])</f>
        <v>1</v>
      </c>
      <c r="F5000" t="str">
        <f>Table1[[#This Row],[Order Year]]&amp;"-"&amp;Table1[[#This Row],[Order Month]]</f>
        <v>2013-1</v>
      </c>
      <c r="G5000" s="5">
        <f>YEAR(Table1[[#This Row],[Order Date]])*100 + MONTH(Table1[[#This Row],[Order Date]])</f>
        <v>201301</v>
      </c>
      <c r="H5000" s="1">
        <v>41309</v>
      </c>
      <c r="I5000" t="s">
        <v>53</v>
      </c>
      <c r="J5000" t="s">
        <v>2801</v>
      </c>
      <c r="K5000" t="s">
        <v>2802</v>
      </c>
      <c r="L5000" t="s">
        <v>105</v>
      </c>
      <c r="M5000" t="s">
        <v>30</v>
      </c>
      <c r="N5000" t="s">
        <v>45</v>
      </c>
      <c r="O5000" t="s">
        <v>46</v>
      </c>
      <c r="P5000">
        <v>90045</v>
      </c>
      <c r="Q5000" t="s">
        <v>47</v>
      </c>
      <c r="R5000" t="s">
        <v>6713</v>
      </c>
      <c r="S5000" t="s">
        <v>74</v>
      </c>
      <c r="T5000" t="s">
        <v>75</v>
      </c>
      <c r="U5000" t="s">
        <v>6714</v>
      </c>
      <c r="V5000">
        <v>109.59200000000001</v>
      </c>
      <c r="W5000">
        <v>1</v>
      </c>
      <c r="X5000" s="9">
        <f>Table1[[#This Row],[Discount]]</f>
        <v>0.2</v>
      </c>
      <c r="Y5000">
        <v>0.2</v>
      </c>
      <c r="Z5000">
        <v>8.2194000000000003</v>
      </c>
    </row>
    <row r="5001" spans="1:26" ht="16" x14ac:dyDescent="0.2">
      <c r="A5001">
        <v>5000</v>
      </c>
      <c r="B5001" t="s">
        <v>7924</v>
      </c>
      <c r="C5001" s="1">
        <v>41305</v>
      </c>
      <c r="D5001">
        <f>YEAR(Table1[[#This Row],[Order Date]])</f>
        <v>2013</v>
      </c>
      <c r="E5001">
        <f>MONTH(Table1[[#This Row],[Order Date]])</f>
        <v>1</v>
      </c>
      <c r="F5001" t="str">
        <f>Table1[[#This Row],[Order Year]]&amp;"-"&amp;Table1[[#This Row],[Order Month]]</f>
        <v>2013-1</v>
      </c>
      <c r="G5001" s="5">
        <f>YEAR(Table1[[#This Row],[Order Date]])*100 + MONTH(Table1[[#This Row],[Order Date]])</f>
        <v>201301</v>
      </c>
      <c r="H5001" s="1">
        <v>41309</v>
      </c>
      <c r="I5001" t="s">
        <v>53</v>
      </c>
      <c r="J5001" t="s">
        <v>2801</v>
      </c>
      <c r="K5001" t="s">
        <v>2802</v>
      </c>
      <c r="L5001" t="s">
        <v>105</v>
      </c>
      <c r="M5001" t="s">
        <v>30</v>
      </c>
      <c r="N5001" t="s">
        <v>45</v>
      </c>
      <c r="O5001" t="s">
        <v>46</v>
      </c>
      <c r="P5001">
        <v>90045</v>
      </c>
      <c r="Q5001" t="s">
        <v>47</v>
      </c>
      <c r="R5001" t="s">
        <v>7925</v>
      </c>
      <c r="S5001" t="s">
        <v>49</v>
      </c>
      <c r="T5001" t="s">
        <v>93</v>
      </c>
      <c r="U5001" t="s">
        <v>189</v>
      </c>
      <c r="V5001">
        <v>56.7</v>
      </c>
      <c r="W5001">
        <v>5</v>
      </c>
      <c r="X5001" s="9">
        <f>Table1[[#This Row],[Discount]]</f>
        <v>0</v>
      </c>
      <c r="Y5001">
        <v>0</v>
      </c>
      <c r="Z5001">
        <v>27.782999999999998</v>
      </c>
    </row>
    <row r="5002" spans="1:26" ht="16" x14ac:dyDescent="0.2">
      <c r="A5002">
        <v>5001</v>
      </c>
      <c r="B5002" t="s">
        <v>7926</v>
      </c>
      <c r="C5002" s="1">
        <v>41767</v>
      </c>
      <c r="D5002">
        <f>YEAR(Table1[[#This Row],[Order Date]])</f>
        <v>2014</v>
      </c>
      <c r="E5002">
        <f>MONTH(Table1[[#This Row],[Order Date]])</f>
        <v>5</v>
      </c>
      <c r="F5002" t="str">
        <f>Table1[[#This Row],[Order Year]]&amp;"-"&amp;Table1[[#This Row],[Order Month]]</f>
        <v>2014-5</v>
      </c>
      <c r="G5002" s="5">
        <f>YEAR(Table1[[#This Row],[Order Date]])*100 + MONTH(Table1[[#This Row],[Order Date]])</f>
        <v>201405</v>
      </c>
      <c r="H5002" s="1">
        <v>41772</v>
      </c>
      <c r="I5002" t="s">
        <v>53</v>
      </c>
      <c r="J5002" t="s">
        <v>1252</v>
      </c>
      <c r="K5002" t="s">
        <v>1253</v>
      </c>
      <c r="L5002" t="s">
        <v>105</v>
      </c>
      <c r="M5002" t="s">
        <v>30</v>
      </c>
      <c r="N5002" t="s">
        <v>45</v>
      </c>
      <c r="O5002" t="s">
        <v>46</v>
      </c>
      <c r="P5002">
        <v>90004</v>
      </c>
      <c r="Q5002" t="s">
        <v>47</v>
      </c>
      <c r="R5002" t="s">
        <v>4418</v>
      </c>
      <c r="S5002" t="s">
        <v>74</v>
      </c>
      <c r="T5002" t="s">
        <v>164</v>
      </c>
      <c r="U5002" t="s">
        <v>4419</v>
      </c>
      <c r="V5002">
        <v>79.989999999999995</v>
      </c>
      <c r="W5002">
        <v>1</v>
      </c>
      <c r="X5002" s="9">
        <f>Table1[[#This Row],[Discount]]</f>
        <v>0</v>
      </c>
      <c r="Y5002">
        <v>0</v>
      </c>
      <c r="Z5002">
        <v>28.796399999999998</v>
      </c>
    </row>
    <row r="5003" spans="1:26" ht="16" x14ac:dyDescent="0.2">
      <c r="A5003">
        <v>5002</v>
      </c>
      <c r="B5003" t="s">
        <v>7927</v>
      </c>
      <c r="C5003" s="1">
        <v>41419</v>
      </c>
      <c r="D5003">
        <f>YEAR(Table1[[#This Row],[Order Date]])</f>
        <v>2013</v>
      </c>
      <c r="E5003">
        <f>MONTH(Table1[[#This Row],[Order Date]])</f>
        <v>5</v>
      </c>
      <c r="F5003" t="str">
        <f>Table1[[#This Row],[Order Year]]&amp;"-"&amp;Table1[[#This Row],[Order Month]]</f>
        <v>2013-5</v>
      </c>
      <c r="G5003" s="5">
        <f>YEAR(Table1[[#This Row],[Order Date]])*100 + MONTH(Table1[[#This Row],[Order Date]])</f>
        <v>201305</v>
      </c>
      <c r="H5003" s="1">
        <v>41419</v>
      </c>
      <c r="I5003" t="s">
        <v>1293</v>
      </c>
      <c r="J5003" t="s">
        <v>2164</v>
      </c>
      <c r="K5003" t="s">
        <v>2165</v>
      </c>
      <c r="L5003" t="s">
        <v>105</v>
      </c>
      <c r="M5003" t="s">
        <v>30</v>
      </c>
      <c r="N5003" t="s">
        <v>5530</v>
      </c>
      <c r="O5003" t="s">
        <v>322</v>
      </c>
      <c r="P5003">
        <v>23602</v>
      </c>
      <c r="Q5003" t="s">
        <v>33</v>
      </c>
      <c r="R5003" t="s">
        <v>4828</v>
      </c>
      <c r="S5003" t="s">
        <v>49</v>
      </c>
      <c r="T5003" t="s">
        <v>581</v>
      </c>
      <c r="U5003" t="s">
        <v>4829</v>
      </c>
      <c r="V5003">
        <v>69.5</v>
      </c>
      <c r="W5003">
        <v>5</v>
      </c>
      <c r="X5003" s="9">
        <f>Table1[[#This Row],[Discount]]</f>
        <v>0</v>
      </c>
      <c r="Y5003">
        <v>0</v>
      </c>
      <c r="Z5003">
        <v>20.154999999999994</v>
      </c>
    </row>
    <row r="5004" spans="1:26" ht="16" x14ac:dyDescent="0.2">
      <c r="A5004">
        <v>5003</v>
      </c>
      <c r="B5004" t="s">
        <v>7927</v>
      </c>
      <c r="C5004" s="1">
        <v>41419</v>
      </c>
      <c r="D5004">
        <f>YEAR(Table1[[#This Row],[Order Date]])</f>
        <v>2013</v>
      </c>
      <c r="E5004">
        <f>MONTH(Table1[[#This Row],[Order Date]])</f>
        <v>5</v>
      </c>
      <c r="F5004" t="str">
        <f>Table1[[#This Row],[Order Year]]&amp;"-"&amp;Table1[[#This Row],[Order Month]]</f>
        <v>2013-5</v>
      </c>
      <c r="G5004" s="5">
        <f>YEAR(Table1[[#This Row],[Order Date]])*100 + MONTH(Table1[[#This Row],[Order Date]])</f>
        <v>201305</v>
      </c>
      <c r="H5004" s="1">
        <v>41419</v>
      </c>
      <c r="I5004" t="s">
        <v>1293</v>
      </c>
      <c r="J5004" t="s">
        <v>2164</v>
      </c>
      <c r="K5004" t="s">
        <v>2165</v>
      </c>
      <c r="L5004" t="s">
        <v>105</v>
      </c>
      <c r="M5004" t="s">
        <v>30</v>
      </c>
      <c r="N5004" t="s">
        <v>5530</v>
      </c>
      <c r="O5004" t="s">
        <v>322</v>
      </c>
      <c r="P5004">
        <v>23602</v>
      </c>
      <c r="Q5004" t="s">
        <v>33</v>
      </c>
      <c r="R5004" t="s">
        <v>593</v>
      </c>
      <c r="S5004" t="s">
        <v>49</v>
      </c>
      <c r="T5004" t="s">
        <v>93</v>
      </c>
      <c r="U5004" t="s">
        <v>594</v>
      </c>
      <c r="V5004">
        <v>191.6</v>
      </c>
      <c r="W5004">
        <v>4</v>
      </c>
      <c r="X5004" s="9">
        <f>Table1[[#This Row],[Discount]]</f>
        <v>0</v>
      </c>
      <c r="Y5004">
        <v>0</v>
      </c>
      <c r="Z5004">
        <v>91.967999999999989</v>
      </c>
    </row>
    <row r="5005" spans="1:26" ht="16" x14ac:dyDescent="0.2">
      <c r="A5005">
        <v>5004</v>
      </c>
      <c r="B5005" t="s">
        <v>7928</v>
      </c>
      <c r="C5005" s="1">
        <v>41555</v>
      </c>
      <c r="D5005">
        <f>YEAR(Table1[[#This Row],[Order Date]])</f>
        <v>2013</v>
      </c>
      <c r="E5005">
        <f>MONTH(Table1[[#This Row],[Order Date]])</f>
        <v>10</v>
      </c>
      <c r="F5005" t="str">
        <f>Table1[[#This Row],[Order Year]]&amp;"-"&amp;Table1[[#This Row],[Order Month]]</f>
        <v>2013-10</v>
      </c>
      <c r="G5005" s="5">
        <f>YEAR(Table1[[#This Row],[Order Date]])*100 + MONTH(Table1[[#This Row],[Order Date]])</f>
        <v>201310</v>
      </c>
      <c r="H5005" s="1">
        <v>41560</v>
      </c>
      <c r="I5005" t="s">
        <v>53</v>
      </c>
      <c r="J5005" t="s">
        <v>6454</v>
      </c>
      <c r="K5005" t="s">
        <v>6455</v>
      </c>
      <c r="L5005" t="s">
        <v>29</v>
      </c>
      <c r="M5005" t="s">
        <v>30</v>
      </c>
      <c r="N5005" t="s">
        <v>45</v>
      </c>
      <c r="O5005" t="s">
        <v>46</v>
      </c>
      <c r="P5005">
        <v>90032</v>
      </c>
      <c r="Q5005" t="s">
        <v>47</v>
      </c>
      <c r="R5005" t="s">
        <v>7929</v>
      </c>
      <c r="S5005" t="s">
        <v>49</v>
      </c>
      <c r="T5005" t="s">
        <v>93</v>
      </c>
      <c r="U5005" t="s">
        <v>7930</v>
      </c>
      <c r="V5005">
        <v>10.56</v>
      </c>
      <c r="W5005">
        <v>2</v>
      </c>
      <c r="X5005" s="9">
        <f>Table1[[#This Row],[Discount]]</f>
        <v>0</v>
      </c>
      <c r="Y5005">
        <v>0</v>
      </c>
      <c r="Z5005">
        <v>5.0688000000000004</v>
      </c>
    </row>
    <row r="5006" spans="1:26" ht="16" x14ac:dyDescent="0.2">
      <c r="A5006">
        <v>5005</v>
      </c>
      <c r="B5006" t="s">
        <v>7931</v>
      </c>
      <c r="C5006" s="1">
        <v>40663</v>
      </c>
      <c r="D5006">
        <f>YEAR(Table1[[#This Row],[Order Date]])</f>
        <v>2011</v>
      </c>
      <c r="E5006">
        <f>MONTH(Table1[[#This Row],[Order Date]])</f>
        <v>4</v>
      </c>
      <c r="F5006" t="str">
        <f>Table1[[#This Row],[Order Year]]&amp;"-"&amp;Table1[[#This Row],[Order Month]]</f>
        <v>2011-4</v>
      </c>
      <c r="G5006" s="5">
        <f>YEAR(Table1[[#This Row],[Order Date]])*100 + MONTH(Table1[[#This Row],[Order Date]])</f>
        <v>201104</v>
      </c>
      <c r="H5006" s="1">
        <v>40665</v>
      </c>
      <c r="I5006" t="s">
        <v>26</v>
      </c>
      <c r="J5006" t="s">
        <v>5455</v>
      </c>
      <c r="K5006" t="s">
        <v>5456</v>
      </c>
      <c r="L5006" t="s">
        <v>29</v>
      </c>
      <c r="M5006" t="s">
        <v>30</v>
      </c>
      <c r="N5006" t="s">
        <v>331</v>
      </c>
      <c r="O5006" t="s">
        <v>1490</v>
      </c>
      <c r="P5006">
        <v>39212</v>
      </c>
      <c r="Q5006" t="s">
        <v>33</v>
      </c>
      <c r="R5006" t="s">
        <v>5620</v>
      </c>
      <c r="S5006" t="s">
        <v>74</v>
      </c>
      <c r="T5006" t="s">
        <v>164</v>
      </c>
      <c r="U5006" t="s">
        <v>5621</v>
      </c>
      <c r="V5006">
        <v>47.79</v>
      </c>
      <c r="W5006">
        <v>3</v>
      </c>
      <c r="X5006" s="9">
        <f>Table1[[#This Row],[Discount]]</f>
        <v>0</v>
      </c>
      <c r="Y5006">
        <v>0</v>
      </c>
      <c r="Z5006">
        <v>16.2486</v>
      </c>
    </row>
    <row r="5007" spans="1:26" ht="16" x14ac:dyDescent="0.2">
      <c r="A5007">
        <v>5006</v>
      </c>
      <c r="B5007" t="s">
        <v>7932</v>
      </c>
      <c r="C5007" s="1">
        <v>41223</v>
      </c>
      <c r="D5007">
        <f>YEAR(Table1[[#This Row],[Order Date]])</f>
        <v>2012</v>
      </c>
      <c r="E5007">
        <f>MONTH(Table1[[#This Row],[Order Date]])</f>
        <v>11</v>
      </c>
      <c r="F5007" t="str">
        <f>Table1[[#This Row],[Order Year]]&amp;"-"&amp;Table1[[#This Row],[Order Month]]</f>
        <v>2012-11</v>
      </c>
      <c r="G5007" s="5">
        <f>YEAR(Table1[[#This Row],[Order Date]])*100 + MONTH(Table1[[#This Row],[Order Date]])</f>
        <v>201211</v>
      </c>
      <c r="H5007" s="1">
        <v>41227</v>
      </c>
      <c r="I5007" t="s">
        <v>26</v>
      </c>
      <c r="J5007" t="s">
        <v>2331</v>
      </c>
      <c r="K5007" t="s">
        <v>2332</v>
      </c>
      <c r="L5007" t="s">
        <v>44</v>
      </c>
      <c r="M5007" t="s">
        <v>30</v>
      </c>
      <c r="N5007" t="s">
        <v>1467</v>
      </c>
      <c r="O5007" t="s">
        <v>257</v>
      </c>
      <c r="P5007">
        <v>47374</v>
      </c>
      <c r="Q5007" t="s">
        <v>108</v>
      </c>
      <c r="R5007" t="s">
        <v>1519</v>
      </c>
      <c r="S5007" t="s">
        <v>49</v>
      </c>
      <c r="T5007" t="s">
        <v>62</v>
      </c>
      <c r="U5007" t="s">
        <v>1520</v>
      </c>
      <c r="V5007">
        <v>714.30000000000007</v>
      </c>
      <c r="W5007">
        <v>5</v>
      </c>
      <c r="X5007" s="9">
        <f>Table1[[#This Row],[Discount]]</f>
        <v>0</v>
      </c>
      <c r="Y5007">
        <v>0</v>
      </c>
      <c r="Z5007">
        <v>207.14699999999993</v>
      </c>
    </row>
    <row r="5008" spans="1:26" ht="16" x14ac:dyDescent="0.2">
      <c r="A5008">
        <v>5007</v>
      </c>
      <c r="B5008" t="s">
        <v>7933</v>
      </c>
      <c r="C5008" s="1">
        <v>41222</v>
      </c>
      <c r="D5008">
        <f>YEAR(Table1[[#This Row],[Order Date]])</f>
        <v>2012</v>
      </c>
      <c r="E5008">
        <f>MONTH(Table1[[#This Row],[Order Date]])</f>
        <v>11</v>
      </c>
      <c r="F5008" t="str">
        <f>Table1[[#This Row],[Order Year]]&amp;"-"&amp;Table1[[#This Row],[Order Month]]</f>
        <v>2012-11</v>
      </c>
      <c r="G5008" s="5">
        <f>YEAR(Table1[[#This Row],[Order Date]])*100 + MONTH(Table1[[#This Row],[Order Date]])</f>
        <v>201211</v>
      </c>
      <c r="H5008" s="1">
        <v>41227</v>
      </c>
      <c r="I5008" t="s">
        <v>53</v>
      </c>
      <c r="J5008" t="s">
        <v>5931</v>
      </c>
      <c r="K5008" t="s">
        <v>5932</v>
      </c>
      <c r="L5008" t="s">
        <v>105</v>
      </c>
      <c r="M5008" t="s">
        <v>30</v>
      </c>
      <c r="N5008" t="s">
        <v>269</v>
      </c>
      <c r="O5008" t="s">
        <v>270</v>
      </c>
      <c r="P5008">
        <v>10035</v>
      </c>
      <c r="Q5008" t="s">
        <v>151</v>
      </c>
      <c r="R5008" t="s">
        <v>7934</v>
      </c>
      <c r="S5008" t="s">
        <v>74</v>
      </c>
      <c r="T5008" t="s">
        <v>685</v>
      </c>
      <c r="U5008" t="s">
        <v>7935</v>
      </c>
      <c r="V5008">
        <v>2321.9</v>
      </c>
      <c r="W5008">
        <v>2</v>
      </c>
      <c r="X5008" s="9">
        <f>Table1[[#This Row],[Discount]]</f>
        <v>0</v>
      </c>
      <c r="Y5008">
        <v>0</v>
      </c>
      <c r="Z5008">
        <v>1114.5119999999999</v>
      </c>
    </row>
    <row r="5009" spans="1:26" ht="16" x14ac:dyDescent="0.2">
      <c r="A5009">
        <v>5008</v>
      </c>
      <c r="B5009" t="s">
        <v>7933</v>
      </c>
      <c r="C5009" s="1">
        <v>41222</v>
      </c>
      <c r="D5009">
        <f>YEAR(Table1[[#This Row],[Order Date]])</f>
        <v>2012</v>
      </c>
      <c r="E5009">
        <f>MONTH(Table1[[#This Row],[Order Date]])</f>
        <v>11</v>
      </c>
      <c r="F5009" t="str">
        <f>Table1[[#This Row],[Order Year]]&amp;"-"&amp;Table1[[#This Row],[Order Month]]</f>
        <v>2012-11</v>
      </c>
      <c r="G5009" s="5">
        <f>YEAR(Table1[[#This Row],[Order Date]])*100 + MONTH(Table1[[#This Row],[Order Date]])</f>
        <v>201211</v>
      </c>
      <c r="H5009" s="1">
        <v>41227</v>
      </c>
      <c r="I5009" t="s">
        <v>53</v>
      </c>
      <c r="J5009" t="s">
        <v>5931</v>
      </c>
      <c r="K5009" t="s">
        <v>5932</v>
      </c>
      <c r="L5009" t="s">
        <v>105</v>
      </c>
      <c r="M5009" t="s">
        <v>30</v>
      </c>
      <c r="N5009" t="s">
        <v>269</v>
      </c>
      <c r="O5009" t="s">
        <v>270</v>
      </c>
      <c r="P5009">
        <v>10035</v>
      </c>
      <c r="Q5009" t="s">
        <v>151</v>
      </c>
      <c r="R5009" t="s">
        <v>4806</v>
      </c>
      <c r="S5009" t="s">
        <v>49</v>
      </c>
      <c r="T5009" t="s">
        <v>62</v>
      </c>
      <c r="U5009" t="s">
        <v>4807</v>
      </c>
      <c r="V5009">
        <v>17.940000000000001</v>
      </c>
      <c r="W5009">
        <v>3</v>
      </c>
      <c r="X5009" s="9">
        <f>Table1[[#This Row],[Discount]]</f>
        <v>0</v>
      </c>
      <c r="Y5009">
        <v>0</v>
      </c>
      <c r="Z5009">
        <v>3.0497999999999985</v>
      </c>
    </row>
    <row r="5010" spans="1:26" ht="16" x14ac:dyDescent="0.2">
      <c r="A5010">
        <v>5009</v>
      </c>
      <c r="B5010" t="s">
        <v>7936</v>
      </c>
      <c r="C5010" s="1">
        <v>41159</v>
      </c>
      <c r="D5010">
        <f>YEAR(Table1[[#This Row],[Order Date]])</f>
        <v>2012</v>
      </c>
      <c r="E5010">
        <f>MONTH(Table1[[#This Row],[Order Date]])</f>
        <v>9</v>
      </c>
      <c r="F5010" t="str">
        <f>Table1[[#This Row],[Order Year]]&amp;"-"&amp;Table1[[#This Row],[Order Month]]</f>
        <v>2012-9</v>
      </c>
      <c r="G5010" s="5">
        <f>YEAR(Table1[[#This Row],[Order Date]])*100 + MONTH(Table1[[#This Row],[Order Date]])</f>
        <v>201209</v>
      </c>
      <c r="H5010" s="1">
        <v>41166</v>
      </c>
      <c r="I5010" t="s">
        <v>53</v>
      </c>
      <c r="J5010" t="s">
        <v>7937</v>
      </c>
      <c r="K5010" t="s">
        <v>7938</v>
      </c>
      <c r="L5010" t="s">
        <v>44</v>
      </c>
      <c r="M5010" t="s">
        <v>30</v>
      </c>
      <c r="N5010" t="s">
        <v>149</v>
      </c>
      <c r="O5010" t="s">
        <v>150</v>
      </c>
      <c r="P5010">
        <v>19134</v>
      </c>
      <c r="Q5010" t="s">
        <v>151</v>
      </c>
      <c r="R5010" t="s">
        <v>578</v>
      </c>
      <c r="S5010" t="s">
        <v>49</v>
      </c>
      <c r="T5010" t="s">
        <v>78</v>
      </c>
      <c r="U5010" t="s">
        <v>579</v>
      </c>
      <c r="V5010">
        <v>9.5220000000000002</v>
      </c>
      <c r="W5010">
        <v>1</v>
      </c>
      <c r="X5010" s="9">
        <f>Table1[[#This Row],[Discount]]</f>
        <v>0.7</v>
      </c>
      <c r="Y5010">
        <v>0.7</v>
      </c>
      <c r="Z5010">
        <v>-6.9827999999999975</v>
      </c>
    </row>
    <row r="5011" spans="1:26" ht="16" x14ac:dyDescent="0.2">
      <c r="A5011">
        <v>5010</v>
      </c>
      <c r="B5011" t="s">
        <v>7936</v>
      </c>
      <c r="C5011" s="1">
        <v>41159</v>
      </c>
      <c r="D5011">
        <f>YEAR(Table1[[#This Row],[Order Date]])</f>
        <v>2012</v>
      </c>
      <c r="E5011">
        <f>MONTH(Table1[[#This Row],[Order Date]])</f>
        <v>9</v>
      </c>
      <c r="F5011" t="str">
        <f>Table1[[#This Row],[Order Year]]&amp;"-"&amp;Table1[[#This Row],[Order Month]]</f>
        <v>2012-9</v>
      </c>
      <c r="G5011" s="5">
        <f>YEAR(Table1[[#This Row],[Order Date]])*100 + MONTH(Table1[[#This Row],[Order Date]])</f>
        <v>201209</v>
      </c>
      <c r="H5011" s="1">
        <v>41166</v>
      </c>
      <c r="I5011" t="s">
        <v>53</v>
      </c>
      <c r="J5011" t="s">
        <v>7937</v>
      </c>
      <c r="K5011" t="s">
        <v>7938</v>
      </c>
      <c r="L5011" t="s">
        <v>44</v>
      </c>
      <c r="M5011" t="s">
        <v>30</v>
      </c>
      <c r="N5011" t="s">
        <v>149</v>
      </c>
      <c r="O5011" t="s">
        <v>150</v>
      </c>
      <c r="P5011">
        <v>19134</v>
      </c>
      <c r="Q5011" t="s">
        <v>151</v>
      </c>
      <c r="R5011" t="s">
        <v>1636</v>
      </c>
      <c r="S5011" t="s">
        <v>74</v>
      </c>
      <c r="T5011" t="s">
        <v>75</v>
      </c>
      <c r="U5011" t="s">
        <v>1637</v>
      </c>
      <c r="V5011">
        <v>791.96399999999994</v>
      </c>
      <c r="W5011">
        <v>6</v>
      </c>
      <c r="X5011" s="9">
        <f>Table1[[#This Row],[Discount]]</f>
        <v>0.4</v>
      </c>
      <c r="Y5011">
        <v>0.4</v>
      </c>
      <c r="Z5011">
        <v>-131.9940000000002</v>
      </c>
    </row>
    <row r="5012" spans="1:26" ht="16" x14ac:dyDescent="0.2">
      <c r="A5012">
        <v>5011</v>
      </c>
      <c r="B5012" t="s">
        <v>7936</v>
      </c>
      <c r="C5012" s="1">
        <v>41159</v>
      </c>
      <c r="D5012">
        <f>YEAR(Table1[[#This Row],[Order Date]])</f>
        <v>2012</v>
      </c>
      <c r="E5012">
        <f>MONTH(Table1[[#This Row],[Order Date]])</f>
        <v>9</v>
      </c>
      <c r="F5012" t="str">
        <f>Table1[[#This Row],[Order Year]]&amp;"-"&amp;Table1[[#This Row],[Order Month]]</f>
        <v>2012-9</v>
      </c>
      <c r="G5012" s="5">
        <f>YEAR(Table1[[#This Row],[Order Date]])*100 + MONTH(Table1[[#This Row],[Order Date]])</f>
        <v>201209</v>
      </c>
      <c r="H5012" s="1">
        <v>41166</v>
      </c>
      <c r="I5012" t="s">
        <v>53</v>
      </c>
      <c r="J5012" t="s">
        <v>7937</v>
      </c>
      <c r="K5012" t="s">
        <v>7938</v>
      </c>
      <c r="L5012" t="s">
        <v>44</v>
      </c>
      <c r="M5012" t="s">
        <v>30</v>
      </c>
      <c r="N5012" t="s">
        <v>149</v>
      </c>
      <c r="O5012" t="s">
        <v>150</v>
      </c>
      <c r="P5012">
        <v>19134</v>
      </c>
      <c r="Q5012" t="s">
        <v>151</v>
      </c>
      <c r="R5012" t="s">
        <v>2021</v>
      </c>
      <c r="S5012" t="s">
        <v>49</v>
      </c>
      <c r="T5012" t="s">
        <v>78</v>
      </c>
      <c r="U5012" t="s">
        <v>2022</v>
      </c>
      <c r="V5012">
        <v>4.9230000000000009</v>
      </c>
      <c r="W5012">
        <v>3</v>
      </c>
      <c r="X5012" s="9">
        <f>Table1[[#This Row],[Discount]]</f>
        <v>0.7</v>
      </c>
      <c r="Y5012">
        <v>0.7</v>
      </c>
      <c r="Z5012">
        <v>-3.9383999999999997</v>
      </c>
    </row>
    <row r="5013" spans="1:26" ht="16" x14ac:dyDescent="0.2">
      <c r="A5013">
        <v>5012</v>
      </c>
      <c r="B5013" t="s">
        <v>7939</v>
      </c>
      <c r="C5013" s="1">
        <v>41771</v>
      </c>
      <c r="D5013">
        <f>YEAR(Table1[[#This Row],[Order Date]])</f>
        <v>2014</v>
      </c>
      <c r="E5013">
        <f>MONTH(Table1[[#This Row],[Order Date]])</f>
        <v>5</v>
      </c>
      <c r="F5013" t="str">
        <f>Table1[[#This Row],[Order Year]]&amp;"-"&amp;Table1[[#This Row],[Order Month]]</f>
        <v>2014-5</v>
      </c>
      <c r="G5013" s="5">
        <f>YEAR(Table1[[#This Row],[Order Date]])*100 + MONTH(Table1[[#This Row],[Order Date]])</f>
        <v>201405</v>
      </c>
      <c r="H5013" s="1">
        <v>41773</v>
      </c>
      <c r="I5013" t="s">
        <v>191</v>
      </c>
      <c r="J5013" t="s">
        <v>4005</v>
      </c>
      <c r="K5013" t="s">
        <v>4006</v>
      </c>
      <c r="L5013" t="s">
        <v>44</v>
      </c>
      <c r="M5013" t="s">
        <v>30</v>
      </c>
      <c r="N5013" t="s">
        <v>547</v>
      </c>
      <c r="O5013" t="s">
        <v>313</v>
      </c>
      <c r="P5013">
        <v>85023</v>
      </c>
      <c r="Q5013" t="s">
        <v>47</v>
      </c>
      <c r="R5013" t="s">
        <v>3494</v>
      </c>
      <c r="S5013" t="s">
        <v>35</v>
      </c>
      <c r="T5013" t="s">
        <v>36</v>
      </c>
      <c r="U5013" t="s">
        <v>3495</v>
      </c>
      <c r="V5013">
        <v>209.97900000000001</v>
      </c>
      <c r="W5013">
        <v>7</v>
      </c>
      <c r="X5013" s="9">
        <f>Table1[[#This Row],[Discount]]</f>
        <v>0.7</v>
      </c>
      <c r="Y5013">
        <v>0.7</v>
      </c>
      <c r="Z5013">
        <v>-356.96429999999998</v>
      </c>
    </row>
    <row r="5014" spans="1:26" ht="16" x14ac:dyDescent="0.2">
      <c r="A5014">
        <v>5013</v>
      </c>
      <c r="B5014" t="s">
        <v>7940</v>
      </c>
      <c r="C5014" s="1">
        <v>41842</v>
      </c>
      <c r="D5014">
        <f>YEAR(Table1[[#This Row],[Order Date]])</f>
        <v>2014</v>
      </c>
      <c r="E5014">
        <f>MONTH(Table1[[#This Row],[Order Date]])</f>
        <v>7</v>
      </c>
      <c r="F5014" t="str">
        <f>Table1[[#This Row],[Order Year]]&amp;"-"&amp;Table1[[#This Row],[Order Month]]</f>
        <v>2014-7</v>
      </c>
      <c r="G5014" s="5">
        <f>YEAR(Table1[[#This Row],[Order Date]])*100 + MONTH(Table1[[#This Row],[Order Date]])</f>
        <v>201407</v>
      </c>
      <c r="H5014" s="1">
        <v>41847</v>
      </c>
      <c r="I5014" t="s">
        <v>53</v>
      </c>
      <c r="J5014" t="s">
        <v>6267</v>
      </c>
      <c r="K5014" t="s">
        <v>6268</v>
      </c>
      <c r="L5014" t="s">
        <v>105</v>
      </c>
      <c r="M5014" t="s">
        <v>30</v>
      </c>
      <c r="N5014" t="s">
        <v>2183</v>
      </c>
      <c r="O5014" t="s">
        <v>501</v>
      </c>
      <c r="P5014">
        <v>44105</v>
      </c>
      <c r="Q5014" t="s">
        <v>151</v>
      </c>
      <c r="R5014" t="s">
        <v>1725</v>
      </c>
      <c r="S5014" t="s">
        <v>49</v>
      </c>
      <c r="T5014" t="s">
        <v>78</v>
      </c>
      <c r="U5014" t="s">
        <v>1726</v>
      </c>
      <c r="V5014">
        <v>33.930000000000007</v>
      </c>
      <c r="W5014">
        <v>3</v>
      </c>
      <c r="X5014" s="9">
        <f>Table1[[#This Row],[Discount]]</f>
        <v>0.7</v>
      </c>
      <c r="Y5014">
        <v>0.7</v>
      </c>
      <c r="Z5014">
        <v>-22.619999999999997</v>
      </c>
    </row>
    <row r="5015" spans="1:26" ht="16" x14ac:dyDescent="0.2">
      <c r="A5015">
        <v>5014</v>
      </c>
      <c r="B5015" t="s">
        <v>7940</v>
      </c>
      <c r="C5015" s="1">
        <v>41842</v>
      </c>
      <c r="D5015">
        <f>YEAR(Table1[[#This Row],[Order Date]])</f>
        <v>2014</v>
      </c>
      <c r="E5015">
        <f>MONTH(Table1[[#This Row],[Order Date]])</f>
        <v>7</v>
      </c>
      <c r="F5015" t="str">
        <f>Table1[[#This Row],[Order Year]]&amp;"-"&amp;Table1[[#This Row],[Order Month]]</f>
        <v>2014-7</v>
      </c>
      <c r="G5015" s="5">
        <f>YEAR(Table1[[#This Row],[Order Date]])*100 + MONTH(Table1[[#This Row],[Order Date]])</f>
        <v>201407</v>
      </c>
      <c r="H5015" s="1">
        <v>41847</v>
      </c>
      <c r="I5015" t="s">
        <v>53</v>
      </c>
      <c r="J5015" t="s">
        <v>6267</v>
      </c>
      <c r="K5015" t="s">
        <v>6268</v>
      </c>
      <c r="L5015" t="s">
        <v>105</v>
      </c>
      <c r="M5015" t="s">
        <v>30</v>
      </c>
      <c r="N5015" t="s">
        <v>2183</v>
      </c>
      <c r="O5015" t="s">
        <v>501</v>
      </c>
      <c r="P5015">
        <v>44105</v>
      </c>
      <c r="Q5015" t="s">
        <v>151</v>
      </c>
      <c r="R5015" t="s">
        <v>7941</v>
      </c>
      <c r="S5015" t="s">
        <v>49</v>
      </c>
      <c r="T5015" t="s">
        <v>62</v>
      </c>
      <c r="U5015" t="s">
        <v>7942</v>
      </c>
      <c r="V5015">
        <v>222.32000000000005</v>
      </c>
      <c r="W5015">
        <v>7</v>
      </c>
      <c r="X5015" s="9">
        <f>Table1[[#This Row],[Discount]]</f>
        <v>0.2</v>
      </c>
      <c r="Y5015">
        <v>0.2</v>
      </c>
      <c r="Z5015">
        <v>25.010999999999967</v>
      </c>
    </row>
    <row r="5016" spans="1:26" ht="16" x14ac:dyDescent="0.2">
      <c r="A5016">
        <v>5015</v>
      </c>
      <c r="B5016" t="s">
        <v>7940</v>
      </c>
      <c r="C5016" s="1">
        <v>41842</v>
      </c>
      <c r="D5016">
        <f>YEAR(Table1[[#This Row],[Order Date]])</f>
        <v>2014</v>
      </c>
      <c r="E5016">
        <f>MONTH(Table1[[#This Row],[Order Date]])</f>
        <v>7</v>
      </c>
      <c r="F5016" t="str">
        <f>Table1[[#This Row],[Order Year]]&amp;"-"&amp;Table1[[#This Row],[Order Month]]</f>
        <v>2014-7</v>
      </c>
      <c r="G5016" s="5">
        <f>YEAR(Table1[[#This Row],[Order Date]])*100 + MONTH(Table1[[#This Row],[Order Date]])</f>
        <v>201407</v>
      </c>
      <c r="H5016" s="1">
        <v>41847</v>
      </c>
      <c r="I5016" t="s">
        <v>53</v>
      </c>
      <c r="J5016" t="s">
        <v>6267</v>
      </c>
      <c r="K5016" t="s">
        <v>6268</v>
      </c>
      <c r="L5016" t="s">
        <v>105</v>
      </c>
      <c r="M5016" t="s">
        <v>30</v>
      </c>
      <c r="N5016" t="s">
        <v>2183</v>
      </c>
      <c r="O5016" t="s">
        <v>501</v>
      </c>
      <c r="P5016">
        <v>44105</v>
      </c>
      <c r="Q5016" t="s">
        <v>151</v>
      </c>
      <c r="R5016" t="s">
        <v>7943</v>
      </c>
      <c r="S5016" t="s">
        <v>74</v>
      </c>
      <c r="T5016" t="s">
        <v>75</v>
      </c>
      <c r="U5016" t="s">
        <v>7944</v>
      </c>
      <c r="V5016">
        <v>210.56400000000002</v>
      </c>
      <c r="W5016">
        <v>6</v>
      </c>
      <c r="X5016" s="9">
        <f>Table1[[#This Row],[Discount]]</f>
        <v>0.4</v>
      </c>
      <c r="Y5016">
        <v>0.4</v>
      </c>
      <c r="Z5016">
        <v>-52.640999999999991</v>
      </c>
    </row>
    <row r="5017" spans="1:26" ht="16" x14ac:dyDescent="0.2">
      <c r="A5017">
        <v>5016</v>
      </c>
      <c r="B5017" t="s">
        <v>7945</v>
      </c>
      <c r="C5017" s="1">
        <v>40871</v>
      </c>
      <c r="D5017">
        <f>YEAR(Table1[[#This Row],[Order Date]])</f>
        <v>2011</v>
      </c>
      <c r="E5017">
        <f>MONTH(Table1[[#This Row],[Order Date]])</f>
        <v>11</v>
      </c>
      <c r="F5017" t="str">
        <f>Table1[[#This Row],[Order Year]]&amp;"-"&amp;Table1[[#This Row],[Order Month]]</f>
        <v>2011-11</v>
      </c>
      <c r="G5017" s="5">
        <f>YEAR(Table1[[#This Row],[Order Date]])*100 + MONTH(Table1[[#This Row],[Order Date]])</f>
        <v>201111</v>
      </c>
      <c r="H5017" s="1">
        <v>40876</v>
      </c>
      <c r="I5017" t="s">
        <v>53</v>
      </c>
      <c r="J5017" t="s">
        <v>4322</v>
      </c>
      <c r="K5017" t="s">
        <v>4323</v>
      </c>
      <c r="L5017" t="s">
        <v>29</v>
      </c>
      <c r="M5017" t="s">
        <v>30</v>
      </c>
      <c r="N5017" t="s">
        <v>2838</v>
      </c>
      <c r="O5017" t="s">
        <v>501</v>
      </c>
      <c r="P5017">
        <v>43615</v>
      </c>
      <c r="Q5017" t="s">
        <v>151</v>
      </c>
      <c r="R5017" t="s">
        <v>824</v>
      </c>
      <c r="S5017" t="s">
        <v>35</v>
      </c>
      <c r="T5017" t="s">
        <v>68</v>
      </c>
      <c r="U5017" t="s">
        <v>825</v>
      </c>
      <c r="V5017">
        <v>35.168000000000006</v>
      </c>
      <c r="W5017">
        <v>7</v>
      </c>
      <c r="X5017" s="9">
        <f>Table1[[#This Row],[Discount]]</f>
        <v>0.2</v>
      </c>
      <c r="Y5017">
        <v>0.2</v>
      </c>
      <c r="Z5017">
        <v>9.6712000000000025</v>
      </c>
    </row>
    <row r="5018" spans="1:26" ht="16" x14ac:dyDescent="0.2">
      <c r="A5018">
        <v>5017</v>
      </c>
      <c r="B5018" t="s">
        <v>7945</v>
      </c>
      <c r="C5018" s="1">
        <v>40871</v>
      </c>
      <c r="D5018">
        <f>YEAR(Table1[[#This Row],[Order Date]])</f>
        <v>2011</v>
      </c>
      <c r="E5018">
        <f>MONTH(Table1[[#This Row],[Order Date]])</f>
        <v>11</v>
      </c>
      <c r="F5018" t="str">
        <f>Table1[[#This Row],[Order Year]]&amp;"-"&amp;Table1[[#This Row],[Order Month]]</f>
        <v>2011-11</v>
      </c>
      <c r="G5018" s="5">
        <f>YEAR(Table1[[#This Row],[Order Date]])*100 + MONTH(Table1[[#This Row],[Order Date]])</f>
        <v>201111</v>
      </c>
      <c r="H5018" s="1">
        <v>40876</v>
      </c>
      <c r="I5018" t="s">
        <v>53</v>
      </c>
      <c r="J5018" t="s">
        <v>4322</v>
      </c>
      <c r="K5018" t="s">
        <v>4323</v>
      </c>
      <c r="L5018" t="s">
        <v>29</v>
      </c>
      <c r="M5018" t="s">
        <v>30</v>
      </c>
      <c r="N5018" t="s">
        <v>2838</v>
      </c>
      <c r="O5018" t="s">
        <v>501</v>
      </c>
      <c r="P5018">
        <v>43615</v>
      </c>
      <c r="Q5018" t="s">
        <v>151</v>
      </c>
      <c r="R5018" t="s">
        <v>7946</v>
      </c>
      <c r="S5018" t="s">
        <v>74</v>
      </c>
      <c r="T5018" t="s">
        <v>75</v>
      </c>
      <c r="U5018" t="s">
        <v>7947</v>
      </c>
      <c r="V5018">
        <v>1502.376</v>
      </c>
      <c r="W5018">
        <v>4</v>
      </c>
      <c r="X5018" s="9">
        <f>Table1[[#This Row],[Discount]]</f>
        <v>0.4</v>
      </c>
      <c r="Y5018">
        <v>0.4</v>
      </c>
      <c r="Z5018">
        <v>-250.39600000000019</v>
      </c>
    </row>
    <row r="5019" spans="1:26" ht="16" x14ac:dyDescent="0.2">
      <c r="A5019">
        <v>5018</v>
      </c>
      <c r="B5019" t="s">
        <v>7948</v>
      </c>
      <c r="C5019" s="1">
        <v>40862</v>
      </c>
      <c r="D5019">
        <f>YEAR(Table1[[#This Row],[Order Date]])</f>
        <v>2011</v>
      </c>
      <c r="E5019">
        <f>MONTH(Table1[[#This Row],[Order Date]])</f>
        <v>11</v>
      </c>
      <c r="F5019" t="str">
        <f>Table1[[#This Row],[Order Year]]&amp;"-"&amp;Table1[[#This Row],[Order Month]]</f>
        <v>2011-11</v>
      </c>
      <c r="G5019" s="5">
        <f>YEAR(Table1[[#This Row],[Order Date]])*100 + MONTH(Table1[[#This Row],[Order Date]])</f>
        <v>201111</v>
      </c>
      <c r="H5019" s="1">
        <v>40865</v>
      </c>
      <c r="I5019" t="s">
        <v>191</v>
      </c>
      <c r="J5019" t="s">
        <v>7949</v>
      </c>
      <c r="K5019" t="s">
        <v>7950</v>
      </c>
      <c r="L5019" t="s">
        <v>29</v>
      </c>
      <c r="M5019" t="s">
        <v>30</v>
      </c>
      <c r="N5019" t="s">
        <v>45</v>
      </c>
      <c r="O5019" t="s">
        <v>46</v>
      </c>
      <c r="P5019">
        <v>90008</v>
      </c>
      <c r="Q5019" t="s">
        <v>47</v>
      </c>
      <c r="R5019" t="s">
        <v>930</v>
      </c>
      <c r="S5019" t="s">
        <v>35</v>
      </c>
      <c r="T5019" t="s">
        <v>68</v>
      </c>
      <c r="U5019" t="s">
        <v>931</v>
      </c>
      <c r="V5019">
        <v>10.11</v>
      </c>
      <c r="W5019">
        <v>3</v>
      </c>
      <c r="X5019" s="9">
        <f>Table1[[#This Row],[Discount]]</f>
        <v>0</v>
      </c>
      <c r="Y5019">
        <v>0</v>
      </c>
      <c r="Z5019">
        <v>3.2351999999999994</v>
      </c>
    </row>
    <row r="5020" spans="1:26" ht="16" x14ac:dyDescent="0.2">
      <c r="A5020">
        <v>5019</v>
      </c>
      <c r="B5020" t="s">
        <v>7948</v>
      </c>
      <c r="C5020" s="1">
        <v>40862</v>
      </c>
      <c r="D5020">
        <f>YEAR(Table1[[#This Row],[Order Date]])</f>
        <v>2011</v>
      </c>
      <c r="E5020">
        <f>MONTH(Table1[[#This Row],[Order Date]])</f>
        <v>11</v>
      </c>
      <c r="F5020" t="str">
        <f>Table1[[#This Row],[Order Year]]&amp;"-"&amp;Table1[[#This Row],[Order Month]]</f>
        <v>2011-11</v>
      </c>
      <c r="G5020" s="5">
        <f>YEAR(Table1[[#This Row],[Order Date]])*100 + MONTH(Table1[[#This Row],[Order Date]])</f>
        <v>201111</v>
      </c>
      <c r="H5020" s="1">
        <v>40865</v>
      </c>
      <c r="I5020" t="s">
        <v>191</v>
      </c>
      <c r="J5020" t="s">
        <v>7949</v>
      </c>
      <c r="K5020" t="s">
        <v>7950</v>
      </c>
      <c r="L5020" t="s">
        <v>29</v>
      </c>
      <c r="M5020" t="s">
        <v>30</v>
      </c>
      <c r="N5020" t="s">
        <v>45</v>
      </c>
      <c r="O5020" t="s">
        <v>46</v>
      </c>
      <c r="P5020">
        <v>90008</v>
      </c>
      <c r="Q5020" t="s">
        <v>47</v>
      </c>
      <c r="R5020" t="s">
        <v>910</v>
      </c>
      <c r="S5020" t="s">
        <v>74</v>
      </c>
      <c r="T5020" t="s">
        <v>164</v>
      </c>
      <c r="U5020" t="s">
        <v>911</v>
      </c>
      <c r="V5020">
        <v>772.47</v>
      </c>
      <c r="W5020">
        <v>3</v>
      </c>
      <c r="X5020" s="9">
        <f>Table1[[#This Row],[Discount]]</f>
        <v>0</v>
      </c>
      <c r="Y5020">
        <v>0</v>
      </c>
      <c r="Z5020">
        <v>146.76929999999993</v>
      </c>
    </row>
    <row r="5021" spans="1:26" ht="16" x14ac:dyDescent="0.2">
      <c r="A5021">
        <v>5020</v>
      </c>
      <c r="B5021" t="s">
        <v>7948</v>
      </c>
      <c r="C5021" s="1">
        <v>40862</v>
      </c>
      <c r="D5021">
        <f>YEAR(Table1[[#This Row],[Order Date]])</f>
        <v>2011</v>
      </c>
      <c r="E5021">
        <f>MONTH(Table1[[#This Row],[Order Date]])</f>
        <v>11</v>
      </c>
      <c r="F5021" t="str">
        <f>Table1[[#This Row],[Order Year]]&amp;"-"&amp;Table1[[#This Row],[Order Month]]</f>
        <v>2011-11</v>
      </c>
      <c r="G5021" s="5">
        <f>YEAR(Table1[[#This Row],[Order Date]])*100 + MONTH(Table1[[#This Row],[Order Date]])</f>
        <v>201111</v>
      </c>
      <c r="H5021" s="1">
        <v>40865</v>
      </c>
      <c r="I5021" t="s">
        <v>191</v>
      </c>
      <c r="J5021" t="s">
        <v>7949</v>
      </c>
      <c r="K5021" t="s">
        <v>7950</v>
      </c>
      <c r="L5021" t="s">
        <v>29</v>
      </c>
      <c r="M5021" t="s">
        <v>30</v>
      </c>
      <c r="N5021" t="s">
        <v>45</v>
      </c>
      <c r="O5021" t="s">
        <v>46</v>
      </c>
      <c r="P5021">
        <v>90008</v>
      </c>
      <c r="Q5021" t="s">
        <v>47</v>
      </c>
      <c r="R5021" t="s">
        <v>2655</v>
      </c>
      <c r="S5021" t="s">
        <v>49</v>
      </c>
      <c r="T5021" t="s">
        <v>581</v>
      </c>
      <c r="U5021" t="s">
        <v>2656</v>
      </c>
      <c r="V5021">
        <v>20.46</v>
      </c>
      <c r="W5021">
        <v>2</v>
      </c>
      <c r="X5021" s="9">
        <f>Table1[[#This Row],[Discount]]</f>
        <v>0</v>
      </c>
      <c r="Y5021">
        <v>0</v>
      </c>
      <c r="Z5021">
        <v>5.3196000000000012</v>
      </c>
    </row>
    <row r="5022" spans="1:26" ht="16" x14ac:dyDescent="0.2">
      <c r="A5022">
        <v>5021</v>
      </c>
      <c r="B5022" t="s">
        <v>7951</v>
      </c>
      <c r="C5022" s="1">
        <v>41722</v>
      </c>
      <c r="D5022">
        <f>YEAR(Table1[[#This Row],[Order Date]])</f>
        <v>2014</v>
      </c>
      <c r="E5022">
        <f>MONTH(Table1[[#This Row],[Order Date]])</f>
        <v>3</v>
      </c>
      <c r="F5022" t="str">
        <f>Table1[[#This Row],[Order Year]]&amp;"-"&amp;Table1[[#This Row],[Order Month]]</f>
        <v>2014-3</v>
      </c>
      <c r="G5022" s="5">
        <f>YEAR(Table1[[#This Row],[Order Date]])*100 + MONTH(Table1[[#This Row],[Order Date]])</f>
        <v>201403</v>
      </c>
      <c r="H5022" s="1">
        <v>41724</v>
      </c>
      <c r="I5022" t="s">
        <v>26</v>
      </c>
      <c r="J5022" t="s">
        <v>776</v>
      </c>
      <c r="K5022" t="s">
        <v>777</v>
      </c>
      <c r="L5022" t="s">
        <v>44</v>
      </c>
      <c r="M5022" t="s">
        <v>30</v>
      </c>
      <c r="N5022" t="s">
        <v>269</v>
      </c>
      <c r="O5022" t="s">
        <v>270</v>
      </c>
      <c r="P5022">
        <v>10011</v>
      </c>
      <c r="Q5022" t="s">
        <v>151</v>
      </c>
      <c r="R5022" t="s">
        <v>1608</v>
      </c>
      <c r="S5022" t="s">
        <v>49</v>
      </c>
      <c r="T5022" t="s">
        <v>581</v>
      </c>
      <c r="U5022" t="s">
        <v>1609</v>
      </c>
      <c r="V5022">
        <v>347.58</v>
      </c>
      <c r="W5022">
        <v>3</v>
      </c>
      <c r="X5022" s="9">
        <f>Table1[[#This Row],[Discount]]</f>
        <v>0</v>
      </c>
      <c r="Y5022">
        <v>0</v>
      </c>
      <c r="Z5022">
        <v>17.378999999999976</v>
      </c>
    </row>
    <row r="5023" spans="1:26" ht="16" x14ac:dyDescent="0.2">
      <c r="A5023">
        <v>5022</v>
      </c>
      <c r="B5023" t="s">
        <v>7952</v>
      </c>
      <c r="C5023" s="1">
        <v>41627</v>
      </c>
      <c r="D5023">
        <f>YEAR(Table1[[#This Row],[Order Date]])</f>
        <v>2013</v>
      </c>
      <c r="E5023">
        <f>MONTH(Table1[[#This Row],[Order Date]])</f>
        <v>12</v>
      </c>
      <c r="F5023" t="str">
        <f>Table1[[#This Row],[Order Year]]&amp;"-"&amp;Table1[[#This Row],[Order Month]]</f>
        <v>2013-12</v>
      </c>
      <c r="G5023" s="5">
        <f>YEAR(Table1[[#This Row],[Order Date]])*100 + MONTH(Table1[[#This Row],[Order Date]])</f>
        <v>201312</v>
      </c>
      <c r="H5023" s="1">
        <v>41633</v>
      </c>
      <c r="I5023" t="s">
        <v>53</v>
      </c>
      <c r="J5023" t="s">
        <v>1648</v>
      </c>
      <c r="K5023" t="s">
        <v>1649</v>
      </c>
      <c r="L5023" t="s">
        <v>29</v>
      </c>
      <c r="M5023" t="s">
        <v>30</v>
      </c>
      <c r="N5023" t="s">
        <v>950</v>
      </c>
      <c r="O5023" t="s">
        <v>46</v>
      </c>
      <c r="P5023">
        <v>92037</v>
      </c>
      <c r="Q5023" t="s">
        <v>47</v>
      </c>
      <c r="R5023" t="s">
        <v>1857</v>
      </c>
      <c r="S5023" t="s">
        <v>74</v>
      </c>
      <c r="T5023" t="s">
        <v>164</v>
      </c>
      <c r="U5023" t="s">
        <v>1858</v>
      </c>
      <c r="V5023">
        <v>72.64</v>
      </c>
      <c r="W5023">
        <v>2</v>
      </c>
      <c r="X5023" s="9">
        <f>Table1[[#This Row],[Discount]]</f>
        <v>0</v>
      </c>
      <c r="Y5023">
        <v>0</v>
      </c>
      <c r="Z5023">
        <v>21.791999999999994</v>
      </c>
    </row>
    <row r="5024" spans="1:26" ht="16" x14ac:dyDescent="0.2">
      <c r="A5024">
        <v>5023</v>
      </c>
      <c r="B5024" t="s">
        <v>7952</v>
      </c>
      <c r="C5024" s="1">
        <v>41627</v>
      </c>
      <c r="D5024">
        <f>YEAR(Table1[[#This Row],[Order Date]])</f>
        <v>2013</v>
      </c>
      <c r="E5024">
        <f>MONTH(Table1[[#This Row],[Order Date]])</f>
        <v>12</v>
      </c>
      <c r="F5024" t="str">
        <f>Table1[[#This Row],[Order Year]]&amp;"-"&amp;Table1[[#This Row],[Order Month]]</f>
        <v>2013-12</v>
      </c>
      <c r="G5024" s="5">
        <f>YEAR(Table1[[#This Row],[Order Date]])*100 + MONTH(Table1[[#This Row],[Order Date]])</f>
        <v>201312</v>
      </c>
      <c r="H5024" s="1">
        <v>41633</v>
      </c>
      <c r="I5024" t="s">
        <v>53</v>
      </c>
      <c r="J5024" t="s">
        <v>1648</v>
      </c>
      <c r="K5024" t="s">
        <v>1649</v>
      </c>
      <c r="L5024" t="s">
        <v>29</v>
      </c>
      <c r="M5024" t="s">
        <v>30</v>
      </c>
      <c r="N5024" t="s">
        <v>950</v>
      </c>
      <c r="O5024" t="s">
        <v>46</v>
      </c>
      <c r="P5024">
        <v>92037</v>
      </c>
      <c r="Q5024" t="s">
        <v>47</v>
      </c>
      <c r="R5024" t="s">
        <v>910</v>
      </c>
      <c r="S5024" t="s">
        <v>74</v>
      </c>
      <c r="T5024" t="s">
        <v>164</v>
      </c>
      <c r="U5024" t="s">
        <v>911</v>
      </c>
      <c r="V5024">
        <v>772.47</v>
      </c>
      <c r="W5024">
        <v>3</v>
      </c>
      <c r="X5024" s="9">
        <f>Table1[[#This Row],[Discount]]</f>
        <v>0</v>
      </c>
      <c r="Y5024">
        <v>0</v>
      </c>
      <c r="Z5024">
        <v>146.76929999999993</v>
      </c>
    </row>
    <row r="5025" spans="1:26" ht="16" x14ac:dyDescent="0.2">
      <c r="A5025">
        <v>5024</v>
      </c>
      <c r="B5025" t="s">
        <v>7952</v>
      </c>
      <c r="C5025" s="1">
        <v>41627</v>
      </c>
      <c r="D5025">
        <f>YEAR(Table1[[#This Row],[Order Date]])</f>
        <v>2013</v>
      </c>
      <c r="E5025">
        <f>MONTH(Table1[[#This Row],[Order Date]])</f>
        <v>12</v>
      </c>
      <c r="F5025" t="str">
        <f>Table1[[#This Row],[Order Year]]&amp;"-"&amp;Table1[[#This Row],[Order Month]]</f>
        <v>2013-12</v>
      </c>
      <c r="G5025" s="5">
        <f>YEAR(Table1[[#This Row],[Order Date]])*100 + MONTH(Table1[[#This Row],[Order Date]])</f>
        <v>201312</v>
      </c>
      <c r="H5025" s="1">
        <v>41633</v>
      </c>
      <c r="I5025" t="s">
        <v>53</v>
      </c>
      <c r="J5025" t="s">
        <v>1648</v>
      </c>
      <c r="K5025" t="s">
        <v>1649</v>
      </c>
      <c r="L5025" t="s">
        <v>29</v>
      </c>
      <c r="M5025" t="s">
        <v>30</v>
      </c>
      <c r="N5025" t="s">
        <v>950</v>
      </c>
      <c r="O5025" t="s">
        <v>46</v>
      </c>
      <c r="P5025">
        <v>92037</v>
      </c>
      <c r="Q5025" t="s">
        <v>47</v>
      </c>
      <c r="R5025" t="s">
        <v>7114</v>
      </c>
      <c r="S5025" t="s">
        <v>35</v>
      </c>
      <c r="T5025" t="s">
        <v>68</v>
      </c>
      <c r="U5025" t="s">
        <v>7115</v>
      </c>
      <c r="V5025">
        <v>39.92</v>
      </c>
      <c r="W5025">
        <v>4</v>
      </c>
      <c r="X5025" s="9">
        <f>Table1[[#This Row],[Discount]]</f>
        <v>0</v>
      </c>
      <c r="Y5025">
        <v>0</v>
      </c>
      <c r="Z5025">
        <v>11.177600000000002</v>
      </c>
    </row>
    <row r="5026" spans="1:26" ht="16" x14ac:dyDescent="0.2">
      <c r="A5026">
        <v>5025</v>
      </c>
      <c r="B5026" t="s">
        <v>7953</v>
      </c>
      <c r="C5026" s="1">
        <v>41850</v>
      </c>
      <c r="D5026">
        <f>YEAR(Table1[[#This Row],[Order Date]])</f>
        <v>2014</v>
      </c>
      <c r="E5026">
        <f>MONTH(Table1[[#This Row],[Order Date]])</f>
        <v>7</v>
      </c>
      <c r="F5026" t="str">
        <f>Table1[[#This Row],[Order Year]]&amp;"-"&amp;Table1[[#This Row],[Order Month]]</f>
        <v>2014-7</v>
      </c>
      <c r="G5026" s="5">
        <f>YEAR(Table1[[#This Row],[Order Date]])*100 + MONTH(Table1[[#This Row],[Order Date]])</f>
        <v>201407</v>
      </c>
      <c r="H5026" s="1">
        <v>41855</v>
      </c>
      <c r="I5026" t="s">
        <v>53</v>
      </c>
      <c r="J5026" t="s">
        <v>2387</v>
      </c>
      <c r="K5026" t="s">
        <v>2388</v>
      </c>
      <c r="L5026" t="s">
        <v>29</v>
      </c>
      <c r="M5026" t="s">
        <v>30</v>
      </c>
      <c r="N5026" t="s">
        <v>4850</v>
      </c>
      <c r="O5026" t="s">
        <v>652</v>
      </c>
      <c r="P5026">
        <v>73120</v>
      </c>
      <c r="Q5026" t="s">
        <v>108</v>
      </c>
      <c r="R5026" t="s">
        <v>7011</v>
      </c>
      <c r="S5026" t="s">
        <v>49</v>
      </c>
      <c r="T5026" t="s">
        <v>78</v>
      </c>
      <c r="U5026" t="s">
        <v>7012</v>
      </c>
      <c r="V5026">
        <v>33.479999999999997</v>
      </c>
      <c r="W5026">
        <v>2</v>
      </c>
      <c r="X5026" s="9">
        <f>Table1[[#This Row],[Discount]]</f>
        <v>0</v>
      </c>
      <c r="Y5026">
        <v>0</v>
      </c>
      <c r="Z5026">
        <v>16.405199999999997</v>
      </c>
    </row>
    <row r="5027" spans="1:26" ht="16" x14ac:dyDescent="0.2">
      <c r="A5027">
        <v>5026</v>
      </c>
      <c r="B5027" t="s">
        <v>7953</v>
      </c>
      <c r="C5027" s="1">
        <v>41850</v>
      </c>
      <c r="D5027">
        <f>YEAR(Table1[[#This Row],[Order Date]])</f>
        <v>2014</v>
      </c>
      <c r="E5027">
        <f>MONTH(Table1[[#This Row],[Order Date]])</f>
        <v>7</v>
      </c>
      <c r="F5027" t="str">
        <f>Table1[[#This Row],[Order Year]]&amp;"-"&amp;Table1[[#This Row],[Order Month]]</f>
        <v>2014-7</v>
      </c>
      <c r="G5027" s="5">
        <f>YEAR(Table1[[#This Row],[Order Date]])*100 + MONTH(Table1[[#This Row],[Order Date]])</f>
        <v>201407</v>
      </c>
      <c r="H5027" s="1">
        <v>41855</v>
      </c>
      <c r="I5027" t="s">
        <v>53</v>
      </c>
      <c r="J5027" t="s">
        <v>2387</v>
      </c>
      <c r="K5027" t="s">
        <v>2388</v>
      </c>
      <c r="L5027" t="s">
        <v>29</v>
      </c>
      <c r="M5027" t="s">
        <v>30</v>
      </c>
      <c r="N5027" t="s">
        <v>4850</v>
      </c>
      <c r="O5027" t="s">
        <v>652</v>
      </c>
      <c r="P5027">
        <v>73120</v>
      </c>
      <c r="Q5027" t="s">
        <v>108</v>
      </c>
      <c r="R5027" t="s">
        <v>1381</v>
      </c>
      <c r="S5027" t="s">
        <v>74</v>
      </c>
      <c r="T5027" t="s">
        <v>75</v>
      </c>
      <c r="U5027" t="s">
        <v>1382</v>
      </c>
      <c r="V5027">
        <v>461.97</v>
      </c>
      <c r="W5027">
        <v>3</v>
      </c>
      <c r="X5027" s="9">
        <f>Table1[[#This Row],[Discount]]</f>
        <v>0</v>
      </c>
      <c r="Y5027">
        <v>0</v>
      </c>
      <c r="Z5027">
        <v>133.97129999999996</v>
      </c>
    </row>
    <row r="5028" spans="1:26" ht="16" x14ac:dyDescent="0.2">
      <c r="A5028">
        <v>5027</v>
      </c>
      <c r="B5028" t="s">
        <v>7953</v>
      </c>
      <c r="C5028" s="1">
        <v>41850</v>
      </c>
      <c r="D5028">
        <f>YEAR(Table1[[#This Row],[Order Date]])</f>
        <v>2014</v>
      </c>
      <c r="E5028">
        <f>MONTH(Table1[[#This Row],[Order Date]])</f>
        <v>7</v>
      </c>
      <c r="F5028" t="str">
        <f>Table1[[#This Row],[Order Year]]&amp;"-"&amp;Table1[[#This Row],[Order Month]]</f>
        <v>2014-7</v>
      </c>
      <c r="G5028" s="5">
        <f>YEAR(Table1[[#This Row],[Order Date]])*100 + MONTH(Table1[[#This Row],[Order Date]])</f>
        <v>201407</v>
      </c>
      <c r="H5028" s="1">
        <v>41855</v>
      </c>
      <c r="I5028" t="s">
        <v>53</v>
      </c>
      <c r="J5028" t="s">
        <v>2387</v>
      </c>
      <c r="K5028" t="s">
        <v>2388</v>
      </c>
      <c r="L5028" t="s">
        <v>29</v>
      </c>
      <c r="M5028" t="s">
        <v>30</v>
      </c>
      <c r="N5028" t="s">
        <v>4850</v>
      </c>
      <c r="O5028" t="s">
        <v>652</v>
      </c>
      <c r="P5028">
        <v>73120</v>
      </c>
      <c r="Q5028" t="s">
        <v>108</v>
      </c>
      <c r="R5028" t="s">
        <v>109</v>
      </c>
      <c r="S5028" t="s">
        <v>49</v>
      </c>
      <c r="T5028" t="s">
        <v>81</v>
      </c>
      <c r="U5028" t="s">
        <v>110</v>
      </c>
      <c r="V5028">
        <v>137.62</v>
      </c>
      <c r="W5028">
        <v>2</v>
      </c>
      <c r="X5028" s="9">
        <f>Table1[[#This Row],[Discount]]</f>
        <v>0</v>
      </c>
      <c r="Y5028">
        <v>0</v>
      </c>
      <c r="Z5028">
        <v>60.552800000000005</v>
      </c>
    </row>
    <row r="5029" spans="1:26" ht="16" x14ac:dyDescent="0.2">
      <c r="A5029">
        <v>5028</v>
      </c>
      <c r="B5029" t="s">
        <v>7953</v>
      </c>
      <c r="C5029" s="1">
        <v>41850</v>
      </c>
      <c r="D5029">
        <f>YEAR(Table1[[#This Row],[Order Date]])</f>
        <v>2014</v>
      </c>
      <c r="E5029">
        <f>MONTH(Table1[[#This Row],[Order Date]])</f>
        <v>7</v>
      </c>
      <c r="F5029" t="str">
        <f>Table1[[#This Row],[Order Year]]&amp;"-"&amp;Table1[[#This Row],[Order Month]]</f>
        <v>2014-7</v>
      </c>
      <c r="G5029" s="5">
        <f>YEAR(Table1[[#This Row],[Order Date]])*100 + MONTH(Table1[[#This Row],[Order Date]])</f>
        <v>201407</v>
      </c>
      <c r="H5029" s="1">
        <v>41855</v>
      </c>
      <c r="I5029" t="s">
        <v>53</v>
      </c>
      <c r="J5029" t="s">
        <v>2387</v>
      </c>
      <c r="K5029" t="s">
        <v>2388</v>
      </c>
      <c r="L5029" t="s">
        <v>29</v>
      </c>
      <c r="M5029" t="s">
        <v>30</v>
      </c>
      <c r="N5029" t="s">
        <v>4850</v>
      </c>
      <c r="O5029" t="s">
        <v>652</v>
      </c>
      <c r="P5029">
        <v>73120</v>
      </c>
      <c r="Q5029" t="s">
        <v>108</v>
      </c>
      <c r="R5029" t="s">
        <v>7954</v>
      </c>
      <c r="S5029" t="s">
        <v>35</v>
      </c>
      <c r="T5029" t="s">
        <v>39</v>
      </c>
      <c r="U5029" t="s">
        <v>7955</v>
      </c>
      <c r="V5029">
        <v>302.67</v>
      </c>
      <c r="W5029">
        <v>3</v>
      </c>
      <c r="X5029" s="9">
        <f>Table1[[#This Row],[Discount]]</f>
        <v>0</v>
      </c>
      <c r="Y5029">
        <v>0</v>
      </c>
      <c r="Z5029">
        <v>72.640799999999999</v>
      </c>
    </row>
    <row r="5030" spans="1:26" ht="16" x14ac:dyDescent="0.2">
      <c r="A5030">
        <v>5029</v>
      </c>
      <c r="B5030" t="s">
        <v>7956</v>
      </c>
      <c r="C5030" s="1">
        <v>40788</v>
      </c>
      <c r="D5030">
        <f>YEAR(Table1[[#This Row],[Order Date]])</f>
        <v>2011</v>
      </c>
      <c r="E5030">
        <f>MONTH(Table1[[#This Row],[Order Date]])</f>
        <v>9</v>
      </c>
      <c r="F5030" t="str">
        <f>Table1[[#This Row],[Order Year]]&amp;"-"&amp;Table1[[#This Row],[Order Month]]</f>
        <v>2011-9</v>
      </c>
      <c r="G5030" s="5">
        <f>YEAR(Table1[[#This Row],[Order Date]])*100 + MONTH(Table1[[#This Row],[Order Date]])</f>
        <v>201109</v>
      </c>
      <c r="H5030" s="1">
        <v>40793</v>
      </c>
      <c r="I5030" t="s">
        <v>26</v>
      </c>
      <c r="J5030" t="s">
        <v>5422</v>
      </c>
      <c r="K5030" t="s">
        <v>5423</v>
      </c>
      <c r="L5030" t="s">
        <v>29</v>
      </c>
      <c r="M5030" t="s">
        <v>30</v>
      </c>
      <c r="N5030" t="s">
        <v>306</v>
      </c>
      <c r="O5030" t="s">
        <v>214</v>
      </c>
      <c r="P5030">
        <v>60653</v>
      </c>
      <c r="Q5030" t="s">
        <v>108</v>
      </c>
      <c r="R5030" t="s">
        <v>2301</v>
      </c>
      <c r="S5030" t="s">
        <v>74</v>
      </c>
      <c r="T5030" t="s">
        <v>164</v>
      </c>
      <c r="U5030" t="s">
        <v>2302</v>
      </c>
      <c r="V5030">
        <v>239.976</v>
      </c>
      <c r="W5030">
        <v>3</v>
      </c>
      <c r="X5030" s="9">
        <f>Table1[[#This Row],[Discount]]</f>
        <v>0.2</v>
      </c>
      <c r="Y5030">
        <v>0.2</v>
      </c>
      <c r="Z5030">
        <v>53.994600000000005</v>
      </c>
    </row>
    <row r="5031" spans="1:26" ht="16" x14ac:dyDescent="0.2">
      <c r="A5031">
        <v>5030</v>
      </c>
      <c r="B5031" t="s">
        <v>7957</v>
      </c>
      <c r="C5031" s="1">
        <v>41669</v>
      </c>
      <c r="D5031">
        <f>YEAR(Table1[[#This Row],[Order Date]])</f>
        <v>2014</v>
      </c>
      <c r="E5031">
        <f>MONTH(Table1[[#This Row],[Order Date]])</f>
        <v>1</v>
      </c>
      <c r="F5031" t="str">
        <f>Table1[[#This Row],[Order Year]]&amp;"-"&amp;Table1[[#This Row],[Order Month]]</f>
        <v>2014-1</v>
      </c>
      <c r="G5031" s="5">
        <f>YEAR(Table1[[#This Row],[Order Date]])*100 + MONTH(Table1[[#This Row],[Order Date]])</f>
        <v>201401</v>
      </c>
      <c r="H5031" s="1">
        <v>41673</v>
      </c>
      <c r="I5031" t="s">
        <v>53</v>
      </c>
      <c r="J5031" t="s">
        <v>3013</v>
      </c>
      <c r="K5031" t="s">
        <v>3014</v>
      </c>
      <c r="L5031" t="s">
        <v>29</v>
      </c>
      <c r="M5031" t="s">
        <v>30</v>
      </c>
      <c r="N5031" t="s">
        <v>130</v>
      </c>
      <c r="O5031" t="s">
        <v>46</v>
      </c>
      <c r="P5031">
        <v>94109</v>
      </c>
      <c r="Q5031" t="s">
        <v>47</v>
      </c>
      <c r="R5031" t="s">
        <v>6255</v>
      </c>
      <c r="S5031" t="s">
        <v>49</v>
      </c>
      <c r="T5031" t="s">
        <v>71</v>
      </c>
      <c r="U5031" t="s">
        <v>6256</v>
      </c>
      <c r="V5031">
        <v>8.34</v>
      </c>
      <c r="W5031">
        <v>3</v>
      </c>
      <c r="X5031" s="9">
        <f>Table1[[#This Row],[Discount]]</f>
        <v>0</v>
      </c>
      <c r="Y5031">
        <v>0</v>
      </c>
      <c r="Z5031">
        <v>2.1683999999999997</v>
      </c>
    </row>
    <row r="5032" spans="1:26" ht="16" x14ac:dyDescent="0.2">
      <c r="A5032">
        <v>5031</v>
      </c>
      <c r="B5032" t="s">
        <v>7957</v>
      </c>
      <c r="C5032" s="1">
        <v>41669</v>
      </c>
      <c r="D5032">
        <f>YEAR(Table1[[#This Row],[Order Date]])</f>
        <v>2014</v>
      </c>
      <c r="E5032">
        <f>MONTH(Table1[[#This Row],[Order Date]])</f>
        <v>1</v>
      </c>
      <c r="F5032" t="str">
        <f>Table1[[#This Row],[Order Year]]&amp;"-"&amp;Table1[[#This Row],[Order Month]]</f>
        <v>2014-1</v>
      </c>
      <c r="G5032" s="5">
        <f>YEAR(Table1[[#This Row],[Order Date]])*100 + MONTH(Table1[[#This Row],[Order Date]])</f>
        <v>201401</v>
      </c>
      <c r="H5032" s="1">
        <v>41673</v>
      </c>
      <c r="I5032" t="s">
        <v>53</v>
      </c>
      <c r="J5032" t="s">
        <v>3013</v>
      </c>
      <c r="K5032" t="s">
        <v>3014</v>
      </c>
      <c r="L5032" t="s">
        <v>29</v>
      </c>
      <c r="M5032" t="s">
        <v>30</v>
      </c>
      <c r="N5032" t="s">
        <v>130</v>
      </c>
      <c r="O5032" t="s">
        <v>46</v>
      </c>
      <c r="P5032">
        <v>94109</v>
      </c>
      <c r="Q5032" t="s">
        <v>47</v>
      </c>
      <c r="R5032" t="s">
        <v>5068</v>
      </c>
      <c r="S5032" t="s">
        <v>49</v>
      </c>
      <c r="T5032" t="s">
        <v>581</v>
      </c>
      <c r="U5032" t="s">
        <v>5069</v>
      </c>
      <c r="V5032">
        <v>8.57</v>
      </c>
      <c r="W5032">
        <v>1</v>
      </c>
      <c r="X5032" s="9">
        <f>Table1[[#This Row],[Discount]]</f>
        <v>0</v>
      </c>
      <c r="Y5032">
        <v>0</v>
      </c>
      <c r="Z5032">
        <v>2.2282000000000002</v>
      </c>
    </row>
    <row r="5033" spans="1:26" ht="16" x14ac:dyDescent="0.2">
      <c r="A5033">
        <v>5032</v>
      </c>
      <c r="B5033" t="s">
        <v>7957</v>
      </c>
      <c r="C5033" s="1">
        <v>41669</v>
      </c>
      <c r="D5033">
        <f>YEAR(Table1[[#This Row],[Order Date]])</f>
        <v>2014</v>
      </c>
      <c r="E5033">
        <f>MONTH(Table1[[#This Row],[Order Date]])</f>
        <v>1</v>
      </c>
      <c r="F5033" t="str">
        <f>Table1[[#This Row],[Order Year]]&amp;"-"&amp;Table1[[#This Row],[Order Month]]</f>
        <v>2014-1</v>
      </c>
      <c r="G5033" s="5">
        <f>YEAR(Table1[[#This Row],[Order Date]])*100 + MONTH(Table1[[#This Row],[Order Date]])</f>
        <v>201401</v>
      </c>
      <c r="H5033" s="1">
        <v>41673</v>
      </c>
      <c r="I5033" t="s">
        <v>53</v>
      </c>
      <c r="J5033" t="s">
        <v>3013</v>
      </c>
      <c r="K5033" t="s">
        <v>3014</v>
      </c>
      <c r="L5033" t="s">
        <v>29</v>
      </c>
      <c r="M5033" t="s">
        <v>30</v>
      </c>
      <c r="N5033" t="s">
        <v>130</v>
      </c>
      <c r="O5033" t="s">
        <v>46</v>
      </c>
      <c r="P5033">
        <v>94109</v>
      </c>
      <c r="Q5033" t="s">
        <v>47</v>
      </c>
      <c r="R5033" t="s">
        <v>1715</v>
      </c>
      <c r="S5033" t="s">
        <v>49</v>
      </c>
      <c r="T5033" t="s">
        <v>78</v>
      </c>
      <c r="U5033" t="s">
        <v>1716</v>
      </c>
      <c r="V5033">
        <v>119.61600000000001</v>
      </c>
      <c r="W5033">
        <v>8</v>
      </c>
      <c r="X5033" s="9">
        <f>Table1[[#This Row],[Discount]]</f>
        <v>0.2</v>
      </c>
      <c r="Y5033">
        <v>0.2</v>
      </c>
      <c r="Z5033">
        <v>40.370399999999997</v>
      </c>
    </row>
    <row r="5034" spans="1:26" ht="16" x14ac:dyDescent="0.2">
      <c r="A5034">
        <v>5033</v>
      </c>
      <c r="B5034" t="s">
        <v>7958</v>
      </c>
      <c r="C5034" s="1">
        <v>41635</v>
      </c>
      <c r="D5034">
        <f>YEAR(Table1[[#This Row],[Order Date]])</f>
        <v>2013</v>
      </c>
      <c r="E5034">
        <f>MONTH(Table1[[#This Row],[Order Date]])</f>
        <v>12</v>
      </c>
      <c r="F5034" t="str">
        <f>Table1[[#This Row],[Order Year]]&amp;"-"&amp;Table1[[#This Row],[Order Month]]</f>
        <v>2013-12</v>
      </c>
      <c r="G5034" s="5">
        <f>YEAR(Table1[[#This Row],[Order Date]])*100 + MONTH(Table1[[#This Row],[Order Date]])</f>
        <v>201312</v>
      </c>
      <c r="H5034" s="1">
        <v>41642</v>
      </c>
      <c r="I5034" t="s">
        <v>53</v>
      </c>
      <c r="J5034" t="s">
        <v>1535</v>
      </c>
      <c r="K5034" t="s">
        <v>1536</v>
      </c>
      <c r="L5034" t="s">
        <v>44</v>
      </c>
      <c r="M5034" t="s">
        <v>30</v>
      </c>
      <c r="N5034" t="s">
        <v>3939</v>
      </c>
      <c r="O5034" t="s">
        <v>791</v>
      </c>
      <c r="P5034">
        <v>8360</v>
      </c>
      <c r="Q5034" t="s">
        <v>151</v>
      </c>
      <c r="R5034" t="s">
        <v>284</v>
      </c>
      <c r="S5034" t="s">
        <v>35</v>
      </c>
      <c r="T5034" t="s">
        <v>39</v>
      </c>
      <c r="U5034" t="s">
        <v>285</v>
      </c>
      <c r="V5034">
        <v>212.94</v>
      </c>
      <c r="W5034">
        <v>3</v>
      </c>
      <c r="X5034" s="9">
        <f>Table1[[#This Row],[Discount]]</f>
        <v>0</v>
      </c>
      <c r="Y5034">
        <v>0</v>
      </c>
      <c r="Z5034">
        <v>25.552800000000005</v>
      </c>
    </row>
    <row r="5035" spans="1:26" ht="16" x14ac:dyDescent="0.2">
      <c r="A5035">
        <v>5034</v>
      </c>
      <c r="B5035" t="s">
        <v>7958</v>
      </c>
      <c r="C5035" s="1">
        <v>41635</v>
      </c>
      <c r="D5035">
        <f>YEAR(Table1[[#This Row],[Order Date]])</f>
        <v>2013</v>
      </c>
      <c r="E5035">
        <f>MONTH(Table1[[#This Row],[Order Date]])</f>
        <v>12</v>
      </c>
      <c r="F5035" t="str">
        <f>Table1[[#This Row],[Order Year]]&amp;"-"&amp;Table1[[#This Row],[Order Month]]</f>
        <v>2013-12</v>
      </c>
      <c r="G5035" s="5">
        <f>YEAR(Table1[[#This Row],[Order Date]])*100 + MONTH(Table1[[#This Row],[Order Date]])</f>
        <v>201312</v>
      </c>
      <c r="H5035" s="1">
        <v>41642</v>
      </c>
      <c r="I5035" t="s">
        <v>53</v>
      </c>
      <c r="J5035" t="s">
        <v>1535</v>
      </c>
      <c r="K5035" t="s">
        <v>1536</v>
      </c>
      <c r="L5035" t="s">
        <v>44</v>
      </c>
      <c r="M5035" t="s">
        <v>30</v>
      </c>
      <c r="N5035" t="s">
        <v>3939</v>
      </c>
      <c r="O5035" t="s">
        <v>791</v>
      </c>
      <c r="P5035">
        <v>8360</v>
      </c>
      <c r="Q5035" t="s">
        <v>151</v>
      </c>
      <c r="R5035" t="s">
        <v>5194</v>
      </c>
      <c r="S5035" t="s">
        <v>49</v>
      </c>
      <c r="T5035" t="s">
        <v>81</v>
      </c>
      <c r="U5035" t="s">
        <v>5195</v>
      </c>
      <c r="V5035">
        <v>26.49</v>
      </c>
      <c r="W5035">
        <v>1</v>
      </c>
      <c r="X5035" s="9">
        <f>Table1[[#This Row],[Discount]]</f>
        <v>0</v>
      </c>
      <c r="Y5035">
        <v>0</v>
      </c>
      <c r="Z5035">
        <v>7.4172000000000011</v>
      </c>
    </row>
    <row r="5036" spans="1:26" ht="16" x14ac:dyDescent="0.2">
      <c r="A5036">
        <v>5035</v>
      </c>
      <c r="B5036" t="s">
        <v>7959</v>
      </c>
      <c r="C5036" s="1">
        <v>41130</v>
      </c>
      <c r="D5036">
        <f>YEAR(Table1[[#This Row],[Order Date]])</f>
        <v>2012</v>
      </c>
      <c r="E5036">
        <f>MONTH(Table1[[#This Row],[Order Date]])</f>
        <v>8</v>
      </c>
      <c r="F5036" t="str">
        <f>Table1[[#This Row],[Order Year]]&amp;"-"&amp;Table1[[#This Row],[Order Month]]</f>
        <v>2012-8</v>
      </c>
      <c r="G5036" s="5">
        <f>YEAR(Table1[[#This Row],[Order Date]])*100 + MONTH(Table1[[#This Row],[Order Date]])</f>
        <v>201208</v>
      </c>
      <c r="H5036" s="1">
        <v>41134</v>
      </c>
      <c r="I5036" t="s">
        <v>26</v>
      </c>
      <c r="J5036" t="s">
        <v>3047</v>
      </c>
      <c r="K5036" t="s">
        <v>3048</v>
      </c>
      <c r="L5036" t="s">
        <v>105</v>
      </c>
      <c r="M5036" t="s">
        <v>30</v>
      </c>
      <c r="N5036" t="s">
        <v>2551</v>
      </c>
      <c r="O5036" t="s">
        <v>117</v>
      </c>
      <c r="P5036">
        <v>53209</v>
      </c>
      <c r="Q5036" t="s">
        <v>108</v>
      </c>
      <c r="R5036" t="s">
        <v>7467</v>
      </c>
      <c r="S5036" t="s">
        <v>35</v>
      </c>
      <c r="T5036" t="s">
        <v>36</v>
      </c>
      <c r="U5036" t="s">
        <v>7468</v>
      </c>
      <c r="V5036">
        <v>687.4</v>
      </c>
      <c r="W5036">
        <v>5</v>
      </c>
      <c r="X5036" s="9">
        <f>Table1[[#This Row],[Discount]]</f>
        <v>0</v>
      </c>
      <c r="Y5036">
        <v>0</v>
      </c>
      <c r="Z5036">
        <v>48.117999999999981</v>
      </c>
    </row>
    <row r="5037" spans="1:26" ht="16" x14ac:dyDescent="0.2">
      <c r="A5037">
        <v>5036</v>
      </c>
      <c r="B5037" t="s">
        <v>7960</v>
      </c>
      <c r="C5037" s="1">
        <v>40639</v>
      </c>
      <c r="D5037">
        <f>YEAR(Table1[[#This Row],[Order Date]])</f>
        <v>2011</v>
      </c>
      <c r="E5037">
        <f>MONTH(Table1[[#This Row],[Order Date]])</f>
        <v>4</v>
      </c>
      <c r="F5037" t="str">
        <f>Table1[[#This Row],[Order Year]]&amp;"-"&amp;Table1[[#This Row],[Order Month]]</f>
        <v>2011-4</v>
      </c>
      <c r="G5037" s="5">
        <f>YEAR(Table1[[#This Row],[Order Date]])*100 + MONTH(Table1[[#This Row],[Order Date]])</f>
        <v>201104</v>
      </c>
      <c r="H5037" s="1">
        <v>40645</v>
      </c>
      <c r="I5037" t="s">
        <v>53</v>
      </c>
      <c r="J5037" t="s">
        <v>5380</v>
      </c>
      <c r="K5037" t="s">
        <v>5381</v>
      </c>
      <c r="L5037" t="s">
        <v>44</v>
      </c>
      <c r="M5037" t="s">
        <v>30</v>
      </c>
      <c r="N5037" t="s">
        <v>98</v>
      </c>
      <c r="O5037" t="s">
        <v>99</v>
      </c>
      <c r="P5037">
        <v>98115</v>
      </c>
      <c r="Q5037" t="s">
        <v>47</v>
      </c>
      <c r="R5037" t="s">
        <v>2189</v>
      </c>
      <c r="S5037" t="s">
        <v>35</v>
      </c>
      <c r="T5037" t="s">
        <v>59</v>
      </c>
      <c r="U5037" t="s">
        <v>2190</v>
      </c>
      <c r="V5037">
        <v>653.54999999999995</v>
      </c>
      <c r="W5037">
        <v>3</v>
      </c>
      <c r="X5037" s="9">
        <f>Table1[[#This Row],[Discount]]</f>
        <v>0</v>
      </c>
      <c r="Y5037">
        <v>0</v>
      </c>
      <c r="Z5037">
        <v>111.10349999999994</v>
      </c>
    </row>
    <row r="5038" spans="1:26" ht="16" x14ac:dyDescent="0.2">
      <c r="A5038">
        <v>5037</v>
      </c>
      <c r="B5038" t="s">
        <v>7960</v>
      </c>
      <c r="C5038" s="1">
        <v>40639</v>
      </c>
      <c r="D5038">
        <f>YEAR(Table1[[#This Row],[Order Date]])</f>
        <v>2011</v>
      </c>
      <c r="E5038">
        <f>MONTH(Table1[[#This Row],[Order Date]])</f>
        <v>4</v>
      </c>
      <c r="F5038" t="str">
        <f>Table1[[#This Row],[Order Year]]&amp;"-"&amp;Table1[[#This Row],[Order Month]]</f>
        <v>2011-4</v>
      </c>
      <c r="G5038" s="5">
        <f>YEAR(Table1[[#This Row],[Order Date]])*100 + MONTH(Table1[[#This Row],[Order Date]])</f>
        <v>201104</v>
      </c>
      <c r="H5038" s="1">
        <v>40645</v>
      </c>
      <c r="I5038" t="s">
        <v>53</v>
      </c>
      <c r="J5038" t="s">
        <v>5380</v>
      </c>
      <c r="K5038" t="s">
        <v>5381</v>
      </c>
      <c r="L5038" t="s">
        <v>44</v>
      </c>
      <c r="M5038" t="s">
        <v>30</v>
      </c>
      <c r="N5038" t="s">
        <v>98</v>
      </c>
      <c r="O5038" t="s">
        <v>99</v>
      </c>
      <c r="P5038">
        <v>98115</v>
      </c>
      <c r="Q5038" t="s">
        <v>47</v>
      </c>
      <c r="R5038" t="s">
        <v>2572</v>
      </c>
      <c r="S5038" t="s">
        <v>74</v>
      </c>
      <c r="T5038" t="s">
        <v>164</v>
      </c>
      <c r="U5038" t="s">
        <v>2573</v>
      </c>
      <c r="V5038">
        <v>33.9</v>
      </c>
      <c r="W5038">
        <v>2</v>
      </c>
      <c r="X5038" s="9">
        <f>Table1[[#This Row],[Discount]]</f>
        <v>0</v>
      </c>
      <c r="Y5038">
        <v>0</v>
      </c>
      <c r="Z5038">
        <v>2.0339999999999989</v>
      </c>
    </row>
    <row r="5039" spans="1:26" ht="16" x14ac:dyDescent="0.2">
      <c r="A5039">
        <v>5038</v>
      </c>
      <c r="B5039" t="s">
        <v>7961</v>
      </c>
      <c r="C5039" s="1">
        <v>41961</v>
      </c>
      <c r="D5039">
        <f>YEAR(Table1[[#This Row],[Order Date]])</f>
        <v>2014</v>
      </c>
      <c r="E5039">
        <f>MONTH(Table1[[#This Row],[Order Date]])</f>
        <v>11</v>
      </c>
      <c r="F5039" t="str">
        <f>Table1[[#This Row],[Order Year]]&amp;"-"&amp;Table1[[#This Row],[Order Month]]</f>
        <v>2014-11</v>
      </c>
      <c r="G5039" s="5">
        <f>YEAR(Table1[[#This Row],[Order Date]])*100 + MONTH(Table1[[#This Row],[Order Date]])</f>
        <v>201411</v>
      </c>
      <c r="H5039" s="1">
        <v>41965</v>
      </c>
      <c r="I5039" t="s">
        <v>26</v>
      </c>
      <c r="J5039" t="s">
        <v>2344</v>
      </c>
      <c r="K5039" t="s">
        <v>2345</v>
      </c>
      <c r="L5039" t="s">
        <v>29</v>
      </c>
      <c r="M5039" t="s">
        <v>30</v>
      </c>
      <c r="N5039" t="s">
        <v>213</v>
      </c>
      <c r="O5039" t="s">
        <v>214</v>
      </c>
      <c r="P5039">
        <v>60540</v>
      </c>
      <c r="Q5039" t="s">
        <v>108</v>
      </c>
      <c r="R5039" t="s">
        <v>2356</v>
      </c>
      <c r="S5039" t="s">
        <v>74</v>
      </c>
      <c r="T5039" t="s">
        <v>164</v>
      </c>
      <c r="U5039" t="s">
        <v>2357</v>
      </c>
      <c r="V5039">
        <v>239.96000000000004</v>
      </c>
      <c r="W5039">
        <v>5</v>
      </c>
      <c r="X5039" s="9">
        <f>Table1[[#This Row],[Discount]]</f>
        <v>0.2</v>
      </c>
      <c r="Y5039">
        <v>0.2</v>
      </c>
      <c r="Z5039">
        <v>83.98599999999999</v>
      </c>
    </row>
    <row r="5040" spans="1:26" ht="16" x14ac:dyDescent="0.2">
      <c r="A5040">
        <v>5039</v>
      </c>
      <c r="B5040" t="s">
        <v>7962</v>
      </c>
      <c r="C5040" s="1">
        <v>41101</v>
      </c>
      <c r="D5040">
        <f>YEAR(Table1[[#This Row],[Order Date]])</f>
        <v>2012</v>
      </c>
      <c r="E5040">
        <f>MONTH(Table1[[#This Row],[Order Date]])</f>
        <v>7</v>
      </c>
      <c r="F5040" t="str">
        <f>Table1[[#This Row],[Order Year]]&amp;"-"&amp;Table1[[#This Row],[Order Month]]</f>
        <v>2012-7</v>
      </c>
      <c r="G5040" s="5">
        <f>YEAR(Table1[[#This Row],[Order Date]])*100 + MONTH(Table1[[#This Row],[Order Date]])</f>
        <v>201207</v>
      </c>
      <c r="H5040" s="1">
        <v>41102</v>
      </c>
      <c r="I5040" t="s">
        <v>191</v>
      </c>
      <c r="J5040" t="s">
        <v>4005</v>
      </c>
      <c r="K5040" t="s">
        <v>4006</v>
      </c>
      <c r="L5040" t="s">
        <v>44</v>
      </c>
      <c r="M5040" t="s">
        <v>30</v>
      </c>
      <c r="N5040" t="s">
        <v>524</v>
      </c>
      <c r="O5040" t="s">
        <v>248</v>
      </c>
      <c r="P5040">
        <v>19805</v>
      </c>
      <c r="Q5040" t="s">
        <v>151</v>
      </c>
      <c r="R5040" t="s">
        <v>2806</v>
      </c>
      <c r="S5040" t="s">
        <v>35</v>
      </c>
      <c r="T5040" t="s">
        <v>59</v>
      </c>
      <c r="U5040" t="s">
        <v>2807</v>
      </c>
      <c r="V5040">
        <v>199.83600000000001</v>
      </c>
      <c r="W5040">
        <v>4</v>
      </c>
      <c r="X5040" s="9">
        <f>Table1[[#This Row],[Discount]]</f>
        <v>0.3</v>
      </c>
      <c r="Y5040">
        <v>0.3</v>
      </c>
      <c r="Z5040">
        <v>-37.112400000000036</v>
      </c>
    </row>
    <row r="5041" spans="1:26" ht="16" x14ac:dyDescent="0.2">
      <c r="A5041">
        <v>5040</v>
      </c>
      <c r="B5041" t="s">
        <v>7962</v>
      </c>
      <c r="C5041" s="1">
        <v>41101</v>
      </c>
      <c r="D5041">
        <f>YEAR(Table1[[#This Row],[Order Date]])</f>
        <v>2012</v>
      </c>
      <c r="E5041">
        <f>MONTH(Table1[[#This Row],[Order Date]])</f>
        <v>7</v>
      </c>
      <c r="F5041" t="str">
        <f>Table1[[#This Row],[Order Year]]&amp;"-"&amp;Table1[[#This Row],[Order Month]]</f>
        <v>2012-7</v>
      </c>
      <c r="G5041" s="5">
        <f>YEAR(Table1[[#This Row],[Order Date]])*100 + MONTH(Table1[[#This Row],[Order Date]])</f>
        <v>201207</v>
      </c>
      <c r="H5041" s="1">
        <v>41102</v>
      </c>
      <c r="I5041" t="s">
        <v>191</v>
      </c>
      <c r="J5041" t="s">
        <v>4005</v>
      </c>
      <c r="K5041" t="s">
        <v>4006</v>
      </c>
      <c r="L5041" t="s">
        <v>44</v>
      </c>
      <c r="M5041" t="s">
        <v>30</v>
      </c>
      <c r="N5041" t="s">
        <v>524</v>
      </c>
      <c r="O5041" t="s">
        <v>248</v>
      </c>
      <c r="P5041">
        <v>19805</v>
      </c>
      <c r="Q5041" t="s">
        <v>151</v>
      </c>
      <c r="R5041" t="s">
        <v>4467</v>
      </c>
      <c r="S5041" t="s">
        <v>74</v>
      </c>
      <c r="T5041" t="s">
        <v>75</v>
      </c>
      <c r="U5041" t="s">
        <v>4468</v>
      </c>
      <c r="V5041">
        <v>716</v>
      </c>
      <c r="W5041">
        <v>2</v>
      </c>
      <c r="X5041" s="9">
        <f>Table1[[#This Row],[Discount]]</f>
        <v>0</v>
      </c>
      <c r="Y5041">
        <v>0</v>
      </c>
      <c r="Z5041">
        <v>193.32000000000005</v>
      </c>
    </row>
    <row r="5042" spans="1:26" ht="16" x14ac:dyDescent="0.2">
      <c r="A5042">
        <v>5041</v>
      </c>
      <c r="B5042" t="s">
        <v>7962</v>
      </c>
      <c r="C5042" s="1">
        <v>41101</v>
      </c>
      <c r="D5042">
        <f>YEAR(Table1[[#This Row],[Order Date]])</f>
        <v>2012</v>
      </c>
      <c r="E5042">
        <f>MONTH(Table1[[#This Row],[Order Date]])</f>
        <v>7</v>
      </c>
      <c r="F5042" t="str">
        <f>Table1[[#This Row],[Order Year]]&amp;"-"&amp;Table1[[#This Row],[Order Month]]</f>
        <v>2012-7</v>
      </c>
      <c r="G5042" s="5">
        <f>YEAR(Table1[[#This Row],[Order Date]])*100 + MONTH(Table1[[#This Row],[Order Date]])</f>
        <v>201207</v>
      </c>
      <c r="H5042" s="1">
        <v>41102</v>
      </c>
      <c r="I5042" t="s">
        <v>191</v>
      </c>
      <c r="J5042" t="s">
        <v>4005</v>
      </c>
      <c r="K5042" t="s">
        <v>4006</v>
      </c>
      <c r="L5042" t="s">
        <v>44</v>
      </c>
      <c r="M5042" t="s">
        <v>30</v>
      </c>
      <c r="N5042" t="s">
        <v>524</v>
      </c>
      <c r="O5042" t="s">
        <v>248</v>
      </c>
      <c r="P5042">
        <v>19805</v>
      </c>
      <c r="Q5042" t="s">
        <v>151</v>
      </c>
      <c r="R5042" t="s">
        <v>1396</v>
      </c>
      <c r="S5042" t="s">
        <v>49</v>
      </c>
      <c r="T5042" t="s">
        <v>78</v>
      </c>
      <c r="U5042" t="s">
        <v>1397</v>
      </c>
      <c r="V5042">
        <v>221.06</v>
      </c>
      <c r="W5042">
        <v>7</v>
      </c>
      <c r="X5042" s="9">
        <f>Table1[[#This Row],[Discount]]</f>
        <v>0</v>
      </c>
      <c r="Y5042">
        <v>0</v>
      </c>
      <c r="Z5042">
        <v>103.89819999999997</v>
      </c>
    </row>
    <row r="5043" spans="1:26" ht="16" x14ac:dyDescent="0.2">
      <c r="A5043">
        <v>5042</v>
      </c>
      <c r="B5043" t="s">
        <v>7963</v>
      </c>
      <c r="C5043" s="1">
        <v>41589</v>
      </c>
      <c r="D5043">
        <f>YEAR(Table1[[#This Row],[Order Date]])</f>
        <v>2013</v>
      </c>
      <c r="E5043">
        <f>MONTH(Table1[[#This Row],[Order Date]])</f>
        <v>11</v>
      </c>
      <c r="F5043" t="str">
        <f>Table1[[#This Row],[Order Year]]&amp;"-"&amp;Table1[[#This Row],[Order Month]]</f>
        <v>2013-11</v>
      </c>
      <c r="G5043" s="5">
        <f>YEAR(Table1[[#This Row],[Order Date]])*100 + MONTH(Table1[[#This Row],[Order Date]])</f>
        <v>201311</v>
      </c>
      <c r="H5043" s="1">
        <v>41592</v>
      </c>
      <c r="I5043" t="s">
        <v>26</v>
      </c>
      <c r="J5043" t="s">
        <v>4045</v>
      </c>
      <c r="K5043" t="s">
        <v>4046</v>
      </c>
      <c r="L5043" t="s">
        <v>29</v>
      </c>
      <c r="M5043" t="s">
        <v>30</v>
      </c>
      <c r="N5043" t="s">
        <v>45</v>
      </c>
      <c r="O5043" t="s">
        <v>46</v>
      </c>
      <c r="P5043">
        <v>90036</v>
      </c>
      <c r="Q5043" t="s">
        <v>47</v>
      </c>
      <c r="R5043" t="s">
        <v>6007</v>
      </c>
      <c r="S5043" t="s">
        <v>49</v>
      </c>
      <c r="T5043" t="s">
        <v>93</v>
      </c>
      <c r="U5043" t="s">
        <v>6008</v>
      </c>
      <c r="V5043">
        <v>67.710000000000008</v>
      </c>
      <c r="W5043">
        <v>3</v>
      </c>
      <c r="X5043" s="9">
        <f>Table1[[#This Row],[Discount]]</f>
        <v>0</v>
      </c>
      <c r="Y5043">
        <v>0</v>
      </c>
      <c r="Z5043">
        <v>32.500799999999998</v>
      </c>
    </row>
    <row r="5044" spans="1:26" ht="16" x14ac:dyDescent="0.2">
      <c r="A5044">
        <v>5043</v>
      </c>
      <c r="B5044" t="s">
        <v>7963</v>
      </c>
      <c r="C5044" s="1">
        <v>41589</v>
      </c>
      <c r="D5044">
        <f>YEAR(Table1[[#This Row],[Order Date]])</f>
        <v>2013</v>
      </c>
      <c r="E5044">
        <f>MONTH(Table1[[#This Row],[Order Date]])</f>
        <v>11</v>
      </c>
      <c r="F5044" t="str">
        <f>Table1[[#This Row],[Order Year]]&amp;"-"&amp;Table1[[#This Row],[Order Month]]</f>
        <v>2013-11</v>
      </c>
      <c r="G5044" s="5">
        <f>YEAR(Table1[[#This Row],[Order Date]])*100 + MONTH(Table1[[#This Row],[Order Date]])</f>
        <v>201311</v>
      </c>
      <c r="H5044" s="1">
        <v>41592</v>
      </c>
      <c r="I5044" t="s">
        <v>26</v>
      </c>
      <c r="J5044" t="s">
        <v>4045</v>
      </c>
      <c r="K5044" t="s">
        <v>4046</v>
      </c>
      <c r="L5044" t="s">
        <v>29</v>
      </c>
      <c r="M5044" t="s">
        <v>30</v>
      </c>
      <c r="N5044" t="s">
        <v>45</v>
      </c>
      <c r="O5044" t="s">
        <v>46</v>
      </c>
      <c r="P5044">
        <v>90036</v>
      </c>
      <c r="Q5044" t="s">
        <v>47</v>
      </c>
      <c r="R5044" t="s">
        <v>3101</v>
      </c>
      <c r="S5044" t="s">
        <v>49</v>
      </c>
      <c r="T5044" t="s">
        <v>81</v>
      </c>
      <c r="U5044" t="s">
        <v>3102</v>
      </c>
      <c r="V5044">
        <v>129.91999999999999</v>
      </c>
      <c r="W5044">
        <v>4</v>
      </c>
      <c r="X5044" s="9">
        <f>Table1[[#This Row],[Discount]]</f>
        <v>0</v>
      </c>
      <c r="Y5044">
        <v>0</v>
      </c>
      <c r="Z5044">
        <v>38.975999999999985</v>
      </c>
    </row>
    <row r="5045" spans="1:26" ht="16" x14ac:dyDescent="0.2">
      <c r="A5045">
        <v>5044</v>
      </c>
      <c r="B5045" t="s">
        <v>7963</v>
      </c>
      <c r="C5045" s="1">
        <v>41589</v>
      </c>
      <c r="D5045">
        <f>YEAR(Table1[[#This Row],[Order Date]])</f>
        <v>2013</v>
      </c>
      <c r="E5045">
        <f>MONTH(Table1[[#This Row],[Order Date]])</f>
        <v>11</v>
      </c>
      <c r="F5045" t="str">
        <f>Table1[[#This Row],[Order Year]]&amp;"-"&amp;Table1[[#This Row],[Order Month]]</f>
        <v>2013-11</v>
      </c>
      <c r="G5045" s="5">
        <f>YEAR(Table1[[#This Row],[Order Date]])*100 + MONTH(Table1[[#This Row],[Order Date]])</f>
        <v>201311</v>
      </c>
      <c r="H5045" s="1">
        <v>41592</v>
      </c>
      <c r="I5045" t="s">
        <v>26</v>
      </c>
      <c r="J5045" t="s">
        <v>4045</v>
      </c>
      <c r="K5045" t="s">
        <v>4046</v>
      </c>
      <c r="L5045" t="s">
        <v>29</v>
      </c>
      <c r="M5045" t="s">
        <v>30</v>
      </c>
      <c r="N5045" t="s">
        <v>45</v>
      </c>
      <c r="O5045" t="s">
        <v>46</v>
      </c>
      <c r="P5045">
        <v>90036</v>
      </c>
      <c r="Q5045" t="s">
        <v>47</v>
      </c>
      <c r="R5045" t="s">
        <v>2679</v>
      </c>
      <c r="S5045" t="s">
        <v>35</v>
      </c>
      <c r="T5045" t="s">
        <v>68</v>
      </c>
      <c r="U5045" t="s">
        <v>2680</v>
      </c>
      <c r="V5045">
        <v>467.46</v>
      </c>
      <c r="W5045">
        <v>9</v>
      </c>
      <c r="X5045" s="9">
        <f>Table1[[#This Row],[Discount]]</f>
        <v>0</v>
      </c>
      <c r="Y5045">
        <v>0</v>
      </c>
      <c r="Z5045">
        <v>191.65860000000001</v>
      </c>
    </row>
    <row r="5046" spans="1:26" ht="16" x14ac:dyDescent="0.2">
      <c r="A5046">
        <v>5045</v>
      </c>
      <c r="B5046" t="s">
        <v>7963</v>
      </c>
      <c r="C5046" s="1">
        <v>41589</v>
      </c>
      <c r="D5046">
        <f>YEAR(Table1[[#This Row],[Order Date]])</f>
        <v>2013</v>
      </c>
      <c r="E5046">
        <f>MONTH(Table1[[#This Row],[Order Date]])</f>
        <v>11</v>
      </c>
      <c r="F5046" t="str">
        <f>Table1[[#This Row],[Order Year]]&amp;"-"&amp;Table1[[#This Row],[Order Month]]</f>
        <v>2013-11</v>
      </c>
      <c r="G5046" s="5">
        <f>YEAR(Table1[[#This Row],[Order Date]])*100 + MONTH(Table1[[#This Row],[Order Date]])</f>
        <v>201311</v>
      </c>
      <c r="H5046" s="1">
        <v>41592</v>
      </c>
      <c r="I5046" t="s">
        <v>26</v>
      </c>
      <c r="J5046" t="s">
        <v>4045</v>
      </c>
      <c r="K5046" t="s">
        <v>4046</v>
      </c>
      <c r="L5046" t="s">
        <v>29</v>
      </c>
      <c r="M5046" t="s">
        <v>30</v>
      </c>
      <c r="N5046" t="s">
        <v>45</v>
      </c>
      <c r="O5046" t="s">
        <v>46</v>
      </c>
      <c r="P5046">
        <v>90036</v>
      </c>
      <c r="Q5046" t="s">
        <v>47</v>
      </c>
      <c r="R5046" t="s">
        <v>7314</v>
      </c>
      <c r="S5046" t="s">
        <v>49</v>
      </c>
      <c r="T5046" t="s">
        <v>93</v>
      </c>
      <c r="U5046" t="s">
        <v>7315</v>
      </c>
      <c r="V5046">
        <v>61.4</v>
      </c>
      <c r="W5046">
        <v>5</v>
      </c>
      <c r="X5046" s="9">
        <f>Table1[[#This Row],[Discount]]</f>
        <v>0</v>
      </c>
      <c r="Y5046">
        <v>0</v>
      </c>
      <c r="Z5046">
        <v>28.857999999999997</v>
      </c>
    </row>
    <row r="5047" spans="1:26" ht="16" x14ac:dyDescent="0.2">
      <c r="A5047">
        <v>5046</v>
      </c>
      <c r="B5047" t="s">
        <v>7963</v>
      </c>
      <c r="C5047" s="1">
        <v>41589</v>
      </c>
      <c r="D5047">
        <f>YEAR(Table1[[#This Row],[Order Date]])</f>
        <v>2013</v>
      </c>
      <c r="E5047">
        <f>MONTH(Table1[[#This Row],[Order Date]])</f>
        <v>11</v>
      </c>
      <c r="F5047" t="str">
        <f>Table1[[#This Row],[Order Year]]&amp;"-"&amp;Table1[[#This Row],[Order Month]]</f>
        <v>2013-11</v>
      </c>
      <c r="G5047" s="5">
        <f>YEAR(Table1[[#This Row],[Order Date]])*100 + MONTH(Table1[[#This Row],[Order Date]])</f>
        <v>201311</v>
      </c>
      <c r="H5047" s="1">
        <v>41592</v>
      </c>
      <c r="I5047" t="s">
        <v>26</v>
      </c>
      <c r="J5047" t="s">
        <v>4045</v>
      </c>
      <c r="K5047" t="s">
        <v>4046</v>
      </c>
      <c r="L5047" t="s">
        <v>29</v>
      </c>
      <c r="M5047" t="s">
        <v>30</v>
      </c>
      <c r="N5047" t="s">
        <v>45</v>
      </c>
      <c r="O5047" t="s">
        <v>46</v>
      </c>
      <c r="P5047">
        <v>90036</v>
      </c>
      <c r="Q5047" t="s">
        <v>47</v>
      </c>
      <c r="R5047" t="s">
        <v>2873</v>
      </c>
      <c r="S5047" t="s">
        <v>49</v>
      </c>
      <c r="T5047" t="s">
        <v>62</v>
      </c>
      <c r="U5047" t="s">
        <v>2874</v>
      </c>
      <c r="V5047">
        <v>720.76</v>
      </c>
      <c r="W5047">
        <v>4</v>
      </c>
      <c r="X5047" s="9">
        <f>Table1[[#This Row],[Discount]]</f>
        <v>0</v>
      </c>
      <c r="Y5047">
        <v>0</v>
      </c>
      <c r="Z5047">
        <v>187.39760000000001</v>
      </c>
    </row>
    <row r="5048" spans="1:26" ht="16" x14ac:dyDescent="0.2">
      <c r="A5048">
        <v>5047</v>
      </c>
      <c r="B5048" t="s">
        <v>7963</v>
      </c>
      <c r="C5048" s="1">
        <v>41589</v>
      </c>
      <c r="D5048">
        <f>YEAR(Table1[[#This Row],[Order Date]])</f>
        <v>2013</v>
      </c>
      <c r="E5048">
        <f>MONTH(Table1[[#This Row],[Order Date]])</f>
        <v>11</v>
      </c>
      <c r="F5048" t="str">
        <f>Table1[[#This Row],[Order Year]]&amp;"-"&amp;Table1[[#This Row],[Order Month]]</f>
        <v>2013-11</v>
      </c>
      <c r="G5048" s="5">
        <f>YEAR(Table1[[#This Row],[Order Date]])*100 + MONTH(Table1[[#This Row],[Order Date]])</f>
        <v>201311</v>
      </c>
      <c r="H5048" s="1">
        <v>41592</v>
      </c>
      <c r="I5048" t="s">
        <v>26</v>
      </c>
      <c r="J5048" t="s">
        <v>4045</v>
      </c>
      <c r="K5048" t="s">
        <v>4046</v>
      </c>
      <c r="L5048" t="s">
        <v>29</v>
      </c>
      <c r="M5048" t="s">
        <v>30</v>
      </c>
      <c r="N5048" t="s">
        <v>45</v>
      </c>
      <c r="O5048" t="s">
        <v>46</v>
      </c>
      <c r="P5048">
        <v>90036</v>
      </c>
      <c r="Q5048" t="s">
        <v>47</v>
      </c>
      <c r="R5048" t="s">
        <v>3394</v>
      </c>
      <c r="S5048" t="s">
        <v>49</v>
      </c>
      <c r="T5048" t="s">
        <v>78</v>
      </c>
      <c r="U5048" t="s">
        <v>3395</v>
      </c>
      <c r="V5048">
        <v>5.1840000000000011</v>
      </c>
      <c r="W5048">
        <v>3</v>
      </c>
      <c r="X5048" s="9">
        <f>Table1[[#This Row],[Discount]]</f>
        <v>0.2</v>
      </c>
      <c r="Y5048">
        <v>0.2</v>
      </c>
      <c r="Z5048">
        <v>1.8143999999999996</v>
      </c>
    </row>
    <row r="5049" spans="1:26" ht="16" x14ac:dyDescent="0.2">
      <c r="A5049">
        <v>5048</v>
      </c>
      <c r="B5049" t="s">
        <v>7963</v>
      </c>
      <c r="C5049" s="1">
        <v>41589</v>
      </c>
      <c r="D5049">
        <f>YEAR(Table1[[#This Row],[Order Date]])</f>
        <v>2013</v>
      </c>
      <c r="E5049">
        <f>MONTH(Table1[[#This Row],[Order Date]])</f>
        <v>11</v>
      </c>
      <c r="F5049" t="str">
        <f>Table1[[#This Row],[Order Year]]&amp;"-"&amp;Table1[[#This Row],[Order Month]]</f>
        <v>2013-11</v>
      </c>
      <c r="G5049" s="5">
        <f>YEAR(Table1[[#This Row],[Order Date]])*100 + MONTH(Table1[[#This Row],[Order Date]])</f>
        <v>201311</v>
      </c>
      <c r="H5049" s="1">
        <v>41592</v>
      </c>
      <c r="I5049" t="s">
        <v>26</v>
      </c>
      <c r="J5049" t="s">
        <v>4045</v>
      </c>
      <c r="K5049" t="s">
        <v>4046</v>
      </c>
      <c r="L5049" t="s">
        <v>29</v>
      </c>
      <c r="M5049" t="s">
        <v>30</v>
      </c>
      <c r="N5049" t="s">
        <v>45</v>
      </c>
      <c r="O5049" t="s">
        <v>46</v>
      </c>
      <c r="P5049">
        <v>90036</v>
      </c>
      <c r="Q5049" t="s">
        <v>47</v>
      </c>
      <c r="R5049" t="s">
        <v>7252</v>
      </c>
      <c r="S5049" t="s">
        <v>49</v>
      </c>
      <c r="T5049" t="s">
        <v>71</v>
      </c>
      <c r="U5049" t="s">
        <v>7253</v>
      </c>
      <c r="V5049">
        <v>14.7</v>
      </c>
      <c r="W5049">
        <v>5</v>
      </c>
      <c r="X5049" s="9">
        <f>Table1[[#This Row],[Discount]]</f>
        <v>0</v>
      </c>
      <c r="Y5049">
        <v>0</v>
      </c>
      <c r="Z5049">
        <v>3.9690000000000003</v>
      </c>
    </row>
    <row r="5050" spans="1:26" ht="16" x14ac:dyDescent="0.2">
      <c r="A5050">
        <v>5049</v>
      </c>
      <c r="B5050" t="s">
        <v>7964</v>
      </c>
      <c r="C5050" s="1">
        <v>40633</v>
      </c>
      <c r="D5050">
        <f>YEAR(Table1[[#This Row],[Order Date]])</f>
        <v>2011</v>
      </c>
      <c r="E5050">
        <f>MONTH(Table1[[#This Row],[Order Date]])</f>
        <v>3</v>
      </c>
      <c r="F5050" t="str">
        <f>Table1[[#This Row],[Order Year]]&amp;"-"&amp;Table1[[#This Row],[Order Month]]</f>
        <v>2011-3</v>
      </c>
      <c r="G5050" s="5">
        <f>YEAR(Table1[[#This Row],[Order Date]])*100 + MONTH(Table1[[#This Row],[Order Date]])</f>
        <v>201103</v>
      </c>
      <c r="H5050" s="1">
        <v>40637</v>
      </c>
      <c r="I5050" t="s">
        <v>53</v>
      </c>
      <c r="J5050" t="s">
        <v>7219</v>
      </c>
      <c r="K5050" t="s">
        <v>7220</v>
      </c>
      <c r="L5050" t="s">
        <v>29</v>
      </c>
      <c r="M5050" t="s">
        <v>30</v>
      </c>
      <c r="N5050" t="s">
        <v>306</v>
      </c>
      <c r="O5050" t="s">
        <v>214</v>
      </c>
      <c r="P5050">
        <v>60610</v>
      </c>
      <c r="Q5050" t="s">
        <v>108</v>
      </c>
      <c r="R5050" t="s">
        <v>2730</v>
      </c>
      <c r="S5050" t="s">
        <v>49</v>
      </c>
      <c r="T5050" t="s">
        <v>78</v>
      </c>
      <c r="U5050" t="s">
        <v>2731</v>
      </c>
      <c r="V5050">
        <v>8.1339999999999986</v>
      </c>
      <c r="W5050">
        <v>7</v>
      </c>
      <c r="X5050" s="9">
        <f>Table1[[#This Row],[Discount]]</f>
        <v>0.8</v>
      </c>
      <c r="Y5050">
        <v>0.8</v>
      </c>
      <c r="Z5050">
        <v>-13.827800000000003</v>
      </c>
    </row>
    <row r="5051" spans="1:26" ht="16" x14ac:dyDescent="0.2">
      <c r="A5051">
        <v>5050</v>
      </c>
      <c r="B5051" t="s">
        <v>7964</v>
      </c>
      <c r="C5051" s="1">
        <v>40633</v>
      </c>
      <c r="D5051">
        <f>YEAR(Table1[[#This Row],[Order Date]])</f>
        <v>2011</v>
      </c>
      <c r="E5051">
        <f>MONTH(Table1[[#This Row],[Order Date]])</f>
        <v>3</v>
      </c>
      <c r="F5051" t="str">
        <f>Table1[[#This Row],[Order Year]]&amp;"-"&amp;Table1[[#This Row],[Order Month]]</f>
        <v>2011-3</v>
      </c>
      <c r="G5051" s="5">
        <f>YEAR(Table1[[#This Row],[Order Date]])*100 + MONTH(Table1[[#This Row],[Order Date]])</f>
        <v>201103</v>
      </c>
      <c r="H5051" s="1">
        <v>40637</v>
      </c>
      <c r="I5051" t="s">
        <v>53</v>
      </c>
      <c r="J5051" t="s">
        <v>7219</v>
      </c>
      <c r="K5051" t="s">
        <v>7220</v>
      </c>
      <c r="L5051" t="s">
        <v>29</v>
      </c>
      <c r="M5051" t="s">
        <v>30</v>
      </c>
      <c r="N5051" t="s">
        <v>306</v>
      </c>
      <c r="O5051" t="s">
        <v>214</v>
      </c>
      <c r="P5051">
        <v>60610</v>
      </c>
      <c r="Q5051" t="s">
        <v>108</v>
      </c>
      <c r="R5051" t="s">
        <v>2534</v>
      </c>
      <c r="S5051" t="s">
        <v>74</v>
      </c>
      <c r="T5051" t="s">
        <v>164</v>
      </c>
      <c r="U5051" t="s">
        <v>2535</v>
      </c>
      <c r="V5051">
        <v>79.984000000000009</v>
      </c>
      <c r="W5051">
        <v>2</v>
      </c>
      <c r="X5051" s="9">
        <f>Table1[[#This Row],[Discount]]</f>
        <v>0.2</v>
      </c>
      <c r="Y5051">
        <v>0.2</v>
      </c>
      <c r="Z5051">
        <v>13.997199999999999</v>
      </c>
    </row>
    <row r="5052" spans="1:26" ht="16" x14ac:dyDescent="0.2">
      <c r="A5052">
        <v>5051</v>
      </c>
      <c r="B5052" t="s">
        <v>7965</v>
      </c>
      <c r="C5052" s="1">
        <v>41170</v>
      </c>
      <c r="D5052">
        <f>YEAR(Table1[[#This Row],[Order Date]])</f>
        <v>2012</v>
      </c>
      <c r="E5052">
        <f>MONTH(Table1[[#This Row],[Order Date]])</f>
        <v>9</v>
      </c>
      <c r="F5052" t="str">
        <f>Table1[[#This Row],[Order Year]]&amp;"-"&amp;Table1[[#This Row],[Order Month]]</f>
        <v>2012-9</v>
      </c>
      <c r="G5052" s="5">
        <f>YEAR(Table1[[#This Row],[Order Date]])*100 + MONTH(Table1[[#This Row],[Order Date]])</f>
        <v>201209</v>
      </c>
      <c r="H5052" s="1">
        <v>41176</v>
      </c>
      <c r="I5052" t="s">
        <v>53</v>
      </c>
      <c r="J5052" t="s">
        <v>1252</v>
      </c>
      <c r="K5052" t="s">
        <v>1253</v>
      </c>
      <c r="L5052" t="s">
        <v>105</v>
      </c>
      <c r="M5052" t="s">
        <v>30</v>
      </c>
      <c r="N5052" t="s">
        <v>1380</v>
      </c>
      <c r="O5052" t="s">
        <v>99</v>
      </c>
      <c r="P5052">
        <v>98198</v>
      </c>
      <c r="Q5052" t="s">
        <v>47</v>
      </c>
      <c r="R5052" t="s">
        <v>5242</v>
      </c>
      <c r="S5052" t="s">
        <v>49</v>
      </c>
      <c r="T5052" t="s">
        <v>93</v>
      </c>
      <c r="U5052" t="s">
        <v>5243</v>
      </c>
      <c r="V5052">
        <v>18.54</v>
      </c>
      <c r="W5052">
        <v>2</v>
      </c>
      <c r="X5052" s="9">
        <f>Table1[[#This Row],[Discount]]</f>
        <v>0</v>
      </c>
      <c r="Y5052">
        <v>0</v>
      </c>
      <c r="Z5052">
        <v>8.7137999999999991</v>
      </c>
    </row>
    <row r="5053" spans="1:26" ht="16" x14ac:dyDescent="0.2">
      <c r="A5053">
        <v>5052</v>
      </c>
      <c r="B5053" t="s">
        <v>7966</v>
      </c>
      <c r="C5053" s="1">
        <v>41220</v>
      </c>
      <c r="D5053">
        <f>YEAR(Table1[[#This Row],[Order Date]])</f>
        <v>2012</v>
      </c>
      <c r="E5053">
        <f>MONTH(Table1[[#This Row],[Order Date]])</f>
        <v>11</v>
      </c>
      <c r="F5053" t="str">
        <f>Table1[[#This Row],[Order Year]]&amp;"-"&amp;Table1[[#This Row],[Order Month]]</f>
        <v>2012-11</v>
      </c>
      <c r="G5053" s="5">
        <f>YEAR(Table1[[#This Row],[Order Date]])*100 + MONTH(Table1[[#This Row],[Order Date]])</f>
        <v>201211</v>
      </c>
      <c r="H5053" s="1">
        <v>41224</v>
      </c>
      <c r="I5053" t="s">
        <v>53</v>
      </c>
      <c r="J5053" t="s">
        <v>1808</v>
      </c>
      <c r="K5053" t="s">
        <v>1809</v>
      </c>
      <c r="L5053" t="s">
        <v>44</v>
      </c>
      <c r="M5053" t="s">
        <v>30</v>
      </c>
      <c r="N5053" t="s">
        <v>149</v>
      </c>
      <c r="O5053" t="s">
        <v>150</v>
      </c>
      <c r="P5053">
        <v>19140</v>
      </c>
      <c r="Q5053" t="s">
        <v>151</v>
      </c>
      <c r="R5053" t="s">
        <v>1473</v>
      </c>
      <c r="S5053" t="s">
        <v>49</v>
      </c>
      <c r="T5053" t="s">
        <v>176</v>
      </c>
      <c r="U5053" t="s">
        <v>1474</v>
      </c>
      <c r="V5053">
        <v>24.400000000000002</v>
      </c>
      <c r="W5053">
        <v>2</v>
      </c>
      <c r="X5053" s="9">
        <f>Table1[[#This Row],[Discount]]</f>
        <v>0.2</v>
      </c>
      <c r="Y5053">
        <v>0.2</v>
      </c>
      <c r="Z5053">
        <v>7.9299999999999971</v>
      </c>
    </row>
    <row r="5054" spans="1:26" ht="16" x14ac:dyDescent="0.2">
      <c r="A5054">
        <v>5053</v>
      </c>
      <c r="B5054" t="s">
        <v>7967</v>
      </c>
      <c r="C5054" s="1">
        <v>41779</v>
      </c>
      <c r="D5054">
        <f>YEAR(Table1[[#This Row],[Order Date]])</f>
        <v>2014</v>
      </c>
      <c r="E5054">
        <f>MONTH(Table1[[#This Row],[Order Date]])</f>
        <v>5</v>
      </c>
      <c r="F5054" t="str">
        <f>Table1[[#This Row],[Order Year]]&amp;"-"&amp;Table1[[#This Row],[Order Month]]</f>
        <v>2014-5</v>
      </c>
      <c r="G5054" s="5">
        <f>YEAR(Table1[[#This Row],[Order Date]])*100 + MONTH(Table1[[#This Row],[Order Date]])</f>
        <v>201405</v>
      </c>
      <c r="H5054" s="1">
        <v>41779</v>
      </c>
      <c r="I5054" t="s">
        <v>1293</v>
      </c>
      <c r="J5054" t="s">
        <v>4685</v>
      </c>
      <c r="K5054" t="s">
        <v>4686</v>
      </c>
      <c r="L5054" t="s">
        <v>29</v>
      </c>
      <c r="M5054" t="s">
        <v>30</v>
      </c>
      <c r="N5054" t="s">
        <v>1739</v>
      </c>
      <c r="O5054" t="s">
        <v>1275</v>
      </c>
      <c r="P5054">
        <v>30318</v>
      </c>
      <c r="Q5054" t="s">
        <v>33</v>
      </c>
      <c r="R5054" t="s">
        <v>4640</v>
      </c>
      <c r="S5054" t="s">
        <v>49</v>
      </c>
      <c r="T5054" t="s">
        <v>93</v>
      </c>
      <c r="U5054" t="s">
        <v>4641</v>
      </c>
      <c r="V5054">
        <v>195.64</v>
      </c>
      <c r="W5054">
        <v>4</v>
      </c>
      <c r="X5054" s="9">
        <f>Table1[[#This Row],[Discount]]</f>
        <v>0</v>
      </c>
      <c r="Y5054">
        <v>0</v>
      </c>
      <c r="Z5054">
        <v>91.950799999999987</v>
      </c>
    </row>
    <row r="5055" spans="1:26" ht="16" x14ac:dyDescent="0.2">
      <c r="A5055">
        <v>5054</v>
      </c>
      <c r="B5055" t="s">
        <v>7968</v>
      </c>
      <c r="C5055" s="1">
        <v>40911</v>
      </c>
      <c r="D5055">
        <f>YEAR(Table1[[#This Row],[Order Date]])</f>
        <v>2012</v>
      </c>
      <c r="E5055">
        <f>MONTH(Table1[[#This Row],[Order Date]])</f>
        <v>1</v>
      </c>
      <c r="F5055" t="str">
        <f>Table1[[#This Row],[Order Year]]&amp;"-"&amp;Table1[[#This Row],[Order Month]]</f>
        <v>2012-1</v>
      </c>
      <c r="G5055" s="5">
        <f>YEAR(Table1[[#This Row],[Order Date]])*100 + MONTH(Table1[[#This Row],[Order Date]])</f>
        <v>201201</v>
      </c>
      <c r="H5055" s="1">
        <v>40916</v>
      </c>
      <c r="I5055" t="s">
        <v>26</v>
      </c>
      <c r="J5055" t="s">
        <v>7262</v>
      </c>
      <c r="K5055" t="s">
        <v>7263</v>
      </c>
      <c r="L5055" t="s">
        <v>29</v>
      </c>
      <c r="M5055" t="s">
        <v>30</v>
      </c>
      <c r="N5055" t="s">
        <v>818</v>
      </c>
      <c r="O5055" t="s">
        <v>107</v>
      </c>
      <c r="P5055">
        <v>75217</v>
      </c>
      <c r="Q5055" t="s">
        <v>108</v>
      </c>
      <c r="R5055" t="s">
        <v>3024</v>
      </c>
      <c r="S5055" t="s">
        <v>74</v>
      </c>
      <c r="T5055" t="s">
        <v>164</v>
      </c>
      <c r="U5055" t="s">
        <v>3025</v>
      </c>
      <c r="V5055">
        <v>398.40000000000003</v>
      </c>
      <c r="W5055">
        <v>5</v>
      </c>
      <c r="X5055" s="9">
        <f>Table1[[#This Row],[Discount]]</f>
        <v>0.2</v>
      </c>
      <c r="Y5055">
        <v>0.2</v>
      </c>
      <c r="Z5055">
        <v>84.659999999999982</v>
      </c>
    </row>
    <row r="5056" spans="1:26" ht="16" x14ac:dyDescent="0.2">
      <c r="A5056">
        <v>5055</v>
      </c>
      <c r="B5056" t="s">
        <v>7968</v>
      </c>
      <c r="C5056" s="1">
        <v>40911</v>
      </c>
      <c r="D5056">
        <f>YEAR(Table1[[#This Row],[Order Date]])</f>
        <v>2012</v>
      </c>
      <c r="E5056">
        <f>MONTH(Table1[[#This Row],[Order Date]])</f>
        <v>1</v>
      </c>
      <c r="F5056" t="str">
        <f>Table1[[#This Row],[Order Year]]&amp;"-"&amp;Table1[[#This Row],[Order Month]]</f>
        <v>2012-1</v>
      </c>
      <c r="G5056" s="5">
        <f>YEAR(Table1[[#This Row],[Order Date]])*100 + MONTH(Table1[[#This Row],[Order Date]])</f>
        <v>201201</v>
      </c>
      <c r="H5056" s="1">
        <v>40916</v>
      </c>
      <c r="I5056" t="s">
        <v>26</v>
      </c>
      <c r="J5056" t="s">
        <v>7262</v>
      </c>
      <c r="K5056" t="s">
        <v>7263</v>
      </c>
      <c r="L5056" t="s">
        <v>29</v>
      </c>
      <c r="M5056" t="s">
        <v>30</v>
      </c>
      <c r="N5056" t="s">
        <v>818</v>
      </c>
      <c r="O5056" t="s">
        <v>107</v>
      </c>
      <c r="P5056">
        <v>75217</v>
      </c>
      <c r="Q5056" t="s">
        <v>108</v>
      </c>
      <c r="R5056" t="s">
        <v>1761</v>
      </c>
      <c r="S5056" t="s">
        <v>49</v>
      </c>
      <c r="T5056" t="s">
        <v>71</v>
      </c>
      <c r="U5056" t="s">
        <v>1762</v>
      </c>
      <c r="V5056">
        <v>7.0559999999999992</v>
      </c>
      <c r="W5056">
        <v>3</v>
      </c>
      <c r="X5056" s="9">
        <f>Table1[[#This Row],[Discount]]</f>
        <v>0.2</v>
      </c>
      <c r="Y5056">
        <v>0.2</v>
      </c>
      <c r="Z5056">
        <v>0.79379999999999962</v>
      </c>
    </row>
    <row r="5057" spans="1:26" ht="16" x14ac:dyDescent="0.2">
      <c r="A5057">
        <v>5056</v>
      </c>
      <c r="B5057" t="s">
        <v>7968</v>
      </c>
      <c r="C5057" s="1">
        <v>40911</v>
      </c>
      <c r="D5057">
        <f>YEAR(Table1[[#This Row],[Order Date]])</f>
        <v>2012</v>
      </c>
      <c r="E5057">
        <f>MONTH(Table1[[#This Row],[Order Date]])</f>
        <v>1</v>
      </c>
      <c r="F5057" t="str">
        <f>Table1[[#This Row],[Order Year]]&amp;"-"&amp;Table1[[#This Row],[Order Month]]</f>
        <v>2012-1</v>
      </c>
      <c r="G5057" s="5">
        <f>YEAR(Table1[[#This Row],[Order Date]])*100 + MONTH(Table1[[#This Row],[Order Date]])</f>
        <v>201201</v>
      </c>
      <c r="H5057" s="1">
        <v>40916</v>
      </c>
      <c r="I5057" t="s">
        <v>26</v>
      </c>
      <c r="J5057" t="s">
        <v>7262</v>
      </c>
      <c r="K5057" t="s">
        <v>7263</v>
      </c>
      <c r="L5057" t="s">
        <v>29</v>
      </c>
      <c r="M5057" t="s">
        <v>30</v>
      </c>
      <c r="N5057" t="s">
        <v>818</v>
      </c>
      <c r="O5057" t="s">
        <v>107</v>
      </c>
      <c r="P5057">
        <v>75217</v>
      </c>
      <c r="Q5057" t="s">
        <v>108</v>
      </c>
      <c r="R5057" t="s">
        <v>2284</v>
      </c>
      <c r="S5057" t="s">
        <v>35</v>
      </c>
      <c r="T5057" t="s">
        <v>36</v>
      </c>
      <c r="U5057" t="s">
        <v>2285</v>
      </c>
      <c r="V5057">
        <v>1352.3975999999998</v>
      </c>
      <c r="W5057">
        <v>9</v>
      </c>
      <c r="X5057" s="9">
        <f>Table1[[#This Row],[Discount]]</f>
        <v>0.32</v>
      </c>
      <c r="Y5057">
        <v>0.32</v>
      </c>
      <c r="Z5057">
        <v>-437.5404000000002</v>
      </c>
    </row>
    <row r="5058" spans="1:26" ht="16" x14ac:dyDescent="0.2">
      <c r="A5058">
        <v>5057</v>
      </c>
      <c r="B5058" t="s">
        <v>7969</v>
      </c>
      <c r="C5058" s="1">
        <v>41160</v>
      </c>
      <c r="D5058">
        <f>YEAR(Table1[[#This Row],[Order Date]])</f>
        <v>2012</v>
      </c>
      <c r="E5058">
        <f>MONTH(Table1[[#This Row],[Order Date]])</f>
        <v>9</v>
      </c>
      <c r="F5058" t="str">
        <f>Table1[[#This Row],[Order Year]]&amp;"-"&amp;Table1[[#This Row],[Order Month]]</f>
        <v>2012-9</v>
      </c>
      <c r="G5058" s="5">
        <f>YEAR(Table1[[#This Row],[Order Date]])*100 + MONTH(Table1[[#This Row],[Order Date]])</f>
        <v>201209</v>
      </c>
      <c r="H5058" s="1">
        <v>41163</v>
      </c>
      <c r="I5058" t="s">
        <v>191</v>
      </c>
      <c r="J5058" t="s">
        <v>3240</v>
      </c>
      <c r="K5058" t="s">
        <v>3241</v>
      </c>
      <c r="L5058" t="s">
        <v>29</v>
      </c>
      <c r="M5058" t="s">
        <v>30</v>
      </c>
      <c r="N5058" t="s">
        <v>7970</v>
      </c>
      <c r="O5058" t="s">
        <v>46</v>
      </c>
      <c r="P5058">
        <v>92553</v>
      </c>
      <c r="Q5058" t="s">
        <v>47</v>
      </c>
      <c r="R5058" t="s">
        <v>7106</v>
      </c>
      <c r="S5058" t="s">
        <v>49</v>
      </c>
      <c r="T5058" t="s">
        <v>93</v>
      </c>
      <c r="U5058" t="s">
        <v>7107</v>
      </c>
      <c r="V5058">
        <v>26.400000000000002</v>
      </c>
      <c r="W5058">
        <v>5</v>
      </c>
      <c r="X5058" s="9">
        <f>Table1[[#This Row],[Discount]]</f>
        <v>0</v>
      </c>
      <c r="Y5058">
        <v>0</v>
      </c>
      <c r="Z5058">
        <v>11.879999999999999</v>
      </c>
    </row>
    <row r="5059" spans="1:26" ht="16" x14ac:dyDescent="0.2">
      <c r="A5059">
        <v>5058</v>
      </c>
      <c r="B5059" t="s">
        <v>7969</v>
      </c>
      <c r="C5059" s="1">
        <v>41160</v>
      </c>
      <c r="D5059">
        <f>YEAR(Table1[[#This Row],[Order Date]])</f>
        <v>2012</v>
      </c>
      <c r="E5059">
        <f>MONTH(Table1[[#This Row],[Order Date]])</f>
        <v>9</v>
      </c>
      <c r="F5059" t="str">
        <f>Table1[[#This Row],[Order Year]]&amp;"-"&amp;Table1[[#This Row],[Order Month]]</f>
        <v>2012-9</v>
      </c>
      <c r="G5059" s="5">
        <f>YEAR(Table1[[#This Row],[Order Date]])*100 + MONTH(Table1[[#This Row],[Order Date]])</f>
        <v>201209</v>
      </c>
      <c r="H5059" s="1">
        <v>41163</v>
      </c>
      <c r="I5059" t="s">
        <v>191</v>
      </c>
      <c r="J5059" t="s">
        <v>3240</v>
      </c>
      <c r="K5059" t="s">
        <v>3241</v>
      </c>
      <c r="L5059" t="s">
        <v>29</v>
      </c>
      <c r="M5059" t="s">
        <v>30</v>
      </c>
      <c r="N5059" t="s">
        <v>7970</v>
      </c>
      <c r="O5059" t="s">
        <v>46</v>
      </c>
      <c r="P5059">
        <v>92553</v>
      </c>
      <c r="Q5059" t="s">
        <v>47</v>
      </c>
      <c r="R5059" t="s">
        <v>2733</v>
      </c>
      <c r="S5059" t="s">
        <v>49</v>
      </c>
      <c r="T5059" t="s">
        <v>62</v>
      </c>
      <c r="U5059" t="s">
        <v>2734</v>
      </c>
      <c r="V5059">
        <v>41.88</v>
      </c>
      <c r="W5059">
        <v>6</v>
      </c>
      <c r="X5059" s="9">
        <f>Table1[[#This Row],[Discount]]</f>
        <v>0</v>
      </c>
      <c r="Y5059">
        <v>0</v>
      </c>
      <c r="Z5059">
        <v>0.83759999999999835</v>
      </c>
    </row>
    <row r="5060" spans="1:26" ht="16" x14ac:dyDescent="0.2">
      <c r="A5060">
        <v>5059</v>
      </c>
      <c r="B5060" t="s">
        <v>7971</v>
      </c>
      <c r="C5060" s="1">
        <v>41368</v>
      </c>
      <c r="D5060">
        <f>YEAR(Table1[[#This Row],[Order Date]])</f>
        <v>2013</v>
      </c>
      <c r="E5060">
        <f>MONTH(Table1[[#This Row],[Order Date]])</f>
        <v>4</v>
      </c>
      <c r="F5060" t="str">
        <f>Table1[[#This Row],[Order Year]]&amp;"-"&amp;Table1[[#This Row],[Order Month]]</f>
        <v>2013-4</v>
      </c>
      <c r="G5060" s="5">
        <f>YEAR(Table1[[#This Row],[Order Date]])*100 + MONTH(Table1[[#This Row],[Order Date]])</f>
        <v>201304</v>
      </c>
      <c r="H5060" s="1">
        <v>41372</v>
      </c>
      <c r="I5060" t="s">
        <v>53</v>
      </c>
      <c r="J5060" t="s">
        <v>1955</v>
      </c>
      <c r="K5060" t="s">
        <v>1956</v>
      </c>
      <c r="L5060" t="s">
        <v>29</v>
      </c>
      <c r="M5060" t="s">
        <v>30</v>
      </c>
      <c r="N5060" t="s">
        <v>149</v>
      </c>
      <c r="O5060" t="s">
        <v>150</v>
      </c>
      <c r="P5060">
        <v>19140</v>
      </c>
      <c r="Q5060" t="s">
        <v>151</v>
      </c>
      <c r="R5060" t="s">
        <v>3147</v>
      </c>
      <c r="S5060" t="s">
        <v>49</v>
      </c>
      <c r="T5060" t="s">
        <v>78</v>
      </c>
      <c r="U5060" t="s">
        <v>3148</v>
      </c>
      <c r="V5060">
        <v>99.846000000000004</v>
      </c>
      <c r="W5060">
        <v>9</v>
      </c>
      <c r="X5060" s="9">
        <f>Table1[[#This Row],[Discount]]</f>
        <v>0.7</v>
      </c>
      <c r="Y5060">
        <v>0.7</v>
      </c>
      <c r="Z5060">
        <v>-83.204999999999984</v>
      </c>
    </row>
    <row r="5061" spans="1:26" ht="16" x14ac:dyDescent="0.2">
      <c r="A5061">
        <v>5060</v>
      </c>
      <c r="B5061" t="s">
        <v>7972</v>
      </c>
      <c r="C5061" s="1">
        <v>41614</v>
      </c>
      <c r="D5061">
        <f>YEAR(Table1[[#This Row],[Order Date]])</f>
        <v>2013</v>
      </c>
      <c r="E5061">
        <f>MONTH(Table1[[#This Row],[Order Date]])</f>
        <v>12</v>
      </c>
      <c r="F5061" t="str">
        <f>Table1[[#This Row],[Order Year]]&amp;"-"&amp;Table1[[#This Row],[Order Month]]</f>
        <v>2013-12</v>
      </c>
      <c r="G5061" s="5">
        <f>YEAR(Table1[[#This Row],[Order Date]])*100 + MONTH(Table1[[#This Row],[Order Date]])</f>
        <v>201312</v>
      </c>
      <c r="H5061" s="1">
        <v>41616</v>
      </c>
      <c r="I5061" t="s">
        <v>26</v>
      </c>
      <c r="J5061" t="s">
        <v>2000</v>
      </c>
      <c r="K5061" t="s">
        <v>2001</v>
      </c>
      <c r="L5061" t="s">
        <v>29</v>
      </c>
      <c r="M5061" t="s">
        <v>30</v>
      </c>
      <c r="N5061" t="s">
        <v>7973</v>
      </c>
      <c r="O5061" t="s">
        <v>32</v>
      </c>
      <c r="P5061">
        <v>40324</v>
      </c>
      <c r="Q5061" t="s">
        <v>33</v>
      </c>
      <c r="R5061" t="s">
        <v>2954</v>
      </c>
      <c r="S5061" t="s">
        <v>74</v>
      </c>
      <c r="T5061" t="s">
        <v>75</v>
      </c>
      <c r="U5061" t="s">
        <v>2955</v>
      </c>
      <c r="V5061">
        <v>699.98</v>
      </c>
      <c r="W5061">
        <v>2</v>
      </c>
      <c r="X5061" s="9">
        <f>Table1[[#This Row],[Discount]]</f>
        <v>0</v>
      </c>
      <c r="Y5061">
        <v>0</v>
      </c>
      <c r="Z5061">
        <v>195.99440000000004</v>
      </c>
    </row>
    <row r="5062" spans="1:26" ht="16" x14ac:dyDescent="0.2">
      <c r="A5062">
        <v>5061</v>
      </c>
      <c r="B5062" t="s">
        <v>7972</v>
      </c>
      <c r="C5062" s="1">
        <v>41614</v>
      </c>
      <c r="D5062">
        <f>YEAR(Table1[[#This Row],[Order Date]])</f>
        <v>2013</v>
      </c>
      <c r="E5062">
        <f>MONTH(Table1[[#This Row],[Order Date]])</f>
        <v>12</v>
      </c>
      <c r="F5062" t="str">
        <f>Table1[[#This Row],[Order Year]]&amp;"-"&amp;Table1[[#This Row],[Order Month]]</f>
        <v>2013-12</v>
      </c>
      <c r="G5062" s="5">
        <f>YEAR(Table1[[#This Row],[Order Date]])*100 + MONTH(Table1[[#This Row],[Order Date]])</f>
        <v>201312</v>
      </c>
      <c r="H5062" s="1">
        <v>41616</v>
      </c>
      <c r="I5062" t="s">
        <v>26</v>
      </c>
      <c r="J5062" t="s">
        <v>2000</v>
      </c>
      <c r="K5062" t="s">
        <v>2001</v>
      </c>
      <c r="L5062" t="s">
        <v>29</v>
      </c>
      <c r="M5062" t="s">
        <v>30</v>
      </c>
      <c r="N5062" t="s">
        <v>7973</v>
      </c>
      <c r="O5062" t="s">
        <v>32</v>
      </c>
      <c r="P5062">
        <v>40324</v>
      </c>
      <c r="Q5062" t="s">
        <v>33</v>
      </c>
      <c r="R5062" t="s">
        <v>1545</v>
      </c>
      <c r="S5062" t="s">
        <v>49</v>
      </c>
      <c r="T5062" t="s">
        <v>62</v>
      </c>
      <c r="U5062" t="s">
        <v>1546</v>
      </c>
      <c r="V5062">
        <v>584.82000000000005</v>
      </c>
      <c r="W5062">
        <v>9</v>
      </c>
      <c r="X5062" s="9">
        <f>Table1[[#This Row],[Discount]]</f>
        <v>0</v>
      </c>
      <c r="Y5062">
        <v>0</v>
      </c>
      <c r="Z5062">
        <v>70.178400000000025</v>
      </c>
    </row>
    <row r="5063" spans="1:26" ht="16" x14ac:dyDescent="0.2">
      <c r="A5063">
        <v>5062</v>
      </c>
      <c r="B5063" t="s">
        <v>7974</v>
      </c>
      <c r="C5063" s="1">
        <v>41037</v>
      </c>
      <c r="D5063">
        <f>YEAR(Table1[[#This Row],[Order Date]])</f>
        <v>2012</v>
      </c>
      <c r="E5063">
        <f>MONTH(Table1[[#This Row],[Order Date]])</f>
        <v>5</v>
      </c>
      <c r="F5063" t="str">
        <f>Table1[[#This Row],[Order Year]]&amp;"-"&amp;Table1[[#This Row],[Order Month]]</f>
        <v>2012-5</v>
      </c>
      <c r="G5063" s="5">
        <f>YEAR(Table1[[#This Row],[Order Date]])*100 + MONTH(Table1[[#This Row],[Order Date]])</f>
        <v>201205</v>
      </c>
      <c r="H5063" s="1">
        <v>41041</v>
      </c>
      <c r="I5063" t="s">
        <v>53</v>
      </c>
      <c r="J5063" t="s">
        <v>2906</v>
      </c>
      <c r="K5063" t="s">
        <v>2907</v>
      </c>
      <c r="L5063" t="s">
        <v>29</v>
      </c>
      <c r="M5063" t="s">
        <v>30</v>
      </c>
      <c r="N5063" t="s">
        <v>412</v>
      </c>
      <c r="O5063" t="s">
        <v>232</v>
      </c>
      <c r="P5063">
        <v>55407</v>
      </c>
      <c r="Q5063" t="s">
        <v>108</v>
      </c>
      <c r="R5063" t="s">
        <v>2789</v>
      </c>
      <c r="S5063" t="s">
        <v>49</v>
      </c>
      <c r="T5063" t="s">
        <v>78</v>
      </c>
      <c r="U5063" t="s">
        <v>2790</v>
      </c>
      <c r="V5063">
        <v>43.98</v>
      </c>
      <c r="W5063">
        <v>2</v>
      </c>
      <c r="X5063" s="9">
        <f>Table1[[#This Row],[Discount]]</f>
        <v>0</v>
      </c>
      <c r="Y5063">
        <v>0</v>
      </c>
      <c r="Z5063">
        <v>21.99</v>
      </c>
    </row>
    <row r="5064" spans="1:26" ht="16" x14ac:dyDescent="0.2">
      <c r="A5064">
        <v>5063</v>
      </c>
      <c r="B5064" t="s">
        <v>7974</v>
      </c>
      <c r="C5064" s="1">
        <v>41037</v>
      </c>
      <c r="D5064">
        <f>YEAR(Table1[[#This Row],[Order Date]])</f>
        <v>2012</v>
      </c>
      <c r="E5064">
        <f>MONTH(Table1[[#This Row],[Order Date]])</f>
        <v>5</v>
      </c>
      <c r="F5064" t="str">
        <f>Table1[[#This Row],[Order Year]]&amp;"-"&amp;Table1[[#This Row],[Order Month]]</f>
        <v>2012-5</v>
      </c>
      <c r="G5064" s="5">
        <f>YEAR(Table1[[#This Row],[Order Date]])*100 + MONTH(Table1[[#This Row],[Order Date]])</f>
        <v>201205</v>
      </c>
      <c r="H5064" s="1">
        <v>41041</v>
      </c>
      <c r="I5064" t="s">
        <v>53</v>
      </c>
      <c r="J5064" t="s">
        <v>2906</v>
      </c>
      <c r="K5064" t="s">
        <v>2907</v>
      </c>
      <c r="L5064" t="s">
        <v>29</v>
      </c>
      <c r="M5064" t="s">
        <v>30</v>
      </c>
      <c r="N5064" t="s">
        <v>412</v>
      </c>
      <c r="O5064" t="s">
        <v>232</v>
      </c>
      <c r="P5064">
        <v>55407</v>
      </c>
      <c r="Q5064" t="s">
        <v>108</v>
      </c>
      <c r="R5064" t="s">
        <v>4241</v>
      </c>
      <c r="S5064" t="s">
        <v>74</v>
      </c>
      <c r="T5064" t="s">
        <v>75</v>
      </c>
      <c r="U5064" t="s">
        <v>4242</v>
      </c>
      <c r="V5064">
        <v>377.96999999999997</v>
      </c>
      <c r="W5064">
        <v>3</v>
      </c>
      <c r="X5064" s="9">
        <f>Table1[[#This Row],[Discount]]</f>
        <v>0</v>
      </c>
      <c r="Y5064">
        <v>0</v>
      </c>
      <c r="Z5064">
        <v>105.83160000000002</v>
      </c>
    </row>
    <row r="5065" spans="1:26" ht="16" x14ac:dyDescent="0.2">
      <c r="A5065">
        <v>5064</v>
      </c>
      <c r="B5065" t="s">
        <v>7974</v>
      </c>
      <c r="C5065" s="1">
        <v>41037</v>
      </c>
      <c r="D5065">
        <f>YEAR(Table1[[#This Row],[Order Date]])</f>
        <v>2012</v>
      </c>
      <c r="E5065">
        <f>MONTH(Table1[[#This Row],[Order Date]])</f>
        <v>5</v>
      </c>
      <c r="F5065" t="str">
        <f>Table1[[#This Row],[Order Year]]&amp;"-"&amp;Table1[[#This Row],[Order Month]]</f>
        <v>2012-5</v>
      </c>
      <c r="G5065" s="5">
        <f>YEAR(Table1[[#This Row],[Order Date]])*100 + MONTH(Table1[[#This Row],[Order Date]])</f>
        <v>201205</v>
      </c>
      <c r="H5065" s="1">
        <v>41041</v>
      </c>
      <c r="I5065" t="s">
        <v>53</v>
      </c>
      <c r="J5065" t="s">
        <v>2906</v>
      </c>
      <c r="K5065" t="s">
        <v>2907</v>
      </c>
      <c r="L5065" t="s">
        <v>29</v>
      </c>
      <c r="M5065" t="s">
        <v>30</v>
      </c>
      <c r="N5065" t="s">
        <v>412</v>
      </c>
      <c r="O5065" t="s">
        <v>232</v>
      </c>
      <c r="P5065">
        <v>55407</v>
      </c>
      <c r="Q5065" t="s">
        <v>108</v>
      </c>
      <c r="R5065" t="s">
        <v>1861</v>
      </c>
      <c r="S5065" t="s">
        <v>35</v>
      </c>
      <c r="T5065" t="s">
        <v>68</v>
      </c>
      <c r="U5065" t="s">
        <v>1862</v>
      </c>
      <c r="V5065">
        <v>123.96000000000001</v>
      </c>
      <c r="W5065">
        <v>3</v>
      </c>
      <c r="X5065" s="9">
        <f>Table1[[#This Row],[Discount]]</f>
        <v>0</v>
      </c>
      <c r="Y5065">
        <v>0</v>
      </c>
      <c r="Z5065">
        <v>11.156400000000005</v>
      </c>
    </row>
    <row r="5066" spans="1:26" ht="16" x14ac:dyDescent="0.2">
      <c r="A5066">
        <v>5065</v>
      </c>
      <c r="B5066" t="s">
        <v>7975</v>
      </c>
      <c r="C5066" s="1">
        <v>41905</v>
      </c>
      <c r="D5066">
        <f>YEAR(Table1[[#This Row],[Order Date]])</f>
        <v>2014</v>
      </c>
      <c r="E5066">
        <f>MONTH(Table1[[#This Row],[Order Date]])</f>
        <v>9</v>
      </c>
      <c r="F5066" t="str">
        <f>Table1[[#This Row],[Order Year]]&amp;"-"&amp;Table1[[#This Row],[Order Month]]</f>
        <v>2014-9</v>
      </c>
      <c r="G5066" s="5">
        <f>YEAR(Table1[[#This Row],[Order Date]])*100 + MONTH(Table1[[#This Row],[Order Date]])</f>
        <v>201409</v>
      </c>
      <c r="H5066" s="1">
        <v>41907</v>
      </c>
      <c r="I5066" t="s">
        <v>191</v>
      </c>
      <c r="J5066" t="s">
        <v>2055</v>
      </c>
      <c r="K5066" t="s">
        <v>2056</v>
      </c>
      <c r="L5066" t="s">
        <v>29</v>
      </c>
      <c r="M5066" t="s">
        <v>30</v>
      </c>
      <c r="N5066" t="s">
        <v>524</v>
      </c>
      <c r="O5066" t="s">
        <v>248</v>
      </c>
      <c r="P5066">
        <v>19805</v>
      </c>
      <c r="Q5066" t="s">
        <v>151</v>
      </c>
      <c r="R5066" t="s">
        <v>195</v>
      </c>
      <c r="S5066" t="s">
        <v>74</v>
      </c>
      <c r="T5066" t="s">
        <v>75</v>
      </c>
      <c r="U5066" t="s">
        <v>196</v>
      </c>
      <c r="V5066">
        <v>391.98</v>
      </c>
      <c r="W5066">
        <v>2</v>
      </c>
      <c r="X5066" s="9">
        <f>Table1[[#This Row],[Discount]]</f>
        <v>0</v>
      </c>
      <c r="Y5066">
        <v>0</v>
      </c>
      <c r="Z5066">
        <v>113.67419999999998</v>
      </c>
    </row>
    <row r="5067" spans="1:26" ht="16" x14ac:dyDescent="0.2">
      <c r="A5067">
        <v>5066</v>
      </c>
      <c r="B5067" t="s">
        <v>7976</v>
      </c>
      <c r="C5067" s="1">
        <v>41974</v>
      </c>
      <c r="D5067">
        <f>YEAR(Table1[[#This Row],[Order Date]])</f>
        <v>2014</v>
      </c>
      <c r="E5067">
        <f>MONTH(Table1[[#This Row],[Order Date]])</f>
        <v>12</v>
      </c>
      <c r="F5067" t="str">
        <f>Table1[[#This Row],[Order Year]]&amp;"-"&amp;Table1[[#This Row],[Order Month]]</f>
        <v>2014-12</v>
      </c>
      <c r="G5067" s="5">
        <f>YEAR(Table1[[#This Row],[Order Date]])*100 + MONTH(Table1[[#This Row],[Order Date]])</f>
        <v>201412</v>
      </c>
      <c r="H5067" s="1">
        <v>41981</v>
      </c>
      <c r="I5067" t="s">
        <v>53</v>
      </c>
      <c r="J5067" t="s">
        <v>5526</v>
      </c>
      <c r="K5067" t="s">
        <v>5527</v>
      </c>
      <c r="L5067" t="s">
        <v>29</v>
      </c>
      <c r="M5067" t="s">
        <v>30</v>
      </c>
      <c r="N5067" t="s">
        <v>2224</v>
      </c>
      <c r="O5067" t="s">
        <v>91</v>
      </c>
      <c r="P5067">
        <v>27217</v>
      </c>
      <c r="Q5067" t="s">
        <v>33</v>
      </c>
      <c r="R5067" t="s">
        <v>1077</v>
      </c>
      <c r="S5067" t="s">
        <v>74</v>
      </c>
      <c r="T5067" t="s">
        <v>164</v>
      </c>
      <c r="U5067" t="s">
        <v>1078</v>
      </c>
      <c r="V5067">
        <v>383.97600000000006</v>
      </c>
      <c r="W5067">
        <v>3</v>
      </c>
      <c r="X5067" s="9">
        <f>Table1[[#This Row],[Discount]]</f>
        <v>0.2</v>
      </c>
      <c r="Y5067">
        <v>0.2</v>
      </c>
      <c r="Z5067">
        <v>81.59490000000001</v>
      </c>
    </row>
    <row r="5068" spans="1:26" ht="16" x14ac:dyDescent="0.2">
      <c r="A5068">
        <v>5067</v>
      </c>
      <c r="B5068" t="s">
        <v>7976</v>
      </c>
      <c r="C5068" s="1">
        <v>41974</v>
      </c>
      <c r="D5068">
        <f>YEAR(Table1[[#This Row],[Order Date]])</f>
        <v>2014</v>
      </c>
      <c r="E5068">
        <f>MONTH(Table1[[#This Row],[Order Date]])</f>
        <v>12</v>
      </c>
      <c r="F5068" t="str">
        <f>Table1[[#This Row],[Order Year]]&amp;"-"&amp;Table1[[#This Row],[Order Month]]</f>
        <v>2014-12</v>
      </c>
      <c r="G5068" s="5">
        <f>YEAR(Table1[[#This Row],[Order Date]])*100 + MONTH(Table1[[#This Row],[Order Date]])</f>
        <v>201412</v>
      </c>
      <c r="H5068" s="1">
        <v>41981</v>
      </c>
      <c r="I5068" t="s">
        <v>53</v>
      </c>
      <c r="J5068" t="s">
        <v>5526</v>
      </c>
      <c r="K5068" t="s">
        <v>5527</v>
      </c>
      <c r="L5068" t="s">
        <v>29</v>
      </c>
      <c r="M5068" t="s">
        <v>30</v>
      </c>
      <c r="N5068" t="s">
        <v>2224</v>
      </c>
      <c r="O5068" t="s">
        <v>91</v>
      </c>
      <c r="P5068">
        <v>27217</v>
      </c>
      <c r="Q5068" t="s">
        <v>33</v>
      </c>
      <c r="R5068" t="s">
        <v>1604</v>
      </c>
      <c r="S5068" t="s">
        <v>35</v>
      </c>
      <c r="T5068" t="s">
        <v>59</v>
      </c>
      <c r="U5068" t="s">
        <v>1605</v>
      </c>
      <c r="V5068">
        <v>1781.6819999999998</v>
      </c>
      <c r="W5068">
        <v>7</v>
      </c>
      <c r="X5068" s="9">
        <f>Table1[[#This Row],[Discount]]</f>
        <v>0.4</v>
      </c>
      <c r="Y5068">
        <v>0.4</v>
      </c>
      <c r="Z5068">
        <v>-653.28340000000003</v>
      </c>
    </row>
    <row r="5069" spans="1:26" ht="16" x14ac:dyDescent="0.2">
      <c r="A5069">
        <v>5068</v>
      </c>
      <c r="B5069" t="s">
        <v>7977</v>
      </c>
      <c r="C5069" s="1">
        <v>41655</v>
      </c>
      <c r="D5069">
        <f>YEAR(Table1[[#This Row],[Order Date]])</f>
        <v>2014</v>
      </c>
      <c r="E5069">
        <f>MONTH(Table1[[#This Row],[Order Date]])</f>
        <v>1</v>
      </c>
      <c r="F5069" t="str">
        <f>Table1[[#This Row],[Order Year]]&amp;"-"&amp;Table1[[#This Row],[Order Month]]</f>
        <v>2014-1</v>
      </c>
      <c r="G5069" s="5">
        <f>YEAR(Table1[[#This Row],[Order Date]])*100 + MONTH(Table1[[#This Row],[Order Date]])</f>
        <v>201401</v>
      </c>
      <c r="H5069" s="1">
        <v>41659</v>
      </c>
      <c r="I5069" t="s">
        <v>53</v>
      </c>
      <c r="J5069" t="s">
        <v>4179</v>
      </c>
      <c r="K5069" t="s">
        <v>4180</v>
      </c>
      <c r="L5069" t="s">
        <v>105</v>
      </c>
      <c r="M5069" t="s">
        <v>30</v>
      </c>
      <c r="N5069" t="s">
        <v>45</v>
      </c>
      <c r="O5069" t="s">
        <v>46</v>
      </c>
      <c r="P5069">
        <v>90008</v>
      </c>
      <c r="Q5069" t="s">
        <v>47</v>
      </c>
      <c r="R5069" t="s">
        <v>4165</v>
      </c>
      <c r="S5069" t="s">
        <v>49</v>
      </c>
      <c r="T5069" t="s">
        <v>71</v>
      </c>
      <c r="U5069" t="s">
        <v>4166</v>
      </c>
      <c r="V5069">
        <v>21.400000000000002</v>
      </c>
      <c r="W5069">
        <v>5</v>
      </c>
      <c r="X5069" s="9">
        <f>Table1[[#This Row],[Discount]]</f>
        <v>0</v>
      </c>
      <c r="Y5069">
        <v>0</v>
      </c>
      <c r="Z5069">
        <v>6.2059999999999977</v>
      </c>
    </row>
    <row r="5070" spans="1:26" ht="16" x14ac:dyDescent="0.2">
      <c r="A5070">
        <v>5069</v>
      </c>
      <c r="B5070" t="s">
        <v>7978</v>
      </c>
      <c r="C5070" s="1">
        <v>40763</v>
      </c>
      <c r="D5070">
        <f>YEAR(Table1[[#This Row],[Order Date]])</f>
        <v>2011</v>
      </c>
      <c r="E5070">
        <f>MONTH(Table1[[#This Row],[Order Date]])</f>
        <v>8</v>
      </c>
      <c r="F5070" t="str">
        <f>Table1[[#This Row],[Order Year]]&amp;"-"&amp;Table1[[#This Row],[Order Month]]</f>
        <v>2011-8</v>
      </c>
      <c r="G5070" s="5">
        <f>YEAR(Table1[[#This Row],[Order Date]])*100 + MONTH(Table1[[#This Row],[Order Date]])</f>
        <v>201108</v>
      </c>
      <c r="H5070" s="1">
        <v>40767</v>
      </c>
      <c r="I5070" t="s">
        <v>53</v>
      </c>
      <c r="J5070" t="s">
        <v>185</v>
      </c>
      <c r="K5070" t="s">
        <v>186</v>
      </c>
      <c r="L5070" t="s">
        <v>105</v>
      </c>
      <c r="M5070" t="s">
        <v>30</v>
      </c>
      <c r="N5070" t="s">
        <v>2389</v>
      </c>
      <c r="O5070" t="s">
        <v>241</v>
      </c>
      <c r="P5070">
        <v>48183</v>
      </c>
      <c r="Q5070" t="s">
        <v>108</v>
      </c>
      <c r="R5070" t="s">
        <v>6856</v>
      </c>
      <c r="S5070" t="s">
        <v>74</v>
      </c>
      <c r="T5070" t="s">
        <v>1219</v>
      </c>
      <c r="U5070" t="s">
        <v>6857</v>
      </c>
      <c r="V5070">
        <v>549.99</v>
      </c>
      <c r="W5070">
        <v>1</v>
      </c>
      <c r="X5070" s="9">
        <f>Table1[[#This Row],[Discount]]</f>
        <v>0</v>
      </c>
      <c r="Y5070">
        <v>0</v>
      </c>
      <c r="Z5070">
        <v>274.995</v>
      </c>
    </row>
    <row r="5071" spans="1:26" ht="16" x14ac:dyDescent="0.2">
      <c r="A5071">
        <v>5070</v>
      </c>
      <c r="B5071" t="s">
        <v>7978</v>
      </c>
      <c r="C5071" s="1">
        <v>40763</v>
      </c>
      <c r="D5071">
        <f>YEAR(Table1[[#This Row],[Order Date]])</f>
        <v>2011</v>
      </c>
      <c r="E5071">
        <f>MONTH(Table1[[#This Row],[Order Date]])</f>
        <v>8</v>
      </c>
      <c r="F5071" t="str">
        <f>Table1[[#This Row],[Order Year]]&amp;"-"&amp;Table1[[#This Row],[Order Month]]</f>
        <v>2011-8</v>
      </c>
      <c r="G5071" s="5">
        <f>YEAR(Table1[[#This Row],[Order Date]])*100 + MONTH(Table1[[#This Row],[Order Date]])</f>
        <v>201108</v>
      </c>
      <c r="H5071" s="1">
        <v>40767</v>
      </c>
      <c r="I5071" t="s">
        <v>53</v>
      </c>
      <c r="J5071" t="s">
        <v>185</v>
      </c>
      <c r="K5071" t="s">
        <v>186</v>
      </c>
      <c r="L5071" t="s">
        <v>105</v>
      </c>
      <c r="M5071" t="s">
        <v>30</v>
      </c>
      <c r="N5071" t="s">
        <v>2389</v>
      </c>
      <c r="O5071" t="s">
        <v>241</v>
      </c>
      <c r="P5071">
        <v>48183</v>
      </c>
      <c r="Q5071" t="s">
        <v>108</v>
      </c>
      <c r="R5071" t="s">
        <v>4368</v>
      </c>
      <c r="S5071" t="s">
        <v>49</v>
      </c>
      <c r="T5071" t="s">
        <v>81</v>
      </c>
      <c r="U5071" t="s">
        <v>4369</v>
      </c>
      <c r="V5071">
        <v>167.535</v>
      </c>
      <c r="W5071">
        <v>3</v>
      </c>
      <c r="X5071" s="9">
        <f>Table1[[#This Row],[Discount]]</f>
        <v>0.1</v>
      </c>
      <c r="Y5071">
        <v>0.1</v>
      </c>
      <c r="Z5071">
        <v>37.229999999999983</v>
      </c>
    </row>
    <row r="5072" spans="1:26" ht="16" x14ac:dyDescent="0.2">
      <c r="A5072">
        <v>5071</v>
      </c>
      <c r="B5072" t="s">
        <v>7978</v>
      </c>
      <c r="C5072" s="1">
        <v>40763</v>
      </c>
      <c r="D5072">
        <f>YEAR(Table1[[#This Row],[Order Date]])</f>
        <v>2011</v>
      </c>
      <c r="E5072">
        <f>MONTH(Table1[[#This Row],[Order Date]])</f>
        <v>8</v>
      </c>
      <c r="F5072" t="str">
        <f>Table1[[#This Row],[Order Year]]&amp;"-"&amp;Table1[[#This Row],[Order Month]]</f>
        <v>2011-8</v>
      </c>
      <c r="G5072" s="5">
        <f>YEAR(Table1[[#This Row],[Order Date]])*100 + MONTH(Table1[[#This Row],[Order Date]])</f>
        <v>201108</v>
      </c>
      <c r="H5072" s="1">
        <v>40767</v>
      </c>
      <c r="I5072" t="s">
        <v>53</v>
      </c>
      <c r="J5072" t="s">
        <v>185</v>
      </c>
      <c r="K5072" t="s">
        <v>186</v>
      </c>
      <c r="L5072" t="s">
        <v>105</v>
      </c>
      <c r="M5072" t="s">
        <v>30</v>
      </c>
      <c r="N5072" t="s">
        <v>2389</v>
      </c>
      <c r="O5072" t="s">
        <v>241</v>
      </c>
      <c r="P5072">
        <v>48183</v>
      </c>
      <c r="Q5072" t="s">
        <v>108</v>
      </c>
      <c r="R5072" t="s">
        <v>529</v>
      </c>
      <c r="S5072" t="s">
        <v>49</v>
      </c>
      <c r="T5072" t="s">
        <v>176</v>
      </c>
      <c r="U5072" t="s">
        <v>530</v>
      </c>
      <c r="V5072">
        <v>38.339999999999996</v>
      </c>
      <c r="W5072">
        <v>3</v>
      </c>
      <c r="X5072" s="9">
        <f>Table1[[#This Row],[Discount]]</f>
        <v>0</v>
      </c>
      <c r="Y5072">
        <v>0</v>
      </c>
      <c r="Z5072">
        <v>17.253</v>
      </c>
    </row>
    <row r="5073" spans="1:26" ht="16" x14ac:dyDescent="0.2">
      <c r="A5073">
        <v>5072</v>
      </c>
      <c r="B5073" t="s">
        <v>7978</v>
      </c>
      <c r="C5073" s="1">
        <v>40763</v>
      </c>
      <c r="D5073">
        <f>YEAR(Table1[[#This Row],[Order Date]])</f>
        <v>2011</v>
      </c>
      <c r="E5073">
        <f>MONTH(Table1[[#This Row],[Order Date]])</f>
        <v>8</v>
      </c>
      <c r="F5073" t="str">
        <f>Table1[[#This Row],[Order Year]]&amp;"-"&amp;Table1[[#This Row],[Order Month]]</f>
        <v>2011-8</v>
      </c>
      <c r="G5073" s="5">
        <f>YEAR(Table1[[#This Row],[Order Date]])*100 + MONTH(Table1[[#This Row],[Order Date]])</f>
        <v>201108</v>
      </c>
      <c r="H5073" s="1">
        <v>40767</v>
      </c>
      <c r="I5073" t="s">
        <v>53</v>
      </c>
      <c r="J5073" t="s">
        <v>185</v>
      </c>
      <c r="K5073" t="s">
        <v>186</v>
      </c>
      <c r="L5073" t="s">
        <v>105</v>
      </c>
      <c r="M5073" t="s">
        <v>30</v>
      </c>
      <c r="N5073" t="s">
        <v>2389</v>
      </c>
      <c r="O5073" t="s">
        <v>241</v>
      </c>
      <c r="P5073">
        <v>48183</v>
      </c>
      <c r="Q5073" t="s">
        <v>108</v>
      </c>
      <c r="R5073" t="s">
        <v>4415</v>
      </c>
      <c r="S5073" t="s">
        <v>35</v>
      </c>
      <c r="T5073" t="s">
        <v>68</v>
      </c>
      <c r="U5073" t="s">
        <v>4416</v>
      </c>
      <c r="V5073">
        <v>53.88</v>
      </c>
      <c r="W5073">
        <v>6</v>
      </c>
      <c r="X5073" s="9">
        <f>Table1[[#This Row],[Discount]]</f>
        <v>0</v>
      </c>
      <c r="Y5073">
        <v>0</v>
      </c>
      <c r="Z5073">
        <v>22.629600000000003</v>
      </c>
    </row>
    <row r="5074" spans="1:26" ht="16" x14ac:dyDescent="0.2">
      <c r="A5074">
        <v>5073</v>
      </c>
      <c r="B5074" t="s">
        <v>7978</v>
      </c>
      <c r="C5074" s="1">
        <v>40763</v>
      </c>
      <c r="D5074">
        <f>YEAR(Table1[[#This Row],[Order Date]])</f>
        <v>2011</v>
      </c>
      <c r="E5074">
        <f>MONTH(Table1[[#This Row],[Order Date]])</f>
        <v>8</v>
      </c>
      <c r="F5074" t="str">
        <f>Table1[[#This Row],[Order Year]]&amp;"-"&amp;Table1[[#This Row],[Order Month]]</f>
        <v>2011-8</v>
      </c>
      <c r="G5074" s="5">
        <f>YEAR(Table1[[#This Row],[Order Date]])*100 + MONTH(Table1[[#This Row],[Order Date]])</f>
        <v>201108</v>
      </c>
      <c r="H5074" s="1">
        <v>40767</v>
      </c>
      <c r="I5074" t="s">
        <v>53</v>
      </c>
      <c r="J5074" t="s">
        <v>185</v>
      </c>
      <c r="K5074" t="s">
        <v>186</v>
      </c>
      <c r="L5074" t="s">
        <v>105</v>
      </c>
      <c r="M5074" t="s">
        <v>30</v>
      </c>
      <c r="N5074" t="s">
        <v>2389</v>
      </c>
      <c r="O5074" t="s">
        <v>241</v>
      </c>
      <c r="P5074">
        <v>48183</v>
      </c>
      <c r="Q5074" t="s">
        <v>108</v>
      </c>
      <c r="R5074" t="s">
        <v>6524</v>
      </c>
      <c r="S5074" t="s">
        <v>74</v>
      </c>
      <c r="T5074" t="s">
        <v>75</v>
      </c>
      <c r="U5074" t="s">
        <v>6525</v>
      </c>
      <c r="V5074">
        <v>299.98</v>
      </c>
      <c r="W5074">
        <v>2</v>
      </c>
      <c r="X5074" s="9">
        <f>Table1[[#This Row],[Discount]]</f>
        <v>0</v>
      </c>
      <c r="Y5074">
        <v>0</v>
      </c>
      <c r="Z5074">
        <v>83.994400000000013</v>
      </c>
    </row>
    <row r="5075" spans="1:26" ht="16" x14ac:dyDescent="0.2">
      <c r="A5075">
        <v>5074</v>
      </c>
      <c r="B5075" t="s">
        <v>7979</v>
      </c>
      <c r="C5075" s="1">
        <v>41218</v>
      </c>
      <c r="D5075">
        <f>YEAR(Table1[[#This Row],[Order Date]])</f>
        <v>2012</v>
      </c>
      <c r="E5075">
        <f>MONTH(Table1[[#This Row],[Order Date]])</f>
        <v>11</v>
      </c>
      <c r="F5075" t="str">
        <f>Table1[[#This Row],[Order Year]]&amp;"-"&amp;Table1[[#This Row],[Order Month]]</f>
        <v>2012-11</v>
      </c>
      <c r="G5075" s="5">
        <f>YEAR(Table1[[#This Row],[Order Date]])*100 + MONTH(Table1[[#This Row],[Order Date]])</f>
        <v>201211</v>
      </c>
      <c r="H5075" s="1">
        <v>41218</v>
      </c>
      <c r="I5075" t="s">
        <v>1293</v>
      </c>
      <c r="J5075" t="s">
        <v>5227</v>
      </c>
      <c r="K5075" t="s">
        <v>5228</v>
      </c>
      <c r="L5075" t="s">
        <v>29</v>
      </c>
      <c r="M5075" t="s">
        <v>30</v>
      </c>
      <c r="N5075" t="s">
        <v>130</v>
      </c>
      <c r="O5075" t="s">
        <v>46</v>
      </c>
      <c r="P5075">
        <v>94109</v>
      </c>
      <c r="Q5075" t="s">
        <v>47</v>
      </c>
      <c r="R5075" t="s">
        <v>3729</v>
      </c>
      <c r="S5075" t="s">
        <v>49</v>
      </c>
      <c r="T5075" t="s">
        <v>62</v>
      </c>
      <c r="U5075" t="s">
        <v>3730</v>
      </c>
      <c r="V5075">
        <v>62.8</v>
      </c>
      <c r="W5075">
        <v>4</v>
      </c>
      <c r="X5075" s="9">
        <f>Table1[[#This Row],[Discount]]</f>
        <v>0</v>
      </c>
      <c r="Y5075">
        <v>0</v>
      </c>
      <c r="Z5075">
        <v>15.700000000000003</v>
      </c>
    </row>
    <row r="5076" spans="1:26" ht="16" x14ac:dyDescent="0.2">
      <c r="A5076">
        <v>5075</v>
      </c>
      <c r="B5076" t="s">
        <v>7980</v>
      </c>
      <c r="C5076" s="1">
        <v>41755</v>
      </c>
      <c r="D5076">
        <f>YEAR(Table1[[#This Row],[Order Date]])</f>
        <v>2014</v>
      </c>
      <c r="E5076">
        <f>MONTH(Table1[[#This Row],[Order Date]])</f>
        <v>4</v>
      </c>
      <c r="F5076" t="str">
        <f>Table1[[#This Row],[Order Year]]&amp;"-"&amp;Table1[[#This Row],[Order Month]]</f>
        <v>2014-4</v>
      </c>
      <c r="G5076" s="5">
        <f>YEAR(Table1[[#This Row],[Order Date]])*100 + MONTH(Table1[[#This Row],[Order Date]])</f>
        <v>201404</v>
      </c>
      <c r="H5076" s="1">
        <v>41759</v>
      </c>
      <c r="I5076" t="s">
        <v>26</v>
      </c>
      <c r="J5076" t="s">
        <v>3937</v>
      </c>
      <c r="K5076" t="s">
        <v>3938</v>
      </c>
      <c r="L5076" t="s">
        <v>29</v>
      </c>
      <c r="M5076" t="s">
        <v>30</v>
      </c>
      <c r="N5076" t="s">
        <v>45</v>
      </c>
      <c r="O5076" t="s">
        <v>46</v>
      </c>
      <c r="P5076">
        <v>90049</v>
      </c>
      <c r="Q5076" t="s">
        <v>47</v>
      </c>
      <c r="R5076" t="s">
        <v>2057</v>
      </c>
      <c r="S5076" t="s">
        <v>49</v>
      </c>
      <c r="T5076" t="s">
        <v>78</v>
      </c>
      <c r="U5076" t="s">
        <v>2058</v>
      </c>
      <c r="V5076">
        <v>13.904</v>
      </c>
      <c r="W5076">
        <v>2</v>
      </c>
      <c r="X5076" s="9">
        <f>Table1[[#This Row],[Discount]]</f>
        <v>0.2</v>
      </c>
      <c r="Y5076">
        <v>0.2</v>
      </c>
      <c r="Z5076">
        <v>4.5187999999999997</v>
      </c>
    </row>
    <row r="5077" spans="1:26" ht="16" x14ac:dyDescent="0.2">
      <c r="A5077">
        <v>5076</v>
      </c>
      <c r="B5077" t="s">
        <v>7981</v>
      </c>
      <c r="C5077" s="1">
        <v>40653</v>
      </c>
      <c r="D5077">
        <f>YEAR(Table1[[#This Row],[Order Date]])</f>
        <v>2011</v>
      </c>
      <c r="E5077">
        <f>MONTH(Table1[[#This Row],[Order Date]])</f>
        <v>4</v>
      </c>
      <c r="F5077" t="str">
        <f>Table1[[#This Row],[Order Year]]&amp;"-"&amp;Table1[[#This Row],[Order Month]]</f>
        <v>2011-4</v>
      </c>
      <c r="G5077" s="5">
        <f>YEAR(Table1[[#This Row],[Order Date]])*100 + MONTH(Table1[[#This Row],[Order Date]])</f>
        <v>201104</v>
      </c>
      <c r="H5077" s="1">
        <v>40655</v>
      </c>
      <c r="I5077" t="s">
        <v>26</v>
      </c>
      <c r="J5077" t="s">
        <v>2307</v>
      </c>
      <c r="K5077" t="s">
        <v>2308</v>
      </c>
      <c r="L5077" t="s">
        <v>29</v>
      </c>
      <c r="M5077" t="s">
        <v>30</v>
      </c>
      <c r="N5077" t="s">
        <v>187</v>
      </c>
      <c r="O5077" t="s">
        <v>107</v>
      </c>
      <c r="P5077">
        <v>77070</v>
      </c>
      <c r="Q5077" t="s">
        <v>108</v>
      </c>
      <c r="R5077" t="s">
        <v>904</v>
      </c>
      <c r="S5077" t="s">
        <v>35</v>
      </c>
      <c r="T5077" t="s">
        <v>59</v>
      </c>
      <c r="U5077" t="s">
        <v>905</v>
      </c>
      <c r="V5077">
        <v>744.09999999999991</v>
      </c>
      <c r="W5077">
        <v>5</v>
      </c>
      <c r="X5077" s="9">
        <f>Table1[[#This Row],[Discount]]</f>
        <v>0.3</v>
      </c>
      <c r="Y5077">
        <v>0.3</v>
      </c>
      <c r="Z5077">
        <v>-95.670000000000044</v>
      </c>
    </row>
    <row r="5078" spans="1:26" ht="16" x14ac:dyDescent="0.2">
      <c r="A5078">
        <v>5077</v>
      </c>
      <c r="B5078" t="s">
        <v>7981</v>
      </c>
      <c r="C5078" s="1">
        <v>40653</v>
      </c>
      <c r="D5078">
        <f>YEAR(Table1[[#This Row],[Order Date]])</f>
        <v>2011</v>
      </c>
      <c r="E5078">
        <f>MONTH(Table1[[#This Row],[Order Date]])</f>
        <v>4</v>
      </c>
      <c r="F5078" t="str">
        <f>Table1[[#This Row],[Order Year]]&amp;"-"&amp;Table1[[#This Row],[Order Month]]</f>
        <v>2011-4</v>
      </c>
      <c r="G5078" s="5">
        <f>YEAR(Table1[[#This Row],[Order Date]])*100 + MONTH(Table1[[#This Row],[Order Date]])</f>
        <v>201104</v>
      </c>
      <c r="H5078" s="1">
        <v>40655</v>
      </c>
      <c r="I5078" t="s">
        <v>26</v>
      </c>
      <c r="J5078" t="s">
        <v>2307</v>
      </c>
      <c r="K5078" t="s">
        <v>2308</v>
      </c>
      <c r="L5078" t="s">
        <v>29</v>
      </c>
      <c r="M5078" t="s">
        <v>30</v>
      </c>
      <c r="N5078" t="s">
        <v>187</v>
      </c>
      <c r="O5078" t="s">
        <v>107</v>
      </c>
      <c r="P5078">
        <v>77070</v>
      </c>
      <c r="Q5078" t="s">
        <v>108</v>
      </c>
      <c r="R5078" t="s">
        <v>2351</v>
      </c>
      <c r="S5078" t="s">
        <v>49</v>
      </c>
      <c r="T5078" t="s">
        <v>62</v>
      </c>
      <c r="U5078" t="s">
        <v>2352</v>
      </c>
      <c r="V5078">
        <v>44.840000000000011</v>
      </c>
      <c r="W5078">
        <v>5</v>
      </c>
      <c r="X5078" s="9">
        <f>Table1[[#This Row],[Discount]]</f>
        <v>0.2</v>
      </c>
      <c r="Y5078">
        <v>0.2</v>
      </c>
      <c r="Z5078">
        <v>5.6049999999999951</v>
      </c>
    </row>
    <row r="5079" spans="1:26" ht="16" x14ac:dyDescent="0.2">
      <c r="A5079">
        <v>5078</v>
      </c>
      <c r="B5079" t="s">
        <v>7981</v>
      </c>
      <c r="C5079" s="1">
        <v>40653</v>
      </c>
      <c r="D5079">
        <f>YEAR(Table1[[#This Row],[Order Date]])</f>
        <v>2011</v>
      </c>
      <c r="E5079">
        <f>MONTH(Table1[[#This Row],[Order Date]])</f>
        <v>4</v>
      </c>
      <c r="F5079" t="str">
        <f>Table1[[#This Row],[Order Year]]&amp;"-"&amp;Table1[[#This Row],[Order Month]]</f>
        <v>2011-4</v>
      </c>
      <c r="G5079" s="5">
        <f>YEAR(Table1[[#This Row],[Order Date]])*100 + MONTH(Table1[[#This Row],[Order Date]])</f>
        <v>201104</v>
      </c>
      <c r="H5079" s="1">
        <v>40655</v>
      </c>
      <c r="I5079" t="s">
        <v>26</v>
      </c>
      <c r="J5079" t="s">
        <v>2307</v>
      </c>
      <c r="K5079" t="s">
        <v>2308</v>
      </c>
      <c r="L5079" t="s">
        <v>29</v>
      </c>
      <c r="M5079" t="s">
        <v>30</v>
      </c>
      <c r="N5079" t="s">
        <v>187</v>
      </c>
      <c r="O5079" t="s">
        <v>107</v>
      </c>
      <c r="P5079">
        <v>77070</v>
      </c>
      <c r="Q5079" t="s">
        <v>108</v>
      </c>
      <c r="R5079" t="s">
        <v>7527</v>
      </c>
      <c r="S5079" t="s">
        <v>35</v>
      </c>
      <c r="T5079" t="s">
        <v>59</v>
      </c>
      <c r="U5079" t="s">
        <v>7528</v>
      </c>
      <c r="V5079">
        <v>401.59000000000003</v>
      </c>
      <c r="W5079">
        <v>2</v>
      </c>
      <c r="X5079" s="9">
        <f>Table1[[#This Row],[Discount]]</f>
        <v>0.3</v>
      </c>
      <c r="Y5079">
        <v>0.3</v>
      </c>
      <c r="Z5079">
        <v>-131.95100000000002</v>
      </c>
    </row>
    <row r="5080" spans="1:26" ht="16" x14ac:dyDescent="0.2">
      <c r="A5080">
        <v>5079</v>
      </c>
      <c r="B5080" t="s">
        <v>7982</v>
      </c>
      <c r="C5080" s="1">
        <v>41955</v>
      </c>
      <c r="D5080">
        <f>YEAR(Table1[[#This Row],[Order Date]])</f>
        <v>2014</v>
      </c>
      <c r="E5080">
        <f>MONTH(Table1[[#This Row],[Order Date]])</f>
        <v>11</v>
      </c>
      <c r="F5080" t="str">
        <f>Table1[[#This Row],[Order Year]]&amp;"-"&amp;Table1[[#This Row],[Order Month]]</f>
        <v>2014-11</v>
      </c>
      <c r="G5080" s="5">
        <f>YEAR(Table1[[#This Row],[Order Date]])*100 + MONTH(Table1[[#This Row],[Order Date]])</f>
        <v>201411</v>
      </c>
      <c r="H5080" s="1">
        <v>41961</v>
      </c>
      <c r="I5080" t="s">
        <v>53</v>
      </c>
      <c r="J5080" t="s">
        <v>2847</v>
      </c>
      <c r="K5080" t="s">
        <v>2848</v>
      </c>
      <c r="L5080" t="s">
        <v>105</v>
      </c>
      <c r="M5080" t="s">
        <v>30</v>
      </c>
      <c r="N5080" t="s">
        <v>2551</v>
      </c>
      <c r="O5080" t="s">
        <v>117</v>
      </c>
      <c r="P5080">
        <v>53209</v>
      </c>
      <c r="Q5080" t="s">
        <v>108</v>
      </c>
      <c r="R5080" t="s">
        <v>2041</v>
      </c>
      <c r="S5080" t="s">
        <v>49</v>
      </c>
      <c r="T5080" t="s">
        <v>78</v>
      </c>
      <c r="U5080" t="s">
        <v>2042</v>
      </c>
      <c r="V5080">
        <v>18.240000000000002</v>
      </c>
      <c r="W5080">
        <v>3</v>
      </c>
      <c r="X5080" s="9">
        <f>Table1[[#This Row],[Discount]]</f>
        <v>0</v>
      </c>
      <c r="Y5080">
        <v>0</v>
      </c>
      <c r="Z5080">
        <v>8.5727999999999991</v>
      </c>
    </row>
    <row r="5081" spans="1:26" ht="16" x14ac:dyDescent="0.2">
      <c r="A5081">
        <v>5080</v>
      </c>
      <c r="B5081" t="s">
        <v>7983</v>
      </c>
      <c r="C5081" s="1">
        <v>41969</v>
      </c>
      <c r="D5081">
        <f>YEAR(Table1[[#This Row],[Order Date]])</f>
        <v>2014</v>
      </c>
      <c r="E5081">
        <f>MONTH(Table1[[#This Row],[Order Date]])</f>
        <v>11</v>
      </c>
      <c r="F5081" t="str">
        <f>Table1[[#This Row],[Order Year]]&amp;"-"&amp;Table1[[#This Row],[Order Month]]</f>
        <v>2014-11</v>
      </c>
      <c r="G5081" s="5">
        <f>YEAR(Table1[[#This Row],[Order Date]])*100 + MONTH(Table1[[#This Row],[Order Date]])</f>
        <v>201411</v>
      </c>
      <c r="H5081" s="1">
        <v>41973</v>
      </c>
      <c r="I5081" t="s">
        <v>53</v>
      </c>
      <c r="J5081" t="s">
        <v>1845</v>
      </c>
      <c r="K5081" t="s">
        <v>1846</v>
      </c>
      <c r="L5081" t="s">
        <v>29</v>
      </c>
      <c r="M5081" t="s">
        <v>30</v>
      </c>
      <c r="N5081" t="s">
        <v>130</v>
      </c>
      <c r="O5081" t="s">
        <v>46</v>
      </c>
      <c r="P5081">
        <v>94122</v>
      </c>
      <c r="Q5081" t="s">
        <v>47</v>
      </c>
      <c r="R5081" t="s">
        <v>5022</v>
      </c>
      <c r="S5081" t="s">
        <v>35</v>
      </c>
      <c r="T5081" t="s">
        <v>36</v>
      </c>
      <c r="U5081" t="s">
        <v>5540</v>
      </c>
      <c r="V5081">
        <v>359.49899999999997</v>
      </c>
      <c r="W5081">
        <v>3</v>
      </c>
      <c r="X5081" s="9">
        <f>Table1[[#This Row],[Discount]]</f>
        <v>0.15</v>
      </c>
      <c r="Y5081">
        <v>0.15</v>
      </c>
      <c r="Z5081">
        <v>-29.605799999999981</v>
      </c>
    </row>
    <row r="5082" spans="1:26" ht="16" x14ac:dyDescent="0.2">
      <c r="A5082">
        <v>5081</v>
      </c>
      <c r="B5082" t="s">
        <v>7983</v>
      </c>
      <c r="C5082" s="1">
        <v>41969</v>
      </c>
      <c r="D5082">
        <f>YEAR(Table1[[#This Row],[Order Date]])</f>
        <v>2014</v>
      </c>
      <c r="E5082">
        <f>MONTH(Table1[[#This Row],[Order Date]])</f>
        <v>11</v>
      </c>
      <c r="F5082" t="str">
        <f>Table1[[#This Row],[Order Year]]&amp;"-"&amp;Table1[[#This Row],[Order Month]]</f>
        <v>2014-11</v>
      </c>
      <c r="G5082" s="5">
        <f>YEAR(Table1[[#This Row],[Order Date]])*100 + MONTH(Table1[[#This Row],[Order Date]])</f>
        <v>201411</v>
      </c>
      <c r="H5082" s="1">
        <v>41973</v>
      </c>
      <c r="I5082" t="s">
        <v>53</v>
      </c>
      <c r="J5082" t="s">
        <v>1845</v>
      </c>
      <c r="K5082" t="s">
        <v>1846</v>
      </c>
      <c r="L5082" t="s">
        <v>29</v>
      </c>
      <c r="M5082" t="s">
        <v>30</v>
      </c>
      <c r="N5082" t="s">
        <v>130</v>
      </c>
      <c r="O5082" t="s">
        <v>46</v>
      </c>
      <c r="P5082">
        <v>94122</v>
      </c>
      <c r="Q5082" t="s">
        <v>47</v>
      </c>
      <c r="R5082" t="s">
        <v>1827</v>
      </c>
      <c r="S5082" t="s">
        <v>49</v>
      </c>
      <c r="T5082" t="s">
        <v>62</v>
      </c>
      <c r="U5082" t="s">
        <v>1828</v>
      </c>
      <c r="V5082">
        <v>10.48</v>
      </c>
      <c r="W5082">
        <v>1</v>
      </c>
      <c r="X5082" s="9">
        <f>Table1[[#This Row],[Discount]]</f>
        <v>0</v>
      </c>
      <c r="Y5082">
        <v>0</v>
      </c>
      <c r="Z5082">
        <v>2.8296000000000001</v>
      </c>
    </row>
    <row r="5083" spans="1:26" ht="16" x14ac:dyDescent="0.2">
      <c r="A5083">
        <v>5082</v>
      </c>
      <c r="B5083" t="s">
        <v>7984</v>
      </c>
      <c r="C5083" s="1">
        <v>41261</v>
      </c>
      <c r="D5083">
        <f>YEAR(Table1[[#This Row],[Order Date]])</f>
        <v>2012</v>
      </c>
      <c r="E5083">
        <f>MONTH(Table1[[#This Row],[Order Date]])</f>
        <v>12</v>
      </c>
      <c r="F5083" t="str">
        <f>Table1[[#This Row],[Order Year]]&amp;"-"&amp;Table1[[#This Row],[Order Month]]</f>
        <v>2012-12</v>
      </c>
      <c r="G5083" s="5">
        <f>YEAR(Table1[[#This Row],[Order Date]])*100 + MONTH(Table1[[#This Row],[Order Date]])</f>
        <v>201212</v>
      </c>
      <c r="H5083" s="1">
        <v>41261</v>
      </c>
      <c r="I5083" t="s">
        <v>1293</v>
      </c>
      <c r="J5083" t="s">
        <v>724</v>
      </c>
      <c r="K5083" t="s">
        <v>725</v>
      </c>
      <c r="L5083" t="s">
        <v>105</v>
      </c>
      <c r="M5083" t="s">
        <v>30</v>
      </c>
      <c r="N5083" t="s">
        <v>2183</v>
      </c>
      <c r="O5083" t="s">
        <v>501</v>
      </c>
      <c r="P5083">
        <v>44105</v>
      </c>
      <c r="Q5083" t="s">
        <v>151</v>
      </c>
      <c r="R5083" t="s">
        <v>1901</v>
      </c>
      <c r="S5083" t="s">
        <v>49</v>
      </c>
      <c r="T5083" t="s">
        <v>93</v>
      </c>
      <c r="U5083" t="s">
        <v>1902</v>
      </c>
      <c r="V5083">
        <v>20.736000000000004</v>
      </c>
      <c r="W5083">
        <v>4</v>
      </c>
      <c r="X5083" s="9">
        <f>Table1[[#This Row],[Discount]]</f>
        <v>0.2</v>
      </c>
      <c r="Y5083">
        <v>0.2</v>
      </c>
      <c r="Z5083">
        <v>7.2576000000000001</v>
      </c>
    </row>
    <row r="5084" spans="1:26" ht="16" x14ac:dyDescent="0.2">
      <c r="A5084">
        <v>5083</v>
      </c>
      <c r="B5084" t="s">
        <v>7985</v>
      </c>
      <c r="C5084" s="1">
        <v>41526</v>
      </c>
      <c r="D5084">
        <f>YEAR(Table1[[#This Row],[Order Date]])</f>
        <v>2013</v>
      </c>
      <c r="E5084">
        <f>MONTH(Table1[[#This Row],[Order Date]])</f>
        <v>9</v>
      </c>
      <c r="F5084" t="str">
        <f>Table1[[#This Row],[Order Year]]&amp;"-"&amp;Table1[[#This Row],[Order Month]]</f>
        <v>2013-9</v>
      </c>
      <c r="G5084" s="5">
        <f>YEAR(Table1[[#This Row],[Order Date]])*100 + MONTH(Table1[[#This Row],[Order Date]])</f>
        <v>201309</v>
      </c>
      <c r="H5084" s="1">
        <v>41530</v>
      </c>
      <c r="I5084" t="s">
        <v>53</v>
      </c>
      <c r="J5084" t="s">
        <v>7986</v>
      </c>
      <c r="K5084" t="s">
        <v>7987</v>
      </c>
      <c r="L5084" t="s">
        <v>29</v>
      </c>
      <c r="M5084" t="s">
        <v>30</v>
      </c>
      <c r="N5084" t="s">
        <v>738</v>
      </c>
      <c r="O5084" t="s">
        <v>91</v>
      </c>
      <c r="P5084">
        <v>28110</v>
      </c>
      <c r="Q5084" t="s">
        <v>33</v>
      </c>
      <c r="R5084" t="s">
        <v>3559</v>
      </c>
      <c r="S5084" t="s">
        <v>74</v>
      </c>
      <c r="T5084" t="s">
        <v>164</v>
      </c>
      <c r="U5084" t="s">
        <v>3560</v>
      </c>
      <c r="V5084">
        <v>35.167999999999999</v>
      </c>
      <c r="W5084">
        <v>4</v>
      </c>
      <c r="X5084" s="9">
        <f>Table1[[#This Row],[Discount]]</f>
        <v>0.2</v>
      </c>
      <c r="Y5084">
        <v>0.2</v>
      </c>
      <c r="Z5084">
        <v>8.3524000000000012</v>
      </c>
    </row>
    <row r="5085" spans="1:26" ht="16" x14ac:dyDescent="0.2">
      <c r="A5085">
        <v>5084</v>
      </c>
      <c r="B5085" t="s">
        <v>7985</v>
      </c>
      <c r="C5085" s="1">
        <v>41526</v>
      </c>
      <c r="D5085">
        <f>YEAR(Table1[[#This Row],[Order Date]])</f>
        <v>2013</v>
      </c>
      <c r="E5085">
        <f>MONTH(Table1[[#This Row],[Order Date]])</f>
        <v>9</v>
      </c>
      <c r="F5085" t="str">
        <f>Table1[[#This Row],[Order Year]]&amp;"-"&amp;Table1[[#This Row],[Order Month]]</f>
        <v>2013-9</v>
      </c>
      <c r="G5085" s="5">
        <f>YEAR(Table1[[#This Row],[Order Date]])*100 + MONTH(Table1[[#This Row],[Order Date]])</f>
        <v>201309</v>
      </c>
      <c r="H5085" s="1">
        <v>41530</v>
      </c>
      <c r="I5085" t="s">
        <v>53</v>
      </c>
      <c r="J5085" t="s">
        <v>7986</v>
      </c>
      <c r="K5085" t="s">
        <v>7987</v>
      </c>
      <c r="L5085" t="s">
        <v>29</v>
      </c>
      <c r="M5085" t="s">
        <v>30</v>
      </c>
      <c r="N5085" t="s">
        <v>738</v>
      </c>
      <c r="O5085" t="s">
        <v>91</v>
      </c>
      <c r="P5085">
        <v>28110</v>
      </c>
      <c r="Q5085" t="s">
        <v>33</v>
      </c>
      <c r="R5085" t="s">
        <v>3852</v>
      </c>
      <c r="S5085" t="s">
        <v>49</v>
      </c>
      <c r="T5085" t="s">
        <v>93</v>
      </c>
      <c r="U5085" t="s">
        <v>3853</v>
      </c>
      <c r="V5085">
        <v>64.704000000000008</v>
      </c>
      <c r="W5085">
        <v>3</v>
      </c>
      <c r="X5085" s="9">
        <f>Table1[[#This Row],[Discount]]</f>
        <v>0.2</v>
      </c>
      <c r="Y5085">
        <v>0.2</v>
      </c>
      <c r="Z5085">
        <v>23.455199999999998</v>
      </c>
    </row>
    <row r="5086" spans="1:26" ht="16" x14ac:dyDescent="0.2">
      <c r="A5086">
        <v>5085</v>
      </c>
      <c r="B5086" t="s">
        <v>7988</v>
      </c>
      <c r="C5086" s="1">
        <v>41432</v>
      </c>
      <c r="D5086">
        <f>YEAR(Table1[[#This Row],[Order Date]])</f>
        <v>2013</v>
      </c>
      <c r="E5086">
        <f>MONTH(Table1[[#This Row],[Order Date]])</f>
        <v>6</v>
      </c>
      <c r="F5086" t="str">
        <f>Table1[[#This Row],[Order Year]]&amp;"-"&amp;Table1[[#This Row],[Order Month]]</f>
        <v>2013-6</v>
      </c>
      <c r="G5086" s="5">
        <f>YEAR(Table1[[#This Row],[Order Date]])*100 + MONTH(Table1[[#This Row],[Order Date]])</f>
        <v>201306</v>
      </c>
      <c r="H5086" s="1">
        <v>41435</v>
      </c>
      <c r="I5086" t="s">
        <v>26</v>
      </c>
      <c r="J5086" t="s">
        <v>4777</v>
      </c>
      <c r="K5086" t="s">
        <v>4778</v>
      </c>
      <c r="L5086" t="s">
        <v>44</v>
      </c>
      <c r="M5086" t="s">
        <v>30</v>
      </c>
      <c r="N5086" t="s">
        <v>1247</v>
      </c>
      <c r="O5086" t="s">
        <v>1248</v>
      </c>
      <c r="P5086">
        <v>1852</v>
      </c>
      <c r="Q5086" t="s">
        <v>151</v>
      </c>
      <c r="R5086" t="s">
        <v>3056</v>
      </c>
      <c r="S5086" t="s">
        <v>49</v>
      </c>
      <c r="T5086" t="s">
        <v>93</v>
      </c>
      <c r="U5086" t="s">
        <v>3057</v>
      </c>
      <c r="V5086">
        <v>105.52</v>
      </c>
      <c r="W5086">
        <v>4</v>
      </c>
      <c r="X5086" s="9">
        <f>Table1[[#This Row],[Discount]]</f>
        <v>0</v>
      </c>
      <c r="Y5086">
        <v>0</v>
      </c>
      <c r="Z5086">
        <v>48.539199999999994</v>
      </c>
    </row>
    <row r="5087" spans="1:26" ht="16" x14ac:dyDescent="0.2">
      <c r="A5087">
        <v>5086</v>
      </c>
      <c r="B5087" t="s">
        <v>7989</v>
      </c>
      <c r="C5087" s="1">
        <v>41079</v>
      </c>
      <c r="D5087">
        <f>YEAR(Table1[[#This Row],[Order Date]])</f>
        <v>2012</v>
      </c>
      <c r="E5087">
        <f>MONTH(Table1[[#This Row],[Order Date]])</f>
        <v>6</v>
      </c>
      <c r="F5087" t="str">
        <f>Table1[[#This Row],[Order Year]]&amp;"-"&amp;Table1[[#This Row],[Order Month]]</f>
        <v>2012-6</v>
      </c>
      <c r="G5087" s="5">
        <f>YEAR(Table1[[#This Row],[Order Date]])*100 + MONTH(Table1[[#This Row],[Order Date]])</f>
        <v>201206</v>
      </c>
      <c r="H5087" s="1">
        <v>41083</v>
      </c>
      <c r="I5087" t="s">
        <v>53</v>
      </c>
      <c r="J5087" t="s">
        <v>3918</v>
      </c>
      <c r="K5087" t="s">
        <v>3919</v>
      </c>
      <c r="L5087" t="s">
        <v>105</v>
      </c>
      <c r="M5087" t="s">
        <v>30</v>
      </c>
      <c r="N5087" t="s">
        <v>818</v>
      </c>
      <c r="O5087" t="s">
        <v>107</v>
      </c>
      <c r="P5087">
        <v>75081</v>
      </c>
      <c r="Q5087" t="s">
        <v>108</v>
      </c>
      <c r="R5087" t="s">
        <v>1930</v>
      </c>
      <c r="S5087" t="s">
        <v>49</v>
      </c>
      <c r="T5087" t="s">
        <v>78</v>
      </c>
      <c r="U5087" t="s">
        <v>1931</v>
      </c>
      <c r="V5087">
        <v>5.7919999999999989</v>
      </c>
      <c r="W5087">
        <v>2</v>
      </c>
      <c r="X5087" s="9">
        <f>Table1[[#This Row],[Discount]]</f>
        <v>0.8</v>
      </c>
      <c r="Y5087">
        <v>0.8</v>
      </c>
      <c r="Z5087">
        <v>-9.5568000000000026</v>
      </c>
    </row>
    <row r="5088" spans="1:26" ht="16" x14ac:dyDescent="0.2">
      <c r="A5088">
        <v>5087</v>
      </c>
      <c r="B5088" t="s">
        <v>7990</v>
      </c>
      <c r="C5088" s="1">
        <v>40973</v>
      </c>
      <c r="D5088">
        <f>YEAR(Table1[[#This Row],[Order Date]])</f>
        <v>2012</v>
      </c>
      <c r="E5088">
        <f>MONTH(Table1[[#This Row],[Order Date]])</f>
        <v>3</v>
      </c>
      <c r="F5088" t="str">
        <f>Table1[[#This Row],[Order Year]]&amp;"-"&amp;Table1[[#This Row],[Order Month]]</f>
        <v>2012-3</v>
      </c>
      <c r="G5088" s="5">
        <f>YEAR(Table1[[#This Row],[Order Date]])*100 + MONTH(Table1[[#This Row],[Order Date]])</f>
        <v>201203</v>
      </c>
      <c r="H5088" s="1">
        <v>40977</v>
      </c>
      <c r="I5088" t="s">
        <v>53</v>
      </c>
      <c r="J5088" t="s">
        <v>3956</v>
      </c>
      <c r="K5088" t="s">
        <v>3957</v>
      </c>
      <c r="L5088" t="s">
        <v>44</v>
      </c>
      <c r="M5088" t="s">
        <v>30</v>
      </c>
      <c r="N5088" t="s">
        <v>149</v>
      </c>
      <c r="O5088" t="s">
        <v>150</v>
      </c>
      <c r="P5088">
        <v>19120</v>
      </c>
      <c r="Q5088" t="s">
        <v>151</v>
      </c>
      <c r="R5088" t="s">
        <v>7991</v>
      </c>
      <c r="S5088" t="s">
        <v>74</v>
      </c>
      <c r="T5088" t="s">
        <v>75</v>
      </c>
      <c r="U5088" t="s">
        <v>7992</v>
      </c>
      <c r="V5088">
        <v>466.15799999999996</v>
      </c>
      <c r="W5088">
        <v>7</v>
      </c>
      <c r="X5088" s="9">
        <f>Table1[[#This Row],[Discount]]</f>
        <v>0.4</v>
      </c>
      <c r="Y5088">
        <v>0.4</v>
      </c>
      <c r="Z5088">
        <v>-93.231599999999958</v>
      </c>
    </row>
    <row r="5089" spans="1:26" ht="16" x14ac:dyDescent="0.2">
      <c r="A5089">
        <v>5088</v>
      </c>
      <c r="B5089" t="s">
        <v>7990</v>
      </c>
      <c r="C5089" s="1">
        <v>40973</v>
      </c>
      <c r="D5089">
        <f>YEAR(Table1[[#This Row],[Order Date]])</f>
        <v>2012</v>
      </c>
      <c r="E5089">
        <f>MONTH(Table1[[#This Row],[Order Date]])</f>
        <v>3</v>
      </c>
      <c r="F5089" t="str">
        <f>Table1[[#This Row],[Order Year]]&amp;"-"&amp;Table1[[#This Row],[Order Month]]</f>
        <v>2012-3</v>
      </c>
      <c r="G5089" s="5">
        <f>YEAR(Table1[[#This Row],[Order Date]])*100 + MONTH(Table1[[#This Row],[Order Date]])</f>
        <v>201203</v>
      </c>
      <c r="H5089" s="1">
        <v>40977</v>
      </c>
      <c r="I5089" t="s">
        <v>53</v>
      </c>
      <c r="J5089" t="s">
        <v>3956</v>
      </c>
      <c r="K5089" t="s">
        <v>3957</v>
      </c>
      <c r="L5089" t="s">
        <v>44</v>
      </c>
      <c r="M5089" t="s">
        <v>30</v>
      </c>
      <c r="N5089" t="s">
        <v>149</v>
      </c>
      <c r="O5089" t="s">
        <v>150</v>
      </c>
      <c r="P5089">
        <v>19120</v>
      </c>
      <c r="Q5089" t="s">
        <v>151</v>
      </c>
      <c r="R5089" t="s">
        <v>2152</v>
      </c>
      <c r="S5089" t="s">
        <v>74</v>
      </c>
      <c r="T5089" t="s">
        <v>164</v>
      </c>
      <c r="U5089" t="s">
        <v>2153</v>
      </c>
      <c r="V5089">
        <v>10.312000000000001</v>
      </c>
      <c r="W5089">
        <v>1</v>
      </c>
      <c r="X5089" s="9">
        <f>Table1[[#This Row],[Discount]]</f>
        <v>0.2</v>
      </c>
      <c r="Y5089">
        <v>0.2</v>
      </c>
      <c r="Z5089">
        <v>-1.2890000000000006</v>
      </c>
    </row>
    <row r="5090" spans="1:26" ht="16" x14ac:dyDescent="0.2">
      <c r="A5090">
        <v>5089</v>
      </c>
      <c r="B5090" t="s">
        <v>7990</v>
      </c>
      <c r="C5090" s="1">
        <v>40973</v>
      </c>
      <c r="D5090">
        <f>YEAR(Table1[[#This Row],[Order Date]])</f>
        <v>2012</v>
      </c>
      <c r="E5090">
        <f>MONTH(Table1[[#This Row],[Order Date]])</f>
        <v>3</v>
      </c>
      <c r="F5090" t="str">
        <f>Table1[[#This Row],[Order Year]]&amp;"-"&amp;Table1[[#This Row],[Order Month]]</f>
        <v>2012-3</v>
      </c>
      <c r="G5090" s="5">
        <f>YEAR(Table1[[#This Row],[Order Date]])*100 + MONTH(Table1[[#This Row],[Order Date]])</f>
        <v>201203</v>
      </c>
      <c r="H5090" s="1">
        <v>40977</v>
      </c>
      <c r="I5090" t="s">
        <v>53</v>
      </c>
      <c r="J5090" t="s">
        <v>3956</v>
      </c>
      <c r="K5090" t="s">
        <v>3957</v>
      </c>
      <c r="L5090" t="s">
        <v>44</v>
      </c>
      <c r="M5090" t="s">
        <v>30</v>
      </c>
      <c r="N5090" t="s">
        <v>149</v>
      </c>
      <c r="O5090" t="s">
        <v>150</v>
      </c>
      <c r="P5090">
        <v>19120</v>
      </c>
      <c r="Q5090" t="s">
        <v>151</v>
      </c>
      <c r="R5090" t="s">
        <v>3125</v>
      </c>
      <c r="S5090" t="s">
        <v>49</v>
      </c>
      <c r="T5090" t="s">
        <v>78</v>
      </c>
      <c r="U5090" t="s">
        <v>3126</v>
      </c>
      <c r="V5090">
        <v>2.556</v>
      </c>
      <c r="W5090">
        <v>3</v>
      </c>
      <c r="X5090" s="9">
        <f>Table1[[#This Row],[Discount]]</f>
        <v>0.7</v>
      </c>
      <c r="Y5090">
        <v>0.7</v>
      </c>
      <c r="Z5090">
        <v>-1.7892000000000001</v>
      </c>
    </row>
    <row r="5091" spans="1:26" ht="16" x14ac:dyDescent="0.2">
      <c r="A5091">
        <v>5090</v>
      </c>
      <c r="B5091" t="s">
        <v>7993</v>
      </c>
      <c r="C5091" s="1">
        <v>41856</v>
      </c>
      <c r="D5091">
        <f>YEAR(Table1[[#This Row],[Order Date]])</f>
        <v>2014</v>
      </c>
      <c r="E5091">
        <f>MONTH(Table1[[#This Row],[Order Date]])</f>
        <v>8</v>
      </c>
      <c r="F5091" t="str">
        <f>Table1[[#This Row],[Order Year]]&amp;"-"&amp;Table1[[#This Row],[Order Month]]</f>
        <v>2014-8</v>
      </c>
      <c r="G5091" s="5">
        <f>YEAR(Table1[[#This Row],[Order Date]])*100 + MONTH(Table1[[#This Row],[Order Date]])</f>
        <v>201408</v>
      </c>
      <c r="H5091" s="1">
        <v>41859</v>
      </c>
      <c r="I5091" t="s">
        <v>191</v>
      </c>
      <c r="J5091" t="s">
        <v>3747</v>
      </c>
      <c r="K5091" t="s">
        <v>3748</v>
      </c>
      <c r="L5091" t="s">
        <v>44</v>
      </c>
      <c r="M5091" t="s">
        <v>30</v>
      </c>
      <c r="N5091" t="s">
        <v>7994</v>
      </c>
      <c r="O5091" t="s">
        <v>460</v>
      </c>
      <c r="P5091">
        <v>80538</v>
      </c>
      <c r="Q5091" t="s">
        <v>47</v>
      </c>
      <c r="R5091" t="s">
        <v>5709</v>
      </c>
      <c r="S5091" t="s">
        <v>49</v>
      </c>
      <c r="T5091" t="s">
        <v>93</v>
      </c>
      <c r="U5091" t="s">
        <v>5710</v>
      </c>
      <c r="V5091">
        <v>7.9680000000000009</v>
      </c>
      <c r="W5091">
        <v>2</v>
      </c>
      <c r="X5091" s="9">
        <f>Table1[[#This Row],[Discount]]</f>
        <v>0.2</v>
      </c>
      <c r="Y5091">
        <v>0.2</v>
      </c>
      <c r="Z5091">
        <v>2.8884000000000007</v>
      </c>
    </row>
    <row r="5092" spans="1:26" ht="16" x14ac:dyDescent="0.2">
      <c r="A5092">
        <v>5091</v>
      </c>
      <c r="B5092" t="s">
        <v>7993</v>
      </c>
      <c r="C5092" s="1">
        <v>41856</v>
      </c>
      <c r="D5092">
        <f>YEAR(Table1[[#This Row],[Order Date]])</f>
        <v>2014</v>
      </c>
      <c r="E5092">
        <f>MONTH(Table1[[#This Row],[Order Date]])</f>
        <v>8</v>
      </c>
      <c r="F5092" t="str">
        <f>Table1[[#This Row],[Order Year]]&amp;"-"&amp;Table1[[#This Row],[Order Month]]</f>
        <v>2014-8</v>
      </c>
      <c r="G5092" s="5">
        <f>YEAR(Table1[[#This Row],[Order Date]])*100 + MONTH(Table1[[#This Row],[Order Date]])</f>
        <v>201408</v>
      </c>
      <c r="H5092" s="1">
        <v>41859</v>
      </c>
      <c r="I5092" t="s">
        <v>191</v>
      </c>
      <c r="J5092" t="s">
        <v>3747</v>
      </c>
      <c r="K5092" t="s">
        <v>3748</v>
      </c>
      <c r="L5092" t="s">
        <v>44</v>
      </c>
      <c r="M5092" t="s">
        <v>30</v>
      </c>
      <c r="N5092" t="s">
        <v>7994</v>
      </c>
      <c r="O5092" t="s">
        <v>460</v>
      </c>
      <c r="P5092">
        <v>80538</v>
      </c>
      <c r="Q5092" t="s">
        <v>47</v>
      </c>
      <c r="R5092" t="s">
        <v>2339</v>
      </c>
      <c r="S5092" t="s">
        <v>49</v>
      </c>
      <c r="T5092" t="s">
        <v>176</v>
      </c>
      <c r="U5092" t="s">
        <v>2340</v>
      </c>
      <c r="V5092">
        <v>8.7840000000000007</v>
      </c>
      <c r="W5092">
        <v>1</v>
      </c>
      <c r="X5092" s="9">
        <f>Table1[[#This Row],[Discount]]</f>
        <v>0.2</v>
      </c>
      <c r="Y5092">
        <v>0.2</v>
      </c>
      <c r="Z5092">
        <v>3.1842000000000001</v>
      </c>
    </row>
    <row r="5093" spans="1:26" ht="16" x14ac:dyDescent="0.2">
      <c r="A5093">
        <v>5092</v>
      </c>
      <c r="B5093" t="s">
        <v>7995</v>
      </c>
      <c r="C5093" s="1">
        <v>42004</v>
      </c>
      <c r="D5093">
        <f>YEAR(Table1[[#This Row],[Order Date]])</f>
        <v>2014</v>
      </c>
      <c r="E5093">
        <f>MONTH(Table1[[#This Row],[Order Date]])</f>
        <v>12</v>
      </c>
      <c r="F5093" t="str">
        <f>Table1[[#This Row],[Order Year]]&amp;"-"&amp;Table1[[#This Row],[Order Month]]</f>
        <v>2014-12</v>
      </c>
      <c r="G5093" s="5">
        <f>YEAR(Table1[[#This Row],[Order Date]])*100 + MONTH(Table1[[#This Row],[Order Date]])</f>
        <v>201412</v>
      </c>
      <c r="H5093" s="1">
        <v>42008</v>
      </c>
      <c r="I5093" t="s">
        <v>53</v>
      </c>
      <c r="J5093" t="s">
        <v>7986</v>
      </c>
      <c r="K5093" t="s">
        <v>7987</v>
      </c>
      <c r="L5093" t="s">
        <v>29</v>
      </c>
      <c r="M5093" t="s">
        <v>30</v>
      </c>
      <c r="N5093" t="s">
        <v>7994</v>
      </c>
      <c r="O5093" t="s">
        <v>460</v>
      </c>
      <c r="P5093">
        <v>80538</v>
      </c>
      <c r="Q5093" t="s">
        <v>47</v>
      </c>
      <c r="R5093" t="s">
        <v>1005</v>
      </c>
      <c r="S5093" t="s">
        <v>49</v>
      </c>
      <c r="T5093" t="s">
        <v>272</v>
      </c>
      <c r="U5093" t="s">
        <v>1006</v>
      </c>
      <c r="V5093">
        <v>3.024</v>
      </c>
      <c r="W5093">
        <v>3</v>
      </c>
      <c r="X5093" s="9">
        <f>Table1[[#This Row],[Discount]]</f>
        <v>0.2</v>
      </c>
      <c r="Y5093">
        <v>0.2</v>
      </c>
      <c r="Z5093">
        <v>-0.6048</v>
      </c>
    </row>
    <row r="5094" spans="1:26" ht="16" x14ac:dyDescent="0.2">
      <c r="A5094">
        <v>5093</v>
      </c>
      <c r="B5094" t="s">
        <v>7996</v>
      </c>
      <c r="C5094" s="1">
        <v>41052</v>
      </c>
      <c r="D5094">
        <f>YEAR(Table1[[#This Row],[Order Date]])</f>
        <v>2012</v>
      </c>
      <c r="E5094">
        <f>MONTH(Table1[[#This Row],[Order Date]])</f>
        <v>5</v>
      </c>
      <c r="F5094" t="str">
        <f>Table1[[#This Row],[Order Year]]&amp;"-"&amp;Table1[[#This Row],[Order Month]]</f>
        <v>2012-5</v>
      </c>
      <c r="G5094" s="5">
        <f>YEAR(Table1[[#This Row],[Order Date]])*100 + MONTH(Table1[[#This Row],[Order Date]])</f>
        <v>201205</v>
      </c>
      <c r="H5094" s="1">
        <v>41056</v>
      </c>
      <c r="I5094" t="s">
        <v>53</v>
      </c>
      <c r="J5094" t="s">
        <v>1016</v>
      </c>
      <c r="K5094" t="s">
        <v>1017</v>
      </c>
      <c r="L5094" t="s">
        <v>44</v>
      </c>
      <c r="M5094" t="s">
        <v>30</v>
      </c>
      <c r="N5094" t="s">
        <v>7130</v>
      </c>
      <c r="O5094" t="s">
        <v>1402</v>
      </c>
      <c r="P5094">
        <v>2895</v>
      </c>
      <c r="Q5094" t="s">
        <v>151</v>
      </c>
      <c r="R5094" t="s">
        <v>1768</v>
      </c>
      <c r="S5094" t="s">
        <v>49</v>
      </c>
      <c r="T5094" t="s">
        <v>62</v>
      </c>
      <c r="U5094" t="s">
        <v>1769</v>
      </c>
      <c r="V5094">
        <v>51.449999999999996</v>
      </c>
      <c r="W5094">
        <v>3</v>
      </c>
      <c r="X5094" s="9">
        <f>Table1[[#This Row],[Discount]]</f>
        <v>0</v>
      </c>
      <c r="Y5094">
        <v>0</v>
      </c>
      <c r="Z5094">
        <v>13.891499999999999</v>
      </c>
    </row>
    <row r="5095" spans="1:26" ht="16" x14ac:dyDescent="0.2">
      <c r="A5095">
        <v>5094</v>
      </c>
      <c r="B5095" t="s">
        <v>7997</v>
      </c>
      <c r="C5095" s="1">
        <v>40883</v>
      </c>
      <c r="D5095">
        <f>YEAR(Table1[[#This Row],[Order Date]])</f>
        <v>2011</v>
      </c>
      <c r="E5095">
        <f>MONTH(Table1[[#This Row],[Order Date]])</f>
        <v>12</v>
      </c>
      <c r="F5095" t="str">
        <f>Table1[[#This Row],[Order Year]]&amp;"-"&amp;Table1[[#This Row],[Order Month]]</f>
        <v>2011-12</v>
      </c>
      <c r="G5095" s="5">
        <f>YEAR(Table1[[#This Row],[Order Date]])*100 + MONTH(Table1[[#This Row],[Order Date]])</f>
        <v>201112</v>
      </c>
      <c r="H5095" s="1">
        <v>40887</v>
      </c>
      <c r="I5095" t="s">
        <v>53</v>
      </c>
      <c r="J5095" t="s">
        <v>2651</v>
      </c>
      <c r="K5095" t="s">
        <v>2652</v>
      </c>
      <c r="L5095" t="s">
        <v>29</v>
      </c>
      <c r="M5095" t="s">
        <v>30</v>
      </c>
      <c r="N5095" t="s">
        <v>306</v>
      </c>
      <c r="O5095" t="s">
        <v>214</v>
      </c>
      <c r="P5095">
        <v>60610</v>
      </c>
      <c r="Q5095" t="s">
        <v>108</v>
      </c>
      <c r="R5095" t="s">
        <v>5296</v>
      </c>
      <c r="S5095" t="s">
        <v>49</v>
      </c>
      <c r="T5095" t="s">
        <v>81</v>
      </c>
      <c r="U5095" t="s">
        <v>5297</v>
      </c>
      <c r="V5095">
        <v>14.015999999999996</v>
      </c>
      <c r="W5095">
        <v>4</v>
      </c>
      <c r="X5095" s="9">
        <f>Table1[[#This Row],[Discount]]</f>
        <v>0.8</v>
      </c>
      <c r="Y5095">
        <v>0.8</v>
      </c>
      <c r="Z5095">
        <v>-31.536000000000001</v>
      </c>
    </row>
    <row r="5096" spans="1:26" ht="16" x14ac:dyDescent="0.2">
      <c r="A5096">
        <v>5095</v>
      </c>
      <c r="B5096" t="s">
        <v>7997</v>
      </c>
      <c r="C5096" s="1">
        <v>40883</v>
      </c>
      <c r="D5096">
        <f>YEAR(Table1[[#This Row],[Order Date]])</f>
        <v>2011</v>
      </c>
      <c r="E5096">
        <f>MONTH(Table1[[#This Row],[Order Date]])</f>
        <v>12</v>
      </c>
      <c r="F5096" t="str">
        <f>Table1[[#This Row],[Order Year]]&amp;"-"&amp;Table1[[#This Row],[Order Month]]</f>
        <v>2011-12</v>
      </c>
      <c r="G5096" s="5">
        <f>YEAR(Table1[[#This Row],[Order Date]])*100 + MONTH(Table1[[#This Row],[Order Date]])</f>
        <v>201112</v>
      </c>
      <c r="H5096" s="1">
        <v>40887</v>
      </c>
      <c r="I5096" t="s">
        <v>53</v>
      </c>
      <c r="J5096" t="s">
        <v>2651</v>
      </c>
      <c r="K5096" t="s">
        <v>2652</v>
      </c>
      <c r="L5096" t="s">
        <v>29</v>
      </c>
      <c r="M5096" t="s">
        <v>30</v>
      </c>
      <c r="N5096" t="s">
        <v>306</v>
      </c>
      <c r="O5096" t="s">
        <v>214</v>
      </c>
      <c r="P5096">
        <v>60610</v>
      </c>
      <c r="Q5096" t="s">
        <v>108</v>
      </c>
      <c r="R5096" t="s">
        <v>3276</v>
      </c>
      <c r="S5096" t="s">
        <v>35</v>
      </c>
      <c r="T5096" t="s">
        <v>59</v>
      </c>
      <c r="U5096" t="s">
        <v>3277</v>
      </c>
      <c r="V5096">
        <v>214.95000000000002</v>
      </c>
      <c r="W5096">
        <v>5</v>
      </c>
      <c r="X5096" s="9">
        <f>Table1[[#This Row],[Discount]]</f>
        <v>0.5</v>
      </c>
      <c r="Y5096">
        <v>0.5</v>
      </c>
      <c r="Z5096">
        <v>-120.37200000000003</v>
      </c>
    </row>
    <row r="5097" spans="1:26" ht="16" x14ac:dyDescent="0.2">
      <c r="A5097">
        <v>5096</v>
      </c>
      <c r="B5097" t="s">
        <v>7997</v>
      </c>
      <c r="C5097" s="1">
        <v>40883</v>
      </c>
      <c r="D5097">
        <f>YEAR(Table1[[#This Row],[Order Date]])</f>
        <v>2011</v>
      </c>
      <c r="E5097">
        <f>MONTH(Table1[[#This Row],[Order Date]])</f>
        <v>12</v>
      </c>
      <c r="F5097" t="str">
        <f>Table1[[#This Row],[Order Year]]&amp;"-"&amp;Table1[[#This Row],[Order Month]]</f>
        <v>2011-12</v>
      </c>
      <c r="G5097" s="5">
        <f>YEAR(Table1[[#This Row],[Order Date]])*100 + MONTH(Table1[[#This Row],[Order Date]])</f>
        <v>201112</v>
      </c>
      <c r="H5097" s="1">
        <v>40887</v>
      </c>
      <c r="I5097" t="s">
        <v>53</v>
      </c>
      <c r="J5097" t="s">
        <v>2651</v>
      </c>
      <c r="K5097" t="s">
        <v>2652</v>
      </c>
      <c r="L5097" t="s">
        <v>29</v>
      </c>
      <c r="M5097" t="s">
        <v>30</v>
      </c>
      <c r="N5097" t="s">
        <v>306</v>
      </c>
      <c r="O5097" t="s">
        <v>214</v>
      </c>
      <c r="P5097">
        <v>60610</v>
      </c>
      <c r="Q5097" t="s">
        <v>108</v>
      </c>
      <c r="R5097" t="s">
        <v>3313</v>
      </c>
      <c r="S5097" t="s">
        <v>74</v>
      </c>
      <c r="T5097" t="s">
        <v>75</v>
      </c>
      <c r="U5097" t="s">
        <v>3314</v>
      </c>
      <c r="V5097">
        <v>35.04</v>
      </c>
      <c r="W5097">
        <v>4</v>
      </c>
      <c r="X5097" s="9">
        <f>Table1[[#This Row],[Discount]]</f>
        <v>0.2</v>
      </c>
      <c r="Y5097">
        <v>0.2</v>
      </c>
      <c r="Z5097">
        <v>-7.0080000000000044</v>
      </c>
    </row>
    <row r="5098" spans="1:26" ht="16" x14ac:dyDescent="0.2">
      <c r="A5098">
        <v>5097</v>
      </c>
      <c r="B5098" t="s">
        <v>7997</v>
      </c>
      <c r="C5098" s="1">
        <v>40883</v>
      </c>
      <c r="D5098">
        <f>YEAR(Table1[[#This Row],[Order Date]])</f>
        <v>2011</v>
      </c>
      <c r="E5098">
        <f>MONTH(Table1[[#This Row],[Order Date]])</f>
        <v>12</v>
      </c>
      <c r="F5098" t="str">
        <f>Table1[[#This Row],[Order Year]]&amp;"-"&amp;Table1[[#This Row],[Order Month]]</f>
        <v>2011-12</v>
      </c>
      <c r="G5098" s="5">
        <f>YEAR(Table1[[#This Row],[Order Date]])*100 + MONTH(Table1[[#This Row],[Order Date]])</f>
        <v>201112</v>
      </c>
      <c r="H5098" s="1">
        <v>40887</v>
      </c>
      <c r="I5098" t="s">
        <v>53</v>
      </c>
      <c r="J5098" t="s">
        <v>2651</v>
      </c>
      <c r="K5098" t="s">
        <v>2652</v>
      </c>
      <c r="L5098" t="s">
        <v>29</v>
      </c>
      <c r="M5098" t="s">
        <v>30</v>
      </c>
      <c r="N5098" t="s">
        <v>306</v>
      </c>
      <c r="O5098" t="s">
        <v>214</v>
      </c>
      <c r="P5098">
        <v>60610</v>
      </c>
      <c r="Q5098" t="s">
        <v>108</v>
      </c>
      <c r="R5098" t="s">
        <v>4415</v>
      </c>
      <c r="S5098" t="s">
        <v>35</v>
      </c>
      <c r="T5098" t="s">
        <v>68</v>
      </c>
      <c r="U5098" t="s">
        <v>4416</v>
      </c>
      <c r="V5098">
        <v>10.776000000000002</v>
      </c>
      <c r="W5098">
        <v>3</v>
      </c>
      <c r="X5098" s="9">
        <f>Table1[[#This Row],[Discount]]</f>
        <v>0.6</v>
      </c>
      <c r="Y5098">
        <v>0.6</v>
      </c>
      <c r="Z5098">
        <v>-4.8491999999999997</v>
      </c>
    </row>
    <row r="5099" spans="1:26" ht="16" x14ac:dyDescent="0.2">
      <c r="A5099">
        <v>5098</v>
      </c>
      <c r="B5099" t="s">
        <v>7997</v>
      </c>
      <c r="C5099" s="1">
        <v>40883</v>
      </c>
      <c r="D5099">
        <f>YEAR(Table1[[#This Row],[Order Date]])</f>
        <v>2011</v>
      </c>
      <c r="E5099">
        <f>MONTH(Table1[[#This Row],[Order Date]])</f>
        <v>12</v>
      </c>
      <c r="F5099" t="str">
        <f>Table1[[#This Row],[Order Year]]&amp;"-"&amp;Table1[[#This Row],[Order Month]]</f>
        <v>2011-12</v>
      </c>
      <c r="G5099" s="5">
        <f>YEAR(Table1[[#This Row],[Order Date]])*100 + MONTH(Table1[[#This Row],[Order Date]])</f>
        <v>201112</v>
      </c>
      <c r="H5099" s="1">
        <v>40887</v>
      </c>
      <c r="I5099" t="s">
        <v>53</v>
      </c>
      <c r="J5099" t="s">
        <v>2651</v>
      </c>
      <c r="K5099" t="s">
        <v>2652</v>
      </c>
      <c r="L5099" t="s">
        <v>29</v>
      </c>
      <c r="M5099" t="s">
        <v>30</v>
      </c>
      <c r="N5099" t="s">
        <v>306</v>
      </c>
      <c r="O5099" t="s">
        <v>214</v>
      </c>
      <c r="P5099">
        <v>60610</v>
      </c>
      <c r="Q5099" t="s">
        <v>108</v>
      </c>
      <c r="R5099" t="s">
        <v>4038</v>
      </c>
      <c r="S5099" t="s">
        <v>49</v>
      </c>
      <c r="T5099" t="s">
        <v>78</v>
      </c>
      <c r="U5099" t="s">
        <v>4039</v>
      </c>
      <c r="V5099">
        <v>4.5999999999999988</v>
      </c>
      <c r="W5099">
        <v>2</v>
      </c>
      <c r="X5099" s="9">
        <f>Table1[[#This Row],[Discount]]</f>
        <v>0.8</v>
      </c>
      <c r="Y5099">
        <v>0.8</v>
      </c>
      <c r="Z5099">
        <v>-8.0500000000000025</v>
      </c>
    </row>
    <row r="5100" spans="1:26" ht="16" x14ac:dyDescent="0.2">
      <c r="A5100">
        <v>5099</v>
      </c>
      <c r="B5100" t="s">
        <v>7997</v>
      </c>
      <c r="C5100" s="1">
        <v>40883</v>
      </c>
      <c r="D5100">
        <f>YEAR(Table1[[#This Row],[Order Date]])</f>
        <v>2011</v>
      </c>
      <c r="E5100">
        <f>MONTH(Table1[[#This Row],[Order Date]])</f>
        <v>12</v>
      </c>
      <c r="F5100" t="str">
        <f>Table1[[#This Row],[Order Year]]&amp;"-"&amp;Table1[[#This Row],[Order Month]]</f>
        <v>2011-12</v>
      </c>
      <c r="G5100" s="5">
        <f>YEAR(Table1[[#This Row],[Order Date]])*100 + MONTH(Table1[[#This Row],[Order Date]])</f>
        <v>201112</v>
      </c>
      <c r="H5100" s="1">
        <v>40887</v>
      </c>
      <c r="I5100" t="s">
        <v>53</v>
      </c>
      <c r="J5100" t="s">
        <v>2651</v>
      </c>
      <c r="K5100" t="s">
        <v>2652</v>
      </c>
      <c r="L5100" t="s">
        <v>29</v>
      </c>
      <c r="M5100" t="s">
        <v>30</v>
      </c>
      <c r="N5100" t="s">
        <v>306</v>
      </c>
      <c r="O5100" t="s">
        <v>214</v>
      </c>
      <c r="P5100">
        <v>60610</v>
      </c>
      <c r="Q5100" t="s">
        <v>108</v>
      </c>
      <c r="R5100" t="s">
        <v>888</v>
      </c>
      <c r="S5100" t="s">
        <v>49</v>
      </c>
      <c r="T5100" t="s">
        <v>62</v>
      </c>
      <c r="U5100" t="s">
        <v>889</v>
      </c>
      <c r="V5100">
        <v>35.167999999999999</v>
      </c>
      <c r="W5100">
        <v>2</v>
      </c>
      <c r="X5100" s="9">
        <f>Table1[[#This Row],[Discount]]</f>
        <v>0.2</v>
      </c>
      <c r="Y5100">
        <v>0.2</v>
      </c>
      <c r="Z5100">
        <v>-8.3524000000000012</v>
      </c>
    </row>
    <row r="5101" spans="1:26" ht="16" x14ac:dyDescent="0.2">
      <c r="A5101">
        <v>5100</v>
      </c>
      <c r="B5101" t="s">
        <v>7998</v>
      </c>
      <c r="C5101" s="1">
        <v>41128</v>
      </c>
      <c r="D5101">
        <f>YEAR(Table1[[#This Row],[Order Date]])</f>
        <v>2012</v>
      </c>
      <c r="E5101">
        <f>MONTH(Table1[[#This Row],[Order Date]])</f>
        <v>8</v>
      </c>
      <c r="F5101" t="str">
        <f>Table1[[#This Row],[Order Year]]&amp;"-"&amp;Table1[[#This Row],[Order Month]]</f>
        <v>2012-8</v>
      </c>
      <c r="G5101" s="5">
        <f>YEAR(Table1[[#This Row],[Order Date]])*100 + MONTH(Table1[[#This Row],[Order Date]])</f>
        <v>201208</v>
      </c>
      <c r="H5101" s="1">
        <v>41133</v>
      </c>
      <c r="I5101" t="s">
        <v>53</v>
      </c>
      <c r="J5101" t="s">
        <v>427</v>
      </c>
      <c r="K5101" t="s">
        <v>428</v>
      </c>
      <c r="L5101" t="s">
        <v>105</v>
      </c>
      <c r="M5101" t="s">
        <v>30</v>
      </c>
      <c r="N5101" t="s">
        <v>5957</v>
      </c>
      <c r="O5101" t="s">
        <v>46</v>
      </c>
      <c r="P5101">
        <v>93309</v>
      </c>
      <c r="Q5101" t="s">
        <v>47</v>
      </c>
      <c r="R5101" t="s">
        <v>1621</v>
      </c>
      <c r="S5101" t="s">
        <v>49</v>
      </c>
      <c r="T5101" t="s">
        <v>78</v>
      </c>
      <c r="U5101" t="s">
        <v>1622</v>
      </c>
      <c r="V5101">
        <v>19.152000000000001</v>
      </c>
      <c r="W5101">
        <v>3</v>
      </c>
      <c r="X5101" s="9">
        <f>Table1[[#This Row],[Discount]]</f>
        <v>0.2</v>
      </c>
      <c r="Y5101">
        <v>0.2</v>
      </c>
      <c r="Z5101">
        <v>6.4638000000000009</v>
      </c>
    </row>
    <row r="5102" spans="1:26" ht="16" x14ac:dyDescent="0.2">
      <c r="A5102">
        <v>5101</v>
      </c>
      <c r="B5102" t="s">
        <v>7999</v>
      </c>
      <c r="C5102" s="1">
        <v>40619</v>
      </c>
      <c r="D5102">
        <f>YEAR(Table1[[#This Row],[Order Date]])</f>
        <v>2011</v>
      </c>
      <c r="E5102">
        <f>MONTH(Table1[[#This Row],[Order Date]])</f>
        <v>3</v>
      </c>
      <c r="F5102" t="str">
        <f>Table1[[#This Row],[Order Year]]&amp;"-"&amp;Table1[[#This Row],[Order Month]]</f>
        <v>2011-3</v>
      </c>
      <c r="G5102" s="5">
        <f>YEAR(Table1[[#This Row],[Order Date]])*100 + MONTH(Table1[[#This Row],[Order Date]])</f>
        <v>201103</v>
      </c>
      <c r="H5102" s="1">
        <v>40619</v>
      </c>
      <c r="I5102" t="s">
        <v>1293</v>
      </c>
      <c r="J5102" t="s">
        <v>5495</v>
      </c>
      <c r="K5102" t="s">
        <v>5496</v>
      </c>
      <c r="L5102" t="s">
        <v>29</v>
      </c>
      <c r="M5102" t="s">
        <v>30</v>
      </c>
      <c r="N5102" t="s">
        <v>818</v>
      </c>
      <c r="O5102" t="s">
        <v>107</v>
      </c>
      <c r="P5102">
        <v>75217</v>
      </c>
      <c r="Q5102" t="s">
        <v>108</v>
      </c>
      <c r="R5102" t="s">
        <v>1285</v>
      </c>
      <c r="S5102" t="s">
        <v>49</v>
      </c>
      <c r="T5102" t="s">
        <v>71</v>
      </c>
      <c r="U5102" t="s">
        <v>1286</v>
      </c>
      <c r="V5102">
        <v>4.4479999999999995</v>
      </c>
      <c r="W5102">
        <v>2</v>
      </c>
      <c r="X5102" s="9">
        <f>Table1[[#This Row],[Discount]]</f>
        <v>0.2</v>
      </c>
      <c r="Y5102">
        <v>0.2</v>
      </c>
      <c r="Z5102">
        <v>0.3335999999999999</v>
      </c>
    </row>
    <row r="5103" spans="1:26" ht="16" x14ac:dyDescent="0.2">
      <c r="A5103">
        <v>5102</v>
      </c>
      <c r="B5103" t="s">
        <v>7999</v>
      </c>
      <c r="C5103" s="1">
        <v>40619</v>
      </c>
      <c r="D5103">
        <f>YEAR(Table1[[#This Row],[Order Date]])</f>
        <v>2011</v>
      </c>
      <c r="E5103">
        <f>MONTH(Table1[[#This Row],[Order Date]])</f>
        <v>3</v>
      </c>
      <c r="F5103" t="str">
        <f>Table1[[#This Row],[Order Year]]&amp;"-"&amp;Table1[[#This Row],[Order Month]]</f>
        <v>2011-3</v>
      </c>
      <c r="G5103" s="5">
        <f>YEAR(Table1[[#This Row],[Order Date]])*100 + MONTH(Table1[[#This Row],[Order Date]])</f>
        <v>201103</v>
      </c>
      <c r="H5103" s="1">
        <v>40619</v>
      </c>
      <c r="I5103" t="s">
        <v>1293</v>
      </c>
      <c r="J5103" t="s">
        <v>5495</v>
      </c>
      <c r="K5103" t="s">
        <v>5496</v>
      </c>
      <c r="L5103" t="s">
        <v>29</v>
      </c>
      <c r="M5103" t="s">
        <v>30</v>
      </c>
      <c r="N5103" t="s">
        <v>818</v>
      </c>
      <c r="O5103" t="s">
        <v>107</v>
      </c>
      <c r="P5103">
        <v>75217</v>
      </c>
      <c r="Q5103" t="s">
        <v>108</v>
      </c>
      <c r="R5103" t="s">
        <v>2844</v>
      </c>
      <c r="S5103" t="s">
        <v>49</v>
      </c>
      <c r="T5103" t="s">
        <v>93</v>
      </c>
      <c r="U5103" t="s">
        <v>6815</v>
      </c>
      <c r="V5103">
        <v>5.1840000000000011</v>
      </c>
      <c r="W5103">
        <v>1</v>
      </c>
      <c r="X5103" s="9">
        <f>Table1[[#This Row],[Discount]]</f>
        <v>0.2</v>
      </c>
      <c r="Y5103">
        <v>0.2</v>
      </c>
      <c r="Z5103">
        <v>1.8792</v>
      </c>
    </row>
    <row r="5104" spans="1:26" ht="16" x14ac:dyDescent="0.2">
      <c r="A5104">
        <v>5103</v>
      </c>
      <c r="B5104" t="s">
        <v>7999</v>
      </c>
      <c r="C5104" s="1">
        <v>40619</v>
      </c>
      <c r="D5104">
        <f>YEAR(Table1[[#This Row],[Order Date]])</f>
        <v>2011</v>
      </c>
      <c r="E5104">
        <f>MONTH(Table1[[#This Row],[Order Date]])</f>
        <v>3</v>
      </c>
      <c r="F5104" t="str">
        <f>Table1[[#This Row],[Order Year]]&amp;"-"&amp;Table1[[#This Row],[Order Month]]</f>
        <v>2011-3</v>
      </c>
      <c r="G5104" s="5">
        <f>YEAR(Table1[[#This Row],[Order Date]])*100 + MONTH(Table1[[#This Row],[Order Date]])</f>
        <v>201103</v>
      </c>
      <c r="H5104" s="1">
        <v>40619</v>
      </c>
      <c r="I5104" t="s">
        <v>1293</v>
      </c>
      <c r="J5104" t="s">
        <v>5495</v>
      </c>
      <c r="K5104" t="s">
        <v>5496</v>
      </c>
      <c r="L5104" t="s">
        <v>29</v>
      </c>
      <c r="M5104" t="s">
        <v>30</v>
      </c>
      <c r="N5104" t="s">
        <v>818</v>
      </c>
      <c r="O5104" t="s">
        <v>107</v>
      </c>
      <c r="P5104">
        <v>75217</v>
      </c>
      <c r="Q5104" t="s">
        <v>108</v>
      </c>
      <c r="R5104" t="s">
        <v>92</v>
      </c>
      <c r="S5104" t="s">
        <v>49</v>
      </c>
      <c r="T5104" t="s">
        <v>93</v>
      </c>
      <c r="U5104" t="s">
        <v>94</v>
      </c>
      <c r="V5104">
        <v>15.552000000000003</v>
      </c>
      <c r="W5104">
        <v>3</v>
      </c>
      <c r="X5104" s="9">
        <f>Table1[[#This Row],[Discount]]</f>
        <v>0.2</v>
      </c>
      <c r="Y5104">
        <v>0.2</v>
      </c>
      <c r="Z5104">
        <v>5.4432</v>
      </c>
    </row>
    <row r="5105" spans="1:26" ht="16" x14ac:dyDescent="0.2">
      <c r="A5105">
        <v>5104</v>
      </c>
      <c r="B5105" t="s">
        <v>8000</v>
      </c>
      <c r="C5105" s="1">
        <v>40994</v>
      </c>
      <c r="D5105">
        <f>YEAR(Table1[[#This Row],[Order Date]])</f>
        <v>2012</v>
      </c>
      <c r="E5105">
        <f>MONTH(Table1[[#This Row],[Order Date]])</f>
        <v>3</v>
      </c>
      <c r="F5105" t="str">
        <f>Table1[[#This Row],[Order Year]]&amp;"-"&amp;Table1[[#This Row],[Order Month]]</f>
        <v>2012-3</v>
      </c>
      <c r="G5105" s="5">
        <f>YEAR(Table1[[#This Row],[Order Date]])*100 + MONTH(Table1[[#This Row],[Order Date]])</f>
        <v>201203</v>
      </c>
      <c r="H5105" s="1">
        <v>40998</v>
      </c>
      <c r="I5105" t="s">
        <v>26</v>
      </c>
      <c r="J5105" t="s">
        <v>3578</v>
      </c>
      <c r="K5105" t="s">
        <v>3579</v>
      </c>
      <c r="L5105" t="s">
        <v>29</v>
      </c>
      <c r="M5105" t="s">
        <v>30</v>
      </c>
      <c r="N5105" t="s">
        <v>149</v>
      </c>
      <c r="O5105" t="s">
        <v>150</v>
      </c>
      <c r="P5105">
        <v>19140</v>
      </c>
      <c r="Q5105" t="s">
        <v>151</v>
      </c>
      <c r="R5105" t="s">
        <v>634</v>
      </c>
      <c r="S5105" t="s">
        <v>49</v>
      </c>
      <c r="T5105" t="s">
        <v>93</v>
      </c>
      <c r="U5105" t="s">
        <v>635</v>
      </c>
      <c r="V5105">
        <v>40.032000000000004</v>
      </c>
      <c r="W5105">
        <v>6</v>
      </c>
      <c r="X5105" s="9">
        <f>Table1[[#This Row],[Discount]]</f>
        <v>0.2</v>
      </c>
      <c r="Y5105">
        <v>0.2</v>
      </c>
      <c r="Z5105">
        <v>12.509999999999993</v>
      </c>
    </row>
    <row r="5106" spans="1:26" ht="16" x14ac:dyDescent="0.2">
      <c r="A5106">
        <v>5105</v>
      </c>
      <c r="B5106" t="s">
        <v>8000</v>
      </c>
      <c r="C5106" s="1">
        <v>40994</v>
      </c>
      <c r="D5106">
        <f>YEAR(Table1[[#This Row],[Order Date]])</f>
        <v>2012</v>
      </c>
      <c r="E5106">
        <f>MONTH(Table1[[#This Row],[Order Date]])</f>
        <v>3</v>
      </c>
      <c r="F5106" t="str">
        <f>Table1[[#This Row],[Order Year]]&amp;"-"&amp;Table1[[#This Row],[Order Month]]</f>
        <v>2012-3</v>
      </c>
      <c r="G5106" s="5">
        <f>YEAR(Table1[[#This Row],[Order Date]])*100 + MONTH(Table1[[#This Row],[Order Date]])</f>
        <v>201203</v>
      </c>
      <c r="H5106" s="1">
        <v>40998</v>
      </c>
      <c r="I5106" t="s">
        <v>26</v>
      </c>
      <c r="J5106" t="s">
        <v>3578</v>
      </c>
      <c r="K5106" t="s">
        <v>3579</v>
      </c>
      <c r="L5106" t="s">
        <v>29</v>
      </c>
      <c r="M5106" t="s">
        <v>30</v>
      </c>
      <c r="N5106" t="s">
        <v>149</v>
      </c>
      <c r="O5106" t="s">
        <v>150</v>
      </c>
      <c r="P5106">
        <v>19140</v>
      </c>
      <c r="Q5106" t="s">
        <v>151</v>
      </c>
      <c r="R5106" t="s">
        <v>295</v>
      </c>
      <c r="S5106" t="s">
        <v>74</v>
      </c>
      <c r="T5106" t="s">
        <v>164</v>
      </c>
      <c r="U5106" t="s">
        <v>296</v>
      </c>
      <c r="V5106">
        <v>16.776000000000003</v>
      </c>
      <c r="W5106">
        <v>3</v>
      </c>
      <c r="X5106" s="9">
        <f>Table1[[#This Row],[Discount]]</f>
        <v>0.2</v>
      </c>
      <c r="Y5106">
        <v>0.2</v>
      </c>
      <c r="Z5106">
        <v>5.0327999999999999</v>
      </c>
    </row>
    <row r="5107" spans="1:26" ht="16" x14ac:dyDescent="0.2">
      <c r="A5107">
        <v>5106</v>
      </c>
      <c r="B5107" t="s">
        <v>8001</v>
      </c>
      <c r="C5107" s="1">
        <v>40891</v>
      </c>
      <c r="D5107">
        <f>YEAR(Table1[[#This Row],[Order Date]])</f>
        <v>2011</v>
      </c>
      <c r="E5107">
        <f>MONTH(Table1[[#This Row],[Order Date]])</f>
        <v>12</v>
      </c>
      <c r="F5107" t="str">
        <f>Table1[[#This Row],[Order Year]]&amp;"-"&amp;Table1[[#This Row],[Order Month]]</f>
        <v>2011-12</v>
      </c>
      <c r="G5107" s="5">
        <f>YEAR(Table1[[#This Row],[Order Date]])*100 + MONTH(Table1[[#This Row],[Order Date]])</f>
        <v>201112</v>
      </c>
      <c r="H5107" s="1">
        <v>40897</v>
      </c>
      <c r="I5107" t="s">
        <v>53</v>
      </c>
      <c r="J5107" t="s">
        <v>2463</v>
      </c>
      <c r="K5107" t="s">
        <v>2464</v>
      </c>
      <c r="L5107" t="s">
        <v>29</v>
      </c>
      <c r="M5107" t="s">
        <v>30</v>
      </c>
      <c r="N5107" t="s">
        <v>3645</v>
      </c>
      <c r="O5107" t="s">
        <v>57</v>
      </c>
      <c r="P5107">
        <v>32725</v>
      </c>
      <c r="Q5107" t="s">
        <v>33</v>
      </c>
      <c r="R5107" t="s">
        <v>5497</v>
      </c>
      <c r="S5107" t="s">
        <v>35</v>
      </c>
      <c r="T5107" t="s">
        <v>39</v>
      </c>
      <c r="U5107" t="s">
        <v>5498</v>
      </c>
      <c r="V5107">
        <v>186.304</v>
      </c>
      <c r="W5107">
        <v>4</v>
      </c>
      <c r="X5107" s="9">
        <f>Table1[[#This Row],[Discount]]</f>
        <v>0.2</v>
      </c>
      <c r="Y5107">
        <v>0.2</v>
      </c>
      <c r="Z5107">
        <v>13.972799999999999</v>
      </c>
    </row>
    <row r="5108" spans="1:26" ht="16" x14ac:dyDescent="0.2">
      <c r="A5108">
        <v>5107</v>
      </c>
      <c r="B5108" t="s">
        <v>8002</v>
      </c>
      <c r="C5108" s="1">
        <v>41171</v>
      </c>
      <c r="D5108">
        <f>YEAR(Table1[[#This Row],[Order Date]])</f>
        <v>2012</v>
      </c>
      <c r="E5108">
        <f>MONTH(Table1[[#This Row],[Order Date]])</f>
        <v>9</v>
      </c>
      <c r="F5108" t="str">
        <f>Table1[[#This Row],[Order Year]]&amp;"-"&amp;Table1[[#This Row],[Order Month]]</f>
        <v>2012-9</v>
      </c>
      <c r="G5108" s="5">
        <f>YEAR(Table1[[#This Row],[Order Date]])*100 + MONTH(Table1[[#This Row],[Order Date]])</f>
        <v>201209</v>
      </c>
      <c r="H5108" s="1">
        <v>41178</v>
      </c>
      <c r="I5108" t="s">
        <v>53</v>
      </c>
      <c r="J5108" t="s">
        <v>3927</v>
      </c>
      <c r="K5108" t="s">
        <v>3928</v>
      </c>
      <c r="L5108" t="s">
        <v>44</v>
      </c>
      <c r="M5108" t="s">
        <v>30</v>
      </c>
      <c r="N5108" t="s">
        <v>500</v>
      </c>
      <c r="O5108" t="s">
        <v>1275</v>
      </c>
      <c r="P5108">
        <v>31907</v>
      </c>
      <c r="Q5108" t="s">
        <v>33</v>
      </c>
      <c r="R5108" t="s">
        <v>5544</v>
      </c>
      <c r="S5108" t="s">
        <v>74</v>
      </c>
      <c r="T5108" t="s">
        <v>164</v>
      </c>
      <c r="U5108" t="s">
        <v>5545</v>
      </c>
      <c r="V5108">
        <v>66.36</v>
      </c>
      <c r="W5108">
        <v>4</v>
      </c>
      <c r="X5108" s="9">
        <f>Table1[[#This Row],[Discount]]</f>
        <v>0</v>
      </c>
      <c r="Y5108">
        <v>0</v>
      </c>
      <c r="Z5108">
        <v>23.225999999999999</v>
      </c>
    </row>
    <row r="5109" spans="1:26" ht="16" x14ac:dyDescent="0.2">
      <c r="A5109">
        <v>5108</v>
      </c>
      <c r="B5109" t="s">
        <v>8003</v>
      </c>
      <c r="C5109" s="1">
        <v>41755</v>
      </c>
      <c r="D5109">
        <f>YEAR(Table1[[#This Row],[Order Date]])</f>
        <v>2014</v>
      </c>
      <c r="E5109">
        <f>MONTH(Table1[[#This Row],[Order Date]])</f>
        <v>4</v>
      </c>
      <c r="F5109" t="str">
        <f>Table1[[#This Row],[Order Year]]&amp;"-"&amp;Table1[[#This Row],[Order Month]]</f>
        <v>2014-4</v>
      </c>
      <c r="G5109" s="5">
        <f>YEAR(Table1[[#This Row],[Order Date]])*100 + MONTH(Table1[[#This Row],[Order Date]])</f>
        <v>201404</v>
      </c>
      <c r="H5109" s="1">
        <v>41756</v>
      </c>
      <c r="I5109" t="s">
        <v>191</v>
      </c>
      <c r="J5109" t="s">
        <v>427</v>
      </c>
      <c r="K5109" t="s">
        <v>428</v>
      </c>
      <c r="L5109" t="s">
        <v>105</v>
      </c>
      <c r="M5109" t="s">
        <v>30</v>
      </c>
      <c r="N5109" t="s">
        <v>5664</v>
      </c>
      <c r="O5109" t="s">
        <v>338</v>
      </c>
      <c r="P5109">
        <v>37211</v>
      </c>
      <c r="Q5109" t="s">
        <v>33</v>
      </c>
      <c r="R5109" t="s">
        <v>1990</v>
      </c>
      <c r="S5109" t="s">
        <v>49</v>
      </c>
      <c r="T5109" t="s">
        <v>71</v>
      </c>
      <c r="U5109" t="s">
        <v>1991</v>
      </c>
      <c r="V5109">
        <v>42.047999999999995</v>
      </c>
      <c r="W5109">
        <v>9</v>
      </c>
      <c r="X5109" s="9">
        <f>Table1[[#This Row],[Discount]]</f>
        <v>0.2</v>
      </c>
      <c r="Y5109">
        <v>0.2</v>
      </c>
      <c r="Z5109">
        <v>5.2559999999999985</v>
      </c>
    </row>
    <row r="5110" spans="1:26" ht="16" x14ac:dyDescent="0.2">
      <c r="A5110">
        <v>5109</v>
      </c>
      <c r="B5110" t="s">
        <v>8003</v>
      </c>
      <c r="C5110" s="1">
        <v>41755</v>
      </c>
      <c r="D5110">
        <f>YEAR(Table1[[#This Row],[Order Date]])</f>
        <v>2014</v>
      </c>
      <c r="E5110">
        <f>MONTH(Table1[[#This Row],[Order Date]])</f>
        <v>4</v>
      </c>
      <c r="F5110" t="str">
        <f>Table1[[#This Row],[Order Year]]&amp;"-"&amp;Table1[[#This Row],[Order Month]]</f>
        <v>2014-4</v>
      </c>
      <c r="G5110" s="5">
        <f>YEAR(Table1[[#This Row],[Order Date]])*100 + MONTH(Table1[[#This Row],[Order Date]])</f>
        <v>201404</v>
      </c>
      <c r="H5110" s="1">
        <v>41756</v>
      </c>
      <c r="I5110" t="s">
        <v>191</v>
      </c>
      <c r="J5110" t="s">
        <v>427</v>
      </c>
      <c r="K5110" t="s">
        <v>428</v>
      </c>
      <c r="L5110" t="s">
        <v>105</v>
      </c>
      <c r="M5110" t="s">
        <v>30</v>
      </c>
      <c r="N5110" t="s">
        <v>5664</v>
      </c>
      <c r="O5110" t="s">
        <v>338</v>
      </c>
      <c r="P5110">
        <v>37211</v>
      </c>
      <c r="Q5110" t="s">
        <v>33</v>
      </c>
      <c r="R5110" t="s">
        <v>878</v>
      </c>
      <c r="S5110" t="s">
        <v>49</v>
      </c>
      <c r="T5110" t="s">
        <v>71</v>
      </c>
      <c r="U5110" t="s">
        <v>879</v>
      </c>
      <c r="V5110">
        <v>67.92</v>
      </c>
      <c r="W5110">
        <v>5</v>
      </c>
      <c r="X5110" s="9">
        <f>Table1[[#This Row],[Discount]]</f>
        <v>0.2</v>
      </c>
      <c r="Y5110">
        <v>0.2</v>
      </c>
      <c r="Z5110">
        <v>6.7920000000000016</v>
      </c>
    </row>
    <row r="5111" spans="1:26" ht="16" x14ac:dyDescent="0.2">
      <c r="A5111">
        <v>5110</v>
      </c>
      <c r="B5111" t="s">
        <v>8004</v>
      </c>
      <c r="C5111" s="1">
        <v>40834</v>
      </c>
      <c r="D5111">
        <f>YEAR(Table1[[#This Row],[Order Date]])</f>
        <v>2011</v>
      </c>
      <c r="E5111">
        <f>MONTH(Table1[[#This Row],[Order Date]])</f>
        <v>10</v>
      </c>
      <c r="F5111" t="str">
        <f>Table1[[#This Row],[Order Year]]&amp;"-"&amp;Table1[[#This Row],[Order Month]]</f>
        <v>2011-10</v>
      </c>
      <c r="G5111" s="5">
        <f>YEAR(Table1[[#This Row],[Order Date]])*100 + MONTH(Table1[[#This Row],[Order Date]])</f>
        <v>201110</v>
      </c>
      <c r="H5111" s="1">
        <v>40838</v>
      </c>
      <c r="I5111" t="s">
        <v>53</v>
      </c>
      <c r="J5111" t="s">
        <v>4767</v>
      </c>
      <c r="K5111" t="s">
        <v>4768</v>
      </c>
      <c r="L5111" t="s">
        <v>44</v>
      </c>
      <c r="M5111" t="s">
        <v>30</v>
      </c>
      <c r="N5111" t="s">
        <v>149</v>
      </c>
      <c r="O5111" t="s">
        <v>150</v>
      </c>
      <c r="P5111">
        <v>19134</v>
      </c>
      <c r="Q5111" t="s">
        <v>151</v>
      </c>
      <c r="R5111" t="s">
        <v>1805</v>
      </c>
      <c r="S5111" t="s">
        <v>49</v>
      </c>
      <c r="T5111" t="s">
        <v>176</v>
      </c>
      <c r="U5111" t="s">
        <v>1806</v>
      </c>
      <c r="V5111">
        <v>52.512</v>
      </c>
      <c r="W5111">
        <v>6</v>
      </c>
      <c r="X5111" s="9">
        <f>Table1[[#This Row],[Discount]]</f>
        <v>0.2</v>
      </c>
      <c r="Y5111">
        <v>0.2</v>
      </c>
      <c r="Z5111">
        <v>19.692</v>
      </c>
    </row>
    <row r="5112" spans="1:26" ht="16" x14ac:dyDescent="0.2">
      <c r="A5112">
        <v>5111</v>
      </c>
      <c r="B5112" t="s">
        <v>8004</v>
      </c>
      <c r="C5112" s="1">
        <v>40834</v>
      </c>
      <c r="D5112">
        <f>YEAR(Table1[[#This Row],[Order Date]])</f>
        <v>2011</v>
      </c>
      <c r="E5112">
        <f>MONTH(Table1[[#This Row],[Order Date]])</f>
        <v>10</v>
      </c>
      <c r="F5112" t="str">
        <f>Table1[[#This Row],[Order Year]]&amp;"-"&amp;Table1[[#This Row],[Order Month]]</f>
        <v>2011-10</v>
      </c>
      <c r="G5112" s="5">
        <f>YEAR(Table1[[#This Row],[Order Date]])*100 + MONTH(Table1[[#This Row],[Order Date]])</f>
        <v>201110</v>
      </c>
      <c r="H5112" s="1">
        <v>40838</v>
      </c>
      <c r="I5112" t="s">
        <v>53</v>
      </c>
      <c r="J5112" t="s">
        <v>4767</v>
      </c>
      <c r="K5112" t="s">
        <v>4768</v>
      </c>
      <c r="L5112" t="s">
        <v>44</v>
      </c>
      <c r="M5112" t="s">
        <v>30</v>
      </c>
      <c r="N5112" t="s">
        <v>149</v>
      </c>
      <c r="O5112" t="s">
        <v>150</v>
      </c>
      <c r="P5112">
        <v>19134</v>
      </c>
      <c r="Q5112" t="s">
        <v>151</v>
      </c>
      <c r="R5112" t="s">
        <v>220</v>
      </c>
      <c r="S5112" t="s">
        <v>49</v>
      </c>
      <c r="T5112" t="s">
        <v>62</v>
      </c>
      <c r="U5112" t="s">
        <v>221</v>
      </c>
      <c r="V5112">
        <v>186.91200000000001</v>
      </c>
      <c r="W5112">
        <v>6</v>
      </c>
      <c r="X5112" s="9">
        <f>Table1[[#This Row],[Discount]]</f>
        <v>0.2</v>
      </c>
      <c r="Y5112">
        <v>0.2</v>
      </c>
      <c r="Z5112">
        <v>-35.046000000000028</v>
      </c>
    </row>
    <row r="5113" spans="1:26" ht="16" x14ac:dyDescent="0.2">
      <c r="A5113">
        <v>5112</v>
      </c>
      <c r="B5113" t="s">
        <v>8004</v>
      </c>
      <c r="C5113" s="1">
        <v>40834</v>
      </c>
      <c r="D5113">
        <f>YEAR(Table1[[#This Row],[Order Date]])</f>
        <v>2011</v>
      </c>
      <c r="E5113">
        <f>MONTH(Table1[[#This Row],[Order Date]])</f>
        <v>10</v>
      </c>
      <c r="F5113" t="str">
        <f>Table1[[#This Row],[Order Year]]&amp;"-"&amp;Table1[[#This Row],[Order Month]]</f>
        <v>2011-10</v>
      </c>
      <c r="G5113" s="5">
        <f>YEAR(Table1[[#This Row],[Order Date]])*100 + MONTH(Table1[[#This Row],[Order Date]])</f>
        <v>201110</v>
      </c>
      <c r="H5113" s="1">
        <v>40838</v>
      </c>
      <c r="I5113" t="s">
        <v>53</v>
      </c>
      <c r="J5113" t="s">
        <v>4767</v>
      </c>
      <c r="K5113" t="s">
        <v>4768</v>
      </c>
      <c r="L5113" t="s">
        <v>44</v>
      </c>
      <c r="M5113" t="s">
        <v>30</v>
      </c>
      <c r="N5113" t="s">
        <v>149</v>
      </c>
      <c r="O5113" t="s">
        <v>150</v>
      </c>
      <c r="P5113">
        <v>19134</v>
      </c>
      <c r="Q5113" t="s">
        <v>151</v>
      </c>
      <c r="R5113" t="s">
        <v>5828</v>
      </c>
      <c r="S5113" t="s">
        <v>49</v>
      </c>
      <c r="T5113" t="s">
        <v>93</v>
      </c>
      <c r="U5113" t="s">
        <v>5829</v>
      </c>
      <c r="V5113">
        <v>10.048000000000002</v>
      </c>
      <c r="W5113">
        <v>4</v>
      </c>
      <c r="X5113" s="9">
        <f>Table1[[#This Row],[Discount]]</f>
        <v>0.2</v>
      </c>
      <c r="Y5113">
        <v>0.2</v>
      </c>
      <c r="Z5113">
        <v>3.1399999999999988</v>
      </c>
    </row>
    <row r="5114" spans="1:26" ht="16" x14ac:dyDescent="0.2">
      <c r="A5114">
        <v>5113</v>
      </c>
      <c r="B5114" t="s">
        <v>8005</v>
      </c>
      <c r="C5114" s="1">
        <v>41226</v>
      </c>
      <c r="D5114">
        <f>YEAR(Table1[[#This Row],[Order Date]])</f>
        <v>2012</v>
      </c>
      <c r="E5114">
        <f>MONTH(Table1[[#This Row],[Order Date]])</f>
        <v>11</v>
      </c>
      <c r="F5114" t="str">
        <f>Table1[[#This Row],[Order Year]]&amp;"-"&amp;Table1[[#This Row],[Order Month]]</f>
        <v>2012-11</v>
      </c>
      <c r="G5114" s="5">
        <f>YEAR(Table1[[#This Row],[Order Date]])*100 + MONTH(Table1[[#This Row],[Order Date]])</f>
        <v>201211</v>
      </c>
      <c r="H5114" s="1">
        <v>41226</v>
      </c>
      <c r="I5114" t="s">
        <v>1293</v>
      </c>
      <c r="J5114" t="s">
        <v>3835</v>
      </c>
      <c r="K5114" t="s">
        <v>3836</v>
      </c>
      <c r="L5114" t="s">
        <v>29</v>
      </c>
      <c r="M5114" t="s">
        <v>30</v>
      </c>
      <c r="N5114" t="s">
        <v>306</v>
      </c>
      <c r="O5114" t="s">
        <v>214</v>
      </c>
      <c r="P5114">
        <v>60610</v>
      </c>
      <c r="Q5114" t="s">
        <v>108</v>
      </c>
      <c r="R5114" t="s">
        <v>8006</v>
      </c>
      <c r="S5114" t="s">
        <v>35</v>
      </c>
      <c r="T5114" t="s">
        <v>68</v>
      </c>
      <c r="U5114" t="s">
        <v>8007</v>
      </c>
      <c r="V5114">
        <v>17.496000000000002</v>
      </c>
      <c r="W5114">
        <v>9</v>
      </c>
      <c r="X5114" s="9">
        <f>Table1[[#This Row],[Discount]]</f>
        <v>0.6</v>
      </c>
      <c r="Y5114">
        <v>0.6</v>
      </c>
      <c r="Z5114">
        <v>-7.4357999999999969</v>
      </c>
    </row>
    <row r="5115" spans="1:26" ht="16" x14ac:dyDescent="0.2">
      <c r="A5115">
        <v>5114</v>
      </c>
      <c r="B5115" t="s">
        <v>8008</v>
      </c>
      <c r="C5115" s="1">
        <v>41305</v>
      </c>
      <c r="D5115">
        <f>YEAR(Table1[[#This Row],[Order Date]])</f>
        <v>2013</v>
      </c>
      <c r="E5115">
        <f>MONTH(Table1[[#This Row],[Order Date]])</f>
        <v>1</v>
      </c>
      <c r="F5115" t="str">
        <f>Table1[[#This Row],[Order Year]]&amp;"-"&amp;Table1[[#This Row],[Order Month]]</f>
        <v>2013-1</v>
      </c>
      <c r="G5115" s="5">
        <f>YEAR(Table1[[#This Row],[Order Date]])*100 + MONTH(Table1[[#This Row],[Order Date]])</f>
        <v>201301</v>
      </c>
      <c r="H5115" s="1">
        <v>41307</v>
      </c>
      <c r="I5115" t="s">
        <v>26</v>
      </c>
      <c r="J5115" t="s">
        <v>4129</v>
      </c>
      <c r="K5115" t="s">
        <v>4130</v>
      </c>
      <c r="L5115" t="s">
        <v>29</v>
      </c>
      <c r="M5115" t="s">
        <v>30</v>
      </c>
      <c r="N5115" t="s">
        <v>818</v>
      </c>
      <c r="O5115" t="s">
        <v>107</v>
      </c>
      <c r="P5115">
        <v>75220</v>
      </c>
      <c r="Q5115" t="s">
        <v>108</v>
      </c>
      <c r="R5115" t="s">
        <v>5361</v>
      </c>
      <c r="S5115" t="s">
        <v>49</v>
      </c>
      <c r="T5115" t="s">
        <v>93</v>
      </c>
      <c r="U5115" t="s">
        <v>5362</v>
      </c>
      <c r="V5115">
        <v>15.552000000000003</v>
      </c>
      <c r="W5115">
        <v>3</v>
      </c>
      <c r="X5115" s="9">
        <f>Table1[[#This Row],[Discount]]</f>
        <v>0.2</v>
      </c>
      <c r="Y5115">
        <v>0.2</v>
      </c>
      <c r="Z5115">
        <v>5.4432</v>
      </c>
    </row>
    <row r="5116" spans="1:26" ht="16" x14ac:dyDescent="0.2">
      <c r="A5116">
        <v>5115</v>
      </c>
      <c r="B5116" t="s">
        <v>8009</v>
      </c>
      <c r="C5116" s="1">
        <v>41596</v>
      </c>
      <c r="D5116">
        <f>YEAR(Table1[[#This Row],[Order Date]])</f>
        <v>2013</v>
      </c>
      <c r="E5116">
        <f>MONTH(Table1[[#This Row],[Order Date]])</f>
        <v>11</v>
      </c>
      <c r="F5116" t="str">
        <f>Table1[[#This Row],[Order Year]]&amp;"-"&amp;Table1[[#This Row],[Order Month]]</f>
        <v>2013-11</v>
      </c>
      <c r="G5116" s="5">
        <f>YEAR(Table1[[#This Row],[Order Date]])*100 + MONTH(Table1[[#This Row],[Order Date]])</f>
        <v>201311</v>
      </c>
      <c r="H5116" s="1">
        <v>41601</v>
      </c>
      <c r="I5116" t="s">
        <v>53</v>
      </c>
      <c r="J5116" t="s">
        <v>2760</v>
      </c>
      <c r="K5116" t="s">
        <v>2761</v>
      </c>
      <c r="L5116" t="s">
        <v>29</v>
      </c>
      <c r="M5116" t="s">
        <v>30</v>
      </c>
      <c r="N5116" t="s">
        <v>670</v>
      </c>
      <c r="O5116" t="s">
        <v>671</v>
      </c>
      <c r="P5116">
        <v>88220</v>
      </c>
      <c r="Q5116" t="s">
        <v>47</v>
      </c>
      <c r="R5116" t="s">
        <v>1221</v>
      </c>
      <c r="S5116" t="s">
        <v>49</v>
      </c>
      <c r="T5116" t="s">
        <v>78</v>
      </c>
      <c r="U5116" t="s">
        <v>1222</v>
      </c>
      <c r="V5116">
        <v>10.776000000000002</v>
      </c>
      <c r="W5116">
        <v>3</v>
      </c>
      <c r="X5116" s="9">
        <f>Table1[[#This Row],[Discount]]</f>
        <v>0.2</v>
      </c>
      <c r="Y5116">
        <v>0.2</v>
      </c>
      <c r="Z5116">
        <v>3.3674999999999984</v>
      </c>
    </row>
    <row r="5117" spans="1:26" ht="16" x14ac:dyDescent="0.2">
      <c r="A5117">
        <v>5116</v>
      </c>
      <c r="B5117" t="s">
        <v>8010</v>
      </c>
      <c r="C5117" s="1">
        <v>41846</v>
      </c>
      <c r="D5117">
        <f>YEAR(Table1[[#This Row],[Order Date]])</f>
        <v>2014</v>
      </c>
      <c r="E5117">
        <f>MONTH(Table1[[#This Row],[Order Date]])</f>
        <v>7</v>
      </c>
      <c r="F5117" t="str">
        <f>Table1[[#This Row],[Order Year]]&amp;"-"&amp;Table1[[#This Row],[Order Month]]</f>
        <v>2014-7</v>
      </c>
      <c r="G5117" s="5">
        <f>YEAR(Table1[[#This Row],[Order Date]])*100 + MONTH(Table1[[#This Row],[Order Date]])</f>
        <v>201407</v>
      </c>
      <c r="H5117" s="1">
        <v>41850</v>
      </c>
      <c r="I5117" t="s">
        <v>53</v>
      </c>
      <c r="J5117" t="s">
        <v>7219</v>
      </c>
      <c r="K5117" t="s">
        <v>7220</v>
      </c>
      <c r="L5117" t="s">
        <v>29</v>
      </c>
      <c r="M5117" t="s">
        <v>30</v>
      </c>
      <c r="N5117" t="s">
        <v>149</v>
      </c>
      <c r="O5117" t="s">
        <v>150</v>
      </c>
      <c r="P5117">
        <v>19134</v>
      </c>
      <c r="Q5117" t="s">
        <v>151</v>
      </c>
      <c r="R5117" t="s">
        <v>8011</v>
      </c>
      <c r="S5117" t="s">
        <v>49</v>
      </c>
      <c r="T5117" t="s">
        <v>50</v>
      </c>
      <c r="U5117" t="s">
        <v>8012</v>
      </c>
      <c r="V5117">
        <v>3.3040000000000003</v>
      </c>
      <c r="W5117">
        <v>1</v>
      </c>
      <c r="X5117" s="9">
        <f>Table1[[#This Row],[Discount]]</f>
        <v>0.2</v>
      </c>
      <c r="Y5117">
        <v>0.2</v>
      </c>
      <c r="Z5117">
        <v>1.0737999999999999</v>
      </c>
    </row>
    <row r="5118" spans="1:26" ht="16" x14ac:dyDescent="0.2">
      <c r="A5118">
        <v>5117</v>
      </c>
      <c r="B5118" t="s">
        <v>8013</v>
      </c>
      <c r="C5118" s="1">
        <v>41955</v>
      </c>
      <c r="D5118">
        <f>YEAR(Table1[[#This Row],[Order Date]])</f>
        <v>2014</v>
      </c>
      <c r="E5118">
        <f>MONTH(Table1[[#This Row],[Order Date]])</f>
        <v>11</v>
      </c>
      <c r="F5118" t="str">
        <f>Table1[[#This Row],[Order Year]]&amp;"-"&amp;Table1[[#This Row],[Order Month]]</f>
        <v>2014-11</v>
      </c>
      <c r="G5118" s="5">
        <f>YEAR(Table1[[#This Row],[Order Date]])*100 + MONTH(Table1[[#This Row],[Order Date]])</f>
        <v>201411</v>
      </c>
      <c r="H5118" s="1">
        <v>41961</v>
      </c>
      <c r="I5118" t="s">
        <v>53</v>
      </c>
      <c r="J5118" t="s">
        <v>3006</v>
      </c>
      <c r="K5118" t="s">
        <v>3007</v>
      </c>
      <c r="L5118" t="s">
        <v>29</v>
      </c>
      <c r="M5118" t="s">
        <v>30</v>
      </c>
      <c r="N5118" t="s">
        <v>269</v>
      </c>
      <c r="O5118" t="s">
        <v>270</v>
      </c>
      <c r="P5118">
        <v>10009</v>
      </c>
      <c r="Q5118" t="s">
        <v>151</v>
      </c>
      <c r="R5118" t="s">
        <v>4082</v>
      </c>
      <c r="S5118" t="s">
        <v>49</v>
      </c>
      <c r="T5118" t="s">
        <v>62</v>
      </c>
      <c r="U5118" t="s">
        <v>4083</v>
      </c>
      <c r="V5118">
        <v>35.479999999999997</v>
      </c>
      <c r="W5118">
        <v>1</v>
      </c>
      <c r="X5118" s="9">
        <f>Table1[[#This Row],[Discount]]</f>
        <v>0</v>
      </c>
      <c r="Y5118">
        <v>0</v>
      </c>
      <c r="Z5118">
        <v>0</v>
      </c>
    </row>
    <row r="5119" spans="1:26" ht="16" x14ac:dyDescent="0.2">
      <c r="A5119">
        <v>5118</v>
      </c>
      <c r="B5119" t="s">
        <v>8014</v>
      </c>
      <c r="C5119" s="1">
        <v>41178</v>
      </c>
      <c r="D5119">
        <f>YEAR(Table1[[#This Row],[Order Date]])</f>
        <v>2012</v>
      </c>
      <c r="E5119">
        <f>MONTH(Table1[[#This Row],[Order Date]])</f>
        <v>9</v>
      </c>
      <c r="F5119" t="str">
        <f>Table1[[#This Row],[Order Year]]&amp;"-"&amp;Table1[[#This Row],[Order Month]]</f>
        <v>2012-9</v>
      </c>
      <c r="G5119" s="5">
        <f>YEAR(Table1[[#This Row],[Order Date]])*100 + MONTH(Table1[[#This Row],[Order Date]])</f>
        <v>201209</v>
      </c>
      <c r="H5119" s="1">
        <v>41185</v>
      </c>
      <c r="I5119" t="s">
        <v>53</v>
      </c>
      <c r="J5119" t="s">
        <v>3578</v>
      </c>
      <c r="K5119" t="s">
        <v>3579</v>
      </c>
      <c r="L5119" t="s">
        <v>29</v>
      </c>
      <c r="M5119" t="s">
        <v>30</v>
      </c>
      <c r="N5119" t="s">
        <v>2346</v>
      </c>
      <c r="O5119" t="s">
        <v>270</v>
      </c>
      <c r="P5119">
        <v>11572</v>
      </c>
      <c r="Q5119" t="s">
        <v>151</v>
      </c>
      <c r="R5119" t="s">
        <v>1093</v>
      </c>
      <c r="S5119" t="s">
        <v>49</v>
      </c>
      <c r="T5119" t="s">
        <v>272</v>
      </c>
      <c r="U5119" t="s">
        <v>1094</v>
      </c>
      <c r="V5119">
        <v>34.44</v>
      </c>
      <c r="W5119">
        <v>3</v>
      </c>
      <c r="X5119" s="9">
        <f>Table1[[#This Row],[Discount]]</f>
        <v>0</v>
      </c>
      <c r="Y5119">
        <v>0</v>
      </c>
      <c r="Z5119">
        <v>16.186799999999998</v>
      </c>
    </row>
    <row r="5120" spans="1:26" ht="16" x14ac:dyDescent="0.2">
      <c r="A5120">
        <v>5119</v>
      </c>
      <c r="B5120" t="s">
        <v>8014</v>
      </c>
      <c r="C5120" s="1">
        <v>41178</v>
      </c>
      <c r="D5120">
        <f>YEAR(Table1[[#This Row],[Order Date]])</f>
        <v>2012</v>
      </c>
      <c r="E5120">
        <f>MONTH(Table1[[#This Row],[Order Date]])</f>
        <v>9</v>
      </c>
      <c r="F5120" t="str">
        <f>Table1[[#This Row],[Order Year]]&amp;"-"&amp;Table1[[#This Row],[Order Month]]</f>
        <v>2012-9</v>
      </c>
      <c r="G5120" s="5">
        <f>YEAR(Table1[[#This Row],[Order Date]])*100 + MONTH(Table1[[#This Row],[Order Date]])</f>
        <v>201209</v>
      </c>
      <c r="H5120" s="1">
        <v>41185</v>
      </c>
      <c r="I5120" t="s">
        <v>53</v>
      </c>
      <c r="J5120" t="s">
        <v>3578</v>
      </c>
      <c r="K5120" t="s">
        <v>3579</v>
      </c>
      <c r="L5120" t="s">
        <v>29</v>
      </c>
      <c r="M5120" t="s">
        <v>30</v>
      </c>
      <c r="N5120" t="s">
        <v>2346</v>
      </c>
      <c r="O5120" t="s">
        <v>270</v>
      </c>
      <c r="P5120">
        <v>11572</v>
      </c>
      <c r="Q5120" t="s">
        <v>151</v>
      </c>
      <c r="R5120" t="s">
        <v>6725</v>
      </c>
      <c r="S5120" t="s">
        <v>74</v>
      </c>
      <c r="T5120" t="s">
        <v>685</v>
      </c>
      <c r="U5120" t="s">
        <v>6726</v>
      </c>
      <c r="V5120">
        <v>629.92999999999995</v>
      </c>
      <c r="W5120">
        <v>7</v>
      </c>
      <c r="X5120" s="9">
        <f>Table1[[#This Row],[Discount]]</f>
        <v>0</v>
      </c>
      <c r="Y5120">
        <v>0</v>
      </c>
      <c r="Z5120">
        <v>296.06709999999998</v>
      </c>
    </row>
    <row r="5121" spans="1:26" ht="16" x14ac:dyDescent="0.2">
      <c r="A5121">
        <v>5120</v>
      </c>
      <c r="B5121" t="s">
        <v>8014</v>
      </c>
      <c r="C5121" s="1">
        <v>41178</v>
      </c>
      <c r="D5121">
        <f>YEAR(Table1[[#This Row],[Order Date]])</f>
        <v>2012</v>
      </c>
      <c r="E5121">
        <f>MONTH(Table1[[#This Row],[Order Date]])</f>
        <v>9</v>
      </c>
      <c r="F5121" t="str">
        <f>Table1[[#This Row],[Order Year]]&amp;"-"&amp;Table1[[#This Row],[Order Month]]</f>
        <v>2012-9</v>
      </c>
      <c r="G5121" s="5">
        <f>YEAR(Table1[[#This Row],[Order Date]])*100 + MONTH(Table1[[#This Row],[Order Date]])</f>
        <v>201209</v>
      </c>
      <c r="H5121" s="1">
        <v>41185</v>
      </c>
      <c r="I5121" t="s">
        <v>53</v>
      </c>
      <c r="J5121" t="s">
        <v>3578</v>
      </c>
      <c r="K5121" t="s">
        <v>3579</v>
      </c>
      <c r="L5121" t="s">
        <v>29</v>
      </c>
      <c r="M5121" t="s">
        <v>30</v>
      </c>
      <c r="N5121" t="s">
        <v>2346</v>
      </c>
      <c r="O5121" t="s">
        <v>270</v>
      </c>
      <c r="P5121">
        <v>11572</v>
      </c>
      <c r="Q5121" t="s">
        <v>151</v>
      </c>
      <c r="R5121" t="s">
        <v>4161</v>
      </c>
      <c r="S5121" t="s">
        <v>49</v>
      </c>
      <c r="T5121" t="s">
        <v>78</v>
      </c>
      <c r="U5121" t="s">
        <v>4162</v>
      </c>
      <c r="V5121">
        <v>79.056000000000012</v>
      </c>
      <c r="W5121">
        <v>9</v>
      </c>
      <c r="X5121" s="9">
        <f>Table1[[#This Row],[Discount]]</f>
        <v>0.2</v>
      </c>
      <c r="Y5121">
        <v>0.2</v>
      </c>
      <c r="Z5121">
        <v>28.657800000000002</v>
      </c>
    </row>
    <row r="5122" spans="1:26" ht="16" x14ac:dyDescent="0.2">
      <c r="A5122">
        <v>5121</v>
      </c>
      <c r="B5122" t="s">
        <v>8015</v>
      </c>
      <c r="C5122" s="1">
        <v>40637</v>
      </c>
      <c r="D5122">
        <f>YEAR(Table1[[#This Row],[Order Date]])</f>
        <v>2011</v>
      </c>
      <c r="E5122">
        <f>MONTH(Table1[[#This Row],[Order Date]])</f>
        <v>4</v>
      </c>
      <c r="F5122" t="str">
        <f>Table1[[#This Row],[Order Year]]&amp;"-"&amp;Table1[[#This Row],[Order Month]]</f>
        <v>2011-4</v>
      </c>
      <c r="G5122" s="5">
        <f>YEAR(Table1[[#This Row],[Order Date]])*100 + MONTH(Table1[[#This Row],[Order Date]])</f>
        <v>201104</v>
      </c>
      <c r="H5122" s="1">
        <v>40641</v>
      </c>
      <c r="I5122" t="s">
        <v>53</v>
      </c>
      <c r="J5122" t="s">
        <v>138</v>
      </c>
      <c r="K5122" t="s">
        <v>139</v>
      </c>
      <c r="L5122" t="s">
        <v>44</v>
      </c>
      <c r="M5122" t="s">
        <v>30</v>
      </c>
      <c r="N5122" t="s">
        <v>4271</v>
      </c>
      <c r="O5122" t="s">
        <v>739</v>
      </c>
      <c r="P5122">
        <v>70506</v>
      </c>
      <c r="Q5122" t="s">
        <v>33</v>
      </c>
      <c r="R5122" t="s">
        <v>1011</v>
      </c>
      <c r="S5122" t="s">
        <v>49</v>
      </c>
      <c r="T5122" t="s">
        <v>62</v>
      </c>
      <c r="U5122" t="s">
        <v>1012</v>
      </c>
      <c r="V5122">
        <v>232.54999999999998</v>
      </c>
      <c r="W5122">
        <v>5</v>
      </c>
      <c r="X5122" s="9">
        <f>Table1[[#This Row],[Discount]]</f>
        <v>0</v>
      </c>
      <c r="Y5122">
        <v>0</v>
      </c>
      <c r="Z5122">
        <v>9.3019999999999925</v>
      </c>
    </row>
    <row r="5123" spans="1:26" ht="16" x14ac:dyDescent="0.2">
      <c r="A5123">
        <v>5122</v>
      </c>
      <c r="B5123" t="s">
        <v>8015</v>
      </c>
      <c r="C5123" s="1">
        <v>40637</v>
      </c>
      <c r="D5123">
        <f>YEAR(Table1[[#This Row],[Order Date]])</f>
        <v>2011</v>
      </c>
      <c r="E5123">
        <f>MONTH(Table1[[#This Row],[Order Date]])</f>
        <v>4</v>
      </c>
      <c r="F5123" t="str">
        <f>Table1[[#This Row],[Order Year]]&amp;"-"&amp;Table1[[#This Row],[Order Month]]</f>
        <v>2011-4</v>
      </c>
      <c r="G5123" s="5">
        <f>YEAR(Table1[[#This Row],[Order Date]])*100 + MONTH(Table1[[#This Row],[Order Date]])</f>
        <v>201104</v>
      </c>
      <c r="H5123" s="1">
        <v>40641</v>
      </c>
      <c r="I5123" t="s">
        <v>53</v>
      </c>
      <c r="J5123" t="s">
        <v>138</v>
      </c>
      <c r="K5123" t="s">
        <v>139</v>
      </c>
      <c r="L5123" t="s">
        <v>44</v>
      </c>
      <c r="M5123" t="s">
        <v>30</v>
      </c>
      <c r="N5123" t="s">
        <v>4271</v>
      </c>
      <c r="O5123" t="s">
        <v>739</v>
      </c>
      <c r="P5123">
        <v>70506</v>
      </c>
      <c r="Q5123" t="s">
        <v>33</v>
      </c>
      <c r="R5123" t="s">
        <v>4545</v>
      </c>
      <c r="S5123" t="s">
        <v>74</v>
      </c>
      <c r="T5123" t="s">
        <v>164</v>
      </c>
      <c r="U5123" t="s">
        <v>4546</v>
      </c>
      <c r="V5123">
        <v>99.98</v>
      </c>
      <c r="W5123">
        <v>2</v>
      </c>
      <c r="X5123" s="9">
        <f>Table1[[#This Row],[Discount]]</f>
        <v>0</v>
      </c>
      <c r="Y5123">
        <v>0</v>
      </c>
      <c r="Z5123">
        <v>42.991400000000006</v>
      </c>
    </row>
    <row r="5124" spans="1:26" ht="16" x14ac:dyDescent="0.2">
      <c r="A5124">
        <v>5123</v>
      </c>
      <c r="B5124" t="s">
        <v>8015</v>
      </c>
      <c r="C5124" s="1">
        <v>40637</v>
      </c>
      <c r="D5124">
        <f>YEAR(Table1[[#This Row],[Order Date]])</f>
        <v>2011</v>
      </c>
      <c r="E5124">
        <f>MONTH(Table1[[#This Row],[Order Date]])</f>
        <v>4</v>
      </c>
      <c r="F5124" t="str">
        <f>Table1[[#This Row],[Order Year]]&amp;"-"&amp;Table1[[#This Row],[Order Month]]</f>
        <v>2011-4</v>
      </c>
      <c r="G5124" s="5">
        <f>YEAR(Table1[[#This Row],[Order Date]])*100 + MONTH(Table1[[#This Row],[Order Date]])</f>
        <v>201104</v>
      </c>
      <c r="H5124" s="1">
        <v>40641</v>
      </c>
      <c r="I5124" t="s">
        <v>53</v>
      </c>
      <c r="J5124" t="s">
        <v>138</v>
      </c>
      <c r="K5124" t="s">
        <v>139</v>
      </c>
      <c r="L5124" t="s">
        <v>44</v>
      </c>
      <c r="M5124" t="s">
        <v>30</v>
      </c>
      <c r="N5124" t="s">
        <v>4271</v>
      </c>
      <c r="O5124" t="s">
        <v>739</v>
      </c>
      <c r="P5124">
        <v>70506</v>
      </c>
      <c r="Q5124" t="s">
        <v>33</v>
      </c>
      <c r="R5124" t="s">
        <v>8016</v>
      </c>
      <c r="S5124" t="s">
        <v>49</v>
      </c>
      <c r="T5124" t="s">
        <v>93</v>
      </c>
      <c r="U5124" t="s">
        <v>8017</v>
      </c>
      <c r="V5124">
        <v>19.440000000000001</v>
      </c>
      <c r="W5124">
        <v>3</v>
      </c>
      <c r="X5124" s="9">
        <f>Table1[[#This Row],[Discount]]</f>
        <v>0</v>
      </c>
      <c r="Y5124">
        <v>0</v>
      </c>
      <c r="Z5124">
        <v>9.3312000000000008</v>
      </c>
    </row>
    <row r="5125" spans="1:26" ht="16" x14ac:dyDescent="0.2">
      <c r="A5125">
        <v>5124</v>
      </c>
      <c r="B5125" t="s">
        <v>8015</v>
      </c>
      <c r="C5125" s="1">
        <v>40637</v>
      </c>
      <c r="D5125">
        <f>YEAR(Table1[[#This Row],[Order Date]])</f>
        <v>2011</v>
      </c>
      <c r="E5125">
        <f>MONTH(Table1[[#This Row],[Order Date]])</f>
        <v>4</v>
      </c>
      <c r="F5125" t="str">
        <f>Table1[[#This Row],[Order Year]]&amp;"-"&amp;Table1[[#This Row],[Order Month]]</f>
        <v>2011-4</v>
      </c>
      <c r="G5125" s="5">
        <f>YEAR(Table1[[#This Row],[Order Date]])*100 + MONTH(Table1[[#This Row],[Order Date]])</f>
        <v>201104</v>
      </c>
      <c r="H5125" s="1">
        <v>40641</v>
      </c>
      <c r="I5125" t="s">
        <v>53</v>
      </c>
      <c r="J5125" t="s">
        <v>138</v>
      </c>
      <c r="K5125" t="s">
        <v>139</v>
      </c>
      <c r="L5125" t="s">
        <v>44</v>
      </c>
      <c r="M5125" t="s">
        <v>30</v>
      </c>
      <c r="N5125" t="s">
        <v>4271</v>
      </c>
      <c r="O5125" t="s">
        <v>739</v>
      </c>
      <c r="P5125">
        <v>70506</v>
      </c>
      <c r="Q5125" t="s">
        <v>33</v>
      </c>
      <c r="R5125" t="s">
        <v>2844</v>
      </c>
      <c r="S5125" t="s">
        <v>49</v>
      </c>
      <c r="T5125" t="s">
        <v>93</v>
      </c>
      <c r="U5125" t="s">
        <v>6815</v>
      </c>
      <c r="V5125">
        <v>12.96</v>
      </c>
      <c r="W5125">
        <v>2</v>
      </c>
      <c r="X5125" s="9">
        <f>Table1[[#This Row],[Discount]]</f>
        <v>0</v>
      </c>
      <c r="Y5125">
        <v>0</v>
      </c>
      <c r="Z5125">
        <v>6.3504000000000005</v>
      </c>
    </row>
    <row r="5126" spans="1:26" ht="16" x14ac:dyDescent="0.2">
      <c r="A5126">
        <v>5125</v>
      </c>
      <c r="B5126" t="s">
        <v>8018</v>
      </c>
      <c r="C5126" s="1">
        <v>40800</v>
      </c>
      <c r="D5126">
        <f>YEAR(Table1[[#This Row],[Order Date]])</f>
        <v>2011</v>
      </c>
      <c r="E5126">
        <f>MONTH(Table1[[#This Row],[Order Date]])</f>
        <v>9</v>
      </c>
      <c r="F5126" t="str">
        <f>Table1[[#This Row],[Order Year]]&amp;"-"&amp;Table1[[#This Row],[Order Month]]</f>
        <v>2011-9</v>
      </c>
      <c r="G5126" s="5">
        <f>YEAR(Table1[[#This Row],[Order Date]])*100 + MONTH(Table1[[#This Row],[Order Date]])</f>
        <v>201109</v>
      </c>
      <c r="H5126" s="1">
        <v>40800</v>
      </c>
      <c r="I5126" t="s">
        <v>1293</v>
      </c>
      <c r="J5126" t="s">
        <v>5999</v>
      </c>
      <c r="K5126" t="s">
        <v>6000</v>
      </c>
      <c r="L5126" t="s">
        <v>29</v>
      </c>
      <c r="M5126" t="s">
        <v>30</v>
      </c>
      <c r="N5126" t="s">
        <v>269</v>
      </c>
      <c r="O5126" t="s">
        <v>270</v>
      </c>
      <c r="P5126">
        <v>10009</v>
      </c>
      <c r="Q5126" t="s">
        <v>151</v>
      </c>
      <c r="R5126" t="s">
        <v>3825</v>
      </c>
      <c r="S5126" t="s">
        <v>35</v>
      </c>
      <c r="T5126" t="s">
        <v>59</v>
      </c>
      <c r="U5126" t="s">
        <v>3277</v>
      </c>
      <c r="V5126">
        <v>464.29200000000003</v>
      </c>
      <c r="W5126">
        <v>9</v>
      </c>
      <c r="X5126" s="9">
        <f>Table1[[#This Row],[Discount]]</f>
        <v>0.4</v>
      </c>
      <c r="Y5126">
        <v>0.4</v>
      </c>
      <c r="Z5126">
        <v>-108.33479999999997</v>
      </c>
    </row>
    <row r="5127" spans="1:26" ht="16" x14ac:dyDescent="0.2">
      <c r="A5127">
        <v>5126</v>
      </c>
      <c r="B5127" t="s">
        <v>8018</v>
      </c>
      <c r="C5127" s="1">
        <v>40800</v>
      </c>
      <c r="D5127">
        <f>YEAR(Table1[[#This Row],[Order Date]])</f>
        <v>2011</v>
      </c>
      <c r="E5127">
        <f>MONTH(Table1[[#This Row],[Order Date]])</f>
        <v>9</v>
      </c>
      <c r="F5127" t="str">
        <f>Table1[[#This Row],[Order Year]]&amp;"-"&amp;Table1[[#This Row],[Order Month]]</f>
        <v>2011-9</v>
      </c>
      <c r="G5127" s="5">
        <f>YEAR(Table1[[#This Row],[Order Date]])*100 + MONTH(Table1[[#This Row],[Order Date]])</f>
        <v>201109</v>
      </c>
      <c r="H5127" s="1">
        <v>40800</v>
      </c>
      <c r="I5127" t="s">
        <v>1293</v>
      </c>
      <c r="J5127" t="s">
        <v>5999</v>
      </c>
      <c r="K5127" t="s">
        <v>6000</v>
      </c>
      <c r="L5127" t="s">
        <v>29</v>
      </c>
      <c r="M5127" t="s">
        <v>30</v>
      </c>
      <c r="N5127" t="s">
        <v>269</v>
      </c>
      <c r="O5127" t="s">
        <v>270</v>
      </c>
      <c r="P5127">
        <v>10009</v>
      </c>
      <c r="Q5127" t="s">
        <v>151</v>
      </c>
      <c r="R5127" t="s">
        <v>2758</v>
      </c>
      <c r="S5127" t="s">
        <v>49</v>
      </c>
      <c r="T5127" t="s">
        <v>176</v>
      </c>
      <c r="U5127" t="s">
        <v>189</v>
      </c>
      <c r="V5127">
        <v>68.459999999999994</v>
      </c>
      <c r="W5127">
        <v>7</v>
      </c>
      <c r="X5127" s="9">
        <f>Table1[[#This Row],[Discount]]</f>
        <v>0</v>
      </c>
      <c r="Y5127">
        <v>0</v>
      </c>
      <c r="Z5127">
        <v>31.491599999999995</v>
      </c>
    </row>
    <row r="5128" spans="1:26" ht="16" x14ac:dyDescent="0.2">
      <c r="A5128">
        <v>5127</v>
      </c>
      <c r="B5128" t="s">
        <v>8018</v>
      </c>
      <c r="C5128" s="1">
        <v>40800</v>
      </c>
      <c r="D5128">
        <f>YEAR(Table1[[#This Row],[Order Date]])</f>
        <v>2011</v>
      </c>
      <c r="E5128">
        <f>MONTH(Table1[[#This Row],[Order Date]])</f>
        <v>9</v>
      </c>
      <c r="F5128" t="str">
        <f>Table1[[#This Row],[Order Year]]&amp;"-"&amp;Table1[[#This Row],[Order Month]]</f>
        <v>2011-9</v>
      </c>
      <c r="G5128" s="5">
        <f>YEAR(Table1[[#This Row],[Order Date]])*100 + MONTH(Table1[[#This Row],[Order Date]])</f>
        <v>201109</v>
      </c>
      <c r="H5128" s="1">
        <v>40800</v>
      </c>
      <c r="I5128" t="s">
        <v>1293</v>
      </c>
      <c r="J5128" t="s">
        <v>5999</v>
      </c>
      <c r="K5128" t="s">
        <v>6000</v>
      </c>
      <c r="L5128" t="s">
        <v>29</v>
      </c>
      <c r="M5128" t="s">
        <v>30</v>
      </c>
      <c r="N5128" t="s">
        <v>269</v>
      </c>
      <c r="O5128" t="s">
        <v>270</v>
      </c>
      <c r="P5128">
        <v>10009</v>
      </c>
      <c r="Q5128" t="s">
        <v>151</v>
      </c>
      <c r="R5128" t="s">
        <v>3194</v>
      </c>
      <c r="S5128" t="s">
        <v>74</v>
      </c>
      <c r="T5128" t="s">
        <v>685</v>
      </c>
      <c r="U5128" t="s">
        <v>3195</v>
      </c>
      <c r="V5128">
        <v>2799.96</v>
      </c>
      <c r="W5128">
        <v>4</v>
      </c>
      <c r="X5128" s="9">
        <f>Table1[[#This Row],[Discount]]</f>
        <v>0</v>
      </c>
      <c r="Y5128">
        <v>0</v>
      </c>
      <c r="Z5128">
        <v>1371.9803999999999</v>
      </c>
    </row>
    <row r="5129" spans="1:26" ht="16" x14ac:dyDescent="0.2">
      <c r="A5129">
        <v>5128</v>
      </c>
      <c r="B5129" t="s">
        <v>8018</v>
      </c>
      <c r="C5129" s="1">
        <v>40800</v>
      </c>
      <c r="D5129">
        <f>YEAR(Table1[[#This Row],[Order Date]])</f>
        <v>2011</v>
      </c>
      <c r="E5129">
        <f>MONTH(Table1[[#This Row],[Order Date]])</f>
        <v>9</v>
      </c>
      <c r="F5129" t="str">
        <f>Table1[[#This Row],[Order Year]]&amp;"-"&amp;Table1[[#This Row],[Order Month]]</f>
        <v>2011-9</v>
      </c>
      <c r="G5129" s="5">
        <f>YEAR(Table1[[#This Row],[Order Date]])*100 + MONTH(Table1[[#This Row],[Order Date]])</f>
        <v>201109</v>
      </c>
      <c r="H5129" s="1">
        <v>40800</v>
      </c>
      <c r="I5129" t="s">
        <v>1293</v>
      </c>
      <c r="J5129" t="s">
        <v>5999</v>
      </c>
      <c r="K5129" t="s">
        <v>6000</v>
      </c>
      <c r="L5129" t="s">
        <v>29</v>
      </c>
      <c r="M5129" t="s">
        <v>30</v>
      </c>
      <c r="N5129" t="s">
        <v>269</v>
      </c>
      <c r="O5129" t="s">
        <v>270</v>
      </c>
      <c r="P5129">
        <v>10009</v>
      </c>
      <c r="Q5129" t="s">
        <v>151</v>
      </c>
      <c r="R5129" t="s">
        <v>940</v>
      </c>
      <c r="S5129" t="s">
        <v>49</v>
      </c>
      <c r="T5129" t="s">
        <v>81</v>
      </c>
      <c r="U5129" t="s">
        <v>941</v>
      </c>
      <c r="V5129">
        <v>601.29999999999995</v>
      </c>
      <c r="W5129">
        <v>2</v>
      </c>
      <c r="X5129" s="9">
        <f>Table1[[#This Row],[Discount]]</f>
        <v>0</v>
      </c>
      <c r="Y5129">
        <v>0</v>
      </c>
      <c r="Z5129">
        <v>198.42899999999997</v>
      </c>
    </row>
    <row r="5130" spans="1:26" ht="16" x14ac:dyDescent="0.2">
      <c r="A5130">
        <v>5129</v>
      </c>
      <c r="B5130" t="s">
        <v>8018</v>
      </c>
      <c r="C5130" s="1">
        <v>40800</v>
      </c>
      <c r="D5130">
        <f>YEAR(Table1[[#This Row],[Order Date]])</f>
        <v>2011</v>
      </c>
      <c r="E5130">
        <f>MONTH(Table1[[#This Row],[Order Date]])</f>
        <v>9</v>
      </c>
      <c r="F5130" t="str">
        <f>Table1[[#This Row],[Order Year]]&amp;"-"&amp;Table1[[#This Row],[Order Month]]</f>
        <v>2011-9</v>
      </c>
      <c r="G5130" s="5">
        <f>YEAR(Table1[[#This Row],[Order Date]])*100 + MONTH(Table1[[#This Row],[Order Date]])</f>
        <v>201109</v>
      </c>
      <c r="H5130" s="1">
        <v>40800</v>
      </c>
      <c r="I5130" t="s">
        <v>1293</v>
      </c>
      <c r="J5130" t="s">
        <v>5999</v>
      </c>
      <c r="K5130" t="s">
        <v>6000</v>
      </c>
      <c r="L5130" t="s">
        <v>29</v>
      </c>
      <c r="M5130" t="s">
        <v>30</v>
      </c>
      <c r="N5130" t="s">
        <v>269</v>
      </c>
      <c r="O5130" t="s">
        <v>270</v>
      </c>
      <c r="P5130">
        <v>10009</v>
      </c>
      <c r="Q5130" t="s">
        <v>151</v>
      </c>
      <c r="R5130" t="s">
        <v>5077</v>
      </c>
      <c r="S5130" t="s">
        <v>74</v>
      </c>
      <c r="T5130" t="s">
        <v>75</v>
      </c>
      <c r="U5130" t="s">
        <v>5078</v>
      </c>
      <c r="V5130">
        <v>16.989999999999998</v>
      </c>
      <c r="W5130">
        <v>1</v>
      </c>
      <c r="X5130" s="9">
        <f>Table1[[#This Row],[Discount]]</f>
        <v>0</v>
      </c>
      <c r="Y5130">
        <v>0</v>
      </c>
      <c r="Z5130">
        <v>4.4173999999999989</v>
      </c>
    </row>
    <row r="5131" spans="1:26" ht="16" x14ac:dyDescent="0.2">
      <c r="A5131">
        <v>5130</v>
      </c>
      <c r="B5131" t="s">
        <v>8018</v>
      </c>
      <c r="C5131" s="1">
        <v>40800</v>
      </c>
      <c r="D5131">
        <f>YEAR(Table1[[#This Row],[Order Date]])</f>
        <v>2011</v>
      </c>
      <c r="E5131">
        <f>MONTH(Table1[[#This Row],[Order Date]])</f>
        <v>9</v>
      </c>
      <c r="F5131" t="str">
        <f>Table1[[#This Row],[Order Year]]&amp;"-"&amp;Table1[[#This Row],[Order Month]]</f>
        <v>2011-9</v>
      </c>
      <c r="G5131" s="5">
        <f>YEAR(Table1[[#This Row],[Order Date]])*100 + MONTH(Table1[[#This Row],[Order Date]])</f>
        <v>201109</v>
      </c>
      <c r="H5131" s="1">
        <v>40800</v>
      </c>
      <c r="I5131" t="s">
        <v>1293</v>
      </c>
      <c r="J5131" t="s">
        <v>5999</v>
      </c>
      <c r="K5131" t="s">
        <v>6000</v>
      </c>
      <c r="L5131" t="s">
        <v>29</v>
      </c>
      <c r="M5131" t="s">
        <v>30</v>
      </c>
      <c r="N5131" t="s">
        <v>269</v>
      </c>
      <c r="O5131" t="s">
        <v>270</v>
      </c>
      <c r="P5131">
        <v>10009</v>
      </c>
      <c r="Q5131" t="s">
        <v>151</v>
      </c>
      <c r="R5131" t="s">
        <v>6304</v>
      </c>
      <c r="S5131" t="s">
        <v>74</v>
      </c>
      <c r="T5131" t="s">
        <v>75</v>
      </c>
      <c r="U5131" t="s">
        <v>6305</v>
      </c>
      <c r="V5131">
        <v>287.96999999999997</v>
      </c>
      <c r="W5131">
        <v>3</v>
      </c>
      <c r="X5131" s="9">
        <f>Table1[[#This Row],[Discount]]</f>
        <v>0</v>
      </c>
      <c r="Y5131">
        <v>0</v>
      </c>
      <c r="Z5131">
        <v>80.631600000000006</v>
      </c>
    </row>
    <row r="5132" spans="1:26" ht="16" x14ac:dyDescent="0.2">
      <c r="A5132">
        <v>5131</v>
      </c>
      <c r="B5132" t="s">
        <v>8018</v>
      </c>
      <c r="C5132" s="1">
        <v>40800</v>
      </c>
      <c r="D5132">
        <f>YEAR(Table1[[#This Row],[Order Date]])</f>
        <v>2011</v>
      </c>
      <c r="E5132">
        <f>MONTH(Table1[[#This Row],[Order Date]])</f>
        <v>9</v>
      </c>
      <c r="F5132" t="str">
        <f>Table1[[#This Row],[Order Year]]&amp;"-"&amp;Table1[[#This Row],[Order Month]]</f>
        <v>2011-9</v>
      </c>
      <c r="G5132" s="5">
        <f>YEAR(Table1[[#This Row],[Order Date]])*100 + MONTH(Table1[[#This Row],[Order Date]])</f>
        <v>201109</v>
      </c>
      <c r="H5132" s="1">
        <v>40800</v>
      </c>
      <c r="I5132" t="s">
        <v>1293</v>
      </c>
      <c r="J5132" t="s">
        <v>5999</v>
      </c>
      <c r="K5132" t="s">
        <v>6000</v>
      </c>
      <c r="L5132" t="s">
        <v>29</v>
      </c>
      <c r="M5132" t="s">
        <v>30</v>
      </c>
      <c r="N5132" t="s">
        <v>269</v>
      </c>
      <c r="O5132" t="s">
        <v>270</v>
      </c>
      <c r="P5132">
        <v>10009</v>
      </c>
      <c r="Q5132" t="s">
        <v>151</v>
      </c>
      <c r="R5132" t="s">
        <v>6167</v>
      </c>
      <c r="S5132" t="s">
        <v>49</v>
      </c>
      <c r="T5132" t="s">
        <v>93</v>
      </c>
      <c r="U5132" t="s">
        <v>6168</v>
      </c>
      <c r="V5132">
        <v>44.820000000000007</v>
      </c>
      <c r="W5132">
        <v>9</v>
      </c>
      <c r="X5132" s="9">
        <f>Table1[[#This Row],[Discount]]</f>
        <v>0</v>
      </c>
      <c r="Y5132">
        <v>0</v>
      </c>
      <c r="Z5132">
        <v>21.065400000000004</v>
      </c>
    </row>
    <row r="5133" spans="1:26" ht="16" x14ac:dyDescent="0.2">
      <c r="A5133">
        <v>5132</v>
      </c>
      <c r="B5133" t="s">
        <v>8019</v>
      </c>
      <c r="C5133" s="1">
        <v>42003</v>
      </c>
      <c r="D5133">
        <f>YEAR(Table1[[#This Row],[Order Date]])</f>
        <v>2014</v>
      </c>
      <c r="E5133">
        <f>MONTH(Table1[[#This Row],[Order Date]])</f>
        <v>12</v>
      </c>
      <c r="F5133" t="str">
        <f>Table1[[#This Row],[Order Year]]&amp;"-"&amp;Table1[[#This Row],[Order Month]]</f>
        <v>2014-12</v>
      </c>
      <c r="G5133" s="5">
        <f>YEAR(Table1[[#This Row],[Order Date]])*100 + MONTH(Table1[[#This Row],[Order Date]])</f>
        <v>201412</v>
      </c>
      <c r="H5133" s="1">
        <v>42010</v>
      </c>
      <c r="I5133" t="s">
        <v>53</v>
      </c>
      <c r="J5133" t="s">
        <v>1134</v>
      </c>
      <c r="K5133" t="s">
        <v>1135</v>
      </c>
      <c r="L5133" t="s">
        <v>44</v>
      </c>
      <c r="M5133" t="s">
        <v>30</v>
      </c>
      <c r="N5133" t="s">
        <v>1886</v>
      </c>
      <c r="O5133" t="s">
        <v>46</v>
      </c>
      <c r="P5133">
        <v>92804</v>
      </c>
      <c r="Q5133" t="s">
        <v>47</v>
      </c>
      <c r="R5133" t="s">
        <v>5366</v>
      </c>
      <c r="S5133" t="s">
        <v>35</v>
      </c>
      <c r="T5133" t="s">
        <v>68</v>
      </c>
      <c r="U5133" t="s">
        <v>5367</v>
      </c>
      <c r="V5133">
        <v>101.12</v>
      </c>
      <c r="W5133">
        <v>8</v>
      </c>
      <c r="X5133" s="9">
        <f>Table1[[#This Row],[Discount]]</f>
        <v>0</v>
      </c>
      <c r="Y5133">
        <v>0</v>
      </c>
      <c r="Z5133">
        <v>37.414400000000001</v>
      </c>
    </row>
    <row r="5134" spans="1:26" ht="16" x14ac:dyDescent="0.2">
      <c r="A5134">
        <v>5133</v>
      </c>
      <c r="B5134" t="s">
        <v>8020</v>
      </c>
      <c r="C5134" s="1">
        <v>41081</v>
      </c>
      <c r="D5134">
        <f>YEAR(Table1[[#This Row],[Order Date]])</f>
        <v>2012</v>
      </c>
      <c r="E5134">
        <f>MONTH(Table1[[#This Row],[Order Date]])</f>
        <v>6</v>
      </c>
      <c r="F5134" t="str">
        <f>Table1[[#This Row],[Order Year]]&amp;"-"&amp;Table1[[#This Row],[Order Month]]</f>
        <v>2012-6</v>
      </c>
      <c r="G5134" s="5">
        <f>YEAR(Table1[[#This Row],[Order Date]])*100 + MONTH(Table1[[#This Row],[Order Date]])</f>
        <v>201206</v>
      </c>
      <c r="H5134" s="1">
        <v>41087</v>
      </c>
      <c r="I5134" t="s">
        <v>53</v>
      </c>
      <c r="J5134" t="s">
        <v>1830</v>
      </c>
      <c r="K5134" t="s">
        <v>1831</v>
      </c>
      <c r="L5134" t="s">
        <v>29</v>
      </c>
      <c r="M5134" t="s">
        <v>30</v>
      </c>
      <c r="N5134" t="s">
        <v>3645</v>
      </c>
      <c r="O5134" t="s">
        <v>57</v>
      </c>
      <c r="P5134">
        <v>32725</v>
      </c>
      <c r="Q5134" t="s">
        <v>33</v>
      </c>
      <c r="R5134" t="s">
        <v>3206</v>
      </c>
      <c r="S5134" t="s">
        <v>74</v>
      </c>
      <c r="T5134" t="s">
        <v>75</v>
      </c>
      <c r="U5134" t="s">
        <v>3207</v>
      </c>
      <c r="V5134">
        <v>107.97600000000001</v>
      </c>
      <c r="W5134">
        <v>3</v>
      </c>
      <c r="X5134" s="9">
        <f>Table1[[#This Row],[Discount]]</f>
        <v>0.2</v>
      </c>
      <c r="Y5134">
        <v>0.2</v>
      </c>
      <c r="Z5134">
        <v>37.791599999999988</v>
      </c>
    </row>
    <row r="5135" spans="1:26" ht="16" x14ac:dyDescent="0.2">
      <c r="A5135">
        <v>5134</v>
      </c>
      <c r="B5135" t="s">
        <v>8021</v>
      </c>
      <c r="C5135" s="1">
        <v>41970</v>
      </c>
      <c r="D5135">
        <f>YEAR(Table1[[#This Row],[Order Date]])</f>
        <v>2014</v>
      </c>
      <c r="E5135">
        <f>MONTH(Table1[[#This Row],[Order Date]])</f>
        <v>11</v>
      </c>
      <c r="F5135" t="str">
        <f>Table1[[#This Row],[Order Year]]&amp;"-"&amp;Table1[[#This Row],[Order Month]]</f>
        <v>2014-11</v>
      </c>
      <c r="G5135" s="5">
        <f>YEAR(Table1[[#This Row],[Order Date]])*100 + MONTH(Table1[[#This Row],[Order Date]])</f>
        <v>201411</v>
      </c>
      <c r="H5135" s="1">
        <v>41974</v>
      </c>
      <c r="I5135" t="s">
        <v>53</v>
      </c>
      <c r="J5135" t="s">
        <v>3671</v>
      </c>
      <c r="K5135" t="s">
        <v>3672</v>
      </c>
      <c r="L5135" t="s">
        <v>105</v>
      </c>
      <c r="M5135" t="s">
        <v>30</v>
      </c>
      <c r="N5135" t="s">
        <v>269</v>
      </c>
      <c r="O5135" t="s">
        <v>270</v>
      </c>
      <c r="P5135">
        <v>10009</v>
      </c>
      <c r="Q5135" t="s">
        <v>151</v>
      </c>
      <c r="R5135" t="s">
        <v>7122</v>
      </c>
      <c r="S5135" t="s">
        <v>49</v>
      </c>
      <c r="T5135" t="s">
        <v>81</v>
      </c>
      <c r="U5135" t="s">
        <v>7123</v>
      </c>
      <c r="V5135">
        <v>58.730000000000004</v>
      </c>
      <c r="W5135">
        <v>7</v>
      </c>
      <c r="X5135" s="9">
        <f>Table1[[#This Row],[Discount]]</f>
        <v>0</v>
      </c>
      <c r="Y5135">
        <v>0</v>
      </c>
      <c r="Z5135">
        <v>14.682500000000001</v>
      </c>
    </row>
    <row r="5136" spans="1:26" ht="16" x14ac:dyDescent="0.2">
      <c r="A5136">
        <v>5135</v>
      </c>
      <c r="B5136" t="s">
        <v>8021</v>
      </c>
      <c r="C5136" s="1">
        <v>41970</v>
      </c>
      <c r="D5136">
        <f>YEAR(Table1[[#This Row],[Order Date]])</f>
        <v>2014</v>
      </c>
      <c r="E5136">
        <f>MONTH(Table1[[#This Row],[Order Date]])</f>
        <v>11</v>
      </c>
      <c r="F5136" t="str">
        <f>Table1[[#This Row],[Order Year]]&amp;"-"&amp;Table1[[#This Row],[Order Month]]</f>
        <v>2014-11</v>
      </c>
      <c r="G5136" s="5">
        <f>YEAR(Table1[[#This Row],[Order Date]])*100 + MONTH(Table1[[#This Row],[Order Date]])</f>
        <v>201411</v>
      </c>
      <c r="H5136" s="1">
        <v>41974</v>
      </c>
      <c r="I5136" t="s">
        <v>53</v>
      </c>
      <c r="J5136" t="s">
        <v>3671</v>
      </c>
      <c r="K5136" t="s">
        <v>3672</v>
      </c>
      <c r="L5136" t="s">
        <v>105</v>
      </c>
      <c r="M5136" t="s">
        <v>30</v>
      </c>
      <c r="N5136" t="s">
        <v>269</v>
      </c>
      <c r="O5136" t="s">
        <v>270</v>
      </c>
      <c r="P5136">
        <v>10009</v>
      </c>
      <c r="Q5136" t="s">
        <v>151</v>
      </c>
      <c r="R5136" t="s">
        <v>2753</v>
      </c>
      <c r="S5136" t="s">
        <v>49</v>
      </c>
      <c r="T5136" t="s">
        <v>78</v>
      </c>
      <c r="U5136" t="s">
        <v>2754</v>
      </c>
      <c r="V5136">
        <v>93.344000000000008</v>
      </c>
      <c r="W5136">
        <v>4</v>
      </c>
      <c r="X5136" s="9">
        <f>Table1[[#This Row],[Discount]]</f>
        <v>0.2</v>
      </c>
      <c r="Y5136">
        <v>0.2</v>
      </c>
      <c r="Z5136">
        <v>32.670400000000001</v>
      </c>
    </row>
    <row r="5137" spans="1:26" ht="16" x14ac:dyDescent="0.2">
      <c r="A5137">
        <v>5136</v>
      </c>
      <c r="B5137" t="s">
        <v>8022</v>
      </c>
      <c r="C5137" s="1">
        <v>41571</v>
      </c>
      <c r="D5137">
        <f>YEAR(Table1[[#This Row],[Order Date]])</f>
        <v>2013</v>
      </c>
      <c r="E5137">
        <f>MONTH(Table1[[#This Row],[Order Date]])</f>
        <v>10</v>
      </c>
      <c r="F5137" t="str">
        <f>Table1[[#This Row],[Order Year]]&amp;"-"&amp;Table1[[#This Row],[Order Month]]</f>
        <v>2013-10</v>
      </c>
      <c r="G5137" s="5">
        <f>YEAR(Table1[[#This Row],[Order Date]])*100 + MONTH(Table1[[#This Row],[Order Date]])</f>
        <v>201310</v>
      </c>
      <c r="H5137" s="1">
        <v>41576</v>
      </c>
      <c r="I5137" t="s">
        <v>53</v>
      </c>
      <c r="J5137" t="s">
        <v>3679</v>
      </c>
      <c r="K5137" t="s">
        <v>3680</v>
      </c>
      <c r="L5137" t="s">
        <v>105</v>
      </c>
      <c r="M5137" t="s">
        <v>30</v>
      </c>
      <c r="N5137" t="s">
        <v>98</v>
      </c>
      <c r="O5137" t="s">
        <v>99</v>
      </c>
      <c r="P5137">
        <v>98103</v>
      </c>
      <c r="Q5137" t="s">
        <v>47</v>
      </c>
      <c r="R5137" t="s">
        <v>1073</v>
      </c>
      <c r="S5137" t="s">
        <v>49</v>
      </c>
      <c r="T5137" t="s">
        <v>272</v>
      </c>
      <c r="U5137" t="s">
        <v>1074</v>
      </c>
      <c r="V5137">
        <v>17.05</v>
      </c>
      <c r="W5137">
        <v>5</v>
      </c>
      <c r="X5137" s="9">
        <f>Table1[[#This Row],[Discount]]</f>
        <v>0</v>
      </c>
      <c r="Y5137">
        <v>0</v>
      </c>
      <c r="Z5137">
        <v>8.1840000000000011</v>
      </c>
    </row>
    <row r="5138" spans="1:26" ht="16" x14ac:dyDescent="0.2">
      <c r="A5138">
        <v>5137</v>
      </c>
      <c r="B5138" t="s">
        <v>8023</v>
      </c>
      <c r="C5138" s="1">
        <v>41257</v>
      </c>
      <c r="D5138">
        <f>YEAR(Table1[[#This Row],[Order Date]])</f>
        <v>2012</v>
      </c>
      <c r="E5138">
        <f>MONTH(Table1[[#This Row],[Order Date]])</f>
        <v>12</v>
      </c>
      <c r="F5138" t="str">
        <f>Table1[[#This Row],[Order Year]]&amp;"-"&amp;Table1[[#This Row],[Order Month]]</f>
        <v>2012-12</v>
      </c>
      <c r="G5138" s="5">
        <f>YEAR(Table1[[#This Row],[Order Date]])*100 + MONTH(Table1[[#This Row],[Order Date]])</f>
        <v>201212</v>
      </c>
      <c r="H5138" s="1">
        <v>41262</v>
      </c>
      <c r="I5138" t="s">
        <v>53</v>
      </c>
      <c r="J5138" t="s">
        <v>4202</v>
      </c>
      <c r="K5138" t="s">
        <v>4203</v>
      </c>
      <c r="L5138" t="s">
        <v>29</v>
      </c>
      <c r="M5138" t="s">
        <v>30</v>
      </c>
      <c r="N5138" t="s">
        <v>950</v>
      </c>
      <c r="O5138" t="s">
        <v>46</v>
      </c>
      <c r="P5138">
        <v>92105</v>
      </c>
      <c r="Q5138" t="s">
        <v>47</v>
      </c>
      <c r="R5138" t="s">
        <v>3432</v>
      </c>
      <c r="S5138" t="s">
        <v>49</v>
      </c>
      <c r="T5138" t="s">
        <v>78</v>
      </c>
      <c r="U5138" t="s">
        <v>3433</v>
      </c>
      <c r="V5138">
        <v>8.0960000000000001</v>
      </c>
      <c r="W5138">
        <v>2</v>
      </c>
      <c r="X5138" s="9">
        <f>Table1[[#This Row],[Discount]]</f>
        <v>0.2</v>
      </c>
      <c r="Y5138">
        <v>0.2</v>
      </c>
      <c r="Z5138">
        <v>2.7323999999999993</v>
      </c>
    </row>
    <row r="5139" spans="1:26" ht="16" x14ac:dyDescent="0.2">
      <c r="A5139">
        <v>5138</v>
      </c>
      <c r="B5139" t="s">
        <v>8024</v>
      </c>
      <c r="C5139" s="1">
        <v>41592</v>
      </c>
      <c r="D5139">
        <f>YEAR(Table1[[#This Row],[Order Date]])</f>
        <v>2013</v>
      </c>
      <c r="E5139">
        <f>MONTH(Table1[[#This Row],[Order Date]])</f>
        <v>11</v>
      </c>
      <c r="F5139" t="str">
        <f>Table1[[#This Row],[Order Year]]&amp;"-"&amp;Table1[[#This Row],[Order Month]]</f>
        <v>2013-11</v>
      </c>
      <c r="G5139" s="5">
        <f>YEAR(Table1[[#This Row],[Order Date]])*100 + MONTH(Table1[[#This Row],[Order Date]])</f>
        <v>201311</v>
      </c>
      <c r="H5139" s="1">
        <v>41596</v>
      </c>
      <c r="I5139" t="s">
        <v>53</v>
      </c>
      <c r="J5139" t="s">
        <v>7628</v>
      </c>
      <c r="K5139" t="s">
        <v>7629</v>
      </c>
      <c r="L5139" t="s">
        <v>44</v>
      </c>
      <c r="M5139" t="s">
        <v>30</v>
      </c>
      <c r="N5139" t="s">
        <v>4850</v>
      </c>
      <c r="O5139" t="s">
        <v>652</v>
      </c>
      <c r="P5139">
        <v>73120</v>
      </c>
      <c r="Q5139" t="s">
        <v>108</v>
      </c>
      <c r="R5139" t="s">
        <v>2184</v>
      </c>
      <c r="S5139" t="s">
        <v>35</v>
      </c>
      <c r="T5139" t="s">
        <v>68</v>
      </c>
      <c r="U5139" t="s">
        <v>2185</v>
      </c>
      <c r="V5139">
        <v>30.36</v>
      </c>
      <c r="W5139">
        <v>4</v>
      </c>
      <c r="X5139" s="9">
        <f>Table1[[#This Row],[Discount]]</f>
        <v>0</v>
      </c>
      <c r="Y5139">
        <v>0</v>
      </c>
      <c r="Z5139">
        <v>13.0548</v>
      </c>
    </row>
    <row r="5140" spans="1:26" ht="16" x14ac:dyDescent="0.2">
      <c r="A5140">
        <v>5139</v>
      </c>
      <c r="B5140" t="s">
        <v>8025</v>
      </c>
      <c r="C5140" s="1">
        <v>41912</v>
      </c>
      <c r="D5140">
        <f>YEAR(Table1[[#This Row],[Order Date]])</f>
        <v>2014</v>
      </c>
      <c r="E5140">
        <f>MONTH(Table1[[#This Row],[Order Date]])</f>
        <v>9</v>
      </c>
      <c r="F5140" t="str">
        <f>Table1[[#This Row],[Order Year]]&amp;"-"&amp;Table1[[#This Row],[Order Month]]</f>
        <v>2014-9</v>
      </c>
      <c r="G5140" s="5">
        <f>YEAR(Table1[[#This Row],[Order Date]])*100 + MONTH(Table1[[#This Row],[Order Date]])</f>
        <v>201409</v>
      </c>
      <c r="H5140" s="1">
        <v>41918</v>
      </c>
      <c r="I5140" t="s">
        <v>53</v>
      </c>
      <c r="J5140" t="s">
        <v>2899</v>
      </c>
      <c r="K5140" t="s">
        <v>2900</v>
      </c>
      <c r="L5140" t="s">
        <v>29</v>
      </c>
      <c r="M5140" t="s">
        <v>30</v>
      </c>
      <c r="N5140" t="s">
        <v>2298</v>
      </c>
      <c r="O5140" t="s">
        <v>270</v>
      </c>
      <c r="P5140">
        <v>10550</v>
      </c>
      <c r="Q5140" t="s">
        <v>151</v>
      </c>
      <c r="R5140" t="s">
        <v>3273</v>
      </c>
      <c r="S5140" t="s">
        <v>49</v>
      </c>
      <c r="T5140" t="s">
        <v>176</v>
      </c>
      <c r="U5140" t="s">
        <v>189</v>
      </c>
      <c r="V5140">
        <v>23.34</v>
      </c>
      <c r="W5140">
        <v>3</v>
      </c>
      <c r="X5140" s="9">
        <f>Table1[[#This Row],[Discount]]</f>
        <v>0</v>
      </c>
      <c r="Y5140">
        <v>0</v>
      </c>
      <c r="Z5140">
        <v>10.969799999999999</v>
      </c>
    </row>
    <row r="5141" spans="1:26" ht="16" x14ac:dyDescent="0.2">
      <c r="A5141">
        <v>5140</v>
      </c>
      <c r="B5141" t="s">
        <v>8025</v>
      </c>
      <c r="C5141" s="1">
        <v>41912</v>
      </c>
      <c r="D5141">
        <f>YEAR(Table1[[#This Row],[Order Date]])</f>
        <v>2014</v>
      </c>
      <c r="E5141">
        <f>MONTH(Table1[[#This Row],[Order Date]])</f>
        <v>9</v>
      </c>
      <c r="F5141" t="str">
        <f>Table1[[#This Row],[Order Year]]&amp;"-"&amp;Table1[[#This Row],[Order Month]]</f>
        <v>2014-9</v>
      </c>
      <c r="G5141" s="5">
        <f>YEAR(Table1[[#This Row],[Order Date]])*100 + MONTH(Table1[[#This Row],[Order Date]])</f>
        <v>201409</v>
      </c>
      <c r="H5141" s="1">
        <v>41918</v>
      </c>
      <c r="I5141" t="s">
        <v>53</v>
      </c>
      <c r="J5141" t="s">
        <v>2899</v>
      </c>
      <c r="K5141" t="s">
        <v>2900</v>
      </c>
      <c r="L5141" t="s">
        <v>29</v>
      </c>
      <c r="M5141" t="s">
        <v>30</v>
      </c>
      <c r="N5141" t="s">
        <v>2298</v>
      </c>
      <c r="O5141" t="s">
        <v>270</v>
      </c>
      <c r="P5141">
        <v>10550</v>
      </c>
      <c r="Q5141" t="s">
        <v>151</v>
      </c>
      <c r="R5141" t="s">
        <v>6654</v>
      </c>
      <c r="S5141" t="s">
        <v>49</v>
      </c>
      <c r="T5141" t="s">
        <v>93</v>
      </c>
      <c r="U5141" t="s">
        <v>6655</v>
      </c>
      <c r="V5141">
        <v>51.550000000000004</v>
      </c>
      <c r="W5141">
        <v>5</v>
      </c>
      <c r="X5141" s="9">
        <f>Table1[[#This Row],[Discount]]</f>
        <v>0</v>
      </c>
      <c r="Y5141">
        <v>0</v>
      </c>
      <c r="Z5141">
        <v>24.2285</v>
      </c>
    </row>
    <row r="5142" spans="1:26" ht="16" x14ac:dyDescent="0.2">
      <c r="A5142">
        <v>5141</v>
      </c>
      <c r="B5142" t="s">
        <v>8026</v>
      </c>
      <c r="C5142" s="1">
        <v>41221</v>
      </c>
      <c r="D5142">
        <f>YEAR(Table1[[#This Row],[Order Date]])</f>
        <v>2012</v>
      </c>
      <c r="E5142">
        <f>MONTH(Table1[[#This Row],[Order Date]])</f>
        <v>11</v>
      </c>
      <c r="F5142" t="str">
        <f>Table1[[#This Row],[Order Year]]&amp;"-"&amp;Table1[[#This Row],[Order Month]]</f>
        <v>2012-11</v>
      </c>
      <c r="G5142" s="5">
        <f>YEAR(Table1[[#This Row],[Order Date]])*100 + MONTH(Table1[[#This Row],[Order Date]])</f>
        <v>201211</v>
      </c>
      <c r="H5142" s="1">
        <v>41225</v>
      </c>
      <c r="I5142" t="s">
        <v>53</v>
      </c>
      <c r="J5142" t="s">
        <v>4351</v>
      </c>
      <c r="K5142" t="s">
        <v>4352</v>
      </c>
      <c r="L5142" t="s">
        <v>29</v>
      </c>
      <c r="M5142" t="s">
        <v>30</v>
      </c>
      <c r="N5142" t="s">
        <v>130</v>
      </c>
      <c r="O5142" t="s">
        <v>46</v>
      </c>
      <c r="P5142">
        <v>94109</v>
      </c>
      <c r="Q5142" t="s">
        <v>47</v>
      </c>
      <c r="R5142" t="s">
        <v>1058</v>
      </c>
      <c r="S5142" t="s">
        <v>74</v>
      </c>
      <c r="T5142" t="s">
        <v>164</v>
      </c>
      <c r="U5142" t="s">
        <v>1059</v>
      </c>
      <c r="V5142">
        <v>119.9</v>
      </c>
      <c r="W5142">
        <v>2</v>
      </c>
      <c r="X5142" s="9">
        <f>Table1[[#This Row],[Discount]]</f>
        <v>0</v>
      </c>
      <c r="Y5142">
        <v>0</v>
      </c>
      <c r="Z5142">
        <v>43.164000000000001</v>
      </c>
    </row>
    <row r="5143" spans="1:26" ht="16" x14ac:dyDescent="0.2">
      <c r="A5143">
        <v>5142</v>
      </c>
      <c r="B5143" t="s">
        <v>8027</v>
      </c>
      <c r="C5143" s="1">
        <v>41366</v>
      </c>
      <c r="D5143">
        <f>YEAR(Table1[[#This Row],[Order Date]])</f>
        <v>2013</v>
      </c>
      <c r="E5143">
        <f>MONTH(Table1[[#This Row],[Order Date]])</f>
        <v>4</v>
      </c>
      <c r="F5143" t="str">
        <f>Table1[[#This Row],[Order Year]]&amp;"-"&amp;Table1[[#This Row],[Order Month]]</f>
        <v>2013-4</v>
      </c>
      <c r="G5143" s="5">
        <f>YEAR(Table1[[#This Row],[Order Date]])*100 + MONTH(Table1[[#This Row],[Order Date]])</f>
        <v>201304</v>
      </c>
      <c r="H5143" s="1">
        <v>41370</v>
      </c>
      <c r="I5143" t="s">
        <v>53</v>
      </c>
      <c r="J5143" t="s">
        <v>1921</v>
      </c>
      <c r="K5143" t="s">
        <v>1922</v>
      </c>
      <c r="L5143" t="s">
        <v>29</v>
      </c>
      <c r="M5143" t="s">
        <v>30</v>
      </c>
      <c r="N5143" t="s">
        <v>269</v>
      </c>
      <c r="O5143" t="s">
        <v>270</v>
      </c>
      <c r="P5143">
        <v>10009</v>
      </c>
      <c r="Q5143" t="s">
        <v>151</v>
      </c>
      <c r="R5143" t="s">
        <v>38</v>
      </c>
      <c r="S5143" t="s">
        <v>35</v>
      </c>
      <c r="T5143" t="s">
        <v>39</v>
      </c>
      <c r="U5143" t="s">
        <v>40</v>
      </c>
      <c r="V5143">
        <v>1317.492</v>
      </c>
      <c r="W5143">
        <v>6</v>
      </c>
      <c r="X5143" s="9">
        <f>Table1[[#This Row],[Discount]]</f>
        <v>0.1</v>
      </c>
      <c r="Y5143">
        <v>0.1</v>
      </c>
      <c r="Z5143">
        <v>292.77599999999995</v>
      </c>
    </row>
    <row r="5144" spans="1:26" ht="16" x14ac:dyDescent="0.2">
      <c r="A5144">
        <v>5143</v>
      </c>
      <c r="B5144" t="s">
        <v>8027</v>
      </c>
      <c r="C5144" s="1">
        <v>41366</v>
      </c>
      <c r="D5144">
        <f>YEAR(Table1[[#This Row],[Order Date]])</f>
        <v>2013</v>
      </c>
      <c r="E5144">
        <f>MONTH(Table1[[#This Row],[Order Date]])</f>
        <v>4</v>
      </c>
      <c r="F5144" t="str">
        <f>Table1[[#This Row],[Order Year]]&amp;"-"&amp;Table1[[#This Row],[Order Month]]</f>
        <v>2013-4</v>
      </c>
      <c r="G5144" s="5">
        <f>YEAR(Table1[[#This Row],[Order Date]])*100 + MONTH(Table1[[#This Row],[Order Date]])</f>
        <v>201304</v>
      </c>
      <c r="H5144" s="1">
        <v>41370</v>
      </c>
      <c r="I5144" t="s">
        <v>53</v>
      </c>
      <c r="J5144" t="s">
        <v>1921</v>
      </c>
      <c r="K5144" t="s">
        <v>1922</v>
      </c>
      <c r="L5144" t="s">
        <v>29</v>
      </c>
      <c r="M5144" t="s">
        <v>30</v>
      </c>
      <c r="N5144" t="s">
        <v>269</v>
      </c>
      <c r="O5144" t="s">
        <v>270</v>
      </c>
      <c r="P5144">
        <v>10009</v>
      </c>
      <c r="Q5144" t="s">
        <v>151</v>
      </c>
      <c r="R5144" t="s">
        <v>6056</v>
      </c>
      <c r="S5144" t="s">
        <v>49</v>
      </c>
      <c r="T5144" t="s">
        <v>581</v>
      </c>
      <c r="U5144" t="s">
        <v>189</v>
      </c>
      <c r="V5144">
        <v>63.84</v>
      </c>
      <c r="W5144">
        <v>8</v>
      </c>
      <c r="X5144" s="9">
        <f>Table1[[#This Row],[Discount]]</f>
        <v>0</v>
      </c>
      <c r="Y5144">
        <v>0</v>
      </c>
      <c r="Z5144">
        <v>18.513599999999997</v>
      </c>
    </row>
    <row r="5145" spans="1:26" ht="16" x14ac:dyDescent="0.2">
      <c r="A5145">
        <v>5144</v>
      </c>
      <c r="B5145" t="s">
        <v>8027</v>
      </c>
      <c r="C5145" s="1">
        <v>41366</v>
      </c>
      <c r="D5145">
        <f>YEAR(Table1[[#This Row],[Order Date]])</f>
        <v>2013</v>
      </c>
      <c r="E5145">
        <f>MONTH(Table1[[#This Row],[Order Date]])</f>
        <v>4</v>
      </c>
      <c r="F5145" t="str">
        <f>Table1[[#This Row],[Order Year]]&amp;"-"&amp;Table1[[#This Row],[Order Month]]</f>
        <v>2013-4</v>
      </c>
      <c r="G5145" s="5">
        <f>YEAR(Table1[[#This Row],[Order Date]])*100 + MONTH(Table1[[#This Row],[Order Date]])</f>
        <v>201304</v>
      </c>
      <c r="H5145" s="1">
        <v>41370</v>
      </c>
      <c r="I5145" t="s">
        <v>53</v>
      </c>
      <c r="J5145" t="s">
        <v>1921</v>
      </c>
      <c r="K5145" t="s">
        <v>1922</v>
      </c>
      <c r="L5145" t="s">
        <v>29</v>
      </c>
      <c r="M5145" t="s">
        <v>30</v>
      </c>
      <c r="N5145" t="s">
        <v>269</v>
      </c>
      <c r="O5145" t="s">
        <v>270</v>
      </c>
      <c r="P5145">
        <v>10009</v>
      </c>
      <c r="Q5145" t="s">
        <v>151</v>
      </c>
      <c r="R5145" t="s">
        <v>1221</v>
      </c>
      <c r="S5145" t="s">
        <v>49</v>
      </c>
      <c r="T5145" t="s">
        <v>78</v>
      </c>
      <c r="U5145" t="s">
        <v>1222</v>
      </c>
      <c r="V5145">
        <v>3.5920000000000005</v>
      </c>
      <c r="W5145">
        <v>1</v>
      </c>
      <c r="X5145" s="9">
        <f>Table1[[#This Row],[Discount]]</f>
        <v>0.2</v>
      </c>
      <c r="Y5145">
        <v>0.2</v>
      </c>
      <c r="Z5145">
        <v>1.1224999999999996</v>
      </c>
    </row>
    <row r="5146" spans="1:26" ht="16" x14ac:dyDescent="0.2">
      <c r="A5146">
        <v>5145</v>
      </c>
      <c r="B5146" t="s">
        <v>8028</v>
      </c>
      <c r="C5146" s="1">
        <v>41673</v>
      </c>
      <c r="D5146">
        <f>YEAR(Table1[[#This Row],[Order Date]])</f>
        <v>2014</v>
      </c>
      <c r="E5146">
        <f>MONTH(Table1[[#This Row],[Order Date]])</f>
        <v>2</v>
      </c>
      <c r="F5146" t="str">
        <f>Table1[[#This Row],[Order Year]]&amp;"-"&amp;Table1[[#This Row],[Order Month]]</f>
        <v>2014-2</v>
      </c>
      <c r="G5146" s="5">
        <f>YEAR(Table1[[#This Row],[Order Date]])*100 + MONTH(Table1[[#This Row],[Order Date]])</f>
        <v>201402</v>
      </c>
      <c r="H5146" s="1">
        <v>41678</v>
      </c>
      <c r="I5146" t="s">
        <v>53</v>
      </c>
      <c r="J5146" t="s">
        <v>2117</v>
      </c>
      <c r="K5146" t="s">
        <v>2118</v>
      </c>
      <c r="L5146" t="s">
        <v>29</v>
      </c>
      <c r="M5146" t="s">
        <v>30</v>
      </c>
      <c r="N5146" t="s">
        <v>45</v>
      </c>
      <c r="O5146" t="s">
        <v>46</v>
      </c>
      <c r="P5146">
        <v>90045</v>
      </c>
      <c r="Q5146" t="s">
        <v>47</v>
      </c>
      <c r="R5146" t="s">
        <v>1878</v>
      </c>
      <c r="S5146" t="s">
        <v>35</v>
      </c>
      <c r="T5146" t="s">
        <v>68</v>
      </c>
      <c r="U5146" t="s">
        <v>1879</v>
      </c>
      <c r="V5146">
        <v>86.26</v>
      </c>
      <c r="W5146">
        <v>2</v>
      </c>
      <c r="X5146" s="9">
        <f>Table1[[#This Row],[Discount]]</f>
        <v>0</v>
      </c>
      <c r="Y5146">
        <v>0</v>
      </c>
      <c r="Z5146">
        <v>29.328400000000002</v>
      </c>
    </row>
    <row r="5147" spans="1:26" ht="16" x14ac:dyDescent="0.2">
      <c r="A5147">
        <v>5146</v>
      </c>
      <c r="B5147" t="s">
        <v>8028</v>
      </c>
      <c r="C5147" s="1">
        <v>41673</v>
      </c>
      <c r="D5147">
        <f>YEAR(Table1[[#This Row],[Order Date]])</f>
        <v>2014</v>
      </c>
      <c r="E5147">
        <f>MONTH(Table1[[#This Row],[Order Date]])</f>
        <v>2</v>
      </c>
      <c r="F5147" t="str">
        <f>Table1[[#This Row],[Order Year]]&amp;"-"&amp;Table1[[#This Row],[Order Month]]</f>
        <v>2014-2</v>
      </c>
      <c r="G5147" s="5">
        <f>YEAR(Table1[[#This Row],[Order Date]])*100 + MONTH(Table1[[#This Row],[Order Date]])</f>
        <v>201402</v>
      </c>
      <c r="H5147" s="1">
        <v>41678</v>
      </c>
      <c r="I5147" t="s">
        <v>53</v>
      </c>
      <c r="J5147" t="s">
        <v>2117</v>
      </c>
      <c r="K5147" t="s">
        <v>2118</v>
      </c>
      <c r="L5147" t="s">
        <v>29</v>
      </c>
      <c r="M5147" t="s">
        <v>30</v>
      </c>
      <c r="N5147" t="s">
        <v>45</v>
      </c>
      <c r="O5147" t="s">
        <v>46</v>
      </c>
      <c r="P5147">
        <v>90045</v>
      </c>
      <c r="Q5147" t="s">
        <v>47</v>
      </c>
      <c r="R5147" t="s">
        <v>4636</v>
      </c>
      <c r="S5147" t="s">
        <v>49</v>
      </c>
      <c r="T5147" t="s">
        <v>62</v>
      </c>
      <c r="U5147" t="s">
        <v>4637</v>
      </c>
      <c r="V5147">
        <v>139.04</v>
      </c>
      <c r="W5147">
        <v>4</v>
      </c>
      <c r="X5147" s="9">
        <f>Table1[[#This Row],[Discount]]</f>
        <v>0</v>
      </c>
      <c r="Y5147">
        <v>0</v>
      </c>
      <c r="Z5147">
        <v>38.931200000000004</v>
      </c>
    </row>
    <row r="5148" spans="1:26" ht="16" x14ac:dyDescent="0.2">
      <c r="A5148">
        <v>5147</v>
      </c>
      <c r="B5148" t="s">
        <v>8028</v>
      </c>
      <c r="C5148" s="1">
        <v>41673</v>
      </c>
      <c r="D5148">
        <f>YEAR(Table1[[#This Row],[Order Date]])</f>
        <v>2014</v>
      </c>
      <c r="E5148">
        <f>MONTH(Table1[[#This Row],[Order Date]])</f>
        <v>2</v>
      </c>
      <c r="F5148" t="str">
        <f>Table1[[#This Row],[Order Year]]&amp;"-"&amp;Table1[[#This Row],[Order Month]]</f>
        <v>2014-2</v>
      </c>
      <c r="G5148" s="5">
        <f>YEAR(Table1[[#This Row],[Order Date]])*100 + MONTH(Table1[[#This Row],[Order Date]])</f>
        <v>201402</v>
      </c>
      <c r="H5148" s="1">
        <v>41678</v>
      </c>
      <c r="I5148" t="s">
        <v>53</v>
      </c>
      <c r="J5148" t="s">
        <v>2117</v>
      </c>
      <c r="K5148" t="s">
        <v>2118</v>
      </c>
      <c r="L5148" t="s">
        <v>29</v>
      </c>
      <c r="M5148" t="s">
        <v>30</v>
      </c>
      <c r="N5148" t="s">
        <v>45</v>
      </c>
      <c r="O5148" t="s">
        <v>46</v>
      </c>
      <c r="P5148">
        <v>90045</v>
      </c>
      <c r="Q5148" t="s">
        <v>47</v>
      </c>
      <c r="R5148" t="s">
        <v>5137</v>
      </c>
      <c r="S5148" t="s">
        <v>49</v>
      </c>
      <c r="T5148" t="s">
        <v>81</v>
      </c>
      <c r="U5148" t="s">
        <v>5138</v>
      </c>
      <c r="V5148">
        <v>46.8</v>
      </c>
      <c r="W5148">
        <v>4</v>
      </c>
      <c r="X5148" s="9">
        <f>Table1[[#This Row],[Discount]]</f>
        <v>0</v>
      </c>
      <c r="Y5148">
        <v>0</v>
      </c>
      <c r="Z5148">
        <v>16.38</v>
      </c>
    </row>
    <row r="5149" spans="1:26" ht="16" x14ac:dyDescent="0.2">
      <c r="A5149">
        <v>5148</v>
      </c>
      <c r="B5149" t="s">
        <v>8029</v>
      </c>
      <c r="C5149" s="1">
        <v>41998</v>
      </c>
      <c r="D5149">
        <f>YEAR(Table1[[#This Row],[Order Date]])</f>
        <v>2014</v>
      </c>
      <c r="E5149">
        <f>MONTH(Table1[[#This Row],[Order Date]])</f>
        <v>12</v>
      </c>
      <c r="F5149" t="str">
        <f>Table1[[#This Row],[Order Year]]&amp;"-"&amp;Table1[[#This Row],[Order Month]]</f>
        <v>2014-12</v>
      </c>
      <c r="G5149" s="5">
        <f>YEAR(Table1[[#This Row],[Order Date]])*100 + MONTH(Table1[[#This Row],[Order Date]])</f>
        <v>201412</v>
      </c>
      <c r="H5149" s="1">
        <v>42005</v>
      </c>
      <c r="I5149" t="s">
        <v>53</v>
      </c>
      <c r="J5149" t="s">
        <v>2602</v>
      </c>
      <c r="K5149" t="s">
        <v>2603</v>
      </c>
      <c r="L5149" t="s">
        <v>105</v>
      </c>
      <c r="M5149" t="s">
        <v>30</v>
      </c>
      <c r="N5149" t="s">
        <v>8030</v>
      </c>
      <c r="O5149" t="s">
        <v>313</v>
      </c>
      <c r="P5149">
        <v>85224</v>
      </c>
      <c r="Q5149" t="s">
        <v>47</v>
      </c>
      <c r="R5149" t="s">
        <v>6829</v>
      </c>
      <c r="S5149" t="s">
        <v>35</v>
      </c>
      <c r="T5149" t="s">
        <v>68</v>
      </c>
      <c r="U5149" t="s">
        <v>6830</v>
      </c>
      <c r="V5149">
        <v>8.5440000000000005</v>
      </c>
      <c r="W5149">
        <v>4</v>
      </c>
      <c r="X5149" s="9">
        <f>Table1[[#This Row],[Discount]]</f>
        <v>0.2</v>
      </c>
      <c r="Y5149">
        <v>0.2</v>
      </c>
      <c r="Z5149">
        <v>1.9223999999999997</v>
      </c>
    </row>
    <row r="5150" spans="1:26" ht="16" x14ac:dyDescent="0.2">
      <c r="A5150">
        <v>5149</v>
      </c>
      <c r="B5150" t="s">
        <v>8029</v>
      </c>
      <c r="C5150" s="1">
        <v>41998</v>
      </c>
      <c r="D5150">
        <f>YEAR(Table1[[#This Row],[Order Date]])</f>
        <v>2014</v>
      </c>
      <c r="E5150">
        <f>MONTH(Table1[[#This Row],[Order Date]])</f>
        <v>12</v>
      </c>
      <c r="F5150" t="str">
        <f>Table1[[#This Row],[Order Year]]&amp;"-"&amp;Table1[[#This Row],[Order Month]]</f>
        <v>2014-12</v>
      </c>
      <c r="G5150" s="5">
        <f>YEAR(Table1[[#This Row],[Order Date]])*100 + MONTH(Table1[[#This Row],[Order Date]])</f>
        <v>201412</v>
      </c>
      <c r="H5150" s="1">
        <v>42005</v>
      </c>
      <c r="I5150" t="s">
        <v>53</v>
      </c>
      <c r="J5150" t="s">
        <v>2602</v>
      </c>
      <c r="K5150" t="s">
        <v>2603</v>
      </c>
      <c r="L5150" t="s">
        <v>105</v>
      </c>
      <c r="M5150" t="s">
        <v>30</v>
      </c>
      <c r="N5150" t="s">
        <v>8030</v>
      </c>
      <c r="O5150" t="s">
        <v>313</v>
      </c>
      <c r="P5150">
        <v>85224</v>
      </c>
      <c r="Q5150" t="s">
        <v>47</v>
      </c>
      <c r="R5150" t="s">
        <v>2558</v>
      </c>
      <c r="S5150" t="s">
        <v>35</v>
      </c>
      <c r="T5150" t="s">
        <v>39</v>
      </c>
      <c r="U5150" t="s">
        <v>2559</v>
      </c>
      <c r="V5150">
        <v>842.37600000000009</v>
      </c>
      <c r="W5150">
        <v>3</v>
      </c>
      <c r="X5150" s="9">
        <f>Table1[[#This Row],[Discount]]</f>
        <v>0.2</v>
      </c>
      <c r="Y5150">
        <v>0.2</v>
      </c>
      <c r="Z5150">
        <v>105.29699999999988</v>
      </c>
    </row>
    <row r="5151" spans="1:26" ht="16" x14ac:dyDescent="0.2">
      <c r="A5151">
        <v>5150</v>
      </c>
      <c r="B5151" t="s">
        <v>8031</v>
      </c>
      <c r="C5151" s="1">
        <v>40715</v>
      </c>
      <c r="D5151">
        <f>YEAR(Table1[[#This Row],[Order Date]])</f>
        <v>2011</v>
      </c>
      <c r="E5151">
        <f>MONTH(Table1[[#This Row],[Order Date]])</f>
        <v>6</v>
      </c>
      <c r="F5151" t="str">
        <f>Table1[[#This Row],[Order Year]]&amp;"-"&amp;Table1[[#This Row],[Order Month]]</f>
        <v>2011-6</v>
      </c>
      <c r="G5151" s="5">
        <f>YEAR(Table1[[#This Row],[Order Date]])*100 + MONTH(Table1[[#This Row],[Order Date]])</f>
        <v>201106</v>
      </c>
      <c r="H5151" s="1">
        <v>40715</v>
      </c>
      <c r="I5151" t="s">
        <v>1293</v>
      </c>
      <c r="J5151" t="s">
        <v>4264</v>
      </c>
      <c r="K5151" t="s">
        <v>4265</v>
      </c>
      <c r="L5151" t="s">
        <v>29</v>
      </c>
      <c r="M5151" t="s">
        <v>30</v>
      </c>
      <c r="N5151" t="s">
        <v>1176</v>
      </c>
      <c r="O5151" t="s">
        <v>270</v>
      </c>
      <c r="P5151">
        <v>11561</v>
      </c>
      <c r="Q5151" t="s">
        <v>151</v>
      </c>
      <c r="R5151" t="s">
        <v>5018</v>
      </c>
      <c r="S5151" t="s">
        <v>74</v>
      </c>
      <c r="T5151" t="s">
        <v>75</v>
      </c>
      <c r="U5151" t="s">
        <v>5019</v>
      </c>
      <c r="V5151">
        <v>1214.8499999999999</v>
      </c>
      <c r="W5151">
        <v>3</v>
      </c>
      <c r="X5151" s="9">
        <f>Table1[[#This Row],[Discount]]</f>
        <v>0</v>
      </c>
      <c r="Y5151">
        <v>0</v>
      </c>
      <c r="Z5151">
        <v>352.30649999999997</v>
      </c>
    </row>
    <row r="5152" spans="1:26" ht="16" x14ac:dyDescent="0.2">
      <c r="A5152">
        <v>5151</v>
      </c>
      <c r="B5152" t="s">
        <v>8032</v>
      </c>
      <c r="C5152" s="1">
        <v>41705</v>
      </c>
      <c r="D5152">
        <f>YEAR(Table1[[#This Row],[Order Date]])</f>
        <v>2014</v>
      </c>
      <c r="E5152">
        <f>MONTH(Table1[[#This Row],[Order Date]])</f>
        <v>3</v>
      </c>
      <c r="F5152" t="str">
        <f>Table1[[#This Row],[Order Year]]&amp;"-"&amp;Table1[[#This Row],[Order Month]]</f>
        <v>2014-3</v>
      </c>
      <c r="G5152" s="5">
        <f>YEAR(Table1[[#This Row],[Order Date]])*100 + MONTH(Table1[[#This Row],[Order Date]])</f>
        <v>201403</v>
      </c>
      <c r="H5152" s="1">
        <v>41709</v>
      </c>
      <c r="I5152" t="s">
        <v>26</v>
      </c>
      <c r="J5152" t="s">
        <v>587</v>
      </c>
      <c r="K5152" t="s">
        <v>588</v>
      </c>
      <c r="L5152" t="s">
        <v>44</v>
      </c>
      <c r="M5152" t="s">
        <v>30</v>
      </c>
      <c r="N5152" t="s">
        <v>130</v>
      </c>
      <c r="O5152" t="s">
        <v>46</v>
      </c>
      <c r="P5152">
        <v>94109</v>
      </c>
      <c r="Q5152" t="s">
        <v>47</v>
      </c>
      <c r="R5152" t="s">
        <v>1196</v>
      </c>
      <c r="S5152" t="s">
        <v>49</v>
      </c>
      <c r="T5152" t="s">
        <v>62</v>
      </c>
      <c r="U5152" t="s">
        <v>1197</v>
      </c>
      <c r="V5152">
        <v>67.78</v>
      </c>
      <c r="W5152">
        <v>2</v>
      </c>
      <c r="X5152" s="9">
        <f>Table1[[#This Row],[Discount]]</f>
        <v>0</v>
      </c>
      <c r="Y5152">
        <v>0</v>
      </c>
      <c r="Z5152">
        <v>16.945</v>
      </c>
    </row>
    <row r="5153" spans="1:26" ht="16" x14ac:dyDescent="0.2">
      <c r="A5153">
        <v>5152</v>
      </c>
      <c r="B5153" t="s">
        <v>8033</v>
      </c>
      <c r="C5153" s="1">
        <v>41908</v>
      </c>
      <c r="D5153">
        <f>YEAR(Table1[[#This Row],[Order Date]])</f>
        <v>2014</v>
      </c>
      <c r="E5153">
        <f>MONTH(Table1[[#This Row],[Order Date]])</f>
        <v>9</v>
      </c>
      <c r="F5153" t="str">
        <f>Table1[[#This Row],[Order Year]]&amp;"-"&amp;Table1[[#This Row],[Order Month]]</f>
        <v>2014-9</v>
      </c>
      <c r="G5153" s="5">
        <f>YEAR(Table1[[#This Row],[Order Date]])*100 + MONTH(Table1[[#This Row],[Order Date]])</f>
        <v>201409</v>
      </c>
      <c r="H5153" s="1">
        <v>41911</v>
      </c>
      <c r="I5153" t="s">
        <v>191</v>
      </c>
      <c r="J5153" t="s">
        <v>5587</v>
      </c>
      <c r="K5153" t="s">
        <v>5588</v>
      </c>
      <c r="L5153" t="s">
        <v>44</v>
      </c>
      <c r="M5153" t="s">
        <v>30</v>
      </c>
      <c r="N5153" t="s">
        <v>8034</v>
      </c>
      <c r="O5153" t="s">
        <v>1765</v>
      </c>
      <c r="P5153">
        <v>59601</v>
      </c>
      <c r="Q5153" t="s">
        <v>47</v>
      </c>
      <c r="R5153" t="s">
        <v>3358</v>
      </c>
      <c r="S5153" t="s">
        <v>49</v>
      </c>
      <c r="T5153" t="s">
        <v>62</v>
      </c>
      <c r="U5153" t="s">
        <v>3359</v>
      </c>
      <c r="V5153">
        <v>39.900000000000006</v>
      </c>
      <c r="W5153">
        <v>5</v>
      </c>
      <c r="X5153" s="9">
        <f>Table1[[#This Row],[Discount]]</f>
        <v>0</v>
      </c>
      <c r="Y5153">
        <v>0</v>
      </c>
      <c r="Z5153">
        <v>10.373999999999999</v>
      </c>
    </row>
    <row r="5154" spans="1:26" ht="16" x14ac:dyDescent="0.2">
      <c r="A5154">
        <v>5153</v>
      </c>
      <c r="B5154" t="s">
        <v>8035</v>
      </c>
      <c r="C5154" s="1">
        <v>40724</v>
      </c>
      <c r="D5154">
        <f>YEAR(Table1[[#This Row],[Order Date]])</f>
        <v>2011</v>
      </c>
      <c r="E5154">
        <f>MONTH(Table1[[#This Row],[Order Date]])</f>
        <v>6</v>
      </c>
      <c r="F5154" t="str">
        <f>Table1[[#This Row],[Order Year]]&amp;"-"&amp;Table1[[#This Row],[Order Month]]</f>
        <v>2011-6</v>
      </c>
      <c r="G5154" s="5">
        <f>YEAR(Table1[[#This Row],[Order Date]])*100 + MONTH(Table1[[#This Row],[Order Date]])</f>
        <v>201106</v>
      </c>
      <c r="H5154" s="1">
        <v>40730</v>
      </c>
      <c r="I5154" t="s">
        <v>53</v>
      </c>
      <c r="J5154" t="s">
        <v>7761</v>
      </c>
      <c r="K5154" t="s">
        <v>7762</v>
      </c>
      <c r="L5154" t="s">
        <v>29</v>
      </c>
      <c r="M5154" t="s">
        <v>30</v>
      </c>
      <c r="N5154" t="s">
        <v>269</v>
      </c>
      <c r="O5154" t="s">
        <v>270</v>
      </c>
      <c r="P5154">
        <v>10011</v>
      </c>
      <c r="Q5154" t="s">
        <v>151</v>
      </c>
      <c r="R5154" t="s">
        <v>1835</v>
      </c>
      <c r="S5154" t="s">
        <v>49</v>
      </c>
      <c r="T5154" t="s">
        <v>78</v>
      </c>
      <c r="U5154" t="s">
        <v>1836</v>
      </c>
      <c r="V5154">
        <v>2.6880000000000002</v>
      </c>
      <c r="W5154">
        <v>1</v>
      </c>
      <c r="X5154" s="9">
        <f>Table1[[#This Row],[Discount]]</f>
        <v>0.2</v>
      </c>
      <c r="Y5154">
        <v>0.2</v>
      </c>
      <c r="Z5154">
        <v>0.83999999999999975</v>
      </c>
    </row>
    <row r="5155" spans="1:26" ht="16" x14ac:dyDescent="0.2">
      <c r="A5155">
        <v>5154</v>
      </c>
      <c r="B5155" t="s">
        <v>8035</v>
      </c>
      <c r="C5155" s="1">
        <v>40724</v>
      </c>
      <c r="D5155">
        <f>YEAR(Table1[[#This Row],[Order Date]])</f>
        <v>2011</v>
      </c>
      <c r="E5155">
        <f>MONTH(Table1[[#This Row],[Order Date]])</f>
        <v>6</v>
      </c>
      <c r="F5155" t="str">
        <f>Table1[[#This Row],[Order Year]]&amp;"-"&amp;Table1[[#This Row],[Order Month]]</f>
        <v>2011-6</v>
      </c>
      <c r="G5155" s="5">
        <f>YEAR(Table1[[#This Row],[Order Date]])*100 + MONTH(Table1[[#This Row],[Order Date]])</f>
        <v>201106</v>
      </c>
      <c r="H5155" s="1">
        <v>40730</v>
      </c>
      <c r="I5155" t="s">
        <v>53</v>
      </c>
      <c r="J5155" t="s">
        <v>7761</v>
      </c>
      <c r="K5155" t="s">
        <v>7762</v>
      </c>
      <c r="L5155" t="s">
        <v>29</v>
      </c>
      <c r="M5155" t="s">
        <v>30</v>
      </c>
      <c r="N5155" t="s">
        <v>269</v>
      </c>
      <c r="O5155" t="s">
        <v>270</v>
      </c>
      <c r="P5155">
        <v>10011</v>
      </c>
      <c r="Q5155" t="s">
        <v>151</v>
      </c>
      <c r="R5155" t="s">
        <v>884</v>
      </c>
      <c r="S5155" t="s">
        <v>49</v>
      </c>
      <c r="T5155" t="s">
        <v>71</v>
      </c>
      <c r="U5155" t="s">
        <v>885</v>
      </c>
      <c r="V5155">
        <v>6.6000000000000005</v>
      </c>
      <c r="W5155">
        <v>3</v>
      </c>
      <c r="X5155" s="9">
        <f>Table1[[#This Row],[Discount]]</f>
        <v>0</v>
      </c>
      <c r="Y5155">
        <v>0</v>
      </c>
      <c r="Z5155">
        <v>2.9040000000000008</v>
      </c>
    </row>
    <row r="5156" spans="1:26" ht="16" x14ac:dyDescent="0.2">
      <c r="A5156">
        <v>5155</v>
      </c>
      <c r="B5156" t="s">
        <v>8036</v>
      </c>
      <c r="C5156" s="1">
        <v>41128</v>
      </c>
      <c r="D5156">
        <f>YEAR(Table1[[#This Row],[Order Date]])</f>
        <v>2012</v>
      </c>
      <c r="E5156">
        <f>MONTH(Table1[[#This Row],[Order Date]])</f>
        <v>8</v>
      </c>
      <c r="F5156" t="str">
        <f>Table1[[#This Row],[Order Year]]&amp;"-"&amp;Table1[[#This Row],[Order Month]]</f>
        <v>2012-8</v>
      </c>
      <c r="G5156" s="5">
        <f>YEAR(Table1[[#This Row],[Order Date]])*100 + MONTH(Table1[[#This Row],[Order Date]])</f>
        <v>201208</v>
      </c>
      <c r="H5156" s="1">
        <v>41129</v>
      </c>
      <c r="I5156" t="s">
        <v>191</v>
      </c>
      <c r="J5156" t="s">
        <v>5354</v>
      </c>
      <c r="K5156" t="s">
        <v>5355</v>
      </c>
      <c r="L5156" t="s">
        <v>29</v>
      </c>
      <c r="M5156" t="s">
        <v>30</v>
      </c>
      <c r="N5156" t="s">
        <v>8037</v>
      </c>
      <c r="O5156" t="s">
        <v>599</v>
      </c>
      <c r="P5156">
        <v>63122</v>
      </c>
      <c r="Q5156" t="s">
        <v>108</v>
      </c>
      <c r="R5156" t="s">
        <v>135</v>
      </c>
      <c r="S5156" t="s">
        <v>49</v>
      </c>
      <c r="T5156" t="s">
        <v>78</v>
      </c>
      <c r="U5156" t="s">
        <v>136</v>
      </c>
      <c r="V5156">
        <v>28.4</v>
      </c>
      <c r="W5156">
        <v>4</v>
      </c>
      <c r="X5156" s="9">
        <f>Table1[[#This Row],[Discount]]</f>
        <v>0</v>
      </c>
      <c r="Y5156">
        <v>0</v>
      </c>
      <c r="Z5156">
        <v>13.063999999999998</v>
      </c>
    </row>
    <row r="5157" spans="1:26" ht="16" x14ac:dyDescent="0.2">
      <c r="A5157">
        <v>5156</v>
      </c>
      <c r="B5157" t="s">
        <v>8036</v>
      </c>
      <c r="C5157" s="1">
        <v>41128</v>
      </c>
      <c r="D5157">
        <f>YEAR(Table1[[#This Row],[Order Date]])</f>
        <v>2012</v>
      </c>
      <c r="E5157">
        <f>MONTH(Table1[[#This Row],[Order Date]])</f>
        <v>8</v>
      </c>
      <c r="F5157" t="str">
        <f>Table1[[#This Row],[Order Year]]&amp;"-"&amp;Table1[[#This Row],[Order Month]]</f>
        <v>2012-8</v>
      </c>
      <c r="G5157" s="5">
        <f>YEAR(Table1[[#This Row],[Order Date]])*100 + MONTH(Table1[[#This Row],[Order Date]])</f>
        <v>201208</v>
      </c>
      <c r="H5157" s="1">
        <v>41129</v>
      </c>
      <c r="I5157" t="s">
        <v>191</v>
      </c>
      <c r="J5157" t="s">
        <v>5354</v>
      </c>
      <c r="K5157" t="s">
        <v>5355</v>
      </c>
      <c r="L5157" t="s">
        <v>29</v>
      </c>
      <c r="M5157" t="s">
        <v>30</v>
      </c>
      <c r="N5157" t="s">
        <v>8037</v>
      </c>
      <c r="O5157" t="s">
        <v>599</v>
      </c>
      <c r="P5157">
        <v>63122</v>
      </c>
      <c r="Q5157" t="s">
        <v>108</v>
      </c>
      <c r="R5157" t="s">
        <v>6147</v>
      </c>
      <c r="S5157" t="s">
        <v>35</v>
      </c>
      <c r="T5157" t="s">
        <v>68</v>
      </c>
      <c r="U5157" t="s">
        <v>6148</v>
      </c>
      <c r="V5157">
        <v>212.94</v>
      </c>
      <c r="W5157">
        <v>3</v>
      </c>
      <c r="X5157" s="9">
        <f>Table1[[#This Row],[Discount]]</f>
        <v>0</v>
      </c>
      <c r="Y5157">
        <v>0</v>
      </c>
      <c r="Z5157">
        <v>34.070399999999999</v>
      </c>
    </row>
    <row r="5158" spans="1:26" ht="16" x14ac:dyDescent="0.2">
      <c r="A5158">
        <v>5157</v>
      </c>
      <c r="B5158" t="s">
        <v>8038</v>
      </c>
      <c r="C5158" s="1">
        <v>41821</v>
      </c>
      <c r="D5158">
        <f>YEAR(Table1[[#This Row],[Order Date]])</f>
        <v>2014</v>
      </c>
      <c r="E5158">
        <f>MONTH(Table1[[#This Row],[Order Date]])</f>
        <v>7</v>
      </c>
      <c r="F5158" t="str">
        <f>Table1[[#This Row],[Order Year]]&amp;"-"&amp;Table1[[#This Row],[Order Month]]</f>
        <v>2014-7</v>
      </c>
      <c r="G5158" s="5">
        <f>YEAR(Table1[[#This Row],[Order Date]])*100 + MONTH(Table1[[#This Row],[Order Date]])</f>
        <v>201407</v>
      </c>
      <c r="H5158" s="1">
        <v>41825</v>
      </c>
      <c r="I5158" t="s">
        <v>26</v>
      </c>
      <c r="J5158" t="s">
        <v>6373</v>
      </c>
      <c r="K5158" t="s">
        <v>6374</v>
      </c>
      <c r="L5158" t="s">
        <v>105</v>
      </c>
      <c r="M5158" t="s">
        <v>30</v>
      </c>
      <c r="N5158" t="s">
        <v>306</v>
      </c>
      <c r="O5158" t="s">
        <v>214</v>
      </c>
      <c r="P5158">
        <v>60653</v>
      </c>
      <c r="Q5158" t="s">
        <v>108</v>
      </c>
      <c r="R5158" t="s">
        <v>7946</v>
      </c>
      <c r="S5158" t="s">
        <v>74</v>
      </c>
      <c r="T5158" t="s">
        <v>75</v>
      </c>
      <c r="U5158" t="s">
        <v>7947</v>
      </c>
      <c r="V5158">
        <v>1001.5840000000001</v>
      </c>
      <c r="W5158">
        <v>2</v>
      </c>
      <c r="X5158" s="9">
        <f>Table1[[#This Row],[Discount]]</f>
        <v>0.2</v>
      </c>
      <c r="Y5158">
        <v>0.2</v>
      </c>
      <c r="Z5158">
        <v>125.19799999999992</v>
      </c>
    </row>
    <row r="5159" spans="1:26" ht="16" x14ac:dyDescent="0.2">
      <c r="A5159">
        <v>5158</v>
      </c>
      <c r="B5159" t="s">
        <v>8038</v>
      </c>
      <c r="C5159" s="1">
        <v>41821</v>
      </c>
      <c r="D5159">
        <f>YEAR(Table1[[#This Row],[Order Date]])</f>
        <v>2014</v>
      </c>
      <c r="E5159">
        <f>MONTH(Table1[[#This Row],[Order Date]])</f>
        <v>7</v>
      </c>
      <c r="F5159" t="str">
        <f>Table1[[#This Row],[Order Year]]&amp;"-"&amp;Table1[[#This Row],[Order Month]]</f>
        <v>2014-7</v>
      </c>
      <c r="G5159" s="5">
        <f>YEAR(Table1[[#This Row],[Order Date]])*100 + MONTH(Table1[[#This Row],[Order Date]])</f>
        <v>201407</v>
      </c>
      <c r="H5159" s="1">
        <v>41825</v>
      </c>
      <c r="I5159" t="s">
        <v>26</v>
      </c>
      <c r="J5159" t="s">
        <v>6373</v>
      </c>
      <c r="K5159" t="s">
        <v>6374</v>
      </c>
      <c r="L5159" t="s">
        <v>105</v>
      </c>
      <c r="M5159" t="s">
        <v>30</v>
      </c>
      <c r="N5159" t="s">
        <v>306</v>
      </c>
      <c r="O5159" t="s">
        <v>214</v>
      </c>
      <c r="P5159">
        <v>60653</v>
      </c>
      <c r="Q5159" t="s">
        <v>108</v>
      </c>
      <c r="R5159" t="s">
        <v>7270</v>
      </c>
      <c r="S5159" t="s">
        <v>35</v>
      </c>
      <c r="T5159" t="s">
        <v>39</v>
      </c>
      <c r="U5159" t="s">
        <v>7271</v>
      </c>
      <c r="V5159">
        <v>569.05799999999999</v>
      </c>
      <c r="W5159">
        <v>3</v>
      </c>
      <c r="X5159" s="9">
        <f>Table1[[#This Row],[Discount]]</f>
        <v>0.3</v>
      </c>
      <c r="Y5159">
        <v>0.3</v>
      </c>
      <c r="Z5159">
        <v>-178.84680000000006</v>
      </c>
    </row>
    <row r="5160" spans="1:26" ht="16" x14ac:dyDescent="0.2">
      <c r="A5160">
        <v>5159</v>
      </c>
      <c r="B5160" t="s">
        <v>8038</v>
      </c>
      <c r="C5160" s="1">
        <v>41821</v>
      </c>
      <c r="D5160">
        <f>YEAR(Table1[[#This Row],[Order Date]])</f>
        <v>2014</v>
      </c>
      <c r="E5160">
        <f>MONTH(Table1[[#This Row],[Order Date]])</f>
        <v>7</v>
      </c>
      <c r="F5160" t="str">
        <f>Table1[[#This Row],[Order Year]]&amp;"-"&amp;Table1[[#This Row],[Order Month]]</f>
        <v>2014-7</v>
      </c>
      <c r="G5160" s="5">
        <f>YEAR(Table1[[#This Row],[Order Date]])*100 + MONTH(Table1[[#This Row],[Order Date]])</f>
        <v>201407</v>
      </c>
      <c r="H5160" s="1">
        <v>41825</v>
      </c>
      <c r="I5160" t="s">
        <v>26</v>
      </c>
      <c r="J5160" t="s">
        <v>6373</v>
      </c>
      <c r="K5160" t="s">
        <v>6374</v>
      </c>
      <c r="L5160" t="s">
        <v>105</v>
      </c>
      <c r="M5160" t="s">
        <v>30</v>
      </c>
      <c r="N5160" t="s">
        <v>306</v>
      </c>
      <c r="O5160" t="s">
        <v>214</v>
      </c>
      <c r="P5160">
        <v>60653</v>
      </c>
      <c r="Q5160" t="s">
        <v>108</v>
      </c>
      <c r="R5160" t="s">
        <v>415</v>
      </c>
      <c r="S5160" t="s">
        <v>35</v>
      </c>
      <c r="T5160" t="s">
        <v>68</v>
      </c>
      <c r="U5160" t="s">
        <v>416</v>
      </c>
      <c r="V5160">
        <v>14.224000000000002</v>
      </c>
      <c r="W5160">
        <v>2</v>
      </c>
      <c r="X5160" s="9">
        <f>Table1[[#This Row],[Discount]]</f>
        <v>0.6</v>
      </c>
      <c r="Y5160">
        <v>0.6</v>
      </c>
      <c r="Z5160">
        <v>-10.312400000000004</v>
      </c>
    </row>
    <row r="5161" spans="1:26" ht="16" x14ac:dyDescent="0.2">
      <c r="A5161">
        <v>5160</v>
      </c>
      <c r="B5161" t="s">
        <v>8039</v>
      </c>
      <c r="C5161" s="1">
        <v>41208</v>
      </c>
      <c r="D5161">
        <f>YEAR(Table1[[#This Row],[Order Date]])</f>
        <v>2012</v>
      </c>
      <c r="E5161">
        <f>MONTH(Table1[[#This Row],[Order Date]])</f>
        <v>10</v>
      </c>
      <c r="F5161" t="str">
        <f>Table1[[#This Row],[Order Year]]&amp;"-"&amp;Table1[[#This Row],[Order Month]]</f>
        <v>2012-10</v>
      </c>
      <c r="G5161" s="5">
        <f>YEAR(Table1[[#This Row],[Order Date]])*100 + MONTH(Table1[[#This Row],[Order Date]])</f>
        <v>201210</v>
      </c>
      <c r="H5161" s="1">
        <v>41212</v>
      </c>
      <c r="I5161" t="s">
        <v>26</v>
      </c>
      <c r="J5161" t="s">
        <v>1036</v>
      </c>
      <c r="K5161" t="s">
        <v>1037</v>
      </c>
      <c r="L5161" t="s">
        <v>44</v>
      </c>
      <c r="M5161" t="s">
        <v>30</v>
      </c>
      <c r="N5161" t="s">
        <v>1388</v>
      </c>
      <c r="O5161" t="s">
        <v>313</v>
      </c>
      <c r="P5161">
        <v>85345</v>
      </c>
      <c r="Q5161" t="s">
        <v>47</v>
      </c>
      <c r="R5161" t="s">
        <v>838</v>
      </c>
      <c r="S5161" t="s">
        <v>74</v>
      </c>
      <c r="T5161" t="s">
        <v>75</v>
      </c>
      <c r="U5161" t="s">
        <v>839</v>
      </c>
      <c r="V5161">
        <v>105.584</v>
      </c>
      <c r="W5161">
        <v>2</v>
      </c>
      <c r="X5161" s="9">
        <f>Table1[[#This Row],[Discount]]</f>
        <v>0.2</v>
      </c>
      <c r="Y5161">
        <v>0.2</v>
      </c>
      <c r="Z5161">
        <v>9.2386000000000053</v>
      </c>
    </row>
    <row r="5162" spans="1:26" ht="16" x14ac:dyDescent="0.2">
      <c r="A5162">
        <v>5161</v>
      </c>
      <c r="B5162" t="s">
        <v>8039</v>
      </c>
      <c r="C5162" s="1">
        <v>41208</v>
      </c>
      <c r="D5162">
        <f>YEAR(Table1[[#This Row],[Order Date]])</f>
        <v>2012</v>
      </c>
      <c r="E5162">
        <f>MONTH(Table1[[#This Row],[Order Date]])</f>
        <v>10</v>
      </c>
      <c r="F5162" t="str">
        <f>Table1[[#This Row],[Order Year]]&amp;"-"&amp;Table1[[#This Row],[Order Month]]</f>
        <v>2012-10</v>
      </c>
      <c r="G5162" s="5">
        <f>YEAR(Table1[[#This Row],[Order Date]])*100 + MONTH(Table1[[#This Row],[Order Date]])</f>
        <v>201210</v>
      </c>
      <c r="H5162" s="1">
        <v>41212</v>
      </c>
      <c r="I5162" t="s">
        <v>26</v>
      </c>
      <c r="J5162" t="s">
        <v>1036</v>
      </c>
      <c r="K5162" t="s">
        <v>1037</v>
      </c>
      <c r="L5162" t="s">
        <v>44</v>
      </c>
      <c r="M5162" t="s">
        <v>30</v>
      </c>
      <c r="N5162" t="s">
        <v>1388</v>
      </c>
      <c r="O5162" t="s">
        <v>313</v>
      </c>
      <c r="P5162">
        <v>85345</v>
      </c>
      <c r="Q5162" t="s">
        <v>47</v>
      </c>
      <c r="R5162" t="s">
        <v>5311</v>
      </c>
      <c r="S5162" t="s">
        <v>74</v>
      </c>
      <c r="T5162" t="s">
        <v>75</v>
      </c>
      <c r="U5162" t="s">
        <v>5312</v>
      </c>
      <c r="V5162">
        <v>68.720000000000013</v>
      </c>
      <c r="W5162">
        <v>2</v>
      </c>
      <c r="X5162" s="9">
        <f>Table1[[#This Row],[Discount]]</f>
        <v>0.2</v>
      </c>
      <c r="Y5162">
        <v>0.2</v>
      </c>
      <c r="Z5162">
        <v>-14.603000000000005</v>
      </c>
    </row>
    <row r="5163" spans="1:26" ht="16" x14ac:dyDescent="0.2">
      <c r="A5163">
        <v>5162</v>
      </c>
      <c r="B5163" t="s">
        <v>8040</v>
      </c>
      <c r="C5163" s="1">
        <v>40754</v>
      </c>
      <c r="D5163">
        <f>YEAR(Table1[[#This Row],[Order Date]])</f>
        <v>2011</v>
      </c>
      <c r="E5163">
        <f>MONTH(Table1[[#This Row],[Order Date]])</f>
        <v>7</v>
      </c>
      <c r="F5163" t="str">
        <f>Table1[[#This Row],[Order Year]]&amp;"-"&amp;Table1[[#This Row],[Order Month]]</f>
        <v>2011-7</v>
      </c>
      <c r="G5163" s="5">
        <f>YEAR(Table1[[#This Row],[Order Date]])*100 + MONTH(Table1[[#This Row],[Order Date]])</f>
        <v>201107</v>
      </c>
      <c r="H5163" s="1">
        <v>40760</v>
      </c>
      <c r="I5163" t="s">
        <v>53</v>
      </c>
      <c r="J5163" t="s">
        <v>7628</v>
      </c>
      <c r="K5163" t="s">
        <v>7629</v>
      </c>
      <c r="L5163" t="s">
        <v>44</v>
      </c>
      <c r="M5163" t="s">
        <v>30</v>
      </c>
      <c r="N5163" t="s">
        <v>98</v>
      </c>
      <c r="O5163" t="s">
        <v>99</v>
      </c>
      <c r="P5163">
        <v>98103</v>
      </c>
      <c r="Q5163" t="s">
        <v>47</v>
      </c>
      <c r="R5163" t="s">
        <v>6562</v>
      </c>
      <c r="S5163" t="s">
        <v>35</v>
      </c>
      <c r="T5163" t="s">
        <v>36</v>
      </c>
      <c r="U5163" t="s">
        <v>6563</v>
      </c>
      <c r="V5163">
        <v>1367.84</v>
      </c>
      <c r="W5163">
        <v>8</v>
      </c>
      <c r="X5163" s="9">
        <f>Table1[[#This Row],[Discount]]</f>
        <v>0</v>
      </c>
      <c r="Y5163">
        <v>0</v>
      </c>
      <c r="Z5163">
        <v>259.88959999999997</v>
      </c>
    </row>
    <row r="5164" spans="1:26" ht="16" x14ac:dyDescent="0.2">
      <c r="A5164">
        <v>5163</v>
      </c>
      <c r="B5164" t="s">
        <v>8041</v>
      </c>
      <c r="C5164" s="1">
        <v>41597</v>
      </c>
      <c r="D5164">
        <f>YEAR(Table1[[#This Row],[Order Date]])</f>
        <v>2013</v>
      </c>
      <c r="E5164">
        <f>MONTH(Table1[[#This Row],[Order Date]])</f>
        <v>11</v>
      </c>
      <c r="F5164" t="str">
        <f>Table1[[#This Row],[Order Year]]&amp;"-"&amp;Table1[[#This Row],[Order Month]]</f>
        <v>2013-11</v>
      </c>
      <c r="G5164" s="5">
        <f>YEAR(Table1[[#This Row],[Order Date]])*100 + MONTH(Table1[[#This Row],[Order Date]])</f>
        <v>201311</v>
      </c>
      <c r="H5164" s="1">
        <v>41602</v>
      </c>
      <c r="I5164" t="s">
        <v>26</v>
      </c>
      <c r="J5164" t="s">
        <v>1890</v>
      </c>
      <c r="K5164" t="s">
        <v>1891</v>
      </c>
      <c r="L5164" t="s">
        <v>29</v>
      </c>
      <c r="M5164" t="s">
        <v>30</v>
      </c>
      <c r="N5164" t="s">
        <v>1116</v>
      </c>
      <c r="O5164" t="s">
        <v>241</v>
      </c>
      <c r="P5164">
        <v>48180</v>
      </c>
      <c r="Q5164" t="s">
        <v>108</v>
      </c>
      <c r="R5164" t="s">
        <v>387</v>
      </c>
      <c r="S5164" t="s">
        <v>35</v>
      </c>
      <c r="T5164" t="s">
        <v>39</v>
      </c>
      <c r="U5164" t="s">
        <v>388</v>
      </c>
      <c r="V5164">
        <v>301.95999999999998</v>
      </c>
      <c r="W5164">
        <v>2</v>
      </c>
      <c r="X5164" s="9">
        <f>Table1[[#This Row],[Discount]]</f>
        <v>0</v>
      </c>
      <c r="Y5164">
        <v>0</v>
      </c>
      <c r="Z5164">
        <v>33.215599999999995</v>
      </c>
    </row>
    <row r="5165" spans="1:26" ht="16" x14ac:dyDescent="0.2">
      <c r="A5165">
        <v>5164</v>
      </c>
      <c r="B5165" t="s">
        <v>8042</v>
      </c>
      <c r="C5165" s="1">
        <v>41096</v>
      </c>
      <c r="D5165">
        <f>YEAR(Table1[[#This Row],[Order Date]])</f>
        <v>2012</v>
      </c>
      <c r="E5165">
        <f>MONTH(Table1[[#This Row],[Order Date]])</f>
        <v>7</v>
      </c>
      <c r="F5165" t="str">
        <f>Table1[[#This Row],[Order Year]]&amp;"-"&amp;Table1[[#This Row],[Order Month]]</f>
        <v>2012-7</v>
      </c>
      <c r="G5165" s="5">
        <f>YEAR(Table1[[#This Row],[Order Date]])*100 + MONTH(Table1[[#This Row],[Order Date]])</f>
        <v>201207</v>
      </c>
      <c r="H5165" s="1">
        <v>41101</v>
      </c>
      <c r="I5165" t="s">
        <v>53</v>
      </c>
      <c r="J5165" t="s">
        <v>6464</v>
      </c>
      <c r="K5165" t="s">
        <v>6465</v>
      </c>
      <c r="L5165" t="s">
        <v>29</v>
      </c>
      <c r="M5165" t="s">
        <v>30</v>
      </c>
      <c r="N5165" t="s">
        <v>605</v>
      </c>
      <c r="O5165" t="s">
        <v>46</v>
      </c>
      <c r="P5165">
        <v>91104</v>
      </c>
      <c r="Q5165" t="s">
        <v>47</v>
      </c>
      <c r="R5165" t="s">
        <v>284</v>
      </c>
      <c r="S5165" t="s">
        <v>35</v>
      </c>
      <c r="T5165" t="s">
        <v>39</v>
      </c>
      <c r="U5165" t="s">
        <v>285</v>
      </c>
      <c r="V5165">
        <v>170.35200000000003</v>
      </c>
      <c r="W5165">
        <v>3</v>
      </c>
      <c r="X5165" s="9">
        <f>Table1[[#This Row],[Discount]]</f>
        <v>0.2</v>
      </c>
      <c r="Y5165">
        <v>0.2</v>
      </c>
      <c r="Z5165">
        <v>-17.035200000000003</v>
      </c>
    </row>
    <row r="5166" spans="1:26" ht="16" x14ac:dyDescent="0.2">
      <c r="A5166">
        <v>5165</v>
      </c>
      <c r="B5166" t="s">
        <v>8043</v>
      </c>
      <c r="C5166" s="1">
        <v>40857</v>
      </c>
      <c r="D5166">
        <f>YEAR(Table1[[#This Row],[Order Date]])</f>
        <v>2011</v>
      </c>
      <c r="E5166">
        <f>MONTH(Table1[[#This Row],[Order Date]])</f>
        <v>11</v>
      </c>
      <c r="F5166" t="str">
        <f>Table1[[#This Row],[Order Year]]&amp;"-"&amp;Table1[[#This Row],[Order Month]]</f>
        <v>2011-11</v>
      </c>
      <c r="G5166" s="5">
        <f>YEAR(Table1[[#This Row],[Order Date]])*100 + MONTH(Table1[[#This Row],[Order Date]])</f>
        <v>201111</v>
      </c>
      <c r="H5166" s="1">
        <v>40863</v>
      </c>
      <c r="I5166" t="s">
        <v>53</v>
      </c>
      <c r="J5166" t="s">
        <v>6699</v>
      </c>
      <c r="K5166" t="s">
        <v>6700</v>
      </c>
      <c r="L5166" t="s">
        <v>29</v>
      </c>
      <c r="M5166" t="s">
        <v>30</v>
      </c>
      <c r="N5166" t="s">
        <v>5314</v>
      </c>
      <c r="O5166" t="s">
        <v>241</v>
      </c>
      <c r="P5166">
        <v>48640</v>
      </c>
      <c r="Q5166" t="s">
        <v>108</v>
      </c>
      <c r="R5166" t="s">
        <v>574</v>
      </c>
      <c r="S5166" t="s">
        <v>49</v>
      </c>
      <c r="T5166" t="s">
        <v>71</v>
      </c>
      <c r="U5166" t="s">
        <v>6766</v>
      </c>
      <c r="V5166">
        <v>3.9</v>
      </c>
      <c r="W5166">
        <v>2</v>
      </c>
      <c r="X5166" s="9">
        <f>Table1[[#This Row],[Discount]]</f>
        <v>0</v>
      </c>
      <c r="Y5166">
        <v>0</v>
      </c>
      <c r="Z5166">
        <v>1.5209999999999999</v>
      </c>
    </row>
    <row r="5167" spans="1:26" ht="16" x14ac:dyDescent="0.2">
      <c r="A5167">
        <v>5166</v>
      </c>
      <c r="B5167" t="s">
        <v>8043</v>
      </c>
      <c r="C5167" s="1">
        <v>40857</v>
      </c>
      <c r="D5167">
        <f>YEAR(Table1[[#This Row],[Order Date]])</f>
        <v>2011</v>
      </c>
      <c r="E5167">
        <f>MONTH(Table1[[#This Row],[Order Date]])</f>
        <v>11</v>
      </c>
      <c r="F5167" t="str">
        <f>Table1[[#This Row],[Order Year]]&amp;"-"&amp;Table1[[#This Row],[Order Month]]</f>
        <v>2011-11</v>
      </c>
      <c r="G5167" s="5">
        <f>YEAR(Table1[[#This Row],[Order Date]])*100 + MONTH(Table1[[#This Row],[Order Date]])</f>
        <v>201111</v>
      </c>
      <c r="H5167" s="1">
        <v>40863</v>
      </c>
      <c r="I5167" t="s">
        <v>53</v>
      </c>
      <c r="J5167" t="s">
        <v>6699</v>
      </c>
      <c r="K5167" t="s">
        <v>6700</v>
      </c>
      <c r="L5167" t="s">
        <v>29</v>
      </c>
      <c r="M5167" t="s">
        <v>30</v>
      </c>
      <c r="N5167" t="s">
        <v>5314</v>
      </c>
      <c r="O5167" t="s">
        <v>241</v>
      </c>
      <c r="P5167">
        <v>48640</v>
      </c>
      <c r="Q5167" t="s">
        <v>108</v>
      </c>
      <c r="R5167" t="s">
        <v>3984</v>
      </c>
      <c r="S5167" t="s">
        <v>49</v>
      </c>
      <c r="T5167" t="s">
        <v>93</v>
      </c>
      <c r="U5167" t="s">
        <v>3985</v>
      </c>
      <c r="V5167">
        <v>12.84</v>
      </c>
      <c r="W5167">
        <v>3</v>
      </c>
      <c r="X5167" s="9">
        <f>Table1[[#This Row],[Discount]]</f>
        <v>0</v>
      </c>
      <c r="Y5167">
        <v>0</v>
      </c>
      <c r="Z5167">
        <v>5.7779999999999987</v>
      </c>
    </row>
    <row r="5168" spans="1:26" ht="16" x14ac:dyDescent="0.2">
      <c r="A5168">
        <v>5167</v>
      </c>
      <c r="B5168" t="s">
        <v>8043</v>
      </c>
      <c r="C5168" s="1">
        <v>40857</v>
      </c>
      <c r="D5168">
        <f>YEAR(Table1[[#This Row],[Order Date]])</f>
        <v>2011</v>
      </c>
      <c r="E5168">
        <f>MONTH(Table1[[#This Row],[Order Date]])</f>
        <v>11</v>
      </c>
      <c r="F5168" t="str">
        <f>Table1[[#This Row],[Order Year]]&amp;"-"&amp;Table1[[#This Row],[Order Month]]</f>
        <v>2011-11</v>
      </c>
      <c r="G5168" s="5">
        <f>YEAR(Table1[[#This Row],[Order Date]])*100 + MONTH(Table1[[#This Row],[Order Date]])</f>
        <v>201111</v>
      </c>
      <c r="H5168" s="1">
        <v>40863</v>
      </c>
      <c r="I5168" t="s">
        <v>53</v>
      </c>
      <c r="J5168" t="s">
        <v>6699</v>
      </c>
      <c r="K5168" t="s">
        <v>6700</v>
      </c>
      <c r="L5168" t="s">
        <v>29</v>
      </c>
      <c r="M5168" t="s">
        <v>30</v>
      </c>
      <c r="N5168" t="s">
        <v>5314</v>
      </c>
      <c r="O5168" t="s">
        <v>241</v>
      </c>
      <c r="P5168">
        <v>48640</v>
      </c>
      <c r="Q5168" t="s">
        <v>108</v>
      </c>
      <c r="R5168" t="s">
        <v>916</v>
      </c>
      <c r="S5168" t="s">
        <v>49</v>
      </c>
      <c r="T5168" t="s">
        <v>93</v>
      </c>
      <c r="U5168" t="s">
        <v>917</v>
      </c>
      <c r="V5168">
        <v>15.84</v>
      </c>
      <c r="W5168">
        <v>3</v>
      </c>
      <c r="X5168" s="9">
        <f>Table1[[#This Row],[Discount]]</f>
        <v>0</v>
      </c>
      <c r="Y5168">
        <v>0</v>
      </c>
      <c r="Z5168">
        <v>7.1280000000000001</v>
      </c>
    </row>
    <row r="5169" spans="1:26" ht="16" x14ac:dyDescent="0.2">
      <c r="A5169">
        <v>5168</v>
      </c>
      <c r="B5169" t="s">
        <v>8043</v>
      </c>
      <c r="C5169" s="1">
        <v>40857</v>
      </c>
      <c r="D5169">
        <f>YEAR(Table1[[#This Row],[Order Date]])</f>
        <v>2011</v>
      </c>
      <c r="E5169">
        <f>MONTH(Table1[[#This Row],[Order Date]])</f>
        <v>11</v>
      </c>
      <c r="F5169" t="str">
        <f>Table1[[#This Row],[Order Year]]&amp;"-"&amp;Table1[[#This Row],[Order Month]]</f>
        <v>2011-11</v>
      </c>
      <c r="G5169" s="5">
        <f>YEAR(Table1[[#This Row],[Order Date]])*100 + MONTH(Table1[[#This Row],[Order Date]])</f>
        <v>201111</v>
      </c>
      <c r="H5169" s="1">
        <v>40863</v>
      </c>
      <c r="I5169" t="s">
        <v>53</v>
      </c>
      <c r="J5169" t="s">
        <v>6699</v>
      </c>
      <c r="K5169" t="s">
        <v>6700</v>
      </c>
      <c r="L5169" t="s">
        <v>29</v>
      </c>
      <c r="M5169" t="s">
        <v>30</v>
      </c>
      <c r="N5169" t="s">
        <v>5314</v>
      </c>
      <c r="O5169" t="s">
        <v>241</v>
      </c>
      <c r="P5169">
        <v>48640</v>
      </c>
      <c r="Q5169" t="s">
        <v>108</v>
      </c>
      <c r="R5169" t="s">
        <v>1934</v>
      </c>
      <c r="S5169" t="s">
        <v>35</v>
      </c>
      <c r="T5169" t="s">
        <v>39</v>
      </c>
      <c r="U5169" t="s">
        <v>1935</v>
      </c>
      <c r="V5169">
        <v>563.93999999999994</v>
      </c>
      <c r="W5169">
        <v>3</v>
      </c>
      <c r="X5169" s="9">
        <f>Table1[[#This Row],[Discount]]</f>
        <v>0</v>
      </c>
      <c r="Y5169">
        <v>0</v>
      </c>
      <c r="Z5169">
        <v>112.78800000000001</v>
      </c>
    </row>
    <row r="5170" spans="1:26" ht="16" x14ac:dyDescent="0.2">
      <c r="A5170">
        <v>5169</v>
      </c>
      <c r="B5170" t="s">
        <v>8043</v>
      </c>
      <c r="C5170" s="1">
        <v>40857</v>
      </c>
      <c r="D5170">
        <f>YEAR(Table1[[#This Row],[Order Date]])</f>
        <v>2011</v>
      </c>
      <c r="E5170">
        <f>MONTH(Table1[[#This Row],[Order Date]])</f>
        <v>11</v>
      </c>
      <c r="F5170" t="str">
        <f>Table1[[#This Row],[Order Year]]&amp;"-"&amp;Table1[[#This Row],[Order Month]]</f>
        <v>2011-11</v>
      </c>
      <c r="G5170" s="5">
        <f>YEAR(Table1[[#This Row],[Order Date]])*100 + MONTH(Table1[[#This Row],[Order Date]])</f>
        <v>201111</v>
      </c>
      <c r="H5170" s="1">
        <v>40863</v>
      </c>
      <c r="I5170" t="s">
        <v>53</v>
      </c>
      <c r="J5170" t="s">
        <v>6699</v>
      </c>
      <c r="K5170" t="s">
        <v>6700</v>
      </c>
      <c r="L5170" t="s">
        <v>29</v>
      </c>
      <c r="M5170" t="s">
        <v>30</v>
      </c>
      <c r="N5170" t="s">
        <v>5314</v>
      </c>
      <c r="O5170" t="s">
        <v>241</v>
      </c>
      <c r="P5170">
        <v>48640</v>
      </c>
      <c r="Q5170" t="s">
        <v>108</v>
      </c>
      <c r="R5170" t="s">
        <v>4017</v>
      </c>
      <c r="S5170" t="s">
        <v>49</v>
      </c>
      <c r="T5170" t="s">
        <v>62</v>
      </c>
      <c r="U5170" t="s">
        <v>4018</v>
      </c>
      <c r="V5170">
        <v>62.94</v>
      </c>
      <c r="W5170">
        <v>3</v>
      </c>
      <c r="X5170" s="9">
        <f>Table1[[#This Row],[Discount]]</f>
        <v>0</v>
      </c>
      <c r="Y5170">
        <v>0</v>
      </c>
      <c r="Z5170">
        <v>11.958600000000001</v>
      </c>
    </row>
    <row r="5171" spans="1:26" ht="16" x14ac:dyDescent="0.2">
      <c r="A5171">
        <v>5170</v>
      </c>
      <c r="B5171" t="s">
        <v>8043</v>
      </c>
      <c r="C5171" s="1">
        <v>40857</v>
      </c>
      <c r="D5171">
        <f>YEAR(Table1[[#This Row],[Order Date]])</f>
        <v>2011</v>
      </c>
      <c r="E5171">
        <f>MONTH(Table1[[#This Row],[Order Date]])</f>
        <v>11</v>
      </c>
      <c r="F5171" t="str">
        <f>Table1[[#This Row],[Order Year]]&amp;"-"&amp;Table1[[#This Row],[Order Month]]</f>
        <v>2011-11</v>
      </c>
      <c r="G5171" s="5">
        <f>YEAR(Table1[[#This Row],[Order Date]])*100 + MONTH(Table1[[#This Row],[Order Date]])</f>
        <v>201111</v>
      </c>
      <c r="H5171" s="1">
        <v>40863</v>
      </c>
      <c r="I5171" t="s">
        <v>53</v>
      </c>
      <c r="J5171" t="s">
        <v>6699</v>
      </c>
      <c r="K5171" t="s">
        <v>6700</v>
      </c>
      <c r="L5171" t="s">
        <v>29</v>
      </c>
      <c r="M5171" t="s">
        <v>30</v>
      </c>
      <c r="N5171" t="s">
        <v>5314</v>
      </c>
      <c r="O5171" t="s">
        <v>241</v>
      </c>
      <c r="P5171">
        <v>48640</v>
      </c>
      <c r="Q5171" t="s">
        <v>108</v>
      </c>
      <c r="R5171" t="s">
        <v>2014</v>
      </c>
      <c r="S5171" t="s">
        <v>49</v>
      </c>
      <c r="T5171" t="s">
        <v>62</v>
      </c>
      <c r="U5171" t="s">
        <v>2015</v>
      </c>
      <c r="V5171">
        <v>535.41</v>
      </c>
      <c r="W5171">
        <v>3</v>
      </c>
      <c r="X5171" s="9">
        <f>Table1[[#This Row],[Discount]]</f>
        <v>0</v>
      </c>
      <c r="Y5171">
        <v>0</v>
      </c>
      <c r="Z5171">
        <v>160.62299999999993</v>
      </c>
    </row>
    <row r="5172" spans="1:26" ht="16" x14ac:dyDescent="0.2">
      <c r="A5172">
        <v>5171</v>
      </c>
      <c r="B5172" t="s">
        <v>8044</v>
      </c>
      <c r="C5172" s="1">
        <v>41422</v>
      </c>
      <c r="D5172">
        <f>YEAR(Table1[[#This Row],[Order Date]])</f>
        <v>2013</v>
      </c>
      <c r="E5172">
        <f>MONTH(Table1[[#This Row],[Order Date]])</f>
        <v>5</v>
      </c>
      <c r="F5172" t="str">
        <f>Table1[[#This Row],[Order Year]]&amp;"-"&amp;Table1[[#This Row],[Order Month]]</f>
        <v>2013-5</v>
      </c>
      <c r="G5172" s="5">
        <f>YEAR(Table1[[#This Row],[Order Date]])*100 + MONTH(Table1[[#This Row],[Order Date]])</f>
        <v>201305</v>
      </c>
      <c r="H5172" s="1">
        <v>41424</v>
      </c>
      <c r="I5172" t="s">
        <v>26</v>
      </c>
      <c r="J5172" t="s">
        <v>1348</v>
      </c>
      <c r="K5172" t="s">
        <v>1349</v>
      </c>
      <c r="L5172" t="s">
        <v>44</v>
      </c>
      <c r="M5172" t="s">
        <v>30</v>
      </c>
      <c r="N5172" t="s">
        <v>883</v>
      </c>
      <c r="O5172" t="s">
        <v>241</v>
      </c>
      <c r="P5172">
        <v>48205</v>
      </c>
      <c r="Q5172" t="s">
        <v>108</v>
      </c>
      <c r="R5172" t="s">
        <v>1875</v>
      </c>
      <c r="S5172" t="s">
        <v>35</v>
      </c>
      <c r="T5172" t="s">
        <v>39</v>
      </c>
      <c r="U5172" t="s">
        <v>1876</v>
      </c>
      <c r="V5172">
        <v>3504.9</v>
      </c>
      <c r="W5172">
        <v>5</v>
      </c>
      <c r="X5172" s="9">
        <f>Table1[[#This Row],[Discount]]</f>
        <v>0</v>
      </c>
      <c r="Y5172">
        <v>0</v>
      </c>
      <c r="Z5172">
        <v>700.98000000000013</v>
      </c>
    </row>
    <row r="5173" spans="1:26" ht="16" x14ac:dyDescent="0.2">
      <c r="A5173">
        <v>5172</v>
      </c>
      <c r="B5173" t="s">
        <v>8044</v>
      </c>
      <c r="C5173" s="1">
        <v>41422</v>
      </c>
      <c r="D5173">
        <f>YEAR(Table1[[#This Row],[Order Date]])</f>
        <v>2013</v>
      </c>
      <c r="E5173">
        <f>MONTH(Table1[[#This Row],[Order Date]])</f>
        <v>5</v>
      </c>
      <c r="F5173" t="str">
        <f>Table1[[#This Row],[Order Year]]&amp;"-"&amp;Table1[[#This Row],[Order Month]]</f>
        <v>2013-5</v>
      </c>
      <c r="G5173" s="5">
        <f>YEAR(Table1[[#This Row],[Order Date]])*100 + MONTH(Table1[[#This Row],[Order Date]])</f>
        <v>201305</v>
      </c>
      <c r="H5173" s="1">
        <v>41424</v>
      </c>
      <c r="I5173" t="s">
        <v>26</v>
      </c>
      <c r="J5173" t="s">
        <v>1348</v>
      </c>
      <c r="K5173" t="s">
        <v>1349</v>
      </c>
      <c r="L5173" t="s">
        <v>44</v>
      </c>
      <c r="M5173" t="s">
        <v>30</v>
      </c>
      <c r="N5173" t="s">
        <v>883</v>
      </c>
      <c r="O5173" t="s">
        <v>241</v>
      </c>
      <c r="P5173">
        <v>48205</v>
      </c>
      <c r="Q5173" t="s">
        <v>108</v>
      </c>
      <c r="R5173" t="s">
        <v>2704</v>
      </c>
      <c r="S5173" t="s">
        <v>49</v>
      </c>
      <c r="T5173" t="s">
        <v>93</v>
      </c>
      <c r="U5173" t="s">
        <v>2705</v>
      </c>
      <c r="V5173">
        <v>144.12</v>
      </c>
      <c r="W5173">
        <v>3</v>
      </c>
      <c r="X5173" s="9">
        <f>Table1[[#This Row],[Discount]]</f>
        <v>0</v>
      </c>
      <c r="Y5173">
        <v>0</v>
      </c>
      <c r="Z5173">
        <v>69.177599999999984</v>
      </c>
    </row>
    <row r="5174" spans="1:26" ht="16" x14ac:dyDescent="0.2">
      <c r="A5174">
        <v>5173</v>
      </c>
      <c r="B5174" t="s">
        <v>8044</v>
      </c>
      <c r="C5174" s="1">
        <v>41422</v>
      </c>
      <c r="D5174">
        <f>YEAR(Table1[[#This Row],[Order Date]])</f>
        <v>2013</v>
      </c>
      <c r="E5174">
        <f>MONTH(Table1[[#This Row],[Order Date]])</f>
        <v>5</v>
      </c>
      <c r="F5174" t="str">
        <f>Table1[[#This Row],[Order Year]]&amp;"-"&amp;Table1[[#This Row],[Order Month]]</f>
        <v>2013-5</v>
      </c>
      <c r="G5174" s="5">
        <f>YEAR(Table1[[#This Row],[Order Date]])*100 + MONTH(Table1[[#This Row],[Order Date]])</f>
        <v>201305</v>
      </c>
      <c r="H5174" s="1">
        <v>41424</v>
      </c>
      <c r="I5174" t="s">
        <v>26</v>
      </c>
      <c r="J5174" t="s">
        <v>1348</v>
      </c>
      <c r="K5174" t="s">
        <v>1349</v>
      </c>
      <c r="L5174" t="s">
        <v>44</v>
      </c>
      <c r="M5174" t="s">
        <v>30</v>
      </c>
      <c r="N5174" t="s">
        <v>883</v>
      </c>
      <c r="O5174" t="s">
        <v>241</v>
      </c>
      <c r="P5174">
        <v>48205</v>
      </c>
      <c r="Q5174" t="s">
        <v>108</v>
      </c>
      <c r="R5174" t="s">
        <v>3572</v>
      </c>
      <c r="S5174" t="s">
        <v>49</v>
      </c>
      <c r="T5174" t="s">
        <v>93</v>
      </c>
      <c r="U5174" t="s">
        <v>3573</v>
      </c>
      <c r="V5174">
        <v>314.54999999999995</v>
      </c>
      <c r="W5174">
        <v>3</v>
      </c>
      <c r="X5174" s="9">
        <f>Table1[[#This Row],[Discount]]</f>
        <v>0</v>
      </c>
      <c r="Y5174">
        <v>0</v>
      </c>
      <c r="Z5174">
        <v>150.98399999999998</v>
      </c>
    </row>
    <row r="5175" spans="1:26" ht="16" x14ac:dyDescent="0.2">
      <c r="A5175">
        <v>5174</v>
      </c>
      <c r="B5175" t="s">
        <v>8045</v>
      </c>
      <c r="C5175" s="1">
        <v>40976</v>
      </c>
      <c r="D5175">
        <f>YEAR(Table1[[#This Row],[Order Date]])</f>
        <v>2012</v>
      </c>
      <c r="E5175">
        <f>MONTH(Table1[[#This Row],[Order Date]])</f>
        <v>3</v>
      </c>
      <c r="F5175" t="str">
        <f>Table1[[#This Row],[Order Year]]&amp;"-"&amp;Table1[[#This Row],[Order Month]]</f>
        <v>2012-3</v>
      </c>
      <c r="G5175" s="5">
        <f>YEAR(Table1[[#This Row],[Order Date]])*100 + MONTH(Table1[[#This Row],[Order Date]])</f>
        <v>201203</v>
      </c>
      <c r="H5175" s="1">
        <v>40978</v>
      </c>
      <c r="I5175" t="s">
        <v>191</v>
      </c>
      <c r="J5175" t="s">
        <v>6754</v>
      </c>
      <c r="K5175" t="s">
        <v>6755</v>
      </c>
      <c r="L5175" t="s">
        <v>44</v>
      </c>
      <c r="M5175" t="s">
        <v>30</v>
      </c>
      <c r="N5175" t="s">
        <v>3598</v>
      </c>
      <c r="O5175" t="s">
        <v>460</v>
      </c>
      <c r="P5175">
        <v>81001</v>
      </c>
      <c r="Q5175" t="s">
        <v>47</v>
      </c>
      <c r="R5175" t="s">
        <v>1267</v>
      </c>
      <c r="S5175" t="s">
        <v>49</v>
      </c>
      <c r="T5175" t="s">
        <v>71</v>
      </c>
      <c r="U5175" t="s">
        <v>1268</v>
      </c>
      <c r="V5175">
        <v>3.4079999999999999</v>
      </c>
      <c r="W5175">
        <v>1</v>
      </c>
      <c r="X5175" s="9">
        <f>Table1[[#This Row],[Discount]]</f>
        <v>0.2</v>
      </c>
      <c r="Y5175">
        <v>0.2</v>
      </c>
      <c r="Z5175">
        <v>0.89459999999999995</v>
      </c>
    </row>
    <row r="5176" spans="1:26" ht="16" x14ac:dyDescent="0.2">
      <c r="A5176">
        <v>5175</v>
      </c>
      <c r="B5176" t="s">
        <v>8046</v>
      </c>
      <c r="C5176" s="1">
        <v>41932</v>
      </c>
      <c r="D5176">
        <f>YEAR(Table1[[#This Row],[Order Date]])</f>
        <v>2014</v>
      </c>
      <c r="E5176">
        <f>MONTH(Table1[[#This Row],[Order Date]])</f>
        <v>10</v>
      </c>
      <c r="F5176" t="str">
        <f>Table1[[#This Row],[Order Year]]&amp;"-"&amp;Table1[[#This Row],[Order Month]]</f>
        <v>2014-10</v>
      </c>
      <c r="G5176" s="5">
        <f>YEAR(Table1[[#This Row],[Order Date]])*100 + MONTH(Table1[[#This Row],[Order Date]])</f>
        <v>201410</v>
      </c>
      <c r="H5176" s="1">
        <v>41937</v>
      </c>
      <c r="I5176" t="s">
        <v>53</v>
      </c>
      <c r="J5176" t="s">
        <v>2055</v>
      </c>
      <c r="K5176" t="s">
        <v>2056</v>
      </c>
      <c r="L5176" t="s">
        <v>29</v>
      </c>
      <c r="M5176" t="s">
        <v>30</v>
      </c>
      <c r="N5176" t="s">
        <v>8047</v>
      </c>
      <c r="O5176" t="s">
        <v>107</v>
      </c>
      <c r="P5176">
        <v>76706</v>
      </c>
      <c r="Q5176" t="s">
        <v>108</v>
      </c>
      <c r="R5176" t="s">
        <v>6230</v>
      </c>
      <c r="S5176" t="s">
        <v>49</v>
      </c>
      <c r="T5176" t="s">
        <v>78</v>
      </c>
      <c r="U5176" t="s">
        <v>6231</v>
      </c>
      <c r="V5176">
        <v>2.0719999999999996</v>
      </c>
      <c r="W5176">
        <v>2</v>
      </c>
      <c r="X5176" s="9">
        <f>Table1[[#This Row],[Discount]]</f>
        <v>0.8</v>
      </c>
      <c r="Y5176">
        <v>0.8</v>
      </c>
      <c r="Z5176">
        <v>-3.5224000000000011</v>
      </c>
    </row>
    <row r="5177" spans="1:26" ht="16" x14ac:dyDescent="0.2">
      <c r="A5177">
        <v>5176</v>
      </c>
      <c r="B5177" t="s">
        <v>8046</v>
      </c>
      <c r="C5177" s="1">
        <v>41932</v>
      </c>
      <c r="D5177">
        <f>YEAR(Table1[[#This Row],[Order Date]])</f>
        <v>2014</v>
      </c>
      <c r="E5177">
        <f>MONTH(Table1[[#This Row],[Order Date]])</f>
        <v>10</v>
      </c>
      <c r="F5177" t="str">
        <f>Table1[[#This Row],[Order Year]]&amp;"-"&amp;Table1[[#This Row],[Order Month]]</f>
        <v>2014-10</v>
      </c>
      <c r="G5177" s="5">
        <f>YEAR(Table1[[#This Row],[Order Date]])*100 + MONTH(Table1[[#This Row],[Order Date]])</f>
        <v>201410</v>
      </c>
      <c r="H5177" s="1">
        <v>41937</v>
      </c>
      <c r="I5177" t="s">
        <v>53</v>
      </c>
      <c r="J5177" t="s">
        <v>2055</v>
      </c>
      <c r="K5177" t="s">
        <v>2056</v>
      </c>
      <c r="L5177" t="s">
        <v>29</v>
      </c>
      <c r="M5177" t="s">
        <v>30</v>
      </c>
      <c r="N5177" t="s">
        <v>8047</v>
      </c>
      <c r="O5177" t="s">
        <v>107</v>
      </c>
      <c r="P5177">
        <v>76706</v>
      </c>
      <c r="Q5177" t="s">
        <v>108</v>
      </c>
      <c r="R5177" t="s">
        <v>7223</v>
      </c>
      <c r="S5177" t="s">
        <v>35</v>
      </c>
      <c r="T5177" t="s">
        <v>36</v>
      </c>
      <c r="U5177" t="s">
        <v>7224</v>
      </c>
      <c r="V5177">
        <v>328.39919999999995</v>
      </c>
      <c r="W5177">
        <v>3</v>
      </c>
      <c r="X5177" s="9">
        <f>Table1[[#This Row],[Discount]]</f>
        <v>0.32</v>
      </c>
      <c r="Y5177">
        <v>0.32</v>
      </c>
      <c r="Z5177">
        <v>-91.758599999999973</v>
      </c>
    </row>
    <row r="5178" spans="1:26" ht="16" x14ac:dyDescent="0.2">
      <c r="A5178">
        <v>5177</v>
      </c>
      <c r="B5178" t="s">
        <v>8048</v>
      </c>
      <c r="C5178" s="1">
        <v>41584</v>
      </c>
      <c r="D5178">
        <f>YEAR(Table1[[#This Row],[Order Date]])</f>
        <v>2013</v>
      </c>
      <c r="E5178">
        <f>MONTH(Table1[[#This Row],[Order Date]])</f>
        <v>11</v>
      </c>
      <c r="F5178" t="str">
        <f>Table1[[#This Row],[Order Year]]&amp;"-"&amp;Table1[[#This Row],[Order Month]]</f>
        <v>2013-11</v>
      </c>
      <c r="G5178" s="5">
        <f>YEAR(Table1[[#This Row],[Order Date]])*100 + MONTH(Table1[[#This Row],[Order Date]])</f>
        <v>201311</v>
      </c>
      <c r="H5178" s="1">
        <v>41587</v>
      </c>
      <c r="I5178" t="s">
        <v>191</v>
      </c>
      <c r="J5178" t="s">
        <v>833</v>
      </c>
      <c r="K5178" t="s">
        <v>834</v>
      </c>
      <c r="L5178" t="s">
        <v>29</v>
      </c>
      <c r="M5178" t="s">
        <v>30</v>
      </c>
      <c r="N5178" t="s">
        <v>130</v>
      </c>
      <c r="O5178" t="s">
        <v>46</v>
      </c>
      <c r="P5178">
        <v>94109</v>
      </c>
      <c r="Q5178" t="s">
        <v>47</v>
      </c>
      <c r="R5178" t="s">
        <v>4804</v>
      </c>
      <c r="S5178" t="s">
        <v>49</v>
      </c>
      <c r="T5178" t="s">
        <v>78</v>
      </c>
      <c r="U5178" t="s">
        <v>4805</v>
      </c>
      <c r="V5178">
        <v>53.248000000000005</v>
      </c>
      <c r="W5178">
        <v>2</v>
      </c>
      <c r="X5178" s="9">
        <f>Table1[[#This Row],[Discount]]</f>
        <v>0.2</v>
      </c>
      <c r="Y5178">
        <v>0.2</v>
      </c>
      <c r="Z5178">
        <v>19.968</v>
      </c>
    </row>
    <row r="5179" spans="1:26" ht="16" x14ac:dyDescent="0.2">
      <c r="A5179">
        <v>5178</v>
      </c>
      <c r="B5179" t="s">
        <v>8049</v>
      </c>
      <c r="C5179" s="1">
        <v>41635</v>
      </c>
      <c r="D5179">
        <f>YEAR(Table1[[#This Row],[Order Date]])</f>
        <v>2013</v>
      </c>
      <c r="E5179">
        <f>MONTH(Table1[[#This Row],[Order Date]])</f>
        <v>12</v>
      </c>
      <c r="F5179" t="str">
        <f>Table1[[#This Row],[Order Year]]&amp;"-"&amp;Table1[[#This Row],[Order Month]]</f>
        <v>2013-12</v>
      </c>
      <c r="G5179" s="5">
        <f>YEAR(Table1[[#This Row],[Order Date]])*100 + MONTH(Table1[[#This Row],[Order Date]])</f>
        <v>201312</v>
      </c>
      <c r="H5179" s="1">
        <v>41639</v>
      </c>
      <c r="I5179" t="s">
        <v>53</v>
      </c>
      <c r="J5179" t="s">
        <v>2434</v>
      </c>
      <c r="K5179" t="s">
        <v>2435</v>
      </c>
      <c r="L5179" t="s">
        <v>44</v>
      </c>
      <c r="M5179" t="s">
        <v>30</v>
      </c>
      <c r="N5179" t="s">
        <v>269</v>
      </c>
      <c r="O5179" t="s">
        <v>270</v>
      </c>
      <c r="P5179">
        <v>10024</v>
      </c>
      <c r="Q5179" t="s">
        <v>151</v>
      </c>
      <c r="R5179" t="s">
        <v>1047</v>
      </c>
      <c r="S5179" t="s">
        <v>49</v>
      </c>
      <c r="T5179" t="s">
        <v>78</v>
      </c>
      <c r="U5179" t="s">
        <v>1048</v>
      </c>
      <c r="V5179">
        <v>4.9920000000000009</v>
      </c>
      <c r="W5179">
        <v>3</v>
      </c>
      <c r="X5179" s="9">
        <f>Table1[[#This Row],[Discount]]</f>
        <v>0.2</v>
      </c>
      <c r="Y5179">
        <v>0.2</v>
      </c>
      <c r="Z5179">
        <v>1.6848000000000001</v>
      </c>
    </row>
    <row r="5180" spans="1:26" ht="16" x14ac:dyDescent="0.2">
      <c r="A5180">
        <v>5179</v>
      </c>
      <c r="B5180" t="s">
        <v>8050</v>
      </c>
      <c r="C5180" s="1">
        <v>41012</v>
      </c>
      <c r="D5180">
        <f>YEAR(Table1[[#This Row],[Order Date]])</f>
        <v>2012</v>
      </c>
      <c r="E5180">
        <f>MONTH(Table1[[#This Row],[Order Date]])</f>
        <v>4</v>
      </c>
      <c r="F5180" t="str">
        <f>Table1[[#This Row],[Order Year]]&amp;"-"&amp;Table1[[#This Row],[Order Month]]</f>
        <v>2012-4</v>
      </c>
      <c r="G5180" s="5">
        <f>YEAR(Table1[[#This Row],[Order Date]])*100 + MONTH(Table1[[#This Row],[Order Date]])</f>
        <v>201204</v>
      </c>
      <c r="H5180" s="1">
        <v>41018</v>
      </c>
      <c r="I5180" t="s">
        <v>53</v>
      </c>
      <c r="J5180" t="s">
        <v>3186</v>
      </c>
      <c r="K5180" t="s">
        <v>3187</v>
      </c>
      <c r="L5180" t="s">
        <v>44</v>
      </c>
      <c r="M5180" t="s">
        <v>30</v>
      </c>
      <c r="N5180" t="s">
        <v>45</v>
      </c>
      <c r="O5180" t="s">
        <v>46</v>
      </c>
      <c r="P5180">
        <v>90036</v>
      </c>
      <c r="Q5180" t="s">
        <v>47</v>
      </c>
      <c r="R5180" t="s">
        <v>4631</v>
      </c>
      <c r="S5180" t="s">
        <v>35</v>
      </c>
      <c r="T5180" t="s">
        <v>68</v>
      </c>
      <c r="U5180" t="s">
        <v>4632</v>
      </c>
      <c r="V5180">
        <v>37.68</v>
      </c>
      <c r="W5180">
        <v>2</v>
      </c>
      <c r="X5180" s="9">
        <f>Table1[[#This Row],[Discount]]</f>
        <v>0</v>
      </c>
      <c r="Y5180">
        <v>0</v>
      </c>
      <c r="Z5180">
        <v>15.825600000000001</v>
      </c>
    </row>
    <row r="5181" spans="1:26" ht="16" x14ac:dyDescent="0.2">
      <c r="A5181">
        <v>5180</v>
      </c>
      <c r="B5181" t="s">
        <v>8050</v>
      </c>
      <c r="C5181" s="1">
        <v>41012</v>
      </c>
      <c r="D5181">
        <f>YEAR(Table1[[#This Row],[Order Date]])</f>
        <v>2012</v>
      </c>
      <c r="E5181">
        <f>MONTH(Table1[[#This Row],[Order Date]])</f>
        <v>4</v>
      </c>
      <c r="F5181" t="str">
        <f>Table1[[#This Row],[Order Year]]&amp;"-"&amp;Table1[[#This Row],[Order Month]]</f>
        <v>2012-4</v>
      </c>
      <c r="G5181" s="5">
        <f>YEAR(Table1[[#This Row],[Order Date]])*100 + MONTH(Table1[[#This Row],[Order Date]])</f>
        <v>201204</v>
      </c>
      <c r="H5181" s="1">
        <v>41018</v>
      </c>
      <c r="I5181" t="s">
        <v>53</v>
      </c>
      <c r="J5181" t="s">
        <v>3186</v>
      </c>
      <c r="K5181" t="s">
        <v>3187</v>
      </c>
      <c r="L5181" t="s">
        <v>44</v>
      </c>
      <c r="M5181" t="s">
        <v>30</v>
      </c>
      <c r="N5181" t="s">
        <v>45</v>
      </c>
      <c r="O5181" t="s">
        <v>46</v>
      </c>
      <c r="P5181">
        <v>90036</v>
      </c>
      <c r="Q5181" t="s">
        <v>47</v>
      </c>
      <c r="R5181" t="s">
        <v>1194</v>
      </c>
      <c r="S5181" t="s">
        <v>74</v>
      </c>
      <c r="T5181" t="s">
        <v>75</v>
      </c>
      <c r="U5181" t="s">
        <v>1195</v>
      </c>
      <c r="V5181">
        <v>258.57600000000002</v>
      </c>
      <c r="W5181">
        <v>2</v>
      </c>
      <c r="X5181" s="9">
        <f>Table1[[#This Row],[Discount]]</f>
        <v>0.2</v>
      </c>
      <c r="Y5181">
        <v>0.2</v>
      </c>
      <c r="Z5181">
        <v>19.393200000000007</v>
      </c>
    </row>
    <row r="5182" spans="1:26" ht="16" x14ac:dyDescent="0.2">
      <c r="A5182">
        <v>5181</v>
      </c>
      <c r="B5182" t="s">
        <v>8050</v>
      </c>
      <c r="C5182" s="1">
        <v>41012</v>
      </c>
      <c r="D5182">
        <f>YEAR(Table1[[#This Row],[Order Date]])</f>
        <v>2012</v>
      </c>
      <c r="E5182">
        <f>MONTH(Table1[[#This Row],[Order Date]])</f>
        <v>4</v>
      </c>
      <c r="F5182" t="str">
        <f>Table1[[#This Row],[Order Year]]&amp;"-"&amp;Table1[[#This Row],[Order Month]]</f>
        <v>2012-4</v>
      </c>
      <c r="G5182" s="5">
        <f>YEAR(Table1[[#This Row],[Order Date]])*100 + MONTH(Table1[[#This Row],[Order Date]])</f>
        <v>201204</v>
      </c>
      <c r="H5182" s="1">
        <v>41018</v>
      </c>
      <c r="I5182" t="s">
        <v>53</v>
      </c>
      <c r="J5182" t="s">
        <v>3186</v>
      </c>
      <c r="K5182" t="s">
        <v>3187</v>
      </c>
      <c r="L5182" t="s">
        <v>44</v>
      </c>
      <c r="M5182" t="s">
        <v>30</v>
      </c>
      <c r="N5182" t="s">
        <v>45</v>
      </c>
      <c r="O5182" t="s">
        <v>46</v>
      </c>
      <c r="P5182">
        <v>90036</v>
      </c>
      <c r="Q5182" t="s">
        <v>47</v>
      </c>
      <c r="R5182" t="s">
        <v>3854</v>
      </c>
      <c r="S5182" t="s">
        <v>49</v>
      </c>
      <c r="T5182" t="s">
        <v>81</v>
      </c>
      <c r="U5182" t="s">
        <v>3855</v>
      </c>
      <c r="V5182">
        <v>75.84</v>
      </c>
      <c r="W5182">
        <v>2</v>
      </c>
      <c r="X5182" s="9">
        <f>Table1[[#This Row],[Discount]]</f>
        <v>0</v>
      </c>
      <c r="Y5182">
        <v>0</v>
      </c>
      <c r="Z5182">
        <v>29.577600000000004</v>
      </c>
    </row>
    <row r="5183" spans="1:26" ht="16" x14ac:dyDescent="0.2">
      <c r="A5183">
        <v>5182</v>
      </c>
      <c r="B5183" t="s">
        <v>8051</v>
      </c>
      <c r="C5183" s="1">
        <v>41895</v>
      </c>
      <c r="D5183">
        <f>YEAR(Table1[[#This Row],[Order Date]])</f>
        <v>2014</v>
      </c>
      <c r="E5183">
        <f>MONTH(Table1[[#This Row],[Order Date]])</f>
        <v>9</v>
      </c>
      <c r="F5183" t="str">
        <f>Table1[[#This Row],[Order Year]]&amp;"-"&amp;Table1[[#This Row],[Order Month]]</f>
        <v>2014-9</v>
      </c>
      <c r="G5183" s="5">
        <f>YEAR(Table1[[#This Row],[Order Date]])*100 + MONTH(Table1[[#This Row],[Order Date]])</f>
        <v>201409</v>
      </c>
      <c r="H5183" s="1">
        <v>41898</v>
      </c>
      <c r="I5183" t="s">
        <v>191</v>
      </c>
      <c r="J5183" t="s">
        <v>1186</v>
      </c>
      <c r="K5183" t="s">
        <v>1187</v>
      </c>
      <c r="L5183" t="s">
        <v>44</v>
      </c>
      <c r="M5183" t="s">
        <v>30</v>
      </c>
      <c r="N5183" t="s">
        <v>7130</v>
      </c>
      <c r="O5183" t="s">
        <v>1402</v>
      </c>
      <c r="P5183">
        <v>2895</v>
      </c>
      <c r="Q5183" t="s">
        <v>151</v>
      </c>
      <c r="R5183" t="s">
        <v>8016</v>
      </c>
      <c r="S5183" t="s">
        <v>49</v>
      </c>
      <c r="T5183" t="s">
        <v>93</v>
      </c>
      <c r="U5183" t="s">
        <v>8017</v>
      </c>
      <c r="V5183">
        <v>45.36</v>
      </c>
      <c r="W5183">
        <v>7</v>
      </c>
      <c r="X5183" s="9">
        <f>Table1[[#This Row],[Discount]]</f>
        <v>0</v>
      </c>
      <c r="Y5183">
        <v>0</v>
      </c>
      <c r="Z5183">
        <v>21.772800000000004</v>
      </c>
    </row>
    <row r="5184" spans="1:26" ht="16" x14ac:dyDescent="0.2">
      <c r="A5184">
        <v>5183</v>
      </c>
      <c r="B5184" t="s">
        <v>8051</v>
      </c>
      <c r="C5184" s="1">
        <v>41895</v>
      </c>
      <c r="D5184">
        <f>YEAR(Table1[[#This Row],[Order Date]])</f>
        <v>2014</v>
      </c>
      <c r="E5184">
        <f>MONTH(Table1[[#This Row],[Order Date]])</f>
        <v>9</v>
      </c>
      <c r="F5184" t="str">
        <f>Table1[[#This Row],[Order Year]]&amp;"-"&amp;Table1[[#This Row],[Order Month]]</f>
        <v>2014-9</v>
      </c>
      <c r="G5184" s="5">
        <f>YEAR(Table1[[#This Row],[Order Date]])*100 + MONTH(Table1[[#This Row],[Order Date]])</f>
        <v>201409</v>
      </c>
      <c r="H5184" s="1">
        <v>41898</v>
      </c>
      <c r="I5184" t="s">
        <v>191</v>
      </c>
      <c r="J5184" t="s">
        <v>1186</v>
      </c>
      <c r="K5184" t="s">
        <v>1187</v>
      </c>
      <c r="L5184" t="s">
        <v>44</v>
      </c>
      <c r="M5184" t="s">
        <v>30</v>
      </c>
      <c r="N5184" t="s">
        <v>7130</v>
      </c>
      <c r="O5184" t="s">
        <v>1402</v>
      </c>
      <c r="P5184">
        <v>2895</v>
      </c>
      <c r="Q5184" t="s">
        <v>151</v>
      </c>
      <c r="R5184" t="s">
        <v>3077</v>
      </c>
      <c r="S5184" t="s">
        <v>49</v>
      </c>
      <c r="T5184" t="s">
        <v>78</v>
      </c>
      <c r="U5184" t="s">
        <v>3078</v>
      </c>
      <c r="V5184">
        <v>45.78</v>
      </c>
      <c r="W5184">
        <v>3</v>
      </c>
      <c r="X5184" s="9">
        <f>Table1[[#This Row],[Discount]]</f>
        <v>0</v>
      </c>
      <c r="Y5184">
        <v>0</v>
      </c>
      <c r="Z5184">
        <v>22.89</v>
      </c>
    </row>
    <row r="5185" spans="1:26" ht="16" x14ac:dyDescent="0.2">
      <c r="A5185">
        <v>5184</v>
      </c>
      <c r="B5185" t="s">
        <v>8052</v>
      </c>
      <c r="C5185" s="1">
        <v>41907</v>
      </c>
      <c r="D5185">
        <f>YEAR(Table1[[#This Row],[Order Date]])</f>
        <v>2014</v>
      </c>
      <c r="E5185">
        <f>MONTH(Table1[[#This Row],[Order Date]])</f>
        <v>9</v>
      </c>
      <c r="F5185" t="str">
        <f>Table1[[#This Row],[Order Year]]&amp;"-"&amp;Table1[[#This Row],[Order Month]]</f>
        <v>2014-9</v>
      </c>
      <c r="G5185" s="5">
        <f>YEAR(Table1[[#This Row],[Order Date]])*100 + MONTH(Table1[[#This Row],[Order Date]])</f>
        <v>201409</v>
      </c>
      <c r="H5185" s="1">
        <v>41910</v>
      </c>
      <c r="I5185" t="s">
        <v>191</v>
      </c>
      <c r="J5185" t="s">
        <v>1411</v>
      </c>
      <c r="K5185" t="s">
        <v>1412</v>
      </c>
      <c r="L5185" t="s">
        <v>29</v>
      </c>
      <c r="M5185" t="s">
        <v>30</v>
      </c>
      <c r="N5185" t="s">
        <v>500</v>
      </c>
      <c r="O5185" t="s">
        <v>1275</v>
      </c>
      <c r="P5185">
        <v>31907</v>
      </c>
      <c r="Q5185" t="s">
        <v>33</v>
      </c>
      <c r="R5185" t="s">
        <v>7613</v>
      </c>
      <c r="S5185" t="s">
        <v>49</v>
      </c>
      <c r="T5185" t="s">
        <v>62</v>
      </c>
      <c r="U5185" t="s">
        <v>7614</v>
      </c>
      <c r="V5185">
        <v>40.29</v>
      </c>
      <c r="W5185">
        <v>3</v>
      </c>
      <c r="X5185" s="9">
        <f>Table1[[#This Row],[Discount]]</f>
        <v>0</v>
      </c>
      <c r="Y5185">
        <v>0</v>
      </c>
      <c r="Z5185">
        <v>10.0725</v>
      </c>
    </row>
    <row r="5186" spans="1:26" ht="16" x14ac:dyDescent="0.2">
      <c r="A5186">
        <v>5185</v>
      </c>
      <c r="B5186" t="s">
        <v>8052</v>
      </c>
      <c r="C5186" s="1">
        <v>41907</v>
      </c>
      <c r="D5186">
        <f>YEAR(Table1[[#This Row],[Order Date]])</f>
        <v>2014</v>
      </c>
      <c r="E5186">
        <f>MONTH(Table1[[#This Row],[Order Date]])</f>
        <v>9</v>
      </c>
      <c r="F5186" t="str">
        <f>Table1[[#This Row],[Order Year]]&amp;"-"&amp;Table1[[#This Row],[Order Month]]</f>
        <v>2014-9</v>
      </c>
      <c r="G5186" s="5">
        <f>YEAR(Table1[[#This Row],[Order Date]])*100 + MONTH(Table1[[#This Row],[Order Date]])</f>
        <v>201409</v>
      </c>
      <c r="H5186" s="1">
        <v>41910</v>
      </c>
      <c r="I5186" t="s">
        <v>191</v>
      </c>
      <c r="J5186" t="s">
        <v>1411</v>
      </c>
      <c r="K5186" t="s">
        <v>1412</v>
      </c>
      <c r="L5186" t="s">
        <v>29</v>
      </c>
      <c r="M5186" t="s">
        <v>30</v>
      </c>
      <c r="N5186" t="s">
        <v>500</v>
      </c>
      <c r="O5186" t="s">
        <v>1275</v>
      </c>
      <c r="P5186">
        <v>31907</v>
      </c>
      <c r="Q5186" t="s">
        <v>33</v>
      </c>
      <c r="R5186" t="s">
        <v>2159</v>
      </c>
      <c r="S5186" t="s">
        <v>49</v>
      </c>
      <c r="T5186" t="s">
        <v>78</v>
      </c>
      <c r="U5186" t="s">
        <v>2160</v>
      </c>
      <c r="V5186">
        <v>38.71</v>
      </c>
      <c r="W5186">
        <v>7</v>
      </c>
      <c r="X5186" s="9">
        <f>Table1[[#This Row],[Discount]]</f>
        <v>0</v>
      </c>
      <c r="Y5186">
        <v>0</v>
      </c>
      <c r="Z5186">
        <v>17.8066</v>
      </c>
    </row>
    <row r="5187" spans="1:26" ht="16" x14ac:dyDescent="0.2">
      <c r="A5187">
        <v>5186</v>
      </c>
      <c r="B5187" t="s">
        <v>8053</v>
      </c>
      <c r="C5187" s="1">
        <v>41192</v>
      </c>
      <c r="D5187">
        <f>YEAR(Table1[[#This Row],[Order Date]])</f>
        <v>2012</v>
      </c>
      <c r="E5187">
        <f>MONTH(Table1[[#This Row],[Order Date]])</f>
        <v>10</v>
      </c>
      <c r="F5187" t="str">
        <f>Table1[[#This Row],[Order Year]]&amp;"-"&amp;Table1[[#This Row],[Order Month]]</f>
        <v>2012-10</v>
      </c>
      <c r="G5187" s="5">
        <f>YEAR(Table1[[#This Row],[Order Date]])*100 + MONTH(Table1[[#This Row],[Order Date]])</f>
        <v>201210</v>
      </c>
      <c r="H5187" s="1">
        <v>41197</v>
      </c>
      <c r="I5187" t="s">
        <v>53</v>
      </c>
      <c r="J5187" t="s">
        <v>4014</v>
      </c>
      <c r="K5187" t="s">
        <v>4015</v>
      </c>
      <c r="L5187" t="s">
        <v>29</v>
      </c>
      <c r="M5187" t="s">
        <v>30</v>
      </c>
      <c r="N5187" t="s">
        <v>1524</v>
      </c>
      <c r="O5187" t="s">
        <v>57</v>
      </c>
      <c r="P5187">
        <v>32216</v>
      </c>
      <c r="Q5187" t="s">
        <v>33</v>
      </c>
      <c r="R5187" t="s">
        <v>1772</v>
      </c>
      <c r="S5187" t="s">
        <v>49</v>
      </c>
      <c r="T5187" t="s">
        <v>62</v>
      </c>
      <c r="U5187" t="s">
        <v>1773</v>
      </c>
      <c r="V5187">
        <v>1801.6320000000001</v>
      </c>
      <c r="W5187">
        <v>6</v>
      </c>
      <c r="X5187" s="9">
        <f>Table1[[#This Row],[Discount]]</f>
        <v>0.2</v>
      </c>
      <c r="Y5187">
        <v>0.2</v>
      </c>
      <c r="Z5187">
        <v>-337.80600000000004</v>
      </c>
    </row>
    <row r="5188" spans="1:26" ht="16" x14ac:dyDescent="0.2">
      <c r="A5188">
        <v>5187</v>
      </c>
      <c r="B5188" t="s">
        <v>8054</v>
      </c>
      <c r="C5188" s="1">
        <v>41240</v>
      </c>
      <c r="D5188">
        <f>YEAR(Table1[[#This Row],[Order Date]])</f>
        <v>2012</v>
      </c>
      <c r="E5188">
        <f>MONTH(Table1[[#This Row],[Order Date]])</f>
        <v>11</v>
      </c>
      <c r="F5188" t="str">
        <f>Table1[[#This Row],[Order Year]]&amp;"-"&amp;Table1[[#This Row],[Order Month]]</f>
        <v>2012-11</v>
      </c>
      <c r="G5188" s="5">
        <f>YEAR(Table1[[#This Row],[Order Date]])*100 + MONTH(Table1[[#This Row],[Order Date]])</f>
        <v>201211</v>
      </c>
      <c r="H5188" s="1">
        <v>41246</v>
      </c>
      <c r="I5188" t="s">
        <v>53</v>
      </c>
      <c r="J5188" t="s">
        <v>2164</v>
      </c>
      <c r="K5188" t="s">
        <v>2165</v>
      </c>
      <c r="L5188" t="s">
        <v>105</v>
      </c>
      <c r="M5188" t="s">
        <v>30</v>
      </c>
      <c r="N5188" t="s">
        <v>149</v>
      </c>
      <c r="O5188" t="s">
        <v>150</v>
      </c>
      <c r="P5188">
        <v>19140</v>
      </c>
      <c r="Q5188" t="s">
        <v>151</v>
      </c>
      <c r="R5188" t="s">
        <v>7008</v>
      </c>
      <c r="S5188" t="s">
        <v>74</v>
      </c>
      <c r="T5188" t="s">
        <v>75</v>
      </c>
      <c r="U5188" t="s">
        <v>7009</v>
      </c>
      <c r="V5188">
        <v>748.75200000000007</v>
      </c>
      <c r="W5188">
        <v>8</v>
      </c>
      <c r="X5188" s="9">
        <f>Table1[[#This Row],[Discount]]</f>
        <v>0.4</v>
      </c>
      <c r="Y5188">
        <v>0.4</v>
      </c>
      <c r="Z5188">
        <v>-162.22960000000006</v>
      </c>
    </row>
    <row r="5189" spans="1:26" ht="16" x14ac:dyDescent="0.2">
      <c r="A5189">
        <v>5188</v>
      </c>
      <c r="B5189" t="s">
        <v>8055</v>
      </c>
      <c r="C5189" s="1">
        <v>41165</v>
      </c>
      <c r="D5189">
        <f>YEAR(Table1[[#This Row],[Order Date]])</f>
        <v>2012</v>
      </c>
      <c r="E5189">
        <f>MONTH(Table1[[#This Row],[Order Date]])</f>
        <v>9</v>
      </c>
      <c r="F5189" t="str">
        <f>Table1[[#This Row],[Order Year]]&amp;"-"&amp;Table1[[#This Row],[Order Month]]</f>
        <v>2012-9</v>
      </c>
      <c r="G5189" s="5">
        <f>YEAR(Table1[[#This Row],[Order Date]])*100 + MONTH(Table1[[#This Row],[Order Date]])</f>
        <v>201209</v>
      </c>
      <c r="H5189" s="1">
        <v>41170</v>
      </c>
      <c r="I5189" t="s">
        <v>53</v>
      </c>
      <c r="J5189" t="s">
        <v>1977</v>
      </c>
      <c r="K5189" t="s">
        <v>1978</v>
      </c>
      <c r="L5189" t="s">
        <v>29</v>
      </c>
      <c r="M5189" t="s">
        <v>30</v>
      </c>
      <c r="N5189" t="s">
        <v>500</v>
      </c>
      <c r="O5189" t="s">
        <v>257</v>
      </c>
      <c r="P5189">
        <v>47201</v>
      </c>
      <c r="Q5189" t="s">
        <v>108</v>
      </c>
      <c r="R5189" t="s">
        <v>3758</v>
      </c>
      <c r="S5189" t="s">
        <v>74</v>
      </c>
      <c r="T5189" t="s">
        <v>164</v>
      </c>
      <c r="U5189" t="s">
        <v>3759</v>
      </c>
      <c r="V5189">
        <v>199.96</v>
      </c>
      <c r="W5189">
        <v>4</v>
      </c>
      <c r="X5189" s="9">
        <f>Table1[[#This Row],[Discount]]</f>
        <v>0</v>
      </c>
      <c r="Y5189">
        <v>0</v>
      </c>
      <c r="Z5189">
        <v>15.996799999999979</v>
      </c>
    </row>
    <row r="5190" spans="1:26" ht="16" x14ac:dyDescent="0.2">
      <c r="A5190">
        <v>5189</v>
      </c>
      <c r="B5190" t="s">
        <v>8055</v>
      </c>
      <c r="C5190" s="1">
        <v>41165</v>
      </c>
      <c r="D5190">
        <f>YEAR(Table1[[#This Row],[Order Date]])</f>
        <v>2012</v>
      </c>
      <c r="E5190">
        <f>MONTH(Table1[[#This Row],[Order Date]])</f>
        <v>9</v>
      </c>
      <c r="F5190" t="str">
        <f>Table1[[#This Row],[Order Year]]&amp;"-"&amp;Table1[[#This Row],[Order Month]]</f>
        <v>2012-9</v>
      </c>
      <c r="G5190" s="5">
        <f>YEAR(Table1[[#This Row],[Order Date]])*100 + MONTH(Table1[[#This Row],[Order Date]])</f>
        <v>201209</v>
      </c>
      <c r="H5190" s="1">
        <v>41170</v>
      </c>
      <c r="I5190" t="s">
        <v>53</v>
      </c>
      <c r="J5190" t="s">
        <v>1977</v>
      </c>
      <c r="K5190" t="s">
        <v>1978</v>
      </c>
      <c r="L5190" t="s">
        <v>29</v>
      </c>
      <c r="M5190" t="s">
        <v>30</v>
      </c>
      <c r="N5190" t="s">
        <v>500</v>
      </c>
      <c r="O5190" t="s">
        <v>257</v>
      </c>
      <c r="P5190">
        <v>47201</v>
      </c>
      <c r="Q5190" t="s">
        <v>108</v>
      </c>
      <c r="R5190" t="s">
        <v>1491</v>
      </c>
      <c r="S5190" t="s">
        <v>35</v>
      </c>
      <c r="T5190" t="s">
        <v>39</v>
      </c>
      <c r="U5190" t="s">
        <v>1492</v>
      </c>
      <c r="V5190">
        <v>1516.2</v>
      </c>
      <c r="W5190">
        <v>7</v>
      </c>
      <c r="X5190" s="9">
        <f>Table1[[#This Row],[Discount]]</f>
        <v>0</v>
      </c>
      <c r="Y5190">
        <v>0</v>
      </c>
      <c r="Z5190">
        <v>394.21199999999999</v>
      </c>
    </row>
    <row r="5191" spans="1:26" ht="16" x14ac:dyDescent="0.2">
      <c r="A5191">
        <v>5190</v>
      </c>
      <c r="B5191" t="s">
        <v>8056</v>
      </c>
      <c r="C5191" s="1">
        <v>41958</v>
      </c>
      <c r="D5191">
        <f>YEAR(Table1[[#This Row],[Order Date]])</f>
        <v>2014</v>
      </c>
      <c r="E5191">
        <f>MONTH(Table1[[#This Row],[Order Date]])</f>
        <v>11</v>
      </c>
      <c r="F5191" t="str">
        <f>Table1[[#This Row],[Order Year]]&amp;"-"&amp;Table1[[#This Row],[Order Month]]</f>
        <v>2014-11</v>
      </c>
      <c r="G5191" s="5">
        <f>YEAR(Table1[[#This Row],[Order Date]])*100 + MONTH(Table1[[#This Row],[Order Date]])</f>
        <v>201411</v>
      </c>
      <c r="H5191" s="1">
        <v>41962</v>
      </c>
      <c r="I5191" t="s">
        <v>53</v>
      </c>
      <c r="J5191" t="s">
        <v>1658</v>
      </c>
      <c r="K5191" t="s">
        <v>1659</v>
      </c>
      <c r="L5191" t="s">
        <v>29</v>
      </c>
      <c r="M5191" t="s">
        <v>30</v>
      </c>
      <c r="N5191" t="s">
        <v>605</v>
      </c>
      <c r="O5191" t="s">
        <v>107</v>
      </c>
      <c r="P5191">
        <v>77506</v>
      </c>
      <c r="Q5191" t="s">
        <v>108</v>
      </c>
      <c r="R5191" t="s">
        <v>4245</v>
      </c>
      <c r="S5191" t="s">
        <v>74</v>
      </c>
      <c r="T5191" t="s">
        <v>164</v>
      </c>
      <c r="U5191" t="s">
        <v>4246</v>
      </c>
      <c r="V5191">
        <v>167.95200000000003</v>
      </c>
      <c r="W5191">
        <v>6</v>
      </c>
      <c r="X5191" s="9">
        <f>Table1[[#This Row],[Discount]]</f>
        <v>0.2</v>
      </c>
      <c r="Y5191">
        <v>0.2</v>
      </c>
      <c r="Z5191">
        <v>-27.292200000000001</v>
      </c>
    </row>
    <row r="5192" spans="1:26" ht="16" x14ac:dyDescent="0.2">
      <c r="A5192">
        <v>5191</v>
      </c>
      <c r="B5192" t="s">
        <v>8056</v>
      </c>
      <c r="C5192" s="1">
        <v>41958</v>
      </c>
      <c r="D5192">
        <f>YEAR(Table1[[#This Row],[Order Date]])</f>
        <v>2014</v>
      </c>
      <c r="E5192">
        <f>MONTH(Table1[[#This Row],[Order Date]])</f>
        <v>11</v>
      </c>
      <c r="F5192" t="str">
        <f>Table1[[#This Row],[Order Year]]&amp;"-"&amp;Table1[[#This Row],[Order Month]]</f>
        <v>2014-11</v>
      </c>
      <c r="G5192" s="5">
        <f>YEAR(Table1[[#This Row],[Order Date]])*100 + MONTH(Table1[[#This Row],[Order Date]])</f>
        <v>201411</v>
      </c>
      <c r="H5192" s="1">
        <v>41962</v>
      </c>
      <c r="I5192" t="s">
        <v>53</v>
      </c>
      <c r="J5192" t="s">
        <v>1658</v>
      </c>
      <c r="K5192" t="s">
        <v>1659</v>
      </c>
      <c r="L5192" t="s">
        <v>29</v>
      </c>
      <c r="M5192" t="s">
        <v>30</v>
      </c>
      <c r="N5192" t="s">
        <v>605</v>
      </c>
      <c r="O5192" t="s">
        <v>107</v>
      </c>
      <c r="P5192">
        <v>77506</v>
      </c>
      <c r="Q5192" t="s">
        <v>108</v>
      </c>
      <c r="R5192" t="s">
        <v>6241</v>
      </c>
      <c r="S5192" t="s">
        <v>49</v>
      </c>
      <c r="T5192" t="s">
        <v>71</v>
      </c>
      <c r="U5192" t="s">
        <v>6242</v>
      </c>
      <c r="V5192">
        <v>45.04</v>
      </c>
      <c r="W5192">
        <v>2</v>
      </c>
      <c r="X5192" s="9">
        <f>Table1[[#This Row],[Discount]]</f>
        <v>0.2</v>
      </c>
      <c r="Y5192">
        <v>0.2</v>
      </c>
      <c r="Z5192">
        <v>4.5040000000000031</v>
      </c>
    </row>
    <row r="5193" spans="1:26" ht="16" x14ac:dyDescent="0.2">
      <c r="A5193">
        <v>5192</v>
      </c>
      <c r="B5193" t="s">
        <v>8057</v>
      </c>
      <c r="C5193" s="1">
        <v>41765</v>
      </c>
      <c r="D5193">
        <f>YEAR(Table1[[#This Row],[Order Date]])</f>
        <v>2014</v>
      </c>
      <c r="E5193">
        <f>MONTH(Table1[[#This Row],[Order Date]])</f>
        <v>5</v>
      </c>
      <c r="F5193" t="str">
        <f>Table1[[#This Row],[Order Year]]&amp;"-"&amp;Table1[[#This Row],[Order Month]]</f>
        <v>2014-5</v>
      </c>
      <c r="G5193" s="5">
        <f>YEAR(Table1[[#This Row],[Order Date]])*100 + MONTH(Table1[[#This Row],[Order Date]])</f>
        <v>201405</v>
      </c>
      <c r="H5193" s="1">
        <v>41769</v>
      </c>
      <c r="I5193" t="s">
        <v>53</v>
      </c>
      <c r="J5193" t="s">
        <v>1838</v>
      </c>
      <c r="K5193" t="s">
        <v>1839</v>
      </c>
      <c r="L5193" t="s">
        <v>29</v>
      </c>
      <c r="M5193" t="s">
        <v>30</v>
      </c>
      <c r="N5193" t="s">
        <v>130</v>
      </c>
      <c r="O5193" t="s">
        <v>46</v>
      </c>
      <c r="P5193">
        <v>94122</v>
      </c>
      <c r="Q5193" t="s">
        <v>47</v>
      </c>
      <c r="R5193" t="s">
        <v>8058</v>
      </c>
      <c r="S5193" t="s">
        <v>49</v>
      </c>
      <c r="T5193" t="s">
        <v>176</v>
      </c>
      <c r="U5193" t="s">
        <v>8059</v>
      </c>
      <c r="V5193">
        <v>23.16</v>
      </c>
      <c r="W5193">
        <v>2</v>
      </c>
      <c r="X5193" s="9">
        <f>Table1[[#This Row],[Discount]]</f>
        <v>0</v>
      </c>
      <c r="Y5193">
        <v>0</v>
      </c>
      <c r="Z5193">
        <v>11.58</v>
      </c>
    </row>
    <row r="5194" spans="1:26" ht="16" x14ac:dyDescent="0.2">
      <c r="A5194">
        <v>5193</v>
      </c>
      <c r="B5194" t="s">
        <v>8060</v>
      </c>
      <c r="C5194" s="1">
        <v>40875</v>
      </c>
      <c r="D5194">
        <f>YEAR(Table1[[#This Row],[Order Date]])</f>
        <v>2011</v>
      </c>
      <c r="E5194">
        <f>MONTH(Table1[[#This Row],[Order Date]])</f>
        <v>11</v>
      </c>
      <c r="F5194" t="str">
        <f>Table1[[#This Row],[Order Year]]&amp;"-"&amp;Table1[[#This Row],[Order Month]]</f>
        <v>2011-11</v>
      </c>
      <c r="G5194" s="5">
        <f>YEAR(Table1[[#This Row],[Order Date]])*100 + MONTH(Table1[[#This Row],[Order Date]])</f>
        <v>201111</v>
      </c>
      <c r="H5194" s="1">
        <v>40878</v>
      </c>
      <c r="I5194" t="s">
        <v>26</v>
      </c>
      <c r="J5194" t="s">
        <v>2423</v>
      </c>
      <c r="K5194" t="s">
        <v>2424</v>
      </c>
      <c r="L5194" t="s">
        <v>44</v>
      </c>
      <c r="M5194" t="s">
        <v>30</v>
      </c>
      <c r="N5194" t="s">
        <v>385</v>
      </c>
      <c r="O5194" t="s">
        <v>386</v>
      </c>
      <c r="P5194">
        <v>29203</v>
      </c>
      <c r="Q5194" t="s">
        <v>33</v>
      </c>
      <c r="R5194" t="s">
        <v>556</v>
      </c>
      <c r="S5194" t="s">
        <v>35</v>
      </c>
      <c r="T5194" t="s">
        <v>68</v>
      </c>
      <c r="U5194" t="s">
        <v>557</v>
      </c>
      <c r="V5194">
        <v>397.59999999999997</v>
      </c>
      <c r="W5194">
        <v>5</v>
      </c>
      <c r="X5194" s="9">
        <f>Table1[[#This Row],[Discount]]</f>
        <v>0</v>
      </c>
      <c r="Y5194">
        <v>0</v>
      </c>
      <c r="Z5194">
        <v>43.735999999999962</v>
      </c>
    </row>
    <row r="5195" spans="1:26" ht="16" x14ac:dyDescent="0.2">
      <c r="A5195">
        <v>5194</v>
      </c>
      <c r="B5195" t="s">
        <v>8060</v>
      </c>
      <c r="C5195" s="1">
        <v>40875</v>
      </c>
      <c r="D5195">
        <f>YEAR(Table1[[#This Row],[Order Date]])</f>
        <v>2011</v>
      </c>
      <c r="E5195">
        <f>MONTH(Table1[[#This Row],[Order Date]])</f>
        <v>11</v>
      </c>
      <c r="F5195" t="str">
        <f>Table1[[#This Row],[Order Year]]&amp;"-"&amp;Table1[[#This Row],[Order Month]]</f>
        <v>2011-11</v>
      </c>
      <c r="G5195" s="5">
        <f>YEAR(Table1[[#This Row],[Order Date]])*100 + MONTH(Table1[[#This Row],[Order Date]])</f>
        <v>201111</v>
      </c>
      <c r="H5195" s="1">
        <v>40878</v>
      </c>
      <c r="I5195" t="s">
        <v>26</v>
      </c>
      <c r="J5195" t="s">
        <v>2423</v>
      </c>
      <c r="K5195" t="s">
        <v>2424</v>
      </c>
      <c r="L5195" t="s">
        <v>44</v>
      </c>
      <c r="M5195" t="s">
        <v>30</v>
      </c>
      <c r="N5195" t="s">
        <v>385</v>
      </c>
      <c r="O5195" t="s">
        <v>386</v>
      </c>
      <c r="P5195">
        <v>29203</v>
      </c>
      <c r="Q5195" t="s">
        <v>33</v>
      </c>
      <c r="R5195" t="s">
        <v>7314</v>
      </c>
      <c r="S5195" t="s">
        <v>49</v>
      </c>
      <c r="T5195" t="s">
        <v>93</v>
      </c>
      <c r="U5195" t="s">
        <v>7315</v>
      </c>
      <c r="V5195">
        <v>85.96</v>
      </c>
      <c r="W5195">
        <v>7</v>
      </c>
      <c r="X5195" s="9">
        <f>Table1[[#This Row],[Discount]]</f>
        <v>0</v>
      </c>
      <c r="Y5195">
        <v>0</v>
      </c>
      <c r="Z5195">
        <v>40.401199999999996</v>
      </c>
    </row>
    <row r="5196" spans="1:26" ht="16" x14ac:dyDescent="0.2">
      <c r="A5196">
        <v>5195</v>
      </c>
      <c r="B5196" t="s">
        <v>8060</v>
      </c>
      <c r="C5196" s="1">
        <v>40875</v>
      </c>
      <c r="D5196">
        <f>YEAR(Table1[[#This Row],[Order Date]])</f>
        <v>2011</v>
      </c>
      <c r="E5196">
        <f>MONTH(Table1[[#This Row],[Order Date]])</f>
        <v>11</v>
      </c>
      <c r="F5196" t="str">
        <f>Table1[[#This Row],[Order Year]]&amp;"-"&amp;Table1[[#This Row],[Order Month]]</f>
        <v>2011-11</v>
      </c>
      <c r="G5196" s="5">
        <f>YEAR(Table1[[#This Row],[Order Date]])*100 + MONTH(Table1[[#This Row],[Order Date]])</f>
        <v>201111</v>
      </c>
      <c r="H5196" s="1">
        <v>40878</v>
      </c>
      <c r="I5196" t="s">
        <v>26</v>
      </c>
      <c r="J5196" t="s">
        <v>2423</v>
      </c>
      <c r="K5196" t="s">
        <v>2424</v>
      </c>
      <c r="L5196" t="s">
        <v>44</v>
      </c>
      <c r="M5196" t="s">
        <v>30</v>
      </c>
      <c r="N5196" t="s">
        <v>385</v>
      </c>
      <c r="O5196" t="s">
        <v>386</v>
      </c>
      <c r="P5196">
        <v>29203</v>
      </c>
      <c r="Q5196" t="s">
        <v>33</v>
      </c>
      <c r="R5196" t="s">
        <v>1370</v>
      </c>
      <c r="S5196" t="s">
        <v>49</v>
      </c>
      <c r="T5196" t="s">
        <v>71</v>
      </c>
      <c r="U5196" t="s">
        <v>1371</v>
      </c>
      <c r="V5196">
        <v>13.12</v>
      </c>
      <c r="W5196">
        <v>4</v>
      </c>
      <c r="X5196" s="9">
        <f>Table1[[#This Row],[Discount]]</f>
        <v>0</v>
      </c>
      <c r="Y5196">
        <v>0</v>
      </c>
      <c r="Z5196">
        <v>4.3295999999999992</v>
      </c>
    </row>
    <row r="5197" spans="1:26" ht="16" x14ac:dyDescent="0.2">
      <c r="A5197">
        <v>5196</v>
      </c>
      <c r="B5197" t="s">
        <v>8060</v>
      </c>
      <c r="C5197" s="1">
        <v>40875</v>
      </c>
      <c r="D5197">
        <f>YEAR(Table1[[#This Row],[Order Date]])</f>
        <v>2011</v>
      </c>
      <c r="E5197">
        <f>MONTH(Table1[[#This Row],[Order Date]])</f>
        <v>11</v>
      </c>
      <c r="F5197" t="str">
        <f>Table1[[#This Row],[Order Year]]&amp;"-"&amp;Table1[[#This Row],[Order Month]]</f>
        <v>2011-11</v>
      </c>
      <c r="G5197" s="5">
        <f>YEAR(Table1[[#This Row],[Order Date]])*100 + MONTH(Table1[[#This Row],[Order Date]])</f>
        <v>201111</v>
      </c>
      <c r="H5197" s="1">
        <v>40878</v>
      </c>
      <c r="I5197" t="s">
        <v>26</v>
      </c>
      <c r="J5197" t="s">
        <v>2423</v>
      </c>
      <c r="K5197" t="s">
        <v>2424</v>
      </c>
      <c r="L5197" t="s">
        <v>44</v>
      </c>
      <c r="M5197" t="s">
        <v>30</v>
      </c>
      <c r="N5197" t="s">
        <v>385</v>
      </c>
      <c r="O5197" t="s">
        <v>386</v>
      </c>
      <c r="P5197">
        <v>29203</v>
      </c>
      <c r="Q5197" t="s">
        <v>33</v>
      </c>
      <c r="R5197" t="s">
        <v>1338</v>
      </c>
      <c r="S5197" t="s">
        <v>49</v>
      </c>
      <c r="T5197" t="s">
        <v>78</v>
      </c>
      <c r="U5197" t="s">
        <v>1339</v>
      </c>
      <c r="V5197">
        <v>45.660000000000004</v>
      </c>
      <c r="W5197">
        <v>3</v>
      </c>
      <c r="X5197" s="9">
        <f>Table1[[#This Row],[Discount]]</f>
        <v>0</v>
      </c>
      <c r="Y5197">
        <v>0</v>
      </c>
      <c r="Z5197">
        <v>22.3734</v>
      </c>
    </row>
    <row r="5198" spans="1:26" ht="16" x14ac:dyDescent="0.2">
      <c r="A5198">
        <v>5197</v>
      </c>
      <c r="B5198" t="s">
        <v>8061</v>
      </c>
      <c r="C5198" s="1">
        <v>40673</v>
      </c>
      <c r="D5198">
        <f>YEAR(Table1[[#This Row],[Order Date]])</f>
        <v>2011</v>
      </c>
      <c r="E5198">
        <f>MONTH(Table1[[#This Row],[Order Date]])</f>
        <v>5</v>
      </c>
      <c r="F5198" t="str">
        <f>Table1[[#This Row],[Order Year]]&amp;"-"&amp;Table1[[#This Row],[Order Month]]</f>
        <v>2011-5</v>
      </c>
      <c r="G5198" s="5">
        <f>YEAR(Table1[[#This Row],[Order Date]])*100 + MONTH(Table1[[#This Row],[Order Date]])</f>
        <v>201105</v>
      </c>
      <c r="H5198" s="1">
        <v>40678</v>
      </c>
      <c r="I5198" t="s">
        <v>53</v>
      </c>
      <c r="J5198" t="s">
        <v>4045</v>
      </c>
      <c r="K5198" t="s">
        <v>4046</v>
      </c>
      <c r="L5198" t="s">
        <v>29</v>
      </c>
      <c r="M5198" t="s">
        <v>30</v>
      </c>
      <c r="N5198" t="s">
        <v>4258</v>
      </c>
      <c r="O5198" t="s">
        <v>99</v>
      </c>
      <c r="P5198">
        <v>98031</v>
      </c>
      <c r="Q5198" t="s">
        <v>47</v>
      </c>
      <c r="R5198" t="s">
        <v>1711</v>
      </c>
      <c r="S5198" t="s">
        <v>49</v>
      </c>
      <c r="T5198" t="s">
        <v>176</v>
      </c>
      <c r="U5198" t="s">
        <v>1712</v>
      </c>
      <c r="V5198">
        <v>158.13</v>
      </c>
      <c r="W5198">
        <v>3</v>
      </c>
      <c r="X5198" s="9">
        <f>Table1[[#This Row],[Discount]]</f>
        <v>0</v>
      </c>
      <c r="Y5198">
        <v>0</v>
      </c>
      <c r="Z5198">
        <v>77.483699999999999</v>
      </c>
    </row>
    <row r="5199" spans="1:26" ht="16" x14ac:dyDescent="0.2">
      <c r="A5199">
        <v>5198</v>
      </c>
      <c r="B5199" t="s">
        <v>8061</v>
      </c>
      <c r="C5199" s="1">
        <v>40673</v>
      </c>
      <c r="D5199">
        <f>YEAR(Table1[[#This Row],[Order Date]])</f>
        <v>2011</v>
      </c>
      <c r="E5199">
        <f>MONTH(Table1[[#This Row],[Order Date]])</f>
        <v>5</v>
      </c>
      <c r="F5199" t="str">
        <f>Table1[[#This Row],[Order Year]]&amp;"-"&amp;Table1[[#This Row],[Order Month]]</f>
        <v>2011-5</v>
      </c>
      <c r="G5199" s="5">
        <f>YEAR(Table1[[#This Row],[Order Date]])*100 + MONTH(Table1[[#This Row],[Order Date]])</f>
        <v>201105</v>
      </c>
      <c r="H5199" s="1">
        <v>40678</v>
      </c>
      <c r="I5199" t="s">
        <v>53</v>
      </c>
      <c r="J5199" t="s">
        <v>4045</v>
      </c>
      <c r="K5199" t="s">
        <v>4046</v>
      </c>
      <c r="L5199" t="s">
        <v>29</v>
      </c>
      <c r="M5199" t="s">
        <v>30</v>
      </c>
      <c r="N5199" t="s">
        <v>4258</v>
      </c>
      <c r="O5199" t="s">
        <v>99</v>
      </c>
      <c r="P5199">
        <v>98031</v>
      </c>
      <c r="Q5199" t="s">
        <v>47</v>
      </c>
      <c r="R5199" t="s">
        <v>251</v>
      </c>
      <c r="S5199" t="s">
        <v>74</v>
      </c>
      <c r="T5199" t="s">
        <v>75</v>
      </c>
      <c r="U5199" t="s">
        <v>252</v>
      </c>
      <c r="V5199">
        <v>43.6</v>
      </c>
      <c r="W5199">
        <v>5</v>
      </c>
      <c r="X5199" s="9">
        <f>Table1[[#This Row],[Discount]]</f>
        <v>0.2</v>
      </c>
      <c r="Y5199">
        <v>0.2</v>
      </c>
      <c r="Z5199">
        <v>4.3600000000000012</v>
      </c>
    </row>
    <row r="5200" spans="1:26" ht="16" x14ac:dyDescent="0.2">
      <c r="A5200">
        <v>5199</v>
      </c>
      <c r="B5200" t="s">
        <v>8062</v>
      </c>
      <c r="C5200" s="1">
        <v>41337</v>
      </c>
      <c r="D5200">
        <f>YEAR(Table1[[#This Row],[Order Date]])</f>
        <v>2013</v>
      </c>
      <c r="E5200">
        <f>MONTH(Table1[[#This Row],[Order Date]])</f>
        <v>3</v>
      </c>
      <c r="F5200" t="str">
        <f>Table1[[#This Row],[Order Year]]&amp;"-"&amp;Table1[[#This Row],[Order Month]]</f>
        <v>2013-3</v>
      </c>
      <c r="G5200" s="5">
        <f>YEAR(Table1[[#This Row],[Order Date]])*100 + MONTH(Table1[[#This Row],[Order Date]])</f>
        <v>201303</v>
      </c>
      <c r="H5200" s="1">
        <v>41342</v>
      </c>
      <c r="I5200" t="s">
        <v>53</v>
      </c>
      <c r="J5200" t="s">
        <v>3335</v>
      </c>
      <c r="K5200" t="s">
        <v>3336</v>
      </c>
      <c r="L5200" t="s">
        <v>29</v>
      </c>
      <c r="M5200" t="s">
        <v>30</v>
      </c>
      <c r="N5200" t="s">
        <v>2894</v>
      </c>
      <c r="O5200" t="s">
        <v>107</v>
      </c>
      <c r="P5200">
        <v>78664</v>
      </c>
      <c r="Q5200" t="s">
        <v>108</v>
      </c>
      <c r="R5200" t="s">
        <v>5593</v>
      </c>
      <c r="S5200" t="s">
        <v>49</v>
      </c>
      <c r="T5200" t="s">
        <v>581</v>
      </c>
      <c r="U5200" t="s">
        <v>5594</v>
      </c>
      <c r="V5200">
        <v>3930.0720000000001</v>
      </c>
      <c r="W5200">
        <v>3</v>
      </c>
      <c r="X5200" s="9">
        <f>Table1[[#This Row],[Discount]]</f>
        <v>0.2</v>
      </c>
      <c r="Y5200">
        <v>0.2</v>
      </c>
      <c r="Z5200">
        <v>-786.01440000000025</v>
      </c>
    </row>
    <row r="5201" spans="1:26" ht="16" x14ac:dyDescent="0.2">
      <c r="A5201">
        <v>5200</v>
      </c>
      <c r="B5201" t="s">
        <v>8062</v>
      </c>
      <c r="C5201" s="1">
        <v>41337</v>
      </c>
      <c r="D5201">
        <f>YEAR(Table1[[#This Row],[Order Date]])</f>
        <v>2013</v>
      </c>
      <c r="E5201">
        <f>MONTH(Table1[[#This Row],[Order Date]])</f>
        <v>3</v>
      </c>
      <c r="F5201" t="str">
        <f>Table1[[#This Row],[Order Year]]&amp;"-"&amp;Table1[[#This Row],[Order Month]]</f>
        <v>2013-3</v>
      </c>
      <c r="G5201" s="5">
        <f>YEAR(Table1[[#This Row],[Order Date]])*100 + MONTH(Table1[[#This Row],[Order Date]])</f>
        <v>201303</v>
      </c>
      <c r="H5201" s="1">
        <v>41342</v>
      </c>
      <c r="I5201" t="s">
        <v>53</v>
      </c>
      <c r="J5201" t="s">
        <v>3335</v>
      </c>
      <c r="K5201" t="s">
        <v>3336</v>
      </c>
      <c r="L5201" t="s">
        <v>29</v>
      </c>
      <c r="M5201" t="s">
        <v>30</v>
      </c>
      <c r="N5201" t="s">
        <v>2894</v>
      </c>
      <c r="O5201" t="s">
        <v>107</v>
      </c>
      <c r="P5201">
        <v>78664</v>
      </c>
      <c r="Q5201" t="s">
        <v>108</v>
      </c>
      <c r="R5201" t="s">
        <v>6921</v>
      </c>
      <c r="S5201" t="s">
        <v>49</v>
      </c>
      <c r="T5201" t="s">
        <v>272</v>
      </c>
      <c r="U5201" t="s">
        <v>6922</v>
      </c>
      <c r="V5201">
        <v>2.3039999999999998</v>
      </c>
      <c r="W5201">
        <v>1</v>
      </c>
      <c r="X5201" s="9">
        <f>Table1[[#This Row],[Discount]]</f>
        <v>0.2</v>
      </c>
      <c r="Y5201">
        <v>0.2</v>
      </c>
      <c r="Z5201">
        <v>0.77759999999999996</v>
      </c>
    </row>
    <row r="5202" spans="1:26" ht="16" x14ac:dyDescent="0.2">
      <c r="A5202">
        <v>5201</v>
      </c>
      <c r="B5202" t="s">
        <v>8062</v>
      </c>
      <c r="C5202" s="1">
        <v>41337</v>
      </c>
      <c r="D5202">
        <f>YEAR(Table1[[#This Row],[Order Date]])</f>
        <v>2013</v>
      </c>
      <c r="E5202">
        <f>MONTH(Table1[[#This Row],[Order Date]])</f>
        <v>3</v>
      </c>
      <c r="F5202" t="str">
        <f>Table1[[#This Row],[Order Year]]&amp;"-"&amp;Table1[[#This Row],[Order Month]]</f>
        <v>2013-3</v>
      </c>
      <c r="G5202" s="5">
        <f>YEAR(Table1[[#This Row],[Order Date]])*100 + MONTH(Table1[[#This Row],[Order Date]])</f>
        <v>201303</v>
      </c>
      <c r="H5202" s="1">
        <v>41342</v>
      </c>
      <c r="I5202" t="s">
        <v>53</v>
      </c>
      <c r="J5202" t="s">
        <v>3335</v>
      </c>
      <c r="K5202" t="s">
        <v>3336</v>
      </c>
      <c r="L5202" t="s">
        <v>29</v>
      </c>
      <c r="M5202" t="s">
        <v>30</v>
      </c>
      <c r="N5202" t="s">
        <v>2894</v>
      </c>
      <c r="O5202" t="s">
        <v>107</v>
      </c>
      <c r="P5202">
        <v>78664</v>
      </c>
      <c r="Q5202" t="s">
        <v>108</v>
      </c>
      <c r="R5202" t="s">
        <v>4602</v>
      </c>
      <c r="S5202" t="s">
        <v>74</v>
      </c>
      <c r="T5202" t="s">
        <v>75</v>
      </c>
      <c r="U5202" t="s">
        <v>4603</v>
      </c>
      <c r="V5202">
        <v>431.97600000000006</v>
      </c>
      <c r="W5202">
        <v>3</v>
      </c>
      <c r="X5202" s="9">
        <f>Table1[[#This Row],[Discount]]</f>
        <v>0.2</v>
      </c>
      <c r="Y5202">
        <v>0.2</v>
      </c>
      <c r="Z5202">
        <v>32.398200000000017</v>
      </c>
    </row>
    <row r="5203" spans="1:26" ht="16" x14ac:dyDescent="0.2">
      <c r="A5203">
        <v>5202</v>
      </c>
      <c r="B5203" t="s">
        <v>8062</v>
      </c>
      <c r="C5203" s="1">
        <v>41337</v>
      </c>
      <c r="D5203">
        <f>YEAR(Table1[[#This Row],[Order Date]])</f>
        <v>2013</v>
      </c>
      <c r="E5203">
        <f>MONTH(Table1[[#This Row],[Order Date]])</f>
        <v>3</v>
      </c>
      <c r="F5203" t="str">
        <f>Table1[[#This Row],[Order Year]]&amp;"-"&amp;Table1[[#This Row],[Order Month]]</f>
        <v>2013-3</v>
      </c>
      <c r="G5203" s="5">
        <f>YEAR(Table1[[#This Row],[Order Date]])*100 + MONTH(Table1[[#This Row],[Order Date]])</f>
        <v>201303</v>
      </c>
      <c r="H5203" s="1">
        <v>41342</v>
      </c>
      <c r="I5203" t="s">
        <v>53</v>
      </c>
      <c r="J5203" t="s">
        <v>3335</v>
      </c>
      <c r="K5203" t="s">
        <v>3336</v>
      </c>
      <c r="L5203" t="s">
        <v>29</v>
      </c>
      <c r="M5203" t="s">
        <v>30</v>
      </c>
      <c r="N5203" t="s">
        <v>2894</v>
      </c>
      <c r="O5203" t="s">
        <v>107</v>
      </c>
      <c r="P5203">
        <v>78664</v>
      </c>
      <c r="Q5203" t="s">
        <v>108</v>
      </c>
      <c r="R5203" t="s">
        <v>2092</v>
      </c>
      <c r="S5203" t="s">
        <v>74</v>
      </c>
      <c r="T5203" t="s">
        <v>164</v>
      </c>
      <c r="U5203" t="s">
        <v>2093</v>
      </c>
      <c r="V5203">
        <v>41.720000000000006</v>
      </c>
      <c r="W5203">
        <v>7</v>
      </c>
      <c r="X5203" s="9">
        <f>Table1[[#This Row],[Discount]]</f>
        <v>0.2</v>
      </c>
      <c r="Y5203">
        <v>0.2</v>
      </c>
      <c r="Z5203">
        <v>5.7364999999999977</v>
      </c>
    </row>
    <row r="5204" spans="1:26" ht="16" x14ac:dyDescent="0.2">
      <c r="A5204">
        <v>5203</v>
      </c>
      <c r="B5204" t="s">
        <v>8063</v>
      </c>
      <c r="C5204" s="1">
        <v>41136</v>
      </c>
      <c r="D5204">
        <f>YEAR(Table1[[#This Row],[Order Date]])</f>
        <v>2012</v>
      </c>
      <c r="E5204">
        <f>MONTH(Table1[[#This Row],[Order Date]])</f>
        <v>8</v>
      </c>
      <c r="F5204" t="str">
        <f>Table1[[#This Row],[Order Year]]&amp;"-"&amp;Table1[[#This Row],[Order Month]]</f>
        <v>2012-8</v>
      </c>
      <c r="G5204" s="5">
        <f>YEAR(Table1[[#This Row],[Order Date]])*100 + MONTH(Table1[[#This Row],[Order Date]])</f>
        <v>201208</v>
      </c>
      <c r="H5204" s="1">
        <v>41140</v>
      </c>
      <c r="I5204" t="s">
        <v>53</v>
      </c>
      <c r="J5204" t="s">
        <v>6275</v>
      </c>
      <c r="K5204" t="s">
        <v>6276</v>
      </c>
      <c r="L5204" t="s">
        <v>29</v>
      </c>
      <c r="M5204" t="s">
        <v>30</v>
      </c>
      <c r="N5204" t="s">
        <v>3202</v>
      </c>
      <c r="O5204" t="s">
        <v>46</v>
      </c>
      <c r="P5204">
        <v>94601</v>
      </c>
      <c r="Q5204" t="s">
        <v>47</v>
      </c>
      <c r="R5204" t="s">
        <v>3699</v>
      </c>
      <c r="S5204" t="s">
        <v>35</v>
      </c>
      <c r="T5204" t="s">
        <v>68</v>
      </c>
      <c r="U5204" t="s">
        <v>3700</v>
      </c>
      <c r="V5204">
        <v>104.23</v>
      </c>
      <c r="W5204">
        <v>7</v>
      </c>
      <c r="X5204" s="9">
        <f>Table1[[#This Row],[Discount]]</f>
        <v>0</v>
      </c>
      <c r="Y5204">
        <v>0</v>
      </c>
      <c r="Z5204">
        <v>28.142100000000006</v>
      </c>
    </row>
    <row r="5205" spans="1:26" ht="16" x14ac:dyDescent="0.2">
      <c r="A5205">
        <v>5204</v>
      </c>
      <c r="B5205" t="s">
        <v>8063</v>
      </c>
      <c r="C5205" s="1">
        <v>41136</v>
      </c>
      <c r="D5205">
        <f>YEAR(Table1[[#This Row],[Order Date]])</f>
        <v>2012</v>
      </c>
      <c r="E5205">
        <f>MONTH(Table1[[#This Row],[Order Date]])</f>
        <v>8</v>
      </c>
      <c r="F5205" t="str">
        <f>Table1[[#This Row],[Order Year]]&amp;"-"&amp;Table1[[#This Row],[Order Month]]</f>
        <v>2012-8</v>
      </c>
      <c r="G5205" s="5">
        <f>YEAR(Table1[[#This Row],[Order Date]])*100 + MONTH(Table1[[#This Row],[Order Date]])</f>
        <v>201208</v>
      </c>
      <c r="H5205" s="1">
        <v>41140</v>
      </c>
      <c r="I5205" t="s">
        <v>53</v>
      </c>
      <c r="J5205" t="s">
        <v>6275</v>
      </c>
      <c r="K5205" t="s">
        <v>6276</v>
      </c>
      <c r="L5205" t="s">
        <v>29</v>
      </c>
      <c r="M5205" t="s">
        <v>30</v>
      </c>
      <c r="N5205" t="s">
        <v>3202</v>
      </c>
      <c r="O5205" t="s">
        <v>46</v>
      </c>
      <c r="P5205">
        <v>94601</v>
      </c>
      <c r="Q5205" t="s">
        <v>47</v>
      </c>
      <c r="R5205" t="s">
        <v>5020</v>
      </c>
      <c r="S5205" t="s">
        <v>49</v>
      </c>
      <c r="T5205" t="s">
        <v>62</v>
      </c>
      <c r="U5205" t="s">
        <v>5021</v>
      </c>
      <c r="V5205">
        <v>70.260000000000005</v>
      </c>
      <c r="W5205">
        <v>3</v>
      </c>
      <c r="X5205" s="9">
        <f>Table1[[#This Row],[Discount]]</f>
        <v>0</v>
      </c>
      <c r="Y5205">
        <v>0</v>
      </c>
      <c r="Z5205">
        <v>18.970199999999998</v>
      </c>
    </row>
    <row r="5206" spans="1:26" ht="16" x14ac:dyDescent="0.2">
      <c r="A5206">
        <v>5205</v>
      </c>
      <c r="B5206" t="s">
        <v>8064</v>
      </c>
      <c r="C5206" s="1">
        <v>41164</v>
      </c>
      <c r="D5206">
        <f>YEAR(Table1[[#This Row],[Order Date]])</f>
        <v>2012</v>
      </c>
      <c r="E5206">
        <f>MONTH(Table1[[#This Row],[Order Date]])</f>
        <v>9</v>
      </c>
      <c r="F5206" t="str">
        <f>Table1[[#This Row],[Order Year]]&amp;"-"&amp;Table1[[#This Row],[Order Month]]</f>
        <v>2012-9</v>
      </c>
      <c r="G5206" s="5">
        <f>YEAR(Table1[[#This Row],[Order Date]])*100 + MONTH(Table1[[#This Row],[Order Date]])</f>
        <v>201209</v>
      </c>
      <c r="H5206" s="1">
        <v>41170</v>
      </c>
      <c r="I5206" t="s">
        <v>53</v>
      </c>
      <c r="J5206" t="s">
        <v>5455</v>
      </c>
      <c r="K5206" t="s">
        <v>5456</v>
      </c>
      <c r="L5206" t="s">
        <v>29</v>
      </c>
      <c r="M5206" t="s">
        <v>30</v>
      </c>
      <c r="N5206" t="s">
        <v>1563</v>
      </c>
      <c r="O5206" t="s">
        <v>270</v>
      </c>
      <c r="P5206">
        <v>13021</v>
      </c>
      <c r="Q5206" t="s">
        <v>151</v>
      </c>
      <c r="R5206" t="s">
        <v>783</v>
      </c>
      <c r="S5206" t="s">
        <v>49</v>
      </c>
      <c r="T5206" t="s">
        <v>71</v>
      </c>
      <c r="U5206" t="s">
        <v>784</v>
      </c>
      <c r="V5206">
        <v>9.26</v>
      </c>
      <c r="W5206">
        <v>2</v>
      </c>
      <c r="X5206" s="9">
        <f>Table1[[#This Row],[Discount]]</f>
        <v>0</v>
      </c>
      <c r="Y5206">
        <v>0</v>
      </c>
      <c r="Z5206">
        <v>3.0557999999999996</v>
      </c>
    </row>
    <row r="5207" spans="1:26" ht="16" x14ac:dyDescent="0.2">
      <c r="A5207">
        <v>5206</v>
      </c>
      <c r="B5207" t="s">
        <v>8064</v>
      </c>
      <c r="C5207" s="1">
        <v>41164</v>
      </c>
      <c r="D5207">
        <f>YEAR(Table1[[#This Row],[Order Date]])</f>
        <v>2012</v>
      </c>
      <c r="E5207">
        <f>MONTH(Table1[[#This Row],[Order Date]])</f>
        <v>9</v>
      </c>
      <c r="F5207" t="str">
        <f>Table1[[#This Row],[Order Year]]&amp;"-"&amp;Table1[[#This Row],[Order Month]]</f>
        <v>2012-9</v>
      </c>
      <c r="G5207" s="5">
        <f>YEAR(Table1[[#This Row],[Order Date]])*100 + MONTH(Table1[[#This Row],[Order Date]])</f>
        <v>201209</v>
      </c>
      <c r="H5207" s="1">
        <v>41170</v>
      </c>
      <c r="I5207" t="s">
        <v>53</v>
      </c>
      <c r="J5207" t="s">
        <v>5455</v>
      </c>
      <c r="K5207" t="s">
        <v>5456</v>
      </c>
      <c r="L5207" t="s">
        <v>29</v>
      </c>
      <c r="M5207" t="s">
        <v>30</v>
      </c>
      <c r="N5207" t="s">
        <v>1563</v>
      </c>
      <c r="O5207" t="s">
        <v>270</v>
      </c>
      <c r="P5207">
        <v>13021</v>
      </c>
      <c r="Q5207" t="s">
        <v>151</v>
      </c>
      <c r="R5207" t="s">
        <v>242</v>
      </c>
      <c r="S5207" t="s">
        <v>49</v>
      </c>
      <c r="T5207" t="s">
        <v>62</v>
      </c>
      <c r="U5207" t="s">
        <v>243</v>
      </c>
      <c r="V5207">
        <v>105.98</v>
      </c>
      <c r="W5207">
        <v>2</v>
      </c>
      <c r="X5207" s="9">
        <f>Table1[[#This Row],[Discount]]</f>
        <v>0</v>
      </c>
      <c r="Y5207">
        <v>0</v>
      </c>
      <c r="Z5207">
        <v>4.2391999999999967</v>
      </c>
    </row>
    <row r="5208" spans="1:26" ht="16" x14ac:dyDescent="0.2">
      <c r="A5208">
        <v>5207</v>
      </c>
      <c r="B5208" t="s">
        <v>8064</v>
      </c>
      <c r="C5208" s="1">
        <v>41164</v>
      </c>
      <c r="D5208">
        <f>YEAR(Table1[[#This Row],[Order Date]])</f>
        <v>2012</v>
      </c>
      <c r="E5208">
        <f>MONTH(Table1[[#This Row],[Order Date]])</f>
        <v>9</v>
      </c>
      <c r="F5208" t="str">
        <f>Table1[[#This Row],[Order Year]]&amp;"-"&amp;Table1[[#This Row],[Order Month]]</f>
        <v>2012-9</v>
      </c>
      <c r="G5208" s="5">
        <f>YEAR(Table1[[#This Row],[Order Date]])*100 + MONTH(Table1[[#This Row],[Order Date]])</f>
        <v>201209</v>
      </c>
      <c r="H5208" s="1">
        <v>41170</v>
      </c>
      <c r="I5208" t="s">
        <v>53</v>
      </c>
      <c r="J5208" t="s">
        <v>5455</v>
      </c>
      <c r="K5208" t="s">
        <v>5456</v>
      </c>
      <c r="L5208" t="s">
        <v>29</v>
      </c>
      <c r="M5208" t="s">
        <v>30</v>
      </c>
      <c r="N5208" t="s">
        <v>1563</v>
      </c>
      <c r="O5208" t="s">
        <v>270</v>
      </c>
      <c r="P5208">
        <v>13021</v>
      </c>
      <c r="Q5208" t="s">
        <v>151</v>
      </c>
      <c r="R5208" t="s">
        <v>1232</v>
      </c>
      <c r="S5208" t="s">
        <v>49</v>
      </c>
      <c r="T5208" t="s">
        <v>272</v>
      </c>
      <c r="U5208" t="s">
        <v>1233</v>
      </c>
      <c r="V5208">
        <v>1.24</v>
      </c>
      <c r="W5208">
        <v>1</v>
      </c>
      <c r="X5208" s="9">
        <f>Table1[[#This Row],[Discount]]</f>
        <v>0</v>
      </c>
      <c r="Y5208">
        <v>0</v>
      </c>
      <c r="Z5208">
        <v>0.58279999999999998</v>
      </c>
    </row>
    <row r="5209" spans="1:26" ht="16" x14ac:dyDescent="0.2">
      <c r="A5209">
        <v>5208</v>
      </c>
      <c r="B5209" t="s">
        <v>8064</v>
      </c>
      <c r="C5209" s="1">
        <v>41164</v>
      </c>
      <c r="D5209">
        <f>YEAR(Table1[[#This Row],[Order Date]])</f>
        <v>2012</v>
      </c>
      <c r="E5209">
        <f>MONTH(Table1[[#This Row],[Order Date]])</f>
        <v>9</v>
      </c>
      <c r="F5209" t="str">
        <f>Table1[[#This Row],[Order Year]]&amp;"-"&amp;Table1[[#This Row],[Order Month]]</f>
        <v>2012-9</v>
      </c>
      <c r="G5209" s="5">
        <f>YEAR(Table1[[#This Row],[Order Date]])*100 + MONTH(Table1[[#This Row],[Order Date]])</f>
        <v>201209</v>
      </c>
      <c r="H5209" s="1">
        <v>41170</v>
      </c>
      <c r="I5209" t="s">
        <v>53</v>
      </c>
      <c r="J5209" t="s">
        <v>5455</v>
      </c>
      <c r="K5209" t="s">
        <v>5456</v>
      </c>
      <c r="L5209" t="s">
        <v>29</v>
      </c>
      <c r="M5209" t="s">
        <v>30</v>
      </c>
      <c r="N5209" t="s">
        <v>1563</v>
      </c>
      <c r="O5209" t="s">
        <v>270</v>
      </c>
      <c r="P5209">
        <v>13021</v>
      </c>
      <c r="Q5209" t="s">
        <v>151</v>
      </c>
      <c r="R5209" t="s">
        <v>1044</v>
      </c>
      <c r="S5209" t="s">
        <v>49</v>
      </c>
      <c r="T5209" t="s">
        <v>50</v>
      </c>
      <c r="U5209" t="s">
        <v>1045</v>
      </c>
      <c r="V5209">
        <v>20.7</v>
      </c>
      <c r="W5209">
        <v>2</v>
      </c>
      <c r="X5209" s="9">
        <f>Table1[[#This Row],[Discount]]</f>
        <v>0</v>
      </c>
      <c r="Y5209">
        <v>0</v>
      </c>
      <c r="Z5209">
        <v>9.9359999999999999</v>
      </c>
    </row>
    <row r="5210" spans="1:26" ht="16" x14ac:dyDescent="0.2">
      <c r="A5210">
        <v>5209</v>
      </c>
      <c r="B5210" t="s">
        <v>8064</v>
      </c>
      <c r="C5210" s="1">
        <v>41164</v>
      </c>
      <c r="D5210">
        <f>YEAR(Table1[[#This Row],[Order Date]])</f>
        <v>2012</v>
      </c>
      <c r="E5210">
        <f>MONTH(Table1[[#This Row],[Order Date]])</f>
        <v>9</v>
      </c>
      <c r="F5210" t="str">
        <f>Table1[[#This Row],[Order Year]]&amp;"-"&amp;Table1[[#This Row],[Order Month]]</f>
        <v>2012-9</v>
      </c>
      <c r="G5210" s="5">
        <f>YEAR(Table1[[#This Row],[Order Date]])*100 + MONTH(Table1[[#This Row],[Order Date]])</f>
        <v>201209</v>
      </c>
      <c r="H5210" s="1">
        <v>41170</v>
      </c>
      <c r="I5210" t="s">
        <v>53</v>
      </c>
      <c r="J5210" t="s">
        <v>5455</v>
      </c>
      <c r="K5210" t="s">
        <v>5456</v>
      </c>
      <c r="L5210" t="s">
        <v>29</v>
      </c>
      <c r="M5210" t="s">
        <v>30</v>
      </c>
      <c r="N5210" t="s">
        <v>1563</v>
      </c>
      <c r="O5210" t="s">
        <v>270</v>
      </c>
      <c r="P5210">
        <v>13021</v>
      </c>
      <c r="Q5210" t="s">
        <v>151</v>
      </c>
      <c r="R5210" t="s">
        <v>3979</v>
      </c>
      <c r="S5210" t="s">
        <v>49</v>
      </c>
      <c r="T5210" t="s">
        <v>93</v>
      </c>
      <c r="U5210" t="s">
        <v>3980</v>
      </c>
      <c r="V5210">
        <v>28.900000000000002</v>
      </c>
      <c r="W5210">
        <v>5</v>
      </c>
      <c r="X5210" s="9">
        <f>Table1[[#This Row],[Discount]]</f>
        <v>0</v>
      </c>
      <c r="Y5210">
        <v>0</v>
      </c>
      <c r="Z5210">
        <v>14.161000000000001</v>
      </c>
    </row>
    <row r="5211" spans="1:26" ht="16" x14ac:dyDescent="0.2">
      <c r="A5211">
        <v>5210</v>
      </c>
      <c r="B5211" t="s">
        <v>8064</v>
      </c>
      <c r="C5211" s="1">
        <v>41164</v>
      </c>
      <c r="D5211">
        <f>YEAR(Table1[[#This Row],[Order Date]])</f>
        <v>2012</v>
      </c>
      <c r="E5211">
        <f>MONTH(Table1[[#This Row],[Order Date]])</f>
        <v>9</v>
      </c>
      <c r="F5211" t="str">
        <f>Table1[[#This Row],[Order Year]]&amp;"-"&amp;Table1[[#This Row],[Order Month]]</f>
        <v>2012-9</v>
      </c>
      <c r="G5211" s="5">
        <f>YEAR(Table1[[#This Row],[Order Date]])*100 + MONTH(Table1[[#This Row],[Order Date]])</f>
        <v>201209</v>
      </c>
      <c r="H5211" s="1">
        <v>41170</v>
      </c>
      <c r="I5211" t="s">
        <v>53</v>
      </c>
      <c r="J5211" t="s">
        <v>5455</v>
      </c>
      <c r="K5211" t="s">
        <v>5456</v>
      </c>
      <c r="L5211" t="s">
        <v>29</v>
      </c>
      <c r="M5211" t="s">
        <v>30</v>
      </c>
      <c r="N5211" t="s">
        <v>1563</v>
      </c>
      <c r="O5211" t="s">
        <v>270</v>
      </c>
      <c r="P5211">
        <v>13021</v>
      </c>
      <c r="Q5211" t="s">
        <v>151</v>
      </c>
      <c r="R5211" t="s">
        <v>508</v>
      </c>
      <c r="S5211" t="s">
        <v>49</v>
      </c>
      <c r="T5211" t="s">
        <v>176</v>
      </c>
      <c r="U5211" t="s">
        <v>509</v>
      </c>
      <c r="V5211">
        <v>27.18</v>
      </c>
      <c r="W5211">
        <v>1</v>
      </c>
      <c r="X5211" s="9">
        <f>Table1[[#This Row],[Discount]]</f>
        <v>0</v>
      </c>
      <c r="Y5211">
        <v>0</v>
      </c>
      <c r="Z5211">
        <v>12.7746</v>
      </c>
    </row>
    <row r="5212" spans="1:26" ht="16" x14ac:dyDescent="0.2">
      <c r="A5212">
        <v>5211</v>
      </c>
      <c r="B5212" t="s">
        <v>8065</v>
      </c>
      <c r="C5212" s="1">
        <v>40920</v>
      </c>
      <c r="D5212">
        <f>YEAR(Table1[[#This Row],[Order Date]])</f>
        <v>2012</v>
      </c>
      <c r="E5212">
        <f>MONTH(Table1[[#This Row],[Order Date]])</f>
        <v>1</v>
      </c>
      <c r="F5212" t="str">
        <f>Table1[[#This Row],[Order Year]]&amp;"-"&amp;Table1[[#This Row],[Order Month]]</f>
        <v>2012-1</v>
      </c>
      <c r="G5212" s="5">
        <f>YEAR(Table1[[#This Row],[Order Date]])*100 + MONTH(Table1[[#This Row],[Order Date]])</f>
        <v>201201</v>
      </c>
      <c r="H5212" s="1">
        <v>40926</v>
      </c>
      <c r="I5212" t="s">
        <v>53</v>
      </c>
      <c r="J5212" t="s">
        <v>3804</v>
      </c>
      <c r="K5212" t="s">
        <v>3805</v>
      </c>
      <c r="L5212" t="s">
        <v>44</v>
      </c>
      <c r="M5212" t="s">
        <v>30</v>
      </c>
      <c r="N5212" t="s">
        <v>609</v>
      </c>
      <c r="O5212" t="s">
        <v>248</v>
      </c>
      <c r="P5212">
        <v>19711</v>
      </c>
      <c r="Q5212" t="s">
        <v>151</v>
      </c>
      <c r="R5212" t="s">
        <v>6097</v>
      </c>
      <c r="S5212" t="s">
        <v>49</v>
      </c>
      <c r="T5212" t="s">
        <v>62</v>
      </c>
      <c r="U5212" t="s">
        <v>6098</v>
      </c>
      <c r="V5212">
        <v>465.18</v>
      </c>
      <c r="W5212">
        <v>3</v>
      </c>
      <c r="X5212" s="9">
        <f>Table1[[#This Row],[Discount]]</f>
        <v>0</v>
      </c>
      <c r="Y5212">
        <v>0</v>
      </c>
      <c r="Z5212">
        <v>120.94680000000001</v>
      </c>
    </row>
    <row r="5213" spans="1:26" ht="16" x14ac:dyDescent="0.2">
      <c r="A5213">
        <v>5212</v>
      </c>
      <c r="B5213" t="s">
        <v>8066</v>
      </c>
      <c r="C5213" s="1">
        <v>41041</v>
      </c>
      <c r="D5213">
        <f>YEAR(Table1[[#This Row],[Order Date]])</f>
        <v>2012</v>
      </c>
      <c r="E5213">
        <f>MONTH(Table1[[#This Row],[Order Date]])</f>
        <v>5</v>
      </c>
      <c r="F5213" t="str">
        <f>Table1[[#This Row],[Order Year]]&amp;"-"&amp;Table1[[#This Row],[Order Month]]</f>
        <v>2012-5</v>
      </c>
      <c r="G5213" s="5">
        <f>YEAR(Table1[[#This Row],[Order Date]])*100 + MONTH(Table1[[#This Row],[Order Date]])</f>
        <v>201205</v>
      </c>
      <c r="H5213" s="1">
        <v>41045</v>
      </c>
      <c r="I5213" t="s">
        <v>26</v>
      </c>
      <c r="J5213" t="s">
        <v>5495</v>
      </c>
      <c r="K5213" t="s">
        <v>5496</v>
      </c>
      <c r="L5213" t="s">
        <v>29</v>
      </c>
      <c r="M5213" t="s">
        <v>30</v>
      </c>
      <c r="N5213" t="s">
        <v>269</v>
      </c>
      <c r="O5213" t="s">
        <v>270</v>
      </c>
      <c r="P5213">
        <v>10024</v>
      </c>
      <c r="Q5213" t="s">
        <v>151</v>
      </c>
      <c r="R5213" t="s">
        <v>2990</v>
      </c>
      <c r="S5213" t="s">
        <v>49</v>
      </c>
      <c r="T5213" t="s">
        <v>62</v>
      </c>
      <c r="U5213" t="s">
        <v>2991</v>
      </c>
      <c r="V5213">
        <v>36.630000000000003</v>
      </c>
      <c r="W5213">
        <v>3</v>
      </c>
      <c r="X5213" s="9">
        <f>Table1[[#This Row],[Discount]]</f>
        <v>0</v>
      </c>
      <c r="Y5213">
        <v>0</v>
      </c>
      <c r="Z5213">
        <v>9.8901000000000039</v>
      </c>
    </row>
    <row r="5214" spans="1:26" ht="16" x14ac:dyDescent="0.2">
      <c r="A5214">
        <v>5213</v>
      </c>
      <c r="B5214" t="s">
        <v>8067</v>
      </c>
      <c r="C5214" s="1">
        <v>41544</v>
      </c>
      <c r="D5214">
        <f>YEAR(Table1[[#This Row],[Order Date]])</f>
        <v>2013</v>
      </c>
      <c r="E5214">
        <f>MONTH(Table1[[#This Row],[Order Date]])</f>
        <v>9</v>
      </c>
      <c r="F5214" t="str">
        <f>Table1[[#This Row],[Order Year]]&amp;"-"&amp;Table1[[#This Row],[Order Month]]</f>
        <v>2013-9</v>
      </c>
      <c r="G5214" s="5">
        <f>YEAR(Table1[[#This Row],[Order Date]])*100 + MONTH(Table1[[#This Row],[Order Date]])</f>
        <v>201309</v>
      </c>
      <c r="H5214" s="1">
        <v>41544</v>
      </c>
      <c r="I5214" t="s">
        <v>1293</v>
      </c>
      <c r="J5214" t="s">
        <v>2663</v>
      </c>
      <c r="K5214" t="s">
        <v>2664</v>
      </c>
      <c r="L5214" t="s">
        <v>29</v>
      </c>
      <c r="M5214" t="s">
        <v>30</v>
      </c>
      <c r="N5214" t="s">
        <v>778</v>
      </c>
      <c r="O5214" t="s">
        <v>46</v>
      </c>
      <c r="P5214">
        <v>92374</v>
      </c>
      <c r="Q5214" t="s">
        <v>47</v>
      </c>
      <c r="R5214" t="s">
        <v>1768</v>
      </c>
      <c r="S5214" t="s">
        <v>49</v>
      </c>
      <c r="T5214" t="s">
        <v>62</v>
      </c>
      <c r="U5214" t="s">
        <v>1769</v>
      </c>
      <c r="V5214">
        <v>51.449999999999996</v>
      </c>
      <c r="W5214">
        <v>3</v>
      </c>
      <c r="X5214" s="9">
        <f>Table1[[#This Row],[Discount]]</f>
        <v>0</v>
      </c>
      <c r="Y5214">
        <v>0</v>
      </c>
      <c r="Z5214">
        <v>13.891499999999999</v>
      </c>
    </row>
    <row r="5215" spans="1:26" ht="16" x14ac:dyDescent="0.2">
      <c r="A5215">
        <v>5214</v>
      </c>
      <c r="B5215" t="s">
        <v>8067</v>
      </c>
      <c r="C5215" s="1">
        <v>41544</v>
      </c>
      <c r="D5215">
        <f>YEAR(Table1[[#This Row],[Order Date]])</f>
        <v>2013</v>
      </c>
      <c r="E5215">
        <f>MONTH(Table1[[#This Row],[Order Date]])</f>
        <v>9</v>
      </c>
      <c r="F5215" t="str">
        <f>Table1[[#This Row],[Order Year]]&amp;"-"&amp;Table1[[#This Row],[Order Month]]</f>
        <v>2013-9</v>
      </c>
      <c r="G5215" s="5">
        <f>YEAR(Table1[[#This Row],[Order Date]])*100 + MONTH(Table1[[#This Row],[Order Date]])</f>
        <v>201309</v>
      </c>
      <c r="H5215" s="1">
        <v>41544</v>
      </c>
      <c r="I5215" t="s">
        <v>1293</v>
      </c>
      <c r="J5215" t="s">
        <v>2663</v>
      </c>
      <c r="K5215" t="s">
        <v>2664</v>
      </c>
      <c r="L5215" t="s">
        <v>29</v>
      </c>
      <c r="M5215" t="s">
        <v>30</v>
      </c>
      <c r="N5215" t="s">
        <v>778</v>
      </c>
      <c r="O5215" t="s">
        <v>46</v>
      </c>
      <c r="P5215">
        <v>92374</v>
      </c>
      <c r="Q5215" t="s">
        <v>47</v>
      </c>
      <c r="R5215" t="s">
        <v>3714</v>
      </c>
      <c r="S5215" t="s">
        <v>49</v>
      </c>
      <c r="T5215" t="s">
        <v>50</v>
      </c>
      <c r="U5215" t="s">
        <v>3715</v>
      </c>
      <c r="V5215">
        <v>7.83</v>
      </c>
      <c r="W5215">
        <v>3</v>
      </c>
      <c r="X5215" s="9">
        <f>Table1[[#This Row],[Discount]]</f>
        <v>0</v>
      </c>
      <c r="Y5215">
        <v>0</v>
      </c>
      <c r="Z5215">
        <v>3.6017999999999999</v>
      </c>
    </row>
    <row r="5216" spans="1:26" ht="16" x14ac:dyDescent="0.2">
      <c r="A5216">
        <v>5215</v>
      </c>
      <c r="B5216" t="s">
        <v>8067</v>
      </c>
      <c r="C5216" s="1">
        <v>41544</v>
      </c>
      <c r="D5216">
        <f>YEAR(Table1[[#This Row],[Order Date]])</f>
        <v>2013</v>
      </c>
      <c r="E5216">
        <f>MONTH(Table1[[#This Row],[Order Date]])</f>
        <v>9</v>
      </c>
      <c r="F5216" t="str">
        <f>Table1[[#This Row],[Order Year]]&amp;"-"&amp;Table1[[#This Row],[Order Month]]</f>
        <v>2013-9</v>
      </c>
      <c r="G5216" s="5">
        <f>YEAR(Table1[[#This Row],[Order Date]])*100 + MONTH(Table1[[#This Row],[Order Date]])</f>
        <v>201309</v>
      </c>
      <c r="H5216" s="1">
        <v>41544</v>
      </c>
      <c r="I5216" t="s">
        <v>1293</v>
      </c>
      <c r="J5216" t="s">
        <v>2663</v>
      </c>
      <c r="K5216" t="s">
        <v>2664</v>
      </c>
      <c r="L5216" t="s">
        <v>29</v>
      </c>
      <c r="M5216" t="s">
        <v>30</v>
      </c>
      <c r="N5216" t="s">
        <v>778</v>
      </c>
      <c r="O5216" t="s">
        <v>46</v>
      </c>
      <c r="P5216">
        <v>92374</v>
      </c>
      <c r="Q5216" t="s">
        <v>47</v>
      </c>
      <c r="R5216" t="s">
        <v>7477</v>
      </c>
      <c r="S5216" t="s">
        <v>49</v>
      </c>
      <c r="T5216" t="s">
        <v>71</v>
      </c>
      <c r="U5216" t="s">
        <v>7478</v>
      </c>
      <c r="V5216">
        <v>35.4</v>
      </c>
      <c r="W5216">
        <v>5</v>
      </c>
      <c r="X5216" s="9">
        <f>Table1[[#This Row],[Discount]]</f>
        <v>0</v>
      </c>
      <c r="Y5216">
        <v>0</v>
      </c>
      <c r="Z5216">
        <v>13.452000000000002</v>
      </c>
    </row>
    <row r="5217" spans="1:26" ht="16" x14ac:dyDescent="0.2">
      <c r="A5217">
        <v>5216</v>
      </c>
      <c r="B5217" t="s">
        <v>8067</v>
      </c>
      <c r="C5217" s="1">
        <v>41544</v>
      </c>
      <c r="D5217">
        <f>YEAR(Table1[[#This Row],[Order Date]])</f>
        <v>2013</v>
      </c>
      <c r="E5217">
        <f>MONTH(Table1[[#This Row],[Order Date]])</f>
        <v>9</v>
      </c>
      <c r="F5217" t="str">
        <f>Table1[[#This Row],[Order Year]]&amp;"-"&amp;Table1[[#This Row],[Order Month]]</f>
        <v>2013-9</v>
      </c>
      <c r="G5217" s="5">
        <f>YEAR(Table1[[#This Row],[Order Date]])*100 + MONTH(Table1[[#This Row],[Order Date]])</f>
        <v>201309</v>
      </c>
      <c r="H5217" s="1">
        <v>41544</v>
      </c>
      <c r="I5217" t="s">
        <v>1293</v>
      </c>
      <c r="J5217" t="s">
        <v>2663</v>
      </c>
      <c r="K5217" t="s">
        <v>2664</v>
      </c>
      <c r="L5217" t="s">
        <v>29</v>
      </c>
      <c r="M5217" t="s">
        <v>30</v>
      </c>
      <c r="N5217" t="s">
        <v>778</v>
      </c>
      <c r="O5217" t="s">
        <v>46</v>
      </c>
      <c r="P5217">
        <v>92374</v>
      </c>
      <c r="Q5217" t="s">
        <v>47</v>
      </c>
      <c r="R5217" t="s">
        <v>1770</v>
      </c>
      <c r="S5217" t="s">
        <v>49</v>
      </c>
      <c r="T5217" t="s">
        <v>93</v>
      </c>
      <c r="U5217" t="s">
        <v>1771</v>
      </c>
      <c r="V5217">
        <v>29.900000000000002</v>
      </c>
      <c r="W5217">
        <v>5</v>
      </c>
      <c r="X5217" s="9">
        <f>Table1[[#This Row],[Discount]]</f>
        <v>0</v>
      </c>
      <c r="Y5217">
        <v>0</v>
      </c>
      <c r="Z5217">
        <v>13.454999999999998</v>
      </c>
    </row>
    <row r="5218" spans="1:26" ht="16" x14ac:dyDescent="0.2">
      <c r="A5218">
        <v>5217</v>
      </c>
      <c r="B5218" t="s">
        <v>8068</v>
      </c>
      <c r="C5218" s="1">
        <v>41892</v>
      </c>
      <c r="D5218">
        <f>YEAR(Table1[[#This Row],[Order Date]])</f>
        <v>2014</v>
      </c>
      <c r="E5218">
        <f>MONTH(Table1[[#This Row],[Order Date]])</f>
        <v>9</v>
      </c>
      <c r="F5218" t="str">
        <f>Table1[[#This Row],[Order Year]]&amp;"-"&amp;Table1[[#This Row],[Order Month]]</f>
        <v>2014-9</v>
      </c>
      <c r="G5218" s="5">
        <f>YEAR(Table1[[#This Row],[Order Date]])*100 + MONTH(Table1[[#This Row],[Order Date]])</f>
        <v>201409</v>
      </c>
      <c r="H5218" s="1">
        <v>41898</v>
      </c>
      <c r="I5218" t="s">
        <v>53</v>
      </c>
      <c r="J5218" t="s">
        <v>6224</v>
      </c>
      <c r="K5218" t="s">
        <v>6225</v>
      </c>
      <c r="L5218" t="s">
        <v>29</v>
      </c>
      <c r="M5218" t="s">
        <v>30</v>
      </c>
      <c r="N5218" t="s">
        <v>569</v>
      </c>
      <c r="O5218" t="s">
        <v>241</v>
      </c>
      <c r="P5218">
        <v>48066</v>
      </c>
      <c r="Q5218" t="s">
        <v>108</v>
      </c>
      <c r="R5218" t="s">
        <v>2959</v>
      </c>
      <c r="S5218" t="s">
        <v>49</v>
      </c>
      <c r="T5218" t="s">
        <v>176</v>
      </c>
      <c r="U5218" t="s">
        <v>2960</v>
      </c>
      <c r="V5218">
        <v>17.48</v>
      </c>
      <c r="W5218">
        <v>2</v>
      </c>
      <c r="X5218" s="9">
        <f>Table1[[#This Row],[Discount]]</f>
        <v>0</v>
      </c>
      <c r="Y5218">
        <v>0</v>
      </c>
      <c r="Z5218">
        <v>8.2156000000000002</v>
      </c>
    </row>
    <row r="5219" spans="1:26" ht="16" x14ac:dyDescent="0.2">
      <c r="A5219">
        <v>5218</v>
      </c>
      <c r="B5219" t="s">
        <v>8069</v>
      </c>
      <c r="C5219" s="1">
        <v>41745</v>
      </c>
      <c r="D5219">
        <f>YEAR(Table1[[#This Row],[Order Date]])</f>
        <v>2014</v>
      </c>
      <c r="E5219">
        <f>MONTH(Table1[[#This Row],[Order Date]])</f>
        <v>4</v>
      </c>
      <c r="F5219" t="str">
        <f>Table1[[#This Row],[Order Year]]&amp;"-"&amp;Table1[[#This Row],[Order Month]]</f>
        <v>2014-4</v>
      </c>
      <c r="G5219" s="5">
        <f>YEAR(Table1[[#This Row],[Order Date]])*100 + MONTH(Table1[[#This Row],[Order Date]])</f>
        <v>201404</v>
      </c>
      <c r="H5219" s="1">
        <v>41747</v>
      </c>
      <c r="I5219" t="s">
        <v>26</v>
      </c>
      <c r="J5219" t="s">
        <v>3097</v>
      </c>
      <c r="K5219" t="s">
        <v>3098</v>
      </c>
      <c r="L5219" t="s">
        <v>44</v>
      </c>
      <c r="M5219" t="s">
        <v>30</v>
      </c>
      <c r="N5219" t="s">
        <v>45</v>
      </c>
      <c r="O5219" t="s">
        <v>46</v>
      </c>
      <c r="P5219">
        <v>90049</v>
      </c>
      <c r="Q5219" t="s">
        <v>47</v>
      </c>
      <c r="R5219" t="s">
        <v>636</v>
      </c>
      <c r="S5219" t="s">
        <v>49</v>
      </c>
      <c r="T5219" t="s">
        <v>93</v>
      </c>
      <c r="U5219" t="s">
        <v>637</v>
      </c>
      <c r="V5219">
        <v>79.14</v>
      </c>
      <c r="W5219">
        <v>3</v>
      </c>
      <c r="X5219" s="9">
        <f>Table1[[#This Row],[Discount]]</f>
        <v>0</v>
      </c>
      <c r="Y5219">
        <v>0</v>
      </c>
      <c r="Z5219">
        <v>36.404399999999995</v>
      </c>
    </row>
    <row r="5220" spans="1:26" ht="16" x14ac:dyDescent="0.2">
      <c r="A5220">
        <v>5219</v>
      </c>
      <c r="B5220" t="s">
        <v>8070</v>
      </c>
      <c r="C5220" s="1">
        <v>41801</v>
      </c>
      <c r="D5220">
        <f>YEAR(Table1[[#This Row],[Order Date]])</f>
        <v>2014</v>
      </c>
      <c r="E5220">
        <f>MONTH(Table1[[#This Row],[Order Date]])</f>
        <v>6</v>
      </c>
      <c r="F5220" t="str">
        <f>Table1[[#This Row],[Order Year]]&amp;"-"&amp;Table1[[#This Row],[Order Month]]</f>
        <v>2014-6</v>
      </c>
      <c r="G5220" s="5">
        <f>YEAR(Table1[[#This Row],[Order Date]])*100 + MONTH(Table1[[#This Row],[Order Date]])</f>
        <v>201406</v>
      </c>
      <c r="H5220" s="1">
        <v>41805</v>
      </c>
      <c r="I5220" t="s">
        <v>53</v>
      </c>
      <c r="J5220" t="s">
        <v>211</v>
      </c>
      <c r="K5220" t="s">
        <v>212</v>
      </c>
      <c r="L5220" t="s">
        <v>44</v>
      </c>
      <c r="M5220" t="s">
        <v>30</v>
      </c>
      <c r="N5220" t="s">
        <v>269</v>
      </c>
      <c r="O5220" t="s">
        <v>270</v>
      </c>
      <c r="P5220">
        <v>10011</v>
      </c>
      <c r="Q5220" t="s">
        <v>151</v>
      </c>
      <c r="R5220" t="s">
        <v>290</v>
      </c>
      <c r="S5220" t="s">
        <v>49</v>
      </c>
      <c r="T5220" t="s">
        <v>71</v>
      </c>
      <c r="U5220" t="s">
        <v>291</v>
      </c>
      <c r="V5220">
        <v>8.4</v>
      </c>
      <c r="W5220">
        <v>5</v>
      </c>
      <c r="X5220" s="9">
        <f>Table1[[#This Row],[Discount]]</f>
        <v>0</v>
      </c>
      <c r="Y5220">
        <v>0</v>
      </c>
      <c r="Z5220">
        <v>4.2</v>
      </c>
    </row>
    <row r="5221" spans="1:26" ht="16" x14ac:dyDescent="0.2">
      <c r="A5221">
        <v>5220</v>
      </c>
      <c r="B5221" t="s">
        <v>8071</v>
      </c>
      <c r="C5221" s="1">
        <v>41884</v>
      </c>
      <c r="D5221">
        <f>YEAR(Table1[[#This Row],[Order Date]])</f>
        <v>2014</v>
      </c>
      <c r="E5221">
        <f>MONTH(Table1[[#This Row],[Order Date]])</f>
        <v>9</v>
      </c>
      <c r="F5221" t="str">
        <f>Table1[[#This Row],[Order Year]]&amp;"-"&amp;Table1[[#This Row],[Order Month]]</f>
        <v>2014-9</v>
      </c>
      <c r="G5221" s="5">
        <f>YEAR(Table1[[#This Row],[Order Date]])*100 + MONTH(Table1[[#This Row],[Order Date]])</f>
        <v>201409</v>
      </c>
      <c r="H5221" s="1">
        <v>41884</v>
      </c>
      <c r="I5221" t="s">
        <v>1293</v>
      </c>
      <c r="J5221" t="s">
        <v>1909</v>
      </c>
      <c r="K5221" t="s">
        <v>1910</v>
      </c>
      <c r="L5221" t="s">
        <v>29</v>
      </c>
      <c r="M5221" t="s">
        <v>30</v>
      </c>
      <c r="N5221" t="s">
        <v>883</v>
      </c>
      <c r="O5221" t="s">
        <v>241</v>
      </c>
      <c r="P5221">
        <v>48205</v>
      </c>
      <c r="Q5221" t="s">
        <v>108</v>
      </c>
      <c r="R5221" t="s">
        <v>6145</v>
      </c>
      <c r="S5221" t="s">
        <v>35</v>
      </c>
      <c r="T5221" t="s">
        <v>39</v>
      </c>
      <c r="U5221" t="s">
        <v>6146</v>
      </c>
      <c r="V5221">
        <v>498.26000000000005</v>
      </c>
      <c r="W5221">
        <v>7</v>
      </c>
      <c r="X5221" s="9">
        <f>Table1[[#This Row],[Discount]]</f>
        <v>0</v>
      </c>
      <c r="Y5221">
        <v>0</v>
      </c>
      <c r="Z5221">
        <v>134.53020000000001</v>
      </c>
    </row>
    <row r="5222" spans="1:26" ht="16" x14ac:dyDescent="0.2">
      <c r="A5222">
        <v>5221</v>
      </c>
      <c r="B5222" t="s">
        <v>8072</v>
      </c>
      <c r="C5222" s="1">
        <v>40708</v>
      </c>
      <c r="D5222">
        <f>YEAR(Table1[[#This Row],[Order Date]])</f>
        <v>2011</v>
      </c>
      <c r="E5222">
        <f>MONTH(Table1[[#This Row],[Order Date]])</f>
        <v>6</v>
      </c>
      <c r="F5222" t="str">
        <f>Table1[[#This Row],[Order Year]]&amp;"-"&amp;Table1[[#This Row],[Order Month]]</f>
        <v>2011-6</v>
      </c>
      <c r="G5222" s="5">
        <f>YEAR(Table1[[#This Row],[Order Date]])*100 + MONTH(Table1[[#This Row],[Order Date]])</f>
        <v>201106</v>
      </c>
      <c r="H5222" s="1">
        <v>40714</v>
      </c>
      <c r="I5222" t="s">
        <v>53</v>
      </c>
      <c r="J5222" t="s">
        <v>6215</v>
      </c>
      <c r="K5222" t="s">
        <v>6216</v>
      </c>
      <c r="L5222" t="s">
        <v>105</v>
      </c>
      <c r="M5222" t="s">
        <v>30</v>
      </c>
      <c r="N5222" t="s">
        <v>883</v>
      </c>
      <c r="O5222" t="s">
        <v>241</v>
      </c>
      <c r="P5222">
        <v>48234</v>
      </c>
      <c r="Q5222" t="s">
        <v>108</v>
      </c>
      <c r="R5222" t="s">
        <v>7205</v>
      </c>
      <c r="S5222" t="s">
        <v>35</v>
      </c>
      <c r="T5222" t="s">
        <v>36</v>
      </c>
      <c r="U5222" t="s">
        <v>7206</v>
      </c>
      <c r="V5222">
        <v>212.94</v>
      </c>
      <c r="W5222">
        <v>3</v>
      </c>
      <c r="X5222" s="9">
        <f>Table1[[#This Row],[Discount]]</f>
        <v>0</v>
      </c>
      <c r="Y5222">
        <v>0</v>
      </c>
      <c r="Z5222">
        <v>57.4938</v>
      </c>
    </row>
    <row r="5223" spans="1:26" ht="16" x14ac:dyDescent="0.2">
      <c r="A5223">
        <v>5222</v>
      </c>
      <c r="B5223" t="s">
        <v>8073</v>
      </c>
      <c r="C5223" s="1">
        <v>41778</v>
      </c>
      <c r="D5223">
        <f>YEAR(Table1[[#This Row],[Order Date]])</f>
        <v>2014</v>
      </c>
      <c r="E5223">
        <f>MONTH(Table1[[#This Row],[Order Date]])</f>
        <v>5</v>
      </c>
      <c r="F5223" t="str">
        <f>Table1[[#This Row],[Order Year]]&amp;"-"&amp;Table1[[#This Row],[Order Month]]</f>
        <v>2014-5</v>
      </c>
      <c r="G5223" s="5">
        <f>YEAR(Table1[[#This Row],[Order Date]])*100 + MONTH(Table1[[#This Row],[Order Date]])</f>
        <v>201405</v>
      </c>
      <c r="H5223" s="1">
        <v>41782</v>
      </c>
      <c r="I5223" t="s">
        <v>26</v>
      </c>
      <c r="J5223" t="s">
        <v>3793</v>
      </c>
      <c r="K5223" t="s">
        <v>3794</v>
      </c>
      <c r="L5223" t="s">
        <v>105</v>
      </c>
      <c r="M5223" t="s">
        <v>30</v>
      </c>
      <c r="N5223" t="s">
        <v>321</v>
      </c>
      <c r="O5223" t="s">
        <v>599</v>
      </c>
      <c r="P5223">
        <v>65807</v>
      </c>
      <c r="Q5223" t="s">
        <v>108</v>
      </c>
      <c r="R5223" t="s">
        <v>8074</v>
      </c>
      <c r="S5223" t="s">
        <v>49</v>
      </c>
      <c r="T5223" t="s">
        <v>81</v>
      </c>
      <c r="U5223" t="s">
        <v>8075</v>
      </c>
      <c r="V5223">
        <v>706.86</v>
      </c>
      <c r="W5223">
        <v>7</v>
      </c>
      <c r="X5223" s="9">
        <f>Table1[[#This Row],[Discount]]</f>
        <v>0</v>
      </c>
      <c r="Y5223">
        <v>0</v>
      </c>
      <c r="Z5223">
        <v>197.92079999999999</v>
      </c>
    </row>
    <row r="5224" spans="1:26" ht="16" x14ac:dyDescent="0.2">
      <c r="A5224">
        <v>5223</v>
      </c>
      <c r="B5224" t="s">
        <v>8073</v>
      </c>
      <c r="C5224" s="1">
        <v>41778</v>
      </c>
      <c r="D5224">
        <f>YEAR(Table1[[#This Row],[Order Date]])</f>
        <v>2014</v>
      </c>
      <c r="E5224">
        <f>MONTH(Table1[[#This Row],[Order Date]])</f>
        <v>5</v>
      </c>
      <c r="F5224" t="str">
        <f>Table1[[#This Row],[Order Year]]&amp;"-"&amp;Table1[[#This Row],[Order Month]]</f>
        <v>2014-5</v>
      </c>
      <c r="G5224" s="5">
        <f>YEAR(Table1[[#This Row],[Order Date]])*100 + MONTH(Table1[[#This Row],[Order Date]])</f>
        <v>201405</v>
      </c>
      <c r="H5224" s="1">
        <v>41782</v>
      </c>
      <c r="I5224" t="s">
        <v>26</v>
      </c>
      <c r="J5224" t="s">
        <v>3793</v>
      </c>
      <c r="K5224" t="s">
        <v>3794</v>
      </c>
      <c r="L5224" t="s">
        <v>105</v>
      </c>
      <c r="M5224" t="s">
        <v>30</v>
      </c>
      <c r="N5224" t="s">
        <v>321</v>
      </c>
      <c r="O5224" t="s">
        <v>599</v>
      </c>
      <c r="P5224">
        <v>65807</v>
      </c>
      <c r="Q5224" t="s">
        <v>108</v>
      </c>
      <c r="R5224" t="s">
        <v>1785</v>
      </c>
      <c r="S5224" t="s">
        <v>74</v>
      </c>
      <c r="T5224" t="s">
        <v>75</v>
      </c>
      <c r="U5224" t="s">
        <v>1786</v>
      </c>
      <c r="V5224">
        <v>114.94999999999999</v>
      </c>
      <c r="W5224">
        <v>5</v>
      </c>
      <c r="X5224" s="9">
        <f>Table1[[#This Row],[Discount]]</f>
        <v>0</v>
      </c>
      <c r="Y5224">
        <v>0</v>
      </c>
      <c r="Z5224">
        <v>2.2990000000000066</v>
      </c>
    </row>
    <row r="5225" spans="1:26" ht="16" x14ac:dyDescent="0.2">
      <c r="A5225">
        <v>5224</v>
      </c>
      <c r="B5225" t="s">
        <v>8073</v>
      </c>
      <c r="C5225" s="1">
        <v>41778</v>
      </c>
      <c r="D5225">
        <f>YEAR(Table1[[#This Row],[Order Date]])</f>
        <v>2014</v>
      </c>
      <c r="E5225">
        <f>MONTH(Table1[[#This Row],[Order Date]])</f>
        <v>5</v>
      </c>
      <c r="F5225" t="str">
        <f>Table1[[#This Row],[Order Year]]&amp;"-"&amp;Table1[[#This Row],[Order Month]]</f>
        <v>2014-5</v>
      </c>
      <c r="G5225" s="5">
        <f>YEAR(Table1[[#This Row],[Order Date]])*100 + MONTH(Table1[[#This Row],[Order Date]])</f>
        <v>201405</v>
      </c>
      <c r="H5225" s="1">
        <v>41782</v>
      </c>
      <c r="I5225" t="s">
        <v>26</v>
      </c>
      <c r="J5225" t="s">
        <v>3793</v>
      </c>
      <c r="K5225" t="s">
        <v>3794</v>
      </c>
      <c r="L5225" t="s">
        <v>105</v>
      </c>
      <c r="M5225" t="s">
        <v>30</v>
      </c>
      <c r="N5225" t="s">
        <v>321</v>
      </c>
      <c r="O5225" t="s">
        <v>599</v>
      </c>
      <c r="P5225">
        <v>65807</v>
      </c>
      <c r="Q5225" t="s">
        <v>108</v>
      </c>
      <c r="R5225" t="s">
        <v>6319</v>
      </c>
      <c r="S5225" t="s">
        <v>49</v>
      </c>
      <c r="T5225" t="s">
        <v>78</v>
      </c>
      <c r="U5225" t="s">
        <v>6320</v>
      </c>
      <c r="V5225">
        <v>43.19</v>
      </c>
      <c r="W5225">
        <v>7</v>
      </c>
      <c r="X5225" s="9">
        <f>Table1[[#This Row],[Discount]]</f>
        <v>0</v>
      </c>
      <c r="Y5225">
        <v>0</v>
      </c>
      <c r="Z5225">
        <v>20.731199999999998</v>
      </c>
    </row>
    <row r="5226" spans="1:26" ht="16" x14ac:dyDescent="0.2">
      <c r="A5226">
        <v>5225</v>
      </c>
      <c r="B5226" t="s">
        <v>8076</v>
      </c>
      <c r="C5226" s="1">
        <v>41895</v>
      </c>
      <c r="D5226">
        <f>YEAR(Table1[[#This Row],[Order Date]])</f>
        <v>2014</v>
      </c>
      <c r="E5226">
        <f>MONTH(Table1[[#This Row],[Order Date]])</f>
        <v>9</v>
      </c>
      <c r="F5226" t="str">
        <f>Table1[[#This Row],[Order Year]]&amp;"-"&amp;Table1[[#This Row],[Order Month]]</f>
        <v>2014-9</v>
      </c>
      <c r="G5226" s="5">
        <f>YEAR(Table1[[#This Row],[Order Date]])*100 + MONTH(Table1[[#This Row],[Order Date]])</f>
        <v>201409</v>
      </c>
      <c r="H5226" s="1">
        <v>41900</v>
      </c>
      <c r="I5226" t="s">
        <v>26</v>
      </c>
      <c r="J5226" t="s">
        <v>5573</v>
      </c>
      <c r="K5226" t="s">
        <v>5574</v>
      </c>
      <c r="L5226" t="s">
        <v>29</v>
      </c>
      <c r="M5226" t="s">
        <v>30</v>
      </c>
      <c r="N5226" t="s">
        <v>45</v>
      </c>
      <c r="O5226" t="s">
        <v>46</v>
      </c>
      <c r="P5226">
        <v>90036</v>
      </c>
      <c r="Q5226" t="s">
        <v>47</v>
      </c>
      <c r="R5226" t="s">
        <v>1627</v>
      </c>
      <c r="S5226" t="s">
        <v>49</v>
      </c>
      <c r="T5226" t="s">
        <v>93</v>
      </c>
      <c r="U5226" t="s">
        <v>1628</v>
      </c>
      <c r="V5226">
        <v>166.44</v>
      </c>
      <c r="W5226">
        <v>3</v>
      </c>
      <c r="X5226" s="9">
        <f>Table1[[#This Row],[Discount]]</f>
        <v>0</v>
      </c>
      <c r="Y5226">
        <v>0</v>
      </c>
      <c r="Z5226">
        <v>79.891199999999998</v>
      </c>
    </row>
    <row r="5227" spans="1:26" ht="16" x14ac:dyDescent="0.2">
      <c r="A5227">
        <v>5226</v>
      </c>
      <c r="B5227" t="s">
        <v>8077</v>
      </c>
      <c r="C5227" s="1">
        <v>41447</v>
      </c>
      <c r="D5227">
        <f>YEAR(Table1[[#This Row],[Order Date]])</f>
        <v>2013</v>
      </c>
      <c r="E5227">
        <f>MONTH(Table1[[#This Row],[Order Date]])</f>
        <v>6</v>
      </c>
      <c r="F5227" t="str">
        <f>Table1[[#This Row],[Order Year]]&amp;"-"&amp;Table1[[#This Row],[Order Month]]</f>
        <v>2013-6</v>
      </c>
      <c r="G5227" s="5">
        <f>YEAR(Table1[[#This Row],[Order Date]])*100 + MONTH(Table1[[#This Row],[Order Date]])</f>
        <v>201306</v>
      </c>
      <c r="H5227" s="1">
        <v>41452</v>
      </c>
      <c r="I5227" t="s">
        <v>53</v>
      </c>
      <c r="J5227" t="s">
        <v>4711</v>
      </c>
      <c r="K5227" t="s">
        <v>4712</v>
      </c>
      <c r="L5227" t="s">
        <v>29</v>
      </c>
      <c r="M5227" t="s">
        <v>30</v>
      </c>
      <c r="N5227" t="s">
        <v>269</v>
      </c>
      <c r="O5227" t="s">
        <v>270</v>
      </c>
      <c r="P5227">
        <v>10011</v>
      </c>
      <c r="Q5227" t="s">
        <v>151</v>
      </c>
      <c r="R5227" t="s">
        <v>5392</v>
      </c>
      <c r="S5227" t="s">
        <v>49</v>
      </c>
      <c r="T5227" t="s">
        <v>78</v>
      </c>
      <c r="U5227" t="s">
        <v>5393</v>
      </c>
      <c r="V5227">
        <v>36.56</v>
      </c>
      <c r="W5227">
        <v>5</v>
      </c>
      <c r="X5227" s="9">
        <f>Table1[[#This Row],[Discount]]</f>
        <v>0.2</v>
      </c>
      <c r="Y5227">
        <v>0.2</v>
      </c>
      <c r="Z5227">
        <v>12.795999999999999</v>
      </c>
    </row>
    <row r="5228" spans="1:26" ht="16" x14ac:dyDescent="0.2">
      <c r="A5228">
        <v>5227</v>
      </c>
      <c r="B5228" t="s">
        <v>8077</v>
      </c>
      <c r="C5228" s="1">
        <v>41447</v>
      </c>
      <c r="D5228">
        <f>YEAR(Table1[[#This Row],[Order Date]])</f>
        <v>2013</v>
      </c>
      <c r="E5228">
        <f>MONTH(Table1[[#This Row],[Order Date]])</f>
        <v>6</v>
      </c>
      <c r="F5228" t="str">
        <f>Table1[[#This Row],[Order Year]]&amp;"-"&amp;Table1[[#This Row],[Order Month]]</f>
        <v>2013-6</v>
      </c>
      <c r="G5228" s="5">
        <f>YEAR(Table1[[#This Row],[Order Date]])*100 + MONTH(Table1[[#This Row],[Order Date]])</f>
        <v>201306</v>
      </c>
      <c r="H5228" s="1">
        <v>41452</v>
      </c>
      <c r="I5228" t="s">
        <v>53</v>
      </c>
      <c r="J5228" t="s">
        <v>4711</v>
      </c>
      <c r="K5228" t="s">
        <v>4712</v>
      </c>
      <c r="L5228" t="s">
        <v>29</v>
      </c>
      <c r="M5228" t="s">
        <v>30</v>
      </c>
      <c r="N5228" t="s">
        <v>269</v>
      </c>
      <c r="O5228" t="s">
        <v>270</v>
      </c>
      <c r="P5228">
        <v>10011</v>
      </c>
      <c r="Q5228" t="s">
        <v>151</v>
      </c>
      <c r="R5228" t="s">
        <v>6812</v>
      </c>
      <c r="S5228" t="s">
        <v>49</v>
      </c>
      <c r="T5228" t="s">
        <v>78</v>
      </c>
      <c r="U5228" t="s">
        <v>6813</v>
      </c>
      <c r="V5228">
        <v>186.14400000000001</v>
      </c>
      <c r="W5228">
        <v>6</v>
      </c>
      <c r="X5228" s="9">
        <f>Table1[[#This Row],[Discount]]</f>
        <v>0.2</v>
      </c>
      <c r="Y5228">
        <v>0.2</v>
      </c>
      <c r="Z5228">
        <v>60.496799999999993</v>
      </c>
    </row>
    <row r="5229" spans="1:26" ht="16" x14ac:dyDescent="0.2">
      <c r="A5229">
        <v>5228</v>
      </c>
      <c r="B5229" t="s">
        <v>8077</v>
      </c>
      <c r="C5229" s="1">
        <v>41447</v>
      </c>
      <c r="D5229">
        <f>YEAR(Table1[[#This Row],[Order Date]])</f>
        <v>2013</v>
      </c>
      <c r="E5229">
        <f>MONTH(Table1[[#This Row],[Order Date]])</f>
        <v>6</v>
      </c>
      <c r="F5229" t="str">
        <f>Table1[[#This Row],[Order Year]]&amp;"-"&amp;Table1[[#This Row],[Order Month]]</f>
        <v>2013-6</v>
      </c>
      <c r="G5229" s="5">
        <f>YEAR(Table1[[#This Row],[Order Date]])*100 + MONTH(Table1[[#This Row],[Order Date]])</f>
        <v>201306</v>
      </c>
      <c r="H5229" s="1">
        <v>41452</v>
      </c>
      <c r="I5229" t="s">
        <v>53</v>
      </c>
      <c r="J5229" t="s">
        <v>4711</v>
      </c>
      <c r="K5229" t="s">
        <v>4712</v>
      </c>
      <c r="L5229" t="s">
        <v>29</v>
      </c>
      <c r="M5229" t="s">
        <v>30</v>
      </c>
      <c r="N5229" t="s">
        <v>269</v>
      </c>
      <c r="O5229" t="s">
        <v>270</v>
      </c>
      <c r="P5229">
        <v>10011</v>
      </c>
      <c r="Q5229" t="s">
        <v>151</v>
      </c>
      <c r="R5229" t="s">
        <v>2284</v>
      </c>
      <c r="S5229" t="s">
        <v>35</v>
      </c>
      <c r="T5229" t="s">
        <v>36</v>
      </c>
      <c r="U5229" t="s">
        <v>2285</v>
      </c>
      <c r="V5229">
        <v>353.56799999999998</v>
      </c>
      <c r="W5229">
        <v>2</v>
      </c>
      <c r="X5229" s="9">
        <f>Table1[[#This Row],[Discount]]</f>
        <v>0.2</v>
      </c>
      <c r="Y5229">
        <v>0.2</v>
      </c>
      <c r="Z5229">
        <v>-44.196000000000026</v>
      </c>
    </row>
    <row r="5230" spans="1:26" ht="16" x14ac:dyDescent="0.2">
      <c r="A5230">
        <v>5229</v>
      </c>
      <c r="B5230" t="s">
        <v>8078</v>
      </c>
      <c r="C5230" s="1">
        <v>40873</v>
      </c>
      <c r="D5230">
        <f>YEAR(Table1[[#This Row],[Order Date]])</f>
        <v>2011</v>
      </c>
      <c r="E5230">
        <f>MONTH(Table1[[#This Row],[Order Date]])</f>
        <v>11</v>
      </c>
      <c r="F5230" t="str">
        <f>Table1[[#This Row],[Order Year]]&amp;"-"&amp;Table1[[#This Row],[Order Month]]</f>
        <v>2011-11</v>
      </c>
      <c r="G5230" s="5">
        <f>YEAR(Table1[[#This Row],[Order Date]])*100 + MONTH(Table1[[#This Row],[Order Date]])</f>
        <v>201111</v>
      </c>
      <c r="H5230" s="1">
        <v>40878</v>
      </c>
      <c r="I5230" t="s">
        <v>53</v>
      </c>
      <c r="J5230" t="s">
        <v>553</v>
      </c>
      <c r="K5230" t="s">
        <v>554</v>
      </c>
      <c r="L5230" t="s">
        <v>105</v>
      </c>
      <c r="M5230" t="s">
        <v>30</v>
      </c>
      <c r="N5230" t="s">
        <v>130</v>
      </c>
      <c r="O5230" t="s">
        <v>46</v>
      </c>
      <c r="P5230">
        <v>94109</v>
      </c>
      <c r="Q5230" t="s">
        <v>47</v>
      </c>
      <c r="R5230" t="s">
        <v>6539</v>
      </c>
      <c r="S5230" t="s">
        <v>49</v>
      </c>
      <c r="T5230" t="s">
        <v>93</v>
      </c>
      <c r="U5230" t="s">
        <v>6540</v>
      </c>
      <c r="V5230">
        <v>81.98</v>
      </c>
      <c r="W5230">
        <v>2</v>
      </c>
      <c r="X5230" s="9">
        <f>Table1[[#This Row],[Discount]]</f>
        <v>0</v>
      </c>
      <c r="Y5230">
        <v>0</v>
      </c>
      <c r="Z5230">
        <v>40.170200000000001</v>
      </c>
    </row>
    <row r="5231" spans="1:26" ht="16" x14ac:dyDescent="0.2">
      <c r="A5231">
        <v>5230</v>
      </c>
      <c r="B5231" t="s">
        <v>8079</v>
      </c>
      <c r="C5231" s="1">
        <v>41718</v>
      </c>
      <c r="D5231">
        <f>YEAR(Table1[[#This Row],[Order Date]])</f>
        <v>2014</v>
      </c>
      <c r="E5231">
        <f>MONTH(Table1[[#This Row],[Order Date]])</f>
        <v>3</v>
      </c>
      <c r="F5231" t="str">
        <f>Table1[[#This Row],[Order Year]]&amp;"-"&amp;Table1[[#This Row],[Order Month]]</f>
        <v>2014-3</v>
      </c>
      <c r="G5231" s="5">
        <f>YEAR(Table1[[#This Row],[Order Date]])*100 + MONTH(Table1[[#This Row],[Order Date]])</f>
        <v>201403</v>
      </c>
      <c r="H5231" s="1">
        <v>41721</v>
      </c>
      <c r="I5231" t="s">
        <v>26</v>
      </c>
      <c r="J5231" t="s">
        <v>1677</v>
      </c>
      <c r="K5231" t="s">
        <v>1678</v>
      </c>
      <c r="L5231" t="s">
        <v>29</v>
      </c>
      <c r="M5231" t="s">
        <v>30</v>
      </c>
      <c r="N5231" t="s">
        <v>3491</v>
      </c>
      <c r="O5231" t="s">
        <v>46</v>
      </c>
      <c r="P5231">
        <v>93727</v>
      </c>
      <c r="Q5231" t="s">
        <v>47</v>
      </c>
      <c r="R5231" t="s">
        <v>5392</v>
      </c>
      <c r="S5231" t="s">
        <v>49</v>
      </c>
      <c r="T5231" t="s">
        <v>78</v>
      </c>
      <c r="U5231" t="s">
        <v>5393</v>
      </c>
      <c r="V5231">
        <v>14.624000000000002</v>
      </c>
      <c r="W5231">
        <v>2</v>
      </c>
      <c r="X5231" s="9">
        <f>Table1[[#This Row],[Discount]]</f>
        <v>0.2</v>
      </c>
      <c r="Y5231">
        <v>0.2</v>
      </c>
      <c r="Z5231">
        <v>5.1183999999999994</v>
      </c>
    </row>
    <row r="5232" spans="1:26" ht="16" x14ac:dyDescent="0.2">
      <c r="A5232">
        <v>5231</v>
      </c>
      <c r="B5232" t="s">
        <v>8079</v>
      </c>
      <c r="C5232" s="1">
        <v>41718</v>
      </c>
      <c r="D5232">
        <f>YEAR(Table1[[#This Row],[Order Date]])</f>
        <v>2014</v>
      </c>
      <c r="E5232">
        <f>MONTH(Table1[[#This Row],[Order Date]])</f>
        <v>3</v>
      </c>
      <c r="F5232" t="str">
        <f>Table1[[#This Row],[Order Year]]&amp;"-"&amp;Table1[[#This Row],[Order Month]]</f>
        <v>2014-3</v>
      </c>
      <c r="G5232" s="5">
        <f>YEAR(Table1[[#This Row],[Order Date]])*100 + MONTH(Table1[[#This Row],[Order Date]])</f>
        <v>201403</v>
      </c>
      <c r="H5232" s="1">
        <v>41721</v>
      </c>
      <c r="I5232" t="s">
        <v>26</v>
      </c>
      <c r="J5232" t="s">
        <v>1677</v>
      </c>
      <c r="K5232" t="s">
        <v>1678</v>
      </c>
      <c r="L5232" t="s">
        <v>29</v>
      </c>
      <c r="M5232" t="s">
        <v>30</v>
      </c>
      <c r="N5232" t="s">
        <v>3491</v>
      </c>
      <c r="O5232" t="s">
        <v>46</v>
      </c>
      <c r="P5232">
        <v>93727</v>
      </c>
      <c r="Q5232" t="s">
        <v>47</v>
      </c>
      <c r="R5232" t="s">
        <v>2403</v>
      </c>
      <c r="S5232" t="s">
        <v>35</v>
      </c>
      <c r="T5232" t="s">
        <v>59</v>
      </c>
      <c r="U5232" t="s">
        <v>2404</v>
      </c>
      <c r="V5232">
        <v>697.16</v>
      </c>
      <c r="W5232">
        <v>5</v>
      </c>
      <c r="X5232" s="9">
        <f>Table1[[#This Row],[Discount]]</f>
        <v>0.2</v>
      </c>
      <c r="Y5232">
        <v>0.2</v>
      </c>
      <c r="Z5232">
        <v>8.7144999999999868</v>
      </c>
    </row>
    <row r="5233" spans="1:26" ht="16" x14ac:dyDescent="0.2">
      <c r="A5233">
        <v>5232</v>
      </c>
      <c r="B5233" t="s">
        <v>8079</v>
      </c>
      <c r="C5233" s="1">
        <v>41718</v>
      </c>
      <c r="D5233">
        <f>YEAR(Table1[[#This Row],[Order Date]])</f>
        <v>2014</v>
      </c>
      <c r="E5233">
        <f>MONTH(Table1[[#This Row],[Order Date]])</f>
        <v>3</v>
      </c>
      <c r="F5233" t="str">
        <f>Table1[[#This Row],[Order Year]]&amp;"-"&amp;Table1[[#This Row],[Order Month]]</f>
        <v>2014-3</v>
      </c>
      <c r="G5233" s="5">
        <f>YEAR(Table1[[#This Row],[Order Date]])*100 + MONTH(Table1[[#This Row],[Order Date]])</f>
        <v>201403</v>
      </c>
      <c r="H5233" s="1">
        <v>41721</v>
      </c>
      <c r="I5233" t="s">
        <v>26</v>
      </c>
      <c r="J5233" t="s">
        <v>1677</v>
      </c>
      <c r="K5233" t="s">
        <v>1678</v>
      </c>
      <c r="L5233" t="s">
        <v>29</v>
      </c>
      <c r="M5233" t="s">
        <v>30</v>
      </c>
      <c r="N5233" t="s">
        <v>3491</v>
      </c>
      <c r="O5233" t="s">
        <v>46</v>
      </c>
      <c r="P5233">
        <v>93727</v>
      </c>
      <c r="Q5233" t="s">
        <v>47</v>
      </c>
      <c r="R5233" t="s">
        <v>5993</v>
      </c>
      <c r="S5233" t="s">
        <v>35</v>
      </c>
      <c r="T5233" t="s">
        <v>68</v>
      </c>
      <c r="U5233" t="s">
        <v>5994</v>
      </c>
      <c r="V5233">
        <v>30.93</v>
      </c>
      <c r="W5233">
        <v>1</v>
      </c>
      <c r="X5233" s="9">
        <f>Table1[[#This Row],[Discount]]</f>
        <v>0</v>
      </c>
      <c r="Y5233">
        <v>0</v>
      </c>
      <c r="Z5233">
        <v>12.6813</v>
      </c>
    </row>
    <row r="5234" spans="1:26" ht="16" x14ac:dyDescent="0.2">
      <c r="A5234">
        <v>5233</v>
      </c>
      <c r="B5234" t="s">
        <v>8079</v>
      </c>
      <c r="C5234" s="1">
        <v>41718</v>
      </c>
      <c r="D5234">
        <f>YEAR(Table1[[#This Row],[Order Date]])</f>
        <v>2014</v>
      </c>
      <c r="E5234">
        <f>MONTH(Table1[[#This Row],[Order Date]])</f>
        <v>3</v>
      </c>
      <c r="F5234" t="str">
        <f>Table1[[#This Row],[Order Year]]&amp;"-"&amp;Table1[[#This Row],[Order Month]]</f>
        <v>2014-3</v>
      </c>
      <c r="G5234" s="5">
        <f>YEAR(Table1[[#This Row],[Order Date]])*100 + MONTH(Table1[[#This Row],[Order Date]])</f>
        <v>201403</v>
      </c>
      <c r="H5234" s="1">
        <v>41721</v>
      </c>
      <c r="I5234" t="s">
        <v>26</v>
      </c>
      <c r="J5234" t="s">
        <v>1677</v>
      </c>
      <c r="K5234" t="s">
        <v>1678</v>
      </c>
      <c r="L5234" t="s">
        <v>29</v>
      </c>
      <c r="M5234" t="s">
        <v>30</v>
      </c>
      <c r="N5234" t="s">
        <v>3491</v>
      </c>
      <c r="O5234" t="s">
        <v>46</v>
      </c>
      <c r="P5234">
        <v>93727</v>
      </c>
      <c r="Q5234" t="s">
        <v>47</v>
      </c>
      <c r="R5234" t="s">
        <v>797</v>
      </c>
      <c r="S5234" t="s">
        <v>49</v>
      </c>
      <c r="T5234" t="s">
        <v>78</v>
      </c>
      <c r="U5234" t="s">
        <v>798</v>
      </c>
      <c r="V5234">
        <v>27.496000000000002</v>
      </c>
      <c r="W5234">
        <v>7</v>
      </c>
      <c r="X5234" s="9">
        <f>Table1[[#This Row],[Discount]]</f>
        <v>0.2</v>
      </c>
      <c r="Y5234">
        <v>0.2</v>
      </c>
      <c r="Z5234">
        <v>9.2798999999999996</v>
      </c>
    </row>
    <row r="5235" spans="1:26" ht="16" x14ac:dyDescent="0.2">
      <c r="A5235">
        <v>5234</v>
      </c>
      <c r="B5235" t="s">
        <v>8080</v>
      </c>
      <c r="C5235" s="1">
        <v>40834</v>
      </c>
      <c r="D5235">
        <f>YEAR(Table1[[#This Row],[Order Date]])</f>
        <v>2011</v>
      </c>
      <c r="E5235">
        <f>MONTH(Table1[[#This Row],[Order Date]])</f>
        <v>10</v>
      </c>
      <c r="F5235" t="str">
        <f>Table1[[#This Row],[Order Year]]&amp;"-"&amp;Table1[[#This Row],[Order Month]]</f>
        <v>2011-10</v>
      </c>
      <c r="G5235" s="5">
        <f>YEAR(Table1[[#This Row],[Order Date]])*100 + MONTH(Table1[[#This Row],[Order Date]])</f>
        <v>201110</v>
      </c>
      <c r="H5235" s="1">
        <v>40838</v>
      </c>
      <c r="I5235" t="s">
        <v>53</v>
      </c>
      <c r="J5235" t="s">
        <v>5587</v>
      </c>
      <c r="K5235" t="s">
        <v>5588</v>
      </c>
      <c r="L5235" t="s">
        <v>44</v>
      </c>
      <c r="M5235" t="s">
        <v>30</v>
      </c>
      <c r="N5235" t="s">
        <v>7039</v>
      </c>
      <c r="O5235" t="s">
        <v>1710</v>
      </c>
      <c r="P5235">
        <v>71854</v>
      </c>
      <c r="Q5235" t="s">
        <v>33</v>
      </c>
      <c r="R5235" t="s">
        <v>7954</v>
      </c>
      <c r="S5235" t="s">
        <v>35</v>
      </c>
      <c r="T5235" t="s">
        <v>39</v>
      </c>
      <c r="U5235" t="s">
        <v>7955</v>
      </c>
      <c r="V5235">
        <v>605.34</v>
      </c>
      <c r="W5235">
        <v>6</v>
      </c>
      <c r="X5235" s="9">
        <f>Table1[[#This Row],[Discount]]</f>
        <v>0</v>
      </c>
      <c r="Y5235">
        <v>0</v>
      </c>
      <c r="Z5235">
        <v>145.2816</v>
      </c>
    </row>
    <row r="5236" spans="1:26" ht="16" x14ac:dyDescent="0.2">
      <c r="A5236">
        <v>5235</v>
      </c>
      <c r="B5236" t="s">
        <v>8081</v>
      </c>
      <c r="C5236" s="1">
        <v>41874</v>
      </c>
      <c r="D5236">
        <f>YEAR(Table1[[#This Row],[Order Date]])</f>
        <v>2014</v>
      </c>
      <c r="E5236">
        <f>MONTH(Table1[[#This Row],[Order Date]])</f>
        <v>8</v>
      </c>
      <c r="F5236" t="str">
        <f>Table1[[#This Row],[Order Year]]&amp;"-"&amp;Table1[[#This Row],[Order Month]]</f>
        <v>2014-8</v>
      </c>
      <c r="G5236" s="5">
        <f>YEAR(Table1[[#This Row],[Order Date]])*100 + MONTH(Table1[[#This Row],[Order Date]])</f>
        <v>201408</v>
      </c>
      <c r="H5236" s="1">
        <v>41875</v>
      </c>
      <c r="I5236" t="s">
        <v>191</v>
      </c>
      <c r="J5236" t="s">
        <v>7584</v>
      </c>
      <c r="K5236" t="s">
        <v>7585</v>
      </c>
      <c r="L5236" t="s">
        <v>29</v>
      </c>
      <c r="M5236" t="s">
        <v>30</v>
      </c>
      <c r="N5236" t="s">
        <v>130</v>
      </c>
      <c r="O5236" t="s">
        <v>46</v>
      </c>
      <c r="P5236">
        <v>94110</v>
      </c>
      <c r="Q5236" t="s">
        <v>47</v>
      </c>
      <c r="R5236" t="s">
        <v>513</v>
      </c>
      <c r="S5236" t="s">
        <v>35</v>
      </c>
      <c r="T5236" t="s">
        <v>59</v>
      </c>
      <c r="U5236" t="s">
        <v>514</v>
      </c>
      <c r="V5236">
        <v>210.00800000000001</v>
      </c>
      <c r="W5236">
        <v>1</v>
      </c>
      <c r="X5236" s="9">
        <f>Table1[[#This Row],[Discount]]</f>
        <v>0.2</v>
      </c>
      <c r="Y5236">
        <v>0.2</v>
      </c>
      <c r="Z5236">
        <v>2.625099999999982</v>
      </c>
    </row>
    <row r="5237" spans="1:26" ht="16" x14ac:dyDescent="0.2">
      <c r="A5237">
        <v>5236</v>
      </c>
      <c r="B5237" t="s">
        <v>8082</v>
      </c>
      <c r="C5237" s="1">
        <v>41598</v>
      </c>
      <c r="D5237">
        <f>YEAR(Table1[[#This Row],[Order Date]])</f>
        <v>2013</v>
      </c>
      <c r="E5237">
        <f>MONTH(Table1[[#This Row],[Order Date]])</f>
        <v>11</v>
      </c>
      <c r="F5237" t="str">
        <f>Table1[[#This Row],[Order Year]]&amp;"-"&amp;Table1[[#This Row],[Order Month]]</f>
        <v>2013-11</v>
      </c>
      <c r="G5237" s="5">
        <f>YEAR(Table1[[#This Row],[Order Date]])*100 + MONTH(Table1[[#This Row],[Order Date]])</f>
        <v>201311</v>
      </c>
      <c r="H5237" s="1">
        <v>41601</v>
      </c>
      <c r="I5237" t="s">
        <v>191</v>
      </c>
      <c r="J5237" t="s">
        <v>5759</v>
      </c>
      <c r="K5237" t="s">
        <v>5760</v>
      </c>
      <c r="L5237" t="s">
        <v>44</v>
      </c>
      <c r="M5237" t="s">
        <v>30</v>
      </c>
      <c r="N5237" t="s">
        <v>4377</v>
      </c>
      <c r="O5237" t="s">
        <v>257</v>
      </c>
      <c r="P5237">
        <v>46203</v>
      </c>
      <c r="Q5237" t="s">
        <v>108</v>
      </c>
      <c r="R5237" t="s">
        <v>6731</v>
      </c>
      <c r="S5237" t="s">
        <v>49</v>
      </c>
      <c r="T5237" t="s">
        <v>81</v>
      </c>
      <c r="U5237" t="s">
        <v>6732</v>
      </c>
      <c r="V5237">
        <v>54.96</v>
      </c>
      <c r="W5237">
        <v>3</v>
      </c>
      <c r="X5237" s="9">
        <f>Table1[[#This Row],[Discount]]</f>
        <v>0</v>
      </c>
      <c r="Y5237">
        <v>0</v>
      </c>
      <c r="Z5237">
        <v>15.938399999999998</v>
      </c>
    </row>
    <row r="5238" spans="1:26" ht="16" x14ac:dyDescent="0.2">
      <c r="A5238">
        <v>5237</v>
      </c>
      <c r="B5238" t="s">
        <v>8083</v>
      </c>
      <c r="C5238" s="1">
        <v>40806</v>
      </c>
      <c r="D5238">
        <f>YEAR(Table1[[#This Row],[Order Date]])</f>
        <v>2011</v>
      </c>
      <c r="E5238">
        <f>MONTH(Table1[[#This Row],[Order Date]])</f>
        <v>9</v>
      </c>
      <c r="F5238" t="str">
        <f>Table1[[#This Row],[Order Year]]&amp;"-"&amp;Table1[[#This Row],[Order Month]]</f>
        <v>2011-9</v>
      </c>
      <c r="G5238" s="5">
        <f>YEAR(Table1[[#This Row],[Order Date]])*100 + MONTH(Table1[[#This Row],[Order Date]])</f>
        <v>201109</v>
      </c>
      <c r="H5238" s="1">
        <v>40810</v>
      </c>
      <c r="I5238" t="s">
        <v>53</v>
      </c>
      <c r="J5238" t="s">
        <v>367</v>
      </c>
      <c r="K5238" t="s">
        <v>368</v>
      </c>
      <c r="L5238" t="s">
        <v>29</v>
      </c>
      <c r="M5238" t="s">
        <v>30</v>
      </c>
      <c r="N5238" t="s">
        <v>385</v>
      </c>
      <c r="O5238" t="s">
        <v>2738</v>
      </c>
      <c r="P5238">
        <v>21044</v>
      </c>
      <c r="Q5238" t="s">
        <v>151</v>
      </c>
      <c r="R5238" t="s">
        <v>3354</v>
      </c>
      <c r="S5238" t="s">
        <v>35</v>
      </c>
      <c r="T5238" t="s">
        <v>68</v>
      </c>
      <c r="U5238" t="s">
        <v>3355</v>
      </c>
      <c r="V5238">
        <v>164.22</v>
      </c>
      <c r="W5238">
        <v>3</v>
      </c>
      <c r="X5238" s="9">
        <f>Table1[[#This Row],[Discount]]</f>
        <v>0</v>
      </c>
      <c r="Y5238">
        <v>0</v>
      </c>
      <c r="Z5238">
        <v>50.908200000000001</v>
      </c>
    </row>
    <row r="5239" spans="1:26" ht="16" x14ac:dyDescent="0.2">
      <c r="A5239">
        <v>5238</v>
      </c>
      <c r="B5239" t="s">
        <v>8083</v>
      </c>
      <c r="C5239" s="1">
        <v>40806</v>
      </c>
      <c r="D5239">
        <f>YEAR(Table1[[#This Row],[Order Date]])</f>
        <v>2011</v>
      </c>
      <c r="E5239">
        <f>MONTH(Table1[[#This Row],[Order Date]])</f>
        <v>9</v>
      </c>
      <c r="F5239" t="str">
        <f>Table1[[#This Row],[Order Year]]&amp;"-"&amp;Table1[[#This Row],[Order Month]]</f>
        <v>2011-9</v>
      </c>
      <c r="G5239" s="5">
        <f>YEAR(Table1[[#This Row],[Order Date]])*100 + MONTH(Table1[[#This Row],[Order Date]])</f>
        <v>201109</v>
      </c>
      <c r="H5239" s="1">
        <v>40810</v>
      </c>
      <c r="I5239" t="s">
        <v>53</v>
      </c>
      <c r="J5239" t="s">
        <v>367</v>
      </c>
      <c r="K5239" t="s">
        <v>368</v>
      </c>
      <c r="L5239" t="s">
        <v>29</v>
      </c>
      <c r="M5239" t="s">
        <v>30</v>
      </c>
      <c r="N5239" t="s">
        <v>385</v>
      </c>
      <c r="O5239" t="s">
        <v>2738</v>
      </c>
      <c r="P5239">
        <v>21044</v>
      </c>
      <c r="Q5239" t="s">
        <v>151</v>
      </c>
      <c r="R5239" t="s">
        <v>1672</v>
      </c>
      <c r="S5239" t="s">
        <v>35</v>
      </c>
      <c r="T5239" t="s">
        <v>36</v>
      </c>
      <c r="U5239" t="s">
        <v>1673</v>
      </c>
      <c r="V5239">
        <v>362.94</v>
      </c>
      <c r="W5239">
        <v>3</v>
      </c>
      <c r="X5239" s="9">
        <f>Table1[[#This Row],[Discount]]</f>
        <v>0</v>
      </c>
      <c r="Y5239">
        <v>0</v>
      </c>
      <c r="Z5239">
        <v>36.293999999999997</v>
      </c>
    </row>
    <row r="5240" spans="1:26" ht="16" x14ac:dyDescent="0.2">
      <c r="A5240">
        <v>5239</v>
      </c>
      <c r="B5240" t="s">
        <v>8083</v>
      </c>
      <c r="C5240" s="1">
        <v>40806</v>
      </c>
      <c r="D5240">
        <f>YEAR(Table1[[#This Row],[Order Date]])</f>
        <v>2011</v>
      </c>
      <c r="E5240">
        <f>MONTH(Table1[[#This Row],[Order Date]])</f>
        <v>9</v>
      </c>
      <c r="F5240" t="str">
        <f>Table1[[#This Row],[Order Year]]&amp;"-"&amp;Table1[[#This Row],[Order Month]]</f>
        <v>2011-9</v>
      </c>
      <c r="G5240" s="5">
        <f>YEAR(Table1[[#This Row],[Order Date]])*100 + MONTH(Table1[[#This Row],[Order Date]])</f>
        <v>201109</v>
      </c>
      <c r="H5240" s="1">
        <v>40810</v>
      </c>
      <c r="I5240" t="s">
        <v>53</v>
      </c>
      <c r="J5240" t="s">
        <v>367</v>
      </c>
      <c r="K5240" t="s">
        <v>368</v>
      </c>
      <c r="L5240" t="s">
        <v>29</v>
      </c>
      <c r="M5240" t="s">
        <v>30</v>
      </c>
      <c r="N5240" t="s">
        <v>385</v>
      </c>
      <c r="O5240" t="s">
        <v>2738</v>
      </c>
      <c r="P5240">
        <v>21044</v>
      </c>
      <c r="Q5240" t="s">
        <v>151</v>
      </c>
      <c r="R5240" t="s">
        <v>1021</v>
      </c>
      <c r="S5240" t="s">
        <v>74</v>
      </c>
      <c r="T5240" t="s">
        <v>164</v>
      </c>
      <c r="U5240" t="s">
        <v>1022</v>
      </c>
      <c r="V5240">
        <v>59.98</v>
      </c>
      <c r="W5240">
        <v>2</v>
      </c>
      <c r="X5240" s="9">
        <f>Table1[[#This Row],[Discount]]</f>
        <v>0</v>
      </c>
      <c r="Y5240">
        <v>0</v>
      </c>
      <c r="Z5240">
        <v>26.391200000000005</v>
      </c>
    </row>
    <row r="5241" spans="1:26" ht="16" x14ac:dyDescent="0.2">
      <c r="A5241">
        <v>5240</v>
      </c>
      <c r="B5241" t="s">
        <v>8084</v>
      </c>
      <c r="C5241" s="1">
        <v>41529</v>
      </c>
      <c r="D5241">
        <f>YEAR(Table1[[#This Row],[Order Date]])</f>
        <v>2013</v>
      </c>
      <c r="E5241">
        <f>MONTH(Table1[[#This Row],[Order Date]])</f>
        <v>9</v>
      </c>
      <c r="F5241" t="str">
        <f>Table1[[#This Row],[Order Year]]&amp;"-"&amp;Table1[[#This Row],[Order Month]]</f>
        <v>2013-9</v>
      </c>
      <c r="G5241" s="5">
        <f>YEAR(Table1[[#This Row],[Order Date]])*100 + MONTH(Table1[[#This Row],[Order Date]])</f>
        <v>201309</v>
      </c>
      <c r="H5241" s="1">
        <v>41535</v>
      </c>
      <c r="I5241" t="s">
        <v>53</v>
      </c>
      <c r="J5241" t="s">
        <v>6338</v>
      </c>
      <c r="K5241" t="s">
        <v>6339</v>
      </c>
      <c r="L5241" t="s">
        <v>29</v>
      </c>
      <c r="M5241" t="s">
        <v>30</v>
      </c>
      <c r="N5241" t="s">
        <v>633</v>
      </c>
      <c r="O5241" t="s">
        <v>46</v>
      </c>
      <c r="P5241">
        <v>95123</v>
      </c>
      <c r="Q5241" t="s">
        <v>47</v>
      </c>
      <c r="R5241" t="s">
        <v>118</v>
      </c>
      <c r="S5241" t="s">
        <v>49</v>
      </c>
      <c r="T5241" t="s">
        <v>62</v>
      </c>
      <c r="U5241" t="s">
        <v>119</v>
      </c>
      <c r="V5241">
        <v>332.94</v>
      </c>
      <c r="W5241">
        <v>3</v>
      </c>
      <c r="X5241" s="9">
        <f>Table1[[#This Row],[Discount]]</f>
        <v>0</v>
      </c>
      <c r="Y5241">
        <v>0</v>
      </c>
      <c r="Z5241">
        <v>6.6587999999999994</v>
      </c>
    </row>
    <row r="5242" spans="1:26" ht="16" x14ac:dyDescent="0.2">
      <c r="A5242">
        <v>5241</v>
      </c>
      <c r="B5242" t="s">
        <v>8084</v>
      </c>
      <c r="C5242" s="1">
        <v>41529</v>
      </c>
      <c r="D5242">
        <f>YEAR(Table1[[#This Row],[Order Date]])</f>
        <v>2013</v>
      </c>
      <c r="E5242">
        <f>MONTH(Table1[[#This Row],[Order Date]])</f>
        <v>9</v>
      </c>
      <c r="F5242" t="str">
        <f>Table1[[#This Row],[Order Year]]&amp;"-"&amp;Table1[[#This Row],[Order Month]]</f>
        <v>2013-9</v>
      </c>
      <c r="G5242" s="5">
        <f>YEAR(Table1[[#This Row],[Order Date]])*100 + MONTH(Table1[[#This Row],[Order Date]])</f>
        <v>201309</v>
      </c>
      <c r="H5242" s="1">
        <v>41535</v>
      </c>
      <c r="I5242" t="s">
        <v>53</v>
      </c>
      <c r="J5242" t="s">
        <v>6338</v>
      </c>
      <c r="K5242" t="s">
        <v>6339</v>
      </c>
      <c r="L5242" t="s">
        <v>29</v>
      </c>
      <c r="M5242" t="s">
        <v>30</v>
      </c>
      <c r="N5242" t="s">
        <v>633</v>
      </c>
      <c r="O5242" t="s">
        <v>46</v>
      </c>
      <c r="P5242">
        <v>95123</v>
      </c>
      <c r="Q5242" t="s">
        <v>47</v>
      </c>
      <c r="R5242" t="s">
        <v>1727</v>
      </c>
      <c r="S5242" t="s">
        <v>49</v>
      </c>
      <c r="T5242" t="s">
        <v>78</v>
      </c>
      <c r="U5242" t="s">
        <v>1728</v>
      </c>
      <c r="V5242">
        <v>39.872000000000007</v>
      </c>
      <c r="W5242">
        <v>2</v>
      </c>
      <c r="X5242" s="9">
        <f>Table1[[#This Row],[Discount]]</f>
        <v>0.2</v>
      </c>
      <c r="Y5242">
        <v>0.2</v>
      </c>
      <c r="Z5242">
        <v>12.958399999999999</v>
      </c>
    </row>
    <row r="5243" spans="1:26" ht="16" x14ac:dyDescent="0.2">
      <c r="A5243">
        <v>5242</v>
      </c>
      <c r="B5243" t="s">
        <v>8085</v>
      </c>
      <c r="C5243" s="1">
        <v>41541</v>
      </c>
      <c r="D5243">
        <f>YEAR(Table1[[#This Row],[Order Date]])</f>
        <v>2013</v>
      </c>
      <c r="E5243">
        <f>MONTH(Table1[[#This Row],[Order Date]])</f>
        <v>9</v>
      </c>
      <c r="F5243" t="str">
        <f>Table1[[#This Row],[Order Year]]&amp;"-"&amp;Table1[[#This Row],[Order Month]]</f>
        <v>2013-9</v>
      </c>
      <c r="G5243" s="5">
        <f>YEAR(Table1[[#This Row],[Order Date]])*100 + MONTH(Table1[[#This Row],[Order Date]])</f>
        <v>201309</v>
      </c>
      <c r="H5243" s="1">
        <v>41544</v>
      </c>
      <c r="I5243" t="s">
        <v>26</v>
      </c>
      <c r="J5243" t="s">
        <v>6485</v>
      </c>
      <c r="K5243" t="s">
        <v>6486</v>
      </c>
      <c r="L5243" t="s">
        <v>44</v>
      </c>
      <c r="M5243" t="s">
        <v>30</v>
      </c>
      <c r="N5243" t="s">
        <v>98</v>
      </c>
      <c r="O5243" t="s">
        <v>99</v>
      </c>
      <c r="P5243">
        <v>98115</v>
      </c>
      <c r="Q5243" t="s">
        <v>47</v>
      </c>
      <c r="R5243" t="s">
        <v>8086</v>
      </c>
      <c r="S5243" t="s">
        <v>49</v>
      </c>
      <c r="T5243" t="s">
        <v>581</v>
      </c>
      <c r="U5243" t="s">
        <v>8087</v>
      </c>
      <c r="V5243">
        <v>13.68</v>
      </c>
      <c r="W5243">
        <v>2</v>
      </c>
      <c r="X5243" s="9">
        <f>Table1[[#This Row],[Discount]]</f>
        <v>0</v>
      </c>
      <c r="Y5243">
        <v>0</v>
      </c>
      <c r="Z5243">
        <v>3.6936</v>
      </c>
    </row>
    <row r="5244" spans="1:26" ht="16" x14ac:dyDescent="0.2">
      <c r="A5244">
        <v>5243</v>
      </c>
      <c r="B5244" t="s">
        <v>8088</v>
      </c>
      <c r="C5244" s="1">
        <v>41856</v>
      </c>
      <c r="D5244">
        <f>YEAR(Table1[[#This Row],[Order Date]])</f>
        <v>2014</v>
      </c>
      <c r="E5244">
        <f>MONTH(Table1[[#This Row],[Order Date]])</f>
        <v>8</v>
      </c>
      <c r="F5244" t="str">
        <f>Table1[[#This Row],[Order Year]]&amp;"-"&amp;Table1[[#This Row],[Order Month]]</f>
        <v>2014-8</v>
      </c>
      <c r="G5244" s="5">
        <f>YEAR(Table1[[#This Row],[Order Date]])*100 + MONTH(Table1[[#This Row],[Order Date]])</f>
        <v>201408</v>
      </c>
      <c r="H5244" s="1">
        <v>41860</v>
      </c>
      <c r="I5244" t="s">
        <v>53</v>
      </c>
      <c r="J5244" t="s">
        <v>3747</v>
      </c>
      <c r="K5244" t="s">
        <v>3748</v>
      </c>
      <c r="L5244" t="s">
        <v>44</v>
      </c>
      <c r="M5244" t="s">
        <v>30</v>
      </c>
      <c r="N5244" t="s">
        <v>4217</v>
      </c>
      <c r="O5244" t="s">
        <v>107</v>
      </c>
      <c r="P5244">
        <v>75007</v>
      </c>
      <c r="Q5244" t="s">
        <v>108</v>
      </c>
      <c r="R5244" t="s">
        <v>2159</v>
      </c>
      <c r="S5244" t="s">
        <v>49</v>
      </c>
      <c r="T5244" t="s">
        <v>78</v>
      </c>
      <c r="U5244" t="s">
        <v>2160</v>
      </c>
      <c r="V5244">
        <v>3.3179999999999996</v>
      </c>
      <c r="W5244">
        <v>3</v>
      </c>
      <c r="X5244" s="9">
        <f>Table1[[#This Row],[Discount]]</f>
        <v>0.8</v>
      </c>
      <c r="Y5244">
        <v>0.8</v>
      </c>
      <c r="Z5244">
        <v>-5.6406000000000018</v>
      </c>
    </row>
    <row r="5245" spans="1:26" ht="16" x14ac:dyDescent="0.2">
      <c r="A5245">
        <v>5244</v>
      </c>
      <c r="B5245" t="s">
        <v>8089</v>
      </c>
      <c r="C5245" s="1">
        <v>41481</v>
      </c>
      <c r="D5245">
        <f>YEAR(Table1[[#This Row],[Order Date]])</f>
        <v>2013</v>
      </c>
      <c r="E5245">
        <f>MONTH(Table1[[#This Row],[Order Date]])</f>
        <v>7</v>
      </c>
      <c r="F5245" t="str">
        <f>Table1[[#This Row],[Order Year]]&amp;"-"&amp;Table1[[#This Row],[Order Month]]</f>
        <v>2013-7</v>
      </c>
      <c r="G5245" s="5">
        <f>YEAR(Table1[[#This Row],[Order Date]])*100 + MONTH(Table1[[#This Row],[Order Date]])</f>
        <v>201307</v>
      </c>
      <c r="H5245" s="1">
        <v>41482</v>
      </c>
      <c r="I5245" t="s">
        <v>191</v>
      </c>
      <c r="J5245" t="s">
        <v>3817</v>
      </c>
      <c r="K5245" t="s">
        <v>3818</v>
      </c>
      <c r="L5245" t="s">
        <v>105</v>
      </c>
      <c r="M5245" t="s">
        <v>30</v>
      </c>
      <c r="N5245" t="s">
        <v>1130</v>
      </c>
      <c r="O5245" t="s">
        <v>322</v>
      </c>
      <c r="P5245">
        <v>22204</v>
      </c>
      <c r="Q5245" t="s">
        <v>33</v>
      </c>
      <c r="R5245" t="s">
        <v>3369</v>
      </c>
      <c r="S5245" t="s">
        <v>49</v>
      </c>
      <c r="T5245" t="s">
        <v>78</v>
      </c>
      <c r="U5245" t="s">
        <v>3370</v>
      </c>
      <c r="V5245">
        <v>10.44</v>
      </c>
      <c r="W5245">
        <v>1</v>
      </c>
      <c r="X5245" s="9">
        <f>Table1[[#This Row],[Discount]]</f>
        <v>0</v>
      </c>
      <c r="Y5245">
        <v>0</v>
      </c>
      <c r="Z5245">
        <v>4.8023999999999996</v>
      </c>
    </row>
    <row r="5246" spans="1:26" ht="16" x14ac:dyDescent="0.2">
      <c r="A5246">
        <v>5245</v>
      </c>
      <c r="B5246" t="s">
        <v>8090</v>
      </c>
      <c r="C5246" s="1">
        <v>41489</v>
      </c>
      <c r="D5246">
        <f>YEAR(Table1[[#This Row],[Order Date]])</f>
        <v>2013</v>
      </c>
      <c r="E5246">
        <f>MONTH(Table1[[#This Row],[Order Date]])</f>
        <v>8</v>
      </c>
      <c r="F5246" t="str">
        <f>Table1[[#This Row],[Order Year]]&amp;"-"&amp;Table1[[#This Row],[Order Month]]</f>
        <v>2013-8</v>
      </c>
      <c r="G5246" s="5">
        <f>YEAR(Table1[[#This Row],[Order Date]])*100 + MONTH(Table1[[#This Row],[Order Date]])</f>
        <v>201308</v>
      </c>
      <c r="H5246" s="1">
        <v>41491</v>
      </c>
      <c r="I5246" t="s">
        <v>26</v>
      </c>
      <c r="J5246" t="s">
        <v>2413</v>
      </c>
      <c r="K5246" t="s">
        <v>2414</v>
      </c>
      <c r="L5246" t="s">
        <v>44</v>
      </c>
      <c r="M5246" t="s">
        <v>30</v>
      </c>
      <c r="N5246" t="s">
        <v>45</v>
      </c>
      <c r="O5246" t="s">
        <v>46</v>
      </c>
      <c r="P5246">
        <v>90032</v>
      </c>
      <c r="Q5246" t="s">
        <v>47</v>
      </c>
      <c r="R5246" t="s">
        <v>8091</v>
      </c>
      <c r="S5246" t="s">
        <v>35</v>
      </c>
      <c r="T5246" t="s">
        <v>59</v>
      </c>
      <c r="U5246" t="s">
        <v>8092</v>
      </c>
      <c r="V5246">
        <v>136.46400000000003</v>
      </c>
      <c r="W5246">
        <v>2</v>
      </c>
      <c r="X5246" s="9">
        <f>Table1[[#This Row],[Discount]]</f>
        <v>0.2</v>
      </c>
      <c r="Y5246">
        <v>0.2</v>
      </c>
      <c r="Z5246">
        <v>15.352199999999989</v>
      </c>
    </row>
    <row r="5247" spans="1:26" ht="16" x14ac:dyDescent="0.2">
      <c r="A5247">
        <v>5246</v>
      </c>
      <c r="B5247" t="s">
        <v>8090</v>
      </c>
      <c r="C5247" s="1">
        <v>41489</v>
      </c>
      <c r="D5247">
        <f>YEAR(Table1[[#This Row],[Order Date]])</f>
        <v>2013</v>
      </c>
      <c r="E5247">
        <f>MONTH(Table1[[#This Row],[Order Date]])</f>
        <v>8</v>
      </c>
      <c r="F5247" t="str">
        <f>Table1[[#This Row],[Order Year]]&amp;"-"&amp;Table1[[#This Row],[Order Month]]</f>
        <v>2013-8</v>
      </c>
      <c r="G5247" s="5">
        <f>YEAR(Table1[[#This Row],[Order Date]])*100 + MONTH(Table1[[#This Row],[Order Date]])</f>
        <v>201308</v>
      </c>
      <c r="H5247" s="1">
        <v>41491</v>
      </c>
      <c r="I5247" t="s">
        <v>26</v>
      </c>
      <c r="J5247" t="s">
        <v>2413</v>
      </c>
      <c r="K5247" t="s">
        <v>2414</v>
      </c>
      <c r="L5247" t="s">
        <v>44</v>
      </c>
      <c r="M5247" t="s">
        <v>30</v>
      </c>
      <c r="N5247" t="s">
        <v>45</v>
      </c>
      <c r="O5247" t="s">
        <v>46</v>
      </c>
      <c r="P5247">
        <v>90032</v>
      </c>
      <c r="Q5247" t="s">
        <v>47</v>
      </c>
      <c r="R5247" t="s">
        <v>830</v>
      </c>
      <c r="S5247" t="s">
        <v>74</v>
      </c>
      <c r="T5247" t="s">
        <v>75</v>
      </c>
      <c r="U5247" t="s">
        <v>831</v>
      </c>
      <c r="V5247">
        <v>333.57600000000002</v>
      </c>
      <c r="W5247">
        <v>3</v>
      </c>
      <c r="X5247" s="9">
        <f>Table1[[#This Row],[Discount]]</f>
        <v>0.2</v>
      </c>
      <c r="Y5247">
        <v>0.2</v>
      </c>
      <c r="Z5247">
        <v>33.357600000000019</v>
      </c>
    </row>
    <row r="5248" spans="1:26" ht="16" x14ac:dyDescent="0.2">
      <c r="A5248">
        <v>5247</v>
      </c>
      <c r="B5248" t="s">
        <v>8090</v>
      </c>
      <c r="C5248" s="1">
        <v>41489</v>
      </c>
      <c r="D5248">
        <f>YEAR(Table1[[#This Row],[Order Date]])</f>
        <v>2013</v>
      </c>
      <c r="E5248">
        <f>MONTH(Table1[[#This Row],[Order Date]])</f>
        <v>8</v>
      </c>
      <c r="F5248" t="str">
        <f>Table1[[#This Row],[Order Year]]&amp;"-"&amp;Table1[[#This Row],[Order Month]]</f>
        <v>2013-8</v>
      </c>
      <c r="G5248" s="5">
        <f>YEAR(Table1[[#This Row],[Order Date]])*100 + MONTH(Table1[[#This Row],[Order Date]])</f>
        <v>201308</v>
      </c>
      <c r="H5248" s="1">
        <v>41491</v>
      </c>
      <c r="I5248" t="s">
        <v>26</v>
      </c>
      <c r="J5248" t="s">
        <v>2413</v>
      </c>
      <c r="K5248" t="s">
        <v>2414</v>
      </c>
      <c r="L5248" t="s">
        <v>44</v>
      </c>
      <c r="M5248" t="s">
        <v>30</v>
      </c>
      <c r="N5248" t="s">
        <v>45</v>
      </c>
      <c r="O5248" t="s">
        <v>46</v>
      </c>
      <c r="P5248">
        <v>90032</v>
      </c>
      <c r="Q5248" t="s">
        <v>47</v>
      </c>
      <c r="R5248" t="s">
        <v>1779</v>
      </c>
      <c r="S5248" t="s">
        <v>49</v>
      </c>
      <c r="T5248" t="s">
        <v>78</v>
      </c>
      <c r="U5248" t="s">
        <v>1780</v>
      </c>
      <c r="V5248">
        <v>12.544</v>
      </c>
      <c r="W5248">
        <v>2</v>
      </c>
      <c r="X5248" s="9">
        <f>Table1[[#This Row],[Discount]]</f>
        <v>0.2</v>
      </c>
      <c r="Y5248">
        <v>0.2</v>
      </c>
      <c r="Z5248">
        <v>4.7039999999999997</v>
      </c>
    </row>
    <row r="5249" spans="1:26" ht="16" x14ac:dyDescent="0.2">
      <c r="A5249">
        <v>5248</v>
      </c>
      <c r="B5249" t="s">
        <v>8093</v>
      </c>
      <c r="C5249" s="1">
        <v>41050</v>
      </c>
      <c r="D5249">
        <f>YEAR(Table1[[#This Row],[Order Date]])</f>
        <v>2012</v>
      </c>
      <c r="E5249">
        <f>MONTH(Table1[[#This Row],[Order Date]])</f>
        <v>5</v>
      </c>
      <c r="F5249" t="str">
        <f>Table1[[#This Row],[Order Year]]&amp;"-"&amp;Table1[[#This Row],[Order Month]]</f>
        <v>2012-5</v>
      </c>
      <c r="G5249" s="5">
        <f>YEAR(Table1[[#This Row],[Order Date]])*100 + MONTH(Table1[[#This Row],[Order Date]])</f>
        <v>201205</v>
      </c>
      <c r="H5249" s="1">
        <v>41056</v>
      </c>
      <c r="I5249" t="s">
        <v>53</v>
      </c>
      <c r="J5249" t="s">
        <v>335</v>
      </c>
      <c r="K5249" t="s">
        <v>336</v>
      </c>
      <c r="L5249" t="s">
        <v>29</v>
      </c>
      <c r="M5249" t="s">
        <v>30</v>
      </c>
      <c r="N5249" t="s">
        <v>8094</v>
      </c>
      <c r="O5249" t="s">
        <v>214</v>
      </c>
      <c r="P5249">
        <v>60423</v>
      </c>
      <c r="Q5249" t="s">
        <v>108</v>
      </c>
      <c r="R5249" t="s">
        <v>440</v>
      </c>
      <c r="S5249" t="s">
        <v>49</v>
      </c>
      <c r="T5249" t="s">
        <v>81</v>
      </c>
      <c r="U5249" t="s">
        <v>441</v>
      </c>
      <c r="V5249">
        <v>20.767999999999997</v>
      </c>
      <c r="W5249">
        <v>8</v>
      </c>
      <c r="X5249" s="9">
        <f>Table1[[#This Row],[Discount]]</f>
        <v>0.8</v>
      </c>
      <c r="Y5249">
        <v>0.8</v>
      </c>
      <c r="Z5249">
        <v>-52.958400000000012</v>
      </c>
    </row>
    <row r="5250" spans="1:26" ht="16" x14ac:dyDescent="0.2">
      <c r="A5250">
        <v>5249</v>
      </c>
      <c r="B5250" t="s">
        <v>8095</v>
      </c>
      <c r="C5250" s="1">
        <v>41947</v>
      </c>
      <c r="D5250">
        <f>YEAR(Table1[[#This Row],[Order Date]])</f>
        <v>2014</v>
      </c>
      <c r="E5250">
        <f>MONTH(Table1[[#This Row],[Order Date]])</f>
        <v>11</v>
      </c>
      <c r="F5250" t="str">
        <f>Table1[[#This Row],[Order Year]]&amp;"-"&amp;Table1[[#This Row],[Order Month]]</f>
        <v>2014-11</v>
      </c>
      <c r="G5250" s="5">
        <f>YEAR(Table1[[#This Row],[Order Date]])*100 + MONTH(Table1[[#This Row],[Order Date]])</f>
        <v>201411</v>
      </c>
      <c r="H5250" s="1">
        <v>41949</v>
      </c>
      <c r="I5250" t="s">
        <v>26</v>
      </c>
      <c r="J5250" t="s">
        <v>3483</v>
      </c>
      <c r="K5250" t="s">
        <v>3484</v>
      </c>
      <c r="L5250" t="s">
        <v>29</v>
      </c>
      <c r="M5250" t="s">
        <v>30</v>
      </c>
      <c r="N5250" t="s">
        <v>98</v>
      </c>
      <c r="O5250" t="s">
        <v>99</v>
      </c>
      <c r="P5250">
        <v>98105</v>
      </c>
      <c r="Q5250" t="s">
        <v>47</v>
      </c>
      <c r="R5250" t="s">
        <v>744</v>
      </c>
      <c r="S5250" t="s">
        <v>74</v>
      </c>
      <c r="T5250" t="s">
        <v>164</v>
      </c>
      <c r="U5250" t="s">
        <v>745</v>
      </c>
      <c r="V5250">
        <v>43.5</v>
      </c>
      <c r="W5250">
        <v>3</v>
      </c>
      <c r="X5250" s="9">
        <f>Table1[[#This Row],[Discount]]</f>
        <v>0</v>
      </c>
      <c r="Y5250">
        <v>0</v>
      </c>
      <c r="Z5250">
        <v>10.875</v>
      </c>
    </row>
    <row r="5251" spans="1:26" ht="16" x14ac:dyDescent="0.2">
      <c r="A5251">
        <v>5250</v>
      </c>
      <c r="B5251" t="s">
        <v>8096</v>
      </c>
      <c r="C5251" s="1">
        <v>41015</v>
      </c>
      <c r="D5251">
        <f>YEAR(Table1[[#This Row],[Order Date]])</f>
        <v>2012</v>
      </c>
      <c r="E5251">
        <f>MONTH(Table1[[#This Row],[Order Date]])</f>
        <v>4</v>
      </c>
      <c r="F5251" t="str">
        <f>Table1[[#This Row],[Order Year]]&amp;"-"&amp;Table1[[#This Row],[Order Month]]</f>
        <v>2012-4</v>
      </c>
      <c r="G5251" s="5">
        <f>YEAR(Table1[[#This Row],[Order Date]])*100 + MONTH(Table1[[#This Row],[Order Date]])</f>
        <v>201204</v>
      </c>
      <c r="H5251" s="1">
        <v>41020</v>
      </c>
      <c r="I5251" t="s">
        <v>53</v>
      </c>
      <c r="J5251" t="s">
        <v>2274</v>
      </c>
      <c r="K5251" t="s">
        <v>2275</v>
      </c>
      <c r="L5251" t="s">
        <v>44</v>
      </c>
      <c r="M5251" t="s">
        <v>30</v>
      </c>
      <c r="N5251" t="s">
        <v>149</v>
      </c>
      <c r="O5251" t="s">
        <v>150</v>
      </c>
      <c r="P5251">
        <v>19143</v>
      </c>
      <c r="Q5251" t="s">
        <v>151</v>
      </c>
      <c r="R5251" t="s">
        <v>5432</v>
      </c>
      <c r="S5251" t="s">
        <v>49</v>
      </c>
      <c r="T5251" t="s">
        <v>272</v>
      </c>
      <c r="U5251" t="s">
        <v>189</v>
      </c>
      <c r="V5251">
        <v>12.576000000000001</v>
      </c>
      <c r="W5251">
        <v>4</v>
      </c>
      <c r="X5251" s="9">
        <f>Table1[[#This Row],[Discount]]</f>
        <v>0.2</v>
      </c>
      <c r="Y5251">
        <v>0.2</v>
      </c>
      <c r="Z5251">
        <v>4.0871999999999993</v>
      </c>
    </row>
    <row r="5252" spans="1:26" ht="16" x14ac:dyDescent="0.2">
      <c r="A5252">
        <v>5251</v>
      </c>
      <c r="B5252" t="s">
        <v>8097</v>
      </c>
      <c r="C5252" s="1">
        <v>41621</v>
      </c>
      <c r="D5252">
        <f>YEAR(Table1[[#This Row],[Order Date]])</f>
        <v>2013</v>
      </c>
      <c r="E5252">
        <f>MONTH(Table1[[#This Row],[Order Date]])</f>
        <v>12</v>
      </c>
      <c r="F5252" t="str">
        <f>Table1[[#This Row],[Order Year]]&amp;"-"&amp;Table1[[#This Row],[Order Month]]</f>
        <v>2013-12</v>
      </c>
      <c r="G5252" s="5">
        <f>YEAR(Table1[[#This Row],[Order Date]])*100 + MONTH(Table1[[#This Row],[Order Date]])</f>
        <v>201312</v>
      </c>
      <c r="H5252" s="1">
        <v>41627</v>
      </c>
      <c r="I5252" t="s">
        <v>53</v>
      </c>
      <c r="J5252" t="s">
        <v>6322</v>
      </c>
      <c r="K5252" t="s">
        <v>6323</v>
      </c>
      <c r="L5252" t="s">
        <v>29</v>
      </c>
      <c r="M5252" t="s">
        <v>30</v>
      </c>
      <c r="N5252" t="s">
        <v>500</v>
      </c>
      <c r="O5252" t="s">
        <v>1275</v>
      </c>
      <c r="P5252">
        <v>31907</v>
      </c>
      <c r="Q5252" t="s">
        <v>33</v>
      </c>
      <c r="R5252" t="s">
        <v>3758</v>
      </c>
      <c r="S5252" t="s">
        <v>74</v>
      </c>
      <c r="T5252" t="s">
        <v>164</v>
      </c>
      <c r="U5252" t="s">
        <v>3759</v>
      </c>
      <c r="V5252">
        <v>249.95000000000002</v>
      </c>
      <c r="W5252">
        <v>5</v>
      </c>
      <c r="X5252" s="9">
        <f>Table1[[#This Row],[Discount]]</f>
        <v>0</v>
      </c>
      <c r="Y5252">
        <v>0</v>
      </c>
      <c r="Z5252">
        <v>19.995999999999974</v>
      </c>
    </row>
    <row r="5253" spans="1:26" ht="16" x14ac:dyDescent="0.2">
      <c r="A5253">
        <v>5252</v>
      </c>
      <c r="B5253" t="s">
        <v>8097</v>
      </c>
      <c r="C5253" s="1">
        <v>41621</v>
      </c>
      <c r="D5253">
        <f>YEAR(Table1[[#This Row],[Order Date]])</f>
        <v>2013</v>
      </c>
      <c r="E5253">
        <f>MONTH(Table1[[#This Row],[Order Date]])</f>
        <v>12</v>
      </c>
      <c r="F5253" t="str">
        <f>Table1[[#This Row],[Order Year]]&amp;"-"&amp;Table1[[#This Row],[Order Month]]</f>
        <v>2013-12</v>
      </c>
      <c r="G5253" s="5">
        <f>YEAR(Table1[[#This Row],[Order Date]])*100 + MONTH(Table1[[#This Row],[Order Date]])</f>
        <v>201312</v>
      </c>
      <c r="H5253" s="1">
        <v>41627</v>
      </c>
      <c r="I5253" t="s">
        <v>53</v>
      </c>
      <c r="J5253" t="s">
        <v>6322</v>
      </c>
      <c r="K5253" t="s">
        <v>6323</v>
      </c>
      <c r="L5253" t="s">
        <v>29</v>
      </c>
      <c r="M5253" t="s">
        <v>30</v>
      </c>
      <c r="N5253" t="s">
        <v>500</v>
      </c>
      <c r="O5253" t="s">
        <v>1275</v>
      </c>
      <c r="P5253">
        <v>31907</v>
      </c>
      <c r="Q5253" t="s">
        <v>33</v>
      </c>
      <c r="R5253" t="s">
        <v>6342</v>
      </c>
      <c r="S5253" t="s">
        <v>49</v>
      </c>
      <c r="T5253" t="s">
        <v>93</v>
      </c>
      <c r="U5253" t="s">
        <v>6343</v>
      </c>
      <c r="V5253">
        <v>49.12</v>
      </c>
      <c r="W5253">
        <v>4</v>
      </c>
      <c r="X5253" s="9">
        <f>Table1[[#This Row],[Discount]]</f>
        <v>0</v>
      </c>
      <c r="Y5253">
        <v>0</v>
      </c>
      <c r="Z5253">
        <v>23.086399999999998</v>
      </c>
    </row>
    <row r="5254" spans="1:26" ht="16" x14ac:dyDescent="0.2">
      <c r="A5254">
        <v>5253</v>
      </c>
      <c r="B5254" t="s">
        <v>8098</v>
      </c>
      <c r="C5254" s="1">
        <v>41212</v>
      </c>
      <c r="D5254">
        <f>YEAR(Table1[[#This Row],[Order Date]])</f>
        <v>2012</v>
      </c>
      <c r="E5254">
        <f>MONTH(Table1[[#This Row],[Order Date]])</f>
        <v>10</v>
      </c>
      <c r="F5254" t="str">
        <f>Table1[[#This Row],[Order Year]]&amp;"-"&amp;Table1[[#This Row],[Order Month]]</f>
        <v>2012-10</v>
      </c>
      <c r="G5254" s="5">
        <f>YEAR(Table1[[#This Row],[Order Date]])*100 + MONTH(Table1[[#This Row],[Order Date]])</f>
        <v>201210</v>
      </c>
      <c r="H5254" s="1">
        <v>41215</v>
      </c>
      <c r="I5254" t="s">
        <v>191</v>
      </c>
      <c r="J5254" t="s">
        <v>5618</v>
      </c>
      <c r="K5254" t="s">
        <v>5619</v>
      </c>
      <c r="L5254" t="s">
        <v>29</v>
      </c>
      <c r="M5254" t="s">
        <v>30</v>
      </c>
      <c r="N5254" t="s">
        <v>2981</v>
      </c>
      <c r="O5254" t="s">
        <v>322</v>
      </c>
      <c r="P5254">
        <v>23464</v>
      </c>
      <c r="Q5254" t="s">
        <v>33</v>
      </c>
      <c r="R5254" t="s">
        <v>5358</v>
      </c>
      <c r="S5254" t="s">
        <v>49</v>
      </c>
      <c r="T5254" t="s">
        <v>81</v>
      </c>
      <c r="U5254" t="s">
        <v>5359</v>
      </c>
      <c r="V5254">
        <v>182.91</v>
      </c>
      <c r="W5254">
        <v>3</v>
      </c>
      <c r="X5254" s="9">
        <f>Table1[[#This Row],[Discount]]</f>
        <v>0</v>
      </c>
      <c r="Y5254">
        <v>0</v>
      </c>
      <c r="Z5254">
        <v>53.043899999999979</v>
      </c>
    </row>
    <row r="5255" spans="1:26" ht="16" x14ac:dyDescent="0.2">
      <c r="A5255">
        <v>5254</v>
      </c>
      <c r="B5255" t="s">
        <v>8099</v>
      </c>
      <c r="C5255" s="1">
        <v>40609</v>
      </c>
      <c r="D5255">
        <f>YEAR(Table1[[#This Row],[Order Date]])</f>
        <v>2011</v>
      </c>
      <c r="E5255">
        <f>MONTH(Table1[[#This Row],[Order Date]])</f>
        <v>3</v>
      </c>
      <c r="F5255" t="str">
        <f>Table1[[#This Row],[Order Year]]&amp;"-"&amp;Table1[[#This Row],[Order Month]]</f>
        <v>2011-3</v>
      </c>
      <c r="G5255" s="5">
        <f>YEAR(Table1[[#This Row],[Order Date]])*100 + MONTH(Table1[[#This Row],[Order Date]])</f>
        <v>201103</v>
      </c>
      <c r="H5255" s="1">
        <v>40613</v>
      </c>
      <c r="I5255" t="s">
        <v>26</v>
      </c>
      <c r="J5255" t="s">
        <v>3962</v>
      </c>
      <c r="K5255" t="s">
        <v>3963</v>
      </c>
      <c r="L5255" t="s">
        <v>105</v>
      </c>
      <c r="M5255" t="s">
        <v>30</v>
      </c>
      <c r="N5255" t="s">
        <v>1380</v>
      </c>
      <c r="O5255" t="s">
        <v>99</v>
      </c>
      <c r="P5255">
        <v>98198</v>
      </c>
      <c r="Q5255" t="s">
        <v>47</v>
      </c>
      <c r="R5255" t="s">
        <v>4302</v>
      </c>
      <c r="S5255" t="s">
        <v>49</v>
      </c>
      <c r="T5255" t="s">
        <v>78</v>
      </c>
      <c r="U5255" t="s">
        <v>4303</v>
      </c>
      <c r="V5255">
        <v>107.64800000000001</v>
      </c>
      <c r="W5255">
        <v>2</v>
      </c>
      <c r="X5255" s="9">
        <f>Table1[[#This Row],[Discount]]</f>
        <v>0.2</v>
      </c>
      <c r="Y5255">
        <v>0.2</v>
      </c>
      <c r="Z5255">
        <v>33.639999999999986</v>
      </c>
    </row>
    <row r="5256" spans="1:26" ht="16" x14ac:dyDescent="0.2">
      <c r="A5256">
        <v>5255</v>
      </c>
      <c r="B5256" t="s">
        <v>8100</v>
      </c>
      <c r="C5256" s="1">
        <v>40973</v>
      </c>
      <c r="D5256">
        <f>YEAR(Table1[[#This Row],[Order Date]])</f>
        <v>2012</v>
      </c>
      <c r="E5256">
        <f>MONTH(Table1[[#This Row],[Order Date]])</f>
        <v>3</v>
      </c>
      <c r="F5256" t="str">
        <f>Table1[[#This Row],[Order Year]]&amp;"-"&amp;Table1[[#This Row],[Order Month]]</f>
        <v>2012-3</v>
      </c>
      <c r="G5256" s="5">
        <f>YEAR(Table1[[#This Row],[Order Date]])*100 + MONTH(Table1[[#This Row],[Order Date]])</f>
        <v>201203</v>
      </c>
      <c r="H5256" s="1">
        <v>40975</v>
      </c>
      <c r="I5256" t="s">
        <v>26</v>
      </c>
      <c r="J5256" t="s">
        <v>1063</v>
      </c>
      <c r="K5256" t="s">
        <v>1064</v>
      </c>
      <c r="L5256" t="s">
        <v>44</v>
      </c>
      <c r="M5256" t="s">
        <v>30</v>
      </c>
      <c r="N5256" t="s">
        <v>8101</v>
      </c>
      <c r="O5256" t="s">
        <v>150</v>
      </c>
      <c r="P5256">
        <v>18018</v>
      </c>
      <c r="Q5256" t="s">
        <v>151</v>
      </c>
      <c r="R5256" t="s">
        <v>1842</v>
      </c>
      <c r="S5256" t="s">
        <v>35</v>
      </c>
      <c r="T5256" t="s">
        <v>39</v>
      </c>
      <c r="U5256" t="s">
        <v>1843</v>
      </c>
      <c r="V5256">
        <v>99.372</v>
      </c>
      <c r="W5256">
        <v>2</v>
      </c>
      <c r="X5256" s="9">
        <f>Table1[[#This Row],[Discount]]</f>
        <v>0.3</v>
      </c>
      <c r="Y5256">
        <v>0.3</v>
      </c>
      <c r="Z5256">
        <v>-7.0979999999999919</v>
      </c>
    </row>
    <row r="5257" spans="1:26" ht="16" x14ac:dyDescent="0.2">
      <c r="A5257">
        <v>5256</v>
      </c>
      <c r="B5257" t="s">
        <v>8100</v>
      </c>
      <c r="C5257" s="1">
        <v>40973</v>
      </c>
      <c r="D5257">
        <f>YEAR(Table1[[#This Row],[Order Date]])</f>
        <v>2012</v>
      </c>
      <c r="E5257">
        <f>MONTH(Table1[[#This Row],[Order Date]])</f>
        <v>3</v>
      </c>
      <c r="F5257" t="str">
        <f>Table1[[#This Row],[Order Year]]&amp;"-"&amp;Table1[[#This Row],[Order Month]]</f>
        <v>2012-3</v>
      </c>
      <c r="G5257" s="5">
        <f>YEAR(Table1[[#This Row],[Order Date]])*100 + MONTH(Table1[[#This Row],[Order Date]])</f>
        <v>201203</v>
      </c>
      <c r="H5257" s="1">
        <v>40975</v>
      </c>
      <c r="I5257" t="s">
        <v>26</v>
      </c>
      <c r="J5257" t="s">
        <v>1063</v>
      </c>
      <c r="K5257" t="s">
        <v>1064</v>
      </c>
      <c r="L5257" t="s">
        <v>44</v>
      </c>
      <c r="M5257" t="s">
        <v>30</v>
      </c>
      <c r="N5257" t="s">
        <v>8101</v>
      </c>
      <c r="O5257" t="s">
        <v>150</v>
      </c>
      <c r="P5257">
        <v>18018</v>
      </c>
      <c r="Q5257" t="s">
        <v>151</v>
      </c>
      <c r="R5257" t="s">
        <v>6264</v>
      </c>
      <c r="S5257" t="s">
        <v>35</v>
      </c>
      <c r="T5257" t="s">
        <v>68</v>
      </c>
      <c r="U5257" t="s">
        <v>6265</v>
      </c>
      <c r="V5257">
        <v>33.568000000000005</v>
      </c>
      <c r="W5257">
        <v>2</v>
      </c>
      <c r="X5257" s="9">
        <f>Table1[[#This Row],[Discount]]</f>
        <v>0.2</v>
      </c>
      <c r="Y5257">
        <v>0.2</v>
      </c>
      <c r="Z5257">
        <v>-5.4548000000000041</v>
      </c>
    </row>
    <row r="5258" spans="1:26" ht="16" x14ac:dyDescent="0.2">
      <c r="A5258">
        <v>5257</v>
      </c>
      <c r="B5258" t="s">
        <v>8102</v>
      </c>
      <c r="C5258" s="1">
        <v>41495</v>
      </c>
      <c r="D5258">
        <f>YEAR(Table1[[#This Row],[Order Date]])</f>
        <v>2013</v>
      </c>
      <c r="E5258">
        <f>MONTH(Table1[[#This Row],[Order Date]])</f>
        <v>8</v>
      </c>
      <c r="F5258" t="str">
        <f>Table1[[#This Row],[Order Year]]&amp;"-"&amp;Table1[[#This Row],[Order Month]]</f>
        <v>2013-8</v>
      </c>
      <c r="G5258" s="5">
        <f>YEAR(Table1[[#This Row],[Order Date]])*100 + MONTH(Table1[[#This Row],[Order Date]])</f>
        <v>201308</v>
      </c>
      <c r="H5258" s="1">
        <v>41501</v>
      </c>
      <c r="I5258" t="s">
        <v>53</v>
      </c>
      <c r="J5258" t="s">
        <v>1960</v>
      </c>
      <c r="K5258" t="s">
        <v>1961</v>
      </c>
      <c r="L5258" t="s">
        <v>29</v>
      </c>
      <c r="M5258" t="s">
        <v>30</v>
      </c>
      <c r="N5258" t="s">
        <v>4850</v>
      </c>
      <c r="O5258" t="s">
        <v>652</v>
      </c>
      <c r="P5258">
        <v>73120</v>
      </c>
      <c r="Q5258" t="s">
        <v>108</v>
      </c>
      <c r="R5258" t="s">
        <v>6004</v>
      </c>
      <c r="S5258" t="s">
        <v>49</v>
      </c>
      <c r="T5258" t="s">
        <v>93</v>
      </c>
      <c r="U5258" t="s">
        <v>6005</v>
      </c>
      <c r="V5258">
        <v>10.56</v>
      </c>
      <c r="W5258">
        <v>2</v>
      </c>
      <c r="X5258" s="9">
        <f>Table1[[#This Row],[Discount]]</f>
        <v>0</v>
      </c>
      <c r="Y5258">
        <v>0</v>
      </c>
      <c r="Z5258">
        <v>4.7519999999999998</v>
      </c>
    </row>
    <row r="5259" spans="1:26" ht="16" x14ac:dyDescent="0.2">
      <c r="A5259">
        <v>5258</v>
      </c>
      <c r="B5259" t="s">
        <v>8103</v>
      </c>
      <c r="C5259" s="1">
        <v>41643</v>
      </c>
      <c r="D5259">
        <f>YEAR(Table1[[#This Row],[Order Date]])</f>
        <v>2014</v>
      </c>
      <c r="E5259">
        <f>MONTH(Table1[[#This Row],[Order Date]])</f>
        <v>1</v>
      </c>
      <c r="F5259" t="str">
        <f>Table1[[#This Row],[Order Year]]&amp;"-"&amp;Table1[[#This Row],[Order Month]]</f>
        <v>2014-1</v>
      </c>
      <c r="G5259" s="5">
        <f>YEAR(Table1[[#This Row],[Order Date]])*100 + MONTH(Table1[[#This Row],[Order Date]])</f>
        <v>201401</v>
      </c>
      <c r="H5259" s="1">
        <v>41648</v>
      </c>
      <c r="I5259" t="s">
        <v>53</v>
      </c>
      <c r="J5259" t="s">
        <v>954</v>
      </c>
      <c r="K5259" t="s">
        <v>955</v>
      </c>
      <c r="L5259" t="s">
        <v>29</v>
      </c>
      <c r="M5259" t="s">
        <v>30</v>
      </c>
      <c r="N5259" t="s">
        <v>4984</v>
      </c>
      <c r="O5259" t="s">
        <v>46</v>
      </c>
      <c r="P5259">
        <v>91730</v>
      </c>
      <c r="Q5259" t="s">
        <v>47</v>
      </c>
      <c r="R5259" t="s">
        <v>3252</v>
      </c>
      <c r="S5259" t="s">
        <v>49</v>
      </c>
      <c r="T5259" t="s">
        <v>93</v>
      </c>
      <c r="U5259" t="s">
        <v>3253</v>
      </c>
      <c r="V5259">
        <v>38.880000000000003</v>
      </c>
      <c r="W5259">
        <v>6</v>
      </c>
      <c r="X5259" s="9">
        <f>Table1[[#This Row],[Discount]]</f>
        <v>0</v>
      </c>
      <c r="Y5259">
        <v>0</v>
      </c>
      <c r="Z5259">
        <v>18.662400000000002</v>
      </c>
    </row>
    <row r="5260" spans="1:26" ht="16" x14ac:dyDescent="0.2">
      <c r="A5260">
        <v>5259</v>
      </c>
      <c r="B5260" t="s">
        <v>8104</v>
      </c>
      <c r="C5260" s="1">
        <v>41922</v>
      </c>
      <c r="D5260">
        <f>YEAR(Table1[[#This Row],[Order Date]])</f>
        <v>2014</v>
      </c>
      <c r="E5260">
        <f>MONTH(Table1[[#This Row],[Order Date]])</f>
        <v>10</v>
      </c>
      <c r="F5260" t="str">
        <f>Table1[[#This Row],[Order Year]]&amp;"-"&amp;Table1[[#This Row],[Order Month]]</f>
        <v>2014-10</v>
      </c>
      <c r="G5260" s="5">
        <f>YEAR(Table1[[#This Row],[Order Date]])*100 + MONTH(Table1[[#This Row],[Order Date]])</f>
        <v>201410</v>
      </c>
      <c r="H5260" s="1">
        <v>41924</v>
      </c>
      <c r="I5260" t="s">
        <v>191</v>
      </c>
      <c r="J5260" t="s">
        <v>1658</v>
      </c>
      <c r="K5260" t="s">
        <v>1659</v>
      </c>
      <c r="L5260" t="s">
        <v>29</v>
      </c>
      <c r="M5260" t="s">
        <v>30</v>
      </c>
      <c r="N5260" t="s">
        <v>45</v>
      </c>
      <c r="O5260" t="s">
        <v>46</v>
      </c>
      <c r="P5260">
        <v>90032</v>
      </c>
      <c r="Q5260" t="s">
        <v>47</v>
      </c>
      <c r="R5260" t="s">
        <v>2849</v>
      </c>
      <c r="S5260" t="s">
        <v>49</v>
      </c>
      <c r="T5260" t="s">
        <v>93</v>
      </c>
      <c r="U5260" t="s">
        <v>2850</v>
      </c>
      <c r="V5260">
        <v>35.200000000000003</v>
      </c>
      <c r="W5260">
        <v>5</v>
      </c>
      <c r="X5260" s="9">
        <f>Table1[[#This Row],[Discount]]</f>
        <v>0</v>
      </c>
      <c r="Y5260">
        <v>0</v>
      </c>
      <c r="Z5260">
        <v>16.543999999999997</v>
      </c>
    </row>
    <row r="5261" spans="1:26" ht="16" x14ac:dyDescent="0.2">
      <c r="A5261">
        <v>5260</v>
      </c>
      <c r="B5261" t="s">
        <v>8105</v>
      </c>
      <c r="C5261" s="1">
        <v>41933</v>
      </c>
      <c r="D5261">
        <f>YEAR(Table1[[#This Row],[Order Date]])</f>
        <v>2014</v>
      </c>
      <c r="E5261">
        <f>MONTH(Table1[[#This Row],[Order Date]])</f>
        <v>10</v>
      </c>
      <c r="F5261" t="str">
        <f>Table1[[#This Row],[Order Year]]&amp;"-"&amp;Table1[[#This Row],[Order Month]]</f>
        <v>2014-10</v>
      </c>
      <c r="G5261" s="5">
        <f>YEAR(Table1[[#This Row],[Order Date]])*100 + MONTH(Table1[[#This Row],[Order Date]])</f>
        <v>201410</v>
      </c>
      <c r="H5261" s="1">
        <v>41939</v>
      </c>
      <c r="I5261" t="s">
        <v>53</v>
      </c>
      <c r="J5261" t="s">
        <v>185</v>
      </c>
      <c r="K5261" t="s">
        <v>186</v>
      </c>
      <c r="L5261" t="s">
        <v>105</v>
      </c>
      <c r="M5261" t="s">
        <v>30</v>
      </c>
      <c r="N5261" t="s">
        <v>149</v>
      </c>
      <c r="O5261" t="s">
        <v>150</v>
      </c>
      <c r="P5261">
        <v>19120</v>
      </c>
      <c r="Q5261" t="s">
        <v>151</v>
      </c>
      <c r="R5261" t="s">
        <v>2501</v>
      </c>
      <c r="S5261" t="s">
        <v>49</v>
      </c>
      <c r="T5261" t="s">
        <v>93</v>
      </c>
      <c r="U5261" t="s">
        <v>2502</v>
      </c>
      <c r="V5261">
        <v>45.527999999999999</v>
      </c>
      <c r="W5261">
        <v>3</v>
      </c>
      <c r="X5261" s="9">
        <f>Table1[[#This Row],[Discount]]</f>
        <v>0.2</v>
      </c>
      <c r="Y5261">
        <v>0.2</v>
      </c>
      <c r="Z5261">
        <v>15.934799999999997</v>
      </c>
    </row>
    <row r="5262" spans="1:26" ht="16" x14ac:dyDescent="0.2">
      <c r="A5262">
        <v>5261</v>
      </c>
      <c r="B5262" t="s">
        <v>8106</v>
      </c>
      <c r="C5262" s="1">
        <v>40793</v>
      </c>
      <c r="D5262">
        <f>YEAR(Table1[[#This Row],[Order Date]])</f>
        <v>2011</v>
      </c>
      <c r="E5262">
        <f>MONTH(Table1[[#This Row],[Order Date]])</f>
        <v>9</v>
      </c>
      <c r="F5262" t="str">
        <f>Table1[[#This Row],[Order Year]]&amp;"-"&amp;Table1[[#This Row],[Order Month]]</f>
        <v>2011-9</v>
      </c>
      <c r="G5262" s="5">
        <f>YEAR(Table1[[#This Row],[Order Date]])*100 + MONTH(Table1[[#This Row],[Order Date]])</f>
        <v>201109</v>
      </c>
      <c r="H5262" s="1">
        <v>40796</v>
      </c>
      <c r="I5262" t="s">
        <v>191</v>
      </c>
      <c r="J5262" t="s">
        <v>3761</v>
      </c>
      <c r="K5262" t="s">
        <v>3762</v>
      </c>
      <c r="L5262" t="s">
        <v>105</v>
      </c>
      <c r="M5262" t="s">
        <v>30</v>
      </c>
      <c r="N5262" t="s">
        <v>187</v>
      </c>
      <c r="O5262" t="s">
        <v>107</v>
      </c>
      <c r="P5262">
        <v>77036</v>
      </c>
      <c r="Q5262" t="s">
        <v>108</v>
      </c>
      <c r="R5262" t="s">
        <v>5599</v>
      </c>
      <c r="S5262" t="s">
        <v>74</v>
      </c>
      <c r="T5262" t="s">
        <v>75</v>
      </c>
      <c r="U5262" t="s">
        <v>5600</v>
      </c>
      <c r="V5262">
        <v>196.77600000000001</v>
      </c>
      <c r="W5262">
        <v>3</v>
      </c>
      <c r="X5262" s="9">
        <f>Table1[[#This Row],[Discount]]</f>
        <v>0.2</v>
      </c>
      <c r="Y5262">
        <v>0.2</v>
      </c>
      <c r="Z5262">
        <v>14.758199999999995</v>
      </c>
    </row>
    <row r="5263" spans="1:26" ht="16" x14ac:dyDescent="0.2">
      <c r="A5263">
        <v>5262</v>
      </c>
      <c r="B5263" t="s">
        <v>8106</v>
      </c>
      <c r="C5263" s="1">
        <v>40793</v>
      </c>
      <c r="D5263">
        <f>YEAR(Table1[[#This Row],[Order Date]])</f>
        <v>2011</v>
      </c>
      <c r="E5263">
        <f>MONTH(Table1[[#This Row],[Order Date]])</f>
        <v>9</v>
      </c>
      <c r="F5263" t="str">
        <f>Table1[[#This Row],[Order Year]]&amp;"-"&amp;Table1[[#This Row],[Order Month]]</f>
        <v>2011-9</v>
      </c>
      <c r="G5263" s="5">
        <f>YEAR(Table1[[#This Row],[Order Date]])*100 + MONTH(Table1[[#This Row],[Order Date]])</f>
        <v>201109</v>
      </c>
      <c r="H5263" s="1">
        <v>40796</v>
      </c>
      <c r="I5263" t="s">
        <v>191</v>
      </c>
      <c r="J5263" t="s">
        <v>3761</v>
      </c>
      <c r="K5263" t="s">
        <v>3762</v>
      </c>
      <c r="L5263" t="s">
        <v>105</v>
      </c>
      <c r="M5263" t="s">
        <v>30</v>
      </c>
      <c r="N5263" t="s">
        <v>187</v>
      </c>
      <c r="O5263" t="s">
        <v>107</v>
      </c>
      <c r="P5263">
        <v>77036</v>
      </c>
      <c r="Q5263" t="s">
        <v>108</v>
      </c>
      <c r="R5263" t="s">
        <v>1375</v>
      </c>
      <c r="S5263" t="s">
        <v>49</v>
      </c>
      <c r="T5263" t="s">
        <v>78</v>
      </c>
      <c r="U5263" t="s">
        <v>1376</v>
      </c>
      <c r="V5263">
        <v>2.9199999999999995</v>
      </c>
      <c r="W5263">
        <v>2</v>
      </c>
      <c r="X5263" s="9">
        <f>Table1[[#This Row],[Discount]]</f>
        <v>0.8</v>
      </c>
      <c r="Y5263">
        <v>0.8</v>
      </c>
      <c r="Z5263">
        <v>-4.8180000000000005</v>
      </c>
    </row>
    <row r="5264" spans="1:26" ht="16" x14ac:dyDescent="0.2">
      <c r="A5264">
        <v>5263</v>
      </c>
      <c r="B5264" t="s">
        <v>8106</v>
      </c>
      <c r="C5264" s="1">
        <v>40793</v>
      </c>
      <c r="D5264">
        <f>YEAR(Table1[[#This Row],[Order Date]])</f>
        <v>2011</v>
      </c>
      <c r="E5264">
        <f>MONTH(Table1[[#This Row],[Order Date]])</f>
        <v>9</v>
      </c>
      <c r="F5264" t="str">
        <f>Table1[[#This Row],[Order Year]]&amp;"-"&amp;Table1[[#This Row],[Order Month]]</f>
        <v>2011-9</v>
      </c>
      <c r="G5264" s="5">
        <f>YEAR(Table1[[#This Row],[Order Date]])*100 + MONTH(Table1[[#This Row],[Order Date]])</f>
        <v>201109</v>
      </c>
      <c r="H5264" s="1">
        <v>40796</v>
      </c>
      <c r="I5264" t="s">
        <v>191</v>
      </c>
      <c r="J5264" t="s">
        <v>3761</v>
      </c>
      <c r="K5264" t="s">
        <v>3762</v>
      </c>
      <c r="L5264" t="s">
        <v>105</v>
      </c>
      <c r="M5264" t="s">
        <v>30</v>
      </c>
      <c r="N5264" t="s">
        <v>187</v>
      </c>
      <c r="O5264" t="s">
        <v>107</v>
      </c>
      <c r="P5264">
        <v>77036</v>
      </c>
      <c r="Q5264" t="s">
        <v>108</v>
      </c>
      <c r="R5264" t="s">
        <v>2883</v>
      </c>
      <c r="S5264" t="s">
        <v>35</v>
      </c>
      <c r="T5264" t="s">
        <v>59</v>
      </c>
      <c r="U5264" t="s">
        <v>2884</v>
      </c>
      <c r="V5264">
        <v>200.79500000000002</v>
      </c>
      <c r="W5264">
        <v>1</v>
      </c>
      <c r="X5264" s="9">
        <f>Table1[[#This Row],[Discount]]</f>
        <v>0.3</v>
      </c>
      <c r="Y5264">
        <v>0.3</v>
      </c>
      <c r="Z5264">
        <v>-22.948000000000008</v>
      </c>
    </row>
    <row r="5265" spans="1:26" ht="16" x14ac:dyDescent="0.2">
      <c r="A5265">
        <v>5264</v>
      </c>
      <c r="B5265" t="s">
        <v>8106</v>
      </c>
      <c r="C5265" s="1">
        <v>40793</v>
      </c>
      <c r="D5265">
        <f>YEAR(Table1[[#This Row],[Order Date]])</f>
        <v>2011</v>
      </c>
      <c r="E5265">
        <f>MONTH(Table1[[#This Row],[Order Date]])</f>
        <v>9</v>
      </c>
      <c r="F5265" t="str">
        <f>Table1[[#This Row],[Order Year]]&amp;"-"&amp;Table1[[#This Row],[Order Month]]</f>
        <v>2011-9</v>
      </c>
      <c r="G5265" s="5">
        <f>YEAR(Table1[[#This Row],[Order Date]])*100 + MONTH(Table1[[#This Row],[Order Date]])</f>
        <v>201109</v>
      </c>
      <c r="H5265" s="1">
        <v>40796</v>
      </c>
      <c r="I5265" t="s">
        <v>191</v>
      </c>
      <c r="J5265" t="s">
        <v>3761</v>
      </c>
      <c r="K5265" t="s">
        <v>3762</v>
      </c>
      <c r="L5265" t="s">
        <v>105</v>
      </c>
      <c r="M5265" t="s">
        <v>30</v>
      </c>
      <c r="N5265" t="s">
        <v>187</v>
      </c>
      <c r="O5265" t="s">
        <v>107</v>
      </c>
      <c r="P5265">
        <v>77036</v>
      </c>
      <c r="Q5265" t="s">
        <v>108</v>
      </c>
      <c r="R5265" t="s">
        <v>4837</v>
      </c>
      <c r="S5265" t="s">
        <v>74</v>
      </c>
      <c r="T5265" t="s">
        <v>164</v>
      </c>
      <c r="U5265" t="s">
        <v>4838</v>
      </c>
      <c r="V5265">
        <v>46.688000000000002</v>
      </c>
      <c r="W5265">
        <v>4</v>
      </c>
      <c r="X5265" s="9">
        <f>Table1[[#This Row],[Discount]]</f>
        <v>0.2</v>
      </c>
      <c r="Y5265">
        <v>0.2</v>
      </c>
      <c r="Z5265">
        <v>-2.9180000000000028</v>
      </c>
    </row>
    <row r="5266" spans="1:26" ht="16" x14ac:dyDescent="0.2">
      <c r="A5266">
        <v>5265</v>
      </c>
      <c r="B5266" t="s">
        <v>8106</v>
      </c>
      <c r="C5266" s="1">
        <v>40793</v>
      </c>
      <c r="D5266">
        <f>YEAR(Table1[[#This Row],[Order Date]])</f>
        <v>2011</v>
      </c>
      <c r="E5266">
        <f>MONTH(Table1[[#This Row],[Order Date]])</f>
        <v>9</v>
      </c>
      <c r="F5266" t="str">
        <f>Table1[[#This Row],[Order Year]]&amp;"-"&amp;Table1[[#This Row],[Order Month]]</f>
        <v>2011-9</v>
      </c>
      <c r="G5266" s="5">
        <f>YEAR(Table1[[#This Row],[Order Date]])*100 + MONTH(Table1[[#This Row],[Order Date]])</f>
        <v>201109</v>
      </c>
      <c r="H5266" s="1">
        <v>40796</v>
      </c>
      <c r="I5266" t="s">
        <v>191</v>
      </c>
      <c r="J5266" t="s">
        <v>3761</v>
      </c>
      <c r="K5266" t="s">
        <v>3762</v>
      </c>
      <c r="L5266" t="s">
        <v>105</v>
      </c>
      <c r="M5266" t="s">
        <v>30</v>
      </c>
      <c r="N5266" t="s">
        <v>187</v>
      </c>
      <c r="O5266" t="s">
        <v>107</v>
      </c>
      <c r="P5266">
        <v>77036</v>
      </c>
      <c r="Q5266" t="s">
        <v>108</v>
      </c>
      <c r="R5266" t="s">
        <v>6949</v>
      </c>
      <c r="S5266" t="s">
        <v>49</v>
      </c>
      <c r="T5266" t="s">
        <v>71</v>
      </c>
      <c r="U5266" t="s">
        <v>6950</v>
      </c>
      <c r="V5266">
        <v>21.864000000000001</v>
      </c>
      <c r="W5266">
        <v>3</v>
      </c>
      <c r="X5266" s="9">
        <f>Table1[[#This Row],[Discount]]</f>
        <v>0.2</v>
      </c>
      <c r="Y5266">
        <v>0.2</v>
      </c>
      <c r="Z5266">
        <v>3.5528999999999984</v>
      </c>
    </row>
    <row r="5267" spans="1:26" ht="16" x14ac:dyDescent="0.2">
      <c r="A5267">
        <v>5266</v>
      </c>
      <c r="B5267" t="s">
        <v>8107</v>
      </c>
      <c r="C5267" s="1">
        <v>41913</v>
      </c>
      <c r="D5267">
        <f>YEAR(Table1[[#This Row],[Order Date]])</f>
        <v>2014</v>
      </c>
      <c r="E5267">
        <f>MONTH(Table1[[#This Row],[Order Date]])</f>
        <v>10</v>
      </c>
      <c r="F5267" t="str">
        <f>Table1[[#This Row],[Order Year]]&amp;"-"&amp;Table1[[#This Row],[Order Month]]</f>
        <v>2014-10</v>
      </c>
      <c r="G5267" s="5">
        <f>YEAR(Table1[[#This Row],[Order Date]])*100 + MONTH(Table1[[#This Row],[Order Date]])</f>
        <v>201410</v>
      </c>
      <c r="H5267" s="1">
        <v>41916</v>
      </c>
      <c r="I5267" t="s">
        <v>191</v>
      </c>
      <c r="J5267" t="s">
        <v>6358</v>
      </c>
      <c r="K5267" t="s">
        <v>6359</v>
      </c>
      <c r="L5267" t="s">
        <v>44</v>
      </c>
      <c r="M5267" t="s">
        <v>30</v>
      </c>
      <c r="N5267" t="s">
        <v>98</v>
      </c>
      <c r="O5267" t="s">
        <v>99</v>
      </c>
      <c r="P5267">
        <v>98103</v>
      </c>
      <c r="Q5267" t="s">
        <v>47</v>
      </c>
      <c r="R5267" t="s">
        <v>4007</v>
      </c>
      <c r="S5267" t="s">
        <v>49</v>
      </c>
      <c r="T5267" t="s">
        <v>93</v>
      </c>
      <c r="U5267" t="s">
        <v>4008</v>
      </c>
      <c r="V5267">
        <v>11.76</v>
      </c>
      <c r="W5267">
        <v>2</v>
      </c>
      <c r="X5267" s="9">
        <f>Table1[[#This Row],[Discount]]</f>
        <v>0</v>
      </c>
      <c r="Y5267">
        <v>0</v>
      </c>
      <c r="Z5267">
        <v>5.7623999999999995</v>
      </c>
    </row>
    <row r="5268" spans="1:26" ht="16" x14ac:dyDescent="0.2">
      <c r="A5268">
        <v>5267</v>
      </c>
      <c r="B5268" t="s">
        <v>8107</v>
      </c>
      <c r="C5268" s="1">
        <v>41913</v>
      </c>
      <c r="D5268">
        <f>YEAR(Table1[[#This Row],[Order Date]])</f>
        <v>2014</v>
      </c>
      <c r="E5268">
        <f>MONTH(Table1[[#This Row],[Order Date]])</f>
        <v>10</v>
      </c>
      <c r="F5268" t="str">
        <f>Table1[[#This Row],[Order Year]]&amp;"-"&amp;Table1[[#This Row],[Order Month]]</f>
        <v>2014-10</v>
      </c>
      <c r="G5268" s="5">
        <f>YEAR(Table1[[#This Row],[Order Date]])*100 + MONTH(Table1[[#This Row],[Order Date]])</f>
        <v>201410</v>
      </c>
      <c r="H5268" s="1">
        <v>41916</v>
      </c>
      <c r="I5268" t="s">
        <v>191</v>
      </c>
      <c r="J5268" t="s">
        <v>6358</v>
      </c>
      <c r="K5268" t="s">
        <v>6359</v>
      </c>
      <c r="L5268" t="s">
        <v>44</v>
      </c>
      <c r="M5268" t="s">
        <v>30</v>
      </c>
      <c r="N5268" t="s">
        <v>98</v>
      </c>
      <c r="O5268" t="s">
        <v>99</v>
      </c>
      <c r="P5268">
        <v>98103</v>
      </c>
      <c r="Q5268" t="s">
        <v>47</v>
      </c>
      <c r="R5268" t="s">
        <v>6804</v>
      </c>
      <c r="S5268" t="s">
        <v>49</v>
      </c>
      <c r="T5268" t="s">
        <v>93</v>
      </c>
      <c r="U5268" t="s">
        <v>6805</v>
      </c>
      <c r="V5268">
        <v>167.94</v>
      </c>
      <c r="W5268">
        <v>3</v>
      </c>
      <c r="X5268" s="9">
        <f>Table1[[#This Row],[Discount]]</f>
        <v>0</v>
      </c>
      <c r="Y5268">
        <v>0</v>
      </c>
      <c r="Z5268">
        <v>82.290599999999998</v>
      </c>
    </row>
    <row r="5269" spans="1:26" ht="16" x14ac:dyDescent="0.2">
      <c r="A5269">
        <v>5268</v>
      </c>
      <c r="B5269" t="s">
        <v>8107</v>
      </c>
      <c r="C5269" s="1">
        <v>41913</v>
      </c>
      <c r="D5269">
        <f>YEAR(Table1[[#This Row],[Order Date]])</f>
        <v>2014</v>
      </c>
      <c r="E5269">
        <f>MONTH(Table1[[#This Row],[Order Date]])</f>
        <v>10</v>
      </c>
      <c r="F5269" t="str">
        <f>Table1[[#This Row],[Order Year]]&amp;"-"&amp;Table1[[#This Row],[Order Month]]</f>
        <v>2014-10</v>
      </c>
      <c r="G5269" s="5">
        <f>YEAR(Table1[[#This Row],[Order Date]])*100 + MONTH(Table1[[#This Row],[Order Date]])</f>
        <v>201410</v>
      </c>
      <c r="H5269" s="1">
        <v>41916</v>
      </c>
      <c r="I5269" t="s">
        <v>191</v>
      </c>
      <c r="J5269" t="s">
        <v>6358</v>
      </c>
      <c r="K5269" t="s">
        <v>6359</v>
      </c>
      <c r="L5269" t="s">
        <v>44</v>
      </c>
      <c r="M5269" t="s">
        <v>30</v>
      </c>
      <c r="N5269" t="s">
        <v>98</v>
      </c>
      <c r="O5269" t="s">
        <v>99</v>
      </c>
      <c r="P5269">
        <v>98103</v>
      </c>
      <c r="Q5269" t="s">
        <v>47</v>
      </c>
      <c r="R5269" t="s">
        <v>4094</v>
      </c>
      <c r="S5269" t="s">
        <v>49</v>
      </c>
      <c r="T5269" t="s">
        <v>81</v>
      </c>
      <c r="U5269" t="s">
        <v>4095</v>
      </c>
      <c r="V5269">
        <v>3.89</v>
      </c>
      <c r="W5269">
        <v>1</v>
      </c>
      <c r="X5269" s="9">
        <f>Table1[[#This Row],[Discount]]</f>
        <v>0</v>
      </c>
      <c r="Y5269">
        <v>0</v>
      </c>
      <c r="Z5269">
        <v>1.0114000000000001</v>
      </c>
    </row>
    <row r="5270" spans="1:26" ht="16" x14ac:dyDescent="0.2">
      <c r="A5270">
        <v>5269</v>
      </c>
      <c r="B5270" t="s">
        <v>8108</v>
      </c>
      <c r="C5270" s="1">
        <v>41960</v>
      </c>
      <c r="D5270">
        <f>YEAR(Table1[[#This Row],[Order Date]])</f>
        <v>2014</v>
      </c>
      <c r="E5270">
        <f>MONTH(Table1[[#This Row],[Order Date]])</f>
        <v>11</v>
      </c>
      <c r="F5270" t="str">
        <f>Table1[[#This Row],[Order Year]]&amp;"-"&amp;Table1[[#This Row],[Order Month]]</f>
        <v>2014-11</v>
      </c>
      <c r="G5270" s="5">
        <f>YEAR(Table1[[#This Row],[Order Date]])*100 + MONTH(Table1[[#This Row],[Order Date]])</f>
        <v>201411</v>
      </c>
      <c r="H5270" s="1">
        <v>41965</v>
      </c>
      <c r="I5270" t="s">
        <v>53</v>
      </c>
      <c r="J5270" t="s">
        <v>3506</v>
      </c>
      <c r="K5270" t="s">
        <v>3507</v>
      </c>
      <c r="L5270" t="s">
        <v>105</v>
      </c>
      <c r="M5270" t="s">
        <v>30</v>
      </c>
      <c r="N5270" t="s">
        <v>3192</v>
      </c>
      <c r="O5270" t="s">
        <v>270</v>
      </c>
      <c r="P5270">
        <v>10701</v>
      </c>
      <c r="Q5270" t="s">
        <v>151</v>
      </c>
      <c r="R5270" t="s">
        <v>8109</v>
      </c>
      <c r="S5270" t="s">
        <v>74</v>
      </c>
      <c r="T5270" t="s">
        <v>685</v>
      </c>
      <c r="U5270" t="s">
        <v>8110</v>
      </c>
      <c r="V5270">
        <v>52.44</v>
      </c>
      <c r="W5270">
        <v>4</v>
      </c>
      <c r="X5270" s="9">
        <f>Table1[[#This Row],[Discount]]</f>
        <v>0</v>
      </c>
      <c r="Y5270">
        <v>0</v>
      </c>
      <c r="Z5270">
        <v>24.122399999999995</v>
      </c>
    </row>
    <row r="5271" spans="1:26" ht="16" x14ac:dyDescent="0.2">
      <c r="A5271">
        <v>5270</v>
      </c>
      <c r="B5271" t="s">
        <v>8111</v>
      </c>
      <c r="C5271" s="1">
        <v>41894</v>
      </c>
      <c r="D5271">
        <f>YEAR(Table1[[#This Row],[Order Date]])</f>
        <v>2014</v>
      </c>
      <c r="E5271">
        <f>MONTH(Table1[[#This Row],[Order Date]])</f>
        <v>9</v>
      </c>
      <c r="F5271" t="str">
        <f>Table1[[#This Row],[Order Year]]&amp;"-"&amp;Table1[[#This Row],[Order Month]]</f>
        <v>2014-9</v>
      </c>
      <c r="G5271" s="5">
        <f>YEAR(Table1[[#This Row],[Order Date]])*100 + MONTH(Table1[[#This Row],[Order Date]])</f>
        <v>201409</v>
      </c>
      <c r="H5271" s="1">
        <v>41894</v>
      </c>
      <c r="I5271" t="s">
        <v>1293</v>
      </c>
      <c r="J5271" t="s">
        <v>780</v>
      </c>
      <c r="K5271" t="s">
        <v>781</v>
      </c>
      <c r="L5271" t="s">
        <v>29</v>
      </c>
      <c r="M5271" t="s">
        <v>30</v>
      </c>
      <c r="N5271" t="s">
        <v>130</v>
      </c>
      <c r="O5271" t="s">
        <v>46</v>
      </c>
      <c r="P5271">
        <v>94110</v>
      </c>
      <c r="Q5271" t="s">
        <v>47</v>
      </c>
      <c r="R5271" t="s">
        <v>350</v>
      </c>
      <c r="S5271" t="s">
        <v>35</v>
      </c>
      <c r="T5271" t="s">
        <v>68</v>
      </c>
      <c r="U5271" t="s">
        <v>351</v>
      </c>
      <c r="V5271">
        <v>32.36</v>
      </c>
      <c r="W5271">
        <v>4</v>
      </c>
      <c r="X5271" s="9">
        <f>Table1[[#This Row],[Discount]]</f>
        <v>0</v>
      </c>
      <c r="Y5271">
        <v>0</v>
      </c>
      <c r="Z5271">
        <v>11.6496</v>
      </c>
    </row>
    <row r="5272" spans="1:26" ht="16" x14ac:dyDescent="0.2">
      <c r="A5272">
        <v>5271</v>
      </c>
      <c r="B5272" t="s">
        <v>8111</v>
      </c>
      <c r="C5272" s="1">
        <v>41894</v>
      </c>
      <c r="D5272">
        <f>YEAR(Table1[[#This Row],[Order Date]])</f>
        <v>2014</v>
      </c>
      <c r="E5272">
        <f>MONTH(Table1[[#This Row],[Order Date]])</f>
        <v>9</v>
      </c>
      <c r="F5272" t="str">
        <f>Table1[[#This Row],[Order Year]]&amp;"-"&amp;Table1[[#This Row],[Order Month]]</f>
        <v>2014-9</v>
      </c>
      <c r="G5272" s="5">
        <f>YEAR(Table1[[#This Row],[Order Date]])*100 + MONTH(Table1[[#This Row],[Order Date]])</f>
        <v>201409</v>
      </c>
      <c r="H5272" s="1">
        <v>41894</v>
      </c>
      <c r="I5272" t="s">
        <v>1293</v>
      </c>
      <c r="J5272" t="s">
        <v>780</v>
      </c>
      <c r="K5272" t="s">
        <v>781</v>
      </c>
      <c r="L5272" t="s">
        <v>29</v>
      </c>
      <c r="M5272" t="s">
        <v>30</v>
      </c>
      <c r="N5272" t="s">
        <v>130</v>
      </c>
      <c r="O5272" t="s">
        <v>46</v>
      </c>
      <c r="P5272">
        <v>94110</v>
      </c>
      <c r="Q5272" t="s">
        <v>47</v>
      </c>
      <c r="R5272" t="s">
        <v>2822</v>
      </c>
      <c r="S5272" t="s">
        <v>49</v>
      </c>
      <c r="T5272" t="s">
        <v>81</v>
      </c>
      <c r="U5272" t="s">
        <v>2823</v>
      </c>
      <c r="V5272">
        <v>406.59999999999997</v>
      </c>
      <c r="W5272">
        <v>5</v>
      </c>
      <c r="X5272" s="9">
        <f>Table1[[#This Row],[Discount]]</f>
        <v>0</v>
      </c>
      <c r="Y5272">
        <v>0</v>
      </c>
      <c r="Z5272">
        <v>113.84799999999998</v>
      </c>
    </row>
    <row r="5273" spans="1:26" ht="16" x14ac:dyDescent="0.2">
      <c r="A5273">
        <v>5272</v>
      </c>
      <c r="B5273" t="s">
        <v>8112</v>
      </c>
      <c r="C5273" s="1">
        <v>41656</v>
      </c>
      <c r="D5273">
        <f>YEAR(Table1[[#This Row],[Order Date]])</f>
        <v>2014</v>
      </c>
      <c r="E5273">
        <f>MONTH(Table1[[#This Row],[Order Date]])</f>
        <v>1</v>
      </c>
      <c r="F5273" t="str">
        <f>Table1[[#This Row],[Order Year]]&amp;"-"&amp;Table1[[#This Row],[Order Month]]</f>
        <v>2014-1</v>
      </c>
      <c r="G5273" s="5">
        <f>YEAR(Table1[[#This Row],[Order Date]])*100 + MONTH(Table1[[#This Row],[Order Date]])</f>
        <v>201401</v>
      </c>
      <c r="H5273" s="1">
        <v>41656</v>
      </c>
      <c r="I5273" t="s">
        <v>1293</v>
      </c>
      <c r="J5273" t="s">
        <v>6637</v>
      </c>
      <c r="K5273" t="s">
        <v>6638</v>
      </c>
      <c r="L5273" t="s">
        <v>44</v>
      </c>
      <c r="M5273" t="s">
        <v>30</v>
      </c>
      <c r="N5273" t="s">
        <v>45</v>
      </c>
      <c r="O5273" t="s">
        <v>46</v>
      </c>
      <c r="P5273">
        <v>90008</v>
      </c>
      <c r="Q5273" t="s">
        <v>47</v>
      </c>
      <c r="R5273" t="s">
        <v>67</v>
      </c>
      <c r="S5273" t="s">
        <v>35</v>
      </c>
      <c r="T5273" t="s">
        <v>68</v>
      </c>
      <c r="U5273" t="s">
        <v>69</v>
      </c>
      <c r="V5273">
        <v>27.92</v>
      </c>
      <c r="W5273">
        <v>4</v>
      </c>
      <c r="X5273" s="9">
        <f>Table1[[#This Row],[Discount]]</f>
        <v>0</v>
      </c>
      <c r="Y5273">
        <v>0</v>
      </c>
      <c r="Z5273">
        <v>8.0967999999999982</v>
      </c>
    </row>
    <row r="5274" spans="1:26" ht="16" x14ac:dyDescent="0.2">
      <c r="A5274">
        <v>5273</v>
      </c>
      <c r="B5274" t="s">
        <v>8112</v>
      </c>
      <c r="C5274" s="1">
        <v>41656</v>
      </c>
      <c r="D5274">
        <f>YEAR(Table1[[#This Row],[Order Date]])</f>
        <v>2014</v>
      </c>
      <c r="E5274">
        <f>MONTH(Table1[[#This Row],[Order Date]])</f>
        <v>1</v>
      </c>
      <c r="F5274" t="str">
        <f>Table1[[#This Row],[Order Year]]&amp;"-"&amp;Table1[[#This Row],[Order Month]]</f>
        <v>2014-1</v>
      </c>
      <c r="G5274" s="5">
        <f>YEAR(Table1[[#This Row],[Order Date]])*100 + MONTH(Table1[[#This Row],[Order Date]])</f>
        <v>201401</v>
      </c>
      <c r="H5274" s="1">
        <v>41656</v>
      </c>
      <c r="I5274" t="s">
        <v>1293</v>
      </c>
      <c r="J5274" t="s">
        <v>6637</v>
      </c>
      <c r="K5274" t="s">
        <v>6638</v>
      </c>
      <c r="L5274" t="s">
        <v>44</v>
      </c>
      <c r="M5274" t="s">
        <v>30</v>
      </c>
      <c r="N5274" t="s">
        <v>45</v>
      </c>
      <c r="O5274" t="s">
        <v>46</v>
      </c>
      <c r="P5274">
        <v>90008</v>
      </c>
      <c r="Q5274" t="s">
        <v>47</v>
      </c>
      <c r="R5274" t="s">
        <v>2806</v>
      </c>
      <c r="S5274" t="s">
        <v>35</v>
      </c>
      <c r="T5274" t="s">
        <v>59</v>
      </c>
      <c r="U5274" t="s">
        <v>2807</v>
      </c>
      <c r="V5274">
        <v>399.67200000000003</v>
      </c>
      <c r="W5274">
        <v>7</v>
      </c>
      <c r="X5274" s="9">
        <f>Table1[[#This Row],[Discount]]</f>
        <v>0.2</v>
      </c>
      <c r="Y5274">
        <v>0.2</v>
      </c>
      <c r="Z5274">
        <v>-14.987700000000061</v>
      </c>
    </row>
    <row r="5275" spans="1:26" ht="16" x14ac:dyDescent="0.2">
      <c r="A5275">
        <v>5274</v>
      </c>
      <c r="B5275" t="s">
        <v>8113</v>
      </c>
      <c r="C5275" s="1">
        <v>41605</v>
      </c>
      <c r="D5275">
        <f>YEAR(Table1[[#This Row],[Order Date]])</f>
        <v>2013</v>
      </c>
      <c r="E5275">
        <f>MONTH(Table1[[#This Row],[Order Date]])</f>
        <v>11</v>
      </c>
      <c r="F5275" t="str">
        <f>Table1[[#This Row],[Order Year]]&amp;"-"&amp;Table1[[#This Row],[Order Month]]</f>
        <v>2013-11</v>
      </c>
      <c r="G5275" s="5">
        <f>YEAR(Table1[[#This Row],[Order Date]])*100 + MONTH(Table1[[#This Row],[Order Date]])</f>
        <v>201311</v>
      </c>
      <c r="H5275" s="1">
        <v>41608</v>
      </c>
      <c r="I5275" t="s">
        <v>191</v>
      </c>
      <c r="J5275" t="s">
        <v>478</v>
      </c>
      <c r="K5275" t="s">
        <v>479</v>
      </c>
      <c r="L5275" t="s">
        <v>105</v>
      </c>
      <c r="M5275" t="s">
        <v>30</v>
      </c>
      <c r="N5275" t="s">
        <v>1422</v>
      </c>
      <c r="O5275" t="s">
        <v>57</v>
      </c>
      <c r="P5275">
        <v>33142</v>
      </c>
      <c r="Q5275" t="s">
        <v>33</v>
      </c>
      <c r="R5275" t="s">
        <v>2916</v>
      </c>
      <c r="S5275" t="s">
        <v>49</v>
      </c>
      <c r="T5275" t="s">
        <v>78</v>
      </c>
      <c r="U5275" t="s">
        <v>2917</v>
      </c>
      <c r="V5275">
        <v>3.7440000000000007</v>
      </c>
      <c r="W5275">
        <v>4</v>
      </c>
      <c r="X5275" s="9">
        <f>Table1[[#This Row],[Discount]]</f>
        <v>0.7</v>
      </c>
      <c r="Y5275">
        <v>0.7</v>
      </c>
      <c r="Z5275">
        <v>-2.6207999999999991</v>
      </c>
    </row>
    <row r="5276" spans="1:26" ht="16" x14ac:dyDescent="0.2">
      <c r="A5276">
        <v>5275</v>
      </c>
      <c r="B5276" t="s">
        <v>8114</v>
      </c>
      <c r="C5276" s="1">
        <v>41220</v>
      </c>
      <c r="D5276">
        <f>YEAR(Table1[[#This Row],[Order Date]])</f>
        <v>2012</v>
      </c>
      <c r="E5276">
        <f>MONTH(Table1[[#This Row],[Order Date]])</f>
        <v>11</v>
      </c>
      <c r="F5276" t="str">
        <f>Table1[[#This Row],[Order Year]]&amp;"-"&amp;Table1[[#This Row],[Order Month]]</f>
        <v>2012-11</v>
      </c>
      <c r="G5276" s="5">
        <f>YEAR(Table1[[#This Row],[Order Date]])*100 + MONTH(Table1[[#This Row],[Order Date]])</f>
        <v>201211</v>
      </c>
      <c r="H5276" s="1">
        <v>41222</v>
      </c>
      <c r="I5276" t="s">
        <v>26</v>
      </c>
      <c r="J5276" t="s">
        <v>5813</v>
      </c>
      <c r="K5276" t="s">
        <v>5814</v>
      </c>
      <c r="L5276" t="s">
        <v>29</v>
      </c>
      <c r="M5276" t="s">
        <v>30</v>
      </c>
      <c r="N5276" t="s">
        <v>2224</v>
      </c>
      <c r="O5276" t="s">
        <v>5206</v>
      </c>
      <c r="P5276" t="s">
        <v>5207</v>
      </c>
      <c r="Q5276" t="s">
        <v>151</v>
      </c>
      <c r="R5276" t="s">
        <v>1810</v>
      </c>
      <c r="S5276" t="s">
        <v>35</v>
      </c>
      <c r="T5276" t="s">
        <v>39</v>
      </c>
      <c r="U5276" t="s">
        <v>1811</v>
      </c>
      <c r="V5276">
        <v>715.2</v>
      </c>
      <c r="W5276">
        <v>3</v>
      </c>
      <c r="X5276" s="9">
        <f>Table1[[#This Row],[Discount]]</f>
        <v>0</v>
      </c>
      <c r="Y5276">
        <v>0</v>
      </c>
      <c r="Z5276">
        <v>178.79999999999998</v>
      </c>
    </row>
    <row r="5277" spans="1:26" ht="16" x14ac:dyDescent="0.2">
      <c r="A5277">
        <v>5276</v>
      </c>
      <c r="B5277" t="s">
        <v>8115</v>
      </c>
      <c r="C5277" s="1">
        <v>41988</v>
      </c>
      <c r="D5277">
        <f>YEAR(Table1[[#This Row],[Order Date]])</f>
        <v>2014</v>
      </c>
      <c r="E5277">
        <f>MONTH(Table1[[#This Row],[Order Date]])</f>
        <v>12</v>
      </c>
      <c r="F5277" t="str">
        <f>Table1[[#This Row],[Order Year]]&amp;"-"&amp;Table1[[#This Row],[Order Month]]</f>
        <v>2014-12</v>
      </c>
      <c r="G5277" s="5">
        <f>YEAR(Table1[[#This Row],[Order Date]])*100 + MONTH(Table1[[#This Row],[Order Date]])</f>
        <v>201412</v>
      </c>
      <c r="H5277" s="1">
        <v>41994</v>
      </c>
      <c r="I5277" t="s">
        <v>53</v>
      </c>
      <c r="J5277" t="s">
        <v>1082</v>
      </c>
      <c r="K5277" t="s">
        <v>1083</v>
      </c>
      <c r="L5277" t="s">
        <v>44</v>
      </c>
      <c r="M5277" t="s">
        <v>30</v>
      </c>
      <c r="N5277" t="s">
        <v>1709</v>
      </c>
      <c r="O5277" t="s">
        <v>1710</v>
      </c>
      <c r="P5277">
        <v>72701</v>
      </c>
      <c r="Q5277" t="s">
        <v>33</v>
      </c>
      <c r="R5277" t="s">
        <v>995</v>
      </c>
      <c r="S5277" t="s">
        <v>74</v>
      </c>
      <c r="T5277" t="s">
        <v>164</v>
      </c>
      <c r="U5277" t="s">
        <v>996</v>
      </c>
      <c r="V5277">
        <v>159.80000000000001</v>
      </c>
      <c r="W5277">
        <v>4</v>
      </c>
      <c r="X5277" s="9">
        <f>Table1[[#This Row],[Discount]]</f>
        <v>0</v>
      </c>
      <c r="Y5277">
        <v>0</v>
      </c>
      <c r="Z5277">
        <v>70.312000000000012</v>
      </c>
    </row>
    <row r="5278" spans="1:26" ht="16" x14ac:dyDescent="0.2">
      <c r="A5278">
        <v>5277</v>
      </c>
      <c r="B5278" t="s">
        <v>8115</v>
      </c>
      <c r="C5278" s="1">
        <v>41988</v>
      </c>
      <c r="D5278">
        <f>YEAR(Table1[[#This Row],[Order Date]])</f>
        <v>2014</v>
      </c>
      <c r="E5278">
        <f>MONTH(Table1[[#This Row],[Order Date]])</f>
        <v>12</v>
      </c>
      <c r="F5278" t="str">
        <f>Table1[[#This Row],[Order Year]]&amp;"-"&amp;Table1[[#This Row],[Order Month]]</f>
        <v>2014-12</v>
      </c>
      <c r="G5278" s="5">
        <f>YEAR(Table1[[#This Row],[Order Date]])*100 + MONTH(Table1[[#This Row],[Order Date]])</f>
        <v>201412</v>
      </c>
      <c r="H5278" s="1">
        <v>41994</v>
      </c>
      <c r="I5278" t="s">
        <v>53</v>
      </c>
      <c r="J5278" t="s">
        <v>1082</v>
      </c>
      <c r="K5278" t="s">
        <v>1083</v>
      </c>
      <c r="L5278" t="s">
        <v>44</v>
      </c>
      <c r="M5278" t="s">
        <v>30</v>
      </c>
      <c r="N5278" t="s">
        <v>1709</v>
      </c>
      <c r="O5278" t="s">
        <v>1710</v>
      </c>
      <c r="P5278">
        <v>72701</v>
      </c>
      <c r="Q5278" t="s">
        <v>33</v>
      </c>
      <c r="R5278" t="s">
        <v>4159</v>
      </c>
      <c r="S5278" t="s">
        <v>74</v>
      </c>
      <c r="T5278" t="s">
        <v>164</v>
      </c>
      <c r="U5278" t="s">
        <v>4160</v>
      </c>
      <c r="V5278">
        <v>44.75</v>
      </c>
      <c r="W5278">
        <v>5</v>
      </c>
      <c r="X5278" s="9">
        <f>Table1[[#This Row],[Discount]]</f>
        <v>0</v>
      </c>
      <c r="Y5278">
        <v>0</v>
      </c>
      <c r="Z5278">
        <v>8.5024999999999942</v>
      </c>
    </row>
    <row r="5279" spans="1:26" ht="16" x14ac:dyDescent="0.2">
      <c r="A5279">
        <v>5278</v>
      </c>
      <c r="B5279" t="s">
        <v>8116</v>
      </c>
      <c r="C5279" s="1">
        <v>40799</v>
      </c>
      <c r="D5279">
        <f>YEAR(Table1[[#This Row],[Order Date]])</f>
        <v>2011</v>
      </c>
      <c r="E5279">
        <f>MONTH(Table1[[#This Row],[Order Date]])</f>
        <v>9</v>
      </c>
      <c r="F5279" t="str">
        <f>Table1[[#This Row],[Order Year]]&amp;"-"&amp;Table1[[#This Row],[Order Month]]</f>
        <v>2011-9</v>
      </c>
      <c r="G5279" s="5">
        <f>YEAR(Table1[[#This Row],[Order Date]])*100 + MONTH(Table1[[#This Row],[Order Date]])</f>
        <v>201109</v>
      </c>
      <c r="H5279" s="1">
        <v>40803</v>
      </c>
      <c r="I5279" t="s">
        <v>53</v>
      </c>
      <c r="J5279" t="s">
        <v>5323</v>
      </c>
      <c r="K5279" t="s">
        <v>5324</v>
      </c>
      <c r="L5279" t="s">
        <v>105</v>
      </c>
      <c r="M5279" t="s">
        <v>30</v>
      </c>
      <c r="N5279" t="s">
        <v>6905</v>
      </c>
      <c r="O5279" t="s">
        <v>107</v>
      </c>
      <c r="P5279">
        <v>79762</v>
      </c>
      <c r="Q5279" t="s">
        <v>108</v>
      </c>
      <c r="R5279" t="s">
        <v>719</v>
      </c>
      <c r="S5279" t="s">
        <v>35</v>
      </c>
      <c r="T5279" t="s">
        <v>39</v>
      </c>
      <c r="U5279" t="s">
        <v>720</v>
      </c>
      <c r="V5279">
        <v>340.11599999999999</v>
      </c>
      <c r="W5279">
        <v>6</v>
      </c>
      <c r="X5279" s="9">
        <f>Table1[[#This Row],[Discount]]</f>
        <v>0.3</v>
      </c>
      <c r="Y5279">
        <v>0.3</v>
      </c>
      <c r="Z5279">
        <v>-9.717599999999976</v>
      </c>
    </row>
    <row r="5280" spans="1:26" ht="16" x14ac:dyDescent="0.2">
      <c r="A5280">
        <v>5279</v>
      </c>
      <c r="B5280" t="s">
        <v>8117</v>
      </c>
      <c r="C5280" s="1">
        <v>40884</v>
      </c>
      <c r="D5280">
        <f>YEAR(Table1[[#This Row],[Order Date]])</f>
        <v>2011</v>
      </c>
      <c r="E5280">
        <f>MONTH(Table1[[#This Row],[Order Date]])</f>
        <v>12</v>
      </c>
      <c r="F5280" t="str">
        <f>Table1[[#This Row],[Order Year]]&amp;"-"&amp;Table1[[#This Row],[Order Month]]</f>
        <v>2011-12</v>
      </c>
      <c r="G5280" s="5">
        <f>YEAR(Table1[[#This Row],[Order Date]])*100 + MONTH(Table1[[#This Row],[Order Date]])</f>
        <v>201112</v>
      </c>
      <c r="H5280" s="1">
        <v>40890</v>
      </c>
      <c r="I5280" t="s">
        <v>53</v>
      </c>
      <c r="J5280" t="s">
        <v>1192</v>
      </c>
      <c r="K5280" t="s">
        <v>1193</v>
      </c>
      <c r="L5280" t="s">
        <v>29</v>
      </c>
      <c r="M5280" t="s">
        <v>30</v>
      </c>
      <c r="N5280" t="s">
        <v>2981</v>
      </c>
      <c r="O5280" t="s">
        <v>322</v>
      </c>
      <c r="P5280">
        <v>23464</v>
      </c>
      <c r="Q5280" t="s">
        <v>33</v>
      </c>
      <c r="R5280" t="s">
        <v>3736</v>
      </c>
      <c r="S5280" t="s">
        <v>49</v>
      </c>
      <c r="T5280" t="s">
        <v>93</v>
      </c>
      <c r="U5280" t="s">
        <v>3737</v>
      </c>
      <c r="V5280">
        <v>105.52</v>
      </c>
      <c r="W5280">
        <v>4</v>
      </c>
      <c r="X5280" s="9">
        <f>Table1[[#This Row],[Discount]]</f>
        <v>0</v>
      </c>
      <c r="Y5280">
        <v>0</v>
      </c>
      <c r="Z5280">
        <v>48.539199999999994</v>
      </c>
    </row>
    <row r="5281" spans="1:26" ht="16" x14ac:dyDescent="0.2">
      <c r="A5281">
        <v>5280</v>
      </c>
      <c r="B5281" t="s">
        <v>8118</v>
      </c>
      <c r="C5281" s="1">
        <v>41890</v>
      </c>
      <c r="D5281">
        <f>YEAR(Table1[[#This Row],[Order Date]])</f>
        <v>2014</v>
      </c>
      <c r="E5281">
        <f>MONTH(Table1[[#This Row],[Order Date]])</f>
        <v>9</v>
      </c>
      <c r="F5281" t="str">
        <f>Table1[[#This Row],[Order Year]]&amp;"-"&amp;Table1[[#This Row],[Order Month]]</f>
        <v>2014-9</v>
      </c>
      <c r="G5281" s="5">
        <f>YEAR(Table1[[#This Row],[Order Date]])*100 + MONTH(Table1[[#This Row],[Order Date]])</f>
        <v>201409</v>
      </c>
      <c r="H5281" s="1">
        <v>41894</v>
      </c>
      <c r="I5281" t="s">
        <v>53</v>
      </c>
      <c r="J5281" t="s">
        <v>1411</v>
      </c>
      <c r="K5281" t="s">
        <v>1412</v>
      </c>
      <c r="L5281" t="s">
        <v>29</v>
      </c>
      <c r="M5281" t="s">
        <v>30</v>
      </c>
      <c r="N5281" t="s">
        <v>2551</v>
      </c>
      <c r="O5281" t="s">
        <v>117</v>
      </c>
      <c r="P5281">
        <v>53209</v>
      </c>
      <c r="Q5281" t="s">
        <v>108</v>
      </c>
      <c r="R5281" t="s">
        <v>6776</v>
      </c>
      <c r="S5281" t="s">
        <v>74</v>
      </c>
      <c r="T5281" t="s">
        <v>164</v>
      </c>
      <c r="U5281" t="s">
        <v>6777</v>
      </c>
      <c r="V5281">
        <v>13.48</v>
      </c>
      <c r="W5281">
        <v>1</v>
      </c>
      <c r="X5281" s="9">
        <f>Table1[[#This Row],[Discount]]</f>
        <v>0</v>
      </c>
      <c r="Y5281">
        <v>0</v>
      </c>
      <c r="Z5281">
        <v>1.8872</v>
      </c>
    </row>
    <row r="5282" spans="1:26" ht="16" x14ac:dyDescent="0.2">
      <c r="A5282">
        <v>5281</v>
      </c>
      <c r="B5282" t="s">
        <v>8119</v>
      </c>
      <c r="C5282" s="1">
        <v>41920</v>
      </c>
      <c r="D5282">
        <f>YEAR(Table1[[#This Row],[Order Date]])</f>
        <v>2014</v>
      </c>
      <c r="E5282">
        <f>MONTH(Table1[[#This Row],[Order Date]])</f>
        <v>10</v>
      </c>
      <c r="F5282" t="str">
        <f>Table1[[#This Row],[Order Year]]&amp;"-"&amp;Table1[[#This Row],[Order Month]]</f>
        <v>2014-10</v>
      </c>
      <c r="G5282" s="5">
        <f>YEAR(Table1[[#This Row],[Order Date]])*100 + MONTH(Table1[[#This Row],[Order Date]])</f>
        <v>201410</v>
      </c>
      <c r="H5282" s="1">
        <v>41925</v>
      </c>
      <c r="I5282" t="s">
        <v>53</v>
      </c>
      <c r="J5282" t="s">
        <v>1775</v>
      </c>
      <c r="K5282" t="s">
        <v>1776</v>
      </c>
      <c r="L5282" t="s">
        <v>29</v>
      </c>
      <c r="M5282" t="s">
        <v>30</v>
      </c>
      <c r="N5282" t="s">
        <v>883</v>
      </c>
      <c r="O5282" t="s">
        <v>241</v>
      </c>
      <c r="P5282">
        <v>48234</v>
      </c>
      <c r="Q5282" t="s">
        <v>108</v>
      </c>
      <c r="R5282" t="s">
        <v>5560</v>
      </c>
      <c r="S5282" t="s">
        <v>49</v>
      </c>
      <c r="T5282" t="s">
        <v>62</v>
      </c>
      <c r="U5282" t="s">
        <v>5561</v>
      </c>
      <c r="V5282">
        <v>85.52</v>
      </c>
      <c r="W5282">
        <v>2</v>
      </c>
      <c r="X5282" s="9">
        <f>Table1[[#This Row],[Discount]]</f>
        <v>0</v>
      </c>
      <c r="Y5282">
        <v>0</v>
      </c>
      <c r="Z5282">
        <v>22.235199999999999</v>
      </c>
    </row>
    <row r="5283" spans="1:26" ht="16" x14ac:dyDescent="0.2">
      <c r="A5283">
        <v>5282</v>
      </c>
      <c r="B5283" t="s">
        <v>8120</v>
      </c>
      <c r="C5283" s="1">
        <v>41157</v>
      </c>
      <c r="D5283">
        <f>YEAR(Table1[[#This Row],[Order Date]])</f>
        <v>2012</v>
      </c>
      <c r="E5283">
        <f>MONTH(Table1[[#This Row],[Order Date]])</f>
        <v>9</v>
      </c>
      <c r="F5283" t="str">
        <f>Table1[[#This Row],[Order Year]]&amp;"-"&amp;Table1[[#This Row],[Order Month]]</f>
        <v>2012-9</v>
      </c>
      <c r="G5283" s="5">
        <f>YEAR(Table1[[#This Row],[Order Date]])*100 + MONTH(Table1[[#This Row],[Order Date]])</f>
        <v>201209</v>
      </c>
      <c r="H5283" s="1">
        <v>41162</v>
      </c>
      <c r="I5283" t="s">
        <v>53</v>
      </c>
      <c r="J5283" t="s">
        <v>1160</v>
      </c>
      <c r="K5283" t="s">
        <v>1161</v>
      </c>
      <c r="L5283" t="s">
        <v>44</v>
      </c>
      <c r="M5283" t="s">
        <v>30</v>
      </c>
      <c r="N5283" t="s">
        <v>392</v>
      </c>
      <c r="O5283" t="s">
        <v>232</v>
      </c>
      <c r="P5283">
        <v>55901</v>
      </c>
      <c r="Q5283" t="s">
        <v>108</v>
      </c>
      <c r="R5283" t="s">
        <v>262</v>
      </c>
      <c r="S5283" t="s">
        <v>35</v>
      </c>
      <c r="T5283" t="s">
        <v>68</v>
      </c>
      <c r="U5283" t="s">
        <v>263</v>
      </c>
      <c r="V5283">
        <v>6.16</v>
      </c>
      <c r="W5283">
        <v>2</v>
      </c>
      <c r="X5283" s="9">
        <f>Table1[[#This Row],[Discount]]</f>
        <v>0</v>
      </c>
      <c r="Y5283">
        <v>0</v>
      </c>
      <c r="Z5283">
        <v>2.9567999999999999</v>
      </c>
    </row>
    <row r="5284" spans="1:26" ht="16" x14ac:dyDescent="0.2">
      <c r="A5284">
        <v>5283</v>
      </c>
      <c r="B5284" t="s">
        <v>8120</v>
      </c>
      <c r="C5284" s="1">
        <v>41157</v>
      </c>
      <c r="D5284">
        <f>YEAR(Table1[[#This Row],[Order Date]])</f>
        <v>2012</v>
      </c>
      <c r="E5284">
        <f>MONTH(Table1[[#This Row],[Order Date]])</f>
        <v>9</v>
      </c>
      <c r="F5284" t="str">
        <f>Table1[[#This Row],[Order Year]]&amp;"-"&amp;Table1[[#This Row],[Order Month]]</f>
        <v>2012-9</v>
      </c>
      <c r="G5284" s="5">
        <f>YEAR(Table1[[#This Row],[Order Date]])*100 + MONTH(Table1[[#This Row],[Order Date]])</f>
        <v>201209</v>
      </c>
      <c r="H5284" s="1">
        <v>41162</v>
      </c>
      <c r="I5284" t="s">
        <v>53</v>
      </c>
      <c r="J5284" t="s">
        <v>1160</v>
      </c>
      <c r="K5284" t="s">
        <v>1161</v>
      </c>
      <c r="L5284" t="s">
        <v>44</v>
      </c>
      <c r="M5284" t="s">
        <v>30</v>
      </c>
      <c r="N5284" t="s">
        <v>392</v>
      </c>
      <c r="O5284" t="s">
        <v>232</v>
      </c>
      <c r="P5284">
        <v>55901</v>
      </c>
      <c r="Q5284" t="s">
        <v>108</v>
      </c>
      <c r="R5284" t="s">
        <v>1254</v>
      </c>
      <c r="S5284" t="s">
        <v>49</v>
      </c>
      <c r="T5284" t="s">
        <v>93</v>
      </c>
      <c r="U5284" t="s">
        <v>1255</v>
      </c>
      <c r="V5284">
        <v>36.839999999999996</v>
      </c>
      <c r="W5284">
        <v>3</v>
      </c>
      <c r="X5284" s="9">
        <f>Table1[[#This Row],[Discount]]</f>
        <v>0</v>
      </c>
      <c r="Y5284">
        <v>0</v>
      </c>
      <c r="Z5284">
        <v>17.314799999999998</v>
      </c>
    </row>
    <row r="5285" spans="1:26" ht="16" x14ac:dyDescent="0.2">
      <c r="A5285">
        <v>5284</v>
      </c>
      <c r="B5285" t="s">
        <v>8121</v>
      </c>
      <c r="C5285" s="1">
        <v>40632</v>
      </c>
      <c r="D5285">
        <f>YEAR(Table1[[#This Row],[Order Date]])</f>
        <v>2011</v>
      </c>
      <c r="E5285">
        <f>MONTH(Table1[[#This Row],[Order Date]])</f>
        <v>3</v>
      </c>
      <c r="F5285" t="str">
        <f>Table1[[#This Row],[Order Year]]&amp;"-"&amp;Table1[[#This Row],[Order Month]]</f>
        <v>2011-3</v>
      </c>
      <c r="G5285" s="5">
        <f>YEAR(Table1[[#This Row],[Order Date]])*100 + MONTH(Table1[[#This Row],[Order Date]])</f>
        <v>201103</v>
      </c>
      <c r="H5285" s="1">
        <v>40637</v>
      </c>
      <c r="I5285" t="s">
        <v>53</v>
      </c>
      <c r="J5285" t="s">
        <v>977</v>
      </c>
      <c r="K5285" t="s">
        <v>978</v>
      </c>
      <c r="L5285" t="s">
        <v>44</v>
      </c>
      <c r="M5285" t="s">
        <v>30</v>
      </c>
      <c r="N5285" t="s">
        <v>98</v>
      </c>
      <c r="O5285" t="s">
        <v>99</v>
      </c>
      <c r="P5285">
        <v>98105</v>
      </c>
      <c r="Q5285" t="s">
        <v>47</v>
      </c>
      <c r="R5285" t="s">
        <v>6406</v>
      </c>
      <c r="S5285" t="s">
        <v>49</v>
      </c>
      <c r="T5285" t="s">
        <v>62</v>
      </c>
      <c r="U5285" t="s">
        <v>6407</v>
      </c>
      <c r="V5285">
        <v>15.84</v>
      </c>
      <c r="W5285">
        <v>3</v>
      </c>
      <c r="X5285" s="9">
        <f>Table1[[#This Row],[Discount]]</f>
        <v>0</v>
      </c>
      <c r="Y5285">
        <v>0</v>
      </c>
      <c r="Z5285">
        <v>0</v>
      </c>
    </row>
    <row r="5286" spans="1:26" ht="16" x14ac:dyDescent="0.2">
      <c r="A5286">
        <v>5285</v>
      </c>
      <c r="B5286" t="s">
        <v>8121</v>
      </c>
      <c r="C5286" s="1">
        <v>40632</v>
      </c>
      <c r="D5286">
        <f>YEAR(Table1[[#This Row],[Order Date]])</f>
        <v>2011</v>
      </c>
      <c r="E5286">
        <f>MONTH(Table1[[#This Row],[Order Date]])</f>
        <v>3</v>
      </c>
      <c r="F5286" t="str">
        <f>Table1[[#This Row],[Order Year]]&amp;"-"&amp;Table1[[#This Row],[Order Month]]</f>
        <v>2011-3</v>
      </c>
      <c r="G5286" s="5">
        <f>YEAR(Table1[[#This Row],[Order Date]])*100 + MONTH(Table1[[#This Row],[Order Date]])</f>
        <v>201103</v>
      </c>
      <c r="H5286" s="1">
        <v>40637</v>
      </c>
      <c r="I5286" t="s">
        <v>53</v>
      </c>
      <c r="J5286" t="s">
        <v>977</v>
      </c>
      <c r="K5286" t="s">
        <v>978</v>
      </c>
      <c r="L5286" t="s">
        <v>44</v>
      </c>
      <c r="M5286" t="s">
        <v>30</v>
      </c>
      <c r="N5286" t="s">
        <v>98</v>
      </c>
      <c r="O5286" t="s">
        <v>99</v>
      </c>
      <c r="P5286">
        <v>98105</v>
      </c>
      <c r="Q5286" t="s">
        <v>47</v>
      </c>
      <c r="R5286" t="s">
        <v>2256</v>
      </c>
      <c r="S5286" t="s">
        <v>49</v>
      </c>
      <c r="T5286" t="s">
        <v>50</v>
      </c>
      <c r="U5286" t="s">
        <v>2257</v>
      </c>
      <c r="V5286">
        <v>44.400000000000006</v>
      </c>
      <c r="W5286">
        <v>3</v>
      </c>
      <c r="X5286" s="9">
        <f>Table1[[#This Row],[Discount]]</f>
        <v>0</v>
      </c>
      <c r="Y5286">
        <v>0</v>
      </c>
      <c r="Z5286">
        <v>22.200000000000003</v>
      </c>
    </row>
    <row r="5287" spans="1:26" ht="16" x14ac:dyDescent="0.2">
      <c r="A5287">
        <v>5286</v>
      </c>
      <c r="B5287" t="s">
        <v>8122</v>
      </c>
      <c r="C5287" s="1">
        <v>41765</v>
      </c>
      <c r="D5287">
        <f>YEAR(Table1[[#This Row],[Order Date]])</f>
        <v>2014</v>
      </c>
      <c r="E5287">
        <f>MONTH(Table1[[#This Row],[Order Date]])</f>
        <v>5</v>
      </c>
      <c r="F5287" t="str">
        <f>Table1[[#This Row],[Order Year]]&amp;"-"&amp;Table1[[#This Row],[Order Month]]</f>
        <v>2014-5</v>
      </c>
      <c r="G5287" s="5">
        <f>YEAR(Table1[[#This Row],[Order Date]])*100 + MONTH(Table1[[#This Row],[Order Date]])</f>
        <v>201405</v>
      </c>
      <c r="H5287" s="1">
        <v>41766</v>
      </c>
      <c r="I5287" t="s">
        <v>191</v>
      </c>
      <c r="J5287" t="s">
        <v>2420</v>
      </c>
      <c r="K5287" t="s">
        <v>2421</v>
      </c>
      <c r="L5287" t="s">
        <v>29</v>
      </c>
      <c r="M5287" t="s">
        <v>30</v>
      </c>
      <c r="N5287" t="s">
        <v>1476</v>
      </c>
      <c r="O5287" t="s">
        <v>460</v>
      </c>
      <c r="P5287">
        <v>80027</v>
      </c>
      <c r="Q5287" t="s">
        <v>47</v>
      </c>
      <c r="R5287" t="s">
        <v>504</v>
      </c>
      <c r="S5287" t="s">
        <v>49</v>
      </c>
      <c r="T5287" t="s">
        <v>176</v>
      </c>
      <c r="U5287" t="s">
        <v>505</v>
      </c>
      <c r="V5287">
        <v>21.240000000000002</v>
      </c>
      <c r="W5287">
        <v>9</v>
      </c>
      <c r="X5287" s="9">
        <f>Table1[[#This Row],[Discount]]</f>
        <v>0.2</v>
      </c>
      <c r="Y5287">
        <v>0.2</v>
      </c>
      <c r="Z5287">
        <v>7.4339999999999993</v>
      </c>
    </row>
    <row r="5288" spans="1:26" ht="16" x14ac:dyDescent="0.2">
      <c r="A5288">
        <v>5287</v>
      </c>
      <c r="B5288" t="s">
        <v>8122</v>
      </c>
      <c r="C5288" s="1">
        <v>41765</v>
      </c>
      <c r="D5288">
        <f>YEAR(Table1[[#This Row],[Order Date]])</f>
        <v>2014</v>
      </c>
      <c r="E5288">
        <f>MONTH(Table1[[#This Row],[Order Date]])</f>
        <v>5</v>
      </c>
      <c r="F5288" t="str">
        <f>Table1[[#This Row],[Order Year]]&amp;"-"&amp;Table1[[#This Row],[Order Month]]</f>
        <v>2014-5</v>
      </c>
      <c r="G5288" s="5">
        <f>YEAR(Table1[[#This Row],[Order Date]])*100 + MONTH(Table1[[#This Row],[Order Date]])</f>
        <v>201405</v>
      </c>
      <c r="H5288" s="1">
        <v>41766</v>
      </c>
      <c r="I5288" t="s">
        <v>191</v>
      </c>
      <c r="J5288" t="s">
        <v>2420</v>
      </c>
      <c r="K5288" t="s">
        <v>2421</v>
      </c>
      <c r="L5288" t="s">
        <v>29</v>
      </c>
      <c r="M5288" t="s">
        <v>30</v>
      </c>
      <c r="N5288" t="s">
        <v>1476</v>
      </c>
      <c r="O5288" t="s">
        <v>460</v>
      </c>
      <c r="P5288">
        <v>80027</v>
      </c>
      <c r="Q5288" t="s">
        <v>47</v>
      </c>
      <c r="R5288" t="s">
        <v>548</v>
      </c>
      <c r="S5288" t="s">
        <v>49</v>
      </c>
      <c r="T5288" t="s">
        <v>78</v>
      </c>
      <c r="U5288" t="s">
        <v>549</v>
      </c>
      <c r="V5288">
        <v>9.5520000000000014</v>
      </c>
      <c r="W5288">
        <v>8</v>
      </c>
      <c r="X5288" s="9">
        <f>Table1[[#This Row],[Discount]]</f>
        <v>0.7</v>
      </c>
      <c r="Y5288">
        <v>0.7</v>
      </c>
      <c r="Z5288">
        <v>-7.3231999999999999</v>
      </c>
    </row>
    <row r="5289" spans="1:26" ht="16" x14ac:dyDescent="0.2">
      <c r="A5289">
        <v>5288</v>
      </c>
      <c r="B5289" t="s">
        <v>8122</v>
      </c>
      <c r="C5289" s="1">
        <v>41765</v>
      </c>
      <c r="D5289">
        <f>YEAR(Table1[[#This Row],[Order Date]])</f>
        <v>2014</v>
      </c>
      <c r="E5289">
        <f>MONTH(Table1[[#This Row],[Order Date]])</f>
        <v>5</v>
      </c>
      <c r="F5289" t="str">
        <f>Table1[[#This Row],[Order Year]]&amp;"-"&amp;Table1[[#This Row],[Order Month]]</f>
        <v>2014-5</v>
      </c>
      <c r="G5289" s="5">
        <f>YEAR(Table1[[#This Row],[Order Date]])*100 + MONTH(Table1[[#This Row],[Order Date]])</f>
        <v>201405</v>
      </c>
      <c r="H5289" s="1">
        <v>41766</v>
      </c>
      <c r="I5289" t="s">
        <v>191</v>
      </c>
      <c r="J5289" t="s">
        <v>2420</v>
      </c>
      <c r="K5289" t="s">
        <v>2421</v>
      </c>
      <c r="L5289" t="s">
        <v>29</v>
      </c>
      <c r="M5289" t="s">
        <v>30</v>
      </c>
      <c r="N5289" t="s">
        <v>1476</v>
      </c>
      <c r="O5289" t="s">
        <v>460</v>
      </c>
      <c r="P5289">
        <v>80027</v>
      </c>
      <c r="Q5289" t="s">
        <v>47</v>
      </c>
      <c r="R5289" t="s">
        <v>3494</v>
      </c>
      <c r="S5289" t="s">
        <v>35</v>
      </c>
      <c r="T5289" t="s">
        <v>36</v>
      </c>
      <c r="U5289" t="s">
        <v>3495</v>
      </c>
      <c r="V5289">
        <v>89.991000000000014</v>
      </c>
      <c r="W5289">
        <v>3</v>
      </c>
      <c r="X5289" s="9">
        <f>Table1[[#This Row],[Discount]]</f>
        <v>0.7</v>
      </c>
      <c r="Y5289">
        <v>0.7</v>
      </c>
      <c r="Z5289">
        <v>-152.9847</v>
      </c>
    </row>
    <row r="5290" spans="1:26" ht="16" x14ac:dyDescent="0.2">
      <c r="A5290">
        <v>5289</v>
      </c>
      <c r="B5290" t="s">
        <v>8123</v>
      </c>
      <c r="C5290" s="1">
        <v>41760</v>
      </c>
      <c r="D5290">
        <f>YEAR(Table1[[#This Row],[Order Date]])</f>
        <v>2014</v>
      </c>
      <c r="E5290">
        <f>MONTH(Table1[[#This Row],[Order Date]])</f>
        <v>5</v>
      </c>
      <c r="F5290" t="str">
        <f>Table1[[#This Row],[Order Year]]&amp;"-"&amp;Table1[[#This Row],[Order Month]]</f>
        <v>2014-5</v>
      </c>
      <c r="G5290" s="5">
        <f>YEAR(Table1[[#This Row],[Order Date]])*100 + MONTH(Table1[[#This Row],[Order Date]])</f>
        <v>201405</v>
      </c>
      <c r="H5290" s="1">
        <v>41765</v>
      </c>
      <c r="I5290" t="s">
        <v>53</v>
      </c>
      <c r="J5290" t="s">
        <v>534</v>
      </c>
      <c r="K5290" t="s">
        <v>535</v>
      </c>
      <c r="L5290" t="s">
        <v>105</v>
      </c>
      <c r="M5290" t="s">
        <v>30</v>
      </c>
      <c r="N5290" t="s">
        <v>130</v>
      </c>
      <c r="O5290" t="s">
        <v>46</v>
      </c>
      <c r="P5290">
        <v>94122</v>
      </c>
      <c r="Q5290" t="s">
        <v>47</v>
      </c>
      <c r="R5290" t="s">
        <v>4503</v>
      </c>
      <c r="S5290" t="s">
        <v>49</v>
      </c>
      <c r="T5290" t="s">
        <v>93</v>
      </c>
      <c r="U5290" t="s">
        <v>4504</v>
      </c>
      <c r="V5290">
        <v>163.96</v>
      </c>
      <c r="W5290">
        <v>4</v>
      </c>
      <c r="X5290" s="9">
        <f>Table1[[#This Row],[Discount]]</f>
        <v>0</v>
      </c>
      <c r="Y5290">
        <v>0</v>
      </c>
      <c r="Z5290">
        <v>80.340400000000002</v>
      </c>
    </row>
    <row r="5291" spans="1:26" ht="16" x14ac:dyDescent="0.2">
      <c r="A5291">
        <v>5290</v>
      </c>
      <c r="B5291" t="s">
        <v>8124</v>
      </c>
      <c r="C5291" s="1">
        <v>40794</v>
      </c>
      <c r="D5291">
        <f>YEAR(Table1[[#This Row],[Order Date]])</f>
        <v>2011</v>
      </c>
      <c r="E5291">
        <f>MONTH(Table1[[#This Row],[Order Date]])</f>
        <v>9</v>
      </c>
      <c r="F5291" t="str">
        <f>Table1[[#This Row],[Order Year]]&amp;"-"&amp;Table1[[#This Row],[Order Month]]</f>
        <v>2011-9</v>
      </c>
      <c r="G5291" s="5">
        <f>YEAR(Table1[[#This Row],[Order Date]])*100 + MONTH(Table1[[#This Row],[Order Date]])</f>
        <v>201109</v>
      </c>
      <c r="H5291" s="1">
        <v>40801</v>
      </c>
      <c r="I5291" t="s">
        <v>53</v>
      </c>
      <c r="J5291" t="s">
        <v>3742</v>
      </c>
      <c r="K5291" t="s">
        <v>3743</v>
      </c>
      <c r="L5291" t="s">
        <v>29</v>
      </c>
      <c r="M5291" t="s">
        <v>30</v>
      </c>
      <c r="N5291" t="s">
        <v>187</v>
      </c>
      <c r="O5291" t="s">
        <v>107</v>
      </c>
      <c r="P5291">
        <v>77036</v>
      </c>
      <c r="Q5291" t="s">
        <v>108</v>
      </c>
      <c r="R5291" t="s">
        <v>3362</v>
      </c>
      <c r="S5291" t="s">
        <v>49</v>
      </c>
      <c r="T5291" t="s">
        <v>93</v>
      </c>
      <c r="U5291" t="s">
        <v>3363</v>
      </c>
      <c r="V5291">
        <v>17.904</v>
      </c>
      <c r="W5291">
        <v>2</v>
      </c>
      <c r="X5291" s="9">
        <f>Table1[[#This Row],[Discount]]</f>
        <v>0.2</v>
      </c>
      <c r="Y5291">
        <v>0.2</v>
      </c>
      <c r="Z5291">
        <v>6.2664</v>
      </c>
    </row>
    <row r="5292" spans="1:26" ht="16" x14ac:dyDescent="0.2">
      <c r="A5292">
        <v>5291</v>
      </c>
      <c r="B5292" t="s">
        <v>8124</v>
      </c>
      <c r="C5292" s="1">
        <v>40794</v>
      </c>
      <c r="D5292">
        <f>YEAR(Table1[[#This Row],[Order Date]])</f>
        <v>2011</v>
      </c>
      <c r="E5292">
        <f>MONTH(Table1[[#This Row],[Order Date]])</f>
        <v>9</v>
      </c>
      <c r="F5292" t="str">
        <f>Table1[[#This Row],[Order Year]]&amp;"-"&amp;Table1[[#This Row],[Order Month]]</f>
        <v>2011-9</v>
      </c>
      <c r="G5292" s="5">
        <f>YEAR(Table1[[#This Row],[Order Date]])*100 + MONTH(Table1[[#This Row],[Order Date]])</f>
        <v>201109</v>
      </c>
      <c r="H5292" s="1">
        <v>40801</v>
      </c>
      <c r="I5292" t="s">
        <v>53</v>
      </c>
      <c r="J5292" t="s">
        <v>3742</v>
      </c>
      <c r="K5292" t="s">
        <v>3743</v>
      </c>
      <c r="L5292" t="s">
        <v>29</v>
      </c>
      <c r="M5292" t="s">
        <v>30</v>
      </c>
      <c r="N5292" t="s">
        <v>187</v>
      </c>
      <c r="O5292" t="s">
        <v>107</v>
      </c>
      <c r="P5292">
        <v>77036</v>
      </c>
      <c r="Q5292" t="s">
        <v>108</v>
      </c>
      <c r="R5292" t="s">
        <v>689</v>
      </c>
      <c r="S5292" t="s">
        <v>35</v>
      </c>
      <c r="T5292" t="s">
        <v>39</v>
      </c>
      <c r="U5292" t="s">
        <v>690</v>
      </c>
      <c r="V5292">
        <v>966.69999999999982</v>
      </c>
      <c r="W5292">
        <v>5</v>
      </c>
      <c r="X5292" s="9">
        <f>Table1[[#This Row],[Discount]]</f>
        <v>0.3</v>
      </c>
      <c r="Y5292">
        <v>0.3</v>
      </c>
      <c r="Z5292">
        <v>-13.810000000000116</v>
      </c>
    </row>
    <row r="5293" spans="1:26" ht="16" x14ac:dyDescent="0.2">
      <c r="A5293">
        <v>5292</v>
      </c>
      <c r="B5293" t="s">
        <v>8124</v>
      </c>
      <c r="C5293" s="1">
        <v>40794</v>
      </c>
      <c r="D5293">
        <f>YEAR(Table1[[#This Row],[Order Date]])</f>
        <v>2011</v>
      </c>
      <c r="E5293">
        <f>MONTH(Table1[[#This Row],[Order Date]])</f>
        <v>9</v>
      </c>
      <c r="F5293" t="str">
        <f>Table1[[#This Row],[Order Year]]&amp;"-"&amp;Table1[[#This Row],[Order Month]]</f>
        <v>2011-9</v>
      </c>
      <c r="G5293" s="5">
        <f>YEAR(Table1[[#This Row],[Order Date]])*100 + MONTH(Table1[[#This Row],[Order Date]])</f>
        <v>201109</v>
      </c>
      <c r="H5293" s="1">
        <v>40801</v>
      </c>
      <c r="I5293" t="s">
        <v>53</v>
      </c>
      <c r="J5293" t="s">
        <v>3742</v>
      </c>
      <c r="K5293" t="s">
        <v>3743</v>
      </c>
      <c r="L5293" t="s">
        <v>29</v>
      </c>
      <c r="M5293" t="s">
        <v>30</v>
      </c>
      <c r="N5293" t="s">
        <v>187</v>
      </c>
      <c r="O5293" t="s">
        <v>107</v>
      </c>
      <c r="P5293">
        <v>77036</v>
      </c>
      <c r="Q5293" t="s">
        <v>108</v>
      </c>
      <c r="R5293" t="s">
        <v>323</v>
      </c>
      <c r="S5293" t="s">
        <v>49</v>
      </c>
      <c r="T5293" t="s">
        <v>93</v>
      </c>
      <c r="U5293" t="s">
        <v>324</v>
      </c>
      <c r="V5293">
        <v>182.11199999999999</v>
      </c>
      <c r="W5293">
        <v>6</v>
      </c>
      <c r="X5293" s="9">
        <f>Table1[[#This Row],[Discount]]</f>
        <v>0.2</v>
      </c>
      <c r="Y5293">
        <v>0.2</v>
      </c>
      <c r="Z5293">
        <v>61.46279999999998</v>
      </c>
    </row>
    <row r="5294" spans="1:26" ht="16" x14ac:dyDescent="0.2">
      <c r="A5294">
        <v>5293</v>
      </c>
      <c r="B5294" t="s">
        <v>8125</v>
      </c>
      <c r="C5294" s="1">
        <v>41811</v>
      </c>
      <c r="D5294">
        <f>YEAR(Table1[[#This Row],[Order Date]])</f>
        <v>2014</v>
      </c>
      <c r="E5294">
        <f>MONTH(Table1[[#This Row],[Order Date]])</f>
        <v>6</v>
      </c>
      <c r="F5294" t="str">
        <f>Table1[[#This Row],[Order Year]]&amp;"-"&amp;Table1[[#This Row],[Order Month]]</f>
        <v>2014-6</v>
      </c>
      <c r="G5294" s="5">
        <f>YEAR(Table1[[#This Row],[Order Date]])*100 + MONTH(Table1[[#This Row],[Order Date]])</f>
        <v>201406</v>
      </c>
      <c r="H5294" s="1">
        <v>41814</v>
      </c>
      <c r="I5294" t="s">
        <v>191</v>
      </c>
      <c r="J5294" t="s">
        <v>2543</v>
      </c>
      <c r="K5294" t="s">
        <v>2544</v>
      </c>
      <c r="L5294" t="s">
        <v>29</v>
      </c>
      <c r="M5294" t="s">
        <v>30</v>
      </c>
      <c r="N5294" t="s">
        <v>1422</v>
      </c>
      <c r="O5294" t="s">
        <v>57</v>
      </c>
      <c r="P5294">
        <v>33180</v>
      </c>
      <c r="Q5294" t="s">
        <v>33</v>
      </c>
      <c r="R5294" t="s">
        <v>5939</v>
      </c>
      <c r="S5294" t="s">
        <v>49</v>
      </c>
      <c r="T5294" t="s">
        <v>62</v>
      </c>
      <c r="U5294" t="s">
        <v>5940</v>
      </c>
      <c r="V5294">
        <v>4.4640000000000004</v>
      </c>
      <c r="W5294">
        <v>1</v>
      </c>
      <c r="X5294" s="9">
        <f>Table1[[#This Row],[Discount]]</f>
        <v>0.2</v>
      </c>
      <c r="Y5294">
        <v>0.2</v>
      </c>
      <c r="Z5294">
        <v>0.33479999999999999</v>
      </c>
    </row>
    <row r="5295" spans="1:26" ht="16" x14ac:dyDescent="0.2">
      <c r="A5295">
        <v>5294</v>
      </c>
      <c r="B5295" t="s">
        <v>8126</v>
      </c>
      <c r="C5295" s="1">
        <v>41269</v>
      </c>
      <c r="D5295">
        <f>YEAR(Table1[[#This Row],[Order Date]])</f>
        <v>2012</v>
      </c>
      <c r="E5295">
        <f>MONTH(Table1[[#This Row],[Order Date]])</f>
        <v>12</v>
      </c>
      <c r="F5295" t="str">
        <f>Table1[[#This Row],[Order Year]]&amp;"-"&amp;Table1[[#This Row],[Order Month]]</f>
        <v>2012-12</v>
      </c>
      <c r="G5295" s="5">
        <f>YEAR(Table1[[#This Row],[Order Date]])*100 + MONTH(Table1[[#This Row],[Order Date]])</f>
        <v>201212</v>
      </c>
      <c r="H5295" s="1">
        <v>41273</v>
      </c>
      <c r="I5295" t="s">
        <v>53</v>
      </c>
      <c r="J5295" t="s">
        <v>4173</v>
      </c>
      <c r="K5295" t="s">
        <v>4174</v>
      </c>
      <c r="L5295" t="s">
        <v>29</v>
      </c>
      <c r="M5295" t="s">
        <v>30</v>
      </c>
      <c r="N5295" t="s">
        <v>852</v>
      </c>
      <c r="O5295" t="s">
        <v>501</v>
      </c>
      <c r="P5295">
        <v>44256</v>
      </c>
      <c r="Q5295" t="s">
        <v>151</v>
      </c>
      <c r="R5295" t="s">
        <v>3276</v>
      </c>
      <c r="S5295" t="s">
        <v>35</v>
      </c>
      <c r="T5295" t="s">
        <v>59</v>
      </c>
      <c r="U5295" t="s">
        <v>3277</v>
      </c>
      <c r="V5295">
        <v>51.588000000000001</v>
      </c>
      <c r="W5295">
        <v>1</v>
      </c>
      <c r="X5295" s="9">
        <f>Table1[[#This Row],[Discount]]</f>
        <v>0.4</v>
      </c>
      <c r="Y5295">
        <v>0.4</v>
      </c>
      <c r="Z5295">
        <v>-15.476400000000005</v>
      </c>
    </row>
    <row r="5296" spans="1:26" ht="16" x14ac:dyDescent="0.2">
      <c r="A5296">
        <v>5295</v>
      </c>
      <c r="B5296" t="s">
        <v>8127</v>
      </c>
      <c r="C5296" s="1">
        <v>41867</v>
      </c>
      <c r="D5296">
        <f>YEAR(Table1[[#This Row],[Order Date]])</f>
        <v>2014</v>
      </c>
      <c r="E5296">
        <f>MONTH(Table1[[#This Row],[Order Date]])</f>
        <v>8</v>
      </c>
      <c r="F5296" t="str">
        <f>Table1[[#This Row],[Order Year]]&amp;"-"&amp;Table1[[#This Row],[Order Month]]</f>
        <v>2014-8</v>
      </c>
      <c r="G5296" s="5">
        <f>YEAR(Table1[[#This Row],[Order Date]])*100 + MONTH(Table1[[#This Row],[Order Date]])</f>
        <v>201408</v>
      </c>
      <c r="H5296" s="1">
        <v>41871</v>
      </c>
      <c r="I5296" t="s">
        <v>53</v>
      </c>
      <c r="J5296" t="s">
        <v>5727</v>
      </c>
      <c r="K5296" t="s">
        <v>5728</v>
      </c>
      <c r="L5296" t="s">
        <v>44</v>
      </c>
      <c r="M5296" t="s">
        <v>30</v>
      </c>
      <c r="N5296" t="s">
        <v>569</v>
      </c>
      <c r="O5296" t="s">
        <v>232</v>
      </c>
      <c r="P5296">
        <v>55113</v>
      </c>
      <c r="Q5296" t="s">
        <v>108</v>
      </c>
      <c r="R5296" t="s">
        <v>8128</v>
      </c>
      <c r="S5296" t="s">
        <v>49</v>
      </c>
      <c r="T5296" t="s">
        <v>50</v>
      </c>
      <c r="U5296" t="s">
        <v>8129</v>
      </c>
      <c r="V5296">
        <v>50.4</v>
      </c>
      <c r="W5296">
        <v>8</v>
      </c>
      <c r="X5296" s="9">
        <f>Table1[[#This Row],[Discount]]</f>
        <v>0</v>
      </c>
      <c r="Y5296">
        <v>0</v>
      </c>
      <c r="Z5296">
        <v>23.183999999999997</v>
      </c>
    </row>
    <row r="5297" spans="1:26" ht="16" x14ac:dyDescent="0.2">
      <c r="A5297">
        <v>5296</v>
      </c>
      <c r="B5297" t="s">
        <v>8130</v>
      </c>
      <c r="C5297" s="1">
        <v>41703</v>
      </c>
      <c r="D5297">
        <f>YEAR(Table1[[#This Row],[Order Date]])</f>
        <v>2014</v>
      </c>
      <c r="E5297">
        <f>MONTH(Table1[[#This Row],[Order Date]])</f>
        <v>3</v>
      </c>
      <c r="F5297" t="str">
        <f>Table1[[#This Row],[Order Year]]&amp;"-"&amp;Table1[[#This Row],[Order Month]]</f>
        <v>2014-3</v>
      </c>
      <c r="G5297" s="5">
        <f>YEAR(Table1[[#This Row],[Order Date]])*100 + MONTH(Table1[[#This Row],[Order Date]])</f>
        <v>201403</v>
      </c>
      <c r="H5297" s="1">
        <v>41708</v>
      </c>
      <c r="I5297" t="s">
        <v>53</v>
      </c>
      <c r="J5297" t="s">
        <v>254</v>
      </c>
      <c r="K5297" t="s">
        <v>255</v>
      </c>
      <c r="L5297" t="s">
        <v>29</v>
      </c>
      <c r="M5297" t="s">
        <v>30</v>
      </c>
      <c r="N5297" t="s">
        <v>187</v>
      </c>
      <c r="O5297" t="s">
        <v>107</v>
      </c>
      <c r="P5297">
        <v>77041</v>
      </c>
      <c r="Q5297" t="s">
        <v>108</v>
      </c>
      <c r="R5297" t="s">
        <v>3781</v>
      </c>
      <c r="S5297" t="s">
        <v>49</v>
      </c>
      <c r="T5297" t="s">
        <v>93</v>
      </c>
      <c r="U5297" t="s">
        <v>3782</v>
      </c>
      <c r="V5297">
        <v>89.567999999999998</v>
      </c>
      <c r="W5297">
        <v>2</v>
      </c>
      <c r="X5297" s="9">
        <f>Table1[[#This Row],[Discount]]</f>
        <v>0.2</v>
      </c>
      <c r="Y5297">
        <v>0.2</v>
      </c>
      <c r="Z5297">
        <v>32.468400000000003</v>
      </c>
    </row>
    <row r="5298" spans="1:26" ht="16" x14ac:dyDescent="0.2">
      <c r="A5298">
        <v>5297</v>
      </c>
      <c r="B5298" t="s">
        <v>8131</v>
      </c>
      <c r="C5298" s="1">
        <v>41848</v>
      </c>
      <c r="D5298">
        <f>YEAR(Table1[[#This Row],[Order Date]])</f>
        <v>2014</v>
      </c>
      <c r="E5298">
        <f>MONTH(Table1[[#This Row],[Order Date]])</f>
        <v>7</v>
      </c>
      <c r="F5298" t="str">
        <f>Table1[[#This Row],[Order Year]]&amp;"-"&amp;Table1[[#This Row],[Order Month]]</f>
        <v>2014-7</v>
      </c>
      <c r="G5298" s="5">
        <f>YEAR(Table1[[#This Row],[Order Date]])*100 + MONTH(Table1[[#This Row],[Order Date]])</f>
        <v>201407</v>
      </c>
      <c r="H5298" s="1">
        <v>41852</v>
      </c>
      <c r="I5298" t="s">
        <v>53</v>
      </c>
      <c r="J5298" t="s">
        <v>7584</v>
      </c>
      <c r="K5298" t="s">
        <v>7585</v>
      </c>
      <c r="L5298" t="s">
        <v>29</v>
      </c>
      <c r="M5298" t="s">
        <v>30</v>
      </c>
      <c r="N5298" t="s">
        <v>3192</v>
      </c>
      <c r="O5298" t="s">
        <v>270</v>
      </c>
      <c r="P5298">
        <v>10701</v>
      </c>
      <c r="Q5298" t="s">
        <v>151</v>
      </c>
      <c r="R5298" t="s">
        <v>3699</v>
      </c>
      <c r="S5298" t="s">
        <v>35</v>
      </c>
      <c r="T5298" t="s">
        <v>68</v>
      </c>
      <c r="U5298" t="s">
        <v>3700</v>
      </c>
      <c r="V5298">
        <v>14.89</v>
      </c>
      <c r="W5298">
        <v>1</v>
      </c>
      <c r="X5298" s="9">
        <f>Table1[[#This Row],[Discount]]</f>
        <v>0</v>
      </c>
      <c r="Y5298">
        <v>0</v>
      </c>
      <c r="Z5298">
        <v>4.0203000000000007</v>
      </c>
    </row>
    <row r="5299" spans="1:26" ht="16" x14ac:dyDescent="0.2">
      <c r="A5299">
        <v>5298</v>
      </c>
      <c r="B5299" t="s">
        <v>8131</v>
      </c>
      <c r="C5299" s="1">
        <v>41848</v>
      </c>
      <c r="D5299">
        <f>YEAR(Table1[[#This Row],[Order Date]])</f>
        <v>2014</v>
      </c>
      <c r="E5299">
        <f>MONTH(Table1[[#This Row],[Order Date]])</f>
        <v>7</v>
      </c>
      <c r="F5299" t="str">
        <f>Table1[[#This Row],[Order Year]]&amp;"-"&amp;Table1[[#This Row],[Order Month]]</f>
        <v>2014-7</v>
      </c>
      <c r="G5299" s="5">
        <f>YEAR(Table1[[#This Row],[Order Date]])*100 + MONTH(Table1[[#This Row],[Order Date]])</f>
        <v>201407</v>
      </c>
      <c r="H5299" s="1">
        <v>41852</v>
      </c>
      <c r="I5299" t="s">
        <v>53</v>
      </c>
      <c r="J5299" t="s">
        <v>7584</v>
      </c>
      <c r="K5299" t="s">
        <v>7585</v>
      </c>
      <c r="L5299" t="s">
        <v>29</v>
      </c>
      <c r="M5299" t="s">
        <v>30</v>
      </c>
      <c r="N5299" t="s">
        <v>3192</v>
      </c>
      <c r="O5299" t="s">
        <v>270</v>
      </c>
      <c r="P5299">
        <v>10701</v>
      </c>
      <c r="Q5299" t="s">
        <v>151</v>
      </c>
      <c r="R5299" t="s">
        <v>2748</v>
      </c>
      <c r="S5299" t="s">
        <v>74</v>
      </c>
      <c r="T5299" t="s">
        <v>75</v>
      </c>
      <c r="U5299" t="s">
        <v>2749</v>
      </c>
      <c r="V5299">
        <v>543.91999999999996</v>
      </c>
      <c r="W5299">
        <v>8</v>
      </c>
      <c r="X5299" s="9">
        <f>Table1[[#This Row],[Discount]]</f>
        <v>0</v>
      </c>
      <c r="Y5299">
        <v>0</v>
      </c>
      <c r="Z5299">
        <v>135.98000000000002</v>
      </c>
    </row>
    <row r="5300" spans="1:26" ht="16" x14ac:dyDescent="0.2">
      <c r="A5300">
        <v>5299</v>
      </c>
      <c r="B5300" t="s">
        <v>8132</v>
      </c>
      <c r="C5300" s="1">
        <v>41541</v>
      </c>
      <c r="D5300">
        <f>YEAR(Table1[[#This Row],[Order Date]])</f>
        <v>2013</v>
      </c>
      <c r="E5300">
        <f>MONTH(Table1[[#This Row],[Order Date]])</f>
        <v>9</v>
      </c>
      <c r="F5300" t="str">
        <f>Table1[[#This Row],[Order Year]]&amp;"-"&amp;Table1[[#This Row],[Order Month]]</f>
        <v>2013-9</v>
      </c>
      <c r="G5300" s="5">
        <f>YEAR(Table1[[#This Row],[Order Date]])*100 + MONTH(Table1[[#This Row],[Order Date]])</f>
        <v>201309</v>
      </c>
      <c r="H5300" s="1">
        <v>41544</v>
      </c>
      <c r="I5300" t="s">
        <v>191</v>
      </c>
      <c r="J5300" t="s">
        <v>42</v>
      </c>
      <c r="K5300" t="s">
        <v>43</v>
      </c>
      <c r="L5300" t="s">
        <v>44</v>
      </c>
      <c r="M5300" t="s">
        <v>30</v>
      </c>
      <c r="N5300" t="s">
        <v>950</v>
      </c>
      <c r="O5300" t="s">
        <v>46</v>
      </c>
      <c r="P5300">
        <v>92037</v>
      </c>
      <c r="Q5300" t="s">
        <v>47</v>
      </c>
      <c r="R5300" t="s">
        <v>175</v>
      </c>
      <c r="S5300" t="s">
        <v>49</v>
      </c>
      <c r="T5300" t="s">
        <v>176</v>
      </c>
      <c r="U5300" t="s">
        <v>177</v>
      </c>
      <c r="V5300">
        <v>4.08</v>
      </c>
      <c r="W5300">
        <v>2</v>
      </c>
      <c r="X5300" s="9">
        <f>Table1[[#This Row],[Discount]]</f>
        <v>0</v>
      </c>
      <c r="Y5300">
        <v>0</v>
      </c>
      <c r="Z5300">
        <v>1.9175999999999997</v>
      </c>
    </row>
    <row r="5301" spans="1:26" ht="16" x14ac:dyDescent="0.2">
      <c r="A5301">
        <v>5300</v>
      </c>
      <c r="B5301" t="s">
        <v>8132</v>
      </c>
      <c r="C5301" s="1">
        <v>41541</v>
      </c>
      <c r="D5301">
        <f>YEAR(Table1[[#This Row],[Order Date]])</f>
        <v>2013</v>
      </c>
      <c r="E5301">
        <f>MONTH(Table1[[#This Row],[Order Date]])</f>
        <v>9</v>
      </c>
      <c r="F5301" t="str">
        <f>Table1[[#This Row],[Order Year]]&amp;"-"&amp;Table1[[#This Row],[Order Month]]</f>
        <v>2013-9</v>
      </c>
      <c r="G5301" s="5">
        <f>YEAR(Table1[[#This Row],[Order Date]])*100 + MONTH(Table1[[#This Row],[Order Date]])</f>
        <v>201309</v>
      </c>
      <c r="H5301" s="1">
        <v>41544</v>
      </c>
      <c r="I5301" t="s">
        <v>191</v>
      </c>
      <c r="J5301" t="s">
        <v>42</v>
      </c>
      <c r="K5301" t="s">
        <v>43</v>
      </c>
      <c r="L5301" t="s">
        <v>44</v>
      </c>
      <c r="M5301" t="s">
        <v>30</v>
      </c>
      <c r="N5301" t="s">
        <v>950</v>
      </c>
      <c r="O5301" t="s">
        <v>46</v>
      </c>
      <c r="P5301">
        <v>92037</v>
      </c>
      <c r="Q5301" t="s">
        <v>47</v>
      </c>
      <c r="R5301" t="s">
        <v>711</v>
      </c>
      <c r="S5301" t="s">
        <v>49</v>
      </c>
      <c r="T5301" t="s">
        <v>50</v>
      </c>
      <c r="U5301" t="s">
        <v>712</v>
      </c>
      <c r="V5301">
        <v>18.899999999999999</v>
      </c>
      <c r="W5301">
        <v>3</v>
      </c>
      <c r="X5301" s="9">
        <f>Table1[[#This Row],[Discount]]</f>
        <v>0</v>
      </c>
      <c r="Y5301">
        <v>0</v>
      </c>
      <c r="Z5301">
        <v>8.6939999999999991</v>
      </c>
    </row>
    <row r="5302" spans="1:26" ht="16" x14ac:dyDescent="0.2">
      <c r="A5302">
        <v>5301</v>
      </c>
      <c r="B5302" t="s">
        <v>8133</v>
      </c>
      <c r="C5302" s="1">
        <v>41425</v>
      </c>
      <c r="D5302">
        <f>YEAR(Table1[[#This Row],[Order Date]])</f>
        <v>2013</v>
      </c>
      <c r="E5302">
        <f>MONTH(Table1[[#This Row],[Order Date]])</f>
        <v>5</v>
      </c>
      <c r="F5302" t="str">
        <f>Table1[[#This Row],[Order Year]]&amp;"-"&amp;Table1[[#This Row],[Order Month]]</f>
        <v>2013-5</v>
      </c>
      <c r="G5302" s="5">
        <f>YEAR(Table1[[#This Row],[Order Date]])*100 + MONTH(Table1[[#This Row],[Order Date]])</f>
        <v>201305</v>
      </c>
      <c r="H5302" s="1">
        <v>41429</v>
      </c>
      <c r="I5302" t="s">
        <v>53</v>
      </c>
      <c r="J5302" t="s">
        <v>6641</v>
      </c>
      <c r="K5302" t="s">
        <v>6642</v>
      </c>
      <c r="L5302" t="s">
        <v>44</v>
      </c>
      <c r="M5302" t="s">
        <v>30</v>
      </c>
      <c r="N5302" t="s">
        <v>321</v>
      </c>
      <c r="O5302" t="s">
        <v>322</v>
      </c>
      <c r="P5302">
        <v>22153</v>
      </c>
      <c r="Q5302" t="s">
        <v>33</v>
      </c>
      <c r="R5302" t="s">
        <v>5485</v>
      </c>
      <c r="S5302" t="s">
        <v>35</v>
      </c>
      <c r="T5302" t="s">
        <v>59</v>
      </c>
      <c r="U5302" t="s">
        <v>5486</v>
      </c>
      <c r="V5302">
        <v>2275.5</v>
      </c>
      <c r="W5302">
        <v>10</v>
      </c>
      <c r="X5302" s="9">
        <f>Table1[[#This Row],[Discount]]</f>
        <v>0</v>
      </c>
      <c r="Y5302">
        <v>0</v>
      </c>
      <c r="Z5302">
        <v>386.83499999999981</v>
      </c>
    </row>
    <row r="5303" spans="1:26" ht="16" x14ac:dyDescent="0.2">
      <c r="A5303">
        <v>5302</v>
      </c>
      <c r="B5303" t="s">
        <v>8133</v>
      </c>
      <c r="C5303" s="1">
        <v>41425</v>
      </c>
      <c r="D5303">
        <f>YEAR(Table1[[#This Row],[Order Date]])</f>
        <v>2013</v>
      </c>
      <c r="E5303">
        <f>MONTH(Table1[[#This Row],[Order Date]])</f>
        <v>5</v>
      </c>
      <c r="F5303" t="str">
        <f>Table1[[#This Row],[Order Year]]&amp;"-"&amp;Table1[[#This Row],[Order Month]]</f>
        <v>2013-5</v>
      </c>
      <c r="G5303" s="5">
        <f>YEAR(Table1[[#This Row],[Order Date]])*100 + MONTH(Table1[[#This Row],[Order Date]])</f>
        <v>201305</v>
      </c>
      <c r="H5303" s="1">
        <v>41429</v>
      </c>
      <c r="I5303" t="s">
        <v>53</v>
      </c>
      <c r="J5303" t="s">
        <v>6641</v>
      </c>
      <c r="K5303" t="s">
        <v>6642</v>
      </c>
      <c r="L5303" t="s">
        <v>44</v>
      </c>
      <c r="M5303" t="s">
        <v>30</v>
      </c>
      <c r="N5303" t="s">
        <v>321</v>
      </c>
      <c r="O5303" t="s">
        <v>322</v>
      </c>
      <c r="P5303">
        <v>22153</v>
      </c>
      <c r="Q5303" t="s">
        <v>33</v>
      </c>
      <c r="R5303" t="s">
        <v>2996</v>
      </c>
      <c r="S5303" t="s">
        <v>74</v>
      </c>
      <c r="T5303" t="s">
        <v>164</v>
      </c>
      <c r="U5303" t="s">
        <v>2997</v>
      </c>
      <c r="V5303">
        <v>1979.6999999999998</v>
      </c>
      <c r="W5303">
        <v>6</v>
      </c>
      <c r="X5303" s="9">
        <f>Table1[[#This Row],[Discount]]</f>
        <v>0</v>
      </c>
      <c r="Y5303">
        <v>0</v>
      </c>
      <c r="Z5303">
        <v>653.30099999999982</v>
      </c>
    </row>
    <row r="5304" spans="1:26" ht="16" x14ac:dyDescent="0.2">
      <c r="A5304">
        <v>5303</v>
      </c>
      <c r="B5304" t="s">
        <v>8133</v>
      </c>
      <c r="C5304" s="1">
        <v>41425</v>
      </c>
      <c r="D5304">
        <f>YEAR(Table1[[#This Row],[Order Date]])</f>
        <v>2013</v>
      </c>
      <c r="E5304">
        <f>MONTH(Table1[[#This Row],[Order Date]])</f>
        <v>5</v>
      </c>
      <c r="F5304" t="str">
        <f>Table1[[#This Row],[Order Year]]&amp;"-"&amp;Table1[[#This Row],[Order Month]]</f>
        <v>2013-5</v>
      </c>
      <c r="G5304" s="5">
        <f>YEAR(Table1[[#This Row],[Order Date]])*100 + MONTH(Table1[[#This Row],[Order Date]])</f>
        <v>201305</v>
      </c>
      <c r="H5304" s="1">
        <v>41429</v>
      </c>
      <c r="I5304" t="s">
        <v>53</v>
      </c>
      <c r="J5304" t="s">
        <v>6641</v>
      </c>
      <c r="K5304" t="s">
        <v>6642</v>
      </c>
      <c r="L5304" t="s">
        <v>44</v>
      </c>
      <c r="M5304" t="s">
        <v>30</v>
      </c>
      <c r="N5304" t="s">
        <v>321</v>
      </c>
      <c r="O5304" t="s">
        <v>322</v>
      </c>
      <c r="P5304">
        <v>22153</v>
      </c>
      <c r="Q5304" t="s">
        <v>33</v>
      </c>
      <c r="R5304" t="s">
        <v>1897</v>
      </c>
      <c r="S5304" t="s">
        <v>49</v>
      </c>
      <c r="T5304" t="s">
        <v>50</v>
      </c>
      <c r="U5304" t="s">
        <v>1898</v>
      </c>
      <c r="V5304">
        <v>62.099999999999994</v>
      </c>
      <c r="W5304">
        <v>6</v>
      </c>
      <c r="X5304" s="9">
        <f>Table1[[#This Row],[Discount]]</f>
        <v>0</v>
      </c>
      <c r="Y5304">
        <v>0</v>
      </c>
      <c r="Z5304">
        <v>29.808</v>
      </c>
    </row>
    <row r="5305" spans="1:26" ht="16" x14ac:dyDescent="0.2">
      <c r="A5305">
        <v>5304</v>
      </c>
      <c r="B5305" t="s">
        <v>8134</v>
      </c>
      <c r="C5305" s="1">
        <v>40863</v>
      </c>
      <c r="D5305">
        <f>YEAR(Table1[[#This Row],[Order Date]])</f>
        <v>2011</v>
      </c>
      <c r="E5305">
        <f>MONTH(Table1[[#This Row],[Order Date]])</f>
        <v>11</v>
      </c>
      <c r="F5305" t="str">
        <f>Table1[[#This Row],[Order Year]]&amp;"-"&amp;Table1[[#This Row],[Order Month]]</f>
        <v>2011-11</v>
      </c>
      <c r="G5305" s="5">
        <f>YEAR(Table1[[#This Row],[Order Date]])*100 + MONTH(Table1[[#This Row],[Order Date]])</f>
        <v>201111</v>
      </c>
      <c r="H5305" s="1">
        <v>40867</v>
      </c>
      <c r="I5305" t="s">
        <v>53</v>
      </c>
      <c r="J5305" t="s">
        <v>2246</v>
      </c>
      <c r="K5305" t="s">
        <v>2247</v>
      </c>
      <c r="L5305" t="s">
        <v>29</v>
      </c>
      <c r="M5305" t="s">
        <v>30</v>
      </c>
      <c r="N5305" t="s">
        <v>360</v>
      </c>
      <c r="O5305" t="s">
        <v>214</v>
      </c>
      <c r="P5305">
        <v>62521</v>
      </c>
      <c r="Q5305" t="s">
        <v>108</v>
      </c>
      <c r="R5305" t="s">
        <v>5753</v>
      </c>
      <c r="S5305" t="s">
        <v>35</v>
      </c>
      <c r="T5305" t="s">
        <v>39</v>
      </c>
      <c r="U5305" t="s">
        <v>5754</v>
      </c>
      <c r="V5305">
        <v>37.295999999999999</v>
      </c>
      <c r="W5305">
        <v>2</v>
      </c>
      <c r="X5305" s="9">
        <f>Table1[[#This Row],[Discount]]</f>
        <v>0.3</v>
      </c>
      <c r="Y5305">
        <v>0.3</v>
      </c>
      <c r="Z5305">
        <v>-1.0656000000000017</v>
      </c>
    </row>
    <row r="5306" spans="1:26" ht="16" x14ac:dyDescent="0.2">
      <c r="A5306">
        <v>5305</v>
      </c>
      <c r="B5306" t="s">
        <v>8135</v>
      </c>
      <c r="C5306" s="1">
        <v>40807</v>
      </c>
      <c r="D5306">
        <f>YEAR(Table1[[#This Row],[Order Date]])</f>
        <v>2011</v>
      </c>
      <c r="E5306">
        <f>MONTH(Table1[[#This Row],[Order Date]])</f>
        <v>9</v>
      </c>
      <c r="F5306" t="str">
        <f>Table1[[#This Row],[Order Year]]&amp;"-"&amp;Table1[[#This Row],[Order Month]]</f>
        <v>2011-9</v>
      </c>
      <c r="G5306" s="5">
        <f>YEAR(Table1[[#This Row],[Order Date]])*100 + MONTH(Table1[[#This Row],[Order Date]])</f>
        <v>201109</v>
      </c>
      <c r="H5306" s="1">
        <v>40809</v>
      </c>
      <c r="I5306" t="s">
        <v>191</v>
      </c>
      <c r="J5306" t="s">
        <v>1613</v>
      </c>
      <c r="K5306" t="s">
        <v>1614</v>
      </c>
      <c r="L5306" t="s">
        <v>105</v>
      </c>
      <c r="M5306" t="s">
        <v>30</v>
      </c>
      <c r="N5306" t="s">
        <v>2773</v>
      </c>
      <c r="O5306" t="s">
        <v>107</v>
      </c>
      <c r="P5306">
        <v>75043</v>
      </c>
      <c r="Q5306" t="s">
        <v>108</v>
      </c>
      <c r="R5306" t="s">
        <v>6059</v>
      </c>
      <c r="S5306" t="s">
        <v>35</v>
      </c>
      <c r="T5306" t="s">
        <v>68</v>
      </c>
      <c r="U5306" t="s">
        <v>6060</v>
      </c>
      <c r="V5306">
        <v>8.5440000000000005</v>
      </c>
      <c r="W5306">
        <v>2</v>
      </c>
      <c r="X5306" s="9">
        <f>Table1[[#This Row],[Discount]]</f>
        <v>0.6</v>
      </c>
      <c r="Y5306">
        <v>0.6</v>
      </c>
      <c r="Z5306">
        <v>-7.4759999999999991</v>
      </c>
    </row>
    <row r="5307" spans="1:26" ht="16" x14ac:dyDescent="0.2">
      <c r="A5307">
        <v>5306</v>
      </c>
      <c r="B5307" t="s">
        <v>8136</v>
      </c>
      <c r="C5307" s="1">
        <v>41326</v>
      </c>
      <c r="D5307">
        <f>YEAR(Table1[[#This Row],[Order Date]])</f>
        <v>2013</v>
      </c>
      <c r="E5307">
        <f>MONTH(Table1[[#This Row],[Order Date]])</f>
        <v>2</v>
      </c>
      <c r="F5307" t="str">
        <f>Table1[[#This Row],[Order Year]]&amp;"-"&amp;Table1[[#This Row],[Order Month]]</f>
        <v>2013-2</v>
      </c>
      <c r="G5307" s="5">
        <f>YEAR(Table1[[#This Row],[Order Date]])*100 + MONTH(Table1[[#This Row],[Order Date]])</f>
        <v>201302</v>
      </c>
      <c r="H5307" s="1">
        <v>41331</v>
      </c>
      <c r="I5307" t="s">
        <v>53</v>
      </c>
      <c r="J5307" t="s">
        <v>2442</v>
      </c>
      <c r="K5307" t="s">
        <v>2443</v>
      </c>
      <c r="L5307" t="s">
        <v>44</v>
      </c>
      <c r="M5307" t="s">
        <v>30</v>
      </c>
      <c r="N5307" t="s">
        <v>2346</v>
      </c>
      <c r="O5307" t="s">
        <v>270</v>
      </c>
      <c r="P5307">
        <v>11572</v>
      </c>
      <c r="Q5307" t="s">
        <v>151</v>
      </c>
      <c r="R5307" t="s">
        <v>429</v>
      </c>
      <c r="S5307" t="s">
        <v>35</v>
      </c>
      <c r="T5307" t="s">
        <v>68</v>
      </c>
      <c r="U5307" t="s">
        <v>430</v>
      </c>
      <c r="V5307">
        <v>68.949999999999989</v>
      </c>
      <c r="W5307">
        <v>5</v>
      </c>
      <c r="X5307" s="9">
        <f>Table1[[#This Row],[Discount]]</f>
        <v>0</v>
      </c>
      <c r="Y5307">
        <v>0</v>
      </c>
      <c r="Z5307">
        <v>28.959000000000003</v>
      </c>
    </row>
    <row r="5308" spans="1:26" ht="16" x14ac:dyDescent="0.2">
      <c r="A5308">
        <v>5307</v>
      </c>
      <c r="B5308" t="s">
        <v>8136</v>
      </c>
      <c r="C5308" s="1">
        <v>41326</v>
      </c>
      <c r="D5308">
        <f>YEAR(Table1[[#This Row],[Order Date]])</f>
        <v>2013</v>
      </c>
      <c r="E5308">
        <f>MONTH(Table1[[#This Row],[Order Date]])</f>
        <v>2</v>
      </c>
      <c r="F5308" t="str">
        <f>Table1[[#This Row],[Order Year]]&amp;"-"&amp;Table1[[#This Row],[Order Month]]</f>
        <v>2013-2</v>
      </c>
      <c r="G5308" s="5">
        <f>YEAR(Table1[[#This Row],[Order Date]])*100 + MONTH(Table1[[#This Row],[Order Date]])</f>
        <v>201302</v>
      </c>
      <c r="H5308" s="1">
        <v>41331</v>
      </c>
      <c r="I5308" t="s">
        <v>53</v>
      </c>
      <c r="J5308" t="s">
        <v>2442</v>
      </c>
      <c r="K5308" t="s">
        <v>2443</v>
      </c>
      <c r="L5308" t="s">
        <v>44</v>
      </c>
      <c r="M5308" t="s">
        <v>30</v>
      </c>
      <c r="N5308" t="s">
        <v>2346</v>
      </c>
      <c r="O5308" t="s">
        <v>270</v>
      </c>
      <c r="P5308">
        <v>11572</v>
      </c>
      <c r="Q5308" t="s">
        <v>151</v>
      </c>
      <c r="R5308" t="s">
        <v>2323</v>
      </c>
      <c r="S5308" t="s">
        <v>49</v>
      </c>
      <c r="T5308" t="s">
        <v>62</v>
      </c>
      <c r="U5308" t="s">
        <v>2324</v>
      </c>
      <c r="V5308">
        <v>296.37</v>
      </c>
      <c r="W5308">
        <v>3</v>
      </c>
      <c r="X5308" s="9">
        <f>Table1[[#This Row],[Discount]]</f>
        <v>0</v>
      </c>
      <c r="Y5308">
        <v>0</v>
      </c>
      <c r="Z5308">
        <v>80.019899999999993</v>
      </c>
    </row>
    <row r="5309" spans="1:26" ht="16" x14ac:dyDescent="0.2">
      <c r="A5309">
        <v>5308</v>
      </c>
      <c r="B5309" t="s">
        <v>8136</v>
      </c>
      <c r="C5309" s="1">
        <v>41326</v>
      </c>
      <c r="D5309">
        <f>YEAR(Table1[[#This Row],[Order Date]])</f>
        <v>2013</v>
      </c>
      <c r="E5309">
        <f>MONTH(Table1[[#This Row],[Order Date]])</f>
        <v>2</v>
      </c>
      <c r="F5309" t="str">
        <f>Table1[[#This Row],[Order Year]]&amp;"-"&amp;Table1[[#This Row],[Order Month]]</f>
        <v>2013-2</v>
      </c>
      <c r="G5309" s="5">
        <f>YEAR(Table1[[#This Row],[Order Date]])*100 + MONTH(Table1[[#This Row],[Order Date]])</f>
        <v>201302</v>
      </c>
      <c r="H5309" s="1">
        <v>41331</v>
      </c>
      <c r="I5309" t="s">
        <v>53</v>
      </c>
      <c r="J5309" t="s">
        <v>2442</v>
      </c>
      <c r="K5309" t="s">
        <v>2443</v>
      </c>
      <c r="L5309" t="s">
        <v>44</v>
      </c>
      <c r="M5309" t="s">
        <v>30</v>
      </c>
      <c r="N5309" t="s">
        <v>2346</v>
      </c>
      <c r="O5309" t="s">
        <v>270</v>
      </c>
      <c r="P5309">
        <v>11572</v>
      </c>
      <c r="Q5309" t="s">
        <v>151</v>
      </c>
      <c r="R5309" t="s">
        <v>8137</v>
      </c>
      <c r="S5309" t="s">
        <v>74</v>
      </c>
      <c r="T5309" t="s">
        <v>75</v>
      </c>
      <c r="U5309" t="s">
        <v>8138</v>
      </c>
      <c r="V5309">
        <v>39.979999999999997</v>
      </c>
      <c r="W5309">
        <v>2</v>
      </c>
      <c r="X5309" s="9">
        <f>Table1[[#This Row],[Discount]]</f>
        <v>0</v>
      </c>
      <c r="Y5309">
        <v>0</v>
      </c>
      <c r="Z5309">
        <v>1.9989999999999952</v>
      </c>
    </row>
    <row r="5310" spans="1:26" ht="16" x14ac:dyDescent="0.2">
      <c r="A5310">
        <v>5309</v>
      </c>
      <c r="B5310" t="s">
        <v>8139</v>
      </c>
      <c r="C5310" s="1">
        <v>41963</v>
      </c>
      <c r="D5310">
        <f>YEAR(Table1[[#This Row],[Order Date]])</f>
        <v>2014</v>
      </c>
      <c r="E5310">
        <f>MONTH(Table1[[#This Row],[Order Date]])</f>
        <v>11</v>
      </c>
      <c r="F5310" t="str">
        <f>Table1[[#This Row],[Order Year]]&amp;"-"&amp;Table1[[#This Row],[Order Month]]</f>
        <v>2014-11</v>
      </c>
      <c r="G5310" s="5">
        <f>YEAR(Table1[[#This Row],[Order Date]])*100 + MONTH(Table1[[#This Row],[Order Date]])</f>
        <v>201411</v>
      </c>
      <c r="H5310" s="1">
        <v>41965</v>
      </c>
      <c r="I5310" t="s">
        <v>191</v>
      </c>
      <c r="J5310" t="s">
        <v>6954</v>
      </c>
      <c r="K5310" t="s">
        <v>6955</v>
      </c>
      <c r="L5310" t="s">
        <v>29</v>
      </c>
      <c r="M5310" t="s">
        <v>30</v>
      </c>
      <c r="N5310" t="s">
        <v>187</v>
      </c>
      <c r="O5310" t="s">
        <v>107</v>
      </c>
      <c r="P5310">
        <v>77095</v>
      </c>
      <c r="Q5310" t="s">
        <v>108</v>
      </c>
      <c r="R5310" t="s">
        <v>4842</v>
      </c>
      <c r="S5310" t="s">
        <v>35</v>
      </c>
      <c r="T5310" t="s">
        <v>39</v>
      </c>
      <c r="U5310" t="s">
        <v>4843</v>
      </c>
      <c r="V5310">
        <v>191.05799999999999</v>
      </c>
      <c r="W5310">
        <v>3</v>
      </c>
      <c r="X5310" s="9">
        <f>Table1[[#This Row],[Discount]]</f>
        <v>0.3</v>
      </c>
      <c r="Y5310">
        <v>0.3</v>
      </c>
      <c r="Z5310">
        <v>-46.399800000000013</v>
      </c>
    </row>
    <row r="5311" spans="1:26" ht="16" x14ac:dyDescent="0.2">
      <c r="A5311">
        <v>5310</v>
      </c>
      <c r="B5311" t="s">
        <v>8139</v>
      </c>
      <c r="C5311" s="1">
        <v>41963</v>
      </c>
      <c r="D5311">
        <f>YEAR(Table1[[#This Row],[Order Date]])</f>
        <v>2014</v>
      </c>
      <c r="E5311">
        <f>MONTH(Table1[[#This Row],[Order Date]])</f>
        <v>11</v>
      </c>
      <c r="F5311" t="str">
        <f>Table1[[#This Row],[Order Year]]&amp;"-"&amp;Table1[[#This Row],[Order Month]]</f>
        <v>2014-11</v>
      </c>
      <c r="G5311" s="5">
        <f>YEAR(Table1[[#This Row],[Order Date]])*100 + MONTH(Table1[[#This Row],[Order Date]])</f>
        <v>201411</v>
      </c>
      <c r="H5311" s="1">
        <v>41965</v>
      </c>
      <c r="I5311" t="s">
        <v>191</v>
      </c>
      <c r="J5311" t="s">
        <v>6954</v>
      </c>
      <c r="K5311" t="s">
        <v>6955</v>
      </c>
      <c r="L5311" t="s">
        <v>29</v>
      </c>
      <c r="M5311" t="s">
        <v>30</v>
      </c>
      <c r="N5311" t="s">
        <v>187</v>
      </c>
      <c r="O5311" t="s">
        <v>107</v>
      </c>
      <c r="P5311">
        <v>77095</v>
      </c>
      <c r="Q5311" t="s">
        <v>108</v>
      </c>
      <c r="R5311" t="s">
        <v>8140</v>
      </c>
      <c r="S5311" t="s">
        <v>49</v>
      </c>
      <c r="T5311" t="s">
        <v>71</v>
      </c>
      <c r="U5311" t="s">
        <v>8141</v>
      </c>
      <c r="V5311">
        <v>13.040000000000001</v>
      </c>
      <c r="W5311">
        <v>5</v>
      </c>
      <c r="X5311" s="9">
        <f>Table1[[#This Row],[Discount]]</f>
        <v>0.2</v>
      </c>
      <c r="Y5311">
        <v>0.2</v>
      </c>
      <c r="Z5311">
        <v>3.9120000000000004</v>
      </c>
    </row>
    <row r="5312" spans="1:26" ht="16" x14ac:dyDescent="0.2">
      <c r="A5312">
        <v>5311</v>
      </c>
      <c r="B5312" t="s">
        <v>8139</v>
      </c>
      <c r="C5312" s="1">
        <v>41963</v>
      </c>
      <c r="D5312">
        <f>YEAR(Table1[[#This Row],[Order Date]])</f>
        <v>2014</v>
      </c>
      <c r="E5312">
        <f>MONTH(Table1[[#This Row],[Order Date]])</f>
        <v>11</v>
      </c>
      <c r="F5312" t="str">
        <f>Table1[[#This Row],[Order Year]]&amp;"-"&amp;Table1[[#This Row],[Order Month]]</f>
        <v>2014-11</v>
      </c>
      <c r="G5312" s="5">
        <f>YEAR(Table1[[#This Row],[Order Date]])*100 + MONTH(Table1[[#This Row],[Order Date]])</f>
        <v>201411</v>
      </c>
      <c r="H5312" s="1">
        <v>41965</v>
      </c>
      <c r="I5312" t="s">
        <v>191</v>
      </c>
      <c r="J5312" t="s">
        <v>6954</v>
      </c>
      <c r="K5312" t="s">
        <v>6955</v>
      </c>
      <c r="L5312" t="s">
        <v>29</v>
      </c>
      <c r="M5312" t="s">
        <v>30</v>
      </c>
      <c r="N5312" t="s">
        <v>187</v>
      </c>
      <c r="O5312" t="s">
        <v>107</v>
      </c>
      <c r="P5312">
        <v>77095</v>
      </c>
      <c r="Q5312" t="s">
        <v>108</v>
      </c>
      <c r="R5312" t="s">
        <v>1745</v>
      </c>
      <c r="S5312" t="s">
        <v>49</v>
      </c>
      <c r="T5312" t="s">
        <v>78</v>
      </c>
      <c r="U5312" t="s">
        <v>1746</v>
      </c>
      <c r="V5312">
        <v>1525.1879999999996</v>
      </c>
      <c r="W5312">
        <v>6</v>
      </c>
      <c r="X5312" s="9">
        <f>Table1[[#This Row],[Discount]]</f>
        <v>0.8</v>
      </c>
      <c r="Y5312">
        <v>0.8</v>
      </c>
      <c r="Z5312">
        <v>-2287.7820000000002</v>
      </c>
    </row>
    <row r="5313" spans="1:26" ht="16" x14ac:dyDescent="0.2">
      <c r="A5313">
        <v>5312</v>
      </c>
      <c r="B5313" t="s">
        <v>8142</v>
      </c>
      <c r="C5313" s="1">
        <v>41508</v>
      </c>
      <c r="D5313">
        <f>YEAR(Table1[[#This Row],[Order Date]])</f>
        <v>2013</v>
      </c>
      <c r="E5313">
        <f>MONTH(Table1[[#This Row],[Order Date]])</f>
        <v>8</v>
      </c>
      <c r="F5313" t="str">
        <f>Table1[[#This Row],[Order Year]]&amp;"-"&amp;Table1[[#This Row],[Order Month]]</f>
        <v>2013-8</v>
      </c>
      <c r="G5313" s="5">
        <f>YEAR(Table1[[#This Row],[Order Date]])*100 + MONTH(Table1[[#This Row],[Order Date]])</f>
        <v>201308</v>
      </c>
      <c r="H5313" s="1">
        <v>41514</v>
      </c>
      <c r="I5313" t="s">
        <v>53</v>
      </c>
      <c r="J5313" t="s">
        <v>6716</v>
      </c>
      <c r="K5313" t="s">
        <v>6717</v>
      </c>
      <c r="L5313" t="s">
        <v>105</v>
      </c>
      <c r="M5313" t="s">
        <v>30</v>
      </c>
      <c r="N5313" t="s">
        <v>3523</v>
      </c>
      <c r="O5313" t="s">
        <v>91</v>
      </c>
      <c r="P5313">
        <v>27834</v>
      </c>
      <c r="Q5313" t="s">
        <v>33</v>
      </c>
      <c r="R5313" t="s">
        <v>5613</v>
      </c>
      <c r="S5313" t="s">
        <v>49</v>
      </c>
      <c r="T5313" t="s">
        <v>50</v>
      </c>
      <c r="U5313" t="s">
        <v>5614</v>
      </c>
      <c r="V5313">
        <v>9.2159999999999993</v>
      </c>
      <c r="W5313">
        <v>4</v>
      </c>
      <c r="X5313" s="9">
        <f>Table1[[#This Row],[Discount]]</f>
        <v>0.2</v>
      </c>
      <c r="Y5313">
        <v>0.2</v>
      </c>
      <c r="Z5313">
        <v>3.3408000000000002</v>
      </c>
    </row>
    <row r="5314" spans="1:26" ht="16" x14ac:dyDescent="0.2">
      <c r="A5314">
        <v>5313</v>
      </c>
      <c r="B5314" t="s">
        <v>8142</v>
      </c>
      <c r="C5314" s="1">
        <v>41508</v>
      </c>
      <c r="D5314">
        <f>YEAR(Table1[[#This Row],[Order Date]])</f>
        <v>2013</v>
      </c>
      <c r="E5314">
        <f>MONTH(Table1[[#This Row],[Order Date]])</f>
        <v>8</v>
      </c>
      <c r="F5314" t="str">
        <f>Table1[[#This Row],[Order Year]]&amp;"-"&amp;Table1[[#This Row],[Order Month]]</f>
        <v>2013-8</v>
      </c>
      <c r="G5314" s="5">
        <f>YEAR(Table1[[#This Row],[Order Date]])*100 + MONTH(Table1[[#This Row],[Order Date]])</f>
        <v>201308</v>
      </c>
      <c r="H5314" s="1">
        <v>41514</v>
      </c>
      <c r="I5314" t="s">
        <v>53</v>
      </c>
      <c r="J5314" t="s">
        <v>6716</v>
      </c>
      <c r="K5314" t="s">
        <v>6717</v>
      </c>
      <c r="L5314" t="s">
        <v>105</v>
      </c>
      <c r="M5314" t="s">
        <v>30</v>
      </c>
      <c r="N5314" t="s">
        <v>3523</v>
      </c>
      <c r="O5314" t="s">
        <v>91</v>
      </c>
      <c r="P5314">
        <v>27834</v>
      </c>
      <c r="Q5314" t="s">
        <v>33</v>
      </c>
      <c r="R5314" t="s">
        <v>1408</v>
      </c>
      <c r="S5314" t="s">
        <v>49</v>
      </c>
      <c r="T5314" t="s">
        <v>581</v>
      </c>
      <c r="U5314" t="s">
        <v>1409</v>
      </c>
      <c r="V5314">
        <v>28.048000000000002</v>
      </c>
      <c r="W5314">
        <v>2</v>
      </c>
      <c r="X5314" s="9">
        <f>Table1[[#This Row],[Discount]]</f>
        <v>0.2</v>
      </c>
      <c r="Y5314">
        <v>0.2</v>
      </c>
      <c r="Z5314">
        <v>3.5059999999999967</v>
      </c>
    </row>
    <row r="5315" spans="1:26" ht="16" x14ac:dyDescent="0.2">
      <c r="A5315">
        <v>5314</v>
      </c>
      <c r="B5315" t="s">
        <v>8143</v>
      </c>
      <c r="C5315" s="1">
        <v>41760</v>
      </c>
      <c r="D5315">
        <f>YEAR(Table1[[#This Row],[Order Date]])</f>
        <v>2014</v>
      </c>
      <c r="E5315">
        <f>MONTH(Table1[[#This Row],[Order Date]])</f>
        <v>5</v>
      </c>
      <c r="F5315" t="str">
        <f>Table1[[#This Row],[Order Year]]&amp;"-"&amp;Table1[[#This Row],[Order Month]]</f>
        <v>2014-5</v>
      </c>
      <c r="G5315" s="5">
        <f>YEAR(Table1[[#This Row],[Order Date]])*100 + MONTH(Table1[[#This Row],[Order Date]])</f>
        <v>201405</v>
      </c>
      <c r="H5315" s="1">
        <v>41765</v>
      </c>
      <c r="I5315" t="s">
        <v>53</v>
      </c>
      <c r="J5315" t="s">
        <v>1186</v>
      </c>
      <c r="K5315" t="s">
        <v>1187</v>
      </c>
      <c r="L5315" t="s">
        <v>44</v>
      </c>
      <c r="M5315" t="s">
        <v>30</v>
      </c>
      <c r="N5315" t="s">
        <v>130</v>
      </c>
      <c r="O5315" t="s">
        <v>46</v>
      </c>
      <c r="P5315">
        <v>94110</v>
      </c>
      <c r="Q5315" t="s">
        <v>47</v>
      </c>
      <c r="R5315" t="s">
        <v>2328</v>
      </c>
      <c r="S5315" t="s">
        <v>35</v>
      </c>
      <c r="T5315" t="s">
        <v>68</v>
      </c>
      <c r="U5315" t="s">
        <v>2329</v>
      </c>
      <c r="V5315">
        <v>64.959999999999994</v>
      </c>
      <c r="W5315">
        <v>2</v>
      </c>
      <c r="X5315" s="9">
        <f>Table1[[#This Row],[Discount]]</f>
        <v>0</v>
      </c>
      <c r="Y5315">
        <v>0</v>
      </c>
      <c r="Z5315">
        <v>21.436799999999998</v>
      </c>
    </row>
    <row r="5316" spans="1:26" ht="16" x14ac:dyDescent="0.2">
      <c r="A5316">
        <v>5315</v>
      </c>
      <c r="B5316" t="s">
        <v>8143</v>
      </c>
      <c r="C5316" s="1">
        <v>41760</v>
      </c>
      <c r="D5316">
        <f>YEAR(Table1[[#This Row],[Order Date]])</f>
        <v>2014</v>
      </c>
      <c r="E5316">
        <f>MONTH(Table1[[#This Row],[Order Date]])</f>
        <v>5</v>
      </c>
      <c r="F5316" t="str">
        <f>Table1[[#This Row],[Order Year]]&amp;"-"&amp;Table1[[#This Row],[Order Month]]</f>
        <v>2014-5</v>
      </c>
      <c r="G5316" s="5">
        <f>YEAR(Table1[[#This Row],[Order Date]])*100 + MONTH(Table1[[#This Row],[Order Date]])</f>
        <v>201405</v>
      </c>
      <c r="H5316" s="1">
        <v>41765</v>
      </c>
      <c r="I5316" t="s">
        <v>53</v>
      </c>
      <c r="J5316" t="s">
        <v>1186</v>
      </c>
      <c r="K5316" t="s">
        <v>1187</v>
      </c>
      <c r="L5316" t="s">
        <v>44</v>
      </c>
      <c r="M5316" t="s">
        <v>30</v>
      </c>
      <c r="N5316" t="s">
        <v>130</v>
      </c>
      <c r="O5316" t="s">
        <v>46</v>
      </c>
      <c r="P5316">
        <v>94110</v>
      </c>
      <c r="Q5316" t="s">
        <v>47</v>
      </c>
      <c r="R5316" t="s">
        <v>2293</v>
      </c>
      <c r="S5316" t="s">
        <v>49</v>
      </c>
      <c r="T5316" t="s">
        <v>176</v>
      </c>
      <c r="U5316" t="s">
        <v>2294</v>
      </c>
      <c r="V5316">
        <v>30.56</v>
      </c>
      <c r="W5316">
        <v>4</v>
      </c>
      <c r="X5316" s="9">
        <f>Table1[[#This Row],[Discount]]</f>
        <v>0</v>
      </c>
      <c r="Y5316">
        <v>0</v>
      </c>
      <c r="Z5316">
        <v>14.974399999999999</v>
      </c>
    </row>
    <row r="5317" spans="1:26" ht="16" x14ac:dyDescent="0.2">
      <c r="A5317">
        <v>5316</v>
      </c>
      <c r="B5317" t="s">
        <v>8144</v>
      </c>
      <c r="C5317" s="1">
        <v>41397</v>
      </c>
      <c r="D5317">
        <f>YEAR(Table1[[#This Row],[Order Date]])</f>
        <v>2013</v>
      </c>
      <c r="E5317">
        <f>MONTH(Table1[[#This Row],[Order Date]])</f>
        <v>5</v>
      </c>
      <c r="F5317" t="str">
        <f>Table1[[#This Row],[Order Year]]&amp;"-"&amp;Table1[[#This Row],[Order Month]]</f>
        <v>2013-5</v>
      </c>
      <c r="G5317" s="5">
        <f>YEAR(Table1[[#This Row],[Order Date]])*100 + MONTH(Table1[[#This Row],[Order Date]])</f>
        <v>201305</v>
      </c>
      <c r="H5317" s="1">
        <v>41403</v>
      </c>
      <c r="I5317" t="s">
        <v>53</v>
      </c>
      <c r="J5317" t="s">
        <v>2453</v>
      </c>
      <c r="K5317" t="s">
        <v>2454</v>
      </c>
      <c r="L5317" t="s">
        <v>29</v>
      </c>
      <c r="M5317" t="s">
        <v>30</v>
      </c>
      <c r="N5317" t="s">
        <v>4491</v>
      </c>
      <c r="O5317" t="s">
        <v>91</v>
      </c>
      <c r="P5317">
        <v>27405</v>
      </c>
      <c r="Q5317" t="s">
        <v>33</v>
      </c>
      <c r="R5317" t="s">
        <v>3105</v>
      </c>
      <c r="S5317" t="s">
        <v>35</v>
      </c>
      <c r="T5317" t="s">
        <v>39</v>
      </c>
      <c r="U5317" t="s">
        <v>3106</v>
      </c>
      <c r="V5317">
        <v>187.05600000000001</v>
      </c>
      <c r="W5317">
        <v>9</v>
      </c>
      <c r="X5317" s="9">
        <f>Table1[[#This Row],[Discount]]</f>
        <v>0.2</v>
      </c>
      <c r="Y5317">
        <v>0.2</v>
      </c>
      <c r="Z5317">
        <v>11.69100000000001</v>
      </c>
    </row>
    <row r="5318" spans="1:26" ht="16" x14ac:dyDescent="0.2">
      <c r="A5318">
        <v>5317</v>
      </c>
      <c r="B5318" t="s">
        <v>8145</v>
      </c>
      <c r="C5318" s="1">
        <v>41915</v>
      </c>
      <c r="D5318">
        <f>YEAR(Table1[[#This Row],[Order Date]])</f>
        <v>2014</v>
      </c>
      <c r="E5318">
        <f>MONTH(Table1[[#This Row],[Order Date]])</f>
        <v>10</v>
      </c>
      <c r="F5318" t="str">
        <f>Table1[[#This Row],[Order Year]]&amp;"-"&amp;Table1[[#This Row],[Order Month]]</f>
        <v>2014-10</v>
      </c>
      <c r="G5318" s="5">
        <f>YEAR(Table1[[#This Row],[Order Date]])*100 + MONTH(Table1[[#This Row],[Order Date]])</f>
        <v>201410</v>
      </c>
      <c r="H5318" s="1">
        <v>41918</v>
      </c>
      <c r="I5318" t="s">
        <v>191</v>
      </c>
      <c r="J5318" t="s">
        <v>5931</v>
      </c>
      <c r="K5318" t="s">
        <v>5932</v>
      </c>
      <c r="L5318" t="s">
        <v>105</v>
      </c>
      <c r="M5318" t="s">
        <v>30</v>
      </c>
      <c r="N5318" t="s">
        <v>5140</v>
      </c>
      <c r="O5318" t="s">
        <v>338</v>
      </c>
      <c r="P5318">
        <v>37918</v>
      </c>
      <c r="Q5318" t="s">
        <v>33</v>
      </c>
      <c r="R5318" t="s">
        <v>5064</v>
      </c>
      <c r="S5318" t="s">
        <v>35</v>
      </c>
      <c r="T5318" t="s">
        <v>68</v>
      </c>
      <c r="U5318" t="s">
        <v>5065</v>
      </c>
      <c r="V5318">
        <v>11.808</v>
      </c>
      <c r="W5318">
        <v>2</v>
      </c>
      <c r="X5318" s="9">
        <f>Table1[[#This Row],[Discount]]</f>
        <v>0.2</v>
      </c>
      <c r="Y5318">
        <v>0.2</v>
      </c>
      <c r="Z5318">
        <v>1.3283999999999985</v>
      </c>
    </row>
    <row r="5319" spans="1:26" ht="16" x14ac:dyDescent="0.2">
      <c r="A5319">
        <v>5318</v>
      </c>
      <c r="B5319" t="s">
        <v>8145</v>
      </c>
      <c r="C5319" s="1">
        <v>41915</v>
      </c>
      <c r="D5319">
        <f>YEAR(Table1[[#This Row],[Order Date]])</f>
        <v>2014</v>
      </c>
      <c r="E5319">
        <f>MONTH(Table1[[#This Row],[Order Date]])</f>
        <v>10</v>
      </c>
      <c r="F5319" t="str">
        <f>Table1[[#This Row],[Order Year]]&amp;"-"&amp;Table1[[#This Row],[Order Month]]</f>
        <v>2014-10</v>
      </c>
      <c r="G5319" s="5">
        <f>YEAR(Table1[[#This Row],[Order Date]])*100 + MONTH(Table1[[#This Row],[Order Date]])</f>
        <v>201410</v>
      </c>
      <c r="H5319" s="1">
        <v>41918</v>
      </c>
      <c r="I5319" t="s">
        <v>191</v>
      </c>
      <c r="J5319" t="s">
        <v>5931</v>
      </c>
      <c r="K5319" t="s">
        <v>5932</v>
      </c>
      <c r="L5319" t="s">
        <v>105</v>
      </c>
      <c r="M5319" t="s">
        <v>30</v>
      </c>
      <c r="N5319" t="s">
        <v>5140</v>
      </c>
      <c r="O5319" t="s">
        <v>338</v>
      </c>
      <c r="P5319">
        <v>37918</v>
      </c>
      <c r="Q5319" t="s">
        <v>33</v>
      </c>
      <c r="R5319" t="s">
        <v>1717</v>
      </c>
      <c r="S5319" t="s">
        <v>35</v>
      </c>
      <c r="T5319" t="s">
        <v>68</v>
      </c>
      <c r="U5319" t="s">
        <v>8146</v>
      </c>
      <c r="V5319">
        <v>9.6560000000000006</v>
      </c>
      <c r="W5319">
        <v>1</v>
      </c>
      <c r="X5319" s="9">
        <f>Table1[[#This Row],[Discount]]</f>
        <v>0.2</v>
      </c>
      <c r="Y5319">
        <v>0.2</v>
      </c>
      <c r="Z5319">
        <v>1.5691000000000002</v>
      </c>
    </row>
    <row r="5320" spans="1:26" ht="16" x14ac:dyDescent="0.2">
      <c r="A5320">
        <v>5319</v>
      </c>
      <c r="B5320" t="s">
        <v>8145</v>
      </c>
      <c r="C5320" s="1">
        <v>41915</v>
      </c>
      <c r="D5320">
        <f>YEAR(Table1[[#This Row],[Order Date]])</f>
        <v>2014</v>
      </c>
      <c r="E5320">
        <f>MONTH(Table1[[#This Row],[Order Date]])</f>
        <v>10</v>
      </c>
      <c r="F5320" t="str">
        <f>Table1[[#This Row],[Order Year]]&amp;"-"&amp;Table1[[#This Row],[Order Month]]</f>
        <v>2014-10</v>
      </c>
      <c r="G5320" s="5">
        <f>YEAR(Table1[[#This Row],[Order Date]])*100 + MONTH(Table1[[#This Row],[Order Date]])</f>
        <v>201410</v>
      </c>
      <c r="H5320" s="1">
        <v>41918</v>
      </c>
      <c r="I5320" t="s">
        <v>191</v>
      </c>
      <c r="J5320" t="s">
        <v>5931</v>
      </c>
      <c r="K5320" t="s">
        <v>5932</v>
      </c>
      <c r="L5320" t="s">
        <v>105</v>
      </c>
      <c r="M5320" t="s">
        <v>30</v>
      </c>
      <c r="N5320" t="s">
        <v>5140</v>
      </c>
      <c r="O5320" t="s">
        <v>338</v>
      </c>
      <c r="P5320">
        <v>37918</v>
      </c>
      <c r="Q5320" t="s">
        <v>33</v>
      </c>
      <c r="R5320" t="s">
        <v>3356</v>
      </c>
      <c r="S5320" t="s">
        <v>49</v>
      </c>
      <c r="T5320" t="s">
        <v>93</v>
      </c>
      <c r="U5320" t="s">
        <v>3357</v>
      </c>
      <c r="V5320">
        <v>20.736000000000004</v>
      </c>
      <c r="W5320">
        <v>4</v>
      </c>
      <c r="X5320" s="9">
        <f>Table1[[#This Row],[Discount]]</f>
        <v>0.2</v>
      </c>
      <c r="Y5320">
        <v>0.2</v>
      </c>
      <c r="Z5320">
        <v>7.2576000000000001</v>
      </c>
    </row>
    <row r="5321" spans="1:26" ht="16" x14ac:dyDescent="0.2">
      <c r="A5321">
        <v>5320</v>
      </c>
      <c r="B5321" t="s">
        <v>8145</v>
      </c>
      <c r="C5321" s="1">
        <v>41915</v>
      </c>
      <c r="D5321">
        <f>YEAR(Table1[[#This Row],[Order Date]])</f>
        <v>2014</v>
      </c>
      <c r="E5321">
        <f>MONTH(Table1[[#This Row],[Order Date]])</f>
        <v>10</v>
      </c>
      <c r="F5321" t="str">
        <f>Table1[[#This Row],[Order Year]]&amp;"-"&amp;Table1[[#This Row],[Order Month]]</f>
        <v>2014-10</v>
      </c>
      <c r="G5321" s="5">
        <f>YEAR(Table1[[#This Row],[Order Date]])*100 + MONTH(Table1[[#This Row],[Order Date]])</f>
        <v>201410</v>
      </c>
      <c r="H5321" s="1">
        <v>41918</v>
      </c>
      <c r="I5321" t="s">
        <v>191</v>
      </c>
      <c r="J5321" t="s">
        <v>5931</v>
      </c>
      <c r="K5321" t="s">
        <v>5932</v>
      </c>
      <c r="L5321" t="s">
        <v>105</v>
      </c>
      <c r="M5321" t="s">
        <v>30</v>
      </c>
      <c r="N5321" t="s">
        <v>5140</v>
      </c>
      <c r="O5321" t="s">
        <v>338</v>
      </c>
      <c r="P5321">
        <v>37918</v>
      </c>
      <c r="Q5321" t="s">
        <v>33</v>
      </c>
      <c r="R5321" t="s">
        <v>3920</v>
      </c>
      <c r="S5321" t="s">
        <v>49</v>
      </c>
      <c r="T5321" t="s">
        <v>78</v>
      </c>
      <c r="U5321" t="s">
        <v>3921</v>
      </c>
      <c r="V5321">
        <v>27.360000000000003</v>
      </c>
      <c r="W5321">
        <v>3</v>
      </c>
      <c r="X5321" s="9">
        <f>Table1[[#This Row],[Discount]]</f>
        <v>0.7</v>
      </c>
      <c r="Y5321">
        <v>0.7</v>
      </c>
      <c r="Z5321">
        <v>-21.887999999999991</v>
      </c>
    </row>
    <row r="5322" spans="1:26" ht="16" x14ac:dyDescent="0.2">
      <c r="A5322">
        <v>5321</v>
      </c>
      <c r="B5322" t="s">
        <v>8145</v>
      </c>
      <c r="C5322" s="1">
        <v>41915</v>
      </c>
      <c r="D5322">
        <f>YEAR(Table1[[#This Row],[Order Date]])</f>
        <v>2014</v>
      </c>
      <c r="E5322">
        <f>MONTH(Table1[[#This Row],[Order Date]])</f>
        <v>10</v>
      </c>
      <c r="F5322" t="str">
        <f>Table1[[#This Row],[Order Year]]&amp;"-"&amp;Table1[[#This Row],[Order Month]]</f>
        <v>2014-10</v>
      </c>
      <c r="G5322" s="5">
        <f>YEAR(Table1[[#This Row],[Order Date]])*100 + MONTH(Table1[[#This Row],[Order Date]])</f>
        <v>201410</v>
      </c>
      <c r="H5322" s="1">
        <v>41918</v>
      </c>
      <c r="I5322" t="s">
        <v>191</v>
      </c>
      <c r="J5322" t="s">
        <v>5931</v>
      </c>
      <c r="K5322" t="s">
        <v>5932</v>
      </c>
      <c r="L5322" t="s">
        <v>105</v>
      </c>
      <c r="M5322" t="s">
        <v>30</v>
      </c>
      <c r="N5322" t="s">
        <v>5140</v>
      </c>
      <c r="O5322" t="s">
        <v>338</v>
      </c>
      <c r="P5322">
        <v>37918</v>
      </c>
      <c r="Q5322" t="s">
        <v>33</v>
      </c>
      <c r="R5322" t="s">
        <v>2321</v>
      </c>
      <c r="S5322" t="s">
        <v>35</v>
      </c>
      <c r="T5322" t="s">
        <v>59</v>
      </c>
      <c r="U5322" t="s">
        <v>2322</v>
      </c>
      <c r="V5322">
        <v>2314.116</v>
      </c>
      <c r="W5322">
        <v>7</v>
      </c>
      <c r="X5322" s="9">
        <f>Table1[[#This Row],[Discount]]</f>
        <v>0.4</v>
      </c>
      <c r="Y5322">
        <v>0.4</v>
      </c>
      <c r="Z5322">
        <v>-1002.7836000000001</v>
      </c>
    </row>
    <row r="5323" spans="1:26" ht="16" x14ac:dyDescent="0.2">
      <c r="A5323">
        <v>5322</v>
      </c>
      <c r="B5323" t="s">
        <v>8145</v>
      </c>
      <c r="C5323" s="1">
        <v>41915</v>
      </c>
      <c r="D5323">
        <f>YEAR(Table1[[#This Row],[Order Date]])</f>
        <v>2014</v>
      </c>
      <c r="E5323">
        <f>MONTH(Table1[[#This Row],[Order Date]])</f>
        <v>10</v>
      </c>
      <c r="F5323" t="str">
        <f>Table1[[#This Row],[Order Year]]&amp;"-"&amp;Table1[[#This Row],[Order Month]]</f>
        <v>2014-10</v>
      </c>
      <c r="G5323" s="5">
        <f>YEAR(Table1[[#This Row],[Order Date]])*100 + MONTH(Table1[[#This Row],[Order Date]])</f>
        <v>201410</v>
      </c>
      <c r="H5323" s="1">
        <v>41918</v>
      </c>
      <c r="I5323" t="s">
        <v>191</v>
      </c>
      <c r="J5323" t="s">
        <v>5931</v>
      </c>
      <c r="K5323" t="s">
        <v>5932</v>
      </c>
      <c r="L5323" t="s">
        <v>105</v>
      </c>
      <c r="M5323" t="s">
        <v>30</v>
      </c>
      <c r="N5323" t="s">
        <v>5140</v>
      </c>
      <c r="O5323" t="s">
        <v>338</v>
      </c>
      <c r="P5323">
        <v>37918</v>
      </c>
      <c r="Q5323" t="s">
        <v>33</v>
      </c>
      <c r="R5323" t="s">
        <v>2715</v>
      </c>
      <c r="S5323" t="s">
        <v>49</v>
      </c>
      <c r="T5323" t="s">
        <v>78</v>
      </c>
      <c r="U5323" t="s">
        <v>2716</v>
      </c>
      <c r="V5323">
        <v>34.236000000000004</v>
      </c>
      <c r="W5323">
        <v>4</v>
      </c>
      <c r="X5323" s="9">
        <f>Table1[[#This Row],[Discount]]</f>
        <v>0.7</v>
      </c>
      <c r="Y5323">
        <v>0.7</v>
      </c>
      <c r="Z5323">
        <v>-26.247599999999998</v>
      </c>
    </row>
    <row r="5324" spans="1:26" ht="16" x14ac:dyDescent="0.2">
      <c r="A5324">
        <v>5323</v>
      </c>
      <c r="B5324" t="s">
        <v>8145</v>
      </c>
      <c r="C5324" s="1">
        <v>41915</v>
      </c>
      <c r="D5324">
        <f>YEAR(Table1[[#This Row],[Order Date]])</f>
        <v>2014</v>
      </c>
      <c r="E5324">
        <f>MONTH(Table1[[#This Row],[Order Date]])</f>
        <v>10</v>
      </c>
      <c r="F5324" t="str">
        <f>Table1[[#This Row],[Order Year]]&amp;"-"&amp;Table1[[#This Row],[Order Month]]</f>
        <v>2014-10</v>
      </c>
      <c r="G5324" s="5">
        <f>YEAR(Table1[[#This Row],[Order Date]])*100 + MONTH(Table1[[#This Row],[Order Date]])</f>
        <v>201410</v>
      </c>
      <c r="H5324" s="1">
        <v>41918</v>
      </c>
      <c r="I5324" t="s">
        <v>191</v>
      </c>
      <c r="J5324" t="s">
        <v>5931</v>
      </c>
      <c r="K5324" t="s">
        <v>5932</v>
      </c>
      <c r="L5324" t="s">
        <v>105</v>
      </c>
      <c r="M5324" t="s">
        <v>30</v>
      </c>
      <c r="N5324" t="s">
        <v>5140</v>
      </c>
      <c r="O5324" t="s">
        <v>338</v>
      </c>
      <c r="P5324">
        <v>37918</v>
      </c>
      <c r="Q5324" t="s">
        <v>33</v>
      </c>
      <c r="R5324" t="s">
        <v>3472</v>
      </c>
      <c r="S5324" t="s">
        <v>35</v>
      </c>
      <c r="T5324" t="s">
        <v>68</v>
      </c>
      <c r="U5324" t="s">
        <v>3473</v>
      </c>
      <c r="V5324">
        <v>19.760000000000002</v>
      </c>
      <c r="W5324">
        <v>2</v>
      </c>
      <c r="X5324" s="9">
        <f>Table1[[#This Row],[Discount]]</f>
        <v>0.2</v>
      </c>
      <c r="Y5324">
        <v>0.2</v>
      </c>
      <c r="Z5324">
        <v>5.9279999999999999</v>
      </c>
    </row>
    <row r="5325" spans="1:26" ht="16" x14ac:dyDescent="0.2">
      <c r="A5325">
        <v>5324</v>
      </c>
      <c r="B5325" t="s">
        <v>8147</v>
      </c>
      <c r="C5325" s="1">
        <v>41901</v>
      </c>
      <c r="D5325">
        <f>YEAR(Table1[[#This Row],[Order Date]])</f>
        <v>2014</v>
      </c>
      <c r="E5325">
        <f>MONTH(Table1[[#This Row],[Order Date]])</f>
        <v>9</v>
      </c>
      <c r="F5325" t="str">
        <f>Table1[[#This Row],[Order Year]]&amp;"-"&amp;Table1[[#This Row],[Order Month]]</f>
        <v>2014-9</v>
      </c>
      <c r="G5325" s="5">
        <f>YEAR(Table1[[#This Row],[Order Date]])*100 + MONTH(Table1[[#This Row],[Order Date]])</f>
        <v>201409</v>
      </c>
      <c r="H5325" s="1">
        <v>41906</v>
      </c>
      <c r="I5325" t="s">
        <v>26</v>
      </c>
      <c r="J5325" t="s">
        <v>5455</v>
      </c>
      <c r="K5325" t="s">
        <v>5456</v>
      </c>
      <c r="L5325" t="s">
        <v>29</v>
      </c>
      <c r="M5325" t="s">
        <v>30</v>
      </c>
      <c r="N5325" t="s">
        <v>8148</v>
      </c>
      <c r="O5325" t="s">
        <v>141</v>
      </c>
      <c r="P5325">
        <v>68801</v>
      </c>
      <c r="Q5325" t="s">
        <v>108</v>
      </c>
      <c r="R5325" t="s">
        <v>938</v>
      </c>
      <c r="S5325" t="s">
        <v>49</v>
      </c>
      <c r="T5325" t="s">
        <v>93</v>
      </c>
      <c r="U5325" t="s">
        <v>939</v>
      </c>
      <c r="V5325">
        <v>15.96</v>
      </c>
      <c r="W5325">
        <v>2</v>
      </c>
      <c r="X5325" s="9">
        <f>Table1[[#This Row],[Discount]]</f>
        <v>0</v>
      </c>
      <c r="Y5325">
        <v>0</v>
      </c>
      <c r="Z5325">
        <v>7.98</v>
      </c>
    </row>
    <row r="5326" spans="1:26" ht="16" x14ac:dyDescent="0.2">
      <c r="A5326">
        <v>5325</v>
      </c>
      <c r="B5326" t="s">
        <v>8149</v>
      </c>
      <c r="C5326" s="1">
        <v>41247</v>
      </c>
      <c r="D5326">
        <f>YEAR(Table1[[#This Row],[Order Date]])</f>
        <v>2012</v>
      </c>
      <c r="E5326">
        <f>MONTH(Table1[[#This Row],[Order Date]])</f>
        <v>12</v>
      </c>
      <c r="F5326" t="str">
        <f>Table1[[#This Row],[Order Year]]&amp;"-"&amp;Table1[[#This Row],[Order Month]]</f>
        <v>2012-12</v>
      </c>
      <c r="G5326" s="5">
        <f>YEAR(Table1[[#This Row],[Order Date]])*100 + MONTH(Table1[[#This Row],[Order Date]])</f>
        <v>201212</v>
      </c>
      <c r="H5326" s="1">
        <v>41252</v>
      </c>
      <c r="I5326" t="s">
        <v>53</v>
      </c>
      <c r="J5326" t="s">
        <v>2950</v>
      </c>
      <c r="K5326" t="s">
        <v>2951</v>
      </c>
      <c r="L5326" t="s">
        <v>29</v>
      </c>
      <c r="M5326" t="s">
        <v>30</v>
      </c>
      <c r="N5326" t="s">
        <v>1122</v>
      </c>
      <c r="O5326" t="s">
        <v>46</v>
      </c>
      <c r="P5326">
        <v>90712</v>
      </c>
      <c r="Q5326" t="s">
        <v>47</v>
      </c>
      <c r="R5326" t="s">
        <v>4702</v>
      </c>
      <c r="S5326" t="s">
        <v>49</v>
      </c>
      <c r="T5326" t="s">
        <v>71</v>
      </c>
      <c r="U5326" t="s">
        <v>4703</v>
      </c>
      <c r="V5326">
        <v>16.899999999999999</v>
      </c>
      <c r="W5326">
        <v>5</v>
      </c>
      <c r="X5326" s="9">
        <f>Table1[[#This Row],[Discount]]</f>
        <v>0</v>
      </c>
      <c r="Y5326">
        <v>0</v>
      </c>
      <c r="Z5326">
        <v>6.2530000000000001</v>
      </c>
    </row>
    <row r="5327" spans="1:26" ht="16" x14ac:dyDescent="0.2">
      <c r="A5327">
        <v>5326</v>
      </c>
      <c r="B5327" t="s">
        <v>8149</v>
      </c>
      <c r="C5327" s="1">
        <v>41247</v>
      </c>
      <c r="D5327">
        <f>YEAR(Table1[[#This Row],[Order Date]])</f>
        <v>2012</v>
      </c>
      <c r="E5327">
        <f>MONTH(Table1[[#This Row],[Order Date]])</f>
        <v>12</v>
      </c>
      <c r="F5327" t="str">
        <f>Table1[[#This Row],[Order Year]]&amp;"-"&amp;Table1[[#This Row],[Order Month]]</f>
        <v>2012-12</v>
      </c>
      <c r="G5327" s="5">
        <f>YEAR(Table1[[#This Row],[Order Date]])*100 + MONTH(Table1[[#This Row],[Order Date]])</f>
        <v>201212</v>
      </c>
      <c r="H5327" s="1">
        <v>41252</v>
      </c>
      <c r="I5327" t="s">
        <v>53</v>
      </c>
      <c r="J5327" t="s">
        <v>2950</v>
      </c>
      <c r="K5327" t="s">
        <v>2951</v>
      </c>
      <c r="L5327" t="s">
        <v>29</v>
      </c>
      <c r="M5327" t="s">
        <v>30</v>
      </c>
      <c r="N5327" t="s">
        <v>1122</v>
      </c>
      <c r="O5327" t="s">
        <v>46</v>
      </c>
      <c r="P5327">
        <v>90712</v>
      </c>
      <c r="Q5327" t="s">
        <v>47</v>
      </c>
      <c r="R5327" t="s">
        <v>3959</v>
      </c>
      <c r="S5327" t="s">
        <v>35</v>
      </c>
      <c r="T5327" t="s">
        <v>68</v>
      </c>
      <c r="U5327" t="s">
        <v>3960</v>
      </c>
      <c r="V5327">
        <v>25.08</v>
      </c>
      <c r="W5327">
        <v>6</v>
      </c>
      <c r="X5327" s="9">
        <f>Table1[[#This Row],[Discount]]</f>
        <v>0</v>
      </c>
      <c r="Y5327">
        <v>0</v>
      </c>
      <c r="Z5327">
        <v>9.0288000000000004</v>
      </c>
    </row>
    <row r="5328" spans="1:26" ht="16" x14ac:dyDescent="0.2">
      <c r="A5328">
        <v>5327</v>
      </c>
      <c r="B5328" t="s">
        <v>8150</v>
      </c>
      <c r="C5328" s="1">
        <v>40925</v>
      </c>
      <c r="D5328">
        <f>YEAR(Table1[[#This Row],[Order Date]])</f>
        <v>2012</v>
      </c>
      <c r="E5328">
        <f>MONTH(Table1[[#This Row],[Order Date]])</f>
        <v>1</v>
      </c>
      <c r="F5328" t="str">
        <f>Table1[[#This Row],[Order Year]]&amp;"-"&amp;Table1[[#This Row],[Order Month]]</f>
        <v>2012-1</v>
      </c>
      <c r="G5328" s="5">
        <f>YEAR(Table1[[#This Row],[Order Date]])*100 + MONTH(Table1[[#This Row],[Order Date]])</f>
        <v>201201</v>
      </c>
      <c r="H5328" s="1">
        <v>40930</v>
      </c>
      <c r="I5328" t="s">
        <v>53</v>
      </c>
      <c r="J5328" t="s">
        <v>5380</v>
      </c>
      <c r="K5328" t="s">
        <v>5381</v>
      </c>
      <c r="L5328" t="s">
        <v>44</v>
      </c>
      <c r="M5328" t="s">
        <v>30</v>
      </c>
      <c r="N5328" t="s">
        <v>1482</v>
      </c>
      <c r="O5328" t="s">
        <v>1248</v>
      </c>
      <c r="P5328">
        <v>1841</v>
      </c>
      <c r="Q5328" t="s">
        <v>151</v>
      </c>
      <c r="R5328" t="s">
        <v>5848</v>
      </c>
      <c r="S5328" t="s">
        <v>49</v>
      </c>
      <c r="T5328" t="s">
        <v>71</v>
      </c>
      <c r="U5328" t="s">
        <v>5849</v>
      </c>
      <c r="V5328">
        <v>6.68</v>
      </c>
      <c r="W5328">
        <v>2</v>
      </c>
      <c r="X5328" s="9">
        <f>Table1[[#This Row],[Discount]]</f>
        <v>0</v>
      </c>
      <c r="Y5328">
        <v>0</v>
      </c>
      <c r="Z5328">
        <v>2.0039999999999996</v>
      </c>
    </row>
    <row r="5329" spans="1:26" ht="16" x14ac:dyDescent="0.2">
      <c r="A5329">
        <v>5328</v>
      </c>
      <c r="B5329" t="s">
        <v>8151</v>
      </c>
      <c r="C5329" s="1">
        <v>40550</v>
      </c>
      <c r="D5329">
        <f>YEAR(Table1[[#This Row],[Order Date]])</f>
        <v>2011</v>
      </c>
      <c r="E5329">
        <f>MONTH(Table1[[#This Row],[Order Date]])</f>
        <v>1</v>
      </c>
      <c r="F5329" t="str">
        <f>Table1[[#This Row],[Order Year]]&amp;"-"&amp;Table1[[#This Row],[Order Month]]</f>
        <v>2011-1</v>
      </c>
      <c r="G5329" s="5">
        <f>YEAR(Table1[[#This Row],[Order Date]])*100 + MONTH(Table1[[#This Row],[Order Date]])</f>
        <v>201101</v>
      </c>
      <c r="H5329" s="1">
        <v>40552</v>
      </c>
      <c r="I5329" t="s">
        <v>26</v>
      </c>
      <c r="J5329" t="s">
        <v>6974</v>
      </c>
      <c r="K5329" t="s">
        <v>6975</v>
      </c>
      <c r="L5329" t="s">
        <v>29</v>
      </c>
      <c r="M5329" t="s">
        <v>30</v>
      </c>
      <c r="N5329" t="s">
        <v>45</v>
      </c>
      <c r="O5329" t="s">
        <v>46</v>
      </c>
      <c r="P5329">
        <v>90049</v>
      </c>
      <c r="Q5329" t="s">
        <v>47</v>
      </c>
      <c r="R5329" t="s">
        <v>1982</v>
      </c>
      <c r="S5329" t="s">
        <v>49</v>
      </c>
      <c r="T5329" t="s">
        <v>93</v>
      </c>
      <c r="U5329" t="s">
        <v>1983</v>
      </c>
      <c r="V5329">
        <v>19.440000000000001</v>
      </c>
      <c r="W5329">
        <v>3</v>
      </c>
      <c r="X5329" s="9">
        <f>Table1[[#This Row],[Discount]]</f>
        <v>0</v>
      </c>
      <c r="Y5329">
        <v>0</v>
      </c>
      <c r="Z5329">
        <v>9.3312000000000008</v>
      </c>
    </row>
    <row r="5330" spans="1:26" ht="16" x14ac:dyDescent="0.2">
      <c r="A5330">
        <v>5329</v>
      </c>
      <c r="B5330" t="s">
        <v>8152</v>
      </c>
      <c r="C5330" s="1">
        <v>40973</v>
      </c>
      <c r="D5330">
        <f>YEAR(Table1[[#This Row],[Order Date]])</f>
        <v>2012</v>
      </c>
      <c r="E5330">
        <f>MONTH(Table1[[#This Row],[Order Date]])</f>
        <v>3</v>
      </c>
      <c r="F5330" t="str">
        <f>Table1[[#This Row],[Order Year]]&amp;"-"&amp;Table1[[#This Row],[Order Month]]</f>
        <v>2012-3</v>
      </c>
      <c r="G5330" s="5">
        <f>YEAR(Table1[[#This Row],[Order Date]])*100 + MONTH(Table1[[#This Row],[Order Date]])</f>
        <v>201203</v>
      </c>
      <c r="H5330" s="1">
        <v>40977</v>
      </c>
      <c r="I5330" t="s">
        <v>53</v>
      </c>
      <c r="J5330" t="s">
        <v>1373</v>
      </c>
      <c r="K5330" t="s">
        <v>1374</v>
      </c>
      <c r="L5330" t="s">
        <v>29</v>
      </c>
      <c r="M5330" t="s">
        <v>30</v>
      </c>
      <c r="N5330" t="s">
        <v>187</v>
      </c>
      <c r="O5330" t="s">
        <v>107</v>
      </c>
      <c r="P5330">
        <v>77036</v>
      </c>
      <c r="Q5330" t="s">
        <v>108</v>
      </c>
      <c r="R5330" t="s">
        <v>1645</v>
      </c>
      <c r="S5330" t="s">
        <v>74</v>
      </c>
      <c r="T5330" t="s">
        <v>75</v>
      </c>
      <c r="U5330" t="s">
        <v>1646</v>
      </c>
      <c r="V5330">
        <v>31.92</v>
      </c>
      <c r="W5330">
        <v>2</v>
      </c>
      <c r="X5330" s="9">
        <f>Table1[[#This Row],[Discount]]</f>
        <v>0.2</v>
      </c>
      <c r="Y5330">
        <v>0.2</v>
      </c>
      <c r="Z5330">
        <v>2.3939999999999984</v>
      </c>
    </row>
    <row r="5331" spans="1:26" ht="16" x14ac:dyDescent="0.2">
      <c r="A5331">
        <v>5330</v>
      </c>
      <c r="B5331" t="s">
        <v>8153</v>
      </c>
      <c r="C5331" s="1">
        <v>41634</v>
      </c>
      <c r="D5331">
        <f>YEAR(Table1[[#This Row],[Order Date]])</f>
        <v>2013</v>
      </c>
      <c r="E5331">
        <f>MONTH(Table1[[#This Row],[Order Date]])</f>
        <v>12</v>
      </c>
      <c r="F5331" t="str">
        <f>Table1[[#This Row],[Order Year]]&amp;"-"&amp;Table1[[#This Row],[Order Month]]</f>
        <v>2013-12</v>
      </c>
      <c r="G5331" s="5">
        <f>YEAR(Table1[[#This Row],[Order Date]])*100 + MONTH(Table1[[#This Row],[Order Date]])</f>
        <v>201312</v>
      </c>
      <c r="H5331" s="1">
        <v>41637</v>
      </c>
      <c r="I5331" t="s">
        <v>26</v>
      </c>
      <c r="J5331" t="s">
        <v>3150</v>
      </c>
      <c r="K5331" t="s">
        <v>3151</v>
      </c>
      <c r="L5331" t="s">
        <v>29</v>
      </c>
      <c r="M5331" t="s">
        <v>30</v>
      </c>
      <c r="N5331" t="s">
        <v>269</v>
      </c>
      <c r="O5331" t="s">
        <v>270</v>
      </c>
      <c r="P5331">
        <v>10035</v>
      </c>
      <c r="Q5331" t="s">
        <v>151</v>
      </c>
      <c r="R5331" t="s">
        <v>1202</v>
      </c>
      <c r="S5331" t="s">
        <v>49</v>
      </c>
      <c r="T5331" t="s">
        <v>78</v>
      </c>
      <c r="U5331" t="s">
        <v>1203</v>
      </c>
      <c r="V5331">
        <v>33.568000000000005</v>
      </c>
      <c r="W5331">
        <v>2</v>
      </c>
      <c r="X5331" s="9">
        <f>Table1[[#This Row],[Discount]]</f>
        <v>0.2</v>
      </c>
      <c r="Y5331">
        <v>0.2</v>
      </c>
      <c r="Z5331">
        <v>11.748799999999997</v>
      </c>
    </row>
    <row r="5332" spans="1:26" ht="16" x14ac:dyDescent="0.2">
      <c r="A5332">
        <v>5331</v>
      </c>
      <c r="B5332" t="s">
        <v>8154</v>
      </c>
      <c r="C5332" s="1">
        <v>41522</v>
      </c>
      <c r="D5332">
        <f>YEAR(Table1[[#This Row],[Order Date]])</f>
        <v>2013</v>
      </c>
      <c r="E5332">
        <f>MONTH(Table1[[#This Row],[Order Date]])</f>
        <v>9</v>
      </c>
      <c r="F5332" t="str">
        <f>Table1[[#This Row],[Order Year]]&amp;"-"&amp;Table1[[#This Row],[Order Month]]</f>
        <v>2013-9</v>
      </c>
      <c r="G5332" s="5">
        <f>YEAR(Table1[[#This Row],[Order Date]])*100 + MONTH(Table1[[#This Row],[Order Date]])</f>
        <v>201309</v>
      </c>
      <c r="H5332" s="1">
        <v>41526</v>
      </c>
      <c r="I5332" t="s">
        <v>53</v>
      </c>
      <c r="J5332" t="s">
        <v>5422</v>
      </c>
      <c r="K5332" t="s">
        <v>5423</v>
      </c>
      <c r="L5332" t="s">
        <v>29</v>
      </c>
      <c r="M5332" t="s">
        <v>30</v>
      </c>
      <c r="N5332" t="s">
        <v>269</v>
      </c>
      <c r="O5332" t="s">
        <v>270</v>
      </c>
      <c r="P5332">
        <v>10011</v>
      </c>
      <c r="Q5332" t="s">
        <v>151</v>
      </c>
      <c r="R5332" t="s">
        <v>5146</v>
      </c>
      <c r="S5332" t="s">
        <v>35</v>
      </c>
      <c r="T5332" t="s">
        <v>68</v>
      </c>
      <c r="U5332" t="s">
        <v>5147</v>
      </c>
      <c r="V5332">
        <v>63.94</v>
      </c>
      <c r="W5332">
        <v>1</v>
      </c>
      <c r="X5332" s="9">
        <f>Table1[[#This Row],[Discount]]</f>
        <v>0</v>
      </c>
      <c r="Y5332">
        <v>0</v>
      </c>
      <c r="Z5332">
        <v>24.936599999999999</v>
      </c>
    </row>
    <row r="5333" spans="1:26" ht="16" x14ac:dyDescent="0.2">
      <c r="A5333">
        <v>5332</v>
      </c>
      <c r="B5333" t="s">
        <v>8154</v>
      </c>
      <c r="C5333" s="1">
        <v>41522</v>
      </c>
      <c r="D5333">
        <f>YEAR(Table1[[#This Row],[Order Date]])</f>
        <v>2013</v>
      </c>
      <c r="E5333">
        <f>MONTH(Table1[[#This Row],[Order Date]])</f>
        <v>9</v>
      </c>
      <c r="F5333" t="str">
        <f>Table1[[#This Row],[Order Year]]&amp;"-"&amp;Table1[[#This Row],[Order Month]]</f>
        <v>2013-9</v>
      </c>
      <c r="G5333" s="5">
        <f>YEAR(Table1[[#This Row],[Order Date]])*100 + MONTH(Table1[[#This Row],[Order Date]])</f>
        <v>201309</v>
      </c>
      <c r="H5333" s="1">
        <v>41526</v>
      </c>
      <c r="I5333" t="s">
        <v>53</v>
      </c>
      <c r="J5333" t="s">
        <v>5422</v>
      </c>
      <c r="K5333" t="s">
        <v>5423</v>
      </c>
      <c r="L5333" t="s">
        <v>29</v>
      </c>
      <c r="M5333" t="s">
        <v>30</v>
      </c>
      <c r="N5333" t="s">
        <v>269</v>
      </c>
      <c r="O5333" t="s">
        <v>270</v>
      </c>
      <c r="P5333">
        <v>10011</v>
      </c>
      <c r="Q5333" t="s">
        <v>151</v>
      </c>
      <c r="R5333" t="s">
        <v>288</v>
      </c>
      <c r="S5333" t="s">
        <v>49</v>
      </c>
      <c r="T5333" t="s">
        <v>78</v>
      </c>
      <c r="U5333" t="s">
        <v>289</v>
      </c>
      <c r="V5333">
        <v>60.600000000000009</v>
      </c>
      <c r="W5333">
        <v>5</v>
      </c>
      <c r="X5333" s="9">
        <f>Table1[[#This Row],[Discount]]</f>
        <v>0.2</v>
      </c>
      <c r="Y5333">
        <v>0.2</v>
      </c>
      <c r="Z5333">
        <v>20.452499999999997</v>
      </c>
    </row>
    <row r="5334" spans="1:26" ht="16" x14ac:dyDescent="0.2">
      <c r="A5334">
        <v>5333</v>
      </c>
      <c r="B5334" t="s">
        <v>8154</v>
      </c>
      <c r="C5334" s="1">
        <v>41522</v>
      </c>
      <c r="D5334">
        <f>YEAR(Table1[[#This Row],[Order Date]])</f>
        <v>2013</v>
      </c>
      <c r="E5334">
        <f>MONTH(Table1[[#This Row],[Order Date]])</f>
        <v>9</v>
      </c>
      <c r="F5334" t="str">
        <f>Table1[[#This Row],[Order Year]]&amp;"-"&amp;Table1[[#This Row],[Order Month]]</f>
        <v>2013-9</v>
      </c>
      <c r="G5334" s="5">
        <f>YEAR(Table1[[#This Row],[Order Date]])*100 + MONTH(Table1[[#This Row],[Order Date]])</f>
        <v>201309</v>
      </c>
      <c r="H5334" s="1">
        <v>41526</v>
      </c>
      <c r="I5334" t="s">
        <v>53</v>
      </c>
      <c r="J5334" t="s">
        <v>5422</v>
      </c>
      <c r="K5334" t="s">
        <v>5423</v>
      </c>
      <c r="L5334" t="s">
        <v>29</v>
      </c>
      <c r="M5334" t="s">
        <v>30</v>
      </c>
      <c r="N5334" t="s">
        <v>269</v>
      </c>
      <c r="O5334" t="s">
        <v>270</v>
      </c>
      <c r="P5334">
        <v>10011</v>
      </c>
      <c r="Q5334" t="s">
        <v>151</v>
      </c>
      <c r="R5334" t="s">
        <v>2621</v>
      </c>
      <c r="S5334" t="s">
        <v>49</v>
      </c>
      <c r="T5334" t="s">
        <v>581</v>
      </c>
      <c r="U5334" t="s">
        <v>2622</v>
      </c>
      <c r="V5334">
        <v>22.72</v>
      </c>
      <c r="W5334">
        <v>4</v>
      </c>
      <c r="X5334" s="9">
        <f>Table1[[#This Row],[Discount]]</f>
        <v>0</v>
      </c>
      <c r="Y5334">
        <v>0</v>
      </c>
      <c r="Z5334">
        <v>6.5887999999999991</v>
      </c>
    </row>
    <row r="5335" spans="1:26" ht="16" x14ac:dyDescent="0.2">
      <c r="A5335">
        <v>5334</v>
      </c>
      <c r="B5335" t="s">
        <v>8155</v>
      </c>
      <c r="C5335" s="1">
        <v>40781</v>
      </c>
      <c r="D5335">
        <f>YEAR(Table1[[#This Row],[Order Date]])</f>
        <v>2011</v>
      </c>
      <c r="E5335">
        <f>MONTH(Table1[[#This Row],[Order Date]])</f>
        <v>8</v>
      </c>
      <c r="F5335" t="str">
        <f>Table1[[#This Row],[Order Year]]&amp;"-"&amp;Table1[[#This Row],[Order Month]]</f>
        <v>2011-8</v>
      </c>
      <c r="G5335" s="5">
        <f>YEAR(Table1[[#This Row],[Order Date]])*100 + MONTH(Table1[[#This Row],[Order Date]])</f>
        <v>201108</v>
      </c>
      <c r="H5335" s="1">
        <v>40787</v>
      </c>
      <c r="I5335" t="s">
        <v>53</v>
      </c>
      <c r="J5335" t="s">
        <v>410</v>
      </c>
      <c r="K5335" t="s">
        <v>411</v>
      </c>
      <c r="L5335" t="s">
        <v>29</v>
      </c>
      <c r="M5335" t="s">
        <v>30</v>
      </c>
      <c r="N5335" t="s">
        <v>609</v>
      </c>
      <c r="O5335" t="s">
        <v>248</v>
      </c>
      <c r="P5335">
        <v>19711</v>
      </c>
      <c r="Q5335" t="s">
        <v>151</v>
      </c>
      <c r="R5335" t="s">
        <v>6829</v>
      </c>
      <c r="S5335" t="s">
        <v>35</v>
      </c>
      <c r="T5335" t="s">
        <v>68</v>
      </c>
      <c r="U5335" t="s">
        <v>6830</v>
      </c>
      <c r="V5335">
        <v>10.68</v>
      </c>
      <c r="W5335">
        <v>4</v>
      </c>
      <c r="X5335" s="9">
        <f>Table1[[#This Row],[Discount]]</f>
        <v>0</v>
      </c>
      <c r="Y5335">
        <v>0</v>
      </c>
      <c r="Z5335">
        <v>4.0583999999999998</v>
      </c>
    </row>
    <row r="5336" spans="1:26" ht="16" x14ac:dyDescent="0.2">
      <c r="A5336">
        <v>5335</v>
      </c>
      <c r="B5336" t="s">
        <v>8155</v>
      </c>
      <c r="C5336" s="1">
        <v>40781</v>
      </c>
      <c r="D5336">
        <f>YEAR(Table1[[#This Row],[Order Date]])</f>
        <v>2011</v>
      </c>
      <c r="E5336">
        <f>MONTH(Table1[[#This Row],[Order Date]])</f>
        <v>8</v>
      </c>
      <c r="F5336" t="str">
        <f>Table1[[#This Row],[Order Year]]&amp;"-"&amp;Table1[[#This Row],[Order Month]]</f>
        <v>2011-8</v>
      </c>
      <c r="G5336" s="5">
        <f>YEAR(Table1[[#This Row],[Order Date]])*100 + MONTH(Table1[[#This Row],[Order Date]])</f>
        <v>201108</v>
      </c>
      <c r="H5336" s="1">
        <v>40787</v>
      </c>
      <c r="I5336" t="s">
        <v>53</v>
      </c>
      <c r="J5336" t="s">
        <v>410</v>
      </c>
      <c r="K5336" t="s">
        <v>411</v>
      </c>
      <c r="L5336" t="s">
        <v>29</v>
      </c>
      <c r="M5336" t="s">
        <v>30</v>
      </c>
      <c r="N5336" t="s">
        <v>609</v>
      </c>
      <c r="O5336" t="s">
        <v>248</v>
      </c>
      <c r="P5336">
        <v>19711</v>
      </c>
      <c r="Q5336" t="s">
        <v>151</v>
      </c>
      <c r="R5336" t="s">
        <v>4863</v>
      </c>
      <c r="S5336" t="s">
        <v>49</v>
      </c>
      <c r="T5336" t="s">
        <v>93</v>
      </c>
      <c r="U5336" t="s">
        <v>4864</v>
      </c>
      <c r="V5336">
        <v>17.34</v>
      </c>
      <c r="W5336">
        <v>3</v>
      </c>
      <c r="X5336" s="9">
        <f>Table1[[#This Row],[Discount]]</f>
        <v>0</v>
      </c>
      <c r="Y5336">
        <v>0</v>
      </c>
      <c r="Z5336">
        <v>8.4966000000000008</v>
      </c>
    </row>
    <row r="5337" spans="1:26" ht="16" x14ac:dyDescent="0.2">
      <c r="A5337">
        <v>5336</v>
      </c>
      <c r="B5337" t="s">
        <v>8155</v>
      </c>
      <c r="C5337" s="1">
        <v>40781</v>
      </c>
      <c r="D5337">
        <f>YEAR(Table1[[#This Row],[Order Date]])</f>
        <v>2011</v>
      </c>
      <c r="E5337">
        <f>MONTH(Table1[[#This Row],[Order Date]])</f>
        <v>8</v>
      </c>
      <c r="F5337" t="str">
        <f>Table1[[#This Row],[Order Year]]&amp;"-"&amp;Table1[[#This Row],[Order Month]]</f>
        <v>2011-8</v>
      </c>
      <c r="G5337" s="5">
        <f>YEAR(Table1[[#This Row],[Order Date]])*100 + MONTH(Table1[[#This Row],[Order Date]])</f>
        <v>201108</v>
      </c>
      <c r="H5337" s="1">
        <v>40787</v>
      </c>
      <c r="I5337" t="s">
        <v>53</v>
      </c>
      <c r="J5337" t="s">
        <v>410</v>
      </c>
      <c r="K5337" t="s">
        <v>411</v>
      </c>
      <c r="L5337" t="s">
        <v>29</v>
      </c>
      <c r="M5337" t="s">
        <v>30</v>
      </c>
      <c r="N5337" t="s">
        <v>609</v>
      </c>
      <c r="O5337" t="s">
        <v>248</v>
      </c>
      <c r="P5337">
        <v>19711</v>
      </c>
      <c r="Q5337" t="s">
        <v>151</v>
      </c>
      <c r="R5337" t="s">
        <v>3658</v>
      </c>
      <c r="S5337" t="s">
        <v>49</v>
      </c>
      <c r="T5337" t="s">
        <v>93</v>
      </c>
      <c r="U5337" t="s">
        <v>3659</v>
      </c>
      <c r="V5337">
        <v>3.38</v>
      </c>
      <c r="W5337">
        <v>1</v>
      </c>
      <c r="X5337" s="9">
        <f>Table1[[#This Row],[Discount]]</f>
        <v>0</v>
      </c>
      <c r="Y5337">
        <v>0</v>
      </c>
      <c r="Z5337">
        <v>1.5547999999999997</v>
      </c>
    </row>
    <row r="5338" spans="1:26" ht="16" x14ac:dyDescent="0.2">
      <c r="A5338">
        <v>5337</v>
      </c>
      <c r="B5338" t="s">
        <v>8156</v>
      </c>
      <c r="C5338" s="1">
        <v>41050</v>
      </c>
      <c r="D5338">
        <f>YEAR(Table1[[#This Row],[Order Date]])</f>
        <v>2012</v>
      </c>
      <c r="E5338">
        <f>MONTH(Table1[[#This Row],[Order Date]])</f>
        <v>5</v>
      </c>
      <c r="F5338" t="str">
        <f>Table1[[#This Row],[Order Year]]&amp;"-"&amp;Table1[[#This Row],[Order Month]]</f>
        <v>2012-5</v>
      </c>
      <c r="G5338" s="5">
        <f>YEAR(Table1[[#This Row],[Order Date]])*100 + MONTH(Table1[[#This Row],[Order Date]])</f>
        <v>201205</v>
      </c>
      <c r="H5338" s="1">
        <v>41054</v>
      </c>
      <c r="I5338" t="s">
        <v>53</v>
      </c>
      <c r="J5338" t="s">
        <v>4670</v>
      </c>
      <c r="K5338" t="s">
        <v>4671</v>
      </c>
      <c r="L5338" t="s">
        <v>44</v>
      </c>
      <c r="M5338" t="s">
        <v>30</v>
      </c>
      <c r="N5338" t="s">
        <v>98</v>
      </c>
      <c r="O5338" t="s">
        <v>99</v>
      </c>
      <c r="P5338">
        <v>98105</v>
      </c>
      <c r="Q5338" t="s">
        <v>47</v>
      </c>
      <c r="R5338" t="s">
        <v>2619</v>
      </c>
      <c r="S5338" t="s">
        <v>49</v>
      </c>
      <c r="T5338" t="s">
        <v>78</v>
      </c>
      <c r="U5338" t="s">
        <v>2620</v>
      </c>
      <c r="V5338">
        <v>26.975999999999999</v>
      </c>
      <c r="W5338">
        <v>4</v>
      </c>
      <c r="X5338" s="9">
        <f>Table1[[#This Row],[Discount]]</f>
        <v>0.2</v>
      </c>
      <c r="Y5338">
        <v>0.2</v>
      </c>
      <c r="Z5338">
        <v>8.767199999999999</v>
      </c>
    </row>
    <row r="5339" spans="1:26" ht="16" x14ac:dyDescent="0.2">
      <c r="A5339">
        <v>5338</v>
      </c>
      <c r="B5339" t="s">
        <v>8157</v>
      </c>
      <c r="C5339" s="1">
        <v>41929</v>
      </c>
      <c r="D5339">
        <f>YEAR(Table1[[#This Row],[Order Date]])</f>
        <v>2014</v>
      </c>
      <c r="E5339">
        <f>MONTH(Table1[[#This Row],[Order Date]])</f>
        <v>10</v>
      </c>
      <c r="F5339" t="str">
        <f>Table1[[#This Row],[Order Year]]&amp;"-"&amp;Table1[[#This Row],[Order Month]]</f>
        <v>2014-10</v>
      </c>
      <c r="G5339" s="5">
        <f>YEAR(Table1[[#This Row],[Order Date]])*100 + MONTH(Table1[[#This Row],[Order Date]])</f>
        <v>201410</v>
      </c>
      <c r="H5339" s="1">
        <v>41934</v>
      </c>
      <c r="I5339" t="s">
        <v>53</v>
      </c>
      <c r="J5339" t="s">
        <v>2675</v>
      </c>
      <c r="K5339" t="s">
        <v>2676</v>
      </c>
      <c r="L5339" t="s">
        <v>44</v>
      </c>
      <c r="M5339" t="s">
        <v>30</v>
      </c>
      <c r="N5339" t="s">
        <v>625</v>
      </c>
      <c r="O5339" t="s">
        <v>313</v>
      </c>
      <c r="P5339">
        <v>85254</v>
      </c>
      <c r="Q5339" t="s">
        <v>47</v>
      </c>
      <c r="R5339" t="s">
        <v>5780</v>
      </c>
      <c r="S5339" t="s">
        <v>49</v>
      </c>
      <c r="T5339" t="s">
        <v>93</v>
      </c>
      <c r="U5339" t="s">
        <v>5781</v>
      </c>
      <c r="V5339">
        <v>307.77600000000001</v>
      </c>
      <c r="W5339">
        <v>7</v>
      </c>
      <c r="X5339" s="9">
        <f>Table1[[#This Row],[Discount]]</f>
        <v>0.2</v>
      </c>
      <c r="Y5339">
        <v>0.2</v>
      </c>
      <c r="Z5339">
        <v>111.5688</v>
      </c>
    </row>
    <row r="5340" spans="1:26" ht="16" x14ac:dyDescent="0.2">
      <c r="A5340">
        <v>5339</v>
      </c>
      <c r="B5340" t="s">
        <v>8158</v>
      </c>
      <c r="C5340" s="1">
        <v>41222</v>
      </c>
      <c r="D5340">
        <f>YEAR(Table1[[#This Row],[Order Date]])</f>
        <v>2012</v>
      </c>
      <c r="E5340">
        <f>MONTH(Table1[[#This Row],[Order Date]])</f>
        <v>11</v>
      </c>
      <c r="F5340" t="str">
        <f>Table1[[#This Row],[Order Year]]&amp;"-"&amp;Table1[[#This Row],[Order Month]]</f>
        <v>2012-11</v>
      </c>
      <c r="G5340" s="5">
        <f>YEAR(Table1[[#This Row],[Order Date]])*100 + MONTH(Table1[[#This Row],[Order Date]])</f>
        <v>201211</v>
      </c>
      <c r="H5340" s="1">
        <v>41227</v>
      </c>
      <c r="I5340" t="s">
        <v>26</v>
      </c>
      <c r="J5340" t="s">
        <v>1965</v>
      </c>
      <c r="K5340" t="s">
        <v>1966</v>
      </c>
      <c r="L5340" t="s">
        <v>29</v>
      </c>
      <c r="M5340" t="s">
        <v>30</v>
      </c>
      <c r="N5340" t="s">
        <v>2346</v>
      </c>
      <c r="O5340" t="s">
        <v>270</v>
      </c>
      <c r="P5340">
        <v>11572</v>
      </c>
      <c r="Q5340" t="s">
        <v>151</v>
      </c>
      <c r="R5340" t="s">
        <v>4666</v>
      </c>
      <c r="S5340" t="s">
        <v>49</v>
      </c>
      <c r="T5340" t="s">
        <v>62</v>
      </c>
      <c r="U5340" t="s">
        <v>4667</v>
      </c>
      <c r="V5340">
        <v>244.54999999999998</v>
      </c>
      <c r="W5340">
        <v>5</v>
      </c>
      <c r="X5340" s="9">
        <f>Table1[[#This Row],[Discount]]</f>
        <v>0</v>
      </c>
      <c r="Y5340">
        <v>0</v>
      </c>
      <c r="Z5340">
        <v>4.8910000000000053</v>
      </c>
    </row>
    <row r="5341" spans="1:26" ht="16" x14ac:dyDescent="0.2">
      <c r="A5341">
        <v>5340</v>
      </c>
      <c r="B5341" t="s">
        <v>8158</v>
      </c>
      <c r="C5341" s="1">
        <v>41222</v>
      </c>
      <c r="D5341">
        <f>YEAR(Table1[[#This Row],[Order Date]])</f>
        <v>2012</v>
      </c>
      <c r="E5341">
        <f>MONTH(Table1[[#This Row],[Order Date]])</f>
        <v>11</v>
      </c>
      <c r="F5341" t="str">
        <f>Table1[[#This Row],[Order Year]]&amp;"-"&amp;Table1[[#This Row],[Order Month]]</f>
        <v>2012-11</v>
      </c>
      <c r="G5341" s="5">
        <f>YEAR(Table1[[#This Row],[Order Date]])*100 + MONTH(Table1[[#This Row],[Order Date]])</f>
        <v>201211</v>
      </c>
      <c r="H5341" s="1">
        <v>41227</v>
      </c>
      <c r="I5341" t="s">
        <v>26</v>
      </c>
      <c r="J5341" t="s">
        <v>1965</v>
      </c>
      <c r="K5341" t="s">
        <v>1966</v>
      </c>
      <c r="L5341" t="s">
        <v>29</v>
      </c>
      <c r="M5341" t="s">
        <v>30</v>
      </c>
      <c r="N5341" t="s">
        <v>2346</v>
      </c>
      <c r="O5341" t="s">
        <v>270</v>
      </c>
      <c r="P5341">
        <v>11572</v>
      </c>
      <c r="Q5341" t="s">
        <v>151</v>
      </c>
      <c r="R5341" t="s">
        <v>175</v>
      </c>
      <c r="S5341" t="s">
        <v>49</v>
      </c>
      <c r="T5341" t="s">
        <v>176</v>
      </c>
      <c r="U5341" t="s">
        <v>177</v>
      </c>
      <c r="V5341">
        <v>12.24</v>
      </c>
      <c r="W5341">
        <v>6</v>
      </c>
      <c r="X5341" s="9">
        <f>Table1[[#This Row],[Discount]]</f>
        <v>0</v>
      </c>
      <c r="Y5341">
        <v>0</v>
      </c>
      <c r="Z5341">
        <v>5.7527999999999988</v>
      </c>
    </row>
    <row r="5342" spans="1:26" ht="16" x14ac:dyDescent="0.2">
      <c r="A5342">
        <v>5341</v>
      </c>
      <c r="B5342" t="s">
        <v>8158</v>
      </c>
      <c r="C5342" s="1">
        <v>41222</v>
      </c>
      <c r="D5342">
        <f>YEAR(Table1[[#This Row],[Order Date]])</f>
        <v>2012</v>
      </c>
      <c r="E5342">
        <f>MONTH(Table1[[#This Row],[Order Date]])</f>
        <v>11</v>
      </c>
      <c r="F5342" t="str">
        <f>Table1[[#This Row],[Order Year]]&amp;"-"&amp;Table1[[#This Row],[Order Month]]</f>
        <v>2012-11</v>
      </c>
      <c r="G5342" s="5">
        <f>YEAR(Table1[[#This Row],[Order Date]])*100 + MONTH(Table1[[#This Row],[Order Date]])</f>
        <v>201211</v>
      </c>
      <c r="H5342" s="1">
        <v>41227</v>
      </c>
      <c r="I5342" t="s">
        <v>26</v>
      </c>
      <c r="J5342" t="s">
        <v>1965</v>
      </c>
      <c r="K5342" t="s">
        <v>1966</v>
      </c>
      <c r="L5342" t="s">
        <v>29</v>
      </c>
      <c r="M5342" t="s">
        <v>30</v>
      </c>
      <c r="N5342" t="s">
        <v>2346</v>
      </c>
      <c r="O5342" t="s">
        <v>270</v>
      </c>
      <c r="P5342">
        <v>11572</v>
      </c>
      <c r="Q5342" t="s">
        <v>151</v>
      </c>
      <c r="R5342" t="s">
        <v>7745</v>
      </c>
      <c r="S5342" t="s">
        <v>74</v>
      </c>
      <c r="T5342" t="s">
        <v>164</v>
      </c>
      <c r="U5342" t="s">
        <v>7746</v>
      </c>
      <c r="V5342">
        <v>13.98</v>
      </c>
      <c r="W5342">
        <v>2</v>
      </c>
      <c r="X5342" s="9">
        <f>Table1[[#This Row],[Discount]]</f>
        <v>0</v>
      </c>
      <c r="Y5342">
        <v>0</v>
      </c>
      <c r="Z5342">
        <v>6.011400000000001</v>
      </c>
    </row>
    <row r="5343" spans="1:26" ht="16" x14ac:dyDescent="0.2">
      <c r="A5343">
        <v>5342</v>
      </c>
      <c r="B5343" t="s">
        <v>8158</v>
      </c>
      <c r="C5343" s="1">
        <v>41222</v>
      </c>
      <c r="D5343">
        <f>YEAR(Table1[[#This Row],[Order Date]])</f>
        <v>2012</v>
      </c>
      <c r="E5343">
        <f>MONTH(Table1[[#This Row],[Order Date]])</f>
        <v>11</v>
      </c>
      <c r="F5343" t="str">
        <f>Table1[[#This Row],[Order Year]]&amp;"-"&amp;Table1[[#This Row],[Order Month]]</f>
        <v>2012-11</v>
      </c>
      <c r="G5343" s="5">
        <f>YEAR(Table1[[#This Row],[Order Date]])*100 + MONTH(Table1[[#This Row],[Order Date]])</f>
        <v>201211</v>
      </c>
      <c r="H5343" s="1">
        <v>41227</v>
      </c>
      <c r="I5343" t="s">
        <v>26</v>
      </c>
      <c r="J5343" t="s">
        <v>1965</v>
      </c>
      <c r="K5343" t="s">
        <v>1966</v>
      </c>
      <c r="L5343" t="s">
        <v>29</v>
      </c>
      <c r="M5343" t="s">
        <v>30</v>
      </c>
      <c r="N5343" t="s">
        <v>2346</v>
      </c>
      <c r="O5343" t="s">
        <v>270</v>
      </c>
      <c r="P5343">
        <v>11572</v>
      </c>
      <c r="Q5343" t="s">
        <v>151</v>
      </c>
      <c r="R5343" t="s">
        <v>5442</v>
      </c>
      <c r="S5343" t="s">
        <v>74</v>
      </c>
      <c r="T5343" t="s">
        <v>164</v>
      </c>
      <c r="U5343" t="s">
        <v>5443</v>
      </c>
      <c r="V5343">
        <v>899.95</v>
      </c>
      <c r="W5343">
        <v>5</v>
      </c>
      <c r="X5343" s="9">
        <f>Table1[[#This Row],[Discount]]</f>
        <v>0</v>
      </c>
      <c r="Y5343">
        <v>0</v>
      </c>
      <c r="Z5343">
        <v>53.996999999999957</v>
      </c>
    </row>
    <row r="5344" spans="1:26" ht="16" x14ac:dyDescent="0.2">
      <c r="A5344">
        <v>5343</v>
      </c>
      <c r="B5344" t="s">
        <v>8159</v>
      </c>
      <c r="C5344" s="1">
        <v>40868</v>
      </c>
      <c r="D5344">
        <f>YEAR(Table1[[#This Row],[Order Date]])</f>
        <v>2011</v>
      </c>
      <c r="E5344">
        <f>MONTH(Table1[[#This Row],[Order Date]])</f>
        <v>11</v>
      </c>
      <c r="F5344" t="str">
        <f>Table1[[#This Row],[Order Year]]&amp;"-"&amp;Table1[[#This Row],[Order Month]]</f>
        <v>2011-11</v>
      </c>
      <c r="G5344" s="5">
        <f>YEAR(Table1[[#This Row],[Order Date]])*100 + MONTH(Table1[[#This Row],[Order Date]])</f>
        <v>201111</v>
      </c>
      <c r="H5344" s="1">
        <v>40874</v>
      </c>
      <c r="I5344" t="s">
        <v>53</v>
      </c>
      <c r="J5344" t="s">
        <v>8160</v>
      </c>
      <c r="K5344" t="s">
        <v>8161</v>
      </c>
      <c r="L5344" t="s">
        <v>44</v>
      </c>
      <c r="M5344" t="s">
        <v>30</v>
      </c>
      <c r="N5344" t="s">
        <v>818</v>
      </c>
      <c r="O5344" t="s">
        <v>107</v>
      </c>
      <c r="P5344">
        <v>75220</v>
      </c>
      <c r="Q5344" t="s">
        <v>108</v>
      </c>
      <c r="R5344" t="s">
        <v>175</v>
      </c>
      <c r="S5344" t="s">
        <v>49</v>
      </c>
      <c r="T5344" t="s">
        <v>176</v>
      </c>
      <c r="U5344" t="s">
        <v>177</v>
      </c>
      <c r="V5344">
        <v>1.6320000000000001</v>
      </c>
      <c r="W5344">
        <v>1</v>
      </c>
      <c r="X5344" s="9">
        <f>Table1[[#This Row],[Discount]]</f>
        <v>0.2</v>
      </c>
      <c r="Y5344">
        <v>0.2</v>
      </c>
      <c r="Z5344">
        <v>0.55079999999999985</v>
      </c>
    </row>
    <row r="5345" spans="1:26" ht="16" x14ac:dyDescent="0.2">
      <c r="A5345">
        <v>5344</v>
      </c>
      <c r="B5345" t="s">
        <v>8159</v>
      </c>
      <c r="C5345" s="1">
        <v>40868</v>
      </c>
      <c r="D5345">
        <f>YEAR(Table1[[#This Row],[Order Date]])</f>
        <v>2011</v>
      </c>
      <c r="E5345">
        <f>MONTH(Table1[[#This Row],[Order Date]])</f>
        <v>11</v>
      </c>
      <c r="F5345" t="str">
        <f>Table1[[#This Row],[Order Year]]&amp;"-"&amp;Table1[[#This Row],[Order Month]]</f>
        <v>2011-11</v>
      </c>
      <c r="G5345" s="5">
        <f>YEAR(Table1[[#This Row],[Order Date]])*100 + MONTH(Table1[[#This Row],[Order Date]])</f>
        <v>201111</v>
      </c>
      <c r="H5345" s="1">
        <v>40874</v>
      </c>
      <c r="I5345" t="s">
        <v>53</v>
      </c>
      <c r="J5345" t="s">
        <v>8160</v>
      </c>
      <c r="K5345" t="s">
        <v>8161</v>
      </c>
      <c r="L5345" t="s">
        <v>44</v>
      </c>
      <c r="M5345" t="s">
        <v>30</v>
      </c>
      <c r="N5345" t="s">
        <v>818</v>
      </c>
      <c r="O5345" t="s">
        <v>107</v>
      </c>
      <c r="P5345">
        <v>75220</v>
      </c>
      <c r="Q5345" t="s">
        <v>108</v>
      </c>
      <c r="R5345" t="s">
        <v>4324</v>
      </c>
      <c r="S5345" t="s">
        <v>74</v>
      </c>
      <c r="T5345" t="s">
        <v>75</v>
      </c>
      <c r="U5345" t="s">
        <v>4325</v>
      </c>
      <c r="V5345">
        <v>267.95999999999998</v>
      </c>
      <c r="W5345">
        <v>5</v>
      </c>
      <c r="X5345" s="9">
        <f>Table1[[#This Row],[Discount]]</f>
        <v>0.2</v>
      </c>
      <c r="Y5345">
        <v>0.2</v>
      </c>
      <c r="Z5345">
        <v>16.747500000000016</v>
      </c>
    </row>
    <row r="5346" spans="1:26" ht="16" x14ac:dyDescent="0.2">
      <c r="A5346">
        <v>5345</v>
      </c>
      <c r="B5346" t="s">
        <v>8162</v>
      </c>
      <c r="C5346" s="1">
        <v>41193</v>
      </c>
      <c r="D5346">
        <f>YEAR(Table1[[#This Row],[Order Date]])</f>
        <v>2012</v>
      </c>
      <c r="E5346">
        <f>MONTH(Table1[[#This Row],[Order Date]])</f>
        <v>10</v>
      </c>
      <c r="F5346" t="str">
        <f>Table1[[#This Row],[Order Year]]&amp;"-"&amp;Table1[[#This Row],[Order Month]]</f>
        <v>2012-10</v>
      </c>
      <c r="G5346" s="5">
        <f>YEAR(Table1[[#This Row],[Order Date]])*100 + MONTH(Table1[[#This Row],[Order Date]])</f>
        <v>201210</v>
      </c>
      <c r="H5346" s="1">
        <v>41195</v>
      </c>
      <c r="I5346" t="s">
        <v>26</v>
      </c>
      <c r="J5346" t="s">
        <v>1128</v>
      </c>
      <c r="K5346" t="s">
        <v>1129</v>
      </c>
      <c r="L5346" t="s">
        <v>29</v>
      </c>
      <c r="M5346" t="s">
        <v>30</v>
      </c>
      <c r="N5346" t="s">
        <v>392</v>
      </c>
      <c r="O5346" t="s">
        <v>270</v>
      </c>
      <c r="P5346">
        <v>14609</v>
      </c>
      <c r="Q5346" t="s">
        <v>151</v>
      </c>
      <c r="R5346" t="s">
        <v>5620</v>
      </c>
      <c r="S5346" t="s">
        <v>74</v>
      </c>
      <c r="T5346" t="s">
        <v>164</v>
      </c>
      <c r="U5346" t="s">
        <v>6806</v>
      </c>
      <c r="V5346">
        <v>31.95</v>
      </c>
      <c r="W5346">
        <v>1</v>
      </c>
      <c r="X5346" s="9">
        <f>Table1[[#This Row],[Discount]]</f>
        <v>0</v>
      </c>
      <c r="Y5346">
        <v>0</v>
      </c>
      <c r="Z5346">
        <v>2.2364999999999995</v>
      </c>
    </row>
    <row r="5347" spans="1:26" ht="16" x14ac:dyDescent="0.2">
      <c r="A5347">
        <v>5346</v>
      </c>
      <c r="B5347" t="s">
        <v>8163</v>
      </c>
      <c r="C5347" s="1">
        <v>41720</v>
      </c>
      <c r="D5347">
        <f>YEAR(Table1[[#This Row],[Order Date]])</f>
        <v>2014</v>
      </c>
      <c r="E5347">
        <f>MONTH(Table1[[#This Row],[Order Date]])</f>
        <v>3</v>
      </c>
      <c r="F5347" t="str">
        <f>Table1[[#This Row],[Order Year]]&amp;"-"&amp;Table1[[#This Row],[Order Month]]</f>
        <v>2014-3</v>
      </c>
      <c r="G5347" s="5">
        <f>YEAR(Table1[[#This Row],[Order Date]])*100 + MONTH(Table1[[#This Row],[Order Date]])</f>
        <v>201403</v>
      </c>
      <c r="H5347" s="1">
        <v>41722</v>
      </c>
      <c r="I5347" t="s">
        <v>26</v>
      </c>
      <c r="J5347" t="s">
        <v>522</v>
      </c>
      <c r="K5347" t="s">
        <v>523</v>
      </c>
      <c r="L5347" t="s">
        <v>29</v>
      </c>
      <c r="M5347" t="s">
        <v>30</v>
      </c>
      <c r="N5347" t="s">
        <v>45</v>
      </c>
      <c r="O5347" t="s">
        <v>46</v>
      </c>
      <c r="P5347">
        <v>90045</v>
      </c>
      <c r="Q5347" t="s">
        <v>47</v>
      </c>
      <c r="R5347" t="s">
        <v>1018</v>
      </c>
      <c r="S5347" t="s">
        <v>49</v>
      </c>
      <c r="T5347" t="s">
        <v>62</v>
      </c>
      <c r="U5347" t="s">
        <v>1019</v>
      </c>
      <c r="V5347">
        <v>725.84</v>
      </c>
      <c r="W5347">
        <v>4</v>
      </c>
      <c r="X5347" s="9">
        <f>Table1[[#This Row],[Discount]]</f>
        <v>0</v>
      </c>
      <c r="Y5347">
        <v>0</v>
      </c>
      <c r="Z5347">
        <v>210.4935999999999</v>
      </c>
    </row>
    <row r="5348" spans="1:26" ht="16" x14ac:dyDescent="0.2">
      <c r="A5348">
        <v>5347</v>
      </c>
      <c r="B5348" t="s">
        <v>8163</v>
      </c>
      <c r="C5348" s="1">
        <v>41720</v>
      </c>
      <c r="D5348">
        <f>YEAR(Table1[[#This Row],[Order Date]])</f>
        <v>2014</v>
      </c>
      <c r="E5348">
        <f>MONTH(Table1[[#This Row],[Order Date]])</f>
        <v>3</v>
      </c>
      <c r="F5348" t="str">
        <f>Table1[[#This Row],[Order Year]]&amp;"-"&amp;Table1[[#This Row],[Order Month]]</f>
        <v>2014-3</v>
      </c>
      <c r="G5348" s="5">
        <f>YEAR(Table1[[#This Row],[Order Date]])*100 + MONTH(Table1[[#This Row],[Order Date]])</f>
        <v>201403</v>
      </c>
      <c r="H5348" s="1">
        <v>41722</v>
      </c>
      <c r="I5348" t="s">
        <v>26</v>
      </c>
      <c r="J5348" t="s">
        <v>522</v>
      </c>
      <c r="K5348" t="s">
        <v>523</v>
      </c>
      <c r="L5348" t="s">
        <v>29</v>
      </c>
      <c r="M5348" t="s">
        <v>30</v>
      </c>
      <c r="N5348" t="s">
        <v>45</v>
      </c>
      <c r="O5348" t="s">
        <v>46</v>
      </c>
      <c r="P5348">
        <v>90045</v>
      </c>
      <c r="Q5348" t="s">
        <v>47</v>
      </c>
      <c r="R5348" t="s">
        <v>495</v>
      </c>
      <c r="S5348" t="s">
        <v>49</v>
      </c>
      <c r="T5348" t="s">
        <v>78</v>
      </c>
      <c r="U5348" t="s">
        <v>496</v>
      </c>
      <c r="V5348">
        <v>10.896000000000001</v>
      </c>
      <c r="W5348">
        <v>3</v>
      </c>
      <c r="X5348" s="9">
        <f>Table1[[#This Row],[Discount]]</f>
        <v>0.2</v>
      </c>
      <c r="Y5348">
        <v>0.2</v>
      </c>
      <c r="Z5348">
        <v>3.9497999999999998</v>
      </c>
    </row>
    <row r="5349" spans="1:26" ht="16" x14ac:dyDescent="0.2">
      <c r="A5349">
        <v>5348</v>
      </c>
      <c r="B5349" t="s">
        <v>8163</v>
      </c>
      <c r="C5349" s="1">
        <v>41720</v>
      </c>
      <c r="D5349">
        <f>YEAR(Table1[[#This Row],[Order Date]])</f>
        <v>2014</v>
      </c>
      <c r="E5349">
        <f>MONTH(Table1[[#This Row],[Order Date]])</f>
        <v>3</v>
      </c>
      <c r="F5349" t="str">
        <f>Table1[[#This Row],[Order Year]]&amp;"-"&amp;Table1[[#This Row],[Order Month]]</f>
        <v>2014-3</v>
      </c>
      <c r="G5349" s="5">
        <f>YEAR(Table1[[#This Row],[Order Date]])*100 + MONTH(Table1[[#This Row],[Order Date]])</f>
        <v>201403</v>
      </c>
      <c r="H5349" s="1">
        <v>41722</v>
      </c>
      <c r="I5349" t="s">
        <v>26</v>
      </c>
      <c r="J5349" t="s">
        <v>522</v>
      </c>
      <c r="K5349" t="s">
        <v>523</v>
      </c>
      <c r="L5349" t="s">
        <v>29</v>
      </c>
      <c r="M5349" t="s">
        <v>30</v>
      </c>
      <c r="N5349" t="s">
        <v>45</v>
      </c>
      <c r="O5349" t="s">
        <v>46</v>
      </c>
      <c r="P5349">
        <v>90045</v>
      </c>
      <c r="Q5349" t="s">
        <v>47</v>
      </c>
      <c r="R5349" t="s">
        <v>3427</v>
      </c>
      <c r="S5349" t="s">
        <v>49</v>
      </c>
      <c r="T5349" t="s">
        <v>78</v>
      </c>
      <c r="U5349" t="s">
        <v>3428</v>
      </c>
      <c r="V5349">
        <v>8.5440000000000005</v>
      </c>
      <c r="W5349">
        <v>2</v>
      </c>
      <c r="X5349" s="9">
        <f>Table1[[#This Row],[Discount]]</f>
        <v>0.2</v>
      </c>
      <c r="Y5349">
        <v>0.2</v>
      </c>
      <c r="Z5349">
        <v>2.8835999999999995</v>
      </c>
    </row>
    <row r="5350" spans="1:26" ht="16" x14ac:dyDescent="0.2">
      <c r="A5350">
        <v>5349</v>
      </c>
      <c r="B5350" t="s">
        <v>8164</v>
      </c>
      <c r="C5350" s="1">
        <v>40912</v>
      </c>
      <c r="D5350">
        <f>YEAR(Table1[[#This Row],[Order Date]])</f>
        <v>2012</v>
      </c>
      <c r="E5350">
        <f>MONTH(Table1[[#This Row],[Order Date]])</f>
        <v>1</v>
      </c>
      <c r="F5350" t="str">
        <f>Table1[[#This Row],[Order Year]]&amp;"-"&amp;Table1[[#This Row],[Order Month]]</f>
        <v>2012-1</v>
      </c>
      <c r="G5350" s="5">
        <f>YEAR(Table1[[#This Row],[Order Date]])*100 + MONTH(Table1[[#This Row],[Order Date]])</f>
        <v>201201</v>
      </c>
      <c r="H5350" s="1">
        <v>40918</v>
      </c>
      <c r="I5350" t="s">
        <v>53</v>
      </c>
      <c r="J5350" t="s">
        <v>2423</v>
      </c>
      <c r="K5350" t="s">
        <v>2424</v>
      </c>
      <c r="L5350" t="s">
        <v>44</v>
      </c>
      <c r="M5350" t="s">
        <v>30</v>
      </c>
      <c r="N5350" t="s">
        <v>8165</v>
      </c>
      <c r="O5350" t="s">
        <v>232</v>
      </c>
      <c r="P5350">
        <v>55125</v>
      </c>
      <c r="Q5350" t="s">
        <v>108</v>
      </c>
      <c r="R5350" t="s">
        <v>3245</v>
      </c>
      <c r="S5350" t="s">
        <v>49</v>
      </c>
      <c r="T5350" t="s">
        <v>78</v>
      </c>
      <c r="U5350" t="s">
        <v>3246</v>
      </c>
      <c r="V5350">
        <v>32.339999999999996</v>
      </c>
      <c r="W5350">
        <v>3</v>
      </c>
      <c r="X5350" s="9">
        <f>Table1[[#This Row],[Discount]]</f>
        <v>0</v>
      </c>
      <c r="Y5350">
        <v>0</v>
      </c>
      <c r="Z5350">
        <v>15.523199999999999</v>
      </c>
    </row>
    <row r="5351" spans="1:26" ht="16" x14ac:dyDescent="0.2">
      <c r="A5351">
        <v>5350</v>
      </c>
      <c r="B5351" t="s">
        <v>8164</v>
      </c>
      <c r="C5351" s="1">
        <v>40912</v>
      </c>
      <c r="D5351">
        <f>YEAR(Table1[[#This Row],[Order Date]])</f>
        <v>2012</v>
      </c>
      <c r="E5351">
        <f>MONTH(Table1[[#This Row],[Order Date]])</f>
        <v>1</v>
      </c>
      <c r="F5351" t="str">
        <f>Table1[[#This Row],[Order Year]]&amp;"-"&amp;Table1[[#This Row],[Order Month]]</f>
        <v>2012-1</v>
      </c>
      <c r="G5351" s="5">
        <f>YEAR(Table1[[#This Row],[Order Date]])*100 + MONTH(Table1[[#This Row],[Order Date]])</f>
        <v>201201</v>
      </c>
      <c r="H5351" s="1">
        <v>40918</v>
      </c>
      <c r="I5351" t="s">
        <v>53</v>
      </c>
      <c r="J5351" t="s">
        <v>2423</v>
      </c>
      <c r="K5351" t="s">
        <v>2424</v>
      </c>
      <c r="L5351" t="s">
        <v>44</v>
      </c>
      <c r="M5351" t="s">
        <v>30</v>
      </c>
      <c r="N5351" t="s">
        <v>8165</v>
      </c>
      <c r="O5351" t="s">
        <v>232</v>
      </c>
      <c r="P5351">
        <v>55125</v>
      </c>
      <c r="Q5351" t="s">
        <v>108</v>
      </c>
      <c r="R5351" t="s">
        <v>938</v>
      </c>
      <c r="S5351" t="s">
        <v>49</v>
      </c>
      <c r="T5351" t="s">
        <v>93</v>
      </c>
      <c r="U5351" t="s">
        <v>939</v>
      </c>
      <c r="V5351">
        <v>39.900000000000006</v>
      </c>
      <c r="W5351">
        <v>5</v>
      </c>
      <c r="X5351" s="9">
        <f>Table1[[#This Row],[Discount]]</f>
        <v>0</v>
      </c>
      <c r="Y5351">
        <v>0</v>
      </c>
      <c r="Z5351">
        <v>19.950000000000003</v>
      </c>
    </row>
    <row r="5352" spans="1:26" ht="16" x14ac:dyDescent="0.2">
      <c r="A5352">
        <v>5351</v>
      </c>
      <c r="B5352" t="s">
        <v>8166</v>
      </c>
      <c r="C5352" s="1">
        <v>41983</v>
      </c>
      <c r="D5352">
        <f>YEAR(Table1[[#This Row],[Order Date]])</f>
        <v>2014</v>
      </c>
      <c r="E5352">
        <f>MONTH(Table1[[#This Row],[Order Date]])</f>
        <v>12</v>
      </c>
      <c r="F5352" t="str">
        <f>Table1[[#This Row],[Order Year]]&amp;"-"&amp;Table1[[#This Row],[Order Month]]</f>
        <v>2014-12</v>
      </c>
      <c r="G5352" s="5">
        <f>YEAR(Table1[[#This Row],[Order Date]])*100 + MONTH(Table1[[#This Row],[Order Date]])</f>
        <v>201412</v>
      </c>
      <c r="H5352" s="1">
        <v>41990</v>
      </c>
      <c r="I5352" t="s">
        <v>53</v>
      </c>
      <c r="J5352" t="s">
        <v>245</v>
      </c>
      <c r="K5352" t="s">
        <v>246</v>
      </c>
      <c r="L5352" t="s">
        <v>29</v>
      </c>
      <c r="M5352" t="s">
        <v>30</v>
      </c>
      <c r="N5352" t="s">
        <v>1615</v>
      </c>
      <c r="O5352" t="s">
        <v>214</v>
      </c>
      <c r="P5352">
        <v>60068</v>
      </c>
      <c r="Q5352" t="s">
        <v>108</v>
      </c>
      <c r="R5352" t="s">
        <v>2653</v>
      </c>
      <c r="S5352" t="s">
        <v>49</v>
      </c>
      <c r="T5352" t="s">
        <v>93</v>
      </c>
      <c r="U5352" t="s">
        <v>2654</v>
      </c>
      <c r="V5352">
        <v>143.85600000000002</v>
      </c>
      <c r="W5352">
        <v>9</v>
      </c>
      <c r="X5352" s="9">
        <f>Table1[[#This Row],[Discount]]</f>
        <v>0.2</v>
      </c>
      <c r="Y5352">
        <v>0.2</v>
      </c>
      <c r="Z5352">
        <v>48.551399999999994</v>
      </c>
    </row>
    <row r="5353" spans="1:26" ht="16" x14ac:dyDescent="0.2">
      <c r="A5353">
        <v>5352</v>
      </c>
      <c r="B5353" t="s">
        <v>8167</v>
      </c>
      <c r="C5353" s="1">
        <v>41524</v>
      </c>
      <c r="D5353">
        <f>YEAR(Table1[[#This Row],[Order Date]])</f>
        <v>2013</v>
      </c>
      <c r="E5353">
        <f>MONTH(Table1[[#This Row],[Order Date]])</f>
        <v>9</v>
      </c>
      <c r="F5353" t="str">
        <f>Table1[[#This Row],[Order Year]]&amp;"-"&amp;Table1[[#This Row],[Order Month]]</f>
        <v>2013-9</v>
      </c>
      <c r="G5353" s="5">
        <f>YEAR(Table1[[#This Row],[Order Date]])*100 + MONTH(Table1[[#This Row],[Order Date]])</f>
        <v>201309</v>
      </c>
      <c r="H5353" s="1">
        <v>41530</v>
      </c>
      <c r="I5353" t="s">
        <v>53</v>
      </c>
      <c r="J5353" t="s">
        <v>2397</v>
      </c>
      <c r="K5353" t="s">
        <v>2398</v>
      </c>
      <c r="L5353" t="s">
        <v>44</v>
      </c>
      <c r="M5353" t="s">
        <v>30</v>
      </c>
      <c r="N5353" t="s">
        <v>818</v>
      </c>
      <c r="O5353" t="s">
        <v>107</v>
      </c>
      <c r="P5353">
        <v>75217</v>
      </c>
      <c r="Q5353" t="s">
        <v>108</v>
      </c>
      <c r="R5353" t="s">
        <v>5806</v>
      </c>
      <c r="S5353" t="s">
        <v>49</v>
      </c>
      <c r="T5353" t="s">
        <v>93</v>
      </c>
      <c r="U5353" t="s">
        <v>5807</v>
      </c>
      <c r="V5353">
        <v>41.92</v>
      </c>
      <c r="W5353">
        <v>4</v>
      </c>
      <c r="X5353" s="9">
        <f>Table1[[#This Row],[Discount]]</f>
        <v>0.2</v>
      </c>
      <c r="Y5353">
        <v>0.2</v>
      </c>
      <c r="Z5353">
        <v>15.195999999999998</v>
      </c>
    </row>
    <row r="5354" spans="1:26" ht="16" x14ac:dyDescent="0.2">
      <c r="A5354">
        <v>5353</v>
      </c>
      <c r="B5354" t="s">
        <v>8167</v>
      </c>
      <c r="C5354" s="1">
        <v>41524</v>
      </c>
      <c r="D5354">
        <f>YEAR(Table1[[#This Row],[Order Date]])</f>
        <v>2013</v>
      </c>
      <c r="E5354">
        <f>MONTH(Table1[[#This Row],[Order Date]])</f>
        <v>9</v>
      </c>
      <c r="F5354" t="str">
        <f>Table1[[#This Row],[Order Year]]&amp;"-"&amp;Table1[[#This Row],[Order Month]]</f>
        <v>2013-9</v>
      </c>
      <c r="G5354" s="5">
        <f>YEAR(Table1[[#This Row],[Order Date]])*100 + MONTH(Table1[[#This Row],[Order Date]])</f>
        <v>201309</v>
      </c>
      <c r="H5354" s="1">
        <v>41530</v>
      </c>
      <c r="I5354" t="s">
        <v>53</v>
      </c>
      <c r="J5354" t="s">
        <v>2397</v>
      </c>
      <c r="K5354" t="s">
        <v>2398</v>
      </c>
      <c r="L5354" t="s">
        <v>44</v>
      </c>
      <c r="M5354" t="s">
        <v>30</v>
      </c>
      <c r="N5354" t="s">
        <v>818</v>
      </c>
      <c r="O5354" t="s">
        <v>107</v>
      </c>
      <c r="P5354">
        <v>75217</v>
      </c>
      <c r="Q5354" t="s">
        <v>108</v>
      </c>
      <c r="R5354" t="s">
        <v>274</v>
      </c>
      <c r="S5354" t="s">
        <v>74</v>
      </c>
      <c r="T5354" t="s">
        <v>75</v>
      </c>
      <c r="U5354" t="s">
        <v>275</v>
      </c>
      <c r="V5354">
        <v>329.58400000000006</v>
      </c>
      <c r="W5354">
        <v>2</v>
      </c>
      <c r="X5354" s="9">
        <f>Table1[[#This Row],[Discount]]</f>
        <v>0.2</v>
      </c>
      <c r="Y5354">
        <v>0.2</v>
      </c>
      <c r="Z5354">
        <v>37.078199999999981</v>
      </c>
    </row>
    <row r="5355" spans="1:26" ht="16" x14ac:dyDescent="0.2">
      <c r="A5355">
        <v>5354</v>
      </c>
      <c r="B5355" t="s">
        <v>8168</v>
      </c>
      <c r="C5355" s="1">
        <v>41521</v>
      </c>
      <c r="D5355">
        <f>YEAR(Table1[[#This Row],[Order Date]])</f>
        <v>2013</v>
      </c>
      <c r="E5355">
        <f>MONTH(Table1[[#This Row],[Order Date]])</f>
        <v>9</v>
      </c>
      <c r="F5355" t="str">
        <f>Table1[[#This Row],[Order Year]]&amp;"-"&amp;Table1[[#This Row],[Order Month]]</f>
        <v>2013-9</v>
      </c>
      <c r="G5355" s="5">
        <f>YEAR(Table1[[#This Row],[Order Date]])*100 + MONTH(Table1[[#This Row],[Order Date]])</f>
        <v>201309</v>
      </c>
      <c r="H5355" s="1">
        <v>41524</v>
      </c>
      <c r="I5355" t="s">
        <v>191</v>
      </c>
      <c r="J5355" t="s">
        <v>3200</v>
      </c>
      <c r="K5355" t="s">
        <v>3201</v>
      </c>
      <c r="L5355" t="s">
        <v>44</v>
      </c>
      <c r="M5355" t="s">
        <v>30</v>
      </c>
      <c r="N5355" t="s">
        <v>738</v>
      </c>
      <c r="O5355" t="s">
        <v>739</v>
      </c>
      <c r="P5355">
        <v>71203</v>
      </c>
      <c r="Q5355" t="s">
        <v>33</v>
      </c>
      <c r="R5355" t="s">
        <v>2474</v>
      </c>
      <c r="S5355" t="s">
        <v>49</v>
      </c>
      <c r="T5355" t="s">
        <v>78</v>
      </c>
      <c r="U5355" t="s">
        <v>2475</v>
      </c>
      <c r="V5355">
        <v>87.28</v>
      </c>
      <c r="W5355">
        <v>8</v>
      </c>
      <c r="X5355" s="9">
        <f>Table1[[#This Row],[Discount]]</f>
        <v>0</v>
      </c>
      <c r="Y5355">
        <v>0</v>
      </c>
      <c r="Z5355">
        <v>41.021599999999999</v>
      </c>
    </row>
    <row r="5356" spans="1:26" ht="16" x14ac:dyDescent="0.2">
      <c r="A5356">
        <v>5355</v>
      </c>
      <c r="B5356" t="s">
        <v>8169</v>
      </c>
      <c r="C5356" s="1">
        <v>40676</v>
      </c>
      <c r="D5356">
        <f>YEAR(Table1[[#This Row],[Order Date]])</f>
        <v>2011</v>
      </c>
      <c r="E5356">
        <f>MONTH(Table1[[#This Row],[Order Date]])</f>
        <v>5</v>
      </c>
      <c r="F5356" t="str">
        <f>Table1[[#This Row],[Order Year]]&amp;"-"&amp;Table1[[#This Row],[Order Month]]</f>
        <v>2011-5</v>
      </c>
      <c r="G5356" s="5">
        <f>YEAR(Table1[[#This Row],[Order Date]])*100 + MONTH(Table1[[#This Row],[Order Date]])</f>
        <v>201105</v>
      </c>
      <c r="H5356" s="1">
        <v>40682</v>
      </c>
      <c r="I5356" t="s">
        <v>53</v>
      </c>
      <c r="J5356" t="s">
        <v>6423</v>
      </c>
      <c r="K5356" t="s">
        <v>6424</v>
      </c>
      <c r="L5356" t="s">
        <v>44</v>
      </c>
      <c r="M5356" t="s">
        <v>30</v>
      </c>
      <c r="N5356" t="s">
        <v>45</v>
      </c>
      <c r="O5356" t="s">
        <v>46</v>
      </c>
      <c r="P5356">
        <v>90004</v>
      </c>
      <c r="Q5356" t="s">
        <v>47</v>
      </c>
      <c r="R5356" t="s">
        <v>5497</v>
      </c>
      <c r="S5356" t="s">
        <v>35</v>
      </c>
      <c r="T5356" t="s">
        <v>39</v>
      </c>
      <c r="U5356" t="s">
        <v>5498</v>
      </c>
      <c r="V5356">
        <v>279.45600000000002</v>
      </c>
      <c r="W5356">
        <v>6</v>
      </c>
      <c r="X5356" s="9">
        <f>Table1[[#This Row],[Discount]]</f>
        <v>0.2</v>
      </c>
      <c r="Y5356">
        <v>0.2</v>
      </c>
      <c r="Z5356">
        <v>20.959199999999996</v>
      </c>
    </row>
    <row r="5357" spans="1:26" ht="16" x14ac:dyDescent="0.2">
      <c r="A5357">
        <v>5356</v>
      </c>
      <c r="B5357" t="s">
        <v>8169</v>
      </c>
      <c r="C5357" s="1">
        <v>40676</v>
      </c>
      <c r="D5357">
        <f>YEAR(Table1[[#This Row],[Order Date]])</f>
        <v>2011</v>
      </c>
      <c r="E5357">
        <f>MONTH(Table1[[#This Row],[Order Date]])</f>
        <v>5</v>
      </c>
      <c r="F5357" t="str">
        <f>Table1[[#This Row],[Order Year]]&amp;"-"&amp;Table1[[#This Row],[Order Month]]</f>
        <v>2011-5</v>
      </c>
      <c r="G5357" s="5">
        <f>YEAR(Table1[[#This Row],[Order Date]])*100 + MONTH(Table1[[#This Row],[Order Date]])</f>
        <v>201105</v>
      </c>
      <c r="H5357" s="1">
        <v>40682</v>
      </c>
      <c r="I5357" t="s">
        <v>53</v>
      </c>
      <c r="J5357" t="s">
        <v>6423</v>
      </c>
      <c r="K5357" t="s">
        <v>6424</v>
      </c>
      <c r="L5357" t="s">
        <v>44</v>
      </c>
      <c r="M5357" t="s">
        <v>30</v>
      </c>
      <c r="N5357" t="s">
        <v>45</v>
      </c>
      <c r="O5357" t="s">
        <v>46</v>
      </c>
      <c r="P5357">
        <v>90004</v>
      </c>
      <c r="Q5357" t="s">
        <v>47</v>
      </c>
      <c r="R5357" t="s">
        <v>8170</v>
      </c>
      <c r="S5357" t="s">
        <v>49</v>
      </c>
      <c r="T5357" t="s">
        <v>93</v>
      </c>
      <c r="U5357" t="s">
        <v>8171</v>
      </c>
      <c r="V5357">
        <v>8</v>
      </c>
      <c r="W5357">
        <v>2</v>
      </c>
      <c r="X5357" s="9">
        <f>Table1[[#This Row],[Discount]]</f>
        <v>0</v>
      </c>
      <c r="Y5357">
        <v>0</v>
      </c>
      <c r="Z5357">
        <v>3.84</v>
      </c>
    </row>
    <row r="5358" spans="1:26" ht="16" x14ac:dyDescent="0.2">
      <c r="A5358">
        <v>5357</v>
      </c>
      <c r="B5358" t="s">
        <v>8172</v>
      </c>
      <c r="C5358" s="1">
        <v>41547</v>
      </c>
      <c r="D5358">
        <f>YEAR(Table1[[#This Row],[Order Date]])</f>
        <v>2013</v>
      </c>
      <c r="E5358">
        <f>MONTH(Table1[[#This Row],[Order Date]])</f>
        <v>9</v>
      </c>
      <c r="F5358" t="str">
        <f>Table1[[#This Row],[Order Year]]&amp;"-"&amp;Table1[[#This Row],[Order Month]]</f>
        <v>2013-9</v>
      </c>
      <c r="G5358" s="5">
        <f>YEAR(Table1[[#This Row],[Order Date]])*100 + MONTH(Table1[[#This Row],[Order Date]])</f>
        <v>201309</v>
      </c>
      <c r="H5358" s="1">
        <v>41551</v>
      </c>
      <c r="I5358" t="s">
        <v>53</v>
      </c>
      <c r="J5358" t="s">
        <v>4032</v>
      </c>
      <c r="K5358" t="s">
        <v>4033</v>
      </c>
      <c r="L5358" t="s">
        <v>29</v>
      </c>
      <c r="M5358" t="s">
        <v>30</v>
      </c>
      <c r="N5358" t="s">
        <v>130</v>
      </c>
      <c r="O5358" t="s">
        <v>46</v>
      </c>
      <c r="P5358">
        <v>94109</v>
      </c>
      <c r="Q5358" t="s">
        <v>47</v>
      </c>
      <c r="R5358" t="s">
        <v>5220</v>
      </c>
      <c r="S5358" t="s">
        <v>49</v>
      </c>
      <c r="T5358" t="s">
        <v>78</v>
      </c>
      <c r="U5358" t="s">
        <v>5221</v>
      </c>
      <c r="V5358">
        <v>27.240000000000002</v>
      </c>
      <c r="W5358">
        <v>5</v>
      </c>
      <c r="X5358" s="9">
        <f>Table1[[#This Row],[Discount]]</f>
        <v>0.2</v>
      </c>
      <c r="Y5358">
        <v>0.2</v>
      </c>
      <c r="Z5358">
        <v>9.5339999999999971</v>
      </c>
    </row>
    <row r="5359" spans="1:26" ht="16" x14ac:dyDescent="0.2">
      <c r="A5359">
        <v>5358</v>
      </c>
      <c r="B5359" t="s">
        <v>8173</v>
      </c>
      <c r="C5359" s="1">
        <v>40760</v>
      </c>
      <c r="D5359">
        <f>YEAR(Table1[[#This Row],[Order Date]])</f>
        <v>2011</v>
      </c>
      <c r="E5359">
        <f>MONTH(Table1[[#This Row],[Order Date]])</f>
        <v>8</v>
      </c>
      <c r="F5359" t="str">
        <f>Table1[[#This Row],[Order Year]]&amp;"-"&amp;Table1[[#This Row],[Order Month]]</f>
        <v>2011-8</v>
      </c>
      <c r="G5359" s="5">
        <f>YEAR(Table1[[#This Row],[Order Date]])*100 + MONTH(Table1[[#This Row],[Order Date]])</f>
        <v>201108</v>
      </c>
      <c r="H5359" s="1">
        <v>40766</v>
      </c>
      <c r="I5359" t="s">
        <v>53</v>
      </c>
      <c r="J5359" t="s">
        <v>1697</v>
      </c>
      <c r="K5359" t="s">
        <v>1698</v>
      </c>
      <c r="L5359" t="s">
        <v>29</v>
      </c>
      <c r="M5359" t="s">
        <v>30</v>
      </c>
      <c r="N5359" t="s">
        <v>130</v>
      </c>
      <c r="O5359" t="s">
        <v>46</v>
      </c>
      <c r="P5359">
        <v>94122</v>
      </c>
      <c r="Q5359" t="s">
        <v>47</v>
      </c>
      <c r="R5359" t="s">
        <v>3768</v>
      </c>
      <c r="S5359" t="s">
        <v>74</v>
      </c>
      <c r="T5359" t="s">
        <v>164</v>
      </c>
      <c r="U5359" t="s">
        <v>3769</v>
      </c>
      <c r="V5359">
        <v>16.36</v>
      </c>
      <c r="W5359">
        <v>1</v>
      </c>
      <c r="X5359" s="9">
        <f>Table1[[#This Row],[Discount]]</f>
        <v>0</v>
      </c>
      <c r="Y5359">
        <v>0</v>
      </c>
      <c r="Z5359">
        <v>1.6359999999999992</v>
      </c>
    </row>
    <row r="5360" spans="1:26" ht="16" x14ac:dyDescent="0.2">
      <c r="A5360">
        <v>5359</v>
      </c>
      <c r="B5360" t="s">
        <v>8173</v>
      </c>
      <c r="C5360" s="1">
        <v>40760</v>
      </c>
      <c r="D5360">
        <f>YEAR(Table1[[#This Row],[Order Date]])</f>
        <v>2011</v>
      </c>
      <c r="E5360">
        <f>MONTH(Table1[[#This Row],[Order Date]])</f>
        <v>8</v>
      </c>
      <c r="F5360" t="str">
        <f>Table1[[#This Row],[Order Year]]&amp;"-"&amp;Table1[[#This Row],[Order Month]]</f>
        <v>2011-8</v>
      </c>
      <c r="G5360" s="5">
        <f>YEAR(Table1[[#This Row],[Order Date]])*100 + MONTH(Table1[[#This Row],[Order Date]])</f>
        <v>201108</v>
      </c>
      <c r="H5360" s="1">
        <v>40766</v>
      </c>
      <c r="I5360" t="s">
        <v>53</v>
      </c>
      <c r="J5360" t="s">
        <v>1697</v>
      </c>
      <c r="K5360" t="s">
        <v>1698</v>
      </c>
      <c r="L5360" t="s">
        <v>29</v>
      </c>
      <c r="M5360" t="s">
        <v>30</v>
      </c>
      <c r="N5360" t="s">
        <v>130</v>
      </c>
      <c r="O5360" t="s">
        <v>46</v>
      </c>
      <c r="P5360">
        <v>94122</v>
      </c>
      <c r="Q5360" t="s">
        <v>47</v>
      </c>
      <c r="R5360" t="s">
        <v>6762</v>
      </c>
      <c r="S5360" t="s">
        <v>49</v>
      </c>
      <c r="T5360" t="s">
        <v>62</v>
      </c>
      <c r="U5360" t="s">
        <v>6763</v>
      </c>
      <c r="V5360">
        <v>15.78</v>
      </c>
      <c r="W5360">
        <v>2</v>
      </c>
      <c r="X5360" s="9">
        <f>Table1[[#This Row],[Discount]]</f>
        <v>0</v>
      </c>
      <c r="Y5360">
        <v>0</v>
      </c>
      <c r="Z5360">
        <v>0.63119999999999798</v>
      </c>
    </row>
    <row r="5361" spans="1:26" ht="16" x14ac:dyDescent="0.2">
      <c r="A5361">
        <v>5360</v>
      </c>
      <c r="B5361" t="s">
        <v>8173</v>
      </c>
      <c r="C5361" s="1">
        <v>40760</v>
      </c>
      <c r="D5361">
        <f>YEAR(Table1[[#This Row],[Order Date]])</f>
        <v>2011</v>
      </c>
      <c r="E5361">
        <f>MONTH(Table1[[#This Row],[Order Date]])</f>
        <v>8</v>
      </c>
      <c r="F5361" t="str">
        <f>Table1[[#This Row],[Order Year]]&amp;"-"&amp;Table1[[#This Row],[Order Month]]</f>
        <v>2011-8</v>
      </c>
      <c r="G5361" s="5">
        <f>YEAR(Table1[[#This Row],[Order Date]])*100 + MONTH(Table1[[#This Row],[Order Date]])</f>
        <v>201108</v>
      </c>
      <c r="H5361" s="1">
        <v>40766</v>
      </c>
      <c r="I5361" t="s">
        <v>53</v>
      </c>
      <c r="J5361" t="s">
        <v>1697</v>
      </c>
      <c r="K5361" t="s">
        <v>1698</v>
      </c>
      <c r="L5361" t="s">
        <v>29</v>
      </c>
      <c r="M5361" t="s">
        <v>30</v>
      </c>
      <c r="N5361" t="s">
        <v>130</v>
      </c>
      <c r="O5361" t="s">
        <v>46</v>
      </c>
      <c r="P5361">
        <v>94122</v>
      </c>
      <c r="Q5361" t="s">
        <v>47</v>
      </c>
      <c r="R5361" t="s">
        <v>4999</v>
      </c>
      <c r="S5361" t="s">
        <v>49</v>
      </c>
      <c r="T5361" t="s">
        <v>71</v>
      </c>
      <c r="U5361" t="s">
        <v>5000</v>
      </c>
      <c r="V5361">
        <v>45.98</v>
      </c>
      <c r="W5361">
        <v>2</v>
      </c>
      <c r="X5361" s="9">
        <f>Table1[[#This Row],[Discount]]</f>
        <v>0</v>
      </c>
      <c r="Y5361">
        <v>0</v>
      </c>
      <c r="Z5361">
        <v>12.874400000000001</v>
      </c>
    </row>
    <row r="5362" spans="1:26" ht="16" x14ac:dyDescent="0.2">
      <c r="A5362">
        <v>5361</v>
      </c>
      <c r="B5362" t="s">
        <v>8174</v>
      </c>
      <c r="C5362" s="1">
        <v>41744</v>
      </c>
      <c r="D5362">
        <f>YEAR(Table1[[#This Row],[Order Date]])</f>
        <v>2014</v>
      </c>
      <c r="E5362">
        <f>MONTH(Table1[[#This Row],[Order Date]])</f>
        <v>4</v>
      </c>
      <c r="F5362" t="str">
        <f>Table1[[#This Row],[Order Year]]&amp;"-"&amp;Table1[[#This Row],[Order Month]]</f>
        <v>2014-4</v>
      </c>
      <c r="G5362" s="5">
        <f>YEAR(Table1[[#This Row],[Order Date]])*100 + MONTH(Table1[[#This Row],[Order Date]])</f>
        <v>201404</v>
      </c>
      <c r="H5362" s="1">
        <v>41748</v>
      </c>
      <c r="I5362" t="s">
        <v>53</v>
      </c>
      <c r="J5362" t="s">
        <v>559</v>
      </c>
      <c r="K5362" t="s">
        <v>560</v>
      </c>
      <c r="L5362" t="s">
        <v>44</v>
      </c>
      <c r="M5362" t="s">
        <v>30</v>
      </c>
      <c r="N5362" t="s">
        <v>1709</v>
      </c>
      <c r="O5362" t="s">
        <v>91</v>
      </c>
      <c r="P5362">
        <v>28314</v>
      </c>
      <c r="Q5362" t="s">
        <v>33</v>
      </c>
      <c r="R5362" t="s">
        <v>3611</v>
      </c>
      <c r="S5362" t="s">
        <v>35</v>
      </c>
      <c r="T5362" t="s">
        <v>36</v>
      </c>
      <c r="U5362" t="s">
        <v>3612</v>
      </c>
      <c r="V5362">
        <v>198.27200000000002</v>
      </c>
      <c r="W5362">
        <v>8</v>
      </c>
      <c r="X5362" s="9">
        <f>Table1[[#This Row],[Discount]]</f>
        <v>0.2</v>
      </c>
      <c r="Y5362">
        <v>0.2</v>
      </c>
      <c r="Z5362">
        <v>-32.219200000000022</v>
      </c>
    </row>
    <row r="5363" spans="1:26" ht="16" x14ac:dyDescent="0.2">
      <c r="A5363">
        <v>5362</v>
      </c>
      <c r="B5363" t="s">
        <v>8175</v>
      </c>
      <c r="C5363" s="1">
        <v>41800</v>
      </c>
      <c r="D5363">
        <f>YEAR(Table1[[#This Row],[Order Date]])</f>
        <v>2014</v>
      </c>
      <c r="E5363">
        <f>MONTH(Table1[[#This Row],[Order Date]])</f>
        <v>6</v>
      </c>
      <c r="F5363" t="str">
        <f>Table1[[#This Row],[Order Year]]&amp;"-"&amp;Table1[[#This Row],[Order Month]]</f>
        <v>2014-6</v>
      </c>
      <c r="G5363" s="5">
        <f>YEAR(Table1[[#This Row],[Order Date]])*100 + MONTH(Table1[[#This Row],[Order Date]])</f>
        <v>201406</v>
      </c>
      <c r="H5363" s="1">
        <v>41801</v>
      </c>
      <c r="I5363" t="s">
        <v>191</v>
      </c>
      <c r="J5363" t="s">
        <v>4655</v>
      </c>
      <c r="K5363" t="s">
        <v>4656</v>
      </c>
      <c r="L5363" t="s">
        <v>44</v>
      </c>
      <c r="M5363" t="s">
        <v>30</v>
      </c>
      <c r="N5363" t="s">
        <v>818</v>
      </c>
      <c r="O5363" t="s">
        <v>107</v>
      </c>
      <c r="P5363">
        <v>75217</v>
      </c>
      <c r="Q5363" t="s">
        <v>108</v>
      </c>
      <c r="R5363" t="s">
        <v>2873</v>
      </c>
      <c r="S5363" t="s">
        <v>49</v>
      </c>
      <c r="T5363" t="s">
        <v>62</v>
      </c>
      <c r="U5363" t="s">
        <v>2874</v>
      </c>
      <c r="V5363">
        <v>720.7600000000001</v>
      </c>
      <c r="W5363">
        <v>5</v>
      </c>
      <c r="X5363" s="9">
        <f>Table1[[#This Row],[Discount]]</f>
        <v>0.2</v>
      </c>
      <c r="Y5363">
        <v>0.2</v>
      </c>
      <c r="Z5363">
        <v>54.056999999999988</v>
      </c>
    </row>
    <row r="5364" spans="1:26" ht="16" x14ac:dyDescent="0.2">
      <c r="A5364">
        <v>5363</v>
      </c>
      <c r="B5364" t="s">
        <v>8176</v>
      </c>
      <c r="C5364" s="1">
        <v>41638</v>
      </c>
      <c r="D5364">
        <f>YEAR(Table1[[#This Row],[Order Date]])</f>
        <v>2013</v>
      </c>
      <c r="E5364">
        <f>MONTH(Table1[[#This Row],[Order Date]])</f>
        <v>12</v>
      </c>
      <c r="F5364" t="str">
        <f>Table1[[#This Row],[Order Year]]&amp;"-"&amp;Table1[[#This Row],[Order Month]]</f>
        <v>2013-12</v>
      </c>
      <c r="G5364" s="5">
        <f>YEAR(Table1[[#This Row],[Order Date]])*100 + MONTH(Table1[[#This Row],[Order Date]])</f>
        <v>201312</v>
      </c>
      <c r="H5364" s="1">
        <v>41642</v>
      </c>
      <c r="I5364" t="s">
        <v>53</v>
      </c>
      <c r="J5364" t="s">
        <v>2506</v>
      </c>
      <c r="K5364" t="s">
        <v>2507</v>
      </c>
      <c r="L5364" t="s">
        <v>29</v>
      </c>
      <c r="M5364" t="s">
        <v>30</v>
      </c>
      <c r="N5364" t="s">
        <v>7249</v>
      </c>
      <c r="O5364" t="s">
        <v>4533</v>
      </c>
      <c r="P5364">
        <v>67212</v>
      </c>
      <c r="Q5364" t="s">
        <v>108</v>
      </c>
      <c r="R5364" t="s">
        <v>6570</v>
      </c>
      <c r="S5364" t="s">
        <v>35</v>
      </c>
      <c r="T5364" t="s">
        <v>68</v>
      </c>
      <c r="U5364" t="s">
        <v>6571</v>
      </c>
      <c r="V5364">
        <v>70.56</v>
      </c>
      <c r="W5364">
        <v>6</v>
      </c>
      <c r="X5364" s="9">
        <f>Table1[[#This Row],[Discount]]</f>
        <v>0</v>
      </c>
      <c r="Y5364">
        <v>0</v>
      </c>
      <c r="Z5364">
        <v>23.990399999999994</v>
      </c>
    </row>
    <row r="5365" spans="1:26" ht="16" x14ac:dyDescent="0.2">
      <c r="A5365">
        <v>5364</v>
      </c>
      <c r="B5365" t="s">
        <v>8176</v>
      </c>
      <c r="C5365" s="1">
        <v>41638</v>
      </c>
      <c r="D5365">
        <f>YEAR(Table1[[#This Row],[Order Date]])</f>
        <v>2013</v>
      </c>
      <c r="E5365">
        <f>MONTH(Table1[[#This Row],[Order Date]])</f>
        <v>12</v>
      </c>
      <c r="F5365" t="str">
        <f>Table1[[#This Row],[Order Year]]&amp;"-"&amp;Table1[[#This Row],[Order Month]]</f>
        <v>2013-12</v>
      </c>
      <c r="G5365" s="5">
        <f>YEAR(Table1[[#This Row],[Order Date]])*100 + MONTH(Table1[[#This Row],[Order Date]])</f>
        <v>201312</v>
      </c>
      <c r="H5365" s="1">
        <v>41642</v>
      </c>
      <c r="I5365" t="s">
        <v>53</v>
      </c>
      <c r="J5365" t="s">
        <v>2506</v>
      </c>
      <c r="K5365" t="s">
        <v>2507</v>
      </c>
      <c r="L5365" t="s">
        <v>29</v>
      </c>
      <c r="M5365" t="s">
        <v>30</v>
      </c>
      <c r="N5365" t="s">
        <v>7249</v>
      </c>
      <c r="O5365" t="s">
        <v>4533</v>
      </c>
      <c r="P5365">
        <v>67212</v>
      </c>
      <c r="Q5365" t="s">
        <v>108</v>
      </c>
      <c r="R5365" t="s">
        <v>5596</v>
      </c>
      <c r="S5365" t="s">
        <v>49</v>
      </c>
      <c r="T5365" t="s">
        <v>81</v>
      </c>
      <c r="U5365" t="s">
        <v>5597</v>
      </c>
      <c r="V5365">
        <v>81.96</v>
      </c>
      <c r="W5365">
        <v>2</v>
      </c>
      <c r="X5365" s="9">
        <f>Table1[[#This Row],[Discount]]</f>
        <v>0</v>
      </c>
      <c r="Y5365">
        <v>0</v>
      </c>
      <c r="Z5365">
        <v>22.948799999999999</v>
      </c>
    </row>
    <row r="5366" spans="1:26" ht="16" x14ac:dyDescent="0.2">
      <c r="A5366">
        <v>5365</v>
      </c>
      <c r="B5366" t="s">
        <v>8177</v>
      </c>
      <c r="C5366" s="1">
        <v>40562</v>
      </c>
      <c r="D5366">
        <f>YEAR(Table1[[#This Row],[Order Date]])</f>
        <v>2011</v>
      </c>
      <c r="E5366">
        <f>MONTH(Table1[[#This Row],[Order Date]])</f>
        <v>1</v>
      </c>
      <c r="F5366" t="str">
        <f>Table1[[#This Row],[Order Year]]&amp;"-"&amp;Table1[[#This Row],[Order Month]]</f>
        <v>2011-1</v>
      </c>
      <c r="G5366" s="5">
        <f>YEAR(Table1[[#This Row],[Order Date]])*100 + MONTH(Table1[[#This Row],[Order Date]])</f>
        <v>201101</v>
      </c>
      <c r="H5366" s="1">
        <v>40565</v>
      </c>
      <c r="I5366" t="s">
        <v>26</v>
      </c>
      <c r="J5366" t="s">
        <v>6457</v>
      </c>
      <c r="K5366" t="s">
        <v>6458</v>
      </c>
      <c r="L5366" t="s">
        <v>44</v>
      </c>
      <c r="M5366" t="s">
        <v>30</v>
      </c>
      <c r="N5366" t="s">
        <v>321</v>
      </c>
      <c r="O5366" t="s">
        <v>423</v>
      </c>
      <c r="P5366">
        <v>97477</v>
      </c>
      <c r="Q5366" t="s">
        <v>47</v>
      </c>
      <c r="R5366" t="s">
        <v>5134</v>
      </c>
      <c r="S5366" t="s">
        <v>49</v>
      </c>
      <c r="T5366" t="s">
        <v>81</v>
      </c>
      <c r="U5366" t="s">
        <v>5135</v>
      </c>
      <c r="V5366">
        <v>64.864000000000004</v>
      </c>
      <c r="W5366">
        <v>4</v>
      </c>
      <c r="X5366" s="9">
        <f>Table1[[#This Row],[Discount]]</f>
        <v>0.2</v>
      </c>
      <c r="Y5366">
        <v>0.2</v>
      </c>
      <c r="Z5366">
        <v>6.4864000000000033</v>
      </c>
    </row>
    <row r="5367" spans="1:26" ht="16" x14ac:dyDescent="0.2">
      <c r="A5367">
        <v>5366</v>
      </c>
      <c r="B5367" t="s">
        <v>8178</v>
      </c>
      <c r="C5367" s="1">
        <v>41599</v>
      </c>
      <c r="D5367">
        <f>YEAR(Table1[[#This Row],[Order Date]])</f>
        <v>2013</v>
      </c>
      <c r="E5367">
        <f>MONTH(Table1[[#This Row],[Order Date]])</f>
        <v>11</v>
      </c>
      <c r="F5367" t="str">
        <f>Table1[[#This Row],[Order Year]]&amp;"-"&amp;Table1[[#This Row],[Order Month]]</f>
        <v>2013-11</v>
      </c>
      <c r="G5367" s="5">
        <f>YEAR(Table1[[#This Row],[Order Date]])*100 + MONTH(Table1[[#This Row],[Order Date]])</f>
        <v>201311</v>
      </c>
      <c r="H5367" s="1">
        <v>41603</v>
      </c>
      <c r="I5367" t="s">
        <v>53</v>
      </c>
      <c r="J5367" t="s">
        <v>4757</v>
      </c>
      <c r="K5367" t="s">
        <v>4758</v>
      </c>
      <c r="L5367" t="s">
        <v>29</v>
      </c>
      <c r="M5367" t="s">
        <v>30</v>
      </c>
      <c r="N5367" t="s">
        <v>187</v>
      </c>
      <c r="O5367" t="s">
        <v>107</v>
      </c>
      <c r="P5367">
        <v>77041</v>
      </c>
      <c r="Q5367" t="s">
        <v>108</v>
      </c>
      <c r="R5367" t="s">
        <v>3384</v>
      </c>
      <c r="S5367" t="s">
        <v>74</v>
      </c>
      <c r="T5367" t="s">
        <v>75</v>
      </c>
      <c r="U5367" t="s">
        <v>3385</v>
      </c>
      <c r="V5367">
        <v>151.19200000000001</v>
      </c>
      <c r="W5367">
        <v>1</v>
      </c>
      <c r="X5367" s="9">
        <f>Table1[[#This Row],[Discount]]</f>
        <v>0.2</v>
      </c>
      <c r="Y5367">
        <v>0.2</v>
      </c>
      <c r="Z5367">
        <v>13.229299999999995</v>
      </c>
    </row>
    <row r="5368" spans="1:26" ht="16" x14ac:dyDescent="0.2">
      <c r="A5368">
        <v>5367</v>
      </c>
      <c r="B5368" t="s">
        <v>8179</v>
      </c>
      <c r="C5368" s="1">
        <v>41801</v>
      </c>
      <c r="D5368">
        <f>YEAR(Table1[[#This Row],[Order Date]])</f>
        <v>2014</v>
      </c>
      <c r="E5368">
        <f>MONTH(Table1[[#This Row],[Order Date]])</f>
        <v>6</v>
      </c>
      <c r="F5368" t="str">
        <f>Table1[[#This Row],[Order Year]]&amp;"-"&amp;Table1[[#This Row],[Order Month]]</f>
        <v>2014-6</v>
      </c>
      <c r="G5368" s="5">
        <f>YEAR(Table1[[#This Row],[Order Date]])*100 + MONTH(Table1[[#This Row],[Order Date]])</f>
        <v>201406</v>
      </c>
      <c r="H5368" s="1">
        <v>41806</v>
      </c>
      <c r="I5368" t="s">
        <v>53</v>
      </c>
      <c r="J5368" t="s">
        <v>1873</v>
      </c>
      <c r="K5368" t="s">
        <v>1874</v>
      </c>
      <c r="L5368" t="s">
        <v>29</v>
      </c>
      <c r="M5368" t="s">
        <v>30</v>
      </c>
      <c r="N5368" t="s">
        <v>98</v>
      </c>
      <c r="O5368" t="s">
        <v>99</v>
      </c>
      <c r="P5368">
        <v>98103</v>
      </c>
      <c r="Q5368" t="s">
        <v>47</v>
      </c>
      <c r="R5368" t="s">
        <v>2672</v>
      </c>
      <c r="S5368" t="s">
        <v>74</v>
      </c>
      <c r="T5368" t="s">
        <v>75</v>
      </c>
      <c r="U5368" t="s">
        <v>2673</v>
      </c>
      <c r="V5368">
        <v>88.77600000000001</v>
      </c>
      <c r="W5368">
        <v>3</v>
      </c>
      <c r="X5368" s="9">
        <f>Table1[[#This Row],[Discount]]</f>
        <v>0.2</v>
      </c>
      <c r="Y5368">
        <v>0.2</v>
      </c>
      <c r="Z5368">
        <v>7.7679000000000009</v>
      </c>
    </row>
    <row r="5369" spans="1:26" ht="16" x14ac:dyDescent="0.2">
      <c r="A5369">
        <v>5368</v>
      </c>
      <c r="B5369" t="s">
        <v>8179</v>
      </c>
      <c r="C5369" s="1">
        <v>41801</v>
      </c>
      <c r="D5369">
        <f>YEAR(Table1[[#This Row],[Order Date]])</f>
        <v>2014</v>
      </c>
      <c r="E5369">
        <f>MONTH(Table1[[#This Row],[Order Date]])</f>
        <v>6</v>
      </c>
      <c r="F5369" t="str">
        <f>Table1[[#This Row],[Order Year]]&amp;"-"&amp;Table1[[#This Row],[Order Month]]</f>
        <v>2014-6</v>
      </c>
      <c r="G5369" s="5">
        <f>YEAR(Table1[[#This Row],[Order Date]])*100 + MONTH(Table1[[#This Row],[Order Date]])</f>
        <v>201406</v>
      </c>
      <c r="H5369" s="1">
        <v>41806</v>
      </c>
      <c r="I5369" t="s">
        <v>53</v>
      </c>
      <c r="J5369" t="s">
        <v>1873</v>
      </c>
      <c r="K5369" t="s">
        <v>1874</v>
      </c>
      <c r="L5369" t="s">
        <v>29</v>
      </c>
      <c r="M5369" t="s">
        <v>30</v>
      </c>
      <c r="N5369" t="s">
        <v>98</v>
      </c>
      <c r="O5369" t="s">
        <v>99</v>
      </c>
      <c r="P5369">
        <v>98103</v>
      </c>
      <c r="Q5369" t="s">
        <v>47</v>
      </c>
      <c r="R5369" t="s">
        <v>1075</v>
      </c>
      <c r="S5369" t="s">
        <v>49</v>
      </c>
      <c r="T5369" t="s">
        <v>50</v>
      </c>
      <c r="U5369" t="s">
        <v>1076</v>
      </c>
      <c r="V5369">
        <v>11.56</v>
      </c>
      <c r="W5369">
        <v>4</v>
      </c>
      <c r="X5369" s="9">
        <f>Table1[[#This Row],[Discount]]</f>
        <v>0</v>
      </c>
      <c r="Y5369">
        <v>0</v>
      </c>
      <c r="Z5369">
        <v>5.4332000000000003</v>
      </c>
    </row>
    <row r="5370" spans="1:26" ht="16" x14ac:dyDescent="0.2">
      <c r="A5370">
        <v>5369</v>
      </c>
      <c r="B5370" t="s">
        <v>8179</v>
      </c>
      <c r="C5370" s="1">
        <v>41801</v>
      </c>
      <c r="D5370">
        <f>YEAR(Table1[[#This Row],[Order Date]])</f>
        <v>2014</v>
      </c>
      <c r="E5370">
        <f>MONTH(Table1[[#This Row],[Order Date]])</f>
        <v>6</v>
      </c>
      <c r="F5370" t="str">
        <f>Table1[[#This Row],[Order Year]]&amp;"-"&amp;Table1[[#This Row],[Order Month]]</f>
        <v>2014-6</v>
      </c>
      <c r="G5370" s="5">
        <f>YEAR(Table1[[#This Row],[Order Date]])*100 + MONTH(Table1[[#This Row],[Order Date]])</f>
        <v>201406</v>
      </c>
      <c r="H5370" s="1">
        <v>41806</v>
      </c>
      <c r="I5370" t="s">
        <v>53</v>
      </c>
      <c r="J5370" t="s">
        <v>1873</v>
      </c>
      <c r="K5370" t="s">
        <v>1874</v>
      </c>
      <c r="L5370" t="s">
        <v>29</v>
      </c>
      <c r="M5370" t="s">
        <v>30</v>
      </c>
      <c r="N5370" t="s">
        <v>98</v>
      </c>
      <c r="O5370" t="s">
        <v>99</v>
      </c>
      <c r="P5370">
        <v>98103</v>
      </c>
      <c r="Q5370" t="s">
        <v>47</v>
      </c>
      <c r="R5370" t="s">
        <v>956</v>
      </c>
      <c r="S5370" t="s">
        <v>49</v>
      </c>
      <c r="T5370" t="s">
        <v>62</v>
      </c>
      <c r="U5370" t="s">
        <v>1744</v>
      </c>
      <c r="V5370">
        <v>15.58</v>
      </c>
      <c r="W5370">
        <v>1</v>
      </c>
      <c r="X5370" s="9">
        <f>Table1[[#This Row],[Discount]]</f>
        <v>0</v>
      </c>
      <c r="Y5370">
        <v>0</v>
      </c>
      <c r="Z5370">
        <v>3.8949999999999996</v>
      </c>
    </row>
    <row r="5371" spans="1:26" ht="16" x14ac:dyDescent="0.2">
      <c r="A5371">
        <v>5370</v>
      </c>
      <c r="B5371" t="s">
        <v>8180</v>
      </c>
      <c r="C5371" s="1">
        <v>41893</v>
      </c>
      <c r="D5371">
        <f>YEAR(Table1[[#This Row],[Order Date]])</f>
        <v>2014</v>
      </c>
      <c r="E5371">
        <f>MONTH(Table1[[#This Row],[Order Date]])</f>
        <v>9</v>
      </c>
      <c r="F5371" t="str">
        <f>Table1[[#This Row],[Order Year]]&amp;"-"&amp;Table1[[#This Row],[Order Month]]</f>
        <v>2014-9</v>
      </c>
      <c r="G5371" s="5">
        <f>YEAR(Table1[[#This Row],[Order Date]])*100 + MONTH(Table1[[#This Row],[Order Date]])</f>
        <v>201409</v>
      </c>
      <c r="H5371" s="1">
        <v>41896</v>
      </c>
      <c r="I5371" t="s">
        <v>191</v>
      </c>
      <c r="J5371" t="s">
        <v>1506</v>
      </c>
      <c r="K5371" t="s">
        <v>1507</v>
      </c>
      <c r="L5371" t="s">
        <v>44</v>
      </c>
      <c r="M5371" t="s">
        <v>30</v>
      </c>
      <c r="N5371" t="s">
        <v>804</v>
      </c>
      <c r="O5371" t="s">
        <v>501</v>
      </c>
      <c r="P5371">
        <v>44312</v>
      </c>
      <c r="Q5371" t="s">
        <v>151</v>
      </c>
      <c r="R5371" t="s">
        <v>8181</v>
      </c>
      <c r="S5371" t="s">
        <v>49</v>
      </c>
      <c r="T5371" t="s">
        <v>93</v>
      </c>
      <c r="U5371" t="s">
        <v>8182</v>
      </c>
      <c r="V5371">
        <v>85.055999999999997</v>
      </c>
      <c r="W5371">
        <v>3</v>
      </c>
      <c r="X5371" s="9">
        <f>Table1[[#This Row],[Discount]]</f>
        <v>0.2</v>
      </c>
      <c r="Y5371">
        <v>0.2</v>
      </c>
      <c r="Z5371">
        <v>28.706399999999991</v>
      </c>
    </row>
    <row r="5372" spans="1:26" ht="16" x14ac:dyDescent="0.2">
      <c r="A5372">
        <v>5371</v>
      </c>
      <c r="B5372" t="s">
        <v>8183</v>
      </c>
      <c r="C5372" s="1">
        <v>41738</v>
      </c>
      <c r="D5372">
        <f>YEAR(Table1[[#This Row],[Order Date]])</f>
        <v>2014</v>
      </c>
      <c r="E5372">
        <f>MONTH(Table1[[#This Row],[Order Date]])</f>
        <v>4</v>
      </c>
      <c r="F5372" t="str">
        <f>Table1[[#This Row],[Order Year]]&amp;"-"&amp;Table1[[#This Row],[Order Month]]</f>
        <v>2014-4</v>
      </c>
      <c r="G5372" s="5">
        <f>YEAR(Table1[[#This Row],[Order Date]])*100 + MONTH(Table1[[#This Row],[Order Date]])</f>
        <v>201404</v>
      </c>
      <c r="H5372" s="1">
        <v>41742</v>
      </c>
      <c r="I5372" t="s">
        <v>53</v>
      </c>
      <c r="J5372" t="s">
        <v>3927</v>
      </c>
      <c r="K5372" t="s">
        <v>3928</v>
      </c>
      <c r="L5372" t="s">
        <v>44</v>
      </c>
      <c r="M5372" t="s">
        <v>30</v>
      </c>
      <c r="N5372" t="s">
        <v>7829</v>
      </c>
      <c r="O5372" t="s">
        <v>241</v>
      </c>
      <c r="P5372">
        <v>48237</v>
      </c>
      <c r="Q5372" t="s">
        <v>108</v>
      </c>
      <c r="R5372" t="s">
        <v>5646</v>
      </c>
      <c r="S5372" t="s">
        <v>35</v>
      </c>
      <c r="T5372" t="s">
        <v>68</v>
      </c>
      <c r="U5372" t="s">
        <v>5647</v>
      </c>
      <c r="V5372">
        <v>273.95999999999998</v>
      </c>
      <c r="W5372">
        <v>2</v>
      </c>
      <c r="X5372" s="9">
        <f>Table1[[#This Row],[Discount]]</f>
        <v>0</v>
      </c>
      <c r="Y5372">
        <v>0</v>
      </c>
      <c r="Z5372">
        <v>71.229600000000005</v>
      </c>
    </row>
    <row r="5373" spans="1:26" ht="16" x14ac:dyDescent="0.2">
      <c r="A5373">
        <v>5372</v>
      </c>
      <c r="B5373" t="s">
        <v>8183</v>
      </c>
      <c r="C5373" s="1">
        <v>41738</v>
      </c>
      <c r="D5373">
        <f>YEAR(Table1[[#This Row],[Order Date]])</f>
        <v>2014</v>
      </c>
      <c r="E5373">
        <f>MONTH(Table1[[#This Row],[Order Date]])</f>
        <v>4</v>
      </c>
      <c r="F5373" t="str">
        <f>Table1[[#This Row],[Order Year]]&amp;"-"&amp;Table1[[#This Row],[Order Month]]</f>
        <v>2014-4</v>
      </c>
      <c r="G5373" s="5">
        <f>YEAR(Table1[[#This Row],[Order Date]])*100 + MONTH(Table1[[#This Row],[Order Date]])</f>
        <v>201404</v>
      </c>
      <c r="H5373" s="1">
        <v>41742</v>
      </c>
      <c r="I5373" t="s">
        <v>53</v>
      </c>
      <c r="J5373" t="s">
        <v>3927</v>
      </c>
      <c r="K5373" t="s">
        <v>3928</v>
      </c>
      <c r="L5373" t="s">
        <v>44</v>
      </c>
      <c r="M5373" t="s">
        <v>30</v>
      </c>
      <c r="N5373" t="s">
        <v>7829</v>
      </c>
      <c r="O5373" t="s">
        <v>241</v>
      </c>
      <c r="P5373">
        <v>48237</v>
      </c>
      <c r="Q5373" t="s">
        <v>108</v>
      </c>
      <c r="R5373" t="s">
        <v>2908</v>
      </c>
      <c r="S5373" t="s">
        <v>35</v>
      </c>
      <c r="T5373" t="s">
        <v>68</v>
      </c>
      <c r="U5373" t="s">
        <v>2909</v>
      </c>
      <c r="V5373">
        <v>306.89999999999998</v>
      </c>
      <c r="W5373">
        <v>3</v>
      </c>
      <c r="X5373" s="9">
        <f>Table1[[#This Row],[Discount]]</f>
        <v>0</v>
      </c>
      <c r="Y5373">
        <v>0</v>
      </c>
      <c r="Z5373">
        <v>79.793999999999997</v>
      </c>
    </row>
    <row r="5374" spans="1:26" ht="16" x14ac:dyDescent="0.2">
      <c r="A5374">
        <v>5373</v>
      </c>
      <c r="B5374" t="s">
        <v>8184</v>
      </c>
      <c r="C5374" s="1">
        <v>41206</v>
      </c>
      <c r="D5374">
        <f>YEAR(Table1[[#This Row],[Order Date]])</f>
        <v>2012</v>
      </c>
      <c r="E5374">
        <f>MONTH(Table1[[#This Row],[Order Date]])</f>
        <v>10</v>
      </c>
      <c r="F5374" t="str">
        <f>Table1[[#This Row],[Order Year]]&amp;"-"&amp;Table1[[#This Row],[Order Month]]</f>
        <v>2012-10</v>
      </c>
      <c r="G5374" s="5">
        <f>YEAR(Table1[[#This Row],[Order Date]])*100 + MONTH(Table1[[#This Row],[Order Date]])</f>
        <v>201210</v>
      </c>
      <c r="H5374" s="1">
        <v>41212</v>
      </c>
      <c r="I5374" t="s">
        <v>53</v>
      </c>
      <c r="J5374" t="s">
        <v>1036</v>
      </c>
      <c r="K5374" t="s">
        <v>1037</v>
      </c>
      <c r="L5374" t="s">
        <v>44</v>
      </c>
      <c r="M5374" t="s">
        <v>30</v>
      </c>
      <c r="N5374" t="s">
        <v>187</v>
      </c>
      <c r="O5374" t="s">
        <v>107</v>
      </c>
      <c r="P5374">
        <v>77041</v>
      </c>
      <c r="Q5374" t="s">
        <v>108</v>
      </c>
      <c r="R5374" t="s">
        <v>413</v>
      </c>
      <c r="S5374" t="s">
        <v>49</v>
      </c>
      <c r="T5374" t="s">
        <v>93</v>
      </c>
      <c r="U5374" t="s">
        <v>414</v>
      </c>
      <c r="V5374">
        <v>15.552000000000003</v>
      </c>
      <c r="W5374">
        <v>3</v>
      </c>
      <c r="X5374" s="9">
        <f>Table1[[#This Row],[Discount]]</f>
        <v>0.2</v>
      </c>
      <c r="Y5374">
        <v>0.2</v>
      </c>
      <c r="Z5374">
        <v>5.4432</v>
      </c>
    </row>
    <row r="5375" spans="1:26" ht="16" x14ac:dyDescent="0.2">
      <c r="A5375">
        <v>5374</v>
      </c>
      <c r="B5375" t="s">
        <v>8184</v>
      </c>
      <c r="C5375" s="1">
        <v>41206</v>
      </c>
      <c r="D5375">
        <f>YEAR(Table1[[#This Row],[Order Date]])</f>
        <v>2012</v>
      </c>
      <c r="E5375">
        <f>MONTH(Table1[[#This Row],[Order Date]])</f>
        <v>10</v>
      </c>
      <c r="F5375" t="str">
        <f>Table1[[#This Row],[Order Year]]&amp;"-"&amp;Table1[[#This Row],[Order Month]]</f>
        <v>2012-10</v>
      </c>
      <c r="G5375" s="5">
        <f>YEAR(Table1[[#This Row],[Order Date]])*100 + MONTH(Table1[[#This Row],[Order Date]])</f>
        <v>201210</v>
      </c>
      <c r="H5375" s="1">
        <v>41212</v>
      </c>
      <c r="I5375" t="s">
        <v>53</v>
      </c>
      <c r="J5375" t="s">
        <v>1036</v>
      </c>
      <c r="K5375" t="s">
        <v>1037</v>
      </c>
      <c r="L5375" t="s">
        <v>44</v>
      </c>
      <c r="M5375" t="s">
        <v>30</v>
      </c>
      <c r="N5375" t="s">
        <v>187</v>
      </c>
      <c r="O5375" t="s">
        <v>107</v>
      </c>
      <c r="P5375">
        <v>77041</v>
      </c>
      <c r="Q5375" t="s">
        <v>108</v>
      </c>
      <c r="R5375" t="s">
        <v>928</v>
      </c>
      <c r="S5375" t="s">
        <v>35</v>
      </c>
      <c r="T5375" t="s">
        <v>59</v>
      </c>
      <c r="U5375" t="s">
        <v>929</v>
      </c>
      <c r="V5375">
        <v>347.36099999999999</v>
      </c>
      <c r="W5375">
        <v>7</v>
      </c>
      <c r="X5375" s="9">
        <f>Table1[[#This Row],[Discount]]</f>
        <v>0.3</v>
      </c>
      <c r="Y5375">
        <v>0.3</v>
      </c>
      <c r="Z5375">
        <v>-69.472199999999958</v>
      </c>
    </row>
    <row r="5376" spans="1:26" ht="16" x14ac:dyDescent="0.2">
      <c r="A5376">
        <v>5375</v>
      </c>
      <c r="B5376" t="s">
        <v>8184</v>
      </c>
      <c r="C5376" s="1">
        <v>41206</v>
      </c>
      <c r="D5376">
        <f>YEAR(Table1[[#This Row],[Order Date]])</f>
        <v>2012</v>
      </c>
      <c r="E5376">
        <f>MONTH(Table1[[#This Row],[Order Date]])</f>
        <v>10</v>
      </c>
      <c r="F5376" t="str">
        <f>Table1[[#This Row],[Order Year]]&amp;"-"&amp;Table1[[#This Row],[Order Month]]</f>
        <v>2012-10</v>
      </c>
      <c r="G5376" s="5">
        <f>YEAR(Table1[[#This Row],[Order Date]])*100 + MONTH(Table1[[#This Row],[Order Date]])</f>
        <v>201210</v>
      </c>
      <c r="H5376" s="1">
        <v>41212</v>
      </c>
      <c r="I5376" t="s">
        <v>53</v>
      </c>
      <c r="J5376" t="s">
        <v>1036</v>
      </c>
      <c r="K5376" t="s">
        <v>1037</v>
      </c>
      <c r="L5376" t="s">
        <v>44</v>
      </c>
      <c r="M5376" t="s">
        <v>30</v>
      </c>
      <c r="N5376" t="s">
        <v>187</v>
      </c>
      <c r="O5376" t="s">
        <v>107</v>
      </c>
      <c r="P5376">
        <v>77041</v>
      </c>
      <c r="Q5376" t="s">
        <v>108</v>
      </c>
      <c r="R5376" t="s">
        <v>3054</v>
      </c>
      <c r="S5376" t="s">
        <v>49</v>
      </c>
      <c r="T5376" t="s">
        <v>93</v>
      </c>
      <c r="U5376" t="s">
        <v>3055</v>
      </c>
      <c r="V5376">
        <v>10.368000000000002</v>
      </c>
      <c r="W5376">
        <v>2</v>
      </c>
      <c r="X5376" s="9">
        <f>Table1[[#This Row],[Discount]]</f>
        <v>0.2</v>
      </c>
      <c r="Y5376">
        <v>0.2</v>
      </c>
      <c r="Z5376">
        <v>3.6288</v>
      </c>
    </row>
    <row r="5377" spans="1:26" ht="16" x14ac:dyDescent="0.2">
      <c r="A5377">
        <v>5376</v>
      </c>
      <c r="B5377" t="s">
        <v>8185</v>
      </c>
      <c r="C5377" s="1">
        <v>41787</v>
      </c>
      <c r="D5377">
        <f>YEAR(Table1[[#This Row],[Order Date]])</f>
        <v>2014</v>
      </c>
      <c r="E5377">
        <f>MONTH(Table1[[#This Row],[Order Date]])</f>
        <v>5</v>
      </c>
      <c r="F5377" t="str">
        <f>Table1[[#This Row],[Order Year]]&amp;"-"&amp;Table1[[#This Row],[Order Month]]</f>
        <v>2014-5</v>
      </c>
      <c r="G5377" s="5">
        <f>YEAR(Table1[[#This Row],[Order Date]])*100 + MONTH(Table1[[#This Row],[Order Date]])</f>
        <v>201405</v>
      </c>
      <c r="H5377" s="1">
        <v>41791</v>
      </c>
      <c r="I5377" t="s">
        <v>53</v>
      </c>
      <c r="J5377" t="s">
        <v>4515</v>
      </c>
      <c r="K5377" t="s">
        <v>4516</v>
      </c>
      <c r="L5377" t="s">
        <v>44</v>
      </c>
      <c r="M5377" t="s">
        <v>30</v>
      </c>
      <c r="N5377" t="s">
        <v>98</v>
      </c>
      <c r="O5377" t="s">
        <v>99</v>
      </c>
      <c r="P5377">
        <v>98103</v>
      </c>
      <c r="Q5377" t="s">
        <v>47</v>
      </c>
      <c r="R5377" t="s">
        <v>3768</v>
      </c>
      <c r="S5377" t="s">
        <v>74</v>
      </c>
      <c r="T5377" t="s">
        <v>164</v>
      </c>
      <c r="U5377" t="s">
        <v>3769</v>
      </c>
      <c r="V5377">
        <v>98.16</v>
      </c>
      <c r="W5377">
        <v>6</v>
      </c>
      <c r="X5377" s="9">
        <f>Table1[[#This Row],[Discount]]</f>
        <v>0</v>
      </c>
      <c r="Y5377">
        <v>0</v>
      </c>
      <c r="Z5377">
        <v>9.8159999999999954</v>
      </c>
    </row>
    <row r="5378" spans="1:26" ht="16" x14ac:dyDescent="0.2">
      <c r="A5378">
        <v>5377</v>
      </c>
      <c r="B5378" t="s">
        <v>8185</v>
      </c>
      <c r="C5378" s="1">
        <v>41787</v>
      </c>
      <c r="D5378">
        <f>YEAR(Table1[[#This Row],[Order Date]])</f>
        <v>2014</v>
      </c>
      <c r="E5378">
        <f>MONTH(Table1[[#This Row],[Order Date]])</f>
        <v>5</v>
      </c>
      <c r="F5378" t="str">
        <f>Table1[[#This Row],[Order Year]]&amp;"-"&amp;Table1[[#This Row],[Order Month]]</f>
        <v>2014-5</v>
      </c>
      <c r="G5378" s="5">
        <f>YEAR(Table1[[#This Row],[Order Date]])*100 + MONTH(Table1[[#This Row],[Order Date]])</f>
        <v>201405</v>
      </c>
      <c r="H5378" s="1">
        <v>41791</v>
      </c>
      <c r="I5378" t="s">
        <v>53</v>
      </c>
      <c r="J5378" t="s">
        <v>4515</v>
      </c>
      <c r="K5378" t="s">
        <v>4516</v>
      </c>
      <c r="L5378" t="s">
        <v>44</v>
      </c>
      <c r="M5378" t="s">
        <v>30</v>
      </c>
      <c r="N5378" t="s">
        <v>98</v>
      </c>
      <c r="O5378" t="s">
        <v>99</v>
      </c>
      <c r="P5378">
        <v>98103</v>
      </c>
      <c r="Q5378" t="s">
        <v>47</v>
      </c>
      <c r="R5378" t="s">
        <v>6757</v>
      </c>
      <c r="S5378" t="s">
        <v>49</v>
      </c>
      <c r="T5378" t="s">
        <v>71</v>
      </c>
      <c r="U5378" t="s">
        <v>189</v>
      </c>
      <c r="V5378">
        <v>31.44</v>
      </c>
      <c r="W5378">
        <v>3</v>
      </c>
      <c r="X5378" s="9">
        <f>Table1[[#This Row],[Discount]]</f>
        <v>0</v>
      </c>
      <c r="Y5378">
        <v>0</v>
      </c>
      <c r="Z5378">
        <v>7.86</v>
      </c>
    </row>
    <row r="5379" spans="1:26" ht="16" x14ac:dyDescent="0.2">
      <c r="A5379">
        <v>5378</v>
      </c>
      <c r="B5379" t="s">
        <v>8186</v>
      </c>
      <c r="C5379" s="1">
        <v>40882</v>
      </c>
      <c r="D5379">
        <f>YEAR(Table1[[#This Row],[Order Date]])</f>
        <v>2011</v>
      </c>
      <c r="E5379">
        <f>MONTH(Table1[[#This Row],[Order Date]])</f>
        <v>12</v>
      </c>
      <c r="F5379" t="str">
        <f>Table1[[#This Row],[Order Year]]&amp;"-"&amp;Table1[[#This Row],[Order Month]]</f>
        <v>2011-12</v>
      </c>
      <c r="G5379" s="5">
        <f>YEAR(Table1[[#This Row],[Order Date]])*100 + MONTH(Table1[[#This Row],[Order Date]])</f>
        <v>201112</v>
      </c>
      <c r="H5379" s="1">
        <v>40884</v>
      </c>
      <c r="I5379" t="s">
        <v>191</v>
      </c>
      <c r="J5379" t="s">
        <v>2026</v>
      </c>
      <c r="K5379" t="s">
        <v>2027</v>
      </c>
      <c r="L5379" t="s">
        <v>44</v>
      </c>
      <c r="M5379" t="s">
        <v>30</v>
      </c>
      <c r="N5379" t="s">
        <v>149</v>
      </c>
      <c r="O5379" t="s">
        <v>150</v>
      </c>
      <c r="P5379">
        <v>19134</v>
      </c>
      <c r="Q5379" t="s">
        <v>151</v>
      </c>
      <c r="R5379" t="s">
        <v>2470</v>
      </c>
      <c r="S5379" t="s">
        <v>49</v>
      </c>
      <c r="T5379" t="s">
        <v>176</v>
      </c>
      <c r="U5379" t="s">
        <v>2471</v>
      </c>
      <c r="V5379">
        <v>348.488</v>
      </c>
      <c r="W5379">
        <v>7</v>
      </c>
      <c r="X5379" s="9">
        <f>Table1[[#This Row],[Discount]]</f>
        <v>0.2</v>
      </c>
      <c r="Y5379">
        <v>0.2</v>
      </c>
      <c r="Z5379">
        <v>117.61469999999996</v>
      </c>
    </row>
    <row r="5380" spans="1:26" ht="16" x14ac:dyDescent="0.2">
      <c r="A5380">
        <v>5379</v>
      </c>
      <c r="B5380" t="s">
        <v>8186</v>
      </c>
      <c r="C5380" s="1">
        <v>40882</v>
      </c>
      <c r="D5380">
        <f>YEAR(Table1[[#This Row],[Order Date]])</f>
        <v>2011</v>
      </c>
      <c r="E5380">
        <f>MONTH(Table1[[#This Row],[Order Date]])</f>
        <v>12</v>
      </c>
      <c r="F5380" t="str">
        <f>Table1[[#This Row],[Order Year]]&amp;"-"&amp;Table1[[#This Row],[Order Month]]</f>
        <v>2011-12</v>
      </c>
      <c r="G5380" s="5">
        <f>YEAR(Table1[[#This Row],[Order Date]])*100 + MONTH(Table1[[#This Row],[Order Date]])</f>
        <v>201112</v>
      </c>
      <c r="H5380" s="1">
        <v>40884</v>
      </c>
      <c r="I5380" t="s">
        <v>191</v>
      </c>
      <c r="J5380" t="s">
        <v>2026</v>
      </c>
      <c r="K5380" t="s">
        <v>2027</v>
      </c>
      <c r="L5380" t="s">
        <v>44</v>
      </c>
      <c r="M5380" t="s">
        <v>30</v>
      </c>
      <c r="N5380" t="s">
        <v>149</v>
      </c>
      <c r="O5380" t="s">
        <v>150</v>
      </c>
      <c r="P5380">
        <v>19134</v>
      </c>
      <c r="Q5380" t="s">
        <v>151</v>
      </c>
      <c r="R5380" t="s">
        <v>1566</v>
      </c>
      <c r="S5380" t="s">
        <v>49</v>
      </c>
      <c r="T5380" t="s">
        <v>62</v>
      </c>
      <c r="U5380" t="s">
        <v>1567</v>
      </c>
      <c r="V5380">
        <v>172.73599999999999</v>
      </c>
      <c r="W5380">
        <v>4</v>
      </c>
      <c r="X5380" s="9">
        <f>Table1[[#This Row],[Discount]]</f>
        <v>0.2</v>
      </c>
      <c r="Y5380">
        <v>0.2</v>
      </c>
      <c r="Z5380">
        <v>-30.228800000000007</v>
      </c>
    </row>
    <row r="5381" spans="1:26" ht="16" x14ac:dyDescent="0.2">
      <c r="A5381">
        <v>5380</v>
      </c>
      <c r="B5381" t="s">
        <v>8187</v>
      </c>
      <c r="C5381" s="1">
        <v>41501</v>
      </c>
      <c r="D5381">
        <f>YEAR(Table1[[#This Row],[Order Date]])</f>
        <v>2013</v>
      </c>
      <c r="E5381">
        <f>MONTH(Table1[[#This Row],[Order Date]])</f>
        <v>8</v>
      </c>
      <c r="F5381" t="str">
        <f>Table1[[#This Row],[Order Year]]&amp;"-"&amp;Table1[[#This Row],[Order Month]]</f>
        <v>2013-8</v>
      </c>
      <c r="G5381" s="5">
        <f>YEAR(Table1[[#This Row],[Order Date]])*100 + MONTH(Table1[[#This Row],[Order Date]])</f>
        <v>201308</v>
      </c>
      <c r="H5381" s="1">
        <v>41505</v>
      </c>
      <c r="I5381" t="s">
        <v>53</v>
      </c>
      <c r="J5381" t="s">
        <v>7986</v>
      </c>
      <c r="K5381" t="s">
        <v>7987</v>
      </c>
      <c r="L5381" t="s">
        <v>29</v>
      </c>
      <c r="M5381" t="s">
        <v>30</v>
      </c>
      <c r="N5381" t="s">
        <v>45</v>
      </c>
      <c r="O5381" t="s">
        <v>46</v>
      </c>
      <c r="P5381">
        <v>90045</v>
      </c>
      <c r="Q5381" t="s">
        <v>47</v>
      </c>
      <c r="R5381" t="s">
        <v>5105</v>
      </c>
      <c r="S5381" t="s">
        <v>49</v>
      </c>
      <c r="T5381" t="s">
        <v>93</v>
      </c>
      <c r="U5381" t="s">
        <v>5106</v>
      </c>
      <c r="V5381">
        <v>15.54</v>
      </c>
      <c r="W5381">
        <v>3</v>
      </c>
      <c r="X5381" s="9">
        <f>Table1[[#This Row],[Discount]]</f>
        <v>0</v>
      </c>
      <c r="Y5381">
        <v>0</v>
      </c>
      <c r="Z5381">
        <v>7.6145999999999994</v>
      </c>
    </row>
    <row r="5382" spans="1:26" ht="16" x14ac:dyDescent="0.2">
      <c r="A5382">
        <v>5381</v>
      </c>
      <c r="B5382" t="s">
        <v>8187</v>
      </c>
      <c r="C5382" s="1">
        <v>41501</v>
      </c>
      <c r="D5382">
        <f>YEAR(Table1[[#This Row],[Order Date]])</f>
        <v>2013</v>
      </c>
      <c r="E5382">
        <f>MONTH(Table1[[#This Row],[Order Date]])</f>
        <v>8</v>
      </c>
      <c r="F5382" t="str">
        <f>Table1[[#This Row],[Order Year]]&amp;"-"&amp;Table1[[#This Row],[Order Month]]</f>
        <v>2013-8</v>
      </c>
      <c r="G5382" s="5">
        <f>YEAR(Table1[[#This Row],[Order Date]])*100 + MONTH(Table1[[#This Row],[Order Date]])</f>
        <v>201308</v>
      </c>
      <c r="H5382" s="1">
        <v>41505</v>
      </c>
      <c r="I5382" t="s">
        <v>53</v>
      </c>
      <c r="J5382" t="s">
        <v>7986</v>
      </c>
      <c r="K5382" t="s">
        <v>7987</v>
      </c>
      <c r="L5382" t="s">
        <v>29</v>
      </c>
      <c r="M5382" t="s">
        <v>30</v>
      </c>
      <c r="N5382" t="s">
        <v>45</v>
      </c>
      <c r="O5382" t="s">
        <v>46</v>
      </c>
      <c r="P5382">
        <v>90045</v>
      </c>
      <c r="Q5382" t="s">
        <v>47</v>
      </c>
      <c r="R5382" t="s">
        <v>8188</v>
      </c>
      <c r="S5382" t="s">
        <v>74</v>
      </c>
      <c r="T5382" t="s">
        <v>685</v>
      </c>
      <c r="U5382" t="s">
        <v>8189</v>
      </c>
      <c r="V5382">
        <v>105.55199999999999</v>
      </c>
      <c r="W5382">
        <v>6</v>
      </c>
      <c r="X5382" s="9">
        <f>Table1[[#This Row],[Discount]]</f>
        <v>0.2</v>
      </c>
      <c r="Y5382">
        <v>0.2</v>
      </c>
      <c r="Z5382">
        <v>35.623799999999996</v>
      </c>
    </row>
    <row r="5383" spans="1:26" ht="16" x14ac:dyDescent="0.2">
      <c r="A5383">
        <v>5382</v>
      </c>
      <c r="B5383" t="s">
        <v>8190</v>
      </c>
      <c r="C5383" s="1">
        <v>41523</v>
      </c>
      <c r="D5383">
        <f>YEAR(Table1[[#This Row],[Order Date]])</f>
        <v>2013</v>
      </c>
      <c r="E5383">
        <f>MONTH(Table1[[#This Row],[Order Date]])</f>
        <v>9</v>
      </c>
      <c r="F5383" t="str">
        <f>Table1[[#This Row],[Order Year]]&amp;"-"&amp;Table1[[#This Row],[Order Month]]</f>
        <v>2013-9</v>
      </c>
      <c r="G5383" s="5">
        <f>YEAR(Table1[[#This Row],[Order Date]])*100 + MONTH(Table1[[#This Row],[Order Date]])</f>
        <v>201309</v>
      </c>
      <c r="H5383" s="1">
        <v>41525</v>
      </c>
      <c r="I5383" t="s">
        <v>26</v>
      </c>
      <c r="J5383" t="s">
        <v>8191</v>
      </c>
      <c r="K5383" t="s">
        <v>8192</v>
      </c>
      <c r="L5383" t="s">
        <v>44</v>
      </c>
      <c r="M5383" t="s">
        <v>30</v>
      </c>
      <c r="N5383" t="s">
        <v>187</v>
      </c>
      <c r="O5383" t="s">
        <v>107</v>
      </c>
      <c r="P5383">
        <v>77070</v>
      </c>
      <c r="Q5383" t="s">
        <v>108</v>
      </c>
      <c r="R5383" t="s">
        <v>2646</v>
      </c>
      <c r="S5383" t="s">
        <v>49</v>
      </c>
      <c r="T5383" t="s">
        <v>93</v>
      </c>
      <c r="U5383" t="s">
        <v>2647</v>
      </c>
      <c r="V5383">
        <v>25.920000000000005</v>
      </c>
      <c r="W5383">
        <v>5</v>
      </c>
      <c r="X5383" s="9">
        <f>Table1[[#This Row],[Discount]]</f>
        <v>0.2</v>
      </c>
      <c r="Y5383">
        <v>0.2</v>
      </c>
      <c r="Z5383">
        <v>9.0719999999999992</v>
      </c>
    </row>
    <row r="5384" spans="1:26" ht="16" x14ac:dyDescent="0.2">
      <c r="A5384">
        <v>5383</v>
      </c>
      <c r="B5384" t="s">
        <v>8190</v>
      </c>
      <c r="C5384" s="1">
        <v>41523</v>
      </c>
      <c r="D5384">
        <f>YEAR(Table1[[#This Row],[Order Date]])</f>
        <v>2013</v>
      </c>
      <c r="E5384">
        <f>MONTH(Table1[[#This Row],[Order Date]])</f>
        <v>9</v>
      </c>
      <c r="F5384" t="str">
        <f>Table1[[#This Row],[Order Year]]&amp;"-"&amp;Table1[[#This Row],[Order Month]]</f>
        <v>2013-9</v>
      </c>
      <c r="G5384" s="5">
        <f>YEAR(Table1[[#This Row],[Order Date]])*100 + MONTH(Table1[[#This Row],[Order Date]])</f>
        <v>201309</v>
      </c>
      <c r="H5384" s="1">
        <v>41525</v>
      </c>
      <c r="I5384" t="s">
        <v>26</v>
      </c>
      <c r="J5384" t="s">
        <v>8191</v>
      </c>
      <c r="K5384" t="s">
        <v>8192</v>
      </c>
      <c r="L5384" t="s">
        <v>44</v>
      </c>
      <c r="M5384" t="s">
        <v>30</v>
      </c>
      <c r="N5384" t="s">
        <v>187</v>
      </c>
      <c r="O5384" t="s">
        <v>107</v>
      </c>
      <c r="P5384">
        <v>77070</v>
      </c>
      <c r="Q5384" t="s">
        <v>108</v>
      </c>
      <c r="R5384" t="s">
        <v>4396</v>
      </c>
      <c r="S5384" t="s">
        <v>49</v>
      </c>
      <c r="T5384" t="s">
        <v>272</v>
      </c>
      <c r="U5384" t="s">
        <v>189</v>
      </c>
      <c r="V5384">
        <v>15.808000000000002</v>
      </c>
      <c r="W5384">
        <v>8</v>
      </c>
      <c r="X5384" s="9">
        <f>Table1[[#This Row],[Discount]]</f>
        <v>0.2</v>
      </c>
      <c r="Y5384">
        <v>0.2</v>
      </c>
      <c r="Z5384">
        <v>5.3352000000000004</v>
      </c>
    </row>
    <row r="5385" spans="1:26" ht="16" x14ac:dyDescent="0.2">
      <c r="A5385">
        <v>5384</v>
      </c>
      <c r="B5385" t="s">
        <v>8190</v>
      </c>
      <c r="C5385" s="1">
        <v>41523</v>
      </c>
      <c r="D5385">
        <f>YEAR(Table1[[#This Row],[Order Date]])</f>
        <v>2013</v>
      </c>
      <c r="E5385">
        <f>MONTH(Table1[[#This Row],[Order Date]])</f>
        <v>9</v>
      </c>
      <c r="F5385" t="str">
        <f>Table1[[#This Row],[Order Year]]&amp;"-"&amp;Table1[[#This Row],[Order Month]]</f>
        <v>2013-9</v>
      </c>
      <c r="G5385" s="5">
        <f>YEAR(Table1[[#This Row],[Order Date]])*100 + MONTH(Table1[[#This Row],[Order Date]])</f>
        <v>201309</v>
      </c>
      <c r="H5385" s="1">
        <v>41525</v>
      </c>
      <c r="I5385" t="s">
        <v>26</v>
      </c>
      <c r="J5385" t="s">
        <v>8191</v>
      </c>
      <c r="K5385" t="s">
        <v>8192</v>
      </c>
      <c r="L5385" t="s">
        <v>44</v>
      </c>
      <c r="M5385" t="s">
        <v>30</v>
      </c>
      <c r="N5385" t="s">
        <v>187</v>
      </c>
      <c r="O5385" t="s">
        <v>107</v>
      </c>
      <c r="P5385">
        <v>77070</v>
      </c>
      <c r="Q5385" t="s">
        <v>108</v>
      </c>
      <c r="R5385" t="s">
        <v>1306</v>
      </c>
      <c r="S5385" t="s">
        <v>49</v>
      </c>
      <c r="T5385" t="s">
        <v>93</v>
      </c>
      <c r="U5385" t="s">
        <v>1307</v>
      </c>
      <c r="V5385">
        <v>10.368000000000002</v>
      </c>
      <c r="W5385">
        <v>2</v>
      </c>
      <c r="X5385" s="9">
        <f>Table1[[#This Row],[Discount]]</f>
        <v>0.2</v>
      </c>
      <c r="Y5385">
        <v>0.2</v>
      </c>
      <c r="Z5385">
        <v>3.7584</v>
      </c>
    </row>
    <row r="5386" spans="1:26" ht="16" x14ac:dyDescent="0.2">
      <c r="A5386">
        <v>5385</v>
      </c>
      <c r="B5386" t="s">
        <v>8193</v>
      </c>
      <c r="C5386" s="1">
        <v>41817</v>
      </c>
      <c r="D5386">
        <f>YEAR(Table1[[#This Row],[Order Date]])</f>
        <v>2014</v>
      </c>
      <c r="E5386">
        <f>MONTH(Table1[[#This Row],[Order Date]])</f>
        <v>6</v>
      </c>
      <c r="F5386" t="str">
        <f>Table1[[#This Row],[Order Year]]&amp;"-"&amp;Table1[[#This Row],[Order Month]]</f>
        <v>2014-6</v>
      </c>
      <c r="G5386" s="5">
        <f>YEAR(Table1[[#This Row],[Order Date]])*100 + MONTH(Table1[[#This Row],[Order Date]])</f>
        <v>201406</v>
      </c>
      <c r="H5386" s="1">
        <v>41824</v>
      </c>
      <c r="I5386" t="s">
        <v>53</v>
      </c>
      <c r="J5386" t="s">
        <v>3528</v>
      </c>
      <c r="K5386" t="s">
        <v>3529</v>
      </c>
      <c r="L5386" t="s">
        <v>29</v>
      </c>
      <c r="M5386" t="s">
        <v>30</v>
      </c>
      <c r="N5386" t="s">
        <v>149</v>
      </c>
      <c r="O5386" t="s">
        <v>150</v>
      </c>
      <c r="P5386">
        <v>19143</v>
      </c>
      <c r="Q5386" t="s">
        <v>151</v>
      </c>
      <c r="R5386" t="s">
        <v>1049</v>
      </c>
      <c r="S5386" t="s">
        <v>74</v>
      </c>
      <c r="T5386" t="s">
        <v>75</v>
      </c>
      <c r="U5386" t="s">
        <v>1050</v>
      </c>
      <c r="V5386">
        <v>358.2</v>
      </c>
      <c r="W5386">
        <v>3</v>
      </c>
      <c r="X5386" s="9">
        <f>Table1[[#This Row],[Discount]]</f>
        <v>0.4</v>
      </c>
      <c r="Y5386">
        <v>0.4</v>
      </c>
      <c r="Z5386">
        <v>41.79000000000002</v>
      </c>
    </row>
    <row r="5387" spans="1:26" ht="16" x14ac:dyDescent="0.2">
      <c r="A5387">
        <v>5386</v>
      </c>
      <c r="B5387" t="s">
        <v>8193</v>
      </c>
      <c r="C5387" s="1">
        <v>41817</v>
      </c>
      <c r="D5387">
        <f>YEAR(Table1[[#This Row],[Order Date]])</f>
        <v>2014</v>
      </c>
      <c r="E5387">
        <f>MONTH(Table1[[#This Row],[Order Date]])</f>
        <v>6</v>
      </c>
      <c r="F5387" t="str">
        <f>Table1[[#This Row],[Order Year]]&amp;"-"&amp;Table1[[#This Row],[Order Month]]</f>
        <v>2014-6</v>
      </c>
      <c r="G5387" s="5">
        <f>YEAR(Table1[[#This Row],[Order Date]])*100 + MONTH(Table1[[#This Row],[Order Date]])</f>
        <v>201406</v>
      </c>
      <c r="H5387" s="1">
        <v>41824</v>
      </c>
      <c r="I5387" t="s">
        <v>53</v>
      </c>
      <c r="J5387" t="s">
        <v>3528</v>
      </c>
      <c r="K5387" t="s">
        <v>3529</v>
      </c>
      <c r="L5387" t="s">
        <v>29</v>
      </c>
      <c r="M5387" t="s">
        <v>30</v>
      </c>
      <c r="N5387" t="s">
        <v>149</v>
      </c>
      <c r="O5387" t="s">
        <v>150</v>
      </c>
      <c r="P5387">
        <v>19143</v>
      </c>
      <c r="Q5387" t="s">
        <v>151</v>
      </c>
      <c r="R5387" t="s">
        <v>5869</v>
      </c>
      <c r="S5387" t="s">
        <v>74</v>
      </c>
      <c r="T5387" t="s">
        <v>75</v>
      </c>
      <c r="U5387" t="s">
        <v>5870</v>
      </c>
      <c r="V5387">
        <v>545.91599999999994</v>
      </c>
      <c r="W5387">
        <v>14</v>
      </c>
      <c r="X5387" s="9">
        <f>Table1[[#This Row],[Discount]]</f>
        <v>0.4</v>
      </c>
      <c r="Y5387">
        <v>0.4</v>
      </c>
      <c r="Z5387">
        <v>72.788800000000037</v>
      </c>
    </row>
    <row r="5388" spans="1:26" ht="16" x14ac:dyDescent="0.2">
      <c r="A5388">
        <v>5387</v>
      </c>
      <c r="B5388" t="s">
        <v>8194</v>
      </c>
      <c r="C5388" s="1">
        <v>41711</v>
      </c>
      <c r="D5388">
        <f>YEAR(Table1[[#This Row],[Order Date]])</f>
        <v>2014</v>
      </c>
      <c r="E5388">
        <f>MONTH(Table1[[#This Row],[Order Date]])</f>
        <v>3</v>
      </c>
      <c r="F5388" t="str">
        <f>Table1[[#This Row],[Order Year]]&amp;"-"&amp;Table1[[#This Row],[Order Month]]</f>
        <v>2014-3</v>
      </c>
      <c r="G5388" s="5">
        <f>YEAR(Table1[[#This Row],[Order Date]])*100 + MONTH(Table1[[#This Row],[Order Date]])</f>
        <v>201403</v>
      </c>
      <c r="H5388" s="1">
        <v>41716</v>
      </c>
      <c r="I5388" t="s">
        <v>53</v>
      </c>
      <c r="J5388" t="s">
        <v>2629</v>
      </c>
      <c r="K5388" t="s">
        <v>2630</v>
      </c>
      <c r="L5388" t="s">
        <v>29</v>
      </c>
      <c r="M5388" t="s">
        <v>30</v>
      </c>
      <c r="N5388" t="s">
        <v>8195</v>
      </c>
      <c r="O5388" t="s">
        <v>1710</v>
      </c>
      <c r="P5388">
        <v>72756</v>
      </c>
      <c r="Q5388" t="s">
        <v>33</v>
      </c>
      <c r="R5388" t="s">
        <v>5624</v>
      </c>
      <c r="S5388" t="s">
        <v>49</v>
      </c>
      <c r="T5388" t="s">
        <v>78</v>
      </c>
      <c r="U5388" t="s">
        <v>1222</v>
      </c>
      <c r="V5388">
        <v>40.410000000000004</v>
      </c>
      <c r="W5388">
        <v>9</v>
      </c>
      <c r="X5388" s="9">
        <f>Table1[[#This Row],[Discount]]</f>
        <v>0</v>
      </c>
      <c r="Y5388">
        <v>0</v>
      </c>
      <c r="Z5388">
        <v>18.5886</v>
      </c>
    </row>
    <row r="5389" spans="1:26" ht="16" x14ac:dyDescent="0.2">
      <c r="A5389">
        <v>5388</v>
      </c>
      <c r="B5389" t="s">
        <v>8196</v>
      </c>
      <c r="C5389" s="1">
        <v>41689</v>
      </c>
      <c r="D5389">
        <f>YEAR(Table1[[#This Row],[Order Date]])</f>
        <v>2014</v>
      </c>
      <c r="E5389">
        <f>MONTH(Table1[[#This Row],[Order Date]])</f>
        <v>2</v>
      </c>
      <c r="F5389" t="str">
        <f>Table1[[#This Row],[Order Year]]&amp;"-"&amp;Table1[[#This Row],[Order Month]]</f>
        <v>2014-2</v>
      </c>
      <c r="G5389" s="5">
        <f>YEAR(Table1[[#This Row],[Order Date]])*100 + MONTH(Table1[[#This Row],[Order Date]])</f>
        <v>201402</v>
      </c>
      <c r="H5389" s="1">
        <v>41692</v>
      </c>
      <c r="I5389" t="s">
        <v>26</v>
      </c>
      <c r="J5389" t="s">
        <v>484</v>
      </c>
      <c r="K5389" t="s">
        <v>485</v>
      </c>
      <c r="L5389" t="s">
        <v>44</v>
      </c>
      <c r="M5389" t="s">
        <v>30</v>
      </c>
      <c r="N5389" t="s">
        <v>45</v>
      </c>
      <c r="O5389" t="s">
        <v>46</v>
      </c>
      <c r="P5389">
        <v>90045</v>
      </c>
      <c r="Q5389" t="s">
        <v>47</v>
      </c>
      <c r="R5389" t="s">
        <v>1674</v>
      </c>
      <c r="S5389" t="s">
        <v>74</v>
      </c>
      <c r="T5389" t="s">
        <v>75</v>
      </c>
      <c r="U5389" t="s">
        <v>1675</v>
      </c>
      <c r="V5389">
        <v>167.976</v>
      </c>
      <c r="W5389">
        <v>3</v>
      </c>
      <c r="X5389" s="9">
        <f>Table1[[#This Row],[Discount]]</f>
        <v>0.2</v>
      </c>
      <c r="Y5389">
        <v>0.2</v>
      </c>
      <c r="Z5389">
        <v>10.498500000000007</v>
      </c>
    </row>
    <row r="5390" spans="1:26" ht="16" x14ac:dyDescent="0.2">
      <c r="A5390">
        <v>5389</v>
      </c>
      <c r="B5390" t="s">
        <v>8196</v>
      </c>
      <c r="C5390" s="1">
        <v>41689</v>
      </c>
      <c r="D5390">
        <f>YEAR(Table1[[#This Row],[Order Date]])</f>
        <v>2014</v>
      </c>
      <c r="E5390">
        <f>MONTH(Table1[[#This Row],[Order Date]])</f>
        <v>2</v>
      </c>
      <c r="F5390" t="str">
        <f>Table1[[#This Row],[Order Year]]&amp;"-"&amp;Table1[[#This Row],[Order Month]]</f>
        <v>2014-2</v>
      </c>
      <c r="G5390" s="5">
        <f>YEAR(Table1[[#This Row],[Order Date]])*100 + MONTH(Table1[[#This Row],[Order Date]])</f>
        <v>201402</v>
      </c>
      <c r="H5390" s="1">
        <v>41692</v>
      </c>
      <c r="I5390" t="s">
        <v>26</v>
      </c>
      <c r="J5390" t="s">
        <v>484</v>
      </c>
      <c r="K5390" t="s">
        <v>485</v>
      </c>
      <c r="L5390" t="s">
        <v>44</v>
      </c>
      <c r="M5390" t="s">
        <v>30</v>
      </c>
      <c r="N5390" t="s">
        <v>45</v>
      </c>
      <c r="O5390" t="s">
        <v>46</v>
      </c>
      <c r="P5390">
        <v>90045</v>
      </c>
      <c r="Q5390" t="s">
        <v>47</v>
      </c>
      <c r="R5390" t="s">
        <v>5382</v>
      </c>
      <c r="S5390" t="s">
        <v>74</v>
      </c>
      <c r="T5390" t="s">
        <v>164</v>
      </c>
      <c r="U5390" t="s">
        <v>5383</v>
      </c>
      <c r="V5390">
        <v>109.53</v>
      </c>
      <c r="W5390">
        <v>3</v>
      </c>
      <c r="X5390" s="9">
        <f>Table1[[#This Row],[Discount]]</f>
        <v>0</v>
      </c>
      <c r="Y5390">
        <v>0</v>
      </c>
      <c r="Z5390">
        <v>47.097900000000003</v>
      </c>
    </row>
    <row r="5391" spans="1:26" ht="16" x14ac:dyDescent="0.2">
      <c r="A5391">
        <v>5390</v>
      </c>
      <c r="B5391" t="s">
        <v>8196</v>
      </c>
      <c r="C5391" s="1">
        <v>41689</v>
      </c>
      <c r="D5391">
        <f>YEAR(Table1[[#This Row],[Order Date]])</f>
        <v>2014</v>
      </c>
      <c r="E5391">
        <f>MONTH(Table1[[#This Row],[Order Date]])</f>
        <v>2</v>
      </c>
      <c r="F5391" t="str">
        <f>Table1[[#This Row],[Order Year]]&amp;"-"&amp;Table1[[#This Row],[Order Month]]</f>
        <v>2014-2</v>
      </c>
      <c r="G5391" s="5">
        <f>YEAR(Table1[[#This Row],[Order Date]])*100 + MONTH(Table1[[#This Row],[Order Date]])</f>
        <v>201402</v>
      </c>
      <c r="H5391" s="1">
        <v>41692</v>
      </c>
      <c r="I5391" t="s">
        <v>26</v>
      </c>
      <c r="J5391" t="s">
        <v>484</v>
      </c>
      <c r="K5391" t="s">
        <v>485</v>
      </c>
      <c r="L5391" t="s">
        <v>44</v>
      </c>
      <c r="M5391" t="s">
        <v>30</v>
      </c>
      <c r="N5391" t="s">
        <v>45</v>
      </c>
      <c r="O5391" t="s">
        <v>46</v>
      </c>
      <c r="P5391">
        <v>90045</v>
      </c>
      <c r="Q5391" t="s">
        <v>47</v>
      </c>
      <c r="R5391" t="s">
        <v>2028</v>
      </c>
      <c r="S5391" t="s">
        <v>49</v>
      </c>
      <c r="T5391" t="s">
        <v>50</v>
      </c>
      <c r="U5391" t="s">
        <v>2029</v>
      </c>
      <c r="V5391">
        <v>9.82</v>
      </c>
      <c r="W5391">
        <v>2</v>
      </c>
      <c r="X5391" s="9">
        <f>Table1[[#This Row],[Discount]]</f>
        <v>0</v>
      </c>
      <c r="Y5391">
        <v>0</v>
      </c>
      <c r="Z5391">
        <v>4.8117999999999999</v>
      </c>
    </row>
    <row r="5392" spans="1:26" ht="16" x14ac:dyDescent="0.2">
      <c r="A5392">
        <v>5391</v>
      </c>
      <c r="B5392" t="s">
        <v>8197</v>
      </c>
      <c r="C5392" s="1">
        <v>41954</v>
      </c>
      <c r="D5392">
        <f>YEAR(Table1[[#This Row],[Order Date]])</f>
        <v>2014</v>
      </c>
      <c r="E5392">
        <f>MONTH(Table1[[#This Row],[Order Date]])</f>
        <v>11</v>
      </c>
      <c r="F5392" t="str">
        <f>Table1[[#This Row],[Order Year]]&amp;"-"&amp;Table1[[#This Row],[Order Month]]</f>
        <v>2014-11</v>
      </c>
      <c r="G5392" s="5">
        <f>YEAR(Table1[[#This Row],[Order Date]])*100 + MONTH(Table1[[#This Row],[Order Date]])</f>
        <v>201411</v>
      </c>
      <c r="H5392" s="1">
        <v>41956</v>
      </c>
      <c r="I5392" t="s">
        <v>26</v>
      </c>
      <c r="J5392" t="s">
        <v>6787</v>
      </c>
      <c r="K5392" t="s">
        <v>6788</v>
      </c>
      <c r="L5392" t="s">
        <v>44</v>
      </c>
      <c r="M5392" t="s">
        <v>30</v>
      </c>
      <c r="N5392" t="s">
        <v>98</v>
      </c>
      <c r="O5392" t="s">
        <v>99</v>
      </c>
      <c r="P5392">
        <v>98105</v>
      </c>
      <c r="Q5392" t="s">
        <v>47</v>
      </c>
      <c r="R5392" t="s">
        <v>4161</v>
      </c>
      <c r="S5392" t="s">
        <v>49</v>
      </c>
      <c r="T5392" t="s">
        <v>78</v>
      </c>
      <c r="U5392" t="s">
        <v>4162</v>
      </c>
      <c r="V5392">
        <v>26.352000000000004</v>
      </c>
      <c r="W5392">
        <v>3</v>
      </c>
      <c r="X5392" s="9">
        <f>Table1[[#This Row],[Discount]]</f>
        <v>0.2</v>
      </c>
      <c r="Y5392">
        <v>0.2</v>
      </c>
      <c r="Z5392">
        <v>9.5525999999999982</v>
      </c>
    </row>
    <row r="5393" spans="1:26" ht="16" x14ac:dyDescent="0.2">
      <c r="A5393">
        <v>5392</v>
      </c>
      <c r="B5393" t="s">
        <v>8198</v>
      </c>
      <c r="C5393" s="1">
        <v>40866</v>
      </c>
      <c r="D5393">
        <f>YEAR(Table1[[#This Row],[Order Date]])</f>
        <v>2011</v>
      </c>
      <c r="E5393">
        <f>MONTH(Table1[[#This Row],[Order Date]])</f>
        <v>11</v>
      </c>
      <c r="F5393" t="str">
        <f>Table1[[#This Row],[Order Year]]&amp;"-"&amp;Table1[[#This Row],[Order Month]]</f>
        <v>2011-11</v>
      </c>
      <c r="G5393" s="5">
        <f>YEAR(Table1[[#This Row],[Order Date]])*100 + MONTH(Table1[[#This Row],[Order Date]])</f>
        <v>201111</v>
      </c>
      <c r="H5393" s="1">
        <v>40872</v>
      </c>
      <c r="I5393" t="s">
        <v>53</v>
      </c>
      <c r="J5393" t="s">
        <v>7545</v>
      </c>
      <c r="K5393" t="s">
        <v>7546</v>
      </c>
      <c r="L5393" t="s">
        <v>44</v>
      </c>
      <c r="M5393" t="s">
        <v>30</v>
      </c>
      <c r="N5393" t="s">
        <v>524</v>
      </c>
      <c r="O5393" t="s">
        <v>248</v>
      </c>
      <c r="P5393">
        <v>19805</v>
      </c>
      <c r="Q5393" t="s">
        <v>151</v>
      </c>
      <c r="R5393" t="s">
        <v>2122</v>
      </c>
      <c r="S5393" t="s">
        <v>49</v>
      </c>
      <c r="T5393" t="s">
        <v>50</v>
      </c>
      <c r="U5393" t="s">
        <v>2123</v>
      </c>
      <c r="V5393">
        <v>22.5</v>
      </c>
      <c r="W5393">
        <v>6</v>
      </c>
      <c r="X5393" s="9">
        <f>Table1[[#This Row],[Discount]]</f>
        <v>0</v>
      </c>
      <c r="Y5393">
        <v>0</v>
      </c>
      <c r="Z5393">
        <v>10.799999999999999</v>
      </c>
    </row>
    <row r="5394" spans="1:26" ht="16" x14ac:dyDescent="0.2">
      <c r="A5394">
        <v>5393</v>
      </c>
      <c r="B5394" t="s">
        <v>8198</v>
      </c>
      <c r="C5394" s="1">
        <v>40866</v>
      </c>
      <c r="D5394">
        <f>YEAR(Table1[[#This Row],[Order Date]])</f>
        <v>2011</v>
      </c>
      <c r="E5394">
        <f>MONTH(Table1[[#This Row],[Order Date]])</f>
        <v>11</v>
      </c>
      <c r="F5394" t="str">
        <f>Table1[[#This Row],[Order Year]]&amp;"-"&amp;Table1[[#This Row],[Order Month]]</f>
        <v>2011-11</v>
      </c>
      <c r="G5394" s="5">
        <f>YEAR(Table1[[#This Row],[Order Date]])*100 + MONTH(Table1[[#This Row],[Order Date]])</f>
        <v>201111</v>
      </c>
      <c r="H5394" s="1">
        <v>40872</v>
      </c>
      <c r="I5394" t="s">
        <v>53</v>
      </c>
      <c r="J5394" t="s">
        <v>7545</v>
      </c>
      <c r="K5394" t="s">
        <v>7546</v>
      </c>
      <c r="L5394" t="s">
        <v>44</v>
      </c>
      <c r="M5394" t="s">
        <v>30</v>
      </c>
      <c r="N5394" t="s">
        <v>524</v>
      </c>
      <c r="O5394" t="s">
        <v>248</v>
      </c>
      <c r="P5394">
        <v>19805</v>
      </c>
      <c r="Q5394" t="s">
        <v>151</v>
      </c>
      <c r="R5394" t="s">
        <v>2495</v>
      </c>
      <c r="S5394" t="s">
        <v>49</v>
      </c>
      <c r="T5394" t="s">
        <v>50</v>
      </c>
      <c r="U5394" t="s">
        <v>2496</v>
      </c>
      <c r="V5394">
        <v>9.9600000000000009</v>
      </c>
      <c r="W5394">
        <v>2</v>
      </c>
      <c r="X5394" s="9">
        <f>Table1[[#This Row],[Discount]]</f>
        <v>0</v>
      </c>
      <c r="Y5394">
        <v>0</v>
      </c>
      <c r="Z5394">
        <v>4.5815999999999999</v>
      </c>
    </row>
    <row r="5395" spans="1:26" ht="16" x14ac:dyDescent="0.2">
      <c r="A5395">
        <v>5394</v>
      </c>
      <c r="B5395" t="s">
        <v>8198</v>
      </c>
      <c r="C5395" s="1">
        <v>40866</v>
      </c>
      <c r="D5395">
        <f>YEAR(Table1[[#This Row],[Order Date]])</f>
        <v>2011</v>
      </c>
      <c r="E5395">
        <f>MONTH(Table1[[#This Row],[Order Date]])</f>
        <v>11</v>
      </c>
      <c r="F5395" t="str">
        <f>Table1[[#This Row],[Order Year]]&amp;"-"&amp;Table1[[#This Row],[Order Month]]</f>
        <v>2011-11</v>
      </c>
      <c r="G5395" s="5">
        <f>YEAR(Table1[[#This Row],[Order Date]])*100 + MONTH(Table1[[#This Row],[Order Date]])</f>
        <v>201111</v>
      </c>
      <c r="H5395" s="1">
        <v>40872</v>
      </c>
      <c r="I5395" t="s">
        <v>53</v>
      </c>
      <c r="J5395" t="s">
        <v>7545</v>
      </c>
      <c r="K5395" t="s">
        <v>7546</v>
      </c>
      <c r="L5395" t="s">
        <v>44</v>
      </c>
      <c r="M5395" t="s">
        <v>30</v>
      </c>
      <c r="N5395" t="s">
        <v>524</v>
      </c>
      <c r="O5395" t="s">
        <v>248</v>
      </c>
      <c r="P5395">
        <v>19805</v>
      </c>
      <c r="Q5395" t="s">
        <v>151</v>
      </c>
      <c r="R5395" t="s">
        <v>1832</v>
      </c>
      <c r="S5395" t="s">
        <v>49</v>
      </c>
      <c r="T5395" t="s">
        <v>78</v>
      </c>
      <c r="U5395" t="s">
        <v>1833</v>
      </c>
      <c r="V5395">
        <v>213.08</v>
      </c>
      <c r="W5395">
        <v>7</v>
      </c>
      <c r="X5395" s="9">
        <f>Table1[[#This Row],[Discount]]</f>
        <v>0</v>
      </c>
      <c r="Y5395">
        <v>0</v>
      </c>
      <c r="Z5395">
        <v>102.2784</v>
      </c>
    </row>
    <row r="5396" spans="1:26" ht="16" x14ac:dyDescent="0.2">
      <c r="A5396">
        <v>5395</v>
      </c>
      <c r="B5396" t="s">
        <v>8198</v>
      </c>
      <c r="C5396" s="1">
        <v>40866</v>
      </c>
      <c r="D5396">
        <f>YEAR(Table1[[#This Row],[Order Date]])</f>
        <v>2011</v>
      </c>
      <c r="E5396">
        <f>MONTH(Table1[[#This Row],[Order Date]])</f>
        <v>11</v>
      </c>
      <c r="F5396" t="str">
        <f>Table1[[#This Row],[Order Year]]&amp;"-"&amp;Table1[[#This Row],[Order Month]]</f>
        <v>2011-11</v>
      </c>
      <c r="G5396" s="5">
        <f>YEAR(Table1[[#This Row],[Order Date]])*100 + MONTH(Table1[[#This Row],[Order Date]])</f>
        <v>201111</v>
      </c>
      <c r="H5396" s="1">
        <v>40872</v>
      </c>
      <c r="I5396" t="s">
        <v>53</v>
      </c>
      <c r="J5396" t="s">
        <v>7545</v>
      </c>
      <c r="K5396" t="s">
        <v>7546</v>
      </c>
      <c r="L5396" t="s">
        <v>44</v>
      </c>
      <c r="M5396" t="s">
        <v>30</v>
      </c>
      <c r="N5396" t="s">
        <v>524</v>
      </c>
      <c r="O5396" t="s">
        <v>248</v>
      </c>
      <c r="P5396">
        <v>19805</v>
      </c>
      <c r="Q5396" t="s">
        <v>151</v>
      </c>
      <c r="R5396" t="s">
        <v>4212</v>
      </c>
      <c r="S5396" t="s">
        <v>35</v>
      </c>
      <c r="T5396" t="s">
        <v>36</v>
      </c>
      <c r="U5396" t="s">
        <v>4213</v>
      </c>
      <c r="V5396">
        <v>1025.8799999999999</v>
      </c>
      <c r="W5396">
        <v>6</v>
      </c>
      <c r="X5396" s="9">
        <f>Table1[[#This Row],[Discount]]</f>
        <v>0</v>
      </c>
      <c r="Y5396">
        <v>0</v>
      </c>
      <c r="Z5396">
        <v>235.95240000000001</v>
      </c>
    </row>
    <row r="5397" spans="1:26" ht="16" x14ac:dyDescent="0.2">
      <c r="A5397">
        <v>5396</v>
      </c>
      <c r="B5397" t="s">
        <v>8199</v>
      </c>
      <c r="C5397" s="1">
        <v>40865</v>
      </c>
      <c r="D5397">
        <f>YEAR(Table1[[#This Row],[Order Date]])</f>
        <v>2011</v>
      </c>
      <c r="E5397">
        <f>MONTH(Table1[[#This Row],[Order Date]])</f>
        <v>11</v>
      </c>
      <c r="F5397" t="str">
        <f>Table1[[#This Row],[Order Year]]&amp;"-"&amp;Table1[[#This Row],[Order Month]]</f>
        <v>2011-11</v>
      </c>
      <c r="G5397" s="5">
        <f>YEAR(Table1[[#This Row],[Order Date]])*100 + MONTH(Table1[[#This Row],[Order Date]])</f>
        <v>201111</v>
      </c>
      <c r="H5397" s="1">
        <v>40868</v>
      </c>
      <c r="I5397" t="s">
        <v>26</v>
      </c>
      <c r="J5397" t="s">
        <v>1651</v>
      </c>
      <c r="K5397" t="s">
        <v>1652</v>
      </c>
      <c r="L5397" t="s">
        <v>44</v>
      </c>
      <c r="M5397" t="s">
        <v>30</v>
      </c>
      <c r="N5397" t="s">
        <v>3774</v>
      </c>
      <c r="O5397" t="s">
        <v>124</v>
      </c>
      <c r="P5397">
        <v>84604</v>
      </c>
      <c r="Q5397" t="s">
        <v>47</v>
      </c>
      <c r="R5397" t="s">
        <v>5828</v>
      </c>
      <c r="S5397" t="s">
        <v>49</v>
      </c>
      <c r="T5397" t="s">
        <v>93</v>
      </c>
      <c r="U5397" t="s">
        <v>5829</v>
      </c>
      <c r="V5397">
        <v>21.98</v>
      </c>
      <c r="W5397">
        <v>7</v>
      </c>
      <c r="X5397" s="9">
        <f>Table1[[#This Row],[Discount]]</f>
        <v>0</v>
      </c>
      <c r="Y5397">
        <v>0</v>
      </c>
      <c r="Z5397">
        <v>9.8909999999999982</v>
      </c>
    </row>
    <row r="5398" spans="1:26" ht="16" x14ac:dyDescent="0.2">
      <c r="A5398">
        <v>5397</v>
      </c>
      <c r="B5398" t="s">
        <v>8200</v>
      </c>
      <c r="C5398" s="1">
        <v>41542</v>
      </c>
      <c r="D5398">
        <f>YEAR(Table1[[#This Row],[Order Date]])</f>
        <v>2013</v>
      </c>
      <c r="E5398">
        <f>MONTH(Table1[[#This Row],[Order Date]])</f>
        <v>9</v>
      </c>
      <c r="F5398" t="str">
        <f>Table1[[#This Row],[Order Year]]&amp;"-"&amp;Table1[[#This Row],[Order Month]]</f>
        <v>2013-9</v>
      </c>
      <c r="G5398" s="5">
        <f>YEAR(Table1[[#This Row],[Order Date]])*100 + MONTH(Table1[[#This Row],[Order Date]])</f>
        <v>201309</v>
      </c>
      <c r="H5398" s="1">
        <v>41542</v>
      </c>
      <c r="I5398" t="s">
        <v>1293</v>
      </c>
      <c r="J5398" t="s">
        <v>4139</v>
      </c>
      <c r="K5398" t="s">
        <v>4140</v>
      </c>
      <c r="L5398" t="s">
        <v>44</v>
      </c>
      <c r="M5398" t="s">
        <v>30</v>
      </c>
      <c r="N5398" t="s">
        <v>130</v>
      </c>
      <c r="O5398" t="s">
        <v>46</v>
      </c>
      <c r="P5398">
        <v>94110</v>
      </c>
      <c r="Q5398" t="s">
        <v>47</v>
      </c>
      <c r="R5398" t="s">
        <v>5366</v>
      </c>
      <c r="S5398" t="s">
        <v>35</v>
      </c>
      <c r="T5398" t="s">
        <v>68</v>
      </c>
      <c r="U5398" t="s">
        <v>5367</v>
      </c>
      <c r="V5398">
        <v>63.2</v>
      </c>
      <c r="W5398">
        <v>5</v>
      </c>
      <c r="X5398" s="9">
        <f>Table1[[#This Row],[Discount]]</f>
        <v>0</v>
      </c>
      <c r="Y5398">
        <v>0</v>
      </c>
      <c r="Z5398">
        <v>23.384</v>
      </c>
    </row>
    <row r="5399" spans="1:26" ht="16" x14ac:dyDescent="0.2">
      <c r="A5399">
        <v>5398</v>
      </c>
      <c r="B5399" t="s">
        <v>8201</v>
      </c>
      <c r="C5399" s="1">
        <v>41599</v>
      </c>
      <c r="D5399">
        <f>YEAR(Table1[[#This Row],[Order Date]])</f>
        <v>2013</v>
      </c>
      <c r="E5399">
        <f>MONTH(Table1[[#This Row],[Order Date]])</f>
        <v>11</v>
      </c>
      <c r="F5399" t="str">
        <f>Table1[[#This Row],[Order Year]]&amp;"-"&amp;Table1[[#This Row],[Order Month]]</f>
        <v>2013-11</v>
      </c>
      <c r="G5399" s="5">
        <f>YEAR(Table1[[#This Row],[Order Date]])*100 + MONTH(Table1[[#This Row],[Order Date]])</f>
        <v>201311</v>
      </c>
      <c r="H5399" s="1">
        <v>41606</v>
      </c>
      <c r="I5399" t="s">
        <v>53</v>
      </c>
      <c r="J5399" t="s">
        <v>1782</v>
      </c>
      <c r="K5399" t="s">
        <v>1783</v>
      </c>
      <c r="L5399" t="s">
        <v>44</v>
      </c>
      <c r="M5399" t="s">
        <v>30</v>
      </c>
      <c r="N5399" t="s">
        <v>45</v>
      </c>
      <c r="O5399" t="s">
        <v>46</v>
      </c>
      <c r="P5399">
        <v>90004</v>
      </c>
      <c r="Q5399" t="s">
        <v>47</v>
      </c>
      <c r="R5399" t="s">
        <v>813</v>
      </c>
      <c r="S5399" t="s">
        <v>49</v>
      </c>
      <c r="T5399" t="s">
        <v>81</v>
      </c>
      <c r="U5399" t="s">
        <v>814</v>
      </c>
      <c r="V5399">
        <v>39</v>
      </c>
      <c r="W5399">
        <v>12</v>
      </c>
      <c r="X5399" s="9">
        <f>Table1[[#This Row],[Discount]]</f>
        <v>0</v>
      </c>
      <c r="Y5399">
        <v>0</v>
      </c>
      <c r="Z5399">
        <v>11.309999999999999</v>
      </c>
    </row>
    <row r="5400" spans="1:26" ht="16" x14ac:dyDescent="0.2">
      <c r="A5400">
        <v>5399</v>
      </c>
      <c r="B5400" t="s">
        <v>8202</v>
      </c>
      <c r="C5400" s="1">
        <v>41545</v>
      </c>
      <c r="D5400">
        <f>YEAR(Table1[[#This Row],[Order Date]])</f>
        <v>2013</v>
      </c>
      <c r="E5400">
        <f>MONTH(Table1[[#This Row],[Order Date]])</f>
        <v>9</v>
      </c>
      <c r="F5400" t="str">
        <f>Table1[[#This Row],[Order Year]]&amp;"-"&amp;Table1[[#This Row],[Order Month]]</f>
        <v>2013-9</v>
      </c>
      <c r="G5400" s="5">
        <f>YEAR(Table1[[#This Row],[Order Date]])*100 + MONTH(Table1[[#This Row],[Order Date]])</f>
        <v>201309</v>
      </c>
      <c r="H5400" s="1">
        <v>41550</v>
      </c>
      <c r="I5400" t="s">
        <v>53</v>
      </c>
      <c r="J5400" t="s">
        <v>2608</v>
      </c>
      <c r="K5400" t="s">
        <v>2609</v>
      </c>
      <c r="L5400" t="s">
        <v>44</v>
      </c>
      <c r="M5400" t="s">
        <v>30</v>
      </c>
      <c r="N5400" t="s">
        <v>2473</v>
      </c>
      <c r="O5400" t="s">
        <v>501</v>
      </c>
      <c r="P5400">
        <v>43130</v>
      </c>
      <c r="Q5400" t="s">
        <v>151</v>
      </c>
      <c r="R5400" t="s">
        <v>1969</v>
      </c>
      <c r="S5400" t="s">
        <v>49</v>
      </c>
      <c r="T5400" t="s">
        <v>78</v>
      </c>
      <c r="U5400" t="s">
        <v>1970</v>
      </c>
      <c r="V5400">
        <v>2.907</v>
      </c>
      <c r="W5400">
        <v>3</v>
      </c>
      <c r="X5400" s="9">
        <f>Table1[[#This Row],[Discount]]</f>
        <v>0.7</v>
      </c>
      <c r="Y5400">
        <v>0.7</v>
      </c>
      <c r="Z5400">
        <v>-2.0348999999999995</v>
      </c>
    </row>
    <row r="5401" spans="1:26" ht="16" x14ac:dyDescent="0.2">
      <c r="A5401">
        <v>5400</v>
      </c>
      <c r="B5401" t="s">
        <v>8203</v>
      </c>
      <c r="C5401" s="1">
        <v>41374</v>
      </c>
      <c r="D5401">
        <f>YEAR(Table1[[#This Row],[Order Date]])</f>
        <v>2013</v>
      </c>
      <c r="E5401">
        <f>MONTH(Table1[[#This Row],[Order Date]])</f>
        <v>4</v>
      </c>
      <c r="F5401" t="str">
        <f>Table1[[#This Row],[Order Year]]&amp;"-"&amp;Table1[[#This Row],[Order Month]]</f>
        <v>2013-4</v>
      </c>
      <c r="G5401" s="5">
        <f>YEAR(Table1[[#This Row],[Order Date]])*100 + MONTH(Table1[[#This Row],[Order Date]])</f>
        <v>201304</v>
      </c>
      <c r="H5401" s="1">
        <v>41379</v>
      </c>
      <c r="I5401" t="s">
        <v>53</v>
      </c>
      <c r="J5401" t="s">
        <v>4375</v>
      </c>
      <c r="K5401" t="s">
        <v>4376</v>
      </c>
      <c r="L5401" t="s">
        <v>29</v>
      </c>
      <c r="M5401" t="s">
        <v>30</v>
      </c>
      <c r="N5401" t="s">
        <v>45</v>
      </c>
      <c r="O5401" t="s">
        <v>46</v>
      </c>
      <c r="P5401">
        <v>90004</v>
      </c>
      <c r="Q5401" t="s">
        <v>47</v>
      </c>
      <c r="R5401" t="s">
        <v>34</v>
      </c>
      <c r="S5401" t="s">
        <v>35</v>
      </c>
      <c r="T5401" t="s">
        <v>36</v>
      </c>
      <c r="U5401" t="s">
        <v>37</v>
      </c>
      <c r="V5401">
        <v>556.66499999999996</v>
      </c>
      <c r="W5401">
        <v>5</v>
      </c>
      <c r="X5401" s="9">
        <f>Table1[[#This Row],[Discount]]</f>
        <v>0.15</v>
      </c>
      <c r="Y5401">
        <v>0.15</v>
      </c>
      <c r="Z5401">
        <v>6.5490000000000208</v>
      </c>
    </row>
    <row r="5402" spans="1:26" ht="16" x14ac:dyDescent="0.2">
      <c r="A5402">
        <v>5401</v>
      </c>
      <c r="B5402" t="s">
        <v>8204</v>
      </c>
      <c r="C5402" s="1">
        <v>41904</v>
      </c>
      <c r="D5402">
        <f>YEAR(Table1[[#This Row],[Order Date]])</f>
        <v>2014</v>
      </c>
      <c r="E5402">
        <f>MONTH(Table1[[#This Row],[Order Date]])</f>
        <v>9</v>
      </c>
      <c r="F5402" t="str">
        <f>Table1[[#This Row],[Order Year]]&amp;"-"&amp;Table1[[#This Row],[Order Month]]</f>
        <v>2014-9</v>
      </c>
      <c r="G5402" s="5">
        <f>YEAR(Table1[[#This Row],[Order Date]])*100 + MONTH(Table1[[#This Row],[Order Date]])</f>
        <v>201409</v>
      </c>
      <c r="H5402" s="1">
        <v>41906</v>
      </c>
      <c r="I5402" t="s">
        <v>191</v>
      </c>
      <c r="J5402" t="s">
        <v>8205</v>
      </c>
      <c r="K5402" t="s">
        <v>8206</v>
      </c>
      <c r="L5402" t="s">
        <v>29</v>
      </c>
      <c r="M5402" t="s">
        <v>30</v>
      </c>
      <c r="N5402" t="s">
        <v>98</v>
      </c>
      <c r="O5402" t="s">
        <v>99</v>
      </c>
      <c r="P5402">
        <v>98103</v>
      </c>
      <c r="Q5402" t="s">
        <v>47</v>
      </c>
      <c r="R5402" t="s">
        <v>1417</v>
      </c>
      <c r="S5402" t="s">
        <v>74</v>
      </c>
      <c r="T5402" t="s">
        <v>164</v>
      </c>
      <c r="U5402" t="s">
        <v>1418</v>
      </c>
      <c r="V5402">
        <v>71.98</v>
      </c>
      <c r="W5402">
        <v>2</v>
      </c>
      <c r="X5402" s="9">
        <f>Table1[[#This Row],[Discount]]</f>
        <v>0</v>
      </c>
      <c r="Y5402">
        <v>0</v>
      </c>
      <c r="Z5402">
        <v>15.1158</v>
      </c>
    </row>
    <row r="5403" spans="1:26" ht="16" x14ac:dyDescent="0.2">
      <c r="A5403">
        <v>5402</v>
      </c>
      <c r="B5403" t="s">
        <v>8204</v>
      </c>
      <c r="C5403" s="1">
        <v>41904</v>
      </c>
      <c r="D5403">
        <f>YEAR(Table1[[#This Row],[Order Date]])</f>
        <v>2014</v>
      </c>
      <c r="E5403">
        <f>MONTH(Table1[[#This Row],[Order Date]])</f>
        <v>9</v>
      </c>
      <c r="F5403" t="str">
        <f>Table1[[#This Row],[Order Year]]&amp;"-"&amp;Table1[[#This Row],[Order Month]]</f>
        <v>2014-9</v>
      </c>
      <c r="G5403" s="5">
        <f>YEAR(Table1[[#This Row],[Order Date]])*100 + MONTH(Table1[[#This Row],[Order Date]])</f>
        <v>201409</v>
      </c>
      <c r="H5403" s="1">
        <v>41906</v>
      </c>
      <c r="I5403" t="s">
        <v>191</v>
      </c>
      <c r="J5403" t="s">
        <v>8205</v>
      </c>
      <c r="K5403" t="s">
        <v>8206</v>
      </c>
      <c r="L5403" t="s">
        <v>29</v>
      </c>
      <c r="M5403" t="s">
        <v>30</v>
      </c>
      <c r="N5403" t="s">
        <v>98</v>
      </c>
      <c r="O5403" t="s">
        <v>99</v>
      </c>
      <c r="P5403">
        <v>98103</v>
      </c>
      <c r="Q5403" t="s">
        <v>47</v>
      </c>
      <c r="R5403" t="s">
        <v>1687</v>
      </c>
      <c r="S5403" t="s">
        <v>74</v>
      </c>
      <c r="T5403" t="s">
        <v>164</v>
      </c>
      <c r="U5403" t="s">
        <v>1688</v>
      </c>
      <c r="V5403">
        <v>79.98</v>
      </c>
      <c r="W5403">
        <v>2</v>
      </c>
      <c r="X5403" s="9">
        <f>Table1[[#This Row],[Discount]]</f>
        <v>0</v>
      </c>
      <c r="Y5403">
        <v>0</v>
      </c>
      <c r="Z5403">
        <v>26.3934</v>
      </c>
    </row>
    <row r="5404" spans="1:26" ht="16" x14ac:dyDescent="0.2">
      <c r="A5404">
        <v>5403</v>
      </c>
      <c r="B5404" t="s">
        <v>8207</v>
      </c>
      <c r="C5404" s="1">
        <v>41876</v>
      </c>
      <c r="D5404">
        <f>YEAR(Table1[[#This Row],[Order Date]])</f>
        <v>2014</v>
      </c>
      <c r="E5404">
        <f>MONTH(Table1[[#This Row],[Order Date]])</f>
        <v>8</v>
      </c>
      <c r="F5404" t="str">
        <f>Table1[[#This Row],[Order Year]]&amp;"-"&amp;Table1[[#This Row],[Order Month]]</f>
        <v>2014-8</v>
      </c>
      <c r="G5404" s="5">
        <f>YEAR(Table1[[#This Row],[Order Date]])*100 + MONTH(Table1[[#This Row],[Order Date]])</f>
        <v>201408</v>
      </c>
      <c r="H5404" s="1">
        <v>41881</v>
      </c>
      <c r="I5404" t="s">
        <v>53</v>
      </c>
      <c r="J5404" t="s">
        <v>1063</v>
      </c>
      <c r="K5404" t="s">
        <v>1064</v>
      </c>
      <c r="L5404" t="s">
        <v>44</v>
      </c>
      <c r="M5404" t="s">
        <v>30</v>
      </c>
      <c r="N5404" t="s">
        <v>269</v>
      </c>
      <c r="O5404" t="s">
        <v>270</v>
      </c>
      <c r="P5404">
        <v>10024</v>
      </c>
      <c r="Q5404" t="s">
        <v>151</v>
      </c>
      <c r="R5404" t="s">
        <v>77</v>
      </c>
      <c r="S5404" t="s">
        <v>49</v>
      </c>
      <c r="T5404" t="s">
        <v>78</v>
      </c>
      <c r="U5404" t="s">
        <v>79</v>
      </c>
      <c r="V5404">
        <v>24.672000000000001</v>
      </c>
      <c r="W5404">
        <v>4</v>
      </c>
      <c r="X5404" s="9">
        <f>Table1[[#This Row],[Discount]]</f>
        <v>0.2</v>
      </c>
      <c r="Y5404">
        <v>0.2</v>
      </c>
      <c r="Z5404">
        <v>7.71</v>
      </c>
    </row>
    <row r="5405" spans="1:26" ht="16" x14ac:dyDescent="0.2">
      <c r="A5405">
        <v>5404</v>
      </c>
      <c r="B5405" t="s">
        <v>8207</v>
      </c>
      <c r="C5405" s="1">
        <v>41876</v>
      </c>
      <c r="D5405">
        <f>YEAR(Table1[[#This Row],[Order Date]])</f>
        <v>2014</v>
      </c>
      <c r="E5405">
        <f>MONTH(Table1[[#This Row],[Order Date]])</f>
        <v>8</v>
      </c>
      <c r="F5405" t="str">
        <f>Table1[[#This Row],[Order Year]]&amp;"-"&amp;Table1[[#This Row],[Order Month]]</f>
        <v>2014-8</v>
      </c>
      <c r="G5405" s="5">
        <f>YEAR(Table1[[#This Row],[Order Date]])*100 + MONTH(Table1[[#This Row],[Order Date]])</f>
        <v>201408</v>
      </c>
      <c r="H5405" s="1">
        <v>41881</v>
      </c>
      <c r="I5405" t="s">
        <v>53</v>
      </c>
      <c r="J5405" t="s">
        <v>1063</v>
      </c>
      <c r="K5405" t="s">
        <v>1064</v>
      </c>
      <c r="L5405" t="s">
        <v>44</v>
      </c>
      <c r="M5405" t="s">
        <v>30</v>
      </c>
      <c r="N5405" t="s">
        <v>269</v>
      </c>
      <c r="O5405" t="s">
        <v>270</v>
      </c>
      <c r="P5405">
        <v>10024</v>
      </c>
      <c r="Q5405" t="s">
        <v>151</v>
      </c>
      <c r="R5405" t="s">
        <v>2360</v>
      </c>
      <c r="S5405" t="s">
        <v>49</v>
      </c>
      <c r="T5405" t="s">
        <v>78</v>
      </c>
      <c r="U5405" t="s">
        <v>2361</v>
      </c>
      <c r="V5405">
        <v>3.7439999999999998</v>
      </c>
      <c r="W5405">
        <v>1</v>
      </c>
      <c r="X5405" s="9">
        <f>Table1[[#This Row],[Discount]]</f>
        <v>0.2</v>
      </c>
      <c r="Y5405">
        <v>0.2</v>
      </c>
      <c r="Z5405">
        <v>1.3104</v>
      </c>
    </row>
    <row r="5406" spans="1:26" ht="16" x14ac:dyDescent="0.2">
      <c r="A5406">
        <v>5405</v>
      </c>
      <c r="B5406" t="s">
        <v>8208</v>
      </c>
      <c r="C5406" s="1">
        <v>41327</v>
      </c>
      <c r="D5406">
        <f>YEAR(Table1[[#This Row],[Order Date]])</f>
        <v>2013</v>
      </c>
      <c r="E5406">
        <f>MONTH(Table1[[#This Row],[Order Date]])</f>
        <v>2</v>
      </c>
      <c r="F5406" t="str">
        <f>Table1[[#This Row],[Order Year]]&amp;"-"&amp;Table1[[#This Row],[Order Month]]</f>
        <v>2013-2</v>
      </c>
      <c r="G5406" s="5">
        <f>YEAR(Table1[[#This Row],[Order Date]])*100 + MONTH(Table1[[#This Row],[Order Date]])</f>
        <v>201302</v>
      </c>
      <c r="H5406" s="1">
        <v>41331</v>
      </c>
      <c r="I5406" t="s">
        <v>53</v>
      </c>
      <c r="J5406" t="s">
        <v>2950</v>
      </c>
      <c r="K5406" t="s">
        <v>2951</v>
      </c>
      <c r="L5406" t="s">
        <v>29</v>
      </c>
      <c r="M5406" t="s">
        <v>30</v>
      </c>
      <c r="N5406" t="s">
        <v>45</v>
      </c>
      <c r="O5406" t="s">
        <v>46</v>
      </c>
      <c r="P5406">
        <v>90045</v>
      </c>
      <c r="Q5406" t="s">
        <v>47</v>
      </c>
      <c r="R5406" t="s">
        <v>1155</v>
      </c>
      <c r="S5406" t="s">
        <v>74</v>
      </c>
      <c r="T5406" t="s">
        <v>75</v>
      </c>
      <c r="U5406" t="s">
        <v>1156</v>
      </c>
      <c r="V5406">
        <v>445.96000000000004</v>
      </c>
      <c r="W5406">
        <v>5</v>
      </c>
      <c r="X5406" s="9">
        <f>Table1[[#This Row],[Discount]]</f>
        <v>0.2</v>
      </c>
      <c r="Y5406">
        <v>0.2</v>
      </c>
      <c r="Z5406">
        <v>55.744999999999948</v>
      </c>
    </row>
    <row r="5407" spans="1:26" ht="16" x14ac:dyDescent="0.2">
      <c r="A5407">
        <v>5406</v>
      </c>
      <c r="B5407" t="s">
        <v>8208</v>
      </c>
      <c r="C5407" s="1">
        <v>41327</v>
      </c>
      <c r="D5407">
        <f>YEAR(Table1[[#This Row],[Order Date]])</f>
        <v>2013</v>
      </c>
      <c r="E5407">
        <f>MONTH(Table1[[#This Row],[Order Date]])</f>
        <v>2</v>
      </c>
      <c r="F5407" t="str">
        <f>Table1[[#This Row],[Order Year]]&amp;"-"&amp;Table1[[#This Row],[Order Month]]</f>
        <v>2013-2</v>
      </c>
      <c r="G5407" s="5">
        <f>YEAR(Table1[[#This Row],[Order Date]])*100 + MONTH(Table1[[#This Row],[Order Date]])</f>
        <v>201302</v>
      </c>
      <c r="H5407" s="1">
        <v>41331</v>
      </c>
      <c r="I5407" t="s">
        <v>53</v>
      </c>
      <c r="J5407" t="s">
        <v>2950</v>
      </c>
      <c r="K5407" t="s">
        <v>2951</v>
      </c>
      <c r="L5407" t="s">
        <v>29</v>
      </c>
      <c r="M5407" t="s">
        <v>30</v>
      </c>
      <c r="N5407" t="s">
        <v>45</v>
      </c>
      <c r="O5407" t="s">
        <v>46</v>
      </c>
      <c r="P5407">
        <v>90045</v>
      </c>
      <c r="Q5407" t="s">
        <v>47</v>
      </c>
      <c r="R5407" t="s">
        <v>6513</v>
      </c>
      <c r="S5407" t="s">
        <v>74</v>
      </c>
      <c r="T5407" t="s">
        <v>164</v>
      </c>
      <c r="U5407" t="s">
        <v>6514</v>
      </c>
      <c r="V5407">
        <v>36.24</v>
      </c>
      <c r="W5407">
        <v>1</v>
      </c>
      <c r="X5407" s="9">
        <f>Table1[[#This Row],[Discount]]</f>
        <v>0</v>
      </c>
      <c r="Y5407">
        <v>0</v>
      </c>
      <c r="Z5407">
        <v>15.220800000000001</v>
      </c>
    </row>
    <row r="5408" spans="1:26" ht="16" x14ac:dyDescent="0.2">
      <c r="A5408">
        <v>5407</v>
      </c>
      <c r="B5408" t="s">
        <v>8208</v>
      </c>
      <c r="C5408" s="1">
        <v>41327</v>
      </c>
      <c r="D5408">
        <f>YEAR(Table1[[#This Row],[Order Date]])</f>
        <v>2013</v>
      </c>
      <c r="E5408">
        <f>MONTH(Table1[[#This Row],[Order Date]])</f>
        <v>2</v>
      </c>
      <c r="F5408" t="str">
        <f>Table1[[#This Row],[Order Year]]&amp;"-"&amp;Table1[[#This Row],[Order Month]]</f>
        <v>2013-2</v>
      </c>
      <c r="G5408" s="5">
        <f>YEAR(Table1[[#This Row],[Order Date]])*100 + MONTH(Table1[[#This Row],[Order Date]])</f>
        <v>201302</v>
      </c>
      <c r="H5408" s="1">
        <v>41331</v>
      </c>
      <c r="I5408" t="s">
        <v>53</v>
      </c>
      <c r="J5408" t="s">
        <v>2950</v>
      </c>
      <c r="K5408" t="s">
        <v>2951</v>
      </c>
      <c r="L5408" t="s">
        <v>29</v>
      </c>
      <c r="M5408" t="s">
        <v>30</v>
      </c>
      <c r="N5408" t="s">
        <v>45</v>
      </c>
      <c r="O5408" t="s">
        <v>46</v>
      </c>
      <c r="P5408">
        <v>90045</v>
      </c>
      <c r="Q5408" t="s">
        <v>47</v>
      </c>
      <c r="R5408" t="s">
        <v>4190</v>
      </c>
      <c r="S5408" t="s">
        <v>49</v>
      </c>
      <c r="T5408" t="s">
        <v>272</v>
      </c>
      <c r="U5408" t="s">
        <v>4191</v>
      </c>
      <c r="V5408">
        <v>10.649999999999999</v>
      </c>
      <c r="W5408">
        <v>3</v>
      </c>
      <c r="X5408" s="9">
        <f>Table1[[#This Row],[Discount]]</f>
        <v>0</v>
      </c>
      <c r="Y5408">
        <v>0</v>
      </c>
      <c r="Z5408">
        <v>5.0054999999999996</v>
      </c>
    </row>
    <row r="5409" spans="1:26" ht="16" x14ac:dyDescent="0.2">
      <c r="A5409">
        <v>5408</v>
      </c>
      <c r="B5409" t="s">
        <v>8209</v>
      </c>
      <c r="C5409" s="1">
        <v>41982</v>
      </c>
      <c r="D5409">
        <f>YEAR(Table1[[#This Row],[Order Date]])</f>
        <v>2014</v>
      </c>
      <c r="E5409">
        <f>MONTH(Table1[[#This Row],[Order Date]])</f>
        <v>12</v>
      </c>
      <c r="F5409" t="str">
        <f>Table1[[#This Row],[Order Year]]&amp;"-"&amp;Table1[[#This Row],[Order Month]]</f>
        <v>2014-12</v>
      </c>
      <c r="G5409" s="5">
        <f>YEAR(Table1[[#This Row],[Order Date]])*100 + MONTH(Table1[[#This Row],[Order Date]])</f>
        <v>201412</v>
      </c>
      <c r="H5409" s="1">
        <v>41988</v>
      </c>
      <c r="I5409" t="s">
        <v>53</v>
      </c>
      <c r="J5409" t="s">
        <v>6032</v>
      </c>
      <c r="K5409" t="s">
        <v>6033</v>
      </c>
      <c r="L5409" t="s">
        <v>44</v>
      </c>
      <c r="M5409" t="s">
        <v>30</v>
      </c>
      <c r="N5409" t="s">
        <v>130</v>
      </c>
      <c r="O5409" t="s">
        <v>46</v>
      </c>
      <c r="P5409">
        <v>94109</v>
      </c>
      <c r="Q5409" t="s">
        <v>47</v>
      </c>
      <c r="R5409" t="s">
        <v>7520</v>
      </c>
      <c r="S5409" t="s">
        <v>49</v>
      </c>
      <c r="T5409" t="s">
        <v>93</v>
      </c>
      <c r="U5409" t="s">
        <v>8210</v>
      </c>
      <c r="V5409">
        <v>87.92</v>
      </c>
      <c r="W5409">
        <v>4</v>
      </c>
      <c r="X5409" s="9">
        <f>Table1[[#This Row],[Discount]]</f>
        <v>0</v>
      </c>
      <c r="Y5409">
        <v>0</v>
      </c>
      <c r="Z5409">
        <v>40.443199999999997</v>
      </c>
    </row>
    <row r="5410" spans="1:26" ht="16" x14ac:dyDescent="0.2">
      <c r="A5410">
        <v>5409</v>
      </c>
      <c r="B5410" t="s">
        <v>8209</v>
      </c>
      <c r="C5410" s="1">
        <v>41982</v>
      </c>
      <c r="D5410">
        <f>YEAR(Table1[[#This Row],[Order Date]])</f>
        <v>2014</v>
      </c>
      <c r="E5410">
        <f>MONTH(Table1[[#This Row],[Order Date]])</f>
        <v>12</v>
      </c>
      <c r="F5410" t="str">
        <f>Table1[[#This Row],[Order Year]]&amp;"-"&amp;Table1[[#This Row],[Order Month]]</f>
        <v>2014-12</v>
      </c>
      <c r="G5410" s="5">
        <f>YEAR(Table1[[#This Row],[Order Date]])*100 + MONTH(Table1[[#This Row],[Order Date]])</f>
        <v>201412</v>
      </c>
      <c r="H5410" s="1">
        <v>41988</v>
      </c>
      <c r="I5410" t="s">
        <v>53</v>
      </c>
      <c r="J5410" t="s">
        <v>6032</v>
      </c>
      <c r="K5410" t="s">
        <v>6033</v>
      </c>
      <c r="L5410" t="s">
        <v>44</v>
      </c>
      <c r="M5410" t="s">
        <v>30</v>
      </c>
      <c r="N5410" t="s">
        <v>130</v>
      </c>
      <c r="O5410" t="s">
        <v>46</v>
      </c>
      <c r="P5410">
        <v>94109</v>
      </c>
      <c r="Q5410" t="s">
        <v>47</v>
      </c>
      <c r="R5410" t="s">
        <v>3545</v>
      </c>
      <c r="S5410" t="s">
        <v>49</v>
      </c>
      <c r="T5410" t="s">
        <v>78</v>
      </c>
      <c r="U5410" t="s">
        <v>3546</v>
      </c>
      <c r="V5410">
        <v>22.424000000000003</v>
      </c>
      <c r="W5410">
        <v>1</v>
      </c>
      <c r="X5410" s="9">
        <f>Table1[[#This Row],[Discount]]</f>
        <v>0.2</v>
      </c>
      <c r="Y5410">
        <v>0.2</v>
      </c>
      <c r="Z5410">
        <v>8.4089999999999989</v>
      </c>
    </row>
    <row r="5411" spans="1:26" ht="16" x14ac:dyDescent="0.2">
      <c r="A5411">
        <v>5410</v>
      </c>
      <c r="B5411" t="s">
        <v>8209</v>
      </c>
      <c r="C5411" s="1">
        <v>41982</v>
      </c>
      <c r="D5411">
        <f>YEAR(Table1[[#This Row],[Order Date]])</f>
        <v>2014</v>
      </c>
      <c r="E5411">
        <f>MONTH(Table1[[#This Row],[Order Date]])</f>
        <v>12</v>
      </c>
      <c r="F5411" t="str">
        <f>Table1[[#This Row],[Order Year]]&amp;"-"&amp;Table1[[#This Row],[Order Month]]</f>
        <v>2014-12</v>
      </c>
      <c r="G5411" s="5">
        <f>YEAR(Table1[[#This Row],[Order Date]])*100 + MONTH(Table1[[#This Row],[Order Date]])</f>
        <v>201412</v>
      </c>
      <c r="H5411" s="1">
        <v>41988</v>
      </c>
      <c r="I5411" t="s">
        <v>53</v>
      </c>
      <c r="J5411" t="s">
        <v>6032</v>
      </c>
      <c r="K5411" t="s">
        <v>6033</v>
      </c>
      <c r="L5411" t="s">
        <v>44</v>
      </c>
      <c r="M5411" t="s">
        <v>30</v>
      </c>
      <c r="N5411" t="s">
        <v>130</v>
      </c>
      <c r="O5411" t="s">
        <v>46</v>
      </c>
      <c r="P5411">
        <v>94109</v>
      </c>
      <c r="Q5411" t="s">
        <v>47</v>
      </c>
      <c r="R5411" t="s">
        <v>1725</v>
      </c>
      <c r="S5411" t="s">
        <v>49</v>
      </c>
      <c r="T5411" t="s">
        <v>78</v>
      </c>
      <c r="U5411" t="s">
        <v>1726</v>
      </c>
      <c r="V5411">
        <v>90.480000000000018</v>
      </c>
      <c r="W5411">
        <v>3</v>
      </c>
      <c r="X5411" s="9">
        <f>Table1[[#This Row],[Discount]]</f>
        <v>0.2</v>
      </c>
      <c r="Y5411">
        <v>0.2</v>
      </c>
      <c r="Z5411">
        <v>33.93</v>
      </c>
    </row>
    <row r="5412" spans="1:26" ht="16" x14ac:dyDescent="0.2">
      <c r="A5412">
        <v>5411</v>
      </c>
      <c r="B5412" t="s">
        <v>8209</v>
      </c>
      <c r="C5412" s="1">
        <v>41982</v>
      </c>
      <c r="D5412">
        <f>YEAR(Table1[[#This Row],[Order Date]])</f>
        <v>2014</v>
      </c>
      <c r="E5412">
        <f>MONTH(Table1[[#This Row],[Order Date]])</f>
        <v>12</v>
      </c>
      <c r="F5412" t="str">
        <f>Table1[[#This Row],[Order Year]]&amp;"-"&amp;Table1[[#This Row],[Order Month]]</f>
        <v>2014-12</v>
      </c>
      <c r="G5412" s="5">
        <f>YEAR(Table1[[#This Row],[Order Date]])*100 + MONTH(Table1[[#This Row],[Order Date]])</f>
        <v>201412</v>
      </c>
      <c r="H5412" s="1">
        <v>41988</v>
      </c>
      <c r="I5412" t="s">
        <v>53</v>
      </c>
      <c r="J5412" t="s">
        <v>6032</v>
      </c>
      <c r="K5412" t="s">
        <v>6033</v>
      </c>
      <c r="L5412" t="s">
        <v>44</v>
      </c>
      <c r="M5412" t="s">
        <v>30</v>
      </c>
      <c r="N5412" t="s">
        <v>130</v>
      </c>
      <c r="O5412" t="s">
        <v>46</v>
      </c>
      <c r="P5412">
        <v>94109</v>
      </c>
      <c r="Q5412" t="s">
        <v>47</v>
      </c>
      <c r="R5412" t="s">
        <v>5560</v>
      </c>
      <c r="S5412" t="s">
        <v>49</v>
      </c>
      <c r="T5412" t="s">
        <v>62</v>
      </c>
      <c r="U5412" t="s">
        <v>5561</v>
      </c>
      <c r="V5412">
        <v>42.76</v>
      </c>
      <c r="W5412">
        <v>1</v>
      </c>
      <c r="X5412" s="9">
        <f>Table1[[#This Row],[Discount]]</f>
        <v>0</v>
      </c>
      <c r="Y5412">
        <v>0</v>
      </c>
      <c r="Z5412">
        <v>11.117599999999999</v>
      </c>
    </row>
    <row r="5413" spans="1:26" ht="16" x14ac:dyDescent="0.2">
      <c r="A5413">
        <v>5412</v>
      </c>
      <c r="B5413" t="s">
        <v>8211</v>
      </c>
      <c r="C5413" s="1">
        <v>41901</v>
      </c>
      <c r="D5413">
        <f>YEAR(Table1[[#This Row],[Order Date]])</f>
        <v>2014</v>
      </c>
      <c r="E5413">
        <f>MONTH(Table1[[#This Row],[Order Date]])</f>
        <v>9</v>
      </c>
      <c r="F5413" t="str">
        <f>Table1[[#This Row],[Order Year]]&amp;"-"&amp;Table1[[#This Row],[Order Month]]</f>
        <v>2014-9</v>
      </c>
      <c r="G5413" s="5">
        <f>YEAR(Table1[[#This Row],[Order Date]])*100 + MONTH(Table1[[#This Row],[Order Date]])</f>
        <v>201409</v>
      </c>
      <c r="H5413" s="1">
        <v>41905</v>
      </c>
      <c r="I5413" t="s">
        <v>53</v>
      </c>
      <c r="J5413" t="s">
        <v>6535</v>
      </c>
      <c r="K5413" t="s">
        <v>6536</v>
      </c>
      <c r="L5413" t="s">
        <v>29</v>
      </c>
      <c r="M5413" t="s">
        <v>30</v>
      </c>
      <c r="N5413" t="s">
        <v>8212</v>
      </c>
      <c r="O5413" t="s">
        <v>671</v>
      </c>
      <c r="P5413">
        <v>88101</v>
      </c>
      <c r="Q5413" t="s">
        <v>47</v>
      </c>
      <c r="R5413" t="s">
        <v>2939</v>
      </c>
      <c r="S5413" t="s">
        <v>49</v>
      </c>
      <c r="T5413" t="s">
        <v>78</v>
      </c>
      <c r="U5413" t="s">
        <v>2940</v>
      </c>
      <c r="V5413">
        <v>10.080000000000002</v>
      </c>
      <c r="W5413">
        <v>7</v>
      </c>
      <c r="X5413" s="9">
        <f>Table1[[#This Row],[Discount]]</f>
        <v>0.2</v>
      </c>
      <c r="Y5413">
        <v>0.2</v>
      </c>
      <c r="Z5413">
        <v>3.5279999999999996</v>
      </c>
    </row>
    <row r="5414" spans="1:26" ht="16" x14ac:dyDescent="0.2">
      <c r="A5414">
        <v>5413</v>
      </c>
      <c r="B5414" t="s">
        <v>8211</v>
      </c>
      <c r="C5414" s="1">
        <v>41901</v>
      </c>
      <c r="D5414">
        <f>YEAR(Table1[[#This Row],[Order Date]])</f>
        <v>2014</v>
      </c>
      <c r="E5414">
        <f>MONTH(Table1[[#This Row],[Order Date]])</f>
        <v>9</v>
      </c>
      <c r="F5414" t="str">
        <f>Table1[[#This Row],[Order Year]]&amp;"-"&amp;Table1[[#This Row],[Order Month]]</f>
        <v>2014-9</v>
      </c>
      <c r="G5414" s="5">
        <f>YEAR(Table1[[#This Row],[Order Date]])*100 + MONTH(Table1[[#This Row],[Order Date]])</f>
        <v>201409</v>
      </c>
      <c r="H5414" s="1">
        <v>41905</v>
      </c>
      <c r="I5414" t="s">
        <v>53</v>
      </c>
      <c r="J5414" t="s">
        <v>6535</v>
      </c>
      <c r="K5414" t="s">
        <v>6536</v>
      </c>
      <c r="L5414" t="s">
        <v>29</v>
      </c>
      <c r="M5414" t="s">
        <v>30</v>
      </c>
      <c r="N5414" t="s">
        <v>8212</v>
      </c>
      <c r="O5414" t="s">
        <v>671</v>
      </c>
      <c r="P5414">
        <v>88101</v>
      </c>
      <c r="Q5414" t="s">
        <v>47</v>
      </c>
      <c r="R5414" t="s">
        <v>8213</v>
      </c>
      <c r="S5414" t="s">
        <v>74</v>
      </c>
      <c r="T5414" t="s">
        <v>164</v>
      </c>
      <c r="U5414" t="s">
        <v>8214</v>
      </c>
      <c r="V5414">
        <v>101.34</v>
      </c>
      <c r="W5414">
        <v>3</v>
      </c>
      <c r="X5414" s="9">
        <f>Table1[[#This Row],[Discount]]</f>
        <v>0</v>
      </c>
      <c r="Y5414">
        <v>0</v>
      </c>
      <c r="Z5414">
        <v>8.1071999999999917</v>
      </c>
    </row>
    <row r="5415" spans="1:26" ht="16" x14ac:dyDescent="0.2">
      <c r="A5415">
        <v>5414</v>
      </c>
      <c r="B5415" t="s">
        <v>8215</v>
      </c>
      <c r="C5415" s="1">
        <v>41529</v>
      </c>
      <c r="D5415">
        <f>YEAR(Table1[[#This Row],[Order Date]])</f>
        <v>2013</v>
      </c>
      <c r="E5415">
        <f>MONTH(Table1[[#This Row],[Order Date]])</f>
        <v>9</v>
      </c>
      <c r="F5415" t="str">
        <f>Table1[[#This Row],[Order Year]]&amp;"-"&amp;Table1[[#This Row],[Order Month]]</f>
        <v>2013-9</v>
      </c>
      <c r="G5415" s="5">
        <f>YEAR(Table1[[#This Row],[Order Date]])*100 + MONTH(Table1[[#This Row],[Order Date]])</f>
        <v>201309</v>
      </c>
      <c r="H5415" s="1">
        <v>41532</v>
      </c>
      <c r="I5415" t="s">
        <v>191</v>
      </c>
      <c r="J5415" t="s">
        <v>5062</v>
      </c>
      <c r="K5415" t="s">
        <v>5063</v>
      </c>
      <c r="L5415" t="s">
        <v>29</v>
      </c>
      <c r="M5415" t="s">
        <v>30</v>
      </c>
      <c r="N5415" t="s">
        <v>7249</v>
      </c>
      <c r="O5415" t="s">
        <v>4533</v>
      </c>
      <c r="P5415">
        <v>67212</v>
      </c>
      <c r="Q5415" t="s">
        <v>108</v>
      </c>
      <c r="R5415" t="s">
        <v>6495</v>
      </c>
      <c r="S5415" t="s">
        <v>74</v>
      </c>
      <c r="T5415" t="s">
        <v>75</v>
      </c>
      <c r="U5415" t="s">
        <v>6496</v>
      </c>
      <c r="V5415">
        <v>224.75</v>
      </c>
      <c r="W5415">
        <v>5</v>
      </c>
      <c r="X5415" s="9">
        <f>Table1[[#This Row],[Discount]]</f>
        <v>0</v>
      </c>
      <c r="Y5415">
        <v>0</v>
      </c>
      <c r="Z5415">
        <v>62.929999999999993</v>
      </c>
    </row>
    <row r="5416" spans="1:26" ht="16" x14ac:dyDescent="0.2">
      <c r="A5416">
        <v>5415</v>
      </c>
      <c r="B5416" t="s">
        <v>8216</v>
      </c>
      <c r="C5416" s="1">
        <v>41906</v>
      </c>
      <c r="D5416">
        <f>YEAR(Table1[[#This Row],[Order Date]])</f>
        <v>2014</v>
      </c>
      <c r="E5416">
        <f>MONTH(Table1[[#This Row],[Order Date]])</f>
        <v>9</v>
      </c>
      <c r="F5416" t="str">
        <f>Table1[[#This Row],[Order Year]]&amp;"-"&amp;Table1[[#This Row],[Order Month]]</f>
        <v>2014-9</v>
      </c>
      <c r="G5416" s="5">
        <f>YEAR(Table1[[#This Row],[Order Date]])*100 + MONTH(Table1[[#This Row],[Order Date]])</f>
        <v>201409</v>
      </c>
      <c r="H5416" s="1">
        <v>41911</v>
      </c>
      <c r="I5416" t="s">
        <v>53</v>
      </c>
      <c r="J5416" t="s">
        <v>457</v>
      </c>
      <c r="K5416" t="s">
        <v>458</v>
      </c>
      <c r="L5416" t="s">
        <v>29</v>
      </c>
      <c r="M5416" t="s">
        <v>30</v>
      </c>
      <c r="N5416" t="s">
        <v>306</v>
      </c>
      <c r="O5416" t="s">
        <v>214</v>
      </c>
      <c r="P5416">
        <v>60653</v>
      </c>
      <c r="Q5416" t="s">
        <v>108</v>
      </c>
      <c r="R5416" t="s">
        <v>7922</v>
      </c>
      <c r="S5416" t="s">
        <v>49</v>
      </c>
      <c r="T5416" t="s">
        <v>81</v>
      </c>
      <c r="U5416" t="s">
        <v>7923</v>
      </c>
      <c r="V5416">
        <v>73.175999999999974</v>
      </c>
      <c r="W5416">
        <v>6</v>
      </c>
      <c r="X5416" s="9">
        <f>Table1[[#This Row],[Discount]]</f>
        <v>0.8</v>
      </c>
      <c r="Y5416">
        <v>0.8</v>
      </c>
      <c r="Z5416">
        <v>-197.57520000000002</v>
      </c>
    </row>
    <row r="5417" spans="1:26" ht="16" x14ac:dyDescent="0.2">
      <c r="A5417">
        <v>5416</v>
      </c>
      <c r="B5417" t="s">
        <v>8216</v>
      </c>
      <c r="C5417" s="1">
        <v>41906</v>
      </c>
      <c r="D5417">
        <f>YEAR(Table1[[#This Row],[Order Date]])</f>
        <v>2014</v>
      </c>
      <c r="E5417">
        <f>MONTH(Table1[[#This Row],[Order Date]])</f>
        <v>9</v>
      </c>
      <c r="F5417" t="str">
        <f>Table1[[#This Row],[Order Year]]&amp;"-"&amp;Table1[[#This Row],[Order Month]]</f>
        <v>2014-9</v>
      </c>
      <c r="G5417" s="5">
        <f>YEAR(Table1[[#This Row],[Order Date]])*100 + MONTH(Table1[[#This Row],[Order Date]])</f>
        <v>201409</v>
      </c>
      <c r="H5417" s="1">
        <v>41911</v>
      </c>
      <c r="I5417" t="s">
        <v>53</v>
      </c>
      <c r="J5417" t="s">
        <v>457</v>
      </c>
      <c r="K5417" t="s">
        <v>458</v>
      </c>
      <c r="L5417" t="s">
        <v>29</v>
      </c>
      <c r="M5417" t="s">
        <v>30</v>
      </c>
      <c r="N5417" t="s">
        <v>306</v>
      </c>
      <c r="O5417" t="s">
        <v>214</v>
      </c>
      <c r="P5417">
        <v>60653</v>
      </c>
      <c r="Q5417" t="s">
        <v>108</v>
      </c>
      <c r="R5417" t="s">
        <v>3814</v>
      </c>
      <c r="S5417" t="s">
        <v>49</v>
      </c>
      <c r="T5417" t="s">
        <v>93</v>
      </c>
      <c r="U5417" t="s">
        <v>3815</v>
      </c>
      <c r="V5417">
        <v>20.736000000000004</v>
      </c>
      <c r="W5417">
        <v>4</v>
      </c>
      <c r="X5417" s="9">
        <f>Table1[[#This Row],[Discount]]</f>
        <v>0.2</v>
      </c>
      <c r="Y5417">
        <v>0.2</v>
      </c>
      <c r="Z5417">
        <v>7.2576000000000001</v>
      </c>
    </row>
    <row r="5418" spans="1:26" ht="16" x14ac:dyDescent="0.2">
      <c r="A5418">
        <v>5417</v>
      </c>
      <c r="B5418" t="s">
        <v>8216</v>
      </c>
      <c r="C5418" s="1">
        <v>41906</v>
      </c>
      <c r="D5418">
        <f>YEAR(Table1[[#This Row],[Order Date]])</f>
        <v>2014</v>
      </c>
      <c r="E5418">
        <f>MONTH(Table1[[#This Row],[Order Date]])</f>
        <v>9</v>
      </c>
      <c r="F5418" t="str">
        <f>Table1[[#This Row],[Order Year]]&amp;"-"&amp;Table1[[#This Row],[Order Month]]</f>
        <v>2014-9</v>
      </c>
      <c r="G5418" s="5">
        <f>YEAR(Table1[[#This Row],[Order Date]])*100 + MONTH(Table1[[#This Row],[Order Date]])</f>
        <v>201409</v>
      </c>
      <c r="H5418" s="1">
        <v>41911</v>
      </c>
      <c r="I5418" t="s">
        <v>53</v>
      </c>
      <c r="J5418" t="s">
        <v>457</v>
      </c>
      <c r="K5418" t="s">
        <v>458</v>
      </c>
      <c r="L5418" t="s">
        <v>29</v>
      </c>
      <c r="M5418" t="s">
        <v>30</v>
      </c>
      <c r="N5418" t="s">
        <v>306</v>
      </c>
      <c r="O5418" t="s">
        <v>214</v>
      </c>
      <c r="P5418">
        <v>60653</v>
      </c>
      <c r="Q5418" t="s">
        <v>108</v>
      </c>
      <c r="R5418" t="s">
        <v>3032</v>
      </c>
      <c r="S5418" t="s">
        <v>74</v>
      </c>
      <c r="T5418" t="s">
        <v>75</v>
      </c>
      <c r="U5418" t="s">
        <v>3033</v>
      </c>
      <c r="V5418">
        <v>39.984000000000002</v>
      </c>
      <c r="W5418">
        <v>2</v>
      </c>
      <c r="X5418" s="9">
        <f>Table1[[#This Row],[Discount]]</f>
        <v>0.2</v>
      </c>
      <c r="Y5418">
        <v>0.2</v>
      </c>
      <c r="Z5418">
        <v>-8.9963999999999995</v>
      </c>
    </row>
    <row r="5419" spans="1:26" ht="16" x14ac:dyDescent="0.2">
      <c r="A5419">
        <v>5418</v>
      </c>
      <c r="B5419" t="s">
        <v>8217</v>
      </c>
      <c r="C5419" s="1">
        <v>40822</v>
      </c>
      <c r="D5419">
        <f>YEAR(Table1[[#This Row],[Order Date]])</f>
        <v>2011</v>
      </c>
      <c r="E5419">
        <f>MONTH(Table1[[#This Row],[Order Date]])</f>
        <v>10</v>
      </c>
      <c r="F5419" t="str">
        <f>Table1[[#This Row],[Order Year]]&amp;"-"&amp;Table1[[#This Row],[Order Month]]</f>
        <v>2011-10</v>
      </c>
      <c r="G5419" s="5">
        <f>YEAR(Table1[[#This Row],[Order Date]])*100 + MONTH(Table1[[#This Row],[Order Date]])</f>
        <v>201110</v>
      </c>
      <c r="H5419" s="1">
        <v>40824</v>
      </c>
      <c r="I5419" t="s">
        <v>26</v>
      </c>
      <c r="J5419" t="s">
        <v>759</v>
      </c>
      <c r="K5419" t="s">
        <v>760</v>
      </c>
      <c r="L5419" t="s">
        <v>44</v>
      </c>
      <c r="M5419" t="s">
        <v>30</v>
      </c>
      <c r="N5419" t="s">
        <v>2533</v>
      </c>
      <c r="O5419" t="s">
        <v>141</v>
      </c>
      <c r="P5419">
        <v>68104</v>
      </c>
      <c r="Q5419" t="s">
        <v>108</v>
      </c>
      <c r="R5419" t="s">
        <v>8218</v>
      </c>
      <c r="S5419" t="s">
        <v>49</v>
      </c>
      <c r="T5419" t="s">
        <v>78</v>
      </c>
      <c r="U5419" t="s">
        <v>8219</v>
      </c>
      <c r="V5419">
        <v>15.36</v>
      </c>
      <c r="W5419">
        <v>2</v>
      </c>
      <c r="X5419" s="9">
        <f>Table1[[#This Row],[Discount]]</f>
        <v>0</v>
      </c>
      <c r="Y5419">
        <v>0</v>
      </c>
      <c r="Z5419">
        <v>7.68</v>
      </c>
    </row>
    <row r="5420" spans="1:26" ht="16" x14ac:dyDescent="0.2">
      <c r="A5420">
        <v>5419</v>
      </c>
      <c r="B5420" t="s">
        <v>8220</v>
      </c>
      <c r="C5420" s="1">
        <v>41205</v>
      </c>
      <c r="D5420">
        <f>YEAR(Table1[[#This Row],[Order Date]])</f>
        <v>2012</v>
      </c>
      <c r="E5420">
        <f>MONTH(Table1[[#This Row],[Order Date]])</f>
        <v>10</v>
      </c>
      <c r="F5420" t="str">
        <f>Table1[[#This Row],[Order Year]]&amp;"-"&amp;Table1[[#This Row],[Order Month]]</f>
        <v>2012-10</v>
      </c>
      <c r="G5420" s="5">
        <f>YEAR(Table1[[#This Row],[Order Date]])*100 + MONTH(Table1[[#This Row],[Order Date]])</f>
        <v>201210</v>
      </c>
      <c r="H5420" s="1">
        <v>41208</v>
      </c>
      <c r="I5420" t="s">
        <v>191</v>
      </c>
      <c r="J5420" t="s">
        <v>4801</v>
      </c>
      <c r="K5420" t="s">
        <v>4802</v>
      </c>
      <c r="L5420" t="s">
        <v>29</v>
      </c>
      <c r="M5420" t="s">
        <v>30</v>
      </c>
      <c r="N5420" t="s">
        <v>187</v>
      </c>
      <c r="O5420" t="s">
        <v>107</v>
      </c>
      <c r="P5420">
        <v>77041</v>
      </c>
      <c r="Q5420" t="s">
        <v>108</v>
      </c>
      <c r="R5420" t="s">
        <v>2928</v>
      </c>
      <c r="S5420" t="s">
        <v>49</v>
      </c>
      <c r="T5420" t="s">
        <v>93</v>
      </c>
      <c r="U5420" t="s">
        <v>2929</v>
      </c>
      <c r="V5420">
        <v>36.288000000000011</v>
      </c>
      <c r="W5420">
        <v>7</v>
      </c>
      <c r="X5420" s="9">
        <f>Table1[[#This Row],[Discount]]</f>
        <v>0.2</v>
      </c>
      <c r="Y5420">
        <v>0.2</v>
      </c>
      <c r="Z5420">
        <v>12.700800000000001</v>
      </c>
    </row>
    <row r="5421" spans="1:26" ht="16" x14ac:dyDescent="0.2">
      <c r="A5421">
        <v>5420</v>
      </c>
      <c r="B5421" t="s">
        <v>8220</v>
      </c>
      <c r="C5421" s="1">
        <v>41205</v>
      </c>
      <c r="D5421">
        <f>YEAR(Table1[[#This Row],[Order Date]])</f>
        <v>2012</v>
      </c>
      <c r="E5421">
        <f>MONTH(Table1[[#This Row],[Order Date]])</f>
        <v>10</v>
      </c>
      <c r="F5421" t="str">
        <f>Table1[[#This Row],[Order Year]]&amp;"-"&amp;Table1[[#This Row],[Order Month]]</f>
        <v>2012-10</v>
      </c>
      <c r="G5421" s="5">
        <f>YEAR(Table1[[#This Row],[Order Date]])*100 + MONTH(Table1[[#This Row],[Order Date]])</f>
        <v>201210</v>
      </c>
      <c r="H5421" s="1">
        <v>41208</v>
      </c>
      <c r="I5421" t="s">
        <v>191</v>
      </c>
      <c r="J5421" t="s">
        <v>4801</v>
      </c>
      <c r="K5421" t="s">
        <v>4802</v>
      </c>
      <c r="L5421" t="s">
        <v>29</v>
      </c>
      <c r="M5421" t="s">
        <v>30</v>
      </c>
      <c r="N5421" t="s">
        <v>187</v>
      </c>
      <c r="O5421" t="s">
        <v>107</v>
      </c>
      <c r="P5421">
        <v>77041</v>
      </c>
      <c r="Q5421" t="s">
        <v>108</v>
      </c>
      <c r="R5421" t="s">
        <v>2089</v>
      </c>
      <c r="S5421" t="s">
        <v>74</v>
      </c>
      <c r="T5421" t="s">
        <v>75</v>
      </c>
      <c r="U5421" t="s">
        <v>2090</v>
      </c>
      <c r="V5421">
        <v>150.38399999999999</v>
      </c>
      <c r="W5421">
        <v>2</v>
      </c>
      <c r="X5421" s="9">
        <f>Table1[[#This Row],[Discount]]</f>
        <v>0.2</v>
      </c>
      <c r="Y5421">
        <v>0.2</v>
      </c>
      <c r="Z5421">
        <v>15.038400000000003</v>
      </c>
    </row>
    <row r="5422" spans="1:26" ht="16" x14ac:dyDescent="0.2">
      <c r="A5422">
        <v>5421</v>
      </c>
      <c r="B5422" t="s">
        <v>8221</v>
      </c>
      <c r="C5422" s="1">
        <v>41365</v>
      </c>
      <c r="D5422">
        <f>YEAR(Table1[[#This Row],[Order Date]])</f>
        <v>2013</v>
      </c>
      <c r="E5422">
        <f>MONTH(Table1[[#This Row],[Order Date]])</f>
        <v>4</v>
      </c>
      <c r="F5422" t="str">
        <f>Table1[[#This Row],[Order Year]]&amp;"-"&amp;Table1[[#This Row],[Order Month]]</f>
        <v>2013-4</v>
      </c>
      <c r="G5422" s="5">
        <f>YEAR(Table1[[#This Row],[Order Date]])*100 + MONTH(Table1[[#This Row],[Order Date]])</f>
        <v>201304</v>
      </c>
      <c r="H5422" s="1">
        <v>41367</v>
      </c>
      <c r="I5422" t="s">
        <v>26</v>
      </c>
      <c r="J5422" t="s">
        <v>1955</v>
      </c>
      <c r="K5422" t="s">
        <v>1956</v>
      </c>
      <c r="L5422" t="s">
        <v>29</v>
      </c>
      <c r="M5422" t="s">
        <v>30</v>
      </c>
      <c r="N5422" t="s">
        <v>149</v>
      </c>
      <c r="O5422" t="s">
        <v>150</v>
      </c>
      <c r="P5422">
        <v>19134</v>
      </c>
      <c r="Q5422" t="s">
        <v>151</v>
      </c>
      <c r="R5422" t="s">
        <v>7008</v>
      </c>
      <c r="S5422" t="s">
        <v>74</v>
      </c>
      <c r="T5422" t="s">
        <v>75</v>
      </c>
      <c r="U5422" t="s">
        <v>7009</v>
      </c>
      <c r="V5422">
        <v>280.78200000000004</v>
      </c>
      <c r="W5422">
        <v>3</v>
      </c>
      <c r="X5422" s="9">
        <f>Table1[[#This Row],[Discount]]</f>
        <v>0.4</v>
      </c>
      <c r="Y5422">
        <v>0.4</v>
      </c>
      <c r="Z5422">
        <v>-60.836100000000016</v>
      </c>
    </row>
    <row r="5423" spans="1:26" ht="16" x14ac:dyDescent="0.2">
      <c r="A5423">
        <v>5422</v>
      </c>
      <c r="B5423" t="s">
        <v>8221</v>
      </c>
      <c r="C5423" s="1">
        <v>41365</v>
      </c>
      <c r="D5423">
        <f>YEAR(Table1[[#This Row],[Order Date]])</f>
        <v>2013</v>
      </c>
      <c r="E5423">
        <f>MONTH(Table1[[#This Row],[Order Date]])</f>
        <v>4</v>
      </c>
      <c r="F5423" t="str">
        <f>Table1[[#This Row],[Order Year]]&amp;"-"&amp;Table1[[#This Row],[Order Month]]</f>
        <v>2013-4</v>
      </c>
      <c r="G5423" s="5">
        <f>YEAR(Table1[[#This Row],[Order Date]])*100 + MONTH(Table1[[#This Row],[Order Date]])</f>
        <v>201304</v>
      </c>
      <c r="H5423" s="1">
        <v>41367</v>
      </c>
      <c r="I5423" t="s">
        <v>26</v>
      </c>
      <c r="J5423" t="s">
        <v>1955</v>
      </c>
      <c r="K5423" t="s">
        <v>1956</v>
      </c>
      <c r="L5423" t="s">
        <v>29</v>
      </c>
      <c r="M5423" t="s">
        <v>30</v>
      </c>
      <c r="N5423" t="s">
        <v>149</v>
      </c>
      <c r="O5423" t="s">
        <v>150</v>
      </c>
      <c r="P5423">
        <v>19134</v>
      </c>
      <c r="Q5423" t="s">
        <v>151</v>
      </c>
      <c r="R5423" t="s">
        <v>4965</v>
      </c>
      <c r="S5423" t="s">
        <v>74</v>
      </c>
      <c r="T5423" t="s">
        <v>164</v>
      </c>
      <c r="U5423" t="s">
        <v>4966</v>
      </c>
      <c r="V5423">
        <v>31.983999999999998</v>
      </c>
      <c r="W5423">
        <v>2</v>
      </c>
      <c r="X5423" s="9">
        <f>Table1[[#This Row],[Discount]]</f>
        <v>0.2</v>
      </c>
      <c r="Y5423">
        <v>0.2</v>
      </c>
      <c r="Z5423">
        <v>1.1993999999999998</v>
      </c>
    </row>
    <row r="5424" spans="1:26" ht="16" x14ac:dyDescent="0.2">
      <c r="A5424">
        <v>5423</v>
      </c>
      <c r="B5424" t="s">
        <v>8222</v>
      </c>
      <c r="C5424" s="1">
        <v>41638</v>
      </c>
      <c r="D5424">
        <f>YEAR(Table1[[#This Row],[Order Date]])</f>
        <v>2013</v>
      </c>
      <c r="E5424">
        <f>MONTH(Table1[[#This Row],[Order Date]])</f>
        <v>12</v>
      </c>
      <c r="F5424" t="str">
        <f>Table1[[#This Row],[Order Year]]&amp;"-"&amp;Table1[[#This Row],[Order Month]]</f>
        <v>2013-12</v>
      </c>
      <c r="G5424" s="5">
        <f>YEAR(Table1[[#This Row],[Order Date]])*100 + MONTH(Table1[[#This Row],[Order Date]])</f>
        <v>201312</v>
      </c>
      <c r="H5424" s="1">
        <v>41642</v>
      </c>
      <c r="I5424" t="s">
        <v>53</v>
      </c>
      <c r="J5424" t="s">
        <v>3531</v>
      </c>
      <c r="K5424" t="s">
        <v>3532</v>
      </c>
      <c r="L5424" t="s">
        <v>29</v>
      </c>
      <c r="M5424" t="s">
        <v>30</v>
      </c>
      <c r="N5424" t="s">
        <v>45</v>
      </c>
      <c r="O5424" t="s">
        <v>46</v>
      </c>
      <c r="P5424">
        <v>90045</v>
      </c>
      <c r="Q5424" t="s">
        <v>47</v>
      </c>
      <c r="R5424" t="s">
        <v>2360</v>
      </c>
      <c r="S5424" t="s">
        <v>49</v>
      </c>
      <c r="T5424" t="s">
        <v>78</v>
      </c>
      <c r="U5424" t="s">
        <v>2361</v>
      </c>
      <c r="V5424">
        <v>11.231999999999999</v>
      </c>
      <c r="W5424">
        <v>3</v>
      </c>
      <c r="X5424" s="9">
        <f>Table1[[#This Row],[Discount]]</f>
        <v>0.2</v>
      </c>
      <c r="Y5424">
        <v>0.2</v>
      </c>
      <c r="Z5424">
        <v>3.9312000000000005</v>
      </c>
    </row>
    <row r="5425" spans="1:26" ht="16" x14ac:dyDescent="0.2">
      <c r="A5425">
        <v>5424</v>
      </c>
      <c r="B5425" t="s">
        <v>8223</v>
      </c>
      <c r="C5425" s="1">
        <v>41947</v>
      </c>
      <c r="D5425">
        <f>YEAR(Table1[[#This Row],[Order Date]])</f>
        <v>2014</v>
      </c>
      <c r="E5425">
        <f>MONTH(Table1[[#This Row],[Order Date]])</f>
        <v>11</v>
      </c>
      <c r="F5425" t="str">
        <f>Table1[[#This Row],[Order Year]]&amp;"-"&amp;Table1[[#This Row],[Order Month]]</f>
        <v>2014-11</v>
      </c>
      <c r="G5425" s="5">
        <f>YEAR(Table1[[#This Row],[Order Date]])*100 + MONTH(Table1[[#This Row],[Order Date]])</f>
        <v>201411</v>
      </c>
      <c r="H5425" s="1">
        <v>41949</v>
      </c>
      <c r="I5425" t="s">
        <v>26</v>
      </c>
      <c r="J5425" t="s">
        <v>5291</v>
      </c>
      <c r="K5425" t="s">
        <v>5292</v>
      </c>
      <c r="L5425" t="s">
        <v>44</v>
      </c>
      <c r="M5425" t="s">
        <v>30</v>
      </c>
      <c r="N5425" t="s">
        <v>1467</v>
      </c>
      <c r="O5425" t="s">
        <v>32</v>
      </c>
      <c r="P5425">
        <v>40475</v>
      </c>
      <c r="Q5425" t="s">
        <v>33</v>
      </c>
      <c r="R5425" t="s">
        <v>8224</v>
      </c>
      <c r="S5425" t="s">
        <v>49</v>
      </c>
      <c r="T5425" t="s">
        <v>93</v>
      </c>
      <c r="U5425" t="s">
        <v>8225</v>
      </c>
      <c r="V5425">
        <v>26.400000000000002</v>
      </c>
      <c r="W5425">
        <v>5</v>
      </c>
      <c r="X5425" s="9">
        <f>Table1[[#This Row],[Discount]]</f>
        <v>0</v>
      </c>
      <c r="Y5425">
        <v>0</v>
      </c>
      <c r="Z5425">
        <v>11.879999999999999</v>
      </c>
    </row>
    <row r="5426" spans="1:26" ht="16" x14ac:dyDescent="0.2">
      <c r="A5426">
        <v>5425</v>
      </c>
      <c r="B5426" t="s">
        <v>8226</v>
      </c>
      <c r="C5426" s="1">
        <v>41660</v>
      </c>
      <c r="D5426">
        <f>YEAR(Table1[[#This Row],[Order Date]])</f>
        <v>2014</v>
      </c>
      <c r="E5426">
        <f>MONTH(Table1[[#This Row],[Order Date]])</f>
        <v>1</v>
      </c>
      <c r="F5426" t="str">
        <f>Table1[[#This Row],[Order Year]]&amp;"-"&amp;Table1[[#This Row],[Order Month]]</f>
        <v>2014-1</v>
      </c>
      <c r="G5426" s="5">
        <f>YEAR(Table1[[#This Row],[Order Date]])*100 + MONTH(Table1[[#This Row],[Order Date]])</f>
        <v>201401</v>
      </c>
      <c r="H5426" s="1">
        <v>41666</v>
      </c>
      <c r="I5426" t="s">
        <v>53</v>
      </c>
      <c r="J5426" t="s">
        <v>1916</v>
      </c>
      <c r="K5426" t="s">
        <v>1917</v>
      </c>
      <c r="L5426" t="s">
        <v>29</v>
      </c>
      <c r="M5426" t="s">
        <v>30</v>
      </c>
      <c r="N5426" t="s">
        <v>7709</v>
      </c>
      <c r="O5426" t="s">
        <v>750</v>
      </c>
      <c r="P5426">
        <v>6708</v>
      </c>
      <c r="Q5426" t="s">
        <v>151</v>
      </c>
      <c r="R5426" t="s">
        <v>3232</v>
      </c>
      <c r="S5426" t="s">
        <v>49</v>
      </c>
      <c r="T5426" t="s">
        <v>71</v>
      </c>
      <c r="U5426" t="s">
        <v>3233</v>
      </c>
      <c r="V5426">
        <v>3.52</v>
      </c>
      <c r="W5426">
        <v>2</v>
      </c>
      <c r="X5426" s="9">
        <f>Table1[[#This Row],[Discount]]</f>
        <v>0</v>
      </c>
      <c r="Y5426">
        <v>0</v>
      </c>
      <c r="Z5426">
        <v>1.0207999999999999</v>
      </c>
    </row>
    <row r="5427" spans="1:26" ht="16" x14ac:dyDescent="0.2">
      <c r="A5427">
        <v>5426</v>
      </c>
      <c r="B5427" t="s">
        <v>8227</v>
      </c>
      <c r="C5427" s="1">
        <v>41612</v>
      </c>
      <c r="D5427">
        <f>YEAR(Table1[[#This Row],[Order Date]])</f>
        <v>2013</v>
      </c>
      <c r="E5427">
        <f>MONTH(Table1[[#This Row],[Order Date]])</f>
        <v>12</v>
      </c>
      <c r="F5427" t="str">
        <f>Table1[[#This Row],[Order Year]]&amp;"-"&amp;Table1[[#This Row],[Order Month]]</f>
        <v>2013-12</v>
      </c>
      <c r="G5427" s="5">
        <f>YEAR(Table1[[#This Row],[Order Date]])*100 + MONTH(Table1[[#This Row],[Order Date]])</f>
        <v>201312</v>
      </c>
      <c r="H5427" s="1">
        <v>41615</v>
      </c>
      <c r="I5427" t="s">
        <v>191</v>
      </c>
      <c r="J5427" t="s">
        <v>3240</v>
      </c>
      <c r="K5427" t="s">
        <v>3241</v>
      </c>
      <c r="L5427" t="s">
        <v>29</v>
      </c>
      <c r="M5427" t="s">
        <v>30</v>
      </c>
      <c r="N5427" t="s">
        <v>45</v>
      </c>
      <c r="O5427" t="s">
        <v>46</v>
      </c>
      <c r="P5427">
        <v>90045</v>
      </c>
      <c r="Q5427" t="s">
        <v>47</v>
      </c>
      <c r="R5427" t="s">
        <v>8228</v>
      </c>
      <c r="S5427" t="s">
        <v>74</v>
      </c>
      <c r="T5427" t="s">
        <v>164</v>
      </c>
      <c r="U5427" t="s">
        <v>8229</v>
      </c>
      <c r="V5427">
        <v>1649.95</v>
      </c>
      <c r="W5427">
        <v>5</v>
      </c>
      <c r="X5427" s="9">
        <f>Table1[[#This Row],[Discount]]</f>
        <v>0</v>
      </c>
      <c r="Y5427">
        <v>0</v>
      </c>
      <c r="Z5427">
        <v>659.98</v>
      </c>
    </row>
    <row r="5428" spans="1:26" ht="16" x14ac:dyDescent="0.2">
      <c r="A5428">
        <v>5427</v>
      </c>
      <c r="B5428" t="s">
        <v>8227</v>
      </c>
      <c r="C5428" s="1">
        <v>41612</v>
      </c>
      <c r="D5428">
        <f>YEAR(Table1[[#This Row],[Order Date]])</f>
        <v>2013</v>
      </c>
      <c r="E5428">
        <f>MONTH(Table1[[#This Row],[Order Date]])</f>
        <v>12</v>
      </c>
      <c r="F5428" t="str">
        <f>Table1[[#This Row],[Order Year]]&amp;"-"&amp;Table1[[#This Row],[Order Month]]</f>
        <v>2013-12</v>
      </c>
      <c r="G5428" s="5">
        <f>YEAR(Table1[[#This Row],[Order Date]])*100 + MONTH(Table1[[#This Row],[Order Date]])</f>
        <v>201312</v>
      </c>
      <c r="H5428" s="1">
        <v>41615</v>
      </c>
      <c r="I5428" t="s">
        <v>191</v>
      </c>
      <c r="J5428" t="s">
        <v>3240</v>
      </c>
      <c r="K5428" t="s">
        <v>3241</v>
      </c>
      <c r="L5428" t="s">
        <v>29</v>
      </c>
      <c r="M5428" t="s">
        <v>30</v>
      </c>
      <c r="N5428" t="s">
        <v>45</v>
      </c>
      <c r="O5428" t="s">
        <v>46</v>
      </c>
      <c r="P5428">
        <v>90045</v>
      </c>
      <c r="Q5428" t="s">
        <v>47</v>
      </c>
      <c r="R5428" t="s">
        <v>7095</v>
      </c>
      <c r="S5428" t="s">
        <v>35</v>
      </c>
      <c r="T5428" t="s">
        <v>68</v>
      </c>
      <c r="U5428" t="s">
        <v>7096</v>
      </c>
      <c r="V5428">
        <v>111.89999999999999</v>
      </c>
      <c r="W5428">
        <v>6</v>
      </c>
      <c r="X5428" s="9">
        <f>Table1[[#This Row],[Discount]]</f>
        <v>0</v>
      </c>
      <c r="Y5428">
        <v>0</v>
      </c>
      <c r="Z5428">
        <v>51.47399999999999</v>
      </c>
    </row>
    <row r="5429" spans="1:26" ht="16" x14ac:dyDescent="0.2">
      <c r="A5429">
        <v>5428</v>
      </c>
      <c r="B5429" t="s">
        <v>8230</v>
      </c>
      <c r="C5429" s="1">
        <v>41440</v>
      </c>
      <c r="D5429">
        <f>YEAR(Table1[[#This Row],[Order Date]])</f>
        <v>2013</v>
      </c>
      <c r="E5429">
        <f>MONTH(Table1[[#This Row],[Order Date]])</f>
        <v>6</v>
      </c>
      <c r="F5429" t="str">
        <f>Table1[[#This Row],[Order Year]]&amp;"-"&amp;Table1[[#This Row],[Order Month]]</f>
        <v>2013-6</v>
      </c>
      <c r="G5429" s="5">
        <f>YEAR(Table1[[#This Row],[Order Date]])*100 + MONTH(Table1[[#This Row],[Order Date]])</f>
        <v>201306</v>
      </c>
      <c r="H5429" s="1">
        <v>41440</v>
      </c>
      <c r="I5429" t="s">
        <v>1293</v>
      </c>
      <c r="J5429" t="s">
        <v>8231</v>
      </c>
      <c r="K5429" t="s">
        <v>8232</v>
      </c>
      <c r="L5429" t="s">
        <v>105</v>
      </c>
      <c r="M5429" t="s">
        <v>30</v>
      </c>
      <c r="N5429" t="s">
        <v>45</v>
      </c>
      <c r="O5429" t="s">
        <v>46</v>
      </c>
      <c r="P5429">
        <v>90036</v>
      </c>
      <c r="Q5429" t="s">
        <v>47</v>
      </c>
      <c r="R5429" t="s">
        <v>7055</v>
      </c>
      <c r="S5429" t="s">
        <v>35</v>
      </c>
      <c r="T5429" t="s">
        <v>36</v>
      </c>
      <c r="U5429" t="s">
        <v>7056</v>
      </c>
      <c r="V5429">
        <v>599.16499999999996</v>
      </c>
      <c r="W5429">
        <v>5</v>
      </c>
      <c r="X5429" s="9">
        <f>Table1[[#This Row],[Discount]]</f>
        <v>0.15</v>
      </c>
      <c r="Y5429">
        <v>0.15</v>
      </c>
      <c r="Z5429">
        <v>35.245000000000005</v>
      </c>
    </row>
    <row r="5430" spans="1:26" ht="16" x14ac:dyDescent="0.2">
      <c r="A5430">
        <v>5429</v>
      </c>
      <c r="B5430" t="s">
        <v>8233</v>
      </c>
      <c r="C5430" s="1">
        <v>41520</v>
      </c>
      <c r="D5430">
        <f>YEAR(Table1[[#This Row],[Order Date]])</f>
        <v>2013</v>
      </c>
      <c r="E5430">
        <f>MONTH(Table1[[#This Row],[Order Date]])</f>
        <v>9</v>
      </c>
      <c r="F5430" t="str">
        <f>Table1[[#This Row],[Order Year]]&amp;"-"&amp;Table1[[#This Row],[Order Month]]</f>
        <v>2013-9</v>
      </c>
      <c r="G5430" s="5">
        <f>YEAR(Table1[[#This Row],[Order Date]])*100 + MONTH(Table1[[#This Row],[Order Date]])</f>
        <v>201309</v>
      </c>
      <c r="H5430" s="1">
        <v>41522</v>
      </c>
      <c r="I5430" t="s">
        <v>191</v>
      </c>
      <c r="J5430" t="s">
        <v>3761</v>
      </c>
      <c r="K5430" t="s">
        <v>3762</v>
      </c>
      <c r="L5430" t="s">
        <v>105</v>
      </c>
      <c r="M5430" t="s">
        <v>30</v>
      </c>
      <c r="N5430" t="s">
        <v>130</v>
      </c>
      <c r="O5430" t="s">
        <v>46</v>
      </c>
      <c r="P5430">
        <v>94122</v>
      </c>
      <c r="Q5430" t="s">
        <v>47</v>
      </c>
      <c r="R5430" t="s">
        <v>731</v>
      </c>
      <c r="S5430" t="s">
        <v>49</v>
      </c>
      <c r="T5430" t="s">
        <v>62</v>
      </c>
      <c r="U5430" t="s">
        <v>732</v>
      </c>
      <c r="V5430">
        <v>46.53</v>
      </c>
      <c r="W5430">
        <v>3</v>
      </c>
      <c r="X5430" s="9">
        <f>Table1[[#This Row],[Discount]]</f>
        <v>0</v>
      </c>
      <c r="Y5430">
        <v>0</v>
      </c>
      <c r="Z5430">
        <v>12.097800000000001</v>
      </c>
    </row>
    <row r="5431" spans="1:26" ht="16" x14ac:dyDescent="0.2">
      <c r="A5431">
        <v>5430</v>
      </c>
      <c r="B5431" t="s">
        <v>8234</v>
      </c>
      <c r="C5431" s="1">
        <v>40791</v>
      </c>
      <c r="D5431">
        <f>YEAR(Table1[[#This Row],[Order Date]])</f>
        <v>2011</v>
      </c>
      <c r="E5431">
        <f>MONTH(Table1[[#This Row],[Order Date]])</f>
        <v>9</v>
      </c>
      <c r="F5431" t="str">
        <f>Table1[[#This Row],[Order Year]]&amp;"-"&amp;Table1[[#This Row],[Order Month]]</f>
        <v>2011-9</v>
      </c>
      <c r="G5431" s="5">
        <f>YEAR(Table1[[#This Row],[Order Date]])*100 + MONTH(Table1[[#This Row],[Order Date]])</f>
        <v>201109</v>
      </c>
      <c r="H5431" s="1">
        <v>40793</v>
      </c>
      <c r="I5431" t="s">
        <v>191</v>
      </c>
      <c r="J5431" t="s">
        <v>6547</v>
      </c>
      <c r="K5431" t="s">
        <v>6548</v>
      </c>
      <c r="L5431" t="s">
        <v>29</v>
      </c>
      <c r="M5431" t="s">
        <v>30</v>
      </c>
      <c r="N5431" t="s">
        <v>1154</v>
      </c>
      <c r="O5431" t="s">
        <v>57</v>
      </c>
      <c r="P5431">
        <v>33710</v>
      </c>
      <c r="Q5431" t="s">
        <v>33</v>
      </c>
      <c r="R5431" t="s">
        <v>1189</v>
      </c>
      <c r="S5431" t="s">
        <v>35</v>
      </c>
      <c r="T5431" t="s">
        <v>68</v>
      </c>
      <c r="U5431" t="s">
        <v>1190</v>
      </c>
      <c r="V5431">
        <v>31.983999999999998</v>
      </c>
      <c r="W5431">
        <v>2</v>
      </c>
      <c r="X5431" s="9">
        <f>Table1[[#This Row],[Discount]]</f>
        <v>0.2</v>
      </c>
      <c r="Y5431">
        <v>0.2</v>
      </c>
      <c r="Z5431">
        <v>1.9989999999999979</v>
      </c>
    </row>
    <row r="5432" spans="1:26" ht="16" x14ac:dyDescent="0.2">
      <c r="A5432">
        <v>5431</v>
      </c>
      <c r="B5432" t="s">
        <v>8235</v>
      </c>
      <c r="C5432" s="1">
        <v>41934</v>
      </c>
      <c r="D5432">
        <f>YEAR(Table1[[#This Row],[Order Date]])</f>
        <v>2014</v>
      </c>
      <c r="E5432">
        <f>MONTH(Table1[[#This Row],[Order Date]])</f>
        <v>10</v>
      </c>
      <c r="F5432" t="str">
        <f>Table1[[#This Row],[Order Year]]&amp;"-"&amp;Table1[[#This Row],[Order Month]]</f>
        <v>2014-10</v>
      </c>
      <c r="G5432" s="5">
        <f>YEAR(Table1[[#This Row],[Order Date]])*100 + MONTH(Table1[[#This Row],[Order Date]])</f>
        <v>201410</v>
      </c>
      <c r="H5432" s="1">
        <v>41938</v>
      </c>
      <c r="I5432" t="s">
        <v>53</v>
      </c>
      <c r="J5432" t="s">
        <v>8236</v>
      </c>
      <c r="K5432" t="s">
        <v>8237</v>
      </c>
      <c r="L5432" t="s">
        <v>105</v>
      </c>
      <c r="M5432" t="s">
        <v>30</v>
      </c>
      <c r="N5432" t="s">
        <v>1122</v>
      </c>
      <c r="O5432" t="s">
        <v>501</v>
      </c>
      <c r="P5432">
        <v>44107</v>
      </c>
      <c r="Q5432" t="s">
        <v>151</v>
      </c>
      <c r="R5432" t="s">
        <v>8074</v>
      </c>
      <c r="S5432" t="s">
        <v>49</v>
      </c>
      <c r="T5432" t="s">
        <v>81</v>
      </c>
      <c r="U5432" t="s">
        <v>8075</v>
      </c>
      <c r="V5432">
        <v>161.56800000000001</v>
      </c>
      <c r="W5432">
        <v>2</v>
      </c>
      <c r="X5432" s="9">
        <f>Table1[[#This Row],[Discount]]</f>
        <v>0.2</v>
      </c>
      <c r="Y5432">
        <v>0.2</v>
      </c>
      <c r="Z5432">
        <v>16.156799999999997</v>
      </c>
    </row>
    <row r="5433" spans="1:26" ht="16" x14ac:dyDescent="0.2">
      <c r="A5433">
        <v>5432</v>
      </c>
      <c r="B5433" t="s">
        <v>8235</v>
      </c>
      <c r="C5433" s="1">
        <v>41934</v>
      </c>
      <c r="D5433">
        <f>YEAR(Table1[[#This Row],[Order Date]])</f>
        <v>2014</v>
      </c>
      <c r="E5433">
        <f>MONTH(Table1[[#This Row],[Order Date]])</f>
        <v>10</v>
      </c>
      <c r="F5433" t="str">
        <f>Table1[[#This Row],[Order Year]]&amp;"-"&amp;Table1[[#This Row],[Order Month]]</f>
        <v>2014-10</v>
      </c>
      <c r="G5433" s="5">
        <f>YEAR(Table1[[#This Row],[Order Date]])*100 + MONTH(Table1[[#This Row],[Order Date]])</f>
        <v>201410</v>
      </c>
      <c r="H5433" s="1">
        <v>41938</v>
      </c>
      <c r="I5433" t="s">
        <v>53</v>
      </c>
      <c r="J5433" t="s">
        <v>8236</v>
      </c>
      <c r="K5433" t="s">
        <v>8237</v>
      </c>
      <c r="L5433" t="s">
        <v>105</v>
      </c>
      <c r="M5433" t="s">
        <v>30</v>
      </c>
      <c r="N5433" t="s">
        <v>1122</v>
      </c>
      <c r="O5433" t="s">
        <v>501</v>
      </c>
      <c r="P5433">
        <v>44107</v>
      </c>
      <c r="Q5433" t="s">
        <v>151</v>
      </c>
      <c r="R5433" t="s">
        <v>2844</v>
      </c>
      <c r="S5433" t="s">
        <v>49</v>
      </c>
      <c r="T5433" t="s">
        <v>93</v>
      </c>
      <c r="U5433" t="s">
        <v>2845</v>
      </c>
      <c r="V5433">
        <v>4.0640000000000001</v>
      </c>
      <c r="W5433">
        <v>1</v>
      </c>
      <c r="X5433" s="9">
        <f>Table1[[#This Row],[Discount]]</f>
        <v>0.2</v>
      </c>
      <c r="Y5433">
        <v>0.2</v>
      </c>
      <c r="Z5433">
        <v>1.3715999999999999</v>
      </c>
    </row>
    <row r="5434" spans="1:26" ht="16" x14ac:dyDescent="0.2">
      <c r="A5434">
        <v>5433</v>
      </c>
      <c r="B5434" t="s">
        <v>8235</v>
      </c>
      <c r="C5434" s="1">
        <v>41934</v>
      </c>
      <c r="D5434">
        <f>YEAR(Table1[[#This Row],[Order Date]])</f>
        <v>2014</v>
      </c>
      <c r="E5434">
        <f>MONTH(Table1[[#This Row],[Order Date]])</f>
        <v>10</v>
      </c>
      <c r="F5434" t="str">
        <f>Table1[[#This Row],[Order Year]]&amp;"-"&amp;Table1[[#This Row],[Order Month]]</f>
        <v>2014-10</v>
      </c>
      <c r="G5434" s="5">
        <f>YEAR(Table1[[#This Row],[Order Date]])*100 + MONTH(Table1[[#This Row],[Order Date]])</f>
        <v>201410</v>
      </c>
      <c r="H5434" s="1">
        <v>41938</v>
      </c>
      <c r="I5434" t="s">
        <v>53</v>
      </c>
      <c r="J5434" t="s">
        <v>8236</v>
      </c>
      <c r="K5434" t="s">
        <v>8237</v>
      </c>
      <c r="L5434" t="s">
        <v>105</v>
      </c>
      <c r="M5434" t="s">
        <v>30</v>
      </c>
      <c r="N5434" t="s">
        <v>1122</v>
      </c>
      <c r="O5434" t="s">
        <v>501</v>
      </c>
      <c r="P5434">
        <v>44107</v>
      </c>
      <c r="Q5434" t="s">
        <v>151</v>
      </c>
      <c r="R5434" t="s">
        <v>6230</v>
      </c>
      <c r="S5434" t="s">
        <v>49</v>
      </c>
      <c r="T5434" t="s">
        <v>78</v>
      </c>
      <c r="U5434" t="s">
        <v>6231</v>
      </c>
      <c r="V5434">
        <v>6.2160000000000002</v>
      </c>
      <c r="W5434">
        <v>4</v>
      </c>
      <c r="X5434" s="9">
        <f>Table1[[#This Row],[Discount]]</f>
        <v>0.7</v>
      </c>
      <c r="Y5434">
        <v>0.7</v>
      </c>
      <c r="Z5434">
        <v>-4.9727999999999994</v>
      </c>
    </row>
    <row r="5435" spans="1:26" ht="16" x14ac:dyDescent="0.2">
      <c r="A5435">
        <v>5434</v>
      </c>
      <c r="B5435" t="s">
        <v>8238</v>
      </c>
      <c r="C5435" s="1">
        <v>41755</v>
      </c>
      <c r="D5435">
        <f>YEAR(Table1[[#This Row],[Order Date]])</f>
        <v>2014</v>
      </c>
      <c r="E5435">
        <f>MONTH(Table1[[#This Row],[Order Date]])</f>
        <v>4</v>
      </c>
      <c r="F5435" t="str">
        <f>Table1[[#This Row],[Order Year]]&amp;"-"&amp;Table1[[#This Row],[Order Month]]</f>
        <v>2014-4</v>
      </c>
      <c r="G5435" s="5">
        <f>YEAR(Table1[[#This Row],[Order Date]])*100 + MONTH(Table1[[#This Row],[Order Date]])</f>
        <v>201404</v>
      </c>
      <c r="H5435" s="1">
        <v>41759</v>
      </c>
      <c r="I5435" t="s">
        <v>53</v>
      </c>
      <c r="J5435" t="s">
        <v>3420</v>
      </c>
      <c r="K5435" t="s">
        <v>3421</v>
      </c>
      <c r="L5435" t="s">
        <v>29</v>
      </c>
      <c r="M5435" t="s">
        <v>30</v>
      </c>
      <c r="N5435" t="s">
        <v>8030</v>
      </c>
      <c r="O5435" t="s">
        <v>313</v>
      </c>
      <c r="P5435">
        <v>85224</v>
      </c>
      <c r="Q5435" t="s">
        <v>47</v>
      </c>
      <c r="R5435" t="s">
        <v>142</v>
      </c>
      <c r="S5435" t="s">
        <v>49</v>
      </c>
      <c r="T5435" t="s">
        <v>71</v>
      </c>
      <c r="U5435" t="s">
        <v>143</v>
      </c>
      <c r="V5435">
        <v>8.895999999999999</v>
      </c>
      <c r="W5435">
        <v>4</v>
      </c>
      <c r="X5435" s="9">
        <f>Table1[[#This Row],[Discount]]</f>
        <v>0.2</v>
      </c>
      <c r="Y5435">
        <v>0.2</v>
      </c>
      <c r="Z5435">
        <v>0.66719999999999979</v>
      </c>
    </row>
    <row r="5436" spans="1:26" ht="16" x14ac:dyDescent="0.2">
      <c r="A5436">
        <v>5435</v>
      </c>
      <c r="B5436" t="s">
        <v>8239</v>
      </c>
      <c r="C5436" s="1">
        <v>41201</v>
      </c>
      <c r="D5436">
        <f>YEAR(Table1[[#This Row],[Order Date]])</f>
        <v>2012</v>
      </c>
      <c r="E5436">
        <f>MONTH(Table1[[#This Row],[Order Date]])</f>
        <v>10</v>
      </c>
      <c r="F5436" t="str">
        <f>Table1[[#This Row],[Order Year]]&amp;"-"&amp;Table1[[#This Row],[Order Month]]</f>
        <v>2012-10</v>
      </c>
      <c r="G5436" s="5">
        <f>YEAR(Table1[[#This Row],[Order Date]])*100 + MONTH(Table1[[#This Row],[Order Date]])</f>
        <v>201210</v>
      </c>
      <c r="H5436" s="1">
        <v>41206</v>
      </c>
      <c r="I5436" t="s">
        <v>53</v>
      </c>
      <c r="J5436" t="s">
        <v>736</v>
      </c>
      <c r="K5436" t="s">
        <v>737</v>
      </c>
      <c r="L5436" t="s">
        <v>105</v>
      </c>
      <c r="M5436" t="s">
        <v>30</v>
      </c>
      <c r="N5436" t="s">
        <v>45</v>
      </c>
      <c r="O5436" t="s">
        <v>46</v>
      </c>
      <c r="P5436">
        <v>90008</v>
      </c>
      <c r="Q5436" t="s">
        <v>47</v>
      </c>
      <c r="R5436" t="s">
        <v>8240</v>
      </c>
      <c r="S5436" t="s">
        <v>49</v>
      </c>
      <c r="T5436" t="s">
        <v>81</v>
      </c>
      <c r="U5436" t="s">
        <v>8241</v>
      </c>
      <c r="V5436">
        <v>1640.6999999999998</v>
      </c>
      <c r="W5436">
        <v>5</v>
      </c>
      <c r="X5436" s="9">
        <f>Table1[[#This Row],[Discount]]</f>
        <v>0</v>
      </c>
      <c r="Y5436">
        <v>0</v>
      </c>
      <c r="Z5436">
        <v>459.39599999999996</v>
      </c>
    </row>
    <row r="5437" spans="1:26" ht="16" x14ac:dyDescent="0.2">
      <c r="A5437">
        <v>5436</v>
      </c>
      <c r="B5437" t="s">
        <v>8239</v>
      </c>
      <c r="C5437" s="1">
        <v>41201</v>
      </c>
      <c r="D5437">
        <f>YEAR(Table1[[#This Row],[Order Date]])</f>
        <v>2012</v>
      </c>
      <c r="E5437">
        <f>MONTH(Table1[[#This Row],[Order Date]])</f>
        <v>10</v>
      </c>
      <c r="F5437" t="str">
        <f>Table1[[#This Row],[Order Year]]&amp;"-"&amp;Table1[[#This Row],[Order Month]]</f>
        <v>2012-10</v>
      </c>
      <c r="G5437" s="5">
        <f>YEAR(Table1[[#This Row],[Order Date]])*100 + MONTH(Table1[[#This Row],[Order Date]])</f>
        <v>201210</v>
      </c>
      <c r="H5437" s="1">
        <v>41206</v>
      </c>
      <c r="I5437" t="s">
        <v>53</v>
      </c>
      <c r="J5437" t="s">
        <v>736</v>
      </c>
      <c r="K5437" t="s">
        <v>737</v>
      </c>
      <c r="L5437" t="s">
        <v>105</v>
      </c>
      <c r="M5437" t="s">
        <v>30</v>
      </c>
      <c r="N5437" t="s">
        <v>45</v>
      </c>
      <c r="O5437" t="s">
        <v>46</v>
      </c>
      <c r="P5437">
        <v>90008</v>
      </c>
      <c r="Q5437" t="s">
        <v>47</v>
      </c>
      <c r="R5437" t="s">
        <v>1171</v>
      </c>
      <c r="S5437" t="s">
        <v>74</v>
      </c>
      <c r="T5437" t="s">
        <v>164</v>
      </c>
      <c r="U5437" t="s">
        <v>1172</v>
      </c>
      <c r="V5437">
        <v>270</v>
      </c>
      <c r="W5437">
        <v>3</v>
      </c>
      <c r="X5437" s="9">
        <f>Table1[[#This Row],[Discount]]</f>
        <v>0</v>
      </c>
      <c r="Y5437">
        <v>0</v>
      </c>
      <c r="Z5437">
        <v>97.199999999999989</v>
      </c>
    </row>
    <row r="5438" spans="1:26" ht="16" x14ac:dyDescent="0.2">
      <c r="A5438">
        <v>5437</v>
      </c>
      <c r="B5438" t="s">
        <v>8242</v>
      </c>
      <c r="C5438" s="1">
        <v>40729</v>
      </c>
      <c r="D5438">
        <f>YEAR(Table1[[#This Row],[Order Date]])</f>
        <v>2011</v>
      </c>
      <c r="E5438">
        <f>MONTH(Table1[[#This Row],[Order Date]])</f>
        <v>7</v>
      </c>
      <c r="F5438" t="str">
        <f>Table1[[#This Row],[Order Year]]&amp;"-"&amp;Table1[[#This Row],[Order Month]]</f>
        <v>2011-7</v>
      </c>
      <c r="G5438" s="5">
        <f>YEAR(Table1[[#This Row],[Order Date]])*100 + MONTH(Table1[[#This Row],[Order Date]])</f>
        <v>201107</v>
      </c>
      <c r="H5438" s="1">
        <v>40732</v>
      </c>
      <c r="I5438" t="s">
        <v>191</v>
      </c>
      <c r="J5438" t="s">
        <v>8191</v>
      </c>
      <c r="K5438" t="s">
        <v>8192</v>
      </c>
      <c r="L5438" t="s">
        <v>44</v>
      </c>
      <c r="M5438" t="s">
        <v>30</v>
      </c>
      <c r="N5438" t="s">
        <v>2292</v>
      </c>
      <c r="O5438" t="s">
        <v>57</v>
      </c>
      <c r="P5438">
        <v>32137</v>
      </c>
      <c r="Q5438" t="s">
        <v>33</v>
      </c>
      <c r="R5438" t="s">
        <v>4484</v>
      </c>
      <c r="S5438" t="s">
        <v>35</v>
      </c>
      <c r="T5438" t="s">
        <v>68</v>
      </c>
      <c r="U5438" t="s">
        <v>4485</v>
      </c>
      <c r="V5438">
        <v>19.52</v>
      </c>
      <c r="W5438">
        <v>2</v>
      </c>
      <c r="X5438" s="9">
        <f>Table1[[#This Row],[Discount]]</f>
        <v>0.2</v>
      </c>
      <c r="Y5438">
        <v>0.2</v>
      </c>
      <c r="Z5438">
        <v>5.3680000000000012</v>
      </c>
    </row>
    <row r="5439" spans="1:26" ht="16" x14ac:dyDescent="0.2">
      <c r="A5439">
        <v>5438</v>
      </c>
      <c r="B5439" t="s">
        <v>8242</v>
      </c>
      <c r="C5439" s="1">
        <v>40729</v>
      </c>
      <c r="D5439">
        <f>YEAR(Table1[[#This Row],[Order Date]])</f>
        <v>2011</v>
      </c>
      <c r="E5439">
        <f>MONTH(Table1[[#This Row],[Order Date]])</f>
        <v>7</v>
      </c>
      <c r="F5439" t="str">
        <f>Table1[[#This Row],[Order Year]]&amp;"-"&amp;Table1[[#This Row],[Order Month]]</f>
        <v>2011-7</v>
      </c>
      <c r="G5439" s="5">
        <f>YEAR(Table1[[#This Row],[Order Date]])*100 + MONTH(Table1[[#This Row],[Order Date]])</f>
        <v>201107</v>
      </c>
      <c r="H5439" s="1">
        <v>40732</v>
      </c>
      <c r="I5439" t="s">
        <v>191</v>
      </c>
      <c r="J5439" t="s">
        <v>8191</v>
      </c>
      <c r="K5439" t="s">
        <v>8192</v>
      </c>
      <c r="L5439" t="s">
        <v>44</v>
      </c>
      <c r="M5439" t="s">
        <v>30</v>
      </c>
      <c r="N5439" t="s">
        <v>2292</v>
      </c>
      <c r="O5439" t="s">
        <v>57</v>
      </c>
      <c r="P5439">
        <v>32137</v>
      </c>
      <c r="Q5439" t="s">
        <v>33</v>
      </c>
      <c r="R5439" t="s">
        <v>6403</v>
      </c>
      <c r="S5439" t="s">
        <v>49</v>
      </c>
      <c r="T5439" t="s">
        <v>78</v>
      </c>
      <c r="U5439" t="s">
        <v>6404</v>
      </c>
      <c r="V5439">
        <v>9.8100000000000023</v>
      </c>
      <c r="W5439">
        <v>5</v>
      </c>
      <c r="X5439" s="9">
        <f>Table1[[#This Row],[Discount]]</f>
        <v>0.7</v>
      </c>
      <c r="Y5439">
        <v>0.7</v>
      </c>
      <c r="Z5439">
        <v>-6.8669999999999973</v>
      </c>
    </row>
    <row r="5440" spans="1:26" ht="16" x14ac:dyDescent="0.2">
      <c r="A5440">
        <v>5439</v>
      </c>
      <c r="B5440" t="s">
        <v>8242</v>
      </c>
      <c r="C5440" s="1">
        <v>40729</v>
      </c>
      <c r="D5440">
        <f>YEAR(Table1[[#This Row],[Order Date]])</f>
        <v>2011</v>
      </c>
      <c r="E5440">
        <f>MONTH(Table1[[#This Row],[Order Date]])</f>
        <v>7</v>
      </c>
      <c r="F5440" t="str">
        <f>Table1[[#This Row],[Order Year]]&amp;"-"&amp;Table1[[#This Row],[Order Month]]</f>
        <v>2011-7</v>
      </c>
      <c r="G5440" s="5">
        <f>YEAR(Table1[[#This Row],[Order Date]])*100 + MONTH(Table1[[#This Row],[Order Date]])</f>
        <v>201107</v>
      </c>
      <c r="H5440" s="1">
        <v>40732</v>
      </c>
      <c r="I5440" t="s">
        <v>191</v>
      </c>
      <c r="J5440" t="s">
        <v>8191</v>
      </c>
      <c r="K5440" t="s">
        <v>8192</v>
      </c>
      <c r="L5440" t="s">
        <v>44</v>
      </c>
      <c r="M5440" t="s">
        <v>30</v>
      </c>
      <c r="N5440" t="s">
        <v>2292</v>
      </c>
      <c r="O5440" t="s">
        <v>57</v>
      </c>
      <c r="P5440">
        <v>32137</v>
      </c>
      <c r="Q5440" t="s">
        <v>33</v>
      </c>
      <c r="R5440" t="s">
        <v>8243</v>
      </c>
      <c r="S5440" t="s">
        <v>35</v>
      </c>
      <c r="T5440" t="s">
        <v>68</v>
      </c>
      <c r="U5440" t="s">
        <v>8244</v>
      </c>
      <c r="V5440">
        <v>213.21600000000001</v>
      </c>
      <c r="W5440">
        <v>3</v>
      </c>
      <c r="X5440" s="9">
        <f>Table1[[#This Row],[Discount]]</f>
        <v>0.2</v>
      </c>
      <c r="Y5440">
        <v>0.2</v>
      </c>
      <c r="Z5440">
        <v>15.991199999999992</v>
      </c>
    </row>
    <row r="5441" spans="1:26" ht="16" x14ac:dyDescent="0.2">
      <c r="A5441">
        <v>5440</v>
      </c>
      <c r="B5441" t="s">
        <v>8245</v>
      </c>
      <c r="C5441" s="1">
        <v>41369</v>
      </c>
      <c r="D5441">
        <f>YEAR(Table1[[#This Row],[Order Date]])</f>
        <v>2013</v>
      </c>
      <c r="E5441">
        <f>MONTH(Table1[[#This Row],[Order Date]])</f>
        <v>4</v>
      </c>
      <c r="F5441" t="str">
        <f>Table1[[#This Row],[Order Year]]&amp;"-"&amp;Table1[[#This Row],[Order Month]]</f>
        <v>2013-4</v>
      </c>
      <c r="G5441" s="5">
        <f>YEAR(Table1[[#This Row],[Order Date]])*100 + MONTH(Table1[[#This Row],[Order Date]])</f>
        <v>201304</v>
      </c>
      <c r="H5441" s="1">
        <v>41374</v>
      </c>
      <c r="I5441" t="s">
        <v>53</v>
      </c>
      <c r="J5441" t="s">
        <v>6493</v>
      </c>
      <c r="K5441" t="s">
        <v>6494</v>
      </c>
      <c r="L5441" t="s">
        <v>29</v>
      </c>
      <c r="M5441" t="s">
        <v>30</v>
      </c>
      <c r="N5441" t="s">
        <v>269</v>
      </c>
      <c r="O5441" t="s">
        <v>270</v>
      </c>
      <c r="P5441">
        <v>10035</v>
      </c>
      <c r="Q5441" t="s">
        <v>151</v>
      </c>
      <c r="R5441" t="s">
        <v>6370</v>
      </c>
      <c r="S5441" t="s">
        <v>49</v>
      </c>
      <c r="T5441" t="s">
        <v>78</v>
      </c>
      <c r="U5441" t="s">
        <v>6371</v>
      </c>
      <c r="V5441">
        <v>588.78399999999999</v>
      </c>
      <c r="W5441">
        <v>2</v>
      </c>
      <c r="X5441" s="9">
        <f>Table1[[#This Row],[Discount]]</f>
        <v>0.2</v>
      </c>
      <c r="Y5441">
        <v>0.2</v>
      </c>
      <c r="Z5441">
        <v>183.99499999999998</v>
      </c>
    </row>
    <row r="5442" spans="1:26" ht="16" x14ac:dyDescent="0.2">
      <c r="A5442">
        <v>5441</v>
      </c>
      <c r="B5442" t="s">
        <v>8246</v>
      </c>
      <c r="C5442" s="1">
        <v>41957</v>
      </c>
      <c r="D5442">
        <f>YEAR(Table1[[#This Row],[Order Date]])</f>
        <v>2014</v>
      </c>
      <c r="E5442">
        <f>MONTH(Table1[[#This Row],[Order Date]])</f>
        <v>11</v>
      </c>
      <c r="F5442" t="str">
        <f>Table1[[#This Row],[Order Year]]&amp;"-"&amp;Table1[[#This Row],[Order Month]]</f>
        <v>2014-11</v>
      </c>
      <c r="G5442" s="5">
        <f>YEAR(Table1[[#This Row],[Order Date]])*100 + MONTH(Table1[[#This Row],[Order Date]])</f>
        <v>201411</v>
      </c>
      <c r="H5442" s="1">
        <v>41962</v>
      </c>
      <c r="I5442" t="s">
        <v>26</v>
      </c>
      <c r="J5442" t="s">
        <v>5809</v>
      </c>
      <c r="K5442" t="s">
        <v>5810</v>
      </c>
      <c r="L5442" t="s">
        <v>29</v>
      </c>
      <c r="M5442" t="s">
        <v>30</v>
      </c>
      <c r="N5442" t="s">
        <v>8247</v>
      </c>
      <c r="O5442" t="s">
        <v>57</v>
      </c>
      <c r="P5442">
        <v>33458</v>
      </c>
      <c r="Q5442" t="s">
        <v>33</v>
      </c>
      <c r="R5442" t="s">
        <v>2644</v>
      </c>
      <c r="S5442" t="s">
        <v>49</v>
      </c>
      <c r="T5442" t="s">
        <v>71</v>
      </c>
      <c r="U5442" t="s">
        <v>2645</v>
      </c>
      <c r="V5442">
        <v>2.0640000000000001</v>
      </c>
      <c r="W5442">
        <v>1</v>
      </c>
      <c r="X5442" s="9">
        <f>Table1[[#This Row],[Discount]]</f>
        <v>0.2</v>
      </c>
      <c r="Y5442">
        <v>0.2</v>
      </c>
      <c r="Z5442">
        <v>0.15480000000000005</v>
      </c>
    </row>
    <row r="5443" spans="1:26" ht="16" x14ac:dyDescent="0.2">
      <c r="A5443">
        <v>5442</v>
      </c>
      <c r="B5443" t="s">
        <v>8248</v>
      </c>
      <c r="C5443" s="1">
        <v>41892</v>
      </c>
      <c r="D5443">
        <f>YEAR(Table1[[#This Row],[Order Date]])</f>
        <v>2014</v>
      </c>
      <c r="E5443">
        <f>MONTH(Table1[[#This Row],[Order Date]])</f>
        <v>9</v>
      </c>
      <c r="F5443" t="str">
        <f>Table1[[#This Row],[Order Year]]&amp;"-"&amp;Table1[[#This Row],[Order Month]]</f>
        <v>2014-9</v>
      </c>
      <c r="G5443" s="5">
        <f>YEAR(Table1[[#This Row],[Order Date]])*100 + MONTH(Table1[[#This Row],[Order Date]])</f>
        <v>201409</v>
      </c>
      <c r="H5443" s="1">
        <v>41896</v>
      </c>
      <c r="I5443" t="s">
        <v>53</v>
      </c>
      <c r="J5443" t="s">
        <v>4045</v>
      </c>
      <c r="K5443" t="s">
        <v>4046</v>
      </c>
      <c r="L5443" t="s">
        <v>29</v>
      </c>
      <c r="M5443" t="s">
        <v>30</v>
      </c>
      <c r="N5443" t="s">
        <v>3945</v>
      </c>
      <c r="O5443" t="s">
        <v>313</v>
      </c>
      <c r="P5443">
        <v>85301</v>
      </c>
      <c r="Q5443" t="s">
        <v>47</v>
      </c>
      <c r="R5443" t="s">
        <v>8249</v>
      </c>
      <c r="S5443" t="s">
        <v>49</v>
      </c>
      <c r="T5443" t="s">
        <v>93</v>
      </c>
      <c r="U5443" t="s">
        <v>8250</v>
      </c>
      <c r="V5443">
        <v>6.3680000000000003</v>
      </c>
      <c r="W5443">
        <v>2</v>
      </c>
      <c r="X5443" s="9">
        <f>Table1[[#This Row],[Discount]]</f>
        <v>0.2</v>
      </c>
      <c r="Y5443">
        <v>0.2</v>
      </c>
      <c r="Z5443">
        <v>2.3879999999999999</v>
      </c>
    </row>
    <row r="5444" spans="1:26" ht="16" x14ac:dyDescent="0.2">
      <c r="A5444">
        <v>5443</v>
      </c>
      <c r="B5444" t="s">
        <v>8251</v>
      </c>
      <c r="C5444" s="1">
        <v>41016</v>
      </c>
      <c r="D5444">
        <f>YEAR(Table1[[#This Row],[Order Date]])</f>
        <v>2012</v>
      </c>
      <c r="E5444">
        <f>MONTH(Table1[[#This Row],[Order Date]])</f>
        <v>4</v>
      </c>
      <c r="F5444" t="str">
        <f>Table1[[#This Row],[Order Year]]&amp;"-"&amp;Table1[[#This Row],[Order Month]]</f>
        <v>2012-4</v>
      </c>
      <c r="G5444" s="5">
        <f>YEAR(Table1[[#This Row],[Order Date]])*100 + MONTH(Table1[[#This Row],[Order Date]])</f>
        <v>201204</v>
      </c>
      <c r="H5444" s="1">
        <v>41022</v>
      </c>
      <c r="I5444" t="s">
        <v>53</v>
      </c>
      <c r="J5444" t="s">
        <v>2828</v>
      </c>
      <c r="K5444" t="s">
        <v>2829</v>
      </c>
      <c r="L5444" t="s">
        <v>29</v>
      </c>
      <c r="M5444" t="s">
        <v>30</v>
      </c>
      <c r="N5444" t="s">
        <v>269</v>
      </c>
      <c r="O5444" t="s">
        <v>270</v>
      </c>
      <c r="P5444">
        <v>10035</v>
      </c>
      <c r="Q5444" t="s">
        <v>151</v>
      </c>
      <c r="R5444" t="s">
        <v>3024</v>
      </c>
      <c r="S5444" t="s">
        <v>74</v>
      </c>
      <c r="T5444" t="s">
        <v>164</v>
      </c>
      <c r="U5444" t="s">
        <v>3025</v>
      </c>
      <c r="V5444">
        <v>99.6</v>
      </c>
      <c r="W5444">
        <v>1</v>
      </c>
      <c r="X5444" s="9">
        <f>Table1[[#This Row],[Discount]]</f>
        <v>0</v>
      </c>
      <c r="Y5444">
        <v>0</v>
      </c>
      <c r="Z5444">
        <v>36.851999999999997</v>
      </c>
    </row>
    <row r="5445" spans="1:26" ht="16" x14ac:dyDescent="0.2">
      <c r="A5445">
        <v>5444</v>
      </c>
      <c r="B5445" t="s">
        <v>8251</v>
      </c>
      <c r="C5445" s="1">
        <v>41016</v>
      </c>
      <c r="D5445">
        <f>YEAR(Table1[[#This Row],[Order Date]])</f>
        <v>2012</v>
      </c>
      <c r="E5445">
        <f>MONTH(Table1[[#This Row],[Order Date]])</f>
        <v>4</v>
      </c>
      <c r="F5445" t="str">
        <f>Table1[[#This Row],[Order Year]]&amp;"-"&amp;Table1[[#This Row],[Order Month]]</f>
        <v>2012-4</v>
      </c>
      <c r="G5445" s="5">
        <f>YEAR(Table1[[#This Row],[Order Date]])*100 + MONTH(Table1[[#This Row],[Order Date]])</f>
        <v>201204</v>
      </c>
      <c r="H5445" s="1">
        <v>41022</v>
      </c>
      <c r="I5445" t="s">
        <v>53</v>
      </c>
      <c r="J5445" t="s">
        <v>2828</v>
      </c>
      <c r="K5445" t="s">
        <v>2829</v>
      </c>
      <c r="L5445" t="s">
        <v>29</v>
      </c>
      <c r="M5445" t="s">
        <v>30</v>
      </c>
      <c r="N5445" t="s">
        <v>269</v>
      </c>
      <c r="O5445" t="s">
        <v>270</v>
      </c>
      <c r="P5445">
        <v>10035</v>
      </c>
      <c r="Q5445" t="s">
        <v>151</v>
      </c>
      <c r="R5445" t="s">
        <v>4477</v>
      </c>
      <c r="S5445" t="s">
        <v>49</v>
      </c>
      <c r="T5445" t="s">
        <v>78</v>
      </c>
      <c r="U5445" t="s">
        <v>4478</v>
      </c>
      <c r="V5445">
        <v>62.296000000000006</v>
      </c>
      <c r="W5445">
        <v>13</v>
      </c>
      <c r="X5445" s="9">
        <f>Table1[[#This Row],[Discount]]</f>
        <v>0.2</v>
      </c>
      <c r="Y5445">
        <v>0.2</v>
      </c>
      <c r="Z5445">
        <v>21.024899999999999</v>
      </c>
    </row>
    <row r="5446" spans="1:26" ht="16" x14ac:dyDescent="0.2">
      <c r="A5446">
        <v>5445</v>
      </c>
      <c r="B5446" t="s">
        <v>8251</v>
      </c>
      <c r="C5446" s="1">
        <v>41016</v>
      </c>
      <c r="D5446">
        <f>YEAR(Table1[[#This Row],[Order Date]])</f>
        <v>2012</v>
      </c>
      <c r="E5446">
        <f>MONTH(Table1[[#This Row],[Order Date]])</f>
        <v>4</v>
      </c>
      <c r="F5446" t="str">
        <f>Table1[[#This Row],[Order Year]]&amp;"-"&amp;Table1[[#This Row],[Order Month]]</f>
        <v>2012-4</v>
      </c>
      <c r="G5446" s="5">
        <f>YEAR(Table1[[#This Row],[Order Date]])*100 + MONTH(Table1[[#This Row],[Order Date]])</f>
        <v>201204</v>
      </c>
      <c r="H5446" s="1">
        <v>41022</v>
      </c>
      <c r="I5446" t="s">
        <v>53</v>
      </c>
      <c r="J5446" t="s">
        <v>2828</v>
      </c>
      <c r="K5446" t="s">
        <v>2829</v>
      </c>
      <c r="L5446" t="s">
        <v>29</v>
      </c>
      <c r="M5446" t="s">
        <v>30</v>
      </c>
      <c r="N5446" t="s">
        <v>269</v>
      </c>
      <c r="O5446" t="s">
        <v>270</v>
      </c>
      <c r="P5446">
        <v>10035</v>
      </c>
      <c r="Q5446" t="s">
        <v>151</v>
      </c>
      <c r="R5446" t="s">
        <v>8252</v>
      </c>
      <c r="S5446" t="s">
        <v>49</v>
      </c>
      <c r="T5446" t="s">
        <v>71</v>
      </c>
      <c r="U5446" t="s">
        <v>8253</v>
      </c>
      <c r="V5446">
        <v>10.709999999999999</v>
      </c>
      <c r="W5446">
        <v>3</v>
      </c>
      <c r="X5446" s="9">
        <f>Table1[[#This Row],[Discount]]</f>
        <v>0</v>
      </c>
      <c r="Y5446">
        <v>0</v>
      </c>
      <c r="Z5446">
        <v>2.7845999999999997</v>
      </c>
    </row>
    <row r="5447" spans="1:26" ht="16" x14ac:dyDescent="0.2">
      <c r="A5447">
        <v>5446</v>
      </c>
      <c r="B5447" t="s">
        <v>8254</v>
      </c>
      <c r="C5447" s="1">
        <v>41481</v>
      </c>
      <c r="D5447">
        <f>YEAR(Table1[[#This Row],[Order Date]])</f>
        <v>2013</v>
      </c>
      <c r="E5447">
        <f>MONTH(Table1[[#This Row],[Order Date]])</f>
        <v>7</v>
      </c>
      <c r="F5447" t="str">
        <f>Table1[[#This Row],[Order Year]]&amp;"-"&amp;Table1[[#This Row],[Order Month]]</f>
        <v>2013-7</v>
      </c>
      <c r="G5447" s="5">
        <f>YEAR(Table1[[#This Row],[Order Date]])*100 + MONTH(Table1[[#This Row],[Order Date]])</f>
        <v>201307</v>
      </c>
      <c r="H5447" s="1">
        <v>41485</v>
      </c>
      <c r="I5447" t="s">
        <v>53</v>
      </c>
      <c r="J5447" t="s">
        <v>2792</v>
      </c>
      <c r="K5447" t="s">
        <v>2793</v>
      </c>
      <c r="L5447" t="s">
        <v>105</v>
      </c>
      <c r="M5447" t="s">
        <v>30</v>
      </c>
      <c r="N5447" t="s">
        <v>187</v>
      </c>
      <c r="O5447" t="s">
        <v>107</v>
      </c>
      <c r="P5447">
        <v>77041</v>
      </c>
      <c r="Q5447" t="s">
        <v>108</v>
      </c>
      <c r="R5447" t="s">
        <v>5036</v>
      </c>
      <c r="S5447" t="s">
        <v>49</v>
      </c>
      <c r="T5447" t="s">
        <v>176</v>
      </c>
      <c r="U5447" t="s">
        <v>5037</v>
      </c>
      <c r="V5447">
        <v>20.936000000000003</v>
      </c>
      <c r="W5447">
        <v>1</v>
      </c>
      <c r="X5447" s="9">
        <f>Table1[[#This Row],[Discount]]</f>
        <v>0.2</v>
      </c>
      <c r="Y5447">
        <v>0.2</v>
      </c>
      <c r="Z5447">
        <v>7.0659000000000001</v>
      </c>
    </row>
    <row r="5448" spans="1:26" ht="16" x14ac:dyDescent="0.2">
      <c r="A5448">
        <v>5447</v>
      </c>
      <c r="B5448" t="s">
        <v>8255</v>
      </c>
      <c r="C5448" s="1">
        <v>41513</v>
      </c>
      <c r="D5448">
        <f>YEAR(Table1[[#This Row],[Order Date]])</f>
        <v>2013</v>
      </c>
      <c r="E5448">
        <f>MONTH(Table1[[#This Row],[Order Date]])</f>
        <v>8</v>
      </c>
      <c r="F5448" t="str">
        <f>Table1[[#This Row],[Order Year]]&amp;"-"&amp;Table1[[#This Row],[Order Month]]</f>
        <v>2013-8</v>
      </c>
      <c r="G5448" s="5">
        <f>YEAR(Table1[[#This Row],[Order Date]])*100 + MONTH(Table1[[#This Row],[Order Date]])</f>
        <v>201308</v>
      </c>
      <c r="H5448" s="1">
        <v>41518</v>
      </c>
      <c r="I5448" t="s">
        <v>53</v>
      </c>
      <c r="J5448" t="s">
        <v>961</v>
      </c>
      <c r="K5448" t="s">
        <v>962</v>
      </c>
      <c r="L5448" t="s">
        <v>44</v>
      </c>
      <c r="M5448" t="s">
        <v>30</v>
      </c>
      <c r="N5448" t="s">
        <v>269</v>
      </c>
      <c r="O5448" t="s">
        <v>270</v>
      </c>
      <c r="P5448">
        <v>10035</v>
      </c>
      <c r="Q5448" t="s">
        <v>151</v>
      </c>
      <c r="R5448" t="s">
        <v>3477</v>
      </c>
      <c r="S5448" t="s">
        <v>74</v>
      </c>
      <c r="T5448" t="s">
        <v>75</v>
      </c>
      <c r="U5448" t="s">
        <v>3478</v>
      </c>
      <c r="V5448">
        <v>33</v>
      </c>
      <c r="W5448">
        <v>6</v>
      </c>
      <c r="X5448" s="9">
        <f>Table1[[#This Row],[Discount]]</f>
        <v>0</v>
      </c>
      <c r="Y5448">
        <v>0</v>
      </c>
      <c r="Z5448">
        <v>8.25</v>
      </c>
    </row>
    <row r="5449" spans="1:26" ht="16" x14ac:dyDescent="0.2">
      <c r="A5449">
        <v>5448</v>
      </c>
      <c r="B5449" t="s">
        <v>8255</v>
      </c>
      <c r="C5449" s="1">
        <v>41513</v>
      </c>
      <c r="D5449">
        <f>YEAR(Table1[[#This Row],[Order Date]])</f>
        <v>2013</v>
      </c>
      <c r="E5449">
        <f>MONTH(Table1[[#This Row],[Order Date]])</f>
        <v>8</v>
      </c>
      <c r="F5449" t="str">
        <f>Table1[[#This Row],[Order Year]]&amp;"-"&amp;Table1[[#This Row],[Order Month]]</f>
        <v>2013-8</v>
      </c>
      <c r="G5449" s="5">
        <f>YEAR(Table1[[#This Row],[Order Date]])*100 + MONTH(Table1[[#This Row],[Order Date]])</f>
        <v>201308</v>
      </c>
      <c r="H5449" s="1">
        <v>41518</v>
      </c>
      <c r="I5449" t="s">
        <v>53</v>
      </c>
      <c r="J5449" t="s">
        <v>961</v>
      </c>
      <c r="K5449" t="s">
        <v>962</v>
      </c>
      <c r="L5449" t="s">
        <v>44</v>
      </c>
      <c r="M5449" t="s">
        <v>30</v>
      </c>
      <c r="N5449" t="s">
        <v>269</v>
      </c>
      <c r="O5449" t="s">
        <v>270</v>
      </c>
      <c r="P5449">
        <v>10035</v>
      </c>
      <c r="Q5449" t="s">
        <v>151</v>
      </c>
      <c r="R5449" t="s">
        <v>4950</v>
      </c>
      <c r="S5449" t="s">
        <v>74</v>
      </c>
      <c r="T5449" t="s">
        <v>164</v>
      </c>
      <c r="U5449" t="s">
        <v>4951</v>
      </c>
      <c r="V5449">
        <v>249.95000000000002</v>
      </c>
      <c r="W5449">
        <v>5</v>
      </c>
      <c r="X5449" s="9">
        <f>Table1[[#This Row],[Discount]]</f>
        <v>0</v>
      </c>
      <c r="Y5449">
        <v>0</v>
      </c>
      <c r="Z5449">
        <v>87.482499999999987</v>
      </c>
    </row>
    <row r="5450" spans="1:26" ht="16" x14ac:dyDescent="0.2">
      <c r="A5450">
        <v>5449</v>
      </c>
      <c r="B5450" t="s">
        <v>8256</v>
      </c>
      <c r="C5450" s="1">
        <v>40798</v>
      </c>
      <c r="D5450">
        <f>YEAR(Table1[[#This Row],[Order Date]])</f>
        <v>2011</v>
      </c>
      <c r="E5450">
        <f>MONTH(Table1[[#This Row],[Order Date]])</f>
        <v>9</v>
      </c>
      <c r="F5450" t="str">
        <f>Table1[[#This Row],[Order Year]]&amp;"-"&amp;Table1[[#This Row],[Order Month]]</f>
        <v>2011-9</v>
      </c>
      <c r="G5450" s="5">
        <f>YEAR(Table1[[#This Row],[Order Date]])*100 + MONTH(Table1[[#This Row],[Order Date]])</f>
        <v>201109</v>
      </c>
      <c r="H5450" s="1">
        <v>40805</v>
      </c>
      <c r="I5450" t="s">
        <v>53</v>
      </c>
      <c r="J5450" t="s">
        <v>5740</v>
      </c>
      <c r="K5450" t="s">
        <v>5741</v>
      </c>
      <c r="L5450" t="s">
        <v>105</v>
      </c>
      <c r="M5450" t="s">
        <v>30</v>
      </c>
      <c r="N5450" t="s">
        <v>4532</v>
      </c>
      <c r="O5450" t="s">
        <v>4533</v>
      </c>
      <c r="P5450">
        <v>66062</v>
      </c>
      <c r="Q5450" t="s">
        <v>108</v>
      </c>
      <c r="R5450" t="s">
        <v>5897</v>
      </c>
      <c r="S5450" t="s">
        <v>49</v>
      </c>
      <c r="T5450" t="s">
        <v>581</v>
      </c>
      <c r="U5450" t="s">
        <v>5898</v>
      </c>
      <c r="V5450">
        <v>357.93</v>
      </c>
      <c r="W5450">
        <v>3</v>
      </c>
      <c r="X5450" s="9">
        <f>Table1[[#This Row],[Discount]]</f>
        <v>0</v>
      </c>
      <c r="Y5450">
        <v>0</v>
      </c>
      <c r="Z5450">
        <v>7.158600000000007</v>
      </c>
    </row>
    <row r="5451" spans="1:26" ht="16" x14ac:dyDescent="0.2">
      <c r="A5451">
        <v>5450</v>
      </c>
      <c r="B5451" t="s">
        <v>8256</v>
      </c>
      <c r="C5451" s="1">
        <v>40798</v>
      </c>
      <c r="D5451">
        <f>YEAR(Table1[[#This Row],[Order Date]])</f>
        <v>2011</v>
      </c>
      <c r="E5451">
        <f>MONTH(Table1[[#This Row],[Order Date]])</f>
        <v>9</v>
      </c>
      <c r="F5451" t="str">
        <f>Table1[[#This Row],[Order Year]]&amp;"-"&amp;Table1[[#This Row],[Order Month]]</f>
        <v>2011-9</v>
      </c>
      <c r="G5451" s="5">
        <f>YEAR(Table1[[#This Row],[Order Date]])*100 + MONTH(Table1[[#This Row],[Order Date]])</f>
        <v>201109</v>
      </c>
      <c r="H5451" s="1">
        <v>40805</v>
      </c>
      <c r="I5451" t="s">
        <v>53</v>
      </c>
      <c r="J5451" t="s">
        <v>5740</v>
      </c>
      <c r="K5451" t="s">
        <v>5741</v>
      </c>
      <c r="L5451" t="s">
        <v>105</v>
      </c>
      <c r="M5451" t="s">
        <v>30</v>
      </c>
      <c r="N5451" t="s">
        <v>4532</v>
      </c>
      <c r="O5451" t="s">
        <v>4533</v>
      </c>
      <c r="P5451">
        <v>66062</v>
      </c>
      <c r="Q5451" t="s">
        <v>108</v>
      </c>
      <c r="R5451" t="s">
        <v>7685</v>
      </c>
      <c r="S5451" t="s">
        <v>74</v>
      </c>
      <c r="T5451" t="s">
        <v>164</v>
      </c>
      <c r="U5451" t="s">
        <v>7686</v>
      </c>
      <c r="V5451">
        <v>57.400000000000006</v>
      </c>
      <c r="W5451">
        <v>5</v>
      </c>
      <c r="X5451" s="9">
        <f>Table1[[#This Row],[Discount]]</f>
        <v>0</v>
      </c>
      <c r="Y5451">
        <v>0</v>
      </c>
      <c r="Z5451">
        <v>10.905999999999993</v>
      </c>
    </row>
    <row r="5452" spans="1:26" ht="16" x14ac:dyDescent="0.2">
      <c r="A5452">
        <v>5451</v>
      </c>
      <c r="B5452" t="s">
        <v>8256</v>
      </c>
      <c r="C5452" s="1">
        <v>40798</v>
      </c>
      <c r="D5452">
        <f>YEAR(Table1[[#This Row],[Order Date]])</f>
        <v>2011</v>
      </c>
      <c r="E5452">
        <f>MONTH(Table1[[#This Row],[Order Date]])</f>
        <v>9</v>
      </c>
      <c r="F5452" t="str">
        <f>Table1[[#This Row],[Order Year]]&amp;"-"&amp;Table1[[#This Row],[Order Month]]</f>
        <v>2011-9</v>
      </c>
      <c r="G5452" s="5">
        <f>YEAR(Table1[[#This Row],[Order Date]])*100 + MONTH(Table1[[#This Row],[Order Date]])</f>
        <v>201109</v>
      </c>
      <c r="H5452" s="1">
        <v>40805</v>
      </c>
      <c r="I5452" t="s">
        <v>53</v>
      </c>
      <c r="J5452" t="s">
        <v>5740</v>
      </c>
      <c r="K5452" t="s">
        <v>5741</v>
      </c>
      <c r="L5452" t="s">
        <v>105</v>
      </c>
      <c r="M5452" t="s">
        <v>30</v>
      </c>
      <c r="N5452" t="s">
        <v>4532</v>
      </c>
      <c r="O5452" t="s">
        <v>4533</v>
      </c>
      <c r="P5452">
        <v>66062</v>
      </c>
      <c r="Q5452" t="s">
        <v>108</v>
      </c>
      <c r="R5452" t="s">
        <v>3480</v>
      </c>
      <c r="S5452" t="s">
        <v>49</v>
      </c>
      <c r="T5452" t="s">
        <v>78</v>
      </c>
      <c r="U5452" t="s">
        <v>3481</v>
      </c>
      <c r="V5452">
        <v>331.96</v>
      </c>
      <c r="W5452">
        <v>2</v>
      </c>
      <c r="X5452" s="9">
        <f>Table1[[#This Row],[Discount]]</f>
        <v>0</v>
      </c>
      <c r="Y5452">
        <v>0</v>
      </c>
      <c r="Z5452">
        <v>149.38199999999998</v>
      </c>
    </row>
    <row r="5453" spans="1:26" ht="16" x14ac:dyDescent="0.2">
      <c r="A5453">
        <v>5452</v>
      </c>
      <c r="B5453" t="s">
        <v>8256</v>
      </c>
      <c r="C5453" s="1">
        <v>40798</v>
      </c>
      <c r="D5453">
        <f>YEAR(Table1[[#This Row],[Order Date]])</f>
        <v>2011</v>
      </c>
      <c r="E5453">
        <f>MONTH(Table1[[#This Row],[Order Date]])</f>
        <v>9</v>
      </c>
      <c r="F5453" t="str">
        <f>Table1[[#This Row],[Order Year]]&amp;"-"&amp;Table1[[#This Row],[Order Month]]</f>
        <v>2011-9</v>
      </c>
      <c r="G5453" s="5">
        <f>YEAR(Table1[[#This Row],[Order Date]])*100 + MONTH(Table1[[#This Row],[Order Date]])</f>
        <v>201109</v>
      </c>
      <c r="H5453" s="1">
        <v>40805</v>
      </c>
      <c r="I5453" t="s">
        <v>53</v>
      </c>
      <c r="J5453" t="s">
        <v>5740</v>
      </c>
      <c r="K5453" t="s">
        <v>5741</v>
      </c>
      <c r="L5453" t="s">
        <v>105</v>
      </c>
      <c r="M5453" t="s">
        <v>30</v>
      </c>
      <c r="N5453" t="s">
        <v>4532</v>
      </c>
      <c r="O5453" t="s">
        <v>4533</v>
      </c>
      <c r="P5453">
        <v>66062</v>
      </c>
      <c r="Q5453" t="s">
        <v>108</v>
      </c>
      <c r="R5453" t="s">
        <v>6335</v>
      </c>
      <c r="S5453" t="s">
        <v>35</v>
      </c>
      <c r="T5453" t="s">
        <v>68</v>
      </c>
      <c r="U5453" t="s">
        <v>6336</v>
      </c>
      <c r="V5453">
        <v>40.56</v>
      </c>
      <c r="W5453">
        <v>2</v>
      </c>
      <c r="X5453" s="9">
        <f>Table1[[#This Row],[Discount]]</f>
        <v>0</v>
      </c>
      <c r="Y5453">
        <v>0</v>
      </c>
      <c r="Z5453">
        <v>12.979199999999999</v>
      </c>
    </row>
    <row r="5454" spans="1:26" ht="16" x14ac:dyDescent="0.2">
      <c r="A5454">
        <v>5453</v>
      </c>
      <c r="B5454" t="s">
        <v>8257</v>
      </c>
      <c r="C5454" s="1">
        <v>41478</v>
      </c>
      <c r="D5454">
        <f>YEAR(Table1[[#This Row],[Order Date]])</f>
        <v>2013</v>
      </c>
      <c r="E5454">
        <f>MONTH(Table1[[#This Row],[Order Date]])</f>
        <v>7</v>
      </c>
      <c r="F5454" t="str">
        <f>Table1[[#This Row],[Order Year]]&amp;"-"&amp;Table1[[#This Row],[Order Month]]</f>
        <v>2013-7</v>
      </c>
      <c r="G5454" s="5">
        <f>YEAR(Table1[[#This Row],[Order Date]])*100 + MONTH(Table1[[#This Row],[Order Date]])</f>
        <v>201307</v>
      </c>
      <c r="H5454" s="1">
        <v>41485</v>
      </c>
      <c r="I5454" t="s">
        <v>53</v>
      </c>
      <c r="J5454" t="s">
        <v>5341</v>
      </c>
      <c r="K5454" t="s">
        <v>5342</v>
      </c>
      <c r="L5454" t="s">
        <v>105</v>
      </c>
      <c r="M5454" t="s">
        <v>30</v>
      </c>
      <c r="N5454" t="s">
        <v>5473</v>
      </c>
      <c r="O5454" t="s">
        <v>1395</v>
      </c>
      <c r="P5454">
        <v>89431</v>
      </c>
      <c r="Q5454" t="s">
        <v>47</v>
      </c>
      <c r="R5454" t="s">
        <v>2377</v>
      </c>
      <c r="S5454" t="s">
        <v>49</v>
      </c>
      <c r="T5454" t="s">
        <v>581</v>
      </c>
      <c r="U5454" t="s">
        <v>2378</v>
      </c>
      <c r="V5454">
        <v>86.199999999999989</v>
      </c>
      <c r="W5454">
        <v>5</v>
      </c>
      <c r="X5454" s="9">
        <f>Table1[[#This Row],[Discount]]</f>
        <v>0</v>
      </c>
      <c r="Y5454">
        <v>0</v>
      </c>
      <c r="Z5454">
        <v>24.997999999999987</v>
      </c>
    </row>
    <row r="5455" spans="1:26" ht="16" x14ac:dyDescent="0.2">
      <c r="A5455">
        <v>5454</v>
      </c>
      <c r="B5455" t="s">
        <v>8258</v>
      </c>
      <c r="C5455" s="1">
        <v>41779</v>
      </c>
      <c r="D5455">
        <f>YEAR(Table1[[#This Row],[Order Date]])</f>
        <v>2014</v>
      </c>
      <c r="E5455">
        <f>MONTH(Table1[[#This Row],[Order Date]])</f>
        <v>5</v>
      </c>
      <c r="F5455" t="str">
        <f>Table1[[#This Row],[Order Year]]&amp;"-"&amp;Table1[[#This Row],[Order Month]]</f>
        <v>2014-5</v>
      </c>
      <c r="G5455" s="5">
        <f>YEAR(Table1[[#This Row],[Order Date]])*100 + MONTH(Table1[[#This Row],[Order Date]])</f>
        <v>201405</v>
      </c>
      <c r="H5455" s="1">
        <v>41783</v>
      </c>
      <c r="I5455" t="s">
        <v>53</v>
      </c>
      <c r="J5455" t="s">
        <v>5291</v>
      </c>
      <c r="K5455" t="s">
        <v>5292</v>
      </c>
      <c r="L5455" t="s">
        <v>44</v>
      </c>
      <c r="M5455" t="s">
        <v>30</v>
      </c>
      <c r="N5455" t="s">
        <v>3104</v>
      </c>
      <c r="O5455" t="s">
        <v>214</v>
      </c>
      <c r="P5455">
        <v>61107</v>
      </c>
      <c r="Q5455" t="s">
        <v>108</v>
      </c>
      <c r="R5455" t="s">
        <v>6979</v>
      </c>
      <c r="S5455" t="s">
        <v>49</v>
      </c>
      <c r="T5455" t="s">
        <v>93</v>
      </c>
      <c r="U5455" t="s">
        <v>6980</v>
      </c>
      <c r="V5455">
        <v>38.016000000000005</v>
      </c>
      <c r="W5455">
        <v>6</v>
      </c>
      <c r="X5455" s="9">
        <f>Table1[[#This Row],[Discount]]</f>
        <v>0.2</v>
      </c>
      <c r="Y5455">
        <v>0.2</v>
      </c>
      <c r="Z5455">
        <v>13.780799999999996</v>
      </c>
    </row>
    <row r="5456" spans="1:26" ht="16" x14ac:dyDescent="0.2">
      <c r="A5456">
        <v>5455</v>
      </c>
      <c r="B5456" t="s">
        <v>8259</v>
      </c>
      <c r="C5456" s="1">
        <v>41758</v>
      </c>
      <c r="D5456">
        <f>YEAR(Table1[[#This Row],[Order Date]])</f>
        <v>2014</v>
      </c>
      <c r="E5456">
        <f>MONTH(Table1[[#This Row],[Order Date]])</f>
        <v>4</v>
      </c>
      <c r="F5456" t="str">
        <f>Table1[[#This Row],[Order Year]]&amp;"-"&amp;Table1[[#This Row],[Order Month]]</f>
        <v>2014-4</v>
      </c>
      <c r="G5456" s="5">
        <f>YEAR(Table1[[#This Row],[Order Date]])*100 + MONTH(Table1[[#This Row],[Order Date]])</f>
        <v>201404</v>
      </c>
      <c r="H5456" s="1">
        <v>41762</v>
      </c>
      <c r="I5456" t="s">
        <v>53</v>
      </c>
      <c r="J5456" t="s">
        <v>1782</v>
      </c>
      <c r="K5456" t="s">
        <v>1783</v>
      </c>
      <c r="L5456" t="s">
        <v>44</v>
      </c>
      <c r="M5456" t="s">
        <v>30</v>
      </c>
      <c r="N5456" t="s">
        <v>149</v>
      </c>
      <c r="O5456" t="s">
        <v>150</v>
      </c>
      <c r="P5456">
        <v>19143</v>
      </c>
      <c r="Q5456" t="s">
        <v>151</v>
      </c>
      <c r="R5456" t="s">
        <v>1827</v>
      </c>
      <c r="S5456" t="s">
        <v>49</v>
      </c>
      <c r="T5456" t="s">
        <v>62</v>
      </c>
      <c r="U5456" t="s">
        <v>1828</v>
      </c>
      <c r="V5456">
        <v>8.3840000000000003</v>
      </c>
      <c r="W5456">
        <v>1</v>
      </c>
      <c r="X5456" s="9">
        <f>Table1[[#This Row],[Discount]]</f>
        <v>0.2</v>
      </c>
      <c r="Y5456">
        <v>0.2</v>
      </c>
      <c r="Z5456">
        <v>0.73360000000000003</v>
      </c>
    </row>
    <row r="5457" spans="1:26" ht="16" x14ac:dyDescent="0.2">
      <c r="A5457">
        <v>5456</v>
      </c>
      <c r="B5457" t="s">
        <v>8259</v>
      </c>
      <c r="C5457" s="1">
        <v>41758</v>
      </c>
      <c r="D5457">
        <f>YEAR(Table1[[#This Row],[Order Date]])</f>
        <v>2014</v>
      </c>
      <c r="E5457">
        <f>MONTH(Table1[[#This Row],[Order Date]])</f>
        <v>4</v>
      </c>
      <c r="F5457" t="str">
        <f>Table1[[#This Row],[Order Year]]&amp;"-"&amp;Table1[[#This Row],[Order Month]]</f>
        <v>2014-4</v>
      </c>
      <c r="G5457" s="5">
        <f>YEAR(Table1[[#This Row],[Order Date]])*100 + MONTH(Table1[[#This Row],[Order Date]])</f>
        <v>201404</v>
      </c>
      <c r="H5457" s="1">
        <v>41762</v>
      </c>
      <c r="I5457" t="s">
        <v>53</v>
      </c>
      <c r="J5457" t="s">
        <v>1782</v>
      </c>
      <c r="K5457" t="s">
        <v>1783</v>
      </c>
      <c r="L5457" t="s">
        <v>44</v>
      </c>
      <c r="M5457" t="s">
        <v>30</v>
      </c>
      <c r="N5457" t="s">
        <v>149</v>
      </c>
      <c r="O5457" t="s">
        <v>150</v>
      </c>
      <c r="P5457">
        <v>19143</v>
      </c>
      <c r="Q5457" t="s">
        <v>151</v>
      </c>
      <c r="R5457" t="s">
        <v>131</v>
      </c>
      <c r="S5457" t="s">
        <v>49</v>
      </c>
      <c r="T5457" t="s">
        <v>71</v>
      </c>
      <c r="U5457" t="s">
        <v>132</v>
      </c>
      <c r="V5457">
        <v>6.8480000000000008</v>
      </c>
      <c r="W5457">
        <v>2</v>
      </c>
      <c r="X5457" s="9">
        <f>Table1[[#This Row],[Discount]]</f>
        <v>0.2</v>
      </c>
      <c r="Y5457">
        <v>0.2</v>
      </c>
      <c r="Z5457">
        <v>0.77039999999999909</v>
      </c>
    </row>
    <row r="5458" spans="1:26" ht="16" x14ac:dyDescent="0.2">
      <c r="A5458">
        <v>5457</v>
      </c>
      <c r="B5458" t="s">
        <v>8260</v>
      </c>
      <c r="C5458" s="1">
        <v>42003</v>
      </c>
      <c r="D5458">
        <f>YEAR(Table1[[#This Row],[Order Date]])</f>
        <v>2014</v>
      </c>
      <c r="E5458">
        <f>MONTH(Table1[[#This Row],[Order Date]])</f>
        <v>12</v>
      </c>
      <c r="F5458" t="str">
        <f>Table1[[#This Row],[Order Year]]&amp;"-"&amp;Table1[[#This Row],[Order Month]]</f>
        <v>2014-12</v>
      </c>
      <c r="G5458" s="5">
        <f>YEAR(Table1[[#This Row],[Order Date]])*100 + MONTH(Table1[[#This Row],[Order Date]])</f>
        <v>201412</v>
      </c>
      <c r="H5458" s="1">
        <v>42007</v>
      </c>
      <c r="I5458" t="s">
        <v>53</v>
      </c>
      <c r="J5458" t="s">
        <v>808</v>
      </c>
      <c r="K5458" t="s">
        <v>809</v>
      </c>
      <c r="L5458" t="s">
        <v>29</v>
      </c>
      <c r="M5458" t="s">
        <v>30</v>
      </c>
      <c r="N5458" t="s">
        <v>2537</v>
      </c>
      <c r="O5458" t="s">
        <v>99</v>
      </c>
      <c r="P5458">
        <v>98026</v>
      </c>
      <c r="Q5458" t="s">
        <v>47</v>
      </c>
      <c r="R5458" t="s">
        <v>8261</v>
      </c>
      <c r="S5458" t="s">
        <v>49</v>
      </c>
      <c r="T5458" t="s">
        <v>272</v>
      </c>
      <c r="U5458" t="s">
        <v>8262</v>
      </c>
      <c r="V5458">
        <v>19.600000000000001</v>
      </c>
      <c r="W5458">
        <v>5</v>
      </c>
      <c r="X5458" s="9">
        <f>Table1[[#This Row],[Discount]]</f>
        <v>0</v>
      </c>
      <c r="Y5458">
        <v>0</v>
      </c>
      <c r="Z5458">
        <v>9.6039999999999992</v>
      </c>
    </row>
    <row r="5459" spans="1:26" ht="16" x14ac:dyDescent="0.2">
      <c r="A5459">
        <v>5458</v>
      </c>
      <c r="B5459" t="s">
        <v>8260</v>
      </c>
      <c r="C5459" s="1">
        <v>42003</v>
      </c>
      <c r="D5459">
        <f>YEAR(Table1[[#This Row],[Order Date]])</f>
        <v>2014</v>
      </c>
      <c r="E5459">
        <f>MONTH(Table1[[#This Row],[Order Date]])</f>
        <v>12</v>
      </c>
      <c r="F5459" t="str">
        <f>Table1[[#This Row],[Order Year]]&amp;"-"&amp;Table1[[#This Row],[Order Month]]</f>
        <v>2014-12</v>
      </c>
      <c r="G5459" s="5">
        <f>YEAR(Table1[[#This Row],[Order Date]])*100 + MONTH(Table1[[#This Row],[Order Date]])</f>
        <v>201412</v>
      </c>
      <c r="H5459" s="1">
        <v>42007</v>
      </c>
      <c r="I5459" t="s">
        <v>53</v>
      </c>
      <c r="J5459" t="s">
        <v>808</v>
      </c>
      <c r="K5459" t="s">
        <v>809</v>
      </c>
      <c r="L5459" t="s">
        <v>29</v>
      </c>
      <c r="M5459" t="s">
        <v>30</v>
      </c>
      <c r="N5459" t="s">
        <v>2537</v>
      </c>
      <c r="O5459" t="s">
        <v>99</v>
      </c>
      <c r="P5459">
        <v>98026</v>
      </c>
      <c r="Q5459" t="s">
        <v>47</v>
      </c>
      <c r="R5459" t="s">
        <v>4743</v>
      </c>
      <c r="S5459" t="s">
        <v>35</v>
      </c>
      <c r="T5459" t="s">
        <v>68</v>
      </c>
      <c r="U5459" t="s">
        <v>4744</v>
      </c>
      <c r="V5459">
        <v>68.459999999999994</v>
      </c>
      <c r="W5459">
        <v>2</v>
      </c>
      <c r="X5459" s="9">
        <f>Table1[[#This Row],[Discount]]</f>
        <v>0</v>
      </c>
      <c r="Y5459">
        <v>0</v>
      </c>
      <c r="Z5459">
        <v>20.537999999999997</v>
      </c>
    </row>
    <row r="5460" spans="1:26" ht="16" x14ac:dyDescent="0.2">
      <c r="A5460">
        <v>5459</v>
      </c>
      <c r="B5460" t="s">
        <v>8263</v>
      </c>
      <c r="C5460" s="1">
        <v>41887</v>
      </c>
      <c r="D5460">
        <f>YEAR(Table1[[#This Row],[Order Date]])</f>
        <v>2014</v>
      </c>
      <c r="E5460">
        <f>MONTH(Table1[[#This Row],[Order Date]])</f>
        <v>9</v>
      </c>
      <c r="F5460" t="str">
        <f>Table1[[#This Row],[Order Year]]&amp;"-"&amp;Table1[[#This Row],[Order Month]]</f>
        <v>2014-9</v>
      </c>
      <c r="G5460" s="5">
        <f>YEAR(Table1[[#This Row],[Order Date]])*100 + MONTH(Table1[[#This Row],[Order Date]])</f>
        <v>201409</v>
      </c>
      <c r="H5460" s="1">
        <v>41889</v>
      </c>
      <c r="I5460" t="s">
        <v>26</v>
      </c>
      <c r="J5460" t="s">
        <v>114</v>
      </c>
      <c r="K5460" t="s">
        <v>115</v>
      </c>
      <c r="L5460" t="s">
        <v>29</v>
      </c>
      <c r="M5460" t="s">
        <v>30</v>
      </c>
      <c r="N5460" t="s">
        <v>130</v>
      </c>
      <c r="O5460" t="s">
        <v>46</v>
      </c>
      <c r="P5460">
        <v>94122</v>
      </c>
      <c r="Q5460" t="s">
        <v>47</v>
      </c>
      <c r="R5460" t="s">
        <v>2966</v>
      </c>
      <c r="S5460" t="s">
        <v>49</v>
      </c>
      <c r="T5460" t="s">
        <v>78</v>
      </c>
      <c r="U5460" t="s">
        <v>2967</v>
      </c>
      <c r="V5460">
        <v>13.343999999999998</v>
      </c>
      <c r="W5460">
        <v>6</v>
      </c>
      <c r="X5460" s="9">
        <f>Table1[[#This Row],[Discount]]</f>
        <v>0.2</v>
      </c>
      <c r="Y5460">
        <v>0.2</v>
      </c>
      <c r="Z5460">
        <v>4.3367999999999993</v>
      </c>
    </row>
    <row r="5461" spans="1:26" ht="16" x14ac:dyDescent="0.2">
      <c r="A5461">
        <v>5460</v>
      </c>
      <c r="B5461" t="s">
        <v>8263</v>
      </c>
      <c r="C5461" s="1">
        <v>41887</v>
      </c>
      <c r="D5461">
        <f>YEAR(Table1[[#This Row],[Order Date]])</f>
        <v>2014</v>
      </c>
      <c r="E5461">
        <f>MONTH(Table1[[#This Row],[Order Date]])</f>
        <v>9</v>
      </c>
      <c r="F5461" t="str">
        <f>Table1[[#This Row],[Order Year]]&amp;"-"&amp;Table1[[#This Row],[Order Month]]</f>
        <v>2014-9</v>
      </c>
      <c r="G5461" s="5">
        <f>YEAR(Table1[[#This Row],[Order Date]])*100 + MONTH(Table1[[#This Row],[Order Date]])</f>
        <v>201409</v>
      </c>
      <c r="H5461" s="1">
        <v>41889</v>
      </c>
      <c r="I5461" t="s">
        <v>26</v>
      </c>
      <c r="J5461" t="s">
        <v>114</v>
      </c>
      <c r="K5461" t="s">
        <v>115</v>
      </c>
      <c r="L5461" t="s">
        <v>29</v>
      </c>
      <c r="M5461" t="s">
        <v>30</v>
      </c>
      <c r="N5461" t="s">
        <v>130</v>
      </c>
      <c r="O5461" t="s">
        <v>46</v>
      </c>
      <c r="P5461">
        <v>94122</v>
      </c>
      <c r="Q5461" t="s">
        <v>47</v>
      </c>
      <c r="R5461" t="s">
        <v>8264</v>
      </c>
      <c r="S5461" t="s">
        <v>35</v>
      </c>
      <c r="T5461" t="s">
        <v>59</v>
      </c>
      <c r="U5461" t="s">
        <v>8265</v>
      </c>
      <c r="V5461">
        <v>1478.2719999999999</v>
      </c>
      <c r="W5461">
        <v>8</v>
      </c>
      <c r="X5461" s="9">
        <f>Table1[[#This Row],[Discount]]</f>
        <v>0.2</v>
      </c>
      <c r="Y5461">
        <v>0.2</v>
      </c>
      <c r="Z5461">
        <v>92.392000000000053</v>
      </c>
    </row>
    <row r="5462" spans="1:26" ht="16" x14ac:dyDescent="0.2">
      <c r="A5462">
        <v>5461</v>
      </c>
      <c r="B5462" t="s">
        <v>8266</v>
      </c>
      <c r="C5462" s="1">
        <v>40623</v>
      </c>
      <c r="D5462">
        <f>YEAR(Table1[[#This Row],[Order Date]])</f>
        <v>2011</v>
      </c>
      <c r="E5462">
        <f>MONTH(Table1[[#This Row],[Order Date]])</f>
        <v>3</v>
      </c>
      <c r="F5462" t="str">
        <f>Table1[[#This Row],[Order Year]]&amp;"-"&amp;Table1[[#This Row],[Order Month]]</f>
        <v>2011-3</v>
      </c>
      <c r="G5462" s="5">
        <f>YEAR(Table1[[#This Row],[Order Date]])*100 + MONTH(Table1[[#This Row],[Order Date]])</f>
        <v>201103</v>
      </c>
      <c r="H5462" s="1">
        <v>40627</v>
      </c>
      <c r="I5462" t="s">
        <v>53</v>
      </c>
      <c r="J5462" t="s">
        <v>1146</v>
      </c>
      <c r="K5462" t="s">
        <v>1147</v>
      </c>
      <c r="L5462" t="s">
        <v>44</v>
      </c>
      <c r="M5462" t="s">
        <v>30</v>
      </c>
      <c r="N5462" t="s">
        <v>2489</v>
      </c>
      <c r="O5462" t="s">
        <v>91</v>
      </c>
      <c r="P5462">
        <v>28806</v>
      </c>
      <c r="Q5462" t="s">
        <v>33</v>
      </c>
      <c r="R5462" t="s">
        <v>6449</v>
      </c>
      <c r="S5462" t="s">
        <v>49</v>
      </c>
      <c r="T5462" t="s">
        <v>62</v>
      </c>
      <c r="U5462" t="s">
        <v>6450</v>
      </c>
      <c r="V5462">
        <v>16.272000000000002</v>
      </c>
      <c r="W5462">
        <v>1</v>
      </c>
      <c r="X5462" s="9">
        <f>Table1[[#This Row],[Discount]]</f>
        <v>0.2</v>
      </c>
      <c r="Y5462">
        <v>0.2</v>
      </c>
      <c r="Z5462">
        <v>-3.864600000000002</v>
      </c>
    </row>
    <row r="5463" spans="1:26" ht="16" x14ac:dyDescent="0.2">
      <c r="A5463">
        <v>5462</v>
      </c>
      <c r="B5463" t="s">
        <v>8267</v>
      </c>
      <c r="C5463" s="1">
        <v>41911</v>
      </c>
      <c r="D5463">
        <f>YEAR(Table1[[#This Row],[Order Date]])</f>
        <v>2014</v>
      </c>
      <c r="E5463">
        <f>MONTH(Table1[[#This Row],[Order Date]])</f>
        <v>9</v>
      </c>
      <c r="F5463" t="str">
        <f>Table1[[#This Row],[Order Year]]&amp;"-"&amp;Table1[[#This Row],[Order Month]]</f>
        <v>2014-9</v>
      </c>
      <c r="G5463" s="5">
        <f>YEAR(Table1[[#This Row],[Order Date]])*100 + MONTH(Table1[[#This Row],[Order Date]])</f>
        <v>201409</v>
      </c>
      <c r="H5463" s="1">
        <v>41917</v>
      </c>
      <c r="I5463" t="s">
        <v>53</v>
      </c>
      <c r="J5463" t="s">
        <v>1972</v>
      </c>
      <c r="K5463" t="s">
        <v>1973</v>
      </c>
      <c r="L5463" t="s">
        <v>29</v>
      </c>
      <c r="M5463" t="s">
        <v>30</v>
      </c>
      <c r="N5463" t="s">
        <v>45</v>
      </c>
      <c r="O5463" t="s">
        <v>46</v>
      </c>
      <c r="P5463">
        <v>90032</v>
      </c>
      <c r="Q5463" t="s">
        <v>47</v>
      </c>
      <c r="R5463" t="s">
        <v>262</v>
      </c>
      <c r="S5463" t="s">
        <v>35</v>
      </c>
      <c r="T5463" t="s">
        <v>68</v>
      </c>
      <c r="U5463" t="s">
        <v>263</v>
      </c>
      <c r="V5463">
        <v>9.24</v>
      </c>
      <c r="W5463">
        <v>3</v>
      </c>
      <c r="X5463" s="9">
        <f>Table1[[#This Row],[Discount]]</f>
        <v>0</v>
      </c>
      <c r="Y5463">
        <v>0</v>
      </c>
      <c r="Z5463">
        <v>4.4352</v>
      </c>
    </row>
    <row r="5464" spans="1:26" ht="16" x14ac:dyDescent="0.2">
      <c r="A5464">
        <v>5463</v>
      </c>
      <c r="B5464" t="s">
        <v>8268</v>
      </c>
      <c r="C5464" s="1">
        <v>40563</v>
      </c>
      <c r="D5464">
        <f>YEAR(Table1[[#This Row],[Order Date]])</f>
        <v>2011</v>
      </c>
      <c r="E5464">
        <f>MONTH(Table1[[#This Row],[Order Date]])</f>
        <v>1</v>
      </c>
      <c r="F5464" t="str">
        <f>Table1[[#This Row],[Order Year]]&amp;"-"&amp;Table1[[#This Row],[Order Month]]</f>
        <v>2011-1</v>
      </c>
      <c r="G5464" s="5">
        <f>YEAR(Table1[[#This Row],[Order Date]])*100 + MONTH(Table1[[#This Row],[Order Date]])</f>
        <v>201101</v>
      </c>
      <c r="H5464" s="1">
        <v>40564</v>
      </c>
      <c r="I5464" t="s">
        <v>191</v>
      </c>
      <c r="J5464" t="s">
        <v>2964</v>
      </c>
      <c r="K5464" t="s">
        <v>2965</v>
      </c>
      <c r="L5464" t="s">
        <v>29</v>
      </c>
      <c r="M5464" t="s">
        <v>30</v>
      </c>
      <c r="N5464" t="s">
        <v>625</v>
      </c>
      <c r="O5464" t="s">
        <v>313</v>
      </c>
      <c r="P5464">
        <v>85254</v>
      </c>
      <c r="Q5464" t="s">
        <v>47</v>
      </c>
      <c r="R5464" t="s">
        <v>3245</v>
      </c>
      <c r="S5464" t="s">
        <v>49</v>
      </c>
      <c r="T5464" t="s">
        <v>78</v>
      </c>
      <c r="U5464" t="s">
        <v>3246</v>
      </c>
      <c r="V5464">
        <v>32.340000000000003</v>
      </c>
      <c r="W5464">
        <v>10</v>
      </c>
      <c r="X5464" s="9">
        <f>Table1[[#This Row],[Discount]]</f>
        <v>0.7</v>
      </c>
      <c r="Y5464">
        <v>0.7</v>
      </c>
      <c r="Z5464">
        <v>-23.716000000000001</v>
      </c>
    </row>
    <row r="5465" spans="1:26" ht="16" x14ac:dyDescent="0.2">
      <c r="A5465">
        <v>5464</v>
      </c>
      <c r="B5465" t="s">
        <v>8268</v>
      </c>
      <c r="C5465" s="1">
        <v>40563</v>
      </c>
      <c r="D5465">
        <f>YEAR(Table1[[#This Row],[Order Date]])</f>
        <v>2011</v>
      </c>
      <c r="E5465">
        <f>MONTH(Table1[[#This Row],[Order Date]])</f>
        <v>1</v>
      </c>
      <c r="F5465" t="str">
        <f>Table1[[#This Row],[Order Year]]&amp;"-"&amp;Table1[[#This Row],[Order Month]]</f>
        <v>2011-1</v>
      </c>
      <c r="G5465" s="5">
        <f>YEAR(Table1[[#This Row],[Order Date]])*100 + MONTH(Table1[[#This Row],[Order Date]])</f>
        <v>201101</v>
      </c>
      <c r="H5465" s="1">
        <v>40564</v>
      </c>
      <c r="I5465" t="s">
        <v>191</v>
      </c>
      <c r="J5465" t="s">
        <v>2964</v>
      </c>
      <c r="K5465" t="s">
        <v>2965</v>
      </c>
      <c r="L5465" t="s">
        <v>29</v>
      </c>
      <c r="M5465" t="s">
        <v>30</v>
      </c>
      <c r="N5465" t="s">
        <v>625</v>
      </c>
      <c r="O5465" t="s">
        <v>313</v>
      </c>
      <c r="P5465">
        <v>85254</v>
      </c>
      <c r="Q5465" t="s">
        <v>47</v>
      </c>
      <c r="R5465" t="s">
        <v>700</v>
      </c>
      <c r="S5465" t="s">
        <v>49</v>
      </c>
      <c r="T5465" t="s">
        <v>93</v>
      </c>
      <c r="U5465" t="s">
        <v>5373</v>
      </c>
      <c r="V5465">
        <v>56.064</v>
      </c>
      <c r="W5465">
        <v>4</v>
      </c>
      <c r="X5465" s="9">
        <f>Table1[[#This Row],[Discount]]</f>
        <v>0.2</v>
      </c>
      <c r="Y5465">
        <v>0.2</v>
      </c>
      <c r="Z5465">
        <v>19.622399999999999</v>
      </c>
    </row>
    <row r="5466" spans="1:26" ht="16" x14ac:dyDescent="0.2">
      <c r="A5466">
        <v>5465</v>
      </c>
      <c r="B5466" t="s">
        <v>8268</v>
      </c>
      <c r="C5466" s="1">
        <v>40563</v>
      </c>
      <c r="D5466">
        <f>YEAR(Table1[[#This Row],[Order Date]])</f>
        <v>2011</v>
      </c>
      <c r="E5466">
        <f>MONTH(Table1[[#This Row],[Order Date]])</f>
        <v>1</v>
      </c>
      <c r="F5466" t="str">
        <f>Table1[[#This Row],[Order Year]]&amp;"-"&amp;Table1[[#This Row],[Order Month]]</f>
        <v>2011-1</v>
      </c>
      <c r="G5466" s="5">
        <f>YEAR(Table1[[#This Row],[Order Date]])*100 + MONTH(Table1[[#This Row],[Order Date]])</f>
        <v>201101</v>
      </c>
      <c r="H5466" s="1">
        <v>40564</v>
      </c>
      <c r="I5466" t="s">
        <v>191</v>
      </c>
      <c r="J5466" t="s">
        <v>2964</v>
      </c>
      <c r="K5466" t="s">
        <v>2965</v>
      </c>
      <c r="L5466" t="s">
        <v>29</v>
      </c>
      <c r="M5466" t="s">
        <v>30</v>
      </c>
      <c r="N5466" t="s">
        <v>625</v>
      </c>
      <c r="O5466" t="s">
        <v>313</v>
      </c>
      <c r="P5466">
        <v>85254</v>
      </c>
      <c r="Q5466" t="s">
        <v>47</v>
      </c>
      <c r="R5466" t="s">
        <v>508</v>
      </c>
      <c r="S5466" t="s">
        <v>49</v>
      </c>
      <c r="T5466" t="s">
        <v>176</v>
      </c>
      <c r="U5466" t="s">
        <v>509</v>
      </c>
      <c r="V5466">
        <v>108.72</v>
      </c>
      <c r="W5466">
        <v>5</v>
      </c>
      <c r="X5466" s="9">
        <f>Table1[[#This Row],[Discount]]</f>
        <v>0.2</v>
      </c>
      <c r="Y5466">
        <v>0.2</v>
      </c>
      <c r="Z5466">
        <v>36.692999999999998</v>
      </c>
    </row>
    <row r="5467" spans="1:26" ht="16" x14ac:dyDescent="0.2">
      <c r="A5467">
        <v>5466</v>
      </c>
      <c r="B5467" t="s">
        <v>8268</v>
      </c>
      <c r="C5467" s="1">
        <v>40563</v>
      </c>
      <c r="D5467">
        <f>YEAR(Table1[[#This Row],[Order Date]])</f>
        <v>2011</v>
      </c>
      <c r="E5467">
        <f>MONTH(Table1[[#This Row],[Order Date]])</f>
        <v>1</v>
      </c>
      <c r="F5467" t="str">
        <f>Table1[[#This Row],[Order Year]]&amp;"-"&amp;Table1[[#This Row],[Order Month]]</f>
        <v>2011-1</v>
      </c>
      <c r="G5467" s="5">
        <f>YEAR(Table1[[#This Row],[Order Date]])*100 + MONTH(Table1[[#This Row],[Order Date]])</f>
        <v>201101</v>
      </c>
      <c r="H5467" s="1">
        <v>40564</v>
      </c>
      <c r="I5467" t="s">
        <v>191</v>
      </c>
      <c r="J5467" t="s">
        <v>2964</v>
      </c>
      <c r="K5467" t="s">
        <v>2965</v>
      </c>
      <c r="L5467" t="s">
        <v>29</v>
      </c>
      <c r="M5467" t="s">
        <v>30</v>
      </c>
      <c r="N5467" t="s">
        <v>625</v>
      </c>
      <c r="O5467" t="s">
        <v>313</v>
      </c>
      <c r="P5467">
        <v>85254</v>
      </c>
      <c r="Q5467" t="s">
        <v>47</v>
      </c>
      <c r="R5467" t="s">
        <v>1446</v>
      </c>
      <c r="S5467" t="s">
        <v>35</v>
      </c>
      <c r="T5467" t="s">
        <v>36</v>
      </c>
      <c r="U5467" t="s">
        <v>1447</v>
      </c>
      <c r="V5467">
        <v>181.47000000000003</v>
      </c>
      <c r="W5467">
        <v>5</v>
      </c>
      <c r="X5467" s="9">
        <f>Table1[[#This Row],[Discount]]</f>
        <v>0.7</v>
      </c>
      <c r="Y5467">
        <v>0.7</v>
      </c>
      <c r="Z5467">
        <v>-320.59699999999998</v>
      </c>
    </row>
    <row r="5468" spans="1:26" ht="16" x14ac:dyDescent="0.2">
      <c r="A5468">
        <v>5467</v>
      </c>
      <c r="B5468" t="s">
        <v>8269</v>
      </c>
      <c r="C5468" s="1">
        <v>40589</v>
      </c>
      <c r="D5468">
        <f>YEAR(Table1[[#This Row],[Order Date]])</f>
        <v>2011</v>
      </c>
      <c r="E5468">
        <f>MONTH(Table1[[#This Row],[Order Date]])</f>
        <v>2</v>
      </c>
      <c r="F5468" t="str">
        <f>Table1[[#This Row],[Order Year]]&amp;"-"&amp;Table1[[#This Row],[Order Month]]</f>
        <v>2011-2</v>
      </c>
      <c r="G5468" s="5">
        <f>YEAR(Table1[[#This Row],[Order Date]])*100 + MONTH(Table1[[#This Row],[Order Date]])</f>
        <v>201102</v>
      </c>
      <c r="H5468" s="1">
        <v>40594</v>
      </c>
      <c r="I5468" t="s">
        <v>26</v>
      </c>
      <c r="J5468" t="s">
        <v>3871</v>
      </c>
      <c r="K5468" t="s">
        <v>3872</v>
      </c>
      <c r="L5468" t="s">
        <v>29</v>
      </c>
      <c r="M5468" t="s">
        <v>30</v>
      </c>
      <c r="N5468" t="s">
        <v>187</v>
      </c>
      <c r="O5468" t="s">
        <v>107</v>
      </c>
      <c r="P5468">
        <v>77095</v>
      </c>
      <c r="Q5468" t="s">
        <v>108</v>
      </c>
      <c r="R5468" t="s">
        <v>3717</v>
      </c>
      <c r="S5468" t="s">
        <v>49</v>
      </c>
      <c r="T5468" t="s">
        <v>93</v>
      </c>
      <c r="U5468" t="s">
        <v>3718</v>
      </c>
      <c r="V5468">
        <v>16.176000000000002</v>
      </c>
      <c r="W5468">
        <v>3</v>
      </c>
      <c r="X5468" s="9">
        <f>Table1[[#This Row],[Discount]]</f>
        <v>0.2</v>
      </c>
      <c r="Y5468">
        <v>0.2</v>
      </c>
      <c r="Z5468">
        <v>6.0659999999999989</v>
      </c>
    </row>
    <row r="5469" spans="1:26" ht="16" x14ac:dyDescent="0.2">
      <c r="A5469">
        <v>5468</v>
      </c>
      <c r="B5469" t="s">
        <v>8270</v>
      </c>
      <c r="C5469" s="1">
        <v>41435</v>
      </c>
      <c r="D5469">
        <f>YEAR(Table1[[#This Row],[Order Date]])</f>
        <v>2013</v>
      </c>
      <c r="E5469">
        <f>MONTH(Table1[[#This Row],[Order Date]])</f>
        <v>6</v>
      </c>
      <c r="F5469" t="str">
        <f>Table1[[#This Row],[Order Year]]&amp;"-"&amp;Table1[[#This Row],[Order Month]]</f>
        <v>2013-6</v>
      </c>
      <c r="G5469" s="5">
        <f>YEAR(Table1[[#This Row],[Order Date]])*100 + MONTH(Table1[[#This Row],[Order Date]])</f>
        <v>201306</v>
      </c>
      <c r="H5469" s="1">
        <v>41440</v>
      </c>
      <c r="I5469" t="s">
        <v>53</v>
      </c>
      <c r="J5469" t="s">
        <v>1775</v>
      </c>
      <c r="K5469" t="s">
        <v>1776</v>
      </c>
      <c r="L5469" t="s">
        <v>29</v>
      </c>
      <c r="M5469" t="s">
        <v>30</v>
      </c>
      <c r="N5469" t="s">
        <v>130</v>
      </c>
      <c r="O5469" t="s">
        <v>46</v>
      </c>
      <c r="P5469">
        <v>94109</v>
      </c>
      <c r="Q5469" t="s">
        <v>47</v>
      </c>
      <c r="R5469" t="s">
        <v>152</v>
      </c>
      <c r="S5469" t="s">
        <v>35</v>
      </c>
      <c r="T5469" t="s">
        <v>39</v>
      </c>
      <c r="U5469" t="s">
        <v>153</v>
      </c>
      <c r="V5469">
        <v>122.352</v>
      </c>
      <c r="W5469">
        <v>3</v>
      </c>
      <c r="X5469" s="9">
        <f>Table1[[#This Row],[Discount]]</f>
        <v>0.2</v>
      </c>
      <c r="Y5469">
        <v>0.2</v>
      </c>
      <c r="Z5469">
        <v>13.764599999999994</v>
      </c>
    </row>
    <row r="5470" spans="1:26" ht="16" x14ac:dyDescent="0.2">
      <c r="A5470">
        <v>5469</v>
      </c>
      <c r="B5470" t="s">
        <v>8271</v>
      </c>
      <c r="C5470" s="1">
        <v>40812</v>
      </c>
      <c r="D5470">
        <f>YEAR(Table1[[#This Row],[Order Date]])</f>
        <v>2011</v>
      </c>
      <c r="E5470">
        <f>MONTH(Table1[[#This Row],[Order Date]])</f>
        <v>9</v>
      </c>
      <c r="F5470" t="str">
        <f>Table1[[#This Row],[Order Year]]&amp;"-"&amp;Table1[[#This Row],[Order Month]]</f>
        <v>2011-9</v>
      </c>
      <c r="G5470" s="5">
        <f>YEAR(Table1[[#This Row],[Order Date]])*100 + MONTH(Table1[[#This Row],[Order Date]])</f>
        <v>201109</v>
      </c>
      <c r="H5470" s="1">
        <v>40813</v>
      </c>
      <c r="I5470" t="s">
        <v>191</v>
      </c>
      <c r="J5470" t="s">
        <v>5101</v>
      </c>
      <c r="K5470" t="s">
        <v>5102</v>
      </c>
      <c r="L5470" t="s">
        <v>105</v>
      </c>
      <c r="M5470" t="s">
        <v>30</v>
      </c>
      <c r="N5470" t="s">
        <v>950</v>
      </c>
      <c r="O5470" t="s">
        <v>46</v>
      </c>
      <c r="P5470">
        <v>92105</v>
      </c>
      <c r="Q5470" t="s">
        <v>47</v>
      </c>
      <c r="R5470" t="s">
        <v>38</v>
      </c>
      <c r="S5470" t="s">
        <v>35</v>
      </c>
      <c r="T5470" t="s">
        <v>39</v>
      </c>
      <c r="U5470" t="s">
        <v>40</v>
      </c>
      <c r="V5470">
        <v>585.55200000000002</v>
      </c>
      <c r="W5470">
        <v>3</v>
      </c>
      <c r="X5470" s="9">
        <f>Table1[[#This Row],[Discount]]</f>
        <v>0.2</v>
      </c>
      <c r="Y5470">
        <v>0.2</v>
      </c>
      <c r="Z5470">
        <v>73.19399999999996</v>
      </c>
    </row>
    <row r="5471" spans="1:26" ht="16" x14ac:dyDescent="0.2">
      <c r="A5471">
        <v>5470</v>
      </c>
      <c r="B5471" t="s">
        <v>8271</v>
      </c>
      <c r="C5471" s="1">
        <v>40812</v>
      </c>
      <c r="D5471">
        <f>YEAR(Table1[[#This Row],[Order Date]])</f>
        <v>2011</v>
      </c>
      <c r="E5471">
        <f>MONTH(Table1[[#This Row],[Order Date]])</f>
        <v>9</v>
      </c>
      <c r="F5471" t="str">
        <f>Table1[[#This Row],[Order Year]]&amp;"-"&amp;Table1[[#This Row],[Order Month]]</f>
        <v>2011-9</v>
      </c>
      <c r="G5471" s="5">
        <f>YEAR(Table1[[#This Row],[Order Date]])*100 + MONTH(Table1[[#This Row],[Order Date]])</f>
        <v>201109</v>
      </c>
      <c r="H5471" s="1">
        <v>40813</v>
      </c>
      <c r="I5471" t="s">
        <v>191</v>
      </c>
      <c r="J5471" t="s">
        <v>5101</v>
      </c>
      <c r="K5471" t="s">
        <v>5102</v>
      </c>
      <c r="L5471" t="s">
        <v>105</v>
      </c>
      <c r="M5471" t="s">
        <v>30</v>
      </c>
      <c r="N5471" t="s">
        <v>950</v>
      </c>
      <c r="O5471" t="s">
        <v>46</v>
      </c>
      <c r="P5471">
        <v>92105</v>
      </c>
      <c r="Q5471" t="s">
        <v>47</v>
      </c>
      <c r="R5471" t="s">
        <v>3814</v>
      </c>
      <c r="S5471" t="s">
        <v>49</v>
      </c>
      <c r="T5471" t="s">
        <v>93</v>
      </c>
      <c r="U5471" t="s">
        <v>3815</v>
      </c>
      <c r="V5471">
        <v>19.440000000000001</v>
      </c>
      <c r="W5471">
        <v>3</v>
      </c>
      <c r="X5471" s="9">
        <f>Table1[[#This Row],[Discount]]</f>
        <v>0</v>
      </c>
      <c r="Y5471">
        <v>0</v>
      </c>
      <c r="Z5471">
        <v>9.3312000000000008</v>
      </c>
    </row>
    <row r="5472" spans="1:26" ht="16" x14ac:dyDescent="0.2">
      <c r="A5472">
        <v>5471</v>
      </c>
      <c r="B5472" t="s">
        <v>8272</v>
      </c>
      <c r="C5472" s="1">
        <v>41425</v>
      </c>
      <c r="D5472">
        <f>YEAR(Table1[[#This Row],[Order Date]])</f>
        <v>2013</v>
      </c>
      <c r="E5472">
        <f>MONTH(Table1[[#This Row],[Order Date]])</f>
        <v>5</v>
      </c>
      <c r="F5472" t="str">
        <f>Table1[[#This Row],[Order Year]]&amp;"-"&amp;Table1[[#This Row],[Order Month]]</f>
        <v>2013-5</v>
      </c>
      <c r="G5472" s="5">
        <f>YEAR(Table1[[#This Row],[Order Date]])*100 + MONTH(Table1[[#This Row],[Order Date]])</f>
        <v>201305</v>
      </c>
      <c r="H5472" s="1">
        <v>41430</v>
      </c>
      <c r="I5472" t="s">
        <v>53</v>
      </c>
      <c r="J5472" t="s">
        <v>5227</v>
      </c>
      <c r="K5472" t="s">
        <v>5228</v>
      </c>
      <c r="L5472" t="s">
        <v>29</v>
      </c>
      <c r="M5472" t="s">
        <v>30</v>
      </c>
      <c r="N5472" t="s">
        <v>782</v>
      </c>
      <c r="O5472" t="s">
        <v>501</v>
      </c>
      <c r="P5472">
        <v>45011</v>
      </c>
      <c r="Q5472" t="s">
        <v>151</v>
      </c>
      <c r="R5472" t="s">
        <v>5164</v>
      </c>
      <c r="S5472" t="s">
        <v>49</v>
      </c>
      <c r="T5472" t="s">
        <v>81</v>
      </c>
      <c r="U5472" t="s">
        <v>5165</v>
      </c>
      <c r="V5472">
        <v>123.92000000000002</v>
      </c>
      <c r="W5472">
        <v>5</v>
      </c>
      <c r="X5472" s="9">
        <f>Table1[[#This Row],[Discount]]</f>
        <v>0.2</v>
      </c>
      <c r="Y5472">
        <v>0.2</v>
      </c>
      <c r="Z5472">
        <v>9.2939999999999969</v>
      </c>
    </row>
    <row r="5473" spans="1:26" ht="16" x14ac:dyDescent="0.2">
      <c r="A5473">
        <v>5472</v>
      </c>
      <c r="B5473" t="s">
        <v>8273</v>
      </c>
      <c r="C5473" s="1">
        <v>41993</v>
      </c>
      <c r="D5473">
        <f>YEAR(Table1[[#This Row],[Order Date]])</f>
        <v>2014</v>
      </c>
      <c r="E5473">
        <f>MONTH(Table1[[#This Row],[Order Date]])</f>
        <v>12</v>
      </c>
      <c r="F5473" t="str">
        <f>Table1[[#This Row],[Order Year]]&amp;"-"&amp;Table1[[#This Row],[Order Month]]</f>
        <v>2014-12</v>
      </c>
      <c r="G5473" s="5">
        <f>YEAR(Table1[[#This Row],[Order Date]])*100 + MONTH(Table1[[#This Row],[Order Date]])</f>
        <v>201412</v>
      </c>
      <c r="H5473" s="1">
        <v>41997</v>
      </c>
      <c r="I5473" t="s">
        <v>53</v>
      </c>
      <c r="J5473" t="s">
        <v>6535</v>
      </c>
      <c r="K5473" t="s">
        <v>6536</v>
      </c>
      <c r="L5473" t="s">
        <v>29</v>
      </c>
      <c r="M5473" t="s">
        <v>30</v>
      </c>
      <c r="N5473" t="s">
        <v>1724</v>
      </c>
      <c r="O5473" t="s">
        <v>460</v>
      </c>
      <c r="P5473">
        <v>80134</v>
      </c>
      <c r="Q5473" t="s">
        <v>47</v>
      </c>
      <c r="R5473" t="s">
        <v>6594</v>
      </c>
      <c r="S5473" t="s">
        <v>35</v>
      </c>
      <c r="T5473" t="s">
        <v>68</v>
      </c>
      <c r="U5473" t="s">
        <v>6595</v>
      </c>
      <c r="V5473">
        <v>13.360000000000001</v>
      </c>
      <c r="W5473">
        <v>5</v>
      </c>
      <c r="X5473" s="9">
        <f>Table1[[#This Row],[Discount]]</f>
        <v>0.2</v>
      </c>
      <c r="Y5473">
        <v>0.2</v>
      </c>
      <c r="Z5473">
        <v>4.0080000000000009</v>
      </c>
    </row>
    <row r="5474" spans="1:26" ht="16" x14ac:dyDescent="0.2">
      <c r="A5474">
        <v>5473</v>
      </c>
      <c r="B5474" t="s">
        <v>8273</v>
      </c>
      <c r="C5474" s="1">
        <v>41993</v>
      </c>
      <c r="D5474">
        <f>YEAR(Table1[[#This Row],[Order Date]])</f>
        <v>2014</v>
      </c>
      <c r="E5474">
        <f>MONTH(Table1[[#This Row],[Order Date]])</f>
        <v>12</v>
      </c>
      <c r="F5474" t="str">
        <f>Table1[[#This Row],[Order Year]]&amp;"-"&amp;Table1[[#This Row],[Order Month]]</f>
        <v>2014-12</v>
      </c>
      <c r="G5474" s="5">
        <f>YEAR(Table1[[#This Row],[Order Date]])*100 + MONTH(Table1[[#This Row],[Order Date]])</f>
        <v>201412</v>
      </c>
      <c r="H5474" s="1">
        <v>41997</v>
      </c>
      <c r="I5474" t="s">
        <v>53</v>
      </c>
      <c r="J5474" t="s">
        <v>6535</v>
      </c>
      <c r="K5474" t="s">
        <v>6536</v>
      </c>
      <c r="L5474" t="s">
        <v>29</v>
      </c>
      <c r="M5474" t="s">
        <v>30</v>
      </c>
      <c r="N5474" t="s">
        <v>1724</v>
      </c>
      <c r="O5474" t="s">
        <v>460</v>
      </c>
      <c r="P5474">
        <v>80134</v>
      </c>
      <c r="Q5474" t="s">
        <v>47</v>
      </c>
      <c r="R5474" t="s">
        <v>4666</v>
      </c>
      <c r="S5474" t="s">
        <v>49</v>
      </c>
      <c r="T5474" t="s">
        <v>62</v>
      </c>
      <c r="U5474" t="s">
        <v>4667</v>
      </c>
      <c r="V5474">
        <v>78.256</v>
      </c>
      <c r="W5474">
        <v>2</v>
      </c>
      <c r="X5474" s="9">
        <f>Table1[[#This Row],[Discount]]</f>
        <v>0.2</v>
      </c>
      <c r="Y5474">
        <v>0.2</v>
      </c>
      <c r="Z5474">
        <v>-17.607599999999998</v>
      </c>
    </row>
    <row r="5475" spans="1:26" ht="16" x14ac:dyDescent="0.2">
      <c r="A5475">
        <v>5474</v>
      </c>
      <c r="B5475" t="s">
        <v>8273</v>
      </c>
      <c r="C5475" s="1">
        <v>41993</v>
      </c>
      <c r="D5475">
        <f>YEAR(Table1[[#This Row],[Order Date]])</f>
        <v>2014</v>
      </c>
      <c r="E5475">
        <f>MONTH(Table1[[#This Row],[Order Date]])</f>
        <v>12</v>
      </c>
      <c r="F5475" t="str">
        <f>Table1[[#This Row],[Order Year]]&amp;"-"&amp;Table1[[#This Row],[Order Month]]</f>
        <v>2014-12</v>
      </c>
      <c r="G5475" s="5">
        <f>YEAR(Table1[[#This Row],[Order Date]])*100 + MONTH(Table1[[#This Row],[Order Date]])</f>
        <v>201412</v>
      </c>
      <c r="H5475" s="1">
        <v>41997</v>
      </c>
      <c r="I5475" t="s">
        <v>53</v>
      </c>
      <c r="J5475" t="s">
        <v>6535</v>
      </c>
      <c r="K5475" t="s">
        <v>6536</v>
      </c>
      <c r="L5475" t="s">
        <v>29</v>
      </c>
      <c r="M5475" t="s">
        <v>30</v>
      </c>
      <c r="N5475" t="s">
        <v>1724</v>
      </c>
      <c r="O5475" t="s">
        <v>460</v>
      </c>
      <c r="P5475">
        <v>80134</v>
      </c>
      <c r="Q5475" t="s">
        <v>47</v>
      </c>
      <c r="R5475" t="s">
        <v>4794</v>
      </c>
      <c r="S5475" t="s">
        <v>35</v>
      </c>
      <c r="T5475" t="s">
        <v>36</v>
      </c>
      <c r="U5475" t="s">
        <v>4795</v>
      </c>
      <c r="V5475">
        <v>102.01800000000001</v>
      </c>
      <c r="W5475">
        <v>7</v>
      </c>
      <c r="X5475" s="9">
        <f>Table1[[#This Row],[Discount]]</f>
        <v>0.7</v>
      </c>
      <c r="Y5475">
        <v>0.7</v>
      </c>
      <c r="Z5475">
        <v>-183.6323999999999</v>
      </c>
    </row>
    <row r="5476" spans="1:26" ht="16" x14ac:dyDescent="0.2">
      <c r="A5476">
        <v>5475</v>
      </c>
      <c r="B5476" t="s">
        <v>8274</v>
      </c>
      <c r="C5476" s="1">
        <v>42000</v>
      </c>
      <c r="D5476">
        <f>YEAR(Table1[[#This Row],[Order Date]])</f>
        <v>2014</v>
      </c>
      <c r="E5476">
        <f>MONTH(Table1[[#This Row],[Order Date]])</f>
        <v>12</v>
      </c>
      <c r="F5476" t="str">
        <f>Table1[[#This Row],[Order Year]]&amp;"-"&amp;Table1[[#This Row],[Order Month]]</f>
        <v>2014-12</v>
      </c>
      <c r="G5476" s="5">
        <f>YEAR(Table1[[#This Row],[Order Date]])*100 + MONTH(Table1[[#This Row],[Order Date]])</f>
        <v>201412</v>
      </c>
      <c r="H5476" s="1">
        <v>42000</v>
      </c>
      <c r="I5476" t="s">
        <v>1293</v>
      </c>
      <c r="J5476" t="s">
        <v>2397</v>
      </c>
      <c r="K5476" t="s">
        <v>2398</v>
      </c>
      <c r="L5476" t="s">
        <v>44</v>
      </c>
      <c r="M5476" t="s">
        <v>30</v>
      </c>
      <c r="N5476" t="s">
        <v>140</v>
      </c>
      <c r="O5476" t="s">
        <v>141</v>
      </c>
      <c r="P5476">
        <v>68025</v>
      </c>
      <c r="Q5476" t="s">
        <v>108</v>
      </c>
      <c r="R5476" t="s">
        <v>1772</v>
      </c>
      <c r="S5476" t="s">
        <v>49</v>
      </c>
      <c r="T5476" t="s">
        <v>62</v>
      </c>
      <c r="U5476" t="s">
        <v>1773</v>
      </c>
      <c r="V5476">
        <v>750.68</v>
      </c>
      <c r="W5476">
        <v>2</v>
      </c>
      <c r="X5476" s="9">
        <f>Table1[[#This Row],[Discount]]</f>
        <v>0</v>
      </c>
      <c r="Y5476">
        <v>0</v>
      </c>
      <c r="Z5476">
        <v>37.533999999999992</v>
      </c>
    </row>
    <row r="5477" spans="1:26" ht="16" x14ac:dyDescent="0.2">
      <c r="A5477">
        <v>5476</v>
      </c>
      <c r="B5477" t="s">
        <v>8275</v>
      </c>
      <c r="C5477" s="1">
        <v>41806</v>
      </c>
      <c r="D5477">
        <f>YEAR(Table1[[#This Row],[Order Date]])</f>
        <v>2014</v>
      </c>
      <c r="E5477">
        <f>MONTH(Table1[[#This Row],[Order Date]])</f>
        <v>6</v>
      </c>
      <c r="F5477" t="str">
        <f>Table1[[#This Row],[Order Year]]&amp;"-"&amp;Table1[[#This Row],[Order Month]]</f>
        <v>2014-6</v>
      </c>
      <c r="G5477" s="5">
        <f>YEAR(Table1[[#This Row],[Order Date]])*100 + MONTH(Table1[[#This Row],[Order Date]])</f>
        <v>201406</v>
      </c>
      <c r="H5477" s="1">
        <v>41809</v>
      </c>
      <c r="I5477" t="s">
        <v>191</v>
      </c>
      <c r="J5477" t="s">
        <v>5931</v>
      </c>
      <c r="K5477" t="s">
        <v>5932</v>
      </c>
      <c r="L5477" t="s">
        <v>105</v>
      </c>
      <c r="M5477" t="s">
        <v>30</v>
      </c>
      <c r="N5477" t="s">
        <v>6369</v>
      </c>
      <c r="O5477" t="s">
        <v>232</v>
      </c>
      <c r="P5477">
        <v>55369</v>
      </c>
      <c r="Q5477" t="s">
        <v>108</v>
      </c>
      <c r="R5477" t="s">
        <v>2256</v>
      </c>
      <c r="S5477" t="s">
        <v>49</v>
      </c>
      <c r="T5477" t="s">
        <v>50</v>
      </c>
      <c r="U5477" t="s">
        <v>2257</v>
      </c>
      <c r="V5477">
        <v>44.400000000000006</v>
      </c>
      <c r="W5477">
        <v>3</v>
      </c>
      <c r="X5477" s="9">
        <f>Table1[[#This Row],[Discount]]</f>
        <v>0</v>
      </c>
      <c r="Y5477">
        <v>0</v>
      </c>
      <c r="Z5477">
        <v>22.200000000000003</v>
      </c>
    </row>
    <row r="5478" spans="1:26" ht="16" x14ac:dyDescent="0.2">
      <c r="A5478">
        <v>5477</v>
      </c>
      <c r="B5478" t="s">
        <v>8275</v>
      </c>
      <c r="C5478" s="1">
        <v>41806</v>
      </c>
      <c r="D5478">
        <f>YEAR(Table1[[#This Row],[Order Date]])</f>
        <v>2014</v>
      </c>
      <c r="E5478">
        <f>MONTH(Table1[[#This Row],[Order Date]])</f>
        <v>6</v>
      </c>
      <c r="F5478" t="str">
        <f>Table1[[#This Row],[Order Year]]&amp;"-"&amp;Table1[[#This Row],[Order Month]]</f>
        <v>2014-6</v>
      </c>
      <c r="G5478" s="5">
        <f>YEAR(Table1[[#This Row],[Order Date]])*100 + MONTH(Table1[[#This Row],[Order Date]])</f>
        <v>201406</v>
      </c>
      <c r="H5478" s="1">
        <v>41809</v>
      </c>
      <c r="I5478" t="s">
        <v>191</v>
      </c>
      <c r="J5478" t="s">
        <v>5931</v>
      </c>
      <c r="K5478" t="s">
        <v>5932</v>
      </c>
      <c r="L5478" t="s">
        <v>105</v>
      </c>
      <c r="M5478" t="s">
        <v>30</v>
      </c>
      <c r="N5478" t="s">
        <v>6369</v>
      </c>
      <c r="O5478" t="s">
        <v>232</v>
      </c>
      <c r="P5478">
        <v>55369</v>
      </c>
      <c r="Q5478" t="s">
        <v>108</v>
      </c>
      <c r="R5478" t="s">
        <v>4108</v>
      </c>
      <c r="S5478" t="s">
        <v>49</v>
      </c>
      <c r="T5478" t="s">
        <v>62</v>
      </c>
      <c r="U5478" t="s">
        <v>4109</v>
      </c>
      <c r="V5478">
        <v>84.55</v>
      </c>
      <c r="W5478">
        <v>5</v>
      </c>
      <c r="X5478" s="9">
        <f>Table1[[#This Row],[Discount]]</f>
        <v>0</v>
      </c>
      <c r="Y5478">
        <v>0</v>
      </c>
      <c r="Z5478">
        <v>22.828499999999998</v>
      </c>
    </row>
    <row r="5479" spans="1:26" ht="16" x14ac:dyDescent="0.2">
      <c r="A5479">
        <v>5478</v>
      </c>
      <c r="B5479" t="s">
        <v>8275</v>
      </c>
      <c r="C5479" s="1">
        <v>41806</v>
      </c>
      <c r="D5479">
        <f>YEAR(Table1[[#This Row],[Order Date]])</f>
        <v>2014</v>
      </c>
      <c r="E5479">
        <f>MONTH(Table1[[#This Row],[Order Date]])</f>
        <v>6</v>
      </c>
      <c r="F5479" t="str">
        <f>Table1[[#This Row],[Order Year]]&amp;"-"&amp;Table1[[#This Row],[Order Month]]</f>
        <v>2014-6</v>
      </c>
      <c r="G5479" s="5">
        <f>YEAR(Table1[[#This Row],[Order Date]])*100 + MONTH(Table1[[#This Row],[Order Date]])</f>
        <v>201406</v>
      </c>
      <c r="H5479" s="1">
        <v>41809</v>
      </c>
      <c r="I5479" t="s">
        <v>191</v>
      </c>
      <c r="J5479" t="s">
        <v>5931</v>
      </c>
      <c r="K5479" t="s">
        <v>5932</v>
      </c>
      <c r="L5479" t="s">
        <v>105</v>
      </c>
      <c r="M5479" t="s">
        <v>30</v>
      </c>
      <c r="N5479" t="s">
        <v>6369</v>
      </c>
      <c r="O5479" t="s">
        <v>232</v>
      </c>
      <c r="P5479">
        <v>55369</v>
      </c>
      <c r="Q5479" t="s">
        <v>108</v>
      </c>
      <c r="R5479" t="s">
        <v>7520</v>
      </c>
      <c r="S5479" t="s">
        <v>49</v>
      </c>
      <c r="T5479" t="s">
        <v>93</v>
      </c>
      <c r="U5479" t="s">
        <v>7521</v>
      </c>
      <c r="V5479">
        <v>17.940000000000001</v>
      </c>
      <c r="W5479">
        <v>3</v>
      </c>
      <c r="X5479" s="9">
        <f>Table1[[#This Row],[Discount]]</f>
        <v>0</v>
      </c>
      <c r="Y5479">
        <v>0</v>
      </c>
      <c r="Z5479">
        <v>8.7906000000000013</v>
      </c>
    </row>
    <row r="5480" spans="1:26" ht="16" x14ac:dyDescent="0.2">
      <c r="A5480">
        <v>5479</v>
      </c>
      <c r="B5480" t="s">
        <v>8276</v>
      </c>
      <c r="C5480" s="1">
        <v>41599</v>
      </c>
      <c r="D5480">
        <f>YEAR(Table1[[#This Row],[Order Date]])</f>
        <v>2013</v>
      </c>
      <c r="E5480">
        <f>MONTH(Table1[[#This Row],[Order Date]])</f>
        <v>11</v>
      </c>
      <c r="F5480" t="str">
        <f>Table1[[#This Row],[Order Year]]&amp;"-"&amp;Table1[[#This Row],[Order Month]]</f>
        <v>2013-11</v>
      </c>
      <c r="G5480" s="5">
        <f>YEAR(Table1[[#This Row],[Order Date]])*100 + MONTH(Table1[[#This Row],[Order Date]])</f>
        <v>201311</v>
      </c>
      <c r="H5480" s="1">
        <v>41603</v>
      </c>
      <c r="I5480" t="s">
        <v>53</v>
      </c>
      <c r="J5480" t="s">
        <v>714</v>
      </c>
      <c r="K5480" t="s">
        <v>715</v>
      </c>
      <c r="L5480" t="s">
        <v>29</v>
      </c>
      <c r="M5480" t="s">
        <v>30</v>
      </c>
      <c r="N5480" t="s">
        <v>609</v>
      </c>
      <c r="O5480" t="s">
        <v>248</v>
      </c>
      <c r="P5480">
        <v>19711</v>
      </c>
      <c r="Q5480" t="s">
        <v>151</v>
      </c>
      <c r="R5480" t="s">
        <v>4645</v>
      </c>
      <c r="S5480" t="s">
        <v>49</v>
      </c>
      <c r="T5480" t="s">
        <v>78</v>
      </c>
      <c r="U5480" t="s">
        <v>4646</v>
      </c>
      <c r="V5480">
        <v>128.39999999999998</v>
      </c>
      <c r="W5480">
        <v>3</v>
      </c>
      <c r="X5480" s="9">
        <f>Table1[[#This Row],[Discount]]</f>
        <v>0</v>
      </c>
      <c r="Y5480">
        <v>0</v>
      </c>
      <c r="Z5480">
        <v>62.915999999999997</v>
      </c>
    </row>
    <row r="5481" spans="1:26" ht="16" x14ac:dyDescent="0.2">
      <c r="A5481">
        <v>5480</v>
      </c>
      <c r="B5481" t="s">
        <v>8277</v>
      </c>
      <c r="C5481" s="1">
        <v>40633</v>
      </c>
      <c r="D5481">
        <f>YEAR(Table1[[#This Row],[Order Date]])</f>
        <v>2011</v>
      </c>
      <c r="E5481">
        <f>MONTH(Table1[[#This Row],[Order Date]])</f>
        <v>3</v>
      </c>
      <c r="F5481" t="str">
        <f>Table1[[#This Row],[Order Year]]&amp;"-"&amp;Table1[[#This Row],[Order Month]]</f>
        <v>2011-3</v>
      </c>
      <c r="G5481" s="5">
        <f>YEAR(Table1[[#This Row],[Order Date]])*100 + MONTH(Table1[[#This Row],[Order Date]])</f>
        <v>201103</v>
      </c>
      <c r="H5481" s="1">
        <v>40637</v>
      </c>
      <c r="I5481" t="s">
        <v>53</v>
      </c>
      <c r="J5481" t="s">
        <v>1808</v>
      </c>
      <c r="K5481" t="s">
        <v>1809</v>
      </c>
      <c r="L5481" t="s">
        <v>44</v>
      </c>
      <c r="M5481" t="s">
        <v>30</v>
      </c>
      <c r="N5481" t="s">
        <v>1422</v>
      </c>
      <c r="O5481" t="s">
        <v>57</v>
      </c>
      <c r="P5481">
        <v>33180</v>
      </c>
      <c r="Q5481" t="s">
        <v>33</v>
      </c>
      <c r="R5481" t="s">
        <v>3128</v>
      </c>
      <c r="S5481" t="s">
        <v>49</v>
      </c>
      <c r="T5481" t="s">
        <v>78</v>
      </c>
      <c r="U5481" t="s">
        <v>3129</v>
      </c>
      <c r="V5481">
        <v>1.8690000000000004</v>
      </c>
      <c r="W5481">
        <v>1</v>
      </c>
      <c r="X5481" s="9">
        <f>Table1[[#This Row],[Discount]]</f>
        <v>0.7</v>
      </c>
      <c r="Y5481">
        <v>0.7</v>
      </c>
      <c r="Z5481">
        <v>-1.3082999999999996</v>
      </c>
    </row>
    <row r="5482" spans="1:26" ht="16" x14ac:dyDescent="0.2">
      <c r="A5482">
        <v>5481</v>
      </c>
      <c r="B5482" t="s">
        <v>8278</v>
      </c>
      <c r="C5482" s="1">
        <v>41921</v>
      </c>
      <c r="D5482">
        <f>YEAR(Table1[[#This Row],[Order Date]])</f>
        <v>2014</v>
      </c>
      <c r="E5482">
        <f>MONTH(Table1[[#This Row],[Order Date]])</f>
        <v>10</v>
      </c>
      <c r="F5482" t="str">
        <f>Table1[[#This Row],[Order Year]]&amp;"-"&amp;Table1[[#This Row],[Order Month]]</f>
        <v>2014-10</v>
      </c>
      <c r="G5482" s="5">
        <f>YEAR(Table1[[#This Row],[Order Date]])*100 + MONTH(Table1[[#This Row],[Order Date]])</f>
        <v>201410</v>
      </c>
      <c r="H5482" s="1">
        <v>41927</v>
      </c>
      <c r="I5482" t="s">
        <v>53</v>
      </c>
      <c r="J5482" t="s">
        <v>2423</v>
      </c>
      <c r="K5482" t="s">
        <v>2424</v>
      </c>
      <c r="L5482" t="s">
        <v>44</v>
      </c>
      <c r="M5482" t="s">
        <v>30</v>
      </c>
      <c r="N5482" t="s">
        <v>950</v>
      </c>
      <c r="O5482" t="s">
        <v>46</v>
      </c>
      <c r="P5482">
        <v>92105</v>
      </c>
      <c r="Q5482" t="s">
        <v>47</v>
      </c>
      <c r="R5482" t="s">
        <v>3751</v>
      </c>
      <c r="S5482" t="s">
        <v>74</v>
      </c>
      <c r="T5482" t="s">
        <v>75</v>
      </c>
      <c r="U5482" t="s">
        <v>3752</v>
      </c>
      <c r="V5482">
        <v>103.19200000000001</v>
      </c>
      <c r="W5482">
        <v>1</v>
      </c>
      <c r="X5482" s="9">
        <f>Table1[[#This Row],[Discount]]</f>
        <v>0.2</v>
      </c>
      <c r="Y5482">
        <v>0.2</v>
      </c>
      <c r="Z5482">
        <v>11.609099999999998</v>
      </c>
    </row>
    <row r="5483" spans="1:26" ht="16" x14ac:dyDescent="0.2">
      <c r="A5483">
        <v>5482</v>
      </c>
      <c r="B5483" t="s">
        <v>8278</v>
      </c>
      <c r="C5483" s="1">
        <v>41921</v>
      </c>
      <c r="D5483">
        <f>YEAR(Table1[[#This Row],[Order Date]])</f>
        <v>2014</v>
      </c>
      <c r="E5483">
        <f>MONTH(Table1[[#This Row],[Order Date]])</f>
        <v>10</v>
      </c>
      <c r="F5483" t="str">
        <f>Table1[[#This Row],[Order Year]]&amp;"-"&amp;Table1[[#This Row],[Order Month]]</f>
        <v>2014-10</v>
      </c>
      <c r="G5483" s="5">
        <f>YEAR(Table1[[#This Row],[Order Date]])*100 + MONTH(Table1[[#This Row],[Order Date]])</f>
        <v>201410</v>
      </c>
      <c r="H5483" s="1">
        <v>41927</v>
      </c>
      <c r="I5483" t="s">
        <v>53</v>
      </c>
      <c r="J5483" t="s">
        <v>2423</v>
      </c>
      <c r="K5483" t="s">
        <v>2424</v>
      </c>
      <c r="L5483" t="s">
        <v>44</v>
      </c>
      <c r="M5483" t="s">
        <v>30</v>
      </c>
      <c r="N5483" t="s">
        <v>950</v>
      </c>
      <c r="O5483" t="s">
        <v>46</v>
      </c>
      <c r="P5483">
        <v>92105</v>
      </c>
      <c r="Q5483" t="s">
        <v>47</v>
      </c>
      <c r="R5483" t="s">
        <v>6688</v>
      </c>
      <c r="S5483" t="s">
        <v>74</v>
      </c>
      <c r="T5483" t="s">
        <v>164</v>
      </c>
      <c r="U5483" t="s">
        <v>6689</v>
      </c>
      <c r="V5483">
        <v>36</v>
      </c>
      <c r="W5483">
        <v>2</v>
      </c>
      <c r="X5483" s="9">
        <f>Table1[[#This Row],[Discount]]</f>
        <v>0</v>
      </c>
      <c r="Y5483">
        <v>0</v>
      </c>
      <c r="Z5483">
        <v>6.4799999999999969</v>
      </c>
    </row>
    <row r="5484" spans="1:26" ht="16" x14ac:dyDescent="0.2">
      <c r="A5484">
        <v>5483</v>
      </c>
      <c r="B5484" t="s">
        <v>8278</v>
      </c>
      <c r="C5484" s="1">
        <v>41921</v>
      </c>
      <c r="D5484">
        <f>YEAR(Table1[[#This Row],[Order Date]])</f>
        <v>2014</v>
      </c>
      <c r="E5484">
        <f>MONTH(Table1[[#This Row],[Order Date]])</f>
        <v>10</v>
      </c>
      <c r="F5484" t="str">
        <f>Table1[[#This Row],[Order Year]]&amp;"-"&amp;Table1[[#This Row],[Order Month]]</f>
        <v>2014-10</v>
      </c>
      <c r="G5484" s="5">
        <f>YEAR(Table1[[#This Row],[Order Date]])*100 + MONTH(Table1[[#This Row],[Order Date]])</f>
        <v>201410</v>
      </c>
      <c r="H5484" s="1">
        <v>41927</v>
      </c>
      <c r="I5484" t="s">
        <v>53</v>
      </c>
      <c r="J5484" t="s">
        <v>2423</v>
      </c>
      <c r="K5484" t="s">
        <v>2424</v>
      </c>
      <c r="L5484" t="s">
        <v>44</v>
      </c>
      <c r="M5484" t="s">
        <v>30</v>
      </c>
      <c r="N5484" t="s">
        <v>950</v>
      </c>
      <c r="O5484" t="s">
        <v>46</v>
      </c>
      <c r="P5484">
        <v>92105</v>
      </c>
      <c r="Q5484" t="s">
        <v>47</v>
      </c>
      <c r="R5484" t="s">
        <v>2356</v>
      </c>
      <c r="S5484" t="s">
        <v>74</v>
      </c>
      <c r="T5484" t="s">
        <v>164</v>
      </c>
      <c r="U5484" t="s">
        <v>2357</v>
      </c>
      <c r="V5484">
        <v>239.96</v>
      </c>
      <c r="W5484">
        <v>4</v>
      </c>
      <c r="X5484" s="9">
        <f>Table1[[#This Row],[Discount]]</f>
        <v>0</v>
      </c>
      <c r="Y5484">
        <v>0</v>
      </c>
      <c r="Z5484">
        <v>115.1808</v>
      </c>
    </row>
    <row r="5485" spans="1:26" ht="16" x14ac:dyDescent="0.2">
      <c r="A5485">
        <v>5484</v>
      </c>
      <c r="B5485" t="s">
        <v>8278</v>
      </c>
      <c r="C5485" s="1">
        <v>41921</v>
      </c>
      <c r="D5485">
        <f>YEAR(Table1[[#This Row],[Order Date]])</f>
        <v>2014</v>
      </c>
      <c r="E5485">
        <f>MONTH(Table1[[#This Row],[Order Date]])</f>
        <v>10</v>
      </c>
      <c r="F5485" t="str">
        <f>Table1[[#This Row],[Order Year]]&amp;"-"&amp;Table1[[#This Row],[Order Month]]</f>
        <v>2014-10</v>
      </c>
      <c r="G5485" s="5">
        <f>YEAR(Table1[[#This Row],[Order Date]])*100 + MONTH(Table1[[#This Row],[Order Date]])</f>
        <v>201410</v>
      </c>
      <c r="H5485" s="1">
        <v>41927</v>
      </c>
      <c r="I5485" t="s">
        <v>53</v>
      </c>
      <c r="J5485" t="s">
        <v>2423</v>
      </c>
      <c r="K5485" t="s">
        <v>2424</v>
      </c>
      <c r="L5485" t="s">
        <v>44</v>
      </c>
      <c r="M5485" t="s">
        <v>30</v>
      </c>
      <c r="N5485" t="s">
        <v>950</v>
      </c>
      <c r="O5485" t="s">
        <v>46</v>
      </c>
      <c r="P5485">
        <v>92105</v>
      </c>
      <c r="Q5485" t="s">
        <v>47</v>
      </c>
      <c r="R5485" t="s">
        <v>6449</v>
      </c>
      <c r="S5485" t="s">
        <v>49</v>
      </c>
      <c r="T5485" t="s">
        <v>62</v>
      </c>
      <c r="U5485" t="s">
        <v>6450</v>
      </c>
      <c r="V5485">
        <v>40.68</v>
      </c>
      <c r="W5485">
        <v>2</v>
      </c>
      <c r="X5485" s="9">
        <f>Table1[[#This Row],[Discount]]</f>
        <v>0</v>
      </c>
      <c r="Y5485">
        <v>0</v>
      </c>
      <c r="Z5485">
        <v>0.40679999999999694</v>
      </c>
    </row>
    <row r="5486" spans="1:26" ht="16" x14ac:dyDescent="0.2">
      <c r="A5486">
        <v>5485</v>
      </c>
      <c r="B5486" t="s">
        <v>8279</v>
      </c>
      <c r="C5486" s="1">
        <v>41670</v>
      </c>
      <c r="D5486">
        <f>YEAR(Table1[[#This Row],[Order Date]])</f>
        <v>2014</v>
      </c>
      <c r="E5486">
        <f>MONTH(Table1[[#This Row],[Order Date]])</f>
        <v>1</v>
      </c>
      <c r="F5486" t="str">
        <f>Table1[[#This Row],[Order Year]]&amp;"-"&amp;Table1[[#This Row],[Order Month]]</f>
        <v>2014-1</v>
      </c>
      <c r="G5486" s="5">
        <f>YEAR(Table1[[#This Row],[Order Date]])*100 + MONTH(Table1[[#This Row],[Order Date]])</f>
        <v>201401</v>
      </c>
      <c r="H5486" s="1">
        <v>41675</v>
      </c>
      <c r="I5486" t="s">
        <v>53</v>
      </c>
      <c r="J5486" t="s">
        <v>155</v>
      </c>
      <c r="K5486" t="s">
        <v>156</v>
      </c>
      <c r="L5486" t="s">
        <v>29</v>
      </c>
      <c r="M5486" t="s">
        <v>30</v>
      </c>
      <c r="N5486" t="s">
        <v>1422</v>
      </c>
      <c r="O5486" t="s">
        <v>57</v>
      </c>
      <c r="P5486">
        <v>33142</v>
      </c>
      <c r="Q5486" t="s">
        <v>33</v>
      </c>
      <c r="R5486" t="s">
        <v>8280</v>
      </c>
      <c r="S5486" t="s">
        <v>35</v>
      </c>
      <c r="T5486" t="s">
        <v>39</v>
      </c>
      <c r="U5486" t="s">
        <v>8281</v>
      </c>
      <c r="V5486">
        <v>419.13599999999997</v>
      </c>
      <c r="W5486">
        <v>4</v>
      </c>
      <c r="X5486" s="9">
        <f>Table1[[#This Row],[Discount]]</f>
        <v>0.2</v>
      </c>
      <c r="Y5486">
        <v>0.2</v>
      </c>
      <c r="Z5486">
        <v>-68.1096</v>
      </c>
    </row>
    <row r="5487" spans="1:26" ht="16" x14ac:dyDescent="0.2">
      <c r="A5487">
        <v>5486</v>
      </c>
      <c r="B5487" t="s">
        <v>8282</v>
      </c>
      <c r="C5487" s="1">
        <v>40889</v>
      </c>
      <c r="D5487">
        <f>YEAR(Table1[[#This Row],[Order Date]])</f>
        <v>2011</v>
      </c>
      <c r="E5487">
        <f>MONTH(Table1[[#This Row],[Order Date]])</f>
        <v>12</v>
      </c>
      <c r="F5487" t="str">
        <f>Table1[[#This Row],[Order Year]]&amp;"-"&amp;Table1[[#This Row],[Order Month]]</f>
        <v>2011-12</v>
      </c>
      <c r="G5487" s="5">
        <f>YEAR(Table1[[#This Row],[Order Date]])*100 + MONTH(Table1[[#This Row],[Order Date]])</f>
        <v>201112</v>
      </c>
      <c r="H5487" s="1">
        <v>40894</v>
      </c>
      <c r="I5487" t="s">
        <v>53</v>
      </c>
      <c r="J5487" t="s">
        <v>1462</v>
      </c>
      <c r="K5487" t="s">
        <v>1463</v>
      </c>
      <c r="L5487" t="s">
        <v>29</v>
      </c>
      <c r="M5487" t="s">
        <v>30</v>
      </c>
      <c r="N5487" t="s">
        <v>1422</v>
      </c>
      <c r="O5487" t="s">
        <v>57</v>
      </c>
      <c r="P5487">
        <v>33178</v>
      </c>
      <c r="Q5487" t="s">
        <v>33</v>
      </c>
      <c r="R5487" t="s">
        <v>2758</v>
      </c>
      <c r="S5487" t="s">
        <v>49</v>
      </c>
      <c r="T5487" t="s">
        <v>176</v>
      </c>
      <c r="U5487" t="s">
        <v>189</v>
      </c>
      <c r="V5487">
        <v>23.472000000000001</v>
      </c>
      <c r="W5487">
        <v>3</v>
      </c>
      <c r="X5487" s="9">
        <f>Table1[[#This Row],[Discount]]</f>
        <v>0.2</v>
      </c>
      <c r="Y5487">
        <v>0.2</v>
      </c>
      <c r="Z5487">
        <v>7.6283999999999974</v>
      </c>
    </row>
    <row r="5488" spans="1:26" ht="16" x14ac:dyDescent="0.2">
      <c r="A5488">
        <v>5487</v>
      </c>
      <c r="B5488" t="s">
        <v>8283</v>
      </c>
      <c r="C5488" s="1">
        <v>41206</v>
      </c>
      <c r="D5488">
        <f>YEAR(Table1[[#This Row],[Order Date]])</f>
        <v>2012</v>
      </c>
      <c r="E5488">
        <f>MONTH(Table1[[#This Row],[Order Date]])</f>
        <v>10</v>
      </c>
      <c r="F5488" t="str">
        <f>Table1[[#This Row],[Order Year]]&amp;"-"&amp;Table1[[#This Row],[Order Month]]</f>
        <v>2012-10</v>
      </c>
      <c r="G5488" s="5">
        <f>YEAR(Table1[[#This Row],[Order Date]])*100 + MONTH(Table1[[#This Row],[Order Date]])</f>
        <v>201210</v>
      </c>
      <c r="H5488" s="1">
        <v>41211</v>
      </c>
      <c r="I5488" t="s">
        <v>53</v>
      </c>
      <c r="J5488" t="s">
        <v>1668</v>
      </c>
      <c r="K5488" t="s">
        <v>1669</v>
      </c>
      <c r="L5488" t="s">
        <v>105</v>
      </c>
      <c r="M5488" t="s">
        <v>30</v>
      </c>
      <c r="N5488" t="s">
        <v>681</v>
      </c>
      <c r="O5488" t="s">
        <v>107</v>
      </c>
      <c r="P5488">
        <v>78207</v>
      </c>
      <c r="Q5488" t="s">
        <v>108</v>
      </c>
      <c r="R5488" t="s">
        <v>1221</v>
      </c>
      <c r="S5488" t="s">
        <v>49</v>
      </c>
      <c r="T5488" t="s">
        <v>78</v>
      </c>
      <c r="U5488" t="s">
        <v>1222</v>
      </c>
      <c r="V5488">
        <v>3.5919999999999992</v>
      </c>
      <c r="W5488">
        <v>4</v>
      </c>
      <c r="X5488" s="9">
        <f>Table1[[#This Row],[Discount]]</f>
        <v>0.8</v>
      </c>
      <c r="Y5488">
        <v>0.8</v>
      </c>
      <c r="Z5488">
        <v>-6.2860000000000031</v>
      </c>
    </row>
    <row r="5489" spans="1:26" ht="16" x14ac:dyDescent="0.2">
      <c r="A5489">
        <v>5488</v>
      </c>
      <c r="B5489" t="s">
        <v>8284</v>
      </c>
      <c r="C5489" s="1">
        <v>41731</v>
      </c>
      <c r="D5489">
        <f>YEAR(Table1[[#This Row],[Order Date]])</f>
        <v>2014</v>
      </c>
      <c r="E5489">
        <f>MONTH(Table1[[#This Row],[Order Date]])</f>
        <v>4</v>
      </c>
      <c r="F5489" t="str">
        <f>Table1[[#This Row],[Order Year]]&amp;"-"&amp;Table1[[#This Row],[Order Month]]</f>
        <v>2014-4</v>
      </c>
      <c r="G5489" s="5">
        <f>YEAR(Table1[[#This Row],[Order Date]])*100 + MONTH(Table1[[#This Row],[Order Date]])</f>
        <v>201404</v>
      </c>
      <c r="H5489" s="1">
        <v>41734</v>
      </c>
      <c r="I5489" t="s">
        <v>26</v>
      </c>
      <c r="J5489" t="s">
        <v>2413</v>
      </c>
      <c r="K5489" t="s">
        <v>2414</v>
      </c>
      <c r="L5489" t="s">
        <v>44</v>
      </c>
      <c r="M5489" t="s">
        <v>30</v>
      </c>
      <c r="N5489" t="s">
        <v>1524</v>
      </c>
      <c r="O5489" t="s">
        <v>57</v>
      </c>
      <c r="P5489">
        <v>32216</v>
      </c>
      <c r="Q5489" t="s">
        <v>33</v>
      </c>
      <c r="R5489" t="s">
        <v>4552</v>
      </c>
      <c r="S5489" t="s">
        <v>74</v>
      </c>
      <c r="T5489" t="s">
        <v>75</v>
      </c>
      <c r="U5489" t="s">
        <v>4553</v>
      </c>
      <c r="V5489">
        <v>23.976000000000003</v>
      </c>
      <c r="W5489">
        <v>3</v>
      </c>
      <c r="X5489" s="9">
        <f>Table1[[#This Row],[Discount]]</f>
        <v>0.2</v>
      </c>
      <c r="Y5489">
        <v>0.2</v>
      </c>
      <c r="Z5489">
        <v>-5.694300000000001</v>
      </c>
    </row>
    <row r="5490" spans="1:26" ht="16" x14ac:dyDescent="0.2">
      <c r="A5490">
        <v>5489</v>
      </c>
      <c r="B5490" t="s">
        <v>8284</v>
      </c>
      <c r="C5490" s="1">
        <v>41731</v>
      </c>
      <c r="D5490">
        <f>YEAR(Table1[[#This Row],[Order Date]])</f>
        <v>2014</v>
      </c>
      <c r="E5490">
        <f>MONTH(Table1[[#This Row],[Order Date]])</f>
        <v>4</v>
      </c>
      <c r="F5490" t="str">
        <f>Table1[[#This Row],[Order Year]]&amp;"-"&amp;Table1[[#This Row],[Order Month]]</f>
        <v>2014-4</v>
      </c>
      <c r="G5490" s="5">
        <f>YEAR(Table1[[#This Row],[Order Date]])*100 + MONTH(Table1[[#This Row],[Order Date]])</f>
        <v>201404</v>
      </c>
      <c r="H5490" s="1">
        <v>41734</v>
      </c>
      <c r="I5490" t="s">
        <v>26</v>
      </c>
      <c r="J5490" t="s">
        <v>2413</v>
      </c>
      <c r="K5490" t="s">
        <v>2414</v>
      </c>
      <c r="L5490" t="s">
        <v>44</v>
      </c>
      <c r="M5490" t="s">
        <v>30</v>
      </c>
      <c r="N5490" t="s">
        <v>1524</v>
      </c>
      <c r="O5490" t="s">
        <v>57</v>
      </c>
      <c r="P5490">
        <v>32216</v>
      </c>
      <c r="Q5490" t="s">
        <v>33</v>
      </c>
      <c r="R5490" t="s">
        <v>3714</v>
      </c>
      <c r="S5490" t="s">
        <v>49</v>
      </c>
      <c r="T5490" t="s">
        <v>50</v>
      </c>
      <c r="U5490" t="s">
        <v>3715</v>
      </c>
      <c r="V5490">
        <v>6.2640000000000002</v>
      </c>
      <c r="W5490">
        <v>3</v>
      </c>
      <c r="X5490" s="9">
        <f>Table1[[#This Row],[Discount]]</f>
        <v>0.2</v>
      </c>
      <c r="Y5490">
        <v>0.2</v>
      </c>
      <c r="Z5490">
        <v>2.0358000000000001</v>
      </c>
    </row>
    <row r="5491" spans="1:26" ht="16" x14ac:dyDescent="0.2">
      <c r="A5491">
        <v>5490</v>
      </c>
      <c r="B5491" t="s">
        <v>8284</v>
      </c>
      <c r="C5491" s="1">
        <v>41731</v>
      </c>
      <c r="D5491">
        <f>YEAR(Table1[[#This Row],[Order Date]])</f>
        <v>2014</v>
      </c>
      <c r="E5491">
        <f>MONTH(Table1[[#This Row],[Order Date]])</f>
        <v>4</v>
      </c>
      <c r="F5491" t="str">
        <f>Table1[[#This Row],[Order Year]]&amp;"-"&amp;Table1[[#This Row],[Order Month]]</f>
        <v>2014-4</v>
      </c>
      <c r="G5491" s="5">
        <f>YEAR(Table1[[#This Row],[Order Date]])*100 + MONTH(Table1[[#This Row],[Order Date]])</f>
        <v>201404</v>
      </c>
      <c r="H5491" s="1">
        <v>41734</v>
      </c>
      <c r="I5491" t="s">
        <v>26</v>
      </c>
      <c r="J5491" t="s">
        <v>2413</v>
      </c>
      <c r="K5491" t="s">
        <v>2414</v>
      </c>
      <c r="L5491" t="s">
        <v>44</v>
      </c>
      <c r="M5491" t="s">
        <v>30</v>
      </c>
      <c r="N5491" t="s">
        <v>1524</v>
      </c>
      <c r="O5491" t="s">
        <v>57</v>
      </c>
      <c r="P5491">
        <v>32216</v>
      </c>
      <c r="Q5491" t="s">
        <v>33</v>
      </c>
      <c r="R5491" t="s">
        <v>5289</v>
      </c>
      <c r="S5491" t="s">
        <v>49</v>
      </c>
      <c r="T5491" t="s">
        <v>81</v>
      </c>
      <c r="U5491" t="s">
        <v>189</v>
      </c>
      <c r="V5491">
        <v>20.808</v>
      </c>
      <c r="W5491">
        <v>3</v>
      </c>
      <c r="X5491" s="9">
        <f>Table1[[#This Row],[Discount]]</f>
        <v>0.2</v>
      </c>
      <c r="Y5491">
        <v>0.2</v>
      </c>
      <c r="Z5491">
        <v>1.8207000000000013</v>
      </c>
    </row>
    <row r="5492" spans="1:26" ht="16" x14ac:dyDescent="0.2">
      <c r="A5492">
        <v>5491</v>
      </c>
      <c r="B5492" t="s">
        <v>8284</v>
      </c>
      <c r="C5492" s="1">
        <v>41731</v>
      </c>
      <c r="D5492">
        <f>YEAR(Table1[[#This Row],[Order Date]])</f>
        <v>2014</v>
      </c>
      <c r="E5492">
        <f>MONTH(Table1[[#This Row],[Order Date]])</f>
        <v>4</v>
      </c>
      <c r="F5492" t="str">
        <f>Table1[[#This Row],[Order Year]]&amp;"-"&amp;Table1[[#This Row],[Order Month]]</f>
        <v>2014-4</v>
      </c>
      <c r="G5492" s="5">
        <f>YEAR(Table1[[#This Row],[Order Date]])*100 + MONTH(Table1[[#This Row],[Order Date]])</f>
        <v>201404</v>
      </c>
      <c r="H5492" s="1">
        <v>41734</v>
      </c>
      <c r="I5492" t="s">
        <v>26</v>
      </c>
      <c r="J5492" t="s">
        <v>2413</v>
      </c>
      <c r="K5492" t="s">
        <v>2414</v>
      </c>
      <c r="L5492" t="s">
        <v>44</v>
      </c>
      <c r="M5492" t="s">
        <v>30</v>
      </c>
      <c r="N5492" t="s">
        <v>1524</v>
      </c>
      <c r="O5492" t="s">
        <v>57</v>
      </c>
      <c r="P5492">
        <v>32216</v>
      </c>
      <c r="Q5492" t="s">
        <v>33</v>
      </c>
      <c r="R5492" t="s">
        <v>4842</v>
      </c>
      <c r="S5492" t="s">
        <v>35</v>
      </c>
      <c r="T5492" t="s">
        <v>39</v>
      </c>
      <c r="U5492" t="s">
        <v>4843</v>
      </c>
      <c r="V5492">
        <v>218.35200000000003</v>
      </c>
      <c r="W5492">
        <v>3</v>
      </c>
      <c r="X5492" s="9">
        <f>Table1[[#This Row],[Discount]]</f>
        <v>0.2</v>
      </c>
      <c r="Y5492">
        <v>0.2</v>
      </c>
      <c r="Z5492">
        <v>-19.105800000000016</v>
      </c>
    </row>
    <row r="5493" spans="1:26" ht="16" x14ac:dyDescent="0.2">
      <c r="A5493">
        <v>5492</v>
      </c>
      <c r="B5493" t="s">
        <v>8285</v>
      </c>
      <c r="C5493" s="1">
        <v>41666</v>
      </c>
      <c r="D5493">
        <f>YEAR(Table1[[#This Row],[Order Date]])</f>
        <v>2014</v>
      </c>
      <c r="E5493">
        <f>MONTH(Table1[[#This Row],[Order Date]])</f>
        <v>1</v>
      </c>
      <c r="F5493" t="str">
        <f>Table1[[#This Row],[Order Year]]&amp;"-"&amp;Table1[[#This Row],[Order Month]]</f>
        <v>2014-1</v>
      </c>
      <c r="G5493" s="5">
        <f>YEAR(Table1[[#This Row],[Order Date]])*100 + MONTH(Table1[[#This Row],[Order Date]])</f>
        <v>201401</v>
      </c>
      <c r="H5493" s="1">
        <v>41667</v>
      </c>
      <c r="I5493" t="s">
        <v>191</v>
      </c>
      <c r="J5493" t="s">
        <v>27</v>
      </c>
      <c r="K5493" t="s">
        <v>28</v>
      </c>
      <c r="L5493" t="s">
        <v>29</v>
      </c>
      <c r="M5493" t="s">
        <v>30</v>
      </c>
      <c r="N5493" t="s">
        <v>187</v>
      </c>
      <c r="O5493" t="s">
        <v>107</v>
      </c>
      <c r="P5493">
        <v>77070</v>
      </c>
      <c r="Q5493" t="s">
        <v>108</v>
      </c>
      <c r="R5493" t="s">
        <v>352</v>
      </c>
      <c r="S5493" t="s">
        <v>49</v>
      </c>
      <c r="T5493" t="s">
        <v>62</v>
      </c>
      <c r="U5493" t="s">
        <v>353</v>
      </c>
      <c r="V5493">
        <v>18.16</v>
      </c>
      <c r="W5493">
        <v>2</v>
      </c>
      <c r="X5493" s="9">
        <f>Table1[[#This Row],[Discount]]</f>
        <v>0.2</v>
      </c>
      <c r="Y5493">
        <v>0.2</v>
      </c>
      <c r="Z5493">
        <v>1.8160000000000016</v>
      </c>
    </row>
    <row r="5494" spans="1:26" ht="16" x14ac:dyDescent="0.2">
      <c r="A5494">
        <v>5493</v>
      </c>
      <c r="B5494" t="s">
        <v>8286</v>
      </c>
      <c r="C5494" s="1">
        <v>40875</v>
      </c>
      <c r="D5494">
        <f>YEAR(Table1[[#This Row],[Order Date]])</f>
        <v>2011</v>
      </c>
      <c r="E5494">
        <f>MONTH(Table1[[#This Row],[Order Date]])</f>
        <v>11</v>
      </c>
      <c r="F5494" t="str">
        <f>Table1[[#This Row],[Order Year]]&amp;"-"&amp;Table1[[#This Row],[Order Month]]</f>
        <v>2011-11</v>
      </c>
      <c r="G5494" s="5">
        <f>YEAR(Table1[[#This Row],[Order Date]])*100 + MONTH(Table1[[#This Row],[Order Date]])</f>
        <v>201111</v>
      </c>
      <c r="H5494" s="1">
        <v>40875</v>
      </c>
      <c r="I5494" t="s">
        <v>1293</v>
      </c>
      <c r="J5494" t="s">
        <v>6996</v>
      </c>
      <c r="K5494" t="s">
        <v>6997</v>
      </c>
      <c r="L5494" t="s">
        <v>105</v>
      </c>
      <c r="M5494" t="s">
        <v>30</v>
      </c>
      <c r="N5494" t="s">
        <v>130</v>
      </c>
      <c r="O5494" t="s">
        <v>46</v>
      </c>
      <c r="P5494">
        <v>94122</v>
      </c>
      <c r="Q5494" t="s">
        <v>47</v>
      </c>
      <c r="R5494" t="s">
        <v>1299</v>
      </c>
      <c r="S5494" t="s">
        <v>49</v>
      </c>
      <c r="T5494" t="s">
        <v>581</v>
      </c>
      <c r="U5494" t="s">
        <v>189</v>
      </c>
      <c r="V5494">
        <v>7.36</v>
      </c>
      <c r="W5494">
        <v>2</v>
      </c>
      <c r="X5494" s="9">
        <f>Table1[[#This Row],[Discount]]</f>
        <v>0</v>
      </c>
      <c r="Y5494">
        <v>0</v>
      </c>
      <c r="Z5494">
        <v>0.14719999999999978</v>
      </c>
    </row>
    <row r="5495" spans="1:26" ht="16" x14ac:dyDescent="0.2">
      <c r="A5495">
        <v>5494</v>
      </c>
      <c r="B5495" t="s">
        <v>8286</v>
      </c>
      <c r="C5495" s="1">
        <v>40875</v>
      </c>
      <c r="D5495">
        <f>YEAR(Table1[[#This Row],[Order Date]])</f>
        <v>2011</v>
      </c>
      <c r="E5495">
        <f>MONTH(Table1[[#This Row],[Order Date]])</f>
        <v>11</v>
      </c>
      <c r="F5495" t="str">
        <f>Table1[[#This Row],[Order Year]]&amp;"-"&amp;Table1[[#This Row],[Order Month]]</f>
        <v>2011-11</v>
      </c>
      <c r="G5495" s="5">
        <f>YEAR(Table1[[#This Row],[Order Date]])*100 + MONTH(Table1[[#This Row],[Order Date]])</f>
        <v>201111</v>
      </c>
      <c r="H5495" s="1">
        <v>40875</v>
      </c>
      <c r="I5495" t="s">
        <v>1293</v>
      </c>
      <c r="J5495" t="s">
        <v>6996</v>
      </c>
      <c r="K5495" t="s">
        <v>6997</v>
      </c>
      <c r="L5495" t="s">
        <v>105</v>
      </c>
      <c r="M5495" t="s">
        <v>30</v>
      </c>
      <c r="N5495" t="s">
        <v>130</v>
      </c>
      <c r="O5495" t="s">
        <v>46</v>
      </c>
      <c r="P5495">
        <v>94122</v>
      </c>
      <c r="Q5495" t="s">
        <v>47</v>
      </c>
      <c r="R5495" t="s">
        <v>1044</v>
      </c>
      <c r="S5495" t="s">
        <v>49</v>
      </c>
      <c r="T5495" t="s">
        <v>50</v>
      </c>
      <c r="U5495" t="s">
        <v>1045</v>
      </c>
      <c r="V5495">
        <v>41.4</v>
      </c>
      <c r="W5495">
        <v>4</v>
      </c>
      <c r="X5495" s="9">
        <f>Table1[[#This Row],[Discount]]</f>
        <v>0</v>
      </c>
      <c r="Y5495">
        <v>0</v>
      </c>
      <c r="Z5495">
        <v>19.872</v>
      </c>
    </row>
    <row r="5496" spans="1:26" ht="16" x14ac:dyDescent="0.2">
      <c r="A5496">
        <v>5495</v>
      </c>
      <c r="B5496" t="s">
        <v>8286</v>
      </c>
      <c r="C5496" s="1">
        <v>40875</v>
      </c>
      <c r="D5496">
        <f>YEAR(Table1[[#This Row],[Order Date]])</f>
        <v>2011</v>
      </c>
      <c r="E5496">
        <f>MONTH(Table1[[#This Row],[Order Date]])</f>
        <v>11</v>
      </c>
      <c r="F5496" t="str">
        <f>Table1[[#This Row],[Order Year]]&amp;"-"&amp;Table1[[#This Row],[Order Month]]</f>
        <v>2011-11</v>
      </c>
      <c r="G5496" s="5">
        <f>YEAR(Table1[[#This Row],[Order Date]])*100 + MONTH(Table1[[#This Row],[Order Date]])</f>
        <v>201111</v>
      </c>
      <c r="H5496" s="1">
        <v>40875</v>
      </c>
      <c r="I5496" t="s">
        <v>1293</v>
      </c>
      <c r="J5496" t="s">
        <v>6996</v>
      </c>
      <c r="K5496" t="s">
        <v>6997</v>
      </c>
      <c r="L5496" t="s">
        <v>105</v>
      </c>
      <c r="M5496" t="s">
        <v>30</v>
      </c>
      <c r="N5496" t="s">
        <v>130</v>
      </c>
      <c r="O5496" t="s">
        <v>46</v>
      </c>
      <c r="P5496">
        <v>94122</v>
      </c>
      <c r="Q5496" t="s">
        <v>47</v>
      </c>
      <c r="R5496" t="s">
        <v>4475</v>
      </c>
      <c r="S5496" t="s">
        <v>35</v>
      </c>
      <c r="T5496" t="s">
        <v>36</v>
      </c>
      <c r="U5496" t="s">
        <v>4476</v>
      </c>
      <c r="V5496">
        <v>411.33199999999999</v>
      </c>
      <c r="W5496">
        <v>4</v>
      </c>
      <c r="X5496" s="9">
        <f>Table1[[#This Row],[Discount]]</f>
        <v>0.15</v>
      </c>
      <c r="Y5496">
        <v>0.15</v>
      </c>
      <c r="Z5496">
        <v>-4.8391999999999769</v>
      </c>
    </row>
    <row r="5497" spans="1:26" ht="16" x14ac:dyDescent="0.2">
      <c r="A5497">
        <v>5496</v>
      </c>
      <c r="B5497" t="s">
        <v>8287</v>
      </c>
      <c r="C5497" s="1">
        <v>41156</v>
      </c>
      <c r="D5497">
        <f>YEAR(Table1[[#This Row],[Order Date]])</f>
        <v>2012</v>
      </c>
      <c r="E5497">
        <f>MONTH(Table1[[#This Row],[Order Date]])</f>
        <v>9</v>
      </c>
      <c r="F5497" t="str">
        <f>Table1[[#This Row],[Order Year]]&amp;"-"&amp;Table1[[#This Row],[Order Month]]</f>
        <v>2012-9</v>
      </c>
      <c r="G5497" s="5">
        <f>YEAR(Table1[[#This Row],[Order Date]])*100 + MONTH(Table1[[#This Row],[Order Date]])</f>
        <v>201209</v>
      </c>
      <c r="H5497" s="1">
        <v>41160</v>
      </c>
      <c r="I5497" t="s">
        <v>53</v>
      </c>
      <c r="J5497" t="s">
        <v>3890</v>
      </c>
      <c r="K5497" t="s">
        <v>3891</v>
      </c>
      <c r="L5497" t="s">
        <v>44</v>
      </c>
      <c r="M5497" t="s">
        <v>30</v>
      </c>
      <c r="N5497" t="s">
        <v>149</v>
      </c>
      <c r="O5497" t="s">
        <v>150</v>
      </c>
      <c r="P5497">
        <v>19140</v>
      </c>
      <c r="Q5497" t="s">
        <v>151</v>
      </c>
      <c r="R5497" t="s">
        <v>4835</v>
      </c>
      <c r="S5497" t="s">
        <v>49</v>
      </c>
      <c r="T5497" t="s">
        <v>78</v>
      </c>
      <c r="U5497" t="s">
        <v>4836</v>
      </c>
      <c r="V5497">
        <v>7.6560000000000006</v>
      </c>
      <c r="W5497">
        <v>4</v>
      </c>
      <c r="X5497" s="9">
        <f>Table1[[#This Row],[Discount]]</f>
        <v>0.7</v>
      </c>
      <c r="Y5497">
        <v>0.7</v>
      </c>
      <c r="Z5497">
        <v>-6.1247999999999987</v>
      </c>
    </row>
    <row r="5498" spans="1:26" ht="16" x14ac:dyDescent="0.2">
      <c r="A5498">
        <v>5497</v>
      </c>
      <c r="B5498" t="s">
        <v>8288</v>
      </c>
      <c r="C5498" s="1">
        <v>41803</v>
      </c>
      <c r="D5498">
        <f>YEAR(Table1[[#This Row],[Order Date]])</f>
        <v>2014</v>
      </c>
      <c r="E5498">
        <f>MONTH(Table1[[#This Row],[Order Date]])</f>
        <v>6</v>
      </c>
      <c r="F5498" t="str">
        <f>Table1[[#This Row],[Order Year]]&amp;"-"&amp;Table1[[#This Row],[Order Month]]</f>
        <v>2014-6</v>
      </c>
      <c r="G5498" s="5">
        <f>YEAR(Table1[[#This Row],[Order Date]])*100 + MONTH(Table1[[#This Row],[Order Date]])</f>
        <v>201406</v>
      </c>
      <c r="H5498" s="1">
        <v>41807</v>
      </c>
      <c r="I5498" t="s">
        <v>53</v>
      </c>
      <c r="J5498" t="s">
        <v>5796</v>
      </c>
      <c r="K5498" t="s">
        <v>5797</v>
      </c>
      <c r="L5498" t="s">
        <v>29</v>
      </c>
      <c r="M5498" t="s">
        <v>30</v>
      </c>
      <c r="N5498" t="s">
        <v>5181</v>
      </c>
      <c r="O5498" t="s">
        <v>501</v>
      </c>
      <c r="P5498">
        <v>43302</v>
      </c>
      <c r="Q5498" t="s">
        <v>151</v>
      </c>
      <c r="R5498" t="s">
        <v>995</v>
      </c>
      <c r="S5498" t="s">
        <v>74</v>
      </c>
      <c r="T5498" t="s">
        <v>164</v>
      </c>
      <c r="U5498" t="s">
        <v>996</v>
      </c>
      <c r="V5498">
        <v>63.920000000000009</v>
      </c>
      <c r="W5498">
        <v>2</v>
      </c>
      <c r="X5498" s="9">
        <f>Table1[[#This Row],[Discount]]</f>
        <v>0.2</v>
      </c>
      <c r="Y5498">
        <v>0.2</v>
      </c>
      <c r="Z5498">
        <v>19.176000000000002</v>
      </c>
    </row>
    <row r="5499" spans="1:26" ht="16" x14ac:dyDescent="0.2">
      <c r="A5499">
        <v>5498</v>
      </c>
      <c r="B5499" t="s">
        <v>8289</v>
      </c>
      <c r="C5499" s="1">
        <v>41836</v>
      </c>
      <c r="D5499">
        <f>YEAR(Table1[[#This Row],[Order Date]])</f>
        <v>2014</v>
      </c>
      <c r="E5499">
        <f>MONTH(Table1[[#This Row],[Order Date]])</f>
        <v>7</v>
      </c>
      <c r="F5499" t="str">
        <f>Table1[[#This Row],[Order Year]]&amp;"-"&amp;Table1[[#This Row],[Order Month]]</f>
        <v>2014-7</v>
      </c>
      <c r="G5499" s="5">
        <f>YEAR(Table1[[#This Row],[Order Date]])*100 + MONTH(Table1[[#This Row],[Order Date]])</f>
        <v>201407</v>
      </c>
      <c r="H5499" s="1">
        <v>41839</v>
      </c>
      <c r="I5499" t="s">
        <v>26</v>
      </c>
      <c r="J5499" t="s">
        <v>4327</v>
      </c>
      <c r="K5499" t="s">
        <v>4328</v>
      </c>
      <c r="L5499" t="s">
        <v>29</v>
      </c>
      <c r="M5499" t="s">
        <v>30</v>
      </c>
      <c r="N5499" t="s">
        <v>269</v>
      </c>
      <c r="O5499" t="s">
        <v>270</v>
      </c>
      <c r="P5499">
        <v>10024</v>
      </c>
      <c r="Q5499" t="s">
        <v>151</v>
      </c>
      <c r="R5499" t="s">
        <v>4994</v>
      </c>
      <c r="S5499" t="s">
        <v>49</v>
      </c>
      <c r="T5499" t="s">
        <v>71</v>
      </c>
      <c r="U5499" t="s">
        <v>4995</v>
      </c>
      <c r="V5499">
        <v>6.56</v>
      </c>
      <c r="W5499">
        <v>2</v>
      </c>
      <c r="X5499" s="9">
        <f>Table1[[#This Row],[Discount]]</f>
        <v>0</v>
      </c>
      <c r="Y5499">
        <v>0</v>
      </c>
      <c r="Z5499">
        <v>1.9023999999999992</v>
      </c>
    </row>
    <row r="5500" spans="1:26" ht="16" x14ac:dyDescent="0.2">
      <c r="A5500">
        <v>5499</v>
      </c>
      <c r="B5500" t="s">
        <v>8289</v>
      </c>
      <c r="C5500" s="1">
        <v>41836</v>
      </c>
      <c r="D5500">
        <f>YEAR(Table1[[#This Row],[Order Date]])</f>
        <v>2014</v>
      </c>
      <c r="E5500">
        <f>MONTH(Table1[[#This Row],[Order Date]])</f>
        <v>7</v>
      </c>
      <c r="F5500" t="str">
        <f>Table1[[#This Row],[Order Year]]&amp;"-"&amp;Table1[[#This Row],[Order Month]]</f>
        <v>2014-7</v>
      </c>
      <c r="G5500" s="5">
        <f>YEAR(Table1[[#This Row],[Order Date]])*100 + MONTH(Table1[[#This Row],[Order Date]])</f>
        <v>201407</v>
      </c>
      <c r="H5500" s="1">
        <v>41839</v>
      </c>
      <c r="I5500" t="s">
        <v>26</v>
      </c>
      <c r="J5500" t="s">
        <v>4327</v>
      </c>
      <c r="K5500" t="s">
        <v>4328</v>
      </c>
      <c r="L5500" t="s">
        <v>29</v>
      </c>
      <c r="M5500" t="s">
        <v>30</v>
      </c>
      <c r="N5500" t="s">
        <v>269</v>
      </c>
      <c r="O5500" t="s">
        <v>270</v>
      </c>
      <c r="P5500">
        <v>10024</v>
      </c>
      <c r="Q5500" t="s">
        <v>151</v>
      </c>
      <c r="R5500" t="s">
        <v>1143</v>
      </c>
      <c r="S5500" t="s">
        <v>49</v>
      </c>
      <c r="T5500" t="s">
        <v>50</v>
      </c>
      <c r="U5500" t="s">
        <v>1144</v>
      </c>
      <c r="V5500">
        <v>7.83</v>
      </c>
      <c r="W5500">
        <v>3</v>
      </c>
      <c r="X5500" s="9">
        <f>Table1[[#This Row],[Discount]]</f>
        <v>0</v>
      </c>
      <c r="Y5500">
        <v>0</v>
      </c>
      <c r="Z5500">
        <v>3.6017999999999999</v>
      </c>
    </row>
    <row r="5501" spans="1:26" ht="16" x14ac:dyDescent="0.2">
      <c r="A5501">
        <v>5500</v>
      </c>
      <c r="B5501" t="s">
        <v>8289</v>
      </c>
      <c r="C5501" s="1">
        <v>41836</v>
      </c>
      <c r="D5501">
        <f>YEAR(Table1[[#This Row],[Order Date]])</f>
        <v>2014</v>
      </c>
      <c r="E5501">
        <f>MONTH(Table1[[#This Row],[Order Date]])</f>
        <v>7</v>
      </c>
      <c r="F5501" t="str">
        <f>Table1[[#This Row],[Order Year]]&amp;"-"&amp;Table1[[#This Row],[Order Month]]</f>
        <v>2014-7</v>
      </c>
      <c r="G5501" s="5">
        <f>YEAR(Table1[[#This Row],[Order Date]])*100 + MONTH(Table1[[#This Row],[Order Date]])</f>
        <v>201407</v>
      </c>
      <c r="H5501" s="1">
        <v>41839</v>
      </c>
      <c r="I5501" t="s">
        <v>26</v>
      </c>
      <c r="J5501" t="s">
        <v>4327</v>
      </c>
      <c r="K5501" t="s">
        <v>4328</v>
      </c>
      <c r="L5501" t="s">
        <v>29</v>
      </c>
      <c r="M5501" t="s">
        <v>30</v>
      </c>
      <c r="N5501" t="s">
        <v>269</v>
      </c>
      <c r="O5501" t="s">
        <v>270</v>
      </c>
      <c r="P5501">
        <v>10024</v>
      </c>
      <c r="Q5501" t="s">
        <v>151</v>
      </c>
      <c r="R5501" t="s">
        <v>1350</v>
      </c>
      <c r="S5501" t="s">
        <v>74</v>
      </c>
      <c r="T5501" t="s">
        <v>164</v>
      </c>
      <c r="U5501" t="s">
        <v>1351</v>
      </c>
      <c r="V5501">
        <v>41.9</v>
      </c>
      <c r="W5501">
        <v>2</v>
      </c>
      <c r="X5501" s="9">
        <f>Table1[[#This Row],[Discount]]</f>
        <v>0</v>
      </c>
      <c r="Y5501">
        <v>0</v>
      </c>
      <c r="Z5501">
        <v>8.7989999999999995</v>
      </c>
    </row>
    <row r="5502" spans="1:26" ht="16" x14ac:dyDescent="0.2">
      <c r="A5502">
        <v>5501</v>
      </c>
      <c r="B5502" t="s">
        <v>8289</v>
      </c>
      <c r="C5502" s="1">
        <v>41836</v>
      </c>
      <c r="D5502">
        <f>YEAR(Table1[[#This Row],[Order Date]])</f>
        <v>2014</v>
      </c>
      <c r="E5502">
        <f>MONTH(Table1[[#This Row],[Order Date]])</f>
        <v>7</v>
      </c>
      <c r="F5502" t="str">
        <f>Table1[[#This Row],[Order Year]]&amp;"-"&amp;Table1[[#This Row],[Order Month]]</f>
        <v>2014-7</v>
      </c>
      <c r="G5502" s="5">
        <f>YEAR(Table1[[#This Row],[Order Date]])*100 + MONTH(Table1[[#This Row],[Order Date]])</f>
        <v>201407</v>
      </c>
      <c r="H5502" s="1">
        <v>41839</v>
      </c>
      <c r="I5502" t="s">
        <v>26</v>
      </c>
      <c r="J5502" t="s">
        <v>4327</v>
      </c>
      <c r="K5502" t="s">
        <v>4328</v>
      </c>
      <c r="L5502" t="s">
        <v>29</v>
      </c>
      <c r="M5502" t="s">
        <v>30</v>
      </c>
      <c r="N5502" t="s">
        <v>269</v>
      </c>
      <c r="O5502" t="s">
        <v>270</v>
      </c>
      <c r="P5502">
        <v>10024</v>
      </c>
      <c r="Q5502" t="s">
        <v>151</v>
      </c>
      <c r="R5502" t="s">
        <v>5126</v>
      </c>
      <c r="S5502" t="s">
        <v>35</v>
      </c>
      <c r="T5502" t="s">
        <v>39</v>
      </c>
      <c r="U5502" t="s">
        <v>5127</v>
      </c>
      <c r="V5502">
        <v>664.14599999999996</v>
      </c>
      <c r="W5502">
        <v>6</v>
      </c>
      <c r="X5502" s="9">
        <f>Table1[[#This Row],[Discount]]</f>
        <v>0.1</v>
      </c>
      <c r="Y5502">
        <v>0.1</v>
      </c>
      <c r="Z5502">
        <v>88.552800000000005</v>
      </c>
    </row>
    <row r="5503" spans="1:26" ht="16" x14ac:dyDescent="0.2">
      <c r="A5503">
        <v>5502</v>
      </c>
      <c r="B5503" t="s">
        <v>8289</v>
      </c>
      <c r="C5503" s="1">
        <v>41836</v>
      </c>
      <c r="D5503">
        <f>YEAR(Table1[[#This Row],[Order Date]])</f>
        <v>2014</v>
      </c>
      <c r="E5503">
        <f>MONTH(Table1[[#This Row],[Order Date]])</f>
        <v>7</v>
      </c>
      <c r="F5503" t="str">
        <f>Table1[[#This Row],[Order Year]]&amp;"-"&amp;Table1[[#This Row],[Order Month]]</f>
        <v>2014-7</v>
      </c>
      <c r="G5503" s="5">
        <f>YEAR(Table1[[#This Row],[Order Date]])*100 + MONTH(Table1[[#This Row],[Order Date]])</f>
        <v>201407</v>
      </c>
      <c r="H5503" s="1">
        <v>41839</v>
      </c>
      <c r="I5503" t="s">
        <v>26</v>
      </c>
      <c r="J5503" t="s">
        <v>4327</v>
      </c>
      <c r="K5503" t="s">
        <v>4328</v>
      </c>
      <c r="L5503" t="s">
        <v>29</v>
      </c>
      <c r="M5503" t="s">
        <v>30</v>
      </c>
      <c r="N5503" t="s">
        <v>269</v>
      </c>
      <c r="O5503" t="s">
        <v>270</v>
      </c>
      <c r="P5503">
        <v>10024</v>
      </c>
      <c r="Q5503" t="s">
        <v>151</v>
      </c>
      <c r="R5503" t="s">
        <v>4207</v>
      </c>
      <c r="S5503" t="s">
        <v>49</v>
      </c>
      <c r="T5503" t="s">
        <v>93</v>
      </c>
      <c r="U5503" t="s">
        <v>4208</v>
      </c>
      <c r="V5503">
        <v>8.9600000000000009</v>
      </c>
      <c r="W5503">
        <v>2</v>
      </c>
      <c r="X5503" s="9">
        <f>Table1[[#This Row],[Discount]]</f>
        <v>0</v>
      </c>
      <c r="Y5503">
        <v>0</v>
      </c>
      <c r="Z5503">
        <v>4.3904000000000005</v>
      </c>
    </row>
    <row r="5504" spans="1:26" ht="16" x14ac:dyDescent="0.2">
      <c r="A5504">
        <v>5503</v>
      </c>
      <c r="B5504" t="s">
        <v>8290</v>
      </c>
      <c r="C5504" s="1">
        <v>41946</v>
      </c>
      <c r="D5504">
        <f>YEAR(Table1[[#This Row],[Order Date]])</f>
        <v>2014</v>
      </c>
      <c r="E5504">
        <f>MONTH(Table1[[#This Row],[Order Date]])</f>
        <v>11</v>
      </c>
      <c r="F5504" t="str">
        <f>Table1[[#This Row],[Order Year]]&amp;"-"&amp;Table1[[#This Row],[Order Month]]</f>
        <v>2014-11</v>
      </c>
      <c r="G5504" s="5">
        <f>YEAR(Table1[[#This Row],[Order Date]])*100 + MONTH(Table1[[#This Row],[Order Date]])</f>
        <v>201411</v>
      </c>
      <c r="H5504" s="1">
        <v>41950</v>
      </c>
      <c r="I5504" t="s">
        <v>53</v>
      </c>
      <c r="J5504" t="s">
        <v>8291</v>
      </c>
      <c r="K5504" t="s">
        <v>8292</v>
      </c>
      <c r="L5504" t="s">
        <v>44</v>
      </c>
      <c r="M5504" t="s">
        <v>30</v>
      </c>
      <c r="N5504" t="s">
        <v>149</v>
      </c>
      <c r="O5504" t="s">
        <v>150</v>
      </c>
      <c r="P5504">
        <v>19140</v>
      </c>
      <c r="Q5504" t="s">
        <v>151</v>
      </c>
      <c r="R5504" t="s">
        <v>5691</v>
      </c>
      <c r="S5504" t="s">
        <v>35</v>
      </c>
      <c r="T5504" t="s">
        <v>68</v>
      </c>
      <c r="U5504" t="s">
        <v>5692</v>
      </c>
      <c r="V5504">
        <v>3.3119999999999998</v>
      </c>
      <c r="W5504">
        <v>1</v>
      </c>
      <c r="X5504" s="9">
        <f>Table1[[#This Row],[Discount]]</f>
        <v>0.2</v>
      </c>
      <c r="Y5504">
        <v>0.2</v>
      </c>
      <c r="Z5504">
        <v>0.66239999999999977</v>
      </c>
    </row>
    <row r="5505" spans="1:26" ht="16" x14ac:dyDescent="0.2">
      <c r="A5505">
        <v>5504</v>
      </c>
      <c r="B5505" t="s">
        <v>8290</v>
      </c>
      <c r="C5505" s="1">
        <v>41946</v>
      </c>
      <c r="D5505">
        <f>YEAR(Table1[[#This Row],[Order Date]])</f>
        <v>2014</v>
      </c>
      <c r="E5505">
        <f>MONTH(Table1[[#This Row],[Order Date]])</f>
        <v>11</v>
      </c>
      <c r="F5505" t="str">
        <f>Table1[[#This Row],[Order Year]]&amp;"-"&amp;Table1[[#This Row],[Order Month]]</f>
        <v>2014-11</v>
      </c>
      <c r="G5505" s="5">
        <f>YEAR(Table1[[#This Row],[Order Date]])*100 + MONTH(Table1[[#This Row],[Order Date]])</f>
        <v>201411</v>
      </c>
      <c r="H5505" s="1">
        <v>41950</v>
      </c>
      <c r="I5505" t="s">
        <v>53</v>
      </c>
      <c r="J5505" t="s">
        <v>8291</v>
      </c>
      <c r="K5505" t="s">
        <v>8292</v>
      </c>
      <c r="L5505" t="s">
        <v>44</v>
      </c>
      <c r="M5505" t="s">
        <v>30</v>
      </c>
      <c r="N5505" t="s">
        <v>149</v>
      </c>
      <c r="O5505" t="s">
        <v>150</v>
      </c>
      <c r="P5505">
        <v>19140</v>
      </c>
      <c r="Q5505" t="s">
        <v>151</v>
      </c>
      <c r="R5505" t="s">
        <v>7122</v>
      </c>
      <c r="S5505" t="s">
        <v>49</v>
      </c>
      <c r="T5505" t="s">
        <v>81</v>
      </c>
      <c r="U5505" t="s">
        <v>7123</v>
      </c>
      <c r="V5505">
        <v>20.136000000000003</v>
      </c>
      <c r="W5505">
        <v>3</v>
      </c>
      <c r="X5505" s="9">
        <f>Table1[[#This Row],[Discount]]</f>
        <v>0.2</v>
      </c>
      <c r="Y5505">
        <v>0.2</v>
      </c>
      <c r="Z5505">
        <v>1.2584999999999997</v>
      </c>
    </row>
    <row r="5506" spans="1:26" ht="16" x14ac:dyDescent="0.2">
      <c r="A5506">
        <v>5505</v>
      </c>
      <c r="B5506" t="s">
        <v>8290</v>
      </c>
      <c r="C5506" s="1">
        <v>41946</v>
      </c>
      <c r="D5506">
        <f>YEAR(Table1[[#This Row],[Order Date]])</f>
        <v>2014</v>
      </c>
      <c r="E5506">
        <f>MONTH(Table1[[#This Row],[Order Date]])</f>
        <v>11</v>
      </c>
      <c r="F5506" t="str">
        <f>Table1[[#This Row],[Order Year]]&amp;"-"&amp;Table1[[#This Row],[Order Month]]</f>
        <v>2014-11</v>
      </c>
      <c r="G5506" s="5">
        <f>YEAR(Table1[[#This Row],[Order Date]])*100 + MONTH(Table1[[#This Row],[Order Date]])</f>
        <v>201411</v>
      </c>
      <c r="H5506" s="1">
        <v>41950</v>
      </c>
      <c r="I5506" t="s">
        <v>53</v>
      </c>
      <c r="J5506" t="s">
        <v>8291</v>
      </c>
      <c r="K5506" t="s">
        <v>8292</v>
      </c>
      <c r="L5506" t="s">
        <v>44</v>
      </c>
      <c r="M5506" t="s">
        <v>30</v>
      </c>
      <c r="N5506" t="s">
        <v>149</v>
      </c>
      <c r="O5506" t="s">
        <v>150</v>
      </c>
      <c r="P5506">
        <v>19140</v>
      </c>
      <c r="Q5506" t="s">
        <v>151</v>
      </c>
      <c r="R5506" t="s">
        <v>1694</v>
      </c>
      <c r="S5506" t="s">
        <v>49</v>
      </c>
      <c r="T5506" t="s">
        <v>176</v>
      </c>
      <c r="U5506" t="s">
        <v>1695</v>
      </c>
      <c r="V5506">
        <v>8.8559999999999999</v>
      </c>
      <c r="W5506">
        <v>3</v>
      </c>
      <c r="X5506" s="9">
        <f>Table1[[#This Row],[Discount]]</f>
        <v>0.2</v>
      </c>
      <c r="Y5506">
        <v>0.2</v>
      </c>
      <c r="Z5506">
        <v>2.8781999999999992</v>
      </c>
    </row>
    <row r="5507" spans="1:26" ht="16" x14ac:dyDescent="0.2">
      <c r="A5507">
        <v>5506</v>
      </c>
      <c r="B5507" t="s">
        <v>8290</v>
      </c>
      <c r="C5507" s="1">
        <v>41946</v>
      </c>
      <c r="D5507">
        <f>YEAR(Table1[[#This Row],[Order Date]])</f>
        <v>2014</v>
      </c>
      <c r="E5507">
        <f>MONTH(Table1[[#This Row],[Order Date]])</f>
        <v>11</v>
      </c>
      <c r="F5507" t="str">
        <f>Table1[[#This Row],[Order Year]]&amp;"-"&amp;Table1[[#This Row],[Order Month]]</f>
        <v>2014-11</v>
      </c>
      <c r="G5507" s="5">
        <f>YEAR(Table1[[#This Row],[Order Date]])*100 + MONTH(Table1[[#This Row],[Order Date]])</f>
        <v>201411</v>
      </c>
      <c r="H5507" s="1">
        <v>41950</v>
      </c>
      <c r="I5507" t="s">
        <v>53</v>
      </c>
      <c r="J5507" t="s">
        <v>8291</v>
      </c>
      <c r="K5507" t="s">
        <v>8292</v>
      </c>
      <c r="L5507" t="s">
        <v>44</v>
      </c>
      <c r="M5507" t="s">
        <v>30</v>
      </c>
      <c r="N5507" t="s">
        <v>149</v>
      </c>
      <c r="O5507" t="s">
        <v>150</v>
      </c>
      <c r="P5507">
        <v>19140</v>
      </c>
      <c r="Q5507" t="s">
        <v>151</v>
      </c>
      <c r="R5507" t="s">
        <v>4467</v>
      </c>
      <c r="S5507" t="s">
        <v>74</v>
      </c>
      <c r="T5507" t="s">
        <v>75</v>
      </c>
      <c r="U5507" t="s">
        <v>4468</v>
      </c>
      <c r="V5507">
        <v>859.19999999999993</v>
      </c>
      <c r="W5507">
        <v>4</v>
      </c>
      <c r="X5507" s="9">
        <f>Table1[[#This Row],[Discount]]</f>
        <v>0.4</v>
      </c>
      <c r="Y5507">
        <v>0.4</v>
      </c>
      <c r="Z5507">
        <v>-186.15999999999997</v>
      </c>
    </row>
    <row r="5508" spans="1:26" ht="16" x14ac:dyDescent="0.2">
      <c r="A5508">
        <v>5507</v>
      </c>
      <c r="B5508" t="s">
        <v>8293</v>
      </c>
      <c r="C5508" s="1">
        <v>41556</v>
      </c>
      <c r="D5508">
        <f>YEAR(Table1[[#This Row],[Order Date]])</f>
        <v>2013</v>
      </c>
      <c r="E5508">
        <f>MONTH(Table1[[#This Row],[Order Date]])</f>
        <v>10</v>
      </c>
      <c r="F5508" t="str">
        <f>Table1[[#This Row],[Order Year]]&amp;"-"&amp;Table1[[#This Row],[Order Month]]</f>
        <v>2013-10</v>
      </c>
      <c r="G5508" s="5">
        <f>YEAR(Table1[[#This Row],[Order Date]])*100 + MONTH(Table1[[#This Row],[Order Date]])</f>
        <v>201310</v>
      </c>
      <c r="H5508" s="1">
        <v>41556</v>
      </c>
      <c r="I5508" t="s">
        <v>1293</v>
      </c>
      <c r="J5508" t="s">
        <v>335</v>
      </c>
      <c r="K5508" t="s">
        <v>336</v>
      </c>
      <c r="L5508" t="s">
        <v>29</v>
      </c>
      <c r="M5508" t="s">
        <v>30</v>
      </c>
      <c r="N5508" t="s">
        <v>45</v>
      </c>
      <c r="O5508" t="s">
        <v>46</v>
      </c>
      <c r="P5508">
        <v>90036</v>
      </c>
      <c r="Q5508" t="s">
        <v>47</v>
      </c>
      <c r="R5508" t="s">
        <v>4339</v>
      </c>
      <c r="S5508" t="s">
        <v>49</v>
      </c>
      <c r="T5508" t="s">
        <v>93</v>
      </c>
      <c r="U5508" t="s">
        <v>4340</v>
      </c>
      <c r="V5508">
        <v>61.96</v>
      </c>
      <c r="W5508">
        <v>2</v>
      </c>
      <c r="X5508" s="9">
        <f>Table1[[#This Row],[Discount]]</f>
        <v>0</v>
      </c>
      <c r="Y5508">
        <v>0</v>
      </c>
      <c r="Z5508">
        <v>27.881999999999998</v>
      </c>
    </row>
    <row r="5509" spans="1:26" ht="16" x14ac:dyDescent="0.2">
      <c r="A5509">
        <v>5508</v>
      </c>
      <c r="B5509" t="s">
        <v>8294</v>
      </c>
      <c r="C5509" s="1">
        <v>41373</v>
      </c>
      <c r="D5509">
        <f>YEAR(Table1[[#This Row],[Order Date]])</f>
        <v>2013</v>
      </c>
      <c r="E5509">
        <f>MONTH(Table1[[#This Row],[Order Date]])</f>
        <v>4</v>
      </c>
      <c r="F5509" t="str">
        <f>Table1[[#This Row],[Order Year]]&amp;"-"&amp;Table1[[#This Row],[Order Month]]</f>
        <v>2013-4</v>
      </c>
      <c r="G5509" s="5">
        <f>YEAR(Table1[[#This Row],[Order Date]])*100 + MONTH(Table1[[#This Row],[Order Date]])</f>
        <v>201304</v>
      </c>
      <c r="H5509" s="1">
        <v>41379</v>
      </c>
      <c r="I5509" t="s">
        <v>53</v>
      </c>
      <c r="J5509" t="s">
        <v>2570</v>
      </c>
      <c r="K5509" t="s">
        <v>2571</v>
      </c>
      <c r="L5509" t="s">
        <v>29</v>
      </c>
      <c r="M5509" t="s">
        <v>30</v>
      </c>
      <c r="N5509" t="s">
        <v>3795</v>
      </c>
      <c r="O5509" t="s">
        <v>1275</v>
      </c>
      <c r="P5509">
        <v>30080</v>
      </c>
      <c r="Q5509" t="s">
        <v>33</v>
      </c>
      <c r="R5509" t="s">
        <v>5512</v>
      </c>
      <c r="S5509" t="s">
        <v>49</v>
      </c>
      <c r="T5509" t="s">
        <v>176</v>
      </c>
      <c r="U5509" t="s">
        <v>5513</v>
      </c>
      <c r="V5509">
        <v>17.920000000000002</v>
      </c>
      <c r="W5509">
        <v>4</v>
      </c>
      <c r="X5509" s="9">
        <f>Table1[[#This Row],[Discount]]</f>
        <v>0</v>
      </c>
      <c r="Y5509">
        <v>0</v>
      </c>
      <c r="Z5509">
        <v>8.6016000000000012</v>
      </c>
    </row>
    <row r="5510" spans="1:26" ht="16" x14ac:dyDescent="0.2">
      <c r="A5510">
        <v>5509</v>
      </c>
      <c r="B5510" t="s">
        <v>8295</v>
      </c>
      <c r="C5510" s="1">
        <v>41190</v>
      </c>
      <c r="D5510">
        <f>YEAR(Table1[[#This Row],[Order Date]])</f>
        <v>2012</v>
      </c>
      <c r="E5510">
        <f>MONTH(Table1[[#This Row],[Order Date]])</f>
        <v>10</v>
      </c>
      <c r="F5510" t="str">
        <f>Table1[[#This Row],[Order Year]]&amp;"-"&amp;Table1[[#This Row],[Order Month]]</f>
        <v>2012-10</v>
      </c>
      <c r="G5510" s="5">
        <f>YEAR(Table1[[#This Row],[Order Date]])*100 + MONTH(Table1[[#This Row],[Order Date]])</f>
        <v>201210</v>
      </c>
      <c r="H5510" s="1">
        <v>41194</v>
      </c>
      <c r="I5510" t="s">
        <v>53</v>
      </c>
      <c r="J5510" t="s">
        <v>802</v>
      </c>
      <c r="K5510" t="s">
        <v>803</v>
      </c>
      <c r="L5510" t="s">
        <v>29</v>
      </c>
      <c r="M5510" t="s">
        <v>30</v>
      </c>
      <c r="N5510" t="s">
        <v>130</v>
      </c>
      <c r="O5510" t="s">
        <v>46</v>
      </c>
      <c r="P5510">
        <v>94122</v>
      </c>
      <c r="Q5510" t="s">
        <v>47</v>
      </c>
      <c r="R5510" t="s">
        <v>1149</v>
      </c>
      <c r="S5510" t="s">
        <v>35</v>
      </c>
      <c r="T5510" t="s">
        <v>68</v>
      </c>
      <c r="U5510" t="s">
        <v>1150</v>
      </c>
      <c r="V5510">
        <v>145.9</v>
      </c>
      <c r="W5510">
        <v>5</v>
      </c>
      <c r="X5510" s="9">
        <f>Table1[[#This Row],[Discount]]</f>
        <v>0</v>
      </c>
      <c r="Y5510">
        <v>0</v>
      </c>
      <c r="Z5510">
        <v>62.736999999999995</v>
      </c>
    </row>
    <row r="5511" spans="1:26" ht="16" x14ac:dyDescent="0.2">
      <c r="A5511">
        <v>5510</v>
      </c>
      <c r="B5511" t="s">
        <v>8296</v>
      </c>
      <c r="C5511" s="1">
        <v>41775</v>
      </c>
      <c r="D5511">
        <f>YEAR(Table1[[#This Row],[Order Date]])</f>
        <v>2014</v>
      </c>
      <c r="E5511">
        <f>MONTH(Table1[[#This Row],[Order Date]])</f>
        <v>5</v>
      </c>
      <c r="F5511" t="str">
        <f>Table1[[#This Row],[Order Year]]&amp;"-"&amp;Table1[[#This Row],[Order Month]]</f>
        <v>2014-5</v>
      </c>
      <c r="G5511" s="5">
        <f>YEAR(Table1[[#This Row],[Order Date]])*100 + MONTH(Table1[[#This Row],[Order Date]])</f>
        <v>201405</v>
      </c>
      <c r="H5511" s="1">
        <v>41780</v>
      </c>
      <c r="I5511" t="s">
        <v>53</v>
      </c>
      <c r="J5511" t="s">
        <v>4833</v>
      </c>
      <c r="K5511" t="s">
        <v>4834</v>
      </c>
      <c r="L5511" t="s">
        <v>29</v>
      </c>
      <c r="M5511" t="s">
        <v>30</v>
      </c>
      <c r="N5511" t="s">
        <v>306</v>
      </c>
      <c r="O5511" t="s">
        <v>214</v>
      </c>
      <c r="P5511">
        <v>60653</v>
      </c>
      <c r="Q5511" t="s">
        <v>108</v>
      </c>
      <c r="R5511" t="s">
        <v>572</v>
      </c>
      <c r="S5511" t="s">
        <v>49</v>
      </c>
      <c r="T5511" t="s">
        <v>93</v>
      </c>
      <c r="U5511" t="s">
        <v>573</v>
      </c>
      <c r="V5511">
        <v>56.704000000000001</v>
      </c>
      <c r="W5511">
        <v>2</v>
      </c>
      <c r="X5511" s="9">
        <f>Table1[[#This Row],[Discount]]</f>
        <v>0.2</v>
      </c>
      <c r="Y5511">
        <v>0.2</v>
      </c>
      <c r="Z5511">
        <v>19.137599999999992</v>
      </c>
    </row>
    <row r="5512" spans="1:26" ht="16" x14ac:dyDescent="0.2">
      <c r="A5512">
        <v>5511</v>
      </c>
      <c r="B5512" t="s">
        <v>8296</v>
      </c>
      <c r="C5512" s="1">
        <v>41775</v>
      </c>
      <c r="D5512">
        <f>YEAR(Table1[[#This Row],[Order Date]])</f>
        <v>2014</v>
      </c>
      <c r="E5512">
        <f>MONTH(Table1[[#This Row],[Order Date]])</f>
        <v>5</v>
      </c>
      <c r="F5512" t="str">
        <f>Table1[[#This Row],[Order Year]]&amp;"-"&amp;Table1[[#This Row],[Order Month]]</f>
        <v>2014-5</v>
      </c>
      <c r="G5512" s="5">
        <f>YEAR(Table1[[#This Row],[Order Date]])*100 + MONTH(Table1[[#This Row],[Order Date]])</f>
        <v>201405</v>
      </c>
      <c r="H5512" s="1">
        <v>41780</v>
      </c>
      <c r="I5512" t="s">
        <v>53</v>
      </c>
      <c r="J5512" t="s">
        <v>4833</v>
      </c>
      <c r="K5512" t="s">
        <v>4834</v>
      </c>
      <c r="L5512" t="s">
        <v>29</v>
      </c>
      <c r="M5512" t="s">
        <v>30</v>
      </c>
      <c r="N5512" t="s">
        <v>306</v>
      </c>
      <c r="O5512" t="s">
        <v>214</v>
      </c>
      <c r="P5512">
        <v>60653</v>
      </c>
      <c r="Q5512" t="s">
        <v>108</v>
      </c>
      <c r="R5512" t="s">
        <v>4343</v>
      </c>
      <c r="S5512" t="s">
        <v>74</v>
      </c>
      <c r="T5512" t="s">
        <v>75</v>
      </c>
      <c r="U5512" t="s">
        <v>4344</v>
      </c>
      <c r="V5512">
        <v>11.120000000000001</v>
      </c>
      <c r="W5512">
        <v>2</v>
      </c>
      <c r="X5512" s="9">
        <f>Table1[[#This Row],[Discount]]</f>
        <v>0.2</v>
      </c>
      <c r="Y5512">
        <v>0.2</v>
      </c>
      <c r="Z5512">
        <v>3.4749999999999996</v>
      </c>
    </row>
    <row r="5513" spans="1:26" ht="16" x14ac:dyDescent="0.2">
      <c r="A5513">
        <v>5512</v>
      </c>
      <c r="B5513" t="s">
        <v>8297</v>
      </c>
      <c r="C5513" s="1">
        <v>40599</v>
      </c>
      <c r="D5513">
        <f>YEAR(Table1[[#This Row],[Order Date]])</f>
        <v>2011</v>
      </c>
      <c r="E5513">
        <f>MONTH(Table1[[#This Row],[Order Date]])</f>
        <v>2</v>
      </c>
      <c r="F5513" t="str">
        <f>Table1[[#This Row],[Order Year]]&amp;"-"&amp;Table1[[#This Row],[Order Month]]</f>
        <v>2011-2</v>
      </c>
      <c r="G5513" s="5">
        <f>YEAR(Table1[[#This Row],[Order Date]])*100 + MONTH(Table1[[#This Row],[Order Date]])</f>
        <v>201102</v>
      </c>
      <c r="H5513" s="1">
        <v>40604</v>
      </c>
      <c r="I5513" t="s">
        <v>53</v>
      </c>
      <c r="J5513" t="s">
        <v>3080</v>
      </c>
      <c r="K5513" t="s">
        <v>3081</v>
      </c>
      <c r="L5513" t="s">
        <v>29</v>
      </c>
      <c r="M5513" t="s">
        <v>30</v>
      </c>
      <c r="N5513" t="s">
        <v>4707</v>
      </c>
      <c r="O5513" t="s">
        <v>423</v>
      </c>
      <c r="P5513">
        <v>97504</v>
      </c>
      <c r="Q5513" t="s">
        <v>47</v>
      </c>
      <c r="R5513" t="s">
        <v>6625</v>
      </c>
      <c r="S5513" t="s">
        <v>49</v>
      </c>
      <c r="T5513" t="s">
        <v>93</v>
      </c>
      <c r="U5513" t="s">
        <v>6626</v>
      </c>
      <c r="V5513">
        <v>32.896000000000001</v>
      </c>
      <c r="W5513">
        <v>4</v>
      </c>
      <c r="X5513" s="9">
        <f>Table1[[#This Row],[Discount]]</f>
        <v>0.2</v>
      </c>
      <c r="Y5513">
        <v>0.2</v>
      </c>
      <c r="Z5513">
        <v>11.102399999999996</v>
      </c>
    </row>
    <row r="5514" spans="1:26" ht="16" x14ac:dyDescent="0.2">
      <c r="A5514">
        <v>5513</v>
      </c>
      <c r="B5514" t="s">
        <v>8297</v>
      </c>
      <c r="C5514" s="1">
        <v>40599</v>
      </c>
      <c r="D5514">
        <f>YEAR(Table1[[#This Row],[Order Date]])</f>
        <v>2011</v>
      </c>
      <c r="E5514">
        <f>MONTH(Table1[[#This Row],[Order Date]])</f>
        <v>2</v>
      </c>
      <c r="F5514" t="str">
        <f>Table1[[#This Row],[Order Year]]&amp;"-"&amp;Table1[[#This Row],[Order Month]]</f>
        <v>2011-2</v>
      </c>
      <c r="G5514" s="5">
        <f>YEAR(Table1[[#This Row],[Order Date]])*100 + MONTH(Table1[[#This Row],[Order Date]])</f>
        <v>201102</v>
      </c>
      <c r="H5514" s="1">
        <v>40604</v>
      </c>
      <c r="I5514" t="s">
        <v>53</v>
      </c>
      <c r="J5514" t="s">
        <v>3080</v>
      </c>
      <c r="K5514" t="s">
        <v>3081</v>
      </c>
      <c r="L5514" t="s">
        <v>29</v>
      </c>
      <c r="M5514" t="s">
        <v>30</v>
      </c>
      <c r="N5514" t="s">
        <v>4707</v>
      </c>
      <c r="O5514" t="s">
        <v>423</v>
      </c>
      <c r="P5514">
        <v>97504</v>
      </c>
      <c r="Q5514" t="s">
        <v>47</v>
      </c>
      <c r="R5514" t="s">
        <v>6968</v>
      </c>
      <c r="S5514" t="s">
        <v>49</v>
      </c>
      <c r="T5514" t="s">
        <v>93</v>
      </c>
      <c r="U5514" t="s">
        <v>6969</v>
      </c>
      <c r="V5514">
        <v>22.776000000000003</v>
      </c>
      <c r="W5514">
        <v>3</v>
      </c>
      <c r="X5514" s="9">
        <f>Table1[[#This Row],[Discount]]</f>
        <v>0.2</v>
      </c>
      <c r="Y5514">
        <v>0.2</v>
      </c>
      <c r="Z5514">
        <v>7.6868999999999996</v>
      </c>
    </row>
    <row r="5515" spans="1:26" ht="16" x14ac:dyDescent="0.2">
      <c r="A5515">
        <v>5514</v>
      </c>
      <c r="B5515" t="s">
        <v>8298</v>
      </c>
      <c r="C5515" s="1">
        <v>41059</v>
      </c>
      <c r="D5515">
        <f>YEAR(Table1[[#This Row],[Order Date]])</f>
        <v>2012</v>
      </c>
      <c r="E5515">
        <f>MONTH(Table1[[#This Row],[Order Date]])</f>
        <v>5</v>
      </c>
      <c r="F5515" t="str">
        <f>Table1[[#This Row],[Order Year]]&amp;"-"&amp;Table1[[#This Row],[Order Month]]</f>
        <v>2012-5</v>
      </c>
      <c r="G5515" s="5">
        <f>YEAR(Table1[[#This Row],[Order Date]])*100 + MONTH(Table1[[#This Row],[Order Date]])</f>
        <v>201205</v>
      </c>
      <c r="H5515" s="1">
        <v>41061</v>
      </c>
      <c r="I5515" t="s">
        <v>191</v>
      </c>
      <c r="J5515" t="s">
        <v>5713</v>
      </c>
      <c r="K5515" t="s">
        <v>5714</v>
      </c>
      <c r="L5515" t="s">
        <v>29</v>
      </c>
      <c r="M5515" t="s">
        <v>30</v>
      </c>
      <c r="N5515" t="s">
        <v>269</v>
      </c>
      <c r="O5515" t="s">
        <v>270</v>
      </c>
      <c r="P5515">
        <v>10009</v>
      </c>
      <c r="Q5515" t="s">
        <v>151</v>
      </c>
      <c r="R5515" t="s">
        <v>2530</v>
      </c>
      <c r="S5515" t="s">
        <v>74</v>
      </c>
      <c r="T5515" t="s">
        <v>75</v>
      </c>
      <c r="U5515" t="s">
        <v>8299</v>
      </c>
      <c r="V5515">
        <v>239.96999999999997</v>
      </c>
      <c r="W5515">
        <v>3</v>
      </c>
      <c r="X5515" s="9">
        <f>Table1[[#This Row],[Discount]]</f>
        <v>0</v>
      </c>
      <c r="Y5515">
        <v>0</v>
      </c>
      <c r="Z5515">
        <v>2.3996999999999815</v>
      </c>
    </row>
    <row r="5516" spans="1:26" ht="16" x14ac:dyDescent="0.2">
      <c r="A5516">
        <v>5515</v>
      </c>
      <c r="B5516" t="s">
        <v>8298</v>
      </c>
      <c r="C5516" s="1">
        <v>41059</v>
      </c>
      <c r="D5516">
        <f>YEAR(Table1[[#This Row],[Order Date]])</f>
        <v>2012</v>
      </c>
      <c r="E5516">
        <f>MONTH(Table1[[#This Row],[Order Date]])</f>
        <v>5</v>
      </c>
      <c r="F5516" t="str">
        <f>Table1[[#This Row],[Order Year]]&amp;"-"&amp;Table1[[#This Row],[Order Month]]</f>
        <v>2012-5</v>
      </c>
      <c r="G5516" s="5">
        <f>YEAR(Table1[[#This Row],[Order Date]])*100 + MONTH(Table1[[#This Row],[Order Date]])</f>
        <v>201205</v>
      </c>
      <c r="H5516" s="1">
        <v>41061</v>
      </c>
      <c r="I5516" t="s">
        <v>191</v>
      </c>
      <c r="J5516" t="s">
        <v>5713</v>
      </c>
      <c r="K5516" t="s">
        <v>5714</v>
      </c>
      <c r="L5516" t="s">
        <v>29</v>
      </c>
      <c r="M5516" t="s">
        <v>30</v>
      </c>
      <c r="N5516" t="s">
        <v>269</v>
      </c>
      <c r="O5516" t="s">
        <v>270</v>
      </c>
      <c r="P5516">
        <v>10009</v>
      </c>
      <c r="Q5516" t="s">
        <v>151</v>
      </c>
      <c r="R5516" t="s">
        <v>5395</v>
      </c>
      <c r="S5516" t="s">
        <v>49</v>
      </c>
      <c r="T5516" t="s">
        <v>81</v>
      </c>
      <c r="U5516" t="s">
        <v>5396</v>
      </c>
      <c r="V5516">
        <v>160.32</v>
      </c>
      <c r="W5516">
        <v>2</v>
      </c>
      <c r="X5516" s="9">
        <f>Table1[[#This Row],[Discount]]</f>
        <v>0</v>
      </c>
      <c r="Y5516">
        <v>0</v>
      </c>
      <c r="Z5516">
        <v>44.889600000000002</v>
      </c>
    </row>
    <row r="5517" spans="1:26" ht="16" x14ac:dyDescent="0.2">
      <c r="A5517">
        <v>5516</v>
      </c>
      <c r="B5517" t="s">
        <v>8298</v>
      </c>
      <c r="C5517" s="1">
        <v>41059</v>
      </c>
      <c r="D5517">
        <f>YEAR(Table1[[#This Row],[Order Date]])</f>
        <v>2012</v>
      </c>
      <c r="E5517">
        <f>MONTH(Table1[[#This Row],[Order Date]])</f>
        <v>5</v>
      </c>
      <c r="F5517" t="str">
        <f>Table1[[#This Row],[Order Year]]&amp;"-"&amp;Table1[[#This Row],[Order Month]]</f>
        <v>2012-5</v>
      </c>
      <c r="G5517" s="5">
        <f>YEAR(Table1[[#This Row],[Order Date]])*100 + MONTH(Table1[[#This Row],[Order Date]])</f>
        <v>201205</v>
      </c>
      <c r="H5517" s="1">
        <v>41061</v>
      </c>
      <c r="I5517" t="s">
        <v>191</v>
      </c>
      <c r="J5517" t="s">
        <v>5713</v>
      </c>
      <c r="K5517" t="s">
        <v>5714</v>
      </c>
      <c r="L5517" t="s">
        <v>29</v>
      </c>
      <c r="M5517" t="s">
        <v>30</v>
      </c>
      <c r="N5517" t="s">
        <v>269</v>
      </c>
      <c r="O5517" t="s">
        <v>270</v>
      </c>
      <c r="P5517">
        <v>10009</v>
      </c>
      <c r="Q5517" t="s">
        <v>151</v>
      </c>
      <c r="R5517" t="s">
        <v>5311</v>
      </c>
      <c r="S5517" t="s">
        <v>74</v>
      </c>
      <c r="T5517" t="s">
        <v>75</v>
      </c>
      <c r="U5517" t="s">
        <v>5312</v>
      </c>
      <c r="V5517">
        <v>128.85000000000002</v>
      </c>
      <c r="W5517">
        <v>3</v>
      </c>
      <c r="X5517" s="9">
        <f>Table1[[#This Row],[Discount]]</f>
        <v>0</v>
      </c>
      <c r="Y5517">
        <v>0</v>
      </c>
      <c r="Z5517">
        <v>3.8654999999999973</v>
      </c>
    </row>
    <row r="5518" spans="1:26" ht="16" x14ac:dyDescent="0.2">
      <c r="A5518">
        <v>5517</v>
      </c>
      <c r="B5518" t="s">
        <v>8300</v>
      </c>
      <c r="C5518" s="1">
        <v>41597</v>
      </c>
      <c r="D5518">
        <f>YEAR(Table1[[#This Row],[Order Date]])</f>
        <v>2013</v>
      </c>
      <c r="E5518">
        <f>MONTH(Table1[[#This Row],[Order Date]])</f>
        <v>11</v>
      </c>
      <c r="F5518" t="str">
        <f>Table1[[#This Row],[Order Year]]&amp;"-"&amp;Table1[[#This Row],[Order Month]]</f>
        <v>2013-11</v>
      </c>
      <c r="G5518" s="5">
        <f>YEAR(Table1[[#This Row],[Order Date]])*100 + MONTH(Table1[[#This Row],[Order Date]])</f>
        <v>201311</v>
      </c>
      <c r="H5518" s="1">
        <v>41600</v>
      </c>
      <c r="I5518" t="s">
        <v>26</v>
      </c>
      <c r="J5518" t="s">
        <v>2864</v>
      </c>
      <c r="K5518" t="s">
        <v>2865</v>
      </c>
      <c r="L5518" t="s">
        <v>44</v>
      </c>
      <c r="M5518" t="s">
        <v>30</v>
      </c>
      <c r="N5518" t="s">
        <v>1684</v>
      </c>
      <c r="O5518" t="s">
        <v>361</v>
      </c>
      <c r="P5518">
        <v>35810</v>
      </c>
      <c r="Q5518" t="s">
        <v>33</v>
      </c>
      <c r="R5518" t="s">
        <v>8228</v>
      </c>
      <c r="S5518" t="s">
        <v>74</v>
      </c>
      <c r="T5518" t="s">
        <v>164</v>
      </c>
      <c r="U5518" t="s">
        <v>8229</v>
      </c>
      <c r="V5518">
        <v>1319.96</v>
      </c>
      <c r="W5518">
        <v>4</v>
      </c>
      <c r="X5518" s="9">
        <f>Table1[[#This Row],[Discount]]</f>
        <v>0</v>
      </c>
      <c r="Y5518">
        <v>0</v>
      </c>
      <c r="Z5518">
        <v>527.98400000000004</v>
      </c>
    </row>
    <row r="5519" spans="1:26" ht="16" x14ac:dyDescent="0.2">
      <c r="A5519">
        <v>5518</v>
      </c>
      <c r="B5519" t="s">
        <v>8301</v>
      </c>
      <c r="C5519" s="1">
        <v>41978</v>
      </c>
      <c r="D5519">
        <f>YEAR(Table1[[#This Row],[Order Date]])</f>
        <v>2014</v>
      </c>
      <c r="E5519">
        <f>MONTH(Table1[[#This Row],[Order Date]])</f>
        <v>12</v>
      </c>
      <c r="F5519" t="str">
        <f>Table1[[#This Row],[Order Year]]&amp;"-"&amp;Table1[[#This Row],[Order Month]]</f>
        <v>2014-12</v>
      </c>
      <c r="G5519" s="5">
        <f>YEAR(Table1[[#This Row],[Order Date]])*100 + MONTH(Table1[[#This Row],[Order Date]])</f>
        <v>201412</v>
      </c>
      <c r="H5519" s="1">
        <v>41983</v>
      </c>
      <c r="I5519" t="s">
        <v>53</v>
      </c>
      <c r="J5519" t="s">
        <v>845</v>
      </c>
      <c r="K5519" t="s">
        <v>846</v>
      </c>
      <c r="L5519" t="s">
        <v>44</v>
      </c>
      <c r="M5519" t="s">
        <v>30</v>
      </c>
      <c r="N5519" t="s">
        <v>149</v>
      </c>
      <c r="O5519" t="s">
        <v>150</v>
      </c>
      <c r="P5519">
        <v>19134</v>
      </c>
      <c r="Q5519" t="s">
        <v>151</v>
      </c>
      <c r="R5519" t="s">
        <v>3414</v>
      </c>
      <c r="S5519" t="s">
        <v>35</v>
      </c>
      <c r="T5519" t="s">
        <v>39</v>
      </c>
      <c r="U5519" t="s">
        <v>3415</v>
      </c>
      <c r="V5519">
        <v>239.95999999999998</v>
      </c>
      <c r="W5519">
        <v>10</v>
      </c>
      <c r="X5519" s="9">
        <f>Table1[[#This Row],[Discount]]</f>
        <v>0.3</v>
      </c>
      <c r="Y5519">
        <v>0.3</v>
      </c>
      <c r="Z5519">
        <v>-10.283999999999992</v>
      </c>
    </row>
    <row r="5520" spans="1:26" ht="16" x14ac:dyDescent="0.2">
      <c r="A5520">
        <v>5519</v>
      </c>
      <c r="B5520" t="s">
        <v>8301</v>
      </c>
      <c r="C5520" s="1">
        <v>41978</v>
      </c>
      <c r="D5520">
        <f>YEAR(Table1[[#This Row],[Order Date]])</f>
        <v>2014</v>
      </c>
      <c r="E5520">
        <f>MONTH(Table1[[#This Row],[Order Date]])</f>
        <v>12</v>
      </c>
      <c r="F5520" t="str">
        <f>Table1[[#This Row],[Order Year]]&amp;"-"&amp;Table1[[#This Row],[Order Month]]</f>
        <v>2014-12</v>
      </c>
      <c r="G5520" s="5">
        <f>YEAR(Table1[[#This Row],[Order Date]])*100 + MONTH(Table1[[#This Row],[Order Date]])</f>
        <v>201412</v>
      </c>
      <c r="H5520" s="1">
        <v>41983</v>
      </c>
      <c r="I5520" t="s">
        <v>53</v>
      </c>
      <c r="J5520" t="s">
        <v>845</v>
      </c>
      <c r="K5520" t="s">
        <v>846</v>
      </c>
      <c r="L5520" t="s">
        <v>44</v>
      </c>
      <c r="M5520" t="s">
        <v>30</v>
      </c>
      <c r="N5520" t="s">
        <v>149</v>
      </c>
      <c r="O5520" t="s">
        <v>150</v>
      </c>
      <c r="P5520">
        <v>19134</v>
      </c>
      <c r="Q5520" t="s">
        <v>151</v>
      </c>
      <c r="R5520" t="s">
        <v>4743</v>
      </c>
      <c r="S5520" t="s">
        <v>35</v>
      </c>
      <c r="T5520" t="s">
        <v>68</v>
      </c>
      <c r="U5520" t="s">
        <v>4744</v>
      </c>
      <c r="V5520">
        <v>54.768000000000001</v>
      </c>
      <c r="W5520">
        <v>2</v>
      </c>
      <c r="X5520" s="9">
        <f>Table1[[#This Row],[Discount]]</f>
        <v>0.2</v>
      </c>
      <c r="Y5520">
        <v>0.2</v>
      </c>
      <c r="Z5520">
        <v>6.8459999999999965</v>
      </c>
    </row>
    <row r="5521" spans="1:26" ht="16" x14ac:dyDescent="0.2">
      <c r="A5521">
        <v>5520</v>
      </c>
      <c r="B5521" t="s">
        <v>8301</v>
      </c>
      <c r="C5521" s="1">
        <v>41978</v>
      </c>
      <c r="D5521">
        <f>YEAR(Table1[[#This Row],[Order Date]])</f>
        <v>2014</v>
      </c>
      <c r="E5521">
        <f>MONTH(Table1[[#This Row],[Order Date]])</f>
        <v>12</v>
      </c>
      <c r="F5521" t="str">
        <f>Table1[[#This Row],[Order Year]]&amp;"-"&amp;Table1[[#This Row],[Order Month]]</f>
        <v>2014-12</v>
      </c>
      <c r="G5521" s="5">
        <f>YEAR(Table1[[#This Row],[Order Date]])*100 + MONTH(Table1[[#This Row],[Order Date]])</f>
        <v>201412</v>
      </c>
      <c r="H5521" s="1">
        <v>41983</v>
      </c>
      <c r="I5521" t="s">
        <v>53</v>
      </c>
      <c r="J5521" t="s">
        <v>845</v>
      </c>
      <c r="K5521" t="s">
        <v>846</v>
      </c>
      <c r="L5521" t="s">
        <v>44</v>
      </c>
      <c r="M5521" t="s">
        <v>30</v>
      </c>
      <c r="N5521" t="s">
        <v>149</v>
      </c>
      <c r="O5521" t="s">
        <v>150</v>
      </c>
      <c r="P5521">
        <v>19134</v>
      </c>
      <c r="Q5521" t="s">
        <v>151</v>
      </c>
      <c r="R5521" t="s">
        <v>3121</v>
      </c>
      <c r="S5521" t="s">
        <v>49</v>
      </c>
      <c r="T5521" t="s">
        <v>71</v>
      </c>
      <c r="U5521" t="s">
        <v>3122</v>
      </c>
      <c r="V5521">
        <v>13.392000000000001</v>
      </c>
      <c r="W5521">
        <v>3</v>
      </c>
      <c r="X5521" s="9">
        <f>Table1[[#This Row],[Discount]]</f>
        <v>0.2</v>
      </c>
      <c r="Y5521">
        <v>0.2</v>
      </c>
      <c r="Z5521">
        <v>3.1806000000000005</v>
      </c>
    </row>
    <row r="5522" spans="1:26" ht="16" x14ac:dyDescent="0.2">
      <c r="A5522">
        <v>5521</v>
      </c>
      <c r="B5522" t="s">
        <v>8301</v>
      </c>
      <c r="C5522" s="1">
        <v>41978</v>
      </c>
      <c r="D5522">
        <f>YEAR(Table1[[#This Row],[Order Date]])</f>
        <v>2014</v>
      </c>
      <c r="E5522">
        <f>MONTH(Table1[[#This Row],[Order Date]])</f>
        <v>12</v>
      </c>
      <c r="F5522" t="str">
        <f>Table1[[#This Row],[Order Year]]&amp;"-"&amp;Table1[[#This Row],[Order Month]]</f>
        <v>2014-12</v>
      </c>
      <c r="G5522" s="5">
        <f>YEAR(Table1[[#This Row],[Order Date]])*100 + MONTH(Table1[[#This Row],[Order Date]])</f>
        <v>201412</v>
      </c>
      <c r="H5522" s="1">
        <v>41983</v>
      </c>
      <c r="I5522" t="s">
        <v>53</v>
      </c>
      <c r="J5522" t="s">
        <v>845</v>
      </c>
      <c r="K5522" t="s">
        <v>846</v>
      </c>
      <c r="L5522" t="s">
        <v>44</v>
      </c>
      <c r="M5522" t="s">
        <v>30</v>
      </c>
      <c r="N5522" t="s">
        <v>149</v>
      </c>
      <c r="O5522" t="s">
        <v>150</v>
      </c>
      <c r="P5522">
        <v>19134</v>
      </c>
      <c r="Q5522" t="s">
        <v>151</v>
      </c>
      <c r="R5522" t="s">
        <v>7619</v>
      </c>
      <c r="S5522" t="s">
        <v>49</v>
      </c>
      <c r="T5522" t="s">
        <v>93</v>
      </c>
      <c r="U5522" t="s">
        <v>7620</v>
      </c>
      <c r="V5522">
        <v>23.92</v>
      </c>
      <c r="W5522">
        <v>5</v>
      </c>
      <c r="X5522" s="9">
        <f>Table1[[#This Row],[Discount]]</f>
        <v>0.2</v>
      </c>
      <c r="Y5522">
        <v>0.2</v>
      </c>
      <c r="Z5522">
        <v>8.6709999999999994</v>
      </c>
    </row>
    <row r="5523" spans="1:26" ht="16" x14ac:dyDescent="0.2">
      <c r="A5523">
        <v>5522</v>
      </c>
      <c r="B5523" t="s">
        <v>8301</v>
      </c>
      <c r="C5523" s="1">
        <v>41978</v>
      </c>
      <c r="D5523">
        <f>YEAR(Table1[[#This Row],[Order Date]])</f>
        <v>2014</v>
      </c>
      <c r="E5523">
        <f>MONTH(Table1[[#This Row],[Order Date]])</f>
        <v>12</v>
      </c>
      <c r="F5523" t="str">
        <f>Table1[[#This Row],[Order Year]]&amp;"-"&amp;Table1[[#This Row],[Order Month]]</f>
        <v>2014-12</v>
      </c>
      <c r="G5523" s="5">
        <f>YEAR(Table1[[#This Row],[Order Date]])*100 + MONTH(Table1[[#This Row],[Order Date]])</f>
        <v>201412</v>
      </c>
      <c r="H5523" s="1">
        <v>41983</v>
      </c>
      <c r="I5523" t="s">
        <v>53</v>
      </c>
      <c r="J5523" t="s">
        <v>845</v>
      </c>
      <c r="K5523" t="s">
        <v>846</v>
      </c>
      <c r="L5523" t="s">
        <v>44</v>
      </c>
      <c r="M5523" t="s">
        <v>30</v>
      </c>
      <c r="N5523" t="s">
        <v>149</v>
      </c>
      <c r="O5523" t="s">
        <v>150</v>
      </c>
      <c r="P5523">
        <v>19134</v>
      </c>
      <c r="Q5523" t="s">
        <v>151</v>
      </c>
      <c r="R5523" t="s">
        <v>3550</v>
      </c>
      <c r="S5523" t="s">
        <v>74</v>
      </c>
      <c r="T5523" t="s">
        <v>164</v>
      </c>
      <c r="U5523" t="s">
        <v>3551</v>
      </c>
      <c r="V5523">
        <v>255.96799999999999</v>
      </c>
      <c r="W5523">
        <v>4</v>
      </c>
      <c r="X5523" s="9">
        <f>Table1[[#This Row],[Discount]]</f>
        <v>0.2</v>
      </c>
      <c r="Y5523">
        <v>0.2</v>
      </c>
      <c r="Z5523">
        <v>-28.796399999999984</v>
      </c>
    </row>
    <row r="5524" spans="1:26" ht="16" x14ac:dyDescent="0.2">
      <c r="A5524">
        <v>5523</v>
      </c>
      <c r="B5524" t="s">
        <v>8302</v>
      </c>
      <c r="C5524" s="1">
        <v>41431</v>
      </c>
      <c r="D5524">
        <f>YEAR(Table1[[#This Row],[Order Date]])</f>
        <v>2013</v>
      </c>
      <c r="E5524">
        <f>MONTH(Table1[[#This Row],[Order Date]])</f>
        <v>6</v>
      </c>
      <c r="F5524" t="str">
        <f>Table1[[#This Row],[Order Year]]&amp;"-"&amp;Table1[[#This Row],[Order Month]]</f>
        <v>2013-6</v>
      </c>
      <c r="G5524" s="5">
        <f>YEAR(Table1[[#This Row],[Order Date]])*100 + MONTH(Table1[[#This Row],[Order Date]])</f>
        <v>201306</v>
      </c>
      <c r="H5524" s="1">
        <v>41433</v>
      </c>
      <c r="I5524" t="s">
        <v>191</v>
      </c>
      <c r="J5524" t="s">
        <v>2005</v>
      </c>
      <c r="K5524" t="s">
        <v>2006</v>
      </c>
      <c r="L5524" t="s">
        <v>29</v>
      </c>
      <c r="M5524" t="s">
        <v>30</v>
      </c>
      <c r="N5524" t="s">
        <v>915</v>
      </c>
      <c r="O5524" t="s">
        <v>46</v>
      </c>
      <c r="P5524">
        <v>95051</v>
      </c>
      <c r="Q5524" t="s">
        <v>47</v>
      </c>
      <c r="R5524" t="s">
        <v>5624</v>
      </c>
      <c r="S5524" t="s">
        <v>49</v>
      </c>
      <c r="T5524" t="s">
        <v>78</v>
      </c>
      <c r="U5524" t="s">
        <v>1222</v>
      </c>
      <c r="V5524">
        <v>21.552000000000003</v>
      </c>
      <c r="W5524">
        <v>6</v>
      </c>
      <c r="X5524" s="9">
        <f>Table1[[#This Row],[Discount]]</f>
        <v>0.2</v>
      </c>
      <c r="Y5524">
        <v>0.2</v>
      </c>
      <c r="Z5524">
        <v>7.0043999999999977</v>
      </c>
    </row>
    <row r="5525" spans="1:26" ht="16" x14ac:dyDescent="0.2">
      <c r="A5525">
        <v>5524</v>
      </c>
      <c r="B5525" t="s">
        <v>8302</v>
      </c>
      <c r="C5525" s="1">
        <v>41431</v>
      </c>
      <c r="D5525">
        <f>YEAR(Table1[[#This Row],[Order Date]])</f>
        <v>2013</v>
      </c>
      <c r="E5525">
        <f>MONTH(Table1[[#This Row],[Order Date]])</f>
        <v>6</v>
      </c>
      <c r="F5525" t="str">
        <f>Table1[[#This Row],[Order Year]]&amp;"-"&amp;Table1[[#This Row],[Order Month]]</f>
        <v>2013-6</v>
      </c>
      <c r="G5525" s="5">
        <f>YEAR(Table1[[#This Row],[Order Date]])*100 + MONTH(Table1[[#This Row],[Order Date]])</f>
        <v>201306</v>
      </c>
      <c r="H5525" s="1">
        <v>41433</v>
      </c>
      <c r="I5525" t="s">
        <v>191</v>
      </c>
      <c r="J5525" t="s">
        <v>2005</v>
      </c>
      <c r="K5525" t="s">
        <v>2006</v>
      </c>
      <c r="L5525" t="s">
        <v>29</v>
      </c>
      <c r="M5525" t="s">
        <v>30</v>
      </c>
      <c r="N5525" t="s">
        <v>915</v>
      </c>
      <c r="O5525" t="s">
        <v>46</v>
      </c>
      <c r="P5525">
        <v>95051</v>
      </c>
      <c r="Q5525" t="s">
        <v>47</v>
      </c>
      <c r="R5525" t="s">
        <v>3653</v>
      </c>
      <c r="S5525" t="s">
        <v>49</v>
      </c>
      <c r="T5525" t="s">
        <v>81</v>
      </c>
      <c r="U5525" t="s">
        <v>3654</v>
      </c>
      <c r="V5525">
        <v>58.24</v>
      </c>
      <c r="W5525">
        <v>4</v>
      </c>
      <c r="X5525" s="9">
        <f>Table1[[#This Row],[Discount]]</f>
        <v>0</v>
      </c>
      <c r="Y5525">
        <v>0</v>
      </c>
      <c r="Z5525">
        <v>15.724800000000002</v>
      </c>
    </row>
    <row r="5526" spans="1:26" ht="16" x14ac:dyDescent="0.2">
      <c r="A5526">
        <v>5525</v>
      </c>
      <c r="B5526" t="s">
        <v>8303</v>
      </c>
      <c r="C5526" s="1">
        <v>41619</v>
      </c>
      <c r="D5526">
        <f>YEAR(Table1[[#This Row],[Order Date]])</f>
        <v>2013</v>
      </c>
      <c r="E5526">
        <f>MONTH(Table1[[#This Row],[Order Date]])</f>
        <v>12</v>
      </c>
      <c r="F5526" t="str">
        <f>Table1[[#This Row],[Order Year]]&amp;"-"&amp;Table1[[#This Row],[Order Month]]</f>
        <v>2013-12</v>
      </c>
      <c r="G5526" s="5">
        <f>YEAR(Table1[[#This Row],[Order Date]])*100 + MONTH(Table1[[#This Row],[Order Date]])</f>
        <v>201312</v>
      </c>
      <c r="H5526" s="1">
        <v>41621</v>
      </c>
      <c r="I5526" t="s">
        <v>191</v>
      </c>
      <c r="J5526" t="s">
        <v>2659</v>
      </c>
      <c r="K5526" t="s">
        <v>2660</v>
      </c>
      <c r="L5526" t="s">
        <v>105</v>
      </c>
      <c r="M5526" t="s">
        <v>30</v>
      </c>
      <c r="N5526" t="s">
        <v>1176</v>
      </c>
      <c r="O5526" t="s">
        <v>46</v>
      </c>
      <c r="P5526">
        <v>90805</v>
      </c>
      <c r="Q5526" t="s">
        <v>47</v>
      </c>
      <c r="R5526" t="s">
        <v>4253</v>
      </c>
      <c r="S5526" t="s">
        <v>49</v>
      </c>
      <c r="T5526" t="s">
        <v>93</v>
      </c>
      <c r="U5526" t="s">
        <v>4254</v>
      </c>
      <c r="V5526">
        <v>80.28</v>
      </c>
      <c r="W5526">
        <v>12</v>
      </c>
      <c r="X5526" s="9">
        <f>Table1[[#This Row],[Discount]]</f>
        <v>0</v>
      </c>
      <c r="Y5526">
        <v>0</v>
      </c>
      <c r="Z5526">
        <v>36.928799999999995</v>
      </c>
    </row>
    <row r="5527" spans="1:26" ht="16" x14ac:dyDescent="0.2">
      <c r="A5527">
        <v>5526</v>
      </c>
      <c r="B5527" t="s">
        <v>8304</v>
      </c>
      <c r="C5527" s="1">
        <v>41760</v>
      </c>
      <c r="D5527">
        <f>YEAR(Table1[[#This Row],[Order Date]])</f>
        <v>2014</v>
      </c>
      <c r="E5527">
        <f>MONTH(Table1[[#This Row],[Order Date]])</f>
        <v>5</v>
      </c>
      <c r="F5527" t="str">
        <f>Table1[[#This Row],[Order Year]]&amp;"-"&amp;Table1[[#This Row],[Order Month]]</f>
        <v>2014-5</v>
      </c>
      <c r="G5527" s="5">
        <f>YEAR(Table1[[#This Row],[Order Date]])*100 + MONTH(Table1[[#This Row],[Order Date]])</f>
        <v>201405</v>
      </c>
      <c r="H5527" s="1">
        <v>41765</v>
      </c>
      <c r="I5527" t="s">
        <v>53</v>
      </c>
      <c r="J5527" t="s">
        <v>898</v>
      </c>
      <c r="K5527" t="s">
        <v>899</v>
      </c>
      <c r="L5527" t="s">
        <v>44</v>
      </c>
      <c r="M5527" t="s">
        <v>30</v>
      </c>
      <c r="N5527" t="s">
        <v>45</v>
      </c>
      <c r="O5527" t="s">
        <v>46</v>
      </c>
      <c r="P5527">
        <v>90008</v>
      </c>
      <c r="Q5527" t="s">
        <v>47</v>
      </c>
      <c r="R5527" t="s">
        <v>1131</v>
      </c>
      <c r="S5527" t="s">
        <v>49</v>
      </c>
      <c r="T5527" t="s">
        <v>71</v>
      </c>
      <c r="U5527" t="s">
        <v>1132</v>
      </c>
      <c r="V5527">
        <v>9.7799999999999994</v>
      </c>
      <c r="W5527">
        <v>2</v>
      </c>
      <c r="X5527" s="9">
        <f>Table1[[#This Row],[Discount]]</f>
        <v>0</v>
      </c>
      <c r="Y5527">
        <v>0</v>
      </c>
      <c r="Z5527">
        <v>4.0098000000000003</v>
      </c>
    </row>
    <row r="5528" spans="1:26" ht="16" x14ac:dyDescent="0.2">
      <c r="A5528">
        <v>5527</v>
      </c>
      <c r="B5528" t="s">
        <v>8305</v>
      </c>
      <c r="C5528" s="1">
        <v>41754</v>
      </c>
      <c r="D5528">
        <f>YEAR(Table1[[#This Row],[Order Date]])</f>
        <v>2014</v>
      </c>
      <c r="E5528">
        <f>MONTH(Table1[[#This Row],[Order Date]])</f>
        <v>4</v>
      </c>
      <c r="F5528" t="str">
        <f>Table1[[#This Row],[Order Year]]&amp;"-"&amp;Table1[[#This Row],[Order Month]]</f>
        <v>2014-4</v>
      </c>
      <c r="G5528" s="5">
        <f>YEAR(Table1[[#This Row],[Order Date]])*100 + MONTH(Table1[[#This Row],[Order Date]])</f>
        <v>201404</v>
      </c>
      <c r="H5528" s="1">
        <v>41758</v>
      </c>
      <c r="I5528" t="s">
        <v>53</v>
      </c>
      <c r="J5528" t="s">
        <v>3766</v>
      </c>
      <c r="K5528" t="s">
        <v>3767</v>
      </c>
      <c r="L5528" t="s">
        <v>105</v>
      </c>
      <c r="M5528" t="s">
        <v>30</v>
      </c>
      <c r="N5528" t="s">
        <v>8306</v>
      </c>
      <c r="O5528" t="s">
        <v>46</v>
      </c>
      <c r="P5528">
        <v>93101</v>
      </c>
      <c r="Q5528" t="s">
        <v>47</v>
      </c>
      <c r="R5528" t="s">
        <v>4335</v>
      </c>
      <c r="S5528" t="s">
        <v>49</v>
      </c>
      <c r="T5528" t="s">
        <v>272</v>
      </c>
      <c r="U5528" t="s">
        <v>4336</v>
      </c>
      <c r="V5528">
        <v>1.81</v>
      </c>
      <c r="W5528">
        <v>1</v>
      </c>
      <c r="X5528" s="9">
        <f>Table1[[#This Row],[Discount]]</f>
        <v>0</v>
      </c>
      <c r="Y5528">
        <v>0</v>
      </c>
      <c r="Z5528">
        <v>0.65159999999999996</v>
      </c>
    </row>
    <row r="5529" spans="1:26" ht="16" x14ac:dyDescent="0.2">
      <c r="A5529">
        <v>5528</v>
      </c>
      <c r="B5529" t="s">
        <v>8307</v>
      </c>
      <c r="C5529" s="1">
        <v>41037</v>
      </c>
      <c r="D5529">
        <f>YEAR(Table1[[#This Row],[Order Date]])</f>
        <v>2012</v>
      </c>
      <c r="E5529">
        <f>MONTH(Table1[[#This Row],[Order Date]])</f>
        <v>5</v>
      </c>
      <c r="F5529" t="str">
        <f>Table1[[#This Row],[Order Year]]&amp;"-"&amp;Table1[[#This Row],[Order Month]]</f>
        <v>2012-5</v>
      </c>
      <c r="G5529" s="5">
        <f>YEAR(Table1[[#This Row],[Order Date]])*100 + MONTH(Table1[[#This Row],[Order Date]])</f>
        <v>201205</v>
      </c>
      <c r="H5529" s="1">
        <v>41039</v>
      </c>
      <c r="I5529" t="s">
        <v>191</v>
      </c>
      <c r="J5529" t="s">
        <v>3679</v>
      </c>
      <c r="K5529" t="s">
        <v>3680</v>
      </c>
      <c r="L5529" t="s">
        <v>105</v>
      </c>
      <c r="M5529" t="s">
        <v>30</v>
      </c>
      <c r="N5529" t="s">
        <v>269</v>
      </c>
      <c r="O5529" t="s">
        <v>270</v>
      </c>
      <c r="P5529">
        <v>10009</v>
      </c>
      <c r="Q5529" t="s">
        <v>151</v>
      </c>
      <c r="R5529" t="s">
        <v>1642</v>
      </c>
      <c r="S5529" t="s">
        <v>49</v>
      </c>
      <c r="T5529" t="s">
        <v>93</v>
      </c>
      <c r="U5529" t="s">
        <v>1643</v>
      </c>
      <c r="V5529">
        <v>37.94</v>
      </c>
      <c r="W5529">
        <v>2</v>
      </c>
      <c r="X5529" s="9">
        <f>Table1[[#This Row],[Discount]]</f>
        <v>0</v>
      </c>
      <c r="Y5529">
        <v>0</v>
      </c>
      <c r="Z5529">
        <v>18.211199999999998</v>
      </c>
    </row>
    <row r="5530" spans="1:26" ht="16" x14ac:dyDescent="0.2">
      <c r="A5530">
        <v>5529</v>
      </c>
      <c r="B5530" t="s">
        <v>8308</v>
      </c>
      <c r="C5530" s="1">
        <v>40999</v>
      </c>
      <c r="D5530">
        <f>YEAR(Table1[[#This Row],[Order Date]])</f>
        <v>2012</v>
      </c>
      <c r="E5530">
        <f>MONTH(Table1[[#This Row],[Order Date]])</f>
        <v>3</v>
      </c>
      <c r="F5530" t="str">
        <f>Table1[[#This Row],[Order Year]]&amp;"-"&amp;Table1[[#This Row],[Order Month]]</f>
        <v>2012-3</v>
      </c>
      <c r="G5530" s="5">
        <f>YEAR(Table1[[#This Row],[Order Date]])*100 + MONTH(Table1[[#This Row],[Order Date]])</f>
        <v>201203</v>
      </c>
      <c r="H5530" s="1">
        <v>41003</v>
      </c>
      <c r="I5530" t="s">
        <v>53</v>
      </c>
      <c r="J5530" t="s">
        <v>5380</v>
      </c>
      <c r="K5530" t="s">
        <v>5381</v>
      </c>
      <c r="L5530" t="s">
        <v>44</v>
      </c>
      <c r="M5530" t="s">
        <v>30</v>
      </c>
      <c r="N5530" t="s">
        <v>1524</v>
      </c>
      <c r="O5530" t="s">
        <v>57</v>
      </c>
      <c r="P5530">
        <v>32216</v>
      </c>
      <c r="Q5530" t="s">
        <v>33</v>
      </c>
      <c r="R5530" t="s">
        <v>926</v>
      </c>
      <c r="S5530" t="s">
        <v>74</v>
      </c>
      <c r="T5530" t="s">
        <v>75</v>
      </c>
      <c r="U5530" t="s">
        <v>927</v>
      </c>
      <c r="V5530">
        <v>79.959999999999994</v>
      </c>
      <c r="W5530">
        <v>5</v>
      </c>
      <c r="X5530" s="9">
        <f>Table1[[#This Row],[Discount]]</f>
        <v>0.2</v>
      </c>
      <c r="Y5530">
        <v>0.2</v>
      </c>
      <c r="Z5530">
        <v>27.985999999999994</v>
      </c>
    </row>
    <row r="5531" spans="1:26" ht="16" x14ac:dyDescent="0.2">
      <c r="A5531">
        <v>5530</v>
      </c>
      <c r="B5531" t="s">
        <v>8309</v>
      </c>
      <c r="C5531" s="1">
        <v>41858</v>
      </c>
      <c r="D5531">
        <f>YEAR(Table1[[#This Row],[Order Date]])</f>
        <v>2014</v>
      </c>
      <c r="E5531">
        <f>MONTH(Table1[[#This Row],[Order Date]])</f>
        <v>8</v>
      </c>
      <c r="F5531" t="str">
        <f>Table1[[#This Row],[Order Year]]&amp;"-"&amp;Table1[[#This Row],[Order Month]]</f>
        <v>2014-8</v>
      </c>
      <c r="G5531" s="5">
        <f>YEAR(Table1[[#This Row],[Order Date]])*100 + MONTH(Table1[[#This Row],[Order Date]])</f>
        <v>201408</v>
      </c>
      <c r="H5531" s="1">
        <v>41863</v>
      </c>
      <c r="I5531" t="s">
        <v>53</v>
      </c>
      <c r="J5531" t="s">
        <v>3585</v>
      </c>
      <c r="K5531" t="s">
        <v>3586</v>
      </c>
      <c r="L5531" t="s">
        <v>44</v>
      </c>
      <c r="M5531" t="s">
        <v>30</v>
      </c>
      <c r="N5531" t="s">
        <v>8310</v>
      </c>
      <c r="O5531" t="s">
        <v>107</v>
      </c>
      <c r="P5531">
        <v>75104</v>
      </c>
      <c r="Q5531" t="s">
        <v>108</v>
      </c>
      <c r="R5531" t="s">
        <v>7748</v>
      </c>
      <c r="S5531" t="s">
        <v>49</v>
      </c>
      <c r="T5531" t="s">
        <v>93</v>
      </c>
      <c r="U5531" t="s">
        <v>7749</v>
      </c>
      <c r="V5531">
        <v>115.29600000000001</v>
      </c>
      <c r="W5531">
        <v>3</v>
      </c>
      <c r="X5531" s="9">
        <f>Table1[[#This Row],[Discount]]</f>
        <v>0.2</v>
      </c>
      <c r="Y5531">
        <v>0.2</v>
      </c>
      <c r="Z5531">
        <v>40.353599999999986</v>
      </c>
    </row>
    <row r="5532" spans="1:26" ht="16" x14ac:dyDescent="0.2">
      <c r="A5532">
        <v>5531</v>
      </c>
      <c r="B5532" t="s">
        <v>8311</v>
      </c>
      <c r="C5532" s="1">
        <v>41976</v>
      </c>
      <c r="D5532">
        <f>YEAR(Table1[[#This Row],[Order Date]])</f>
        <v>2014</v>
      </c>
      <c r="E5532">
        <f>MONTH(Table1[[#This Row],[Order Date]])</f>
        <v>12</v>
      </c>
      <c r="F5532" t="str">
        <f>Table1[[#This Row],[Order Year]]&amp;"-"&amp;Table1[[#This Row],[Order Month]]</f>
        <v>2014-12</v>
      </c>
      <c r="G5532" s="5">
        <f>YEAR(Table1[[#This Row],[Order Date]])*100 + MONTH(Table1[[#This Row],[Order Date]])</f>
        <v>201412</v>
      </c>
      <c r="H5532" s="1">
        <v>41980</v>
      </c>
      <c r="I5532" t="s">
        <v>53</v>
      </c>
      <c r="J5532" t="s">
        <v>8312</v>
      </c>
      <c r="K5532" t="s">
        <v>8313</v>
      </c>
      <c r="L5532" t="s">
        <v>29</v>
      </c>
      <c r="M5532" t="s">
        <v>30</v>
      </c>
      <c r="N5532" t="s">
        <v>2533</v>
      </c>
      <c r="O5532" t="s">
        <v>141</v>
      </c>
      <c r="P5532">
        <v>68104</v>
      </c>
      <c r="Q5532" t="s">
        <v>108</v>
      </c>
      <c r="R5532" t="s">
        <v>2530</v>
      </c>
      <c r="S5532" t="s">
        <v>74</v>
      </c>
      <c r="T5532" t="s">
        <v>75</v>
      </c>
      <c r="U5532" t="s">
        <v>2531</v>
      </c>
      <c r="V5532">
        <v>2479.96</v>
      </c>
      <c r="W5532">
        <v>4</v>
      </c>
      <c r="X5532" s="9">
        <f>Table1[[#This Row],[Discount]]</f>
        <v>0</v>
      </c>
      <c r="Y5532">
        <v>0</v>
      </c>
      <c r="Z5532">
        <v>743.98799999999983</v>
      </c>
    </row>
    <row r="5533" spans="1:26" ht="16" x14ac:dyDescent="0.2">
      <c r="A5533">
        <v>5532</v>
      </c>
      <c r="B5533" t="s">
        <v>8314</v>
      </c>
      <c r="C5533" s="1">
        <v>41432</v>
      </c>
      <c r="D5533">
        <f>YEAR(Table1[[#This Row],[Order Date]])</f>
        <v>2013</v>
      </c>
      <c r="E5533">
        <f>MONTH(Table1[[#This Row],[Order Date]])</f>
        <v>6</v>
      </c>
      <c r="F5533" t="str">
        <f>Table1[[#This Row],[Order Year]]&amp;"-"&amp;Table1[[#This Row],[Order Month]]</f>
        <v>2013-6</v>
      </c>
      <c r="G5533" s="5">
        <f>YEAR(Table1[[#This Row],[Order Date]])*100 + MONTH(Table1[[#This Row],[Order Date]])</f>
        <v>201306</v>
      </c>
      <c r="H5533" s="1">
        <v>41433</v>
      </c>
      <c r="I5533" t="s">
        <v>191</v>
      </c>
      <c r="J5533" t="s">
        <v>2038</v>
      </c>
      <c r="K5533" t="s">
        <v>2039</v>
      </c>
      <c r="L5533" t="s">
        <v>29</v>
      </c>
      <c r="M5533" t="s">
        <v>30</v>
      </c>
      <c r="N5533" t="s">
        <v>5144</v>
      </c>
      <c r="O5533" t="s">
        <v>1710</v>
      </c>
      <c r="P5533">
        <v>72209</v>
      </c>
      <c r="Q5533" t="s">
        <v>33</v>
      </c>
      <c r="R5533" t="s">
        <v>3998</v>
      </c>
      <c r="S5533" t="s">
        <v>74</v>
      </c>
      <c r="T5533" t="s">
        <v>164</v>
      </c>
      <c r="U5533" t="s">
        <v>3999</v>
      </c>
      <c r="V5533">
        <v>179.94</v>
      </c>
      <c r="W5533">
        <v>6</v>
      </c>
      <c r="X5533" s="9">
        <f>Table1[[#This Row],[Discount]]</f>
        <v>0</v>
      </c>
      <c r="Y5533">
        <v>0</v>
      </c>
      <c r="Z5533">
        <v>75.57480000000001</v>
      </c>
    </row>
    <row r="5534" spans="1:26" ht="16" x14ac:dyDescent="0.2">
      <c r="A5534">
        <v>5533</v>
      </c>
      <c r="B5534" t="s">
        <v>8314</v>
      </c>
      <c r="C5534" s="1">
        <v>41432</v>
      </c>
      <c r="D5534">
        <f>YEAR(Table1[[#This Row],[Order Date]])</f>
        <v>2013</v>
      </c>
      <c r="E5534">
        <f>MONTH(Table1[[#This Row],[Order Date]])</f>
        <v>6</v>
      </c>
      <c r="F5534" t="str">
        <f>Table1[[#This Row],[Order Year]]&amp;"-"&amp;Table1[[#This Row],[Order Month]]</f>
        <v>2013-6</v>
      </c>
      <c r="G5534" s="5">
        <f>YEAR(Table1[[#This Row],[Order Date]])*100 + MONTH(Table1[[#This Row],[Order Date]])</f>
        <v>201306</v>
      </c>
      <c r="H5534" s="1">
        <v>41433</v>
      </c>
      <c r="I5534" t="s">
        <v>191</v>
      </c>
      <c r="J5534" t="s">
        <v>2038</v>
      </c>
      <c r="K5534" t="s">
        <v>2039</v>
      </c>
      <c r="L5534" t="s">
        <v>29</v>
      </c>
      <c r="M5534" t="s">
        <v>30</v>
      </c>
      <c r="N5534" t="s">
        <v>5144</v>
      </c>
      <c r="O5534" t="s">
        <v>1710</v>
      </c>
      <c r="P5534">
        <v>72209</v>
      </c>
      <c r="Q5534" t="s">
        <v>33</v>
      </c>
      <c r="R5534" t="s">
        <v>4159</v>
      </c>
      <c r="S5534" t="s">
        <v>74</v>
      </c>
      <c r="T5534" t="s">
        <v>164</v>
      </c>
      <c r="U5534" t="s">
        <v>4160</v>
      </c>
      <c r="V5534">
        <v>26.849999999999998</v>
      </c>
      <c r="W5534">
        <v>3</v>
      </c>
      <c r="X5534" s="9">
        <f>Table1[[#This Row],[Discount]]</f>
        <v>0</v>
      </c>
      <c r="Y5534">
        <v>0</v>
      </c>
      <c r="Z5534">
        <v>5.101499999999997</v>
      </c>
    </row>
    <row r="5535" spans="1:26" ht="16" x14ac:dyDescent="0.2">
      <c r="A5535">
        <v>5534</v>
      </c>
      <c r="B5535" t="s">
        <v>8314</v>
      </c>
      <c r="C5535" s="1">
        <v>41432</v>
      </c>
      <c r="D5535">
        <f>YEAR(Table1[[#This Row],[Order Date]])</f>
        <v>2013</v>
      </c>
      <c r="E5535">
        <f>MONTH(Table1[[#This Row],[Order Date]])</f>
        <v>6</v>
      </c>
      <c r="F5535" t="str">
        <f>Table1[[#This Row],[Order Year]]&amp;"-"&amp;Table1[[#This Row],[Order Month]]</f>
        <v>2013-6</v>
      </c>
      <c r="G5535" s="5">
        <f>YEAR(Table1[[#This Row],[Order Date]])*100 + MONTH(Table1[[#This Row],[Order Date]])</f>
        <v>201306</v>
      </c>
      <c r="H5535" s="1">
        <v>41433</v>
      </c>
      <c r="I5535" t="s">
        <v>191</v>
      </c>
      <c r="J5535" t="s">
        <v>2038</v>
      </c>
      <c r="K5535" t="s">
        <v>2039</v>
      </c>
      <c r="L5535" t="s">
        <v>29</v>
      </c>
      <c r="M5535" t="s">
        <v>30</v>
      </c>
      <c r="N5535" t="s">
        <v>5144</v>
      </c>
      <c r="O5535" t="s">
        <v>1710</v>
      </c>
      <c r="P5535">
        <v>72209</v>
      </c>
      <c r="Q5535" t="s">
        <v>33</v>
      </c>
      <c r="R5535" t="s">
        <v>2428</v>
      </c>
      <c r="S5535" t="s">
        <v>74</v>
      </c>
      <c r="T5535" t="s">
        <v>164</v>
      </c>
      <c r="U5535" t="s">
        <v>2429</v>
      </c>
      <c r="V5535">
        <v>323.37</v>
      </c>
      <c r="W5535">
        <v>3</v>
      </c>
      <c r="X5535" s="9">
        <f>Table1[[#This Row],[Discount]]</f>
        <v>0</v>
      </c>
      <c r="Y5535">
        <v>0</v>
      </c>
      <c r="Z5535">
        <v>129.34800000000001</v>
      </c>
    </row>
    <row r="5536" spans="1:26" ht="16" x14ac:dyDescent="0.2">
      <c r="A5536">
        <v>5535</v>
      </c>
      <c r="B5536" t="s">
        <v>8314</v>
      </c>
      <c r="C5536" s="1">
        <v>41432</v>
      </c>
      <c r="D5536">
        <f>YEAR(Table1[[#This Row],[Order Date]])</f>
        <v>2013</v>
      </c>
      <c r="E5536">
        <f>MONTH(Table1[[#This Row],[Order Date]])</f>
        <v>6</v>
      </c>
      <c r="F5536" t="str">
        <f>Table1[[#This Row],[Order Year]]&amp;"-"&amp;Table1[[#This Row],[Order Month]]</f>
        <v>2013-6</v>
      </c>
      <c r="G5536" s="5">
        <f>YEAR(Table1[[#This Row],[Order Date]])*100 + MONTH(Table1[[#This Row],[Order Date]])</f>
        <v>201306</v>
      </c>
      <c r="H5536" s="1">
        <v>41433</v>
      </c>
      <c r="I5536" t="s">
        <v>191</v>
      </c>
      <c r="J5536" t="s">
        <v>2038</v>
      </c>
      <c r="K5536" t="s">
        <v>2039</v>
      </c>
      <c r="L5536" t="s">
        <v>29</v>
      </c>
      <c r="M5536" t="s">
        <v>30</v>
      </c>
      <c r="N5536" t="s">
        <v>5144</v>
      </c>
      <c r="O5536" t="s">
        <v>1710</v>
      </c>
      <c r="P5536">
        <v>72209</v>
      </c>
      <c r="Q5536" t="s">
        <v>33</v>
      </c>
      <c r="R5536" t="s">
        <v>1453</v>
      </c>
      <c r="S5536" t="s">
        <v>49</v>
      </c>
      <c r="T5536" t="s">
        <v>93</v>
      </c>
      <c r="U5536" t="s">
        <v>1454</v>
      </c>
      <c r="V5536">
        <v>59.94</v>
      </c>
      <c r="W5536">
        <v>3</v>
      </c>
      <c r="X5536" s="9">
        <f>Table1[[#This Row],[Discount]]</f>
        <v>0</v>
      </c>
      <c r="Y5536">
        <v>0</v>
      </c>
      <c r="Z5536">
        <v>28.171799999999998</v>
      </c>
    </row>
    <row r="5537" spans="1:26" ht="16" x14ac:dyDescent="0.2">
      <c r="A5537">
        <v>5536</v>
      </c>
      <c r="B5537" t="s">
        <v>8314</v>
      </c>
      <c r="C5537" s="1">
        <v>41432</v>
      </c>
      <c r="D5537">
        <f>YEAR(Table1[[#This Row],[Order Date]])</f>
        <v>2013</v>
      </c>
      <c r="E5537">
        <f>MONTH(Table1[[#This Row],[Order Date]])</f>
        <v>6</v>
      </c>
      <c r="F5537" t="str">
        <f>Table1[[#This Row],[Order Year]]&amp;"-"&amp;Table1[[#This Row],[Order Month]]</f>
        <v>2013-6</v>
      </c>
      <c r="G5537" s="5">
        <f>YEAR(Table1[[#This Row],[Order Date]])*100 + MONTH(Table1[[#This Row],[Order Date]])</f>
        <v>201306</v>
      </c>
      <c r="H5537" s="1">
        <v>41433</v>
      </c>
      <c r="I5537" t="s">
        <v>191</v>
      </c>
      <c r="J5537" t="s">
        <v>2038</v>
      </c>
      <c r="K5537" t="s">
        <v>2039</v>
      </c>
      <c r="L5537" t="s">
        <v>29</v>
      </c>
      <c r="M5537" t="s">
        <v>30</v>
      </c>
      <c r="N5537" t="s">
        <v>5144</v>
      </c>
      <c r="O5537" t="s">
        <v>1710</v>
      </c>
      <c r="P5537">
        <v>72209</v>
      </c>
      <c r="Q5537" t="s">
        <v>33</v>
      </c>
      <c r="R5537" t="s">
        <v>434</v>
      </c>
      <c r="S5537" t="s">
        <v>49</v>
      </c>
      <c r="T5537" t="s">
        <v>78</v>
      </c>
      <c r="U5537" t="s">
        <v>435</v>
      </c>
      <c r="V5537">
        <v>64.14</v>
      </c>
      <c r="W5537">
        <v>3</v>
      </c>
      <c r="X5537" s="9">
        <f>Table1[[#This Row],[Discount]]</f>
        <v>0</v>
      </c>
      <c r="Y5537">
        <v>0</v>
      </c>
      <c r="Z5537">
        <v>30.787199999999999</v>
      </c>
    </row>
    <row r="5538" spans="1:26" ht="16" x14ac:dyDescent="0.2">
      <c r="A5538">
        <v>5537</v>
      </c>
      <c r="B5538" t="s">
        <v>8314</v>
      </c>
      <c r="C5538" s="1">
        <v>41432</v>
      </c>
      <c r="D5538">
        <f>YEAR(Table1[[#This Row],[Order Date]])</f>
        <v>2013</v>
      </c>
      <c r="E5538">
        <f>MONTH(Table1[[#This Row],[Order Date]])</f>
        <v>6</v>
      </c>
      <c r="F5538" t="str">
        <f>Table1[[#This Row],[Order Year]]&amp;"-"&amp;Table1[[#This Row],[Order Month]]</f>
        <v>2013-6</v>
      </c>
      <c r="G5538" s="5">
        <f>YEAR(Table1[[#This Row],[Order Date]])*100 + MONTH(Table1[[#This Row],[Order Date]])</f>
        <v>201306</v>
      </c>
      <c r="H5538" s="1">
        <v>41433</v>
      </c>
      <c r="I5538" t="s">
        <v>191</v>
      </c>
      <c r="J5538" t="s">
        <v>2038</v>
      </c>
      <c r="K5538" t="s">
        <v>2039</v>
      </c>
      <c r="L5538" t="s">
        <v>29</v>
      </c>
      <c r="M5538" t="s">
        <v>30</v>
      </c>
      <c r="N5538" t="s">
        <v>5144</v>
      </c>
      <c r="O5538" t="s">
        <v>1710</v>
      </c>
      <c r="P5538">
        <v>72209</v>
      </c>
      <c r="Q5538" t="s">
        <v>33</v>
      </c>
      <c r="R5538" t="s">
        <v>4236</v>
      </c>
      <c r="S5538" t="s">
        <v>49</v>
      </c>
      <c r="T5538" t="s">
        <v>78</v>
      </c>
      <c r="U5538" t="s">
        <v>4237</v>
      </c>
      <c r="V5538">
        <v>11.67</v>
      </c>
      <c r="W5538">
        <v>3</v>
      </c>
      <c r="X5538" s="9">
        <f>Table1[[#This Row],[Discount]]</f>
        <v>0</v>
      </c>
      <c r="Y5538">
        <v>0</v>
      </c>
      <c r="Z5538">
        <v>5.6015999999999995</v>
      </c>
    </row>
    <row r="5539" spans="1:26" ht="16" x14ac:dyDescent="0.2">
      <c r="A5539">
        <v>5538</v>
      </c>
      <c r="B5539" t="s">
        <v>8314</v>
      </c>
      <c r="C5539" s="1">
        <v>41432</v>
      </c>
      <c r="D5539">
        <f>YEAR(Table1[[#This Row],[Order Date]])</f>
        <v>2013</v>
      </c>
      <c r="E5539">
        <f>MONTH(Table1[[#This Row],[Order Date]])</f>
        <v>6</v>
      </c>
      <c r="F5539" t="str">
        <f>Table1[[#This Row],[Order Year]]&amp;"-"&amp;Table1[[#This Row],[Order Month]]</f>
        <v>2013-6</v>
      </c>
      <c r="G5539" s="5">
        <f>YEAR(Table1[[#This Row],[Order Date]])*100 + MONTH(Table1[[#This Row],[Order Date]])</f>
        <v>201306</v>
      </c>
      <c r="H5539" s="1">
        <v>41433</v>
      </c>
      <c r="I5539" t="s">
        <v>191</v>
      </c>
      <c r="J5539" t="s">
        <v>2038</v>
      </c>
      <c r="K5539" t="s">
        <v>2039</v>
      </c>
      <c r="L5539" t="s">
        <v>29</v>
      </c>
      <c r="M5539" t="s">
        <v>30</v>
      </c>
      <c r="N5539" t="s">
        <v>5144</v>
      </c>
      <c r="O5539" t="s">
        <v>1710</v>
      </c>
      <c r="P5539">
        <v>72209</v>
      </c>
      <c r="Q5539" t="s">
        <v>33</v>
      </c>
      <c r="R5539" t="s">
        <v>6287</v>
      </c>
      <c r="S5539" t="s">
        <v>49</v>
      </c>
      <c r="T5539" t="s">
        <v>93</v>
      </c>
      <c r="U5539" t="s">
        <v>6288</v>
      </c>
      <c r="V5539">
        <v>12.96</v>
      </c>
      <c r="W5539">
        <v>2</v>
      </c>
      <c r="X5539" s="9">
        <f>Table1[[#This Row],[Discount]]</f>
        <v>0</v>
      </c>
      <c r="Y5539">
        <v>0</v>
      </c>
      <c r="Z5539">
        <v>6.2208000000000006</v>
      </c>
    </row>
    <row r="5540" spans="1:26" ht="16" x14ac:dyDescent="0.2">
      <c r="A5540">
        <v>5539</v>
      </c>
      <c r="B5540" t="s">
        <v>8315</v>
      </c>
      <c r="C5540" s="1">
        <v>41012</v>
      </c>
      <c r="D5540">
        <f>YEAR(Table1[[#This Row],[Order Date]])</f>
        <v>2012</v>
      </c>
      <c r="E5540">
        <f>MONTH(Table1[[#This Row],[Order Date]])</f>
        <v>4</v>
      </c>
      <c r="F5540" t="str">
        <f>Table1[[#This Row],[Order Year]]&amp;"-"&amp;Table1[[#This Row],[Order Month]]</f>
        <v>2012-4</v>
      </c>
      <c r="G5540" s="5">
        <f>YEAR(Table1[[#This Row],[Order Date]])*100 + MONTH(Table1[[#This Row],[Order Date]])</f>
        <v>201204</v>
      </c>
      <c r="H5540" s="1">
        <v>41019</v>
      </c>
      <c r="I5540" t="s">
        <v>53</v>
      </c>
      <c r="J5540" t="s">
        <v>1697</v>
      </c>
      <c r="K5540" t="s">
        <v>1698</v>
      </c>
      <c r="L5540" t="s">
        <v>29</v>
      </c>
      <c r="M5540" t="s">
        <v>30</v>
      </c>
      <c r="N5540" t="s">
        <v>8316</v>
      </c>
      <c r="O5540" t="s">
        <v>141</v>
      </c>
      <c r="P5540">
        <v>68701</v>
      </c>
      <c r="Q5540" t="s">
        <v>108</v>
      </c>
      <c r="R5540" t="s">
        <v>2730</v>
      </c>
      <c r="S5540" t="s">
        <v>49</v>
      </c>
      <c r="T5540" t="s">
        <v>78</v>
      </c>
      <c r="U5540" t="s">
        <v>2731</v>
      </c>
      <c r="V5540">
        <v>17.43</v>
      </c>
      <c r="W5540">
        <v>3</v>
      </c>
      <c r="X5540" s="9">
        <f>Table1[[#This Row],[Discount]]</f>
        <v>0</v>
      </c>
      <c r="Y5540">
        <v>0</v>
      </c>
      <c r="Z5540">
        <v>8.0177999999999994</v>
      </c>
    </row>
    <row r="5541" spans="1:26" ht="16" x14ac:dyDescent="0.2">
      <c r="A5541">
        <v>5540</v>
      </c>
      <c r="B5541" t="s">
        <v>8317</v>
      </c>
      <c r="C5541" s="1">
        <v>41782</v>
      </c>
      <c r="D5541">
        <f>YEAR(Table1[[#This Row],[Order Date]])</f>
        <v>2014</v>
      </c>
      <c r="E5541">
        <f>MONTH(Table1[[#This Row],[Order Date]])</f>
        <v>5</v>
      </c>
      <c r="F5541" t="str">
        <f>Table1[[#This Row],[Order Year]]&amp;"-"&amp;Table1[[#This Row],[Order Month]]</f>
        <v>2014-5</v>
      </c>
      <c r="G5541" s="5">
        <f>YEAR(Table1[[#This Row],[Order Date]])*100 + MONTH(Table1[[#This Row],[Order Date]])</f>
        <v>201405</v>
      </c>
      <c r="H5541" s="1">
        <v>41786</v>
      </c>
      <c r="I5541" t="s">
        <v>53</v>
      </c>
      <c r="J5541" t="s">
        <v>827</v>
      </c>
      <c r="K5541" t="s">
        <v>828</v>
      </c>
      <c r="L5541" t="s">
        <v>29</v>
      </c>
      <c r="M5541" t="s">
        <v>30</v>
      </c>
      <c r="N5541" t="s">
        <v>306</v>
      </c>
      <c r="O5541" t="s">
        <v>214</v>
      </c>
      <c r="P5541">
        <v>60653</v>
      </c>
      <c r="Q5541" t="s">
        <v>108</v>
      </c>
      <c r="R5541" t="s">
        <v>339</v>
      </c>
      <c r="S5541" t="s">
        <v>35</v>
      </c>
      <c r="T5541" t="s">
        <v>39</v>
      </c>
      <c r="U5541" t="s">
        <v>340</v>
      </c>
      <c r="V5541">
        <v>181.98599999999999</v>
      </c>
      <c r="W5541">
        <v>2</v>
      </c>
      <c r="X5541" s="9">
        <f>Table1[[#This Row],[Discount]]</f>
        <v>0.3</v>
      </c>
      <c r="Y5541">
        <v>0.3</v>
      </c>
      <c r="Z5541">
        <v>-54.595799999999997</v>
      </c>
    </row>
    <row r="5542" spans="1:26" ht="16" x14ac:dyDescent="0.2">
      <c r="A5542">
        <v>5541</v>
      </c>
      <c r="B5542" t="s">
        <v>8317</v>
      </c>
      <c r="C5542" s="1">
        <v>41782</v>
      </c>
      <c r="D5542">
        <f>YEAR(Table1[[#This Row],[Order Date]])</f>
        <v>2014</v>
      </c>
      <c r="E5542">
        <f>MONTH(Table1[[#This Row],[Order Date]])</f>
        <v>5</v>
      </c>
      <c r="F5542" t="str">
        <f>Table1[[#This Row],[Order Year]]&amp;"-"&amp;Table1[[#This Row],[Order Month]]</f>
        <v>2014-5</v>
      </c>
      <c r="G5542" s="5">
        <f>YEAR(Table1[[#This Row],[Order Date]])*100 + MONTH(Table1[[#This Row],[Order Date]])</f>
        <v>201405</v>
      </c>
      <c r="H5542" s="1">
        <v>41786</v>
      </c>
      <c r="I5542" t="s">
        <v>53</v>
      </c>
      <c r="J5542" t="s">
        <v>827</v>
      </c>
      <c r="K5542" t="s">
        <v>828</v>
      </c>
      <c r="L5542" t="s">
        <v>29</v>
      </c>
      <c r="M5542" t="s">
        <v>30</v>
      </c>
      <c r="N5542" t="s">
        <v>306</v>
      </c>
      <c r="O5542" t="s">
        <v>214</v>
      </c>
      <c r="P5542">
        <v>60653</v>
      </c>
      <c r="Q5542" t="s">
        <v>108</v>
      </c>
      <c r="R5542" t="s">
        <v>548</v>
      </c>
      <c r="S5542" t="s">
        <v>49</v>
      </c>
      <c r="T5542" t="s">
        <v>78</v>
      </c>
      <c r="U5542" t="s">
        <v>549</v>
      </c>
      <c r="V5542">
        <v>1.5919999999999996</v>
      </c>
      <c r="W5542">
        <v>2</v>
      </c>
      <c r="X5542" s="9">
        <f>Table1[[#This Row],[Discount]]</f>
        <v>0.8</v>
      </c>
      <c r="Y5542">
        <v>0.8</v>
      </c>
      <c r="Z5542">
        <v>-2.6268000000000002</v>
      </c>
    </row>
    <row r="5543" spans="1:26" ht="16" x14ac:dyDescent="0.2">
      <c r="A5543">
        <v>5542</v>
      </c>
      <c r="B5543" t="s">
        <v>8317</v>
      </c>
      <c r="C5543" s="1">
        <v>41782</v>
      </c>
      <c r="D5543">
        <f>YEAR(Table1[[#This Row],[Order Date]])</f>
        <v>2014</v>
      </c>
      <c r="E5543">
        <f>MONTH(Table1[[#This Row],[Order Date]])</f>
        <v>5</v>
      </c>
      <c r="F5543" t="str">
        <f>Table1[[#This Row],[Order Year]]&amp;"-"&amp;Table1[[#This Row],[Order Month]]</f>
        <v>2014-5</v>
      </c>
      <c r="G5543" s="5">
        <f>YEAR(Table1[[#This Row],[Order Date]])*100 + MONTH(Table1[[#This Row],[Order Date]])</f>
        <v>201405</v>
      </c>
      <c r="H5543" s="1">
        <v>41786</v>
      </c>
      <c r="I5543" t="s">
        <v>53</v>
      </c>
      <c r="J5543" t="s">
        <v>827</v>
      </c>
      <c r="K5543" t="s">
        <v>828</v>
      </c>
      <c r="L5543" t="s">
        <v>29</v>
      </c>
      <c r="M5543" t="s">
        <v>30</v>
      </c>
      <c r="N5543" t="s">
        <v>306</v>
      </c>
      <c r="O5543" t="s">
        <v>214</v>
      </c>
      <c r="P5543">
        <v>60653</v>
      </c>
      <c r="Q5543" t="s">
        <v>108</v>
      </c>
      <c r="R5543" t="s">
        <v>2577</v>
      </c>
      <c r="S5543" t="s">
        <v>49</v>
      </c>
      <c r="T5543" t="s">
        <v>581</v>
      </c>
      <c r="U5543" t="s">
        <v>2578</v>
      </c>
      <c r="V5543">
        <v>22.344000000000001</v>
      </c>
      <c r="W5543">
        <v>3</v>
      </c>
      <c r="X5543" s="9">
        <f>Table1[[#This Row],[Discount]]</f>
        <v>0.2</v>
      </c>
      <c r="Y5543">
        <v>0.2</v>
      </c>
      <c r="Z5543">
        <v>2.5136999999999983</v>
      </c>
    </row>
    <row r="5544" spans="1:26" ht="16" x14ac:dyDescent="0.2">
      <c r="A5544">
        <v>5543</v>
      </c>
      <c r="B5544" t="s">
        <v>8318</v>
      </c>
      <c r="C5544" s="1">
        <v>41628</v>
      </c>
      <c r="D5544">
        <f>YEAR(Table1[[#This Row],[Order Date]])</f>
        <v>2013</v>
      </c>
      <c r="E5544">
        <f>MONTH(Table1[[#This Row],[Order Date]])</f>
        <v>12</v>
      </c>
      <c r="F5544" t="str">
        <f>Table1[[#This Row],[Order Year]]&amp;"-"&amp;Table1[[#This Row],[Order Month]]</f>
        <v>2013-12</v>
      </c>
      <c r="G5544" s="5">
        <f>YEAR(Table1[[#This Row],[Order Date]])*100 + MONTH(Table1[[#This Row],[Order Date]])</f>
        <v>201312</v>
      </c>
      <c r="H5544" s="1">
        <v>41634</v>
      </c>
      <c r="I5544" t="s">
        <v>53</v>
      </c>
      <c r="J5544" t="s">
        <v>223</v>
      </c>
      <c r="K5544" t="s">
        <v>224</v>
      </c>
      <c r="L5544" t="s">
        <v>44</v>
      </c>
      <c r="M5544" t="s">
        <v>30</v>
      </c>
      <c r="N5544" t="s">
        <v>1313</v>
      </c>
      <c r="O5544" t="s">
        <v>313</v>
      </c>
      <c r="P5544">
        <v>85705</v>
      </c>
      <c r="Q5544" t="s">
        <v>47</v>
      </c>
      <c r="R5544" t="s">
        <v>8319</v>
      </c>
      <c r="S5544" t="s">
        <v>35</v>
      </c>
      <c r="T5544" t="s">
        <v>59</v>
      </c>
      <c r="U5544" t="s">
        <v>8320</v>
      </c>
      <c r="V5544">
        <v>455.97</v>
      </c>
      <c r="W5544">
        <v>6</v>
      </c>
      <c r="X5544" s="9">
        <f>Table1[[#This Row],[Discount]]</f>
        <v>0.5</v>
      </c>
      <c r="Y5544">
        <v>0.5</v>
      </c>
      <c r="Z5544">
        <v>-218.86559999999997</v>
      </c>
    </row>
    <row r="5545" spans="1:26" ht="16" x14ac:dyDescent="0.2">
      <c r="A5545">
        <v>5544</v>
      </c>
      <c r="B5545" t="s">
        <v>8318</v>
      </c>
      <c r="C5545" s="1">
        <v>41628</v>
      </c>
      <c r="D5545">
        <f>YEAR(Table1[[#This Row],[Order Date]])</f>
        <v>2013</v>
      </c>
      <c r="E5545">
        <f>MONTH(Table1[[#This Row],[Order Date]])</f>
        <v>12</v>
      </c>
      <c r="F5545" t="str">
        <f>Table1[[#This Row],[Order Year]]&amp;"-"&amp;Table1[[#This Row],[Order Month]]</f>
        <v>2013-12</v>
      </c>
      <c r="G5545" s="5">
        <f>YEAR(Table1[[#This Row],[Order Date]])*100 + MONTH(Table1[[#This Row],[Order Date]])</f>
        <v>201312</v>
      </c>
      <c r="H5545" s="1">
        <v>41634</v>
      </c>
      <c r="I5545" t="s">
        <v>53</v>
      </c>
      <c r="J5545" t="s">
        <v>223</v>
      </c>
      <c r="K5545" t="s">
        <v>224</v>
      </c>
      <c r="L5545" t="s">
        <v>44</v>
      </c>
      <c r="M5545" t="s">
        <v>30</v>
      </c>
      <c r="N5545" t="s">
        <v>1313</v>
      </c>
      <c r="O5545" t="s">
        <v>313</v>
      </c>
      <c r="P5545">
        <v>85705</v>
      </c>
      <c r="Q5545" t="s">
        <v>47</v>
      </c>
      <c r="R5545" t="s">
        <v>6140</v>
      </c>
      <c r="S5545" t="s">
        <v>49</v>
      </c>
      <c r="T5545" t="s">
        <v>78</v>
      </c>
      <c r="U5545" t="s">
        <v>6141</v>
      </c>
      <c r="V5545">
        <v>10.440000000000001</v>
      </c>
      <c r="W5545">
        <v>6</v>
      </c>
      <c r="X5545" s="9">
        <f>Table1[[#This Row],[Discount]]</f>
        <v>0.7</v>
      </c>
      <c r="Y5545">
        <v>0.7</v>
      </c>
      <c r="Z5545">
        <v>-7.6559999999999988</v>
      </c>
    </row>
    <row r="5546" spans="1:26" ht="16" x14ac:dyDescent="0.2">
      <c r="A5546">
        <v>5545</v>
      </c>
      <c r="B5546" t="s">
        <v>8318</v>
      </c>
      <c r="C5546" s="1">
        <v>41628</v>
      </c>
      <c r="D5546">
        <f>YEAR(Table1[[#This Row],[Order Date]])</f>
        <v>2013</v>
      </c>
      <c r="E5546">
        <f>MONTH(Table1[[#This Row],[Order Date]])</f>
        <v>12</v>
      </c>
      <c r="F5546" t="str">
        <f>Table1[[#This Row],[Order Year]]&amp;"-"&amp;Table1[[#This Row],[Order Month]]</f>
        <v>2013-12</v>
      </c>
      <c r="G5546" s="5">
        <f>YEAR(Table1[[#This Row],[Order Date]])*100 + MONTH(Table1[[#This Row],[Order Date]])</f>
        <v>201312</v>
      </c>
      <c r="H5546" s="1">
        <v>41634</v>
      </c>
      <c r="I5546" t="s">
        <v>53</v>
      </c>
      <c r="J5546" t="s">
        <v>223</v>
      </c>
      <c r="K5546" t="s">
        <v>224</v>
      </c>
      <c r="L5546" t="s">
        <v>44</v>
      </c>
      <c r="M5546" t="s">
        <v>30</v>
      </c>
      <c r="N5546" t="s">
        <v>1313</v>
      </c>
      <c r="O5546" t="s">
        <v>313</v>
      </c>
      <c r="P5546">
        <v>85705</v>
      </c>
      <c r="Q5546" t="s">
        <v>47</v>
      </c>
      <c r="R5546" t="s">
        <v>2057</v>
      </c>
      <c r="S5546" t="s">
        <v>49</v>
      </c>
      <c r="T5546" t="s">
        <v>78</v>
      </c>
      <c r="U5546" t="s">
        <v>2058</v>
      </c>
      <c r="V5546">
        <v>5.2140000000000004</v>
      </c>
      <c r="W5546">
        <v>2</v>
      </c>
      <c r="X5546" s="9">
        <f>Table1[[#This Row],[Discount]]</f>
        <v>0.7</v>
      </c>
      <c r="Y5546">
        <v>0.7</v>
      </c>
      <c r="Z5546">
        <v>-4.1711999999999989</v>
      </c>
    </row>
    <row r="5547" spans="1:26" ht="16" x14ac:dyDescent="0.2">
      <c r="A5547">
        <v>5546</v>
      </c>
      <c r="B5547" t="s">
        <v>8321</v>
      </c>
      <c r="C5547" s="1">
        <v>41905</v>
      </c>
      <c r="D5547">
        <f>YEAR(Table1[[#This Row],[Order Date]])</f>
        <v>2014</v>
      </c>
      <c r="E5547">
        <f>MONTH(Table1[[#This Row],[Order Date]])</f>
        <v>9</v>
      </c>
      <c r="F5547" t="str">
        <f>Table1[[#This Row],[Order Year]]&amp;"-"&amp;Table1[[#This Row],[Order Month]]</f>
        <v>2014-9</v>
      </c>
      <c r="G5547" s="5">
        <f>YEAR(Table1[[#This Row],[Order Date]])*100 + MONTH(Table1[[#This Row],[Order Date]])</f>
        <v>201409</v>
      </c>
      <c r="H5547" s="1">
        <v>41909</v>
      </c>
      <c r="I5547" t="s">
        <v>53</v>
      </c>
      <c r="J5547" t="s">
        <v>3766</v>
      </c>
      <c r="K5547" t="s">
        <v>3767</v>
      </c>
      <c r="L5547" t="s">
        <v>105</v>
      </c>
      <c r="M5547" t="s">
        <v>30</v>
      </c>
      <c r="N5547" t="s">
        <v>90</v>
      </c>
      <c r="O5547" t="s">
        <v>2697</v>
      </c>
      <c r="P5547">
        <v>3301</v>
      </c>
      <c r="Q5547" t="s">
        <v>151</v>
      </c>
      <c r="R5547" t="s">
        <v>638</v>
      </c>
      <c r="S5547" t="s">
        <v>49</v>
      </c>
      <c r="T5547" t="s">
        <v>62</v>
      </c>
      <c r="U5547" t="s">
        <v>639</v>
      </c>
      <c r="V5547">
        <v>67.400000000000006</v>
      </c>
      <c r="W5547">
        <v>5</v>
      </c>
      <c r="X5547" s="9">
        <f>Table1[[#This Row],[Discount]]</f>
        <v>0</v>
      </c>
      <c r="Y5547">
        <v>0</v>
      </c>
      <c r="Z5547">
        <v>17.523999999999997</v>
      </c>
    </row>
    <row r="5548" spans="1:26" ht="16" x14ac:dyDescent="0.2">
      <c r="A5548">
        <v>5547</v>
      </c>
      <c r="B5548" t="s">
        <v>8322</v>
      </c>
      <c r="C5548" s="1">
        <v>41890</v>
      </c>
      <c r="D5548">
        <f>YEAR(Table1[[#This Row],[Order Date]])</f>
        <v>2014</v>
      </c>
      <c r="E5548">
        <f>MONTH(Table1[[#This Row],[Order Date]])</f>
        <v>9</v>
      </c>
      <c r="F5548" t="str">
        <f>Table1[[#This Row],[Order Year]]&amp;"-"&amp;Table1[[#This Row],[Order Month]]</f>
        <v>2014-9</v>
      </c>
      <c r="G5548" s="5">
        <f>YEAR(Table1[[#This Row],[Order Date]])*100 + MONTH(Table1[[#This Row],[Order Date]])</f>
        <v>201409</v>
      </c>
      <c r="H5548" s="1">
        <v>41891</v>
      </c>
      <c r="I5548" t="s">
        <v>191</v>
      </c>
      <c r="J5548" t="s">
        <v>5227</v>
      </c>
      <c r="K5548" t="s">
        <v>5228</v>
      </c>
      <c r="L5548" t="s">
        <v>29</v>
      </c>
      <c r="M5548" t="s">
        <v>30</v>
      </c>
      <c r="N5548" t="s">
        <v>8323</v>
      </c>
      <c r="O5548" t="s">
        <v>124</v>
      </c>
      <c r="P5548">
        <v>84020</v>
      </c>
      <c r="Q5548" t="s">
        <v>47</v>
      </c>
      <c r="R5548" t="s">
        <v>7029</v>
      </c>
      <c r="S5548" t="s">
        <v>35</v>
      </c>
      <c r="T5548" t="s">
        <v>68</v>
      </c>
      <c r="U5548" t="s">
        <v>7030</v>
      </c>
      <c r="V5548">
        <v>25.16</v>
      </c>
      <c r="W5548">
        <v>2</v>
      </c>
      <c r="X5548" s="9">
        <f>Table1[[#This Row],[Discount]]</f>
        <v>0</v>
      </c>
      <c r="Y5548">
        <v>0</v>
      </c>
      <c r="Z5548">
        <v>10.567200000000001</v>
      </c>
    </row>
    <row r="5549" spans="1:26" ht="16" x14ac:dyDescent="0.2">
      <c r="A5549">
        <v>5548</v>
      </c>
      <c r="B5549" t="s">
        <v>8322</v>
      </c>
      <c r="C5549" s="1">
        <v>41890</v>
      </c>
      <c r="D5549">
        <f>YEAR(Table1[[#This Row],[Order Date]])</f>
        <v>2014</v>
      </c>
      <c r="E5549">
        <f>MONTH(Table1[[#This Row],[Order Date]])</f>
        <v>9</v>
      </c>
      <c r="F5549" t="str">
        <f>Table1[[#This Row],[Order Year]]&amp;"-"&amp;Table1[[#This Row],[Order Month]]</f>
        <v>2014-9</v>
      </c>
      <c r="G5549" s="5">
        <f>YEAR(Table1[[#This Row],[Order Date]])*100 + MONTH(Table1[[#This Row],[Order Date]])</f>
        <v>201409</v>
      </c>
      <c r="H5549" s="1">
        <v>41891</v>
      </c>
      <c r="I5549" t="s">
        <v>191</v>
      </c>
      <c r="J5549" t="s">
        <v>5227</v>
      </c>
      <c r="K5549" t="s">
        <v>5228</v>
      </c>
      <c r="L5549" t="s">
        <v>29</v>
      </c>
      <c r="M5549" t="s">
        <v>30</v>
      </c>
      <c r="N5549" t="s">
        <v>8323</v>
      </c>
      <c r="O5549" t="s">
        <v>124</v>
      </c>
      <c r="P5549">
        <v>84020</v>
      </c>
      <c r="Q5549" t="s">
        <v>47</v>
      </c>
      <c r="R5549" t="s">
        <v>5059</v>
      </c>
      <c r="S5549" t="s">
        <v>74</v>
      </c>
      <c r="T5549" t="s">
        <v>75</v>
      </c>
      <c r="U5549" t="s">
        <v>5060</v>
      </c>
      <c r="V5549">
        <v>126.56</v>
      </c>
      <c r="W5549">
        <v>4</v>
      </c>
      <c r="X5549" s="9">
        <f>Table1[[#This Row],[Discount]]</f>
        <v>0.2</v>
      </c>
      <c r="Y5549">
        <v>0.2</v>
      </c>
      <c r="Z5549">
        <v>47.459999999999994</v>
      </c>
    </row>
    <row r="5550" spans="1:26" ht="16" x14ac:dyDescent="0.2">
      <c r="A5550">
        <v>5549</v>
      </c>
      <c r="B5550" t="s">
        <v>8324</v>
      </c>
      <c r="C5550" s="1">
        <v>40875</v>
      </c>
      <c r="D5550">
        <f>YEAR(Table1[[#This Row],[Order Date]])</f>
        <v>2011</v>
      </c>
      <c r="E5550">
        <f>MONTH(Table1[[#This Row],[Order Date]])</f>
        <v>11</v>
      </c>
      <c r="F5550" t="str">
        <f>Table1[[#This Row],[Order Year]]&amp;"-"&amp;Table1[[#This Row],[Order Month]]</f>
        <v>2011-11</v>
      </c>
      <c r="G5550" s="5">
        <f>YEAR(Table1[[#This Row],[Order Date]])*100 + MONTH(Table1[[#This Row],[Order Date]])</f>
        <v>201111</v>
      </c>
      <c r="H5550" s="1">
        <v>40878</v>
      </c>
      <c r="I5550" t="s">
        <v>191</v>
      </c>
      <c r="J5550" t="s">
        <v>4146</v>
      </c>
      <c r="K5550" t="s">
        <v>4147</v>
      </c>
      <c r="L5550" t="s">
        <v>29</v>
      </c>
      <c r="M5550" t="s">
        <v>30</v>
      </c>
      <c r="N5550" t="s">
        <v>130</v>
      </c>
      <c r="O5550" t="s">
        <v>46</v>
      </c>
      <c r="P5550">
        <v>94109</v>
      </c>
      <c r="Q5550" t="s">
        <v>47</v>
      </c>
      <c r="R5550" t="s">
        <v>3653</v>
      </c>
      <c r="S5550" t="s">
        <v>49</v>
      </c>
      <c r="T5550" t="s">
        <v>81</v>
      </c>
      <c r="U5550" t="s">
        <v>3654</v>
      </c>
      <c r="V5550">
        <v>43.68</v>
      </c>
      <c r="W5550">
        <v>3</v>
      </c>
      <c r="X5550" s="9">
        <f>Table1[[#This Row],[Discount]]</f>
        <v>0</v>
      </c>
      <c r="Y5550">
        <v>0</v>
      </c>
      <c r="Z5550">
        <v>11.793600000000001</v>
      </c>
    </row>
    <row r="5551" spans="1:26" ht="16" x14ac:dyDescent="0.2">
      <c r="A5551">
        <v>5550</v>
      </c>
      <c r="B5551" t="s">
        <v>8324</v>
      </c>
      <c r="C5551" s="1">
        <v>40875</v>
      </c>
      <c r="D5551">
        <f>YEAR(Table1[[#This Row],[Order Date]])</f>
        <v>2011</v>
      </c>
      <c r="E5551">
        <f>MONTH(Table1[[#This Row],[Order Date]])</f>
        <v>11</v>
      </c>
      <c r="F5551" t="str">
        <f>Table1[[#This Row],[Order Year]]&amp;"-"&amp;Table1[[#This Row],[Order Month]]</f>
        <v>2011-11</v>
      </c>
      <c r="G5551" s="5">
        <f>YEAR(Table1[[#This Row],[Order Date]])*100 + MONTH(Table1[[#This Row],[Order Date]])</f>
        <v>201111</v>
      </c>
      <c r="H5551" s="1">
        <v>40878</v>
      </c>
      <c r="I5551" t="s">
        <v>191</v>
      </c>
      <c r="J5551" t="s">
        <v>4146</v>
      </c>
      <c r="K5551" t="s">
        <v>4147</v>
      </c>
      <c r="L5551" t="s">
        <v>29</v>
      </c>
      <c r="M5551" t="s">
        <v>30</v>
      </c>
      <c r="N5551" t="s">
        <v>130</v>
      </c>
      <c r="O5551" t="s">
        <v>46</v>
      </c>
      <c r="P5551">
        <v>94109</v>
      </c>
      <c r="Q5551" t="s">
        <v>47</v>
      </c>
      <c r="R5551" t="s">
        <v>3173</v>
      </c>
      <c r="S5551" t="s">
        <v>74</v>
      </c>
      <c r="T5551" t="s">
        <v>164</v>
      </c>
      <c r="U5551" t="s">
        <v>3174</v>
      </c>
      <c r="V5551">
        <v>139.92999999999998</v>
      </c>
      <c r="W5551">
        <v>7</v>
      </c>
      <c r="X5551" s="9">
        <f>Table1[[#This Row],[Discount]]</f>
        <v>0</v>
      </c>
      <c r="Y5551">
        <v>0</v>
      </c>
      <c r="Z5551">
        <v>34.982499999999987</v>
      </c>
    </row>
    <row r="5552" spans="1:26" ht="16" x14ac:dyDescent="0.2">
      <c r="A5552">
        <v>5551</v>
      </c>
      <c r="B5552" t="s">
        <v>8325</v>
      </c>
      <c r="C5552" s="1">
        <v>40859</v>
      </c>
      <c r="D5552">
        <f>YEAR(Table1[[#This Row],[Order Date]])</f>
        <v>2011</v>
      </c>
      <c r="E5552">
        <f>MONTH(Table1[[#This Row],[Order Date]])</f>
        <v>11</v>
      </c>
      <c r="F5552" t="str">
        <f>Table1[[#This Row],[Order Year]]&amp;"-"&amp;Table1[[#This Row],[Order Month]]</f>
        <v>2011-11</v>
      </c>
      <c r="G5552" s="5">
        <f>YEAR(Table1[[#This Row],[Order Date]])*100 + MONTH(Table1[[#This Row],[Order Date]])</f>
        <v>201111</v>
      </c>
      <c r="H5552" s="1">
        <v>40863</v>
      </c>
      <c r="I5552" t="s">
        <v>53</v>
      </c>
      <c r="J5552" t="s">
        <v>6801</v>
      </c>
      <c r="K5552" t="s">
        <v>6802</v>
      </c>
      <c r="L5552" t="s">
        <v>44</v>
      </c>
      <c r="M5552" t="s">
        <v>30</v>
      </c>
      <c r="N5552" t="s">
        <v>187</v>
      </c>
      <c r="O5552" t="s">
        <v>107</v>
      </c>
      <c r="P5552">
        <v>77036</v>
      </c>
      <c r="Q5552" t="s">
        <v>108</v>
      </c>
      <c r="R5552" t="s">
        <v>5848</v>
      </c>
      <c r="S5552" t="s">
        <v>49</v>
      </c>
      <c r="T5552" t="s">
        <v>71</v>
      </c>
      <c r="U5552" t="s">
        <v>5849</v>
      </c>
      <c r="V5552">
        <v>2.6720000000000002</v>
      </c>
      <c r="W5552">
        <v>1</v>
      </c>
      <c r="X5552" s="9">
        <f>Table1[[#This Row],[Discount]]</f>
        <v>0.2</v>
      </c>
      <c r="Y5552">
        <v>0.2</v>
      </c>
      <c r="Z5552">
        <v>0.33399999999999974</v>
      </c>
    </row>
    <row r="5553" spans="1:26" ht="16" x14ac:dyDescent="0.2">
      <c r="A5553">
        <v>5552</v>
      </c>
      <c r="B5553" t="s">
        <v>8325</v>
      </c>
      <c r="C5553" s="1">
        <v>40859</v>
      </c>
      <c r="D5553">
        <f>YEAR(Table1[[#This Row],[Order Date]])</f>
        <v>2011</v>
      </c>
      <c r="E5553">
        <f>MONTH(Table1[[#This Row],[Order Date]])</f>
        <v>11</v>
      </c>
      <c r="F5553" t="str">
        <f>Table1[[#This Row],[Order Year]]&amp;"-"&amp;Table1[[#This Row],[Order Month]]</f>
        <v>2011-11</v>
      </c>
      <c r="G5553" s="5">
        <f>YEAR(Table1[[#This Row],[Order Date]])*100 + MONTH(Table1[[#This Row],[Order Date]])</f>
        <v>201111</v>
      </c>
      <c r="H5553" s="1">
        <v>40863</v>
      </c>
      <c r="I5553" t="s">
        <v>53</v>
      </c>
      <c r="J5553" t="s">
        <v>6801</v>
      </c>
      <c r="K5553" t="s">
        <v>6802</v>
      </c>
      <c r="L5553" t="s">
        <v>44</v>
      </c>
      <c r="M5553" t="s">
        <v>30</v>
      </c>
      <c r="N5553" t="s">
        <v>187</v>
      </c>
      <c r="O5553" t="s">
        <v>107</v>
      </c>
      <c r="P5553">
        <v>77036</v>
      </c>
      <c r="Q5553" t="s">
        <v>108</v>
      </c>
      <c r="R5553" t="s">
        <v>6837</v>
      </c>
      <c r="S5553" t="s">
        <v>49</v>
      </c>
      <c r="T5553" t="s">
        <v>581</v>
      </c>
      <c r="U5553" t="s">
        <v>6838</v>
      </c>
      <c r="V5553">
        <v>16.656000000000002</v>
      </c>
      <c r="W5553">
        <v>6</v>
      </c>
      <c r="X5553" s="9">
        <f>Table1[[#This Row],[Discount]]</f>
        <v>0.2</v>
      </c>
      <c r="Y5553">
        <v>0.2</v>
      </c>
      <c r="Z5553">
        <v>-3.123000000000002</v>
      </c>
    </row>
    <row r="5554" spans="1:26" ht="16" x14ac:dyDescent="0.2">
      <c r="A5554">
        <v>5553</v>
      </c>
      <c r="B5554" t="s">
        <v>8325</v>
      </c>
      <c r="C5554" s="1">
        <v>40859</v>
      </c>
      <c r="D5554">
        <f>YEAR(Table1[[#This Row],[Order Date]])</f>
        <v>2011</v>
      </c>
      <c r="E5554">
        <f>MONTH(Table1[[#This Row],[Order Date]])</f>
        <v>11</v>
      </c>
      <c r="F5554" t="str">
        <f>Table1[[#This Row],[Order Year]]&amp;"-"&amp;Table1[[#This Row],[Order Month]]</f>
        <v>2011-11</v>
      </c>
      <c r="G5554" s="5">
        <f>YEAR(Table1[[#This Row],[Order Date]])*100 + MONTH(Table1[[#This Row],[Order Date]])</f>
        <v>201111</v>
      </c>
      <c r="H5554" s="1">
        <v>40863</v>
      </c>
      <c r="I5554" t="s">
        <v>53</v>
      </c>
      <c r="J5554" t="s">
        <v>6801</v>
      </c>
      <c r="K5554" t="s">
        <v>6802</v>
      </c>
      <c r="L5554" t="s">
        <v>44</v>
      </c>
      <c r="M5554" t="s">
        <v>30</v>
      </c>
      <c r="N5554" t="s">
        <v>187</v>
      </c>
      <c r="O5554" t="s">
        <v>107</v>
      </c>
      <c r="P5554">
        <v>77036</v>
      </c>
      <c r="Q5554" t="s">
        <v>108</v>
      </c>
      <c r="R5554" t="s">
        <v>910</v>
      </c>
      <c r="S5554" t="s">
        <v>74</v>
      </c>
      <c r="T5554" t="s">
        <v>164</v>
      </c>
      <c r="U5554" t="s">
        <v>1787</v>
      </c>
      <c r="V5554">
        <v>79.512000000000015</v>
      </c>
      <c r="W5554">
        <v>3</v>
      </c>
      <c r="X5554" s="9">
        <f>Table1[[#This Row],[Discount]]</f>
        <v>0.2</v>
      </c>
      <c r="Y5554">
        <v>0.2</v>
      </c>
      <c r="Z5554">
        <v>20.8719</v>
      </c>
    </row>
    <row r="5555" spans="1:26" ht="16" x14ac:dyDescent="0.2">
      <c r="A5555">
        <v>5554</v>
      </c>
      <c r="B5555" t="s">
        <v>8325</v>
      </c>
      <c r="C5555" s="1">
        <v>40859</v>
      </c>
      <c r="D5555">
        <f>YEAR(Table1[[#This Row],[Order Date]])</f>
        <v>2011</v>
      </c>
      <c r="E5555">
        <f>MONTH(Table1[[#This Row],[Order Date]])</f>
        <v>11</v>
      </c>
      <c r="F5555" t="str">
        <f>Table1[[#This Row],[Order Year]]&amp;"-"&amp;Table1[[#This Row],[Order Month]]</f>
        <v>2011-11</v>
      </c>
      <c r="G5555" s="5">
        <f>YEAR(Table1[[#This Row],[Order Date]])*100 + MONTH(Table1[[#This Row],[Order Date]])</f>
        <v>201111</v>
      </c>
      <c r="H5555" s="1">
        <v>40863</v>
      </c>
      <c r="I5555" t="s">
        <v>53</v>
      </c>
      <c r="J5555" t="s">
        <v>6801</v>
      </c>
      <c r="K5555" t="s">
        <v>6802</v>
      </c>
      <c r="L5555" t="s">
        <v>44</v>
      </c>
      <c r="M5555" t="s">
        <v>30</v>
      </c>
      <c r="N5555" t="s">
        <v>187</v>
      </c>
      <c r="O5555" t="s">
        <v>107</v>
      </c>
      <c r="P5555">
        <v>77036</v>
      </c>
      <c r="Q5555" t="s">
        <v>108</v>
      </c>
      <c r="R5555" t="s">
        <v>1060</v>
      </c>
      <c r="S5555" t="s">
        <v>49</v>
      </c>
      <c r="T5555" t="s">
        <v>93</v>
      </c>
      <c r="U5555" t="s">
        <v>1061</v>
      </c>
      <c r="V5555">
        <v>36.288000000000011</v>
      </c>
      <c r="W5555">
        <v>7</v>
      </c>
      <c r="X5555" s="9">
        <f>Table1[[#This Row],[Discount]]</f>
        <v>0.2</v>
      </c>
      <c r="Y5555">
        <v>0.2</v>
      </c>
      <c r="Z5555">
        <v>12.700800000000001</v>
      </c>
    </row>
    <row r="5556" spans="1:26" ht="16" x14ac:dyDescent="0.2">
      <c r="A5556">
        <v>5555</v>
      </c>
      <c r="B5556" t="s">
        <v>8325</v>
      </c>
      <c r="C5556" s="1">
        <v>40859</v>
      </c>
      <c r="D5556">
        <f>YEAR(Table1[[#This Row],[Order Date]])</f>
        <v>2011</v>
      </c>
      <c r="E5556">
        <f>MONTH(Table1[[#This Row],[Order Date]])</f>
        <v>11</v>
      </c>
      <c r="F5556" t="str">
        <f>Table1[[#This Row],[Order Year]]&amp;"-"&amp;Table1[[#This Row],[Order Month]]</f>
        <v>2011-11</v>
      </c>
      <c r="G5556" s="5">
        <f>YEAR(Table1[[#This Row],[Order Date]])*100 + MONTH(Table1[[#This Row],[Order Date]])</f>
        <v>201111</v>
      </c>
      <c r="H5556" s="1">
        <v>40863</v>
      </c>
      <c r="I5556" t="s">
        <v>53</v>
      </c>
      <c r="J5556" t="s">
        <v>6801</v>
      </c>
      <c r="K5556" t="s">
        <v>6802</v>
      </c>
      <c r="L5556" t="s">
        <v>44</v>
      </c>
      <c r="M5556" t="s">
        <v>30</v>
      </c>
      <c r="N5556" t="s">
        <v>187</v>
      </c>
      <c r="O5556" t="s">
        <v>107</v>
      </c>
      <c r="P5556">
        <v>77036</v>
      </c>
      <c r="Q5556" t="s">
        <v>108</v>
      </c>
      <c r="R5556" t="s">
        <v>3494</v>
      </c>
      <c r="S5556" t="s">
        <v>35</v>
      </c>
      <c r="T5556" t="s">
        <v>36</v>
      </c>
      <c r="U5556" t="s">
        <v>3495</v>
      </c>
      <c r="V5556">
        <v>67.993199999999987</v>
      </c>
      <c r="W5556">
        <v>1</v>
      </c>
      <c r="X5556" s="9">
        <f>Table1[[#This Row],[Discount]]</f>
        <v>0.32</v>
      </c>
      <c r="Y5556">
        <v>0.32</v>
      </c>
      <c r="Z5556">
        <v>-12.998700000000007</v>
      </c>
    </row>
    <row r="5557" spans="1:26" ht="16" x14ac:dyDescent="0.2">
      <c r="A5557">
        <v>5556</v>
      </c>
      <c r="B5557" t="s">
        <v>8326</v>
      </c>
      <c r="C5557" s="1">
        <v>41915</v>
      </c>
      <c r="D5557">
        <f>YEAR(Table1[[#This Row],[Order Date]])</f>
        <v>2014</v>
      </c>
      <c r="E5557">
        <f>MONTH(Table1[[#This Row],[Order Date]])</f>
        <v>10</v>
      </c>
      <c r="F5557" t="str">
        <f>Table1[[#This Row],[Order Year]]&amp;"-"&amp;Table1[[#This Row],[Order Month]]</f>
        <v>2014-10</v>
      </c>
      <c r="G5557" s="5">
        <f>YEAR(Table1[[#This Row],[Order Date]])*100 + MONTH(Table1[[#This Row],[Order Date]])</f>
        <v>201410</v>
      </c>
      <c r="H5557" s="1">
        <v>41919</v>
      </c>
      <c r="I5557" t="s">
        <v>26</v>
      </c>
      <c r="J5557" t="s">
        <v>4010</v>
      </c>
      <c r="K5557" t="s">
        <v>4011</v>
      </c>
      <c r="L5557" t="s">
        <v>44</v>
      </c>
      <c r="M5557" t="s">
        <v>30</v>
      </c>
      <c r="N5557" t="s">
        <v>1820</v>
      </c>
      <c r="O5557" t="s">
        <v>361</v>
      </c>
      <c r="P5557">
        <v>36116</v>
      </c>
      <c r="Q5557" t="s">
        <v>33</v>
      </c>
      <c r="R5557" t="s">
        <v>6544</v>
      </c>
      <c r="S5557" t="s">
        <v>35</v>
      </c>
      <c r="T5557" t="s">
        <v>68</v>
      </c>
      <c r="U5557" t="s">
        <v>6545</v>
      </c>
      <c r="V5557">
        <v>10.16</v>
      </c>
      <c r="W5557">
        <v>2</v>
      </c>
      <c r="X5557" s="9">
        <f>Table1[[#This Row],[Discount]]</f>
        <v>0</v>
      </c>
      <c r="Y5557">
        <v>0</v>
      </c>
      <c r="Z5557">
        <v>3.4543999999999997</v>
      </c>
    </row>
    <row r="5558" spans="1:26" ht="16" x14ac:dyDescent="0.2">
      <c r="A5558">
        <v>5557</v>
      </c>
      <c r="B5558" t="s">
        <v>8327</v>
      </c>
      <c r="C5558" s="1">
        <v>41257</v>
      </c>
      <c r="D5558">
        <f>YEAR(Table1[[#This Row],[Order Date]])</f>
        <v>2012</v>
      </c>
      <c r="E5558">
        <f>MONTH(Table1[[#This Row],[Order Date]])</f>
        <v>12</v>
      </c>
      <c r="F5558" t="str">
        <f>Table1[[#This Row],[Order Year]]&amp;"-"&amp;Table1[[#This Row],[Order Month]]</f>
        <v>2012-12</v>
      </c>
      <c r="G5558" s="5">
        <f>YEAR(Table1[[#This Row],[Order Date]])*100 + MONTH(Table1[[#This Row],[Order Date]])</f>
        <v>201212</v>
      </c>
      <c r="H5558" s="1">
        <v>41261</v>
      </c>
      <c r="I5558" t="s">
        <v>53</v>
      </c>
      <c r="J5558" t="s">
        <v>3942</v>
      </c>
      <c r="K5558" t="s">
        <v>3943</v>
      </c>
      <c r="L5558" t="s">
        <v>44</v>
      </c>
      <c r="M5558" t="s">
        <v>30</v>
      </c>
      <c r="N5558" t="s">
        <v>331</v>
      </c>
      <c r="O5558" t="s">
        <v>1490</v>
      </c>
      <c r="P5558">
        <v>39212</v>
      </c>
      <c r="Q5558" t="s">
        <v>33</v>
      </c>
      <c r="R5558" t="s">
        <v>5756</v>
      </c>
      <c r="S5558" t="s">
        <v>35</v>
      </c>
      <c r="T5558" t="s">
        <v>68</v>
      </c>
      <c r="U5558" t="s">
        <v>5757</v>
      </c>
      <c r="V5558">
        <v>6.16</v>
      </c>
      <c r="W5558">
        <v>2</v>
      </c>
      <c r="X5558" s="9">
        <f>Table1[[#This Row],[Discount]]</f>
        <v>0</v>
      </c>
      <c r="Y5558">
        <v>0</v>
      </c>
      <c r="Z5558">
        <v>1.9711999999999996</v>
      </c>
    </row>
    <row r="5559" spans="1:26" ht="16" x14ac:dyDescent="0.2">
      <c r="A5559">
        <v>5558</v>
      </c>
      <c r="B5559" t="s">
        <v>8327</v>
      </c>
      <c r="C5559" s="1">
        <v>41257</v>
      </c>
      <c r="D5559">
        <f>YEAR(Table1[[#This Row],[Order Date]])</f>
        <v>2012</v>
      </c>
      <c r="E5559">
        <f>MONTH(Table1[[#This Row],[Order Date]])</f>
        <v>12</v>
      </c>
      <c r="F5559" t="str">
        <f>Table1[[#This Row],[Order Year]]&amp;"-"&amp;Table1[[#This Row],[Order Month]]</f>
        <v>2012-12</v>
      </c>
      <c r="G5559" s="5">
        <f>YEAR(Table1[[#This Row],[Order Date]])*100 + MONTH(Table1[[#This Row],[Order Date]])</f>
        <v>201212</v>
      </c>
      <c r="H5559" s="1">
        <v>41261</v>
      </c>
      <c r="I5559" t="s">
        <v>53</v>
      </c>
      <c r="J5559" t="s">
        <v>3942</v>
      </c>
      <c r="K5559" t="s">
        <v>3943</v>
      </c>
      <c r="L5559" t="s">
        <v>44</v>
      </c>
      <c r="M5559" t="s">
        <v>30</v>
      </c>
      <c r="N5559" t="s">
        <v>331</v>
      </c>
      <c r="O5559" t="s">
        <v>1490</v>
      </c>
      <c r="P5559">
        <v>39212</v>
      </c>
      <c r="Q5559" t="s">
        <v>33</v>
      </c>
      <c r="R5559" t="s">
        <v>6241</v>
      </c>
      <c r="S5559" t="s">
        <v>49</v>
      </c>
      <c r="T5559" t="s">
        <v>71</v>
      </c>
      <c r="U5559" t="s">
        <v>6242</v>
      </c>
      <c r="V5559">
        <v>56.3</v>
      </c>
      <c r="W5559">
        <v>2</v>
      </c>
      <c r="X5559" s="9">
        <f>Table1[[#This Row],[Discount]]</f>
        <v>0</v>
      </c>
      <c r="Y5559">
        <v>0</v>
      </c>
      <c r="Z5559">
        <v>15.764000000000003</v>
      </c>
    </row>
    <row r="5560" spans="1:26" ht="16" x14ac:dyDescent="0.2">
      <c r="A5560">
        <v>5559</v>
      </c>
      <c r="B5560" t="s">
        <v>8328</v>
      </c>
      <c r="C5560" s="1">
        <v>41249</v>
      </c>
      <c r="D5560">
        <f>YEAR(Table1[[#This Row],[Order Date]])</f>
        <v>2012</v>
      </c>
      <c r="E5560">
        <f>MONTH(Table1[[#This Row],[Order Date]])</f>
        <v>12</v>
      </c>
      <c r="F5560" t="str">
        <f>Table1[[#This Row],[Order Year]]&amp;"-"&amp;Table1[[#This Row],[Order Month]]</f>
        <v>2012-12</v>
      </c>
      <c r="G5560" s="5">
        <f>YEAR(Table1[[#This Row],[Order Date]])*100 + MONTH(Table1[[#This Row],[Order Date]])</f>
        <v>201212</v>
      </c>
      <c r="H5560" s="1">
        <v>41253</v>
      </c>
      <c r="I5560" t="s">
        <v>53</v>
      </c>
      <c r="J5560" t="s">
        <v>5113</v>
      </c>
      <c r="K5560" t="s">
        <v>5114</v>
      </c>
      <c r="L5560" t="s">
        <v>29</v>
      </c>
      <c r="M5560" t="s">
        <v>30</v>
      </c>
      <c r="N5560" t="s">
        <v>4048</v>
      </c>
      <c r="O5560" t="s">
        <v>1395</v>
      </c>
      <c r="P5560">
        <v>89031</v>
      </c>
      <c r="Q5560" t="s">
        <v>47</v>
      </c>
      <c r="R5560" t="s">
        <v>8329</v>
      </c>
      <c r="S5560" t="s">
        <v>49</v>
      </c>
      <c r="T5560" t="s">
        <v>93</v>
      </c>
      <c r="U5560" t="s">
        <v>8330</v>
      </c>
      <c r="V5560">
        <v>6.48</v>
      </c>
      <c r="W5560">
        <v>1</v>
      </c>
      <c r="X5560" s="9">
        <f>Table1[[#This Row],[Discount]]</f>
        <v>0</v>
      </c>
      <c r="Y5560">
        <v>0</v>
      </c>
      <c r="Z5560">
        <v>3.1104000000000003</v>
      </c>
    </row>
    <row r="5561" spans="1:26" ht="16" x14ac:dyDescent="0.2">
      <c r="A5561">
        <v>5560</v>
      </c>
      <c r="B5561" t="s">
        <v>8328</v>
      </c>
      <c r="C5561" s="1">
        <v>41249</v>
      </c>
      <c r="D5561">
        <f>YEAR(Table1[[#This Row],[Order Date]])</f>
        <v>2012</v>
      </c>
      <c r="E5561">
        <f>MONTH(Table1[[#This Row],[Order Date]])</f>
        <v>12</v>
      </c>
      <c r="F5561" t="str">
        <f>Table1[[#This Row],[Order Year]]&amp;"-"&amp;Table1[[#This Row],[Order Month]]</f>
        <v>2012-12</v>
      </c>
      <c r="G5561" s="5">
        <f>YEAR(Table1[[#This Row],[Order Date]])*100 + MONTH(Table1[[#This Row],[Order Date]])</f>
        <v>201212</v>
      </c>
      <c r="H5561" s="1">
        <v>41253</v>
      </c>
      <c r="I5561" t="s">
        <v>53</v>
      </c>
      <c r="J5561" t="s">
        <v>5113</v>
      </c>
      <c r="K5561" t="s">
        <v>5114</v>
      </c>
      <c r="L5561" t="s">
        <v>29</v>
      </c>
      <c r="M5561" t="s">
        <v>30</v>
      </c>
      <c r="N5561" t="s">
        <v>4048</v>
      </c>
      <c r="O5561" t="s">
        <v>1395</v>
      </c>
      <c r="P5561">
        <v>89031</v>
      </c>
      <c r="Q5561" t="s">
        <v>47</v>
      </c>
      <c r="R5561" t="s">
        <v>5003</v>
      </c>
      <c r="S5561" t="s">
        <v>49</v>
      </c>
      <c r="T5561" t="s">
        <v>62</v>
      </c>
      <c r="U5561" t="s">
        <v>5004</v>
      </c>
      <c r="V5561">
        <v>1325.8500000000001</v>
      </c>
      <c r="W5561">
        <v>5</v>
      </c>
      <c r="X5561" s="9">
        <f>Table1[[#This Row],[Discount]]</f>
        <v>0</v>
      </c>
      <c r="Y5561">
        <v>0</v>
      </c>
      <c r="Z5561">
        <v>238.65299999999991</v>
      </c>
    </row>
    <row r="5562" spans="1:26" ht="16" x14ac:dyDescent="0.2">
      <c r="A5562">
        <v>5561</v>
      </c>
      <c r="B5562" t="s">
        <v>8328</v>
      </c>
      <c r="C5562" s="1">
        <v>41249</v>
      </c>
      <c r="D5562">
        <f>YEAR(Table1[[#This Row],[Order Date]])</f>
        <v>2012</v>
      </c>
      <c r="E5562">
        <f>MONTH(Table1[[#This Row],[Order Date]])</f>
        <v>12</v>
      </c>
      <c r="F5562" t="str">
        <f>Table1[[#This Row],[Order Year]]&amp;"-"&amp;Table1[[#This Row],[Order Month]]</f>
        <v>2012-12</v>
      </c>
      <c r="G5562" s="5">
        <f>YEAR(Table1[[#This Row],[Order Date]])*100 + MONTH(Table1[[#This Row],[Order Date]])</f>
        <v>201212</v>
      </c>
      <c r="H5562" s="1">
        <v>41253</v>
      </c>
      <c r="I5562" t="s">
        <v>53</v>
      </c>
      <c r="J5562" t="s">
        <v>5113</v>
      </c>
      <c r="K5562" t="s">
        <v>5114</v>
      </c>
      <c r="L5562" t="s">
        <v>29</v>
      </c>
      <c r="M5562" t="s">
        <v>30</v>
      </c>
      <c r="N5562" t="s">
        <v>4048</v>
      </c>
      <c r="O5562" t="s">
        <v>1395</v>
      </c>
      <c r="P5562">
        <v>89031</v>
      </c>
      <c r="Q5562" t="s">
        <v>47</v>
      </c>
      <c r="R5562" t="s">
        <v>2684</v>
      </c>
      <c r="S5562" t="s">
        <v>49</v>
      </c>
      <c r="T5562" t="s">
        <v>50</v>
      </c>
      <c r="U5562" t="s">
        <v>2685</v>
      </c>
      <c r="V5562">
        <v>14.940000000000001</v>
      </c>
      <c r="W5562">
        <v>3</v>
      </c>
      <c r="X5562" s="9">
        <f>Table1[[#This Row],[Discount]]</f>
        <v>0</v>
      </c>
      <c r="Y5562">
        <v>0</v>
      </c>
      <c r="Z5562">
        <v>6.8723999999999998</v>
      </c>
    </row>
    <row r="5563" spans="1:26" ht="16" x14ac:dyDescent="0.2">
      <c r="A5563">
        <v>5562</v>
      </c>
      <c r="B5563" t="s">
        <v>8331</v>
      </c>
      <c r="C5563" s="1">
        <v>41730</v>
      </c>
      <c r="D5563">
        <f>YEAR(Table1[[#This Row],[Order Date]])</f>
        <v>2014</v>
      </c>
      <c r="E5563">
        <f>MONTH(Table1[[#This Row],[Order Date]])</f>
        <v>4</v>
      </c>
      <c r="F5563" t="str">
        <f>Table1[[#This Row],[Order Year]]&amp;"-"&amp;Table1[[#This Row],[Order Month]]</f>
        <v>2014-4</v>
      </c>
      <c r="G5563" s="5">
        <f>YEAR(Table1[[#This Row],[Order Date]])*100 + MONTH(Table1[[#This Row],[Order Date]])</f>
        <v>201404</v>
      </c>
      <c r="H5563" s="1">
        <v>41732</v>
      </c>
      <c r="I5563" t="s">
        <v>26</v>
      </c>
      <c r="J5563" t="s">
        <v>4510</v>
      </c>
      <c r="K5563" t="s">
        <v>4511</v>
      </c>
      <c r="L5563" t="s">
        <v>44</v>
      </c>
      <c r="M5563" t="s">
        <v>30</v>
      </c>
      <c r="N5563" t="s">
        <v>1739</v>
      </c>
      <c r="O5563" t="s">
        <v>1275</v>
      </c>
      <c r="P5563">
        <v>30318</v>
      </c>
      <c r="Q5563" t="s">
        <v>33</v>
      </c>
      <c r="R5563" t="s">
        <v>1209</v>
      </c>
      <c r="S5563" t="s">
        <v>49</v>
      </c>
      <c r="T5563" t="s">
        <v>78</v>
      </c>
      <c r="U5563" t="s">
        <v>1210</v>
      </c>
      <c r="V5563">
        <v>34.54</v>
      </c>
      <c r="W5563">
        <v>1</v>
      </c>
      <c r="X5563" s="9">
        <f>Table1[[#This Row],[Discount]]</f>
        <v>0</v>
      </c>
      <c r="Y5563">
        <v>0</v>
      </c>
      <c r="Z5563">
        <v>17.27</v>
      </c>
    </row>
    <row r="5564" spans="1:26" ht="16" x14ac:dyDescent="0.2">
      <c r="A5564">
        <v>5563</v>
      </c>
      <c r="B5564" t="s">
        <v>8331</v>
      </c>
      <c r="C5564" s="1">
        <v>41730</v>
      </c>
      <c r="D5564">
        <f>YEAR(Table1[[#This Row],[Order Date]])</f>
        <v>2014</v>
      </c>
      <c r="E5564">
        <f>MONTH(Table1[[#This Row],[Order Date]])</f>
        <v>4</v>
      </c>
      <c r="F5564" t="str">
        <f>Table1[[#This Row],[Order Year]]&amp;"-"&amp;Table1[[#This Row],[Order Month]]</f>
        <v>2014-4</v>
      </c>
      <c r="G5564" s="5">
        <f>YEAR(Table1[[#This Row],[Order Date]])*100 + MONTH(Table1[[#This Row],[Order Date]])</f>
        <v>201404</v>
      </c>
      <c r="H5564" s="1">
        <v>41732</v>
      </c>
      <c r="I5564" t="s">
        <v>26</v>
      </c>
      <c r="J5564" t="s">
        <v>4510</v>
      </c>
      <c r="K5564" t="s">
        <v>4511</v>
      </c>
      <c r="L5564" t="s">
        <v>44</v>
      </c>
      <c r="M5564" t="s">
        <v>30</v>
      </c>
      <c r="N5564" t="s">
        <v>1739</v>
      </c>
      <c r="O5564" t="s">
        <v>1275</v>
      </c>
      <c r="P5564">
        <v>30318</v>
      </c>
      <c r="Q5564" t="s">
        <v>33</v>
      </c>
      <c r="R5564" t="s">
        <v>1218</v>
      </c>
      <c r="S5564" t="s">
        <v>74</v>
      </c>
      <c r="T5564" t="s">
        <v>1219</v>
      </c>
      <c r="U5564" t="s">
        <v>1220</v>
      </c>
      <c r="V5564">
        <v>2999.95</v>
      </c>
      <c r="W5564">
        <v>5</v>
      </c>
      <c r="X5564" s="9">
        <f>Table1[[#This Row],[Discount]]</f>
        <v>0</v>
      </c>
      <c r="Y5564">
        <v>0</v>
      </c>
      <c r="Z5564">
        <v>1439.9760000000001</v>
      </c>
    </row>
    <row r="5565" spans="1:26" ht="16" x14ac:dyDescent="0.2">
      <c r="A5565">
        <v>5564</v>
      </c>
      <c r="B5565" t="s">
        <v>8331</v>
      </c>
      <c r="C5565" s="1">
        <v>41730</v>
      </c>
      <c r="D5565">
        <f>YEAR(Table1[[#This Row],[Order Date]])</f>
        <v>2014</v>
      </c>
      <c r="E5565">
        <f>MONTH(Table1[[#This Row],[Order Date]])</f>
        <v>4</v>
      </c>
      <c r="F5565" t="str">
        <f>Table1[[#This Row],[Order Year]]&amp;"-"&amp;Table1[[#This Row],[Order Month]]</f>
        <v>2014-4</v>
      </c>
      <c r="G5565" s="5">
        <f>YEAR(Table1[[#This Row],[Order Date]])*100 + MONTH(Table1[[#This Row],[Order Date]])</f>
        <v>201404</v>
      </c>
      <c r="H5565" s="1">
        <v>41732</v>
      </c>
      <c r="I5565" t="s">
        <v>26</v>
      </c>
      <c r="J5565" t="s">
        <v>4510</v>
      </c>
      <c r="K5565" t="s">
        <v>4511</v>
      </c>
      <c r="L5565" t="s">
        <v>44</v>
      </c>
      <c r="M5565" t="s">
        <v>30</v>
      </c>
      <c r="N5565" t="s">
        <v>1739</v>
      </c>
      <c r="O5565" t="s">
        <v>1275</v>
      </c>
      <c r="P5565">
        <v>30318</v>
      </c>
      <c r="Q5565" t="s">
        <v>33</v>
      </c>
      <c r="R5565" t="s">
        <v>171</v>
      </c>
      <c r="S5565" t="s">
        <v>49</v>
      </c>
      <c r="T5565" t="s">
        <v>78</v>
      </c>
      <c r="U5565" t="s">
        <v>172</v>
      </c>
      <c r="V5565">
        <v>64.12</v>
      </c>
      <c r="W5565">
        <v>4</v>
      </c>
      <c r="X5565" s="9">
        <f>Table1[[#This Row],[Discount]]</f>
        <v>0</v>
      </c>
      <c r="Y5565">
        <v>0</v>
      </c>
      <c r="Z5565">
        <v>30.7776</v>
      </c>
    </row>
    <row r="5566" spans="1:26" ht="16" x14ac:dyDescent="0.2">
      <c r="A5566">
        <v>5565</v>
      </c>
      <c r="B5566" t="s">
        <v>8332</v>
      </c>
      <c r="C5566" s="1">
        <v>41712</v>
      </c>
      <c r="D5566">
        <f>YEAR(Table1[[#This Row],[Order Date]])</f>
        <v>2014</v>
      </c>
      <c r="E5566">
        <f>MONTH(Table1[[#This Row],[Order Date]])</f>
        <v>3</v>
      </c>
      <c r="F5566" t="str">
        <f>Table1[[#This Row],[Order Year]]&amp;"-"&amp;Table1[[#This Row],[Order Month]]</f>
        <v>2014-3</v>
      </c>
      <c r="G5566" s="5">
        <f>YEAR(Table1[[#This Row],[Order Date]])*100 + MONTH(Table1[[#This Row],[Order Date]])</f>
        <v>201403</v>
      </c>
      <c r="H5566" s="1">
        <v>41712</v>
      </c>
      <c r="I5566" t="s">
        <v>1293</v>
      </c>
      <c r="J5566" t="s">
        <v>6716</v>
      </c>
      <c r="K5566" t="s">
        <v>6717</v>
      </c>
      <c r="L5566" t="s">
        <v>105</v>
      </c>
      <c r="M5566" t="s">
        <v>30</v>
      </c>
      <c r="N5566" t="s">
        <v>306</v>
      </c>
      <c r="O5566" t="s">
        <v>214</v>
      </c>
      <c r="P5566">
        <v>60610</v>
      </c>
      <c r="Q5566" t="s">
        <v>108</v>
      </c>
      <c r="R5566" t="s">
        <v>6469</v>
      </c>
      <c r="S5566" t="s">
        <v>49</v>
      </c>
      <c r="T5566" t="s">
        <v>71</v>
      </c>
      <c r="U5566" t="s">
        <v>6470</v>
      </c>
      <c r="V5566">
        <v>19.456000000000003</v>
      </c>
      <c r="W5566">
        <v>4</v>
      </c>
      <c r="X5566" s="9">
        <f>Table1[[#This Row],[Discount]]</f>
        <v>0.2</v>
      </c>
      <c r="Y5566">
        <v>0.2</v>
      </c>
      <c r="Z5566">
        <v>2.188799999999997</v>
      </c>
    </row>
    <row r="5567" spans="1:26" ht="16" x14ac:dyDescent="0.2">
      <c r="A5567">
        <v>5566</v>
      </c>
      <c r="B5567" t="s">
        <v>8332</v>
      </c>
      <c r="C5567" s="1">
        <v>41712</v>
      </c>
      <c r="D5567">
        <f>YEAR(Table1[[#This Row],[Order Date]])</f>
        <v>2014</v>
      </c>
      <c r="E5567">
        <f>MONTH(Table1[[#This Row],[Order Date]])</f>
        <v>3</v>
      </c>
      <c r="F5567" t="str">
        <f>Table1[[#This Row],[Order Year]]&amp;"-"&amp;Table1[[#This Row],[Order Month]]</f>
        <v>2014-3</v>
      </c>
      <c r="G5567" s="5">
        <f>YEAR(Table1[[#This Row],[Order Date]])*100 + MONTH(Table1[[#This Row],[Order Date]])</f>
        <v>201403</v>
      </c>
      <c r="H5567" s="1">
        <v>41712</v>
      </c>
      <c r="I5567" t="s">
        <v>1293</v>
      </c>
      <c r="J5567" t="s">
        <v>6716</v>
      </c>
      <c r="K5567" t="s">
        <v>6717</v>
      </c>
      <c r="L5567" t="s">
        <v>105</v>
      </c>
      <c r="M5567" t="s">
        <v>30</v>
      </c>
      <c r="N5567" t="s">
        <v>306</v>
      </c>
      <c r="O5567" t="s">
        <v>214</v>
      </c>
      <c r="P5567">
        <v>60610</v>
      </c>
      <c r="Q5567" t="s">
        <v>108</v>
      </c>
      <c r="R5567" t="s">
        <v>8333</v>
      </c>
      <c r="S5567" t="s">
        <v>74</v>
      </c>
      <c r="T5567" t="s">
        <v>685</v>
      </c>
      <c r="U5567" t="s">
        <v>8334</v>
      </c>
      <c r="V5567">
        <v>209.98599999999999</v>
      </c>
      <c r="W5567">
        <v>2</v>
      </c>
      <c r="X5567" s="9">
        <f>Table1[[#This Row],[Discount]]</f>
        <v>0.3</v>
      </c>
      <c r="Y5567">
        <v>0.3</v>
      </c>
      <c r="Z5567">
        <v>8.9993999999999801</v>
      </c>
    </row>
    <row r="5568" spans="1:26" ht="16" x14ac:dyDescent="0.2">
      <c r="A5568">
        <v>5567</v>
      </c>
      <c r="B5568" t="s">
        <v>8332</v>
      </c>
      <c r="C5568" s="1">
        <v>41712</v>
      </c>
      <c r="D5568">
        <f>YEAR(Table1[[#This Row],[Order Date]])</f>
        <v>2014</v>
      </c>
      <c r="E5568">
        <f>MONTH(Table1[[#This Row],[Order Date]])</f>
        <v>3</v>
      </c>
      <c r="F5568" t="str">
        <f>Table1[[#This Row],[Order Year]]&amp;"-"&amp;Table1[[#This Row],[Order Month]]</f>
        <v>2014-3</v>
      </c>
      <c r="G5568" s="5">
        <f>YEAR(Table1[[#This Row],[Order Date]])*100 + MONTH(Table1[[#This Row],[Order Date]])</f>
        <v>201403</v>
      </c>
      <c r="H5568" s="1">
        <v>41712</v>
      </c>
      <c r="I5568" t="s">
        <v>1293</v>
      </c>
      <c r="J5568" t="s">
        <v>6716</v>
      </c>
      <c r="K5568" t="s">
        <v>6717</v>
      </c>
      <c r="L5568" t="s">
        <v>105</v>
      </c>
      <c r="M5568" t="s">
        <v>30</v>
      </c>
      <c r="N5568" t="s">
        <v>306</v>
      </c>
      <c r="O5568" t="s">
        <v>214</v>
      </c>
      <c r="P5568">
        <v>60610</v>
      </c>
      <c r="Q5568" t="s">
        <v>108</v>
      </c>
      <c r="R5568" t="s">
        <v>6112</v>
      </c>
      <c r="S5568" t="s">
        <v>49</v>
      </c>
      <c r="T5568" t="s">
        <v>71</v>
      </c>
      <c r="U5568" t="s">
        <v>6113</v>
      </c>
      <c r="V5568">
        <v>29.760000000000005</v>
      </c>
      <c r="W5568">
        <v>5</v>
      </c>
      <c r="X5568" s="9">
        <f>Table1[[#This Row],[Discount]]</f>
        <v>0.2</v>
      </c>
      <c r="Y5568">
        <v>0.2</v>
      </c>
      <c r="Z5568">
        <v>1.8599999999999994</v>
      </c>
    </row>
    <row r="5569" spans="1:26" ht="16" x14ac:dyDescent="0.2">
      <c r="A5569">
        <v>5568</v>
      </c>
      <c r="B5569" t="s">
        <v>8332</v>
      </c>
      <c r="C5569" s="1">
        <v>41712</v>
      </c>
      <c r="D5569">
        <f>YEAR(Table1[[#This Row],[Order Date]])</f>
        <v>2014</v>
      </c>
      <c r="E5569">
        <f>MONTH(Table1[[#This Row],[Order Date]])</f>
        <v>3</v>
      </c>
      <c r="F5569" t="str">
        <f>Table1[[#This Row],[Order Year]]&amp;"-"&amp;Table1[[#This Row],[Order Month]]</f>
        <v>2014-3</v>
      </c>
      <c r="G5569" s="5">
        <f>YEAR(Table1[[#This Row],[Order Date]])*100 + MONTH(Table1[[#This Row],[Order Date]])</f>
        <v>201403</v>
      </c>
      <c r="H5569" s="1">
        <v>41712</v>
      </c>
      <c r="I5569" t="s">
        <v>1293</v>
      </c>
      <c r="J5569" t="s">
        <v>6716</v>
      </c>
      <c r="K5569" t="s">
        <v>6717</v>
      </c>
      <c r="L5569" t="s">
        <v>105</v>
      </c>
      <c r="M5569" t="s">
        <v>30</v>
      </c>
      <c r="N5569" t="s">
        <v>306</v>
      </c>
      <c r="O5569" t="s">
        <v>214</v>
      </c>
      <c r="P5569">
        <v>60610</v>
      </c>
      <c r="Q5569" t="s">
        <v>108</v>
      </c>
      <c r="R5569" t="s">
        <v>6956</v>
      </c>
      <c r="S5569" t="s">
        <v>35</v>
      </c>
      <c r="T5569" t="s">
        <v>39</v>
      </c>
      <c r="U5569" t="s">
        <v>6957</v>
      </c>
      <c r="V5569">
        <v>89.768000000000001</v>
      </c>
      <c r="W5569">
        <v>1</v>
      </c>
      <c r="X5569" s="9">
        <f>Table1[[#This Row],[Discount]]</f>
        <v>0.3</v>
      </c>
      <c r="Y5569">
        <v>0.3</v>
      </c>
      <c r="Z5569">
        <v>-2.5647999999999982</v>
      </c>
    </row>
    <row r="5570" spans="1:26" ht="16" x14ac:dyDescent="0.2">
      <c r="A5570">
        <v>5569</v>
      </c>
      <c r="B5570" t="s">
        <v>8332</v>
      </c>
      <c r="C5570" s="1">
        <v>41712</v>
      </c>
      <c r="D5570">
        <f>YEAR(Table1[[#This Row],[Order Date]])</f>
        <v>2014</v>
      </c>
      <c r="E5570">
        <f>MONTH(Table1[[#This Row],[Order Date]])</f>
        <v>3</v>
      </c>
      <c r="F5570" t="str">
        <f>Table1[[#This Row],[Order Year]]&amp;"-"&amp;Table1[[#This Row],[Order Month]]</f>
        <v>2014-3</v>
      </c>
      <c r="G5570" s="5">
        <f>YEAR(Table1[[#This Row],[Order Date]])*100 + MONTH(Table1[[#This Row],[Order Date]])</f>
        <v>201403</v>
      </c>
      <c r="H5570" s="1">
        <v>41712</v>
      </c>
      <c r="I5570" t="s">
        <v>1293</v>
      </c>
      <c r="J5570" t="s">
        <v>6716</v>
      </c>
      <c r="K5570" t="s">
        <v>6717</v>
      </c>
      <c r="L5570" t="s">
        <v>105</v>
      </c>
      <c r="M5570" t="s">
        <v>30</v>
      </c>
      <c r="N5570" t="s">
        <v>306</v>
      </c>
      <c r="O5570" t="s">
        <v>214</v>
      </c>
      <c r="P5570">
        <v>60610</v>
      </c>
      <c r="Q5570" t="s">
        <v>108</v>
      </c>
      <c r="R5570" t="s">
        <v>1218</v>
      </c>
      <c r="S5570" t="s">
        <v>74</v>
      </c>
      <c r="T5570" t="s">
        <v>1219</v>
      </c>
      <c r="U5570" t="s">
        <v>1220</v>
      </c>
      <c r="V5570">
        <v>959.98400000000004</v>
      </c>
      <c r="W5570">
        <v>2</v>
      </c>
      <c r="X5570" s="9">
        <f>Table1[[#This Row],[Discount]]</f>
        <v>0.2</v>
      </c>
      <c r="Y5570">
        <v>0.2</v>
      </c>
      <c r="Z5570">
        <v>335.99440000000004</v>
      </c>
    </row>
    <row r="5571" spans="1:26" ht="16" x14ac:dyDescent="0.2">
      <c r="A5571">
        <v>5570</v>
      </c>
      <c r="B5571" t="s">
        <v>8332</v>
      </c>
      <c r="C5571" s="1">
        <v>41712</v>
      </c>
      <c r="D5571">
        <f>YEAR(Table1[[#This Row],[Order Date]])</f>
        <v>2014</v>
      </c>
      <c r="E5571">
        <f>MONTH(Table1[[#This Row],[Order Date]])</f>
        <v>3</v>
      </c>
      <c r="F5571" t="str">
        <f>Table1[[#This Row],[Order Year]]&amp;"-"&amp;Table1[[#This Row],[Order Month]]</f>
        <v>2014-3</v>
      </c>
      <c r="G5571" s="5">
        <f>YEAR(Table1[[#This Row],[Order Date]])*100 + MONTH(Table1[[#This Row],[Order Date]])</f>
        <v>201403</v>
      </c>
      <c r="H5571" s="1">
        <v>41712</v>
      </c>
      <c r="I5571" t="s">
        <v>1293</v>
      </c>
      <c r="J5571" t="s">
        <v>6716</v>
      </c>
      <c r="K5571" t="s">
        <v>6717</v>
      </c>
      <c r="L5571" t="s">
        <v>105</v>
      </c>
      <c r="M5571" t="s">
        <v>30</v>
      </c>
      <c r="N5571" t="s">
        <v>306</v>
      </c>
      <c r="O5571" t="s">
        <v>214</v>
      </c>
      <c r="P5571">
        <v>60610</v>
      </c>
      <c r="Q5571" t="s">
        <v>108</v>
      </c>
      <c r="R5571" t="s">
        <v>2130</v>
      </c>
      <c r="S5571" t="s">
        <v>49</v>
      </c>
      <c r="T5571" t="s">
        <v>93</v>
      </c>
      <c r="U5571" t="s">
        <v>2131</v>
      </c>
      <c r="V5571">
        <v>15.552000000000003</v>
      </c>
      <c r="W5571">
        <v>3</v>
      </c>
      <c r="X5571" s="9">
        <f>Table1[[#This Row],[Discount]]</f>
        <v>0.2</v>
      </c>
      <c r="Y5571">
        <v>0.2</v>
      </c>
      <c r="Z5571">
        <v>5.6375999999999999</v>
      </c>
    </row>
    <row r="5572" spans="1:26" ht="16" x14ac:dyDescent="0.2">
      <c r="A5572">
        <v>5571</v>
      </c>
      <c r="B5572" t="s">
        <v>8332</v>
      </c>
      <c r="C5572" s="1">
        <v>41712</v>
      </c>
      <c r="D5572">
        <f>YEAR(Table1[[#This Row],[Order Date]])</f>
        <v>2014</v>
      </c>
      <c r="E5572">
        <f>MONTH(Table1[[#This Row],[Order Date]])</f>
        <v>3</v>
      </c>
      <c r="F5572" t="str">
        <f>Table1[[#This Row],[Order Year]]&amp;"-"&amp;Table1[[#This Row],[Order Month]]</f>
        <v>2014-3</v>
      </c>
      <c r="G5572" s="5">
        <f>YEAR(Table1[[#This Row],[Order Date]])*100 + MONTH(Table1[[#This Row],[Order Date]])</f>
        <v>201403</v>
      </c>
      <c r="H5572" s="1">
        <v>41712</v>
      </c>
      <c r="I5572" t="s">
        <v>1293</v>
      </c>
      <c r="J5572" t="s">
        <v>6716</v>
      </c>
      <c r="K5572" t="s">
        <v>6717</v>
      </c>
      <c r="L5572" t="s">
        <v>105</v>
      </c>
      <c r="M5572" t="s">
        <v>30</v>
      </c>
      <c r="N5572" t="s">
        <v>306</v>
      </c>
      <c r="O5572" t="s">
        <v>214</v>
      </c>
      <c r="P5572">
        <v>60610</v>
      </c>
      <c r="Q5572" t="s">
        <v>108</v>
      </c>
      <c r="R5572" t="s">
        <v>5311</v>
      </c>
      <c r="S5572" t="s">
        <v>74</v>
      </c>
      <c r="T5572" t="s">
        <v>75</v>
      </c>
      <c r="U5572" t="s">
        <v>5312</v>
      </c>
      <c r="V5572">
        <v>34.360000000000007</v>
      </c>
      <c r="W5572">
        <v>1</v>
      </c>
      <c r="X5572" s="9">
        <f>Table1[[#This Row],[Discount]]</f>
        <v>0.2</v>
      </c>
      <c r="Y5572">
        <v>0.2</v>
      </c>
      <c r="Z5572">
        <v>-7.3015000000000025</v>
      </c>
    </row>
    <row r="5573" spans="1:26" ht="16" x14ac:dyDescent="0.2">
      <c r="A5573">
        <v>5572</v>
      </c>
      <c r="B5573" t="s">
        <v>8335</v>
      </c>
      <c r="C5573" s="1">
        <v>40882</v>
      </c>
      <c r="D5573">
        <f>YEAR(Table1[[#This Row],[Order Date]])</f>
        <v>2011</v>
      </c>
      <c r="E5573">
        <f>MONTH(Table1[[#This Row],[Order Date]])</f>
        <v>12</v>
      </c>
      <c r="F5573" t="str">
        <f>Table1[[#This Row],[Order Year]]&amp;"-"&amp;Table1[[#This Row],[Order Month]]</f>
        <v>2011-12</v>
      </c>
      <c r="G5573" s="5">
        <f>YEAR(Table1[[#This Row],[Order Date]])*100 + MONTH(Table1[[#This Row],[Order Date]])</f>
        <v>201112</v>
      </c>
      <c r="H5573" s="1">
        <v>40886</v>
      </c>
      <c r="I5573" t="s">
        <v>53</v>
      </c>
      <c r="J5573" t="s">
        <v>898</v>
      </c>
      <c r="K5573" t="s">
        <v>899</v>
      </c>
      <c r="L5573" t="s">
        <v>44</v>
      </c>
      <c r="M5573" t="s">
        <v>30</v>
      </c>
      <c r="N5573" t="s">
        <v>500</v>
      </c>
      <c r="O5573" t="s">
        <v>501</v>
      </c>
      <c r="P5573">
        <v>43229</v>
      </c>
      <c r="Q5573" t="s">
        <v>151</v>
      </c>
      <c r="R5573" t="s">
        <v>6539</v>
      </c>
      <c r="S5573" t="s">
        <v>49</v>
      </c>
      <c r="T5573" t="s">
        <v>93</v>
      </c>
      <c r="U5573" t="s">
        <v>6540</v>
      </c>
      <c r="V5573">
        <v>98.376000000000005</v>
      </c>
      <c r="W5573">
        <v>3</v>
      </c>
      <c r="X5573" s="9">
        <f>Table1[[#This Row],[Discount]]</f>
        <v>0.2</v>
      </c>
      <c r="Y5573">
        <v>0.2</v>
      </c>
      <c r="Z5573">
        <v>35.661300000000004</v>
      </c>
    </row>
    <row r="5574" spans="1:26" ht="16" x14ac:dyDescent="0.2">
      <c r="A5574">
        <v>5573</v>
      </c>
      <c r="B5574" t="s">
        <v>8335</v>
      </c>
      <c r="C5574" s="1">
        <v>40882</v>
      </c>
      <c r="D5574">
        <f>YEAR(Table1[[#This Row],[Order Date]])</f>
        <v>2011</v>
      </c>
      <c r="E5574">
        <f>MONTH(Table1[[#This Row],[Order Date]])</f>
        <v>12</v>
      </c>
      <c r="F5574" t="str">
        <f>Table1[[#This Row],[Order Year]]&amp;"-"&amp;Table1[[#This Row],[Order Month]]</f>
        <v>2011-12</v>
      </c>
      <c r="G5574" s="5">
        <f>YEAR(Table1[[#This Row],[Order Date]])*100 + MONTH(Table1[[#This Row],[Order Date]])</f>
        <v>201112</v>
      </c>
      <c r="H5574" s="1">
        <v>40886</v>
      </c>
      <c r="I5574" t="s">
        <v>53</v>
      </c>
      <c r="J5574" t="s">
        <v>898</v>
      </c>
      <c r="K5574" t="s">
        <v>899</v>
      </c>
      <c r="L5574" t="s">
        <v>44</v>
      </c>
      <c r="M5574" t="s">
        <v>30</v>
      </c>
      <c r="N5574" t="s">
        <v>500</v>
      </c>
      <c r="O5574" t="s">
        <v>501</v>
      </c>
      <c r="P5574">
        <v>43229</v>
      </c>
      <c r="Q5574" t="s">
        <v>151</v>
      </c>
      <c r="R5574" t="s">
        <v>2689</v>
      </c>
      <c r="S5574" t="s">
        <v>49</v>
      </c>
      <c r="T5574" t="s">
        <v>78</v>
      </c>
      <c r="U5574" t="s">
        <v>2690</v>
      </c>
      <c r="V5574">
        <v>29.940000000000005</v>
      </c>
      <c r="W5574">
        <v>4</v>
      </c>
      <c r="X5574" s="9">
        <f>Table1[[#This Row],[Discount]]</f>
        <v>0.7</v>
      </c>
      <c r="Y5574">
        <v>0.7</v>
      </c>
      <c r="Z5574">
        <v>-23.952000000000005</v>
      </c>
    </row>
    <row r="5575" spans="1:26" ht="16" x14ac:dyDescent="0.2">
      <c r="A5575">
        <v>5574</v>
      </c>
      <c r="B5575" t="s">
        <v>8335</v>
      </c>
      <c r="C5575" s="1">
        <v>40882</v>
      </c>
      <c r="D5575">
        <f>YEAR(Table1[[#This Row],[Order Date]])</f>
        <v>2011</v>
      </c>
      <c r="E5575">
        <f>MONTH(Table1[[#This Row],[Order Date]])</f>
        <v>12</v>
      </c>
      <c r="F5575" t="str">
        <f>Table1[[#This Row],[Order Year]]&amp;"-"&amp;Table1[[#This Row],[Order Month]]</f>
        <v>2011-12</v>
      </c>
      <c r="G5575" s="5">
        <f>YEAR(Table1[[#This Row],[Order Date]])*100 + MONTH(Table1[[#This Row],[Order Date]])</f>
        <v>201112</v>
      </c>
      <c r="H5575" s="1">
        <v>40886</v>
      </c>
      <c r="I5575" t="s">
        <v>53</v>
      </c>
      <c r="J5575" t="s">
        <v>898</v>
      </c>
      <c r="K5575" t="s">
        <v>899</v>
      </c>
      <c r="L5575" t="s">
        <v>44</v>
      </c>
      <c r="M5575" t="s">
        <v>30</v>
      </c>
      <c r="N5575" t="s">
        <v>500</v>
      </c>
      <c r="O5575" t="s">
        <v>501</v>
      </c>
      <c r="P5575">
        <v>43229</v>
      </c>
      <c r="Q5575" t="s">
        <v>151</v>
      </c>
      <c r="R5575" t="s">
        <v>8336</v>
      </c>
      <c r="S5575" t="s">
        <v>49</v>
      </c>
      <c r="T5575" t="s">
        <v>93</v>
      </c>
      <c r="U5575" t="s">
        <v>8337</v>
      </c>
      <c r="V5575">
        <v>17.472000000000001</v>
      </c>
      <c r="W5575">
        <v>3</v>
      </c>
      <c r="X5575" s="9">
        <f>Table1[[#This Row],[Discount]]</f>
        <v>0.2</v>
      </c>
      <c r="Y5575">
        <v>0.2</v>
      </c>
      <c r="Z5575">
        <v>5.6783999999999981</v>
      </c>
    </row>
    <row r="5576" spans="1:26" ht="16" x14ac:dyDescent="0.2">
      <c r="A5576">
        <v>5575</v>
      </c>
      <c r="B5576" t="s">
        <v>8335</v>
      </c>
      <c r="C5576" s="1">
        <v>40882</v>
      </c>
      <c r="D5576">
        <f>YEAR(Table1[[#This Row],[Order Date]])</f>
        <v>2011</v>
      </c>
      <c r="E5576">
        <f>MONTH(Table1[[#This Row],[Order Date]])</f>
        <v>12</v>
      </c>
      <c r="F5576" t="str">
        <f>Table1[[#This Row],[Order Year]]&amp;"-"&amp;Table1[[#This Row],[Order Month]]</f>
        <v>2011-12</v>
      </c>
      <c r="G5576" s="5">
        <f>YEAR(Table1[[#This Row],[Order Date]])*100 + MONTH(Table1[[#This Row],[Order Date]])</f>
        <v>201112</v>
      </c>
      <c r="H5576" s="1">
        <v>40886</v>
      </c>
      <c r="I5576" t="s">
        <v>53</v>
      </c>
      <c r="J5576" t="s">
        <v>898</v>
      </c>
      <c r="K5576" t="s">
        <v>899</v>
      </c>
      <c r="L5576" t="s">
        <v>44</v>
      </c>
      <c r="M5576" t="s">
        <v>30</v>
      </c>
      <c r="N5576" t="s">
        <v>500</v>
      </c>
      <c r="O5576" t="s">
        <v>501</v>
      </c>
      <c r="P5576">
        <v>43229</v>
      </c>
      <c r="Q5576" t="s">
        <v>151</v>
      </c>
      <c r="R5576" t="s">
        <v>8338</v>
      </c>
      <c r="S5576" t="s">
        <v>74</v>
      </c>
      <c r="T5576" t="s">
        <v>75</v>
      </c>
      <c r="U5576" t="s">
        <v>8339</v>
      </c>
      <c r="V5576">
        <v>36.738</v>
      </c>
      <c r="W5576">
        <v>1</v>
      </c>
      <c r="X5576" s="9">
        <f>Table1[[#This Row],[Discount]]</f>
        <v>0.4</v>
      </c>
      <c r="Y5576">
        <v>0.4</v>
      </c>
      <c r="Z5576">
        <v>-9.1845000000000034</v>
      </c>
    </row>
    <row r="5577" spans="1:26" ht="16" x14ac:dyDescent="0.2">
      <c r="A5577">
        <v>5576</v>
      </c>
      <c r="B5577" t="s">
        <v>8335</v>
      </c>
      <c r="C5577" s="1">
        <v>40882</v>
      </c>
      <c r="D5577">
        <f>YEAR(Table1[[#This Row],[Order Date]])</f>
        <v>2011</v>
      </c>
      <c r="E5577">
        <f>MONTH(Table1[[#This Row],[Order Date]])</f>
        <v>12</v>
      </c>
      <c r="F5577" t="str">
        <f>Table1[[#This Row],[Order Year]]&amp;"-"&amp;Table1[[#This Row],[Order Month]]</f>
        <v>2011-12</v>
      </c>
      <c r="G5577" s="5">
        <f>YEAR(Table1[[#This Row],[Order Date]])*100 + MONTH(Table1[[#This Row],[Order Date]])</f>
        <v>201112</v>
      </c>
      <c r="H5577" s="1">
        <v>40886</v>
      </c>
      <c r="I5577" t="s">
        <v>53</v>
      </c>
      <c r="J5577" t="s">
        <v>898</v>
      </c>
      <c r="K5577" t="s">
        <v>899</v>
      </c>
      <c r="L5577" t="s">
        <v>44</v>
      </c>
      <c r="M5577" t="s">
        <v>30</v>
      </c>
      <c r="N5577" t="s">
        <v>500</v>
      </c>
      <c r="O5577" t="s">
        <v>501</v>
      </c>
      <c r="P5577">
        <v>43229</v>
      </c>
      <c r="Q5577" t="s">
        <v>151</v>
      </c>
      <c r="R5577" t="s">
        <v>4764</v>
      </c>
      <c r="S5577" t="s">
        <v>74</v>
      </c>
      <c r="T5577" t="s">
        <v>75</v>
      </c>
      <c r="U5577" t="s">
        <v>4765</v>
      </c>
      <c r="V5577">
        <v>179.93999999999997</v>
      </c>
      <c r="W5577">
        <v>2</v>
      </c>
      <c r="X5577" s="9">
        <f>Table1[[#This Row],[Discount]]</f>
        <v>0.4</v>
      </c>
      <c r="Y5577">
        <v>0.4</v>
      </c>
      <c r="Z5577">
        <v>-44.984999999999999</v>
      </c>
    </row>
    <row r="5578" spans="1:26" ht="16" x14ac:dyDescent="0.2">
      <c r="A5578">
        <v>5577</v>
      </c>
      <c r="B5578" t="s">
        <v>8340</v>
      </c>
      <c r="C5578" s="1">
        <v>41621</v>
      </c>
      <c r="D5578">
        <f>YEAR(Table1[[#This Row],[Order Date]])</f>
        <v>2013</v>
      </c>
      <c r="E5578">
        <f>MONTH(Table1[[#This Row],[Order Date]])</f>
        <v>12</v>
      </c>
      <c r="F5578" t="str">
        <f>Table1[[#This Row],[Order Year]]&amp;"-"&amp;Table1[[#This Row],[Order Month]]</f>
        <v>2013-12</v>
      </c>
      <c r="G5578" s="5">
        <f>YEAR(Table1[[#This Row],[Order Date]])*100 + MONTH(Table1[[#This Row],[Order Date]])</f>
        <v>201312</v>
      </c>
      <c r="H5578" s="1">
        <v>41625</v>
      </c>
      <c r="I5578" t="s">
        <v>53</v>
      </c>
      <c r="J5578" t="s">
        <v>1429</v>
      </c>
      <c r="K5578" t="s">
        <v>1430</v>
      </c>
      <c r="L5578" t="s">
        <v>29</v>
      </c>
      <c r="M5578" t="s">
        <v>30</v>
      </c>
      <c r="N5578" t="s">
        <v>605</v>
      </c>
      <c r="O5578" t="s">
        <v>46</v>
      </c>
      <c r="P5578">
        <v>91104</v>
      </c>
      <c r="Q5578" t="s">
        <v>47</v>
      </c>
      <c r="R5578" t="s">
        <v>1717</v>
      </c>
      <c r="S5578" t="s">
        <v>35</v>
      </c>
      <c r="T5578" t="s">
        <v>68</v>
      </c>
      <c r="U5578" t="s">
        <v>1718</v>
      </c>
      <c r="V5578">
        <v>383.64</v>
      </c>
      <c r="W5578">
        <v>6</v>
      </c>
      <c r="X5578" s="9">
        <f>Table1[[#This Row],[Discount]]</f>
        <v>0</v>
      </c>
      <c r="Y5578">
        <v>0</v>
      </c>
      <c r="Z5578">
        <v>122.76479999999999</v>
      </c>
    </row>
    <row r="5579" spans="1:26" ht="16" x14ac:dyDescent="0.2">
      <c r="A5579">
        <v>5578</v>
      </c>
      <c r="B5579" t="s">
        <v>8340</v>
      </c>
      <c r="C5579" s="1">
        <v>41621</v>
      </c>
      <c r="D5579">
        <f>YEAR(Table1[[#This Row],[Order Date]])</f>
        <v>2013</v>
      </c>
      <c r="E5579">
        <f>MONTH(Table1[[#This Row],[Order Date]])</f>
        <v>12</v>
      </c>
      <c r="F5579" t="str">
        <f>Table1[[#This Row],[Order Year]]&amp;"-"&amp;Table1[[#This Row],[Order Month]]</f>
        <v>2013-12</v>
      </c>
      <c r="G5579" s="5">
        <f>YEAR(Table1[[#This Row],[Order Date]])*100 + MONTH(Table1[[#This Row],[Order Date]])</f>
        <v>201312</v>
      </c>
      <c r="H5579" s="1">
        <v>41625</v>
      </c>
      <c r="I5579" t="s">
        <v>53</v>
      </c>
      <c r="J5579" t="s">
        <v>1429</v>
      </c>
      <c r="K5579" t="s">
        <v>1430</v>
      </c>
      <c r="L5579" t="s">
        <v>29</v>
      </c>
      <c r="M5579" t="s">
        <v>30</v>
      </c>
      <c r="N5579" t="s">
        <v>605</v>
      </c>
      <c r="O5579" t="s">
        <v>46</v>
      </c>
      <c r="P5579">
        <v>91104</v>
      </c>
      <c r="Q5579" t="s">
        <v>47</v>
      </c>
      <c r="R5579" t="s">
        <v>2140</v>
      </c>
      <c r="S5579" t="s">
        <v>49</v>
      </c>
      <c r="T5579" t="s">
        <v>81</v>
      </c>
      <c r="U5579" t="s">
        <v>2141</v>
      </c>
      <c r="V5579">
        <v>56.519999999999996</v>
      </c>
      <c r="W5579">
        <v>3</v>
      </c>
      <c r="X5579" s="9">
        <f>Table1[[#This Row],[Discount]]</f>
        <v>0</v>
      </c>
      <c r="Y5579">
        <v>0</v>
      </c>
      <c r="Z5579">
        <v>15.8256</v>
      </c>
    </row>
    <row r="5580" spans="1:26" ht="16" x14ac:dyDescent="0.2">
      <c r="A5580">
        <v>5579</v>
      </c>
      <c r="B5580" t="s">
        <v>8341</v>
      </c>
      <c r="C5580" s="1">
        <v>41892</v>
      </c>
      <c r="D5580">
        <f>YEAR(Table1[[#This Row],[Order Date]])</f>
        <v>2014</v>
      </c>
      <c r="E5580">
        <f>MONTH(Table1[[#This Row],[Order Date]])</f>
        <v>9</v>
      </c>
      <c r="F5580" t="str">
        <f>Table1[[#This Row],[Order Year]]&amp;"-"&amp;Table1[[#This Row],[Order Month]]</f>
        <v>2014-9</v>
      </c>
      <c r="G5580" s="5">
        <f>YEAR(Table1[[#This Row],[Order Date]])*100 + MONTH(Table1[[#This Row],[Order Date]])</f>
        <v>201409</v>
      </c>
      <c r="H5580" s="1">
        <v>41897</v>
      </c>
      <c r="I5580" t="s">
        <v>26</v>
      </c>
      <c r="J5580" t="s">
        <v>6576</v>
      </c>
      <c r="K5580" t="s">
        <v>6577</v>
      </c>
      <c r="L5580" t="s">
        <v>29</v>
      </c>
      <c r="M5580" t="s">
        <v>30</v>
      </c>
      <c r="N5580" t="s">
        <v>45</v>
      </c>
      <c r="O5580" t="s">
        <v>46</v>
      </c>
      <c r="P5580">
        <v>90004</v>
      </c>
      <c r="Q5580" t="s">
        <v>47</v>
      </c>
      <c r="R5580" t="s">
        <v>3719</v>
      </c>
      <c r="S5580" t="s">
        <v>49</v>
      </c>
      <c r="T5580" t="s">
        <v>71</v>
      </c>
      <c r="U5580" t="s">
        <v>3720</v>
      </c>
      <c r="V5580">
        <v>6.56</v>
      </c>
      <c r="W5580">
        <v>2</v>
      </c>
      <c r="X5580" s="9">
        <f>Table1[[#This Row],[Discount]]</f>
        <v>0</v>
      </c>
      <c r="Y5580">
        <v>0</v>
      </c>
      <c r="Z5580">
        <v>1.9023999999999992</v>
      </c>
    </row>
    <row r="5581" spans="1:26" ht="16" x14ac:dyDescent="0.2">
      <c r="A5581">
        <v>5580</v>
      </c>
      <c r="B5581" t="s">
        <v>8341</v>
      </c>
      <c r="C5581" s="1">
        <v>41892</v>
      </c>
      <c r="D5581">
        <f>YEAR(Table1[[#This Row],[Order Date]])</f>
        <v>2014</v>
      </c>
      <c r="E5581">
        <f>MONTH(Table1[[#This Row],[Order Date]])</f>
        <v>9</v>
      </c>
      <c r="F5581" t="str">
        <f>Table1[[#This Row],[Order Year]]&amp;"-"&amp;Table1[[#This Row],[Order Month]]</f>
        <v>2014-9</v>
      </c>
      <c r="G5581" s="5">
        <f>YEAR(Table1[[#This Row],[Order Date]])*100 + MONTH(Table1[[#This Row],[Order Date]])</f>
        <v>201409</v>
      </c>
      <c r="H5581" s="1">
        <v>41897</v>
      </c>
      <c r="I5581" t="s">
        <v>26</v>
      </c>
      <c r="J5581" t="s">
        <v>6576</v>
      </c>
      <c r="K5581" t="s">
        <v>6577</v>
      </c>
      <c r="L5581" t="s">
        <v>29</v>
      </c>
      <c r="M5581" t="s">
        <v>30</v>
      </c>
      <c r="N5581" t="s">
        <v>45</v>
      </c>
      <c r="O5581" t="s">
        <v>46</v>
      </c>
      <c r="P5581">
        <v>90004</v>
      </c>
      <c r="Q5581" t="s">
        <v>47</v>
      </c>
      <c r="R5581" t="s">
        <v>4931</v>
      </c>
      <c r="S5581" t="s">
        <v>35</v>
      </c>
      <c r="T5581" t="s">
        <v>39</v>
      </c>
      <c r="U5581" t="s">
        <v>4932</v>
      </c>
      <c r="V5581">
        <v>243.92</v>
      </c>
      <c r="W5581">
        <v>5</v>
      </c>
      <c r="X5581" s="9">
        <f>Table1[[#This Row],[Discount]]</f>
        <v>0.2</v>
      </c>
      <c r="Y5581">
        <v>0.2</v>
      </c>
      <c r="Z5581">
        <v>-15.245000000000005</v>
      </c>
    </row>
    <row r="5582" spans="1:26" ht="16" x14ac:dyDescent="0.2">
      <c r="A5582">
        <v>5581</v>
      </c>
      <c r="B5582" t="s">
        <v>8341</v>
      </c>
      <c r="C5582" s="1">
        <v>41892</v>
      </c>
      <c r="D5582">
        <f>YEAR(Table1[[#This Row],[Order Date]])</f>
        <v>2014</v>
      </c>
      <c r="E5582">
        <f>MONTH(Table1[[#This Row],[Order Date]])</f>
        <v>9</v>
      </c>
      <c r="F5582" t="str">
        <f>Table1[[#This Row],[Order Year]]&amp;"-"&amp;Table1[[#This Row],[Order Month]]</f>
        <v>2014-9</v>
      </c>
      <c r="G5582" s="5">
        <f>YEAR(Table1[[#This Row],[Order Date]])*100 + MONTH(Table1[[#This Row],[Order Date]])</f>
        <v>201409</v>
      </c>
      <c r="H5582" s="1">
        <v>41897</v>
      </c>
      <c r="I5582" t="s">
        <v>26</v>
      </c>
      <c r="J5582" t="s">
        <v>6576</v>
      </c>
      <c r="K5582" t="s">
        <v>6577</v>
      </c>
      <c r="L5582" t="s">
        <v>29</v>
      </c>
      <c r="M5582" t="s">
        <v>30</v>
      </c>
      <c r="N5582" t="s">
        <v>45</v>
      </c>
      <c r="O5582" t="s">
        <v>46</v>
      </c>
      <c r="P5582">
        <v>90004</v>
      </c>
      <c r="Q5582" t="s">
        <v>47</v>
      </c>
      <c r="R5582" t="s">
        <v>7929</v>
      </c>
      <c r="S5582" t="s">
        <v>49</v>
      </c>
      <c r="T5582" t="s">
        <v>93</v>
      </c>
      <c r="U5582" t="s">
        <v>7930</v>
      </c>
      <c r="V5582">
        <v>47.52</v>
      </c>
      <c r="W5582">
        <v>9</v>
      </c>
      <c r="X5582" s="9">
        <f>Table1[[#This Row],[Discount]]</f>
        <v>0</v>
      </c>
      <c r="Y5582">
        <v>0</v>
      </c>
      <c r="Z5582">
        <v>22.809600000000003</v>
      </c>
    </row>
    <row r="5583" spans="1:26" ht="16" x14ac:dyDescent="0.2">
      <c r="A5583">
        <v>5582</v>
      </c>
      <c r="B5583" t="s">
        <v>8342</v>
      </c>
      <c r="C5583" s="1">
        <v>41917</v>
      </c>
      <c r="D5583">
        <f>YEAR(Table1[[#This Row],[Order Date]])</f>
        <v>2014</v>
      </c>
      <c r="E5583">
        <f>MONTH(Table1[[#This Row],[Order Date]])</f>
        <v>10</v>
      </c>
      <c r="F5583" t="str">
        <f>Table1[[#This Row],[Order Year]]&amp;"-"&amp;Table1[[#This Row],[Order Month]]</f>
        <v>2014-10</v>
      </c>
      <c r="G5583" s="5">
        <f>YEAR(Table1[[#This Row],[Order Date]])*100 + MONTH(Table1[[#This Row],[Order Date]])</f>
        <v>201410</v>
      </c>
      <c r="H5583" s="1">
        <v>41921</v>
      </c>
      <c r="I5583" t="s">
        <v>53</v>
      </c>
      <c r="J5583" t="s">
        <v>304</v>
      </c>
      <c r="K5583" t="s">
        <v>305</v>
      </c>
      <c r="L5583" t="s">
        <v>105</v>
      </c>
      <c r="M5583" t="s">
        <v>30</v>
      </c>
      <c r="N5583" t="s">
        <v>3216</v>
      </c>
      <c r="O5583" t="s">
        <v>2738</v>
      </c>
      <c r="P5583">
        <v>20735</v>
      </c>
      <c r="Q5583" t="s">
        <v>151</v>
      </c>
      <c r="R5583" t="s">
        <v>3465</v>
      </c>
      <c r="S5583" t="s">
        <v>35</v>
      </c>
      <c r="T5583" t="s">
        <v>68</v>
      </c>
      <c r="U5583" t="s">
        <v>3466</v>
      </c>
      <c r="V5583">
        <v>19.98</v>
      </c>
      <c r="W5583">
        <v>1</v>
      </c>
      <c r="X5583" s="9">
        <f>Table1[[#This Row],[Discount]]</f>
        <v>0</v>
      </c>
      <c r="Y5583">
        <v>0</v>
      </c>
      <c r="Z5583">
        <v>8.5914000000000019</v>
      </c>
    </row>
    <row r="5584" spans="1:26" ht="16" x14ac:dyDescent="0.2">
      <c r="A5584">
        <v>5583</v>
      </c>
      <c r="B5584" t="s">
        <v>8343</v>
      </c>
      <c r="C5584" s="1">
        <v>41404</v>
      </c>
      <c r="D5584">
        <f>YEAR(Table1[[#This Row],[Order Date]])</f>
        <v>2013</v>
      </c>
      <c r="E5584">
        <f>MONTH(Table1[[#This Row],[Order Date]])</f>
        <v>5</v>
      </c>
      <c r="F5584" t="str">
        <f>Table1[[#This Row],[Order Year]]&amp;"-"&amp;Table1[[#This Row],[Order Month]]</f>
        <v>2013-5</v>
      </c>
      <c r="G5584" s="5">
        <f>YEAR(Table1[[#This Row],[Order Date]])*100 + MONTH(Table1[[#This Row],[Order Date]])</f>
        <v>201305</v>
      </c>
      <c r="H5584" s="1">
        <v>41408</v>
      </c>
      <c r="I5584" t="s">
        <v>53</v>
      </c>
      <c r="J5584" t="s">
        <v>304</v>
      </c>
      <c r="K5584" t="s">
        <v>305</v>
      </c>
      <c r="L5584" t="s">
        <v>105</v>
      </c>
      <c r="M5584" t="s">
        <v>30</v>
      </c>
      <c r="N5584" t="s">
        <v>269</v>
      </c>
      <c r="O5584" t="s">
        <v>270</v>
      </c>
      <c r="P5584">
        <v>10024</v>
      </c>
      <c r="Q5584" t="s">
        <v>151</v>
      </c>
      <c r="R5584" t="s">
        <v>3500</v>
      </c>
      <c r="S5584" t="s">
        <v>49</v>
      </c>
      <c r="T5584" t="s">
        <v>71</v>
      </c>
      <c r="U5584" t="s">
        <v>3501</v>
      </c>
      <c r="V5584">
        <v>8</v>
      </c>
      <c r="W5584">
        <v>5</v>
      </c>
      <c r="X5584" s="9">
        <f>Table1[[#This Row],[Discount]]</f>
        <v>0</v>
      </c>
      <c r="Y5584">
        <v>0</v>
      </c>
      <c r="Z5584">
        <v>3.4400000000000008</v>
      </c>
    </row>
    <row r="5585" spans="1:26" ht="16" x14ac:dyDescent="0.2">
      <c r="A5585">
        <v>5584</v>
      </c>
      <c r="B5585" t="s">
        <v>8344</v>
      </c>
      <c r="C5585" s="1">
        <v>40892</v>
      </c>
      <c r="D5585">
        <f>YEAR(Table1[[#This Row],[Order Date]])</f>
        <v>2011</v>
      </c>
      <c r="E5585">
        <f>MONTH(Table1[[#This Row],[Order Date]])</f>
        <v>12</v>
      </c>
      <c r="F5585" t="str">
        <f>Table1[[#This Row],[Order Year]]&amp;"-"&amp;Table1[[#This Row],[Order Month]]</f>
        <v>2011-12</v>
      </c>
      <c r="G5585" s="5">
        <f>YEAR(Table1[[#This Row],[Order Date]])*100 + MONTH(Table1[[#This Row],[Order Date]])</f>
        <v>201112</v>
      </c>
      <c r="H5585" s="1">
        <v>40896</v>
      </c>
      <c r="I5585" t="s">
        <v>26</v>
      </c>
      <c r="J5585" t="s">
        <v>1052</v>
      </c>
      <c r="K5585" t="s">
        <v>1053</v>
      </c>
      <c r="L5585" t="s">
        <v>29</v>
      </c>
      <c r="M5585" t="s">
        <v>30</v>
      </c>
      <c r="N5585" t="s">
        <v>950</v>
      </c>
      <c r="O5585" t="s">
        <v>46</v>
      </c>
      <c r="P5585">
        <v>92037</v>
      </c>
      <c r="Q5585" t="s">
        <v>47</v>
      </c>
      <c r="R5585" t="s">
        <v>5756</v>
      </c>
      <c r="S5585" t="s">
        <v>35</v>
      </c>
      <c r="T5585" t="s">
        <v>68</v>
      </c>
      <c r="U5585" t="s">
        <v>5757</v>
      </c>
      <c r="V5585">
        <v>6.16</v>
      </c>
      <c r="W5585">
        <v>2</v>
      </c>
      <c r="X5585" s="9">
        <f>Table1[[#This Row],[Discount]]</f>
        <v>0</v>
      </c>
      <c r="Y5585">
        <v>0</v>
      </c>
      <c r="Z5585">
        <v>1.9711999999999996</v>
      </c>
    </row>
    <row r="5586" spans="1:26" ht="16" x14ac:dyDescent="0.2">
      <c r="A5586">
        <v>5585</v>
      </c>
      <c r="B5586" t="s">
        <v>8345</v>
      </c>
      <c r="C5586" s="1">
        <v>41974</v>
      </c>
      <c r="D5586">
        <f>YEAR(Table1[[#This Row],[Order Date]])</f>
        <v>2014</v>
      </c>
      <c r="E5586">
        <f>MONTH(Table1[[#This Row],[Order Date]])</f>
        <v>12</v>
      </c>
      <c r="F5586" t="str">
        <f>Table1[[#This Row],[Order Year]]&amp;"-"&amp;Table1[[#This Row],[Order Month]]</f>
        <v>2014-12</v>
      </c>
      <c r="G5586" s="5">
        <f>YEAR(Table1[[#This Row],[Order Date]])*100 + MONTH(Table1[[#This Row],[Order Date]])</f>
        <v>201412</v>
      </c>
      <c r="H5586" s="1">
        <v>41978</v>
      </c>
      <c r="I5586" t="s">
        <v>53</v>
      </c>
      <c r="J5586" t="s">
        <v>1392</v>
      </c>
      <c r="K5586" t="s">
        <v>1393</v>
      </c>
      <c r="L5586" t="s">
        <v>105</v>
      </c>
      <c r="M5586" t="s">
        <v>30</v>
      </c>
      <c r="N5586" t="s">
        <v>269</v>
      </c>
      <c r="O5586" t="s">
        <v>270</v>
      </c>
      <c r="P5586">
        <v>10011</v>
      </c>
      <c r="Q5586" t="s">
        <v>151</v>
      </c>
      <c r="R5586" t="s">
        <v>8346</v>
      </c>
      <c r="S5586" t="s">
        <v>49</v>
      </c>
      <c r="T5586" t="s">
        <v>62</v>
      </c>
      <c r="U5586" t="s">
        <v>8347</v>
      </c>
      <c r="V5586">
        <v>83.56</v>
      </c>
      <c r="W5586">
        <v>4</v>
      </c>
      <c r="X5586" s="9">
        <f>Table1[[#This Row],[Discount]]</f>
        <v>0</v>
      </c>
      <c r="Y5586">
        <v>0</v>
      </c>
      <c r="Z5586">
        <v>1.6711999999999989</v>
      </c>
    </row>
    <row r="5587" spans="1:26" ht="16" x14ac:dyDescent="0.2">
      <c r="A5587">
        <v>5586</v>
      </c>
      <c r="B5587" t="s">
        <v>8345</v>
      </c>
      <c r="C5587" s="1">
        <v>41974</v>
      </c>
      <c r="D5587">
        <f>YEAR(Table1[[#This Row],[Order Date]])</f>
        <v>2014</v>
      </c>
      <c r="E5587">
        <f>MONTH(Table1[[#This Row],[Order Date]])</f>
        <v>12</v>
      </c>
      <c r="F5587" t="str">
        <f>Table1[[#This Row],[Order Year]]&amp;"-"&amp;Table1[[#This Row],[Order Month]]</f>
        <v>2014-12</v>
      </c>
      <c r="G5587" s="5">
        <f>YEAR(Table1[[#This Row],[Order Date]])*100 + MONTH(Table1[[#This Row],[Order Date]])</f>
        <v>201412</v>
      </c>
      <c r="H5587" s="1">
        <v>41978</v>
      </c>
      <c r="I5587" t="s">
        <v>53</v>
      </c>
      <c r="J5587" t="s">
        <v>1392</v>
      </c>
      <c r="K5587" t="s">
        <v>1393</v>
      </c>
      <c r="L5587" t="s">
        <v>105</v>
      </c>
      <c r="M5587" t="s">
        <v>30</v>
      </c>
      <c r="N5587" t="s">
        <v>269</v>
      </c>
      <c r="O5587" t="s">
        <v>270</v>
      </c>
      <c r="P5587">
        <v>10011</v>
      </c>
      <c r="Q5587" t="s">
        <v>151</v>
      </c>
      <c r="R5587" t="s">
        <v>8348</v>
      </c>
      <c r="S5587" t="s">
        <v>74</v>
      </c>
      <c r="T5587" t="s">
        <v>75</v>
      </c>
      <c r="U5587" t="s">
        <v>8349</v>
      </c>
      <c r="V5587">
        <v>546.06000000000006</v>
      </c>
      <c r="W5587">
        <v>3</v>
      </c>
      <c r="X5587" s="9">
        <f>Table1[[#This Row],[Discount]]</f>
        <v>0</v>
      </c>
      <c r="Y5587">
        <v>0</v>
      </c>
      <c r="Z5587">
        <v>163.81799999999998</v>
      </c>
    </row>
    <row r="5588" spans="1:26" ht="16" x14ac:dyDescent="0.2">
      <c r="A5588">
        <v>5587</v>
      </c>
      <c r="B5588" t="s">
        <v>8345</v>
      </c>
      <c r="C5588" s="1">
        <v>41974</v>
      </c>
      <c r="D5588">
        <f>YEAR(Table1[[#This Row],[Order Date]])</f>
        <v>2014</v>
      </c>
      <c r="E5588">
        <f>MONTH(Table1[[#This Row],[Order Date]])</f>
        <v>12</v>
      </c>
      <c r="F5588" t="str">
        <f>Table1[[#This Row],[Order Year]]&amp;"-"&amp;Table1[[#This Row],[Order Month]]</f>
        <v>2014-12</v>
      </c>
      <c r="G5588" s="5">
        <f>YEAR(Table1[[#This Row],[Order Date]])*100 + MONTH(Table1[[#This Row],[Order Date]])</f>
        <v>201412</v>
      </c>
      <c r="H5588" s="1">
        <v>41978</v>
      </c>
      <c r="I5588" t="s">
        <v>53</v>
      </c>
      <c r="J5588" t="s">
        <v>1392</v>
      </c>
      <c r="K5588" t="s">
        <v>1393</v>
      </c>
      <c r="L5588" t="s">
        <v>105</v>
      </c>
      <c r="M5588" t="s">
        <v>30</v>
      </c>
      <c r="N5588" t="s">
        <v>269</v>
      </c>
      <c r="O5588" t="s">
        <v>270</v>
      </c>
      <c r="P5588">
        <v>10011</v>
      </c>
      <c r="Q5588" t="s">
        <v>151</v>
      </c>
      <c r="R5588" t="s">
        <v>1692</v>
      </c>
      <c r="S5588" t="s">
        <v>49</v>
      </c>
      <c r="T5588" t="s">
        <v>62</v>
      </c>
      <c r="U5588" t="s">
        <v>1693</v>
      </c>
      <c r="V5588">
        <v>269.49</v>
      </c>
      <c r="W5588">
        <v>3</v>
      </c>
      <c r="X5588" s="9">
        <f>Table1[[#This Row],[Discount]]</f>
        <v>0</v>
      </c>
      <c r="Y5588">
        <v>0</v>
      </c>
      <c r="Z5588">
        <v>5.3897999999999939</v>
      </c>
    </row>
    <row r="5589" spans="1:26" ht="16" x14ac:dyDescent="0.2">
      <c r="A5589">
        <v>5588</v>
      </c>
      <c r="B5589" t="s">
        <v>8350</v>
      </c>
      <c r="C5589" s="1">
        <v>40987</v>
      </c>
      <c r="D5589">
        <f>YEAR(Table1[[#This Row],[Order Date]])</f>
        <v>2012</v>
      </c>
      <c r="E5589">
        <f>MONTH(Table1[[#This Row],[Order Date]])</f>
        <v>3</v>
      </c>
      <c r="F5589" t="str">
        <f>Table1[[#This Row],[Order Year]]&amp;"-"&amp;Table1[[#This Row],[Order Month]]</f>
        <v>2012-3</v>
      </c>
      <c r="G5589" s="5">
        <f>YEAR(Table1[[#This Row],[Order Date]])*100 + MONTH(Table1[[#This Row],[Order Date]])</f>
        <v>201203</v>
      </c>
      <c r="H5589" s="1">
        <v>40988</v>
      </c>
      <c r="I5589" t="s">
        <v>191</v>
      </c>
      <c r="J5589" t="s">
        <v>2629</v>
      </c>
      <c r="K5589" t="s">
        <v>2630</v>
      </c>
      <c r="L5589" t="s">
        <v>29</v>
      </c>
      <c r="M5589" t="s">
        <v>30</v>
      </c>
      <c r="N5589" t="s">
        <v>2473</v>
      </c>
      <c r="O5589" t="s">
        <v>46</v>
      </c>
      <c r="P5589">
        <v>93534</v>
      </c>
      <c r="Q5589" t="s">
        <v>47</v>
      </c>
      <c r="R5589" t="s">
        <v>3300</v>
      </c>
      <c r="S5589" t="s">
        <v>49</v>
      </c>
      <c r="T5589" t="s">
        <v>272</v>
      </c>
      <c r="U5589" t="s">
        <v>3301</v>
      </c>
      <c r="V5589">
        <v>10.9</v>
      </c>
      <c r="W5589">
        <v>5</v>
      </c>
      <c r="X5589" s="9">
        <f>Table1[[#This Row],[Discount]]</f>
        <v>0</v>
      </c>
      <c r="Y5589">
        <v>0</v>
      </c>
      <c r="Z5589">
        <v>3.5970000000000004</v>
      </c>
    </row>
    <row r="5590" spans="1:26" ht="16" x14ac:dyDescent="0.2">
      <c r="A5590">
        <v>5589</v>
      </c>
      <c r="B5590" t="s">
        <v>8351</v>
      </c>
      <c r="C5590" s="1">
        <v>40743</v>
      </c>
      <c r="D5590">
        <f>YEAR(Table1[[#This Row],[Order Date]])</f>
        <v>2011</v>
      </c>
      <c r="E5590">
        <f>MONTH(Table1[[#This Row],[Order Date]])</f>
        <v>7</v>
      </c>
      <c r="F5590" t="str">
        <f>Table1[[#This Row],[Order Year]]&amp;"-"&amp;Table1[[#This Row],[Order Month]]</f>
        <v>2011-7</v>
      </c>
      <c r="G5590" s="5">
        <f>YEAR(Table1[[#This Row],[Order Date]])*100 + MONTH(Table1[[#This Row],[Order Date]])</f>
        <v>201107</v>
      </c>
      <c r="H5590" s="1">
        <v>40748</v>
      </c>
      <c r="I5590" t="s">
        <v>53</v>
      </c>
      <c r="J5590" t="s">
        <v>6143</v>
      </c>
      <c r="K5590" t="s">
        <v>6144</v>
      </c>
      <c r="L5590" t="s">
        <v>105</v>
      </c>
      <c r="M5590" t="s">
        <v>30</v>
      </c>
      <c r="N5590" t="s">
        <v>1764</v>
      </c>
      <c r="O5590" t="s">
        <v>1765</v>
      </c>
      <c r="P5590">
        <v>59405</v>
      </c>
      <c r="Q5590" t="s">
        <v>47</v>
      </c>
      <c r="R5590" t="s">
        <v>2870</v>
      </c>
      <c r="S5590" t="s">
        <v>49</v>
      </c>
      <c r="T5590" t="s">
        <v>78</v>
      </c>
      <c r="U5590" t="s">
        <v>2871</v>
      </c>
      <c r="V5590">
        <v>6.0960000000000001</v>
      </c>
      <c r="W5590">
        <v>2</v>
      </c>
      <c r="X5590" s="9">
        <f>Table1[[#This Row],[Discount]]</f>
        <v>0.2</v>
      </c>
      <c r="Y5590">
        <v>0.2</v>
      </c>
      <c r="Z5590">
        <v>2.2098</v>
      </c>
    </row>
    <row r="5591" spans="1:26" ht="16" x14ac:dyDescent="0.2">
      <c r="A5591">
        <v>5590</v>
      </c>
      <c r="B5591" t="s">
        <v>8352</v>
      </c>
      <c r="C5591" s="1">
        <v>41617</v>
      </c>
      <c r="D5591">
        <f>YEAR(Table1[[#This Row],[Order Date]])</f>
        <v>2013</v>
      </c>
      <c r="E5591">
        <f>MONTH(Table1[[#This Row],[Order Date]])</f>
        <v>12</v>
      </c>
      <c r="F5591" t="str">
        <f>Table1[[#This Row],[Order Year]]&amp;"-"&amp;Table1[[#This Row],[Order Month]]</f>
        <v>2013-12</v>
      </c>
      <c r="G5591" s="5">
        <f>YEAR(Table1[[#This Row],[Order Date]])*100 + MONTH(Table1[[#This Row],[Order Date]])</f>
        <v>201312</v>
      </c>
      <c r="H5591" s="1">
        <v>41620</v>
      </c>
      <c r="I5591" t="s">
        <v>26</v>
      </c>
      <c r="J5591" t="s">
        <v>1214</v>
      </c>
      <c r="K5591" t="s">
        <v>1215</v>
      </c>
      <c r="L5591" t="s">
        <v>29</v>
      </c>
      <c r="M5591" t="s">
        <v>30</v>
      </c>
      <c r="N5591" t="s">
        <v>130</v>
      </c>
      <c r="O5591" t="s">
        <v>46</v>
      </c>
      <c r="P5591">
        <v>94110</v>
      </c>
      <c r="Q5591" t="s">
        <v>47</v>
      </c>
      <c r="R5591" t="s">
        <v>352</v>
      </c>
      <c r="S5591" t="s">
        <v>49</v>
      </c>
      <c r="T5591" t="s">
        <v>62</v>
      </c>
      <c r="U5591" t="s">
        <v>353</v>
      </c>
      <c r="V5591">
        <v>34.049999999999997</v>
      </c>
      <c r="W5591">
        <v>3</v>
      </c>
      <c r="X5591" s="9">
        <f>Table1[[#This Row],[Discount]]</f>
        <v>0</v>
      </c>
      <c r="Y5591">
        <v>0</v>
      </c>
      <c r="Z5591">
        <v>9.5340000000000025</v>
      </c>
    </row>
    <row r="5592" spans="1:26" ht="16" x14ac:dyDescent="0.2">
      <c r="A5592">
        <v>5591</v>
      </c>
      <c r="B5592" t="s">
        <v>8352</v>
      </c>
      <c r="C5592" s="1">
        <v>41617</v>
      </c>
      <c r="D5592">
        <f>YEAR(Table1[[#This Row],[Order Date]])</f>
        <v>2013</v>
      </c>
      <c r="E5592">
        <f>MONTH(Table1[[#This Row],[Order Date]])</f>
        <v>12</v>
      </c>
      <c r="F5592" t="str">
        <f>Table1[[#This Row],[Order Year]]&amp;"-"&amp;Table1[[#This Row],[Order Month]]</f>
        <v>2013-12</v>
      </c>
      <c r="G5592" s="5">
        <f>YEAR(Table1[[#This Row],[Order Date]])*100 + MONTH(Table1[[#This Row],[Order Date]])</f>
        <v>201312</v>
      </c>
      <c r="H5592" s="1">
        <v>41620</v>
      </c>
      <c r="I5592" t="s">
        <v>26</v>
      </c>
      <c r="J5592" t="s">
        <v>1214</v>
      </c>
      <c r="K5592" t="s">
        <v>1215</v>
      </c>
      <c r="L5592" t="s">
        <v>29</v>
      </c>
      <c r="M5592" t="s">
        <v>30</v>
      </c>
      <c r="N5592" t="s">
        <v>130</v>
      </c>
      <c r="O5592" t="s">
        <v>46</v>
      </c>
      <c r="P5592">
        <v>94110</v>
      </c>
      <c r="Q5592" t="s">
        <v>47</v>
      </c>
      <c r="R5592" t="s">
        <v>2798</v>
      </c>
      <c r="S5592" t="s">
        <v>49</v>
      </c>
      <c r="T5592" t="s">
        <v>62</v>
      </c>
      <c r="U5592" t="s">
        <v>2799</v>
      </c>
      <c r="V5592">
        <v>352.38</v>
      </c>
      <c r="W5592">
        <v>2</v>
      </c>
      <c r="X5592" s="9">
        <f>Table1[[#This Row],[Discount]]</f>
        <v>0</v>
      </c>
      <c r="Y5592">
        <v>0</v>
      </c>
      <c r="Z5592">
        <v>81.047399999999982</v>
      </c>
    </row>
    <row r="5593" spans="1:26" ht="16" x14ac:dyDescent="0.2">
      <c r="A5593">
        <v>5592</v>
      </c>
      <c r="B5593" t="s">
        <v>8353</v>
      </c>
      <c r="C5593" s="1">
        <v>40829</v>
      </c>
      <c r="D5593">
        <f>YEAR(Table1[[#This Row],[Order Date]])</f>
        <v>2011</v>
      </c>
      <c r="E5593">
        <f>MONTH(Table1[[#This Row],[Order Date]])</f>
        <v>10</v>
      </c>
      <c r="F5593" t="str">
        <f>Table1[[#This Row],[Order Year]]&amp;"-"&amp;Table1[[#This Row],[Order Month]]</f>
        <v>2011-10</v>
      </c>
      <c r="G5593" s="5">
        <f>YEAR(Table1[[#This Row],[Order Date]])*100 + MONTH(Table1[[#This Row],[Order Date]])</f>
        <v>201110</v>
      </c>
      <c r="H5593" s="1">
        <v>40834</v>
      </c>
      <c r="I5593" t="s">
        <v>26</v>
      </c>
      <c r="J5593" t="s">
        <v>4239</v>
      </c>
      <c r="K5593" t="s">
        <v>4240</v>
      </c>
      <c r="L5593" t="s">
        <v>44</v>
      </c>
      <c r="M5593" t="s">
        <v>30</v>
      </c>
      <c r="N5593" t="s">
        <v>1122</v>
      </c>
      <c r="O5593" t="s">
        <v>791</v>
      </c>
      <c r="P5593">
        <v>8701</v>
      </c>
      <c r="Q5593" t="s">
        <v>151</v>
      </c>
      <c r="R5593" t="s">
        <v>3189</v>
      </c>
      <c r="S5593" t="s">
        <v>35</v>
      </c>
      <c r="T5593" t="s">
        <v>39</v>
      </c>
      <c r="U5593" t="s">
        <v>3190</v>
      </c>
      <c r="V5593">
        <v>245.98</v>
      </c>
      <c r="W5593">
        <v>2</v>
      </c>
      <c r="X5593" s="9">
        <f>Table1[[#This Row],[Discount]]</f>
        <v>0</v>
      </c>
      <c r="Y5593">
        <v>0</v>
      </c>
      <c r="Z5593">
        <v>27.057799999999986</v>
      </c>
    </row>
    <row r="5594" spans="1:26" ht="16" x14ac:dyDescent="0.2">
      <c r="A5594">
        <v>5593</v>
      </c>
      <c r="B5594" t="s">
        <v>8353</v>
      </c>
      <c r="C5594" s="1">
        <v>40829</v>
      </c>
      <c r="D5594">
        <f>YEAR(Table1[[#This Row],[Order Date]])</f>
        <v>2011</v>
      </c>
      <c r="E5594">
        <f>MONTH(Table1[[#This Row],[Order Date]])</f>
        <v>10</v>
      </c>
      <c r="F5594" t="str">
        <f>Table1[[#This Row],[Order Year]]&amp;"-"&amp;Table1[[#This Row],[Order Month]]</f>
        <v>2011-10</v>
      </c>
      <c r="G5594" s="5">
        <f>YEAR(Table1[[#This Row],[Order Date]])*100 + MONTH(Table1[[#This Row],[Order Date]])</f>
        <v>201110</v>
      </c>
      <c r="H5594" s="1">
        <v>40834</v>
      </c>
      <c r="I5594" t="s">
        <v>26</v>
      </c>
      <c r="J5594" t="s">
        <v>4239</v>
      </c>
      <c r="K5594" t="s">
        <v>4240</v>
      </c>
      <c r="L5594" t="s">
        <v>44</v>
      </c>
      <c r="M5594" t="s">
        <v>30</v>
      </c>
      <c r="N5594" t="s">
        <v>1122</v>
      </c>
      <c r="O5594" t="s">
        <v>791</v>
      </c>
      <c r="P5594">
        <v>8701</v>
      </c>
      <c r="Q5594" t="s">
        <v>151</v>
      </c>
      <c r="R5594" t="s">
        <v>424</v>
      </c>
      <c r="S5594" t="s">
        <v>49</v>
      </c>
      <c r="T5594" t="s">
        <v>78</v>
      </c>
      <c r="U5594" t="s">
        <v>425</v>
      </c>
      <c r="V5594">
        <v>18.940000000000001</v>
      </c>
      <c r="W5594">
        <v>1</v>
      </c>
      <c r="X5594" s="9">
        <f>Table1[[#This Row],[Discount]]</f>
        <v>0</v>
      </c>
      <c r="Y5594">
        <v>0</v>
      </c>
      <c r="Z5594">
        <v>9.4700000000000006</v>
      </c>
    </row>
    <row r="5595" spans="1:26" ht="16" x14ac:dyDescent="0.2">
      <c r="A5595">
        <v>5594</v>
      </c>
      <c r="B5595" t="s">
        <v>8354</v>
      </c>
      <c r="C5595" s="1">
        <v>41963</v>
      </c>
      <c r="D5595">
        <f>YEAR(Table1[[#This Row],[Order Date]])</f>
        <v>2014</v>
      </c>
      <c r="E5595">
        <f>MONTH(Table1[[#This Row],[Order Date]])</f>
        <v>11</v>
      </c>
      <c r="F5595" t="str">
        <f>Table1[[#This Row],[Order Year]]&amp;"-"&amp;Table1[[#This Row],[Order Month]]</f>
        <v>2014-11</v>
      </c>
      <c r="G5595" s="5">
        <f>YEAR(Table1[[#This Row],[Order Date]])*100 + MONTH(Table1[[#This Row],[Order Date]])</f>
        <v>201411</v>
      </c>
      <c r="H5595" s="1">
        <v>41969</v>
      </c>
      <c r="I5595" t="s">
        <v>53</v>
      </c>
      <c r="J5595" t="s">
        <v>3080</v>
      </c>
      <c r="K5595" t="s">
        <v>3081</v>
      </c>
      <c r="L5595" t="s">
        <v>29</v>
      </c>
      <c r="M5595" t="s">
        <v>30</v>
      </c>
      <c r="N5595" t="s">
        <v>2183</v>
      </c>
      <c r="O5595" t="s">
        <v>501</v>
      </c>
      <c r="P5595">
        <v>44105</v>
      </c>
      <c r="Q5595" t="s">
        <v>151</v>
      </c>
      <c r="R5595" t="s">
        <v>2715</v>
      </c>
      <c r="S5595" t="s">
        <v>49</v>
      </c>
      <c r="T5595" t="s">
        <v>78</v>
      </c>
      <c r="U5595" t="s">
        <v>2716</v>
      </c>
      <c r="V5595">
        <v>59.913000000000011</v>
      </c>
      <c r="W5595">
        <v>7</v>
      </c>
      <c r="X5595" s="9">
        <f>Table1[[#This Row],[Discount]]</f>
        <v>0.7</v>
      </c>
      <c r="Y5595">
        <v>0.7</v>
      </c>
      <c r="Z5595">
        <v>-45.933299999999988</v>
      </c>
    </row>
    <row r="5596" spans="1:26" ht="16" x14ac:dyDescent="0.2">
      <c r="A5596">
        <v>5595</v>
      </c>
      <c r="B5596" t="s">
        <v>8355</v>
      </c>
      <c r="C5596" s="1">
        <v>41907</v>
      </c>
      <c r="D5596">
        <f>YEAR(Table1[[#This Row],[Order Date]])</f>
        <v>2014</v>
      </c>
      <c r="E5596">
        <f>MONTH(Table1[[#This Row],[Order Date]])</f>
        <v>9</v>
      </c>
      <c r="F5596" t="str">
        <f>Table1[[#This Row],[Order Year]]&amp;"-"&amp;Table1[[#This Row],[Order Month]]</f>
        <v>2014-9</v>
      </c>
      <c r="G5596" s="5">
        <f>YEAR(Table1[[#This Row],[Order Date]])*100 + MONTH(Table1[[#This Row],[Order Date]])</f>
        <v>201409</v>
      </c>
      <c r="H5596" s="1">
        <v>41907</v>
      </c>
      <c r="I5596" t="s">
        <v>1293</v>
      </c>
      <c r="J5596" t="s">
        <v>1386</v>
      </c>
      <c r="K5596" t="s">
        <v>1387</v>
      </c>
      <c r="L5596" t="s">
        <v>44</v>
      </c>
      <c r="M5596" t="s">
        <v>30</v>
      </c>
      <c r="N5596" t="s">
        <v>1482</v>
      </c>
      <c r="O5596" t="s">
        <v>1248</v>
      </c>
      <c r="P5596">
        <v>1841</v>
      </c>
      <c r="Q5596" t="s">
        <v>151</v>
      </c>
      <c r="R5596" t="s">
        <v>1821</v>
      </c>
      <c r="S5596" t="s">
        <v>74</v>
      </c>
      <c r="T5596" t="s">
        <v>75</v>
      </c>
      <c r="U5596" t="s">
        <v>1822</v>
      </c>
      <c r="V5596">
        <v>391.98</v>
      </c>
      <c r="W5596">
        <v>2</v>
      </c>
      <c r="X5596" s="9">
        <f>Table1[[#This Row],[Discount]]</f>
        <v>0</v>
      </c>
      <c r="Y5596">
        <v>0</v>
      </c>
      <c r="Z5596">
        <v>109.75440000000003</v>
      </c>
    </row>
    <row r="5597" spans="1:26" ht="16" x14ac:dyDescent="0.2">
      <c r="A5597">
        <v>5596</v>
      </c>
      <c r="B5597" t="s">
        <v>8355</v>
      </c>
      <c r="C5597" s="1">
        <v>41907</v>
      </c>
      <c r="D5597">
        <f>YEAR(Table1[[#This Row],[Order Date]])</f>
        <v>2014</v>
      </c>
      <c r="E5597">
        <f>MONTH(Table1[[#This Row],[Order Date]])</f>
        <v>9</v>
      </c>
      <c r="F5597" t="str">
        <f>Table1[[#This Row],[Order Year]]&amp;"-"&amp;Table1[[#This Row],[Order Month]]</f>
        <v>2014-9</v>
      </c>
      <c r="G5597" s="5">
        <f>YEAR(Table1[[#This Row],[Order Date]])*100 + MONTH(Table1[[#This Row],[Order Date]])</f>
        <v>201409</v>
      </c>
      <c r="H5597" s="1">
        <v>41907</v>
      </c>
      <c r="I5597" t="s">
        <v>1293</v>
      </c>
      <c r="J5597" t="s">
        <v>1386</v>
      </c>
      <c r="K5597" t="s">
        <v>1387</v>
      </c>
      <c r="L5597" t="s">
        <v>44</v>
      </c>
      <c r="M5597" t="s">
        <v>30</v>
      </c>
      <c r="N5597" t="s">
        <v>1482</v>
      </c>
      <c r="O5597" t="s">
        <v>1248</v>
      </c>
      <c r="P5597">
        <v>1841</v>
      </c>
      <c r="Q5597" t="s">
        <v>151</v>
      </c>
      <c r="R5597" t="s">
        <v>5239</v>
      </c>
      <c r="S5597" t="s">
        <v>74</v>
      </c>
      <c r="T5597" t="s">
        <v>75</v>
      </c>
      <c r="U5597" t="s">
        <v>5240</v>
      </c>
      <c r="V5597">
        <v>437.84999999999997</v>
      </c>
      <c r="W5597">
        <v>3</v>
      </c>
      <c r="X5597" s="9">
        <f>Table1[[#This Row],[Discount]]</f>
        <v>0</v>
      </c>
      <c r="Y5597">
        <v>0</v>
      </c>
      <c r="Z5597">
        <v>131.35499999999996</v>
      </c>
    </row>
    <row r="5598" spans="1:26" ht="16" x14ac:dyDescent="0.2">
      <c r="A5598">
        <v>5597</v>
      </c>
      <c r="B5598" t="s">
        <v>8356</v>
      </c>
      <c r="C5598" s="1">
        <v>41177</v>
      </c>
      <c r="D5598">
        <f>YEAR(Table1[[#This Row],[Order Date]])</f>
        <v>2012</v>
      </c>
      <c r="E5598">
        <f>MONTH(Table1[[#This Row],[Order Date]])</f>
        <v>9</v>
      </c>
      <c r="F5598" t="str">
        <f>Table1[[#This Row],[Order Year]]&amp;"-"&amp;Table1[[#This Row],[Order Month]]</f>
        <v>2012-9</v>
      </c>
      <c r="G5598" s="5">
        <f>YEAR(Table1[[#This Row],[Order Date]])*100 + MONTH(Table1[[#This Row],[Order Date]])</f>
        <v>201209</v>
      </c>
      <c r="H5598" s="1">
        <v>41181</v>
      </c>
      <c r="I5598" t="s">
        <v>53</v>
      </c>
      <c r="J5598" t="s">
        <v>8357</v>
      </c>
      <c r="K5598" t="s">
        <v>8358</v>
      </c>
      <c r="L5598" t="s">
        <v>29</v>
      </c>
      <c r="M5598" t="s">
        <v>30</v>
      </c>
      <c r="N5598" t="s">
        <v>90</v>
      </c>
      <c r="O5598" t="s">
        <v>2697</v>
      </c>
      <c r="P5598">
        <v>3301</v>
      </c>
      <c r="Q5598" t="s">
        <v>151</v>
      </c>
      <c r="R5598" t="s">
        <v>620</v>
      </c>
      <c r="S5598" t="s">
        <v>49</v>
      </c>
      <c r="T5598" t="s">
        <v>78</v>
      </c>
      <c r="U5598" t="s">
        <v>621</v>
      </c>
      <c r="V5598">
        <v>68.62</v>
      </c>
      <c r="W5598">
        <v>2</v>
      </c>
      <c r="X5598" s="9">
        <f>Table1[[#This Row],[Discount]]</f>
        <v>0</v>
      </c>
      <c r="Y5598">
        <v>0</v>
      </c>
      <c r="Z5598">
        <v>32.251400000000004</v>
      </c>
    </row>
    <row r="5599" spans="1:26" ht="16" x14ac:dyDescent="0.2">
      <c r="A5599">
        <v>5598</v>
      </c>
      <c r="B5599" t="s">
        <v>8359</v>
      </c>
      <c r="C5599" s="1">
        <v>41684</v>
      </c>
      <c r="D5599">
        <f>YEAR(Table1[[#This Row],[Order Date]])</f>
        <v>2014</v>
      </c>
      <c r="E5599">
        <f>MONTH(Table1[[#This Row],[Order Date]])</f>
        <v>2</v>
      </c>
      <c r="F5599" t="str">
        <f>Table1[[#This Row],[Order Year]]&amp;"-"&amp;Table1[[#This Row],[Order Month]]</f>
        <v>2014-2</v>
      </c>
      <c r="G5599" s="5">
        <f>YEAR(Table1[[#This Row],[Order Date]])*100 + MONTH(Table1[[#This Row],[Order Date]])</f>
        <v>201402</v>
      </c>
      <c r="H5599" s="1">
        <v>41691</v>
      </c>
      <c r="I5599" t="s">
        <v>53</v>
      </c>
      <c r="J5599" t="s">
        <v>5813</v>
      </c>
      <c r="K5599" t="s">
        <v>5814</v>
      </c>
      <c r="L5599" t="s">
        <v>29</v>
      </c>
      <c r="M5599" t="s">
        <v>30</v>
      </c>
      <c r="N5599" t="s">
        <v>4495</v>
      </c>
      <c r="O5599" t="s">
        <v>2738</v>
      </c>
      <c r="P5599">
        <v>21215</v>
      </c>
      <c r="Q5599" t="s">
        <v>151</v>
      </c>
      <c r="R5599" t="s">
        <v>4220</v>
      </c>
      <c r="S5599" t="s">
        <v>49</v>
      </c>
      <c r="T5599" t="s">
        <v>581</v>
      </c>
      <c r="U5599" t="s">
        <v>4221</v>
      </c>
      <c r="V5599">
        <v>25.02</v>
      </c>
      <c r="W5599">
        <v>3</v>
      </c>
      <c r="X5599" s="9">
        <f>Table1[[#This Row],[Discount]]</f>
        <v>0</v>
      </c>
      <c r="Y5599">
        <v>0</v>
      </c>
      <c r="Z5599">
        <v>6.5052000000000003</v>
      </c>
    </row>
    <row r="5600" spans="1:26" ht="16" x14ac:dyDescent="0.2">
      <c r="A5600">
        <v>5599</v>
      </c>
      <c r="B5600" t="s">
        <v>8359</v>
      </c>
      <c r="C5600" s="1">
        <v>41684</v>
      </c>
      <c r="D5600">
        <f>YEAR(Table1[[#This Row],[Order Date]])</f>
        <v>2014</v>
      </c>
      <c r="E5600">
        <f>MONTH(Table1[[#This Row],[Order Date]])</f>
        <v>2</v>
      </c>
      <c r="F5600" t="str">
        <f>Table1[[#This Row],[Order Year]]&amp;"-"&amp;Table1[[#This Row],[Order Month]]</f>
        <v>2014-2</v>
      </c>
      <c r="G5600" s="5">
        <f>YEAR(Table1[[#This Row],[Order Date]])*100 + MONTH(Table1[[#This Row],[Order Date]])</f>
        <v>201402</v>
      </c>
      <c r="H5600" s="1">
        <v>41691</v>
      </c>
      <c r="I5600" t="s">
        <v>53</v>
      </c>
      <c r="J5600" t="s">
        <v>5813</v>
      </c>
      <c r="K5600" t="s">
        <v>5814</v>
      </c>
      <c r="L5600" t="s">
        <v>29</v>
      </c>
      <c r="M5600" t="s">
        <v>30</v>
      </c>
      <c r="N5600" t="s">
        <v>4495</v>
      </c>
      <c r="O5600" t="s">
        <v>2738</v>
      </c>
      <c r="P5600">
        <v>21215</v>
      </c>
      <c r="Q5600" t="s">
        <v>151</v>
      </c>
      <c r="R5600" t="s">
        <v>8252</v>
      </c>
      <c r="S5600" t="s">
        <v>49</v>
      </c>
      <c r="T5600" t="s">
        <v>71</v>
      </c>
      <c r="U5600" t="s">
        <v>8253</v>
      </c>
      <c r="V5600">
        <v>10.709999999999999</v>
      </c>
      <c r="W5600">
        <v>3</v>
      </c>
      <c r="X5600" s="9">
        <f>Table1[[#This Row],[Discount]]</f>
        <v>0</v>
      </c>
      <c r="Y5600">
        <v>0</v>
      </c>
      <c r="Z5600">
        <v>2.7845999999999997</v>
      </c>
    </row>
    <row r="5601" spans="1:26" ht="16" x14ac:dyDescent="0.2">
      <c r="A5601">
        <v>5600</v>
      </c>
      <c r="B5601" t="s">
        <v>8360</v>
      </c>
      <c r="C5601" s="1">
        <v>40819</v>
      </c>
      <c r="D5601">
        <f>YEAR(Table1[[#This Row],[Order Date]])</f>
        <v>2011</v>
      </c>
      <c r="E5601">
        <f>MONTH(Table1[[#This Row],[Order Date]])</f>
        <v>10</v>
      </c>
      <c r="F5601" t="str">
        <f>Table1[[#This Row],[Order Year]]&amp;"-"&amp;Table1[[#This Row],[Order Month]]</f>
        <v>2011-10</v>
      </c>
      <c r="G5601" s="5">
        <f>YEAR(Table1[[#This Row],[Order Date]])*100 + MONTH(Table1[[#This Row],[Order Date]])</f>
        <v>201110</v>
      </c>
      <c r="H5601" s="1">
        <v>40819</v>
      </c>
      <c r="I5601" t="s">
        <v>1293</v>
      </c>
      <c r="J5601" t="s">
        <v>1353</v>
      </c>
      <c r="K5601" t="s">
        <v>1354</v>
      </c>
      <c r="L5601" t="s">
        <v>29</v>
      </c>
      <c r="M5601" t="s">
        <v>30</v>
      </c>
      <c r="N5601" t="s">
        <v>500</v>
      </c>
      <c r="O5601" t="s">
        <v>501</v>
      </c>
      <c r="P5601">
        <v>43229</v>
      </c>
      <c r="Q5601" t="s">
        <v>151</v>
      </c>
      <c r="R5601" t="s">
        <v>8361</v>
      </c>
      <c r="S5601" t="s">
        <v>49</v>
      </c>
      <c r="T5601" t="s">
        <v>71</v>
      </c>
      <c r="U5601" t="s">
        <v>8362</v>
      </c>
      <c r="V5601">
        <v>55.984000000000009</v>
      </c>
      <c r="W5601">
        <v>2</v>
      </c>
      <c r="X5601" s="9">
        <f>Table1[[#This Row],[Discount]]</f>
        <v>0.2</v>
      </c>
      <c r="Y5601">
        <v>0.2</v>
      </c>
      <c r="Z5601">
        <v>4.1987999999999985</v>
      </c>
    </row>
    <row r="5602" spans="1:26" ht="16" x14ac:dyDescent="0.2">
      <c r="A5602">
        <v>5601</v>
      </c>
      <c r="B5602" t="s">
        <v>8360</v>
      </c>
      <c r="C5602" s="1">
        <v>40819</v>
      </c>
      <c r="D5602">
        <f>YEAR(Table1[[#This Row],[Order Date]])</f>
        <v>2011</v>
      </c>
      <c r="E5602">
        <f>MONTH(Table1[[#This Row],[Order Date]])</f>
        <v>10</v>
      </c>
      <c r="F5602" t="str">
        <f>Table1[[#This Row],[Order Year]]&amp;"-"&amp;Table1[[#This Row],[Order Month]]</f>
        <v>2011-10</v>
      </c>
      <c r="G5602" s="5">
        <f>YEAR(Table1[[#This Row],[Order Date]])*100 + MONTH(Table1[[#This Row],[Order Date]])</f>
        <v>201110</v>
      </c>
      <c r="H5602" s="1">
        <v>40819</v>
      </c>
      <c r="I5602" t="s">
        <v>1293</v>
      </c>
      <c r="J5602" t="s">
        <v>1353</v>
      </c>
      <c r="K5602" t="s">
        <v>1354</v>
      </c>
      <c r="L5602" t="s">
        <v>29</v>
      </c>
      <c r="M5602" t="s">
        <v>30</v>
      </c>
      <c r="N5602" t="s">
        <v>500</v>
      </c>
      <c r="O5602" t="s">
        <v>501</v>
      </c>
      <c r="P5602">
        <v>43229</v>
      </c>
      <c r="Q5602" t="s">
        <v>151</v>
      </c>
      <c r="R5602" t="s">
        <v>591</v>
      </c>
      <c r="S5602" t="s">
        <v>49</v>
      </c>
      <c r="T5602" t="s">
        <v>176</v>
      </c>
      <c r="U5602" t="s">
        <v>592</v>
      </c>
      <c r="V5602">
        <v>14.480000000000002</v>
      </c>
      <c r="W5602">
        <v>5</v>
      </c>
      <c r="X5602" s="9">
        <f>Table1[[#This Row],[Discount]]</f>
        <v>0.2</v>
      </c>
      <c r="Y5602">
        <v>0.2</v>
      </c>
      <c r="Z5602">
        <v>4.8869999999999987</v>
      </c>
    </row>
    <row r="5603" spans="1:26" ht="16" x14ac:dyDescent="0.2">
      <c r="A5603">
        <v>5602</v>
      </c>
      <c r="B5603" t="s">
        <v>8360</v>
      </c>
      <c r="C5603" s="1">
        <v>40819</v>
      </c>
      <c r="D5603">
        <f>YEAR(Table1[[#This Row],[Order Date]])</f>
        <v>2011</v>
      </c>
      <c r="E5603">
        <f>MONTH(Table1[[#This Row],[Order Date]])</f>
        <v>10</v>
      </c>
      <c r="F5603" t="str">
        <f>Table1[[#This Row],[Order Year]]&amp;"-"&amp;Table1[[#This Row],[Order Month]]</f>
        <v>2011-10</v>
      </c>
      <c r="G5603" s="5">
        <f>YEAR(Table1[[#This Row],[Order Date]])*100 + MONTH(Table1[[#This Row],[Order Date]])</f>
        <v>201110</v>
      </c>
      <c r="H5603" s="1">
        <v>40819</v>
      </c>
      <c r="I5603" t="s">
        <v>1293</v>
      </c>
      <c r="J5603" t="s">
        <v>1353</v>
      </c>
      <c r="K5603" t="s">
        <v>1354</v>
      </c>
      <c r="L5603" t="s">
        <v>29</v>
      </c>
      <c r="M5603" t="s">
        <v>30</v>
      </c>
      <c r="N5603" t="s">
        <v>500</v>
      </c>
      <c r="O5603" t="s">
        <v>501</v>
      </c>
      <c r="P5603">
        <v>43229</v>
      </c>
      <c r="Q5603" t="s">
        <v>151</v>
      </c>
      <c r="R5603" t="s">
        <v>4337</v>
      </c>
      <c r="S5603" t="s">
        <v>74</v>
      </c>
      <c r="T5603" t="s">
        <v>164</v>
      </c>
      <c r="U5603" t="s">
        <v>4338</v>
      </c>
      <c r="V5603">
        <v>142.488</v>
      </c>
      <c r="W5603">
        <v>3</v>
      </c>
      <c r="X5603" s="9">
        <f>Table1[[#This Row],[Discount]]</f>
        <v>0.2</v>
      </c>
      <c r="Y5603">
        <v>0.2</v>
      </c>
      <c r="Z5603">
        <v>-3.5622000000000043</v>
      </c>
    </row>
    <row r="5604" spans="1:26" ht="16" x14ac:dyDescent="0.2">
      <c r="A5604">
        <v>5603</v>
      </c>
      <c r="B5604" t="s">
        <v>8363</v>
      </c>
      <c r="C5604" s="1">
        <v>41514</v>
      </c>
      <c r="D5604">
        <f>YEAR(Table1[[#This Row],[Order Date]])</f>
        <v>2013</v>
      </c>
      <c r="E5604">
        <f>MONTH(Table1[[#This Row],[Order Date]])</f>
        <v>8</v>
      </c>
      <c r="F5604" t="str">
        <f>Table1[[#This Row],[Order Year]]&amp;"-"&amp;Table1[[#This Row],[Order Month]]</f>
        <v>2013-8</v>
      </c>
      <c r="G5604" s="5">
        <f>YEAR(Table1[[#This Row],[Order Date]])*100 + MONTH(Table1[[#This Row],[Order Date]])</f>
        <v>201308</v>
      </c>
      <c r="H5604" s="1">
        <v>41516</v>
      </c>
      <c r="I5604" t="s">
        <v>26</v>
      </c>
      <c r="J5604" t="s">
        <v>3585</v>
      </c>
      <c r="K5604" t="s">
        <v>3586</v>
      </c>
      <c r="L5604" t="s">
        <v>44</v>
      </c>
      <c r="M5604" t="s">
        <v>30</v>
      </c>
      <c r="N5604" t="s">
        <v>187</v>
      </c>
      <c r="O5604" t="s">
        <v>107</v>
      </c>
      <c r="P5604">
        <v>77041</v>
      </c>
      <c r="Q5604" t="s">
        <v>108</v>
      </c>
      <c r="R5604" t="s">
        <v>8364</v>
      </c>
      <c r="S5604" t="s">
        <v>49</v>
      </c>
      <c r="T5604" t="s">
        <v>62</v>
      </c>
      <c r="U5604" t="s">
        <v>8365</v>
      </c>
      <c r="V5604">
        <v>14.16</v>
      </c>
      <c r="W5604">
        <v>1</v>
      </c>
      <c r="X5604" s="9">
        <f>Table1[[#This Row],[Discount]]</f>
        <v>0.2</v>
      </c>
      <c r="Y5604">
        <v>0.2</v>
      </c>
      <c r="Z5604">
        <v>1.0620000000000003</v>
      </c>
    </row>
    <row r="5605" spans="1:26" ht="16" x14ac:dyDescent="0.2">
      <c r="A5605">
        <v>5604</v>
      </c>
      <c r="B5605" t="s">
        <v>8363</v>
      </c>
      <c r="C5605" s="1">
        <v>41514</v>
      </c>
      <c r="D5605">
        <f>YEAR(Table1[[#This Row],[Order Date]])</f>
        <v>2013</v>
      </c>
      <c r="E5605">
        <f>MONTH(Table1[[#This Row],[Order Date]])</f>
        <v>8</v>
      </c>
      <c r="F5605" t="str">
        <f>Table1[[#This Row],[Order Year]]&amp;"-"&amp;Table1[[#This Row],[Order Month]]</f>
        <v>2013-8</v>
      </c>
      <c r="G5605" s="5">
        <f>YEAR(Table1[[#This Row],[Order Date]])*100 + MONTH(Table1[[#This Row],[Order Date]])</f>
        <v>201308</v>
      </c>
      <c r="H5605" s="1">
        <v>41516</v>
      </c>
      <c r="I5605" t="s">
        <v>26</v>
      </c>
      <c r="J5605" t="s">
        <v>3585</v>
      </c>
      <c r="K5605" t="s">
        <v>3586</v>
      </c>
      <c r="L5605" t="s">
        <v>44</v>
      </c>
      <c r="M5605" t="s">
        <v>30</v>
      </c>
      <c r="N5605" t="s">
        <v>187</v>
      </c>
      <c r="O5605" t="s">
        <v>107</v>
      </c>
      <c r="P5605">
        <v>77041</v>
      </c>
      <c r="Q5605" t="s">
        <v>108</v>
      </c>
      <c r="R5605" t="s">
        <v>7573</v>
      </c>
      <c r="S5605" t="s">
        <v>49</v>
      </c>
      <c r="T5605" t="s">
        <v>93</v>
      </c>
      <c r="U5605" t="s">
        <v>7574</v>
      </c>
      <c r="V5605">
        <v>79.920000000000016</v>
      </c>
      <c r="W5605">
        <v>5</v>
      </c>
      <c r="X5605" s="9">
        <f>Table1[[#This Row],[Discount]]</f>
        <v>0.2</v>
      </c>
      <c r="Y5605">
        <v>0.2</v>
      </c>
      <c r="Z5605">
        <v>27.972000000000001</v>
      </c>
    </row>
    <row r="5606" spans="1:26" ht="16" x14ac:dyDescent="0.2">
      <c r="A5606">
        <v>5605</v>
      </c>
      <c r="B5606" t="s">
        <v>8366</v>
      </c>
      <c r="C5606" s="1">
        <v>41246</v>
      </c>
      <c r="D5606">
        <f>YEAR(Table1[[#This Row],[Order Date]])</f>
        <v>2012</v>
      </c>
      <c r="E5606">
        <f>MONTH(Table1[[#This Row],[Order Date]])</f>
        <v>12</v>
      </c>
      <c r="F5606" t="str">
        <f>Table1[[#This Row],[Order Year]]&amp;"-"&amp;Table1[[#This Row],[Order Month]]</f>
        <v>2012-12</v>
      </c>
      <c r="G5606" s="5">
        <f>YEAR(Table1[[#This Row],[Order Date]])*100 + MONTH(Table1[[#This Row],[Order Date]])</f>
        <v>201212</v>
      </c>
      <c r="H5606" s="1">
        <v>41250</v>
      </c>
      <c r="I5606" t="s">
        <v>53</v>
      </c>
      <c r="J5606" t="s">
        <v>4290</v>
      </c>
      <c r="K5606" t="s">
        <v>4291</v>
      </c>
      <c r="L5606" t="s">
        <v>44</v>
      </c>
      <c r="M5606" t="s">
        <v>30</v>
      </c>
      <c r="N5606" t="s">
        <v>269</v>
      </c>
      <c r="O5606" t="s">
        <v>270</v>
      </c>
      <c r="P5606">
        <v>10011</v>
      </c>
      <c r="Q5606" t="s">
        <v>151</v>
      </c>
      <c r="R5606" t="s">
        <v>7632</v>
      </c>
      <c r="S5606" t="s">
        <v>49</v>
      </c>
      <c r="T5606" t="s">
        <v>78</v>
      </c>
      <c r="U5606" t="s">
        <v>7633</v>
      </c>
      <c r="V5606">
        <v>590.35199999999998</v>
      </c>
      <c r="W5606">
        <v>6</v>
      </c>
      <c r="X5606" s="9">
        <f>Table1[[#This Row],[Discount]]</f>
        <v>0.2</v>
      </c>
      <c r="Y5606">
        <v>0.2</v>
      </c>
      <c r="Z5606">
        <v>206.62319999999997</v>
      </c>
    </row>
    <row r="5607" spans="1:26" ht="16" x14ac:dyDescent="0.2">
      <c r="A5607">
        <v>5606</v>
      </c>
      <c r="B5607" t="s">
        <v>8367</v>
      </c>
      <c r="C5607" s="1">
        <v>41538</v>
      </c>
      <c r="D5607">
        <f>YEAR(Table1[[#This Row],[Order Date]])</f>
        <v>2013</v>
      </c>
      <c r="E5607">
        <f>MONTH(Table1[[#This Row],[Order Date]])</f>
        <v>9</v>
      </c>
      <c r="F5607" t="str">
        <f>Table1[[#This Row],[Order Year]]&amp;"-"&amp;Table1[[#This Row],[Order Month]]</f>
        <v>2013-9</v>
      </c>
      <c r="G5607" s="5">
        <f>YEAR(Table1[[#This Row],[Order Date]])*100 + MONTH(Table1[[#This Row],[Order Date]])</f>
        <v>201309</v>
      </c>
      <c r="H5607" s="1">
        <v>41543</v>
      </c>
      <c r="I5607" t="s">
        <v>53</v>
      </c>
      <c r="J5607" t="s">
        <v>4430</v>
      </c>
      <c r="K5607" t="s">
        <v>4431</v>
      </c>
      <c r="L5607" t="s">
        <v>44</v>
      </c>
      <c r="M5607" t="s">
        <v>30</v>
      </c>
      <c r="N5607" t="s">
        <v>4491</v>
      </c>
      <c r="O5607" t="s">
        <v>91</v>
      </c>
      <c r="P5607">
        <v>27405</v>
      </c>
      <c r="Q5607" t="s">
        <v>33</v>
      </c>
      <c r="R5607" t="s">
        <v>6059</v>
      </c>
      <c r="S5607" t="s">
        <v>35</v>
      </c>
      <c r="T5607" t="s">
        <v>68</v>
      </c>
      <c r="U5607" t="s">
        <v>6060</v>
      </c>
      <c r="V5607">
        <v>17.088000000000001</v>
      </c>
      <c r="W5607">
        <v>2</v>
      </c>
      <c r="X5607" s="9">
        <f>Table1[[#This Row],[Discount]]</f>
        <v>0.2</v>
      </c>
      <c r="Y5607">
        <v>0.2</v>
      </c>
      <c r="Z5607">
        <v>1.0679999999999996</v>
      </c>
    </row>
    <row r="5608" spans="1:26" ht="16" x14ac:dyDescent="0.2">
      <c r="A5608">
        <v>5607</v>
      </c>
      <c r="B5608" t="s">
        <v>8367</v>
      </c>
      <c r="C5608" s="1">
        <v>41538</v>
      </c>
      <c r="D5608">
        <f>YEAR(Table1[[#This Row],[Order Date]])</f>
        <v>2013</v>
      </c>
      <c r="E5608">
        <f>MONTH(Table1[[#This Row],[Order Date]])</f>
        <v>9</v>
      </c>
      <c r="F5608" t="str">
        <f>Table1[[#This Row],[Order Year]]&amp;"-"&amp;Table1[[#This Row],[Order Month]]</f>
        <v>2013-9</v>
      </c>
      <c r="G5608" s="5">
        <f>YEAR(Table1[[#This Row],[Order Date]])*100 + MONTH(Table1[[#This Row],[Order Date]])</f>
        <v>201309</v>
      </c>
      <c r="H5608" s="1">
        <v>41543</v>
      </c>
      <c r="I5608" t="s">
        <v>53</v>
      </c>
      <c r="J5608" t="s">
        <v>4430</v>
      </c>
      <c r="K5608" t="s">
        <v>4431</v>
      </c>
      <c r="L5608" t="s">
        <v>44</v>
      </c>
      <c r="M5608" t="s">
        <v>30</v>
      </c>
      <c r="N5608" t="s">
        <v>4491</v>
      </c>
      <c r="O5608" t="s">
        <v>91</v>
      </c>
      <c r="P5608">
        <v>27405</v>
      </c>
      <c r="Q5608" t="s">
        <v>33</v>
      </c>
      <c r="R5608" t="s">
        <v>3189</v>
      </c>
      <c r="S5608" t="s">
        <v>35</v>
      </c>
      <c r="T5608" t="s">
        <v>39</v>
      </c>
      <c r="U5608" t="s">
        <v>3190</v>
      </c>
      <c r="V5608">
        <v>98.391999999999996</v>
      </c>
      <c r="W5608">
        <v>1</v>
      </c>
      <c r="X5608" s="9">
        <f>Table1[[#This Row],[Discount]]</f>
        <v>0.2</v>
      </c>
      <c r="Y5608">
        <v>0.2</v>
      </c>
      <c r="Z5608">
        <v>-11.069100000000006</v>
      </c>
    </row>
    <row r="5609" spans="1:26" ht="16" x14ac:dyDescent="0.2">
      <c r="A5609">
        <v>5608</v>
      </c>
      <c r="B5609" t="s">
        <v>8368</v>
      </c>
      <c r="C5609" s="1">
        <v>41724</v>
      </c>
      <c r="D5609">
        <f>YEAR(Table1[[#This Row],[Order Date]])</f>
        <v>2014</v>
      </c>
      <c r="E5609">
        <f>MONTH(Table1[[#This Row],[Order Date]])</f>
        <v>3</v>
      </c>
      <c r="F5609" t="str">
        <f>Table1[[#This Row],[Order Year]]&amp;"-"&amp;Table1[[#This Row],[Order Month]]</f>
        <v>2014-3</v>
      </c>
      <c r="G5609" s="5">
        <f>YEAR(Table1[[#This Row],[Order Date]])*100 + MONTH(Table1[[#This Row],[Order Date]])</f>
        <v>201403</v>
      </c>
      <c r="H5609" s="1">
        <v>41730</v>
      </c>
      <c r="I5609" t="s">
        <v>53</v>
      </c>
      <c r="J5609" t="s">
        <v>2117</v>
      </c>
      <c r="K5609" t="s">
        <v>2118</v>
      </c>
      <c r="L5609" t="s">
        <v>29</v>
      </c>
      <c r="M5609" t="s">
        <v>30</v>
      </c>
      <c r="N5609" t="s">
        <v>269</v>
      </c>
      <c r="O5609" t="s">
        <v>270</v>
      </c>
      <c r="P5609">
        <v>10024</v>
      </c>
      <c r="Q5609" t="s">
        <v>151</v>
      </c>
      <c r="R5609" t="s">
        <v>643</v>
      </c>
      <c r="S5609" t="s">
        <v>49</v>
      </c>
      <c r="T5609" t="s">
        <v>71</v>
      </c>
      <c r="U5609" t="s">
        <v>644</v>
      </c>
      <c r="V5609">
        <v>11.05</v>
      </c>
      <c r="W5609">
        <v>5</v>
      </c>
      <c r="X5609" s="9">
        <f>Table1[[#This Row],[Discount]]</f>
        <v>0</v>
      </c>
      <c r="Y5609">
        <v>0</v>
      </c>
      <c r="Z5609">
        <v>2.9835000000000003</v>
      </c>
    </row>
    <row r="5610" spans="1:26" ht="16" x14ac:dyDescent="0.2">
      <c r="A5610">
        <v>5609</v>
      </c>
      <c r="B5610" t="s">
        <v>8369</v>
      </c>
      <c r="C5610" s="1">
        <v>41249</v>
      </c>
      <c r="D5610">
        <f>YEAR(Table1[[#This Row],[Order Date]])</f>
        <v>2012</v>
      </c>
      <c r="E5610">
        <f>MONTH(Table1[[#This Row],[Order Date]])</f>
        <v>12</v>
      </c>
      <c r="F5610" t="str">
        <f>Table1[[#This Row],[Order Year]]&amp;"-"&amp;Table1[[#This Row],[Order Month]]</f>
        <v>2012-12</v>
      </c>
      <c r="G5610" s="5">
        <f>YEAR(Table1[[#This Row],[Order Date]])*100 + MONTH(Table1[[#This Row],[Order Date]])</f>
        <v>201212</v>
      </c>
      <c r="H5610" s="1">
        <v>41254</v>
      </c>
      <c r="I5610" t="s">
        <v>53</v>
      </c>
      <c r="J5610" t="s">
        <v>5080</v>
      </c>
      <c r="K5610" t="s">
        <v>5081</v>
      </c>
      <c r="L5610" t="s">
        <v>29</v>
      </c>
      <c r="M5610" t="s">
        <v>30</v>
      </c>
      <c r="N5610" t="s">
        <v>130</v>
      </c>
      <c r="O5610" t="s">
        <v>46</v>
      </c>
      <c r="P5610">
        <v>94109</v>
      </c>
      <c r="Q5610" t="s">
        <v>47</v>
      </c>
      <c r="R5610" t="s">
        <v>4094</v>
      </c>
      <c r="S5610" t="s">
        <v>49</v>
      </c>
      <c r="T5610" t="s">
        <v>81</v>
      </c>
      <c r="U5610" t="s">
        <v>4095</v>
      </c>
      <c r="V5610">
        <v>7.78</v>
      </c>
      <c r="W5610">
        <v>2</v>
      </c>
      <c r="X5610" s="9">
        <f>Table1[[#This Row],[Discount]]</f>
        <v>0</v>
      </c>
      <c r="Y5610">
        <v>0</v>
      </c>
      <c r="Z5610">
        <v>2.0228000000000002</v>
      </c>
    </row>
    <row r="5611" spans="1:26" ht="16" x14ac:dyDescent="0.2">
      <c r="A5611">
        <v>5610</v>
      </c>
      <c r="B5611" t="s">
        <v>8370</v>
      </c>
      <c r="C5611" s="1">
        <v>41883</v>
      </c>
      <c r="D5611">
        <f>YEAR(Table1[[#This Row],[Order Date]])</f>
        <v>2014</v>
      </c>
      <c r="E5611">
        <f>MONTH(Table1[[#This Row],[Order Date]])</f>
        <v>9</v>
      </c>
      <c r="F5611" t="str">
        <f>Table1[[#This Row],[Order Year]]&amp;"-"&amp;Table1[[#This Row],[Order Month]]</f>
        <v>2014-9</v>
      </c>
      <c r="G5611" s="5">
        <f>YEAR(Table1[[#This Row],[Order Date]])*100 + MONTH(Table1[[#This Row],[Order Date]])</f>
        <v>201409</v>
      </c>
      <c r="H5611" s="1">
        <v>41888</v>
      </c>
      <c r="I5611" t="s">
        <v>53</v>
      </c>
      <c r="J5611" t="s">
        <v>8371</v>
      </c>
      <c r="K5611" t="s">
        <v>8372</v>
      </c>
      <c r="L5611" t="s">
        <v>29</v>
      </c>
      <c r="M5611" t="s">
        <v>30</v>
      </c>
      <c r="N5611" t="s">
        <v>738</v>
      </c>
      <c r="O5611" t="s">
        <v>739</v>
      </c>
      <c r="P5611">
        <v>71203</v>
      </c>
      <c r="Q5611" t="s">
        <v>33</v>
      </c>
      <c r="R5611" t="s">
        <v>2996</v>
      </c>
      <c r="S5611" t="s">
        <v>74</v>
      </c>
      <c r="T5611" t="s">
        <v>164</v>
      </c>
      <c r="U5611" t="s">
        <v>2997</v>
      </c>
      <c r="V5611">
        <v>659.9</v>
      </c>
      <c r="W5611">
        <v>2</v>
      </c>
      <c r="X5611" s="9">
        <f>Table1[[#This Row],[Discount]]</f>
        <v>0</v>
      </c>
      <c r="Y5611">
        <v>0</v>
      </c>
      <c r="Z5611">
        <v>217.76699999999994</v>
      </c>
    </row>
    <row r="5612" spans="1:26" ht="16" x14ac:dyDescent="0.2">
      <c r="A5612">
        <v>5611</v>
      </c>
      <c r="B5612" t="s">
        <v>8373</v>
      </c>
      <c r="C5612" s="1">
        <v>41187</v>
      </c>
      <c r="D5612">
        <f>YEAR(Table1[[#This Row],[Order Date]])</f>
        <v>2012</v>
      </c>
      <c r="E5612">
        <f>MONTH(Table1[[#This Row],[Order Date]])</f>
        <v>10</v>
      </c>
      <c r="F5612" t="str">
        <f>Table1[[#This Row],[Order Year]]&amp;"-"&amp;Table1[[#This Row],[Order Month]]</f>
        <v>2012-10</v>
      </c>
      <c r="G5612" s="5">
        <f>YEAR(Table1[[#This Row],[Order Date]])*100 + MONTH(Table1[[#This Row],[Order Date]])</f>
        <v>201210</v>
      </c>
      <c r="H5612" s="1">
        <v>41189</v>
      </c>
      <c r="I5612" t="s">
        <v>191</v>
      </c>
      <c r="J5612" t="s">
        <v>802</v>
      </c>
      <c r="K5612" t="s">
        <v>803</v>
      </c>
      <c r="L5612" t="s">
        <v>29</v>
      </c>
      <c r="M5612" t="s">
        <v>30</v>
      </c>
      <c r="N5612" t="s">
        <v>1010</v>
      </c>
      <c r="O5612" t="s">
        <v>501</v>
      </c>
      <c r="P5612">
        <v>45231</v>
      </c>
      <c r="Q5612" t="s">
        <v>151</v>
      </c>
      <c r="R5612" t="s">
        <v>756</v>
      </c>
      <c r="S5612" t="s">
        <v>74</v>
      </c>
      <c r="T5612" t="s">
        <v>164</v>
      </c>
      <c r="U5612" t="s">
        <v>757</v>
      </c>
      <c r="V5612">
        <v>53.040000000000006</v>
      </c>
      <c r="W5612">
        <v>3</v>
      </c>
      <c r="X5612" s="9">
        <f>Table1[[#This Row],[Discount]]</f>
        <v>0.2</v>
      </c>
      <c r="Y5612">
        <v>0.2</v>
      </c>
      <c r="Z5612">
        <v>-4.6409999999999982</v>
      </c>
    </row>
    <row r="5613" spans="1:26" ht="16" x14ac:dyDescent="0.2">
      <c r="A5613">
        <v>5612</v>
      </c>
      <c r="B5613" t="s">
        <v>8374</v>
      </c>
      <c r="C5613" s="1">
        <v>41870</v>
      </c>
      <c r="D5613">
        <f>YEAR(Table1[[#This Row],[Order Date]])</f>
        <v>2014</v>
      </c>
      <c r="E5613">
        <f>MONTH(Table1[[#This Row],[Order Date]])</f>
        <v>8</v>
      </c>
      <c r="F5613" t="str">
        <f>Table1[[#This Row],[Order Year]]&amp;"-"&amp;Table1[[#This Row],[Order Month]]</f>
        <v>2014-8</v>
      </c>
      <c r="G5613" s="5">
        <f>YEAR(Table1[[#This Row],[Order Date]])*100 + MONTH(Table1[[#This Row],[Order Date]])</f>
        <v>201408</v>
      </c>
      <c r="H5613" s="1">
        <v>41874</v>
      </c>
      <c r="I5613" t="s">
        <v>53</v>
      </c>
      <c r="J5613" t="s">
        <v>2510</v>
      </c>
      <c r="K5613" t="s">
        <v>2511</v>
      </c>
      <c r="L5613" t="s">
        <v>44</v>
      </c>
      <c r="M5613" t="s">
        <v>30</v>
      </c>
      <c r="N5613" t="s">
        <v>98</v>
      </c>
      <c r="O5613" t="s">
        <v>99</v>
      </c>
      <c r="P5613">
        <v>98105</v>
      </c>
      <c r="Q5613" t="s">
        <v>47</v>
      </c>
      <c r="R5613" t="s">
        <v>2707</v>
      </c>
      <c r="S5613" t="s">
        <v>74</v>
      </c>
      <c r="T5613" t="s">
        <v>164</v>
      </c>
      <c r="U5613" t="s">
        <v>4266</v>
      </c>
      <c r="V5613">
        <v>843.9</v>
      </c>
      <c r="W5613">
        <v>2</v>
      </c>
      <c r="X5613" s="9">
        <f>Table1[[#This Row],[Discount]]</f>
        <v>0</v>
      </c>
      <c r="Y5613">
        <v>0</v>
      </c>
      <c r="Z5613">
        <v>371.31600000000003</v>
      </c>
    </row>
    <row r="5614" spans="1:26" ht="16" x14ac:dyDescent="0.2">
      <c r="A5614">
        <v>5613</v>
      </c>
      <c r="B5614" t="s">
        <v>8374</v>
      </c>
      <c r="C5614" s="1">
        <v>41870</v>
      </c>
      <c r="D5614">
        <f>YEAR(Table1[[#This Row],[Order Date]])</f>
        <v>2014</v>
      </c>
      <c r="E5614">
        <f>MONTH(Table1[[#This Row],[Order Date]])</f>
        <v>8</v>
      </c>
      <c r="F5614" t="str">
        <f>Table1[[#This Row],[Order Year]]&amp;"-"&amp;Table1[[#This Row],[Order Month]]</f>
        <v>2014-8</v>
      </c>
      <c r="G5614" s="5">
        <f>YEAR(Table1[[#This Row],[Order Date]])*100 + MONTH(Table1[[#This Row],[Order Date]])</f>
        <v>201408</v>
      </c>
      <c r="H5614" s="1">
        <v>41874</v>
      </c>
      <c r="I5614" t="s">
        <v>53</v>
      </c>
      <c r="J5614" t="s">
        <v>2510</v>
      </c>
      <c r="K5614" t="s">
        <v>2511</v>
      </c>
      <c r="L5614" t="s">
        <v>44</v>
      </c>
      <c r="M5614" t="s">
        <v>30</v>
      </c>
      <c r="N5614" t="s">
        <v>98</v>
      </c>
      <c r="O5614" t="s">
        <v>99</v>
      </c>
      <c r="P5614">
        <v>98105</v>
      </c>
      <c r="Q5614" t="s">
        <v>47</v>
      </c>
      <c r="R5614" t="s">
        <v>2248</v>
      </c>
      <c r="S5614" t="s">
        <v>74</v>
      </c>
      <c r="T5614" t="s">
        <v>164</v>
      </c>
      <c r="U5614" t="s">
        <v>2249</v>
      </c>
      <c r="V5614">
        <v>1496.16</v>
      </c>
      <c r="W5614">
        <v>9</v>
      </c>
      <c r="X5614" s="9">
        <f>Table1[[#This Row],[Discount]]</f>
        <v>0</v>
      </c>
      <c r="Y5614">
        <v>0</v>
      </c>
      <c r="Z5614">
        <v>224.42400000000006</v>
      </c>
    </row>
    <row r="5615" spans="1:26" ht="16" x14ac:dyDescent="0.2">
      <c r="A5615">
        <v>5614</v>
      </c>
      <c r="B5615" t="s">
        <v>8375</v>
      </c>
      <c r="C5615" s="1">
        <v>41307</v>
      </c>
      <c r="D5615">
        <f>YEAR(Table1[[#This Row],[Order Date]])</f>
        <v>2013</v>
      </c>
      <c r="E5615">
        <f>MONTH(Table1[[#This Row],[Order Date]])</f>
        <v>2</v>
      </c>
      <c r="F5615" t="str">
        <f>Table1[[#This Row],[Order Year]]&amp;"-"&amp;Table1[[#This Row],[Order Month]]</f>
        <v>2013-2</v>
      </c>
      <c r="G5615" s="5">
        <f>YEAR(Table1[[#This Row],[Order Date]])*100 + MONTH(Table1[[#This Row],[Order Date]])</f>
        <v>201302</v>
      </c>
      <c r="H5615" s="1">
        <v>41312</v>
      </c>
      <c r="I5615" t="s">
        <v>53</v>
      </c>
      <c r="J5615" t="s">
        <v>3830</v>
      </c>
      <c r="K5615" t="s">
        <v>3831</v>
      </c>
      <c r="L5615" t="s">
        <v>29</v>
      </c>
      <c r="M5615" t="s">
        <v>30</v>
      </c>
      <c r="N5615" t="s">
        <v>269</v>
      </c>
      <c r="O5615" t="s">
        <v>270</v>
      </c>
      <c r="P5615">
        <v>10011</v>
      </c>
      <c r="Q5615" t="s">
        <v>151</v>
      </c>
      <c r="R5615" t="s">
        <v>8376</v>
      </c>
      <c r="S5615" t="s">
        <v>49</v>
      </c>
      <c r="T5615" t="s">
        <v>62</v>
      </c>
      <c r="U5615" t="s">
        <v>8377</v>
      </c>
      <c r="V5615">
        <v>117.96</v>
      </c>
      <c r="W5615">
        <v>2</v>
      </c>
      <c r="X5615" s="9">
        <f>Table1[[#This Row],[Discount]]</f>
        <v>0</v>
      </c>
      <c r="Y5615">
        <v>0</v>
      </c>
      <c r="Z5615">
        <v>5.8979999999999961</v>
      </c>
    </row>
    <row r="5616" spans="1:26" ht="16" x14ac:dyDescent="0.2">
      <c r="A5616">
        <v>5615</v>
      </c>
      <c r="B5616" t="s">
        <v>8378</v>
      </c>
      <c r="C5616" s="1">
        <v>41510</v>
      </c>
      <c r="D5616">
        <f>YEAR(Table1[[#This Row],[Order Date]])</f>
        <v>2013</v>
      </c>
      <c r="E5616">
        <f>MONTH(Table1[[#This Row],[Order Date]])</f>
        <v>8</v>
      </c>
      <c r="F5616" t="str">
        <f>Table1[[#This Row],[Order Year]]&amp;"-"&amp;Table1[[#This Row],[Order Month]]</f>
        <v>2013-8</v>
      </c>
      <c r="G5616" s="5">
        <f>YEAR(Table1[[#This Row],[Order Date]])*100 + MONTH(Table1[[#This Row],[Order Date]])</f>
        <v>201308</v>
      </c>
      <c r="H5616" s="1">
        <v>41514</v>
      </c>
      <c r="I5616" t="s">
        <v>53</v>
      </c>
      <c r="J5616" t="s">
        <v>6346</v>
      </c>
      <c r="K5616" t="s">
        <v>6347</v>
      </c>
      <c r="L5616" t="s">
        <v>44</v>
      </c>
      <c r="M5616" t="s">
        <v>30</v>
      </c>
      <c r="N5616" t="s">
        <v>269</v>
      </c>
      <c r="O5616" t="s">
        <v>270</v>
      </c>
      <c r="P5616">
        <v>10035</v>
      </c>
      <c r="Q5616" t="s">
        <v>151</v>
      </c>
      <c r="R5616" t="s">
        <v>1267</v>
      </c>
      <c r="S5616" t="s">
        <v>49</v>
      </c>
      <c r="T5616" t="s">
        <v>71</v>
      </c>
      <c r="U5616" t="s">
        <v>1268</v>
      </c>
      <c r="V5616">
        <v>21.299999999999997</v>
      </c>
      <c r="W5616">
        <v>5</v>
      </c>
      <c r="X5616" s="9">
        <f>Table1[[#This Row],[Discount]]</f>
        <v>0</v>
      </c>
      <c r="Y5616">
        <v>0</v>
      </c>
      <c r="Z5616">
        <v>8.7330000000000005</v>
      </c>
    </row>
    <row r="5617" spans="1:26" ht="16" x14ac:dyDescent="0.2">
      <c r="A5617">
        <v>5616</v>
      </c>
      <c r="B5617" t="s">
        <v>8378</v>
      </c>
      <c r="C5617" s="1">
        <v>41510</v>
      </c>
      <c r="D5617">
        <f>YEAR(Table1[[#This Row],[Order Date]])</f>
        <v>2013</v>
      </c>
      <c r="E5617">
        <f>MONTH(Table1[[#This Row],[Order Date]])</f>
        <v>8</v>
      </c>
      <c r="F5617" t="str">
        <f>Table1[[#This Row],[Order Year]]&amp;"-"&amp;Table1[[#This Row],[Order Month]]</f>
        <v>2013-8</v>
      </c>
      <c r="G5617" s="5">
        <f>YEAR(Table1[[#This Row],[Order Date]])*100 + MONTH(Table1[[#This Row],[Order Date]])</f>
        <v>201308</v>
      </c>
      <c r="H5617" s="1">
        <v>41514</v>
      </c>
      <c r="I5617" t="s">
        <v>53</v>
      </c>
      <c r="J5617" t="s">
        <v>6346</v>
      </c>
      <c r="K5617" t="s">
        <v>6347</v>
      </c>
      <c r="L5617" t="s">
        <v>44</v>
      </c>
      <c r="M5617" t="s">
        <v>30</v>
      </c>
      <c r="N5617" t="s">
        <v>269</v>
      </c>
      <c r="O5617" t="s">
        <v>270</v>
      </c>
      <c r="P5617">
        <v>10035</v>
      </c>
      <c r="Q5617" t="s">
        <v>151</v>
      </c>
      <c r="R5617" t="s">
        <v>362</v>
      </c>
      <c r="S5617" t="s">
        <v>49</v>
      </c>
      <c r="T5617" t="s">
        <v>81</v>
      </c>
      <c r="U5617" t="s">
        <v>363</v>
      </c>
      <c r="V5617">
        <v>1040.8</v>
      </c>
      <c r="W5617">
        <v>5</v>
      </c>
      <c r="X5617" s="9">
        <f>Table1[[#This Row],[Discount]]</f>
        <v>0</v>
      </c>
      <c r="Y5617">
        <v>0</v>
      </c>
      <c r="Z5617">
        <v>281.01600000000008</v>
      </c>
    </row>
    <row r="5618" spans="1:26" ht="16" x14ac:dyDescent="0.2">
      <c r="A5618">
        <v>5617</v>
      </c>
      <c r="B5618" t="s">
        <v>8378</v>
      </c>
      <c r="C5618" s="1">
        <v>41510</v>
      </c>
      <c r="D5618">
        <f>YEAR(Table1[[#This Row],[Order Date]])</f>
        <v>2013</v>
      </c>
      <c r="E5618">
        <f>MONTH(Table1[[#This Row],[Order Date]])</f>
        <v>8</v>
      </c>
      <c r="F5618" t="str">
        <f>Table1[[#This Row],[Order Year]]&amp;"-"&amp;Table1[[#This Row],[Order Month]]</f>
        <v>2013-8</v>
      </c>
      <c r="G5618" s="5">
        <f>YEAR(Table1[[#This Row],[Order Date]])*100 + MONTH(Table1[[#This Row],[Order Date]])</f>
        <v>201308</v>
      </c>
      <c r="H5618" s="1">
        <v>41514</v>
      </c>
      <c r="I5618" t="s">
        <v>53</v>
      </c>
      <c r="J5618" t="s">
        <v>6346</v>
      </c>
      <c r="K5618" t="s">
        <v>6347</v>
      </c>
      <c r="L5618" t="s">
        <v>44</v>
      </c>
      <c r="M5618" t="s">
        <v>30</v>
      </c>
      <c r="N5618" t="s">
        <v>269</v>
      </c>
      <c r="O5618" t="s">
        <v>270</v>
      </c>
      <c r="P5618">
        <v>10035</v>
      </c>
      <c r="Q5618" t="s">
        <v>151</v>
      </c>
      <c r="R5618" t="s">
        <v>2193</v>
      </c>
      <c r="S5618" t="s">
        <v>49</v>
      </c>
      <c r="T5618" t="s">
        <v>71</v>
      </c>
      <c r="U5618" t="s">
        <v>2194</v>
      </c>
      <c r="V5618">
        <v>29.339999999999996</v>
      </c>
      <c r="W5618">
        <v>6</v>
      </c>
      <c r="X5618" s="9">
        <f>Table1[[#This Row],[Discount]]</f>
        <v>0</v>
      </c>
      <c r="Y5618">
        <v>0</v>
      </c>
      <c r="Z5618">
        <v>7.9218000000000002</v>
      </c>
    </row>
    <row r="5619" spans="1:26" ht="16" x14ac:dyDescent="0.2">
      <c r="A5619">
        <v>5618</v>
      </c>
      <c r="B5619" t="s">
        <v>8379</v>
      </c>
      <c r="C5619" s="1">
        <v>41821</v>
      </c>
      <c r="D5619">
        <f>YEAR(Table1[[#This Row],[Order Date]])</f>
        <v>2014</v>
      </c>
      <c r="E5619">
        <f>MONTH(Table1[[#This Row],[Order Date]])</f>
        <v>7</v>
      </c>
      <c r="F5619" t="str">
        <f>Table1[[#This Row],[Order Year]]&amp;"-"&amp;Table1[[#This Row],[Order Month]]</f>
        <v>2014-7</v>
      </c>
      <c r="G5619" s="5">
        <f>YEAR(Table1[[#This Row],[Order Date]])*100 + MONTH(Table1[[#This Row],[Order Date]])</f>
        <v>201407</v>
      </c>
      <c r="H5619" s="1">
        <v>41825</v>
      </c>
      <c r="I5619" t="s">
        <v>53</v>
      </c>
      <c r="J5619" t="s">
        <v>42</v>
      </c>
      <c r="K5619" t="s">
        <v>43</v>
      </c>
      <c r="L5619" t="s">
        <v>44</v>
      </c>
      <c r="M5619" t="s">
        <v>30</v>
      </c>
      <c r="N5619" t="s">
        <v>337</v>
      </c>
      <c r="O5619" t="s">
        <v>338</v>
      </c>
      <c r="P5619">
        <v>38109</v>
      </c>
      <c r="Q5619" t="s">
        <v>33</v>
      </c>
      <c r="R5619" t="s">
        <v>4484</v>
      </c>
      <c r="S5619" t="s">
        <v>35</v>
      </c>
      <c r="T5619" t="s">
        <v>68</v>
      </c>
      <c r="U5619" t="s">
        <v>4485</v>
      </c>
      <c r="V5619">
        <v>19.52</v>
      </c>
      <c r="W5619">
        <v>2</v>
      </c>
      <c r="X5619" s="9">
        <f>Table1[[#This Row],[Discount]]</f>
        <v>0.2</v>
      </c>
      <c r="Y5619">
        <v>0.2</v>
      </c>
      <c r="Z5619">
        <v>5.3680000000000012</v>
      </c>
    </row>
    <row r="5620" spans="1:26" ht="16" x14ac:dyDescent="0.2">
      <c r="A5620">
        <v>5619</v>
      </c>
      <c r="B5620" t="s">
        <v>8380</v>
      </c>
      <c r="C5620" s="1">
        <v>41170</v>
      </c>
      <c r="D5620">
        <f>YEAR(Table1[[#This Row],[Order Date]])</f>
        <v>2012</v>
      </c>
      <c r="E5620">
        <f>MONTH(Table1[[#This Row],[Order Date]])</f>
        <v>9</v>
      </c>
      <c r="F5620" t="str">
        <f>Table1[[#This Row],[Order Year]]&amp;"-"&amp;Table1[[#This Row],[Order Month]]</f>
        <v>2012-9</v>
      </c>
      <c r="G5620" s="5">
        <f>YEAR(Table1[[#This Row],[Order Date]])*100 + MONTH(Table1[[#This Row],[Order Date]])</f>
        <v>201209</v>
      </c>
      <c r="H5620" s="1">
        <v>41173</v>
      </c>
      <c r="I5620" t="s">
        <v>191</v>
      </c>
      <c r="J5620" t="s">
        <v>4149</v>
      </c>
      <c r="K5620" t="s">
        <v>4150</v>
      </c>
      <c r="L5620" t="s">
        <v>29</v>
      </c>
      <c r="M5620" t="s">
        <v>30</v>
      </c>
      <c r="N5620" t="s">
        <v>950</v>
      </c>
      <c r="O5620" t="s">
        <v>46</v>
      </c>
      <c r="P5620">
        <v>92105</v>
      </c>
      <c r="Q5620" t="s">
        <v>47</v>
      </c>
      <c r="R5620" t="s">
        <v>118</v>
      </c>
      <c r="S5620" t="s">
        <v>49</v>
      </c>
      <c r="T5620" t="s">
        <v>62</v>
      </c>
      <c r="U5620" t="s">
        <v>119</v>
      </c>
      <c r="V5620">
        <v>443.92</v>
      </c>
      <c r="W5620">
        <v>4</v>
      </c>
      <c r="X5620" s="9">
        <f>Table1[[#This Row],[Discount]]</f>
        <v>0</v>
      </c>
      <c r="Y5620">
        <v>0</v>
      </c>
      <c r="Z5620">
        <v>8.8783999999999992</v>
      </c>
    </row>
    <row r="5621" spans="1:26" ht="16" x14ac:dyDescent="0.2">
      <c r="A5621">
        <v>5620</v>
      </c>
      <c r="B5621" t="s">
        <v>8381</v>
      </c>
      <c r="C5621" s="1">
        <v>41543</v>
      </c>
      <c r="D5621">
        <f>YEAR(Table1[[#This Row],[Order Date]])</f>
        <v>2013</v>
      </c>
      <c r="E5621">
        <f>MONTH(Table1[[#This Row],[Order Date]])</f>
        <v>9</v>
      </c>
      <c r="F5621" t="str">
        <f>Table1[[#This Row],[Order Year]]&amp;"-"&amp;Table1[[#This Row],[Order Month]]</f>
        <v>2013-9</v>
      </c>
      <c r="G5621" s="5">
        <f>YEAR(Table1[[#This Row],[Order Date]])*100 + MONTH(Table1[[#This Row],[Order Date]])</f>
        <v>201309</v>
      </c>
      <c r="H5621" s="1">
        <v>41548</v>
      </c>
      <c r="I5621" t="s">
        <v>53</v>
      </c>
      <c r="J5621" t="s">
        <v>2331</v>
      </c>
      <c r="K5621" t="s">
        <v>2332</v>
      </c>
      <c r="L5621" t="s">
        <v>44</v>
      </c>
      <c r="M5621" t="s">
        <v>30</v>
      </c>
      <c r="N5621" t="s">
        <v>7595</v>
      </c>
      <c r="O5621" t="s">
        <v>117</v>
      </c>
      <c r="P5621">
        <v>54601</v>
      </c>
      <c r="Q5621" t="s">
        <v>108</v>
      </c>
      <c r="R5621" t="s">
        <v>1183</v>
      </c>
      <c r="S5621" t="s">
        <v>74</v>
      </c>
      <c r="T5621" t="s">
        <v>164</v>
      </c>
      <c r="U5621" t="s">
        <v>1184</v>
      </c>
      <c r="V5621">
        <v>499.95</v>
      </c>
      <c r="W5621">
        <v>5</v>
      </c>
      <c r="X5621" s="9">
        <f>Table1[[#This Row],[Discount]]</f>
        <v>0</v>
      </c>
      <c r="Y5621">
        <v>0</v>
      </c>
      <c r="Z5621">
        <v>174.98249999999999</v>
      </c>
    </row>
    <row r="5622" spans="1:26" ht="16" x14ac:dyDescent="0.2">
      <c r="A5622">
        <v>5621</v>
      </c>
      <c r="B5622" t="s">
        <v>8381</v>
      </c>
      <c r="C5622" s="1">
        <v>41543</v>
      </c>
      <c r="D5622">
        <f>YEAR(Table1[[#This Row],[Order Date]])</f>
        <v>2013</v>
      </c>
      <c r="E5622">
        <f>MONTH(Table1[[#This Row],[Order Date]])</f>
        <v>9</v>
      </c>
      <c r="F5622" t="str">
        <f>Table1[[#This Row],[Order Year]]&amp;"-"&amp;Table1[[#This Row],[Order Month]]</f>
        <v>2013-9</v>
      </c>
      <c r="G5622" s="5">
        <f>YEAR(Table1[[#This Row],[Order Date]])*100 + MONTH(Table1[[#This Row],[Order Date]])</f>
        <v>201309</v>
      </c>
      <c r="H5622" s="1">
        <v>41548</v>
      </c>
      <c r="I5622" t="s">
        <v>53</v>
      </c>
      <c r="J5622" t="s">
        <v>2331</v>
      </c>
      <c r="K5622" t="s">
        <v>2332</v>
      </c>
      <c r="L5622" t="s">
        <v>44</v>
      </c>
      <c r="M5622" t="s">
        <v>30</v>
      </c>
      <c r="N5622" t="s">
        <v>7595</v>
      </c>
      <c r="O5622" t="s">
        <v>117</v>
      </c>
      <c r="P5622">
        <v>54601</v>
      </c>
      <c r="Q5622" t="s">
        <v>108</v>
      </c>
      <c r="R5622" t="s">
        <v>5209</v>
      </c>
      <c r="S5622" t="s">
        <v>49</v>
      </c>
      <c r="T5622" t="s">
        <v>71</v>
      </c>
      <c r="U5622" t="s">
        <v>5210</v>
      </c>
      <c r="V5622">
        <v>3.04</v>
      </c>
      <c r="W5622">
        <v>1</v>
      </c>
      <c r="X5622" s="9">
        <f>Table1[[#This Row],[Discount]]</f>
        <v>0</v>
      </c>
      <c r="Y5622">
        <v>0</v>
      </c>
      <c r="Z5622">
        <v>1.0335999999999999</v>
      </c>
    </row>
    <row r="5623" spans="1:26" ht="16" x14ac:dyDescent="0.2">
      <c r="A5623">
        <v>5622</v>
      </c>
      <c r="B5623" t="s">
        <v>8381</v>
      </c>
      <c r="C5623" s="1">
        <v>41543</v>
      </c>
      <c r="D5623">
        <f>YEAR(Table1[[#This Row],[Order Date]])</f>
        <v>2013</v>
      </c>
      <c r="E5623">
        <f>MONTH(Table1[[#This Row],[Order Date]])</f>
        <v>9</v>
      </c>
      <c r="F5623" t="str">
        <f>Table1[[#This Row],[Order Year]]&amp;"-"&amp;Table1[[#This Row],[Order Month]]</f>
        <v>2013-9</v>
      </c>
      <c r="G5623" s="5">
        <f>YEAR(Table1[[#This Row],[Order Date]])*100 + MONTH(Table1[[#This Row],[Order Date]])</f>
        <v>201309</v>
      </c>
      <c r="H5623" s="1">
        <v>41548</v>
      </c>
      <c r="I5623" t="s">
        <v>53</v>
      </c>
      <c r="J5623" t="s">
        <v>2331</v>
      </c>
      <c r="K5623" t="s">
        <v>2332</v>
      </c>
      <c r="L5623" t="s">
        <v>44</v>
      </c>
      <c r="M5623" t="s">
        <v>30</v>
      </c>
      <c r="N5623" t="s">
        <v>7595</v>
      </c>
      <c r="O5623" t="s">
        <v>117</v>
      </c>
      <c r="P5623">
        <v>54601</v>
      </c>
      <c r="Q5623" t="s">
        <v>108</v>
      </c>
      <c r="R5623" t="s">
        <v>206</v>
      </c>
      <c r="S5623" t="s">
        <v>35</v>
      </c>
      <c r="T5623" t="s">
        <v>39</v>
      </c>
      <c r="U5623" t="s">
        <v>207</v>
      </c>
      <c r="V5623">
        <v>201.96</v>
      </c>
      <c r="W5623">
        <v>2</v>
      </c>
      <c r="X5623" s="9">
        <f>Table1[[#This Row],[Discount]]</f>
        <v>0</v>
      </c>
      <c r="Y5623">
        <v>0</v>
      </c>
      <c r="Z5623">
        <v>50.490000000000009</v>
      </c>
    </row>
    <row r="5624" spans="1:26" ht="16" x14ac:dyDescent="0.2">
      <c r="A5624">
        <v>5623</v>
      </c>
      <c r="B5624" t="s">
        <v>8381</v>
      </c>
      <c r="C5624" s="1">
        <v>41543</v>
      </c>
      <c r="D5624">
        <f>YEAR(Table1[[#This Row],[Order Date]])</f>
        <v>2013</v>
      </c>
      <c r="E5624">
        <f>MONTH(Table1[[#This Row],[Order Date]])</f>
        <v>9</v>
      </c>
      <c r="F5624" t="str">
        <f>Table1[[#This Row],[Order Year]]&amp;"-"&amp;Table1[[#This Row],[Order Month]]</f>
        <v>2013-9</v>
      </c>
      <c r="G5624" s="5">
        <f>YEAR(Table1[[#This Row],[Order Date]])*100 + MONTH(Table1[[#This Row],[Order Date]])</f>
        <v>201309</v>
      </c>
      <c r="H5624" s="1">
        <v>41548</v>
      </c>
      <c r="I5624" t="s">
        <v>53</v>
      </c>
      <c r="J5624" t="s">
        <v>2331</v>
      </c>
      <c r="K5624" t="s">
        <v>2332</v>
      </c>
      <c r="L5624" t="s">
        <v>44</v>
      </c>
      <c r="M5624" t="s">
        <v>30</v>
      </c>
      <c r="N5624" t="s">
        <v>7595</v>
      </c>
      <c r="O5624" t="s">
        <v>117</v>
      </c>
      <c r="P5624">
        <v>54601</v>
      </c>
      <c r="Q5624" t="s">
        <v>108</v>
      </c>
      <c r="R5624" t="s">
        <v>6185</v>
      </c>
      <c r="S5624" t="s">
        <v>35</v>
      </c>
      <c r="T5624" t="s">
        <v>68</v>
      </c>
      <c r="U5624" t="s">
        <v>6186</v>
      </c>
      <c r="V5624">
        <v>68.64</v>
      </c>
      <c r="W5624">
        <v>11</v>
      </c>
      <c r="X5624" s="9">
        <f>Table1[[#This Row],[Discount]]</f>
        <v>0</v>
      </c>
      <c r="Y5624">
        <v>0</v>
      </c>
      <c r="Z5624">
        <v>17.160000000000004</v>
      </c>
    </row>
    <row r="5625" spans="1:26" ht="16" x14ac:dyDescent="0.2">
      <c r="A5625">
        <v>5624</v>
      </c>
      <c r="B5625" t="s">
        <v>8382</v>
      </c>
      <c r="C5625" s="1">
        <v>41572</v>
      </c>
      <c r="D5625">
        <f>YEAR(Table1[[#This Row],[Order Date]])</f>
        <v>2013</v>
      </c>
      <c r="E5625">
        <f>MONTH(Table1[[#This Row],[Order Date]])</f>
        <v>10</v>
      </c>
      <c r="F5625" t="str">
        <f>Table1[[#This Row],[Order Year]]&amp;"-"&amp;Table1[[#This Row],[Order Month]]</f>
        <v>2013-10</v>
      </c>
      <c r="G5625" s="5">
        <f>YEAR(Table1[[#This Row],[Order Date]])*100 + MONTH(Table1[[#This Row],[Order Date]])</f>
        <v>201310</v>
      </c>
      <c r="H5625" s="1">
        <v>41576</v>
      </c>
      <c r="I5625" t="s">
        <v>26</v>
      </c>
      <c r="J5625" t="s">
        <v>850</v>
      </c>
      <c r="K5625" t="s">
        <v>851</v>
      </c>
      <c r="L5625" t="s">
        <v>44</v>
      </c>
      <c r="M5625" t="s">
        <v>30</v>
      </c>
      <c r="N5625" t="s">
        <v>45</v>
      </c>
      <c r="O5625" t="s">
        <v>46</v>
      </c>
      <c r="P5625">
        <v>90032</v>
      </c>
      <c r="Q5625" t="s">
        <v>47</v>
      </c>
      <c r="R5625" t="s">
        <v>4261</v>
      </c>
      <c r="S5625" t="s">
        <v>74</v>
      </c>
      <c r="T5625" t="s">
        <v>164</v>
      </c>
      <c r="U5625" t="s">
        <v>4262</v>
      </c>
      <c r="V5625">
        <v>100</v>
      </c>
      <c r="W5625">
        <v>4</v>
      </c>
      <c r="X5625" s="9">
        <f>Table1[[#This Row],[Discount]]</f>
        <v>0</v>
      </c>
      <c r="Y5625">
        <v>0</v>
      </c>
      <c r="Z5625">
        <v>21</v>
      </c>
    </row>
    <row r="5626" spans="1:26" ht="16" x14ac:dyDescent="0.2">
      <c r="A5626">
        <v>5625</v>
      </c>
      <c r="B5626" t="s">
        <v>8382</v>
      </c>
      <c r="C5626" s="1">
        <v>41572</v>
      </c>
      <c r="D5626">
        <f>YEAR(Table1[[#This Row],[Order Date]])</f>
        <v>2013</v>
      </c>
      <c r="E5626">
        <f>MONTH(Table1[[#This Row],[Order Date]])</f>
        <v>10</v>
      </c>
      <c r="F5626" t="str">
        <f>Table1[[#This Row],[Order Year]]&amp;"-"&amp;Table1[[#This Row],[Order Month]]</f>
        <v>2013-10</v>
      </c>
      <c r="G5626" s="5">
        <f>YEAR(Table1[[#This Row],[Order Date]])*100 + MONTH(Table1[[#This Row],[Order Date]])</f>
        <v>201310</v>
      </c>
      <c r="H5626" s="1">
        <v>41576</v>
      </c>
      <c r="I5626" t="s">
        <v>26</v>
      </c>
      <c r="J5626" t="s">
        <v>850</v>
      </c>
      <c r="K5626" t="s">
        <v>851</v>
      </c>
      <c r="L5626" t="s">
        <v>44</v>
      </c>
      <c r="M5626" t="s">
        <v>30</v>
      </c>
      <c r="N5626" t="s">
        <v>45</v>
      </c>
      <c r="O5626" t="s">
        <v>46</v>
      </c>
      <c r="P5626">
        <v>90032</v>
      </c>
      <c r="Q5626" t="s">
        <v>47</v>
      </c>
      <c r="R5626" t="s">
        <v>5442</v>
      </c>
      <c r="S5626" t="s">
        <v>74</v>
      </c>
      <c r="T5626" t="s">
        <v>164</v>
      </c>
      <c r="U5626" t="s">
        <v>5443</v>
      </c>
      <c r="V5626">
        <v>359.98</v>
      </c>
      <c r="W5626">
        <v>2</v>
      </c>
      <c r="X5626" s="9">
        <f>Table1[[#This Row],[Discount]]</f>
        <v>0</v>
      </c>
      <c r="Y5626">
        <v>0</v>
      </c>
      <c r="Z5626">
        <v>21.598799999999983</v>
      </c>
    </row>
    <row r="5627" spans="1:26" ht="16" x14ac:dyDescent="0.2">
      <c r="A5627">
        <v>5626</v>
      </c>
      <c r="B5627" t="s">
        <v>8383</v>
      </c>
      <c r="C5627" s="1">
        <v>40815</v>
      </c>
      <c r="D5627">
        <f>YEAR(Table1[[#This Row],[Order Date]])</f>
        <v>2011</v>
      </c>
      <c r="E5627">
        <f>MONTH(Table1[[#This Row],[Order Date]])</f>
        <v>9</v>
      </c>
      <c r="F5627" t="str">
        <f>Table1[[#This Row],[Order Year]]&amp;"-"&amp;Table1[[#This Row],[Order Month]]</f>
        <v>2011-9</v>
      </c>
      <c r="G5627" s="5">
        <f>YEAR(Table1[[#This Row],[Order Date]])*100 + MONTH(Table1[[#This Row],[Order Date]])</f>
        <v>201109</v>
      </c>
      <c r="H5627" s="1">
        <v>40817</v>
      </c>
      <c r="I5627" t="s">
        <v>26</v>
      </c>
      <c r="J5627" t="s">
        <v>3793</v>
      </c>
      <c r="K5627" t="s">
        <v>3794</v>
      </c>
      <c r="L5627" t="s">
        <v>105</v>
      </c>
      <c r="M5627" t="s">
        <v>30</v>
      </c>
      <c r="N5627" t="s">
        <v>98</v>
      </c>
      <c r="O5627" t="s">
        <v>99</v>
      </c>
      <c r="P5627">
        <v>98115</v>
      </c>
      <c r="Q5627" t="s">
        <v>47</v>
      </c>
      <c r="R5627" t="s">
        <v>262</v>
      </c>
      <c r="S5627" t="s">
        <v>35</v>
      </c>
      <c r="T5627" t="s">
        <v>68</v>
      </c>
      <c r="U5627" t="s">
        <v>263</v>
      </c>
      <c r="V5627">
        <v>6.16</v>
      </c>
      <c r="W5627">
        <v>2</v>
      </c>
      <c r="X5627" s="9">
        <f>Table1[[#This Row],[Discount]]</f>
        <v>0</v>
      </c>
      <c r="Y5627">
        <v>0</v>
      </c>
      <c r="Z5627">
        <v>2.9567999999999999</v>
      </c>
    </row>
    <row r="5628" spans="1:26" ht="16" x14ac:dyDescent="0.2">
      <c r="A5628">
        <v>5627</v>
      </c>
      <c r="B5628" t="s">
        <v>8383</v>
      </c>
      <c r="C5628" s="1">
        <v>40815</v>
      </c>
      <c r="D5628">
        <f>YEAR(Table1[[#This Row],[Order Date]])</f>
        <v>2011</v>
      </c>
      <c r="E5628">
        <f>MONTH(Table1[[#This Row],[Order Date]])</f>
        <v>9</v>
      </c>
      <c r="F5628" t="str">
        <f>Table1[[#This Row],[Order Year]]&amp;"-"&amp;Table1[[#This Row],[Order Month]]</f>
        <v>2011-9</v>
      </c>
      <c r="G5628" s="5">
        <f>YEAR(Table1[[#This Row],[Order Date]])*100 + MONTH(Table1[[#This Row],[Order Date]])</f>
        <v>201109</v>
      </c>
      <c r="H5628" s="1">
        <v>40817</v>
      </c>
      <c r="I5628" t="s">
        <v>26</v>
      </c>
      <c r="J5628" t="s">
        <v>3793</v>
      </c>
      <c r="K5628" t="s">
        <v>3794</v>
      </c>
      <c r="L5628" t="s">
        <v>105</v>
      </c>
      <c r="M5628" t="s">
        <v>30</v>
      </c>
      <c r="N5628" t="s">
        <v>98</v>
      </c>
      <c r="O5628" t="s">
        <v>99</v>
      </c>
      <c r="P5628">
        <v>98115</v>
      </c>
      <c r="Q5628" t="s">
        <v>47</v>
      </c>
      <c r="R5628" t="s">
        <v>3807</v>
      </c>
      <c r="S5628" t="s">
        <v>35</v>
      </c>
      <c r="T5628" t="s">
        <v>59</v>
      </c>
      <c r="U5628" t="s">
        <v>3808</v>
      </c>
      <c r="V5628">
        <v>2348.8200000000002</v>
      </c>
      <c r="W5628">
        <v>9</v>
      </c>
      <c r="X5628" s="9">
        <f>Table1[[#This Row],[Discount]]</f>
        <v>0</v>
      </c>
      <c r="Y5628">
        <v>0</v>
      </c>
      <c r="Z5628">
        <v>399.29939999999976</v>
      </c>
    </row>
    <row r="5629" spans="1:26" ht="16" x14ac:dyDescent="0.2">
      <c r="A5629">
        <v>5628</v>
      </c>
      <c r="B5629" t="s">
        <v>8384</v>
      </c>
      <c r="C5629" s="1">
        <v>41817</v>
      </c>
      <c r="D5629">
        <f>YEAR(Table1[[#This Row],[Order Date]])</f>
        <v>2014</v>
      </c>
      <c r="E5629">
        <f>MONTH(Table1[[#This Row],[Order Date]])</f>
        <v>6</v>
      </c>
      <c r="F5629" t="str">
        <f>Table1[[#This Row],[Order Year]]&amp;"-"&amp;Table1[[#This Row],[Order Month]]</f>
        <v>2014-6</v>
      </c>
      <c r="G5629" s="5">
        <f>YEAR(Table1[[#This Row],[Order Date]])*100 + MONTH(Table1[[#This Row],[Order Date]])</f>
        <v>201406</v>
      </c>
      <c r="H5629" s="1">
        <v>41822</v>
      </c>
      <c r="I5629" t="s">
        <v>53</v>
      </c>
      <c r="J5629" t="s">
        <v>961</v>
      </c>
      <c r="K5629" t="s">
        <v>962</v>
      </c>
      <c r="L5629" t="s">
        <v>44</v>
      </c>
      <c r="M5629" t="s">
        <v>30</v>
      </c>
      <c r="N5629" t="s">
        <v>1422</v>
      </c>
      <c r="O5629" t="s">
        <v>57</v>
      </c>
      <c r="P5629">
        <v>33180</v>
      </c>
      <c r="Q5629" t="s">
        <v>33</v>
      </c>
      <c r="R5629" t="s">
        <v>1075</v>
      </c>
      <c r="S5629" t="s">
        <v>49</v>
      </c>
      <c r="T5629" t="s">
        <v>50</v>
      </c>
      <c r="U5629" t="s">
        <v>1076</v>
      </c>
      <c r="V5629">
        <v>13.872000000000002</v>
      </c>
      <c r="W5629">
        <v>6</v>
      </c>
      <c r="X5629" s="9">
        <f>Table1[[#This Row],[Discount]]</f>
        <v>0.2</v>
      </c>
      <c r="Y5629">
        <v>0.2</v>
      </c>
      <c r="Z5629">
        <v>4.6818000000000008</v>
      </c>
    </row>
    <row r="5630" spans="1:26" ht="16" x14ac:dyDescent="0.2">
      <c r="A5630">
        <v>5629</v>
      </c>
      <c r="B5630" t="s">
        <v>8384</v>
      </c>
      <c r="C5630" s="1">
        <v>41817</v>
      </c>
      <c r="D5630">
        <f>YEAR(Table1[[#This Row],[Order Date]])</f>
        <v>2014</v>
      </c>
      <c r="E5630">
        <f>MONTH(Table1[[#This Row],[Order Date]])</f>
        <v>6</v>
      </c>
      <c r="F5630" t="str">
        <f>Table1[[#This Row],[Order Year]]&amp;"-"&amp;Table1[[#This Row],[Order Month]]</f>
        <v>2014-6</v>
      </c>
      <c r="G5630" s="5">
        <f>YEAR(Table1[[#This Row],[Order Date]])*100 + MONTH(Table1[[#This Row],[Order Date]])</f>
        <v>201406</v>
      </c>
      <c r="H5630" s="1">
        <v>41822</v>
      </c>
      <c r="I5630" t="s">
        <v>53</v>
      </c>
      <c r="J5630" t="s">
        <v>961</v>
      </c>
      <c r="K5630" t="s">
        <v>962</v>
      </c>
      <c r="L5630" t="s">
        <v>44</v>
      </c>
      <c r="M5630" t="s">
        <v>30</v>
      </c>
      <c r="N5630" t="s">
        <v>1422</v>
      </c>
      <c r="O5630" t="s">
        <v>57</v>
      </c>
      <c r="P5630">
        <v>33180</v>
      </c>
      <c r="Q5630" t="s">
        <v>33</v>
      </c>
      <c r="R5630" t="s">
        <v>8385</v>
      </c>
      <c r="S5630" t="s">
        <v>35</v>
      </c>
      <c r="T5630" t="s">
        <v>39</v>
      </c>
      <c r="U5630" t="s">
        <v>8386</v>
      </c>
      <c r="V5630">
        <v>273.55200000000002</v>
      </c>
      <c r="W5630">
        <v>3</v>
      </c>
      <c r="X5630" s="9">
        <f>Table1[[#This Row],[Discount]]</f>
        <v>0.2</v>
      </c>
      <c r="Y5630">
        <v>0.2</v>
      </c>
      <c r="Z5630">
        <v>-13.677599999999998</v>
      </c>
    </row>
    <row r="5631" spans="1:26" ht="16" x14ac:dyDescent="0.2">
      <c r="A5631">
        <v>5630</v>
      </c>
      <c r="B5631" t="s">
        <v>8387</v>
      </c>
      <c r="C5631" s="1">
        <v>41508</v>
      </c>
      <c r="D5631">
        <f>YEAR(Table1[[#This Row],[Order Date]])</f>
        <v>2013</v>
      </c>
      <c r="E5631">
        <f>MONTH(Table1[[#This Row],[Order Date]])</f>
        <v>8</v>
      </c>
      <c r="F5631" t="str">
        <f>Table1[[#This Row],[Order Year]]&amp;"-"&amp;Table1[[#This Row],[Order Month]]</f>
        <v>2013-8</v>
      </c>
      <c r="G5631" s="5">
        <f>YEAR(Table1[[#This Row],[Order Date]])*100 + MONTH(Table1[[#This Row],[Order Date]])</f>
        <v>201308</v>
      </c>
      <c r="H5631" s="1">
        <v>41510</v>
      </c>
      <c r="I5631" t="s">
        <v>26</v>
      </c>
      <c r="J5631" t="s">
        <v>443</v>
      </c>
      <c r="K5631" t="s">
        <v>444</v>
      </c>
      <c r="L5631" t="s">
        <v>105</v>
      </c>
      <c r="M5631" t="s">
        <v>30</v>
      </c>
      <c r="N5631" t="s">
        <v>149</v>
      </c>
      <c r="O5631" t="s">
        <v>150</v>
      </c>
      <c r="P5631">
        <v>19143</v>
      </c>
      <c r="Q5631" t="s">
        <v>151</v>
      </c>
      <c r="R5631" t="s">
        <v>3922</v>
      </c>
      <c r="S5631" t="s">
        <v>35</v>
      </c>
      <c r="T5631" t="s">
        <v>59</v>
      </c>
      <c r="U5631" t="s">
        <v>3923</v>
      </c>
      <c r="V5631">
        <v>815.29199999999992</v>
      </c>
      <c r="W5631">
        <v>9</v>
      </c>
      <c r="X5631" s="9">
        <f>Table1[[#This Row],[Discount]]</f>
        <v>0.4</v>
      </c>
      <c r="Y5631">
        <v>0.4</v>
      </c>
      <c r="Z5631">
        <v>-339.7050000000001</v>
      </c>
    </row>
    <row r="5632" spans="1:26" ht="16" x14ac:dyDescent="0.2">
      <c r="A5632">
        <v>5631</v>
      </c>
      <c r="B5632" t="s">
        <v>8388</v>
      </c>
      <c r="C5632" s="1">
        <v>40586</v>
      </c>
      <c r="D5632">
        <f>YEAR(Table1[[#This Row],[Order Date]])</f>
        <v>2011</v>
      </c>
      <c r="E5632">
        <f>MONTH(Table1[[#This Row],[Order Date]])</f>
        <v>2</v>
      </c>
      <c r="F5632" t="str">
        <f>Table1[[#This Row],[Order Year]]&amp;"-"&amp;Table1[[#This Row],[Order Month]]</f>
        <v>2011-2</v>
      </c>
      <c r="G5632" s="5">
        <f>YEAR(Table1[[#This Row],[Order Date]])*100 + MONTH(Table1[[#This Row],[Order Date]])</f>
        <v>201102</v>
      </c>
      <c r="H5632" s="1">
        <v>40590</v>
      </c>
      <c r="I5632" t="s">
        <v>53</v>
      </c>
      <c r="J5632" t="s">
        <v>1488</v>
      </c>
      <c r="K5632" t="s">
        <v>1489</v>
      </c>
      <c r="L5632" t="s">
        <v>29</v>
      </c>
      <c r="M5632" t="s">
        <v>30</v>
      </c>
      <c r="N5632" t="s">
        <v>4877</v>
      </c>
      <c r="O5632" t="s">
        <v>322</v>
      </c>
      <c r="P5632">
        <v>23320</v>
      </c>
      <c r="Q5632" t="s">
        <v>33</v>
      </c>
      <c r="R5632" t="s">
        <v>1848</v>
      </c>
      <c r="S5632" t="s">
        <v>74</v>
      </c>
      <c r="T5632" t="s">
        <v>164</v>
      </c>
      <c r="U5632" t="s">
        <v>1849</v>
      </c>
      <c r="V5632">
        <v>234.45000000000002</v>
      </c>
      <c r="W5632">
        <v>3</v>
      </c>
      <c r="X5632" s="9">
        <f>Table1[[#This Row],[Discount]]</f>
        <v>0</v>
      </c>
      <c r="Y5632">
        <v>0</v>
      </c>
      <c r="Z5632">
        <v>103.15800000000003</v>
      </c>
    </row>
    <row r="5633" spans="1:26" ht="16" x14ac:dyDescent="0.2">
      <c r="A5633">
        <v>5632</v>
      </c>
      <c r="B5633" t="s">
        <v>8388</v>
      </c>
      <c r="C5633" s="1">
        <v>40586</v>
      </c>
      <c r="D5633">
        <f>YEAR(Table1[[#This Row],[Order Date]])</f>
        <v>2011</v>
      </c>
      <c r="E5633">
        <f>MONTH(Table1[[#This Row],[Order Date]])</f>
        <v>2</v>
      </c>
      <c r="F5633" t="str">
        <f>Table1[[#This Row],[Order Year]]&amp;"-"&amp;Table1[[#This Row],[Order Month]]</f>
        <v>2011-2</v>
      </c>
      <c r="G5633" s="5">
        <f>YEAR(Table1[[#This Row],[Order Date]])*100 + MONTH(Table1[[#This Row],[Order Date]])</f>
        <v>201102</v>
      </c>
      <c r="H5633" s="1">
        <v>40590</v>
      </c>
      <c r="I5633" t="s">
        <v>53</v>
      </c>
      <c r="J5633" t="s">
        <v>1488</v>
      </c>
      <c r="K5633" t="s">
        <v>1489</v>
      </c>
      <c r="L5633" t="s">
        <v>29</v>
      </c>
      <c r="M5633" t="s">
        <v>30</v>
      </c>
      <c r="N5633" t="s">
        <v>4877</v>
      </c>
      <c r="O5633" t="s">
        <v>322</v>
      </c>
      <c r="P5633">
        <v>23320</v>
      </c>
      <c r="Q5633" t="s">
        <v>33</v>
      </c>
      <c r="R5633" t="s">
        <v>4029</v>
      </c>
      <c r="S5633" t="s">
        <v>35</v>
      </c>
      <c r="T5633" t="s">
        <v>59</v>
      </c>
      <c r="U5633" t="s">
        <v>4030</v>
      </c>
      <c r="V5633">
        <v>1256.22</v>
      </c>
      <c r="W5633">
        <v>6</v>
      </c>
      <c r="X5633" s="9">
        <f>Table1[[#This Row],[Discount]]</f>
        <v>0</v>
      </c>
      <c r="Y5633">
        <v>0</v>
      </c>
      <c r="Z5633">
        <v>75.37319999999994</v>
      </c>
    </row>
    <row r="5634" spans="1:26" ht="16" x14ac:dyDescent="0.2">
      <c r="A5634">
        <v>5633</v>
      </c>
      <c r="B5634" t="s">
        <v>8388</v>
      </c>
      <c r="C5634" s="1">
        <v>40586</v>
      </c>
      <c r="D5634">
        <f>YEAR(Table1[[#This Row],[Order Date]])</f>
        <v>2011</v>
      </c>
      <c r="E5634">
        <f>MONTH(Table1[[#This Row],[Order Date]])</f>
        <v>2</v>
      </c>
      <c r="F5634" t="str">
        <f>Table1[[#This Row],[Order Year]]&amp;"-"&amp;Table1[[#This Row],[Order Month]]</f>
        <v>2011-2</v>
      </c>
      <c r="G5634" s="5">
        <f>YEAR(Table1[[#This Row],[Order Date]])*100 + MONTH(Table1[[#This Row],[Order Date]])</f>
        <v>201102</v>
      </c>
      <c r="H5634" s="1">
        <v>40590</v>
      </c>
      <c r="I5634" t="s">
        <v>53</v>
      </c>
      <c r="J5634" t="s">
        <v>1488</v>
      </c>
      <c r="K5634" t="s">
        <v>1489</v>
      </c>
      <c r="L5634" t="s">
        <v>29</v>
      </c>
      <c r="M5634" t="s">
        <v>30</v>
      </c>
      <c r="N5634" t="s">
        <v>4877</v>
      </c>
      <c r="O5634" t="s">
        <v>322</v>
      </c>
      <c r="P5634">
        <v>23320</v>
      </c>
      <c r="Q5634" t="s">
        <v>33</v>
      </c>
      <c r="R5634" t="s">
        <v>235</v>
      </c>
      <c r="S5634" t="s">
        <v>49</v>
      </c>
      <c r="T5634" t="s">
        <v>78</v>
      </c>
      <c r="U5634" t="s">
        <v>236</v>
      </c>
      <c r="V5634">
        <v>17.46</v>
      </c>
      <c r="W5634">
        <v>2</v>
      </c>
      <c r="X5634" s="9">
        <f>Table1[[#This Row],[Discount]]</f>
        <v>0</v>
      </c>
      <c r="Y5634">
        <v>0</v>
      </c>
      <c r="Z5634">
        <v>8.2061999999999991</v>
      </c>
    </row>
    <row r="5635" spans="1:26" ht="16" x14ac:dyDescent="0.2">
      <c r="A5635">
        <v>5634</v>
      </c>
      <c r="B5635" t="s">
        <v>8389</v>
      </c>
      <c r="C5635" s="1">
        <v>41541</v>
      </c>
      <c r="D5635">
        <f>YEAR(Table1[[#This Row],[Order Date]])</f>
        <v>2013</v>
      </c>
      <c r="E5635">
        <f>MONTH(Table1[[#This Row],[Order Date]])</f>
        <v>9</v>
      </c>
      <c r="F5635" t="str">
        <f>Table1[[#This Row],[Order Year]]&amp;"-"&amp;Table1[[#This Row],[Order Month]]</f>
        <v>2013-9</v>
      </c>
      <c r="G5635" s="5">
        <f>YEAR(Table1[[#This Row],[Order Date]])*100 + MONTH(Table1[[#This Row],[Order Date]])</f>
        <v>201309</v>
      </c>
      <c r="H5635" s="1">
        <v>41546</v>
      </c>
      <c r="I5635" t="s">
        <v>26</v>
      </c>
      <c r="J5635" t="s">
        <v>5481</v>
      </c>
      <c r="K5635" t="s">
        <v>5482</v>
      </c>
      <c r="L5635" t="s">
        <v>105</v>
      </c>
      <c r="M5635" t="s">
        <v>30</v>
      </c>
      <c r="N5635" t="s">
        <v>269</v>
      </c>
      <c r="O5635" t="s">
        <v>270</v>
      </c>
      <c r="P5635">
        <v>10009</v>
      </c>
      <c r="Q5635" t="s">
        <v>151</v>
      </c>
      <c r="R5635" t="s">
        <v>2430</v>
      </c>
      <c r="S5635" t="s">
        <v>49</v>
      </c>
      <c r="T5635" t="s">
        <v>78</v>
      </c>
      <c r="U5635" t="s">
        <v>189</v>
      </c>
      <c r="V5635">
        <v>10.528</v>
      </c>
      <c r="W5635">
        <v>7</v>
      </c>
      <c r="X5635" s="9">
        <f>Table1[[#This Row],[Discount]]</f>
        <v>0.2</v>
      </c>
      <c r="Y5635">
        <v>0.2</v>
      </c>
      <c r="Z5635">
        <v>3.6847999999999987</v>
      </c>
    </row>
    <row r="5636" spans="1:26" ht="16" x14ac:dyDescent="0.2">
      <c r="A5636">
        <v>5635</v>
      </c>
      <c r="B5636" t="s">
        <v>8390</v>
      </c>
      <c r="C5636" s="1">
        <v>41248</v>
      </c>
      <c r="D5636">
        <f>YEAR(Table1[[#This Row],[Order Date]])</f>
        <v>2012</v>
      </c>
      <c r="E5636">
        <f>MONTH(Table1[[#This Row],[Order Date]])</f>
        <v>12</v>
      </c>
      <c r="F5636" t="str">
        <f>Table1[[#This Row],[Order Year]]&amp;"-"&amp;Table1[[#This Row],[Order Month]]</f>
        <v>2012-12</v>
      </c>
      <c r="G5636" s="5">
        <f>YEAR(Table1[[#This Row],[Order Date]])*100 + MONTH(Table1[[#This Row],[Order Date]])</f>
        <v>201212</v>
      </c>
      <c r="H5636" s="1">
        <v>41249</v>
      </c>
      <c r="I5636" t="s">
        <v>191</v>
      </c>
      <c r="J5636" t="s">
        <v>6716</v>
      </c>
      <c r="K5636" t="s">
        <v>6717</v>
      </c>
      <c r="L5636" t="s">
        <v>105</v>
      </c>
      <c r="M5636" t="s">
        <v>30</v>
      </c>
      <c r="N5636" t="s">
        <v>8391</v>
      </c>
      <c r="O5636" t="s">
        <v>241</v>
      </c>
      <c r="P5636">
        <v>48104</v>
      </c>
      <c r="Q5636" t="s">
        <v>108</v>
      </c>
      <c r="R5636" t="s">
        <v>3913</v>
      </c>
      <c r="S5636" t="s">
        <v>49</v>
      </c>
      <c r="T5636" t="s">
        <v>78</v>
      </c>
      <c r="U5636" t="s">
        <v>3914</v>
      </c>
      <c r="V5636">
        <v>152.79999999999998</v>
      </c>
      <c r="W5636">
        <v>5</v>
      </c>
      <c r="X5636" s="9">
        <f>Table1[[#This Row],[Discount]]</f>
        <v>0</v>
      </c>
      <c r="Y5636">
        <v>0</v>
      </c>
      <c r="Z5636">
        <v>76.399999999999991</v>
      </c>
    </row>
    <row r="5637" spans="1:26" ht="16" x14ac:dyDescent="0.2">
      <c r="A5637">
        <v>5636</v>
      </c>
      <c r="B5637" t="s">
        <v>8392</v>
      </c>
      <c r="C5637" s="1">
        <v>41886</v>
      </c>
      <c r="D5637">
        <f>YEAR(Table1[[#This Row],[Order Date]])</f>
        <v>2014</v>
      </c>
      <c r="E5637">
        <f>MONTH(Table1[[#This Row],[Order Date]])</f>
        <v>9</v>
      </c>
      <c r="F5637" t="str">
        <f>Table1[[#This Row],[Order Year]]&amp;"-"&amp;Table1[[#This Row],[Order Month]]</f>
        <v>2014-9</v>
      </c>
      <c r="G5637" s="5">
        <f>YEAR(Table1[[#This Row],[Order Date]])*100 + MONTH(Table1[[#This Row],[Order Date]])</f>
        <v>201409</v>
      </c>
      <c r="H5637" s="1">
        <v>41891</v>
      </c>
      <c r="I5637" t="s">
        <v>53</v>
      </c>
      <c r="J5637" t="s">
        <v>2801</v>
      </c>
      <c r="K5637" t="s">
        <v>2802</v>
      </c>
      <c r="L5637" t="s">
        <v>105</v>
      </c>
      <c r="M5637" t="s">
        <v>30</v>
      </c>
      <c r="N5637" t="s">
        <v>8393</v>
      </c>
      <c r="O5637" t="s">
        <v>46</v>
      </c>
      <c r="P5637">
        <v>91941</v>
      </c>
      <c r="Q5637" t="s">
        <v>47</v>
      </c>
      <c r="R5637" t="s">
        <v>1345</v>
      </c>
      <c r="S5637" t="s">
        <v>49</v>
      </c>
      <c r="T5637" t="s">
        <v>78</v>
      </c>
      <c r="U5637" t="s">
        <v>1346</v>
      </c>
      <c r="V5637">
        <v>82.56</v>
      </c>
      <c r="W5637">
        <v>5</v>
      </c>
      <c r="X5637" s="9">
        <f>Table1[[#This Row],[Discount]]</f>
        <v>0.2</v>
      </c>
      <c r="Y5637">
        <v>0.2</v>
      </c>
      <c r="Z5637">
        <v>28.896000000000001</v>
      </c>
    </row>
    <row r="5638" spans="1:26" ht="16" x14ac:dyDescent="0.2">
      <c r="A5638">
        <v>5637</v>
      </c>
      <c r="B5638" t="s">
        <v>8392</v>
      </c>
      <c r="C5638" s="1">
        <v>41886</v>
      </c>
      <c r="D5638">
        <f>YEAR(Table1[[#This Row],[Order Date]])</f>
        <v>2014</v>
      </c>
      <c r="E5638">
        <f>MONTH(Table1[[#This Row],[Order Date]])</f>
        <v>9</v>
      </c>
      <c r="F5638" t="str">
        <f>Table1[[#This Row],[Order Year]]&amp;"-"&amp;Table1[[#This Row],[Order Month]]</f>
        <v>2014-9</v>
      </c>
      <c r="G5638" s="5">
        <f>YEAR(Table1[[#This Row],[Order Date]])*100 + MONTH(Table1[[#This Row],[Order Date]])</f>
        <v>201409</v>
      </c>
      <c r="H5638" s="1">
        <v>41891</v>
      </c>
      <c r="I5638" t="s">
        <v>53</v>
      </c>
      <c r="J5638" t="s">
        <v>2801</v>
      </c>
      <c r="K5638" t="s">
        <v>2802</v>
      </c>
      <c r="L5638" t="s">
        <v>105</v>
      </c>
      <c r="M5638" t="s">
        <v>30</v>
      </c>
      <c r="N5638" t="s">
        <v>8393</v>
      </c>
      <c r="O5638" t="s">
        <v>46</v>
      </c>
      <c r="P5638">
        <v>91941</v>
      </c>
      <c r="Q5638" t="s">
        <v>47</v>
      </c>
      <c r="R5638" t="s">
        <v>6542</v>
      </c>
      <c r="S5638" t="s">
        <v>74</v>
      </c>
      <c r="T5638" t="s">
        <v>164</v>
      </c>
      <c r="U5638" t="s">
        <v>6543</v>
      </c>
      <c r="V5638">
        <v>284.96999999999997</v>
      </c>
      <c r="W5638">
        <v>3</v>
      </c>
      <c r="X5638" s="9">
        <f>Table1[[#This Row],[Discount]]</f>
        <v>0</v>
      </c>
      <c r="Y5638">
        <v>0</v>
      </c>
      <c r="Z5638">
        <v>85.490999999999957</v>
      </c>
    </row>
    <row r="5639" spans="1:26" ht="16" x14ac:dyDescent="0.2">
      <c r="A5639">
        <v>5638</v>
      </c>
      <c r="B5639" t="s">
        <v>8394</v>
      </c>
      <c r="C5639" s="1">
        <v>41725</v>
      </c>
      <c r="D5639">
        <f>YEAR(Table1[[#This Row],[Order Date]])</f>
        <v>2014</v>
      </c>
      <c r="E5639">
        <f>MONTH(Table1[[#This Row],[Order Date]])</f>
        <v>3</v>
      </c>
      <c r="F5639" t="str">
        <f>Table1[[#This Row],[Order Year]]&amp;"-"&amp;Table1[[#This Row],[Order Month]]</f>
        <v>2014-3</v>
      </c>
      <c r="G5639" s="5">
        <f>YEAR(Table1[[#This Row],[Order Date]])*100 + MONTH(Table1[[#This Row],[Order Date]])</f>
        <v>201403</v>
      </c>
      <c r="H5639" s="1">
        <v>41732</v>
      </c>
      <c r="I5639" t="s">
        <v>53</v>
      </c>
      <c r="J5639" t="s">
        <v>5469</v>
      </c>
      <c r="K5639" t="s">
        <v>5470</v>
      </c>
      <c r="L5639" t="s">
        <v>44</v>
      </c>
      <c r="M5639" t="s">
        <v>30</v>
      </c>
      <c r="N5639" t="s">
        <v>2062</v>
      </c>
      <c r="O5639" t="s">
        <v>241</v>
      </c>
      <c r="P5639">
        <v>48126</v>
      </c>
      <c r="Q5639" t="s">
        <v>108</v>
      </c>
      <c r="R5639" t="s">
        <v>8395</v>
      </c>
      <c r="S5639" t="s">
        <v>35</v>
      </c>
      <c r="T5639" t="s">
        <v>68</v>
      </c>
      <c r="U5639" t="s">
        <v>8396</v>
      </c>
      <c r="V5639">
        <v>60.84</v>
      </c>
      <c r="W5639">
        <v>3</v>
      </c>
      <c r="X5639" s="9">
        <f>Table1[[#This Row],[Discount]]</f>
        <v>0</v>
      </c>
      <c r="Y5639">
        <v>0</v>
      </c>
      <c r="Z5639">
        <v>23.119199999999999</v>
      </c>
    </row>
    <row r="5640" spans="1:26" ht="16" x14ac:dyDescent="0.2">
      <c r="A5640">
        <v>5639</v>
      </c>
      <c r="B5640" t="s">
        <v>8397</v>
      </c>
      <c r="C5640" s="1">
        <v>40898</v>
      </c>
      <c r="D5640">
        <f>YEAR(Table1[[#This Row],[Order Date]])</f>
        <v>2011</v>
      </c>
      <c r="E5640">
        <f>MONTH(Table1[[#This Row],[Order Date]])</f>
        <v>12</v>
      </c>
      <c r="F5640" t="str">
        <f>Table1[[#This Row],[Order Year]]&amp;"-"&amp;Table1[[#This Row],[Order Month]]</f>
        <v>2011-12</v>
      </c>
      <c r="G5640" s="5">
        <f>YEAR(Table1[[#This Row],[Order Date]])*100 + MONTH(Table1[[#This Row],[Order Date]])</f>
        <v>201112</v>
      </c>
      <c r="H5640" s="1">
        <v>40904</v>
      </c>
      <c r="I5640" t="s">
        <v>53</v>
      </c>
      <c r="J5640" t="s">
        <v>2523</v>
      </c>
      <c r="K5640" t="s">
        <v>2524</v>
      </c>
      <c r="L5640" t="s">
        <v>29</v>
      </c>
      <c r="M5640" t="s">
        <v>30</v>
      </c>
      <c r="N5640" t="s">
        <v>950</v>
      </c>
      <c r="O5640" t="s">
        <v>46</v>
      </c>
      <c r="P5640">
        <v>92024</v>
      </c>
      <c r="Q5640" t="s">
        <v>47</v>
      </c>
      <c r="R5640" t="s">
        <v>689</v>
      </c>
      <c r="S5640" t="s">
        <v>35</v>
      </c>
      <c r="T5640" t="s">
        <v>39</v>
      </c>
      <c r="U5640" t="s">
        <v>690</v>
      </c>
      <c r="V5640">
        <v>1325.76</v>
      </c>
      <c r="W5640">
        <v>6</v>
      </c>
      <c r="X5640" s="9">
        <f>Table1[[#This Row],[Discount]]</f>
        <v>0.2</v>
      </c>
      <c r="Y5640">
        <v>0.2</v>
      </c>
      <c r="Z5640">
        <v>149.14799999999991</v>
      </c>
    </row>
    <row r="5641" spans="1:26" ht="16" x14ac:dyDescent="0.2">
      <c r="A5641">
        <v>5640</v>
      </c>
      <c r="B5641" t="s">
        <v>8397</v>
      </c>
      <c r="C5641" s="1">
        <v>40898</v>
      </c>
      <c r="D5641">
        <f>YEAR(Table1[[#This Row],[Order Date]])</f>
        <v>2011</v>
      </c>
      <c r="E5641">
        <f>MONTH(Table1[[#This Row],[Order Date]])</f>
        <v>12</v>
      </c>
      <c r="F5641" t="str">
        <f>Table1[[#This Row],[Order Year]]&amp;"-"&amp;Table1[[#This Row],[Order Month]]</f>
        <v>2011-12</v>
      </c>
      <c r="G5641" s="5">
        <f>YEAR(Table1[[#This Row],[Order Date]])*100 + MONTH(Table1[[#This Row],[Order Date]])</f>
        <v>201112</v>
      </c>
      <c r="H5641" s="1">
        <v>40904</v>
      </c>
      <c r="I5641" t="s">
        <v>53</v>
      </c>
      <c r="J5641" t="s">
        <v>2523</v>
      </c>
      <c r="K5641" t="s">
        <v>2524</v>
      </c>
      <c r="L5641" t="s">
        <v>29</v>
      </c>
      <c r="M5641" t="s">
        <v>30</v>
      </c>
      <c r="N5641" t="s">
        <v>950</v>
      </c>
      <c r="O5641" t="s">
        <v>46</v>
      </c>
      <c r="P5641">
        <v>92024</v>
      </c>
      <c r="Q5641" t="s">
        <v>47</v>
      </c>
      <c r="R5641" t="s">
        <v>1810</v>
      </c>
      <c r="S5641" t="s">
        <v>35</v>
      </c>
      <c r="T5641" t="s">
        <v>39</v>
      </c>
      <c r="U5641" t="s">
        <v>1811</v>
      </c>
      <c r="V5641">
        <v>572.16000000000008</v>
      </c>
      <c r="W5641">
        <v>3</v>
      </c>
      <c r="X5641" s="9">
        <f>Table1[[#This Row],[Discount]]</f>
        <v>0.2</v>
      </c>
      <c r="Y5641">
        <v>0.2</v>
      </c>
      <c r="Z5641">
        <v>35.759999999999962</v>
      </c>
    </row>
    <row r="5642" spans="1:26" ht="16" x14ac:dyDescent="0.2">
      <c r="A5642">
        <v>5641</v>
      </c>
      <c r="B5642" t="s">
        <v>8398</v>
      </c>
      <c r="C5642" s="1">
        <v>40809</v>
      </c>
      <c r="D5642">
        <f>YEAR(Table1[[#This Row],[Order Date]])</f>
        <v>2011</v>
      </c>
      <c r="E5642">
        <f>MONTH(Table1[[#This Row],[Order Date]])</f>
        <v>9</v>
      </c>
      <c r="F5642" t="str">
        <f>Table1[[#This Row],[Order Year]]&amp;"-"&amp;Table1[[#This Row],[Order Month]]</f>
        <v>2011-9</v>
      </c>
      <c r="G5642" s="5">
        <f>YEAR(Table1[[#This Row],[Order Date]])*100 + MONTH(Table1[[#This Row],[Order Date]])</f>
        <v>201109</v>
      </c>
      <c r="H5642" s="1">
        <v>40814</v>
      </c>
      <c r="I5642" t="s">
        <v>53</v>
      </c>
      <c r="J5642" t="s">
        <v>724</v>
      </c>
      <c r="K5642" t="s">
        <v>725</v>
      </c>
      <c r="L5642" t="s">
        <v>105</v>
      </c>
      <c r="M5642" t="s">
        <v>30</v>
      </c>
      <c r="N5642" t="s">
        <v>1122</v>
      </c>
      <c r="O5642" t="s">
        <v>501</v>
      </c>
      <c r="P5642">
        <v>44107</v>
      </c>
      <c r="Q5642" t="s">
        <v>151</v>
      </c>
      <c r="R5642" t="s">
        <v>8170</v>
      </c>
      <c r="S5642" t="s">
        <v>49</v>
      </c>
      <c r="T5642" t="s">
        <v>93</v>
      </c>
      <c r="U5642" t="s">
        <v>8171</v>
      </c>
      <c r="V5642">
        <v>28.8</v>
      </c>
      <c r="W5642">
        <v>9</v>
      </c>
      <c r="X5642" s="9">
        <f>Table1[[#This Row],[Discount]]</f>
        <v>0.2</v>
      </c>
      <c r="Y5642">
        <v>0.2</v>
      </c>
      <c r="Z5642">
        <v>10.080000000000002</v>
      </c>
    </row>
    <row r="5643" spans="1:26" ht="16" x14ac:dyDescent="0.2">
      <c r="A5643">
        <v>5642</v>
      </c>
      <c r="B5643" t="s">
        <v>8399</v>
      </c>
      <c r="C5643" s="1">
        <v>41732</v>
      </c>
      <c r="D5643">
        <f>YEAR(Table1[[#This Row],[Order Date]])</f>
        <v>2014</v>
      </c>
      <c r="E5643">
        <f>MONTH(Table1[[#This Row],[Order Date]])</f>
        <v>4</v>
      </c>
      <c r="F5643" t="str">
        <f>Table1[[#This Row],[Order Year]]&amp;"-"&amp;Table1[[#This Row],[Order Month]]</f>
        <v>2014-4</v>
      </c>
      <c r="G5643" s="5">
        <f>YEAR(Table1[[#This Row],[Order Date]])*100 + MONTH(Table1[[#This Row],[Order Date]])</f>
        <v>201404</v>
      </c>
      <c r="H5643" s="1">
        <v>41735</v>
      </c>
      <c r="I5643" t="s">
        <v>191</v>
      </c>
      <c r="J5643" t="s">
        <v>3373</v>
      </c>
      <c r="K5643" t="s">
        <v>3374</v>
      </c>
      <c r="L5643" t="s">
        <v>105</v>
      </c>
      <c r="M5643" t="s">
        <v>30</v>
      </c>
      <c r="N5643" t="s">
        <v>4611</v>
      </c>
      <c r="O5643" t="s">
        <v>750</v>
      </c>
      <c r="P5643">
        <v>6450</v>
      </c>
      <c r="Q5643" t="s">
        <v>151</v>
      </c>
      <c r="R5643" t="s">
        <v>142</v>
      </c>
      <c r="S5643" t="s">
        <v>49</v>
      </c>
      <c r="T5643" t="s">
        <v>71</v>
      </c>
      <c r="U5643" t="s">
        <v>143</v>
      </c>
      <c r="V5643">
        <v>11.12</v>
      </c>
      <c r="W5643">
        <v>4</v>
      </c>
      <c r="X5643" s="9">
        <f>Table1[[#This Row],[Discount]]</f>
        <v>0</v>
      </c>
      <c r="Y5643">
        <v>0</v>
      </c>
      <c r="Z5643">
        <v>2.8911999999999995</v>
      </c>
    </row>
    <row r="5644" spans="1:26" ht="16" x14ac:dyDescent="0.2">
      <c r="A5644">
        <v>5643</v>
      </c>
      <c r="B5644" t="s">
        <v>8400</v>
      </c>
      <c r="C5644" s="1">
        <v>41366</v>
      </c>
      <c r="D5644">
        <f>YEAR(Table1[[#This Row],[Order Date]])</f>
        <v>2013</v>
      </c>
      <c r="E5644">
        <f>MONTH(Table1[[#This Row],[Order Date]])</f>
        <v>4</v>
      </c>
      <c r="F5644" t="str">
        <f>Table1[[#This Row],[Order Year]]&amp;"-"&amp;Table1[[#This Row],[Order Month]]</f>
        <v>2013-4</v>
      </c>
      <c r="G5644" s="5">
        <f>YEAR(Table1[[#This Row],[Order Date]])*100 + MONTH(Table1[[#This Row],[Order Date]])</f>
        <v>201304</v>
      </c>
      <c r="H5644" s="1">
        <v>41370</v>
      </c>
      <c r="I5644" t="s">
        <v>26</v>
      </c>
      <c r="J5644" t="s">
        <v>5606</v>
      </c>
      <c r="K5644" t="s">
        <v>5607</v>
      </c>
      <c r="L5644" t="s">
        <v>105</v>
      </c>
      <c r="M5644" t="s">
        <v>30</v>
      </c>
      <c r="N5644" t="s">
        <v>500</v>
      </c>
      <c r="O5644" t="s">
        <v>1275</v>
      </c>
      <c r="P5644">
        <v>31907</v>
      </c>
      <c r="Q5644" t="s">
        <v>33</v>
      </c>
      <c r="R5644" t="s">
        <v>1023</v>
      </c>
      <c r="S5644" t="s">
        <v>35</v>
      </c>
      <c r="T5644" t="s">
        <v>68</v>
      </c>
      <c r="U5644" t="s">
        <v>1024</v>
      </c>
      <c r="V5644">
        <v>7.04</v>
      </c>
      <c r="W5644">
        <v>4</v>
      </c>
      <c r="X5644" s="9">
        <f>Table1[[#This Row],[Discount]]</f>
        <v>0</v>
      </c>
      <c r="Y5644">
        <v>0</v>
      </c>
      <c r="Z5644">
        <v>3.0976000000000004</v>
      </c>
    </row>
    <row r="5645" spans="1:26" ht="16" x14ac:dyDescent="0.2">
      <c r="A5645">
        <v>5644</v>
      </c>
      <c r="B5645" t="s">
        <v>8401</v>
      </c>
      <c r="C5645" s="1">
        <v>41044</v>
      </c>
      <c r="D5645">
        <f>YEAR(Table1[[#This Row],[Order Date]])</f>
        <v>2012</v>
      </c>
      <c r="E5645">
        <f>MONTH(Table1[[#This Row],[Order Date]])</f>
        <v>5</v>
      </c>
      <c r="F5645" t="str">
        <f>Table1[[#This Row],[Order Year]]&amp;"-"&amp;Table1[[#This Row],[Order Month]]</f>
        <v>2012-5</v>
      </c>
      <c r="G5645" s="5">
        <f>YEAR(Table1[[#This Row],[Order Date]])*100 + MONTH(Table1[[#This Row],[Order Date]])</f>
        <v>201205</v>
      </c>
      <c r="H5645" s="1">
        <v>41049</v>
      </c>
      <c r="I5645" t="s">
        <v>26</v>
      </c>
      <c r="J5645" t="s">
        <v>6641</v>
      </c>
      <c r="K5645" t="s">
        <v>6642</v>
      </c>
      <c r="L5645" t="s">
        <v>44</v>
      </c>
      <c r="M5645" t="s">
        <v>30</v>
      </c>
      <c r="N5645" t="s">
        <v>3264</v>
      </c>
      <c r="O5645" t="s">
        <v>1275</v>
      </c>
      <c r="P5645">
        <v>30076</v>
      </c>
      <c r="Q5645" t="s">
        <v>33</v>
      </c>
      <c r="R5645" t="s">
        <v>5344</v>
      </c>
      <c r="S5645" t="s">
        <v>49</v>
      </c>
      <c r="T5645" t="s">
        <v>176</v>
      </c>
      <c r="U5645" t="s">
        <v>5345</v>
      </c>
      <c r="V5645">
        <v>17.940000000000001</v>
      </c>
      <c r="W5645">
        <v>3</v>
      </c>
      <c r="X5645" s="9">
        <f>Table1[[#This Row],[Discount]]</f>
        <v>0</v>
      </c>
      <c r="Y5645">
        <v>0</v>
      </c>
      <c r="Z5645">
        <v>8.7906000000000013</v>
      </c>
    </row>
    <row r="5646" spans="1:26" ht="16" x14ac:dyDescent="0.2">
      <c r="A5646">
        <v>5645</v>
      </c>
      <c r="B5646" t="s">
        <v>8402</v>
      </c>
      <c r="C5646" s="1">
        <v>41722</v>
      </c>
      <c r="D5646">
        <f>YEAR(Table1[[#This Row],[Order Date]])</f>
        <v>2014</v>
      </c>
      <c r="E5646">
        <f>MONTH(Table1[[#This Row],[Order Date]])</f>
        <v>3</v>
      </c>
      <c r="F5646" t="str">
        <f>Table1[[#This Row],[Order Year]]&amp;"-"&amp;Table1[[#This Row],[Order Month]]</f>
        <v>2014-3</v>
      </c>
      <c r="G5646" s="5">
        <f>YEAR(Table1[[#This Row],[Order Date]])*100 + MONTH(Table1[[#This Row],[Order Date]])</f>
        <v>201403</v>
      </c>
      <c r="H5646" s="1">
        <v>41725</v>
      </c>
      <c r="I5646" t="s">
        <v>191</v>
      </c>
      <c r="J5646" t="s">
        <v>2659</v>
      </c>
      <c r="K5646" t="s">
        <v>2660</v>
      </c>
      <c r="L5646" t="s">
        <v>105</v>
      </c>
      <c r="M5646" t="s">
        <v>30</v>
      </c>
      <c r="N5646" t="s">
        <v>98</v>
      </c>
      <c r="O5646" t="s">
        <v>99</v>
      </c>
      <c r="P5646">
        <v>98105</v>
      </c>
      <c r="Q5646" t="s">
        <v>47</v>
      </c>
      <c r="R5646" t="s">
        <v>2057</v>
      </c>
      <c r="S5646" t="s">
        <v>49</v>
      </c>
      <c r="T5646" t="s">
        <v>78</v>
      </c>
      <c r="U5646" t="s">
        <v>2058</v>
      </c>
      <c r="V5646">
        <v>34.76</v>
      </c>
      <c r="W5646">
        <v>5</v>
      </c>
      <c r="X5646" s="9">
        <f>Table1[[#This Row],[Discount]]</f>
        <v>0.2</v>
      </c>
      <c r="Y5646">
        <v>0.2</v>
      </c>
      <c r="Z5646">
        <v>11.296999999999999</v>
      </c>
    </row>
    <row r="5647" spans="1:26" ht="16" x14ac:dyDescent="0.2">
      <c r="A5647">
        <v>5646</v>
      </c>
      <c r="B5647" t="s">
        <v>8403</v>
      </c>
      <c r="C5647" s="1">
        <v>41744</v>
      </c>
      <c r="D5647">
        <f>YEAR(Table1[[#This Row],[Order Date]])</f>
        <v>2014</v>
      </c>
      <c r="E5647">
        <f>MONTH(Table1[[#This Row],[Order Date]])</f>
        <v>4</v>
      </c>
      <c r="F5647" t="str">
        <f>Table1[[#This Row],[Order Year]]&amp;"-"&amp;Table1[[#This Row],[Order Month]]</f>
        <v>2014-4</v>
      </c>
      <c r="G5647" s="5">
        <f>YEAR(Table1[[#This Row],[Order Date]])*100 + MONTH(Table1[[#This Row],[Order Date]])</f>
        <v>201404</v>
      </c>
      <c r="H5647" s="1">
        <v>41749</v>
      </c>
      <c r="I5647" t="s">
        <v>53</v>
      </c>
      <c r="J5647" t="s">
        <v>3747</v>
      </c>
      <c r="K5647" t="s">
        <v>3748</v>
      </c>
      <c r="L5647" t="s">
        <v>44</v>
      </c>
      <c r="M5647" t="s">
        <v>30</v>
      </c>
      <c r="N5647" t="s">
        <v>1004</v>
      </c>
      <c r="O5647" t="s">
        <v>791</v>
      </c>
      <c r="P5647">
        <v>7960</v>
      </c>
      <c r="Q5647" t="s">
        <v>151</v>
      </c>
      <c r="R5647" t="s">
        <v>3699</v>
      </c>
      <c r="S5647" t="s">
        <v>35</v>
      </c>
      <c r="T5647" t="s">
        <v>68</v>
      </c>
      <c r="U5647" t="s">
        <v>3700</v>
      </c>
      <c r="V5647">
        <v>74.45</v>
      </c>
      <c r="W5647">
        <v>5</v>
      </c>
      <c r="X5647" s="9">
        <f>Table1[[#This Row],[Discount]]</f>
        <v>0</v>
      </c>
      <c r="Y5647">
        <v>0</v>
      </c>
      <c r="Z5647">
        <v>20.101500000000001</v>
      </c>
    </row>
    <row r="5648" spans="1:26" ht="16" x14ac:dyDescent="0.2">
      <c r="A5648">
        <v>5647</v>
      </c>
      <c r="B5648" t="s">
        <v>8404</v>
      </c>
      <c r="C5648" s="1">
        <v>40912</v>
      </c>
      <c r="D5648">
        <f>YEAR(Table1[[#This Row],[Order Date]])</f>
        <v>2012</v>
      </c>
      <c r="E5648">
        <f>MONTH(Table1[[#This Row],[Order Date]])</f>
        <v>1</v>
      </c>
      <c r="F5648" t="str">
        <f>Table1[[#This Row],[Order Year]]&amp;"-"&amp;Table1[[#This Row],[Order Month]]</f>
        <v>2012-1</v>
      </c>
      <c r="G5648" s="5">
        <f>YEAR(Table1[[#This Row],[Order Date]])*100 + MONTH(Table1[[#This Row],[Order Date]])</f>
        <v>201201</v>
      </c>
      <c r="H5648" s="1">
        <v>40917</v>
      </c>
      <c r="I5648" t="s">
        <v>53</v>
      </c>
      <c r="J5648" t="s">
        <v>1036</v>
      </c>
      <c r="K5648" t="s">
        <v>1037</v>
      </c>
      <c r="L5648" t="s">
        <v>44</v>
      </c>
      <c r="M5648" t="s">
        <v>30</v>
      </c>
      <c r="N5648" t="s">
        <v>2814</v>
      </c>
      <c r="O5648" t="s">
        <v>322</v>
      </c>
      <c r="P5648">
        <v>22304</v>
      </c>
      <c r="Q5648" t="s">
        <v>33</v>
      </c>
      <c r="R5648" t="s">
        <v>3931</v>
      </c>
      <c r="S5648" t="s">
        <v>35</v>
      </c>
      <c r="T5648" t="s">
        <v>68</v>
      </c>
      <c r="U5648" t="s">
        <v>3932</v>
      </c>
      <c r="V5648">
        <v>192.22</v>
      </c>
      <c r="W5648">
        <v>14</v>
      </c>
      <c r="X5648" s="9">
        <f>Table1[[#This Row],[Discount]]</f>
        <v>0</v>
      </c>
      <c r="Y5648">
        <v>0</v>
      </c>
      <c r="Z5648">
        <v>69.199200000000005</v>
      </c>
    </row>
    <row r="5649" spans="1:26" ht="16" x14ac:dyDescent="0.2">
      <c r="A5649">
        <v>5648</v>
      </c>
      <c r="B5649" t="s">
        <v>8405</v>
      </c>
      <c r="C5649" s="1">
        <v>41946</v>
      </c>
      <c r="D5649">
        <f>YEAR(Table1[[#This Row],[Order Date]])</f>
        <v>2014</v>
      </c>
      <c r="E5649">
        <f>MONTH(Table1[[#This Row],[Order Date]])</f>
        <v>11</v>
      </c>
      <c r="F5649" t="str">
        <f>Table1[[#This Row],[Order Year]]&amp;"-"&amp;Table1[[#This Row],[Order Month]]</f>
        <v>2014-11</v>
      </c>
      <c r="G5649" s="5">
        <f>YEAR(Table1[[#This Row],[Order Date]])*100 + MONTH(Table1[[#This Row],[Order Date]])</f>
        <v>201411</v>
      </c>
      <c r="H5649" s="1">
        <v>41951</v>
      </c>
      <c r="I5649" t="s">
        <v>53</v>
      </c>
      <c r="J5649" t="s">
        <v>6224</v>
      </c>
      <c r="K5649" t="s">
        <v>6225</v>
      </c>
      <c r="L5649" t="s">
        <v>29</v>
      </c>
      <c r="M5649" t="s">
        <v>30</v>
      </c>
      <c r="N5649" t="s">
        <v>5122</v>
      </c>
      <c r="O5649" t="s">
        <v>124</v>
      </c>
      <c r="P5649">
        <v>84106</v>
      </c>
      <c r="Q5649" t="s">
        <v>47</v>
      </c>
      <c r="R5649" t="s">
        <v>2277</v>
      </c>
      <c r="S5649" t="s">
        <v>49</v>
      </c>
      <c r="T5649" t="s">
        <v>93</v>
      </c>
      <c r="U5649" t="s">
        <v>2278</v>
      </c>
      <c r="V5649">
        <v>19.440000000000001</v>
      </c>
      <c r="W5649">
        <v>3</v>
      </c>
      <c r="X5649" s="9">
        <f>Table1[[#This Row],[Discount]]</f>
        <v>0</v>
      </c>
      <c r="Y5649">
        <v>0</v>
      </c>
      <c r="Z5649">
        <v>9.3312000000000008</v>
      </c>
    </row>
    <row r="5650" spans="1:26" ht="16" x14ac:dyDescent="0.2">
      <c r="A5650">
        <v>5649</v>
      </c>
      <c r="B5650" t="s">
        <v>8406</v>
      </c>
      <c r="C5650" s="1">
        <v>41838</v>
      </c>
      <c r="D5650">
        <f>YEAR(Table1[[#This Row],[Order Date]])</f>
        <v>2014</v>
      </c>
      <c r="E5650">
        <f>MONTH(Table1[[#This Row],[Order Date]])</f>
        <v>7</v>
      </c>
      <c r="F5650" t="str">
        <f>Table1[[#This Row],[Order Year]]&amp;"-"&amp;Table1[[#This Row],[Order Month]]</f>
        <v>2014-7</v>
      </c>
      <c r="G5650" s="5">
        <f>YEAR(Table1[[#This Row],[Order Date]])*100 + MONTH(Table1[[#This Row],[Order Date]])</f>
        <v>201407</v>
      </c>
      <c r="H5650" s="1">
        <v>41840</v>
      </c>
      <c r="I5650" t="s">
        <v>26</v>
      </c>
      <c r="J5650" t="s">
        <v>2434</v>
      </c>
      <c r="K5650" t="s">
        <v>2435</v>
      </c>
      <c r="L5650" t="s">
        <v>44</v>
      </c>
      <c r="M5650" t="s">
        <v>30</v>
      </c>
      <c r="N5650" t="s">
        <v>6125</v>
      </c>
      <c r="O5650" t="s">
        <v>46</v>
      </c>
      <c r="P5650">
        <v>92307</v>
      </c>
      <c r="Q5650" t="s">
        <v>47</v>
      </c>
      <c r="R5650" t="s">
        <v>6487</v>
      </c>
      <c r="S5650" t="s">
        <v>49</v>
      </c>
      <c r="T5650" t="s">
        <v>93</v>
      </c>
      <c r="U5650" t="s">
        <v>6488</v>
      </c>
      <c r="V5650">
        <v>32.400000000000006</v>
      </c>
      <c r="W5650">
        <v>5</v>
      </c>
      <c r="X5650" s="9">
        <f>Table1[[#This Row],[Discount]]</f>
        <v>0</v>
      </c>
      <c r="Y5650">
        <v>0</v>
      </c>
      <c r="Z5650">
        <v>15.552000000000001</v>
      </c>
    </row>
    <row r="5651" spans="1:26" ht="16" x14ac:dyDescent="0.2">
      <c r="A5651">
        <v>5650</v>
      </c>
      <c r="B5651" t="s">
        <v>8406</v>
      </c>
      <c r="C5651" s="1">
        <v>41838</v>
      </c>
      <c r="D5651">
        <f>YEAR(Table1[[#This Row],[Order Date]])</f>
        <v>2014</v>
      </c>
      <c r="E5651">
        <f>MONTH(Table1[[#This Row],[Order Date]])</f>
        <v>7</v>
      </c>
      <c r="F5651" t="str">
        <f>Table1[[#This Row],[Order Year]]&amp;"-"&amp;Table1[[#This Row],[Order Month]]</f>
        <v>2014-7</v>
      </c>
      <c r="G5651" s="5">
        <f>YEAR(Table1[[#This Row],[Order Date]])*100 + MONTH(Table1[[#This Row],[Order Date]])</f>
        <v>201407</v>
      </c>
      <c r="H5651" s="1">
        <v>41840</v>
      </c>
      <c r="I5651" t="s">
        <v>26</v>
      </c>
      <c r="J5651" t="s">
        <v>2434</v>
      </c>
      <c r="K5651" t="s">
        <v>2435</v>
      </c>
      <c r="L5651" t="s">
        <v>44</v>
      </c>
      <c r="M5651" t="s">
        <v>30</v>
      </c>
      <c r="N5651" t="s">
        <v>6125</v>
      </c>
      <c r="O5651" t="s">
        <v>46</v>
      </c>
      <c r="P5651">
        <v>92307</v>
      </c>
      <c r="Q5651" t="s">
        <v>47</v>
      </c>
      <c r="R5651" t="s">
        <v>8407</v>
      </c>
      <c r="S5651" t="s">
        <v>49</v>
      </c>
      <c r="T5651" t="s">
        <v>176</v>
      </c>
      <c r="U5651" t="s">
        <v>8059</v>
      </c>
      <c r="V5651">
        <v>57.9</v>
      </c>
      <c r="W5651">
        <v>5</v>
      </c>
      <c r="X5651" s="9">
        <f>Table1[[#This Row],[Discount]]</f>
        <v>0</v>
      </c>
      <c r="Y5651">
        <v>0</v>
      </c>
      <c r="Z5651">
        <v>28.95</v>
      </c>
    </row>
    <row r="5652" spans="1:26" ht="16" x14ac:dyDescent="0.2">
      <c r="A5652">
        <v>5651</v>
      </c>
      <c r="B5652" t="s">
        <v>8406</v>
      </c>
      <c r="C5652" s="1">
        <v>41838</v>
      </c>
      <c r="D5652">
        <f>YEAR(Table1[[#This Row],[Order Date]])</f>
        <v>2014</v>
      </c>
      <c r="E5652">
        <f>MONTH(Table1[[#This Row],[Order Date]])</f>
        <v>7</v>
      </c>
      <c r="F5652" t="str">
        <f>Table1[[#This Row],[Order Year]]&amp;"-"&amp;Table1[[#This Row],[Order Month]]</f>
        <v>2014-7</v>
      </c>
      <c r="G5652" s="5">
        <f>YEAR(Table1[[#This Row],[Order Date]])*100 + MONTH(Table1[[#This Row],[Order Date]])</f>
        <v>201407</v>
      </c>
      <c r="H5652" s="1">
        <v>41840</v>
      </c>
      <c r="I5652" t="s">
        <v>26</v>
      </c>
      <c r="J5652" t="s">
        <v>2434</v>
      </c>
      <c r="K5652" t="s">
        <v>2435</v>
      </c>
      <c r="L5652" t="s">
        <v>44</v>
      </c>
      <c r="M5652" t="s">
        <v>30</v>
      </c>
      <c r="N5652" t="s">
        <v>6125</v>
      </c>
      <c r="O5652" t="s">
        <v>46</v>
      </c>
      <c r="P5652">
        <v>92307</v>
      </c>
      <c r="Q5652" t="s">
        <v>47</v>
      </c>
      <c r="R5652" t="s">
        <v>6406</v>
      </c>
      <c r="S5652" t="s">
        <v>49</v>
      </c>
      <c r="T5652" t="s">
        <v>62</v>
      </c>
      <c r="U5652" t="s">
        <v>6407</v>
      </c>
      <c r="V5652">
        <v>10.56</v>
      </c>
      <c r="W5652">
        <v>2</v>
      </c>
      <c r="X5652" s="9">
        <f>Table1[[#This Row],[Discount]]</f>
        <v>0</v>
      </c>
      <c r="Y5652">
        <v>0</v>
      </c>
      <c r="Z5652">
        <v>0</v>
      </c>
    </row>
    <row r="5653" spans="1:26" ht="16" x14ac:dyDescent="0.2">
      <c r="A5653">
        <v>5652</v>
      </c>
      <c r="B5653" t="s">
        <v>8406</v>
      </c>
      <c r="C5653" s="1">
        <v>41838</v>
      </c>
      <c r="D5653">
        <f>YEAR(Table1[[#This Row],[Order Date]])</f>
        <v>2014</v>
      </c>
      <c r="E5653">
        <f>MONTH(Table1[[#This Row],[Order Date]])</f>
        <v>7</v>
      </c>
      <c r="F5653" t="str">
        <f>Table1[[#This Row],[Order Year]]&amp;"-"&amp;Table1[[#This Row],[Order Month]]</f>
        <v>2014-7</v>
      </c>
      <c r="G5653" s="5">
        <f>YEAR(Table1[[#This Row],[Order Date]])*100 + MONTH(Table1[[#This Row],[Order Date]])</f>
        <v>201407</v>
      </c>
      <c r="H5653" s="1">
        <v>41840</v>
      </c>
      <c r="I5653" t="s">
        <v>26</v>
      </c>
      <c r="J5653" t="s">
        <v>2434</v>
      </c>
      <c r="K5653" t="s">
        <v>2435</v>
      </c>
      <c r="L5653" t="s">
        <v>44</v>
      </c>
      <c r="M5653" t="s">
        <v>30</v>
      </c>
      <c r="N5653" t="s">
        <v>6125</v>
      </c>
      <c r="O5653" t="s">
        <v>46</v>
      </c>
      <c r="P5653">
        <v>92307</v>
      </c>
      <c r="Q5653" t="s">
        <v>47</v>
      </c>
      <c r="R5653" t="s">
        <v>767</v>
      </c>
      <c r="S5653" t="s">
        <v>35</v>
      </c>
      <c r="T5653" t="s">
        <v>36</v>
      </c>
      <c r="U5653" t="s">
        <v>768</v>
      </c>
      <c r="V5653">
        <v>1194.165</v>
      </c>
      <c r="W5653">
        <v>5</v>
      </c>
      <c r="X5653" s="9">
        <f>Table1[[#This Row],[Discount]]</f>
        <v>0.15</v>
      </c>
      <c r="Y5653">
        <v>0.15</v>
      </c>
      <c r="Z5653">
        <v>210.73499999999993</v>
      </c>
    </row>
    <row r="5654" spans="1:26" ht="16" x14ac:dyDescent="0.2">
      <c r="A5654">
        <v>5653</v>
      </c>
      <c r="B5654" t="s">
        <v>8408</v>
      </c>
      <c r="C5654" s="1">
        <v>41919</v>
      </c>
      <c r="D5654">
        <f>YEAR(Table1[[#This Row],[Order Date]])</f>
        <v>2014</v>
      </c>
      <c r="E5654">
        <f>MONTH(Table1[[#This Row],[Order Date]])</f>
        <v>10</v>
      </c>
      <c r="F5654" t="str">
        <f>Table1[[#This Row],[Order Year]]&amp;"-"&amp;Table1[[#This Row],[Order Month]]</f>
        <v>2014-10</v>
      </c>
      <c r="G5654" s="5">
        <f>YEAR(Table1[[#This Row],[Order Date]])*100 + MONTH(Table1[[#This Row],[Order Date]])</f>
        <v>201410</v>
      </c>
      <c r="H5654" s="1">
        <v>41924</v>
      </c>
      <c r="I5654" t="s">
        <v>53</v>
      </c>
      <c r="J5654" t="s">
        <v>1321</v>
      </c>
      <c r="K5654" t="s">
        <v>1322</v>
      </c>
      <c r="L5654" t="s">
        <v>44</v>
      </c>
      <c r="M5654" t="s">
        <v>30</v>
      </c>
      <c r="N5654" t="s">
        <v>269</v>
      </c>
      <c r="O5654" t="s">
        <v>270</v>
      </c>
      <c r="P5654">
        <v>10009</v>
      </c>
      <c r="Q5654" t="s">
        <v>151</v>
      </c>
      <c r="R5654" t="s">
        <v>6539</v>
      </c>
      <c r="S5654" t="s">
        <v>49</v>
      </c>
      <c r="T5654" t="s">
        <v>93</v>
      </c>
      <c r="U5654" t="s">
        <v>6540</v>
      </c>
      <c r="V5654">
        <v>40.99</v>
      </c>
      <c r="W5654">
        <v>1</v>
      </c>
      <c r="X5654" s="9">
        <f>Table1[[#This Row],[Discount]]</f>
        <v>0</v>
      </c>
      <c r="Y5654">
        <v>0</v>
      </c>
      <c r="Z5654">
        <v>20.085100000000001</v>
      </c>
    </row>
    <row r="5655" spans="1:26" ht="16" x14ac:dyDescent="0.2">
      <c r="A5655">
        <v>5654</v>
      </c>
      <c r="B5655" t="s">
        <v>8409</v>
      </c>
      <c r="C5655" s="1">
        <v>40851</v>
      </c>
      <c r="D5655">
        <f>YEAR(Table1[[#This Row],[Order Date]])</f>
        <v>2011</v>
      </c>
      <c r="E5655">
        <f>MONTH(Table1[[#This Row],[Order Date]])</f>
        <v>11</v>
      </c>
      <c r="F5655" t="str">
        <f>Table1[[#This Row],[Order Year]]&amp;"-"&amp;Table1[[#This Row],[Order Month]]</f>
        <v>2011-11</v>
      </c>
      <c r="G5655" s="5">
        <f>YEAR(Table1[[#This Row],[Order Date]])*100 + MONTH(Table1[[#This Row],[Order Date]])</f>
        <v>201111</v>
      </c>
      <c r="H5655" s="1">
        <v>40858</v>
      </c>
      <c r="I5655" t="s">
        <v>53</v>
      </c>
      <c r="J5655" t="s">
        <v>2174</v>
      </c>
      <c r="K5655" t="s">
        <v>2175</v>
      </c>
      <c r="L5655" t="s">
        <v>44</v>
      </c>
      <c r="M5655" t="s">
        <v>30</v>
      </c>
      <c r="N5655" t="s">
        <v>1176</v>
      </c>
      <c r="O5655" t="s">
        <v>46</v>
      </c>
      <c r="P5655">
        <v>90805</v>
      </c>
      <c r="Q5655" t="s">
        <v>47</v>
      </c>
      <c r="R5655" t="s">
        <v>589</v>
      </c>
      <c r="S5655" t="s">
        <v>49</v>
      </c>
      <c r="T5655" t="s">
        <v>71</v>
      </c>
      <c r="U5655" t="s">
        <v>590</v>
      </c>
      <c r="V5655">
        <v>2.94</v>
      </c>
      <c r="W5655">
        <v>1</v>
      </c>
      <c r="X5655" s="9">
        <f>Table1[[#This Row],[Discount]]</f>
        <v>0</v>
      </c>
      <c r="Y5655">
        <v>0</v>
      </c>
      <c r="Z5655">
        <v>0.79380000000000006</v>
      </c>
    </row>
    <row r="5656" spans="1:26" ht="16" x14ac:dyDescent="0.2">
      <c r="A5656">
        <v>5655</v>
      </c>
      <c r="B5656" t="s">
        <v>8410</v>
      </c>
      <c r="C5656" s="1">
        <v>41627</v>
      </c>
      <c r="D5656">
        <f>YEAR(Table1[[#This Row],[Order Date]])</f>
        <v>2013</v>
      </c>
      <c r="E5656">
        <f>MONTH(Table1[[#This Row],[Order Date]])</f>
        <v>12</v>
      </c>
      <c r="F5656" t="str">
        <f>Table1[[#This Row],[Order Year]]&amp;"-"&amp;Table1[[#This Row],[Order Month]]</f>
        <v>2013-12</v>
      </c>
      <c r="G5656" s="5">
        <f>YEAR(Table1[[#This Row],[Order Date]])*100 + MONTH(Table1[[#This Row],[Order Date]])</f>
        <v>201312</v>
      </c>
      <c r="H5656" s="1">
        <v>41630</v>
      </c>
      <c r="I5656" t="s">
        <v>191</v>
      </c>
      <c r="J5656" t="s">
        <v>5006</v>
      </c>
      <c r="K5656" t="s">
        <v>5007</v>
      </c>
      <c r="L5656" t="s">
        <v>105</v>
      </c>
      <c r="M5656" t="s">
        <v>30</v>
      </c>
      <c r="N5656" t="s">
        <v>1979</v>
      </c>
      <c r="O5656" t="s">
        <v>423</v>
      </c>
      <c r="P5656">
        <v>97301</v>
      </c>
      <c r="Q5656" t="s">
        <v>47</v>
      </c>
      <c r="R5656" t="s">
        <v>1725</v>
      </c>
      <c r="S5656" t="s">
        <v>49</v>
      </c>
      <c r="T5656" t="s">
        <v>78</v>
      </c>
      <c r="U5656" t="s">
        <v>1726</v>
      </c>
      <c r="V5656">
        <v>45.240000000000009</v>
      </c>
      <c r="W5656">
        <v>4</v>
      </c>
      <c r="X5656" s="9">
        <f>Table1[[#This Row],[Discount]]</f>
        <v>0.7</v>
      </c>
      <c r="Y5656">
        <v>0.7</v>
      </c>
      <c r="Z5656">
        <v>-30.159999999999997</v>
      </c>
    </row>
    <row r="5657" spans="1:26" ht="16" x14ac:dyDescent="0.2">
      <c r="A5657">
        <v>5656</v>
      </c>
      <c r="B5657" t="s">
        <v>8410</v>
      </c>
      <c r="C5657" s="1">
        <v>41627</v>
      </c>
      <c r="D5657">
        <f>YEAR(Table1[[#This Row],[Order Date]])</f>
        <v>2013</v>
      </c>
      <c r="E5657">
        <f>MONTH(Table1[[#This Row],[Order Date]])</f>
        <v>12</v>
      </c>
      <c r="F5657" t="str">
        <f>Table1[[#This Row],[Order Year]]&amp;"-"&amp;Table1[[#This Row],[Order Month]]</f>
        <v>2013-12</v>
      </c>
      <c r="G5657" s="5">
        <f>YEAR(Table1[[#This Row],[Order Date]])*100 + MONTH(Table1[[#This Row],[Order Date]])</f>
        <v>201312</v>
      </c>
      <c r="H5657" s="1">
        <v>41630</v>
      </c>
      <c r="I5657" t="s">
        <v>191</v>
      </c>
      <c r="J5657" t="s">
        <v>5006</v>
      </c>
      <c r="K5657" t="s">
        <v>5007</v>
      </c>
      <c r="L5657" t="s">
        <v>105</v>
      </c>
      <c r="M5657" t="s">
        <v>30</v>
      </c>
      <c r="N5657" t="s">
        <v>1979</v>
      </c>
      <c r="O5657" t="s">
        <v>423</v>
      </c>
      <c r="P5657">
        <v>97301</v>
      </c>
      <c r="Q5657" t="s">
        <v>47</v>
      </c>
      <c r="R5657" t="s">
        <v>1990</v>
      </c>
      <c r="S5657" t="s">
        <v>49</v>
      </c>
      <c r="T5657" t="s">
        <v>71</v>
      </c>
      <c r="U5657" t="s">
        <v>1991</v>
      </c>
      <c r="V5657">
        <v>18.687999999999999</v>
      </c>
      <c r="W5657">
        <v>4</v>
      </c>
      <c r="X5657" s="9">
        <f>Table1[[#This Row],[Discount]]</f>
        <v>0.2</v>
      </c>
      <c r="Y5657">
        <v>0.2</v>
      </c>
      <c r="Z5657">
        <v>2.3359999999999994</v>
      </c>
    </row>
    <row r="5658" spans="1:26" ht="16" x14ac:dyDescent="0.2">
      <c r="A5658">
        <v>5657</v>
      </c>
      <c r="B5658" t="s">
        <v>8410</v>
      </c>
      <c r="C5658" s="1">
        <v>41627</v>
      </c>
      <c r="D5658">
        <f>YEAR(Table1[[#This Row],[Order Date]])</f>
        <v>2013</v>
      </c>
      <c r="E5658">
        <f>MONTH(Table1[[#This Row],[Order Date]])</f>
        <v>12</v>
      </c>
      <c r="F5658" t="str">
        <f>Table1[[#This Row],[Order Year]]&amp;"-"&amp;Table1[[#This Row],[Order Month]]</f>
        <v>2013-12</v>
      </c>
      <c r="G5658" s="5">
        <f>YEAR(Table1[[#This Row],[Order Date]])*100 + MONTH(Table1[[#This Row],[Order Date]])</f>
        <v>201312</v>
      </c>
      <c r="H5658" s="1">
        <v>41630</v>
      </c>
      <c r="I5658" t="s">
        <v>191</v>
      </c>
      <c r="J5658" t="s">
        <v>5006</v>
      </c>
      <c r="K5658" t="s">
        <v>5007</v>
      </c>
      <c r="L5658" t="s">
        <v>105</v>
      </c>
      <c r="M5658" t="s">
        <v>30</v>
      </c>
      <c r="N5658" t="s">
        <v>1979</v>
      </c>
      <c r="O5658" t="s">
        <v>423</v>
      </c>
      <c r="P5658">
        <v>97301</v>
      </c>
      <c r="Q5658" t="s">
        <v>47</v>
      </c>
      <c r="R5658" t="s">
        <v>8336</v>
      </c>
      <c r="S5658" t="s">
        <v>49</v>
      </c>
      <c r="T5658" t="s">
        <v>93</v>
      </c>
      <c r="U5658" t="s">
        <v>8337</v>
      </c>
      <c r="V5658">
        <v>11.648000000000001</v>
      </c>
      <c r="W5658">
        <v>2</v>
      </c>
      <c r="X5658" s="9">
        <f>Table1[[#This Row],[Discount]]</f>
        <v>0.2</v>
      </c>
      <c r="Y5658">
        <v>0.2</v>
      </c>
      <c r="Z5658">
        <v>3.7855999999999992</v>
      </c>
    </row>
    <row r="5659" spans="1:26" ht="16" x14ac:dyDescent="0.2">
      <c r="A5659">
        <v>5658</v>
      </c>
      <c r="B5659" t="s">
        <v>8410</v>
      </c>
      <c r="C5659" s="1">
        <v>41627</v>
      </c>
      <c r="D5659">
        <f>YEAR(Table1[[#This Row],[Order Date]])</f>
        <v>2013</v>
      </c>
      <c r="E5659">
        <f>MONTH(Table1[[#This Row],[Order Date]])</f>
        <v>12</v>
      </c>
      <c r="F5659" t="str">
        <f>Table1[[#This Row],[Order Year]]&amp;"-"&amp;Table1[[#This Row],[Order Month]]</f>
        <v>2013-12</v>
      </c>
      <c r="G5659" s="5">
        <f>YEAR(Table1[[#This Row],[Order Date]])*100 + MONTH(Table1[[#This Row],[Order Date]])</f>
        <v>201312</v>
      </c>
      <c r="H5659" s="1">
        <v>41630</v>
      </c>
      <c r="I5659" t="s">
        <v>191</v>
      </c>
      <c r="J5659" t="s">
        <v>5006</v>
      </c>
      <c r="K5659" t="s">
        <v>5007</v>
      </c>
      <c r="L5659" t="s">
        <v>105</v>
      </c>
      <c r="M5659" t="s">
        <v>30</v>
      </c>
      <c r="N5659" t="s">
        <v>1979</v>
      </c>
      <c r="O5659" t="s">
        <v>423</v>
      </c>
      <c r="P5659">
        <v>97301</v>
      </c>
      <c r="Q5659" t="s">
        <v>47</v>
      </c>
      <c r="R5659" t="s">
        <v>1699</v>
      </c>
      <c r="S5659" t="s">
        <v>74</v>
      </c>
      <c r="T5659" t="s">
        <v>164</v>
      </c>
      <c r="U5659" t="s">
        <v>1700</v>
      </c>
      <c r="V5659">
        <v>112.77600000000001</v>
      </c>
      <c r="W5659">
        <v>3</v>
      </c>
      <c r="X5659" s="9">
        <f>Table1[[#This Row],[Discount]]</f>
        <v>0.2</v>
      </c>
      <c r="Y5659">
        <v>0.2</v>
      </c>
      <c r="Z5659">
        <v>-8.4581999999999979</v>
      </c>
    </row>
    <row r="5660" spans="1:26" ht="16" x14ac:dyDescent="0.2">
      <c r="A5660">
        <v>5659</v>
      </c>
      <c r="B5660" t="s">
        <v>8410</v>
      </c>
      <c r="C5660" s="1">
        <v>41627</v>
      </c>
      <c r="D5660">
        <f>YEAR(Table1[[#This Row],[Order Date]])</f>
        <v>2013</v>
      </c>
      <c r="E5660">
        <f>MONTH(Table1[[#This Row],[Order Date]])</f>
        <v>12</v>
      </c>
      <c r="F5660" t="str">
        <f>Table1[[#This Row],[Order Year]]&amp;"-"&amp;Table1[[#This Row],[Order Month]]</f>
        <v>2013-12</v>
      </c>
      <c r="G5660" s="5">
        <f>YEAR(Table1[[#This Row],[Order Date]])*100 + MONTH(Table1[[#This Row],[Order Date]])</f>
        <v>201312</v>
      </c>
      <c r="H5660" s="1">
        <v>41630</v>
      </c>
      <c r="I5660" t="s">
        <v>191</v>
      </c>
      <c r="J5660" t="s">
        <v>5006</v>
      </c>
      <c r="K5660" t="s">
        <v>5007</v>
      </c>
      <c r="L5660" t="s">
        <v>105</v>
      </c>
      <c r="M5660" t="s">
        <v>30</v>
      </c>
      <c r="N5660" t="s">
        <v>1979</v>
      </c>
      <c r="O5660" t="s">
        <v>423</v>
      </c>
      <c r="P5660">
        <v>97301</v>
      </c>
      <c r="Q5660" t="s">
        <v>47</v>
      </c>
      <c r="R5660" t="s">
        <v>3922</v>
      </c>
      <c r="S5660" t="s">
        <v>35</v>
      </c>
      <c r="T5660" t="s">
        <v>59</v>
      </c>
      <c r="U5660" t="s">
        <v>3923</v>
      </c>
      <c r="V5660">
        <v>377.45</v>
      </c>
      <c r="W5660">
        <v>5</v>
      </c>
      <c r="X5660" s="9">
        <f>Table1[[#This Row],[Discount]]</f>
        <v>0.5</v>
      </c>
      <c r="Y5660">
        <v>0.5</v>
      </c>
      <c r="Z5660">
        <v>-264.21500000000003</v>
      </c>
    </row>
    <row r="5661" spans="1:26" ht="16" x14ac:dyDescent="0.2">
      <c r="A5661">
        <v>5660</v>
      </c>
      <c r="B5661" t="s">
        <v>8410</v>
      </c>
      <c r="C5661" s="1">
        <v>41627</v>
      </c>
      <c r="D5661">
        <f>YEAR(Table1[[#This Row],[Order Date]])</f>
        <v>2013</v>
      </c>
      <c r="E5661">
        <f>MONTH(Table1[[#This Row],[Order Date]])</f>
        <v>12</v>
      </c>
      <c r="F5661" t="str">
        <f>Table1[[#This Row],[Order Year]]&amp;"-"&amp;Table1[[#This Row],[Order Month]]</f>
        <v>2013-12</v>
      </c>
      <c r="G5661" s="5">
        <f>YEAR(Table1[[#This Row],[Order Date]])*100 + MONTH(Table1[[#This Row],[Order Date]])</f>
        <v>201312</v>
      </c>
      <c r="H5661" s="1">
        <v>41630</v>
      </c>
      <c r="I5661" t="s">
        <v>191</v>
      </c>
      <c r="J5661" t="s">
        <v>5006</v>
      </c>
      <c r="K5661" t="s">
        <v>5007</v>
      </c>
      <c r="L5661" t="s">
        <v>105</v>
      </c>
      <c r="M5661" t="s">
        <v>30</v>
      </c>
      <c r="N5661" t="s">
        <v>1979</v>
      </c>
      <c r="O5661" t="s">
        <v>423</v>
      </c>
      <c r="P5661">
        <v>97301</v>
      </c>
      <c r="Q5661" t="s">
        <v>47</v>
      </c>
      <c r="R5661" t="s">
        <v>6427</v>
      </c>
      <c r="S5661" t="s">
        <v>49</v>
      </c>
      <c r="T5661" t="s">
        <v>50</v>
      </c>
      <c r="U5661" t="s">
        <v>6428</v>
      </c>
      <c r="V5661">
        <v>15.936000000000002</v>
      </c>
      <c r="W5661">
        <v>4</v>
      </c>
      <c r="X5661" s="9">
        <f>Table1[[#This Row],[Discount]]</f>
        <v>0.2</v>
      </c>
      <c r="Y5661">
        <v>0.2</v>
      </c>
      <c r="Z5661">
        <v>5.1791999999999998</v>
      </c>
    </row>
    <row r="5662" spans="1:26" ht="16" x14ac:dyDescent="0.2">
      <c r="A5662">
        <v>5661</v>
      </c>
      <c r="B5662" t="s">
        <v>8410</v>
      </c>
      <c r="C5662" s="1">
        <v>41627</v>
      </c>
      <c r="D5662">
        <f>YEAR(Table1[[#This Row],[Order Date]])</f>
        <v>2013</v>
      </c>
      <c r="E5662">
        <f>MONTH(Table1[[#This Row],[Order Date]])</f>
        <v>12</v>
      </c>
      <c r="F5662" t="str">
        <f>Table1[[#This Row],[Order Year]]&amp;"-"&amp;Table1[[#This Row],[Order Month]]</f>
        <v>2013-12</v>
      </c>
      <c r="G5662" s="5">
        <f>YEAR(Table1[[#This Row],[Order Date]])*100 + MONTH(Table1[[#This Row],[Order Date]])</f>
        <v>201312</v>
      </c>
      <c r="H5662" s="1">
        <v>41630</v>
      </c>
      <c r="I5662" t="s">
        <v>191</v>
      </c>
      <c r="J5662" t="s">
        <v>5006</v>
      </c>
      <c r="K5662" t="s">
        <v>5007</v>
      </c>
      <c r="L5662" t="s">
        <v>105</v>
      </c>
      <c r="M5662" t="s">
        <v>30</v>
      </c>
      <c r="N5662" t="s">
        <v>1979</v>
      </c>
      <c r="O5662" t="s">
        <v>423</v>
      </c>
      <c r="P5662">
        <v>97301</v>
      </c>
      <c r="Q5662" t="s">
        <v>47</v>
      </c>
      <c r="R5662" t="s">
        <v>5689</v>
      </c>
      <c r="S5662" t="s">
        <v>74</v>
      </c>
      <c r="T5662" t="s">
        <v>75</v>
      </c>
      <c r="U5662" t="s">
        <v>5690</v>
      </c>
      <c r="V5662">
        <v>28.68</v>
      </c>
      <c r="W5662">
        <v>3</v>
      </c>
      <c r="X5662" s="9">
        <f>Table1[[#This Row],[Discount]]</f>
        <v>0.2</v>
      </c>
      <c r="Y5662">
        <v>0.2</v>
      </c>
      <c r="Z5662">
        <v>-7.17</v>
      </c>
    </row>
    <row r="5663" spans="1:26" ht="16" x14ac:dyDescent="0.2">
      <c r="A5663">
        <v>5662</v>
      </c>
      <c r="B5663" t="s">
        <v>8411</v>
      </c>
      <c r="C5663" s="1">
        <v>41542</v>
      </c>
      <c r="D5663">
        <f>YEAR(Table1[[#This Row],[Order Date]])</f>
        <v>2013</v>
      </c>
      <c r="E5663">
        <f>MONTH(Table1[[#This Row],[Order Date]])</f>
        <v>9</v>
      </c>
      <c r="F5663" t="str">
        <f>Table1[[#This Row],[Order Year]]&amp;"-"&amp;Table1[[#This Row],[Order Month]]</f>
        <v>2013-9</v>
      </c>
      <c r="G5663" s="5">
        <f>YEAR(Table1[[#This Row],[Order Date]])*100 + MONTH(Table1[[#This Row],[Order Date]])</f>
        <v>201309</v>
      </c>
      <c r="H5663" s="1">
        <v>41549</v>
      </c>
      <c r="I5663" t="s">
        <v>53</v>
      </c>
      <c r="J5663" t="s">
        <v>5792</v>
      </c>
      <c r="K5663" t="s">
        <v>5793</v>
      </c>
      <c r="L5663" t="s">
        <v>105</v>
      </c>
      <c r="M5663" t="s">
        <v>30</v>
      </c>
      <c r="N5663" t="s">
        <v>459</v>
      </c>
      <c r="O5663" t="s">
        <v>460</v>
      </c>
      <c r="P5663">
        <v>80013</v>
      </c>
      <c r="Q5663" t="s">
        <v>47</v>
      </c>
      <c r="R5663" t="s">
        <v>1113</v>
      </c>
      <c r="S5663" t="s">
        <v>35</v>
      </c>
      <c r="T5663" t="s">
        <v>68</v>
      </c>
      <c r="U5663" t="s">
        <v>1114</v>
      </c>
      <c r="V5663">
        <v>21.44</v>
      </c>
      <c r="W5663">
        <v>2</v>
      </c>
      <c r="X5663" s="9">
        <f>Table1[[#This Row],[Discount]]</f>
        <v>0.2</v>
      </c>
      <c r="Y5663">
        <v>0.2</v>
      </c>
      <c r="Z5663">
        <v>7.5039999999999987</v>
      </c>
    </row>
    <row r="5664" spans="1:26" ht="16" x14ac:dyDescent="0.2">
      <c r="A5664">
        <v>5663</v>
      </c>
      <c r="B5664" t="s">
        <v>8411</v>
      </c>
      <c r="C5664" s="1">
        <v>41542</v>
      </c>
      <c r="D5664">
        <f>YEAR(Table1[[#This Row],[Order Date]])</f>
        <v>2013</v>
      </c>
      <c r="E5664">
        <f>MONTH(Table1[[#This Row],[Order Date]])</f>
        <v>9</v>
      </c>
      <c r="F5664" t="str">
        <f>Table1[[#This Row],[Order Year]]&amp;"-"&amp;Table1[[#This Row],[Order Month]]</f>
        <v>2013-9</v>
      </c>
      <c r="G5664" s="5">
        <f>YEAR(Table1[[#This Row],[Order Date]])*100 + MONTH(Table1[[#This Row],[Order Date]])</f>
        <v>201309</v>
      </c>
      <c r="H5664" s="1">
        <v>41549</v>
      </c>
      <c r="I5664" t="s">
        <v>53</v>
      </c>
      <c r="J5664" t="s">
        <v>5792</v>
      </c>
      <c r="K5664" t="s">
        <v>5793</v>
      </c>
      <c r="L5664" t="s">
        <v>105</v>
      </c>
      <c r="M5664" t="s">
        <v>30</v>
      </c>
      <c r="N5664" t="s">
        <v>459</v>
      </c>
      <c r="O5664" t="s">
        <v>460</v>
      </c>
      <c r="P5664">
        <v>80013</v>
      </c>
      <c r="Q5664" t="s">
        <v>47</v>
      </c>
      <c r="R5664" t="s">
        <v>4152</v>
      </c>
      <c r="S5664" t="s">
        <v>49</v>
      </c>
      <c r="T5664" t="s">
        <v>62</v>
      </c>
      <c r="U5664" t="s">
        <v>4153</v>
      </c>
      <c r="V5664">
        <v>511.05600000000004</v>
      </c>
      <c r="W5664">
        <v>9</v>
      </c>
      <c r="X5664" s="9">
        <f>Table1[[#This Row],[Discount]]</f>
        <v>0.2</v>
      </c>
      <c r="Y5664">
        <v>0.2</v>
      </c>
      <c r="Z5664">
        <v>-95.823000000000079</v>
      </c>
    </row>
    <row r="5665" spans="1:26" ht="16" x14ac:dyDescent="0.2">
      <c r="A5665">
        <v>5664</v>
      </c>
      <c r="B5665" t="s">
        <v>8412</v>
      </c>
      <c r="C5665" s="1">
        <v>41477</v>
      </c>
      <c r="D5665">
        <f>YEAR(Table1[[#This Row],[Order Date]])</f>
        <v>2013</v>
      </c>
      <c r="E5665">
        <f>MONTH(Table1[[#This Row],[Order Date]])</f>
        <v>7</v>
      </c>
      <c r="F5665" t="str">
        <f>Table1[[#This Row],[Order Year]]&amp;"-"&amp;Table1[[#This Row],[Order Month]]</f>
        <v>2013-7</v>
      </c>
      <c r="G5665" s="5">
        <f>YEAR(Table1[[#This Row],[Order Date]])*100 + MONTH(Table1[[#This Row],[Order Date]])</f>
        <v>201307</v>
      </c>
      <c r="H5665" s="1">
        <v>41477</v>
      </c>
      <c r="I5665" t="s">
        <v>1293</v>
      </c>
      <c r="J5665" t="s">
        <v>6314</v>
      </c>
      <c r="K5665" t="s">
        <v>6315</v>
      </c>
      <c r="L5665" t="s">
        <v>44</v>
      </c>
      <c r="M5665" t="s">
        <v>30</v>
      </c>
      <c r="N5665" t="s">
        <v>609</v>
      </c>
      <c r="O5665" t="s">
        <v>501</v>
      </c>
      <c r="P5665">
        <v>43055</v>
      </c>
      <c r="Q5665" t="s">
        <v>151</v>
      </c>
      <c r="R5665" t="s">
        <v>8413</v>
      </c>
      <c r="S5665" t="s">
        <v>49</v>
      </c>
      <c r="T5665" t="s">
        <v>71</v>
      </c>
      <c r="U5665" t="s">
        <v>8414</v>
      </c>
      <c r="V5665">
        <v>18.656000000000002</v>
      </c>
      <c r="W5665">
        <v>2</v>
      </c>
      <c r="X5665" s="9">
        <f>Table1[[#This Row],[Discount]]</f>
        <v>0.2</v>
      </c>
      <c r="Y5665">
        <v>0.2</v>
      </c>
      <c r="Z5665">
        <v>1.3992000000000013</v>
      </c>
    </row>
    <row r="5666" spans="1:26" ht="16" x14ac:dyDescent="0.2">
      <c r="A5666">
        <v>5665</v>
      </c>
      <c r="B5666" t="s">
        <v>8412</v>
      </c>
      <c r="C5666" s="1">
        <v>41477</v>
      </c>
      <c r="D5666">
        <f>YEAR(Table1[[#This Row],[Order Date]])</f>
        <v>2013</v>
      </c>
      <c r="E5666">
        <f>MONTH(Table1[[#This Row],[Order Date]])</f>
        <v>7</v>
      </c>
      <c r="F5666" t="str">
        <f>Table1[[#This Row],[Order Year]]&amp;"-"&amp;Table1[[#This Row],[Order Month]]</f>
        <v>2013-7</v>
      </c>
      <c r="G5666" s="5">
        <f>YEAR(Table1[[#This Row],[Order Date]])*100 + MONTH(Table1[[#This Row],[Order Date]])</f>
        <v>201307</v>
      </c>
      <c r="H5666" s="1">
        <v>41477</v>
      </c>
      <c r="I5666" t="s">
        <v>1293</v>
      </c>
      <c r="J5666" t="s">
        <v>6314</v>
      </c>
      <c r="K5666" t="s">
        <v>6315</v>
      </c>
      <c r="L5666" t="s">
        <v>44</v>
      </c>
      <c r="M5666" t="s">
        <v>30</v>
      </c>
      <c r="N5666" t="s">
        <v>609</v>
      </c>
      <c r="O5666" t="s">
        <v>501</v>
      </c>
      <c r="P5666">
        <v>43055</v>
      </c>
      <c r="Q5666" t="s">
        <v>151</v>
      </c>
      <c r="R5666" t="s">
        <v>4318</v>
      </c>
      <c r="S5666" t="s">
        <v>49</v>
      </c>
      <c r="T5666" t="s">
        <v>78</v>
      </c>
      <c r="U5666" t="s">
        <v>4319</v>
      </c>
      <c r="V5666">
        <v>11.088000000000003</v>
      </c>
      <c r="W5666">
        <v>7</v>
      </c>
      <c r="X5666" s="9">
        <f>Table1[[#This Row],[Discount]]</f>
        <v>0.7</v>
      </c>
      <c r="Y5666">
        <v>0.7</v>
      </c>
      <c r="Z5666">
        <v>-8.1311999999999998</v>
      </c>
    </row>
    <row r="5667" spans="1:26" ht="16" x14ac:dyDescent="0.2">
      <c r="A5667">
        <v>5666</v>
      </c>
      <c r="B5667" t="s">
        <v>8412</v>
      </c>
      <c r="C5667" s="1">
        <v>41477</v>
      </c>
      <c r="D5667">
        <f>YEAR(Table1[[#This Row],[Order Date]])</f>
        <v>2013</v>
      </c>
      <c r="E5667">
        <f>MONTH(Table1[[#This Row],[Order Date]])</f>
        <v>7</v>
      </c>
      <c r="F5667" t="str">
        <f>Table1[[#This Row],[Order Year]]&amp;"-"&amp;Table1[[#This Row],[Order Month]]</f>
        <v>2013-7</v>
      </c>
      <c r="G5667" s="5">
        <f>YEAR(Table1[[#This Row],[Order Date]])*100 + MONTH(Table1[[#This Row],[Order Date]])</f>
        <v>201307</v>
      </c>
      <c r="H5667" s="1">
        <v>41477</v>
      </c>
      <c r="I5667" t="s">
        <v>1293</v>
      </c>
      <c r="J5667" t="s">
        <v>6314</v>
      </c>
      <c r="K5667" t="s">
        <v>6315</v>
      </c>
      <c r="L5667" t="s">
        <v>44</v>
      </c>
      <c r="M5667" t="s">
        <v>30</v>
      </c>
      <c r="N5667" t="s">
        <v>609</v>
      </c>
      <c r="O5667" t="s">
        <v>501</v>
      </c>
      <c r="P5667">
        <v>43055</v>
      </c>
      <c r="Q5667" t="s">
        <v>151</v>
      </c>
      <c r="R5667" t="s">
        <v>936</v>
      </c>
      <c r="S5667" t="s">
        <v>49</v>
      </c>
      <c r="T5667" t="s">
        <v>62</v>
      </c>
      <c r="U5667" t="s">
        <v>937</v>
      </c>
      <c r="V5667">
        <v>66.688000000000002</v>
      </c>
      <c r="W5667">
        <v>1</v>
      </c>
      <c r="X5667" s="9">
        <f>Table1[[#This Row],[Discount]]</f>
        <v>0.2</v>
      </c>
      <c r="Y5667">
        <v>0.2</v>
      </c>
      <c r="Z5667">
        <v>4.1680000000000028</v>
      </c>
    </row>
    <row r="5668" spans="1:26" ht="16" x14ac:dyDescent="0.2">
      <c r="A5668">
        <v>5667</v>
      </c>
      <c r="B5668" t="s">
        <v>8412</v>
      </c>
      <c r="C5668" s="1">
        <v>41477</v>
      </c>
      <c r="D5668">
        <f>YEAR(Table1[[#This Row],[Order Date]])</f>
        <v>2013</v>
      </c>
      <c r="E5668">
        <f>MONTH(Table1[[#This Row],[Order Date]])</f>
        <v>7</v>
      </c>
      <c r="F5668" t="str">
        <f>Table1[[#This Row],[Order Year]]&amp;"-"&amp;Table1[[#This Row],[Order Month]]</f>
        <v>2013-7</v>
      </c>
      <c r="G5668" s="5">
        <f>YEAR(Table1[[#This Row],[Order Date]])*100 + MONTH(Table1[[#This Row],[Order Date]])</f>
        <v>201307</v>
      </c>
      <c r="H5668" s="1">
        <v>41477</v>
      </c>
      <c r="I5668" t="s">
        <v>1293</v>
      </c>
      <c r="J5668" t="s">
        <v>6314</v>
      </c>
      <c r="K5668" t="s">
        <v>6315</v>
      </c>
      <c r="L5668" t="s">
        <v>44</v>
      </c>
      <c r="M5668" t="s">
        <v>30</v>
      </c>
      <c r="N5668" t="s">
        <v>609</v>
      </c>
      <c r="O5668" t="s">
        <v>501</v>
      </c>
      <c r="P5668">
        <v>43055</v>
      </c>
      <c r="Q5668" t="s">
        <v>151</v>
      </c>
      <c r="R5668" t="s">
        <v>3222</v>
      </c>
      <c r="S5668" t="s">
        <v>49</v>
      </c>
      <c r="T5668" t="s">
        <v>62</v>
      </c>
      <c r="U5668" t="s">
        <v>3223</v>
      </c>
      <c r="V5668">
        <v>99.488</v>
      </c>
      <c r="W5668">
        <v>2</v>
      </c>
      <c r="X5668" s="9">
        <f>Table1[[#This Row],[Discount]]</f>
        <v>0.2</v>
      </c>
      <c r="Y5668">
        <v>0.2</v>
      </c>
      <c r="Z5668">
        <v>8.7052000000000049</v>
      </c>
    </row>
    <row r="5669" spans="1:26" ht="16" x14ac:dyDescent="0.2">
      <c r="A5669">
        <v>5668</v>
      </c>
      <c r="B5669" t="s">
        <v>8415</v>
      </c>
      <c r="C5669" s="1">
        <v>41437</v>
      </c>
      <c r="D5669">
        <f>YEAR(Table1[[#This Row],[Order Date]])</f>
        <v>2013</v>
      </c>
      <c r="E5669">
        <f>MONTH(Table1[[#This Row],[Order Date]])</f>
        <v>6</v>
      </c>
      <c r="F5669" t="str">
        <f>Table1[[#This Row],[Order Year]]&amp;"-"&amp;Table1[[#This Row],[Order Month]]</f>
        <v>2013-6</v>
      </c>
      <c r="G5669" s="5">
        <f>YEAR(Table1[[#This Row],[Order Date]])*100 + MONTH(Table1[[#This Row],[Order Date]])</f>
        <v>201306</v>
      </c>
      <c r="H5669" s="1">
        <v>41441</v>
      </c>
      <c r="I5669" t="s">
        <v>53</v>
      </c>
      <c r="J5669" t="s">
        <v>2816</v>
      </c>
      <c r="K5669" t="s">
        <v>2817</v>
      </c>
      <c r="L5669" t="s">
        <v>29</v>
      </c>
      <c r="M5669" t="s">
        <v>30</v>
      </c>
      <c r="N5669" t="s">
        <v>98</v>
      </c>
      <c r="O5669" t="s">
        <v>99</v>
      </c>
      <c r="P5669">
        <v>98103</v>
      </c>
      <c r="Q5669" t="s">
        <v>47</v>
      </c>
      <c r="R5669" t="s">
        <v>2623</v>
      </c>
      <c r="S5669" t="s">
        <v>49</v>
      </c>
      <c r="T5669" t="s">
        <v>50</v>
      </c>
      <c r="U5669" t="s">
        <v>2624</v>
      </c>
      <c r="V5669">
        <v>14.62</v>
      </c>
      <c r="W5669">
        <v>2</v>
      </c>
      <c r="X5669" s="9">
        <f>Table1[[#This Row],[Discount]]</f>
        <v>0</v>
      </c>
      <c r="Y5669">
        <v>0</v>
      </c>
      <c r="Z5669">
        <v>6.8713999999999995</v>
      </c>
    </row>
    <row r="5670" spans="1:26" ht="16" x14ac:dyDescent="0.2">
      <c r="A5670">
        <v>5669</v>
      </c>
      <c r="B5670" t="s">
        <v>8415</v>
      </c>
      <c r="C5670" s="1">
        <v>41437</v>
      </c>
      <c r="D5670">
        <f>YEAR(Table1[[#This Row],[Order Date]])</f>
        <v>2013</v>
      </c>
      <c r="E5670">
        <f>MONTH(Table1[[#This Row],[Order Date]])</f>
        <v>6</v>
      </c>
      <c r="F5670" t="str">
        <f>Table1[[#This Row],[Order Year]]&amp;"-"&amp;Table1[[#This Row],[Order Month]]</f>
        <v>2013-6</v>
      </c>
      <c r="G5670" s="5">
        <f>YEAR(Table1[[#This Row],[Order Date]])*100 + MONTH(Table1[[#This Row],[Order Date]])</f>
        <v>201306</v>
      </c>
      <c r="H5670" s="1">
        <v>41441</v>
      </c>
      <c r="I5670" t="s">
        <v>53</v>
      </c>
      <c r="J5670" t="s">
        <v>2816</v>
      </c>
      <c r="K5670" t="s">
        <v>2817</v>
      </c>
      <c r="L5670" t="s">
        <v>29</v>
      </c>
      <c r="M5670" t="s">
        <v>30</v>
      </c>
      <c r="N5670" t="s">
        <v>98</v>
      </c>
      <c r="O5670" t="s">
        <v>99</v>
      </c>
      <c r="P5670">
        <v>98103</v>
      </c>
      <c r="Q5670" t="s">
        <v>47</v>
      </c>
      <c r="R5670" t="s">
        <v>2109</v>
      </c>
      <c r="S5670" t="s">
        <v>49</v>
      </c>
      <c r="T5670" t="s">
        <v>78</v>
      </c>
      <c r="U5670" t="s">
        <v>2110</v>
      </c>
      <c r="V5670">
        <v>53.984000000000002</v>
      </c>
      <c r="W5670">
        <v>14</v>
      </c>
      <c r="X5670" s="9">
        <f>Table1[[#This Row],[Discount]]</f>
        <v>0.2</v>
      </c>
      <c r="Y5670">
        <v>0.2</v>
      </c>
      <c r="Z5670">
        <v>17.544800000000002</v>
      </c>
    </row>
    <row r="5671" spans="1:26" ht="16" x14ac:dyDescent="0.2">
      <c r="A5671">
        <v>5670</v>
      </c>
      <c r="B5671" t="s">
        <v>8415</v>
      </c>
      <c r="C5671" s="1">
        <v>41437</v>
      </c>
      <c r="D5671">
        <f>YEAR(Table1[[#This Row],[Order Date]])</f>
        <v>2013</v>
      </c>
      <c r="E5671">
        <f>MONTH(Table1[[#This Row],[Order Date]])</f>
        <v>6</v>
      </c>
      <c r="F5671" t="str">
        <f>Table1[[#This Row],[Order Year]]&amp;"-"&amp;Table1[[#This Row],[Order Month]]</f>
        <v>2013-6</v>
      </c>
      <c r="G5671" s="5">
        <f>YEAR(Table1[[#This Row],[Order Date]])*100 + MONTH(Table1[[#This Row],[Order Date]])</f>
        <v>201306</v>
      </c>
      <c r="H5671" s="1">
        <v>41441</v>
      </c>
      <c r="I5671" t="s">
        <v>53</v>
      </c>
      <c r="J5671" t="s">
        <v>2816</v>
      </c>
      <c r="K5671" t="s">
        <v>2817</v>
      </c>
      <c r="L5671" t="s">
        <v>29</v>
      </c>
      <c r="M5671" t="s">
        <v>30</v>
      </c>
      <c r="N5671" t="s">
        <v>98</v>
      </c>
      <c r="O5671" t="s">
        <v>99</v>
      </c>
      <c r="P5671">
        <v>98103</v>
      </c>
      <c r="Q5671" t="s">
        <v>47</v>
      </c>
      <c r="R5671" t="s">
        <v>5330</v>
      </c>
      <c r="S5671" t="s">
        <v>74</v>
      </c>
      <c r="T5671" t="s">
        <v>164</v>
      </c>
      <c r="U5671" t="s">
        <v>5331</v>
      </c>
      <c r="V5671">
        <v>389.97</v>
      </c>
      <c r="W5671">
        <v>3</v>
      </c>
      <c r="X5671" s="9">
        <f>Table1[[#This Row],[Discount]]</f>
        <v>0</v>
      </c>
      <c r="Y5671">
        <v>0</v>
      </c>
      <c r="Z5671">
        <v>132.58980000000003</v>
      </c>
    </row>
    <row r="5672" spans="1:26" ht="16" x14ac:dyDescent="0.2">
      <c r="A5672">
        <v>5671</v>
      </c>
      <c r="B5672" t="s">
        <v>8416</v>
      </c>
      <c r="C5672" s="1">
        <v>41069</v>
      </c>
      <c r="D5672">
        <f>YEAR(Table1[[#This Row],[Order Date]])</f>
        <v>2012</v>
      </c>
      <c r="E5672">
        <f>MONTH(Table1[[#This Row],[Order Date]])</f>
        <v>6</v>
      </c>
      <c r="F5672" t="str">
        <f>Table1[[#This Row],[Order Year]]&amp;"-"&amp;Table1[[#This Row],[Order Month]]</f>
        <v>2012-6</v>
      </c>
      <c r="G5672" s="5">
        <f>YEAR(Table1[[#This Row],[Order Date]])*100 + MONTH(Table1[[#This Row],[Order Date]])</f>
        <v>201206</v>
      </c>
      <c r="H5672" s="1">
        <v>41071</v>
      </c>
      <c r="I5672" t="s">
        <v>26</v>
      </c>
      <c r="J5672" t="s">
        <v>1948</v>
      </c>
      <c r="K5672" t="s">
        <v>1949</v>
      </c>
      <c r="L5672" t="s">
        <v>29</v>
      </c>
      <c r="M5672" t="s">
        <v>30</v>
      </c>
      <c r="N5672" t="s">
        <v>8417</v>
      </c>
      <c r="O5672" t="s">
        <v>6263</v>
      </c>
      <c r="P5672">
        <v>83201</v>
      </c>
      <c r="Q5672" t="s">
        <v>47</v>
      </c>
      <c r="R5672" t="s">
        <v>8243</v>
      </c>
      <c r="S5672" t="s">
        <v>35</v>
      </c>
      <c r="T5672" t="s">
        <v>68</v>
      </c>
      <c r="U5672" t="s">
        <v>8244</v>
      </c>
      <c r="V5672">
        <v>355.36</v>
      </c>
      <c r="W5672">
        <v>4</v>
      </c>
      <c r="X5672" s="9">
        <f>Table1[[#This Row],[Discount]]</f>
        <v>0</v>
      </c>
      <c r="Y5672">
        <v>0</v>
      </c>
      <c r="Z5672">
        <v>92.393599999999992</v>
      </c>
    </row>
    <row r="5673" spans="1:26" ht="16" x14ac:dyDescent="0.2">
      <c r="A5673">
        <v>5672</v>
      </c>
      <c r="B5673" t="s">
        <v>8416</v>
      </c>
      <c r="C5673" s="1">
        <v>41069</v>
      </c>
      <c r="D5673">
        <f>YEAR(Table1[[#This Row],[Order Date]])</f>
        <v>2012</v>
      </c>
      <c r="E5673">
        <f>MONTH(Table1[[#This Row],[Order Date]])</f>
        <v>6</v>
      </c>
      <c r="F5673" t="str">
        <f>Table1[[#This Row],[Order Year]]&amp;"-"&amp;Table1[[#This Row],[Order Month]]</f>
        <v>2012-6</v>
      </c>
      <c r="G5673" s="5">
        <f>YEAR(Table1[[#This Row],[Order Date]])*100 + MONTH(Table1[[#This Row],[Order Date]])</f>
        <v>201206</v>
      </c>
      <c r="H5673" s="1">
        <v>41071</v>
      </c>
      <c r="I5673" t="s">
        <v>26</v>
      </c>
      <c r="J5673" t="s">
        <v>1948</v>
      </c>
      <c r="K5673" t="s">
        <v>1949</v>
      </c>
      <c r="L5673" t="s">
        <v>29</v>
      </c>
      <c r="M5673" t="s">
        <v>30</v>
      </c>
      <c r="N5673" t="s">
        <v>8417</v>
      </c>
      <c r="O5673" t="s">
        <v>6263</v>
      </c>
      <c r="P5673">
        <v>83201</v>
      </c>
      <c r="Q5673" t="s">
        <v>47</v>
      </c>
      <c r="R5673" t="s">
        <v>7943</v>
      </c>
      <c r="S5673" t="s">
        <v>74</v>
      </c>
      <c r="T5673" t="s">
        <v>75</v>
      </c>
      <c r="U5673" t="s">
        <v>7944</v>
      </c>
      <c r="V5673">
        <v>140.376</v>
      </c>
      <c r="W5673">
        <v>3</v>
      </c>
      <c r="X5673" s="9">
        <f>Table1[[#This Row],[Discount]]</f>
        <v>0.2</v>
      </c>
      <c r="Y5673">
        <v>0.2</v>
      </c>
      <c r="Z5673">
        <v>8.7735000000000056</v>
      </c>
    </row>
    <row r="5674" spans="1:26" ht="16" x14ac:dyDescent="0.2">
      <c r="A5674">
        <v>5673</v>
      </c>
      <c r="B5674" t="s">
        <v>8418</v>
      </c>
      <c r="C5674" s="1">
        <v>41940</v>
      </c>
      <c r="D5674">
        <f>YEAR(Table1[[#This Row],[Order Date]])</f>
        <v>2014</v>
      </c>
      <c r="E5674">
        <f>MONTH(Table1[[#This Row],[Order Date]])</f>
        <v>10</v>
      </c>
      <c r="F5674" t="str">
        <f>Table1[[#This Row],[Order Year]]&amp;"-"&amp;Table1[[#This Row],[Order Month]]</f>
        <v>2014-10</v>
      </c>
      <c r="G5674" s="5">
        <f>YEAR(Table1[[#This Row],[Order Date]])*100 + MONTH(Table1[[#This Row],[Order Date]])</f>
        <v>201410</v>
      </c>
      <c r="H5674" s="1">
        <v>41947</v>
      </c>
      <c r="I5674" t="s">
        <v>53</v>
      </c>
      <c r="J5674" t="s">
        <v>587</v>
      </c>
      <c r="K5674" t="s">
        <v>588</v>
      </c>
      <c r="L5674" t="s">
        <v>44</v>
      </c>
      <c r="M5674" t="s">
        <v>30</v>
      </c>
      <c r="N5674" t="s">
        <v>818</v>
      </c>
      <c r="O5674" t="s">
        <v>107</v>
      </c>
      <c r="P5674">
        <v>75081</v>
      </c>
      <c r="Q5674" t="s">
        <v>108</v>
      </c>
      <c r="R5674" t="s">
        <v>7428</v>
      </c>
      <c r="S5674" t="s">
        <v>49</v>
      </c>
      <c r="T5674" t="s">
        <v>176</v>
      </c>
      <c r="U5674" t="s">
        <v>7429</v>
      </c>
      <c r="V5674">
        <v>15.840000000000002</v>
      </c>
      <c r="W5674">
        <v>2</v>
      </c>
      <c r="X5674" s="9">
        <f>Table1[[#This Row],[Discount]]</f>
        <v>0.2</v>
      </c>
      <c r="Y5674">
        <v>0.2</v>
      </c>
      <c r="Z5674">
        <v>5.5439999999999987</v>
      </c>
    </row>
    <row r="5675" spans="1:26" ht="16" x14ac:dyDescent="0.2">
      <c r="A5675">
        <v>5674</v>
      </c>
      <c r="B5675" t="s">
        <v>8418</v>
      </c>
      <c r="C5675" s="1">
        <v>41940</v>
      </c>
      <c r="D5675">
        <f>YEAR(Table1[[#This Row],[Order Date]])</f>
        <v>2014</v>
      </c>
      <c r="E5675">
        <f>MONTH(Table1[[#This Row],[Order Date]])</f>
        <v>10</v>
      </c>
      <c r="F5675" t="str">
        <f>Table1[[#This Row],[Order Year]]&amp;"-"&amp;Table1[[#This Row],[Order Month]]</f>
        <v>2014-10</v>
      </c>
      <c r="G5675" s="5">
        <f>YEAR(Table1[[#This Row],[Order Date]])*100 + MONTH(Table1[[#This Row],[Order Date]])</f>
        <v>201410</v>
      </c>
      <c r="H5675" s="1">
        <v>41947</v>
      </c>
      <c r="I5675" t="s">
        <v>53</v>
      </c>
      <c r="J5675" t="s">
        <v>587</v>
      </c>
      <c r="K5675" t="s">
        <v>588</v>
      </c>
      <c r="L5675" t="s">
        <v>44</v>
      </c>
      <c r="M5675" t="s">
        <v>30</v>
      </c>
      <c r="N5675" t="s">
        <v>818</v>
      </c>
      <c r="O5675" t="s">
        <v>107</v>
      </c>
      <c r="P5675">
        <v>75081</v>
      </c>
      <c r="Q5675" t="s">
        <v>108</v>
      </c>
      <c r="R5675" t="s">
        <v>2033</v>
      </c>
      <c r="S5675" t="s">
        <v>49</v>
      </c>
      <c r="T5675" t="s">
        <v>93</v>
      </c>
      <c r="U5675" t="s">
        <v>2034</v>
      </c>
      <c r="V5675">
        <v>8.4480000000000004</v>
      </c>
      <c r="W5675">
        <v>2</v>
      </c>
      <c r="X5675" s="9">
        <f>Table1[[#This Row],[Discount]]</f>
        <v>0.2</v>
      </c>
      <c r="Y5675">
        <v>0.2</v>
      </c>
      <c r="Z5675">
        <v>2.6399999999999997</v>
      </c>
    </row>
    <row r="5676" spans="1:26" ht="16" x14ac:dyDescent="0.2">
      <c r="A5676">
        <v>5675</v>
      </c>
      <c r="B5676" t="s">
        <v>8419</v>
      </c>
      <c r="C5676" s="1">
        <v>41296</v>
      </c>
      <c r="D5676">
        <f>YEAR(Table1[[#This Row],[Order Date]])</f>
        <v>2013</v>
      </c>
      <c r="E5676">
        <f>MONTH(Table1[[#This Row],[Order Date]])</f>
        <v>1</v>
      </c>
      <c r="F5676" t="str">
        <f>Table1[[#This Row],[Order Year]]&amp;"-"&amp;Table1[[#This Row],[Order Month]]</f>
        <v>2013-1</v>
      </c>
      <c r="G5676" s="5">
        <f>YEAR(Table1[[#This Row],[Order Date]])*100 + MONTH(Table1[[#This Row],[Order Date]])</f>
        <v>201301</v>
      </c>
      <c r="H5676" s="1">
        <v>41301</v>
      </c>
      <c r="I5676" t="s">
        <v>53</v>
      </c>
      <c r="J5676" t="s">
        <v>4269</v>
      </c>
      <c r="K5676" t="s">
        <v>4270</v>
      </c>
      <c r="L5676" t="s">
        <v>29</v>
      </c>
      <c r="M5676" t="s">
        <v>30</v>
      </c>
      <c r="N5676" t="s">
        <v>98</v>
      </c>
      <c r="O5676" t="s">
        <v>99</v>
      </c>
      <c r="P5676">
        <v>98105</v>
      </c>
      <c r="Q5676" t="s">
        <v>47</v>
      </c>
      <c r="R5676" t="s">
        <v>2520</v>
      </c>
      <c r="S5676" t="s">
        <v>49</v>
      </c>
      <c r="T5676" t="s">
        <v>93</v>
      </c>
      <c r="U5676" t="s">
        <v>2521</v>
      </c>
      <c r="V5676">
        <v>12.96</v>
      </c>
      <c r="W5676">
        <v>2</v>
      </c>
      <c r="X5676" s="9">
        <f>Table1[[#This Row],[Discount]]</f>
        <v>0</v>
      </c>
      <c r="Y5676">
        <v>0</v>
      </c>
      <c r="Z5676">
        <v>6.2208000000000006</v>
      </c>
    </row>
    <row r="5677" spans="1:26" ht="16" x14ac:dyDescent="0.2">
      <c r="A5677">
        <v>5676</v>
      </c>
      <c r="B5677" t="s">
        <v>8420</v>
      </c>
      <c r="C5677" s="1">
        <v>40691</v>
      </c>
      <c r="D5677">
        <f>YEAR(Table1[[#This Row],[Order Date]])</f>
        <v>2011</v>
      </c>
      <c r="E5677">
        <f>MONTH(Table1[[#This Row],[Order Date]])</f>
        <v>5</v>
      </c>
      <c r="F5677" t="str">
        <f>Table1[[#This Row],[Order Year]]&amp;"-"&amp;Table1[[#This Row],[Order Month]]</f>
        <v>2011-5</v>
      </c>
      <c r="G5677" s="5">
        <f>YEAR(Table1[[#This Row],[Order Date]])*100 + MONTH(Table1[[#This Row],[Order Date]])</f>
        <v>201105</v>
      </c>
      <c r="H5677" s="1">
        <v>40696</v>
      </c>
      <c r="I5677" t="s">
        <v>53</v>
      </c>
      <c r="J5677" t="s">
        <v>5291</v>
      </c>
      <c r="K5677" t="s">
        <v>5292</v>
      </c>
      <c r="L5677" t="s">
        <v>44</v>
      </c>
      <c r="M5677" t="s">
        <v>30</v>
      </c>
      <c r="N5677" t="s">
        <v>98</v>
      </c>
      <c r="O5677" t="s">
        <v>99</v>
      </c>
      <c r="P5677">
        <v>98115</v>
      </c>
      <c r="Q5677" t="s">
        <v>47</v>
      </c>
      <c r="R5677" t="s">
        <v>769</v>
      </c>
      <c r="S5677" t="s">
        <v>74</v>
      </c>
      <c r="T5677" t="s">
        <v>75</v>
      </c>
      <c r="U5677" t="s">
        <v>770</v>
      </c>
      <c r="V5677">
        <v>57.408000000000008</v>
      </c>
      <c r="W5677">
        <v>6</v>
      </c>
      <c r="X5677" s="9">
        <f>Table1[[#This Row],[Discount]]</f>
        <v>0.2</v>
      </c>
      <c r="Y5677">
        <v>0.2</v>
      </c>
      <c r="Z5677">
        <v>5.7408000000000019</v>
      </c>
    </row>
    <row r="5678" spans="1:26" ht="16" x14ac:dyDescent="0.2">
      <c r="A5678">
        <v>5677</v>
      </c>
      <c r="B5678" t="s">
        <v>8420</v>
      </c>
      <c r="C5678" s="1">
        <v>40691</v>
      </c>
      <c r="D5678">
        <f>YEAR(Table1[[#This Row],[Order Date]])</f>
        <v>2011</v>
      </c>
      <c r="E5678">
        <f>MONTH(Table1[[#This Row],[Order Date]])</f>
        <v>5</v>
      </c>
      <c r="F5678" t="str">
        <f>Table1[[#This Row],[Order Year]]&amp;"-"&amp;Table1[[#This Row],[Order Month]]</f>
        <v>2011-5</v>
      </c>
      <c r="G5678" s="5">
        <f>YEAR(Table1[[#This Row],[Order Date]])*100 + MONTH(Table1[[#This Row],[Order Date]])</f>
        <v>201105</v>
      </c>
      <c r="H5678" s="1">
        <v>40696</v>
      </c>
      <c r="I5678" t="s">
        <v>53</v>
      </c>
      <c r="J5678" t="s">
        <v>5291</v>
      </c>
      <c r="K5678" t="s">
        <v>5292</v>
      </c>
      <c r="L5678" t="s">
        <v>44</v>
      </c>
      <c r="M5678" t="s">
        <v>30</v>
      </c>
      <c r="N5678" t="s">
        <v>98</v>
      </c>
      <c r="O5678" t="s">
        <v>99</v>
      </c>
      <c r="P5678">
        <v>98115</v>
      </c>
      <c r="Q5678" t="s">
        <v>47</v>
      </c>
      <c r="R5678" t="s">
        <v>7695</v>
      </c>
      <c r="S5678" t="s">
        <v>74</v>
      </c>
      <c r="T5678" t="s">
        <v>164</v>
      </c>
      <c r="U5678" t="s">
        <v>7696</v>
      </c>
      <c r="V5678">
        <v>27.6</v>
      </c>
      <c r="W5678">
        <v>4</v>
      </c>
      <c r="X5678" s="9">
        <f>Table1[[#This Row],[Discount]]</f>
        <v>0</v>
      </c>
      <c r="Y5678">
        <v>0</v>
      </c>
      <c r="Z5678">
        <v>2.2079999999999984</v>
      </c>
    </row>
    <row r="5679" spans="1:26" ht="16" x14ac:dyDescent="0.2">
      <c r="A5679">
        <v>5678</v>
      </c>
      <c r="B5679" t="s">
        <v>8421</v>
      </c>
      <c r="C5679" s="1">
        <v>40906</v>
      </c>
      <c r="D5679">
        <f>YEAR(Table1[[#This Row],[Order Date]])</f>
        <v>2011</v>
      </c>
      <c r="E5679">
        <f>MONTH(Table1[[#This Row],[Order Date]])</f>
        <v>12</v>
      </c>
      <c r="F5679" t="str">
        <f>Table1[[#This Row],[Order Year]]&amp;"-"&amp;Table1[[#This Row],[Order Month]]</f>
        <v>2011-12</v>
      </c>
      <c r="G5679" s="5">
        <f>YEAR(Table1[[#This Row],[Order Date]])*100 + MONTH(Table1[[#This Row],[Order Date]])</f>
        <v>201112</v>
      </c>
      <c r="H5679" s="1">
        <v>40913</v>
      </c>
      <c r="I5679" t="s">
        <v>53</v>
      </c>
      <c r="J5679" t="s">
        <v>1977</v>
      </c>
      <c r="K5679" t="s">
        <v>1978</v>
      </c>
      <c r="L5679" t="s">
        <v>29</v>
      </c>
      <c r="M5679" t="s">
        <v>30</v>
      </c>
      <c r="N5679" t="s">
        <v>306</v>
      </c>
      <c r="O5679" t="s">
        <v>214</v>
      </c>
      <c r="P5679">
        <v>60610</v>
      </c>
      <c r="Q5679" t="s">
        <v>108</v>
      </c>
      <c r="R5679" t="s">
        <v>6549</v>
      </c>
      <c r="S5679" t="s">
        <v>35</v>
      </c>
      <c r="T5679" t="s">
        <v>68</v>
      </c>
      <c r="U5679" t="s">
        <v>6550</v>
      </c>
      <c r="V5679">
        <v>38.975999999999999</v>
      </c>
      <c r="W5679">
        <v>3</v>
      </c>
      <c r="X5679" s="9">
        <f>Table1[[#This Row],[Discount]]</f>
        <v>0.6</v>
      </c>
      <c r="Y5679">
        <v>0.6</v>
      </c>
      <c r="Z5679">
        <v>-50.66879999999999</v>
      </c>
    </row>
    <row r="5680" spans="1:26" ht="16" x14ac:dyDescent="0.2">
      <c r="A5680">
        <v>5679</v>
      </c>
      <c r="B5680" t="s">
        <v>8422</v>
      </c>
      <c r="C5680" s="1">
        <v>41484</v>
      </c>
      <c r="D5680">
        <f>YEAR(Table1[[#This Row],[Order Date]])</f>
        <v>2013</v>
      </c>
      <c r="E5680">
        <f>MONTH(Table1[[#This Row],[Order Date]])</f>
        <v>7</v>
      </c>
      <c r="F5680" t="str">
        <f>Table1[[#This Row],[Order Year]]&amp;"-"&amp;Table1[[#This Row],[Order Month]]</f>
        <v>2013-7</v>
      </c>
      <c r="G5680" s="5">
        <f>YEAR(Table1[[#This Row],[Order Date]])*100 + MONTH(Table1[[#This Row],[Order Date]])</f>
        <v>201307</v>
      </c>
      <c r="H5680" s="1">
        <v>41490</v>
      </c>
      <c r="I5680" t="s">
        <v>53</v>
      </c>
      <c r="J5680" t="s">
        <v>5872</v>
      </c>
      <c r="K5680" t="s">
        <v>5873</v>
      </c>
      <c r="L5680" t="s">
        <v>105</v>
      </c>
      <c r="M5680" t="s">
        <v>30</v>
      </c>
      <c r="N5680" t="s">
        <v>8423</v>
      </c>
      <c r="O5680" t="s">
        <v>241</v>
      </c>
      <c r="P5680">
        <v>49423</v>
      </c>
      <c r="Q5680" t="s">
        <v>108</v>
      </c>
      <c r="R5680" t="s">
        <v>3310</v>
      </c>
      <c r="S5680" t="s">
        <v>49</v>
      </c>
      <c r="T5680" t="s">
        <v>272</v>
      </c>
      <c r="U5680" t="s">
        <v>189</v>
      </c>
      <c r="V5680">
        <v>20.439999999999998</v>
      </c>
      <c r="W5680">
        <v>7</v>
      </c>
      <c r="X5680" s="9">
        <f>Table1[[#This Row],[Discount]]</f>
        <v>0</v>
      </c>
      <c r="Y5680">
        <v>0</v>
      </c>
      <c r="Z5680">
        <v>9.1979999999999986</v>
      </c>
    </row>
    <row r="5681" spans="1:26" ht="16" x14ac:dyDescent="0.2">
      <c r="A5681">
        <v>5680</v>
      </c>
      <c r="B5681" t="s">
        <v>8422</v>
      </c>
      <c r="C5681" s="1">
        <v>41484</v>
      </c>
      <c r="D5681">
        <f>YEAR(Table1[[#This Row],[Order Date]])</f>
        <v>2013</v>
      </c>
      <c r="E5681">
        <f>MONTH(Table1[[#This Row],[Order Date]])</f>
        <v>7</v>
      </c>
      <c r="F5681" t="str">
        <f>Table1[[#This Row],[Order Year]]&amp;"-"&amp;Table1[[#This Row],[Order Month]]</f>
        <v>2013-7</v>
      </c>
      <c r="G5681" s="5">
        <f>YEAR(Table1[[#This Row],[Order Date]])*100 + MONTH(Table1[[#This Row],[Order Date]])</f>
        <v>201307</v>
      </c>
      <c r="H5681" s="1">
        <v>41490</v>
      </c>
      <c r="I5681" t="s">
        <v>53</v>
      </c>
      <c r="J5681" t="s">
        <v>5872</v>
      </c>
      <c r="K5681" t="s">
        <v>5873</v>
      </c>
      <c r="L5681" t="s">
        <v>105</v>
      </c>
      <c r="M5681" t="s">
        <v>30</v>
      </c>
      <c r="N5681" t="s">
        <v>8423</v>
      </c>
      <c r="O5681" t="s">
        <v>241</v>
      </c>
      <c r="P5681">
        <v>49423</v>
      </c>
      <c r="Q5681" t="s">
        <v>108</v>
      </c>
      <c r="R5681" t="s">
        <v>2016</v>
      </c>
      <c r="S5681" t="s">
        <v>49</v>
      </c>
      <c r="T5681" t="s">
        <v>93</v>
      </c>
      <c r="U5681" t="s">
        <v>2017</v>
      </c>
      <c r="V5681">
        <v>109.92</v>
      </c>
      <c r="W5681">
        <v>2</v>
      </c>
      <c r="X5681" s="9">
        <f>Table1[[#This Row],[Discount]]</f>
        <v>0</v>
      </c>
      <c r="Y5681">
        <v>0</v>
      </c>
      <c r="Z5681">
        <v>53.860799999999998</v>
      </c>
    </row>
    <row r="5682" spans="1:26" ht="16" x14ac:dyDescent="0.2">
      <c r="A5682">
        <v>5681</v>
      </c>
      <c r="B5682" t="s">
        <v>8424</v>
      </c>
      <c r="C5682" s="1">
        <v>41542</v>
      </c>
      <c r="D5682">
        <f>YEAR(Table1[[#This Row],[Order Date]])</f>
        <v>2013</v>
      </c>
      <c r="E5682">
        <f>MONTH(Table1[[#This Row],[Order Date]])</f>
        <v>9</v>
      </c>
      <c r="F5682" t="str">
        <f>Table1[[#This Row],[Order Year]]&amp;"-"&amp;Table1[[#This Row],[Order Month]]</f>
        <v>2013-9</v>
      </c>
      <c r="G5682" s="5">
        <f>YEAR(Table1[[#This Row],[Order Date]])*100 + MONTH(Table1[[#This Row],[Order Date]])</f>
        <v>201309</v>
      </c>
      <c r="H5682" s="1">
        <v>41548</v>
      </c>
      <c r="I5682" t="s">
        <v>53</v>
      </c>
      <c r="J5682" t="s">
        <v>4677</v>
      </c>
      <c r="K5682" t="s">
        <v>4678</v>
      </c>
      <c r="L5682" t="s">
        <v>29</v>
      </c>
      <c r="M5682" t="s">
        <v>30</v>
      </c>
      <c r="N5682" t="s">
        <v>7195</v>
      </c>
      <c r="O5682" t="s">
        <v>652</v>
      </c>
      <c r="P5682">
        <v>74012</v>
      </c>
      <c r="Q5682" t="s">
        <v>108</v>
      </c>
      <c r="R5682" t="s">
        <v>4835</v>
      </c>
      <c r="S5682" t="s">
        <v>49</v>
      </c>
      <c r="T5682" t="s">
        <v>78</v>
      </c>
      <c r="U5682" t="s">
        <v>4836</v>
      </c>
      <c r="V5682">
        <v>6.38</v>
      </c>
      <c r="W5682">
        <v>1</v>
      </c>
      <c r="X5682" s="9">
        <f>Table1[[#This Row],[Discount]]</f>
        <v>0</v>
      </c>
      <c r="Y5682">
        <v>0</v>
      </c>
      <c r="Z5682">
        <v>2.9347999999999996</v>
      </c>
    </row>
    <row r="5683" spans="1:26" ht="16" x14ac:dyDescent="0.2">
      <c r="A5683">
        <v>5682</v>
      </c>
      <c r="B5683" t="s">
        <v>8424</v>
      </c>
      <c r="C5683" s="1">
        <v>41542</v>
      </c>
      <c r="D5683">
        <f>YEAR(Table1[[#This Row],[Order Date]])</f>
        <v>2013</v>
      </c>
      <c r="E5683">
        <f>MONTH(Table1[[#This Row],[Order Date]])</f>
        <v>9</v>
      </c>
      <c r="F5683" t="str">
        <f>Table1[[#This Row],[Order Year]]&amp;"-"&amp;Table1[[#This Row],[Order Month]]</f>
        <v>2013-9</v>
      </c>
      <c r="G5683" s="5">
        <f>YEAR(Table1[[#This Row],[Order Date]])*100 + MONTH(Table1[[#This Row],[Order Date]])</f>
        <v>201309</v>
      </c>
      <c r="H5683" s="1">
        <v>41548</v>
      </c>
      <c r="I5683" t="s">
        <v>53</v>
      </c>
      <c r="J5683" t="s">
        <v>4677</v>
      </c>
      <c r="K5683" t="s">
        <v>4678</v>
      </c>
      <c r="L5683" t="s">
        <v>29</v>
      </c>
      <c r="M5683" t="s">
        <v>30</v>
      </c>
      <c r="N5683" t="s">
        <v>7195</v>
      </c>
      <c r="O5683" t="s">
        <v>652</v>
      </c>
      <c r="P5683">
        <v>74012</v>
      </c>
      <c r="Q5683" t="s">
        <v>108</v>
      </c>
      <c r="R5683" t="s">
        <v>282</v>
      </c>
      <c r="S5683" t="s">
        <v>49</v>
      </c>
      <c r="T5683" t="s">
        <v>93</v>
      </c>
      <c r="U5683" t="s">
        <v>283</v>
      </c>
      <c r="V5683">
        <v>6.48</v>
      </c>
      <c r="W5683">
        <v>1</v>
      </c>
      <c r="X5683" s="9">
        <f>Table1[[#This Row],[Discount]]</f>
        <v>0</v>
      </c>
      <c r="Y5683">
        <v>0</v>
      </c>
      <c r="Z5683">
        <v>3.1104000000000003</v>
      </c>
    </row>
    <row r="5684" spans="1:26" ht="16" x14ac:dyDescent="0.2">
      <c r="A5684">
        <v>5683</v>
      </c>
      <c r="B5684" t="s">
        <v>8425</v>
      </c>
      <c r="C5684" s="1">
        <v>40635</v>
      </c>
      <c r="D5684">
        <f>YEAR(Table1[[#This Row],[Order Date]])</f>
        <v>2011</v>
      </c>
      <c r="E5684">
        <f>MONTH(Table1[[#This Row],[Order Date]])</f>
        <v>4</v>
      </c>
      <c r="F5684" t="str">
        <f>Table1[[#This Row],[Order Year]]&amp;"-"&amp;Table1[[#This Row],[Order Month]]</f>
        <v>2011-4</v>
      </c>
      <c r="G5684" s="5">
        <f>YEAR(Table1[[#This Row],[Order Date]])*100 + MONTH(Table1[[#This Row],[Order Date]])</f>
        <v>201104</v>
      </c>
      <c r="H5684" s="1">
        <v>40641</v>
      </c>
      <c r="I5684" t="s">
        <v>53</v>
      </c>
      <c r="J5684" t="s">
        <v>2986</v>
      </c>
      <c r="K5684" t="s">
        <v>2987</v>
      </c>
      <c r="L5684" t="s">
        <v>29</v>
      </c>
      <c r="M5684" t="s">
        <v>30</v>
      </c>
      <c r="N5684" t="s">
        <v>7726</v>
      </c>
      <c r="O5684" t="s">
        <v>1275</v>
      </c>
      <c r="P5684">
        <v>30605</v>
      </c>
      <c r="Q5684" t="s">
        <v>33</v>
      </c>
      <c r="R5684" t="s">
        <v>7299</v>
      </c>
      <c r="S5684" t="s">
        <v>49</v>
      </c>
      <c r="T5684" t="s">
        <v>93</v>
      </c>
      <c r="U5684" t="s">
        <v>7300</v>
      </c>
      <c r="V5684">
        <v>15.84</v>
      </c>
      <c r="W5684">
        <v>3</v>
      </c>
      <c r="X5684" s="9">
        <f>Table1[[#This Row],[Discount]]</f>
        <v>0</v>
      </c>
      <c r="Y5684">
        <v>0</v>
      </c>
      <c r="Z5684">
        <v>7.1280000000000001</v>
      </c>
    </row>
    <row r="5685" spans="1:26" ht="16" x14ac:dyDescent="0.2">
      <c r="A5685">
        <v>5684</v>
      </c>
      <c r="B5685" t="s">
        <v>8425</v>
      </c>
      <c r="C5685" s="1">
        <v>40635</v>
      </c>
      <c r="D5685">
        <f>YEAR(Table1[[#This Row],[Order Date]])</f>
        <v>2011</v>
      </c>
      <c r="E5685">
        <f>MONTH(Table1[[#This Row],[Order Date]])</f>
        <v>4</v>
      </c>
      <c r="F5685" t="str">
        <f>Table1[[#This Row],[Order Year]]&amp;"-"&amp;Table1[[#This Row],[Order Month]]</f>
        <v>2011-4</v>
      </c>
      <c r="G5685" s="5">
        <f>YEAR(Table1[[#This Row],[Order Date]])*100 + MONTH(Table1[[#This Row],[Order Date]])</f>
        <v>201104</v>
      </c>
      <c r="H5685" s="1">
        <v>40641</v>
      </c>
      <c r="I5685" t="s">
        <v>53</v>
      </c>
      <c r="J5685" t="s">
        <v>2986</v>
      </c>
      <c r="K5685" t="s">
        <v>2987</v>
      </c>
      <c r="L5685" t="s">
        <v>29</v>
      </c>
      <c r="M5685" t="s">
        <v>30</v>
      </c>
      <c r="N5685" t="s">
        <v>7726</v>
      </c>
      <c r="O5685" t="s">
        <v>1275</v>
      </c>
      <c r="P5685">
        <v>30605</v>
      </c>
      <c r="Q5685" t="s">
        <v>33</v>
      </c>
      <c r="R5685" t="s">
        <v>6524</v>
      </c>
      <c r="S5685" t="s">
        <v>74</v>
      </c>
      <c r="T5685" t="s">
        <v>75</v>
      </c>
      <c r="U5685" t="s">
        <v>6525</v>
      </c>
      <c r="V5685">
        <v>1049.93</v>
      </c>
      <c r="W5685">
        <v>7</v>
      </c>
      <c r="X5685" s="9">
        <f>Table1[[#This Row],[Discount]]</f>
        <v>0</v>
      </c>
      <c r="Y5685">
        <v>0</v>
      </c>
      <c r="Z5685">
        <v>293.98040000000003</v>
      </c>
    </row>
    <row r="5686" spans="1:26" ht="16" x14ac:dyDescent="0.2">
      <c r="A5686">
        <v>5685</v>
      </c>
      <c r="B5686" t="s">
        <v>8425</v>
      </c>
      <c r="C5686" s="1">
        <v>40635</v>
      </c>
      <c r="D5686">
        <f>YEAR(Table1[[#This Row],[Order Date]])</f>
        <v>2011</v>
      </c>
      <c r="E5686">
        <f>MONTH(Table1[[#This Row],[Order Date]])</f>
        <v>4</v>
      </c>
      <c r="F5686" t="str">
        <f>Table1[[#This Row],[Order Year]]&amp;"-"&amp;Table1[[#This Row],[Order Month]]</f>
        <v>2011-4</v>
      </c>
      <c r="G5686" s="5">
        <f>YEAR(Table1[[#This Row],[Order Date]])*100 + MONTH(Table1[[#This Row],[Order Date]])</f>
        <v>201104</v>
      </c>
      <c r="H5686" s="1">
        <v>40641</v>
      </c>
      <c r="I5686" t="s">
        <v>53</v>
      </c>
      <c r="J5686" t="s">
        <v>2986</v>
      </c>
      <c r="K5686" t="s">
        <v>2987</v>
      </c>
      <c r="L5686" t="s">
        <v>29</v>
      </c>
      <c r="M5686" t="s">
        <v>30</v>
      </c>
      <c r="N5686" t="s">
        <v>7726</v>
      </c>
      <c r="O5686" t="s">
        <v>1275</v>
      </c>
      <c r="P5686">
        <v>30605</v>
      </c>
      <c r="Q5686" t="s">
        <v>33</v>
      </c>
      <c r="R5686" t="s">
        <v>5164</v>
      </c>
      <c r="S5686" t="s">
        <v>49</v>
      </c>
      <c r="T5686" t="s">
        <v>81</v>
      </c>
      <c r="U5686" t="s">
        <v>5165</v>
      </c>
      <c r="V5686">
        <v>154.9</v>
      </c>
      <c r="W5686">
        <v>5</v>
      </c>
      <c r="X5686" s="9">
        <f>Table1[[#This Row],[Discount]]</f>
        <v>0</v>
      </c>
      <c r="Y5686">
        <v>0</v>
      </c>
      <c r="Z5686">
        <v>40.274000000000001</v>
      </c>
    </row>
    <row r="5687" spans="1:26" ht="16" x14ac:dyDescent="0.2">
      <c r="A5687">
        <v>5686</v>
      </c>
      <c r="B5687" t="s">
        <v>8426</v>
      </c>
      <c r="C5687" s="1">
        <v>41218</v>
      </c>
      <c r="D5687">
        <f>YEAR(Table1[[#This Row],[Order Date]])</f>
        <v>2012</v>
      </c>
      <c r="E5687">
        <f>MONTH(Table1[[#This Row],[Order Date]])</f>
        <v>11</v>
      </c>
      <c r="F5687" t="str">
        <f>Table1[[#This Row],[Order Year]]&amp;"-"&amp;Table1[[#This Row],[Order Month]]</f>
        <v>2012-11</v>
      </c>
      <c r="G5687" s="5">
        <f>YEAR(Table1[[#This Row],[Order Date]])*100 + MONTH(Table1[[#This Row],[Order Date]])</f>
        <v>201211</v>
      </c>
      <c r="H5687" s="1">
        <v>41218</v>
      </c>
      <c r="I5687" t="s">
        <v>1293</v>
      </c>
      <c r="J5687" t="s">
        <v>919</v>
      </c>
      <c r="K5687" t="s">
        <v>920</v>
      </c>
      <c r="L5687" t="s">
        <v>29</v>
      </c>
      <c r="M5687" t="s">
        <v>30</v>
      </c>
      <c r="N5687" t="s">
        <v>98</v>
      </c>
      <c r="O5687" t="s">
        <v>99</v>
      </c>
      <c r="P5687">
        <v>98105</v>
      </c>
      <c r="Q5687" t="s">
        <v>47</v>
      </c>
      <c r="R5687" t="s">
        <v>465</v>
      </c>
      <c r="S5687" t="s">
        <v>49</v>
      </c>
      <c r="T5687" t="s">
        <v>78</v>
      </c>
      <c r="U5687" t="s">
        <v>466</v>
      </c>
      <c r="V5687">
        <v>98.352000000000004</v>
      </c>
      <c r="W5687">
        <v>3</v>
      </c>
      <c r="X5687" s="9">
        <f>Table1[[#This Row],[Discount]]</f>
        <v>0.2</v>
      </c>
      <c r="Y5687">
        <v>0.2</v>
      </c>
      <c r="Z5687">
        <v>35.652599999999993</v>
      </c>
    </row>
    <row r="5688" spans="1:26" ht="16" x14ac:dyDescent="0.2">
      <c r="A5688">
        <v>5687</v>
      </c>
      <c r="B5688" t="s">
        <v>8427</v>
      </c>
      <c r="C5688" s="1">
        <v>40752</v>
      </c>
      <c r="D5688">
        <f>YEAR(Table1[[#This Row],[Order Date]])</f>
        <v>2011</v>
      </c>
      <c r="E5688">
        <f>MONTH(Table1[[#This Row],[Order Date]])</f>
        <v>7</v>
      </c>
      <c r="F5688" t="str">
        <f>Table1[[#This Row],[Order Year]]&amp;"-"&amp;Table1[[#This Row],[Order Month]]</f>
        <v>2011-7</v>
      </c>
      <c r="G5688" s="5">
        <f>YEAR(Table1[[#This Row],[Order Date]])*100 + MONTH(Table1[[#This Row],[Order Date]])</f>
        <v>201107</v>
      </c>
      <c r="H5688" s="1">
        <v>40752</v>
      </c>
      <c r="I5688" t="s">
        <v>1293</v>
      </c>
      <c r="J5688" t="s">
        <v>2005</v>
      </c>
      <c r="K5688" t="s">
        <v>2006</v>
      </c>
      <c r="L5688" t="s">
        <v>29</v>
      </c>
      <c r="M5688" t="s">
        <v>30</v>
      </c>
      <c r="N5688" t="s">
        <v>4739</v>
      </c>
      <c r="O5688" t="s">
        <v>57</v>
      </c>
      <c r="P5688">
        <v>32712</v>
      </c>
      <c r="Q5688" t="s">
        <v>33</v>
      </c>
      <c r="R5688" t="s">
        <v>502</v>
      </c>
      <c r="S5688" t="s">
        <v>49</v>
      </c>
      <c r="T5688" t="s">
        <v>272</v>
      </c>
      <c r="U5688" t="s">
        <v>503</v>
      </c>
      <c r="V5688">
        <v>14.320000000000002</v>
      </c>
      <c r="W5688">
        <v>5</v>
      </c>
      <c r="X5688" s="9">
        <f>Table1[[#This Row],[Discount]]</f>
        <v>0.2</v>
      </c>
      <c r="Y5688">
        <v>0.2</v>
      </c>
      <c r="Z5688">
        <v>5.1910000000000007</v>
      </c>
    </row>
    <row r="5689" spans="1:26" ht="16" x14ac:dyDescent="0.2">
      <c r="A5689">
        <v>5688</v>
      </c>
      <c r="B5689" t="s">
        <v>8427</v>
      </c>
      <c r="C5689" s="1">
        <v>40752</v>
      </c>
      <c r="D5689">
        <f>YEAR(Table1[[#This Row],[Order Date]])</f>
        <v>2011</v>
      </c>
      <c r="E5689">
        <f>MONTH(Table1[[#This Row],[Order Date]])</f>
        <v>7</v>
      </c>
      <c r="F5689" t="str">
        <f>Table1[[#This Row],[Order Year]]&amp;"-"&amp;Table1[[#This Row],[Order Month]]</f>
        <v>2011-7</v>
      </c>
      <c r="G5689" s="5">
        <f>YEAR(Table1[[#This Row],[Order Date]])*100 + MONTH(Table1[[#This Row],[Order Date]])</f>
        <v>201107</v>
      </c>
      <c r="H5689" s="1">
        <v>40752</v>
      </c>
      <c r="I5689" t="s">
        <v>1293</v>
      </c>
      <c r="J5689" t="s">
        <v>2005</v>
      </c>
      <c r="K5689" t="s">
        <v>2006</v>
      </c>
      <c r="L5689" t="s">
        <v>29</v>
      </c>
      <c r="M5689" t="s">
        <v>30</v>
      </c>
      <c r="N5689" t="s">
        <v>4739</v>
      </c>
      <c r="O5689" t="s">
        <v>57</v>
      </c>
      <c r="P5689">
        <v>32712</v>
      </c>
      <c r="Q5689" t="s">
        <v>33</v>
      </c>
      <c r="R5689" t="s">
        <v>5044</v>
      </c>
      <c r="S5689" t="s">
        <v>35</v>
      </c>
      <c r="T5689" t="s">
        <v>68</v>
      </c>
      <c r="U5689" t="s">
        <v>5045</v>
      </c>
      <c r="V5689">
        <v>129.88800000000001</v>
      </c>
      <c r="W5689">
        <v>6</v>
      </c>
      <c r="X5689" s="9">
        <f>Table1[[#This Row],[Discount]]</f>
        <v>0.2</v>
      </c>
      <c r="Y5689">
        <v>0.2</v>
      </c>
      <c r="Z5689">
        <v>12.988799999999991</v>
      </c>
    </row>
    <row r="5690" spans="1:26" ht="16" x14ac:dyDescent="0.2">
      <c r="A5690">
        <v>5689</v>
      </c>
      <c r="B5690" t="s">
        <v>8427</v>
      </c>
      <c r="C5690" s="1">
        <v>40752</v>
      </c>
      <c r="D5690">
        <f>YEAR(Table1[[#This Row],[Order Date]])</f>
        <v>2011</v>
      </c>
      <c r="E5690">
        <f>MONTH(Table1[[#This Row],[Order Date]])</f>
        <v>7</v>
      </c>
      <c r="F5690" t="str">
        <f>Table1[[#This Row],[Order Year]]&amp;"-"&amp;Table1[[#This Row],[Order Month]]</f>
        <v>2011-7</v>
      </c>
      <c r="G5690" s="5">
        <f>YEAR(Table1[[#This Row],[Order Date]])*100 + MONTH(Table1[[#This Row],[Order Date]])</f>
        <v>201107</v>
      </c>
      <c r="H5690" s="1">
        <v>40752</v>
      </c>
      <c r="I5690" t="s">
        <v>1293</v>
      </c>
      <c r="J5690" t="s">
        <v>2005</v>
      </c>
      <c r="K5690" t="s">
        <v>2006</v>
      </c>
      <c r="L5690" t="s">
        <v>29</v>
      </c>
      <c r="M5690" t="s">
        <v>30</v>
      </c>
      <c r="N5690" t="s">
        <v>4739</v>
      </c>
      <c r="O5690" t="s">
        <v>57</v>
      </c>
      <c r="P5690">
        <v>32712</v>
      </c>
      <c r="Q5690" t="s">
        <v>33</v>
      </c>
      <c r="R5690" t="s">
        <v>4862</v>
      </c>
      <c r="S5690" t="s">
        <v>49</v>
      </c>
      <c r="T5690" t="s">
        <v>176</v>
      </c>
      <c r="U5690" t="s">
        <v>2960</v>
      </c>
      <c r="V5690">
        <v>48.944000000000003</v>
      </c>
      <c r="W5690">
        <v>7</v>
      </c>
      <c r="X5690" s="9">
        <f>Table1[[#This Row],[Discount]]</f>
        <v>0.2</v>
      </c>
      <c r="Y5690">
        <v>0.2</v>
      </c>
      <c r="Z5690">
        <v>16.518599999999999</v>
      </c>
    </row>
    <row r="5691" spans="1:26" ht="16" x14ac:dyDescent="0.2">
      <c r="A5691">
        <v>5690</v>
      </c>
      <c r="B5691" t="s">
        <v>8428</v>
      </c>
      <c r="C5691" s="1">
        <v>41269</v>
      </c>
      <c r="D5691">
        <f>YEAR(Table1[[#This Row],[Order Date]])</f>
        <v>2012</v>
      </c>
      <c r="E5691">
        <f>MONTH(Table1[[#This Row],[Order Date]])</f>
        <v>12</v>
      </c>
      <c r="F5691" t="str">
        <f>Table1[[#This Row],[Order Year]]&amp;"-"&amp;Table1[[#This Row],[Order Month]]</f>
        <v>2012-12</v>
      </c>
      <c r="G5691" s="5">
        <f>YEAR(Table1[[#This Row],[Order Date]])*100 + MONTH(Table1[[#This Row],[Order Date]])</f>
        <v>201212</v>
      </c>
      <c r="H5691" s="1">
        <v>41274</v>
      </c>
      <c r="I5691" t="s">
        <v>53</v>
      </c>
      <c r="J5691" t="s">
        <v>420</v>
      </c>
      <c r="K5691" t="s">
        <v>421</v>
      </c>
      <c r="L5691" t="s">
        <v>105</v>
      </c>
      <c r="M5691" t="s">
        <v>30</v>
      </c>
      <c r="N5691" t="s">
        <v>187</v>
      </c>
      <c r="O5691" t="s">
        <v>107</v>
      </c>
      <c r="P5691">
        <v>77070</v>
      </c>
      <c r="Q5691" t="s">
        <v>108</v>
      </c>
      <c r="R5691" t="s">
        <v>8280</v>
      </c>
      <c r="S5691" t="s">
        <v>35</v>
      </c>
      <c r="T5691" t="s">
        <v>39</v>
      </c>
      <c r="U5691" t="s">
        <v>8281</v>
      </c>
      <c r="V5691">
        <v>275.05799999999999</v>
      </c>
      <c r="W5691">
        <v>3</v>
      </c>
      <c r="X5691" s="9">
        <f>Table1[[#This Row],[Discount]]</f>
        <v>0.3</v>
      </c>
      <c r="Y5691">
        <v>0.3</v>
      </c>
      <c r="Z5691">
        <v>-90.376199999999997</v>
      </c>
    </row>
    <row r="5692" spans="1:26" ht="16" x14ac:dyDescent="0.2">
      <c r="A5692">
        <v>5691</v>
      </c>
      <c r="B5692" t="s">
        <v>8429</v>
      </c>
      <c r="C5692" s="1">
        <v>41253</v>
      </c>
      <c r="D5692">
        <f>YEAR(Table1[[#This Row],[Order Date]])</f>
        <v>2012</v>
      </c>
      <c r="E5692">
        <f>MONTH(Table1[[#This Row],[Order Date]])</f>
        <v>12</v>
      </c>
      <c r="F5692" t="str">
        <f>Table1[[#This Row],[Order Year]]&amp;"-"&amp;Table1[[#This Row],[Order Month]]</f>
        <v>2012-12</v>
      </c>
      <c r="G5692" s="5">
        <f>YEAR(Table1[[#This Row],[Order Date]])*100 + MONTH(Table1[[#This Row],[Order Date]])</f>
        <v>201212</v>
      </c>
      <c r="H5692" s="1">
        <v>41259</v>
      </c>
      <c r="I5692" t="s">
        <v>53</v>
      </c>
      <c r="J5692" t="s">
        <v>3028</v>
      </c>
      <c r="K5692" t="s">
        <v>3029</v>
      </c>
      <c r="L5692" t="s">
        <v>44</v>
      </c>
      <c r="M5692" t="s">
        <v>30</v>
      </c>
      <c r="N5692" t="s">
        <v>4495</v>
      </c>
      <c r="O5692" t="s">
        <v>2738</v>
      </c>
      <c r="P5692">
        <v>21215</v>
      </c>
      <c r="Q5692" t="s">
        <v>151</v>
      </c>
      <c r="R5692" t="s">
        <v>5209</v>
      </c>
      <c r="S5692" t="s">
        <v>49</v>
      </c>
      <c r="T5692" t="s">
        <v>71</v>
      </c>
      <c r="U5692" t="s">
        <v>5210</v>
      </c>
      <c r="V5692">
        <v>27.36</v>
      </c>
      <c r="W5692">
        <v>9</v>
      </c>
      <c r="X5692" s="9">
        <f>Table1[[#This Row],[Discount]]</f>
        <v>0</v>
      </c>
      <c r="Y5692">
        <v>0</v>
      </c>
      <c r="Z5692">
        <v>9.3023999999999987</v>
      </c>
    </row>
    <row r="5693" spans="1:26" ht="16" x14ac:dyDescent="0.2">
      <c r="A5693">
        <v>5692</v>
      </c>
      <c r="B5693" t="s">
        <v>8429</v>
      </c>
      <c r="C5693" s="1">
        <v>41253</v>
      </c>
      <c r="D5693">
        <f>YEAR(Table1[[#This Row],[Order Date]])</f>
        <v>2012</v>
      </c>
      <c r="E5693">
        <f>MONTH(Table1[[#This Row],[Order Date]])</f>
        <v>12</v>
      </c>
      <c r="F5693" t="str">
        <f>Table1[[#This Row],[Order Year]]&amp;"-"&amp;Table1[[#This Row],[Order Month]]</f>
        <v>2012-12</v>
      </c>
      <c r="G5693" s="5">
        <f>YEAR(Table1[[#This Row],[Order Date]])*100 + MONTH(Table1[[#This Row],[Order Date]])</f>
        <v>201212</v>
      </c>
      <c r="H5693" s="1">
        <v>41259</v>
      </c>
      <c r="I5693" t="s">
        <v>53</v>
      </c>
      <c r="J5693" t="s">
        <v>3028</v>
      </c>
      <c r="K5693" t="s">
        <v>3029</v>
      </c>
      <c r="L5693" t="s">
        <v>44</v>
      </c>
      <c r="M5693" t="s">
        <v>30</v>
      </c>
      <c r="N5693" t="s">
        <v>4495</v>
      </c>
      <c r="O5693" t="s">
        <v>2738</v>
      </c>
      <c r="P5693">
        <v>21215</v>
      </c>
      <c r="Q5693" t="s">
        <v>151</v>
      </c>
      <c r="R5693" t="s">
        <v>1640</v>
      </c>
      <c r="S5693" t="s">
        <v>49</v>
      </c>
      <c r="T5693" t="s">
        <v>93</v>
      </c>
      <c r="U5693" t="s">
        <v>1641</v>
      </c>
      <c r="V5693">
        <v>44.75</v>
      </c>
      <c r="W5693">
        <v>5</v>
      </c>
      <c r="X5693" s="9">
        <f>Table1[[#This Row],[Discount]]</f>
        <v>0</v>
      </c>
      <c r="Y5693">
        <v>0</v>
      </c>
      <c r="Z5693">
        <v>20.584999999999994</v>
      </c>
    </row>
    <row r="5694" spans="1:26" ht="16" x14ac:dyDescent="0.2">
      <c r="A5694">
        <v>5693</v>
      </c>
      <c r="B5694" t="s">
        <v>8429</v>
      </c>
      <c r="C5694" s="1">
        <v>41253</v>
      </c>
      <c r="D5694">
        <f>YEAR(Table1[[#This Row],[Order Date]])</f>
        <v>2012</v>
      </c>
      <c r="E5694">
        <f>MONTH(Table1[[#This Row],[Order Date]])</f>
        <v>12</v>
      </c>
      <c r="F5694" t="str">
        <f>Table1[[#This Row],[Order Year]]&amp;"-"&amp;Table1[[#This Row],[Order Month]]</f>
        <v>2012-12</v>
      </c>
      <c r="G5694" s="5">
        <f>YEAR(Table1[[#This Row],[Order Date]])*100 + MONTH(Table1[[#This Row],[Order Date]])</f>
        <v>201212</v>
      </c>
      <c r="H5694" s="1">
        <v>41259</v>
      </c>
      <c r="I5694" t="s">
        <v>53</v>
      </c>
      <c r="J5694" t="s">
        <v>3028</v>
      </c>
      <c r="K5694" t="s">
        <v>3029</v>
      </c>
      <c r="L5694" t="s">
        <v>44</v>
      </c>
      <c r="M5694" t="s">
        <v>30</v>
      </c>
      <c r="N5694" t="s">
        <v>4495</v>
      </c>
      <c r="O5694" t="s">
        <v>2738</v>
      </c>
      <c r="P5694">
        <v>21215</v>
      </c>
      <c r="Q5694" t="s">
        <v>151</v>
      </c>
      <c r="R5694" t="s">
        <v>2035</v>
      </c>
      <c r="S5694" t="s">
        <v>74</v>
      </c>
      <c r="T5694" t="s">
        <v>75</v>
      </c>
      <c r="U5694" t="s">
        <v>2036</v>
      </c>
      <c r="V5694">
        <v>134.99</v>
      </c>
      <c r="W5694">
        <v>1</v>
      </c>
      <c r="X5694" s="9">
        <f>Table1[[#This Row],[Discount]]</f>
        <v>0</v>
      </c>
      <c r="Y5694">
        <v>0</v>
      </c>
      <c r="Z5694">
        <v>36.447299999999998</v>
      </c>
    </row>
    <row r="5695" spans="1:26" ht="16" x14ac:dyDescent="0.2">
      <c r="A5695">
        <v>5694</v>
      </c>
      <c r="B5695" t="s">
        <v>8429</v>
      </c>
      <c r="C5695" s="1">
        <v>41253</v>
      </c>
      <c r="D5695">
        <f>YEAR(Table1[[#This Row],[Order Date]])</f>
        <v>2012</v>
      </c>
      <c r="E5695">
        <f>MONTH(Table1[[#This Row],[Order Date]])</f>
        <v>12</v>
      </c>
      <c r="F5695" t="str">
        <f>Table1[[#This Row],[Order Year]]&amp;"-"&amp;Table1[[#This Row],[Order Month]]</f>
        <v>2012-12</v>
      </c>
      <c r="G5695" s="5">
        <f>YEAR(Table1[[#This Row],[Order Date]])*100 + MONTH(Table1[[#This Row],[Order Date]])</f>
        <v>201212</v>
      </c>
      <c r="H5695" s="1">
        <v>41259</v>
      </c>
      <c r="I5695" t="s">
        <v>53</v>
      </c>
      <c r="J5695" t="s">
        <v>3028</v>
      </c>
      <c r="K5695" t="s">
        <v>3029</v>
      </c>
      <c r="L5695" t="s">
        <v>44</v>
      </c>
      <c r="M5695" t="s">
        <v>30</v>
      </c>
      <c r="N5695" t="s">
        <v>4495</v>
      </c>
      <c r="O5695" t="s">
        <v>2738</v>
      </c>
      <c r="P5695">
        <v>21215</v>
      </c>
      <c r="Q5695" t="s">
        <v>151</v>
      </c>
      <c r="R5695" t="s">
        <v>7929</v>
      </c>
      <c r="S5695" t="s">
        <v>49</v>
      </c>
      <c r="T5695" t="s">
        <v>93</v>
      </c>
      <c r="U5695" t="s">
        <v>7930</v>
      </c>
      <c r="V5695">
        <v>26.400000000000002</v>
      </c>
      <c r="W5695">
        <v>5</v>
      </c>
      <c r="X5695" s="9">
        <f>Table1[[#This Row],[Discount]]</f>
        <v>0</v>
      </c>
      <c r="Y5695">
        <v>0</v>
      </c>
      <c r="Z5695">
        <v>12.672000000000001</v>
      </c>
    </row>
    <row r="5696" spans="1:26" ht="16" x14ac:dyDescent="0.2">
      <c r="A5696">
        <v>5695</v>
      </c>
      <c r="B5696" t="s">
        <v>8429</v>
      </c>
      <c r="C5696" s="1">
        <v>41253</v>
      </c>
      <c r="D5696">
        <f>YEAR(Table1[[#This Row],[Order Date]])</f>
        <v>2012</v>
      </c>
      <c r="E5696">
        <f>MONTH(Table1[[#This Row],[Order Date]])</f>
        <v>12</v>
      </c>
      <c r="F5696" t="str">
        <f>Table1[[#This Row],[Order Year]]&amp;"-"&amp;Table1[[#This Row],[Order Month]]</f>
        <v>2012-12</v>
      </c>
      <c r="G5696" s="5">
        <f>YEAR(Table1[[#This Row],[Order Date]])*100 + MONTH(Table1[[#This Row],[Order Date]])</f>
        <v>201212</v>
      </c>
      <c r="H5696" s="1">
        <v>41259</v>
      </c>
      <c r="I5696" t="s">
        <v>53</v>
      </c>
      <c r="J5696" t="s">
        <v>3028</v>
      </c>
      <c r="K5696" t="s">
        <v>3029</v>
      </c>
      <c r="L5696" t="s">
        <v>44</v>
      </c>
      <c r="M5696" t="s">
        <v>30</v>
      </c>
      <c r="N5696" t="s">
        <v>4495</v>
      </c>
      <c r="O5696" t="s">
        <v>2738</v>
      </c>
      <c r="P5696">
        <v>21215</v>
      </c>
      <c r="Q5696" t="s">
        <v>151</v>
      </c>
      <c r="R5696" t="s">
        <v>1283</v>
      </c>
      <c r="S5696" t="s">
        <v>35</v>
      </c>
      <c r="T5696" t="s">
        <v>39</v>
      </c>
      <c r="U5696" t="s">
        <v>1284</v>
      </c>
      <c r="V5696">
        <v>542.93999999999994</v>
      </c>
      <c r="W5696">
        <v>3</v>
      </c>
      <c r="X5696" s="9">
        <f>Table1[[#This Row],[Discount]]</f>
        <v>0</v>
      </c>
      <c r="Y5696">
        <v>0</v>
      </c>
      <c r="Z5696">
        <v>141.1644</v>
      </c>
    </row>
    <row r="5697" spans="1:26" ht="16" x14ac:dyDescent="0.2">
      <c r="A5697">
        <v>5696</v>
      </c>
      <c r="B5697" t="s">
        <v>8430</v>
      </c>
      <c r="C5697" s="1">
        <v>41400</v>
      </c>
      <c r="D5697">
        <f>YEAR(Table1[[#This Row],[Order Date]])</f>
        <v>2013</v>
      </c>
      <c r="E5697">
        <f>MONTH(Table1[[#This Row],[Order Date]])</f>
        <v>5</v>
      </c>
      <c r="F5697" t="str">
        <f>Table1[[#This Row],[Order Year]]&amp;"-"&amp;Table1[[#This Row],[Order Month]]</f>
        <v>2013-5</v>
      </c>
      <c r="G5697" s="5">
        <f>YEAR(Table1[[#This Row],[Order Date]])*100 + MONTH(Table1[[#This Row],[Order Date]])</f>
        <v>201305</v>
      </c>
      <c r="H5697" s="1">
        <v>41402</v>
      </c>
      <c r="I5697" t="s">
        <v>26</v>
      </c>
      <c r="J5697" t="s">
        <v>7262</v>
      </c>
      <c r="K5697" t="s">
        <v>7263</v>
      </c>
      <c r="L5697" t="s">
        <v>29</v>
      </c>
      <c r="M5697" t="s">
        <v>30</v>
      </c>
      <c r="N5697" t="s">
        <v>130</v>
      </c>
      <c r="O5697" t="s">
        <v>46</v>
      </c>
      <c r="P5697">
        <v>94109</v>
      </c>
      <c r="Q5697" t="s">
        <v>47</v>
      </c>
      <c r="R5697" t="s">
        <v>3809</v>
      </c>
      <c r="S5697" t="s">
        <v>35</v>
      </c>
      <c r="T5697" t="s">
        <v>59</v>
      </c>
      <c r="U5697" t="s">
        <v>3810</v>
      </c>
      <c r="V5697">
        <v>71.088000000000008</v>
      </c>
      <c r="W5697">
        <v>2</v>
      </c>
      <c r="X5697" s="9">
        <f>Table1[[#This Row],[Discount]]</f>
        <v>0.2</v>
      </c>
      <c r="Y5697">
        <v>0.2</v>
      </c>
      <c r="Z5697">
        <v>-1.7772000000000041</v>
      </c>
    </row>
    <row r="5698" spans="1:26" ht="16" x14ac:dyDescent="0.2">
      <c r="A5698">
        <v>5697</v>
      </c>
      <c r="B5698" t="s">
        <v>8431</v>
      </c>
      <c r="C5698" s="1">
        <v>41927</v>
      </c>
      <c r="D5698">
        <f>YEAR(Table1[[#This Row],[Order Date]])</f>
        <v>2014</v>
      </c>
      <c r="E5698">
        <f>MONTH(Table1[[#This Row],[Order Date]])</f>
        <v>10</v>
      </c>
      <c r="F5698" t="str">
        <f>Table1[[#This Row],[Order Year]]&amp;"-"&amp;Table1[[#This Row],[Order Month]]</f>
        <v>2014-10</v>
      </c>
      <c r="G5698" s="5">
        <f>YEAR(Table1[[#This Row],[Order Date]])*100 + MONTH(Table1[[#This Row],[Order Date]])</f>
        <v>201410</v>
      </c>
      <c r="H5698" s="1">
        <v>41931</v>
      </c>
      <c r="I5698" t="s">
        <v>53</v>
      </c>
      <c r="J5698" t="s">
        <v>2710</v>
      </c>
      <c r="K5698" t="s">
        <v>2711</v>
      </c>
      <c r="L5698" t="s">
        <v>105</v>
      </c>
      <c r="M5698" t="s">
        <v>30</v>
      </c>
      <c r="N5698" t="s">
        <v>306</v>
      </c>
      <c r="O5698" t="s">
        <v>214</v>
      </c>
      <c r="P5698">
        <v>60623</v>
      </c>
      <c r="Q5698" t="s">
        <v>108</v>
      </c>
      <c r="R5698" t="s">
        <v>1338</v>
      </c>
      <c r="S5698" t="s">
        <v>49</v>
      </c>
      <c r="T5698" t="s">
        <v>78</v>
      </c>
      <c r="U5698" t="s">
        <v>1339</v>
      </c>
      <c r="V5698">
        <v>27.395999999999997</v>
      </c>
      <c r="W5698">
        <v>9</v>
      </c>
      <c r="X5698" s="9">
        <f>Table1[[#This Row],[Discount]]</f>
        <v>0.8</v>
      </c>
      <c r="Y5698">
        <v>0.8</v>
      </c>
      <c r="Z5698">
        <v>-42.46380000000002</v>
      </c>
    </row>
    <row r="5699" spans="1:26" ht="16" x14ac:dyDescent="0.2">
      <c r="A5699">
        <v>5698</v>
      </c>
      <c r="B5699" t="s">
        <v>8431</v>
      </c>
      <c r="C5699" s="1">
        <v>41927</v>
      </c>
      <c r="D5699">
        <f>YEAR(Table1[[#This Row],[Order Date]])</f>
        <v>2014</v>
      </c>
      <c r="E5699">
        <f>MONTH(Table1[[#This Row],[Order Date]])</f>
        <v>10</v>
      </c>
      <c r="F5699" t="str">
        <f>Table1[[#This Row],[Order Year]]&amp;"-"&amp;Table1[[#This Row],[Order Month]]</f>
        <v>2014-10</v>
      </c>
      <c r="G5699" s="5">
        <f>YEAR(Table1[[#This Row],[Order Date]])*100 + MONTH(Table1[[#This Row],[Order Date]])</f>
        <v>201410</v>
      </c>
      <c r="H5699" s="1">
        <v>41931</v>
      </c>
      <c r="I5699" t="s">
        <v>53</v>
      </c>
      <c r="J5699" t="s">
        <v>2710</v>
      </c>
      <c r="K5699" t="s">
        <v>2711</v>
      </c>
      <c r="L5699" t="s">
        <v>105</v>
      </c>
      <c r="M5699" t="s">
        <v>30</v>
      </c>
      <c r="N5699" t="s">
        <v>306</v>
      </c>
      <c r="O5699" t="s">
        <v>214</v>
      </c>
      <c r="P5699">
        <v>60623</v>
      </c>
      <c r="Q5699" t="s">
        <v>108</v>
      </c>
      <c r="R5699" t="s">
        <v>4302</v>
      </c>
      <c r="S5699" t="s">
        <v>49</v>
      </c>
      <c r="T5699" t="s">
        <v>78</v>
      </c>
      <c r="U5699" t="s">
        <v>4303</v>
      </c>
      <c r="V5699">
        <v>13.455999999999998</v>
      </c>
      <c r="W5699">
        <v>1</v>
      </c>
      <c r="X5699" s="9">
        <f>Table1[[#This Row],[Discount]]</f>
        <v>0.8</v>
      </c>
      <c r="Y5699">
        <v>0.8</v>
      </c>
      <c r="Z5699">
        <v>-23.548000000000009</v>
      </c>
    </row>
    <row r="5700" spans="1:26" ht="16" x14ac:dyDescent="0.2">
      <c r="A5700">
        <v>5699</v>
      </c>
      <c r="B5700" t="s">
        <v>8432</v>
      </c>
      <c r="C5700" s="1">
        <v>41584</v>
      </c>
      <c r="D5700">
        <f>YEAR(Table1[[#This Row],[Order Date]])</f>
        <v>2013</v>
      </c>
      <c r="E5700">
        <f>MONTH(Table1[[#This Row],[Order Date]])</f>
        <v>11</v>
      </c>
      <c r="F5700" t="str">
        <f>Table1[[#This Row],[Order Year]]&amp;"-"&amp;Table1[[#This Row],[Order Month]]</f>
        <v>2013-11</v>
      </c>
      <c r="G5700" s="5">
        <f>YEAR(Table1[[#This Row],[Order Date]])*100 + MONTH(Table1[[#This Row],[Order Date]])</f>
        <v>201311</v>
      </c>
      <c r="H5700" s="1">
        <v>41584</v>
      </c>
      <c r="I5700" t="s">
        <v>1293</v>
      </c>
      <c r="J5700" t="s">
        <v>3656</v>
      </c>
      <c r="K5700" t="s">
        <v>3657</v>
      </c>
      <c r="L5700" t="s">
        <v>29</v>
      </c>
      <c r="M5700" t="s">
        <v>30</v>
      </c>
      <c r="N5700" t="s">
        <v>1989</v>
      </c>
      <c r="O5700" t="s">
        <v>107</v>
      </c>
      <c r="P5700">
        <v>78041</v>
      </c>
      <c r="Q5700" t="s">
        <v>108</v>
      </c>
      <c r="R5700" t="s">
        <v>2256</v>
      </c>
      <c r="S5700" t="s">
        <v>49</v>
      </c>
      <c r="T5700" t="s">
        <v>50</v>
      </c>
      <c r="U5700" t="s">
        <v>2257</v>
      </c>
      <c r="V5700">
        <v>11.840000000000002</v>
      </c>
      <c r="W5700">
        <v>1</v>
      </c>
      <c r="X5700" s="9">
        <f>Table1[[#This Row],[Discount]]</f>
        <v>0.2</v>
      </c>
      <c r="Y5700">
        <v>0.2</v>
      </c>
      <c r="Z5700">
        <v>4.4399999999999995</v>
      </c>
    </row>
    <row r="5701" spans="1:26" ht="16" x14ac:dyDescent="0.2">
      <c r="A5701">
        <v>5700</v>
      </c>
      <c r="B5701" t="s">
        <v>8433</v>
      </c>
      <c r="C5701" s="1">
        <v>41947</v>
      </c>
      <c r="D5701">
        <f>YEAR(Table1[[#This Row],[Order Date]])</f>
        <v>2014</v>
      </c>
      <c r="E5701">
        <f>MONTH(Table1[[#This Row],[Order Date]])</f>
        <v>11</v>
      </c>
      <c r="F5701" t="str">
        <f>Table1[[#This Row],[Order Year]]&amp;"-"&amp;Table1[[#This Row],[Order Month]]</f>
        <v>2014-11</v>
      </c>
      <c r="G5701" s="5">
        <f>YEAR(Table1[[#This Row],[Order Date]])*100 + MONTH(Table1[[#This Row],[Order Date]])</f>
        <v>201411</v>
      </c>
      <c r="H5701" s="1">
        <v>41952</v>
      </c>
      <c r="I5701" t="s">
        <v>53</v>
      </c>
      <c r="J5701" t="s">
        <v>390</v>
      </c>
      <c r="K5701" t="s">
        <v>391</v>
      </c>
      <c r="L5701" t="s">
        <v>29</v>
      </c>
      <c r="M5701" t="s">
        <v>30</v>
      </c>
      <c r="N5701" t="s">
        <v>130</v>
      </c>
      <c r="O5701" t="s">
        <v>46</v>
      </c>
      <c r="P5701">
        <v>94109</v>
      </c>
      <c r="Q5701" t="s">
        <v>47</v>
      </c>
      <c r="R5701" t="s">
        <v>7520</v>
      </c>
      <c r="S5701" t="s">
        <v>49</v>
      </c>
      <c r="T5701" t="s">
        <v>93</v>
      </c>
      <c r="U5701" t="s">
        <v>7521</v>
      </c>
      <c r="V5701">
        <v>35.880000000000003</v>
      </c>
      <c r="W5701">
        <v>6</v>
      </c>
      <c r="X5701" s="9">
        <f>Table1[[#This Row],[Discount]]</f>
        <v>0</v>
      </c>
      <c r="Y5701">
        <v>0</v>
      </c>
      <c r="Z5701">
        <v>17.581200000000003</v>
      </c>
    </row>
    <row r="5702" spans="1:26" ht="16" x14ac:dyDescent="0.2">
      <c r="A5702">
        <v>5701</v>
      </c>
      <c r="B5702" t="s">
        <v>8434</v>
      </c>
      <c r="C5702" s="1">
        <v>41603</v>
      </c>
      <c r="D5702">
        <f>YEAR(Table1[[#This Row],[Order Date]])</f>
        <v>2013</v>
      </c>
      <c r="E5702">
        <f>MONTH(Table1[[#This Row],[Order Date]])</f>
        <v>11</v>
      </c>
      <c r="F5702" t="str">
        <f>Table1[[#This Row],[Order Year]]&amp;"-"&amp;Table1[[#This Row],[Order Month]]</f>
        <v>2013-11</v>
      </c>
      <c r="G5702" s="5">
        <f>YEAR(Table1[[#This Row],[Order Date]])*100 + MONTH(Table1[[#This Row],[Order Date]])</f>
        <v>201311</v>
      </c>
      <c r="H5702" s="1">
        <v>41605</v>
      </c>
      <c r="I5702" t="s">
        <v>191</v>
      </c>
      <c r="J5702" t="s">
        <v>3381</v>
      </c>
      <c r="K5702" t="s">
        <v>3382</v>
      </c>
      <c r="L5702" t="s">
        <v>105</v>
      </c>
      <c r="M5702" t="s">
        <v>30</v>
      </c>
      <c r="N5702" t="s">
        <v>2183</v>
      </c>
      <c r="O5702" t="s">
        <v>501</v>
      </c>
      <c r="P5702">
        <v>44105</v>
      </c>
      <c r="Q5702" t="s">
        <v>151</v>
      </c>
      <c r="R5702" t="s">
        <v>2426</v>
      </c>
      <c r="S5702" t="s">
        <v>49</v>
      </c>
      <c r="T5702" t="s">
        <v>176</v>
      </c>
      <c r="U5702" t="s">
        <v>2427</v>
      </c>
      <c r="V5702">
        <v>40.752000000000002</v>
      </c>
      <c r="W5702">
        <v>3</v>
      </c>
      <c r="X5702" s="9">
        <f>Table1[[#This Row],[Discount]]</f>
        <v>0.2</v>
      </c>
      <c r="Y5702">
        <v>0.2</v>
      </c>
      <c r="Z5702">
        <v>15.281999999999998</v>
      </c>
    </row>
    <row r="5703" spans="1:26" ht="16" x14ac:dyDescent="0.2">
      <c r="A5703">
        <v>5702</v>
      </c>
      <c r="B5703" t="s">
        <v>8434</v>
      </c>
      <c r="C5703" s="1">
        <v>41603</v>
      </c>
      <c r="D5703">
        <f>YEAR(Table1[[#This Row],[Order Date]])</f>
        <v>2013</v>
      </c>
      <c r="E5703">
        <f>MONTH(Table1[[#This Row],[Order Date]])</f>
        <v>11</v>
      </c>
      <c r="F5703" t="str">
        <f>Table1[[#This Row],[Order Year]]&amp;"-"&amp;Table1[[#This Row],[Order Month]]</f>
        <v>2013-11</v>
      </c>
      <c r="G5703" s="5">
        <f>YEAR(Table1[[#This Row],[Order Date]])*100 + MONTH(Table1[[#This Row],[Order Date]])</f>
        <v>201311</v>
      </c>
      <c r="H5703" s="1">
        <v>41605</v>
      </c>
      <c r="I5703" t="s">
        <v>191</v>
      </c>
      <c r="J5703" t="s">
        <v>3381</v>
      </c>
      <c r="K5703" t="s">
        <v>3382</v>
      </c>
      <c r="L5703" t="s">
        <v>105</v>
      </c>
      <c r="M5703" t="s">
        <v>30</v>
      </c>
      <c r="N5703" t="s">
        <v>2183</v>
      </c>
      <c r="O5703" t="s">
        <v>501</v>
      </c>
      <c r="P5703">
        <v>44105</v>
      </c>
      <c r="Q5703" t="s">
        <v>151</v>
      </c>
      <c r="R5703" t="s">
        <v>4245</v>
      </c>
      <c r="S5703" t="s">
        <v>74</v>
      </c>
      <c r="T5703" t="s">
        <v>164</v>
      </c>
      <c r="U5703" t="s">
        <v>4246</v>
      </c>
      <c r="V5703">
        <v>139.96000000000004</v>
      </c>
      <c r="W5703">
        <v>5</v>
      </c>
      <c r="X5703" s="9">
        <f>Table1[[#This Row],[Discount]]</f>
        <v>0.2</v>
      </c>
      <c r="Y5703">
        <v>0.2</v>
      </c>
      <c r="Z5703">
        <v>-22.743500000000004</v>
      </c>
    </row>
    <row r="5704" spans="1:26" ht="16" x14ac:dyDescent="0.2">
      <c r="A5704">
        <v>5703</v>
      </c>
      <c r="B5704" t="s">
        <v>8435</v>
      </c>
      <c r="C5704" s="1">
        <v>40891</v>
      </c>
      <c r="D5704">
        <f>YEAR(Table1[[#This Row],[Order Date]])</f>
        <v>2011</v>
      </c>
      <c r="E5704">
        <f>MONTH(Table1[[#This Row],[Order Date]])</f>
        <v>12</v>
      </c>
      <c r="F5704" t="str">
        <f>Table1[[#This Row],[Order Year]]&amp;"-"&amp;Table1[[#This Row],[Order Month]]</f>
        <v>2011-12</v>
      </c>
      <c r="G5704" s="5">
        <f>YEAR(Table1[[#This Row],[Order Date]])*100 + MONTH(Table1[[#This Row],[Order Date]])</f>
        <v>201112</v>
      </c>
      <c r="H5704" s="1">
        <v>40898</v>
      </c>
      <c r="I5704" t="s">
        <v>53</v>
      </c>
      <c r="J5704" t="s">
        <v>2373</v>
      </c>
      <c r="K5704" t="s">
        <v>2374</v>
      </c>
      <c r="L5704" t="s">
        <v>29</v>
      </c>
      <c r="M5704" t="s">
        <v>30</v>
      </c>
      <c r="N5704" t="s">
        <v>5181</v>
      </c>
      <c r="O5704" t="s">
        <v>501</v>
      </c>
      <c r="P5704">
        <v>43302</v>
      </c>
      <c r="Q5704" t="s">
        <v>151</v>
      </c>
      <c r="R5704" t="s">
        <v>3719</v>
      </c>
      <c r="S5704" t="s">
        <v>49</v>
      </c>
      <c r="T5704" t="s">
        <v>71</v>
      </c>
      <c r="U5704" t="s">
        <v>3720</v>
      </c>
      <c r="V5704">
        <v>2.6240000000000001</v>
      </c>
      <c r="W5704">
        <v>1</v>
      </c>
      <c r="X5704" s="9">
        <f>Table1[[#This Row],[Discount]]</f>
        <v>0.2</v>
      </c>
      <c r="Y5704">
        <v>0.2</v>
      </c>
      <c r="Z5704">
        <v>0.29519999999999957</v>
      </c>
    </row>
    <row r="5705" spans="1:26" ht="16" x14ac:dyDescent="0.2">
      <c r="A5705">
        <v>5704</v>
      </c>
      <c r="B5705" t="s">
        <v>8435</v>
      </c>
      <c r="C5705" s="1">
        <v>40891</v>
      </c>
      <c r="D5705">
        <f>YEAR(Table1[[#This Row],[Order Date]])</f>
        <v>2011</v>
      </c>
      <c r="E5705">
        <f>MONTH(Table1[[#This Row],[Order Date]])</f>
        <v>12</v>
      </c>
      <c r="F5705" t="str">
        <f>Table1[[#This Row],[Order Year]]&amp;"-"&amp;Table1[[#This Row],[Order Month]]</f>
        <v>2011-12</v>
      </c>
      <c r="G5705" s="5">
        <f>YEAR(Table1[[#This Row],[Order Date]])*100 + MONTH(Table1[[#This Row],[Order Date]])</f>
        <v>201112</v>
      </c>
      <c r="H5705" s="1">
        <v>40898</v>
      </c>
      <c r="I5705" t="s">
        <v>53</v>
      </c>
      <c r="J5705" t="s">
        <v>2373</v>
      </c>
      <c r="K5705" t="s">
        <v>2374</v>
      </c>
      <c r="L5705" t="s">
        <v>29</v>
      </c>
      <c r="M5705" t="s">
        <v>30</v>
      </c>
      <c r="N5705" t="s">
        <v>5181</v>
      </c>
      <c r="O5705" t="s">
        <v>501</v>
      </c>
      <c r="P5705">
        <v>43302</v>
      </c>
      <c r="Q5705" t="s">
        <v>151</v>
      </c>
      <c r="R5705" t="s">
        <v>5485</v>
      </c>
      <c r="S5705" t="s">
        <v>35</v>
      </c>
      <c r="T5705" t="s">
        <v>59</v>
      </c>
      <c r="U5705" t="s">
        <v>5486</v>
      </c>
      <c r="V5705">
        <v>136.53</v>
      </c>
      <c r="W5705">
        <v>1</v>
      </c>
      <c r="X5705" s="9">
        <f>Table1[[#This Row],[Discount]]</f>
        <v>0.4</v>
      </c>
      <c r="Y5705">
        <v>0.4</v>
      </c>
      <c r="Z5705">
        <v>-52.336500000000029</v>
      </c>
    </row>
    <row r="5706" spans="1:26" ht="16" x14ac:dyDescent="0.2">
      <c r="A5706">
        <v>5705</v>
      </c>
      <c r="B5706" t="s">
        <v>8435</v>
      </c>
      <c r="C5706" s="1">
        <v>40891</v>
      </c>
      <c r="D5706">
        <f>YEAR(Table1[[#This Row],[Order Date]])</f>
        <v>2011</v>
      </c>
      <c r="E5706">
        <f>MONTH(Table1[[#This Row],[Order Date]])</f>
        <v>12</v>
      </c>
      <c r="F5706" t="str">
        <f>Table1[[#This Row],[Order Year]]&amp;"-"&amp;Table1[[#This Row],[Order Month]]</f>
        <v>2011-12</v>
      </c>
      <c r="G5706" s="5">
        <f>YEAR(Table1[[#This Row],[Order Date]])*100 + MONTH(Table1[[#This Row],[Order Date]])</f>
        <v>201112</v>
      </c>
      <c r="H5706" s="1">
        <v>40898</v>
      </c>
      <c r="I5706" t="s">
        <v>53</v>
      </c>
      <c r="J5706" t="s">
        <v>2373</v>
      </c>
      <c r="K5706" t="s">
        <v>2374</v>
      </c>
      <c r="L5706" t="s">
        <v>29</v>
      </c>
      <c r="M5706" t="s">
        <v>30</v>
      </c>
      <c r="N5706" t="s">
        <v>5181</v>
      </c>
      <c r="O5706" t="s">
        <v>501</v>
      </c>
      <c r="P5706">
        <v>43302</v>
      </c>
      <c r="Q5706" t="s">
        <v>151</v>
      </c>
      <c r="R5706" t="s">
        <v>2996</v>
      </c>
      <c r="S5706" t="s">
        <v>74</v>
      </c>
      <c r="T5706" t="s">
        <v>164</v>
      </c>
      <c r="U5706" t="s">
        <v>2997</v>
      </c>
      <c r="V5706">
        <v>263.95999999999998</v>
      </c>
      <c r="W5706">
        <v>1</v>
      </c>
      <c r="X5706" s="9">
        <f>Table1[[#This Row],[Discount]]</f>
        <v>0.2</v>
      </c>
      <c r="Y5706">
        <v>0.2</v>
      </c>
      <c r="Z5706">
        <v>42.893499999999975</v>
      </c>
    </row>
    <row r="5707" spans="1:26" ht="16" x14ac:dyDescent="0.2">
      <c r="A5707">
        <v>5706</v>
      </c>
      <c r="B5707" t="s">
        <v>8436</v>
      </c>
      <c r="C5707" s="1">
        <v>40850</v>
      </c>
      <c r="D5707">
        <f>YEAR(Table1[[#This Row],[Order Date]])</f>
        <v>2011</v>
      </c>
      <c r="E5707">
        <f>MONTH(Table1[[#This Row],[Order Date]])</f>
        <v>11</v>
      </c>
      <c r="F5707" t="str">
        <f>Table1[[#This Row],[Order Year]]&amp;"-"&amp;Table1[[#This Row],[Order Month]]</f>
        <v>2011-11</v>
      </c>
      <c r="G5707" s="5">
        <f>YEAR(Table1[[#This Row],[Order Date]])*100 + MONTH(Table1[[#This Row],[Order Date]])</f>
        <v>201111</v>
      </c>
      <c r="H5707" s="1">
        <v>40855</v>
      </c>
      <c r="I5707" t="s">
        <v>53</v>
      </c>
      <c r="J5707" t="s">
        <v>2181</v>
      </c>
      <c r="K5707" t="s">
        <v>2182</v>
      </c>
      <c r="L5707" t="s">
        <v>29</v>
      </c>
      <c r="M5707" t="s">
        <v>30</v>
      </c>
      <c r="N5707" t="s">
        <v>749</v>
      </c>
      <c r="O5707" t="s">
        <v>750</v>
      </c>
      <c r="P5707">
        <v>6824</v>
      </c>
      <c r="Q5707" t="s">
        <v>151</v>
      </c>
      <c r="R5707" t="s">
        <v>6816</v>
      </c>
      <c r="S5707" t="s">
        <v>49</v>
      </c>
      <c r="T5707" t="s">
        <v>581</v>
      </c>
      <c r="U5707" t="s">
        <v>6817</v>
      </c>
      <c r="V5707">
        <v>11.64</v>
      </c>
      <c r="W5707">
        <v>3</v>
      </c>
      <c r="X5707" s="9">
        <f>Table1[[#This Row],[Discount]]</f>
        <v>0</v>
      </c>
      <c r="Y5707">
        <v>0</v>
      </c>
      <c r="Z5707">
        <v>3.3755999999999986</v>
      </c>
    </row>
    <row r="5708" spans="1:26" ht="16" x14ac:dyDescent="0.2">
      <c r="A5708">
        <v>5707</v>
      </c>
      <c r="B5708" t="s">
        <v>8437</v>
      </c>
      <c r="C5708" s="1">
        <v>41905</v>
      </c>
      <c r="D5708">
        <f>YEAR(Table1[[#This Row],[Order Date]])</f>
        <v>2014</v>
      </c>
      <c r="E5708">
        <f>MONTH(Table1[[#This Row],[Order Date]])</f>
        <v>9</v>
      </c>
      <c r="F5708" t="str">
        <f>Table1[[#This Row],[Order Year]]&amp;"-"&amp;Table1[[#This Row],[Order Month]]</f>
        <v>2014-9</v>
      </c>
      <c r="G5708" s="5">
        <f>YEAR(Table1[[#This Row],[Order Date]])*100 + MONTH(Table1[[#This Row],[Order Date]])</f>
        <v>201409</v>
      </c>
      <c r="H5708" s="1">
        <v>41908</v>
      </c>
      <c r="I5708" t="s">
        <v>26</v>
      </c>
      <c r="J5708" t="s">
        <v>3890</v>
      </c>
      <c r="K5708" t="s">
        <v>3891</v>
      </c>
      <c r="L5708" t="s">
        <v>44</v>
      </c>
      <c r="M5708" t="s">
        <v>30</v>
      </c>
      <c r="N5708" t="s">
        <v>269</v>
      </c>
      <c r="O5708" t="s">
        <v>270</v>
      </c>
      <c r="P5708">
        <v>10009</v>
      </c>
      <c r="Q5708" t="s">
        <v>151</v>
      </c>
      <c r="R5708" t="s">
        <v>7011</v>
      </c>
      <c r="S5708" t="s">
        <v>49</v>
      </c>
      <c r="T5708" t="s">
        <v>78</v>
      </c>
      <c r="U5708" t="s">
        <v>7012</v>
      </c>
      <c r="V5708">
        <v>40.176000000000002</v>
      </c>
      <c r="W5708">
        <v>3</v>
      </c>
      <c r="X5708" s="9">
        <f>Table1[[#This Row],[Discount]]</f>
        <v>0.2</v>
      </c>
      <c r="Y5708">
        <v>0.2</v>
      </c>
      <c r="Z5708">
        <v>14.563799999999997</v>
      </c>
    </row>
    <row r="5709" spans="1:26" ht="16" x14ac:dyDescent="0.2">
      <c r="A5709">
        <v>5708</v>
      </c>
      <c r="B5709" t="s">
        <v>8438</v>
      </c>
      <c r="C5709" s="1">
        <v>41037</v>
      </c>
      <c r="D5709">
        <f>YEAR(Table1[[#This Row],[Order Date]])</f>
        <v>2012</v>
      </c>
      <c r="E5709">
        <f>MONTH(Table1[[#This Row],[Order Date]])</f>
        <v>5</v>
      </c>
      <c r="F5709" t="str">
        <f>Table1[[#This Row],[Order Year]]&amp;"-"&amp;Table1[[#This Row],[Order Month]]</f>
        <v>2012-5</v>
      </c>
      <c r="G5709" s="5">
        <f>YEAR(Table1[[#This Row],[Order Date]])*100 + MONTH(Table1[[#This Row],[Order Date]])</f>
        <v>201205</v>
      </c>
      <c r="H5709" s="1">
        <v>41044</v>
      </c>
      <c r="I5709" t="s">
        <v>53</v>
      </c>
      <c r="J5709" t="s">
        <v>4279</v>
      </c>
      <c r="K5709" t="s">
        <v>4280</v>
      </c>
      <c r="L5709" t="s">
        <v>29</v>
      </c>
      <c r="M5709" t="s">
        <v>30</v>
      </c>
      <c r="N5709" t="s">
        <v>269</v>
      </c>
      <c r="O5709" t="s">
        <v>270</v>
      </c>
      <c r="P5709">
        <v>10024</v>
      </c>
      <c r="Q5709" t="s">
        <v>151</v>
      </c>
      <c r="R5709" t="s">
        <v>2935</v>
      </c>
      <c r="S5709" t="s">
        <v>35</v>
      </c>
      <c r="T5709" t="s">
        <v>68</v>
      </c>
      <c r="U5709" t="s">
        <v>2936</v>
      </c>
      <c r="V5709">
        <v>79.44</v>
      </c>
      <c r="W5709">
        <v>3</v>
      </c>
      <c r="X5709" s="9">
        <f>Table1[[#This Row],[Discount]]</f>
        <v>0</v>
      </c>
      <c r="Y5709">
        <v>0</v>
      </c>
      <c r="Z5709">
        <v>30.187200000000001</v>
      </c>
    </row>
    <row r="5710" spans="1:26" ht="16" x14ac:dyDescent="0.2">
      <c r="A5710">
        <v>5709</v>
      </c>
      <c r="B5710" t="s">
        <v>8438</v>
      </c>
      <c r="C5710" s="1">
        <v>41037</v>
      </c>
      <c r="D5710">
        <f>YEAR(Table1[[#This Row],[Order Date]])</f>
        <v>2012</v>
      </c>
      <c r="E5710">
        <f>MONTH(Table1[[#This Row],[Order Date]])</f>
        <v>5</v>
      </c>
      <c r="F5710" t="str">
        <f>Table1[[#This Row],[Order Year]]&amp;"-"&amp;Table1[[#This Row],[Order Month]]</f>
        <v>2012-5</v>
      </c>
      <c r="G5710" s="5">
        <f>YEAR(Table1[[#This Row],[Order Date]])*100 + MONTH(Table1[[#This Row],[Order Date]])</f>
        <v>201205</v>
      </c>
      <c r="H5710" s="1">
        <v>41044</v>
      </c>
      <c r="I5710" t="s">
        <v>53</v>
      </c>
      <c r="J5710" t="s">
        <v>4279</v>
      </c>
      <c r="K5710" t="s">
        <v>4280</v>
      </c>
      <c r="L5710" t="s">
        <v>29</v>
      </c>
      <c r="M5710" t="s">
        <v>30</v>
      </c>
      <c r="N5710" t="s">
        <v>269</v>
      </c>
      <c r="O5710" t="s">
        <v>270</v>
      </c>
      <c r="P5710">
        <v>10024</v>
      </c>
      <c r="Q5710" t="s">
        <v>151</v>
      </c>
      <c r="R5710" t="s">
        <v>5897</v>
      </c>
      <c r="S5710" t="s">
        <v>49</v>
      </c>
      <c r="T5710" t="s">
        <v>581</v>
      </c>
      <c r="U5710" t="s">
        <v>5898</v>
      </c>
      <c r="V5710">
        <v>357.93</v>
      </c>
      <c r="W5710">
        <v>3</v>
      </c>
      <c r="X5710" s="9">
        <f>Table1[[#This Row],[Discount]]</f>
        <v>0</v>
      </c>
      <c r="Y5710">
        <v>0</v>
      </c>
      <c r="Z5710">
        <v>7.158600000000007</v>
      </c>
    </row>
    <row r="5711" spans="1:26" ht="16" x14ac:dyDescent="0.2">
      <c r="A5711">
        <v>5710</v>
      </c>
      <c r="B5711" t="s">
        <v>8438</v>
      </c>
      <c r="C5711" s="1">
        <v>41037</v>
      </c>
      <c r="D5711">
        <f>YEAR(Table1[[#This Row],[Order Date]])</f>
        <v>2012</v>
      </c>
      <c r="E5711">
        <f>MONTH(Table1[[#This Row],[Order Date]])</f>
        <v>5</v>
      </c>
      <c r="F5711" t="str">
        <f>Table1[[#This Row],[Order Year]]&amp;"-"&amp;Table1[[#This Row],[Order Month]]</f>
        <v>2012-5</v>
      </c>
      <c r="G5711" s="5">
        <f>YEAR(Table1[[#This Row],[Order Date]])*100 + MONTH(Table1[[#This Row],[Order Date]])</f>
        <v>201205</v>
      </c>
      <c r="H5711" s="1">
        <v>41044</v>
      </c>
      <c r="I5711" t="s">
        <v>53</v>
      </c>
      <c r="J5711" t="s">
        <v>4279</v>
      </c>
      <c r="K5711" t="s">
        <v>4280</v>
      </c>
      <c r="L5711" t="s">
        <v>29</v>
      </c>
      <c r="M5711" t="s">
        <v>30</v>
      </c>
      <c r="N5711" t="s">
        <v>269</v>
      </c>
      <c r="O5711" t="s">
        <v>270</v>
      </c>
      <c r="P5711">
        <v>10024</v>
      </c>
      <c r="Q5711" t="s">
        <v>151</v>
      </c>
      <c r="R5711" t="s">
        <v>1842</v>
      </c>
      <c r="S5711" t="s">
        <v>35</v>
      </c>
      <c r="T5711" t="s">
        <v>39</v>
      </c>
      <c r="U5711" t="s">
        <v>1843</v>
      </c>
      <c r="V5711">
        <v>127.76400000000001</v>
      </c>
      <c r="W5711">
        <v>2</v>
      </c>
      <c r="X5711" s="9">
        <f>Table1[[#This Row],[Discount]]</f>
        <v>0.1</v>
      </c>
      <c r="Y5711">
        <v>0.1</v>
      </c>
      <c r="Z5711">
        <v>21.294000000000008</v>
      </c>
    </row>
    <row r="5712" spans="1:26" ht="16" x14ac:dyDescent="0.2">
      <c r="A5712">
        <v>5711</v>
      </c>
      <c r="B5712" t="s">
        <v>8438</v>
      </c>
      <c r="C5712" s="1">
        <v>41037</v>
      </c>
      <c r="D5712">
        <f>YEAR(Table1[[#This Row],[Order Date]])</f>
        <v>2012</v>
      </c>
      <c r="E5712">
        <f>MONTH(Table1[[#This Row],[Order Date]])</f>
        <v>5</v>
      </c>
      <c r="F5712" t="str">
        <f>Table1[[#This Row],[Order Year]]&amp;"-"&amp;Table1[[#This Row],[Order Month]]</f>
        <v>2012-5</v>
      </c>
      <c r="G5712" s="5">
        <f>YEAR(Table1[[#This Row],[Order Date]])*100 + MONTH(Table1[[#This Row],[Order Date]])</f>
        <v>201205</v>
      </c>
      <c r="H5712" s="1">
        <v>41044</v>
      </c>
      <c r="I5712" t="s">
        <v>53</v>
      </c>
      <c r="J5712" t="s">
        <v>4279</v>
      </c>
      <c r="K5712" t="s">
        <v>4280</v>
      </c>
      <c r="L5712" t="s">
        <v>29</v>
      </c>
      <c r="M5712" t="s">
        <v>30</v>
      </c>
      <c r="N5712" t="s">
        <v>269</v>
      </c>
      <c r="O5712" t="s">
        <v>270</v>
      </c>
      <c r="P5712">
        <v>10024</v>
      </c>
      <c r="Q5712" t="s">
        <v>151</v>
      </c>
      <c r="R5712" t="s">
        <v>1435</v>
      </c>
      <c r="S5712" t="s">
        <v>74</v>
      </c>
      <c r="T5712" t="s">
        <v>1219</v>
      </c>
      <c r="U5712" t="s">
        <v>1436</v>
      </c>
      <c r="V5712">
        <v>2799.944</v>
      </c>
      <c r="W5712">
        <v>7</v>
      </c>
      <c r="X5712" s="9">
        <f>Table1[[#This Row],[Discount]]</f>
        <v>0.2</v>
      </c>
      <c r="Y5712">
        <v>0.2</v>
      </c>
      <c r="Z5712">
        <v>1014.9797</v>
      </c>
    </row>
    <row r="5713" spans="1:26" ht="16" x14ac:dyDescent="0.2">
      <c r="A5713">
        <v>5712</v>
      </c>
      <c r="B5713" t="s">
        <v>8438</v>
      </c>
      <c r="C5713" s="1">
        <v>41037</v>
      </c>
      <c r="D5713">
        <f>YEAR(Table1[[#This Row],[Order Date]])</f>
        <v>2012</v>
      </c>
      <c r="E5713">
        <f>MONTH(Table1[[#This Row],[Order Date]])</f>
        <v>5</v>
      </c>
      <c r="F5713" t="str">
        <f>Table1[[#This Row],[Order Year]]&amp;"-"&amp;Table1[[#This Row],[Order Month]]</f>
        <v>2012-5</v>
      </c>
      <c r="G5713" s="5">
        <f>YEAR(Table1[[#This Row],[Order Date]])*100 + MONTH(Table1[[#This Row],[Order Date]])</f>
        <v>201205</v>
      </c>
      <c r="H5713" s="1">
        <v>41044</v>
      </c>
      <c r="I5713" t="s">
        <v>53</v>
      </c>
      <c r="J5713" t="s">
        <v>4279</v>
      </c>
      <c r="K5713" t="s">
        <v>4280</v>
      </c>
      <c r="L5713" t="s">
        <v>29</v>
      </c>
      <c r="M5713" t="s">
        <v>30</v>
      </c>
      <c r="N5713" t="s">
        <v>269</v>
      </c>
      <c r="O5713" t="s">
        <v>270</v>
      </c>
      <c r="P5713">
        <v>10024</v>
      </c>
      <c r="Q5713" t="s">
        <v>151</v>
      </c>
      <c r="R5713" t="s">
        <v>6676</v>
      </c>
      <c r="S5713" t="s">
        <v>49</v>
      </c>
      <c r="T5713" t="s">
        <v>93</v>
      </c>
      <c r="U5713" t="s">
        <v>6677</v>
      </c>
      <c r="V5713">
        <v>19.440000000000001</v>
      </c>
      <c r="W5713">
        <v>3</v>
      </c>
      <c r="X5713" s="9">
        <f>Table1[[#This Row],[Discount]]</f>
        <v>0</v>
      </c>
      <c r="Y5713">
        <v>0</v>
      </c>
      <c r="Z5713">
        <v>9.3312000000000008</v>
      </c>
    </row>
    <row r="5714" spans="1:26" ht="16" x14ac:dyDescent="0.2">
      <c r="A5714">
        <v>5713</v>
      </c>
      <c r="B5714" t="s">
        <v>8439</v>
      </c>
      <c r="C5714" s="1">
        <v>41852</v>
      </c>
      <c r="D5714">
        <f>YEAR(Table1[[#This Row],[Order Date]])</f>
        <v>2014</v>
      </c>
      <c r="E5714">
        <f>MONTH(Table1[[#This Row],[Order Date]])</f>
        <v>8</v>
      </c>
      <c r="F5714" t="str">
        <f>Table1[[#This Row],[Order Year]]&amp;"-"&amp;Table1[[#This Row],[Order Month]]</f>
        <v>2014-8</v>
      </c>
      <c r="G5714" s="5">
        <f>YEAR(Table1[[#This Row],[Order Date]])*100 + MONTH(Table1[[#This Row],[Order Date]])</f>
        <v>201408</v>
      </c>
      <c r="H5714" s="1">
        <v>41852</v>
      </c>
      <c r="I5714" t="s">
        <v>1293</v>
      </c>
      <c r="J5714" t="s">
        <v>1281</v>
      </c>
      <c r="K5714" t="s">
        <v>1282</v>
      </c>
      <c r="L5714" t="s">
        <v>29</v>
      </c>
      <c r="M5714" t="s">
        <v>30</v>
      </c>
      <c r="N5714" t="s">
        <v>306</v>
      </c>
      <c r="O5714" t="s">
        <v>214</v>
      </c>
      <c r="P5714">
        <v>60653</v>
      </c>
      <c r="Q5714" t="s">
        <v>108</v>
      </c>
      <c r="R5714" t="s">
        <v>2023</v>
      </c>
      <c r="S5714" t="s">
        <v>74</v>
      </c>
      <c r="T5714" t="s">
        <v>75</v>
      </c>
      <c r="U5714" t="s">
        <v>2024</v>
      </c>
      <c r="V5714">
        <v>36.792000000000002</v>
      </c>
      <c r="W5714">
        <v>1</v>
      </c>
      <c r="X5714" s="9">
        <f>Table1[[#This Row],[Discount]]</f>
        <v>0.2</v>
      </c>
      <c r="Y5714">
        <v>0.2</v>
      </c>
      <c r="Z5714">
        <v>4.1390999999999991</v>
      </c>
    </row>
    <row r="5715" spans="1:26" ht="16" x14ac:dyDescent="0.2">
      <c r="A5715">
        <v>5714</v>
      </c>
      <c r="B5715" t="s">
        <v>8440</v>
      </c>
      <c r="C5715" s="1">
        <v>40603</v>
      </c>
      <c r="D5715">
        <f>YEAR(Table1[[#This Row],[Order Date]])</f>
        <v>2011</v>
      </c>
      <c r="E5715">
        <f>MONTH(Table1[[#This Row],[Order Date]])</f>
        <v>3</v>
      </c>
      <c r="F5715" t="str">
        <f>Table1[[#This Row],[Order Year]]&amp;"-"&amp;Table1[[#This Row],[Order Month]]</f>
        <v>2011-3</v>
      </c>
      <c r="G5715" s="5">
        <f>YEAR(Table1[[#This Row],[Order Date]])*100 + MONTH(Table1[[#This Row],[Order Date]])</f>
        <v>201103</v>
      </c>
      <c r="H5715" s="1">
        <v>40607</v>
      </c>
      <c r="I5715" t="s">
        <v>53</v>
      </c>
      <c r="J5715" t="s">
        <v>3047</v>
      </c>
      <c r="K5715" t="s">
        <v>3048</v>
      </c>
      <c r="L5715" t="s">
        <v>105</v>
      </c>
      <c r="M5715" t="s">
        <v>30</v>
      </c>
      <c r="N5715" t="s">
        <v>269</v>
      </c>
      <c r="O5715" t="s">
        <v>270</v>
      </c>
      <c r="P5715">
        <v>10035</v>
      </c>
      <c r="Q5715" t="s">
        <v>151</v>
      </c>
      <c r="R5715" t="s">
        <v>3389</v>
      </c>
      <c r="S5715" t="s">
        <v>74</v>
      </c>
      <c r="T5715" t="s">
        <v>75</v>
      </c>
      <c r="U5715" t="s">
        <v>3390</v>
      </c>
      <c r="V5715">
        <v>5.9399999999999995</v>
      </c>
      <c r="W5715">
        <v>3</v>
      </c>
      <c r="X5715" s="9">
        <f>Table1[[#This Row],[Discount]]</f>
        <v>0</v>
      </c>
      <c r="Y5715">
        <v>0</v>
      </c>
      <c r="Z5715">
        <v>1.6037999999999999</v>
      </c>
    </row>
    <row r="5716" spans="1:26" ht="16" x14ac:dyDescent="0.2">
      <c r="A5716">
        <v>5715</v>
      </c>
      <c r="B5716" t="s">
        <v>8441</v>
      </c>
      <c r="C5716" s="1">
        <v>41908</v>
      </c>
      <c r="D5716">
        <f>YEAR(Table1[[#This Row],[Order Date]])</f>
        <v>2014</v>
      </c>
      <c r="E5716">
        <f>MONTH(Table1[[#This Row],[Order Date]])</f>
        <v>9</v>
      </c>
      <c r="F5716" t="str">
        <f>Table1[[#This Row],[Order Year]]&amp;"-"&amp;Table1[[#This Row],[Order Month]]</f>
        <v>2014-9</v>
      </c>
      <c r="G5716" s="5">
        <f>YEAR(Table1[[#This Row],[Order Date]])*100 + MONTH(Table1[[#This Row],[Order Date]])</f>
        <v>201409</v>
      </c>
      <c r="H5716" s="1">
        <v>41912</v>
      </c>
      <c r="I5716" t="s">
        <v>53</v>
      </c>
      <c r="J5716" t="s">
        <v>1311</v>
      </c>
      <c r="K5716" t="s">
        <v>1312</v>
      </c>
      <c r="L5716" t="s">
        <v>29</v>
      </c>
      <c r="M5716" t="s">
        <v>30</v>
      </c>
      <c r="N5716" t="s">
        <v>1467</v>
      </c>
      <c r="O5716" t="s">
        <v>322</v>
      </c>
      <c r="P5716">
        <v>23223</v>
      </c>
      <c r="Q5716" t="s">
        <v>33</v>
      </c>
      <c r="R5716" t="s">
        <v>3287</v>
      </c>
      <c r="S5716" t="s">
        <v>49</v>
      </c>
      <c r="T5716" t="s">
        <v>62</v>
      </c>
      <c r="U5716" t="s">
        <v>3288</v>
      </c>
      <c r="V5716">
        <v>177.54999999999998</v>
      </c>
      <c r="W5716">
        <v>5</v>
      </c>
      <c r="X5716" s="9">
        <f>Table1[[#This Row],[Discount]]</f>
        <v>0</v>
      </c>
      <c r="Y5716">
        <v>0</v>
      </c>
      <c r="Z5716">
        <v>47.938500000000005</v>
      </c>
    </row>
    <row r="5717" spans="1:26" ht="16" x14ac:dyDescent="0.2">
      <c r="A5717">
        <v>5716</v>
      </c>
      <c r="B5717" t="s">
        <v>8442</v>
      </c>
      <c r="C5717" s="1">
        <v>41191</v>
      </c>
      <c r="D5717">
        <f>YEAR(Table1[[#This Row],[Order Date]])</f>
        <v>2012</v>
      </c>
      <c r="E5717">
        <f>MONTH(Table1[[#This Row],[Order Date]])</f>
        <v>10</v>
      </c>
      <c r="F5717" t="str">
        <f>Table1[[#This Row],[Order Year]]&amp;"-"&amp;Table1[[#This Row],[Order Month]]</f>
        <v>2012-10</v>
      </c>
      <c r="G5717" s="5">
        <f>YEAR(Table1[[#This Row],[Order Date]])*100 + MONTH(Table1[[#This Row],[Order Date]])</f>
        <v>201210</v>
      </c>
      <c r="H5717" s="1">
        <v>41194</v>
      </c>
      <c r="I5717" t="s">
        <v>26</v>
      </c>
      <c r="J5717" t="s">
        <v>2608</v>
      </c>
      <c r="K5717" t="s">
        <v>2609</v>
      </c>
      <c r="L5717" t="s">
        <v>44</v>
      </c>
      <c r="M5717" t="s">
        <v>30</v>
      </c>
      <c r="N5717" t="s">
        <v>8391</v>
      </c>
      <c r="O5717" t="s">
        <v>241</v>
      </c>
      <c r="P5717">
        <v>48104</v>
      </c>
      <c r="Q5717" t="s">
        <v>108</v>
      </c>
      <c r="R5717" t="s">
        <v>2707</v>
      </c>
      <c r="S5717" t="s">
        <v>74</v>
      </c>
      <c r="T5717" t="s">
        <v>164</v>
      </c>
      <c r="U5717" t="s">
        <v>2708</v>
      </c>
      <c r="V5717">
        <v>619.94999999999993</v>
      </c>
      <c r="W5717">
        <v>5</v>
      </c>
      <c r="X5717" s="9">
        <f>Table1[[#This Row],[Discount]]</f>
        <v>0</v>
      </c>
      <c r="Y5717">
        <v>0</v>
      </c>
      <c r="Z5717">
        <v>111.59099999999995</v>
      </c>
    </row>
    <row r="5718" spans="1:26" ht="16" x14ac:dyDescent="0.2">
      <c r="A5718">
        <v>5717</v>
      </c>
      <c r="B5718" t="s">
        <v>8442</v>
      </c>
      <c r="C5718" s="1">
        <v>41191</v>
      </c>
      <c r="D5718">
        <f>YEAR(Table1[[#This Row],[Order Date]])</f>
        <v>2012</v>
      </c>
      <c r="E5718">
        <f>MONTH(Table1[[#This Row],[Order Date]])</f>
        <v>10</v>
      </c>
      <c r="F5718" t="str">
        <f>Table1[[#This Row],[Order Year]]&amp;"-"&amp;Table1[[#This Row],[Order Month]]</f>
        <v>2012-10</v>
      </c>
      <c r="G5718" s="5">
        <f>YEAR(Table1[[#This Row],[Order Date]])*100 + MONTH(Table1[[#This Row],[Order Date]])</f>
        <v>201210</v>
      </c>
      <c r="H5718" s="1">
        <v>41194</v>
      </c>
      <c r="I5718" t="s">
        <v>26</v>
      </c>
      <c r="J5718" t="s">
        <v>2608</v>
      </c>
      <c r="K5718" t="s">
        <v>2609</v>
      </c>
      <c r="L5718" t="s">
        <v>44</v>
      </c>
      <c r="M5718" t="s">
        <v>30</v>
      </c>
      <c r="N5718" t="s">
        <v>8391</v>
      </c>
      <c r="O5718" t="s">
        <v>241</v>
      </c>
      <c r="P5718">
        <v>48104</v>
      </c>
      <c r="Q5718" t="s">
        <v>108</v>
      </c>
      <c r="R5718" t="s">
        <v>531</v>
      </c>
      <c r="S5718" t="s">
        <v>74</v>
      </c>
      <c r="T5718" t="s">
        <v>75</v>
      </c>
      <c r="U5718" t="s">
        <v>532</v>
      </c>
      <c r="V5718">
        <v>29.160000000000004</v>
      </c>
      <c r="W5718">
        <v>3</v>
      </c>
      <c r="X5718" s="9">
        <f>Table1[[#This Row],[Discount]]</f>
        <v>0</v>
      </c>
      <c r="Y5718">
        <v>0</v>
      </c>
      <c r="Z5718">
        <v>8.4563999999999986</v>
      </c>
    </row>
    <row r="5719" spans="1:26" ht="16" x14ac:dyDescent="0.2">
      <c r="A5719">
        <v>5718</v>
      </c>
      <c r="B5719" t="s">
        <v>8442</v>
      </c>
      <c r="C5719" s="1">
        <v>41191</v>
      </c>
      <c r="D5719">
        <f>YEAR(Table1[[#This Row],[Order Date]])</f>
        <v>2012</v>
      </c>
      <c r="E5719">
        <f>MONTH(Table1[[#This Row],[Order Date]])</f>
        <v>10</v>
      </c>
      <c r="F5719" t="str">
        <f>Table1[[#This Row],[Order Year]]&amp;"-"&amp;Table1[[#This Row],[Order Month]]</f>
        <v>2012-10</v>
      </c>
      <c r="G5719" s="5">
        <f>YEAR(Table1[[#This Row],[Order Date]])*100 + MONTH(Table1[[#This Row],[Order Date]])</f>
        <v>201210</v>
      </c>
      <c r="H5719" s="1">
        <v>41194</v>
      </c>
      <c r="I5719" t="s">
        <v>26</v>
      </c>
      <c r="J5719" t="s">
        <v>2608</v>
      </c>
      <c r="K5719" t="s">
        <v>2609</v>
      </c>
      <c r="L5719" t="s">
        <v>44</v>
      </c>
      <c r="M5719" t="s">
        <v>30</v>
      </c>
      <c r="N5719" t="s">
        <v>8391</v>
      </c>
      <c r="O5719" t="s">
        <v>241</v>
      </c>
      <c r="P5719">
        <v>48104</v>
      </c>
      <c r="Q5719" t="s">
        <v>108</v>
      </c>
      <c r="R5719" t="s">
        <v>6106</v>
      </c>
      <c r="S5719" t="s">
        <v>49</v>
      </c>
      <c r="T5719" t="s">
        <v>176</v>
      </c>
      <c r="U5719" t="s">
        <v>189</v>
      </c>
      <c r="V5719">
        <v>57.959999999999994</v>
      </c>
      <c r="W5719">
        <v>7</v>
      </c>
      <c r="X5719" s="9">
        <f>Table1[[#This Row],[Discount]]</f>
        <v>0</v>
      </c>
      <c r="Y5719">
        <v>0</v>
      </c>
      <c r="Z5719">
        <v>27.241199999999996</v>
      </c>
    </row>
    <row r="5720" spans="1:26" ht="16" x14ac:dyDescent="0.2">
      <c r="A5720">
        <v>5719</v>
      </c>
      <c r="B5720" t="s">
        <v>8442</v>
      </c>
      <c r="C5720" s="1">
        <v>41191</v>
      </c>
      <c r="D5720">
        <f>YEAR(Table1[[#This Row],[Order Date]])</f>
        <v>2012</v>
      </c>
      <c r="E5720">
        <f>MONTH(Table1[[#This Row],[Order Date]])</f>
        <v>10</v>
      </c>
      <c r="F5720" t="str">
        <f>Table1[[#This Row],[Order Year]]&amp;"-"&amp;Table1[[#This Row],[Order Month]]</f>
        <v>2012-10</v>
      </c>
      <c r="G5720" s="5">
        <f>YEAR(Table1[[#This Row],[Order Date]])*100 + MONTH(Table1[[#This Row],[Order Date]])</f>
        <v>201210</v>
      </c>
      <c r="H5720" s="1">
        <v>41194</v>
      </c>
      <c r="I5720" t="s">
        <v>26</v>
      </c>
      <c r="J5720" t="s">
        <v>2608</v>
      </c>
      <c r="K5720" t="s">
        <v>2609</v>
      </c>
      <c r="L5720" t="s">
        <v>44</v>
      </c>
      <c r="M5720" t="s">
        <v>30</v>
      </c>
      <c r="N5720" t="s">
        <v>8391</v>
      </c>
      <c r="O5720" t="s">
        <v>241</v>
      </c>
      <c r="P5720">
        <v>48104</v>
      </c>
      <c r="Q5720" t="s">
        <v>108</v>
      </c>
      <c r="R5720" t="s">
        <v>3622</v>
      </c>
      <c r="S5720" t="s">
        <v>49</v>
      </c>
      <c r="T5720" t="s">
        <v>81</v>
      </c>
      <c r="U5720" t="s">
        <v>3623</v>
      </c>
      <c r="V5720">
        <v>29.402999999999999</v>
      </c>
      <c r="W5720">
        <v>3</v>
      </c>
      <c r="X5720" s="9">
        <f>Table1[[#This Row],[Discount]]</f>
        <v>0.1</v>
      </c>
      <c r="Y5720">
        <v>0.1</v>
      </c>
      <c r="Z5720">
        <v>5.2272000000000007</v>
      </c>
    </row>
    <row r="5721" spans="1:26" ht="16" x14ac:dyDescent="0.2">
      <c r="A5721">
        <v>5720</v>
      </c>
      <c r="B5721" t="s">
        <v>8443</v>
      </c>
      <c r="C5721" s="1">
        <v>41728</v>
      </c>
      <c r="D5721">
        <f>YEAR(Table1[[#This Row],[Order Date]])</f>
        <v>2014</v>
      </c>
      <c r="E5721">
        <f>MONTH(Table1[[#This Row],[Order Date]])</f>
        <v>3</v>
      </c>
      <c r="F5721" t="str">
        <f>Table1[[#This Row],[Order Year]]&amp;"-"&amp;Table1[[#This Row],[Order Month]]</f>
        <v>2014-3</v>
      </c>
      <c r="G5721" s="5">
        <f>YEAR(Table1[[#This Row],[Order Date]])*100 + MONTH(Table1[[#This Row],[Order Date]])</f>
        <v>201403</v>
      </c>
      <c r="H5721" s="1">
        <v>41732</v>
      </c>
      <c r="I5721" t="s">
        <v>26</v>
      </c>
      <c r="J5721" t="s">
        <v>7421</v>
      </c>
      <c r="K5721" t="s">
        <v>7422</v>
      </c>
      <c r="L5721" t="s">
        <v>29</v>
      </c>
      <c r="M5721" t="s">
        <v>30</v>
      </c>
      <c r="N5721" t="s">
        <v>4271</v>
      </c>
      <c r="O5721" t="s">
        <v>257</v>
      </c>
      <c r="P5721">
        <v>47905</v>
      </c>
      <c r="Q5721" t="s">
        <v>108</v>
      </c>
      <c r="R5721" t="s">
        <v>6841</v>
      </c>
      <c r="S5721" t="s">
        <v>49</v>
      </c>
      <c r="T5721" t="s">
        <v>62</v>
      </c>
      <c r="U5721" t="s">
        <v>6842</v>
      </c>
      <c r="V5721">
        <v>81.400000000000006</v>
      </c>
      <c r="W5721">
        <v>5</v>
      </c>
      <c r="X5721" s="9">
        <f>Table1[[#This Row],[Discount]]</f>
        <v>0</v>
      </c>
      <c r="Y5721">
        <v>0</v>
      </c>
      <c r="Z5721">
        <v>21.164000000000005</v>
      </c>
    </row>
    <row r="5722" spans="1:26" ht="16" x14ac:dyDescent="0.2">
      <c r="A5722">
        <v>5721</v>
      </c>
      <c r="B5722" t="s">
        <v>8444</v>
      </c>
      <c r="C5722" s="1">
        <v>41227</v>
      </c>
      <c r="D5722">
        <f>YEAR(Table1[[#This Row],[Order Date]])</f>
        <v>2012</v>
      </c>
      <c r="E5722">
        <f>MONTH(Table1[[#This Row],[Order Date]])</f>
        <v>11</v>
      </c>
      <c r="F5722" t="str">
        <f>Table1[[#This Row],[Order Year]]&amp;"-"&amp;Table1[[#This Row],[Order Month]]</f>
        <v>2012-11</v>
      </c>
      <c r="G5722" s="5">
        <f>YEAR(Table1[[#This Row],[Order Date]])*100 + MONTH(Table1[[#This Row],[Order Date]])</f>
        <v>201211</v>
      </c>
      <c r="H5722" s="1">
        <v>41230</v>
      </c>
      <c r="I5722" t="s">
        <v>191</v>
      </c>
      <c r="J5722" t="s">
        <v>138</v>
      </c>
      <c r="K5722" t="s">
        <v>139</v>
      </c>
      <c r="L5722" t="s">
        <v>44</v>
      </c>
      <c r="M5722" t="s">
        <v>30</v>
      </c>
      <c r="N5722" t="s">
        <v>321</v>
      </c>
      <c r="O5722" t="s">
        <v>423</v>
      </c>
      <c r="P5722">
        <v>97477</v>
      </c>
      <c r="Q5722" t="s">
        <v>47</v>
      </c>
      <c r="R5722" t="s">
        <v>271</v>
      </c>
      <c r="S5722" t="s">
        <v>49</v>
      </c>
      <c r="T5722" t="s">
        <v>272</v>
      </c>
      <c r="U5722" t="s">
        <v>273</v>
      </c>
      <c r="V5722">
        <v>8.7200000000000006</v>
      </c>
      <c r="W5722">
        <v>5</v>
      </c>
      <c r="X5722" s="9">
        <f>Table1[[#This Row],[Discount]]</f>
        <v>0.2</v>
      </c>
      <c r="Y5722">
        <v>0.2</v>
      </c>
      <c r="Z5722">
        <v>2.289000000000001</v>
      </c>
    </row>
    <row r="5723" spans="1:26" ht="16" x14ac:dyDescent="0.2">
      <c r="A5723">
        <v>5722</v>
      </c>
      <c r="B5723" t="s">
        <v>8444</v>
      </c>
      <c r="C5723" s="1">
        <v>41227</v>
      </c>
      <c r="D5723">
        <f>YEAR(Table1[[#This Row],[Order Date]])</f>
        <v>2012</v>
      </c>
      <c r="E5723">
        <f>MONTH(Table1[[#This Row],[Order Date]])</f>
        <v>11</v>
      </c>
      <c r="F5723" t="str">
        <f>Table1[[#This Row],[Order Year]]&amp;"-"&amp;Table1[[#This Row],[Order Month]]</f>
        <v>2012-11</v>
      </c>
      <c r="G5723" s="5">
        <f>YEAR(Table1[[#This Row],[Order Date]])*100 + MONTH(Table1[[#This Row],[Order Date]])</f>
        <v>201211</v>
      </c>
      <c r="H5723" s="1">
        <v>41230</v>
      </c>
      <c r="I5723" t="s">
        <v>191</v>
      </c>
      <c r="J5723" t="s">
        <v>138</v>
      </c>
      <c r="K5723" t="s">
        <v>139</v>
      </c>
      <c r="L5723" t="s">
        <v>44</v>
      </c>
      <c r="M5723" t="s">
        <v>30</v>
      </c>
      <c r="N5723" t="s">
        <v>321</v>
      </c>
      <c r="O5723" t="s">
        <v>423</v>
      </c>
      <c r="P5723">
        <v>97477</v>
      </c>
      <c r="Q5723" t="s">
        <v>47</v>
      </c>
      <c r="R5723" t="s">
        <v>5334</v>
      </c>
      <c r="S5723" t="s">
        <v>74</v>
      </c>
      <c r="T5723" t="s">
        <v>164</v>
      </c>
      <c r="U5723" t="s">
        <v>5335</v>
      </c>
      <c r="V5723">
        <v>91.176000000000016</v>
      </c>
      <c r="W5723">
        <v>3</v>
      </c>
      <c r="X5723" s="9">
        <f>Table1[[#This Row],[Discount]]</f>
        <v>0.2</v>
      </c>
      <c r="Y5723">
        <v>0.2</v>
      </c>
      <c r="Z5723">
        <v>4.5587999999999944</v>
      </c>
    </row>
    <row r="5724" spans="1:26" ht="16" x14ac:dyDescent="0.2">
      <c r="A5724">
        <v>5723</v>
      </c>
      <c r="B5724" t="s">
        <v>8444</v>
      </c>
      <c r="C5724" s="1">
        <v>41227</v>
      </c>
      <c r="D5724">
        <f>YEAR(Table1[[#This Row],[Order Date]])</f>
        <v>2012</v>
      </c>
      <c r="E5724">
        <f>MONTH(Table1[[#This Row],[Order Date]])</f>
        <v>11</v>
      </c>
      <c r="F5724" t="str">
        <f>Table1[[#This Row],[Order Year]]&amp;"-"&amp;Table1[[#This Row],[Order Month]]</f>
        <v>2012-11</v>
      </c>
      <c r="G5724" s="5">
        <f>YEAR(Table1[[#This Row],[Order Date]])*100 + MONTH(Table1[[#This Row],[Order Date]])</f>
        <v>201211</v>
      </c>
      <c r="H5724" s="1">
        <v>41230</v>
      </c>
      <c r="I5724" t="s">
        <v>191</v>
      </c>
      <c r="J5724" t="s">
        <v>138</v>
      </c>
      <c r="K5724" t="s">
        <v>139</v>
      </c>
      <c r="L5724" t="s">
        <v>44</v>
      </c>
      <c r="M5724" t="s">
        <v>30</v>
      </c>
      <c r="N5724" t="s">
        <v>321</v>
      </c>
      <c r="O5724" t="s">
        <v>423</v>
      </c>
      <c r="P5724">
        <v>97477</v>
      </c>
      <c r="Q5724" t="s">
        <v>47</v>
      </c>
      <c r="R5724" t="s">
        <v>4950</v>
      </c>
      <c r="S5724" t="s">
        <v>74</v>
      </c>
      <c r="T5724" t="s">
        <v>164</v>
      </c>
      <c r="U5724" t="s">
        <v>4951</v>
      </c>
      <c r="V5724">
        <v>159.96800000000002</v>
      </c>
      <c r="W5724">
        <v>4</v>
      </c>
      <c r="X5724" s="9">
        <f>Table1[[#This Row],[Discount]]</f>
        <v>0.2</v>
      </c>
      <c r="Y5724">
        <v>0.2</v>
      </c>
      <c r="Z5724">
        <v>29.993999999999986</v>
      </c>
    </row>
    <row r="5725" spans="1:26" ht="16" x14ac:dyDescent="0.2">
      <c r="A5725">
        <v>5724</v>
      </c>
      <c r="B5725" t="s">
        <v>8445</v>
      </c>
      <c r="C5725" s="1">
        <v>41544</v>
      </c>
      <c r="D5725">
        <f>YEAR(Table1[[#This Row],[Order Date]])</f>
        <v>2013</v>
      </c>
      <c r="E5725">
        <f>MONTH(Table1[[#This Row],[Order Date]])</f>
        <v>9</v>
      </c>
      <c r="F5725" t="str">
        <f>Table1[[#This Row],[Order Year]]&amp;"-"&amp;Table1[[#This Row],[Order Month]]</f>
        <v>2013-9</v>
      </c>
      <c r="G5725" s="5">
        <f>YEAR(Table1[[#This Row],[Order Date]])*100 + MONTH(Table1[[#This Row],[Order Date]])</f>
        <v>201309</v>
      </c>
      <c r="H5725" s="1">
        <v>41548</v>
      </c>
      <c r="I5725" t="s">
        <v>53</v>
      </c>
      <c r="J5725" t="s">
        <v>559</v>
      </c>
      <c r="K5725" t="s">
        <v>560</v>
      </c>
      <c r="L5725" t="s">
        <v>44</v>
      </c>
      <c r="M5725" t="s">
        <v>30</v>
      </c>
      <c r="N5725" t="s">
        <v>130</v>
      </c>
      <c r="O5725" t="s">
        <v>46</v>
      </c>
      <c r="P5725">
        <v>94109</v>
      </c>
      <c r="Q5725" t="s">
        <v>47</v>
      </c>
      <c r="R5725" t="s">
        <v>3252</v>
      </c>
      <c r="S5725" t="s">
        <v>49</v>
      </c>
      <c r="T5725" t="s">
        <v>93</v>
      </c>
      <c r="U5725" t="s">
        <v>3253</v>
      </c>
      <c r="V5725">
        <v>12.96</v>
      </c>
      <c r="W5725">
        <v>2</v>
      </c>
      <c r="X5725" s="9">
        <f>Table1[[#This Row],[Discount]]</f>
        <v>0</v>
      </c>
      <c r="Y5725">
        <v>0</v>
      </c>
      <c r="Z5725">
        <v>6.2208000000000006</v>
      </c>
    </row>
    <row r="5726" spans="1:26" ht="16" x14ac:dyDescent="0.2">
      <c r="A5726">
        <v>5725</v>
      </c>
      <c r="B5726" t="s">
        <v>8446</v>
      </c>
      <c r="C5726" s="1">
        <v>40808</v>
      </c>
      <c r="D5726">
        <f>YEAR(Table1[[#This Row],[Order Date]])</f>
        <v>2011</v>
      </c>
      <c r="E5726">
        <f>MONTH(Table1[[#This Row],[Order Date]])</f>
        <v>9</v>
      </c>
      <c r="F5726" t="str">
        <f>Table1[[#This Row],[Order Year]]&amp;"-"&amp;Table1[[#This Row],[Order Month]]</f>
        <v>2011-9</v>
      </c>
      <c r="G5726" s="5">
        <f>YEAR(Table1[[#This Row],[Order Date]])*100 + MONTH(Table1[[#This Row],[Order Date]])</f>
        <v>201109</v>
      </c>
      <c r="H5726" s="1">
        <v>40813</v>
      </c>
      <c r="I5726" t="s">
        <v>53</v>
      </c>
      <c r="J5726" t="s">
        <v>4193</v>
      </c>
      <c r="K5726" t="s">
        <v>4194</v>
      </c>
      <c r="L5726" t="s">
        <v>44</v>
      </c>
      <c r="M5726" t="s">
        <v>30</v>
      </c>
      <c r="N5726" t="s">
        <v>306</v>
      </c>
      <c r="O5726" t="s">
        <v>214</v>
      </c>
      <c r="P5726">
        <v>60653</v>
      </c>
      <c r="Q5726" t="s">
        <v>108</v>
      </c>
      <c r="R5726" t="s">
        <v>3691</v>
      </c>
      <c r="S5726" t="s">
        <v>49</v>
      </c>
      <c r="T5726" t="s">
        <v>62</v>
      </c>
      <c r="U5726" t="s">
        <v>3692</v>
      </c>
      <c r="V5726">
        <v>331.536</v>
      </c>
      <c r="W5726">
        <v>3</v>
      </c>
      <c r="X5726" s="9">
        <f>Table1[[#This Row],[Discount]]</f>
        <v>0.2</v>
      </c>
      <c r="Y5726">
        <v>0.2</v>
      </c>
      <c r="Z5726">
        <v>-82.884</v>
      </c>
    </row>
    <row r="5727" spans="1:26" ht="16" x14ac:dyDescent="0.2">
      <c r="A5727">
        <v>5726</v>
      </c>
      <c r="B5727" t="s">
        <v>8447</v>
      </c>
      <c r="C5727" s="1">
        <v>41177</v>
      </c>
      <c r="D5727">
        <f>YEAR(Table1[[#This Row],[Order Date]])</f>
        <v>2012</v>
      </c>
      <c r="E5727">
        <f>MONTH(Table1[[#This Row],[Order Date]])</f>
        <v>9</v>
      </c>
      <c r="F5727" t="str">
        <f>Table1[[#This Row],[Order Year]]&amp;"-"&amp;Table1[[#This Row],[Order Month]]</f>
        <v>2012-9</v>
      </c>
      <c r="G5727" s="5">
        <f>YEAR(Table1[[#This Row],[Order Date]])*100 + MONTH(Table1[[#This Row],[Order Date]])</f>
        <v>201209</v>
      </c>
      <c r="H5727" s="1">
        <v>41179</v>
      </c>
      <c r="I5727" t="s">
        <v>191</v>
      </c>
      <c r="J5727" t="s">
        <v>961</v>
      </c>
      <c r="K5727" t="s">
        <v>962</v>
      </c>
      <c r="L5727" t="s">
        <v>44</v>
      </c>
      <c r="M5727" t="s">
        <v>30</v>
      </c>
      <c r="N5727" t="s">
        <v>269</v>
      </c>
      <c r="O5727" t="s">
        <v>270</v>
      </c>
      <c r="P5727">
        <v>10011</v>
      </c>
      <c r="Q5727" t="s">
        <v>151</v>
      </c>
      <c r="R5727" t="s">
        <v>5478</v>
      </c>
      <c r="S5727" t="s">
        <v>74</v>
      </c>
      <c r="T5727" t="s">
        <v>164</v>
      </c>
      <c r="U5727" t="s">
        <v>5479</v>
      </c>
      <c r="V5727">
        <v>899.91</v>
      </c>
      <c r="W5727">
        <v>9</v>
      </c>
      <c r="X5727" s="9">
        <f>Table1[[#This Row],[Discount]]</f>
        <v>0</v>
      </c>
      <c r="Y5727">
        <v>0</v>
      </c>
      <c r="Z5727">
        <v>395.96040000000005</v>
      </c>
    </row>
    <row r="5728" spans="1:26" ht="16" x14ac:dyDescent="0.2">
      <c r="A5728">
        <v>5727</v>
      </c>
      <c r="B5728" t="s">
        <v>8448</v>
      </c>
      <c r="C5728" s="1">
        <v>41033</v>
      </c>
      <c r="D5728">
        <f>YEAR(Table1[[#This Row],[Order Date]])</f>
        <v>2012</v>
      </c>
      <c r="E5728">
        <f>MONTH(Table1[[#This Row],[Order Date]])</f>
        <v>5</v>
      </c>
      <c r="F5728" t="str">
        <f>Table1[[#This Row],[Order Year]]&amp;"-"&amp;Table1[[#This Row],[Order Month]]</f>
        <v>2012-5</v>
      </c>
      <c r="G5728" s="5">
        <f>YEAR(Table1[[#This Row],[Order Date]])*100 + MONTH(Table1[[#This Row],[Order Date]])</f>
        <v>201205</v>
      </c>
      <c r="H5728" s="1">
        <v>41037</v>
      </c>
      <c r="I5728" t="s">
        <v>53</v>
      </c>
      <c r="J5728" t="s">
        <v>6641</v>
      </c>
      <c r="K5728" t="s">
        <v>6642</v>
      </c>
      <c r="L5728" t="s">
        <v>44</v>
      </c>
      <c r="M5728" t="s">
        <v>30</v>
      </c>
      <c r="N5728" t="s">
        <v>187</v>
      </c>
      <c r="O5728" t="s">
        <v>107</v>
      </c>
      <c r="P5728">
        <v>77095</v>
      </c>
      <c r="Q5728" t="s">
        <v>108</v>
      </c>
      <c r="R5728" t="s">
        <v>3847</v>
      </c>
      <c r="S5728" t="s">
        <v>74</v>
      </c>
      <c r="T5728" t="s">
        <v>75</v>
      </c>
      <c r="U5728" t="s">
        <v>3848</v>
      </c>
      <c r="V5728">
        <v>946.34400000000005</v>
      </c>
      <c r="W5728">
        <v>7</v>
      </c>
      <c r="X5728" s="9">
        <f>Table1[[#This Row],[Discount]]</f>
        <v>0.2</v>
      </c>
      <c r="Y5728">
        <v>0.2</v>
      </c>
      <c r="Z5728">
        <v>118.29299999999989</v>
      </c>
    </row>
    <row r="5729" spans="1:26" ht="16" x14ac:dyDescent="0.2">
      <c r="A5729">
        <v>5728</v>
      </c>
      <c r="B5729" t="s">
        <v>8449</v>
      </c>
      <c r="C5729" s="1">
        <v>41982</v>
      </c>
      <c r="D5729">
        <f>YEAR(Table1[[#This Row],[Order Date]])</f>
        <v>2014</v>
      </c>
      <c r="E5729">
        <f>MONTH(Table1[[#This Row],[Order Date]])</f>
        <v>12</v>
      </c>
      <c r="F5729" t="str">
        <f>Table1[[#This Row],[Order Year]]&amp;"-"&amp;Table1[[#This Row],[Order Month]]</f>
        <v>2014-12</v>
      </c>
      <c r="G5729" s="5">
        <f>YEAR(Table1[[#This Row],[Order Date]])*100 + MONTH(Table1[[#This Row],[Order Date]])</f>
        <v>201412</v>
      </c>
      <c r="H5729" s="1">
        <v>41987</v>
      </c>
      <c r="I5729" t="s">
        <v>53</v>
      </c>
      <c r="J5729" t="s">
        <v>1630</v>
      </c>
      <c r="K5729" t="s">
        <v>1631</v>
      </c>
      <c r="L5729" t="s">
        <v>29</v>
      </c>
      <c r="M5729" t="s">
        <v>30</v>
      </c>
      <c r="N5729" t="s">
        <v>116</v>
      </c>
      <c r="O5729" t="s">
        <v>117</v>
      </c>
      <c r="P5729">
        <v>53711</v>
      </c>
      <c r="Q5729" t="s">
        <v>108</v>
      </c>
      <c r="R5729" t="s">
        <v>4337</v>
      </c>
      <c r="S5729" t="s">
        <v>74</v>
      </c>
      <c r="T5729" t="s">
        <v>164</v>
      </c>
      <c r="U5729" t="s">
        <v>4338</v>
      </c>
      <c r="V5729">
        <v>178.10999999999999</v>
      </c>
      <c r="W5729">
        <v>3</v>
      </c>
      <c r="X5729" s="9">
        <f>Table1[[#This Row],[Discount]]</f>
        <v>0</v>
      </c>
      <c r="Y5729">
        <v>0</v>
      </c>
      <c r="Z5729">
        <v>32.059799999999996</v>
      </c>
    </row>
    <row r="5730" spans="1:26" ht="16" x14ac:dyDescent="0.2">
      <c r="A5730">
        <v>5729</v>
      </c>
      <c r="B5730" t="s">
        <v>8449</v>
      </c>
      <c r="C5730" s="1">
        <v>41982</v>
      </c>
      <c r="D5730">
        <f>YEAR(Table1[[#This Row],[Order Date]])</f>
        <v>2014</v>
      </c>
      <c r="E5730">
        <f>MONTH(Table1[[#This Row],[Order Date]])</f>
        <v>12</v>
      </c>
      <c r="F5730" t="str">
        <f>Table1[[#This Row],[Order Year]]&amp;"-"&amp;Table1[[#This Row],[Order Month]]</f>
        <v>2014-12</v>
      </c>
      <c r="G5730" s="5">
        <f>YEAR(Table1[[#This Row],[Order Date]])*100 + MONTH(Table1[[#This Row],[Order Date]])</f>
        <v>201412</v>
      </c>
      <c r="H5730" s="1">
        <v>41987</v>
      </c>
      <c r="I5730" t="s">
        <v>53</v>
      </c>
      <c r="J5730" t="s">
        <v>1630</v>
      </c>
      <c r="K5730" t="s">
        <v>1631</v>
      </c>
      <c r="L5730" t="s">
        <v>29</v>
      </c>
      <c r="M5730" t="s">
        <v>30</v>
      </c>
      <c r="N5730" t="s">
        <v>116</v>
      </c>
      <c r="O5730" t="s">
        <v>117</v>
      </c>
      <c r="P5730">
        <v>53711</v>
      </c>
      <c r="Q5730" t="s">
        <v>108</v>
      </c>
      <c r="R5730" t="s">
        <v>3779</v>
      </c>
      <c r="S5730" t="s">
        <v>49</v>
      </c>
      <c r="T5730" t="s">
        <v>81</v>
      </c>
      <c r="U5730" t="s">
        <v>3780</v>
      </c>
      <c r="V5730">
        <v>1089.75</v>
      </c>
      <c r="W5730">
        <v>3</v>
      </c>
      <c r="X5730" s="9">
        <f>Table1[[#This Row],[Discount]]</f>
        <v>0</v>
      </c>
      <c r="Y5730">
        <v>0</v>
      </c>
      <c r="Z5730">
        <v>305.13000000000011</v>
      </c>
    </row>
    <row r="5731" spans="1:26" ht="16" x14ac:dyDescent="0.2">
      <c r="A5731">
        <v>5730</v>
      </c>
      <c r="B5731" t="s">
        <v>8449</v>
      </c>
      <c r="C5731" s="1">
        <v>41982</v>
      </c>
      <c r="D5731">
        <f>YEAR(Table1[[#This Row],[Order Date]])</f>
        <v>2014</v>
      </c>
      <c r="E5731">
        <f>MONTH(Table1[[#This Row],[Order Date]])</f>
        <v>12</v>
      </c>
      <c r="F5731" t="str">
        <f>Table1[[#This Row],[Order Year]]&amp;"-"&amp;Table1[[#This Row],[Order Month]]</f>
        <v>2014-12</v>
      </c>
      <c r="G5731" s="5">
        <f>YEAR(Table1[[#This Row],[Order Date]])*100 + MONTH(Table1[[#This Row],[Order Date]])</f>
        <v>201412</v>
      </c>
      <c r="H5731" s="1">
        <v>41987</v>
      </c>
      <c r="I5731" t="s">
        <v>53</v>
      </c>
      <c r="J5731" t="s">
        <v>1630</v>
      </c>
      <c r="K5731" t="s">
        <v>1631</v>
      </c>
      <c r="L5731" t="s">
        <v>29</v>
      </c>
      <c r="M5731" t="s">
        <v>30</v>
      </c>
      <c r="N5731" t="s">
        <v>116</v>
      </c>
      <c r="O5731" t="s">
        <v>117</v>
      </c>
      <c r="P5731">
        <v>53711</v>
      </c>
      <c r="Q5731" t="s">
        <v>108</v>
      </c>
      <c r="R5731" t="s">
        <v>2258</v>
      </c>
      <c r="S5731" t="s">
        <v>49</v>
      </c>
      <c r="T5731" t="s">
        <v>50</v>
      </c>
      <c r="U5731" t="s">
        <v>2259</v>
      </c>
      <c r="V5731">
        <v>61.06</v>
      </c>
      <c r="W5731">
        <v>2</v>
      </c>
      <c r="X5731" s="9">
        <f>Table1[[#This Row],[Discount]]</f>
        <v>0</v>
      </c>
      <c r="Y5731">
        <v>0</v>
      </c>
      <c r="Z5731">
        <v>28.087600000000002</v>
      </c>
    </row>
    <row r="5732" spans="1:26" ht="16" x14ac:dyDescent="0.2">
      <c r="A5732">
        <v>5731</v>
      </c>
      <c r="B5732" t="s">
        <v>8449</v>
      </c>
      <c r="C5732" s="1">
        <v>41982</v>
      </c>
      <c r="D5732">
        <f>YEAR(Table1[[#This Row],[Order Date]])</f>
        <v>2014</v>
      </c>
      <c r="E5732">
        <f>MONTH(Table1[[#This Row],[Order Date]])</f>
        <v>12</v>
      </c>
      <c r="F5732" t="str">
        <f>Table1[[#This Row],[Order Year]]&amp;"-"&amp;Table1[[#This Row],[Order Month]]</f>
        <v>2014-12</v>
      </c>
      <c r="G5732" s="5">
        <f>YEAR(Table1[[#This Row],[Order Date]])*100 + MONTH(Table1[[#This Row],[Order Date]])</f>
        <v>201412</v>
      </c>
      <c r="H5732" s="1">
        <v>41987</v>
      </c>
      <c r="I5732" t="s">
        <v>53</v>
      </c>
      <c r="J5732" t="s">
        <v>1630</v>
      </c>
      <c r="K5732" t="s">
        <v>1631</v>
      </c>
      <c r="L5732" t="s">
        <v>29</v>
      </c>
      <c r="M5732" t="s">
        <v>30</v>
      </c>
      <c r="N5732" t="s">
        <v>116</v>
      </c>
      <c r="O5732" t="s">
        <v>117</v>
      </c>
      <c r="P5732">
        <v>53711</v>
      </c>
      <c r="Q5732" t="s">
        <v>108</v>
      </c>
      <c r="R5732" t="s">
        <v>4479</v>
      </c>
      <c r="S5732" t="s">
        <v>35</v>
      </c>
      <c r="T5732" t="s">
        <v>36</v>
      </c>
      <c r="U5732" t="s">
        <v>4480</v>
      </c>
      <c r="V5732">
        <v>459.92</v>
      </c>
      <c r="W5732">
        <v>4</v>
      </c>
      <c r="X5732" s="9">
        <f>Table1[[#This Row],[Discount]]</f>
        <v>0</v>
      </c>
      <c r="Y5732">
        <v>0</v>
      </c>
      <c r="Z5732">
        <v>41.392799999999966</v>
      </c>
    </row>
    <row r="5733" spans="1:26" ht="16" x14ac:dyDescent="0.2">
      <c r="A5733">
        <v>5732</v>
      </c>
      <c r="B5733" t="s">
        <v>8449</v>
      </c>
      <c r="C5733" s="1">
        <v>41982</v>
      </c>
      <c r="D5733">
        <f>YEAR(Table1[[#This Row],[Order Date]])</f>
        <v>2014</v>
      </c>
      <c r="E5733">
        <f>MONTH(Table1[[#This Row],[Order Date]])</f>
        <v>12</v>
      </c>
      <c r="F5733" t="str">
        <f>Table1[[#This Row],[Order Year]]&amp;"-"&amp;Table1[[#This Row],[Order Month]]</f>
        <v>2014-12</v>
      </c>
      <c r="G5733" s="5">
        <f>YEAR(Table1[[#This Row],[Order Date]])*100 + MONTH(Table1[[#This Row],[Order Date]])</f>
        <v>201412</v>
      </c>
      <c r="H5733" s="1">
        <v>41987</v>
      </c>
      <c r="I5733" t="s">
        <v>53</v>
      </c>
      <c r="J5733" t="s">
        <v>1630</v>
      </c>
      <c r="K5733" t="s">
        <v>1631</v>
      </c>
      <c r="L5733" t="s">
        <v>29</v>
      </c>
      <c r="M5733" t="s">
        <v>30</v>
      </c>
      <c r="N5733" t="s">
        <v>116</v>
      </c>
      <c r="O5733" t="s">
        <v>117</v>
      </c>
      <c r="P5733">
        <v>53711</v>
      </c>
      <c r="Q5733" t="s">
        <v>108</v>
      </c>
      <c r="R5733" t="s">
        <v>1269</v>
      </c>
      <c r="S5733" t="s">
        <v>49</v>
      </c>
      <c r="T5733" t="s">
        <v>93</v>
      </c>
      <c r="U5733" t="s">
        <v>1270</v>
      </c>
      <c r="V5733">
        <v>27.52</v>
      </c>
      <c r="W5733">
        <v>4</v>
      </c>
      <c r="X5733" s="9">
        <f>Table1[[#This Row],[Discount]]</f>
        <v>0</v>
      </c>
      <c r="Y5733">
        <v>0</v>
      </c>
      <c r="Z5733">
        <v>12.659199999999998</v>
      </c>
    </row>
    <row r="5734" spans="1:26" ht="16" x14ac:dyDescent="0.2">
      <c r="A5734">
        <v>5733</v>
      </c>
      <c r="B5734" t="s">
        <v>8450</v>
      </c>
      <c r="C5734" s="1">
        <v>41820</v>
      </c>
      <c r="D5734">
        <f>YEAR(Table1[[#This Row],[Order Date]])</f>
        <v>2014</v>
      </c>
      <c r="E5734">
        <f>MONTH(Table1[[#This Row],[Order Date]])</f>
        <v>6</v>
      </c>
      <c r="F5734" t="str">
        <f>Table1[[#This Row],[Order Year]]&amp;"-"&amp;Table1[[#This Row],[Order Month]]</f>
        <v>2014-6</v>
      </c>
      <c r="G5734" s="5">
        <f>YEAR(Table1[[#This Row],[Order Date]])*100 + MONTH(Table1[[#This Row],[Order Date]])</f>
        <v>201406</v>
      </c>
      <c r="H5734" s="1">
        <v>41823</v>
      </c>
      <c r="I5734" t="s">
        <v>191</v>
      </c>
      <c r="J5734" t="s">
        <v>961</v>
      </c>
      <c r="K5734" t="s">
        <v>962</v>
      </c>
      <c r="L5734" t="s">
        <v>44</v>
      </c>
      <c r="M5734" t="s">
        <v>30</v>
      </c>
      <c r="N5734" t="s">
        <v>8451</v>
      </c>
      <c r="O5734" t="s">
        <v>750</v>
      </c>
      <c r="P5734">
        <v>6460</v>
      </c>
      <c r="Q5734" t="s">
        <v>151</v>
      </c>
      <c r="R5734" t="s">
        <v>6580</v>
      </c>
      <c r="S5734" t="s">
        <v>35</v>
      </c>
      <c r="T5734" t="s">
        <v>36</v>
      </c>
      <c r="U5734" t="s">
        <v>6581</v>
      </c>
      <c r="V5734">
        <v>638.82000000000005</v>
      </c>
      <c r="W5734">
        <v>9</v>
      </c>
      <c r="X5734" s="9">
        <f>Table1[[#This Row],[Discount]]</f>
        <v>0</v>
      </c>
      <c r="Y5734">
        <v>0</v>
      </c>
      <c r="Z5734">
        <v>185.25779999999997</v>
      </c>
    </row>
    <row r="5735" spans="1:26" ht="16" x14ac:dyDescent="0.2">
      <c r="A5735">
        <v>5734</v>
      </c>
      <c r="B5735" t="s">
        <v>8450</v>
      </c>
      <c r="C5735" s="1">
        <v>41820</v>
      </c>
      <c r="D5735">
        <f>YEAR(Table1[[#This Row],[Order Date]])</f>
        <v>2014</v>
      </c>
      <c r="E5735">
        <f>MONTH(Table1[[#This Row],[Order Date]])</f>
        <v>6</v>
      </c>
      <c r="F5735" t="str">
        <f>Table1[[#This Row],[Order Year]]&amp;"-"&amp;Table1[[#This Row],[Order Month]]</f>
        <v>2014-6</v>
      </c>
      <c r="G5735" s="5">
        <f>YEAR(Table1[[#This Row],[Order Date]])*100 + MONTH(Table1[[#This Row],[Order Date]])</f>
        <v>201406</v>
      </c>
      <c r="H5735" s="1">
        <v>41823</v>
      </c>
      <c r="I5735" t="s">
        <v>191</v>
      </c>
      <c r="J5735" t="s">
        <v>961</v>
      </c>
      <c r="K5735" t="s">
        <v>962</v>
      </c>
      <c r="L5735" t="s">
        <v>44</v>
      </c>
      <c r="M5735" t="s">
        <v>30</v>
      </c>
      <c r="N5735" t="s">
        <v>8451</v>
      </c>
      <c r="O5735" t="s">
        <v>750</v>
      </c>
      <c r="P5735">
        <v>6460</v>
      </c>
      <c r="Q5735" t="s">
        <v>151</v>
      </c>
      <c r="R5735" t="s">
        <v>2655</v>
      </c>
      <c r="S5735" t="s">
        <v>49</v>
      </c>
      <c r="T5735" t="s">
        <v>581</v>
      </c>
      <c r="U5735" t="s">
        <v>2656</v>
      </c>
      <c r="V5735">
        <v>30.69</v>
      </c>
      <c r="W5735">
        <v>3</v>
      </c>
      <c r="X5735" s="9">
        <f>Table1[[#This Row],[Discount]]</f>
        <v>0</v>
      </c>
      <c r="Y5735">
        <v>0</v>
      </c>
      <c r="Z5735">
        <v>7.9794000000000018</v>
      </c>
    </row>
    <row r="5736" spans="1:26" ht="16" x14ac:dyDescent="0.2">
      <c r="A5736">
        <v>5735</v>
      </c>
      <c r="B5736" t="s">
        <v>8450</v>
      </c>
      <c r="C5736" s="1">
        <v>41820</v>
      </c>
      <c r="D5736">
        <f>YEAR(Table1[[#This Row],[Order Date]])</f>
        <v>2014</v>
      </c>
      <c r="E5736">
        <f>MONTH(Table1[[#This Row],[Order Date]])</f>
        <v>6</v>
      </c>
      <c r="F5736" t="str">
        <f>Table1[[#This Row],[Order Year]]&amp;"-"&amp;Table1[[#This Row],[Order Month]]</f>
        <v>2014-6</v>
      </c>
      <c r="G5736" s="5">
        <f>YEAR(Table1[[#This Row],[Order Date]])*100 + MONTH(Table1[[#This Row],[Order Date]])</f>
        <v>201406</v>
      </c>
      <c r="H5736" s="1">
        <v>41823</v>
      </c>
      <c r="I5736" t="s">
        <v>191</v>
      </c>
      <c r="J5736" t="s">
        <v>961</v>
      </c>
      <c r="K5736" t="s">
        <v>962</v>
      </c>
      <c r="L5736" t="s">
        <v>44</v>
      </c>
      <c r="M5736" t="s">
        <v>30</v>
      </c>
      <c r="N5736" t="s">
        <v>8451</v>
      </c>
      <c r="O5736" t="s">
        <v>750</v>
      </c>
      <c r="P5736">
        <v>6460</v>
      </c>
      <c r="Q5736" t="s">
        <v>151</v>
      </c>
      <c r="R5736" t="s">
        <v>3842</v>
      </c>
      <c r="S5736" t="s">
        <v>35</v>
      </c>
      <c r="T5736" t="s">
        <v>68</v>
      </c>
      <c r="U5736" t="s">
        <v>3843</v>
      </c>
      <c r="V5736">
        <v>25.16</v>
      </c>
      <c r="W5736">
        <v>2</v>
      </c>
      <c r="X5736" s="9">
        <f>Table1[[#This Row],[Discount]]</f>
        <v>0</v>
      </c>
      <c r="Y5736">
        <v>0</v>
      </c>
      <c r="Z5736">
        <v>8.5543999999999976</v>
      </c>
    </row>
    <row r="5737" spans="1:26" ht="16" x14ac:dyDescent="0.2">
      <c r="A5737">
        <v>5736</v>
      </c>
      <c r="B5737" t="s">
        <v>8452</v>
      </c>
      <c r="C5737" s="1">
        <v>40723</v>
      </c>
      <c r="D5737">
        <f>YEAR(Table1[[#This Row],[Order Date]])</f>
        <v>2011</v>
      </c>
      <c r="E5737">
        <f>MONTH(Table1[[#This Row],[Order Date]])</f>
        <v>6</v>
      </c>
      <c r="F5737" t="str">
        <f>Table1[[#This Row],[Order Year]]&amp;"-"&amp;Table1[[#This Row],[Order Month]]</f>
        <v>2011-6</v>
      </c>
      <c r="G5737" s="5">
        <f>YEAR(Table1[[#This Row],[Order Date]])*100 + MONTH(Table1[[#This Row],[Order Date]])</f>
        <v>201106</v>
      </c>
      <c r="H5737" s="1">
        <v>40727</v>
      </c>
      <c r="I5737" t="s">
        <v>53</v>
      </c>
      <c r="J5737" t="s">
        <v>5284</v>
      </c>
      <c r="K5737" t="s">
        <v>5285</v>
      </c>
      <c r="L5737" t="s">
        <v>29</v>
      </c>
      <c r="M5737" t="s">
        <v>30</v>
      </c>
      <c r="N5737" t="s">
        <v>269</v>
      </c>
      <c r="O5737" t="s">
        <v>270</v>
      </c>
      <c r="P5737">
        <v>10024</v>
      </c>
      <c r="Q5737" t="s">
        <v>151</v>
      </c>
      <c r="R5737" t="s">
        <v>6140</v>
      </c>
      <c r="S5737" t="s">
        <v>49</v>
      </c>
      <c r="T5737" t="s">
        <v>78</v>
      </c>
      <c r="U5737" t="s">
        <v>6141</v>
      </c>
      <c r="V5737">
        <v>13.919999999999998</v>
      </c>
      <c r="W5737">
        <v>3</v>
      </c>
      <c r="X5737" s="9">
        <f>Table1[[#This Row],[Discount]]</f>
        <v>0.2</v>
      </c>
      <c r="Y5737">
        <v>0.2</v>
      </c>
      <c r="Z5737">
        <v>4.8720000000000008</v>
      </c>
    </row>
    <row r="5738" spans="1:26" ht="16" x14ac:dyDescent="0.2">
      <c r="A5738">
        <v>5737</v>
      </c>
      <c r="B5738" t="s">
        <v>8453</v>
      </c>
      <c r="C5738" s="1">
        <v>40564</v>
      </c>
      <c r="D5738">
        <f>YEAR(Table1[[#This Row],[Order Date]])</f>
        <v>2011</v>
      </c>
      <c r="E5738">
        <f>MONTH(Table1[[#This Row],[Order Date]])</f>
        <v>1</v>
      </c>
      <c r="F5738" t="str">
        <f>Table1[[#This Row],[Order Year]]&amp;"-"&amp;Table1[[#This Row],[Order Month]]</f>
        <v>2011-1</v>
      </c>
      <c r="G5738" s="5">
        <f>YEAR(Table1[[#This Row],[Order Date]])*100 + MONTH(Table1[[#This Row],[Order Date]])</f>
        <v>201101</v>
      </c>
      <c r="H5738" s="1">
        <v>40569</v>
      </c>
      <c r="I5738" t="s">
        <v>53</v>
      </c>
      <c r="J5738" t="s">
        <v>5251</v>
      </c>
      <c r="K5738" t="s">
        <v>5252</v>
      </c>
      <c r="L5738" t="s">
        <v>29</v>
      </c>
      <c r="M5738" t="s">
        <v>30</v>
      </c>
      <c r="N5738" t="s">
        <v>45</v>
      </c>
      <c r="O5738" t="s">
        <v>46</v>
      </c>
      <c r="P5738">
        <v>90049</v>
      </c>
      <c r="Q5738" t="s">
        <v>47</v>
      </c>
      <c r="R5738" t="s">
        <v>1441</v>
      </c>
      <c r="S5738" t="s">
        <v>49</v>
      </c>
      <c r="T5738" t="s">
        <v>93</v>
      </c>
      <c r="U5738" t="s">
        <v>1442</v>
      </c>
      <c r="V5738">
        <v>19.36</v>
      </c>
      <c r="W5738">
        <v>2</v>
      </c>
      <c r="X5738" s="9">
        <f>Table1[[#This Row],[Discount]]</f>
        <v>0</v>
      </c>
      <c r="Y5738">
        <v>0</v>
      </c>
      <c r="Z5738">
        <v>9.2927999999999997</v>
      </c>
    </row>
    <row r="5739" spans="1:26" ht="16" x14ac:dyDescent="0.2">
      <c r="A5739">
        <v>5738</v>
      </c>
      <c r="B5739" t="s">
        <v>8453</v>
      </c>
      <c r="C5739" s="1">
        <v>40564</v>
      </c>
      <c r="D5739">
        <f>YEAR(Table1[[#This Row],[Order Date]])</f>
        <v>2011</v>
      </c>
      <c r="E5739">
        <f>MONTH(Table1[[#This Row],[Order Date]])</f>
        <v>1</v>
      </c>
      <c r="F5739" t="str">
        <f>Table1[[#This Row],[Order Year]]&amp;"-"&amp;Table1[[#This Row],[Order Month]]</f>
        <v>2011-1</v>
      </c>
      <c r="G5739" s="5">
        <f>YEAR(Table1[[#This Row],[Order Date]])*100 + MONTH(Table1[[#This Row],[Order Date]])</f>
        <v>201101</v>
      </c>
      <c r="H5739" s="1">
        <v>40569</v>
      </c>
      <c r="I5739" t="s">
        <v>53</v>
      </c>
      <c r="J5739" t="s">
        <v>5251</v>
      </c>
      <c r="K5739" t="s">
        <v>5252</v>
      </c>
      <c r="L5739" t="s">
        <v>29</v>
      </c>
      <c r="M5739" t="s">
        <v>30</v>
      </c>
      <c r="N5739" t="s">
        <v>45</v>
      </c>
      <c r="O5739" t="s">
        <v>46</v>
      </c>
      <c r="P5739">
        <v>90049</v>
      </c>
      <c r="Q5739" t="s">
        <v>47</v>
      </c>
      <c r="R5739" t="s">
        <v>355</v>
      </c>
      <c r="S5739" t="s">
        <v>35</v>
      </c>
      <c r="T5739" t="s">
        <v>68</v>
      </c>
      <c r="U5739" t="s">
        <v>356</v>
      </c>
      <c r="V5739">
        <v>19.3</v>
      </c>
      <c r="W5739">
        <v>2</v>
      </c>
      <c r="X5739" s="9">
        <f>Table1[[#This Row],[Discount]]</f>
        <v>0</v>
      </c>
      <c r="Y5739">
        <v>0</v>
      </c>
      <c r="Z5739">
        <v>5.7899999999999991</v>
      </c>
    </row>
    <row r="5740" spans="1:26" ht="16" x14ac:dyDescent="0.2">
      <c r="A5740">
        <v>5739</v>
      </c>
      <c r="B5740" t="s">
        <v>8454</v>
      </c>
      <c r="C5740" s="1">
        <v>41640</v>
      </c>
      <c r="D5740">
        <f>YEAR(Table1[[#This Row],[Order Date]])</f>
        <v>2014</v>
      </c>
      <c r="E5740">
        <f>MONTH(Table1[[#This Row],[Order Date]])</f>
        <v>1</v>
      </c>
      <c r="F5740" t="str">
        <f>Table1[[#This Row],[Order Year]]&amp;"-"&amp;Table1[[#This Row],[Order Month]]</f>
        <v>2014-1</v>
      </c>
      <c r="G5740" s="5">
        <f>YEAR(Table1[[#This Row],[Order Date]])*100 + MONTH(Table1[[#This Row],[Order Date]])</f>
        <v>201401</v>
      </c>
      <c r="H5740" s="1">
        <v>41646</v>
      </c>
      <c r="I5740" t="s">
        <v>53</v>
      </c>
      <c r="J5740" t="s">
        <v>6122</v>
      </c>
      <c r="K5740" t="s">
        <v>6123</v>
      </c>
      <c r="L5740" t="s">
        <v>29</v>
      </c>
      <c r="M5740" t="s">
        <v>30</v>
      </c>
      <c r="N5740" t="s">
        <v>130</v>
      </c>
      <c r="O5740" t="s">
        <v>46</v>
      </c>
      <c r="P5740">
        <v>94109</v>
      </c>
      <c r="Q5740" t="s">
        <v>47</v>
      </c>
      <c r="R5740" t="s">
        <v>5784</v>
      </c>
      <c r="S5740" t="s">
        <v>49</v>
      </c>
      <c r="T5740" t="s">
        <v>78</v>
      </c>
      <c r="U5740" t="s">
        <v>5785</v>
      </c>
      <c r="V5740">
        <v>38.376000000000005</v>
      </c>
      <c r="W5740">
        <v>3</v>
      </c>
      <c r="X5740" s="9">
        <f>Table1[[#This Row],[Discount]]</f>
        <v>0.2</v>
      </c>
      <c r="Y5740">
        <v>0.2</v>
      </c>
      <c r="Z5740">
        <v>13.4316</v>
      </c>
    </row>
    <row r="5741" spans="1:26" ht="16" x14ac:dyDescent="0.2">
      <c r="A5741">
        <v>5740</v>
      </c>
      <c r="B5741" t="s">
        <v>8455</v>
      </c>
      <c r="C5741" s="1">
        <v>41727</v>
      </c>
      <c r="D5741">
        <f>YEAR(Table1[[#This Row],[Order Date]])</f>
        <v>2014</v>
      </c>
      <c r="E5741">
        <f>MONTH(Table1[[#This Row],[Order Date]])</f>
        <v>3</v>
      </c>
      <c r="F5741" t="str">
        <f>Table1[[#This Row],[Order Year]]&amp;"-"&amp;Table1[[#This Row],[Order Month]]</f>
        <v>2014-3</v>
      </c>
      <c r="G5741" s="5">
        <f>YEAR(Table1[[#This Row],[Order Date]])*100 + MONTH(Table1[[#This Row],[Order Date]])</f>
        <v>201403</v>
      </c>
      <c r="H5741" s="1">
        <v>41730</v>
      </c>
      <c r="I5741" t="s">
        <v>191</v>
      </c>
      <c r="J5741" t="s">
        <v>6607</v>
      </c>
      <c r="K5741" t="s">
        <v>6608</v>
      </c>
      <c r="L5741" t="s">
        <v>44</v>
      </c>
      <c r="M5741" t="s">
        <v>30</v>
      </c>
      <c r="N5741" t="s">
        <v>749</v>
      </c>
      <c r="O5741" t="s">
        <v>46</v>
      </c>
      <c r="P5741">
        <v>94533</v>
      </c>
      <c r="Q5741" t="s">
        <v>47</v>
      </c>
      <c r="R5741" t="s">
        <v>7337</v>
      </c>
      <c r="S5741" t="s">
        <v>49</v>
      </c>
      <c r="T5741" t="s">
        <v>93</v>
      </c>
      <c r="U5741" t="s">
        <v>7338</v>
      </c>
      <c r="V5741">
        <v>12.96</v>
      </c>
      <c r="W5741">
        <v>2</v>
      </c>
      <c r="X5741" s="9">
        <f>Table1[[#This Row],[Discount]]</f>
        <v>0</v>
      </c>
      <c r="Y5741">
        <v>0</v>
      </c>
      <c r="Z5741">
        <v>6.3504000000000005</v>
      </c>
    </row>
    <row r="5742" spans="1:26" ht="16" x14ac:dyDescent="0.2">
      <c r="A5742">
        <v>5741</v>
      </c>
      <c r="B5742" t="s">
        <v>8455</v>
      </c>
      <c r="C5742" s="1">
        <v>41727</v>
      </c>
      <c r="D5742">
        <f>YEAR(Table1[[#This Row],[Order Date]])</f>
        <v>2014</v>
      </c>
      <c r="E5742">
        <f>MONTH(Table1[[#This Row],[Order Date]])</f>
        <v>3</v>
      </c>
      <c r="F5742" t="str">
        <f>Table1[[#This Row],[Order Year]]&amp;"-"&amp;Table1[[#This Row],[Order Month]]</f>
        <v>2014-3</v>
      </c>
      <c r="G5742" s="5">
        <f>YEAR(Table1[[#This Row],[Order Date]])*100 + MONTH(Table1[[#This Row],[Order Date]])</f>
        <v>201403</v>
      </c>
      <c r="H5742" s="1">
        <v>41730</v>
      </c>
      <c r="I5742" t="s">
        <v>191</v>
      </c>
      <c r="J5742" t="s">
        <v>6607</v>
      </c>
      <c r="K5742" t="s">
        <v>6608</v>
      </c>
      <c r="L5742" t="s">
        <v>44</v>
      </c>
      <c r="M5742" t="s">
        <v>30</v>
      </c>
      <c r="N5742" t="s">
        <v>749</v>
      </c>
      <c r="O5742" t="s">
        <v>46</v>
      </c>
      <c r="P5742">
        <v>94533</v>
      </c>
      <c r="Q5742" t="s">
        <v>47</v>
      </c>
      <c r="R5742" t="s">
        <v>2935</v>
      </c>
      <c r="S5742" t="s">
        <v>35</v>
      </c>
      <c r="T5742" t="s">
        <v>68</v>
      </c>
      <c r="U5742" t="s">
        <v>2936</v>
      </c>
      <c r="V5742">
        <v>26.48</v>
      </c>
      <c r="W5742">
        <v>1</v>
      </c>
      <c r="X5742" s="9">
        <f>Table1[[#This Row],[Discount]]</f>
        <v>0</v>
      </c>
      <c r="Y5742">
        <v>0</v>
      </c>
      <c r="Z5742">
        <v>10.0624</v>
      </c>
    </row>
    <row r="5743" spans="1:26" ht="16" x14ac:dyDescent="0.2">
      <c r="A5743">
        <v>5742</v>
      </c>
      <c r="B5743" t="s">
        <v>8455</v>
      </c>
      <c r="C5743" s="1">
        <v>41727</v>
      </c>
      <c r="D5743">
        <f>YEAR(Table1[[#This Row],[Order Date]])</f>
        <v>2014</v>
      </c>
      <c r="E5743">
        <f>MONTH(Table1[[#This Row],[Order Date]])</f>
        <v>3</v>
      </c>
      <c r="F5743" t="str">
        <f>Table1[[#This Row],[Order Year]]&amp;"-"&amp;Table1[[#This Row],[Order Month]]</f>
        <v>2014-3</v>
      </c>
      <c r="G5743" s="5">
        <f>YEAR(Table1[[#This Row],[Order Date]])*100 + MONTH(Table1[[#This Row],[Order Date]])</f>
        <v>201403</v>
      </c>
      <c r="H5743" s="1">
        <v>41730</v>
      </c>
      <c r="I5743" t="s">
        <v>191</v>
      </c>
      <c r="J5743" t="s">
        <v>6607</v>
      </c>
      <c r="K5743" t="s">
        <v>6608</v>
      </c>
      <c r="L5743" t="s">
        <v>44</v>
      </c>
      <c r="M5743" t="s">
        <v>30</v>
      </c>
      <c r="N5743" t="s">
        <v>749</v>
      </c>
      <c r="O5743" t="s">
        <v>46</v>
      </c>
      <c r="P5743">
        <v>94533</v>
      </c>
      <c r="Q5743" t="s">
        <v>47</v>
      </c>
      <c r="R5743" t="s">
        <v>4361</v>
      </c>
      <c r="S5743" t="s">
        <v>74</v>
      </c>
      <c r="T5743" t="s">
        <v>685</v>
      </c>
      <c r="U5743" t="s">
        <v>4362</v>
      </c>
      <c r="V5743">
        <v>532.72</v>
      </c>
      <c r="W5743">
        <v>2</v>
      </c>
      <c r="X5743" s="9">
        <f>Table1[[#This Row],[Discount]]</f>
        <v>0.2</v>
      </c>
      <c r="Y5743">
        <v>0.2</v>
      </c>
      <c r="Z5743">
        <v>53.271999999999991</v>
      </c>
    </row>
    <row r="5744" spans="1:26" ht="16" x14ac:dyDescent="0.2">
      <c r="A5744">
        <v>5743</v>
      </c>
      <c r="B5744" t="s">
        <v>8455</v>
      </c>
      <c r="C5744" s="1">
        <v>41727</v>
      </c>
      <c r="D5744">
        <f>YEAR(Table1[[#This Row],[Order Date]])</f>
        <v>2014</v>
      </c>
      <c r="E5744">
        <f>MONTH(Table1[[#This Row],[Order Date]])</f>
        <v>3</v>
      </c>
      <c r="F5744" t="str">
        <f>Table1[[#This Row],[Order Year]]&amp;"-"&amp;Table1[[#This Row],[Order Month]]</f>
        <v>2014-3</v>
      </c>
      <c r="G5744" s="5">
        <f>YEAR(Table1[[#This Row],[Order Date]])*100 + MONTH(Table1[[#This Row],[Order Date]])</f>
        <v>201403</v>
      </c>
      <c r="H5744" s="1">
        <v>41730</v>
      </c>
      <c r="I5744" t="s">
        <v>191</v>
      </c>
      <c r="J5744" t="s">
        <v>6607</v>
      </c>
      <c r="K5744" t="s">
        <v>6608</v>
      </c>
      <c r="L5744" t="s">
        <v>44</v>
      </c>
      <c r="M5744" t="s">
        <v>30</v>
      </c>
      <c r="N5744" t="s">
        <v>749</v>
      </c>
      <c r="O5744" t="s">
        <v>46</v>
      </c>
      <c r="P5744">
        <v>94533</v>
      </c>
      <c r="Q5744" t="s">
        <v>47</v>
      </c>
      <c r="R5744" t="s">
        <v>2553</v>
      </c>
      <c r="S5744" t="s">
        <v>49</v>
      </c>
      <c r="T5744" t="s">
        <v>93</v>
      </c>
      <c r="U5744" t="s">
        <v>2554</v>
      </c>
      <c r="V5744">
        <v>26.72</v>
      </c>
      <c r="W5744">
        <v>4</v>
      </c>
      <c r="X5744" s="9">
        <f>Table1[[#This Row],[Discount]]</f>
        <v>0</v>
      </c>
      <c r="Y5744">
        <v>0</v>
      </c>
      <c r="Z5744">
        <v>12.8256</v>
      </c>
    </row>
    <row r="5745" spans="1:26" ht="16" x14ac:dyDescent="0.2">
      <c r="A5745">
        <v>5744</v>
      </c>
      <c r="B5745" t="s">
        <v>8455</v>
      </c>
      <c r="C5745" s="1">
        <v>41727</v>
      </c>
      <c r="D5745">
        <f>YEAR(Table1[[#This Row],[Order Date]])</f>
        <v>2014</v>
      </c>
      <c r="E5745">
        <f>MONTH(Table1[[#This Row],[Order Date]])</f>
        <v>3</v>
      </c>
      <c r="F5745" t="str">
        <f>Table1[[#This Row],[Order Year]]&amp;"-"&amp;Table1[[#This Row],[Order Month]]</f>
        <v>2014-3</v>
      </c>
      <c r="G5745" s="5">
        <f>YEAR(Table1[[#This Row],[Order Date]])*100 + MONTH(Table1[[#This Row],[Order Date]])</f>
        <v>201403</v>
      </c>
      <c r="H5745" s="1">
        <v>41730</v>
      </c>
      <c r="I5745" t="s">
        <v>191</v>
      </c>
      <c r="J5745" t="s">
        <v>6607</v>
      </c>
      <c r="K5745" t="s">
        <v>6608</v>
      </c>
      <c r="L5745" t="s">
        <v>44</v>
      </c>
      <c r="M5745" t="s">
        <v>30</v>
      </c>
      <c r="N5745" t="s">
        <v>749</v>
      </c>
      <c r="O5745" t="s">
        <v>46</v>
      </c>
      <c r="P5745">
        <v>94533</v>
      </c>
      <c r="Q5745" t="s">
        <v>47</v>
      </c>
      <c r="R5745" t="s">
        <v>2250</v>
      </c>
      <c r="S5745" t="s">
        <v>49</v>
      </c>
      <c r="T5745" t="s">
        <v>93</v>
      </c>
      <c r="U5745" t="s">
        <v>2251</v>
      </c>
      <c r="V5745">
        <v>20.04</v>
      </c>
      <c r="W5745">
        <v>3</v>
      </c>
      <c r="X5745" s="9">
        <f>Table1[[#This Row],[Discount]]</f>
        <v>0</v>
      </c>
      <c r="Y5745">
        <v>0</v>
      </c>
      <c r="Z5745">
        <v>9.6191999999999993</v>
      </c>
    </row>
    <row r="5746" spans="1:26" ht="16" x14ac:dyDescent="0.2">
      <c r="A5746">
        <v>5745</v>
      </c>
      <c r="B5746" t="s">
        <v>8455</v>
      </c>
      <c r="C5746" s="1">
        <v>41727</v>
      </c>
      <c r="D5746">
        <f>YEAR(Table1[[#This Row],[Order Date]])</f>
        <v>2014</v>
      </c>
      <c r="E5746">
        <f>MONTH(Table1[[#This Row],[Order Date]])</f>
        <v>3</v>
      </c>
      <c r="F5746" t="str">
        <f>Table1[[#This Row],[Order Year]]&amp;"-"&amp;Table1[[#This Row],[Order Month]]</f>
        <v>2014-3</v>
      </c>
      <c r="G5746" s="5">
        <f>YEAR(Table1[[#This Row],[Order Date]])*100 + MONTH(Table1[[#This Row],[Order Date]])</f>
        <v>201403</v>
      </c>
      <c r="H5746" s="1">
        <v>41730</v>
      </c>
      <c r="I5746" t="s">
        <v>191</v>
      </c>
      <c r="J5746" t="s">
        <v>6607</v>
      </c>
      <c r="K5746" t="s">
        <v>6608</v>
      </c>
      <c r="L5746" t="s">
        <v>44</v>
      </c>
      <c r="M5746" t="s">
        <v>30</v>
      </c>
      <c r="N5746" t="s">
        <v>749</v>
      </c>
      <c r="O5746" t="s">
        <v>46</v>
      </c>
      <c r="P5746">
        <v>94533</v>
      </c>
      <c r="Q5746" t="s">
        <v>47</v>
      </c>
      <c r="R5746" t="s">
        <v>1632</v>
      </c>
      <c r="S5746" t="s">
        <v>49</v>
      </c>
      <c r="T5746" t="s">
        <v>62</v>
      </c>
      <c r="U5746" t="s">
        <v>1633</v>
      </c>
      <c r="V5746">
        <v>795.48</v>
      </c>
      <c r="W5746">
        <v>7</v>
      </c>
      <c r="X5746" s="9">
        <f>Table1[[#This Row],[Discount]]</f>
        <v>0</v>
      </c>
      <c r="Y5746">
        <v>0</v>
      </c>
      <c r="Z5746">
        <v>7.9547999999999632</v>
      </c>
    </row>
    <row r="5747" spans="1:26" ht="16" x14ac:dyDescent="0.2">
      <c r="A5747">
        <v>5746</v>
      </c>
      <c r="B5747" t="s">
        <v>8455</v>
      </c>
      <c r="C5747" s="1">
        <v>41727</v>
      </c>
      <c r="D5747">
        <f>YEAR(Table1[[#This Row],[Order Date]])</f>
        <v>2014</v>
      </c>
      <c r="E5747">
        <f>MONTH(Table1[[#This Row],[Order Date]])</f>
        <v>3</v>
      </c>
      <c r="F5747" t="str">
        <f>Table1[[#This Row],[Order Year]]&amp;"-"&amp;Table1[[#This Row],[Order Month]]</f>
        <v>2014-3</v>
      </c>
      <c r="G5747" s="5">
        <f>YEAR(Table1[[#This Row],[Order Date]])*100 + MONTH(Table1[[#This Row],[Order Date]])</f>
        <v>201403</v>
      </c>
      <c r="H5747" s="1">
        <v>41730</v>
      </c>
      <c r="I5747" t="s">
        <v>191</v>
      </c>
      <c r="J5747" t="s">
        <v>6607</v>
      </c>
      <c r="K5747" t="s">
        <v>6608</v>
      </c>
      <c r="L5747" t="s">
        <v>44</v>
      </c>
      <c r="M5747" t="s">
        <v>30</v>
      </c>
      <c r="N5747" t="s">
        <v>749</v>
      </c>
      <c r="O5747" t="s">
        <v>46</v>
      </c>
      <c r="P5747">
        <v>94533</v>
      </c>
      <c r="Q5747" t="s">
        <v>47</v>
      </c>
      <c r="R5747" t="s">
        <v>5756</v>
      </c>
      <c r="S5747" t="s">
        <v>35</v>
      </c>
      <c r="T5747" t="s">
        <v>68</v>
      </c>
      <c r="U5747" t="s">
        <v>5757</v>
      </c>
      <c r="V5747">
        <v>21.560000000000002</v>
      </c>
      <c r="W5747">
        <v>7</v>
      </c>
      <c r="X5747" s="9">
        <f>Table1[[#This Row],[Discount]]</f>
        <v>0</v>
      </c>
      <c r="Y5747">
        <v>0</v>
      </c>
      <c r="Z5747">
        <v>6.8991999999999987</v>
      </c>
    </row>
    <row r="5748" spans="1:26" ht="16" x14ac:dyDescent="0.2">
      <c r="A5748">
        <v>5747</v>
      </c>
      <c r="B5748" t="s">
        <v>8456</v>
      </c>
      <c r="C5748" s="1">
        <v>41617</v>
      </c>
      <c r="D5748">
        <f>YEAR(Table1[[#This Row],[Order Date]])</f>
        <v>2013</v>
      </c>
      <c r="E5748">
        <f>MONTH(Table1[[#This Row],[Order Date]])</f>
        <v>12</v>
      </c>
      <c r="F5748" t="str">
        <f>Table1[[#This Row],[Order Year]]&amp;"-"&amp;Table1[[#This Row],[Order Month]]</f>
        <v>2013-12</v>
      </c>
      <c r="G5748" s="5">
        <f>YEAR(Table1[[#This Row],[Order Date]])*100 + MONTH(Table1[[#This Row],[Order Date]])</f>
        <v>201312</v>
      </c>
      <c r="H5748" s="1">
        <v>41621</v>
      </c>
      <c r="I5748" t="s">
        <v>53</v>
      </c>
      <c r="J5748" t="s">
        <v>245</v>
      </c>
      <c r="K5748" t="s">
        <v>246</v>
      </c>
      <c r="L5748" t="s">
        <v>29</v>
      </c>
      <c r="M5748" t="s">
        <v>30</v>
      </c>
      <c r="N5748" t="s">
        <v>3523</v>
      </c>
      <c r="O5748" t="s">
        <v>91</v>
      </c>
      <c r="P5748">
        <v>27834</v>
      </c>
      <c r="Q5748" t="s">
        <v>33</v>
      </c>
      <c r="R5748" t="s">
        <v>1923</v>
      </c>
      <c r="S5748" t="s">
        <v>74</v>
      </c>
      <c r="T5748" t="s">
        <v>75</v>
      </c>
      <c r="U5748" t="s">
        <v>1924</v>
      </c>
      <c r="V5748">
        <v>249.58400000000003</v>
      </c>
      <c r="W5748">
        <v>2</v>
      </c>
      <c r="X5748" s="9">
        <f>Table1[[#This Row],[Discount]]</f>
        <v>0.2</v>
      </c>
      <c r="Y5748">
        <v>0.2</v>
      </c>
      <c r="Z5748">
        <v>31.197999999999986</v>
      </c>
    </row>
    <row r="5749" spans="1:26" ht="16" x14ac:dyDescent="0.2">
      <c r="A5749">
        <v>5748</v>
      </c>
      <c r="B5749" t="s">
        <v>8456</v>
      </c>
      <c r="C5749" s="1">
        <v>41617</v>
      </c>
      <c r="D5749">
        <f>YEAR(Table1[[#This Row],[Order Date]])</f>
        <v>2013</v>
      </c>
      <c r="E5749">
        <f>MONTH(Table1[[#This Row],[Order Date]])</f>
        <v>12</v>
      </c>
      <c r="F5749" t="str">
        <f>Table1[[#This Row],[Order Year]]&amp;"-"&amp;Table1[[#This Row],[Order Month]]</f>
        <v>2013-12</v>
      </c>
      <c r="G5749" s="5">
        <f>YEAR(Table1[[#This Row],[Order Date]])*100 + MONTH(Table1[[#This Row],[Order Date]])</f>
        <v>201312</v>
      </c>
      <c r="H5749" s="1">
        <v>41621</v>
      </c>
      <c r="I5749" t="s">
        <v>53</v>
      </c>
      <c r="J5749" t="s">
        <v>245</v>
      </c>
      <c r="K5749" t="s">
        <v>246</v>
      </c>
      <c r="L5749" t="s">
        <v>29</v>
      </c>
      <c r="M5749" t="s">
        <v>30</v>
      </c>
      <c r="N5749" t="s">
        <v>3523</v>
      </c>
      <c r="O5749" t="s">
        <v>91</v>
      </c>
      <c r="P5749">
        <v>27834</v>
      </c>
      <c r="Q5749" t="s">
        <v>33</v>
      </c>
      <c r="R5749" t="s">
        <v>2818</v>
      </c>
      <c r="S5749" t="s">
        <v>74</v>
      </c>
      <c r="T5749" t="s">
        <v>164</v>
      </c>
      <c r="U5749" t="s">
        <v>2819</v>
      </c>
      <c r="V5749">
        <v>68.111999999999995</v>
      </c>
      <c r="W5749">
        <v>3</v>
      </c>
      <c r="X5749" s="9">
        <f>Table1[[#This Row],[Discount]]</f>
        <v>0.2</v>
      </c>
      <c r="Y5749">
        <v>0.2</v>
      </c>
      <c r="Z5749">
        <v>17.879399999999997</v>
      </c>
    </row>
    <row r="5750" spans="1:26" ht="16" x14ac:dyDescent="0.2">
      <c r="A5750">
        <v>5749</v>
      </c>
      <c r="B5750" t="s">
        <v>8456</v>
      </c>
      <c r="C5750" s="1">
        <v>41617</v>
      </c>
      <c r="D5750">
        <f>YEAR(Table1[[#This Row],[Order Date]])</f>
        <v>2013</v>
      </c>
      <c r="E5750">
        <f>MONTH(Table1[[#This Row],[Order Date]])</f>
        <v>12</v>
      </c>
      <c r="F5750" t="str">
        <f>Table1[[#This Row],[Order Year]]&amp;"-"&amp;Table1[[#This Row],[Order Month]]</f>
        <v>2013-12</v>
      </c>
      <c r="G5750" s="5">
        <f>YEAR(Table1[[#This Row],[Order Date]])*100 + MONTH(Table1[[#This Row],[Order Date]])</f>
        <v>201312</v>
      </c>
      <c r="H5750" s="1">
        <v>41621</v>
      </c>
      <c r="I5750" t="s">
        <v>53</v>
      </c>
      <c r="J5750" t="s">
        <v>245</v>
      </c>
      <c r="K5750" t="s">
        <v>246</v>
      </c>
      <c r="L5750" t="s">
        <v>29</v>
      </c>
      <c r="M5750" t="s">
        <v>30</v>
      </c>
      <c r="N5750" t="s">
        <v>3523</v>
      </c>
      <c r="O5750" t="s">
        <v>91</v>
      </c>
      <c r="P5750">
        <v>27834</v>
      </c>
      <c r="Q5750" t="s">
        <v>33</v>
      </c>
      <c r="R5750" t="s">
        <v>7695</v>
      </c>
      <c r="S5750" t="s">
        <v>74</v>
      </c>
      <c r="T5750" t="s">
        <v>164</v>
      </c>
      <c r="U5750" t="s">
        <v>7696</v>
      </c>
      <c r="V5750">
        <v>16.560000000000002</v>
      </c>
      <c r="W5750">
        <v>3</v>
      </c>
      <c r="X5750" s="9">
        <f>Table1[[#This Row],[Discount]]</f>
        <v>0.2</v>
      </c>
      <c r="Y5750">
        <v>0.2</v>
      </c>
      <c r="Z5750">
        <v>-2.4840000000000018</v>
      </c>
    </row>
    <row r="5751" spans="1:26" ht="16" x14ac:dyDescent="0.2">
      <c r="A5751">
        <v>5750</v>
      </c>
      <c r="B5751" t="s">
        <v>8457</v>
      </c>
      <c r="C5751" s="1">
        <v>41962</v>
      </c>
      <c r="D5751">
        <f>YEAR(Table1[[#This Row],[Order Date]])</f>
        <v>2014</v>
      </c>
      <c r="E5751">
        <f>MONTH(Table1[[#This Row],[Order Date]])</f>
        <v>11</v>
      </c>
      <c r="F5751" t="str">
        <f>Table1[[#This Row],[Order Year]]&amp;"-"&amp;Table1[[#This Row],[Order Month]]</f>
        <v>2014-11</v>
      </c>
      <c r="G5751" s="5">
        <f>YEAR(Table1[[#This Row],[Order Date]])*100 + MONTH(Table1[[#This Row],[Order Date]])</f>
        <v>201411</v>
      </c>
      <c r="H5751" s="1">
        <v>41966</v>
      </c>
      <c r="I5751" t="s">
        <v>53</v>
      </c>
      <c r="J5751" t="s">
        <v>511</v>
      </c>
      <c r="K5751" t="s">
        <v>512</v>
      </c>
      <c r="L5751" t="s">
        <v>29</v>
      </c>
      <c r="M5751" t="s">
        <v>30</v>
      </c>
      <c r="N5751" t="s">
        <v>1176</v>
      </c>
      <c r="O5751" t="s">
        <v>270</v>
      </c>
      <c r="P5751">
        <v>11561</v>
      </c>
      <c r="Q5751" t="s">
        <v>151</v>
      </c>
      <c r="R5751" t="s">
        <v>5038</v>
      </c>
      <c r="S5751" t="s">
        <v>74</v>
      </c>
      <c r="T5751" t="s">
        <v>75</v>
      </c>
      <c r="U5751" t="s">
        <v>5039</v>
      </c>
      <c r="V5751">
        <v>74.95</v>
      </c>
      <c r="W5751">
        <v>5</v>
      </c>
      <c r="X5751" s="9">
        <f>Table1[[#This Row],[Discount]]</f>
        <v>0</v>
      </c>
      <c r="Y5751">
        <v>0</v>
      </c>
      <c r="Z5751">
        <v>36.725500000000004</v>
      </c>
    </row>
    <row r="5752" spans="1:26" ht="16" x14ac:dyDescent="0.2">
      <c r="A5752">
        <v>5751</v>
      </c>
      <c r="B5752" t="s">
        <v>8458</v>
      </c>
      <c r="C5752" s="1">
        <v>40693</v>
      </c>
      <c r="D5752">
        <f>YEAR(Table1[[#This Row],[Order Date]])</f>
        <v>2011</v>
      </c>
      <c r="E5752">
        <f>MONTH(Table1[[#This Row],[Order Date]])</f>
        <v>5</v>
      </c>
      <c r="F5752" t="str">
        <f>Table1[[#This Row],[Order Year]]&amp;"-"&amp;Table1[[#This Row],[Order Month]]</f>
        <v>2011-5</v>
      </c>
      <c r="G5752" s="5">
        <f>YEAR(Table1[[#This Row],[Order Date]])*100 + MONTH(Table1[[#This Row],[Order Date]])</f>
        <v>201105</v>
      </c>
      <c r="H5752" s="1">
        <v>40699</v>
      </c>
      <c r="I5752" t="s">
        <v>53</v>
      </c>
      <c r="J5752" t="s">
        <v>7949</v>
      </c>
      <c r="K5752" t="s">
        <v>7950</v>
      </c>
      <c r="L5752" t="s">
        <v>29</v>
      </c>
      <c r="M5752" t="s">
        <v>30</v>
      </c>
      <c r="N5752" t="s">
        <v>8459</v>
      </c>
      <c r="O5752" t="s">
        <v>214</v>
      </c>
      <c r="P5752">
        <v>60089</v>
      </c>
      <c r="Q5752" t="s">
        <v>108</v>
      </c>
      <c r="R5752" t="s">
        <v>83</v>
      </c>
      <c r="S5752" t="s">
        <v>35</v>
      </c>
      <c r="T5752" t="s">
        <v>59</v>
      </c>
      <c r="U5752" t="s">
        <v>84</v>
      </c>
      <c r="V5752">
        <v>355.45499999999998</v>
      </c>
      <c r="W5752">
        <v>3</v>
      </c>
      <c r="X5752" s="9">
        <f>Table1[[#This Row],[Discount]]</f>
        <v>0.5</v>
      </c>
      <c r="Y5752">
        <v>0.5</v>
      </c>
      <c r="Z5752">
        <v>-184.83660000000003</v>
      </c>
    </row>
    <row r="5753" spans="1:26" ht="16" x14ac:dyDescent="0.2">
      <c r="A5753">
        <v>5752</v>
      </c>
      <c r="B5753" t="s">
        <v>8460</v>
      </c>
      <c r="C5753" s="1">
        <v>41296</v>
      </c>
      <c r="D5753">
        <f>YEAR(Table1[[#This Row],[Order Date]])</f>
        <v>2013</v>
      </c>
      <c r="E5753">
        <f>MONTH(Table1[[#This Row],[Order Date]])</f>
        <v>1</v>
      </c>
      <c r="F5753" t="str">
        <f>Table1[[#This Row],[Order Year]]&amp;"-"&amp;Table1[[#This Row],[Order Month]]</f>
        <v>2013-1</v>
      </c>
      <c r="G5753" s="5">
        <f>YEAR(Table1[[#This Row],[Order Date]])*100 + MONTH(Table1[[#This Row],[Order Date]])</f>
        <v>201301</v>
      </c>
      <c r="H5753" s="1">
        <v>41302</v>
      </c>
      <c r="I5753" t="s">
        <v>53</v>
      </c>
      <c r="J5753" t="s">
        <v>1921</v>
      </c>
      <c r="K5753" t="s">
        <v>1922</v>
      </c>
      <c r="L5753" t="s">
        <v>29</v>
      </c>
      <c r="M5753" t="s">
        <v>30</v>
      </c>
      <c r="N5753" t="s">
        <v>950</v>
      </c>
      <c r="O5753" t="s">
        <v>46</v>
      </c>
      <c r="P5753">
        <v>92037</v>
      </c>
      <c r="Q5753" t="s">
        <v>47</v>
      </c>
      <c r="R5753" t="s">
        <v>8461</v>
      </c>
      <c r="S5753" t="s">
        <v>49</v>
      </c>
      <c r="T5753" t="s">
        <v>50</v>
      </c>
      <c r="U5753" t="s">
        <v>8462</v>
      </c>
      <c r="V5753">
        <v>44.400000000000006</v>
      </c>
      <c r="W5753">
        <v>3</v>
      </c>
      <c r="X5753" s="9">
        <f>Table1[[#This Row],[Discount]]</f>
        <v>0</v>
      </c>
      <c r="Y5753">
        <v>0</v>
      </c>
      <c r="Z5753">
        <v>22.200000000000003</v>
      </c>
    </row>
    <row r="5754" spans="1:26" ht="16" x14ac:dyDescent="0.2">
      <c r="A5754">
        <v>5753</v>
      </c>
      <c r="B5754" t="s">
        <v>8460</v>
      </c>
      <c r="C5754" s="1">
        <v>41296</v>
      </c>
      <c r="D5754">
        <f>YEAR(Table1[[#This Row],[Order Date]])</f>
        <v>2013</v>
      </c>
      <c r="E5754">
        <f>MONTH(Table1[[#This Row],[Order Date]])</f>
        <v>1</v>
      </c>
      <c r="F5754" t="str">
        <f>Table1[[#This Row],[Order Year]]&amp;"-"&amp;Table1[[#This Row],[Order Month]]</f>
        <v>2013-1</v>
      </c>
      <c r="G5754" s="5">
        <f>YEAR(Table1[[#This Row],[Order Date]])*100 + MONTH(Table1[[#This Row],[Order Date]])</f>
        <v>201301</v>
      </c>
      <c r="H5754" s="1">
        <v>41302</v>
      </c>
      <c r="I5754" t="s">
        <v>53</v>
      </c>
      <c r="J5754" t="s">
        <v>1921</v>
      </c>
      <c r="K5754" t="s">
        <v>1922</v>
      </c>
      <c r="L5754" t="s">
        <v>29</v>
      </c>
      <c r="M5754" t="s">
        <v>30</v>
      </c>
      <c r="N5754" t="s">
        <v>950</v>
      </c>
      <c r="O5754" t="s">
        <v>46</v>
      </c>
      <c r="P5754">
        <v>92037</v>
      </c>
      <c r="Q5754" t="s">
        <v>47</v>
      </c>
      <c r="R5754" t="s">
        <v>2417</v>
      </c>
      <c r="S5754" t="s">
        <v>49</v>
      </c>
      <c r="T5754" t="s">
        <v>50</v>
      </c>
      <c r="U5754" t="s">
        <v>2418</v>
      </c>
      <c r="V5754">
        <v>20.65</v>
      </c>
      <c r="W5754">
        <v>5</v>
      </c>
      <c r="X5754" s="9">
        <f>Table1[[#This Row],[Discount]]</f>
        <v>0</v>
      </c>
      <c r="Y5754">
        <v>0</v>
      </c>
      <c r="Z5754">
        <v>9.4989999999999988</v>
      </c>
    </row>
    <row r="5755" spans="1:26" ht="16" x14ac:dyDescent="0.2">
      <c r="A5755">
        <v>5754</v>
      </c>
      <c r="B5755" t="s">
        <v>8463</v>
      </c>
      <c r="C5755" s="1">
        <v>41308</v>
      </c>
      <c r="D5755">
        <f>YEAR(Table1[[#This Row],[Order Date]])</f>
        <v>2013</v>
      </c>
      <c r="E5755">
        <f>MONTH(Table1[[#This Row],[Order Date]])</f>
        <v>2</v>
      </c>
      <c r="F5755" t="str">
        <f>Table1[[#This Row],[Order Year]]&amp;"-"&amp;Table1[[#This Row],[Order Month]]</f>
        <v>2013-2</v>
      </c>
      <c r="G5755" s="5">
        <f>YEAR(Table1[[#This Row],[Order Date]])*100 + MONTH(Table1[[#This Row],[Order Date]])</f>
        <v>201302</v>
      </c>
      <c r="H5755" s="1">
        <v>41315</v>
      </c>
      <c r="I5755" t="s">
        <v>53</v>
      </c>
      <c r="J5755" t="s">
        <v>6576</v>
      </c>
      <c r="K5755" t="s">
        <v>6577</v>
      </c>
      <c r="L5755" t="s">
        <v>29</v>
      </c>
      <c r="M5755" t="s">
        <v>30</v>
      </c>
      <c r="N5755" t="s">
        <v>1467</v>
      </c>
      <c r="O5755" t="s">
        <v>32</v>
      </c>
      <c r="P5755">
        <v>40475</v>
      </c>
      <c r="Q5755" t="s">
        <v>33</v>
      </c>
      <c r="R5755" t="s">
        <v>1491</v>
      </c>
      <c r="S5755" t="s">
        <v>35</v>
      </c>
      <c r="T5755" t="s">
        <v>39</v>
      </c>
      <c r="U5755" t="s">
        <v>1492</v>
      </c>
      <c r="V5755">
        <v>866.4</v>
      </c>
      <c r="W5755">
        <v>4</v>
      </c>
      <c r="X5755" s="9">
        <f>Table1[[#This Row],[Discount]]</f>
        <v>0</v>
      </c>
      <c r="Y5755">
        <v>0</v>
      </c>
      <c r="Z5755">
        <v>225.26400000000001</v>
      </c>
    </row>
    <row r="5756" spans="1:26" ht="16" x14ac:dyDescent="0.2">
      <c r="A5756">
        <v>5755</v>
      </c>
      <c r="B5756" t="s">
        <v>8464</v>
      </c>
      <c r="C5756" s="1">
        <v>40997</v>
      </c>
      <c r="D5756">
        <f>YEAR(Table1[[#This Row],[Order Date]])</f>
        <v>2012</v>
      </c>
      <c r="E5756">
        <f>MONTH(Table1[[#This Row],[Order Date]])</f>
        <v>3</v>
      </c>
      <c r="F5756" t="str">
        <f>Table1[[#This Row],[Order Year]]&amp;"-"&amp;Table1[[#This Row],[Order Month]]</f>
        <v>2012-3</v>
      </c>
      <c r="G5756" s="5">
        <f>YEAR(Table1[[#This Row],[Order Date]])*100 + MONTH(Table1[[#This Row],[Order Date]])</f>
        <v>201203</v>
      </c>
      <c r="H5756" s="1">
        <v>41002</v>
      </c>
      <c r="I5756" t="s">
        <v>26</v>
      </c>
      <c r="J5756" t="s">
        <v>2012</v>
      </c>
      <c r="K5756" t="s">
        <v>2013</v>
      </c>
      <c r="L5756" t="s">
        <v>29</v>
      </c>
      <c r="M5756" t="s">
        <v>30</v>
      </c>
      <c r="N5756" t="s">
        <v>321</v>
      </c>
      <c r="O5756" t="s">
        <v>322</v>
      </c>
      <c r="P5756">
        <v>22153</v>
      </c>
      <c r="Q5756" t="s">
        <v>33</v>
      </c>
      <c r="R5756" t="s">
        <v>1285</v>
      </c>
      <c r="S5756" t="s">
        <v>49</v>
      </c>
      <c r="T5756" t="s">
        <v>71</v>
      </c>
      <c r="U5756" t="s">
        <v>1286</v>
      </c>
      <c r="V5756">
        <v>5.56</v>
      </c>
      <c r="W5756">
        <v>2</v>
      </c>
      <c r="X5756" s="9">
        <f>Table1[[#This Row],[Discount]]</f>
        <v>0</v>
      </c>
      <c r="Y5756">
        <v>0</v>
      </c>
      <c r="Z5756">
        <v>1.4455999999999998</v>
      </c>
    </row>
    <row r="5757" spans="1:26" ht="16" x14ac:dyDescent="0.2">
      <c r="A5757">
        <v>5756</v>
      </c>
      <c r="B5757" t="s">
        <v>8465</v>
      </c>
      <c r="C5757" s="1">
        <v>40830</v>
      </c>
      <c r="D5757">
        <f>YEAR(Table1[[#This Row],[Order Date]])</f>
        <v>2011</v>
      </c>
      <c r="E5757">
        <f>MONTH(Table1[[#This Row],[Order Date]])</f>
        <v>10</v>
      </c>
      <c r="F5757" t="str">
        <f>Table1[[#This Row],[Order Year]]&amp;"-"&amp;Table1[[#This Row],[Order Month]]</f>
        <v>2011-10</v>
      </c>
      <c r="G5757" s="5">
        <f>YEAR(Table1[[#This Row],[Order Date]])*100 + MONTH(Table1[[#This Row],[Order Date]])</f>
        <v>201110</v>
      </c>
      <c r="H5757" s="1">
        <v>40834</v>
      </c>
      <c r="I5757" t="s">
        <v>53</v>
      </c>
      <c r="J5757" t="s">
        <v>5796</v>
      </c>
      <c r="K5757" t="s">
        <v>5797</v>
      </c>
      <c r="L5757" t="s">
        <v>29</v>
      </c>
      <c r="M5757" t="s">
        <v>30</v>
      </c>
      <c r="N5757" t="s">
        <v>106</v>
      </c>
      <c r="O5757" t="s">
        <v>107</v>
      </c>
      <c r="P5757">
        <v>76106</v>
      </c>
      <c r="Q5757" t="s">
        <v>108</v>
      </c>
      <c r="R5757" t="s">
        <v>7637</v>
      </c>
      <c r="S5757" t="s">
        <v>49</v>
      </c>
      <c r="T5757" t="s">
        <v>81</v>
      </c>
      <c r="U5757" t="s">
        <v>7638</v>
      </c>
      <c r="V5757">
        <v>3.1599999999999993</v>
      </c>
      <c r="W5757">
        <v>4</v>
      </c>
      <c r="X5757" s="9">
        <f>Table1[[#This Row],[Discount]]</f>
        <v>0.8</v>
      </c>
      <c r="Y5757">
        <v>0.8</v>
      </c>
      <c r="Z5757">
        <v>-8.532</v>
      </c>
    </row>
    <row r="5758" spans="1:26" ht="16" x14ac:dyDescent="0.2">
      <c r="A5758">
        <v>5757</v>
      </c>
      <c r="B5758" t="s">
        <v>8465</v>
      </c>
      <c r="C5758" s="1">
        <v>40830</v>
      </c>
      <c r="D5758">
        <f>YEAR(Table1[[#This Row],[Order Date]])</f>
        <v>2011</v>
      </c>
      <c r="E5758">
        <f>MONTH(Table1[[#This Row],[Order Date]])</f>
        <v>10</v>
      </c>
      <c r="F5758" t="str">
        <f>Table1[[#This Row],[Order Year]]&amp;"-"&amp;Table1[[#This Row],[Order Month]]</f>
        <v>2011-10</v>
      </c>
      <c r="G5758" s="5">
        <f>YEAR(Table1[[#This Row],[Order Date]])*100 + MONTH(Table1[[#This Row],[Order Date]])</f>
        <v>201110</v>
      </c>
      <c r="H5758" s="1">
        <v>40834</v>
      </c>
      <c r="I5758" t="s">
        <v>53</v>
      </c>
      <c r="J5758" t="s">
        <v>5796</v>
      </c>
      <c r="K5758" t="s">
        <v>5797</v>
      </c>
      <c r="L5758" t="s">
        <v>29</v>
      </c>
      <c r="M5758" t="s">
        <v>30</v>
      </c>
      <c r="N5758" t="s">
        <v>106</v>
      </c>
      <c r="O5758" t="s">
        <v>107</v>
      </c>
      <c r="P5758">
        <v>76106</v>
      </c>
      <c r="Q5758" t="s">
        <v>108</v>
      </c>
      <c r="R5758" t="s">
        <v>2399</v>
      </c>
      <c r="S5758" t="s">
        <v>74</v>
      </c>
      <c r="T5758" t="s">
        <v>1219</v>
      </c>
      <c r="U5758" t="s">
        <v>2400</v>
      </c>
      <c r="V5758">
        <v>1999.96</v>
      </c>
      <c r="W5758">
        <v>5</v>
      </c>
      <c r="X5758" s="9">
        <f>Table1[[#This Row],[Discount]]</f>
        <v>0.2</v>
      </c>
      <c r="Y5758">
        <v>0.2</v>
      </c>
      <c r="Z5758">
        <v>624.98749999999995</v>
      </c>
    </row>
    <row r="5759" spans="1:26" ht="16" x14ac:dyDescent="0.2">
      <c r="A5759">
        <v>5758</v>
      </c>
      <c r="B5759" t="s">
        <v>8466</v>
      </c>
      <c r="C5759" s="1">
        <v>41132</v>
      </c>
      <c r="D5759">
        <f>YEAR(Table1[[#This Row],[Order Date]])</f>
        <v>2012</v>
      </c>
      <c r="E5759">
        <f>MONTH(Table1[[#This Row],[Order Date]])</f>
        <v>8</v>
      </c>
      <c r="F5759" t="str">
        <f>Table1[[#This Row],[Order Year]]&amp;"-"&amp;Table1[[#This Row],[Order Month]]</f>
        <v>2012-8</v>
      </c>
      <c r="G5759" s="5">
        <f>YEAR(Table1[[#This Row],[Order Date]])*100 + MONTH(Table1[[#This Row],[Order Date]])</f>
        <v>201208</v>
      </c>
      <c r="H5759" s="1">
        <v>41137</v>
      </c>
      <c r="I5759" t="s">
        <v>53</v>
      </c>
      <c r="J5759" t="s">
        <v>8467</v>
      </c>
      <c r="K5759" t="s">
        <v>8468</v>
      </c>
      <c r="L5759" t="s">
        <v>29</v>
      </c>
      <c r="M5759" t="s">
        <v>30</v>
      </c>
      <c r="N5759" t="s">
        <v>4591</v>
      </c>
      <c r="O5759" t="s">
        <v>91</v>
      </c>
      <c r="P5759">
        <v>27604</v>
      </c>
      <c r="Q5759" t="s">
        <v>33</v>
      </c>
      <c r="R5759" t="s">
        <v>3959</v>
      </c>
      <c r="S5759" t="s">
        <v>35</v>
      </c>
      <c r="T5759" t="s">
        <v>68</v>
      </c>
      <c r="U5759" t="s">
        <v>5773</v>
      </c>
      <c r="V5759">
        <v>46.152000000000001</v>
      </c>
      <c r="W5759">
        <v>3</v>
      </c>
      <c r="X5759" s="9">
        <f>Table1[[#This Row],[Discount]]</f>
        <v>0.2</v>
      </c>
      <c r="Y5759">
        <v>0.2</v>
      </c>
      <c r="Z5759">
        <v>12.114900000000002</v>
      </c>
    </row>
    <row r="5760" spans="1:26" ht="16" x14ac:dyDescent="0.2">
      <c r="A5760">
        <v>5759</v>
      </c>
      <c r="B5760" t="s">
        <v>8469</v>
      </c>
      <c r="C5760" s="1">
        <v>41235</v>
      </c>
      <c r="D5760">
        <f>YEAR(Table1[[#This Row],[Order Date]])</f>
        <v>2012</v>
      </c>
      <c r="E5760">
        <f>MONTH(Table1[[#This Row],[Order Date]])</f>
        <v>11</v>
      </c>
      <c r="F5760" t="str">
        <f>Table1[[#This Row],[Order Year]]&amp;"-"&amp;Table1[[#This Row],[Order Month]]</f>
        <v>2012-11</v>
      </c>
      <c r="G5760" s="5">
        <f>YEAR(Table1[[#This Row],[Order Date]])*100 + MONTH(Table1[[#This Row],[Order Date]])</f>
        <v>201211</v>
      </c>
      <c r="H5760" s="1">
        <v>41236</v>
      </c>
      <c r="I5760" t="s">
        <v>191</v>
      </c>
      <c r="J5760" t="s">
        <v>65</v>
      </c>
      <c r="K5760" t="s">
        <v>66</v>
      </c>
      <c r="L5760" t="s">
        <v>29</v>
      </c>
      <c r="M5760" t="s">
        <v>30</v>
      </c>
      <c r="N5760" t="s">
        <v>2333</v>
      </c>
      <c r="O5760" t="s">
        <v>57</v>
      </c>
      <c r="P5760">
        <v>33012</v>
      </c>
      <c r="Q5760" t="s">
        <v>33</v>
      </c>
      <c r="R5760" t="s">
        <v>8188</v>
      </c>
      <c r="S5760" t="s">
        <v>74</v>
      </c>
      <c r="T5760" t="s">
        <v>685</v>
      </c>
      <c r="U5760" t="s">
        <v>8189</v>
      </c>
      <c r="V5760">
        <v>32.984999999999999</v>
      </c>
      <c r="W5760">
        <v>3</v>
      </c>
      <c r="X5760" s="9">
        <f>Table1[[#This Row],[Discount]]</f>
        <v>0.5</v>
      </c>
      <c r="Y5760">
        <v>0.5</v>
      </c>
      <c r="Z5760">
        <v>-1.9791000000000025</v>
      </c>
    </row>
    <row r="5761" spans="1:26" ht="16" x14ac:dyDescent="0.2">
      <c r="A5761">
        <v>5760</v>
      </c>
      <c r="B5761" t="s">
        <v>8470</v>
      </c>
      <c r="C5761" s="1">
        <v>41639</v>
      </c>
      <c r="D5761">
        <f>YEAR(Table1[[#This Row],[Order Date]])</f>
        <v>2013</v>
      </c>
      <c r="E5761">
        <f>MONTH(Table1[[#This Row],[Order Date]])</f>
        <v>12</v>
      </c>
      <c r="F5761" t="str">
        <f>Table1[[#This Row],[Order Year]]&amp;"-"&amp;Table1[[#This Row],[Order Month]]</f>
        <v>2013-12</v>
      </c>
      <c r="G5761" s="5">
        <f>YEAR(Table1[[#This Row],[Order Date]])*100 + MONTH(Table1[[#This Row],[Order Date]])</f>
        <v>201312</v>
      </c>
      <c r="H5761" s="1">
        <v>41639</v>
      </c>
      <c r="I5761" t="s">
        <v>1293</v>
      </c>
      <c r="J5761" t="s">
        <v>5928</v>
      </c>
      <c r="K5761" t="s">
        <v>5929</v>
      </c>
      <c r="L5761" t="s">
        <v>105</v>
      </c>
      <c r="M5761" t="s">
        <v>30</v>
      </c>
      <c r="N5761" t="s">
        <v>45</v>
      </c>
      <c r="O5761" t="s">
        <v>46</v>
      </c>
      <c r="P5761">
        <v>90032</v>
      </c>
      <c r="Q5761" t="s">
        <v>47</v>
      </c>
      <c r="R5761" t="s">
        <v>3034</v>
      </c>
      <c r="S5761" t="s">
        <v>49</v>
      </c>
      <c r="T5761" t="s">
        <v>62</v>
      </c>
      <c r="U5761" t="s">
        <v>3035</v>
      </c>
      <c r="V5761">
        <v>481.32</v>
      </c>
      <c r="W5761">
        <v>4</v>
      </c>
      <c r="X5761" s="9">
        <f>Table1[[#This Row],[Discount]]</f>
        <v>0</v>
      </c>
      <c r="Y5761">
        <v>0</v>
      </c>
      <c r="Z5761">
        <v>125.14319999999998</v>
      </c>
    </row>
    <row r="5762" spans="1:26" ht="16" x14ac:dyDescent="0.2">
      <c r="A5762">
        <v>5761</v>
      </c>
      <c r="B5762" t="s">
        <v>8470</v>
      </c>
      <c r="C5762" s="1">
        <v>41639</v>
      </c>
      <c r="D5762">
        <f>YEAR(Table1[[#This Row],[Order Date]])</f>
        <v>2013</v>
      </c>
      <c r="E5762">
        <f>MONTH(Table1[[#This Row],[Order Date]])</f>
        <v>12</v>
      </c>
      <c r="F5762" t="str">
        <f>Table1[[#This Row],[Order Year]]&amp;"-"&amp;Table1[[#This Row],[Order Month]]</f>
        <v>2013-12</v>
      </c>
      <c r="G5762" s="5">
        <f>YEAR(Table1[[#This Row],[Order Date]])*100 + MONTH(Table1[[#This Row],[Order Date]])</f>
        <v>201312</v>
      </c>
      <c r="H5762" s="1">
        <v>41639</v>
      </c>
      <c r="I5762" t="s">
        <v>1293</v>
      </c>
      <c r="J5762" t="s">
        <v>5928</v>
      </c>
      <c r="K5762" t="s">
        <v>5929</v>
      </c>
      <c r="L5762" t="s">
        <v>105</v>
      </c>
      <c r="M5762" t="s">
        <v>30</v>
      </c>
      <c r="N5762" t="s">
        <v>45</v>
      </c>
      <c r="O5762" t="s">
        <v>46</v>
      </c>
      <c r="P5762">
        <v>90032</v>
      </c>
      <c r="Q5762" t="s">
        <v>47</v>
      </c>
      <c r="R5762" t="s">
        <v>1621</v>
      </c>
      <c r="S5762" t="s">
        <v>49</v>
      </c>
      <c r="T5762" t="s">
        <v>78</v>
      </c>
      <c r="U5762" t="s">
        <v>1622</v>
      </c>
      <c r="V5762">
        <v>6.3840000000000003</v>
      </c>
      <c r="W5762">
        <v>1</v>
      </c>
      <c r="X5762" s="9">
        <f>Table1[[#This Row],[Discount]]</f>
        <v>0.2</v>
      </c>
      <c r="Y5762">
        <v>0.2</v>
      </c>
      <c r="Z5762">
        <v>2.1546000000000003</v>
      </c>
    </row>
    <row r="5763" spans="1:26" ht="16" x14ac:dyDescent="0.2">
      <c r="A5763">
        <v>5762</v>
      </c>
      <c r="B5763" t="s">
        <v>8471</v>
      </c>
      <c r="C5763" s="1">
        <v>41864</v>
      </c>
      <c r="D5763">
        <f>YEAR(Table1[[#This Row],[Order Date]])</f>
        <v>2014</v>
      </c>
      <c r="E5763">
        <f>MONTH(Table1[[#This Row],[Order Date]])</f>
        <v>8</v>
      </c>
      <c r="F5763" t="str">
        <f>Table1[[#This Row],[Order Year]]&amp;"-"&amp;Table1[[#This Row],[Order Month]]</f>
        <v>2014-8</v>
      </c>
      <c r="G5763" s="5">
        <f>YEAR(Table1[[#This Row],[Order Date]])*100 + MONTH(Table1[[#This Row],[Order Date]])</f>
        <v>201408</v>
      </c>
      <c r="H5763" s="1">
        <v>41867</v>
      </c>
      <c r="I5763" t="s">
        <v>191</v>
      </c>
      <c r="J5763" t="s">
        <v>5227</v>
      </c>
      <c r="K5763" t="s">
        <v>5228</v>
      </c>
      <c r="L5763" t="s">
        <v>29</v>
      </c>
      <c r="M5763" t="s">
        <v>30</v>
      </c>
      <c r="N5763" t="s">
        <v>8472</v>
      </c>
      <c r="O5763" t="s">
        <v>46</v>
      </c>
      <c r="P5763">
        <v>92630</v>
      </c>
      <c r="Q5763" t="s">
        <v>47</v>
      </c>
      <c r="R5763" t="s">
        <v>4423</v>
      </c>
      <c r="S5763" t="s">
        <v>49</v>
      </c>
      <c r="T5763" t="s">
        <v>81</v>
      </c>
      <c r="U5763" t="s">
        <v>4424</v>
      </c>
      <c r="V5763">
        <v>542.93999999999994</v>
      </c>
      <c r="W5763">
        <v>3</v>
      </c>
      <c r="X5763" s="9">
        <f>Table1[[#This Row],[Discount]]</f>
        <v>0</v>
      </c>
      <c r="Y5763">
        <v>0</v>
      </c>
      <c r="Z5763">
        <v>152.02319999999997</v>
      </c>
    </row>
    <row r="5764" spans="1:26" ht="16" x14ac:dyDescent="0.2">
      <c r="A5764">
        <v>5763</v>
      </c>
      <c r="B5764" t="s">
        <v>8471</v>
      </c>
      <c r="C5764" s="1">
        <v>41864</v>
      </c>
      <c r="D5764">
        <f>YEAR(Table1[[#This Row],[Order Date]])</f>
        <v>2014</v>
      </c>
      <c r="E5764">
        <f>MONTH(Table1[[#This Row],[Order Date]])</f>
        <v>8</v>
      </c>
      <c r="F5764" t="str">
        <f>Table1[[#This Row],[Order Year]]&amp;"-"&amp;Table1[[#This Row],[Order Month]]</f>
        <v>2014-8</v>
      </c>
      <c r="G5764" s="5">
        <f>YEAR(Table1[[#This Row],[Order Date]])*100 + MONTH(Table1[[#This Row],[Order Date]])</f>
        <v>201408</v>
      </c>
      <c r="H5764" s="1">
        <v>41867</v>
      </c>
      <c r="I5764" t="s">
        <v>191</v>
      </c>
      <c r="J5764" t="s">
        <v>5227</v>
      </c>
      <c r="K5764" t="s">
        <v>5228</v>
      </c>
      <c r="L5764" t="s">
        <v>29</v>
      </c>
      <c r="M5764" t="s">
        <v>30</v>
      </c>
      <c r="N5764" t="s">
        <v>8472</v>
      </c>
      <c r="O5764" t="s">
        <v>46</v>
      </c>
      <c r="P5764">
        <v>92630</v>
      </c>
      <c r="Q5764" t="s">
        <v>47</v>
      </c>
      <c r="R5764" t="s">
        <v>3931</v>
      </c>
      <c r="S5764" t="s">
        <v>35</v>
      </c>
      <c r="T5764" t="s">
        <v>68</v>
      </c>
      <c r="U5764" t="s">
        <v>3932</v>
      </c>
      <c r="V5764">
        <v>54.92</v>
      </c>
      <c r="W5764">
        <v>4</v>
      </c>
      <c r="X5764" s="9">
        <f>Table1[[#This Row],[Discount]]</f>
        <v>0</v>
      </c>
      <c r="Y5764">
        <v>0</v>
      </c>
      <c r="Z5764">
        <v>19.7712</v>
      </c>
    </row>
    <row r="5765" spans="1:26" ht="16" x14ac:dyDescent="0.2">
      <c r="A5765">
        <v>5764</v>
      </c>
      <c r="B5765" t="s">
        <v>8473</v>
      </c>
      <c r="C5765" s="1">
        <v>41216</v>
      </c>
      <c r="D5765">
        <f>YEAR(Table1[[#This Row],[Order Date]])</f>
        <v>2012</v>
      </c>
      <c r="E5765">
        <f>MONTH(Table1[[#This Row],[Order Date]])</f>
        <v>11</v>
      </c>
      <c r="F5765" t="str">
        <f>Table1[[#This Row],[Order Year]]&amp;"-"&amp;Table1[[#This Row],[Order Month]]</f>
        <v>2012-11</v>
      </c>
      <c r="G5765" s="5">
        <f>YEAR(Table1[[#This Row],[Order Date]])*100 + MONTH(Table1[[#This Row],[Order Date]])</f>
        <v>201211</v>
      </c>
      <c r="H5765" s="1">
        <v>41218</v>
      </c>
      <c r="I5765" t="s">
        <v>191</v>
      </c>
      <c r="J5765" t="s">
        <v>795</v>
      </c>
      <c r="K5765" t="s">
        <v>796</v>
      </c>
      <c r="L5765" t="s">
        <v>44</v>
      </c>
      <c r="M5765" t="s">
        <v>30</v>
      </c>
      <c r="N5765" t="s">
        <v>1176</v>
      </c>
      <c r="O5765" t="s">
        <v>270</v>
      </c>
      <c r="P5765">
        <v>11561</v>
      </c>
      <c r="Q5765" t="s">
        <v>151</v>
      </c>
      <c r="R5765" t="s">
        <v>6906</v>
      </c>
      <c r="S5765" t="s">
        <v>35</v>
      </c>
      <c r="T5765" t="s">
        <v>39</v>
      </c>
      <c r="U5765" t="s">
        <v>6907</v>
      </c>
      <c r="V5765">
        <v>1448.8200000000002</v>
      </c>
      <c r="W5765">
        <v>10</v>
      </c>
      <c r="X5765" s="9">
        <f>Table1[[#This Row],[Discount]]</f>
        <v>0.1</v>
      </c>
      <c r="Y5765">
        <v>0.1</v>
      </c>
      <c r="Z5765">
        <v>209.27399999999992</v>
      </c>
    </row>
    <row r="5766" spans="1:26" ht="16" x14ac:dyDescent="0.2">
      <c r="A5766">
        <v>5765</v>
      </c>
      <c r="B5766" t="s">
        <v>8474</v>
      </c>
      <c r="C5766" s="1">
        <v>41162</v>
      </c>
      <c r="D5766">
        <f>YEAR(Table1[[#This Row],[Order Date]])</f>
        <v>2012</v>
      </c>
      <c r="E5766">
        <f>MONTH(Table1[[#This Row],[Order Date]])</f>
        <v>9</v>
      </c>
      <c r="F5766" t="str">
        <f>Table1[[#This Row],[Order Year]]&amp;"-"&amp;Table1[[#This Row],[Order Month]]</f>
        <v>2012-9</v>
      </c>
      <c r="G5766" s="5">
        <f>YEAR(Table1[[#This Row],[Order Date]])*100 + MONTH(Table1[[#This Row],[Order Date]])</f>
        <v>201209</v>
      </c>
      <c r="H5766" s="1">
        <v>41164</v>
      </c>
      <c r="I5766" t="s">
        <v>26</v>
      </c>
      <c r="J5766" t="s">
        <v>3647</v>
      </c>
      <c r="K5766" t="s">
        <v>3648</v>
      </c>
      <c r="L5766" t="s">
        <v>29</v>
      </c>
      <c r="M5766" t="s">
        <v>30</v>
      </c>
      <c r="N5766" t="s">
        <v>98</v>
      </c>
      <c r="O5766" t="s">
        <v>99</v>
      </c>
      <c r="P5766">
        <v>98103</v>
      </c>
      <c r="Q5766" t="s">
        <v>47</v>
      </c>
      <c r="R5766" t="s">
        <v>8376</v>
      </c>
      <c r="S5766" t="s">
        <v>49</v>
      </c>
      <c r="T5766" t="s">
        <v>62</v>
      </c>
      <c r="U5766" t="s">
        <v>8377</v>
      </c>
      <c r="V5766">
        <v>353.88</v>
      </c>
      <c r="W5766">
        <v>6</v>
      </c>
      <c r="X5766" s="9">
        <f>Table1[[#This Row],[Discount]]</f>
        <v>0</v>
      </c>
      <c r="Y5766">
        <v>0</v>
      </c>
      <c r="Z5766">
        <v>17.693999999999988</v>
      </c>
    </row>
    <row r="5767" spans="1:26" ht="16" x14ac:dyDescent="0.2">
      <c r="A5767">
        <v>5766</v>
      </c>
      <c r="B5767" t="s">
        <v>8475</v>
      </c>
      <c r="C5767" s="1">
        <v>40855</v>
      </c>
      <c r="D5767">
        <f>YEAR(Table1[[#This Row],[Order Date]])</f>
        <v>2011</v>
      </c>
      <c r="E5767">
        <f>MONTH(Table1[[#This Row],[Order Date]])</f>
        <v>11</v>
      </c>
      <c r="F5767" t="str">
        <f>Table1[[#This Row],[Order Year]]&amp;"-"&amp;Table1[[#This Row],[Order Month]]</f>
        <v>2011-11</v>
      </c>
      <c r="G5767" s="5">
        <f>YEAR(Table1[[#This Row],[Order Date]])*100 + MONTH(Table1[[#This Row],[Order Date]])</f>
        <v>201111</v>
      </c>
      <c r="H5767" s="1">
        <v>40861</v>
      </c>
      <c r="I5767" t="s">
        <v>53</v>
      </c>
      <c r="J5767" t="s">
        <v>155</v>
      </c>
      <c r="K5767" t="s">
        <v>156</v>
      </c>
      <c r="L5767" t="s">
        <v>29</v>
      </c>
      <c r="M5767" t="s">
        <v>30</v>
      </c>
      <c r="N5767" t="s">
        <v>8476</v>
      </c>
      <c r="O5767" t="s">
        <v>46</v>
      </c>
      <c r="P5767">
        <v>96003</v>
      </c>
      <c r="Q5767" t="s">
        <v>47</v>
      </c>
      <c r="R5767" t="s">
        <v>3401</v>
      </c>
      <c r="S5767" t="s">
        <v>74</v>
      </c>
      <c r="T5767" t="s">
        <v>75</v>
      </c>
      <c r="U5767" t="s">
        <v>3402</v>
      </c>
      <c r="V5767">
        <v>333.57600000000002</v>
      </c>
      <c r="W5767">
        <v>3</v>
      </c>
      <c r="X5767" s="9">
        <f>Table1[[#This Row],[Discount]]</f>
        <v>0.2</v>
      </c>
      <c r="Y5767">
        <v>0.2</v>
      </c>
      <c r="Z5767">
        <v>25.018199999999993</v>
      </c>
    </row>
    <row r="5768" spans="1:26" ht="16" x14ac:dyDescent="0.2">
      <c r="A5768">
        <v>5767</v>
      </c>
      <c r="B5768" t="s">
        <v>8477</v>
      </c>
      <c r="C5768" s="1">
        <v>41556</v>
      </c>
      <c r="D5768">
        <f>YEAR(Table1[[#This Row],[Order Date]])</f>
        <v>2013</v>
      </c>
      <c r="E5768">
        <f>MONTH(Table1[[#This Row],[Order Date]])</f>
        <v>10</v>
      </c>
      <c r="F5768" t="str">
        <f>Table1[[#This Row],[Order Year]]&amp;"-"&amp;Table1[[#This Row],[Order Month]]</f>
        <v>2013-10</v>
      </c>
      <c r="G5768" s="5">
        <f>YEAR(Table1[[#This Row],[Order Date]])*100 + MONTH(Table1[[#This Row],[Order Date]])</f>
        <v>201310</v>
      </c>
      <c r="H5768" s="1">
        <v>41563</v>
      </c>
      <c r="I5768" t="s">
        <v>53</v>
      </c>
      <c r="J5768" t="s">
        <v>2720</v>
      </c>
      <c r="K5768" t="s">
        <v>2721</v>
      </c>
      <c r="L5768" t="s">
        <v>105</v>
      </c>
      <c r="M5768" t="s">
        <v>30</v>
      </c>
      <c r="N5768" t="s">
        <v>681</v>
      </c>
      <c r="O5768" t="s">
        <v>107</v>
      </c>
      <c r="P5768">
        <v>78207</v>
      </c>
      <c r="Q5768" t="s">
        <v>108</v>
      </c>
      <c r="R5768" t="s">
        <v>5546</v>
      </c>
      <c r="S5768" t="s">
        <v>49</v>
      </c>
      <c r="T5768" t="s">
        <v>50</v>
      </c>
      <c r="U5768" t="s">
        <v>5547</v>
      </c>
      <c r="V5768">
        <v>60.144000000000005</v>
      </c>
      <c r="W5768">
        <v>6</v>
      </c>
      <c r="X5768" s="9">
        <f>Table1[[#This Row],[Discount]]</f>
        <v>0.2</v>
      </c>
      <c r="Y5768">
        <v>0.2</v>
      </c>
      <c r="Z5768">
        <v>20.298599999999993</v>
      </c>
    </row>
    <row r="5769" spans="1:26" ht="16" x14ac:dyDescent="0.2">
      <c r="A5769">
        <v>5768</v>
      </c>
      <c r="B5769" t="s">
        <v>8478</v>
      </c>
      <c r="C5769" s="1">
        <v>41891</v>
      </c>
      <c r="D5769">
        <f>YEAR(Table1[[#This Row],[Order Date]])</f>
        <v>2014</v>
      </c>
      <c r="E5769">
        <f>MONTH(Table1[[#This Row],[Order Date]])</f>
        <v>9</v>
      </c>
      <c r="F5769" t="str">
        <f>Table1[[#This Row],[Order Year]]&amp;"-"&amp;Table1[[#This Row],[Order Month]]</f>
        <v>2014-9</v>
      </c>
      <c r="G5769" s="5">
        <f>YEAR(Table1[[#This Row],[Order Date]])*100 + MONTH(Table1[[#This Row],[Order Date]])</f>
        <v>201409</v>
      </c>
      <c r="H5769" s="1">
        <v>41895</v>
      </c>
      <c r="I5769" t="s">
        <v>26</v>
      </c>
      <c r="J5769" t="s">
        <v>7870</v>
      </c>
      <c r="K5769" t="s">
        <v>7871</v>
      </c>
      <c r="L5769" t="s">
        <v>44</v>
      </c>
      <c r="M5769" t="s">
        <v>30</v>
      </c>
      <c r="N5769" t="s">
        <v>187</v>
      </c>
      <c r="O5769" t="s">
        <v>107</v>
      </c>
      <c r="P5769">
        <v>77070</v>
      </c>
      <c r="Q5769" t="s">
        <v>108</v>
      </c>
      <c r="R5769" t="s">
        <v>3640</v>
      </c>
      <c r="S5769" t="s">
        <v>74</v>
      </c>
      <c r="T5769" t="s">
        <v>164</v>
      </c>
      <c r="U5769" t="s">
        <v>3641</v>
      </c>
      <c r="V5769">
        <v>85.2</v>
      </c>
      <c r="W5769">
        <v>6</v>
      </c>
      <c r="X5769" s="9">
        <f>Table1[[#This Row],[Discount]]</f>
        <v>0.2</v>
      </c>
      <c r="Y5769">
        <v>0.2</v>
      </c>
      <c r="Z5769">
        <v>20.234999999999996</v>
      </c>
    </row>
    <row r="5770" spans="1:26" ht="16" x14ac:dyDescent="0.2">
      <c r="A5770">
        <v>5769</v>
      </c>
      <c r="B5770" t="s">
        <v>8479</v>
      </c>
      <c r="C5770" s="1">
        <v>40964</v>
      </c>
      <c r="D5770">
        <f>YEAR(Table1[[#This Row],[Order Date]])</f>
        <v>2012</v>
      </c>
      <c r="E5770">
        <f>MONTH(Table1[[#This Row],[Order Date]])</f>
        <v>2</v>
      </c>
      <c r="F5770" t="str">
        <f>Table1[[#This Row],[Order Year]]&amp;"-"&amp;Table1[[#This Row],[Order Month]]</f>
        <v>2012-2</v>
      </c>
      <c r="G5770" s="5">
        <f>YEAR(Table1[[#This Row],[Order Date]])*100 + MONTH(Table1[[#This Row],[Order Date]])</f>
        <v>201202</v>
      </c>
      <c r="H5770" s="1">
        <v>40969</v>
      </c>
      <c r="I5770" t="s">
        <v>53</v>
      </c>
      <c r="J5770" t="s">
        <v>2373</v>
      </c>
      <c r="K5770" t="s">
        <v>2374</v>
      </c>
      <c r="L5770" t="s">
        <v>29</v>
      </c>
      <c r="M5770" t="s">
        <v>30</v>
      </c>
      <c r="N5770" t="s">
        <v>4909</v>
      </c>
      <c r="O5770" t="s">
        <v>1248</v>
      </c>
      <c r="P5770">
        <v>1453</v>
      </c>
      <c r="Q5770" t="s">
        <v>151</v>
      </c>
      <c r="R5770" t="s">
        <v>4142</v>
      </c>
      <c r="S5770" t="s">
        <v>49</v>
      </c>
      <c r="T5770" t="s">
        <v>50</v>
      </c>
      <c r="U5770" t="s">
        <v>4143</v>
      </c>
      <c r="V5770">
        <v>3.15</v>
      </c>
      <c r="W5770">
        <v>1</v>
      </c>
      <c r="X5770" s="9">
        <f>Table1[[#This Row],[Discount]]</f>
        <v>0</v>
      </c>
      <c r="Y5770">
        <v>0</v>
      </c>
      <c r="Z5770">
        <v>1.512</v>
      </c>
    </row>
    <row r="5771" spans="1:26" ht="16" x14ac:dyDescent="0.2">
      <c r="A5771">
        <v>5770</v>
      </c>
      <c r="B5771" t="s">
        <v>8479</v>
      </c>
      <c r="C5771" s="1">
        <v>40964</v>
      </c>
      <c r="D5771">
        <f>YEAR(Table1[[#This Row],[Order Date]])</f>
        <v>2012</v>
      </c>
      <c r="E5771">
        <f>MONTH(Table1[[#This Row],[Order Date]])</f>
        <v>2</v>
      </c>
      <c r="F5771" t="str">
        <f>Table1[[#This Row],[Order Year]]&amp;"-"&amp;Table1[[#This Row],[Order Month]]</f>
        <v>2012-2</v>
      </c>
      <c r="G5771" s="5">
        <f>YEAR(Table1[[#This Row],[Order Date]])*100 + MONTH(Table1[[#This Row],[Order Date]])</f>
        <v>201202</v>
      </c>
      <c r="H5771" s="1">
        <v>40969</v>
      </c>
      <c r="I5771" t="s">
        <v>53</v>
      </c>
      <c r="J5771" t="s">
        <v>2373</v>
      </c>
      <c r="K5771" t="s">
        <v>2374</v>
      </c>
      <c r="L5771" t="s">
        <v>29</v>
      </c>
      <c r="M5771" t="s">
        <v>30</v>
      </c>
      <c r="N5771" t="s">
        <v>4909</v>
      </c>
      <c r="O5771" t="s">
        <v>1248</v>
      </c>
      <c r="P5771">
        <v>1453</v>
      </c>
      <c r="Q5771" t="s">
        <v>151</v>
      </c>
      <c r="R5771" t="s">
        <v>563</v>
      </c>
      <c r="S5771" t="s">
        <v>49</v>
      </c>
      <c r="T5771" t="s">
        <v>93</v>
      </c>
      <c r="U5771" t="s">
        <v>2191</v>
      </c>
      <c r="V5771">
        <v>22.72</v>
      </c>
      <c r="W5771">
        <v>4</v>
      </c>
      <c r="X5771" s="9">
        <f>Table1[[#This Row],[Discount]]</f>
        <v>0</v>
      </c>
      <c r="Y5771">
        <v>0</v>
      </c>
      <c r="Z5771">
        <v>10.223999999999998</v>
      </c>
    </row>
    <row r="5772" spans="1:26" ht="16" x14ac:dyDescent="0.2">
      <c r="A5772">
        <v>5771</v>
      </c>
      <c r="B5772" t="s">
        <v>8480</v>
      </c>
      <c r="C5772" s="1">
        <v>41176</v>
      </c>
      <c r="D5772">
        <f>YEAR(Table1[[#This Row],[Order Date]])</f>
        <v>2012</v>
      </c>
      <c r="E5772">
        <f>MONTH(Table1[[#This Row],[Order Date]])</f>
        <v>9</v>
      </c>
      <c r="F5772" t="str">
        <f>Table1[[#This Row],[Order Year]]&amp;"-"&amp;Table1[[#This Row],[Order Month]]</f>
        <v>2012-9</v>
      </c>
      <c r="G5772" s="5">
        <f>YEAR(Table1[[#This Row],[Order Date]])*100 + MONTH(Table1[[#This Row],[Order Date]])</f>
        <v>201209</v>
      </c>
      <c r="H5772" s="1">
        <v>41180</v>
      </c>
      <c r="I5772" t="s">
        <v>53</v>
      </c>
      <c r="J5772" t="s">
        <v>3890</v>
      </c>
      <c r="K5772" t="s">
        <v>3891</v>
      </c>
      <c r="L5772" t="s">
        <v>44</v>
      </c>
      <c r="M5772" t="s">
        <v>30</v>
      </c>
      <c r="N5772" t="s">
        <v>45</v>
      </c>
      <c r="O5772" t="s">
        <v>46</v>
      </c>
      <c r="P5772">
        <v>90032</v>
      </c>
      <c r="Q5772" t="s">
        <v>47</v>
      </c>
      <c r="R5772" t="s">
        <v>2048</v>
      </c>
      <c r="S5772" t="s">
        <v>35</v>
      </c>
      <c r="T5772" t="s">
        <v>68</v>
      </c>
      <c r="U5772" t="s">
        <v>2049</v>
      </c>
      <c r="V5772">
        <v>14.91</v>
      </c>
      <c r="W5772">
        <v>3</v>
      </c>
      <c r="X5772" s="9">
        <f>Table1[[#This Row],[Discount]]</f>
        <v>0</v>
      </c>
      <c r="Y5772">
        <v>0</v>
      </c>
      <c r="Z5772">
        <v>4.6220999999999997</v>
      </c>
    </row>
    <row r="5773" spans="1:26" ht="16" x14ac:dyDescent="0.2">
      <c r="A5773">
        <v>5772</v>
      </c>
      <c r="B5773" t="s">
        <v>8480</v>
      </c>
      <c r="C5773" s="1">
        <v>41176</v>
      </c>
      <c r="D5773">
        <f>YEAR(Table1[[#This Row],[Order Date]])</f>
        <v>2012</v>
      </c>
      <c r="E5773">
        <f>MONTH(Table1[[#This Row],[Order Date]])</f>
        <v>9</v>
      </c>
      <c r="F5773" t="str">
        <f>Table1[[#This Row],[Order Year]]&amp;"-"&amp;Table1[[#This Row],[Order Month]]</f>
        <v>2012-9</v>
      </c>
      <c r="G5773" s="5">
        <f>YEAR(Table1[[#This Row],[Order Date]])*100 + MONTH(Table1[[#This Row],[Order Date]])</f>
        <v>201209</v>
      </c>
      <c r="H5773" s="1">
        <v>41180</v>
      </c>
      <c r="I5773" t="s">
        <v>53</v>
      </c>
      <c r="J5773" t="s">
        <v>3890</v>
      </c>
      <c r="K5773" t="s">
        <v>3891</v>
      </c>
      <c r="L5773" t="s">
        <v>44</v>
      </c>
      <c r="M5773" t="s">
        <v>30</v>
      </c>
      <c r="N5773" t="s">
        <v>45</v>
      </c>
      <c r="O5773" t="s">
        <v>46</v>
      </c>
      <c r="P5773">
        <v>90032</v>
      </c>
      <c r="Q5773" t="s">
        <v>47</v>
      </c>
      <c r="R5773" t="s">
        <v>5615</v>
      </c>
      <c r="S5773" t="s">
        <v>49</v>
      </c>
      <c r="T5773" t="s">
        <v>81</v>
      </c>
      <c r="U5773" t="s">
        <v>5616</v>
      </c>
      <c r="V5773">
        <v>1158.1199999999999</v>
      </c>
      <c r="W5773">
        <v>4</v>
      </c>
      <c r="X5773" s="9">
        <f>Table1[[#This Row],[Discount]]</f>
        <v>0</v>
      </c>
      <c r="Y5773">
        <v>0</v>
      </c>
      <c r="Z5773">
        <v>335.85479999999984</v>
      </c>
    </row>
    <row r="5774" spans="1:26" ht="16" x14ac:dyDescent="0.2">
      <c r="A5774">
        <v>5773</v>
      </c>
      <c r="B5774" t="s">
        <v>8481</v>
      </c>
      <c r="C5774" s="1">
        <v>41239</v>
      </c>
      <c r="D5774">
        <f>YEAR(Table1[[#This Row],[Order Date]])</f>
        <v>2012</v>
      </c>
      <c r="E5774">
        <f>MONTH(Table1[[#This Row],[Order Date]])</f>
        <v>11</v>
      </c>
      <c r="F5774" t="str">
        <f>Table1[[#This Row],[Order Year]]&amp;"-"&amp;Table1[[#This Row],[Order Month]]</f>
        <v>2012-11</v>
      </c>
      <c r="G5774" s="5">
        <f>YEAR(Table1[[#This Row],[Order Date]])*100 + MONTH(Table1[[#This Row],[Order Date]])</f>
        <v>201211</v>
      </c>
      <c r="H5774" s="1">
        <v>41244</v>
      </c>
      <c r="I5774" t="s">
        <v>53</v>
      </c>
      <c r="J5774" t="s">
        <v>898</v>
      </c>
      <c r="K5774" t="s">
        <v>899</v>
      </c>
      <c r="L5774" t="s">
        <v>44</v>
      </c>
      <c r="M5774" t="s">
        <v>30</v>
      </c>
      <c r="N5774" t="s">
        <v>321</v>
      </c>
      <c r="O5774" t="s">
        <v>599</v>
      </c>
      <c r="P5774">
        <v>65807</v>
      </c>
      <c r="Q5774" t="s">
        <v>108</v>
      </c>
      <c r="R5774" t="s">
        <v>1383</v>
      </c>
      <c r="S5774" t="s">
        <v>74</v>
      </c>
      <c r="T5774" t="s">
        <v>1219</v>
      </c>
      <c r="U5774" t="s">
        <v>1384</v>
      </c>
      <c r="V5774">
        <v>599.99</v>
      </c>
      <c r="W5774">
        <v>1</v>
      </c>
      <c r="X5774" s="9">
        <f>Table1[[#This Row],[Discount]]</f>
        <v>0</v>
      </c>
      <c r="Y5774">
        <v>0</v>
      </c>
      <c r="Z5774">
        <v>233.99610000000001</v>
      </c>
    </row>
    <row r="5775" spans="1:26" ht="16" x14ac:dyDescent="0.2">
      <c r="A5775">
        <v>5774</v>
      </c>
      <c r="B5775" t="s">
        <v>8482</v>
      </c>
      <c r="C5775" s="1">
        <v>41518</v>
      </c>
      <c r="D5775">
        <f>YEAR(Table1[[#This Row],[Order Date]])</f>
        <v>2013</v>
      </c>
      <c r="E5775">
        <f>MONTH(Table1[[#This Row],[Order Date]])</f>
        <v>9</v>
      </c>
      <c r="F5775" t="str">
        <f>Table1[[#This Row],[Order Year]]&amp;"-"&amp;Table1[[#This Row],[Order Month]]</f>
        <v>2013-9</v>
      </c>
      <c r="G5775" s="5">
        <f>YEAR(Table1[[#This Row],[Order Date]])*100 + MONTH(Table1[[#This Row],[Order Date]])</f>
        <v>201309</v>
      </c>
      <c r="H5775" s="1">
        <v>41524</v>
      </c>
      <c r="I5775" t="s">
        <v>53</v>
      </c>
      <c r="J5775" t="s">
        <v>2000</v>
      </c>
      <c r="K5775" t="s">
        <v>2001</v>
      </c>
      <c r="L5775" t="s">
        <v>29</v>
      </c>
      <c r="M5775" t="s">
        <v>30</v>
      </c>
      <c r="N5775" t="s">
        <v>8047</v>
      </c>
      <c r="O5775" t="s">
        <v>107</v>
      </c>
      <c r="P5775">
        <v>76706</v>
      </c>
      <c r="Q5775" t="s">
        <v>108</v>
      </c>
      <c r="R5775" t="s">
        <v>1413</v>
      </c>
      <c r="S5775" t="s">
        <v>49</v>
      </c>
      <c r="T5775" t="s">
        <v>62</v>
      </c>
      <c r="U5775" t="s">
        <v>1414</v>
      </c>
      <c r="V5775">
        <v>23.968000000000004</v>
      </c>
      <c r="W5775">
        <v>2</v>
      </c>
      <c r="X5775" s="9">
        <f>Table1[[#This Row],[Discount]]</f>
        <v>0.2</v>
      </c>
      <c r="Y5775">
        <v>0.2</v>
      </c>
      <c r="Z5775">
        <v>2.3967999999999989</v>
      </c>
    </row>
    <row r="5776" spans="1:26" ht="16" x14ac:dyDescent="0.2">
      <c r="A5776">
        <v>5775</v>
      </c>
      <c r="B5776" t="s">
        <v>8483</v>
      </c>
      <c r="C5776" s="1">
        <v>41377</v>
      </c>
      <c r="D5776">
        <f>YEAR(Table1[[#This Row],[Order Date]])</f>
        <v>2013</v>
      </c>
      <c r="E5776">
        <f>MONTH(Table1[[#This Row],[Order Date]])</f>
        <v>4</v>
      </c>
      <c r="F5776" t="str">
        <f>Table1[[#This Row],[Order Year]]&amp;"-"&amp;Table1[[#This Row],[Order Month]]</f>
        <v>2013-4</v>
      </c>
      <c r="G5776" s="5">
        <f>YEAR(Table1[[#This Row],[Order Date]])*100 + MONTH(Table1[[#This Row],[Order Date]])</f>
        <v>201304</v>
      </c>
      <c r="H5776" s="1">
        <v>41381</v>
      </c>
      <c r="I5776" t="s">
        <v>53</v>
      </c>
      <c r="J5776" t="s">
        <v>3726</v>
      </c>
      <c r="K5776" t="s">
        <v>3727</v>
      </c>
      <c r="L5776" t="s">
        <v>29</v>
      </c>
      <c r="M5776" t="s">
        <v>30</v>
      </c>
      <c r="N5776" t="s">
        <v>45</v>
      </c>
      <c r="O5776" t="s">
        <v>46</v>
      </c>
      <c r="P5776">
        <v>90036</v>
      </c>
      <c r="Q5776" t="s">
        <v>47</v>
      </c>
      <c r="R5776" t="s">
        <v>8385</v>
      </c>
      <c r="S5776" t="s">
        <v>35</v>
      </c>
      <c r="T5776" t="s">
        <v>39</v>
      </c>
      <c r="U5776" t="s">
        <v>8386</v>
      </c>
      <c r="V5776">
        <v>638.28800000000012</v>
      </c>
      <c r="W5776">
        <v>7</v>
      </c>
      <c r="X5776" s="9">
        <f>Table1[[#This Row],[Discount]]</f>
        <v>0.2</v>
      </c>
      <c r="Y5776">
        <v>0.2</v>
      </c>
      <c r="Z5776">
        <v>-31.914400000000015</v>
      </c>
    </row>
    <row r="5777" spans="1:26" ht="16" x14ac:dyDescent="0.2">
      <c r="A5777">
        <v>5776</v>
      </c>
      <c r="B5777" t="s">
        <v>8483</v>
      </c>
      <c r="C5777" s="1">
        <v>41377</v>
      </c>
      <c r="D5777">
        <f>YEAR(Table1[[#This Row],[Order Date]])</f>
        <v>2013</v>
      </c>
      <c r="E5777">
        <f>MONTH(Table1[[#This Row],[Order Date]])</f>
        <v>4</v>
      </c>
      <c r="F5777" t="str">
        <f>Table1[[#This Row],[Order Year]]&amp;"-"&amp;Table1[[#This Row],[Order Month]]</f>
        <v>2013-4</v>
      </c>
      <c r="G5777" s="5">
        <f>YEAR(Table1[[#This Row],[Order Date]])*100 + MONTH(Table1[[#This Row],[Order Date]])</f>
        <v>201304</v>
      </c>
      <c r="H5777" s="1">
        <v>41381</v>
      </c>
      <c r="I5777" t="s">
        <v>53</v>
      </c>
      <c r="J5777" t="s">
        <v>3726</v>
      </c>
      <c r="K5777" t="s">
        <v>3727</v>
      </c>
      <c r="L5777" t="s">
        <v>29</v>
      </c>
      <c r="M5777" t="s">
        <v>30</v>
      </c>
      <c r="N5777" t="s">
        <v>45</v>
      </c>
      <c r="O5777" t="s">
        <v>46</v>
      </c>
      <c r="P5777">
        <v>90036</v>
      </c>
      <c r="Q5777" t="s">
        <v>47</v>
      </c>
      <c r="R5777" t="s">
        <v>2851</v>
      </c>
      <c r="S5777" t="s">
        <v>49</v>
      </c>
      <c r="T5777" t="s">
        <v>78</v>
      </c>
      <c r="U5777" t="s">
        <v>2852</v>
      </c>
      <c r="V5777">
        <v>13.208000000000002</v>
      </c>
      <c r="W5777">
        <v>1</v>
      </c>
      <c r="X5777" s="9">
        <f>Table1[[#This Row],[Discount]]</f>
        <v>0.2</v>
      </c>
      <c r="Y5777">
        <v>0.2</v>
      </c>
      <c r="Z5777">
        <v>4.6228000000000007</v>
      </c>
    </row>
    <row r="5778" spans="1:26" ht="16" x14ac:dyDescent="0.2">
      <c r="A5778">
        <v>5777</v>
      </c>
      <c r="B5778" t="s">
        <v>8484</v>
      </c>
      <c r="C5778" s="1">
        <v>41613</v>
      </c>
      <c r="D5778">
        <f>YEAR(Table1[[#This Row],[Order Date]])</f>
        <v>2013</v>
      </c>
      <c r="E5778">
        <f>MONTH(Table1[[#This Row],[Order Date]])</f>
        <v>12</v>
      </c>
      <c r="F5778" t="str">
        <f>Table1[[#This Row],[Order Year]]&amp;"-"&amp;Table1[[#This Row],[Order Month]]</f>
        <v>2013-12</v>
      </c>
      <c r="G5778" s="5">
        <f>YEAR(Table1[[#This Row],[Order Date]])*100 + MONTH(Table1[[#This Row],[Order Date]])</f>
        <v>201312</v>
      </c>
      <c r="H5778" s="1">
        <v>41617</v>
      </c>
      <c r="I5778" t="s">
        <v>53</v>
      </c>
      <c r="J5778" t="s">
        <v>1854</v>
      </c>
      <c r="K5778" t="s">
        <v>1855</v>
      </c>
      <c r="L5778" t="s">
        <v>29</v>
      </c>
      <c r="M5778" t="s">
        <v>30</v>
      </c>
      <c r="N5778" t="s">
        <v>1563</v>
      </c>
      <c r="O5778" t="s">
        <v>270</v>
      </c>
      <c r="P5778">
        <v>13021</v>
      </c>
      <c r="Q5778" t="s">
        <v>151</v>
      </c>
      <c r="R5778" t="s">
        <v>2446</v>
      </c>
      <c r="S5778" t="s">
        <v>49</v>
      </c>
      <c r="T5778" t="s">
        <v>78</v>
      </c>
      <c r="U5778" t="s">
        <v>2447</v>
      </c>
      <c r="V5778">
        <v>15.528</v>
      </c>
      <c r="W5778">
        <v>3</v>
      </c>
      <c r="X5778" s="9">
        <f>Table1[[#This Row],[Discount]]</f>
        <v>0.2</v>
      </c>
      <c r="Y5778">
        <v>0.2</v>
      </c>
      <c r="Z5778">
        <v>5.8230000000000004</v>
      </c>
    </row>
    <row r="5779" spans="1:26" ht="16" x14ac:dyDescent="0.2">
      <c r="A5779">
        <v>5778</v>
      </c>
      <c r="B5779" t="s">
        <v>8485</v>
      </c>
      <c r="C5779" s="1">
        <v>41613</v>
      </c>
      <c r="D5779">
        <f>YEAR(Table1[[#This Row],[Order Date]])</f>
        <v>2013</v>
      </c>
      <c r="E5779">
        <f>MONTH(Table1[[#This Row],[Order Date]])</f>
        <v>12</v>
      </c>
      <c r="F5779" t="str">
        <f>Table1[[#This Row],[Order Year]]&amp;"-"&amp;Table1[[#This Row],[Order Month]]</f>
        <v>2013-12</v>
      </c>
      <c r="G5779" s="5">
        <f>YEAR(Table1[[#This Row],[Order Date]])*100 + MONTH(Table1[[#This Row],[Order Date]])</f>
        <v>201312</v>
      </c>
      <c r="H5779" s="1">
        <v>41618</v>
      </c>
      <c r="I5779" t="s">
        <v>53</v>
      </c>
      <c r="J5779" t="s">
        <v>3742</v>
      </c>
      <c r="K5779" t="s">
        <v>3743</v>
      </c>
      <c r="L5779" t="s">
        <v>29</v>
      </c>
      <c r="M5779" t="s">
        <v>30</v>
      </c>
      <c r="N5779" t="s">
        <v>130</v>
      </c>
      <c r="O5779" t="s">
        <v>46</v>
      </c>
      <c r="P5779">
        <v>94109</v>
      </c>
      <c r="Q5779" t="s">
        <v>47</v>
      </c>
      <c r="R5779" t="s">
        <v>3572</v>
      </c>
      <c r="S5779" t="s">
        <v>49</v>
      </c>
      <c r="T5779" t="s">
        <v>93</v>
      </c>
      <c r="U5779" t="s">
        <v>3573</v>
      </c>
      <c r="V5779">
        <v>104.85</v>
      </c>
      <c r="W5779">
        <v>1</v>
      </c>
      <c r="X5779" s="9">
        <f>Table1[[#This Row],[Discount]]</f>
        <v>0</v>
      </c>
      <c r="Y5779">
        <v>0</v>
      </c>
      <c r="Z5779">
        <v>50.327999999999996</v>
      </c>
    </row>
    <row r="5780" spans="1:26" ht="16" x14ac:dyDescent="0.2">
      <c r="A5780">
        <v>5779</v>
      </c>
      <c r="B5780" t="s">
        <v>8486</v>
      </c>
      <c r="C5780" s="1">
        <v>40858</v>
      </c>
      <c r="D5780">
        <f>YEAR(Table1[[#This Row],[Order Date]])</f>
        <v>2011</v>
      </c>
      <c r="E5780">
        <f>MONTH(Table1[[#This Row],[Order Date]])</f>
        <v>11</v>
      </c>
      <c r="F5780" t="str">
        <f>Table1[[#This Row],[Order Year]]&amp;"-"&amp;Table1[[#This Row],[Order Month]]</f>
        <v>2011-11</v>
      </c>
      <c r="G5780" s="5">
        <f>YEAR(Table1[[#This Row],[Order Date]])*100 + MONTH(Table1[[#This Row],[Order Date]])</f>
        <v>201111</v>
      </c>
      <c r="H5780" s="1">
        <v>40865</v>
      </c>
      <c r="I5780" t="s">
        <v>53</v>
      </c>
      <c r="J5780" t="s">
        <v>2290</v>
      </c>
      <c r="K5780" t="s">
        <v>2291</v>
      </c>
      <c r="L5780" t="s">
        <v>29</v>
      </c>
      <c r="M5780" t="s">
        <v>30</v>
      </c>
      <c r="N5780" t="s">
        <v>45</v>
      </c>
      <c r="O5780" t="s">
        <v>46</v>
      </c>
      <c r="P5780">
        <v>90008</v>
      </c>
      <c r="Q5780" t="s">
        <v>47</v>
      </c>
      <c r="R5780" t="s">
        <v>1570</v>
      </c>
      <c r="S5780" t="s">
        <v>49</v>
      </c>
      <c r="T5780" t="s">
        <v>71</v>
      </c>
      <c r="U5780" t="s">
        <v>1571</v>
      </c>
      <c r="V5780">
        <v>30.48</v>
      </c>
      <c r="W5780">
        <v>3</v>
      </c>
      <c r="X5780" s="9">
        <f>Table1[[#This Row],[Discount]]</f>
        <v>0</v>
      </c>
      <c r="Y5780">
        <v>0</v>
      </c>
      <c r="Z5780">
        <v>7.9248000000000012</v>
      </c>
    </row>
    <row r="5781" spans="1:26" ht="16" x14ac:dyDescent="0.2">
      <c r="A5781">
        <v>5780</v>
      </c>
      <c r="B5781" t="s">
        <v>8486</v>
      </c>
      <c r="C5781" s="1">
        <v>40858</v>
      </c>
      <c r="D5781">
        <f>YEAR(Table1[[#This Row],[Order Date]])</f>
        <v>2011</v>
      </c>
      <c r="E5781">
        <f>MONTH(Table1[[#This Row],[Order Date]])</f>
        <v>11</v>
      </c>
      <c r="F5781" t="str">
        <f>Table1[[#This Row],[Order Year]]&amp;"-"&amp;Table1[[#This Row],[Order Month]]</f>
        <v>2011-11</v>
      </c>
      <c r="G5781" s="5">
        <f>YEAR(Table1[[#This Row],[Order Date]])*100 + MONTH(Table1[[#This Row],[Order Date]])</f>
        <v>201111</v>
      </c>
      <c r="H5781" s="1">
        <v>40865</v>
      </c>
      <c r="I5781" t="s">
        <v>53</v>
      </c>
      <c r="J5781" t="s">
        <v>2290</v>
      </c>
      <c r="K5781" t="s">
        <v>2291</v>
      </c>
      <c r="L5781" t="s">
        <v>29</v>
      </c>
      <c r="M5781" t="s">
        <v>30</v>
      </c>
      <c r="N5781" t="s">
        <v>45</v>
      </c>
      <c r="O5781" t="s">
        <v>46</v>
      </c>
      <c r="P5781">
        <v>90008</v>
      </c>
      <c r="Q5781" t="s">
        <v>47</v>
      </c>
      <c r="R5781" t="s">
        <v>4622</v>
      </c>
      <c r="S5781" t="s">
        <v>35</v>
      </c>
      <c r="T5781" t="s">
        <v>39</v>
      </c>
      <c r="U5781" t="s">
        <v>4623</v>
      </c>
      <c r="V5781">
        <v>112.64800000000001</v>
      </c>
      <c r="W5781">
        <v>1</v>
      </c>
      <c r="X5781" s="9">
        <f>Table1[[#This Row],[Discount]]</f>
        <v>0.2</v>
      </c>
      <c r="Y5781">
        <v>0.2</v>
      </c>
      <c r="Z5781">
        <v>11.264799999999997</v>
      </c>
    </row>
    <row r="5782" spans="1:26" ht="16" x14ac:dyDescent="0.2">
      <c r="A5782">
        <v>5781</v>
      </c>
      <c r="B5782" t="s">
        <v>8487</v>
      </c>
      <c r="C5782" s="1">
        <v>41001</v>
      </c>
      <c r="D5782">
        <f>YEAR(Table1[[#This Row],[Order Date]])</f>
        <v>2012</v>
      </c>
      <c r="E5782">
        <f>MONTH(Table1[[#This Row],[Order Date]])</f>
        <v>4</v>
      </c>
      <c r="F5782" t="str">
        <f>Table1[[#This Row],[Order Year]]&amp;"-"&amp;Table1[[#This Row],[Order Month]]</f>
        <v>2012-4</v>
      </c>
      <c r="G5782" s="5">
        <f>YEAR(Table1[[#This Row],[Order Date]])*100 + MONTH(Table1[[#This Row],[Order Date]])</f>
        <v>201204</v>
      </c>
      <c r="H5782" s="1">
        <v>41008</v>
      </c>
      <c r="I5782" t="s">
        <v>53</v>
      </c>
      <c r="J5782" t="s">
        <v>4014</v>
      </c>
      <c r="K5782" t="s">
        <v>4015</v>
      </c>
      <c r="L5782" t="s">
        <v>29</v>
      </c>
      <c r="M5782" t="s">
        <v>30</v>
      </c>
      <c r="N5782" t="s">
        <v>45</v>
      </c>
      <c r="O5782" t="s">
        <v>46</v>
      </c>
      <c r="P5782">
        <v>90049</v>
      </c>
      <c r="Q5782" t="s">
        <v>47</v>
      </c>
      <c r="R5782" t="s">
        <v>8488</v>
      </c>
      <c r="S5782" t="s">
        <v>74</v>
      </c>
      <c r="T5782" t="s">
        <v>685</v>
      </c>
      <c r="U5782" t="s">
        <v>8489</v>
      </c>
      <c r="V5782">
        <v>71.975999999999999</v>
      </c>
      <c r="W5782">
        <v>3</v>
      </c>
      <c r="X5782" s="9">
        <f>Table1[[#This Row],[Discount]]</f>
        <v>0.2</v>
      </c>
      <c r="Y5782">
        <v>0.2</v>
      </c>
      <c r="Z5782">
        <v>24.291899999999998</v>
      </c>
    </row>
    <row r="5783" spans="1:26" ht="16" x14ac:dyDescent="0.2">
      <c r="A5783">
        <v>5782</v>
      </c>
      <c r="B5783" t="s">
        <v>8490</v>
      </c>
      <c r="C5783" s="1">
        <v>41255</v>
      </c>
      <c r="D5783">
        <f>YEAR(Table1[[#This Row],[Order Date]])</f>
        <v>2012</v>
      </c>
      <c r="E5783">
        <f>MONTH(Table1[[#This Row],[Order Date]])</f>
        <v>12</v>
      </c>
      <c r="F5783" t="str">
        <f>Table1[[#This Row],[Order Year]]&amp;"-"&amp;Table1[[#This Row],[Order Month]]</f>
        <v>2012-12</v>
      </c>
      <c r="G5783" s="5">
        <f>YEAR(Table1[[#This Row],[Order Date]])*100 + MONTH(Table1[[#This Row],[Order Date]])</f>
        <v>201212</v>
      </c>
      <c r="H5783" s="1">
        <v>41259</v>
      </c>
      <c r="I5783" t="s">
        <v>26</v>
      </c>
      <c r="J5783" t="s">
        <v>1658</v>
      </c>
      <c r="K5783" t="s">
        <v>1659</v>
      </c>
      <c r="L5783" t="s">
        <v>29</v>
      </c>
      <c r="M5783" t="s">
        <v>30</v>
      </c>
      <c r="N5783" t="s">
        <v>8491</v>
      </c>
      <c r="O5783" t="s">
        <v>46</v>
      </c>
      <c r="P5783">
        <v>95928</v>
      </c>
      <c r="Q5783" t="s">
        <v>47</v>
      </c>
      <c r="R5783" t="s">
        <v>643</v>
      </c>
      <c r="S5783" t="s">
        <v>49</v>
      </c>
      <c r="T5783" t="s">
        <v>71</v>
      </c>
      <c r="U5783" t="s">
        <v>644</v>
      </c>
      <c r="V5783">
        <v>2.21</v>
      </c>
      <c r="W5783">
        <v>1</v>
      </c>
      <c r="X5783" s="9">
        <f>Table1[[#This Row],[Discount]]</f>
        <v>0</v>
      </c>
      <c r="Y5783">
        <v>0</v>
      </c>
      <c r="Z5783">
        <v>0.59670000000000001</v>
      </c>
    </row>
    <row r="5784" spans="1:26" ht="16" x14ac:dyDescent="0.2">
      <c r="A5784">
        <v>5783</v>
      </c>
      <c r="B5784" t="s">
        <v>8490</v>
      </c>
      <c r="C5784" s="1">
        <v>41255</v>
      </c>
      <c r="D5784">
        <f>YEAR(Table1[[#This Row],[Order Date]])</f>
        <v>2012</v>
      </c>
      <c r="E5784">
        <f>MONTH(Table1[[#This Row],[Order Date]])</f>
        <v>12</v>
      </c>
      <c r="F5784" t="str">
        <f>Table1[[#This Row],[Order Year]]&amp;"-"&amp;Table1[[#This Row],[Order Month]]</f>
        <v>2012-12</v>
      </c>
      <c r="G5784" s="5">
        <f>YEAR(Table1[[#This Row],[Order Date]])*100 + MONTH(Table1[[#This Row],[Order Date]])</f>
        <v>201212</v>
      </c>
      <c r="H5784" s="1">
        <v>41259</v>
      </c>
      <c r="I5784" t="s">
        <v>26</v>
      </c>
      <c r="J5784" t="s">
        <v>1658</v>
      </c>
      <c r="K5784" t="s">
        <v>1659</v>
      </c>
      <c r="L5784" t="s">
        <v>29</v>
      </c>
      <c r="M5784" t="s">
        <v>30</v>
      </c>
      <c r="N5784" t="s">
        <v>8491</v>
      </c>
      <c r="O5784" t="s">
        <v>46</v>
      </c>
      <c r="P5784">
        <v>95928</v>
      </c>
      <c r="Q5784" t="s">
        <v>47</v>
      </c>
      <c r="R5784" t="s">
        <v>3044</v>
      </c>
      <c r="S5784" t="s">
        <v>49</v>
      </c>
      <c r="T5784" t="s">
        <v>176</v>
      </c>
      <c r="U5784" t="s">
        <v>3045</v>
      </c>
      <c r="V5784">
        <v>15.52</v>
      </c>
      <c r="W5784">
        <v>4</v>
      </c>
      <c r="X5784" s="9">
        <f>Table1[[#This Row],[Discount]]</f>
        <v>0</v>
      </c>
      <c r="Y5784">
        <v>0</v>
      </c>
      <c r="Z5784">
        <v>7.4496000000000002</v>
      </c>
    </row>
    <row r="5785" spans="1:26" ht="16" x14ac:dyDescent="0.2">
      <c r="A5785">
        <v>5784</v>
      </c>
      <c r="B5785" t="s">
        <v>8490</v>
      </c>
      <c r="C5785" s="1">
        <v>41255</v>
      </c>
      <c r="D5785">
        <f>YEAR(Table1[[#This Row],[Order Date]])</f>
        <v>2012</v>
      </c>
      <c r="E5785">
        <f>MONTH(Table1[[#This Row],[Order Date]])</f>
        <v>12</v>
      </c>
      <c r="F5785" t="str">
        <f>Table1[[#This Row],[Order Year]]&amp;"-"&amp;Table1[[#This Row],[Order Month]]</f>
        <v>2012-12</v>
      </c>
      <c r="G5785" s="5">
        <f>YEAR(Table1[[#This Row],[Order Date]])*100 + MONTH(Table1[[#This Row],[Order Date]])</f>
        <v>201212</v>
      </c>
      <c r="H5785" s="1">
        <v>41259</v>
      </c>
      <c r="I5785" t="s">
        <v>26</v>
      </c>
      <c r="J5785" t="s">
        <v>1658</v>
      </c>
      <c r="K5785" t="s">
        <v>1659</v>
      </c>
      <c r="L5785" t="s">
        <v>29</v>
      </c>
      <c r="M5785" t="s">
        <v>30</v>
      </c>
      <c r="N5785" t="s">
        <v>8491</v>
      </c>
      <c r="O5785" t="s">
        <v>46</v>
      </c>
      <c r="P5785">
        <v>95928</v>
      </c>
      <c r="Q5785" t="s">
        <v>47</v>
      </c>
      <c r="R5785" t="s">
        <v>5531</v>
      </c>
      <c r="S5785" t="s">
        <v>49</v>
      </c>
      <c r="T5785" t="s">
        <v>93</v>
      </c>
      <c r="U5785" t="s">
        <v>5532</v>
      </c>
      <c r="V5785">
        <v>36.44</v>
      </c>
      <c r="W5785">
        <v>4</v>
      </c>
      <c r="X5785" s="9">
        <f>Table1[[#This Row],[Discount]]</f>
        <v>0</v>
      </c>
      <c r="Y5785">
        <v>0</v>
      </c>
      <c r="Z5785">
        <v>16.397999999999996</v>
      </c>
    </row>
    <row r="5786" spans="1:26" ht="16" x14ac:dyDescent="0.2">
      <c r="A5786">
        <v>5785</v>
      </c>
      <c r="B5786" t="s">
        <v>8492</v>
      </c>
      <c r="C5786" s="1">
        <v>41915</v>
      </c>
      <c r="D5786">
        <f>YEAR(Table1[[#This Row],[Order Date]])</f>
        <v>2014</v>
      </c>
      <c r="E5786">
        <f>MONTH(Table1[[#This Row],[Order Date]])</f>
        <v>10</v>
      </c>
      <c r="F5786" t="str">
        <f>Table1[[#This Row],[Order Year]]&amp;"-"&amp;Table1[[#This Row],[Order Month]]</f>
        <v>2014-10</v>
      </c>
      <c r="G5786" s="5">
        <f>YEAR(Table1[[#This Row],[Order Date]])*100 + MONTH(Table1[[#This Row],[Order Date]])</f>
        <v>201410</v>
      </c>
      <c r="H5786" s="1">
        <v>41921</v>
      </c>
      <c r="I5786" t="s">
        <v>53</v>
      </c>
      <c r="J5786" t="s">
        <v>8312</v>
      </c>
      <c r="K5786" t="s">
        <v>8313</v>
      </c>
      <c r="L5786" t="s">
        <v>29</v>
      </c>
      <c r="M5786" t="s">
        <v>30</v>
      </c>
      <c r="N5786" t="s">
        <v>321</v>
      </c>
      <c r="O5786" t="s">
        <v>423</v>
      </c>
      <c r="P5786">
        <v>97477</v>
      </c>
      <c r="Q5786" t="s">
        <v>47</v>
      </c>
      <c r="R5786" t="s">
        <v>1446</v>
      </c>
      <c r="S5786" t="s">
        <v>35</v>
      </c>
      <c r="T5786" t="s">
        <v>36</v>
      </c>
      <c r="U5786" t="s">
        <v>1447</v>
      </c>
      <c r="V5786">
        <v>217.76400000000001</v>
      </c>
      <c r="W5786">
        <v>6</v>
      </c>
      <c r="X5786" s="9">
        <f>Table1[[#This Row],[Discount]]</f>
        <v>0.7</v>
      </c>
      <c r="Y5786">
        <v>0.7</v>
      </c>
      <c r="Z5786">
        <v>-384.71640000000002</v>
      </c>
    </row>
    <row r="5787" spans="1:26" ht="16" x14ac:dyDescent="0.2">
      <c r="A5787">
        <v>5786</v>
      </c>
      <c r="B5787" t="s">
        <v>8492</v>
      </c>
      <c r="C5787" s="1">
        <v>41915</v>
      </c>
      <c r="D5787">
        <f>YEAR(Table1[[#This Row],[Order Date]])</f>
        <v>2014</v>
      </c>
      <c r="E5787">
        <f>MONTH(Table1[[#This Row],[Order Date]])</f>
        <v>10</v>
      </c>
      <c r="F5787" t="str">
        <f>Table1[[#This Row],[Order Year]]&amp;"-"&amp;Table1[[#This Row],[Order Month]]</f>
        <v>2014-10</v>
      </c>
      <c r="G5787" s="5">
        <f>YEAR(Table1[[#This Row],[Order Date]])*100 + MONTH(Table1[[#This Row],[Order Date]])</f>
        <v>201410</v>
      </c>
      <c r="H5787" s="1">
        <v>41921</v>
      </c>
      <c r="I5787" t="s">
        <v>53</v>
      </c>
      <c r="J5787" t="s">
        <v>8312</v>
      </c>
      <c r="K5787" t="s">
        <v>8313</v>
      </c>
      <c r="L5787" t="s">
        <v>29</v>
      </c>
      <c r="M5787" t="s">
        <v>30</v>
      </c>
      <c r="N5787" t="s">
        <v>321</v>
      </c>
      <c r="O5787" t="s">
        <v>423</v>
      </c>
      <c r="P5787">
        <v>97477</v>
      </c>
      <c r="Q5787" t="s">
        <v>47</v>
      </c>
      <c r="R5787" t="s">
        <v>2334</v>
      </c>
      <c r="S5787" t="s">
        <v>49</v>
      </c>
      <c r="T5787" t="s">
        <v>581</v>
      </c>
      <c r="U5787" t="s">
        <v>2335</v>
      </c>
      <c r="V5787">
        <v>39.072000000000003</v>
      </c>
      <c r="W5787">
        <v>6</v>
      </c>
      <c r="X5787" s="9">
        <f>Table1[[#This Row],[Discount]]</f>
        <v>0.2</v>
      </c>
      <c r="Y5787">
        <v>0.2</v>
      </c>
      <c r="Z5787">
        <v>4.3955999999999982</v>
      </c>
    </row>
    <row r="5788" spans="1:26" ht="16" x14ac:dyDescent="0.2">
      <c r="A5788">
        <v>5787</v>
      </c>
      <c r="B5788" t="s">
        <v>8492</v>
      </c>
      <c r="C5788" s="1">
        <v>41915</v>
      </c>
      <c r="D5788">
        <f>YEAR(Table1[[#This Row],[Order Date]])</f>
        <v>2014</v>
      </c>
      <c r="E5788">
        <f>MONTH(Table1[[#This Row],[Order Date]])</f>
        <v>10</v>
      </c>
      <c r="F5788" t="str">
        <f>Table1[[#This Row],[Order Year]]&amp;"-"&amp;Table1[[#This Row],[Order Month]]</f>
        <v>2014-10</v>
      </c>
      <c r="G5788" s="5">
        <f>YEAR(Table1[[#This Row],[Order Date]])*100 + MONTH(Table1[[#This Row],[Order Date]])</f>
        <v>201410</v>
      </c>
      <c r="H5788" s="1">
        <v>41921</v>
      </c>
      <c r="I5788" t="s">
        <v>53</v>
      </c>
      <c r="J5788" t="s">
        <v>8312</v>
      </c>
      <c r="K5788" t="s">
        <v>8313</v>
      </c>
      <c r="L5788" t="s">
        <v>29</v>
      </c>
      <c r="M5788" t="s">
        <v>30</v>
      </c>
      <c r="N5788" t="s">
        <v>321</v>
      </c>
      <c r="O5788" t="s">
        <v>423</v>
      </c>
      <c r="P5788">
        <v>97477</v>
      </c>
      <c r="Q5788" t="s">
        <v>47</v>
      </c>
      <c r="R5788" t="s">
        <v>3245</v>
      </c>
      <c r="S5788" t="s">
        <v>49</v>
      </c>
      <c r="T5788" t="s">
        <v>78</v>
      </c>
      <c r="U5788" t="s">
        <v>3246</v>
      </c>
      <c r="V5788">
        <v>22.638000000000002</v>
      </c>
      <c r="W5788">
        <v>7</v>
      </c>
      <c r="X5788" s="9">
        <f>Table1[[#This Row],[Discount]]</f>
        <v>0.7</v>
      </c>
      <c r="Y5788">
        <v>0.7</v>
      </c>
      <c r="Z5788">
        <v>-16.601199999999999</v>
      </c>
    </row>
    <row r="5789" spans="1:26" ht="16" x14ac:dyDescent="0.2">
      <c r="A5789">
        <v>5788</v>
      </c>
      <c r="B5789" t="s">
        <v>8492</v>
      </c>
      <c r="C5789" s="1">
        <v>41915</v>
      </c>
      <c r="D5789">
        <f>YEAR(Table1[[#This Row],[Order Date]])</f>
        <v>2014</v>
      </c>
      <c r="E5789">
        <f>MONTH(Table1[[#This Row],[Order Date]])</f>
        <v>10</v>
      </c>
      <c r="F5789" t="str">
        <f>Table1[[#This Row],[Order Year]]&amp;"-"&amp;Table1[[#This Row],[Order Month]]</f>
        <v>2014-10</v>
      </c>
      <c r="G5789" s="5">
        <f>YEAR(Table1[[#This Row],[Order Date]])*100 + MONTH(Table1[[#This Row],[Order Date]])</f>
        <v>201410</v>
      </c>
      <c r="H5789" s="1">
        <v>41921</v>
      </c>
      <c r="I5789" t="s">
        <v>53</v>
      </c>
      <c r="J5789" t="s">
        <v>8312</v>
      </c>
      <c r="K5789" t="s">
        <v>8313</v>
      </c>
      <c r="L5789" t="s">
        <v>29</v>
      </c>
      <c r="M5789" t="s">
        <v>30</v>
      </c>
      <c r="N5789" t="s">
        <v>321</v>
      </c>
      <c r="O5789" t="s">
        <v>423</v>
      </c>
      <c r="P5789">
        <v>97477</v>
      </c>
      <c r="Q5789" t="s">
        <v>47</v>
      </c>
      <c r="R5789" t="s">
        <v>5721</v>
      </c>
      <c r="S5789" t="s">
        <v>49</v>
      </c>
      <c r="T5789" t="s">
        <v>71</v>
      </c>
      <c r="U5789" t="s">
        <v>5722</v>
      </c>
      <c r="V5789">
        <v>95.143999999999991</v>
      </c>
      <c r="W5789">
        <v>7</v>
      </c>
      <c r="X5789" s="9">
        <f>Table1[[#This Row],[Discount]]</f>
        <v>0.2</v>
      </c>
      <c r="Y5789">
        <v>0.2</v>
      </c>
      <c r="Z5789">
        <v>10.703699999999987</v>
      </c>
    </row>
    <row r="5790" spans="1:26" ht="16" x14ac:dyDescent="0.2">
      <c r="A5790">
        <v>5789</v>
      </c>
      <c r="B5790" t="s">
        <v>8493</v>
      </c>
      <c r="C5790" s="1">
        <v>41740</v>
      </c>
      <c r="D5790">
        <f>YEAR(Table1[[#This Row],[Order Date]])</f>
        <v>2014</v>
      </c>
      <c r="E5790">
        <f>MONTH(Table1[[#This Row],[Order Date]])</f>
        <v>4</v>
      </c>
      <c r="F5790" t="str">
        <f>Table1[[#This Row],[Order Year]]&amp;"-"&amp;Table1[[#This Row],[Order Month]]</f>
        <v>2014-4</v>
      </c>
      <c r="G5790" s="5">
        <f>YEAR(Table1[[#This Row],[Order Date]])*100 + MONTH(Table1[[#This Row],[Order Date]])</f>
        <v>201404</v>
      </c>
      <c r="H5790" s="1">
        <v>41744</v>
      </c>
      <c r="I5790" t="s">
        <v>26</v>
      </c>
      <c r="J5790" t="s">
        <v>8494</v>
      </c>
      <c r="K5790" t="s">
        <v>8495</v>
      </c>
      <c r="L5790" t="s">
        <v>44</v>
      </c>
      <c r="M5790" t="s">
        <v>30</v>
      </c>
      <c r="N5790" t="s">
        <v>1524</v>
      </c>
      <c r="O5790" t="s">
        <v>57</v>
      </c>
      <c r="P5790">
        <v>32216</v>
      </c>
      <c r="Q5790" t="s">
        <v>33</v>
      </c>
      <c r="R5790" t="s">
        <v>5756</v>
      </c>
      <c r="S5790" t="s">
        <v>35</v>
      </c>
      <c r="T5790" t="s">
        <v>68</v>
      </c>
      <c r="U5790" t="s">
        <v>5757</v>
      </c>
      <c r="V5790">
        <v>12.320000000000002</v>
      </c>
      <c r="W5790">
        <v>5</v>
      </c>
      <c r="X5790" s="9">
        <f>Table1[[#This Row],[Discount]]</f>
        <v>0.2</v>
      </c>
      <c r="Y5790">
        <v>0.2</v>
      </c>
      <c r="Z5790">
        <v>1.8479999999999985</v>
      </c>
    </row>
    <row r="5791" spans="1:26" ht="16" x14ac:dyDescent="0.2">
      <c r="A5791">
        <v>5790</v>
      </c>
      <c r="B5791" t="s">
        <v>8493</v>
      </c>
      <c r="C5791" s="1">
        <v>41740</v>
      </c>
      <c r="D5791">
        <f>YEAR(Table1[[#This Row],[Order Date]])</f>
        <v>2014</v>
      </c>
      <c r="E5791">
        <f>MONTH(Table1[[#This Row],[Order Date]])</f>
        <v>4</v>
      </c>
      <c r="F5791" t="str">
        <f>Table1[[#This Row],[Order Year]]&amp;"-"&amp;Table1[[#This Row],[Order Month]]</f>
        <v>2014-4</v>
      </c>
      <c r="G5791" s="5">
        <f>YEAR(Table1[[#This Row],[Order Date]])*100 + MONTH(Table1[[#This Row],[Order Date]])</f>
        <v>201404</v>
      </c>
      <c r="H5791" s="1">
        <v>41744</v>
      </c>
      <c r="I5791" t="s">
        <v>26</v>
      </c>
      <c r="J5791" t="s">
        <v>8494</v>
      </c>
      <c r="K5791" t="s">
        <v>8495</v>
      </c>
      <c r="L5791" t="s">
        <v>44</v>
      </c>
      <c r="M5791" t="s">
        <v>30</v>
      </c>
      <c r="N5791" t="s">
        <v>1524</v>
      </c>
      <c r="O5791" t="s">
        <v>57</v>
      </c>
      <c r="P5791">
        <v>32216</v>
      </c>
      <c r="Q5791" t="s">
        <v>33</v>
      </c>
      <c r="R5791" t="s">
        <v>2712</v>
      </c>
      <c r="S5791" t="s">
        <v>49</v>
      </c>
      <c r="T5791" t="s">
        <v>78</v>
      </c>
      <c r="U5791" t="s">
        <v>2713</v>
      </c>
      <c r="V5791">
        <v>4.4190000000000005</v>
      </c>
      <c r="W5791">
        <v>3</v>
      </c>
      <c r="X5791" s="9">
        <f>Table1[[#This Row],[Discount]]</f>
        <v>0.7</v>
      </c>
      <c r="Y5791">
        <v>0.7</v>
      </c>
      <c r="Z5791">
        <v>-3.0933000000000002</v>
      </c>
    </row>
    <row r="5792" spans="1:26" ht="16" x14ac:dyDescent="0.2">
      <c r="A5792">
        <v>5791</v>
      </c>
      <c r="B5792" t="s">
        <v>8496</v>
      </c>
      <c r="C5792" s="1">
        <v>41912</v>
      </c>
      <c r="D5792">
        <f>YEAR(Table1[[#This Row],[Order Date]])</f>
        <v>2014</v>
      </c>
      <c r="E5792">
        <f>MONTH(Table1[[#This Row],[Order Date]])</f>
        <v>9</v>
      </c>
      <c r="F5792" t="str">
        <f>Table1[[#This Row],[Order Year]]&amp;"-"&amp;Table1[[#This Row],[Order Month]]</f>
        <v>2014-9</v>
      </c>
      <c r="G5792" s="5">
        <f>YEAR(Table1[[#This Row],[Order Date]])*100 + MONTH(Table1[[#This Row],[Order Date]])</f>
        <v>201409</v>
      </c>
      <c r="H5792" s="1">
        <v>41915</v>
      </c>
      <c r="I5792" t="s">
        <v>191</v>
      </c>
      <c r="J5792" t="s">
        <v>2570</v>
      </c>
      <c r="K5792" t="s">
        <v>2571</v>
      </c>
      <c r="L5792" t="s">
        <v>29</v>
      </c>
      <c r="M5792" t="s">
        <v>30</v>
      </c>
      <c r="N5792" t="s">
        <v>5957</v>
      </c>
      <c r="O5792" t="s">
        <v>46</v>
      </c>
      <c r="P5792">
        <v>93309</v>
      </c>
      <c r="Q5792" t="s">
        <v>47</v>
      </c>
      <c r="R5792" t="s">
        <v>2575</v>
      </c>
      <c r="S5792" t="s">
        <v>49</v>
      </c>
      <c r="T5792" t="s">
        <v>272</v>
      </c>
      <c r="U5792" t="s">
        <v>2576</v>
      </c>
      <c r="V5792">
        <v>35</v>
      </c>
      <c r="W5792">
        <v>7</v>
      </c>
      <c r="X5792" s="9">
        <f>Table1[[#This Row],[Discount]]</f>
        <v>0</v>
      </c>
      <c r="Y5792">
        <v>0</v>
      </c>
      <c r="Z5792">
        <v>16.8</v>
      </c>
    </row>
    <row r="5793" spans="1:26" ht="16" x14ac:dyDescent="0.2">
      <c r="A5793">
        <v>5792</v>
      </c>
      <c r="B5793" t="s">
        <v>8496</v>
      </c>
      <c r="C5793" s="1">
        <v>41912</v>
      </c>
      <c r="D5793">
        <f>YEAR(Table1[[#This Row],[Order Date]])</f>
        <v>2014</v>
      </c>
      <c r="E5793">
        <f>MONTH(Table1[[#This Row],[Order Date]])</f>
        <v>9</v>
      </c>
      <c r="F5793" t="str">
        <f>Table1[[#This Row],[Order Year]]&amp;"-"&amp;Table1[[#This Row],[Order Month]]</f>
        <v>2014-9</v>
      </c>
      <c r="G5793" s="5">
        <f>YEAR(Table1[[#This Row],[Order Date]])*100 + MONTH(Table1[[#This Row],[Order Date]])</f>
        <v>201409</v>
      </c>
      <c r="H5793" s="1">
        <v>41915</v>
      </c>
      <c r="I5793" t="s">
        <v>191</v>
      </c>
      <c r="J5793" t="s">
        <v>2570</v>
      </c>
      <c r="K5793" t="s">
        <v>2571</v>
      </c>
      <c r="L5793" t="s">
        <v>29</v>
      </c>
      <c r="M5793" t="s">
        <v>30</v>
      </c>
      <c r="N5793" t="s">
        <v>5957</v>
      </c>
      <c r="O5793" t="s">
        <v>46</v>
      </c>
      <c r="P5793">
        <v>93309</v>
      </c>
      <c r="Q5793" t="s">
        <v>47</v>
      </c>
      <c r="R5793" t="s">
        <v>3744</v>
      </c>
      <c r="S5793" t="s">
        <v>35</v>
      </c>
      <c r="T5793" t="s">
        <v>39</v>
      </c>
      <c r="U5793" t="s">
        <v>3745</v>
      </c>
      <c r="V5793">
        <v>72.784000000000006</v>
      </c>
      <c r="W5793">
        <v>1</v>
      </c>
      <c r="X5793" s="9">
        <f>Table1[[#This Row],[Discount]]</f>
        <v>0.2</v>
      </c>
      <c r="Y5793">
        <v>0.2</v>
      </c>
      <c r="Z5793">
        <v>0</v>
      </c>
    </row>
    <row r="5794" spans="1:26" ht="16" x14ac:dyDescent="0.2">
      <c r="A5794">
        <v>5793</v>
      </c>
      <c r="B5794" t="s">
        <v>8496</v>
      </c>
      <c r="C5794" s="1">
        <v>41912</v>
      </c>
      <c r="D5794">
        <f>YEAR(Table1[[#This Row],[Order Date]])</f>
        <v>2014</v>
      </c>
      <c r="E5794">
        <f>MONTH(Table1[[#This Row],[Order Date]])</f>
        <v>9</v>
      </c>
      <c r="F5794" t="str">
        <f>Table1[[#This Row],[Order Year]]&amp;"-"&amp;Table1[[#This Row],[Order Month]]</f>
        <v>2014-9</v>
      </c>
      <c r="G5794" s="5">
        <f>YEAR(Table1[[#This Row],[Order Date]])*100 + MONTH(Table1[[#This Row],[Order Date]])</f>
        <v>201409</v>
      </c>
      <c r="H5794" s="1">
        <v>41915</v>
      </c>
      <c r="I5794" t="s">
        <v>191</v>
      </c>
      <c r="J5794" t="s">
        <v>2570</v>
      </c>
      <c r="K5794" t="s">
        <v>2571</v>
      </c>
      <c r="L5794" t="s">
        <v>29</v>
      </c>
      <c r="M5794" t="s">
        <v>30</v>
      </c>
      <c r="N5794" t="s">
        <v>5957</v>
      </c>
      <c r="O5794" t="s">
        <v>46</v>
      </c>
      <c r="P5794">
        <v>93309</v>
      </c>
      <c r="Q5794" t="s">
        <v>47</v>
      </c>
      <c r="R5794" t="s">
        <v>1610</v>
      </c>
      <c r="S5794" t="s">
        <v>49</v>
      </c>
      <c r="T5794" t="s">
        <v>81</v>
      </c>
      <c r="U5794" t="s">
        <v>1611</v>
      </c>
      <c r="V5794">
        <v>97.84</v>
      </c>
      <c r="W5794">
        <v>2</v>
      </c>
      <c r="X5794" s="9">
        <f>Table1[[#This Row],[Discount]]</f>
        <v>0</v>
      </c>
      <c r="Y5794">
        <v>0</v>
      </c>
      <c r="Z5794">
        <v>25.438400000000001</v>
      </c>
    </row>
    <row r="5795" spans="1:26" ht="16" x14ac:dyDescent="0.2">
      <c r="A5795">
        <v>5794</v>
      </c>
      <c r="B5795" t="s">
        <v>8496</v>
      </c>
      <c r="C5795" s="1">
        <v>41912</v>
      </c>
      <c r="D5795">
        <f>YEAR(Table1[[#This Row],[Order Date]])</f>
        <v>2014</v>
      </c>
      <c r="E5795">
        <f>MONTH(Table1[[#This Row],[Order Date]])</f>
        <v>9</v>
      </c>
      <c r="F5795" t="str">
        <f>Table1[[#This Row],[Order Year]]&amp;"-"&amp;Table1[[#This Row],[Order Month]]</f>
        <v>2014-9</v>
      </c>
      <c r="G5795" s="5">
        <f>YEAR(Table1[[#This Row],[Order Date]])*100 + MONTH(Table1[[#This Row],[Order Date]])</f>
        <v>201409</v>
      </c>
      <c r="H5795" s="1">
        <v>41915</v>
      </c>
      <c r="I5795" t="s">
        <v>191</v>
      </c>
      <c r="J5795" t="s">
        <v>2570</v>
      </c>
      <c r="K5795" t="s">
        <v>2571</v>
      </c>
      <c r="L5795" t="s">
        <v>29</v>
      </c>
      <c r="M5795" t="s">
        <v>30</v>
      </c>
      <c r="N5795" t="s">
        <v>5957</v>
      </c>
      <c r="O5795" t="s">
        <v>46</v>
      </c>
      <c r="P5795">
        <v>93309</v>
      </c>
      <c r="Q5795" t="s">
        <v>47</v>
      </c>
      <c r="R5795" t="s">
        <v>173</v>
      </c>
      <c r="S5795" t="s">
        <v>35</v>
      </c>
      <c r="T5795" t="s">
        <v>68</v>
      </c>
      <c r="U5795" t="s">
        <v>174</v>
      </c>
      <c r="V5795">
        <v>51.75</v>
      </c>
      <c r="W5795">
        <v>1</v>
      </c>
      <c r="X5795" s="9">
        <f>Table1[[#This Row],[Discount]]</f>
        <v>0</v>
      </c>
      <c r="Y5795">
        <v>0</v>
      </c>
      <c r="Z5795">
        <v>15.524999999999999</v>
      </c>
    </row>
    <row r="5796" spans="1:26" ht="16" x14ac:dyDescent="0.2">
      <c r="A5796">
        <v>5795</v>
      </c>
      <c r="B5796" t="s">
        <v>8496</v>
      </c>
      <c r="C5796" s="1">
        <v>41912</v>
      </c>
      <c r="D5796">
        <f>YEAR(Table1[[#This Row],[Order Date]])</f>
        <v>2014</v>
      </c>
      <c r="E5796">
        <f>MONTH(Table1[[#This Row],[Order Date]])</f>
        <v>9</v>
      </c>
      <c r="F5796" t="str">
        <f>Table1[[#This Row],[Order Year]]&amp;"-"&amp;Table1[[#This Row],[Order Month]]</f>
        <v>2014-9</v>
      </c>
      <c r="G5796" s="5">
        <f>YEAR(Table1[[#This Row],[Order Date]])*100 + MONTH(Table1[[#This Row],[Order Date]])</f>
        <v>201409</v>
      </c>
      <c r="H5796" s="1">
        <v>41915</v>
      </c>
      <c r="I5796" t="s">
        <v>191</v>
      </c>
      <c r="J5796" t="s">
        <v>2570</v>
      </c>
      <c r="K5796" t="s">
        <v>2571</v>
      </c>
      <c r="L5796" t="s">
        <v>29</v>
      </c>
      <c r="M5796" t="s">
        <v>30</v>
      </c>
      <c r="N5796" t="s">
        <v>5957</v>
      </c>
      <c r="O5796" t="s">
        <v>46</v>
      </c>
      <c r="P5796">
        <v>93309</v>
      </c>
      <c r="Q5796" t="s">
        <v>47</v>
      </c>
      <c r="R5796" t="s">
        <v>2753</v>
      </c>
      <c r="S5796" t="s">
        <v>49</v>
      </c>
      <c r="T5796" t="s">
        <v>78</v>
      </c>
      <c r="U5796" t="s">
        <v>2754</v>
      </c>
      <c r="V5796">
        <v>46.672000000000004</v>
      </c>
      <c r="W5796">
        <v>2</v>
      </c>
      <c r="X5796" s="9">
        <f>Table1[[#This Row],[Discount]]</f>
        <v>0.2</v>
      </c>
      <c r="Y5796">
        <v>0.2</v>
      </c>
      <c r="Z5796">
        <v>16.3352</v>
      </c>
    </row>
    <row r="5797" spans="1:26" ht="16" x14ac:dyDescent="0.2">
      <c r="A5797">
        <v>5796</v>
      </c>
      <c r="B5797" t="s">
        <v>8497</v>
      </c>
      <c r="C5797" s="1">
        <v>40815</v>
      </c>
      <c r="D5797">
        <f>YEAR(Table1[[#This Row],[Order Date]])</f>
        <v>2011</v>
      </c>
      <c r="E5797">
        <f>MONTH(Table1[[#This Row],[Order Date]])</f>
        <v>9</v>
      </c>
      <c r="F5797" t="str">
        <f>Table1[[#This Row],[Order Year]]&amp;"-"&amp;Table1[[#This Row],[Order Month]]</f>
        <v>2011-9</v>
      </c>
      <c r="G5797" s="5">
        <f>YEAR(Table1[[#This Row],[Order Date]])*100 + MONTH(Table1[[#This Row],[Order Date]])</f>
        <v>201109</v>
      </c>
      <c r="H5797" s="1">
        <v>40819</v>
      </c>
      <c r="I5797" t="s">
        <v>26</v>
      </c>
      <c r="J5797" t="s">
        <v>3676</v>
      </c>
      <c r="K5797" t="s">
        <v>3677</v>
      </c>
      <c r="L5797" t="s">
        <v>29</v>
      </c>
      <c r="M5797" t="s">
        <v>30</v>
      </c>
      <c r="N5797" t="s">
        <v>269</v>
      </c>
      <c r="O5797" t="s">
        <v>270</v>
      </c>
      <c r="P5797">
        <v>10011</v>
      </c>
      <c r="Q5797" t="s">
        <v>151</v>
      </c>
      <c r="R5797" t="s">
        <v>6097</v>
      </c>
      <c r="S5797" t="s">
        <v>49</v>
      </c>
      <c r="T5797" t="s">
        <v>62</v>
      </c>
      <c r="U5797" t="s">
        <v>6098</v>
      </c>
      <c r="V5797">
        <v>1395.54</v>
      </c>
      <c r="W5797">
        <v>9</v>
      </c>
      <c r="X5797" s="9">
        <f>Table1[[#This Row],[Discount]]</f>
        <v>0</v>
      </c>
      <c r="Y5797">
        <v>0</v>
      </c>
      <c r="Z5797">
        <v>362.84040000000005</v>
      </c>
    </row>
    <row r="5798" spans="1:26" ht="16" x14ac:dyDescent="0.2">
      <c r="A5798">
        <v>5797</v>
      </c>
      <c r="B5798" t="s">
        <v>8497</v>
      </c>
      <c r="C5798" s="1">
        <v>40815</v>
      </c>
      <c r="D5798">
        <f>YEAR(Table1[[#This Row],[Order Date]])</f>
        <v>2011</v>
      </c>
      <c r="E5798">
        <f>MONTH(Table1[[#This Row],[Order Date]])</f>
        <v>9</v>
      </c>
      <c r="F5798" t="str">
        <f>Table1[[#This Row],[Order Year]]&amp;"-"&amp;Table1[[#This Row],[Order Month]]</f>
        <v>2011-9</v>
      </c>
      <c r="G5798" s="5">
        <f>YEAR(Table1[[#This Row],[Order Date]])*100 + MONTH(Table1[[#This Row],[Order Date]])</f>
        <v>201109</v>
      </c>
      <c r="H5798" s="1">
        <v>40819</v>
      </c>
      <c r="I5798" t="s">
        <v>26</v>
      </c>
      <c r="J5798" t="s">
        <v>3676</v>
      </c>
      <c r="K5798" t="s">
        <v>3677</v>
      </c>
      <c r="L5798" t="s">
        <v>29</v>
      </c>
      <c r="M5798" t="s">
        <v>30</v>
      </c>
      <c r="N5798" t="s">
        <v>269</v>
      </c>
      <c r="O5798" t="s">
        <v>270</v>
      </c>
      <c r="P5798">
        <v>10011</v>
      </c>
      <c r="Q5798" t="s">
        <v>151</v>
      </c>
      <c r="R5798" t="s">
        <v>610</v>
      </c>
      <c r="S5798" t="s">
        <v>35</v>
      </c>
      <c r="T5798" t="s">
        <v>68</v>
      </c>
      <c r="U5798" t="s">
        <v>611</v>
      </c>
      <c r="V5798">
        <v>117.36</v>
      </c>
      <c r="W5798">
        <v>4</v>
      </c>
      <c r="X5798" s="9">
        <f>Table1[[#This Row],[Discount]]</f>
        <v>0</v>
      </c>
      <c r="Y5798">
        <v>0</v>
      </c>
      <c r="Z5798">
        <v>36.381599999999992</v>
      </c>
    </row>
    <row r="5799" spans="1:26" ht="16" x14ac:dyDescent="0.2">
      <c r="A5799">
        <v>5798</v>
      </c>
      <c r="B5799" t="s">
        <v>8497</v>
      </c>
      <c r="C5799" s="1">
        <v>40815</v>
      </c>
      <c r="D5799">
        <f>YEAR(Table1[[#This Row],[Order Date]])</f>
        <v>2011</v>
      </c>
      <c r="E5799">
        <f>MONTH(Table1[[#This Row],[Order Date]])</f>
        <v>9</v>
      </c>
      <c r="F5799" t="str">
        <f>Table1[[#This Row],[Order Year]]&amp;"-"&amp;Table1[[#This Row],[Order Month]]</f>
        <v>2011-9</v>
      </c>
      <c r="G5799" s="5">
        <f>YEAR(Table1[[#This Row],[Order Date]])*100 + MONTH(Table1[[#This Row],[Order Date]])</f>
        <v>201109</v>
      </c>
      <c r="H5799" s="1">
        <v>40819</v>
      </c>
      <c r="I5799" t="s">
        <v>26</v>
      </c>
      <c r="J5799" t="s">
        <v>3676</v>
      </c>
      <c r="K5799" t="s">
        <v>3677</v>
      </c>
      <c r="L5799" t="s">
        <v>29</v>
      </c>
      <c r="M5799" t="s">
        <v>30</v>
      </c>
      <c r="N5799" t="s">
        <v>269</v>
      </c>
      <c r="O5799" t="s">
        <v>270</v>
      </c>
      <c r="P5799">
        <v>10011</v>
      </c>
      <c r="Q5799" t="s">
        <v>151</v>
      </c>
      <c r="R5799" t="s">
        <v>3568</v>
      </c>
      <c r="S5799" t="s">
        <v>49</v>
      </c>
      <c r="T5799" t="s">
        <v>50</v>
      </c>
      <c r="U5799" t="s">
        <v>3569</v>
      </c>
      <c r="V5799">
        <v>18.899999999999999</v>
      </c>
      <c r="W5799">
        <v>3</v>
      </c>
      <c r="X5799" s="9">
        <f>Table1[[#This Row],[Discount]]</f>
        <v>0</v>
      </c>
      <c r="Y5799">
        <v>0</v>
      </c>
      <c r="Z5799">
        <v>8.6939999999999991</v>
      </c>
    </row>
    <row r="5800" spans="1:26" ht="16" x14ac:dyDescent="0.2">
      <c r="A5800">
        <v>5799</v>
      </c>
      <c r="B5800" t="s">
        <v>8497</v>
      </c>
      <c r="C5800" s="1">
        <v>40815</v>
      </c>
      <c r="D5800">
        <f>YEAR(Table1[[#This Row],[Order Date]])</f>
        <v>2011</v>
      </c>
      <c r="E5800">
        <f>MONTH(Table1[[#This Row],[Order Date]])</f>
        <v>9</v>
      </c>
      <c r="F5800" t="str">
        <f>Table1[[#This Row],[Order Year]]&amp;"-"&amp;Table1[[#This Row],[Order Month]]</f>
        <v>2011-9</v>
      </c>
      <c r="G5800" s="5">
        <f>YEAR(Table1[[#This Row],[Order Date]])*100 + MONTH(Table1[[#This Row],[Order Date]])</f>
        <v>201109</v>
      </c>
      <c r="H5800" s="1">
        <v>40819</v>
      </c>
      <c r="I5800" t="s">
        <v>26</v>
      </c>
      <c r="J5800" t="s">
        <v>3676</v>
      </c>
      <c r="K5800" t="s">
        <v>3677</v>
      </c>
      <c r="L5800" t="s">
        <v>29</v>
      </c>
      <c r="M5800" t="s">
        <v>30</v>
      </c>
      <c r="N5800" t="s">
        <v>269</v>
      </c>
      <c r="O5800" t="s">
        <v>270</v>
      </c>
      <c r="P5800">
        <v>10011</v>
      </c>
      <c r="Q5800" t="s">
        <v>151</v>
      </c>
      <c r="R5800" t="s">
        <v>3796</v>
      </c>
      <c r="S5800" t="s">
        <v>49</v>
      </c>
      <c r="T5800" t="s">
        <v>93</v>
      </c>
      <c r="U5800" t="s">
        <v>3797</v>
      </c>
      <c r="V5800">
        <v>77.52</v>
      </c>
      <c r="W5800">
        <v>2</v>
      </c>
      <c r="X5800" s="9">
        <f>Table1[[#This Row],[Discount]]</f>
        <v>0</v>
      </c>
      <c r="Y5800">
        <v>0</v>
      </c>
      <c r="Z5800">
        <v>37.9848</v>
      </c>
    </row>
    <row r="5801" spans="1:26" ht="16" x14ac:dyDescent="0.2">
      <c r="A5801">
        <v>5800</v>
      </c>
      <c r="B5801" t="s">
        <v>8498</v>
      </c>
      <c r="C5801" s="1">
        <v>40775</v>
      </c>
      <c r="D5801">
        <f>YEAR(Table1[[#This Row],[Order Date]])</f>
        <v>2011</v>
      </c>
      <c r="E5801">
        <f>MONTH(Table1[[#This Row],[Order Date]])</f>
        <v>8</v>
      </c>
      <c r="F5801" t="str">
        <f>Table1[[#This Row],[Order Year]]&amp;"-"&amp;Table1[[#This Row],[Order Month]]</f>
        <v>2011-8</v>
      </c>
      <c r="G5801" s="5">
        <f>YEAR(Table1[[#This Row],[Order Date]])*100 + MONTH(Table1[[#This Row],[Order Date]])</f>
        <v>201108</v>
      </c>
      <c r="H5801" s="1">
        <v>40780</v>
      </c>
      <c r="I5801" t="s">
        <v>26</v>
      </c>
      <c r="J5801" t="s">
        <v>2155</v>
      </c>
      <c r="K5801" t="s">
        <v>2156</v>
      </c>
      <c r="L5801" t="s">
        <v>29</v>
      </c>
      <c r="M5801" t="s">
        <v>30</v>
      </c>
      <c r="N5801" t="s">
        <v>306</v>
      </c>
      <c r="O5801" t="s">
        <v>214</v>
      </c>
      <c r="P5801">
        <v>60610</v>
      </c>
      <c r="Q5801" t="s">
        <v>108</v>
      </c>
      <c r="R5801" t="s">
        <v>6360</v>
      </c>
      <c r="S5801" t="s">
        <v>35</v>
      </c>
      <c r="T5801" t="s">
        <v>39</v>
      </c>
      <c r="U5801" t="s">
        <v>6361</v>
      </c>
      <c r="V5801">
        <v>421.37200000000001</v>
      </c>
      <c r="W5801">
        <v>2</v>
      </c>
      <c r="X5801" s="9">
        <f>Table1[[#This Row],[Discount]]</f>
        <v>0.3</v>
      </c>
      <c r="Y5801">
        <v>0.3</v>
      </c>
      <c r="Z5801">
        <v>-6.0196000000000538</v>
      </c>
    </row>
    <row r="5802" spans="1:26" ht="16" x14ac:dyDescent="0.2">
      <c r="A5802">
        <v>5801</v>
      </c>
      <c r="B5802" t="s">
        <v>8499</v>
      </c>
      <c r="C5802" s="1">
        <v>40735</v>
      </c>
      <c r="D5802">
        <f>YEAR(Table1[[#This Row],[Order Date]])</f>
        <v>2011</v>
      </c>
      <c r="E5802">
        <f>MONTH(Table1[[#This Row],[Order Date]])</f>
        <v>7</v>
      </c>
      <c r="F5802" t="str">
        <f>Table1[[#This Row],[Order Year]]&amp;"-"&amp;Table1[[#This Row],[Order Month]]</f>
        <v>2011-7</v>
      </c>
      <c r="G5802" s="5">
        <f>YEAR(Table1[[#This Row],[Order Date]])*100 + MONTH(Table1[[#This Row],[Order Date]])</f>
        <v>201107</v>
      </c>
      <c r="H5802" s="1">
        <v>40738</v>
      </c>
      <c r="I5802" t="s">
        <v>191</v>
      </c>
      <c r="J5802" t="s">
        <v>3682</v>
      </c>
      <c r="K5802" t="s">
        <v>3683</v>
      </c>
      <c r="L5802" t="s">
        <v>29</v>
      </c>
      <c r="M5802" t="s">
        <v>30</v>
      </c>
      <c r="N5802" t="s">
        <v>4175</v>
      </c>
      <c r="O5802" t="s">
        <v>107</v>
      </c>
      <c r="P5802">
        <v>79907</v>
      </c>
      <c r="Q5802" t="s">
        <v>108</v>
      </c>
      <c r="R5802" t="s">
        <v>4602</v>
      </c>
      <c r="S5802" t="s">
        <v>74</v>
      </c>
      <c r="T5802" t="s">
        <v>75</v>
      </c>
      <c r="U5802" t="s">
        <v>4603</v>
      </c>
      <c r="V5802">
        <v>575.96800000000007</v>
      </c>
      <c r="W5802">
        <v>4</v>
      </c>
      <c r="X5802" s="9">
        <f>Table1[[#This Row],[Discount]]</f>
        <v>0.2</v>
      </c>
      <c r="Y5802">
        <v>0.2</v>
      </c>
      <c r="Z5802">
        <v>43.197600000000023</v>
      </c>
    </row>
    <row r="5803" spans="1:26" ht="16" x14ac:dyDescent="0.2">
      <c r="A5803">
        <v>5802</v>
      </c>
      <c r="B5803" t="s">
        <v>8499</v>
      </c>
      <c r="C5803" s="1">
        <v>40735</v>
      </c>
      <c r="D5803">
        <f>YEAR(Table1[[#This Row],[Order Date]])</f>
        <v>2011</v>
      </c>
      <c r="E5803">
        <f>MONTH(Table1[[#This Row],[Order Date]])</f>
        <v>7</v>
      </c>
      <c r="F5803" t="str">
        <f>Table1[[#This Row],[Order Year]]&amp;"-"&amp;Table1[[#This Row],[Order Month]]</f>
        <v>2011-7</v>
      </c>
      <c r="G5803" s="5">
        <f>YEAR(Table1[[#This Row],[Order Date]])*100 + MONTH(Table1[[#This Row],[Order Date]])</f>
        <v>201107</v>
      </c>
      <c r="H5803" s="1">
        <v>40738</v>
      </c>
      <c r="I5803" t="s">
        <v>191</v>
      </c>
      <c r="J5803" t="s">
        <v>3682</v>
      </c>
      <c r="K5803" t="s">
        <v>3683</v>
      </c>
      <c r="L5803" t="s">
        <v>29</v>
      </c>
      <c r="M5803" t="s">
        <v>30</v>
      </c>
      <c r="N5803" t="s">
        <v>4175</v>
      </c>
      <c r="O5803" t="s">
        <v>107</v>
      </c>
      <c r="P5803">
        <v>79907</v>
      </c>
      <c r="Q5803" t="s">
        <v>108</v>
      </c>
      <c r="R5803" t="s">
        <v>6747</v>
      </c>
      <c r="S5803" t="s">
        <v>49</v>
      </c>
      <c r="T5803" t="s">
        <v>93</v>
      </c>
      <c r="U5803" t="s">
        <v>6748</v>
      </c>
      <c r="V5803">
        <v>10.368000000000002</v>
      </c>
      <c r="W5803">
        <v>2</v>
      </c>
      <c r="X5803" s="9">
        <f>Table1[[#This Row],[Discount]]</f>
        <v>0.2</v>
      </c>
      <c r="Y5803">
        <v>0.2</v>
      </c>
      <c r="Z5803">
        <v>3.6288</v>
      </c>
    </row>
    <row r="5804" spans="1:26" ht="16" x14ac:dyDescent="0.2">
      <c r="A5804">
        <v>5803</v>
      </c>
      <c r="B5804" t="s">
        <v>8500</v>
      </c>
      <c r="C5804" s="1">
        <v>40990</v>
      </c>
      <c r="D5804">
        <f>YEAR(Table1[[#This Row],[Order Date]])</f>
        <v>2012</v>
      </c>
      <c r="E5804">
        <f>MONTH(Table1[[#This Row],[Order Date]])</f>
        <v>3</v>
      </c>
      <c r="F5804" t="str">
        <f>Table1[[#This Row],[Order Year]]&amp;"-"&amp;Table1[[#This Row],[Order Month]]</f>
        <v>2012-3</v>
      </c>
      <c r="G5804" s="5">
        <f>YEAR(Table1[[#This Row],[Order Date]])*100 + MONTH(Table1[[#This Row],[Order Date]])</f>
        <v>201203</v>
      </c>
      <c r="H5804" s="1">
        <v>40992</v>
      </c>
      <c r="I5804" t="s">
        <v>191</v>
      </c>
      <c r="J5804" t="s">
        <v>668</v>
      </c>
      <c r="K5804" t="s">
        <v>669</v>
      </c>
      <c r="L5804" t="s">
        <v>29</v>
      </c>
      <c r="M5804" t="s">
        <v>30</v>
      </c>
      <c r="N5804" t="s">
        <v>5416</v>
      </c>
      <c r="O5804" t="s">
        <v>46</v>
      </c>
      <c r="P5804">
        <v>91360</v>
      </c>
      <c r="Q5804" t="s">
        <v>47</v>
      </c>
      <c r="R5804" t="s">
        <v>1685</v>
      </c>
      <c r="S5804" t="s">
        <v>74</v>
      </c>
      <c r="T5804" t="s">
        <v>75</v>
      </c>
      <c r="U5804" t="s">
        <v>1686</v>
      </c>
      <c r="V5804">
        <v>15.984000000000002</v>
      </c>
      <c r="W5804">
        <v>2</v>
      </c>
      <c r="X5804" s="9">
        <f>Table1[[#This Row],[Discount]]</f>
        <v>0.2</v>
      </c>
      <c r="Y5804">
        <v>0.2</v>
      </c>
      <c r="Z5804">
        <v>1.1988000000000003</v>
      </c>
    </row>
    <row r="5805" spans="1:26" ht="16" x14ac:dyDescent="0.2">
      <c r="A5805">
        <v>5804</v>
      </c>
      <c r="B5805" t="s">
        <v>8501</v>
      </c>
      <c r="C5805" s="1">
        <v>41772</v>
      </c>
      <c r="D5805">
        <f>YEAR(Table1[[#This Row],[Order Date]])</f>
        <v>2014</v>
      </c>
      <c r="E5805">
        <f>MONTH(Table1[[#This Row],[Order Date]])</f>
        <v>5</v>
      </c>
      <c r="F5805" t="str">
        <f>Table1[[#This Row],[Order Year]]&amp;"-"&amp;Table1[[#This Row],[Order Month]]</f>
        <v>2014-5</v>
      </c>
      <c r="G5805" s="5">
        <f>YEAR(Table1[[#This Row],[Order Date]])*100 + MONTH(Table1[[#This Row],[Order Date]])</f>
        <v>201405</v>
      </c>
      <c r="H5805" s="1">
        <v>41779</v>
      </c>
      <c r="I5805" t="s">
        <v>53</v>
      </c>
      <c r="J5805" t="s">
        <v>5928</v>
      </c>
      <c r="K5805" t="s">
        <v>5929</v>
      </c>
      <c r="L5805" t="s">
        <v>105</v>
      </c>
      <c r="M5805" t="s">
        <v>30</v>
      </c>
      <c r="N5805" t="s">
        <v>321</v>
      </c>
      <c r="O5805" t="s">
        <v>501</v>
      </c>
      <c r="P5805">
        <v>45503</v>
      </c>
      <c r="Q5805" t="s">
        <v>151</v>
      </c>
      <c r="R5805" t="s">
        <v>4165</v>
      </c>
      <c r="S5805" t="s">
        <v>49</v>
      </c>
      <c r="T5805" t="s">
        <v>71</v>
      </c>
      <c r="U5805" t="s">
        <v>4166</v>
      </c>
      <c r="V5805">
        <v>10.272000000000002</v>
      </c>
      <c r="W5805">
        <v>3</v>
      </c>
      <c r="X5805" s="9">
        <f>Table1[[#This Row],[Discount]]</f>
        <v>0.2</v>
      </c>
      <c r="Y5805">
        <v>0.2</v>
      </c>
      <c r="Z5805">
        <v>1.1555999999999984</v>
      </c>
    </row>
    <row r="5806" spans="1:26" ht="16" x14ac:dyDescent="0.2">
      <c r="A5806">
        <v>5805</v>
      </c>
      <c r="B5806" t="s">
        <v>8502</v>
      </c>
      <c r="C5806" s="1">
        <v>41957</v>
      </c>
      <c r="D5806">
        <f>YEAR(Table1[[#This Row],[Order Date]])</f>
        <v>2014</v>
      </c>
      <c r="E5806">
        <f>MONTH(Table1[[#This Row],[Order Date]])</f>
        <v>11</v>
      </c>
      <c r="F5806" t="str">
        <f>Table1[[#This Row],[Order Year]]&amp;"-"&amp;Table1[[#This Row],[Order Month]]</f>
        <v>2014-11</v>
      </c>
      <c r="G5806" s="5">
        <f>YEAR(Table1[[#This Row],[Order Date]])*100 + MONTH(Table1[[#This Row],[Order Date]])</f>
        <v>201411</v>
      </c>
      <c r="H5806" s="1">
        <v>41963</v>
      </c>
      <c r="I5806" t="s">
        <v>53</v>
      </c>
      <c r="J5806" t="s">
        <v>6985</v>
      </c>
      <c r="K5806" t="s">
        <v>6986</v>
      </c>
      <c r="L5806" t="s">
        <v>44</v>
      </c>
      <c r="M5806" t="s">
        <v>30</v>
      </c>
      <c r="N5806" t="s">
        <v>818</v>
      </c>
      <c r="O5806" t="s">
        <v>107</v>
      </c>
      <c r="P5806">
        <v>75220</v>
      </c>
      <c r="Q5806" t="s">
        <v>108</v>
      </c>
      <c r="R5806" t="s">
        <v>4893</v>
      </c>
      <c r="S5806" t="s">
        <v>49</v>
      </c>
      <c r="T5806" t="s">
        <v>62</v>
      </c>
      <c r="U5806" t="s">
        <v>4894</v>
      </c>
      <c r="V5806">
        <v>61.792000000000002</v>
      </c>
      <c r="W5806">
        <v>4</v>
      </c>
      <c r="X5806" s="9">
        <f>Table1[[#This Row],[Discount]]</f>
        <v>0.2</v>
      </c>
      <c r="Y5806">
        <v>0.2</v>
      </c>
      <c r="Z5806">
        <v>6.1792000000000016</v>
      </c>
    </row>
    <row r="5807" spans="1:26" ht="16" x14ac:dyDescent="0.2">
      <c r="A5807">
        <v>5806</v>
      </c>
      <c r="B5807" t="s">
        <v>8502</v>
      </c>
      <c r="C5807" s="1">
        <v>41957</v>
      </c>
      <c r="D5807">
        <f>YEAR(Table1[[#This Row],[Order Date]])</f>
        <v>2014</v>
      </c>
      <c r="E5807">
        <f>MONTH(Table1[[#This Row],[Order Date]])</f>
        <v>11</v>
      </c>
      <c r="F5807" t="str">
        <f>Table1[[#This Row],[Order Year]]&amp;"-"&amp;Table1[[#This Row],[Order Month]]</f>
        <v>2014-11</v>
      </c>
      <c r="G5807" s="5">
        <f>YEAR(Table1[[#This Row],[Order Date]])*100 + MONTH(Table1[[#This Row],[Order Date]])</f>
        <v>201411</v>
      </c>
      <c r="H5807" s="1">
        <v>41963</v>
      </c>
      <c r="I5807" t="s">
        <v>53</v>
      </c>
      <c r="J5807" t="s">
        <v>6985</v>
      </c>
      <c r="K5807" t="s">
        <v>6986</v>
      </c>
      <c r="L5807" t="s">
        <v>44</v>
      </c>
      <c r="M5807" t="s">
        <v>30</v>
      </c>
      <c r="N5807" t="s">
        <v>818</v>
      </c>
      <c r="O5807" t="s">
        <v>107</v>
      </c>
      <c r="P5807">
        <v>75220</v>
      </c>
      <c r="Q5807" t="s">
        <v>108</v>
      </c>
      <c r="R5807" t="s">
        <v>2785</v>
      </c>
      <c r="S5807" t="s">
        <v>35</v>
      </c>
      <c r="T5807" t="s">
        <v>36</v>
      </c>
      <c r="U5807" t="s">
        <v>2786</v>
      </c>
      <c r="V5807">
        <v>205.99919999999997</v>
      </c>
      <c r="W5807">
        <v>3</v>
      </c>
      <c r="X5807" s="9">
        <f>Table1[[#This Row],[Discount]]</f>
        <v>0.32</v>
      </c>
      <c r="Y5807">
        <v>0.32</v>
      </c>
      <c r="Z5807">
        <v>-27.264600000000016</v>
      </c>
    </row>
    <row r="5808" spans="1:26" ht="16" x14ac:dyDescent="0.2">
      <c r="A5808">
        <v>5807</v>
      </c>
      <c r="B5808" t="s">
        <v>8503</v>
      </c>
      <c r="C5808" s="1">
        <v>41522</v>
      </c>
      <c r="D5808">
        <f>YEAR(Table1[[#This Row],[Order Date]])</f>
        <v>2013</v>
      </c>
      <c r="E5808">
        <f>MONTH(Table1[[#This Row],[Order Date]])</f>
        <v>9</v>
      </c>
      <c r="F5808" t="str">
        <f>Table1[[#This Row],[Order Year]]&amp;"-"&amp;Table1[[#This Row],[Order Month]]</f>
        <v>2013-9</v>
      </c>
      <c r="G5808" s="5">
        <f>YEAR(Table1[[#This Row],[Order Date]])*100 + MONTH(Table1[[#This Row],[Order Date]])</f>
        <v>201309</v>
      </c>
      <c r="H5808" s="1">
        <v>41525</v>
      </c>
      <c r="I5808" t="s">
        <v>26</v>
      </c>
      <c r="J5808" t="s">
        <v>954</v>
      </c>
      <c r="K5808" t="s">
        <v>955</v>
      </c>
      <c r="L5808" t="s">
        <v>29</v>
      </c>
      <c r="M5808" t="s">
        <v>30</v>
      </c>
      <c r="N5808" t="s">
        <v>5140</v>
      </c>
      <c r="O5808" t="s">
        <v>338</v>
      </c>
      <c r="P5808">
        <v>37918</v>
      </c>
      <c r="Q5808" t="s">
        <v>33</v>
      </c>
      <c r="R5808" t="s">
        <v>2844</v>
      </c>
      <c r="S5808" t="s">
        <v>49</v>
      </c>
      <c r="T5808" t="s">
        <v>93</v>
      </c>
      <c r="U5808" t="s">
        <v>2845</v>
      </c>
      <c r="V5808">
        <v>12.192</v>
      </c>
      <c r="W5808">
        <v>3</v>
      </c>
      <c r="X5808" s="9">
        <f>Table1[[#This Row],[Discount]]</f>
        <v>0.2</v>
      </c>
      <c r="Y5808">
        <v>0.2</v>
      </c>
      <c r="Z5808">
        <v>4.1147999999999998</v>
      </c>
    </row>
    <row r="5809" spans="1:26" ht="16" x14ac:dyDescent="0.2">
      <c r="A5809">
        <v>5808</v>
      </c>
      <c r="B5809" t="s">
        <v>8503</v>
      </c>
      <c r="C5809" s="1">
        <v>41522</v>
      </c>
      <c r="D5809">
        <f>YEAR(Table1[[#This Row],[Order Date]])</f>
        <v>2013</v>
      </c>
      <c r="E5809">
        <f>MONTH(Table1[[#This Row],[Order Date]])</f>
        <v>9</v>
      </c>
      <c r="F5809" t="str">
        <f>Table1[[#This Row],[Order Year]]&amp;"-"&amp;Table1[[#This Row],[Order Month]]</f>
        <v>2013-9</v>
      </c>
      <c r="G5809" s="5">
        <f>YEAR(Table1[[#This Row],[Order Date]])*100 + MONTH(Table1[[#This Row],[Order Date]])</f>
        <v>201309</v>
      </c>
      <c r="H5809" s="1">
        <v>41525</v>
      </c>
      <c r="I5809" t="s">
        <v>26</v>
      </c>
      <c r="J5809" t="s">
        <v>954</v>
      </c>
      <c r="K5809" t="s">
        <v>955</v>
      </c>
      <c r="L5809" t="s">
        <v>29</v>
      </c>
      <c r="M5809" t="s">
        <v>30</v>
      </c>
      <c r="N5809" t="s">
        <v>5140</v>
      </c>
      <c r="O5809" t="s">
        <v>338</v>
      </c>
      <c r="P5809">
        <v>37918</v>
      </c>
      <c r="Q5809" t="s">
        <v>33</v>
      </c>
      <c r="R5809" t="s">
        <v>5370</v>
      </c>
      <c r="S5809" t="s">
        <v>49</v>
      </c>
      <c r="T5809" t="s">
        <v>81</v>
      </c>
      <c r="U5809" t="s">
        <v>5371</v>
      </c>
      <c r="V5809">
        <v>87.168000000000006</v>
      </c>
      <c r="W5809">
        <v>2</v>
      </c>
      <c r="X5809" s="9">
        <f>Table1[[#This Row],[Discount]]</f>
        <v>0.2</v>
      </c>
      <c r="Y5809">
        <v>0.2</v>
      </c>
      <c r="Z5809">
        <v>8.7168000000000063</v>
      </c>
    </row>
    <row r="5810" spans="1:26" ht="16" x14ac:dyDescent="0.2">
      <c r="A5810">
        <v>5809</v>
      </c>
      <c r="B5810" t="s">
        <v>8503</v>
      </c>
      <c r="C5810" s="1">
        <v>41522</v>
      </c>
      <c r="D5810">
        <f>YEAR(Table1[[#This Row],[Order Date]])</f>
        <v>2013</v>
      </c>
      <c r="E5810">
        <f>MONTH(Table1[[#This Row],[Order Date]])</f>
        <v>9</v>
      </c>
      <c r="F5810" t="str">
        <f>Table1[[#This Row],[Order Year]]&amp;"-"&amp;Table1[[#This Row],[Order Month]]</f>
        <v>2013-9</v>
      </c>
      <c r="G5810" s="5">
        <f>YEAR(Table1[[#This Row],[Order Date]])*100 + MONTH(Table1[[#This Row],[Order Date]])</f>
        <v>201309</v>
      </c>
      <c r="H5810" s="1">
        <v>41525</v>
      </c>
      <c r="I5810" t="s">
        <v>26</v>
      </c>
      <c r="J5810" t="s">
        <v>954</v>
      </c>
      <c r="K5810" t="s">
        <v>955</v>
      </c>
      <c r="L5810" t="s">
        <v>29</v>
      </c>
      <c r="M5810" t="s">
        <v>30</v>
      </c>
      <c r="N5810" t="s">
        <v>5140</v>
      </c>
      <c r="O5810" t="s">
        <v>338</v>
      </c>
      <c r="P5810">
        <v>37918</v>
      </c>
      <c r="Q5810" t="s">
        <v>33</v>
      </c>
      <c r="R5810" t="s">
        <v>6849</v>
      </c>
      <c r="S5810" t="s">
        <v>49</v>
      </c>
      <c r="T5810" t="s">
        <v>71</v>
      </c>
      <c r="U5810" t="s">
        <v>6850</v>
      </c>
      <c r="V5810">
        <v>31.744</v>
      </c>
      <c r="W5810">
        <v>2</v>
      </c>
      <c r="X5810" s="9">
        <f>Table1[[#This Row],[Discount]]</f>
        <v>0.2</v>
      </c>
      <c r="Y5810">
        <v>0.2</v>
      </c>
      <c r="Z5810">
        <v>8.3328000000000024</v>
      </c>
    </row>
    <row r="5811" spans="1:26" ht="16" x14ac:dyDescent="0.2">
      <c r="A5811">
        <v>5810</v>
      </c>
      <c r="B5811" t="s">
        <v>8504</v>
      </c>
      <c r="C5811" s="1">
        <v>41311</v>
      </c>
      <c r="D5811">
        <f>YEAR(Table1[[#This Row],[Order Date]])</f>
        <v>2013</v>
      </c>
      <c r="E5811">
        <f>MONTH(Table1[[#This Row],[Order Date]])</f>
        <v>2</v>
      </c>
      <c r="F5811" t="str">
        <f>Table1[[#This Row],[Order Year]]&amp;"-"&amp;Table1[[#This Row],[Order Month]]</f>
        <v>2013-2</v>
      </c>
      <c r="G5811" s="5">
        <f>YEAR(Table1[[#This Row],[Order Date]])*100 + MONTH(Table1[[#This Row],[Order Date]])</f>
        <v>201302</v>
      </c>
      <c r="H5811" s="1">
        <v>41316</v>
      </c>
      <c r="I5811" t="s">
        <v>53</v>
      </c>
      <c r="J5811" t="s">
        <v>1808</v>
      </c>
      <c r="K5811" t="s">
        <v>1809</v>
      </c>
      <c r="L5811" t="s">
        <v>44</v>
      </c>
      <c r="M5811" t="s">
        <v>30</v>
      </c>
      <c r="N5811" t="s">
        <v>6247</v>
      </c>
      <c r="O5811" t="s">
        <v>338</v>
      </c>
      <c r="P5811">
        <v>37421</v>
      </c>
      <c r="Q5811" t="s">
        <v>33</v>
      </c>
      <c r="R5811" t="s">
        <v>1861</v>
      </c>
      <c r="S5811" t="s">
        <v>35</v>
      </c>
      <c r="T5811" t="s">
        <v>68</v>
      </c>
      <c r="U5811" t="s">
        <v>1862</v>
      </c>
      <c r="V5811">
        <v>132.22400000000002</v>
      </c>
      <c r="W5811">
        <v>4</v>
      </c>
      <c r="X5811" s="9">
        <f>Table1[[#This Row],[Discount]]</f>
        <v>0.2</v>
      </c>
      <c r="Y5811">
        <v>0.2</v>
      </c>
      <c r="Z5811">
        <v>-18.180799999999998</v>
      </c>
    </row>
    <row r="5812" spans="1:26" ht="16" x14ac:dyDescent="0.2">
      <c r="A5812">
        <v>5811</v>
      </c>
      <c r="B5812" t="s">
        <v>8505</v>
      </c>
      <c r="C5812" s="1">
        <v>40990</v>
      </c>
      <c r="D5812">
        <f>YEAR(Table1[[#This Row],[Order Date]])</f>
        <v>2012</v>
      </c>
      <c r="E5812">
        <f>MONTH(Table1[[#This Row],[Order Date]])</f>
        <v>3</v>
      </c>
      <c r="F5812" t="str">
        <f>Table1[[#This Row],[Order Year]]&amp;"-"&amp;Table1[[#This Row],[Order Month]]</f>
        <v>2012-3</v>
      </c>
      <c r="G5812" s="5">
        <f>YEAR(Table1[[#This Row],[Order Date]])*100 + MONTH(Table1[[#This Row],[Order Date]])</f>
        <v>201203</v>
      </c>
      <c r="H5812" s="1">
        <v>40994</v>
      </c>
      <c r="I5812" t="s">
        <v>53</v>
      </c>
      <c r="J5812" t="s">
        <v>2112</v>
      </c>
      <c r="K5812" t="s">
        <v>2113</v>
      </c>
      <c r="L5812" t="s">
        <v>44</v>
      </c>
      <c r="M5812" t="s">
        <v>30</v>
      </c>
      <c r="N5812" t="s">
        <v>950</v>
      </c>
      <c r="O5812" t="s">
        <v>46</v>
      </c>
      <c r="P5812">
        <v>92037</v>
      </c>
      <c r="Q5812" t="s">
        <v>47</v>
      </c>
      <c r="R5812" t="s">
        <v>3193</v>
      </c>
      <c r="S5812" t="s">
        <v>49</v>
      </c>
      <c r="T5812" t="s">
        <v>93</v>
      </c>
      <c r="U5812" t="s">
        <v>189</v>
      </c>
      <c r="V5812">
        <v>105.52</v>
      </c>
      <c r="W5812">
        <v>4</v>
      </c>
      <c r="X5812" s="9">
        <f>Table1[[#This Row],[Discount]]</f>
        <v>0</v>
      </c>
      <c r="Y5812">
        <v>0</v>
      </c>
      <c r="Z5812">
        <v>48.539199999999994</v>
      </c>
    </row>
    <row r="5813" spans="1:26" ht="16" x14ac:dyDescent="0.2">
      <c r="A5813">
        <v>5812</v>
      </c>
      <c r="B5813" t="s">
        <v>8505</v>
      </c>
      <c r="C5813" s="1">
        <v>40990</v>
      </c>
      <c r="D5813">
        <f>YEAR(Table1[[#This Row],[Order Date]])</f>
        <v>2012</v>
      </c>
      <c r="E5813">
        <f>MONTH(Table1[[#This Row],[Order Date]])</f>
        <v>3</v>
      </c>
      <c r="F5813" t="str">
        <f>Table1[[#This Row],[Order Year]]&amp;"-"&amp;Table1[[#This Row],[Order Month]]</f>
        <v>2012-3</v>
      </c>
      <c r="G5813" s="5">
        <f>YEAR(Table1[[#This Row],[Order Date]])*100 + MONTH(Table1[[#This Row],[Order Date]])</f>
        <v>201203</v>
      </c>
      <c r="H5813" s="1">
        <v>40994</v>
      </c>
      <c r="I5813" t="s">
        <v>53</v>
      </c>
      <c r="J5813" t="s">
        <v>2112</v>
      </c>
      <c r="K5813" t="s">
        <v>2113</v>
      </c>
      <c r="L5813" t="s">
        <v>44</v>
      </c>
      <c r="M5813" t="s">
        <v>30</v>
      </c>
      <c r="N5813" t="s">
        <v>950</v>
      </c>
      <c r="O5813" t="s">
        <v>46</v>
      </c>
      <c r="P5813">
        <v>92037</v>
      </c>
      <c r="Q5813" t="s">
        <v>47</v>
      </c>
      <c r="R5813" t="s">
        <v>8506</v>
      </c>
      <c r="S5813" t="s">
        <v>35</v>
      </c>
      <c r="T5813" t="s">
        <v>68</v>
      </c>
      <c r="U5813" t="s">
        <v>8507</v>
      </c>
      <c r="V5813">
        <v>91.96</v>
      </c>
      <c r="W5813">
        <v>2</v>
      </c>
      <c r="X5813" s="9">
        <f>Table1[[#This Row],[Discount]]</f>
        <v>0</v>
      </c>
      <c r="Y5813">
        <v>0</v>
      </c>
      <c r="Z5813">
        <v>15.633199999999988</v>
      </c>
    </row>
    <row r="5814" spans="1:26" ht="16" x14ac:dyDescent="0.2">
      <c r="A5814">
        <v>5813</v>
      </c>
      <c r="B5814" t="s">
        <v>8505</v>
      </c>
      <c r="C5814" s="1">
        <v>40990</v>
      </c>
      <c r="D5814">
        <f>YEAR(Table1[[#This Row],[Order Date]])</f>
        <v>2012</v>
      </c>
      <c r="E5814">
        <f>MONTH(Table1[[#This Row],[Order Date]])</f>
        <v>3</v>
      </c>
      <c r="F5814" t="str">
        <f>Table1[[#This Row],[Order Year]]&amp;"-"&amp;Table1[[#This Row],[Order Month]]</f>
        <v>2012-3</v>
      </c>
      <c r="G5814" s="5">
        <f>YEAR(Table1[[#This Row],[Order Date]])*100 + MONTH(Table1[[#This Row],[Order Date]])</f>
        <v>201203</v>
      </c>
      <c r="H5814" s="1">
        <v>40994</v>
      </c>
      <c r="I5814" t="s">
        <v>53</v>
      </c>
      <c r="J5814" t="s">
        <v>2112</v>
      </c>
      <c r="K5814" t="s">
        <v>2113</v>
      </c>
      <c r="L5814" t="s">
        <v>44</v>
      </c>
      <c r="M5814" t="s">
        <v>30</v>
      </c>
      <c r="N5814" t="s">
        <v>950</v>
      </c>
      <c r="O5814" t="s">
        <v>46</v>
      </c>
      <c r="P5814">
        <v>92037</v>
      </c>
      <c r="Q5814" t="s">
        <v>47</v>
      </c>
      <c r="R5814" t="s">
        <v>2530</v>
      </c>
      <c r="S5814" t="s">
        <v>74</v>
      </c>
      <c r="T5814" t="s">
        <v>75</v>
      </c>
      <c r="U5814" t="s">
        <v>2531</v>
      </c>
      <c r="V5814">
        <v>1487.9760000000001</v>
      </c>
      <c r="W5814">
        <v>3</v>
      </c>
      <c r="X5814" s="9">
        <f>Table1[[#This Row],[Discount]]</f>
        <v>0.2</v>
      </c>
      <c r="Y5814">
        <v>0.2</v>
      </c>
      <c r="Z5814">
        <v>185.99699999999984</v>
      </c>
    </row>
    <row r="5815" spans="1:26" ht="16" x14ac:dyDescent="0.2">
      <c r="A5815">
        <v>5814</v>
      </c>
      <c r="B5815" t="s">
        <v>8508</v>
      </c>
      <c r="C5815" s="1">
        <v>41092</v>
      </c>
      <c r="D5815">
        <f>YEAR(Table1[[#This Row],[Order Date]])</f>
        <v>2012</v>
      </c>
      <c r="E5815">
        <f>MONTH(Table1[[#This Row],[Order Date]])</f>
        <v>7</v>
      </c>
      <c r="F5815" t="str">
        <f>Table1[[#This Row],[Order Year]]&amp;"-"&amp;Table1[[#This Row],[Order Month]]</f>
        <v>2012-7</v>
      </c>
      <c r="G5815" s="5">
        <f>YEAR(Table1[[#This Row],[Order Date]])*100 + MONTH(Table1[[#This Row],[Order Date]])</f>
        <v>201207</v>
      </c>
      <c r="H5815" s="1">
        <v>41093</v>
      </c>
      <c r="I5815" t="s">
        <v>191</v>
      </c>
      <c r="J5815" t="s">
        <v>2149</v>
      </c>
      <c r="K5815" t="s">
        <v>2150</v>
      </c>
      <c r="L5815" t="s">
        <v>105</v>
      </c>
      <c r="M5815" t="s">
        <v>30</v>
      </c>
      <c r="N5815" t="s">
        <v>269</v>
      </c>
      <c r="O5815" t="s">
        <v>270</v>
      </c>
      <c r="P5815">
        <v>10024</v>
      </c>
      <c r="Q5815" t="s">
        <v>151</v>
      </c>
      <c r="R5815" t="s">
        <v>8016</v>
      </c>
      <c r="S5815" t="s">
        <v>49</v>
      </c>
      <c r="T5815" t="s">
        <v>93</v>
      </c>
      <c r="U5815" t="s">
        <v>8017</v>
      </c>
      <c r="V5815">
        <v>19.440000000000001</v>
      </c>
      <c r="W5815">
        <v>3</v>
      </c>
      <c r="X5815" s="9">
        <f>Table1[[#This Row],[Discount]]</f>
        <v>0</v>
      </c>
      <c r="Y5815">
        <v>0</v>
      </c>
      <c r="Z5815">
        <v>9.3312000000000008</v>
      </c>
    </row>
    <row r="5816" spans="1:26" ht="16" x14ac:dyDescent="0.2">
      <c r="A5816">
        <v>5815</v>
      </c>
      <c r="B5816" t="s">
        <v>8509</v>
      </c>
      <c r="C5816" s="1">
        <v>41075</v>
      </c>
      <c r="D5816">
        <f>YEAR(Table1[[#This Row],[Order Date]])</f>
        <v>2012</v>
      </c>
      <c r="E5816">
        <f>MONTH(Table1[[#This Row],[Order Date]])</f>
        <v>6</v>
      </c>
      <c r="F5816" t="str">
        <f>Table1[[#This Row],[Order Year]]&amp;"-"&amp;Table1[[#This Row],[Order Month]]</f>
        <v>2012-6</v>
      </c>
      <c r="G5816" s="5">
        <f>YEAR(Table1[[#This Row],[Order Date]])*100 + MONTH(Table1[[#This Row],[Order Date]])</f>
        <v>201206</v>
      </c>
      <c r="H5816" s="1">
        <v>41077</v>
      </c>
      <c r="I5816" t="s">
        <v>191</v>
      </c>
      <c r="J5816" t="s">
        <v>4719</v>
      </c>
      <c r="K5816" t="s">
        <v>4720</v>
      </c>
      <c r="L5816" t="s">
        <v>29</v>
      </c>
      <c r="M5816" t="s">
        <v>30</v>
      </c>
      <c r="N5816" t="s">
        <v>903</v>
      </c>
      <c r="O5816" t="s">
        <v>57</v>
      </c>
      <c r="P5816">
        <v>33614</v>
      </c>
      <c r="Q5816" t="s">
        <v>33</v>
      </c>
      <c r="R5816" t="s">
        <v>4837</v>
      </c>
      <c r="S5816" t="s">
        <v>74</v>
      </c>
      <c r="T5816" t="s">
        <v>164</v>
      </c>
      <c r="U5816" t="s">
        <v>4838</v>
      </c>
      <c r="V5816">
        <v>11.672000000000001</v>
      </c>
      <c r="W5816">
        <v>1</v>
      </c>
      <c r="X5816" s="9">
        <f>Table1[[#This Row],[Discount]]</f>
        <v>0.2</v>
      </c>
      <c r="Y5816">
        <v>0.2</v>
      </c>
      <c r="Z5816">
        <v>-0.7295000000000007</v>
      </c>
    </row>
    <row r="5817" spans="1:26" ht="16" x14ac:dyDescent="0.2">
      <c r="A5817">
        <v>5816</v>
      </c>
      <c r="B5817" t="s">
        <v>8510</v>
      </c>
      <c r="C5817" s="1">
        <v>40873</v>
      </c>
      <c r="D5817">
        <f>YEAR(Table1[[#This Row],[Order Date]])</f>
        <v>2011</v>
      </c>
      <c r="E5817">
        <f>MONTH(Table1[[#This Row],[Order Date]])</f>
        <v>11</v>
      </c>
      <c r="F5817" t="str">
        <f>Table1[[#This Row],[Order Year]]&amp;"-"&amp;Table1[[#This Row],[Order Month]]</f>
        <v>2011-11</v>
      </c>
      <c r="G5817" s="5">
        <f>YEAR(Table1[[#This Row],[Order Date]])*100 + MONTH(Table1[[#This Row],[Order Date]])</f>
        <v>201111</v>
      </c>
      <c r="H5817" s="1">
        <v>40873</v>
      </c>
      <c r="I5817" t="s">
        <v>1293</v>
      </c>
      <c r="J5817" t="s">
        <v>1748</v>
      </c>
      <c r="K5817" t="s">
        <v>1749</v>
      </c>
      <c r="L5817" t="s">
        <v>29</v>
      </c>
      <c r="M5817" t="s">
        <v>30</v>
      </c>
      <c r="N5817" t="s">
        <v>8511</v>
      </c>
      <c r="O5817" t="s">
        <v>270</v>
      </c>
      <c r="P5817">
        <v>13501</v>
      </c>
      <c r="Q5817" t="s">
        <v>151</v>
      </c>
      <c r="R5817" t="s">
        <v>2341</v>
      </c>
      <c r="S5817" t="s">
        <v>74</v>
      </c>
      <c r="T5817" t="s">
        <v>75</v>
      </c>
      <c r="U5817" t="s">
        <v>2342</v>
      </c>
      <c r="V5817">
        <v>279.95999999999998</v>
      </c>
      <c r="W5817">
        <v>4</v>
      </c>
      <c r="X5817" s="9">
        <f>Table1[[#This Row],[Discount]]</f>
        <v>0</v>
      </c>
      <c r="Y5817">
        <v>0</v>
      </c>
      <c r="Z5817">
        <v>78.388800000000003</v>
      </c>
    </row>
    <row r="5818" spans="1:26" ht="16" x14ac:dyDescent="0.2">
      <c r="A5818">
        <v>5817</v>
      </c>
      <c r="B5818" t="s">
        <v>8510</v>
      </c>
      <c r="C5818" s="1">
        <v>40873</v>
      </c>
      <c r="D5818">
        <f>YEAR(Table1[[#This Row],[Order Date]])</f>
        <v>2011</v>
      </c>
      <c r="E5818">
        <f>MONTH(Table1[[#This Row],[Order Date]])</f>
        <v>11</v>
      </c>
      <c r="F5818" t="str">
        <f>Table1[[#This Row],[Order Year]]&amp;"-"&amp;Table1[[#This Row],[Order Month]]</f>
        <v>2011-11</v>
      </c>
      <c r="G5818" s="5">
        <f>YEAR(Table1[[#This Row],[Order Date]])*100 + MONTH(Table1[[#This Row],[Order Date]])</f>
        <v>201111</v>
      </c>
      <c r="H5818" s="1">
        <v>40873</v>
      </c>
      <c r="I5818" t="s">
        <v>1293</v>
      </c>
      <c r="J5818" t="s">
        <v>1748</v>
      </c>
      <c r="K5818" t="s">
        <v>1749</v>
      </c>
      <c r="L5818" t="s">
        <v>29</v>
      </c>
      <c r="M5818" t="s">
        <v>30</v>
      </c>
      <c r="N5818" t="s">
        <v>8511</v>
      </c>
      <c r="O5818" t="s">
        <v>270</v>
      </c>
      <c r="P5818">
        <v>13501</v>
      </c>
      <c r="Q5818" t="s">
        <v>151</v>
      </c>
      <c r="R5818" t="s">
        <v>297</v>
      </c>
      <c r="S5818" t="s">
        <v>49</v>
      </c>
      <c r="T5818" t="s">
        <v>78</v>
      </c>
      <c r="U5818" t="s">
        <v>298</v>
      </c>
      <c r="V5818">
        <v>12.912000000000001</v>
      </c>
      <c r="W5818">
        <v>3</v>
      </c>
      <c r="X5818" s="9">
        <f>Table1[[#This Row],[Discount]]</f>
        <v>0.2</v>
      </c>
      <c r="Y5818">
        <v>0.2</v>
      </c>
      <c r="Z5818">
        <v>4.6806000000000001</v>
      </c>
    </row>
    <row r="5819" spans="1:26" ht="16" x14ac:dyDescent="0.2">
      <c r="A5819">
        <v>5818</v>
      </c>
      <c r="B5819" t="s">
        <v>8510</v>
      </c>
      <c r="C5819" s="1">
        <v>40873</v>
      </c>
      <c r="D5819">
        <f>YEAR(Table1[[#This Row],[Order Date]])</f>
        <v>2011</v>
      </c>
      <c r="E5819">
        <f>MONTH(Table1[[#This Row],[Order Date]])</f>
        <v>11</v>
      </c>
      <c r="F5819" t="str">
        <f>Table1[[#This Row],[Order Year]]&amp;"-"&amp;Table1[[#This Row],[Order Month]]</f>
        <v>2011-11</v>
      </c>
      <c r="G5819" s="5">
        <f>YEAR(Table1[[#This Row],[Order Date]])*100 + MONTH(Table1[[#This Row],[Order Date]])</f>
        <v>201111</v>
      </c>
      <c r="H5819" s="1">
        <v>40873</v>
      </c>
      <c r="I5819" t="s">
        <v>1293</v>
      </c>
      <c r="J5819" t="s">
        <v>1748</v>
      </c>
      <c r="K5819" t="s">
        <v>1749</v>
      </c>
      <c r="L5819" t="s">
        <v>29</v>
      </c>
      <c r="M5819" t="s">
        <v>30</v>
      </c>
      <c r="N5819" t="s">
        <v>8511</v>
      </c>
      <c r="O5819" t="s">
        <v>270</v>
      </c>
      <c r="P5819">
        <v>13501</v>
      </c>
      <c r="Q5819" t="s">
        <v>151</v>
      </c>
      <c r="R5819" t="s">
        <v>3427</v>
      </c>
      <c r="S5819" t="s">
        <v>49</v>
      </c>
      <c r="T5819" t="s">
        <v>78</v>
      </c>
      <c r="U5819" t="s">
        <v>3428</v>
      </c>
      <c r="V5819">
        <v>17.088000000000001</v>
      </c>
      <c r="W5819">
        <v>4</v>
      </c>
      <c r="X5819" s="9">
        <f>Table1[[#This Row],[Discount]]</f>
        <v>0.2</v>
      </c>
      <c r="Y5819">
        <v>0.2</v>
      </c>
      <c r="Z5819">
        <v>5.767199999999999</v>
      </c>
    </row>
    <row r="5820" spans="1:26" ht="16" x14ac:dyDescent="0.2">
      <c r="A5820">
        <v>5819</v>
      </c>
      <c r="B5820" t="s">
        <v>8510</v>
      </c>
      <c r="C5820" s="1">
        <v>40873</v>
      </c>
      <c r="D5820">
        <f>YEAR(Table1[[#This Row],[Order Date]])</f>
        <v>2011</v>
      </c>
      <c r="E5820">
        <f>MONTH(Table1[[#This Row],[Order Date]])</f>
        <v>11</v>
      </c>
      <c r="F5820" t="str">
        <f>Table1[[#This Row],[Order Year]]&amp;"-"&amp;Table1[[#This Row],[Order Month]]</f>
        <v>2011-11</v>
      </c>
      <c r="G5820" s="5">
        <f>YEAR(Table1[[#This Row],[Order Date]])*100 + MONTH(Table1[[#This Row],[Order Date]])</f>
        <v>201111</v>
      </c>
      <c r="H5820" s="1">
        <v>40873</v>
      </c>
      <c r="I5820" t="s">
        <v>1293</v>
      </c>
      <c r="J5820" t="s">
        <v>1748</v>
      </c>
      <c r="K5820" t="s">
        <v>1749</v>
      </c>
      <c r="L5820" t="s">
        <v>29</v>
      </c>
      <c r="M5820" t="s">
        <v>30</v>
      </c>
      <c r="N5820" t="s">
        <v>8511</v>
      </c>
      <c r="O5820" t="s">
        <v>270</v>
      </c>
      <c r="P5820">
        <v>13501</v>
      </c>
      <c r="Q5820" t="s">
        <v>151</v>
      </c>
      <c r="R5820" t="s">
        <v>1278</v>
      </c>
      <c r="S5820" t="s">
        <v>49</v>
      </c>
      <c r="T5820" t="s">
        <v>50</v>
      </c>
      <c r="U5820" t="s">
        <v>1279</v>
      </c>
      <c r="V5820">
        <v>93.149999999999991</v>
      </c>
      <c r="W5820">
        <v>9</v>
      </c>
      <c r="X5820" s="9">
        <f>Table1[[#This Row],[Discount]]</f>
        <v>0</v>
      </c>
      <c r="Y5820">
        <v>0</v>
      </c>
      <c r="Z5820">
        <v>44.712000000000003</v>
      </c>
    </row>
    <row r="5821" spans="1:26" ht="16" x14ac:dyDescent="0.2">
      <c r="A5821">
        <v>5820</v>
      </c>
      <c r="B5821" t="s">
        <v>8510</v>
      </c>
      <c r="C5821" s="1">
        <v>40873</v>
      </c>
      <c r="D5821">
        <f>YEAR(Table1[[#This Row],[Order Date]])</f>
        <v>2011</v>
      </c>
      <c r="E5821">
        <f>MONTH(Table1[[#This Row],[Order Date]])</f>
        <v>11</v>
      </c>
      <c r="F5821" t="str">
        <f>Table1[[#This Row],[Order Year]]&amp;"-"&amp;Table1[[#This Row],[Order Month]]</f>
        <v>2011-11</v>
      </c>
      <c r="G5821" s="5">
        <f>YEAR(Table1[[#This Row],[Order Date]])*100 + MONTH(Table1[[#This Row],[Order Date]])</f>
        <v>201111</v>
      </c>
      <c r="H5821" s="1">
        <v>40873</v>
      </c>
      <c r="I5821" t="s">
        <v>1293</v>
      </c>
      <c r="J5821" t="s">
        <v>1748</v>
      </c>
      <c r="K5821" t="s">
        <v>1749</v>
      </c>
      <c r="L5821" t="s">
        <v>29</v>
      </c>
      <c r="M5821" t="s">
        <v>30</v>
      </c>
      <c r="N5821" t="s">
        <v>8511</v>
      </c>
      <c r="O5821" t="s">
        <v>270</v>
      </c>
      <c r="P5821">
        <v>13501</v>
      </c>
      <c r="Q5821" t="s">
        <v>151</v>
      </c>
      <c r="R5821" t="s">
        <v>2921</v>
      </c>
      <c r="S5821" t="s">
        <v>49</v>
      </c>
      <c r="T5821" t="s">
        <v>50</v>
      </c>
      <c r="U5821" t="s">
        <v>2922</v>
      </c>
      <c r="V5821">
        <v>11.52</v>
      </c>
      <c r="W5821">
        <v>4</v>
      </c>
      <c r="X5821" s="9">
        <f>Table1[[#This Row],[Discount]]</f>
        <v>0</v>
      </c>
      <c r="Y5821">
        <v>0</v>
      </c>
      <c r="Z5821">
        <v>5.6448</v>
      </c>
    </row>
    <row r="5822" spans="1:26" ht="16" x14ac:dyDescent="0.2">
      <c r="A5822">
        <v>5821</v>
      </c>
      <c r="B5822" t="s">
        <v>8512</v>
      </c>
      <c r="C5822" s="1">
        <v>41772</v>
      </c>
      <c r="D5822">
        <f>YEAR(Table1[[#This Row],[Order Date]])</f>
        <v>2014</v>
      </c>
      <c r="E5822">
        <f>MONTH(Table1[[#This Row],[Order Date]])</f>
        <v>5</v>
      </c>
      <c r="F5822" t="str">
        <f>Table1[[#This Row],[Order Year]]&amp;"-"&amp;Table1[[#This Row],[Order Month]]</f>
        <v>2014-5</v>
      </c>
      <c r="G5822" s="5">
        <f>YEAR(Table1[[#This Row],[Order Date]])*100 + MONTH(Table1[[#This Row],[Order Date]])</f>
        <v>201405</v>
      </c>
      <c r="H5822" s="1">
        <v>41778</v>
      </c>
      <c r="I5822" t="s">
        <v>53</v>
      </c>
      <c r="J5822" t="s">
        <v>7125</v>
      </c>
      <c r="K5822" t="s">
        <v>7126</v>
      </c>
      <c r="L5822" t="s">
        <v>44</v>
      </c>
      <c r="M5822" t="s">
        <v>30</v>
      </c>
      <c r="N5822" t="s">
        <v>130</v>
      </c>
      <c r="O5822" t="s">
        <v>46</v>
      </c>
      <c r="P5822">
        <v>94122</v>
      </c>
      <c r="Q5822" t="s">
        <v>47</v>
      </c>
      <c r="R5822" t="s">
        <v>5897</v>
      </c>
      <c r="S5822" t="s">
        <v>49</v>
      </c>
      <c r="T5822" t="s">
        <v>581</v>
      </c>
      <c r="U5822" t="s">
        <v>5898</v>
      </c>
      <c r="V5822">
        <v>238.62</v>
      </c>
      <c r="W5822">
        <v>2</v>
      </c>
      <c r="X5822" s="9">
        <f>Table1[[#This Row],[Discount]]</f>
        <v>0</v>
      </c>
      <c r="Y5822">
        <v>0</v>
      </c>
      <c r="Z5822">
        <v>4.7724000000000046</v>
      </c>
    </row>
    <row r="5823" spans="1:26" ht="16" x14ac:dyDescent="0.2">
      <c r="A5823">
        <v>5822</v>
      </c>
      <c r="B5823" t="s">
        <v>8512</v>
      </c>
      <c r="C5823" s="1">
        <v>41772</v>
      </c>
      <c r="D5823">
        <f>YEAR(Table1[[#This Row],[Order Date]])</f>
        <v>2014</v>
      </c>
      <c r="E5823">
        <f>MONTH(Table1[[#This Row],[Order Date]])</f>
        <v>5</v>
      </c>
      <c r="F5823" t="str">
        <f>Table1[[#This Row],[Order Year]]&amp;"-"&amp;Table1[[#This Row],[Order Month]]</f>
        <v>2014-5</v>
      </c>
      <c r="G5823" s="5">
        <f>YEAR(Table1[[#This Row],[Order Date]])*100 + MONTH(Table1[[#This Row],[Order Date]])</f>
        <v>201405</v>
      </c>
      <c r="H5823" s="1">
        <v>41778</v>
      </c>
      <c r="I5823" t="s">
        <v>53</v>
      </c>
      <c r="J5823" t="s">
        <v>7125</v>
      </c>
      <c r="K5823" t="s">
        <v>7126</v>
      </c>
      <c r="L5823" t="s">
        <v>44</v>
      </c>
      <c r="M5823" t="s">
        <v>30</v>
      </c>
      <c r="N5823" t="s">
        <v>130</v>
      </c>
      <c r="O5823" t="s">
        <v>46</v>
      </c>
      <c r="P5823">
        <v>94122</v>
      </c>
      <c r="Q5823" t="s">
        <v>47</v>
      </c>
      <c r="R5823" t="s">
        <v>4112</v>
      </c>
      <c r="S5823" t="s">
        <v>49</v>
      </c>
      <c r="T5823" t="s">
        <v>81</v>
      </c>
      <c r="U5823" t="s">
        <v>4113</v>
      </c>
      <c r="V5823">
        <v>7.77</v>
      </c>
      <c r="W5823">
        <v>1</v>
      </c>
      <c r="X5823" s="9">
        <f>Table1[[#This Row],[Discount]]</f>
        <v>0</v>
      </c>
      <c r="Y5823">
        <v>0</v>
      </c>
      <c r="Z5823">
        <v>2.0979000000000001</v>
      </c>
    </row>
    <row r="5824" spans="1:26" ht="16" x14ac:dyDescent="0.2">
      <c r="A5824">
        <v>5823</v>
      </c>
      <c r="B5824" t="s">
        <v>8512</v>
      </c>
      <c r="C5824" s="1">
        <v>41772</v>
      </c>
      <c r="D5824">
        <f>YEAR(Table1[[#This Row],[Order Date]])</f>
        <v>2014</v>
      </c>
      <c r="E5824">
        <f>MONTH(Table1[[#This Row],[Order Date]])</f>
        <v>5</v>
      </c>
      <c r="F5824" t="str">
        <f>Table1[[#This Row],[Order Year]]&amp;"-"&amp;Table1[[#This Row],[Order Month]]</f>
        <v>2014-5</v>
      </c>
      <c r="G5824" s="5">
        <f>YEAR(Table1[[#This Row],[Order Date]])*100 + MONTH(Table1[[#This Row],[Order Date]])</f>
        <v>201405</v>
      </c>
      <c r="H5824" s="1">
        <v>41778</v>
      </c>
      <c r="I5824" t="s">
        <v>53</v>
      </c>
      <c r="J5824" t="s">
        <v>7125</v>
      </c>
      <c r="K5824" t="s">
        <v>7126</v>
      </c>
      <c r="L5824" t="s">
        <v>44</v>
      </c>
      <c r="M5824" t="s">
        <v>30</v>
      </c>
      <c r="N5824" t="s">
        <v>130</v>
      </c>
      <c r="O5824" t="s">
        <v>46</v>
      </c>
      <c r="P5824">
        <v>94122</v>
      </c>
      <c r="Q5824" t="s">
        <v>47</v>
      </c>
      <c r="R5824" t="s">
        <v>2806</v>
      </c>
      <c r="S5824" t="s">
        <v>35</v>
      </c>
      <c r="T5824" t="s">
        <v>59</v>
      </c>
      <c r="U5824" t="s">
        <v>2807</v>
      </c>
      <c r="V5824">
        <v>285.48</v>
      </c>
      <c r="W5824">
        <v>5</v>
      </c>
      <c r="X5824" s="9">
        <f>Table1[[#This Row],[Discount]]</f>
        <v>0.2</v>
      </c>
      <c r="Y5824">
        <v>0.2</v>
      </c>
      <c r="Z5824">
        <v>-10.705500000000043</v>
      </c>
    </row>
    <row r="5825" spans="1:26" ht="16" x14ac:dyDescent="0.2">
      <c r="A5825">
        <v>5824</v>
      </c>
      <c r="B5825" t="s">
        <v>8512</v>
      </c>
      <c r="C5825" s="1">
        <v>41772</v>
      </c>
      <c r="D5825">
        <f>YEAR(Table1[[#This Row],[Order Date]])</f>
        <v>2014</v>
      </c>
      <c r="E5825">
        <f>MONTH(Table1[[#This Row],[Order Date]])</f>
        <v>5</v>
      </c>
      <c r="F5825" t="str">
        <f>Table1[[#This Row],[Order Year]]&amp;"-"&amp;Table1[[#This Row],[Order Month]]</f>
        <v>2014-5</v>
      </c>
      <c r="G5825" s="5">
        <f>YEAR(Table1[[#This Row],[Order Date]])*100 + MONTH(Table1[[#This Row],[Order Date]])</f>
        <v>201405</v>
      </c>
      <c r="H5825" s="1">
        <v>41778</v>
      </c>
      <c r="I5825" t="s">
        <v>53</v>
      </c>
      <c r="J5825" t="s">
        <v>7125</v>
      </c>
      <c r="K5825" t="s">
        <v>7126</v>
      </c>
      <c r="L5825" t="s">
        <v>44</v>
      </c>
      <c r="M5825" t="s">
        <v>30</v>
      </c>
      <c r="N5825" t="s">
        <v>130</v>
      </c>
      <c r="O5825" t="s">
        <v>46</v>
      </c>
      <c r="P5825">
        <v>94122</v>
      </c>
      <c r="Q5825" t="s">
        <v>47</v>
      </c>
      <c r="R5825" t="s">
        <v>4477</v>
      </c>
      <c r="S5825" t="s">
        <v>49</v>
      </c>
      <c r="T5825" t="s">
        <v>78</v>
      </c>
      <c r="U5825" t="s">
        <v>4478</v>
      </c>
      <c r="V5825">
        <v>19.168000000000003</v>
      </c>
      <c r="W5825">
        <v>4</v>
      </c>
      <c r="X5825" s="9">
        <f>Table1[[#This Row],[Discount]]</f>
        <v>0.2</v>
      </c>
      <c r="Y5825">
        <v>0.2</v>
      </c>
      <c r="Z5825">
        <v>6.4691999999999998</v>
      </c>
    </row>
    <row r="5826" spans="1:26" ht="16" x14ac:dyDescent="0.2">
      <c r="A5826">
        <v>5825</v>
      </c>
      <c r="B5826" t="s">
        <v>8513</v>
      </c>
      <c r="C5826" s="1">
        <v>40665</v>
      </c>
      <c r="D5826">
        <f>YEAR(Table1[[#This Row],[Order Date]])</f>
        <v>2011</v>
      </c>
      <c r="E5826">
        <f>MONTH(Table1[[#This Row],[Order Date]])</f>
        <v>5</v>
      </c>
      <c r="F5826" t="str">
        <f>Table1[[#This Row],[Order Year]]&amp;"-"&amp;Table1[[#This Row],[Order Month]]</f>
        <v>2011-5</v>
      </c>
      <c r="G5826" s="5">
        <f>YEAR(Table1[[#This Row],[Order Date]])*100 + MONTH(Table1[[#This Row],[Order Date]])</f>
        <v>201105</v>
      </c>
      <c r="H5826" s="1">
        <v>40665</v>
      </c>
      <c r="I5826" t="s">
        <v>1293</v>
      </c>
      <c r="J5826" t="s">
        <v>2019</v>
      </c>
      <c r="K5826" t="s">
        <v>2020</v>
      </c>
      <c r="L5826" t="s">
        <v>29</v>
      </c>
      <c r="M5826" t="s">
        <v>30</v>
      </c>
      <c r="N5826" t="s">
        <v>500</v>
      </c>
      <c r="O5826" t="s">
        <v>501</v>
      </c>
      <c r="P5826">
        <v>43229</v>
      </c>
      <c r="Q5826" t="s">
        <v>151</v>
      </c>
      <c r="R5826" t="s">
        <v>3622</v>
      </c>
      <c r="S5826" t="s">
        <v>49</v>
      </c>
      <c r="T5826" t="s">
        <v>81</v>
      </c>
      <c r="U5826" t="s">
        <v>3623</v>
      </c>
      <c r="V5826">
        <v>26.136000000000003</v>
      </c>
      <c r="W5826">
        <v>3</v>
      </c>
      <c r="X5826" s="9">
        <f>Table1[[#This Row],[Discount]]</f>
        <v>0.2</v>
      </c>
      <c r="Y5826">
        <v>0.2</v>
      </c>
      <c r="Z5826">
        <v>1.9602000000000004</v>
      </c>
    </row>
    <row r="5827" spans="1:26" ht="16" x14ac:dyDescent="0.2">
      <c r="A5827">
        <v>5826</v>
      </c>
      <c r="B5827" t="s">
        <v>8514</v>
      </c>
      <c r="C5827" s="1">
        <v>41886</v>
      </c>
      <c r="D5827">
        <f>YEAR(Table1[[#This Row],[Order Date]])</f>
        <v>2014</v>
      </c>
      <c r="E5827">
        <f>MONTH(Table1[[#This Row],[Order Date]])</f>
        <v>9</v>
      </c>
      <c r="F5827" t="str">
        <f>Table1[[#This Row],[Order Year]]&amp;"-"&amp;Table1[[#This Row],[Order Month]]</f>
        <v>2014-9</v>
      </c>
      <c r="G5827" s="5">
        <f>YEAR(Table1[[#This Row],[Order Date]])*100 + MONTH(Table1[[#This Row],[Order Date]])</f>
        <v>201409</v>
      </c>
      <c r="H5827" s="1">
        <v>41889</v>
      </c>
      <c r="I5827" t="s">
        <v>26</v>
      </c>
      <c r="J5827" t="s">
        <v>6298</v>
      </c>
      <c r="K5827" t="s">
        <v>6299</v>
      </c>
      <c r="L5827" t="s">
        <v>105</v>
      </c>
      <c r="M5827" t="s">
        <v>30</v>
      </c>
      <c r="N5827" t="s">
        <v>269</v>
      </c>
      <c r="O5827" t="s">
        <v>270</v>
      </c>
      <c r="P5827">
        <v>10035</v>
      </c>
      <c r="Q5827" t="s">
        <v>151</v>
      </c>
      <c r="R5827" t="s">
        <v>3822</v>
      </c>
      <c r="S5827" t="s">
        <v>49</v>
      </c>
      <c r="T5827" t="s">
        <v>93</v>
      </c>
      <c r="U5827" t="s">
        <v>3823</v>
      </c>
      <c r="V5827">
        <v>419.4</v>
      </c>
      <c r="W5827">
        <v>4</v>
      </c>
      <c r="X5827" s="9">
        <f>Table1[[#This Row],[Discount]]</f>
        <v>0</v>
      </c>
      <c r="Y5827">
        <v>0</v>
      </c>
      <c r="Z5827">
        <v>201.31199999999998</v>
      </c>
    </row>
    <row r="5828" spans="1:26" ht="16" x14ac:dyDescent="0.2">
      <c r="A5828">
        <v>5827</v>
      </c>
      <c r="B5828" t="s">
        <v>8514</v>
      </c>
      <c r="C5828" s="1">
        <v>41886</v>
      </c>
      <c r="D5828">
        <f>YEAR(Table1[[#This Row],[Order Date]])</f>
        <v>2014</v>
      </c>
      <c r="E5828">
        <f>MONTH(Table1[[#This Row],[Order Date]])</f>
        <v>9</v>
      </c>
      <c r="F5828" t="str">
        <f>Table1[[#This Row],[Order Year]]&amp;"-"&amp;Table1[[#This Row],[Order Month]]</f>
        <v>2014-9</v>
      </c>
      <c r="G5828" s="5">
        <f>YEAR(Table1[[#This Row],[Order Date]])*100 + MONTH(Table1[[#This Row],[Order Date]])</f>
        <v>201409</v>
      </c>
      <c r="H5828" s="1">
        <v>41889</v>
      </c>
      <c r="I5828" t="s">
        <v>26</v>
      </c>
      <c r="J5828" t="s">
        <v>6298</v>
      </c>
      <c r="K5828" t="s">
        <v>6299</v>
      </c>
      <c r="L5828" t="s">
        <v>105</v>
      </c>
      <c r="M5828" t="s">
        <v>30</v>
      </c>
      <c r="N5828" t="s">
        <v>269</v>
      </c>
      <c r="O5828" t="s">
        <v>270</v>
      </c>
      <c r="P5828">
        <v>10035</v>
      </c>
      <c r="Q5828" t="s">
        <v>151</v>
      </c>
      <c r="R5828" t="s">
        <v>7954</v>
      </c>
      <c r="S5828" t="s">
        <v>35</v>
      </c>
      <c r="T5828" t="s">
        <v>39</v>
      </c>
      <c r="U5828" t="s">
        <v>7955</v>
      </c>
      <c r="V5828">
        <v>90.801000000000002</v>
      </c>
      <c r="W5828">
        <v>1</v>
      </c>
      <c r="X5828" s="9">
        <f>Table1[[#This Row],[Discount]]</f>
        <v>0.1</v>
      </c>
      <c r="Y5828">
        <v>0.1</v>
      </c>
      <c r="Z5828">
        <v>14.124599999999999</v>
      </c>
    </row>
    <row r="5829" spans="1:26" ht="16" x14ac:dyDescent="0.2">
      <c r="A5829">
        <v>5828</v>
      </c>
      <c r="B5829" t="s">
        <v>8514</v>
      </c>
      <c r="C5829" s="1">
        <v>41886</v>
      </c>
      <c r="D5829">
        <f>YEAR(Table1[[#This Row],[Order Date]])</f>
        <v>2014</v>
      </c>
      <c r="E5829">
        <f>MONTH(Table1[[#This Row],[Order Date]])</f>
        <v>9</v>
      </c>
      <c r="F5829" t="str">
        <f>Table1[[#This Row],[Order Year]]&amp;"-"&amp;Table1[[#This Row],[Order Month]]</f>
        <v>2014-9</v>
      </c>
      <c r="G5829" s="5">
        <f>YEAR(Table1[[#This Row],[Order Date]])*100 + MONTH(Table1[[#This Row],[Order Date]])</f>
        <v>201409</v>
      </c>
      <c r="H5829" s="1">
        <v>41889</v>
      </c>
      <c r="I5829" t="s">
        <v>26</v>
      </c>
      <c r="J5829" t="s">
        <v>6298</v>
      </c>
      <c r="K5829" t="s">
        <v>6299</v>
      </c>
      <c r="L5829" t="s">
        <v>105</v>
      </c>
      <c r="M5829" t="s">
        <v>30</v>
      </c>
      <c r="N5829" t="s">
        <v>269</v>
      </c>
      <c r="O5829" t="s">
        <v>270</v>
      </c>
      <c r="P5829">
        <v>10035</v>
      </c>
      <c r="Q5829" t="s">
        <v>151</v>
      </c>
      <c r="R5829" t="s">
        <v>893</v>
      </c>
      <c r="S5829" t="s">
        <v>35</v>
      </c>
      <c r="T5829" t="s">
        <v>39</v>
      </c>
      <c r="U5829" t="s">
        <v>894</v>
      </c>
      <c r="V5829">
        <v>181.76400000000001</v>
      </c>
      <c r="W5829">
        <v>2</v>
      </c>
      <c r="X5829" s="9">
        <f>Table1[[#This Row],[Discount]]</f>
        <v>0.1</v>
      </c>
      <c r="Y5829">
        <v>0.1</v>
      </c>
      <c r="Z5829">
        <v>-8.0784000000000198</v>
      </c>
    </row>
    <row r="5830" spans="1:26" ht="16" x14ac:dyDescent="0.2">
      <c r="A5830">
        <v>5829</v>
      </c>
      <c r="B5830" t="s">
        <v>8514</v>
      </c>
      <c r="C5830" s="1">
        <v>41886</v>
      </c>
      <c r="D5830">
        <f>YEAR(Table1[[#This Row],[Order Date]])</f>
        <v>2014</v>
      </c>
      <c r="E5830">
        <f>MONTH(Table1[[#This Row],[Order Date]])</f>
        <v>9</v>
      </c>
      <c r="F5830" t="str">
        <f>Table1[[#This Row],[Order Year]]&amp;"-"&amp;Table1[[#This Row],[Order Month]]</f>
        <v>2014-9</v>
      </c>
      <c r="G5830" s="5">
        <f>YEAR(Table1[[#This Row],[Order Date]])*100 + MONTH(Table1[[#This Row],[Order Date]])</f>
        <v>201409</v>
      </c>
      <c r="H5830" s="1">
        <v>41889</v>
      </c>
      <c r="I5830" t="s">
        <v>26</v>
      </c>
      <c r="J5830" t="s">
        <v>6298</v>
      </c>
      <c r="K5830" t="s">
        <v>6299</v>
      </c>
      <c r="L5830" t="s">
        <v>105</v>
      </c>
      <c r="M5830" t="s">
        <v>30</v>
      </c>
      <c r="N5830" t="s">
        <v>269</v>
      </c>
      <c r="O5830" t="s">
        <v>270</v>
      </c>
      <c r="P5830">
        <v>10035</v>
      </c>
      <c r="Q5830" t="s">
        <v>151</v>
      </c>
      <c r="R5830" t="s">
        <v>4226</v>
      </c>
      <c r="S5830" t="s">
        <v>49</v>
      </c>
      <c r="T5830" t="s">
        <v>71</v>
      </c>
      <c r="U5830" t="s">
        <v>4227</v>
      </c>
      <c r="V5830">
        <v>5.56</v>
      </c>
      <c r="W5830">
        <v>2</v>
      </c>
      <c r="X5830" s="9">
        <f>Table1[[#This Row],[Discount]]</f>
        <v>0</v>
      </c>
      <c r="Y5830">
        <v>0</v>
      </c>
      <c r="Z5830">
        <v>2.2239999999999998</v>
      </c>
    </row>
    <row r="5831" spans="1:26" ht="16" x14ac:dyDescent="0.2">
      <c r="A5831">
        <v>5830</v>
      </c>
      <c r="B5831" t="s">
        <v>8515</v>
      </c>
      <c r="C5831" s="1">
        <v>41612</v>
      </c>
      <c r="D5831">
        <f>YEAR(Table1[[#This Row],[Order Date]])</f>
        <v>2013</v>
      </c>
      <c r="E5831">
        <f>MONTH(Table1[[#This Row],[Order Date]])</f>
        <v>12</v>
      </c>
      <c r="F5831" t="str">
        <f>Table1[[#This Row],[Order Year]]&amp;"-"&amp;Table1[[#This Row],[Order Month]]</f>
        <v>2013-12</v>
      </c>
      <c r="G5831" s="5">
        <f>YEAR(Table1[[#This Row],[Order Date]])*100 + MONTH(Table1[[#This Row],[Order Date]])</f>
        <v>201312</v>
      </c>
      <c r="H5831" s="1">
        <v>41616</v>
      </c>
      <c r="I5831" t="s">
        <v>53</v>
      </c>
      <c r="J5831" t="s">
        <v>3884</v>
      </c>
      <c r="K5831" t="s">
        <v>3885</v>
      </c>
      <c r="L5831" t="s">
        <v>29</v>
      </c>
      <c r="M5831" t="s">
        <v>30</v>
      </c>
      <c r="N5831" t="s">
        <v>1467</v>
      </c>
      <c r="O5831" t="s">
        <v>257</v>
      </c>
      <c r="P5831">
        <v>47374</v>
      </c>
      <c r="Q5831" t="s">
        <v>108</v>
      </c>
      <c r="R5831" t="s">
        <v>1228</v>
      </c>
      <c r="S5831" t="s">
        <v>35</v>
      </c>
      <c r="T5831" t="s">
        <v>59</v>
      </c>
      <c r="U5831" t="s">
        <v>1229</v>
      </c>
      <c r="V5831">
        <v>581.96</v>
      </c>
      <c r="W5831">
        <v>2</v>
      </c>
      <c r="X5831" s="9">
        <f>Table1[[#This Row],[Discount]]</f>
        <v>0</v>
      </c>
      <c r="Y5831">
        <v>0</v>
      </c>
      <c r="Z5831">
        <v>104.75279999999998</v>
      </c>
    </row>
    <row r="5832" spans="1:26" ht="16" x14ac:dyDescent="0.2">
      <c r="A5832">
        <v>5831</v>
      </c>
      <c r="B5832" t="s">
        <v>8515</v>
      </c>
      <c r="C5832" s="1">
        <v>41612</v>
      </c>
      <c r="D5832">
        <f>YEAR(Table1[[#This Row],[Order Date]])</f>
        <v>2013</v>
      </c>
      <c r="E5832">
        <f>MONTH(Table1[[#This Row],[Order Date]])</f>
        <v>12</v>
      </c>
      <c r="F5832" t="str">
        <f>Table1[[#This Row],[Order Year]]&amp;"-"&amp;Table1[[#This Row],[Order Month]]</f>
        <v>2013-12</v>
      </c>
      <c r="G5832" s="5">
        <f>YEAR(Table1[[#This Row],[Order Date]])*100 + MONTH(Table1[[#This Row],[Order Date]])</f>
        <v>201312</v>
      </c>
      <c r="H5832" s="1">
        <v>41616</v>
      </c>
      <c r="I5832" t="s">
        <v>53</v>
      </c>
      <c r="J5832" t="s">
        <v>3884</v>
      </c>
      <c r="K5832" t="s">
        <v>3885</v>
      </c>
      <c r="L5832" t="s">
        <v>29</v>
      </c>
      <c r="M5832" t="s">
        <v>30</v>
      </c>
      <c r="N5832" t="s">
        <v>1467</v>
      </c>
      <c r="O5832" t="s">
        <v>257</v>
      </c>
      <c r="P5832">
        <v>47374</v>
      </c>
      <c r="Q5832" t="s">
        <v>108</v>
      </c>
      <c r="R5832" t="s">
        <v>4580</v>
      </c>
      <c r="S5832" t="s">
        <v>35</v>
      </c>
      <c r="T5832" t="s">
        <v>39</v>
      </c>
      <c r="U5832" t="s">
        <v>4581</v>
      </c>
      <c r="V5832">
        <v>29.98</v>
      </c>
      <c r="W5832">
        <v>1</v>
      </c>
      <c r="X5832" s="9">
        <f>Table1[[#This Row],[Discount]]</f>
        <v>0</v>
      </c>
      <c r="Y5832">
        <v>0</v>
      </c>
      <c r="Z5832">
        <v>8.0945999999999998</v>
      </c>
    </row>
    <row r="5833" spans="1:26" ht="16" x14ac:dyDescent="0.2">
      <c r="A5833">
        <v>5832</v>
      </c>
      <c r="B5833" t="s">
        <v>8516</v>
      </c>
      <c r="C5833" s="1">
        <v>41108</v>
      </c>
      <c r="D5833">
        <f>YEAR(Table1[[#This Row],[Order Date]])</f>
        <v>2012</v>
      </c>
      <c r="E5833">
        <f>MONTH(Table1[[#This Row],[Order Date]])</f>
        <v>7</v>
      </c>
      <c r="F5833" t="str">
        <f>Table1[[#This Row],[Order Year]]&amp;"-"&amp;Table1[[#This Row],[Order Month]]</f>
        <v>2012-7</v>
      </c>
      <c r="G5833" s="5">
        <f>YEAR(Table1[[#This Row],[Order Date]])*100 + MONTH(Table1[[#This Row],[Order Date]])</f>
        <v>201207</v>
      </c>
      <c r="H5833" s="1">
        <v>41112</v>
      </c>
      <c r="I5833" t="s">
        <v>53</v>
      </c>
      <c r="J5833" t="s">
        <v>2387</v>
      </c>
      <c r="K5833" t="s">
        <v>2388</v>
      </c>
      <c r="L5833" t="s">
        <v>29</v>
      </c>
      <c r="M5833" t="s">
        <v>30</v>
      </c>
      <c r="N5833" t="s">
        <v>950</v>
      </c>
      <c r="O5833" t="s">
        <v>46</v>
      </c>
      <c r="P5833">
        <v>92105</v>
      </c>
      <c r="Q5833" t="s">
        <v>47</v>
      </c>
      <c r="R5833" t="s">
        <v>5330</v>
      </c>
      <c r="S5833" t="s">
        <v>74</v>
      </c>
      <c r="T5833" t="s">
        <v>164</v>
      </c>
      <c r="U5833" t="s">
        <v>5331</v>
      </c>
      <c r="V5833">
        <v>519.96</v>
      </c>
      <c r="W5833">
        <v>4</v>
      </c>
      <c r="X5833" s="9">
        <f>Table1[[#This Row],[Discount]]</f>
        <v>0</v>
      </c>
      <c r="Y5833">
        <v>0</v>
      </c>
      <c r="Z5833">
        <v>176.78640000000001</v>
      </c>
    </row>
    <row r="5834" spans="1:26" ht="16" x14ac:dyDescent="0.2">
      <c r="A5834">
        <v>5833</v>
      </c>
      <c r="B5834" t="s">
        <v>8517</v>
      </c>
      <c r="C5834" s="1">
        <v>41477</v>
      </c>
      <c r="D5834">
        <f>YEAR(Table1[[#This Row],[Order Date]])</f>
        <v>2013</v>
      </c>
      <c r="E5834">
        <f>MONTH(Table1[[#This Row],[Order Date]])</f>
        <v>7</v>
      </c>
      <c r="F5834" t="str">
        <f>Table1[[#This Row],[Order Year]]&amp;"-"&amp;Table1[[#This Row],[Order Month]]</f>
        <v>2013-7</v>
      </c>
      <c r="G5834" s="5">
        <f>YEAR(Table1[[#This Row],[Order Date]])*100 + MONTH(Table1[[#This Row],[Order Date]])</f>
        <v>201307</v>
      </c>
      <c r="H5834" s="1">
        <v>41482</v>
      </c>
      <c r="I5834" t="s">
        <v>53</v>
      </c>
      <c r="J5834" t="s">
        <v>3726</v>
      </c>
      <c r="K5834" t="s">
        <v>3727</v>
      </c>
      <c r="L5834" t="s">
        <v>29</v>
      </c>
      <c r="M5834" t="s">
        <v>30</v>
      </c>
      <c r="N5834" t="s">
        <v>90</v>
      </c>
      <c r="O5834" t="s">
        <v>91</v>
      </c>
      <c r="P5834">
        <v>28027</v>
      </c>
      <c r="Q5834" t="s">
        <v>33</v>
      </c>
      <c r="R5834" t="s">
        <v>3714</v>
      </c>
      <c r="S5834" t="s">
        <v>49</v>
      </c>
      <c r="T5834" t="s">
        <v>50</v>
      </c>
      <c r="U5834" t="s">
        <v>3715</v>
      </c>
      <c r="V5834">
        <v>6.2640000000000002</v>
      </c>
      <c r="W5834">
        <v>3</v>
      </c>
      <c r="X5834" s="9">
        <f>Table1[[#This Row],[Discount]]</f>
        <v>0.2</v>
      </c>
      <c r="Y5834">
        <v>0.2</v>
      </c>
      <c r="Z5834">
        <v>2.0358000000000001</v>
      </c>
    </row>
    <row r="5835" spans="1:26" ht="16" x14ac:dyDescent="0.2">
      <c r="A5835">
        <v>5834</v>
      </c>
      <c r="B5835" t="s">
        <v>8517</v>
      </c>
      <c r="C5835" s="1">
        <v>41477</v>
      </c>
      <c r="D5835">
        <f>YEAR(Table1[[#This Row],[Order Date]])</f>
        <v>2013</v>
      </c>
      <c r="E5835">
        <f>MONTH(Table1[[#This Row],[Order Date]])</f>
        <v>7</v>
      </c>
      <c r="F5835" t="str">
        <f>Table1[[#This Row],[Order Year]]&amp;"-"&amp;Table1[[#This Row],[Order Month]]</f>
        <v>2013-7</v>
      </c>
      <c r="G5835" s="5">
        <f>YEAR(Table1[[#This Row],[Order Date]])*100 + MONTH(Table1[[#This Row],[Order Date]])</f>
        <v>201307</v>
      </c>
      <c r="H5835" s="1">
        <v>41482</v>
      </c>
      <c r="I5835" t="s">
        <v>53</v>
      </c>
      <c r="J5835" t="s">
        <v>3726</v>
      </c>
      <c r="K5835" t="s">
        <v>3727</v>
      </c>
      <c r="L5835" t="s">
        <v>29</v>
      </c>
      <c r="M5835" t="s">
        <v>30</v>
      </c>
      <c r="N5835" t="s">
        <v>90</v>
      </c>
      <c r="O5835" t="s">
        <v>91</v>
      </c>
      <c r="P5835">
        <v>28027</v>
      </c>
      <c r="Q5835" t="s">
        <v>33</v>
      </c>
      <c r="R5835" t="s">
        <v>3744</v>
      </c>
      <c r="S5835" t="s">
        <v>35</v>
      </c>
      <c r="T5835" t="s">
        <v>39</v>
      </c>
      <c r="U5835" t="s">
        <v>3745</v>
      </c>
      <c r="V5835">
        <v>363.92</v>
      </c>
      <c r="W5835">
        <v>5</v>
      </c>
      <c r="X5835" s="9">
        <f>Table1[[#This Row],[Discount]]</f>
        <v>0.2</v>
      </c>
      <c r="Y5835">
        <v>0.2</v>
      </c>
      <c r="Z5835">
        <v>0</v>
      </c>
    </row>
    <row r="5836" spans="1:26" ht="16" x14ac:dyDescent="0.2">
      <c r="A5836">
        <v>5835</v>
      </c>
      <c r="B5836" t="s">
        <v>8518</v>
      </c>
      <c r="C5836" s="1">
        <v>41069</v>
      </c>
      <c r="D5836">
        <f>YEAR(Table1[[#This Row],[Order Date]])</f>
        <v>2012</v>
      </c>
      <c r="E5836">
        <f>MONTH(Table1[[#This Row],[Order Date]])</f>
        <v>6</v>
      </c>
      <c r="F5836" t="str">
        <f>Table1[[#This Row],[Order Year]]&amp;"-"&amp;Table1[[#This Row],[Order Month]]</f>
        <v>2012-6</v>
      </c>
      <c r="G5836" s="5">
        <f>YEAR(Table1[[#This Row],[Order Date]])*100 + MONTH(Table1[[#This Row],[Order Date]])</f>
        <v>201206</v>
      </c>
      <c r="H5836" s="1">
        <v>41076</v>
      </c>
      <c r="I5836" t="s">
        <v>53</v>
      </c>
      <c r="J5836" t="s">
        <v>674</v>
      </c>
      <c r="K5836" t="s">
        <v>675</v>
      </c>
      <c r="L5836" t="s">
        <v>29</v>
      </c>
      <c r="M5836" t="s">
        <v>30</v>
      </c>
      <c r="N5836" t="s">
        <v>1422</v>
      </c>
      <c r="O5836" t="s">
        <v>57</v>
      </c>
      <c r="P5836">
        <v>33178</v>
      </c>
      <c r="Q5836" t="s">
        <v>33</v>
      </c>
      <c r="R5836" t="s">
        <v>7317</v>
      </c>
      <c r="S5836" t="s">
        <v>49</v>
      </c>
      <c r="T5836" t="s">
        <v>78</v>
      </c>
      <c r="U5836" t="s">
        <v>7318</v>
      </c>
      <c r="V5836">
        <v>64.2</v>
      </c>
      <c r="W5836">
        <v>5</v>
      </c>
      <c r="X5836" s="9">
        <f>Table1[[#This Row],[Discount]]</f>
        <v>0.7</v>
      </c>
      <c r="Y5836">
        <v>0.7</v>
      </c>
      <c r="Z5836">
        <v>-42.799999999999983</v>
      </c>
    </row>
    <row r="5837" spans="1:26" ht="16" x14ac:dyDescent="0.2">
      <c r="A5837">
        <v>5836</v>
      </c>
      <c r="B5837" t="s">
        <v>8518</v>
      </c>
      <c r="C5837" s="1">
        <v>41069</v>
      </c>
      <c r="D5837">
        <f>YEAR(Table1[[#This Row],[Order Date]])</f>
        <v>2012</v>
      </c>
      <c r="E5837">
        <f>MONTH(Table1[[#This Row],[Order Date]])</f>
        <v>6</v>
      </c>
      <c r="F5837" t="str">
        <f>Table1[[#This Row],[Order Year]]&amp;"-"&amp;Table1[[#This Row],[Order Month]]</f>
        <v>2012-6</v>
      </c>
      <c r="G5837" s="5">
        <f>YEAR(Table1[[#This Row],[Order Date]])*100 + MONTH(Table1[[#This Row],[Order Date]])</f>
        <v>201206</v>
      </c>
      <c r="H5837" s="1">
        <v>41076</v>
      </c>
      <c r="I5837" t="s">
        <v>53</v>
      </c>
      <c r="J5837" t="s">
        <v>674</v>
      </c>
      <c r="K5837" t="s">
        <v>675</v>
      </c>
      <c r="L5837" t="s">
        <v>29</v>
      </c>
      <c r="M5837" t="s">
        <v>30</v>
      </c>
      <c r="N5837" t="s">
        <v>1422</v>
      </c>
      <c r="O5837" t="s">
        <v>57</v>
      </c>
      <c r="P5837">
        <v>33178</v>
      </c>
      <c r="Q5837" t="s">
        <v>33</v>
      </c>
      <c r="R5837" t="s">
        <v>4645</v>
      </c>
      <c r="S5837" t="s">
        <v>49</v>
      </c>
      <c r="T5837" t="s">
        <v>78</v>
      </c>
      <c r="U5837" t="s">
        <v>4646</v>
      </c>
      <c r="V5837">
        <v>38.520000000000003</v>
      </c>
      <c r="W5837">
        <v>3</v>
      </c>
      <c r="X5837" s="9">
        <f>Table1[[#This Row],[Discount]]</f>
        <v>0.7</v>
      </c>
      <c r="Y5837">
        <v>0.7</v>
      </c>
      <c r="Z5837">
        <v>-26.963999999999999</v>
      </c>
    </row>
    <row r="5838" spans="1:26" ht="16" x14ac:dyDescent="0.2">
      <c r="A5838">
        <v>5837</v>
      </c>
      <c r="B5838" t="s">
        <v>8518</v>
      </c>
      <c r="C5838" s="1">
        <v>41069</v>
      </c>
      <c r="D5838">
        <f>YEAR(Table1[[#This Row],[Order Date]])</f>
        <v>2012</v>
      </c>
      <c r="E5838">
        <f>MONTH(Table1[[#This Row],[Order Date]])</f>
        <v>6</v>
      </c>
      <c r="F5838" t="str">
        <f>Table1[[#This Row],[Order Year]]&amp;"-"&amp;Table1[[#This Row],[Order Month]]</f>
        <v>2012-6</v>
      </c>
      <c r="G5838" s="5">
        <f>YEAR(Table1[[#This Row],[Order Date]])*100 + MONTH(Table1[[#This Row],[Order Date]])</f>
        <v>201206</v>
      </c>
      <c r="H5838" s="1">
        <v>41076</v>
      </c>
      <c r="I5838" t="s">
        <v>53</v>
      </c>
      <c r="J5838" t="s">
        <v>674</v>
      </c>
      <c r="K5838" t="s">
        <v>675</v>
      </c>
      <c r="L5838" t="s">
        <v>29</v>
      </c>
      <c r="M5838" t="s">
        <v>30</v>
      </c>
      <c r="N5838" t="s">
        <v>1422</v>
      </c>
      <c r="O5838" t="s">
        <v>57</v>
      </c>
      <c r="P5838">
        <v>33178</v>
      </c>
      <c r="Q5838" t="s">
        <v>33</v>
      </c>
      <c r="R5838" t="s">
        <v>7778</v>
      </c>
      <c r="S5838" t="s">
        <v>74</v>
      </c>
      <c r="T5838" t="s">
        <v>164</v>
      </c>
      <c r="U5838" t="s">
        <v>7779</v>
      </c>
      <c r="V5838">
        <v>72.599999999999994</v>
      </c>
      <c r="W5838">
        <v>5</v>
      </c>
      <c r="X5838" s="9">
        <f>Table1[[#This Row],[Discount]]</f>
        <v>0.2</v>
      </c>
      <c r="Y5838">
        <v>0.2</v>
      </c>
      <c r="Z5838">
        <v>-8.1674999999999933</v>
      </c>
    </row>
    <row r="5839" spans="1:26" ht="16" x14ac:dyDescent="0.2">
      <c r="A5839">
        <v>5838</v>
      </c>
      <c r="B5839" t="s">
        <v>8519</v>
      </c>
      <c r="C5839" s="1">
        <v>41971</v>
      </c>
      <c r="D5839">
        <f>YEAR(Table1[[#This Row],[Order Date]])</f>
        <v>2014</v>
      </c>
      <c r="E5839">
        <f>MONTH(Table1[[#This Row],[Order Date]])</f>
        <v>11</v>
      </c>
      <c r="F5839" t="str">
        <f>Table1[[#This Row],[Order Year]]&amp;"-"&amp;Table1[[#This Row],[Order Month]]</f>
        <v>2014-11</v>
      </c>
      <c r="G5839" s="5">
        <f>YEAR(Table1[[#This Row],[Order Date]])*100 + MONTH(Table1[[#This Row],[Order Date]])</f>
        <v>201411</v>
      </c>
      <c r="H5839" s="1">
        <v>41977</v>
      </c>
      <c r="I5839" t="s">
        <v>53</v>
      </c>
      <c r="J5839" t="s">
        <v>8520</v>
      </c>
      <c r="K5839" t="s">
        <v>8521</v>
      </c>
      <c r="L5839" t="s">
        <v>29</v>
      </c>
      <c r="M5839" t="s">
        <v>30</v>
      </c>
      <c r="N5839" t="s">
        <v>45</v>
      </c>
      <c r="O5839" t="s">
        <v>46</v>
      </c>
      <c r="P5839">
        <v>90036</v>
      </c>
      <c r="Q5839" t="s">
        <v>47</v>
      </c>
      <c r="R5839" t="s">
        <v>8522</v>
      </c>
      <c r="S5839" t="s">
        <v>74</v>
      </c>
      <c r="T5839" t="s">
        <v>75</v>
      </c>
      <c r="U5839" t="s">
        <v>8523</v>
      </c>
      <c r="V5839">
        <v>57.567999999999998</v>
      </c>
      <c r="W5839">
        <v>4</v>
      </c>
      <c r="X5839" s="9">
        <f>Table1[[#This Row],[Discount]]</f>
        <v>0.2</v>
      </c>
      <c r="Y5839">
        <v>0.2</v>
      </c>
      <c r="Z5839">
        <v>5.7568000000000019</v>
      </c>
    </row>
    <row r="5840" spans="1:26" ht="16" x14ac:dyDescent="0.2">
      <c r="A5840">
        <v>5839</v>
      </c>
      <c r="B5840" t="s">
        <v>8524</v>
      </c>
      <c r="C5840" s="1">
        <v>40995</v>
      </c>
      <c r="D5840">
        <f>YEAR(Table1[[#This Row],[Order Date]])</f>
        <v>2012</v>
      </c>
      <c r="E5840">
        <f>MONTH(Table1[[#This Row],[Order Date]])</f>
        <v>3</v>
      </c>
      <c r="F5840" t="str">
        <f>Table1[[#This Row],[Order Year]]&amp;"-"&amp;Table1[[#This Row],[Order Month]]</f>
        <v>2012-3</v>
      </c>
      <c r="G5840" s="5">
        <f>YEAR(Table1[[#This Row],[Order Date]])*100 + MONTH(Table1[[#This Row],[Order Date]])</f>
        <v>201203</v>
      </c>
      <c r="H5840" s="1">
        <v>41002</v>
      </c>
      <c r="I5840" t="s">
        <v>53</v>
      </c>
      <c r="J5840" t="s">
        <v>5251</v>
      </c>
      <c r="K5840" t="s">
        <v>5252</v>
      </c>
      <c r="L5840" t="s">
        <v>29</v>
      </c>
      <c r="M5840" t="s">
        <v>30</v>
      </c>
      <c r="N5840" t="s">
        <v>98</v>
      </c>
      <c r="O5840" t="s">
        <v>99</v>
      </c>
      <c r="P5840">
        <v>98115</v>
      </c>
      <c r="Q5840" t="s">
        <v>47</v>
      </c>
      <c r="R5840" t="s">
        <v>8525</v>
      </c>
      <c r="S5840" t="s">
        <v>49</v>
      </c>
      <c r="T5840" t="s">
        <v>62</v>
      </c>
      <c r="U5840" t="s">
        <v>8526</v>
      </c>
      <c r="V5840">
        <v>83.699999999999989</v>
      </c>
      <c r="W5840">
        <v>5</v>
      </c>
      <c r="X5840" s="9">
        <f>Table1[[#This Row],[Discount]]</f>
        <v>0</v>
      </c>
      <c r="Y5840">
        <v>0</v>
      </c>
      <c r="Z5840">
        <v>3.3479999999999954</v>
      </c>
    </row>
    <row r="5841" spans="1:26" ht="16" x14ac:dyDescent="0.2">
      <c r="A5841">
        <v>5840</v>
      </c>
      <c r="B5841" t="s">
        <v>8527</v>
      </c>
      <c r="C5841" s="1">
        <v>41174</v>
      </c>
      <c r="D5841">
        <f>YEAR(Table1[[#This Row],[Order Date]])</f>
        <v>2012</v>
      </c>
      <c r="E5841">
        <f>MONTH(Table1[[#This Row],[Order Date]])</f>
        <v>9</v>
      </c>
      <c r="F5841" t="str">
        <f>Table1[[#This Row],[Order Year]]&amp;"-"&amp;Table1[[#This Row],[Order Month]]</f>
        <v>2012-9</v>
      </c>
      <c r="G5841" s="5">
        <f>YEAR(Table1[[#This Row],[Order Date]])*100 + MONTH(Table1[[#This Row],[Order Date]])</f>
        <v>201209</v>
      </c>
      <c r="H5841" s="1">
        <v>41178</v>
      </c>
      <c r="I5841" t="s">
        <v>26</v>
      </c>
      <c r="J5841" t="s">
        <v>6204</v>
      </c>
      <c r="K5841" t="s">
        <v>6205</v>
      </c>
      <c r="L5841" t="s">
        <v>105</v>
      </c>
      <c r="M5841" t="s">
        <v>30</v>
      </c>
      <c r="N5841" t="s">
        <v>1130</v>
      </c>
      <c r="O5841" t="s">
        <v>322</v>
      </c>
      <c r="P5841">
        <v>22204</v>
      </c>
      <c r="Q5841" t="s">
        <v>33</v>
      </c>
      <c r="R5841" t="s">
        <v>4788</v>
      </c>
      <c r="S5841" t="s">
        <v>49</v>
      </c>
      <c r="T5841" t="s">
        <v>93</v>
      </c>
      <c r="U5841" t="s">
        <v>4789</v>
      </c>
      <c r="V5841">
        <v>32.400000000000006</v>
      </c>
      <c r="W5841">
        <v>5</v>
      </c>
      <c r="X5841" s="9">
        <f>Table1[[#This Row],[Discount]]</f>
        <v>0</v>
      </c>
      <c r="Y5841">
        <v>0</v>
      </c>
      <c r="Z5841">
        <v>15.552000000000001</v>
      </c>
    </row>
    <row r="5842" spans="1:26" ht="16" x14ac:dyDescent="0.2">
      <c r="A5842">
        <v>5841</v>
      </c>
      <c r="B5842" t="s">
        <v>8527</v>
      </c>
      <c r="C5842" s="1">
        <v>41174</v>
      </c>
      <c r="D5842">
        <f>YEAR(Table1[[#This Row],[Order Date]])</f>
        <v>2012</v>
      </c>
      <c r="E5842">
        <f>MONTH(Table1[[#This Row],[Order Date]])</f>
        <v>9</v>
      </c>
      <c r="F5842" t="str">
        <f>Table1[[#This Row],[Order Year]]&amp;"-"&amp;Table1[[#This Row],[Order Month]]</f>
        <v>2012-9</v>
      </c>
      <c r="G5842" s="5">
        <f>YEAR(Table1[[#This Row],[Order Date]])*100 + MONTH(Table1[[#This Row],[Order Date]])</f>
        <v>201209</v>
      </c>
      <c r="H5842" s="1">
        <v>41178</v>
      </c>
      <c r="I5842" t="s">
        <v>26</v>
      </c>
      <c r="J5842" t="s">
        <v>6204</v>
      </c>
      <c r="K5842" t="s">
        <v>6205</v>
      </c>
      <c r="L5842" t="s">
        <v>105</v>
      </c>
      <c r="M5842" t="s">
        <v>30</v>
      </c>
      <c r="N5842" t="s">
        <v>1130</v>
      </c>
      <c r="O5842" t="s">
        <v>322</v>
      </c>
      <c r="P5842">
        <v>22204</v>
      </c>
      <c r="Q5842" t="s">
        <v>33</v>
      </c>
      <c r="R5842" t="s">
        <v>3616</v>
      </c>
      <c r="S5842" t="s">
        <v>35</v>
      </c>
      <c r="T5842" t="s">
        <v>68</v>
      </c>
      <c r="U5842" t="s">
        <v>3617</v>
      </c>
      <c r="V5842">
        <v>47.98</v>
      </c>
      <c r="W5842">
        <v>2</v>
      </c>
      <c r="X5842" s="9">
        <f>Table1[[#This Row],[Discount]]</f>
        <v>0</v>
      </c>
      <c r="Y5842">
        <v>0</v>
      </c>
      <c r="Z5842">
        <v>11.035399999999996</v>
      </c>
    </row>
    <row r="5843" spans="1:26" ht="16" x14ac:dyDescent="0.2">
      <c r="A5843">
        <v>5842</v>
      </c>
      <c r="B5843" t="s">
        <v>8528</v>
      </c>
      <c r="C5843" s="1">
        <v>41230</v>
      </c>
      <c r="D5843">
        <f>YEAR(Table1[[#This Row],[Order Date]])</f>
        <v>2012</v>
      </c>
      <c r="E5843">
        <f>MONTH(Table1[[#This Row],[Order Date]])</f>
        <v>11</v>
      </c>
      <c r="F5843" t="str">
        <f>Table1[[#This Row],[Order Year]]&amp;"-"&amp;Table1[[#This Row],[Order Month]]</f>
        <v>2012-11</v>
      </c>
      <c r="G5843" s="5">
        <f>YEAR(Table1[[#This Row],[Order Date]])*100 + MONTH(Table1[[#This Row],[Order Date]])</f>
        <v>201211</v>
      </c>
      <c r="H5843" s="1">
        <v>41234</v>
      </c>
      <c r="I5843" t="s">
        <v>53</v>
      </c>
      <c r="J5843" t="s">
        <v>5041</v>
      </c>
      <c r="K5843" t="s">
        <v>5042</v>
      </c>
      <c r="L5843" t="s">
        <v>29</v>
      </c>
      <c r="M5843" t="s">
        <v>30</v>
      </c>
      <c r="N5843" t="s">
        <v>950</v>
      </c>
      <c r="O5843" t="s">
        <v>46</v>
      </c>
      <c r="P5843">
        <v>92105</v>
      </c>
      <c r="Q5843" t="s">
        <v>47</v>
      </c>
      <c r="R5843" t="s">
        <v>8529</v>
      </c>
      <c r="S5843" t="s">
        <v>74</v>
      </c>
      <c r="T5843" t="s">
        <v>75</v>
      </c>
      <c r="U5843" t="s">
        <v>8530</v>
      </c>
      <c r="V5843">
        <v>415.96800000000007</v>
      </c>
      <c r="W5843">
        <v>4</v>
      </c>
      <c r="X5843" s="9">
        <f>Table1[[#This Row],[Discount]]</f>
        <v>0.2</v>
      </c>
      <c r="Y5843">
        <v>0.2</v>
      </c>
      <c r="Z5843">
        <v>51.995999999999981</v>
      </c>
    </row>
    <row r="5844" spans="1:26" ht="16" x14ac:dyDescent="0.2">
      <c r="A5844">
        <v>5843</v>
      </c>
      <c r="B5844" t="s">
        <v>8528</v>
      </c>
      <c r="C5844" s="1">
        <v>41230</v>
      </c>
      <c r="D5844">
        <f>YEAR(Table1[[#This Row],[Order Date]])</f>
        <v>2012</v>
      </c>
      <c r="E5844">
        <f>MONTH(Table1[[#This Row],[Order Date]])</f>
        <v>11</v>
      </c>
      <c r="F5844" t="str">
        <f>Table1[[#This Row],[Order Year]]&amp;"-"&amp;Table1[[#This Row],[Order Month]]</f>
        <v>2012-11</v>
      </c>
      <c r="G5844" s="5">
        <f>YEAR(Table1[[#This Row],[Order Date]])*100 + MONTH(Table1[[#This Row],[Order Date]])</f>
        <v>201211</v>
      </c>
      <c r="H5844" s="1">
        <v>41234</v>
      </c>
      <c r="I5844" t="s">
        <v>53</v>
      </c>
      <c r="J5844" t="s">
        <v>5041</v>
      </c>
      <c r="K5844" t="s">
        <v>5042</v>
      </c>
      <c r="L5844" t="s">
        <v>29</v>
      </c>
      <c r="M5844" t="s">
        <v>30</v>
      </c>
      <c r="N5844" t="s">
        <v>950</v>
      </c>
      <c r="O5844" t="s">
        <v>46</v>
      </c>
      <c r="P5844">
        <v>92105</v>
      </c>
      <c r="Q5844" t="s">
        <v>47</v>
      </c>
      <c r="R5844" t="s">
        <v>3445</v>
      </c>
      <c r="S5844" t="s">
        <v>49</v>
      </c>
      <c r="T5844" t="s">
        <v>62</v>
      </c>
      <c r="U5844" t="s">
        <v>3446</v>
      </c>
      <c r="V5844">
        <v>304.89999999999998</v>
      </c>
      <c r="W5844">
        <v>5</v>
      </c>
      <c r="X5844" s="9">
        <f>Table1[[#This Row],[Discount]]</f>
        <v>0</v>
      </c>
      <c r="Y5844">
        <v>0</v>
      </c>
      <c r="Z5844">
        <v>6.097999999999999</v>
      </c>
    </row>
    <row r="5845" spans="1:26" ht="16" x14ac:dyDescent="0.2">
      <c r="A5845">
        <v>5844</v>
      </c>
      <c r="B5845" t="s">
        <v>8528</v>
      </c>
      <c r="C5845" s="1">
        <v>41230</v>
      </c>
      <c r="D5845">
        <f>YEAR(Table1[[#This Row],[Order Date]])</f>
        <v>2012</v>
      </c>
      <c r="E5845">
        <f>MONTH(Table1[[#This Row],[Order Date]])</f>
        <v>11</v>
      </c>
      <c r="F5845" t="str">
        <f>Table1[[#This Row],[Order Year]]&amp;"-"&amp;Table1[[#This Row],[Order Month]]</f>
        <v>2012-11</v>
      </c>
      <c r="G5845" s="5">
        <f>YEAR(Table1[[#This Row],[Order Date]])*100 + MONTH(Table1[[#This Row],[Order Date]])</f>
        <v>201211</v>
      </c>
      <c r="H5845" s="1">
        <v>41234</v>
      </c>
      <c r="I5845" t="s">
        <v>53</v>
      </c>
      <c r="J5845" t="s">
        <v>5041</v>
      </c>
      <c r="K5845" t="s">
        <v>5042</v>
      </c>
      <c r="L5845" t="s">
        <v>29</v>
      </c>
      <c r="M5845" t="s">
        <v>30</v>
      </c>
      <c r="N5845" t="s">
        <v>950</v>
      </c>
      <c r="O5845" t="s">
        <v>46</v>
      </c>
      <c r="P5845">
        <v>92105</v>
      </c>
      <c r="Q5845" t="s">
        <v>47</v>
      </c>
      <c r="R5845" t="s">
        <v>7795</v>
      </c>
      <c r="S5845" t="s">
        <v>35</v>
      </c>
      <c r="T5845" t="s">
        <v>68</v>
      </c>
      <c r="U5845" t="s">
        <v>7796</v>
      </c>
      <c r="V5845">
        <v>80.959999999999994</v>
      </c>
      <c r="W5845">
        <v>4</v>
      </c>
      <c r="X5845" s="9">
        <f>Table1[[#This Row],[Discount]]</f>
        <v>0</v>
      </c>
      <c r="Y5845">
        <v>0</v>
      </c>
      <c r="Z5845">
        <v>29.145599999999995</v>
      </c>
    </row>
    <row r="5846" spans="1:26" ht="16" x14ac:dyDescent="0.2">
      <c r="A5846">
        <v>5845</v>
      </c>
      <c r="B5846" t="s">
        <v>8528</v>
      </c>
      <c r="C5846" s="1">
        <v>41230</v>
      </c>
      <c r="D5846">
        <f>YEAR(Table1[[#This Row],[Order Date]])</f>
        <v>2012</v>
      </c>
      <c r="E5846">
        <f>MONTH(Table1[[#This Row],[Order Date]])</f>
        <v>11</v>
      </c>
      <c r="F5846" t="str">
        <f>Table1[[#This Row],[Order Year]]&amp;"-"&amp;Table1[[#This Row],[Order Month]]</f>
        <v>2012-11</v>
      </c>
      <c r="G5846" s="5">
        <f>YEAR(Table1[[#This Row],[Order Date]])*100 + MONTH(Table1[[#This Row],[Order Date]])</f>
        <v>201211</v>
      </c>
      <c r="H5846" s="1">
        <v>41234</v>
      </c>
      <c r="I5846" t="s">
        <v>53</v>
      </c>
      <c r="J5846" t="s">
        <v>5041</v>
      </c>
      <c r="K5846" t="s">
        <v>5042</v>
      </c>
      <c r="L5846" t="s">
        <v>29</v>
      </c>
      <c r="M5846" t="s">
        <v>30</v>
      </c>
      <c r="N5846" t="s">
        <v>950</v>
      </c>
      <c r="O5846" t="s">
        <v>46</v>
      </c>
      <c r="P5846">
        <v>92105</v>
      </c>
      <c r="Q5846" t="s">
        <v>47</v>
      </c>
      <c r="R5846" t="s">
        <v>7531</v>
      </c>
      <c r="S5846" t="s">
        <v>49</v>
      </c>
      <c r="T5846" t="s">
        <v>62</v>
      </c>
      <c r="U5846" t="s">
        <v>7532</v>
      </c>
      <c r="V5846">
        <v>777.21</v>
      </c>
      <c r="W5846">
        <v>7</v>
      </c>
      <c r="X5846" s="9">
        <f>Table1[[#This Row],[Discount]]</f>
        <v>0</v>
      </c>
      <c r="Y5846">
        <v>0</v>
      </c>
      <c r="Z5846">
        <v>54.404699999999963</v>
      </c>
    </row>
    <row r="5847" spans="1:26" ht="16" x14ac:dyDescent="0.2">
      <c r="A5847">
        <v>5846</v>
      </c>
      <c r="B5847" t="s">
        <v>8528</v>
      </c>
      <c r="C5847" s="1">
        <v>41230</v>
      </c>
      <c r="D5847">
        <f>YEAR(Table1[[#This Row],[Order Date]])</f>
        <v>2012</v>
      </c>
      <c r="E5847">
        <f>MONTH(Table1[[#This Row],[Order Date]])</f>
        <v>11</v>
      </c>
      <c r="F5847" t="str">
        <f>Table1[[#This Row],[Order Year]]&amp;"-"&amp;Table1[[#This Row],[Order Month]]</f>
        <v>2012-11</v>
      </c>
      <c r="G5847" s="5">
        <f>YEAR(Table1[[#This Row],[Order Date]])*100 + MONTH(Table1[[#This Row],[Order Date]])</f>
        <v>201211</v>
      </c>
      <c r="H5847" s="1">
        <v>41234</v>
      </c>
      <c r="I5847" t="s">
        <v>53</v>
      </c>
      <c r="J5847" t="s">
        <v>5041</v>
      </c>
      <c r="K5847" t="s">
        <v>5042</v>
      </c>
      <c r="L5847" t="s">
        <v>29</v>
      </c>
      <c r="M5847" t="s">
        <v>30</v>
      </c>
      <c r="N5847" t="s">
        <v>950</v>
      </c>
      <c r="O5847" t="s">
        <v>46</v>
      </c>
      <c r="P5847">
        <v>92105</v>
      </c>
      <c r="Q5847" t="s">
        <v>47</v>
      </c>
      <c r="R5847" t="s">
        <v>3874</v>
      </c>
      <c r="S5847" t="s">
        <v>49</v>
      </c>
      <c r="T5847" t="s">
        <v>93</v>
      </c>
      <c r="U5847" t="s">
        <v>3875</v>
      </c>
      <c r="V5847">
        <v>32.400000000000006</v>
      </c>
      <c r="W5847">
        <v>5</v>
      </c>
      <c r="X5847" s="9">
        <f>Table1[[#This Row],[Discount]]</f>
        <v>0</v>
      </c>
      <c r="Y5847">
        <v>0</v>
      </c>
      <c r="Z5847">
        <v>15.552000000000001</v>
      </c>
    </row>
    <row r="5848" spans="1:26" ht="16" x14ac:dyDescent="0.2">
      <c r="A5848">
        <v>5847</v>
      </c>
      <c r="B5848" t="s">
        <v>8528</v>
      </c>
      <c r="C5848" s="1">
        <v>41230</v>
      </c>
      <c r="D5848">
        <f>YEAR(Table1[[#This Row],[Order Date]])</f>
        <v>2012</v>
      </c>
      <c r="E5848">
        <f>MONTH(Table1[[#This Row],[Order Date]])</f>
        <v>11</v>
      </c>
      <c r="F5848" t="str">
        <f>Table1[[#This Row],[Order Year]]&amp;"-"&amp;Table1[[#This Row],[Order Month]]</f>
        <v>2012-11</v>
      </c>
      <c r="G5848" s="5">
        <f>YEAR(Table1[[#This Row],[Order Date]])*100 + MONTH(Table1[[#This Row],[Order Date]])</f>
        <v>201211</v>
      </c>
      <c r="H5848" s="1">
        <v>41234</v>
      </c>
      <c r="I5848" t="s">
        <v>53</v>
      </c>
      <c r="J5848" t="s">
        <v>5041</v>
      </c>
      <c r="K5848" t="s">
        <v>5042</v>
      </c>
      <c r="L5848" t="s">
        <v>29</v>
      </c>
      <c r="M5848" t="s">
        <v>30</v>
      </c>
      <c r="N5848" t="s">
        <v>950</v>
      </c>
      <c r="O5848" t="s">
        <v>46</v>
      </c>
      <c r="P5848">
        <v>92105</v>
      </c>
      <c r="Q5848" t="s">
        <v>47</v>
      </c>
      <c r="R5848" t="s">
        <v>3498</v>
      </c>
      <c r="S5848" t="s">
        <v>35</v>
      </c>
      <c r="T5848" t="s">
        <v>39</v>
      </c>
      <c r="U5848" t="s">
        <v>3499</v>
      </c>
      <c r="V5848">
        <v>225.56799999999998</v>
      </c>
      <c r="W5848">
        <v>2</v>
      </c>
      <c r="X5848" s="9">
        <f>Table1[[#This Row],[Discount]]</f>
        <v>0.2</v>
      </c>
      <c r="Y5848">
        <v>0.2</v>
      </c>
      <c r="Z5848">
        <v>2.8195999999999799</v>
      </c>
    </row>
    <row r="5849" spans="1:26" ht="16" x14ac:dyDescent="0.2">
      <c r="A5849">
        <v>5848</v>
      </c>
      <c r="B5849" t="s">
        <v>8528</v>
      </c>
      <c r="C5849" s="1">
        <v>41230</v>
      </c>
      <c r="D5849">
        <f>YEAR(Table1[[#This Row],[Order Date]])</f>
        <v>2012</v>
      </c>
      <c r="E5849">
        <f>MONTH(Table1[[#This Row],[Order Date]])</f>
        <v>11</v>
      </c>
      <c r="F5849" t="str">
        <f>Table1[[#This Row],[Order Year]]&amp;"-"&amp;Table1[[#This Row],[Order Month]]</f>
        <v>2012-11</v>
      </c>
      <c r="G5849" s="5">
        <f>YEAR(Table1[[#This Row],[Order Date]])*100 + MONTH(Table1[[#This Row],[Order Date]])</f>
        <v>201211</v>
      </c>
      <c r="H5849" s="1">
        <v>41234</v>
      </c>
      <c r="I5849" t="s">
        <v>53</v>
      </c>
      <c r="J5849" t="s">
        <v>5041</v>
      </c>
      <c r="K5849" t="s">
        <v>5042</v>
      </c>
      <c r="L5849" t="s">
        <v>29</v>
      </c>
      <c r="M5849" t="s">
        <v>30</v>
      </c>
      <c r="N5849" t="s">
        <v>950</v>
      </c>
      <c r="O5849" t="s">
        <v>46</v>
      </c>
      <c r="P5849">
        <v>92105</v>
      </c>
      <c r="Q5849" t="s">
        <v>47</v>
      </c>
      <c r="R5849" t="s">
        <v>4484</v>
      </c>
      <c r="S5849" t="s">
        <v>35</v>
      </c>
      <c r="T5849" t="s">
        <v>68</v>
      </c>
      <c r="U5849" t="s">
        <v>4485</v>
      </c>
      <c r="V5849">
        <v>36.599999999999994</v>
      </c>
      <c r="W5849">
        <v>3</v>
      </c>
      <c r="X5849" s="9">
        <f>Table1[[#This Row],[Discount]]</f>
        <v>0</v>
      </c>
      <c r="Y5849">
        <v>0</v>
      </c>
      <c r="Z5849">
        <v>15.372000000000002</v>
      </c>
    </row>
    <row r="5850" spans="1:26" ht="16" x14ac:dyDescent="0.2">
      <c r="A5850">
        <v>5849</v>
      </c>
      <c r="B5850" t="s">
        <v>8531</v>
      </c>
      <c r="C5850" s="1">
        <v>41223</v>
      </c>
      <c r="D5850">
        <f>YEAR(Table1[[#This Row],[Order Date]])</f>
        <v>2012</v>
      </c>
      <c r="E5850">
        <f>MONTH(Table1[[#This Row],[Order Date]])</f>
        <v>11</v>
      </c>
      <c r="F5850" t="str">
        <f>Table1[[#This Row],[Order Year]]&amp;"-"&amp;Table1[[#This Row],[Order Month]]</f>
        <v>2012-11</v>
      </c>
      <c r="G5850" s="5">
        <f>YEAR(Table1[[#This Row],[Order Date]])*100 + MONTH(Table1[[#This Row],[Order Date]])</f>
        <v>201211</v>
      </c>
      <c r="H5850" s="1">
        <v>41227</v>
      </c>
      <c r="I5850" t="s">
        <v>53</v>
      </c>
      <c r="J5850" t="s">
        <v>1530</v>
      </c>
      <c r="K5850" t="s">
        <v>1531</v>
      </c>
      <c r="L5850" t="s">
        <v>105</v>
      </c>
      <c r="M5850" t="s">
        <v>30</v>
      </c>
      <c r="N5850" t="s">
        <v>569</v>
      </c>
      <c r="O5850" t="s">
        <v>232</v>
      </c>
      <c r="P5850">
        <v>55113</v>
      </c>
      <c r="Q5850" t="s">
        <v>108</v>
      </c>
      <c r="R5850" t="s">
        <v>3308</v>
      </c>
      <c r="S5850" t="s">
        <v>49</v>
      </c>
      <c r="T5850" t="s">
        <v>81</v>
      </c>
      <c r="U5850" t="s">
        <v>3309</v>
      </c>
      <c r="V5850">
        <v>715.64</v>
      </c>
      <c r="W5850">
        <v>2</v>
      </c>
      <c r="X5850" s="9">
        <f>Table1[[#This Row],[Discount]]</f>
        <v>0</v>
      </c>
      <c r="Y5850">
        <v>0</v>
      </c>
      <c r="Z5850">
        <v>178.90999999999997</v>
      </c>
    </row>
    <row r="5851" spans="1:26" ht="16" x14ac:dyDescent="0.2">
      <c r="A5851">
        <v>5850</v>
      </c>
      <c r="B5851" t="s">
        <v>8531</v>
      </c>
      <c r="C5851" s="1">
        <v>41223</v>
      </c>
      <c r="D5851">
        <f>YEAR(Table1[[#This Row],[Order Date]])</f>
        <v>2012</v>
      </c>
      <c r="E5851">
        <f>MONTH(Table1[[#This Row],[Order Date]])</f>
        <v>11</v>
      </c>
      <c r="F5851" t="str">
        <f>Table1[[#This Row],[Order Year]]&amp;"-"&amp;Table1[[#This Row],[Order Month]]</f>
        <v>2012-11</v>
      </c>
      <c r="G5851" s="5">
        <f>YEAR(Table1[[#This Row],[Order Date]])*100 + MONTH(Table1[[#This Row],[Order Date]])</f>
        <v>201211</v>
      </c>
      <c r="H5851" s="1">
        <v>41227</v>
      </c>
      <c r="I5851" t="s">
        <v>53</v>
      </c>
      <c r="J5851" t="s">
        <v>1530</v>
      </c>
      <c r="K5851" t="s">
        <v>1531</v>
      </c>
      <c r="L5851" t="s">
        <v>105</v>
      </c>
      <c r="M5851" t="s">
        <v>30</v>
      </c>
      <c r="N5851" t="s">
        <v>569</v>
      </c>
      <c r="O5851" t="s">
        <v>232</v>
      </c>
      <c r="P5851">
        <v>55113</v>
      </c>
      <c r="Q5851" t="s">
        <v>108</v>
      </c>
      <c r="R5851" t="s">
        <v>5003</v>
      </c>
      <c r="S5851" t="s">
        <v>49</v>
      </c>
      <c r="T5851" t="s">
        <v>62</v>
      </c>
      <c r="U5851" t="s">
        <v>5004</v>
      </c>
      <c r="V5851">
        <v>795.51</v>
      </c>
      <c r="W5851">
        <v>3</v>
      </c>
      <c r="X5851" s="9">
        <f>Table1[[#This Row],[Discount]]</f>
        <v>0</v>
      </c>
      <c r="Y5851">
        <v>0</v>
      </c>
      <c r="Z5851">
        <v>143.19179999999994</v>
      </c>
    </row>
    <row r="5852" spans="1:26" ht="16" x14ac:dyDescent="0.2">
      <c r="A5852">
        <v>5851</v>
      </c>
      <c r="B5852" t="s">
        <v>8531</v>
      </c>
      <c r="C5852" s="1">
        <v>41223</v>
      </c>
      <c r="D5852">
        <f>YEAR(Table1[[#This Row],[Order Date]])</f>
        <v>2012</v>
      </c>
      <c r="E5852">
        <f>MONTH(Table1[[#This Row],[Order Date]])</f>
        <v>11</v>
      </c>
      <c r="F5852" t="str">
        <f>Table1[[#This Row],[Order Year]]&amp;"-"&amp;Table1[[#This Row],[Order Month]]</f>
        <v>2012-11</v>
      </c>
      <c r="G5852" s="5">
        <f>YEAR(Table1[[#This Row],[Order Date]])*100 + MONTH(Table1[[#This Row],[Order Date]])</f>
        <v>201211</v>
      </c>
      <c r="H5852" s="1">
        <v>41227</v>
      </c>
      <c r="I5852" t="s">
        <v>53</v>
      </c>
      <c r="J5852" t="s">
        <v>1530</v>
      </c>
      <c r="K5852" t="s">
        <v>1531</v>
      </c>
      <c r="L5852" t="s">
        <v>105</v>
      </c>
      <c r="M5852" t="s">
        <v>30</v>
      </c>
      <c r="N5852" t="s">
        <v>569</v>
      </c>
      <c r="O5852" t="s">
        <v>232</v>
      </c>
      <c r="P5852">
        <v>55113</v>
      </c>
      <c r="Q5852" t="s">
        <v>108</v>
      </c>
      <c r="R5852" t="s">
        <v>6856</v>
      </c>
      <c r="S5852" t="s">
        <v>74</v>
      </c>
      <c r="T5852" t="s">
        <v>1219</v>
      </c>
      <c r="U5852" t="s">
        <v>6857</v>
      </c>
      <c r="V5852">
        <v>549.99</v>
      </c>
      <c r="W5852">
        <v>1</v>
      </c>
      <c r="X5852" s="9">
        <f>Table1[[#This Row],[Discount]]</f>
        <v>0</v>
      </c>
      <c r="Y5852">
        <v>0</v>
      </c>
      <c r="Z5852">
        <v>274.995</v>
      </c>
    </row>
    <row r="5853" spans="1:26" ht="16" x14ac:dyDescent="0.2">
      <c r="A5853">
        <v>5852</v>
      </c>
      <c r="B5853" t="s">
        <v>8531</v>
      </c>
      <c r="C5853" s="1">
        <v>41223</v>
      </c>
      <c r="D5853">
        <f>YEAR(Table1[[#This Row],[Order Date]])</f>
        <v>2012</v>
      </c>
      <c r="E5853">
        <f>MONTH(Table1[[#This Row],[Order Date]])</f>
        <v>11</v>
      </c>
      <c r="F5853" t="str">
        <f>Table1[[#This Row],[Order Year]]&amp;"-"&amp;Table1[[#This Row],[Order Month]]</f>
        <v>2012-11</v>
      </c>
      <c r="G5853" s="5">
        <f>YEAR(Table1[[#This Row],[Order Date]])*100 + MONTH(Table1[[#This Row],[Order Date]])</f>
        <v>201211</v>
      </c>
      <c r="H5853" s="1">
        <v>41227</v>
      </c>
      <c r="I5853" t="s">
        <v>53</v>
      </c>
      <c r="J5853" t="s">
        <v>1530</v>
      </c>
      <c r="K5853" t="s">
        <v>1531</v>
      </c>
      <c r="L5853" t="s">
        <v>105</v>
      </c>
      <c r="M5853" t="s">
        <v>30</v>
      </c>
      <c r="N5853" t="s">
        <v>569</v>
      </c>
      <c r="O5853" t="s">
        <v>232</v>
      </c>
      <c r="P5853">
        <v>55113</v>
      </c>
      <c r="Q5853" t="s">
        <v>108</v>
      </c>
      <c r="R5853" t="s">
        <v>1727</v>
      </c>
      <c r="S5853" t="s">
        <v>49</v>
      </c>
      <c r="T5853" t="s">
        <v>78</v>
      </c>
      <c r="U5853" t="s">
        <v>1728</v>
      </c>
      <c r="V5853">
        <v>74.760000000000005</v>
      </c>
      <c r="W5853">
        <v>3</v>
      </c>
      <c r="X5853" s="9">
        <f>Table1[[#This Row],[Discount]]</f>
        <v>0</v>
      </c>
      <c r="Y5853">
        <v>0</v>
      </c>
      <c r="Z5853">
        <v>34.389600000000002</v>
      </c>
    </row>
    <row r="5854" spans="1:26" ht="16" x14ac:dyDescent="0.2">
      <c r="A5854">
        <v>5853</v>
      </c>
      <c r="B5854" t="s">
        <v>8531</v>
      </c>
      <c r="C5854" s="1">
        <v>41223</v>
      </c>
      <c r="D5854">
        <f>YEAR(Table1[[#This Row],[Order Date]])</f>
        <v>2012</v>
      </c>
      <c r="E5854">
        <f>MONTH(Table1[[#This Row],[Order Date]])</f>
        <v>11</v>
      </c>
      <c r="F5854" t="str">
        <f>Table1[[#This Row],[Order Year]]&amp;"-"&amp;Table1[[#This Row],[Order Month]]</f>
        <v>2012-11</v>
      </c>
      <c r="G5854" s="5">
        <f>YEAR(Table1[[#This Row],[Order Date]])*100 + MONTH(Table1[[#This Row],[Order Date]])</f>
        <v>201211</v>
      </c>
      <c r="H5854" s="1">
        <v>41227</v>
      </c>
      <c r="I5854" t="s">
        <v>53</v>
      </c>
      <c r="J5854" t="s">
        <v>1530</v>
      </c>
      <c r="K5854" t="s">
        <v>1531</v>
      </c>
      <c r="L5854" t="s">
        <v>105</v>
      </c>
      <c r="M5854" t="s">
        <v>30</v>
      </c>
      <c r="N5854" t="s">
        <v>569</v>
      </c>
      <c r="O5854" t="s">
        <v>232</v>
      </c>
      <c r="P5854">
        <v>55113</v>
      </c>
      <c r="Q5854" t="s">
        <v>108</v>
      </c>
      <c r="R5854" t="s">
        <v>925</v>
      </c>
      <c r="S5854" t="s">
        <v>35</v>
      </c>
      <c r="T5854" t="s">
        <v>68</v>
      </c>
      <c r="U5854" t="s">
        <v>189</v>
      </c>
      <c r="V5854">
        <v>29.22</v>
      </c>
      <c r="W5854">
        <v>3</v>
      </c>
      <c r="X5854" s="9">
        <f>Table1[[#This Row],[Discount]]</f>
        <v>0</v>
      </c>
      <c r="Y5854">
        <v>0</v>
      </c>
      <c r="Z5854">
        <v>12.856800000000002</v>
      </c>
    </row>
    <row r="5855" spans="1:26" ht="16" x14ac:dyDescent="0.2">
      <c r="A5855">
        <v>5854</v>
      </c>
      <c r="B5855" t="s">
        <v>8532</v>
      </c>
      <c r="C5855" s="1">
        <v>40796</v>
      </c>
      <c r="D5855">
        <f>YEAR(Table1[[#This Row],[Order Date]])</f>
        <v>2011</v>
      </c>
      <c r="E5855">
        <f>MONTH(Table1[[#This Row],[Order Date]])</f>
        <v>9</v>
      </c>
      <c r="F5855" t="str">
        <f>Table1[[#This Row],[Order Year]]&amp;"-"&amp;Table1[[#This Row],[Order Month]]</f>
        <v>2011-9</v>
      </c>
      <c r="G5855" s="5">
        <f>YEAR(Table1[[#This Row],[Order Date]])*100 + MONTH(Table1[[#This Row],[Order Date]])</f>
        <v>201109</v>
      </c>
      <c r="H5855" s="1">
        <v>40800</v>
      </c>
      <c r="I5855" t="s">
        <v>53</v>
      </c>
      <c r="J5855" t="s">
        <v>4455</v>
      </c>
      <c r="K5855" t="s">
        <v>4456</v>
      </c>
      <c r="L5855" t="s">
        <v>105</v>
      </c>
      <c r="M5855" t="s">
        <v>30</v>
      </c>
      <c r="N5855" t="s">
        <v>2981</v>
      </c>
      <c r="O5855" t="s">
        <v>322</v>
      </c>
      <c r="P5855">
        <v>23464</v>
      </c>
      <c r="Q5855" t="s">
        <v>33</v>
      </c>
      <c r="R5855" t="s">
        <v>1226</v>
      </c>
      <c r="S5855" t="s">
        <v>49</v>
      </c>
      <c r="T5855" t="s">
        <v>78</v>
      </c>
      <c r="U5855" t="s">
        <v>1227</v>
      </c>
      <c r="V5855">
        <v>9.64</v>
      </c>
      <c r="W5855">
        <v>2</v>
      </c>
      <c r="X5855" s="9">
        <f>Table1[[#This Row],[Discount]]</f>
        <v>0</v>
      </c>
      <c r="Y5855">
        <v>0</v>
      </c>
      <c r="Z5855">
        <v>4.7236000000000002</v>
      </c>
    </row>
    <row r="5856" spans="1:26" ht="16" x14ac:dyDescent="0.2">
      <c r="A5856">
        <v>5855</v>
      </c>
      <c r="B5856" t="s">
        <v>8533</v>
      </c>
      <c r="C5856" s="1">
        <v>41126</v>
      </c>
      <c r="D5856">
        <f>YEAR(Table1[[#This Row],[Order Date]])</f>
        <v>2012</v>
      </c>
      <c r="E5856">
        <f>MONTH(Table1[[#This Row],[Order Date]])</f>
        <v>8</v>
      </c>
      <c r="F5856" t="str">
        <f>Table1[[#This Row],[Order Year]]&amp;"-"&amp;Table1[[#This Row],[Order Month]]</f>
        <v>2012-8</v>
      </c>
      <c r="G5856" s="5">
        <f>YEAR(Table1[[#This Row],[Order Date]])*100 + MONTH(Table1[[#This Row],[Order Date]])</f>
        <v>201208</v>
      </c>
      <c r="H5856" s="1">
        <v>41132</v>
      </c>
      <c r="I5856" t="s">
        <v>53</v>
      </c>
      <c r="J5856" t="s">
        <v>6641</v>
      </c>
      <c r="K5856" t="s">
        <v>6642</v>
      </c>
      <c r="L5856" t="s">
        <v>44</v>
      </c>
      <c r="M5856" t="s">
        <v>30</v>
      </c>
      <c r="N5856" t="s">
        <v>818</v>
      </c>
      <c r="O5856" t="s">
        <v>107</v>
      </c>
      <c r="P5856">
        <v>75220</v>
      </c>
      <c r="Q5856" t="s">
        <v>108</v>
      </c>
      <c r="R5856" t="s">
        <v>4806</v>
      </c>
      <c r="S5856" t="s">
        <v>49</v>
      </c>
      <c r="T5856" t="s">
        <v>62</v>
      </c>
      <c r="U5856" t="s">
        <v>4807</v>
      </c>
      <c r="V5856">
        <v>33.488000000000007</v>
      </c>
      <c r="W5856">
        <v>7</v>
      </c>
      <c r="X5856" s="9">
        <f>Table1[[#This Row],[Discount]]</f>
        <v>0.2</v>
      </c>
      <c r="Y5856">
        <v>0.2</v>
      </c>
      <c r="Z5856">
        <v>-1.2558000000000051</v>
      </c>
    </row>
    <row r="5857" spans="1:26" ht="16" x14ac:dyDescent="0.2">
      <c r="A5857">
        <v>5856</v>
      </c>
      <c r="B5857" t="s">
        <v>8533</v>
      </c>
      <c r="C5857" s="1">
        <v>41126</v>
      </c>
      <c r="D5857">
        <f>YEAR(Table1[[#This Row],[Order Date]])</f>
        <v>2012</v>
      </c>
      <c r="E5857">
        <f>MONTH(Table1[[#This Row],[Order Date]])</f>
        <v>8</v>
      </c>
      <c r="F5857" t="str">
        <f>Table1[[#This Row],[Order Year]]&amp;"-"&amp;Table1[[#This Row],[Order Month]]</f>
        <v>2012-8</v>
      </c>
      <c r="G5857" s="5">
        <f>YEAR(Table1[[#This Row],[Order Date]])*100 + MONTH(Table1[[#This Row],[Order Date]])</f>
        <v>201208</v>
      </c>
      <c r="H5857" s="1">
        <v>41132</v>
      </c>
      <c r="I5857" t="s">
        <v>53</v>
      </c>
      <c r="J5857" t="s">
        <v>6641</v>
      </c>
      <c r="K5857" t="s">
        <v>6642</v>
      </c>
      <c r="L5857" t="s">
        <v>44</v>
      </c>
      <c r="M5857" t="s">
        <v>30</v>
      </c>
      <c r="N5857" t="s">
        <v>818</v>
      </c>
      <c r="O5857" t="s">
        <v>107</v>
      </c>
      <c r="P5857">
        <v>75220</v>
      </c>
      <c r="Q5857" t="s">
        <v>108</v>
      </c>
      <c r="R5857" t="s">
        <v>6444</v>
      </c>
      <c r="S5857" t="s">
        <v>49</v>
      </c>
      <c r="T5857" t="s">
        <v>581</v>
      </c>
      <c r="U5857" t="s">
        <v>6445</v>
      </c>
      <c r="V5857">
        <v>23.04</v>
      </c>
      <c r="W5857">
        <v>3</v>
      </c>
      <c r="X5857" s="9">
        <f>Table1[[#This Row],[Discount]]</f>
        <v>0.2</v>
      </c>
      <c r="Y5857">
        <v>0.2</v>
      </c>
      <c r="Z5857">
        <v>-4.895999999999999</v>
      </c>
    </row>
    <row r="5858" spans="1:26" ht="16" x14ac:dyDescent="0.2">
      <c r="A5858">
        <v>5857</v>
      </c>
      <c r="B5858" t="s">
        <v>8533</v>
      </c>
      <c r="C5858" s="1">
        <v>41126</v>
      </c>
      <c r="D5858">
        <f>YEAR(Table1[[#This Row],[Order Date]])</f>
        <v>2012</v>
      </c>
      <c r="E5858">
        <f>MONTH(Table1[[#This Row],[Order Date]])</f>
        <v>8</v>
      </c>
      <c r="F5858" t="str">
        <f>Table1[[#This Row],[Order Year]]&amp;"-"&amp;Table1[[#This Row],[Order Month]]</f>
        <v>2012-8</v>
      </c>
      <c r="G5858" s="5">
        <f>YEAR(Table1[[#This Row],[Order Date]])*100 + MONTH(Table1[[#This Row],[Order Date]])</f>
        <v>201208</v>
      </c>
      <c r="H5858" s="1">
        <v>41132</v>
      </c>
      <c r="I5858" t="s">
        <v>53</v>
      </c>
      <c r="J5858" t="s">
        <v>6641</v>
      </c>
      <c r="K5858" t="s">
        <v>6642</v>
      </c>
      <c r="L5858" t="s">
        <v>44</v>
      </c>
      <c r="M5858" t="s">
        <v>30</v>
      </c>
      <c r="N5858" t="s">
        <v>818</v>
      </c>
      <c r="O5858" t="s">
        <v>107</v>
      </c>
      <c r="P5858">
        <v>75220</v>
      </c>
      <c r="Q5858" t="s">
        <v>108</v>
      </c>
      <c r="R5858" t="s">
        <v>5220</v>
      </c>
      <c r="S5858" t="s">
        <v>49</v>
      </c>
      <c r="T5858" t="s">
        <v>78</v>
      </c>
      <c r="U5858" t="s">
        <v>5221</v>
      </c>
      <c r="V5858">
        <v>1.3619999999999997</v>
      </c>
      <c r="W5858">
        <v>1</v>
      </c>
      <c r="X5858" s="9">
        <f>Table1[[#This Row],[Discount]]</f>
        <v>0.8</v>
      </c>
      <c r="Y5858">
        <v>0.8</v>
      </c>
      <c r="Z5858">
        <v>-2.1792000000000007</v>
      </c>
    </row>
    <row r="5859" spans="1:26" ht="16" x14ac:dyDescent="0.2">
      <c r="A5859">
        <v>5858</v>
      </c>
      <c r="B5859" t="s">
        <v>8533</v>
      </c>
      <c r="C5859" s="1">
        <v>41126</v>
      </c>
      <c r="D5859">
        <f>YEAR(Table1[[#This Row],[Order Date]])</f>
        <v>2012</v>
      </c>
      <c r="E5859">
        <f>MONTH(Table1[[#This Row],[Order Date]])</f>
        <v>8</v>
      </c>
      <c r="F5859" t="str">
        <f>Table1[[#This Row],[Order Year]]&amp;"-"&amp;Table1[[#This Row],[Order Month]]</f>
        <v>2012-8</v>
      </c>
      <c r="G5859" s="5">
        <f>YEAR(Table1[[#This Row],[Order Date]])*100 + MONTH(Table1[[#This Row],[Order Date]])</f>
        <v>201208</v>
      </c>
      <c r="H5859" s="1">
        <v>41132</v>
      </c>
      <c r="I5859" t="s">
        <v>53</v>
      </c>
      <c r="J5859" t="s">
        <v>6641</v>
      </c>
      <c r="K5859" t="s">
        <v>6642</v>
      </c>
      <c r="L5859" t="s">
        <v>44</v>
      </c>
      <c r="M5859" t="s">
        <v>30</v>
      </c>
      <c r="N5859" t="s">
        <v>818</v>
      </c>
      <c r="O5859" t="s">
        <v>107</v>
      </c>
      <c r="P5859">
        <v>75220</v>
      </c>
      <c r="Q5859" t="s">
        <v>108</v>
      </c>
      <c r="R5859" t="s">
        <v>5064</v>
      </c>
      <c r="S5859" t="s">
        <v>35</v>
      </c>
      <c r="T5859" t="s">
        <v>68</v>
      </c>
      <c r="U5859" t="s">
        <v>5065</v>
      </c>
      <c r="V5859">
        <v>14.76</v>
      </c>
      <c r="W5859">
        <v>5</v>
      </c>
      <c r="X5859" s="9">
        <f>Table1[[#This Row],[Discount]]</f>
        <v>0.6</v>
      </c>
      <c r="Y5859">
        <v>0.6</v>
      </c>
      <c r="Z5859">
        <v>-11.439000000000004</v>
      </c>
    </row>
    <row r="5860" spans="1:26" ht="16" x14ac:dyDescent="0.2">
      <c r="A5860">
        <v>5859</v>
      </c>
      <c r="B5860" t="s">
        <v>8534</v>
      </c>
      <c r="C5860" s="1">
        <v>41886</v>
      </c>
      <c r="D5860">
        <f>YEAR(Table1[[#This Row],[Order Date]])</f>
        <v>2014</v>
      </c>
      <c r="E5860">
        <f>MONTH(Table1[[#This Row],[Order Date]])</f>
        <v>9</v>
      </c>
      <c r="F5860" t="str">
        <f>Table1[[#This Row],[Order Year]]&amp;"-"&amp;Table1[[#This Row],[Order Month]]</f>
        <v>2014-9</v>
      </c>
      <c r="G5860" s="5">
        <f>YEAR(Table1[[#This Row],[Order Date]])*100 + MONTH(Table1[[#This Row],[Order Date]])</f>
        <v>201409</v>
      </c>
      <c r="H5860" s="1">
        <v>41890</v>
      </c>
      <c r="I5860" t="s">
        <v>26</v>
      </c>
      <c r="J5860" t="s">
        <v>2487</v>
      </c>
      <c r="K5860" t="s">
        <v>2488</v>
      </c>
      <c r="L5860" t="s">
        <v>29</v>
      </c>
      <c r="M5860" t="s">
        <v>30</v>
      </c>
      <c r="N5860" t="s">
        <v>90</v>
      </c>
      <c r="O5860" t="s">
        <v>46</v>
      </c>
      <c r="P5860">
        <v>94521</v>
      </c>
      <c r="Q5860" t="s">
        <v>47</v>
      </c>
      <c r="R5860" t="s">
        <v>7055</v>
      </c>
      <c r="S5860" t="s">
        <v>35</v>
      </c>
      <c r="T5860" t="s">
        <v>36</v>
      </c>
      <c r="U5860" t="s">
        <v>7056</v>
      </c>
      <c r="V5860">
        <v>239.66599999999997</v>
      </c>
      <c r="W5860">
        <v>2</v>
      </c>
      <c r="X5860" s="9">
        <f>Table1[[#This Row],[Discount]]</f>
        <v>0.15</v>
      </c>
      <c r="Y5860">
        <v>0.15</v>
      </c>
      <c r="Z5860">
        <v>14.097999999999999</v>
      </c>
    </row>
    <row r="5861" spans="1:26" ht="16" x14ac:dyDescent="0.2">
      <c r="A5861">
        <v>5860</v>
      </c>
      <c r="B5861" t="s">
        <v>8535</v>
      </c>
      <c r="C5861" s="1">
        <v>41214</v>
      </c>
      <c r="D5861">
        <f>YEAR(Table1[[#This Row],[Order Date]])</f>
        <v>2012</v>
      </c>
      <c r="E5861">
        <f>MONTH(Table1[[#This Row],[Order Date]])</f>
        <v>11</v>
      </c>
      <c r="F5861" t="str">
        <f>Table1[[#This Row],[Order Year]]&amp;"-"&amp;Table1[[#This Row],[Order Month]]</f>
        <v>2012-11</v>
      </c>
      <c r="G5861" s="5">
        <f>YEAR(Table1[[#This Row],[Order Date]])*100 + MONTH(Table1[[#This Row],[Order Date]])</f>
        <v>201211</v>
      </c>
      <c r="H5861" s="1">
        <v>41221</v>
      </c>
      <c r="I5861" t="s">
        <v>53</v>
      </c>
      <c r="J5861" t="s">
        <v>5903</v>
      </c>
      <c r="K5861" t="s">
        <v>5904</v>
      </c>
      <c r="L5861" t="s">
        <v>29</v>
      </c>
      <c r="M5861" t="s">
        <v>30</v>
      </c>
      <c r="N5861" t="s">
        <v>8536</v>
      </c>
      <c r="O5861" t="s">
        <v>1710</v>
      </c>
      <c r="P5861">
        <v>72032</v>
      </c>
      <c r="Q5861" t="s">
        <v>33</v>
      </c>
      <c r="R5861" t="s">
        <v>3922</v>
      </c>
      <c r="S5861" t="s">
        <v>35</v>
      </c>
      <c r="T5861" t="s">
        <v>59</v>
      </c>
      <c r="U5861" t="s">
        <v>3923</v>
      </c>
      <c r="V5861">
        <v>301.95999999999998</v>
      </c>
      <c r="W5861">
        <v>2</v>
      </c>
      <c r="X5861" s="9">
        <f>Table1[[#This Row],[Discount]]</f>
        <v>0</v>
      </c>
      <c r="Y5861">
        <v>0</v>
      </c>
      <c r="Z5861">
        <v>45.293999999999983</v>
      </c>
    </row>
    <row r="5862" spans="1:26" ht="16" x14ac:dyDescent="0.2">
      <c r="A5862">
        <v>5861</v>
      </c>
      <c r="B5862" t="s">
        <v>8537</v>
      </c>
      <c r="C5862" s="1">
        <v>41028</v>
      </c>
      <c r="D5862">
        <f>YEAR(Table1[[#This Row],[Order Date]])</f>
        <v>2012</v>
      </c>
      <c r="E5862">
        <f>MONTH(Table1[[#This Row],[Order Date]])</f>
        <v>4</v>
      </c>
      <c r="F5862" t="str">
        <f>Table1[[#This Row],[Order Year]]&amp;"-"&amp;Table1[[#This Row],[Order Month]]</f>
        <v>2012-4</v>
      </c>
      <c r="G5862" s="5">
        <f>YEAR(Table1[[#This Row],[Order Date]])*100 + MONTH(Table1[[#This Row],[Order Date]])</f>
        <v>201204</v>
      </c>
      <c r="H5862" s="1">
        <v>41033</v>
      </c>
      <c r="I5862" t="s">
        <v>26</v>
      </c>
      <c r="J5862" t="s">
        <v>724</v>
      </c>
      <c r="K5862" t="s">
        <v>725</v>
      </c>
      <c r="L5862" t="s">
        <v>105</v>
      </c>
      <c r="M5862" t="s">
        <v>30</v>
      </c>
      <c r="N5862" t="s">
        <v>149</v>
      </c>
      <c r="O5862" t="s">
        <v>150</v>
      </c>
      <c r="P5862">
        <v>19120</v>
      </c>
      <c r="Q5862" t="s">
        <v>151</v>
      </c>
      <c r="R5862" t="s">
        <v>4182</v>
      </c>
      <c r="S5862" t="s">
        <v>49</v>
      </c>
      <c r="T5862" t="s">
        <v>93</v>
      </c>
      <c r="U5862" t="s">
        <v>4183</v>
      </c>
      <c r="V5862">
        <v>7.9680000000000009</v>
      </c>
      <c r="W5862">
        <v>2</v>
      </c>
      <c r="X5862" s="9">
        <f>Table1[[#This Row],[Discount]]</f>
        <v>0.2</v>
      </c>
      <c r="Y5862">
        <v>0.2</v>
      </c>
      <c r="Z5862">
        <v>2.8884000000000007</v>
      </c>
    </row>
    <row r="5863" spans="1:26" ht="16" x14ac:dyDescent="0.2">
      <c r="A5863">
        <v>5862</v>
      </c>
      <c r="B5863" t="s">
        <v>8538</v>
      </c>
      <c r="C5863" s="1">
        <v>41396</v>
      </c>
      <c r="D5863">
        <f>YEAR(Table1[[#This Row],[Order Date]])</f>
        <v>2013</v>
      </c>
      <c r="E5863">
        <f>MONTH(Table1[[#This Row],[Order Date]])</f>
        <v>5</v>
      </c>
      <c r="F5863" t="str">
        <f>Table1[[#This Row],[Order Year]]&amp;"-"&amp;Table1[[#This Row],[Order Month]]</f>
        <v>2013-5</v>
      </c>
      <c r="G5863" s="5">
        <f>YEAR(Table1[[#This Row],[Order Date]])*100 + MONTH(Table1[[#This Row],[Order Date]])</f>
        <v>201305</v>
      </c>
      <c r="H5863" s="1">
        <v>41399</v>
      </c>
      <c r="I5863" t="s">
        <v>26</v>
      </c>
      <c r="J5863" t="s">
        <v>5680</v>
      </c>
      <c r="K5863" t="s">
        <v>5681</v>
      </c>
      <c r="L5863" t="s">
        <v>29</v>
      </c>
      <c r="M5863" t="s">
        <v>30</v>
      </c>
      <c r="N5863" t="s">
        <v>5144</v>
      </c>
      <c r="O5863" t="s">
        <v>1710</v>
      </c>
      <c r="P5863">
        <v>72209</v>
      </c>
      <c r="Q5863" t="s">
        <v>33</v>
      </c>
      <c r="R5863" t="s">
        <v>8539</v>
      </c>
      <c r="S5863" t="s">
        <v>49</v>
      </c>
      <c r="T5863" t="s">
        <v>93</v>
      </c>
      <c r="U5863" t="s">
        <v>8540</v>
      </c>
      <c r="V5863">
        <v>109.92</v>
      </c>
      <c r="W5863">
        <v>2</v>
      </c>
      <c r="X5863" s="9">
        <f>Table1[[#This Row],[Discount]]</f>
        <v>0</v>
      </c>
      <c r="Y5863">
        <v>0</v>
      </c>
      <c r="Z5863">
        <v>53.860799999999998</v>
      </c>
    </row>
    <row r="5864" spans="1:26" ht="16" x14ac:dyDescent="0.2">
      <c r="A5864">
        <v>5863</v>
      </c>
      <c r="B5864" t="s">
        <v>8538</v>
      </c>
      <c r="C5864" s="1">
        <v>41396</v>
      </c>
      <c r="D5864">
        <f>YEAR(Table1[[#This Row],[Order Date]])</f>
        <v>2013</v>
      </c>
      <c r="E5864">
        <f>MONTH(Table1[[#This Row],[Order Date]])</f>
        <v>5</v>
      </c>
      <c r="F5864" t="str">
        <f>Table1[[#This Row],[Order Year]]&amp;"-"&amp;Table1[[#This Row],[Order Month]]</f>
        <v>2013-5</v>
      </c>
      <c r="G5864" s="5">
        <f>YEAR(Table1[[#This Row],[Order Date]])*100 + MONTH(Table1[[#This Row],[Order Date]])</f>
        <v>201305</v>
      </c>
      <c r="H5864" s="1">
        <v>41399</v>
      </c>
      <c r="I5864" t="s">
        <v>26</v>
      </c>
      <c r="J5864" t="s">
        <v>5680</v>
      </c>
      <c r="K5864" t="s">
        <v>5681</v>
      </c>
      <c r="L5864" t="s">
        <v>29</v>
      </c>
      <c r="M5864" t="s">
        <v>30</v>
      </c>
      <c r="N5864" t="s">
        <v>5144</v>
      </c>
      <c r="O5864" t="s">
        <v>1710</v>
      </c>
      <c r="P5864">
        <v>72209</v>
      </c>
      <c r="Q5864" t="s">
        <v>33</v>
      </c>
      <c r="R5864" t="s">
        <v>5361</v>
      </c>
      <c r="S5864" t="s">
        <v>49</v>
      </c>
      <c r="T5864" t="s">
        <v>93</v>
      </c>
      <c r="U5864" t="s">
        <v>5362</v>
      </c>
      <c r="V5864">
        <v>19.440000000000001</v>
      </c>
      <c r="W5864">
        <v>3</v>
      </c>
      <c r="X5864" s="9">
        <f>Table1[[#This Row],[Discount]]</f>
        <v>0</v>
      </c>
      <c r="Y5864">
        <v>0</v>
      </c>
      <c r="Z5864">
        <v>9.3312000000000008</v>
      </c>
    </row>
    <row r="5865" spans="1:26" ht="16" x14ac:dyDescent="0.2">
      <c r="A5865">
        <v>5864</v>
      </c>
      <c r="B5865" t="s">
        <v>8538</v>
      </c>
      <c r="C5865" s="1">
        <v>41396</v>
      </c>
      <c r="D5865">
        <f>YEAR(Table1[[#This Row],[Order Date]])</f>
        <v>2013</v>
      </c>
      <c r="E5865">
        <f>MONTH(Table1[[#This Row],[Order Date]])</f>
        <v>5</v>
      </c>
      <c r="F5865" t="str">
        <f>Table1[[#This Row],[Order Year]]&amp;"-"&amp;Table1[[#This Row],[Order Month]]</f>
        <v>2013-5</v>
      </c>
      <c r="G5865" s="5">
        <f>YEAR(Table1[[#This Row],[Order Date]])*100 + MONTH(Table1[[#This Row],[Order Date]])</f>
        <v>201305</v>
      </c>
      <c r="H5865" s="1">
        <v>41399</v>
      </c>
      <c r="I5865" t="s">
        <v>26</v>
      </c>
      <c r="J5865" t="s">
        <v>5680</v>
      </c>
      <c r="K5865" t="s">
        <v>5681</v>
      </c>
      <c r="L5865" t="s">
        <v>29</v>
      </c>
      <c r="M5865" t="s">
        <v>30</v>
      </c>
      <c r="N5865" t="s">
        <v>5144</v>
      </c>
      <c r="O5865" t="s">
        <v>1710</v>
      </c>
      <c r="P5865">
        <v>72209</v>
      </c>
      <c r="Q5865" t="s">
        <v>33</v>
      </c>
      <c r="R5865" t="s">
        <v>3121</v>
      </c>
      <c r="S5865" t="s">
        <v>49</v>
      </c>
      <c r="T5865" t="s">
        <v>71</v>
      </c>
      <c r="U5865" t="s">
        <v>3122</v>
      </c>
      <c r="V5865">
        <v>11.16</v>
      </c>
      <c r="W5865">
        <v>2</v>
      </c>
      <c r="X5865" s="9">
        <f>Table1[[#This Row],[Discount]]</f>
        <v>0</v>
      </c>
      <c r="Y5865">
        <v>0</v>
      </c>
      <c r="Z5865">
        <v>4.3524000000000003</v>
      </c>
    </row>
    <row r="5866" spans="1:26" ht="16" x14ac:dyDescent="0.2">
      <c r="A5866">
        <v>5865</v>
      </c>
      <c r="B5866" t="s">
        <v>8541</v>
      </c>
      <c r="C5866" s="1">
        <v>40760</v>
      </c>
      <c r="D5866">
        <f>YEAR(Table1[[#This Row],[Order Date]])</f>
        <v>2011</v>
      </c>
      <c r="E5866">
        <f>MONTH(Table1[[#This Row],[Order Date]])</f>
        <v>8</v>
      </c>
      <c r="F5866" t="str">
        <f>Table1[[#This Row],[Order Year]]&amp;"-"&amp;Table1[[#This Row],[Order Month]]</f>
        <v>2011-8</v>
      </c>
      <c r="G5866" s="5">
        <f>YEAR(Table1[[#This Row],[Order Date]])*100 + MONTH(Table1[[#This Row],[Order Date]])</f>
        <v>201108</v>
      </c>
      <c r="H5866" s="1">
        <v>40762</v>
      </c>
      <c r="I5866" t="s">
        <v>26</v>
      </c>
      <c r="J5866" t="s">
        <v>5303</v>
      </c>
      <c r="K5866" t="s">
        <v>5304</v>
      </c>
      <c r="L5866" t="s">
        <v>44</v>
      </c>
      <c r="M5866" t="s">
        <v>30</v>
      </c>
      <c r="N5866" t="s">
        <v>4611</v>
      </c>
      <c r="O5866" t="s">
        <v>750</v>
      </c>
      <c r="P5866">
        <v>6450</v>
      </c>
      <c r="Q5866" t="s">
        <v>151</v>
      </c>
      <c r="R5866" t="s">
        <v>5194</v>
      </c>
      <c r="S5866" t="s">
        <v>49</v>
      </c>
      <c r="T5866" t="s">
        <v>81</v>
      </c>
      <c r="U5866" t="s">
        <v>5195</v>
      </c>
      <c r="V5866">
        <v>79.47</v>
      </c>
      <c r="W5866">
        <v>3</v>
      </c>
      <c r="X5866" s="9">
        <f>Table1[[#This Row],[Discount]]</f>
        <v>0</v>
      </c>
      <c r="Y5866">
        <v>0</v>
      </c>
      <c r="Z5866">
        <v>22.251600000000003</v>
      </c>
    </row>
    <row r="5867" spans="1:26" ht="16" x14ac:dyDescent="0.2">
      <c r="A5867">
        <v>5866</v>
      </c>
      <c r="B5867" t="s">
        <v>8541</v>
      </c>
      <c r="C5867" s="1">
        <v>40760</v>
      </c>
      <c r="D5867">
        <f>YEAR(Table1[[#This Row],[Order Date]])</f>
        <v>2011</v>
      </c>
      <c r="E5867">
        <f>MONTH(Table1[[#This Row],[Order Date]])</f>
        <v>8</v>
      </c>
      <c r="F5867" t="str">
        <f>Table1[[#This Row],[Order Year]]&amp;"-"&amp;Table1[[#This Row],[Order Month]]</f>
        <v>2011-8</v>
      </c>
      <c r="G5867" s="5">
        <f>YEAR(Table1[[#This Row],[Order Date]])*100 + MONTH(Table1[[#This Row],[Order Date]])</f>
        <v>201108</v>
      </c>
      <c r="H5867" s="1">
        <v>40762</v>
      </c>
      <c r="I5867" t="s">
        <v>26</v>
      </c>
      <c r="J5867" t="s">
        <v>5303</v>
      </c>
      <c r="K5867" t="s">
        <v>5304</v>
      </c>
      <c r="L5867" t="s">
        <v>44</v>
      </c>
      <c r="M5867" t="s">
        <v>30</v>
      </c>
      <c r="N5867" t="s">
        <v>4611</v>
      </c>
      <c r="O5867" t="s">
        <v>750</v>
      </c>
      <c r="P5867">
        <v>6450</v>
      </c>
      <c r="Q5867" t="s">
        <v>151</v>
      </c>
      <c r="R5867" t="s">
        <v>7072</v>
      </c>
      <c r="S5867" t="s">
        <v>49</v>
      </c>
      <c r="T5867" t="s">
        <v>71</v>
      </c>
      <c r="U5867" t="s">
        <v>7073</v>
      </c>
      <c r="V5867">
        <v>4.5599999999999996</v>
      </c>
      <c r="W5867">
        <v>2</v>
      </c>
      <c r="X5867" s="9">
        <f>Table1[[#This Row],[Discount]]</f>
        <v>0</v>
      </c>
      <c r="Y5867">
        <v>0</v>
      </c>
      <c r="Z5867">
        <v>2.0064000000000002</v>
      </c>
    </row>
    <row r="5868" spans="1:26" ht="16" x14ac:dyDescent="0.2">
      <c r="A5868">
        <v>5867</v>
      </c>
      <c r="B5868" t="s">
        <v>8541</v>
      </c>
      <c r="C5868" s="1">
        <v>40760</v>
      </c>
      <c r="D5868">
        <f>YEAR(Table1[[#This Row],[Order Date]])</f>
        <v>2011</v>
      </c>
      <c r="E5868">
        <f>MONTH(Table1[[#This Row],[Order Date]])</f>
        <v>8</v>
      </c>
      <c r="F5868" t="str">
        <f>Table1[[#This Row],[Order Year]]&amp;"-"&amp;Table1[[#This Row],[Order Month]]</f>
        <v>2011-8</v>
      </c>
      <c r="G5868" s="5">
        <f>YEAR(Table1[[#This Row],[Order Date]])*100 + MONTH(Table1[[#This Row],[Order Date]])</f>
        <v>201108</v>
      </c>
      <c r="H5868" s="1">
        <v>40762</v>
      </c>
      <c r="I5868" t="s">
        <v>26</v>
      </c>
      <c r="J5868" t="s">
        <v>5303</v>
      </c>
      <c r="K5868" t="s">
        <v>5304</v>
      </c>
      <c r="L5868" t="s">
        <v>44</v>
      </c>
      <c r="M5868" t="s">
        <v>30</v>
      </c>
      <c r="N5868" t="s">
        <v>4611</v>
      </c>
      <c r="O5868" t="s">
        <v>750</v>
      </c>
      <c r="P5868">
        <v>6450</v>
      </c>
      <c r="Q5868" t="s">
        <v>151</v>
      </c>
      <c r="R5868" t="s">
        <v>2458</v>
      </c>
      <c r="S5868" t="s">
        <v>35</v>
      </c>
      <c r="T5868" t="s">
        <v>39</v>
      </c>
      <c r="U5868" t="s">
        <v>2459</v>
      </c>
      <c r="V5868">
        <v>1133.3499999999999</v>
      </c>
      <c r="W5868">
        <v>5</v>
      </c>
      <c r="X5868" s="9">
        <f>Table1[[#This Row],[Discount]]</f>
        <v>0</v>
      </c>
      <c r="Y5868">
        <v>0</v>
      </c>
      <c r="Z5868">
        <v>294.67100000000005</v>
      </c>
    </row>
    <row r="5869" spans="1:26" ht="16" x14ac:dyDescent="0.2">
      <c r="A5869">
        <v>5868</v>
      </c>
      <c r="B5869" t="s">
        <v>8542</v>
      </c>
      <c r="C5869" s="1">
        <v>41278</v>
      </c>
      <c r="D5869">
        <f>YEAR(Table1[[#This Row],[Order Date]])</f>
        <v>2013</v>
      </c>
      <c r="E5869">
        <f>MONTH(Table1[[#This Row],[Order Date]])</f>
        <v>1</v>
      </c>
      <c r="F5869" t="str">
        <f>Table1[[#This Row],[Order Year]]&amp;"-"&amp;Table1[[#This Row],[Order Month]]</f>
        <v>2013-1</v>
      </c>
      <c r="G5869" s="5">
        <f>YEAR(Table1[[#This Row],[Order Date]])*100 + MONTH(Table1[[#This Row],[Order Date]])</f>
        <v>201301</v>
      </c>
      <c r="H5869" s="1">
        <v>41282</v>
      </c>
      <c r="I5869" t="s">
        <v>53</v>
      </c>
      <c r="J5869" t="s">
        <v>1134</v>
      </c>
      <c r="K5869" t="s">
        <v>1135</v>
      </c>
      <c r="L5869" t="s">
        <v>44</v>
      </c>
      <c r="M5869" t="s">
        <v>30</v>
      </c>
      <c r="N5869" t="s">
        <v>149</v>
      </c>
      <c r="O5869" t="s">
        <v>150</v>
      </c>
      <c r="P5869">
        <v>19143</v>
      </c>
      <c r="Q5869" t="s">
        <v>151</v>
      </c>
      <c r="R5869" t="s">
        <v>1990</v>
      </c>
      <c r="S5869" t="s">
        <v>49</v>
      </c>
      <c r="T5869" t="s">
        <v>71</v>
      </c>
      <c r="U5869" t="s">
        <v>1991</v>
      </c>
      <c r="V5869">
        <v>4.6719999999999997</v>
      </c>
      <c r="W5869">
        <v>1</v>
      </c>
      <c r="X5869" s="9">
        <f>Table1[[#This Row],[Discount]]</f>
        <v>0.2</v>
      </c>
      <c r="Y5869">
        <v>0.2</v>
      </c>
      <c r="Z5869">
        <v>0.58399999999999985</v>
      </c>
    </row>
    <row r="5870" spans="1:26" ht="16" x14ac:dyDescent="0.2">
      <c r="A5870">
        <v>5869</v>
      </c>
      <c r="B5870" t="s">
        <v>8542</v>
      </c>
      <c r="C5870" s="1">
        <v>41278</v>
      </c>
      <c r="D5870">
        <f>YEAR(Table1[[#This Row],[Order Date]])</f>
        <v>2013</v>
      </c>
      <c r="E5870">
        <f>MONTH(Table1[[#This Row],[Order Date]])</f>
        <v>1</v>
      </c>
      <c r="F5870" t="str">
        <f>Table1[[#This Row],[Order Year]]&amp;"-"&amp;Table1[[#This Row],[Order Month]]</f>
        <v>2013-1</v>
      </c>
      <c r="G5870" s="5">
        <f>YEAR(Table1[[#This Row],[Order Date]])*100 + MONTH(Table1[[#This Row],[Order Date]])</f>
        <v>201301</v>
      </c>
      <c r="H5870" s="1">
        <v>41282</v>
      </c>
      <c r="I5870" t="s">
        <v>53</v>
      </c>
      <c r="J5870" t="s">
        <v>1134</v>
      </c>
      <c r="K5870" t="s">
        <v>1135</v>
      </c>
      <c r="L5870" t="s">
        <v>44</v>
      </c>
      <c r="M5870" t="s">
        <v>30</v>
      </c>
      <c r="N5870" t="s">
        <v>149</v>
      </c>
      <c r="O5870" t="s">
        <v>150</v>
      </c>
      <c r="P5870">
        <v>19143</v>
      </c>
      <c r="Q5870" t="s">
        <v>151</v>
      </c>
      <c r="R5870" t="s">
        <v>3570</v>
      </c>
      <c r="S5870" t="s">
        <v>49</v>
      </c>
      <c r="T5870" t="s">
        <v>78</v>
      </c>
      <c r="U5870" t="s">
        <v>3571</v>
      </c>
      <c r="V5870">
        <v>104.58000000000001</v>
      </c>
      <c r="W5870">
        <v>6</v>
      </c>
      <c r="X5870" s="9">
        <f>Table1[[#This Row],[Discount]]</f>
        <v>0.7</v>
      </c>
      <c r="Y5870">
        <v>0.7</v>
      </c>
      <c r="Z5870">
        <v>-80.178000000000026</v>
      </c>
    </row>
    <row r="5871" spans="1:26" ht="16" x14ac:dyDescent="0.2">
      <c r="A5871">
        <v>5870</v>
      </c>
      <c r="B5871" t="s">
        <v>8543</v>
      </c>
      <c r="C5871" s="1">
        <v>41586</v>
      </c>
      <c r="D5871">
        <f>YEAR(Table1[[#This Row],[Order Date]])</f>
        <v>2013</v>
      </c>
      <c r="E5871">
        <f>MONTH(Table1[[#This Row],[Order Date]])</f>
        <v>11</v>
      </c>
      <c r="F5871" t="str">
        <f>Table1[[#This Row],[Order Year]]&amp;"-"&amp;Table1[[#This Row],[Order Month]]</f>
        <v>2013-11</v>
      </c>
      <c r="G5871" s="5">
        <f>YEAR(Table1[[#This Row],[Order Date]])*100 + MONTH(Table1[[#This Row],[Order Date]])</f>
        <v>201311</v>
      </c>
      <c r="H5871" s="1">
        <v>41591</v>
      </c>
      <c r="I5871" t="s">
        <v>53</v>
      </c>
      <c r="J5871" t="s">
        <v>6153</v>
      </c>
      <c r="K5871" t="s">
        <v>6154</v>
      </c>
      <c r="L5871" t="s">
        <v>105</v>
      </c>
      <c r="M5871" t="s">
        <v>30</v>
      </c>
      <c r="N5871" t="s">
        <v>8544</v>
      </c>
      <c r="O5871" t="s">
        <v>8545</v>
      </c>
      <c r="P5871">
        <v>82001</v>
      </c>
      <c r="Q5871" t="s">
        <v>47</v>
      </c>
      <c r="R5871" t="s">
        <v>1729</v>
      </c>
      <c r="S5871" t="s">
        <v>35</v>
      </c>
      <c r="T5871" t="s">
        <v>39</v>
      </c>
      <c r="U5871" t="s">
        <v>1730</v>
      </c>
      <c r="V5871">
        <v>1603.1360000000002</v>
      </c>
      <c r="W5871">
        <v>4</v>
      </c>
      <c r="X5871" s="9">
        <f>Table1[[#This Row],[Discount]]</f>
        <v>0.2</v>
      </c>
      <c r="Y5871">
        <v>0.2</v>
      </c>
      <c r="Z5871">
        <v>100.19599999999997</v>
      </c>
    </row>
    <row r="5872" spans="1:26" ht="16" x14ac:dyDescent="0.2">
      <c r="A5872">
        <v>5871</v>
      </c>
      <c r="B5872" t="s">
        <v>8546</v>
      </c>
      <c r="C5872" s="1">
        <v>41440</v>
      </c>
      <c r="D5872">
        <f>YEAR(Table1[[#This Row],[Order Date]])</f>
        <v>2013</v>
      </c>
      <c r="E5872">
        <f>MONTH(Table1[[#This Row],[Order Date]])</f>
        <v>6</v>
      </c>
      <c r="F5872" t="str">
        <f>Table1[[#This Row],[Order Year]]&amp;"-"&amp;Table1[[#This Row],[Order Month]]</f>
        <v>2013-6</v>
      </c>
      <c r="G5872" s="5">
        <f>YEAR(Table1[[#This Row],[Order Date]])*100 + MONTH(Table1[[#This Row],[Order Date]])</f>
        <v>201306</v>
      </c>
      <c r="H5872" s="1">
        <v>41440</v>
      </c>
      <c r="I5872" t="s">
        <v>1293</v>
      </c>
      <c r="J5872" t="s">
        <v>1577</v>
      </c>
      <c r="K5872" t="s">
        <v>1578</v>
      </c>
      <c r="L5872" t="s">
        <v>44</v>
      </c>
      <c r="M5872" t="s">
        <v>30</v>
      </c>
      <c r="N5872" t="s">
        <v>1886</v>
      </c>
      <c r="O5872" t="s">
        <v>46</v>
      </c>
      <c r="P5872">
        <v>92804</v>
      </c>
      <c r="Q5872" t="s">
        <v>47</v>
      </c>
      <c r="R5872" t="s">
        <v>8264</v>
      </c>
      <c r="S5872" t="s">
        <v>35</v>
      </c>
      <c r="T5872" t="s">
        <v>59</v>
      </c>
      <c r="U5872" t="s">
        <v>8265</v>
      </c>
      <c r="V5872">
        <v>1293.4879999999998</v>
      </c>
      <c r="W5872">
        <v>7</v>
      </c>
      <c r="X5872" s="9">
        <f>Table1[[#This Row],[Discount]]</f>
        <v>0.2</v>
      </c>
      <c r="Y5872">
        <v>0.2</v>
      </c>
      <c r="Z5872">
        <v>80.843000000000075</v>
      </c>
    </row>
    <row r="5873" spans="1:26" ht="16" x14ac:dyDescent="0.2">
      <c r="A5873">
        <v>5872</v>
      </c>
      <c r="B5873" t="s">
        <v>8547</v>
      </c>
      <c r="C5873" s="1">
        <v>41542</v>
      </c>
      <c r="D5873">
        <f>YEAR(Table1[[#This Row],[Order Date]])</f>
        <v>2013</v>
      </c>
      <c r="E5873">
        <f>MONTH(Table1[[#This Row],[Order Date]])</f>
        <v>9</v>
      </c>
      <c r="F5873" t="str">
        <f>Table1[[#This Row],[Order Year]]&amp;"-"&amp;Table1[[#This Row],[Order Month]]</f>
        <v>2013-9</v>
      </c>
      <c r="G5873" s="5">
        <f>YEAR(Table1[[#This Row],[Order Date]])*100 + MONTH(Table1[[#This Row],[Order Date]])</f>
        <v>201309</v>
      </c>
      <c r="H5873" s="1">
        <v>41546</v>
      </c>
      <c r="I5873" t="s">
        <v>53</v>
      </c>
      <c r="J5873" t="s">
        <v>668</v>
      </c>
      <c r="K5873" t="s">
        <v>669</v>
      </c>
      <c r="L5873" t="s">
        <v>29</v>
      </c>
      <c r="M5873" t="s">
        <v>30</v>
      </c>
      <c r="N5873" t="s">
        <v>541</v>
      </c>
      <c r="O5873" t="s">
        <v>257</v>
      </c>
      <c r="P5873">
        <v>47401</v>
      </c>
      <c r="Q5873" t="s">
        <v>108</v>
      </c>
      <c r="R5873" t="s">
        <v>463</v>
      </c>
      <c r="S5873" t="s">
        <v>35</v>
      </c>
      <c r="T5873" t="s">
        <v>68</v>
      </c>
      <c r="U5873" t="s">
        <v>464</v>
      </c>
      <c r="V5873">
        <v>127.94999999999999</v>
      </c>
      <c r="W5873">
        <v>3</v>
      </c>
      <c r="X5873" s="9">
        <f>Table1[[#This Row],[Discount]]</f>
        <v>0</v>
      </c>
      <c r="Y5873">
        <v>0</v>
      </c>
      <c r="Z5873">
        <v>21.751499999999986</v>
      </c>
    </row>
    <row r="5874" spans="1:26" ht="16" x14ac:dyDescent="0.2">
      <c r="A5874">
        <v>5873</v>
      </c>
      <c r="B5874" t="s">
        <v>8548</v>
      </c>
      <c r="C5874" s="1">
        <v>41729</v>
      </c>
      <c r="D5874">
        <f>YEAR(Table1[[#This Row],[Order Date]])</f>
        <v>2014</v>
      </c>
      <c r="E5874">
        <f>MONTH(Table1[[#This Row],[Order Date]])</f>
        <v>3</v>
      </c>
      <c r="F5874" t="str">
        <f>Table1[[#This Row],[Order Year]]&amp;"-"&amp;Table1[[#This Row],[Order Month]]</f>
        <v>2014-3</v>
      </c>
      <c r="G5874" s="5">
        <f>YEAR(Table1[[#This Row],[Order Date]])*100 + MONTH(Table1[[#This Row],[Order Date]])</f>
        <v>201403</v>
      </c>
      <c r="H5874" s="1">
        <v>41733</v>
      </c>
      <c r="I5874" t="s">
        <v>53</v>
      </c>
      <c r="J5874" t="s">
        <v>3918</v>
      </c>
      <c r="K5874" t="s">
        <v>3919</v>
      </c>
      <c r="L5874" t="s">
        <v>105</v>
      </c>
      <c r="M5874" t="s">
        <v>30</v>
      </c>
      <c r="N5874" t="s">
        <v>500</v>
      </c>
      <c r="O5874" t="s">
        <v>1275</v>
      </c>
      <c r="P5874">
        <v>31907</v>
      </c>
      <c r="Q5874" t="s">
        <v>33</v>
      </c>
      <c r="R5874" t="s">
        <v>226</v>
      </c>
      <c r="S5874" t="s">
        <v>49</v>
      </c>
      <c r="T5874" t="s">
        <v>62</v>
      </c>
      <c r="U5874" t="s">
        <v>227</v>
      </c>
      <c r="V5874">
        <v>59.76</v>
      </c>
      <c r="W5874">
        <v>1</v>
      </c>
      <c r="X5874" s="9">
        <f>Table1[[#This Row],[Discount]]</f>
        <v>0</v>
      </c>
      <c r="Y5874">
        <v>0</v>
      </c>
      <c r="Z5874">
        <v>16.732800000000005</v>
      </c>
    </row>
    <row r="5875" spans="1:26" ht="16" x14ac:dyDescent="0.2">
      <c r="A5875">
        <v>5874</v>
      </c>
      <c r="B5875" t="s">
        <v>8549</v>
      </c>
      <c r="C5875" s="1">
        <v>41795</v>
      </c>
      <c r="D5875">
        <f>YEAR(Table1[[#This Row],[Order Date]])</f>
        <v>2014</v>
      </c>
      <c r="E5875">
        <f>MONTH(Table1[[#This Row],[Order Date]])</f>
        <v>6</v>
      </c>
      <c r="F5875" t="str">
        <f>Table1[[#This Row],[Order Year]]&amp;"-"&amp;Table1[[#This Row],[Order Month]]</f>
        <v>2014-6</v>
      </c>
      <c r="G5875" s="5">
        <f>YEAR(Table1[[#This Row],[Order Date]])*100 + MONTH(Table1[[#This Row],[Order Date]])</f>
        <v>201406</v>
      </c>
      <c r="H5875" s="1">
        <v>41795</v>
      </c>
      <c r="I5875" t="s">
        <v>1293</v>
      </c>
      <c r="J5875" t="s">
        <v>3161</v>
      </c>
      <c r="K5875" t="s">
        <v>3162</v>
      </c>
      <c r="L5875" t="s">
        <v>105</v>
      </c>
      <c r="M5875" t="s">
        <v>30</v>
      </c>
      <c r="N5875" t="s">
        <v>3268</v>
      </c>
      <c r="O5875" t="s">
        <v>1710</v>
      </c>
      <c r="P5875">
        <v>72401</v>
      </c>
      <c r="Q5875" t="s">
        <v>33</v>
      </c>
      <c r="R5875" t="s">
        <v>4330</v>
      </c>
      <c r="S5875" t="s">
        <v>49</v>
      </c>
      <c r="T5875" t="s">
        <v>78</v>
      </c>
      <c r="U5875" t="s">
        <v>4331</v>
      </c>
      <c r="V5875">
        <v>108.08</v>
      </c>
      <c r="W5875">
        <v>7</v>
      </c>
      <c r="X5875" s="9">
        <f>Table1[[#This Row],[Discount]]</f>
        <v>0</v>
      </c>
      <c r="Y5875">
        <v>0</v>
      </c>
      <c r="Z5875">
        <v>54.04</v>
      </c>
    </row>
    <row r="5876" spans="1:26" ht="16" x14ac:dyDescent="0.2">
      <c r="A5876">
        <v>5875</v>
      </c>
      <c r="B5876" t="s">
        <v>8549</v>
      </c>
      <c r="C5876" s="1">
        <v>41795</v>
      </c>
      <c r="D5876">
        <f>YEAR(Table1[[#This Row],[Order Date]])</f>
        <v>2014</v>
      </c>
      <c r="E5876">
        <f>MONTH(Table1[[#This Row],[Order Date]])</f>
        <v>6</v>
      </c>
      <c r="F5876" t="str">
        <f>Table1[[#This Row],[Order Year]]&amp;"-"&amp;Table1[[#This Row],[Order Month]]</f>
        <v>2014-6</v>
      </c>
      <c r="G5876" s="5">
        <f>YEAR(Table1[[#This Row],[Order Date]])*100 + MONTH(Table1[[#This Row],[Order Date]])</f>
        <v>201406</v>
      </c>
      <c r="H5876" s="1">
        <v>41795</v>
      </c>
      <c r="I5876" t="s">
        <v>1293</v>
      </c>
      <c r="J5876" t="s">
        <v>3161</v>
      </c>
      <c r="K5876" t="s">
        <v>3162</v>
      </c>
      <c r="L5876" t="s">
        <v>105</v>
      </c>
      <c r="M5876" t="s">
        <v>30</v>
      </c>
      <c r="N5876" t="s">
        <v>3268</v>
      </c>
      <c r="O5876" t="s">
        <v>1710</v>
      </c>
      <c r="P5876">
        <v>72401</v>
      </c>
      <c r="Q5876" t="s">
        <v>33</v>
      </c>
      <c r="R5876" t="s">
        <v>5374</v>
      </c>
      <c r="S5876" t="s">
        <v>49</v>
      </c>
      <c r="T5876" t="s">
        <v>78</v>
      </c>
      <c r="U5876" t="s">
        <v>5375</v>
      </c>
      <c r="V5876">
        <v>9.5400000000000009</v>
      </c>
      <c r="W5876">
        <v>3</v>
      </c>
      <c r="X5876" s="9">
        <f>Table1[[#This Row],[Discount]]</f>
        <v>0</v>
      </c>
      <c r="Y5876">
        <v>0</v>
      </c>
      <c r="Z5876">
        <v>4.3883999999999999</v>
      </c>
    </row>
    <row r="5877" spans="1:26" ht="16" x14ac:dyDescent="0.2">
      <c r="A5877">
        <v>5876</v>
      </c>
      <c r="B5877" t="s">
        <v>8550</v>
      </c>
      <c r="C5877" s="1">
        <v>41006</v>
      </c>
      <c r="D5877">
        <f>YEAR(Table1[[#This Row],[Order Date]])</f>
        <v>2012</v>
      </c>
      <c r="E5877">
        <f>MONTH(Table1[[#This Row],[Order Date]])</f>
        <v>4</v>
      </c>
      <c r="F5877" t="str">
        <f>Table1[[#This Row],[Order Year]]&amp;"-"&amp;Table1[[#This Row],[Order Month]]</f>
        <v>2012-4</v>
      </c>
      <c r="G5877" s="5">
        <f>YEAR(Table1[[#This Row],[Order Date]])*100 + MONTH(Table1[[#This Row],[Order Date]])</f>
        <v>201204</v>
      </c>
      <c r="H5877" s="1">
        <v>41008</v>
      </c>
      <c r="I5877" t="s">
        <v>191</v>
      </c>
      <c r="J5877" t="s">
        <v>754</v>
      </c>
      <c r="K5877" t="s">
        <v>755</v>
      </c>
      <c r="L5877" t="s">
        <v>105</v>
      </c>
      <c r="M5877" t="s">
        <v>30</v>
      </c>
      <c r="N5877" t="s">
        <v>149</v>
      </c>
      <c r="O5877" t="s">
        <v>150</v>
      </c>
      <c r="P5877">
        <v>19140</v>
      </c>
      <c r="Q5877" t="s">
        <v>151</v>
      </c>
      <c r="R5877" t="s">
        <v>2193</v>
      </c>
      <c r="S5877" t="s">
        <v>49</v>
      </c>
      <c r="T5877" t="s">
        <v>71</v>
      </c>
      <c r="U5877" t="s">
        <v>2194</v>
      </c>
      <c r="V5877">
        <v>11.736000000000001</v>
      </c>
      <c r="W5877">
        <v>3</v>
      </c>
      <c r="X5877" s="9">
        <f>Table1[[#This Row],[Discount]]</f>
        <v>0.2</v>
      </c>
      <c r="Y5877">
        <v>0.2</v>
      </c>
      <c r="Z5877">
        <v>1.0268999999999999</v>
      </c>
    </row>
    <row r="5878" spans="1:26" ht="16" x14ac:dyDescent="0.2">
      <c r="A5878">
        <v>5877</v>
      </c>
      <c r="B5878" t="s">
        <v>8551</v>
      </c>
      <c r="C5878" s="1">
        <v>40684</v>
      </c>
      <c r="D5878">
        <f>YEAR(Table1[[#This Row],[Order Date]])</f>
        <v>2011</v>
      </c>
      <c r="E5878">
        <f>MONTH(Table1[[#This Row],[Order Date]])</f>
        <v>5</v>
      </c>
      <c r="F5878" t="str">
        <f>Table1[[#This Row],[Order Year]]&amp;"-"&amp;Table1[[#This Row],[Order Month]]</f>
        <v>2011-5</v>
      </c>
      <c r="G5878" s="5">
        <f>YEAR(Table1[[#This Row],[Order Date]])*100 + MONTH(Table1[[#This Row],[Order Date]])</f>
        <v>201105</v>
      </c>
      <c r="H5878" s="1">
        <v>40689</v>
      </c>
      <c r="I5878" t="s">
        <v>53</v>
      </c>
      <c r="J5878" t="s">
        <v>3671</v>
      </c>
      <c r="K5878" t="s">
        <v>3672</v>
      </c>
      <c r="L5878" t="s">
        <v>105</v>
      </c>
      <c r="M5878" t="s">
        <v>30</v>
      </c>
      <c r="N5878" t="s">
        <v>1482</v>
      </c>
      <c r="O5878" t="s">
        <v>1248</v>
      </c>
      <c r="P5878">
        <v>1841</v>
      </c>
      <c r="Q5878" t="s">
        <v>151</v>
      </c>
      <c r="R5878" t="s">
        <v>2599</v>
      </c>
      <c r="S5878" t="s">
        <v>49</v>
      </c>
      <c r="T5878" t="s">
        <v>78</v>
      </c>
      <c r="U5878" t="s">
        <v>2600</v>
      </c>
      <c r="V5878">
        <v>447.85999999999996</v>
      </c>
      <c r="W5878">
        <v>7</v>
      </c>
      <c r="X5878" s="9">
        <f>Table1[[#This Row],[Discount]]</f>
        <v>0</v>
      </c>
      <c r="Y5878">
        <v>0</v>
      </c>
      <c r="Z5878">
        <v>219.45140000000001</v>
      </c>
    </row>
    <row r="5879" spans="1:26" ht="16" x14ac:dyDescent="0.2">
      <c r="A5879">
        <v>5878</v>
      </c>
      <c r="B5879" t="s">
        <v>8551</v>
      </c>
      <c r="C5879" s="1">
        <v>40684</v>
      </c>
      <c r="D5879">
        <f>YEAR(Table1[[#This Row],[Order Date]])</f>
        <v>2011</v>
      </c>
      <c r="E5879">
        <f>MONTH(Table1[[#This Row],[Order Date]])</f>
        <v>5</v>
      </c>
      <c r="F5879" t="str">
        <f>Table1[[#This Row],[Order Year]]&amp;"-"&amp;Table1[[#This Row],[Order Month]]</f>
        <v>2011-5</v>
      </c>
      <c r="G5879" s="5">
        <f>YEAR(Table1[[#This Row],[Order Date]])*100 + MONTH(Table1[[#This Row],[Order Date]])</f>
        <v>201105</v>
      </c>
      <c r="H5879" s="1">
        <v>40689</v>
      </c>
      <c r="I5879" t="s">
        <v>53</v>
      </c>
      <c r="J5879" t="s">
        <v>3671</v>
      </c>
      <c r="K5879" t="s">
        <v>3672</v>
      </c>
      <c r="L5879" t="s">
        <v>105</v>
      </c>
      <c r="M5879" t="s">
        <v>30</v>
      </c>
      <c r="N5879" t="s">
        <v>1482</v>
      </c>
      <c r="O5879" t="s">
        <v>1248</v>
      </c>
      <c r="P5879">
        <v>1841</v>
      </c>
      <c r="Q5879" t="s">
        <v>151</v>
      </c>
      <c r="R5879" t="s">
        <v>7520</v>
      </c>
      <c r="S5879" t="s">
        <v>49</v>
      </c>
      <c r="T5879" t="s">
        <v>93</v>
      </c>
      <c r="U5879" t="s">
        <v>7521</v>
      </c>
      <c r="V5879">
        <v>17.940000000000001</v>
      </c>
      <c r="W5879">
        <v>3</v>
      </c>
      <c r="X5879" s="9">
        <f>Table1[[#This Row],[Discount]]</f>
        <v>0</v>
      </c>
      <c r="Y5879">
        <v>0</v>
      </c>
      <c r="Z5879">
        <v>8.7906000000000013</v>
      </c>
    </row>
    <row r="5880" spans="1:26" ht="16" x14ac:dyDescent="0.2">
      <c r="A5880">
        <v>5879</v>
      </c>
      <c r="B5880" t="s">
        <v>8551</v>
      </c>
      <c r="C5880" s="1">
        <v>40684</v>
      </c>
      <c r="D5880">
        <f>YEAR(Table1[[#This Row],[Order Date]])</f>
        <v>2011</v>
      </c>
      <c r="E5880">
        <f>MONTH(Table1[[#This Row],[Order Date]])</f>
        <v>5</v>
      </c>
      <c r="F5880" t="str">
        <f>Table1[[#This Row],[Order Year]]&amp;"-"&amp;Table1[[#This Row],[Order Month]]</f>
        <v>2011-5</v>
      </c>
      <c r="G5880" s="5">
        <f>YEAR(Table1[[#This Row],[Order Date]])*100 + MONTH(Table1[[#This Row],[Order Date]])</f>
        <v>201105</v>
      </c>
      <c r="H5880" s="1">
        <v>40689</v>
      </c>
      <c r="I5880" t="s">
        <v>53</v>
      </c>
      <c r="J5880" t="s">
        <v>3671</v>
      </c>
      <c r="K5880" t="s">
        <v>3672</v>
      </c>
      <c r="L5880" t="s">
        <v>105</v>
      </c>
      <c r="M5880" t="s">
        <v>30</v>
      </c>
      <c r="N5880" t="s">
        <v>1482</v>
      </c>
      <c r="O5880" t="s">
        <v>1248</v>
      </c>
      <c r="P5880">
        <v>1841</v>
      </c>
      <c r="Q5880" t="s">
        <v>151</v>
      </c>
      <c r="R5880" t="s">
        <v>5596</v>
      </c>
      <c r="S5880" t="s">
        <v>49</v>
      </c>
      <c r="T5880" t="s">
        <v>81</v>
      </c>
      <c r="U5880" t="s">
        <v>5597</v>
      </c>
      <c r="V5880">
        <v>245.88</v>
      </c>
      <c r="W5880">
        <v>6</v>
      </c>
      <c r="X5880" s="9">
        <f>Table1[[#This Row],[Discount]]</f>
        <v>0</v>
      </c>
      <c r="Y5880">
        <v>0</v>
      </c>
      <c r="Z5880">
        <v>68.846399999999988</v>
      </c>
    </row>
    <row r="5881" spans="1:26" ht="16" x14ac:dyDescent="0.2">
      <c r="A5881">
        <v>5880</v>
      </c>
      <c r="B5881" t="s">
        <v>8552</v>
      </c>
      <c r="C5881" s="1">
        <v>41523</v>
      </c>
      <c r="D5881">
        <f>YEAR(Table1[[#This Row],[Order Date]])</f>
        <v>2013</v>
      </c>
      <c r="E5881">
        <f>MONTH(Table1[[#This Row],[Order Date]])</f>
        <v>9</v>
      </c>
      <c r="F5881" t="str">
        <f>Table1[[#This Row],[Order Year]]&amp;"-"&amp;Table1[[#This Row],[Order Month]]</f>
        <v>2013-9</v>
      </c>
      <c r="G5881" s="5">
        <f>YEAR(Table1[[#This Row],[Order Date]])*100 + MONTH(Table1[[#This Row],[Order Date]])</f>
        <v>201309</v>
      </c>
      <c r="H5881" s="1">
        <v>41529</v>
      </c>
      <c r="I5881" t="s">
        <v>53</v>
      </c>
      <c r="J5881" t="s">
        <v>5251</v>
      </c>
      <c r="K5881" t="s">
        <v>5252</v>
      </c>
      <c r="L5881" t="s">
        <v>29</v>
      </c>
      <c r="M5881" t="s">
        <v>30</v>
      </c>
      <c r="N5881" t="s">
        <v>269</v>
      </c>
      <c r="O5881" t="s">
        <v>270</v>
      </c>
      <c r="P5881">
        <v>10011</v>
      </c>
      <c r="Q5881" t="s">
        <v>151</v>
      </c>
      <c r="R5881" t="s">
        <v>5857</v>
      </c>
      <c r="S5881" t="s">
        <v>49</v>
      </c>
      <c r="T5881" t="s">
        <v>93</v>
      </c>
      <c r="U5881" t="s">
        <v>5858</v>
      </c>
      <c r="V5881">
        <v>192.16</v>
      </c>
      <c r="W5881">
        <v>4</v>
      </c>
      <c r="X5881" s="9">
        <f>Table1[[#This Row],[Discount]]</f>
        <v>0</v>
      </c>
      <c r="Y5881">
        <v>0</v>
      </c>
      <c r="Z5881">
        <v>92.236799999999988</v>
      </c>
    </row>
    <row r="5882" spans="1:26" ht="16" x14ac:dyDescent="0.2">
      <c r="A5882">
        <v>5881</v>
      </c>
      <c r="B5882" t="s">
        <v>8553</v>
      </c>
      <c r="C5882" s="1">
        <v>41536</v>
      </c>
      <c r="D5882">
        <f>YEAR(Table1[[#This Row],[Order Date]])</f>
        <v>2013</v>
      </c>
      <c r="E5882">
        <f>MONTH(Table1[[#This Row],[Order Date]])</f>
        <v>9</v>
      </c>
      <c r="F5882" t="str">
        <f>Table1[[#This Row],[Order Year]]&amp;"-"&amp;Table1[[#This Row],[Order Month]]</f>
        <v>2013-9</v>
      </c>
      <c r="G5882" s="5">
        <f>YEAR(Table1[[#This Row],[Order Date]])*100 + MONTH(Table1[[#This Row],[Order Date]])</f>
        <v>201309</v>
      </c>
      <c r="H5882" s="1">
        <v>41540</v>
      </c>
      <c r="I5882" t="s">
        <v>53</v>
      </c>
      <c r="J5882" t="s">
        <v>4010</v>
      </c>
      <c r="K5882" t="s">
        <v>4011</v>
      </c>
      <c r="L5882" t="s">
        <v>44</v>
      </c>
      <c r="M5882" t="s">
        <v>30</v>
      </c>
      <c r="N5882" t="s">
        <v>950</v>
      </c>
      <c r="O5882" t="s">
        <v>46</v>
      </c>
      <c r="P5882">
        <v>92105</v>
      </c>
      <c r="Q5882" t="s">
        <v>47</v>
      </c>
      <c r="R5882" t="s">
        <v>1729</v>
      </c>
      <c r="S5882" t="s">
        <v>35</v>
      </c>
      <c r="T5882" t="s">
        <v>39</v>
      </c>
      <c r="U5882" t="s">
        <v>1730</v>
      </c>
      <c r="V5882">
        <v>801.5680000000001</v>
      </c>
      <c r="W5882">
        <v>2</v>
      </c>
      <c r="X5882" s="9">
        <f>Table1[[#This Row],[Discount]]</f>
        <v>0.2</v>
      </c>
      <c r="Y5882">
        <v>0.2</v>
      </c>
      <c r="Z5882">
        <v>50.097999999999985</v>
      </c>
    </row>
    <row r="5883" spans="1:26" ht="16" x14ac:dyDescent="0.2">
      <c r="A5883">
        <v>5882</v>
      </c>
      <c r="B5883" t="s">
        <v>8553</v>
      </c>
      <c r="C5883" s="1">
        <v>41536</v>
      </c>
      <c r="D5883">
        <f>YEAR(Table1[[#This Row],[Order Date]])</f>
        <v>2013</v>
      </c>
      <c r="E5883">
        <f>MONTH(Table1[[#This Row],[Order Date]])</f>
        <v>9</v>
      </c>
      <c r="F5883" t="str">
        <f>Table1[[#This Row],[Order Year]]&amp;"-"&amp;Table1[[#This Row],[Order Month]]</f>
        <v>2013-9</v>
      </c>
      <c r="G5883" s="5">
        <f>YEAR(Table1[[#This Row],[Order Date]])*100 + MONTH(Table1[[#This Row],[Order Date]])</f>
        <v>201309</v>
      </c>
      <c r="H5883" s="1">
        <v>41540</v>
      </c>
      <c r="I5883" t="s">
        <v>53</v>
      </c>
      <c r="J5883" t="s">
        <v>4010</v>
      </c>
      <c r="K5883" t="s">
        <v>4011</v>
      </c>
      <c r="L5883" t="s">
        <v>44</v>
      </c>
      <c r="M5883" t="s">
        <v>30</v>
      </c>
      <c r="N5883" t="s">
        <v>950</v>
      </c>
      <c r="O5883" t="s">
        <v>46</v>
      </c>
      <c r="P5883">
        <v>92105</v>
      </c>
      <c r="Q5883" t="s">
        <v>47</v>
      </c>
      <c r="R5883" t="s">
        <v>3278</v>
      </c>
      <c r="S5883" t="s">
        <v>49</v>
      </c>
      <c r="T5883" t="s">
        <v>93</v>
      </c>
      <c r="U5883" t="s">
        <v>3279</v>
      </c>
      <c r="V5883">
        <v>368.91</v>
      </c>
      <c r="W5883">
        <v>9</v>
      </c>
      <c r="X5883" s="9">
        <f>Table1[[#This Row],[Discount]]</f>
        <v>0</v>
      </c>
      <c r="Y5883">
        <v>0</v>
      </c>
      <c r="Z5883">
        <v>180.76590000000002</v>
      </c>
    </row>
    <row r="5884" spans="1:26" ht="16" x14ac:dyDescent="0.2">
      <c r="A5884">
        <v>5883</v>
      </c>
      <c r="B5884" t="s">
        <v>8553</v>
      </c>
      <c r="C5884" s="1">
        <v>41536</v>
      </c>
      <c r="D5884">
        <f>YEAR(Table1[[#This Row],[Order Date]])</f>
        <v>2013</v>
      </c>
      <c r="E5884">
        <f>MONTH(Table1[[#This Row],[Order Date]])</f>
        <v>9</v>
      </c>
      <c r="F5884" t="str">
        <f>Table1[[#This Row],[Order Year]]&amp;"-"&amp;Table1[[#This Row],[Order Month]]</f>
        <v>2013-9</v>
      </c>
      <c r="G5884" s="5">
        <f>YEAR(Table1[[#This Row],[Order Date]])*100 + MONTH(Table1[[#This Row],[Order Date]])</f>
        <v>201309</v>
      </c>
      <c r="H5884" s="1">
        <v>41540</v>
      </c>
      <c r="I5884" t="s">
        <v>53</v>
      </c>
      <c r="J5884" t="s">
        <v>4010</v>
      </c>
      <c r="K5884" t="s">
        <v>4011</v>
      </c>
      <c r="L5884" t="s">
        <v>44</v>
      </c>
      <c r="M5884" t="s">
        <v>30</v>
      </c>
      <c r="N5884" t="s">
        <v>950</v>
      </c>
      <c r="O5884" t="s">
        <v>46</v>
      </c>
      <c r="P5884">
        <v>92105</v>
      </c>
      <c r="Q5884" t="s">
        <v>47</v>
      </c>
      <c r="R5884" t="s">
        <v>3189</v>
      </c>
      <c r="S5884" t="s">
        <v>35</v>
      </c>
      <c r="T5884" t="s">
        <v>39</v>
      </c>
      <c r="U5884" t="s">
        <v>3190</v>
      </c>
      <c r="V5884">
        <v>885.52800000000002</v>
      </c>
      <c r="W5884">
        <v>9</v>
      </c>
      <c r="X5884" s="9">
        <f>Table1[[#This Row],[Discount]]</f>
        <v>0.2</v>
      </c>
      <c r="Y5884">
        <v>0.2</v>
      </c>
      <c r="Z5884">
        <v>-99.621900000000068</v>
      </c>
    </row>
    <row r="5885" spans="1:26" ht="16" x14ac:dyDescent="0.2">
      <c r="A5885">
        <v>5884</v>
      </c>
      <c r="B5885" t="s">
        <v>8554</v>
      </c>
      <c r="C5885" s="1">
        <v>41347</v>
      </c>
      <c r="D5885">
        <f>YEAR(Table1[[#This Row],[Order Date]])</f>
        <v>2013</v>
      </c>
      <c r="E5885">
        <f>MONTH(Table1[[#This Row],[Order Date]])</f>
        <v>3</v>
      </c>
      <c r="F5885" t="str">
        <f>Table1[[#This Row],[Order Year]]&amp;"-"&amp;Table1[[#This Row],[Order Month]]</f>
        <v>2013-3</v>
      </c>
      <c r="G5885" s="5">
        <f>YEAR(Table1[[#This Row],[Order Date]])*100 + MONTH(Table1[[#This Row],[Order Date]])</f>
        <v>201303</v>
      </c>
      <c r="H5885" s="1">
        <v>41349</v>
      </c>
      <c r="I5885" t="s">
        <v>26</v>
      </c>
      <c r="J5885" t="s">
        <v>4767</v>
      </c>
      <c r="K5885" t="s">
        <v>4768</v>
      </c>
      <c r="L5885" t="s">
        <v>44</v>
      </c>
      <c r="M5885" t="s">
        <v>30</v>
      </c>
      <c r="N5885" t="s">
        <v>130</v>
      </c>
      <c r="O5885" t="s">
        <v>46</v>
      </c>
      <c r="P5885">
        <v>94109</v>
      </c>
      <c r="Q5885" t="s">
        <v>47</v>
      </c>
      <c r="R5885" t="s">
        <v>1483</v>
      </c>
      <c r="S5885" t="s">
        <v>35</v>
      </c>
      <c r="T5885" t="s">
        <v>68</v>
      </c>
      <c r="U5885" t="s">
        <v>1484</v>
      </c>
      <c r="V5885">
        <v>28.28</v>
      </c>
      <c r="W5885">
        <v>2</v>
      </c>
      <c r="X5885" s="9">
        <f>Table1[[#This Row],[Discount]]</f>
        <v>0</v>
      </c>
      <c r="Y5885">
        <v>0</v>
      </c>
      <c r="Z5885">
        <v>7.352800000000002</v>
      </c>
    </row>
    <row r="5886" spans="1:26" ht="16" x14ac:dyDescent="0.2">
      <c r="A5886">
        <v>5885</v>
      </c>
      <c r="B5886" t="s">
        <v>8554</v>
      </c>
      <c r="C5886" s="1">
        <v>41347</v>
      </c>
      <c r="D5886">
        <f>YEAR(Table1[[#This Row],[Order Date]])</f>
        <v>2013</v>
      </c>
      <c r="E5886">
        <f>MONTH(Table1[[#This Row],[Order Date]])</f>
        <v>3</v>
      </c>
      <c r="F5886" t="str">
        <f>Table1[[#This Row],[Order Year]]&amp;"-"&amp;Table1[[#This Row],[Order Month]]</f>
        <v>2013-3</v>
      </c>
      <c r="G5886" s="5">
        <f>YEAR(Table1[[#This Row],[Order Date]])*100 + MONTH(Table1[[#This Row],[Order Date]])</f>
        <v>201303</v>
      </c>
      <c r="H5886" s="1">
        <v>41349</v>
      </c>
      <c r="I5886" t="s">
        <v>26</v>
      </c>
      <c r="J5886" t="s">
        <v>4767</v>
      </c>
      <c r="K5886" t="s">
        <v>4768</v>
      </c>
      <c r="L5886" t="s">
        <v>44</v>
      </c>
      <c r="M5886" t="s">
        <v>30</v>
      </c>
      <c r="N5886" t="s">
        <v>130</v>
      </c>
      <c r="O5886" t="s">
        <v>46</v>
      </c>
      <c r="P5886">
        <v>94109</v>
      </c>
      <c r="Q5886" t="s">
        <v>47</v>
      </c>
      <c r="R5886" t="s">
        <v>5593</v>
      </c>
      <c r="S5886" t="s">
        <v>49</v>
      </c>
      <c r="T5886" t="s">
        <v>581</v>
      </c>
      <c r="U5886" t="s">
        <v>5594</v>
      </c>
      <c r="V5886">
        <v>4912.59</v>
      </c>
      <c r="W5886">
        <v>3</v>
      </c>
      <c r="X5886" s="9">
        <f>Table1[[#This Row],[Discount]]</f>
        <v>0</v>
      </c>
      <c r="Y5886">
        <v>0</v>
      </c>
      <c r="Z5886">
        <v>196.50359999999978</v>
      </c>
    </row>
    <row r="5887" spans="1:26" ht="16" x14ac:dyDescent="0.2">
      <c r="A5887">
        <v>5886</v>
      </c>
      <c r="B5887" t="s">
        <v>8555</v>
      </c>
      <c r="C5887" s="1">
        <v>40832</v>
      </c>
      <c r="D5887">
        <f>YEAR(Table1[[#This Row],[Order Date]])</f>
        <v>2011</v>
      </c>
      <c r="E5887">
        <f>MONTH(Table1[[#This Row],[Order Date]])</f>
        <v>10</v>
      </c>
      <c r="F5887" t="str">
        <f>Table1[[#This Row],[Order Year]]&amp;"-"&amp;Table1[[#This Row],[Order Month]]</f>
        <v>2011-10</v>
      </c>
      <c r="G5887" s="5">
        <f>YEAR(Table1[[#This Row],[Order Date]])*100 + MONTH(Table1[[#This Row],[Order Date]])</f>
        <v>201110</v>
      </c>
      <c r="H5887" s="1">
        <v>40833</v>
      </c>
      <c r="I5887" t="s">
        <v>1293</v>
      </c>
      <c r="J5887" t="s">
        <v>1748</v>
      </c>
      <c r="K5887" t="s">
        <v>1749</v>
      </c>
      <c r="L5887" t="s">
        <v>29</v>
      </c>
      <c r="M5887" t="s">
        <v>30</v>
      </c>
      <c r="N5887" t="s">
        <v>130</v>
      </c>
      <c r="O5887" t="s">
        <v>46</v>
      </c>
      <c r="P5887">
        <v>94110</v>
      </c>
      <c r="Q5887" t="s">
        <v>47</v>
      </c>
      <c r="R5887" t="s">
        <v>3723</v>
      </c>
      <c r="S5887" t="s">
        <v>49</v>
      </c>
      <c r="T5887" t="s">
        <v>78</v>
      </c>
      <c r="U5887" t="s">
        <v>3724</v>
      </c>
      <c r="V5887">
        <v>14.352000000000002</v>
      </c>
      <c r="W5887">
        <v>3</v>
      </c>
      <c r="X5887" s="9">
        <f>Table1[[#This Row],[Discount]]</f>
        <v>0.2</v>
      </c>
      <c r="Y5887">
        <v>0.2</v>
      </c>
      <c r="Z5887">
        <v>5.0231999999999992</v>
      </c>
    </row>
    <row r="5888" spans="1:26" ht="16" x14ac:dyDescent="0.2">
      <c r="A5888">
        <v>5887</v>
      </c>
      <c r="B5888" t="s">
        <v>8555</v>
      </c>
      <c r="C5888" s="1">
        <v>40832</v>
      </c>
      <c r="D5888">
        <f>YEAR(Table1[[#This Row],[Order Date]])</f>
        <v>2011</v>
      </c>
      <c r="E5888">
        <f>MONTH(Table1[[#This Row],[Order Date]])</f>
        <v>10</v>
      </c>
      <c r="F5888" t="str">
        <f>Table1[[#This Row],[Order Year]]&amp;"-"&amp;Table1[[#This Row],[Order Month]]</f>
        <v>2011-10</v>
      </c>
      <c r="G5888" s="5">
        <f>YEAR(Table1[[#This Row],[Order Date]])*100 + MONTH(Table1[[#This Row],[Order Date]])</f>
        <v>201110</v>
      </c>
      <c r="H5888" s="1">
        <v>40833</v>
      </c>
      <c r="I5888" t="s">
        <v>1293</v>
      </c>
      <c r="J5888" t="s">
        <v>1748</v>
      </c>
      <c r="K5888" t="s">
        <v>1749</v>
      </c>
      <c r="L5888" t="s">
        <v>29</v>
      </c>
      <c r="M5888" t="s">
        <v>30</v>
      </c>
      <c r="N5888" t="s">
        <v>130</v>
      </c>
      <c r="O5888" t="s">
        <v>46</v>
      </c>
      <c r="P5888">
        <v>94110</v>
      </c>
      <c r="Q5888" t="s">
        <v>47</v>
      </c>
      <c r="R5888" t="s">
        <v>2356</v>
      </c>
      <c r="S5888" t="s">
        <v>74</v>
      </c>
      <c r="T5888" t="s">
        <v>164</v>
      </c>
      <c r="U5888" t="s">
        <v>2357</v>
      </c>
      <c r="V5888">
        <v>179.97</v>
      </c>
      <c r="W5888">
        <v>3</v>
      </c>
      <c r="X5888" s="9">
        <f>Table1[[#This Row],[Discount]]</f>
        <v>0</v>
      </c>
      <c r="Y5888">
        <v>0</v>
      </c>
      <c r="Z5888">
        <v>86.385600000000011</v>
      </c>
    </row>
    <row r="5889" spans="1:26" ht="16" x14ac:dyDescent="0.2">
      <c r="A5889">
        <v>5888</v>
      </c>
      <c r="B5889" t="s">
        <v>8556</v>
      </c>
      <c r="C5889" s="1">
        <v>41921</v>
      </c>
      <c r="D5889">
        <f>YEAR(Table1[[#This Row],[Order Date]])</f>
        <v>2014</v>
      </c>
      <c r="E5889">
        <f>MONTH(Table1[[#This Row],[Order Date]])</f>
        <v>10</v>
      </c>
      <c r="F5889" t="str">
        <f>Table1[[#This Row],[Order Year]]&amp;"-"&amp;Table1[[#This Row],[Order Month]]</f>
        <v>2014-10</v>
      </c>
      <c r="G5889" s="5">
        <f>YEAR(Table1[[#This Row],[Order Date]])*100 + MONTH(Table1[[#This Row],[Order Date]])</f>
        <v>201410</v>
      </c>
      <c r="H5889" s="1">
        <v>41924</v>
      </c>
      <c r="I5889" t="s">
        <v>191</v>
      </c>
      <c r="J5889" t="s">
        <v>8557</v>
      </c>
      <c r="K5889" t="s">
        <v>8558</v>
      </c>
      <c r="L5889" t="s">
        <v>44</v>
      </c>
      <c r="M5889" t="s">
        <v>30</v>
      </c>
      <c r="N5889" t="s">
        <v>7309</v>
      </c>
      <c r="O5889" t="s">
        <v>1402</v>
      </c>
      <c r="P5889">
        <v>2920</v>
      </c>
      <c r="Q5889" t="s">
        <v>151</v>
      </c>
      <c r="R5889" t="s">
        <v>5560</v>
      </c>
      <c r="S5889" t="s">
        <v>49</v>
      </c>
      <c r="T5889" t="s">
        <v>62</v>
      </c>
      <c r="U5889" t="s">
        <v>5561</v>
      </c>
      <c r="V5889">
        <v>42.76</v>
      </c>
      <c r="W5889">
        <v>1</v>
      </c>
      <c r="X5889" s="9">
        <f>Table1[[#This Row],[Discount]]</f>
        <v>0</v>
      </c>
      <c r="Y5889">
        <v>0</v>
      </c>
      <c r="Z5889">
        <v>11.117599999999999</v>
      </c>
    </row>
    <row r="5890" spans="1:26" ht="16" x14ac:dyDescent="0.2">
      <c r="A5890">
        <v>5889</v>
      </c>
      <c r="B5890" t="s">
        <v>8559</v>
      </c>
      <c r="C5890" s="1">
        <v>41036</v>
      </c>
      <c r="D5890">
        <f>YEAR(Table1[[#This Row],[Order Date]])</f>
        <v>2012</v>
      </c>
      <c r="E5890">
        <f>MONTH(Table1[[#This Row],[Order Date]])</f>
        <v>5</v>
      </c>
      <c r="F5890" t="str">
        <f>Table1[[#This Row],[Order Year]]&amp;"-"&amp;Table1[[#This Row],[Order Month]]</f>
        <v>2012-5</v>
      </c>
      <c r="G5890" s="5">
        <f>YEAR(Table1[[#This Row],[Order Date]])*100 + MONTH(Table1[[#This Row],[Order Date]])</f>
        <v>201205</v>
      </c>
      <c r="H5890" s="1">
        <v>41041</v>
      </c>
      <c r="I5890" t="s">
        <v>53</v>
      </c>
      <c r="J5890" t="s">
        <v>3528</v>
      </c>
      <c r="K5890" t="s">
        <v>3529</v>
      </c>
      <c r="L5890" t="s">
        <v>29</v>
      </c>
      <c r="M5890" t="s">
        <v>30</v>
      </c>
      <c r="N5890" t="s">
        <v>8560</v>
      </c>
      <c r="O5890" t="s">
        <v>32</v>
      </c>
      <c r="P5890">
        <v>42301</v>
      </c>
      <c r="Q5890" t="s">
        <v>33</v>
      </c>
      <c r="R5890" t="s">
        <v>8561</v>
      </c>
      <c r="S5890" t="s">
        <v>49</v>
      </c>
      <c r="T5890" t="s">
        <v>93</v>
      </c>
      <c r="U5890" t="s">
        <v>8562</v>
      </c>
      <c r="V5890">
        <v>45.68</v>
      </c>
      <c r="W5890">
        <v>2</v>
      </c>
      <c r="X5890" s="9">
        <f>Table1[[#This Row],[Discount]]</f>
        <v>0</v>
      </c>
      <c r="Y5890">
        <v>0</v>
      </c>
      <c r="Z5890">
        <v>21.012799999999999</v>
      </c>
    </row>
    <row r="5891" spans="1:26" ht="16" x14ac:dyDescent="0.2">
      <c r="A5891">
        <v>5890</v>
      </c>
      <c r="B5891" t="s">
        <v>8563</v>
      </c>
      <c r="C5891" s="1">
        <v>41379</v>
      </c>
      <c r="D5891">
        <f>YEAR(Table1[[#This Row],[Order Date]])</f>
        <v>2013</v>
      </c>
      <c r="E5891">
        <f>MONTH(Table1[[#This Row],[Order Date]])</f>
        <v>4</v>
      </c>
      <c r="F5891" t="str">
        <f>Table1[[#This Row],[Order Year]]&amp;"-"&amp;Table1[[#This Row],[Order Month]]</f>
        <v>2013-4</v>
      </c>
      <c r="G5891" s="5">
        <f>YEAR(Table1[[#This Row],[Order Date]])*100 + MONTH(Table1[[#This Row],[Order Date]])</f>
        <v>201304</v>
      </c>
      <c r="H5891" s="1">
        <v>41382</v>
      </c>
      <c r="I5891" t="s">
        <v>191</v>
      </c>
      <c r="J5891" t="s">
        <v>7986</v>
      </c>
      <c r="K5891" t="s">
        <v>7987</v>
      </c>
      <c r="L5891" t="s">
        <v>29</v>
      </c>
      <c r="M5891" t="s">
        <v>30</v>
      </c>
      <c r="N5891" t="s">
        <v>4495</v>
      </c>
      <c r="O5891" t="s">
        <v>2738</v>
      </c>
      <c r="P5891">
        <v>21215</v>
      </c>
      <c r="Q5891" t="s">
        <v>151</v>
      </c>
      <c r="R5891" t="s">
        <v>4370</v>
      </c>
      <c r="S5891" t="s">
        <v>49</v>
      </c>
      <c r="T5891" t="s">
        <v>78</v>
      </c>
      <c r="U5891" t="s">
        <v>4371</v>
      </c>
      <c r="V5891">
        <v>25.06</v>
      </c>
      <c r="W5891">
        <v>2</v>
      </c>
      <c r="X5891" s="9">
        <f>Table1[[#This Row],[Discount]]</f>
        <v>0</v>
      </c>
      <c r="Y5891">
        <v>0</v>
      </c>
      <c r="Z5891">
        <v>11.778199999999998</v>
      </c>
    </row>
    <row r="5892" spans="1:26" ht="16" x14ac:dyDescent="0.2">
      <c r="A5892">
        <v>5891</v>
      </c>
      <c r="B5892" t="s">
        <v>8564</v>
      </c>
      <c r="C5892" s="1">
        <v>41600</v>
      </c>
      <c r="D5892">
        <f>YEAR(Table1[[#This Row],[Order Date]])</f>
        <v>2013</v>
      </c>
      <c r="E5892">
        <f>MONTH(Table1[[#This Row],[Order Date]])</f>
        <v>11</v>
      </c>
      <c r="F5892" t="str">
        <f>Table1[[#This Row],[Order Year]]&amp;"-"&amp;Table1[[#This Row],[Order Month]]</f>
        <v>2013-11</v>
      </c>
      <c r="G5892" s="5">
        <f>YEAR(Table1[[#This Row],[Order Date]])*100 + MONTH(Table1[[#This Row],[Order Date]])</f>
        <v>201311</v>
      </c>
      <c r="H5892" s="1">
        <v>41605</v>
      </c>
      <c r="I5892" t="s">
        <v>53</v>
      </c>
      <c r="J5892" t="s">
        <v>7421</v>
      </c>
      <c r="K5892" t="s">
        <v>7422</v>
      </c>
      <c r="L5892" t="s">
        <v>29</v>
      </c>
      <c r="M5892" t="s">
        <v>30</v>
      </c>
      <c r="N5892" t="s">
        <v>306</v>
      </c>
      <c r="O5892" t="s">
        <v>214</v>
      </c>
      <c r="P5892">
        <v>60610</v>
      </c>
      <c r="Q5892" t="s">
        <v>108</v>
      </c>
      <c r="R5892" t="s">
        <v>2704</v>
      </c>
      <c r="S5892" t="s">
        <v>49</v>
      </c>
      <c r="T5892" t="s">
        <v>93</v>
      </c>
      <c r="U5892" t="s">
        <v>2705</v>
      </c>
      <c r="V5892">
        <v>38.432000000000002</v>
      </c>
      <c r="W5892">
        <v>1</v>
      </c>
      <c r="X5892" s="9">
        <f>Table1[[#This Row],[Discount]]</f>
        <v>0.2</v>
      </c>
      <c r="Y5892">
        <v>0.2</v>
      </c>
      <c r="Z5892">
        <v>13.451199999999996</v>
      </c>
    </row>
    <row r="5893" spans="1:26" ht="16" x14ac:dyDescent="0.2">
      <c r="A5893">
        <v>5892</v>
      </c>
      <c r="B5893" t="s">
        <v>8564</v>
      </c>
      <c r="C5893" s="1">
        <v>41600</v>
      </c>
      <c r="D5893">
        <f>YEAR(Table1[[#This Row],[Order Date]])</f>
        <v>2013</v>
      </c>
      <c r="E5893">
        <f>MONTH(Table1[[#This Row],[Order Date]])</f>
        <v>11</v>
      </c>
      <c r="F5893" t="str">
        <f>Table1[[#This Row],[Order Year]]&amp;"-"&amp;Table1[[#This Row],[Order Month]]</f>
        <v>2013-11</v>
      </c>
      <c r="G5893" s="5">
        <f>YEAR(Table1[[#This Row],[Order Date]])*100 + MONTH(Table1[[#This Row],[Order Date]])</f>
        <v>201311</v>
      </c>
      <c r="H5893" s="1">
        <v>41605</v>
      </c>
      <c r="I5893" t="s">
        <v>53</v>
      </c>
      <c r="J5893" t="s">
        <v>7421</v>
      </c>
      <c r="K5893" t="s">
        <v>7422</v>
      </c>
      <c r="L5893" t="s">
        <v>29</v>
      </c>
      <c r="M5893" t="s">
        <v>30</v>
      </c>
      <c r="N5893" t="s">
        <v>306</v>
      </c>
      <c r="O5893" t="s">
        <v>214</v>
      </c>
      <c r="P5893">
        <v>60610</v>
      </c>
      <c r="Q5893" t="s">
        <v>108</v>
      </c>
      <c r="R5893" t="s">
        <v>638</v>
      </c>
      <c r="S5893" t="s">
        <v>49</v>
      </c>
      <c r="T5893" t="s">
        <v>62</v>
      </c>
      <c r="U5893" t="s">
        <v>639</v>
      </c>
      <c r="V5893">
        <v>21.568000000000001</v>
      </c>
      <c r="W5893">
        <v>2</v>
      </c>
      <c r="X5893" s="9">
        <f>Table1[[#This Row],[Discount]]</f>
        <v>0.2</v>
      </c>
      <c r="Y5893">
        <v>0.2</v>
      </c>
      <c r="Z5893">
        <v>1.6175999999999986</v>
      </c>
    </row>
    <row r="5894" spans="1:26" ht="16" x14ac:dyDescent="0.2">
      <c r="A5894">
        <v>5893</v>
      </c>
      <c r="B5894" t="s">
        <v>8564</v>
      </c>
      <c r="C5894" s="1">
        <v>41600</v>
      </c>
      <c r="D5894">
        <f>YEAR(Table1[[#This Row],[Order Date]])</f>
        <v>2013</v>
      </c>
      <c r="E5894">
        <f>MONTH(Table1[[#This Row],[Order Date]])</f>
        <v>11</v>
      </c>
      <c r="F5894" t="str">
        <f>Table1[[#This Row],[Order Year]]&amp;"-"&amp;Table1[[#This Row],[Order Month]]</f>
        <v>2013-11</v>
      </c>
      <c r="G5894" s="5">
        <f>YEAR(Table1[[#This Row],[Order Date]])*100 + MONTH(Table1[[#This Row],[Order Date]])</f>
        <v>201311</v>
      </c>
      <c r="H5894" s="1">
        <v>41605</v>
      </c>
      <c r="I5894" t="s">
        <v>53</v>
      </c>
      <c r="J5894" t="s">
        <v>7421</v>
      </c>
      <c r="K5894" t="s">
        <v>7422</v>
      </c>
      <c r="L5894" t="s">
        <v>29</v>
      </c>
      <c r="M5894" t="s">
        <v>30</v>
      </c>
      <c r="N5894" t="s">
        <v>306</v>
      </c>
      <c r="O5894" t="s">
        <v>214</v>
      </c>
      <c r="P5894">
        <v>60610</v>
      </c>
      <c r="Q5894" t="s">
        <v>108</v>
      </c>
      <c r="R5894" t="s">
        <v>665</v>
      </c>
      <c r="S5894" t="s">
        <v>74</v>
      </c>
      <c r="T5894" t="s">
        <v>164</v>
      </c>
      <c r="U5894" t="s">
        <v>666</v>
      </c>
      <c r="V5894">
        <v>81.576000000000008</v>
      </c>
      <c r="W5894">
        <v>3</v>
      </c>
      <c r="X5894" s="9">
        <f>Table1[[#This Row],[Discount]]</f>
        <v>0.2</v>
      </c>
      <c r="Y5894">
        <v>0.2</v>
      </c>
      <c r="Z5894">
        <v>2.0393999999999934</v>
      </c>
    </row>
    <row r="5895" spans="1:26" ht="16" x14ac:dyDescent="0.2">
      <c r="A5895">
        <v>5894</v>
      </c>
      <c r="B5895" t="s">
        <v>8565</v>
      </c>
      <c r="C5895" s="1">
        <v>41893</v>
      </c>
      <c r="D5895">
        <f>YEAR(Table1[[#This Row],[Order Date]])</f>
        <v>2014</v>
      </c>
      <c r="E5895">
        <f>MONTH(Table1[[#This Row],[Order Date]])</f>
        <v>9</v>
      </c>
      <c r="F5895" t="str">
        <f>Table1[[#This Row],[Order Year]]&amp;"-"&amp;Table1[[#This Row],[Order Month]]</f>
        <v>2014-9</v>
      </c>
      <c r="G5895" s="5">
        <f>YEAR(Table1[[#This Row],[Order Date]])*100 + MONTH(Table1[[#This Row],[Order Date]])</f>
        <v>201409</v>
      </c>
      <c r="H5895" s="1">
        <v>41897</v>
      </c>
      <c r="I5895" t="s">
        <v>53</v>
      </c>
      <c r="J5895" t="s">
        <v>7949</v>
      </c>
      <c r="K5895" t="s">
        <v>7950</v>
      </c>
      <c r="L5895" t="s">
        <v>29</v>
      </c>
      <c r="M5895" t="s">
        <v>30</v>
      </c>
      <c r="N5895" t="s">
        <v>1739</v>
      </c>
      <c r="O5895" t="s">
        <v>1275</v>
      </c>
      <c r="P5895">
        <v>30318</v>
      </c>
      <c r="Q5895" t="s">
        <v>33</v>
      </c>
      <c r="R5895" t="s">
        <v>3899</v>
      </c>
      <c r="S5895" t="s">
        <v>49</v>
      </c>
      <c r="T5895" t="s">
        <v>78</v>
      </c>
      <c r="U5895" t="s">
        <v>3900</v>
      </c>
      <c r="V5895">
        <v>2.78</v>
      </c>
      <c r="W5895">
        <v>1</v>
      </c>
      <c r="X5895" s="9">
        <f>Table1[[#This Row],[Discount]]</f>
        <v>0</v>
      </c>
      <c r="Y5895">
        <v>0</v>
      </c>
      <c r="Z5895">
        <v>1.3621999999999999</v>
      </c>
    </row>
    <row r="5896" spans="1:26" ht="16" x14ac:dyDescent="0.2">
      <c r="A5896">
        <v>5895</v>
      </c>
      <c r="B5896" t="s">
        <v>8566</v>
      </c>
      <c r="C5896" s="1">
        <v>41892</v>
      </c>
      <c r="D5896">
        <f>YEAR(Table1[[#This Row],[Order Date]])</f>
        <v>2014</v>
      </c>
      <c r="E5896">
        <f>MONTH(Table1[[#This Row],[Order Date]])</f>
        <v>9</v>
      </c>
      <c r="F5896" t="str">
        <f>Table1[[#This Row],[Order Year]]&amp;"-"&amp;Table1[[#This Row],[Order Month]]</f>
        <v>2014-9</v>
      </c>
      <c r="G5896" s="5">
        <f>YEAR(Table1[[#This Row],[Order Date]])*100 + MONTH(Table1[[#This Row],[Order Date]])</f>
        <v>201409</v>
      </c>
      <c r="H5896" s="1">
        <v>41897</v>
      </c>
      <c r="I5896" t="s">
        <v>53</v>
      </c>
      <c r="J5896" t="s">
        <v>3942</v>
      </c>
      <c r="K5896" t="s">
        <v>3943</v>
      </c>
      <c r="L5896" t="s">
        <v>44</v>
      </c>
      <c r="M5896" t="s">
        <v>30</v>
      </c>
      <c r="N5896" t="s">
        <v>45</v>
      </c>
      <c r="O5896" t="s">
        <v>46</v>
      </c>
      <c r="P5896">
        <v>90036</v>
      </c>
      <c r="Q5896" t="s">
        <v>47</v>
      </c>
      <c r="R5896" t="s">
        <v>5271</v>
      </c>
      <c r="S5896" t="s">
        <v>49</v>
      </c>
      <c r="T5896" t="s">
        <v>62</v>
      </c>
      <c r="U5896" t="s">
        <v>5272</v>
      </c>
      <c r="V5896">
        <v>99.87</v>
      </c>
      <c r="W5896">
        <v>3</v>
      </c>
      <c r="X5896" s="9">
        <f>Table1[[#This Row],[Discount]]</f>
        <v>0</v>
      </c>
      <c r="Y5896">
        <v>0</v>
      </c>
      <c r="Z5896">
        <v>23.968799999999998</v>
      </c>
    </row>
    <row r="5897" spans="1:26" ht="16" x14ac:dyDescent="0.2">
      <c r="A5897">
        <v>5896</v>
      </c>
      <c r="B5897" t="s">
        <v>8567</v>
      </c>
      <c r="C5897" s="1">
        <v>40848</v>
      </c>
      <c r="D5897">
        <f>YEAR(Table1[[#This Row],[Order Date]])</f>
        <v>2011</v>
      </c>
      <c r="E5897">
        <f>MONTH(Table1[[#This Row],[Order Date]])</f>
        <v>11</v>
      </c>
      <c r="F5897" t="str">
        <f>Table1[[#This Row],[Order Year]]&amp;"-"&amp;Table1[[#This Row],[Order Month]]</f>
        <v>2011-11</v>
      </c>
      <c r="G5897" s="5">
        <f>YEAR(Table1[[#This Row],[Order Date]])*100 + MONTH(Table1[[#This Row],[Order Date]])</f>
        <v>201111</v>
      </c>
      <c r="H5897" s="1">
        <v>40855</v>
      </c>
      <c r="I5897" t="s">
        <v>53</v>
      </c>
      <c r="J5897" t="s">
        <v>4054</v>
      </c>
      <c r="K5897" t="s">
        <v>4055</v>
      </c>
      <c r="L5897" t="s">
        <v>105</v>
      </c>
      <c r="M5897" t="s">
        <v>30</v>
      </c>
      <c r="N5897" t="s">
        <v>45</v>
      </c>
      <c r="O5897" t="s">
        <v>46</v>
      </c>
      <c r="P5897">
        <v>90049</v>
      </c>
      <c r="Q5897" t="s">
        <v>47</v>
      </c>
      <c r="R5897" t="s">
        <v>8461</v>
      </c>
      <c r="S5897" t="s">
        <v>49</v>
      </c>
      <c r="T5897" t="s">
        <v>50</v>
      </c>
      <c r="U5897" t="s">
        <v>8462</v>
      </c>
      <c r="V5897">
        <v>44.400000000000006</v>
      </c>
      <c r="W5897">
        <v>3</v>
      </c>
      <c r="X5897" s="9">
        <f>Table1[[#This Row],[Discount]]</f>
        <v>0</v>
      </c>
      <c r="Y5897">
        <v>0</v>
      </c>
      <c r="Z5897">
        <v>22.200000000000003</v>
      </c>
    </row>
    <row r="5898" spans="1:26" ht="16" x14ac:dyDescent="0.2">
      <c r="A5898">
        <v>5897</v>
      </c>
      <c r="B5898" t="s">
        <v>8567</v>
      </c>
      <c r="C5898" s="1">
        <v>40848</v>
      </c>
      <c r="D5898">
        <f>YEAR(Table1[[#This Row],[Order Date]])</f>
        <v>2011</v>
      </c>
      <c r="E5898">
        <f>MONTH(Table1[[#This Row],[Order Date]])</f>
        <v>11</v>
      </c>
      <c r="F5898" t="str">
        <f>Table1[[#This Row],[Order Year]]&amp;"-"&amp;Table1[[#This Row],[Order Month]]</f>
        <v>2011-11</v>
      </c>
      <c r="G5898" s="5">
        <f>YEAR(Table1[[#This Row],[Order Date]])*100 + MONTH(Table1[[#This Row],[Order Date]])</f>
        <v>201111</v>
      </c>
      <c r="H5898" s="1">
        <v>40855</v>
      </c>
      <c r="I5898" t="s">
        <v>53</v>
      </c>
      <c r="J5898" t="s">
        <v>4054</v>
      </c>
      <c r="K5898" t="s">
        <v>4055</v>
      </c>
      <c r="L5898" t="s">
        <v>105</v>
      </c>
      <c r="M5898" t="s">
        <v>30</v>
      </c>
      <c r="N5898" t="s">
        <v>45</v>
      </c>
      <c r="O5898" t="s">
        <v>46</v>
      </c>
      <c r="P5898">
        <v>90049</v>
      </c>
      <c r="Q5898" t="s">
        <v>47</v>
      </c>
      <c r="R5898" t="s">
        <v>4453</v>
      </c>
      <c r="S5898" t="s">
        <v>49</v>
      </c>
      <c r="T5898" t="s">
        <v>93</v>
      </c>
      <c r="U5898" t="s">
        <v>189</v>
      </c>
      <c r="V5898">
        <v>21.400000000000002</v>
      </c>
      <c r="W5898">
        <v>5</v>
      </c>
      <c r="X5898" s="9">
        <f>Table1[[#This Row],[Discount]]</f>
        <v>0</v>
      </c>
      <c r="Y5898">
        <v>0</v>
      </c>
      <c r="Z5898">
        <v>9.629999999999999</v>
      </c>
    </row>
    <row r="5899" spans="1:26" ht="16" x14ac:dyDescent="0.2">
      <c r="A5899">
        <v>5898</v>
      </c>
      <c r="B5899" t="s">
        <v>8568</v>
      </c>
      <c r="C5899" s="1">
        <v>41368</v>
      </c>
      <c r="D5899">
        <f>YEAR(Table1[[#This Row],[Order Date]])</f>
        <v>2013</v>
      </c>
      <c r="E5899">
        <f>MONTH(Table1[[#This Row],[Order Date]])</f>
        <v>4</v>
      </c>
      <c r="F5899" t="str">
        <f>Table1[[#This Row],[Order Year]]&amp;"-"&amp;Table1[[#This Row],[Order Month]]</f>
        <v>2013-4</v>
      </c>
      <c r="G5899" s="5">
        <f>YEAR(Table1[[#This Row],[Order Date]])*100 + MONTH(Table1[[#This Row],[Order Date]])</f>
        <v>201304</v>
      </c>
      <c r="H5899" s="1">
        <v>41374</v>
      </c>
      <c r="I5899" t="s">
        <v>53</v>
      </c>
      <c r="J5899" t="s">
        <v>128</v>
      </c>
      <c r="K5899" t="s">
        <v>129</v>
      </c>
      <c r="L5899" t="s">
        <v>29</v>
      </c>
      <c r="M5899" t="s">
        <v>30</v>
      </c>
      <c r="N5899" t="s">
        <v>1467</v>
      </c>
      <c r="O5899" t="s">
        <v>257</v>
      </c>
      <c r="P5899">
        <v>47374</v>
      </c>
      <c r="Q5899" t="s">
        <v>108</v>
      </c>
      <c r="R5899" t="s">
        <v>415</v>
      </c>
      <c r="S5899" t="s">
        <v>35</v>
      </c>
      <c r="T5899" t="s">
        <v>68</v>
      </c>
      <c r="U5899" t="s">
        <v>416</v>
      </c>
      <c r="V5899">
        <v>71.12</v>
      </c>
      <c r="W5899">
        <v>4</v>
      </c>
      <c r="X5899" s="9">
        <f>Table1[[#This Row],[Discount]]</f>
        <v>0</v>
      </c>
      <c r="Y5899">
        <v>0</v>
      </c>
      <c r="Z5899">
        <v>22.047199999999997</v>
      </c>
    </row>
    <row r="5900" spans="1:26" ht="16" x14ac:dyDescent="0.2">
      <c r="A5900">
        <v>5899</v>
      </c>
      <c r="B5900" t="s">
        <v>8568</v>
      </c>
      <c r="C5900" s="1">
        <v>41368</v>
      </c>
      <c r="D5900">
        <f>YEAR(Table1[[#This Row],[Order Date]])</f>
        <v>2013</v>
      </c>
      <c r="E5900">
        <f>MONTH(Table1[[#This Row],[Order Date]])</f>
        <v>4</v>
      </c>
      <c r="F5900" t="str">
        <f>Table1[[#This Row],[Order Year]]&amp;"-"&amp;Table1[[#This Row],[Order Month]]</f>
        <v>2013-4</v>
      </c>
      <c r="G5900" s="5">
        <f>YEAR(Table1[[#This Row],[Order Date]])*100 + MONTH(Table1[[#This Row],[Order Date]])</f>
        <v>201304</v>
      </c>
      <c r="H5900" s="1">
        <v>41374</v>
      </c>
      <c r="I5900" t="s">
        <v>53</v>
      </c>
      <c r="J5900" t="s">
        <v>128</v>
      </c>
      <c r="K5900" t="s">
        <v>129</v>
      </c>
      <c r="L5900" t="s">
        <v>29</v>
      </c>
      <c r="M5900" t="s">
        <v>30</v>
      </c>
      <c r="N5900" t="s">
        <v>1467</v>
      </c>
      <c r="O5900" t="s">
        <v>257</v>
      </c>
      <c r="P5900">
        <v>47374</v>
      </c>
      <c r="Q5900" t="s">
        <v>108</v>
      </c>
      <c r="R5900" t="s">
        <v>5869</v>
      </c>
      <c r="S5900" t="s">
        <v>74</v>
      </c>
      <c r="T5900" t="s">
        <v>75</v>
      </c>
      <c r="U5900" t="s">
        <v>5870</v>
      </c>
      <c r="V5900">
        <v>259.95999999999998</v>
      </c>
      <c r="W5900">
        <v>4</v>
      </c>
      <c r="X5900" s="9">
        <f>Table1[[#This Row],[Discount]]</f>
        <v>0</v>
      </c>
      <c r="Y5900">
        <v>0</v>
      </c>
      <c r="Z5900">
        <v>124.7808</v>
      </c>
    </row>
    <row r="5901" spans="1:26" ht="16" x14ac:dyDescent="0.2">
      <c r="A5901">
        <v>5900</v>
      </c>
      <c r="B5901" t="s">
        <v>8569</v>
      </c>
      <c r="C5901" s="1">
        <v>41652</v>
      </c>
      <c r="D5901">
        <f>YEAR(Table1[[#This Row],[Order Date]])</f>
        <v>2014</v>
      </c>
      <c r="E5901">
        <f>MONTH(Table1[[#This Row],[Order Date]])</f>
        <v>1</v>
      </c>
      <c r="F5901" t="str">
        <f>Table1[[#This Row],[Order Year]]&amp;"-"&amp;Table1[[#This Row],[Order Month]]</f>
        <v>2014-1</v>
      </c>
      <c r="G5901" s="5">
        <f>YEAR(Table1[[#This Row],[Order Date]])*100 + MONTH(Table1[[#This Row],[Order Date]])</f>
        <v>201401</v>
      </c>
      <c r="H5901" s="1">
        <v>41656</v>
      </c>
      <c r="I5901" t="s">
        <v>53</v>
      </c>
      <c r="J5901" t="s">
        <v>2682</v>
      </c>
      <c r="K5901" t="s">
        <v>2683</v>
      </c>
      <c r="L5901" t="s">
        <v>44</v>
      </c>
      <c r="M5901" t="s">
        <v>30</v>
      </c>
      <c r="N5901" t="s">
        <v>130</v>
      </c>
      <c r="O5901" t="s">
        <v>46</v>
      </c>
      <c r="P5901">
        <v>94110</v>
      </c>
      <c r="Q5901" t="s">
        <v>47</v>
      </c>
      <c r="R5901" t="s">
        <v>4690</v>
      </c>
      <c r="S5901" t="s">
        <v>49</v>
      </c>
      <c r="T5901" t="s">
        <v>176</v>
      </c>
      <c r="U5901" t="s">
        <v>189</v>
      </c>
      <c r="V5901">
        <v>9.7799999999999994</v>
      </c>
      <c r="W5901">
        <v>1</v>
      </c>
      <c r="X5901" s="9">
        <f>Table1[[#This Row],[Discount]]</f>
        <v>0</v>
      </c>
      <c r="Y5901">
        <v>0</v>
      </c>
      <c r="Z5901">
        <v>4.8899999999999997</v>
      </c>
    </row>
    <row r="5902" spans="1:26" ht="16" x14ac:dyDescent="0.2">
      <c r="A5902">
        <v>5901</v>
      </c>
      <c r="B5902" t="s">
        <v>8570</v>
      </c>
      <c r="C5902" s="1">
        <v>41233</v>
      </c>
      <c r="D5902">
        <f>YEAR(Table1[[#This Row],[Order Date]])</f>
        <v>2012</v>
      </c>
      <c r="E5902">
        <f>MONTH(Table1[[#This Row],[Order Date]])</f>
        <v>11</v>
      </c>
      <c r="F5902" t="str">
        <f>Table1[[#This Row],[Order Year]]&amp;"-"&amp;Table1[[#This Row],[Order Month]]</f>
        <v>2012-11</v>
      </c>
      <c r="G5902" s="5">
        <f>YEAR(Table1[[#This Row],[Order Date]])*100 + MONTH(Table1[[#This Row],[Order Date]])</f>
        <v>201211</v>
      </c>
      <c r="H5902" s="1">
        <v>41237</v>
      </c>
      <c r="I5902" t="s">
        <v>53</v>
      </c>
      <c r="J5902" t="s">
        <v>5120</v>
      </c>
      <c r="K5902" t="s">
        <v>5121</v>
      </c>
      <c r="L5902" t="s">
        <v>105</v>
      </c>
      <c r="M5902" t="s">
        <v>30</v>
      </c>
      <c r="N5902" t="s">
        <v>130</v>
      </c>
      <c r="O5902" t="s">
        <v>46</v>
      </c>
      <c r="P5902">
        <v>94122</v>
      </c>
      <c r="Q5902" t="s">
        <v>47</v>
      </c>
      <c r="R5902" t="s">
        <v>1835</v>
      </c>
      <c r="S5902" t="s">
        <v>49</v>
      </c>
      <c r="T5902" t="s">
        <v>78</v>
      </c>
      <c r="U5902" t="s">
        <v>1836</v>
      </c>
      <c r="V5902">
        <v>24.192</v>
      </c>
      <c r="W5902">
        <v>9</v>
      </c>
      <c r="X5902" s="9">
        <f>Table1[[#This Row],[Discount]]</f>
        <v>0.2</v>
      </c>
      <c r="Y5902">
        <v>0.2</v>
      </c>
      <c r="Z5902">
        <v>7.5599999999999987</v>
      </c>
    </row>
    <row r="5903" spans="1:26" ht="16" x14ac:dyDescent="0.2">
      <c r="A5903">
        <v>5902</v>
      </c>
      <c r="B5903" t="s">
        <v>8571</v>
      </c>
      <c r="C5903" s="1">
        <v>41606</v>
      </c>
      <c r="D5903">
        <f>YEAR(Table1[[#This Row],[Order Date]])</f>
        <v>2013</v>
      </c>
      <c r="E5903">
        <f>MONTH(Table1[[#This Row],[Order Date]])</f>
        <v>11</v>
      </c>
      <c r="F5903" t="str">
        <f>Table1[[#This Row],[Order Year]]&amp;"-"&amp;Table1[[#This Row],[Order Month]]</f>
        <v>2013-11</v>
      </c>
      <c r="G5903" s="5">
        <f>YEAR(Table1[[#This Row],[Order Date]])*100 + MONTH(Table1[[#This Row],[Order Date]])</f>
        <v>201311</v>
      </c>
      <c r="H5903" s="1">
        <v>41611</v>
      </c>
      <c r="I5903" t="s">
        <v>53</v>
      </c>
      <c r="J5903" t="s">
        <v>2751</v>
      </c>
      <c r="K5903" t="s">
        <v>2752</v>
      </c>
      <c r="L5903" t="s">
        <v>44</v>
      </c>
      <c r="M5903" t="s">
        <v>30</v>
      </c>
      <c r="N5903" t="s">
        <v>790</v>
      </c>
      <c r="O5903" t="s">
        <v>791</v>
      </c>
      <c r="P5903">
        <v>7090</v>
      </c>
      <c r="Q5903" t="s">
        <v>151</v>
      </c>
      <c r="R5903" t="s">
        <v>4697</v>
      </c>
      <c r="S5903" t="s">
        <v>35</v>
      </c>
      <c r="T5903" t="s">
        <v>68</v>
      </c>
      <c r="U5903" t="s">
        <v>4698</v>
      </c>
      <c r="V5903">
        <v>31.56</v>
      </c>
      <c r="W5903">
        <v>3</v>
      </c>
      <c r="X5903" s="9">
        <f>Table1[[#This Row],[Discount]]</f>
        <v>0</v>
      </c>
      <c r="Y5903">
        <v>0</v>
      </c>
      <c r="Z5903">
        <v>10.4148</v>
      </c>
    </row>
    <row r="5904" spans="1:26" ht="16" x14ac:dyDescent="0.2">
      <c r="A5904">
        <v>5903</v>
      </c>
      <c r="B5904" t="s">
        <v>8572</v>
      </c>
      <c r="C5904" s="1">
        <v>41950</v>
      </c>
      <c r="D5904">
        <f>YEAR(Table1[[#This Row],[Order Date]])</f>
        <v>2014</v>
      </c>
      <c r="E5904">
        <f>MONTH(Table1[[#This Row],[Order Date]])</f>
        <v>11</v>
      </c>
      <c r="F5904" t="str">
        <f>Table1[[#This Row],[Order Year]]&amp;"-"&amp;Table1[[#This Row],[Order Month]]</f>
        <v>2014-11</v>
      </c>
      <c r="G5904" s="5">
        <f>YEAR(Table1[[#This Row],[Order Date]])*100 + MONTH(Table1[[#This Row],[Order Date]])</f>
        <v>201411</v>
      </c>
      <c r="H5904" s="1">
        <v>41950</v>
      </c>
      <c r="I5904" t="s">
        <v>1293</v>
      </c>
      <c r="J5904" t="s">
        <v>754</v>
      </c>
      <c r="K5904" t="s">
        <v>755</v>
      </c>
      <c r="L5904" t="s">
        <v>105</v>
      </c>
      <c r="M5904" t="s">
        <v>30</v>
      </c>
      <c r="N5904" t="s">
        <v>130</v>
      </c>
      <c r="O5904" t="s">
        <v>46</v>
      </c>
      <c r="P5904">
        <v>94122</v>
      </c>
      <c r="Q5904" t="s">
        <v>47</v>
      </c>
      <c r="R5904" t="s">
        <v>1453</v>
      </c>
      <c r="S5904" t="s">
        <v>49</v>
      </c>
      <c r="T5904" t="s">
        <v>93</v>
      </c>
      <c r="U5904" t="s">
        <v>1454</v>
      </c>
      <c r="V5904">
        <v>59.94</v>
      </c>
      <c r="W5904">
        <v>3</v>
      </c>
      <c r="X5904" s="9">
        <f>Table1[[#This Row],[Discount]]</f>
        <v>0</v>
      </c>
      <c r="Y5904">
        <v>0</v>
      </c>
      <c r="Z5904">
        <v>28.171799999999998</v>
      </c>
    </row>
    <row r="5905" spans="1:26" ht="16" x14ac:dyDescent="0.2">
      <c r="A5905">
        <v>5904</v>
      </c>
      <c r="B5905" t="s">
        <v>8572</v>
      </c>
      <c r="C5905" s="1">
        <v>41950</v>
      </c>
      <c r="D5905">
        <f>YEAR(Table1[[#This Row],[Order Date]])</f>
        <v>2014</v>
      </c>
      <c r="E5905">
        <f>MONTH(Table1[[#This Row],[Order Date]])</f>
        <v>11</v>
      </c>
      <c r="F5905" t="str">
        <f>Table1[[#This Row],[Order Year]]&amp;"-"&amp;Table1[[#This Row],[Order Month]]</f>
        <v>2014-11</v>
      </c>
      <c r="G5905" s="5">
        <f>YEAR(Table1[[#This Row],[Order Date]])*100 + MONTH(Table1[[#This Row],[Order Date]])</f>
        <v>201411</v>
      </c>
      <c r="H5905" s="1">
        <v>41950</v>
      </c>
      <c r="I5905" t="s">
        <v>1293</v>
      </c>
      <c r="J5905" t="s">
        <v>754</v>
      </c>
      <c r="K5905" t="s">
        <v>755</v>
      </c>
      <c r="L5905" t="s">
        <v>105</v>
      </c>
      <c r="M5905" t="s">
        <v>30</v>
      </c>
      <c r="N5905" t="s">
        <v>130</v>
      </c>
      <c r="O5905" t="s">
        <v>46</v>
      </c>
      <c r="P5905">
        <v>94122</v>
      </c>
      <c r="Q5905" t="s">
        <v>47</v>
      </c>
      <c r="R5905" t="s">
        <v>7925</v>
      </c>
      <c r="S5905" t="s">
        <v>49</v>
      </c>
      <c r="T5905" t="s">
        <v>93</v>
      </c>
      <c r="U5905" t="s">
        <v>189</v>
      </c>
      <c r="V5905">
        <v>45.36</v>
      </c>
      <c r="W5905">
        <v>4</v>
      </c>
      <c r="X5905" s="9">
        <f>Table1[[#This Row],[Discount]]</f>
        <v>0</v>
      </c>
      <c r="Y5905">
        <v>0</v>
      </c>
      <c r="Z5905">
        <v>22.226399999999998</v>
      </c>
    </row>
    <row r="5906" spans="1:26" ht="16" x14ac:dyDescent="0.2">
      <c r="A5906">
        <v>5905</v>
      </c>
      <c r="B5906" t="s">
        <v>8572</v>
      </c>
      <c r="C5906" s="1">
        <v>41950</v>
      </c>
      <c r="D5906">
        <f>YEAR(Table1[[#This Row],[Order Date]])</f>
        <v>2014</v>
      </c>
      <c r="E5906">
        <f>MONTH(Table1[[#This Row],[Order Date]])</f>
        <v>11</v>
      </c>
      <c r="F5906" t="str">
        <f>Table1[[#This Row],[Order Year]]&amp;"-"&amp;Table1[[#This Row],[Order Month]]</f>
        <v>2014-11</v>
      </c>
      <c r="G5906" s="5">
        <f>YEAR(Table1[[#This Row],[Order Date]])*100 + MONTH(Table1[[#This Row],[Order Date]])</f>
        <v>201411</v>
      </c>
      <c r="H5906" s="1">
        <v>41950</v>
      </c>
      <c r="I5906" t="s">
        <v>1293</v>
      </c>
      <c r="J5906" t="s">
        <v>754</v>
      </c>
      <c r="K5906" t="s">
        <v>755</v>
      </c>
      <c r="L5906" t="s">
        <v>105</v>
      </c>
      <c r="M5906" t="s">
        <v>30</v>
      </c>
      <c r="N5906" t="s">
        <v>130</v>
      </c>
      <c r="O5906" t="s">
        <v>46</v>
      </c>
      <c r="P5906">
        <v>94122</v>
      </c>
      <c r="Q5906" t="s">
        <v>47</v>
      </c>
      <c r="R5906" t="s">
        <v>7929</v>
      </c>
      <c r="S5906" t="s">
        <v>49</v>
      </c>
      <c r="T5906" t="s">
        <v>93</v>
      </c>
      <c r="U5906" t="s">
        <v>7930</v>
      </c>
      <c r="V5906">
        <v>26.400000000000002</v>
      </c>
      <c r="W5906">
        <v>5</v>
      </c>
      <c r="X5906" s="9">
        <f>Table1[[#This Row],[Discount]]</f>
        <v>0</v>
      </c>
      <c r="Y5906">
        <v>0</v>
      </c>
      <c r="Z5906">
        <v>12.672000000000001</v>
      </c>
    </row>
    <row r="5907" spans="1:26" ht="16" x14ac:dyDescent="0.2">
      <c r="A5907">
        <v>5906</v>
      </c>
      <c r="B5907" t="s">
        <v>8572</v>
      </c>
      <c r="C5907" s="1">
        <v>41950</v>
      </c>
      <c r="D5907">
        <f>YEAR(Table1[[#This Row],[Order Date]])</f>
        <v>2014</v>
      </c>
      <c r="E5907">
        <f>MONTH(Table1[[#This Row],[Order Date]])</f>
        <v>11</v>
      </c>
      <c r="F5907" t="str">
        <f>Table1[[#This Row],[Order Year]]&amp;"-"&amp;Table1[[#This Row],[Order Month]]</f>
        <v>2014-11</v>
      </c>
      <c r="G5907" s="5">
        <f>YEAR(Table1[[#This Row],[Order Date]])*100 + MONTH(Table1[[#This Row],[Order Date]])</f>
        <v>201411</v>
      </c>
      <c r="H5907" s="1">
        <v>41950</v>
      </c>
      <c r="I5907" t="s">
        <v>1293</v>
      </c>
      <c r="J5907" t="s">
        <v>754</v>
      </c>
      <c r="K5907" t="s">
        <v>755</v>
      </c>
      <c r="L5907" t="s">
        <v>105</v>
      </c>
      <c r="M5907" t="s">
        <v>30</v>
      </c>
      <c r="N5907" t="s">
        <v>130</v>
      </c>
      <c r="O5907" t="s">
        <v>46</v>
      </c>
      <c r="P5907">
        <v>94122</v>
      </c>
      <c r="Q5907" t="s">
        <v>47</v>
      </c>
      <c r="R5907" t="s">
        <v>7455</v>
      </c>
      <c r="S5907" t="s">
        <v>49</v>
      </c>
      <c r="T5907" t="s">
        <v>50</v>
      </c>
      <c r="U5907" t="s">
        <v>7456</v>
      </c>
      <c r="V5907">
        <v>41.4</v>
      </c>
      <c r="W5907">
        <v>4</v>
      </c>
      <c r="X5907" s="9">
        <f>Table1[[#This Row],[Discount]]</f>
        <v>0</v>
      </c>
      <c r="Y5907">
        <v>0</v>
      </c>
      <c r="Z5907">
        <v>19.872</v>
      </c>
    </row>
    <row r="5908" spans="1:26" ht="16" x14ac:dyDescent="0.2">
      <c r="A5908">
        <v>5907</v>
      </c>
      <c r="B5908" t="s">
        <v>8572</v>
      </c>
      <c r="C5908" s="1">
        <v>41950</v>
      </c>
      <c r="D5908">
        <f>YEAR(Table1[[#This Row],[Order Date]])</f>
        <v>2014</v>
      </c>
      <c r="E5908">
        <f>MONTH(Table1[[#This Row],[Order Date]])</f>
        <v>11</v>
      </c>
      <c r="F5908" t="str">
        <f>Table1[[#This Row],[Order Year]]&amp;"-"&amp;Table1[[#This Row],[Order Month]]</f>
        <v>2014-11</v>
      </c>
      <c r="G5908" s="5">
        <f>YEAR(Table1[[#This Row],[Order Date]])*100 + MONTH(Table1[[#This Row],[Order Date]])</f>
        <v>201411</v>
      </c>
      <c r="H5908" s="1">
        <v>41950</v>
      </c>
      <c r="I5908" t="s">
        <v>1293</v>
      </c>
      <c r="J5908" t="s">
        <v>754</v>
      </c>
      <c r="K5908" t="s">
        <v>755</v>
      </c>
      <c r="L5908" t="s">
        <v>105</v>
      </c>
      <c r="M5908" t="s">
        <v>30</v>
      </c>
      <c r="N5908" t="s">
        <v>130</v>
      </c>
      <c r="O5908" t="s">
        <v>46</v>
      </c>
      <c r="P5908">
        <v>94122</v>
      </c>
      <c r="Q5908" t="s">
        <v>47</v>
      </c>
      <c r="R5908" t="s">
        <v>2572</v>
      </c>
      <c r="S5908" t="s">
        <v>74</v>
      </c>
      <c r="T5908" t="s">
        <v>164</v>
      </c>
      <c r="U5908" t="s">
        <v>2573</v>
      </c>
      <c r="V5908">
        <v>16.95</v>
      </c>
      <c r="W5908">
        <v>1</v>
      </c>
      <c r="X5908" s="9">
        <f>Table1[[#This Row],[Discount]]</f>
        <v>0</v>
      </c>
      <c r="Y5908">
        <v>0</v>
      </c>
      <c r="Z5908">
        <v>1.0169999999999995</v>
      </c>
    </row>
    <row r="5909" spans="1:26" ht="16" x14ac:dyDescent="0.2">
      <c r="A5909">
        <v>5908</v>
      </c>
      <c r="B5909" t="s">
        <v>8573</v>
      </c>
      <c r="C5909" s="1">
        <v>41611</v>
      </c>
      <c r="D5909">
        <f>YEAR(Table1[[#This Row],[Order Date]])</f>
        <v>2013</v>
      </c>
      <c r="E5909">
        <f>MONTH(Table1[[#This Row],[Order Date]])</f>
        <v>12</v>
      </c>
      <c r="F5909" t="str">
        <f>Table1[[#This Row],[Order Year]]&amp;"-"&amp;Table1[[#This Row],[Order Month]]</f>
        <v>2013-12</v>
      </c>
      <c r="G5909" s="5">
        <f>YEAR(Table1[[#This Row],[Order Date]])*100 + MONTH(Table1[[#This Row],[Order Date]])</f>
        <v>201312</v>
      </c>
      <c r="H5909" s="1">
        <v>41616</v>
      </c>
      <c r="I5909" t="s">
        <v>53</v>
      </c>
      <c r="J5909" t="s">
        <v>3942</v>
      </c>
      <c r="K5909" t="s">
        <v>3943</v>
      </c>
      <c r="L5909" t="s">
        <v>44</v>
      </c>
      <c r="M5909" t="s">
        <v>30</v>
      </c>
      <c r="N5909" t="s">
        <v>633</v>
      </c>
      <c r="O5909" t="s">
        <v>46</v>
      </c>
      <c r="P5909">
        <v>95123</v>
      </c>
      <c r="Q5909" t="s">
        <v>47</v>
      </c>
      <c r="R5909" t="s">
        <v>4330</v>
      </c>
      <c r="S5909" t="s">
        <v>49</v>
      </c>
      <c r="T5909" t="s">
        <v>78</v>
      </c>
      <c r="U5909" t="s">
        <v>4331</v>
      </c>
      <c r="V5909">
        <v>24.704000000000001</v>
      </c>
      <c r="W5909">
        <v>2</v>
      </c>
      <c r="X5909" s="9">
        <f>Table1[[#This Row],[Discount]]</f>
        <v>0.2</v>
      </c>
      <c r="Y5909">
        <v>0.2</v>
      </c>
      <c r="Z5909">
        <v>9.2639999999999993</v>
      </c>
    </row>
    <row r="5910" spans="1:26" ht="16" x14ac:dyDescent="0.2">
      <c r="A5910">
        <v>5909</v>
      </c>
      <c r="B5910" t="s">
        <v>8573</v>
      </c>
      <c r="C5910" s="1">
        <v>41611</v>
      </c>
      <c r="D5910">
        <f>YEAR(Table1[[#This Row],[Order Date]])</f>
        <v>2013</v>
      </c>
      <c r="E5910">
        <f>MONTH(Table1[[#This Row],[Order Date]])</f>
        <v>12</v>
      </c>
      <c r="F5910" t="str">
        <f>Table1[[#This Row],[Order Year]]&amp;"-"&amp;Table1[[#This Row],[Order Month]]</f>
        <v>2013-12</v>
      </c>
      <c r="G5910" s="5">
        <f>YEAR(Table1[[#This Row],[Order Date]])*100 + MONTH(Table1[[#This Row],[Order Date]])</f>
        <v>201312</v>
      </c>
      <c r="H5910" s="1">
        <v>41616</v>
      </c>
      <c r="I5910" t="s">
        <v>53</v>
      </c>
      <c r="J5910" t="s">
        <v>3942</v>
      </c>
      <c r="K5910" t="s">
        <v>3943</v>
      </c>
      <c r="L5910" t="s">
        <v>44</v>
      </c>
      <c r="M5910" t="s">
        <v>30</v>
      </c>
      <c r="N5910" t="s">
        <v>633</v>
      </c>
      <c r="O5910" t="s">
        <v>46</v>
      </c>
      <c r="P5910">
        <v>95123</v>
      </c>
      <c r="Q5910" t="s">
        <v>47</v>
      </c>
      <c r="R5910" t="s">
        <v>3684</v>
      </c>
      <c r="S5910" t="s">
        <v>49</v>
      </c>
      <c r="T5910" t="s">
        <v>81</v>
      </c>
      <c r="U5910" t="s">
        <v>3685</v>
      </c>
      <c r="V5910">
        <v>59.699999999999996</v>
      </c>
      <c r="W5910">
        <v>3</v>
      </c>
      <c r="X5910" s="9">
        <f>Table1[[#This Row],[Discount]]</f>
        <v>0</v>
      </c>
      <c r="Y5910">
        <v>0</v>
      </c>
      <c r="Z5910">
        <v>26.864999999999995</v>
      </c>
    </row>
    <row r="5911" spans="1:26" ht="16" x14ac:dyDescent="0.2">
      <c r="A5911">
        <v>5910</v>
      </c>
      <c r="B5911" t="s">
        <v>8573</v>
      </c>
      <c r="C5911" s="1">
        <v>41611</v>
      </c>
      <c r="D5911">
        <f>YEAR(Table1[[#This Row],[Order Date]])</f>
        <v>2013</v>
      </c>
      <c r="E5911">
        <f>MONTH(Table1[[#This Row],[Order Date]])</f>
        <v>12</v>
      </c>
      <c r="F5911" t="str">
        <f>Table1[[#This Row],[Order Year]]&amp;"-"&amp;Table1[[#This Row],[Order Month]]</f>
        <v>2013-12</v>
      </c>
      <c r="G5911" s="5">
        <f>YEAR(Table1[[#This Row],[Order Date]])*100 + MONTH(Table1[[#This Row],[Order Date]])</f>
        <v>201312</v>
      </c>
      <c r="H5911" s="1">
        <v>41616</v>
      </c>
      <c r="I5911" t="s">
        <v>53</v>
      </c>
      <c r="J5911" t="s">
        <v>3942</v>
      </c>
      <c r="K5911" t="s">
        <v>3943</v>
      </c>
      <c r="L5911" t="s">
        <v>44</v>
      </c>
      <c r="M5911" t="s">
        <v>30</v>
      </c>
      <c r="N5911" t="s">
        <v>633</v>
      </c>
      <c r="O5911" t="s">
        <v>46</v>
      </c>
      <c r="P5911">
        <v>95123</v>
      </c>
      <c r="Q5911" t="s">
        <v>47</v>
      </c>
      <c r="R5911" t="s">
        <v>6858</v>
      </c>
      <c r="S5911" t="s">
        <v>35</v>
      </c>
      <c r="T5911" t="s">
        <v>68</v>
      </c>
      <c r="U5911" t="s">
        <v>6859</v>
      </c>
      <c r="V5911">
        <v>14.52</v>
      </c>
      <c r="W5911">
        <v>3</v>
      </c>
      <c r="X5911" s="9">
        <f>Table1[[#This Row],[Discount]]</f>
        <v>0</v>
      </c>
      <c r="Y5911">
        <v>0</v>
      </c>
      <c r="Z5911">
        <v>5.6627999999999998</v>
      </c>
    </row>
    <row r="5912" spans="1:26" ht="16" x14ac:dyDescent="0.2">
      <c r="A5912">
        <v>5911</v>
      </c>
      <c r="B5912" t="s">
        <v>8573</v>
      </c>
      <c r="C5912" s="1">
        <v>41611</v>
      </c>
      <c r="D5912">
        <f>YEAR(Table1[[#This Row],[Order Date]])</f>
        <v>2013</v>
      </c>
      <c r="E5912">
        <f>MONTH(Table1[[#This Row],[Order Date]])</f>
        <v>12</v>
      </c>
      <c r="F5912" t="str">
        <f>Table1[[#This Row],[Order Year]]&amp;"-"&amp;Table1[[#This Row],[Order Month]]</f>
        <v>2013-12</v>
      </c>
      <c r="G5912" s="5">
        <f>YEAR(Table1[[#This Row],[Order Date]])*100 + MONTH(Table1[[#This Row],[Order Date]])</f>
        <v>201312</v>
      </c>
      <c r="H5912" s="1">
        <v>41616</v>
      </c>
      <c r="I5912" t="s">
        <v>53</v>
      </c>
      <c r="J5912" t="s">
        <v>3942</v>
      </c>
      <c r="K5912" t="s">
        <v>3943</v>
      </c>
      <c r="L5912" t="s">
        <v>44</v>
      </c>
      <c r="M5912" t="s">
        <v>30</v>
      </c>
      <c r="N5912" t="s">
        <v>633</v>
      </c>
      <c r="O5912" t="s">
        <v>46</v>
      </c>
      <c r="P5912">
        <v>95123</v>
      </c>
      <c r="Q5912" t="s">
        <v>47</v>
      </c>
      <c r="R5912" t="s">
        <v>5377</v>
      </c>
      <c r="S5912" t="s">
        <v>49</v>
      </c>
      <c r="T5912" t="s">
        <v>78</v>
      </c>
      <c r="U5912" t="s">
        <v>5378</v>
      </c>
      <c r="V5912">
        <v>104.184</v>
      </c>
      <c r="W5912">
        <v>3</v>
      </c>
      <c r="X5912" s="9">
        <f>Table1[[#This Row],[Discount]]</f>
        <v>0.2</v>
      </c>
      <c r="Y5912">
        <v>0.2</v>
      </c>
      <c r="Z5912">
        <v>33.8598</v>
      </c>
    </row>
    <row r="5913" spans="1:26" ht="16" x14ac:dyDescent="0.2">
      <c r="A5913">
        <v>5912</v>
      </c>
      <c r="B5913" t="s">
        <v>8574</v>
      </c>
      <c r="C5913" s="1">
        <v>41626</v>
      </c>
      <c r="D5913">
        <f>YEAR(Table1[[#This Row],[Order Date]])</f>
        <v>2013</v>
      </c>
      <c r="E5913">
        <f>MONTH(Table1[[#This Row],[Order Date]])</f>
        <v>12</v>
      </c>
      <c r="F5913" t="str">
        <f>Table1[[#This Row],[Order Year]]&amp;"-"&amp;Table1[[#This Row],[Order Month]]</f>
        <v>2013-12</v>
      </c>
      <c r="G5913" s="5">
        <f>YEAR(Table1[[#This Row],[Order Date]])*100 + MONTH(Table1[[#This Row],[Order Date]])</f>
        <v>201312</v>
      </c>
      <c r="H5913" s="1">
        <v>41631</v>
      </c>
      <c r="I5913" t="s">
        <v>53</v>
      </c>
      <c r="J5913" t="s">
        <v>5872</v>
      </c>
      <c r="K5913" t="s">
        <v>5873</v>
      </c>
      <c r="L5913" t="s">
        <v>105</v>
      </c>
      <c r="M5913" t="s">
        <v>30</v>
      </c>
      <c r="N5913" t="s">
        <v>98</v>
      </c>
      <c r="O5913" t="s">
        <v>99</v>
      </c>
      <c r="P5913">
        <v>98115</v>
      </c>
      <c r="Q5913" t="s">
        <v>47</v>
      </c>
      <c r="R5913" t="s">
        <v>762</v>
      </c>
      <c r="S5913" t="s">
        <v>49</v>
      </c>
      <c r="T5913" t="s">
        <v>62</v>
      </c>
      <c r="U5913" t="s">
        <v>763</v>
      </c>
      <c r="V5913">
        <v>46.53</v>
      </c>
      <c r="W5913">
        <v>3</v>
      </c>
      <c r="X5913" s="9">
        <f>Table1[[#This Row],[Discount]]</f>
        <v>0</v>
      </c>
      <c r="Y5913">
        <v>0</v>
      </c>
      <c r="Z5913">
        <v>13.028400000000001</v>
      </c>
    </row>
    <row r="5914" spans="1:26" ht="16" x14ac:dyDescent="0.2">
      <c r="A5914">
        <v>5913</v>
      </c>
      <c r="B5914" t="s">
        <v>8575</v>
      </c>
      <c r="C5914" s="1">
        <v>40779</v>
      </c>
      <c r="D5914">
        <f>YEAR(Table1[[#This Row],[Order Date]])</f>
        <v>2011</v>
      </c>
      <c r="E5914">
        <f>MONTH(Table1[[#This Row],[Order Date]])</f>
        <v>8</v>
      </c>
      <c r="F5914" t="str">
        <f>Table1[[#This Row],[Order Year]]&amp;"-"&amp;Table1[[#This Row],[Order Month]]</f>
        <v>2011-8</v>
      </c>
      <c r="G5914" s="5">
        <f>YEAR(Table1[[#This Row],[Order Date]])*100 + MONTH(Table1[[#This Row],[Order Date]])</f>
        <v>201108</v>
      </c>
      <c r="H5914" s="1">
        <v>40781</v>
      </c>
      <c r="I5914" t="s">
        <v>26</v>
      </c>
      <c r="J5914" t="s">
        <v>559</v>
      </c>
      <c r="K5914" t="s">
        <v>560</v>
      </c>
      <c r="L5914" t="s">
        <v>44</v>
      </c>
      <c r="M5914" t="s">
        <v>30</v>
      </c>
      <c r="N5914" t="s">
        <v>8560</v>
      </c>
      <c r="O5914" t="s">
        <v>32</v>
      </c>
      <c r="P5914">
        <v>42301</v>
      </c>
      <c r="Q5914" t="s">
        <v>33</v>
      </c>
      <c r="R5914" t="s">
        <v>8576</v>
      </c>
      <c r="S5914" t="s">
        <v>49</v>
      </c>
      <c r="T5914" t="s">
        <v>581</v>
      </c>
      <c r="U5914" t="s">
        <v>8577</v>
      </c>
      <c r="V5914">
        <v>25.5</v>
      </c>
      <c r="W5914">
        <v>3</v>
      </c>
      <c r="X5914" s="9">
        <f>Table1[[#This Row],[Discount]]</f>
        <v>0</v>
      </c>
      <c r="Y5914">
        <v>0</v>
      </c>
      <c r="Z5914">
        <v>6.63</v>
      </c>
    </row>
    <row r="5915" spans="1:26" ht="16" x14ac:dyDescent="0.2">
      <c r="A5915">
        <v>5914</v>
      </c>
      <c r="B5915" t="s">
        <v>8578</v>
      </c>
      <c r="C5915" s="1">
        <v>41169</v>
      </c>
      <c r="D5915">
        <f>YEAR(Table1[[#This Row],[Order Date]])</f>
        <v>2012</v>
      </c>
      <c r="E5915">
        <f>MONTH(Table1[[#This Row],[Order Date]])</f>
        <v>9</v>
      </c>
      <c r="F5915" t="str">
        <f>Table1[[#This Row],[Order Year]]&amp;"-"&amp;Table1[[#This Row],[Order Month]]</f>
        <v>2012-9</v>
      </c>
      <c r="G5915" s="5">
        <f>YEAR(Table1[[#This Row],[Order Date]])*100 + MONTH(Table1[[#This Row],[Order Date]])</f>
        <v>201209</v>
      </c>
      <c r="H5915" s="1">
        <v>41175</v>
      </c>
      <c r="I5915" t="s">
        <v>53</v>
      </c>
      <c r="J5915" t="s">
        <v>7027</v>
      </c>
      <c r="K5915" t="s">
        <v>7028</v>
      </c>
      <c r="L5915" t="s">
        <v>29</v>
      </c>
      <c r="M5915" t="s">
        <v>30</v>
      </c>
      <c r="N5915" t="s">
        <v>269</v>
      </c>
      <c r="O5915" t="s">
        <v>270</v>
      </c>
      <c r="P5915">
        <v>10035</v>
      </c>
      <c r="Q5915" t="s">
        <v>151</v>
      </c>
      <c r="R5915" t="s">
        <v>1516</v>
      </c>
      <c r="S5915" t="s">
        <v>49</v>
      </c>
      <c r="T5915" t="s">
        <v>62</v>
      </c>
      <c r="U5915" t="s">
        <v>1517</v>
      </c>
      <c r="V5915">
        <v>14.9</v>
      </c>
      <c r="W5915">
        <v>5</v>
      </c>
      <c r="X5915" s="9">
        <f>Table1[[#This Row],[Discount]]</f>
        <v>0</v>
      </c>
      <c r="Y5915">
        <v>0</v>
      </c>
      <c r="Z5915">
        <v>1.0429999999999984</v>
      </c>
    </row>
    <row r="5916" spans="1:26" ht="16" x14ac:dyDescent="0.2">
      <c r="A5916">
        <v>5915</v>
      </c>
      <c r="B5916" t="s">
        <v>8578</v>
      </c>
      <c r="C5916" s="1">
        <v>41169</v>
      </c>
      <c r="D5916">
        <f>YEAR(Table1[[#This Row],[Order Date]])</f>
        <v>2012</v>
      </c>
      <c r="E5916">
        <f>MONTH(Table1[[#This Row],[Order Date]])</f>
        <v>9</v>
      </c>
      <c r="F5916" t="str">
        <f>Table1[[#This Row],[Order Year]]&amp;"-"&amp;Table1[[#This Row],[Order Month]]</f>
        <v>2012-9</v>
      </c>
      <c r="G5916" s="5">
        <f>YEAR(Table1[[#This Row],[Order Date]])*100 + MONTH(Table1[[#This Row],[Order Date]])</f>
        <v>201209</v>
      </c>
      <c r="H5916" s="1">
        <v>41175</v>
      </c>
      <c r="I5916" t="s">
        <v>53</v>
      </c>
      <c r="J5916" t="s">
        <v>7027</v>
      </c>
      <c r="K5916" t="s">
        <v>7028</v>
      </c>
      <c r="L5916" t="s">
        <v>29</v>
      </c>
      <c r="M5916" t="s">
        <v>30</v>
      </c>
      <c r="N5916" t="s">
        <v>269</v>
      </c>
      <c r="O5916" t="s">
        <v>270</v>
      </c>
      <c r="P5916">
        <v>10035</v>
      </c>
      <c r="Q5916" t="s">
        <v>151</v>
      </c>
      <c r="R5916" t="s">
        <v>260</v>
      </c>
      <c r="S5916" t="s">
        <v>49</v>
      </c>
      <c r="T5916" t="s">
        <v>50</v>
      </c>
      <c r="U5916" t="s">
        <v>261</v>
      </c>
      <c r="V5916">
        <v>87.71</v>
      </c>
      <c r="W5916">
        <v>7</v>
      </c>
      <c r="X5916" s="9">
        <f>Table1[[#This Row],[Discount]]</f>
        <v>0</v>
      </c>
      <c r="Y5916">
        <v>0</v>
      </c>
      <c r="Z5916">
        <v>41.223699999999994</v>
      </c>
    </row>
    <row r="5917" spans="1:26" ht="16" x14ac:dyDescent="0.2">
      <c r="A5917">
        <v>5916</v>
      </c>
      <c r="B5917" t="s">
        <v>8578</v>
      </c>
      <c r="C5917" s="1">
        <v>41169</v>
      </c>
      <c r="D5917">
        <f>YEAR(Table1[[#This Row],[Order Date]])</f>
        <v>2012</v>
      </c>
      <c r="E5917">
        <f>MONTH(Table1[[#This Row],[Order Date]])</f>
        <v>9</v>
      </c>
      <c r="F5917" t="str">
        <f>Table1[[#This Row],[Order Year]]&amp;"-"&amp;Table1[[#This Row],[Order Month]]</f>
        <v>2012-9</v>
      </c>
      <c r="G5917" s="5">
        <f>YEAR(Table1[[#This Row],[Order Date]])*100 + MONTH(Table1[[#This Row],[Order Date]])</f>
        <v>201209</v>
      </c>
      <c r="H5917" s="1">
        <v>41175</v>
      </c>
      <c r="I5917" t="s">
        <v>53</v>
      </c>
      <c r="J5917" t="s">
        <v>7027</v>
      </c>
      <c r="K5917" t="s">
        <v>7028</v>
      </c>
      <c r="L5917" t="s">
        <v>29</v>
      </c>
      <c r="M5917" t="s">
        <v>30</v>
      </c>
      <c r="N5917" t="s">
        <v>269</v>
      </c>
      <c r="O5917" t="s">
        <v>270</v>
      </c>
      <c r="P5917">
        <v>10035</v>
      </c>
      <c r="Q5917" t="s">
        <v>151</v>
      </c>
      <c r="R5917" t="s">
        <v>3548</v>
      </c>
      <c r="S5917" t="s">
        <v>35</v>
      </c>
      <c r="T5917" t="s">
        <v>39</v>
      </c>
      <c r="U5917" t="s">
        <v>3549</v>
      </c>
      <c r="V5917">
        <v>199.76400000000001</v>
      </c>
      <c r="W5917">
        <v>2</v>
      </c>
      <c r="X5917" s="9">
        <f>Table1[[#This Row],[Discount]]</f>
        <v>0.1</v>
      </c>
      <c r="Y5917">
        <v>0.1</v>
      </c>
      <c r="Z5917">
        <v>8.8783999999999956</v>
      </c>
    </row>
    <row r="5918" spans="1:26" ht="16" x14ac:dyDescent="0.2">
      <c r="A5918">
        <v>5917</v>
      </c>
      <c r="B5918" t="s">
        <v>8578</v>
      </c>
      <c r="C5918" s="1">
        <v>41169</v>
      </c>
      <c r="D5918">
        <f>YEAR(Table1[[#This Row],[Order Date]])</f>
        <v>2012</v>
      </c>
      <c r="E5918">
        <f>MONTH(Table1[[#This Row],[Order Date]])</f>
        <v>9</v>
      </c>
      <c r="F5918" t="str">
        <f>Table1[[#This Row],[Order Year]]&amp;"-"&amp;Table1[[#This Row],[Order Month]]</f>
        <v>2012-9</v>
      </c>
      <c r="G5918" s="5">
        <f>YEAR(Table1[[#This Row],[Order Date]])*100 + MONTH(Table1[[#This Row],[Order Date]])</f>
        <v>201209</v>
      </c>
      <c r="H5918" s="1">
        <v>41175</v>
      </c>
      <c r="I5918" t="s">
        <v>53</v>
      </c>
      <c r="J5918" t="s">
        <v>7027</v>
      </c>
      <c r="K5918" t="s">
        <v>7028</v>
      </c>
      <c r="L5918" t="s">
        <v>29</v>
      </c>
      <c r="M5918" t="s">
        <v>30</v>
      </c>
      <c r="N5918" t="s">
        <v>269</v>
      </c>
      <c r="O5918" t="s">
        <v>270</v>
      </c>
      <c r="P5918">
        <v>10035</v>
      </c>
      <c r="Q5918" t="s">
        <v>151</v>
      </c>
      <c r="R5918" t="s">
        <v>1547</v>
      </c>
      <c r="S5918" t="s">
        <v>49</v>
      </c>
      <c r="T5918" t="s">
        <v>62</v>
      </c>
      <c r="U5918" t="s">
        <v>1548</v>
      </c>
      <c r="V5918">
        <v>94.6</v>
      </c>
      <c r="W5918">
        <v>4</v>
      </c>
      <c r="X5918" s="9">
        <f>Table1[[#This Row],[Discount]]</f>
        <v>0</v>
      </c>
      <c r="Y5918">
        <v>0</v>
      </c>
      <c r="Z5918">
        <v>27.433999999999997</v>
      </c>
    </row>
    <row r="5919" spans="1:26" ht="16" x14ac:dyDescent="0.2">
      <c r="A5919">
        <v>5918</v>
      </c>
      <c r="B5919" t="s">
        <v>8578</v>
      </c>
      <c r="C5919" s="1">
        <v>41169</v>
      </c>
      <c r="D5919">
        <f>YEAR(Table1[[#This Row],[Order Date]])</f>
        <v>2012</v>
      </c>
      <c r="E5919">
        <f>MONTH(Table1[[#This Row],[Order Date]])</f>
        <v>9</v>
      </c>
      <c r="F5919" t="str">
        <f>Table1[[#This Row],[Order Year]]&amp;"-"&amp;Table1[[#This Row],[Order Month]]</f>
        <v>2012-9</v>
      </c>
      <c r="G5919" s="5">
        <f>YEAR(Table1[[#This Row],[Order Date]])*100 + MONTH(Table1[[#This Row],[Order Date]])</f>
        <v>201209</v>
      </c>
      <c r="H5919" s="1">
        <v>41175</v>
      </c>
      <c r="I5919" t="s">
        <v>53</v>
      </c>
      <c r="J5919" t="s">
        <v>7027</v>
      </c>
      <c r="K5919" t="s">
        <v>7028</v>
      </c>
      <c r="L5919" t="s">
        <v>29</v>
      </c>
      <c r="M5919" t="s">
        <v>30</v>
      </c>
      <c r="N5919" t="s">
        <v>269</v>
      </c>
      <c r="O5919" t="s">
        <v>270</v>
      </c>
      <c r="P5919">
        <v>10035</v>
      </c>
      <c r="Q5919" t="s">
        <v>151</v>
      </c>
      <c r="R5919" t="s">
        <v>169</v>
      </c>
      <c r="S5919" t="s">
        <v>35</v>
      </c>
      <c r="T5919" t="s">
        <v>36</v>
      </c>
      <c r="U5919" t="s">
        <v>170</v>
      </c>
      <c r="V5919">
        <v>4228.7040000000006</v>
      </c>
      <c r="W5919">
        <v>6</v>
      </c>
      <c r="X5919" s="9">
        <f>Table1[[#This Row],[Discount]]</f>
        <v>0.2</v>
      </c>
      <c r="Y5919">
        <v>0.2</v>
      </c>
      <c r="Z5919">
        <v>158.57639999999992</v>
      </c>
    </row>
    <row r="5920" spans="1:26" ht="16" x14ac:dyDescent="0.2">
      <c r="A5920">
        <v>5919</v>
      </c>
      <c r="B5920" t="s">
        <v>8578</v>
      </c>
      <c r="C5920" s="1">
        <v>41169</v>
      </c>
      <c r="D5920">
        <f>YEAR(Table1[[#This Row],[Order Date]])</f>
        <v>2012</v>
      </c>
      <c r="E5920">
        <f>MONTH(Table1[[#This Row],[Order Date]])</f>
        <v>9</v>
      </c>
      <c r="F5920" t="str">
        <f>Table1[[#This Row],[Order Year]]&amp;"-"&amp;Table1[[#This Row],[Order Month]]</f>
        <v>2012-9</v>
      </c>
      <c r="G5920" s="5">
        <f>YEAR(Table1[[#This Row],[Order Date]])*100 + MONTH(Table1[[#This Row],[Order Date]])</f>
        <v>201209</v>
      </c>
      <c r="H5920" s="1">
        <v>41175</v>
      </c>
      <c r="I5920" t="s">
        <v>53</v>
      </c>
      <c r="J5920" t="s">
        <v>7027</v>
      </c>
      <c r="K5920" t="s">
        <v>7028</v>
      </c>
      <c r="L5920" t="s">
        <v>29</v>
      </c>
      <c r="M5920" t="s">
        <v>30</v>
      </c>
      <c r="N5920" t="s">
        <v>269</v>
      </c>
      <c r="O5920" t="s">
        <v>270</v>
      </c>
      <c r="P5920">
        <v>10035</v>
      </c>
      <c r="Q5920" t="s">
        <v>151</v>
      </c>
      <c r="R5920" t="s">
        <v>5022</v>
      </c>
      <c r="S5920" t="s">
        <v>35</v>
      </c>
      <c r="T5920" t="s">
        <v>36</v>
      </c>
      <c r="U5920" t="s">
        <v>5023</v>
      </c>
      <c r="V5920">
        <v>2003.9200000000003</v>
      </c>
      <c r="W5920">
        <v>5</v>
      </c>
      <c r="X5920" s="9">
        <f>Table1[[#This Row],[Discount]]</f>
        <v>0.2</v>
      </c>
      <c r="Y5920">
        <v>0.2</v>
      </c>
      <c r="Z5920">
        <v>-25.049000000000149</v>
      </c>
    </row>
    <row r="5921" spans="1:26" ht="16" x14ac:dyDescent="0.2">
      <c r="A5921">
        <v>5920</v>
      </c>
      <c r="B5921" t="s">
        <v>8578</v>
      </c>
      <c r="C5921" s="1">
        <v>41169</v>
      </c>
      <c r="D5921">
        <f>YEAR(Table1[[#This Row],[Order Date]])</f>
        <v>2012</v>
      </c>
      <c r="E5921">
        <f>MONTH(Table1[[#This Row],[Order Date]])</f>
        <v>9</v>
      </c>
      <c r="F5921" t="str">
        <f>Table1[[#This Row],[Order Year]]&amp;"-"&amp;Table1[[#This Row],[Order Month]]</f>
        <v>2012-9</v>
      </c>
      <c r="G5921" s="5">
        <f>YEAR(Table1[[#This Row],[Order Date]])*100 + MONTH(Table1[[#This Row],[Order Date]])</f>
        <v>201209</v>
      </c>
      <c r="H5921" s="1">
        <v>41175</v>
      </c>
      <c r="I5921" t="s">
        <v>53</v>
      </c>
      <c r="J5921" t="s">
        <v>7027</v>
      </c>
      <c r="K5921" t="s">
        <v>7028</v>
      </c>
      <c r="L5921" t="s">
        <v>29</v>
      </c>
      <c r="M5921" t="s">
        <v>30</v>
      </c>
      <c r="N5921" t="s">
        <v>269</v>
      </c>
      <c r="O5921" t="s">
        <v>270</v>
      </c>
      <c r="P5921">
        <v>10035</v>
      </c>
      <c r="Q5921" t="s">
        <v>151</v>
      </c>
      <c r="R5921" t="s">
        <v>2341</v>
      </c>
      <c r="S5921" t="s">
        <v>74</v>
      </c>
      <c r="T5921" t="s">
        <v>75</v>
      </c>
      <c r="U5921" t="s">
        <v>2342</v>
      </c>
      <c r="V5921">
        <v>209.96999999999997</v>
      </c>
      <c r="W5921">
        <v>3</v>
      </c>
      <c r="X5921" s="9">
        <f>Table1[[#This Row],[Discount]]</f>
        <v>0</v>
      </c>
      <c r="Y5921">
        <v>0</v>
      </c>
      <c r="Z5921">
        <v>58.791600000000003</v>
      </c>
    </row>
    <row r="5922" spans="1:26" ht="16" x14ac:dyDescent="0.2">
      <c r="A5922">
        <v>5921</v>
      </c>
      <c r="B5922" t="s">
        <v>8578</v>
      </c>
      <c r="C5922" s="1">
        <v>41169</v>
      </c>
      <c r="D5922">
        <f>YEAR(Table1[[#This Row],[Order Date]])</f>
        <v>2012</v>
      </c>
      <c r="E5922">
        <f>MONTH(Table1[[#This Row],[Order Date]])</f>
        <v>9</v>
      </c>
      <c r="F5922" t="str">
        <f>Table1[[#This Row],[Order Year]]&amp;"-"&amp;Table1[[#This Row],[Order Month]]</f>
        <v>2012-9</v>
      </c>
      <c r="G5922" s="5">
        <f>YEAR(Table1[[#This Row],[Order Date]])*100 + MONTH(Table1[[#This Row],[Order Date]])</f>
        <v>201209</v>
      </c>
      <c r="H5922" s="1">
        <v>41175</v>
      </c>
      <c r="I5922" t="s">
        <v>53</v>
      </c>
      <c r="J5922" t="s">
        <v>7027</v>
      </c>
      <c r="K5922" t="s">
        <v>7028</v>
      </c>
      <c r="L5922" t="s">
        <v>29</v>
      </c>
      <c r="M5922" t="s">
        <v>30</v>
      </c>
      <c r="N5922" t="s">
        <v>269</v>
      </c>
      <c r="O5922" t="s">
        <v>270</v>
      </c>
      <c r="P5922">
        <v>10035</v>
      </c>
      <c r="Q5922" t="s">
        <v>151</v>
      </c>
      <c r="R5922" t="s">
        <v>2996</v>
      </c>
      <c r="S5922" t="s">
        <v>74</v>
      </c>
      <c r="T5922" t="s">
        <v>164</v>
      </c>
      <c r="U5922" t="s">
        <v>2997</v>
      </c>
      <c r="V5922">
        <v>659.9</v>
      </c>
      <c r="W5922">
        <v>2</v>
      </c>
      <c r="X5922" s="9">
        <f>Table1[[#This Row],[Discount]]</f>
        <v>0</v>
      </c>
      <c r="Y5922">
        <v>0</v>
      </c>
      <c r="Z5922">
        <v>217.76699999999994</v>
      </c>
    </row>
    <row r="5923" spans="1:26" ht="16" x14ac:dyDescent="0.2">
      <c r="A5923">
        <v>5922</v>
      </c>
      <c r="B5923" t="s">
        <v>8578</v>
      </c>
      <c r="C5923" s="1">
        <v>41169</v>
      </c>
      <c r="D5923">
        <f>YEAR(Table1[[#This Row],[Order Date]])</f>
        <v>2012</v>
      </c>
      <c r="E5923">
        <f>MONTH(Table1[[#This Row],[Order Date]])</f>
        <v>9</v>
      </c>
      <c r="F5923" t="str">
        <f>Table1[[#This Row],[Order Year]]&amp;"-"&amp;Table1[[#This Row],[Order Month]]</f>
        <v>2012-9</v>
      </c>
      <c r="G5923" s="5">
        <f>YEAR(Table1[[#This Row],[Order Date]])*100 + MONTH(Table1[[#This Row],[Order Date]])</f>
        <v>201209</v>
      </c>
      <c r="H5923" s="1">
        <v>41175</v>
      </c>
      <c r="I5923" t="s">
        <v>53</v>
      </c>
      <c r="J5923" t="s">
        <v>7027</v>
      </c>
      <c r="K5923" t="s">
        <v>7028</v>
      </c>
      <c r="L5923" t="s">
        <v>29</v>
      </c>
      <c r="M5923" t="s">
        <v>30</v>
      </c>
      <c r="N5923" t="s">
        <v>269</v>
      </c>
      <c r="O5923" t="s">
        <v>270</v>
      </c>
      <c r="P5923">
        <v>10035</v>
      </c>
      <c r="Q5923" t="s">
        <v>151</v>
      </c>
      <c r="R5923" t="s">
        <v>1627</v>
      </c>
      <c r="S5923" t="s">
        <v>49</v>
      </c>
      <c r="T5923" t="s">
        <v>93</v>
      </c>
      <c r="U5923" t="s">
        <v>1628</v>
      </c>
      <c r="V5923">
        <v>110.96</v>
      </c>
      <c r="W5923">
        <v>2</v>
      </c>
      <c r="X5923" s="9">
        <f>Table1[[#This Row],[Discount]]</f>
        <v>0</v>
      </c>
      <c r="Y5923">
        <v>0</v>
      </c>
      <c r="Z5923">
        <v>53.260799999999996</v>
      </c>
    </row>
    <row r="5924" spans="1:26" ht="16" x14ac:dyDescent="0.2">
      <c r="A5924">
        <v>5923</v>
      </c>
      <c r="B5924" t="s">
        <v>8578</v>
      </c>
      <c r="C5924" s="1">
        <v>41169</v>
      </c>
      <c r="D5924">
        <f>YEAR(Table1[[#This Row],[Order Date]])</f>
        <v>2012</v>
      </c>
      <c r="E5924">
        <f>MONTH(Table1[[#This Row],[Order Date]])</f>
        <v>9</v>
      </c>
      <c r="F5924" t="str">
        <f>Table1[[#This Row],[Order Year]]&amp;"-"&amp;Table1[[#This Row],[Order Month]]</f>
        <v>2012-9</v>
      </c>
      <c r="G5924" s="5">
        <f>YEAR(Table1[[#This Row],[Order Date]])*100 + MONTH(Table1[[#This Row],[Order Date]])</f>
        <v>201209</v>
      </c>
      <c r="H5924" s="1">
        <v>41175</v>
      </c>
      <c r="I5924" t="s">
        <v>53</v>
      </c>
      <c r="J5924" t="s">
        <v>7027</v>
      </c>
      <c r="K5924" t="s">
        <v>7028</v>
      </c>
      <c r="L5924" t="s">
        <v>29</v>
      </c>
      <c r="M5924" t="s">
        <v>30</v>
      </c>
      <c r="N5924" t="s">
        <v>269</v>
      </c>
      <c r="O5924" t="s">
        <v>270</v>
      </c>
      <c r="P5924">
        <v>10035</v>
      </c>
      <c r="Q5924" t="s">
        <v>151</v>
      </c>
      <c r="R5924" t="s">
        <v>4176</v>
      </c>
      <c r="S5924" t="s">
        <v>74</v>
      </c>
      <c r="T5924" t="s">
        <v>75</v>
      </c>
      <c r="U5924" t="s">
        <v>4177</v>
      </c>
      <c r="V5924">
        <v>67.8</v>
      </c>
      <c r="W5924">
        <v>4</v>
      </c>
      <c r="X5924" s="9">
        <f>Table1[[#This Row],[Discount]]</f>
        <v>0</v>
      </c>
      <c r="Y5924">
        <v>0</v>
      </c>
      <c r="Z5924">
        <v>1.3559999999999945</v>
      </c>
    </row>
    <row r="5925" spans="1:26" ht="16" x14ac:dyDescent="0.2">
      <c r="A5925">
        <v>5924</v>
      </c>
      <c r="B5925" t="s">
        <v>8579</v>
      </c>
      <c r="C5925" s="1">
        <v>41605</v>
      </c>
      <c r="D5925">
        <f>YEAR(Table1[[#This Row],[Order Date]])</f>
        <v>2013</v>
      </c>
      <c r="E5925">
        <f>MONTH(Table1[[#This Row],[Order Date]])</f>
        <v>11</v>
      </c>
      <c r="F5925" t="str">
        <f>Table1[[#This Row],[Order Year]]&amp;"-"&amp;Table1[[#This Row],[Order Month]]</f>
        <v>2013-11</v>
      </c>
      <c r="G5925" s="5">
        <f>YEAR(Table1[[#This Row],[Order Date]])*100 + MONTH(Table1[[#This Row],[Order Date]])</f>
        <v>201311</v>
      </c>
      <c r="H5925" s="1">
        <v>41609</v>
      </c>
      <c r="I5925" t="s">
        <v>26</v>
      </c>
      <c r="J5925" t="s">
        <v>1361</v>
      </c>
      <c r="K5925" t="s">
        <v>1362</v>
      </c>
      <c r="L5925" t="s">
        <v>44</v>
      </c>
      <c r="M5925" t="s">
        <v>30</v>
      </c>
      <c r="N5925" t="s">
        <v>269</v>
      </c>
      <c r="O5925" t="s">
        <v>270</v>
      </c>
      <c r="P5925">
        <v>10011</v>
      </c>
      <c r="Q5925" t="s">
        <v>151</v>
      </c>
      <c r="R5925" t="s">
        <v>3807</v>
      </c>
      <c r="S5925" t="s">
        <v>35</v>
      </c>
      <c r="T5925" t="s">
        <v>59</v>
      </c>
      <c r="U5925" t="s">
        <v>3808</v>
      </c>
      <c r="V5925">
        <v>313.17599999999999</v>
      </c>
      <c r="W5925">
        <v>2</v>
      </c>
      <c r="X5925" s="9">
        <f>Table1[[#This Row],[Discount]]</f>
        <v>0.4</v>
      </c>
      <c r="Y5925">
        <v>0.4</v>
      </c>
      <c r="Z5925">
        <v>-120.05080000000007</v>
      </c>
    </row>
    <row r="5926" spans="1:26" ht="16" x14ac:dyDescent="0.2">
      <c r="A5926">
        <v>5925</v>
      </c>
      <c r="B5926" t="s">
        <v>8580</v>
      </c>
      <c r="C5926" s="1">
        <v>41963</v>
      </c>
      <c r="D5926">
        <f>YEAR(Table1[[#This Row],[Order Date]])</f>
        <v>2014</v>
      </c>
      <c r="E5926">
        <f>MONTH(Table1[[#This Row],[Order Date]])</f>
        <v>11</v>
      </c>
      <c r="F5926" t="str">
        <f>Table1[[#This Row],[Order Year]]&amp;"-"&amp;Table1[[#This Row],[Order Month]]</f>
        <v>2014-11</v>
      </c>
      <c r="G5926" s="5">
        <f>YEAR(Table1[[#This Row],[Order Date]])*100 + MONTH(Table1[[#This Row],[Order Date]])</f>
        <v>201411</v>
      </c>
      <c r="H5926" s="1">
        <v>41966</v>
      </c>
      <c r="I5926" t="s">
        <v>26</v>
      </c>
      <c r="J5926" t="s">
        <v>5084</v>
      </c>
      <c r="K5926" t="s">
        <v>5085</v>
      </c>
      <c r="L5926" t="s">
        <v>29</v>
      </c>
      <c r="M5926" t="s">
        <v>30</v>
      </c>
      <c r="N5926" t="s">
        <v>321</v>
      </c>
      <c r="O5926" t="s">
        <v>322</v>
      </c>
      <c r="P5926">
        <v>22153</v>
      </c>
      <c r="Q5926" t="s">
        <v>33</v>
      </c>
      <c r="R5926" t="s">
        <v>4994</v>
      </c>
      <c r="S5926" t="s">
        <v>49</v>
      </c>
      <c r="T5926" t="s">
        <v>71</v>
      </c>
      <c r="U5926" t="s">
        <v>4995</v>
      </c>
      <c r="V5926">
        <v>22.959999999999997</v>
      </c>
      <c r="W5926">
        <v>7</v>
      </c>
      <c r="X5926" s="9">
        <f>Table1[[#This Row],[Discount]]</f>
        <v>0</v>
      </c>
      <c r="Y5926">
        <v>0</v>
      </c>
      <c r="Z5926">
        <v>6.6583999999999968</v>
      </c>
    </row>
    <row r="5927" spans="1:26" ht="16" x14ac:dyDescent="0.2">
      <c r="A5927">
        <v>5926</v>
      </c>
      <c r="B5927" t="s">
        <v>8581</v>
      </c>
      <c r="C5927" s="1">
        <v>41794</v>
      </c>
      <c r="D5927">
        <f>YEAR(Table1[[#This Row],[Order Date]])</f>
        <v>2014</v>
      </c>
      <c r="E5927">
        <f>MONTH(Table1[[#This Row],[Order Date]])</f>
        <v>6</v>
      </c>
      <c r="F5927" t="str">
        <f>Table1[[#This Row],[Order Year]]&amp;"-"&amp;Table1[[#This Row],[Order Month]]</f>
        <v>2014-6</v>
      </c>
      <c r="G5927" s="5">
        <f>YEAR(Table1[[#This Row],[Order Date]])*100 + MONTH(Table1[[#This Row],[Order Date]])</f>
        <v>201406</v>
      </c>
      <c r="H5927" s="1">
        <v>41799</v>
      </c>
      <c r="I5927" t="s">
        <v>53</v>
      </c>
      <c r="J5927" t="s">
        <v>2031</v>
      </c>
      <c r="K5927" t="s">
        <v>2032</v>
      </c>
      <c r="L5927" t="s">
        <v>44</v>
      </c>
      <c r="M5927" t="s">
        <v>30</v>
      </c>
      <c r="N5927" t="s">
        <v>5672</v>
      </c>
      <c r="O5927" t="s">
        <v>99</v>
      </c>
      <c r="P5927">
        <v>98226</v>
      </c>
      <c r="Q5927" t="s">
        <v>47</v>
      </c>
      <c r="R5927" t="s">
        <v>3877</v>
      </c>
      <c r="S5927" t="s">
        <v>74</v>
      </c>
      <c r="T5927" t="s">
        <v>164</v>
      </c>
      <c r="U5927" t="s">
        <v>3878</v>
      </c>
      <c r="V5927">
        <v>1099.5</v>
      </c>
      <c r="W5927">
        <v>10</v>
      </c>
      <c r="X5927" s="9">
        <f>Table1[[#This Row],[Discount]]</f>
        <v>0</v>
      </c>
      <c r="Y5927">
        <v>0</v>
      </c>
      <c r="Z5927">
        <v>362.83500000000004</v>
      </c>
    </row>
    <row r="5928" spans="1:26" ht="16" x14ac:dyDescent="0.2">
      <c r="A5928">
        <v>5927</v>
      </c>
      <c r="B5928" t="s">
        <v>8582</v>
      </c>
      <c r="C5928" s="1">
        <v>40641</v>
      </c>
      <c r="D5928">
        <f>YEAR(Table1[[#This Row],[Order Date]])</f>
        <v>2011</v>
      </c>
      <c r="E5928">
        <f>MONTH(Table1[[#This Row],[Order Date]])</f>
        <v>4</v>
      </c>
      <c r="F5928" t="str">
        <f>Table1[[#This Row],[Order Year]]&amp;"-"&amp;Table1[[#This Row],[Order Month]]</f>
        <v>2011-4</v>
      </c>
      <c r="G5928" s="5">
        <f>YEAR(Table1[[#This Row],[Order Date]])*100 + MONTH(Table1[[#This Row],[Order Date]])</f>
        <v>201104</v>
      </c>
      <c r="H5928" s="1">
        <v>40645</v>
      </c>
      <c r="I5928" t="s">
        <v>53</v>
      </c>
      <c r="J5928" t="s">
        <v>218</v>
      </c>
      <c r="K5928" t="s">
        <v>219</v>
      </c>
      <c r="L5928" t="s">
        <v>44</v>
      </c>
      <c r="M5928" t="s">
        <v>30</v>
      </c>
      <c r="N5928" t="s">
        <v>360</v>
      </c>
      <c r="O5928" t="s">
        <v>361</v>
      </c>
      <c r="P5928">
        <v>35601</v>
      </c>
      <c r="Q5928" t="s">
        <v>33</v>
      </c>
      <c r="R5928" t="s">
        <v>8319</v>
      </c>
      <c r="S5928" t="s">
        <v>35</v>
      </c>
      <c r="T5928" t="s">
        <v>59</v>
      </c>
      <c r="U5928" t="s">
        <v>8320</v>
      </c>
      <c r="V5928">
        <v>1215.92</v>
      </c>
      <c r="W5928">
        <v>8</v>
      </c>
      <c r="X5928" s="9">
        <f>Table1[[#This Row],[Discount]]</f>
        <v>0</v>
      </c>
      <c r="Y5928">
        <v>0</v>
      </c>
      <c r="Z5928">
        <v>316.13920000000007</v>
      </c>
    </row>
    <row r="5929" spans="1:26" ht="16" x14ac:dyDescent="0.2">
      <c r="A5929">
        <v>5928</v>
      </c>
      <c r="B5929" t="s">
        <v>8583</v>
      </c>
      <c r="C5929" s="1">
        <v>40827</v>
      </c>
      <c r="D5929">
        <f>YEAR(Table1[[#This Row],[Order Date]])</f>
        <v>2011</v>
      </c>
      <c r="E5929">
        <f>MONTH(Table1[[#This Row],[Order Date]])</f>
        <v>10</v>
      </c>
      <c r="F5929" t="str">
        <f>Table1[[#This Row],[Order Year]]&amp;"-"&amp;Table1[[#This Row],[Order Month]]</f>
        <v>2011-10</v>
      </c>
      <c r="G5929" s="5">
        <f>YEAR(Table1[[#This Row],[Order Date]])*100 + MONTH(Table1[[#This Row],[Order Date]])</f>
        <v>201110</v>
      </c>
      <c r="H5929" s="1">
        <v>40831</v>
      </c>
      <c r="I5929" t="s">
        <v>53</v>
      </c>
      <c r="J5929" t="s">
        <v>5171</v>
      </c>
      <c r="K5929" t="s">
        <v>5172</v>
      </c>
      <c r="L5929" t="s">
        <v>44</v>
      </c>
      <c r="M5929" t="s">
        <v>30</v>
      </c>
      <c r="N5929" t="s">
        <v>1709</v>
      </c>
      <c r="O5929" t="s">
        <v>1710</v>
      </c>
      <c r="P5929">
        <v>72701</v>
      </c>
      <c r="Q5929" t="s">
        <v>33</v>
      </c>
      <c r="R5929" t="s">
        <v>48</v>
      </c>
      <c r="S5929" t="s">
        <v>49</v>
      </c>
      <c r="T5929" t="s">
        <v>50</v>
      </c>
      <c r="U5929" t="s">
        <v>51</v>
      </c>
      <c r="V5929">
        <v>7.31</v>
      </c>
      <c r="W5929">
        <v>1</v>
      </c>
      <c r="X5929" s="9">
        <f>Table1[[#This Row],[Discount]]</f>
        <v>0</v>
      </c>
      <c r="Y5929">
        <v>0</v>
      </c>
      <c r="Z5929">
        <v>3.4356999999999998</v>
      </c>
    </row>
    <row r="5930" spans="1:26" ht="16" x14ac:dyDescent="0.2">
      <c r="A5930">
        <v>5929</v>
      </c>
      <c r="B5930" t="s">
        <v>8583</v>
      </c>
      <c r="C5930" s="1">
        <v>40827</v>
      </c>
      <c r="D5930">
        <f>YEAR(Table1[[#This Row],[Order Date]])</f>
        <v>2011</v>
      </c>
      <c r="E5930">
        <f>MONTH(Table1[[#This Row],[Order Date]])</f>
        <v>10</v>
      </c>
      <c r="F5930" t="str">
        <f>Table1[[#This Row],[Order Year]]&amp;"-"&amp;Table1[[#This Row],[Order Month]]</f>
        <v>2011-10</v>
      </c>
      <c r="G5930" s="5">
        <f>YEAR(Table1[[#This Row],[Order Date]])*100 + MONTH(Table1[[#This Row],[Order Date]])</f>
        <v>201110</v>
      </c>
      <c r="H5930" s="1">
        <v>40831</v>
      </c>
      <c r="I5930" t="s">
        <v>53</v>
      </c>
      <c r="J5930" t="s">
        <v>5171</v>
      </c>
      <c r="K5930" t="s">
        <v>5172</v>
      </c>
      <c r="L5930" t="s">
        <v>44</v>
      </c>
      <c r="M5930" t="s">
        <v>30</v>
      </c>
      <c r="N5930" t="s">
        <v>1709</v>
      </c>
      <c r="O5930" t="s">
        <v>1710</v>
      </c>
      <c r="P5930">
        <v>72701</v>
      </c>
      <c r="Q5930" t="s">
        <v>33</v>
      </c>
      <c r="R5930" t="s">
        <v>5538</v>
      </c>
      <c r="S5930" t="s">
        <v>35</v>
      </c>
      <c r="T5930" t="s">
        <v>68</v>
      </c>
      <c r="U5930" t="s">
        <v>5539</v>
      </c>
      <c r="V5930">
        <v>8.92</v>
      </c>
      <c r="W5930">
        <v>4</v>
      </c>
      <c r="X5930" s="9">
        <f>Table1[[#This Row],[Discount]]</f>
        <v>0</v>
      </c>
      <c r="Y5930">
        <v>0</v>
      </c>
      <c r="Z5930">
        <v>3.9248000000000003</v>
      </c>
    </row>
    <row r="5931" spans="1:26" ht="16" x14ac:dyDescent="0.2">
      <c r="A5931">
        <v>5930</v>
      </c>
      <c r="B5931" t="s">
        <v>8584</v>
      </c>
      <c r="C5931" s="1">
        <v>41828</v>
      </c>
      <c r="D5931">
        <f>YEAR(Table1[[#This Row],[Order Date]])</f>
        <v>2014</v>
      </c>
      <c r="E5931">
        <f>MONTH(Table1[[#This Row],[Order Date]])</f>
        <v>7</v>
      </c>
      <c r="F5931" t="str">
        <f>Table1[[#This Row],[Order Year]]&amp;"-"&amp;Table1[[#This Row],[Order Month]]</f>
        <v>2014-7</v>
      </c>
      <c r="G5931" s="5">
        <f>YEAR(Table1[[#This Row],[Order Date]])*100 + MONTH(Table1[[#This Row],[Order Date]])</f>
        <v>201407</v>
      </c>
      <c r="H5931" s="1">
        <v>41830</v>
      </c>
      <c r="I5931" t="s">
        <v>191</v>
      </c>
      <c r="J5931" t="s">
        <v>1818</v>
      </c>
      <c r="K5931" t="s">
        <v>1819</v>
      </c>
      <c r="L5931" t="s">
        <v>29</v>
      </c>
      <c r="M5931" t="s">
        <v>30</v>
      </c>
      <c r="N5931" t="s">
        <v>149</v>
      </c>
      <c r="O5931" t="s">
        <v>150</v>
      </c>
      <c r="P5931">
        <v>19120</v>
      </c>
      <c r="Q5931" t="s">
        <v>151</v>
      </c>
      <c r="R5931" t="s">
        <v>2612</v>
      </c>
      <c r="S5931" t="s">
        <v>35</v>
      </c>
      <c r="T5931" t="s">
        <v>36</v>
      </c>
      <c r="U5931" t="s">
        <v>2613</v>
      </c>
      <c r="V5931">
        <v>87.210000000000008</v>
      </c>
      <c r="W5931">
        <v>3</v>
      </c>
      <c r="X5931" s="9">
        <f>Table1[[#This Row],[Discount]]</f>
        <v>0.5</v>
      </c>
      <c r="Y5931">
        <v>0.5</v>
      </c>
      <c r="Z5931">
        <v>-45.349200000000003</v>
      </c>
    </row>
    <row r="5932" spans="1:26" ht="16" x14ac:dyDescent="0.2">
      <c r="A5932">
        <v>5931</v>
      </c>
      <c r="B5932" t="s">
        <v>8584</v>
      </c>
      <c r="C5932" s="1">
        <v>41828</v>
      </c>
      <c r="D5932">
        <f>YEAR(Table1[[#This Row],[Order Date]])</f>
        <v>2014</v>
      </c>
      <c r="E5932">
        <f>MONTH(Table1[[#This Row],[Order Date]])</f>
        <v>7</v>
      </c>
      <c r="F5932" t="str">
        <f>Table1[[#This Row],[Order Year]]&amp;"-"&amp;Table1[[#This Row],[Order Month]]</f>
        <v>2014-7</v>
      </c>
      <c r="G5932" s="5">
        <f>YEAR(Table1[[#This Row],[Order Date]])*100 + MONTH(Table1[[#This Row],[Order Date]])</f>
        <v>201407</v>
      </c>
      <c r="H5932" s="1">
        <v>41830</v>
      </c>
      <c r="I5932" t="s">
        <v>191</v>
      </c>
      <c r="J5932" t="s">
        <v>1818</v>
      </c>
      <c r="K5932" t="s">
        <v>1819</v>
      </c>
      <c r="L5932" t="s">
        <v>29</v>
      </c>
      <c r="M5932" t="s">
        <v>30</v>
      </c>
      <c r="N5932" t="s">
        <v>149</v>
      </c>
      <c r="O5932" t="s">
        <v>150</v>
      </c>
      <c r="P5932">
        <v>19120</v>
      </c>
      <c r="Q5932" t="s">
        <v>151</v>
      </c>
      <c r="R5932" t="s">
        <v>1060</v>
      </c>
      <c r="S5932" t="s">
        <v>49</v>
      </c>
      <c r="T5932" t="s">
        <v>93</v>
      </c>
      <c r="U5932" t="s">
        <v>1061</v>
      </c>
      <c r="V5932">
        <v>15.552000000000003</v>
      </c>
      <c r="W5932">
        <v>3</v>
      </c>
      <c r="X5932" s="9">
        <f>Table1[[#This Row],[Discount]]</f>
        <v>0.2</v>
      </c>
      <c r="Y5932">
        <v>0.2</v>
      </c>
      <c r="Z5932">
        <v>5.4432</v>
      </c>
    </row>
    <row r="5933" spans="1:26" ht="16" x14ac:dyDescent="0.2">
      <c r="A5933">
        <v>5932</v>
      </c>
      <c r="B5933" t="s">
        <v>8584</v>
      </c>
      <c r="C5933" s="1">
        <v>41828</v>
      </c>
      <c r="D5933">
        <f>YEAR(Table1[[#This Row],[Order Date]])</f>
        <v>2014</v>
      </c>
      <c r="E5933">
        <f>MONTH(Table1[[#This Row],[Order Date]])</f>
        <v>7</v>
      </c>
      <c r="F5933" t="str">
        <f>Table1[[#This Row],[Order Year]]&amp;"-"&amp;Table1[[#This Row],[Order Month]]</f>
        <v>2014-7</v>
      </c>
      <c r="G5933" s="5">
        <f>YEAR(Table1[[#This Row],[Order Date]])*100 + MONTH(Table1[[#This Row],[Order Date]])</f>
        <v>201407</v>
      </c>
      <c r="H5933" s="1">
        <v>41830</v>
      </c>
      <c r="I5933" t="s">
        <v>191</v>
      </c>
      <c r="J5933" t="s">
        <v>1818</v>
      </c>
      <c r="K5933" t="s">
        <v>1819</v>
      </c>
      <c r="L5933" t="s">
        <v>29</v>
      </c>
      <c r="M5933" t="s">
        <v>30</v>
      </c>
      <c r="N5933" t="s">
        <v>149</v>
      </c>
      <c r="O5933" t="s">
        <v>150</v>
      </c>
      <c r="P5933">
        <v>19120</v>
      </c>
      <c r="Q5933" t="s">
        <v>151</v>
      </c>
      <c r="R5933" t="s">
        <v>1679</v>
      </c>
      <c r="S5933" t="s">
        <v>74</v>
      </c>
      <c r="T5933" t="s">
        <v>75</v>
      </c>
      <c r="U5933" t="s">
        <v>1680</v>
      </c>
      <c r="V5933">
        <v>683.98799999999994</v>
      </c>
      <c r="W5933">
        <v>2</v>
      </c>
      <c r="X5933" s="9">
        <f>Table1[[#This Row],[Discount]]</f>
        <v>0.4</v>
      </c>
      <c r="Y5933">
        <v>0.4</v>
      </c>
      <c r="Z5933">
        <v>-113.9980000000001</v>
      </c>
    </row>
    <row r="5934" spans="1:26" ht="16" x14ac:dyDescent="0.2">
      <c r="A5934">
        <v>5933</v>
      </c>
      <c r="B5934" t="s">
        <v>8584</v>
      </c>
      <c r="C5934" s="1">
        <v>41828</v>
      </c>
      <c r="D5934">
        <f>YEAR(Table1[[#This Row],[Order Date]])</f>
        <v>2014</v>
      </c>
      <c r="E5934">
        <f>MONTH(Table1[[#This Row],[Order Date]])</f>
        <v>7</v>
      </c>
      <c r="F5934" t="str">
        <f>Table1[[#This Row],[Order Year]]&amp;"-"&amp;Table1[[#This Row],[Order Month]]</f>
        <v>2014-7</v>
      </c>
      <c r="G5934" s="5">
        <f>YEAR(Table1[[#This Row],[Order Date]])*100 + MONTH(Table1[[#This Row],[Order Date]])</f>
        <v>201407</v>
      </c>
      <c r="H5934" s="1">
        <v>41830</v>
      </c>
      <c r="I5934" t="s">
        <v>191</v>
      </c>
      <c r="J5934" t="s">
        <v>1818</v>
      </c>
      <c r="K5934" t="s">
        <v>1819</v>
      </c>
      <c r="L5934" t="s">
        <v>29</v>
      </c>
      <c r="M5934" t="s">
        <v>30</v>
      </c>
      <c r="N5934" t="s">
        <v>149</v>
      </c>
      <c r="O5934" t="s">
        <v>150</v>
      </c>
      <c r="P5934">
        <v>19120</v>
      </c>
      <c r="Q5934" t="s">
        <v>151</v>
      </c>
      <c r="R5934" t="s">
        <v>5939</v>
      </c>
      <c r="S5934" t="s">
        <v>49</v>
      </c>
      <c r="T5934" t="s">
        <v>62</v>
      </c>
      <c r="U5934" t="s">
        <v>5940</v>
      </c>
      <c r="V5934">
        <v>13.392000000000001</v>
      </c>
      <c r="W5934">
        <v>3</v>
      </c>
      <c r="X5934" s="9">
        <f>Table1[[#This Row],[Discount]]</f>
        <v>0.2</v>
      </c>
      <c r="Y5934">
        <v>0.2</v>
      </c>
      <c r="Z5934">
        <v>1.0044</v>
      </c>
    </row>
    <row r="5935" spans="1:26" ht="16" x14ac:dyDescent="0.2">
      <c r="A5935">
        <v>5934</v>
      </c>
      <c r="B5935" t="s">
        <v>8584</v>
      </c>
      <c r="C5935" s="1">
        <v>41828</v>
      </c>
      <c r="D5935">
        <f>YEAR(Table1[[#This Row],[Order Date]])</f>
        <v>2014</v>
      </c>
      <c r="E5935">
        <f>MONTH(Table1[[#This Row],[Order Date]])</f>
        <v>7</v>
      </c>
      <c r="F5935" t="str">
        <f>Table1[[#This Row],[Order Year]]&amp;"-"&amp;Table1[[#This Row],[Order Month]]</f>
        <v>2014-7</v>
      </c>
      <c r="G5935" s="5">
        <f>YEAR(Table1[[#This Row],[Order Date]])*100 + MONTH(Table1[[#This Row],[Order Date]])</f>
        <v>201407</v>
      </c>
      <c r="H5935" s="1">
        <v>41830</v>
      </c>
      <c r="I5935" t="s">
        <v>191</v>
      </c>
      <c r="J5935" t="s">
        <v>1818</v>
      </c>
      <c r="K5935" t="s">
        <v>1819</v>
      </c>
      <c r="L5935" t="s">
        <v>29</v>
      </c>
      <c r="M5935" t="s">
        <v>30</v>
      </c>
      <c r="N5935" t="s">
        <v>149</v>
      </c>
      <c r="O5935" t="s">
        <v>150</v>
      </c>
      <c r="P5935">
        <v>19120</v>
      </c>
      <c r="Q5935" t="s">
        <v>151</v>
      </c>
      <c r="R5935" t="s">
        <v>7745</v>
      </c>
      <c r="S5935" t="s">
        <v>74</v>
      </c>
      <c r="T5935" t="s">
        <v>164</v>
      </c>
      <c r="U5935" t="s">
        <v>7746</v>
      </c>
      <c r="V5935">
        <v>16.776000000000003</v>
      </c>
      <c r="W5935">
        <v>3</v>
      </c>
      <c r="X5935" s="9">
        <f>Table1[[#This Row],[Discount]]</f>
        <v>0.2</v>
      </c>
      <c r="Y5935">
        <v>0.2</v>
      </c>
      <c r="Z5935">
        <v>4.8231000000000002</v>
      </c>
    </row>
    <row r="5936" spans="1:26" ht="16" x14ac:dyDescent="0.2">
      <c r="A5936">
        <v>5935</v>
      </c>
      <c r="B5936" t="s">
        <v>8584</v>
      </c>
      <c r="C5936" s="1">
        <v>41828</v>
      </c>
      <c r="D5936">
        <f>YEAR(Table1[[#This Row],[Order Date]])</f>
        <v>2014</v>
      </c>
      <c r="E5936">
        <f>MONTH(Table1[[#This Row],[Order Date]])</f>
        <v>7</v>
      </c>
      <c r="F5936" t="str">
        <f>Table1[[#This Row],[Order Year]]&amp;"-"&amp;Table1[[#This Row],[Order Month]]</f>
        <v>2014-7</v>
      </c>
      <c r="G5936" s="5">
        <f>YEAR(Table1[[#This Row],[Order Date]])*100 + MONTH(Table1[[#This Row],[Order Date]])</f>
        <v>201407</v>
      </c>
      <c r="H5936" s="1">
        <v>41830</v>
      </c>
      <c r="I5936" t="s">
        <v>191</v>
      </c>
      <c r="J5936" t="s">
        <v>1818</v>
      </c>
      <c r="K5936" t="s">
        <v>1819</v>
      </c>
      <c r="L5936" t="s">
        <v>29</v>
      </c>
      <c r="M5936" t="s">
        <v>30</v>
      </c>
      <c r="N5936" t="s">
        <v>149</v>
      </c>
      <c r="O5936" t="s">
        <v>150</v>
      </c>
      <c r="P5936">
        <v>19120</v>
      </c>
      <c r="Q5936" t="s">
        <v>151</v>
      </c>
      <c r="R5936" t="s">
        <v>2996</v>
      </c>
      <c r="S5936" t="s">
        <v>74</v>
      </c>
      <c r="T5936" t="s">
        <v>164</v>
      </c>
      <c r="U5936" t="s">
        <v>2997</v>
      </c>
      <c r="V5936">
        <v>527.91999999999996</v>
      </c>
      <c r="W5936">
        <v>2</v>
      </c>
      <c r="X5936" s="9">
        <f>Table1[[#This Row],[Discount]]</f>
        <v>0.2</v>
      </c>
      <c r="Y5936">
        <v>0.2</v>
      </c>
      <c r="Z5936">
        <v>85.786999999999949</v>
      </c>
    </row>
    <row r="5937" spans="1:26" ht="16" x14ac:dyDescent="0.2">
      <c r="A5937">
        <v>5936</v>
      </c>
      <c r="B5937" t="s">
        <v>8585</v>
      </c>
      <c r="C5937" s="1">
        <v>41460</v>
      </c>
      <c r="D5937">
        <f>YEAR(Table1[[#This Row],[Order Date]])</f>
        <v>2013</v>
      </c>
      <c r="E5937">
        <f>MONTH(Table1[[#This Row],[Order Date]])</f>
        <v>7</v>
      </c>
      <c r="F5937" t="str">
        <f>Table1[[#This Row],[Order Year]]&amp;"-"&amp;Table1[[#This Row],[Order Month]]</f>
        <v>2013-7</v>
      </c>
      <c r="G5937" s="5">
        <f>YEAR(Table1[[#This Row],[Order Date]])*100 + MONTH(Table1[[#This Row],[Order Date]])</f>
        <v>201307</v>
      </c>
      <c r="H5937" s="1">
        <v>41460</v>
      </c>
      <c r="I5937" t="s">
        <v>1293</v>
      </c>
      <c r="J5937" t="s">
        <v>443</v>
      </c>
      <c r="K5937" t="s">
        <v>444</v>
      </c>
      <c r="L5937" t="s">
        <v>105</v>
      </c>
      <c r="M5937" t="s">
        <v>30</v>
      </c>
      <c r="N5937" t="s">
        <v>98</v>
      </c>
      <c r="O5937" t="s">
        <v>99</v>
      </c>
      <c r="P5937">
        <v>98103</v>
      </c>
      <c r="Q5937" t="s">
        <v>47</v>
      </c>
      <c r="R5937" t="s">
        <v>2072</v>
      </c>
      <c r="S5937" t="s">
        <v>35</v>
      </c>
      <c r="T5937" t="s">
        <v>68</v>
      </c>
      <c r="U5937" t="s">
        <v>2073</v>
      </c>
      <c r="V5937">
        <v>25.4</v>
      </c>
      <c r="W5937">
        <v>5</v>
      </c>
      <c r="X5937" s="9">
        <f>Table1[[#This Row],[Discount]]</f>
        <v>0</v>
      </c>
      <c r="Y5937">
        <v>0</v>
      </c>
      <c r="Z5937">
        <v>8.6359999999999992</v>
      </c>
    </row>
    <row r="5938" spans="1:26" ht="16" x14ac:dyDescent="0.2">
      <c r="A5938">
        <v>5937</v>
      </c>
      <c r="B5938" t="s">
        <v>8585</v>
      </c>
      <c r="C5938" s="1">
        <v>41460</v>
      </c>
      <c r="D5938">
        <f>YEAR(Table1[[#This Row],[Order Date]])</f>
        <v>2013</v>
      </c>
      <c r="E5938">
        <f>MONTH(Table1[[#This Row],[Order Date]])</f>
        <v>7</v>
      </c>
      <c r="F5938" t="str">
        <f>Table1[[#This Row],[Order Year]]&amp;"-"&amp;Table1[[#This Row],[Order Month]]</f>
        <v>2013-7</v>
      </c>
      <c r="G5938" s="5">
        <f>YEAR(Table1[[#This Row],[Order Date]])*100 + MONTH(Table1[[#This Row],[Order Date]])</f>
        <v>201307</v>
      </c>
      <c r="H5938" s="1">
        <v>41460</v>
      </c>
      <c r="I5938" t="s">
        <v>1293</v>
      </c>
      <c r="J5938" t="s">
        <v>443</v>
      </c>
      <c r="K5938" t="s">
        <v>444</v>
      </c>
      <c r="L5938" t="s">
        <v>105</v>
      </c>
      <c r="M5938" t="s">
        <v>30</v>
      </c>
      <c r="N5938" t="s">
        <v>98</v>
      </c>
      <c r="O5938" t="s">
        <v>99</v>
      </c>
      <c r="P5938">
        <v>98103</v>
      </c>
      <c r="Q5938" t="s">
        <v>47</v>
      </c>
      <c r="R5938" t="s">
        <v>4784</v>
      </c>
      <c r="S5938" t="s">
        <v>74</v>
      </c>
      <c r="T5938" t="s">
        <v>75</v>
      </c>
      <c r="U5938" t="s">
        <v>4785</v>
      </c>
      <c r="V5938">
        <v>177.48000000000002</v>
      </c>
      <c r="W5938">
        <v>3</v>
      </c>
      <c r="X5938" s="9">
        <f>Table1[[#This Row],[Discount]]</f>
        <v>0.2</v>
      </c>
      <c r="Y5938">
        <v>0.2</v>
      </c>
      <c r="Z5938">
        <v>19.966499999999982</v>
      </c>
    </row>
    <row r="5939" spans="1:26" ht="16" x14ac:dyDescent="0.2">
      <c r="A5939">
        <v>5938</v>
      </c>
      <c r="B5939" t="s">
        <v>8585</v>
      </c>
      <c r="C5939" s="1">
        <v>41460</v>
      </c>
      <c r="D5939">
        <f>YEAR(Table1[[#This Row],[Order Date]])</f>
        <v>2013</v>
      </c>
      <c r="E5939">
        <f>MONTH(Table1[[#This Row],[Order Date]])</f>
        <v>7</v>
      </c>
      <c r="F5939" t="str">
        <f>Table1[[#This Row],[Order Year]]&amp;"-"&amp;Table1[[#This Row],[Order Month]]</f>
        <v>2013-7</v>
      </c>
      <c r="G5939" s="5">
        <f>YEAR(Table1[[#This Row],[Order Date]])*100 + MONTH(Table1[[#This Row],[Order Date]])</f>
        <v>201307</v>
      </c>
      <c r="H5939" s="1">
        <v>41460</v>
      </c>
      <c r="I5939" t="s">
        <v>1293</v>
      </c>
      <c r="J5939" t="s">
        <v>443</v>
      </c>
      <c r="K5939" t="s">
        <v>444</v>
      </c>
      <c r="L5939" t="s">
        <v>105</v>
      </c>
      <c r="M5939" t="s">
        <v>30</v>
      </c>
      <c r="N5939" t="s">
        <v>98</v>
      </c>
      <c r="O5939" t="s">
        <v>99</v>
      </c>
      <c r="P5939">
        <v>98103</v>
      </c>
      <c r="Q5939" t="s">
        <v>47</v>
      </c>
      <c r="R5939" t="s">
        <v>3896</v>
      </c>
      <c r="S5939" t="s">
        <v>74</v>
      </c>
      <c r="T5939" t="s">
        <v>75</v>
      </c>
      <c r="U5939" t="s">
        <v>3897</v>
      </c>
      <c r="V5939">
        <v>71.975999999999999</v>
      </c>
      <c r="W5939">
        <v>3</v>
      </c>
      <c r="X5939" s="9">
        <f>Table1[[#This Row],[Discount]]</f>
        <v>0.2</v>
      </c>
      <c r="Y5939">
        <v>0.2</v>
      </c>
      <c r="Z5939">
        <v>8.9969999999999892</v>
      </c>
    </row>
    <row r="5940" spans="1:26" ht="16" x14ac:dyDescent="0.2">
      <c r="A5940">
        <v>5939</v>
      </c>
      <c r="B5940" t="s">
        <v>8586</v>
      </c>
      <c r="C5940" s="1">
        <v>41779</v>
      </c>
      <c r="D5940">
        <f>YEAR(Table1[[#This Row],[Order Date]])</f>
        <v>2014</v>
      </c>
      <c r="E5940">
        <f>MONTH(Table1[[#This Row],[Order Date]])</f>
        <v>5</v>
      </c>
      <c r="F5940" t="str">
        <f>Table1[[#This Row],[Order Year]]&amp;"-"&amp;Table1[[#This Row],[Order Month]]</f>
        <v>2014-5</v>
      </c>
      <c r="G5940" s="5">
        <f>YEAR(Table1[[#This Row],[Order Date]])*100 + MONTH(Table1[[#This Row],[Order Date]])</f>
        <v>201405</v>
      </c>
      <c r="H5940" s="1">
        <v>41785</v>
      </c>
      <c r="I5940" t="s">
        <v>53</v>
      </c>
      <c r="J5940" t="s">
        <v>5751</v>
      </c>
      <c r="K5940" t="s">
        <v>5752</v>
      </c>
      <c r="L5940" t="s">
        <v>29</v>
      </c>
      <c r="M5940" t="s">
        <v>30</v>
      </c>
      <c r="N5940" t="s">
        <v>4349</v>
      </c>
      <c r="O5940" t="s">
        <v>107</v>
      </c>
      <c r="P5940">
        <v>75023</v>
      </c>
      <c r="Q5940" t="s">
        <v>108</v>
      </c>
      <c r="R5940" t="s">
        <v>4851</v>
      </c>
      <c r="S5940" t="s">
        <v>74</v>
      </c>
      <c r="T5940" t="s">
        <v>75</v>
      </c>
      <c r="U5940" t="s">
        <v>4852</v>
      </c>
      <c r="V5940">
        <v>95.992000000000004</v>
      </c>
      <c r="W5940">
        <v>1</v>
      </c>
      <c r="X5940" s="9">
        <f>Table1[[#This Row],[Discount]]</f>
        <v>0.2</v>
      </c>
      <c r="Y5940">
        <v>0.2</v>
      </c>
      <c r="Z5940">
        <v>9.5991999999999997</v>
      </c>
    </row>
    <row r="5941" spans="1:26" ht="16" x14ac:dyDescent="0.2">
      <c r="A5941">
        <v>5940</v>
      </c>
      <c r="B5941" t="s">
        <v>8586</v>
      </c>
      <c r="C5941" s="1">
        <v>41779</v>
      </c>
      <c r="D5941">
        <f>YEAR(Table1[[#This Row],[Order Date]])</f>
        <v>2014</v>
      </c>
      <c r="E5941">
        <f>MONTH(Table1[[#This Row],[Order Date]])</f>
        <v>5</v>
      </c>
      <c r="F5941" t="str">
        <f>Table1[[#This Row],[Order Year]]&amp;"-"&amp;Table1[[#This Row],[Order Month]]</f>
        <v>2014-5</v>
      </c>
      <c r="G5941" s="5">
        <f>YEAR(Table1[[#This Row],[Order Date]])*100 + MONTH(Table1[[#This Row],[Order Date]])</f>
        <v>201405</v>
      </c>
      <c r="H5941" s="1">
        <v>41785</v>
      </c>
      <c r="I5941" t="s">
        <v>53</v>
      </c>
      <c r="J5941" t="s">
        <v>5751</v>
      </c>
      <c r="K5941" t="s">
        <v>5752</v>
      </c>
      <c r="L5941" t="s">
        <v>29</v>
      </c>
      <c r="M5941" t="s">
        <v>30</v>
      </c>
      <c r="N5941" t="s">
        <v>4349</v>
      </c>
      <c r="O5941" t="s">
        <v>107</v>
      </c>
      <c r="P5941">
        <v>75023</v>
      </c>
      <c r="Q5941" t="s">
        <v>108</v>
      </c>
      <c r="R5941" t="s">
        <v>8011</v>
      </c>
      <c r="S5941" t="s">
        <v>49</v>
      </c>
      <c r="T5941" t="s">
        <v>50</v>
      </c>
      <c r="U5941" t="s">
        <v>8012</v>
      </c>
      <c r="V5941">
        <v>13.216000000000001</v>
      </c>
      <c r="W5941">
        <v>4</v>
      </c>
      <c r="X5941" s="9">
        <f>Table1[[#This Row],[Discount]]</f>
        <v>0.2</v>
      </c>
      <c r="Y5941">
        <v>0.2</v>
      </c>
      <c r="Z5941">
        <v>4.2951999999999995</v>
      </c>
    </row>
    <row r="5942" spans="1:26" ht="16" x14ac:dyDescent="0.2">
      <c r="A5942">
        <v>5941</v>
      </c>
      <c r="B5942" t="s">
        <v>8587</v>
      </c>
      <c r="C5942" s="1">
        <v>41925</v>
      </c>
      <c r="D5942">
        <f>YEAR(Table1[[#This Row],[Order Date]])</f>
        <v>2014</v>
      </c>
      <c r="E5942">
        <f>MONTH(Table1[[#This Row],[Order Date]])</f>
        <v>10</v>
      </c>
      <c r="F5942" t="str">
        <f>Table1[[#This Row],[Order Year]]&amp;"-"&amp;Table1[[#This Row],[Order Month]]</f>
        <v>2014-10</v>
      </c>
      <c r="G5942" s="5">
        <f>YEAR(Table1[[#This Row],[Order Date]])*100 + MONTH(Table1[[#This Row],[Order Date]])</f>
        <v>201410</v>
      </c>
      <c r="H5942" s="1">
        <v>41927</v>
      </c>
      <c r="I5942" t="s">
        <v>26</v>
      </c>
      <c r="J5942" t="s">
        <v>2943</v>
      </c>
      <c r="K5942" t="s">
        <v>2944</v>
      </c>
      <c r="L5942" t="s">
        <v>29</v>
      </c>
      <c r="M5942" t="s">
        <v>30</v>
      </c>
      <c r="N5942" t="s">
        <v>45</v>
      </c>
      <c r="O5942" t="s">
        <v>46</v>
      </c>
      <c r="P5942">
        <v>90049</v>
      </c>
      <c r="Q5942" t="s">
        <v>47</v>
      </c>
      <c r="R5942" t="s">
        <v>1857</v>
      </c>
      <c r="S5942" t="s">
        <v>74</v>
      </c>
      <c r="T5942" t="s">
        <v>164</v>
      </c>
      <c r="U5942" t="s">
        <v>1858</v>
      </c>
      <c r="V5942">
        <v>435.84000000000003</v>
      </c>
      <c r="W5942">
        <v>12</v>
      </c>
      <c r="X5942" s="9">
        <f>Table1[[#This Row],[Discount]]</f>
        <v>0</v>
      </c>
      <c r="Y5942">
        <v>0</v>
      </c>
      <c r="Z5942">
        <v>130.75199999999995</v>
      </c>
    </row>
    <row r="5943" spans="1:26" ht="16" x14ac:dyDescent="0.2">
      <c r="A5943">
        <v>5942</v>
      </c>
      <c r="B5943" t="s">
        <v>8587</v>
      </c>
      <c r="C5943" s="1">
        <v>41925</v>
      </c>
      <c r="D5943">
        <f>YEAR(Table1[[#This Row],[Order Date]])</f>
        <v>2014</v>
      </c>
      <c r="E5943">
        <f>MONTH(Table1[[#This Row],[Order Date]])</f>
        <v>10</v>
      </c>
      <c r="F5943" t="str">
        <f>Table1[[#This Row],[Order Year]]&amp;"-"&amp;Table1[[#This Row],[Order Month]]</f>
        <v>2014-10</v>
      </c>
      <c r="G5943" s="5">
        <f>YEAR(Table1[[#This Row],[Order Date]])*100 + MONTH(Table1[[#This Row],[Order Date]])</f>
        <v>201410</v>
      </c>
      <c r="H5943" s="1">
        <v>41927</v>
      </c>
      <c r="I5943" t="s">
        <v>26</v>
      </c>
      <c r="J5943" t="s">
        <v>2943</v>
      </c>
      <c r="K5943" t="s">
        <v>2944</v>
      </c>
      <c r="L5943" t="s">
        <v>29</v>
      </c>
      <c r="M5943" t="s">
        <v>30</v>
      </c>
      <c r="N5943" t="s">
        <v>45</v>
      </c>
      <c r="O5943" t="s">
        <v>46</v>
      </c>
      <c r="P5943">
        <v>90049</v>
      </c>
      <c r="Q5943" t="s">
        <v>47</v>
      </c>
      <c r="R5943" t="s">
        <v>589</v>
      </c>
      <c r="S5943" t="s">
        <v>49</v>
      </c>
      <c r="T5943" t="s">
        <v>71</v>
      </c>
      <c r="U5943" t="s">
        <v>590</v>
      </c>
      <c r="V5943">
        <v>5.88</v>
      </c>
      <c r="W5943">
        <v>2</v>
      </c>
      <c r="X5943" s="9">
        <f>Table1[[#This Row],[Discount]]</f>
        <v>0</v>
      </c>
      <c r="Y5943">
        <v>0</v>
      </c>
      <c r="Z5943">
        <v>1.5876000000000001</v>
      </c>
    </row>
    <row r="5944" spans="1:26" ht="16" x14ac:dyDescent="0.2">
      <c r="A5944">
        <v>5943</v>
      </c>
      <c r="B5944" t="s">
        <v>8588</v>
      </c>
      <c r="C5944" s="1">
        <v>41493</v>
      </c>
      <c r="D5944">
        <f>YEAR(Table1[[#This Row],[Order Date]])</f>
        <v>2013</v>
      </c>
      <c r="E5944">
        <f>MONTH(Table1[[#This Row],[Order Date]])</f>
        <v>8</v>
      </c>
      <c r="F5944" t="str">
        <f>Table1[[#This Row],[Order Year]]&amp;"-"&amp;Table1[[#This Row],[Order Month]]</f>
        <v>2013-8</v>
      </c>
      <c r="G5944" s="5">
        <f>YEAR(Table1[[#This Row],[Order Date]])*100 + MONTH(Table1[[#This Row],[Order Date]])</f>
        <v>201308</v>
      </c>
      <c r="H5944" s="1">
        <v>41500</v>
      </c>
      <c r="I5944" t="s">
        <v>53</v>
      </c>
      <c r="J5944" t="s">
        <v>3013</v>
      </c>
      <c r="K5944" t="s">
        <v>3014</v>
      </c>
      <c r="L5944" t="s">
        <v>29</v>
      </c>
      <c r="M5944" t="s">
        <v>30</v>
      </c>
      <c r="N5944" t="s">
        <v>45</v>
      </c>
      <c r="O5944" t="s">
        <v>46</v>
      </c>
      <c r="P5944">
        <v>90032</v>
      </c>
      <c r="Q5944" t="s">
        <v>47</v>
      </c>
      <c r="R5944" t="s">
        <v>838</v>
      </c>
      <c r="S5944" t="s">
        <v>74</v>
      </c>
      <c r="T5944" t="s">
        <v>75</v>
      </c>
      <c r="U5944" t="s">
        <v>839</v>
      </c>
      <c r="V5944">
        <v>211.16800000000001</v>
      </c>
      <c r="W5944">
        <v>4</v>
      </c>
      <c r="X5944" s="9">
        <f>Table1[[#This Row],[Discount]]</f>
        <v>0.2</v>
      </c>
      <c r="Y5944">
        <v>0.2</v>
      </c>
      <c r="Z5944">
        <v>18.477200000000011</v>
      </c>
    </row>
    <row r="5945" spans="1:26" ht="16" x14ac:dyDescent="0.2">
      <c r="A5945">
        <v>5944</v>
      </c>
      <c r="B5945" t="s">
        <v>8589</v>
      </c>
      <c r="C5945" s="1">
        <v>40780</v>
      </c>
      <c r="D5945">
        <f>YEAR(Table1[[#This Row],[Order Date]])</f>
        <v>2011</v>
      </c>
      <c r="E5945">
        <f>MONTH(Table1[[#This Row],[Order Date]])</f>
        <v>8</v>
      </c>
      <c r="F5945" t="str">
        <f>Table1[[#This Row],[Order Year]]&amp;"-"&amp;Table1[[#This Row],[Order Month]]</f>
        <v>2011-8</v>
      </c>
      <c r="G5945" s="5">
        <f>YEAR(Table1[[#This Row],[Order Date]])*100 + MONTH(Table1[[#This Row],[Order Date]])</f>
        <v>201108</v>
      </c>
      <c r="H5945" s="1">
        <v>40784</v>
      </c>
      <c r="I5945" t="s">
        <v>53</v>
      </c>
      <c r="J5945" t="s">
        <v>267</v>
      </c>
      <c r="K5945" t="s">
        <v>268</v>
      </c>
      <c r="L5945" t="s">
        <v>44</v>
      </c>
      <c r="M5945" t="s">
        <v>30</v>
      </c>
      <c r="N5945" t="s">
        <v>45</v>
      </c>
      <c r="O5945" t="s">
        <v>46</v>
      </c>
      <c r="P5945">
        <v>90036</v>
      </c>
      <c r="Q5945" t="s">
        <v>47</v>
      </c>
      <c r="R5945" t="s">
        <v>6086</v>
      </c>
      <c r="S5945" t="s">
        <v>35</v>
      </c>
      <c r="T5945" t="s">
        <v>68</v>
      </c>
      <c r="U5945" t="s">
        <v>6087</v>
      </c>
      <c r="V5945">
        <v>6.28</v>
      </c>
      <c r="W5945">
        <v>1</v>
      </c>
      <c r="X5945" s="9">
        <f>Table1[[#This Row],[Discount]]</f>
        <v>0</v>
      </c>
      <c r="Y5945">
        <v>0</v>
      </c>
      <c r="Z5945">
        <v>2.6376000000000004</v>
      </c>
    </row>
    <row r="5946" spans="1:26" ht="16" x14ac:dyDescent="0.2">
      <c r="A5946">
        <v>5945</v>
      </c>
      <c r="B5946" t="s">
        <v>8589</v>
      </c>
      <c r="C5946" s="1">
        <v>40780</v>
      </c>
      <c r="D5946">
        <f>YEAR(Table1[[#This Row],[Order Date]])</f>
        <v>2011</v>
      </c>
      <c r="E5946">
        <f>MONTH(Table1[[#This Row],[Order Date]])</f>
        <v>8</v>
      </c>
      <c r="F5946" t="str">
        <f>Table1[[#This Row],[Order Year]]&amp;"-"&amp;Table1[[#This Row],[Order Month]]</f>
        <v>2011-8</v>
      </c>
      <c r="G5946" s="5">
        <f>YEAR(Table1[[#This Row],[Order Date]])*100 + MONTH(Table1[[#This Row],[Order Date]])</f>
        <v>201108</v>
      </c>
      <c r="H5946" s="1">
        <v>40784</v>
      </c>
      <c r="I5946" t="s">
        <v>53</v>
      </c>
      <c r="J5946" t="s">
        <v>267</v>
      </c>
      <c r="K5946" t="s">
        <v>268</v>
      </c>
      <c r="L5946" t="s">
        <v>44</v>
      </c>
      <c r="M5946" t="s">
        <v>30</v>
      </c>
      <c r="N5946" t="s">
        <v>45</v>
      </c>
      <c r="O5946" t="s">
        <v>46</v>
      </c>
      <c r="P5946">
        <v>90036</v>
      </c>
      <c r="Q5946" t="s">
        <v>47</v>
      </c>
      <c r="R5946" t="s">
        <v>1753</v>
      </c>
      <c r="S5946" t="s">
        <v>74</v>
      </c>
      <c r="T5946" t="s">
        <v>164</v>
      </c>
      <c r="U5946" t="s">
        <v>1754</v>
      </c>
      <c r="V5946">
        <v>95.1</v>
      </c>
      <c r="W5946">
        <v>5</v>
      </c>
      <c r="X5946" s="9">
        <f>Table1[[#This Row],[Discount]]</f>
        <v>0</v>
      </c>
      <c r="Y5946">
        <v>0</v>
      </c>
      <c r="Z5946">
        <v>30.431999999999995</v>
      </c>
    </row>
    <row r="5947" spans="1:26" ht="16" x14ac:dyDescent="0.2">
      <c r="A5947">
        <v>5946</v>
      </c>
      <c r="B5947" t="s">
        <v>8589</v>
      </c>
      <c r="C5947" s="1">
        <v>40780</v>
      </c>
      <c r="D5947">
        <f>YEAR(Table1[[#This Row],[Order Date]])</f>
        <v>2011</v>
      </c>
      <c r="E5947">
        <f>MONTH(Table1[[#This Row],[Order Date]])</f>
        <v>8</v>
      </c>
      <c r="F5947" t="str">
        <f>Table1[[#This Row],[Order Year]]&amp;"-"&amp;Table1[[#This Row],[Order Month]]</f>
        <v>2011-8</v>
      </c>
      <c r="G5947" s="5">
        <f>YEAR(Table1[[#This Row],[Order Date]])*100 + MONTH(Table1[[#This Row],[Order Date]])</f>
        <v>201108</v>
      </c>
      <c r="H5947" s="1">
        <v>40784</v>
      </c>
      <c r="I5947" t="s">
        <v>53</v>
      </c>
      <c r="J5947" t="s">
        <v>267</v>
      </c>
      <c r="K5947" t="s">
        <v>268</v>
      </c>
      <c r="L5947" t="s">
        <v>44</v>
      </c>
      <c r="M5947" t="s">
        <v>30</v>
      </c>
      <c r="N5947" t="s">
        <v>45</v>
      </c>
      <c r="O5947" t="s">
        <v>46</v>
      </c>
      <c r="P5947">
        <v>90036</v>
      </c>
      <c r="Q5947" t="s">
        <v>47</v>
      </c>
      <c r="R5947" t="s">
        <v>5533</v>
      </c>
      <c r="S5947" t="s">
        <v>49</v>
      </c>
      <c r="T5947" t="s">
        <v>93</v>
      </c>
      <c r="U5947" t="s">
        <v>5534</v>
      </c>
      <c r="V5947">
        <v>25.92</v>
      </c>
      <c r="W5947">
        <v>4</v>
      </c>
      <c r="X5947" s="9">
        <f>Table1[[#This Row],[Discount]]</f>
        <v>0</v>
      </c>
      <c r="Y5947">
        <v>0</v>
      </c>
      <c r="Z5947">
        <v>12.441600000000001</v>
      </c>
    </row>
    <row r="5948" spans="1:26" ht="16" x14ac:dyDescent="0.2">
      <c r="A5948">
        <v>5947</v>
      </c>
      <c r="B5948" t="s">
        <v>8589</v>
      </c>
      <c r="C5948" s="1">
        <v>40780</v>
      </c>
      <c r="D5948">
        <f>YEAR(Table1[[#This Row],[Order Date]])</f>
        <v>2011</v>
      </c>
      <c r="E5948">
        <f>MONTH(Table1[[#This Row],[Order Date]])</f>
        <v>8</v>
      </c>
      <c r="F5948" t="str">
        <f>Table1[[#This Row],[Order Year]]&amp;"-"&amp;Table1[[#This Row],[Order Month]]</f>
        <v>2011-8</v>
      </c>
      <c r="G5948" s="5">
        <f>YEAR(Table1[[#This Row],[Order Date]])*100 + MONTH(Table1[[#This Row],[Order Date]])</f>
        <v>201108</v>
      </c>
      <c r="H5948" s="1">
        <v>40784</v>
      </c>
      <c r="I5948" t="s">
        <v>53</v>
      </c>
      <c r="J5948" t="s">
        <v>267</v>
      </c>
      <c r="K5948" t="s">
        <v>268</v>
      </c>
      <c r="L5948" t="s">
        <v>44</v>
      </c>
      <c r="M5948" t="s">
        <v>30</v>
      </c>
      <c r="N5948" t="s">
        <v>45</v>
      </c>
      <c r="O5948" t="s">
        <v>46</v>
      </c>
      <c r="P5948">
        <v>90036</v>
      </c>
      <c r="Q5948" t="s">
        <v>47</v>
      </c>
      <c r="R5948" t="s">
        <v>2990</v>
      </c>
      <c r="S5948" t="s">
        <v>49</v>
      </c>
      <c r="T5948" t="s">
        <v>62</v>
      </c>
      <c r="U5948" t="s">
        <v>2991</v>
      </c>
      <c r="V5948">
        <v>48.84</v>
      </c>
      <c r="W5948">
        <v>4</v>
      </c>
      <c r="X5948" s="9">
        <f>Table1[[#This Row],[Discount]]</f>
        <v>0</v>
      </c>
      <c r="Y5948">
        <v>0</v>
      </c>
      <c r="Z5948">
        <v>13.186800000000005</v>
      </c>
    </row>
    <row r="5949" spans="1:26" ht="16" x14ac:dyDescent="0.2">
      <c r="A5949">
        <v>5948</v>
      </c>
      <c r="B5949" t="s">
        <v>8590</v>
      </c>
      <c r="C5949" s="1">
        <v>41166</v>
      </c>
      <c r="D5949">
        <f>YEAR(Table1[[#This Row],[Order Date]])</f>
        <v>2012</v>
      </c>
      <c r="E5949">
        <f>MONTH(Table1[[#This Row],[Order Date]])</f>
        <v>9</v>
      </c>
      <c r="F5949" t="str">
        <f>Table1[[#This Row],[Order Year]]&amp;"-"&amp;Table1[[#This Row],[Order Month]]</f>
        <v>2012-9</v>
      </c>
      <c r="G5949" s="5">
        <f>YEAR(Table1[[#This Row],[Order Date]])*100 + MONTH(Table1[[#This Row],[Order Date]])</f>
        <v>201209</v>
      </c>
      <c r="H5949" s="1">
        <v>41170</v>
      </c>
      <c r="I5949" t="s">
        <v>26</v>
      </c>
      <c r="J5949" t="s">
        <v>4530</v>
      </c>
      <c r="K5949" t="s">
        <v>4531</v>
      </c>
      <c r="L5949" t="s">
        <v>105</v>
      </c>
      <c r="M5949" t="s">
        <v>30</v>
      </c>
      <c r="N5949" t="s">
        <v>1380</v>
      </c>
      <c r="O5949" t="s">
        <v>492</v>
      </c>
      <c r="P5949">
        <v>50315</v>
      </c>
      <c r="Q5949" t="s">
        <v>108</v>
      </c>
      <c r="R5949" t="s">
        <v>6380</v>
      </c>
      <c r="S5949" t="s">
        <v>49</v>
      </c>
      <c r="T5949" t="s">
        <v>78</v>
      </c>
      <c r="U5949" t="s">
        <v>6381</v>
      </c>
      <c r="V5949">
        <v>25.9</v>
      </c>
      <c r="W5949">
        <v>5</v>
      </c>
      <c r="X5949" s="9">
        <f>Table1[[#This Row],[Discount]]</f>
        <v>0</v>
      </c>
      <c r="Y5949">
        <v>0</v>
      </c>
      <c r="Z5949">
        <v>12.690999999999999</v>
      </c>
    </row>
    <row r="5950" spans="1:26" ht="16" x14ac:dyDescent="0.2">
      <c r="A5950">
        <v>5949</v>
      </c>
      <c r="B5950" t="s">
        <v>8591</v>
      </c>
      <c r="C5950" s="1">
        <v>41704</v>
      </c>
      <c r="D5950">
        <f>YEAR(Table1[[#This Row],[Order Date]])</f>
        <v>2014</v>
      </c>
      <c r="E5950">
        <f>MONTH(Table1[[#This Row],[Order Date]])</f>
        <v>3</v>
      </c>
      <c r="F5950" t="str">
        <f>Table1[[#This Row],[Order Year]]&amp;"-"&amp;Table1[[#This Row],[Order Month]]</f>
        <v>2014-3</v>
      </c>
      <c r="G5950" s="5">
        <f>YEAR(Table1[[#This Row],[Order Date]])*100 + MONTH(Table1[[#This Row],[Order Date]])</f>
        <v>201403</v>
      </c>
      <c r="H5950" s="1">
        <v>41704</v>
      </c>
      <c r="I5950" t="s">
        <v>1293</v>
      </c>
      <c r="J5950" t="s">
        <v>998</v>
      </c>
      <c r="K5950" t="s">
        <v>999</v>
      </c>
      <c r="L5950" t="s">
        <v>44</v>
      </c>
      <c r="M5950" t="s">
        <v>30</v>
      </c>
      <c r="N5950" t="s">
        <v>5282</v>
      </c>
      <c r="O5950" t="s">
        <v>1490</v>
      </c>
      <c r="P5950">
        <v>38671</v>
      </c>
      <c r="Q5950" t="s">
        <v>33</v>
      </c>
      <c r="R5950" t="s">
        <v>2988</v>
      </c>
      <c r="S5950" t="s">
        <v>49</v>
      </c>
      <c r="T5950" t="s">
        <v>176</v>
      </c>
      <c r="U5950" t="s">
        <v>2989</v>
      </c>
      <c r="V5950">
        <v>42.68</v>
      </c>
      <c r="W5950">
        <v>4</v>
      </c>
      <c r="X5950" s="9">
        <f>Table1[[#This Row],[Discount]]</f>
        <v>0</v>
      </c>
      <c r="Y5950">
        <v>0</v>
      </c>
      <c r="Z5950">
        <v>19.6328</v>
      </c>
    </row>
    <row r="5951" spans="1:26" ht="16" x14ac:dyDescent="0.2">
      <c r="A5951">
        <v>5950</v>
      </c>
      <c r="B5951" t="s">
        <v>8591</v>
      </c>
      <c r="C5951" s="1">
        <v>41704</v>
      </c>
      <c r="D5951">
        <f>YEAR(Table1[[#This Row],[Order Date]])</f>
        <v>2014</v>
      </c>
      <c r="E5951">
        <f>MONTH(Table1[[#This Row],[Order Date]])</f>
        <v>3</v>
      </c>
      <c r="F5951" t="str">
        <f>Table1[[#This Row],[Order Year]]&amp;"-"&amp;Table1[[#This Row],[Order Month]]</f>
        <v>2014-3</v>
      </c>
      <c r="G5951" s="5">
        <f>YEAR(Table1[[#This Row],[Order Date]])*100 + MONTH(Table1[[#This Row],[Order Date]])</f>
        <v>201403</v>
      </c>
      <c r="H5951" s="1">
        <v>41704</v>
      </c>
      <c r="I5951" t="s">
        <v>1293</v>
      </c>
      <c r="J5951" t="s">
        <v>998</v>
      </c>
      <c r="K5951" t="s">
        <v>999</v>
      </c>
      <c r="L5951" t="s">
        <v>44</v>
      </c>
      <c r="M5951" t="s">
        <v>30</v>
      </c>
      <c r="N5951" t="s">
        <v>5282</v>
      </c>
      <c r="O5951" t="s">
        <v>1490</v>
      </c>
      <c r="P5951">
        <v>38671</v>
      </c>
      <c r="Q5951" t="s">
        <v>33</v>
      </c>
      <c r="R5951" t="s">
        <v>1597</v>
      </c>
      <c r="S5951" t="s">
        <v>74</v>
      </c>
      <c r="T5951" t="s">
        <v>164</v>
      </c>
      <c r="U5951" t="s">
        <v>1598</v>
      </c>
      <c r="V5951">
        <v>299.96999999999997</v>
      </c>
      <c r="W5951">
        <v>3</v>
      </c>
      <c r="X5951" s="9">
        <f>Table1[[#This Row],[Discount]]</f>
        <v>0</v>
      </c>
      <c r="Y5951">
        <v>0</v>
      </c>
      <c r="Z5951">
        <v>125.98740000000001</v>
      </c>
    </row>
    <row r="5952" spans="1:26" ht="16" x14ac:dyDescent="0.2">
      <c r="A5952">
        <v>5951</v>
      </c>
      <c r="B5952" t="s">
        <v>8591</v>
      </c>
      <c r="C5952" s="1">
        <v>41704</v>
      </c>
      <c r="D5952">
        <f>YEAR(Table1[[#This Row],[Order Date]])</f>
        <v>2014</v>
      </c>
      <c r="E5952">
        <f>MONTH(Table1[[#This Row],[Order Date]])</f>
        <v>3</v>
      </c>
      <c r="F5952" t="str">
        <f>Table1[[#This Row],[Order Year]]&amp;"-"&amp;Table1[[#This Row],[Order Month]]</f>
        <v>2014-3</v>
      </c>
      <c r="G5952" s="5">
        <f>YEAR(Table1[[#This Row],[Order Date]])*100 + MONTH(Table1[[#This Row],[Order Date]])</f>
        <v>201403</v>
      </c>
      <c r="H5952" s="1">
        <v>41704</v>
      </c>
      <c r="I5952" t="s">
        <v>1293</v>
      </c>
      <c r="J5952" t="s">
        <v>998</v>
      </c>
      <c r="K5952" t="s">
        <v>999</v>
      </c>
      <c r="L5952" t="s">
        <v>44</v>
      </c>
      <c r="M5952" t="s">
        <v>30</v>
      </c>
      <c r="N5952" t="s">
        <v>5282</v>
      </c>
      <c r="O5952" t="s">
        <v>1490</v>
      </c>
      <c r="P5952">
        <v>38671</v>
      </c>
      <c r="Q5952" t="s">
        <v>33</v>
      </c>
      <c r="R5952" t="s">
        <v>709</v>
      </c>
      <c r="S5952" t="s">
        <v>49</v>
      </c>
      <c r="T5952" t="s">
        <v>81</v>
      </c>
      <c r="U5952" t="s">
        <v>710</v>
      </c>
      <c r="V5952">
        <v>262.24</v>
      </c>
      <c r="W5952">
        <v>2</v>
      </c>
      <c r="X5952" s="9">
        <f>Table1[[#This Row],[Discount]]</f>
        <v>0</v>
      </c>
      <c r="Y5952">
        <v>0</v>
      </c>
      <c r="Z5952">
        <v>78.671999999999997</v>
      </c>
    </row>
    <row r="5953" spans="1:26" ht="16" x14ac:dyDescent="0.2">
      <c r="A5953">
        <v>5952</v>
      </c>
      <c r="B5953" t="s">
        <v>8591</v>
      </c>
      <c r="C5953" s="1">
        <v>41704</v>
      </c>
      <c r="D5953">
        <f>YEAR(Table1[[#This Row],[Order Date]])</f>
        <v>2014</v>
      </c>
      <c r="E5953">
        <f>MONTH(Table1[[#This Row],[Order Date]])</f>
        <v>3</v>
      </c>
      <c r="F5953" t="str">
        <f>Table1[[#This Row],[Order Year]]&amp;"-"&amp;Table1[[#This Row],[Order Month]]</f>
        <v>2014-3</v>
      </c>
      <c r="G5953" s="5">
        <f>YEAR(Table1[[#This Row],[Order Date]])*100 + MONTH(Table1[[#This Row],[Order Date]])</f>
        <v>201403</v>
      </c>
      <c r="H5953" s="1">
        <v>41704</v>
      </c>
      <c r="I5953" t="s">
        <v>1293</v>
      </c>
      <c r="J5953" t="s">
        <v>998</v>
      </c>
      <c r="K5953" t="s">
        <v>999</v>
      </c>
      <c r="L5953" t="s">
        <v>44</v>
      </c>
      <c r="M5953" t="s">
        <v>30</v>
      </c>
      <c r="N5953" t="s">
        <v>5282</v>
      </c>
      <c r="O5953" t="s">
        <v>1490</v>
      </c>
      <c r="P5953">
        <v>38671</v>
      </c>
      <c r="Q5953" t="s">
        <v>33</v>
      </c>
      <c r="R5953" t="s">
        <v>3570</v>
      </c>
      <c r="S5953" t="s">
        <v>49</v>
      </c>
      <c r="T5953" t="s">
        <v>78</v>
      </c>
      <c r="U5953" t="s">
        <v>8592</v>
      </c>
      <c r="V5953">
        <v>234.36</v>
      </c>
      <c r="W5953">
        <v>6</v>
      </c>
      <c r="X5953" s="9">
        <f>Table1[[#This Row],[Discount]]</f>
        <v>0</v>
      </c>
      <c r="Y5953">
        <v>0</v>
      </c>
      <c r="Z5953">
        <v>112.49279999999999</v>
      </c>
    </row>
    <row r="5954" spans="1:26" ht="16" x14ac:dyDescent="0.2">
      <c r="A5954">
        <v>5953</v>
      </c>
      <c r="B5954" t="s">
        <v>8593</v>
      </c>
      <c r="C5954" s="1">
        <v>41745</v>
      </c>
      <c r="D5954">
        <f>YEAR(Table1[[#This Row],[Order Date]])</f>
        <v>2014</v>
      </c>
      <c r="E5954">
        <f>MONTH(Table1[[#This Row],[Order Date]])</f>
        <v>4</v>
      </c>
      <c r="F5954" t="str">
        <f>Table1[[#This Row],[Order Year]]&amp;"-"&amp;Table1[[#This Row],[Order Month]]</f>
        <v>2014-4</v>
      </c>
      <c r="G5954" s="5">
        <f>YEAR(Table1[[#This Row],[Order Date]])*100 + MONTH(Table1[[#This Row],[Order Date]])</f>
        <v>201404</v>
      </c>
      <c r="H5954" s="1">
        <v>41751</v>
      </c>
      <c r="I5954" t="s">
        <v>53</v>
      </c>
      <c r="J5954" t="s">
        <v>1500</v>
      </c>
      <c r="K5954" t="s">
        <v>1501</v>
      </c>
      <c r="L5954" t="s">
        <v>105</v>
      </c>
      <c r="M5954" t="s">
        <v>30</v>
      </c>
      <c r="N5954" t="s">
        <v>187</v>
      </c>
      <c r="O5954" t="s">
        <v>107</v>
      </c>
      <c r="P5954">
        <v>77041</v>
      </c>
      <c r="Q5954" t="s">
        <v>108</v>
      </c>
      <c r="R5954" t="s">
        <v>8594</v>
      </c>
      <c r="S5954" t="s">
        <v>49</v>
      </c>
      <c r="T5954" t="s">
        <v>93</v>
      </c>
      <c r="U5954" t="s">
        <v>8595</v>
      </c>
      <c r="V5954">
        <v>20.736000000000004</v>
      </c>
      <c r="W5954">
        <v>4</v>
      </c>
      <c r="X5954" s="9">
        <f>Table1[[#This Row],[Discount]]</f>
        <v>0.2</v>
      </c>
      <c r="Y5954">
        <v>0.2</v>
      </c>
      <c r="Z5954">
        <v>7.2576000000000001</v>
      </c>
    </row>
    <row r="5955" spans="1:26" ht="16" x14ac:dyDescent="0.2">
      <c r="A5955">
        <v>5954</v>
      </c>
      <c r="B5955" t="s">
        <v>8596</v>
      </c>
      <c r="C5955" s="1">
        <v>40632</v>
      </c>
      <c r="D5955">
        <f>YEAR(Table1[[#This Row],[Order Date]])</f>
        <v>2011</v>
      </c>
      <c r="E5955">
        <f>MONTH(Table1[[#This Row],[Order Date]])</f>
        <v>3</v>
      </c>
      <c r="F5955" t="str">
        <f>Table1[[#This Row],[Order Year]]&amp;"-"&amp;Table1[[#This Row],[Order Month]]</f>
        <v>2011-3</v>
      </c>
      <c r="G5955" s="5">
        <f>YEAR(Table1[[#This Row],[Order Date]])*100 + MONTH(Table1[[#This Row],[Order Date]])</f>
        <v>201103</v>
      </c>
      <c r="H5955" s="1">
        <v>40633</v>
      </c>
      <c r="I5955" t="s">
        <v>191</v>
      </c>
      <c r="J5955" t="s">
        <v>7290</v>
      </c>
      <c r="K5955" t="s">
        <v>7291</v>
      </c>
      <c r="L5955" t="s">
        <v>44</v>
      </c>
      <c r="M5955" t="s">
        <v>30</v>
      </c>
      <c r="N5955" t="s">
        <v>269</v>
      </c>
      <c r="O5955" t="s">
        <v>270</v>
      </c>
      <c r="P5955">
        <v>10009</v>
      </c>
      <c r="Q5955" t="s">
        <v>151</v>
      </c>
      <c r="R5955" t="s">
        <v>7848</v>
      </c>
      <c r="S5955" t="s">
        <v>49</v>
      </c>
      <c r="T5955" t="s">
        <v>71</v>
      </c>
      <c r="U5955" t="s">
        <v>7849</v>
      </c>
      <c r="V5955">
        <v>10.5</v>
      </c>
      <c r="W5955">
        <v>5</v>
      </c>
      <c r="X5955" s="9">
        <f>Table1[[#This Row],[Discount]]</f>
        <v>0</v>
      </c>
      <c r="Y5955">
        <v>0</v>
      </c>
      <c r="Z5955">
        <v>2.9400000000000004</v>
      </c>
    </row>
    <row r="5956" spans="1:26" ht="16" x14ac:dyDescent="0.2">
      <c r="A5956">
        <v>5955</v>
      </c>
      <c r="B5956" t="s">
        <v>8597</v>
      </c>
      <c r="C5956" s="1">
        <v>40858</v>
      </c>
      <c r="D5956">
        <f>YEAR(Table1[[#This Row],[Order Date]])</f>
        <v>2011</v>
      </c>
      <c r="E5956">
        <f>MONTH(Table1[[#This Row],[Order Date]])</f>
        <v>11</v>
      </c>
      <c r="F5956" t="str">
        <f>Table1[[#This Row],[Order Year]]&amp;"-"&amp;Table1[[#This Row],[Order Month]]</f>
        <v>2011-11</v>
      </c>
      <c r="G5956" s="5">
        <f>YEAR(Table1[[#This Row],[Order Date]])*100 + MONTH(Table1[[#This Row],[Order Date]])</f>
        <v>201111</v>
      </c>
      <c r="H5956" s="1">
        <v>40862</v>
      </c>
      <c r="I5956" t="s">
        <v>26</v>
      </c>
      <c r="J5956" t="s">
        <v>7628</v>
      </c>
      <c r="K5956" t="s">
        <v>7629</v>
      </c>
      <c r="L5956" t="s">
        <v>44</v>
      </c>
      <c r="M5956" t="s">
        <v>30</v>
      </c>
      <c r="N5956" t="s">
        <v>4774</v>
      </c>
      <c r="O5956" t="s">
        <v>150</v>
      </c>
      <c r="P5956">
        <v>19601</v>
      </c>
      <c r="Q5956" t="s">
        <v>151</v>
      </c>
      <c r="R5956" t="s">
        <v>6042</v>
      </c>
      <c r="S5956" t="s">
        <v>35</v>
      </c>
      <c r="T5956" t="s">
        <v>68</v>
      </c>
      <c r="U5956" t="s">
        <v>6043</v>
      </c>
      <c r="V5956">
        <v>23.968000000000004</v>
      </c>
      <c r="W5956">
        <v>2</v>
      </c>
      <c r="X5956" s="9">
        <f>Table1[[#This Row],[Discount]]</f>
        <v>0.2</v>
      </c>
      <c r="Y5956">
        <v>0.2</v>
      </c>
      <c r="Z5956">
        <v>7.7896000000000001</v>
      </c>
    </row>
    <row r="5957" spans="1:26" ht="16" x14ac:dyDescent="0.2">
      <c r="A5957">
        <v>5956</v>
      </c>
      <c r="B5957" t="s">
        <v>8597</v>
      </c>
      <c r="C5957" s="1">
        <v>40858</v>
      </c>
      <c r="D5957">
        <f>YEAR(Table1[[#This Row],[Order Date]])</f>
        <v>2011</v>
      </c>
      <c r="E5957">
        <f>MONTH(Table1[[#This Row],[Order Date]])</f>
        <v>11</v>
      </c>
      <c r="F5957" t="str">
        <f>Table1[[#This Row],[Order Year]]&amp;"-"&amp;Table1[[#This Row],[Order Month]]</f>
        <v>2011-11</v>
      </c>
      <c r="G5957" s="5">
        <f>YEAR(Table1[[#This Row],[Order Date]])*100 + MONTH(Table1[[#This Row],[Order Date]])</f>
        <v>201111</v>
      </c>
      <c r="H5957" s="1">
        <v>40862</v>
      </c>
      <c r="I5957" t="s">
        <v>26</v>
      </c>
      <c r="J5957" t="s">
        <v>7628</v>
      </c>
      <c r="K5957" t="s">
        <v>7629</v>
      </c>
      <c r="L5957" t="s">
        <v>44</v>
      </c>
      <c r="M5957" t="s">
        <v>30</v>
      </c>
      <c r="N5957" t="s">
        <v>4774</v>
      </c>
      <c r="O5957" t="s">
        <v>150</v>
      </c>
      <c r="P5957">
        <v>19601</v>
      </c>
      <c r="Q5957" t="s">
        <v>151</v>
      </c>
      <c r="R5957" t="s">
        <v>204</v>
      </c>
      <c r="S5957" t="s">
        <v>35</v>
      </c>
      <c r="T5957" t="s">
        <v>36</v>
      </c>
      <c r="U5957" t="s">
        <v>205</v>
      </c>
      <c r="V5957">
        <v>521.96</v>
      </c>
      <c r="W5957">
        <v>4</v>
      </c>
      <c r="X5957" s="9">
        <f>Table1[[#This Row],[Discount]]</f>
        <v>0.5</v>
      </c>
      <c r="Y5957">
        <v>0.5</v>
      </c>
      <c r="Z5957">
        <v>-250.54079999999999</v>
      </c>
    </row>
    <row r="5958" spans="1:26" ht="16" x14ac:dyDescent="0.2">
      <c r="A5958">
        <v>5957</v>
      </c>
      <c r="B5958" t="s">
        <v>8598</v>
      </c>
      <c r="C5958" s="1">
        <v>41346</v>
      </c>
      <c r="D5958">
        <f>YEAR(Table1[[#This Row],[Order Date]])</f>
        <v>2013</v>
      </c>
      <c r="E5958">
        <f>MONTH(Table1[[#This Row],[Order Date]])</f>
        <v>3</v>
      </c>
      <c r="F5958" t="str">
        <f>Table1[[#This Row],[Order Year]]&amp;"-"&amp;Table1[[#This Row],[Order Month]]</f>
        <v>2013-3</v>
      </c>
      <c r="G5958" s="5">
        <f>YEAR(Table1[[#This Row],[Order Date]])*100 + MONTH(Table1[[#This Row],[Order Date]])</f>
        <v>201303</v>
      </c>
      <c r="H5958" s="1">
        <v>41349</v>
      </c>
      <c r="I5958" t="s">
        <v>26</v>
      </c>
      <c r="J5958" t="s">
        <v>1361</v>
      </c>
      <c r="K5958" t="s">
        <v>1362</v>
      </c>
      <c r="L5958" t="s">
        <v>44</v>
      </c>
      <c r="M5958" t="s">
        <v>30</v>
      </c>
      <c r="N5958" t="s">
        <v>130</v>
      </c>
      <c r="O5958" t="s">
        <v>46</v>
      </c>
      <c r="P5958">
        <v>94109</v>
      </c>
      <c r="Q5958" t="s">
        <v>47</v>
      </c>
      <c r="R5958" t="s">
        <v>1099</v>
      </c>
      <c r="S5958" t="s">
        <v>49</v>
      </c>
      <c r="T5958" t="s">
        <v>62</v>
      </c>
      <c r="U5958" t="s">
        <v>1100</v>
      </c>
      <c r="V5958">
        <v>676.55</v>
      </c>
      <c r="W5958">
        <v>5</v>
      </c>
      <c r="X5958" s="9">
        <f>Table1[[#This Row],[Discount]]</f>
        <v>0</v>
      </c>
      <c r="Y5958">
        <v>0</v>
      </c>
      <c r="Z5958">
        <v>6.7655000000000598</v>
      </c>
    </row>
    <row r="5959" spans="1:26" ht="16" x14ac:dyDescent="0.2">
      <c r="A5959">
        <v>5958</v>
      </c>
      <c r="B5959" t="s">
        <v>8598</v>
      </c>
      <c r="C5959" s="1">
        <v>41346</v>
      </c>
      <c r="D5959">
        <f>YEAR(Table1[[#This Row],[Order Date]])</f>
        <v>2013</v>
      </c>
      <c r="E5959">
        <f>MONTH(Table1[[#This Row],[Order Date]])</f>
        <v>3</v>
      </c>
      <c r="F5959" t="str">
        <f>Table1[[#This Row],[Order Year]]&amp;"-"&amp;Table1[[#This Row],[Order Month]]</f>
        <v>2013-3</v>
      </c>
      <c r="G5959" s="5">
        <f>YEAR(Table1[[#This Row],[Order Date]])*100 + MONTH(Table1[[#This Row],[Order Date]])</f>
        <v>201303</v>
      </c>
      <c r="H5959" s="1">
        <v>41349</v>
      </c>
      <c r="I5959" t="s">
        <v>26</v>
      </c>
      <c r="J5959" t="s">
        <v>1361</v>
      </c>
      <c r="K5959" t="s">
        <v>1362</v>
      </c>
      <c r="L5959" t="s">
        <v>44</v>
      </c>
      <c r="M5959" t="s">
        <v>30</v>
      </c>
      <c r="N5959" t="s">
        <v>130</v>
      </c>
      <c r="O5959" t="s">
        <v>46</v>
      </c>
      <c r="P5959">
        <v>94109</v>
      </c>
      <c r="Q5959" t="s">
        <v>47</v>
      </c>
      <c r="R5959" t="s">
        <v>5164</v>
      </c>
      <c r="S5959" t="s">
        <v>49</v>
      </c>
      <c r="T5959" t="s">
        <v>81</v>
      </c>
      <c r="U5959" t="s">
        <v>5165</v>
      </c>
      <c r="V5959">
        <v>154.9</v>
      </c>
      <c r="W5959">
        <v>5</v>
      </c>
      <c r="X5959" s="9">
        <f>Table1[[#This Row],[Discount]]</f>
        <v>0</v>
      </c>
      <c r="Y5959">
        <v>0</v>
      </c>
      <c r="Z5959">
        <v>40.274000000000001</v>
      </c>
    </row>
    <row r="5960" spans="1:26" ht="16" x14ac:dyDescent="0.2">
      <c r="A5960">
        <v>5959</v>
      </c>
      <c r="B5960" t="s">
        <v>8598</v>
      </c>
      <c r="C5960" s="1">
        <v>41346</v>
      </c>
      <c r="D5960">
        <f>YEAR(Table1[[#This Row],[Order Date]])</f>
        <v>2013</v>
      </c>
      <c r="E5960">
        <f>MONTH(Table1[[#This Row],[Order Date]])</f>
        <v>3</v>
      </c>
      <c r="F5960" t="str">
        <f>Table1[[#This Row],[Order Year]]&amp;"-"&amp;Table1[[#This Row],[Order Month]]</f>
        <v>2013-3</v>
      </c>
      <c r="G5960" s="5">
        <f>YEAR(Table1[[#This Row],[Order Date]])*100 + MONTH(Table1[[#This Row],[Order Date]])</f>
        <v>201303</v>
      </c>
      <c r="H5960" s="1">
        <v>41349</v>
      </c>
      <c r="I5960" t="s">
        <v>26</v>
      </c>
      <c r="J5960" t="s">
        <v>1361</v>
      </c>
      <c r="K5960" t="s">
        <v>1362</v>
      </c>
      <c r="L5960" t="s">
        <v>44</v>
      </c>
      <c r="M5960" t="s">
        <v>30</v>
      </c>
      <c r="N5960" t="s">
        <v>130</v>
      </c>
      <c r="O5960" t="s">
        <v>46</v>
      </c>
      <c r="P5960">
        <v>94109</v>
      </c>
      <c r="Q5960" t="s">
        <v>47</v>
      </c>
      <c r="R5960" t="s">
        <v>2579</v>
      </c>
      <c r="S5960" t="s">
        <v>49</v>
      </c>
      <c r="T5960" t="s">
        <v>176</v>
      </c>
      <c r="U5960" t="s">
        <v>2580</v>
      </c>
      <c r="V5960">
        <v>30.56</v>
      </c>
      <c r="W5960">
        <v>4</v>
      </c>
      <c r="X5960" s="9">
        <f>Table1[[#This Row],[Discount]]</f>
        <v>0</v>
      </c>
      <c r="Y5960">
        <v>0</v>
      </c>
      <c r="Z5960">
        <v>14.974399999999999</v>
      </c>
    </row>
    <row r="5961" spans="1:26" ht="16" x14ac:dyDescent="0.2">
      <c r="A5961">
        <v>5960</v>
      </c>
      <c r="B5961" t="s">
        <v>8598</v>
      </c>
      <c r="C5961" s="1">
        <v>41346</v>
      </c>
      <c r="D5961">
        <f>YEAR(Table1[[#This Row],[Order Date]])</f>
        <v>2013</v>
      </c>
      <c r="E5961">
        <f>MONTH(Table1[[#This Row],[Order Date]])</f>
        <v>3</v>
      </c>
      <c r="F5961" t="str">
        <f>Table1[[#This Row],[Order Year]]&amp;"-"&amp;Table1[[#This Row],[Order Month]]</f>
        <v>2013-3</v>
      </c>
      <c r="G5961" s="5">
        <f>YEAR(Table1[[#This Row],[Order Date]])*100 + MONTH(Table1[[#This Row],[Order Date]])</f>
        <v>201303</v>
      </c>
      <c r="H5961" s="1">
        <v>41349</v>
      </c>
      <c r="I5961" t="s">
        <v>26</v>
      </c>
      <c r="J5961" t="s">
        <v>1361</v>
      </c>
      <c r="K5961" t="s">
        <v>1362</v>
      </c>
      <c r="L5961" t="s">
        <v>44</v>
      </c>
      <c r="M5961" t="s">
        <v>30</v>
      </c>
      <c r="N5961" t="s">
        <v>130</v>
      </c>
      <c r="O5961" t="s">
        <v>46</v>
      </c>
      <c r="P5961">
        <v>94109</v>
      </c>
      <c r="Q5961" t="s">
        <v>47</v>
      </c>
      <c r="R5961" t="s">
        <v>2439</v>
      </c>
      <c r="S5961" t="s">
        <v>35</v>
      </c>
      <c r="T5961" t="s">
        <v>39</v>
      </c>
      <c r="U5961" t="s">
        <v>2440</v>
      </c>
      <c r="V5961">
        <v>770.35200000000009</v>
      </c>
      <c r="W5961">
        <v>3</v>
      </c>
      <c r="X5961" s="9">
        <f>Table1[[#This Row],[Discount]]</f>
        <v>0.2</v>
      </c>
      <c r="Y5961">
        <v>0.2</v>
      </c>
      <c r="Z5961">
        <v>77.035199999999975</v>
      </c>
    </row>
    <row r="5962" spans="1:26" ht="16" x14ac:dyDescent="0.2">
      <c r="A5962">
        <v>5961</v>
      </c>
      <c r="B5962" t="s">
        <v>8599</v>
      </c>
      <c r="C5962" s="1">
        <v>41680</v>
      </c>
      <c r="D5962">
        <f>YEAR(Table1[[#This Row],[Order Date]])</f>
        <v>2014</v>
      </c>
      <c r="E5962">
        <f>MONTH(Table1[[#This Row],[Order Date]])</f>
        <v>2</v>
      </c>
      <c r="F5962" t="str">
        <f>Table1[[#This Row],[Order Year]]&amp;"-"&amp;Table1[[#This Row],[Order Month]]</f>
        <v>2014-2</v>
      </c>
      <c r="G5962" s="5">
        <f>YEAR(Table1[[#This Row],[Order Date]])*100 + MONTH(Table1[[#This Row],[Order Date]])</f>
        <v>201402</v>
      </c>
      <c r="H5962" s="1">
        <v>41685</v>
      </c>
      <c r="I5962" t="s">
        <v>26</v>
      </c>
      <c r="J5962" t="s">
        <v>4239</v>
      </c>
      <c r="K5962" t="s">
        <v>4240</v>
      </c>
      <c r="L5962" t="s">
        <v>44</v>
      </c>
      <c r="M5962" t="s">
        <v>30</v>
      </c>
      <c r="N5962" t="s">
        <v>45</v>
      </c>
      <c r="O5962" t="s">
        <v>46</v>
      </c>
      <c r="P5962">
        <v>90045</v>
      </c>
      <c r="Q5962" t="s">
        <v>47</v>
      </c>
      <c r="R5962" t="s">
        <v>4933</v>
      </c>
      <c r="S5962" t="s">
        <v>35</v>
      </c>
      <c r="T5962" t="s">
        <v>68</v>
      </c>
      <c r="U5962" t="s">
        <v>4934</v>
      </c>
      <c r="V5962">
        <v>21.12</v>
      </c>
      <c r="W5962">
        <v>4</v>
      </c>
      <c r="X5962" s="9">
        <f>Table1[[#This Row],[Discount]]</f>
        <v>0</v>
      </c>
      <c r="Y5962">
        <v>0</v>
      </c>
      <c r="Z5962">
        <v>6.5471999999999984</v>
      </c>
    </row>
    <row r="5963" spans="1:26" ht="16" x14ac:dyDescent="0.2">
      <c r="A5963">
        <v>5962</v>
      </c>
      <c r="B5963" t="s">
        <v>8600</v>
      </c>
      <c r="C5963" s="1">
        <v>40858</v>
      </c>
      <c r="D5963">
        <f>YEAR(Table1[[#This Row],[Order Date]])</f>
        <v>2011</v>
      </c>
      <c r="E5963">
        <f>MONTH(Table1[[#This Row],[Order Date]])</f>
        <v>11</v>
      </c>
      <c r="F5963" t="str">
        <f>Table1[[#This Row],[Order Year]]&amp;"-"&amp;Table1[[#This Row],[Order Month]]</f>
        <v>2011-11</v>
      </c>
      <c r="G5963" s="5">
        <f>YEAR(Table1[[#This Row],[Order Date]])*100 + MONTH(Table1[[#This Row],[Order Date]])</f>
        <v>201111</v>
      </c>
      <c r="H5963" s="1">
        <v>40860</v>
      </c>
      <c r="I5963" t="s">
        <v>26</v>
      </c>
      <c r="J5963" t="s">
        <v>185</v>
      </c>
      <c r="K5963" t="s">
        <v>186</v>
      </c>
      <c r="L5963" t="s">
        <v>105</v>
      </c>
      <c r="M5963" t="s">
        <v>30</v>
      </c>
      <c r="N5963" t="s">
        <v>45</v>
      </c>
      <c r="O5963" t="s">
        <v>46</v>
      </c>
      <c r="P5963">
        <v>90004</v>
      </c>
      <c r="Q5963" t="s">
        <v>47</v>
      </c>
      <c r="R5963" t="s">
        <v>2007</v>
      </c>
      <c r="S5963" t="s">
        <v>74</v>
      </c>
      <c r="T5963" t="s">
        <v>75</v>
      </c>
      <c r="U5963" t="s">
        <v>2008</v>
      </c>
      <c r="V5963">
        <v>575.928</v>
      </c>
      <c r="W5963">
        <v>9</v>
      </c>
      <c r="X5963" s="9">
        <f>Table1[[#This Row],[Discount]]</f>
        <v>0.2</v>
      </c>
      <c r="Y5963">
        <v>0.2</v>
      </c>
      <c r="Z5963">
        <v>57.592799999999983</v>
      </c>
    </row>
    <row r="5964" spans="1:26" ht="16" x14ac:dyDescent="0.2">
      <c r="A5964">
        <v>5963</v>
      </c>
      <c r="B5964" t="s">
        <v>8600</v>
      </c>
      <c r="C5964" s="1">
        <v>40858</v>
      </c>
      <c r="D5964">
        <f>YEAR(Table1[[#This Row],[Order Date]])</f>
        <v>2011</v>
      </c>
      <c r="E5964">
        <f>MONTH(Table1[[#This Row],[Order Date]])</f>
        <v>11</v>
      </c>
      <c r="F5964" t="str">
        <f>Table1[[#This Row],[Order Year]]&amp;"-"&amp;Table1[[#This Row],[Order Month]]</f>
        <v>2011-11</v>
      </c>
      <c r="G5964" s="5">
        <f>YEAR(Table1[[#This Row],[Order Date]])*100 + MONTH(Table1[[#This Row],[Order Date]])</f>
        <v>201111</v>
      </c>
      <c r="H5964" s="1">
        <v>40860</v>
      </c>
      <c r="I5964" t="s">
        <v>26</v>
      </c>
      <c r="J5964" t="s">
        <v>185</v>
      </c>
      <c r="K5964" t="s">
        <v>186</v>
      </c>
      <c r="L5964" t="s">
        <v>105</v>
      </c>
      <c r="M5964" t="s">
        <v>30</v>
      </c>
      <c r="N5964" t="s">
        <v>45</v>
      </c>
      <c r="O5964" t="s">
        <v>46</v>
      </c>
      <c r="P5964">
        <v>90004</v>
      </c>
      <c r="Q5964" t="s">
        <v>47</v>
      </c>
      <c r="R5964" t="s">
        <v>4094</v>
      </c>
      <c r="S5964" t="s">
        <v>49</v>
      </c>
      <c r="T5964" t="s">
        <v>81</v>
      </c>
      <c r="U5964" t="s">
        <v>4095</v>
      </c>
      <c r="V5964">
        <v>7.78</v>
      </c>
      <c r="W5964">
        <v>2</v>
      </c>
      <c r="X5964" s="9">
        <f>Table1[[#This Row],[Discount]]</f>
        <v>0</v>
      </c>
      <c r="Y5964">
        <v>0</v>
      </c>
      <c r="Z5964">
        <v>2.0228000000000002</v>
      </c>
    </row>
    <row r="5965" spans="1:26" ht="16" x14ac:dyDescent="0.2">
      <c r="A5965">
        <v>5964</v>
      </c>
      <c r="B5965" t="s">
        <v>8600</v>
      </c>
      <c r="C5965" s="1">
        <v>40858</v>
      </c>
      <c r="D5965">
        <f>YEAR(Table1[[#This Row],[Order Date]])</f>
        <v>2011</v>
      </c>
      <c r="E5965">
        <f>MONTH(Table1[[#This Row],[Order Date]])</f>
        <v>11</v>
      </c>
      <c r="F5965" t="str">
        <f>Table1[[#This Row],[Order Year]]&amp;"-"&amp;Table1[[#This Row],[Order Month]]</f>
        <v>2011-11</v>
      </c>
      <c r="G5965" s="5">
        <f>YEAR(Table1[[#This Row],[Order Date]])*100 + MONTH(Table1[[#This Row],[Order Date]])</f>
        <v>201111</v>
      </c>
      <c r="H5965" s="1">
        <v>40860</v>
      </c>
      <c r="I5965" t="s">
        <v>26</v>
      </c>
      <c r="J5965" t="s">
        <v>185</v>
      </c>
      <c r="K5965" t="s">
        <v>186</v>
      </c>
      <c r="L5965" t="s">
        <v>105</v>
      </c>
      <c r="M5965" t="s">
        <v>30</v>
      </c>
      <c r="N5965" t="s">
        <v>45</v>
      </c>
      <c r="O5965" t="s">
        <v>46</v>
      </c>
      <c r="P5965">
        <v>90004</v>
      </c>
      <c r="Q5965" t="s">
        <v>47</v>
      </c>
      <c r="R5965" t="s">
        <v>2976</v>
      </c>
      <c r="S5965" t="s">
        <v>49</v>
      </c>
      <c r="T5965" t="s">
        <v>93</v>
      </c>
      <c r="U5965" t="s">
        <v>2977</v>
      </c>
      <c r="V5965">
        <v>123.92</v>
      </c>
      <c r="W5965">
        <v>4</v>
      </c>
      <c r="X5965" s="9">
        <f>Table1[[#This Row],[Discount]]</f>
        <v>0</v>
      </c>
      <c r="Y5965">
        <v>0</v>
      </c>
      <c r="Z5965">
        <v>55.763999999999996</v>
      </c>
    </row>
    <row r="5966" spans="1:26" ht="16" x14ac:dyDescent="0.2">
      <c r="A5966">
        <v>5965</v>
      </c>
      <c r="B5966" t="s">
        <v>8601</v>
      </c>
      <c r="C5966" s="1">
        <v>41872</v>
      </c>
      <c r="D5966">
        <f>YEAR(Table1[[#This Row],[Order Date]])</f>
        <v>2014</v>
      </c>
      <c r="E5966">
        <f>MONTH(Table1[[#This Row],[Order Date]])</f>
        <v>8</v>
      </c>
      <c r="F5966" t="str">
        <f>Table1[[#This Row],[Order Year]]&amp;"-"&amp;Table1[[#This Row],[Order Month]]</f>
        <v>2014-8</v>
      </c>
      <c r="G5966" s="5">
        <f>YEAR(Table1[[#This Row],[Order Date]])*100 + MONTH(Table1[[#This Row],[Order Date]])</f>
        <v>201408</v>
      </c>
      <c r="H5966" s="1">
        <v>41877</v>
      </c>
      <c r="I5966" t="s">
        <v>53</v>
      </c>
      <c r="J5966" t="s">
        <v>7937</v>
      </c>
      <c r="K5966" t="s">
        <v>7938</v>
      </c>
      <c r="L5966" t="s">
        <v>44</v>
      </c>
      <c r="M5966" t="s">
        <v>30</v>
      </c>
      <c r="N5966" t="s">
        <v>130</v>
      </c>
      <c r="O5966" t="s">
        <v>46</v>
      </c>
      <c r="P5966">
        <v>94109</v>
      </c>
      <c r="Q5966" t="s">
        <v>47</v>
      </c>
      <c r="R5966" t="s">
        <v>5413</v>
      </c>
      <c r="S5966" t="s">
        <v>49</v>
      </c>
      <c r="T5966" t="s">
        <v>581</v>
      </c>
      <c r="U5966" t="s">
        <v>5414</v>
      </c>
      <c r="V5966">
        <v>17.22</v>
      </c>
      <c r="W5966">
        <v>3</v>
      </c>
      <c r="X5966" s="9">
        <f>Table1[[#This Row],[Discount]]</f>
        <v>0</v>
      </c>
      <c r="Y5966">
        <v>0</v>
      </c>
      <c r="Z5966">
        <v>5.1659999999999986</v>
      </c>
    </row>
    <row r="5967" spans="1:26" ht="16" x14ac:dyDescent="0.2">
      <c r="A5967">
        <v>5966</v>
      </c>
      <c r="B5967" t="s">
        <v>8601</v>
      </c>
      <c r="C5967" s="1">
        <v>41872</v>
      </c>
      <c r="D5967">
        <f>YEAR(Table1[[#This Row],[Order Date]])</f>
        <v>2014</v>
      </c>
      <c r="E5967">
        <f>MONTH(Table1[[#This Row],[Order Date]])</f>
        <v>8</v>
      </c>
      <c r="F5967" t="str">
        <f>Table1[[#This Row],[Order Year]]&amp;"-"&amp;Table1[[#This Row],[Order Month]]</f>
        <v>2014-8</v>
      </c>
      <c r="G5967" s="5">
        <f>YEAR(Table1[[#This Row],[Order Date]])*100 + MONTH(Table1[[#This Row],[Order Date]])</f>
        <v>201408</v>
      </c>
      <c r="H5967" s="1">
        <v>41877</v>
      </c>
      <c r="I5967" t="s">
        <v>53</v>
      </c>
      <c r="J5967" t="s">
        <v>7937</v>
      </c>
      <c r="K5967" t="s">
        <v>7938</v>
      </c>
      <c r="L5967" t="s">
        <v>44</v>
      </c>
      <c r="M5967" t="s">
        <v>30</v>
      </c>
      <c r="N5967" t="s">
        <v>130</v>
      </c>
      <c r="O5967" t="s">
        <v>46</v>
      </c>
      <c r="P5967">
        <v>94109</v>
      </c>
      <c r="Q5967" t="s">
        <v>47</v>
      </c>
      <c r="R5967" t="s">
        <v>527</v>
      </c>
      <c r="S5967" t="s">
        <v>49</v>
      </c>
      <c r="T5967" t="s">
        <v>62</v>
      </c>
      <c r="U5967" t="s">
        <v>528</v>
      </c>
      <c r="V5967">
        <v>226.56</v>
      </c>
      <c r="W5967">
        <v>6</v>
      </c>
      <c r="X5967" s="9">
        <f>Table1[[#This Row],[Discount]]</f>
        <v>0</v>
      </c>
      <c r="Y5967">
        <v>0</v>
      </c>
      <c r="Z5967">
        <v>63.436800000000005</v>
      </c>
    </row>
    <row r="5968" spans="1:26" ht="16" x14ac:dyDescent="0.2">
      <c r="A5968">
        <v>5967</v>
      </c>
      <c r="B5968" t="s">
        <v>8601</v>
      </c>
      <c r="C5968" s="1">
        <v>41872</v>
      </c>
      <c r="D5968">
        <f>YEAR(Table1[[#This Row],[Order Date]])</f>
        <v>2014</v>
      </c>
      <c r="E5968">
        <f>MONTH(Table1[[#This Row],[Order Date]])</f>
        <v>8</v>
      </c>
      <c r="F5968" t="str">
        <f>Table1[[#This Row],[Order Year]]&amp;"-"&amp;Table1[[#This Row],[Order Month]]</f>
        <v>2014-8</v>
      </c>
      <c r="G5968" s="5">
        <f>YEAR(Table1[[#This Row],[Order Date]])*100 + MONTH(Table1[[#This Row],[Order Date]])</f>
        <v>201408</v>
      </c>
      <c r="H5968" s="1">
        <v>41877</v>
      </c>
      <c r="I5968" t="s">
        <v>53</v>
      </c>
      <c r="J5968" t="s">
        <v>7937</v>
      </c>
      <c r="K5968" t="s">
        <v>7938</v>
      </c>
      <c r="L5968" t="s">
        <v>44</v>
      </c>
      <c r="M5968" t="s">
        <v>30</v>
      </c>
      <c r="N5968" t="s">
        <v>130</v>
      </c>
      <c r="O5968" t="s">
        <v>46</v>
      </c>
      <c r="P5968">
        <v>94109</v>
      </c>
      <c r="Q5968" t="s">
        <v>47</v>
      </c>
      <c r="R5968" t="s">
        <v>6495</v>
      </c>
      <c r="S5968" t="s">
        <v>74</v>
      </c>
      <c r="T5968" t="s">
        <v>75</v>
      </c>
      <c r="U5968" t="s">
        <v>6496</v>
      </c>
      <c r="V5968">
        <v>107.88</v>
      </c>
      <c r="W5968">
        <v>3</v>
      </c>
      <c r="X5968" s="9">
        <f>Table1[[#This Row],[Discount]]</f>
        <v>0.2</v>
      </c>
      <c r="Y5968">
        <v>0.2</v>
      </c>
      <c r="Z5968">
        <v>10.787999999999997</v>
      </c>
    </row>
    <row r="5969" spans="1:26" ht="16" x14ac:dyDescent="0.2">
      <c r="A5969">
        <v>5968</v>
      </c>
      <c r="B5969" t="s">
        <v>8602</v>
      </c>
      <c r="C5969" s="1">
        <v>41289</v>
      </c>
      <c r="D5969">
        <f>YEAR(Table1[[#This Row],[Order Date]])</f>
        <v>2013</v>
      </c>
      <c r="E5969">
        <f>MONTH(Table1[[#This Row],[Order Date]])</f>
        <v>1</v>
      </c>
      <c r="F5969" t="str">
        <f>Table1[[#This Row],[Order Year]]&amp;"-"&amp;Table1[[#This Row],[Order Month]]</f>
        <v>2013-1</v>
      </c>
      <c r="G5969" s="5">
        <f>YEAR(Table1[[#This Row],[Order Date]])*100 + MONTH(Table1[[#This Row],[Order Date]])</f>
        <v>201301</v>
      </c>
      <c r="H5969" s="1">
        <v>41291</v>
      </c>
      <c r="I5969" t="s">
        <v>191</v>
      </c>
      <c r="J5969" t="s">
        <v>2792</v>
      </c>
      <c r="K5969" t="s">
        <v>2793</v>
      </c>
      <c r="L5969" t="s">
        <v>105</v>
      </c>
      <c r="M5969" t="s">
        <v>30</v>
      </c>
      <c r="N5969" t="s">
        <v>269</v>
      </c>
      <c r="O5969" t="s">
        <v>270</v>
      </c>
      <c r="P5969">
        <v>10009</v>
      </c>
      <c r="Q5969" t="s">
        <v>151</v>
      </c>
      <c r="R5969" t="s">
        <v>6539</v>
      </c>
      <c r="S5969" t="s">
        <v>49</v>
      </c>
      <c r="T5969" t="s">
        <v>93</v>
      </c>
      <c r="U5969" t="s">
        <v>6540</v>
      </c>
      <c r="V5969">
        <v>81.98</v>
      </c>
      <c r="W5969">
        <v>2</v>
      </c>
      <c r="X5969" s="9">
        <f>Table1[[#This Row],[Discount]]</f>
        <v>0</v>
      </c>
      <c r="Y5969">
        <v>0</v>
      </c>
      <c r="Z5969">
        <v>40.170200000000001</v>
      </c>
    </row>
    <row r="5970" spans="1:26" ht="16" x14ac:dyDescent="0.2">
      <c r="A5970">
        <v>5969</v>
      </c>
      <c r="B5970" t="s">
        <v>8603</v>
      </c>
      <c r="C5970" s="1">
        <v>40744</v>
      </c>
      <c r="D5970">
        <f>YEAR(Table1[[#This Row],[Order Date]])</f>
        <v>2011</v>
      </c>
      <c r="E5970">
        <f>MONTH(Table1[[#This Row],[Order Date]])</f>
        <v>7</v>
      </c>
      <c r="F5970" t="str">
        <f>Table1[[#This Row],[Order Year]]&amp;"-"&amp;Table1[[#This Row],[Order Month]]</f>
        <v>2011-7</v>
      </c>
      <c r="G5970" s="5">
        <f>YEAR(Table1[[#This Row],[Order Date]])*100 + MONTH(Table1[[#This Row],[Order Date]])</f>
        <v>201107</v>
      </c>
      <c r="H5970" s="1">
        <v>40746</v>
      </c>
      <c r="I5970" t="s">
        <v>191</v>
      </c>
      <c r="J5970" t="s">
        <v>1960</v>
      </c>
      <c r="K5970" t="s">
        <v>1961</v>
      </c>
      <c r="L5970" t="s">
        <v>29</v>
      </c>
      <c r="M5970" t="s">
        <v>30</v>
      </c>
      <c r="N5970" t="s">
        <v>950</v>
      </c>
      <c r="O5970" t="s">
        <v>46</v>
      </c>
      <c r="P5970">
        <v>92105</v>
      </c>
      <c r="Q5970" t="s">
        <v>47</v>
      </c>
      <c r="R5970" t="s">
        <v>3822</v>
      </c>
      <c r="S5970" t="s">
        <v>49</v>
      </c>
      <c r="T5970" t="s">
        <v>93</v>
      </c>
      <c r="U5970" t="s">
        <v>3823</v>
      </c>
      <c r="V5970">
        <v>104.85</v>
      </c>
      <c r="W5970">
        <v>1</v>
      </c>
      <c r="X5970" s="9">
        <f>Table1[[#This Row],[Discount]]</f>
        <v>0</v>
      </c>
      <c r="Y5970">
        <v>0</v>
      </c>
      <c r="Z5970">
        <v>50.327999999999996</v>
      </c>
    </row>
    <row r="5971" spans="1:26" ht="16" x14ac:dyDescent="0.2">
      <c r="A5971">
        <v>5970</v>
      </c>
      <c r="B5971" t="s">
        <v>8603</v>
      </c>
      <c r="C5971" s="1">
        <v>40744</v>
      </c>
      <c r="D5971">
        <f>YEAR(Table1[[#This Row],[Order Date]])</f>
        <v>2011</v>
      </c>
      <c r="E5971">
        <f>MONTH(Table1[[#This Row],[Order Date]])</f>
        <v>7</v>
      </c>
      <c r="F5971" t="str">
        <f>Table1[[#This Row],[Order Year]]&amp;"-"&amp;Table1[[#This Row],[Order Month]]</f>
        <v>2011-7</v>
      </c>
      <c r="G5971" s="5">
        <f>YEAR(Table1[[#This Row],[Order Date]])*100 + MONTH(Table1[[#This Row],[Order Date]])</f>
        <v>201107</v>
      </c>
      <c r="H5971" s="1">
        <v>40746</v>
      </c>
      <c r="I5971" t="s">
        <v>191</v>
      </c>
      <c r="J5971" t="s">
        <v>1960</v>
      </c>
      <c r="K5971" t="s">
        <v>1961</v>
      </c>
      <c r="L5971" t="s">
        <v>29</v>
      </c>
      <c r="M5971" t="s">
        <v>30</v>
      </c>
      <c r="N5971" t="s">
        <v>950</v>
      </c>
      <c r="O5971" t="s">
        <v>46</v>
      </c>
      <c r="P5971">
        <v>92105</v>
      </c>
      <c r="Q5971" t="s">
        <v>47</v>
      </c>
      <c r="R5971" t="s">
        <v>1211</v>
      </c>
      <c r="S5971" t="s">
        <v>49</v>
      </c>
      <c r="T5971" t="s">
        <v>78</v>
      </c>
      <c r="U5971" t="s">
        <v>1212</v>
      </c>
      <c r="V5971">
        <v>8.7040000000000006</v>
      </c>
      <c r="W5971">
        <v>2</v>
      </c>
      <c r="X5971" s="9">
        <f>Table1[[#This Row],[Discount]]</f>
        <v>0.2</v>
      </c>
      <c r="Y5971">
        <v>0.2</v>
      </c>
      <c r="Z5971">
        <v>3.1551999999999998</v>
      </c>
    </row>
    <row r="5972" spans="1:26" ht="16" x14ac:dyDescent="0.2">
      <c r="A5972">
        <v>5971</v>
      </c>
      <c r="B5972" t="s">
        <v>8603</v>
      </c>
      <c r="C5972" s="1">
        <v>40744</v>
      </c>
      <c r="D5972">
        <f>YEAR(Table1[[#This Row],[Order Date]])</f>
        <v>2011</v>
      </c>
      <c r="E5972">
        <f>MONTH(Table1[[#This Row],[Order Date]])</f>
        <v>7</v>
      </c>
      <c r="F5972" t="str">
        <f>Table1[[#This Row],[Order Year]]&amp;"-"&amp;Table1[[#This Row],[Order Month]]</f>
        <v>2011-7</v>
      </c>
      <c r="G5972" s="5">
        <f>YEAR(Table1[[#This Row],[Order Date]])*100 + MONTH(Table1[[#This Row],[Order Date]])</f>
        <v>201107</v>
      </c>
      <c r="H5972" s="1">
        <v>40746</v>
      </c>
      <c r="I5972" t="s">
        <v>191</v>
      </c>
      <c r="J5972" t="s">
        <v>1960</v>
      </c>
      <c r="K5972" t="s">
        <v>1961</v>
      </c>
      <c r="L5972" t="s">
        <v>29</v>
      </c>
      <c r="M5972" t="s">
        <v>30</v>
      </c>
      <c r="N5972" t="s">
        <v>950</v>
      </c>
      <c r="O5972" t="s">
        <v>46</v>
      </c>
      <c r="P5972">
        <v>92105</v>
      </c>
      <c r="Q5972" t="s">
        <v>47</v>
      </c>
      <c r="R5972" t="s">
        <v>1537</v>
      </c>
      <c r="S5972" t="s">
        <v>49</v>
      </c>
      <c r="T5972" t="s">
        <v>93</v>
      </c>
      <c r="U5972" t="s">
        <v>1538</v>
      </c>
      <c r="V5972">
        <v>19.920000000000002</v>
      </c>
      <c r="W5972">
        <v>4</v>
      </c>
      <c r="X5972" s="9">
        <f>Table1[[#This Row],[Discount]]</f>
        <v>0</v>
      </c>
      <c r="Y5972">
        <v>0</v>
      </c>
      <c r="Z5972">
        <v>9.7608000000000015</v>
      </c>
    </row>
    <row r="5973" spans="1:26" ht="16" x14ac:dyDescent="0.2">
      <c r="A5973">
        <v>5972</v>
      </c>
      <c r="B5973" t="s">
        <v>8603</v>
      </c>
      <c r="C5973" s="1">
        <v>40744</v>
      </c>
      <c r="D5973">
        <f>YEAR(Table1[[#This Row],[Order Date]])</f>
        <v>2011</v>
      </c>
      <c r="E5973">
        <f>MONTH(Table1[[#This Row],[Order Date]])</f>
        <v>7</v>
      </c>
      <c r="F5973" t="str">
        <f>Table1[[#This Row],[Order Year]]&amp;"-"&amp;Table1[[#This Row],[Order Month]]</f>
        <v>2011-7</v>
      </c>
      <c r="G5973" s="5">
        <f>YEAR(Table1[[#This Row],[Order Date]])*100 + MONTH(Table1[[#This Row],[Order Date]])</f>
        <v>201107</v>
      </c>
      <c r="H5973" s="1">
        <v>40746</v>
      </c>
      <c r="I5973" t="s">
        <v>191</v>
      </c>
      <c r="J5973" t="s">
        <v>1960</v>
      </c>
      <c r="K5973" t="s">
        <v>1961</v>
      </c>
      <c r="L5973" t="s">
        <v>29</v>
      </c>
      <c r="M5973" t="s">
        <v>30</v>
      </c>
      <c r="N5973" t="s">
        <v>950</v>
      </c>
      <c r="O5973" t="s">
        <v>46</v>
      </c>
      <c r="P5973">
        <v>92105</v>
      </c>
      <c r="Q5973" t="s">
        <v>47</v>
      </c>
      <c r="R5973" t="s">
        <v>2392</v>
      </c>
      <c r="S5973" t="s">
        <v>35</v>
      </c>
      <c r="T5973" t="s">
        <v>68</v>
      </c>
      <c r="U5973" t="s">
        <v>2393</v>
      </c>
      <c r="V5973">
        <v>43.019999999999996</v>
      </c>
      <c r="W5973">
        <v>3</v>
      </c>
      <c r="X5973" s="9">
        <f>Table1[[#This Row],[Discount]]</f>
        <v>0</v>
      </c>
      <c r="Y5973">
        <v>0</v>
      </c>
      <c r="Z5973">
        <v>15.4872</v>
      </c>
    </row>
    <row r="5974" spans="1:26" ht="16" x14ac:dyDescent="0.2">
      <c r="A5974">
        <v>5973</v>
      </c>
      <c r="B5974" t="s">
        <v>8604</v>
      </c>
      <c r="C5974" s="1">
        <v>41677</v>
      </c>
      <c r="D5974">
        <f>YEAR(Table1[[#This Row],[Order Date]])</f>
        <v>2014</v>
      </c>
      <c r="E5974">
        <f>MONTH(Table1[[#This Row],[Order Date]])</f>
        <v>2</v>
      </c>
      <c r="F5974" t="str">
        <f>Table1[[#This Row],[Order Year]]&amp;"-"&amp;Table1[[#This Row],[Order Month]]</f>
        <v>2014-2</v>
      </c>
      <c r="G5974" s="5">
        <f>YEAR(Table1[[#This Row],[Order Date]])*100 + MONTH(Table1[[#This Row],[Order Date]])</f>
        <v>201402</v>
      </c>
      <c r="H5974" s="1">
        <v>41682</v>
      </c>
      <c r="I5974" t="s">
        <v>53</v>
      </c>
      <c r="J5974" t="s">
        <v>3553</v>
      </c>
      <c r="K5974" t="s">
        <v>3554</v>
      </c>
      <c r="L5974" t="s">
        <v>29</v>
      </c>
      <c r="M5974" t="s">
        <v>30</v>
      </c>
      <c r="N5974" t="s">
        <v>269</v>
      </c>
      <c r="O5974" t="s">
        <v>270</v>
      </c>
      <c r="P5974">
        <v>10024</v>
      </c>
      <c r="Q5974" t="s">
        <v>151</v>
      </c>
      <c r="R5974" t="s">
        <v>3094</v>
      </c>
      <c r="S5974" t="s">
        <v>35</v>
      </c>
      <c r="T5974" t="s">
        <v>36</v>
      </c>
      <c r="U5974" t="s">
        <v>3095</v>
      </c>
      <c r="V5974">
        <v>240.78400000000002</v>
      </c>
      <c r="W5974">
        <v>1</v>
      </c>
      <c r="X5974" s="9">
        <f>Table1[[#This Row],[Discount]]</f>
        <v>0.2</v>
      </c>
      <c r="Y5974">
        <v>0.2</v>
      </c>
      <c r="Z5974">
        <v>30.097999999999978</v>
      </c>
    </row>
    <row r="5975" spans="1:26" ht="16" x14ac:dyDescent="0.2">
      <c r="A5975">
        <v>5974</v>
      </c>
      <c r="B5975" t="s">
        <v>8605</v>
      </c>
      <c r="C5975" s="1">
        <v>41268</v>
      </c>
      <c r="D5975">
        <f>YEAR(Table1[[#This Row],[Order Date]])</f>
        <v>2012</v>
      </c>
      <c r="E5975">
        <f>MONTH(Table1[[#This Row],[Order Date]])</f>
        <v>12</v>
      </c>
      <c r="F5975" t="str">
        <f>Table1[[#This Row],[Order Year]]&amp;"-"&amp;Table1[[#This Row],[Order Month]]</f>
        <v>2012-12</v>
      </c>
      <c r="G5975" s="5">
        <f>YEAR(Table1[[#This Row],[Order Date]])*100 + MONTH(Table1[[#This Row],[Order Date]])</f>
        <v>201212</v>
      </c>
      <c r="H5975" s="1">
        <v>41272</v>
      </c>
      <c r="I5975" t="s">
        <v>53</v>
      </c>
      <c r="J5975" t="s">
        <v>724</v>
      </c>
      <c r="K5975" t="s">
        <v>725</v>
      </c>
      <c r="L5975" t="s">
        <v>105</v>
      </c>
      <c r="M5975" t="s">
        <v>30</v>
      </c>
      <c r="N5975" t="s">
        <v>269</v>
      </c>
      <c r="O5975" t="s">
        <v>270</v>
      </c>
      <c r="P5975">
        <v>10011</v>
      </c>
      <c r="Q5975" t="s">
        <v>151</v>
      </c>
      <c r="R5975" t="s">
        <v>6206</v>
      </c>
      <c r="S5975" t="s">
        <v>49</v>
      </c>
      <c r="T5975" t="s">
        <v>81</v>
      </c>
      <c r="U5975" t="s">
        <v>6207</v>
      </c>
      <c r="V5975">
        <v>414.96</v>
      </c>
      <c r="W5975">
        <v>2</v>
      </c>
      <c r="X5975" s="9">
        <f>Table1[[#This Row],[Discount]]</f>
        <v>0</v>
      </c>
      <c r="Y5975">
        <v>0</v>
      </c>
      <c r="Z5975">
        <v>124.48799999999994</v>
      </c>
    </row>
    <row r="5976" spans="1:26" ht="16" x14ac:dyDescent="0.2">
      <c r="A5976">
        <v>5975</v>
      </c>
      <c r="B5976" t="s">
        <v>8606</v>
      </c>
      <c r="C5976" s="1">
        <v>41556</v>
      </c>
      <c r="D5976">
        <f>YEAR(Table1[[#This Row],[Order Date]])</f>
        <v>2013</v>
      </c>
      <c r="E5976">
        <f>MONTH(Table1[[#This Row],[Order Date]])</f>
        <v>10</v>
      </c>
      <c r="F5976" t="str">
        <f>Table1[[#This Row],[Order Year]]&amp;"-"&amp;Table1[[#This Row],[Order Month]]</f>
        <v>2013-10</v>
      </c>
      <c r="G5976" s="5">
        <f>YEAR(Table1[[#This Row],[Order Date]])*100 + MONTH(Table1[[#This Row],[Order Date]])</f>
        <v>201310</v>
      </c>
      <c r="H5976" s="1">
        <v>41561</v>
      </c>
      <c r="I5976" t="s">
        <v>53</v>
      </c>
      <c r="J5976" t="s">
        <v>1214</v>
      </c>
      <c r="K5976" t="s">
        <v>1215</v>
      </c>
      <c r="L5976" t="s">
        <v>29</v>
      </c>
      <c r="M5976" t="s">
        <v>30</v>
      </c>
      <c r="N5976" t="s">
        <v>470</v>
      </c>
      <c r="O5976" t="s">
        <v>91</v>
      </c>
      <c r="P5976">
        <v>28205</v>
      </c>
      <c r="Q5976" t="s">
        <v>33</v>
      </c>
      <c r="R5976" t="s">
        <v>3447</v>
      </c>
      <c r="S5976" t="s">
        <v>49</v>
      </c>
      <c r="T5976" t="s">
        <v>62</v>
      </c>
      <c r="U5976" t="s">
        <v>3448</v>
      </c>
      <c r="V5976">
        <v>387.72</v>
      </c>
      <c r="W5976">
        <v>5</v>
      </c>
      <c r="X5976" s="9">
        <f>Table1[[#This Row],[Discount]]</f>
        <v>0.2</v>
      </c>
      <c r="Y5976">
        <v>0.2</v>
      </c>
      <c r="Z5976">
        <v>-67.851000000000028</v>
      </c>
    </row>
    <row r="5977" spans="1:26" ht="16" x14ac:dyDescent="0.2">
      <c r="A5977">
        <v>5976</v>
      </c>
      <c r="B5977" t="s">
        <v>8607</v>
      </c>
      <c r="C5977" s="1">
        <v>41834</v>
      </c>
      <c r="D5977">
        <f>YEAR(Table1[[#This Row],[Order Date]])</f>
        <v>2014</v>
      </c>
      <c r="E5977">
        <f>MONTH(Table1[[#This Row],[Order Date]])</f>
        <v>7</v>
      </c>
      <c r="F5977" t="str">
        <f>Table1[[#This Row],[Order Year]]&amp;"-"&amp;Table1[[#This Row],[Order Month]]</f>
        <v>2014-7</v>
      </c>
      <c r="G5977" s="5">
        <f>YEAR(Table1[[#This Row],[Order Date]])*100 + MONTH(Table1[[#This Row],[Order Date]])</f>
        <v>201407</v>
      </c>
      <c r="H5977" s="1">
        <v>41838</v>
      </c>
      <c r="I5977" t="s">
        <v>53</v>
      </c>
      <c r="J5977" t="s">
        <v>5802</v>
      </c>
      <c r="K5977" t="s">
        <v>5803</v>
      </c>
      <c r="L5977" t="s">
        <v>44</v>
      </c>
      <c r="M5977" t="s">
        <v>30</v>
      </c>
      <c r="N5977" t="s">
        <v>6503</v>
      </c>
      <c r="O5977" t="s">
        <v>4533</v>
      </c>
      <c r="P5977">
        <v>66212</v>
      </c>
      <c r="Q5977" t="s">
        <v>108</v>
      </c>
      <c r="R5977" t="s">
        <v>2873</v>
      </c>
      <c r="S5977" t="s">
        <v>49</v>
      </c>
      <c r="T5977" t="s">
        <v>62</v>
      </c>
      <c r="U5977" t="s">
        <v>2874</v>
      </c>
      <c r="V5977">
        <v>360.38</v>
      </c>
      <c r="W5977">
        <v>2</v>
      </c>
      <c r="X5977" s="9">
        <f>Table1[[#This Row],[Discount]]</f>
        <v>0</v>
      </c>
      <c r="Y5977">
        <v>0</v>
      </c>
      <c r="Z5977">
        <v>93.698800000000006</v>
      </c>
    </row>
    <row r="5978" spans="1:26" ht="16" x14ac:dyDescent="0.2">
      <c r="A5978">
        <v>5977</v>
      </c>
      <c r="B5978" t="s">
        <v>8607</v>
      </c>
      <c r="C5978" s="1">
        <v>41834</v>
      </c>
      <c r="D5978">
        <f>YEAR(Table1[[#This Row],[Order Date]])</f>
        <v>2014</v>
      </c>
      <c r="E5978">
        <f>MONTH(Table1[[#This Row],[Order Date]])</f>
        <v>7</v>
      </c>
      <c r="F5978" t="str">
        <f>Table1[[#This Row],[Order Year]]&amp;"-"&amp;Table1[[#This Row],[Order Month]]</f>
        <v>2014-7</v>
      </c>
      <c r="G5978" s="5">
        <f>YEAR(Table1[[#This Row],[Order Date]])*100 + MONTH(Table1[[#This Row],[Order Date]])</f>
        <v>201407</v>
      </c>
      <c r="H5978" s="1">
        <v>41838</v>
      </c>
      <c r="I5978" t="s">
        <v>53</v>
      </c>
      <c r="J5978" t="s">
        <v>5802</v>
      </c>
      <c r="K5978" t="s">
        <v>5803</v>
      </c>
      <c r="L5978" t="s">
        <v>44</v>
      </c>
      <c r="M5978" t="s">
        <v>30</v>
      </c>
      <c r="N5978" t="s">
        <v>6503</v>
      </c>
      <c r="O5978" t="s">
        <v>4533</v>
      </c>
      <c r="P5978">
        <v>66212</v>
      </c>
      <c r="Q5978" t="s">
        <v>108</v>
      </c>
      <c r="R5978" t="s">
        <v>3868</v>
      </c>
      <c r="S5978" t="s">
        <v>49</v>
      </c>
      <c r="T5978" t="s">
        <v>93</v>
      </c>
      <c r="U5978" t="s">
        <v>3869</v>
      </c>
      <c r="V5978">
        <v>13.56</v>
      </c>
      <c r="W5978">
        <v>2</v>
      </c>
      <c r="X5978" s="9">
        <f>Table1[[#This Row],[Discount]]</f>
        <v>0</v>
      </c>
      <c r="Y5978">
        <v>0</v>
      </c>
      <c r="Z5978">
        <v>6.2375999999999996</v>
      </c>
    </row>
    <row r="5979" spans="1:26" ht="16" x14ac:dyDescent="0.2">
      <c r="A5979">
        <v>5978</v>
      </c>
      <c r="B5979" t="s">
        <v>8608</v>
      </c>
      <c r="C5979" s="1">
        <v>41754</v>
      </c>
      <c r="D5979">
        <f>YEAR(Table1[[#This Row],[Order Date]])</f>
        <v>2014</v>
      </c>
      <c r="E5979">
        <f>MONTH(Table1[[#This Row],[Order Date]])</f>
        <v>4</v>
      </c>
      <c r="F5979" t="str">
        <f>Table1[[#This Row],[Order Year]]&amp;"-"&amp;Table1[[#This Row],[Order Month]]</f>
        <v>2014-4</v>
      </c>
      <c r="G5979" s="5">
        <f>YEAR(Table1[[#This Row],[Order Date]])*100 + MONTH(Table1[[#This Row],[Order Date]])</f>
        <v>201404</v>
      </c>
      <c r="H5979" s="1">
        <v>41755</v>
      </c>
      <c r="I5979" t="s">
        <v>191</v>
      </c>
      <c r="J5979" t="s">
        <v>5320</v>
      </c>
      <c r="K5979" t="s">
        <v>5321</v>
      </c>
      <c r="L5979" t="s">
        <v>29</v>
      </c>
      <c r="M5979" t="s">
        <v>30</v>
      </c>
      <c r="N5979" t="s">
        <v>1826</v>
      </c>
      <c r="O5979" t="s">
        <v>313</v>
      </c>
      <c r="P5979">
        <v>85204</v>
      </c>
      <c r="Q5979" t="s">
        <v>47</v>
      </c>
      <c r="R5979" t="s">
        <v>1207</v>
      </c>
      <c r="S5979" t="s">
        <v>74</v>
      </c>
      <c r="T5979" t="s">
        <v>75</v>
      </c>
      <c r="U5979" t="s">
        <v>1208</v>
      </c>
      <c r="V5979">
        <v>552</v>
      </c>
      <c r="W5979">
        <v>10</v>
      </c>
      <c r="X5979" s="9">
        <f>Table1[[#This Row],[Discount]]</f>
        <v>0.2</v>
      </c>
      <c r="Y5979">
        <v>0.2</v>
      </c>
      <c r="Z5979">
        <v>34.5</v>
      </c>
    </row>
    <row r="5980" spans="1:26" ht="16" x14ac:dyDescent="0.2">
      <c r="A5980">
        <v>5979</v>
      </c>
      <c r="B5980" t="s">
        <v>8609</v>
      </c>
      <c r="C5980" s="1">
        <v>40793</v>
      </c>
      <c r="D5980">
        <f>YEAR(Table1[[#This Row],[Order Date]])</f>
        <v>2011</v>
      </c>
      <c r="E5980">
        <f>MONTH(Table1[[#This Row],[Order Date]])</f>
        <v>9</v>
      </c>
      <c r="F5980" t="str">
        <f>Table1[[#This Row],[Order Year]]&amp;"-"&amp;Table1[[#This Row],[Order Month]]</f>
        <v>2011-9</v>
      </c>
      <c r="G5980" s="5">
        <f>YEAR(Table1[[#This Row],[Order Date]])*100 + MONTH(Table1[[#This Row],[Order Date]])</f>
        <v>201109</v>
      </c>
      <c r="H5980" s="1">
        <v>40799</v>
      </c>
      <c r="I5980" t="s">
        <v>53</v>
      </c>
      <c r="J5980" t="s">
        <v>443</v>
      </c>
      <c r="K5980" t="s">
        <v>444</v>
      </c>
      <c r="L5980" t="s">
        <v>105</v>
      </c>
      <c r="M5980" t="s">
        <v>30</v>
      </c>
      <c r="N5980" t="s">
        <v>4551</v>
      </c>
      <c r="O5980" t="s">
        <v>652</v>
      </c>
      <c r="P5980">
        <v>74133</v>
      </c>
      <c r="Q5980" t="s">
        <v>108</v>
      </c>
      <c r="R5980" t="s">
        <v>3825</v>
      </c>
      <c r="S5980" t="s">
        <v>35</v>
      </c>
      <c r="T5980" t="s">
        <v>59</v>
      </c>
      <c r="U5980" t="s">
        <v>3277</v>
      </c>
      <c r="V5980">
        <v>429.90000000000003</v>
      </c>
      <c r="W5980">
        <v>5</v>
      </c>
      <c r="X5980" s="9">
        <f>Table1[[#This Row],[Discount]]</f>
        <v>0</v>
      </c>
      <c r="Y5980">
        <v>0</v>
      </c>
      <c r="Z5980">
        <v>111.77400000000003</v>
      </c>
    </row>
    <row r="5981" spans="1:26" ht="16" x14ac:dyDescent="0.2">
      <c r="A5981">
        <v>5980</v>
      </c>
      <c r="B5981" t="s">
        <v>8609</v>
      </c>
      <c r="C5981" s="1">
        <v>40793</v>
      </c>
      <c r="D5981">
        <f>YEAR(Table1[[#This Row],[Order Date]])</f>
        <v>2011</v>
      </c>
      <c r="E5981">
        <f>MONTH(Table1[[#This Row],[Order Date]])</f>
        <v>9</v>
      </c>
      <c r="F5981" t="str">
        <f>Table1[[#This Row],[Order Year]]&amp;"-"&amp;Table1[[#This Row],[Order Month]]</f>
        <v>2011-9</v>
      </c>
      <c r="G5981" s="5">
        <f>YEAR(Table1[[#This Row],[Order Date]])*100 + MONTH(Table1[[#This Row],[Order Date]])</f>
        <v>201109</v>
      </c>
      <c r="H5981" s="1">
        <v>40799</v>
      </c>
      <c r="I5981" t="s">
        <v>53</v>
      </c>
      <c r="J5981" t="s">
        <v>443</v>
      </c>
      <c r="K5981" t="s">
        <v>444</v>
      </c>
      <c r="L5981" t="s">
        <v>105</v>
      </c>
      <c r="M5981" t="s">
        <v>30</v>
      </c>
      <c r="N5981" t="s">
        <v>4551</v>
      </c>
      <c r="O5981" t="s">
        <v>652</v>
      </c>
      <c r="P5981">
        <v>74133</v>
      </c>
      <c r="Q5981" t="s">
        <v>108</v>
      </c>
      <c r="R5981" t="s">
        <v>171</v>
      </c>
      <c r="S5981" t="s">
        <v>49</v>
      </c>
      <c r="T5981" t="s">
        <v>78</v>
      </c>
      <c r="U5981" t="s">
        <v>172</v>
      </c>
      <c r="V5981">
        <v>32.06</v>
      </c>
      <c r="W5981">
        <v>2</v>
      </c>
      <c r="X5981" s="9">
        <f>Table1[[#This Row],[Discount]]</f>
        <v>0</v>
      </c>
      <c r="Y5981">
        <v>0</v>
      </c>
      <c r="Z5981">
        <v>15.3888</v>
      </c>
    </row>
    <row r="5982" spans="1:26" ht="16" x14ac:dyDescent="0.2">
      <c r="A5982">
        <v>5981</v>
      </c>
      <c r="B5982" t="s">
        <v>8609</v>
      </c>
      <c r="C5982" s="1">
        <v>40793</v>
      </c>
      <c r="D5982">
        <f>YEAR(Table1[[#This Row],[Order Date]])</f>
        <v>2011</v>
      </c>
      <c r="E5982">
        <f>MONTH(Table1[[#This Row],[Order Date]])</f>
        <v>9</v>
      </c>
      <c r="F5982" t="str">
        <f>Table1[[#This Row],[Order Year]]&amp;"-"&amp;Table1[[#This Row],[Order Month]]</f>
        <v>2011-9</v>
      </c>
      <c r="G5982" s="5">
        <f>YEAR(Table1[[#This Row],[Order Date]])*100 + MONTH(Table1[[#This Row],[Order Date]])</f>
        <v>201109</v>
      </c>
      <c r="H5982" s="1">
        <v>40799</v>
      </c>
      <c r="I5982" t="s">
        <v>53</v>
      </c>
      <c r="J5982" t="s">
        <v>443</v>
      </c>
      <c r="K5982" t="s">
        <v>444</v>
      </c>
      <c r="L5982" t="s">
        <v>105</v>
      </c>
      <c r="M5982" t="s">
        <v>30</v>
      </c>
      <c r="N5982" t="s">
        <v>4551</v>
      </c>
      <c r="O5982" t="s">
        <v>652</v>
      </c>
      <c r="P5982">
        <v>74133</v>
      </c>
      <c r="Q5982" t="s">
        <v>108</v>
      </c>
      <c r="R5982" t="s">
        <v>719</v>
      </c>
      <c r="S5982" t="s">
        <v>35</v>
      </c>
      <c r="T5982" t="s">
        <v>39</v>
      </c>
      <c r="U5982" t="s">
        <v>720</v>
      </c>
      <c r="V5982">
        <v>161.96</v>
      </c>
      <c r="W5982">
        <v>2</v>
      </c>
      <c r="X5982" s="9">
        <f>Table1[[#This Row],[Discount]]</f>
        <v>0</v>
      </c>
      <c r="Y5982">
        <v>0</v>
      </c>
      <c r="Z5982">
        <v>45.348800000000011</v>
      </c>
    </row>
    <row r="5983" spans="1:26" ht="16" x14ac:dyDescent="0.2">
      <c r="A5983">
        <v>5982</v>
      </c>
      <c r="B5983" t="s">
        <v>8609</v>
      </c>
      <c r="C5983" s="1">
        <v>40793</v>
      </c>
      <c r="D5983">
        <f>YEAR(Table1[[#This Row],[Order Date]])</f>
        <v>2011</v>
      </c>
      <c r="E5983">
        <f>MONTH(Table1[[#This Row],[Order Date]])</f>
        <v>9</v>
      </c>
      <c r="F5983" t="str">
        <f>Table1[[#This Row],[Order Year]]&amp;"-"&amp;Table1[[#This Row],[Order Month]]</f>
        <v>2011-9</v>
      </c>
      <c r="G5983" s="5">
        <f>YEAR(Table1[[#This Row],[Order Date]])*100 + MONTH(Table1[[#This Row],[Order Date]])</f>
        <v>201109</v>
      </c>
      <c r="H5983" s="1">
        <v>40799</v>
      </c>
      <c r="I5983" t="s">
        <v>53</v>
      </c>
      <c r="J5983" t="s">
        <v>443</v>
      </c>
      <c r="K5983" t="s">
        <v>444</v>
      </c>
      <c r="L5983" t="s">
        <v>105</v>
      </c>
      <c r="M5983" t="s">
        <v>30</v>
      </c>
      <c r="N5983" t="s">
        <v>4551</v>
      </c>
      <c r="O5983" t="s">
        <v>652</v>
      </c>
      <c r="P5983">
        <v>74133</v>
      </c>
      <c r="Q5983" t="s">
        <v>108</v>
      </c>
      <c r="R5983" t="s">
        <v>1336</v>
      </c>
      <c r="S5983" t="s">
        <v>49</v>
      </c>
      <c r="T5983" t="s">
        <v>62</v>
      </c>
      <c r="U5983" t="s">
        <v>1337</v>
      </c>
      <c r="V5983">
        <v>19.86</v>
      </c>
      <c r="W5983">
        <v>2</v>
      </c>
      <c r="X5983" s="9">
        <f>Table1[[#This Row],[Discount]]</f>
        <v>0</v>
      </c>
      <c r="Y5983">
        <v>0</v>
      </c>
      <c r="Z5983">
        <v>5.7593999999999976</v>
      </c>
    </row>
    <row r="5984" spans="1:26" ht="16" x14ac:dyDescent="0.2">
      <c r="A5984">
        <v>5983</v>
      </c>
      <c r="B5984" t="s">
        <v>8610</v>
      </c>
      <c r="C5984" s="1">
        <v>41600</v>
      </c>
      <c r="D5984">
        <f>YEAR(Table1[[#This Row],[Order Date]])</f>
        <v>2013</v>
      </c>
      <c r="E5984">
        <f>MONTH(Table1[[#This Row],[Order Date]])</f>
        <v>11</v>
      </c>
      <c r="F5984" t="str">
        <f>Table1[[#This Row],[Order Year]]&amp;"-"&amp;Table1[[#This Row],[Order Month]]</f>
        <v>2013-11</v>
      </c>
      <c r="G5984" s="5">
        <f>YEAR(Table1[[#This Row],[Order Date]])*100 + MONTH(Table1[[#This Row],[Order Date]])</f>
        <v>201311</v>
      </c>
      <c r="H5984" s="1">
        <v>41607</v>
      </c>
      <c r="I5984" t="s">
        <v>53</v>
      </c>
      <c r="J5984" t="s">
        <v>1373</v>
      </c>
      <c r="K5984" t="s">
        <v>1374</v>
      </c>
      <c r="L5984" t="s">
        <v>29</v>
      </c>
      <c r="M5984" t="s">
        <v>30</v>
      </c>
      <c r="N5984" t="s">
        <v>269</v>
      </c>
      <c r="O5984" t="s">
        <v>270</v>
      </c>
      <c r="P5984">
        <v>10035</v>
      </c>
      <c r="Q5984" t="s">
        <v>151</v>
      </c>
      <c r="R5984" t="s">
        <v>7337</v>
      </c>
      <c r="S5984" t="s">
        <v>49</v>
      </c>
      <c r="T5984" t="s">
        <v>93</v>
      </c>
      <c r="U5984" t="s">
        <v>7338</v>
      </c>
      <c r="V5984">
        <v>12.96</v>
      </c>
      <c r="W5984">
        <v>2</v>
      </c>
      <c r="X5984" s="9">
        <f>Table1[[#This Row],[Discount]]</f>
        <v>0</v>
      </c>
      <c r="Y5984">
        <v>0</v>
      </c>
      <c r="Z5984">
        <v>6.3504000000000005</v>
      </c>
    </row>
    <row r="5985" spans="1:26" ht="16" x14ac:dyDescent="0.2">
      <c r="A5985">
        <v>5984</v>
      </c>
      <c r="B5985" t="s">
        <v>8611</v>
      </c>
      <c r="C5985" s="1">
        <v>41899</v>
      </c>
      <c r="D5985">
        <f>YEAR(Table1[[#This Row],[Order Date]])</f>
        <v>2014</v>
      </c>
      <c r="E5985">
        <f>MONTH(Table1[[#This Row],[Order Date]])</f>
        <v>9</v>
      </c>
      <c r="F5985" t="str">
        <f>Table1[[#This Row],[Order Year]]&amp;"-"&amp;Table1[[#This Row],[Order Month]]</f>
        <v>2014-9</v>
      </c>
      <c r="G5985" s="5">
        <f>YEAR(Table1[[#This Row],[Order Date]])*100 + MONTH(Table1[[#This Row],[Order Date]])</f>
        <v>201409</v>
      </c>
      <c r="H5985" s="1">
        <v>41901</v>
      </c>
      <c r="I5985" t="s">
        <v>26</v>
      </c>
      <c r="J5985" t="s">
        <v>6493</v>
      </c>
      <c r="K5985" t="s">
        <v>6494</v>
      </c>
      <c r="L5985" t="s">
        <v>29</v>
      </c>
      <c r="M5985" t="s">
        <v>30</v>
      </c>
      <c r="N5985" t="s">
        <v>149</v>
      </c>
      <c r="O5985" t="s">
        <v>150</v>
      </c>
      <c r="P5985">
        <v>19143</v>
      </c>
      <c r="Q5985" t="s">
        <v>151</v>
      </c>
      <c r="R5985" t="s">
        <v>2460</v>
      </c>
      <c r="S5985" t="s">
        <v>49</v>
      </c>
      <c r="T5985" t="s">
        <v>93</v>
      </c>
      <c r="U5985" t="s">
        <v>2461</v>
      </c>
      <c r="V5985">
        <v>20.544000000000004</v>
      </c>
      <c r="W5985">
        <v>6</v>
      </c>
      <c r="X5985" s="9">
        <f>Table1[[#This Row],[Discount]]</f>
        <v>0.2</v>
      </c>
      <c r="Y5985">
        <v>0.2</v>
      </c>
      <c r="Z5985">
        <v>6.4199999999999964</v>
      </c>
    </row>
    <row r="5986" spans="1:26" ht="16" x14ac:dyDescent="0.2">
      <c r="A5986">
        <v>5985</v>
      </c>
      <c r="B5986" t="s">
        <v>8612</v>
      </c>
      <c r="C5986" s="1">
        <v>41475</v>
      </c>
      <c r="D5986">
        <f>YEAR(Table1[[#This Row],[Order Date]])</f>
        <v>2013</v>
      </c>
      <c r="E5986">
        <f>MONTH(Table1[[#This Row],[Order Date]])</f>
        <v>7</v>
      </c>
      <c r="F5986" t="str">
        <f>Table1[[#This Row],[Order Year]]&amp;"-"&amp;Table1[[#This Row],[Order Month]]</f>
        <v>2013-7</v>
      </c>
      <c r="G5986" s="5">
        <f>YEAR(Table1[[#This Row],[Order Date]])*100 + MONTH(Table1[[#This Row],[Order Date]])</f>
        <v>201307</v>
      </c>
      <c r="H5986" s="1">
        <v>41481</v>
      </c>
      <c r="I5986" t="s">
        <v>53</v>
      </c>
      <c r="J5986" t="s">
        <v>4872</v>
      </c>
      <c r="K5986" t="s">
        <v>4873</v>
      </c>
      <c r="L5986" t="s">
        <v>29</v>
      </c>
      <c r="M5986" t="s">
        <v>30</v>
      </c>
      <c r="N5986" t="s">
        <v>7622</v>
      </c>
      <c r="O5986" t="s">
        <v>1490</v>
      </c>
      <c r="P5986">
        <v>39401</v>
      </c>
      <c r="Q5986" t="s">
        <v>33</v>
      </c>
      <c r="R5986" t="s">
        <v>5993</v>
      </c>
      <c r="S5986" t="s">
        <v>35</v>
      </c>
      <c r="T5986" t="s">
        <v>68</v>
      </c>
      <c r="U5986" t="s">
        <v>5994</v>
      </c>
      <c r="V5986">
        <v>185.57999999999998</v>
      </c>
      <c r="W5986">
        <v>6</v>
      </c>
      <c r="X5986" s="9">
        <f>Table1[[#This Row],[Discount]]</f>
        <v>0</v>
      </c>
      <c r="Y5986">
        <v>0</v>
      </c>
      <c r="Z5986">
        <v>76.087800000000001</v>
      </c>
    </row>
    <row r="5987" spans="1:26" ht="16" x14ac:dyDescent="0.2">
      <c r="A5987">
        <v>5986</v>
      </c>
      <c r="B5987" t="s">
        <v>8612</v>
      </c>
      <c r="C5987" s="1">
        <v>41475</v>
      </c>
      <c r="D5987">
        <f>YEAR(Table1[[#This Row],[Order Date]])</f>
        <v>2013</v>
      </c>
      <c r="E5987">
        <f>MONTH(Table1[[#This Row],[Order Date]])</f>
        <v>7</v>
      </c>
      <c r="F5987" t="str">
        <f>Table1[[#This Row],[Order Year]]&amp;"-"&amp;Table1[[#This Row],[Order Month]]</f>
        <v>2013-7</v>
      </c>
      <c r="G5987" s="5">
        <f>YEAR(Table1[[#This Row],[Order Date]])*100 + MONTH(Table1[[#This Row],[Order Date]])</f>
        <v>201307</v>
      </c>
      <c r="H5987" s="1">
        <v>41481</v>
      </c>
      <c r="I5987" t="s">
        <v>53</v>
      </c>
      <c r="J5987" t="s">
        <v>4872</v>
      </c>
      <c r="K5987" t="s">
        <v>4873</v>
      </c>
      <c r="L5987" t="s">
        <v>29</v>
      </c>
      <c r="M5987" t="s">
        <v>30</v>
      </c>
      <c r="N5987" t="s">
        <v>7622</v>
      </c>
      <c r="O5987" t="s">
        <v>1490</v>
      </c>
      <c r="P5987">
        <v>39401</v>
      </c>
      <c r="Q5987" t="s">
        <v>33</v>
      </c>
      <c r="R5987" t="s">
        <v>6812</v>
      </c>
      <c r="S5987" t="s">
        <v>49</v>
      </c>
      <c r="T5987" t="s">
        <v>78</v>
      </c>
      <c r="U5987" t="s">
        <v>6813</v>
      </c>
      <c r="V5987">
        <v>77.56</v>
      </c>
      <c r="W5987">
        <v>2</v>
      </c>
      <c r="X5987" s="9">
        <f>Table1[[#This Row],[Discount]]</f>
        <v>0</v>
      </c>
      <c r="Y5987">
        <v>0</v>
      </c>
      <c r="Z5987">
        <v>35.677599999999998</v>
      </c>
    </row>
    <row r="5988" spans="1:26" ht="16" x14ac:dyDescent="0.2">
      <c r="A5988">
        <v>5987</v>
      </c>
      <c r="B5988" t="s">
        <v>8612</v>
      </c>
      <c r="C5988" s="1">
        <v>41475</v>
      </c>
      <c r="D5988">
        <f>YEAR(Table1[[#This Row],[Order Date]])</f>
        <v>2013</v>
      </c>
      <c r="E5988">
        <f>MONTH(Table1[[#This Row],[Order Date]])</f>
        <v>7</v>
      </c>
      <c r="F5988" t="str">
        <f>Table1[[#This Row],[Order Year]]&amp;"-"&amp;Table1[[#This Row],[Order Month]]</f>
        <v>2013-7</v>
      </c>
      <c r="G5988" s="5">
        <f>YEAR(Table1[[#This Row],[Order Date]])*100 + MONTH(Table1[[#This Row],[Order Date]])</f>
        <v>201307</v>
      </c>
      <c r="H5988" s="1">
        <v>41481</v>
      </c>
      <c r="I5988" t="s">
        <v>53</v>
      </c>
      <c r="J5988" t="s">
        <v>4872</v>
      </c>
      <c r="K5988" t="s">
        <v>4873</v>
      </c>
      <c r="L5988" t="s">
        <v>29</v>
      </c>
      <c r="M5988" t="s">
        <v>30</v>
      </c>
      <c r="N5988" t="s">
        <v>7622</v>
      </c>
      <c r="O5988" t="s">
        <v>1490</v>
      </c>
      <c r="P5988">
        <v>39401</v>
      </c>
      <c r="Q5988" t="s">
        <v>33</v>
      </c>
      <c r="R5988" t="s">
        <v>888</v>
      </c>
      <c r="S5988" t="s">
        <v>49</v>
      </c>
      <c r="T5988" t="s">
        <v>62</v>
      </c>
      <c r="U5988" t="s">
        <v>889</v>
      </c>
      <c r="V5988">
        <v>87.92</v>
      </c>
      <c r="W5988">
        <v>4</v>
      </c>
      <c r="X5988" s="9">
        <f>Table1[[#This Row],[Discount]]</f>
        <v>0</v>
      </c>
      <c r="Y5988">
        <v>0</v>
      </c>
      <c r="Z5988">
        <v>0.87919999999999732</v>
      </c>
    </row>
    <row r="5989" spans="1:26" ht="16" x14ac:dyDescent="0.2">
      <c r="A5989">
        <v>5988</v>
      </c>
      <c r="B5989" t="s">
        <v>8612</v>
      </c>
      <c r="C5989" s="1">
        <v>41475</v>
      </c>
      <c r="D5989">
        <f>YEAR(Table1[[#This Row],[Order Date]])</f>
        <v>2013</v>
      </c>
      <c r="E5989">
        <f>MONTH(Table1[[#This Row],[Order Date]])</f>
        <v>7</v>
      </c>
      <c r="F5989" t="str">
        <f>Table1[[#This Row],[Order Year]]&amp;"-"&amp;Table1[[#This Row],[Order Month]]</f>
        <v>2013-7</v>
      </c>
      <c r="G5989" s="5">
        <f>YEAR(Table1[[#This Row],[Order Date]])*100 + MONTH(Table1[[#This Row],[Order Date]])</f>
        <v>201307</v>
      </c>
      <c r="H5989" s="1">
        <v>41481</v>
      </c>
      <c r="I5989" t="s">
        <v>53</v>
      </c>
      <c r="J5989" t="s">
        <v>4872</v>
      </c>
      <c r="K5989" t="s">
        <v>4873</v>
      </c>
      <c r="L5989" t="s">
        <v>29</v>
      </c>
      <c r="M5989" t="s">
        <v>30</v>
      </c>
      <c r="N5989" t="s">
        <v>7622</v>
      </c>
      <c r="O5989" t="s">
        <v>1490</v>
      </c>
      <c r="P5989">
        <v>39401</v>
      </c>
      <c r="Q5989" t="s">
        <v>33</v>
      </c>
      <c r="R5989" t="s">
        <v>6539</v>
      </c>
      <c r="S5989" t="s">
        <v>49</v>
      </c>
      <c r="T5989" t="s">
        <v>93</v>
      </c>
      <c r="U5989" t="s">
        <v>6540</v>
      </c>
      <c r="V5989">
        <v>245.94</v>
      </c>
      <c r="W5989">
        <v>6</v>
      </c>
      <c r="X5989" s="9">
        <f>Table1[[#This Row],[Discount]]</f>
        <v>0</v>
      </c>
      <c r="Y5989">
        <v>0</v>
      </c>
      <c r="Z5989">
        <v>120.51060000000001</v>
      </c>
    </row>
    <row r="5990" spans="1:26" ht="16" x14ac:dyDescent="0.2">
      <c r="A5990">
        <v>5989</v>
      </c>
      <c r="B5990" t="s">
        <v>8612</v>
      </c>
      <c r="C5990" s="1">
        <v>41475</v>
      </c>
      <c r="D5990">
        <f>YEAR(Table1[[#This Row],[Order Date]])</f>
        <v>2013</v>
      </c>
      <c r="E5990">
        <f>MONTH(Table1[[#This Row],[Order Date]])</f>
        <v>7</v>
      </c>
      <c r="F5990" t="str">
        <f>Table1[[#This Row],[Order Year]]&amp;"-"&amp;Table1[[#This Row],[Order Month]]</f>
        <v>2013-7</v>
      </c>
      <c r="G5990" s="5">
        <f>YEAR(Table1[[#This Row],[Order Date]])*100 + MONTH(Table1[[#This Row],[Order Date]])</f>
        <v>201307</v>
      </c>
      <c r="H5990" s="1">
        <v>41481</v>
      </c>
      <c r="I5990" t="s">
        <v>53</v>
      </c>
      <c r="J5990" t="s">
        <v>4872</v>
      </c>
      <c r="K5990" t="s">
        <v>4873</v>
      </c>
      <c r="L5990" t="s">
        <v>29</v>
      </c>
      <c r="M5990" t="s">
        <v>30</v>
      </c>
      <c r="N5990" t="s">
        <v>7622</v>
      </c>
      <c r="O5990" t="s">
        <v>1490</v>
      </c>
      <c r="P5990">
        <v>39401</v>
      </c>
      <c r="Q5990" t="s">
        <v>33</v>
      </c>
      <c r="R5990" t="s">
        <v>1866</v>
      </c>
      <c r="S5990" t="s">
        <v>49</v>
      </c>
      <c r="T5990" t="s">
        <v>78</v>
      </c>
      <c r="U5990" t="s">
        <v>1867</v>
      </c>
      <c r="V5990">
        <v>8.6</v>
      </c>
      <c r="W5990">
        <v>1</v>
      </c>
      <c r="X5990" s="9">
        <f>Table1[[#This Row],[Discount]]</f>
        <v>0</v>
      </c>
      <c r="Y5990">
        <v>0</v>
      </c>
      <c r="Z5990">
        <v>4.0419999999999998</v>
      </c>
    </row>
    <row r="5991" spans="1:26" ht="16" x14ac:dyDescent="0.2">
      <c r="A5991">
        <v>5990</v>
      </c>
      <c r="B5991" t="s">
        <v>8612</v>
      </c>
      <c r="C5991" s="1">
        <v>41475</v>
      </c>
      <c r="D5991">
        <f>YEAR(Table1[[#This Row],[Order Date]])</f>
        <v>2013</v>
      </c>
      <c r="E5991">
        <f>MONTH(Table1[[#This Row],[Order Date]])</f>
        <v>7</v>
      </c>
      <c r="F5991" t="str">
        <f>Table1[[#This Row],[Order Year]]&amp;"-"&amp;Table1[[#This Row],[Order Month]]</f>
        <v>2013-7</v>
      </c>
      <c r="G5991" s="5">
        <f>YEAR(Table1[[#This Row],[Order Date]])*100 + MONTH(Table1[[#This Row],[Order Date]])</f>
        <v>201307</v>
      </c>
      <c r="H5991" s="1">
        <v>41481</v>
      </c>
      <c r="I5991" t="s">
        <v>53</v>
      </c>
      <c r="J5991" t="s">
        <v>4872</v>
      </c>
      <c r="K5991" t="s">
        <v>4873</v>
      </c>
      <c r="L5991" t="s">
        <v>29</v>
      </c>
      <c r="M5991" t="s">
        <v>30</v>
      </c>
      <c r="N5991" t="s">
        <v>7622</v>
      </c>
      <c r="O5991" t="s">
        <v>1490</v>
      </c>
      <c r="P5991">
        <v>39401</v>
      </c>
      <c r="Q5991" t="s">
        <v>33</v>
      </c>
      <c r="R5991" t="s">
        <v>7494</v>
      </c>
      <c r="S5991" t="s">
        <v>35</v>
      </c>
      <c r="T5991" t="s">
        <v>36</v>
      </c>
      <c r="U5991" t="s">
        <v>7495</v>
      </c>
      <c r="V5991">
        <v>504.90000000000003</v>
      </c>
      <c r="W5991">
        <v>5</v>
      </c>
      <c r="X5991" s="9">
        <f>Table1[[#This Row],[Discount]]</f>
        <v>0</v>
      </c>
      <c r="Y5991">
        <v>0</v>
      </c>
      <c r="Z5991">
        <v>126.22500000000002</v>
      </c>
    </row>
    <row r="5992" spans="1:26" ht="16" x14ac:dyDescent="0.2">
      <c r="A5992">
        <v>5991</v>
      </c>
      <c r="B5992" t="s">
        <v>8613</v>
      </c>
      <c r="C5992" s="1">
        <v>41898</v>
      </c>
      <c r="D5992">
        <f>YEAR(Table1[[#This Row],[Order Date]])</f>
        <v>2014</v>
      </c>
      <c r="E5992">
        <f>MONTH(Table1[[#This Row],[Order Date]])</f>
        <v>9</v>
      </c>
      <c r="F5992" t="str">
        <f>Table1[[#This Row],[Order Year]]&amp;"-"&amp;Table1[[#This Row],[Order Month]]</f>
        <v>2014-9</v>
      </c>
      <c r="G5992" s="5">
        <f>YEAR(Table1[[#This Row],[Order Date]])*100 + MONTH(Table1[[#This Row],[Order Date]])</f>
        <v>201409</v>
      </c>
      <c r="H5992" s="1">
        <v>41904</v>
      </c>
      <c r="I5992" t="s">
        <v>53</v>
      </c>
      <c r="J5992" t="s">
        <v>2493</v>
      </c>
      <c r="K5992" t="s">
        <v>2494</v>
      </c>
      <c r="L5992" t="s">
        <v>29</v>
      </c>
      <c r="M5992" t="s">
        <v>30</v>
      </c>
      <c r="N5992" t="s">
        <v>45</v>
      </c>
      <c r="O5992" t="s">
        <v>46</v>
      </c>
      <c r="P5992">
        <v>90049</v>
      </c>
      <c r="Q5992" t="s">
        <v>47</v>
      </c>
      <c r="R5992" t="s">
        <v>4726</v>
      </c>
      <c r="S5992" t="s">
        <v>49</v>
      </c>
      <c r="T5992" t="s">
        <v>78</v>
      </c>
      <c r="U5992" t="s">
        <v>4727</v>
      </c>
      <c r="V5992">
        <v>2357.4880000000003</v>
      </c>
      <c r="W5992">
        <v>7</v>
      </c>
      <c r="X5992" s="9">
        <f>Table1[[#This Row],[Discount]]</f>
        <v>0.2</v>
      </c>
      <c r="Y5992">
        <v>0.2</v>
      </c>
      <c r="Z5992">
        <v>884.05799999999999</v>
      </c>
    </row>
    <row r="5993" spans="1:26" ht="16" x14ac:dyDescent="0.2">
      <c r="A5993">
        <v>5992</v>
      </c>
      <c r="B5993" t="s">
        <v>8613</v>
      </c>
      <c r="C5993" s="1">
        <v>41898</v>
      </c>
      <c r="D5993">
        <f>YEAR(Table1[[#This Row],[Order Date]])</f>
        <v>2014</v>
      </c>
      <c r="E5993">
        <f>MONTH(Table1[[#This Row],[Order Date]])</f>
        <v>9</v>
      </c>
      <c r="F5993" t="str">
        <f>Table1[[#This Row],[Order Year]]&amp;"-"&amp;Table1[[#This Row],[Order Month]]</f>
        <v>2014-9</v>
      </c>
      <c r="G5993" s="5">
        <f>YEAR(Table1[[#This Row],[Order Date]])*100 + MONTH(Table1[[#This Row],[Order Date]])</f>
        <v>201409</v>
      </c>
      <c r="H5993" s="1">
        <v>41904</v>
      </c>
      <c r="I5993" t="s">
        <v>53</v>
      </c>
      <c r="J5993" t="s">
        <v>2493</v>
      </c>
      <c r="K5993" t="s">
        <v>2494</v>
      </c>
      <c r="L5993" t="s">
        <v>29</v>
      </c>
      <c r="M5993" t="s">
        <v>30</v>
      </c>
      <c r="N5993" t="s">
        <v>45</v>
      </c>
      <c r="O5993" t="s">
        <v>46</v>
      </c>
      <c r="P5993">
        <v>90049</v>
      </c>
      <c r="Q5993" t="s">
        <v>47</v>
      </c>
      <c r="R5993" t="s">
        <v>838</v>
      </c>
      <c r="S5993" t="s">
        <v>74</v>
      </c>
      <c r="T5993" t="s">
        <v>75</v>
      </c>
      <c r="U5993" t="s">
        <v>839</v>
      </c>
      <c r="V5993">
        <v>369.54399999999998</v>
      </c>
      <c r="W5993">
        <v>7</v>
      </c>
      <c r="X5993" s="9">
        <f>Table1[[#This Row],[Discount]]</f>
        <v>0.2</v>
      </c>
      <c r="Y5993">
        <v>0.2</v>
      </c>
      <c r="Z5993">
        <v>32.335100000000025</v>
      </c>
    </row>
    <row r="5994" spans="1:26" ht="16" x14ac:dyDescent="0.2">
      <c r="A5994">
        <v>5993</v>
      </c>
      <c r="B5994" t="s">
        <v>8613</v>
      </c>
      <c r="C5994" s="1">
        <v>41898</v>
      </c>
      <c r="D5994">
        <f>YEAR(Table1[[#This Row],[Order Date]])</f>
        <v>2014</v>
      </c>
      <c r="E5994">
        <f>MONTH(Table1[[#This Row],[Order Date]])</f>
        <v>9</v>
      </c>
      <c r="F5994" t="str">
        <f>Table1[[#This Row],[Order Year]]&amp;"-"&amp;Table1[[#This Row],[Order Month]]</f>
        <v>2014-9</v>
      </c>
      <c r="G5994" s="5">
        <f>YEAR(Table1[[#This Row],[Order Date]])*100 + MONTH(Table1[[#This Row],[Order Date]])</f>
        <v>201409</v>
      </c>
      <c r="H5994" s="1">
        <v>41904</v>
      </c>
      <c r="I5994" t="s">
        <v>53</v>
      </c>
      <c r="J5994" t="s">
        <v>2493</v>
      </c>
      <c r="K5994" t="s">
        <v>2494</v>
      </c>
      <c r="L5994" t="s">
        <v>29</v>
      </c>
      <c r="M5994" t="s">
        <v>30</v>
      </c>
      <c r="N5994" t="s">
        <v>45</v>
      </c>
      <c r="O5994" t="s">
        <v>46</v>
      </c>
      <c r="P5994">
        <v>90049</v>
      </c>
      <c r="Q5994" t="s">
        <v>47</v>
      </c>
      <c r="R5994" t="s">
        <v>1540</v>
      </c>
      <c r="S5994" t="s">
        <v>35</v>
      </c>
      <c r="T5994" t="s">
        <v>39</v>
      </c>
      <c r="U5994" t="s">
        <v>1541</v>
      </c>
      <c r="V5994">
        <v>184.75200000000001</v>
      </c>
      <c r="W5994">
        <v>3</v>
      </c>
      <c r="X5994" s="9">
        <f>Table1[[#This Row],[Discount]]</f>
        <v>0.2</v>
      </c>
      <c r="Y5994">
        <v>0.2</v>
      </c>
      <c r="Z5994">
        <v>-20.784600000000012</v>
      </c>
    </row>
    <row r="5995" spans="1:26" ht="16" x14ac:dyDescent="0.2">
      <c r="A5995">
        <v>5994</v>
      </c>
      <c r="B5995" t="s">
        <v>8614</v>
      </c>
      <c r="C5995" s="1">
        <v>41620</v>
      </c>
      <c r="D5995">
        <f>YEAR(Table1[[#This Row],[Order Date]])</f>
        <v>2013</v>
      </c>
      <c r="E5995">
        <f>MONTH(Table1[[#This Row],[Order Date]])</f>
        <v>12</v>
      </c>
      <c r="F5995" t="str">
        <f>Table1[[#This Row],[Order Year]]&amp;"-"&amp;Table1[[#This Row],[Order Month]]</f>
        <v>2013-12</v>
      </c>
      <c r="G5995" s="5">
        <f>YEAR(Table1[[#This Row],[Order Date]])*100 + MONTH(Table1[[#This Row],[Order Date]])</f>
        <v>201312</v>
      </c>
      <c r="H5995" s="1">
        <v>41620</v>
      </c>
      <c r="I5995" t="s">
        <v>1293</v>
      </c>
      <c r="J5995" t="s">
        <v>3097</v>
      </c>
      <c r="K5995" t="s">
        <v>3098</v>
      </c>
      <c r="L5995" t="s">
        <v>44</v>
      </c>
      <c r="M5995" t="s">
        <v>30</v>
      </c>
      <c r="N5995" t="s">
        <v>500</v>
      </c>
      <c r="O5995" t="s">
        <v>501</v>
      </c>
      <c r="P5995">
        <v>43229</v>
      </c>
      <c r="Q5995" t="s">
        <v>151</v>
      </c>
      <c r="R5995" t="s">
        <v>2811</v>
      </c>
      <c r="S5995" t="s">
        <v>49</v>
      </c>
      <c r="T5995" t="s">
        <v>62</v>
      </c>
      <c r="U5995" t="s">
        <v>2812</v>
      </c>
      <c r="V5995">
        <v>64.959999999999994</v>
      </c>
      <c r="W5995">
        <v>5</v>
      </c>
      <c r="X5995" s="9">
        <f>Table1[[#This Row],[Discount]]</f>
        <v>0.2</v>
      </c>
      <c r="Y5995">
        <v>0.2</v>
      </c>
      <c r="Z5995">
        <v>-4.0599999999999987</v>
      </c>
    </row>
    <row r="5996" spans="1:26" ht="16" x14ac:dyDescent="0.2">
      <c r="A5996">
        <v>5995</v>
      </c>
      <c r="B5996" t="s">
        <v>8614</v>
      </c>
      <c r="C5996" s="1">
        <v>41620</v>
      </c>
      <c r="D5996">
        <f>YEAR(Table1[[#This Row],[Order Date]])</f>
        <v>2013</v>
      </c>
      <c r="E5996">
        <f>MONTH(Table1[[#This Row],[Order Date]])</f>
        <v>12</v>
      </c>
      <c r="F5996" t="str">
        <f>Table1[[#This Row],[Order Year]]&amp;"-"&amp;Table1[[#This Row],[Order Month]]</f>
        <v>2013-12</v>
      </c>
      <c r="G5996" s="5">
        <f>YEAR(Table1[[#This Row],[Order Date]])*100 + MONTH(Table1[[#This Row],[Order Date]])</f>
        <v>201312</v>
      </c>
      <c r="H5996" s="1">
        <v>41620</v>
      </c>
      <c r="I5996" t="s">
        <v>1293</v>
      </c>
      <c r="J5996" t="s">
        <v>3097</v>
      </c>
      <c r="K5996" t="s">
        <v>3098</v>
      </c>
      <c r="L5996" t="s">
        <v>44</v>
      </c>
      <c r="M5996" t="s">
        <v>30</v>
      </c>
      <c r="N5996" t="s">
        <v>500</v>
      </c>
      <c r="O5996" t="s">
        <v>501</v>
      </c>
      <c r="P5996">
        <v>43229</v>
      </c>
      <c r="Q5996" t="s">
        <v>151</v>
      </c>
      <c r="R5996" t="s">
        <v>6832</v>
      </c>
      <c r="S5996" t="s">
        <v>49</v>
      </c>
      <c r="T5996" t="s">
        <v>581</v>
      </c>
      <c r="U5996" t="s">
        <v>6833</v>
      </c>
      <c r="V5996">
        <v>13.52</v>
      </c>
      <c r="W5996">
        <v>2</v>
      </c>
      <c r="X5996" s="9">
        <f>Table1[[#This Row],[Discount]]</f>
        <v>0.2</v>
      </c>
      <c r="Y5996">
        <v>0.2</v>
      </c>
      <c r="Z5996">
        <v>1.6899999999999986</v>
      </c>
    </row>
    <row r="5997" spans="1:26" ht="16" x14ac:dyDescent="0.2">
      <c r="A5997">
        <v>5996</v>
      </c>
      <c r="B5997" t="s">
        <v>8614</v>
      </c>
      <c r="C5997" s="1">
        <v>41620</v>
      </c>
      <c r="D5997">
        <f>YEAR(Table1[[#This Row],[Order Date]])</f>
        <v>2013</v>
      </c>
      <c r="E5997">
        <f>MONTH(Table1[[#This Row],[Order Date]])</f>
        <v>12</v>
      </c>
      <c r="F5997" t="str">
        <f>Table1[[#This Row],[Order Year]]&amp;"-"&amp;Table1[[#This Row],[Order Month]]</f>
        <v>2013-12</v>
      </c>
      <c r="G5997" s="5">
        <f>YEAR(Table1[[#This Row],[Order Date]])*100 + MONTH(Table1[[#This Row],[Order Date]])</f>
        <v>201312</v>
      </c>
      <c r="H5997" s="1">
        <v>41620</v>
      </c>
      <c r="I5997" t="s">
        <v>1293</v>
      </c>
      <c r="J5997" t="s">
        <v>3097</v>
      </c>
      <c r="K5997" t="s">
        <v>3098</v>
      </c>
      <c r="L5997" t="s">
        <v>44</v>
      </c>
      <c r="M5997" t="s">
        <v>30</v>
      </c>
      <c r="N5997" t="s">
        <v>500</v>
      </c>
      <c r="O5997" t="s">
        <v>501</v>
      </c>
      <c r="P5997">
        <v>43229</v>
      </c>
      <c r="Q5997" t="s">
        <v>151</v>
      </c>
      <c r="R5997" t="s">
        <v>6959</v>
      </c>
      <c r="S5997" t="s">
        <v>35</v>
      </c>
      <c r="T5997" t="s">
        <v>39</v>
      </c>
      <c r="U5997" t="s">
        <v>6960</v>
      </c>
      <c r="V5997">
        <v>458.42999999999995</v>
      </c>
      <c r="W5997">
        <v>5</v>
      </c>
      <c r="X5997" s="9">
        <f>Table1[[#This Row],[Discount]]</f>
        <v>0.3</v>
      </c>
      <c r="Y5997">
        <v>0.3</v>
      </c>
      <c r="Z5997">
        <v>-137.52900000000002</v>
      </c>
    </row>
    <row r="5998" spans="1:26" ht="16" x14ac:dyDescent="0.2">
      <c r="A5998">
        <v>5997</v>
      </c>
      <c r="B5998" t="s">
        <v>8614</v>
      </c>
      <c r="C5998" s="1">
        <v>41620</v>
      </c>
      <c r="D5998">
        <f>YEAR(Table1[[#This Row],[Order Date]])</f>
        <v>2013</v>
      </c>
      <c r="E5998">
        <f>MONTH(Table1[[#This Row],[Order Date]])</f>
        <v>12</v>
      </c>
      <c r="F5998" t="str">
        <f>Table1[[#This Row],[Order Year]]&amp;"-"&amp;Table1[[#This Row],[Order Month]]</f>
        <v>2013-12</v>
      </c>
      <c r="G5998" s="5">
        <f>YEAR(Table1[[#This Row],[Order Date]])*100 + MONTH(Table1[[#This Row],[Order Date]])</f>
        <v>201312</v>
      </c>
      <c r="H5998" s="1">
        <v>41620</v>
      </c>
      <c r="I5998" t="s">
        <v>1293</v>
      </c>
      <c r="J5998" t="s">
        <v>3097</v>
      </c>
      <c r="K5998" t="s">
        <v>3098</v>
      </c>
      <c r="L5998" t="s">
        <v>44</v>
      </c>
      <c r="M5998" t="s">
        <v>30</v>
      </c>
      <c r="N5998" t="s">
        <v>500</v>
      </c>
      <c r="O5998" t="s">
        <v>501</v>
      </c>
      <c r="P5998">
        <v>43229</v>
      </c>
      <c r="Q5998" t="s">
        <v>151</v>
      </c>
      <c r="R5998" t="s">
        <v>2515</v>
      </c>
      <c r="S5998" t="s">
        <v>49</v>
      </c>
      <c r="T5998" t="s">
        <v>81</v>
      </c>
      <c r="U5998" t="s">
        <v>3337</v>
      </c>
      <c r="V5998">
        <v>387.13600000000002</v>
      </c>
      <c r="W5998">
        <v>4</v>
      </c>
      <c r="X5998" s="9">
        <f>Table1[[#This Row],[Discount]]</f>
        <v>0.2</v>
      </c>
      <c r="Y5998">
        <v>0.2</v>
      </c>
      <c r="Z5998">
        <v>24.196000000000012</v>
      </c>
    </row>
    <row r="5999" spans="1:26" ht="16" x14ac:dyDescent="0.2">
      <c r="A5999">
        <v>5998</v>
      </c>
      <c r="B5999" t="s">
        <v>8614</v>
      </c>
      <c r="C5999" s="1">
        <v>41620</v>
      </c>
      <c r="D5999">
        <f>YEAR(Table1[[#This Row],[Order Date]])</f>
        <v>2013</v>
      </c>
      <c r="E5999">
        <f>MONTH(Table1[[#This Row],[Order Date]])</f>
        <v>12</v>
      </c>
      <c r="F5999" t="str">
        <f>Table1[[#This Row],[Order Year]]&amp;"-"&amp;Table1[[#This Row],[Order Month]]</f>
        <v>2013-12</v>
      </c>
      <c r="G5999" s="5">
        <f>YEAR(Table1[[#This Row],[Order Date]])*100 + MONTH(Table1[[#This Row],[Order Date]])</f>
        <v>201312</v>
      </c>
      <c r="H5999" s="1">
        <v>41620</v>
      </c>
      <c r="I5999" t="s">
        <v>1293</v>
      </c>
      <c r="J5999" t="s">
        <v>3097</v>
      </c>
      <c r="K5999" t="s">
        <v>3098</v>
      </c>
      <c r="L5999" t="s">
        <v>44</v>
      </c>
      <c r="M5999" t="s">
        <v>30</v>
      </c>
      <c r="N5999" t="s">
        <v>500</v>
      </c>
      <c r="O5999" t="s">
        <v>501</v>
      </c>
      <c r="P5999">
        <v>43229</v>
      </c>
      <c r="Q5999" t="s">
        <v>151</v>
      </c>
      <c r="R5999" t="s">
        <v>3775</v>
      </c>
      <c r="S5999" t="s">
        <v>35</v>
      </c>
      <c r="T5999" t="s">
        <v>59</v>
      </c>
      <c r="U5999" t="s">
        <v>3776</v>
      </c>
      <c r="V5999">
        <v>328.59000000000003</v>
      </c>
      <c r="W5999">
        <v>3</v>
      </c>
      <c r="X5999" s="9">
        <f>Table1[[#This Row],[Discount]]</f>
        <v>0.4</v>
      </c>
      <c r="Y5999">
        <v>0.4</v>
      </c>
      <c r="Z5999">
        <v>-147.8655</v>
      </c>
    </row>
    <row r="6000" spans="1:26" ht="16" x14ac:dyDescent="0.2">
      <c r="A6000">
        <v>5999</v>
      </c>
      <c r="B6000" t="s">
        <v>8615</v>
      </c>
      <c r="C6000" s="1">
        <v>40887</v>
      </c>
      <c r="D6000">
        <f>YEAR(Table1[[#This Row],[Order Date]])</f>
        <v>2011</v>
      </c>
      <c r="E6000">
        <f>MONTH(Table1[[#This Row],[Order Date]])</f>
        <v>12</v>
      </c>
      <c r="F6000" t="str">
        <f>Table1[[#This Row],[Order Year]]&amp;"-"&amp;Table1[[#This Row],[Order Month]]</f>
        <v>2011-12</v>
      </c>
      <c r="G6000" s="5">
        <f>YEAR(Table1[[#This Row],[Order Date]])*100 + MONTH(Table1[[#This Row],[Order Date]])</f>
        <v>201112</v>
      </c>
      <c r="H6000" s="1">
        <v>40891</v>
      </c>
      <c r="I6000" t="s">
        <v>53</v>
      </c>
      <c r="J6000" t="s">
        <v>587</v>
      </c>
      <c r="K6000" t="s">
        <v>588</v>
      </c>
      <c r="L6000" t="s">
        <v>44</v>
      </c>
      <c r="M6000" t="s">
        <v>30</v>
      </c>
      <c r="N6000" t="s">
        <v>8616</v>
      </c>
      <c r="O6000" t="s">
        <v>6263</v>
      </c>
      <c r="P6000">
        <v>83605</v>
      </c>
      <c r="Q6000" t="s">
        <v>47</v>
      </c>
      <c r="R6000" t="s">
        <v>3498</v>
      </c>
      <c r="S6000" t="s">
        <v>35</v>
      </c>
      <c r="T6000" t="s">
        <v>39</v>
      </c>
      <c r="U6000" t="s">
        <v>3499</v>
      </c>
      <c r="V6000">
        <v>338.35199999999998</v>
      </c>
      <c r="W6000">
        <v>3</v>
      </c>
      <c r="X6000" s="9">
        <f>Table1[[#This Row],[Discount]]</f>
        <v>0.2</v>
      </c>
      <c r="Y6000">
        <v>0.2</v>
      </c>
      <c r="Z6000">
        <v>4.2293999999999699</v>
      </c>
    </row>
    <row r="6001" spans="1:26" ht="16" x14ac:dyDescent="0.2">
      <c r="A6001">
        <v>6000</v>
      </c>
      <c r="B6001" t="s">
        <v>8615</v>
      </c>
      <c r="C6001" s="1">
        <v>40887</v>
      </c>
      <c r="D6001">
        <f>YEAR(Table1[[#This Row],[Order Date]])</f>
        <v>2011</v>
      </c>
      <c r="E6001">
        <f>MONTH(Table1[[#This Row],[Order Date]])</f>
        <v>12</v>
      </c>
      <c r="F6001" t="str">
        <f>Table1[[#This Row],[Order Year]]&amp;"-"&amp;Table1[[#This Row],[Order Month]]</f>
        <v>2011-12</v>
      </c>
      <c r="G6001" s="5">
        <f>YEAR(Table1[[#This Row],[Order Date]])*100 + MONTH(Table1[[#This Row],[Order Date]])</f>
        <v>201112</v>
      </c>
      <c r="H6001" s="1">
        <v>40891</v>
      </c>
      <c r="I6001" t="s">
        <v>53</v>
      </c>
      <c r="J6001" t="s">
        <v>587</v>
      </c>
      <c r="K6001" t="s">
        <v>588</v>
      </c>
      <c r="L6001" t="s">
        <v>44</v>
      </c>
      <c r="M6001" t="s">
        <v>30</v>
      </c>
      <c r="N6001" t="s">
        <v>8616</v>
      </c>
      <c r="O6001" t="s">
        <v>6263</v>
      </c>
      <c r="P6001">
        <v>83605</v>
      </c>
      <c r="Q6001" t="s">
        <v>47</v>
      </c>
      <c r="R6001" t="s">
        <v>2782</v>
      </c>
      <c r="S6001" t="s">
        <v>49</v>
      </c>
      <c r="T6001" t="s">
        <v>93</v>
      </c>
      <c r="U6001" t="s">
        <v>2783</v>
      </c>
      <c r="V6001">
        <v>25.92</v>
      </c>
      <c r="W6001">
        <v>4</v>
      </c>
      <c r="X6001" s="9">
        <f>Table1[[#This Row],[Discount]]</f>
        <v>0</v>
      </c>
      <c r="Y6001">
        <v>0</v>
      </c>
      <c r="Z6001">
        <v>12.441600000000001</v>
      </c>
    </row>
    <row r="6002" spans="1:26" ht="16" x14ac:dyDescent="0.2">
      <c r="A6002">
        <v>6001</v>
      </c>
      <c r="B6002" t="s">
        <v>8615</v>
      </c>
      <c r="C6002" s="1">
        <v>40887</v>
      </c>
      <c r="D6002">
        <f>YEAR(Table1[[#This Row],[Order Date]])</f>
        <v>2011</v>
      </c>
      <c r="E6002">
        <f>MONTH(Table1[[#This Row],[Order Date]])</f>
        <v>12</v>
      </c>
      <c r="F6002" t="str">
        <f>Table1[[#This Row],[Order Year]]&amp;"-"&amp;Table1[[#This Row],[Order Month]]</f>
        <v>2011-12</v>
      </c>
      <c r="G6002" s="5">
        <f>YEAR(Table1[[#This Row],[Order Date]])*100 + MONTH(Table1[[#This Row],[Order Date]])</f>
        <v>201112</v>
      </c>
      <c r="H6002" s="1">
        <v>40891</v>
      </c>
      <c r="I6002" t="s">
        <v>53</v>
      </c>
      <c r="J6002" t="s">
        <v>587</v>
      </c>
      <c r="K6002" t="s">
        <v>588</v>
      </c>
      <c r="L6002" t="s">
        <v>44</v>
      </c>
      <c r="M6002" t="s">
        <v>30</v>
      </c>
      <c r="N6002" t="s">
        <v>8616</v>
      </c>
      <c r="O6002" t="s">
        <v>6263</v>
      </c>
      <c r="P6002">
        <v>83605</v>
      </c>
      <c r="Q6002" t="s">
        <v>47</v>
      </c>
      <c r="R6002" t="s">
        <v>1549</v>
      </c>
      <c r="S6002" t="s">
        <v>49</v>
      </c>
      <c r="T6002" t="s">
        <v>93</v>
      </c>
      <c r="U6002" t="s">
        <v>1550</v>
      </c>
      <c r="V6002">
        <v>91.36</v>
      </c>
      <c r="W6002">
        <v>4</v>
      </c>
      <c r="X6002" s="9">
        <f>Table1[[#This Row],[Discount]]</f>
        <v>0</v>
      </c>
      <c r="Y6002">
        <v>0</v>
      </c>
      <c r="Z6002">
        <v>42.025599999999997</v>
      </c>
    </row>
    <row r="6003" spans="1:26" ht="16" x14ac:dyDescent="0.2">
      <c r="A6003">
        <v>6002</v>
      </c>
      <c r="B6003" t="s">
        <v>8617</v>
      </c>
      <c r="C6003" s="1">
        <v>40890</v>
      </c>
      <c r="D6003">
        <f>YEAR(Table1[[#This Row],[Order Date]])</f>
        <v>2011</v>
      </c>
      <c r="E6003">
        <f>MONTH(Table1[[#This Row],[Order Date]])</f>
        <v>12</v>
      </c>
      <c r="F6003" t="str">
        <f>Table1[[#This Row],[Order Year]]&amp;"-"&amp;Table1[[#This Row],[Order Month]]</f>
        <v>2011-12</v>
      </c>
      <c r="G6003" s="5">
        <f>YEAR(Table1[[#This Row],[Order Date]])*100 + MONTH(Table1[[#This Row],[Order Date]])</f>
        <v>201112</v>
      </c>
      <c r="H6003" s="1">
        <v>40894</v>
      </c>
      <c r="I6003" t="s">
        <v>53</v>
      </c>
      <c r="J6003" t="s">
        <v>5047</v>
      </c>
      <c r="K6003" t="s">
        <v>5048</v>
      </c>
      <c r="L6003" t="s">
        <v>44</v>
      </c>
      <c r="M6003" t="s">
        <v>30</v>
      </c>
      <c r="N6003" t="s">
        <v>547</v>
      </c>
      <c r="O6003" t="s">
        <v>313</v>
      </c>
      <c r="P6003">
        <v>85023</v>
      </c>
      <c r="Q6003" t="s">
        <v>47</v>
      </c>
      <c r="R6003" t="s">
        <v>4575</v>
      </c>
      <c r="S6003" t="s">
        <v>35</v>
      </c>
      <c r="T6003" t="s">
        <v>68</v>
      </c>
      <c r="U6003" t="s">
        <v>4576</v>
      </c>
      <c r="V6003">
        <v>87.960000000000008</v>
      </c>
      <c r="W6003">
        <v>3</v>
      </c>
      <c r="X6003" s="9">
        <f>Table1[[#This Row],[Discount]]</f>
        <v>0.2</v>
      </c>
      <c r="Y6003">
        <v>0.2</v>
      </c>
      <c r="Z6003">
        <v>7.6965000000000039</v>
      </c>
    </row>
    <row r="6004" spans="1:26" ht="16" x14ac:dyDescent="0.2">
      <c r="A6004">
        <v>6003</v>
      </c>
      <c r="B6004" t="s">
        <v>8617</v>
      </c>
      <c r="C6004" s="1">
        <v>40890</v>
      </c>
      <c r="D6004">
        <f>YEAR(Table1[[#This Row],[Order Date]])</f>
        <v>2011</v>
      </c>
      <c r="E6004">
        <f>MONTH(Table1[[#This Row],[Order Date]])</f>
        <v>12</v>
      </c>
      <c r="F6004" t="str">
        <f>Table1[[#This Row],[Order Year]]&amp;"-"&amp;Table1[[#This Row],[Order Month]]</f>
        <v>2011-12</v>
      </c>
      <c r="G6004" s="5">
        <f>YEAR(Table1[[#This Row],[Order Date]])*100 + MONTH(Table1[[#This Row],[Order Date]])</f>
        <v>201112</v>
      </c>
      <c r="H6004" s="1">
        <v>40894</v>
      </c>
      <c r="I6004" t="s">
        <v>53</v>
      </c>
      <c r="J6004" t="s">
        <v>5047</v>
      </c>
      <c r="K6004" t="s">
        <v>5048</v>
      </c>
      <c r="L6004" t="s">
        <v>44</v>
      </c>
      <c r="M6004" t="s">
        <v>30</v>
      </c>
      <c r="N6004" t="s">
        <v>547</v>
      </c>
      <c r="O6004" t="s">
        <v>313</v>
      </c>
      <c r="P6004">
        <v>85023</v>
      </c>
      <c r="Q6004" t="s">
        <v>47</v>
      </c>
      <c r="R6004" t="s">
        <v>2057</v>
      </c>
      <c r="S6004" t="s">
        <v>49</v>
      </c>
      <c r="T6004" t="s">
        <v>78</v>
      </c>
      <c r="U6004" t="s">
        <v>2058</v>
      </c>
      <c r="V6004">
        <v>5.2140000000000004</v>
      </c>
      <c r="W6004">
        <v>2</v>
      </c>
      <c r="X6004" s="9">
        <f>Table1[[#This Row],[Discount]]</f>
        <v>0.7</v>
      </c>
      <c r="Y6004">
        <v>0.7</v>
      </c>
      <c r="Z6004">
        <v>-4.1711999999999989</v>
      </c>
    </row>
    <row r="6005" spans="1:26" ht="16" x14ac:dyDescent="0.2">
      <c r="A6005">
        <v>6004</v>
      </c>
      <c r="B6005" t="s">
        <v>8618</v>
      </c>
      <c r="C6005" s="1">
        <v>41904</v>
      </c>
      <c r="D6005">
        <f>YEAR(Table1[[#This Row],[Order Date]])</f>
        <v>2014</v>
      </c>
      <c r="E6005">
        <f>MONTH(Table1[[#This Row],[Order Date]])</f>
        <v>9</v>
      </c>
      <c r="F6005" t="str">
        <f>Table1[[#This Row],[Order Year]]&amp;"-"&amp;Table1[[#This Row],[Order Month]]</f>
        <v>2014-9</v>
      </c>
      <c r="G6005" s="5">
        <f>YEAR(Table1[[#This Row],[Order Date]])*100 + MONTH(Table1[[#This Row],[Order Date]])</f>
        <v>201409</v>
      </c>
      <c r="H6005" s="1">
        <v>41910</v>
      </c>
      <c r="I6005" t="s">
        <v>53</v>
      </c>
      <c r="J6005" t="s">
        <v>2453</v>
      </c>
      <c r="K6005" t="s">
        <v>2454</v>
      </c>
      <c r="L6005" t="s">
        <v>29</v>
      </c>
      <c r="M6005" t="s">
        <v>30</v>
      </c>
      <c r="N6005" t="s">
        <v>1422</v>
      </c>
      <c r="O6005" t="s">
        <v>57</v>
      </c>
      <c r="P6005">
        <v>33142</v>
      </c>
      <c r="Q6005" t="s">
        <v>33</v>
      </c>
      <c r="R6005" t="s">
        <v>465</v>
      </c>
      <c r="S6005" t="s">
        <v>49</v>
      </c>
      <c r="T6005" t="s">
        <v>78</v>
      </c>
      <c r="U6005" t="s">
        <v>466</v>
      </c>
      <c r="V6005">
        <v>12.294</v>
      </c>
      <c r="W6005">
        <v>1</v>
      </c>
      <c r="X6005" s="9">
        <f>Table1[[#This Row],[Discount]]</f>
        <v>0.7</v>
      </c>
      <c r="Y6005">
        <v>0.7</v>
      </c>
      <c r="Z6005">
        <v>-8.6057999999999986</v>
      </c>
    </row>
    <row r="6006" spans="1:26" ht="16" x14ac:dyDescent="0.2">
      <c r="A6006">
        <v>6005</v>
      </c>
      <c r="B6006" t="s">
        <v>8619</v>
      </c>
      <c r="C6006" s="1">
        <v>41890</v>
      </c>
      <c r="D6006">
        <f>YEAR(Table1[[#This Row],[Order Date]])</f>
        <v>2014</v>
      </c>
      <c r="E6006">
        <f>MONTH(Table1[[#This Row],[Order Date]])</f>
        <v>9</v>
      </c>
      <c r="F6006" t="str">
        <f>Table1[[#This Row],[Order Year]]&amp;"-"&amp;Table1[[#This Row],[Order Month]]</f>
        <v>2014-9</v>
      </c>
      <c r="G6006" s="5">
        <f>YEAR(Table1[[#This Row],[Order Date]])*100 + MONTH(Table1[[#This Row],[Order Date]])</f>
        <v>201409</v>
      </c>
      <c r="H6006" s="1">
        <v>41894</v>
      </c>
      <c r="I6006" t="s">
        <v>53</v>
      </c>
      <c r="J6006" t="s">
        <v>3066</v>
      </c>
      <c r="K6006" t="s">
        <v>3067</v>
      </c>
      <c r="L6006" t="s">
        <v>29</v>
      </c>
      <c r="M6006" t="s">
        <v>30</v>
      </c>
      <c r="N6006" t="s">
        <v>45</v>
      </c>
      <c r="O6006" t="s">
        <v>46</v>
      </c>
      <c r="P6006">
        <v>90004</v>
      </c>
      <c r="Q6006" t="s">
        <v>47</v>
      </c>
      <c r="R6006" t="s">
        <v>2450</v>
      </c>
      <c r="S6006" t="s">
        <v>35</v>
      </c>
      <c r="T6006" t="s">
        <v>68</v>
      </c>
      <c r="U6006" t="s">
        <v>2451</v>
      </c>
      <c r="V6006">
        <v>19.760000000000002</v>
      </c>
      <c r="W6006">
        <v>4</v>
      </c>
      <c r="X6006" s="9">
        <f>Table1[[#This Row],[Discount]]</f>
        <v>0</v>
      </c>
      <c r="Y6006">
        <v>0</v>
      </c>
      <c r="Z6006">
        <v>8.2992000000000008</v>
      </c>
    </row>
    <row r="6007" spans="1:26" ht="16" x14ac:dyDescent="0.2">
      <c r="A6007">
        <v>6006</v>
      </c>
      <c r="B6007" t="s">
        <v>8620</v>
      </c>
      <c r="C6007" s="1">
        <v>41215</v>
      </c>
      <c r="D6007">
        <f>YEAR(Table1[[#This Row],[Order Date]])</f>
        <v>2012</v>
      </c>
      <c r="E6007">
        <f>MONTH(Table1[[#This Row],[Order Date]])</f>
        <v>11</v>
      </c>
      <c r="F6007" t="str">
        <f>Table1[[#This Row],[Order Year]]&amp;"-"&amp;Table1[[#This Row],[Order Month]]</f>
        <v>2012-11</v>
      </c>
      <c r="G6007" s="5">
        <f>YEAR(Table1[[#This Row],[Order Date]])*100 + MONTH(Table1[[#This Row],[Order Date]])</f>
        <v>201211</v>
      </c>
      <c r="H6007" s="1">
        <v>41220</v>
      </c>
      <c r="I6007" t="s">
        <v>53</v>
      </c>
      <c r="J6007" t="s">
        <v>5026</v>
      </c>
      <c r="K6007" t="s">
        <v>5027</v>
      </c>
      <c r="L6007" t="s">
        <v>29</v>
      </c>
      <c r="M6007" t="s">
        <v>30</v>
      </c>
      <c r="N6007" t="s">
        <v>279</v>
      </c>
      <c r="O6007" t="s">
        <v>270</v>
      </c>
      <c r="P6007">
        <v>12180</v>
      </c>
      <c r="Q6007" t="s">
        <v>151</v>
      </c>
      <c r="R6007" t="s">
        <v>6598</v>
      </c>
      <c r="S6007" t="s">
        <v>35</v>
      </c>
      <c r="T6007" t="s">
        <v>39</v>
      </c>
      <c r="U6007" t="s">
        <v>6599</v>
      </c>
      <c r="V6007">
        <v>109.764</v>
      </c>
      <c r="W6007">
        <v>2</v>
      </c>
      <c r="X6007" s="9">
        <f>Table1[[#This Row],[Discount]]</f>
        <v>0.1</v>
      </c>
      <c r="Y6007">
        <v>0.1</v>
      </c>
      <c r="Z6007">
        <v>8.5371999999999968</v>
      </c>
    </row>
    <row r="6008" spans="1:26" ht="16" x14ac:dyDescent="0.2">
      <c r="A6008">
        <v>6007</v>
      </c>
      <c r="B6008" t="s">
        <v>8621</v>
      </c>
      <c r="C6008" s="1">
        <v>41985</v>
      </c>
      <c r="D6008">
        <f>YEAR(Table1[[#This Row],[Order Date]])</f>
        <v>2014</v>
      </c>
      <c r="E6008">
        <f>MONTH(Table1[[#This Row],[Order Date]])</f>
        <v>12</v>
      </c>
      <c r="F6008" t="str">
        <f>Table1[[#This Row],[Order Year]]&amp;"-"&amp;Table1[[#This Row],[Order Month]]</f>
        <v>2014-12</v>
      </c>
      <c r="G6008" s="5">
        <f>YEAR(Table1[[#This Row],[Order Date]])*100 + MONTH(Table1[[#This Row],[Order Date]])</f>
        <v>201412</v>
      </c>
      <c r="H6008" s="1">
        <v>41992</v>
      </c>
      <c r="I6008" t="s">
        <v>53</v>
      </c>
      <c r="J6008" t="s">
        <v>3956</v>
      </c>
      <c r="K6008" t="s">
        <v>3957</v>
      </c>
      <c r="L6008" t="s">
        <v>44</v>
      </c>
      <c r="M6008" t="s">
        <v>30</v>
      </c>
      <c r="N6008" t="s">
        <v>3925</v>
      </c>
      <c r="O6008" t="s">
        <v>1248</v>
      </c>
      <c r="P6008">
        <v>2740</v>
      </c>
      <c r="Q6008" t="s">
        <v>151</v>
      </c>
      <c r="R6008" t="s">
        <v>5311</v>
      </c>
      <c r="S6008" t="s">
        <v>74</v>
      </c>
      <c r="T6008" t="s">
        <v>75</v>
      </c>
      <c r="U6008" t="s">
        <v>5312</v>
      </c>
      <c r="V6008">
        <v>128.85000000000002</v>
      </c>
      <c r="W6008">
        <v>3</v>
      </c>
      <c r="X6008" s="9">
        <f>Table1[[#This Row],[Discount]]</f>
        <v>0</v>
      </c>
      <c r="Y6008">
        <v>0</v>
      </c>
      <c r="Z6008">
        <v>3.8654999999999973</v>
      </c>
    </row>
    <row r="6009" spans="1:26" ht="16" x14ac:dyDescent="0.2">
      <c r="A6009">
        <v>6008</v>
      </c>
      <c r="B6009" t="s">
        <v>8622</v>
      </c>
      <c r="C6009" s="1">
        <v>41731</v>
      </c>
      <c r="D6009">
        <f>YEAR(Table1[[#This Row],[Order Date]])</f>
        <v>2014</v>
      </c>
      <c r="E6009">
        <f>MONTH(Table1[[#This Row],[Order Date]])</f>
        <v>4</v>
      </c>
      <c r="F6009" t="str">
        <f>Table1[[#This Row],[Order Year]]&amp;"-"&amp;Table1[[#This Row],[Order Month]]</f>
        <v>2014-4</v>
      </c>
      <c r="G6009" s="5">
        <f>YEAR(Table1[[#This Row],[Order Date]])*100 + MONTH(Table1[[#This Row],[Order Date]])</f>
        <v>201404</v>
      </c>
      <c r="H6009" s="1">
        <v>41733</v>
      </c>
      <c r="I6009" t="s">
        <v>191</v>
      </c>
      <c r="J6009" t="s">
        <v>2763</v>
      </c>
      <c r="K6009" t="s">
        <v>2764</v>
      </c>
      <c r="L6009" t="s">
        <v>44</v>
      </c>
      <c r="M6009" t="s">
        <v>30</v>
      </c>
      <c r="N6009" t="s">
        <v>2582</v>
      </c>
      <c r="O6009" t="s">
        <v>386</v>
      </c>
      <c r="P6009">
        <v>29501</v>
      </c>
      <c r="Q6009" t="s">
        <v>33</v>
      </c>
      <c r="R6009" t="s">
        <v>463</v>
      </c>
      <c r="S6009" t="s">
        <v>35</v>
      </c>
      <c r="T6009" t="s">
        <v>68</v>
      </c>
      <c r="U6009" t="s">
        <v>464</v>
      </c>
      <c r="V6009">
        <v>127.94999999999999</v>
      </c>
      <c r="W6009">
        <v>3</v>
      </c>
      <c r="X6009" s="9">
        <f>Table1[[#This Row],[Discount]]</f>
        <v>0</v>
      </c>
      <c r="Y6009">
        <v>0</v>
      </c>
      <c r="Z6009">
        <v>21.751499999999986</v>
      </c>
    </row>
    <row r="6010" spans="1:26" ht="16" x14ac:dyDescent="0.2">
      <c r="A6010">
        <v>6009</v>
      </c>
      <c r="B6010" t="s">
        <v>8623</v>
      </c>
      <c r="C6010" s="1">
        <v>41273</v>
      </c>
      <c r="D6010">
        <f>YEAR(Table1[[#This Row],[Order Date]])</f>
        <v>2012</v>
      </c>
      <c r="E6010">
        <f>MONTH(Table1[[#This Row],[Order Date]])</f>
        <v>12</v>
      </c>
      <c r="F6010" t="str">
        <f>Table1[[#This Row],[Order Year]]&amp;"-"&amp;Table1[[#This Row],[Order Month]]</f>
        <v>2012-12</v>
      </c>
      <c r="G6010" s="5">
        <f>YEAR(Table1[[#This Row],[Order Date]])*100 + MONTH(Table1[[#This Row],[Order Date]])</f>
        <v>201212</v>
      </c>
      <c r="H6010" s="1">
        <v>41277</v>
      </c>
      <c r="I6010" t="s">
        <v>53</v>
      </c>
      <c r="J6010" t="s">
        <v>489</v>
      </c>
      <c r="K6010" t="s">
        <v>490</v>
      </c>
      <c r="L6010" t="s">
        <v>29</v>
      </c>
      <c r="M6010" t="s">
        <v>30</v>
      </c>
      <c r="N6010" t="s">
        <v>45</v>
      </c>
      <c r="O6010" t="s">
        <v>46</v>
      </c>
      <c r="P6010">
        <v>90049</v>
      </c>
      <c r="Q6010" t="s">
        <v>47</v>
      </c>
      <c r="R6010" t="s">
        <v>4557</v>
      </c>
      <c r="S6010" t="s">
        <v>49</v>
      </c>
      <c r="T6010" t="s">
        <v>93</v>
      </c>
      <c r="U6010" t="s">
        <v>4558</v>
      </c>
      <c r="V6010">
        <v>68.52</v>
      </c>
      <c r="W6010">
        <v>3</v>
      </c>
      <c r="X6010" s="9">
        <f>Table1[[#This Row],[Discount]]</f>
        <v>0</v>
      </c>
      <c r="Y6010">
        <v>0</v>
      </c>
      <c r="Z6010">
        <v>31.519199999999998</v>
      </c>
    </row>
    <row r="6011" spans="1:26" ht="16" x14ac:dyDescent="0.2">
      <c r="A6011">
        <v>6010</v>
      </c>
      <c r="B6011" t="s">
        <v>8623</v>
      </c>
      <c r="C6011" s="1">
        <v>41273</v>
      </c>
      <c r="D6011">
        <f>YEAR(Table1[[#This Row],[Order Date]])</f>
        <v>2012</v>
      </c>
      <c r="E6011">
        <f>MONTH(Table1[[#This Row],[Order Date]])</f>
        <v>12</v>
      </c>
      <c r="F6011" t="str">
        <f>Table1[[#This Row],[Order Year]]&amp;"-"&amp;Table1[[#This Row],[Order Month]]</f>
        <v>2012-12</v>
      </c>
      <c r="G6011" s="5">
        <f>YEAR(Table1[[#This Row],[Order Date]])*100 + MONTH(Table1[[#This Row],[Order Date]])</f>
        <v>201212</v>
      </c>
      <c r="H6011" s="1">
        <v>41277</v>
      </c>
      <c r="I6011" t="s">
        <v>53</v>
      </c>
      <c r="J6011" t="s">
        <v>489</v>
      </c>
      <c r="K6011" t="s">
        <v>490</v>
      </c>
      <c r="L6011" t="s">
        <v>29</v>
      </c>
      <c r="M6011" t="s">
        <v>30</v>
      </c>
      <c r="N6011" t="s">
        <v>45</v>
      </c>
      <c r="O6011" t="s">
        <v>46</v>
      </c>
      <c r="P6011">
        <v>90049</v>
      </c>
      <c r="Q6011" t="s">
        <v>47</v>
      </c>
      <c r="R6011" t="s">
        <v>1403</v>
      </c>
      <c r="S6011" t="s">
        <v>49</v>
      </c>
      <c r="T6011" t="s">
        <v>62</v>
      </c>
      <c r="U6011" t="s">
        <v>1404</v>
      </c>
      <c r="V6011">
        <v>74.94</v>
      </c>
      <c r="W6011">
        <v>3</v>
      </c>
      <c r="X6011" s="9">
        <f>Table1[[#This Row],[Discount]]</f>
        <v>0</v>
      </c>
      <c r="Y6011">
        <v>0</v>
      </c>
      <c r="Z6011">
        <v>14.238599999999995</v>
      </c>
    </row>
    <row r="6012" spans="1:26" ht="16" x14ac:dyDescent="0.2">
      <c r="A6012">
        <v>6011</v>
      </c>
      <c r="B6012" t="s">
        <v>8623</v>
      </c>
      <c r="C6012" s="1">
        <v>41273</v>
      </c>
      <c r="D6012">
        <f>YEAR(Table1[[#This Row],[Order Date]])</f>
        <v>2012</v>
      </c>
      <c r="E6012">
        <f>MONTH(Table1[[#This Row],[Order Date]])</f>
        <v>12</v>
      </c>
      <c r="F6012" t="str">
        <f>Table1[[#This Row],[Order Year]]&amp;"-"&amp;Table1[[#This Row],[Order Month]]</f>
        <v>2012-12</v>
      </c>
      <c r="G6012" s="5">
        <f>YEAR(Table1[[#This Row],[Order Date]])*100 + MONTH(Table1[[#This Row],[Order Date]])</f>
        <v>201212</v>
      </c>
      <c r="H6012" s="1">
        <v>41277</v>
      </c>
      <c r="I6012" t="s">
        <v>53</v>
      </c>
      <c r="J6012" t="s">
        <v>489</v>
      </c>
      <c r="K6012" t="s">
        <v>490</v>
      </c>
      <c r="L6012" t="s">
        <v>29</v>
      </c>
      <c r="M6012" t="s">
        <v>30</v>
      </c>
      <c r="N6012" t="s">
        <v>45</v>
      </c>
      <c r="O6012" t="s">
        <v>46</v>
      </c>
      <c r="P6012">
        <v>90049</v>
      </c>
      <c r="Q6012" t="s">
        <v>47</v>
      </c>
      <c r="R6012" t="s">
        <v>2596</v>
      </c>
      <c r="S6012" t="s">
        <v>74</v>
      </c>
      <c r="T6012" t="s">
        <v>685</v>
      </c>
      <c r="U6012" t="s">
        <v>2597</v>
      </c>
      <c r="V6012">
        <v>2548.5600000000004</v>
      </c>
      <c r="W6012">
        <v>6</v>
      </c>
      <c r="X6012" s="9">
        <f>Table1[[#This Row],[Discount]]</f>
        <v>0.2</v>
      </c>
      <c r="Y6012">
        <v>0.2</v>
      </c>
      <c r="Z6012">
        <v>286.71299999999962</v>
      </c>
    </row>
    <row r="6013" spans="1:26" ht="16" x14ac:dyDescent="0.2">
      <c r="A6013">
        <v>6012</v>
      </c>
      <c r="B6013" t="s">
        <v>8623</v>
      </c>
      <c r="C6013" s="1">
        <v>41273</v>
      </c>
      <c r="D6013">
        <f>YEAR(Table1[[#This Row],[Order Date]])</f>
        <v>2012</v>
      </c>
      <c r="E6013">
        <f>MONTH(Table1[[#This Row],[Order Date]])</f>
        <v>12</v>
      </c>
      <c r="F6013" t="str">
        <f>Table1[[#This Row],[Order Year]]&amp;"-"&amp;Table1[[#This Row],[Order Month]]</f>
        <v>2012-12</v>
      </c>
      <c r="G6013" s="5">
        <f>YEAR(Table1[[#This Row],[Order Date]])*100 + MONTH(Table1[[#This Row],[Order Date]])</f>
        <v>201212</v>
      </c>
      <c r="H6013" s="1">
        <v>41277</v>
      </c>
      <c r="I6013" t="s">
        <v>53</v>
      </c>
      <c r="J6013" t="s">
        <v>489</v>
      </c>
      <c r="K6013" t="s">
        <v>490</v>
      </c>
      <c r="L6013" t="s">
        <v>29</v>
      </c>
      <c r="M6013" t="s">
        <v>30</v>
      </c>
      <c r="N6013" t="s">
        <v>45</v>
      </c>
      <c r="O6013" t="s">
        <v>46</v>
      </c>
      <c r="P6013">
        <v>90049</v>
      </c>
      <c r="Q6013" t="s">
        <v>47</v>
      </c>
      <c r="R6013" t="s">
        <v>958</v>
      </c>
      <c r="S6013" t="s">
        <v>49</v>
      </c>
      <c r="T6013" t="s">
        <v>176</v>
      </c>
      <c r="U6013" t="s">
        <v>959</v>
      </c>
      <c r="V6013">
        <v>271.44</v>
      </c>
      <c r="W6013">
        <v>3</v>
      </c>
      <c r="X6013" s="9">
        <f>Table1[[#This Row],[Discount]]</f>
        <v>0</v>
      </c>
      <c r="Y6013">
        <v>0</v>
      </c>
      <c r="Z6013">
        <v>122.148</v>
      </c>
    </row>
    <row r="6014" spans="1:26" ht="16" x14ac:dyDescent="0.2">
      <c r="A6014">
        <v>6013</v>
      </c>
      <c r="B6014" t="s">
        <v>8623</v>
      </c>
      <c r="C6014" s="1">
        <v>41273</v>
      </c>
      <c r="D6014">
        <f>YEAR(Table1[[#This Row],[Order Date]])</f>
        <v>2012</v>
      </c>
      <c r="E6014">
        <f>MONTH(Table1[[#This Row],[Order Date]])</f>
        <v>12</v>
      </c>
      <c r="F6014" t="str">
        <f>Table1[[#This Row],[Order Year]]&amp;"-"&amp;Table1[[#This Row],[Order Month]]</f>
        <v>2012-12</v>
      </c>
      <c r="G6014" s="5">
        <f>YEAR(Table1[[#This Row],[Order Date]])*100 + MONTH(Table1[[#This Row],[Order Date]])</f>
        <v>201212</v>
      </c>
      <c r="H6014" s="1">
        <v>41277</v>
      </c>
      <c r="I6014" t="s">
        <v>53</v>
      </c>
      <c r="J6014" t="s">
        <v>489</v>
      </c>
      <c r="K6014" t="s">
        <v>490</v>
      </c>
      <c r="L6014" t="s">
        <v>29</v>
      </c>
      <c r="M6014" t="s">
        <v>30</v>
      </c>
      <c r="N6014" t="s">
        <v>45</v>
      </c>
      <c r="O6014" t="s">
        <v>46</v>
      </c>
      <c r="P6014">
        <v>90049</v>
      </c>
      <c r="Q6014" t="s">
        <v>47</v>
      </c>
      <c r="R6014" t="s">
        <v>4779</v>
      </c>
      <c r="S6014" t="s">
        <v>74</v>
      </c>
      <c r="T6014" t="s">
        <v>75</v>
      </c>
      <c r="U6014" t="s">
        <v>4780</v>
      </c>
      <c r="V6014">
        <v>287.88</v>
      </c>
      <c r="W6014">
        <v>3</v>
      </c>
      <c r="X6014" s="9">
        <f>Table1[[#This Row],[Discount]]</f>
        <v>0.2</v>
      </c>
      <c r="Y6014">
        <v>0.2</v>
      </c>
      <c r="Z6014">
        <v>35.984999999999999</v>
      </c>
    </row>
    <row r="6015" spans="1:26" ht="16" x14ac:dyDescent="0.2">
      <c r="A6015">
        <v>6014</v>
      </c>
      <c r="B6015" t="s">
        <v>8624</v>
      </c>
      <c r="C6015" s="1">
        <v>41344</v>
      </c>
      <c r="D6015">
        <f>YEAR(Table1[[#This Row],[Order Date]])</f>
        <v>2013</v>
      </c>
      <c r="E6015">
        <f>MONTH(Table1[[#This Row],[Order Date]])</f>
        <v>3</v>
      </c>
      <c r="F6015" t="str">
        <f>Table1[[#This Row],[Order Year]]&amp;"-"&amp;Table1[[#This Row],[Order Month]]</f>
        <v>2013-3</v>
      </c>
      <c r="G6015" s="5">
        <f>YEAR(Table1[[#This Row],[Order Date]])*100 + MONTH(Table1[[#This Row],[Order Date]])</f>
        <v>201303</v>
      </c>
      <c r="H6015" s="1">
        <v>41345</v>
      </c>
      <c r="I6015" t="s">
        <v>191</v>
      </c>
      <c r="J6015" t="s">
        <v>5101</v>
      </c>
      <c r="K6015" t="s">
        <v>5102</v>
      </c>
      <c r="L6015" t="s">
        <v>105</v>
      </c>
      <c r="M6015" t="s">
        <v>30</v>
      </c>
      <c r="N6015" t="s">
        <v>45</v>
      </c>
      <c r="O6015" t="s">
        <v>46</v>
      </c>
      <c r="P6015">
        <v>90008</v>
      </c>
      <c r="Q6015" t="s">
        <v>47</v>
      </c>
      <c r="R6015" t="s">
        <v>4407</v>
      </c>
      <c r="S6015" t="s">
        <v>49</v>
      </c>
      <c r="T6015" t="s">
        <v>93</v>
      </c>
      <c r="U6015" t="s">
        <v>4408</v>
      </c>
      <c r="V6015">
        <v>14.9</v>
      </c>
      <c r="W6015">
        <v>5</v>
      </c>
      <c r="X6015" s="9">
        <f>Table1[[#This Row],[Discount]]</f>
        <v>0</v>
      </c>
      <c r="Y6015">
        <v>0</v>
      </c>
      <c r="Z6015">
        <v>7.1519999999999992</v>
      </c>
    </row>
    <row r="6016" spans="1:26" ht="16" x14ac:dyDescent="0.2">
      <c r="A6016">
        <v>6015</v>
      </c>
      <c r="B6016" t="s">
        <v>8624</v>
      </c>
      <c r="C6016" s="1">
        <v>41344</v>
      </c>
      <c r="D6016">
        <f>YEAR(Table1[[#This Row],[Order Date]])</f>
        <v>2013</v>
      </c>
      <c r="E6016">
        <f>MONTH(Table1[[#This Row],[Order Date]])</f>
        <v>3</v>
      </c>
      <c r="F6016" t="str">
        <f>Table1[[#This Row],[Order Year]]&amp;"-"&amp;Table1[[#This Row],[Order Month]]</f>
        <v>2013-3</v>
      </c>
      <c r="G6016" s="5">
        <f>YEAR(Table1[[#This Row],[Order Date]])*100 + MONTH(Table1[[#This Row],[Order Date]])</f>
        <v>201303</v>
      </c>
      <c r="H6016" s="1">
        <v>41345</v>
      </c>
      <c r="I6016" t="s">
        <v>191</v>
      </c>
      <c r="J6016" t="s">
        <v>5101</v>
      </c>
      <c r="K6016" t="s">
        <v>5102</v>
      </c>
      <c r="L6016" t="s">
        <v>105</v>
      </c>
      <c r="M6016" t="s">
        <v>30</v>
      </c>
      <c r="N6016" t="s">
        <v>45</v>
      </c>
      <c r="O6016" t="s">
        <v>46</v>
      </c>
      <c r="P6016">
        <v>90008</v>
      </c>
      <c r="Q6016" t="s">
        <v>47</v>
      </c>
      <c r="R6016" t="s">
        <v>4598</v>
      </c>
      <c r="S6016" t="s">
        <v>74</v>
      </c>
      <c r="T6016" t="s">
        <v>75</v>
      </c>
      <c r="U6016" t="s">
        <v>4599</v>
      </c>
      <c r="V6016">
        <v>4158.9120000000003</v>
      </c>
      <c r="W6016">
        <v>8</v>
      </c>
      <c r="X6016" s="9">
        <f>Table1[[#This Row],[Discount]]</f>
        <v>0.2</v>
      </c>
      <c r="Y6016">
        <v>0.2</v>
      </c>
      <c r="Z6016">
        <v>363.90480000000025</v>
      </c>
    </row>
    <row r="6017" spans="1:26" ht="16" x14ac:dyDescent="0.2">
      <c r="A6017">
        <v>6016</v>
      </c>
      <c r="B6017" t="s">
        <v>8625</v>
      </c>
      <c r="C6017" s="1">
        <v>40639</v>
      </c>
      <c r="D6017">
        <f>YEAR(Table1[[#This Row],[Order Date]])</f>
        <v>2011</v>
      </c>
      <c r="E6017">
        <f>MONTH(Table1[[#This Row],[Order Date]])</f>
        <v>4</v>
      </c>
      <c r="F6017" t="str">
        <f>Table1[[#This Row],[Order Year]]&amp;"-"&amp;Table1[[#This Row],[Order Month]]</f>
        <v>2011-4</v>
      </c>
      <c r="G6017" s="5">
        <f>YEAR(Table1[[#This Row],[Order Date]])*100 + MONTH(Table1[[#This Row],[Order Date]])</f>
        <v>201104</v>
      </c>
      <c r="H6017" s="1">
        <v>40645</v>
      </c>
      <c r="I6017" t="s">
        <v>53</v>
      </c>
      <c r="J6017" t="s">
        <v>6159</v>
      </c>
      <c r="K6017" t="s">
        <v>6160</v>
      </c>
      <c r="L6017" t="s">
        <v>44</v>
      </c>
      <c r="M6017" t="s">
        <v>30</v>
      </c>
      <c r="N6017" t="s">
        <v>45</v>
      </c>
      <c r="O6017" t="s">
        <v>46</v>
      </c>
      <c r="P6017">
        <v>90049</v>
      </c>
      <c r="Q6017" t="s">
        <v>47</v>
      </c>
      <c r="R6017" t="s">
        <v>8506</v>
      </c>
      <c r="S6017" t="s">
        <v>35</v>
      </c>
      <c r="T6017" t="s">
        <v>68</v>
      </c>
      <c r="U6017" t="s">
        <v>8507</v>
      </c>
      <c r="V6017">
        <v>91.96</v>
      </c>
      <c r="W6017">
        <v>2</v>
      </c>
      <c r="X6017" s="9">
        <f>Table1[[#This Row],[Discount]]</f>
        <v>0</v>
      </c>
      <c r="Y6017">
        <v>0</v>
      </c>
      <c r="Z6017">
        <v>15.633199999999988</v>
      </c>
    </row>
    <row r="6018" spans="1:26" ht="16" x14ac:dyDescent="0.2">
      <c r="A6018">
        <v>6017</v>
      </c>
      <c r="B6018" t="s">
        <v>8625</v>
      </c>
      <c r="C6018" s="1">
        <v>40639</v>
      </c>
      <c r="D6018">
        <f>YEAR(Table1[[#This Row],[Order Date]])</f>
        <v>2011</v>
      </c>
      <c r="E6018">
        <f>MONTH(Table1[[#This Row],[Order Date]])</f>
        <v>4</v>
      </c>
      <c r="F6018" t="str">
        <f>Table1[[#This Row],[Order Year]]&amp;"-"&amp;Table1[[#This Row],[Order Month]]</f>
        <v>2011-4</v>
      </c>
      <c r="G6018" s="5">
        <f>YEAR(Table1[[#This Row],[Order Date]])*100 + MONTH(Table1[[#This Row],[Order Date]])</f>
        <v>201104</v>
      </c>
      <c r="H6018" s="1">
        <v>40645</v>
      </c>
      <c r="I6018" t="s">
        <v>53</v>
      </c>
      <c r="J6018" t="s">
        <v>6159</v>
      </c>
      <c r="K6018" t="s">
        <v>6160</v>
      </c>
      <c r="L6018" t="s">
        <v>44</v>
      </c>
      <c r="M6018" t="s">
        <v>30</v>
      </c>
      <c r="N6018" t="s">
        <v>45</v>
      </c>
      <c r="O6018" t="s">
        <v>46</v>
      </c>
      <c r="P6018">
        <v>90049</v>
      </c>
      <c r="Q6018" t="s">
        <v>47</v>
      </c>
      <c r="R6018" t="s">
        <v>1137</v>
      </c>
      <c r="S6018" t="s">
        <v>35</v>
      </c>
      <c r="T6018" t="s">
        <v>68</v>
      </c>
      <c r="U6018" t="s">
        <v>1138</v>
      </c>
      <c r="V6018">
        <v>33.11</v>
      </c>
      <c r="W6018">
        <v>7</v>
      </c>
      <c r="X6018" s="9">
        <f>Table1[[#This Row],[Discount]]</f>
        <v>0</v>
      </c>
      <c r="Y6018">
        <v>0</v>
      </c>
      <c r="Z6018">
        <v>12.912900000000004</v>
      </c>
    </row>
    <row r="6019" spans="1:26" ht="16" x14ac:dyDescent="0.2">
      <c r="A6019">
        <v>6018</v>
      </c>
      <c r="B6019" t="s">
        <v>8625</v>
      </c>
      <c r="C6019" s="1">
        <v>40639</v>
      </c>
      <c r="D6019">
        <f>YEAR(Table1[[#This Row],[Order Date]])</f>
        <v>2011</v>
      </c>
      <c r="E6019">
        <f>MONTH(Table1[[#This Row],[Order Date]])</f>
        <v>4</v>
      </c>
      <c r="F6019" t="str">
        <f>Table1[[#This Row],[Order Year]]&amp;"-"&amp;Table1[[#This Row],[Order Month]]</f>
        <v>2011-4</v>
      </c>
      <c r="G6019" s="5">
        <f>YEAR(Table1[[#This Row],[Order Date]])*100 + MONTH(Table1[[#This Row],[Order Date]])</f>
        <v>201104</v>
      </c>
      <c r="H6019" s="1">
        <v>40645</v>
      </c>
      <c r="I6019" t="s">
        <v>53</v>
      </c>
      <c r="J6019" t="s">
        <v>6159</v>
      </c>
      <c r="K6019" t="s">
        <v>6160</v>
      </c>
      <c r="L6019" t="s">
        <v>44</v>
      </c>
      <c r="M6019" t="s">
        <v>30</v>
      </c>
      <c r="N6019" t="s">
        <v>45</v>
      </c>
      <c r="O6019" t="s">
        <v>46</v>
      </c>
      <c r="P6019">
        <v>90049</v>
      </c>
      <c r="Q6019" t="s">
        <v>47</v>
      </c>
      <c r="R6019" t="s">
        <v>4664</v>
      </c>
      <c r="S6019" t="s">
        <v>49</v>
      </c>
      <c r="T6019" t="s">
        <v>93</v>
      </c>
      <c r="U6019" t="s">
        <v>4665</v>
      </c>
      <c r="V6019">
        <v>19.440000000000001</v>
      </c>
      <c r="W6019">
        <v>3</v>
      </c>
      <c r="X6019" s="9">
        <f>Table1[[#This Row],[Discount]]</f>
        <v>0</v>
      </c>
      <c r="Y6019">
        <v>0</v>
      </c>
      <c r="Z6019">
        <v>9.3312000000000008</v>
      </c>
    </row>
    <row r="6020" spans="1:26" ht="16" x14ac:dyDescent="0.2">
      <c r="A6020">
        <v>6019</v>
      </c>
      <c r="B6020" t="s">
        <v>8625</v>
      </c>
      <c r="C6020" s="1">
        <v>40639</v>
      </c>
      <c r="D6020">
        <f>YEAR(Table1[[#This Row],[Order Date]])</f>
        <v>2011</v>
      </c>
      <c r="E6020">
        <f>MONTH(Table1[[#This Row],[Order Date]])</f>
        <v>4</v>
      </c>
      <c r="F6020" t="str">
        <f>Table1[[#This Row],[Order Year]]&amp;"-"&amp;Table1[[#This Row],[Order Month]]</f>
        <v>2011-4</v>
      </c>
      <c r="G6020" s="5">
        <f>YEAR(Table1[[#This Row],[Order Date]])*100 + MONTH(Table1[[#This Row],[Order Date]])</f>
        <v>201104</v>
      </c>
      <c r="H6020" s="1">
        <v>40645</v>
      </c>
      <c r="I6020" t="s">
        <v>53</v>
      </c>
      <c r="J6020" t="s">
        <v>6159</v>
      </c>
      <c r="K6020" t="s">
        <v>6160</v>
      </c>
      <c r="L6020" t="s">
        <v>44</v>
      </c>
      <c r="M6020" t="s">
        <v>30</v>
      </c>
      <c r="N6020" t="s">
        <v>45</v>
      </c>
      <c r="O6020" t="s">
        <v>46</v>
      </c>
      <c r="P6020">
        <v>90049</v>
      </c>
      <c r="Q6020" t="s">
        <v>47</v>
      </c>
      <c r="R6020" t="s">
        <v>6307</v>
      </c>
      <c r="S6020" t="s">
        <v>49</v>
      </c>
      <c r="T6020" t="s">
        <v>93</v>
      </c>
      <c r="U6020" t="s">
        <v>6308</v>
      </c>
      <c r="V6020">
        <v>55.48</v>
      </c>
      <c r="W6020">
        <v>1</v>
      </c>
      <c r="X6020" s="9">
        <f>Table1[[#This Row],[Discount]]</f>
        <v>0</v>
      </c>
      <c r="Y6020">
        <v>0</v>
      </c>
      <c r="Z6020">
        <v>26.630399999999998</v>
      </c>
    </row>
    <row r="6021" spans="1:26" ht="16" x14ac:dyDescent="0.2">
      <c r="A6021">
        <v>6020</v>
      </c>
      <c r="B6021" t="s">
        <v>8626</v>
      </c>
      <c r="C6021" s="1">
        <v>40821</v>
      </c>
      <c r="D6021">
        <f>YEAR(Table1[[#This Row],[Order Date]])</f>
        <v>2011</v>
      </c>
      <c r="E6021">
        <f>MONTH(Table1[[#This Row],[Order Date]])</f>
        <v>10</v>
      </c>
      <c r="F6021" t="str">
        <f>Table1[[#This Row],[Order Year]]&amp;"-"&amp;Table1[[#This Row],[Order Month]]</f>
        <v>2011-10</v>
      </c>
      <c r="G6021" s="5">
        <f>YEAR(Table1[[#This Row],[Order Date]])*100 + MONTH(Table1[[#This Row],[Order Date]])</f>
        <v>201110</v>
      </c>
      <c r="H6021" s="1">
        <v>40826</v>
      </c>
      <c r="I6021" t="s">
        <v>26</v>
      </c>
      <c r="J6021" t="s">
        <v>5669</v>
      </c>
      <c r="K6021" t="s">
        <v>5670</v>
      </c>
      <c r="L6021" t="s">
        <v>29</v>
      </c>
      <c r="M6021" t="s">
        <v>30</v>
      </c>
      <c r="N6021" t="s">
        <v>500</v>
      </c>
      <c r="O6021" t="s">
        <v>501</v>
      </c>
      <c r="P6021">
        <v>43229</v>
      </c>
      <c r="Q6021" t="s">
        <v>151</v>
      </c>
      <c r="R6021" t="s">
        <v>80</v>
      </c>
      <c r="S6021" t="s">
        <v>49</v>
      </c>
      <c r="T6021" t="s">
        <v>81</v>
      </c>
      <c r="U6021" t="s">
        <v>82</v>
      </c>
      <c r="V6021">
        <v>91.92</v>
      </c>
      <c r="W6021">
        <v>5</v>
      </c>
      <c r="X6021" s="9">
        <f>Table1[[#This Row],[Discount]]</f>
        <v>0.2</v>
      </c>
      <c r="Y6021">
        <v>0.2</v>
      </c>
      <c r="Z6021">
        <v>11.489999999999991</v>
      </c>
    </row>
    <row r="6022" spans="1:26" ht="16" x14ac:dyDescent="0.2">
      <c r="A6022">
        <v>6021</v>
      </c>
      <c r="B6022" t="s">
        <v>8627</v>
      </c>
      <c r="C6022" s="1">
        <v>41500</v>
      </c>
      <c r="D6022">
        <f>YEAR(Table1[[#This Row],[Order Date]])</f>
        <v>2013</v>
      </c>
      <c r="E6022">
        <f>MONTH(Table1[[#This Row],[Order Date]])</f>
        <v>8</v>
      </c>
      <c r="F6022" t="str">
        <f>Table1[[#This Row],[Order Year]]&amp;"-"&amp;Table1[[#This Row],[Order Month]]</f>
        <v>2013-8</v>
      </c>
      <c r="G6022" s="5">
        <f>YEAR(Table1[[#This Row],[Order Date]])*100 + MONTH(Table1[[#This Row],[Order Date]])</f>
        <v>201308</v>
      </c>
      <c r="H6022" s="1">
        <v>41500</v>
      </c>
      <c r="I6022" t="s">
        <v>1293</v>
      </c>
      <c r="J6022" t="s">
        <v>5796</v>
      </c>
      <c r="K6022" t="s">
        <v>5797</v>
      </c>
      <c r="L6022" t="s">
        <v>29</v>
      </c>
      <c r="M6022" t="s">
        <v>30</v>
      </c>
      <c r="N6022" t="s">
        <v>8628</v>
      </c>
      <c r="O6022" t="s">
        <v>739</v>
      </c>
      <c r="P6022">
        <v>70065</v>
      </c>
      <c r="Q6022" t="s">
        <v>33</v>
      </c>
      <c r="R6022" t="s">
        <v>5289</v>
      </c>
      <c r="S6022" t="s">
        <v>49</v>
      </c>
      <c r="T6022" t="s">
        <v>81</v>
      </c>
      <c r="U6022" t="s">
        <v>189</v>
      </c>
      <c r="V6022">
        <v>17.34</v>
      </c>
      <c r="W6022">
        <v>2</v>
      </c>
      <c r="X6022" s="9">
        <f>Table1[[#This Row],[Discount]]</f>
        <v>0</v>
      </c>
      <c r="Y6022">
        <v>0</v>
      </c>
      <c r="Z6022">
        <v>4.6818000000000008</v>
      </c>
    </row>
    <row r="6023" spans="1:26" ht="16" x14ac:dyDescent="0.2">
      <c r="A6023">
        <v>6022</v>
      </c>
      <c r="B6023" t="s">
        <v>8627</v>
      </c>
      <c r="C6023" s="1">
        <v>41500</v>
      </c>
      <c r="D6023">
        <f>YEAR(Table1[[#This Row],[Order Date]])</f>
        <v>2013</v>
      </c>
      <c r="E6023">
        <f>MONTH(Table1[[#This Row],[Order Date]])</f>
        <v>8</v>
      </c>
      <c r="F6023" t="str">
        <f>Table1[[#This Row],[Order Year]]&amp;"-"&amp;Table1[[#This Row],[Order Month]]</f>
        <v>2013-8</v>
      </c>
      <c r="G6023" s="5">
        <f>YEAR(Table1[[#This Row],[Order Date]])*100 + MONTH(Table1[[#This Row],[Order Date]])</f>
        <v>201308</v>
      </c>
      <c r="H6023" s="1">
        <v>41500</v>
      </c>
      <c r="I6023" t="s">
        <v>1293</v>
      </c>
      <c r="J6023" t="s">
        <v>5796</v>
      </c>
      <c r="K6023" t="s">
        <v>5797</v>
      </c>
      <c r="L6023" t="s">
        <v>29</v>
      </c>
      <c r="M6023" t="s">
        <v>30</v>
      </c>
      <c r="N6023" t="s">
        <v>8628</v>
      </c>
      <c r="O6023" t="s">
        <v>739</v>
      </c>
      <c r="P6023">
        <v>70065</v>
      </c>
      <c r="Q6023" t="s">
        <v>33</v>
      </c>
      <c r="R6023" t="s">
        <v>1417</v>
      </c>
      <c r="S6023" t="s">
        <v>74</v>
      </c>
      <c r="T6023" t="s">
        <v>164</v>
      </c>
      <c r="U6023" t="s">
        <v>1418</v>
      </c>
      <c r="V6023">
        <v>71.98</v>
      </c>
      <c r="W6023">
        <v>2</v>
      </c>
      <c r="X6023" s="9">
        <f>Table1[[#This Row],[Discount]]</f>
        <v>0</v>
      </c>
      <c r="Y6023">
        <v>0</v>
      </c>
      <c r="Z6023">
        <v>15.1158</v>
      </c>
    </row>
    <row r="6024" spans="1:26" ht="16" x14ac:dyDescent="0.2">
      <c r="A6024">
        <v>6023</v>
      </c>
      <c r="B6024" t="s">
        <v>8629</v>
      </c>
      <c r="C6024" s="1">
        <v>40864</v>
      </c>
      <c r="D6024">
        <f>YEAR(Table1[[#This Row],[Order Date]])</f>
        <v>2011</v>
      </c>
      <c r="E6024">
        <f>MONTH(Table1[[#This Row],[Order Date]])</f>
        <v>11</v>
      </c>
      <c r="F6024" t="str">
        <f>Table1[[#This Row],[Order Year]]&amp;"-"&amp;Table1[[#This Row],[Order Month]]</f>
        <v>2011-11</v>
      </c>
      <c r="G6024" s="5">
        <f>YEAR(Table1[[#This Row],[Order Date]])*100 + MONTH(Table1[[#This Row],[Order Date]])</f>
        <v>201111</v>
      </c>
      <c r="H6024" s="1">
        <v>40868</v>
      </c>
      <c r="I6024" t="s">
        <v>53</v>
      </c>
      <c r="J6024" t="s">
        <v>780</v>
      </c>
      <c r="K6024" t="s">
        <v>781</v>
      </c>
      <c r="L6024" t="s">
        <v>29</v>
      </c>
      <c r="M6024" t="s">
        <v>30</v>
      </c>
      <c r="N6024" t="s">
        <v>8310</v>
      </c>
      <c r="O6024" t="s">
        <v>107</v>
      </c>
      <c r="P6024">
        <v>75104</v>
      </c>
      <c r="Q6024" t="s">
        <v>108</v>
      </c>
      <c r="R6024" t="s">
        <v>504</v>
      </c>
      <c r="S6024" t="s">
        <v>49</v>
      </c>
      <c r="T6024" t="s">
        <v>176</v>
      </c>
      <c r="U6024" t="s">
        <v>505</v>
      </c>
      <c r="V6024">
        <v>7.080000000000001</v>
      </c>
      <c r="W6024">
        <v>3</v>
      </c>
      <c r="X6024" s="9">
        <f>Table1[[#This Row],[Discount]]</f>
        <v>0.2</v>
      </c>
      <c r="Y6024">
        <v>0.2</v>
      </c>
      <c r="Z6024">
        <v>2.4779999999999989</v>
      </c>
    </row>
    <row r="6025" spans="1:26" ht="16" x14ac:dyDescent="0.2">
      <c r="A6025">
        <v>6024</v>
      </c>
      <c r="B6025" t="s">
        <v>8630</v>
      </c>
      <c r="C6025" s="1">
        <v>41754</v>
      </c>
      <c r="D6025">
        <f>YEAR(Table1[[#This Row],[Order Date]])</f>
        <v>2014</v>
      </c>
      <c r="E6025">
        <f>MONTH(Table1[[#This Row],[Order Date]])</f>
        <v>4</v>
      </c>
      <c r="F6025" t="str">
        <f>Table1[[#This Row],[Order Year]]&amp;"-"&amp;Table1[[#This Row],[Order Month]]</f>
        <v>2014-4</v>
      </c>
      <c r="G6025" s="5">
        <f>YEAR(Table1[[#This Row],[Order Date]])*100 + MONTH(Table1[[#This Row],[Order Date]])</f>
        <v>201404</v>
      </c>
      <c r="H6025" s="1">
        <v>41757</v>
      </c>
      <c r="I6025" t="s">
        <v>191</v>
      </c>
      <c r="J6025" t="s">
        <v>2682</v>
      </c>
      <c r="K6025" t="s">
        <v>2683</v>
      </c>
      <c r="L6025" t="s">
        <v>44</v>
      </c>
      <c r="M6025" t="s">
        <v>30</v>
      </c>
      <c r="N6025" t="s">
        <v>3580</v>
      </c>
      <c r="O6025" t="s">
        <v>1402</v>
      </c>
      <c r="P6025">
        <v>2908</v>
      </c>
      <c r="Q6025" t="s">
        <v>151</v>
      </c>
      <c r="R6025" t="s">
        <v>4245</v>
      </c>
      <c r="S6025" t="s">
        <v>74</v>
      </c>
      <c r="T6025" t="s">
        <v>164</v>
      </c>
      <c r="U6025" t="s">
        <v>4246</v>
      </c>
      <c r="V6025">
        <v>69.98</v>
      </c>
      <c r="W6025">
        <v>2</v>
      </c>
      <c r="X6025" s="9">
        <f>Table1[[#This Row],[Discount]]</f>
        <v>0</v>
      </c>
      <c r="Y6025">
        <v>0</v>
      </c>
      <c r="Z6025">
        <v>4.8986000000000018</v>
      </c>
    </row>
    <row r="6026" spans="1:26" ht="16" x14ac:dyDescent="0.2">
      <c r="A6026">
        <v>6025</v>
      </c>
      <c r="B6026" t="s">
        <v>8631</v>
      </c>
      <c r="C6026" s="1">
        <v>41876</v>
      </c>
      <c r="D6026">
        <f>YEAR(Table1[[#This Row],[Order Date]])</f>
        <v>2014</v>
      </c>
      <c r="E6026">
        <f>MONTH(Table1[[#This Row],[Order Date]])</f>
        <v>8</v>
      </c>
      <c r="F6026" t="str">
        <f>Table1[[#This Row],[Order Year]]&amp;"-"&amp;Table1[[#This Row],[Order Month]]</f>
        <v>2014-8</v>
      </c>
      <c r="G6026" s="5">
        <f>YEAR(Table1[[#This Row],[Order Date]])*100 + MONTH(Table1[[#This Row],[Order Date]])</f>
        <v>201408</v>
      </c>
      <c r="H6026" s="1">
        <v>41878</v>
      </c>
      <c r="I6026" t="s">
        <v>26</v>
      </c>
      <c r="J6026" t="s">
        <v>5999</v>
      </c>
      <c r="K6026" t="s">
        <v>6000</v>
      </c>
      <c r="L6026" t="s">
        <v>29</v>
      </c>
      <c r="M6026" t="s">
        <v>30</v>
      </c>
      <c r="N6026" t="s">
        <v>2473</v>
      </c>
      <c r="O6026" t="s">
        <v>501</v>
      </c>
      <c r="P6026">
        <v>43130</v>
      </c>
      <c r="Q6026" t="s">
        <v>151</v>
      </c>
      <c r="R6026" t="s">
        <v>8074</v>
      </c>
      <c r="S6026" t="s">
        <v>49</v>
      </c>
      <c r="T6026" t="s">
        <v>81</v>
      </c>
      <c r="U6026" t="s">
        <v>8075</v>
      </c>
      <c r="V6026">
        <v>646.27200000000005</v>
      </c>
      <c r="W6026">
        <v>8</v>
      </c>
      <c r="X6026" s="9">
        <f>Table1[[#This Row],[Discount]]</f>
        <v>0.2</v>
      </c>
      <c r="Y6026">
        <v>0.2</v>
      </c>
      <c r="Z6026">
        <v>64.627199999999988</v>
      </c>
    </row>
    <row r="6027" spans="1:26" ht="16" x14ac:dyDescent="0.2">
      <c r="A6027">
        <v>6026</v>
      </c>
      <c r="B6027" t="s">
        <v>8631</v>
      </c>
      <c r="C6027" s="1">
        <v>41876</v>
      </c>
      <c r="D6027">
        <f>YEAR(Table1[[#This Row],[Order Date]])</f>
        <v>2014</v>
      </c>
      <c r="E6027">
        <f>MONTH(Table1[[#This Row],[Order Date]])</f>
        <v>8</v>
      </c>
      <c r="F6027" t="str">
        <f>Table1[[#This Row],[Order Year]]&amp;"-"&amp;Table1[[#This Row],[Order Month]]</f>
        <v>2014-8</v>
      </c>
      <c r="G6027" s="5">
        <f>YEAR(Table1[[#This Row],[Order Date]])*100 + MONTH(Table1[[#This Row],[Order Date]])</f>
        <v>201408</v>
      </c>
      <c r="H6027" s="1">
        <v>41878</v>
      </c>
      <c r="I6027" t="s">
        <v>26</v>
      </c>
      <c r="J6027" t="s">
        <v>5999</v>
      </c>
      <c r="K6027" t="s">
        <v>6000</v>
      </c>
      <c r="L6027" t="s">
        <v>29</v>
      </c>
      <c r="M6027" t="s">
        <v>30</v>
      </c>
      <c r="N6027" t="s">
        <v>2473</v>
      </c>
      <c r="O6027" t="s">
        <v>501</v>
      </c>
      <c r="P6027">
        <v>43130</v>
      </c>
      <c r="Q6027" t="s">
        <v>151</v>
      </c>
      <c r="R6027" t="s">
        <v>2844</v>
      </c>
      <c r="S6027" t="s">
        <v>49</v>
      </c>
      <c r="T6027" t="s">
        <v>93</v>
      </c>
      <c r="U6027" t="s">
        <v>6815</v>
      </c>
      <c r="V6027">
        <v>10.368000000000002</v>
      </c>
      <c r="W6027">
        <v>2</v>
      </c>
      <c r="X6027" s="9">
        <f>Table1[[#This Row],[Discount]]</f>
        <v>0.2</v>
      </c>
      <c r="Y6027">
        <v>0.2</v>
      </c>
      <c r="Z6027">
        <v>3.7584</v>
      </c>
    </row>
    <row r="6028" spans="1:26" ht="16" x14ac:dyDescent="0.2">
      <c r="A6028">
        <v>6027</v>
      </c>
      <c r="B6028" t="s">
        <v>8632</v>
      </c>
      <c r="C6028" s="1">
        <v>41694</v>
      </c>
      <c r="D6028">
        <f>YEAR(Table1[[#This Row],[Order Date]])</f>
        <v>2014</v>
      </c>
      <c r="E6028">
        <f>MONTH(Table1[[#This Row],[Order Date]])</f>
        <v>2</v>
      </c>
      <c r="F6028" t="str">
        <f>Table1[[#This Row],[Order Year]]&amp;"-"&amp;Table1[[#This Row],[Order Month]]</f>
        <v>2014-2</v>
      </c>
      <c r="G6028" s="5">
        <f>YEAR(Table1[[#This Row],[Order Date]])*100 + MONTH(Table1[[#This Row],[Order Date]])</f>
        <v>201402</v>
      </c>
      <c r="H6028" s="1">
        <v>41701</v>
      </c>
      <c r="I6028" t="s">
        <v>53</v>
      </c>
      <c r="J6028" t="s">
        <v>4811</v>
      </c>
      <c r="K6028" t="s">
        <v>4812</v>
      </c>
      <c r="L6028" t="s">
        <v>44</v>
      </c>
      <c r="M6028" t="s">
        <v>30</v>
      </c>
      <c r="N6028" t="s">
        <v>98</v>
      </c>
      <c r="O6028" t="s">
        <v>99</v>
      </c>
      <c r="P6028">
        <v>98115</v>
      </c>
      <c r="Q6028" t="s">
        <v>47</v>
      </c>
      <c r="R6028" t="s">
        <v>6221</v>
      </c>
      <c r="S6028" t="s">
        <v>49</v>
      </c>
      <c r="T6028" t="s">
        <v>272</v>
      </c>
      <c r="U6028" t="s">
        <v>6222</v>
      </c>
      <c r="V6028">
        <v>8.4</v>
      </c>
      <c r="W6028">
        <v>5</v>
      </c>
      <c r="X6028" s="9">
        <f>Table1[[#This Row],[Discount]]</f>
        <v>0</v>
      </c>
      <c r="Y6028">
        <v>0</v>
      </c>
      <c r="Z6028">
        <v>0.33599999999999963</v>
      </c>
    </row>
    <row r="6029" spans="1:26" ht="16" x14ac:dyDescent="0.2">
      <c r="A6029">
        <v>6028</v>
      </c>
      <c r="B6029" t="s">
        <v>8632</v>
      </c>
      <c r="C6029" s="1">
        <v>41694</v>
      </c>
      <c r="D6029">
        <f>YEAR(Table1[[#This Row],[Order Date]])</f>
        <v>2014</v>
      </c>
      <c r="E6029">
        <f>MONTH(Table1[[#This Row],[Order Date]])</f>
        <v>2</v>
      </c>
      <c r="F6029" t="str">
        <f>Table1[[#This Row],[Order Year]]&amp;"-"&amp;Table1[[#This Row],[Order Month]]</f>
        <v>2014-2</v>
      </c>
      <c r="G6029" s="5">
        <f>YEAR(Table1[[#This Row],[Order Date]])*100 + MONTH(Table1[[#This Row],[Order Date]])</f>
        <v>201402</v>
      </c>
      <c r="H6029" s="1">
        <v>41701</v>
      </c>
      <c r="I6029" t="s">
        <v>53</v>
      </c>
      <c r="J6029" t="s">
        <v>4811</v>
      </c>
      <c r="K6029" t="s">
        <v>4812</v>
      </c>
      <c r="L6029" t="s">
        <v>44</v>
      </c>
      <c r="M6029" t="s">
        <v>30</v>
      </c>
      <c r="N6029" t="s">
        <v>98</v>
      </c>
      <c r="O6029" t="s">
        <v>99</v>
      </c>
      <c r="P6029">
        <v>98115</v>
      </c>
      <c r="Q6029" t="s">
        <v>47</v>
      </c>
      <c r="R6029" t="s">
        <v>3250</v>
      </c>
      <c r="S6029" t="s">
        <v>74</v>
      </c>
      <c r="T6029" t="s">
        <v>75</v>
      </c>
      <c r="U6029" t="s">
        <v>3251</v>
      </c>
      <c r="V6029">
        <v>71.959999999999994</v>
      </c>
      <c r="W6029">
        <v>5</v>
      </c>
      <c r="X6029" s="9">
        <f>Table1[[#This Row],[Discount]]</f>
        <v>0.2</v>
      </c>
      <c r="Y6029">
        <v>0.2</v>
      </c>
      <c r="Z6029">
        <v>25.185999999999996</v>
      </c>
    </row>
    <row r="6030" spans="1:26" ht="16" x14ac:dyDescent="0.2">
      <c r="A6030">
        <v>6029</v>
      </c>
      <c r="B6030" t="s">
        <v>8633</v>
      </c>
      <c r="C6030" s="1">
        <v>41598</v>
      </c>
      <c r="D6030">
        <f>YEAR(Table1[[#This Row],[Order Date]])</f>
        <v>2013</v>
      </c>
      <c r="E6030">
        <f>MONTH(Table1[[#This Row],[Order Date]])</f>
        <v>11</v>
      </c>
      <c r="F6030" t="str">
        <f>Table1[[#This Row],[Order Year]]&amp;"-"&amp;Table1[[#This Row],[Order Month]]</f>
        <v>2013-11</v>
      </c>
      <c r="G6030" s="5">
        <f>YEAR(Table1[[#This Row],[Order Date]])*100 + MONTH(Table1[[#This Row],[Order Date]])</f>
        <v>201311</v>
      </c>
      <c r="H6030" s="1">
        <v>41600</v>
      </c>
      <c r="I6030" t="s">
        <v>191</v>
      </c>
      <c r="J6030" t="s">
        <v>2477</v>
      </c>
      <c r="K6030" t="s">
        <v>2478</v>
      </c>
      <c r="L6030" t="s">
        <v>29</v>
      </c>
      <c r="M6030" t="s">
        <v>30</v>
      </c>
      <c r="N6030" t="s">
        <v>1524</v>
      </c>
      <c r="O6030" t="s">
        <v>91</v>
      </c>
      <c r="P6030">
        <v>28540</v>
      </c>
      <c r="Q6030" t="s">
        <v>33</v>
      </c>
      <c r="R6030" t="s">
        <v>2665</v>
      </c>
      <c r="S6030" t="s">
        <v>49</v>
      </c>
      <c r="T6030" t="s">
        <v>71</v>
      </c>
      <c r="U6030" t="s">
        <v>2666</v>
      </c>
      <c r="V6030">
        <v>18.48</v>
      </c>
      <c r="W6030">
        <v>2</v>
      </c>
      <c r="X6030" s="9">
        <f>Table1[[#This Row],[Discount]]</f>
        <v>0.2</v>
      </c>
      <c r="Y6030">
        <v>0.2</v>
      </c>
      <c r="Z6030">
        <v>6.0059999999999993</v>
      </c>
    </row>
    <row r="6031" spans="1:26" ht="16" x14ac:dyDescent="0.2">
      <c r="A6031">
        <v>6030</v>
      </c>
      <c r="B6031" t="s">
        <v>8634</v>
      </c>
      <c r="C6031" s="1">
        <v>41593</v>
      </c>
      <c r="D6031">
        <f>YEAR(Table1[[#This Row],[Order Date]])</f>
        <v>2013</v>
      </c>
      <c r="E6031">
        <f>MONTH(Table1[[#This Row],[Order Date]])</f>
        <v>11</v>
      </c>
      <c r="F6031" t="str">
        <f>Table1[[#This Row],[Order Year]]&amp;"-"&amp;Table1[[#This Row],[Order Month]]</f>
        <v>2013-11</v>
      </c>
      <c r="G6031" s="5">
        <f>YEAR(Table1[[#This Row],[Order Date]])*100 + MONTH(Table1[[#This Row],[Order Date]])</f>
        <v>201311</v>
      </c>
      <c r="H6031" s="1">
        <v>41594</v>
      </c>
      <c r="I6031" t="s">
        <v>191</v>
      </c>
      <c r="J6031" t="s">
        <v>5565</v>
      </c>
      <c r="K6031" t="s">
        <v>5566</v>
      </c>
      <c r="L6031" t="s">
        <v>29</v>
      </c>
      <c r="M6031" t="s">
        <v>30</v>
      </c>
      <c r="N6031" t="s">
        <v>45</v>
      </c>
      <c r="O6031" t="s">
        <v>46</v>
      </c>
      <c r="P6031">
        <v>90049</v>
      </c>
      <c r="Q6031" t="s">
        <v>47</v>
      </c>
      <c r="R6031" t="s">
        <v>3719</v>
      </c>
      <c r="S6031" t="s">
        <v>49</v>
      </c>
      <c r="T6031" t="s">
        <v>71</v>
      </c>
      <c r="U6031" t="s">
        <v>3720</v>
      </c>
      <c r="V6031">
        <v>9.84</v>
      </c>
      <c r="W6031">
        <v>3</v>
      </c>
      <c r="X6031" s="9">
        <f>Table1[[#This Row],[Discount]]</f>
        <v>0</v>
      </c>
      <c r="Y6031">
        <v>0</v>
      </c>
      <c r="Z6031">
        <v>2.8535999999999988</v>
      </c>
    </row>
    <row r="6032" spans="1:26" ht="16" x14ac:dyDescent="0.2">
      <c r="A6032">
        <v>6031</v>
      </c>
      <c r="B6032" t="s">
        <v>8635</v>
      </c>
      <c r="C6032" s="1">
        <v>41827</v>
      </c>
      <c r="D6032">
        <f>YEAR(Table1[[#This Row],[Order Date]])</f>
        <v>2014</v>
      </c>
      <c r="E6032">
        <f>MONTH(Table1[[#This Row],[Order Date]])</f>
        <v>7</v>
      </c>
      <c r="F6032" t="str">
        <f>Table1[[#This Row],[Order Year]]&amp;"-"&amp;Table1[[#This Row],[Order Month]]</f>
        <v>2014-7</v>
      </c>
      <c r="G6032" s="5">
        <f>YEAR(Table1[[#This Row],[Order Date]])*100 + MONTH(Table1[[#This Row],[Order Date]])</f>
        <v>201407</v>
      </c>
      <c r="H6032" s="1">
        <v>41827</v>
      </c>
      <c r="I6032" t="s">
        <v>1293</v>
      </c>
      <c r="J6032" t="s">
        <v>7311</v>
      </c>
      <c r="K6032" t="s">
        <v>7312</v>
      </c>
      <c r="L6032" t="s">
        <v>29</v>
      </c>
      <c r="M6032" t="s">
        <v>30</v>
      </c>
      <c r="N6032" t="s">
        <v>1422</v>
      </c>
      <c r="O6032" t="s">
        <v>57</v>
      </c>
      <c r="P6032">
        <v>33142</v>
      </c>
      <c r="Q6032" t="s">
        <v>33</v>
      </c>
      <c r="R6032" t="s">
        <v>4733</v>
      </c>
      <c r="S6032" t="s">
        <v>35</v>
      </c>
      <c r="T6032" t="s">
        <v>39</v>
      </c>
      <c r="U6032" t="s">
        <v>4734</v>
      </c>
      <c r="V6032">
        <v>239.24</v>
      </c>
      <c r="W6032">
        <v>1</v>
      </c>
      <c r="X6032" s="9">
        <f>Table1[[#This Row],[Discount]]</f>
        <v>0.2</v>
      </c>
      <c r="Y6032">
        <v>0.2</v>
      </c>
      <c r="Z6032">
        <v>23.924000000000007</v>
      </c>
    </row>
    <row r="6033" spans="1:26" ht="16" x14ac:dyDescent="0.2">
      <c r="A6033">
        <v>6032</v>
      </c>
      <c r="B6033" t="s">
        <v>8636</v>
      </c>
      <c r="C6033" s="1">
        <v>41634</v>
      </c>
      <c r="D6033">
        <f>YEAR(Table1[[#This Row],[Order Date]])</f>
        <v>2013</v>
      </c>
      <c r="E6033">
        <f>MONTH(Table1[[#This Row],[Order Date]])</f>
        <v>12</v>
      </c>
      <c r="F6033" t="str">
        <f>Table1[[#This Row],[Order Year]]&amp;"-"&amp;Table1[[#This Row],[Order Month]]</f>
        <v>2013-12</v>
      </c>
      <c r="G6033" s="5">
        <f>YEAR(Table1[[#This Row],[Order Date]])*100 + MONTH(Table1[[#This Row],[Order Date]])</f>
        <v>201312</v>
      </c>
      <c r="H6033" s="1">
        <v>41641</v>
      </c>
      <c r="I6033" t="s">
        <v>53</v>
      </c>
      <c r="J6033" t="s">
        <v>1399</v>
      </c>
      <c r="K6033" t="s">
        <v>1400</v>
      </c>
      <c r="L6033" t="s">
        <v>44</v>
      </c>
      <c r="M6033" t="s">
        <v>30</v>
      </c>
      <c r="N6033" t="s">
        <v>8637</v>
      </c>
      <c r="O6033" t="s">
        <v>2697</v>
      </c>
      <c r="P6033">
        <v>3060</v>
      </c>
      <c r="Q6033" t="s">
        <v>151</v>
      </c>
      <c r="R6033" t="s">
        <v>4933</v>
      </c>
      <c r="S6033" t="s">
        <v>35</v>
      </c>
      <c r="T6033" t="s">
        <v>68</v>
      </c>
      <c r="U6033" t="s">
        <v>4934</v>
      </c>
      <c r="V6033">
        <v>21.12</v>
      </c>
      <c r="W6033">
        <v>4</v>
      </c>
      <c r="X6033" s="9">
        <f>Table1[[#This Row],[Discount]]</f>
        <v>0</v>
      </c>
      <c r="Y6033">
        <v>0</v>
      </c>
      <c r="Z6033">
        <v>6.5471999999999984</v>
      </c>
    </row>
    <row r="6034" spans="1:26" ht="16" x14ac:dyDescent="0.2">
      <c r="A6034">
        <v>6033</v>
      </c>
      <c r="B6034" t="s">
        <v>8638</v>
      </c>
      <c r="C6034" s="1">
        <v>41753</v>
      </c>
      <c r="D6034">
        <f>YEAR(Table1[[#This Row],[Order Date]])</f>
        <v>2014</v>
      </c>
      <c r="E6034">
        <f>MONTH(Table1[[#This Row],[Order Date]])</f>
        <v>4</v>
      </c>
      <c r="F6034" t="str">
        <f>Table1[[#This Row],[Order Year]]&amp;"-"&amp;Table1[[#This Row],[Order Month]]</f>
        <v>2014-4</v>
      </c>
      <c r="G6034" s="5">
        <f>YEAR(Table1[[#This Row],[Order Date]])*100 + MONTH(Table1[[#This Row],[Order Date]])</f>
        <v>201404</v>
      </c>
      <c r="H6034" s="1">
        <v>41755</v>
      </c>
      <c r="I6034" t="s">
        <v>191</v>
      </c>
      <c r="J6034" t="s">
        <v>1245</v>
      </c>
      <c r="K6034" t="s">
        <v>1246</v>
      </c>
      <c r="L6034" t="s">
        <v>29</v>
      </c>
      <c r="M6034" t="s">
        <v>30</v>
      </c>
      <c r="N6034" t="s">
        <v>269</v>
      </c>
      <c r="O6034" t="s">
        <v>270</v>
      </c>
      <c r="P6034">
        <v>10011</v>
      </c>
      <c r="Q6034" t="s">
        <v>151</v>
      </c>
      <c r="R6034" t="s">
        <v>580</v>
      </c>
      <c r="S6034" t="s">
        <v>49</v>
      </c>
      <c r="T6034" t="s">
        <v>581</v>
      </c>
      <c r="U6034" t="s">
        <v>582</v>
      </c>
      <c r="V6034">
        <v>54.900000000000006</v>
      </c>
      <c r="W6034">
        <v>5</v>
      </c>
      <c r="X6034" s="9">
        <f>Table1[[#This Row],[Discount]]</f>
        <v>0</v>
      </c>
      <c r="Y6034">
        <v>0</v>
      </c>
      <c r="Z6034">
        <v>15.372000000000003</v>
      </c>
    </row>
    <row r="6035" spans="1:26" ht="16" x14ac:dyDescent="0.2">
      <c r="A6035">
        <v>6034</v>
      </c>
      <c r="B6035" t="s">
        <v>8639</v>
      </c>
      <c r="C6035" s="1">
        <v>41257</v>
      </c>
      <c r="D6035">
        <f>YEAR(Table1[[#This Row],[Order Date]])</f>
        <v>2012</v>
      </c>
      <c r="E6035">
        <f>MONTH(Table1[[#This Row],[Order Date]])</f>
        <v>12</v>
      </c>
      <c r="F6035" t="str">
        <f>Table1[[#This Row],[Order Year]]&amp;"-"&amp;Table1[[#This Row],[Order Month]]</f>
        <v>2012-12</v>
      </c>
      <c r="G6035" s="5">
        <f>YEAR(Table1[[#This Row],[Order Date]])*100 + MONTH(Table1[[#This Row],[Order Date]])</f>
        <v>201212</v>
      </c>
      <c r="H6035" s="1">
        <v>41261</v>
      </c>
      <c r="I6035" t="s">
        <v>53</v>
      </c>
      <c r="J6035" t="s">
        <v>3793</v>
      </c>
      <c r="K6035" t="s">
        <v>3794</v>
      </c>
      <c r="L6035" t="s">
        <v>105</v>
      </c>
      <c r="M6035" t="s">
        <v>30</v>
      </c>
      <c r="N6035" t="s">
        <v>45</v>
      </c>
      <c r="O6035" t="s">
        <v>46</v>
      </c>
      <c r="P6035">
        <v>90036</v>
      </c>
      <c r="Q6035" t="s">
        <v>47</v>
      </c>
      <c r="R6035" t="s">
        <v>6544</v>
      </c>
      <c r="S6035" t="s">
        <v>35</v>
      </c>
      <c r="T6035" t="s">
        <v>68</v>
      </c>
      <c r="U6035" t="s">
        <v>6545</v>
      </c>
      <c r="V6035">
        <v>15.24</v>
      </c>
      <c r="W6035">
        <v>3</v>
      </c>
      <c r="X6035" s="9">
        <f>Table1[[#This Row],[Discount]]</f>
        <v>0</v>
      </c>
      <c r="Y6035">
        <v>0</v>
      </c>
      <c r="Z6035">
        <v>5.1815999999999995</v>
      </c>
    </row>
    <row r="6036" spans="1:26" ht="16" x14ac:dyDescent="0.2">
      <c r="A6036">
        <v>6035</v>
      </c>
      <c r="B6036" t="s">
        <v>8640</v>
      </c>
      <c r="C6036" s="1">
        <v>41018</v>
      </c>
      <c r="D6036">
        <f>YEAR(Table1[[#This Row],[Order Date]])</f>
        <v>2012</v>
      </c>
      <c r="E6036">
        <f>MONTH(Table1[[#This Row],[Order Date]])</f>
        <v>4</v>
      </c>
      <c r="F6036" t="str">
        <f>Table1[[#This Row],[Order Year]]&amp;"-"&amp;Table1[[#This Row],[Order Month]]</f>
        <v>2012-4</v>
      </c>
      <c r="G6036" s="5">
        <f>YEAR(Table1[[#This Row],[Order Date]])*100 + MONTH(Table1[[#This Row],[Order Date]])</f>
        <v>201204</v>
      </c>
      <c r="H6036" s="1">
        <v>41024</v>
      </c>
      <c r="I6036" t="s">
        <v>53</v>
      </c>
      <c r="J6036" t="s">
        <v>2570</v>
      </c>
      <c r="K6036" t="s">
        <v>2571</v>
      </c>
      <c r="L6036" t="s">
        <v>29</v>
      </c>
      <c r="M6036" t="s">
        <v>30</v>
      </c>
      <c r="N6036" t="s">
        <v>4217</v>
      </c>
      <c r="O6036" t="s">
        <v>107</v>
      </c>
      <c r="P6036">
        <v>75007</v>
      </c>
      <c r="Q6036" t="s">
        <v>108</v>
      </c>
      <c r="R6036" t="s">
        <v>1610</v>
      </c>
      <c r="S6036" t="s">
        <v>49</v>
      </c>
      <c r="T6036" t="s">
        <v>81</v>
      </c>
      <c r="U6036" t="s">
        <v>1611</v>
      </c>
      <c r="V6036">
        <v>19.567999999999998</v>
      </c>
      <c r="W6036">
        <v>2</v>
      </c>
      <c r="X6036" s="9">
        <f>Table1[[#This Row],[Discount]]</f>
        <v>0.8</v>
      </c>
      <c r="Y6036">
        <v>0.8</v>
      </c>
      <c r="Z6036">
        <v>-52.833600000000004</v>
      </c>
    </row>
    <row r="6037" spans="1:26" ht="16" x14ac:dyDescent="0.2">
      <c r="A6037">
        <v>6036</v>
      </c>
      <c r="B6037" t="s">
        <v>8640</v>
      </c>
      <c r="C6037" s="1">
        <v>41018</v>
      </c>
      <c r="D6037">
        <f>YEAR(Table1[[#This Row],[Order Date]])</f>
        <v>2012</v>
      </c>
      <c r="E6037">
        <f>MONTH(Table1[[#This Row],[Order Date]])</f>
        <v>4</v>
      </c>
      <c r="F6037" t="str">
        <f>Table1[[#This Row],[Order Year]]&amp;"-"&amp;Table1[[#This Row],[Order Month]]</f>
        <v>2012-4</v>
      </c>
      <c r="G6037" s="5">
        <f>YEAR(Table1[[#This Row],[Order Date]])*100 + MONTH(Table1[[#This Row],[Order Date]])</f>
        <v>201204</v>
      </c>
      <c r="H6037" s="1">
        <v>41024</v>
      </c>
      <c r="I6037" t="s">
        <v>53</v>
      </c>
      <c r="J6037" t="s">
        <v>2570</v>
      </c>
      <c r="K6037" t="s">
        <v>2571</v>
      </c>
      <c r="L6037" t="s">
        <v>29</v>
      </c>
      <c r="M6037" t="s">
        <v>30</v>
      </c>
      <c r="N6037" t="s">
        <v>4217</v>
      </c>
      <c r="O6037" t="s">
        <v>107</v>
      </c>
      <c r="P6037">
        <v>75007</v>
      </c>
      <c r="Q6037" t="s">
        <v>108</v>
      </c>
      <c r="R6037" t="s">
        <v>2982</v>
      </c>
      <c r="S6037" t="s">
        <v>49</v>
      </c>
      <c r="T6037" t="s">
        <v>78</v>
      </c>
      <c r="U6037" t="s">
        <v>2983</v>
      </c>
      <c r="V6037">
        <v>310.39199999999994</v>
      </c>
      <c r="W6037">
        <v>4</v>
      </c>
      <c r="X6037" s="9">
        <f>Table1[[#This Row],[Discount]]</f>
        <v>0.8</v>
      </c>
      <c r="Y6037">
        <v>0.8</v>
      </c>
      <c r="Z6037">
        <v>-512.14680000000021</v>
      </c>
    </row>
    <row r="6038" spans="1:26" ht="16" x14ac:dyDescent="0.2">
      <c r="A6038">
        <v>6037</v>
      </c>
      <c r="B6038" t="s">
        <v>8641</v>
      </c>
      <c r="C6038" s="1">
        <v>41522</v>
      </c>
      <c r="D6038">
        <f>YEAR(Table1[[#This Row],[Order Date]])</f>
        <v>2013</v>
      </c>
      <c r="E6038">
        <f>MONTH(Table1[[#This Row],[Order Date]])</f>
        <v>9</v>
      </c>
      <c r="F6038" t="str">
        <f>Table1[[#This Row],[Order Year]]&amp;"-"&amp;Table1[[#This Row],[Order Month]]</f>
        <v>2013-9</v>
      </c>
      <c r="G6038" s="5">
        <f>YEAR(Table1[[#This Row],[Order Date]])*100 + MONTH(Table1[[#This Row],[Order Date]])</f>
        <v>201309</v>
      </c>
      <c r="H6038" s="1">
        <v>41526</v>
      </c>
      <c r="I6038" t="s">
        <v>53</v>
      </c>
      <c r="J6038" t="s">
        <v>7161</v>
      </c>
      <c r="K6038" t="s">
        <v>7162</v>
      </c>
      <c r="L6038" t="s">
        <v>29</v>
      </c>
      <c r="M6038" t="s">
        <v>30</v>
      </c>
      <c r="N6038" t="s">
        <v>7973</v>
      </c>
      <c r="O6038" t="s">
        <v>32</v>
      </c>
      <c r="P6038">
        <v>40324</v>
      </c>
      <c r="Q6038" t="s">
        <v>33</v>
      </c>
      <c r="R6038" t="s">
        <v>1495</v>
      </c>
      <c r="S6038" t="s">
        <v>35</v>
      </c>
      <c r="T6038" t="s">
        <v>68</v>
      </c>
      <c r="U6038" t="s">
        <v>1496</v>
      </c>
      <c r="V6038">
        <v>42.599999999999994</v>
      </c>
      <c r="W6038">
        <v>3</v>
      </c>
      <c r="X6038" s="9">
        <f>Table1[[#This Row],[Discount]]</f>
        <v>0</v>
      </c>
      <c r="Y6038">
        <v>0</v>
      </c>
      <c r="Z6038">
        <v>16.614000000000001</v>
      </c>
    </row>
    <row r="6039" spans="1:26" ht="16" x14ac:dyDescent="0.2">
      <c r="A6039">
        <v>6038</v>
      </c>
      <c r="B6039" t="s">
        <v>8641</v>
      </c>
      <c r="C6039" s="1">
        <v>41522</v>
      </c>
      <c r="D6039">
        <f>YEAR(Table1[[#This Row],[Order Date]])</f>
        <v>2013</v>
      </c>
      <c r="E6039">
        <f>MONTH(Table1[[#This Row],[Order Date]])</f>
        <v>9</v>
      </c>
      <c r="F6039" t="str">
        <f>Table1[[#This Row],[Order Year]]&amp;"-"&amp;Table1[[#This Row],[Order Month]]</f>
        <v>2013-9</v>
      </c>
      <c r="G6039" s="5">
        <f>YEAR(Table1[[#This Row],[Order Date]])*100 + MONTH(Table1[[#This Row],[Order Date]])</f>
        <v>201309</v>
      </c>
      <c r="H6039" s="1">
        <v>41526</v>
      </c>
      <c r="I6039" t="s">
        <v>53</v>
      </c>
      <c r="J6039" t="s">
        <v>7161</v>
      </c>
      <c r="K6039" t="s">
        <v>7162</v>
      </c>
      <c r="L6039" t="s">
        <v>29</v>
      </c>
      <c r="M6039" t="s">
        <v>30</v>
      </c>
      <c r="N6039" t="s">
        <v>7973</v>
      </c>
      <c r="O6039" t="s">
        <v>32</v>
      </c>
      <c r="P6039">
        <v>40324</v>
      </c>
      <c r="Q6039" t="s">
        <v>33</v>
      </c>
      <c r="R6039" t="s">
        <v>1606</v>
      </c>
      <c r="S6039" t="s">
        <v>49</v>
      </c>
      <c r="T6039" t="s">
        <v>78</v>
      </c>
      <c r="U6039" t="s">
        <v>1607</v>
      </c>
      <c r="V6039">
        <v>113.94</v>
      </c>
      <c r="W6039">
        <v>6</v>
      </c>
      <c r="X6039" s="9">
        <f>Table1[[#This Row],[Discount]]</f>
        <v>0</v>
      </c>
      <c r="Y6039">
        <v>0</v>
      </c>
      <c r="Z6039">
        <v>54.691199999999995</v>
      </c>
    </row>
    <row r="6040" spans="1:26" ht="16" x14ac:dyDescent="0.2">
      <c r="A6040">
        <v>6039</v>
      </c>
      <c r="B6040" t="s">
        <v>8641</v>
      </c>
      <c r="C6040" s="1">
        <v>41522</v>
      </c>
      <c r="D6040">
        <f>YEAR(Table1[[#This Row],[Order Date]])</f>
        <v>2013</v>
      </c>
      <c r="E6040">
        <f>MONTH(Table1[[#This Row],[Order Date]])</f>
        <v>9</v>
      </c>
      <c r="F6040" t="str">
        <f>Table1[[#This Row],[Order Year]]&amp;"-"&amp;Table1[[#This Row],[Order Month]]</f>
        <v>2013-9</v>
      </c>
      <c r="G6040" s="5">
        <f>YEAR(Table1[[#This Row],[Order Date]])*100 + MONTH(Table1[[#This Row],[Order Date]])</f>
        <v>201309</v>
      </c>
      <c r="H6040" s="1">
        <v>41526</v>
      </c>
      <c r="I6040" t="s">
        <v>53</v>
      </c>
      <c r="J6040" t="s">
        <v>7161</v>
      </c>
      <c r="K6040" t="s">
        <v>7162</v>
      </c>
      <c r="L6040" t="s">
        <v>29</v>
      </c>
      <c r="M6040" t="s">
        <v>30</v>
      </c>
      <c r="N6040" t="s">
        <v>7973</v>
      </c>
      <c r="O6040" t="s">
        <v>32</v>
      </c>
      <c r="P6040">
        <v>40324</v>
      </c>
      <c r="Q6040" t="s">
        <v>33</v>
      </c>
      <c r="R6040" t="s">
        <v>2219</v>
      </c>
      <c r="S6040" t="s">
        <v>49</v>
      </c>
      <c r="T6040" t="s">
        <v>62</v>
      </c>
      <c r="U6040" t="s">
        <v>2220</v>
      </c>
      <c r="V6040">
        <v>129.91999999999999</v>
      </c>
      <c r="W6040">
        <v>4</v>
      </c>
      <c r="X6040" s="9">
        <f>Table1[[#This Row],[Discount]]</f>
        <v>0</v>
      </c>
      <c r="Y6040">
        <v>0</v>
      </c>
      <c r="Z6040">
        <v>5.1967999999999961</v>
      </c>
    </row>
    <row r="6041" spans="1:26" ht="16" x14ac:dyDescent="0.2">
      <c r="A6041">
        <v>6040</v>
      </c>
      <c r="B6041" t="s">
        <v>8641</v>
      </c>
      <c r="C6041" s="1">
        <v>41522</v>
      </c>
      <c r="D6041">
        <f>YEAR(Table1[[#This Row],[Order Date]])</f>
        <v>2013</v>
      </c>
      <c r="E6041">
        <f>MONTH(Table1[[#This Row],[Order Date]])</f>
        <v>9</v>
      </c>
      <c r="F6041" t="str">
        <f>Table1[[#This Row],[Order Year]]&amp;"-"&amp;Table1[[#This Row],[Order Month]]</f>
        <v>2013-9</v>
      </c>
      <c r="G6041" s="5">
        <f>YEAR(Table1[[#This Row],[Order Date]])*100 + MONTH(Table1[[#This Row],[Order Date]])</f>
        <v>201309</v>
      </c>
      <c r="H6041" s="1">
        <v>41526</v>
      </c>
      <c r="I6041" t="s">
        <v>53</v>
      </c>
      <c r="J6041" t="s">
        <v>7161</v>
      </c>
      <c r="K6041" t="s">
        <v>7162</v>
      </c>
      <c r="L6041" t="s">
        <v>29</v>
      </c>
      <c r="M6041" t="s">
        <v>30</v>
      </c>
      <c r="N6041" t="s">
        <v>7973</v>
      </c>
      <c r="O6041" t="s">
        <v>32</v>
      </c>
      <c r="P6041">
        <v>40324</v>
      </c>
      <c r="Q6041" t="s">
        <v>33</v>
      </c>
      <c r="R6041" t="s">
        <v>5173</v>
      </c>
      <c r="S6041" t="s">
        <v>49</v>
      </c>
      <c r="T6041" t="s">
        <v>71</v>
      </c>
      <c r="U6041" t="s">
        <v>5174</v>
      </c>
      <c r="V6041">
        <v>5.28</v>
      </c>
      <c r="W6041">
        <v>3</v>
      </c>
      <c r="X6041" s="9">
        <f>Table1[[#This Row],[Discount]]</f>
        <v>0</v>
      </c>
      <c r="Y6041">
        <v>0</v>
      </c>
      <c r="Z6041">
        <v>2.5343999999999998</v>
      </c>
    </row>
    <row r="6042" spans="1:26" ht="16" x14ac:dyDescent="0.2">
      <c r="A6042">
        <v>6041</v>
      </c>
      <c r="B6042" t="s">
        <v>8642</v>
      </c>
      <c r="C6042" s="1">
        <v>41907</v>
      </c>
      <c r="D6042">
        <f>YEAR(Table1[[#This Row],[Order Date]])</f>
        <v>2014</v>
      </c>
      <c r="E6042">
        <f>MONTH(Table1[[#This Row],[Order Date]])</f>
        <v>9</v>
      </c>
      <c r="F6042" t="str">
        <f>Table1[[#This Row],[Order Year]]&amp;"-"&amp;Table1[[#This Row],[Order Month]]</f>
        <v>2014-9</v>
      </c>
      <c r="G6042" s="5">
        <f>YEAR(Table1[[#This Row],[Order Date]])*100 + MONTH(Table1[[#This Row],[Order Date]])</f>
        <v>201409</v>
      </c>
      <c r="H6042" s="1">
        <v>41912</v>
      </c>
      <c r="I6042" t="s">
        <v>53</v>
      </c>
      <c r="J6042" t="s">
        <v>1174</v>
      </c>
      <c r="K6042" t="s">
        <v>1175</v>
      </c>
      <c r="L6042" t="s">
        <v>44</v>
      </c>
      <c r="M6042" t="s">
        <v>30</v>
      </c>
      <c r="N6042" t="s">
        <v>45</v>
      </c>
      <c r="O6042" t="s">
        <v>46</v>
      </c>
      <c r="P6042">
        <v>90008</v>
      </c>
      <c r="Q6042" t="s">
        <v>47</v>
      </c>
      <c r="R6042" t="s">
        <v>4467</v>
      </c>
      <c r="S6042" t="s">
        <v>74</v>
      </c>
      <c r="T6042" t="s">
        <v>75</v>
      </c>
      <c r="U6042" t="s">
        <v>4468</v>
      </c>
      <c r="V6042">
        <v>859.2</v>
      </c>
      <c r="W6042">
        <v>3</v>
      </c>
      <c r="X6042" s="9">
        <f>Table1[[#This Row],[Discount]]</f>
        <v>0.2</v>
      </c>
      <c r="Y6042">
        <v>0.2</v>
      </c>
      <c r="Z6042">
        <v>75.180000000000064</v>
      </c>
    </row>
    <row r="6043" spans="1:26" ht="16" x14ac:dyDescent="0.2">
      <c r="A6043">
        <v>6042</v>
      </c>
      <c r="B6043" t="s">
        <v>8642</v>
      </c>
      <c r="C6043" s="1">
        <v>41907</v>
      </c>
      <c r="D6043">
        <f>YEAR(Table1[[#This Row],[Order Date]])</f>
        <v>2014</v>
      </c>
      <c r="E6043">
        <f>MONTH(Table1[[#This Row],[Order Date]])</f>
        <v>9</v>
      </c>
      <c r="F6043" t="str">
        <f>Table1[[#This Row],[Order Year]]&amp;"-"&amp;Table1[[#This Row],[Order Month]]</f>
        <v>2014-9</v>
      </c>
      <c r="G6043" s="5">
        <f>YEAR(Table1[[#This Row],[Order Date]])*100 + MONTH(Table1[[#This Row],[Order Date]])</f>
        <v>201409</v>
      </c>
      <c r="H6043" s="1">
        <v>41912</v>
      </c>
      <c r="I6043" t="s">
        <v>53</v>
      </c>
      <c r="J6043" t="s">
        <v>1174</v>
      </c>
      <c r="K6043" t="s">
        <v>1175</v>
      </c>
      <c r="L6043" t="s">
        <v>44</v>
      </c>
      <c r="M6043" t="s">
        <v>30</v>
      </c>
      <c r="N6043" t="s">
        <v>45</v>
      </c>
      <c r="O6043" t="s">
        <v>46</v>
      </c>
      <c r="P6043">
        <v>90008</v>
      </c>
      <c r="Q6043" t="s">
        <v>47</v>
      </c>
      <c r="R6043" t="s">
        <v>8643</v>
      </c>
      <c r="S6043" t="s">
        <v>74</v>
      </c>
      <c r="T6043" t="s">
        <v>685</v>
      </c>
      <c r="U6043" t="s">
        <v>8644</v>
      </c>
      <c r="V6043">
        <v>506.28</v>
      </c>
      <c r="W6043">
        <v>3</v>
      </c>
      <c r="X6043" s="9">
        <f>Table1[[#This Row],[Discount]]</f>
        <v>0.2</v>
      </c>
      <c r="Y6043">
        <v>0.2</v>
      </c>
      <c r="Z6043">
        <v>177.19799999999998</v>
      </c>
    </row>
    <row r="6044" spans="1:26" ht="16" x14ac:dyDescent="0.2">
      <c r="A6044">
        <v>6043</v>
      </c>
      <c r="B6044" t="s">
        <v>8645</v>
      </c>
      <c r="C6044" s="1">
        <v>41309</v>
      </c>
      <c r="D6044">
        <f>YEAR(Table1[[#This Row],[Order Date]])</f>
        <v>2013</v>
      </c>
      <c r="E6044">
        <f>MONTH(Table1[[#This Row],[Order Date]])</f>
        <v>2</v>
      </c>
      <c r="F6044" t="str">
        <f>Table1[[#This Row],[Order Year]]&amp;"-"&amp;Table1[[#This Row],[Order Month]]</f>
        <v>2013-2</v>
      </c>
      <c r="G6044" s="5">
        <f>YEAR(Table1[[#This Row],[Order Date]])*100 + MONTH(Table1[[#This Row],[Order Date]])</f>
        <v>201302</v>
      </c>
      <c r="H6044" s="1">
        <v>41313</v>
      </c>
      <c r="I6044" t="s">
        <v>53</v>
      </c>
      <c r="J6044" t="s">
        <v>167</v>
      </c>
      <c r="K6044" t="s">
        <v>168</v>
      </c>
      <c r="L6044" t="s">
        <v>29</v>
      </c>
      <c r="M6044" t="s">
        <v>30</v>
      </c>
      <c r="N6044" t="s">
        <v>2138</v>
      </c>
      <c r="O6044" t="s">
        <v>313</v>
      </c>
      <c r="P6044">
        <v>85635</v>
      </c>
      <c r="Q6044" t="s">
        <v>47</v>
      </c>
      <c r="R6044" t="s">
        <v>4415</v>
      </c>
      <c r="S6044" t="s">
        <v>35</v>
      </c>
      <c r="T6044" t="s">
        <v>68</v>
      </c>
      <c r="U6044" t="s">
        <v>4416</v>
      </c>
      <c r="V6044">
        <v>14.368000000000002</v>
      </c>
      <c r="W6044">
        <v>2</v>
      </c>
      <c r="X6044" s="9">
        <f>Table1[[#This Row],[Discount]]</f>
        <v>0.2</v>
      </c>
      <c r="Y6044">
        <v>0.2</v>
      </c>
      <c r="Z6044">
        <v>3.9512</v>
      </c>
    </row>
    <row r="6045" spans="1:26" ht="16" x14ac:dyDescent="0.2">
      <c r="A6045">
        <v>6044</v>
      </c>
      <c r="B6045" t="s">
        <v>8646</v>
      </c>
      <c r="C6045" s="1">
        <v>41779</v>
      </c>
      <c r="D6045">
        <f>YEAR(Table1[[#This Row],[Order Date]])</f>
        <v>2014</v>
      </c>
      <c r="E6045">
        <f>MONTH(Table1[[#This Row],[Order Date]])</f>
        <v>5</v>
      </c>
      <c r="F6045" t="str">
        <f>Table1[[#This Row],[Order Year]]&amp;"-"&amp;Table1[[#This Row],[Order Month]]</f>
        <v>2014-5</v>
      </c>
      <c r="G6045" s="5">
        <f>YEAR(Table1[[#This Row],[Order Date]])*100 + MONTH(Table1[[#This Row],[Order Date]])</f>
        <v>201405</v>
      </c>
      <c r="H6045" s="1">
        <v>41784</v>
      </c>
      <c r="I6045" t="s">
        <v>26</v>
      </c>
      <c r="J6045" t="s">
        <v>2825</v>
      </c>
      <c r="K6045" t="s">
        <v>2826</v>
      </c>
      <c r="L6045" t="s">
        <v>44</v>
      </c>
      <c r="M6045" t="s">
        <v>30</v>
      </c>
      <c r="N6045" t="s">
        <v>5140</v>
      </c>
      <c r="O6045" t="s">
        <v>338</v>
      </c>
      <c r="P6045">
        <v>37918</v>
      </c>
      <c r="Q6045" t="s">
        <v>33</v>
      </c>
      <c r="R6045" t="s">
        <v>2098</v>
      </c>
      <c r="S6045" t="s">
        <v>35</v>
      </c>
      <c r="T6045" t="s">
        <v>39</v>
      </c>
      <c r="U6045" t="s">
        <v>2099</v>
      </c>
      <c r="V6045">
        <v>314.35199999999998</v>
      </c>
      <c r="W6045">
        <v>3</v>
      </c>
      <c r="X6045" s="9">
        <f>Table1[[#This Row],[Discount]]</f>
        <v>0.2</v>
      </c>
      <c r="Y6045">
        <v>0.2</v>
      </c>
      <c r="Z6045">
        <v>-35.36460000000001</v>
      </c>
    </row>
    <row r="6046" spans="1:26" ht="16" x14ac:dyDescent="0.2">
      <c r="A6046">
        <v>6045</v>
      </c>
      <c r="B6046" t="s">
        <v>8646</v>
      </c>
      <c r="C6046" s="1">
        <v>41779</v>
      </c>
      <c r="D6046">
        <f>YEAR(Table1[[#This Row],[Order Date]])</f>
        <v>2014</v>
      </c>
      <c r="E6046">
        <f>MONTH(Table1[[#This Row],[Order Date]])</f>
        <v>5</v>
      </c>
      <c r="F6046" t="str">
        <f>Table1[[#This Row],[Order Year]]&amp;"-"&amp;Table1[[#This Row],[Order Month]]</f>
        <v>2014-5</v>
      </c>
      <c r="G6046" s="5">
        <f>YEAR(Table1[[#This Row],[Order Date]])*100 + MONTH(Table1[[#This Row],[Order Date]])</f>
        <v>201405</v>
      </c>
      <c r="H6046" s="1">
        <v>41784</v>
      </c>
      <c r="I6046" t="s">
        <v>26</v>
      </c>
      <c r="J6046" t="s">
        <v>2825</v>
      </c>
      <c r="K6046" t="s">
        <v>2826</v>
      </c>
      <c r="L6046" t="s">
        <v>44</v>
      </c>
      <c r="M6046" t="s">
        <v>30</v>
      </c>
      <c r="N6046" t="s">
        <v>5140</v>
      </c>
      <c r="O6046" t="s">
        <v>338</v>
      </c>
      <c r="P6046">
        <v>37918</v>
      </c>
      <c r="Q6046" t="s">
        <v>33</v>
      </c>
      <c r="R6046" t="s">
        <v>4182</v>
      </c>
      <c r="S6046" t="s">
        <v>49</v>
      </c>
      <c r="T6046" t="s">
        <v>93</v>
      </c>
      <c r="U6046" t="s">
        <v>4183</v>
      </c>
      <c r="V6046">
        <v>27.888000000000002</v>
      </c>
      <c r="W6046">
        <v>7</v>
      </c>
      <c r="X6046" s="9">
        <f>Table1[[#This Row],[Discount]]</f>
        <v>0.2</v>
      </c>
      <c r="Y6046">
        <v>0.2</v>
      </c>
      <c r="Z6046">
        <v>10.109400000000001</v>
      </c>
    </row>
    <row r="6047" spans="1:26" ht="16" x14ac:dyDescent="0.2">
      <c r="A6047">
        <v>6046</v>
      </c>
      <c r="B6047" t="s">
        <v>8647</v>
      </c>
      <c r="C6047" s="1">
        <v>41155</v>
      </c>
      <c r="D6047">
        <f>YEAR(Table1[[#This Row],[Order Date]])</f>
        <v>2012</v>
      </c>
      <c r="E6047">
        <f>MONTH(Table1[[#This Row],[Order Date]])</f>
        <v>9</v>
      </c>
      <c r="F6047" t="str">
        <f>Table1[[#This Row],[Order Year]]&amp;"-"&amp;Table1[[#This Row],[Order Month]]</f>
        <v>2012-9</v>
      </c>
      <c r="G6047" s="5">
        <f>YEAR(Table1[[#This Row],[Order Date]])*100 + MONTH(Table1[[#This Row],[Order Date]])</f>
        <v>201209</v>
      </c>
      <c r="H6047" s="1">
        <v>41160</v>
      </c>
      <c r="I6047" t="s">
        <v>53</v>
      </c>
      <c r="J6047" t="s">
        <v>3668</v>
      </c>
      <c r="K6047" t="s">
        <v>3669</v>
      </c>
      <c r="L6047" t="s">
        <v>44</v>
      </c>
      <c r="M6047" t="s">
        <v>30</v>
      </c>
      <c r="N6047" t="s">
        <v>1313</v>
      </c>
      <c r="O6047" t="s">
        <v>313</v>
      </c>
      <c r="P6047">
        <v>85705</v>
      </c>
      <c r="Q6047" t="s">
        <v>47</v>
      </c>
      <c r="R6047" t="s">
        <v>4259</v>
      </c>
      <c r="S6047" t="s">
        <v>35</v>
      </c>
      <c r="T6047" t="s">
        <v>68</v>
      </c>
      <c r="U6047" t="s">
        <v>4260</v>
      </c>
      <c r="V6047">
        <v>238.15200000000004</v>
      </c>
      <c r="W6047">
        <v>3</v>
      </c>
      <c r="X6047" s="9">
        <f>Table1[[#This Row],[Discount]]</f>
        <v>0.2</v>
      </c>
      <c r="Y6047">
        <v>0.2</v>
      </c>
      <c r="Z6047">
        <v>89.306999999999988</v>
      </c>
    </row>
    <row r="6048" spans="1:26" ht="16" x14ac:dyDescent="0.2">
      <c r="A6048">
        <v>6047</v>
      </c>
      <c r="B6048" t="s">
        <v>8648</v>
      </c>
      <c r="C6048" s="1">
        <v>41435</v>
      </c>
      <c r="D6048">
        <f>YEAR(Table1[[#This Row],[Order Date]])</f>
        <v>2013</v>
      </c>
      <c r="E6048">
        <f>MONTH(Table1[[#This Row],[Order Date]])</f>
        <v>6</v>
      </c>
      <c r="F6048" t="str">
        <f>Table1[[#This Row],[Order Year]]&amp;"-"&amp;Table1[[#This Row],[Order Month]]</f>
        <v>2013-6</v>
      </c>
      <c r="G6048" s="5">
        <f>YEAR(Table1[[#This Row],[Order Date]])*100 + MONTH(Table1[[#This Row],[Order Date]])</f>
        <v>201306</v>
      </c>
      <c r="H6048" s="1">
        <v>41442</v>
      </c>
      <c r="I6048" t="s">
        <v>53</v>
      </c>
      <c r="J6048" t="s">
        <v>6283</v>
      </c>
      <c r="K6048" t="s">
        <v>6284</v>
      </c>
      <c r="L6048" t="s">
        <v>105</v>
      </c>
      <c r="M6048" t="s">
        <v>30</v>
      </c>
      <c r="N6048" t="s">
        <v>412</v>
      </c>
      <c r="O6048" t="s">
        <v>232</v>
      </c>
      <c r="P6048">
        <v>55407</v>
      </c>
      <c r="Q6048" t="s">
        <v>108</v>
      </c>
      <c r="R6048" t="s">
        <v>8264</v>
      </c>
      <c r="S6048" t="s">
        <v>35</v>
      </c>
      <c r="T6048" t="s">
        <v>59</v>
      </c>
      <c r="U6048" t="s">
        <v>8265</v>
      </c>
      <c r="V6048">
        <v>692.93999999999994</v>
      </c>
      <c r="W6048">
        <v>3</v>
      </c>
      <c r="X6048" s="9">
        <f>Table1[[#This Row],[Discount]]</f>
        <v>0</v>
      </c>
      <c r="Y6048">
        <v>0</v>
      </c>
      <c r="Z6048">
        <v>173.23500000000001</v>
      </c>
    </row>
    <row r="6049" spans="1:26" ht="16" x14ac:dyDescent="0.2">
      <c r="A6049">
        <v>6048</v>
      </c>
      <c r="B6049" t="s">
        <v>8649</v>
      </c>
      <c r="C6049" s="1">
        <v>41220</v>
      </c>
      <c r="D6049">
        <f>YEAR(Table1[[#This Row],[Order Date]])</f>
        <v>2012</v>
      </c>
      <c r="E6049">
        <f>MONTH(Table1[[#This Row],[Order Date]])</f>
        <v>11</v>
      </c>
      <c r="F6049" t="str">
        <f>Table1[[#This Row],[Order Year]]&amp;"-"&amp;Table1[[#This Row],[Order Month]]</f>
        <v>2012-11</v>
      </c>
      <c r="G6049" s="5">
        <f>YEAR(Table1[[#This Row],[Order Date]])*100 + MONTH(Table1[[#This Row],[Order Date]])</f>
        <v>201211</v>
      </c>
      <c r="H6049" s="1">
        <v>41224</v>
      </c>
      <c r="I6049" t="s">
        <v>53</v>
      </c>
      <c r="J6049" t="s">
        <v>2410</v>
      </c>
      <c r="K6049" t="s">
        <v>2411</v>
      </c>
      <c r="L6049" t="s">
        <v>44</v>
      </c>
      <c r="M6049" t="s">
        <v>30</v>
      </c>
      <c r="N6049" t="s">
        <v>1422</v>
      </c>
      <c r="O6049" t="s">
        <v>57</v>
      </c>
      <c r="P6049">
        <v>33142</v>
      </c>
      <c r="Q6049" t="s">
        <v>33</v>
      </c>
      <c r="R6049" t="s">
        <v>2217</v>
      </c>
      <c r="S6049" t="s">
        <v>49</v>
      </c>
      <c r="T6049" t="s">
        <v>78</v>
      </c>
      <c r="U6049" t="s">
        <v>2218</v>
      </c>
      <c r="V6049">
        <v>16.146000000000004</v>
      </c>
      <c r="W6049">
        <v>9</v>
      </c>
      <c r="X6049" s="9">
        <f>Table1[[#This Row],[Discount]]</f>
        <v>0.7</v>
      </c>
      <c r="Y6049">
        <v>0.7</v>
      </c>
      <c r="Z6049">
        <v>-12.916800000000002</v>
      </c>
    </row>
    <row r="6050" spans="1:26" ht="16" x14ac:dyDescent="0.2">
      <c r="A6050">
        <v>6049</v>
      </c>
      <c r="B6050" t="s">
        <v>8649</v>
      </c>
      <c r="C6050" s="1">
        <v>41220</v>
      </c>
      <c r="D6050">
        <f>YEAR(Table1[[#This Row],[Order Date]])</f>
        <v>2012</v>
      </c>
      <c r="E6050">
        <f>MONTH(Table1[[#This Row],[Order Date]])</f>
        <v>11</v>
      </c>
      <c r="F6050" t="str">
        <f>Table1[[#This Row],[Order Year]]&amp;"-"&amp;Table1[[#This Row],[Order Month]]</f>
        <v>2012-11</v>
      </c>
      <c r="G6050" s="5">
        <f>YEAR(Table1[[#This Row],[Order Date]])*100 + MONTH(Table1[[#This Row],[Order Date]])</f>
        <v>201211</v>
      </c>
      <c r="H6050" s="1">
        <v>41224</v>
      </c>
      <c r="I6050" t="s">
        <v>53</v>
      </c>
      <c r="J6050" t="s">
        <v>2410</v>
      </c>
      <c r="K6050" t="s">
        <v>2411</v>
      </c>
      <c r="L6050" t="s">
        <v>44</v>
      </c>
      <c r="M6050" t="s">
        <v>30</v>
      </c>
      <c r="N6050" t="s">
        <v>1422</v>
      </c>
      <c r="O6050" t="s">
        <v>57</v>
      </c>
      <c r="P6050">
        <v>33142</v>
      </c>
      <c r="Q6050" t="s">
        <v>33</v>
      </c>
      <c r="R6050" t="s">
        <v>4721</v>
      </c>
      <c r="S6050" t="s">
        <v>49</v>
      </c>
      <c r="T6050" t="s">
        <v>78</v>
      </c>
      <c r="U6050" t="s">
        <v>4722</v>
      </c>
      <c r="V6050">
        <v>1345.4850000000001</v>
      </c>
      <c r="W6050">
        <v>5</v>
      </c>
      <c r="X6050" s="9">
        <f>Table1[[#This Row],[Discount]]</f>
        <v>0.7</v>
      </c>
      <c r="Y6050">
        <v>0.7</v>
      </c>
      <c r="Z6050">
        <v>-1031.5385000000001</v>
      </c>
    </row>
    <row r="6051" spans="1:26" ht="16" x14ac:dyDescent="0.2">
      <c r="A6051">
        <v>6050</v>
      </c>
      <c r="B6051" t="s">
        <v>8650</v>
      </c>
      <c r="C6051" s="1">
        <v>41441</v>
      </c>
      <c r="D6051">
        <f>YEAR(Table1[[#This Row],[Order Date]])</f>
        <v>2013</v>
      </c>
      <c r="E6051">
        <f>MONTH(Table1[[#This Row],[Order Date]])</f>
        <v>6</v>
      </c>
      <c r="F6051" t="str">
        <f>Table1[[#This Row],[Order Year]]&amp;"-"&amp;Table1[[#This Row],[Order Month]]</f>
        <v>2013-6</v>
      </c>
      <c r="G6051" s="5">
        <f>YEAR(Table1[[#This Row],[Order Date]])*100 + MONTH(Table1[[#This Row],[Order Date]])</f>
        <v>201306</v>
      </c>
      <c r="H6051" s="1">
        <v>41444</v>
      </c>
      <c r="I6051" t="s">
        <v>191</v>
      </c>
      <c r="J6051" t="s">
        <v>1748</v>
      </c>
      <c r="K6051" t="s">
        <v>1749</v>
      </c>
      <c r="L6051" t="s">
        <v>29</v>
      </c>
      <c r="M6051" t="s">
        <v>30</v>
      </c>
      <c r="N6051" t="s">
        <v>187</v>
      </c>
      <c r="O6051" t="s">
        <v>107</v>
      </c>
      <c r="P6051">
        <v>77036</v>
      </c>
      <c r="Q6051" t="s">
        <v>108</v>
      </c>
      <c r="R6051" t="s">
        <v>7719</v>
      </c>
      <c r="S6051" t="s">
        <v>49</v>
      </c>
      <c r="T6051" t="s">
        <v>93</v>
      </c>
      <c r="U6051" t="s">
        <v>7720</v>
      </c>
      <c r="V6051">
        <v>173.48800000000003</v>
      </c>
      <c r="W6051">
        <v>7</v>
      </c>
      <c r="X6051" s="9">
        <f>Table1[[#This Row],[Discount]]</f>
        <v>0.2</v>
      </c>
      <c r="Y6051">
        <v>0.2</v>
      </c>
      <c r="Z6051">
        <v>54.214999999999982</v>
      </c>
    </row>
    <row r="6052" spans="1:26" ht="16" x14ac:dyDescent="0.2">
      <c r="A6052">
        <v>6051</v>
      </c>
      <c r="B6052" t="s">
        <v>8651</v>
      </c>
      <c r="C6052" s="1">
        <v>41024</v>
      </c>
      <c r="D6052">
        <f>YEAR(Table1[[#This Row],[Order Date]])</f>
        <v>2012</v>
      </c>
      <c r="E6052">
        <f>MONTH(Table1[[#This Row],[Order Date]])</f>
        <v>4</v>
      </c>
      <c r="F6052" t="str">
        <f>Table1[[#This Row],[Order Year]]&amp;"-"&amp;Table1[[#This Row],[Order Month]]</f>
        <v>2012-4</v>
      </c>
      <c r="G6052" s="5">
        <f>YEAR(Table1[[#This Row],[Order Date]])*100 + MONTH(Table1[[#This Row],[Order Date]])</f>
        <v>201204</v>
      </c>
      <c r="H6052" s="1">
        <v>41029</v>
      </c>
      <c r="I6052" t="s">
        <v>53</v>
      </c>
      <c r="J6052" t="s">
        <v>8652</v>
      </c>
      <c r="K6052" t="s">
        <v>8653</v>
      </c>
      <c r="L6052" t="s">
        <v>29</v>
      </c>
      <c r="M6052" t="s">
        <v>30</v>
      </c>
      <c r="N6052" t="s">
        <v>2551</v>
      </c>
      <c r="O6052" t="s">
        <v>117</v>
      </c>
      <c r="P6052">
        <v>53209</v>
      </c>
      <c r="Q6052" t="s">
        <v>108</v>
      </c>
      <c r="R6052" t="s">
        <v>1316</v>
      </c>
      <c r="S6052" t="s">
        <v>49</v>
      </c>
      <c r="T6052" t="s">
        <v>71</v>
      </c>
      <c r="U6052" t="s">
        <v>1317</v>
      </c>
      <c r="V6052">
        <v>57.75</v>
      </c>
      <c r="W6052">
        <v>5</v>
      </c>
      <c r="X6052" s="9">
        <f>Table1[[#This Row],[Discount]]</f>
        <v>0</v>
      </c>
      <c r="Y6052">
        <v>0</v>
      </c>
      <c r="Z6052">
        <v>16.170000000000002</v>
      </c>
    </row>
    <row r="6053" spans="1:26" ht="16" x14ac:dyDescent="0.2">
      <c r="A6053">
        <v>6052</v>
      </c>
      <c r="B6053" t="s">
        <v>8651</v>
      </c>
      <c r="C6053" s="1">
        <v>41024</v>
      </c>
      <c r="D6053">
        <f>YEAR(Table1[[#This Row],[Order Date]])</f>
        <v>2012</v>
      </c>
      <c r="E6053">
        <f>MONTH(Table1[[#This Row],[Order Date]])</f>
        <v>4</v>
      </c>
      <c r="F6053" t="str">
        <f>Table1[[#This Row],[Order Year]]&amp;"-"&amp;Table1[[#This Row],[Order Month]]</f>
        <v>2012-4</v>
      </c>
      <c r="G6053" s="5">
        <f>YEAR(Table1[[#This Row],[Order Date]])*100 + MONTH(Table1[[#This Row],[Order Date]])</f>
        <v>201204</v>
      </c>
      <c r="H6053" s="1">
        <v>41029</v>
      </c>
      <c r="I6053" t="s">
        <v>53</v>
      </c>
      <c r="J6053" t="s">
        <v>8652</v>
      </c>
      <c r="K6053" t="s">
        <v>8653</v>
      </c>
      <c r="L6053" t="s">
        <v>29</v>
      </c>
      <c r="M6053" t="s">
        <v>30</v>
      </c>
      <c r="N6053" t="s">
        <v>2551</v>
      </c>
      <c r="O6053" t="s">
        <v>117</v>
      </c>
      <c r="P6053">
        <v>53209</v>
      </c>
      <c r="Q6053" t="s">
        <v>108</v>
      </c>
      <c r="R6053" t="s">
        <v>5370</v>
      </c>
      <c r="S6053" t="s">
        <v>49</v>
      </c>
      <c r="T6053" t="s">
        <v>81</v>
      </c>
      <c r="U6053" t="s">
        <v>5371</v>
      </c>
      <c r="V6053">
        <v>272.39999999999998</v>
      </c>
      <c r="W6053">
        <v>5</v>
      </c>
      <c r="X6053" s="9">
        <f>Table1[[#This Row],[Discount]]</f>
        <v>0</v>
      </c>
      <c r="Y6053">
        <v>0</v>
      </c>
      <c r="Z6053">
        <v>76.27200000000002</v>
      </c>
    </row>
    <row r="6054" spans="1:26" ht="16" x14ac:dyDescent="0.2">
      <c r="A6054">
        <v>6053</v>
      </c>
      <c r="B6054" t="s">
        <v>8654</v>
      </c>
      <c r="C6054" s="1">
        <v>41541</v>
      </c>
      <c r="D6054">
        <f>YEAR(Table1[[#This Row],[Order Date]])</f>
        <v>2013</v>
      </c>
      <c r="E6054">
        <f>MONTH(Table1[[#This Row],[Order Date]])</f>
        <v>9</v>
      </c>
      <c r="F6054" t="str">
        <f>Table1[[#This Row],[Order Year]]&amp;"-"&amp;Table1[[#This Row],[Order Month]]</f>
        <v>2013-9</v>
      </c>
      <c r="G6054" s="5">
        <f>YEAR(Table1[[#This Row],[Order Date]])*100 + MONTH(Table1[[#This Row],[Order Date]])</f>
        <v>201309</v>
      </c>
      <c r="H6054" s="1">
        <v>41544</v>
      </c>
      <c r="I6054" t="s">
        <v>26</v>
      </c>
      <c r="J6054" t="s">
        <v>1613</v>
      </c>
      <c r="K6054" t="s">
        <v>1614</v>
      </c>
      <c r="L6054" t="s">
        <v>105</v>
      </c>
      <c r="M6054" t="s">
        <v>30</v>
      </c>
      <c r="N6054" t="s">
        <v>2473</v>
      </c>
      <c r="O6054" t="s">
        <v>501</v>
      </c>
      <c r="P6054">
        <v>43130</v>
      </c>
      <c r="Q6054" t="s">
        <v>151</v>
      </c>
      <c r="R6054" t="s">
        <v>4061</v>
      </c>
      <c r="S6054" t="s">
        <v>49</v>
      </c>
      <c r="T6054" t="s">
        <v>93</v>
      </c>
      <c r="U6054" t="s">
        <v>4062</v>
      </c>
      <c r="V6054">
        <v>11.952000000000002</v>
      </c>
      <c r="W6054">
        <v>3</v>
      </c>
      <c r="X6054" s="9">
        <f>Table1[[#This Row],[Discount]]</f>
        <v>0.2</v>
      </c>
      <c r="Y6054">
        <v>0.2</v>
      </c>
      <c r="Z6054">
        <v>4.0338000000000003</v>
      </c>
    </row>
    <row r="6055" spans="1:26" ht="16" x14ac:dyDescent="0.2">
      <c r="A6055">
        <v>6054</v>
      </c>
      <c r="B6055" t="s">
        <v>8654</v>
      </c>
      <c r="C6055" s="1">
        <v>41541</v>
      </c>
      <c r="D6055">
        <f>YEAR(Table1[[#This Row],[Order Date]])</f>
        <v>2013</v>
      </c>
      <c r="E6055">
        <f>MONTH(Table1[[#This Row],[Order Date]])</f>
        <v>9</v>
      </c>
      <c r="F6055" t="str">
        <f>Table1[[#This Row],[Order Year]]&amp;"-"&amp;Table1[[#This Row],[Order Month]]</f>
        <v>2013-9</v>
      </c>
      <c r="G6055" s="5">
        <f>YEAR(Table1[[#This Row],[Order Date]])*100 + MONTH(Table1[[#This Row],[Order Date]])</f>
        <v>201309</v>
      </c>
      <c r="H6055" s="1">
        <v>41544</v>
      </c>
      <c r="I6055" t="s">
        <v>26</v>
      </c>
      <c r="J6055" t="s">
        <v>1613</v>
      </c>
      <c r="K6055" t="s">
        <v>1614</v>
      </c>
      <c r="L6055" t="s">
        <v>105</v>
      </c>
      <c r="M6055" t="s">
        <v>30</v>
      </c>
      <c r="N6055" t="s">
        <v>2473</v>
      </c>
      <c r="O6055" t="s">
        <v>501</v>
      </c>
      <c r="P6055">
        <v>43130</v>
      </c>
      <c r="Q6055" t="s">
        <v>151</v>
      </c>
      <c r="R6055" t="s">
        <v>6138</v>
      </c>
      <c r="S6055" t="s">
        <v>35</v>
      </c>
      <c r="T6055" t="s">
        <v>68</v>
      </c>
      <c r="U6055" t="s">
        <v>6139</v>
      </c>
      <c r="V6055">
        <v>28</v>
      </c>
      <c r="W6055">
        <v>4</v>
      </c>
      <c r="X6055" s="9">
        <f>Table1[[#This Row],[Discount]]</f>
        <v>0.2</v>
      </c>
      <c r="Y6055">
        <v>0.2</v>
      </c>
      <c r="Z6055">
        <v>7.7000000000000028</v>
      </c>
    </row>
    <row r="6056" spans="1:26" ht="16" x14ac:dyDescent="0.2">
      <c r="A6056">
        <v>6055</v>
      </c>
      <c r="B6056" t="s">
        <v>8654</v>
      </c>
      <c r="C6056" s="1">
        <v>41541</v>
      </c>
      <c r="D6056">
        <f>YEAR(Table1[[#This Row],[Order Date]])</f>
        <v>2013</v>
      </c>
      <c r="E6056">
        <f>MONTH(Table1[[#This Row],[Order Date]])</f>
        <v>9</v>
      </c>
      <c r="F6056" t="str">
        <f>Table1[[#This Row],[Order Year]]&amp;"-"&amp;Table1[[#This Row],[Order Month]]</f>
        <v>2013-9</v>
      </c>
      <c r="G6056" s="5">
        <f>YEAR(Table1[[#This Row],[Order Date]])*100 + MONTH(Table1[[#This Row],[Order Date]])</f>
        <v>201309</v>
      </c>
      <c r="H6056" s="1">
        <v>41544</v>
      </c>
      <c r="I6056" t="s">
        <v>26</v>
      </c>
      <c r="J6056" t="s">
        <v>1613</v>
      </c>
      <c r="K6056" t="s">
        <v>1614</v>
      </c>
      <c r="L6056" t="s">
        <v>105</v>
      </c>
      <c r="M6056" t="s">
        <v>30</v>
      </c>
      <c r="N6056" t="s">
        <v>2473</v>
      </c>
      <c r="O6056" t="s">
        <v>501</v>
      </c>
      <c r="P6056">
        <v>43130</v>
      </c>
      <c r="Q6056" t="s">
        <v>151</v>
      </c>
      <c r="R6056" t="s">
        <v>2730</v>
      </c>
      <c r="S6056" t="s">
        <v>49</v>
      </c>
      <c r="T6056" t="s">
        <v>78</v>
      </c>
      <c r="U6056" t="s">
        <v>2731</v>
      </c>
      <c r="V6056">
        <v>12.201000000000001</v>
      </c>
      <c r="W6056">
        <v>7</v>
      </c>
      <c r="X6056" s="9">
        <f>Table1[[#This Row],[Discount]]</f>
        <v>0.7</v>
      </c>
      <c r="Y6056">
        <v>0.7</v>
      </c>
      <c r="Z6056">
        <v>-9.7607999999999961</v>
      </c>
    </row>
    <row r="6057" spans="1:26" ht="16" x14ac:dyDescent="0.2">
      <c r="A6057">
        <v>6056</v>
      </c>
      <c r="B6057" t="s">
        <v>8655</v>
      </c>
      <c r="C6057" s="1">
        <v>41505</v>
      </c>
      <c r="D6057">
        <f>YEAR(Table1[[#This Row],[Order Date]])</f>
        <v>2013</v>
      </c>
      <c r="E6057">
        <f>MONTH(Table1[[#This Row],[Order Date]])</f>
        <v>8</v>
      </c>
      <c r="F6057" t="str">
        <f>Table1[[#This Row],[Order Year]]&amp;"-"&amp;Table1[[#This Row],[Order Month]]</f>
        <v>2013-8</v>
      </c>
      <c r="G6057" s="5">
        <f>YEAR(Table1[[#This Row],[Order Date]])*100 + MONTH(Table1[[#This Row],[Order Date]])</f>
        <v>201308</v>
      </c>
      <c r="H6057" s="1">
        <v>41507</v>
      </c>
      <c r="I6057" t="s">
        <v>191</v>
      </c>
      <c r="J6057" t="s">
        <v>1488</v>
      </c>
      <c r="K6057" t="s">
        <v>1489</v>
      </c>
      <c r="L6057" t="s">
        <v>29</v>
      </c>
      <c r="M6057" t="s">
        <v>30</v>
      </c>
      <c r="N6057" t="s">
        <v>7044</v>
      </c>
      <c r="O6057" t="s">
        <v>107</v>
      </c>
      <c r="P6057">
        <v>78539</v>
      </c>
      <c r="Q6057" t="s">
        <v>108</v>
      </c>
      <c r="R6057" t="s">
        <v>5490</v>
      </c>
      <c r="S6057" t="s">
        <v>49</v>
      </c>
      <c r="T6057" t="s">
        <v>78</v>
      </c>
      <c r="U6057" t="s">
        <v>5491</v>
      </c>
      <c r="V6057">
        <v>2.0679999999999996</v>
      </c>
      <c r="W6057">
        <v>1</v>
      </c>
      <c r="X6057" s="9">
        <f>Table1[[#This Row],[Discount]]</f>
        <v>0.8</v>
      </c>
      <c r="Y6057">
        <v>0.8</v>
      </c>
      <c r="Z6057">
        <v>-3.4122000000000003</v>
      </c>
    </row>
    <row r="6058" spans="1:26" ht="16" x14ac:dyDescent="0.2">
      <c r="A6058">
        <v>6057</v>
      </c>
      <c r="B6058" t="s">
        <v>8655</v>
      </c>
      <c r="C6058" s="1">
        <v>41505</v>
      </c>
      <c r="D6058">
        <f>YEAR(Table1[[#This Row],[Order Date]])</f>
        <v>2013</v>
      </c>
      <c r="E6058">
        <f>MONTH(Table1[[#This Row],[Order Date]])</f>
        <v>8</v>
      </c>
      <c r="F6058" t="str">
        <f>Table1[[#This Row],[Order Year]]&amp;"-"&amp;Table1[[#This Row],[Order Month]]</f>
        <v>2013-8</v>
      </c>
      <c r="G6058" s="5">
        <f>YEAR(Table1[[#This Row],[Order Date]])*100 + MONTH(Table1[[#This Row],[Order Date]])</f>
        <v>201308</v>
      </c>
      <c r="H6058" s="1">
        <v>41507</v>
      </c>
      <c r="I6058" t="s">
        <v>191</v>
      </c>
      <c r="J6058" t="s">
        <v>1488</v>
      </c>
      <c r="K6058" t="s">
        <v>1489</v>
      </c>
      <c r="L6058" t="s">
        <v>29</v>
      </c>
      <c r="M6058" t="s">
        <v>30</v>
      </c>
      <c r="N6058" t="s">
        <v>7044</v>
      </c>
      <c r="O6058" t="s">
        <v>107</v>
      </c>
      <c r="P6058">
        <v>78539</v>
      </c>
      <c r="Q6058" t="s">
        <v>108</v>
      </c>
      <c r="R6058" t="s">
        <v>5806</v>
      </c>
      <c r="S6058" t="s">
        <v>49</v>
      </c>
      <c r="T6058" t="s">
        <v>93</v>
      </c>
      <c r="U6058" t="s">
        <v>5807</v>
      </c>
      <c r="V6058">
        <v>83.84</v>
      </c>
      <c r="W6058">
        <v>8</v>
      </c>
      <c r="X6058" s="9">
        <f>Table1[[#This Row],[Discount]]</f>
        <v>0.2</v>
      </c>
      <c r="Y6058">
        <v>0.2</v>
      </c>
      <c r="Z6058">
        <v>30.391999999999996</v>
      </c>
    </row>
    <row r="6059" spans="1:26" ht="16" x14ac:dyDescent="0.2">
      <c r="A6059">
        <v>6058</v>
      </c>
      <c r="B6059" t="s">
        <v>8656</v>
      </c>
      <c r="C6059" s="1">
        <v>40604</v>
      </c>
      <c r="D6059">
        <f>YEAR(Table1[[#This Row],[Order Date]])</f>
        <v>2011</v>
      </c>
      <c r="E6059">
        <f>MONTH(Table1[[#This Row],[Order Date]])</f>
        <v>3</v>
      </c>
      <c r="F6059" t="str">
        <f>Table1[[#This Row],[Order Year]]&amp;"-"&amp;Table1[[#This Row],[Order Month]]</f>
        <v>2011-3</v>
      </c>
      <c r="G6059" s="5">
        <f>YEAR(Table1[[#This Row],[Order Date]])*100 + MONTH(Table1[[#This Row],[Order Date]])</f>
        <v>201103</v>
      </c>
      <c r="H6059" s="1">
        <v>40610</v>
      </c>
      <c r="I6059" t="s">
        <v>53</v>
      </c>
      <c r="J6059" t="s">
        <v>5341</v>
      </c>
      <c r="K6059" t="s">
        <v>5342</v>
      </c>
      <c r="L6059" t="s">
        <v>105</v>
      </c>
      <c r="M6059" t="s">
        <v>30</v>
      </c>
      <c r="N6059" t="s">
        <v>269</v>
      </c>
      <c r="O6059" t="s">
        <v>270</v>
      </c>
      <c r="P6059">
        <v>10009</v>
      </c>
      <c r="Q6059" t="s">
        <v>151</v>
      </c>
      <c r="R6059" t="s">
        <v>672</v>
      </c>
      <c r="S6059" t="s">
        <v>49</v>
      </c>
      <c r="T6059" t="s">
        <v>176</v>
      </c>
      <c r="U6059" t="s">
        <v>189</v>
      </c>
      <c r="V6059">
        <v>11.36</v>
      </c>
      <c r="W6059">
        <v>2</v>
      </c>
      <c r="X6059" s="9">
        <f>Table1[[#This Row],[Discount]]</f>
        <v>0</v>
      </c>
      <c r="Y6059">
        <v>0</v>
      </c>
      <c r="Z6059">
        <v>5.3391999999999991</v>
      </c>
    </row>
    <row r="6060" spans="1:26" ht="16" x14ac:dyDescent="0.2">
      <c r="A6060">
        <v>6059</v>
      </c>
      <c r="B6060" t="s">
        <v>8656</v>
      </c>
      <c r="C6060" s="1">
        <v>40604</v>
      </c>
      <c r="D6060">
        <f>YEAR(Table1[[#This Row],[Order Date]])</f>
        <v>2011</v>
      </c>
      <c r="E6060">
        <f>MONTH(Table1[[#This Row],[Order Date]])</f>
        <v>3</v>
      </c>
      <c r="F6060" t="str">
        <f>Table1[[#This Row],[Order Year]]&amp;"-"&amp;Table1[[#This Row],[Order Month]]</f>
        <v>2011-3</v>
      </c>
      <c r="G6060" s="5">
        <f>YEAR(Table1[[#This Row],[Order Date]])*100 + MONTH(Table1[[#This Row],[Order Date]])</f>
        <v>201103</v>
      </c>
      <c r="H6060" s="1">
        <v>40610</v>
      </c>
      <c r="I6060" t="s">
        <v>53</v>
      </c>
      <c r="J6060" t="s">
        <v>5341</v>
      </c>
      <c r="K6060" t="s">
        <v>5342</v>
      </c>
      <c r="L6060" t="s">
        <v>105</v>
      </c>
      <c r="M6060" t="s">
        <v>30</v>
      </c>
      <c r="N6060" t="s">
        <v>269</v>
      </c>
      <c r="O6060" t="s">
        <v>270</v>
      </c>
      <c r="P6060">
        <v>10009</v>
      </c>
      <c r="Q6060" t="s">
        <v>151</v>
      </c>
      <c r="R6060" t="s">
        <v>286</v>
      </c>
      <c r="S6060" t="s">
        <v>49</v>
      </c>
      <c r="T6060" t="s">
        <v>93</v>
      </c>
      <c r="U6060" t="s">
        <v>287</v>
      </c>
      <c r="V6060">
        <v>36.4</v>
      </c>
      <c r="W6060">
        <v>5</v>
      </c>
      <c r="X6060" s="9">
        <f>Table1[[#This Row],[Discount]]</f>
        <v>0</v>
      </c>
      <c r="Y6060">
        <v>0</v>
      </c>
      <c r="Z6060">
        <v>17.472000000000001</v>
      </c>
    </row>
    <row r="6061" spans="1:26" ht="16" x14ac:dyDescent="0.2">
      <c r="A6061">
        <v>6060</v>
      </c>
      <c r="B6061" t="s">
        <v>8657</v>
      </c>
      <c r="C6061" s="1">
        <v>40907</v>
      </c>
      <c r="D6061">
        <f>YEAR(Table1[[#This Row],[Order Date]])</f>
        <v>2011</v>
      </c>
      <c r="E6061">
        <f>MONTH(Table1[[#This Row],[Order Date]])</f>
        <v>12</v>
      </c>
      <c r="F6061" t="str">
        <f>Table1[[#This Row],[Order Year]]&amp;"-"&amp;Table1[[#This Row],[Order Month]]</f>
        <v>2011-12</v>
      </c>
      <c r="G6061" s="5">
        <f>YEAR(Table1[[#This Row],[Order Date]])*100 + MONTH(Table1[[#This Row],[Order Date]])</f>
        <v>201112</v>
      </c>
      <c r="H6061" s="1">
        <v>40911</v>
      </c>
      <c r="I6061" t="s">
        <v>53</v>
      </c>
      <c r="J6061" t="s">
        <v>2629</v>
      </c>
      <c r="K6061" t="s">
        <v>2630</v>
      </c>
      <c r="L6061" t="s">
        <v>29</v>
      </c>
      <c r="M6061" t="s">
        <v>30</v>
      </c>
      <c r="N6061" t="s">
        <v>149</v>
      </c>
      <c r="O6061" t="s">
        <v>150</v>
      </c>
      <c r="P6061">
        <v>19120</v>
      </c>
      <c r="Q6061" t="s">
        <v>151</v>
      </c>
      <c r="R6061" t="s">
        <v>6820</v>
      </c>
      <c r="S6061" t="s">
        <v>74</v>
      </c>
      <c r="T6061" t="s">
        <v>164</v>
      </c>
      <c r="U6061" t="s">
        <v>6821</v>
      </c>
      <c r="V6061">
        <v>27.968000000000004</v>
      </c>
      <c r="W6061">
        <v>2</v>
      </c>
      <c r="X6061" s="9">
        <f>Table1[[#This Row],[Discount]]</f>
        <v>0.2</v>
      </c>
      <c r="Y6061">
        <v>0.2</v>
      </c>
      <c r="Z6061">
        <v>6.9920000000000009</v>
      </c>
    </row>
    <row r="6062" spans="1:26" ht="16" x14ac:dyDescent="0.2">
      <c r="A6062">
        <v>6061</v>
      </c>
      <c r="B6062" t="s">
        <v>8658</v>
      </c>
      <c r="C6062" s="1">
        <v>41009</v>
      </c>
      <c r="D6062">
        <f>YEAR(Table1[[#This Row],[Order Date]])</f>
        <v>2012</v>
      </c>
      <c r="E6062">
        <f>MONTH(Table1[[#This Row],[Order Date]])</f>
        <v>4</v>
      </c>
      <c r="F6062" t="str">
        <f>Table1[[#This Row],[Order Year]]&amp;"-"&amp;Table1[[#This Row],[Order Month]]</f>
        <v>2012-4</v>
      </c>
      <c r="G6062" s="5">
        <f>YEAR(Table1[[#This Row],[Order Date]])*100 + MONTH(Table1[[#This Row],[Order Date]])</f>
        <v>201204</v>
      </c>
      <c r="H6062" s="1">
        <v>41015</v>
      </c>
      <c r="I6062" t="s">
        <v>53</v>
      </c>
      <c r="J6062" t="s">
        <v>2164</v>
      </c>
      <c r="K6062" t="s">
        <v>2165</v>
      </c>
      <c r="L6062" t="s">
        <v>105</v>
      </c>
      <c r="M6062" t="s">
        <v>30</v>
      </c>
      <c r="N6062" t="s">
        <v>392</v>
      </c>
      <c r="O6062" t="s">
        <v>270</v>
      </c>
      <c r="P6062">
        <v>14609</v>
      </c>
      <c r="Q6062" t="s">
        <v>151</v>
      </c>
      <c r="R6062" t="s">
        <v>3287</v>
      </c>
      <c r="S6062" t="s">
        <v>49</v>
      </c>
      <c r="T6062" t="s">
        <v>62</v>
      </c>
      <c r="U6062" t="s">
        <v>3288</v>
      </c>
      <c r="V6062">
        <v>142.04</v>
      </c>
      <c r="W6062">
        <v>4</v>
      </c>
      <c r="X6062" s="9">
        <f>Table1[[#This Row],[Discount]]</f>
        <v>0</v>
      </c>
      <c r="Y6062">
        <v>0</v>
      </c>
      <c r="Z6062">
        <v>38.350800000000007</v>
      </c>
    </row>
    <row r="6063" spans="1:26" ht="16" x14ac:dyDescent="0.2">
      <c r="A6063">
        <v>6062</v>
      </c>
      <c r="B6063" t="s">
        <v>8658</v>
      </c>
      <c r="C6063" s="1">
        <v>41009</v>
      </c>
      <c r="D6063">
        <f>YEAR(Table1[[#This Row],[Order Date]])</f>
        <v>2012</v>
      </c>
      <c r="E6063">
        <f>MONTH(Table1[[#This Row],[Order Date]])</f>
        <v>4</v>
      </c>
      <c r="F6063" t="str">
        <f>Table1[[#This Row],[Order Year]]&amp;"-"&amp;Table1[[#This Row],[Order Month]]</f>
        <v>2012-4</v>
      </c>
      <c r="G6063" s="5">
        <f>YEAR(Table1[[#This Row],[Order Date]])*100 + MONTH(Table1[[#This Row],[Order Date]])</f>
        <v>201204</v>
      </c>
      <c r="H6063" s="1">
        <v>41015</v>
      </c>
      <c r="I6063" t="s">
        <v>53</v>
      </c>
      <c r="J6063" t="s">
        <v>2164</v>
      </c>
      <c r="K6063" t="s">
        <v>2165</v>
      </c>
      <c r="L6063" t="s">
        <v>105</v>
      </c>
      <c r="M6063" t="s">
        <v>30</v>
      </c>
      <c r="N6063" t="s">
        <v>392</v>
      </c>
      <c r="O6063" t="s">
        <v>270</v>
      </c>
      <c r="P6063">
        <v>14609</v>
      </c>
      <c r="Q6063" t="s">
        <v>151</v>
      </c>
      <c r="R6063" t="s">
        <v>1131</v>
      </c>
      <c r="S6063" t="s">
        <v>49</v>
      </c>
      <c r="T6063" t="s">
        <v>71</v>
      </c>
      <c r="U6063" t="s">
        <v>1132</v>
      </c>
      <c r="V6063">
        <v>14.669999999999998</v>
      </c>
      <c r="W6063">
        <v>3</v>
      </c>
      <c r="X6063" s="9">
        <f>Table1[[#This Row],[Discount]]</f>
        <v>0</v>
      </c>
      <c r="Y6063">
        <v>0</v>
      </c>
      <c r="Z6063">
        <v>6.0147000000000004</v>
      </c>
    </row>
    <row r="6064" spans="1:26" ht="16" x14ac:dyDescent="0.2">
      <c r="A6064">
        <v>6063</v>
      </c>
      <c r="B6064" t="s">
        <v>8659</v>
      </c>
      <c r="C6064" s="1">
        <v>41268</v>
      </c>
      <c r="D6064">
        <f>YEAR(Table1[[#This Row],[Order Date]])</f>
        <v>2012</v>
      </c>
      <c r="E6064">
        <f>MONTH(Table1[[#This Row],[Order Date]])</f>
        <v>12</v>
      </c>
      <c r="F6064" t="str">
        <f>Table1[[#This Row],[Order Year]]&amp;"-"&amp;Table1[[#This Row],[Order Month]]</f>
        <v>2012-12</v>
      </c>
      <c r="G6064" s="5">
        <f>YEAR(Table1[[#This Row],[Order Date]])*100 + MONTH(Table1[[#This Row],[Order Date]])</f>
        <v>201212</v>
      </c>
      <c r="H6064" s="1">
        <v>41273</v>
      </c>
      <c r="I6064" t="s">
        <v>26</v>
      </c>
      <c r="J6064" t="s">
        <v>2233</v>
      </c>
      <c r="K6064" t="s">
        <v>2234</v>
      </c>
      <c r="L6064" t="s">
        <v>29</v>
      </c>
      <c r="M6064" t="s">
        <v>30</v>
      </c>
      <c r="N6064" t="s">
        <v>950</v>
      </c>
      <c r="O6064" t="s">
        <v>46</v>
      </c>
      <c r="P6064">
        <v>92037</v>
      </c>
      <c r="Q6064" t="s">
        <v>47</v>
      </c>
      <c r="R6064" t="s">
        <v>3315</v>
      </c>
      <c r="S6064" t="s">
        <v>74</v>
      </c>
      <c r="T6064" t="s">
        <v>1219</v>
      </c>
      <c r="U6064" t="s">
        <v>3316</v>
      </c>
      <c r="V6064">
        <v>1199.96</v>
      </c>
      <c r="W6064">
        <v>5</v>
      </c>
      <c r="X6064" s="9">
        <f>Table1[[#This Row],[Discount]]</f>
        <v>0.2</v>
      </c>
      <c r="Y6064">
        <v>0.2</v>
      </c>
      <c r="Z6064">
        <v>224.99249999999995</v>
      </c>
    </row>
    <row r="6065" spans="1:26" ht="16" x14ac:dyDescent="0.2">
      <c r="A6065">
        <v>6064</v>
      </c>
      <c r="B6065" t="s">
        <v>8659</v>
      </c>
      <c r="C6065" s="1">
        <v>41268</v>
      </c>
      <c r="D6065">
        <f>YEAR(Table1[[#This Row],[Order Date]])</f>
        <v>2012</v>
      </c>
      <c r="E6065">
        <f>MONTH(Table1[[#This Row],[Order Date]])</f>
        <v>12</v>
      </c>
      <c r="F6065" t="str">
        <f>Table1[[#This Row],[Order Year]]&amp;"-"&amp;Table1[[#This Row],[Order Month]]</f>
        <v>2012-12</v>
      </c>
      <c r="G6065" s="5">
        <f>YEAR(Table1[[#This Row],[Order Date]])*100 + MONTH(Table1[[#This Row],[Order Date]])</f>
        <v>201212</v>
      </c>
      <c r="H6065" s="1">
        <v>41273</v>
      </c>
      <c r="I6065" t="s">
        <v>26</v>
      </c>
      <c r="J6065" t="s">
        <v>2233</v>
      </c>
      <c r="K6065" t="s">
        <v>2234</v>
      </c>
      <c r="L6065" t="s">
        <v>29</v>
      </c>
      <c r="M6065" t="s">
        <v>30</v>
      </c>
      <c r="N6065" t="s">
        <v>950</v>
      </c>
      <c r="O6065" t="s">
        <v>46</v>
      </c>
      <c r="P6065">
        <v>92037</v>
      </c>
      <c r="Q6065" t="s">
        <v>47</v>
      </c>
      <c r="R6065" t="s">
        <v>3114</v>
      </c>
      <c r="S6065" t="s">
        <v>49</v>
      </c>
      <c r="T6065" t="s">
        <v>93</v>
      </c>
      <c r="U6065" t="s">
        <v>3115</v>
      </c>
      <c r="V6065">
        <v>12.600000000000001</v>
      </c>
      <c r="W6065">
        <v>3</v>
      </c>
      <c r="X6065" s="9">
        <f>Table1[[#This Row],[Discount]]</f>
        <v>0</v>
      </c>
      <c r="Y6065">
        <v>0</v>
      </c>
      <c r="Z6065">
        <v>6.1739999999999995</v>
      </c>
    </row>
    <row r="6066" spans="1:26" ht="16" x14ac:dyDescent="0.2">
      <c r="A6066">
        <v>6065</v>
      </c>
      <c r="B6066" t="s">
        <v>8659</v>
      </c>
      <c r="C6066" s="1">
        <v>41268</v>
      </c>
      <c r="D6066">
        <f>YEAR(Table1[[#This Row],[Order Date]])</f>
        <v>2012</v>
      </c>
      <c r="E6066">
        <f>MONTH(Table1[[#This Row],[Order Date]])</f>
        <v>12</v>
      </c>
      <c r="F6066" t="str">
        <f>Table1[[#This Row],[Order Year]]&amp;"-"&amp;Table1[[#This Row],[Order Month]]</f>
        <v>2012-12</v>
      </c>
      <c r="G6066" s="5">
        <f>YEAR(Table1[[#This Row],[Order Date]])*100 + MONTH(Table1[[#This Row],[Order Date]])</f>
        <v>201212</v>
      </c>
      <c r="H6066" s="1">
        <v>41273</v>
      </c>
      <c r="I6066" t="s">
        <v>26</v>
      </c>
      <c r="J6066" t="s">
        <v>2233</v>
      </c>
      <c r="K6066" t="s">
        <v>2234</v>
      </c>
      <c r="L6066" t="s">
        <v>29</v>
      </c>
      <c r="M6066" t="s">
        <v>30</v>
      </c>
      <c r="N6066" t="s">
        <v>950</v>
      </c>
      <c r="O6066" t="s">
        <v>46</v>
      </c>
      <c r="P6066">
        <v>92037</v>
      </c>
      <c r="Q6066" t="s">
        <v>47</v>
      </c>
      <c r="R6066" t="s">
        <v>1770</v>
      </c>
      <c r="S6066" t="s">
        <v>49</v>
      </c>
      <c r="T6066" t="s">
        <v>93</v>
      </c>
      <c r="U6066" t="s">
        <v>1771</v>
      </c>
      <c r="V6066">
        <v>17.940000000000001</v>
      </c>
      <c r="W6066">
        <v>3</v>
      </c>
      <c r="X6066" s="9">
        <f>Table1[[#This Row],[Discount]]</f>
        <v>0</v>
      </c>
      <c r="Y6066">
        <v>0</v>
      </c>
      <c r="Z6066">
        <v>8.0730000000000004</v>
      </c>
    </row>
    <row r="6067" spans="1:26" ht="16" x14ac:dyDescent="0.2">
      <c r="A6067">
        <v>6066</v>
      </c>
      <c r="B6067" t="s">
        <v>8660</v>
      </c>
      <c r="C6067" s="1">
        <v>41004</v>
      </c>
      <c r="D6067">
        <f>YEAR(Table1[[#This Row],[Order Date]])</f>
        <v>2012</v>
      </c>
      <c r="E6067">
        <f>MONTH(Table1[[#This Row],[Order Date]])</f>
        <v>4</v>
      </c>
      <c r="F6067" t="str">
        <f>Table1[[#This Row],[Order Year]]&amp;"-"&amp;Table1[[#This Row],[Order Month]]</f>
        <v>2012-4</v>
      </c>
      <c r="G6067" s="5">
        <f>YEAR(Table1[[#This Row],[Order Date]])*100 + MONTH(Table1[[#This Row],[Order Date]])</f>
        <v>201204</v>
      </c>
      <c r="H6067" s="1">
        <v>41006</v>
      </c>
      <c r="I6067" t="s">
        <v>191</v>
      </c>
      <c r="J6067" t="s">
        <v>658</v>
      </c>
      <c r="K6067" t="s">
        <v>659</v>
      </c>
      <c r="L6067" t="s">
        <v>29</v>
      </c>
      <c r="M6067" t="s">
        <v>30</v>
      </c>
      <c r="N6067" t="s">
        <v>149</v>
      </c>
      <c r="O6067" t="s">
        <v>150</v>
      </c>
      <c r="P6067">
        <v>19120</v>
      </c>
      <c r="Q6067" t="s">
        <v>151</v>
      </c>
      <c r="R6067" t="s">
        <v>2495</v>
      </c>
      <c r="S6067" t="s">
        <v>49</v>
      </c>
      <c r="T6067" t="s">
        <v>50</v>
      </c>
      <c r="U6067" t="s">
        <v>2496</v>
      </c>
      <c r="V6067">
        <v>23.904000000000003</v>
      </c>
      <c r="W6067">
        <v>6</v>
      </c>
      <c r="X6067" s="9">
        <f>Table1[[#This Row],[Discount]]</f>
        <v>0.2</v>
      </c>
      <c r="Y6067">
        <v>0.2</v>
      </c>
      <c r="Z6067">
        <v>7.7687999999999988</v>
      </c>
    </row>
    <row r="6068" spans="1:26" ht="16" x14ac:dyDescent="0.2">
      <c r="A6068">
        <v>6067</v>
      </c>
      <c r="B6068" t="s">
        <v>8661</v>
      </c>
      <c r="C6068" s="1">
        <v>40925</v>
      </c>
      <c r="D6068">
        <f>YEAR(Table1[[#This Row],[Order Date]])</f>
        <v>2012</v>
      </c>
      <c r="E6068">
        <f>MONTH(Table1[[#This Row],[Order Date]])</f>
        <v>1</v>
      </c>
      <c r="F6068" t="str">
        <f>Table1[[#This Row],[Order Year]]&amp;"-"&amp;Table1[[#This Row],[Order Month]]</f>
        <v>2012-1</v>
      </c>
      <c r="G6068" s="5">
        <f>YEAR(Table1[[#This Row],[Order Date]])*100 + MONTH(Table1[[#This Row],[Order Date]])</f>
        <v>201201</v>
      </c>
      <c r="H6068" s="1">
        <v>40931</v>
      </c>
      <c r="I6068" t="s">
        <v>53</v>
      </c>
      <c r="J6068" t="s">
        <v>7262</v>
      </c>
      <c r="K6068" t="s">
        <v>7263</v>
      </c>
      <c r="L6068" t="s">
        <v>29</v>
      </c>
      <c r="M6068" t="s">
        <v>30</v>
      </c>
      <c r="N6068" t="s">
        <v>8662</v>
      </c>
      <c r="O6068" t="s">
        <v>338</v>
      </c>
      <c r="P6068">
        <v>38134</v>
      </c>
      <c r="Q6068" t="s">
        <v>33</v>
      </c>
      <c r="R6068" t="s">
        <v>4828</v>
      </c>
      <c r="S6068" t="s">
        <v>49</v>
      </c>
      <c r="T6068" t="s">
        <v>581</v>
      </c>
      <c r="U6068" t="s">
        <v>4829</v>
      </c>
      <c r="V6068">
        <v>88.960000000000008</v>
      </c>
      <c r="W6068">
        <v>8</v>
      </c>
      <c r="X6068" s="9">
        <f>Table1[[#This Row],[Discount]]</f>
        <v>0.2</v>
      </c>
      <c r="Y6068">
        <v>0.2</v>
      </c>
      <c r="Z6068">
        <v>10.007999999999988</v>
      </c>
    </row>
    <row r="6069" spans="1:26" ht="16" x14ac:dyDescent="0.2">
      <c r="A6069">
        <v>6068</v>
      </c>
      <c r="B6069" t="s">
        <v>8663</v>
      </c>
      <c r="C6069" s="1">
        <v>41780</v>
      </c>
      <c r="D6069">
        <f>YEAR(Table1[[#This Row],[Order Date]])</f>
        <v>2014</v>
      </c>
      <c r="E6069">
        <f>MONTH(Table1[[#This Row],[Order Date]])</f>
        <v>5</v>
      </c>
      <c r="F6069" t="str">
        <f>Table1[[#This Row],[Order Year]]&amp;"-"&amp;Table1[[#This Row],[Order Month]]</f>
        <v>2014-5</v>
      </c>
      <c r="G6069" s="5">
        <f>YEAR(Table1[[#This Row],[Order Date]])*100 + MONTH(Table1[[#This Row],[Order Date]])</f>
        <v>201405</v>
      </c>
      <c r="H6069" s="1">
        <v>41784</v>
      </c>
      <c r="I6069" t="s">
        <v>53</v>
      </c>
      <c r="J6069" t="s">
        <v>2133</v>
      </c>
      <c r="K6069" t="s">
        <v>2134</v>
      </c>
      <c r="L6069" t="s">
        <v>105</v>
      </c>
      <c r="M6069" t="s">
        <v>30</v>
      </c>
      <c r="N6069" t="s">
        <v>1122</v>
      </c>
      <c r="O6069" t="s">
        <v>46</v>
      </c>
      <c r="P6069">
        <v>90712</v>
      </c>
      <c r="Q6069" t="s">
        <v>47</v>
      </c>
      <c r="R6069" t="s">
        <v>1588</v>
      </c>
      <c r="S6069" t="s">
        <v>35</v>
      </c>
      <c r="T6069" t="s">
        <v>39</v>
      </c>
      <c r="U6069" t="s">
        <v>1589</v>
      </c>
      <c r="V6069">
        <v>518.27200000000005</v>
      </c>
      <c r="W6069">
        <v>8</v>
      </c>
      <c r="X6069" s="9">
        <f>Table1[[#This Row],[Discount]]</f>
        <v>0.2</v>
      </c>
      <c r="Y6069">
        <v>0.2</v>
      </c>
      <c r="Z6069">
        <v>-97.176000000000073</v>
      </c>
    </row>
    <row r="6070" spans="1:26" ht="16" x14ac:dyDescent="0.2">
      <c r="A6070">
        <v>6069</v>
      </c>
      <c r="B6070" t="s">
        <v>8663</v>
      </c>
      <c r="C6070" s="1">
        <v>41780</v>
      </c>
      <c r="D6070">
        <f>YEAR(Table1[[#This Row],[Order Date]])</f>
        <v>2014</v>
      </c>
      <c r="E6070">
        <f>MONTH(Table1[[#This Row],[Order Date]])</f>
        <v>5</v>
      </c>
      <c r="F6070" t="str">
        <f>Table1[[#This Row],[Order Year]]&amp;"-"&amp;Table1[[#This Row],[Order Month]]</f>
        <v>2014-5</v>
      </c>
      <c r="G6070" s="5">
        <f>YEAR(Table1[[#This Row],[Order Date]])*100 + MONTH(Table1[[#This Row],[Order Date]])</f>
        <v>201405</v>
      </c>
      <c r="H6070" s="1">
        <v>41784</v>
      </c>
      <c r="I6070" t="s">
        <v>53</v>
      </c>
      <c r="J6070" t="s">
        <v>2133</v>
      </c>
      <c r="K6070" t="s">
        <v>2134</v>
      </c>
      <c r="L6070" t="s">
        <v>105</v>
      </c>
      <c r="M6070" t="s">
        <v>30</v>
      </c>
      <c r="N6070" t="s">
        <v>1122</v>
      </c>
      <c r="O6070" t="s">
        <v>46</v>
      </c>
      <c r="P6070">
        <v>90712</v>
      </c>
      <c r="Q6070" t="s">
        <v>47</v>
      </c>
      <c r="R6070" t="s">
        <v>3030</v>
      </c>
      <c r="S6070" t="s">
        <v>35</v>
      </c>
      <c r="T6070" t="s">
        <v>68</v>
      </c>
      <c r="U6070" t="s">
        <v>3031</v>
      </c>
      <c r="V6070">
        <v>6.98</v>
      </c>
      <c r="W6070">
        <v>1</v>
      </c>
      <c r="X6070" s="9">
        <f>Table1[[#This Row],[Discount]]</f>
        <v>0</v>
      </c>
      <c r="Y6070">
        <v>0</v>
      </c>
      <c r="Z6070">
        <v>3.3504</v>
      </c>
    </row>
    <row r="6071" spans="1:26" ht="16" x14ac:dyDescent="0.2">
      <c r="A6071">
        <v>6070</v>
      </c>
      <c r="B6071" t="s">
        <v>8663</v>
      </c>
      <c r="C6071" s="1">
        <v>41780</v>
      </c>
      <c r="D6071">
        <f>YEAR(Table1[[#This Row],[Order Date]])</f>
        <v>2014</v>
      </c>
      <c r="E6071">
        <f>MONTH(Table1[[#This Row],[Order Date]])</f>
        <v>5</v>
      </c>
      <c r="F6071" t="str">
        <f>Table1[[#This Row],[Order Year]]&amp;"-"&amp;Table1[[#This Row],[Order Month]]</f>
        <v>2014-5</v>
      </c>
      <c r="G6071" s="5">
        <f>YEAR(Table1[[#This Row],[Order Date]])*100 + MONTH(Table1[[#This Row],[Order Date]])</f>
        <v>201405</v>
      </c>
      <c r="H6071" s="1">
        <v>41784</v>
      </c>
      <c r="I6071" t="s">
        <v>53</v>
      </c>
      <c r="J6071" t="s">
        <v>2133</v>
      </c>
      <c r="K6071" t="s">
        <v>2134</v>
      </c>
      <c r="L6071" t="s">
        <v>105</v>
      </c>
      <c r="M6071" t="s">
        <v>30</v>
      </c>
      <c r="N6071" t="s">
        <v>1122</v>
      </c>
      <c r="O6071" t="s">
        <v>46</v>
      </c>
      <c r="P6071">
        <v>90712</v>
      </c>
      <c r="Q6071" t="s">
        <v>47</v>
      </c>
      <c r="R6071" t="s">
        <v>8664</v>
      </c>
      <c r="S6071" t="s">
        <v>74</v>
      </c>
      <c r="T6071" t="s">
        <v>685</v>
      </c>
      <c r="U6071" t="s">
        <v>8665</v>
      </c>
      <c r="V6071">
        <v>343.20000000000005</v>
      </c>
      <c r="W6071">
        <v>1</v>
      </c>
      <c r="X6071" s="9">
        <f>Table1[[#This Row],[Discount]]</f>
        <v>0.2</v>
      </c>
      <c r="Y6071">
        <v>0.2</v>
      </c>
      <c r="Z6071">
        <v>38.609999999999957</v>
      </c>
    </row>
    <row r="6072" spans="1:26" ht="16" x14ac:dyDescent="0.2">
      <c r="A6072">
        <v>6071</v>
      </c>
      <c r="B6072" t="s">
        <v>8666</v>
      </c>
      <c r="C6072" s="1">
        <v>41865</v>
      </c>
      <c r="D6072">
        <f>YEAR(Table1[[#This Row],[Order Date]])</f>
        <v>2014</v>
      </c>
      <c r="E6072">
        <f>MONTH(Table1[[#This Row],[Order Date]])</f>
        <v>8</v>
      </c>
      <c r="F6072" t="str">
        <f>Table1[[#This Row],[Order Year]]&amp;"-"&amp;Table1[[#This Row],[Order Month]]</f>
        <v>2014-8</v>
      </c>
      <c r="G6072" s="5">
        <f>YEAR(Table1[[#This Row],[Order Date]])*100 + MONTH(Table1[[#This Row],[Order Date]])</f>
        <v>201408</v>
      </c>
      <c r="H6072" s="1">
        <v>41872</v>
      </c>
      <c r="I6072" t="s">
        <v>53</v>
      </c>
      <c r="J6072" t="s">
        <v>3942</v>
      </c>
      <c r="K6072" t="s">
        <v>3943</v>
      </c>
      <c r="L6072" t="s">
        <v>44</v>
      </c>
      <c r="M6072" t="s">
        <v>30</v>
      </c>
      <c r="N6072" t="s">
        <v>149</v>
      </c>
      <c r="O6072" t="s">
        <v>150</v>
      </c>
      <c r="P6072">
        <v>19120</v>
      </c>
      <c r="Q6072" t="s">
        <v>151</v>
      </c>
      <c r="R6072" t="s">
        <v>2623</v>
      </c>
      <c r="S6072" t="s">
        <v>49</v>
      </c>
      <c r="T6072" t="s">
        <v>50</v>
      </c>
      <c r="U6072" t="s">
        <v>2624</v>
      </c>
      <c r="V6072">
        <v>17.544</v>
      </c>
      <c r="W6072">
        <v>3</v>
      </c>
      <c r="X6072" s="9">
        <f>Table1[[#This Row],[Discount]]</f>
        <v>0.2</v>
      </c>
      <c r="Y6072">
        <v>0.2</v>
      </c>
      <c r="Z6072">
        <v>5.9210999999999983</v>
      </c>
    </row>
    <row r="6073" spans="1:26" ht="16" x14ac:dyDescent="0.2">
      <c r="A6073">
        <v>6072</v>
      </c>
      <c r="B6073" t="s">
        <v>8667</v>
      </c>
      <c r="C6073" s="1">
        <v>41274</v>
      </c>
      <c r="D6073">
        <f>YEAR(Table1[[#This Row],[Order Date]])</f>
        <v>2012</v>
      </c>
      <c r="E6073">
        <f>MONTH(Table1[[#This Row],[Order Date]])</f>
        <v>12</v>
      </c>
      <c r="F6073" t="str">
        <f>Table1[[#This Row],[Order Year]]&amp;"-"&amp;Table1[[#This Row],[Order Month]]</f>
        <v>2012-12</v>
      </c>
      <c r="G6073" s="5">
        <f>YEAR(Table1[[#This Row],[Order Date]])*100 + MONTH(Table1[[#This Row],[Order Date]])</f>
        <v>201212</v>
      </c>
      <c r="H6073" s="1">
        <v>41278</v>
      </c>
      <c r="I6073" t="s">
        <v>53</v>
      </c>
      <c r="J6073" t="s">
        <v>8371</v>
      </c>
      <c r="K6073" t="s">
        <v>8372</v>
      </c>
      <c r="L6073" t="s">
        <v>29</v>
      </c>
      <c r="M6073" t="s">
        <v>30</v>
      </c>
      <c r="N6073" t="s">
        <v>1240</v>
      </c>
      <c r="O6073" t="s">
        <v>107</v>
      </c>
      <c r="P6073">
        <v>78745</v>
      </c>
      <c r="Q6073" t="s">
        <v>108</v>
      </c>
      <c r="R6073" t="s">
        <v>2431</v>
      </c>
      <c r="S6073" t="s">
        <v>49</v>
      </c>
      <c r="T6073" t="s">
        <v>62</v>
      </c>
      <c r="U6073" t="s">
        <v>2432</v>
      </c>
      <c r="V6073">
        <v>152.68800000000002</v>
      </c>
      <c r="W6073">
        <v>2</v>
      </c>
      <c r="X6073" s="9">
        <f>Table1[[#This Row],[Discount]]</f>
        <v>0.2</v>
      </c>
      <c r="Y6073">
        <v>0.2</v>
      </c>
      <c r="Z6073">
        <v>-26.720400000000019</v>
      </c>
    </row>
    <row r="6074" spans="1:26" ht="16" x14ac:dyDescent="0.2">
      <c r="A6074">
        <v>6073</v>
      </c>
      <c r="B6074" t="s">
        <v>8667</v>
      </c>
      <c r="C6074" s="1">
        <v>41274</v>
      </c>
      <c r="D6074">
        <f>YEAR(Table1[[#This Row],[Order Date]])</f>
        <v>2012</v>
      </c>
      <c r="E6074">
        <f>MONTH(Table1[[#This Row],[Order Date]])</f>
        <v>12</v>
      </c>
      <c r="F6074" t="str">
        <f>Table1[[#This Row],[Order Year]]&amp;"-"&amp;Table1[[#This Row],[Order Month]]</f>
        <v>2012-12</v>
      </c>
      <c r="G6074" s="5">
        <f>YEAR(Table1[[#This Row],[Order Date]])*100 + MONTH(Table1[[#This Row],[Order Date]])</f>
        <v>201212</v>
      </c>
      <c r="H6074" s="1">
        <v>41278</v>
      </c>
      <c r="I6074" t="s">
        <v>53</v>
      </c>
      <c r="J6074" t="s">
        <v>8371</v>
      </c>
      <c r="K6074" t="s">
        <v>8372</v>
      </c>
      <c r="L6074" t="s">
        <v>29</v>
      </c>
      <c r="M6074" t="s">
        <v>30</v>
      </c>
      <c r="N6074" t="s">
        <v>1240</v>
      </c>
      <c r="O6074" t="s">
        <v>107</v>
      </c>
      <c r="P6074">
        <v>78745</v>
      </c>
      <c r="Q6074" t="s">
        <v>108</v>
      </c>
      <c r="R6074" t="s">
        <v>3300</v>
      </c>
      <c r="S6074" t="s">
        <v>49</v>
      </c>
      <c r="T6074" t="s">
        <v>272</v>
      </c>
      <c r="U6074" t="s">
        <v>3301</v>
      </c>
      <c r="V6074">
        <v>3.4880000000000004</v>
      </c>
      <c r="W6074">
        <v>2</v>
      </c>
      <c r="X6074" s="9">
        <f>Table1[[#This Row],[Discount]]</f>
        <v>0.2</v>
      </c>
      <c r="Y6074">
        <v>0.2</v>
      </c>
      <c r="Z6074">
        <v>0.56679999999999997</v>
      </c>
    </row>
    <row r="6075" spans="1:26" ht="16" x14ac:dyDescent="0.2">
      <c r="A6075">
        <v>6074</v>
      </c>
      <c r="B6075" t="s">
        <v>8667</v>
      </c>
      <c r="C6075" s="1">
        <v>41274</v>
      </c>
      <c r="D6075">
        <f>YEAR(Table1[[#This Row],[Order Date]])</f>
        <v>2012</v>
      </c>
      <c r="E6075">
        <f>MONTH(Table1[[#This Row],[Order Date]])</f>
        <v>12</v>
      </c>
      <c r="F6075" t="str">
        <f>Table1[[#This Row],[Order Year]]&amp;"-"&amp;Table1[[#This Row],[Order Month]]</f>
        <v>2012-12</v>
      </c>
      <c r="G6075" s="5">
        <f>YEAR(Table1[[#This Row],[Order Date]])*100 + MONTH(Table1[[#This Row],[Order Date]])</f>
        <v>201212</v>
      </c>
      <c r="H6075" s="1">
        <v>41278</v>
      </c>
      <c r="I6075" t="s">
        <v>53</v>
      </c>
      <c r="J6075" t="s">
        <v>8371</v>
      </c>
      <c r="K6075" t="s">
        <v>8372</v>
      </c>
      <c r="L6075" t="s">
        <v>29</v>
      </c>
      <c r="M6075" t="s">
        <v>30</v>
      </c>
      <c r="N6075" t="s">
        <v>1240</v>
      </c>
      <c r="O6075" t="s">
        <v>107</v>
      </c>
      <c r="P6075">
        <v>78745</v>
      </c>
      <c r="Q6075" t="s">
        <v>108</v>
      </c>
      <c r="R6075" t="s">
        <v>1299</v>
      </c>
      <c r="S6075" t="s">
        <v>49</v>
      </c>
      <c r="T6075" t="s">
        <v>581</v>
      </c>
      <c r="U6075" t="s">
        <v>189</v>
      </c>
      <c r="V6075">
        <v>5.8880000000000008</v>
      </c>
      <c r="W6075">
        <v>2</v>
      </c>
      <c r="X6075" s="9">
        <f>Table1[[#This Row],[Discount]]</f>
        <v>0.2</v>
      </c>
      <c r="Y6075">
        <v>0.2</v>
      </c>
      <c r="Z6075">
        <v>-1.3248000000000004</v>
      </c>
    </row>
    <row r="6076" spans="1:26" ht="16" x14ac:dyDescent="0.2">
      <c r="A6076">
        <v>6075</v>
      </c>
      <c r="B6076" t="s">
        <v>8668</v>
      </c>
      <c r="C6076" s="1">
        <v>41999</v>
      </c>
      <c r="D6076">
        <f>YEAR(Table1[[#This Row],[Order Date]])</f>
        <v>2014</v>
      </c>
      <c r="E6076">
        <f>MONTH(Table1[[#This Row],[Order Date]])</f>
        <v>12</v>
      </c>
      <c r="F6076" t="str">
        <f>Table1[[#This Row],[Order Year]]&amp;"-"&amp;Table1[[#This Row],[Order Month]]</f>
        <v>2014-12</v>
      </c>
      <c r="G6076" s="5">
        <f>YEAR(Table1[[#This Row],[Order Date]])*100 + MONTH(Table1[[#This Row],[Order Date]])</f>
        <v>201412</v>
      </c>
      <c r="H6076" s="1">
        <v>42003</v>
      </c>
      <c r="I6076" t="s">
        <v>53</v>
      </c>
      <c r="J6076" t="s">
        <v>795</v>
      </c>
      <c r="K6076" t="s">
        <v>796</v>
      </c>
      <c r="L6076" t="s">
        <v>44</v>
      </c>
      <c r="M6076" t="s">
        <v>30</v>
      </c>
      <c r="N6076" t="s">
        <v>45</v>
      </c>
      <c r="O6076" t="s">
        <v>46</v>
      </c>
      <c r="P6076">
        <v>90008</v>
      </c>
      <c r="Q6076" t="s">
        <v>47</v>
      </c>
      <c r="R6076" t="s">
        <v>4997</v>
      </c>
      <c r="S6076" t="s">
        <v>49</v>
      </c>
      <c r="T6076" t="s">
        <v>78</v>
      </c>
      <c r="U6076" t="s">
        <v>4998</v>
      </c>
      <c r="V6076">
        <v>153.55199999999999</v>
      </c>
      <c r="W6076">
        <v>3</v>
      </c>
      <c r="X6076" s="9">
        <f>Table1[[#This Row],[Discount]]</f>
        <v>0.2</v>
      </c>
      <c r="Y6076">
        <v>0.2</v>
      </c>
      <c r="Z6076">
        <v>51.823799999999999</v>
      </c>
    </row>
    <row r="6077" spans="1:26" ht="16" x14ac:dyDescent="0.2">
      <c r="A6077">
        <v>6076</v>
      </c>
      <c r="B6077" t="s">
        <v>8668</v>
      </c>
      <c r="C6077" s="1">
        <v>41999</v>
      </c>
      <c r="D6077">
        <f>YEAR(Table1[[#This Row],[Order Date]])</f>
        <v>2014</v>
      </c>
      <c r="E6077">
        <f>MONTH(Table1[[#This Row],[Order Date]])</f>
        <v>12</v>
      </c>
      <c r="F6077" t="str">
        <f>Table1[[#This Row],[Order Year]]&amp;"-"&amp;Table1[[#This Row],[Order Month]]</f>
        <v>2014-12</v>
      </c>
      <c r="G6077" s="5">
        <f>YEAR(Table1[[#This Row],[Order Date]])*100 + MONTH(Table1[[#This Row],[Order Date]])</f>
        <v>201412</v>
      </c>
      <c r="H6077" s="1">
        <v>42003</v>
      </c>
      <c r="I6077" t="s">
        <v>53</v>
      </c>
      <c r="J6077" t="s">
        <v>795</v>
      </c>
      <c r="K6077" t="s">
        <v>796</v>
      </c>
      <c r="L6077" t="s">
        <v>44</v>
      </c>
      <c r="M6077" t="s">
        <v>30</v>
      </c>
      <c r="N6077" t="s">
        <v>45</v>
      </c>
      <c r="O6077" t="s">
        <v>46</v>
      </c>
      <c r="P6077">
        <v>90008</v>
      </c>
      <c r="Q6077" t="s">
        <v>47</v>
      </c>
      <c r="R6077" t="s">
        <v>1099</v>
      </c>
      <c r="S6077" t="s">
        <v>49</v>
      </c>
      <c r="T6077" t="s">
        <v>62</v>
      </c>
      <c r="U6077" t="s">
        <v>1100</v>
      </c>
      <c r="V6077">
        <v>270.62</v>
      </c>
      <c r="W6077">
        <v>2</v>
      </c>
      <c r="X6077" s="9">
        <f>Table1[[#This Row],[Discount]]</f>
        <v>0</v>
      </c>
      <c r="Y6077">
        <v>0</v>
      </c>
      <c r="Z6077">
        <v>2.7062000000000239</v>
      </c>
    </row>
    <row r="6078" spans="1:26" ht="16" x14ac:dyDescent="0.2">
      <c r="A6078">
        <v>6077</v>
      </c>
      <c r="B6078" t="s">
        <v>8669</v>
      </c>
      <c r="C6078" s="1">
        <v>41519</v>
      </c>
      <c r="D6078">
        <f>YEAR(Table1[[#This Row],[Order Date]])</f>
        <v>2013</v>
      </c>
      <c r="E6078">
        <f>MONTH(Table1[[#This Row],[Order Date]])</f>
        <v>9</v>
      </c>
      <c r="F6078" t="str">
        <f>Table1[[#This Row],[Order Year]]&amp;"-"&amp;Table1[[#This Row],[Order Month]]</f>
        <v>2013-9</v>
      </c>
      <c r="G6078" s="5">
        <f>YEAR(Table1[[#This Row],[Order Date]])*100 + MONTH(Table1[[#This Row],[Order Date]])</f>
        <v>201309</v>
      </c>
      <c r="H6078" s="1">
        <v>41525</v>
      </c>
      <c r="I6078" t="s">
        <v>53</v>
      </c>
      <c r="J6078" t="s">
        <v>2570</v>
      </c>
      <c r="K6078" t="s">
        <v>2571</v>
      </c>
      <c r="L6078" t="s">
        <v>29</v>
      </c>
      <c r="M6078" t="s">
        <v>30</v>
      </c>
      <c r="N6078" t="s">
        <v>269</v>
      </c>
      <c r="O6078" t="s">
        <v>270</v>
      </c>
      <c r="P6078">
        <v>10011</v>
      </c>
      <c r="Q6078" t="s">
        <v>151</v>
      </c>
      <c r="R6078" t="s">
        <v>1848</v>
      </c>
      <c r="S6078" t="s">
        <v>74</v>
      </c>
      <c r="T6078" t="s">
        <v>164</v>
      </c>
      <c r="U6078" t="s">
        <v>1849</v>
      </c>
      <c r="V6078">
        <v>468.90000000000003</v>
      </c>
      <c r="W6078">
        <v>6</v>
      </c>
      <c r="X6078" s="9">
        <f>Table1[[#This Row],[Discount]]</f>
        <v>0</v>
      </c>
      <c r="Y6078">
        <v>0</v>
      </c>
      <c r="Z6078">
        <v>206.31600000000006</v>
      </c>
    </row>
    <row r="6079" spans="1:26" ht="16" x14ac:dyDescent="0.2">
      <c r="A6079">
        <v>6078</v>
      </c>
      <c r="B6079" t="s">
        <v>8669</v>
      </c>
      <c r="C6079" s="1">
        <v>41519</v>
      </c>
      <c r="D6079">
        <f>YEAR(Table1[[#This Row],[Order Date]])</f>
        <v>2013</v>
      </c>
      <c r="E6079">
        <f>MONTH(Table1[[#This Row],[Order Date]])</f>
        <v>9</v>
      </c>
      <c r="F6079" t="str">
        <f>Table1[[#This Row],[Order Year]]&amp;"-"&amp;Table1[[#This Row],[Order Month]]</f>
        <v>2013-9</v>
      </c>
      <c r="G6079" s="5">
        <f>YEAR(Table1[[#This Row],[Order Date]])*100 + MONTH(Table1[[#This Row],[Order Date]])</f>
        <v>201309</v>
      </c>
      <c r="H6079" s="1">
        <v>41525</v>
      </c>
      <c r="I6079" t="s">
        <v>53</v>
      </c>
      <c r="J6079" t="s">
        <v>2570</v>
      </c>
      <c r="K6079" t="s">
        <v>2571</v>
      </c>
      <c r="L6079" t="s">
        <v>29</v>
      </c>
      <c r="M6079" t="s">
        <v>30</v>
      </c>
      <c r="N6079" t="s">
        <v>269</v>
      </c>
      <c r="O6079" t="s">
        <v>270</v>
      </c>
      <c r="P6079">
        <v>10011</v>
      </c>
      <c r="Q6079" t="s">
        <v>151</v>
      </c>
      <c r="R6079" t="s">
        <v>6513</v>
      </c>
      <c r="S6079" t="s">
        <v>74</v>
      </c>
      <c r="T6079" t="s">
        <v>164</v>
      </c>
      <c r="U6079" t="s">
        <v>6514</v>
      </c>
      <c r="V6079">
        <v>72.48</v>
      </c>
      <c r="W6079">
        <v>2</v>
      </c>
      <c r="X6079" s="9">
        <f>Table1[[#This Row],[Discount]]</f>
        <v>0</v>
      </c>
      <c r="Y6079">
        <v>0</v>
      </c>
      <c r="Z6079">
        <v>30.441600000000001</v>
      </c>
    </row>
    <row r="6080" spans="1:26" ht="16" x14ac:dyDescent="0.2">
      <c r="A6080">
        <v>6079</v>
      </c>
      <c r="B6080" t="s">
        <v>8669</v>
      </c>
      <c r="C6080" s="1">
        <v>41519</v>
      </c>
      <c r="D6080">
        <f>YEAR(Table1[[#This Row],[Order Date]])</f>
        <v>2013</v>
      </c>
      <c r="E6080">
        <f>MONTH(Table1[[#This Row],[Order Date]])</f>
        <v>9</v>
      </c>
      <c r="F6080" t="str">
        <f>Table1[[#This Row],[Order Year]]&amp;"-"&amp;Table1[[#This Row],[Order Month]]</f>
        <v>2013-9</v>
      </c>
      <c r="G6080" s="5">
        <f>YEAR(Table1[[#This Row],[Order Date]])*100 + MONTH(Table1[[#This Row],[Order Date]])</f>
        <v>201309</v>
      </c>
      <c r="H6080" s="1">
        <v>41525</v>
      </c>
      <c r="I6080" t="s">
        <v>53</v>
      </c>
      <c r="J6080" t="s">
        <v>2570</v>
      </c>
      <c r="K6080" t="s">
        <v>2571</v>
      </c>
      <c r="L6080" t="s">
        <v>29</v>
      </c>
      <c r="M6080" t="s">
        <v>30</v>
      </c>
      <c r="N6080" t="s">
        <v>269</v>
      </c>
      <c r="O6080" t="s">
        <v>270</v>
      </c>
      <c r="P6080">
        <v>10011</v>
      </c>
      <c r="Q6080" t="s">
        <v>151</v>
      </c>
      <c r="R6080" t="s">
        <v>1952</v>
      </c>
      <c r="S6080" t="s">
        <v>49</v>
      </c>
      <c r="T6080" t="s">
        <v>581</v>
      </c>
      <c r="U6080" t="s">
        <v>1953</v>
      </c>
      <c r="V6080">
        <v>10.95</v>
      </c>
      <c r="W6080">
        <v>3</v>
      </c>
      <c r="X6080" s="9">
        <f>Table1[[#This Row],[Discount]]</f>
        <v>0</v>
      </c>
      <c r="Y6080">
        <v>0</v>
      </c>
      <c r="Z6080">
        <v>3.2849999999999993</v>
      </c>
    </row>
    <row r="6081" spans="1:26" ht="16" x14ac:dyDescent="0.2">
      <c r="A6081">
        <v>6080</v>
      </c>
      <c r="B6081" t="s">
        <v>8669</v>
      </c>
      <c r="C6081" s="1">
        <v>41519</v>
      </c>
      <c r="D6081">
        <f>YEAR(Table1[[#This Row],[Order Date]])</f>
        <v>2013</v>
      </c>
      <c r="E6081">
        <f>MONTH(Table1[[#This Row],[Order Date]])</f>
        <v>9</v>
      </c>
      <c r="F6081" t="str">
        <f>Table1[[#This Row],[Order Year]]&amp;"-"&amp;Table1[[#This Row],[Order Month]]</f>
        <v>2013-9</v>
      </c>
      <c r="G6081" s="5">
        <f>YEAR(Table1[[#This Row],[Order Date]])*100 + MONTH(Table1[[#This Row],[Order Date]])</f>
        <v>201309</v>
      </c>
      <c r="H6081" s="1">
        <v>41525</v>
      </c>
      <c r="I6081" t="s">
        <v>53</v>
      </c>
      <c r="J6081" t="s">
        <v>2570</v>
      </c>
      <c r="K6081" t="s">
        <v>2571</v>
      </c>
      <c r="L6081" t="s">
        <v>29</v>
      </c>
      <c r="M6081" t="s">
        <v>30</v>
      </c>
      <c r="N6081" t="s">
        <v>269</v>
      </c>
      <c r="O6081" t="s">
        <v>270</v>
      </c>
      <c r="P6081">
        <v>10011</v>
      </c>
      <c r="Q6081" t="s">
        <v>151</v>
      </c>
      <c r="R6081" t="s">
        <v>1717</v>
      </c>
      <c r="S6081" t="s">
        <v>35</v>
      </c>
      <c r="T6081" t="s">
        <v>68</v>
      </c>
      <c r="U6081" t="s">
        <v>1718</v>
      </c>
      <c r="V6081">
        <v>191.82</v>
      </c>
      <c r="W6081">
        <v>3</v>
      </c>
      <c r="X6081" s="9">
        <f>Table1[[#This Row],[Discount]]</f>
        <v>0</v>
      </c>
      <c r="Y6081">
        <v>0</v>
      </c>
      <c r="Z6081">
        <v>61.382399999999997</v>
      </c>
    </row>
    <row r="6082" spans="1:26" ht="16" x14ac:dyDescent="0.2">
      <c r="A6082">
        <v>6081</v>
      </c>
      <c r="B6082" t="s">
        <v>8670</v>
      </c>
      <c r="C6082" s="1">
        <v>41857</v>
      </c>
      <c r="D6082">
        <f>YEAR(Table1[[#This Row],[Order Date]])</f>
        <v>2014</v>
      </c>
      <c r="E6082">
        <f>MONTH(Table1[[#This Row],[Order Date]])</f>
        <v>8</v>
      </c>
      <c r="F6082" t="str">
        <f>Table1[[#This Row],[Order Year]]&amp;"-"&amp;Table1[[#This Row],[Order Month]]</f>
        <v>2014-8</v>
      </c>
      <c r="G6082" s="5">
        <f>YEAR(Table1[[#This Row],[Order Date]])*100 + MONTH(Table1[[#This Row],[Order Date]])</f>
        <v>201408</v>
      </c>
      <c r="H6082" s="1">
        <v>41860</v>
      </c>
      <c r="I6082" t="s">
        <v>191</v>
      </c>
      <c r="J6082" t="s">
        <v>1071</v>
      </c>
      <c r="K6082" t="s">
        <v>1072</v>
      </c>
      <c r="L6082" t="s">
        <v>105</v>
      </c>
      <c r="M6082" t="s">
        <v>30</v>
      </c>
      <c r="N6082" t="s">
        <v>187</v>
      </c>
      <c r="O6082" t="s">
        <v>107</v>
      </c>
      <c r="P6082">
        <v>77070</v>
      </c>
      <c r="Q6082" t="s">
        <v>108</v>
      </c>
      <c r="R6082" t="s">
        <v>4910</v>
      </c>
      <c r="S6082" t="s">
        <v>49</v>
      </c>
      <c r="T6082" t="s">
        <v>62</v>
      </c>
      <c r="U6082" t="s">
        <v>4911</v>
      </c>
      <c r="V6082">
        <v>151.05600000000001</v>
      </c>
      <c r="W6082">
        <v>9</v>
      </c>
      <c r="X6082" s="9">
        <f>Table1[[#This Row],[Discount]]</f>
        <v>0.2</v>
      </c>
      <c r="Y6082">
        <v>0.2</v>
      </c>
      <c r="Z6082">
        <v>7.5527999999999977</v>
      </c>
    </row>
    <row r="6083" spans="1:26" ht="16" x14ac:dyDescent="0.2">
      <c r="A6083">
        <v>6082</v>
      </c>
      <c r="B6083" t="s">
        <v>8671</v>
      </c>
      <c r="C6083" s="1">
        <v>40593</v>
      </c>
      <c r="D6083">
        <f>YEAR(Table1[[#This Row],[Order Date]])</f>
        <v>2011</v>
      </c>
      <c r="E6083">
        <f>MONTH(Table1[[#This Row],[Order Date]])</f>
        <v>2</v>
      </c>
      <c r="F6083" t="str">
        <f>Table1[[#This Row],[Order Year]]&amp;"-"&amp;Table1[[#This Row],[Order Month]]</f>
        <v>2011-2</v>
      </c>
      <c r="G6083" s="5">
        <f>YEAR(Table1[[#This Row],[Order Date]])*100 + MONTH(Table1[[#This Row],[Order Date]])</f>
        <v>201102</v>
      </c>
      <c r="H6083" s="1">
        <v>40593</v>
      </c>
      <c r="I6083" t="s">
        <v>1293</v>
      </c>
      <c r="J6083" t="s">
        <v>1556</v>
      </c>
      <c r="K6083" t="s">
        <v>1557</v>
      </c>
      <c r="L6083" t="s">
        <v>29</v>
      </c>
      <c r="M6083" t="s">
        <v>30</v>
      </c>
      <c r="N6083" t="s">
        <v>4883</v>
      </c>
      <c r="O6083" t="s">
        <v>107</v>
      </c>
      <c r="P6083">
        <v>79424</v>
      </c>
      <c r="Q6083" t="s">
        <v>108</v>
      </c>
      <c r="R6083" t="s">
        <v>7029</v>
      </c>
      <c r="S6083" t="s">
        <v>35</v>
      </c>
      <c r="T6083" t="s">
        <v>68</v>
      </c>
      <c r="U6083" t="s">
        <v>7030</v>
      </c>
      <c r="V6083">
        <v>25.16</v>
      </c>
      <c r="W6083">
        <v>5</v>
      </c>
      <c r="X6083" s="9">
        <f>Table1[[#This Row],[Discount]]</f>
        <v>0.6</v>
      </c>
      <c r="Y6083">
        <v>0.6</v>
      </c>
      <c r="Z6083">
        <v>-11.321999999999999</v>
      </c>
    </row>
    <row r="6084" spans="1:26" ht="16" x14ac:dyDescent="0.2">
      <c r="A6084">
        <v>6083</v>
      </c>
      <c r="B6084" t="s">
        <v>8672</v>
      </c>
      <c r="C6084" s="1">
        <v>41601</v>
      </c>
      <c r="D6084">
        <f>YEAR(Table1[[#This Row],[Order Date]])</f>
        <v>2013</v>
      </c>
      <c r="E6084">
        <f>MONTH(Table1[[#This Row],[Order Date]])</f>
        <v>11</v>
      </c>
      <c r="F6084" t="str">
        <f>Table1[[#This Row],[Order Year]]&amp;"-"&amp;Table1[[#This Row],[Order Month]]</f>
        <v>2013-11</v>
      </c>
      <c r="G6084" s="5">
        <f>YEAR(Table1[[#This Row],[Order Date]])*100 + MONTH(Table1[[#This Row],[Order Date]])</f>
        <v>201311</v>
      </c>
      <c r="H6084" s="1">
        <v>41606</v>
      </c>
      <c r="I6084" t="s">
        <v>53</v>
      </c>
      <c r="J6084" t="s">
        <v>1648</v>
      </c>
      <c r="K6084" t="s">
        <v>1649</v>
      </c>
      <c r="L6084" t="s">
        <v>29</v>
      </c>
      <c r="M6084" t="s">
        <v>30</v>
      </c>
      <c r="N6084" t="s">
        <v>187</v>
      </c>
      <c r="O6084" t="s">
        <v>107</v>
      </c>
      <c r="P6084">
        <v>77095</v>
      </c>
      <c r="Q6084" t="s">
        <v>108</v>
      </c>
      <c r="R6084" t="s">
        <v>6380</v>
      </c>
      <c r="S6084" t="s">
        <v>49</v>
      </c>
      <c r="T6084" t="s">
        <v>78</v>
      </c>
      <c r="U6084" t="s">
        <v>6381</v>
      </c>
      <c r="V6084">
        <v>6.2159999999999993</v>
      </c>
      <c r="W6084">
        <v>6</v>
      </c>
      <c r="X6084" s="9">
        <f>Table1[[#This Row],[Discount]]</f>
        <v>0.8</v>
      </c>
      <c r="Y6084">
        <v>0.8</v>
      </c>
      <c r="Z6084">
        <v>-9.634800000000002</v>
      </c>
    </row>
    <row r="6085" spans="1:26" ht="16" x14ac:dyDescent="0.2">
      <c r="A6085">
        <v>6084</v>
      </c>
      <c r="B6085" t="s">
        <v>8672</v>
      </c>
      <c r="C6085" s="1">
        <v>41601</v>
      </c>
      <c r="D6085">
        <f>YEAR(Table1[[#This Row],[Order Date]])</f>
        <v>2013</v>
      </c>
      <c r="E6085">
        <f>MONTH(Table1[[#This Row],[Order Date]])</f>
        <v>11</v>
      </c>
      <c r="F6085" t="str">
        <f>Table1[[#This Row],[Order Year]]&amp;"-"&amp;Table1[[#This Row],[Order Month]]</f>
        <v>2013-11</v>
      </c>
      <c r="G6085" s="5">
        <f>YEAR(Table1[[#This Row],[Order Date]])*100 + MONTH(Table1[[#This Row],[Order Date]])</f>
        <v>201311</v>
      </c>
      <c r="H6085" s="1">
        <v>41606</v>
      </c>
      <c r="I6085" t="s">
        <v>53</v>
      </c>
      <c r="J6085" t="s">
        <v>1648</v>
      </c>
      <c r="K6085" t="s">
        <v>1649</v>
      </c>
      <c r="L6085" t="s">
        <v>29</v>
      </c>
      <c r="M6085" t="s">
        <v>30</v>
      </c>
      <c r="N6085" t="s">
        <v>187</v>
      </c>
      <c r="O6085" t="s">
        <v>107</v>
      </c>
      <c r="P6085">
        <v>77095</v>
      </c>
      <c r="Q6085" t="s">
        <v>108</v>
      </c>
      <c r="R6085" t="s">
        <v>7100</v>
      </c>
      <c r="S6085" t="s">
        <v>49</v>
      </c>
      <c r="T6085" t="s">
        <v>71</v>
      </c>
      <c r="U6085" t="s">
        <v>7101</v>
      </c>
      <c r="V6085">
        <v>23.616</v>
      </c>
      <c r="W6085">
        <v>9</v>
      </c>
      <c r="X6085" s="9">
        <f>Table1[[#This Row],[Discount]]</f>
        <v>0.2</v>
      </c>
      <c r="Y6085">
        <v>0.2</v>
      </c>
      <c r="Z6085">
        <v>2.6567999999999969</v>
      </c>
    </row>
    <row r="6086" spans="1:26" ht="16" x14ac:dyDescent="0.2">
      <c r="A6086">
        <v>6085</v>
      </c>
      <c r="B6086" t="s">
        <v>8672</v>
      </c>
      <c r="C6086" s="1">
        <v>41601</v>
      </c>
      <c r="D6086">
        <f>YEAR(Table1[[#This Row],[Order Date]])</f>
        <v>2013</v>
      </c>
      <c r="E6086">
        <f>MONTH(Table1[[#This Row],[Order Date]])</f>
        <v>11</v>
      </c>
      <c r="F6086" t="str">
        <f>Table1[[#This Row],[Order Year]]&amp;"-"&amp;Table1[[#This Row],[Order Month]]</f>
        <v>2013-11</v>
      </c>
      <c r="G6086" s="5">
        <f>YEAR(Table1[[#This Row],[Order Date]])*100 + MONTH(Table1[[#This Row],[Order Date]])</f>
        <v>201311</v>
      </c>
      <c r="H6086" s="1">
        <v>41606</v>
      </c>
      <c r="I6086" t="s">
        <v>53</v>
      </c>
      <c r="J6086" t="s">
        <v>1648</v>
      </c>
      <c r="K6086" t="s">
        <v>1649</v>
      </c>
      <c r="L6086" t="s">
        <v>29</v>
      </c>
      <c r="M6086" t="s">
        <v>30</v>
      </c>
      <c r="N6086" t="s">
        <v>187</v>
      </c>
      <c r="O6086" t="s">
        <v>107</v>
      </c>
      <c r="P6086">
        <v>77095</v>
      </c>
      <c r="Q6086" t="s">
        <v>108</v>
      </c>
      <c r="R6086" t="s">
        <v>5666</v>
      </c>
      <c r="S6086" t="s">
        <v>74</v>
      </c>
      <c r="T6086" t="s">
        <v>164</v>
      </c>
      <c r="U6086" t="s">
        <v>5667</v>
      </c>
      <c r="V6086">
        <v>24.032</v>
      </c>
      <c r="W6086">
        <v>2</v>
      </c>
      <c r="X6086" s="9">
        <f>Table1[[#This Row],[Discount]]</f>
        <v>0.2</v>
      </c>
      <c r="Y6086">
        <v>0.2</v>
      </c>
      <c r="Z6086">
        <v>-0.60080000000000044</v>
      </c>
    </row>
    <row r="6087" spans="1:26" ht="16" x14ac:dyDescent="0.2">
      <c r="A6087">
        <v>6086</v>
      </c>
      <c r="B6087" t="s">
        <v>8672</v>
      </c>
      <c r="C6087" s="1">
        <v>41601</v>
      </c>
      <c r="D6087">
        <f>YEAR(Table1[[#This Row],[Order Date]])</f>
        <v>2013</v>
      </c>
      <c r="E6087">
        <f>MONTH(Table1[[#This Row],[Order Date]])</f>
        <v>11</v>
      </c>
      <c r="F6087" t="str">
        <f>Table1[[#This Row],[Order Year]]&amp;"-"&amp;Table1[[#This Row],[Order Month]]</f>
        <v>2013-11</v>
      </c>
      <c r="G6087" s="5">
        <f>YEAR(Table1[[#This Row],[Order Date]])*100 + MONTH(Table1[[#This Row],[Order Date]])</f>
        <v>201311</v>
      </c>
      <c r="H6087" s="1">
        <v>41606</v>
      </c>
      <c r="I6087" t="s">
        <v>53</v>
      </c>
      <c r="J6087" t="s">
        <v>1648</v>
      </c>
      <c r="K6087" t="s">
        <v>1649</v>
      </c>
      <c r="L6087" t="s">
        <v>29</v>
      </c>
      <c r="M6087" t="s">
        <v>30</v>
      </c>
      <c r="N6087" t="s">
        <v>187</v>
      </c>
      <c r="O6087" t="s">
        <v>107</v>
      </c>
      <c r="P6087">
        <v>77095</v>
      </c>
      <c r="Q6087" t="s">
        <v>108</v>
      </c>
      <c r="R6087" t="s">
        <v>3714</v>
      </c>
      <c r="S6087" t="s">
        <v>49</v>
      </c>
      <c r="T6087" t="s">
        <v>50</v>
      </c>
      <c r="U6087" t="s">
        <v>3715</v>
      </c>
      <c r="V6087">
        <v>2.0880000000000001</v>
      </c>
      <c r="W6087">
        <v>1</v>
      </c>
      <c r="X6087" s="9">
        <f>Table1[[#This Row],[Discount]]</f>
        <v>0.2</v>
      </c>
      <c r="Y6087">
        <v>0.2</v>
      </c>
      <c r="Z6087">
        <v>0.67859999999999987</v>
      </c>
    </row>
    <row r="6088" spans="1:26" ht="16" x14ac:dyDescent="0.2">
      <c r="A6088">
        <v>6087</v>
      </c>
      <c r="B6088" t="s">
        <v>8672</v>
      </c>
      <c r="C6088" s="1">
        <v>41601</v>
      </c>
      <c r="D6088">
        <f>YEAR(Table1[[#This Row],[Order Date]])</f>
        <v>2013</v>
      </c>
      <c r="E6088">
        <f>MONTH(Table1[[#This Row],[Order Date]])</f>
        <v>11</v>
      </c>
      <c r="F6088" t="str">
        <f>Table1[[#This Row],[Order Year]]&amp;"-"&amp;Table1[[#This Row],[Order Month]]</f>
        <v>2013-11</v>
      </c>
      <c r="G6088" s="5">
        <f>YEAR(Table1[[#This Row],[Order Date]])*100 + MONTH(Table1[[#This Row],[Order Date]])</f>
        <v>201311</v>
      </c>
      <c r="H6088" s="1">
        <v>41606</v>
      </c>
      <c r="I6088" t="s">
        <v>53</v>
      </c>
      <c r="J6088" t="s">
        <v>1648</v>
      </c>
      <c r="K6088" t="s">
        <v>1649</v>
      </c>
      <c r="L6088" t="s">
        <v>29</v>
      </c>
      <c r="M6088" t="s">
        <v>30</v>
      </c>
      <c r="N6088" t="s">
        <v>187</v>
      </c>
      <c r="O6088" t="s">
        <v>107</v>
      </c>
      <c r="P6088">
        <v>77095</v>
      </c>
      <c r="Q6088" t="s">
        <v>108</v>
      </c>
      <c r="R6088" t="s">
        <v>5747</v>
      </c>
      <c r="S6088" t="s">
        <v>49</v>
      </c>
      <c r="T6088" t="s">
        <v>78</v>
      </c>
      <c r="U6088" t="s">
        <v>5748</v>
      </c>
      <c r="V6088">
        <v>4.4879999999999995</v>
      </c>
      <c r="W6088">
        <v>6</v>
      </c>
      <c r="X6088" s="9">
        <f>Table1[[#This Row],[Discount]]</f>
        <v>0.8</v>
      </c>
      <c r="Y6088">
        <v>0.8</v>
      </c>
      <c r="Z6088">
        <v>-6.7320000000000011</v>
      </c>
    </row>
    <row r="6089" spans="1:26" ht="16" x14ac:dyDescent="0.2">
      <c r="A6089">
        <v>6088</v>
      </c>
      <c r="B6089" t="s">
        <v>8673</v>
      </c>
      <c r="C6089" s="1">
        <v>41257</v>
      </c>
      <c r="D6089">
        <f>YEAR(Table1[[#This Row],[Order Date]])</f>
        <v>2012</v>
      </c>
      <c r="E6089">
        <f>MONTH(Table1[[#This Row],[Order Date]])</f>
        <v>12</v>
      </c>
      <c r="F6089" t="str">
        <f>Table1[[#This Row],[Order Year]]&amp;"-"&amp;Table1[[#This Row],[Order Month]]</f>
        <v>2012-12</v>
      </c>
      <c r="G6089" s="5">
        <f>YEAR(Table1[[#This Row],[Order Date]])*100 + MONTH(Table1[[#This Row],[Order Date]])</f>
        <v>201212</v>
      </c>
      <c r="H6089" s="1">
        <v>41261</v>
      </c>
      <c r="I6089" t="s">
        <v>53</v>
      </c>
      <c r="J6089" t="s">
        <v>159</v>
      </c>
      <c r="K6089" t="s">
        <v>160</v>
      </c>
      <c r="L6089" t="s">
        <v>29</v>
      </c>
      <c r="M6089" t="s">
        <v>30</v>
      </c>
      <c r="N6089" t="s">
        <v>1714</v>
      </c>
      <c r="O6089" t="s">
        <v>46</v>
      </c>
      <c r="P6089">
        <v>92627</v>
      </c>
      <c r="Q6089" t="s">
        <v>47</v>
      </c>
      <c r="R6089" t="s">
        <v>925</v>
      </c>
      <c r="S6089" t="s">
        <v>35</v>
      </c>
      <c r="T6089" t="s">
        <v>68</v>
      </c>
      <c r="U6089" t="s">
        <v>189</v>
      </c>
      <c r="V6089">
        <v>29.22</v>
      </c>
      <c r="W6089">
        <v>3</v>
      </c>
      <c r="X6089" s="9">
        <f>Table1[[#This Row],[Discount]]</f>
        <v>0</v>
      </c>
      <c r="Y6089">
        <v>0</v>
      </c>
      <c r="Z6089">
        <v>12.856800000000002</v>
      </c>
    </row>
    <row r="6090" spans="1:26" ht="16" x14ac:dyDescent="0.2">
      <c r="A6090">
        <v>6089</v>
      </c>
      <c r="B6090" t="s">
        <v>8674</v>
      </c>
      <c r="C6090" s="1">
        <v>41073</v>
      </c>
      <c r="D6090">
        <f>YEAR(Table1[[#This Row],[Order Date]])</f>
        <v>2012</v>
      </c>
      <c r="E6090">
        <f>MONTH(Table1[[#This Row],[Order Date]])</f>
        <v>6</v>
      </c>
      <c r="F6090" t="str">
        <f>Table1[[#This Row],[Order Year]]&amp;"-"&amp;Table1[[#This Row],[Order Month]]</f>
        <v>2012-6</v>
      </c>
      <c r="G6090" s="5">
        <f>YEAR(Table1[[#This Row],[Order Date]])*100 + MONTH(Table1[[#This Row],[Order Date]])</f>
        <v>201206</v>
      </c>
      <c r="H6090" s="1">
        <v>41077</v>
      </c>
      <c r="I6090" t="s">
        <v>53</v>
      </c>
      <c r="J6090" t="s">
        <v>4614</v>
      </c>
      <c r="K6090" t="s">
        <v>4615</v>
      </c>
      <c r="L6090" t="s">
        <v>44</v>
      </c>
      <c r="M6090" t="s">
        <v>30</v>
      </c>
      <c r="N6090" t="s">
        <v>3264</v>
      </c>
      <c r="O6090" t="s">
        <v>1275</v>
      </c>
      <c r="P6090">
        <v>30076</v>
      </c>
      <c r="Q6090" t="s">
        <v>33</v>
      </c>
      <c r="R6090" t="s">
        <v>2646</v>
      </c>
      <c r="S6090" t="s">
        <v>49</v>
      </c>
      <c r="T6090" t="s">
        <v>93</v>
      </c>
      <c r="U6090" t="s">
        <v>2647</v>
      </c>
      <c r="V6090">
        <v>6.48</v>
      </c>
      <c r="W6090">
        <v>1</v>
      </c>
      <c r="X6090" s="9">
        <f>Table1[[#This Row],[Discount]]</f>
        <v>0</v>
      </c>
      <c r="Y6090">
        <v>0</v>
      </c>
      <c r="Z6090">
        <v>3.1104000000000003</v>
      </c>
    </row>
    <row r="6091" spans="1:26" ht="16" x14ac:dyDescent="0.2">
      <c r="A6091">
        <v>6090</v>
      </c>
      <c r="B6091" t="s">
        <v>8675</v>
      </c>
      <c r="C6091" s="1">
        <v>42002</v>
      </c>
      <c r="D6091">
        <f>YEAR(Table1[[#This Row],[Order Date]])</f>
        <v>2014</v>
      </c>
      <c r="E6091">
        <f>MONTH(Table1[[#This Row],[Order Date]])</f>
        <v>12</v>
      </c>
      <c r="F6091" t="str">
        <f>Table1[[#This Row],[Order Year]]&amp;"-"&amp;Table1[[#This Row],[Order Month]]</f>
        <v>2014-12</v>
      </c>
      <c r="G6091" s="5">
        <f>YEAR(Table1[[#This Row],[Order Date]])*100 + MONTH(Table1[[#This Row],[Order Date]])</f>
        <v>201412</v>
      </c>
      <c r="H6091" s="1">
        <v>42005</v>
      </c>
      <c r="I6091" t="s">
        <v>26</v>
      </c>
      <c r="J6091" t="s">
        <v>2751</v>
      </c>
      <c r="K6091" t="s">
        <v>2752</v>
      </c>
      <c r="L6091" t="s">
        <v>44</v>
      </c>
      <c r="M6091" t="s">
        <v>30</v>
      </c>
      <c r="N6091" t="s">
        <v>7994</v>
      </c>
      <c r="O6091" t="s">
        <v>460</v>
      </c>
      <c r="P6091">
        <v>80538</v>
      </c>
      <c r="Q6091" t="s">
        <v>47</v>
      </c>
      <c r="R6091" t="s">
        <v>3575</v>
      </c>
      <c r="S6091" t="s">
        <v>49</v>
      </c>
      <c r="T6091" t="s">
        <v>78</v>
      </c>
      <c r="U6091" t="s">
        <v>3576</v>
      </c>
      <c r="V6091">
        <v>1.1880000000000002</v>
      </c>
      <c r="W6091">
        <v>2</v>
      </c>
      <c r="X6091" s="9">
        <f>Table1[[#This Row],[Discount]]</f>
        <v>0.7</v>
      </c>
      <c r="Y6091">
        <v>0.7</v>
      </c>
      <c r="Z6091">
        <v>-0.98999999999999977</v>
      </c>
    </row>
    <row r="6092" spans="1:26" ht="16" x14ac:dyDescent="0.2">
      <c r="A6092">
        <v>6091</v>
      </c>
      <c r="B6092" t="s">
        <v>8676</v>
      </c>
      <c r="C6092" s="1">
        <v>41903</v>
      </c>
      <c r="D6092">
        <f>YEAR(Table1[[#This Row],[Order Date]])</f>
        <v>2014</v>
      </c>
      <c r="E6092">
        <f>MONTH(Table1[[#This Row],[Order Date]])</f>
        <v>9</v>
      </c>
      <c r="F6092" t="str">
        <f>Table1[[#This Row],[Order Year]]&amp;"-"&amp;Table1[[#This Row],[Order Month]]</f>
        <v>2014-9</v>
      </c>
      <c r="G6092" s="5">
        <f>YEAR(Table1[[#This Row],[Order Date]])*100 + MONTH(Table1[[#This Row],[Order Date]])</f>
        <v>201409</v>
      </c>
      <c r="H6092" s="1">
        <v>41909</v>
      </c>
      <c r="I6092" t="s">
        <v>53</v>
      </c>
      <c r="J6092" t="s">
        <v>2307</v>
      </c>
      <c r="K6092" t="s">
        <v>2308</v>
      </c>
      <c r="L6092" t="s">
        <v>29</v>
      </c>
      <c r="M6092" t="s">
        <v>30</v>
      </c>
      <c r="N6092" t="s">
        <v>269</v>
      </c>
      <c r="O6092" t="s">
        <v>270</v>
      </c>
      <c r="P6092">
        <v>10035</v>
      </c>
      <c r="Q6092" t="s">
        <v>151</v>
      </c>
      <c r="R6092" t="s">
        <v>3624</v>
      </c>
      <c r="S6092" t="s">
        <v>35</v>
      </c>
      <c r="T6092" t="s">
        <v>39</v>
      </c>
      <c r="U6092" t="s">
        <v>3625</v>
      </c>
      <c r="V6092">
        <v>272.64600000000002</v>
      </c>
      <c r="W6092">
        <v>3</v>
      </c>
      <c r="X6092" s="9">
        <f>Table1[[#This Row],[Discount]]</f>
        <v>0.1</v>
      </c>
      <c r="Y6092">
        <v>0.1</v>
      </c>
      <c r="Z6092">
        <v>18.176400000000008</v>
      </c>
    </row>
    <row r="6093" spans="1:26" ht="16" x14ac:dyDescent="0.2">
      <c r="A6093">
        <v>6092</v>
      </c>
      <c r="B6093" t="s">
        <v>8676</v>
      </c>
      <c r="C6093" s="1">
        <v>41903</v>
      </c>
      <c r="D6093">
        <f>YEAR(Table1[[#This Row],[Order Date]])</f>
        <v>2014</v>
      </c>
      <c r="E6093">
        <f>MONTH(Table1[[#This Row],[Order Date]])</f>
        <v>9</v>
      </c>
      <c r="F6093" t="str">
        <f>Table1[[#This Row],[Order Year]]&amp;"-"&amp;Table1[[#This Row],[Order Month]]</f>
        <v>2014-9</v>
      </c>
      <c r="G6093" s="5">
        <f>YEAR(Table1[[#This Row],[Order Date]])*100 + MONTH(Table1[[#This Row],[Order Date]])</f>
        <v>201409</v>
      </c>
      <c r="H6093" s="1">
        <v>41909</v>
      </c>
      <c r="I6093" t="s">
        <v>53</v>
      </c>
      <c r="J6093" t="s">
        <v>2307</v>
      </c>
      <c r="K6093" t="s">
        <v>2308</v>
      </c>
      <c r="L6093" t="s">
        <v>29</v>
      </c>
      <c r="M6093" t="s">
        <v>30</v>
      </c>
      <c r="N6093" t="s">
        <v>269</v>
      </c>
      <c r="O6093" t="s">
        <v>270</v>
      </c>
      <c r="P6093">
        <v>10035</v>
      </c>
      <c r="Q6093" t="s">
        <v>151</v>
      </c>
      <c r="R6093" t="s">
        <v>8677</v>
      </c>
      <c r="S6093" t="s">
        <v>74</v>
      </c>
      <c r="T6093" t="s">
        <v>164</v>
      </c>
      <c r="U6093" t="s">
        <v>8678</v>
      </c>
      <c r="V6093">
        <v>212.8</v>
      </c>
      <c r="W6093">
        <v>2</v>
      </c>
      <c r="X6093" s="9">
        <f>Table1[[#This Row],[Discount]]</f>
        <v>0</v>
      </c>
      <c r="Y6093">
        <v>0</v>
      </c>
      <c r="Z6093">
        <v>95.759999999999991</v>
      </c>
    </row>
    <row r="6094" spans="1:26" ht="16" x14ac:dyDescent="0.2">
      <c r="A6094">
        <v>6093</v>
      </c>
      <c r="B6094" t="s">
        <v>8676</v>
      </c>
      <c r="C6094" s="1">
        <v>41903</v>
      </c>
      <c r="D6094">
        <f>YEAR(Table1[[#This Row],[Order Date]])</f>
        <v>2014</v>
      </c>
      <c r="E6094">
        <f>MONTH(Table1[[#This Row],[Order Date]])</f>
        <v>9</v>
      </c>
      <c r="F6094" t="str">
        <f>Table1[[#This Row],[Order Year]]&amp;"-"&amp;Table1[[#This Row],[Order Month]]</f>
        <v>2014-9</v>
      </c>
      <c r="G6094" s="5">
        <f>YEAR(Table1[[#This Row],[Order Date]])*100 + MONTH(Table1[[#This Row],[Order Date]])</f>
        <v>201409</v>
      </c>
      <c r="H6094" s="1">
        <v>41909</v>
      </c>
      <c r="I6094" t="s">
        <v>53</v>
      </c>
      <c r="J6094" t="s">
        <v>2307</v>
      </c>
      <c r="K6094" t="s">
        <v>2308</v>
      </c>
      <c r="L6094" t="s">
        <v>29</v>
      </c>
      <c r="M6094" t="s">
        <v>30</v>
      </c>
      <c r="N6094" t="s">
        <v>269</v>
      </c>
      <c r="O6094" t="s">
        <v>270</v>
      </c>
      <c r="P6094">
        <v>10035</v>
      </c>
      <c r="Q6094" t="s">
        <v>151</v>
      </c>
      <c r="R6094" t="s">
        <v>7562</v>
      </c>
      <c r="S6094" t="s">
        <v>49</v>
      </c>
      <c r="T6094" t="s">
        <v>93</v>
      </c>
      <c r="U6094" t="s">
        <v>7563</v>
      </c>
      <c r="V6094">
        <v>38.520000000000003</v>
      </c>
      <c r="W6094">
        <v>9</v>
      </c>
      <c r="X6094" s="9">
        <f>Table1[[#This Row],[Discount]]</f>
        <v>0</v>
      </c>
      <c r="Y6094">
        <v>0</v>
      </c>
      <c r="Z6094">
        <v>18.104400000000002</v>
      </c>
    </row>
    <row r="6095" spans="1:26" ht="16" x14ac:dyDescent="0.2">
      <c r="A6095">
        <v>6094</v>
      </c>
      <c r="B6095" t="s">
        <v>8676</v>
      </c>
      <c r="C6095" s="1">
        <v>41903</v>
      </c>
      <c r="D6095">
        <f>YEAR(Table1[[#This Row],[Order Date]])</f>
        <v>2014</v>
      </c>
      <c r="E6095">
        <f>MONTH(Table1[[#This Row],[Order Date]])</f>
        <v>9</v>
      </c>
      <c r="F6095" t="str">
        <f>Table1[[#This Row],[Order Year]]&amp;"-"&amp;Table1[[#This Row],[Order Month]]</f>
        <v>2014-9</v>
      </c>
      <c r="G6095" s="5">
        <f>YEAR(Table1[[#This Row],[Order Date]])*100 + MONTH(Table1[[#This Row],[Order Date]])</f>
        <v>201409</v>
      </c>
      <c r="H6095" s="1">
        <v>41909</v>
      </c>
      <c r="I6095" t="s">
        <v>53</v>
      </c>
      <c r="J6095" t="s">
        <v>2307</v>
      </c>
      <c r="K6095" t="s">
        <v>2308</v>
      </c>
      <c r="L6095" t="s">
        <v>29</v>
      </c>
      <c r="M6095" t="s">
        <v>30</v>
      </c>
      <c r="N6095" t="s">
        <v>269</v>
      </c>
      <c r="O6095" t="s">
        <v>270</v>
      </c>
      <c r="P6095">
        <v>10035</v>
      </c>
      <c r="Q6095" t="s">
        <v>151</v>
      </c>
      <c r="R6095" t="s">
        <v>1857</v>
      </c>
      <c r="S6095" t="s">
        <v>74</v>
      </c>
      <c r="T6095" t="s">
        <v>164</v>
      </c>
      <c r="U6095" t="s">
        <v>1858</v>
      </c>
      <c r="V6095">
        <v>72.64</v>
      </c>
      <c r="W6095">
        <v>2</v>
      </c>
      <c r="X6095" s="9">
        <f>Table1[[#This Row],[Discount]]</f>
        <v>0</v>
      </c>
      <c r="Y6095">
        <v>0</v>
      </c>
      <c r="Z6095">
        <v>21.791999999999994</v>
      </c>
    </row>
    <row r="6096" spans="1:26" ht="16" x14ac:dyDescent="0.2">
      <c r="A6096">
        <v>6095</v>
      </c>
      <c r="B6096" t="s">
        <v>8676</v>
      </c>
      <c r="C6096" s="1">
        <v>41903</v>
      </c>
      <c r="D6096">
        <f>YEAR(Table1[[#This Row],[Order Date]])</f>
        <v>2014</v>
      </c>
      <c r="E6096">
        <f>MONTH(Table1[[#This Row],[Order Date]])</f>
        <v>9</v>
      </c>
      <c r="F6096" t="str">
        <f>Table1[[#This Row],[Order Year]]&amp;"-"&amp;Table1[[#This Row],[Order Month]]</f>
        <v>2014-9</v>
      </c>
      <c r="G6096" s="5">
        <f>YEAR(Table1[[#This Row],[Order Date]])*100 + MONTH(Table1[[#This Row],[Order Date]])</f>
        <v>201409</v>
      </c>
      <c r="H6096" s="1">
        <v>41909</v>
      </c>
      <c r="I6096" t="s">
        <v>53</v>
      </c>
      <c r="J6096" t="s">
        <v>2307</v>
      </c>
      <c r="K6096" t="s">
        <v>2308</v>
      </c>
      <c r="L6096" t="s">
        <v>29</v>
      </c>
      <c r="M6096" t="s">
        <v>30</v>
      </c>
      <c r="N6096" t="s">
        <v>269</v>
      </c>
      <c r="O6096" t="s">
        <v>270</v>
      </c>
      <c r="P6096">
        <v>10035</v>
      </c>
      <c r="Q6096" t="s">
        <v>151</v>
      </c>
      <c r="R6096" t="s">
        <v>352</v>
      </c>
      <c r="S6096" t="s">
        <v>49</v>
      </c>
      <c r="T6096" t="s">
        <v>62</v>
      </c>
      <c r="U6096" t="s">
        <v>353</v>
      </c>
      <c r="V6096">
        <v>45.4</v>
      </c>
      <c r="W6096">
        <v>4</v>
      </c>
      <c r="X6096" s="9">
        <f>Table1[[#This Row],[Discount]]</f>
        <v>0</v>
      </c>
      <c r="Y6096">
        <v>0</v>
      </c>
      <c r="Z6096">
        <v>12.712000000000003</v>
      </c>
    </row>
    <row r="6097" spans="1:26" ht="16" x14ac:dyDescent="0.2">
      <c r="A6097">
        <v>6096</v>
      </c>
      <c r="B6097" t="s">
        <v>8676</v>
      </c>
      <c r="C6097" s="1">
        <v>41903</v>
      </c>
      <c r="D6097">
        <f>YEAR(Table1[[#This Row],[Order Date]])</f>
        <v>2014</v>
      </c>
      <c r="E6097">
        <f>MONTH(Table1[[#This Row],[Order Date]])</f>
        <v>9</v>
      </c>
      <c r="F6097" t="str">
        <f>Table1[[#This Row],[Order Year]]&amp;"-"&amp;Table1[[#This Row],[Order Month]]</f>
        <v>2014-9</v>
      </c>
      <c r="G6097" s="5">
        <f>YEAR(Table1[[#This Row],[Order Date]])*100 + MONTH(Table1[[#This Row],[Order Date]])</f>
        <v>201409</v>
      </c>
      <c r="H6097" s="1">
        <v>41909</v>
      </c>
      <c r="I6097" t="s">
        <v>53</v>
      </c>
      <c r="J6097" t="s">
        <v>2307</v>
      </c>
      <c r="K6097" t="s">
        <v>2308</v>
      </c>
      <c r="L6097" t="s">
        <v>29</v>
      </c>
      <c r="M6097" t="s">
        <v>30</v>
      </c>
      <c r="N6097" t="s">
        <v>269</v>
      </c>
      <c r="O6097" t="s">
        <v>270</v>
      </c>
      <c r="P6097">
        <v>10035</v>
      </c>
      <c r="Q6097" t="s">
        <v>151</v>
      </c>
      <c r="R6097" t="s">
        <v>1269</v>
      </c>
      <c r="S6097" t="s">
        <v>49</v>
      </c>
      <c r="T6097" t="s">
        <v>93</v>
      </c>
      <c r="U6097" t="s">
        <v>1270</v>
      </c>
      <c r="V6097">
        <v>13.76</v>
      </c>
      <c r="W6097">
        <v>2</v>
      </c>
      <c r="X6097" s="9">
        <f>Table1[[#This Row],[Discount]]</f>
        <v>0</v>
      </c>
      <c r="Y6097">
        <v>0</v>
      </c>
      <c r="Z6097">
        <v>6.3295999999999992</v>
      </c>
    </row>
    <row r="6098" spans="1:26" ht="16" x14ac:dyDescent="0.2">
      <c r="A6098">
        <v>6097</v>
      </c>
      <c r="B6098" t="s">
        <v>8676</v>
      </c>
      <c r="C6098" s="1">
        <v>41903</v>
      </c>
      <c r="D6098">
        <f>YEAR(Table1[[#This Row],[Order Date]])</f>
        <v>2014</v>
      </c>
      <c r="E6098">
        <f>MONTH(Table1[[#This Row],[Order Date]])</f>
        <v>9</v>
      </c>
      <c r="F6098" t="str">
        <f>Table1[[#This Row],[Order Year]]&amp;"-"&amp;Table1[[#This Row],[Order Month]]</f>
        <v>2014-9</v>
      </c>
      <c r="G6098" s="5">
        <f>YEAR(Table1[[#This Row],[Order Date]])*100 + MONTH(Table1[[#This Row],[Order Date]])</f>
        <v>201409</v>
      </c>
      <c r="H6098" s="1">
        <v>41909</v>
      </c>
      <c r="I6098" t="s">
        <v>53</v>
      </c>
      <c r="J6098" t="s">
        <v>2307</v>
      </c>
      <c r="K6098" t="s">
        <v>2308</v>
      </c>
      <c r="L6098" t="s">
        <v>29</v>
      </c>
      <c r="M6098" t="s">
        <v>30</v>
      </c>
      <c r="N6098" t="s">
        <v>269</v>
      </c>
      <c r="O6098" t="s">
        <v>270</v>
      </c>
      <c r="P6098">
        <v>10035</v>
      </c>
      <c r="Q6098" t="s">
        <v>151</v>
      </c>
      <c r="R6098" t="s">
        <v>264</v>
      </c>
      <c r="S6098" t="s">
        <v>35</v>
      </c>
      <c r="T6098" t="s">
        <v>39</v>
      </c>
      <c r="U6098" t="s">
        <v>265</v>
      </c>
      <c r="V6098">
        <v>80.991</v>
      </c>
      <c r="W6098">
        <v>1</v>
      </c>
      <c r="X6098" s="9">
        <f>Table1[[#This Row],[Discount]]</f>
        <v>0.1</v>
      </c>
      <c r="Y6098">
        <v>0.1</v>
      </c>
      <c r="Z6098">
        <v>8.0990999999999875</v>
      </c>
    </row>
    <row r="6099" spans="1:26" ht="16" x14ac:dyDescent="0.2">
      <c r="A6099">
        <v>6098</v>
      </c>
      <c r="B6099" t="s">
        <v>8676</v>
      </c>
      <c r="C6099" s="1">
        <v>41903</v>
      </c>
      <c r="D6099">
        <f>YEAR(Table1[[#This Row],[Order Date]])</f>
        <v>2014</v>
      </c>
      <c r="E6099">
        <f>MONTH(Table1[[#This Row],[Order Date]])</f>
        <v>9</v>
      </c>
      <c r="F6099" t="str">
        <f>Table1[[#This Row],[Order Year]]&amp;"-"&amp;Table1[[#This Row],[Order Month]]</f>
        <v>2014-9</v>
      </c>
      <c r="G6099" s="5">
        <f>YEAR(Table1[[#This Row],[Order Date]])*100 + MONTH(Table1[[#This Row],[Order Date]])</f>
        <v>201409</v>
      </c>
      <c r="H6099" s="1">
        <v>41909</v>
      </c>
      <c r="I6099" t="s">
        <v>53</v>
      </c>
      <c r="J6099" t="s">
        <v>2307</v>
      </c>
      <c r="K6099" t="s">
        <v>2308</v>
      </c>
      <c r="L6099" t="s">
        <v>29</v>
      </c>
      <c r="M6099" t="s">
        <v>30</v>
      </c>
      <c r="N6099" t="s">
        <v>269</v>
      </c>
      <c r="O6099" t="s">
        <v>270</v>
      </c>
      <c r="P6099">
        <v>10035</v>
      </c>
      <c r="Q6099" t="s">
        <v>151</v>
      </c>
      <c r="R6099" t="s">
        <v>797</v>
      </c>
      <c r="S6099" t="s">
        <v>49</v>
      </c>
      <c r="T6099" t="s">
        <v>78</v>
      </c>
      <c r="U6099" t="s">
        <v>798</v>
      </c>
      <c r="V6099">
        <v>11.784000000000001</v>
      </c>
      <c r="W6099">
        <v>3</v>
      </c>
      <c r="X6099" s="9">
        <f>Table1[[#This Row],[Discount]]</f>
        <v>0.2</v>
      </c>
      <c r="Y6099">
        <v>0.2</v>
      </c>
      <c r="Z6099">
        <v>3.9770999999999996</v>
      </c>
    </row>
    <row r="6100" spans="1:26" ht="16" x14ac:dyDescent="0.2">
      <c r="A6100">
        <v>6099</v>
      </c>
      <c r="B6100" t="s">
        <v>8676</v>
      </c>
      <c r="C6100" s="1">
        <v>41903</v>
      </c>
      <c r="D6100">
        <f>YEAR(Table1[[#This Row],[Order Date]])</f>
        <v>2014</v>
      </c>
      <c r="E6100">
        <f>MONTH(Table1[[#This Row],[Order Date]])</f>
        <v>9</v>
      </c>
      <c r="F6100" t="str">
        <f>Table1[[#This Row],[Order Year]]&amp;"-"&amp;Table1[[#This Row],[Order Month]]</f>
        <v>2014-9</v>
      </c>
      <c r="G6100" s="5">
        <f>YEAR(Table1[[#This Row],[Order Date]])*100 + MONTH(Table1[[#This Row],[Order Date]])</f>
        <v>201409</v>
      </c>
      <c r="H6100" s="1">
        <v>41909</v>
      </c>
      <c r="I6100" t="s">
        <v>53</v>
      </c>
      <c r="J6100" t="s">
        <v>2307</v>
      </c>
      <c r="K6100" t="s">
        <v>2308</v>
      </c>
      <c r="L6100" t="s">
        <v>29</v>
      </c>
      <c r="M6100" t="s">
        <v>30</v>
      </c>
      <c r="N6100" t="s">
        <v>269</v>
      </c>
      <c r="O6100" t="s">
        <v>270</v>
      </c>
      <c r="P6100">
        <v>10035</v>
      </c>
      <c r="Q6100" t="s">
        <v>151</v>
      </c>
      <c r="R6100" t="s">
        <v>271</v>
      </c>
      <c r="S6100" t="s">
        <v>49</v>
      </c>
      <c r="T6100" t="s">
        <v>272</v>
      </c>
      <c r="U6100" t="s">
        <v>273</v>
      </c>
      <c r="V6100">
        <v>4.3600000000000003</v>
      </c>
      <c r="W6100">
        <v>2</v>
      </c>
      <c r="X6100" s="9">
        <f>Table1[[#This Row],[Discount]]</f>
        <v>0</v>
      </c>
      <c r="Y6100">
        <v>0</v>
      </c>
      <c r="Z6100">
        <v>1.7876000000000003</v>
      </c>
    </row>
    <row r="6101" spans="1:26" ht="16" x14ac:dyDescent="0.2">
      <c r="A6101">
        <v>6100</v>
      </c>
      <c r="B6101" t="s">
        <v>8676</v>
      </c>
      <c r="C6101" s="1">
        <v>41903</v>
      </c>
      <c r="D6101">
        <f>YEAR(Table1[[#This Row],[Order Date]])</f>
        <v>2014</v>
      </c>
      <c r="E6101">
        <f>MONTH(Table1[[#This Row],[Order Date]])</f>
        <v>9</v>
      </c>
      <c r="F6101" t="str">
        <f>Table1[[#This Row],[Order Year]]&amp;"-"&amp;Table1[[#This Row],[Order Month]]</f>
        <v>2014-9</v>
      </c>
      <c r="G6101" s="5">
        <f>YEAR(Table1[[#This Row],[Order Date]])*100 + MONTH(Table1[[#This Row],[Order Date]])</f>
        <v>201409</v>
      </c>
      <c r="H6101" s="1">
        <v>41909</v>
      </c>
      <c r="I6101" t="s">
        <v>53</v>
      </c>
      <c r="J6101" t="s">
        <v>2307</v>
      </c>
      <c r="K6101" t="s">
        <v>2308</v>
      </c>
      <c r="L6101" t="s">
        <v>29</v>
      </c>
      <c r="M6101" t="s">
        <v>30</v>
      </c>
      <c r="N6101" t="s">
        <v>269</v>
      </c>
      <c r="O6101" t="s">
        <v>270</v>
      </c>
      <c r="P6101">
        <v>10035</v>
      </c>
      <c r="Q6101" t="s">
        <v>151</v>
      </c>
      <c r="R6101" t="s">
        <v>1139</v>
      </c>
      <c r="S6101" t="s">
        <v>35</v>
      </c>
      <c r="T6101" t="s">
        <v>39</v>
      </c>
      <c r="U6101" t="s">
        <v>1140</v>
      </c>
      <c r="V6101">
        <v>2888.1270000000004</v>
      </c>
      <c r="W6101">
        <v>11</v>
      </c>
      <c r="X6101" s="9">
        <f>Table1[[#This Row],[Discount]]</f>
        <v>0.1</v>
      </c>
      <c r="Y6101">
        <v>0.1</v>
      </c>
      <c r="Z6101">
        <v>609.71569999999997</v>
      </c>
    </row>
    <row r="6102" spans="1:26" ht="16" x14ac:dyDescent="0.2">
      <c r="A6102">
        <v>6101</v>
      </c>
      <c r="B6102" t="s">
        <v>8676</v>
      </c>
      <c r="C6102" s="1">
        <v>41903</v>
      </c>
      <c r="D6102">
        <f>YEAR(Table1[[#This Row],[Order Date]])</f>
        <v>2014</v>
      </c>
      <c r="E6102">
        <f>MONTH(Table1[[#This Row],[Order Date]])</f>
        <v>9</v>
      </c>
      <c r="F6102" t="str">
        <f>Table1[[#This Row],[Order Year]]&amp;"-"&amp;Table1[[#This Row],[Order Month]]</f>
        <v>2014-9</v>
      </c>
      <c r="G6102" s="5">
        <f>YEAR(Table1[[#This Row],[Order Date]])*100 + MONTH(Table1[[#This Row],[Order Date]])</f>
        <v>201409</v>
      </c>
      <c r="H6102" s="1">
        <v>41909</v>
      </c>
      <c r="I6102" t="s">
        <v>53</v>
      </c>
      <c r="J6102" t="s">
        <v>2307</v>
      </c>
      <c r="K6102" t="s">
        <v>2308</v>
      </c>
      <c r="L6102" t="s">
        <v>29</v>
      </c>
      <c r="M6102" t="s">
        <v>30</v>
      </c>
      <c r="N6102" t="s">
        <v>269</v>
      </c>
      <c r="O6102" t="s">
        <v>270</v>
      </c>
      <c r="P6102">
        <v>10035</v>
      </c>
      <c r="Q6102" t="s">
        <v>151</v>
      </c>
      <c r="R6102" t="s">
        <v>4598</v>
      </c>
      <c r="S6102" t="s">
        <v>74</v>
      </c>
      <c r="T6102" t="s">
        <v>75</v>
      </c>
      <c r="U6102" t="s">
        <v>4599</v>
      </c>
      <c r="V6102">
        <v>1299.6600000000001</v>
      </c>
      <c r="W6102">
        <v>2</v>
      </c>
      <c r="X6102" s="9">
        <f>Table1[[#This Row],[Discount]]</f>
        <v>0</v>
      </c>
      <c r="Y6102">
        <v>0</v>
      </c>
      <c r="Z6102">
        <v>350.90820000000008</v>
      </c>
    </row>
    <row r="6103" spans="1:26" ht="16" x14ac:dyDescent="0.2">
      <c r="A6103">
        <v>6102</v>
      </c>
      <c r="B6103" t="s">
        <v>8676</v>
      </c>
      <c r="C6103" s="1">
        <v>41903</v>
      </c>
      <c r="D6103">
        <f>YEAR(Table1[[#This Row],[Order Date]])</f>
        <v>2014</v>
      </c>
      <c r="E6103">
        <f>MONTH(Table1[[#This Row],[Order Date]])</f>
        <v>9</v>
      </c>
      <c r="F6103" t="str">
        <f>Table1[[#This Row],[Order Year]]&amp;"-"&amp;Table1[[#This Row],[Order Month]]</f>
        <v>2014-9</v>
      </c>
      <c r="G6103" s="5">
        <f>YEAR(Table1[[#This Row],[Order Date]])*100 + MONTH(Table1[[#This Row],[Order Date]])</f>
        <v>201409</v>
      </c>
      <c r="H6103" s="1">
        <v>41909</v>
      </c>
      <c r="I6103" t="s">
        <v>53</v>
      </c>
      <c r="J6103" t="s">
        <v>2307</v>
      </c>
      <c r="K6103" t="s">
        <v>2308</v>
      </c>
      <c r="L6103" t="s">
        <v>29</v>
      </c>
      <c r="M6103" t="s">
        <v>30</v>
      </c>
      <c r="N6103" t="s">
        <v>269</v>
      </c>
      <c r="O6103" t="s">
        <v>270</v>
      </c>
      <c r="P6103">
        <v>10035</v>
      </c>
      <c r="Q6103" t="s">
        <v>151</v>
      </c>
      <c r="R6103" t="s">
        <v>1729</v>
      </c>
      <c r="S6103" t="s">
        <v>35</v>
      </c>
      <c r="T6103" t="s">
        <v>39</v>
      </c>
      <c r="U6103" t="s">
        <v>1730</v>
      </c>
      <c r="V6103">
        <v>2254.41</v>
      </c>
      <c r="W6103">
        <v>5</v>
      </c>
      <c r="X6103" s="9">
        <f>Table1[[#This Row],[Discount]]</f>
        <v>0.1</v>
      </c>
      <c r="Y6103">
        <v>0.1</v>
      </c>
      <c r="Z6103">
        <v>375.73500000000001</v>
      </c>
    </row>
    <row r="6104" spans="1:26" ht="16" x14ac:dyDescent="0.2">
      <c r="A6104">
        <v>6103</v>
      </c>
      <c r="B6104" t="s">
        <v>8676</v>
      </c>
      <c r="C6104" s="1">
        <v>41903</v>
      </c>
      <c r="D6104">
        <f>YEAR(Table1[[#This Row],[Order Date]])</f>
        <v>2014</v>
      </c>
      <c r="E6104">
        <f>MONTH(Table1[[#This Row],[Order Date]])</f>
        <v>9</v>
      </c>
      <c r="F6104" t="str">
        <f>Table1[[#This Row],[Order Year]]&amp;"-"&amp;Table1[[#This Row],[Order Month]]</f>
        <v>2014-9</v>
      </c>
      <c r="G6104" s="5">
        <f>YEAR(Table1[[#This Row],[Order Date]])*100 + MONTH(Table1[[#This Row],[Order Date]])</f>
        <v>201409</v>
      </c>
      <c r="H6104" s="1">
        <v>41909</v>
      </c>
      <c r="I6104" t="s">
        <v>53</v>
      </c>
      <c r="J6104" t="s">
        <v>2307</v>
      </c>
      <c r="K6104" t="s">
        <v>2308</v>
      </c>
      <c r="L6104" t="s">
        <v>29</v>
      </c>
      <c r="M6104" t="s">
        <v>30</v>
      </c>
      <c r="N6104" t="s">
        <v>269</v>
      </c>
      <c r="O6104" t="s">
        <v>270</v>
      </c>
      <c r="P6104">
        <v>10035</v>
      </c>
      <c r="Q6104" t="s">
        <v>151</v>
      </c>
      <c r="R6104" t="s">
        <v>616</v>
      </c>
      <c r="S6104" t="s">
        <v>74</v>
      </c>
      <c r="T6104" t="s">
        <v>75</v>
      </c>
      <c r="U6104" t="s">
        <v>617</v>
      </c>
      <c r="V6104">
        <v>104.85000000000001</v>
      </c>
      <c r="W6104">
        <v>3</v>
      </c>
      <c r="X6104" s="9">
        <f>Table1[[#This Row],[Discount]]</f>
        <v>0</v>
      </c>
      <c r="Y6104">
        <v>0</v>
      </c>
      <c r="Z6104">
        <v>28.309500000000007</v>
      </c>
    </row>
    <row r="6105" spans="1:26" ht="16" x14ac:dyDescent="0.2">
      <c r="A6105">
        <v>6104</v>
      </c>
      <c r="B6105" t="s">
        <v>8676</v>
      </c>
      <c r="C6105" s="1">
        <v>41903</v>
      </c>
      <c r="D6105">
        <f>YEAR(Table1[[#This Row],[Order Date]])</f>
        <v>2014</v>
      </c>
      <c r="E6105">
        <f>MONTH(Table1[[#This Row],[Order Date]])</f>
        <v>9</v>
      </c>
      <c r="F6105" t="str">
        <f>Table1[[#This Row],[Order Year]]&amp;"-"&amp;Table1[[#This Row],[Order Month]]</f>
        <v>2014-9</v>
      </c>
      <c r="G6105" s="5">
        <f>YEAR(Table1[[#This Row],[Order Date]])*100 + MONTH(Table1[[#This Row],[Order Date]])</f>
        <v>201409</v>
      </c>
      <c r="H6105" s="1">
        <v>41909</v>
      </c>
      <c r="I6105" t="s">
        <v>53</v>
      </c>
      <c r="J6105" t="s">
        <v>2307</v>
      </c>
      <c r="K6105" t="s">
        <v>2308</v>
      </c>
      <c r="L6105" t="s">
        <v>29</v>
      </c>
      <c r="M6105" t="s">
        <v>30</v>
      </c>
      <c r="N6105" t="s">
        <v>269</v>
      </c>
      <c r="O6105" t="s">
        <v>270</v>
      </c>
      <c r="P6105">
        <v>10035</v>
      </c>
      <c r="Q6105" t="s">
        <v>151</v>
      </c>
      <c r="R6105" t="s">
        <v>393</v>
      </c>
      <c r="S6105" t="s">
        <v>74</v>
      </c>
      <c r="T6105" t="s">
        <v>164</v>
      </c>
      <c r="U6105" t="s">
        <v>394</v>
      </c>
      <c r="V6105">
        <v>59.97</v>
      </c>
      <c r="W6105">
        <v>3</v>
      </c>
      <c r="X6105" s="9">
        <f>Table1[[#This Row],[Discount]]</f>
        <v>0</v>
      </c>
      <c r="Y6105">
        <v>0</v>
      </c>
      <c r="Z6105">
        <v>20.389799999999994</v>
      </c>
    </row>
    <row r="6106" spans="1:26" ht="16" x14ac:dyDescent="0.2">
      <c r="A6106">
        <v>6105</v>
      </c>
      <c r="B6106" t="s">
        <v>8679</v>
      </c>
      <c r="C6106" s="1">
        <v>41874</v>
      </c>
      <c r="D6106">
        <f>YEAR(Table1[[#This Row],[Order Date]])</f>
        <v>2014</v>
      </c>
      <c r="E6106">
        <f>MONTH(Table1[[#This Row],[Order Date]])</f>
        <v>8</v>
      </c>
      <c r="F6106" t="str">
        <f>Table1[[#This Row],[Order Year]]&amp;"-"&amp;Table1[[#This Row],[Order Month]]</f>
        <v>2014-8</v>
      </c>
      <c r="G6106" s="5">
        <f>YEAR(Table1[[#This Row],[Order Date]])*100 + MONTH(Table1[[#This Row],[Order Date]])</f>
        <v>201408</v>
      </c>
      <c r="H6106" s="1">
        <v>41876</v>
      </c>
      <c r="I6106" t="s">
        <v>191</v>
      </c>
      <c r="J6106" t="s">
        <v>5931</v>
      </c>
      <c r="K6106" t="s">
        <v>5932</v>
      </c>
      <c r="L6106" t="s">
        <v>105</v>
      </c>
      <c r="M6106" t="s">
        <v>30</v>
      </c>
      <c r="N6106" t="s">
        <v>149</v>
      </c>
      <c r="O6106" t="s">
        <v>150</v>
      </c>
      <c r="P6106">
        <v>19143</v>
      </c>
      <c r="Q6106" t="s">
        <v>151</v>
      </c>
      <c r="R6106" t="s">
        <v>2878</v>
      </c>
      <c r="S6106" t="s">
        <v>35</v>
      </c>
      <c r="T6106" t="s">
        <v>59</v>
      </c>
      <c r="U6106" t="s">
        <v>2879</v>
      </c>
      <c r="V6106">
        <v>314.53199999999998</v>
      </c>
      <c r="W6106">
        <v>2</v>
      </c>
      <c r="X6106" s="9">
        <f>Table1[[#This Row],[Discount]]</f>
        <v>0.4</v>
      </c>
      <c r="Y6106">
        <v>0.4</v>
      </c>
      <c r="Z6106">
        <v>-83.875200000000035</v>
      </c>
    </row>
    <row r="6107" spans="1:26" ht="16" x14ac:dyDescent="0.2">
      <c r="A6107">
        <v>6106</v>
      </c>
      <c r="B6107" t="s">
        <v>8680</v>
      </c>
      <c r="C6107" s="1">
        <v>41078</v>
      </c>
      <c r="D6107">
        <f>YEAR(Table1[[#This Row],[Order Date]])</f>
        <v>2012</v>
      </c>
      <c r="E6107">
        <f>MONTH(Table1[[#This Row],[Order Date]])</f>
        <v>6</v>
      </c>
      <c r="F6107" t="str">
        <f>Table1[[#This Row],[Order Year]]&amp;"-"&amp;Table1[[#This Row],[Order Month]]</f>
        <v>2012-6</v>
      </c>
      <c r="G6107" s="5">
        <f>YEAR(Table1[[#This Row],[Order Date]])*100 + MONTH(Table1[[#This Row],[Order Date]])</f>
        <v>201206</v>
      </c>
      <c r="H6107" s="1">
        <v>41082</v>
      </c>
      <c r="I6107" t="s">
        <v>53</v>
      </c>
      <c r="J6107" t="s">
        <v>3392</v>
      </c>
      <c r="K6107" t="s">
        <v>3393</v>
      </c>
      <c r="L6107" t="s">
        <v>44</v>
      </c>
      <c r="M6107" t="s">
        <v>30</v>
      </c>
      <c r="N6107" t="s">
        <v>1422</v>
      </c>
      <c r="O6107" t="s">
        <v>57</v>
      </c>
      <c r="P6107">
        <v>33178</v>
      </c>
      <c r="Q6107" t="s">
        <v>33</v>
      </c>
      <c r="R6107" t="s">
        <v>1267</v>
      </c>
      <c r="S6107" t="s">
        <v>49</v>
      </c>
      <c r="T6107" t="s">
        <v>71</v>
      </c>
      <c r="U6107" t="s">
        <v>1268</v>
      </c>
      <c r="V6107">
        <v>13.632</v>
      </c>
      <c r="W6107">
        <v>4</v>
      </c>
      <c r="X6107" s="9">
        <f>Table1[[#This Row],[Discount]]</f>
        <v>0.2</v>
      </c>
      <c r="Y6107">
        <v>0.2</v>
      </c>
      <c r="Z6107">
        <v>3.5783999999999998</v>
      </c>
    </row>
    <row r="6108" spans="1:26" ht="16" x14ac:dyDescent="0.2">
      <c r="A6108">
        <v>6107</v>
      </c>
      <c r="B6108" t="s">
        <v>8681</v>
      </c>
      <c r="C6108" s="1">
        <v>40897</v>
      </c>
      <c r="D6108">
        <f>YEAR(Table1[[#This Row],[Order Date]])</f>
        <v>2011</v>
      </c>
      <c r="E6108">
        <f>MONTH(Table1[[#This Row],[Order Date]])</f>
        <v>12</v>
      </c>
      <c r="F6108" t="str">
        <f>Table1[[#This Row],[Order Year]]&amp;"-"&amp;Table1[[#This Row],[Order Month]]</f>
        <v>2011-12</v>
      </c>
      <c r="G6108" s="5">
        <f>YEAR(Table1[[#This Row],[Order Date]])*100 + MONTH(Table1[[#This Row],[Order Date]])</f>
        <v>201112</v>
      </c>
      <c r="H6108" s="1">
        <v>40902</v>
      </c>
      <c r="I6108" t="s">
        <v>53</v>
      </c>
      <c r="J6108" t="s">
        <v>5057</v>
      </c>
      <c r="K6108" t="s">
        <v>5058</v>
      </c>
      <c r="L6108" t="s">
        <v>29</v>
      </c>
      <c r="M6108" t="s">
        <v>30</v>
      </c>
      <c r="N6108" t="s">
        <v>761</v>
      </c>
      <c r="O6108" t="s">
        <v>107</v>
      </c>
      <c r="P6108">
        <v>75051</v>
      </c>
      <c r="Q6108" t="s">
        <v>108</v>
      </c>
      <c r="R6108" t="s">
        <v>2077</v>
      </c>
      <c r="S6108" t="s">
        <v>49</v>
      </c>
      <c r="T6108" t="s">
        <v>81</v>
      </c>
      <c r="U6108" t="s">
        <v>2078</v>
      </c>
      <c r="V6108">
        <v>19.431999999999995</v>
      </c>
      <c r="W6108">
        <v>2</v>
      </c>
      <c r="X6108" s="9">
        <f>Table1[[#This Row],[Discount]]</f>
        <v>0.8</v>
      </c>
      <c r="Y6108">
        <v>0.8</v>
      </c>
      <c r="Z6108">
        <v>-49.551600000000022</v>
      </c>
    </row>
    <row r="6109" spans="1:26" ht="16" x14ac:dyDescent="0.2">
      <c r="A6109">
        <v>6108</v>
      </c>
      <c r="B6109" t="s">
        <v>8681</v>
      </c>
      <c r="C6109" s="1">
        <v>40897</v>
      </c>
      <c r="D6109">
        <f>YEAR(Table1[[#This Row],[Order Date]])</f>
        <v>2011</v>
      </c>
      <c r="E6109">
        <f>MONTH(Table1[[#This Row],[Order Date]])</f>
        <v>12</v>
      </c>
      <c r="F6109" t="str">
        <f>Table1[[#This Row],[Order Year]]&amp;"-"&amp;Table1[[#This Row],[Order Month]]</f>
        <v>2011-12</v>
      </c>
      <c r="G6109" s="5">
        <f>YEAR(Table1[[#This Row],[Order Date]])*100 + MONTH(Table1[[#This Row],[Order Date]])</f>
        <v>201112</v>
      </c>
      <c r="H6109" s="1">
        <v>40902</v>
      </c>
      <c r="I6109" t="s">
        <v>53</v>
      </c>
      <c r="J6109" t="s">
        <v>5057</v>
      </c>
      <c r="K6109" t="s">
        <v>5058</v>
      </c>
      <c r="L6109" t="s">
        <v>29</v>
      </c>
      <c r="M6109" t="s">
        <v>30</v>
      </c>
      <c r="N6109" t="s">
        <v>761</v>
      </c>
      <c r="O6109" t="s">
        <v>107</v>
      </c>
      <c r="P6109">
        <v>75051</v>
      </c>
      <c r="Q6109" t="s">
        <v>108</v>
      </c>
      <c r="R6109" t="s">
        <v>3768</v>
      </c>
      <c r="S6109" t="s">
        <v>74</v>
      </c>
      <c r="T6109" t="s">
        <v>164</v>
      </c>
      <c r="U6109" t="s">
        <v>3769</v>
      </c>
      <c r="V6109">
        <v>65.44</v>
      </c>
      <c r="W6109">
        <v>5</v>
      </c>
      <c r="X6109" s="9">
        <f>Table1[[#This Row],[Discount]]</f>
        <v>0.2</v>
      </c>
      <c r="Y6109">
        <v>0.2</v>
      </c>
      <c r="Z6109">
        <v>-8.1800000000000033</v>
      </c>
    </row>
    <row r="6110" spans="1:26" ht="16" x14ac:dyDescent="0.2">
      <c r="A6110">
        <v>6109</v>
      </c>
      <c r="B6110" t="s">
        <v>8682</v>
      </c>
      <c r="C6110" s="1">
        <v>41529</v>
      </c>
      <c r="D6110">
        <f>YEAR(Table1[[#This Row],[Order Date]])</f>
        <v>2013</v>
      </c>
      <c r="E6110">
        <f>MONTH(Table1[[#This Row],[Order Date]])</f>
        <v>9</v>
      </c>
      <c r="F6110" t="str">
        <f>Table1[[#This Row],[Order Year]]&amp;"-"&amp;Table1[[#This Row],[Order Month]]</f>
        <v>2013-9</v>
      </c>
      <c r="G6110" s="5">
        <f>YEAR(Table1[[#This Row],[Order Date]])*100 + MONTH(Table1[[#This Row],[Order Date]])</f>
        <v>201309</v>
      </c>
      <c r="H6110" s="1">
        <v>41534</v>
      </c>
      <c r="I6110" t="s">
        <v>53</v>
      </c>
      <c r="J6110" t="s">
        <v>4711</v>
      </c>
      <c r="K6110" t="s">
        <v>4712</v>
      </c>
      <c r="L6110" t="s">
        <v>29</v>
      </c>
      <c r="M6110" t="s">
        <v>30</v>
      </c>
      <c r="N6110" t="s">
        <v>306</v>
      </c>
      <c r="O6110" t="s">
        <v>214</v>
      </c>
      <c r="P6110">
        <v>60653</v>
      </c>
      <c r="Q6110" t="s">
        <v>108</v>
      </c>
      <c r="R6110" t="s">
        <v>6734</v>
      </c>
      <c r="S6110" t="s">
        <v>49</v>
      </c>
      <c r="T6110" t="s">
        <v>50</v>
      </c>
      <c r="U6110" t="s">
        <v>6735</v>
      </c>
      <c r="V6110">
        <v>6</v>
      </c>
      <c r="W6110">
        <v>2</v>
      </c>
      <c r="X6110" s="9">
        <f>Table1[[#This Row],[Discount]]</f>
        <v>0.2</v>
      </c>
      <c r="Y6110">
        <v>0.2</v>
      </c>
      <c r="Z6110">
        <v>2.0999999999999996</v>
      </c>
    </row>
    <row r="6111" spans="1:26" ht="16" x14ac:dyDescent="0.2">
      <c r="A6111">
        <v>6110</v>
      </c>
      <c r="B6111" t="s">
        <v>8682</v>
      </c>
      <c r="C6111" s="1">
        <v>41529</v>
      </c>
      <c r="D6111">
        <f>YEAR(Table1[[#This Row],[Order Date]])</f>
        <v>2013</v>
      </c>
      <c r="E6111">
        <f>MONTH(Table1[[#This Row],[Order Date]])</f>
        <v>9</v>
      </c>
      <c r="F6111" t="str">
        <f>Table1[[#This Row],[Order Year]]&amp;"-"&amp;Table1[[#This Row],[Order Month]]</f>
        <v>2013-9</v>
      </c>
      <c r="G6111" s="5">
        <f>YEAR(Table1[[#This Row],[Order Date]])*100 + MONTH(Table1[[#This Row],[Order Date]])</f>
        <v>201309</v>
      </c>
      <c r="H6111" s="1">
        <v>41534</v>
      </c>
      <c r="I6111" t="s">
        <v>53</v>
      </c>
      <c r="J6111" t="s">
        <v>4711</v>
      </c>
      <c r="K6111" t="s">
        <v>4712</v>
      </c>
      <c r="L6111" t="s">
        <v>29</v>
      </c>
      <c r="M6111" t="s">
        <v>30</v>
      </c>
      <c r="N6111" t="s">
        <v>306</v>
      </c>
      <c r="O6111" t="s">
        <v>214</v>
      </c>
      <c r="P6111">
        <v>60653</v>
      </c>
      <c r="Q6111" t="s">
        <v>108</v>
      </c>
      <c r="R6111" t="s">
        <v>5374</v>
      </c>
      <c r="S6111" t="s">
        <v>49</v>
      </c>
      <c r="T6111" t="s">
        <v>78</v>
      </c>
      <c r="U6111" t="s">
        <v>5375</v>
      </c>
      <c r="V6111">
        <v>1.9079999999999997</v>
      </c>
      <c r="W6111">
        <v>3</v>
      </c>
      <c r="X6111" s="9">
        <f>Table1[[#This Row],[Discount]]</f>
        <v>0.8</v>
      </c>
      <c r="Y6111">
        <v>0.8</v>
      </c>
      <c r="Z6111">
        <v>-3.2436000000000016</v>
      </c>
    </row>
    <row r="6112" spans="1:26" ht="16" x14ac:dyDescent="0.2">
      <c r="A6112">
        <v>6111</v>
      </c>
      <c r="B6112" t="s">
        <v>8683</v>
      </c>
      <c r="C6112" s="1">
        <v>41591</v>
      </c>
      <c r="D6112">
        <f>YEAR(Table1[[#This Row],[Order Date]])</f>
        <v>2013</v>
      </c>
      <c r="E6112">
        <f>MONTH(Table1[[#This Row],[Order Date]])</f>
        <v>11</v>
      </c>
      <c r="F6112" t="str">
        <f>Table1[[#This Row],[Order Year]]&amp;"-"&amp;Table1[[#This Row],[Order Month]]</f>
        <v>2013-11</v>
      </c>
      <c r="G6112" s="5">
        <f>YEAR(Table1[[#This Row],[Order Date]])*100 + MONTH(Table1[[#This Row],[Order Date]])</f>
        <v>201311</v>
      </c>
      <c r="H6112" s="1">
        <v>41595</v>
      </c>
      <c r="I6112" t="s">
        <v>53</v>
      </c>
      <c r="J6112" t="s">
        <v>7109</v>
      </c>
      <c r="K6112" t="s">
        <v>7110</v>
      </c>
      <c r="L6112" t="s">
        <v>29</v>
      </c>
      <c r="M6112" t="s">
        <v>30</v>
      </c>
      <c r="N6112" t="s">
        <v>3873</v>
      </c>
      <c r="O6112" t="s">
        <v>501</v>
      </c>
      <c r="P6112">
        <v>44134</v>
      </c>
      <c r="Q6112" t="s">
        <v>151</v>
      </c>
      <c r="R6112" t="s">
        <v>6360</v>
      </c>
      <c r="S6112" t="s">
        <v>35</v>
      </c>
      <c r="T6112" t="s">
        <v>39</v>
      </c>
      <c r="U6112" t="s">
        <v>6361</v>
      </c>
      <c r="V6112">
        <v>1474.8020000000001</v>
      </c>
      <c r="W6112">
        <v>7</v>
      </c>
      <c r="X6112" s="9">
        <f>Table1[[#This Row],[Discount]]</f>
        <v>0.3</v>
      </c>
      <c r="Y6112">
        <v>0.3</v>
      </c>
      <c r="Z6112">
        <v>-21.068600000000174</v>
      </c>
    </row>
    <row r="6113" spans="1:26" ht="16" x14ac:dyDescent="0.2">
      <c r="A6113">
        <v>6112</v>
      </c>
      <c r="B6113" t="s">
        <v>8683</v>
      </c>
      <c r="C6113" s="1">
        <v>41591</v>
      </c>
      <c r="D6113">
        <f>YEAR(Table1[[#This Row],[Order Date]])</f>
        <v>2013</v>
      </c>
      <c r="E6113">
        <f>MONTH(Table1[[#This Row],[Order Date]])</f>
        <v>11</v>
      </c>
      <c r="F6113" t="str">
        <f>Table1[[#This Row],[Order Year]]&amp;"-"&amp;Table1[[#This Row],[Order Month]]</f>
        <v>2013-11</v>
      </c>
      <c r="G6113" s="5">
        <f>YEAR(Table1[[#This Row],[Order Date]])*100 + MONTH(Table1[[#This Row],[Order Date]])</f>
        <v>201311</v>
      </c>
      <c r="H6113" s="1">
        <v>41595</v>
      </c>
      <c r="I6113" t="s">
        <v>53</v>
      </c>
      <c r="J6113" t="s">
        <v>7109</v>
      </c>
      <c r="K6113" t="s">
        <v>7110</v>
      </c>
      <c r="L6113" t="s">
        <v>29</v>
      </c>
      <c r="M6113" t="s">
        <v>30</v>
      </c>
      <c r="N6113" t="s">
        <v>3873</v>
      </c>
      <c r="O6113" t="s">
        <v>501</v>
      </c>
      <c r="P6113">
        <v>44134</v>
      </c>
      <c r="Q6113" t="s">
        <v>151</v>
      </c>
      <c r="R6113" t="s">
        <v>109</v>
      </c>
      <c r="S6113" t="s">
        <v>49</v>
      </c>
      <c r="T6113" t="s">
        <v>81</v>
      </c>
      <c r="U6113" t="s">
        <v>110</v>
      </c>
      <c r="V6113">
        <v>110.096</v>
      </c>
      <c r="W6113">
        <v>2</v>
      </c>
      <c r="X6113" s="9">
        <f>Table1[[#This Row],[Discount]]</f>
        <v>0.2</v>
      </c>
      <c r="Y6113">
        <v>0.2</v>
      </c>
      <c r="Z6113">
        <v>33.028800000000004</v>
      </c>
    </row>
    <row r="6114" spans="1:26" ht="16" x14ac:dyDescent="0.2">
      <c r="A6114">
        <v>6113</v>
      </c>
      <c r="B6114" t="s">
        <v>8683</v>
      </c>
      <c r="C6114" s="1">
        <v>41591</v>
      </c>
      <c r="D6114">
        <f>YEAR(Table1[[#This Row],[Order Date]])</f>
        <v>2013</v>
      </c>
      <c r="E6114">
        <f>MONTH(Table1[[#This Row],[Order Date]])</f>
        <v>11</v>
      </c>
      <c r="F6114" t="str">
        <f>Table1[[#This Row],[Order Year]]&amp;"-"&amp;Table1[[#This Row],[Order Month]]</f>
        <v>2013-11</v>
      </c>
      <c r="G6114" s="5">
        <f>YEAR(Table1[[#This Row],[Order Date]])*100 + MONTH(Table1[[#This Row],[Order Date]])</f>
        <v>201311</v>
      </c>
      <c r="H6114" s="1">
        <v>41595</v>
      </c>
      <c r="I6114" t="s">
        <v>53</v>
      </c>
      <c r="J6114" t="s">
        <v>7109</v>
      </c>
      <c r="K6114" t="s">
        <v>7110</v>
      </c>
      <c r="L6114" t="s">
        <v>29</v>
      </c>
      <c r="M6114" t="s">
        <v>30</v>
      </c>
      <c r="N6114" t="s">
        <v>3873</v>
      </c>
      <c r="O6114" t="s">
        <v>501</v>
      </c>
      <c r="P6114">
        <v>44134</v>
      </c>
      <c r="Q6114" t="s">
        <v>151</v>
      </c>
      <c r="R6114" t="s">
        <v>870</v>
      </c>
      <c r="S6114" t="s">
        <v>49</v>
      </c>
      <c r="T6114" t="s">
        <v>272</v>
      </c>
      <c r="U6114" t="s">
        <v>871</v>
      </c>
      <c r="V6114">
        <v>16.752000000000002</v>
      </c>
      <c r="W6114">
        <v>6</v>
      </c>
      <c r="X6114" s="9">
        <f>Table1[[#This Row],[Discount]]</f>
        <v>0.2</v>
      </c>
      <c r="Y6114">
        <v>0.2</v>
      </c>
      <c r="Z6114">
        <v>5.4443999999999999</v>
      </c>
    </row>
    <row r="6115" spans="1:26" ht="16" x14ac:dyDescent="0.2">
      <c r="A6115">
        <v>6114</v>
      </c>
      <c r="B6115" t="s">
        <v>8683</v>
      </c>
      <c r="C6115" s="1">
        <v>41591</v>
      </c>
      <c r="D6115">
        <f>YEAR(Table1[[#This Row],[Order Date]])</f>
        <v>2013</v>
      </c>
      <c r="E6115">
        <f>MONTH(Table1[[#This Row],[Order Date]])</f>
        <v>11</v>
      </c>
      <c r="F6115" t="str">
        <f>Table1[[#This Row],[Order Year]]&amp;"-"&amp;Table1[[#This Row],[Order Month]]</f>
        <v>2013-11</v>
      </c>
      <c r="G6115" s="5">
        <f>YEAR(Table1[[#This Row],[Order Date]])*100 + MONTH(Table1[[#This Row],[Order Date]])</f>
        <v>201311</v>
      </c>
      <c r="H6115" s="1">
        <v>41595</v>
      </c>
      <c r="I6115" t="s">
        <v>53</v>
      </c>
      <c r="J6115" t="s">
        <v>7109</v>
      </c>
      <c r="K6115" t="s">
        <v>7110</v>
      </c>
      <c r="L6115" t="s">
        <v>29</v>
      </c>
      <c r="M6115" t="s">
        <v>30</v>
      </c>
      <c r="N6115" t="s">
        <v>3873</v>
      </c>
      <c r="O6115" t="s">
        <v>501</v>
      </c>
      <c r="P6115">
        <v>44134</v>
      </c>
      <c r="Q6115" t="s">
        <v>151</v>
      </c>
      <c r="R6115" t="s">
        <v>38</v>
      </c>
      <c r="S6115" t="s">
        <v>35</v>
      </c>
      <c r="T6115" t="s">
        <v>39</v>
      </c>
      <c r="U6115" t="s">
        <v>40</v>
      </c>
      <c r="V6115">
        <v>1537.0739999999998</v>
      </c>
      <c r="W6115">
        <v>9</v>
      </c>
      <c r="X6115" s="9">
        <f>Table1[[#This Row],[Discount]]</f>
        <v>0.3</v>
      </c>
      <c r="Y6115">
        <v>0.3</v>
      </c>
      <c r="Z6115">
        <v>0</v>
      </c>
    </row>
    <row r="6116" spans="1:26" ht="16" x14ac:dyDescent="0.2">
      <c r="A6116">
        <v>6115</v>
      </c>
      <c r="B6116" t="s">
        <v>8683</v>
      </c>
      <c r="C6116" s="1">
        <v>41591</v>
      </c>
      <c r="D6116">
        <f>YEAR(Table1[[#This Row],[Order Date]])</f>
        <v>2013</v>
      </c>
      <c r="E6116">
        <f>MONTH(Table1[[#This Row],[Order Date]])</f>
        <v>11</v>
      </c>
      <c r="F6116" t="str">
        <f>Table1[[#This Row],[Order Year]]&amp;"-"&amp;Table1[[#This Row],[Order Month]]</f>
        <v>2013-11</v>
      </c>
      <c r="G6116" s="5">
        <f>YEAR(Table1[[#This Row],[Order Date]])*100 + MONTH(Table1[[#This Row],[Order Date]])</f>
        <v>201311</v>
      </c>
      <c r="H6116" s="1">
        <v>41595</v>
      </c>
      <c r="I6116" t="s">
        <v>53</v>
      </c>
      <c r="J6116" t="s">
        <v>7109</v>
      </c>
      <c r="K6116" t="s">
        <v>7110</v>
      </c>
      <c r="L6116" t="s">
        <v>29</v>
      </c>
      <c r="M6116" t="s">
        <v>30</v>
      </c>
      <c r="N6116" t="s">
        <v>3873</v>
      </c>
      <c r="O6116" t="s">
        <v>501</v>
      </c>
      <c r="P6116">
        <v>44134</v>
      </c>
      <c r="Q6116" t="s">
        <v>151</v>
      </c>
      <c r="R6116" t="s">
        <v>2439</v>
      </c>
      <c r="S6116" t="s">
        <v>35</v>
      </c>
      <c r="T6116" t="s">
        <v>39</v>
      </c>
      <c r="U6116" t="s">
        <v>2440</v>
      </c>
      <c r="V6116">
        <v>449.37200000000001</v>
      </c>
      <c r="W6116">
        <v>2</v>
      </c>
      <c r="X6116" s="9">
        <f>Table1[[#This Row],[Discount]]</f>
        <v>0.3</v>
      </c>
      <c r="Y6116">
        <v>0.3</v>
      </c>
      <c r="Z6116">
        <v>-12.839199999999977</v>
      </c>
    </row>
    <row r="6117" spans="1:26" ht="16" x14ac:dyDescent="0.2">
      <c r="A6117">
        <v>6116</v>
      </c>
      <c r="B6117" t="s">
        <v>8684</v>
      </c>
      <c r="C6117" s="1">
        <v>41348</v>
      </c>
      <c r="D6117">
        <f>YEAR(Table1[[#This Row],[Order Date]])</f>
        <v>2013</v>
      </c>
      <c r="E6117">
        <f>MONTH(Table1[[#This Row],[Order Date]])</f>
        <v>3</v>
      </c>
      <c r="F6117" t="str">
        <f>Table1[[#This Row],[Order Year]]&amp;"-"&amp;Table1[[#This Row],[Order Month]]</f>
        <v>2013-3</v>
      </c>
      <c r="G6117" s="5">
        <f>YEAR(Table1[[#This Row],[Order Date]])*100 + MONTH(Table1[[#This Row],[Order Date]])</f>
        <v>201303</v>
      </c>
      <c r="H6117" s="1">
        <v>41354</v>
      </c>
      <c r="I6117" t="s">
        <v>53</v>
      </c>
      <c r="J6117" t="s">
        <v>631</v>
      </c>
      <c r="K6117" t="s">
        <v>632</v>
      </c>
      <c r="L6117" t="s">
        <v>44</v>
      </c>
      <c r="M6117" t="s">
        <v>30</v>
      </c>
      <c r="N6117" t="s">
        <v>8685</v>
      </c>
      <c r="O6117" t="s">
        <v>46</v>
      </c>
      <c r="P6117">
        <v>94061</v>
      </c>
      <c r="Q6117" t="s">
        <v>47</v>
      </c>
      <c r="R6117" t="s">
        <v>235</v>
      </c>
      <c r="S6117" t="s">
        <v>49</v>
      </c>
      <c r="T6117" t="s">
        <v>78</v>
      </c>
      <c r="U6117" t="s">
        <v>236</v>
      </c>
      <c r="V6117">
        <v>41.904000000000003</v>
      </c>
      <c r="W6117">
        <v>6</v>
      </c>
      <c r="X6117" s="9">
        <f>Table1[[#This Row],[Discount]]</f>
        <v>0.2</v>
      </c>
      <c r="Y6117">
        <v>0.2</v>
      </c>
      <c r="Z6117">
        <v>14.142599999999996</v>
      </c>
    </row>
    <row r="6118" spans="1:26" ht="16" x14ac:dyDescent="0.2">
      <c r="A6118">
        <v>6117</v>
      </c>
      <c r="B6118" t="s">
        <v>8686</v>
      </c>
      <c r="C6118" s="1">
        <v>41592</v>
      </c>
      <c r="D6118">
        <f>YEAR(Table1[[#This Row],[Order Date]])</f>
        <v>2013</v>
      </c>
      <c r="E6118">
        <f>MONTH(Table1[[#This Row],[Order Date]])</f>
        <v>11</v>
      </c>
      <c r="F6118" t="str">
        <f>Table1[[#This Row],[Order Year]]&amp;"-"&amp;Table1[[#This Row],[Order Month]]</f>
        <v>2013-11</v>
      </c>
      <c r="G6118" s="5">
        <f>YEAR(Table1[[#This Row],[Order Date]])*100 + MONTH(Table1[[#This Row],[Order Date]])</f>
        <v>201311</v>
      </c>
      <c r="H6118" s="1">
        <v>41598</v>
      </c>
      <c r="I6118" t="s">
        <v>53</v>
      </c>
      <c r="J6118" t="s">
        <v>3994</v>
      </c>
      <c r="K6118" t="s">
        <v>3995</v>
      </c>
      <c r="L6118" t="s">
        <v>105</v>
      </c>
      <c r="M6118" t="s">
        <v>30</v>
      </c>
      <c r="N6118" t="s">
        <v>269</v>
      </c>
      <c r="O6118" t="s">
        <v>270</v>
      </c>
      <c r="P6118">
        <v>10011</v>
      </c>
      <c r="Q6118" t="s">
        <v>151</v>
      </c>
      <c r="R6118" t="s">
        <v>8687</v>
      </c>
      <c r="S6118" t="s">
        <v>74</v>
      </c>
      <c r="T6118" t="s">
        <v>75</v>
      </c>
      <c r="U6118" t="s">
        <v>8688</v>
      </c>
      <c r="V6118">
        <v>2279.96</v>
      </c>
      <c r="W6118">
        <v>4</v>
      </c>
      <c r="X6118" s="9">
        <f>Table1[[#This Row],[Discount]]</f>
        <v>0</v>
      </c>
      <c r="Y6118">
        <v>0</v>
      </c>
      <c r="Z6118">
        <v>592.78960000000006</v>
      </c>
    </row>
    <row r="6119" spans="1:26" ht="16" x14ac:dyDescent="0.2">
      <c r="A6119">
        <v>6118</v>
      </c>
      <c r="B6119" t="s">
        <v>8686</v>
      </c>
      <c r="C6119" s="1">
        <v>41592</v>
      </c>
      <c r="D6119">
        <f>YEAR(Table1[[#This Row],[Order Date]])</f>
        <v>2013</v>
      </c>
      <c r="E6119">
        <f>MONTH(Table1[[#This Row],[Order Date]])</f>
        <v>11</v>
      </c>
      <c r="F6119" t="str">
        <f>Table1[[#This Row],[Order Year]]&amp;"-"&amp;Table1[[#This Row],[Order Month]]</f>
        <v>2013-11</v>
      </c>
      <c r="G6119" s="5">
        <f>YEAR(Table1[[#This Row],[Order Date]])*100 + MONTH(Table1[[#This Row],[Order Date]])</f>
        <v>201311</v>
      </c>
      <c r="H6119" s="1">
        <v>41598</v>
      </c>
      <c r="I6119" t="s">
        <v>53</v>
      </c>
      <c r="J6119" t="s">
        <v>3994</v>
      </c>
      <c r="K6119" t="s">
        <v>3995</v>
      </c>
      <c r="L6119" t="s">
        <v>105</v>
      </c>
      <c r="M6119" t="s">
        <v>30</v>
      </c>
      <c r="N6119" t="s">
        <v>269</v>
      </c>
      <c r="O6119" t="s">
        <v>270</v>
      </c>
      <c r="P6119">
        <v>10011</v>
      </c>
      <c r="Q6119" t="s">
        <v>151</v>
      </c>
      <c r="R6119" t="s">
        <v>2495</v>
      </c>
      <c r="S6119" t="s">
        <v>49</v>
      </c>
      <c r="T6119" t="s">
        <v>50</v>
      </c>
      <c r="U6119" t="s">
        <v>2496</v>
      </c>
      <c r="V6119">
        <v>14.940000000000001</v>
      </c>
      <c r="W6119">
        <v>3</v>
      </c>
      <c r="X6119" s="9">
        <f>Table1[[#This Row],[Discount]]</f>
        <v>0</v>
      </c>
      <c r="Y6119">
        <v>0</v>
      </c>
      <c r="Z6119">
        <v>6.8723999999999998</v>
      </c>
    </row>
    <row r="6120" spans="1:26" ht="16" x14ac:dyDescent="0.2">
      <c r="A6120">
        <v>6119</v>
      </c>
      <c r="B6120" t="s">
        <v>8689</v>
      </c>
      <c r="C6120" s="1">
        <v>41902</v>
      </c>
      <c r="D6120">
        <f>YEAR(Table1[[#This Row],[Order Date]])</f>
        <v>2014</v>
      </c>
      <c r="E6120">
        <f>MONTH(Table1[[#This Row],[Order Date]])</f>
        <v>9</v>
      </c>
      <c r="F6120" t="str">
        <f>Table1[[#This Row],[Order Year]]&amp;"-"&amp;Table1[[#This Row],[Order Month]]</f>
        <v>2014-9</v>
      </c>
      <c r="G6120" s="5">
        <f>YEAR(Table1[[#This Row],[Order Date]])*100 + MONTH(Table1[[#This Row],[Order Date]])</f>
        <v>201409</v>
      </c>
      <c r="H6120" s="1">
        <v>41908</v>
      </c>
      <c r="I6120" t="s">
        <v>53</v>
      </c>
      <c r="J6120" t="s">
        <v>2768</v>
      </c>
      <c r="K6120" t="s">
        <v>2769</v>
      </c>
      <c r="L6120" t="s">
        <v>44</v>
      </c>
      <c r="M6120" t="s">
        <v>30</v>
      </c>
      <c r="N6120" t="s">
        <v>321</v>
      </c>
      <c r="O6120" t="s">
        <v>423</v>
      </c>
      <c r="P6120">
        <v>97477</v>
      </c>
      <c r="Q6120" t="s">
        <v>47</v>
      </c>
      <c r="R6120" t="s">
        <v>2007</v>
      </c>
      <c r="S6120" t="s">
        <v>74</v>
      </c>
      <c r="T6120" t="s">
        <v>75</v>
      </c>
      <c r="U6120" t="s">
        <v>2008</v>
      </c>
      <c r="V6120">
        <v>191.976</v>
      </c>
      <c r="W6120">
        <v>3</v>
      </c>
      <c r="X6120" s="9">
        <f>Table1[[#This Row],[Discount]]</f>
        <v>0.2</v>
      </c>
      <c r="Y6120">
        <v>0.2</v>
      </c>
      <c r="Z6120">
        <v>19.197599999999994</v>
      </c>
    </row>
    <row r="6121" spans="1:26" ht="16" x14ac:dyDescent="0.2">
      <c r="A6121">
        <v>6120</v>
      </c>
      <c r="B6121" t="s">
        <v>8689</v>
      </c>
      <c r="C6121" s="1">
        <v>41902</v>
      </c>
      <c r="D6121">
        <f>YEAR(Table1[[#This Row],[Order Date]])</f>
        <v>2014</v>
      </c>
      <c r="E6121">
        <f>MONTH(Table1[[#This Row],[Order Date]])</f>
        <v>9</v>
      </c>
      <c r="F6121" t="str">
        <f>Table1[[#This Row],[Order Year]]&amp;"-"&amp;Table1[[#This Row],[Order Month]]</f>
        <v>2014-9</v>
      </c>
      <c r="G6121" s="5">
        <f>YEAR(Table1[[#This Row],[Order Date]])*100 + MONTH(Table1[[#This Row],[Order Date]])</f>
        <v>201409</v>
      </c>
      <c r="H6121" s="1">
        <v>41908</v>
      </c>
      <c r="I6121" t="s">
        <v>53</v>
      </c>
      <c r="J6121" t="s">
        <v>2768</v>
      </c>
      <c r="K6121" t="s">
        <v>2769</v>
      </c>
      <c r="L6121" t="s">
        <v>44</v>
      </c>
      <c r="M6121" t="s">
        <v>30</v>
      </c>
      <c r="N6121" t="s">
        <v>321</v>
      </c>
      <c r="O6121" t="s">
        <v>423</v>
      </c>
      <c r="P6121">
        <v>97477</v>
      </c>
      <c r="Q6121" t="s">
        <v>47</v>
      </c>
      <c r="R6121" t="s">
        <v>4248</v>
      </c>
      <c r="S6121" t="s">
        <v>49</v>
      </c>
      <c r="T6121" t="s">
        <v>71</v>
      </c>
      <c r="U6121" t="s">
        <v>4249</v>
      </c>
      <c r="V6121">
        <v>23.832000000000001</v>
      </c>
      <c r="W6121">
        <v>3</v>
      </c>
      <c r="X6121" s="9">
        <f>Table1[[#This Row],[Discount]]</f>
        <v>0.2</v>
      </c>
      <c r="Y6121">
        <v>0.2</v>
      </c>
      <c r="Z6121">
        <v>6.5538000000000007</v>
      </c>
    </row>
    <row r="6122" spans="1:26" ht="16" x14ac:dyDescent="0.2">
      <c r="A6122">
        <v>6121</v>
      </c>
      <c r="B6122" t="s">
        <v>8689</v>
      </c>
      <c r="C6122" s="1">
        <v>41902</v>
      </c>
      <c r="D6122">
        <f>YEAR(Table1[[#This Row],[Order Date]])</f>
        <v>2014</v>
      </c>
      <c r="E6122">
        <f>MONTH(Table1[[#This Row],[Order Date]])</f>
        <v>9</v>
      </c>
      <c r="F6122" t="str">
        <f>Table1[[#This Row],[Order Year]]&amp;"-"&amp;Table1[[#This Row],[Order Month]]</f>
        <v>2014-9</v>
      </c>
      <c r="G6122" s="5">
        <f>YEAR(Table1[[#This Row],[Order Date]])*100 + MONTH(Table1[[#This Row],[Order Date]])</f>
        <v>201409</v>
      </c>
      <c r="H6122" s="1">
        <v>41908</v>
      </c>
      <c r="I6122" t="s">
        <v>53</v>
      </c>
      <c r="J6122" t="s">
        <v>2768</v>
      </c>
      <c r="K6122" t="s">
        <v>2769</v>
      </c>
      <c r="L6122" t="s">
        <v>44</v>
      </c>
      <c r="M6122" t="s">
        <v>30</v>
      </c>
      <c r="N6122" t="s">
        <v>321</v>
      </c>
      <c r="O6122" t="s">
        <v>423</v>
      </c>
      <c r="P6122">
        <v>97477</v>
      </c>
      <c r="Q6122" t="s">
        <v>47</v>
      </c>
      <c r="R6122" t="s">
        <v>1717</v>
      </c>
      <c r="S6122" t="s">
        <v>35</v>
      </c>
      <c r="T6122" t="s">
        <v>68</v>
      </c>
      <c r="U6122" t="s">
        <v>1718</v>
      </c>
      <c r="V6122">
        <v>409.21600000000001</v>
      </c>
      <c r="W6122">
        <v>8</v>
      </c>
      <c r="X6122" s="9">
        <f>Table1[[#This Row],[Discount]]</f>
        <v>0.2</v>
      </c>
      <c r="Y6122">
        <v>0.2</v>
      </c>
      <c r="Z6122">
        <v>61.38239999999999</v>
      </c>
    </row>
    <row r="6123" spans="1:26" ht="16" x14ac:dyDescent="0.2">
      <c r="A6123">
        <v>6122</v>
      </c>
      <c r="B6123" t="s">
        <v>8689</v>
      </c>
      <c r="C6123" s="1">
        <v>41902</v>
      </c>
      <c r="D6123">
        <f>YEAR(Table1[[#This Row],[Order Date]])</f>
        <v>2014</v>
      </c>
      <c r="E6123">
        <f>MONTH(Table1[[#This Row],[Order Date]])</f>
        <v>9</v>
      </c>
      <c r="F6123" t="str">
        <f>Table1[[#This Row],[Order Year]]&amp;"-"&amp;Table1[[#This Row],[Order Month]]</f>
        <v>2014-9</v>
      </c>
      <c r="G6123" s="5">
        <f>YEAR(Table1[[#This Row],[Order Date]])*100 + MONTH(Table1[[#This Row],[Order Date]])</f>
        <v>201409</v>
      </c>
      <c r="H6123" s="1">
        <v>41908</v>
      </c>
      <c r="I6123" t="s">
        <v>53</v>
      </c>
      <c r="J6123" t="s">
        <v>2768</v>
      </c>
      <c r="K6123" t="s">
        <v>2769</v>
      </c>
      <c r="L6123" t="s">
        <v>44</v>
      </c>
      <c r="M6123" t="s">
        <v>30</v>
      </c>
      <c r="N6123" t="s">
        <v>321</v>
      </c>
      <c r="O6123" t="s">
        <v>423</v>
      </c>
      <c r="P6123">
        <v>97477</v>
      </c>
      <c r="Q6123" t="s">
        <v>47</v>
      </c>
      <c r="R6123" t="s">
        <v>1446</v>
      </c>
      <c r="S6123" t="s">
        <v>35</v>
      </c>
      <c r="T6123" t="s">
        <v>36</v>
      </c>
      <c r="U6123" t="s">
        <v>1447</v>
      </c>
      <c r="V6123">
        <v>72.588000000000008</v>
      </c>
      <c r="W6123">
        <v>2</v>
      </c>
      <c r="X6123" s="9">
        <f>Table1[[#This Row],[Discount]]</f>
        <v>0.7</v>
      </c>
      <c r="Y6123">
        <v>0.7</v>
      </c>
      <c r="Z6123">
        <v>-128.2388</v>
      </c>
    </row>
    <row r="6124" spans="1:26" ht="16" x14ac:dyDescent="0.2">
      <c r="A6124">
        <v>6123</v>
      </c>
      <c r="B6124" t="s">
        <v>8690</v>
      </c>
      <c r="C6124" s="1">
        <v>41978</v>
      </c>
      <c r="D6124">
        <f>YEAR(Table1[[#This Row],[Order Date]])</f>
        <v>2014</v>
      </c>
      <c r="E6124">
        <f>MONTH(Table1[[#This Row],[Order Date]])</f>
        <v>12</v>
      </c>
      <c r="F6124" t="str">
        <f>Table1[[#This Row],[Order Year]]&amp;"-"&amp;Table1[[#This Row],[Order Month]]</f>
        <v>2014-12</v>
      </c>
      <c r="G6124" s="5">
        <f>YEAR(Table1[[#This Row],[Order Date]])*100 + MONTH(Table1[[#This Row],[Order Date]])</f>
        <v>201412</v>
      </c>
      <c r="H6124" s="1">
        <v>41983</v>
      </c>
      <c r="I6124" t="s">
        <v>53</v>
      </c>
      <c r="J6124" t="s">
        <v>4855</v>
      </c>
      <c r="K6124" t="s">
        <v>4856</v>
      </c>
      <c r="L6124" t="s">
        <v>29</v>
      </c>
      <c r="M6124" t="s">
        <v>30</v>
      </c>
      <c r="N6124" t="s">
        <v>306</v>
      </c>
      <c r="O6124" t="s">
        <v>214</v>
      </c>
      <c r="P6124">
        <v>60610</v>
      </c>
      <c r="Q6124" t="s">
        <v>108</v>
      </c>
      <c r="R6124" t="s">
        <v>5920</v>
      </c>
      <c r="S6124" t="s">
        <v>49</v>
      </c>
      <c r="T6124" t="s">
        <v>62</v>
      </c>
      <c r="U6124" t="s">
        <v>5921</v>
      </c>
      <c r="V6124">
        <v>61.567999999999998</v>
      </c>
      <c r="W6124">
        <v>2</v>
      </c>
      <c r="X6124" s="9">
        <f>Table1[[#This Row],[Discount]]</f>
        <v>0.2</v>
      </c>
      <c r="Y6124">
        <v>0.2</v>
      </c>
      <c r="Z6124">
        <v>4.6175999999999995</v>
      </c>
    </row>
    <row r="6125" spans="1:26" ht="16" x14ac:dyDescent="0.2">
      <c r="A6125">
        <v>6124</v>
      </c>
      <c r="B6125" t="s">
        <v>8691</v>
      </c>
      <c r="C6125" s="1">
        <v>41152</v>
      </c>
      <c r="D6125">
        <f>YEAR(Table1[[#This Row],[Order Date]])</f>
        <v>2012</v>
      </c>
      <c r="E6125">
        <f>MONTH(Table1[[#This Row],[Order Date]])</f>
        <v>8</v>
      </c>
      <c r="F6125" t="str">
        <f>Table1[[#This Row],[Order Year]]&amp;"-"&amp;Table1[[#This Row],[Order Month]]</f>
        <v>2012-8</v>
      </c>
      <c r="G6125" s="5">
        <f>YEAR(Table1[[#This Row],[Order Date]])*100 + MONTH(Table1[[#This Row],[Order Date]])</f>
        <v>201208</v>
      </c>
      <c r="H6125" s="1">
        <v>41157</v>
      </c>
      <c r="I6125" t="s">
        <v>53</v>
      </c>
      <c r="J6125" t="s">
        <v>1500</v>
      </c>
      <c r="K6125" t="s">
        <v>1501</v>
      </c>
      <c r="L6125" t="s">
        <v>105</v>
      </c>
      <c r="M6125" t="s">
        <v>30</v>
      </c>
      <c r="N6125" t="s">
        <v>7167</v>
      </c>
      <c r="O6125" t="s">
        <v>107</v>
      </c>
      <c r="P6125">
        <v>76021</v>
      </c>
      <c r="Q6125" t="s">
        <v>108</v>
      </c>
      <c r="R6125" t="s">
        <v>5054</v>
      </c>
      <c r="S6125" t="s">
        <v>49</v>
      </c>
      <c r="T6125" t="s">
        <v>93</v>
      </c>
      <c r="U6125" t="s">
        <v>5055</v>
      </c>
      <c r="V6125">
        <v>20.96</v>
      </c>
      <c r="W6125">
        <v>4</v>
      </c>
      <c r="X6125" s="9">
        <f>Table1[[#This Row],[Discount]]</f>
        <v>0.2</v>
      </c>
      <c r="Y6125">
        <v>0.2</v>
      </c>
      <c r="Z6125">
        <v>6.8119999999999994</v>
      </c>
    </row>
    <row r="6126" spans="1:26" ht="16" x14ac:dyDescent="0.2">
      <c r="A6126">
        <v>6125</v>
      </c>
      <c r="B6126" t="s">
        <v>8692</v>
      </c>
      <c r="C6126" s="1">
        <v>41794</v>
      </c>
      <c r="D6126">
        <f>YEAR(Table1[[#This Row],[Order Date]])</f>
        <v>2014</v>
      </c>
      <c r="E6126">
        <f>MONTH(Table1[[#This Row],[Order Date]])</f>
        <v>6</v>
      </c>
      <c r="F6126" t="str">
        <f>Table1[[#This Row],[Order Year]]&amp;"-"&amp;Table1[[#This Row],[Order Month]]</f>
        <v>2014-6</v>
      </c>
      <c r="G6126" s="5">
        <f>YEAR(Table1[[#This Row],[Order Date]])*100 + MONTH(Table1[[#This Row],[Order Date]])</f>
        <v>201406</v>
      </c>
      <c r="H6126" s="1">
        <v>41798</v>
      </c>
      <c r="I6126" t="s">
        <v>53</v>
      </c>
      <c r="J6126" t="s">
        <v>1399</v>
      </c>
      <c r="K6126" t="s">
        <v>1400</v>
      </c>
      <c r="L6126" t="s">
        <v>44</v>
      </c>
      <c r="M6126" t="s">
        <v>30</v>
      </c>
      <c r="N6126" t="s">
        <v>45</v>
      </c>
      <c r="O6126" t="s">
        <v>46</v>
      </c>
      <c r="P6126">
        <v>90036</v>
      </c>
      <c r="Q6126" t="s">
        <v>47</v>
      </c>
      <c r="R6126" t="s">
        <v>4159</v>
      </c>
      <c r="S6126" t="s">
        <v>74</v>
      </c>
      <c r="T6126" t="s">
        <v>164</v>
      </c>
      <c r="U6126" t="s">
        <v>4160</v>
      </c>
      <c r="V6126">
        <v>44.75</v>
      </c>
      <c r="W6126">
        <v>5</v>
      </c>
      <c r="X6126" s="9">
        <f>Table1[[#This Row],[Discount]]</f>
        <v>0</v>
      </c>
      <c r="Y6126">
        <v>0</v>
      </c>
      <c r="Z6126">
        <v>8.5024999999999942</v>
      </c>
    </row>
    <row r="6127" spans="1:26" ht="16" x14ac:dyDescent="0.2">
      <c r="A6127">
        <v>6126</v>
      </c>
      <c r="B6127" t="s">
        <v>8692</v>
      </c>
      <c r="C6127" s="1">
        <v>41794</v>
      </c>
      <c r="D6127">
        <f>YEAR(Table1[[#This Row],[Order Date]])</f>
        <v>2014</v>
      </c>
      <c r="E6127">
        <f>MONTH(Table1[[#This Row],[Order Date]])</f>
        <v>6</v>
      </c>
      <c r="F6127" t="str">
        <f>Table1[[#This Row],[Order Year]]&amp;"-"&amp;Table1[[#This Row],[Order Month]]</f>
        <v>2014-6</v>
      </c>
      <c r="G6127" s="5">
        <f>YEAR(Table1[[#This Row],[Order Date]])*100 + MONTH(Table1[[#This Row],[Order Date]])</f>
        <v>201406</v>
      </c>
      <c r="H6127" s="1">
        <v>41798</v>
      </c>
      <c r="I6127" t="s">
        <v>53</v>
      </c>
      <c r="J6127" t="s">
        <v>1399</v>
      </c>
      <c r="K6127" t="s">
        <v>1400</v>
      </c>
      <c r="L6127" t="s">
        <v>44</v>
      </c>
      <c r="M6127" t="s">
        <v>30</v>
      </c>
      <c r="N6127" t="s">
        <v>45</v>
      </c>
      <c r="O6127" t="s">
        <v>46</v>
      </c>
      <c r="P6127">
        <v>90036</v>
      </c>
      <c r="Q6127" t="s">
        <v>47</v>
      </c>
      <c r="R6127" t="s">
        <v>8693</v>
      </c>
      <c r="S6127" t="s">
        <v>49</v>
      </c>
      <c r="T6127" t="s">
        <v>93</v>
      </c>
      <c r="U6127" t="s">
        <v>8694</v>
      </c>
      <c r="V6127">
        <v>11.96</v>
      </c>
      <c r="W6127">
        <v>2</v>
      </c>
      <c r="X6127" s="9">
        <f>Table1[[#This Row],[Discount]]</f>
        <v>0</v>
      </c>
      <c r="Y6127">
        <v>0</v>
      </c>
      <c r="Z6127">
        <v>5.3819999999999997</v>
      </c>
    </row>
    <row r="6128" spans="1:26" ht="16" x14ac:dyDescent="0.2">
      <c r="A6128">
        <v>6127</v>
      </c>
      <c r="B6128" t="s">
        <v>8692</v>
      </c>
      <c r="C6128" s="1">
        <v>41794</v>
      </c>
      <c r="D6128">
        <f>YEAR(Table1[[#This Row],[Order Date]])</f>
        <v>2014</v>
      </c>
      <c r="E6128">
        <f>MONTH(Table1[[#This Row],[Order Date]])</f>
        <v>6</v>
      </c>
      <c r="F6128" t="str">
        <f>Table1[[#This Row],[Order Year]]&amp;"-"&amp;Table1[[#This Row],[Order Month]]</f>
        <v>2014-6</v>
      </c>
      <c r="G6128" s="5">
        <f>YEAR(Table1[[#This Row],[Order Date]])*100 + MONTH(Table1[[#This Row],[Order Date]])</f>
        <v>201406</v>
      </c>
      <c r="H6128" s="1">
        <v>41798</v>
      </c>
      <c r="I6128" t="s">
        <v>53</v>
      </c>
      <c r="J6128" t="s">
        <v>1399</v>
      </c>
      <c r="K6128" t="s">
        <v>1400</v>
      </c>
      <c r="L6128" t="s">
        <v>44</v>
      </c>
      <c r="M6128" t="s">
        <v>30</v>
      </c>
      <c r="N6128" t="s">
        <v>45</v>
      </c>
      <c r="O6128" t="s">
        <v>46</v>
      </c>
      <c r="P6128">
        <v>90036</v>
      </c>
      <c r="Q6128" t="s">
        <v>47</v>
      </c>
      <c r="R6128" t="s">
        <v>3008</v>
      </c>
      <c r="S6128" t="s">
        <v>49</v>
      </c>
      <c r="T6128" t="s">
        <v>78</v>
      </c>
      <c r="U6128" t="s">
        <v>3009</v>
      </c>
      <c r="V6128">
        <v>3.9119999999999999</v>
      </c>
      <c r="W6128">
        <v>1</v>
      </c>
      <c r="X6128" s="9">
        <f>Table1[[#This Row],[Discount]]</f>
        <v>0.2</v>
      </c>
      <c r="Y6128">
        <v>0.2</v>
      </c>
      <c r="Z6128">
        <v>1.2713999999999996</v>
      </c>
    </row>
    <row r="6129" spans="1:26" ht="16" x14ac:dyDescent="0.2">
      <c r="A6129">
        <v>6128</v>
      </c>
      <c r="B6129" t="s">
        <v>8695</v>
      </c>
      <c r="C6129" s="1">
        <v>41365</v>
      </c>
      <c r="D6129">
        <f>YEAR(Table1[[#This Row],[Order Date]])</f>
        <v>2013</v>
      </c>
      <c r="E6129">
        <f>MONTH(Table1[[#This Row],[Order Date]])</f>
        <v>4</v>
      </c>
      <c r="F6129" t="str">
        <f>Table1[[#This Row],[Order Year]]&amp;"-"&amp;Table1[[#This Row],[Order Month]]</f>
        <v>2013-4</v>
      </c>
      <c r="G6129" s="5">
        <f>YEAR(Table1[[#This Row],[Order Date]])*100 + MONTH(Table1[[#This Row],[Order Date]])</f>
        <v>201304</v>
      </c>
      <c r="H6129" s="1">
        <v>41371</v>
      </c>
      <c r="I6129" t="s">
        <v>53</v>
      </c>
      <c r="J6129" t="s">
        <v>4757</v>
      </c>
      <c r="K6129" t="s">
        <v>4758</v>
      </c>
      <c r="L6129" t="s">
        <v>29</v>
      </c>
      <c r="M6129" t="s">
        <v>30</v>
      </c>
      <c r="N6129" t="s">
        <v>269</v>
      </c>
      <c r="O6129" t="s">
        <v>270</v>
      </c>
      <c r="P6129">
        <v>10009</v>
      </c>
      <c r="Q6129" t="s">
        <v>151</v>
      </c>
      <c r="R6129" t="s">
        <v>704</v>
      </c>
      <c r="S6129" t="s">
        <v>35</v>
      </c>
      <c r="T6129" t="s">
        <v>39</v>
      </c>
      <c r="U6129" t="s">
        <v>705</v>
      </c>
      <c r="V6129">
        <v>327.99600000000004</v>
      </c>
      <c r="W6129">
        <v>6</v>
      </c>
      <c r="X6129" s="9">
        <f>Table1[[#This Row],[Discount]]</f>
        <v>0.1</v>
      </c>
      <c r="Y6129">
        <v>0.1</v>
      </c>
      <c r="Z6129">
        <v>54.666000000000011</v>
      </c>
    </row>
    <row r="6130" spans="1:26" ht="16" x14ac:dyDescent="0.2">
      <c r="A6130">
        <v>6129</v>
      </c>
      <c r="B6130" t="s">
        <v>8696</v>
      </c>
      <c r="C6130" s="1">
        <v>40841</v>
      </c>
      <c r="D6130">
        <f>YEAR(Table1[[#This Row],[Order Date]])</f>
        <v>2011</v>
      </c>
      <c r="E6130">
        <f>MONTH(Table1[[#This Row],[Order Date]])</f>
        <v>10</v>
      </c>
      <c r="F6130" t="str">
        <f>Table1[[#This Row],[Order Year]]&amp;"-"&amp;Table1[[#This Row],[Order Month]]</f>
        <v>2011-10</v>
      </c>
      <c r="G6130" s="5">
        <f>YEAR(Table1[[#This Row],[Order Date]])*100 + MONTH(Table1[[#This Row],[Order Date]])</f>
        <v>201110</v>
      </c>
      <c r="H6130" s="1">
        <v>40844</v>
      </c>
      <c r="I6130" t="s">
        <v>191</v>
      </c>
      <c r="J6130" t="s">
        <v>6423</v>
      </c>
      <c r="K6130" t="s">
        <v>6424</v>
      </c>
      <c r="L6130" t="s">
        <v>44</v>
      </c>
      <c r="M6130" t="s">
        <v>30</v>
      </c>
      <c r="N6130" t="s">
        <v>130</v>
      </c>
      <c r="O6130" t="s">
        <v>46</v>
      </c>
      <c r="P6130">
        <v>94109</v>
      </c>
      <c r="Q6130" t="s">
        <v>47</v>
      </c>
      <c r="R6130" t="s">
        <v>4330</v>
      </c>
      <c r="S6130" t="s">
        <v>49</v>
      </c>
      <c r="T6130" t="s">
        <v>78</v>
      </c>
      <c r="U6130" t="s">
        <v>4331</v>
      </c>
      <c r="V6130">
        <v>49.408000000000001</v>
      </c>
      <c r="W6130">
        <v>4</v>
      </c>
      <c r="X6130" s="9">
        <f>Table1[[#This Row],[Discount]]</f>
        <v>0.2</v>
      </c>
      <c r="Y6130">
        <v>0.2</v>
      </c>
      <c r="Z6130">
        <v>18.527999999999999</v>
      </c>
    </row>
    <row r="6131" spans="1:26" ht="16" x14ac:dyDescent="0.2">
      <c r="A6131">
        <v>6130</v>
      </c>
      <c r="B6131" t="s">
        <v>8697</v>
      </c>
      <c r="C6131" s="1">
        <v>41725</v>
      </c>
      <c r="D6131">
        <f>YEAR(Table1[[#This Row],[Order Date]])</f>
        <v>2014</v>
      </c>
      <c r="E6131">
        <f>MONTH(Table1[[#This Row],[Order Date]])</f>
        <v>3</v>
      </c>
      <c r="F6131" t="str">
        <f>Table1[[#This Row],[Order Year]]&amp;"-"&amp;Table1[[#This Row],[Order Month]]</f>
        <v>2014-3</v>
      </c>
      <c r="G6131" s="5">
        <f>YEAR(Table1[[#This Row],[Order Date]])*100 + MONTH(Table1[[#This Row],[Order Date]])</f>
        <v>201403</v>
      </c>
      <c r="H6131" s="1">
        <v>41732</v>
      </c>
      <c r="I6131" t="s">
        <v>53</v>
      </c>
      <c r="J6131" t="s">
        <v>8698</v>
      </c>
      <c r="K6131" t="s">
        <v>8699</v>
      </c>
      <c r="L6131" t="s">
        <v>105</v>
      </c>
      <c r="M6131" t="s">
        <v>30</v>
      </c>
      <c r="N6131" t="s">
        <v>2981</v>
      </c>
      <c r="O6131" t="s">
        <v>322</v>
      </c>
      <c r="P6131">
        <v>23464</v>
      </c>
      <c r="Q6131" t="s">
        <v>33</v>
      </c>
      <c r="R6131" t="s">
        <v>3640</v>
      </c>
      <c r="S6131" t="s">
        <v>74</v>
      </c>
      <c r="T6131" t="s">
        <v>164</v>
      </c>
      <c r="U6131" t="s">
        <v>3641</v>
      </c>
      <c r="V6131">
        <v>53.25</v>
      </c>
      <c r="W6131">
        <v>3</v>
      </c>
      <c r="X6131" s="9">
        <f>Table1[[#This Row],[Discount]]</f>
        <v>0</v>
      </c>
      <c r="Y6131">
        <v>0</v>
      </c>
      <c r="Z6131">
        <v>20.767499999999998</v>
      </c>
    </row>
    <row r="6132" spans="1:26" ht="16" x14ac:dyDescent="0.2">
      <c r="A6132">
        <v>6131</v>
      </c>
      <c r="B6132" t="s">
        <v>8697</v>
      </c>
      <c r="C6132" s="1">
        <v>41725</v>
      </c>
      <c r="D6132">
        <f>YEAR(Table1[[#This Row],[Order Date]])</f>
        <v>2014</v>
      </c>
      <c r="E6132">
        <f>MONTH(Table1[[#This Row],[Order Date]])</f>
        <v>3</v>
      </c>
      <c r="F6132" t="str">
        <f>Table1[[#This Row],[Order Year]]&amp;"-"&amp;Table1[[#This Row],[Order Month]]</f>
        <v>2014-3</v>
      </c>
      <c r="G6132" s="5">
        <f>YEAR(Table1[[#This Row],[Order Date]])*100 + MONTH(Table1[[#This Row],[Order Date]])</f>
        <v>201403</v>
      </c>
      <c r="H6132" s="1">
        <v>41732</v>
      </c>
      <c r="I6132" t="s">
        <v>53</v>
      </c>
      <c r="J6132" t="s">
        <v>8698</v>
      </c>
      <c r="K6132" t="s">
        <v>8699</v>
      </c>
      <c r="L6132" t="s">
        <v>105</v>
      </c>
      <c r="M6132" t="s">
        <v>30</v>
      </c>
      <c r="N6132" t="s">
        <v>2981</v>
      </c>
      <c r="O6132" t="s">
        <v>322</v>
      </c>
      <c r="P6132">
        <v>23464</v>
      </c>
      <c r="Q6132" t="s">
        <v>33</v>
      </c>
      <c r="R6132" t="s">
        <v>3992</v>
      </c>
      <c r="S6132" t="s">
        <v>49</v>
      </c>
      <c r="T6132" t="s">
        <v>272</v>
      </c>
      <c r="U6132" t="s">
        <v>189</v>
      </c>
      <c r="V6132">
        <v>3.76</v>
      </c>
      <c r="W6132">
        <v>2</v>
      </c>
      <c r="X6132" s="9">
        <f>Table1[[#This Row],[Discount]]</f>
        <v>0</v>
      </c>
      <c r="Y6132">
        <v>0</v>
      </c>
      <c r="Z6132">
        <v>1.3159999999999998</v>
      </c>
    </row>
    <row r="6133" spans="1:26" ht="16" x14ac:dyDescent="0.2">
      <c r="A6133">
        <v>6132</v>
      </c>
      <c r="B6133" t="s">
        <v>8700</v>
      </c>
      <c r="C6133" s="1">
        <v>40904</v>
      </c>
      <c r="D6133">
        <f>YEAR(Table1[[#This Row],[Order Date]])</f>
        <v>2011</v>
      </c>
      <c r="E6133">
        <f>MONTH(Table1[[#This Row],[Order Date]])</f>
        <v>12</v>
      </c>
      <c r="F6133" t="str">
        <f>Table1[[#This Row],[Order Year]]&amp;"-"&amp;Table1[[#This Row],[Order Month]]</f>
        <v>2011-12</v>
      </c>
      <c r="G6133" s="5">
        <f>YEAR(Table1[[#This Row],[Order Date]])*100 + MONTH(Table1[[#This Row],[Order Date]])</f>
        <v>201112</v>
      </c>
      <c r="H6133" s="1">
        <v>40908</v>
      </c>
      <c r="I6133" t="s">
        <v>53</v>
      </c>
      <c r="J6133" t="s">
        <v>2914</v>
      </c>
      <c r="K6133" t="s">
        <v>2915</v>
      </c>
      <c r="L6133" t="s">
        <v>105</v>
      </c>
      <c r="M6133" t="s">
        <v>30</v>
      </c>
      <c r="N6133" t="s">
        <v>269</v>
      </c>
      <c r="O6133" t="s">
        <v>270</v>
      </c>
      <c r="P6133">
        <v>10011</v>
      </c>
      <c r="Q6133" t="s">
        <v>151</v>
      </c>
      <c r="R6133" t="s">
        <v>895</v>
      </c>
      <c r="S6133" t="s">
        <v>35</v>
      </c>
      <c r="T6133" t="s">
        <v>39</v>
      </c>
      <c r="U6133" t="s">
        <v>896</v>
      </c>
      <c r="V6133">
        <v>767.21400000000006</v>
      </c>
      <c r="W6133">
        <v>14</v>
      </c>
      <c r="X6133" s="9">
        <f>Table1[[#This Row],[Discount]]</f>
        <v>0.1</v>
      </c>
      <c r="Y6133">
        <v>0.1</v>
      </c>
      <c r="Z6133">
        <v>161.96739999999997</v>
      </c>
    </row>
    <row r="6134" spans="1:26" ht="16" x14ac:dyDescent="0.2">
      <c r="A6134">
        <v>6133</v>
      </c>
      <c r="B6134" t="s">
        <v>8701</v>
      </c>
      <c r="C6134" s="1">
        <v>41898</v>
      </c>
      <c r="D6134">
        <f>YEAR(Table1[[#This Row],[Order Date]])</f>
        <v>2014</v>
      </c>
      <c r="E6134">
        <f>MONTH(Table1[[#This Row],[Order Date]])</f>
        <v>9</v>
      </c>
      <c r="F6134" t="str">
        <f>Table1[[#This Row],[Order Year]]&amp;"-"&amp;Table1[[#This Row],[Order Month]]</f>
        <v>2014-9</v>
      </c>
      <c r="G6134" s="5">
        <f>YEAR(Table1[[#This Row],[Order Date]])*100 + MONTH(Table1[[#This Row],[Order Date]])</f>
        <v>201409</v>
      </c>
      <c r="H6134" s="1">
        <v>41903</v>
      </c>
      <c r="I6134" t="s">
        <v>53</v>
      </c>
      <c r="J6134" t="s">
        <v>2246</v>
      </c>
      <c r="K6134" t="s">
        <v>2247</v>
      </c>
      <c r="L6134" t="s">
        <v>29</v>
      </c>
      <c r="M6134" t="s">
        <v>30</v>
      </c>
      <c r="N6134" t="s">
        <v>8702</v>
      </c>
      <c r="O6134" t="s">
        <v>338</v>
      </c>
      <c r="P6134">
        <v>37087</v>
      </c>
      <c r="Q6134" t="s">
        <v>33</v>
      </c>
      <c r="R6134" t="s">
        <v>6539</v>
      </c>
      <c r="S6134" t="s">
        <v>49</v>
      </c>
      <c r="T6134" t="s">
        <v>93</v>
      </c>
      <c r="U6134" t="s">
        <v>6540</v>
      </c>
      <c r="V6134">
        <v>163.96</v>
      </c>
      <c r="W6134">
        <v>5</v>
      </c>
      <c r="X6134" s="9">
        <f>Table1[[#This Row],[Discount]]</f>
        <v>0.2</v>
      </c>
      <c r="Y6134">
        <v>0.2</v>
      </c>
      <c r="Z6134">
        <v>59.435499999999998</v>
      </c>
    </row>
    <row r="6135" spans="1:26" ht="16" x14ac:dyDescent="0.2">
      <c r="A6135">
        <v>6134</v>
      </c>
      <c r="B6135" t="s">
        <v>8703</v>
      </c>
      <c r="C6135" s="1">
        <v>41503</v>
      </c>
      <c r="D6135">
        <f>YEAR(Table1[[#This Row],[Order Date]])</f>
        <v>2013</v>
      </c>
      <c r="E6135">
        <f>MONTH(Table1[[#This Row],[Order Date]])</f>
        <v>8</v>
      </c>
      <c r="F6135" t="str">
        <f>Table1[[#This Row],[Order Year]]&amp;"-"&amp;Table1[[#This Row],[Order Month]]</f>
        <v>2013-8</v>
      </c>
      <c r="G6135" s="5">
        <f>YEAR(Table1[[#This Row],[Order Date]])*100 + MONTH(Table1[[#This Row],[Order Date]])</f>
        <v>201308</v>
      </c>
      <c r="H6135" s="1">
        <v>41506</v>
      </c>
      <c r="I6135" t="s">
        <v>191</v>
      </c>
      <c r="J6135" t="s">
        <v>8704</v>
      </c>
      <c r="K6135" t="s">
        <v>8705</v>
      </c>
      <c r="L6135" t="s">
        <v>44</v>
      </c>
      <c r="M6135" t="s">
        <v>30</v>
      </c>
      <c r="N6135" t="s">
        <v>45</v>
      </c>
      <c r="O6135" t="s">
        <v>46</v>
      </c>
      <c r="P6135">
        <v>90045</v>
      </c>
      <c r="Q6135" t="s">
        <v>47</v>
      </c>
      <c r="R6135" t="s">
        <v>6565</v>
      </c>
      <c r="S6135" t="s">
        <v>35</v>
      </c>
      <c r="T6135" t="s">
        <v>59</v>
      </c>
      <c r="U6135" t="s">
        <v>6566</v>
      </c>
      <c r="V6135">
        <v>161.28</v>
      </c>
      <c r="W6135">
        <v>2</v>
      </c>
      <c r="X6135" s="9">
        <f>Table1[[#This Row],[Discount]]</f>
        <v>0.2</v>
      </c>
      <c r="Y6135">
        <v>0.2</v>
      </c>
      <c r="Z6135">
        <v>12.095999999999997</v>
      </c>
    </row>
    <row r="6136" spans="1:26" ht="16" x14ac:dyDescent="0.2">
      <c r="A6136">
        <v>6135</v>
      </c>
      <c r="B6136" t="s">
        <v>8706</v>
      </c>
      <c r="C6136" s="1">
        <v>41583</v>
      </c>
      <c r="D6136">
        <f>YEAR(Table1[[#This Row],[Order Date]])</f>
        <v>2013</v>
      </c>
      <c r="E6136">
        <f>MONTH(Table1[[#This Row],[Order Date]])</f>
        <v>11</v>
      </c>
      <c r="F6136" t="str">
        <f>Table1[[#This Row],[Order Year]]&amp;"-"&amp;Table1[[#This Row],[Order Month]]</f>
        <v>2013-11</v>
      </c>
      <c r="G6136" s="5">
        <f>YEAR(Table1[[#This Row],[Order Date]])*100 + MONTH(Table1[[#This Row],[Order Date]])</f>
        <v>201311</v>
      </c>
      <c r="H6136" s="1">
        <v>41583</v>
      </c>
      <c r="I6136" t="s">
        <v>1293</v>
      </c>
      <c r="J6136" t="s">
        <v>5618</v>
      </c>
      <c r="K6136" t="s">
        <v>5619</v>
      </c>
      <c r="L6136" t="s">
        <v>29</v>
      </c>
      <c r="M6136" t="s">
        <v>30</v>
      </c>
      <c r="N6136" t="s">
        <v>6926</v>
      </c>
      <c r="O6136" t="s">
        <v>46</v>
      </c>
      <c r="P6136">
        <v>91911</v>
      </c>
      <c r="Q6136" t="s">
        <v>47</v>
      </c>
      <c r="R6136" t="s">
        <v>1125</v>
      </c>
      <c r="S6136" t="s">
        <v>49</v>
      </c>
      <c r="T6136" t="s">
        <v>71</v>
      </c>
      <c r="U6136" t="s">
        <v>1126</v>
      </c>
      <c r="V6136">
        <v>192.8</v>
      </c>
      <c r="W6136">
        <v>4</v>
      </c>
      <c r="X6136" s="9">
        <f>Table1[[#This Row],[Discount]]</f>
        <v>0</v>
      </c>
      <c r="Y6136">
        <v>0</v>
      </c>
      <c r="Z6136">
        <v>55.911999999999978</v>
      </c>
    </row>
    <row r="6137" spans="1:26" ht="16" x14ac:dyDescent="0.2">
      <c r="A6137">
        <v>6136</v>
      </c>
      <c r="B6137" t="s">
        <v>8707</v>
      </c>
      <c r="C6137" s="1">
        <v>41200</v>
      </c>
      <c r="D6137">
        <f>YEAR(Table1[[#This Row],[Order Date]])</f>
        <v>2012</v>
      </c>
      <c r="E6137">
        <f>MONTH(Table1[[#This Row],[Order Date]])</f>
        <v>10</v>
      </c>
      <c r="F6137" t="str">
        <f>Table1[[#This Row],[Order Year]]&amp;"-"&amp;Table1[[#This Row],[Order Month]]</f>
        <v>2012-10</v>
      </c>
      <c r="G6137" s="5">
        <f>YEAR(Table1[[#This Row],[Order Date]])*100 + MONTH(Table1[[#This Row],[Order Date]])</f>
        <v>201210</v>
      </c>
      <c r="H6137" s="1">
        <v>41204</v>
      </c>
      <c r="I6137" t="s">
        <v>53</v>
      </c>
      <c r="J6137" t="s">
        <v>5341</v>
      </c>
      <c r="K6137" t="s">
        <v>5342</v>
      </c>
      <c r="L6137" t="s">
        <v>105</v>
      </c>
      <c r="M6137" t="s">
        <v>30</v>
      </c>
      <c r="N6137" t="s">
        <v>7292</v>
      </c>
      <c r="O6137" t="s">
        <v>107</v>
      </c>
      <c r="P6137">
        <v>78501</v>
      </c>
      <c r="Q6137" t="s">
        <v>108</v>
      </c>
      <c r="R6137" t="s">
        <v>6875</v>
      </c>
      <c r="S6137" t="s">
        <v>74</v>
      </c>
      <c r="T6137" t="s">
        <v>164</v>
      </c>
      <c r="U6137" t="s">
        <v>6876</v>
      </c>
      <c r="V6137">
        <v>27.695999999999998</v>
      </c>
      <c r="W6137">
        <v>3</v>
      </c>
      <c r="X6137" s="9">
        <f>Table1[[#This Row],[Discount]]</f>
        <v>0.2</v>
      </c>
      <c r="Y6137">
        <v>0.2</v>
      </c>
      <c r="Z6137">
        <v>3.4619999999999997</v>
      </c>
    </row>
    <row r="6138" spans="1:26" ht="16" x14ac:dyDescent="0.2">
      <c r="A6138">
        <v>6137</v>
      </c>
      <c r="B6138" t="s">
        <v>8707</v>
      </c>
      <c r="C6138" s="1">
        <v>41200</v>
      </c>
      <c r="D6138">
        <f>YEAR(Table1[[#This Row],[Order Date]])</f>
        <v>2012</v>
      </c>
      <c r="E6138">
        <f>MONTH(Table1[[#This Row],[Order Date]])</f>
        <v>10</v>
      </c>
      <c r="F6138" t="str">
        <f>Table1[[#This Row],[Order Year]]&amp;"-"&amp;Table1[[#This Row],[Order Month]]</f>
        <v>2012-10</v>
      </c>
      <c r="G6138" s="5">
        <f>YEAR(Table1[[#This Row],[Order Date]])*100 + MONTH(Table1[[#This Row],[Order Date]])</f>
        <v>201210</v>
      </c>
      <c r="H6138" s="1">
        <v>41204</v>
      </c>
      <c r="I6138" t="s">
        <v>53</v>
      </c>
      <c r="J6138" t="s">
        <v>5341</v>
      </c>
      <c r="K6138" t="s">
        <v>5342</v>
      </c>
      <c r="L6138" t="s">
        <v>105</v>
      </c>
      <c r="M6138" t="s">
        <v>30</v>
      </c>
      <c r="N6138" t="s">
        <v>7292</v>
      </c>
      <c r="O6138" t="s">
        <v>107</v>
      </c>
      <c r="P6138">
        <v>78501</v>
      </c>
      <c r="Q6138" t="s">
        <v>108</v>
      </c>
      <c r="R6138" t="s">
        <v>5358</v>
      </c>
      <c r="S6138" t="s">
        <v>49</v>
      </c>
      <c r="T6138" t="s">
        <v>81</v>
      </c>
      <c r="U6138" t="s">
        <v>5359</v>
      </c>
      <c r="V6138">
        <v>73.163999999999987</v>
      </c>
      <c r="W6138">
        <v>6</v>
      </c>
      <c r="X6138" s="9">
        <f>Table1[[#This Row],[Discount]]</f>
        <v>0.8</v>
      </c>
      <c r="Y6138">
        <v>0.8</v>
      </c>
      <c r="Z6138">
        <v>-186.56820000000005</v>
      </c>
    </row>
    <row r="6139" spans="1:26" ht="16" x14ac:dyDescent="0.2">
      <c r="A6139">
        <v>6138</v>
      </c>
      <c r="B6139" t="s">
        <v>8708</v>
      </c>
      <c r="C6139" s="1">
        <v>41579</v>
      </c>
      <c r="D6139">
        <f>YEAR(Table1[[#This Row],[Order Date]])</f>
        <v>2013</v>
      </c>
      <c r="E6139">
        <f>MONTH(Table1[[#This Row],[Order Date]])</f>
        <v>11</v>
      </c>
      <c r="F6139" t="str">
        <f>Table1[[#This Row],[Order Year]]&amp;"-"&amp;Table1[[#This Row],[Order Month]]</f>
        <v>2013-11</v>
      </c>
      <c r="G6139" s="5">
        <f>YEAR(Table1[[#This Row],[Order Date]])*100 + MONTH(Table1[[#This Row],[Order Date]])</f>
        <v>201311</v>
      </c>
      <c r="H6139" s="1">
        <v>41583</v>
      </c>
      <c r="I6139" t="s">
        <v>26</v>
      </c>
      <c r="J6139" t="s">
        <v>3164</v>
      </c>
      <c r="K6139" t="s">
        <v>3165</v>
      </c>
      <c r="L6139" t="s">
        <v>29</v>
      </c>
      <c r="M6139" t="s">
        <v>30</v>
      </c>
      <c r="N6139" t="s">
        <v>7241</v>
      </c>
      <c r="O6139" t="s">
        <v>57</v>
      </c>
      <c r="P6139">
        <v>33021</v>
      </c>
      <c r="Q6139" t="s">
        <v>33</v>
      </c>
      <c r="R6139" t="s">
        <v>1868</v>
      </c>
      <c r="S6139" t="s">
        <v>49</v>
      </c>
      <c r="T6139" t="s">
        <v>93</v>
      </c>
      <c r="U6139" t="s">
        <v>1869</v>
      </c>
      <c r="V6139">
        <v>32.064</v>
      </c>
      <c r="W6139">
        <v>6</v>
      </c>
      <c r="X6139" s="9">
        <f>Table1[[#This Row],[Discount]]</f>
        <v>0.2</v>
      </c>
      <c r="Y6139">
        <v>0.2</v>
      </c>
      <c r="Z6139">
        <v>11.222399999999999</v>
      </c>
    </row>
    <row r="6140" spans="1:26" ht="16" x14ac:dyDescent="0.2">
      <c r="A6140">
        <v>6139</v>
      </c>
      <c r="B6140" t="s">
        <v>8709</v>
      </c>
      <c r="C6140" s="1">
        <v>40632</v>
      </c>
      <c r="D6140">
        <f>YEAR(Table1[[#This Row],[Order Date]])</f>
        <v>2011</v>
      </c>
      <c r="E6140">
        <f>MONTH(Table1[[#This Row],[Order Date]])</f>
        <v>3</v>
      </c>
      <c r="F6140" t="str">
        <f>Table1[[#This Row],[Order Year]]&amp;"-"&amp;Table1[[#This Row],[Order Month]]</f>
        <v>2011-3</v>
      </c>
      <c r="G6140" s="5">
        <f>YEAR(Table1[[#This Row],[Order Date]])*100 + MONTH(Table1[[#This Row],[Order Date]])</f>
        <v>201103</v>
      </c>
      <c r="H6140" s="1">
        <v>40637</v>
      </c>
      <c r="I6140" t="s">
        <v>53</v>
      </c>
      <c r="J6140" t="s">
        <v>2629</v>
      </c>
      <c r="K6140" t="s">
        <v>2630</v>
      </c>
      <c r="L6140" t="s">
        <v>29</v>
      </c>
      <c r="M6140" t="s">
        <v>30</v>
      </c>
      <c r="N6140" t="s">
        <v>130</v>
      </c>
      <c r="O6140" t="s">
        <v>46</v>
      </c>
      <c r="P6140">
        <v>94110</v>
      </c>
      <c r="Q6140" t="s">
        <v>47</v>
      </c>
      <c r="R6140" t="s">
        <v>1672</v>
      </c>
      <c r="S6140" t="s">
        <v>35</v>
      </c>
      <c r="T6140" t="s">
        <v>36</v>
      </c>
      <c r="U6140" t="s">
        <v>1673</v>
      </c>
      <c r="V6140">
        <v>205.666</v>
      </c>
      <c r="W6140">
        <v>2</v>
      </c>
      <c r="X6140" s="9">
        <f>Table1[[#This Row],[Discount]]</f>
        <v>0.15</v>
      </c>
      <c r="Y6140">
        <v>0.15</v>
      </c>
      <c r="Z6140">
        <v>-12.097999999999999</v>
      </c>
    </row>
    <row r="6141" spans="1:26" ht="16" x14ac:dyDescent="0.2">
      <c r="A6141">
        <v>6140</v>
      </c>
      <c r="B6141" t="s">
        <v>8710</v>
      </c>
      <c r="C6141" s="1">
        <v>41017</v>
      </c>
      <c r="D6141">
        <f>YEAR(Table1[[#This Row],[Order Date]])</f>
        <v>2012</v>
      </c>
      <c r="E6141">
        <f>MONTH(Table1[[#This Row],[Order Date]])</f>
        <v>4</v>
      </c>
      <c r="F6141" t="str">
        <f>Table1[[#This Row],[Order Year]]&amp;"-"&amp;Table1[[#This Row],[Order Month]]</f>
        <v>2012-4</v>
      </c>
      <c r="G6141" s="5">
        <f>YEAR(Table1[[#This Row],[Order Date]])*100 + MONTH(Table1[[#This Row],[Order Date]])</f>
        <v>201204</v>
      </c>
      <c r="H6141" s="1">
        <v>41019</v>
      </c>
      <c r="I6141" t="s">
        <v>191</v>
      </c>
      <c r="J6141" t="s">
        <v>6954</v>
      </c>
      <c r="K6141" t="s">
        <v>6955</v>
      </c>
      <c r="L6141" t="s">
        <v>29</v>
      </c>
      <c r="M6141" t="s">
        <v>30</v>
      </c>
      <c r="N6141" t="s">
        <v>8711</v>
      </c>
      <c r="O6141" t="s">
        <v>46</v>
      </c>
      <c r="P6141">
        <v>93454</v>
      </c>
      <c r="Q6141" t="s">
        <v>47</v>
      </c>
      <c r="R6141" t="s">
        <v>5920</v>
      </c>
      <c r="S6141" t="s">
        <v>49</v>
      </c>
      <c r="T6141" t="s">
        <v>62</v>
      </c>
      <c r="U6141" t="s">
        <v>5921</v>
      </c>
      <c r="V6141">
        <v>115.44</v>
      </c>
      <c r="W6141">
        <v>3</v>
      </c>
      <c r="X6141" s="9">
        <f>Table1[[#This Row],[Discount]]</f>
        <v>0</v>
      </c>
      <c r="Y6141">
        <v>0</v>
      </c>
      <c r="Z6141">
        <v>30.014399999999998</v>
      </c>
    </row>
    <row r="6142" spans="1:26" ht="16" x14ac:dyDescent="0.2">
      <c r="A6142">
        <v>6141</v>
      </c>
      <c r="B6142" t="s">
        <v>8712</v>
      </c>
      <c r="C6142" s="1">
        <v>41830</v>
      </c>
      <c r="D6142">
        <f>YEAR(Table1[[#This Row],[Order Date]])</f>
        <v>2014</v>
      </c>
      <c r="E6142">
        <f>MONTH(Table1[[#This Row],[Order Date]])</f>
        <v>7</v>
      </c>
      <c r="F6142" t="str">
        <f>Table1[[#This Row],[Order Year]]&amp;"-"&amp;Table1[[#This Row],[Order Month]]</f>
        <v>2014-7</v>
      </c>
      <c r="G6142" s="5">
        <f>YEAR(Table1[[#This Row],[Order Date]])*100 + MONTH(Table1[[#This Row],[Order Date]])</f>
        <v>201407</v>
      </c>
      <c r="H6142" s="1">
        <v>41836</v>
      </c>
      <c r="I6142" t="s">
        <v>53</v>
      </c>
      <c r="J6142" t="s">
        <v>3694</v>
      </c>
      <c r="K6142" t="s">
        <v>3695</v>
      </c>
      <c r="L6142" t="s">
        <v>29</v>
      </c>
      <c r="M6142" t="s">
        <v>30</v>
      </c>
      <c r="N6142" t="s">
        <v>1296</v>
      </c>
      <c r="O6142" t="s">
        <v>750</v>
      </c>
      <c r="P6142">
        <v>6040</v>
      </c>
      <c r="Q6142" t="s">
        <v>151</v>
      </c>
      <c r="R6142" t="s">
        <v>8539</v>
      </c>
      <c r="S6142" t="s">
        <v>49</v>
      </c>
      <c r="T6142" t="s">
        <v>93</v>
      </c>
      <c r="U6142" t="s">
        <v>8540</v>
      </c>
      <c r="V6142">
        <v>274.8</v>
      </c>
      <c r="W6142">
        <v>5</v>
      </c>
      <c r="X6142" s="9">
        <f>Table1[[#This Row],[Discount]]</f>
        <v>0</v>
      </c>
      <c r="Y6142">
        <v>0</v>
      </c>
      <c r="Z6142">
        <v>134.65199999999999</v>
      </c>
    </row>
    <row r="6143" spans="1:26" ht="16" x14ac:dyDescent="0.2">
      <c r="A6143">
        <v>6142</v>
      </c>
      <c r="B6143" t="s">
        <v>8712</v>
      </c>
      <c r="C6143" s="1">
        <v>41830</v>
      </c>
      <c r="D6143">
        <f>YEAR(Table1[[#This Row],[Order Date]])</f>
        <v>2014</v>
      </c>
      <c r="E6143">
        <f>MONTH(Table1[[#This Row],[Order Date]])</f>
        <v>7</v>
      </c>
      <c r="F6143" t="str">
        <f>Table1[[#This Row],[Order Year]]&amp;"-"&amp;Table1[[#This Row],[Order Month]]</f>
        <v>2014-7</v>
      </c>
      <c r="G6143" s="5">
        <f>YEAR(Table1[[#This Row],[Order Date]])*100 + MONTH(Table1[[#This Row],[Order Date]])</f>
        <v>201407</v>
      </c>
      <c r="H6143" s="1">
        <v>41836</v>
      </c>
      <c r="I6143" t="s">
        <v>53</v>
      </c>
      <c r="J6143" t="s">
        <v>3694</v>
      </c>
      <c r="K6143" t="s">
        <v>3695</v>
      </c>
      <c r="L6143" t="s">
        <v>29</v>
      </c>
      <c r="M6143" t="s">
        <v>30</v>
      </c>
      <c r="N6143" t="s">
        <v>1296</v>
      </c>
      <c r="O6143" t="s">
        <v>750</v>
      </c>
      <c r="P6143">
        <v>6040</v>
      </c>
      <c r="Q6143" t="s">
        <v>151</v>
      </c>
      <c r="R6143" t="s">
        <v>4666</v>
      </c>
      <c r="S6143" t="s">
        <v>49</v>
      </c>
      <c r="T6143" t="s">
        <v>62</v>
      </c>
      <c r="U6143" t="s">
        <v>4667</v>
      </c>
      <c r="V6143">
        <v>195.64</v>
      </c>
      <c r="W6143">
        <v>4</v>
      </c>
      <c r="X6143" s="9">
        <f>Table1[[#This Row],[Discount]]</f>
        <v>0</v>
      </c>
      <c r="Y6143">
        <v>0</v>
      </c>
      <c r="Z6143">
        <v>3.9128000000000043</v>
      </c>
    </row>
    <row r="6144" spans="1:26" ht="16" x14ac:dyDescent="0.2">
      <c r="A6144">
        <v>6143</v>
      </c>
      <c r="B6144" t="s">
        <v>8712</v>
      </c>
      <c r="C6144" s="1">
        <v>41830</v>
      </c>
      <c r="D6144">
        <f>YEAR(Table1[[#This Row],[Order Date]])</f>
        <v>2014</v>
      </c>
      <c r="E6144">
        <f>MONTH(Table1[[#This Row],[Order Date]])</f>
        <v>7</v>
      </c>
      <c r="F6144" t="str">
        <f>Table1[[#This Row],[Order Year]]&amp;"-"&amp;Table1[[#This Row],[Order Month]]</f>
        <v>2014-7</v>
      </c>
      <c r="G6144" s="5">
        <f>YEAR(Table1[[#This Row],[Order Date]])*100 + MONTH(Table1[[#This Row],[Order Date]])</f>
        <v>201407</v>
      </c>
      <c r="H6144" s="1">
        <v>41836</v>
      </c>
      <c r="I6144" t="s">
        <v>53</v>
      </c>
      <c r="J6144" t="s">
        <v>3694</v>
      </c>
      <c r="K6144" t="s">
        <v>3695</v>
      </c>
      <c r="L6144" t="s">
        <v>29</v>
      </c>
      <c r="M6144" t="s">
        <v>30</v>
      </c>
      <c r="N6144" t="s">
        <v>1296</v>
      </c>
      <c r="O6144" t="s">
        <v>750</v>
      </c>
      <c r="P6144">
        <v>6040</v>
      </c>
      <c r="Q6144" t="s">
        <v>151</v>
      </c>
      <c r="R6144" t="s">
        <v>3751</v>
      </c>
      <c r="S6144" t="s">
        <v>74</v>
      </c>
      <c r="T6144" t="s">
        <v>75</v>
      </c>
      <c r="U6144" t="s">
        <v>3752</v>
      </c>
      <c r="V6144">
        <v>257.98</v>
      </c>
      <c r="W6144">
        <v>2</v>
      </c>
      <c r="X6144" s="9">
        <f>Table1[[#This Row],[Discount]]</f>
        <v>0</v>
      </c>
      <c r="Y6144">
        <v>0</v>
      </c>
      <c r="Z6144">
        <v>74.8142</v>
      </c>
    </row>
    <row r="6145" spans="1:26" ht="16" x14ac:dyDescent="0.2">
      <c r="A6145">
        <v>6144</v>
      </c>
      <c r="B6145" t="s">
        <v>8712</v>
      </c>
      <c r="C6145" s="1">
        <v>41830</v>
      </c>
      <c r="D6145">
        <f>YEAR(Table1[[#This Row],[Order Date]])</f>
        <v>2014</v>
      </c>
      <c r="E6145">
        <f>MONTH(Table1[[#This Row],[Order Date]])</f>
        <v>7</v>
      </c>
      <c r="F6145" t="str">
        <f>Table1[[#This Row],[Order Year]]&amp;"-"&amp;Table1[[#This Row],[Order Month]]</f>
        <v>2014-7</v>
      </c>
      <c r="G6145" s="5">
        <f>YEAR(Table1[[#This Row],[Order Date]])*100 + MONTH(Table1[[#This Row],[Order Date]])</f>
        <v>201407</v>
      </c>
      <c r="H6145" s="1">
        <v>41836</v>
      </c>
      <c r="I6145" t="s">
        <v>53</v>
      </c>
      <c r="J6145" t="s">
        <v>3694</v>
      </c>
      <c r="K6145" t="s">
        <v>3695</v>
      </c>
      <c r="L6145" t="s">
        <v>29</v>
      </c>
      <c r="M6145" t="s">
        <v>30</v>
      </c>
      <c r="N6145" t="s">
        <v>1296</v>
      </c>
      <c r="O6145" t="s">
        <v>750</v>
      </c>
      <c r="P6145">
        <v>6040</v>
      </c>
      <c r="Q6145" t="s">
        <v>151</v>
      </c>
      <c r="R6145" t="s">
        <v>6849</v>
      </c>
      <c r="S6145" t="s">
        <v>49</v>
      </c>
      <c r="T6145" t="s">
        <v>71</v>
      </c>
      <c r="U6145" t="s">
        <v>6850</v>
      </c>
      <c r="V6145">
        <v>119.03999999999999</v>
      </c>
      <c r="W6145">
        <v>6</v>
      </c>
      <c r="X6145" s="9">
        <f>Table1[[#This Row],[Discount]]</f>
        <v>0</v>
      </c>
      <c r="Y6145">
        <v>0</v>
      </c>
      <c r="Z6145">
        <v>48.806400000000011</v>
      </c>
    </row>
    <row r="6146" spans="1:26" ht="16" x14ac:dyDescent="0.2">
      <c r="A6146">
        <v>6145</v>
      </c>
      <c r="B6146" t="s">
        <v>8713</v>
      </c>
      <c r="C6146" s="1">
        <v>41818</v>
      </c>
      <c r="D6146">
        <f>YEAR(Table1[[#This Row],[Order Date]])</f>
        <v>2014</v>
      </c>
      <c r="E6146">
        <f>MONTH(Table1[[#This Row],[Order Date]])</f>
        <v>6</v>
      </c>
      <c r="F6146" t="str">
        <f>Table1[[#This Row],[Order Year]]&amp;"-"&amp;Table1[[#This Row],[Order Month]]</f>
        <v>2014-6</v>
      </c>
      <c r="G6146" s="5">
        <f>YEAR(Table1[[#This Row],[Order Date]])*100 + MONTH(Table1[[#This Row],[Order Date]])</f>
        <v>201406</v>
      </c>
      <c r="H6146" s="1">
        <v>41822</v>
      </c>
      <c r="I6146" t="s">
        <v>53</v>
      </c>
      <c r="J6146" t="s">
        <v>1881</v>
      </c>
      <c r="K6146" t="s">
        <v>1882</v>
      </c>
      <c r="L6146" t="s">
        <v>29</v>
      </c>
      <c r="M6146" t="s">
        <v>30</v>
      </c>
      <c r="N6146" t="s">
        <v>2533</v>
      </c>
      <c r="O6146" t="s">
        <v>141</v>
      </c>
      <c r="P6146">
        <v>68104</v>
      </c>
      <c r="Q6146" t="s">
        <v>108</v>
      </c>
      <c r="R6146" t="s">
        <v>4253</v>
      </c>
      <c r="S6146" t="s">
        <v>49</v>
      </c>
      <c r="T6146" t="s">
        <v>93</v>
      </c>
      <c r="U6146" t="s">
        <v>4254</v>
      </c>
      <c r="V6146">
        <v>20.07</v>
      </c>
      <c r="W6146">
        <v>3</v>
      </c>
      <c r="X6146" s="9">
        <f>Table1[[#This Row],[Discount]]</f>
        <v>0</v>
      </c>
      <c r="Y6146">
        <v>0</v>
      </c>
      <c r="Z6146">
        <v>9.2321999999999989</v>
      </c>
    </row>
    <row r="6147" spans="1:26" ht="16" x14ac:dyDescent="0.2">
      <c r="A6147">
        <v>6146</v>
      </c>
      <c r="B6147" t="s">
        <v>8714</v>
      </c>
      <c r="C6147" s="1">
        <v>40899</v>
      </c>
      <c r="D6147">
        <f>YEAR(Table1[[#This Row],[Order Date]])</f>
        <v>2011</v>
      </c>
      <c r="E6147">
        <f>MONTH(Table1[[#This Row],[Order Date]])</f>
        <v>12</v>
      </c>
      <c r="F6147" t="str">
        <f>Table1[[#This Row],[Order Year]]&amp;"-"&amp;Table1[[#This Row],[Order Month]]</f>
        <v>2011-12</v>
      </c>
      <c r="G6147" s="5">
        <f>YEAR(Table1[[#This Row],[Order Date]])*100 + MONTH(Table1[[#This Row],[Order Date]])</f>
        <v>201112</v>
      </c>
      <c r="H6147" s="1">
        <v>40903</v>
      </c>
      <c r="I6147" t="s">
        <v>53</v>
      </c>
      <c r="J6147" t="s">
        <v>7146</v>
      </c>
      <c r="K6147" t="s">
        <v>7147</v>
      </c>
      <c r="L6147" t="s">
        <v>29</v>
      </c>
      <c r="M6147" t="s">
        <v>30</v>
      </c>
      <c r="N6147" t="s">
        <v>633</v>
      </c>
      <c r="O6147" t="s">
        <v>46</v>
      </c>
      <c r="P6147">
        <v>95123</v>
      </c>
      <c r="Q6147" t="s">
        <v>47</v>
      </c>
      <c r="R6147" t="s">
        <v>1945</v>
      </c>
      <c r="S6147" t="s">
        <v>49</v>
      </c>
      <c r="T6147" t="s">
        <v>71</v>
      </c>
      <c r="U6147" t="s">
        <v>1946</v>
      </c>
      <c r="V6147">
        <v>11.76</v>
      </c>
      <c r="W6147">
        <v>4</v>
      </c>
      <c r="X6147" s="9">
        <f>Table1[[#This Row],[Discount]]</f>
        <v>0</v>
      </c>
      <c r="Y6147">
        <v>0</v>
      </c>
      <c r="Z6147">
        <v>3.1752000000000002</v>
      </c>
    </row>
    <row r="6148" spans="1:26" ht="16" x14ac:dyDescent="0.2">
      <c r="A6148">
        <v>6147</v>
      </c>
      <c r="B6148" t="s">
        <v>8715</v>
      </c>
      <c r="C6148" s="1">
        <v>41965</v>
      </c>
      <c r="D6148">
        <f>YEAR(Table1[[#This Row],[Order Date]])</f>
        <v>2014</v>
      </c>
      <c r="E6148">
        <f>MONTH(Table1[[#This Row],[Order Date]])</f>
        <v>11</v>
      </c>
      <c r="F6148" t="str">
        <f>Table1[[#This Row],[Order Year]]&amp;"-"&amp;Table1[[#This Row],[Order Month]]</f>
        <v>2014-11</v>
      </c>
      <c r="G6148" s="5">
        <f>YEAR(Table1[[#This Row],[Order Date]])*100 + MONTH(Table1[[#This Row],[Order Date]])</f>
        <v>201411</v>
      </c>
      <c r="H6148" s="1">
        <v>41969</v>
      </c>
      <c r="I6148" t="s">
        <v>53</v>
      </c>
      <c r="J6148" t="s">
        <v>5291</v>
      </c>
      <c r="K6148" t="s">
        <v>5292</v>
      </c>
      <c r="L6148" t="s">
        <v>44</v>
      </c>
      <c r="M6148" t="s">
        <v>30</v>
      </c>
      <c r="N6148" t="s">
        <v>130</v>
      </c>
      <c r="O6148" t="s">
        <v>46</v>
      </c>
      <c r="P6148">
        <v>94122</v>
      </c>
      <c r="Q6148" t="s">
        <v>47</v>
      </c>
      <c r="R6148" t="s">
        <v>1945</v>
      </c>
      <c r="S6148" t="s">
        <v>49</v>
      </c>
      <c r="T6148" t="s">
        <v>71</v>
      </c>
      <c r="U6148" t="s">
        <v>1946</v>
      </c>
      <c r="V6148">
        <v>11.76</v>
      </c>
      <c r="W6148">
        <v>4</v>
      </c>
      <c r="X6148" s="9">
        <f>Table1[[#This Row],[Discount]]</f>
        <v>0</v>
      </c>
      <c r="Y6148">
        <v>0</v>
      </c>
      <c r="Z6148">
        <v>3.1752000000000002</v>
      </c>
    </row>
    <row r="6149" spans="1:26" ht="16" x14ac:dyDescent="0.2">
      <c r="A6149">
        <v>6148</v>
      </c>
      <c r="B6149" t="s">
        <v>8715</v>
      </c>
      <c r="C6149" s="1">
        <v>41965</v>
      </c>
      <c r="D6149">
        <f>YEAR(Table1[[#This Row],[Order Date]])</f>
        <v>2014</v>
      </c>
      <c r="E6149">
        <f>MONTH(Table1[[#This Row],[Order Date]])</f>
        <v>11</v>
      </c>
      <c r="F6149" t="str">
        <f>Table1[[#This Row],[Order Year]]&amp;"-"&amp;Table1[[#This Row],[Order Month]]</f>
        <v>2014-11</v>
      </c>
      <c r="G6149" s="5">
        <f>YEAR(Table1[[#This Row],[Order Date]])*100 + MONTH(Table1[[#This Row],[Order Date]])</f>
        <v>201411</v>
      </c>
      <c r="H6149" s="1">
        <v>41969</v>
      </c>
      <c r="I6149" t="s">
        <v>53</v>
      </c>
      <c r="J6149" t="s">
        <v>5291</v>
      </c>
      <c r="K6149" t="s">
        <v>5292</v>
      </c>
      <c r="L6149" t="s">
        <v>44</v>
      </c>
      <c r="M6149" t="s">
        <v>30</v>
      </c>
      <c r="N6149" t="s">
        <v>130</v>
      </c>
      <c r="O6149" t="s">
        <v>46</v>
      </c>
      <c r="P6149">
        <v>94122</v>
      </c>
      <c r="Q6149" t="s">
        <v>47</v>
      </c>
      <c r="R6149" t="s">
        <v>3865</v>
      </c>
      <c r="S6149" t="s">
        <v>49</v>
      </c>
      <c r="T6149" t="s">
        <v>78</v>
      </c>
      <c r="U6149" t="s">
        <v>3866</v>
      </c>
      <c r="V6149">
        <v>40.736000000000004</v>
      </c>
      <c r="W6149">
        <v>2</v>
      </c>
      <c r="X6149" s="9">
        <f>Table1[[#This Row],[Discount]]</f>
        <v>0.2</v>
      </c>
      <c r="Y6149">
        <v>0.2</v>
      </c>
      <c r="Z6149">
        <v>14.7668</v>
      </c>
    </row>
    <row r="6150" spans="1:26" ht="16" x14ac:dyDescent="0.2">
      <c r="A6150">
        <v>6149</v>
      </c>
      <c r="B6150" t="s">
        <v>8716</v>
      </c>
      <c r="C6150" s="1">
        <v>41453</v>
      </c>
      <c r="D6150">
        <f>YEAR(Table1[[#This Row],[Order Date]])</f>
        <v>2013</v>
      </c>
      <c r="E6150">
        <f>MONTH(Table1[[#This Row],[Order Date]])</f>
        <v>6</v>
      </c>
      <c r="F6150" t="str">
        <f>Table1[[#This Row],[Order Year]]&amp;"-"&amp;Table1[[#This Row],[Order Month]]</f>
        <v>2013-6</v>
      </c>
      <c r="G6150" s="5">
        <f>YEAR(Table1[[#This Row],[Order Date]])*100 + MONTH(Table1[[#This Row],[Order Date]])</f>
        <v>201306</v>
      </c>
      <c r="H6150" s="1">
        <v>41455</v>
      </c>
      <c r="I6150" t="s">
        <v>26</v>
      </c>
      <c r="J6150" t="s">
        <v>6025</v>
      </c>
      <c r="K6150" t="s">
        <v>6026</v>
      </c>
      <c r="L6150" t="s">
        <v>29</v>
      </c>
      <c r="M6150" t="s">
        <v>30</v>
      </c>
      <c r="N6150" t="s">
        <v>130</v>
      </c>
      <c r="O6150" t="s">
        <v>46</v>
      </c>
      <c r="P6150">
        <v>94109</v>
      </c>
      <c r="Q6150" t="s">
        <v>47</v>
      </c>
      <c r="R6150" t="s">
        <v>6739</v>
      </c>
      <c r="S6150" t="s">
        <v>74</v>
      </c>
      <c r="T6150" t="s">
        <v>75</v>
      </c>
      <c r="U6150" t="s">
        <v>6740</v>
      </c>
      <c r="V6150">
        <v>201.584</v>
      </c>
      <c r="W6150">
        <v>2</v>
      </c>
      <c r="X6150" s="9">
        <f>Table1[[#This Row],[Discount]]</f>
        <v>0.2</v>
      </c>
      <c r="Y6150">
        <v>0.2</v>
      </c>
      <c r="Z6150">
        <v>12.599000000000004</v>
      </c>
    </row>
    <row r="6151" spans="1:26" ht="16" x14ac:dyDescent="0.2">
      <c r="A6151">
        <v>6150</v>
      </c>
      <c r="B6151" t="s">
        <v>8717</v>
      </c>
      <c r="C6151" s="1">
        <v>42002</v>
      </c>
      <c r="D6151">
        <f>YEAR(Table1[[#This Row],[Order Date]])</f>
        <v>2014</v>
      </c>
      <c r="E6151">
        <f>MONTH(Table1[[#This Row],[Order Date]])</f>
        <v>12</v>
      </c>
      <c r="F6151" t="str">
        <f>Table1[[#This Row],[Order Year]]&amp;"-"&amp;Table1[[#This Row],[Order Month]]</f>
        <v>2014-12</v>
      </c>
      <c r="G6151" s="5">
        <f>YEAR(Table1[[#This Row],[Order Date]])*100 + MONTH(Table1[[#This Row],[Order Date]])</f>
        <v>201412</v>
      </c>
      <c r="H6151" s="1">
        <v>42005</v>
      </c>
      <c r="I6151" t="s">
        <v>191</v>
      </c>
      <c r="J6151" t="s">
        <v>6314</v>
      </c>
      <c r="K6151" t="s">
        <v>6315</v>
      </c>
      <c r="L6151" t="s">
        <v>44</v>
      </c>
      <c r="M6151" t="s">
        <v>30</v>
      </c>
      <c r="N6151" t="s">
        <v>1176</v>
      </c>
      <c r="O6151" t="s">
        <v>46</v>
      </c>
      <c r="P6151">
        <v>90805</v>
      </c>
      <c r="Q6151" t="s">
        <v>47</v>
      </c>
      <c r="R6151" t="s">
        <v>284</v>
      </c>
      <c r="S6151" t="s">
        <v>35</v>
      </c>
      <c r="T6151" t="s">
        <v>39</v>
      </c>
      <c r="U6151" t="s">
        <v>285</v>
      </c>
      <c r="V6151">
        <v>340.70400000000006</v>
      </c>
      <c r="W6151">
        <v>6</v>
      </c>
      <c r="X6151" s="9">
        <f>Table1[[#This Row],[Discount]]</f>
        <v>0.2</v>
      </c>
      <c r="Y6151">
        <v>0.2</v>
      </c>
      <c r="Z6151">
        <v>-34.070400000000006</v>
      </c>
    </row>
    <row r="6152" spans="1:26" ht="16" x14ac:dyDescent="0.2">
      <c r="A6152">
        <v>6151</v>
      </c>
      <c r="B6152" t="s">
        <v>8718</v>
      </c>
      <c r="C6152" s="1">
        <v>41373</v>
      </c>
      <c r="D6152">
        <f>YEAR(Table1[[#This Row],[Order Date]])</f>
        <v>2013</v>
      </c>
      <c r="E6152">
        <f>MONTH(Table1[[#This Row],[Order Date]])</f>
        <v>4</v>
      </c>
      <c r="F6152" t="str">
        <f>Table1[[#This Row],[Order Year]]&amp;"-"&amp;Table1[[#This Row],[Order Month]]</f>
        <v>2013-4</v>
      </c>
      <c r="G6152" s="5">
        <f>YEAR(Table1[[#This Row],[Order Date]])*100 + MONTH(Table1[[#This Row],[Order Date]])</f>
        <v>201304</v>
      </c>
      <c r="H6152" s="1">
        <v>41376</v>
      </c>
      <c r="I6152" t="s">
        <v>191</v>
      </c>
      <c r="J6152" t="s">
        <v>4471</v>
      </c>
      <c r="K6152" t="s">
        <v>4472</v>
      </c>
      <c r="L6152" t="s">
        <v>29</v>
      </c>
      <c r="M6152" t="s">
        <v>30</v>
      </c>
      <c r="N6152" t="s">
        <v>500</v>
      </c>
      <c r="O6152" t="s">
        <v>1275</v>
      </c>
      <c r="P6152">
        <v>31907</v>
      </c>
      <c r="Q6152" t="s">
        <v>33</v>
      </c>
      <c r="R6152" t="s">
        <v>6701</v>
      </c>
      <c r="S6152" t="s">
        <v>35</v>
      </c>
      <c r="T6152" t="s">
        <v>36</v>
      </c>
      <c r="U6152" t="s">
        <v>6702</v>
      </c>
      <c r="V6152">
        <v>354.90000000000003</v>
      </c>
      <c r="W6152">
        <v>5</v>
      </c>
      <c r="X6152" s="9">
        <f>Table1[[#This Row],[Discount]]</f>
        <v>0</v>
      </c>
      <c r="Y6152">
        <v>0</v>
      </c>
      <c r="Z6152">
        <v>88.725000000000023</v>
      </c>
    </row>
    <row r="6153" spans="1:26" ht="16" x14ac:dyDescent="0.2">
      <c r="A6153">
        <v>6152</v>
      </c>
      <c r="B6153" t="s">
        <v>8719</v>
      </c>
      <c r="C6153" s="1">
        <v>40620</v>
      </c>
      <c r="D6153">
        <f>YEAR(Table1[[#This Row],[Order Date]])</f>
        <v>2011</v>
      </c>
      <c r="E6153">
        <f>MONTH(Table1[[#This Row],[Order Date]])</f>
        <v>3</v>
      </c>
      <c r="F6153" t="str">
        <f>Table1[[#This Row],[Order Year]]&amp;"-"&amp;Table1[[#This Row],[Order Month]]</f>
        <v>2011-3</v>
      </c>
      <c r="G6153" s="5">
        <f>YEAR(Table1[[#This Row],[Order Date]])*100 + MONTH(Table1[[#This Row],[Order Date]])</f>
        <v>201103</v>
      </c>
      <c r="H6153" s="1">
        <v>40623</v>
      </c>
      <c r="I6153" t="s">
        <v>26</v>
      </c>
      <c r="J6153" t="s">
        <v>7276</v>
      </c>
      <c r="K6153" t="s">
        <v>7277</v>
      </c>
      <c r="L6153" t="s">
        <v>105</v>
      </c>
      <c r="M6153" t="s">
        <v>30</v>
      </c>
      <c r="N6153" t="s">
        <v>130</v>
      </c>
      <c r="O6153" t="s">
        <v>46</v>
      </c>
      <c r="P6153">
        <v>94110</v>
      </c>
      <c r="Q6153" t="s">
        <v>47</v>
      </c>
      <c r="R6153" t="s">
        <v>7055</v>
      </c>
      <c r="S6153" t="s">
        <v>35</v>
      </c>
      <c r="T6153" t="s">
        <v>36</v>
      </c>
      <c r="U6153" t="s">
        <v>7056</v>
      </c>
      <c r="V6153">
        <v>1198.33</v>
      </c>
      <c r="W6153">
        <v>10</v>
      </c>
      <c r="X6153" s="9">
        <f>Table1[[#This Row],[Discount]]</f>
        <v>0.15</v>
      </c>
      <c r="Y6153">
        <v>0.15</v>
      </c>
      <c r="Z6153">
        <v>70.490000000000009</v>
      </c>
    </row>
    <row r="6154" spans="1:26" ht="16" x14ac:dyDescent="0.2">
      <c r="A6154">
        <v>6153</v>
      </c>
      <c r="B6154" t="s">
        <v>8720</v>
      </c>
      <c r="C6154" s="1">
        <v>41824</v>
      </c>
      <c r="D6154">
        <f>YEAR(Table1[[#This Row],[Order Date]])</f>
        <v>2014</v>
      </c>
      <c r="E6154">
        <f>MONTH(Table1[[#This Row],[Order Date]])</f>
        <v>7</v>
      </c>
      <c r="F6154" t="str">
        <f>Table1[[#This Row],[Order Year]]&amp;"-"&amp;Table1[[#This Row],[Order Month]]</f>
        <v>2014-7</v>
      </c>
      <c r="G6154" s="5">
        <f>YEAR(Table1[[#This Row],[Order Date]])*100 + MONTH(Table1[[#This Row],[Order Date]])</f>
        <v>201407</v>
      </c>
      <c r="H6154" s="1">
        <v>41829</v>
      </c>
      <c r="I6154" t="s">
        <v>53</v>
      </c>
      <c r="J6154" t="s">
        <v>2986</v>
      </c>
      <c r="K6154" t="s">
        <v>2987</v>
      </c>
      <c r="L6154" t="s">
        <v>29</v>
      </c>
      <c r="M6154" t="s">
        <v>30</v>
      </c>
      <c r="N6154" t="s">
        <v>45</v>
      </c>
      <c r="O6154" t="s">
        <v>46</v>
      </c>
      <c r="P6154">
        <v>90004</v>
      </c>
      <c r="Q6154" t="s">
        <v>47</v>
      </c>
      <c r="R6154" t="s">
        <v>888</v>
      </c>
      <c r="S6154" t="s">
        <v>49</v>
      </c>
      <c r="T6154" t="s">
        <v>62</v>
      </c>
      <c r="U6154" t="s">
        <v>889</v>
      </c>
      <c r="V6154">
        <v>87.92</v>
      </c>
      <c r="W6154">
        <v>4</v>
      </c>
      <c r="X6154" s="9">
        <f>Table1[[#This Row],[Discount]]</f>
        <v>0</v>
      </c>
      <c r="Y6154">
        <v>0</v>
      </c>
      <c r="Z6154">
        <v>0.87919999999999732</v>
      </c>
    </row>
    <row r="6155" spans="1:26" ht="16" x14ac:dyDescent="0.2">
      <c r="A6155">
        <v>6154</v>
      </c>
      <c r="B6155" t="s">
        <v>8721</v>
      </c>
      <c r="C6155" s="1">
        <v>41750</v>
      </c>
      <c r="D6155">
        <f>YEAR(Table1[[#This Row],[Order Date]])</f>
        <v>2014</v>
      </c>
      <c r="E6155">
        <f>MONTH(Table1[[#This Row],[Order Date]])</f>
        <v>4</v>
      </c>
      <c r="F6155" t="str">
        <f>Table1[[#This Row],[Order Year]]&amp;"-"&amp;Table1[[#This Row],[Order Month]]</f>
        <v>2014-4</v>
      </c>
      <c r="G6155" s="5">
        <f>YEAR(Table1[[#This Row],[Order Date]])*100 + MONTH(Table1[[#This Row],[Order Date]])</f>
        <v>201404</v>
      </c>
      <c r="H6155" s="1">
        <v>41753</v>
      </c>
      <c r="I6155" t="s">
        <v>191</v>
      </c>
      <c r="J6155" t="s">
        <v>484</v>
      </c>
      <c r="K6155" t="s">
        <v>485</v>
      </c>
      <c r="L6155" t="s">
        <v>44</v>
      </c>
      <c r="M6155" t="s">
        <v>30</v>
      </c>
      <c r="N6155" t="s">
        <v>149</v>
      </c>
      <c r="O6155" t="s">
        <v>150</v>
      </c>
      <c r="P6155">
        <v>19120</v>
      </c>
      <c r="Q6155" t="s">
        <v>151</v>
      </c>
      <c r="R6155" t="s">
        <v>5860</v>
      </c>
      <c r="S6155" t="s">
        <v>35</v>
      </c>
      <c r="T6155" t="s">
        <v>68</v>
      </c>
      <c r="U6155" t="s">
        <v>5861</v>
      </c>
      <c r="V6155">
        <v>51.967999999999996</v>
      </c>
      <c r="W6155">
        <v>2</v>
      </c>
      <c r="X6155" s="9">
        <f>Table1[[#This Row],[Discount]]</f>
        <v>0.2</v>
      </c>
      <c r="Y6155">
        <v>0.2</v>
      </c>
      <c r="Z6155">
        <v>10.393599999999998</v>
      </c>
    </row>
    <row r="6156" spans="1:26" ht="16" x14ac:dyDescent="0.2">
      <c r="A6156">
        <v>6155</v>
      </c>
      <c r="B6156" t="s">
        <v>8721</v>
      </c>
      <c r="C6156" s="1">
        <v>41750</v>
      </c>
      <c r="D6156">
        <f>YEAR(Table1[[#This Row],[Order Date]])</f>
        <v>2014</v>
      </c>
      <c r="E6156">
        <f>MONTH(Table1[[#This Row],[Order Date]])</f>
        <v>4</v>
      </c>
      <c r="F6156" t="str">
        <f>Table1[[#This Row],[Order Year]]&amp;"-"&amp;Table1[[#This Row],[Order Month]]</f>
        <v>2014-4</v>
      </c>
      <c r="G6156" s="5">
        <f>YEAR(Table1[[#This Row],[Order Date]])*100 + MONTH(Table1[[#This Row],[Order Date]])</f>
        <v>201404</v>
      </c>
      <c r="H6156" s="1">
        <v>41753</v>
      </c>
      <c r="I6156" t="s">
        <v>191</v>
      </c>
      <c r="J6156" t="s">
        <v>484</v>
      </c>
      <c r="K6156" t="s">
        <v>485</v>
      </c>
      <c r="L6156" t="s">
        <v>44</v>
      </c>
      <c r="M6156" t="s">
        <v>30</v>
      </c>
      <c r="N6156" t="s">
        <v>149</v>
      </c>
      <c r="O6156" t="s">
        <v>150</v>
      </c>
      <c r="P6156">
        <v>19120</v>
      </c>
      <c r="Q6156" t="s">
        <v>151</v>
      </c>
      <c r="R6156" t="s">
        <v>371</v>
      </c>
      <c r="S6156" t="s">
        <v>49</v>
      </c>
      <c r="T6156" t="s">
        <v>62</v>
      </c>
      <c r="U6156" t="s">
        <v>372</v>
      </c>
      <c r="V6156">
        <v>51.336000000000006</v>
      </c>
      <c r="W6156">
        <v>3</v>
      </c>
      <c r="X6156" s="9">
        <f>Table1[[#This Row],[Discount]]</f>
        <v>0.2</v>
      </c>
      <c r="Y6156">
        <v>0.2</v>
      </c>
      <c r="Z6156">
        <v>5.7752999999999961</v>
      </c>
    </row>
    <row r="6157" spans="1:26" ht="16" x14ac:dyDescent="0.2">
      <c r="A6157">
        <v>6156</v>
      </c>
      <c r="B6157" t="s">
        <v>8721</v>
      </c>
      <c r="C6157" s="1">
        <v>41750</v>
      </c>
      <c r="D6157">
        <f>YEAR(Table1[[#This Row],[Order Date]])</f>
        <v>2014</v>
      </c>
      <c r="E6157">
        <f>MONTH(Table1[[#This Row],[Order Date]])</f>
        <v>4</v>
      </c>
      <c r="F6157" t="str">
        <f>Table1[[#This Row],[Order Year]]&amp;"-"&amp;Table1[[#This Row],[Order Month]]</f>
        <v>2014-4</v>
      </c>
      <c r="G6157" s="5">
        <f>YEAR(Table1[[#This Row],[Order Date]])*100 + MONTH(Table1[[#This Row],[Order Date]])</f>
        <v>201404</v>
      </c>
      <c r="H6157" s="1">
        <v>41753</v>
      </c>
      <c r="I6157" t="s">
        <v>191</v>
      </c>
      <c r="J6157" t="s">
        <v>484</v>
      </c>
      <c r="K6157" t="s">
        <v>485</v>
      </c>
      <c r="L6157" t="s">
        <v>44</v>
      </c>
      <c r="M6157" t="s">
        <v>30</v>
      </c>
      <c r="N6157" t="s">
        <v>149</v>
      </c>
      <c r="O6157" t="s">
        <v>150</v>
      </c>
      <c r="P6157">
        <v>19120</v>
      </c>
      <c r="Q6157" t="s">
        <v>151</v>
      </c>
      <c r="R6157" t="s">
        <v>1579</v>
      </c>
      <c r="S6157" t="s">
        <v>49</v>
      </c>
      <c r="T6157" t="s">
        <v>62</v>
      </c>
      <c r="U6157" t="s">
        <v>1580</v>
      </c>
      <c r="V6157">
        <v>332.70400000000001</v>
      </c>
      <c r="W6157">
        <v>1</v>
      </c>
      <c r="X6157" s="9">
        <f>Table1[[#This Row],[Discount]]</f>
        <v>0.2</v>
      </c>
      <c r="Y6157">
        <v>0.2</v>
      </c>
      <c r="Z6157">
        <v>33.270399999999981</v>
      </c>
    </row>
    <row r="6158" spans="1:26" ht="16" x14ac:dyDescent="0.2">
      <c r="A6158">
        <v>6157</v>
      </c>
      <c r="B6158" t="s">
        <v>8721</v>
      </c>
      <c r="C6158" s="1">
        <v>41750</v>
      </c>
      <c r="D6158">
        <f>YEAR(Table1[[#This Row],[Order Date]])</f>
        <v>2014</v>
      </c>
      <c r="E6158">
        <f>MONTH(Table1[[#This Row],[Order Date]])</f>
        <v>4</v>
      </c>
      <c r="F6158" t="str">
        <f>Table1[[#This Row],[Order Year]]&amp;"-"&amp;Table1[[#This Row],[Order Month]]</f>
        <v>2014-4</v>
      </c>
      <c r="G6158" s="5">
        <f>YEAR(Table1[[#This Row],[Order Date]])*100 + MONTH(Table1[[#This Row],[Order Date]])</f>
        <v>201404</v>
      </c>
      <c r="H6158" s="1">
        <v>41753</v>
      </c>
      <c r="I6158" t="s">
        <v>191</v>
      </c>
      <c r="J6158" t="s">
        <v>484</v>
      </c>
      <c r="K6158" t="s">
        <v>485</v>
      </c>
      <c r="L6158" t="s">
        <v>44</v>
      </c>
      <c r="M6158" t="s">
        <v>30</v>
      </c>
      <c r="N6158" t="s">
        <v>149</v>
      </c>
      <c r="O6158" t="s">
        <v>150</v>
      </c>
      <c r="P6158">
        <v>19120</v>
      </c>
      <c r="Q6158" t="s">
        <v>151</v>
      </c>
      <c r="R6158" t="s">
        <v>5701</v>
      </c>
      <c r="S6158" t="s">
        <v>35</v>
      </c>
      <c r="T6158" t="s">
        <v>68</v>
      </c>
      <c r="U6158" t="s">
        <v>5702</v>
      </c>
      <c r="V6158">
        <v>42.408000000000008</v>
      </c>
      <c r="W6158">
        <v>3</v>
      </c>
      <c r="X6158" s="9">
        <f>Table1[[#This Row],[Discount]]</f>
        <v>0.2</v>
      </c>
      <c r="Y6158">
        <v>0.2</v>
      </c>
      <c r="Z6158">
        <v>9.5418000000000003</v>
      </c>
    </row>
    <row r="6159" spans="1:26" ht="16" x14ac:dyDescent="0.2">
      <c r="A6159">
        <v>6158</v>
      </c>
      <c r="B6159" t="s">
        <v>8722</v>
      </c>
      <c r="C6159" s="1">
        <v>41490</v>
      </c>
      <c r="D6159">
        <f>YEAR(Table1[[#This Row],[Order Date]])</f>
        <v>2013</v>
      </c>
      <c r="E6159">
        <f>MONTH(Table1[[#This Row],[Order Date]])</f>
        <v>8</v>
      </c>
      <c r="F6159" t="str">
        <f>Table1[[#This Row],[Order Year]]&amp;"-"&amp;Table1[[#This Row],[Order Month]]</f>
        <v>2013-8</v>
      </c>
      <c r="G6159" s="5">
        <f>YEAR(Table1[[#This Row],[Order Date]])*100 + MONTH(Table1[[#This Row],[Order Date]])</f>
        <v>201308</v>
      </c>
      <c r="H6159" s="1">
        <v>41492</v>
      </c>
      <c r="I6159" t="s">
        <v>26</v>
      </c>
      <c r="J6159" t="s">
        <v>7442</v>
      </c>
      <c r="K6159" t="s">
        <v>7443</v>
      </c>
      <c r="L6159" t="s">
        <v>29</v>
      </c>
      <c r="M6159" t="s">
        <v>30</v>
      </c>
      <c r="N6159" t="s">
        <v>4551</v>
      </c>
      <c r="O6159" t="s">
        <v>652</v>
      </c>
      <c r="P6159">
        <v>74133</v>
      </c>
      <c r="Q6159" t="s">
        <v>108</v>
      </c>
      <c r="R6159" t="s">
        <v>508</v>
      </c>
      <c r="S6159" t="s">
        <v>49</v>
      </c>
      <c r="T6159" t="s">
        <v>176</v>
      </c>
      <c r="U6159" t="s">
        <v>509</v>
      </c>
      <c r="V6159">
        <v>81.539999999999992</v>
      </c>
      <c r="W6159">
        <v>3</v>
      </c>
      <c r="X6159" s="9">
        <f>Table1[[#This Row],[Discount]]</f>
        <v>0</v>
      </c>
      <c r="Y6159">
        <v>0</v>
      </c>
      <c r="Z6159">
        <v>38.323799999999999</v>
      </c>
    </row>
    <row r="6160" spans="1:26" ht="16" x14ac:dyDescent="0.2">
      <c r="A6160">
        <v>6159</v>
      </c>
      <c r="B6160" t="s">
        <v>8722</v>
      </c>
      <c r="C6160" s="1">
        <v>41490</v>
      </c>
      <c r="D6160">
        <f>YEAR(Table1[[#This Row],[Order Date]])</f>
        <v>2013</v>
      </c>
      <c r="E6160">
        <f>MONTH(Table1[[#This Row],[Order Date]])</f>
        <v>8</v>
      </c>
      <c r="F6160" t="str">
        <f>Table1[[#This Row],[Order Year]]&amp;"-"&amp;Table1[[#This Row],[Order Month]]</f>
        <v>2013-8</v>
      </c>
      <c r="G6160" s="5">
        <f>YEAR(Table1[[#This Row],[Order Date]])*100 + MONTH(Table1[[#This Row],[Order Date]])</f>
        <v>201308</v>
      </c>
      <c r="H6160" s="1">
        <v>41492</v>
      </c>
      <c r="I6160" t="s">
        <v>26</v>
      </c>
      <c r="J6160" t="s">
        <v>7442</v>
      </c>
      <c r="K6160" t="s">
        <v>7443</v>
      </c>
      <c r="L6160" t="s">
        <v>29</v>
      </c>
      <c r="M6160" t="s">
        <v>30</v>
      </c>
      <c r="N6160" t="s">
        <v>4551</v>
      </c>
      <c r="O6160" t="s">
        <v>652</v>
      </c>
      <c r="P6160">
        <v>74133</v>
      </c>
      <c r="Q6160" t="s">
        <v>108</v>
      </c>
      <c r="R6160" t="s">
        <v>8723</v>
      </c>
      <c r="S6160" t="s">
        <v>74</v>
      </c>
      <c r="T6160" t="s">
        <v>164</v>
      </c>
      <c r="U6160" t="s">
        <v>8724</v>
      </c>
      <c r="V6160">
        <v>167.28</v>
      </c>
      <c r="W6160">
        <v>12</v>
      </c>
      <c r="X6160" s="9">
        <f>Table1[[#This Row],[Discount]]</f>
        <v>0</v>
      </c>
      <c r="Y6160">
        <v>0</v>
      </c>
      <c r="Z6160">
        <v>23.419200000000011</v>
      </c>
    </row>
    <row r="6161" spans="1:26" ht="16" x14ac:dyDescent="0.2">
      <c r="A6161">
        <v>6160</v>
      </c>
      <c r="B6161" t="s">
        <v>8725</v>
      </c>
      <c r="C6161" s="1">
        <v>41612</v>
      </c>
      <c r="D6161">
        <f>YEAR(Table1[[#This Row],[Order Date]])</f>
        <v>2013</v>
      </c>
      <c r="E6161">
        <f>MONTH(Table1[[#This Row],[Order Date]])</f>
        <v>12</v>
      </c>
      <c r="F6161" t="str">
        <f>Table1[[#This Row],[Order Year]]&amp;"-"&amp;Table1[[#This Row],[Order Month]]</f>
        <v>2013-12</v>
      </c>
      <c r="G6161" s="5">
        <f>YEAR(Table1[[#This Row],[Order Date]])*100 + MONTH(Table1[[#This Row],[Order Date]])</f>
        <v>201312</v>
      </c>
      <c r="H6161" s="1">
        <v>41618</v>
      </c>
      <c r="I6161" t="s">
        <v>53</v>
      </c>
      <c r="J6161" t="s">
        <v>2523</v>
      </c>
      <c r="K6161" t="s">
        <v>2524</v>
      </c>
      <c r="L6161" t="s">
        <v>29</v>
      </c>
      <c r="M6161" t="s">
        <v>30</v>
      </c>
      <c r="N6161" t="s">
        <v>45</v>
      </c>
      <c r="O6161" t="s">
        <v>46</v>
      </c>
      <c r="P6161">
        <v>90049</v>
      </c>
      <c r="Q6161" t="s">
        <v>47</v>
      </c>
      <c r="R6161" t="s">
        <v>7507</v>
      </c>
      <c r="S6161" t="s">
        <v>49</v>
      </c>
      <c r="T6161" t="s">
        <v>62</v>
      </c>
      <c r="U6161" t="s">
        <v>7508</v>
      </c>
      <c r="V6161">
        <v>772.68</v>
      </c>
      <c r="W6161">
        <v>4</v>
      </c>
      <c r="X6161" s="9">
        <f>Table1[[#This Row],[Discount]]</f>
        <v>0</v>
      </c>
      <c r="Y6161">
        <v>0</v>
      </c>
      <c r="Z6161">
        <v>108.17520000000002</v>
      </c>
    </row>
    <row r="6162" spans="1:26" ht="16" x14ac:dyDescent="0.2">
      <c r="A6162">
        <v>6161</v>
      </c>
      <c r="B6162" t="s">
        <v>8726</v>
      </c>
      <c r="C6162" s="1">
        <v>40621</v>
      </c>
      <c r="D6162">
        <f>YEAR(Table1[[#This Row],[Order Date]])</f>
        <v>2011</v>
      </c>
      <c r="E6162">
        <f>MONTH(Table1[[#This Row],[Order Date]])</f>
        <v>3</v>
      </c>
      <c r="F6162" t="str">
        <f>Table1[[#This Row],[Order Year]]&amp;"-"&amp;Table1[[#This Row],[Order Month]]</f>
        <v>2011-3</v>
      </c>
      <c r="G6162" s="5">
        <f>YEAR(Table1[[#This Row],[Order Date]])*100 + MONTH(Table1[[#This Row],[Order Date]])</f>
        <v>201103</v>
      </c>
      <c r="H6162" s="1">
        <v>40623</v>
      </c>
      <c r="I6162" t="s">
        <v>191</v>
      </c>
      <c r="J6162" t="s">
        <v>1782</v>
      </c>
      <c r="K6162" t="s">
        <v>1783</v>
      </c>
      <c r="L6162" t="s">
        <v>44</v>
      </c>
      <c r="M6162" t="s">
        <v>30</v>
      </c>
      <c r="N6162" t="s">
        <v>1795</v>
      </c>
      <c r="O6162" t="s">
        <v>57</v>
      </c>
      <c r="P6162">
        <v>33801</v>
      </c>
      <c r="Q6162" t="s">
        <v>33</v>
      </c>
      <c r="R6162" t="s">
        <v>2035</v>
      </c>
      <c r="S6162" t="s">
        <v>74</v>
      </c>
      <c r="T6162" t="s">
        <v>75</v>
      </c>
      <c r="U6162" t="s">
        <v>2036</v>
      </c>
      <c r="V6162">
        <v>323.97600000000006</v>
      </c>
      <c r="W6162">
        <v>3</v>
      </c>
      <c r="X6162" s="9">
        <f>Table1[[#This Row],[Discount]]</f>
        <v>0.2</v>
      </c>
      <c r="Y6162">
        <v>0.2</v>
      </c>
      <c r="Z6162">
        <v>28.347899999999981</v>
      </c>
    </row>
    <row r="6163" spans="1:26" ht="16" x14ac:dyDescent="0.2">
      <c r="A6163">
        <v>6162</v>
      </c>
      <c r="B6163" t="s">
        <v>8726</v>
      </c>
      <c r="C6163" s="1">
        <v>40621</v>
      </c>
      <c r="D6163">
        <f>YEAR(Table1[[#This Row],[Order Date]])</f>
        <v>2011</v>
      </c>
      <c r="E6163">
        <f>MONTH(Table1[[#This Row],[Order Date]])</f>
        <v>3</v>
      </c>
      <c r="F6163" t="str">
        <f>Table1[[#This Row],[Order Year]]&amp;"-"&amp;Table1[[#This Row],[Order Month]]</f>
        <v>2011-3</v>
      </c>
      <c r="G6163" s="5">
        <f>YEAR(Table1[[#This Row],[Order Date]])*100 + MONTH(Table1[[#This Row],[Order Date]])</f>
        <v>201103</v>
      </c>
      <c r="H6163" s="1">
        <v>40623</v>
      </c>
      <c r="I6163" t="s">
        <v>191</v>
      </c>
      <c r="J6163" t="s">
        <v>1782</v>
      </c>
      <c r="K6163" t="s">
        <v>1783</v>
      </c>
      <c r="L6163" t="s">
        <v>44</v>
      </c>
      <c r="M6163" t="s">
        <v>30</v>
      </c>
      <c r="N6163" t="s">
        <v>1795</v>
      </c>
      <c r="O6163" t="s">
        <v>57</v>
      </c>
      <c r="P6163">
        <v>33801</v>
      </c>
      <c r="Q6163" t="s">
        <v>33</v>
      </c>
      <c r="R6163" t="s">
        <v>4565</v>
      </c>
      <c r="S6163" t="s">
        <v>49</v>
      </c>
      <c r="T6163" t="s">
        <v>50</v>
      </c>
      <c r="U6163" t="s">
        <v>4566</v>
      </c>
      <c r="V6163">
        <v>11.808</v>
      </c>
      <c r="W6163">
        <v>4</v>
      </c>
      <c r="X6163" s="9">
        <f>Table1[[#This Row],[Discount]]</f>
        <v>0.2</v>
      </c>
      <c r="Y6163">
        <v>0.2</v>
      </c>
      <c r="Z6163">
        <v>3.9851999999999999</v>
      </c>
    </row>
    <row r="6164" spans="1:26" ht="16" x14ac:dyDescent="0.2">
      <c r="A6164">
        <v>6163</v>
      </c>
      <c r="B6164" t="s">
        <v>8726</v>
      </c>
      <c r="C6164" s="1">
        <v>40621</v>
      </c>
      <c r="D6164">
        <f>YEAR(Table1[[#This Row],[Order Date]])</f>
        <v>2011</v>
      </c>
      <c r="E6164">
        <f>MONTH(Table1[[#This Row],[Order Date]])</f>
        <v>3</v>
      </c>
      <c r="F6164" t="str">
        <f>Table1[[#This Row],[Order Year]]&amp;"-"&amp;Table1[[#This Row],[Order Month]]</f>
        <v>2011-3</v>
      </c>
      <c r="G6164" s="5">
        <f>YEAR(Table1[[#This Row],[Order Date]])*100 + MONTH(Table1[[#This Row],[Order Date]])</f>
        <v>201103</v>
      </c>
      <c r="H6164" s="1">
        <v>40623</v>
      </c>
      <c r="I6164" t="s">
        <v>191</v>
      </c>
      <c r="J6164" t="s">
        <v>1782</v>
      </c>
      <c r="K6164" t="s">
        <v>1783</v>
      </c>
      <c r="L6164" t="s">
        <v>44</v>
      </c>
      <c r="M6164" t="s">
        <v>30</v>
      </c>
      <c r="N6164" t="s">
        <v>1795</v>
      </c>
      <c r="O6164" t="s">
        <v>57</v>
      </c>
      <c r="P6164">
        <v>33801</v>
      </c>
      <c r="Q6164" t="s">
        <v>33</v>
      </c>
      <c r="R6164" t="s">
        <v>1485</v>
      </c>
      <c r="S6164" t="s">
        <v>49</v>
      </c>
      <c r="T6164" t="s">
        <v>62</v>
      </c>
      <c r="U6164" t="s">
        <v>1486</v>
      </c>
      <c r="V6164">
        <v>26.160000000000004</v>
      </c>
      <c r="W6164">
        <v>3</v>
      </c>
      <c r="X6164" s="9">
        <f>Table1[[#This Row],[Discount]]</f>
        <v>0.2</v>
      </c>
      <c r="Y6164">
        <v>0.2</v>
      </c>
      <c r="Z6164">
        <v>1.961999999999998</v>
      </c>
    </row>
    <row r="6165" spans="1:26" ht="16" x14ac:dyDescent="0.2">
      <c r="A6165">
        <v>6164</v>
      </c>
      <c r="B6165" t="s">
        <v>8726</v>
      </c>
      <c r="C6165" s="1">
        <v>40621</v>
      </c>
      <c r="D6165">
        <f>YEAR(Table1[[#This Row],[Order Date]])</f>
        <v>2011</v>
      </c>
      <c r="E6165">
        <f>MONTH(Table1[[#This Row],[Order Date]])</f>
        <v>3</v>
      </c>
      <c r="F6165" t="str">
        <f>Table1[[#This Row],[Order Year]]&amp;"-"&amp;Table1[[#This Row],[Order Month]]</f>
        <v>2011-3</v>
      </c>
      <c r="G6165" s="5">
        <f>YEAR(Table1[[#This Row],[Order Date]])*100 + MONTH(Table1[[#This Row],[Order Date]])</f>
        <v>201103</v>
      </c>
      <c r="H6165" s="1">
        <v>40623</v>
      </c>
      <c r="I6165" t="s">
        <v>191</v>
      </c>
      <c r="J6165" t="s">
        <v>1782</v>
      </c>
      <c r="K6165" t="s">
        <v>1783</v>
      </c>
      <c r="L6165" t="s">
        <v>44</v>
      </c>
      <c r="M6165" t="s">
        <v>30</v>
      </c>
      <c r="N6165" t="s">
        <v>1795</v>
      </c>
      <c r="O6165" t="s">
        <v>57</v>
      </c>
      <c r="P6165">
        <v>33801</v>
      </c>
      <c r="Q6165" t="s">
        <v>33</v>
      </c>
      <c r="R6165" t="s">
        <v>5816</v>
      </c>
      <c r="S6165" t="s">
        <v>49</v>
      </c>
      <c r="T6165" t="s">
        <v>78</v>
      </c>
      <c r="U6165" t="s">
        <v>5817</v>
      </c>
      <c r="V6165">
        <v>33.57</v>
      </c>
      <c r="W6165">
        <v>5</v>
      </c>
      <c r="X6165" s="9">
        <f>Table1[[#This Row],[Discount]]</f>
        <v>0.7</v>
      </c>
      <c r="Y6165">
        <v>0.7</v>
      </c>
      <c r="Z6165">
        <v>-25.737000000000002</v>
      </c>
    </row>
    <row r="6166" spans="1:26" ht="16" x14ac:dyDescent="0.2">
      <c r="A6166">
        <v>6165</v>
      </c>
      <c r="B6166" t="s">
        <v>8726</v>
      </c>
      <c r="C6166" s="1">
        <v>40621</v>
      </c>
      <c r="D6166">
        <f>YEAR(Table1[[#This Row],[Order Date]])</f>
        <v>2011</v>
      </c>
      <c r="E6166">
        <f>MONTH(Table1[[#This Row],[Order Date]])</f>
        <v>3</v>
      </c>
      <c r="F6166" t="str">
        <f>Table1[[#This Row],[Order Year]]&amp;"-"&amp;Table1[[#This Row],[Order Month]]</f>
        <v>2011-3</v>
      </c>
      <c r="G6166" s="5">
        <f>YEAR(Table1[[#This Row],[Order Date]])*100 + MONTH(Table1[[#This Row],[Order Date]])</f>
        <v>201103</v>
      </c>
      <c r="H6166" s="1">
        <v>40623</v>
      </c>
      <c r="I6166" t="s">
        <v>191</v>
      </c>
      <c r="J6166" t="s">
        <v>1782</v>
      </c>
      <c r="K6166" t="s">
        <v>1783</v>
      </c>
      <c r="L6166" t="s">
        <v>44</v>
      </c>
      <c r="M6166" t="s">
        <v>30</v>
      </c>
      <c r="N6166" t="s">
        <v>1795</v>
      </c>
      <c r="O6166" t="s">
        <v>57</v>
      </c>
      <c r="P6166">
        <v>33801</v>
      </c>
      <c r="Q6166" t="s">
        <v>33</v>
      </c>
      <c r="R6166" t="s">
        <v>4101</v>
      </c>
      <c r="S6166" t="s">
        <v>35</v>
      </c>
      <c r="T6166" t="s">
        <v>68</v>
      </c>
      <c r="U6166" t="s">
        <v>1288</v>
      </c>
      <c r="V6166">
        <v>4.9920000000000009</v>
      </c>
      <c r="W6166">
        <v>3</v>
      </c>
      <c r="X6166" s="9">
        <f>Table1[[#This Row],[Discount]]</f>
        <v>0.2</v>
      </c>
      <c r="Y6166">
        <v>0.2</v>
      </c>
      <c r="Z6166">
        <v>1.3728000000000002</v>
      </c>
    </row>
    <row r="6167" spans="1:26" ht="16" x14ac:dyDescent="0.2">
      <c r="A6167">
        <v>6166</v>
      </c>
      <c r="B6167" t="s">
        <v>8726</v>
      </c>
      <c r="C6167" s="1">
        <v>40621</v>
      </c>
      <c r="D6167">
        <f>YEAR(Table1[[#This Row],[Order Date]])</f>
        <v>2011</v>
      </c>
      <c r="E6167">
        <f>MONTH(Table1[[#This Row],[Order Date]])</f>
        <v>3</v>
      </c>
      <c r="F6167" t="str">
        <f>Table1[[#This Row],[Order Year]]&amp;"-"&amp;Table1[[#This Row],[Order Month]]</f>
        <v>2011-3</v>
      </c>
      <c r="G6167" s="5">
        <f>YEAR(Table1[[#This Row],[Order Date]])*100 + MONTH(Table1[[#This Row],[Order Date]])</f>
        <v>201103</v>
      </c>
      <c r="H6167" s="1">
        <v>40623</v>
      </c>
      <c r="I6167" t="s">
        <v>191</v>
      </c>
      <c r="J6167" t="s">
        <v>1782</v>
      </c>
      <c r="K6167" t="s">
        <v>1783</v>
      </c>
      <c r="L6167" t="s">
        <v>44</v>
      </c>
      <c r="M6167" t="s">
        <v>30</v>
      </c>
      <c r="N6167" t="s">
        <v>1795</v>
      </c>
      <c r="O6167" t="s">
        <v>57</v>
      </c>
      <c r="P6167">
        <v>33801</v>
      </c>
      <c r="Q6167" t="s">
        <v>33</v>
      </c>
      <c r="R6167" t="s">
        <v>7634</v>
      </c>
      <c r="S6167" t="s">
        <v>35</v>
      </c>
      <c r="T6167" t="s">
        <v>68</v>
      </c>
      <c r="U6167" t="s">
        <v>7635</v>
      </c>
      <c r="V6167">
        <v>20.016000000000002</v>
      </c>
      <c r="W6167">
        <v>3</v>
      </c>
      <c r="X6167" s="9">
        <f>Table1[[#This Row],[Discount]]</f>
        <v>0.2</v>
      </c>
      <c r="Y6167">
        <v>0.2</v>
      </c>
      <c r="Z6167">
        <v>5.5044000000000013</v>
      </c>
    </row>
    <row r="6168" spans="1:26" ht="16" x14ac:dyDescent="0.2">
      <c r="A6168">
        <v>6167</v>
      </c>
      <c r="B6168" t="s">
        <v>8726</v>
      </c>
      <c r="C6168" s="1">
        <v>40621</v>
      </c>
      <c r="D6168">
        <f>YEAR(Table1[[#This Row],[Order Date]])</f>
        <v>2011</v>
      </c>
      <c r="E6168">
        <f>MONTH(Table1[[#This Row],[Order Date]])</f>
        <v>3</v>
      </c>
      <c r="F6168" t="str">
        <f>Table1[[#This Row],[Order Year]]&amp;"-"&amp;Table1[[#This Row],[Order Month]]</f>
        <v>2011-3</v>
      </c>
      <c r="G6168" s="5">
        <f>YEAR(Table1[[#This Row],[Order Date]])*100 + MONTH(Table1[[#This Row],[Order Date]])</f>
        <v>201103</v>
      </c>
      <c r="H6168" s="1">
        <v>40623</v>
      </c>
      <c r="I6168" t="s">
        <v>191</v>
      </c>
      <c r="J6168" t="s">
        <v>1782</v>
      </c>
      <c r="K6168" t="s">
        <v>1783</v>
      </c>
      <c r="L6168" t="s">
        <v>44</v>
      </c>
      <c r="M6168" t="s">
        <v>30</v>
      </c>
      <c r="N6168" t="s">
        <v>1795</v>
      </c>
      <c r="O6168" t="s">
        <v>57</v>
      </c>
      <c r="P6168">
        <v>33801</v>
      </c>
      <c r="Q6168" t="s">
        <v>33</v>
      </c>
      <c r="R6168" t="s">
        <v>8677</v>
      </c>
      <c r="S6168" t="s">
        <v>74</v>
      </c>
      <c r="T6168" t="s">
        <v>164</v>
      </c>
      <c r="U6168" t="s">
        <v>8678</v>
      </c>
      <c r="V6168">
        <v>170.24</v>
      </c>
      <c r="W6168">
        <v>2</v>
      </c>
      <c r="X6168" s="9">
        <f>Table1[[#This Row],[Discount]]</f>
        <v>0.2</v>
      </c>
      <c r="Y6168">
        <v>0.2</v>
      </c>
      <c r="Z6168">
        <v>53.199999999999989</v>
      </c>
    </row>
    <row r="6169" spans="1:26" ht="16" x14ac:dyDescent="0.2">
      <c r="A6169">
        <v>6168</v>
      </c>
      <c r="B6169" t="s">
        <v>8727</v>
      </c>
      <c r="C6169" s="1">
        <v>41019</v>
      </c>
      <c r="D6169">
        <f>YEAR(Table1[[#This Row],[Order Date]])</f>
        <v>2012</v>
      </c>
      <c r="E6169">
        <f>MONTH(Table1[[#This Row],[Order Date]])</f>
        <v>4</v>
      </c>
      <c r="F6169" t="str">
        <f>Table1[[#This Row],[Order Year]]&amp;"-"&amp;Table1[[#This Row],[Order Month]]</f>
        <v>2012-4</v>
      </c>
      <c r="G6169" s="5">
        <f>YEAR(Table1[[#This Row],[Order Date]])*100 + MONTH(Table1[[#This Row],[Order Date]])</f>
        <v>201204</v>
      </c>
      <c r="H6169" s="1">
        <v>41024</v>
      </c>
      <c r="I6169" t="s">
        <v>53</v>
      </c>
      <c r="J6169" t="s">
        <v>2493</v>
      </c>
      <c r="K6169" t="s">
        <v>2494</v>
      </c>
      <c r="L6169" t="s">
        <v>29</v>
      </c>
      <c r="M6169" t="s">
        <v>30</v>
      </c>
      <c r="N6169" t="s">
        <v>187</v>
      </c>
      <c r="O6169" t="s">
        <v>107</v>
      </c>
      <c r="P6169">
        <v>77036</v>
      </c>
      <c r="Q6169" t="s">
        <v>108</v>
      </c>
      <c r="R6169" t="s">
        <v>563</v>
      </c>
      <c r="S6169" t="s">
        <v>49</v>
      </c>
      <c r="T6169" t="s">
        <v>93</v>
      </c>
      <c r="U6169" t="s">
        <v>564</v>
      </c>
      <c r="V6169">
        <v>117.456</v>
      </c>
      <c r="W6169">
        <v>3</v>
      </c>
      <c r="X6169" s="9">
        <f>Table1[[#This Row],[Discount]]</f>
        <v>0.2</v>
      </c>
      <c r="Y6169">
        <v>0.2</v>
      </c>
      <c r="Z6169">
        <v>44.045999999999992</v>
      </c>
    </row>
    <row r="6170" spans="1:26" ht="16" x14ac:dyDescent="0.2">
      <c r="A6170">
        <v>6169</v>
      </c>
      <c r="B6170" t="s">
        <v>8728</v>
      </c>
      <c r="C6170" s="1">
        <v>41171</v>
      </c>
      <c r="D6170">
        <f>YEAR(Table1[[#This Row],[Order Date]])</f>
        <v>2012</v>
      </c>
      <c r="E6170">
        <f>MONTH(Table1[[#This Row],[Order Date]])</f>
        <v>9</v>
      </c>
      <c r="F6170" t="str">
        <f>Table1[[#This Row],[Order Year]]&amp;"-"&amp;Table1[[#This Row],[Order Month]]</f>
        <v>2012-9</v>
      </c>
      <c r="G6170" s="5">
        <f>YEAR(Table1[[#This Row],[Order Date]])*100 + MONTH(Table1[[#This Row],[Order Date]])</f>
        <v>201209</v>
      </c>
      <c r="H6170" s="1">
        <v>41174</v>
      </c>
      <c r="I6170" t="s">
        <v>26</v>
      </c>
      <c r="J6170" t="s">
        <v>3850</v>
      </c>
      <c r="K6170" t="s">
        <v>3851</v>
      </c>
      <c r="L6170" t="s">
        <v>44</v>
      </c>
      <c r="M6170" t="s">
        <v>30</v>
      </c>
      <c r="N6170" t="s">
        <v>45</v>
      </c>
      <c r="O6170" t="s">
        <v>46</v>
      </c>
      <c r="P6170">
        <v>90008</v>
      </c>
      <c r="Q6170" t="s">
        <v>47</v>
      </c>
      <c r="R6170" t="s">
        <v>1928</v>
      </c>
      <c r="S6170" t="s">
        <v>49</v>
      </c>
      <c r="T6170" t="s">
        <v>93</v>
      </c>
      <c r="U6170" t="s">
        <v>1929</v>
      </c>
      <c r="V6170">
        <v>22.96</v>
      </c>
      <c r="W6170">
        <v>2</v>
      </c>
      <c r="X6170" s="9">
        <f>Table1[[#This Row],[Discount]]</f>
        <v>0</v>
      </c>
      <c r="Y6170">
        <v>0</v>
      </c>
      <c r="Z6170">
        <v>11.250400000000001</v>
      </c>
    </row>
    <row r="6171" spans="1:26" ht="16" x14ac:dyDescent="0.2">
      <c r="A6171">
        <v>6170</v>
      </c>
      <c r="B6171" t="s">
        <v>8729</v>
      </c>
      <c r="C6171" s="1">
        <v>40782</v>
      </c>
      <c r="D6171">
        <f>YEAR(Table1[[#This Row],[Order Date]])</f>
        <v>2011</v>
      </c>
      <c r="E6171">
        <f>MONTH(Table1[[#This Row],[Order Date]])</f>
        <v>8</v>
      </c>
      <c r="F6171" t="str">
        <f>Table1[[#This Row],[Order Year]]&amp;"-"&amp;Table1[[#This Row],[Order Month]]</f>
        <v>2011-8</v>
      </c>
      <c r="G6171" s="5">
        <f>YEAR(Table1[[#This Row],[Order Date]])*100 + MONTH(Table1[[#This Row],[Order Date]])</f>
        <v>201108</v>
      </c>
      <c r="H6171" s="1">
        <v>40785</v>
      </c>
      <c r="I6171" t="s">
        <v>26</v>
      </c>
      <c r="J6171" t="s">
        <v>3884</v>
      </c>
      <c r="K6171" t="s">
        <v>3885</v>
      </c>
      <c r="L6171" t="s">
        <v>29</v>
      </c>
      <c r="M6171" t="s">
        <v>30</v>
      </c>
      <c r="N6171" t="s">
        <v>321</v>
      </c>
      <c r="O6171" t="s">
        <v>322</v>
      </c>
      <c r="P6171">
        <v>22153</v>
      </c>
      <c r="Q6171" t="s">
        <v>33</v>
      </c>
      <c r="R6171" t="s">
        <v>1868</v>
      </c>
      <c r="S6171" t="s">
        <v>49</v>
      </c>
      <c r="T6171" t="s">
        <v>93</v>
      </c>
      <c r="U6171" t="s">
        <v>1869</v>
      </c>
      <c r="V6171">
        <v>13.36</v>
      </c>
      <c r="W6171">
        <v>2</v>
      </c>
      <c r="X6171" s="9">
        <f>Table1[[#This Row],[Discount]]</f>
        <v>0</v>
      </c>
      <c r="Y6171">
        <v>0</v>
      </c>
      <c r="Z6171">
        <v>6.4127999999999998</v>
      </c>
    </row>
    <row r="6172" spans="1:26" ht="16" x14ac:dyDescent="0.2">
      <c r="A6172">
        <v>6171</v>
      </c>
      <c r="B6172" t="s">
        <v>8730</v>
      </c>
      <c r="C6172" s="1">
        <v>41628</v>
      </c>
      <c r="D6172">
        <f>YEAR(Table1[[#This Row],[Order Date]])</f>
        <v>2013</v>
      </c>
      <c r="E6172">
        <f>MONTH(Table1[[#This Row],[Order Date]])</f>
        <v>12</v>
      </c>
      <c r="F6172" t="str">
        <f>Table1[[#This Row],[Order Year]]&amp;"-"&amp;Table1[[#This Row],[Order Month]]</f>
        <v>2013-12</v>
      </c>
      <c r="G6172" s="5">
        <f>YEAR(Table1[[#This Row],[Order Date]])*100 + MONTH(Table1[[#This Row],[Order Date]])</f>
        <v>201312</v>
      </c>
      <c r="H6172" s="1">
        <v>41633</v>
      </c>
      <c r="I6172" t="s">
        <v>26</v>
      </c>
      <c r="J6172" t="s">
        <v>8731</v>
      </c>
      <c r="K6172" t="s">
        <v>8732</v>
      </c>
      <c r="L6172" t="s">
        <v>44</v>
      </c>
      <c r="M6172" t="s">
        <v>30</v>
      </c>
      <c r="N6172" t="s">
        <v>269</v>
      </c>
      <c r="O6172" t="s">
        <v>270</v>
      </c>
      <c r="P6172">
        <v>10035</v>
      </c>
      <c r="Q6172" t="s">
        <v>151</v>
      </c>
      <c r="R6172" t="s">
        <v>5774</v>
      </c>
      <c r="S6172" t="s">
        <v>49</v>
      </c>
      <c r="T6172" t="s">
        <v>78</v>
      </c>
      <c r="U6172" t="s">
        <v>5775</v>
      </c>
      <c r="V6172">
        <v>34.248000000000005</v>
      </c>
      <c r="W6172">
        <v>3</v>
      </c>
      <c r="X6172" s="9">
        <f>Table1[[#This Row],[Discount]]</f>
        <v>0.2</v>
      </c>
      <c r="Y6172">
        <v>0.2</v>
      </c>
      <c r="Z6172">
        <v>11.558699999999998</v>
      </c>
    </row>
    <row r="6173" spans="1:26" ht="16" x14ac:dyDescent="0.2">
      <c r="A6173">
        <v>6172</v>
      </c>
      <c r="B6173" t="s">
        <v>8730</v>
      </c>
      <c r="C6173" s="1">
        <v>41628</v>
      </c>
      <c r="D6173">
        <f>YEAR(Table1[[#This Row],[Order Date]])</f>
        <v>2013</v>
      </c>
      <c r="E6173">
        <f>MONTH(Table1[[#This Row],[Order Date]])</f>
        <v>12</v>
      </c>
      <c r="F6173" t="str">
        <f>Table1[[#This Row],[Order Year]]&amp;"-"&amp;Table1[[#This Row],[Order Month]]</f>
        <v>2013-12</v>
      </c>
      <c r="G6173" s="5">
        <f>YEAR(Table1[[#This Row],[Order Date]])*100 + MONTH(Table1[[#This Row],[Order Date]])</f>
        <v>201312</v>
      </c>
      <c r="H6173" s="1">
        <v>41633</v>
      </c>
      <c r="I6173" t="s">
        <v>26</v>
      </c>
      <c r="J6173" t="s">
        <v>8731</v>
      </c>
      <c r="K6173" t="s">
        <v>8732</v>
      </c>
      <c r="L6173" t="s">
        <v>44</v>
      </c>
      <c r="M6173" t="s">
        <v>30</v>
      </c>
      <c r="N6173" t="s">
        <v>269</v>
      </c>
      <c r="O6173" t="s">
        <v>270</v>
      </c>
      <c r="P6173">
        <v>10035</v>
      </c>
      <c r="Q6173" t="s">
        <v>151</v>
      </c>
      <c r="R6173" t="s">
        <v>3232</v>
      </c>
      <c r="S6173" t="s">
        <v>49</v>
      </c>
      <c r="T6173" t="s">
        <v>71</v>
      </c>
      <c r="U6173" t="s">
        <v>3233</v>
      </c>
      <c r="V6173">
        <v>3.52</v>
      </c>
      <c r="W6173">
        <v>2</v>
      </c>
      <c r="X6173" s="9">
        <f>Table1[[#This Row],[Discount]]</f>
        <v>0</v>
      </c>
      <c r="Y6173">
        <v>0</v>
      </c>
      <c r="Z6173">
        <v>1.0207999999999999</v>
      </c>
    </row>
    <row r="6174" spans="1:26" ht="16" x14ac:dyDescent="0.2">
      <c r="A6174">
        <v>6173</v>
      </c>
      <c r="B6174" t="s">
        <v>8733</v>
      </c>
      <c r="C6174" s="1">
        <v>40757</v>
      </c>
      <c r="D6174">
        <f>YEAR(Table1[[#This Row],[Order Date]])</f>
        <v>2011</v>
      </c>
      <c r="E6174">
        <f>MONTH(Table1[[#This Row],[Order Date]])</f>
        <v>8</v>
      </c>
      <c r="F6174" t="str">
        <f>Table1[[#This Row],[Order Year]]&amp;"-"&amp;Table1[[#This Row],[Order Month]]</f>
        <v>2011-8</v>
      </c>
      <c r="G6174" s="5">
        <f>YEAR(Table1[[#This Row],[Order Date]])*100 + MONTH(Table1[[#This Row],[Order Date]])</f>
        <v>201108</v>
      </c>
      <c r="H6174" s="1">
        <v>40763</v>
      </c>
      <c r="I6174" t="s">
        <v>53</v>
      </c>
      <c r="J6174" t="s">
        <v>1071</v>
      </c>
      <c r="K6174" t="s">
        <v>1072</v>
      </c>
      <c r="L6174" t="s">
        <v>105</v>
      </c>
      <c r="M6174" t="s">
        <v>30</v>
      </c>
      <c r="N6174" t="s">
        <v>321</v>
      </c>
      <c r="O6174" t="s">
        <v>599</v>
      </c>
      <c r="P6174">
        <v>65807</v>
      </c>
      <c r="Q6174" t="s">
        <v>108</v>
      </c>
      <c r="R6174" t="s">
        <v>3721</v>
      </c>
      <c r="S6174" t="s">
        <v>49</v>
      </c>
      <c r="T6174" t="s">
        <v>78</v>
      </c>
      <c r="U6174" t="s">
        <v>3722</v>
      </c>
      <c r="V6174">
        <v>26.7</v>
      </c>
      <c r="W6174">
        <v>5</v>
      </c>
      <c r="X6174" s="9">
        <f>Table1[[#This Row],[Discount]]</f>
        <v>0</v>
      </c>
      <c r="Y6174">
        <v>0</v>
      </c>
      <c r="Z6174">
        <v>12.548999999999999</v>
      </c>
    </row>
    <row r="6175" spans="1:26" ht="16" x14ac:dyDescent="0.2">
      <c r="A6175">
        <v>6174</v>
      </c>
      <c r="B6175" t="s">
        <v>8733</v>
      </c>
      <c r="C6175" s="1">
        <v>40757</v>
      </c>
      <c r="D6175">
        <f>YEAR(Table1[[#This Row],[Order Date]])</f>
        <v>2011</v>
      </c>
      <c r="E6175">
        <f>MONTH(Table1[[#This Row],[Order Date]])</f>
        <v>8</v>
      </c>
      <c r="F6175" t="str">
        <f>Table1[[#This Row],[Order Year]]&amp;"-"&amp;Table1[[#This Row],[Order Month]]</f>
        <v>2011-8</v>
      </c>
      <c r="G6175" s="5">
        <f>YEAR(Table1[[#This Row],[Order Date]])*100 + MONTH(Table1[[#This Row],[Order Date]])</f>
        <v>201108</v>
      </c>
      <c r="H6175" s="1">
        <v>40763</v>
      </c>
      <c r="I6175" t="s">
        <v>53</v>
      </c>
      <c r="J6175" t="s">
        <v>1071</v>
      </c>
      <c r="K6175" t="s">
        <v>1072</v>
      </c>
      <c r="L6175" t="s">
        <v>105</v>
      </c>
      <c r="M6175" t="s">
        <v>30</v>
      </c>
      <c r="N6175" t="s">
        <v>321</v>
      </c>
      <c r="O6175" t="s">
        <v>599</v>
      </c>
      <c r="P6175">
        <v>65807</v>
      </c>
      <c r="Q6175" t="s">
        <v>108</v>
      </c>
      <c r="R6175" t="s">
        <v>7424</v>
      </c>
      <c r="S6175" t="s">
        <v>74</v>
      </c>
      <c r="T6175" t="s">
        <v>164</v>
      </c>
      <c r="U6175" t="s">
        <v>7425</v>
      </c>
      <c r="V6175">
        <v>21.2</v>
      </c>
      <c r="W6175">
        <v>2</v>
      </c>
      <c r="X6175" s="9">
        <f>Table1[[#This Row],[Discount]]</f>
        <v>0</v>
      </c>
      <c r="Y6175">
        <v>0</v>
      </c>
      <c r="Z6175">
        <v>9.1160000000000014</v>
      </c>
    </row>
    <row r="6176" spans="1:26" ht="16" x14ac:dyDescent="0.2">
      <c r="A6176">
        <v>6175</v>
      </c>
      <c r="B6176" t="s">
        <v>8733</v>
      </c>
      <c r="C6176" s="1">
        <v>40757</v>
      </c>
      <c r="D6176">
        <f>YEAR(Table1[[#This Row],[Order Date]])</f>
        <v>2011</v>
      </c>
      <c r="E6176">
        <f>MONTH(Table1[[#This Row],[Order Date]])</f>
        <v>8</v>
      </c>
      <c r="F6176" t="str">
        <f>Table1[[#This Row],[Order Year]]&amp;"-"&amp;Table1[[#This Row],[Order Month]]</f>
        <v>2011-8</v>
      </c>
      <c r="G6176" s="5">
        <f>YEAR(Table1[[#This Row],[Order Date]])*100 + MONTH(Table1[[#This Row],[Order Date]])</f>
        <v>201108</v>
      </c>
      <c r="H6176" s="1">
        <v>40763</v>
      </c>
      <c r="I6176" t="s">
        <v>53</v>
      </c>
      <c r="J6176" t="s">
        <v>1071</v>
      </c>
      <c r="K6176" t="s">
        <v>1072</v>
      </c>
      <c r="L6176" t="s">
        <v>105</v>
      </c>
      <c r="M6176" t="s">
        <v>30</v>
      </c>
      <c r="N6176" t="s">
        <v>321</v>
      </c>
      <c r="O6176" t="s">
        <v>599</v>
      </c>
      <c r="P6176">
        <v>65807</v>
      </c>
      <c r="Q6176" t="s">
        <v>108</v>
      </c>
      <c r="R6176" t="s">
        <v>4276</v>
      </c>
      <c r="S6176" t="s">
        <v>49</v>
      </c>
      <c r="T6176" t="s">
        <v>62</v>
      </c>
      <c r="U6176" t="s">
        <v>4277</v>
      </c>
      <c r="V6176">
        <v>838.38</v>
      </c>
      <c r="W6176">
        <v>2</v>
      </c>
      <c r="X6176" s="9">
        <f>Table1[[#This Row],[Discount]]</f>
        <v>0</v>
      </c>
      <c r="Y6176">
        <v>0</v>
      </c>
      <c r="Z6176">
        <v>226.36260000000004</v>
      </c>
    </row>
    <row r="6177" spans="1:26" ht="16" x14ac:dyDescent="0.2">
      <c r="A6177">
        <v>6176</v>
      </c>
      <c r="B6177" t="s">
        <v>8734</v>
      </c>
      <c r="C6177" s="1">
        <v>41173</v>
      </c>
      <c r="D6177">
        <f>YEAR(Table1[[#This Row],[Order Date]])</f>
        <v>2012</v>
      </c>
      <c r="E6177">
        <f>MONTH(Table1[[#This Row],[Order Date]])</f>
        <v>9</v>
      </c>
      <c r="F6177" t="str">
        <f>Table1[[#This Row],[Order Year]]&amp;"-"&amp;Table1[[#This Row],[Order Month]]</f>
        <v>2012-9</v>
      </c>
      <c r="G6177" s="5">
        <f>YEAR(Table1[[#This Row],[Order Date]])*100 + MONTH(Table1[[#This Row],[Order Date]])</f>
        <v>201209</v>
      </c>
      <c r="H6177" s="1">
        <v>41178</v>
      </c>
      <c r="I6177" t="s">
        <v>53</v>
      </c>
      <c r="J6177" t="s">
        <v>6176</v>
      </c>
      <c r="K6177" t="s">
        <v>6177</v>
      </c>
      <c r="L6177" t="s">
        <v>29</v>
      </c>
      <c r="M6177" t="s">
        <v>30</v>
      </c>
      <c r="N6177" t="s">
        <v>385</v>
      </c>
      <c r="O6177" t="s">
        <v>386</v>
      </c>
      <c r="P6177">
        <v>29203</v>
      </c>
      <c r="Q6177" t="s">
        <v>33</v>
      </c>
      <c r="R6177" t="s">
        <v>3039</v>
      </c>
      <c r="S6177" t="s">
        <v>35</v>
      </c>
      <c r="T6177" t="s">
        <v>39</v>
      </c>
      <c r="U6177" t="s">
        <v>3040</v>
      </c>
      <c r="V6177">
        <v>1690.04</v>
      </c>
      <c r="W6177">
        <v>4</v>
      </c>
      <c r="X6177" s="9">
        <f>Table1[[#This Row],[Discount]]</f>
        <v>0</v>
      </c>
      <c r="Y6177">
        <v>0</v>
      </c>
      <c r="Z6177">
        <v>422.51</v>
      </c>
    </row>
    <row r="6178" spans="1:26" ht="16" x14ac:dyDescent="0.2">
      <c r="A6178">
        <v>6177</v>
      </c>
      <c r="B6178" t="s">
        <v>8734</v>
      </c>
      <c r="C6178" s="1">
        <v>41173</v>
      </c>
      <c r="D6178">
        <f>YEAR(Table1[[#This Row],[Order Date]])</f>
        <v>2012</v>
      </c>
      <c r="E6178">
        <f>MONTH(Table1[[#This Row],[Order Date]])</f>
        <v>9</v>
      </c>
      <c r="F6178" t="str">
        <f>Table1[[#This Row],[Order Year]]&amp;"-"&amp;Table1[[#This Row],[Order Month]]</f>
        <v>2012-9</v>
      </c>
      <c r="G6178" s="5">
        <f>YEAR(Table1[[#This Row],[Order Date]])*100 + MONTH(Table1[[#This Row],[Order Date]])</f>
        <v>201209</v>
      </c>
      <c r="H6178" s="1">
        <v>41178</v>
      </c>
      <c r="I6178" t="s">
        <v>53</v>
      </c>
      <c r="J6178" t="s">
        <v>6176</v>
      </c>
      <c r="K6178" t="s">
        <v>6177</v>
      </c>
      <c r="L6178" t="s">
        <v>29</v>
      </c>
      <c r="M6178" t="s">
        <v>30</v>
      </c>
      <c r="N6178" t="s">
        <v>385</v>
      </c>
      <c r="O6178" t="s">
        <v>386</v>
      </c>
      <c r="P6178">
        <v>29203</v>
      </c>
      <c r="Q6178" t="s">
        <v>33</v>
      </c>
      <c r="R6178" t="s">
        <v>2243</v>
      </c>
      <c r="S6178" t="s">
        <v>49</v>
      </c>
      <c r="T6178" t="s">
        <v>62</v>
      </c>
      <c r="U6178" t="s">
        <v>2244</v>
      </c>
      <c r="V6178">
        <v>85.96</v>
      </c>
      <c r="W6178">
        <v>7</v>
      </c>
      <c r="X6178" s="9">
        <f>Table1[[#This Row],[Discount]]</f>
        <v>0</v>
      </c>
      <c r="Y6178">
        <v>0</v>
      </c>
      <c r="Z6178">
        <v>24.068799999999996</v>
      </c>
    </row>
    <row r="6179" spans="1:26" ht="16" x14ac:dyDescent="0.2">
      <c r="A6179">
        <v>6178</v>
      </c>
      <c r="B6179" t="s">
        <v>8734</v>
      </c>
      <c r="C6179" s="1">
        <v>41173</v>
      </c>
      <c r="D6179">
        <f>YEAR(Table1[[#This Row],[Order Date]])</f>
        <v>2012</v>
      </c>
      <c r="E6179">
        <f>MONTH(Table1[[#This Row],[Order Date]])</f>
        <v>9</v>
      </c>
      <c r="F6179" t="str">
        <f>Table1[[#This Row],[Order Year]]&amp;"-"&amp;Table1[[#This Row],[Order Month]]</f>
        <v>2012-9</v>
      </c>
      <c r="G6179" s="5">
        <f>YEAR(Table1[[#This Row],[Order Date]])*100 + MONTH(Table1[[#This Row],[Order Date]])</f>
        <v>201209</v>
      </c>
      <c r="H6179" s="1">
        <v>41178</v>
      </c>
      <c r="I6179" t="s">
        <v>53</v>
      </c>
      <c r="J6179" t="s">
        <v>6176</v>
      </c>
      <c r="K6179" t="s">
        <v>6177</v>
      </c>
      <c r="L6179" t="s">
        <v>29</v>
      </c>
      <c r="M6179" t="s">
        <v>30</v>
      </c>
      <c r="N6179" t="s">
        <v>385</v>
      </c>
      <c r="O6179" t="s">
        <v>386</v>
      </c>
      <c r="P6179">
        <v>29203</v>
      </c>
      <c r="Q6179" t="s">
        <v>33</v>
      </c>
      <c r="R6179" t="s">
        <v>7755</v>
      </c>
      <c r="S6179" t="s">
        <v>49</v>
      </c>
      <c r="T6179" t="s">
        <v>176</v>
      </c>
      <c r="U6179" t="s">
        <v>7756</v>
      </c>
      <c r="V6179">
        <v>121.96</v>
      </c>
      <c r="W6179">
        <v>2</v>
      </c>
      <c r="X6179" s="9">
        <f>Table1[[#This Row],[Discount]]</f>
        <v>0</v>
      </c>
      <c r="Y6179">
        <v>0</v>
      </c>
      <c r="Z6179">
        <v>57.32119999999999</v>
      </c>
    </row>
    <row r="6180" spans="1:26" ht="16" x14ac:dyDescent="0.2">
      <c r="A6180">
        <v>6179</v>
      </c>
      <c r="B6180" t="s">
        <v>8734</v>
      </c>
      <c r="C6180" s="1">
        <v>41173</v>
      </c>
      <c r="D6180">
        <f>YEAR(Table1[[#This Row],[Order Date]])</f>
        <v>2012</v>
      </c>
      <c r="E6180">
        <f>MONTH(Table1[[#This Row],[Order Date]])</f>
        <v>9</v>
      </c>
      <c r="F6180" t="str">
        <f>Table1[[#This Row],[Order Year]]&amp;"-"&amp;Table1[[#This Row],[Order Month]]</f>
        <v>2012-9</v>
      </c>
      <c r="G6180" s="5">
        <f>YEAR(Table1[[#This Row],[Order Date]])*100 + MONTH(Table1[[#This Row],[Order Date]])</f>
        <v>201209</v>
      </c>
      <c r="H6180" s="1">
        <v>41178</v>
      </c>
      <c r="I6180" t="s">
        <v>53</v>
      </c>
      <c r="J6180" t="s">
        <v>6176</v>
      </c>
      <c r="K6180" t="s">
        <v>6177</v>
      </c>
      <c r="L6180" t="s">
        <v>29</v>
      </c>
      <c r="M6180" t="s">
        <v>30</v>
      </c>
      <c r="N6180" t="s">
        <v>385</v>
      </c>
      <c r="O6180" t="s">
        <v>386</v>
      </c>
      <c r="P6180">
        <v>29203</v>
      </c>
      <c r="Q6180" t="s">
        <v>33</v>
      </c>
      <c r="R6180" t="s">
        <v>8735</v>
      </c>
      <c r="S6180" t="s">
        <v>49</v>
      </c>
      <c r="T6180" t="s">
        <v>93</v>
      </c>
      <c r="U6180" t="s">
        <v>8736</v>
      </c>
      <c r="V6180">
        <v>23.92</v>
      </c>
      <c r="W6180">
        <v>4</v>
      </c>
      <c r="X6180" s="9">
        <f>Table1[[#This Row],[Discount]]</f>
        <v>0</v>
      </c>
      <c r="Y6180">
        <v>0</v>
      </c>
      <c r="Z6180">
        <v>11.720800000000001</v>
      </c>
    </row>
    <row r="6181" spans="1:26" ht="16" x14ac:dyDescent="0.2">
      <c r="A6181">
        <v>6180</v>
      </c>
      <c r="B6181" t="s">
        <v>8734</v>
      </c>
      <c r="C6181" s="1">
        <v>41173</v>
      </c>
      <c r="D6181">
        <f>YEAR(Table1[[#This Row],[Order Date]])</f>
        <v>2012</v>
      </c>
      <c r="E6181">
        <f>MONTH(Table1[[#This Row],[Order Date]])</f>
        <v>9</v>
      </c>
      <c r="F6181" t="str">
        <f>Table1[[#This Row],[Order Year]]&amp;"-"&amp;Table1[[#This Row],[Order Month]]</f>
        <v>2012-9</v>
      </c>
      <c r="G6181" s="5">
        <f>YEAR(Table1[[#This Row],[Order Date]])*100 + MONTH(Table1[[#This Row],[Order Date]])</f>
        <v>201209</v>
      </c>
      <c r="H6181" s="1">
        <v>41178</v>
      </c>
      <c r="I6181" t="s">
        <v>53</v>
      </c>
      <c r="J6181" t="s">
        <v>6176</v>
      </c>
      <c r="K6181" t="s">
        <v>6177</v>
      </c>
      <c r="L6181" t="s">
        <v>29</v>
      </c>
      <c r="M6181" t="s">
        <v>30</v>
      </c>
      <c r="N6181" t="s">
        <v>385</v>
      </c>
      <c r="O6181" t="s">
        <v>386</v>
      </c>
      <c r="P6181">
        <v>29203</v>
      </c>
      <c r="Q6181" t="s">
        <v>33</v>
      </c>
      <c r="R6181" t="s">
        <v>3543</v>
      </c>
      <c r="S6181" t="s">
        <v>49</v>
      </c>
      <c r="T6181" t="s">
        <v>62</v>
      </c>
      <c r="U6181" t="s">
        <v>3544</v>
      </c>
      <c r="V6181">
        <v>63.96</v>
      </c>
      <c r="W6181">
        <v>2</v>
      </c>
      <c r="X6181" s="9">
        <f>Table1[[#This Row],[Discount]]</f>
        <v>0</v>
      </c>
      <c r="Y6181">
        <v>0</v>
      </c>
      <c r="Z6181">
        <v>6.3960000000000008</v>
      </c>
    </row>
    <row r="6182" spans="1:26" ht="16" x14ac:dyDescent="0.2">
      <c r="A6182">
        <v>6181</v>
      </c>
      <c r="B6182" t="s">
        <v>8734</v>
      </c>
      <c r="C6182" s="1">
        <v>41173</v>
      </c>
      <c r="D6182">
        <f>YEAR(Table1[[#This Row],[Order Date]])</f>
        <v>2012</v>
      </c>
      <c r="E6182">
        <f>MONTH(Table1[[#This Row],[Order Date]])</f>
        <v>9</v>
      </c>
      <c r="F6182" t="str">
        <f>Table1[[#This Row],[Order Year]]&amp;"-"&amp;Table1[[#This Row],[Order Month]]</f>
        <v>2012-9</v>
      </c>
      <c r="G6182" s="5">
        <f>YEAR(Table1[[#This Row],[Order Date]])*100 + MONTH(Table1[[#This Row],[Order Date]])</f>
        <v>201209</v>
      </c>
      <c r="H6182" s="1">
        <v>41178</v>
      </c>
      <c r="I6182" t="s">
        <v>53</v>
      </c>
      <c r="J6182" t="s">
        <v>6176</v>
      </c>
      <c r="K6182" t="s">
        <v>6177</v>
      </c>
      <c r="L6182" t="s">
        <v>29</v>
      </c>
      <c r="M6182" t="s">
        <v>30</v>
      </c>
      <c r="N6182" t="s">
        <v>385</v>
      </c>
      <c r="O6182" t="s">
        <v>386</v>
      </c>
      <c r="P6182">
        <v>29203</v>
      </c>
      <c r="Q6182" t="s">
        <v>33</v>
      </c>
      <c r="R6182" t="s">
        <v>5651</v>
      </c>
      <c r="S6182" t="s">
        <v>74</v>
      </c>
      <c r="T6182" t="s">
        <v>75</v>
      </c>
      <c r="U6182" t="s">
        <v>5652</v>
      </c>
      <c r="V6182">
        <v>629.94999999999993</v>
      </c>
      <c r="W6182">
        <v>5</v>
      </c>
      <c r="X6182" s="9">
        <f>Table1[[#This Row],[Discount]]</f>
        <v>0</v>
      </c>
      <c r="Y6182">
        <v>0</v>
      </c>
      <c r="Z6182">
        <v>176.38600000000002</v>
      </c>
    </row>
    <row r="6183" spans="1:26" ht="16" x14ac:dyDescent="0.2">
      <c r="A6183">
        <v>6182</v>
      </c>
      <c r="B6183" t="s">
        <v>8734</v>
      </c>
      <c r="C6183" s="1">
        <v>41173</v>
      </c>
      <c r="D6183">
        <f>YEAR(Table1[[#This Row],[Order Date]])</f>
        <v>2012</v>
      </c>
      <c r="E6183">
        <f>MONTH(Table1[[#This Row],[Order Date]])</f>
        <v>9</v>
      </c>
      <c r="F6183" t="str">
        <f>Table1[[#This Row],[Order Year]]&amp;"-"&amp;Table1[[#This Row],[Order Month]]</f>
        <v>2012-9</v>
      </c>
      <c r="G6183" s="5">
        <f>YEAR(Table1[[#This Row],[Order Date]])*100 + MONTH(Table1[[#This Row],[Order Date]])</f>
        <v>201209</v>
      </c>
      <c r="H6183" s="1">
        <v>41178</v>
      </c>
      <c r="I6183" t="s">
        <v>53</v>
      </c>
      <c r="J6183" t="s">
        <v>6176</v>
      </c>
      <c r="K6183" t="s">
        <v>6177</v>
      </c>
      <c r="L6183" t="s">
        <v>29</v>
      </c>
      <c r="M6183" t="s">
        <v>30</v>
      </c>
      <c r="N6183" t="s">
        <v>385</v>
      </c>
      <c r="O6183" t="s">
        <v>386</v>
      </c>
      <c r="P6183">
        <v>29203</v>
      </c>
      <c r="Q6183" t="s">
        <v>33</v>
      </c>
      <c r="R6183" t="s">
        <v>2052</v>
      </c>
      <c r="S6183" t="s">
        <v>74</v>
      </c>
      <c r="T6183" t="s">
        <v>75</v>
      </c>
      <c r="U6183" t="s">
        <v>2053</v>
      </c>
      <c r="V6183">
        <v>113.72999999999999</v>
      </c>
      <c r="W6183">
        <v>3</v>
      </c>
      <c r="X6183" s="9">
        <f>Table1[[#This Row],[Discount]]</f>
        <v>0</v>
      </c>
      <c r="Y6183">
        <v>0</v>
      </c>
      <c r="Z6183">
        <v>32.981699999999989</v>
      </c>
    </row>
    <row r="6184" spans="1:26" ht="16" x14ac:dyDescent="0.2">
      <c r="A6184">
        <v>6183</v>
      </c>
      <c r="B6184" t="s">
        <v>8734</v>
      </c>
      <c r="C6184" s="1">
        <v>41173</v>
      </c>
      <c r="D6184">
        <f>YEAR(Table1[[#This Row],[Order Date]])</f>
        <v>2012</v>
      </c>
      <c r="E6184">
        <f>MONTH(Table1[[#This Row],[Order Date]])</f>
        <v>9</v>
      </c>
      <c r="F6184" t="str">
        <f>Table1[[#This Row],[Order Year]]&amp;"-"&amp;Table1[[#This Row],[Order Month]]</f>
        <v>2012-9</v>
      </c>
      <c r="G6184" s="5">
        <f>YEAR(Table1[[#This Row],[Order Date]])*100 + MONTH(Table1[[#This Row],[Order Date]])</f>
        <v>201209</v>
      </c>
      <c r="H6184" s="1">
        <v>41178</v>
      </c>
      <c r="I6184" t="s">
        <v>53</v>
      </c>
      <c r="J6184" t="s">
        <v>6176</v>
      </c>
      <c r="K6184" t="s">
        <v>6177</v>
      </c>
      <c r="L6184" t="s">
        <v>29</v>
      </c>
      <c r="M6184" t="s">
        <v>30</v>
      </c>
      <c r="N6184" t="s">
        <v>385</v>
      </c>
      <c r="O6184" t="s">
        <v>386</v>
      </c>
      <c r="P6184">
        <v>29203</v>
      </c>
      <c r="Q6184" t="s">
        <v>33</v>
      </c>
      <c r="R6184" t="s">
        <v>1375</v>
      </c>
      <c r="S6184" t="s">
        <v>49</v>
      </c>
      <c r="T6184" t="s">
        <v>78</v>
      </c>
      <c r="U6184" t="s">
        <v>1376</v>
      </c>
      <c r="V6184">
        <v>14.6</v>
      </c>
      <c r="W6184">
        <v>2</v>
      </c>
      <c r="X6184" s="9">
        <f>Table1[[#This Row],[Discount]]</f>
        <v>0</v>
      </c>
      <c r="Y6184">
        <v>0</v>
      </c>
      <c r="Z6184">
        <v>6.8619999999999992</v>
      </c>
    </row>
    <row r="6185" spans="1:26" ht="16" x14ac:dyDescent="0.2">
      <c r="A6185">
        <v>6184</v>
      </c>
      <c r="B6185" t="s">
        <v>8734</v>
      </c>
      <c r="C6185" s="1">
        <v>41173</v>
      </c>
      <c r="D6185">
        <f>YEAR(Table1[[#This Row],[Order Date]])</f>
        <v>2012</v>
      </c>
      <c r="E6185">
        <f>MONTH(Table1[[#This Row],[Order Date]])</f>
        <v>9</v>
      </c>
      <c r="F6185" t="str">
        <f>Table1[[#This Row],[Order Year]]&amp;"-"&amp;Table1[[#This Row],[Order Month]]</f>
        <v>2012-9</v>
      </c>
      <c r="G6185" s="5">
        <f>YEAR(Table1[[#This Row],[Order Date]])*100 + MONTH(Table1[[#This Row],[Order Date]])</f>
        <v>201209</v>
      </c>
      <c r="H6185" s="1">
        <v>41178</v>
      </c>
      <c r="I6185" t="s">
        <v>53</v>
      </c>
      <c r="J6185" t="s">
        <v>6176</v>
      </c>
      <c r="K6185" t="s">
        <v>6177</v>
      </c>
      <c r="L6185" t="s">
        <v>29</v>
      </c>
      <c r="M6185" t="s">
        <v>30</v>
      </c>
      <c r="N6185" t="s">
        <v>385</v>
      </c>
      <c r="O6185" t="s">
        <v>386</v>
      </c>
      <c r="P6185">
        <v>29203</v>
      </c>
      <c r="Q6185" t="s">
        <v>33</v>
      </c>
      <c r="R6185" t="s">
        <v>118</v>
      </c>
      <c r="S6185" t="s">
        <v>49</v>
      </c>
      <c r="T6185" t="s">
        <v>62</v>
      </c>
      <c r="U6185" t="s">
        <v>119</v>
      </c>
      <c r="V6185">
        <v>887.84</v>
      </c>
      <c r="W6185">
        <v>8</v>
      </c>
      <c r="X6185" s="9">
        <f>Table1[[#This Row],[Discount]]</f>
        <v>0</v>
      </c>
      <c r="Y6185">
        <v>0</v>
      </c>
      <c r="Z6185">
        <v>17.756799999999998</v>
      </c>
    </row>
    <row r="6186" spans="1:26" ht="16" x14ac:dyDescent="0.2">
      <c r="A6186">
        <v>6185</v>
      </c>
      <c r="B6186" t="s">
        <v>8737</v>
      </c>
      <c r="C6186" s="1">
        <v>41620</v>
      </c>
      <c r="D6186">
        <f>YEAR(Table1[[#This Row],[Order Date]])</f>
        <v>2013</v>
      </c>
      <c r="E6186">
        <f>MONTH(Table1[[#This Row],[Order Date]])</f>
        <v>12</v>
      </c>
      <c r="F6186" t="str">
        <f>Table1[[#This Row],[Order Year]]&amp;"-"&amp;Table1[[#This Row],[Order Month]]</f>
        <v>2013-12</v>
      </c>
      <c r="G6186" s="5">
        <f>YEAR(Table1[[#This Row],[Order Date]])*100 + MONTH(Table1[[#This Row],[Order Date]])</f>
        <v>201312</v>
      </c>
      <c r="H6186" s="1">
        <v>41622</v>
      </c>
      <c r="I6186" t="s">
        <v>191</v>
      </c>
      <c r="J6186" t="s">
        <v>4103</v>
      </c>
      <c r="K6186" t="s">
        <v>4104</v>
      </c>
      <c r="L6186" t="s">
        <v>105</v>
      </c>
      <c r="M6186" t="s">
        <v>30</v>
      </c>
      <c r="N6186" t="s">
        <v>422</v>
      </c>
      <c r="O6186" t="s">
        <v>423</v>
      </c>
      <c r="P6186">
        <v>97206</v>
      </c>
      <c r="Q6186" t="s">
        <v>47</v>
      </c>
      <c r="R6186" t="s">
        <v>206</v>
      </c>
      <c r="S6186" t="s">
        <v>35</v>
      </c>
      <c r="T6186" t="s">
        <v>39</v>
      </c>
      <c r="U6186" t="s">
        <v>207</v>
      </c>
      <c r="V6186">
        <v>403.92</v>
      </c>
      <c r="W6186">
        <v>5</v>
      </c>
      <c r="X6186" s="9">
        <f>Table1[[#This Row],[Discount]]</f>
        <v>0.2</v>
      </c>
      <c r="Y6186">
        <v>0.2</v>
      </c>
      <c r="Z6186">
        <v>25.245000000000019</v>
      </c>
    </row>
    <row r="6187" spans="1:26" ht="16" x14ac:dyDescent="0.2">
      <c r="A6187">
        <v>6186</v>
      </c>
      <c r="B6187" t="s">
        <v>8738</v>
      </c>
      <c r="C6187" s="1">
        <v>41128</v>
      </c>
      <c r="D6187">
        <f>YEAR(Table1[[#This Row],[Order Date]])</f>
        <v>2012</v>
      </c>
      <c r="E6187">
        <f>MONTH(Table1[[#This Row],[Order Date]])</f>
        <v>8</v>
      </c>
      <c r="F6187" t="str">
        <f>Table1[[#This Row],[Order Year]]&amp;"-"&amp;Table1[[#This Row],[Order Month]]</f>
        <v>2012-8</v>
      </c>
      <c r="G6187" s="5">
        <f>YEAR(Table1[[#This Row],[Order Date]])*100 + MONTH(Table1[[#This Row],[Order Date]])</f>
        <v>201208</v>
      </c>
      <c r="H6187" s="1">
        <v>41133</v>
      </c>
      <c r="I6187" t="s">
        <v>53</v>
      </c>
      <c r="J6187" t="s">
        <v>5284</v>
      </c>
      <c r="K6187" t="s">
        <v>5285</v>
      </c>
      <c r="L6187" t="s">
        <v>29</v>
      </c>
      <c r="M6187" t="s">
        <v>30</v>
      </c>
      <c r="N6187" t="s">
        <v>149</v>
      </c>
      <c r="O6187" t="s">
        <v>150</v>
      </c>
      <c r="P6187">
        <v>19120</v>
      </c>
      <c r="Q6187" t="s">
        <v>151</v>
      </c>
      <c r="R6187" t="s">
        <v>3209</v>
      </c>
      <c r="S6187" t="s">
        <v>49</v>
      </c>
      <c r="T6187" t="s">
        <v>71</v>
      </c>
      <c r="U6187" t="s">
        <v>3210</v>
      </c>
      <c r="V6187">
        <v>106.8</v>
      </c>
      <c r="W6187">
        <v>10</v>
      </c>
      <c r="X6187" s="9">
        <f>Table1[[#This Row],[Discount]]</f>
        <v>0.2</v>
      </c>
      <c r="Y6187">
        <v>0.2</v>
      </c>
      <c r="Z6187">
        <v>10.679999999999996</v>
      </c>
    </row>
    <row r="6188" spans="1:26" ht="16" x14ac:dyDescent="0.2">
      <c r="A6188">
        <v>6187</v>
      </c>
      <c r="B6188" t="s">
        <v>8739</v>
      </c>
      <c r="C6188" s="1">
        <v>41228</v>
      </c>
      <c r="D6188">
        <f>YEAR(Table1[[#This Row],[Order Date]])</f>
        <v>2012</v>
      </c>
      <c r="E6188">
        <f>MONTH(Table1[[#This Row],[Order Date]])</f>
        <v>11</v>
      </c>
      <c r="F6188" t="str">
        <f>Table1[[#This Row],[Order Year]]&amp;"-"&amp;Table1[[#This Row],[Order Month]]</f>
        <v>2012-11</v>
      </c>
      <c r="G6188" s="5">
        <f>YEAR(Table1[[#This Row],[Order Date]])*100 + MONTH(Table1[[#This Row],[Order Date]])</f>
        <v>201211</v>
      </c>
      <c r="H6188" s="1">
        <v>41230</v>
      </c>
      <c r="I6188" t="s">
        <v>191</v>
      </c>
      <c r="J6188" t="s">
        <v>1624</v>
      </c>
      <c r="K6188" t="s">
        <v>1625</v>
      </c>
      <c r="L6188" t="s">
        <v>44</v>
      </c>
      <c r="M6188" t="s">
        <v>30</v>
      </c>
      <c r="N6188" t="s">
        <v>269</v>
      </c>
      <c r="O6188" t="s">
        <v>270</v>
      </c>
      <c r="P6188">
        <v>10035</v>
      </c>
      <c r="Q6188" t="s">
        <v>151</v>
      </c>
      <c r="R6188" t="s">
        <v>1547</v>
      </c>
      <c r="S6188" t="s">
        <v>49</v>
      </c>
      <c r="T6188" t="s">
        <v>62</v>
      </c>
      <c r="U6188" t="s">
        <v>1548</v>
      </c>
      <c r="V6188">
        <v>70.949999999999989</v>
      </c>
      <c r="W6188">
        <v>3</v>
      </c>
      <c r="X6188" s="9">
        <f>Table1[[#This Row],[Discount]]</f>
        <v>0</v>
      </c>
      <c r="Y6188">
        <v>0</v>
      </c>
      <c r="Z6188">
        <v>20.575499999999998</v>
      </c>
    </row>
    <row r="6189" spans="1:26" ht="16" x14ac:dyDescent="0.2">
      <c r="A6189">
        <v>6188</v>
      </c>
      <c r="B6189" t="s">
        <v>8739</v>
      </c>
      <c r="C6189" s="1">
        <v>41228</v>
      </c>
      <c r="D6189">
        <f>YEAR(Table1[[#This Row],[Order Date]])</f>
        <v>2012</v>
      </c>
      <c r="E6189">
        <f>MONTH(Table1[[#This Row],[Order Date]])</f>
        <v>11</v>
      </c>
      <c r="F6189" t="str">
        <f>Table1[[#This Row],[Order Year]]&amp;"-"&amp;Table1[[#This Row],[Order Month]]</f>
        <v>2012-11</v>
      </c>
      <c r="G6189" s="5">
        <f>YEAR(Table1[[#This Row],[Order Date]])*100 + MONTH(Table1[[#This Row],[Order Date]])</f>
        <v>201211</v>
      </c>
      <c r="H6189" s="1">
        <v>41230</v>
      </c>
      <c r="I6189" t="s">
        <v>191</v>
      </c>
      <c r="J6189" t="s">
        <v>1624</v>
      </c>
      <c r="K6189" t="s">
        <v>1625</v>
      </c>
      <c r="L6189" t="s">
        <v>44</v>
      </c>
      <c r="M6189" t="s">
        <v>30</v>
      </c>
      <c r="N6189" t="s">
        <v>269</v>
      </c>
      <c r="O6189" t="s">
        <v>270</v>
      </c>
      <c r="P6189">
        <v>10035</v>
      </c>
      <c r="Q6189" t="s">
        <v>151</v>
      </c>
      <c r="R6189" t="s">
        <v>5519</v>
      </c>
      <c r="S6189" t="s">
        <v>49</v>
      </c>
      <c r="T6189" t="s">
        <v>78</v>
      </c>
      <c r="U6189" t="s">
        <v>5520</v>
      </c>
      <c r="V6189">
        <v>34.944000000000003</v>
      </c>
      <c r="W6189">
        <v>6</v>
      </c>
      <c r="X6189" s="9">
        <f>Table1[[#This Row],[Discount]]</f>
        <v>0.2</v>
      </c>
      <c r="Y6189">
        <v>0.2</v>
      </c>
      <c r="Z6189">
        <v>11.793599999999998</v>
      </c>
    </row>
    <row r="6190" spans="1:26" ht="16" x14ac:dyDescent="0.2">
      <c r="A6190">
        <v>6189</v>
      </c>
      <c r="B6190" t="s">
        <v>8739</v>
      </c>
      <c r="C6190" s="1">
        <v>41228</v>
      </c>
      <c r="D6190">
        <f>YEAR(Table1[[#This Row],[Order Date]])</f>
        <v>2012</v>
      </c>
      <c r="E6190">
        <f>MONTH(Table1[[#This Row],[Order Date]])</f>
        <v>11</v>
      </c>
      <c r="F6190" t="str">
        <f>Table1[[#This Row],[Order Year]]&amp;"-"&amp;Table1[[#This Row],[Order Month]]</f>
        <v>2012-11</v>
      </c>
      <c r="G6190" s="5">
        <f>YEAR(Table1[[#This Row],[Order Date]])*100 + MONTH(Table1[[#This Row],[Order Date]])</f>
        <v>201211</v>
      </c>
      <c r="H6190" s="1">
        <v>41230</v>
      </c>
      <c r="I6190" t="s">
        <v>191</v>
      </c>
      <c r="J6190" t="s">
        <v>1624</v>
      </c>
      <c r="K6190" t="s">
        <v>1625</v>
      </c>
      <c r="L6190" t="s">
        <v>44</v>
      </c>
      <c r="M6190" t="s">
        <v>30</v>
      </c>
      <c r="N6190" t="s">
        <v>269</v>
      </c>
      <c r="O6190" t="s">
        <v>270</v>
      </c>
      <c r="P6190">
        <v>10035</v>
      </c>
      <c r="Q6190" t="s">
        <v>151</v>
      </c>
      <c r="R6190" t="s">
        <v>4135</v>
      </c>
      <c r="S6190" t="s">
        <v>49</v>
      </c>
      <c r="T6190" t="s">
        <v>71</v>
      </c>
      <c r="U6190" t="s">
        <v>4136</v>
      </c>
      <c r="V6190">
        <v>119.03999999999999</v>
      </c>
      <c r="W6190">
        <v>6</v>
      </c>
      <c r="X6190" s="9">
        <f>Table1[[#This Row],[Discount]]</f>
        <v>0</v>
      </c>
      <c r="Y6190">
        <v>0</v>
      </c>
      <c r="Z6190">
        <v>35.711999999999989</v>
      </c>
    </row>
    <row r="6191" spans="1:26" ht="16" x14ac:dyDescent="0.2">
      <c r="A6191">
        <v>6190</v>
      </c>
      <c r="B6191" t="s">
        <v>8740</v>
      </c>
      <c r="C6191" s="1">
        <v>41734</v>
      </c>
      <c r="D6191">
        <f>YEAR(Table1[[#This Row],[Order Date]])</f>
        <v>2014</v>
      </c>
      <c r="E6191">
        <f>MONTH(Table1[[#This Row],[Order Date]])</f>
        <v>4</v>
      </c>
      <c r="F6191" t="str">
        <f>Table1[[#This Row],[Order Year]]&amp;"-"&amp;Table1[[#This Row],[Order Month]]</f>
        <v>2014-4</v>
      </c>
      <c r="G6191" s="5">
        <f>YEAR(Table1[[#This Row],[Order Date]])*100 + MONTH(Table1[[#This Row],[Order Date]])</f>
        <v>201404</v>
      </c>
      <c r="H6191" s="1">
        <v>41738</v>
      </c>
      <c r="I6191" t="s">
        <v>53</v>
      </c>
      <c r="J6191" t="s">
        <v>4896</v>
      </c>
      <c r="K6191" t="s">
        <v>4897</v>
      </c>
      <c r="L6191" t="s">
        <v>29</v>
      </c>
      <c r="M6191" t="s">
        <v>30</v>
      </c>
      <c r="N6191" t="s">
        <v>8741</v>
      </c>
      <c r="O6191" t="s">
        <v>214</v>
      </c>
      <c r="P6191">
        <v>60016</v>
      </c>
      <c r="Q6191" t="s">
        <v>108</v>
      </c>
      <c r="R6191" t="s">
        <v>4779</v>
      </c>
      <c r="S6191" t="s">
        <v>74</v>
      </c>
      <c r="T6191" t="s">
        <v>75</v>
      </c>
      <c r="U6191" t="s">
        <v>4780</v>
      </c>
      <c r="V6191">
        <v>383.84000000000003</v>
      </c>
      <c r="W6191">
        <v>4</v>
      </c>
      <c r="X6191" s="9">
        <f>Table1[[#This Row],[Discount]]</f>
        <v>0.2</v>
      </c>
      <c r="Y6191">
        <v>0.2</v>
      </c>
      <c r="Z6191">
        <v>47.97999999999999</v>
      </c>
    </row>
    <row r="6192" spans="1:26" ht="16" x14ac:dyDescent="0.2">
      <c r="A6192">
        <v>6191</v>
      </c>
      <c r="B6192" t="s">
        <v>8742</v>
      </c>
      <c r="C6192" s="1">
        <v>41633</v>
      </c>
      <c r="D6192">
        <f>YEAR(Table1[[#This Row],[Order Date]])</f>
        <v>2013</v>
      </c>
      <c r="E6192">
        <f>MONTH(Table1[[#This Row],[Order Date]])</f>
        <v>12</v>
      </c>
      <c r="F6192" t="str">
        <f>Table1[[#This Row],[Order Year]]&amp;"-"&amp;Table1[[#This Row],[Order Month]]</f>
        <v>2013-12</v>
      </c>
      <c r="G6192" s="5">
        <f>YEAR(Table1[[#This Row],[Order Date]])*100 + MONTH(Table1[[#This Row],[Order Date]])</f>
        <v>201312</v>
      </c>
      <c r="H6192" s="1">
        <v>41637</v>
      </c>
      <c r="I6192" t="s">
        <v>53</v>
      </c>
      <c r="J6192" t="s">
        <v>2828</v>
      </c>
      <c r="K6192" t="s">
        <v>2829</v>
      </c>
      <c r="L6192" t="s">
        <v>29</v>
      </c>
      <c r="M6192" t="s">
        <v>30</v>
      </c>
      <c r="N6192" t="s">
        <v>269</v>
      </c>
      <c r="O6192" t="s">
        <v>270</v>
      </c>
      <c r="P6192">
        <v>10035</v>
      </c>
      <c r="Q6192" t="s">
        <v>151</v>
      </c>
      <c r="R6192" t="s">
        <v>8243</v>
      </c>
      <c r="S6192" t="s">
        <v>35</v>
      </c>
      <c r="T6192" t="s">
        <v>68</v>
      </c>
      <c r="U6192" t="s">
        <v>8244</v>
      </c>
      <c r="V6192">
        <v>799.56000000000006</v>
      </c>
      <c r="W6192">
        <v>9</v>
      </c>
      <c r="X6192" s="9">
        <f>Table1[[#This Row],[Discount]]</f>
        <v>0</v>
      </c>
      <c r="Y6192">
        <v>0</v>
      </c>
      <c r="Z6192">
        <v>207.88559999999998</v>
      </c>
    </row>
    <row r="6193" spans="1:26" ht="16" x14ac:dyDescent="0.2">
      <c r="A6193">
        <v>6192</v>
      </c>
      <c r="B6193" t="s">
        <v>8743</v>
      </c>
      <c r="C6193" s="1">
        <v>41987</v>
      </c>
      <c r="D6193">
        <f>YEAR(Table1[[#This Row],[Order Date]])</f>
        <v>2014</v>
      </c>
      <c r="E6193">
        <f>MONTH(Table1[[#This Row],[Order Date]])</f>
        <v>12</v>
      </c>
      <c r="F6193" t="str">
        <f>Table1[[#This Row],[Order Year]]&amp;"-"&amp;Table1[[#This Row],[Order Month]]</f>
        <v>2014-12</v>
      </c>
      <c r="G6193" s="5">
        <f>YEAR(Table1[[#This Row],[Order Date]])*100 + MONTH(Table1[[#This Row],[Order Date]])</f>
        <v>201412</v>
      </c>
      <c r="H6193" s="1">
        <v>41987</v>
      </c>
      <c r="I6193" t="s">
        <v>1293</v>
      </c>
      <c r="J6193" t="s">
        <v>5248</v>
      </c>
      <c r="K6193" t="s">
        <v>5249</v>
      </c>
      <c r="L6193" t="s">
        <v>29</v>
      </c>
      <c r="M6193" t="s">
        <v>30</v>
      </c>
      <c r="N6193" t="s">
        <v>98</v>
      </c>
      <c r="O6193" t="s">
        <v>99</v>
      </c>
      <c r="P6193">
        <v>98103</v>
      </c>
      <c r="Q6193" t="s">
        <v>47</v>
      </c>
      <c r="R6193" t="s">
        <v>1827</v>
      </c>
      <c r="S6193" t="s">
        <v>49</v>
      </c>
      <c r="T6193" t="s">
        <v>62</v>
      </c>
      <c r="U6193" t="s">
        <v>1828</v>
      </c>
      <c r="V6193">
        <v>31.44</v>
      </c>
      <c r="W6193">
        <v>3</v>
      </c>
      <c r="X6193" s="9">
        <f>Table1[[#This Row],[Discount]]</f>
        <v>0</v>
      </c>
      <c r="Y6193">
        <v>0</v>
      </c>
      <c r="Z6193">
        <v>8.4888000000000012</v>
      </c>
    </row>
    <row r="6194" spans="1:26" ht="16" x14ac:dyDescent="0.2">
      <c r="A6194">
        <v>6193</v>
      </c>
      <c r="B6194" t="s">
        <v>8744</v>
      </c>
      <c r="C6194" s="1">
        <v>41996</v>
      </c>
      <c r="D6194">
        <f>YEAR(Table1[[#This Row],[Order Date]])</f>
        <v>2014</v>
      </c>
      <c r="E6194">
        <f>MONTH(Table1[[#This Row],[Order Date]])</f>
        <v>12</v>
      </c>
      <c r="F6194" t="str">
        <f>Table1[[#This Row],[Order Year]]&amp;"-"&amp;Table1[[#This Row],[Order Month]]</f>
        <v>2014-12</v>
      </c>
      <c r="G6194" s="5">
        <f>YEAR(Table1[[#This Row],[Order Date]])*100 + MONTH(Table1[[#This Row],[Order Date]])</f>
        <v>201412</v>
      </c>
      <c r="H6194" s="1">
        <v>42000</v>
      </c>
      <c r="I6194" t="s">
        <v>53</v>
      </c>
      <c r="J6194" t="s">
        <v>7442</v>
      </c>
      <c r="K6194" t="s">
        <v>7443</v>
      </c>
      <c r="L6194" t="s">
        <v>29</v>
      </c>
      <c r="M6194" t="s">
        <v>30</v>
      </c>
      <c r="N6194" t="s">
        <v>187</v>
      </c>
      <c r="O6194" t="s">
        <v>107</v>
      </c>
      <c r="P6194">
        <v>77095</v>
      </c>
      <c r="Q6194" t="s">
        <v>108</v>
      </c>
      <c r="R6194" t="s">
        <v>2782</v>
      </c>
      <c r="S6194" t="s">
        <v>49</v>
      </c>
      <c r="T6194" t="s">
        <v>93</v>
      </c>
      <c r="U6194" t="s">
        <v>2783</v>
      </c>
      <c r="V6194">
        <v>25.920000000000005</v>
      </c>
      <c r="W6194">
        <v>5</v>
      </c>
      <c r="X6194" s="9">
        <f>Table1[[#This Row],[Discount]]</f>
        <v>0.2</v>
      </c>
      <c r="Y6194">
        <v>0.2</v>
      </c>
      <c r="Z6194">
        <v>9.0719999999999992</v>
      </c>
    </row>
    <row r="6195" spans="1:26" ht="16" x14ac:dyDescent="0.2">
      <c r="A6195">
        <v>6194</v>
      </c>
      <c r="B6195" t="s">
        <v>8744</v>
      </c>
      <c r="C6195" s="1">
        <v>41996</v>
      </c>
      <c r="D6195">
        <f>YEAR(Table1[[#This Row],[Order Date]])</f>
        <v>2014</v>
      </c>
      <c r="E6195">
        <f>MONTH(Table1[[#This Row],[Order Date]])</f>
        <v>12</v>
      </c>
      <c r="F6195" t="str">
        <f>Table1[[#This Row],[Order Year]]&amp;"-"&amp;Table1[[#This Row],[Order Month]]</f>
        <v>2014-12</v>
      </c>
      <c r="G6195" s="5">
        <f>YEAR(Table1[[#This Row],[Order Date]])*100 + MONTH(Table1[[#This Row],[Order Date]])</f>
        <v>201412</v>
      </c>
      <c r="H6195" s="1">
        <v>42000</v>
      </c>
      <c r="I6195" t="s">
        <v>53</v>
      </c>
      <c r="J6195" t="s">
        <v>7442</v>
      </c>
      <c r="K6195" t="s">
        <v>7443</v>
      </c>
      <c r="L6195" t="s">
        <v>29</v>
      </c>
      <c r="M6195" t="s">
        <v>30</v>
      </c>
      <c r="N6195" t="s">
        <v>187</v>
      </c>
      <c r="O6195" t="s">
        <v>107</v>
      </c>
      <c r="P6195">
        <v>77095</v>
      </c>
      <c r="Q6195" t="s">
        <v>108</v>
      </c>
      <c r="R6195" t="s">
        <v>3347</v>
      </c>
      <c r="S6195" t="s">
        <v>49</v>
      </c>
      <c r="T6195" t="s">
        <v>78</v>
      </c>
      <c r="U6195" t="s">
        <v>3348</v>
      </c>
      <c r="V6195">
        <v>6.3299999999999992</v>
      </c>
      <c r="W6195">
        <v>5</v>
      </c>
      <c r="X6195" s="9">
        <f>Table1[[#This Row],[Discount]]</f>
        <v>0.8</v>
      </c>
      <c r="Y6195">
        <v>0.8</v>
      </c>
      <c r="Z6195">
        <v>-9.8114999999999988</v>
      </c>
    </row>
    <row r="6196" spans="1:26" ht="16" x14ac:dyDescent="0.2">
      <c r="A6196">
        <v>6195</v>
      </c>
      <c r="B6196" t="s">
        <v>8744</v>
      </c>
      <c r="C6196" s="1">
        <v>41996</v>
      </c>
      <c r="D6196">
        <f>YEAR(Table1[[#This Row],[Order Date]])</f>
        <v>2014</v>
      </c>
      <c r="E6196">
        <f>MONTH(Table1[[#This Row],[Order Date]])</f>
        <v>12</v>
      </c>
      <c r="F6196" t="str">
        <f>Table1[[#This Row],[Order Year]]&amp;"-"&amp;Table1[[#This Row],[Order Month]]</f>
        <v>2014-12</v>
      </c>
      <c r="G6196" s="5">
        <f>YEAR(Table1[[#This Row],[Order Date]])*100 + MONTH(Table1[[#This Row],[Order Date]])</f>
        <v>201412</v>
      </c>
      <c r="H6196" s="1">
        <v>42000</v>
      </c>
      <c r="I6196" t="s">
        <v>53</v>
      </c>
      <c r="J6196" t="s">
        <v>7442</v>
      </c>
      <c r="K6196" t="s">
        <v>7443</v>
      </c>
      <c r="L6196" t="s">
        <v>29</v>
      </c>
      <c r="M6196" t="s">
        <v>30</v>
      </c>
      <c r="N6196" t="s">
        <v>187</v>
      </c>
      <c r="O6196" t="s">
        <v>107</v>
      </c>
      <c r="P6196">
        <v>77095</v>
      </c>
      <c r="Q6196" t="s">
        <v>108</v>
      </c>
      <c r="R6196" t="s">
        <v>2501</v>
      </c>
      <c r="S6196" t="s">
        <v>49</v>
      </c>
      <c r="T6196" t="s">
        <v>93</v>
      </c>
      <c r="U6196" t="s">
        <v>2502</v>
      </c>
      <c r="V6196">
        <v>75.88</v>
      </c>
      <c r="W6196">
        <v>5</v>
      </c>
      <c r="X6196" s="9">
        <f>Table1[[#This Row],[Discount]]</f>
        <v>0.2</v>
      </c>
      <c r="Y6196">
        <v>0.2</v>
      </c>
      <c r="Z6196">
        <v>26.557999999999993</v>
      </c>
    </row>
    <row r="6197" spans="1:26" ht="16" x14ac:dyDescent="0.2">
      <c r="A6197">
        <v>6196</v>
      </c>
      <c r="B6197" t="s">
        <v>8745</v>
      </c>
      <c r="C6197" s="1">
        <v>41934</v>
      </c>
      <c r="D6197">
        <f>YEAR(Table1[[#This Row],[Order Date]])</f>
        <v>2014</v>
      </c>
      <c r="E6197">
        <f>MONTH(Table1[[#This Row],[Order Date]])</f>
        <v>10</v>
      </c>
      <c r="F6197" t="str">
        <f>Table1[[#This Row],[Order Year]]&amp;"-"&amp;Table1[[#This Row],[Order Month]]</f>
        <v>2014-10</v>
      </c>
      <c r="G6197" s="5">
        <f>YEAR(Table1[[#This Row],[Order Date]])*100 + MONTH(Table1[[#This Row],[Order Date]])</f>
        <v>201410</v>
      </c>
      <c r="H6197" s="1">
        <v>41941</v>
      </c>
      <c r="I6197" t="s">
        <v>53</v>
      </c>
      <c r="J6197" t="s">
        <v>3153</v>
      </c>
      <c r="K6197" t="s">
        <v>3154</v>
      </c>
      <c r="L6197" t="s">
        <v>29</v>
      </c>
      <c r="M6197" t="s">
        <v>30</v>
      </c>
      <c r="N6197" t="s">
        <v>149</v>
      </c>
      <c r="O6197" t="s">
        <v>150</v>
      </c>
      <c r="P6197">
        <v>19143</v>
      </c>
      <c r="Q6197" t="s">
        <v>151</v>
      </c>
      <c r="R6197" t="s">
        <v>3503</v>
      </c>
      <c r="S6197" t="s">
        <v>74</v>
      </c>
      <c r="T6197" t="s">
        <v>75</v>
      </c>
      <c r="U6197" t="s">
        <v>3504</v>
      </c>
      <c r="V6197">
        <v>329.988</v>
      </c>
      <c r="W6197">
        <v>2</v>
      </c>
      <c r="X6197" s="9">
        <f>Table1[[#This Row],[Discount]]</f>
        <v>0.4</v>
      </c>
      <c r="Y6197">
        <v>0.4</v>
      </c>
      <c r="Z6197">
        <v>-76.997200000000021</v>
      </c>
    </row>
    <row r="6198" spans="1:26" ht="16" x14ac:dyDescent="0.2">
      <c r="A6198">
        <v>6197</v>
      </c>
      <c r="B6198" t="s">
        <v>8745</v>
      </c>
      <c r="C6198" s="1">
        <v>41934</v>
      </c>
      <c r="D6198">
        <f>YEAR(Table1[[#This Row],[Order Date]])</f>
        <v>2014</v>
      </c>
      <c r="E6198">
        <f>MONTH(Table1[[#This Row],[Order Date]])</f>
        <v>10</v>
      </c>
      <c r="F6198" t="str">
        <f>Table1[[#This Row],[Order Year]]&amp;"-"&amp;Table1[[#This Row],[Order Month]]</f>
        <v>2014-10</v>
      </c>
      <c r="G6198" s="5">
        <f>YEAR(Table1[[#This Row],[Order Date]])*100 + MONTH(Table1[[#This Row],[Order Date]])</f>
        <v>201410</v>
      </c>
      <c r="H6198" s="1">
        <v>41941</v>
      </c>
      <c r="I6198" t="s">
        <v>53</v>
      </c>
      <c r="J6198" t="s">
        <v>3153</v>
      </c>
      <c r="K6198" t="s">
        <v>3154</v>
      </c>
      <c r="L6198" t="s">
        <v>29</v>
      </c>
      <c r="M6198" t="s">
        <v>30</v>
      </c>
      <c r="N6198" t="s">
        <v>149</v>
      </c>
      <c r="O6198" t="s">
        <v>150</v>
      </c>
      <c r="P6198">
        <v>19143</v>
      </c>
      <c r="Q6198" t="s">
        <v>151</v>
      </c>
      <c r="R6198" t="s">
        <v>4251</v>
      </c>
      <c r="S6198" t="s">
        <v>49</v>
      </c>
      <c r="T6198" t="s">
        <v>62</v>
      </c>
      <c r="U6198" t="s">
        <v>4252</v>
      </c>
      <c r="V6198">
        <v>71.376000000000005</v>
      </c>
      <c r="W6198">
        <v>3</v>
      </c>
      <c r="X6198" s="9">
        <f>Table1[[#This Row],[Discount]]</f>
        <v>0.2</v>
      </c>
      <c r="Y6198">
        <v>0.2</v>
      </c>
      <c r="Z6198">
        <v>-4.460999999999995</v>
      </c>
    </row>
    <row r="6199" spans="1:26" ht="16" x14ac:dyDescent="0.2">
      <c r="A6199">
        <v>6198</v>
      </c>
      <c r="B6199" t="s">
        <v>8746</v>
      </c>
      <c r="C6199" s="1">
        <v>41226</v>
      </c>
      <c r="D6199">
        <f>YEAR(Table1[[#This Row],[Order Date]])</f>
        <v>2012</v>
      </c>
      <c r="E6199">
        <f>MONTH(Table1[[#This Row],[Order Date]])</f>
        <v>11</v>
      </c>
      <c r="F6199" t="str">
        <f>Table1[[#This Row],[Order Year]]&amp;"-"&amp;Table1[[#This Row],[Order Month]]</f>
        <v>2012-11</v>
      </c>
      <c r="G6199" s="5">
        <f>YEAR(Table1[[#This Row],[Order Date]])*100 + MONTH(Table1[[#This Row],[Order Date]])</f>
        <v>201211</v>
      </c>
      <c r="H6199" s="1">
        <v>41230</v>
      </c>
      <c r="I6199" t="s">
        <v>53</v>
      </c>
      <c r="J6199" t="s">
        <v>1332</v>
      </c>
      <c r="K6199" t="s">
        <v>1333</v>
      </c>
      <c r="L6199" t="s">
        <v>29</v>
      </c>
      <c r="M6199" t="s">
        <v>30</v>
      </c>
      <c r="N6199" t="s">
        <v>500</v>
      </c>
      <c r="O6199" t="s">
        <v>257</v>
      </c>
      <c r="P6199">
        <v>47201</v>
      </c>
      <c r="Q6199" t="s">
        <v>108</v>
      </c>
      <c r="R6199" t="s">
        <v>5531</v>
      </c>
      <c r="S6199" t="s">
        <v>49</v>
      </c>
      <c r="T6199" t="s">
        <v>93</v>
      </c>
      <c r="U6199" t="s">
        <v>5532</v>
      </c>
      <c r="V6199">
        <v>63.769999999999996</v>
      </c>
      <c r="W6199">
        <v>7</v>
      </c>
      <c r="X6199" s="9">
        <f>Table1[[#This Row],[Discount]]</f>
        <v>0</v>
      </c>
      <c r="Y6199">
        <v>0</v>
      </c>
      <c r="Z6199">
        <v>28.696499999999993</v>
      </c>
    </row>
    <row r="6200" spans="1:26" ht="16" x14ac:dyDescent="0.2">
      <c r="A6200">
        <v>6199</v>
      </c>
      <c r="B6200" t="s">
        <v>8746</v>
      </c>
      <c r="C6200" s="1">
        <v>41226</v>
      </c>
      <c r="D6200">
        <f>YEAR(Table1[[#This Row],[Order Date]])</f>
        <v>2012</v>
      </c>
      <c r="E6200">
        <f>MONTH(Table1[[#This Row],[Order Date]])</f>
        <v>11</v>
      </c>
      <c r="F6200" t="str">
        <f>Table1[[#This Row],[Order Year]]&amp;"-"&amp;Table1[[#This Row],[Order Month]]</f>
        <v>2012-11</v>
      </c>
      <c r="G6200" s="5">
        <f>YEAR(Table1[[#This Row],[Order Date]])*100 + MONTH(Table1[[#This Row],[Order Date]])</f>
        <v>201211</v>
      </c>
      <c r="H6200" s="1">
        <v>41230</v>
      </c>
      <c r="I6200" t="s">
        <v>53</v>
      </c>
      <c r="J6200" t="s">
        <v>1332</v>
      </c>
      <c r="K6200" t="s">
        <v>1333</v>
      </c>
      <c r="L6200" t="s">
        <v>29</v>
      </c>
      <c r="M6200" t="s">
        <v>30</v>
      </c>
      <c r="N6200" t="s">
        <v>500</v>
      </c>
      <c r="O6200" t="s">
        <v>257</v>
      </c>
      <c r="P6200">
        <v>47201</v>
      </c>
      <c r="Q6200" t="s">
        <v>108</v>
      </c>
      <c r="R6200" t="s">
        <v>5077</v>
      </c>
      <c r="S6200" t="s">
        <v>74</v>
      </c>
      <c r="T6200" t="s">
        <v>75</v>
      </c>
      <c r="U6200" t="s">
        <v>5078</v>
      </c>
      <c r="V6200">
        <v>50.97</v>
      </c>
      <c r="W6200">
        <v>3</v>
      </c>
      <c r="X6200" s="9">
        <f>Table1[[#This Row],[Discount]]</f>
        <v>0</v>
      </c>
      <c r="Y6200">
        <v>0</v>
      </c>
      <c r="Z6200">
        <v>13.252199999999997</v>
      </c>
    </row>
    <row r="6201" spans="1:26" ht="16" x14ac:dyDescent="0.2">
      <c r="A6201">
        <v>6200</v>
      </c>
      <c r="B6201" t="s">
        <v>8746</v>
      </c>
      <c r="C6201" s="1">
        <v>41226</v>
      </c>
      <c r="D6201">
        <f>YEAR(Table1[[#This Row],[Order Date]])</f>
        <v>2012</v>
      </c>
      <c r="E6201">
        <f>MONTH(Table1[[#This Row],[Order Date]])</f>
        <v>11</v>
      </c>
      <c r="F6201" t="str">
        <f>Table1[[#This Row],[Order Year]]&amp;"-"&amp;Table1[[#This Row],[Order Month]]</f>
        <v>2012-11</v>
      </c>
      <c r="G6201" s="5">
        <f>YEAR(Table1[[#This Row],[Order Date]])*100 + MONTH(Table1[[#This Row],[Order Date]])</f>
        <v>201211</v>
      </c>
      <c r="H6201" s="1">
        <v>41230</v>
      </c>
      <c r="I6201" t="s">
        <v>53</v>
      </c>
      <c r="J6201" t="s">
        <v>1332</v>
      </c>
      <c r="K6201" t="s">
        <v>1333</v>
      </c>
      <c r="L6201" t="s">
        <v>29</v>
      </c>
      <c r="M6201" t="s">
        <v>30</v>
      </c>
      <c r="N6201" t="s">
        <v>500</v>
      </c>
      <c r="O6201" t="s">
        <v>257</v>
      </c>
      <c r="P6201">
        <v>47201</v>
      </c>
      <c r="Q6201" t="s">
        <v>108</v>
      </c>
      <c r="R6201" t="s">
        <v>2704</v>
      </c>
      <c r="S6201" t="s">
        <v>49</v>
      </c>
      <c r="T6201" t="s">
        <v>93</v>
      </c>
      <c r="U6201" t="s">
        <v>2705</v>
      </c>
      <c r="V6201">
        <v>96.08</v>
      </c>
      <c r="W6201">
        <v>2</v>
      </c>
      <c r="X6201" s="9">
        <f>Table1[[#This Row],[Discount]]</f>
        <v>0</v>
      </c>
      <c r="Y6201">
        <v>0</v>
      </c>
      <c r="Z6201">
        <v>46.118399999999994</v>
      </c>
    </row>
    <row r="6202" spans="1:26" ht="16" x14ac:dyDescent="0.2">
      <c r="A6202">
        <v>6201</v>
      </c>
      <c r="B6202" t="s">
        <v>8747</v>
      </c>
      <c r="C6202" s="1">
        <v>41015</v>
      </c>
      <c r="D6202">
        <f>YEAR(Table1[[#This Row],[Order Date]])</f>
        <v>2012</v>
      </c>
      <c r="E6202">
        <f>MONTH(Table1[[#This Row],[Order Date]])</f>
        <v>4</v>
      </c>
      <c r="F6202" t="str">
        <f>Table1[[#This Row],[Order Year]]&amp;"-"&amp;Table1[[#This Row],[Order Month]]</f>
        <v>2012-4</v>
      </c>
      <c r="G6202" s="5">
        <f>YEAR(Table1[[#This Row],[Order Date]])*100 + MONTH(Table1[[#This Row],[Order Date]])</f>
        <v>201204</v>
      </c>
      <c r="H6202" s="1">
        <v>41019</v>
      </c>
      <c r="I6202" t="s">
        <v>53</v>
      </c>
      <c r="J6202" t="s">
        <v>8357</v>
      </c>
      <c r="K6202" t="s">
        <v>8358</v>
      </c>
      <c r="L6202" t="s">
        <v>29</v>
      </c>
      <c r="M6202" t="s">
        <v>30</v>
      </c>
      <c r="N6202" t="s">
        <v>2383</v>
      </c>
      <c r="O6202" t="s">
        <v>214</v>
      </c>
      <c r="P6202">
        <v>60201</v>
      </c>
      <c r="Q6202" t="s">
        <v>108</v>
      </c>
      <c r="R6202" t="s">
        <v>4294</v>
      </c>
      <c r="S6202" t="s">
        <v>74</v>
      </c>
      <c r="T6202" t="s">
        <v>1219</v>
      </c>
      <c r="U6202" t="s">
        <v>4295</v>
      </c>
      <c r="V6202">
        <v>1439.9680000000001</v>
      </c>
      <c r="W6202">
        <v>4</v>
      </c>
      <c r="X6202" s="9">
        <f>Table1[[#This Row],[Discount]]</f>
        <v>0.2</v>
      </c>
      <c r="Y6202">
        <v>0.2</v>
      </c>
      <c r="Z6202">
        <v>485.98919999999993</v>
      </c>
    </row>
    <row r="6203" spans="1:26" ht="16" x14ac:dyDescent="0.2">
      <c r="A6203">
        <v>6202</v>
      </c>
      <c r="B6203" t="s">
        <v>8747</v>
      </c>
      <c r="C6203" s="1">
        <v>41015</v>
      </c>
      <c r="D6203">
        <f>YEAR(Table1[[#This Row],[Order Date]])</f>
        <v>2012</v>
      </c>
      <c r="E6203">
        <f>MONTH(Table1[[#This Row],[Order Date]])</f>
        <v>4</v>
      </c>
      <c r="F6203" t="str">
        <f>Table1[[#This Row],[Order Year]]&amp;"-"&amp;Table1[[#This Row],[Order Month]]</f>
        <v>2012-4</v>
      </c>
      <c r="G6203" s="5">
        <f>YEAR(Table1[[#This Row],[Order Date]])*100 + MONTH(Table1[[#This Row],[Order Date]])</f>
        <v>201204</v>
      </c>
      <c r="H6203" s="1">
        <v>41019</v>
      </c>
      <c r="I6203" t="s">
        <v>53</v>
      </c>
      <c r="J6203" t="s">
        <v>8357</v>
      </c>
      <c r="K6203" t="s">
        <v>8358</v>
      </c>
      <c r="L6203" t="s">
        <v>29</v>
      </c>
      <c r="M6203" t="s">
        <v>30</v>
      </c>
      <c r="N6203" t="s">
        <v>2383</v>
      </c>
      <c r="O6203" t="s">
        <v>214</v>
      </c>
      <c r="P6203">
        <v>60201</v>
      </c>
      <c r="Q6203" t="s">
        <v>108</v>
      </c>
      <c r="R6203" t="s">
        <v>7778</v>
      </c>
      <c r="S6203" t="s">
        <v>74</v>
      </c>
      <c r="T6203" t="s">
        <v>164</v>
      </c>
      <c r="U6203" t="s">
        <v>7779</v>
      </c>
      <c r="V6203">
        <v>43.56</v>
      </c>
      <c r="W6203">
        <v>3</v>
      </c>
      <c r="X6203" s="9">
        <f>Table1[[#This Row],[Discount]]</f>
        <v>0.2</v>
      </c>
      <c r="Y6203">
        <v>0.2</v>
      </c>
      <c r="Z6203">
        <v>-4.9004999999999974</v>
      </c>
    </row>
    <row r="6204" spans="1:26" ht="16" x14ac:dyDescent="0.2">
      <c r="A6204">
        <v>6203</v>
      </c>
      <c r="B6204" t="s">
        <v>8748</v>
      </c>
      <c r="C6204" s="1">
        <v>41625</v>
      </c>
      <c r="D6204">
        <f>YEAR(Table1[[#This Row],[Order Date]])</f>
        <v>2013</v>
      </c>
      <c r="E6204">
        <f>MONTH(Table1[[#This Row],[Order Date]])</f>
        <v>12</v>
      </c>
      <c r="F6204" t="str">
        <f>Table1[[#This Row],[Order Year]]&amp;"-"&amp;Table1[[#This Row],[Order Month]]</f>
        <v>2013-12</v>
      </c>
      <c r="G6204" s="5">
        <f>YEAR(Table1[[#This Row],[Order Date]])*100 + MONTH(Table1[[#This Row],[Order Date]])</f>
        <v>201312</v>
      </c>
      <c r="H6204" s="1">
        <v>41632</v>
      </c>
      <c r="I6204" t="s">
        <v>53</v>
      </c>
      <c r="J6204" t="s">
        <v>114</v>
      </c>
      <c r="K6204" t="s">
        <v>115</v>
      </c>
      <c r="L6204" t="s">
        <v>29</v>
      </c>
      <c r="M6204" t="s">
        <v>30</v>
      </c>
      <c r="N6204" t="s">
        <v>6125</v>
      </c>
      <c r="O6204" t="s">
        <v>46</v>
      </c>
      <c r="P6204">
        <v>92307</v>
      </c>
      <c r="Q6204" t="s">
        <v>47</v>
      </c>
      <c r="R6204" t="s">
        <v>3498</v>
      </c>
      <c r="S6204" t="s">
        <v>35</v>
      </c>
      <c r="T6204" t="s">
        <v>39</v>
      </c>
      <c r="U6204" t="s">
        <v>3499</v>
      </c>
      <c r="V6204">
        <v>563.91999999999996</v>
      </c>
      <c r="W6204">
        <v>5</v>
      </c>
      <c r="X6204" s="9">
        <f>Table1[[#This Row],[Discount]]</f>
        <v>0.2</v>
      </c>
      <c r="Y6204">
        <v>0.2</v>
      </c>
      <c r="Z6204">
        <v>7.0489999999999498</v>
      </c>
    </row>
    <row r="6205" spans="1:26" ht="16" x14ac:dyDescent="0.2">
      <c r="A6205">
        <v>6204</v>
      </c>
      <c r="B6205" t="s">
        <v>8749</v>
      </c>
      <c r="C6205" s="1">
        <v>41569</v>
      </c>
      <c r="D6205">
        <f>YEAR(Table1[[#This Row],[Order Date]])</f>
        <v>2013</v>
      </c>
      <c r="E6205">
        <f>MONTH(Table1[[#This Row],[Order Date]])</f>
        <v>10</v>
      </c>
      <c r="F6205" t="str">
        <f>Table1[[#This Row],[Order Year]]&amp;"-"&amp;Table1[[#This Row],[Order Month]]</f>
        <v>2013-10</v>
      </c>
      <c r="G6205" s="5">
        <f>YEAR(Table1[[#This Row],[Order Date]])*100 + MONTH(Table1[[#This Row],[Order Date]])</f>
        <v>201310</v>
      </c>
      <c r="H6205" s="1">
        <v>41575</v>
      </c>
      <c r="I6205" t="s">
        <v>53</v>
      </c>
      <c r="J6205" t="s">
        <v>5320</v>
      </c>
      <c r="K6205" t="s">
        <v>5321</v>
      </c>
      <c r="L6205" t="s">
        <v>29</v>
      </c>
      <c r="M6205" t="s">
        <v>30</v>
      </c>
      <c r="N6205" t="s">
        <v>500</v>
      </c>
      <c r="O6205" t="s">
        <v>501</v>
      </c>
      <c r="P6205">
        <v>43229</v>
      </c>
      <c r="Q6205" t="s">
        <v>151</v>
      </c>
      <c r="R6205" t="s">
        <v>7701</v>
      </c>
      <c r="S6205" t="s">
        <v>74</v>
      </c>
      <c r="T6205" t="s">
        <v>75</v>
      </c>
      <c r="U6205" t="s">
        <v>7702</v>
      </c>
      <c r="V6205">
        <v>235.15199999999999</v>
      </c>
      <c r="W6205">
        <v>8</v>
      </c>
      <c r="X6205" s="9">
        <f>Table1[[#This Row],[Discount]]</f>
        <v>0.4</v>
      </c>
      <c r="Y6205">
        <v>0.4</v>
      </c>
      <c r="Z6205">
        <v>-47.030399999999986</v>
      </c>
    </row>
    <row r="6206" spans="1:26" ht="16" x14ac:dyDescent="0.2">
      <c r="A6206">
        <v>6205</v>
      </c>
      <c r="B6206" t="s">
        <v>8750</v>
      </c>
      <c r="C6206" s="1">
        <v>41975</v>
      </c>
      <c r="D6206">
        <f>YEAR(Table1[[#This Row],[Order Date]])</f>
        <v>2014</v>
      </c>
      <c r="E6206">
        <f>MONTH(Table1[[#This Row],[Order Date]])</f>
        <v>12</v>
      </c>
      <c r="F6206" t="str">
        <f>Table1[[#This Row],[Order Year]]&amp;"-"&amp;Table1[[#This Row],[Order Month]]</f>
        <v>2014-12</v>
      </c>
      <c r="G6206" s="5">
        <f>YEAR(Table1[[#This Row],[Order Date]])*100 + MONTH(Table1[[#This Row],[Order Date]])</f>
        <v>201412</v>
      </c>
      <c r="H6206" s="1">
        <v>41977</v>
      </c>
      <c r="I6206" t="s">
        <v>191</v>
      </c>
      <c r="J6206" t="s">
        <v>3133</v>
      </c>
      <c r="K6206" t="s">
        <v>3134</v>
      </c>
      <c r="L6206" t="s">
        <v>105</v>
      </c>
      <c r="M6206" t="s">
        <v>30</v>
      </c>
      <c r="N6206" t="s">
        <v>5181</v>
      </c>
      <c r="O6206" t="s">
        <v>501</v>
      </c>
      <c r="P6206">
        <v>43302</v>
      </c>
      <c r="Q6206" t="s">
        <v>151</v>
      </c>
      <c r="R6206" t="s">
        <v>2992</v>
      </c>
      <c r="S6206" t="s">
        <v>35</v>
      </c>
      <c r="T6206" t="s">
        <v>68</v>
      </c>
      <c r="U6206" t="s">
        <v>2993</v>
      </c>
      <c r="V6206">
        <v>7.7120000000000006</v>
      </c>
      <c r="W6206">
        <v>2</v>
      </c>
      <c r="X6206" s="9">
        <f>Table1[[#This Row],[Discount]]</f>
        <v>0.2</v>
      </c>
      <c r="Y6206">
        <v>0.2</v>
      </c>
      <c r="Z6206">
        <v>1.7352000000000005</v>
      </c>
    </row>
    <row r="6207" spans="1:26" ht="16" x14ac:dyDescent="0.2">
      <c r="A6207">
        <v>6206</v>
      </c>
      <c r="B6207" t="s">
        <v>8751</v>
      </c>
      <c r="C6207" s="1">
        <v>41568</v>
      </c>
      <c r="D6207">
        <f>YEAR(Table1[[#This Row],[Order Date]])</f>
        <v>2013</v>
      </c>
      <c r="E6207">
        <f>MONTH(Table1[[#This Row],[Order Date]])</f>
        <v>10</v>
      </c>
      <c r="F6207" t="str">
        <f>Table1[[#This Row],[Order Year]]&amp;"-"&amp;Table1[[#This Row],[Order Month]]</f>
        <v>2013-10</v>
      </c>
      <c r="G6207" s="5">
        <f>YEAR(Table1[[#This Row],[Order Date]])*100 + MONTH(Table1[[#This Row],[Order Date]])</f>
        <v>201310</v>
      </c>
      <c r="H6207" s="1">
        <v>41572</v>
      </c>
      <c r="I6207" t="s">
        <v>26</v>
      </c>
      <c r="J6207" t="s">
        <v>2663</v>
      </c>
      <c r="K6207" t="s">
        <v>2664</v>
      </c>
      <c r="L6207" t="s">
        <v>29</v>
      </c>
      <c r="M6207" t="s">
        <v>30</v>
      </c>
      <c r="N6207" t="s">
        <v>187</v>
      </c>
      <c r="O6207" t="s">
        <v>107</v>
      </c>
      <c r="P6207">
        <v>77095</v>
      </c>
      <c r="Q6207" t="s">
        <v>108</v>
      </c>
      <c r="R6207" t="s">
        <v>5531</v>
      </c>
      <c r="S6207" t="s">
        <v>49</v>
      </c>
      <c r="T6207" t="s">
        <v>93</v>
      </c>
      <c r="U6207" t="s">
        <v>5532</v>
      </c>
      <c r="V6207">
        <v>51.016000000000005</v>
      </c>
      <c r="W6207">
        <v>7</v>
      </c>
      <c r="X6207" s="9">
        <f>Table1[[#This Row],[Discount]]</f>
        <v>0.2</v>
      </c>
      <c r="Y6207">
        <v>0.2</v>
      </c>
      <c r="Z6207">
        <v>15.942499999999992</v>
      </c>
    </row>
    <row r="6208" spans="1:26" ht="16" x14ac:dyDescent="0.2">
      <c r="A6208">
        <v>6207</v>
      </c>
      <c r="B6208" t="s">
        <v>8751</v>
      </c>
      <c r="C6208" s="1">
        <v>41568</v>
      </c>
      <c r="D6208">
        <f>YEAR(Table1[[#This Row],[Order Date]])</f>
        <v>2013</v>
      </c>
      <c r="E6208">
        <f>MONTH(Table1[[#This Row],[Order Date]])</f>
        <v>10</v>
      </c>
      <c r="F6208" t="str">
        <f>Table1[[#This Row],[Order Year]]&amp;"-"&amp;Table1[[#This Row],[Order Month]]</f>
        <v>2013-10</v>
      </c>
      <c r="G6208" s="5">
        <f>YEAR(Table1[[#This Row],[Order Date]])*100 + MONTH(Table1[[#This Row],[Order Date]])</f>
        <v>201310</v>
      </c>
      <c r="H6208" s="1">
        <v>41572</v>
      </c>
      <c r="I6208" t="s">
        <v>26</v>
      </c>
      <c r="J6208" t="s">
        <v>2663</v>
      </c>
      <c r="K6208" t="s">
        <v>2664</v>
      </c>
      <c r="L6208" t="s">
        <v>29</v>
      </c>
      <c r="M6208" t="s">
        <v>30</v>
      </c>
      <c r="N6208" t="s">
        <v>187</v>
      </c>
      <c r="O6208" t="s">
        <v>107</v>
      </c>
      <c r="P6208">
        <v>77095</v>
      </c>
      <c r="Q6208" t="s">
        <v>108</v>
      </c>
      <c r="R6208" t="s">
        <v>2139</v>
      </c>
      <c r="S6208" t="s">
        <v>49</v>
      </c>
      <c r="T6208" t="s">
        <v>272</v>
      </c>
      <c r="U6208" t="s">
        <v>189</v>
      </c>
      <c r="V6208">
        <v>25.248000000000001</v>
      </c>
      <c r="W6208">
        <v>4</v>
      </c>
      <c r="X6208" s="9">
        <f>Table1[[#This Row],[Discount]]</f>
        <v>0.2</v>
      </c>
      <c r="Y6208">
        <v>0.2</v>
      </c>
      <c r="Z6208">
        <v>7.8899999999999979</v>
      </c>
    </row>
    <row r="6209" spans="1:26" ht="16" x14ac:dyDescent="0.2">
      <c r="A6209">
        <v>6208</v>
      </c>
      <c r="B6209" t="s">
        <v>8751</v>
      </c>
      <c r="C6209" s="1">
        <v>41568</v>
      </c>
      <c r="D6209">
        <f>YEAR(Table1[[#This Row],[Order Date]])</f>
        <v>2013</v>
      </c>
      <c r="E6209">
        <f>MONTH(Table1[[#This Row],[Order Date]])</f>
        <v>10</v>
      </c>
      <c r="F6209" t="str">
        <f>Table1[[#This Row],[Order Year]]&amp;"-"&amp;Table1[[#This Row],[Order Month]]</f>
        <v>2013-10</v>
      </c>
      <c r="G6209" s="5">
        <f>YEAR(Table1[[#This Row],[Order Date]])*100 + MONTH(Table1[[#This Row],[Order Date]])</f>
        <v>201310</v>
      </c>
      <c r="H6209" s="1">
        <v>41572</v>
      </c>
      <c r="I6209" t="s">
        <v>26</v>
      </c>
      <c r="J6209" t="s">
        <v>2663</v>
      </c>
      <c r="K6209" t="s">
        <v>2664</v>
      </c>
      <c r="L6209" t="s">
        <v>29</v>
      </c>
      <c r="M6209" t="s">
        <v>30</v>
      </c>
      <c r="N6209" t="s">
        <v>187</v>
      </c>
      <c r="O6209" t="s">
        <v>107</v>
      </c>
      <c r="P6209">
        <v>77095</v>
      </c>
      <c r="Q6209" t="s">
        <v>108</v>
      </c>
      <c r="R6209" t="s">
        <v>1551</v>
      </c>
      <c r="S6209" t="s">
        <v>35</v>
      </c>
      <c r="T6209" t="s">
        <v>39</v>
      </c>
      <c r="U6209" t="s">
        <v>1552</v>
      </c>
      <c r="V6209">
        <v>56.686</v>
      </c>
      <c r="W6209">
        <v>1</v>
      </c>
      <c r="X6209" s="9">
        <f>Table1[[#This Row],[Discount]]</f>
        <v>0.3</v>
      </c>
      <c r="Y6209">
        <v>0.3</v>
      </c>
      <c r="Z6209">
        <v>-14.576399999999996</v>
      </c>
    </row>
    <row r="6210" spans="1:26" ht="16" x14ac:dyDescent="0.2">
      <c r="A6210">
        <v>6209</v>
      </c>
      <c r="B6210" t="s">
        <v>8752</v>
      </c>
      <c r="C6210" s="1">
        <v>41912</v>
      </c>
      <c r="D6210">
        <f>YEAR(Table1[[#This Row],[Order Date]])</f>
        <v>2014</v>
      </c>
      <c r="E6210">
        <f>MONTH(Table1[[#This Row],[Order Date]])</f>
        <v>9</v>
      </c>
      <c r="F6210" t="str">
        <f>Table1[[#This Row],[Order Year]]&amp;"-"&amp;Table1[[#This Row],[Order Month]]</f>
        <v>2014-9</v>
      </c>
      <c r="G6210" s="5">
        <f>YEAR(Table1[[#This Row],[Order Date]])*100 + MONTH(Table1[[#This Row],[Order Date]])</f>
        <v>201409</v>
      </c>
      <c r="H6210" s="1">
        <v>41916</v>
      </c>
      <c r="I6210" t="s">
        <v>53</v>
      </c>
      <c r="J6210" t="s">
        <v>4670</v>
      </c>
      <c r="K6210" t="s">
        <v>4671</v>
      </c>
      <c r="L6210" t="s">
        <v>44</v>
      </c>
      <c r="M6210" t="s">
        <v>30</v>
      </c>
      <c r="N6210" t="s">
        <v>5181</v>
      </c>
      <c r="O6210" t="s">
        <v>501</v>
      </c>
      <c r="P6210">
        <v>43302</v>
      </c>
      <c r="Q6210" t="s">
        <v>151</v>
      </c>
      <c r="R6210" t="s">
        <v>3543</v>
      </c>
      <c r="S6210" t="s">
        <v>49</v>
      </c>
      <c r="T6210" t="s">
        <v>62</v>
      </c>
      <c r="U6210" t="s">
        <v>3544</v>
      </c>
      <c r="V6210">
        <v>51.168000000000006</v>
      </c>
      <c r="W6210">
        <v>2</v>
      </c>
      <c r="X6210" s="9">
        <f>Table1[[#This Row],[Discount]]</f>
        <v>0.2</v>
      </c>
      <c r="Y6210">
        <v>0.2</v>
      </c>
      <c r="Z6210">
        <v>-6.3960000000000008</v>
      </c>
    </row>
    <row r="6211" spans="1:26" ht="16" x14ac:dyDescent="0.2">
      <c r="A6211">
        <v>6210</v>
      </c>
      <c r="B6211" t="s">
        <v>8753</v>
      </c>
      <c r="C6211" s="1">
        <v>41870</v>
      </c>
      <c r="D6211">
        <f>YEAR(Table1[[#This Row],[Order Date]])</f>
        <v>2014</v>
      </c>
      <c r="E6211">
        <f>MONTH(Table1[[#This Row],[Order Date]])</f>
        <v>8</v>
      </c>
      <c r="F6211" t="str">
        <f>Table1[[#This Row],[Order Year]]&amp;"-"&amp;Table1[[#This Row],[Order Month]]</f>
        <v>2014-8</v>
      </c>
      <c r="G6211" s="5">
        <f>YEAR(Table1[[#This Row],[Order Date]])*100 + MONTH(Table1[[#This Row],[Order Date]])</f>
        <v>201408</v>
      </c>
      <c r="H6211" s="1">
        <v>41877</v>
      </c>
      <c r="I6211" t="s">
        <v>53</v>
      </c>
      <c r="J6211" t="s">
        <v>3804</v>
      </c>
      <c r="K6211" t="s">
        <v>3805</v>
      </c>
      <c r="L6211" t="s">
        <v>44</v>
      </c>
      <c r="M6211" t="s">
        <v>30</v>
      </c>
      <c r="N6211" t="s">
        <v>98</v>
      </c>
      <c r="O6211" t="s">
        <v>99</v>
      </c>
      <c r="P6211">
        <v>98103</v>
      </c>
      <c r="Q6211" t="s">
        <v>47</v>
      </c>
      <c r="R6211" t="s">
        <v>2982</v>
      </c>
      <c r="S6211" t="s">
        <v>49</v>
      </c>
      <c r="T6211" t="s">
        <v>78</v>
      </c>
      <c r="U6211" t="s">
        <v>2983</v>
      </c>
      <c r="V6211">
        <v>2793.5280000000002</v>
      </c>
      <c r="W6211">
        <v>9</v>
      </c>
      <c r="X6211" s="9">
        <f>Table1[[#This Row],[Discount]]</f>
        <v>0.2</v>
      </c>
      <c r="Y6211">
        <v>0.2</v>
      </c>
      <c r="Z6211">
        <v>942.81569999999988</v>
      </c>
    </row>
    <row r="6212" spans="1:26" ht="16" x14ac:dyDescent="0.2">
      <c r="A6212">
        <v>6211</v>
      </c>
      <c r="B6212" t="s">
        <v>8753</v>
      </c>
      <c r="C6212" s="1">
        <v>41870</v>
      </c>
      <c r="D6212">
        <f>YEAR(Table1[[#This Row],[Order Date]])</f>
        <v>2014</v>
      </c>
      <c r="E6212">
        <f>MONTH(Table1[[#This Row],[Order Date]])</f>
        <v>8</v>
      </c>
      <c r="F6212" t="str">
        <f>Table1[[#This Row],[Order Year]]&amp;"-"&amp;Table1[[#This Row],[Order Month]]</f>
        <v>2014-8</v>
      </c>
      <c r="G6212" s="5">
        <f>YEAR(Table1[[#This Row],[Order Date]])*100 + MONTH(Table1[[#This Row],[Order Date]])</f>
        <v>201408</v>
      </c>
      <c r="H6212" s="1">
        <v>41877</v>
      </c>
      <c r="I6212" t="s">
        <v>53</v>
      </c>
      <c r="J6212" t="s">
        <v>3804</v>
      </c>
      <c r="K6212" t="s">
        <v>3805</v>
      </c>
      <c r="L6212" t="s">
        <v>44</v>
      </c>
      <c r="M6212" t="s">
        <v>30</v>
      </c>
      <c r="N6212" t="s">
        <v>98</v>
      </c>
      <c r="O6212" t="s">
        <v>99</v>
      </c>
      <c r="P6212">
        <v>98103</v>
      </c>
      <c r="Q6212" t="s">
        <v>47</v>
      </c>
      <c r="R6212" t="s">
        <v>1519</v>
      </c>
      <c r="S6212" t="s">
        <v>49</v>
      </c>
      <c r="T6212" t="s">
        <v>62</v>
      </c>
      <c r="U6212" t="s">
        <v>1520</v>
      </c>
      <c r="V6212">
        <v>1000.0200000000001</v>
      </c>
      <c r="W6212">
        <v>7</v>
      </c>
      <c r="X6212" s="9">
        <f>Table1[[#This Row],[Discount]]</f>
        <v>0</v>
      </c>
      <c r="Y6212">
        <v>0</v>
      </c>
      <c r="Z6212">
        <v>290.00579999999991</v>
      </c>
    </row>
    <row r="6213" spans="1:26" ht="16" x14ac:dyDescent="0.2">
      <c r="A6213">
        <v>6212</v>
      </c>
      <c r="B6213" t="s">
        <v>8753</v>
      </c>
      <c r="C6213" s="1">
        <v>41870</v>
      </c>
      <c r="D6213">
        <f>YEAR(Table1[[#This Row],[Order Date]])</f>
        <v>2014</v>
      </c>
      <c r="E6213">
        <f>MONTH(Table1[[#This Row],[Order Date]])</f>
        <v>8</v>
      </c>
      <c r="F6213" t="str">
        <f>Table1[[#This Row],[Order Year]]&amp;"-"&amp;Table1[[#This Row],[Order Month]]</f>
        <v>2014-8</v>
      </c>
      <c r="G6213" s="5">
        <f>YEAR(Table1[[#This Row],[Order Date]])*100 + MONTH(Table1[[#This Row],[Order Date]])</f>
        <v>201408</v>
      </c>
      <c r="H6213" s="1">
        <v>41877</v>
      </c>
      <c r="I6213" t="s">
        <v>53</v>
      </c>
      <c r="J6213" t="s">
        <v>3804</v>
      </c>
      <c r="K6213" t="s">
        <v>3805</v>
      </c>
      <c r="L6213" t="s">
        <v>44</v>
      </c>
      <c r="M6213" t="s">
        <v>30</v>
      </c>
      <c r="N6213" t="s">
        <v>98</v>
      </c>
      <c r="O6213" t="s">
        <v>99</v>
      </c>
      <c r="P6213">
        <v>98103</v>
      </c>
      <c r="Q6213" t="s">
        <v>47</v>
      </c>
      <c r="R6213" t="s">
        <v>1957</v>
      </c>
      <c r="S6213" t="s">
        <v>35</v>
      </c>
      <c r="T6213" t="s">
        <v>68</v>
      </c>
      <c r="U6213" t="s">
        <v>1958</v>
      </c>
      <c r="V6213">
        <v>65.94</v>
      </c>
      <c r="W6213">
        <v>3</v>
      </c>
      <c r="X6213" s="9">
        <f>Table1[[#This Row],[Discount]]</f>
        <v>0</v>
      </c>
      <c r="Y6213">
        <v>0</v>
      </c>
      <c r="Z6213">
        <v>22.419600000000003</v>
      </c>
    </row>
    <row r="6214" spans="1:26" ht="16" x14ac:dyDescent="0.2">
      <c r="A6214">
        <v>6213</v>
      </c>
      <c r="B6214" t="s">
        <v>8754</v>
      </c>
      <c r="C6214" s="1">
        <v>41956</v>
      </c>
      <c r="D6214">
        <f>YEAR(Table1[[#This Row],[Order Date]])</f>
        <v>2014</v>
      </c>
      <c r="E6214">
        <f>MONTH(Table1[[#This Row],[Order Date]])</f>
        <v>11</v>
      </c>
      <c r="F6214" t="str">
        <f>Table1[[#This Row],[Order Year]]&amp;"-"&amp;Table1[[#This Row],[Order Month]]</f>
        <v>2014-11</v>
      </c>
      <c r="G6214" s="5">
        <f>YEAR(Table1[[#This Row],[Order Date]])*100 + MONTH(Table1[[#This Row],[Order Date]])</f>
        <v>201411</v>
      </c>
      <c r="H6214" s="1">
        <v>41960</v>
      </c>
      <c r="I6214" t="s">
        <v>26</v>
      </c>
      <c r="J6214" t="s">
        <v>802</v>
      </c>
      <c r="K6214" t="s">
        <v>803</v>
      </c>
      <c r="L6214" t="s">
        <v>29</v>
      </c>
      <c r="M6214" t="s">
        <v>30</v>
      </c>
      <c r="N6214" t="s">
        <v>8755</v>
      </c>
      <c r="O6214" t="s">
        <v>99</v>
      </c>
      <c r="P6214">
        <v>98632</v>
      </c>
      <c r="Q6214" t="s">
        <v>47</v>
      </c>
      <c r="R6214" t="s">
        <v>3247</v>
      </c>
      <c r="S6214" t="s">
        <v>49</v>
      </c>
      <c r="T6214" t="s">
        <v>272</v>
      </c>
      <c r="U6214" t="s">
        <v>189</v>
      </c>
      <c r="V6214">
        <v>18.240000000000002</v>
      </c>
      <c r="W6214">
        <v>3</v>
      </c>
      <c r="X6214" s="9">
        <f>Table1[[#This Row],[Discount]]</f>
        <v>0</v>
      </c>
      <c r="Y6214">
        <v>0</v>
      </c>
      <c r="Z6214">
        <v>9.120000000000001</v>
      </c>
    </row>
    <row r="6215" spans="1:26" ht="16" x14ac:dyDescent="0.2">
      <c r="A6215">
        <v>6214</v>
      </c>
      <c r="B6215" t="s">
        <v>8754</v>
      </c>
      <c r="C6215" s="1">
        <v>41956</v>
      </c>
      <c r="D6215">
        <f>YEAR(Table1[[#This Row],[Order Date]])</f>
        <v>2014</v>
      </c>
      <c r="E6215">
        <f>MONTH(Table1[[#This Row],[Order Date]])</f>
        <v>11</v>
      </c>
      <c r="F6215" t="str">
        <f>Table1[[#This Row],[Order Year]]&amp;"-"&amp;Table1[[#This Row],[Order Month]]</f>
        <v>2014-11</v>
      </c>
      <c r="G6215" s="5">
        <f>YEAR(Table1[[#This Row],[Order Date]])*100 + MONTH(Table1[[#This Row],[Order Date]])</f>
        <v>201411</v>
      </c>
      <c r="H6215" s="1">
        <v>41960</v>
      </c>
      <c r="I6215" t="s">
        <v>26</v>
      </c>
      <c r="J6215" t="s">
        <v>802</v>
      </c>
      <c r="K6215" t="s">
        <v>803</v>
      </c>
      <c r="L6215" t="s">
        <v>29</v>
      </c>
      <c r="M6215" t="s">
        <v>30</v>
      </c>
      <c r="N6215" t="s">
        <v>8755</v>
      </c>
      <c r="O6215" t="s">
        <v>99</v>
      </c>
      <c r="P6215">
        <v>98632</v>
      </c>
      <c r="Q6215" t="s">
        <v>47</v>
      </c>
      <c r="R6215" t="s">
        <v>1995</v>
      </c>
      <c r="S6215" t="s">
        <v>49</v>
      </c>
      <c r="T6215" t="s">
        <v>81</v>
      </c>
      <c r="U6215" t="s">
        <v>1996</v>
      </c>
      <c r="V6215">
        <v>76.12</v>
      </c>
      <c r="W6215">
        <v>2</v>
      </c>
      <c r="X6215" s="9">
        <f>Table1[[#This Row],[Discount]]</f>
        <v>0</v>
      </c>
      <c r="Y6215">
        <v>0</v>
      </c>
      <c r="Z6215">
        <v>22.074799999999996</v>
      </c>
    </row>
    <row r="6216" spans="1:26" ht="16" x14ac:dyDescent="0.2">
      <c r="A6216">
        <v>6215</v>
      </c>
      <c r="B6216" t="s">
        <v>8756</v>
      </c>
      <c r="C6216" s="1">
        <v>40827</v>
      </c>
      <c r="D6216">
        <f>YEAR(Table1[[#This Row],[Order Date]])</f>
        <v>2011</v>
      </c>
      <c r="E6216">
        <f>MONTH(Table1[[#This Row],[Order Date]])</f>
        <v>10</v>
      </c>
      <c r="F6216" t="str">
        <f>Table1[[#This Row],[Order Year]]&amp;"-"&amp;Table1[[#This Row],[Order Month]]</f>
        <v>2011-10</v>
      </c>
      <c r="G6216" s="5">
        <f>YEAR(Table1[[#This Row],[Order Date]])*100 + MONTH(Table1[[#This Row],[Order Date]])</f>
        <v>201110</v>
      </c>
      <c r="H6216" s="1">
        <v>40831</v>
      </c>
      <c r="I6216" t="s">
        <v>53</v>
      </c>
      <c r="J6216" t="s">
        <v>2012</v>
      </c>
      <c r="K6216" t="s">
        <v>2013</v>
      </c>
      <c r="L6216" t="s">
        <v>29</v>
      </c>
      <c r="M6216" t="s">
        <v>30</v>
      </c>
      <c r="N6216" t="s">
        <v>5976</v>
      </c>
      <c r="O6216" t="s">
        <v>46</v>
      </c>
      <c r="P6216">
        <v>90278</v>
      </c>
      <c r="Q6216" t="s">
        <v>47</v>
      </c>
      <c r="R6216" t="s">
        <v>2293</v>
      </c>
      <c r="S6216" t="s">
        <v>49</v>
      </c>
      <c r="T6216" t="s">
        <v>176</v>
      </c>
      <c r="U6216" t="s">
        <v>2294</v>
      </c>
      <c r="V6216">
        <v>7.64</v>
      </c>
      <c r="W6216">
        <v>1</v>
      </c>
      <c r="X6216" s="9">
        <f>Table1[[#This Row],[Discount]]</f>
        <v>0</v>
      </c>
      <c r="Y6216">
        <v>0</v>
      </c>
      <c r="Z6216">
        <v>3.7435999999999998</v>
      </c>
    </row>
    <row r="6217" spans="1:26" ht="16" x14ac:dyDescent="0.2">
      <c r="A6217">
        <v>6216</v>
      </c>
      <c r="B6217" t="s">
        <v>8757</v>
      </c>
      <c r="C6217" s="1">
        <v>41241</v>
      </c>
      <c r="D6217">
        <f>YEAR(Table1[[#This Row],[Order Date]])</f>
        <v>2012</v>
      </c>
      <c r="E6217">
        <f>MONTH(Table1[[#This Row],[Order Date]])</f>
        <v>11</v>
      </c>
      <c r="F6217" t="str">
        <f>Table1[[#This Row],[Order Year]]&amp;"-"&amp;Table1[[#This Row],[Order Month]]</f>
        <v>2012-11</v>
      </c>
      <c r="G6217" s="5">
        <f>YEAR(Table1[[#This Row],[Order Date]])*100 + MONTH(Table1[[#This Row],[Order Date]])</f>
        <v>201211</v>
      </c>
      <c r="H6217" s="1">
        <v>41246</v>
      </c>
      <c r="I6217" t="s">
        <v>53</v>
      </c>
      <c r="J6217" t="s">
        <v>3910</v>
      </c>
      <c r="K6217" t="s">
        <v>3911</v>
      </c>
      <c r="L6217" t="s">
        <v>44</v>
      </c>
      <c r="M6217" t="s">
        <v>30</v>
      </c>
      <c r="N6217" t="s">
        <v>269</v>
      </c>
      <c r="O6217" t="s">
        <v>270</v>
      </c>
      <c r="P6217">
        <v>10035</v>
      </c>
      <c r="Q6217" t="s">
        <v>151</v>
      </c>
      <c r="R6217" t="s">
        <v>874</v>
      </c>
      <c r="S6217" t="s">
        <v>35</v>
      </c>
      <c r="T6217" t="s">
        <v>68</v>
      </c>
      <c r="U6217" t="s">
        <v>875</v>
      </c>
      <c r="V6217">
        <v>68.16</v>
      </c>
      <c r="W6217">
        <v>3</v>
      </c>
      <c r="X6217" s="9">
        <f>Table1[[#This Row],[Discount]]</f>
        <v>0</v>
      </c>
      <c r="Y6217">
        <v>0</v>
      </c>
      <c r="Z6217">
        <v>27.945600000000002</v>
      </c>
    </row>
    <row r="6218" spans="1:26" ht="16" x14ac:dyDescent="0.2">
      <c r="A6218">
        <v>6217</v>
      </c>
      <c r="B6218" t="s">
        <v>8757</v>
      </c>
      <c r="C6218" s="1">
        <v>41241</v>
      </c>
      <c r="D6218">
        <f>YEAR(Table1[[#This Row],[Order Date]])</f>
        <v>2012</v>
      </c>
      <c r="E6218">
        <f>MONTH(Table1[[#This Row],[Order Date]])</f>
        <v>11</v>
      </c>
      <c r="F6218" t="str">
        <f>Table1[[#This Row],[Order Year]]&amp;"-"&amp;Table1[[#This Row],[Order Month]]</f>
        <v>2012-11</v>
      </c>
      <c r="G6218" s="5">
        <f>YEAR(Table1[[#This Row],[Order Date]])*100 + MONTH(Table1[[#This Row],[Order Date]])</f>
        <v>201211</v>
      </c>
      <c r="H6218" s="1">
        <v>41246</v>
      </c>
      <c r="I6218" t="s">
        <v>53</v>
      </c>
      <c r="J6218" t="s">
        <v>3910</v>
      </c>
      <c r="K6218" t="s">
        <v>3911</v>
      </c>
      <c r="L6218" t="s">
        <v>44</v>
      </c>
      <c r="M6218" t="s">
        <v>30</v>
      </c>
      <c r="N6218" t="s">
        <v>269</v>
      </c>
      <c r="O6218" t="s">
        <v>270</v>
      </c>
      <c r="P6218">
        <v>10035</v>
      </c>
      <c r="Q6218" t="s">
        <v>151</v>
      </c>
      <c r="R6218" t="s">
        <v>3273</v>
      </c>
      <c r="S6218" t="s">
        <v>49</v>
      </c>
      <c r="T6218" t="s">
        <v>176</v>
      </c>
      <c r="U6218" t="s">
        <v>189</v>
      </c>
      <c r="V6218">
        <v>62.24</v>
      </c>
      <c r="W6218">
        <v>8</v>
      </c>
      <c r="X6218" s="9">
        <f>Table1[[#This Row],[Discount]]</f>
        <v>0</v>
      </c>
      <c r="Y6218">
        <v>0</v>
      </c>
      <c r="Z6218">
        <v>29.252800000000001</v>
      </c>
    </row>
    <row r="6219" spans="1:26" ht="16" x14ac:dyDescent="0.2">
      <c r="A6219">
        <v>6218</v>
      </c>
      <c r="B6219" t="s">
        <v>8758</v>
      </c>
      <c r="C6219" s="1">
        <v>41117</v>
      </c>
      <c r="D6219">
        <f>YEAR(Table1[[#This Row],[Order Date]])</f>
        <v>2012</v>
      </c>
      <c r="E6219">
        <f>MONTH(Table1[[#This Row],[Order Date]])</f>
        <v>7</v>
      </c>
      <c r="F6219" t="str">
        <f>Table1[[#This Row],[Order Year]]&amp;"-"&amp;Table1[[#This Row],[Order Month]]</f>
        <v>2012-7</v>
      </c>
      <c r="G6219" s="5">
        <f>YEAR(Table1[[#This Row],[Order Date]])*100 + MONTH(Table1[[#This Row],[Order Date]])</f>
        <v>201207</v>
      </c>
      <c r="H6219" s="1">
        <v>41123</v>
      </c>
      <c r="I6219" t="s">
        <v>53</v>
      </c>
      <c r="J6219" t="s">
        <v>2570</v>
      </c>
      <c r="K6219" t="s">
        <v>2571</v>
      </c>
      <c r="L6219" t="s">
        <v>29</v>
      </c>
      <c r="M6219" t="s">
        <v>30</v>
      </c>
      <c r="N6219" t="s">
        <v>1476</v>
      </c>
      <c r="O6219" t="s">
        <v>32</v>
      </c>
      <c r="P6219">
        <v>40214</v>
      </c>
      <c r="Q6219" t="s">
        <v>33</v>
      </c>
      <c r="R6219" t="s">
        <v>4552</v>
      </c>
      <c r="S6219" t="s">
        <v>74</v>
      </c>
      <c r="T6219" t="s">
        <v>75</v>
      </c>
      <c r="U6219" t="s">
        <v>4553</v>
      </c>
      <c r="V6219">
        <v>29.97</v>
      </c>
      <c r="W6219">
        <v>3</v>
      </c>
      <c r="X6219" s="9">
        <f>Table1[[#This Row],[Discount]]</f>
        <v>0</v>
      </c>
      <c r="Y6219">
        <v>0</v>
      </c>
      <c r="Z6219">
        <v>0.29969999999999963</v>
      </c>
    </row>
    <row r="6220" spans="1:26" ht="16" x14ac:dyDescent="0.2">
      <c r="A6220">
        <v>6219</v>
      </c>
      <c r="B6220" t="s">
        <v>8759</v>
      </c>
      <c r="C6220" s="1">
        <v>41568</v>
      </c>
      <c r="D6220">
        <f>YEAR(Table1[[#This Row],[Order Date]])</f>
        <v>2013</v>
      </c>
      <c r="E6220">
        <f>MONTH(Table1[[#This Row],[Order Date]])</f>
        <v>10</v>
      </c>
      <c r="F6220" t="str">
        <f>Table1[[#This Row],[Order Year]]&amp;"-"&amp;Table1[[#This Row],[Order Month]]</f>
        <v>2013-10</v>
      </c>
      <c r="G6220" s="5">
        <f>YEAR(Table1[[#This Row],[Order Date]])*100 + MONTH(Table1[[#This Row],[Order Date]])</f>
        <v>201310</v>
      </c>
      <c r="H6220" s="1">
        <v>41574</v>
      </c>
      <c r="I6220" t="s">
        <v>53</v>
      </c>
      <c r="J6220" t="s">
        <v>4872</v>
      </c>
      <c r="K6220" t="s">
        <v>4873</v>
      </c>
      <c r="L6220" t="s">
        <v>29</v>
      </c>
      <c r="M6220" t="s">
        <v>30</v>
      </c>
      <c r="N6220" t="s">
        <v>2389</v>
      </c>
      <c r="O6220" t="s">
        <v>241</v>
      </c>
      <c r="P6220">
        <v>48183</v>
      </c>
      <c r="Q6220" t="s">
        <v>108</v>
      </c>
      <c r="R6220" t="s">
        <v>4024</v>
      </c>
      <c r="S6220" t="s">
        <v>74</v>
      </c>
      <c r="T6220" t="s">
        <v>75</v>
      </c>
      <c r="U6220" t="s">
        <v>4025</v>
      </c>
      <c r="V6220">
        <v>125.69999999999999</v>
      </c>
      <c r="W6220">
        <v>6</v>
      </c>
      <c r="X6220" s="9">
        <f>Table1[[#This Row],[Discount]]</f>
        <v>0</v>
      </c>
      <c r="Y6220">
        <v>0</v>
      </c>
      <c r="Z6220">
        <v>35.195999999999998</v>
      </c>
    </row>
    <row r="6221" spans="1:26" ht="16" x14ac:dyDescent="0.2">
      <c r="A6221">
        <v>6220</v>
      </c>
      <c r="B6221" t="s">
        <v>8759</v>
      </c>
      <c r="C6221" s="1">
        <v>41568</v>
      </c>
      <c r="D6221">
        <f>YEAR(Table1[[#This Row],[Order Date]])</f>
        <v>2013</v>
      </c>
      <c r="E6221">
        <f>MONTH(Table1[[#This Row],[Order Date]])</f>
        <v>10</v>
      </c>
      <c r="F6221" t="str">
        <f>Table1[[#This Row],[Order Year]]&amp;"-"&amp;Table1[[#This Row],[Order Month]]</f>
        <v>2013-10</v>
      </c>
      <c r="G6221" s="5">
        <f>YEAR(Table1[[#This Row],[Order Date]])*100 + MONTH(Table1[[#This Row],[Order Date]])</f>
        <v>201310</v>
      </c>
      <c r="H6221" s="1">
        <v>41574</v>
      </c>
      <c r="I6221" t="s">
        <v>53</v>
      </c>
      <c r="J6221" t="s">
        <v>4872</v>
      </c>
      <c r="K6221" t="s">
        <v>4873</v>
      </c>
      <c r="L6221" t="s">
        <v>29</v>
      </c>
      <c r="M6221" t="s">
        <v>30</v>
      </c>
      <c r="N6221" t="s">
        <v>2389</v>
      </c>
      <c r="O6221" t="s">
        <v>241</v>
      </c>
      <c r="P6221">
        <v>48183</v>
      </c>
      <c r="Q6221" t="s">
        <v>108</v>
      </c>
      <c r="R6221" t="s">
        <v>2587</v>
      </c>
      <c r="S6221" t="s">
        <v>74</v>
      </c>
      <c r="T6221" t="s">
        <v>75</v>
      </c>
      <c r="U6221" t="s">
        <v>2588</v>
      </c>
      <c r="V6221">
        <v>191.98</v>
      </c>
      <c r="W6221">
        <v>2</v>
      </c>
      <c r="X6221" s="9">
        <f>Table1[[#This Row],[Discount]]</f>
        <v>0</v>
      </c>
      <c r="Y6221">
        <v>0</v>
      </c>
      <c r="Z6221">
        <v>51.834599999999995</v>
      </c>
    </row>
    <row r="6222" spans="1:26" ht="16" x14ac:dyDescent="0.2">
      <c r="A6222">
        <v>6221</v>
      </c>
      <c r="B6222" t="s">
        <v>8759</v>
      </c>
      <c r="C6222" s="1">
        <v>41568</v>
      </c>
      <c r="D6222">
        <f>YEAR(Table1[[#This Row],[Order Date]])</f>
        <v>2013</v>
      </c>
      <c r="E6222">
        <f>MONTH(Table1[[#This Row],[Order Date]])</f>
        <v>10</v>
      </c>
      <c r="F6222" t="str">
        <f>Table1[[#This Row],[Order Year]]&amp;"-"&amp;Table1[[#This Row],[Order Month]]</f>
        <v>2013-10</v>
      </c>
      <c r="G6222" s="5">
        <f>YEAR(Table1[[#This Row],[Order Date]])*100 + MONTH(Table1[[#This Row],[Order Date]])</f>
        <v>201310</v>
      </c>
      <c r="H6222" s="1">
        <v>41574</v>
      </c>
      <c r="I6222" t="s">
        <v>53</v>
      </c>
      <c r="J6222" t="s">
        <v>4872</v>
      </c>
      <c r="K6222" t="s">
        <v>4873</v>
      </c>
      <c r="L6222" t="s">
        <v>29</v>
      </c>
      <c r="M6222" t="s">
        <v>30</v>
      </c>
      <c r="N6222" t="s">
        <v>2389</v>
      </c>
      <c r="O6222" t="s">
        <v>241</v>
      </c>
      <c r="P6222">
        <v>48183</v>
      </c>
      <c r="Q6222" t="s">
        <v>108</v>
      </c>
      <c r="R6222" t="s">
        <v>1516</v>
      </c>
      <c r="S6222" t="s">
        <v>49</v>
      </c>
      <c r="T6222" t="s">
        <v>62</v>
      </c>
      <c r="U6222" t="s">
        <v>1517</v>
      </c>
      <c r="V6222">
        <v>20.86</v>
      </c>
      <c r="W6222">
        <v>7</v>
      </c>
      <c r="X6222" s="9">
        <f>Table1[[#This Row],[Discount]]</f>
        <v>0</v>
      </c>
      <c r="Y6222">
        <v>0</v>
      </c>
      <c r="Z6222">
        <v>1.4601999999999977</v>
      </c>
    </row>
    <row r="6223" spans="1:26" ht="16" x14ac:dyDescent="0.2">
      <c r="A6223">
        <v>6222</v>
      </c>
      <c r="B6223" t="s">
        <v>8760</v>
      </c>
      <c r="C6223" s="1">
        <v>41897</v>
      </c>
      <c r="D6223">
        <f>YEAR(Table1[[#This Row],[Order Date]])</f>
        <v>2014</v>
      </c>
      <c r="E6223">
        <f>MONTH(Table1[[#This Row],[Order Date]])</f>
        <v>9</v>
      </c>
      <c r="F6223" t="str">
        <f>Table1[[#This Row],[Order Year]]&amp;"-"&amp;Table1[[#This Row],[Order Month]]</f>
        <v>2014-9</v>
      </c>
      <c r="G6223" s="5">
        <f>YEAR(Table1[[#This Row],[Order Date]])*100 + MONTH(Table1[[#This Row],[Order Date]])</f>
        <v>201409</v>
      </c>
      <c r="H6223" s="1">
        <v>41901</v>
      </c>
      <c r="I6223" t="s">
        <v>26</v>
      </c>
      <c r="J6223" t="s">
        <v>6224</v>
      </c>
      <c r="K6223" t="s">
        <v>6225</v>
      </c>
      <c r="L6223" t="s">
        <v>29</v>
      </c>
      <c r="M6223" t="s">
        <v>30</v>
      </c>
      <c r="N6223" t="s">
        <v>45</v>
      </c>
      <c r="O6223" t="s">
        <v>46</v>
      </c>
      <c r="P6223">
        <v>90045</v>
      </c>
      <c r="Q6223" t="s">
        <v>47</v>
      </c>
      <c r="R6223" t="s">
        <v>3568</v>
      </c>
      <c r="S6223" t="s">
        <v>49</v>
      </c>
      <c r="T6223" t="s">
        <v>50</v>
      </c>
      <c r="U6223" t="s">
        <v>3569</v>
      </c>
      <c r="V6223">
        <v>56.699999999999996</v>
      </c>
      <c r="W6223">
        <v>9</v>
      </c>
      <c r="X6223" s="9">
        <f>Table1[[#This Row],[Discount]]</f>
        <v>0</v>
      </c>
      <c r="Y6223">
        <v>0</v>
      </c>
      <c r="Z6223">
        <v>26.081999999999997</v>
      </c>
    </row>
    <row r="6224" spans="1:26" ht="16" x14ac:dyDescent="0.2">
      <c r="A6224">
        <v>6223</v>
      </c>
      <c r="B6224" t="s">
        <v>8761</v>
      </c>
      <c r="C6224" s="1">
        <v>41997</v>
      </c>
      <c r="D6224">
        <f>YEAR(Table1[[#This Row],[Order Date]])</f>
        <v>2014</v>
      </c>
      <c r="E6224">
        <f>MONTH(Table1[[#This Row],[Order Date]])</f>
        <v>12</v>
      </c>
      <c r="F6224" t="str">
        <f>Table1[[#This Row],[Order Year]]&amp;"-"&amp;Table1[[#This Row],[Order Month]]</f>
        <v>2014-12</v>
      </c>
      <c r="G6224" s="5">
        <f>YEAR(Table1[[#This Row],[Order Date]])*100 + MONTH(Table1[[#This Row],[Order Date]])</f>
        <v>201412</v>
      </c>
      <c r="H6224" s="1">
        <v>42001</v>
      </c>
      <c r="I6224" t="s">
        <v>53</v>
      </c>
      <c r="J6224" t="s">
        <v>1838</v>
      </c>
      <c r="K6224" t="s">
        <v>1839</v>
      </c>
      <c r="L6224" t="s">
        <v>29</v>
      </c>
      <c r="M6224" t="s">
        <v>30</v>
      </c>
      <c r="N6224" t="s">
        <v>8762</v>
      </c>
      <c r="O6224" t="s">
        <v>338</v>
      </c>
      <c r="P6224">
        <v>37075</v>
      </c>
      <c r="Q6224" t="s">
        <v>33</v>
      </c>
      <c r="R6224" t="s">
        <v>874</v>
      </c>
      <c r="S6224" t="s">
        <v>35</v>
      </c>
      <c r="T6224" t="s">
        <v>68</v>
      </c>
      <c r="U6224" t="s">
        <v>875</v>
      </c>
      <c r="V6224">
        <v>72.703999999999994</v>
      </c>
      <c r="W6224">
        <v>4</v>
      </c>
      <c r="X6224" s="9">
        <f>Table1[[#This Row],[Discount]]</f>
        <v>0.2</v>
      </c>
      <c r="Y6224">
        <v>0.2</v>
      </c>
      <c r="Z6224">
        <v>19.084800000000005</v>
      </c>
    </row>
    <row r="6225" spans="1:26" ht="16" x14ac:dyDescent="0.2">
      <c r="A6225">
        <v>6224</v>
      </c>
      <c r="B6225" t="s">
        <v>8761</v>
      </c>
      <c r="C6225" s="1">
        <v>41997</v>
      </c>
      <c r="D6225">
        <f>YEAR(Table1[[#This Row],[Order Date]])</f>
        <v>2014</v>
      </c>
      <c r="E6225">
        <f>MONTH(Table1[[#This Row],[Order Date]])</f>
        <v>12</v>
      </c>
      <c r="F6225" t="str">
        <f>Table1[[#This Row],[Order Year]]&amp;"-"&amp;Table1[[#This Row],[Order Month]]</f>
        <v>2014-12</v>
      </c>
      <c r="G6225" s="5">
        <f>YEAR(Table1[[#This Row],[Order Date]])*100 + MONTH(Table1[[#This Row],[Order Date]])</f>
        <v>201412</v>
      </c>
      <c r="H6225" s="1">
        <v>42001</v>
      </c>
      <c r="I6225" t="s">
        <v>53</v>
      </c>
      <c r="J6225" t="s">
        <v>1838</v>
      </c>
      <c r="K6225" t="s">
        <v>1839</v>
      </c>
      <c r="L6225" t="s">
        <v>29</v>
      </c>
      <c r="M6225" t="s">
        <v>30</v>
      </c>
      <c r="N6225" t="s">
        <v>8762</v>
      </c>
      <c r="O6225" t="s">
        <v>338</v>
      </c>
      <c r="P6225">
        <v>37075</v>
      </c>
      <c r="Q6225" t="s">
        <v>33</v>
      </c>
      <c r="R6225" t="s">
        <v>3533</v>
      </c>
      <c r="S6225" t="s">
        <v>49</v>
      </c>
      <c r="T6225" t="s">
        <v>71</v>
      </c>
      <c r="U6225" t="s">
        <v>3534</v>
      </c>
      <c r="V6225">
        <v>12.263999999999999</v>
      </c>
      <c r="W6225">
        <v>7</v>
      </c>
      <c r="X6225" s="9">
        <f>Table1[[#This Row],[Discount]]</f>
        <v>0.2</v>
      </c>
      <c r="Y6225">
        <v>0.2</v>
      </c>
      <c r="Z6225">
        <v>1.0730999999999993</v>
      </c>
    </row>
    <row r="6226" spans="1:26" ht="16" x14ac:dyDescent="0.2">
      <c r="A6226">
        <v>6225</v>
      </c>
      <c r="B6226" t="s">
        <v>8761</v>
      </c>
      <c r="C6226" s="1">
        <v>41997</v>
      </c>
      <c r="D6226">
        <f>YEAR(Table1[[#This Row],[Order Date]])</f>
        <v>2014</v>
      </c>
      <c r="E6226">
        <f>MONTH(Table1[[#This Row],[Order Date]])</f>
        <v>12</v>
      </c>
      <c r="F6226" t="str">
        <f>Table1[[#This Row],[Order Year]]&amp;"-"&amp;Table1[[#This Row],[Order Month]]</f>
        <v>2014-12</v>
      </c>
      <c r="G6226" s="5">
        <f>YEAR(Table1[[#This Row],[Order Date]])*100 + MONTH(Table1[[#This Row],[Order Date]])</f>
        <v>201412</v>
      </c>
      <c r="H6226" s="1">
        <v>42001</v>
      </c>
      <c r="I6226" t="s">
        <v>53</v>
      </c>
      <c r="J6226" t="s">
        <v>1838</v>
      </c>
      <c r="K6226" t="s">
        <v>1839</v>
      </c>
      <c r="L6226" t="s">
        <v>29</v>
      </c>
      <c r="M6226" t="s">
        <v>30</v>
      </c>
      <c r="N6226" t="s">
        <v>8762</v>
      </c>
      <c r="O6226" t="s">
        <v>338</v>
      </c>
      <c r="P6226">
        <v>37075</v>
      </c>
      <c r="Q6226" t="s">
        <v>33</v>
      </c>
      <c r="R6226" t="s">
        <v>343</v>
      </c>
      <c r="S6226" t="s">
        <v>49</v>
      </c>
      <c r="T6226" t="s">
        <v>62</v>
      </c>
      <c r="U6226" t="s">
        <v>344</v>
      </c>
      <c r="V6226">
        <v>218.35200000000003</v>
      </c>
      <c r="W6226">
        <v>3</v>
      </c>
      <c r="X6226" s="9">
        <f>Table1[[#This Row],[Discount]]</f>
        <v>0.2</v>
      </c>
      <c r="Y6226">
        <v>0.2</v>
      </c>
      <c r="Z6226">
        <v>-54.588000000000008</v>
      </c>
    </row>
    <row r="6227" spans="1:26" ht="16" x14ac:dyDescent="0.2">
      <c r="A6227">
        <v>6226</v>
      </c>
      <c r="B6227" t="s">
        <v>8763</v>
      </c>
      <c r="C6227" s="1">
        <v>41187</v>
      </c>
      <c r="D6227">
        <f>YEAR(Table1[[#This Row],[Order Date]])</f>
        <v>2012</v>
      </c>
      <c r="E6227">
        <f>MONTH(Table1[[#This Row],[Order Date]])</f>
        <v>10</v>
      </c>
      <c r="F6227" t="str">
        <f>Table1[[#This Row],[Order Year]]&amp;"-"&amp;Table1[[#This Row],[Order Month]]</f>
        <v>2012-10</v>
      </c>
      <c r="G6227" s="5">
        <f>YEAR(Table1[[#This Row],[Order Date]])*100 + MONTH(Table1[[#This Row],[Order Date]])</f>
        <v>201210</v>
      </c>
      <c r="H6227" s="1">
        <v>41191</v>
      </c>
      <c r="I6227" t="s">
        <v>53</v>
      </c>
      <c r="J6227" t="s">
        <v>1916</v>
      </c>
      <c r="K6227" t="s">
        <v>1917</v>
      </c>
      <c r="L6227" t="s">
        <v>29</v>
      </c>
      <c r="M6227" t="s">
        <v>30</v>
      </c>
      <c r="N6227" t="s">
        <v>422</v>
      </c>
      <c r="O6227" t="s">
        <v>423</v>
      </c>
      <c r="P6227">
        <v>97206</v>
      </c>
      <c r="Q6227" t="s">
        <v>47</v>
      </c>
      <c r="R6227" t="s">
        <v>6316</v>
      </c>
      <c r="S6227" t="s">
        <v>35</v>
      </c>
      <c r="T6227" t="s">
        <v>36</v>
      </c>
      <c r="U6227" t="s">
        <v>6317</v>
      </c>
      <c r="V6227">
        <v>66.294000000000011</v>
      </c>
      <c r="W6227">
        <v>1</v>
      </c>
      <c r="X6227" s="9">
        <f>Table1[[#This Row],[Discount]]</f>
        <v>0.7</v>
      </c>
      <c r="Y6227">
        <v>0.7</v>
      </c>
      <c r="Z6227">
        <v>-103.86059999999998</v>
      </c>
    </row>
    <row r="6228" spans="1:26" ht="16" x14ac:dyDescent="0.2">
      <c r="A6228">
        <v>6227</v>
      </c>
      <c r="B6228" t="s">
        <v>8763</v>
      </c>
      <c r="C6228" s="1">
        <v>41187</v>
      </c>
      <c r="D6228">
        <f>YEAR(Table1[[#This Row],[Order Date]])</f>
        <v>2012</v>
      </c>
      <c r="E6228">
        <f>MONTH(Table1[[#This Row],[Order Date]])</f>
        <v>10</v>
      </c>
      <c r="F6228" t="str">
        <f>Table1[[#This Row],[Order Year]]&amp;"-"&amp;Table1[[#This Row],[Order Month]]</f>
        <v>2012-10</v>
      </c>
      <c r="G6228" s="5">
        <f>YEAR(Table1[[#This Row],[Order Date]])*100 + MONTH(Table1[[#This Row],[Order Date]])</f>
        <v>201210</v>
      </c>
      <c r="H6228" s="1">
        <v>41191</v>
      </c>
      <c r="I6228" t="s">
        <v>53</v>
      </c>
      <c r="J6228" t="s">
        <v>1916</v>
      </c>
      <c r="K6228" t="s">
        <v>1917</v>
      </c>
      <c r="L6228" t="s">
        <v>29</v>
      </c>
      <c r="M6228" t="s">
        <v>30</v>
      </c>
      <c r="N6228" t="s">
        <v>422</v>
      </c>
      <c r="O6228" t="s">
        <v>423</v>
      </c>
      <c r="P6228">
        <v>97206</v>
      </c>
      <c r="Q6228" t="s">
        <v>47</v>
      </c>
      <c r="R6228" t="s">
        <v>6131</v>
      </c>
      <c r="S6228" t="s">
        <v>35</v>
      </c>
      <c r="T6228" t="s">
        <v>39</v>
      </c>
      <c r="U6228" t="s">
        <v>6132</v>
      </c>
      <c r="V6228">
        <v>291.16800000000001</v>
      </c>
      <c r="W6228">
        <v>4</v>
      </c>
      <c r="X6228" s="9">
        <f>Table1[[#This Row],[Discount]]</f>
        <v>0.2</v>
      </c>
      <c r="Y6228">
        <v>0.2</v>
      </c>
      <c r="Z6228">
        <v>-14.558399999999978</v>
      </c>
    </row>
    <row r="6229" spans="1:26" ht="16" x14ac:dyDescent="0.2">
      <c r="A6229">
        <v>6228</v>
      </c>
      <c r="B6229" t="s">
        <v>8764</v>
      </c>
      <c r="C6229" s="1">
        <v>40849</v>
      </c>
      <c r="D6229">
        <f>YEAR(Table1[[#This Row],[Order Date]])</f>
        <v>2011</v>
      </c>
      <c r="E6229">
        <f>MONTH(Table1[[#This Row],[Order Date]])</f>
        <v>11</v>
      </c>
      <c r="F6229" t="str">
        <f>Table1[[#This Row],[Order Year]]&amp;"-"&amp;Table1[[#This Row],[Order Month]]</f>
        <v>2011-11</v>
      </c>
      <c r="G6229" s="5">
        <f>YEAR(Table1[[#This Row],[Order Date]])*100 + MONTH(Table1[[#This Row],[Order Date]])</f>
        <v>201111</v>
      </c>
      <c r="H6229" s="1">
        <v>40854</v>
      </c>
      <c r="I6229" t="s">
        <v>53</v>
      </c>
      <c r="J6229" t="s">
        <v>1192</v>
      </c>
      <c r="K6229" t="s">
        <v>1193</v>
      </c>
      <c r="L6229" t="s">
        <v>29</v>
      </c>
      <c r="M6229" t="s">
        <v>30</v>
      </c>
      <c r="N6229" t="s">
        <v>3929</v>
      </c>
      <c r="O6229" t="s">
        <v>107</v>
      </c>
      <c r="P6229">
        <v>75061</v>
      </c>
      <c r="Q6229" t="s">
        <v>108</v>
      </c>
      <c r="R6229" t="s">
        <v>2672</v>
      </c>
      <c r="S6229" t="s">
        <v>74</v>
      </c>
      <c r="T6229" t="s">
        <v>75</v>
      </c>
      <c r="U6229" t="s">
        <v>2673</v>
      </c>
      <c r="V6229">
        <v>88.77600000000001</v>
      </c>
      <c r="W6229">
        <v>3</v>
      </c>
      <c r="X6229" s="9">
        <f>Table1[[#This Row],[Discount]]</f>
        <v>0.2</v>
      </c>
      <c r="Y6229">
        <v>0.2</v>
      </c>
      <c r="Z6229">
        <v>7.7679000000000009</v>
      </c>
    </row>
    <row r="6230" spans="1:26" ht="16" x14ac:dyDescent="0.2">
      <c r="A6230">
        <v>6229</v>
      </c>
      <c r="B6230" t="s">
        <v>8765</v>
      </c>
      <c r="C6230" s="1">
        <v>41296</v>
      </c>
      <c r="D6230">
        <f>YEAR(Table1[[#This Row],[Order Date]])</f>
        <v>2013</v>
      </c>
      <c r="E6230">
        <f>MONTH(Table1[[#This Row],[Order Date]])</f>
        <v>1</v>
      </c>
      <c r="F6230" t="str">
        <f>Table1[[#This Row],[Order Year]]&amp;"-"&amp;Table1[[#This Row],[Order Month]]</f>
        <v>2013-1</v>
      </c>
      <c r="G6230" s="5">
        <f>YEAR(Table1[[#This Row],[Order Date]])*100 + MONTH(Table1[[#This Row],[Order Date]])</f>
        <v>201301</v>
      </c>
      <c r="H6230" s="1">
        <v>41301</v>
      </c>
      <c r="I6230" t="s">
        <v>53</v>
      </c>
      <c r="J6230" t="s">
        <v>3399</v>
      </c>
      <c r="K6230" t="s">
        <v>3400</v>
      </c>
      <c r="L6230" t="s">
        <v>105</v>
      </c>
      <c r="M6230" t="s">
        <v>30</v>
      </c>
      <c r="N6230" t="s">
        <v>2183</v>
      </c>
      <c r="O6230" t="s">
        <v>501</v>
      </c>
      <c r="P6230">
        <v>44105</v>
      </c>
      <c r="Q6230" t="s">
        <v>151</v>
      </c>
      <c r="R6230" t="s">
        <v>215</v>
      </c>
      <c r="S6230" t="s">
        <v>74</v>
      </c>
      <c r="T6230" t="s">
        <v>75</v>
      </c>
      <c r="U6230" t="s">
        <v>216</v>
      </c>
      <c r="V6230">
        <v>110.376</v>
      </c>
      <c r="W6230">
        <v>4</v>
      </c>
      <c r="X6230" s="9">
        <f>Table1[[#This Row],[Discount]]</f>
        <v>0.4</v>
      </c>
      <c r="Y6230">
        <v>0.4</v>
      </c>
      <c r="Z6230">
        <v>-20.235600000000005</v>
      </c>
    </row>
    <row r="6231" spans="1:26" ht="16" x14ac:dyDescent="0.2">
      <c r="A6231">
        <v>6230</v>
      </c>
      <c r="B6231" t="s">
        <v>8765</v>
      </c>
      <c r="C6231" s="1">
        <v>41296</v>
      </c>
      <c r="D6231">
        <f>YEAR(Table1[[#This Row],[Order Date]])</f>
        <v>2013</v>
      </c>
      <c r="E6231">
        <f>MONTH(Table1[[#This Row],[Order Date]])</f>
        <v>1</v>
      </c>
      <c r="F6231" t="str">
        <f>Table1[[#This Row],[Order Year]]&amp;"-"&amp;Table1[[#This Row],[Order Month]]</f>
        <v>2013-1</v>
      </c>
      <c r="G6231" s="5">
        <f>YEAR(Table1[[#This Row],[Order Date]])*100 + MONTH(Table1[[#This Row],[Order Date]])</f>
        <v>201301</v>
      </c>
      <c r="H6231" s="1">
        <v>41301</v>
      </c>
      <c r="I6231" t="s">
        <v>53</v>
      </c>
      <c r="J6231" t="s">
        <v>3399</v>
      </c>
      <c r="K6231" t="s">
        <v>3400</v>
      </c>
      <c r="L6231" t="s">
        <v>105</v>
      </c>
      <c r="M6231" t="s">
        <v>30</v>
      </c>
      <c r="N6231" t="s">
        <v>2183</v>
      </c>
      <c r="O6231" t="s">
        <v>501</v>
      </c>
      <c r="P6231">
        <v>44105</v>
      </c>
      <c r="Q6231" t="s">
        <v>151</v>
      </c>
      <c r="R6231" t="s">
        <v>233</v>
      </c>
      <c r="S6231" t="s">
        <v>74</v>
      </c>
      <c r="T6231" t="s">
        <v>164</v>
      </c>
      <c r="U6231" t="s">
        <v>234</v>
      </c>
      <c r="V6231">
        <v>55.176000000000002</v>
      </c>
      <c r="W6231">
        <v>3</v>
      </c>
      <c r="X6231" s="9">
        <f>Table1[[#This Row],[Discount]]</f>
        <v>0.2</v>
      </c>
      <c r="Y6231">
        <v>0.2</v>
      </c>
      <c r="Z6231">
        <v>15.863099999999999</v>
      </c>
    </row>
    <row r="6232" spans="1:26" ht="16" x14ac:dyDescent="0.2">
      <c r="A6232">
        <v>6231</v>
      </c>
      <c r="B6232" t="s">
        <v>8766</v>
      </c>
      <c r="C6232" s="1">
        <v>41832</v>
      </c>
      <c r="D6232">
        <f>YEAR(Table1[[#This Row],[Order Date]])</f>
        <v>2014</v>
      </c>
      <c r="E6232">
        <f>MONTH(Table1[[#This Row],[Order Date]])</f>
        <v>7</v>
      </c>
      <c r="F6232" t="str">
        <f>Table1[[#This Row],[Order Year]]&amp;"-"&amp;Table1[[#This Row],[Order Month]]</f>
        <v>2014-7</v>
      </c>
      <c r="G6232" s="5">
        <f>YEAR(Table1[[#This Row],[Order Date]])*100 + MONTH(Table1[[#This Row],[Order Date]])</f>
        <v>201407</v>
      </c>
      <c r="H6232" s="1">
        <v>41838</v>
      </c>
      <c r="I6232" t="s">
        <v>53</v>
      </c>
      <c r="J6232" t="s">
        <v>4279</v>
      </c>
      <c r="K6232" t="s">
        <v>4280</v>
      </c>
      <c r="L6232" t="s">
        <v>29</v>
      </c>
      <c r="M6232" t="s">
        <v>30</v>
      </c>
      <c r="N6232" t="s">
        <v>8767</v>
      </c>
      <c r="O6232" t="s">
        <v>492</v>
      </c>
      <c r="P6232">
        <v>50701</v>
      </c>
      <c r="Q6232" t="s">
        <v>108</v>
      </c>
      <c r="R6232" t="s">
        <v>3038</v>
      </c>
      <c r="S6232" t="s">
        <v>49</v>
      </c>
      <c r="T6232" t="s">
        <v>71</v>
      </c>
      <c r="U6232" t="s">
        <v>189</v>
      </c>
      <c r="V6232">
        <v>30.32</v>
      </c>
      <c r="W6232">
        <v>4</v>
      </c>
      <c r="X6232" s="9">
        <f>Table1[[#This Row],[Discount]]</f>
        <v>0</v>
      </c>
      <c r="Y6232">
        <v>0</v>
      </c>
      <c r="Z6232">
        <v>11.8248</v>
      </c>
    </row>
    <row r="6233" spans="1:26" ht="16" x14ac:dyDescent="0.2">
      <c r="A6233">
        <v>6232</v>
      </c>
      <c r="B6233" t="s">
        <v>8768</v>
      </c>
      <c r="C6233" s="1">
        <v>41894</v>
      </c>
      <c r="D6233">
        <f>YEAR(Table1[[#This Row],[Order Date]])</f>
        <v>2014</v>
      </c>
      <c r="E6233">
        <f>MONTH(Table1[[#This Row],[Order Date]])</f>
        <v>9</v>
      </c>
      <c r="F6233" t="str">
        <f>Table1[[#This Row],[Order Year]]&amp;"-"&amp;Table1[[#This Row],[Order Month]]</f>
        <v>2014-9</v>
      </c>
      <c r="G6233" s="5">
        <f>YEAR(Table1[[#This Row],[Order Date]])*100 + MONTH(Table1[[#This Row],[Order Date]])</f>
        <v>201409</v>
      </c>
      <c r="H6233" s="1">
        <v>41894</v>
      </c>
      <c r="I6233" t="s">
        <v>1293</v>
      </c>
      <c r="J6233" t="s">
        <v>1937</v>
      </c>
      <c r="K6233" t="s">
        <v>1938</v>
      </c>
      <c r="L6233" t="s">
        <v>29</v>
      </c>
      <c r="M6233" t="s">
        <v>30</v>
      </c>
      <c r="N6233" t="s">
        <v>98</v>
      </c>
      <c r="O6233" t="s">
        <v>99</v>
      </c>
      <c r="P6233">
        <v>98105</v>
      </c>
      <c r="Q6233" t="s">
        <v>47</v>
      </c>
      <c r="R6233" t="s">
        <v>2484</v>
      </c>
      <c r="S6233" t="s">
        <v>35</v>
      </c>
      <c r="T6233" t="s">
        <v>39</v>
      </c>
      <c r="U6233" t="s">
        <v>2485</v>
      </c>
      <c r="V6233">
        <v>177.56800000000001</v>
      </c>
      <c r="W6233">
        <v>2</v>
      </c>
      <c r="X6233" s="9">
        <f>Table1[[#This Row],[Discount]]</f>
        <v>0.2</v>
      </c>
      <c r="Y6233">
        <v>0.2</v>
      </c>
      <c r="Z6233">
        <v>8.8783999999999921</v>
      </c>
    </row>
    <row r="6234" spans="1:26" ht="16" x14ac:dyDescent="0.2">
      <c r="A6234">
        <v>6233</v>
      </c>
      <c r="B6234" t="s">
        <v>8768</v>
      </c>
      <c r="C6234" s="1">
        <v>41894</v>
      </c>
      <c r="D6234">
        <f>YEAR(Table1[[#This Row],[Order Date]])</f>
        <v>2014</v>
      </c>
      <c r="E6234">
        <f>MONTH(Table1[[#This Row],[Order Date]])</f>
        <v>9</v>
      </c>
      <c r="F6234" t="str">
        <f>Table1[[#This Row],[Order Year]]&amp;"-"&amp;Table1[[#This Row],[Order Month]]</f>
        <v>2014-9</v>
      </c>
      <c r="G6234" s="5">
        <f>YEAR(Table1[[#This Row],[Order Date]])*100 + MONTH(Table1[[#This Row],[Order Date]])</f>
        <v>201409</v>
      </c>
      <c r="H6234" s="1">
        <v>41894</v>
      </c>
      <c r="I6234" t="s">
        <v>1293</v>
      </c>
      <c r="J6234" t="s">
        <v>1937</v>
      </c>
      <c r="K6234" t="s">
        <v>1938</v>
      </c>
      <c r="L6234" t="s">
        <v>29</v>
      </c>
      <c r="M6234" t="s">
        <v>30</v>
      </c>
      <c r="N6234" t="s">
        <v>98</v>
      </c>
      <c r="O6234" t="s">
        <v>99</v>
      </c>
      <c r="P6234">
        <v>98105</v>
      </c>
      <c r="Q6234" t="s">
        <v>47</v>
      </c>
      <c r="R6234" t="s">
        <v>1982</v>
      </c>
      <c r="S6234" t="s">
        <v>49</v>
      </c>
      <c r="T6234" t="s">
        <v>93</v>
      </c>
      <c r="U6234" t="s">
        <v>1983</v>
      </c>
      <c r="V6234">
        <v>19.440000000000001</v>
      </c>
      <c r="W6234">
        <v>3</v>
      </c>
      <c r="X6234" s="9">
        <f>Table1[[#This Row],[Discount]]</f>
        <v>0</v>
      </c>
      <c r="Y6234">
        <v>0</v>
      </c>
      <c r="Z6234">
        <v>9.3312000000000008</v>
      </c>
    </row>
    <row r="6235" spans="1:26" ht="16" x14ac:dyDescent="0.2">
      <c r="A6235">
        <v>6234</v>
      </c>
      <c r="B6235" t="s">
        <v>8768</v>
      </c>
      <c r="C6235" s="1">
        <v>41894</v>
      </c>
      <c r="D6235">
        <f>YEAR(Table1[[#This Row],[Order Date]])</f>
        <v>2014</v>
      </c>
      <c r="E6235">
        <f>MONTH(Table1[[#This Row],[Order Date]])</f>
        <v>9</v>
      </c>
      <c r="F6235" t="str">
        <f>Table1[[#This Row],[Order Year]]&amp;"-"&amp;Table1[[#This Row],[Order Month]]</f>
        <v>2014-9</v>
      </c>
      <c r="G6235" s="5">
        <f>YEAR(Table1[[#This Row],[Order Date]])*100 + MONTH(Table1[[#This Row],[Order Date]])</f>
        <v>201409</v>
      </c>
      <c r="H6235" s="1">
        <v>41894</v>
      </c>
      <c r="I6235" t="s">
        <v>1293</v>
      </c>
      <c r="J6235" t="s">
        <v>1937</v>
      </c>
      <c r="K6235" t="s">
        <v>1938</v>
      </c>
      <c r="L6235" t="s">
        <v>29</v>
      </c>
      <c r="M6235" t="s">
        <v>30</v>
      </c>
      <c r="N6235" t="s">
        <v>98</v>
      </c>
      <c r="O6235" t="s">
        <v>99</v>
      </c>
      <c r="P6235">
        <v>98105</v>
      </c>
      <c r="Q6235" t="s">
        <v>47</v>
      </c>
      <c r="R6235" t="s">
        <v>1984</v>
      </c>
      <c r="S6235" t="s">
        <v>49</v>
      </c>
      <c r="T6235" t="s">
        <v>93</v>
      </c>
      <c r="U6235" t="s">
        <v>1985</v>
      </c>
      <c r="V6235">
        <v>71.28</v>
      </c>
      <c r="W6235">
        <v>11</v>
      </c>
      <c r="X6235" s="9">
        <f>Table1[[#This Row],[Discount]]</f>
        <v>0</v>
      </c>
      <c r="Y6235">
        <v>0</v>
      </c>
      <c r="Z6235">
        <v>34.214400000000005</v>
      </c>
    </row>
    <row r="6236" spans="1:26" ht="16" x14ac:dyDescent="0.2">
      <c r="A6236">
        <v>6235</v>
      </c>
      <c r="B6236" t="s">
        <v>8768</v>
      </c>
      <c r="C6236" s="1">
        <v>41894</v>
      </c>
      <c r="D6236">
        <f>YEAR(Table1[[#This Row],[Order Date]])</f>
        <v>2014</v>
      </c>
      <c r="E6236">
        <f>MONTH(Table1[[#This Row],[Order Date]])</f>
        <v>9</v>
      </c>
      <c r="F6236" t="str">
        <f>Table1[[#This Row],[Order Year]]&amp;"-"&amp;Table1[[#This Row],[Order Month]]</f>
        <v>2014-9</v>
      </c>
      <c r="G6236" s="5">
        <f>YEAR(Table1[[#This Row],[Order Date]])*100 + MONTH(Table1[[#This Row],[Order Date]])</f>
        <v>201409</v>
      </c>
      <c r="H6236" s="1">
        <v>41894</v>
      </c>
      <c r="I6236" t="s">
        <v>1293</v>
      </c>
      <c r="J6236" t="s">
        <v>1937</v>
      </c>
      <c r="K6236" t="s">
        <v>1938</v>
      </c>
      <c r="L6236" t="s">
        <v>29</v>
      </c>
      <c r="M6236" t="s">
        <v>30</v>
      </c>
      <c r="N6236" t="s">
        <v>98</v>
      </c>
      <c r="O6236" t="s">
        <v>99</v>
      </c>
      <c r="P6236">
        <v>98105</v>
      </c>
      <c r="Q6236" t="s">
        <v>47</v>
      </c>
      <c r="R6236" t="s">
        <v>6370</v>
      </c>
      <c r="S6236" t="s">
        <v>49</v>
      </c>
      <c r="T6236" t="s">
        <v>78</v>
      </c>
      <c r="U6236" t="s">
        <v>6371</v>
      </c>
      <c r="V6236">
        <v>1471.96</v>
      </c>
      <c r="W6236">
        <v>5</v>
      </c>
      <c r="X6236" s="9">
        <f>Table1[[#This Row],[Discount]]</f>
        <v>0.2</v>
      </c>
      <c r="Y6236">
        <v>0.2</v>
      </c>
      <c r="Z6236">
        <v>459.98749999999995</v>
      </c>
    </row>
    <row r="6237" spans="1:26" ht="16" x14ac:dyDescent="0.2">
      <c r="A6237">
        <v>6236</v>
      </c>
      <c r="B6237" t="s">
        <v>8768</v>
      </c>
      <c r="C6237" s="1">
        <v>41894</v>
      </c>
      <c r="D6237">
        <f>YEAR(Table1[[#This Row],[Order Date]])</f>
        <v>2014</v>
      </c>
      <c r="E6237">
        <f>MONTH(Table1[[#This Row],[Order Date]])</f>
        <v>9</v>
      </c>
      <c r="F6237" t="str">
        <f>Table1[[#This Row],[Order Year]]&amp;"-"&amp;Table1[[#This Row],[Order Month]]</f>
        <v>2014-9</v>
      </c>
      <c r="G6237" s="5">
        <f>YEAR(Table1[[#This Row],[Order Date]])*100 + MONTH(Table1[[#This Row],[Order Date]])</f>
        <v>201409</v>
      </c>
      <c r="H6237" s="1">
        <v>41894</v>
      </c>
      <c r="I6237" t="s">
        <v>1293</v>
      </c>
      <c r="J6237" t="s">
        <v>1937</v>
      </c>
      <c r="K6237" t="s">
        <v>1938</v>
      </c>
      <c r="L6237" t="s">
        <v>29</v>
      </c>
      <c r="M6237" t="s">
        <v>30</v>
      </c>
      <c r="N6237" t="s">
        <v>98</v>
      </c>
      <c r="O6237" t="s">
        <v>99</v>
      </c>
      <c r="P6237">
        <v>98105</v>
      </c>
      <c r="Q6237" t="s">
        <v>47</v>
      </c>
      <c r="R6237" t="s">
        <v>8769</v>
      </c>
      <c r="S6237" t="s">
        <v>74</v>
      </c>
      <c r="T6237" t="s">
        <v>75</v>
      </c>
      <c r="U6237" t="s">
        <v>8770</v>
      </c>
      <c r="V6237">
        <v>79.959999999999994</v>
      </c>
      <c r="W6237">
        <v>5</v>
      </c>
      <c r="X6237" s="9">
        <f>Table1[[#This Row],[Discount]]</f>
        <v>0.2</v>
      </c>
      <c r="Y6237">
        <v>0.2</v>
      </c>
      <c r="Z6237">
        <v>-17.991000000000003</v>
      </c>
    </row>
    <row r="6238" spans="1:26" ht="16" x14ac:dyDescent="0.2">
      <c r="A6238">
        <v>6237</v>
      </c>
      <c r="B6238" t="s">
        <v>8771</v>
      </c>
      <c r="C6238" s="1">
        <v>41328</v>
      </c>
      <c r="D6238">
        <f>YEAR(Table1[[#This Row],[Order Date]])</f>
        <v>2013</v>
      </c>
      <c r="E6238">
        <f>MONTH(Table1[[#This Row],[Order Date]])</f>
        <v>2</v>
      </c>
      <c r="F6238" t="str">
        <f>Table1[[#This Row],[Order Year]]&amp;"-"&amp;Table1[[#This Row],[Order Month]]</f>
        <v>2013-2</v>
      </c>
      <c r="G6238" s="5">
        <f>YEAR(Table1[[#This Row],[Order Date]])*100 + MONTH(Table1[[#This Row],[Order Date]])</f>
        <v>201302</v>
      </c>
      <c r="H6238" s="1">
        <v>41332</v>
      </c>
      <c r="I6238" t="s">
        <v>53</v>
      </c>
      <c r="J6238" t="s">
        <v>1224</v>
      </c>
      <c r="K6238" t="s">
        <v>1225</v>
      </c>
      <c r="L6238" t="s">
        <v>44</v>
      </c>
      <c r="M6238" t="s">
        <v>30</v>
      </c>
      <c r="N6238" t="s">
        <v>149</v>
      </c>
      <c r="O6238" t="s">
        <v>150</v>
      </c>
      <c r="P6238">
        <v>19120</v>
      </c>
      <c r="Q6238" t="s">
        <v>151</v>
      </c>
      <c r="R6238" t="s">
        <v>1013</v>
      </c>
      <c r="S6238" t="s">
        <v>49</v>
      </c>
      <c r="T6238" t="s">
        <v>176</v>
      </c>
      <c r="U6238" t="s">
        <v>1014</v>
      </c>
      <c r="V6238">
        <v>57.576000000000001</v>
      </c>
      <c r="W6238">
        <v>3</v>
      </c>
      <c r="X6238" s="9">
        <f>Table1[[#This Row],[Discount]]</f>
        <v>0.2</v>
      </c>
      <c r="Y6238">
        <v>0.2</v>
      </c>
      <c r="Z6238">
        <v>21.591000000000001</v>
      </c>
    </row>
    <row r="6239" spans="1:26" ht="16" x14ac:dyDescent="0.2">
      <c r="A6239">
        <v>6238</v>
      </c>
      <c r="B6239" t="s">
        <v>8772</v>
      </c>
      <c r="C6239" s="1">
        <v>41296</v>
      </c>
      <c r="D6239">
        <f>YEAR(Table1[[#This Row],[Order Date]])</f>
        <v>2013</v>
      </c>
      <c r="E6239">
        <f>MONTH(Table1[[#This Row],[Order Date]])</f>
        <v>1</v>
      </c>
      <c r="F6239" t="str">
        <f>Table1[[#This Row],[Order Year]]&amp;"-"&amp;Table1[[#This Row],[Order Month]]</f>
        <v>2013-1</v>
      </c>
      <c r="G6239" s="5">
        <f>YEAR(Table1[[#This Row],[Order Date]])*100 + MONTH(Table1[[#This Row],[Order Date]])</f>
        <v>201301</v>
      </c>
      <c r="H6239" s="1">
        <v>41303</v>
      </c>
      <c r="I6239" t="s">
        <v>53</v>
      </c>
      <c r="J6239" t="s">
        <v>4285</v>
      </c>
      <c r="K6239" t="s">
        <v>4286</v>
      </c>
      <c r="L6239" t="s">
        <v>29</v>
      </c>
      <c r="M6239" t="s">
        <v>30</v>
      </c>
      <c r="N6239" t="s">
        <v>269</v>
      </c>
      <c r="O6239" t="s">
        <v>270</v>
      </c>
      <c r="P6239">
        <v>10009</v>
      </c>
      <c r="Q6239" t="s">
        <v>151</v>
      </c>
      <c r="R6239" t="s">
        <v>5115</v>
      </c>
      <c r="S6239" t="s">
        <v>49</v>
      </c>
      <c r="T6239" t="s">
        <v>78</v>
      </c>
      <c r="U6239" t="s">
        <v>5116</v>
      </c>
      <c r="V6239">
        <v>26.336000000000002</v>
      </c>
      <c r="W6239">
        <v>4</v>
      </c>
      <c r="X6239" s="9">
        <f>Table1[[#This Row],[Discount]]</f>
        <v>0.2</v>
      </c>
      <c r="Y6239">
        <v>0.2</v>
      </c>
      <c r="Z6239">
        <v>9.2176000000000009</v>
      </c>
    </row>
    <row r="6240" spans="1:26" ht="16" x14ac:dyDescent="0.2">
      <c r="A6240">
        <v>6239</v>
      </c>
      <c r="B6240" t="s">
        <v>8773</v>
      </c>
      <c r="C6240" s="1">
        <v>41255</v>
      </c>
      <c r="D6240">
        <f>YEAR(Table1[[#This Row],[Order Date]])</f>
        <v>2012</v>
      </c>
      <c r="E6240">
        <f>MONTH(Table1[[#This Row],[Order Date]])</f>
        <v>12</v>
      </c>
      <c r="F6240" t="str">
        <f>Table1[[#This Row],[Order Year]]&amp;"-"&amp;Table1[[#This Row],[Order Month]]</f>
        <v>2012-12</v>
      </c>
      <c r="G6240" s="5">
        <f>YEAR(Table1[[#This Row],[Order Date]])*100 + MONTH(Table1[[#This Row],[Order Date]])</f>
        <v>201212</v>
      </c>
      <c r="H6240" s="1">
        <v>41259</v>
      </c>
      <c r="I6240" t="s">
        <v>53</v>
      </c>
      <c r="J6240" t="s">
        <v>3835</v>
      </c>
      <c r="K6240" t="s">
        <v>3836</v>
      </c>
      <c r="L6240" t="s">
        <v>29</v>
      </c>
      <c r="M6240" t="s">
        <v>30</v>
      </c>
      <c r="N6240" t="s">
        <v>633</v>
      </c>
      <c r="O6240" t="s">
        <v>46</v>
      </c>
      <c r="P6240">
        <v>95123</v>
      </c>
      <c r="Q6240" t="s">
        <v>47</v>
      </c>
      <c r="R6240" t="s">
        <v>5215</v>
      </c>
      <c r="S6240" t="s">
        <v>35</v>
      </c>
      <c r="T6240" t="s">
        <v>68</v>
      </c>
      <c r="U6240" t="s">
        <v>5216</v>
      </c>
      <c r="V6240">
        <v>166.5</v>
      </c>
      <c r="W6240">
        <v>3</v>
      </c>
      <c r="X6240" s="9">
        <f>Table1[[#This Row],[Discount]]</f>
        <v>0</v>
      </c>
      <c r="Y6240">
        <v>0</v>
      </c>
      <c r="Z6240">
        <v>21.64500000000001</v>
      </c>
    </row>
    <row r="6241" spans="1:26" ht="16" x14ac:dyDescent="0.2">
      <c r="A6241">
        <v>6240</v>
      </c>
      <c r="B6241" t="s">
        <v>8773</v>
      </c>
      <c r="C6241" s="1">
        <v>41255</v>
      </c>
      <c r="D6241">
        <f>YEAR(Table1[[#This Row],[Order Date]])</f>
        <v>2012</v>
      </c>
      <c r="E6241">
        <f>MONTH(Table1[[#This Row],[Order Date]])</f>
        <v>12</v>
      </c>
      <c r="F6241" t="str">
        <f>Table1[[#This Row],[Order Year]]&amp;"-"&amp;Table1[[#This Row],[Order Month]]</f>
        <v>2012-12</v>
      </c>
      <c r="G6241" s="5">
        <f>YEAR(Table1[[#This Row],[Order Date]])*100 + MONTH(Table1[[#This Row],[Order Date]])</f>
        <v>201212</v>
      </c>
      <c r="H6241" s="1">
        <v>41259</v>
      </c>
      <c r="I6241" t="s">
        <v>53</v>
      </c>
      <c r="J6241" t="s">
        <v>3835</v>
      </c>
      <c r="K6241" t="s">
        <v>3836</v>
      </c>
      <c r="L6241" t="s">
        <v>29</v>
      </c>
      <c r="M6241" t="s">
        <v>30</v>
      </c>
      <c r="N6241" t="s">
        <v>633</v>
      </c>
      <c r="O6241" t="s">
        <v>46</v>
      </c>
      <c r="P6241">
        <v>95123</v>
      </c>
      <c r="Q6241" t="s">
        <v>47</v>
      </c>
      <c r="R6241" t="s">
        <v>2873</v>
      </c>
      <c r="S6241" t="s">
        <v>49</v>
      </c>
      <c r="T6241" t="s">
        <v>62</v>
      </c>
      <c r="U6241" t="s">
        <v>2874</v>
      </c>
      <c r="V6241">
        <v>360.38</v>
      </c>
      <c r="W6241">
        <v>2</v>
      </c>
      <c r="X6241" s="9">
        <f>Table1[[#This Row],[Discount]]</f>
        <v>0</v>
      </c>
      <c r="Y6241">
        <v>0</v>
      </c>
      <c r="Z6241">
        <v>93.698800000000006</v>
      </c>
    </row>
    <row r="6242" spans="1:26" ht="16" x14ac:dyDescent="0.2">
      <c r="A6242">
        <v>6241</v>
      </c>
      <c r="B6242" t="s">
        <v>8774</v>
      </c>
      <c r="C6242" s="1">
        <v>41577</v>
      </c>
      <c r="D6242">
        <f>YEAR(Table1[[#This Row],[Order Date]])</f>
        <v>2013</v>
      </c>
      <c r="E6242">
        <f>MONTH(Table1[[#This Row],[Order Date]])</f>
        <v>10</v>
      </c>
      <c r="F6242" t="str">
        <f>Table1[[#This Row],[Order Year]]&amp;"-"&amp;Table1[[#This Row],[Order Month]]</f>
        <v>2013-10</v>
      </c>
      <c r="G6242" s="5">
        <f>YEAR(Table1[[#This Row],[Order Date]])*100 + MONTH(Table1[[#This Row],[Order Date]])</f>
        <v>201310</v>
      </c>
      <c r="H6242" s="1">
        <v>41580</v>
      </c>
      <c r="I6242" t="s">
        <v>26</v>
      </c>
      <c r="J6242" t="s">
        <v>943</v>
      </c>
      <c r="K6242" t="s">
        <v>944</v>
      </c>
      <c r="L6242" t="s">
        <v>29</v>
      </c>
      <c r="M6242" t="s">
        <v>30</v>
      </c>
      <c r="N6242" t="s">
        <v>45</v>
      </c>
      <c r="O6242" t="s">
        <v>46</v>
      </c>
      <c r="P6242">
        <v>90008</v>
      </c>
      <c r="Q6242" t="s">
        <v>47</v>
      </c>
      <c r="R6242" t="s">
        <v>3524</v>
      </c>
      <c r="S6242" t="s">
        <v>49</v>
      </c>
      <c r="T6242" t="s">
        <v>78</v>
      </c>
      <c r="U6242" t="s">
        <v>3525</v>
      </c>
      <c r="V6242">
        <v>11.744</v>
      </c>
      <c r="W6242">
        <v>1</v>
      </c>
      <c r="X6242" s="9">
        <f>Table1[[#This Row],[Discount]]</f>
        <v>0.2</v>
      </c>
      <c r="Y6242">
        <v>0.2</v>
      </c>
      <c r="Z6242">
        <v>3.8167999999999997</v>
      </c>
    </row>
    <row r="6243" spans="1:26" ht="16" x14ac:dyDescent="0.2">
      <c r="A6243">
        <v>6242</v>
      </c>
      <c r="B6243" t="s">
        <v>8775</v>
      </c>
      <c r="C6243" s="1">
        <v>41788</v>
      </c>
      <c r="D6243">
        <f>YEAR(Table1[[#This Row],[Order Date]])</f>
        <v>2014</v>
      </c>
      <c r="E6243">
        <f>MONTH(Table1[[#This Row],[Order Date]])</f>
        <v>5</v>
      </c>
      <c r="F6243" t="str">
        <f>Table1[[#This Row],[Order Year]]&amp;"-"&amp;Table1[[#This Row],[Order Month]]</f>
        <v>2014-5</v>
      </c>
      <c r="G6243" s="5">
        <f>YEAR(Table1[[#This Row],[Order Date]])*100 + MONTH(Table1[[#This Row],[Order Date]])</f>
        <v>201405</v>
      </c>
      <c r="H6243" s="1">
        <v>41791</v>
      </c>
      <c r="I6243" t="s">
        <v>26</v>
      </c>
      <c r="J6243" t="s">
        <v>5627</v>
      </c>
      <c r="K6243" t="s">
        <v>5628</v>
      </c>
      <c r="L6243" t="s">
        <v>44</v>
      </c>
      <c r="M6243" t="s">
        <v>30</v>
      </c>
      <c r="N6243" t="s">
        <v>90</v>
      </c>
      <c r="O6243" t="s">
        <v>2697</v>
      </c>
      <c r="P6243">
        <v>3301</v>
      </c>
      <c r="Q6243" t="s">
        <v>151</v>
      </c>
      <c r="R6243" t="s">
        <v>5993</v>
      </c>
      <c r="S6243" t="s">
        <v>35</v>
      </c>
      <c r="T6243" t="s">
        <v>68</v>
      </c>
      <c r="U6243" t="s">
        <v>5994</v>
      </c>
      <c r="V6243">
        <v>247.44</v>
      </c>
      <c r="W6243">
        <v>8</v>
      </c>
      <c r="X6243" s="9">
        <f>Table1[[#This Row],[Discount]]</f>
        <v>0</v>
      </c>
      <c r="Y6243">
        <v>0</v>
      </c>
      <c r="Z6243">
        <v>101.4504</v>
      </c>
    </row>
    <row r="6244" spans="1:26" ht="16" x14ac:dyDescent="0.2">
      <c r="A6244">
        <v>6243</v>
      </c>
      <c r="B6244" t="s">
        <v>8776</v>
      </c>
      <c r="C6244" s="1">
        <v>40898</v>
      </c>
      <c r="D6244">
        <f>YEAR(Table1[[#This Row],[Order Date]])</f>
        <v>2011</v>
      </c>
      <c r="E6244">
        <f>MONTH(Table1[[#This Row],[Order Date]])</f>
        <v>12</v>
      </c>
      <c r="F6244" t="str">
        <f>Table1[[#This Row],[Order Year]]&amp;"-"&amp;Table1[[#This Row],[Order Month]]</f>
        <v>2011-12</v>
      </c>
      <c r="G6244" s="5">
        <f>YEAR(Table1[[#This Row],[Order Date]])*100 + MONTH(Table1[[#This Row],[Order Date]])</f>
        <v>201112</v>
      </c>
      <c r="H6244" s="1">
        <v>40905</v>
      </c>
      <c r="I6244" t="s">
        <v>53</v>
      </c>
      <c r="J6244" t="s">
        <v>4210</v>
      </c>
      <c r="K6244" t="s">
        <v>4211</v>
      </c>
      <c r="L6244" t="s">
        <v>105</v>
      </c>
      <c r="M6244" t="s">
        <v>30</v>
      </c>
      <c r="N6244" t="s">
        <v>385</v>
      </c>
      <c r="O6244" t="s">
        <v>338</v>
      </c>
      <c r="P6244">
        <v>38401</v>
      </c>
      <c r="Q6244" t="s">
        <v>33</v>
      </c>
      <c r="R6244" t="s">
        <v>3920</v>
      </c>
      <c r="S6244" t="s">
        <v>49</v>
      </c>
      <c r="T6244" t="s">
        <v>78</v>
      </c>
      <c r="U6244" t="s">
        <v>3921</v>
      </c>
      <c r="V6244">
        <v>18.240000000000002</v>
      </c>
      <c r="W6244">
        <v>2</v>
      </c>
      <c r="X6244" s="9">
        <f>Table1[[#This Row],[Discount]]</f>
        <v>0.7</v>
      </c>
      <c r="Y6244">
        <v>0.7</v>
      </c>
      <c r="Z6244">
        <v>-14.591999999999999</v>
      </c>
    </row>
    <row r="6245" spans="1:26" ht="16" x14ac:dyDescent="0.2">
      <c r="A6245">
        <v>6244</v>
      </c>
      <c r="B6245" t="s">
        <v>8777</v>
      </c>
      <c r="C6245" s="1">
        <v>41603</v>
      </c>
      <c r="D6245">
        <f>YEAR(Table1[[#This Row],[Order Date]])</f>
        <v>2013</v>
      </c>
      <c r="E6245">
        <f>MONTH(Table1[[#This Row],[Order Date]])</f>
        <v>11</v>
      </c>
      <c r="F6245" t="str">
        <f>Table1[[#This Row],[Order Year]]&amp;"-"&amp;Table1[[#This Row],[Order Month]]</f>
        <v>2013-11</v>
      </c>
      <c r="G6245" s="5">
        <f>YEAR(Table1[[#This Row],[Order Date]])*100 + MONTH(Table1[[#This Row],[Order Date]])</f>
        <v>201311</v>
      </c>
      <c r="H6245" s="1">
        <v>41607</v>
      </c>
      <c r="I6245" t="s">
        <v>53</v>
      </c>
      <c r="J6245" t="s">
        <v>5481</v>
      </c>
      <c r="K6245" t="s">
        <v>5482</v>
      </c>
      <c r="L6245" t="s">
        <v>105</v>
      </c>
      <c r="M6245" t="s">
        <v>30</v>
      </c>
      <c r="N6245" t="s">
        <v>4125</v>
      </c>
      <c r="O6245" t="s">
        <v>99</v>
      </c>
      <c r="P6245">
        <v>98006</v>
      </c>
      <c r="Q6245" t="s">
        <v>47</v>
      </c>
      <c r="R6245" t="s">
        <v>6832</v>
      </c>
      <c r="S6245" t="s">
        <v>49</v>
      </c>
      <c r="T6245" t="s">
        <v>581</v>
      </c>
      <c r="U6245" t="s">
        <v>6833</v>
      </c>
      <c r="V6245">
        <v>25.349999999999998</v>
      </c>
      <c r="W6245">
        <v>3</v>
      </c>
      <c r="X6245" s="9">
        <f>Table1[[#This Row],[Discount]]</f>
        <v>0</v>
      </c>
      <c r="Y6245">
        <v>0</v>
      </c>
      <c r="Z6245">
        <v>7.6049999999999978</v>
      </c>
    </row>
    <row r="6246" spans="1:26" ht="16" x14ac:dyDescent="0.2">
      <c r="A6246">
        <v>6245</v>
      </c>
      <c r="B6246" t="s">
        <v>8778</v>
      </c>
      <c r="C6246" s="1">
        <v>41233</v>
      </c>
      <c r="D6246">
        <f>YEAR(Table1[[#This Row],[Order Date]])</f>
        <v>2012</v>
      </c>
      <c r="E6246">
        <f>MONTH(Table1[[#This Row],[Order Date]])</f>
        <v>11</v>
      </c>
      <c r="F6246" t="str">
        <f>Table1[[#This Row],[Order Year]]&amp;"-"&amp;Table1[[#This Row],[Order Month]]</f>
        <v>2012-11</v>
      </c>
      <c r="G6246" s="5">
        <f>YEAR(Table1[[#This Row],[Order Date]])*100 + MONTH(Table1[[#This Row],[Order Date]])</f>
        <v>201211</v>
      </c>
      <c r="H6246" s="1">
        <v>41238</v>
      </c>
      <c r="I6246" t="s">
        <v>53</v>
      </c>
      <c r="J6246" t="s">
        <v>6298</v>
      </c>
      <c r="K6246" t="s">
        <v>6299</v>
      </c>
      <c r="L6246" t="s">
        <v>105</v>
      </c>
      <c r="M6246" t="s">
        <v>30</v>
      </c>
      <c r="N6246" t="s">
        <v>98</v>
      </c>
      <c r="O6246" t="s">
        <v>99</v>
      </c>
      <c r="P6246">
        <v>98105</v>
      </c>
      <c r="Q6246" t="s">
        <v>47</v>
      </c>
      <c r="R6246" t="s">
        <v>4672</v>
      </c>
      <c r="S6246" t="s">
        <v>49</v>
      </c>
      <c r="T6246" t="s">
        <v>71</v>
      </c>
      <c r="U6246" t="s">
        <v>4673</v>
      </c>
      <c r="V6246">
        <v>119.03999999999999</v>
      </c>
      <c r="W6246">
        <v>6</v>
      </c>
      <c r="X6246" s="9">
        <f>Table1[[#This Row],[Discount]]</f>
        <v>0</v>
      </c>
      <c r="Y6246">
        <v>0</v>
      </c>
      <c r="Z6246">
        <v>30.950400000000002</v>
      </c>
    </row>
    <row r="6247" spans="1:26" ht="16" x14ac:dyDescent="0.2">
      <c r="A6247">
        <v>6246</v>
      </c>
      <c r="B6247" t="s">
        <v>8778</v>
      </c>
      <c r="C6247" s="1">
        <v>41233</v>
      </c>
      <c r="D6247">
        <f>YEAR(Table1[[#This Row],[Order Date]])</f>
        <v>2012</v>
      </c>
      <c r="E6247">
        <f>MONTH(Table1[[#This Row],[Order Date]])</f>
        <v>11</v>
      </c>
      <c r="F6247" t="str">
        <f>Table1[[#This Row],[Order Year]]&amp;"-"&amp;Table1[[#This Row],[Order Month]]</f>
        <v>2012-11</v>
      </c>
      <c r="G6247" s="5">
        <f>YEAR(Table1[[#This Row],[Order Date]])*100 + MONTH(Table1[[#This Row],[Order Date]])</f>
        <v>201211</v>
      </c>
      <c r="H6247" s="1">
        <v>41238</v>
      </c>
      <c r="I6247" t="s">
        <v>53</v>
      </c>
      <c r="J6247" t="s">
        <v>6298</v>
      </c>
      <c r="K6247" t="s">
        <v>6299</v>
      </c>
      <c r="L6247" t="s">
        <v>105</v>
      </c>
      <c r="M6247" t="s">
        <v>30</v>
      </c>
      <c r="N6247" t="s">
        <v>98</v>
      </c>
      <c r="O6247" t="s">
        <v>99</v>
      </c>
      <c r="P6247">
        <v>98105</v>
      </c>
      <c r="Q6247" t="s">
        <v>47</v>
      </c>
      <c r="R6247" t="s">
        <v>5064</v>
      </c>
      <c r="S6247" t="s">
        <v>35</v>
      </c>
      <c r="T6247" t="s">
        <v>68</v>
      </c>
      <c r="U6247" t="s">
        <v>5065</v>
      </c>
      <c r="V6247">
        <v>22.14</v>
      </c>
      <c r="W6247">
        <v>3</v>
      </c>
      <c r="X6247" s="9">
        <f>Table1[[#This Row],[Discount]]</f>
        <v>0</v>
      </c>
      <c r="Y6247">
        <v>0</v>
      </c>
      <c r="Z6247">
        <v>6.4205999999999976</v>
      </c>
    </row>
    <row r="6248" spans="1:26" ht="16" x14ac:dyDescent="0.2">
      <c r="A6248">
        <v>6247</v>
      </c>
      <c r="B6248" t="s">
        <v>8778</v>
      </c>
      <c r="C6248" s="1">
        <v>41233</v>
      </c>
      <c r="D6248">
        <f>YEAR(Table1[[#This Row],[Order Date]])</f>
        <v>2012</v>
      </c>
      <c r="E6248">
        <f>MONTH(Table1[[#This Row],[Order Date]])</f>
        <v>11</v>
      </c>
      <c r="F6248" t="str">
        <f>Table1[[#This Row],[Order Year]]&amp;"-"&amp;Table1[[#This Row],[Order Month]]</f>
        <v>2012-11</v>
      </c>
      <c r="G6248" s="5">
        <f>YEAR(Table1[[#This Row],[Order Date]])*100 + MONTH(Table1[[#This Row],[Order Date]])</f>
        <v>201211</v>
      </c>
      <c r="H6248" s="1">
        <v>41238</v>
      </c>
      <c r="I6248" t="s">
        <v>53</v>
      </c>
      <c r="J6248" t="s">
        <v>6298</v>
      </c>
      <c r="K6248" t="s">
        <v>6299</v>
      </c>
      <c r="L6248" t="s">
        <v>105</v>
      </c>
      <c r="M6248" t="s">
        <v>30</v>
      </c>
      <c r="N6248" t="s">
        <v>98</v>
      </c>
      <c r="O6248" t="s">
        <v>99</v>
      </c>
      <c r="P6248">
        <v>98105</v>
      </c>
      <c r="Q6248" t="s">
        <v>47</v>
      </c>
      <c r="R6248" t="s">
        <v>7745</v>
      </c>
      <c r="S6248" t="s">
        <v>74</v>
      </c>
      <c r="T6248" t="s">
        <v>164</v>
      </c>
      <c r="U6248" t="s">
        <v>7746</v>
      </c>
      <c r="V6248">
        <v>13.98</v>
      </c>
      <c r="W6248">
        <v>2</v>
      </c>
      <c r="X6248" s="9">
        <f>Table1[[#This Row],[Discount]]</f>
        <v>0</v>
      </c>
      <c r="Y6248">
        <v>0</v>
      </c>
      <c r="Z6248">
        <v>6.011400000000001</v>
      </c>
    </row>
    <row r="6249" spans="1:26" ht="16" x14ac:dyDescent="0.2">
      <c r="A6249">
        <v>6248</v>
      </c>
      <c r="B6249" t="s">
        <v>8779</v>
      </c>
      <c r="C6249" s="1">
        <v>41789</v>
      </c>
      <c r="D6249">
        <f>YEAR(Table1[[#This Row],[Order Date]])</f>
        <v>2014</v>
      </c>
      <c r="E6249">
        <f>MONTH(Table1[[#This Row],[Order Date]])</f>
        <v>5</v>
      </c>
      <c r="F6249" t="str">
        <f>Table1[[#This Row],[Order Year]]&amp;"-"&amp;Table1[[#This Row],[Order Month]]</f>
        <v>2014-5</v>
      </c>
      <c r="G6249" s="5">
        <f>YEAR(Table1[[#This Row],[Order Date]])*100 + MONTH(Table1[[#This Row],[Order Date]])</f>
        <v>201405</v>
      </c>
      <c r="H6249" s="1">
        <v>41795</v>
      </c>
      <c r="I6249" t="s">
        <v>53</v>
      </c>
      <c r="J6249" t="s">
        <v>5158</v>
      </c>
      <c r="K6249" t="s">
        <v>5159</v>
      </c>
      <c r="L6249" t="s">
        <v>29</v>
      </c>
      <c r="M6249" t="s">
        <v>30</v>
      </c>
      <c r="N6249" t="s">
        <v>500</v>
      </c>
      <c r="O6249" t="s">
        <v>257</v>
      </c>
      <c r="P6249">
        <v>47201</v>
      </c>
      <c r="Q6249" t="s">
        <v>108</v>
      </c>
      <c r="R6249" t="s">
        <v>5377</v>
      </c>
      <c r="S6249" t="s">
        <v>49</v>
      </c>
      <c r="T6249" t="s">
        <v>78</v>
      </c>
      <c r="U6249" t="s">
        <v>5378</v>
      </c>
      <c r="V6249">
        <v>43.41</v>
      </c>
      <c r="W6249">
        <v>1</v>
      </c>
      <c r="X6249" s="9">
        <f>Table1[[#This Row],[Discount]]</f>
        <v>0</v>
      </c>
      <c r="Y6249">
        <v>0</v>
      </c>
      <c r="Z6249">
        <v>19.968599999999999</v>
      </c>
    </row>
    <row r="6250" spans="1:26" ht="16" x14ac:dyDescent="0.2">
      <c r="A6250">
        <v>6249</v>
      </c>
      <c r="B6250" t="s">
        <v>8779</v>
      </c>
      <c r="C6250" s="1">
        <v>41789</v>
      </c>
      <c r="D6250">
        <f>YEAR(Table1[[#This Row],[Order Date]])</f>
        <v>2014</v>
      </c>
      <c r="E6250">
        <f>MONTH(Table1[[#This Row],[Order Date]])</f>
        <v>5</v>
      </c>
      <c r="F6250" t="str">
        <f>Table1[[#This Row],[Order Year]]&amp;"-"&amp;Table1[[#This Row],[Order Month]]</f>
        <v>2014-5</v>
      </c>
      <c r="G6250" s="5">
        <f>YEAR(Table1[[#This Row],[Order Date]])*100 + MONTH(Table1[[#This Row],[Order Date]])</f>
        <v>201405</v>
      </c>
      <c r="H6250" s="1">
        <v>41795</v>
      </c>
      <c r="I6250" t="s">
        <v>53</v>
      </c>
      <c r="J6250" t="s">
        <v>5158</v>
      </c>
      <c r="K6250" t="s">
        <v>5159</v>
      </c>
      <c r="L6250" t="s">
        <v>29</v>
      </c>
      <c r="M6250" t="s">
        <v>30</v>
      </c>
      <c r="N6250" t="s">
        <v>500</v>
      </c>
      <c r="O6250" t="s">
        <v>257</v>
      </c>
      <c r="P6250">
        <v>47201</v>
      </c>
      <c r="Q6250" t="s">
        <v>108</v>
      </c>
      <c r="R6250" t="s">
        <v>4101</v>
      </c>
      <c r="S6250" t="s">
        <v>35</v>
      </c>
      <c r="T6250" t="s">
        <v>68</v>
      </c>
      <c r="U6250" t="s">
        <v>1288</v>
      </c>
      <c r="V6250">
        <v>6.24</v>
      </c>
      <c r="W6250">
        <v>3</v>
      </c>
      <c r="X6250" s="9">
        <f>Table1[[#This Row],[Discount]]</f>
        <v>0</v>
      </c>
      <c r="Y6250">
        <v>0</v>
      </c>
      <c r="Z6250">
        <v>2.6208000000000005</v>
      </c>
    </row>
    <row r="6251" spans="1:26" ht="16" x14ac:dyDescent="0.2">
      <c r="A6251">
        <v>6250</v>
      </c>
      <c r="B6251" t="s">
        <v>8779</v>
      </c>
      <c r="C6251" s="1">
        <v>41789</v>
      </c>
      <c r="D6251">
        <f>YEAR(Table1[[#This Row],[Order Date]])</f>
        <v>2014</v>
      </c>
      <c r="E6251">
        <f>MONTH(Table1[[#This Row],[Order Date]])</f>
        <v>5</v>
      </c>
      <c r="F6251" t="str">
        <f>Table1[[#This Row],[Order Year]]&amp;"-"&amp;Table1[[#This Row],[Order Month]]</f>
        <v>2014-5</v>
      </c>
      <c r="G6251" s="5">
        <f>YEAR(Table1[[#This Row],[Order Date]])*100 + MONTH(Table1[[#This Row],[Order Date]])</f>
        <v>201405</v>
      </c>
      <c r="H6251" s="1">
        <v>41795</v>
      </c>
      <c r="I6251" t="s">
        <v>53</v>
      </c>
      <c r="J6251" t="s">
        <v>5158</v>
      </c>
      <c r="K6251" t="s">
        <v>5159</v>
      </c>
      <c r="L6251" t="s">
        <v>29</v>
      </c>
      <c r="M6251" t="s">
        <v>30</v>
      </c>
      <c r="N6251" t="s">
        <v>500</v>
      </c>
      <c r="O6251" t="s">
        <v>257</v>
      </c>
      <c r="P6251">
        <v>47201</v>
      </c>
      <c r="Q6251" t="s">
        <v>108</v>
      </c>
      <c r="R6251" t="s">
        <v>8780</v>
      </c>
      <c r="S6251" t="s">
        <v>49</v>
      </c>
      <c r="T6251" t="s">
        <v>81</v>
      </c>
      <c r="U6251" t="s">
        <v>8781</v>
      </c>
      <c r="V6251">
        <v>465.16</v>
      </c>
      <c r="W6251">
        <v>2</v>
      </c>
      <c r="X6251" s="9">
        <f>Table1[[#This Row],[Discount]]</f>
        <v>0</v>
      </c>
      <c r="Y6251">
        <v>0</v>
      </c>
      <c r="Z6251">
        <v>120.94159999999999</v>
      </c>
    </row>
    <row r="6252" spans="1:26" ht="16" x14ac:dyDescent="0.2">
      <c r="A6252">
        <v>6251</v>
      </c>
      <c r="B6252" t="s">
        <v>8779</v>
      </c>
      <c r="C6252" s="1">
        <v>41789</v>
      </c>
      <c r="D6252">
        <f>YEAR(Table1[[#This Row],[Order Date]])</f>
        <v>2014</v>
      </c>
      <c r="E6252">
        <f>MONTH(Table1[[#This Row],[Order Date]])</f>
        <v>5</v>
      </c>
      <c r="F6252" t="str">
        <f>Table1[[#This Row],[Order Year]]&amp;"-"&amp;Table1[[#This Row],[Order Month]]</f>
        <v>2014-5</v>
      </c>
      <c r="G6252" s="5">
        <f>YEAR(Table1[[#This Row],[Order Date]])*100 + MONTH(Table1[[#This Row],[Order Date]])</f>
        <v>201405</v>
      </c>
      <c r="H6252" s="1">
        <v>41795</v>
      </c>
      <c r="I6252" t="s">
        <v>53</v>
      </c>
      <c r="J6252" t="s">
        <v>5158</v>
      </c>
      <c r="K6252" t="s">
        <v>5159</v>
      </c>
      <c r="L6252" t="s">
        <v>29</v>
      </c>
      <c r="M6252" t="s">
        <v>30</v>
      </c>
      <c r="N6252" t="s">
        <v>500</v>
      </c>
      <c r="O6252" t="s">
        <v>257</v>
      </c>
      <c r="P6252">
        <v>47201</v>
      </c>
      <c r="Q6252" t="s">
        <v>108</v>
      </c>
      <c r="R6252" t="s">
        <v>938</v>
      </c>
      <c r="S6252" t="s">
        <v>49</v>
      </c>
      <c r="T6252" t="s">
        <v>93</v>
      </c>
      <c r="U6252" t="s">
        <v>939</v>
      </c>
      <c r="V6252">
        <v>7.98</v>
      </c>
      <c r="W6252">
        <v>1</v>
      </c>
      <c r="X6252" s="9">
        <f>Table1[[#This Row],[Discount]]</f>
        <v>0</v>
      </c>
      <c r="Y6252">
        <v>0</v>
      </c>
      <c r="Z6252">
        <v>3.99</v>
      </c>
    </row>
    <row r="6253" spans="1:26" ht="16" x14ac:dyDescent="0.2">
      <c r="A6253">
        <v>6252</v>
      </c>
      <c r="B6253" t="s">
        <v>8782</v>
      </c>
      <c r="C6253" s="1">
        <v>40879</v>
      </c>
      <c r="D6253">
        <f>YEAR(Table1[[#This Row],[Order Date]])</f>
        <v>2011</v>
      </c>
      <c r="E6253">
        <f>MONTH(Table1[[#This Row],[Order Date]])</f>
        <v>12</v>
      </c>
      <c r="F6253" t="str">
        <f>Table1[[#This Row],[Order Year]]&amp;"-"&amp;Table1[[#This Row],[Order Month]]</f>
        <v>2011-12</v>
      </c>
      <c r="G6253" s="5">
        <f>YEAR(Table1[[#This Row],[Order Date]])*100 + MONTH(Table1[[#This Row],[Order Date]])</f>
        <v>201112</v>
      </c>
      <c r="H6253" s="1">
        <v>40881</v>
      </c>
      <c r="I6253" t="s">
        <v>191</v>
      </c>
      <c r="J6253" t="s">
        <v>3647</v>
      </c>
      <c r="K6253" t="s">
        <v>3648</v>
      </c>
      <c r="L6253" t="s">
        <v>29</v>
      </c>
      <c r="M6253" t="s">
        <v>30</v>
      </c>
      <c r="N6253" t="s">
        <v>306</v>
      </c>
      <c r="O6253" t="s">
        <v>214</v>
      </c>
      <c r="P6253">
        <v>60623</v>
      </c>
      <c r="Q6253" t="s">
        <v>108</v>
      </c>
      <c r="R6253" t="s">
        <v>1431</v>
      </c>
      <c r="S6253" t="s">
        <v>49</v>
      </c>
      <c r="T6253" t="s">
        <v>81</v>
      </c>
      <c r="U6253" t="s">
        <v>189</v>
      </c>
      <c r="V6253">
        <v>2.3939999999999997</v>
      </c>
      <c r="W6253">
        <v>1</v>
      </c>
      <c r="X6253" s="9">
        <f>Table1[[#This Row],[Discount]]</f>
        <v>0.8</v>
      </c>
      <c r="Y6253">
        <v>0.8</v>
      </c>
      <c r="Z6253">
        <v>-6.344100000000001</v>
      </c>
    </row>
    <row r="6254" spans="1:26" ht="16" x14ac:dyDescent="0.2">
      <c r="A6254">
        <v>6253</v>
      </c>
      <c r="B6254" t="s">
        <v>8783</v>
      </c>
      <c r="C6254" s="1">
        <v>40640</v>
      </c>
      <c r="D6254">
        <f>YEAR(Table1[[#This Row],[Order Date]])</f>
        <v>2011</v>
      </c>
      <c r="E6254">
        <f>MONTH(Table1[[#This Row],[Order Date]])</f>
        <v>4</v>
      </c>
      <c r="F6254" t="str">
        <f>Table1[[#This Row],[Order Year]]&amp;"-"&amp;Table1[[#This Row],[Order Month]]</f>
        <v>2011-4</v>
      </c>
      <c r="G6254" s="5">
        <f>YEAR(Table1[[#This Row],[Order Date]])*100 + MONTH(Table1[[#This Row],[Order Date]])</f>
        <v>201104</v>
      </c>
      <c r="H6254" s="1">
        <v>40640</v>
      </c>
      <c r="I6254" t="s">
        <v>1293</v>
      </c>
      <c r="J6254" t="s">
        <v>788</v>
      </c>
      <c r="K6254" t="s">
        <v>789</v>
      </c>
      <c r="L6254" t="s">
        <v>105</v>
      </c>
      <c r="M6254" t="s">
        <v>30</v>
      </c>
      <c r="N6254" t="s">
        <v>7786</v>
      </c>
      <c r="O6254" t="s">
        <v>1275</v>
      </c>
      <c r="P6254">
        <v>30062</v>
      </c>
      <c r="Q6254" t="s">
        <v>33</v>
      </c>
      <c r="R6254" t="s">
        <v>1901</v>
      </c>
      <c r="S6254" t="s">
        <v>49</v>
      </c>
      <c r="T6254" t="s">
        <v>93</v>
      </c>
      <c r="U6254" t="s">
        <v>1902</v>
      </c>
      <c r="V6254">
        <v>58.320000000000007</v>
      </c>
      <c r="W6254">
        <v>9</v>
      </c>
      <c r="X6254" s="9">
        <f>Table1[[#This Row],[Discount]]</f>
        <v>0</v>
      </c>
      <c r="Y6254">
        <v>0</v>
      </c>
      <c r="Z6254">
        <v>27.993600000000001</v>
      </c>
    </row>
    <row r="6255" spans="1:26" ht="16" x14ac:dyDescent="0.2">
      <c r="A6255">
        <v>6254</v>
      </c>
      <c r="B6255" t="s">
        <v>8783</v>
      </c>
      <c r="C6255" s="1">
        <v>40640</v>
      </c>
      <c r="D6255">
        <f>YEAR(Table1[[#This Row],[Order Date]])</f>
        <v>2011</v>
      </c>
      <c r="E6255">
        <f>MONTH(Table1[[#This Row],[Order Date]])</f>
        <v>4</v>
      </c>
      <c r="F6255" t="str">
        <f>Table1[[#This Row],[Order Year]]&amp;"-"&amp;Table1[[#This Row],[Order Month]]</f>
        <v>2011-4</v>
      </c>
      <c r="G6255" s="5">
        <f>YEAR(Table1[[#This Row],[Order Date]])*100 + MONTH(Table1[[#This Row],[Order Date]])</f>
        <v>201104</v>
      </c>
      <c r="H6255" s="1">
        <v>40640</v>
      </c>
      <c r="I6255" t="s">
        <v>1293</v>
      </c>
      <c r="J6255" t="s">
        <v>788</v>
      </c>
      <c r="K6255" t="s">
        <v>789</v>
      </c>
      <c r="L6255" t="s">
        <v>105</v>
      </c>
      <c r="M6255" t="s">
        <v>30</v>
      </c>
      <c r="N6255" t="s">
        <v>7786</v>
      </c>
      <c r="O6255" t="s">
        <v>1275</v>
      </c>
      <c r="P6255">
        <v>30062</v>
      </c>
      <c r="Q6255" t="s">
        <v>33</v>
      </c>
      <c r="R6255" t="s">
        <v>4324</v>
      </c>
      <c r="S6255" t="s">
        <v>74</v>
      </c>
      <c r="T6255" t="s">
        <v>75</v>
      </c>
      <c r="U6255" t="s">
        <v>4325</v>
      </c>
      <c r="V6255">
        <v>200.96999999999997</v>
      </c>
      <c r="W6255">
        <v>3</v>
      </c>
      <c r="X6255" s="9">
        <f>Table1[[#This Row],[Discount]]</f>
        <v>0</v>
      </c>
      <c r="Y6255">
        <v>0</v>
      </c>
      <c r="Z6255">
        <v>50.242500000000007</v>
      </c>
    </row>
    <row r="6256" spans="1:26" ht="16" x14ac:dyDescent="0.2">
      <c r="A6256">
        <v>6255</v>
      </c>
      <c r="B6256" t="s">
        <v>8784</v>
      </c>
      <c r="C6256" s="1">
        <v>41160</v>
      </c>
      <c r="D6256">
        <f>YEAR(Table1[[#This Row],[Order Date]])</f>
        <v>2012</v>
      </c>
      <c r="E6256">
        <f>MONTH(Table1[[#This Row],[Order Date]])</f>
        <v>9</v>
      </c>
      <c r="F6256" t="str">
        <f>Table1[[#This Row],[Order Year]]&amp;"-"&amp;Table1[[#This Row],[Order Month]]</f>
        <v>2012-9</v>
      </c>
      <c r="G6256" s="5">
        <f>YEAR(Table1[[#This Row],[Order Date]])*100 + MONTH(Table1[[#This Row],[Order Date]])</f>
        <v>201209</v>
      </c>
      <c r="H6256" s="1">
        <v>41166</v>
      </c>
      <c r="I6256" t="s">
        <v>53</v>
      </c>
      <c r="J6256" t="s">
        <v>850</v>
      </c>
      <c r="K6256" t="s">
        <v>851</v>
      </c>
      <c r="L6256" t="s">
        <v>44</v>
      </c>
      <c r="M6256" t="s">
        <v>30</v>
      </c>
      <c r="N6256" t="s">
        <v>1820</v>
      </c>
      <c r="O6256" t="s">
        <v>361</v>
      </c>
      <c r="P6256">
        <v>36116</v>
      </c>
      <c r="Q6256" t="s">
        <v>33</v>
      </c>
      <c r="R6256" t="s">
        <v>6829</v>
      </c>
      <c r="S6256" t="s">
        <v>35</v>
      </c>
      <c r="T6256" t="s">
        <v>68</v>
      </c>
      <c r="U6256" t="s">
        <v>6830</v>
      </c>
      <c r="V6256">
        <v>21.36</v>
      </c>
      <c r="W6256">
        <v>8</v>
      </c>
      <c r="X6256" s="9">
        <f>Table1[[#This Row],[Discount]]</f>
        <v>0</v>
      </c>
      <c r="Y6256">
        <v>0</v>
      </c>
      <c r="Z6256">
        <v>8.1167999999999996</v>
      </c>
    </row>
    <row r="6257" spans="1:26" ht="16" x14ac:dyDescent="0.2">
      <c r="A6257">
        <v>6256</v>
      </c>
      <c r="B6257" t="s">
        <v>8785</v>
      </c>
      <c r="C6257" s="1">
        <v>41892</v>
      </c>
      <c r="D6257">
        <f>YEAR(Table1[[#This Row],[Order Date]])</f>
        <v>2014</v>
      </c>
      <c r="E6257">
        <f>MONTH(Table1[[#This Row],[Order Date]])</f>
        <v>9</v>
      </c>
      <c r="F6257" t="str">
        <f>Table1[[#This Row],[Order Year]]&amp;"-"&amp;Table1[[#This Row],[Order Month]]</f>
        <v>2014-9</v>
      </c>
      <c r="G6257" s="5">
        <f>YEAR(Table1[[#This Row],[Order Date]])*100 + MONTH(Table1[[#This Row],[Order Date]])</f>
        <v>201409</v>
      </c>
      <c r="H6257" s="1">
        <v>41898</v>
      </c>
      <c r="I6257" t="s">
        <v>53</v>
      </c>
      <c r="J6257" t="s">
        <v>1180</v>
      </c>
      <c r="K6257" t="s">
        <v>1181</v>
      </c>
      <c r="L6257" t="s">
        <v>44</v>
      </c>
      <c r="M6257" t="s">
        <v>30</v>
      </c>
      <c r="N6257" t="s">
        <v>4349</v>
      </c>
      <c r="O6257" t="s">
        <v>107</v>
      </c>
      <c r="P6257">
        <v>75023</v>
      </c>
      <c r="Q6257" t="s">
        <v>108</v>
      </c>
      <c r="R6257" t="s">
        <v>395</v>
      </c>
      <c r="S6257" t="s">
        <v>49</v>
      </c>
      <c r="T6257" t="s">
        <v>50</v>
      </c>
      <c r="U6257" t="s">
        <v>396</v>
      </c>
      <c r="V6257">
        <v>9.8560000000000016</v>
      </c>
      <c r="W6257">
        <v>4</v>
      </c>
      <c r="X6257" s="9">
        <f>Table1[[#This Row],[Discount]]</f>
        <v>0.2</v>
      </c>
      <c r="Y6257">
        <v>0.2</v>
      </c>
      <c r="Z6257">
        <v>3.4495999999999993</v>
      </c>
    </row>
    <row r="6258" spans="1:26" ht="16" x14ac:dyDescent="0.2">
      <c r="A6258">
        <v>6257</v>
      </c>
      <c r="B6258" t="s">
        <v>8786</v>
      </c>
      <c r="C6258" s="1">
        <v>41158</v>
      </c>
      <c r="D6258">
        <f>YEAR(Table1[[#This Row],[Order Date]])</f>
        <v>2012</v>
      </c>
      <c r="E6258">
        <f>MONTH(Table1[[#This Row],[Order Date]])</f>
        <v>9</v>
      </c>
      <c r="F6258" t="str">
        <f>Table1[[#This Row],[Order Year]]&amp;"-"&amp;Table1[[#This Row],[Order Month]]</f>
        <v>2012-9</v>
      </c>
      <c r="G6258" s="5">
        <f>YEAR(Table1[[#This Row],[Order Date]])*100 + MONTH(Table1[[#This Row],[Order Date]])</f>
        <v>201209</v>
      </c>
      <c r="H6258" s="1">
        <v>41160</v>
      </c>
      <c r="I6258" t="s">
        <v>26</v>
      </c>
      <c r="J6258" t="s">
        <v>3373</v>
      </c>
      <c r="K6258" t="s">
        <v>3374</v>
      </c>
      <c r="L6258" t="s">
        <v>105</v>
      </c>
      <c r="M6258" t="s">
        <v>30</v>
      </c>
      <c r="N6258" t="s">
        <v>1065</v>
      </c>
      <c r="O6258" t="s">
        <v>57</v>
      </c>
      <c r="P6258">
        <v>33319</v>
      </c>
      <c r="Q6258" t="s">
        <v>33</v>
      </c>
      <c r="R6258" t="s">
        <v>5937</v>
      </c>
      <c r="S6258" t="s">
        <v>49</v>
      </c>
      <c r="T6258" t="s">
        <v>78</v>
      </c>
      <c r="U6258" t="s">
        <v>5938</v>
      </c>
      <c r="V6258">
        <v>3.4440000000000008</v>
      </c>
      <c r="W6258">
        <v>1</v>
      </c>
      <c r="X6258" s="9">
        <f>Table1[[#This Row],[Discount]]</f>
        <v>0.7</v>
      </c>
      <c r="Y6258">
        <v>0.7</v>
      </c>
      <c r="Z6258">
        <v>-2.5255999999999998</v>
      </c>
    </row>
    <row r="6259" spans="1:26" ht="16" x14ac:dyDescent="0.2">
      <c r="A6259">
        <v>6258</v>
      </c>
      <c r="B6259" t="s">
        <v>8787</v>
      </c>
      <c r="C6259" s="1">
        <v>41946</v>
      </c>
      <c r="D6259">
        <f>YEAR(Table1[[#This Row],[Order Date]])</f>
        <v>2014</v>
      </c>
      <c r="E6259">
        <f>MONTH(Table1[[#This Row],[Order Date]])</f>
        <v>11</v>
      </c>
      <c r="F6259" t="str">
        <f>Table1[[#This Row],[Order Year]]&amp;"-"&amp;Table1[[#This Row],[Order Month]]</f>
        <v>2014-11</v>
      </c>
      <c r="G6259" s="5">
        <f>YEAR(Table1[[#This Row],[Order Date]])*100 + MONTH(Table1[[#This Row],[Order Date]])</f>
        <v>201411</v>
      </c>
      <c r="H6259" s="1">
        <v>41950</v>
      </c>
      <c r="I6259" t="s">
        <v>26</v>
      </c>
      <c r="J6259" t="s">
        <v>2143</v>
      </c>
      <c r="K6259" t="s">
        <v>2144</v>
      </c>
      <c r="L6259" t="s">
        <v>44</v>
      </c>
      <c r="M6259" t="s">
        <v>30</v>
      </c>
      <c r="N6259" t="s">
        <v>500</v>
      </c>
      <c r="O6259" t="s">
        <v>501</v>
      </c>
      <c r="P6259">
        <v>43229</v>
      </c>
      <c r="Q6259" t="s">
        <v>151</v>
      </c>
      <c r="R6259" t="s">
        <v>1068</v>
      </c>
      <c r="S6259" t="s">
        <v>49</v>
      </c>
      <c r="T6259" t="s">
        <v>581</v>
      </c>
      <c r="U6259" t="s">
        <v>1069</v>
      </c>
      <c r="V6259">
        <v>384.59200000000004</v>
      </c>
      <c r="W6259">
        <v>2</v>
      </c>
      <c r="X6259" s="9">
        <f>Table1[[#This Row],[Discount]]</f>
        <v>0.2</v>
      </c>
      <c r="Y6259">
        <v>0.2</v>
      </c>
      <c r="Z6259">
        <v>-81.725799999999978</v>
      </c>
    </row>
    <row r="6260" spans="1:26" ht="16" x14ac:dyDescent="0.2">
      <c r="A6260">
        <v>6259</v>
      </c>
      <c r="B6260" t="s">
        <v>8788</v>
      </c>
      <c r="C6260" s="1">
        <v>40996</v>
      </c>
      <c r="D6260">
        <f>YEAR(Table1[[#This Row],[Order Date]])</f>
        <v>2012</v>
      </c>
      <c r="E6260">
        <f>MONTH(Table1[[#This Row],[Order Date]])</f>
        <v>3</v>
      </c>
      <c r="F6260" t="str">
        <f>Table1[[#This Row],[Order Year]]&amp;"-"&amp;Table1[[#This Row],[Order Month]]</f>
        <v>2012-3</v>
      </c>
      <c r="G6260" s="5">
        <f>YEAR(Table1[[#This Row],[Order Date]])*100 + MONTH(Table1[[#This Row],[Order Date]])</f>
        <v>201203</v>
      </c>
      <c r="H6260" s="1">
        <v>40998</v>
      </c>
      <c r="I6260" t="s">
        <v>26</v>
      </c>
      <c r="J6260" t="s">
        <v>5108</v>
      </c>
      <c r="K6260" t="s">
        <v>5109</v>
      </c>
      <c r="L6260" t="s">
        <v>29</v>
      </c>
      <c r="M6260" t="s">
        <v>30</v>
      </c>
      <c r="N6260" t="s">
        <v>269</v>
      </c>
      <c r="O6260" t="s">
        <v>270</v>
      </c>
      <c r="P6260">
        <v>10009</v>
      </c>
      <c r="Q6260" t="s">
        <v>151</v>
      </c>
      <c r="R6260" t="s">
        <v>2579</v>
      </c>
      <c r="S6260" t="s">
        <v>49</v>
      </c>
      <c r="T6260" t="s">
        <v>176</v>
      </c>
      <c r="U6260" t="s">
        <v>2580</v>
      </c>
      <c r="V6260">
        <v>22.919999999999998</v>
      </c>
      <c r="W6260">
        <v>3</v>
      </c>
      <c r="X6260" s="9">
        <f>Table1[[#This Row],[Discount]]</f>
        <v>0</v>
      </c>
      <c r="Y6260">
        <v>0</v>
      </c>
      <c r="Z6260">
        <v>11.230799999999999</v>
      </c>
    </row>
    <row r="6261" spans="1:26" ht="16" x14ac:dyDescent="0.2">
      <c r="A6261">
        <v>6260</v>
      </c>
      <c r="B6261" t="s">
        <v>8789</v>
      </c>
      <c r="C6261" s="1">
        <v>41134</v>
      </c>
      <c r="D6261">
        <f>YEAR(Table1[[#This Row],[Order Date]])</f>
        <v>2012</v>
      </c>
      <c r="E6261">
        <f>MONTH(Table1[[#This Row],[Order Date]])</f>
        <v>8</v>
      </c>
      <c r="F6261" t="str">
        <f>Table1[[#This Row],[Order Year]]&amp;"-"&amp;Table1[[#This Row],[Order Month]]</f>
        <v>2012-8</v>
      </c>
      <c r="G6261" s="5">
        <f>YEAR(Table1[[#This Row],[Order Date]])*100 + MONTH(Table1[[#This Row],[Order Date]])</f>
        <v>201208</v>
      </c>
      <c r="H6261" s="1">
        <v>41138</v>
      </c>
      <c r="I6261" t="s">
        <v>26</v>
      </c>
      <c r="J6261" t="s">
        <v>2233</v>
      </c>
      <c r="K6261" t="s">
        <v>2234</v>
      </c>
      <c r="L6261" t="s">
        <v>29</v>
      </c>
      <c r="M6261" t="s">
        <v>30</v>
      </c>
      <c r="N6261" t="s">
        <v>1467</v>
      </c>
      <c r="O6261" t="s">
        <v>257</v>
      </c>
      <c r="P6261">
        <v>47374</v>
      </c>
      <c r="Q6261" t="s">
        <v>108</v>
      </c>
      <c r="R6261" t="s">
        <v>3125</v>
      </c>
      <c r="S6261" t="s">
        <v>49</v>
      </c>
      <c r="T6261" t="s">
        <v>78</v>
      </c>
      <c r="U6261" t="s">
        <v>3126</v>
      </c>
      <c r="V6261">
        <v>11.36</v>
      </c>
      <c r="W6261">
        <v>4</v>
      </c>
      <c r="X6261" s="9">
        <f>Table1[[#This Row],[Discount]]</f>
        <v>0</v>
      </c>
      <c r="Y6261">
        <v>0</v>
      </c>
      <c r="Z6261">
        <v>5.5663999999999998</v>
      </c>
    </row>
    <row r="6262" spans="1:26" ht="16" x14ac:dyDescent="0.2">
      <c r="A6262">
        <v>6261</v>
      </c>
      <c r="B6262" t="s">
        <v>8790</v>
      </c>
      <c r="C6262" s="1">
        <v>41041</v>
      </c>
      <c r="D6262">
        <f>YEAR(Table1[[#This Row],[Order Date]])</f>
        <v>2012</v>
      </c>
      <c r="E6262">
        <f>MONTH(Table1[[#This Row],[Order Date]])</f>
        <v>5</v>
      </c>
      <c r="F6262" t="str">
        <f>Table1[[#This Row],[Order Year]]&amp;"-"&amp;Table1[[#This Row],[Order Month]]</f>
        <v>2012-5</v>
      </c>
      <c r="G6262" s="5">
        <f>YEAR(Table1[[#This Row],[Order Date]])*100 + MONTH(Table1[[#This Row],[Order Date]])</f>
        <v>201205</v>
      </c>
      <c r="H6262" s="1">
        <v>41047</v>
      </c>
      <c r="I6262" t="s">
        <v>53</v>
      </c>
      <c r="J6262" t="s">
        <v>1702</v>
      </c>
      <c r="K6262" t="s">
        <v>1703</v>
      </c>
      <c r="L6262" t="s">
        <v>29</v>
      </c>
      <c r="M6262" t="s">
        <v>30</v>
      </c>
      <c r="N6262" t="s">
        <v>98</v>
      </c>
      <c r="O6262" t="s">
        <v>99</v>
      </c>
      <c r="P6262">
        <v>98115</v>
      </c>
      <c r="Q6262" t="s">
        <v>47</v>
      </c>
      <c r="R6262" t="s">
        <v>2041</v>
      </c>
      <c r="S6262" t="s">
        <v>49</v>
      </c>
      <c r="T6262" t="s">
        <v>78</v>
      </c>
      <c r="U6262" t="s">
        <v>2042</v>
      </c>
      <c r="V6262">
        <v>14.592000000000002</v>
      </c>
      <c r="W6262">
        <v>3</v>
      </c>
      <c r="X6262" s="9">
        <f>Table1[[#This Row],[Discount]]</f>
        <v>0.2</v>
      </c>
      <c r="Y6262">
        <v>0.2</v>
      </c>
      <c r="Z6262">
        <v>4.9247999999999985</v>
      </c>
    </row>
    <row r="6263" spans="1:26" ht="16" x14ac:dyDescent="0.2">
      <c r="A6263">
        <v>6262</v>
      </c>
      <c r="B6263" t="s">
        <v>8791</v>
      </c>
      <c r="C6263" s="1">
        <v>41844</v>
      </c>
      <c r="D6263">
        <f>YEAR(Table1[[#This Row],[Order Date]])</f>
        <v>2014</v>
      </c>
      <c r="E6263">
        <f>MONTH(Table1[[#This Row],[Order Date]])</f>
        <v>7</v>
      </c>
      <c r="F6263" t="str">
        <f>Table1[[#This Row],[Order Year]]&amp;"-"&amp;Table1[[#This Row],[Order Month]]</f>
        <v>2014-7</v>
      </c>
      <c r="G6263" s="5">
        <f>YEAR(Table1[[#This Row],[Order Date]])*100 + MONTH(Table1[[#This Row],[Order Date]])</f>
        <v>201407</v>
      </c>
      <c r="H6263" s="1">
        <v>41848</v>
      </c>
      <c r="I6263" t="s">
        <v>53</v>
      </c>
      <c r="J6263" t="s">
        <v>7937</v>
      </c>
      <c r="K6263" t="s">
        <v>7938</v>
      </c>
      <c r="L6263" t="s">
        <v>44</v>
      </c>
      <c r="M6263" t="s">
        <v>30</v>
      </c>
      <c r="N6263" t="s">
        <v>1176</v>
      </c>
      <c r="O6263" t="s">
        <v>270</v>
      </c>
      <c r="P6263">
        <v>11561</v>
      </c>
      <c r="Q6263" t="s">
        <v>151</v>
      </c>
      <c r="R6263" t="s">
        <v>1278</v>
      </c>
      <c r="S6263" t="s">
        <v>49</v>
      </c>
      <c r="T6263" t="s">
        <v>50</v>
      </c>
      <c r="U6263" t="s">
        <v>1279</v>
      </c>
      <c r="V6263">
        <v>41.4</v>
      </c>
      <c r="W6263">
        <v>4</v>
      </c>
      <c r="X6263" s="9">
        <f>Table1[[#This Row],[Discount]]</f>
        <v>0</v>
      </c>
      <c r="Y6263">
        <v>0</v>
      </c>
      <c r="Z6263">
        <v>19.872</v>
      </c>
    </row>
    <row r="6264" spans="1:26" ht="16" x14ac:dyDescent="0.2">
      <c r="A6264">
        <v>6263</v>
      </c>
      <c r="B6264" t="s">
        <v>8792</v>
      </c>
      <c r="C6264" s="1">
        <v>41542</v>
      </c>
      <c r="D6264">
        <f>YEAR(Table1[[#This Row],[Order Date]])</f>
        <v>2013</v>
      </c>
      <c r="E6264">
        <f>MONTH(Table1[[#This Row],[Order Date]])</f>
        <v>9</v>
      </c>
      <c r="F6264" t="str">
        <f>Table1[[#This Row],[Order Year]]&amp;"-"&amp;Table1[[#This Row],[Order Month]]</f>
        <v>2013-9</v>
      </c>
      <c r="G6264" s="5">
        <f>YEAR(Table1[[#This Row],[Order Date]])*100 + MONTH(Table1[[#This Row],[Order Date]])</f>
        <v>201309</v>
      </c>
      <c r="H6264" s="1">
        <v>41544</v>
      </c>
      <c r="I6264" t="s">
        <v>191</v>
      </c>
      <c r="J6264" t="s">
        <v>1294</v>
      </c>
      <c r="K6264" t="s">
        <v>1295</v>
      </c>
      <c r="L6264" t="s">
        <v>44</v>
      </c>
      <c r="M6264" t="s">
        <v>30</v>
      </c>
      <c r="N6264" t="s">
        <v>3104</v>
      </c>
      <c r="O6264" t="s">
        <v>214</v>
      </c>
      <c r="P6264">
        <v>61107</v>
      </c>
      <c r="Q6264" t="s">
        <v>108</v>
      </c>
      <c r="R6264" t="s">
        <v>1514</v>
      </c>
      <c r="S6264" t="s">
        <v>49</v>
      </c>
      <c r="T6264" t="s">
        <v>78</v>
      </c>
      <c r="U6264" t="s">
        <v>1515</v>
      </c>
      <c r="V6264">
        <v>442.37199999999996</v>
      </c>
      <c r="W6264">
        <v>7</v>
      </c>
      <c r="X6264" s="9">
        <f>Table1[[#This Row],[Discount]]</f>
        <v>0.8</v>
      </c>
      <c r="Y6264">
        <v>0.8</v>
      </c>
      <c r="Z6264">
        <v>-729.91380000000004</v>
      </c>
    </row>
    <row r="6265" spans="1:26" ht="16" x14ac:dyDescent="0.2">
      <c r="A6265">
        <v>6264</v>
      </c>
      <c r="B6265" t="s">
        <v>8793</v>
      </c>
      <c r="C6265" s="1">
        <v>41765</v>
      </c>
      <c r="D6265">
        <f>YEAR(Table1[[#This Row],[Order Date]])</f>
        <v>2014</v>
      </c>
      <c r="E6265">
        <f>MONTH(Table1[[#This Row],[Order Date]])</f>
        <v>5</v>
      </c>
      <c r="F6265" t="str">
        <f>Table1[[#This Row],[Order Year]]&amp;"-"&amp;Table1[[#This Row],[Order Month]]</f>
        <v>2014-5</v>
      </c>
      <c r="G6265" s="5">
        <f>YEAR(Table1[[#This Row],[Order Date]])*100 + MONTH(Table1[[#This Row],[Order Date]])</f>
        <v>201405</v>
      </c>
      <c r="H6265" s="1">
        <v>41770</v>
      </c>
      <c r="I6265" t="s">
        <v>53</v>
      </c>
      <c r="J6265" t="s">
        <v>3804</v>
      </c>
      <c r="K6265" t="s">
        <v>3805</v>
      </c>
      <c r="L6265" t="s">
        <v>44</v>
      </c>
      <c r="M6265" t="s">
        <v>30</v>
      </c>
      <c r="N6265" t="s">
        <v>500</v>
      </c>
      <c r="O6265" t="s">
        <v>1275</v>
      </c>
      <c r="P6265">
        <v>31907</v>
      </c>
      <c r="Q6265" t="s">
        <v>33</v>
      </c>
      <c r="R6265" t="s">
        <v>4038</v>
      </c>
      <c r="S6265" t="s">
        <v>49</v>
      </c>
      <c r="T6265" t="s">
        <v>78</v>
      </c>
      <c r="U6265" t="s">
        <v>4039</v>
      </c>
      <c r="V6265">
        <v>34.5</v>
      </c>
      <c r="W6265">
        <v>3</v>
      </c>
      <c r="X6265" s="9">
        <f>Table1[[#This Row],[Discount]]</f>
        <v>0</v>
      </c>
      <c r="Y6265">
        <v>0</v>
      </c>
      <c r="Z6265">
        <v>15.524999999999999</v>
      </c>
    </row>
    <row r="6266" spans="1:26" ht="16" x14ac:dyDescent="0.2">
      <c r="A6266">
        <v>6265</v>
      </c>
      <c r="B6266" t="s">
        <v>8794</v>
      </c>
      <c r="C6266" s="1">
        <v>41554</v>
      </c>
      <c r="D6266">
        <f>YEAR(Table1[[#This Row],[Order Date]])</f>
        <v>2013</v>
      </c>
      <c r="E6266">
        <f>MONTH(Table1[[#This Row],[Order Date]])</f>
        <v>10</v>
      </c>
      <c r="F6266" t="str">
        <f>Table1[[#This Row],[Order Year]]&amp;"-"&amp;Table1[[#This Row],[Order Month]]</f>
        <v>2013-10</v>
      </c>
      <c r="G6266" s="5">
        <f>YEAR(Table1[[#This Row],[Order Date]])*100 + MONTH(Table1[[#This Row],[Order Date]])</f>
        <v>201310</v>
      </c>
      <c r="H6266" s="1">
        <v>41554</v>
      </c>
      <c r="I6266" t="s">
        <v>1293</v>
      </c>
      <c r="J6266" t="s">
        <v>862</v>
      </c>
      <c r="K6266" t="s">
        <v>863</v>
      </c>
      <c r="L6266" t="s">
        <v>29</v>
      </c>
      <c r="M6266" t="s">
        <v>30</v>
      </c>
      <c r="N6266" t="s">
        <v>4551</v>
      </c>
      <c r="O6266" t="s">
        <v>652</v>
      </c>
      <c r="P6266">
        <v>74133</v>
      </c>
      <c r="Q6266" t="s">
        <v>108</v>
      </c>
      <c r="R6266" t="s">
        <v>328</v>
      </c>
      <c r="S6266" t="s">
        <v>49</v>
      </c>
      <c r="T6266" t="s">
        <v>78</v>
      </c>
      <c r="U6266" t="s">
        <v>329</v>
      </c>
      <c r="V6266">
        <v>28.849999999999998</v>
      </c>
      <c r="W6266">
        <v>5</v>
      </c>
      <c r="X6266" s="9">
        <f>Table1[[#This Row],[Discount]]</f>
        <v>0</v>
      </c>
      <c r="Y6266">
        <v>0</v>
      </c>
      <c r="Z6266">
        <v>14.424999999999999</v>
      </c>
    </row>
    <row r="6267" spans="1:26" ht="16" x14ac:dyDescent="0.2">
      <c r="A6267">
        <v>6266</v>
      </c>
      <c r="B6267" t="s">
        <v>8795</v>
      </c>
      <c r="C6267" s="1">
        <v>40850</v>
      </c>
      <c r="D6267">
        <f>YEAR(Table1[[#This Row],[Order Date]])</f>
        <v>2011</v>
      </c>
      <c r="E6267">
        <f>MONTH(Table1[[#This Row],[Order Date]])</f>
        <v>11</v>
      </c>
      <c r="F6267" t="str">
        <f>Table1[[#This Row],[Order Year]]&amp;"-"&amp;Table1[[#This Row],[Order Month]]</f>
        <v>2011-11</v>
      </c>
      <c r="G6267" s="5">
        <f>YEAR(Table1[[#This Row],[Order Date]])*100 + MONTH(Table1[[#This Row],[Order Date]])</f>
        <v>201111</v>
      </c>
      <c r="H6267" s="1">
        <v>40855</v>
      </c>
      <c r="I6267" t="s">
        <v>53</v>
      </c>
      <c r="J6267" t="s">
        <v>2075</v>
      </c>
      <c r="K6267" t="s">
        <v>2076</v>
      </c>
      <c r="L6267" t="s">
        <v>29</v>
      </c>
      <c r="M6267" t="s">
        <v>30</v>
      </c>
      <c r="N6267" t="s">
        <v>5664</v>
      </c>
      <c r="O6267" t="s">
        <v>338</v>
      </c>
      <c r="P6267">
        <v>37211</v>
      </c>
      <c r="Q6267" t="s">
        <v>33</v>
      </c>
      <c r="R6267" t="s">
        <v>3265</v>
      </c>
      <c r="S6267" t="s">
        <v>49</v>
      </c>
      <c r="T6267" t="s">
        <v>93</v>
      </c>
      <c r="U6267" t="s">
        <v>3266</v>
      </c>
      <c r="V6267">
        <v>3.4880000000000004</v>
      </c>
      <c r="W6267">
        <v>2</v>
      </c>
      <c r="X6267" s="9">
        <f>Table1[[#This Row],[Discount]]</f>
        <v>0.2</v>
      </c>
      <c r="Y6267">
        <v>0.2</v>
      </c>
      <c r="Z6267">
        <v>1.1771999999999998</v>
      </c>
    </row>
    <row r="6268" spans="1:26" ht="16" x14ac:dyDescent="0.2">
      <c r="A6268">
        <v>6267</v>
      </c>
      <c r="B6268" t="s">
        <v>8795</v>
      </c>
      <c r="C6268" s="1">
        <v>40850</v>
      </c>
      <c r="D6268">
        <f>YEAR(Table1[[#This Row],[Order Date]])</f>
        <v>2011</v>
      </c>
      <c r="E6268">
        <f>MONTH(Table1[[#This Row],[Order Date]])</f>
        <v>11</v>
      </c>
      <c r="F6268" t="str">
        <f>Table1[[#This Row],[Order Year]]&amp;"-"&amp;Table1[[#This Row],[Order Month]]</f>
        <v>2011-11</v>
      </c>
      <c r="G6268" s="5">
        <f>YEAR(Table1[[#This Row],[Order Date]])*100 + MONTH(Table1[[#This Row],[Order Date]])</f>
        <v>201111</v>
      </c>
      <c r="H6268" s="1">
        <v>40855</v>
      </c>
      <c r="I6268" t="s">
        <v>53</v>
      </c>
      <c r="J6268" t="s">
        <v>2075</v>
      </c>
      <c r="K6268" t="s">
        <v>2076</v>
      </c>
      <c r="L6268" t="s">
        <v>29</v>
      </c>
      <c r="M6268" t="s">
        <v>30</v>
      </c>
      <c r="N6268" t="s">
        <v>5664</v>
      </c>
      <c r="O6268" t="s">
        <v>338</v>
      </c>
      <c r="P6268">
        <v>37211</v>
      </c>
      <c r="Q6268" t="s">
        <v>33</v>
      </c>
      <c r="R6268" t="s">
        <v>2653</v>
      </c>
      <c r="S6268" t="s">
        <v>49</v>
      </c>
      <c r="T6268" t="s">
        <v>93</v>
      </c>
      <c r="U6268" t="s">
        <v>2654</v>
      </c>
      <c r="V6268">
        <v>143.85600000000002</v>
      </c>
      <c r="W6268">
        <v>9</v>
      </c>
      <c r="X6268" s="9">
        <f>Table1[[#This Row],[Discount]]</f>
        <v>0.2</v>
      </c>
      <c r="Y6268">
        <v>0.2</v>
      </c>
      <c r="Z6268">
        <v>48.551399999999994</v>
      </c>
    </row>
    <row r="6269" spans="1:26" ht="16" x14ac:dyDescent="0.2">
      <c r="A6269">
        <v>6268</v>
      </c>
      <c r="B6269" t="s">
        <v>8796</v>
      </c>
      <c r="C6269" s="1">
        <v>41183</v>
      </c>
      <c r="D6269">
        <f>YEAR(Table1[[#This Row],[Order Date]])</f>
        <v>2012</v>
      </c>
      <c r="E6269">
        <f>MONTH(Table1[[#This Row],[Order Date]])</f>
        <v>10</v>
      </c>
      <c r="F6269" t="str">
        <f>Table1[[#This Row],[Order Year]]&amp;"-"&amp;Table1[[#This Row],[Order Month]]</f>
        <v>2012-10</v>
      </c>
      <c r="G6269" s="5">
        <f>YEAR(Table1[[#This Row],[Order Date]])*100 + MONTH(Table1[[#This Row],[Order Date]])</f>
        <v>201210</v>
      </c>
      <c r="H6269" s="1">
        <v>41186</v>
      </c>
      <c r="I6269" t="s">
        <v>26</v>
      </c>
      <c r="J6269" t="s">
        <v>736</v>
      </c>
      <c r="K6269" t="s">
        <v>737</v>
      </c>
      <c r="L6269" t="s">
        <v>105</v>
      </c>
      <c r="M6269" t="s">
        <v>30</v>
      </c>
      <c r="N6269" t="s">
        <v>8797</v>
      </c>
      <c r="O6269" t="s">
        <v>1248</v>
      </c>
      <c r="P6269">
        <v>2138</v>
      </c>
      <c r="Q6269" t="s">
        <v>151</v>
      </c>
      <c r="R6269" t="s">
        <v>1923</v>
      </c>
      <c r="S6269" t="s">
        <v>74</v>
      </c>
      <c r="T6269" t="s">
        <v>75</v>
      </c>
      <c r="U6269" t="s">
        <v>1924</v>
      </c>
      <c r="V6269">
        <v>311.98</v>
      </c>
      <c r="W6269">
        <v>2</v>
      </c>
      <c r="X6269" s="9">
        <f>Table1[[#This Row],[Discount]]</f>
        <v>0</v>
      </c>
      <c r="Y6269">
        <v>0</v>
      </c>
      <c r="Z6269">
        <v>93.593999999999994</v>
      </c>
    </row>
    <row r="6270" spans="1:26" ht="16" x14ac:dyDescent="0.2">
      <c r="A6270">
        <v>6269</v>
      </c>
      <c r="B6270" t="s">
        <v>8796</v>
      </c>
      <c r="C6270" s="1">
        <v>41183</v>
      </c>
      <c r="D6270">
        <f>YEAR(Table1[[#This Row],[Order Date]])</f>
        <v>2012</v>
      </c>
      <c r="E6270">
        <f>MONTH(Table1[[#This Row],[Order Date]])</f>
        <v>10</v>
      </c>
      <c r="F6270" t="str">
        <f>Table1[[#This Row],[Order Year]]&amp;"-"&amp;Table1[[#This Row],[Order Month]]</f>
        <v>2012-10</v>
      </c>
      <c r="G6270" s="5">
        <f>YEAR(Table1[[#This Row],[Order Date]])*100 + MONTH(Table1[[#This Row],[Order Date]])</f>
        <v>201210</v>
      </c>
      <c r="H6270" s="1">
        <v>41186</v>
      </c>
      <c r="I6270" t="s">
        <v>26</v>
      </c>
      <c r="J6270" t="s">
        <v>736</v>
      </c>
      <c r="K6270" t="s">
        <v>737</v>
      </c>
      <c r="L6270" t="s">
        <v>105</v>
      </c>
      <c r="M6270" t="s">
        <v>30</v>
      </c>
      <c r="N6270" t="s">
        <v>8797</v>
      </c>
      <c r="O6270" t="s">
        <v>1248</v>
      </c>
      <c r="P6270">
        <v>2138</v>
      </c>
      <c r="Q6270" t="s">
        <v>151</v>
      </c>
      <c r="R6270" t="s">
        <v>5624</v>
      </c>
      <c r="S6270" t="s">
        <v>49</v>
      </c>
      <c r="T6270" t="s">
        <v>78</v>
      </c>
      <c r="U6270" t="s">
        <v>1222</v>
      </c>
      <c r="V6270">
        <v>22.450000000000003</v>
      </c>
      <c r="W6270">
        <v>5</v>
      </c>
      <c r="X6270" s="9">
        <f>Table1[[#This Row],[Discount]]</f>
        <v>0</v>
      </c>
      <c r="Y6270">
        <v>0</v>
      </c>
      <c r="Z6270">
        <v>10.327</v>
      </c>
    </row>
    <row r="6271" spans="1:26" ht="16" x14ac:dyDescent="0.2">
      <c r="A6271">
        <v>6270</v>
      </c>
      <c r="B6271" t="s">
        <v>8798</v>
      </c>
      <c r="C6271" s="1">
        <v>41976</v>
      </c>
      <c r="D6271">
        <f>YEAR(Table1[[#This Row],[Order Date]])</f>
        <v>2014</v>
      </c>
      <c r="E6271">
        <f>MONTH(Table1[[#This Row],[Order Date]])</f>
        <v>12</v>
      </c>
      <c r="F6271" t="str">
        <f>Table1[[#This Row],[Order Year]]&amp;"-"&amp;Table1[[#This Row],[Order Month]]</f>
        <v>2014-12</v>
      </c>
      <c r="G6271" s="5">
        <f>YEAR(Table1[[#This Row],[Order Date]])*100 + MONTH(Table1[[#This Row],[Order Date]])</f>
        <v>201412</v>
      </c>
      <c r="H6271" s="1">
        <v>41980</v>
      </c>
      <c r="I6271" t="s">
        <v>53</v>
      </c>
      <c r="J6271" t="s">
        <v>1535</v>
      </c>
      <c r="K6271" t="s">
        <v>1536</v>
      </c>
      <c r="L6271" t="s">
        <v>44</v>
      </c>
      <c r="M6271" t="s">
        <v>30</v>
      </c>
      <c r="N6271" t="s">
        <v>3202</v>
      </c>
      <c r="O6271" t="s">
        <v>46</v>
      </c>
      <c r="P6271">
        <v>94601</v>
      </c>
      <c r="Q6271" t="s">
        <v>47</v>
      </c>
      <c r="R6271" t="s">
        <v>618</v>
      </c>
      <c r="S6271" t="s">
        <v>74</v>
      </c>
      <c r="T6271" t="s">
        <v>75</v>
      </c>
      <c r="U6271" t="s">
        <v>619</v>
      </c>
      <c r="V6271">
        <v>39.992000000000004</v>
      </c>
      <c r="W6271">
        <v>1</v>
      </c>
      <c r="X6271" s="9">
        <f>Table1[[#This Row],[Discount]]</f>
        <v>0.2</v>
      </c>
      <c r="Y6271">
        <v>0.2</v>
      </c>
      <c r="Z6271">
        <v>-7.9984000000000073</v>
      </c>
    </row>
    <row r="6272" spans="1:26" ht="16" x14ac:dyDescent="0.2">
      <c r="A6272">
        <v>6271</v>
      </c>
      <c r="B6272" t="s">
        <v>8798</v>
      </c>
      <c r="C6272" s="1">
        <v>41976</v>
      </c>
      <c r="D6272">
        <f>YEAR(Table1[[#This Row],[Order Date]])</f>
        <v>2014</v>
      </c>
      <c r="E6272">
        <f>MONTH(Table1[[#This Row],[Order Date]])</f>
        <v>12</v>
      </c>
      <c r="F6272" t="str">
        <f>Table1[[#This Row],[Order Year]]&amp;"-"&amp;Table1[[#This Row],[Order Month]]</f>
        <v>2014-12</v>
      </c>
      <c r="G6272" s="5">
        <f>YEAR(Table1[[#This Row],[Order Date]])*100 + MONTH(Table1[[#This Row],[Order Date]])</f>
        <v>201412</v>
      </c>
      <c r="H6272" s="1">
        <v>41980</v>
      </c>
      <c r="I6272" t="s">
        <v>53</v>
      </c>
      <c r="J6272" t="s">
        <v>1535</v>
      </c>
      <c r="K6272" t="s">
        <v>1536</v>
      </c>
      <c r="L6272" t="s">
        <v>44</v>
      </c>
      <c r="M6272" t="s">
        <v>30</v>
      </c>
      <c r="N6272" t="s">
        <v>3202</v>
      </c>
      <c r="O6272" t="s">
        <v>46</v>
      </c>
      <c r="P6272">
        <v>94601</v>
      </c>
      <c r="Q6272" t="s">
        <v>47</v>
      </c>
      <c r="R6272" t="s">
        <v>6906</v>
      </c>
      <c r="S6272" t="s">
        <v>35</v>
      </c>
      <c r="T6272" t="s">
        <v>39</v>
      </c>
      <c r="U6272" t="s">
        <v>6907</v>
      </c>
      <c r="V6272">
        <v>1159.056</v>
      </c>
      <c r="W6272">
        <v>9</v>
      </c>
      <c r="X6272" s="9">
        <f>Table1[[#This Row],[Discount]]</f>
        <v>0.2</v>
      </c>
      <c r="Y6272">
        <v>0.2</v>
      </c>
      <c r="Z6272">
        <v>43.464599999999905</v>
      </c>
    </row>
    <row r="6273" spans="1:26" ht="16" x14ac:dyDescent="0.2">
      <c r="A6273">
        <v>6272</v>
      </c>
      <c r="B6273" t="s">
        <v>8798</v>
      </c>
      <c r="C6273" s="1">
        <v>41976</v>
      </c>
      <c r="D6273">
        <f>YEAR(Table1[[#This Row],[Order Date]])</f>
        <v>2014</v>
      </c>
      <c r="E6273">
        <f>MONTH(Table1[[#This Row],[Order Date]])</f>
        <v>12</v>
      </c>
      <c r="F6273" t="str">
        <f>Table1[[#This Row],[Order Year]]&amp;"-"&amp;Table1[[#This Row],[Order Month]]</f>
        <v>2014-12</v>
      </c>
      <c r="G6273" s="5">
        <f>YEAR(Table1[[#This Row],[Order Date]])*100 + MONTH(Table1[[#This Row],[Order Date]])</f>
        <v>201412</v>
      </c>
      <c r="H6273" s="1">
        <v>41980</v>
      </c>
      <c r="I6273" t="s">
        <v>53</v>
      </c>
      <c r="J6273" t="s">
        <v>1535</v>
      </c>
      <c r="K6273" t="s">
        <v>1536</v>
      </c>
      <c r="L6273" t="s">
        <v>44</v>
      </c>
      <c r="M6273" t="s">
        <v>30</v>
      </c>
      <c r="N6273" t="s">
        <v>3202</v>
      </c>
      <c r="O6273" t="s">
        <v>46</v>
      </c>
      <c r="P6273">
        <v>94601</v>
      </c>
      <c r="Q6273" t="s">
        <v>47</v>
      </c>
      <c r="R6273" t="s">
        <v>3555</v>
      </c>
      <c r="S6273" t="s">
        <v>49</v>
      </c>
      <c r="T6273" t="s">
        <v>71</v>
      </c>
      <c r="U6273" t="s">
        <v>3556</v>
      </c>
      <c r="V6273">
        <v>179.89999999999998</v>
      </c>
      <c r="W6273">
        <v>5</v>
      </c>
      <c r="X6273" s="9">
        <f>Table1[[#This Row],[Discount]]</f>
        <v>0</v>
      </c>
      <c r="Y6273">
        <v>0</v>
      </c>
      <c r="Z6273">
        <v>44.974999999999987</v>
      </c>
    </row>
    <row r="6274" spans="1:26" ht="16" x14ac:dyDescent="0.2">
      <c r="A6274">
        <v>6273</v>
      </c>
      <c r="B6274" t="s">
        <v>8799</v>
      </c>
      <c r="C6274" s="1">
        <v>41985</v>
      </c>
      <c r="D6274">
        <f>YEAR(Table1[[#This Row],[Order Date]])</f>
        <v>2014</v>
      </c>
      <c r="E6274">
        <f>MONTH(Table1[[#This Row],[Order Date]])</f>
        <v>12</v>
      </c>
      <c r="F6274" t="str">
        <f>Table1[[#This Row],[Order Year]]&amp;"-"&amp;Table1[[#This Row],[Order Month]]</f>
        <v>2014-12</v>
      </c>
      <c r="G6274" s="5">
        <f>YEAR(Table1[[#This Row],[Order Date]])*100 + MONTH(Table1[[#This Row],[Order Date]])</f>
        <v>201412</v>
      </c>
      <c r="H6274" s="1">
        <v>41986</v>
      </c>
      <c r="I6274" t="s">
        <v>191</v>
      </c>
      <c r="J6274" t="s">
        <v>1341</v>
      </c>
      <c r="K6274" t="s">
        <v>1342</v>
      </c>
      <c r="L6274" t="s">
        <v>44</v>
      </c>
      <c r="M6274" t="s">
        <v>30</v>
      </c>
      <c r="N6274" t="s">
        <v>8800</v>
      </c>
      <c r="O6274" t="s">
        <v>214</v>
      </c>
      <c r="P6274">
        <v>60067</v>
      </c>
      <c r="Q6274" t="s">
        <v>108</v>
      </c>
      <c r="R6274" t="s">
        <v>4797</v>
      </c>
      <c r="S6274" t="s">
        <v>74</v>
      </c>
      <c r="T6274" t="s">
        <v>164</v>
      </c>
      <c r="U6274" t="s">
        <v>4798</v>
      </c>
      <c r="V6274">
        <v>116.312</v>
      </c>
      <c r="W6274">
        <v>7</v>
      </c>
      <c r="X6274" s="9">
        <f>Table1[[#This Row],[Discount]]</f>
        <v>0.2</v>
      </c>
      <c r="Y6274">
        <v>0.2</v>
      </c>
      <c r="Z6274">
        <v>23.262400000000003</v>
      </c>
    </row>
    <row r="6275" spans="1:26" ht="16" x14ac:dyDescent="0.2">
      <c r="A6275">
        <v>6274</v>
      </c>
      <c r="B6275" t="s">
        <v>8801</v>
      </c>
      <c r="C6275" s="1">
        <v>41473</v>
      </c>
      <c r="D6275">
        <f>YEAR(Table1[[#This Row],[Order Date]])</f>
        <v>2013</v>
      </c>
      <c r="E6275">
        <f>MONTH(Table1[[#This Row],[Order Date]])</f>
        <v>7</v>
      </c>
      <c r="F6275" t="str">
        <f>Table1[[#This Row],[Order Year]]&amp;"-"&amp;Table1[[#This Row],[Order Month]]</f>
        <v>2013-7</v>
      </c>
      <c r="G6275" s="5">
        <f>YEAR(Table1[[#This Row],[Order Date]])*100 + MONTH(Table1[[#This Row],[Order Date]])</f>
        <v>201307</v>
      </c>
      <c r="H6275" s="1">
        <v>41478</v>
      </c>
      <c r="I6275" t="s">
        <v>26</v>
      </c>
      <c r="J6275" t="s">
        <v>5179</v>
      </c>
      <c r="K6275" t="s">
        <v>5180</v>
      </c>
      <c r="L6275" t="s">
        <v>29</v>
      </c>
      <c r="M6275" t="s">
        <v>30</v>
      </c>
      <c r="N6275" t="s">
        <v>98</v>
      </c>
      <c r="O6275" t="s">
        <v>99</v>
      </c>
      <c r="P6275">
        <v>98105</v>
      </c>
      <c r="Q6275" t="s">
        <v>47</v>
      </c>
      <c r="R6275" t="s">
        <v>5691</v>
      </c>
      <c r="S6275" t="s">
        <v>35</v>
      </c>
      <c r="T6275" t="s">
        <v>68</v>
      </c>
      <c r="U6275" t="s">
        <v>5692</v>
      </c>
      <c r="V6275">
        <v>12.419999999999998</v>
      </c>
      <c r="W6275">
        <v>3</v>
      </c>
      <c r="X6275" s="9">
        <f>Table1[[#This Row],[Discount]]</f>
        <v>0</v>
      </c>
      <c r="Y6275">
        <v>0</v>
      </c>
      <c r="Z6275">
        <v>4.4711999999999996</v>
      </c>
    </row>
    <row r="6276" spans="1:26" ht="16" x14ac:dyDescent="0.2">
      <c r="A6276">
        <v>6275</v>
      </c>
      <c r="B6276" t="s">
        <v>8801</v>
      </c>
      <c r="C6276" s="1">
        <v>41473</v>
      </c>
      <c r="D6276">
        <f>YEAR(Table1[[#This Row],[Order Date]])</f>
        <v>2013</v>
      </c>
      <c r="E6276">
        <f>MONTH(Table1[[#This Row],[Order Date]])</f>
        <v>7</v>
      </c>
      <c r="F6276" t="str">
        <f>Table1[[#This Row],[Order Year]]&amp;"-"&amp;Table1[[#This Row],[Order Month]]</f>
        <v>2013-7</v>
      </c>
      <c r="G6276" s="5">
        <f>YEAR(Table1[[#This Row],[Order Date]])*100 + MONTH(Table1[[#This Row],[Order Date]])</f>
        <v>201307</v>
      </c>
      <c r="H6276" s="1">
        <v>41478</v>
      </c>
      <c r="I6276" t="s">
        <v>26</v>
      </c>
      <c r="J6276" t="s">
        <v>5179</v>
      </c>
      <c r="K6276" t="s">
        <v>5180</v>
      </c>
      <c r="L6276" t="s">
        <v>29</v>
      </c>
      <c r="M6276" t="s">
        <v>30</v>
      </c>
      <c r="N6276" t="s">
        <v>98</v>
      </c>
      <c r="O6276" t="s">
        <v>99</v>
      </c>
      <c r="P6276">
        <v>98105</v>
      </c>
      <c r="Q6276" t="s">
        <v>47</v>
      </c>
      <c r="R6276" t="s">
        <v>8802</v>
      </c>
      <c r="S6276" t="s">
        <v>74</v>
      </c>
      <c r="T6276" t="s">
        <v>164</v>
      </c>
      <c r="U6276" t="s">
        <v>8803</v>
      </c>
      <c r="V6276">
        <v>428.40000000000003</v>
      </c>
      <c r="W6276">
        <v>3</v>
      </c>
      <c r="X6276" s="9">
        <f>Table1[[#This Row],[Discount]]</f>
        <v>0</v>
      </c>
      <c r="Y6276">
        <v>0</v>
      </c>
      <c r="Z6276">
        <v>89.963999999999999</v>
      </c>
    </row>
    <row r="6277" spans="1:26" ht="16" x14ac:dyDescent="0.2">
      <c r="A6277">
        <v>6276</v>
      </c>
      <c r="B6277" t="s">
        <v>8801</v>
      </c>
      <c r="C6277" s="1">
        <v>41473</v>
      </c>
      <c r="D6277">
        <f>YEAR(Table1[[#This Row],[Order Date]])</f>
        <v>2013</v>
      </c>
      <c r="E6277">
        <f>MONTH(Table1[[#This Row],[Order Date]])</f>
        <v>7</v>
      </c>
      <c r="F6277" t="str">
        <f>Table1[[#This Row],[Order Year]]&amp;"-"&amp;Table1[[#This Row],[Order Month]]</f>
        <v>2013-7</v>
      </c>
      <c r="G6277" s="5">
        <f>YEAR(Table1[[#This Row],[Order Date]])*100 + MONTH(Table1[[#This Row],[Order Date]])</f>
        <v>201307</v>
      </c>
      <c r="H6277" s="1">
        <v>41478</v>
      </c>
      <c r="I6277" t="s">
        <v>26</v>
      </c>
      <c r="J6277" t="s">
        <v>5179</v>
      </c>
      <c r="K6277" t="s">
        <v>5180</v>
      </c>
      <c r="L6277" t="s">
        <v>29</v>
      </c>
      <c r="M6277" t="s">
        <v>30</v>
      </c>
      <c r="N6277" t="s">
        <v>98</v>
      </c>
      <c r="O6277" t="s">
        <v>99</v>
      </c>
      <c r="P6277">
        <v>98105</v>
      </c>
      <c r="Q6277" t="s">
        <v>47</v>
      </c>
      <c r="R6277" t="s">
        <v>7000</v>
      </c>
      <c r="S6277" t="s">
        <v>35</v>
      </c>
      <c r="T6277" t="s">
        <v>68</v>
      </c>
      <c r="U6277" t="s">
        <v>7001</v>
      </c>
      <c r="V6277">
        <v>24.75</v>
      </c>
      <c r="W6277">
        <v>5</v>
      </c>
      <c r="X6277" s="9">
        <f>Table1[[#This Row],[Discount]]</f>
        <v>0</v>
      </c>
      <c r="Y6277">
        <v>0</v>
      </c>
      <c r="Z6277">
        <v>10.890000000000002</v>
      </c>
    </row>
    <row r="6278" spans="1:26" ht="16" x14ac:dyDescent="0.2">
      <c r="A6278">
        <v>6277</v>
      </c>
      <c r="B6278" t="s">
        <v>8801</v>
      </c>
      <c r="C6278" s="1">
        <v>41473</v>
      </c>
      <c r="D6278">
        <f>YEAR(Table1[[#This Row],[Order Date]])</f>
        <v>2013</v>
      </c>
      <c r="E6278">
        <f>MONTH(Table1[[#This Row],[Order Date]])</f>
        <v>7</v>
      </c>
      <c r="F6278" t="str">
        <f>Table1[[#This Row],[Order Year]]&amp;"-"&amp;Table1[[#This Row],[Order Month]]</f>
        <v>2013-7</v>
      </c>
      <c r="G6278" s="5">
        <f>YEAR(Table1[[#This Row],[Order Date]])*100 + MONTH(Table1[[#This Row],[Order Date]])</f>
        <v>201307</v>
      </c>
      <c r="H6278" s="1">
        <v>41478</v>
      </c>
      <c r="I6278" t="s">
        <v>26</v>
      </c>
      <c r="J6278" t="s">
        <v>5179</v>
      </c>
      <c r="K6278" t="s">
        <v>5180</v>
      </c>
      <c r="L6278" t="s">
        <v>29</v>
      </c>
      <c r="M6278" t="s">
        <v>30</v>
      </c>
      <c r="N6278" t="s">
        <v>98</v>
      </c>
      <c r="O6278" t="s">
        <v>99</v>
      </c>
      <c r="P6278">
        <v>98105</v>
      </c>
      <c r="Q6278" t="s">
        <v>47</v>
      </c>
      <c r="R6278" t="s">
        <v>1200</v>
      </c>
      <c r="S6278" t="s">
        <v>49</v>
      </c>
      <c r="T6278" t="s">
        <v>50</v>
      </c>
      <c r="U6278" t="s">
        <v>1201</v>
      </c>
      <c r="V6278">
        <v>87.71</v>
      </c>
      <c r="W6278">
        <v>7</v>
      </c>
      <c r="X6278" s="9">
        <f>Table1[[#This Row],[Discount]]</f>
        <v>0</v>
      </c>
      <c r="Y6278">
        <v>0</v>
      </c>
      <c r="Z6278">
        <v>41.223699999999994</v>
      </c>
    </row>
    <row r="6279" spans="1:26" ht="16" x14ac:dyDescent="0.2">
      <c r="A6279">
        <v>6278</v>
      </c>
      <c r="B6279" t="s">
        <v>8801</v>
      </c>
      <c r="C6279" s="1">
        <v>41473</v>
      </c>
      <c r="D6279">
        <f>YEAR(Table1[[#This Row],[Order Date]])</f>
        <v>2013</v>
      </c>
      <c r="E6279">
        <f>MONTH(Table1[[#This Row],[Order Date]])</f>
        <v>7</v>
      </c>
      <c r="F6279" t="str">
        <f>Table1[[#This Row],[Order Year]]&amp;"-"&amp;Table1[[#This Row],[Order Month]]</f>
        <v>2013-7</v>
      </c>
      <c r="G6279" s="5">
        <f>YEAR(Table1[[#This Row],[Order Date]])*100 + MONTH(Table1[[#This Row],[Order Date]])</f>
        <v>201307</v>
      </c>
      <c r="H6279" s="1">
        <v>41478</v>
      </c>
      <c r="I6279" t="s">
        <v>26</v>
      </c>
      <c r="J6279" t="s">
        <v>5179</v>
      </c>
      <c r="K6279" t="s">
        <v>5180</v>
      </c>
      <c r="L6279" t="s">
        <v>29</v>
      </c>
      <c r="M6279" t="s">
        <v>30</v>
      </c>
      <c r="N6279" t="s">
        <v>98</v>
      </c>
      <c r="O6279" t="s">
        <v>99</v>
      </c>
      <c r="P6279">
        <v>98105</v>
      </c>
      <c r="Q6279" t="s">
        <v>47</v>
      </c>
      <c r="R6279" t="s">
        <v>280</v>
      </c>
      <c r="S6279" t="s">
        <v>49</v>
      </c>
      <c r="T6279" t="s">
        <v>62</v>
      </c>
      <c r="U6279" t="s">
        <v>281</v>
      </c>
      <c r="V6279">
        <v>69.52</v>
      </c>
      <c r="W6279">
        <v>2</v>
      </c>
      <c r="X6279" s="9">
        <f>Table1[[#This Row],[Discount]]</f>
        <v>0</v>
      </c>
      <c r="Y6279">
        <v>0</v>
      </c>
      <c r="Z6279">
        <v>17.379999999999995</v>
      </c>
    </row>
    <row r="6280" spans="1:26" ht="16" x14ac:dyDescent="0.2">
      <c r="A6280">
        <v>6279</v>
      </c>
      <c r="B6280" t="s">
        <v>8801</v>
      </c>
      <c r="C6280" s="1">
        <v>41473</v>
      </c>
      <c r="D6280">
        <f>YEAR(Table1[[#This Row],[Order Date]])</f>
        <v>2013</v>
      </c>
      <c r="E6280">
        <f>MONTH(Table1[[#This Row],[Order Date]])</f>
        <v>7</v>
      </c>
      <c r="F6280" t="str">
        <f>Table1[[#This Row],[Order Year]]&amp;"-"&amp;Table1[[#This Row],[Order Month]]</f>
        <v>2013-7</v>
      </c>
      <c r="G6280" s="5">
        <f>YEAR(Table1[[#This Row],[Order Date]])*100 + MONTH(Table1[[#This Row],[Order Date]])</f>
        <v>201307</v>
      </c>
      <c r="H6280" s="1">
        <v>41478</v>
      </c>
      <c r="I6280" t="s">
        <v>26</v>
      </c>
      <c r="J6280" t="s">
        <v>5179</v>
      </c>
      <c r="K6280" t="s">
        <v>5180</v>
      </c>
      <c r="L6280" t="s">
        <v>29</v>
      </c>
      <c r="M6280" t="s">
        <v>30</v>
      </c>
      <c r="N6280" t="s">
        <v>98</v>
      </c>
      <c r="O6280" t="s">
        <v>99</v>
      </c>
      <c r="P6280">
        <v>98105</v>
      </c>
      <c r="Q6280" t="s">
        <v>47</v>
      </c>
      <c r="R6280" t="s">
        <v>3058</v>
      </c>
      <c r="S6280" t="s">
        <v>74</v>
      </c>
      <c r="T6280" t="s">
        <v>75</v>
      </c>
      <c r="U6280" t="s">
        <v>3059</v>
      </c>
      <c r="V6280">
        <v>20.784000000000002</v>
      </c>
      <c r="W6280">
        <v>2</v>
      </c>
      <c r="X6280" s="9">
        <f>Table1[[#This Row],[Discount]]</f>
        <v>0.2</v>
      </c>
      <c r="Y6280">
        <v>0.2</v>
      </c>
      <c r="Z6280">
        <v>-4.6764000000000001</v>
      </c>
    </row>
    <row r="6281" spans="1:26" ht="16" x14ac:dyDescent="0.2">
      <c r="A6281">
        <v>6280</v>
      </c>
      <c r="B6281" t="s">
        <v>8801</v>
      </c>
      <c r="C6281" s="1">
        <v>41473</v>
      </c>
      <c r="D6281">
        <f>YEAR(Table1[[#This Row],[Order Date]])</f>
        <v>2013</v>
      </c>
      <c r="E6281">
        <f>MONTH(Table1[[#This Row],[Order Date]])</f>
        <v>7</v>
      </c>
      <c r="F6281" t="str">
        <f>Table1[[#This Row],[Order Year]]&amp;"-"&amp;Table1[[#This Row],[Order Month]]</f>
        <v>2013-7</v>
      </c>
      <c r="G6281" s="5">
        <f>YEAR(Table1[[#This Row],[Order Date]])*100 + MONTH(Table1[[#This Row],[Order Date]])</f>
        <v>201307</v>
      </c>
      <c r="H6281" s="1">
        <v>41478</v>
      </c>
      <c r="I6281" t="s">
        <v>26</v>
      </c>
      <c r="J6281" t="s">
        <v>5179</v>
      </c>
      <c r="K6281" t="s">
        <v>5180</v>
      </c>
      <c r="L6281" t="s">
        <v>29</v>
      </c>
      <c r="M6281" t="s">
        <v>30</v>
      </c>
      <c r="N6281" t="s">
        <v>98</v>
      </c>
      <c r="O6281" t="s">
        <v>99</v>
      </c>
      <c r="P6281">
        <v>98105</v>
      </c>
      <c r="Q6281" t="s">
        <v>47</v>
      </c>
      <c r="R6281" t="s">
        <v>3771</v>
      </c>
      <c r="S6281" t="s">
        <v>49</v>
      </c>
      <c r="T6281" t="s">
        <v>78</v>
      </c>
      <c r="U6281" t="s">
        <v>3772</v>
      </c>
      <c r="V6281">
        <v>12.816000000000001</v>
      </c>
      <c r="W6281">
        <v>3</v>
      </c>
      <c r="X6281" s="9">
        <f>Table1[[#This Row],[Discount]]</f>
        <v>0.2</v>
      </c>
      <c r="Y6281">
        <v>0.2</v>
      </c>
      <c r="Z6281">
        <v>4.1651999999999987</v>
      </c>
    </row>
    <row r="6282" spans="1:26" ht="16" x14ac:dyDescent="0.2">
      <c r="A6282">
        <v>6281</v>
      </c>
      <c r="B6282" t="s">
        <v>8804</v>
      </c>
      <c r="C6282" s="1">
        <v>41772</v>
      </c>
      <c r="D6282">
        <f>YEAR(Table1[[#This Row],[Order Date]])</f>
        <v>2014</v>
      </c>
      <c r="E6282">
        <f>MONTH(Table1[[#This Row],[Order Date]])</f>
        <v>5</v>
      </c>
      <c r="F6282" t="str">
        <f>Table1[[#This Row],[Order Year]]&amp;"-"&amp;Table1[[#This Row],[Order Month]]</f>
        <v>2014-5</v>
      </c>
      <c r="G6282" s="5">
        <f>YEAR(Table1[[#This Row],[Order Date]])*100 + MONTH(Table1[[#This Row],[Order Date]])</f>
        <v>201405</v>
      </c>
      <c r="H6282" s="1">
        <v>41776</v>
      </c>
      <c r="I6282" t="s">
        <v>53</v>
      </c>
      <c r="J6282" t="s">
        <v>862</v>
      </c>
      <c r="K6282" t="s">
        <v>863</v>
      </c>
      <c r="L6282" t="s">
        <v>29</v>
      </c>
      <c r="M6282" t="s">
        <v>30</v>
      </c>
      <c r="N6282" t="s">
        <v>1010</v>
      </c>
      <c r="O6282" t="s">
        <v>501</v>
      </c>
      <c r="P6282">
        <v>45231</v>
      </c>
      <c r="Q6282" t="s">
        <v>151</v>
      </c>
      <c r="R6282" t="s">
        <v>4565</v>
      </c>
      <c r="S6282" t="s">
        <v>49</v>
      </c>
      <c r="T6282" t="s">
        <v>50</v>
      </c>
      <c r="U6282" t="s">
        <v>4566</v>
      </c>
      <c r="V6282">
        <v>5.9039999999999999</v>
      </c>
      <c r="W6282">
        <v>2</v>
      </c>
      <c r="X6282" s="9">
        <f>Table1[[#This Row],[Discount]]</f>
        <v>0.2</v>
      </c>
      <c r="Y6282">
        <v>0.2</v>
      </c>
      <c r="Z6282">
        <v>1.9925999999999999</v>
      </c>
    </row>
    <row r="6283" spans="1:26" ht="16" x14ac:dyDescent="0.2">
      <c r="A6283">
        <v>6282</v>
      </c>
      <c r="B6283" t="s">
        <v>8805</v>
      </c>
      <c r="C6283" s="1">
        <v>41233</v>
      </c>
      <c r="D6283">
        <f>YEAR(Table1[[#This Row],[Order Date]])</f>
        <v>2012</v>
      </c>
      <c r="E6283">
        <f>MONTH(Table1[[#This Row],[Order Date]])</f>
        <v>11</v>
      </c>
      <c r="F6283" t="str">
        <f>Table1[[#This Row],[Order Year]]&amp;"-"&amp;Table1[[#This Row],[Order Month]]</f>
        <v>2012-11</v>
      </c>
      <c r="G6283" s="5">
        <f>YEAR(Table1[[#This Row],[Order Date]])*100 + MONTH(Table1[[#This Row],[Order Date]])</f>
        <v>201211</v>
      </c>
      <c r="H6283" s="1">
        <v>41239</v>
      </c>
      <c r="I6283" t="s">
        <v>53</v>
      </c>
      <c r="J6283" t="s">
        <v>4400</v>
      </c>
      <c r="K6283" t="s">
        <v>4401</v>
      </c>
      <c r="L6283" t="s">
        <v>29</v>
      </c>
      <c r="M6283" t="s">
        <v>30</v>
      </c>
      <c r="N6283" t="s">
        <v>5181</v>
      </c>
      <c r="O6283" t="s">
        <v>501</v>
      </c>
      <c r="P6283">
        <v>43302</v>
      </c>
      <c r="Q6283" t="s">
        <v>151</v>
      </c>
      <c r="R6283" t="s">
        <v>8806</v>
      </c>
      <c r="S6283" t="s">
        <v>35</v>
      </c>
      <c r="T6283" t="s">
        <v>68</v>
      </c>
      <c r="U6283" t="s">
        <v>8807</v>
      </c>
      <c r="V6283">
        <v>63.824000000000005</v>
      </c>
      <c r="W6283">
        <v>2</v>
      </c>
      <c r="X6283" s="9">
        <f>Table1[[#This Row],[Discount]]</f>
        <v>0.2</v>
      </c>
      <c r="Y6283">
        <v>0.2</v>
      </c>
      <c r="Z6283">
        <v>9.5735999999999937</v>
      </c>
    </row>
    <row r="6284" spans="1:26" ht="16" x14ac:dyDescent="0.2">
      <c r="A6284">
        <v>6283</v>
      </c>
      <c r="B6284" t="s">
        <v>8805</v>
      </c>
      <c r="C6284" s="1">
        <v>41233</v>
      </c>
      <c r="D6284">
        <f>YEAR(Table1[[#This Row],[Order Date]])</f>
        <v>2012</v>
      </c>
      <c r="E6284">
        <f>MONTH(Table1[[#This Row],[Order Date]])</f>
        <v>11</v>
      </c>
      <c r="F6284" t="str">
        <f>Table1[[#This Row],[Order Year]]&amp;"-"&amp;Table1[[#This Row],[Order Month]]</f>
        <v>2012-11</v>
      </c>
      <c r="G6284" s="5">
        <f>YEAR(Table1[[#This Row],[Order Date]])*100 + MONTH(Table1[[#This Row],[Order Date]])</f>
        <v>201211</v>
      </c>
      <c r="H6284" s="1">
        <v>41239</v>
      </c>
      <c r="I6284" t="s">
        <v>53</v>
      </c>
      <c r="J6284" t="s">
        <v>4400</v>
      </c>
      <c r="K6284" t="s">
        <v>4401</v>
      </c>
      <c r="L6284" t="s">
        <v>29</v>
      </c>
      <c r="M6284" t="s">
        <v>30</v>
      </c>
      <c r="N6284" t="s">
        <v>5181</v>
      </c>
      <c r="O6284" t="s">
        <v>501</v>
      </c>
      <c r="P6284">
        <v>43302</v>
      </c>
      <c r="Q6284" t="s">
        <v>151</v>
      </c>
      <c r="R6284" t="s">
        <v>8376</v>
      </c>
      <c r="S6284" t="s">
        <v>49</v>
      </c>
      <c r="T6284" t="s">
        <v>62</v>
      </c>
      <c r="U6284" t="s">
        <v>8377</v>
      </c>
      <c r="V6284">
        <v>141.55199999999999</v>
      </c>
      <c r="W6284">
        <v>3</v>
      </c>
      <c r="X6284" s="9">
        <f>Table1[[#This Row],[Discount]]</f>
        <v>0.2</v>
      </c>
      <c r="Y6284">
        <v>0.2</v>
      </c>
      <c r="Z6284">
        <v>-26.541000000000004</v>
      </c>
    </row>
    <row r="6285" spans="1:26" ht="16" x14ac:dyDescent="0.2">
      <c r="A6285">
        <v>6284</v>
      </c>
      <c r="B6285" t="s">
        <v>8808</v>
      </c>
      <c r="C6285" s="1">
        <v>41542</v>
      </c>
      <c r="D6285">
        <f>YEAR(Table1[[#This Row],[Order Date]])</f>
        <v>2013</v>
      </c>
      <c r="E6285">
        <f>MONTH(Table1[[#This Row],[Order Date]])</f>
        <v>9</v>
      </c>
      <c r="F6285" t="str">
        <f>Table1[[#This Row],[Order Year]]&amp;"-"&amp;Table1[[#This Row],[Order Month]]</f>
        <v>2013-9</v>
      </c>
      <c r="G6285" s="5">
        <f>YEAR(Table1[[#This Row],[Order Date]])*100 + MONTH(Table1[[#This Row],[Order Date]])</f>
        <v>201309</v>
      </c>
      <c r="H6285" s="1">
        <v>41546</v>
      </c>
      <c r="I6285" t="s">
        <v>53</v>
      </c>
      <c r="J6285" t="s">
        <v>4767</v>
      </c>
      <c r="K6285" t="s">
        <v>4768</v>
      </c>
      <c r="L6285" t="s">
        <v>44</v>
      </c>
      <c r="M6285" t="s">
        <v>30</v>
      </c>
      <c r="N6285" t="s">
        <v>45</v>
      </c>
      <c r="O6285" t="s">
        <v>46</v>
      </c>
      <c r="P6285">
        <v>90049</v>
      </c>
      <c r="Q6285" t="s">
        <v>47</v>
      </c>
      <c r="R6285" t="s">
        <v>7755</v>
      </c>
      <c r="S6285" t="s">
        <v>49</v>
      </c>
      <c r="T6285" t="s">
        <v>176</v>
      </c>
      <c r="U6285" t="s">
        <v>7756</v>
      </c>
      <c r="V6285">
        <v>304.89999999999998</v>
      </c>
      <c r="W6285">
        <v>5</v>
      </c>
      <c r="X6285" s="9">
        <f>Table1[[#This Row],[Discount]]</f>
        <v>0</v>
      </c>
      <c r="Y6285">
        <v>0</v>
      </c>
      <c r="Z6285">
        <v>143.30299999999997</v>
      </c>
    </row>
    <row r="6286" spans="1:26" ht="16" x14ac:dyDescent="0.2">
      <c r="A6286">
        <v>6285</v>
      </c>
      <c r="B6286" t="s">
        <v>8808</v>
      </c>
      <c r="C6286" s="1">
        <v>41542</v>
      </c>
      <c r="D6286">
        <f>YEAR(Table1[[#This Row],[Order Date]])</f>
        <v>2013</v>
      </c>
      <c r="E6286">
        <f>MONTH(Table1[[#This Row],[Order Date]])</f>
        <v>9</v>
      </c>
      <c r="F6286" t="str">
        <f>Table1[[#This Row],[Order Year]]&amp;"-"&amp;Table1[[#This Row],[Order Month]]</f>
        <v>2013-9</v>
      </c>
      <c r="G6286" s="5">
        <f>YEAR(Table1[[#This Row],[Order Date]])*100 + MONTH(Table1[[#This Row],[Order Date]])</f>
        <v>201309</v>
      </c>
      <c r="H6286" s="1">
        <v>41546</v>
      </c>
      <c r="I6286" t="s">
        <v>53</v>
      </c>
      <c r="J6286" t="s">
        <v>4767</v>
      </c>
      <c r="K6286" t="s">
        <v>4768</v>
      </c>
      <c r="L6286" t="s">
        <v>44</v>
      </c>
      <c r="M6286" t="s">
        <v>30</v>
      </c>
      <c r="N6286" t="s">
        <v>45</v>
      </c>
      <c r="O6286" t="s">
        <v>46</v>
      </c>
      <c r="P6286">
        <v>90049</v>
      </c>
      <c r="Q6286" t="s">
        <v>47</v>
      </c>
      <c r="R6286" t="s">
        <v>4622</v>
      </c>
      <c r="S6286" t="s">
        <v>35</v>
      </c>
      <c r="T6286" t="s">
        <v>39</v>
      </c>
      <c r="U6286" t="s">
        <v>4623</v>
      </c>
      <c r="V6286">
        <v>563.24</v>
      </c>
      <c r="W6286">
        <v>5</v>
      </c>
      <c r="X6286" s="9">
        <f>Table1[[#This Row],[Discount]]</f>
        <v>0.2</v>
      </c>
      <c r="Y6286">
        <v>0.2</v>
      </c>
      <c r="Z6286">
        <v>56.324000000000012</v>
      </c>
    </row>
    <row r="6287" spans="1:26" ht="16" x14ac:dyDescent="0.2">
      <c r="A6287">
        <v>6286</v>
      </c>
      <c r="B6287" t="s">
        <v>8809</v>
      </c>
      <c r="C6287" s="1">
        <v>41569</v>
      </c>
      <c r="D6287">
        <f>YEAR(Table1[[#This Row],[Order Date]])</f>
        <v>2013</v>
      </c>
      <c r="E6287">
        <f>MONTH(Table1[[#This Row],[Order Date]])</f>
        <v>10</v>
      </c>
      <c r="F6287" t="str">
        <f>Table1[[#This Row],[Order Year]]&amp;"-"&amp;Table1[[#This Row],[Order Month]]</f>
        <v>2013-10</v>
      </c>
      <c r="G6287" s="5">
        <f>YEAR(Table1[[#This Row],[Order Date]])*100 + MONTH(Table1[[#This Row],[Order Date]])</f>
        <v>201310</v>
      </c>
      <c r="H6287" s="1">
        <v>41574</v>
      </c>
      <c r="I6287" t="s">
        <v>53</v>
      </c>
      <c r="J6287" t="s">
        <v>850</v>
      </c>
      <c r="K6287" t="s">
        <v>851</v>
      </c>
      <c r="L6287" t="s">
        <v>44</v>
      </c>
      <c r="M6287" t="s">
        <v>30</v>
      </c>
      <c r="N6287" t="s">
        <v>1122</v>
      </c>
      <c r="O6287" t="s">
        <v>501</v>
      </c>
      <c r="P6287">
        <v>44107</v>
      </c>
      <c r="Q6287" t="s">
        <v>151</v>
      </c>
      <c r="R6287" t="s">
        <v>5070</v>
      </c>
      <c r="S6287" t="s">
        <v>35</v>
      </c>
      <c r="T6287" t="s">
        <v>59</v>
      </c>
      <c r="U6287" t="s">
        <v>5071</v>
      </c>
      <c r="V6287">
        <v>661.17600000000004</v>
      </c>
      <c r="W6287">
        <v>2</v>
      </c>
      <c r="X6287" s="9">
        <f>Table1[[#This Row],[Discount]]</f>
        <v>0.4</v>
      </c>
      <c r="Y6287">
        <v>0.4</v>
      </c>
      <c r="Z6287">
        <v>-231.41160000000008</v>
      </c>
    </row>
    <row r="6288" spans="1:26" ht="16" x14ac:dyDescent="0.2">
      <c r="A6288">
        <v>6287</v>
      </c>
      <c r="B6288" t="s">
        <v>8810</v>
      </c>
      <c r="C6288" s="1">
        <v>41572</v>
      </c>
      <c r="D6288">
        <f>YEAR(Table1[[#This Row],[Order Date]])</f>
        <v>2013</v>
      </c>
      <c r="E6288">
        <f>MONTH(Table1[[#This Row],[Order Date]])</f>
        <v>10</v>
      </c>
      <c r="F6288" t="str">
        <f>Table1[[#This Row],[Order Year]]&amp;"-"&amp;Table1[[#This Row],[Order Month]]</f>
        <v>2013-10</v>
      </c>
      <c r="G6288" s="5">
        <f>YEAR(Table1[[#This Row],[Order Date]])*100 + MONTH(Table1[[#This Row],[Order Date]])</f>
        <v>201310</v>
      </c>
      <c r="H6288" s="1">
        <v>41579</v>
      </c>
      <c r="I6288" t="s">
        <v>53</v>
      </c>
      <c r="J6288" t="s">
        <v>2847</v>
      </c>
      <c r="K6288" t="s">
        <v>2848</v>
      </c>
      <c r="L6288" t="s">
        <v>105</v>
      </c>
      <c r="M6288" t="s">
        <v>30</v>
      </c>
      <c r="N6288" t="s">
        <v>8702</v>
      </c>
      <c r="O6288" t="s">
        <v>338</v>
      </c>
      <c r="P6288">
        <v>37087</v>
      </c>
      <c r="Q6288" t="s">
        <v>33</v>
      </c>
      <c r="R6288" t="s">
        <v>3269</v>
      </c>
      <c r="S6288" t="s">
        <v>74</v>
      </c>
      <c r="T6288" t="s">
        <v>75</v>
      </c>
      <c r="U6288" t="s">
        <v>3270</v>
      </c>
      <c r="V6288">
        <v>239.976</v>
      </c>
      <c r="W6288">
        <v>3</v>
      </c>
      <c r="X6288" s="9">
        <f>Table1[[#This Row],[Discount]]</f>
        <v>0.2</v>
      </c>
      <c r="Y6288">
        <v>0.2</v>
      </c>
      <c r="Z6288">
        <v>17.998199999999997</v>
      </c>
    </row>
    <row r="6289" spans="1:26" ht="16" x14ac:dyDescent="0.2">
      <c r="A6289">
        <v>6288</v>
      </c>
      <c r="B6289" t="s">
        <v>8811</v>
      </c>
      <c r="C6289" s="1">
        <v>40732</v>
      </c>
      <c r="D6289">
        <f>YEAR(Table1[[#This Row],[Order Date]])</f>
        <v>2011</v>
      </c>
      <c r="E6289">
        <f>MONTH(Table1[[#This Row],[Order Date]])</f>
        <v>7</v>
      </c>
      <c r="F6289" t="str">
        <f>Table1[[#This Row],[Order Year]]&amp;"-"&amp;Table1[[#This Row],[Order Month]]</f>
        <v>2011-7</v>
      </c>
      <c r="G6289" s="5">
        <f>YEAR(Table1[[#This Row],[Order Date]])*100 + MONTH(Table1[[#This Row],[Order Date]])</f>
        <v>201107</v>
      </c>
      <c r="H6289" s="1">
        <v>40736</v>
      </c>
      <c r="I6289" t="s">
        <v>53</v>
      </c>
      <c r="J6289" t="s">
        <v>1577</v>
      </c>
      <c r="K6289" t="s">
        <v>1578</v>
      </c>
      <c r="L6289" t="s">
        <v>44</v>
      </c>
      <c r="M6289" t="s">
        <v>30</v>
      </c>
      <c r="N6289" t="s">
        <v>130</v>
      </c>
      <c r="O6289" t="s">
        <v>46</v>
      </c>
      <c r="P6289">
        <v>94122</v>
      </c>
      <c r="Q6289" t="s">
        <v>47</v>
      </c>
      <c r="R6289" t="s">
        <v>4029</v>
      </c>
      <c r="S6289" t="s">
        <v>35</v>
      </c>
      <c r="T6289" t="s">
        <v>59</v>
      </c>
      <c r="U6289" t="s">
        <v>4030</v>
      </c>
      <c r="V6289">
        <v>502.48800000000006</v>
      </c>
      <c r="W6289">
        <v>3</v>
      </c>
      <c r="X6289" s="9">
        <f>Table1[[#This Row],[Discount]]</f>
        <v>0.2</v>
      </c>
      <c r="Y6289">
        <v>0.2</v>
      </c>
      <c r="Z6289">
        <v>-87.935400000000044</v>
      </c>
    </row>
    <row r="6290" spans="1:26" ht="16" x14ac:dyDescent="0.2">
      <c r="A6290">
        <v>6289</v>
      </c>
      <c r="B6290" t="s">
        <v>8811</v>
      </c>
      <c r="C6290" s="1">
        <v>40732</v>
      </c>
      <c r="D6290">
        <f>YEAR(Table1[[#This Row],[Order Date]])</f>
        <v>2011</v>
      </c>
      <c r="E6290">
        <f>MONTH(Table1[[#This Row],[Order Date]])</f>
        <v>7</v>
      </c>
      <c r="F6290" t="str">
        <f>Table1[[#This Row],[Order Year]]&amp;"-"&amp;Table1[[#This Row],[Order Month]]</f>
        <v>2011-7</v>
      </c>
      <c r="G6290" s="5">
        <f>YEAR(Table1[[#This Row],[Order Date]])*100 + MONTH(Table1[[#This Row],[Order Date]])</f>
        <v>201107</v>
      </c>
      <c r="H6290" s="1">
        <v>40736</v>
      </c>
      <c r="I6290" t="s">
        <v>53</v>
      </c>
      <c r="J6290" t="s">
        <v>1577</v>
      </c>
      <c r="K6290" t="s">
        <v>1578</v>
      </c>
      <c r="L6290" t="s">
        <v>44</v>
      </c>
      <c r="M6290" t="s">
        <v>30</v>
      </c>
      <c r="N6290" t="s">
        <v>130</v>
      </c>
      <c r="O6290" t="s">
        <v>46</v>
      </c>
      <c r="P6290">
        <v>94122</v>
      </c>
      <c r="Q6290" t="s">
        <v>47</v>
      </c>
      <c r="R6290" t="s">
        <v>3130</v>
      </c>
      <c r="S6290" t="s">
        <v>49</v>
      </c>
      <c r="T6290" t="s">
        <v>78</v>
      </c>
      <c r="U6290" t="s">
        <v>3131</v>
      </c>
      <c r="V6290">
        <v>196.70400000000001</v>
      </c>
      <c r="W6290">
        <v>6</v>
      </c>
      <c r="X6290" s="9">
        <f>Table1[[#This Row],[Discount]]</f>
        <v>0.2</v>
      </c>
      <c r="Y6290">
        <v>0.2</v>
      </c>
      <c r="Z6290">
        <v>68.846399999999974</v>
      </c>
    </row>
    <row r="6291" spans="1:26" ht="16" x14ac:dyDescent="0.2">
      <c r="A6291">
        <v>6290</v>
      </c>
      <c r="B6291" t="s">
        <v>8812</v>
      </c>
      <c r="C6291" s="1">
        <v>40981</v>
      </c>
      <c r="D6291">
        <f>YEAR(Table1[[#This Row],[Order Date]])</f>
        <v>2012</v>
      </c>
      <c r="E6291">
        <f>MONTH(Table1[[#This Row],[Order Date]])</f>
        <v>3</v>
      </c>
      <c r="F6291" t="str">
        <f>Table1[[#This Row],[Order Year]]&amp;"-"&amp;Table1[[#This Row],[Order Month]]</f>
        <v>2012-3</v>
      </c>
      <c r="G6291" s="5">
        <f>YEAR(Table1[[#This Row],[Order Date]])*100 + MONTH(Table1[[#This Row],[Order Date]])</f>
        <v>201203</v>
      </c>
      <c r="H6291" s="1">
        <v>40986</v>
      </c>
      <c r="I6291" t="s">
        <v>26</v>
      </c>
      <c r="J6291" t="s">
        <v>3119</v>
      </c>
      <c r="K6291" t="s">
        <v>3120</v>
      </c>
      <c r="L6291" t="s">
        <v>105</v>
      </c>
      <c r="M6291" t="s">
        <v>30</v>
      </c>
      <c r="N6291" t="s">
        <v>8491</v>
      </c>
      <c r="O6291" t="s">
        <v>46</v>
      </c>
      <c r="P6291">
        <v>95928</v>
      </c>
      <c r="Q6291" t="s">
        <v>47</v>
      </c>
      <c r="R6291" t="s">
        <v>536</v>
      </c>
      <c r="S6291" t="s">
        <v>35</v>
      </c>
      <c r="T6291" t="s">
        <v>39</v>
      </c>
      <c r="U6291" t="s">
        <v>537</v>
      </c>
      <c r="V6291">
        <v>915.13600000000008</v>
      </c>
      <c r="W6291">
        <v>4</v>
      </c>
      <c r="X6291" s="9">
        <f>Table1[[#This Row],[Discount]]</f>
        <v>0.2</v>
      </c>
      <c r="Y6291">
        <v>0.2</v>
      </c>
      <c r="Z6291">
        <v>102.95279999999988</v>
      </c>
    </row>
    <row r="6292" spans="1:26" ht="16" x14ac:dyDescent="0.2">
      <c r="A6292">
        <v>6291</v>
      </c>
      <c r="B6292" t="s">
        <v>8812</v>
      </c>
      <c r="C6292" s="1">
        <v>40981</v>
      </c>
      <c r="D6292">
        <f>YEAR(Table1[[#This Row],[Order Date]])</f>
        <v>2012</v>
      </c>
      <c r="E6292">
        <f>MONTH(Table1[[#This Row],[Order Date]])</f>
        <v>3</v>
      </c>
      <c r="F6292" t="str">
        <f>Table1[[#This Row],[Order Year]]&amp;"-"&amp;Table1[[#This Row],[Order Month]]</f>
        <v>2012-3</v>
      </c>
      <c r="G6292" s="5">
        <f>YEAR(Table1[[#This Row],[Order Date]])*100 + MONTH(Table1[[#This Row],[Order Date]])</f>
        <v>201203</v>
      </c>
      <c r="H6292" s="1">
        <v>40986</v>
      </c>
      <c r="I6292" t="s">
        <v>26</v>
      </c>
      <c r="J6292" t="s">
        <v>3119</v>
      </c>
      <c r="K6292" t="s">
        <v>3120</v>
      </c>
      <c r="L6292" t="s">
        <v>105</v>
      </c>
      <c r="M6292" t="s">
        <v>30</v>
      </c>
      <c r="N6292" t="s">
        <v>8491</v>
      </c>
      <c r="O6292" t="s">
        <v>46</v>
      </c>
      <c r="P6292">
        <v>95928</v>
      </c>
      <c r="Q6292" t="s">
        <v>47</v>
      </c>
      <c r="R6292" t="s">
        <v>1997</v>
      </c>
      <c r="S6292" t="s">
        <v>35</v>
      </c>
      <c r="T6292" t="s">
        <v>68</v>
      </c>
      <c r="U6292" t="s">
        <v>1998</v>
      </c>
      <c r="V6292">
        <v>327.76</v>
      </c>
      <c r="W6292">
        <v>8</v>
      </c>
      <c r="X6292" s="9">
        <f>Table1[[#This Row],[Discount]]</f>
        <v>0</v>
      </c>
      <c r="Y6292">
        <v>0</v>
      </c>
      <c r="Z6292">
        <v>91.772800000000018</v>
      </c>
    </row>
    <row r="6293" spans="1:26" ht="16" x14ac:dyDescent="0.2">
      <c r="A6293">
        <v>6292</v>
      </c>
      <c r="B6293" t="s">
        <v>8813</v>
      </c>
      <c r="C6293" s="1">
        <v>41976</v>
      </c>
      <c r="D6293">
        <f>YEAR(Table1[[#This Row],[Order Date]])</f>
        <v>2014</v>
      </c>
      <c r="E6293">
        <f>MONTH(Table1[[#This Row],[Order Date]])</f>
        <v>12</v>
      </c>
      <c r="F6293" t="str">
        <f>Table1[[#This Row],[Order Year]]&amp;"-"&amp;Table1[[#This Row],[Order Month]]</f>
        <v>2014-12</v>
      </c>
      <c r="G6293" s="5">
        <f>YEAR(Table1[[#This Row],[Order Date]])*100 + MONTH(Table1[[#This Row],[Order Date]])</f>
        <v>201412</v>
      </c>
      <c r="H6293" s="1">
        <v>41979</v>
      </c>
      <c r="I6293" t="s">
        <v>191</v>
      </c>
      <c r="J6293" t="s">
        <v>2101</v>
      </c>
      <c r="K6293" t="s">
        <v>2102</v>
      </c>
      <c r="L6293" t="s">
        <v>29</v>
      </c>
      <c r="M6293" t="s">
        <v>30</v>
      </c>
      <c r="N6293" t="s">
        <v>1979</v>
      </c>
      <c r="O6293" t="s">
        <v>322</v>
      </c>
      <c r="P6293">
        <v>24153</v>
      </c>
      <c r="Q6293" t="s">
        <v>33</v>
      </c>
      <c r="R6293" t="s">
        <v>4522</v>
      </c>
      <c r="S6293" t="s">
        <v>35</v>
      </c>
      <c r="T6293" t="s">
        <v>39</v>
      </c>
      <c r="U6293" t="s">
        <v>4523</v>
      </c>
      <c r="V6293">
        <v>701.96</v>
      </c>
      <c r="W6293">
        <v>2</v>
      </c>
      <c r="X6293" s="9">
        <f>Table1[[#This Row],[Discount]]</f>
        <v>0</v>
      </c>
      <c r="Y6293">
        <v>0</v>
      </c>
      <c r="Z6293">
        <v>168.47040000000004</v>
      </c>
    </row>
    <row r="6294" spans="1:26" ht="16" x14ac:dyDescent="0.2">
      <c r="A6294">
        <v>6293</v>
      </c>
      <c r="B6294" t="s">
        <v>8814</v>
      </c>
      <c r="C6294" s="1">
        <v>41021</v>
      </c>
      <c r="D6294">
        <f>YEAR(Table1[[#This Row],[Order Date]])</f>
        <v>2012</v>
      </c>
      <c r="E6294">
        <f>MONTH(Table1[[#This Row],[Order Date]])</f>
        <v>4</v>
      </c>
      <c r="F6294" t="str">
        <f>Table1[[#This Row],[Order Year]]&amp;"-"&amp;Table1[[#This Row],[Order Month]]</f>
        <v>2012-4</v>
      </c>
      <c r="G6294" s="5">
        <f>YEAR(Table1[[#This Row],[Order Date]])*100 + MONTH(Table1[[#This Row],[Order Date]])</f>
        <v>201204</v>
      </c>
      <c r="H6294" s="1">
        <v>41025</v>
      </c>
      <c r="I6294" t="s">
        <v>53</v>
      </c>
      <c r="J6294" t="s">
        <v>5495</v>
      </c>
      <c r="K6294" t="s">
        <v>5496</v>
      </c>
      <c r="L6294" t="s">
        <v>29</v>
      </c>
      <c r="M6294" t="s">
        <v>30</v>
      </c>
      <c r="N6294" t="s">
        <v>45</v>
      </c>
      <c r="O6294" t="s">
        <v>46</v>
      </c>
      <c r="P6294">
        <v>90008</v>
      </c>
      <c r="Q6294" t="s">
        <v>47</v>
      </c>
      <c r="R6294" t="s">
        <v>2672</v>
      </c>
      <c r="S6294" t="s">
        <v>74</v>
      </c>
      <c r="T6294" t="s">
        <v>75</v>
      </c>
      <c r="U6294" t="s">
        <v>2673</v>
      </c>
      <c r="V6294">
        <v>88.77600000000001</v>
      </c>
      <c r="W6294">
        <v>3</v>
      </c>
      <c r="X6294" s="9">
        <f>Table1[[#This Row],[Discount]]</f>
        <v>0.2</v>
      </c>
      <c r="Y6294">
        <v>0.2</v>
      </c>
      <c r="Z6294">
        <v>7.7679000000000009</v>
      </c>
    </row>
    <row r="6295" spans="1:26" ht="16" x14ac:dyDescent="0.2">
      <c r="A6295">
        <v>6294</v>
      </c>
      <c r="B6295" t="s">
        <v>8814</v>
      </c>
      <c r="C6295" s="1">
        <v>41021</v>
      </c>
      <c r="D6295">
        <f>YEAR(Table1[[#This Row],[Order Date]])</f>
        <v>2012</v>
      </c>
      <c r="E6295">
        <f>MONTH(Table1[[#This Row],[Order Date]])</f>
        <v>4</v>
      </c>
      <c r="F6295" t="str">
        <f>Table1[[#This Row],[Order Year]]&amp;"-"&amp;Table1[[#This Row],[Order Month]]</f>
        <v>2012-4</v>
      </c>
      <c r="G6295" s="5">
        <f>YEAR(Table1[[#This Row],[Order Date]])*100 + MONTH(Table1[[#This Row],[Order Date]])</f>
        <v>201204</v>
      </c>
      <c r="H6295" s="1">
        <v>41025</v>
      </c>
      <c r="I6295" t="s">
        <v>53</v>
      </c>
      <c r="J6295" t="s">
        <v>5495</v>
      </c>
      <c r="K6295" t="s">
        <v>5496</v>
      </c>
      <c r="L6295" t="s">
        <v>29</v>
      </c>
      <c r="M6295" t="s">
        <v>30</v>
      </c>
      <c r="N6295" t="s">
        <v>45</v>
      </c>
      <c r="O6295" t="s">
        <v>46</v>
      </c>
      <c r="P6295">
        <v>90008</v>
      </c>
      <c r="Q6295" t="s">
        <v>47</v>
      </c>
      <c r="R6295" t="s">
        <v>5766</v>
      </c>
      <c r="S6295" t="s">
        <v>49</v>
      </c>
      <c r="T6295" t="s">
        <v>71</v>
      </c>
      <c r="U6295" t="s">
        <v>5767</v>
      </c>
      <c r="V6295">
        <v>64.14</v>
      </c>
      <c r="W6295">
        <v>3</v>
      </c>
      <c r="X6295" s="9">
        <f>Table1[[#This Row],[Discount]]</f>
        <v>0</v>
      </c>
      <c r="Y6295">
        <v>0</v>
      </c>
      <c r="Z6295">
        <v>16.676400000000001</v>
      </c>
    </row>
    <row r="6296" spans="1:26" ht="16" x14ac:dyDescent="0.2">
      <c r="A6296">
        <v>6295</v>
      </c>
      <c r="B6296" t="s">
        <v>8815</v>
      </c>
      <c r="C6296" s="1">
        <v>40802</v>
      </c>
      <c r="D6296">
        <f>YEAR(Table1[[#This Row],[Order Date]])</f>
        <v>2011</v>
      </c>
      <c r="E6296">
        <f>MONTH(Table1[[#This Row],[Order Date]])</f>
        <v>9</v>
      </c>
      <c r="F6296" t="str">
        <f>Table1[[#This Row],[Order Year]]&amp;"-"&amp;Table1[[#This Row],[Order Month]]</f>
        <v>2011-9</v>
      </c>
      <c r="G6296" s="5">
        <f>YEAR(Table1[[#This Row],[Order Date]])*100 + MONTH(Table1[[#This Row],[Order Date]])</f>
        <v>201109</v>
      </c>
      <c r="H6296" s="1">
        <v>40805</v>
      </c>
      <c r="I6296" t="s">
        <v>191</v>
      </c>
      <c r="J6296" t="s">
        <v>5047</v>
      </c>
      <c r="K6296" t="s">
        <v>5048</v>
      </c>
      <c r="L6296" t="s">
        <v>44</v>
      </c>
      <c r="M6296" t="s">
        <v>30</v>
      </c>
      <c r="N6296" t="s">
        <v>269</v>
      </c>
      <c r="O6296" t="s">
        <v>270</v>
      </c>
      <c r="P6296">
        <v>10024</v>
      </c>
      <c r="Q6296" t="s">
        <v>151</v>
      </c>
      <c r="R6296" t="s">
        <v>2875</v>
      </c>
      <c r="S6296" t="s">
        <v>49</v>
      </c>
      <c r="T6296" t="s">
        <v>78</v>
      </c>
      <c r="U6296" t="s">
        <v>2876</v>
      </c>
      <c r="V6296">
        <v>33.552</v>
      </c>
      <c r="W6296">
        <v>1</v>
      </c>
      <c r="X6296" s="9">
        <f>Table1[[#This Row],[Discount]]</f>
        <v>0.2</v>
      </c>
      <c r="Y6296">
        <v>0.2</v>
      </c>
      <c r="Z6296">
        <v>12.581999999999999</v>
      </c>
    </row>
    <row r="6297" spans="1:26" ht="16" x14ac:dyDescent="0.2">
      <c r="A6297">
        <v>6296</v>
      </c>
      <c r="B6297" t="s">
        <v>8816</v>
      </c>
      <c r="C6297" s="1">
        <v>40905</v>
      </c>
      <c r="D6297">
        <f>YEAR(Table1[[#This Row],[Order Date]])</f>
        <v>2011</v>
      </c>
      <c r="E6297">
        <f>MONTH(Table1[[#This Row],[Order Date]])</f>
        <v>12</v>
      </c>
      <c r="F6297" t="str">
        <f>Table1[[#This Row],[Order Year]]&amp;"-"&amp;Table1[[#This Row],[Order Month]]</f>
        <v>2011-12</v>
      </c>
      <c r="G6297" s="5">
        <f>YEAR(Table1[[#This Row],[Order Date]])*100 + MONTH(Table1[[#This Row],[Order Date]])</f>
        <v>201112</v>
      </c>
      <c r="H6297" s="1">
        <v>40909</v>
      </c>
      <c r="I6297" t="s">
        <v>53</v>
      </c>
      <c r="J6297" t="s">
        <v>2675</v>
      </c>
      <c r="K6297" t="s">
        <v>2676</v>
      </c>
      <c r="L6297" t="s">
        <v>44</v>
      </c>
      <c r="M6297" t="s">
        <v>30</v>
      </c>
      <c r="N6297" t="s">
        <v>8817</v>
      </c>
      <c r="O6297" t="s">
        <v>1248</v>
      </c>
      <c r="P6297">
        <v>1915</v>
      </c>
      <c r="Q6297" t="s">
        <v>151</v>
      </c>
      <c r="R6297" t="s">
        <v>5615</v>
      </c>
      <c r="S6297" t="s">
        <v>49</v>
      </c>
      <c r="T6297" t="s">
        <v>81</v>
      </c>
      <c r="U6297" t="s">
        <v>5616</v>
      </c>
      <c r="V6297">
        <v>1737.1799999999998</v>
      </c>
      <c r="W6297">
        <v>6</v>
      </c>
      <c r="X6297" s="9">
        <f>Table1[[#This Row],[Discount]]</f>
        <v>0</v>
      </c>
      <c r="Y6297">
        <v>0</v>
      </c>
      <c r="Z6297">
        <v>503.78219999999976</v>
      </c>
    </row>
    <row r="6298" spans="1:26" ht="16" x14ac:dyDescent="0.2">
      <c r="A6298">
        <v>6297</v>
      </c>
      <c r="B6298" t="s">
        <v>8816</v>
      </c>
      <c r="C6298" s="1">
        <v>40905</v>
      </c>
      <c r="D6298">
        <f>YEAR(Table1[[#This Row],[Order Date]])</f>
        <v>2011</v>
      </c>
      <c r="E6298">
        <f>MONTH(Table1[[#This Row],[Order Date]])</f>
        <v>12</v>
      </c>
      <c r="F6298" t="str">
        <f>Table1[[#This Row],[Order Year]]&amp;"-"&amp;Table1[[#This Row],[Order Month]]</f>
        <v>2011-12</v>
      </c>
      <c r="G6298" s="5">
        <f>YEAR(Table1[[#This Row],[Order Date]])*100 + MONTH(Table1[[#This Row],[Order Date]])</f>
        <v>201112</v>
      </c>
      <c r="H6298" s="1">
        <v>40909</v>
      </c>
      <c r="I6298" t="s">
        <v>53</v>
      </c>
      <c r="J6298" t="s">
        <v>2675</v>
      </c>
      <c r="K6298" t="s">
        <v>2676</v>
      </c>
      <c r="L6298" t="s">
        <v>44</v>
      </c>
      <c r="M6298" t="s">
        <v>30</v>
      </c>
      <c r="N6298" t="s">
        <v>8817</v>
      </c>
      <c r="O6298" t="s">
        <v>1248</v>
      </c>
      <c r="P6298">
        <v>1915</v>
      </c>
      <c r="Q6298" t="s">
        <v>151</v>
      </c>
      <c r="R6298" t="s">
        <v>1655</v>
      </c>
      <c r="S6298" t="s">
        <v>49</v>
      </c>
      <c r="T6298" t="s">
        <v>62</v>
      </c>
      <c r="U6298" t="s">
        <v>1656</v>
      </c>
      <c r="V6298">
        <v>704.25</v>
      </c>
      <c r="W6298">
        <v>5</v>
      </c>
      <c r="X6298" s="9">
        <f>Table1[[#This Row],[Discount]]</f>
        <v>0</v>
      </c>
      <c r="Y6298">
        <v>0</v>
      </c>
      <c r="Z6298">
        <v>84.51</v>
      </c>
    </row>
    <row r="6299" spans="1:26" ht="16" x14ac:dyDescent="0.2">
      <c r="A6299">
        <v>6298</v>
      </c>
      <c r="B6299" t="s">
        <v>8816</v>
      </c>
      <c r="C6299" s="1">
        <v>40905</v>
      </c>
      <c r="D6299">
        <f>YEAR(Table1[[#This Row],[Order Date]])</f>
        <v>2011</v>
      </c>
      <c r="E6299">
        <f>MONTH(Table1[[#This Row],[Order Date]])</f>
        <v>12</v>
      </c>
      <c r="F6299" t="str">
        <f>Table1[[#This Row],[Order Year]]&amp;"-"&amp;Table1[[#This Row],[Order Month]]</f>
        <v>2011-12</v>
      </c>
      <c r="G6299" s="5">
        <f>YEAR(Table1[[#This Row],[Order Date]])*100 + MONTH(Table1[[#This Row],[Order Date]])</f>
        <v>201112</v>
      </c>
      <c r="H6299" s="1">
        <v>40909</v>
      </c>
      <c r="I6299" t="s">
        <v>53</v>
      </c>
      <c r="J6299" t="s">
        <v>2675</v>
      </c>
      <c r="K6299" t="s">
        <v>2676</v>
      </c>
      <c r="L6299" t="s">
        <v>44</v>
      </c>
      <c r="M6299" t="s">
        <v>30</v>
      </c>
      <c r="N6299" t="s">
        <v>8817</v>
      </c>
      <c r="O6299" t="s">
        <v>1248</v>
      </c>
      <c r="P6299">
        <v>1915</v>
      </c>
      <c r="Q6299" t="s">
        <v>151</v>
      </c>
      <c r="R6299" t="s">
        <v>8181</v>
      </c>
      <c r="S6299" t="s">
        <v>49</v>
      </c>
      <c r="T6299" t="s">
        <v>93</v>
      </c>
      <c r="U6299" t="s">
        <v>8182</v>
      </c>
      <c r="V6299">
        <v>141.76</v>
      </c>
      <c r="W6299">
        <v>4</v>
      </c>
      <c r="X6299" s="9">
        <f>Table1[[#This Row],[Discount]]</f>
        <v>0</v>
      </c>
      <c r="Y6299">
        <v>0</v>
      </c>
      <c r="Z6299">
        <v>66.627199999999988</v>
      </c>
    </row>
    <row r="6300" spans="1:26" ht="16" x14ac:dyDescent="0.2">
      <c r="A6300">
        <v>6299</v>
      </c>
      <c r="B6300" t="s">
        <v>8818</v>
      </c>
      <c r="C6300" s="1">
        <v>40837</v>
      </c>
      <c r="D6300">
        <f>YEAR(Table1[[#This Row],[Order Date]])</f>
        <v>2011</v>
      </c>
      <c r="E6300">
        <f>MONTH(Table1[[#This Row],[Order Date]])</f>
        <v>10</v>
      </c>
      <c r="F6300" t="str">
        <f>Table1[[#This Row],[Order Year]]&amp;"-"&amp;Table1[[#This Row],[Order Month]]</f>
        <v>2011-10</v>
      </c>
      <c r="G6300" s="5">
        <f>YEAR(Table1[[#This Row],[Order Date]])*100 + MONTH(Table1[[#This Row],[Order Date]])</f>
        <v>201110</v>
      </c>
      <c r="H6300" s="1">
        <v>40842</v>
      </c>
      <c r="I6300" t="s">
        <v>53</v>
      </c>
      <c r="J6300" t="s">
        <v>2060</v>
      </c>
      <c r="K6300" t="s">
        <v>2061</v>
      </c>
      <c r="L6300" t="s">
        <v>44</v>
      </c>
      <c r="M6300" t="s">
        <v>30</v>
      </c>
      <c r="N6300" t="s">
        <v>950</v>
      </c>
      <c r="O6300" t="s">
        <v>46</v>
      </c>
      <c r="P6300">
        <v>92024</v>
      </c>
      <c r="Q6300" t="s">
        <v>47</v>
      </c>
      <c r="R6300" t="s">
        <v>288</v>
      </c>
      <c r="S6300" t="s">
        <v>49</v>
      </c>
      <c r="T6300" t="s">
        <v>78</v>
      </c>
      <c r="U6300" t="s">
        <v>289</v>
      </c>
      <c r="V6300">
        <v>36.36</v>
      </c>
      <c r="W6300">
        <v>3</v>
      </c>
      <c r="X6300" s="9">
        <f>Table1[[#This Row],[Discount]]</f>
        <v>0.2</v>
      </c>
      <c r="Y6300">
        <v>0.2</v>
      </c>
      <c r="Z6300">
        <v>12.2715</v>
      </c>
    </row>
    <row r="6301" spans="1:26" ht="16" x14ac:dyDescent="0.2">
      <c r="A6301">
        <v>6300</v>
      </c>
      <c r="B6301" t="s">
        <v>8819</v>
      </c>
      <c r="C6301" s="1">
        <v>41974</v>
      </c>
      <c r="D6301">
        <f>YEAR(Table1[[#This Row],[Order Date]])</f>
        <v>2014</v>
      </c>
      <c r="E6301">
        <f>MONTH(Table1[[#This Row],[Order Date]])</f>
        <v>12</v>
      </c>
      <c r="F6301" t="str">
        <f>Table1[[#This Row],[Order Year]]&amp;"-"&amp;Table1[[#This Row],[Order Month]]</f>
        <v>2014-12</v>
      </c>
      <c r="G6301" s="5">
        <f>YEAR(Table1[[#This Row],[Order Date]])*100 + MONTH(Table1[[#This Row],[Order Date]])</f>
        <v>201412</v>
      </c>
      <c r="H6301" s="1">
        <v>41977</v>
      </c>
      <c r="I6301" t="s">
        <v>191</v>
      </c>
      <c r="J6301" t="s">
        <v>5245</v>
      </c>
      <c r="K6301" t="s">
        <v>5246</v>
      </c>
      <c r="L6301" t="s">
        <v>105</v>
      </c>
      <c r="M6301" t="s">
        <v>30</v>
      </c>
      <c r="N6301" t="s">
        <v>130</v>
      </c>
      <c r="O6301" t="s">
        <v>46</v>
      </c>
      <c r="P6301">
        <v>94109</v>
      </c>
      <c r="Q6301" t="s">
        <v>47</v>
      </c>
      <c r="R6301" t="s">
        <v>8820</v>
      </c>
      <c r="S6301" t="s">
        <v>35</v>
      </c>
      <c r="T6301" t="s">
        <v>68</v>
      </c>
      <c r="U6301" t="s">
        <v>8821</v>
      </c>
      <c r="V6301">
        <v>25.83</v>
      </c>
      <c r="W6301">
        <v>3</v>
      </c>
      <c r="X6301" s="9">
        <f>Table1[[#This Row],[Discount]]</f>
        <v>0</v>
      </c>
      <c r="Y6301">
        <v>0</v>
      </c>
      <c r="Z6301">
        <v>9.5570999999999984</v>
      </c>
    </row>
    <row r="6302" spans="1:26" ht="16" x14ac:dyDescent="0.2">
      <c r="A6302">
        <v>6301</v>
      </c>
      <c r="B6302" t="s">
        <v>8822</v>
      </c>
      <c r="C6302" s="1">
        <v>40700</v>
      </c>
      <c r="D6302">
        <f>YEAR(Table1[[#This Row],[Order Date]])</f>
        <v>2011</v>
      </c>
      <c r="E6302">
        <f>MONTH(Table1[[#This Row],[Order Date]])</f>
        <v>6</v>
      </c>
      <c r="F6302" t="str">
        <f>Table1[[#This Row],[Order Year]]&amp;"-"&amp;Table1[[#This Row],[Order Month]]</f>
        <v>2011-6</v>
      </c>
      <c r="G6302" s="5">
        <f>YEAR(Table1[[#This Row],[Order Date]])*100 + MONTH(Table1[[#This Row],[Order Date]])</f>
        <v>201106</v>
      </c>
      <c r="H6302" s="1">
        <v>40706</v>
      </c>
      <c r="I6302" t="s">
        <v>53</v>
      </c>
      <c r="J6302" t="s">
        <v>5762</v>
      </c>
      <c r="K6302" t="s">
        <v>5763</v>
      </c>
      <c r="L6302" t="s">
        <v>29</v>
      </c>
      <c r="M6302" t="s">
        <v>30</v>
      </c>
      <c r="N6302" t="s">
        <v>306</v>
      </c>
      <c r="O6302" t="s">
        <v>214</v>
      </c>
      <c r="P6302">
        <v>60623</v>
      </c>
      <c r="Q6302" t="s">
        <v>108</v>
      </c>
      <c r="R6302" t="s">
        <v>465</v>
      </c>
      <c r="S6302" t="s">
        <v>49</v>
      </c>
      <c r="T6302" t="s">
        <v>78</v>
      </c>
      <c r="U6302" t="s">
        <v>466</v>
      </c>
      <c r="V6302">
        <v>24.587999999999994</v>
      </c>
      <c r="W6302">
        <v>3</v>
      </c>
      <c r="X6302" s="9">
        <f>Table1[[#This Row],[Discount]]</f>
        <v>0.8</v>
      </c>
      <c r="Y6302">
        <v>0.8</v>
      </c>
      <c r="Z6302">
        <v>-38.11140000000001</v>
      </c>
    </row>
    <row r="6303" spans="1:26" ht="16" x14ac:dyDescent="0.2">
      <c r="A6303">
        <v>6302</v>
      </c>
      <c r="B6303" t="s">
        <v>8822</v>
      </c>
      <c r="C6303" s="1">
        <v>40700</v>
      </c>
      <c r="D6303">
        <f>YEAR(Table1[[#This Row],[Order Date]])</f>
        <v>2011</v>
      </c>
      <c r="E6303">
        <f>MONTH(Table1[[#This Row],[Order Date]])</f>
        <v>6</v>
      </c>
      <c r="F6303" t="str">
        <f>Table1[[#This Row],[Order Year]]&amp;"-"&amp;Table1[[#This Row],[Order Month]]</f>
        <v>2011-6</v>
      </c>
      <c r="G6303" s="5">
        <f>YEAR(Table1[[#This Row],[Order Date]])*100 + MONTH(Table1[[#This Row],[Order Date]])</f>
        <v>201106</v>
      </c>
      <c r="H6303" s="1">
        <v>40706</v>
      </c>
      <c r="I6303" t="s">
        <v>53</v>
      </c>
      <c r="J6303" t="s">
        <v>5762</v>
      </c>
      <c r="K6303" t="s">
        <v>5763</v>
      </c>
      <c r="L6303" t="s">
        <v>29</v>
      </c>
      <c r="M6303" t="s">
        <v>30</v>
      </c>
      <c r="N6303" t="s">
        <v>306</v>
      </c>
      <c r="O6303" t="s">
        <v>214</v>
      </c>
      <c r="P6303">
        <v>60623</v>
      </c>
      <c r="Q6303" t="s">
        <v>108</v>
      </c>
      <c r="R6303" t="s">
        <v>2959</v>
      </c>
      <c r="S6303" t="s">
        <v>49</v>
      </c>
      <c r="T6303" t="s">
        <v>176</v>
      </c>
      <c r="U6303" t="s">
        <v>2960</v>
      </c>
      <c r="V6303">
        <v>13.984000000000002</v>
      </c>
      <c r="W6303">
        <v>2</v>
      </c>
      <c r="X6303" s="9">
        <f>Table1[[#This Row],[Discount]]</f>
        <v>0.2</v>
      </c>
      <c r="Y6303">
        <v>0.2</v>
      </c>
      <c r="Z6303">
        <v>4.7195999999999998</v>
      </c>
    </row>
    <row r="6304" spans="1:26" ht="16" x14ac:dyDescent="0.2">
      <c r="A6304">
        <v>6303</v>
      </c>
      <c r="B6304" t="s">
        <v>8823</v>
      </c>
      <c r="C6304" s="1">
        <v>41967</v>
      </c>
      <c r="D6304">
        <f>YEAR(Table1[[#This Row],[Order Date]])</f>
        <v>2014</v>
      </c>
      <c r="E6304">
        <f>MONTH(Table1[[#This Row],[Order Date]])</f>
        <v>11</v>
      </c>
      <c r="F6304" t="str">
        <f>Table1[[#This Row],[Order Year]]&amp;"-"&amp;Table1[[#This Row],[Order Month]]</f>
        <v>2014-11</v>
      </c>
      <c r="G6304" s="5">
        <f>YEAR(Table1[[#This Row],[Order Date]])*100 + MONTH(Table1[[#This Row],[Order Date]])</f>
        <v>201411</v>
      </c>
      <c r="H6304" s="1">
        <v>41971</v>
      </c>
      <c r="I6304" t="s">
        <v>53</v>
      </c>
      <c r="J6304" t="s">
        <v>992</v>
      </c>
      <c r="K6304" t="s">
        <v>993</v>
      </c>
      <c r="L6304" t="s">
        <v>29</v>
      </c>
      <c r="M6304" t="s">
        <v>30</v>
      </c>
      <c r="N6304" t="s">
        <v>818</v>
      </c>
      <c r="O6304" t="s">
        <v>107</v>
      </c>
      <c r="P6304">
        <v>75220</v>
      </c>
      <c r="Q6304" t="s">
        <v>108</v>
      </c>
      <c r="R6304" t="s">
        <v>7701</v>
      </c>
      <c r="S6304" t="s">
        <v>74</v>
      </c>
      <c r="T6304" t="s">
        <v>75</v>
      </c>
      <c r="U6304" t="s">
        <v>7702</v>
      </c>
      <c r="V6304">
        <v>195.96000000000004</v>
      </c>
      <c r="W6304">
        <v>5</v>
      </c>
      <c r="X6304" s="9">
        <f>Table1[[#This Row],[Discount]]</f>
        <v>0.2</v>
      </c>
      <c r="Y6304">
        <v>0.2</v>
      </c>
      <c r="Z6304">
        <v>19.596000000000018</v>
      </c>
    </row>
    <row r="6305" spans="1:26" ht="16" x14ac:dyDescent="0.2">
      <c r="A6305">
        <v>6304</v>
      </c>
      <c r="B6305" t="s">
        <v>8824</v>
      </c>
      <c r="C6305" s="1">
        <v>41809</v>
      </c>
      <c r="D6305">
        <f>YEAR(Table1[[#This Row],[Order Date]])</f>
        <v>2014</v>
      </c>
      <c r="E6305">
        <f>MONTH(Table1[[#This Row],[Order Date]])</f>
        <v>6</v>
      </c>
      <c r="F6305" t="str">
        <f>Table1[[#This Row],[Order Year]]&amp;"-"&amp;Table1[[#This Row],[Order Month]]</f>
        <v>2014-6</v>
      </c>
      <c r="G6305" s="5">
        <f>YEAR(Table1[[#This Row],[Order Date]])*100 + MONTH(Table1[[#This Row],[Order Date]])</f>
        <v>201406</v>
      </c>
      <c r="H6305" s="1">
        <v>41811</v>
      </c>
      <c r="I6305" t="s">
        <v>26</v>
      </c>
      <c r="J6305" t="s">
        <v>641</v>
      </c>
      <c r="K6305" t="s">
        <v>642</v>
      </c>
      <c r="L6305" t="s">
        <v>105</v>
      </c>
      <c r="M6305" t="s">
        <v>30</v>
      </c>
      <c r="N6305" t="s">
        <v>5973</v>
      </c>
      <c r="O6305" t="s">
        <v>107</v>
      </c>
      <c r="P6305">
        <v>78415</v>
      </c>
      <c r="Q6305" t="s">
        <v>108</v>
      </c>
      <c r="R6305" t="s">
        <v>4339</v>
      </c>
      <c r="S6305" t="s">
        <v>49</v>
      </c>
      <c r="T6305" t="s">
        <v>93</v>
      </c>
      <c r="U6305" t="s">
        <v>4340</v>
      </c>
      <c r="V6305">
        <v>74.352000000000004</v>
      </c>
      <c r="W6305">
        <v>3</v>
      </c>
      <c r="X6305" s="9">
        <f>Table1[[#This Row],[Discount]]</f>
        <v>0.2</v>
      </c>
      <c r="Y6305">
        <v>0.2</v>
      </c>
      <c r="Z6305">
        <v>23.234999999999992</v>
      </c>
    </row>
    <row r="6306" spans="1:26" ht="16" x14ac:dyDescent="0.2">
      <c r="A6306">
        <v>6305</v>
      </c>
      <c r="B6306" t="s">
        <v>8825</v>
      </c>
      <c r="C6306" s="1">
        <v>41765</v>
      </c>
      <c r="D6306">
        <f>YEAR(Table1[[#This Row],[Order Date]])</f>
        <v>2014</v>
      </c>
      <c r="E6306">
        <f>MONTH(Table1[[#This Row],[Order Date]])</f>
        <v>5</v>
      </c>
      <c r="F6306" t="str">
        <f>Table1[[#This Row],[Order Year]]&amp;"-"&amp;Table1[[#This Row],[Order Month]]</f>
        <v>2014-5</v>
      </c>
      <c r="G6306" s="5">
        <f>YEAR(Table1[[#This Row],[Order Date]])*100 + MONTH(Table1[[#This Row],[Order Date]])</f>
        <v>201405</v>
      </c>
      <c r="H6306" s="1">
        <v>41765</v>
      </c>
      <c r="I6306" t="s">
        <v>1293</v>
      </c>
      <c r="J6306" t="s">
        <v>4045</v>
      </c>
      <c r="K6306" t="s">
        <v>4046</v>
      </c>
      <c r="L6306" t="s">
        <v>29</v>
      </c>
      <c r="M6306" t="s">
        <v>30</v>
      </c>
      <c r="N6306" t="s">
        <v>269</v>
      </c>
      <c r="O6306" t="s">
        <v>270</v>
      </c>
      <c r="P6306">
        <v>10035</v>
      </c>
      <c r="Q6306" t="s">
        <v>151</v>
      </c>
      <c r="R6306" t="s">
        <v>2780</v>
      </c>
      <c r="S6306" t="s">
        <v>49</v>
      </c>
      <c r="T6306" t="s">
        <v>93</v>
      </c>
      <c r="U6306" t="s">
        <v>2781</v>
      </c>
      <c r="V6306">
        <v>6.68</v>
      </c>
      <c r="W6306">
        <v>1</v>
      </c>
      <c r="X6306" s="9">
        <f>Table1[[#This Row],[Discount]]</f>
        <v>0</v>
      </c>
      <c r="Y6306">
        <v>0</v>
      </c>
      <c r="Z6306">
        <v>3.2063999999999999</v>
      </c>
    </row>
    <row r="6307" spans="1:26" ht="16" x14ac:dyDescent="0.2">
      <c r="A6307">
        <v>6306</v>
      </c>
      <c r="B6307" t="s">
        <v>8826</v>
      </c>
      <c r="C6307" s="1">
        <v>41583</v>
      </c>
      <c r="D6307">
        <f>YEAR(Table1[[#This Row],[Order Date]])</f>
        <v>2013</v>
      </c>
      <c r="E6307">
        <f>MONTH(Table1[[#This Row],[Order Date]])</f>
        <v>11</v>
      </c>
      <c r="F6307" t="str">
        <f>Table1[[#This Row],[Order Year]]&amp;"-"&amp;Table1[[#This Row],[Order Month]]</f>
        <v>2013-11</v>
      </c>
      <c r="G6307" s="5">
        <f>YEAR(Table1[[#This Row],[Order Date]])*100 + MONTH(Table1[[#This Row],[Order Date]])</f>
        <v>201311</v>
      </c>
      <c r="H6307" s="1">
        <v>41585</v>
      </c>
      <c r="I6307" t="s">
        <v>26</v>
      </c>
      <c r="J6307" t="s">
        <v>7266</v>
      </c>
      <c r="K6307" t="s">
        <v>7267</v>
      </c>
      <c r="L6307" t="s">
        <v>44</v>
      </c>
      <c r="M6307" t="s">
        <v>30</v>
      </c>
      <c r="N6307" t="s">
        <v>8827</v>
      </c>
      <c r="O6307" t="s">
        <v>423</v>
      </c>
      <c r="P6307">
        <v>97405</v>
      </c>
      <c r="Q6307" t="s">
        <v>47</v>
      </c>
      <c r="R6307" t="s">
        <v>6988</v>
      </c>
      <c r="S6307" t="s">
        <v>49</v>
      </c>
      <c r="T6307" t="s">
        <v>581</v>
      </c>
      <c r="U6307" t="s">
        <v>6989</v>
      </c>
      <c r="V6307">
        <v>17.584000000000003</v>
      </c>
      <c r="W6307">
        <v>7</v>
      </c>
      <c r="X6307" s="9">
        <f>Table1[[#This Row],[Discount]]</f>
        <v>0.2</v>
      </c>
      <c r="Y6307">
        <v>0.2</v>
      </c>
      <c r="Z6307">
        <v>-4.1761999999999997</v>
      </c>
    </row>
    <row r="6308" spans="1:26" ht="16" x14ac:dyDescent="0.2">
      <c r="A6308">
        <v>6307</v>
      </c>
      <c r="B6308" t="s">
        <v>8826</v>
      </c>
      <c r="C6308" s="1">
        <v>41583</v>
      </c>
      <c r="D6308">
        <f>YEAR(Table1[[#This Row],[Order Date]])</f>
        <v>2013</v>
      </c>
      <c r="E6308">
        <f>MONTH(Table1[[#This Row],[Order Date]])</f>
        <v>11</v>
      </c>
      <c r="F6308" t="str">
        <f>Table1[[#This Row],[Order Year]]&amp;"-"&amp;Table1[[#This Row],[Order Month]]</f>
        <v>2013-11</v>
      </c>
      <c r="G6308" s="5">
        <f>YEAR(Table1[[#This Row],[Order Date]])*100 + MONTH(Table1[[#This Row],[Order Date]])</f>
        <v>201311</v>
      </c>
      <c r="H6308" s="1">
        <v>41585</v>
      </c>
      <c r="I6308" t="s">
        <v>26</v>
      </c>
      <c r="J6308" t="s">
        <v>7266</v>
      </c>
      <c r="K6308" t="s">
        <v>7267</v>
      </c>
      <c r="L6308" t="s">
        <v>44</v>
      </c>
      <c r="M6308" t="s">
        <v>30</v>
      </c>
      <c r="N6308" t="s">
        <v>8827</v>
      </c>
      <c r="O6308" t="s">
        <v>423</v>
      </c>
      <c r="P6308">
        <v>97405</v>
      </c>
      <c r="Q6308" t="s">
        <v>47</v>
      </c>
      <c r="R6308" t="s">
        <v>6959</v>
      </c>
      <c r="S6308" t="s">
        <v>35</v>
      </c>
      <c r="T6308" t="s">
        <v>39</v>
      </c>
      <c r="U6308" t="s">
        <v>6960</v>
      </c>
      <c r="V6308">
        <v>104.78399999999999</v>
      </c>
      <c r="W6308">
        <v>1</v>
      </c>
      <c r="X6308" s="9">
        <f>Table1[[#This Row],[Discount]]</f>
        <v>0.2</v>
      </c>
      <c r="Y6308">
        <v>0.2</v>
      </c>
      <c r="Z6308">
        <v>-14.407800000000009</v>
      </c>
    </row>
    <row r="6309" spans="1:26" ht="16" x14ac:dyDescent="0.2">
      <c r="A6309">
        <v>6308</v>
      </c>
      <c r="B6309" t="s">
        <v>8826</v>
      </c>
      <c r="C6309" s="1">
        <v>41583</v>
      </c>
      <c r="D6309">
        <f>YEAR(Table1[[#This Row],[Order Date]])</f>
        <v>2013</v>
      </c>
      <c r="E6309">
        <f>MONTH(Table1[[#This Row],[Order Date]])</f>
        <v>11</v>
      </c>
      <c r="F6309" t="str">
        <f>Table1[[#This Row],[Order Year]]&amp;"-"&amp;Table1[[#This Row],[Order Month]]</f>
        <v>2013-11</v>
      </c>
      <c r="G6309" s="5">
        <f>YEAR(Table1[[#This Row],[Order Date]])*100 + MONTH(Table1[[#This Row],[Order Date]])</f>
        <v>201311</v>
      </c>
      <c r="H6309" s="1">
        <v>41585</v>
      </c>
      <c r="I6309" t="s">
        <v>26</v>
      </c>
      <c r="J6309" t="s">
        <v>7266</v>
      </c>
      <c r="K6309" t="s">
        <v>7267</v>
      </c>
      <c r="L6309" t="s">
        <v>44</v>
      </c>
      <c r="M6309" t="s">
        <v>30</v>
      </c>
      <c r="N6309" t="s">
        <v>8827</v>
      </c>
      <c r="O6309" t="s">
        <v>423</v>
      </c>
      <c r="P6309">
        <v>97405</v>
      </c>
      <c r="Q6309" t="s">
        <v>47</v>
      </c>
      <c r="R6309" t="s">
        <v>7573</v>
      </c>
      <c r="S6309" t="s">
        <v>49</v>
      </c>
      <c r="T6309" t="s">
        <v>93</v>
      </c>
      <c r="U6309" t="s">
        <v>7574</v>
      </c>
      <c r="V6309">
        <v>47.952000000000005</v>
      </c>
      <c r="W6309">
        <v>3</v>
      </c>
      <c r="X6309" s="9">
        <f>Table1[[#This Row],[Discount]]</f>
        <v>0.2</v>
      </c>
      <c r="Y6309">
        <v>0.2</v>
      </c>
      <c r="Z6309">
        <v>16.783200000000001</v>
      </c>
    </row>
    <row r="6310" spans="1:26" ht="16" x14ac:dyDescent="0.2">
      <c r="A6310">
        <v>6309</v>
      </c>
      <c r="B6310" t="s">
        <v>8826</v>
      </c>
      <c r="C6310" s="1">
        <v>41583</v>
      </c>
      <c r="D6310">
        <f>YEAR(Table1[[#This Row],[Order Date]])</f>
        <v>2013</v>
      </c>
      <c r="E6310">
        <f>MONTH(Table1[[#This Row],[Order Date]])</f>
        <v>11</v>
      </c>
      <c r="F6310" t="str">
        <f>Table1[[#This Row],[Order Year]]&amp;"-"&amp;Table1[[#This Row],[Order Month]]</f>
        <v>2013-11</v>
      </c>
      <c r="G6310" s="5">
        <f>YEAR(Table1[[#This Row],[Order Date]])*100 + MONTH(Table1[[#This Row],[Order Date]])</f>
        <v>201311</v>
      </c>
      <c r="H6310" s="1">
        <v>41585</v>
      </c>
      <c r="I6310" t="s">
        <v>26</v>
      </c>
      <c r="J6310" t="s">
        <v>7266</v>
      </c>
      <c r="K6310" t="s">
        <v>7267</v>
      </c>
      <c r="L6310" t="s">
        <v>44</v>
      </c>
      <c r="M6310" t="s">
        <v>30</v>
      </c>
      <c r="N6310" t="s">
        <v>8827</v>
      </c>
      <c r="O6310" t="s">
        <v>423</v>
      </c>
      <c r="P6310">
        <v>97405</v>
      </c>
      <c r="Q6310" t="s">
        <v>47</v>
      </c>
      <c r="R6310" t="s">
        <v>7270</v>
      </c>
      <c r="S6310" t="s">
        <v>35</v>
      </c>
      <c r="T6310" t="s">
        <v>39</v>
      </c>
      <c r="U6310" t="s">
        <v>7271</v>
      </c>
      <c r="V6310">
        <v>650.35200000000009</v>
      </c>
      <c r="W6310">
        <v>3</v>
      </c>
      <c r="X6310" s="9">
        <f>Table1[[#This Row],[Discount]]</f>
        <v>0.2</v>
      </c>
      <c r="Y6310">
        <v>0.2</v>
      </c>
      <c r="Z6310">
        <v>-97.552800000000076</v>
      </c>
    </row>
    <row r="6311" spans="1:26" ht="16" x14ac:dyDescent="0.2">
      <c r="A6311">
        <v>6310</v>
      </c>
      <c r="B6311" t="s">
        <v>8826</v>
      </c>
      <c r="C6311" s="1">
        <v>41583</v>
      </c>
      <c r="D6311">
        <f>YEAR(Table1[[#This Row],[Order Date]])</f>
        <v>2013</v>
      </c>
      <c r="E6311">
        <f>MONTH(Table1[[#This Row],[Order Date]])</f>
        <v>11</v>
      </c>
      <c r="F6311" t="str">
        <f>Table1[[#This Row],[Order Year]]&amp;"-"&amp;Table1[[#This Row],[Order Month]]</f>
        <v>2013-11</v>
      </c>
      <c r="G6311" s="5">
        <f>YEAR(Table1[[#This Row],[Order Date]])*100 + MONTH(Table1[[#This Row],[Order Date]])</f>
        <v>201311</v>
      </c>
      <c r="H6311" s="1">
        <v>41585</v>
      </c>
      <c r="I6311" t="s">
        <v>26</v>
      </c>
      <c r="J6311" t="s">
        <v>7266</v>
      </c>
      <c r="K6311" t="s">
        <v>7267</v>
      </c>
      <c r="L6311" t="s">
        <v>44</v>
      </c>
      <c r="M6311" t="s">
        <v>30</v>
      </c>
      <c r="N6311" t="s">
        <v>8827</v>
      </c>
      <c r="O6311" t="s">
        <v>423</v>
      </c>
      <c r="P6311">
        <v>97405</v>
      </c>
      <c r="Q6311" t="s">
        <v>47</v>
      </c>
      <c r="R6311" t="s">
        <v>1974</v>
      </c>
      <c r="S6311" t="s">
        <v>49</v>
      </c>
      <c r="T6311" t="s">
        <v>50</v>
      </c>
      <c r="U6311" t="s">
        <v>1975</v>
      </c>
      <c r="V6311">
        <v>629.18400000000008</v>
      </c>
      <c r="W6311">
        <v>8</v>
      </c>
      <c r="X6311" s="9">
        <f>Table1[[#This Row],[Discount]]</f>
        <v>0.2</v>
      </c>
      <c r="Y6311">
        <v>0.2</v>
      </c>
      <c r="Z6311">
        <v>228.07919999999999</v>
      </c>
    </row>
    <row r="6312" spans="1:26" ht="16" x14ac:dyDescent="0.2">
      <c r="A6312">
        <v>6311</v>
      </c>
      <c r="B6312" t="s">
        <v>8826</v>
      </c>
      <c r="C6312" s="1">
        <v>41583</v>
      </c>
      <c r="D6312">
        <f>YEAR(Table1[[#This Row],[Order Date]])</f>
        <v>2013</v>
      </c>
      <c r="E6312">
        <f>MONTH(Table1[[#This Row],[Order Date]])</f>
        <v>11</v>
      </c>
      <c r="F6312" t="str">
        <f>Table1[[#This Row],[Order Year]]&amp;"-"&amp;Table1[[#This Row],[Order Month]]</f>
        <v>2013-11</v>
      </c>
      <c r="G6312" s="5">
        <f>YEAR(Table1[[#This Row],[Order Date]])*100 + MONTH(Table1[[#This Row],[Order Date]])</f>
        <v>201311</v>
      </c>
      <c r="H6312" s="1">
        <v>41585</v>
      </c>
      <c r="I6312" t="s">
        <v>26</v>
      </c>
      <c r="J6312" t="s">
        <v>7266</v>
      </c>
      <c r="K6312" t="s">
        <v>7267</v>
      </c>
      <c r="L6312" t="s">
        <v>44</v>
      </c>
      <c r="M6312" t="s">
        <v>30</v>
      </c>
      <c r="N6312" t="s">
        <v>8827</v>
      </c>
      <c r="O6312" t="s">
        <v>423</v>
      </c>
      <c r="P6312">
        <v>97405</v>
      </c>
      <c r="Q6312" t="s">
        <v>47</v>
      </c>
      <c r="R6312" t="s">
        <v>2501</v>
      </c>
      <c r="S6312" t="s">
        <v>49</v>
      </c>
      <c r="T6312" t="s">
        <v>93</v>
      </c>
      <c r="U6312" t="s">
        <v>2502</v>
      </c>
      <c r="V6312">
        <v>15.176</v>
      </c>
      <c r="W6312">
        <v>1</v>
      </c>
      <c r="X6312" s="9">
        <f>Table1[[#This Row],[Discount]]</f>
        <v>0.2</v>
      </c>
      <c r="Y6312">
        <v>0.2</v>
      </c>
      <c r="Z6312">
        <v>5.3115999999999985</v>
      </c>
    </row>
    <row r="6313" spans="1:26" ht="16" x14ac:dyDescent="0.2">
      <c r="A6313">
        <v>6312</v>
      </c>
      <c r="B6313" t="s">
        <v>8828</v>
      </c>
      <c r="C6313" s="1">
        <v>40797</v>
      </c>
      <c r="D6313">
        <f>YEAR(Table1[[#This Row],[Order Date]])</f>
        <v>2011</v>
      </c>
      <c r="E6313">
        <f>MONTH(Table1[[#This Row],[Order Date]])</f>
        <v>9</v>
      </c>
      <c r="F6313" t="str">
        <f>Table1[[#This Row],[Order Year]]&amp;"-"&amp;Table1[[#This Row],[Order Month]]</f>
        <v>2011-9</v>
      </c>
      <c r="G6313" s="5">
        <f>YEAR(Table1[[#This Row],[Order Date]])*100 + MONTH(Table1[[#This Row],[Order Date]])</f>
        <v>201109</v>
      </c>
      <c r="H6313" s="1">
        <v>40802</v>
      </c>
      <c r="I6313" t="s">
        <v>53</v>
      </c>
      <c r="J6313" t="s">
        <v>7800</v>
      </c>
      <c r="K6313" t="s">
        <v>7801</v>
      </c>
      <c r="L6313" t="s">
        <v>29</v>
      </c>
      <c r="M6313" t="s">
        <v>30</v>
      </c>
      <c r="N6313" t="s">
        <v>8829</v>
      </c>
      <c r="O6313" t="s">
        <v>46</v>
      </c>
      <c r="P6313">
        <v>93030</v>
      </c>
      <c r="Q6313" t="s">
        <v>47</v>
      </c>
      <c r="R6313" t="s">
        <v>463</v>
      </c>
      <c r="S6313" t="s">
        <v>35</v>
      </c>
      <c r="T6313" t="s">
        <v>68</v>
      </c>
      <c r="U6313" t="s">
        <v>464</v>
      </c>
      <c r="V6313">
        <v>127.94999999999999</v>
      </c>
      <c r="W6313">
        <v>3</v>
      </c>
      <c r="X6313" s="9">
        <f>Table1[[#This Row],[Discount]]</f>
        <v>0</v>
      </c>
      <c r="Y6313">
        <v>0</v>
      </c>
      <c r="Z6313">
        <v>21.751499999999986</v>
      </c>
    </row>
    <row r="6314" spans="1:26" ht="16" x14ac:dyDescent="0.2">
      <c r="A6314">
        <v>6313</v>
      </c>
      <c r="B6314" t="s">
        <v>8830</v>
      </c>
      <c r="C6314" s="1">
        <v>41687</v>
      </c>
      <c r="D6314">
        <f>YEAR(Table1[[#This Row],[Order Date]])</f>
        <v>2014</v>
      </c>
      <c r="E6314">
        <f>MONTH(Table1[[#This Row],[Order Date]])</f>
        <v>2</v>
      </c>
      <c r="F6314" t="str">
        <f>Table1[[#This Row],[Order Year]]&amp;"-"&amp;Table1[[#This Row],[Order Month]]</f>
        <v>2014-2</v>
      </c>
      <c r="G6314" s="5">
        <f>YEAR(Table1[[#This Row],[Order Date]])*100 + MONTH(Table1[[#This Row],[Order Date]])</f>
        <v>201402</v>
      </c>
      <c r="H6314" s="1">
        <v>41692</v>
      </c>
      <c r="I6314" t="s">
        <v>53</v>
      </c>
      <c r="J6314" t="s">
        <v>2044</v>
      </c>
      <c r="K6314" t="s">
        <v>2045</v>
      </c>
      <c r="L6314" t="s">
        <v>44</v>
      </c>
      <c r="M6314" t="s">
        <v>30</v>
      </c>
      <c r="N6314" t="s">
        <v>749</v>
      </c>
      <c r="O6314" t="s">
        <v>750</v>
      </c>
      <c r="P6314">
        <v>6824</v>
      </c>
      <c r="Q6314" t="s">
        <v>151</v>
      </c>
      <c r="R6314" t="s">
        <v>7507</v>
      </c>
      <c r="S6314" t="s">
        <v>49</v>
      </c>
      <c r="T6314" t="s">
        <v>62</v>
      </c>
      <c r="U6314" t="s">
        <v>7508</v>
      </c>
      <c r="V6314">
        <v>579.51</v>
      </c>
      <c r="W6314">
        <v>3</v>
      </c>
      <c r="X6314" s="9">
        <f>Table1[[#This Row],[Discount]]</f>
        <v>0</v>
      </c>
      <c r="Y6314">
        <v>0</v>
      </c>
      <c r="Z6314">
        <v>81.131400000000014</v>
      </c>
    </row>
    <row r="6315" spans="1:26" ht="16" x14ac:dyDescent="0.2">
      <c r="A6315">
        <v>6314</v>
      </c>
      <c r="B6315" t="s">
        <v>8830</v>
      </c>
      <c r="C6315" s="1">
        <v>41687</v>
      </c>
      <c r="D6315">
        <f>YEAR(Table1[[#This Row],[Order Date]])</f>
        <v>2014</v>
      </c>
      <c r="E6315">
        <f>MONTH(Table1[[#This Row],[Order Date]])</f>
        <v>2</v>
      </c>
      <c r="F6315" t="str">
        <f>Table1[[#This Row],[Order Year]]&amp;"-"&amp;Table1[[#This Row],[Order Month]]</f>
        <v>2014-2</v>
      </c>
      <c r="G6315" s="5">
        <f>YEAR(Table1[[#This Row],[Order Date]])*100 + MONTH(Table1[[#This Row],[Order Date]])</f>
        <v>201402</v>
      </c>
      <c r="H6315" s="1">
        <v>41692</v>
      </c>
      <c r="I6315" t="s">
        <v>53</v>
      </c>
      <c r="J6315" t="s">
        <v>2044</v>
      </c>
      <c r="K6315" t="s">
        <v>2045</v>
      </c>
      <c r="L6315" t="s">
        <v>44</v>
      </c>
      <c r="M6315" t="s">
        <v>30</v>
      </c>
      <c r="N6315" t="s">
        <v>749</v>
      </c>
      <c r="O6315" t="s">
        <v>750</v>
      </c>
      <c r="P6315">
        <v>6824</v>
      </c>
      <c r="Q6315" t="s">
        <v>151</v>
      </c>
      <c r="R6315" t="s">
        <v>5038</v>
      </c>
      <c r="S6315" t="s">
        <v>74</v>
      </c>
      <c r="T6315" t="s">
        <v>75</v>
      </c>
      <c r="U6315" t="s">
        <v>5039</v>
      </c>
      <c r="V6315">
        <v>14.99</v>
      </c>
      <c r="W6315">
        <v>1</v>
      </c>
      <c r="X6315" s="9">
        <f>Table1[[#This Row],[Discount]]</f>
        <v>0</v>
      </c>
      <c r="Y6315">
        <v>0</v>
      </c>
      <c r="Z6315">
        <v>7.3451000000000004</v>
      </c>
    </row>
    <row r="6316" spans="1:26" ht="16" x14ac:dyDescent="0.2">
      <c r="A6316">
        <v>6315</v>
      </c>
      <c r="B6316" t="s">
        <v>8831</v>
      </c>
      <c r="C6316" s="1">
        <v>40871</v>
      </c>
      <c r="D6316">
        <f>YEAR(Table1[[#This Row],[Order Date]])</f>
        <v>2011</v>
      </c>
      <c r="E6316">
        <f>MONTH(Table1[[#This Row],[Order Date]])</f>
        <v>11</v>
      </c>
      <c r="F6316" t="str">
        <f>Table1[[#This Row],[Order Year]]&amp;"-"&amp;Table1[[#This Row],[Order Month]]</f>
        <v>2011-11</v>
      </c>
      <c r="G6316" s="5">
        <f>YEAR(Table1[[#This Row],[Order Date]])*100 + MONTH(Table1[[#This Row],[Order Date]])</f>
        <v>201111</v>
      </c>
      <c r="H6316" s="1">
        <v>40876</v>
      </c>
      <c r="I6316" t="s">
        <v>53</v>
      </c>
      <c r="J6316" t="s">
        <v>2044</v>
      </c>
      <c r="K6316" t="s">
        <v>2045</v>
      </c>
      <c r="L6316" t="s">
        <v>44</v>
      </c>
      <c r="M6316" t="s">
        <v>30</v>
      </c>
      <c r="N6316" t="s">
        <v>331</v>
      </c>
      <c r="O6316" t="s">
        <v>241</v>
      </c>
      <c r="P6316">
        <v>49201</v>
      </c>
      <c r="Q6316" t="s">
        <v>108</v>
      </c>
      <c r="R6316" t="s">
        <v>493</v>
      </c>
      <c r="S6316" t="s">
        <v>49</v>
      </c>
      <c r="T6316" t="s">
        <v>71</v>
      </c>
      <c r="U6316" t="s">
        <v>494</v>
      </c>
      <c r="V6316">
        <v>151.91999999999999</v>
      </c>
      <c r="W6316">
        <v>4</v>
      </c>
      <c r="X6316" s="9">
        <f>Table1[[#This Row],[Discount]]</f>
        <v>0</v>
      </c>
      <c r="Y6316">
        <v>0</v>
      </c>
      <c r="Z6316">
        <v>45.575999999999979</v>
      </c>
    </row>
    <row r="6317" spans="1:26" ht="16" x14ac:dyDescent="0.2">
      <c r="A6317">
        <v>6316</v>
      </c>
      <c r="B6317" t="s">
        <v>8831</v>
      </c>
      <c r="C6317" s="1">
        <v>40871</v>
      </c>
      <c r="D6317">
        <f>YEAR(Table1[[#This Row],[Order Date]])</f>
        <v>2011</v>
      </c>
      <c r="E6317">
        <f>MONTH(Table1[[#This Row],[Order Date]])</f>
        <v>11</v>
      </c>
      <c r="F6317" t="str">
        <f>Table1[[#This Row],[Order Year]]&amp;"-"&amp;Table1[[#This Row],[Order Month]]</f>
        <v>2011-11</v>
      </c>
      <c r="G6317" s="5">
        <f>YEAR(Table1[[#This Row],[Order Date]])*100 + MONTH(Table1[[#This Row],[Order Date]])</f>
        <v>201111</v>
      </c>
      <c r="H6317" s="1">
        <v>40876</v>
      </c>
      <c r="I6317" t="s">
        <v>53</v>
      </c>
      <c r="J6317" t="s">
        <v>2044</v>
      </c>
      <c r="K6317" t="s">
        <v>2045</v>
      </c>
      <c r="L6317" t="s">
        <v>44</v>
      </c>
      <c r="M6317" t="s">
        <v>30</v>
      </c>
      <c r="N6317" t="s">
        <v>331</v>
      </c>
      <c r="O6317" t="s">
        <v>241</v>
      </c>
      <c r="P6317">
        <v>49201</v>
      </c>
      <c r="Q6317" t="s">
        <v>108</v>
      </c>
      <c r="R6317" t="s">
        <v>1974</v>
      </c>
      <c r="S6317" t="s">
        <v>49</v>
      </c>
      <c r="T6317" t="s">
        <v>50</v>
      </c>
      <c r="U6317" t="s">
        <v>1975</v>
      </c>
      <c r="V6317">
        <v>196.62</v>
      </c>
      <c r="W6317">
        <v>2</v>
      </c>
      <c r="X6317" s="9">
        <f>Table1[[#This Row],[Discount]]</f>
        <v>0</v>
      </c>
      <c r="Y6317">
        <v>0</v>
      </c>
      <c r="Z6317">
        <v>96.343800000000002</v>
      </c>
    </row>
    <row r="6318" spans="1:26" ht="16" x14ac:dyDescent="0.2">
      <c r="A6318">
        <v>6317</v>
      </c>
      <c r="B6318" t="s">
        <v>8831</v>
      </c>
      <c r="C6318" s="1">
        <v>40871</v>
      </c>
      <c r="D6318">
        <f>YEAR(Table1[[#This Row],[Order Date]])</f>
        <v>2011</v>
      </c>
      <c r="E6318">
        <f>MONTH(Table1[[#This Row],[Order Date]])</f>
        <v>11</v>
      </c>
      <c r="F6318" t="str">
        <f>Table1[[#This Row],[Order Year]]&amp;"-"&amp;Table1[[#This Row],[Order Month]]</f>
        <v>2011-11</v>
      </c>
      <c r="G6318" s="5">
        <f>YEAR(Table1[[#This Row],[Order Date]])*100 + MONTH(Table1[[#This Row],[Order Date]])</f>
        <v>201111</v>
      </c>
      <c r="H6318" s="1">
        <v>40876</v>
      </c>
      <c r="I6318" t="s">
        <v>53</v>
      </c>
      <c r="J6318" t="s">
        <v>2044</v>
      </c>
      <c r="K6318" t="s">
        <v>2045</v>
      </c>
      <c r="L6318" t="s">
        <v>44</v>
      </c>
      <c r="M6318" t="s">
        <v>30</v>
      </c>
      <c r="N6318" t="s">
        <v>331</v>
      </c>
      <c r="O6318" t="s">
        <v>241</v>
      </c>
      <c r="P6318">
        <v>49201</v>
      </c>
      <c r="Q6318" t="s">
        <v>108</v>
      </c>
      <c r="R6318" t="s">
        <v>5857</v>
      </c>
      <c r="S6318" t="s">
        <v>49</v>
      </c>
      <c r="T6318" t="s">
        <v>93</v>
      </c>
      <c r="U6318" t="s">
        <v>5858</v>
      </c>
      <c r="V6318">
        <v>144.12</v>
      </c>
      <c r="W6318">
        <v>3</v>
      </c>
      <c r="X6318" s="9">
        <f>Table1[[#This Row],[Discount]]</f>
        <v>0</v>
      </c>
      <c r="Y6318">
        <v>0</v>
      </c>
      <c r="Z6318">
        <v>69.177599999999984</v>
      </c>
    </row>
    <row r="6319" spans="1:26" ht="16" x14ac:dyDescent="0.2">
      <c r="A6319">
        <v>6318</v>
      </c>
      <c r="B6319" t="s">
        <v>8831</v>
      </c>
      <c r="C6319" s="1">
        <v>40871</v>
      </c>
      <c r="D6319">
        <f>YEAR(Table1[[#This Row],[Order Date]])</f>
        <v>2011</v>
      </c>
      <c r="E6319">
        <f>MONTH(Table1[[#This Row],[Order Date]])</f>
        <v>11</v>
      </c>
      <c r="F6319" t="str">
        <f>Table1[[#This Row],[Order Year]]&amp;"-"&amp;Table1[[#This Row],[Order Month]]</f>
        <v>2011-11</v>
      </c>
      <c r="G6319" s="5">
        <f>YEAR(Table1[[#This Row],[Order Date]])*100 + MONTH(Table1[[#This Row],[Order Date]])</f>
        <v>201111</v>
      </c>
      <c r="H6319" s="1">
        <v>40876</v>
      </c>
      <c r="I6319" t="s">
        <v>53</v>
      </c>
      <c r="J6319" t="s">
        <v>2044</v>
      </c>
      <c r="K6319" t="s">
        <v>2045</v>
      </c>
      <c r="L6319" t="s">
        <v>44</v>
      </c>
      <c r="M6319" t="s">
        <v>30</v>
      </c>
      <c r="N6319" t="s">
        <v>331</v>
      </c>
      <c r="O6319" t="s">
        <v>241</v>
      </c>
      <c r="P6319">
        <v>49201</v>
      </c>
      <c r="Q6319" t="s">
        <v>108</v>
      </c>
      <c r="R6319" t="s">
        <v>938</v>
      </c>
      <c r="S6319" t="s">
        <v>49</v>
      </c>
      <c r="T6319" t="s">
        <v>93</v>
      </c>
      <c r="U6319" t="s">
        <v>939</v>
      </c>
      <c r="V6319">
        <v>15.96</v>
      </c>
      <c r="W6319">
        <v>2</v>
      </c>
      <c r="X6319" s="9">
        <f>Table1[[#This Row],[Discount]]</f>
        <v>0</v>
      </c>
      <c r="Y6319">
        <v>0</v>
      </c>
      <c r="Z6319">
        <v>7.98</v>
      </c>
    </row>
    <row r="6320" spans="1:26" ht="16" x14ac:dyDescent="0.2">
      <c r="A6320">
        <v>6319</v>
      </c>
      <c r="B6320" t="s">
        <v>8832</v>
      </c>
      <c r="C6320" s="1">
        <v>41969</v>
      </c>
      <c r="D6320">
        <f>YEAR(Table1[[#This Row],[Order Date]])</f>
        <v>2014</v>
      </c>
      <c r="E6320">
        <f>MONTH(Table1[[#This Row],[Order Date]])</f>
        <v>11</v>
      </c>
      <c r="F6320" t="str">
        <f>Table1[[#This Row],[Order Year]]&amp;"-"&amp;Table1[[#This Row],[Order Month]]</f>
        <v>2014-11</v>
      </c>
      <c r="G6320" s="5">
        <f>YEAR(Table1[[#This Row],[Order Date]])*100 + MONTH(Table1[[#This Row],[Order Date]])</f>
        <v>201411</v>
      </c>
      <c r="H6320" s="1">
        <v>41973</v>
      </c>
      <c r="I6320" t="s">
        <v>26</v>
      </c>
      <c r="J6320" t="s">
        <v>4139</v>
      </c>
      <c r="K6320" t="s">
        <v>4140</v>
      </c>
      <c r="L6320" t="s">
        <v>44</v>
      </c>
      <c r="M6320" t="s">
        <v>30</v>
      </c>
      <c r="N6320" t="s">
        <v>4087</v>
      </c>
      <c r="O6320" t="s">
        <v>46</v>
      </c>
      <c r="P6320">
        <v>92677</v>
      </c>
      <c r="Q6320" t="s">
        <v>47</v>
      </c>
      <c r="R6320" t="s">
        <v>6794</v>
      </c>
      <c r="S6320" t="s">
        <v>74</v>
      </c>
      <c r="T6320" t="s">
        <v>75</v>
      </c>
      <c r="U6320" t="s">
        <v>6795</v>
      </c>
      <c r="V6320">
        <v>39.960000000000008</v>
      </c>
      <c r="W6320">
        <v>5</v>
      </c>
      <c r="X6320" s="9">
        <f>Table1[[#This Row],[Discount]]</f>
        <v>0.2</v>
      </c>
      <c r="Y6320">
        <v>0.2</v>
      </c>
      <c r="Z6320">
        <v>3.4964999999999993</v>
      </c>
    </row>
    <row r="6321" spans="1:26" ht="16" x14ac:dyDescent="0.2">
      <c r="A6321">
        <v>6320</v>
      </c>
      <c r="B6321" t="s">
        <v>8832</v>
      </c>
      <c r="C6321" s="1">
        <v>41969</v>
      </c>
      <c r="D6321">
        <f>YEAR(Table1[[#This Row],[Order Date]])</f>
        <v>2014</v>
      </c>
      <c r="E6321">
        <f>MONTH(Table1[[#This Row],[Order Date]])</f>
        <v>11</v>
      </c>
      <c r="F6321" t="str">
        <f>Table1[[#This Row],[Order Year]]&amp;"-"&amp;Table1[[#This Row],[Order Month]]</f>
        <v>2014-11</v>
      </c>
      <c r="G6321" s="5">
        <f>YEAR(Table1[[#This Row],[Order Date]])*100 + MONTH(Table1[[#This Row],[Order Date]])</f>
        <v>201411</v>
      </c>
      <c r="H6321" s="1">
        <v>41973</v>
      </c>
      <c r="I6321" t="s">
        <v>26</v>
      </c>
      <c r="J6321" t="s">
        <v>4139</v>
      </c>
      <c r="K6321" t="s">
        <v>4140</v>
      </c>
      <c r="L6321" t="s">
        <v>44</v>
      </c>
      <c r="M6321" t="s">
        <v>30</v>
      </c>
      <c r="N6321" t="s">
        <v>4087</v>
      </c>
      <c r="O6321" t="s">
        <v>46</v>
      </c>
      <c r="P6321">
        <v>92677</v>
      </c>
      <c r="Q6321" t="s">
        <v>47</v>
      </c>
      <c r="R6321" t="s">
        <v>563</v>
      </c>
      <c r="S6321" t="s">
        <v>49</v>
      </c>
      <c r="T6321" t="s">
        <v>93</v>
      </c>
      <c r="U6321" t="s">
        <v>2191</v>
      </c>
      <c r="V6321">
        <v>34.08</v>
      </c>
      <c r="W6321">
        <v>6</v>
      </c>
      <c r="X6321" s="9">
        <f>Table1[[#This Row],[Discount]]</f>
        <v>0</v>
      </c>
      <c r="Y6321">
        <v>0</v>
      </c>
      <c r="Z6321">
        <v>15.335999999999999</v>
      </c>
    </row>
    <row r="6322" spans="1:26" ht="16" x14ac:dyDescent="0.2">
      <c r="A6322">
        <v>6321</v>
      </c>
      <c r="B6322" t="s">
        <v>8833</v>
      </c>
      <c r="C6322" s="1">
        <v>41911</v>
      </c>
      <c r="D6322">
        <f>YEAR(Table1[[#This Row],[Order Date]])</f>
        <v>2014</v>
      </c>
      <c r="E6322">
        <f>MONTH(Table1[[#This Row],[Order Date]])</f>
        <v>9</v>
      </c>
      <c r="F6322" t="str">
        <f>Table1[[#This Row],[Order Year]]&amp;"-"&amp;Table1[[#This Row],[Order Month]]</f>
        <v>2014-9</v>
      </c>
      <c r="G6322" s="5">
        <f>YEAR(Table1[[#This Row],[Order Date]])*100 + MONTH(Table1[[#This Row],[Order Date]])</f>
        <v>201409</v>
      </c>
      <c r="H6322" s="1">
        <v>41915</v>
      </c>
      <c r="I6322" t="s">
        <v>53</v>
      </c>
      <c r="J6322" t="s">
        <v>1160</v>
      </c>
      <c r="K6322" t="s">
        <v>1161</v>
      </c>
      <c r="L6322" t="s">
        <v>44</v>
      </c>
      <c r="M6322" t="s">
        <v>30</v>
      </c>
      <c r="N6322" t="s">
        <v>1524</v>
      </c>
      <c r="O6322" t="s">
        <v>57</v>
      </c>
      <c r="P6322">
        <v>32216</v>
      </c>
      <c r="Q6322" t="s">
        <v>33</v>
      </c>
      <c r="R6322" t="s">
        <v>2277</v>
      </c>
      <c r="S6322" t="s">
        <v>49</v>
      </c>
      <c r="T6322" t="s">
        <v>93</v>
      </c>
      <c r="U6322" t="s">
        <v>2278</v>
      </c>
      <c r="V6322">
        <v>10.368000000000002</v>
      </c>
      <c r="W6322">
        <v>2</v>
      </c>
      <c r="X6322" s="9">
        <f>Table1[[#This Row],[Discount]]</f>
        <v>0.2</v>
      </c>
      <c r="Y6322">
        <v>0.2</v>
      </c>
      <c r="Z6322">
        <v>3.6288</v>
      </c>
    </row>
    <row r="6323" spans="1:26" ht="16" x14ac:dyDescent="0.2">
      <c r="A6323">
        <v>6322</v>
      </c>
      <c r="B6323" t="s">
        <v>8834</v>
      </c>
      <c r="C6323" s="1">
        <v>40829</v>
      </c>
      <c r="D6323">
        <f>YEAR(Table1[[#This Row],[Order Date]])</f>
        <v>2011</v>
      </c>
      <c r="E6323">
        <f>MONTH(Table1[[#This Row],[Order Date]])</f>
        <v>10</v>
      </c>
      <c r="F6323" t="str">
        <f>Table1[[#This Row],[Order Year]]&amp;"-"&amp;Table1[[#This Row],[Order Month]]</f>
        <v>2011-10</v>
      </c>
      <c r="G6323" s="5">
        <f>YEAR(Table1[[#This Row],[Order Date]])*100 + MONTH(Table1[[#This Row],[Order Date]])</f>
        <v>201110</v>
      </c>
      <c r="H6323" s="1">
        <v>40833</v>
      </c>
      <c r="I6323" t="s">
        <v>53</v>
      </c>
      <c r="J6323" t="s">
        <v>2170</v>
      </c>
      <c r="K6323" t="s">
        <v>2171</v>
      </c>
      <c r="L6323" t="s">
        <v>44</v>
      </c>
      <c r="M6323" t="s">
        <v>30</v>
      </c>
      <c r="N6323" t="s">
        <v>2298</v>
      </c>
      <c r="O6323" t="s">
        <v>270</v>
      </c>
      <c r="P6323">
        <v>10550</v>
      </c>
      <c r="Q6323" t="s">
        <v>151</v>
      </c>
      <c r="R6323" t="s">
        <v>1969</v>
      </c>
      <c r="S6323" t="s">
        <v>49</v>
      </c>
      <c r="T6323" t="s">
        <v>78</v>
      </c>
      <c r="U6323" t="s">
        <v>1970</v>
      </c>
      <c r="V6323">
        <v>7.7520000000000007</v>
      </c>
      <c r="W6323">
        <v>3</v>
      </c>
      <c r="X6323" s="9">
        <f>Table1[[#This Row],[Discount]]</f>
        <v>0.2</v>
      </c>
      <c r="Y6323">
        <v>0.2</v>
      </c>
      <c r="Z6323">
        <v>2.8100999999999998</v>
      </c>
    </row>
    <row r="6324" spans="1:26" ht="16" x14ac:dyDescent="0.2">
      <c r="A6324">
        <v>6323</v>
      </c>
      <c r="B6324" t="s">
        <v>8835</v>
      </c>
      <c r="C6324" s="1">
        <v>40697</v>
      </c>
      <c r="D6324">
        <f>YEAR(Table1[[#This Row],[Order Date]])</f>
        <v>2011</v>
      </c>
      <c r="E6324">
        <f>MONTH(Table1[[#This Row],[Order Date]])</f>
        <v>6</v>
      </c>
      <c r="F6324" t="str">
        <f>Table1[[#This Row],[Order Year]]&amp;"-"&amp;Table1[[#This Row],[Order Month]]</f>
        <v>2011-6</v>
      </c>
      <c r="G6324" s="5">
        <f>YEAR(Table1[[#This Row],[Order Date]])*100 + MONTH(Table1[[#This Row],[Order Date]])</f>
        <v>201106</v>
      </c>
      <c r="H6324" s="1">
        <v>40701</v>
      </c>
      <c r="I6324" t="s">
        <v>26</v>
      </c>
      <c r="J6324" t="s">
        <v>1511</v>
      </c>
      <c r="K6324" t="s">
        <v>1512</v>
      </c>
      <c r="L6324" t="s">
        <v>105</v>
      </c>
      <c r="M6324" t="s">
        <v>30</v>
      </c>
      <c r="N6324" t="s">
        <v>5314</v>
      </c>
      <c r="O6324" t="s">
        <v>241</v>
      </c>
      <c r="P6324">
        <v>48640</v>
      </c>
      <c r="Q6324" t="s">
        <v>108</v>
      </c>
      <c r="R6324" t="s">
        <v>2579</v>
      </c>
      <c r="S6324" t="s">
        <v>49</v>
      </c>
      <c r="T6324" t="s">
        <v>176</v>
      </c>
      <c r="U6324" t="s">
        <v>2580</v>
      </c>
      <c r="V6324">
        <v>15.28</v>
      </c>
      <c r="W6324">
        <v>2</v>
      </c>
      <c r="X6324" s="9">
        <f>Table1[[#This Row],[Discount]]</f>
        <v>0</v>
      </c>
      <c r="Y6324">
        <v>0</v>
      </c>
      <c r="Z6324">
        <v>7.4871999999999996</v>
      </c>
    </row>
    <row r="6325" spans="1:26" ht="16" x14ac:dyDescent="0.2">
      <c r="A6325">
        <v>6324</v>
      </c>
      <c r="B6325" t="s">
        <v>8836</v>
      </c>
      <c r="C6325" s="1">
        <v>40711</v>
      </c>
      <c r="D6325">
        <f>YEAR(Table1[[#This Row],[Order Date]])</f>
        <v>2011</v>
      </c>
      <c r="E6325">
        <f>MONTH(Table1[[#This Row],[Order Date]])</f>
        <v>6</v>
      </c>
      <c r="F6325" t="str">
        <f>Table1[[#This Row],[Order Year]]&amp;"-"&amp;Table1[[#This Row],[Order Month]]</f>
        <v>2011-6</v>
      </c>
      <c r="G6325" s="5">
        <f>YEAR(Table1[[#This Row],[Order Date]])*100 + MONTH(Table1[[#This Row],[Order Date]])</f>
        <v>201106</v>
      </c>
      <c r="H6325" s="1">
        <v>40717</v>
      </c>
      <c r="I6325" t="s">
        <v>53</v>
      </c>
      <c r="J6325" t="s">
        <v>4746</v>
      </c>
      <c r="K6325" t="s">
        <v>4747</v>
      </c>
      <c r="L6325" t="s">
        <v>29</v>
      </c>
      <c r="M6325" t="s">
        <v>30</v>
      </c>
      <c r="N6325" t="s">
        <v>609</v>
      </c>
      <c r="O6325" t="s">
        <v>248</v>
      </c>
      <c r="P6325">
        <v>19711</v>
      </c>
      <c r="Q6325" t="s">
        <v>151</v>
      </c>
      <c r="R6325" t="s">
        <v>8188</v>
      </c>
      <c r="S6325" t="s">
        <v>74</v>
      </c>
      <c r="T6325" t="s">
        <v>685</v>
      </c>
      <c r="U6325" t="s">
        <v>8189</v>
      </c>
      <c r="V6325">
        <v>65.97</v>
      </c>
      <c r="W6325">
        <v>3</v>
      </c>
      <c r="X6325" s="9">
        <f>Table1[[#This Row],[Discount]]</f>
        <v>0</v>
      </c>
      <c r="Y6325">
        <v>0</v>
      </c>
      <c r="Z6325">
        <v>31.005899999999997</v>
      </c>
    </row>
    <row r="6326" spans="1:26" ht="16" x14ac:dyDescent="0.2">
      <c r="A6326">
        <v>6325</v>
      </c>
      <c r="B6326" t="s">
        <v>8837</v>
      </c>
      <c r="C6326" s="1">
        <v>41211</v>
      </c>
      <c r="D6326">
        <f>YEAR(Table1[[#This Row],[Order Date]])</f>
        <v>2012</v>
      </c>
      <c r="E6326">
        <f>MONTH(Table1[[#This Row],[Order Date]])</f>
        <v>10</v>
      </c>
      <c r="F6326" t="str">
        <f>Table1[[#This Row],[Order Year]]&amp;"-"&amp;Table1[[#This Row],[Order Month]]</f>
        <v>2012-10</v>
      </c>
      <c r="G6326" s="5">
        <f>YEAR(Table1[[#This Row],[Order Date]])*100 + MONTH(Table1[[#This Row],[Order Date]])</f>
        <v>201210</v>
      </c>
      <c r="H6326" s="1">
        <v>41215</v>
      </c>
      <c r="I6326" t="s">
        <v>53</v>
      </c>
      <c r="J6326" t="s">
        <v>2026</v>
      </c>
      <c r="K6326" t="s">
        <v>2027</v>
      </c>
      <c r="L6326" t="s">
        <v>44</v>
      </c>
      <c r="M6326" t="s">
        <v>30</v>
      </c>
      <c r="N6326" t="s">
        <v>130</v>
      </c>
      <c r="O6326" t="s">
        <v>46</v>
      </c>
      <c r="P6326">
        <v>94109</v>
      </c>
      <c r="Q6326" t="s">
        <v>47</v>
      </c>
      <c r="R6326" t="s">
        <v>1868</v>
      </c>
      <c r="S6326" t="s">
        <v>49</v>
      </c>
      <c r="T6326" t="s">
        <v>93</v>
      </c>
      <c r="U6326" t="s">
        <v>1869</v>
      </c>
      <c r="V6326">
        <v>33.4</v>
      </c>
      <c r="W6326">
        <v>5</v>
      </c>
      <c r="X6326" s="9">
        <f>Table1[[#This Row],[Discount]]</f>
        <v>0</v>
      </c>
      <c r="Y6326">
        <v>0</v>
      </c>
      <c r="Z6326">
        <v>16.032</v>
      </c>
    </row>
    <row r="6327" spans="1:26" ht="16" x14ac:dyDescent="0.2">
      <c r="A6327">
        <v>6326</v>
      </c>
      <c r="B6327" t="s">
        <v>8837</v>
      </c>
      <c r="C6327" s="1">
        <v>41211</v>
      </c>
      <c r="D6327">
        <f>YEAR(Table1[[#This Row],[Order Date]])</f>
        <v>2012</v>
      </c>
      <c r="E6327">
        <f>MONTH(Table1[[#This Row],[Order Date]])</f>
        <v>10</v>
      </c>
      <c r="F6327" t="str">
        <f>Table1[[#This Row],[Order Year]]&amp;"-"&amp;Table1[[#This Row],[Order Month]]</f>
        <v>2012-10</v>
      </c>
      <c r="G6327" s="5">
        <f>YEAR(Table1[[#This Row],[Order Date]])*100 + MONTH(Table1[[#This Row],[Order Date]])</f>
        <v>201210</v>
      </c>
      <c r="H6327" s="1">
        <v>41215</v>
      </c>
      <c r="I6327" t="s">
        <v>53</v>
      </c>
      <c r="J6327" t="s">
        <v>2026</v>
      </c>
      <c r="K6327" t="s">
        <v>2027</v>
      </c>
      <c r="L6327" t="s">
        <v>44</v>
      </c>
      <c r="M6327" t="s">
        <v>30</v>
      </c>
      <c r="N6327" t="s">
        <v>130</v>
      </c>
      <c r="O6327" t="s">
        <v>46</v>
      </c>
      <c r="P6327">
        <v>94109</v>
      </c>
      <c r="Q6327" t="s">
        <v>47</v>
      </c>
      <c r="R6327" t="s">
        <v>1711</v>
      </c>
      <c r="S6327" t="s">
        <v>49</v>
      </c>
      <c r="T6327" t="s">
        <v>176</v>
      </c>
      <c r="U6327" t="s">
        <v>1712</v>
      </c>
      <c r="V6327">
        <v>210.84</v>
      </c>
      <c r="W6327">
        <v>4</v>
      </c>
      <c r="X6327" s="9">
        <f>Table1[[#This Row],[Discount]]</f>
        <v>0</v>
      </c>
      <c r="Y6327">
        <v>0</v>
      </c>
      <c r="Z6327">
        <v>103.3116</v>
      </c>
    </row>
    <row r="6328" spans="1:26" ht="16" x14ac:dyDescent="0.2">
      <c r="A6328">
        <v>6327</v>
      </c>
      <c r="B6328" t="s">
        <v>8838</v>
      </c>
      <c r="C6328" s="1">
        <v>40564</v>
      </c>
      <c r="D6328">
        <f>YEAR(Table1[[#This Row],[Order Date]])</f>
        <v>2011</v>
      </c>
      <c r="E6328">
        <f>MONTH(Table1[[#This Row],[Order Date]])</f>
        <v>1</v>
      </c>
      <c r="F6328" t="str">
        <f>Table1[[#This Row],[Order Year]]&amp;"-"&amp;Table1[[#This Row],[Order Month]]</f>
        <v>2011-1</v>
      </c>
      <c r="G6328" s="5">
        <f>YEAR(Table1[[#This Row],[Order Date]])*100 + MONTH(Table1[[#This Row],[Order Date]])</f>
        <v>201101</v>
      </c>
      <c r="H6328" s="1">
        <v>40570</v>
      </c>
      <c r="I6328" t="s">
        <v>53</v>
      </c>
      <c r="J6328" t="s">
        <v>1658</v>
      </c>
      <c r="K6328" t="s">
        <v>1659</v>
      </c>
      <c r="L6328" t="s">
        <v>29</v>
      </c>
      <c r="M6328" t="s">
        <v>30</v>
      </c>
      <c r="N6328" t="s">
        <v>240</v>
      </c>
      <c r="O6328" t="s">
        <v>241</v>
      </c>
      <c r="P6328">
        <v>48185</v>
      </c>
      <c r="Q6328" t="s">
        <v>108</v>
      </c>
      <c r="R6328" t="s">
        <v>61</v>
      </c>
      <c r="S6328" t="s">
        <v>49</v>
      </c>
      <c r="T6328" t="s">
        <v>62</v>
      </c>
      <c r="U6328" t="s">
        <v>63</v>
      </c>
      <c r="V6328">
        <v>13.98</v>
      </c>
      <c r="W6328">
        <v>1</v>
      </c>
      <c r="X6328" s="9">
        <f>Table1[[#This Row],[Discount]]</f>
        <v>0</v>
      </c>
      <c r="Y6328">
        <v>0</v>
      </c>
      <c r="Z6328">
        <v>4.0541999999999998</v>
      </c>
    </row>
    <row r="6329" spans="1:26" ht="16" x14ac:dyDescent="0.2">
      <c r="A6329">
        <v>6328</v>
      </c>
      <c r="B6329" t="s">
        <v>8838</v>
      </c>
      <c r="C6329" s="1">
        <v>40564</v>
      </c>
      <c r="D6329">
        <f>YEAR(Table1[[#This Row],[Order Date]])</f>
        <v>2011</v>
      </c>
      <c r="E6329">
        <f>MONTH(Table1[[#This Row],[Order Date]])</f>
        <v>1</v>
      </c>
      <c r="F6329" t="str">
        <f>Table1[[#This Row],[Order Year]]&amp;"-"&amp;Table1[[#This Row],[Order Month]]</f>
        <v>2011-1</v>
      </c>
      <c r="G6329" s="5">
        <f>YEAR(Table1[[#This Row],[Order Date]])*100 + MONTH(Table1[[#This Row],[Order Date]])</f>
        <v>201101</v>
      </c>
      <c r="H6329" s="1">
        <v>40570</v>
      </c>
      <c r="I6329" t="s">
        <v>53</v>
      </c>
      <c r="J6329" t="s">
        <v>1658</v>
      </c>
      <c r="K6329" t="s">
        <v>1659</v>
      </c>
      <c r="L6329" t="s">
        <v>29</v>
      </c>
      <c r="M6329" t="s">
        <v>30</v>
      </c>
      <c r="N6329" t="s">
        <v>240</v>
      </c>
      <c r="O6329" t="s">
        <v>241</v>
      </c>
      <c r="P6329">
        <v>48185</v>
      </c>
      <c r="Q6329" t="s">
        <v>108</v>
      </c>
      <c r="R6329" t="s">
        <v>1089</v>
      </c>
      <c r="S6329" t="s">
        <v>35</v>
      </c>
      <c r="T6329" t="s">
        <v>68</v>
      </c>
      <c r="U6329" t="s">
        <v>1090</v>
      </c>
      <c r="V6329">
        <v>272.94</v>
      </c>
      <c r="W6329">
        <v>3</v>
      </c>
      <c r="X6329" s="9">
        <f>Table1[[#This Row],[Discount]]</f>
        <v>0</v>
      </c>
      <c r="Y6329">
        <v>0</v>
      </c>
      <c r="Z6329">
        <v>30.023400000000009</v>
      </c>
    </row>
    <row r="6330" spans="1:26" ht="16" x14ac:dyDescent="0.2">
      <c r="A6330">
        <v>6329</v>
      </c>
      <c r="B6330" t="s">
        <v>8838</v>
      </c>
      <c r="C6330" s="1">
        <v>40564</v>
      </c>
      <c r="D6330">
        <f>YEAR(Table1[[#This Row],[Order Date]])</f>
        <v>2011</v>
      </c>
      <c r="E6330">
        <f>MONTH(Table1[[#This Row],[Order Date]])</f>
        <v>1</v>
      </c>
      <c r="F6330" t="str">
        <f>Table1[[#This Row],[Order Year]]&amp;"-"&amp;Table1[[#This Row],[Order Month]]</f>
        <v>2011-1</v>
      </c>
      <c r="G6330" s="5">
        <f>YEAR(Table1[[#This Row],[Order Date]])*100 + MONTH(Table1[[#This Row],[Order Date]])</f>
        <v>201101</v>
      </c>
      <c r="H6330" s="1">
        <v>40570</v>
      </c>
      <c r="I6330" t="s">
        <v>53</v>
      </c>
      <c r="J6330" t="s">
        <v>1658</v>
      </c>
      <c r="K6330" t="s">
        <v>1659</v>
      </c>
      <c r="L6330" t="s">
        <v>29</v>
      </c>
      <c r="M6330" t="s">
        <v>30</v>
      </c>
      <c r="N6330" t="s">
        <v>240</v>
      </c>
      <c r="O6330" t="s">
        <v>241</v>
      </c>
      <c r="P6330">
        <v>48185</v>
      </c>
      <c r="Q6330" t="s">
        <v>108</v>
      </c>
      <c r="R6330" t="s">
        <v>2080</v>
      </c>
      <c r="S6330" t="s">
        <v>49</v>
      </c>
      <c r="T6330" t="s">
        <v>78</v>
      </c>
      <c r="U6330" t="s">
        <v>2081</v>
      </c>
      <c r="V6330">
        <v>19.05</v>
      </c>
      <c r="W6330">
        <v>5</v>
      </c>
      <c r="X6330" s="9">
        <f>Table1[[#This Row],[Discount]]</f>
        <v>0</v>
      </c>
      <c r="Y6330">
        <v>0</v>
      </c>
      <c r="Z6330">
        <v>8.9534999999999982</v>
      </c>
    </row>
    <row r="6331" spans="1:26" ht="16" x14ac:dyDescent="0.2">
      <c r="A6331">
        <v>6330</v>
      </c>
      <c r="B6331" t="s">
        <v>8838</v>
      </c>
      <c r="C6331" s="1">
        <v>40564</v>
      </c>
      <c r="D6331">
        <f>YEAR(Table1[[#This Row],[Order Date]])</f>
        <v>2011</v>
      </c>
      <c r="E6331">
        <f>MONTH(Table1[[#This Row],[Order Date]])</f>
        <v>1</v>
      </c>
      <c r="F6331" t="str">
        <f>Table1[[#This Row],[Order Year]]&amp;"-"&amp;Table1[[#This Row],[Order Month]]</f>
        <v>2011-1</v>
      </c>
      <c r="G6331" s="5">
        <f>YEAR(Table1[[#This Row],[Order Date]])*100 + MONTH(Table1[[#This Row],[Order Date]])</f>
        <v>201101</v>
      </c>
      <c r="H6331" s="1">
        <v>40570</v>
      </c>
      <c r="I6331" t="s">
        <v>53</v>
      </c>
      <c r="J6331" t="s">
        <v>1658</v>
      </c>
      <c r="K6331" t="s">
        <v>1659</v>
      </c>
      <c r="L6331" t="s">
        <v>29</v>
      </c>
      <c r="M6331" t="s">
        <v>30</v>
      </c>
      <c r="N6331" t="s">
        <v>240</v>
      </c>
      <c r="O6331" t="s">
        <v>241</v>
      </c>
      <c r="P6331">
        <v>48185</v>
      </c>
      <c r="Q6331" t="s">
        <v>108</v>
      </c>
      <c r="R6331" t="s">
        <v>109</v>
      </c>
      <c r="S6331" t="s">
        <v>49</v>
      </c>
      <c r="T6331" t="s">
        <v>81</v>
      </c>
      <c r="U6331" t="s">
        <v>110</v>
      </c>
      <c r="V6331">
        <v>247.71600000000001</v>
      </c>
      <c r="W6331">
        <v>4</v>
      </c>
      <c r="X6331" s="9">
        <f>Table1[[#This Row],[Discount]]</f>
        <v>0.1</v>
      </c>
      <c r="Y6331">
        <v>0.1</v>
      </c>
      <c r="Z6331">
        <v>93.581600000000009</v>
      </c>
    </row>
    <row r="6332" spans="1:26" ht="16" x14ac:dyDescent="0.2">
      <c r="A6332">
        <v>6331</v>
      </c>
      <c r="B6332" t="s">
        <v>8838</v>
      </c>
      <c r="C6332" s="1">
        <v>40564</v>
      </c>
      <c r="D6332">
        <f>YEAR(Table1[[#This Row],[Order Date]])</f>
        <v>2011</v>
      </c>
      <c r="E6332">
        <f>MONTH(Table1[[#This Row],[Order Date]])</f>
        <v>1</v>
      </c>
      <c r="F6332" t="str">
        <f>Table1[[#This Row],[Order Year]]&amp;"-"&amp;Table1[[#This Row],[Order Month]]</f>
        <v>2011-1</v>
      </c>
      <c r="G6332" s="5">
        <f>YEAR(Table1[[#This Row],[Order Date]])*100 + MONTH(Table1[[#This Row],[Order Date]])</f>
        <v>201101</v>
      </c>
      <c r="H6332" s="1">
        <v>40570</v>
      </c>
      <c r="I6332" t="s">
        <v>53</v>
      </c>
      <c r="J6332" t="s">
        <v>1658</v>
      </c>
      <c r="K6332" t="s">
        <v>1659</v>
      </c>
      <c r="L6332" t="s">
        <v>29</v>
      </c>
      <c r="M6332" t="s">
        <v>30</v>
      </c>
      <c r="N6332" t="s">
        <v>240</v>
      </c>
      <c r="O6332" t="s">
        <v>241</v>
      </c>
      <c r="P6332">
        <v>48185</v>
      </c>
      <c r="Q6332" t="s">
        <v>108</v>
      </c>
      <c r="R6332" t="s">
        <v>5271</v>
      </c>
      <c r="S6332" t="s">
        <v>49</v>
      </c>
      <c r="T6332" t="s">
        <v>62</v>
      </c>
      <c r="U6332" t="s">
        <v>5272</v>
      </c>
      <c r="V6332">
        <v>66.58</v>
      </c>
      <c r="W6332">
        <v>2</v>
      </c>
      <c r="X6332" s="9">
        <f>Table1[[#This Row],[Discount]]</f>
        <v>0</v>
      </c>
      <c r="Y6332">
        <v>0</v>
      </c>
      <c r="Z6332">
        <v>15.979199999999999</v>
      </c>
    </row>
    <row r="6333" spans="1:26" ht="16" x14ac:dyDescent="0.2">
      <c r="A6333">
        <v>6332</v>
      </c>
      <c r="B6333" t="s">
        <v>8838</v>
      </c>
      <c r="C6333" s="1">
        <v>40564</v>
      </c>
      <c r="D6333">
        <f>YEAR(Table1[[#This Row],[Order Date]])</f>
        <v>2011</v>
      </c>
      <c r="E6333">
        <f>MONTH(Table1[[#This Row],[Order Date]])</f>
        <v>1</v>
      </c>
      <c r="F6333" t="str">
        <f>Table1[[#This Row],[Order Year]]&amp;"-"&amp;Table1[[#This Row],[Order Month]]</f>
        <v>2011-1</v>
      </c>
      <c r="G6333" s="5">
        <f>YEAR(Table1[[#This Row],[Order Date]])*100 + MONTH(Table1[[#This Row],[Order Date]])</f>
        <v>201101</v>
      </c>
      <c r="H6333" s="1">
        <v>40570</v>
      </c>
      <c r="I6333" t="s">
        <v>53</v>
      </c>
      <c r="J6333" t="s">
        <v>1658</v>
      </c>
      <c r="K6333" t="s">
        <v>1659</v>
      </c>
      <c r="L6333" t="s">
        <v>29</v>
      </c>
      <c r="M6333" t="s">
        <v>30</v>
      </c>
      <c r="N6333" t="s">
        <v>240</v>
      </c>
      <c r="O6333" t="s">
        <v>241</v>
      </c>
      <c r="P6333">
        <v>48185</v>
      </c>
      <c r="Q6333" t="s">
        <v>108</v>
      </c>
      <c r="R6333" t="s">
        <v>4234</v>
      </c>
      <c r="S6333" t="s">
        <v>49</v>
      </c>
      <c r="T6333" t="s">
        <v>71</v>
      </c>
      <c r="U6333" t="s">
        <v>4235</v>
      </c>
      <c r="V6333">
        <v>43.92</v>
      </c>
      <c r="W6333">
        <v>3</v>
      </c>
      <c r="X6333" s="9">
        <f>Table1[[#This Row],[Discount]]</f>
        <v>0</v>
      </c>
      <c r="Y6333">
        <v>0</v>
      </c>
      <c r="Z6333">
        <v>12.736799999999999</v>
      </c>
    </row>
    <row r="6334" spans="1:26" ht="16" x14ac:dyDescent="0.2">
      <c r="A6334">
        <v>6333</v>
      </c>
      <c r="B6334" t="s">
        <v>8838</v>
      </c>
      <c r="C6334" s="1">
        <v>40564</v>
      </c>
      <c r="D6334">
        <f>YEAR(Table1[[#This Row],[Order Date]])</f>
        <v>2011</v>
      </c>
      <c r="E6334">
        <f>MONTH(Table1[[#This Row],[Order Date]])</f>
        <v>1</v>
      </c>
      <c r="F6334" t="str">
        <f>Table1[[#This Row],[Order Year]]&amp;"-"&amp;Table1[[#This Row],[Order Month]]</f>
        <v>2011-1</v>
      </c>
      <c r="G6334" s="5">
        <f>YEAR(Table1[[#This Row],[Order Date]])*100 + MONTH(Table1[[#This Row],[Order Date]])</f>
        <v>201101</v>
      </c>
      <c r="H6334" s="1">
        <v>40570</v>
      </c>
      <c r="I6334" t="s">
        <v>53</v>
      </c>
      <c r="J6334" t="s">
        <v>1658</v>
      </c>
      <c r="K6334" t="s">
        <v>1659</v>
      </c>
      <c r="L6334" t="s">
        <v>29</v>
      </c>
      <c r="M6334" t="s">
        <v>30</v>
      </c>
      <c r="N6334" t="s">
        <v>240</v>
      </c>
      <c r="O6334" t="s">
        <v>241</v>
      </c>
      <c r="P6334">
        <v>48185</v>
      </c>
      <c r="Q6334" t="s">
        <v>108</v>
      </c>
      <c r="R6334" t="s">
        <v>3409</v>
      </c>
      <c r="S6334" t="s">
        <v>35</v>
      </c>
      <c r="T6334" t="s">
        <v>68</v>
      </c>
      <c r="U6334" t="s">
        <v>3410</v>
      </c>
      <c r="V6334">
        <v>14.73</v>
      </c>
      <c r="W6334">
        <v>3</v>
      </c>
      <c r="X6334" s="9">
        <f>Table1[[#This Row],[Discount]]</f>
        <v>0</v>
      </c>
      <c r="Y6334">
        <v>0</v>
      </c>
      <c r="Z6334">
        <v>4.8608999999999991</v>
      </c>
    </row>
    <row r="6335" spans="1:26" ht="16" x14ac:dyDescent="0.2">
      <c r="A6335">
        <v>6334</v>
      </c>
      <c r="B6335" t="s">
        <v>8838</v>
      </c>
      <c r="C6335" s="1">
        <v>40564</v>
      </c>
      <c r="D6335">
        <f>YEAR(Table1[[#This Row],[Order Date]])</f>
        <v>2011</v>
      </c>
      <c r="E6335">
        <f>MONTH(Table1[[#This Row],[Order Date]])</f>
        <v>1</v>
      </c>
      <c r="F6335" t="str">
        <f>Table1[[#This Row],[Order Year]]&amp;"-"&amp;Table1[[#This Row],[Order Month]]</f>
        <v>2011-1</v>
      </c>
      <c r="G6335" s="5">
        <f>YEAR(Table1[[#This Row],[Order Date]])*100 + MONTH(Table1[[#This Row],[Order Date]])</f>
        <v>201101</v>
      </c>
      <c r="H6335" s="1">
        <v>40570</v>
      </c>
      <c r="I6335" t="s">
        <v>53</v>
      </c>
      <c r="J6335" t="s">
        <v>1658</v>
      </c>
      <c r="K6335" t="s">
        <v>1659</v>
      </c>
      <c r="L6335" t="s">
        <v>29</v>
      </c>
      <c r="M6335" t="s">
        <v>30</v>
      </c>
      <c r="N6335" t="s">
        <v>240</v>
      </c>
      <c r="O6335" t="s">
        <v>241</v>
      </c>
      <c r="P6335">
        <v>48185</v>
      </c>
      <c r="Q6335" t="s">
        <v>108</v>
      </c>
      <c r="R6335" t="s">
        <v>3880</v>
      </c>
      <c r="S6335" t="s">
        <v>49</v>
      </c>
      <c r="T6335" t="s">
        <v>78</v>
      </c>
      <c r="U6335" t="s">
        <v>1217</v>
      </c>
      <c r="V6335">
        <v>29.700000000000003</v>
      </c>
      <c r="W6335">
        <v>5</v>
      </c>
      <c r="X6335" s="9">
        <f>Table1[[#This Row],[Discount]]</f>
        <v>0</v>
      </c>
      <c r="Y6335">
        <v>0</v>
      </c>
      <c r="Z6335">
        <v>13.365</v>
      </c>
    </row>
    <row r="6336" spans="1:26" ht="16" x14ac:dyDescent="0.2">
      <c r="A6336">
        <v>6335</v>
      </c>
      <c r="B6336" t="s">
        <v>8839</v>
      </c>
      <c r="C6336" s="1">
        <v>40735</v>
      </c>
      <c r="D6336">
        <f>YEAR(Table1[[#This Row],[Order Date]])</f>
        <v>2011</v>
      </c>
      <c r="E6336">
        <f>MONTH(Table1[[#This Row],[Order Date]])</f>
        <v>7</v>
      </c>
      <c r="F6336" t="str">
        <f>Table1[[#This Row],[Order Year]]&amp;"-"&amp;Table1[[#This Row],[Order Month]]</f>
        <v>2011-7</v>
      </c>
      <c r="G6336" s="5">
        <f>YEAR(Table1[[#This Row],[Order Date]])*100 + MONTH(Table1[[#This Row],[Order Date]])</f>
        <v>201107</v>
      </c>
      <c r="H6336" s="1">
        <v>40739</v>
      </c>
      <c r="I6336" t="s">
        <v>53</v>
      </c>
      <c r="J6336" t="s">
        <v>6666</v>
      </c>
      <c r="K6336" t="s">
        <v>6667</v>
      </c>
      <c r="L6336" t="s">
        <v>29</v>
      </c>
      <c r="M6336" t="s">
        <v>30</v>
      </c>
      <c r="N6336" t="s">
        <v>269</v>
      </c>
      <c r="O6336" t="s">
        <v>270</v>
      </c>
      <c r="P6336">
        <v>10011</v>
      </c>
      <c r="Q6336" t="s">
        <v>151</v>
      </c>
      <c r="R6336" t="s">
        <v>1254</v>
      </c>
      <c r="S6336" t="s">
        <v>49</v>
      </c>
      <c r="T6336" t="s">
        <v>93</v>
      </c>
      <c r="U6336" t="s">
        <v>1255</v>
      </c>
      <c r="V6336">
        <v>49.12</v>
      </c>
      <c r="W6336">
        <v>4</v>
      </c>
      <c r="X6336" s="9">
        <f>Table1[[#This Row],[Discount]]</f>
        <v>0</v>
      </c>
      <c r="Y6336">
        <v>0</v>
      </c>
      <c r="Z6336">
        <v>23.086399999999998</v>
      </c>
    </row>
    <row r="6337" spans="1:26" ht="16" x14ac:dyDescent="0.2">
      <c r="A6337">
        <v>6336</v>
      </c>
      <c r="B6337" t="s">
        <v>8839</v>
      </c>
      <c r="C6337" s="1">
        <v>40735</v>
      </c>
      <c r="D6337">
        <f>YEAR(Table1[[#This Row],[Order Date]])</f>
        <v>2011</v>
      </c>
      <c r="E6337">
        <f>MONTH(Table1[[#This Row],[Order Date]])</f>
        <v>7</v>
      </c>
      <c r="F6337" t="str">
        <f>Table1[[#This Row],[Order Year]]&amp;"-"&amp;Table1[[#This Row],[Order Month]]</f>
        <v>2011-7</v>
      </c>
      <c r="G6337" s="5">
        <f>YEAR(Table1[[#This Row],[Order Date]])*100 + MONTH(Table1[[#This Row],[Order Date]])</f>
        <v>201107</v>
      </c>
      <c r="H6337" s="1">
        <v>40739</v>
      </c>
      <c r="I6337" t="s">
        <v>53</v>
      </c>
      <c r="J6337" t="s">
        <v>6666</v>
      </c>
      <c r="K6337" t="s">
        <v>6667</v>
      </c>
      <c r="L6337" t="s">
        <v>29</v>
      </c>
      <c r="M6337" t="s">
        <v>30</v>
      </c>
      <c r="N6337" t="s">
        <v>269</v>
      </c>
      <c r="O6337" t="s">
        <v>270</v>
      </c>
      <c r="P6337">
        <v>10011</v>
      </c>
      <c r="Q6337" t="s">
        <v>151</v>
      </c>
      <c r="R6337" t="s">
        <v>4822</v>
      </c>
      <c r="S6337" t="s">
        <v>49</v>
      </c>
      <c r="T6337" t="s">
        <v>78</v>
      </c>
      <c r="U6337" t="s">
        <v>4823</v>
      </c>
      <c r="V6337">
        <v>18.28</v>
      </c>
      <c r="W6337">
        <v>5</v>
      </c>
      <c r="X6337" s="9">
        <f>Table1[[#This Row],[Discount]]</f>
        <v>0.2</v>
      </c>
      <c r="Y6337">
        <v>0.2</v>
      </c>
      <c r="Z6337">
        <v>6.3979999999999997</v>
      </c>
    </row>
    <row r="6338" spans="1:26" ht="16" x14ac:dyDescent="0.2">
      <c r="A6338">
        <v>6337</v>
      </c>
      <c r="B6338" t="s">
        <v>8840</v>
      </c>
      <c r="C6338" s="1">
        <v>41517</v>
      </c>
      <c r="D6338">
        <f>YEAR(Table1[[#This Row],[Order Date]])</f>
        <v>2013</v>
      </c>
      <c r="E6338">
        <f>MONTH(Table1[[#This Row],[Order Date]])</f>
        <v>8</v>
      </c>
      <c r="F6338" t="str">
        <f>Table1[[#This Row],[Order Year]]&amp;"-"&amp;Table1[[#This Row],[Order Month]]</f>
        <v>2013-8</v>
      </c>
      <c r="G6338" s="5">
        <f>YEAR(Table1[[#This Row],[Order Date]])*100 + MONTH(Table1[[#This Row],[Order Date]])</f>
        <v>201308</v>
      </c>
      <c r="H6338" s="1">
        <v>41524</v>
      </c>
      <c r="I6338" t="s">
        <v>53</v>
      </c>
      <c r="J6338" t="s">
        <v>6475</v>
      </c>
      <c r="K6338" t="s">
        <v>6476</v>
      </c>
      <c r="L6338" t="s">
        <v>29</v>
      </c>
      <c r="M6338" t="s">
        <v>30</v>
      </c>
      <c r="N6338" t="s">
        <v>45</v>
      </c>
      <c r="O6338" t="s">
        <v>46</v>
      </c>
      <c r="P6338">
        <v>90008</v>
      </c>
      <c r="Q6338" t="s">
        <v>47</v>
      </c>
      <c r="R6338" t="s">
        <v>6570</v>
      </c>
      <c r="S6338" t="s">
        <v>35</v>
      </c>
      <c r="T6338" t="s">
        <v>68</v>
      </c>
      <c r="U6338" t="s">
        <v>6571</v>
      </c>
      <c r="V6338">
        <v>47.04</v>
      </c>
      <c r="W6338">
        <v>4</v>
      </c>
      <c r="X6338" s="9">
        <f>Table1[[#This Row],[Discount]]</f>
        <v>0</v>
      </c>
      <c r="Y6338">
        <v>0</v>
      </c>
      <c r="Z6338">
        <v>15.993599999999997</v>
      </c>
    </row>
    <row r="6339" spans="1:26" ht="16" x14ac:dyDescent="0.2">
      <c r="A6339">
        <v>6338</v>
      </c>
      <c r="B6339" t="s">
        <v>8840</v>
      </c>
      <c r="C6339" s="1">
        <v>41517</v>
      </c>
      <c r="D6339">
        <f>YEAR(Table1[[#This Row],[Order Date]])</f>
        <v>2013</v>
      </c>
      <c r="E6339">
        <f>MONTH(Table1[[#This Row],[Order Date]])</f>
        <v>8</v>
      </c>
      <c r="F6339" t="str">
        <f>Table1[[#This Row],[Order Year]]&amp;"-"&amp;Table1[[#This Row],[Order Month]]</f>
        <v>2013-8</v>
      </c>
      <c r="G6339" s="5">
        <f>YEAR(Table1[[#This Row],[Order Date]])*100 + MONTH(Table1[[#This Row],[Order Date]])</f>
        <v>201308</v>
      </c>
      <c r="H6339" s="1">
        <v>41524</v>
      </c>
      <c r="I6339" t="s">
        <v>53</v>
      </c>
      <c r="J6339" t="s">
        <v>6475</v>
      </c>
      <c r="K6339" t="s">
        <v>6476</v>
      </c>
      <c r="L6339" t="s">
        <v>29</v>
      </c>
      <c r="M6339" t="s">
        <v>30</v>
      </c>
      <c r="N6339" t="s">
        <v>45</v>
      </c>
      <c r="O6339" t="s">
        <v>46</v>
      </c>
      <c r="P6339">
        <v>90008</v>
      </c>
      <c r="Q6339" t="s">
        <v>47</v>
      </c>
      <c r="R6339" t="s">
        <v>6351</v>
      </c>
      <c r="S6339" t="s">
        <v>74</v>
      </c>
      <c r="T6339" t="s">
        <v>75</v>
      </c>
      <c r="U6339" t="s">
        <v>6352</v>
      </c>
      <c r="V6339">
        <v>339.96000000000004</v>
      </c>
      <c r="W6339">
        <v>5</v>
      </c>
      <c r="X6339" s="9">
        <f>Table1[[#This Row],[Discount]]</f>
        <v>0.2</v>
      </c>
      <c r="Y6339">
        <v>0.2</v>
      </c>
      <c r="Z6339">
        <v>42.494999999999948</v>
      </c>
    </row>
    <row r="6340" spans="1:26" ht="16" x14ac:dyDescent="0.2">
      <c r="A6340">
        <v>6339</v>
      </c>
      <c r="B6340" t="s">
        <v>8841</v>
      </c>
      <c r="C6340" s="1">
        <v>41918</v>
      </c>
      <c r="D6340">
        <f>YEAR(Table1[[#This Row],[Order Date]])</f>
        <v>2014</v>
      </c>
      <c r="E6340">
        <f>MONTH(Table1[[#This Row],[Order Date]])</f>
        <v>10</v>
      </c>
      <c r="F6340" t="str">
        <f>Table1[[#This Row],[Order Year]]&amp;"-"&amp;Table1[[#This Row],[Order Month]]</f>
        <v>2014-10</v>
      </c>
      <c r="G6340" s="5">
        <f>YEAR(Table1[[#This Row],[Order Date]])*100 + MONTH(Table1[[#This Row],[Order Date]])</f>
        <v>201410</v>
      </c>
      <c r="H6340" s="1">
        <v>41922</v>
      </c>
      <c r="I6340" t="s">
        <v>53</v>
      </c>
      <c r="J6340" t="s">
        <v>4005</v>
      </c>
      <c r="K6340" t="s">
        <v>4006</v>
      </c>
      <c r="L6340" t="s">
        <v>44</v>
      </c>
      <c r="M6340" t="s">
        <v>30</v>
      </c>
      <c r="N6340" t="s">
        <v>269</v>
      </c>
      <c r="O6340" t="s">
        <v>270</v>
      </c>
      <c r="P6340">
        <v>10035</v>
      </c>
      <c r="Q6340" t="s">
        <v>151</v>
      </c>
      <c r="R6340" t="s">
        <v>6459</v>
      </c>
      <c r="S6340" t="s">
        <v>74</v>
      </c>
      <c r="T6340" t="s">
        <v>75</v>
      </c>
      <c r="U6340" t="s">
        <v>6460</v>
      </c>
      <c r="V6340">
        <v>87.8</v>
      </c>
      <c r="W6340">
        <v>4</v>
      </c>
      <c r="X6340" s="9">
        <f>Table1[[#This Row],[Discount]]</f>
        <v>0</v>
      </c>
      <c r="Y6340">
        <v>0</v>
      </c>
      <c r="Z6340">
        <v>43.9</v>
      </c>
    </row>
    <row r="6341" spans="1:26" ht="16" x14ac:dyDescent="0.2">
      <c r="A6341">
        <v>6340</v>
      </c>
      <c r="B6341" t="s">
        <v>8841</v>
      </c>
      <c r="C6341" s="1">
        <v>41918</v>
      </c>
      <c r="D6341">
        <f>YEAR(Table1[[#This Row],[Order Date]])</f>
        <v>2014</v>
      </c>
      <c r="E6341">
        <f>MONTH(Table1[[#This Row],[Order Date]])</f>
        <v>10</v>
      </c>
      <c r="F6341" t="str">
        <f>Table1[[#This Row],[Order Year]]&amp;"-"&amp;Table1[[#This Row],[Order Month]]</f>
        <v>2014-10</v>
      </c>
      <c r="G6341" s="5">
        <f>YEAR(Table1[[#This Row],[Order Date]])*100 + MONTH(Table1[[#This Row],[Order Date]])</f>
        <v>201410</v>
      </c>
      <c r="H6341" s="1">
        <v>41922</v>
      </c>
      <c r="I6341" t="s">
        <v>53</v>
      </c>
      <c r="J6341" t="s">
        <v>4005</v>
      </c>
      <c r="K6341" t="s">
        <v>4006</v>
      </c>
      <c r="L6341" t="s">
        <v>44</v>
      </c>
      <c r="M6341" t="s">
        <v>30</v>
      </c>
      <c r="N6341" t="s">
        <v>269</v>
      </c>
      <c r="O6341" t="s">
        <v>270</v>
      </c>
      <c r="P6341">
        <v>10035</v>
      </c>
      <c r="Q6341" t="s">
        <v>151</v>
      </c>
      <c r="R6341" t="s">
        <v>3189</v>
      </c>
      <c r="S6341" t="s">
        <v>35</v>
      </c>
      <c r="T6341" t="s">
        <v>39</v>
      </c>
      <c r="U6341" t="s">
        <v>3190</v>
      </c>
      <c r="V6341">
        <v>221.38200000000001</v>
      </c>
      <c r="W6341">
        <v>2</v>
      </c>
      <c r="X6341" s="9">
        <f>Table1[[#This Row],[Discount]]</f>
        <v>0.1</v>
      </c>
      <c r="Y6341">
        <v>0.1</v>
      </c>
      <c r="Z6341">
        <v>2.4597999999999871</v>
      </c>
    </row>
    <row r="6342" spans="1:26" ht="16" x14ac:dyDescent="0.2">
      <c r="A6342">
        <v>6341</v>
      </c>
      <c r="B6342" t="s">
        <v>8841</v>
      </c>
      <c r="C6342" s="1">
        <v>41918</v>
      </c>
      <c r="D6342">
        <f>YEAR(Table1[[#This Row],[Order Date]])</f>
        <v>2014</v>
      </c>
      <c r="E6342">
        <f>MONTH(Table1[[#This Row],[Order Date]])</f>
        <v>10</v>
      </c>
      <c r="F6342" t="str">
        <f>Table1[[#This Row],[Order Year]]&amp;"-"&amp;Table1[[#This Row],[Order Month]]</f>
        <v>2014-10</v>
      </c>
      <c r="G6342" s="5">
        <f>YEAR(Table1[[#This Row],[Order Date]])*100 + MONTH(Table1[[#This Row],[Order Date]])</f>
        <v>201410</v>
      </c>
      <c r="H6342" s="1">
        <v>41922</v>
      </c>
      <c r="I6342" t="s">
        <v>53</v>
      </c>
      <c r="J6342" t="s">
        <v>4005</v>
      </c>
      <c r="K6342" t="s">
        <v>4006</v>
      </c>
      <c r="L6342" t="s">
        <v>44</v>
      </c>
      <c r="M6342" t="s">
        <v>30</v>
      </c>
      <c r="N6342" t="s">
        <v>269</v>
      </c>
      <c r="O6342" t="s">
        <v>270</v>
      </c>
      <c r="P6342">
        <v>10035</v>
      </c>
      <c r="Q6342" t="s">
        <v>151</v>
      </c>
      <c r="R6342" t="s">
        <v>7381</v>
      </c>
      <c r="S6342" t="s">
        <v>74</v>
      </c>
      <c r="T6342" t="s">
        <v>685</v>
      </c>
      <c r="U6342" t="s">
        <v>7382</v>
      </c>
      <c r="V6342">
        <v>5199.96</v>
      </c>
      <c r="W6342">
        <v>4</v>
      </c>
      <c r="X6342" s="9">
        <f>Table1[[#This Row],[Discount]]</f>
        <v>0</v>
      </c>
      <c r="Y6342">
        <v>0</v>
      </c>
      <c r="Z6342">
        <v>1351.9895999999999</v>
      </c>
    </row>
    <row r="6343" spans="1:26" ht="16" x14ac:dyDescent="0.2">
      <c r="A6343">
        <v>6342</v>
      </c>
      <c r="B6343" t="s">
        <v>8842</v>
      </c>
      <c r="C6343" s="1">
        <v>41640</v>
      </c>
      <c r="D6343">
        <f>YEAR(Table1[[#This Row],[Order Date]])</f>
        <v>2014</v>
      </c>
      <c r="E6343">
        <f>MONTH(Table1[[#This Row],[Order Date]])</f>
        <v>1</v>
      </c>
      <c r="F6343" t="str">
        <f>Table1[[#This Row],[Order Year]]&amp;"-"&amp;Table1[[#This Row],[Order Month]]</f>
        <v>2014-1</v>
      </c>
      <c r="G6343" s="5">
        <f>YEAR(Table1[[#This Row],[Order Date]])*100 + MONTH(Table1[[#This Row],[Order Date]])</f>
        <v>201401</v>
      </c>
      <c r="H6343" s="1">
        <v>41642</v>
      </c>
      <c r="I6343" t="s">
        <v>191</v>
      </c>
      <c r="J6343" t="s">
        <v>4746</v>
      </c>
      <c r="K6343" t="s">
        <v>4747</v>
      </c>
      <c r="L6343" t="s">
        <v>29</v>
      </c>
      <c r="M6343" t="s">
        <v>30</v>
      </c>
      <c r="N6343" t="s">
        <v>2473</v>
      </c>
      <c r="O6343" t="s">
        <v>501</v>
      </c>
      <c r="P6343">
        <v>43130</v>
      </c>
      <c r="Q6343" t="s">
        <v>151</v>
      </c>
      <c r="R6343" t="s">
        <v>4666</v>
      </c>
      <c r="S6343" t="s">
        <v>49</v>
      </c>
      <c r="T6343" t="s">
        <v>62</v>
      </c>
      <c r="U6343" t="s">
        <v>4667</v>
      </c>
      <c r="V6343">
        <v>156.512</v>
      </c>
      <c r="W6343">
        <v>4</v>
      </c>
      <c r="X6343" s="9">
        <f>Table1[[#This Row],[Discount]]</f>
        <v>0.2</v>
      </c>
      <c r="Y6343">
        <v>0.2</v>
      </c>
      <c r="Z6343">
        <v>-35.215199999999996</v>
      </c>
    </row>
    <row r="6344" spans="1:26" ht="16" x14ac:dyDescent="0.2">
      <c r="A6344">
        <v>6343</v>
      </c>
      <c r="B6344" t="s">
        <v>8843</v>
      </c>
      <c r="C6344" s="1">
        <v>40975</v>
      </c>
      <c r="D6344">
        <f>YEAR(Table1[[#This Row],[Order Date]])</f>
        <v>2012</v>
      </c>
      <c r="E6344">
        <f>MONTH(Table1[[#This Row],[Order Date]])</f>
        <v>3</v>
      </c>
      <c r="F6344" t="str">
        <f>Table1[[#This Row],[Order Year]]&amp;"-"&amp;Table1[[#This Row],[Order Month]]</f>
        <v>2012-3</v>
      </c>
      <c r="G6344" s="5">
        <f>YEAR(Table1[[#This Row],[Order Date]])*100 + MONTH(Table1[[#This Row],[Order Date]])</f>
        <v>201203</v>
      </c>
      <c r="H6344" s="1">
        <v>40978</v>
      </c>
      <c r="I6344" t="s">
        <v>191</v>
      </c>
      <c r="J6344" t="s">
        <v>6143</v>
      </c>
      <c r="K6344" t="s">
        <v>6144</v>
      </c>
      <c r="L6344" t="s">
        <v>105</v>
      </c>
      <c r="M6344" t="s">
        <v>30</v>
      </c>
      <c r="N6344" t="s">
        <v>609</v>
      </c>
      <c r="O6344" t="s">
        <v>248</v>
      </c>
      <c r="P6344">
        <v>19711</v>
      </c>
      <c r="Q6344" t="s">
        <v>151</v>
      </c>
      <c r="R6344" t="s">
        <v>995</v>
      </c>
      <c r="S6344" t="s">
        <v>74</v>
      </c>
      <c r="T6344" t="s">
        <v>164</v>
      </c>
      <c r="U6344" t="s">
        <v>996</v>
      </c>
      <c r="V6344">
        <v>119.85000000000001</v>
      </c>
      <c r="W6344">
        <v>3</v>
      </c>
      <c r="X6344" s="9">
        <f>Table1[[#This Row],[Discount]]</f>
        <v>0</v>
      </c>
      <c r="Y6344">
        <v>0</v>
      </c>
      <c r="Z6344">
        <v>52.734000000000009</v>
      </c>
    </row>
    <row r="6345" spans="1:26" ht="16" x14ac:dyDescent="0.2">
      <c r="A6345">
        <v>6344</v>
      </c>
      <c r="B6345" t="s">
        <v>8843</v>
      </c>
      <c r="C6345" s="1">
        <v>40975</v>
      </c>
      <c r="D6345">
        <f>YEAR(Table1[[#This Row],[Order Date]])</f>
        <v>2012</v>
      </c>
      <c r="E6345">
        <f>MONTH(Table1[[#This Row],[Order Date]])</f>
        <v>3</v>
      </c>
      <c r="F6345" t="str">
        <f>Table1[[#This Row],[Order Year]]&amp;"-"&amp;Table1[[#This Row],[Order Month]]</f>
        <v>2012-3</v>
      </c>
      <c r="G6345" s="5">
        <f>YEAR(Table1[[#This Row],[Order Date]])*100 + MONTH(Table1[[#This Row],[Order Date]])</f>
        <v>201203</v>
      </c>
      <c r="H6345" s="1">
        <v>40978</v>
      </c>
      <c r="I6345" t="s">
        <v>191</v>
      </c>
      <c r="J6345" t="s">
        <v>6143</v>
      </c>
      <c r="K6345" t="s">
        <v>6144</v>
      </c>
      <c r="L6345" t="s">
        <v>105</v>
      </c>
      <c r="M6345" t="s">
        <v>30</v>
      </c>
      <c r="N6345" t="s">
        <v>609</v>
      </c>
      <c r="O6345" t="s">
        <v>248</v>
      </c>
      <c r="P6345">
        <v>19711</v>
      </c>
      <c r="Q6345" t="s">
        <v>151</v>
      </c>
      <c r="R6345" t="s">
        <v>1338</v>
      </c>
      <c r="S6345" t="s">
        <v>49</v>
      </c>
      <c r="T6345" t="s">
        <v>78</v>
      </c>
      <c r="U6345" t="s">
        <v>1339</v>
      </c>
      <c r="V6345">
        <v>30.44</v>
      </c>
      <c r="W6345">
        <v>2</v>
      </c>
      <c r="X6345" s="9">
        <f>Table1[[#This Row],[Discount]]</f>
        <v>0</v>
      </c>
      <c r="Y6345">
        <v>0</v>
      </c>
      <c r="Z6345">
        <v>14.9156</v>
      </c>
    </row>
    <row r="6346" spans="1:26" ht="16" x14ac:dyDescent="0.2">
      <c r="A6346">
        <v>6345</v>
      </c>
      <c r="B6346" t="s">
        <v>8843</v>
      </c>
      <c r="C6346" s="1">
        <v>40975</v>
      </c>
      <c r="D6346">
        <f>YEAR(Table1[[#This Row],[Order Date]])</f>
        <v>2012</v>
      </c>
      <c r="E6346">
        <f>MONTH(Table1[[#This Row],[Order Date]])</f>
        <v>3</v>
      </c>
      <c r="F6346" t="str">
        <f>Table1[[#This Row],[Order Year]]&amp;"-"&amp;Table1[[#This Row],[Order Month]]</f>
        <v>2012-3</v>
      </c>
      <c r="G6346" s="5">
        <f>YEAR(Table1[[#This Row],[Order Date]])*100 + MONTH(Table1[[#This Row],[Order Date]])</f>
        <v>201203</v>
      </c>
      <c r="H6346" s="1">
        <v>40978</v>
      </c>
      <c r="I6346" t="s">
        <v>191</v>
      </c>
      <c r="J6346" t="s">
        <v>6143</v>
      </c>
      <c r="K6346" t="s">
        <v>6144</v>
      </c>
      <c r="L6346" t="s">
        <v>105</v>
      </c>
      <c r="M6346" t="s">
        <v>30</v>
      </c>
      <c r="N6346" t="s">
        <v>609</v>
      </c>
      <c r="O6346" t="s">
        <v>248</v>
      </c>
      <c r="P6346">
        <v>19711</v>
      </c>
      <c r="Q6346" t="s">
        <v>151</v>
      </c>
      <c r="R6346" t="s">
        <v>3934</v>
      </c>
      <c r="S6346" t="s">
        <v>49</v>
      </c>
      <c r="T6346" t="s">
        <v>78</v>
      </c>
      <c r="U6346" t="s">
        <v>3935</v>
      </c>
      <c r="V6346">
        <v>69.28</v>
      </c>
      <c r="W6346">
        <v>2</v>
      </c>
      <c r="X6346" s="9">
        <f>Table1[[#This Row],[Discount]]</f>
        <v>0</v>
      </c>
      <c r="Y6346">
        <v>0</v>
      </c>
      <c r="Z6346">
        <v>33.254399999999997</v>
      </c>
    </row>
    <row r="6347" spans="1:26" ht="16" x14ac:dyDescent="0.2">
      <c r="A6347">
        <v>6346</v>
      </c>
      <c r="B6347" t="s">
        <v>8843</v>
      </c>
      <c r="C6347" s="1">
        <v>40975</v>
      </c>
      <c r="D6347">
        <f>YEAR(Table1[[#This Row],[Order Date]])</f>
        <v>2012</v>
      </c>
      <c r="E6347">
        <f>MONTH(Table1[[#This Row],[Order Date]])</f>
        <v>3</v>
      </c>
      <c r="F6347" t="str">
        <f>Table1[[#This Row],[Order Year]]&amp;"-"&amp;Table1[[#This Row],[Order Month]]</f>
        <v>2012-3</v>
      </c>
      <c r="G6347" s="5">
        <f>YEAR(Table1[[#This Row],[Order Date]])*100 + MONTH(Table1[[#This Row],[Order Date]])</f>
        <v>201203</v>
      </c>
      <c r="H6347" s="1">
        <v>40978</v>
      </c>
      <c r="I6347" t="s">
        <v>191</v>
      </c>
      <c r="J6347" t="s">
        <v>6143</v>
      </c>
      <c r="K6347" t="s">
        <v>6144</v>
      </c>
      <c r="L6347" t="s">
        <v>105</v>
      </c>
      <c r="M6347" t="s">
        <v>30</v>
      </c>
      <c r="N6347" t="s">
        <v>609</v>
      </c>
      <c r="O6347" t="s">
        <v>248</v>
      </c>
      <c r="P6347">
        <v>19711</v>
      </c>
      <c r="Q6347" t="s">
        <v>151</v>
      </c>
      <c r="R6347" t="s">
        <v>7058</v>
      </c>
      <c r="S6347" t="s">
        <v>74</v>
      </c>
      <c r="T6347" t="s">
        <v>75</v>
      </c>
      <c r="U6347" t="s">
        <v>7059</v>
      </c>
      <c r="V6347">
        <v>587.97</v>
      </c>
      <c r="W6347">
        <v>3</v>
      </c>
      <c r="X6347" s="9">
        <f>Table1[[#This Row],[Discount]]</f>
        <v>0</v>
      </c>
      <c r="Y6347">
        <v>0</v>
      </c>
      <c r="Z6347">
        <v>170.51129999999998</v>
      </c>
    </row>
    <row r="6348" spans="1:26" ht="16" x14ac:dyDescent="0.2">
      <c r="A6348">
        <v>6347</v>
      </c>
      <c r="B6348" t="s">
        <v>8844</v>
      </c>
      <c r="C6348" s="1">
        <v>41933</v>
      </c>
      <c r="D6348">
        <f>YEAR(Table1[[#This Row],[Order Date]])</f>
        <v>2014</v>
      </c>
      <c r="E6348">
        <f>MONTH(Table1[[#This Row],[Order Date]])</f>
        <v>10</v>
      </c>
      <c r="F6348" t="str">
        <f>Table1[[#This Row],[Order Year]]&amp;"-"&amp;Table1[[#This Row],[Order Month]]</f>
        <v>2014-10</v>
      </c>
      <c r="G6348" s="5">
        <f>YEAR(Table1[[#This Row],[Order Date]])*100 + MONTH(Table1[[#This Row],[Order Date]])</f>
        <v>201410</v>
      </c>
      <c r="H6348" s="1">
        <v>41933</v>
      </c>
      <c r="I6348" t="s">
        <v>1293</v>
      </c>
      <c r="J6348" t="s">
        <v>443</v>
      </c>
      <c r="K6348" t="s">
        <v>444</v>
      </c>
      <c r="L6348" t="s">
        <v>105</v>
      </c>
      <c r="M6348" t="s">
        <v>30</v>
      </c>
      <c r="N6348" t="s">
        <v>269</v>
      </c>
      <c r="O6348" t="s">
        <v>270</v>
      </c>
      <c r="P6348">
        <v>10024</v>
      </c>
      <c r="Q6348" t="s">
        <v>151</v>
      </c>
      <c r="R6348" t="s">
        <v>4486</v>
      </c>
      <c r="S6348" t="s">
        <v>49</v>
      </c>
      <c r="T6348" t="s">
        <v>50</v>
      </c>
      <c r="U6348" t="s">
        <v>4487</v>
      </c>
      <c r="V6348">
        <v>24.55</v>
      </c>
      <c r="W6348">
        <v>5</v>
      </c>
      <c r="X6348" s="9">
        <f>Table1[[#This Row],[Discount]]</f>
        <v>0</v>
      </c>
      <c r="Y6348">
        <v>0</v>
      </c>
      <c r="Z6348">
        <v>12.029499999999999</v>
      </c>
    </row>
    <row r="6349" spans="1:26" ht="16" x14ac:dyDescent="0.2">
      <c r="A6349">
        <v>6348</v>
      </c>
      <c r="B6349" t="s">
        <v>8845</v>
      </c>
      <c r="C6349" s="1">
        <v>41030</v>
      </c>
      <c r="D6349">
        <f>YEAR(Table1[[#This Row],[Order Date]])</f>
        <v>2012</v>
      </c>
      <c r="E6349">
        <f>MONTH(Table1[[#This Row],[Order Date]])</f>
        <v>5</v>
      </c>
      <c r="F6349" t="str">
        <f>Table1[[#This Row],[Order Year]]&amp;"-"&amp;Table1[[#This Row],[Order Month]]</f>
        <v>2012-5</v>
      </c>
      <c r="G6349" s="5">
        <f>YEAR(Table1[[#This Row],[Order Date]])*100 + MONTH(Table1[[#This Row],[Order Date]])</f>
        <v>201205</v>
      </c>
      <c r="H6349" s="1">
        <v>41035</v>
      </c>
      <c r="I6349" t="s">
        <v>53</v>
      </c>
      <c r="J6349" t="s">
        <v>1192</v>
      </c>
      <c r="K6349" t="s">
        <v>1193</v>
      </c>
      <c r="L6349" t="s">
        <v>29</v>
      </c>
      <c r="M6349" t="s">
        <v>30</v>
      </c>
      <c r="N6349" t="s">
        <v>130</v>
      </c>
      <c r="O6349" t="s">
        <v>46</v>
      </c>
      <c r="P6349">
        <v>94109</v>
      </c>
      <c r="Q6349" t="s">
        <v>47</v>
      </c>
      <c r="R6349" t="s">
        <v>1338</v>
      </c>
      <c r="S6349" t="s">
        <v>49</v>
      </c>
      <c r="T6349" t="s">
        <v>78</v>
      </c>
      <c r="U6349" t="s">
        <v>1339</v>
      </c>
      <c r="V6349">
        <v>12.176000000000002</v>
      </c>
      <c r="W6349">
        <v>1</v>
      </c>
      <c r="X6349" s="9">
        <f>Table1[[#This Row],[Discount]]</f>
        <v>0.2</v>
      </c>
      <c r="Y6349">
        <v>0.2</v>
      </c>
      <c r="Z6349">
        <v>4.4137999999999993</v>
      </c>
    </row>
    <row r="6350" spans="1:26" ht="16" x14ac:dyDescent="0.2">
      <c r="A6350">
        <v>6349</v>
      </c>
      <c r="B6350" t="s">
        <v>8845</v>
      </c>
      <c r="C6350" s="1">
        <v>41030</v>
      </c>
      <c r="D6350">
        <f>YEAR(Table1[[#This Row],[Order Date]])</f>
        <v>2012</v>
      </c>
      <c r="E6350">
        <f>MONTH(Table1[[#This Row],[Order Date]])</f>
        <v>5</v>
      </c>
      <c r="F6350" t="str">
        <f>Table1[[#This Row],[Order Year]]&amp;"-"&amp;Table1[[#This Row],[Order Month]]</f>
        <v>2012-5</v>
      </c>
      <c r="G6350" s="5">
        <f>YEAR(Table1[[#This Row],[Order Date]])*100 + MONTH(Table1[[#This Row],[Order Date]])</f>
        <v>201205</v>
      </c>
      <c r="H6350" s="1">
        <v>41035</v>
      </c>
      <c r="I6350" t="s">
        <v>53</v>
      </c>
      <c r="J6350" t="s">
        <v>1192</v>
      </c>
      <c r="K6350" t="s">
        <v>1193</v>
      </c>
      <c r="L6350" t="s">
        <v>29</v>
      </c>
      <c r="M6350" t="s">
        <v>30</v>
      </c>
      <c r="N6350" t="s">
        <v>130</v>
      </c>
      <c r="O6350" t="s">
        <v>46</v>
      </c>
      <c r="P6350">
        <v>94109</v>
      </c>
      <c r="Q6350" t="s">
        <v>47</v>
      </c>
      <c r="R6350" t="s">
        <v>1042</v>
      </c>
      <c r="S6350" t="s">
        <v>49</v>
      </c>
      <c r="T6350" t="s">
        <v>62</v>
      </c>
      <c r="U6350" t="s">
        <v>1043</v>
      </c>
      <c r="V6350">
        <v>37.32</v>
      </c>
      <c r="W6350">
        <v>3</v>
      </c>
      <c r="X6350" s="9">
        <f>Table1[[#This Row],[Discount]]</f>
        <v>0</v>
      </c>
      <c r="Y6350">
        <v>0</v>
      </c>
      <c r="Z6350">
        <v>10.4496</v>
      </c>
    </row>
    <row r="6351" spans="1:26" ht="16" x14ac:dyDescent="0.2">
      <c r="A6351">
        <v>6350</v>
      </c>
      <c r="B6351" t="s">
        <v>8845</v>
      </c>
      <c r="C6351" s="1">
        <v>41030</v>
      </c>
      <c r="D6351">
        <f>YEAR(Table1[[#This Row],[Order Date]])</f>
        <v>2012</v>
      </c>
      <c r="E6351">
        <f>MONTH(Table1[[#This Row],[Order Date]])</f>
        <v>5</v>
      </c>
      <c r="F6351" t="str">
        <f>Table1[[#This Row],[Order Year]]&amp;"-"&amp;Table1[[#This Row],[Order Month]]</f>
        <v>2012-5</v>
      </c>
      <c r="G6351" s="5">
        <f>YEAR(Table1[[#This Row],[Order Date]])*100 + MONTH(Table1[[#This Row],[Order Date]])</f>
        <v>201205</v>
      </c>
      <c r="H6351" s="1">
        <v>41035</v>
      </c>
      <c r="I6351" t="s">
        <v>53</v>
      </c>
      <c r="J6351" t="s">
        <v>1192</v>
      </c>
      <c r="K6351" t="s">
        <v>1193</v>
      </c>
      <c r="L6351" t="s">
        <v>29</v>
      </c>
      <c r="M6351" t="s">
        <v>30</v>
      </c>
      <c r="N6351" t="s">
        <v>130</v>
      </c>
      <c r="O6351" t="s">
        <v>46</v>
      </c>
      <c r="P6351">
        <v>94109</v>
      </c>
      <c r="Q6351" t="s">
        <v>47</v>
      </c>
      <c r="R6351" t="s">
        <v>1408</v>
      </c>
      <c r="S6351" t="s">
        <v>49</v>
      </c>
      <c r="T6351" t="s">
        <v>581</v>
      </c>
      <c r="U6351" t="s">
        <v>1409</v>
      </c>
      <c r="V6351">
        <v>35.06</v>
      </c>
      <c r="W6351">
        <v>2</v>
      </c>
      <c r="X6351" s="9">
        <f>Table1[[#This Row],[Discount]]</f>
        <v>0</v>
      </c>
      <c r="Y6351">
        <v>0</v>
      </c>
      <c r="Z6351">
        <v>10.517999999999997</v>
      </c>
    </row>
    <row r="6352" spans="1:26" ht="16" x14ac:dyDescent="0.2">
      <c r="A6352">
        <v>6351</v>
      </c>
      <c r="B6352" t="s">
        <v>8846</v>
      </c>
      <c r="C6352" s="1">
        <v>41886</v>
      </c>
      <c r="D6352">
        <f>YEAR(Table1[[#This Row],[Order Date]])</f>
        <v>2014</v>
      </c>
      <c r="E6352">
        <f>MONTH(Table1[[#This Row],[Order Date]])</f>
        <v>9</v>
      </c>
      <c r="F6352" t="str">
        <f>Table1[[#This Row],[Order Year]]&amp;"-"&amp;Table1[[#This Row],[Order Month]]</f>
        <v>2014-9</v>
      </c>
      <c r="G6352" s="5">
        <f>YEAR(Table1[[#This Row],[Order Date]])*100 + MONTH(Table1[[#This Row],[Order Date]])</f>
        <v>201409</v>
      </c>
      <c r="H6352" s="1">
        <v>41891</v>
      </c>
      <c r="I6352" t="s">
        <v>53</v>
      </c>
      <c r="J6352" t="s">
        <v>1311</v>
      </c>
      <c r="K6352" t="s">
        <v>1312</v>
      </c>
      <c r="L6352" t="s">
        <v>29</v>
      </c>
      <c r="M6352" t="s">
        <v>30</v>
      </c>
      <c r="N6352" t="s">
        <v>818</v>
      </c>
      <c r="O6352" t="s">
        <v>107</v>
      </c>
      <c r="P6352">
        <v>75217</v>
      </c>
      <c r="Q6352" t="s">
        <v>108</v>
      </c>
      <c r="R6352" t="s">
        <v>3123</v>
      </c>
      <c r="S6352" t="s">
        <v>35</v>
      </c>
      <c r="T6352" t="s">
        <v>68</v>
      </c>
      <c r="U6352" t="s">
        <v>3124</v>
      </c>
      <c r="V6352">
        <v>108.40000000000002</v>
      </c>
      <c r="W6352">
        <v>5</v>
      </c>
      <c r="X6352" s="9">
        <f>Table1[[#This Row],[Discount]]</f>
        <v>0.6</v>
      </c>
      <c r="Y6352">
        <v>0.6</v>
      </c>
      <c r="Z6352">
        <v>-105.69000000000003</v>
      </c>
    </row>
    <row r="6353" spans="1:26" ht="16" x14ac:dyDescent="0.2">
      <c r="A6353">
        <v>6352</v>
      </c>
      <c r="B6353" t="s">
        <v>8847</v>
      </c>
      <c r="C6353" s="1">
        <v>41947</v>
      </c>
      <c r="D6353">
        <f>YEAR(Table1[[#This Row],[Order Date]])</f>
        <v>2014</v>
      </c>
      <c r="E6353">
        <f>MONTH(Table1[[#This Row],[Order Date]])</f>
        <v>11</v>
      </c>
      <c r="F6353" t="str">
        <f>Table1[[#This Row],[Order Year]]&amp;"-"&amp;Table1[[#This Row],[Order Month]]</f>
        <v>2014-11</v>
      </c>
      <c r="G6353" s="5">
        <f>YEAR(Table1[[#This Row],[Order Date]])*100 + MONTH(Table1[[#This Row],[Order Date]])</f>
        <v>201411</v>
      </c>
      <c r="H6353" s="1">
        <v>41952</v>
      </c>
      <c r="I6353" t="s">
        <v>53</v>
      </c>
      <c r="J6353" t="s">
        <v>6062</v>
      </c>
      <c r="K6353" t="s">
        <v>6063</v>
      </c>
      <c r="L6353" t="s">
        <v>44</v>
      </c>
      <c r="M6353" t="s">
        <v>30</v>
      </c>
      <c r="N6353" t="s">
        <v>1422</v>
      </c>
      <c r="O6353" t="s">
        <v>57</v>
      </c>
      <c r="P6353">
        <v>33178</v>
      </c>
      <c r="Q6353" t="s">
        <v>33</v>
      </c>
      <c r="R6353" t="s">
        <v>3701</v>
      </c>
      <c r="S6353" t="s">
        <v>74</v>
      </c>
      <c r="T6353" t="s">
        <v>75</v>
      </c>
      <c r="U6353" t="s">
        <v>3702</v>
      </c>
      <c r="V6353">
        <v>361.37600000000003</v>
      </c>
      <c r="W6353">
        <v>2</v>
      </c>
      <c r="X6353" s="9">
        <f>Table1[[#This Row],[Discount]]</f>
        <v>0.2</v>
      </c>
      <c r="Y6353">
        <v>0.2</v>
      </c>
      <c r="Z6353">
        <v>27.103200000000001</v>
      </c>
    </row>
    <row r="6354" spans="1:26" ht="16" x14ac:dyDescent="0.2">
      <c r="A6354">
        <v>6353</v>
      </c>
      <c r="B6354" t="s">
        <v>8848</v>
      </c>
      <c r="C6354" s="1">
        <v>41165</v>
      </c>
      <c r="D6354">
        <f>YEAR(Table1[[#This Row],[Order Date]])</f>
        <v>2012</v>
      </c>
      <c r="E6354">
        <f>MONTH(Table1[[#This Row],[Order Date]])</f>
        <v>9</v>
      </c>
      <c r="F6354" t="str">
        <f>Table1[[#This Row],[Order Year]]&amp;"-"&amp;Table1[[#This Row],[Order Month]]</f>
        <v>2012-9</v>
      </c>
      <c r="G6354" s="5">
        <f>YEAR(Table1[[#This Row],[Order Date]])*100 + MONTH(Table1[[#This Row],[Order Date]])</f>
        <v>201209</v>
      </c>
      <c r="H6354" s="1">
        <v>41171</v>
      </c>
      <c r="I6354" t="s">
        <v>53</v>
      </c>
      <c r="J6354" t="s">
        <v>6080</v>
      </c>
      <c r="K6354" t="s">
        <v>6081</v>
      </c>
      <c r="L6354" t="s">
        <v>29</v>
      </c>
      <c r="M6354" t="s">
        <v>30</v>
      </c>
      <c r="N6354" t="s">
        <v>149</v>
      </c>
      <c r="O6354" t="s">
        <v>150</v>
      </c>
      <c r="P6354">
        <v>19120</v>
      </c>
      <c r="Q6354" t="s">
        <v>151</v>
      </c>
      <c r="R6354" t="s">
        <v>4947</v>
      </c>
      <c r="S6354" t="s">
        <v>49</v>
      </c>
      <c r="T6354" t="s">
        <v>78</v>
      </c>
      <c r="U6354" t="s">
        <v>4948</v>
      </c>
      <c r="V6354">
        <v>2.4119999999999999</v>
      </c>
      <c r="W6354">
        <v>1</v>
      </c>
      <c r="X6354" s="9">
        <f>Table1[[#This Row],[Discount]]</f>
        <v>0.7</v>
      </c>
      <c r="Y6354">
        <v>0.7</v>
      </c>
      <c r="Z6354">
        <v>-2.0099999999999998</v>
      </c>
    </row>
    <row r="6355" spans="1:26" ht="16" x14ac:dyDescent="0.2">
      <c r="A6355">
        <v>6354</v>
      </c>
      <c r="B6355" t="s">
        <v>8849</v>
      </c>
      <c r="C6355" s="1">
        <v>41158</v>
      </c>
      <c r="D6355">
        <f>YEAR(Table1[[#This Row],[Order Date]])</f>
        <v>2012</v>
      </c>
      <c r="E6355">
        <f>MONTH(Table1[[#This Row],[Order Date]])</f>
        <v>9</v>
      </c>
      <c r="F6355" t="str">
        <f>Table1[[#This Row],[Order Year]]&amp;"-"&amp;Table1[[#This Row],[Order Month]]</f>
        <v>2012-9</v>
      </c>
      <c r="G6355" s="5">
        <f>YEAR(Table1[[#This Row],[Order Date]])*100 + MONTH(Table1[[#This Row],[Order Date]])</f>
        <v>201209</v>
      </c>
      <c r="H6355" s="1">
        <v>41164</v>
      </c>
      <c r="I6355" t="s">
        <v>53</v>
      </c>
      <c r="J6355" t="s">
        <v>310</v>
      </c>
      <c r="K6355" t="s">
        <v>311</v>
      </c>
      <c r="L6355" t="s">
        <v>44</v>
      </c>
      <c r="M6355" t="s">
        <v>30</v>
      </c>
      <c r="N6355" t="s">
        <v>269</v>
      </c>
      <c r="O6355" t="s">
        <v>270</v>
      </c>
      <c r="P6355">
        <v>10011</v>
      </c>
      <c r="Q6355" t="s">
        <v>151</v>
      </c>
      <c r="R6355" t="s">
        <v>7122</v>
      </c>
      <c r="S6355" t="s">
        <v>49</v>
      </c>
      <c r="T6355" t="s">
        <v>81</v>
      </c>
      <c r="U6355" t="s">
        <v>7123</v>
      </c>
      <c r="V6355">
        <v>8.39</v>
      </c>
      <c r="W6355">
        <v>1</v>
      </c>
      <c r="X6355" s="9">
        <f>Table1[[#This Row],[Discount]]</f>
        <v>0</v>
      </c>
      <c r="Y6355">
        <v>0</v>
      </c>
      <c r="Z6355">
        <v>2.0975000000000001</v>
      </c>
    </row>
    <row r="6356" spans="1:26" ht="16" x14ac:dyDescent="0.2">
      <c r="A6356">
        <v>6355</v>
      </c>
      <c r="B6356" t="s">
        <v>8849</v>
      </c>
      <c r="C6356" s="1">
        <v>41158</v>
      </c>
      <c r="D6356">
        <f>YEAR(Table1[[#This Row],[Order Date]])</f>
        <v>2012</v>
      </c>
      <c r="E6356">
        <f>MONTH(Table1[[#This Row],[Order Date]])</f>
        <v>9</v>
      </c>
      <c r="F6356" t="str">
        <f>Table1[[#This Row],[Order Year]]&amp;"-"&amp;Table1[[#This Row],[Order Month]]</f>
        <v>2012-9</v>
      </c>
      <c r="G6356" s="5">
        <f>YEAR(Table1[[#This Row],[Order Date]])*100 + MONTH(Table1[[#This Row],[Order Date]])</f>
        <v>201209</v>
      </c>
      <c r="H6356" s="1">
        <v>41164</v>
      </c>
      <c r="I6356" t="s">
        <v>53</v>
      </c>
      <c r="J6356" t="s">
        <v>310</v>
      </c>
      <c r="K6356" t="s">
        <v>311</v>
      </c>
      <c r="L6356" t="s">
        <v>44</v>
      </c>
      <c r="M6356" t="s">
        <v>30</v>
      </c>
      <c r="N6356" t="s">
        <v>269</v>
      </c>
      <c r="O6356" t="s">
        <v>270</v>
      </c>
      <c r="P6356">
        <v>10011</v>
      </c>
      <c r="Q6356" t="s">
        <v>151</v>
      </c>
      <c r="R6356" t="s">
        <v>3847</v>
      </c>
      <c r="S6356" t="s">
        <v>74</v>
      </c>
      <c r="T6356" t="s">
        <v>75</v>
      </c>
      <c r="U6356" t="s">
        <v>3848</v>
      </c>
      <c r="V6356">
        <v>337.98</v>
      </c>
      <c r="W6356">
        <v>2</v>
      </c>
      <c r="X6356" s="9">
        <f>Table1[[#This Row],[Discount]]</f>
        <v>0</v>
      </c>
      <c r="Y6356">
        <v>0</v>
      </c>
      <c r="Z6356">
        <v>101.39399999999998</v>
      </c>
    </row>
    <row r="6357" spans="1:26" ht="16" x14ac:dyDescent="0.2">
      <c r="A6357">
        <v>6356</v>
      </c>
      <c r="B6357" t="s">
        <v>8850</v>
      </c>
      <c r="C6357" s="1">
        <v>40822</v>
      </c>
      <c r="D6357">
        <f>YEAR(Table1[[#This Row],[Order Date]])</f>
        <v>2011</v>
      </c>
      <c r="E6357">
        <f>MONTH(Table1[[#This Row],[Order Date]])</f>
        <v>10</v>
      </c>
      <c r="F6357" t="str">
        <f>Table1[[#This Row],[Order Year]]&amp;"-"&amp;Table1[[#This Row],[Order Month]]</f>
        <v>2011-10</v>
      </c>
      <c r="G6357" s="5">
        <f>YEAR(Table1[[#This Row],[Order Date]])*100 + MONTH(Table1[[#This Row],[Order Date]])</f>
        <v>201110</v>
      </c>
      <c r="H6357" s="1">
        <v>40829</v>
      </c>
      <c r="I6357" t="s">
        <v>53</v>
      </c>
      <c r="J6357" t="s">
        <v>4833</v>
      </c>
      <c r="K6357" t="s">
        <v>4834</v>
      </c>
      <c r="L6357" t="s">
        <v>29</v>
      </c>
      <c r="M6357" t="s">
        <v>30</v>
      </c>
      <c r="N6357" t="s">
        <v>149</v>
      </c>
      <c r="O6357" t="s">
        <v>150</v>
      </c>
      <c r="P6357">
        <v>19120</v>
      </c>
      <c r="Q6357" t="s">
        <v>151</v>
      </c>
      <c r="R6357" t="s">
        <v>836</v>
      </c>
      <c r="S6357" t="s">
        <v>49</v>
      </c>
      <c r="T6357" t="s">
        <v>62</v>
      </c>
      <c r="U6357" t="s">
        <v>837</v>
      </c>
      <c r="V6357">
        <v>83.920000000000016</v>
      </c>
      <c r="W6357">
        <v>5</v>
      </c>
      <c r="X6357" s="9">
        <f>Table1[[#This Row],[Discount]]</f>
        <v>0.2</v>
      </c>
      <c r="Y6357">
        <v>0.2</v>
      </c>
      <c r="Z6357">
        <v>-13.637000000000011</v>
      </c>
    </row>
    <row r="6358" spans="1:26" ht="16" x14ac:dyDescent="0.2">
      <c r="A6358">
        <v>6357</v>
      </c>
      <c r="B6358" t="s">
        <v>8851</v>
      </c>
      <c r="C6358" s="1">
        <v>41663</v>
      </c>
      <c r="D6358">
        <f>YEAR(Table1[[#This Row],[Order Date]])</f>
        <v>2014</v>
      </c>
      <c r="E6358">
        <f>MONTH(Table1[[#This Row],[Order Date]])</f>
        <v>1</v>
      </c>
      <c r="F6358" t="str">
        <f>Table1[[#This Row],[Order Year]]&amp;"-"&amp;Table1[[#This Row],[Order Month]]</f>
        <v>2014-1</v>
      </c>
      <c r="G6358" s="5">
        <f>YEAR(Table1[[#This Row],[Order Date]])*100 + MONTH(Table1[[#This Row],[Order Date]])</f>
        <v>201401</v>
      </c>
      <c r="H6358" s="1">
        <v>41668</v>
      </c>
      <c r="I6358" t="s">
        <v>53</v>
      </c>
      <c r="J6358" t="s">
        <v>2423</v>
      </c>
      <c r="K6358" t="s">
        <v>2424</v>
      </c>
      <c r="L6358" t="s">
        <v>44</v>
      </c>
      <c r="M6358" t="s">
        <v>30</v>
      </c>
      <c r="N6358" t="s">
        <v>98</v>
      </c>
      <c r="O6358" t="s">
        <v>99</v>
      </c>
      <c r="P6358">
        <v>98103</v>
      </c>
      <c r="Q6358" t="s">
        <v>47</v>
      </c>
      <c r="R6358" t="s">
        <v>4740</v>
      </c>
      <c r="S6358" t="s">
        <v>49</v>
      </c>
      <c r="T6358" t="s">
        <v>78</v>
      </c>
      <c r="U6358" t="s">
        <v>4741</v>
      </c>
      <c r="V6358">
        <v>19.68</v>
      </c>
      <c r="W6358">
        <v>5</v>
      </c>
      <c r="X6358" s="9">
        <f>Table1[[#This Row],[Discount]]</f>
        <v>0.2</v>
      </c>
      <c r="Y6358">
        <v>0.2</v>
      </c>
      <c r="Z6358">
        <v>6.8879999999999981</v>
      </c>
    </row>
    <row r="6359" spans="1:26" ht="16" x14ac:dyDescent="0.2">
      <c r="A6359">
        <v>6358</v>
      </c>
      <c r="B6359" t="s">
        <v>8851</v>
      </c>
      <c r="C6359" s="1">
        <v>41663</v>
      </c>
      <c r="D6359">
        <f>YEAR(Table1[[#This Row],[Order Date]])</f>
        <v>2014</v>
      </c>
      <c r="E6359">
        <f>MONTH(Table1[[#This Row],[Order Date]])</f>
        <v>1</v>
      </c>
      <c r="F6359" t="str">
        <f>Table1[[#This Row],[Order Year]]&amp;"-"&amp;Table1[[#This Row],[Order Month]]</f>
        <v>2014-1</v>
      </c>
      <c r="G6359" s="5">
        <f>YEAR(Table1[[#This Row],[Order Date]])*100 + MONTH(Table1[[#This Row],[Order Date]])</f>
        <v>201401</v>
      </c>
      <c r="H6359" s="1">
        <v>41668</v>
      </c>
      <c r="I6359" t="s">
        <v>53</v>
      </c>
      <c r="J6359" t="s">
        <v>2423</v>
      </c>
      <c r="K6359" t="s">
        <v>2424</v>
      </c>
      <c r="L6359" t="s">
        <v>44</v>
      </c>
      <c r="M6359" t="s">
        <v>30</v>
      </c>
      <c r="N6359" t="s">
        <v>98</v>
      </c>
      <c r="O6359" t="s">
        <v>99</v>
      </c>
      <c r="P6359">
        <v>98103</v>
      </c>
      <c r="Q6359" t="s">
        <v>47</v>
      </c>
      <c r="R6359" t="s">
        <v>2928</v>
      </c>
      <c r="S6359" t="s">
        <v>49</v>
      </c>
      <c r="T6359" t="s">
        <v>93</v>
      </c>
      <c r="U6359" t="s">
        <v>2929</v>
      </c>
      <c r="V6359">
        <v>25.92</v>
      </c>
      <c r="W6359">
        <v>4</v>
      </c>
      <c r="X6359" s="9">
        <f>Table1[[#This Row],[Discount]]</f>
        <v>0</v>
      </c>
      <c r="Y6359">
        <v>0</v>
      </c>
      <c r="Z6359">
        <v>12.441600000000001</v>
      </c>
    </row>
    <row r="6360" spans="1:26" ht="16" x14ac:dyDescent="0.2">
      <c r="A6360">
        <v>6359</v>
      </c>
      <c r="B6360" t="s">
        <v>8851</v>
      </c>
      <c r="C6360" s="1">
        <v>41663</v>
      </c>
      <c r="D6360">
        <f>YEAR(Table1[[#This Row],[Order Date]])</f>
        <v>2014</v>
      </c>
      <c r="E6360">
        <f>MONTH(Table1[[#This Row],[Order Date]])</f>
        <v>1</v>
      </c>
      <c r="F6360" t="str">
        <f>Table1[[#This Row],[Order Year]]&amp;"-"&amp;Table1[[#This Row],[Order Month]]</f>
        <v>2014-1</v>
      </c>
      <c r="G6360" s="5">
        <f>YEAR(Table1[[#This Row],[Order Date]])*100 + MONTH(Table1[[#This Row],[Order Date]])</f>
        <v>201401</v>
      </c>
      <c r="H6360" s="1">
        <v>41668</v>
      </c>
      <c r="I6360" t="s">
        <v>53</v>
      </c>
      <c r="J6360" t="s">
        <v>2423</v>
      </c>
      <c r="K6360" t="s">
        <v>2424</v>
      </c>
      <c r="L6360" t="s">
        <v>44</v>
      </c>
      <c r="M6360" t="s">
        <v>30</v>
      </c>
      <c r="N6360" t="s">
        <v>98</v>
      </c>
      <c r="O6360" t="s">
        <v>99</v>
      </c>
      <c r="P6360">
        <v>98103</v>
      </c>
      <c r="Q6360" t="s">
        <v>47</v>
      </c>
      <c r="R6360" t="s">
        <v>3977</v>
      </c>
      <c r="S6360" t="s">
        <v>49</v>
      </c>
      <c r="T6360" t="s">
        <v>93</v>
      </c>
      <c r="U6360" t="s">
        <v>3978</v>
      </c>
      <c r="V6360">
        <v>6.48</v>
      </c>
      <c r="W6360">
        <v>1</v>
      </c>
      <c r="X6360" s="9">
        <f>Table1[[#This Row],[Discount]]</f>
        <v>0</v>
      </c>
      <c r="Y6360">
        <v>0</v>
      </c>
      <c r="Z6360">
        <v>3.1104000000000003</v>
      </c>
    </row>
    <row r="6361" spans="1:26" ht="16" x14ac:dyDescent="0.2">
      <c r="A6361">
        <v>6360</v>
      </c>
      <c r="B6361" t="s">
        <v>8851</v>
      </c>
      <c r="C6361" s="1">
        <v>41663</v>
      </c>
      <c r="D6361">
        <f>YEAR(Table1[[#This Row],[Order Date]])</f>
        <v>2014</v>
      </c>
      <c r="E6361">
        <f>MONTH(Table1[[#This Row],[Order Date]])</f>
        <v>1</v>
      </c>
      <c r="F6361" t="str">
        <f>Table1[[#This Row],[Order Year]]&amp;"-"&amp;Table1[[#This Row],[Order Month]]</f>
        <v>2014-1</v>
      </c>
      <c r="G6361" s="5">
        <f>YEAR(Table1[[#This Row],[Order Date]])*100 + MONTH(Table1[[#This Row],[Order Date]])</f>
        <v>201401</v>
      </c>
      <c r="H6361" s="1">
        <v>41668</v>
      </c>
      <c r="I6361" t="s">
        <v>53</v>
      </c>
      <c r="J6361" t="s">
        <v>2423</v>
      </c>
      <c r="K6361" t="s">
        <v>2424</v>
      </c>
      <c r="L6361" t="s">
        <v>44</v>
      </c>
      <c r="M6361" t="s">
        <v>30</v>
      </c>
      <c r="N6361" t="s">
        <v>98</v>
      </c>
      <c r="O6361" t="s">
        <v>99</v>
      </c>
      <c r="P6361">
        <v>98103</v>
      </c>
      <c r="Q6361" t="s">
        <v>47</v>
      </c>
      <c r="R6361" t="s">
        <v>8522</v>
      </c>
      <c r="S6361" t="s">
        <v>74</v>
      </c>
      <c r="T6361" t="s">
        <v>75</v>
      </c>
      <c r="U6361" t="s">
        <v>8523</v>
      </c>
      <c r="V6361">
        <v>86.352000000000004</v>
      </c>
      <c r="W6361">
        <v>6</v>
      </c>
      <c r="X6361" s="9">
        <f>Table1[[#This Row],[Discount]]</f>
        <v>0.2</v>
      </c>
      <c r="Y6361">
        <v>0.2</v>
      </c>
      <c r="Z6361">
        <v>8.6352000000000011</v>
      </c>
    </row>
    <row r="6362" spans="1:26" ht="16" x14ac:dyDescent="0.2">
      <c r="A6362">
        <v>6361</v>
      </c>
      <c r="B6362" t="s">
        <v>8852</v>
      </c>
      <c r="C6362" s="1">
        <v>41253</v>
      </c>
      <c r="D6362">
        <f>YEAR(Table1[[#This Row],[Order Date]])</f>
        <v>2012</v>
      </c>
      <c r="E6362">
        <f>MONTH(Table1[[#This Row],[Order Date]])</f>
        <v>12</v>
      </c>
      <c r="F6362" t="str">
        <f>Table1[[#This Row],[Order Year]]&amp;"-"&amp;Table1[[#This Row],[Order Month]]</f>
        <v>2012-12</v>
      </c>
      <c r="G6362" s="5">
        <f>YEAR(Table1[[#This Row],[Order Date]])*100 + MONTH(Table1[[#This Row],[Order Date]])</f>
        <v>201212</v>
      </c>
      <c r="H6362" s="1">
        <v>41258</v>
      </c>
      <c r="I6362" t="s">
        <v>53</v>
      </c>
      <c r="J6362" t="s">
        <v>8236</v>
      </c>
      <c r="K6362" t="s">
        <v>8237</v>
      </c>
      <c r="L6362" t="s">
        <v>105</v>
      </c>
      <c r="M6362" t="s">
        <v>30</v>
      </c>
      <c r="N6362" t="s">
        <v>45</v>
      </c>
      <c r="O6362" t="s">
        <v>46</v>
      </c>
      <c r="P6362">
        <v>90032</v>
      </c>
      <c r="Q6362" t="s">
        <v>47</v>
      </c>
      <c r="R6362" t="s">
        <v>6241</v>
      </c>
      <c r="S6362" t="s">
        <v>49</v>
      </c>
      <c r="T6362" t="s">
        <v>71</v>
      </c>
      <c r="U6362" t="s">
        <v>6242</v>
      </c>
      <c r="V6362">
        <v>56.3</v>
      </c>
      <c r="W6362">
        <v>2</v>
      </c>
      <c r="X6362" s="9">
        <f>Table1[[#This Row],[Discount]]</f>
        <v>0</v>
      </c>
      <c r="Y6362">
        <v>0</v>
      </c>
      <c r="Z6362">
        <v>15.764000000000003</v>
      </c>
    </row>
    <row r="6363" spans="1:26" ht="16" x14ac:dyDescent="0.2">
      <c r="A6363">
        <v>6362</v>
      </c>
      <c r="B6363" t="s">
        <v>8853</v>
      </c>
      <c r="C6363" s="1">
        <v>40872</v>
      </c>
      <c r="D6363">
        <f>YEAR(Table1[[#This Row],[Order Date]])</f>
        <v>2011</v>
      </c>
      <c r="E6363">
        <f>MONTH(Table1[[#This Row],[Order Date]])</f>
        <v>11</v>
      </c>
      <c r="F6363" t="str">
        <f>Table1[[#This Row],[Order Year]]&amp;"-"&amp;Table1[[#This Row],[Order Month]]</f>
        <v>2011-11</v>
      </c>
      <c r="G6363" s="5">
        <f>YEAR(Table1[[#This Row],[Order Date]])*100 + MONTH(Table1[[#This Row],[Order Date]])</f>
        <v>201111</v>
      </c>
      <c r="H6363" s="1">
        <v>40877</v>
      </c>
      <c r="I6363" t="s">
        <v>53</v>
      </c>
      <c r="J6363" t="s">
        <v>2816</v>
      </c>
      <c r="K6363" t="s">
        <v>2817</v>
      </c>
      <c r="L6363" t="s">
        <v>29</v>
      </c>
      <c r="M6363" t="s">
        <v>30</v>
      </c>
      <c r="N6363" t="s">
        <v>321</v>
      </c>
      <c r="O6363" t="s">
        <v>423</v>
      </c>
      <c r="P6363">
        <v>97477</v>
      </c>
      <c r="Q6363" t="s">
        <v>47</v>
      </c>
      <c r="R6363" t="s">
        <v>6949</v>
      </c>
      <c r="S6363" t="s">
        <v>49</v>
      </c>
      <c r="T6363" t="s">
        <v>71</v>
      </c>
      <c r="U6363" t="s">
        <v>6950</v>
      </c>
      <c r="V6363">
        <v>51.016000000000005</v>
      </c>
      <c r="W6363">
        <v>7</v>
      </c>
      <c r="X6363" s="9">
        <f>Table1[[#This Row],[Discount]]</f>
        <v>0.2</v>
      </c>
      <c r="Y6363">
        <v>0.2</v>
      </c>
      <c r="Z6363">
        <v>8.2900999999999954</v>
      </c>
    </row>
    <row r="6364" spans="1:26" ht="16" x14ac:dyDescent="0.2">
      <c r="A6364">
        <v>6363</v>
      </c>
      <c r="B6364" t="s">
        <v>8854</v>
      </c>
      <c r="C6364" s="1">
        <v>41965</v>
      </c>
      <c r="D6364">
        <f>YEAR(Table1[[#This Row],[Order Date]])</f>
        <v>2014</v>
      </c>
      <c r="E6364">
        <f>MONTH(Table1[[#This Row],[Order Date]])</f>
        <v>11</v>
      </c>
      <c r="F6364" t="str">
        <f>Table1[[#This Row],[Order Year]]&amp;"-"&amp;Table1[[#This Row],[Order Month]]</f>
        <v>2014-11</v>
      </c>
      <c r="G6364" s="5">
        <f>YEAR(Table1[[#This Row],[Order Date]])*100 + MONTH(Table1[[#This Row],[Order Date]])</f>
        <v>201411</v>
      </c>
      <c r="H6364" s="1">
        <v>41969</v>
      </c>
      <c r="I6364" t="s">
        <v>53</v>
      </c>
      <c r="J6364" t="s">
        <v>2005</v>
      </c>
      <c r="K6364" t="s">
        <v>2006</v>
      </c>
      <c r="L6364" t="s">
        <v>29</v>
      </c>
      <c r="M6364" t="s">
        <v>30</v>
      </c>
      <c r="N6364" t="s">
        <v>8855</v>
      </c>
      <c r="O6364" t="s">
        <v>99</v>
      </c>
      <c r="P6364">
        <v>98059</v>
      </c>
      <c r="Q6364" t="s">
        <v>47</v>
      </c>
      <c r="R6364" t="s">
        <v>1725</v>
      </c>
      <c r="S6364" t="s">
        <v>49</v>
      </c>
      <c r="T6364" t="s">
        <v>78</v>
      </c>
      <c r="U6364" t="s">
        <v>1726</v>
      </c>
      <c r="V6364">
        <v>150.80000000000001</v>
      </c>
      <c r="W6364">
        <v>5</v>
      </c>
      <c r="X6364" s="9">
        <f>Table1[[#This Row],[Discount]]</f>
        <v>0.2</v>
      </c>
      <c r="Y6364">
        <v>0.2</v>
      </c>
      <c r="Z6364">
        <v>56.55</v>
      </c>
    </row>
    <row r="6365" spans="1:26" ht="16" x14ac:dyDescent="0.2">
      <c r="A6365">
        <v>6364</v>
      </c>
      <c r="B6365" t="s">
        <v>8854</v>
      </c>
      <c r="C6365" s="1">
        <v>41965</v>
      </c>
      <c r="D6365">
        <f>YEAR(Table1[[#This Row],[Order Date]])</f>
        <v>2014</v>
      </c>
      <c r="E6365">
        <f>MONTH(Table1[[#This Row],[Order Date]])</f>
        <v>11</v>
      </c>
      <c r="F6365" t="str">
        <f>Table1[[#This Row],[Order Year]]&amp;"-"&amp;Table1[[#This Row],[Order Month]]</f>
        <v>2014-11</v>
      </c>
      <c r="G6365" s="5">
        <f>YEAR(Table1[[#This Row],[Order Date]])*100 + MONTH(Table1[[#This Row],[Order Date]])</f>
        <v>201411</v>
      </c>
      <c r="H6365" s="1">
        <v>41969</v>
      </c>
      <c r="I6365" t="s">
        <v>53</v>
      </c>
      <c r="J6365" t="s">
        <v>2005</v>
      </c>
      <c r="K6365" t="s">
        <v>2006</v>
      </c>
      <c r="L6365" t="s">
        <v>29</v>
      </c>
      <c r="M6365" t="s">
        <v>30</v>
      </c>
      <c r="N6365" t="s">
        <v>8855</v>
      </c>
      <c r="O6365" t="s">
        <v>99</v>
      </c>
      <c r="P6365">
        <v>98059</v>
      </c>
      <c r="Q6365" t="s">
        <v>47</v>
      </c>
      <c r="R6365" t="s">
        <v>8856</v>
      </c>
      <c r="S6365" t="s">
        <v>74</v>
      </c>
      <c r="T6365" t="s">
        <v>685</v>
      </c>
      <c r="U6365" t="s">
        <v>8857</v>
      </c>
      <c r="V6365">
        <v>1039.992</v>
      </c>
      <c r="W6365">
        <v>1</v>
      </c>
      <c r="X6365" s="9">
        <f>Table1[[#This Row],[Discount]]</f>
        <v>0.2</v>
      </c>
      <c r="Y6365">
        <v>0.2</v>
      </c>
      <c r="Z6365">
        <v>103.99920000000003</v>
      </c>
    </row>
    <row r="6366" spans="1:26" ht="16" x14ac:dyDescent="0.2">
      <c r="A6366">
        <v>6365</v>
      </c>
      <c r="B6366" t="s">
        <v>8854</v>
      </c>
      <c r="C6366" s="1">
        <v>41965</v>
      </c>
      <c r="D6366">
        <f>YEAR(Table1[[#This Row],[Order Date]])</f>
        <v>2014</v>
      </c>
      <c r="E6366">
        <f>MONTH(Table1[[#This Row],[Order Date]])</f>
        <v>11</v>
      </c>
      <c r="F6366" t="str">
        <f>Table1[[#This Row],[Order Year]]&amp;"-"&amp;Table1[[#This Row],[Order Month]]</f>
        <v>2014-11</v>
      </c>
      <c r="G6366" s="5">
        <f>YEAR(Table1[[#This Row],[Order Date]])*100 + MONTH(Table1[[#This Row],[Order Date]])</f>
        <v>201411</v>
      </c>
      <c r="H6366" s="1">
        <v>41969</v>
      </c>
      <c r="I6366" t="s">
        <v>53</v>
      </c>
      <c r="J6366" t="s">
        <v>2005</v>
      </c>
      <c r="K6366" t="s">
        <v>2006</v>
      </c>
      <c r="L6366" t="s">
        <v>29</v>
      </c>
      <c r="M6366" t="s">
        <v>30</v>
      </c>
      <c r="N6366" t="s">
        <v>8855</v>
      </c>
      <c r="O6366" t="s">
        <v>99</v>
      </c>
      <c r="P6366">
        <v>98059</v>
      </c>
      <c r="Q6366" t="s">
        <v>47</v>
      </c>
      <c r="R6366" t="s">
        <v>8016</v>
      </c>
      <c r="S6366" t="s">
        <v>49</v>
      </c>
      <c r="T6366" t="s">
        <v>93</v>
      </c>
      <c r="U6366" t="s">
        <v>8017</v>
      </c>
      <c r="V6366">
        <v>51.84</v>
      </c>
      <c r="W6366">
        <v>8</v>
      </c>
      <c r="X6366" s="9">
        <f>Table1[[#This Row],[Discount]]</f>
        <v>0</v>
      </c>
      <c r="Y6366">
        <v>0</v>
      </c>
      <c r="Z6366">
        <v>24.883200000000002</v>
      </c>
    </row>
    <row r="6367" spans="1:26" ht="16" x14ac:dyDescent="0.2">
      <c r="A6367">
        <v>6366</v>
      </c>
      <c r="B6367" t="s">
        <v>8858</v>
      </c>
      <c r="C6367" s="1">
        <v>41734</v>
      </c>
      <c r="D6367">
        <f>YEAR(Table1[[#This Row],[Order Date]])</f>
        <v>2014</v>
      </c>
      <c r="E6367">
        <f>MONTH(Table1[[#This Row],[Order Date]])</f>
        <v>4</v>
      </c>
      <c r="F6367" t="str">
        <f>Table1[[#This Row],[Order Year]]&amp;"-"&amp;Table1[[#This Row],[Order Month]]</f>
        <v>2014-4</v>
      </c>
      <c r="G6367" s="5">
        <f>YEAR(Table1[[#This Row],[Order Date]])*100 + MONTH(Table1[[#This Row],[Order Date]])</f>
        <v>201404</v>
      </c>
      <c r="H6367" s="1">
        <v>41735</v>
      </c>
      <c r="I6367" t="s">
        <v>191</v>
      </c>
      <c r="J6367" t="s">
        <v>2354</v>
      </c>
      <c r="K6367" t="s">
        <v>2355</v>
      </c>
      <c r="L6367" t="s">
        <v>105</v>
      </c>
      <c r="M6367" t="s">
        <v>30</v>
      </c>
      <c r="N6367" t="s">
        <v>269</v>
      </c>
      <c r="O6367" t="s">
        <v>270</v>
      </c>
      <c r="P6367">
        <v>10009</v>
      </c>
      <c r="Q6367" t="s">
        <v>151</v>
      </c>
      <c r="R6367" t="s">
        <v>8859</v>
      </c>
      <c r="S6367" t="s">
        <v>74</v>
      </c>
      <c r="T6367" t="s">
        <v>75</v>
      </c>
      <c r="U6367" t="s">
        <v>8860</v>
      </c>
      <c r="V6367">
        <v>41.22</v>
      </c>
      <c r="W6367">
        <v>1</v>
      </c>
      <c r="X6367" s="9">
        <f>Table1[[#This Row],[Discount]]</f>
        <v>0</v>
      </c>
      <c r="Y6367">
        <v>0</v>
      </c>
      <c r="Z6367">
        <v>11.1294</v>
      </c>
    </row>
    <row r="6368" spans="1:26" ht="16" x14ac:dyDescent="0.2">
      <c r="A6368">
        <v>6367</v>
      </c>
      <c r="B6368" t="s">
        <v>8858</v>
      </c>
      <c r="C6368" s="1">
        <v>41734</v>
      </c>
      <c r="D6368">
        <f>YEAR(Table1[[#This Row],[Order Date]])</f>
        <v>2014</v>
      </c>
      <c r="E6368">
        <f>MONTH(Table1[[#This Row],[Order Date]])</f>
        <v>4</v>
      </c>
      <c r="F6368" t="str">
        <f>Table1[[#This Row],[Order Year]]&amp;"-"&amp;Table1[[#This Row],[Order Month]]</f>
        <v>2014-4</v>
      </c>
      <c r="G6368" s="5">
        <f>YEAR(Table1[[#This Row],[Order Date]])*100 + MONTH(Table1[[#This Row],[Order Date]])</f>
        <v>201404</v>
      </c>
      <c r="H6368" s="1">
        <v>41735</v>
      </c>
      <c r="I6368" t="s">
        <v>191</v>
      </c>
      <c r="J6368" t="s">
        <v>2354</v>
      </c>
      <c r="K6368" t="s">
        <v>2355</v>
      </c>
      <c r="L6368" t="s">
        <v>105</v>
      </c>
      <c r="M6368" t="s">
        <v>30</v>
      </c>
      <c r="N6368" t="s">
        <v>269</v>
      </c>
      <c r="O6368" t="s">
        <v>270</v>
      </c>
      <c r="P6368">
        <v>10009</v>
      </c>
      <c r="Q6368" t="s">
        <v>151</v>
      </c>
      <c r="R6368" t="s">
        <v>1068</v>
      </c>
      <c r="S6368" t="s">
        <v>49</v>
      </c>
      <c r="T6368" t="s">
        <v>581</v>
      </c>
      <c r="U6368" t="s">
        <v>1069</v>
      </c>
      <c r="V6368">
        <v>240.37</v>
      </c>
      <c r="W6368">
        <v>1</v>
      </c>
      <c r="X6368" s="9">
        <f>Table1[[#This Row],[Discount]]</f>
        <v>0</v>
      </c>
      <c r="Y6368">
        <v>0</v>
      </c>
      <c r="Z6368">
        <v>7.2111000000000161</v>
      </c>
    </row>
    <row r="6369" spans="1:26" ht="16" x14ac:dyDescent="0.2">
      <c r="A6369">
        <v>6368</v>
      </c>
      <c r="B6369" t="s">
        <v>8858</v>
      </c>
      <c r="C6369" s="1">
        <v>41734</v>
      </c>
      <c r="D6369">
        <f>YEAR(Table1[[#This Row],[Order Date]])</f>
        <v>2014</v>
      </c>
      <c r="E6369">
        <f>MONTH(Table1[[#This Row],[Order Date]])</f>
        <v>4</v>
      </c>
      <c r="F6369" t="str">
        <f>Table1[[#This Row],[Order Year]]&amp;"-"&amp;Table1[[#This Row],[Order Month]]</f>
        <v>2014-4</v>
      </c>
      <c r="G6369" s="5">
        <f>YEAR(Table1[[#This Row],[Order Date]])*100 + MONTH(Table1[[#This Row],[Order Date]])</f>
        <v>201404</v>
      </c>
      <c r="H6369" s="1">
        <v>41735</v>
      </c>
      <c r="I6369" t="s">
        <v>191</v>
      </c>
      <c r="J6369" t="s">
        <v>2354</v>
      </c>
      <c r="K6369" t="s">
        <v>2355</v>
      </c>
      <c r="L6369" t="s">
        <v>105</v>
      </c>
      <c r="M6369" t="s">
        <v>30</v>
      </c>
      <c r="N6369" t="s">
        <v>269</v>
      </c>
      <c r="O6369" t="s">
        <v>270</v>
      </c>
      <c r="P6369">
        <v>10009</v>
      </c>
      <c r="Q6369" t="s">
        <v>151</v>
      </c>
      <c r="R6369" t="s">
        <v>1851</v>
      </c>
      <c r="S6369" t="s">
        <v>74</v>
      </c>
      <c r="T6369" t="s">
        <v>75</v>
      </c>
      <c r="U6369" t="s">
        <v>1852</v>
      </c>
      <c r="V6369">
        <v>119.02</v>
      </c>
      <c r="W6369">
        <v>2</v>
      </c>
      <c r="X6369" s="9">
        <f>Table1[[#This Row],[Discount]]</f>
        <v>0</v>
      </c>
      <c r="Y6369">
        <v>0</v>
      </c>
      <c r="Z6369">
        <v>33.325600000000009</v>
      </c>
    </row>
    <row r="6370" spans="1:26" ht="16" x14ac:dyDescent="0.2">
      <c r="A6370">
        <v>6369</v>
      </c>
      <c r="B6370" t="s">
        <v>8861</v>
      </c>
      <c r="C6370" s="1">
        <v>41779</v>
      </c>
      <c r="D6370">
        <f>YEAR(Table1[[#This Row],[Order Date]])</f>
        <v>2014</v>
      </c>
      <c r="E6370">
        <f>MONTH(Table1[[#This Row],[Order Date]])</f>
        <v>5</v>
      </c>
      <c r="F6370" t="str">
        <f>Table1[[#This Row],[Order Year]]&amp;"-"&amp;Table1[[#This Row],[Order Month]]</f>
        <v>2014-5</v>
      </c>
      <c r="G6370" s="5">
        <f>YEAR(Table1[[#This Row],[Order Date]])*100 + MONTH(Table1[[#This Row],[Order Date]])</f>
        <v>201405</v>
      </c>
      <c r="H6370" s="1">
        <v>41784</v>
      </c>
      <c r="I6370" t="s">
        <v>53</v>
      </c>
      <c r="J6370" t="s">
        <v>1677</v>
      </c>
      <c r="K6370" t="s">
        <v>1678</v>
      </c>
      <c r="L6370" t="s">
        <v>29</v>
      </c>
      <c r="M6370" t="s">
        <v>30</v>
      </c>
      <c r="N6370" t="s">
        <v>633</v>
      </c>
      <c r="O6370" t="s">
        <v>46</v>
      </c>
      <c r="P6370">
        <v>95123</v>
      </c>
      <c r="Q6370" t="s">
        <v>47</v>
      </c>
      <c r="R6370" t="s">
        <v>4804</v>
      </c>
      <c r="S6370" t="s">
        <v>49</v>
      </c>
      <c r="T6370" t="s">
        <v>78</v>
      </c>
      <c r="U6370" t="s">
        <v>4805</v>
      </c>
      <c r="V6370">
        <v>133.12</v>
      </c>
      <c r="W6370">
        <v>5</v>
      </c>
      <c r="X6370" s="9">
        <f>Table1[[#This Row],[Discount]]</f>
        <v>0.2</v>
      </c>
      <c r="Y6370">
        <v>0.2</v>
      </c>
      <c r="Z6370">
        <v>49.92</v>
      </c>
    </row>
    <row r="6371" spans="1:26" ht="16" x14ac:dyDescent="0.2">
      <c r="A6371">
        <v>6370</v>
      </c>
      <c r="B6371" t="s">
        <v>8862</v>
      </c>
      <c r="C6371" s="1">
        <v>41551</v>
      </c>
      <c r="D6371">
        <f>YEAR(Table1[[#This Row],[Order Date]])</f>
        <v>2013</v>
      </c>
      <c r="E6371">
        <f>MONTH(Table1[[#This Row],[Order Date]])</f>
        <v>10</v>
      </c>
      <c r="F6371" t="str">
        <f>Table1[[#This Row],[Order Year]]&amp;"-"&amp;Table1[[#This Row],[Order Month]]</f>
        <v>2013-10</v>
      </c>
      <c r="G6371" s="5">
        <f>YEAR(Table1[[#This Row],[Order Date]])*100 + MONTH(Table1[[#This Row],[Order Date]])</f>
        <v>201310</v>
      </c>
      <c r="H6371" s="1">
        <v>41555</v>
      </c>
      <c r="I6371" t="s">
        <v>53</v>
      </c>
      <c r="J6371" t="s">
        <v>7266</v>
      </c>
      <c r="K6371" t="s">
        <v>7267</v>
      </c>
      <c r="L6371" t="s">
        <v>44</v>
      </c>
      <c r="M6371" t="s">
        <v>30</v>
      </c>
      <c r="N6371" t="s">
        <v>761</v>
      </c>
      <c r="O6371" t="s">
        <v>107</v>
      </c>
      <c r="P6371">
        <v>75051</v>
      </c>
      <c r="Q6371" t="s">
        <v>108</v>
      </c>
      <c r="R6371" t="s">
        <v>1141</v>
      </c>
      <c r="S6371" t="s">
        <v>35</v>
      </c>
      <c r="T6371" t="s">
        <v>68</v>
      </c>
      <c r="U6371" t="s">
        <v>1142</v>
      </c>
      <c r="V6371">
        <v>38.08</v>
      </c>
      <c r="W6371">
        <v>5</v>
      </c>
      <c r="X6371" s="9">
        <f>Table1[[#This Row],[Discount]]</f>
        <v>0.6</v>
      </c>
      <c r="Y6371">
        <v>0.6</v>
      </c>
      <c r="Z6371">
        <v>-29.512000000000008</v>
      </c>
    </row>
    <row r="6372" spans="1:26" ht="16" x14ac:dyDescent="0.2">
      <c r="A6372">
        <v>6371</v>
      </c>
      <c r="B6372" t="s">
        <v>8863</v>
      </c>
      <c r="C6372" s="1">
        <v>41600</v>
      </c>
      <c r="D6372">
        <f>YEAR(Table1[[#This Row],[Order Date]])</f>
        <v>2013</v>
      </c>
      <c r="E6372">
        <f>MONTH(Table1[[#This Row],[Order Date]])</f>
        <v>11</v>
      </c>
      <c r="F6372" t="str">
        <f>Table1[[#This Row],[Order Year]]&amp;"-"&amp;Table1[[#This Row],[Order Month]]</f>
        <v>2013-11</v>
      </c>
      <c r="G6372" s="5">
        <f>YEAR(Table1[[#This Row],[Order Date]])*100 + MONTH(Table1[[#This Row],[Order Date]])</f>
        <v>201311</v>
      </c>
      <c r="H6372" s="1">
        <v>41600</v>
      </c>
      <c r="I6372" t="s">
        <v>1293</v>
      </c>
      <c r="J6372" t="s">
        <v>3790</v>
      </c>
      <c r="K6372" t="s">
        <v>3791</v>
      </c>
      <c r="L6372" t="s">
        <v>105</v>
      </c>
      <c r="M6372" t="s">
        <v>30</v>
      </c>
      <c r="N6372" t="s">
        <v>269</v>
      </c>
      <c r="O6372" t="s">
        <v>270</v>
      </c>
      <c r="P6372">
        <v>10009</v>
      </c>
      <c r="Q6372" t="s">
        <v>151</v>
      </c>
      <c r="R6372" t="s">
        <v>6580</v>
      </c>
      <c r="S6372" t="s">
        <v>35</v>
      </c>
      <c r="T6372" t="s">
        <v>36</v>
      </c>
      <c r="U6372" t="s">
        <v>6581</v>
      </c>
      <c r="V6372">
        <v>113.56800000000001</v>
      </c>
      <c r="W6372">
        <v>2</v>
      </c>
      <c r="X6372" s="9">
        <f>Table1[[#This Row],[Discount]]</f>
        <v>0.2</v>
      </c>
      <c r="Y6372">
        <v>0.2</v>
      </c>
      <c r="Z6372">
        <v>12.776399999999988</v>
      </c>
    </row>
    <row r="6373" spans="1:26" ht="16" x14ac:dyDescent="0.2">
      <c r="A6373">
        <v>6372</v>
      </c>
      <c r="B6373" t="s">
        <v>8864</v>
      </c>
      <c r="C6373" s="1">
        <v>41916</v>
      </c>
      <c r="D6373">
        <f>YEAR(Table1[[#This Row],[Order Date]])</f>
        <v>2014</v>
      </c>
      <c r="E6373">
        <f>MONTH(Table1[[#This Row],[Order Date]])</f>
        <v>10</v>
      </c>
      <c r="F6373" t="str">
        <f>Table1[[#This Row],[Order Year]]&amp;"-"&amp;Table1[[#This Row],[Order Month]]</f>
        <v>2014-10</v>
      </c>
      <c r="G6373" s="5">
        <f>YEAR(Table1[[#This Row],[Order Date]])*100 + MONTH(Table1[[#This Row],[Order Date]])</f>
        <v>201410</v>
      </c>
      <c r="H6373" s="1">
        <v>41918</v>
      </c>
      <c r="I6373" t="s">
        <v>26</v>
      </c>
      <c r="J6373" t="s">
        <v>2133</v>
      </c>
      <c r="K6373" t="s">
        <v>2134</v>
      </c>
      <c r="L6373" t="s">
        <v>105</v>
      </c>
      <c r="M6373" t="s">
        <v>30</v>
      </c>
      <c r="N6373" t="s">
        <v>269</v>
      </c>
      <c r="O6373" t="s">
        <v>270</v>
      </c>
      <c r="P6373">
        <v>10009</v>
      </c>
      <c r="Q6373" t="s">
        <v>151</v>
      </c>
      <c r="R6373" t="s">
        <v>486</v>
      </c>
      <c r="S6373" t="s">
        <v>35</v>
      </c>
      <c r="T6373" t="s">
        <v>68</v>
      </c>
      <c r="U6373" t="s">
        <v>487</v>
      </c>
      <c r="V6373">
        <v>83.92</v>
      </c>
      <c r="W6373">
        <v>4</v>
      </c>
      <c r="X6373" s="9">
        <f>Table1[[#This Row],[Discount]]</f>
        <v>0</v>
      </c>
      <c r="Y6373">
        <v>0</v>
      </c>
      <c r="Z6373">
        <v>21.819200000000002</v>
      </c>
    </row>
    <row r="6374" spans="1:26" ht="16" x14ac:dyDescent="0.2">
      <c r="A6374">
        <v>6373</v>
      </c>
      <c r="B6374" t="s">
        <v>8864</v>
      </c>
      <c r="C6374" s="1">
        <v>41916</v>
      </c>
      <c r="D6374">
        <f>YEAR(Table1[[#This Row],[Order Date]])</f>
        <v>2014</v>
      </c>
      <c r="E6374">
        <f>MONTH(Table1[[#This Row],[Order Date]])</f>
        <v>10</v>
      </c>
      <c r="F6374" t="str">
        <f>Table1[[#This Row],[Order Year]]&amp;"-"&amp;Table1[[#This Row],[Order Month]]</f>
        <v>2014-10</v>
      </c>
      <c r="G6374" s="5">
        <f>YEAR(Table1[[#This Row],[Order Date]])*100 + MONTH(Table1[[#This Row],[Order Date]])</f>
        <v>201410</v>
      </c>
      <c r="H6374" s="1">
        <v>41918</v>
      </c>
      <c r="I6374" t="s">
        <v>26</v>
      </c>
      <c r="J6374" t="s">
        <v>2133</v>
      </c>
      <c r="K6374" t="s">
        <v>2134</v>
      </c>
      <c r="L6374" t="s">
        <v>105</v>
      </c>
      <c r="M6374" t="s">
        <v>30</v>
      </c>
      <c r="N6374" t="s">
        <v>269</v>
      </c>
      <c r="O6374" t="s">
        <v>270</v>
      </c>
      <c r="P6374">
        <v>10009</v>
      </c>
      <c r="Q6374" t="s">
        <v>151</v>
      </c>
      <c r="R6374" t="s">
        <v>3099</v>
      </c>
      <c r="S6374" t="s">
        <v>49</v>
      </c>
      <c r="T6374" t="s">
        <v>71</v>
      </c>
      <c r="U6374" t="s">
        <v>3100</v>
      </c>
      <c r="V6374">
        <v>6.63</v>
      </c>
      <c r="W6374">
        <v>3</v>
      </c>
      <c r="X6374" s="9">
        <f>Table1[[#This Row],[Discount]]</f>
        <v>0</v>
      </c>
      <c r="Y6374">
        <v>0</v>
      </c>
      <c r="Z6374">
        <v>3.1160999999999999</v>
      </c>
    </row>
    <row r="6375" spans="1:26" ht="16" x14ac:dyDescent="0.2">
      <c r="A6375">
        <v>6374</v>
      </c>
      <c r="B6375" t="s">
        <v>8864</v>
      </c>
      <c r="C6375" s="1">
        <v>41916</v>
      </c>
      <c r="D6375">
        <f>YEAR(Table1[[#This Row],[Order Date]])</f>
        <v>2014</v>
      </c>
      <c r="E6375">
        <f>MONTH(Table1[[#This Row],[Order Date]])</f>
        <v>10</v>
      </c>
      <c r="F6375" t="str">
        <f>Table1[[#This Row],[Order Year]]&amp;"-"&amp;Table1[[#This Row],[Order Month]]</f>
        <v>2014-10</v>
      </c>
      <c r="G6375" s="5">
        <f>YEAR(Table1[[#This Row],[Order Date]])*100 + MONTH(Table1[[#This Row],[Order Date]])</f>
        <v>201410</v>
      </c>
      <c r="H6375" s="1">
        <v>41918</v>
      </c>
      <c r="I6375" t="s">
        <v>26</v>
      </c>
      <c r="J6375" t="s">
        <v>2133</v>
      </c>
      <c r="K6375" t="s">
        <v>2134</v>
      </c>
      <c r="L6375" t="s">
        <v>105</v>
      </c>
      <c r="M6375" t="s">
        <v>30</v>
      </c>
      <c r="N6375" t="s">
        <v>269</v>
      </c>
      <c r="O6375" t="s">
        <v>270</v>
      </c>
      <c r="P6375">
        <v>10009</v>
      </c>
      <c r="Q6375" t="s">
        <v>151</v>
      </c>
      <c r="R6375" t="s">
        <v>2707</v>
      </c>
      <c r="S6375" t="s">
        <v>74</v>
      </c>
      <c r="T6375" t="s">
        <v>164</v>
      </c>
      <c r="U6375" t="s">
        <v>2708</v>
      </c>
      <c r="V6375">
        <v>371.96999999999997</v>
      </c>
      <c r="W6375">
        <v>3</v>
      </c>
      <c r="X6375" s="9">
        <f>Table1[[#This Row],[Discount]]</f>
        <v>0</v>
      </c>
      <c r="Y6375">
        <v>0</v>
      </c>
      <c r="Z6375">
        <v>66.954599999999971</v>
      </c>
    </row>
    <row r="6376" spans="1:26" ht="16" x14ac:dyDescent="0.2">
      <c r="A6376">
        <v>6375</v>
      </c>
      <c r="B6376" t="s">
        <v>8865</v>
      </c>
      <c r="C6376" s="1">
        <v>40662</v>
      </c>
      <c r="D6376">
        <f>YEAR(Table1[[#This Row],[Order Date]])</f>
        <v>2011</v>
      </c>
      <c r="E6376">
        <f>MONTH(Table1[[#This Row],[Order Date]])</f>
        <v>4</v>
      </c>
      <c r="F6376" t="str">
        <f>Table1[[#This Row],[Order Year]]&amp;"-"&amp;Table1[[#This Row],[Order Month]]</f>
        <v>2011-4</v>
      </c>
      <c r="G6376" s="5">
        <f>YEAR(Table1[[#This Row],[Order Date]])*100 + MONTH(Table1[[#This Row],[Order Date]])</f>
        <v>201104</v>
      </c>
      <c r="H6376" s="1">
        <v>40666</v>
      </c>
      <c r="I6376" t="s">
        <v>53</v>
      </c>
      <c r="J6376" t="s">
        <v>1348</v>
      </c>
      <c r="K6376" t="s">
        <v>1349</v>
      </c>
      <c r="L6376" t="s">
        <v>44</v>
      </c>
      <c r="M6376" t="s">
        <v>30</v>
      </c>
      <c r="N6376" t="s">
        <v>337</v>
      </c>
      <c r="O6376" t="s">
        <v>338</v>
      </c>
      <c r="P6376">
        <v>38109</v>
      </c>
      <c r="Q6376" t="s">
        <v>33</v>
      </c>
      <c r="R6376" t="s">
        <v>2558</v>
      </c>
      <c r="S6376" t="s">
        <v>35</v>
      </c>
      <c r="T6376" t="s">
        <v>39</v>
      </c>
      <c r="U6376" t="s">
        <v>2559</v>
      </c>
      <c r="V6376">
        <v>561.58400000000006</v>
      </c>
      <c r="W6376">
        <v>2</v>
      </c>
      <c r="X6376" s="9">
        <f>Table1[[#This Row],[Discount]]</f>
        <v>0.2</v>
      </c>
      <c r="Y6376">
        <v>0.2</v>
      </c>
      <c r="Z6376">
        <v>70.197999999999922</v>
      </c>
    </row>
    <row r="6377" spans="1:26" ht="16" x14ac:dyDescent="0.2">
      <c r="A6377">
        <v>6376</v>
      </c>
      <c r="B6377" t="s">
        <v>8865</v>
      </c>
      <c r="C6377" s="1">
        <v>40662</v>
      </c>
      <c r="D6377">
        <f>YEAR(Table1[[#This Row],[Order Date]])</f>
        <v>2011</v>
      </c>
      <c r="E6377">
        <f>MONTH(Table1[[#This Row],[Order Date]])</f>
        <v>4</v>
      </c>
      <c r="F6377" t="str">
        <f>Table1[[#This Row],[Order Year]]&amp;"-"&amp;Table1[[#This Row],[Order Month]]</f>
        <v>2011-4</v>
      </c>
      <c r="G6377" s="5">
        <f>YEAR(Table1[[#This Row],[Order Date]])*100 + MONTH(Table1[[#This Row],[Order Date]])</f>
        <v>201104</v>
      </c>
      <c r="H6377" s="1">
        <v>40666</v>
      </c>
      <c r="I6377" t="s">
        <v>53</v>
      </c>
      <c r="J6377" t="s">
        <v>1348</v>
      </c>
      <c r="K6377" t="s">
        <v>1349</v>
      </c>
      <c r="L6377" t="s">
        <v>44</v>
      </c>
      <c r="M6377" t="s">
        <v>30</v>
      </c>
      <c r="N6377" t="s">
        <v>337</v>
      </c>
      <c r="O6377" t="s">
        <v>338</v>
      </c>
      <c r="P6377">
        <v>38109</v>
      </c>
      <c r="Q6377" t="s">
        <v>33</v>
      </c>
      <c r="R6377" t="s">
        <v>1403</v>
      </c>
      <c r="S6377" t="s">
        <v>49</v>
      </c>
      <c r="T6377" t="s">
        <v>62</v>
      </c>
      <c r="U6377" t="s">
        <v>1404</v>
      </c>
      <c r="V6377">
        <v>99.920000000000016</v>
      </c>
      <c r="W6377">
        <v>5</v>
      </c>
      <c r="X6377" s="9">
        <f>Table1[[#This Row],[Discount]]</f>
        <v>0.2</v>
      </c>
      <c r="Y6377">
        <v>0.2</v>
      </c>
      <c r="Z6377">
        <v>-1.249000000000013</v>
      </c>
    </row>
    <row r="6378" spans="1:26" ht="16" x14ac:dyDescent="0.2">
      <c r="A6378">
        <v>6377</v>
      </c>
      <c r="B6378" t="s">
        <v>8866</v>
      </c>
      <c r="C6378" s="1">
        <v>41555</v>
      </c>
      <c r="D6378">
        <f>YEAR(Table1[[#This Row],[Order Date]])</f>
        <v>2013</v>
      </c>
      <c r="E6378">
        <f>MONTH(Table1[[#This Row],[Order Date]])</f>
        <v>10</v>
      </c>
      <c r="F6378" t="str">
        <f>Table1[[#This Row],[Order Year]]&amp;"-"&amp;Table1[[#This Row],[Order Month]]</f>
        <v>2013-10</v>
      </c>
      <c r="G6378" s="5">
        <f>YEAR(Table1[[#This Row],[Order Date]])*100 + MONTH(Table1[[#This Row],[Order Date]])</f>
        <v>201310</v>
      </c>
      <c r="H6378" s="1">
        <v>41558</v>
      </c>
      <c r="I6378" t="s">
        <v>191</v>
      </c>
      <c r="J6378" t="s">
        <v>5154</v>
      </c>
      <c r="K6378" t="s">
        <v>5155</v>
      </c>
      <c r="L6378" t="s">
        <v>105</v>
      </c>
      <c r="M6378" t="s">
        <v>30</v>
      </c>
      <c r="N6378" t="s">
        <v>149</v>
      </c>
      <c r="O6378" t="s">
        <v>150</v>
      </c>
      <c r="P6378">
        <v>19143</v>
      </c>
      <c r="Q6378" t="s">
        <v>151</v>
      </c>
      <c r="R6378" t="s">
        <v>395</v>
      </c>
      <c r="S6378" t="s">
        <v>49</v>
      </c>
      <c r="T6378" t="s">
        <v>50</v>
      </c>
      <c r="U6378" t="s">
        <v>396</v>
      </c>
      <c r="V6378">
        <v>4.9280000000000008</v>
      </c>
      <c r="W6378">
        <v>2</v>
      </c>
      <c r="X6378" s="9">
        <f>Table1[[#This Row],[Discount]]</f>
        <v>0.2</v>
      </c>
      <c r="Y6378">
        <v>0.2</v>
      </c>
      <c r="Z6378">
        <v>1.7247999999999997</v>
      </c>
    </row>
    <row r="6379" spans="1:26" ht="16" x14ac:dyDescent="0.2">
      <c r="A6379">
        <v>6378</v>
      </c>
      <c r="B6379" t="s">
        <v>8867</v>
      </c>
      <c r="C6379" s="1">
        <v>41624</v>
      </c>
      <c r="D6379">
        <f>YEAR(Table1[[#This Row],[Order Date]])</f>
        <v>2013</v>
      </c>
      <c r="E6379">
        <f>MONTH(Table1[[#This Row],[Order Date]])</f>
        <v>12</v>
      </c>
      <c r="F6379" t="str">
        <f>Table1[[#This Row],[Order Year]]&amp;"-"&amp;Table1[[#This Row],[Order Month]]</f>
        <v>2013-12</v>
      </c>
      <c r="G6379" s="5">
        <f>YEAR(Table1[[#This Row],[Order Date]])*100 + MONTH(Table1[[#This Row],[Order Date]])</f>
        <v>201312</v>
      </c>
      <c r="H6379" s="1">
        <v>41631</v>
      </c>
      <c r="I6379" t="s">
        <v>53</v>
      </c>
      <c r="J6379" t="s">
        <v>4677</v>
      </c>
      <c r="K6379" t="s">
        <v>4678</v>
      </c>
      <c r="L6379" t="s">
        <v>29</v>
      </c>
      <c r="M6379" t="s">
        <v>30</v>
      </c>
      <c r="N6379" t="s">
        <v>45</v>
      </c>
      <c r="O6379" t="s">
        <v>46</v>
      </c>
      <c r="P6379">
        <v>90004</v>
      </c>
      <c r="Q6379" t="s">
        <v>47</v>
      </c>
      <c r="R6379" t="s">
        <v>5064</v>
      </c>
      <c r="S6379" t="s">
        <v>35</v>
      </c>
      <c r="T6379" t="s">
        <v>68</v>
      </c>
      <c r="U6379" t="s">
        <v>5065</v>
      </c>
      <c r="V6379">
        <v>14.76</v>
      </c>
      <c r="W6379">
        <v>2</v>
      </c>
      <c r="X6379" s="9">
        <f>Table1[[#This Row],[Discount]]</f>
        <v>0</v>
      </c>
      <c r="Y6379">
        <v>0</v>
      </c>
      <c r="Z6379">
        <v>4.2803999999999984</v>
      </c>
    </row>
    <row r="6380" spans="1:26" ht="16" x14ac:dyDescent="0.2">
      <c r="A6380">
        <v>6379</v>
      </c>
      <c r="B6380" t="s">
        <v>8868</v>
      </c>
      <c r="C6380" s="1">
        <v>41740</v>
      </c>
      <c r="D6380">
        <f>YEAR(Table1[[#This Row],[Order Date]])</f>
        <v>2014</v>
      </c>
      <c r="E6380">
        <f>MONTH(Table1[[#This Row],[Order Date]])</f>
        <v>4</v>
      </c>
      <c r="F6380" t="str">
        <f>Table1[[#This Row],[Order Year]]&amp;"-"&amp;Table1[[#This Row],[Order Month]]</f>
        <v>2014-4</v>
      </c>
      <c r="G6380" s="5">
        <f>YEAR(Table1[[#This Row],[Order Date]])*100 + MONTH(Table1[[#This Row],[Order Date]])</f>
        <v>201404</v>
      </c>
      <c r="H6380" s="1">
        <v>41744</v>
      </c>
      <c r="I6380" t="s">
        <v>53</v>
      </c>
      <c r="J6380" t="s">
        <v>7675</v>
      </c>
      <c r="K6380" t="s">
        <v>7676</v>
      </c>
      <c r="L6380" t="s">
        <v>105</v>
      </c>
      <c r="M6380" t="s">
        <v>30</v>
      </c>
      <c r="N6380" t="s">
        <v>7709</v>
      </c>
      <c r="O6380" t="s">
        <v>750</v>
      </c>
      <c r="P6380">
        <v>6708</v>
      </c>
      <c r="Q6380" t="s">
        <v>151</v>
      </c>
      <c r="R6380" t="s">
        <v>1597</v>
      </c>
      <c r="S6380" t="s">
        <v>74</v>
      </c>
      <c r="T6380" t="s">
        <v>164</v>
      </c>
      <c r="U6380" t="s">
        <v>1598</v>
      </c>
      <c r="V6380">
        <v>99.99</v>
      </c>
      <c r="W6380">
        <v>1</v>
      </c>
      <c r="X6380" s="9">
        <f>Table1[[#This Row],[Discount]]</f>
        <v>0</v>
      </c>
      <c r="Y6380">
        <v>0</v>
      </c>
      <c r="Z6380">
        <v>41.995800000000003</v>
      </c>
    </row>
    <row r="6381" spans="1:26" ht="16" x14ac:dyDescent="0.2">
      <c r="A6381">
        <v>6380</v>
      </c>
      <c r="B6381" t="s">
        <v>8868</v>
      </c>
      <c r="C6381" s="1">
        <v>41740</v>
      </c>
      <c r="D6381">
        <f>YEAR(Table1[[#This Row],[Order Date]])</f>
        <v>2014</v>
      </c>
      <c r="E6381">
        <f>MONTH(Table1[[#This Row],[Order Date]])</f>
        <v>4</v>
      </c>
      <c r="F6381" t="str">
        <f>Table1[[#This Row],[Order Year]]&amp;"-"&amp;Table1[[#This Row],[Order Month]]</f>
        <v>2014-4</v>
      </c>
      <c r="G6381" s="5">
        <f>YEAR(Table1[[#This Row],[Order Date]])*100 + MONTH(Table1[[#This Row],[Order Date]])</f>
        <v>201404</v>
      </c>
      <c r="H6381" s="1">
        <v>41744</v>
      </c>
      <c r="I6381" t="s">
        <v>53</v>
      </c>
      <c r="J6381" t="s">
        <v>7675</v>
      </c>
      <c r="K6381" t="s">
        <v>7676</v>
      </c>
      <c r="L6381" t="s">
        <v>105</v>
      </c>
      <c r="M6381" t="s">
        <v>30</v>
      </c>
      <c r="N6381" t="s">
        <v>7709</v>
      </c>
      <c r="O6381" t="s">
        <v>750</v>
      </c>
      <c r="P6381">
        <v>6708</v>
      </c>
      <c r="Q6381" t="s">
        <v>151</v>
      </c>
      <c r="R6381" t="s">
        <v>5200</v>
      </c>
      <c r="S6381" t="s">
        <v>49</v>
      </c>
      <c r="T6381" t="s">
        <v>62</v>
      </c>
      <c r="U6381" t="s">
        <v>5201</v>
      </c>
      <c r="V6381">
        <v>286.14999999999998</v>
      </c>
      <c r="W6381">
        <v>5</v>
      </c>
      <c r="X6381" s="9">
        <f>Table1[[#This Row],[Discount]]</f>
        <v>0</v>
      </c>
      <c r="Y6381">
        <v>0</v>
      </c>
      <c r="Z6381">
        <v>71.537499999999994</v>
      </c>
    </row>
    <row r="6382" spans="1:26" ht="16" x14ac:dyDescent="0.2">
      <c r="A6382">
        <v>6381</v>
      </c>
      <c r="B6382" t="s">
        <v>8869</v>
      </c>
      <c r="C6382" s="1">
        <v>40641</v>
      </c>
      <c r="D6382">
        <f>YEAR(Table1[[#This Row],[Order Date]])</f>
        <v>2011</v>
      </c>
      <c r="E6382">
        <f>MONTH(Table1[[#This Row],[Order Date]])</f>
        <v>4</v>
      </c>
      <c r="F6382" t="str">
        <f>Table1[[#This Row],[Order Year]]&amp;"-"&amp;Table1[[#This Row],[Order Month]]</f>
        <v>2011-4</v>
      </c>
      <c r="G6382" s="5">
        <f>YEAR(Table1[[#This Row],[Order Date]])*100 + MONTH(Table1[[#This Row],[Order Date]])</f>
        <v>201104</v>
      </c>
      <c r="H6382" s="1">
        <v>40646</v>
      </c>
      <c r="I6382" t="s">
        <v>53</v>
      </c>
      <c r="J6382" t="s">
        <v>4027</v>
      </c>
      <c r="K6382" t="s">
        <v>4028</v>
      </c>
      <c r="L6382" t="s">
        <v>105</v>
      </c>
      <c r="M6382" t="s">
        <v>30</v>
      </c>
      <c r="N6382" t="s">
        <v>8030</v>
      </c>
      <c r="O6382" t="s">
        <v>313</v>
      </c>
      <c r="P6382">
        <v>85224</v>
      </c>
      <c r="Q6382" t="s">
        <v>47</v>
      </c>
      <c r="R6382" t="s">
        <v>6415</v>
      </c>
      <c r="S6382" t="s">
        <v>49</v>
      </c>
      <c r="T6382" t="s">
        <v>272</v>
      </c>
      <c r="U6382" t="s">
        <v>6416</v>
      </c>
      <c r="V6382">
        <v>49.792000000000002</v>
      </c>
      <c r="W6382">
        <v>8</v>
      </c>
      <c r="X6382" s="9">
        <f>Table1[[#This Row],[Discount]]</f>
        <v>0.2</v>
      </c>
      <c r="Y6382">
        <v>0.2</v>
      </c>
      <c r="Z6382">
        <v>-11.825600000000001</v>
      </c>
    </row>
    <row r="6383" spans="1:26" ht="16" x14ac:dyDescent="0.2">
      <c r="A6383">
        <v>6382</v>
      </c>
      <c r="B6383" t="s">
        <v>8870</v>
      </c>
      <c r="C6383" s="1">
        <v>41363</v>
      </c>
      <c r="D6383">
        <f>YEAR(Table1[[#This Row],[Order Date]])</f>
        <v>2013</v>
      </c>
      <c r="E6383">
        <f>MONTH(Table1[[#This Row],[Order Date]])</f>
        <v>3</v>
      </c>
      <c r="F6383" t="str">
        <f>Table1[[#This Row],[Order Year]]&amp;"-"&amp;Table1[[#This Row],[Order Month]]</f>
        <v>2013-3</v>
      </c>
      <c r="G6383" s="5">
        <f>YEAR(Table1[[#This Row],[Order Date]])*100 + MONTH(Table1[[#This Row],[Order Date]])</f>
        <v>201303</v>
      </c>
      <c r="H6383" s="1">
        <v>41367</v>
      </c>
      <c r="I6383" t="s">
        <v>53</v>
      </c>
      <c r="J6383" t="s">
        <v>1556</v>
      </c>
      <c r="K6383" t="s">
        <v>1557</v>
      </c>
      <c r="L6383" t="s">
        <v>29</v>
      </c>
      <c r="M6383" t="s">
        <v>30</v>
      </c>
      <c r="N6383" t="s">
        <v>321</v>
      </c>
      <c r="O6383" t="s">
        <v>501</v>
      </c>
      <c r="P6383">
        <v>45503</v>
      </c>
      <c r="Q6383" t="s">
        <v>151</v>
      </c>
      <c r="R6383" t="s">
        <v>2235</v>
      </c>
      <c r="S6383" t="s">
        <v>35</v>
      </c>
      <c r="T6383" t="s">
        <v>36</v>
      </c>
      <c r="U6383" t="s">
        <v>2236</v>
      </c>
      <c r="V6383">
        <v>299.97499999999997</v>
      </c>
      <c r="W6383">
        <v>5</v>
      </c>
      <c r="X6383" s="9">
        <f>Table1[[#This Row],[Discount]]</f>
        <v>0.5</v>
      </c>
      <c r="Y6383">
        <v>0.5</v>
      </c>
      <c r="Z6383">
        <v>-167.98600000000002</v>
      </c>
    </row>
    <row r="6384" spans="1:26" ht="16" x14ac:dyDescent="0.2">
      <c r="A6384">
        <v>6383</v>
      </c>
      <c r="B6384" t="s">
        <v>8870</v>
      </c>
      <c r="C6384" s="1">
        <v>41363</v>
      </c>
      <c r="D6384">
        <f>YEAR(Table1[[#This Row],[Order Date]])</f>
        <v>2013</v>
      </c>
      <c r="E6384">
        <f>MONTH(Table1[[#This Row],[Order Date]])</f>
        <v>3</v>
      </c>
      <c r="F6384" t="str">
        <f>Table1[[#This Row],[Order Year]]&amp;"-"&amp;Table1[[#This Row],[Order Month]]</f>
        <v>2013-3</v>
      </c>
      <c r="G6384" s="5">
        <f>YEAR(Table1[[#This Row],[Order Date]])*100 + MONTH(Table1[[#This Row],[Order Date]])</f>
        <v>201303</v>
      </c>
      <c r="H6384" s="1">
        <v>41367</v>
      </c>
      <c r="I6384" t="s">
        <v>53</v>
      </c>
      <c r="J6384" t="s">
        <v>1556</v>
      </c>
      <c r="K6384" t="s">
        <v>1557</v>
      </c>
      <c r="L6384" t="s">
        <v>29</v>
      </c>
      <c r="M6384" t="s">
        <v>30</v>
      </c>
      <c r="N6384" t="s">
        <v>321</v>
      </c>
      <c r="O6384" t="s">
        <v>501</v>
      </c>
      <c r="P6384">
        <v>45503</v>
      </c>
      <c r="Q6384" t="s">
        <v>151</v>
      </c>
      <c r="R6384" t="s">
        <v>5427</v>
      </c>
      <c r="S6384" t="s">
        <v>74</v>
      </c>
      <c r="T6384" t="s">
        <v>75</v>
      </c>
      <c r="U6384" t="s">
        <v>5428</v>
      </c>
      <c r="V6384">
        <v>158.37599999999998</v>
      </c>
      <c r="W6384">
        <v>4</v>
      </c>
      <c r="X6384" s="9">
        <f>Table1[[#This Row],[Discount]]</f>
        <v>0.4</v>
      </c>
      <c r="Y6384">
        <v>0.4</v>
      </c>
      <c r="Z6384">
        <v>-36.954399999999993</v>
      </c>
    </row>
    <row r="6385" spans="1:26" ht="16" x14ac:dyDescent="0.2">
      <c r="A6385">
        <v>6384</v>
      </c>
      <c r="B6385" t="s">
        <v>8871</v>
      </c>
      <c r="C6385" s="1">
        <v>41655</v>
      </c>
      <c r="D6385">
        <f>YEAR(Table1[[#This Row],[Order Date]])</f>
        <v>2014</v>
      </c>
      <c r="E6385">
        <f>MONTH(Table1[[#This Row],[Order Date]])</f>
        <v>1</v>
      </c>
      <c r="F6385" t="str">
        <f>Table1[[#This Row],[Order Year]]&amp;"-"&amp;Table1[[#This Row],[Order Month]]</f>
        <v>2014-1</v>
      </c>
      <c r="G6385" s="5">
        <f>YEAR(Table1[[#This Row],[Order Date]])*100 + MONTH(Table1[[#This Row],[Order Date]])</f>
        <v>201401</v>
      </c>
      <c r="H6385" s="1">
        <v>41658</v>
      </c>
      <c r="I6385" t="s">
        <v>191</v>
      </c>
      <c r="J6385" t="s">
        <v>5565</v>
      </c>
      <c r="K6385" t="s">
        <v>5566</v>
      </c>
      <c r="L6385" t="s">
        <v>29</v>
      </c>
      <c r="M6385" t="s">
        <v>30</v>
      </c>
      <c r="N6385" t="s">
        <v>1240</v>
      </c>
      <c r="O6385" t="s">
        <v>107</v>
      </c>
      <c r="P6385">
        <v>78745</v>
      </c>
      <c r="Q6385" t="s">
        <v>108</v>
      </c>
      <c r="R6385" t="s">
        <v>3130</v>
      </c>
      <c r="S6385" t="s">
        <v>49</v>
      </c>
      <c r="T6385" t="s">
        <v>78</v>
      </c>
      <c r="U6385" t="s">
        <v>3131</v>
      </c>
      <c r="V6385">
        <v>32.783999999999992</v>
      </c>
      <c r="W6385">
        <v>4</v>
      </c>
      <c r="X6385" s="9">
        <f>Table1[[#This Row],[Discount]]</f>
        <v>0.8</v>
      </c>
      <c r="Y6385">
        <v>0.8</v>
      </c>
      <c r="Z6385">
        <v>-52.454400000000007</v>
      </c>
    </row>
    <row r="6386" spans="1:26" ht="16" x14ac:dyDescent="0.2">
      <c r="A6386">
        <v>6385</v>
      </c>
      <c r="B6386" t="s">
        <v>8871</v>
      </c>
      <c r="C6386" s="1">
        <v>41655</v>
      </c>
      <c r="D6386">
        <f>YEAR(Table1[[#This Row],[Order Date]])</f>
        <v>2014</v>
      </c>
      <c r="E6386">
        <f>MONTH(Table1[[#This Row],[Order Date]])</f>
        <v>1</v>
      </c>
      <c r="F6386" t="str">
        <f>Table1[[#This Row],[Order Year]]&amp;"-"&amp;Table1[[#This Row],[Order Month]]</f>
        <v>2014-1</v>
      </c>
      <c r="G6386" s="5">
        <f>YEAR(Table1[[#This Row],[Order Date]])*100 + MONTH(Table1[[#This Row],[Order Date]])</f>
        <v>201401</v>
      </c>
      <c r="H6386" s="1">
        <v>41658</v>
      </c>
      <c r="I6386" t="s">
        <v>191</v>
      </c>
      <c r="J6386" t="s">
        <v>5565</v>
      </c>
      <c r="K6386" t="s">
        <v>5566</v>
      </c>
      <c r="L6386" t="s">
        <v>29</v>
      </c>
      <c r="M6386" t="s">
        <v>30</v>
      </c>
      <c r="N6386" t="s">
        <v>1240</v>
      </c>
      <c r="O6386" t="s">
        <v>107</v>
      </c>
      <c r="P6386">
        <v>78745</v>
      </c>
      <c r="Q6386" t="s">
        <v>108</v>
      </c>
      <c r="R6386" t="s">
        <v>1021</v>
      </c>
      <c r="S6386" t="s">
        <v>74</v>
      </c>
      <c r="T6386" t="s">
        <v>164</v>
      </c>
      <c r="U6386" t="s">
        <v>1022</v>
      </c>
      <c r="V6386">
        <v>47.984000000000002</v>
      </c>
      <c r="W6386">
        <v>2</v>
      </c>
      <c r="X6386" s="9">
        <f>Table1[[#This Row],[Discount]]</f>
        <v>0.2</v>
      </c>
      <c r="Y6386">
        <v>0.2</v>
      </c>
      <c r="Z6386">
        <v>14.395200000000004</v>
      </c>
    </row>
    <row r="6387" spans="1:26" ht="16" x14ac:dyDescent="0.2">
      <c r="A6387">
        <v>6386</v>
      </c>
      <c r="B6387" t="s">
        <v>8871</v>
      </c>
      <c r="C6387" s="1">
        <v>41655</v>
      </c>
      <c r="D6387">
        <f>YEAR(Table1[[#This Row],[Order Date]])</f>
        <v>2014</v>
      </c>
      <c r="E6387">
        <f>MONTH(Table1[[#This Row],[Order Date]])</f>
        <v>1</v>
      </c>
      <c r="F6387" t="str">
        <f>Table1[[#This Row],[Order Year]]&amp;"-"&amp;Table1[[#This Row],[Order Month]]</f>
        <v>2014-1</v>
      </c>
      <c r="G6387" s="5">
        <f>YEAR(Table1[[#This Row],[Order Date]])*100 + MONTH(Table1[[#This Row],[Order Date]])</f>
        <v>201401</v>
      </c>
      <c r="H6387" s="1">
        <v>41658</v>
      </c>
      <c r="I6387" t="s">
        <v>191</v>
      </c>
      <c r="J6387" t="s">
        <v>5565</v>
      </c>
      <c r="K6387" t="s">
        <v>5566</v>
      </c>
      <c r="L6387" t="s">
        <v>29</v>
      </c>
      <c r="M6387" t="s">
        <v>30</v>
      </c>
      <c r="N6387" t="s">
        <v>1240</v>
      </c>
      <c r="O6387" t="s">
        <v>107</v>
      </c>
      <c r="P6387">
        <v>78745</v>
      </c>
      <c r="Q6387" t="s">
        <v>108</v>
      </c>
      <c r="R6387" t="s">
        <v>7040</v>
      </c>
      <c r="S6387" t="s">
        <v>74</v>
      </c>
      <c r="T6387" t="s">
        <v>164</v>
      </c>
      <c r="U6387" t="s">
        <v>7041</v>
      </c>
      <c r="V6387">
        <v>62.591999999999999</v>
      </c>
      <c r="W6387">
        <v>8</v>
      </c>
      <c r="X6387" s="9">
        <f>Table1[[#This Row],[Discount]]</f>
        <v>0.2</v>
      </c>
      <c r="Y6387">
        <v>0.2</v>
      </c>
      <c r="Z6387">
        <v>13.300799999999999</v>
      </c>
    </row>
    <row r="6388" spans="1:26" ht="16" x14ac:dyDescent="0.2">
      <c r="A6388">
        <v>6387</v>
      </c>
      <c r="B6388" t="s">
        <v>8871</v>
      </c>
      <c r="C6388" s="1">
        <v>41655</v>
      </c>
      <c r="D6388">
        <f>YEAR(Table1[[#This Row],[Order Date]])</f>
        <v>2014</v>
      </c>
      <c r="E6388">
        <f>MONTH(Table1[[#This Row],[Order Date]])</f>
        <v>1</v>
      </c>
      <c r="F6388" t="str">
        <f>Table1[[#This Row],[Order Year]]&amp;"-"&amp;Table1[[#This Row],[Order Month]]</f>
        <v>2014-1</v>
      </c>
      <c r="G6388" s="5">
        <f>YEAR(Table1[[#This Row],[Order Date]])*100 + MONTH(Table1[[#This Row],[Order Date]])</f>
        <v>201401</v>
      </c>
      <c r="H6388" s="1">
        <v>41658</v>
      </c>
      <c r="I6388" t="s">
        <v>191</v>
      </c>
      <c r="J6388" t="s">
        <v>5565</v>
      </c>
      <c r="K6388" t="s">
        <v>5566</v>
      </c>
      <c r="L6388" t="s">
        <v>29</v>
      </c>
      <c r="M6388" t="s">
        <v>30</v>
      </c>
      <c r="N6388" t="s">
        <v>1240</v>
      </c>
      <c r="O6388" t="s">
        <v>107</v>
      </c>
      <c r="P6388">
        <v>78745</v>
      </c>
      <c r="Q6388" t="s">
        <v>108</v>
      </c>
      <c r="R6388" t="s">
        <v>1599</v>
      </c>
      <c r="S6388" t="s">
        <v>49</v>
      </c>
      <c r="T6388" t="s">
        <v>78</v>
      </c>
      <c r="U6388" t="s">
        <v>1600</v>
      </c>
      <c r="V6388">
        <v>4.2759999999999989</v>
      </c>
      <c r="W6388">
        <v>1</v>
      </c>
      <c r="X6388" s="9">
        <f>Table1[[#This Row],[Discount]]</f>
        <v>0.8</v>
      </c>
      <c r="Y6388">
        <v>0.8</v>
      </c>
      <c r="Z6388">
        <v>-6.6278000000000006</v>
      </c>
    </row>
    <row r="6389" spans="1:26" ht="16" x14ac:dyDescent="0.2">
      <c r="A6389">
        <v>6388</v>
      </c>
      <c r="B6389" t="s">
        <v>8872</v>
      </c>
      <c r="C6389" s="1">
        <v>40574</v>
      </c>
      <c r="D6389">
        <f>YEAR(Table1[[#This Row],[Order Date]])</f>
        <v>2011</v>
      </c>
      <c r="E6389">
        <f>MONTH(Table1[[#This Row],[Order Date]])</f>
        <v>1</v>
      </c>
      <c r="F6389" t="str">
        <f>Table1[[#This Row],[Order Year]]&amp;"-"&amp;Table1[[#This Row],[Order Month]]</f>
        <v>2011-1</v>
      </c>
      <c r="G6389" s="5">
        <f>YEAR(Table1[[#This Row],[Order Date]])*100 + MONTH(Table1[[#This Row],[Order Date]])</f>
        <v>201101</v>
      </c>
      <c r="H6389" s="1">
        <v>40579</v>
      </c>
      <c r="I6389" t="s">
        <v>53</v>
      </c>
      <c r="J6389" t="s">
        <v>1373</v>
      </c>
      <c r="K6389" t="s">
        <v>1374</v>
      </c>
      <c r="L6389" t="s">
        <v>29</v>
      </c>
      <c r="M6389" t="s">
        <v>30</v>
      </c>
      <c r="N6389" t="s">
        <v>883</v>
      </c>
      <c r="O6389" t="s">
        <v>241</v>
      </c>
      <c r="P6389">
        <v>48234</v>
      </c>
      <c r="Q6389" t="s">
        <v>108</v>
      </c>
      <c r="R6389" t="s">
        <v>2033</v>
      </c>
      <c r="S6389" t="s">
        <v>49</v>
      </c>
      <c r="T6389" t="s">
        <v>93</v>
      </c>
      <c r="U6389" t="s">
        <v>2034</v>
      </c>
      <c r="V6389">
        <v>10.56</v>
      </c>
      <c r="W6389">
        <v>2</v>
      </c>
      <c r="X6389" s="9">
        <f>Table1[[#This Row],[Discount]]</f>
        <v>0</v>
      </c>
      <c r="Y6389">
        <v>0</v>
      </c>
      <c r="Z6389">
        <v>4.7519999999999998</v>
      </c>
    </row>
    <row r="6390" spans="1:26" ht="16" x14ac:dyDescent="0.2">
      <c r="A6390">
        <v>6389</v>
      </c>
      <c r="B6390" t="s">
        <v>8872</v>
      </c>
      <c r="C6390" s="1">
        <v>40574</v>
      </c>
      <c r="D6390">
        <f>YEAR(Table1[[#This Row],[Order Date]])</f>
        <v>2011</v>
      </c>
      <c r="E6390">
        <f>MONTH(Table1[[#This Row],[Order Date]])</f>
        <v>1</v>
      </c>
      <c r="F6390" t="str">
        <f>Table1[[#This Row],[Order Year]]&amp;"-"&amp;Table1[[#This Row],[Order Month]]</f>
        <v>2011-1</v>
      </c>
      <c r="G6390" s="5">
        <f>YEAR(Table1[[#This Row],[Order Date]])*100 + MONTH(Table1[[#This Row],[Order Date]])</f>
        <v>201101</v>
      </c>
      <c r="H6390" s="1">
        <v>40579</v>
      </c>
      <c r="I6390" t="s">
        <v>53</v>
      </c>
      <c r="J6390" t="s">
        <v>1373</v>
      </c>
      <c r="K6390" t="s">
        <v>1374</v>
      </c>
      <c r="L6390" t="s">
        <v>29</v>
      </c>
      <c r="M6390" t="s">
        <v>30</v>
      </c>
      <c r="N6390" t="s">
        <v>883</v>
      </c>
      <c r="O6390" t="s">
        <v>241</v>
      </c>
      <c r="P6390">
        <v>48234</v>
      </c>
      <c r="Q6390" t="s">
        <v>108</v>
      </c>
      <c r="R6390" t="s">
        <v>687</v>
      </c>
      <c r="S6390" t="s">
        <v>49</v>
      </c>
      <c r="T6390" t="s">
        <v>62</v>
      </c>
      <c r="U6390" t="s">
        <v>688</v>
      </c>
      <c r="V6390">
        <v>229.94</v>
      </c>
      <c r="W6390">
        <v>2</v>
      </c>
      <c r="X6390" s="9">
        <f>Table1[[#This Row],[Discount]]</f>
        <v>0</v>
      </c>
      <c r="Y6390">
        <v>0</v>
      </c>
      <c r="Z6390">
        <v>6.8982000000000028</v>
      </c>
    </row>
    <row r="6391" spans="1:26" ht="16" x14ac:dyDescent="0.2">
      <c r="A6391">
        <v>6390</v>
      </c>
      <c r="B6391" t="s">
        <v>8873</v>
      </c>
      <c r="C6391" s="1">
        <v>40946</v>
      </c>
      <c r="D6391">
        <f>YEAR(Table1[[#This Row],[Order Date]])</f>
        <v>2012</v>
      </c>
      <c r="E6391">
        <f>MONTH(Table1[[#This Row],[Order Date]])</f>
        <v>2</v>
      </c>
      <c r="F6391" t="str">
        <f>Table1[[#This Row],[Order Year]]&amp;"-"&amp;Table1[[#This Row],[Order Month]]</f>
        <v>2012-2</v>
      </c>
      <c r="G6391" s="5">
        <f>YEAR(Table1[[#This Row],[Order Date]])*100 + MONTH(Table1[[#This Row],[Order Date]])</f>
        <v>201202</v>
      </c>
      <c r="H6391" s="1">
        <v>40950</v>
      </c>
      <c r="I6391" t="s">
        <v>53</v>
      </c>
      <c r="J6391" t="s">
        <v>3859</v>
      </c>
      <c r="K6391" t="s">
        <v>3860</v>
      </c>
      <c r="L6391" t="s">
        <v>44</v>
      </c>
      <c r="M6391" t="s">
        <v>30</v>
      </c>
      <c r="N6391" t="s">
        <v>321</v>
      </c>
      <c r="O6391" t="s">
        <v>322</v>
      </c>
      <c r="P6391">
        <v>22153</v>
      </c>
      <c r="Q6391" t="s">
        <v>33</v>
      </c>
      <c r="R6391" t="s">
        <v>2470</v>
      </c>
      <c r="S6391" t="s">
        <v>49</v>
      </c>
      <c r="T6391" t="s">
        <v>176</v>
      </c>
      <c r="U6391" t="s">
        <v>2471</v>
      </c>
      <c r="V6391">
        <v>311.14999999999998</v>
      </c>
      <c r="W6391">
        <v>5</v>
      </c>
      <c r="X6391" s="9">
        <f>Table1[[#This Row],[Discount]]</f>
        <v>0</v>
      </c>
      <c r="Y6391">
        <v>0</v>
      </c>
      <c r="Z6391">
        <v>146.24049999999997</v>
      </c>
    </row>
    <row r="6392" spans="1:26" ht="16" x14ac:dyDescent="0.2">
      <c r="A6392">
        <v>6391</v>
      </c>
      <c r="B6392" t="s">
        <v>8873</v>
      </c>
      <c r="C6392" s="1">
        <v>40946</v>
      </c>
      <c r="D6392">
        <f>YEAR(Table1[[#This Row],[Order Date]])</f>
        <v>2012</v>
      </c>
      <c r="E6392">
        <f>MONTH(Table1[[#This Row],[Order Date]])</f>
        <v>2</v>
      </c>
      <c r="F6392" t="str">
        <f>Table1[[#This Row],[Order Year]]&amp;"-"&amp;Table1[[#This Row],[Order Month]]</f>
        <v>2012-2</v>
      </c>
      <c r="G6392" s="5">
        <f>YEAR(Table1[[#This Row],[Order Date]])*100 + MONTH(Table1[[#This Row],[Order Date]])</f>
        <v>201202</v>
      </c>
      <c r="H6392" s="1">
        <v>40950</v>
      </c>
      <c r="I6392" t="s">
        <v>53</v>
      </c>
      <c r="J6392" t="s">
        <v>3859</v>
      </c>
      <c r="K6392" t="s">
        <v>3860</v>
      </c>
      <c r="L6392" t="s">
        <v>44</v>
      </c>
      <c r="M6392" t="s">
        <v>30</v>
      </c>
      <c r="N6392" t="s">
        <v>321</v>
      </c>
      <c r="O6392" t="s">
        <v>322</v>
      </c>
      <c r="P6392">
        <v>22153</v>
      </c>
      <c r="Q6392" t="s">
        <v>33</v>
      </c>
      <c r="R6392" t="s">
        <v>921</v>
      </c>
      <c r="S6392" t="s">
        <v>49</v>
      </c>
      <c r="T6392" t="s">
        <v>93</v>
      </c>
      <c r="U6392" t="s">
        <v>922</v>
      </c>
      <c r="V6392">
        <v>12.96</v>
      </c>
      <c r="W6392">
        <v>2</v>
      </c>
      <c r="X6392" s="9">
        <f>Table1[[#This Row],[Discount]]</f>
        <v>0</v>
      </c>
      <c r="Y6392">
        <v>0</v>
      </c>
      <c r="Z6392">
        <v>6.3504000000000005</v>
      </c>
    </row>
    <row r="6393" spans="1:26" ht="16" x14ac:dyDescent="0.2">
      <c r="A6393">
        <v>6392</v>
      </c>
      <c r="B6393" t="s">
        <v>8874</v>
      </c>
      <c r="C6393" s="1">
        <v>41623</v>
      </c>
      <c r="D6393">
        <f>YEAR(Table1[[#This Row],[Order Date]])</f>
        <v>2013</v>
      </c>
      <c r="E6393">
        <f>MONTH(Table1[[#This Row],[Order Date]])</f>
        <v>12</v>
      </c>
      <c r="F6393" t="str">
        <f>Table1[[#This Row],[Order Year]]&amp;"-"&amp;Table1[[#This Row],[Order Month]]</f>
        <v>2013-12</v>
      </c>
      <c r="G6393" s="5">
        <f>YEAR(Table1[[#This Row],[Order Date]])*100 + MONTH(Table1[[#This Row],[Order Date]])</f>
        <v>201312</v>
      </c>
      <c r="H6393" s="1">
        <v>41628</v>
      </c>
      <c r="I6393" t="s">
        <v>53</v>
      </c>
      <c r="J6393" t="s">
        <v>114</v>
      </c>
      <c r="K6393" t="s">
        <v>115</v>
      </c>
      <c r="L6393" t="s">
        <v>29</v>
      </c>
      <c r="M6393" t="s">
        <v>30</v>
      </c>
      <c r="N6393" t="s">
        <v>269</v>
      </c>
      <c r="O6393" t="s">
        <v>270</v>
      </c>
      <c r="P6393">
        <v>10011</v>
      </c>
      <c r="Q6393" t="s">
        <v>151</v>
      </c>
      <c r="R6393" t="s">
        <v>6329</v>
      </c>
      <c r="S6393" t="s">
        <v>49</v>
      </c>
      <c r="T6393" t="s">
        <v>93</v>
      </c>
      <c r="U6393" t="s">
        <v>6330</v>
      </c>
      <c r="V6393">
        <v>14.62</v>
      </c>
      <c r="W6393">
        <v>2</v>
      </c>
      <c r="X6393" s="9">
        <f>Table1[[#This Row],[Discount]]</f>
        <v>0</v>
      </c>
      <c r="Y6393">
        <v>0</v>
      </c>
      <c r="Z6393">
        <v>6.7251999999999992</v>
      </c>
    </row>
    <row r="6394" spans="1:26" ht="16" x14ac:dyDescent="0.2">
      <c r="A6394">
        <v>6393</v>
      </c>
      <c r="B6394" t="s">
        <v>8874</v>
      </c>
      <c r="C6394" s="1">
        <v>41623</v>
      </c>
      <c r="D6394">
        <f>YEAR(Table1[[#This Row],[Order Date]])</f>
        <v>2013</v>
      </c>
      <c r="E6394">
        <f>MONTH(Table1[[#This Row],[Order Date]])</f>
        <v>12</v>
      </c>
      <c r="F6394" t="str">
        <f>Table1[[#This Row],[Order Year]]&amp;"-"&amp;Table1[[#This Row],[Order Month]]</f>
        <v>2013-12</v>
      </c>
      <c r="G6394" s="5">
        <f>YEAR(Table1[[#This Row],[Order Date]])*100 + MONTH(Table1[[#This Row],[Order Date]])</f>
        <v>201312</v>
      </c>
      <c r="H6394" s="1">
        <v>41628</v>
      </c>
      <c r="I6394" t="s">
        <v>53</v>
      </c>
      <c r="J6394" t="s">
        <v>114</v>
      </c>
      <c r="K6394" t="s">
        <v>115</v>
      </c>
      <c r="L6394" t="s">
        <v>29</v>
      </c>
      <c r="M6394" t="s">
        <v>30</v>
      </c>
      <c r="N6394" t="s">
        <v>269</v>
      </c>
      <c r="O6394" t="s">
        <v>270</v>
      </c>
      <c r="P6394">
        <v>10011</v>
      </c>
      <c r="Q6394" t="s">
        <v>151</v>
      </c>
      <c r="R6394" t="s">
        <v>4760</v>
      </c>
      <c r="S6394" t="s">
        <v>49</v>
      </c>
      <c r="T6394" t="s">
        <v>50</v>
      </c>
      <c r="U6394" t="s">
        <v>4761</v>
      </c>
      <c r="V6394">
        <v>5.76</v>
      </c>
      <c r="W6394">
        <v>2</v>
      </c>
      <c r="X6394" s="9">
        <f>Table1[[#This Row],[Discount]]</f>
        <v>0</v>
      </c>
      <c r="Y6394">
        <v>0</v>
      </c>
      <c r="Z6394">
        <v>2.8224</v>
      </c>
    </row>
    <row r="6395" spans="1:26" ht="16" x14ac:dyDescent="0.2">
      <c r="A6395">
        <v>6394</v>
      </c>
      <c r="B6395" t="s">
        <v>8874</v>
      </c>
      <c r="C6395" s="1">
        <v>41623</v>
      </c>
      <c r="D6395">
        <f>YEAR(Table1[[#This Row],[Order Date]])</f>
        <v>2013</v>
      </c>
      <c r="E6395">
        <f>MONTH(Table1[[#This Row],[Order Date]])</f>
        <v>12</v>
      </c>
      <c r="F6395" t="str">
        <f>Table1[[#This Row],[Order Year]]&amp;"-"&amp;Table1[[#This Row],[Order Month]]</f>
        <v>2013-12</v>
      </c>
      <c r="G6395" s="5">
        <f>YEAR(Table1[[#This Row],[Order Date]])*100 + MONTH(Table1[[#This Row],[Order Date]])</f>
        <v>201312</v>
      </c>
      <c r="H6395" s="1">
        <v>41628</v>
      </c>
      <c r="I6395" t="s">
        <v>53</v>
      </c>
      <c r="J6395" t="s">
        <v>114</v>
      </c>
      <c r="K6395" t="s">
        <v>115</v>
      </c>
      <c r="L6395" t="s">
        <v>29</v>
      </c>
      <c r="M6395" t="s">
        <v>30</v>
      </c>
      <c r="N6395" t="s">
        <v>269</v>
      </c>
      <c r="O6395" t="s">
        <v>270</v>
      </c>
      <c r="P6395">
        <v>10011</v>
      </c>
      <c r="Q6395" t="s">
        <v>151</v>
      </c>
      <c r="R6395" t="s">
        <v>502</v>
      </c>
      <c r="S6395" t="s">
        <v>49</v>
      </c>
      <c r="T6395" t="s">
        <v>272</v>
      </c>
      <c r="U6395" t="s">
        <v>503</v>
      </c>
      <c r="V6395">
        <v>21.48</v>
      </c>
      <c r="W6395">
        <v>6</v>
      </c>
      <c r="X6395" s="9">
        <f>Table1[[#This Row],[Discount]]</f>
        <v>0</v>
      </c>
      <c r="Y6395">
        <v>0</v>
      </c>
      <c r="Z6395">
        <v>10.5252</v>
      </c>
    </row>
    <row r="6396" spans="1:26" ht="16" x14ac:dyDescent="0.2">
      <c r="A6396">
        <v>6395</v>
      </c>
      <c r="B6396" t="s">
        <v>8874</v>
      </c>
      <c r="C6396" s="1">
        <v>41623</v>
      </c>
      <c r="D6396">
        <f>YEAR(Table1[[#This Row],[Order Date]])</f>
        <v>2013</v>
      </c>
      <c r="E6396">
        <f>MONTH(Table1[[#This Row],[Order Date]])</f>
        <v>12</v>
      </c>
      <c r="F6396" t="str">
        <f>Table1[[#This Row],[Order Year]]&amp;"-"&amp;Table1[[#This Row],[Order Month]]</f>
        <v>2013-12</v>
      </c>
      <c r="G6396" s="5">
        <f>YEAR(Table1[[#This Row],[Order Date]])*100 + MONTH(Table1[[#This Row],[Order Date]])</f>
        <v>201312</v>
      </c>
      <c r="H6396" s="1">
        <v>41628</v>
      </c>
      <c r="I6396" t="s">
        <v>53</v>
      </c>
      <c r="J6396" t="s">
        <v>114</v>
      </c>
      <c r="K6396" t="s">
        <v>115</v>
      </c>
      <c r="L6396" t="s">
        <v>29</v>
      </c>
      <c r="M6396" t="s">
        <v>30</v>
      </c>
      <c r="N6396" t="s">
        <v>269</v>
      </c>
      <c r="O6396" t="s">
        <v>270</v>
      </c>
      <c r="P6396">
        <v>10011</v>
      </c>
      <c r="Q6396" t="s">
        <v>151</v>
      </c>
      <c r="R6396" t="s">
        <v>4259</v>
      </c>
      <c r="S6396" t="s">
        <v>35</v>
      </c>
      <c r="T6396" t="s">
        <v>68</v>
      </c>
      <c r="U6396" t="s">
        <v>4260</v>
      </c>
      <c r="V6396">
        <v>396.92</v>
      </c>
      <c r="W6396">
        <v>4</v>
      </c>
      <c r="X6396" s="9">
        <f>Table1[[#This Row],[Discount]]</f>
        <v>0</v>
      </c>
      <c r="Y6396">
        <v>0</v>
      </c>
      <c r="Z6396">
        <v>198.46</v>
      </c>
    </row>
    <row r="6397" spans="1:26" ht="16" x14ac:dyDescent="0.2">
      <c r="A6397">
        <v>6396</v>
      </c>
      <c r="B6397" t="s">
        <v>8874</v>
      </c>
      <c r="C6397" s="1">
        <v>41623</v>
      </c>
      <c r="D6397">
        <f>YEAR(Table1[[#This Row],[Order Date]])</f>
        <v>2013</v>
      </c>
      <c r="E6397">
        <f>MONTH(Table1[[#This Row],[Order Date]])</f>
        <v>12</v>
      </c>
      <c r="F6397" t="str">
        <f>Table1[[#This Row],[Order Year]]&amp;"-"&amp;Table1[[#This Row],[Order Month]]</f>
        <v>2013-12</v>
      </c>
      <c r="G6397" s="5">
        <f>YEAR(Table1[[#This Row],[Order Date]])*100 + MONTH(Table1[[#This Row],[Order Date]])</f>
        <v>201312</v>
      </c>
      <c r="H6397" s="1">
        <v>41628</v>
      </c>
      <c r="I6397" t="s">
        <v>53</v>
      </c>
      <c r="J6397" t="s">
        <v>114</v>
      </c>
      <c r="K6397" t="s">
        <v>115</v>
      </c>
      <c r="L6397" t="s">
        <v>29</v>
      </c>
      <c r="M6397" t="s">
        <v>30</v>
      </c>
      <c r="N6397" t="s">
        <v>269</v>
      </c>
      <c r="O6397" t="s">
        <v>270</v>
      </c>
      <c r="P6397">
        <v>10011</v>
      </c>
      <c r="Q6397" t="s">
        <v>151</v>
      </c>
      <c r="R6397" t="s">
        <v>1768</v>
      </c>
      <c r="S6397" t="s">
        <v>49</v>
      </c>
      <c r="T6397" t="s">
        <v>62</v>
      </c>
      <c r="U6397" t="s">
        <v>1769</v>
      </c>
      <c r="V6397">
        <v>17.149999999999999</v>
      </c>
      <c r="W6397">
        <v>1</v>
      </c>
      <c r="X6397" s="9">
        <f>Table1[[#This Row],[Discount]]</f>
        <v>0</v>
      </c>
      <c r="Y6397">
        <v>0</v>
      </c>
      <c r="Z6397">
        <v>4.6304999999999996</v>
      </c>
    </row>
    <row r="6398" spans="1:26" ht="16" x14ac:dyDescent="0.2">
      <c r="A6398">
        <v>6397</v>
      </c>
      <c r="B6398" t="s">
        <v>8874</v>
      </c>
      <c r="C6398" s="1">
        <v>41623</v>
      </c>
      <c r="D6398">
        <f>YEAR(Table1[[#This Row],[Order Date]])</f>
        <v>2013</v>
      </c>
      <c r="E6398">
        <f>MONTH(Table1[[#This Row],[Order Date]])</f>
        <v>12</v>
      </c>
      <c r="F6398" t="str">
        <f>Table1[[#This Row],[Order Year]]&amp;"-"&amp;Table1[[#This Row],[Order Month]]</f>
        <v>2013-12</v>
      </c>
      <c r="G6398" s="5">
        <f>YEAR(Table1[[#This Row],[Order Date]])*100 + MONTH(Table1[[#This Row],[Order Date]])</f>
        <v>201312</v>
      </c>
      <c r="H6398" s="1">
        <v>41628</v>
      </c>
      <c r="I6398" t="s">
        <v>53</v>
      </c>
      <c r="J6398" t="s">
        <v>114</v>
      </c>
      <c r="K6398" t="s">
        <v>115</v>
      </c>
      <c r="L6398" t="s">
        <v>29</v>
      </c>
      <c r="M6398" t="s">
        <v>30</v>
      </c>
      <c r="N6398" t="s">
        <v>269</v>
      </c>
      <c r="O6398" t="s">
        <v>270</v>
      </c>
      <c r="P6398">
        <v>10011</v>
      </c>
      <c r="Q6398" t="s">
        <v>151</v>
      </c>
      <c r="R6398" t="s">
        <v>8875</v>
      </c>
      <c r="S6398" t="s">
        <v>49</v>
      </c>
      <c r="T6398" t="s">
        <v>78</v>
      </c>
      <c r="U6398" t="s">
        <v>8876</v>
      </c>
      <c r="V6398">
        <v>23.12</v>
      </c>
      <c r="W6398">
        <v>2</v>
      </c>
      <c r="X6398" s="9">
        <f>Table1[[#This Row],[Discount]]</f>
        <v>0.2</v>
      </c>
      <c r="Y6398">
        <v>0.2</v>
      </c>
      <c r="Z6398">
        <v>7.8029999999999982</v>
      </c>
    </row>
    <row r="6399" spans="1:26" ht="16" x14ac:dyDescent="0.2">
      <c r="A6399">
        <v>6398</v>
      </c>
      <c r="B6399" t="s">
        <v>8877</v>
      </c>
      <c r="C6399" s="1">
        <v>41944</v>
      </c>
      <c r="D6399">
        <f>YEAR(Table1[[#This Row],[Order Date]])</f>
        <v>2014</v>
      </c>
      <c r="E6399">
        <f>MONTH(Table1[[#This Row],[Order Date]])</f>
        <v>11</v>
      </c>
      <c r="F6399" t="str">
        <f>Table1[[#This Row],[Order Year]]&amp;"-"&amp;Table1[[#This Row],[Order Month]]</f>
        <v>2014-11</v>
      </c>
      <c r="G6399" s="5">
        <f>YEAR(Table1[[#This Row],[Order Date]])*100 + MONTH(Table1[[#This Row],[Order Date]])</f>
        <v>201411</v>
      </c>
      <c r="H6399" s="1">
        <v>41948</v>
      </c>
      <c r="I6399" t="s">
        <v>53</v>
      </c>
      <c r="J6399" t="s">
        <v>5006</v>
      </c>
      <c r="K6399" t="s">
        <v>5007</v>
      </c>
      <c r="L6399" t="s">
        <v>105</v>
      </c>
      <c r="M6399" t="s">
        <v>30</v>
      </c>
      <c r="N6399" t="s">
        <v>818</v>
      </c>
      <c r="O6399" t="s">
        <v>107</v>
      </c>
      <c r="P6399">
        <v>75217</v>
      </c>
      <c r="Q6399" t="s">
        <v>108</v>
      </c>
      <c r="R6399" t="s">
        <v>1117</v>
      </c>
      <c r="S6399" t="s">
        <v>49</v>
      </c>
      <c r="T6399" t="s">
        <v>71</v>
      </c>
      <c r="U6399" t="s">
        <v>1118</v>
      </c>
      <c r="V6399">
        <v>5.2480000000000002</v>
      </c>
      <c r="W6399">
        <v>2</v>
      </c>
      <c r="X6399" s="9">
        <f>Table1[[#This Row],[Discount]]</f>
        <v>0.2</v>
      </c>
      <c r="Y6399">
        <v>0.2</v>
      </c>
      <c r="Z6399">
        <v>0.59039999999999915</v>
      </c>
    </row>
    <row r="6400" spans="1:26" ht="16" x14ac:dyDescent="0.2">
      <c r="A6400">
        <v>6399</v>
      </c>
      <c r="B6400" t="s">
        <v>8878</v>
      </c>
      <c r="C6400" s="1">
        <v>41858</v>
      </c>
      <c r="D6400">
        <f>YEAR(Table1[[#This Row],[Order Date]])</f>
        <v>2014</v>
      </c>
      <c r="E6400">
        <f>MONTH(Table1[[#This Row],[Order Date]])</f>
        <v>8</v>
      </c>
      <c r="F6400" t="str">
        <f>Table1[[#This Row],[Order Year]]&amp;"-"&amp;Table1[[#This Row],[Order Month]]</f>
        <v>2014-8</v>
      </c>
      <c r="G6400" s="5">
        <f>YEAR(Table1[[#This Row],[Order Date]])*100 + MONTH(Table1[[#This Row],[Order Date]])</f>
        <v>201408</v>
      </c>
      <c r="H6400" s="1">
        <v>41864</v>
      </c>
      <c r="I6400" t="s">
        <v>53</v>
      </c>
      <c r="J6400" t="s">
        <v>398</v>
      </c>
      <c r="K6400" t="s">
        <v>399</v>
      </c>
      <c r="L6400" t="s">
        <v>105</v>
      </c>
      <c r="M6400" t="s">
        <v>30</v>
      </c>
      <c r="N6400" t="s">
        <v>90</v>
      </c>
      <c r="O6400" t="s">
        <v>2697</v>
      </c>
      <c r="P6400">
        <v>3301</v>
      </c>
      <c r="Q6400" t="s">
        <v>151</v>
      </c>
      <c r="R6400" t="s">
        <v>5820</v>
      </c>
      <c r="S6400" t="s">
        <v>74</v>
      </c>
      <c r="T6400" t="s">
        <v>75</v>
      </c>
      <c r="U6400" t="s">
        <v>5821</v>
      </c>
      <c r="V6400">
        <v>824.95</v>
      </c>
      <c r="W6400">
        <v>5</v>
      </c>
      <c r="X6400" s="9">
        <f>Table1[[#This Row],[Discount]]</f>
        <v>0</v>
      </c>
      <c r="Y6400">
        <v>0</v>
      </c>
      <c r="Z6400">
        <v>247.48499999999993</v>
      </c>
    </row>
    <row r="6401" spans="1:26" ht="16" x14ac:dyDescent="0.2">
      <c r="A6401">
        <v>6400</v>
      </c>
      <c r="B6401" t="s">
        <v>8878</v>
      </c>
      <c r="C6401" s="1">
        <v>41858</v>
      </c>
      <c r="D6401">
        <f>YEAR(Table1[[#This Row],[Order Date]])</f>
        <v>2014</v>
      </c>
      <c r="E6401">
        <f>MONTH(Table1[[#This Row],[Order Date]])</f>
        <v>8</v>
      </c>
      <c r="F6401" t="str">
        <f>Table1[[#This Row],[Order Year]]&amp;"-"&amp;Table1[[#This Row],[Order Month]]</f>
        <v>2014-8</v>
      </c>
      <c r="G6401" s="5">
        <f>YEAR(Table1[[#This Row],[Order Date]])*100 + MONTH(Table1[[#This Row],[Order Date]])</f>
        <v>201408</v>
      </c>
      <c r="H6401" s="1">
        <v>41864</v>
      </c>
      <c r="I6401" t="s">
        <v>53</v>
      </c>
      <c r="J6401" t="s">
        <v>398</v>
      </c>
      <c r="K6401" t="s">
        <v>399</v>
      </c>
      <c r="L6401" t="s">
        <v>105</v>
      </c>
      <c r="M6401" t="s">
        <v>30</v>
      </c>
      <c r="N6401" t="s">
        <v>90</v>
      </c>
      <c r="O6401" t="s">
        <v>2697</v>
      </c>
      <c r="P6401">
        <v>3301</v>
      </c>
      <c r="Q6401" t="s">
        <v>151</v>
      </c>
      <c r="R6401" t="s">
        <v>4119</v>
      </c>
      <c r="S6401" t="s">
        <v>49</v>
      </c>
      <c r="T6401" t="s">
        <v>50</v>
      </c>
      <c r="U6401" t="s">
        <v>4120</v>
      </c>
      <c r="V6401">
        <v>24.64</v>
      </c>
      <c r="W6401">
        <v>8</v>
      </c>
      <c r="X6401" s="9">
        <f>Table1[[#This Row],[Discount]]</f>
        <v>0</v>
      </c>
      <c r="Y6401">
        <v>0</v>
      </c>
      <c r="Z6401">
        <v>11.827199999999999</v>
      </c>
    </row>
    <row r="6402" spans="1:26" ht="16" x14ac:dyDescent="0.2">
      <c r="A6402">
        <v>6401</v>
      </c>
      <c r="B6402" t="s">
        <v>8878</v>
      </c>
      <c r="C6402" s="1">
        <v>41858</v>
      </c>
      <c r="D6402">
        <f>YEAR(Table1[[#This Row],[Order Date]])</f>
        <v>2014</v>
      </c>
      <c r="E6402">
        <f>MONTH(Table1[[#This Row],[Order Date]])</f>
        <v>8</v>
      </c>
      <c r="F6402" t="str">
        <f>Table1[[#This Row],[Order Year]]&amp;"-"&amp;Table1[[#This Row],[Order Month]]</f>
        <v>2014-8</v>
      </c>
      <c r="G6402" s="5">
        <f>YEAR(Table1[[#This Row],[Order Date]])*100 + MONTH(Table1[[#This Row],[Order Date]])</f>
        <v>201408</v>
      </c>
      <c r="H6402" s="1">
        <v>41864</v>
      </c>
      <c r="I6402" t="s">
        <v>53</v>
      </c>
      <c r="J6402" t="s">
        <v>398</v>
      </c>
      <c r="K6402" t="s">
        <v>399</v>
      </c>
      <c r="L6402" t="s">
        <v>105</v>
      </c>
      <c r="M6402" t="s">
        <v>30</v>
      </c>
      <c r="N6402" t="s">
        <v>90</v>
      </c>
      <c r="O6402" t="s">
        <v>2697</v>
      </c>
      <c r="P6402">
        <v>3301</v>
      </c>
      <c r="Q6402" t="s">
        <v>151</v>
      </c>
      <c r="R6402" t="s">
        <v>493</v>
      </c>
      <c r="S6402" t="s">
        <v>49</v>
      </c>
      <c r="T6402" t="s">
        <v>71</v>
      </c>
      <c r="U6402" t="s">
        <v>494</v>
      </c>
      <c r="V6402">
        <v>227.88</v>
      </c>
      <c r="W6402">
        <v>6</v>
      </c>
      <c r="X6402" s="9">
        <f>Table1[[#This Row],[Discount]]</f>
        <v>0</v>
      </c>
      <c r="Y6402">
        <v>0</v>
      </c>
      <c r="Z6402">
        <v>68.363999999999976</v>
      </c>
    </row>
    <row r="6403" spans="1:26" ht="16" x14ac:dyDescent="0.2">
      <c r="A6403">
        <v>6402</v>
      </c>
      <c r="B6403" t="s">
        <v>8879</v>
      </c>
      <c r="C6403" s="1">
        <v>41790</v>
      </c>
      <c r="D6403">
        <f>YEAR(Table1[[#This Row],[Order Date]])</f>
        <v>2014</v>
      </c>
      <c r="E6403">
        <f>MONTH(Table1[[#This Row],[Order Date]])</f>
        <v>5</v>
      </c>
      <c r="F6403" t="str">
        <f>Table1[[#This Row],[Order Year]]&amp;"-"&amp;Table1[[#This Row],[Order Month]]</f>
        <v>2014-5</v>
      </c>
      <c r="G6403" s="5">
        <f>YEAR(Table1[[#This Row],[Order Date]])*100 + MONTH(Table1[[#This Row],[Order Date]])</f>
        <v>201405</v>
      </c>
      <c r="H6403" s="1">
        <v>41791</v>
      </c>
      <c r="I6403" t="s">
        <v>191</v>
      </c>
      <c r="J6403" t="s">
        <v>1972</v>
      </c>
      <c r="K6403" t="s">
        <v>1973</v>
      </c>
      <c r="L6403" t="s">
        <v>29</v>
      </c>
      <c r="M6403" t="s">
        <v>30</v>
      </c>
      <c r="N6403" t="s">
        <v>4271</v>
      </c>
      <c r="O6403" t="s">
        <v>739</v>
      </c>
      <c r="P6403">
        <v>70506</v>
      </c>
      <c r="Q6403" t="s">
        <v>33</v>
      </c>
      <c r="R6403" t="s">
        <v>4475</v>
      </c>
      <c r="S6403" t="s">
        <v>35</v>
      </c>
      <c r="T6403" t="s">
        <v>36</v>
      </c>
      <c r="U6403" t="s">
        <v>4476</v>
      </c>
      <c r="V6403">
        <v>241.96</v>
      </c>
      <c r="W6403">
        <v>2</v>
      </c>
      <c r="X6403" s="9">
        <f>Table1[[#This Row],[Discount]]</f>
        <v>0</v>
      </c>
      <c r="Y6403">
        <v>0</v>
      </c>
      <c r="Z6403">
        <v>33.874400000000009</v>
      </c>
    </row>
    <row r="6404" spans="1:26" ht="16" x14ac:dyDescent="0.2">
      <c r="A6404">
        <v>6403</v>
      </c>
      <c r="B6404" t="s">
        <v>8879</v>
      </c>
      <c r="C6404" s="1">
        <v>41790</v>
      </c>
      <c r="D6404">
        <f>YEAR(Table1[[#This Row],[Order Date]])</f>
        <v>2014</v>
      </c>
      <c r="E6404">
        <f>MONTH(Table1[[#This Row],[Order Date]])</f>
        <v>5</v>
      </c>
      <c r="F6404" t="str">
        <f>Table1[[#This Row],[Order Year]]&amp;"-"&amp;Table1[[#This Row],[Order Month]]</f>
        <v>2014-5</v>
      </c>
      <c r="G6404" s="5">
        <f>YEAR(Table1[[#This Row],[Order Date]])*100 + MONTH(Table1[[#This Row],[Order Date]])</f>
        <v>201405</v>
      </c>
      <c r="H6404" s="1">
        <v>41791</v>
      </c>
      <c r="I6404" t="s">
        <v>191</v>
      </c>
      <c r="J6404" t="s">
        <v>1972</v>
      </c>
      <c r="K6404" t="s">
        <v>1973</v>
      </c>
      <c r="L6404" t="s">
        <v>29</v>
      </c>
      <c r="M6404" t="s">
        <v>30</v>
      </c>
      <c r="N6404" t="s">
        <v>4271</v>
      </c>
      <c r="O6404" t="s">
        <v>739</v>
      </c>
      <c r="P6404">
        <v>70506</v>
      </c>
      <c r="Q6404" t="s">
        <v>33</v>
      </c>
      <c r="R6404" t="s">
        <v>4236</v>
      </c>
      <c r="S6404" t="s">
        <v>49</v>
      </c>
      <c r="T6404" t="s">
        <v>78</v>
      </c>
      <c r="U6404" t="s">
        <v>4237</v>
      </c>
      <c r="V6404">
        <v>3.89</v>
      </c>
      <c r="W6404">
        <v>1</v>
      </c>
      <c r="X6404" s="9">
        <f>Table1[[#This Row],[Discount]]</f>
        <v>0</v>
      </c>
      <c r="Y6404">
        <v>0</v>
      </c>
      <c r="Z6404">
        <v>1.8672</v>
      </c>
    </row>
    <row r="6405" spans="1:26" ht="16" x14ac:dyDescent="0.2">
      <c r="A6405">
        <v>6404</v>
      </c>
      <c r="B6405" t="s">
        <v>8879</v>
      </c>
      <c r="C6405" s="1">
        <v>41790</v>
      </c>
      <c r="D6405">
        <f>YEAR(Table1[[#This Row],[Order Date]])</f>
        <v>2014</v>
      </c>
      <c r="E6405">
        <f>MONTH(Table1[[#This Row],[Order Date]])</f>
        <v>5</v>
      </c>
      <c r="F6405" t="str">
        <f>Table1[[#This Row],[Order Year]]&amp;"-"&amp;Table1[[#This Row],[Order Month]]</f>
        <v>2014-5</v>
      </c>
      <c r="G6405" s="5">
        <f>YEAR(Table1[[#This Row],[Order Date]])*100 + MONTH(Table1[[#This Row],[Order Date]])</f>
        <v>201405</v>
      </c>
      <c r="H6405" s="1">
        <v>41791</v>
      </c>
      <c r="I6405" t="s">
        <v>191</v>
      </c>
      <c r="J6405" t="s">
        <v>1972</v>
      </c>
      <c r="K6405" t="s">
        <v>1973</v>
      </c>
      <c r="L6405" t="s">
        <v>29</v>
      </c>
      <c r="M6405" t="s">
        <v>30</v>
      </c>
      <c r="N6405" t="s">
        <v>4271</v>
      </c>
      <c r="O6405" t="s">
        <v>739</v>
      </c>
      <c r="P6405">
        <v>70506</v>
      </c>
      <c r="Q6405" t="s">
        <v>33</v>
      </c>
      <c r="R6405" t="s">
        <v>6829</v>
      </c>
      <c r="S6405" t="s">
        <v>35</v>
      </c>
      <c r="T6405" t="s">
        <v>68</v>
      </c>
      <c r="U6405" t="s">
        <v>6830</v>
      </c>
      <c r="V6405">
        <v>8.01</v>
      </c>
      <c r="W6405">
        <v>3</v>
      </c>
      <c r="X6405" s="9">
        <f>Table1[[#This Row],[Discount]]</f>
        <v>0</v>
      </c>
      <c r="Y6405">
        <v>0</v>
      </c>
      <c r="Z6405">
        <v>3.0438000000000001</v>
      </c>
    </row>
    <row r="6406" spans="1:26" ht="16" x14ac:dyDescent="0.2">
      <c r="A6406">
        <v>6405</v>
      </c>
      <c r="B6406" t="s">
        <v>8880</v>
      </c>
      <c r="C6406" s="1">
        <v>41243</v>
      </c>
      <c r="D6406">
        <f>YEAR(Table1[[#This Row],[Order Date]])</f>
        <v>2012</v>
      </c>
      <c r="E6406">
        <f>MONTH(Table1[[#This Row],[Order Date]])</f>
        <v>11</v>
      </c>
      <c r="F6406" t="str">
        <f>Table1[[#This Row],[Order Year]]&amp;"-"&amp;Table1[[#This Row],[Order Month]]</f>
        <v>2012-11</v>
      </c>
      <c r="G6406" s="5">
        <f>YEAR(Table1[[#This Row],[Order Date]])*100 + MONTH(Table1[[#This Row],[Order Date]])</f>
        <v>201211</v>
      </c>
      <c r="H6406" s="1">
        <v>41248</v>
      </c>
      <c r="I6406" t="s">
        <v>53</v>
      </c>
      <c r="J6406" t="s">
        <v>4471</v>
      </c>
      <c r="K6406" t="s">
        <v>4472</v>
      </c>
      <c r="L6406" t="s">
        <v>29</v>
      </c>
      <c r="M6406" t="s">
        <v>30</v>
      </c>
      <c r="N6406" t="s">
        <v>4591</v>
      </c>
      <c r="O6406" t="s">
        <v>91</v>
      </c>
      <c r="P6406">
        <v>27604</v>
      </c>
      <c r="Q6406" t="s">
        <v>33</v>
      </c>
      <c r="R6406" t="s">
        <v>4784</v>
      </c>
      <c r="S6406" t="s">
        <v>74</v>
      </c>
      <c r="T6406" t="s">
        <v>75</v>
      </c>
      <c r="U6406" t="s">
        <v>4785</v>
      </c>
      <c r="V6406">
        <v>177.48000000000002</v>
      </c>
      <c r="W6406">
        <v>3</v>
      </c>
      <c r="X6406" s="9">
        <f>Table1[[#This Row],[Discount]]</f>
        <v>0.2</v>
      </c>
      <c r="Y6406">
        <v>0.2</v>
      </c>
      <c r="Z6406">
        <v>19.966499999999982</v>
      </c>
    </row>
    <row r="6407" spans="1:26" ht="16" x14ac:dyDescent="0.2">
      <c r="A6407">
        <v>6406</v>
      </c>
      <c r="B6407" t="s">
        <v>8881</v>
      </c>
      <c r="C6407" s="1">
        <v>41883</v>
      </c>
      <c r="D6407">
        <f>YEAR(Table1[[#This Row],[Order Date]])</f>
        <v>2014</v>
      </c>
      <c r="E6407">
        <f>MONTH(Table1[[#This Row],[Order Date]])</f>
        <v>9</v>
      </c>
      <c r="F6407" t="str">
        <f>Table1[[#This Row],[Order Year]]&amp;"-"&amp;Table1[[#This Row],[Order Month]]</f>
        <v>2014-9</v>
      </c>
      <c r="G6407" s="5">
        <f>YEAR(Table1[[#This Row],[Order Date]])*100 + MONTH(Table1[[#This Row],[Order Date]])</f>
        <v>201409</v>
      </c>
      <c r="H6407" s="1">
        <v>41885</v>
      </c>
      <c r="I6407" t="s">
        <v>26</v>
      </c>
      <c r="J6407" t="s">
        <v>2549</v>
      </c>
      <c r="K6407" t="s">
        <v>2550</v>
      </c>
      <c r="L6407" t="s">
        <v>44</v>
      </c>
      <c r="M6407" t="s">
        <v>30</v>
      </c>
      <c r="N6407" t="s">
        <v>4679</v>
      </c>
      <c r="O6407" t="s">
        <v>99</v>
      </c>
      <c r="P6407">
        <v>99207</v>
      </c>
      <c r="Q6407" t="s">
        <v>47</v>
      </c>
      <c r="R6407" t="s">
        <v>1591</v>
      </c>
      <c r="S6407" t="s">
        <v>35</v>
      </c>
      <c r="T6407" t="s">
        <v>39</v>
      </c>
      <c r="U6407" t="s">
        <v>1592</v>
      </c>
      <c r="V6407">
        <v>569.5680000000001</v>
      </c>
      <c r="W6407">
        <v>2</v>
      </c>
      <c r="X6407" s="9">
        <f>Table1[[#This Row],[Discount]]</f>
        <v>0.2</v>
      </c>
      <c r="Y6407">
        <v>0.2</v>
      </c>
      <c r="Z6407">
        <v>7.119599999999906</v>
      </c>
    </row>
    <row r="6408" spans="1:26" ht="16" x14ac:dyDescent="0.2">
      <c r="A6408">
        <v>6407</v>
      </c>
      <c r="B6408" t="s">
        <v>8881</v>
      </c>
      <c r="C6408" s="1">
        <v>41883</v>
      </c>
      <c r="D6408">
        <f>YEAR(Table1[[#This Row],[Order Date]])</f>
        <v>2014</v>
      </c>
      <c r="E6408">
        <f>MONTH(Table1[[#This Row],[Order Date]])</f>
        <v>9</v>
      </c>
      <c r="F6408" t="str">
        <f>Table1[[#This Row],[Order Year]]&amp;"-"&amp;Table1[[#This Row],[Order Month]]</f>
        <v>2014-9</v>
      </c>
      <c r="G6408" s="5">
        <f>YEAR(Table1[[#This Row],[Order Date]])*100 + MONTH(Table1[[#This Row],[Order Date]])</f>
        <v>201409</v>
      </c>
      <c r="H6408" s="1">
        <v>41885</v>
      </c>
      <c r="I6408" t="s">
        <v>26</v>
      </c>
      <c r="J6408" t="s">
        <v>2549</v>
      </c>
      <c r="K6408" t="s">
        <v>2550</v>
      </c>
      <c r="L6408" t="s">
        <v>44</v>
      </c>
      <c r="M6408" t="s">
        <v>30</v>
      </c>
      <c r="N6408" t="s">
        <v>4679</v>
      </c>
      <c r="O6408" t="s">
        <v>99</v>
      </c>
      <c r="P6408">
        <v>99207</v>
      </c>
      <c r="Q6408" t="s">
        <v>47</v>
      </c>
      <c r="R6408" t="s">
        <v>371</v>
      </c>
      <c r="S6408" t="s">
        <v>49</v>
      </c>
      <c r="T6408" t="s">
        <v>62</v>
      </c>
      <c r="U6408" t="s">
        <v>372</v>
      </c>
      <c r="V6408">
        <v>149.73000000000002</v>
      </c>
      <c r="W6408">
        <v>7</v>
      </c>
      <c r="X6408" s="9">
        <f>Table1[[#This Row],[Discount]]</f>
        <v>0</v>
      </c>
      <c r="Y6408">
        <v>0</v>
      </c>
      <c r="Z6408">
        <v>43.421699999999994</v>
      </c>
    </row>
    <row r="6409" spans="1:26" ht="16" x14ac:dyDescent="0.2">
      <c r="A6409">
        <v>6408</v>
      </c>
      <c r="B6409" t="s">
        <v>8882</v>
      </c>
      <c r="C6409" s="1">
        <v>41774</v>
      </c>
      <c r="D6409">
        <f>YEAR(Table1[[#This Row],[Order Date]])</f>
        <v>2014</v>
      </c>
      <c r="E6409">
        <f>MONTH(Table1[[#This Row],[Order Date]])</f>
        <v>5</v>
      </c>
      <c r="F6409" t="str">
        <f>Table1[[#This Row],[Order Year]]&amp;"-"&amp;Table1[[#This Row],[Order Month]]</f>
        <v>2014-5</v>
      </c>
      <c r="G6409" s="5">
        <f>YEAR(Table1[[#This Row],[Order Date]])*100 + MONTH(Table1[[#This Row],[Order Date]])</f>
        <v>201405</v>
      </c>
      <c r="H6409" s="1">
        <v>41775</v>
      </c>
      <c r="I6409" t="s">
        <v>191</v>
      </c>
      <c r="J6409" t="s">
        <v>1881</v>
      </c>
      <c r="K6409" t="s">
        <v>1882</v>
      </c>
      <c r="L6409" t="s">
        <v>29</v>
      </c>
      <c r="M6409" t="s">
        <v>30</v>
      </c>
      <c r="N6409" t="s">
        <v>187</v>
      </c>
      <c r="O6409" t="s">
        <v>107</v>
      </c>
      <c r="P6409">
        <v>77041</v>
      </c>
      <c r="Q6409" t="s">
        <v>108</v>
      </c>
      <c r="R6409" t="s">
        <v>4771</v>
      </c>
      <c r="S6409" t="s">
        <v>35</v>
      </c>
      <c r="T6409" t="s">
        <v>39</v>
      </c>
      <c r="U6409" t="s">
        <v>4772</v>
      </c>
      <c r="V6409">
        <v>899.43</v>
      </c>
      <c r="W6409">
        <v>5</v>
      </c>
      <c r="X6409" s="9">
        <f>Table1[[#This Row],[Discount]]</f>
        <v>0.3</v>
      </c>
      <c r="Y6409">
        <v>0.3</v>
      </c>
      <c r="Z6409">
        <v>-12.84900000000016</v>
      </c>
    </row>
    <row r="6410" spans="1:26" ht="16" x14ac:dyDescent="0.2">
      <c r="A6410">
        <v>6409</v>
      </c>
      <c r="B6410" t="s">
        <v>8882</v>
      </c>
      <c r="C6410" s="1">
        <v>41774</v>
      </c>
      <c r="D6410">
        <f>YEAR(Table1[[#This Row],[Order Date]])</f>
        <v>2014</v>
      </c>
      <c r="E6410">
        <f>MONTH(Table1[[#This Row],[Order Date]])</f>
        <v>5</v>
      </c>
      <c r="F6410" t="str">
        <f>Table1[[#This Row],[Order Year]]&amp;"-"&amp;Table1[[#This Row],[Order Month]]</f>
        <v>2014-5</v>
      </c>
      <c r="G6410" s="5">
        <f>YEAR(Table1[[#This Row],[Order Date]])*100 + MONTH(Table1[[#This Row],[Order Date]])</f>
        <v>201405</v>
      </c>
      <c r="H6410" s="1">
        <v>41775</v>
      </c>
      <c r="I6410" t="s">
        <v>191</v>
      </c>
      <c r="J6410" t="s">
        <v>1881</v>
      </c>
      <c r="K6410" t="s">
        <v>1882</v>
      </c>
      <c r="L6410" t="s">
        <v>29</v>
      </c>
      <c r="M6410" t="s">
        <v>30</v>
      </c>
      <c r="N6410" t="s">
        <v>187</v>
      </c>
      <c r="O6410" t="s">
        <v>107</v>
      </c>
      <c r="P6410">
        <v>77041</v>
      </c>
      <c r="Q6410" t="s">
        <v>108</v>
      </c>
      <c r="R6410" t="s">
        <v>4714</v>
      </c>
      <c r="S6410" t="s">
        <v>49</v>
      </c>
      <c r="T6410" t="s">
        <v>71</v>
      </c>
      <c r="U6410" t="s">
        <v>4715</v>
      </c>
      <c r="V6410">
        <v>46.2</v>
      </c>
      <c r="W6410">
        <v>5</v>
      </c>
      <c r="X6410" s="9">
        <f>Table1[[#This Row],[Discount]]</f>
        <v>0.2</v>
      </c>
      <c r="Y6410">
        <v>0.2</v>
      </c>
      <c r="Z6410">
        <v>5.7749999999999986</v>
      </c>
    </row>
    <row r="6411" spans="1:26" ht="16" x14ac:dyDescent="0.2">
      <c r="A6411">
        <v>6410</v>
      </c>
      <c r="B6411" t="s">
        <v>8882</v>
      </c>
      <c r="C6411" s="1">
        <v>41774</v>
      </c>
      <c r="D6411">
        <f>YEAR(Table1[[#This Row],[Order Date]])</f>
        <v>2014</v>
      </c>
      <c r="E6411">
        <f>MONTH(Table1[[#This Row],[Order Date]])</f>
        <v>5</v>
      </c>
      <c r="F6411" t="str">
        <f>Table1[[#This Row],[Order Year]]&amp;"-"&amp;Table1[[#This Row],[Order Month]]</f>
        <v>2014-5</v>
      </c>
      <c r="G6411" s="5">
        <f>YEAR(Table1[[#This Row],[Order Date]])*100 + MONTH(Table1[[#This Row],[Order Date]])</f>
        <v>201405</v>
      </c>
      <c r="H6411" s="1">
        <v>41775</v>
      </c>
      <c r="I6411" t="s">
        <v>191</v>
      </c>
      <c r="J6411" t="s">
        <v>1881</v>
      </c>
      <c r="K6411" t="s">
        <v>1882</v>
      </c>
      <c r="L6411" t="s">
        <v>29</v>
      </c>
      <c r="M6411" t="s">
        <v>30</v>
      </c>
      <c r="N6411" t="s">
        <v>187</v>
      </c>
      <c r="O6411" t="s">
        <v>107</v>
      </c>
      <c r="P6411">
        <v>77041</v>
      </c>
      <c r="Q6411" t="s">
        <v>108</v>
      </c>
      <c r="R6411" t="s">
        <v>8883</v>
      </c>
      <c r="S6411" t="s">
        <v>49</v>
      </c>
      <c r="T6411" t="s">
        <v>93</v>
      </c>
      <c r="U6411" t="s">
        <v>8884</v>
      </c>
      <c r="V6411">
        <v>47.952000000000005</v>
      </c>
      <c r="W6411">
        <v>3</v>
      </c>
      <c r="X6411" s="9">
        <f>Table1[[#This Row],[Discount]]</f>
        <v>0.2</v>
      </c>
      <c r="Y6411">
        <v>0.2</v>
      </c>
      <c r="Z6411">
        <v>16.183799999999998</v>
      </c>
    </row>
    <row r="6412" spans="1:26" ht="16" x14ac:dyDescent="0.2">
      <c r="A6412">
        <v>6411</v>
      </c>
      <c r="B6412" t="s">
        <v>8882</v>
      </c>
      <c r="C6412" s="1">
        <v>41774</v>
      </c>
      <c r="D6412">
        <f>YEAR(Table1[[#This Row],[Order Date]])</f>
        <v>2014</v>
      </c>
      <c r="E6412">
        <f>MONTH(Table1[[#This Row],[Order Date]])</f>
        <v>5</v>
      </c>
      <c r="F6412" t="str">
        <f>Table1[[#This Row],[Order Year]]&amp;"-"&amp;Table1[[#This Row],[Order Month]]</f>
        <v>2014-5</v>
      </c>
      <c r="G6412" s="5">
        <f>YEAR(Table1[[#This Row],[Order Date]])*100 + MONTH(Table1[[#This Row],[Order Date]])</f>
        <v>201405</v>
      </c>
      <c r="H6412" s="1">
        <v>41775</v>
      </c>
      <c r="I6412" t="s">
        <v>191</v>
      </c>
      <c r="J6412" t="s">
        <v>1881</v>
      </c>
      <c r="K6412" t="s">
        <v>1882</v>
      </c>
      <c r="L6412" t="s">
        <v>29</v>
      </c>
      <c r="M6412" t="s">
        <v>30</v>
      </c>
      <c r="N6412" t="s">
        <v>187</v>
      </c>
      <c r="O6412" t="s">
        <v>107</v>
      </c>
      <c r="P6412">
        <v>77041</v>
      </c>
      <c r="Q6412" t="s">
        <v>108</v>
      </c>
      <c r="R6412" t="s">
        <v>6794</v>
      </c>
      <c r="S6412" t="s">
        <v>74</v>
      </c>
      <c r="T6412" t="s">
        <v>75</v>
      </c>
      <c r="U6412" t="s">
        <v>6795</v>
      </c>
      <c r="V6412">
        <v>7.9920000000000009</v>
      </c>
      <c r="W6412">
        <v>1</v>
      </c>
      <c r="X6412" s="9">
        <f>Table1[[#This Row],[Discount]]</f>
        <v>0.2</v>
      </c>
      <c r="Y6412">
        <v>0.2</v>
      </c>
      <c r="Z6412">
        <v>0.69930000000000003</v>
      </c>
    </row>
    <row r="6413" spans="1:26" ht="16" x14ac:dyDescent="0.2">
      <c r="A6413">
        <v>6412</v>
      </c>
      <c r="B6413" t="s">
        <v>8882</v>
      </c>
      <c r="C6413" s="1">
        <v>41774</v>
      </c>
      <c r="D6413">
        <f>YEAR(Table1[[#This Row],[Order Date]])</f>
        <v>2014</v>
      </c>
      <c r="E6413">
        <f>MONTH(Table1[[#This Row],[Order Date]])</f>
        <v>5</v>
      </c>
      <c r="F6413" t="str">
        <f>Table1[[#This Row],[Order Year]]&amp;"-"&amp;Table1[[#This Row],[Order Month]]</f>
        <v>2014-5</v>
      </c>
      <c r="G6413" s="5">
        <f>YEAR(Table1[[#This Row],[Order Date]])*100 + MONTH(Table1[[#This Row],[Order Date]])</f>
        <v>201405</v>
      </c>
      <c r="H6413" s="1">
        <v>41775</v>
      </c>
      <c r="I6413" t="s">
        <v>191</v>
      </c>
      <c r="J6413" t="s">
        <v>1881</v>
      </c>
      <c r="K6413" t="s">
        <v>1882</v>
      </c>
      <c r="L6413" t="s">
        <v>29</v>
      </c>
      <c r="M6413" t="s">
        <v>30</v>
      </c>
      <c r="N6413" t="s">
        <v>187</v>
      </c>
      <c r="O6413" t="s">
        <v>107</v>
      </c>
      <c r="P6413">
        <v>77041</v>
      </c>
      <c r="Q6413" t="s">
        <v>108</v>
      </c>
      <c r="R6413" t="s">
        <v>7643</v>
      </c>
      <c r="S6413" t="s">
        <v>49</v>
      </c>
      <c r="T6413" t="s">
        <v>93</v>
      </c>
      <c r="U6413" t="s">
        <v>7644</v>
      </c>
      <c r="V6413">
        <v>76.864000000000004</v>
      </c>
      <c r="W6413">
        <v>2</v>
      </c>
      <c r="X6413" s="9">
        <f>Table1[[#This Row],[Discount]]</f>
        <v>0.2</v>
      </c>
      <c r="Y6413">
        <v>0.2</v>
      </c>
      <c r="Z6413">
        <v>26.902399999999993</v>
      </c>
    </row>
    <row r="6414" spans="1:26" ht="16" x14ac:dyDescent="0.2">
      <c r="A6414">
        <v>6413</v>
      </c>
      <c r="B6414" t="s">
        <v>8885</v>
      </c>
      <c r="C6414" s="1">
        <v>41869</v>
      </c>
      <c r="D6414">
        <f>YEAR(Table1[[#This Row],[Order Date]])</f>
        <v>2014</v>
      </c>
      <c r="E6414">
        <f>MONTH(Table1[[#This Row],[Order Date]])</f>
        <v>8</v>
      </c>
      <c r="F6414" t="str">
        <f>Table1[[#This Row],[Order Year]]&amp;"-"&amp;Table1[[#This Row],[Order Month]]</f>
        <v>2014-8</v>
      </c>
      <c r="G6414" s="5">
        <f>YEAR(Table1[[#This Row],[Order Date]])*100 + MONTH(Table1[[#This Row],[Order Date]])</f>
        <v>201408</v>
      </c>
      <c r="H6414" s="1">
        <v>41875</v>
      </c>
      <c r="I6414" t="s">
        <v>53</v>
      </c>
      <c r="J6414" t="s">
        <v>5006</v>
      </c>
      <c r="K6414" t="s">
        <v>5007</v>
      </c>
      <c r="L6414" t="s">
        <v>105</v>
      </c>
      <c r="M6414" t="s">
        <v>30</v>
      </c>
      <c r="N6414" t="s">
        <v>1476</v>
      </c>
      <c r="O6414" t="s">
        <v>32</v>
      </c>
      <c r="P6414">
        <v>40214</v>
      </c>
      <c r="Q6414" t="s">
        <v>33</v>
      </c>
      <c r="R6414" t="s">
        <v>620</v>
      </c>
      <c r="S6414" t="s">
        <v>49</v>
      </c>
      <c r="T6414" t="s">
        <v>78</v>
      </c>
      <c r="U6414" t="s">
        <v>621</v>
      </c>
      <c r="V6414">
        <v>102.93</v>
      </c>
      <c r="W6414">
        <v>3</v>
      </c>
      <c r="X6414" s="9">
        <f>Table1[[#This Row],[Discount]]</f>
        <v>0</v>
      </c>
      <c r="Y6414">
        <v>0</v>
      </c>
      <c r="Z6414">
        <v>48.377100000000006</v>
      </c>
    </row>
    <row r="6415" spans="1:26" ht="16" x14ac:dyDescent="0.2">
      <c r="A6415">
        <v>6414</v>
      </c>
      <c r="B6415" t="s">
        <v>8885</v>
      </c>
      <c r="C6415" s="1">
        <v>41869</v>
      </c>
      <c r="D6415">
        <f>YEAR(Table1[[#This Row],[Order Date]])</f>
        <v>2014</v>
      </c>
      <c r="E6415">
        <f>MONTH(Table1[[#This Row],[Order Date]])</f>
        <v>8</v>
      </c>
      <c r="F6415" t="str">
        <f>Table1[[#This Row],[Order Year]]&amp;"-"&amp;Table1[[#This Row],[Order Month]]</f>
        <v>2014-8</v>
      </c>
      <c r="G6415" s="5">
        <f>YEAR(Table1[[#This Row],[Order Date]])*100 + MONTH(Table1[[#This Row],[Order Date]])</f>
        <v>201408</v>
      </c>
      <c r="H6415" s="1">
        <v>41875</v>
      </c>
      <c r="I6415" t="s">
        <v>53</v>
      </c>
      <c r="J6415" t="s">
        <v>5006</v>
      </c>
      <c r="K6415" t="s">
        <v>5007</v>
      </c>
      <c r="L6415" t="s">
        <v>105</v>
      </c>
      <c r="M6415" t="s">
        <v>30</v>
      </c>
      <c r="N6415" t="s">
        <v>1476</v>
      </c>
      <c r="O6415" t="s">
        <v>32</v>
      </c>
      <c r="P6415">
        <v>40214</v>
      </c>
      <c r="Q6415" t="s">
        <v>33</v>
      </c>
      <c r="R6415" t="s">
        <v>3768</v>
      </c>
      <c r="S6415" t="s">
        <v>74</v>
      </c>
      <c r="T6415" t="s">
        <v>164</v>
      </c>
      <c r="U6415" t="s">
        <v>3769</v>
      </c>
      <c r="V6415">
        <v>98.16</v>
      </c>
      <c r="W6415">
        <v>6</v>
      </c>
      <c r="X6415" s="9">
        <f>Table1[[#This Row],[Discount]]</f>
        <v>0</v>
      </c>
      <c r="Y6415">
        <v>0</v>
      </c>
      <c r="Z6415">
        <v>9.8159999999999954</v>
      </c>
    </row>
    <row r="6416" spans="1:26" ht="16" x14ac:dyDescent="0.2">
      <c r="A6416">
        <v>6415</v>
      </c>
      <c r="B6416" t="s">
        <v>8886</v>
      </c>
      <c r="C6416" s="1">
        <v>41954</v>
      </c>
      <c r="D6416">
        <f>YEAR(Table1[[#This Row],[Order Date]])</f>
        <v>2014</v>
      </c>
      <c r="E6416">
        <f>MONTH(Table1[[#This Row],[Order Date]])</f>
        <v>11</v>
      </c>
      <c r="F6416" t="str">
        <f>Table1[[#This Row],[Order Year]]&amp;"-"&amp;Table1[[#This Row],[Order Month]]</f>
        <v>2014-11</v>
      </c>
      <c r="G6416" s="5">
        <f>YEAR(Table1[[#This Row],[Order Date]])*100 + MONTH(Table1[[#This Row],[Order Date]])</f>
        <v>201411</v>
      </c>
      <c r="H6416" s="1">
        <v>41958</v>
      </c>
      <c r="I6416" t="s">
        <v>26</v>
      </c>
      <c r="J6416" t="s">
        <v>5996</v>
      </c>
      <c r="K6416" t="s">
        <v>5997</v>
      </c>
      <c r="L6416" t="s">
        <v>105</v>
      </c>
      <c r="M6416" t="s">
        <v>30</v>
      </c>
      <c r="N6416" t="s">
        <v>7241</v>
      </c>
      <c r="O6416" t="s">
        <v>57</v>
      </c>
      <c r="P6416">
        <v>33021</v>
      </c>
      <c r="Q6416" t="s">
        <v>33</v>
      </c>
      <c r="R6416" t="s">
        <v>8218</v>
      </c>
      <c r="S6416" t="s">
        <v>49</v>
      </c>
      <c r="T6416" t="s">
        <v>78</v>
      </c>
      <c r="U6416" t="s">
        <v>8219</v>
      </c>
      <c r="V6416">
        <v>11.520000000000001</v>
      </c>
      <c r="W6416">
        <v>5</v>
      </c>
      <c r="X6416" s="9">
        <f>Table1[[#This Row],[Discount]]</f>
        <v>0.7</v>
      </c>
      <c r="Y6416">
        <v>0.7</v>
      </c>
      <c r="Z6416">
        <v>-7.6799999999999962</v>
      </c>
    </row>
    <row r="6417" spans="1:26" ht="16" x14ac:dyDescent="0.2">
      <c r="A6417">
        <v>6416</v>
      </c>
      <c r="B6417" t="s">
        <v>8887</v>
      </c>
      <c r="C6417" s="1">
        <v>41873</v>
      </c>
      <c r="D6417">
        <f>YEAR(Table1[[#This Row],[Order Date]])</f>
        <v>2014</v>
      </c>
      <c r="E6417">
        <f>MONTH(Table1[[#This Row],[Order Date]])</f>
        <v>8</v>
      </c>
      <c r="F6417" t="str">
        <f>Table1[[#This Row],[Order Year]]&amp;"-"&amp;Table1[[#This Row],[Order Month]]</f>
        <v>2014-8</v>
      </c>
      <c r="G6417" s="5">
        <f>YEAR(Table1[[#This Row],[Order Date]])*100 + MONTH(Table1[[#This Row],[Order Date]])</f>
        <v>201408</v>
      </c>
      <c r="H6417" s="1">
        <v>41873</v>
      </c>
      <c r="I6417" t="s">
        <v>1293</v>
      </c>
      <c r="J6417" t="s">
        <v>3259</v>
      </c>
      <c r="K6417" t="s">
        <v>3260</v>
      </c>
      <c r="L6417" t="s">
        <v>44</v>
      </c>
      <c r="M6417" t="s">
        <v>30</v>
      </c>
      <c r="N6417" t="s">
        <v>8030</v>
      </c>
      <c r="O6417" t="s">
        <v>313</v>
      </c>
      <c r="P6417">
        <v>85224</v>
      </c>
      <c r="Q6417" t="s">
        <v>47</v>
      </c>
      <c r="R6417" t="s">
        <v>2562</v>
      </c>
      <c r="S6417" t="s">
        <v>49</v>
      </c>
      <c r="T6417" t="s">
        <v>93</v>
      </c>
      <c r="U6417" t="s">
        <v>2563</v>
      </c>
      <c r="V6417">
        <v>83.88</v>
      </c>
      <c r="W6417">
        <v>1</v>
      </c>
      <c r="X6417" s="9">
        <f>Table1[[#This Row],[Discount]]</f>
        <v>0.2</v>
      </c>
      <c r="Y6417">
        <v>0.2</v>
      </c>
      <c r="Z6417">
        <v>29.357999999999997</v>
      </c>
    </row>
    <row r="6418" spans="1:26" ht="16" x14ac:dyDescent="0.2">
      <c r="A6418">
        <v>6417</v>
      </c>
      <c r="B6418" t="s">
        <v>8888</v>
      </c>
      <c r="C6418" s="1">
        <v>41342</v>
      </c>
      <c r="D6418">
        <f>YEAR(Table1[[#This Row],[Order Date]])</f>
        <v>2013</v>
      </c>
      <c r="E6418">
        <f>MONTH(Table1[[#This Row],[Order Date]])</f>
        <v>3</v>
      </c>
      <c r="F6418" t="str">
        <f>Table1[[#This Row],[Order Year]]&amp;"-"&amp;Table1[[#This Row],[Order Month]]</f>
        <v>2013-3</v>
      </c>
      <c r="G6418" s="5">
        <f>YEAR(Table1[[#This Row],[Order Date]])*100 + MONTH(Table1[[#This Row],[Order Date]])</f>
        <v>201303</v>
      </c>
      <c r="H6418" s="1">
        <v>41346</v>
      </c>
      <c r="I6418" t="s">
        <v>53</v>
      </c>
      <c r="J6418" t="s">
        <v>3150</v>
      </c>
      <c r="K6418" t="s">
        <v>3151</v>
      </c>
      <c r="L6418" t="s">
        <v>29</v>
      </c>
      <c r="M6418" t="s">
        <v>30</v>
      </c>
      <c r="N6418" t="s">
        <v>149</v>
      </c>
      <c r="O6418" t="s">
        <v>150</v>
      </c>
      <c r="P6418">
        <v>19120</v>
      </c>
      <c r="Q6418" t="s">
        <v>151</v>
      </c>
      <c r="R6418" t="s">
        <v>5836</v>
      </c>
      <c r="S6418" t="s">
        <v>74</v>
      </c>
      <c r="T6418" t="s">
        <v>75</v>
      </c>
      <c r="U6418" t="s">
        <v>5837</v>
      </c>
      <c r="V6418">
        <v>108.57600000000001</v>
      </c>
      <c r="W6418">
        <v>4</v>
      </c>
      <c r="X6418" s="9">
        <f>Table1[[#This Row],[Discount]]</f>
        <v>0.4</v>
      </c>
      <c r="Y6418">
        <v>0.4</v>
      </c>
      <c r="Z6418">
        <v>-25.334400000000002</v>
      </c>
    </row>
    <row r="6419" spans="1:26" ht="16" x14ac:dyDescent="0.2">
      <c r="A6419">
        <v>6418</v>
      </c>
      <c r="B6419" t="s">
        <v>8888</v>
      </c>
      <c r="C6419" s="1">
        <v>41342</v>
      </c>
      <c r="D6419">
        <f>YEAR(Table1[[#This Row],[Order Date]])</f>
        <v>2013</v>
      </c>
      <c r="E6419">
        <f>MONTH(Table1[[#This Row],[Order Date]])</f>
        <v>3</v>
      </c>
      <c r="F6419" t="str">
        <f>Table1[[#This Row],[Order Year]]&amp;"-"&amp;Table1[[#This Row],[Order Month]]</f>
        <v>2013-3</v>
      </c>
      <c r="G6419" s="5">
        <f>YEAR(Table1[[#This Row],[Order Date]])*100 + MONTH(Table1[[#This Row],[Order Date]])</f>
        <v>201303</v>
      </c>
      <c r="H6419" s="1">
        <v>41346</v>
      </c>
      <c r="I6419" t="s">
        <v>53</v>
      </c>
      <c r="J6419" t="s">
        <v>3150</v>
      </c>
      <c r="K6419" t="s">
        <v>3151</v>
      </c>
      <c r="L6419" t="s">
        <v>29</v>
      </c>
      <c r="M6419" t="s">
        <v>30</v>
      </c>
      <c r="N6419" t="s">
        <v>149</v>
      </c>
      <c r="O6419" t="s">
        <v>150</v>
      </c>
      <c r="P6419">
        <v>19120</v>
      </c>
      <c r="Q6419" t="s">
        <v>151</v>
      </c>
      <c r="R6419" t="s">
        <v>4070</v>
      </c>
      <c r="S6419" t="s">
        <v>49</v>
      </c>
      <c r="T6419" t="s">
        <v>272</v>
      </c>
      <c r="U6419" t="s">
        <v>4071</v>
      </c>
      <c r="V6419">
        <v>5.9840000000000009</v>
      </c>
      <c r="W6419">
        <v>2</v>
      </c>
      <c r="X6419" s="9">
        <f>Table1[[#This Row],[Discount]]</f>
        <v>0.2</v>
      </c>
      <c r="Y6419">
        <v>0.2</v>
      </c>
      <c r="Z6419">
        <v>-1.3463999999999998</v>
      </c>
    </row>
    <row r="6420" spans="1:26" ht="16" x14ac:dyDescent="0.2">
      <c r="A6420">
        <v>6419</v>
      </c>
      <c r="B6420" t="s">
        <v>8889</v>
      </c>
      <c r="C6420" s="1">
        <v>41579</v>
      </c>
      <c r="D6420">
        <f>YEAR(Table1[[#This Row],[Order Date]])</f>
        <v>2013</v>
      </c>
      <c r="E6420">
        <f>MONTH(Table1[[#This Row],[Order Date]])</f>
        <v>11</v>
      </c>
      <c r="F6420" t="str">
        <f>Table1[[#This Row],[Order Year]]&amp;"-"&amp;Table1[[#This Row],[Order Month]]</f>
        <v>2013-11</v>
      </c>
      <c r="G6420" s="5">
        <f>YEAR(Table1[[#This Row],[Order Date]])*100 + MONTH(Table1[[#This Row],[Order Date]])</f>
        <v>201311</v>
      </c>
      <c r="H6420" s="1">
        <v>41584</v>
      </c>
      <c r="I6420" t="s">
        <v>53</v>
      </c>
      <c r="J6420" t="s">
        <v>2510</v>
      </c>
      <c r="K6420" t="s">
        <v>2511</v>
      </c>
      <c r="L6420" t="s">
        <v>44</v>
      </c>
      <c r="M6420" t="s">
        <v>30</v>
      </c>
      <c r="N6420" t="s">
        <v>4551</v>
      </c>
      <c r="O6420" t="s">
        <v>652</v>
      </c>
      <c r="P6420">
        <v>74133</v>
      </c>
      <c r="Q6420" t="s">
        <v>108</v>
      </c>
      <c r="R6420" t="s">
        <v>580</v>
      </c>
      <c r="S6420" t="s">
        <v>49</v>
      </c>
      <c r="T6420" t="s">
        <v>581</v>
      </c>
      <c r="U6420" t="s">
        <v>582</v>
      </c>
      <c r="V6420">
        <v>21.96</v>
      </c>
      <c r="W6420">
        <v>2</v>
      </c>
      <c r="X6420" s="9">
        <f>Table1[[#This Row],[Discount]]</f>
        <v>0</v>
      </c>
      <c r="Y6420">
        <v>0</v>
      </c>
      <c r="Z6420">
        <v>6.1488000000000014</v>
      </c>
    </row>
    <row r="6421" spans="1:26" ht="16" x14ac:dyDescent="0.2">
      <c r="A6421">
        <v>6420</v>
      </c>
      <c r="B6421" t="s">
        <v>8889</v>
      </c>
      <c r="C6421" s="1">
        <v>41579</v>
      </c>
      <c r="D6421">
        <f>YEAR(Table1[[#This Row],[Order Date]])</f>
        <v>2013</v>
      </c>
      <c r="E6421">
        <f>MONTH(Table1[[#This Row],[Order Date]])</f>
        <v>11</v>
      </c>
      <c r="F6421" t="str">
        <f>Table1[[#This Row],[Order Year]]&amp;"-"&amp;Table1[[#This Row],[Order Month]]</f>
        <v>2013-11</v>
      </c>
      <c r="G6421" s="5">
        <f>YEAR(Table1[[#This Row],[Order Date]])*100 + MONTH(Table1[[#This Row],[Order Date]])</f>
        <v>201311</v>
      </c>
      <c r="H6421" s="1">
        <v>41584</v>
      </c>
      <c r="I6421" t="s">
        <v>53</v>
      </c>
      <c r="J6421" t="s">
        <v>2510</v>
      </c>
      <c r="K6421" t="s">
        <v>2511</v>
      </c>
      <c r="L6421" t="s">
        <v>44</v>
      </c>
      <c r="M6421" t="s">
        <v>30</v>
      </c>
      <c r="N6421" t="s">
        <v>4551</v>
      </c>
      <c r="O6421" t="s">
        <v>652</v>
      </c>
      <c r="P6421">
        <v>74133</v>
      </c>
      <c r="Q6421" t="s">
        <v>108</v>
      </c>
      <c r="R6421" t="s">
        <v>5126</v>
      </c>
      <c r="S6421" t="s">
        <v>35</v>
      </c>
      <c r="T6421" t="s">
        <v>39</v>
      </c>
      <c r="U6421" t="s">
        <v>5127</v>
      </c>
      <c r="V6421">
        <v>368.96999999999997</v>
      </c>
      <c r="W6421">
        <v>3</v>
      </c>
      <c r="X6421" s="9">
        <f>Table1[[#This Row],[Discount]]</f>
        <v>0</v>
      </c>
      <c r="Y6421">
        <v>0</v>
      </c>
      <c r="Z6421">
        <v>81.173400000000001</v>
      </c>
    </row>
    <row r="6422" spans="1:26" ht="16" x14ac:dyDescent="0.2">
      <c r="A6422">
        <v>6421</v>
      </c>
      <c r="B6422" t="s">
        <v>8889</v>
      </c>
      <c r="C6422" s="1">
        <v>41579</v>
      </c>
      <c r="D6422">
        <f>YEAR(Table1[[#This Row],[Order Date]])</f>
        <v>2013</v>
      </c>
      <c r="E6422">
        <f>MONTH(Table1[[#This Row],[Order Date]])</f>
        <v>11</v>
      </c>
      <c r="F6422" t="str">
        <f>Table1[[#This Row],[Order Year]]&amp;"-"&amp;Table1[[#This Row],[Order Month]]</f>
        <v>2013-11</v>
      </c>
      <c r="G6422" s="5">
        <f>YEAR(Table1[[#This Row],[Order Date]])*100 + MONTH(Table1[[#This Row],[Order Date]])</f>
        <v>201311</v>
      </c>
      <c r="H6422" s="1">
        <v>41584</v>
      </c>
      <c r="I6422" t="s">
        <v>53</v>
      </c>
      <c r="J6422" t="s">
        <v>2510</v>
      </c>
      <c r="K6422" t="s">
        <v>2511</v>
      </c>
      <c r="L6422" t="s">
        <v>44</v>
      </c>
      <c r="M6422" t="s">
        <v>30</v>
      </c>
      <c r="N6422" t="s">
        <v>4551</v>
      </c>
      <c r="O6422" t="s">
        <v>652</v>
      </c>
      <c r="P6422">
        <v>74133</v>
      </c>
      <c r="Q6422" t="s">
        <v>108</v>
      </c>
      <c r="R6422" t="s">
        <v>6810</v>
      </c>
      <c r="S6422" t="s">
        <v>49</v>
      </c>
      <c r="T6422" t="s">
        <v>71</v>
      </c>
      <c r="U6422" t="s">
        <v>6811</v>
      </c>
      <c r="V6422">
        <v>12.39</v>
      </c>
      <c r="W6422">
        <v>3</v>
      </c>
      <c r="X6422" s="9">
        <f>Table1[[#This Row],[Discount]]</f>
        <v>0</v>
      </c>
      <c r="Y6422">
        <v>0</v>
      </c>
      <c r="Z6422">
        <v>3.4692000000000003</v>
      </c>
    </row>
    <row r="6423" spans="1:26" ht="16" x14ac:dyDescent="0.2">
      <c r="A6423">
        <v>6422</v>
      </c>
      <c r="B6423" t="s">
        <v>8889</v>
      </c>
      <c r="C6423" s="1">
        <v>41579</v>
      </c>
      <c r="D6423">
        <f>YEAR(Table1[[#This Row],[Order Date]])</f>
        <v>2013</v>
      </c>
      <c r="E6423">
        <f>MONTH(Table1[[#This Row],[Order Date]])</f>
        <v>11</v>
      </c>
      <c r="F6423" t="str">
        <f>Table1[[#This Row],[Order Year]]&amp;"-"&amp;Table1[[#This Row],[Order Month]]</f>
        <v>2013-11</v>
      </c>
      <c r="G6423" s="5">
        <f>YEAR(Table1[[#This Row],[Order Date]])*100 + MONTH(Table1[[#This Row],[Order Date]])</f>
        <v>201311</v>
      </c>
      <c r="H6423" s="1">
        <v>41584</v>
      </c>
      <c r="I6423" t="s">
        <v>53</v>
      </c>
      <c r="J6423" t="s">
        <v>2510</v>
      </c>
      <c r="K6423" t="s">
        <v>2511</v>
      </c>
      <c r="L6423" t="s">
        <v>44</v>
      </c>
      <c r="M6423" t="s">
        <v>30</v>
      </c>
      <c r="N6423" t="s">
        <v>4551</v>
      </c>
      <c r="O6423" t="s">
        <v>652</v>
      </c>
      <c r="P6423">
        <v>74133</v>
      </c>
      <c r="Q6423" t="s">
        <v>108</v>
      </c>
      <c r="R6423" t="s">
        <v>6012</v>
      </c>
      <c r="S6423" t="s">
        <v>49</v>
      </c>
      <c r="T6423" t="s">
        <v>62</v>
      </c>
      <c r="U6423" t="s">
        <v>6013</v>
      </c>
      <c r="V6423">
        <v>332.94</v>
      </c>
      <c r="W6423">
        <v>3</v>
      </c>
      <c r="X6423" s="9">
        <f>Table1[[#This Row],[Discount]]</f>
        <v>0</v>
      </c>
      <c r="Y6423">
        <v>0</v>
      </c>
      <c r="Z6423">
        <v>9.9882000000000204</v>
      </c>
    </row>
    <row r="6424" spans="1:26" ht="16" x14ac:dyDescent="0.2">
      <c r="A6424">
        <v>6423</v>
      </c>
      <c r="B6424" t="s">
        <v>8890</v>
      </c>
      <c r="C6424" s="1">
        <v>40750</v>
      </c>
      <c r="D6424">
        <f>YEAR(Table1[[#This Row],[Order Date]])</f>
        <v>2011</v>
      </c>
      <c r="E6424">
        <f>MONTH(Table1[[#This Row],[Order Date]])</f>
        <v>7</v>
      </c>
      <c r="F6424" t="str">
        <f>Table1[[#This Row],[Order Year]]&amp;"-"&amp;Table1[[#This Row],[Order Month]]</f>
        <v>2011-7</v>
      </c>
      <c r="G6424" s="5">
        <f>YEAR(Table1[[#This Row],[Order Date]])*100 + MONTH(Table1[[#This Row],[Order Date]])</f>
        <v>201107</v>
      </c>
      <c r="H6424" s="1">
        <v>40756</v>
      </c>
      <c r="I6424" t="s">
        <v>53</v>
      </c>
      <c r="J6424" t="s">
        <v>6637</v>
      </c>
      <c r="K6424" t="s">
        <v>6638</v>
      </c>
      <c r="L6424" t="s">
        <v>44</v>
      </c>
      <c r="M6424" t="s">
        <v>30</v>
      </c>
      <c r="N6424" t="s">
        <v>8323</v>
      </c>
      <c r="O6424" t="s">
        <v>124</v>
      </c>
      <c r="P6424">
        <v>84020</v>
      </c>
      <c r="Q6424" t="s">
        <v>47</v>
      </c>
      <c r="R6424" t="s">
        <v>4386</v>
      </c>
      <c r="S6424" t="s">
        <v>74</v>
      </c>
      <c r="T6424" t="s">
        <v>164</v>
      </c>
      <c r="U6424" t="s">
        <v>4387</v>
      </c>
      <c r="V6424">
        <v>111.93</v>
      </c>
      <c r="W6424">
        <v>7</v>
      </c>
      <c r="X6424" s="9">
        <f>Table1[[#This Row],[Discount]]</f>
        <v>0</v>
      </c>
      <c r="Y6424">
        <v>0</v>
      </c>
      <c r="Z6424">
        <v>34.698299999999996</v>
      </c>
    </row>
    <row r="6425" spans="1:26" ht="16" x14ac:dyDescent="0.2">
      <c r="A6425">
        <v>6424</v>
      </c>
      <c r="B6425" t="s">
        <v>8891</v>
      </c>
      <c r="C6425" s="1">
        <v>41206</v>
      </c>
      <c r="D6425">
        <f>YEAR(Table1[[#This Row],[Order Date]])</f>
        <v>2012</v>
      </c>
      <c r="E6425">
        <f>MONTH(Table1[[#This Row],[Order Date]])</f>
        <v>10</v>
      </c>
      <c r="F6425" t="str">
        <f>Table1[[#This Row],[Order Year]]&amp;"-"&amp;Table1[[#This Row],[Order Month]]</f>
        <v>2012-10</v>
      </c>
      <c r="G6425" s="5">
        <f>YEAR(Table1[[#This Row],[Order Date]])*100 + MONTH(Table1[[#This Row],[Order Date]])</f>
        <v>201210</v>
      </c>
      <c r="H6425" s="1">
        <v>41209</v>
      </c>
      <c r="I6425" t="s">
        <v>191</v>
      </c>
      <c r="J6425" t="s">
        <v>3086</v>
      </c>
      <c r="K6425" t="s">
        <v>3087</v>
      </c>
      <c r="L6425" t="s">
        <v>105</v>
      </c>
      <c r="M6425" t="s">
        <v>30</v>
      </c>
      <c r="N6425" t="s">
        <v>3202</v>
      </c>
      <c r="O6425" t="s">
        <v>46</v>
      </c>
      <c r="P6425">
        <v>94601</v>
      </c>
      <c r="Q6425" t="s">
        <v>47</v>
      </c>
      <c r="R6425" t="s">
        <v>1448</v>
      </c>
      <c r="S6425" t="s">
        <v>35</v>
      </c>
      <c r="T6425" t="s">
        <v>39</v>
      </c>
      <c r="U6425" t="s">
        <v>1449</v>
      </c>
      <c r="V6425">
        <v>454.27200000000005</v>
      </c>
      <c r="W6425">
        <v>8</v>
      </c>
      <c r="X6425" s="9">
        <f>Table1[[#This Row],[Discount]]</f>
        <v>0.2</v>
      </c>
      <c r="Y6425">
        <v>0.2</v>
      </c>
      <c r="Z6425">
        <v>-73.819200000000052</v>
      </c>
    </row>
    <row r="6426" spans="1:26" ht="16" x14ac:dyDescent="0.2">
      <c r="A6426">
        <v>6425</v>
      </c>
      <c r="B6426" t="s">
        <v>8892</v>
      </c>
      <c r="C6426" s="1">
        <v>41871</v>
      </c>
      <c r="D6426">
        <f>YEAR(Table1[[#This Row],[Order Date]])</f>
        <v>2014</v>
      </c>
      <c r="E6426">
        <f>MONTH(Table1[[#This Row],[Order Date]])</f>
        <v>8</v>
      </c>
      <c r="F6426" t="str">
        <f>Table1[[#This Row],[Order Year]]&amp;"-"&amp;Table1[[#This Row],[Order Month]]</f>
        <v>2014-8</v>
      </c>
      <c r="G6426" s="5">
        <f>YEAR(Table1[[#This Row],[Order Date]])*100 + MONTH(Table1[[#This Row],[Order Date]])</f>
        <v>201408</v>
      </c>
      <c r="H6426" s="1">
        <v>41876</v>
      </c>
      <c r="I6426" t="s">
        <v>53</v>
      </c>
      <c r="J6426" t="s">
        <v>8520</v>
      </c>
      <c r="K6426" t="s">
        <v>8521</v>
      </c>
      <c r="L6426" t="s">
        <v>29</v>
      </c>
      <c r="M6426" t="s">
        <v>30</v>
      </c>
      <c r="N6426" t="s">
        <v>1482</v>
      </c>
      <c r="O6426" t="s">
        <v>1248</v>
      </c>
      <c r="P6426">
        <v>1841</v>
      </c>
      <c r="Q6426" t="s">
        <v>151</v>
      </c>
      <c r="R6426" t="s">
        <v>6747</v>
      </c>
      <c r="S6426" t="s">
        <v>49</v>
      </c>
      <c r="T6426" t="s">
        <v>93</v>
      </c>
      <c r="U6426" t="s">
        <v>6748</v>
      </c>
      <c r="V6426">
        <v>19.440000000000001</v>
      </c>
      <c r="W6426">
        <v>3</v>
      </c>
      <c r="X6426" s="9">
        <f>Table1[[#This Row],[Discount]]</f>
        <v>0</v>
      </c>
      <c r="Y6426">
        <v>0</v>
      </c>
      <c r="Z6426">
        <v>9.3312000000000008</v>
      </c>
    </row>
    <row r="6427" spans="1:26" ht="16" x14ac:dyDescent="0.2">
      <c r="A6427">
        <v>6426</v>
      </c>
      <c r="B6427" t="s">
        <v>8893</v>
      </c>
      <c r="C6427" s="1">
        <v>41418</v>
      </c>
      <c r="D6427">
        <f>YEAR(Table1[[#This Row],[Order Date]])</f>
        <v>2013</v>
      </c>
      <c r="E6427">
        <f>MONTH(Table1[[#This Row],[Order Date]])</f>
        <v>5</v>
      </c>
      <c r="F6427" t="str">
        <f>Table1[[#This Row],[Order Year]]&amp;"-"&amp;Table1[[#This Row],[Order Month]]</f>
        <v>2013-5</v>
      </c>
      <c r="G6427" s="5">
        <f>YEAR(Table1[[#This Row],[Order Date]])*100 + MONTH(Table1[[#This Row],[Order Date]])</f>
        <v>201305</v>
      </c>
      <c r="H6427" s="1">
        <v>41422</v>
      </c>
      <c r="I6427" t="s">
        <v>53</v>
      </c>
      <c r="J6427" t="s">
        <v>6048</v>
      </c>
      <c r="K6427" t="s">
        <v>6049</v>
      </c>
      <c r="L6427" t="s">
        <v>29</v>
      </c>
      <c r="M6427" t="s">
        <v>30</v>
      </c>
      <c r="N6427" t="s">
        <v>149</v>
      </c>
      <c r="O6427" t="s">
        <v>150</v>
      </c>
      <c r="P6427">
        <v>19120</v>
      </c>
      <c r="Q6427" t="s">
        <v>151</v>
      </c>
      <c r="R6427" t="s">
        <v>5742</v>
      </c>
      <c r="S6427" t="s">
        <v>74</v>
      </c>
      <c r="T6427" t="s">
        <v>1219</v>
      </c>
      <c r="U6427" t="s">
        <v>5743</v>
      </c>
      <c r="V6427">
        <v>8399.9759999999987</v>
      </c>
      <c r="W6427">
        <v>4</v>
      </c>
      <c r="X6427" s="9">
        <f>Table1[[#This Row],[Discount]]</f>
        <v>0.4</v>
      </c>
      <c r="Y6427">
        <v>0.4</v>
      </c>
      <c r="Z6427">
        <v>1119.996799999999</v>
      </c>
    </row>
    <row r="6428" spans="1:26" ht="16" x14ac:dyDescent="0.2">
      <c r="A6428">
        <v>6427</v>
      </c>
      <c r="B6428" t="s">
        <v>8893</v>
      </c>
      <c r="C6428" s="1">
        <v>41418</v>
      </c>
      <c r="D6428">
        <f>YEAR(Table1[[#This Row],[Order Date]])</f>
        <v>2013</v>
      </c>
      <c r="E6428">
        <f>MONTH(Table1[[#This Row],[Order Date]])</f>
        <v>5</v>
      </c>
      <c r="F6428" t="str">
        <f>Table1[[#This Row],[Order Year]]&amp;"-"&amp;Table1[[#This Row],[Order Month]]</f>
        <v>2013-5</v>
      </c>
      <c r="G6428" s="5">
        <f>YEAR(Table1[[#This Row],[Order Date]])*100 + MONTH(Table1[[#This Row],[Order Date]])</f>
        <v>201305</v>
      </c>
      <c r="H6428" s="1">
        <v>41422</v>
      </c>
      <c r="I6428" t="s">
        <v>53</v>
      </c>
      <c r="J6428" t="s">
        <v>6048</v>
      </c>
      <c r="K6428" t="s">
        <v>6049</v>
      </c>
      <c r="L6428" t="s">
        <v>29</v>
      </c>
      <c r="M6428" t="s">
        <v>30</v>
      </c>
      <c r="N6428" t="s">
        <v>149</v>
      </c>
      <c r="O6428" t="s">
        <v>150</v>
      </c>
      <c r="P6428">
        <v>19120</v>
      </c>
      <c r="Q6428" t="s">
        <v>151</v>
      </c>
      <c r="R6428" t="s">
        <v>8894</v>
      </c>
      <c r="S6428" t="s">
        <v>49</v>
      </c>
      <c r="T6428" t="s">
        <v>78</v>
      </c>
      <c r="U6428" t="s">
        <v>8895</v>
      </c>
      <c r="V6428">
        <v>6.2940000000000014</v>
      </c>
      <c r="W6428">
        <v>1</v>
      </c>
      <c r="X6428" s="9">
        <f>Table1[[#This Row],[Discount]]</f>
        <v>0.7</v>
      </c>
      <c r="Y6428">
        <v>0.7</v>
      </c>
      <c r="Z6428">
        <v>-4.1959999999999997</v>
      </c>
    </row>
    <row r="6429" spans="1:26" ht="16" x14ac:dyDescent="0.2">
      <c r="A6429">
        <v>6428</v>
      </c>
      <c r="B6429" t="s">
        <v>8893</v>
      </c>
      <c r="C6429" s="1">
        <v>41418</v>
      </c>
      <c r="D6429">
        <f>YEAR(Table1[[#This Row],[Order Date]])</f>
        <v>2013</v>
      </c>
      <c r="E6429">
        <f>MONTH(Table1[[#This Row],[Order Date]])</f>
        <v>5</v>
      </c>
      <c r="F6429" t="str">
        <f>Table1[[#This Row],[Order Year]]&amp;"-"&amp;Table1[[#This Row],[Order Month]]</f>
        <v>2013-5</v>
      </c>
      <c r="G6429" s="5">
        <f>YEAR(Table1[[#This Row],[Order Date]])*100 + MONTH(Table1[[#This Row],[Order Date]])</f>
        <v>201305</v>
      </c>
      <c r="H6429" s="1">
        <v>41422</v>
      </c>
      <c r="I6429" t="s">
        <v>53</v>
      </c>
      <c r="J6429" t="s">
        <v>6048</v>
      </c>
      <c r="K6429" t="s">
        <v>6049</v>
      </c>
      <c r="L6429" t="s">
        <v>29</v>
      </c>
      <c r="M6429" t="s">
        <v>30</v>
      </c>
      <c r="N6429" t="s">
        <v>149</v>
      </c>
      <c r="O6429" t="s">
        <v>150</v>
      </c>
      <c r="P6429">
        <v>19120</v>
      </c>
      <c r="Q6429" t="s">
        <v>151</v>
      </c>
      <c r="R6429" t="s">
        <v>3197</v>
      </c>
      <c r="S6429" t="s">
        <v>49</v>
      </c>
      <c r="T6429" t="s">
        <v>93</v>
      </c>
      <c r="U6429" t="s">
        <v>3198</v>
      </c>
      <c r="V6429">
        <v>10.368000000000002</v>
      </c>
      <c r="W6429">
        <v>2</v>
      </c>
      <c r="X6429" s="9">
        <f>Table1[[#This Row],[Discount]]</f>
        <v>0.2</v>
      </c>
      <c r="Y6429">
        <v>0.2</v>
      </c>
      <c r="Z6429">
        <v>3.6288</v>
      </c>
    </row>
    <row r="6430" spans="1:26" ht="16" x14ac:dyDescent="0.2">
      <c r="A6430">
        <v>6429</v>
      </c>
      <c r="B6430" t="s">
        <v>8893</v>
      </c>
      <c r="C6430" s="1">
        <v>41418</v>
      </c>
      <c r="D6430">
        <f>YEAR(Table1[[#This Row],[Order Date]])</f>
        <v>2013</v>
      </c>
      <c r="E6430">
        <f>MONTH(Table1[[#This Row],[Order Date]])</f>
        <v>5</v>
      </c>
      <c r="F6430" t="str">
        <f>Table1[[#This Row],[Order Year]]&amp;"-"&amp;Table1[[#This Row],[Order Month]]</f>
        <v>2013-5</v>
      </c>
      <c r="G6430" s="5">
        <f>YEAR(Table1[[#This Row],[Order Date]])*100 + MONTH(Table1[[#This Row],[Order Date]])</f>
        <v>201305</v>
      </c>
      <c r="H6430" s="1">
        <v>41422</v>
      </c>
      <c r="I6430" t="s">
        <v>53</v>
      </c>
      <c r="J6430" t="s">
        <v>6048</v>
      </c>
      <c r="K6430" t="s">
        <v>6049</v>
      </c>
      <c r="L6430" t="s">
        <v>29</v>
      </c>
      <c r="M6430" t="s">
        <v>30</v>
      </c>
      <c r="N6430" t="s">
        <v>149</v>
      </c>
      <c r="O6430" t="s">
        <v>150</v>
      </c>
      <c r="P6430">
        <v>19120</v>
      </c>
      <c r="Q6430" t="s">
        <v>151</v>
      </c>
      <c r="R6430" t="s">
        <v>8896</v>
      </c>
      <c r="S6430" t="s">
        <v>74</v>
      </c>
      <c r="T6430" t="s">
        <v>75</v>
      </c>
      <c r="U6430" t="s">
        <v>8897</v>
      </c>
      <c r="V6430">
        <v>122.38199999999999</v>
      </c>
      <c r="W6430">
        <v>3</v>
      </c>
      <c r="X6430" s="9">
        <f>Table1[[#This Row],[Discount]]</f>
        <v>0.4</v>
      </c>
      <c r="Y6430">
        <v>0.4</v>
      </c>
      <c r="Z6430">
        <v>-24.476399999999998</v>
      </c>
    </row>
    <row r="6431" spans="1:26" ht="16" x14ac:dyDescent="0.2">
      <c r="A6431">
        <v>6430</v>
      </c>
      <c r="B6431" t="s">
        <v>8898</v>
      </c>
      <c r="C6431" s="1">
        <v>40850</v>
      </c>
      <c r="D6431">
        <f>YEAR(Table1[[#This Row],[Order Date]])</f>
        <v>2011</v>
      </c>
      <c r="E6431">
        <f>MONTH(Table1[[#This Row],[Order Date]])</f>
        <v>11</v>
      </c>
      <c r="F6431" t="str">
        <f>Table1[[#This Row],[Order Year]]&amp;"-"&amp;Table1[[#This Row],[Order Month]]</f>
        <v>2011-11</v>
      </c>
      <c r="G6431" s="5">
        <f>YEAR(Table1[[#This Row],[Order Date]])*100 + MONTH(Table1[[#This Row],[Order Date]])</f>
        <v>201111</v>
      </c>
      <c r="H6431" s="1">
        <v>40854</v>
      </c>
      <c r="I6431" t="s">
        <v>53</v>
      </c>
      <c r="J6431" t="s">
        <v>1128</v>
      </c>
      <c r="K6431" t="s">
        <v>1129</v>
      </c>
      <c r="L6431" t="s">
        <v>29</v>
      </c>
      <c r="M6431" t="s">
        <v>30</v>
      </c>
      <c r="N6431" t="s">
        <v>1524</v>
      </c>
      <c r="O6431" t="s">
        <v>91</v>
      </c>
      <c r="P6431">
        <v>28540</v>
      </c>
      <c r="Q6431" t="s">
        <v>33</v>
      </c>
      <c r="R6431" t="s">
        <v>2811</v>
      </c>
      <c r="S6431" t="s">
        <v>49</v>
      </c>
      <c r="T6431" t="s">
        <v>62</v>
      </c>
      <c r="U6431" t="s">
        <v>2812</v>
      </c>
      <c r="V6431">
        <v>25.983999999999998</v>
      </c>
      <c r="W6431">
        <v>2</v>
      </c>
      <c r="X6431" s="9">
        <f>Table1[[#This Row],[Discount]]</f>
        <v>0.2</v>
      </c>
      <c r="Y6431">
        <v>0.2</v>
      </c>
      <c r="Z6431">
        <v>-1.6239999999999997</v>
      </c>
    </row>
    <row r="6432" spans="1:26" ht="16" x14ac:dyDescent="0.2">
      <c r="A6432">
        <v>6431</v>
      </c>
      <c r="B6432" t="s">
        <v>8898</v>
      </c>
      <c r="C6432" s="1">
        <v>40850</v>
      </c>
      <c r="D6432">
        <f>YEAR(Table1[[#This Row],[Order Date]])</f>
        <v>2011</v>
      </c>
      <c r="E6432">
        <f>MONTH(Table1[[#This Row],[Order Date]])</f>
        <v>11</v>
      </c>
      <c r="F6432" t="str">
        <f>Table1[[#This Row],[Order Year]]&amp;"-"&amp;Table1[[#This Row],[Order Month]]</f>
        <v>2011-11</v>
      </c>
      <c r="G6432" s="5">
        <f>YEAR(Table1[[#This Row],[Order Date]])*100 + MONTH(Table1[[#This Row],[Order Date]])</f>
        <v>201111</v>
      </c>
      <c r="H6432" s="1">
        <v>40854</v>
      </c>
      <c r="I6432" t="s">
        <v>53</v>
      </c>
      <c r="J6432" t="s">
        <v>1128</v>
      </c>
      <c r="K6432" t="s">
        <v>1129</v>
      </c>
      <c r="L6432" t="s">
        <v>29</v>
      </c>
      <c r="M6432" t="s">
        <v>30</v>
      </c>
      <c r="N6432" t="s">
        <v>1524</v>
      </c>
      <c r="O6432" t="s">
        <v>91</v>
      </c>
      <c r="P6432">
        <v>28540</v>
      </c>
      <c r="Q6432" t="s">
        <v>33</v>
      </c>
      <c r="R6432" t="s">
        <v>513</v>
      </c>
      <c r="S6432" t="s">
        <v>35</v>
      </c>
      <c r="T6432" t="s">
        <v>59</v>
      </c>
      <c r="U6432" t="s">
        <v>514</v>
      </c>
      <c r="V6432">
        <v>945.03600000000006</v>
      </c>
      <c r="W6432">
        <v>6</v>
      </c>
      <c r="X6432" s="9">
        <f>Table1[[#This Row],[Discount]]</f>
        <v>0.4</v>
      </c>
      <c r="Y6432">
        <v>0.4</v>
      </c>
      <c r="Z6432">
        <v>-299.26140000000009</v>
      </c>
    </row>
    <row r="6433" spans="1:26" ht="16" x14ac:dyDescent="0.2">
      <c r="A6433">
        <v>6432</v>
      </c>
      <c r="B6433" t="s">
        <v>8898</v>
      </c>
      <c r="C6433" s="1">
        <v>40850</v>
      </c>
      <c r="D6433">
        <f>YEAR(Table1[[#This Row],[Order Date]])</f>
        <v>2011</v>
      </c>
      <c r="E6433">
        <f>MONTH(Table1[[#This Row],[Order Date]])</f>
        <v>11</v>
      </c>
      <c r="F6433" t="str">
        <f>Table1[[#This Row],[Order Year]]&amp;"-"&amp;Table1[[#This Row],[Order Month]]</f>
        <v>2011-11</v>
      </c>
      <c r="G6433" s="5">
        <f>YEAR(Table1[[#This Row],[Order Date]])*100 + MONTH(Table1[[#This Row],[Order Date]])</f>
        <v>201111</v>
      </c>
      <c r="H6433" s="1">
        <v>40854</v>
      </c>
      <c r="I6433" t="s">
        <v>53</v>
      </c>
      <c r="J6433" t="s">
        <v>1128</v>
      </c>
      <c r="K6433" t="s">
        <v>1129</v>
      </c>
      <c r="L6433" t="s">
        <v>29</v>
      </c>
      <c r="M6433" t="s">
        <v>30</v>
      </c>
      <c r="N6433" t="s">
        <v>1524</v>
      </c>
      <c r="O6433" t="s">
        <v>91</v>
      </c>
      <c r="P6433">
        <v>28540</v>
      </c>
      <c r="Q6433" t="s">
        <v>33</v>
      </c>
      <c r="R6433" t="s">
        <v>5220</v>
      </c>
      <c r="S6433" t="s">
        <v>49</v>
      </c>
      <c r="T6433" t="s">
        <v>78</v>
      </c>
      <c r="U6433" t="s">
        <v>5221</v>
      </c>
      <c r="V6433">
        <v>14.301000000000002</v>
      </c>
      <c r="W6433">
        <v>7</v>
      </c>
      <c r="X6433" s="9">
        <f>Table1[[#This Row],[Discount]]</f>
        <v>0.7</v>
      </c>
      <c r="Y6433">
        <v>0.7</v>
      </c>
      <c r="Z6433">
        <v>-10.487400000000001</v>
      </c>
    </row>
    <row r="6434" spans="1:26" ht="16" x14ac:dyDescent="0.2">
      <c r="A6434">
        <v>6433</v>
      </c>
      <c r="B6434" t="s">
        <v>8898</v>
      </c>
      <c r="C6434" s="1">
        <v>40850</v>
      </c>
      <c r="D6434">
        <f>YEAR(Table1[[#This Row],[Order Date]])</f>
        <v>2011</v>
      </c>
      <c r="E6434">
        <f>MONTH(Table1[[#This Row],[Order Date]])</f>
        <v>11</v>
      </c>
      <c r="F6434" t="str">
        <f>Table1[[#This Row],[Order Year]]&amp;"-"&amp;Table1[[#This Row],[Order Month]]</f>
        <v>2011-11</v>
      </c>
      <c r="G6434" s="5">
        <f>YEAR(Table1[[#This Row],[Order Date]])*100 + MONTH(Table1[[#This Row],[Order Date]])</f>
        <v>201111</v>
      </c>
      <c r="H6434" s="1">
        <v>40854</v>
      </c>
      <c r="I6434" t="s">
        <v>53</v>
      </c>
      <c r="J6434" t="s">
        <v>1128</v>
      </c>
      <c r="K6434" t="s">
        <v>1129</v>
      </c>
      <c r="L6434" t="s">
        <v>29</v>
      </c>
      <c r="M6434" t="s">
        <v>30</v>
      </c>
      <c r="N6434" t="s">
        <v>1524</v>
      </c>
      <c r="O6434" t="s">
        <v>91</v>
      </c>
      <c r="P6434">
        <v>28540</v>
      </c>
      <c r="Q6434" t="s">
        <v>33</v>
      </c>
      <c r="R6434" t="s">
        <v>5347</v>
      </c>
      <c r="S6434" t="s">
        <v>35</v>
      </c>
      <c r="T6434" t="s">
        <v>68</v>
      </c>
      <c r="U6434" t="s">
        <v>5348</v>
      </c>
      <c r="V6434">
        <v>410.35199999999998</v>
      </c>
      <c r="W6434">
        <v>3</v>
      </c>
      <c r="X6434" s="9">
        <f>Table1[[#This Row],[Discount]]</f>
        <v>0.2</v>
      </c>
      <c r="Y6434">
        <v>0.2</v>
      </c>
      <c r="Z6434">
        <v>-51.29400000000004</v>
      </c>
    </row>
    <row r="6435" spans="1:26" ht="16" x14ac:dyDescent="0.2">
      <c r="A6435">
        <v>6434</v>
      </c>
      <c r="B6435" t="s">
        <v>8899</v>
      </c>
      <c r="C6435" s="1">
        <v>40998</v>
      </c>
      <c r="D6435">
        <f>YEAR(Table1[[#This Row],[Order Date]])</f>
        <v>2012</v>
      </c>
      <c r="E6435">
        <f>MONTH(Table1[[#This Row],[Order Date]])</f>
        <v>3</v>
      </c>
      <c r="F6435" t="str">
        <f>Table1[[#This Row],[Order Year]]&amp;"-"&amp;Table1[[#This Row],[Order Month]]</f>
        <v>2012-3</v>
      </c>
      <c r="G6435" s="5">
        <f>YEAR(Table1[[#This Row],[Order Date]])*100 + MONTH(Table1[[#This Row],[Order Date]])</f>
        <v>201203</v>
      </c>
      <c r="H6435" s="1">
        <v>41003</v>
      </c>
      <c r="I6435" t="s">
        <v>53</v>
      </c>
      <c r="J6435" t="s">
        <v>6754</v>
      </c>
      <c r="K6435" t="s">
        <v>6755</v>
      </c>
      <c r="L6435" t="s">
        <v>44</v>
      </c>
      <c r="M6435" t="s">
        <v>30</v>
      </c>
      <c r="N6435" t="s">
        <v>306</v>
      </c>
      <c r="O6435" t="s">
        <v>214</v>
      </c>
      <c r="P6435">
        <v>60610</v>
      </c>
      <c r="Q6435" t="s">
        <v>108</v>
      </c>
      <c r="R6435" t="s">
        <v>4007</v>
      </c>
      <c r="S6435" t="s">
        <v>49</v>
      </c>
      <c r="T6435" t="s">
        <v>93</v>
      </c>
      <c r="U6435" t="s">
        <v>4008</v>
      </c>
      <c r="V6435">
        <v>23.52</v>
      </c>
      <c r="W6435">
        <v>5</v>
      </c>
      <c r="X6435" s="9">
        <f>Table1[[#This Row],[Discount]]</f>
        <v>0.2</v>
      </c>
      <c r="Y6435">
        <v>0.2</v>
      </c>
      <c r="Z6435">
        <v>8.5259999999999998</v>
      </c>
    </row>
    <row r="6436" spans="1:26" ht="16" x14ac:dyDescent="0.2">
      <c r="A6436">
        <v>6435</v>
      </c>
      <c r="B6436" t="s">
        <v>8899</v>
      </c>
      <c r="C6436" s="1">
        <v>40998</v>
      </c>
      <c r="D6436">
        <f>YEAR(Table1[[#This Row],[Order Date]])</f>
        <v>2012</v>
      </c>
      <c r="E6436">
        <f>MONTH(Table1[[#This Row],[Order Date]])</f>
        <v>3</v>
      </c>
      <c r="F6436" t="str">
        <f>Table1[[#This Row],[Order Year]]&amp;"-"&amp;Table1[[#This Row],[Order Month]]</f>
        <v>2012-3</v>
      </c>
      <c r="G6436" s="5">
        <f>YEAR(Table1[[#This Row],[Order Date]])*100 + MONTH(Table1[[#This Row],[Order Date]])</f>
        <v>201203</v>
      </c>
      <c r="H6436" s="1">
        <v>41003</v>
      </c>
      <c r="I6436" t="s">
        <v>53</v>
      </c>
      <c r="J6436" t="s">
        <v>6754</v>
      </c>
      <c r="K6436" t="s">
        <v>6755</v>
      </c>
      <c r="L6436" t="s">
        <v>44</v>
      </c>
      <c r="M6436" t="s">
        <v>30</v>
      </c>
      <c r="N6436" t="s">
        <v>306</v>
      </c>
      <c r="O6436" t="s">
        <v>214</v>
      </c>
      <c r="P6436">
        <v>60610</v>
      </c>
      <c r="Q6436" t="s">
        <v>108</v>
      </c>
      <c r="R6436" t="s">
        <v>5836</v>
      </c>
      <c r="S6436" t="s">
        <v>74</v>
      </c>
      <c r="T6436" t="s">
        <v>75</v>
      </c>
      <c r="U6436" t="s">
        <v>5837</v>
      </c>
      <c r="V6436">
        <v>180.96</v>
      </c>
      <c r="W6436">
        <v>5</v>
      </c>
      <c r="X6436" s="9">
        <f>Table1[[#This Row],[Discount]]</f>
        <v>0.2</v>
      </c>
      <c r="Y6436">
        <v>0.2</v>
      </c>
      <c r="Z6436">
        <v>13.571999999999996</v>
      </c>
    </row>
    <row r="6437" spans="1:26" ht="16" x14ac:dyDescent="0.2">
      <c r="A6437">
        <v>6436</v>
      </c>
      <c r="B6437" t="s">
        <v>8900</v>
      </c>
      <c r="C6437" s="1">
        <v>41787</v>
      </c>
      <c r="D6437">
        <f>YEAR(Table1[[#This Row],[Order Date]])</f>
        <v>2014</v>
      </c>
      <c r="E6437">
        <f>MONTH(Table1[[#This Row],[Order Date]])</f>
        <v>5</v>
      </c>
      <c r="F6437" t="str">
        <f>Table1[[#This Row],[Order Year]]&amp;"-"&amp;Table1[[#This Row],[Order Month]]</f>
        <v>2014-5</v>
      </c>
      <c r="G6437" s="5">
        <f>YEAR(Table1[[#This Row],[Order Date]])*100 + MONTH(Table1[[#This Row],[Order Date]])</f>
        <v>201405</v>
      </c>
      <c r="H6437" s="1">
        <v>41789</v>
      </c>
      <c r="I6437" t="s">
        <v>191</v>
      </c>
      <c r="J6437" t="s">
        <v>4264</v>
      </c>
      <c r="K6437" t="s">
        <v>4265</v>
      </c>
      <c r="L6437" t="s">
        <v>29</v>
      </c>
      <c r="M6437" t="s">
        <v>30</v>
      </c>
      <c r="N6437" t="s">
        <v>8417</v>
      </c>
      <c r="O6437" t="s">
        <v>6263</v>
      </c>
      <c r="P6437">
        <v>83201</v>
      </c>
      <c r="Q6437" t="s">
        <v>47</v>
      </c>
      <c r="R6437" t="s">
        <v>6138</v>
      </c>
      <c r="S6437" t="s">
        <v>35</v>
      </c>
      <c r="T6437" t="s">
        <v>68</v>
      </c>
      <c r="U6437" t="s">
        <v>6139</v>
      </c>
      <c r="V6437">
        <v>35</v>
      </c>
      <c r="W6437">
        <v>4</v>
      </c>
      <c r="X6437" s="9">
        <f>Table1[[#This Row],[Discount]]</f>
        <v>0</v>
      </c>
      <c r="Y6437">
        <v>0</v>
      </c>
      <c r="Z6437">
        <v>14.700000000000003</v>
      </c>
    </row>
    <row r="6438" spans="1:26" ht="16" x14ac:dyDescent="0.2">
      <c r="A6438">
        <v>6437</v>
      </c>
      <c r="B6438" t="s">
        <v>8900</v>
      </c>
      <c r="C6438" s="1">
        <v>41787</v>
      </c>
      <c r="D6438">
        <f>YEAR(Table1[[#This Row],[Order Date]])</f>
        <v>2014</v>
      </c>
      <c r="E6438">
        <f>MONTH(Table1[[#This Row],[Order Date]])</f>
        <v>5</v>
      </c>
      <c r="F6438" t="str">
        <f>Table1[[#This Row],[Order Year]]&amp;"-"&amp;Table1[[#This Row],[Order Month]]</f>
        <v>2014-5</v>
      </c>
      <c r="G6438" s="5">
        <f>YEAR(Table1[[#This Row],[Order Date]])*100 + MONTH(Table1[[#This Row],[Order Date]])</f>
        <v>201405</v>
      </c>
      <c r="H6438" s="1">
        <v>41789</v>
      </c>
      <c r="I6438" t="s">
        <v>191</v>
      </c>
      <c r="J6438" t="s">
        <v>4264</v>
      </c>
      <c r="K6438" t="s">
        <v>4265</v>
      </c>
      <c r="L6438" t="s">
        <v>29</v>
      </c>
      <c r="M6438" t="s">
        <v>30</v>
      </c>
      <c r="N6438" t="s">
        <v>8417</v>
      </c>
      <c r="O6438" t="s">
        <v>6263</v>
      </c>
      <c r="P6438">
        <v>83201</v>
      </c>
      <c r="Q6438" t="s">
        <v>47</v>
      </c>
      <c r="R6438" t="s">
        <v>2431</v>
      </c>
      <c r="S6438" t="s">
        <v>49</v>
      </c>
      <c r="T6438" t="s">
        <v>62</v>
      </c>
      <c r="U6438" t="s">
        <v>2432</v>
      </c>
      <c r="V6438">
        <v>477.15000000000003</v>
      </c>
      <c r="W6438">
        <v>5</v>
      </c>
      <c r="X6438" s="9">
        <f>Table1[[#This Row],[Discount]]</f>
        <v>0</v>
      </c>
      <c r="Y6438">
        <v>0</v>
      </c>
      <c r="Z6438">
        <v>28.628999999999962</v>
      </c>
    </row>
    <row r="6439" spans="1:26" ht="16" x14ac:dyDescent="0.2">
      <c r="A6439">
        <v>6438</v>
      </c>
      <c r="B6439" t="s">
        <v>8900</v>
      </c>
      <c r="C6439" s="1">
        <v>41787</v>
      </c>
      <c r="D6439">
        <f>YEAR(Table1[[#This Row],[Order Date]])</f>
        <v>2014</v>
      </c>
      <c r="E6439">
        <f>MONTH(Table1[[#This Row],[Order Date]])</f>
        <v>5</v>
      </c>
      <c r="F6439" t="str">
        <f>Table1[[#This Row],[Order Year]]&amp;"-"&amp;Table1[[#This Row],[Order Month]]</f>
        <v>2014-5</v>
      </c>
      <c r="G6439" s="5">
        <f>YEAR(Table1[[#This Row],[Order Date]])*100 + MONTH(Table1[[#This Row],[Order Date]])</f>
        <v>201405</v>
      </c>
      <c r="H6439" s="1">
        <v>41789</v>
      </c>
      <c r="I6439" t="s">
        <v>191</v>
      </c>
      <c r="J6439" t="s">
        <v>4264</v>
      </c>
      <c r="K6439" t="s">
        <v>4265</v>
      </c>
      <c r="L6439" t="s">
        <v>29</v>
      </c>
      <c r="M6439" t="s">
        <v>30</v>
      </c>
      <c r="N6439" t="s">
        <v>8417</v>
      </c>
      <c r="O6439" t="s">
        <v>6263</v>
      </c>
      <c r="P6439">
        <v>83201</v>
      </c>
      <c r="Q6439" t="s">
        <v>47</v>
      </c>
      <c r="R6439" t="s">
        <v>6051</v>
      </c>
      <c r="S6439" t="s">
        <v>74</v>
      </c>
      <c r="T6439" t="s">
        <v>75</v>
      </c>
      <c r="U6439" t="s">
        <v>6052</v>
      </c>
      <c r="V6439">
        <v>302.37599999999998</v>
      </c>
      <c r="W6439">
        <v>3</v>
      </c>
      <c r="X6439" s="9">
        <f>Table1[[#This Row],[Discount]]</f>
        <v>0.2</v>
      </c>
      <c r="Y6439">
        <v>0.2</v>
      </c>
      <c r="Z6439">
        <v>22.678200000000018</v>
      </c>
    </row>
    <row r="6440" spans="1:26" ht="16" x14ac:dyDescent="0.2">
      <c r="A6440">
        <v>6439</v>
      </c>
      <c r="B6440" t="s">
        <v>8901</v>
      </c>
      <c r="C6440" s="1">
        <v>41988</v>
      </c>
      <c r="D6440">
        <f>YEAR(Table1[[#This Row],[Order Date]])</f>
        <v>2014</v>
      </c>
      <c r="E6440">
        <f>MONTH(Table1[[#This Row],[Order Date]])</f>
        <v>12</v>
      </c>
      <c r="F6440" t="str">
        <f>Table1[[#This Row],[Order Year]]&amp;"-"&amp;Table1[[#This Row],[Order Month]]</f>
        <v>2014-12</v>
      </c>
      <c r="G6440" s="5">
        <f>YEAR(Table1[[#This Row],[Order Date]])*100 + MONTH(Table1[[#This Row],[Order Date]])</f>
        <v>201412</v>
      </c>
      <c r="H6440" s="1">
        <v>41993</v>
      </c>
      <c r="I6440" t="s">
        <v>53</v>
      </c>
      <c r="J6440" t="s">
        <v>567</v>
      </c>
      <c r="K6440" t="s">
        <v>568</v>
      </c>
      <c r="L6440" t="s">
        <v>29</v>
      </c>
      <c r="M6440" t="s">
        <v>30</v>
      </c>
      <c r="N6440" t="s">
        <v>4349</v>
      </c>
      <c r="O6440" t="s">
        <v>107</v>
      </c>
      <c r="P6440">
        <v>75023</v>
      </c>
      <c r="Q6440" t="s">
        <v>108</v>
      </c>
      <c r="R6440" t="s">
        <v>58</v>
      </c>
      <c r="S6440" t="s">
        <v>35</v>
      </c>
      <c r="T6440" t="s">
        <v>59</v>
      </c>
      <c r="U6440" t="s">
        <v>60</v>
      </c>
      <c r="V6440">
        <v>974.98799999999983</v>
      </c>
      <c r="W6440">
        <v>4</v>
      </c>
      <c r="X6440" s="9">
        <f>Table1[[#This Row],[Discount]]</f>
        <v>0.3</v>
      </c>
      <c r="Y6440">
        <v>0.3</v>
      </c>
      <c r="Z6440">
        <v>-97.49879999999996</v>
      </c>
    </row>
    <row r="6441" spans="1:26" ht="16" x14ac:dyDescent="0.2">
      <c r="A6441">
        <v>6440</v>
      </c>
      <c r="B6441" t="s">
        <v>8902</v>
      </c>
      <c r="C6441" s="1">
        <v>40820</v>
      </c>
      <c r="D6441">
        <f>YEAR(Table1[[#This Row],[Order Date]])</f>
        <v>2011</v>
      </c>
      <c r="E6441">
        <f>MONTH(Table1[[#This Row],[Order Date]])</f>
        <v>10</v>
      </c>
      <c r="F6441" t="str">
        <f>Table1[[#This Row],[Order Year]]&amp;"-"&amp;Table1[[#This Row],[Order Month]]</f>
        <v>2011-10</v>
      </c>
      <c r="G6441" s="5">
        <f>YEAR(Table1[[#This Row],[Order Date]])*100 + MONTH(Table1[[#This Row],[Order Date]])</f>
        <v>201110</v>
      </c>
      <c r="H6441" s="1">
        <v>40822</v>
      </c>
      <c r="I6441" t="s">
        <v>191</v>
      </c>
      <c r="J6441" t="s">
        <v>3528</v>
      </c>
      <c r="K6441" t="s">
        <v>3529</v>
      </c>
      <c r="L6441" t="s">
        <v>29</v>
      </c>
      <c r="M6441" t="s">
        <v>30</v>
      </c>
      <c r="N6441" t="s">
        <v>269</v>
      </c>
      <c r="O6441" t="s">
        <v>270</v>
      </c>
      <c r="P6441">
        <v>10024</v>
      </c>
      <c r="Q6441" t="s">
        <v>151</v>
      </c>
      <c r="R6441" t="s">
        <v>6959</v>
      </c>
      <c r="S6441" t="s">
        <v>35</v>
      </c>
      <c r="T6441" t="s">
        <v>39</v>
      </c>
      <c r="U6441" t="s">
        <v>6960</v>
      </c>
      <c r="V6441">
        <v>589.41</v>
      </c>
      <c r="W6441">
        <v>5</v>
      </c>
      <c r="X6441" s="9">
        <f>Table1[[#This Row],[Discount]]</f>
        <v>0.1</v>
      </c>
      <c r="Y6441">
        <v>0.1</v>
      </c>
      <c r="Z6441">
        <v>-6.5490000000000492</v>
      </c>
    </row>
    <row r="6442" spans="1:26" ht="16" x14ac:dyDescent="0.2">
      <c r="A6442">
        <v>6441</v>
      </c>
      <c r="B6442" t="s">
        <v>8903</v>
      </c>
      <c r="C6442" s="1">
        <v>41561</v>
      </c>
      <c r="D6442">
        <f>YEAR(Table1[[#This Row],[Order Date]])</f>
        <v>2013</v>
      </c>
      <c r="E6442">
        <f>MONTH(Table1[[#This Row],[Order Date]])</f>
        <v>10</v>
      </c>
      <c r="F6442" t="str">
        <f>Table1[[#This Row],[Order Year]]&amp;"-"&amp;Table1[[#This Row],[Order Month]]</f>
        <v>2013-10</v>
      </c>
      <c r="G6442" s="5">
        <f>YEAR(Table1[[#This Row],[Order Date]])*100 + MONTH(Table1[[#This Row],[Order Date]])</f>
        <v>201310</v>
      </c>
      <c r="H6442" s="1">
        <v>41568</v>
      </c>
      <c r="I6442" t="s">
        <v>53</v>
      </c>
      <c r="J6442" t="s">
        <v>2549</v>
      </c>
      <c r="K6442" t="s">
        <v>2550</v>
      </c>
      <c r="L6442" t="s">
        <v>44</v>
      </c>
      <c r="M6442" t="s">
        <v>30</v>
      </c>
      <c r="N6442" t="s">
        <v>269</v>
      </c>
      <c r="O6442" t="s">
        <v>270</v>
      </c>
      <c r="P6442">
        <v>10024</v>
      </c>
      <c r="Q6442" t="s">
        <v>151</v>
      </c>
      <c r="R6442" t="s">
        <v>3587</v>
      </c>
      <c r="S6442" t="s">
        <v>49</v>
      </c>
      <c r="T6442" t="s">
        <v>71</v>
      </c>
      <c r="U6442" t="s">
        <v>3588</v>
      </c>
      <c r="V6442">
        <v>34.700000000000003</v>
      </c>
      <c r="W6442">
        <v>5</v>
      </c>
      <c r="X6442" s="9">
        <f>Table1[[#This Row],[Discount]]</f>
        <v>0</v>
      </c>
      <c r="Y6442">
        <v>0</v>
      </c>
      <c r="Z6442">
        <v>12.492000000000001</v>
      </c>
    </row>
    <row r="6443" spans="1:26" ht="16" x14ac:dyDescent="0.2">
      <c r="A6443">
        <v>6442</v>
      </c>
      <c r="B6443" t="s">
        <v>8903</v>
      </c>
      <c r="C6443" s="1">
        <v>41561</v>
      </c>
      <c r="D6443">
        <f>YEAR(Table1[[#This Row],[Order Date]])</f>
        <v>2013</v>
      </c>
      <c r="E6443">
        <f>MONTH(Table1[[#This Row],[Order Date]])</f>
        <v>10</v>
      </c>
      <c r="F6443" t="str">
        <f>Table1[[#This Row],[Order Year]]&amp;"-"&amp;Table1[[#This Row],[Order Month]]</f>
        <v>2013-10</v>
      </c>
      <c r="G6443" s="5">
        <f>YEAR(Table1[[#This Row],[Order Date]])*100 + MONTH(Table1[[#This Row],[Order Date]])</f>
        <v>201310</v>
      </c>
      <c r="H6443" s="1">
        <v>41568</v>
      </c>
      <c r="I6443" t="s">
        <v>53</v>
      </c>
      <c r="J6443" t="s">
        <v>2549</v>
      </c>
      <c r="K6443" t="s">
        <v>2550</v>
      </c>
      <c r="L6443" t="s">
        <v>44</v>
      </c>
      <c r="M6443" t="s">
        <v>30</v>
      </c>
      <c r="N6443" t="s">
        <v>269</v>
      </c>
      <c r="O6443" t="s">
        <v>270</v>
      </c>
      <c r="P6443">
        <v>10024</v>
      </c>
      <c r="Q6443" t="s">
        <v>151</v>
      </c>
      <c r="R6443" t="s">
        <v>5271</v>
      </c>
      <c r="S6443" t="s">
        <v>49</v>
      </c>
      <c r="T6443" t="s">
        <v>62</v>
      </c>
      <c r="U6443" t="s">
        <v>5272</v>
      </c>
      <c r="V6443">
        <v>99.87</v>
      </c>
      <c r="W6443">
        <v>3</v>
      </c>
      <c r="X6443" s="9">
        <f>Table1[[#This Row],[Discount]]</f>
        <v>0</v>
      </c>
      <c r="Y6443">
        <v>0</v>
      </c>
      <c r="Z6443">
        <v>23.968799999999998</v>
      </c>
    </row>
    <row r="6444" spans="1:26" ht="16" x14ac:dyDescent="0.2">
      <c r="A6444">
        <v>6443</v>
      </c>
      <c r="B6444" t="s">
        <v>8903</v>
      </c>
      <c r="C6444" s="1">
        <v>41561</v>
      </c>
      <c r="D6444">
        <f>YEAR(Table1[[#This Row],[Order Date]])</f>
        <v>2013</v>
      </c>
      <c r="E6444">
        <f>MONTH(Table1[[#This Row],[Order Date]])</f>
        <v>10</v>
      </c>
      <c r="F6444" t="str">
        <f>Table1[[#This Row],[Order Year]]&amp;"-"&amp;Table1[[#This Row],[Order Month]]</f>
        <v>2013-10</v>
      </c>
      <c r="G6444" s="5">
        <f>YEAR(Table1[[#This Row],[Order Date]])*100 + MONTH(Table1[[#This Row],[Order Date]])</f>
        <v>201310</v>
      </c>
      <c r="H6444" s="1">
        <v>41568</v>
      </c>
      <c r="I6444" t="s">
        <v>53</v>
      </c>
      <c r="J6444" t="s">
        <v>2549</v>
      </c>
      <c r="K6444" t="s">
        <v>2550</v>
      </c>
      <c r="L6444" t="s">
        <v>44</v>
      </c>
      <c r="M6444" t="s">
        <v>30</v>
      </c>
      <c r="N6444" t="s">
        <v>269</v>
      </c>
      <c r="O6444" t="s">
        <v>270</v>
      </c>
      <c r="P6444">
        <v>10024</v>
      </c>
      <c r="Q6444" t="s">
        <v>151</v>
      </c>
      <c r="R6444" t="s">
        <v>4974</v>
      </c>
      <c r="S6444" t="s">
        <v>49</v>
      </c>
      <c r="T6444" t="s">
        <v>93</v>
      </c>
      <c r="U6444" t="s">
        <v>4975</v>
      </c>
      <c r="V6444">
        <v>37.94</v>
      </c>
      <c r="W6444">
        <v>2</v>
      </c>
      <c r="X6444" s="9">
        <f>Table1[[#This Row],[Discount]]</f>
        <v>0</v>
      </c>
      <c r="Y6444">
        <v>0</v>
      </c>
      <c r="Z6444">
        <v>18.211199999999998</v>
      </c>
    </row>
    <row r="6445" spans="1:26" ht="16" x14ac:dyDescent="0.2">
      <c r="A6445">
        <v>6444</v>
      </c>
      <c r="B6445" t="s">
        <v>8903</v>
      </c>
      <c r="C6445" s="1">
        <v>41561</v>
      </c>
      <c r="D6445">
        <f>YEAR(Table1[[#This Row],[Order Date]])</f>
        <v>2013</v>
      </c>
      <c r="E6445">
        <f>MONTH(Table1[[#This Row],[Order Date]])</f>
        <v>10</v>
      </c>
      <c r="F6445" t="str">
        <f>Table1[[#This Row],[Order Year]]&amp;"-"&amp;Table1[[#This Row],[Order Month]]</f>
        <v>2013-10</v>
      </c>
      <c r="G6445" s="5">
        <f>YEAR(Table1[[#This Row],[Order Date]])*100 + MONTH(Table1[[#This Row],[Order Date]])</f>
        <v>201310</v>
      </c>
      <c r="H6445" s="1">
        <v>41568</v>
      </c>
      <c r="I6445" t="s">
        <v>53</v>
      </c>
      <c r="J6445" t="s">
        <v>2549</v>
      </c>
      <c r="K6445" t="s">
        <v>2550</v>
      </c>
      <c r="L6445" t="s">
        <v>44</v>
      </c>
      <c r="M6445" t="s">
        <v>30</v>
      </c>
      <c r="N6445" t="s">
        <v>269</v>
      </c>
      <c r="O6445" t="s">
        <v>270</v>
      </c>
      <c r="P6445">
        <v>10024</v>
      </c>
      <c r="Q6445" t="s">
        <v>151</v>
      </c>
      <c r="R6445" t="s">
        <v>6427</v>
      </c>
      <c r="S6445" t="s">
        <v>49</v>
      </c>
      <c r="T6445" t="s">
        <v>50</v>
      </c>
      <c r="U6445" t="s">
        <v>6428</v>
      </c>
      <c r="V6445">
        <v>24.900000000000002</v>
      </c>
      <c r="W6445">
        <v>5</v>
      </c>
      <c r="X6445" s="9">
        <f>Table1[[#This Row],[Discount]]</f>
        <v>0</v>
      </c>
      <c r="Y6445">
        <v>0</v>
      </c>
      <c r="Z6445">
        <v>11.454000000000001</v>
      </c>
    </row>
    <row r="6446" spans="1:26" ht="16" x14ac:dyDescent="0.2">
      <c r="A6446">
        <v>6445</v>
      </c>
      <c r="B6446" t="s">
        <v>8903</v>
      </c>
      <c r="C6446" s="1">
        <v>41561</v>
      </c>
      <c r="D6446">
        <f>YEAR(Table1[[#This Row],[Order Date]])</f>
        <v>2013</v>
      </c>
      <c r="E6446">
        <f>MONTH(Table1[[#This Row],[Order Date]])</f>
        <v>10</v>
      </c>
      <c r="F6446" t="str">
        <f>Table1[[#This Row],[Order Year]]&amp;"-"&amp;Table1[[#This Row],[Order Month]]</f>
        <v>2013-10</v>
      </c>
      <c r="G6446" s="5">
        <f>YEAR(Table1[[#This Row],[Order Date]])*100 + MONTH(Table1[[#This Row],[Order Date]])</f>
        <v>201310</v>
      </c>
      <c r="H6446" s="1">
        <v>41568</v>
      </c>
      <c r="I6446" t="s">
        <v>53</v>
      </c>
      <c r="J6446" t="s">
        <v>2549</v>
      </c>
      <c r="K6446" t="s">
        <v>2550</v>
      </c>
      <c r="L6446" t="s">
        <v>44</v>
      </c>
      <c r="M6446" t="s">
        <v>30</v>
      </c>
      <c r="N6446" t="s">
        <v>269</v>
      </c>
      <c r="O6446" t="s">
        <v>270</v>
      </c>
      <c r="P6446">
        <v>10024</v>
      </c>
      <c r="Q6446" t="s">
        <v>151</v>
      </c>
      <c r="R6446" t="s">
        <v>3510</v>
      </c>
      <c r="S6446" t="s">
        <v>35</v>
      </c>
      <c r="T6446" t="s">
        <v>68</v>
      </c>
      <c r="U6446" t="s">
        <v>3511</v>
      </c>
      <c r="V6446">
        <v>82.26</v>
      </c>
      <c r="W6446">
        <v>3</v>
      </c>
      <c r="X6446" s="9">
        <f>Table1[[#This Row],[Discount]]</f>
        <v>0</v>
      </c>
      <c r="Y6446">
        <v>0</v>
      </c>
      <c r="Z6446">
        <v>33.726600000000005</v>
      </c>
    </row>
    <row r="6447" spans="1:26" ht="16" x14ac:dyDescent="0.2">
      <c r="A6447">
        <v>6446</v>
      </c>
      <c r="B6447" t="s">
        <v>8904</v>
      </c>
      <c r="C6447" s="1">
        <v>40973</v>
      </c>
      <c r="D6447">
        <f>YEAR(Table1[[#This Row],[Order Date]])</f>
        <v>2012</v>
      </c>
      <c r="E6447">
        <f>MONTH(Table1[[#This Row],[Order Date]])</f>
        <v>3</v>
      </c>
      <c r="F6447" t="str">
        <f>Table1[[#This Row],[Order Year]]&amp;"-"&amp;Table1[[#This Row],[Order Month]]</f>
        <v>2012-3</v>
      </c>
      <c r="G6447" s="5">
        <f>YEAR(Table1[[#This Row],[Order Date]])*100 + MONTH(Table1[[#This Row],[Order Date]])</f>
        <v>201203</v>
      </c>
      <c r="H6447" s="1">
        <v>40978</v>
      </c>
      <c r="I6447" t="s">
        <v>53</v>
      </c>
      <c r="J6447" t="s">
        <v>3075</v>
      </c>
      <c r="K6447" t="s">
        <v>3076</v>
      </c>
      <c r="L6447" t="s">
        <v>29</v>
      </c>
      <c r="M6447" t="s">
        <v>30</v>
      </c>
      <c r="N6447" t="s">
        <v>306</v>
      </c>
      <c r="O6447" t="s">
        <v>214</v>
      </c>
      <c r="P6447">
        <v>60623</v>
      </c>
      <c r="Q6447" t="s">
        <v>108</v>
      </c>
      <c r="R6447" t="s">
        <v>4316</v>
      </c>
      <c r="S6447" t="s">
        <v>49</v>
      </c>
      <c r="T6447" t="s">
        <v>272</v>
      </c>
      <c r="U6447" t="s">
        <v>4317</v>
      </c>
      <c r="V6447">
        <v>7.1039999999999992</v>
      </c>
      <c r="W6447">
        <v>6</v>
      </c>
      <c r="X6447" s="9">
        <f>Table1[[#This Row],[Discount]]</f>
        <v>0.2</v>
      </c>
      <c r="Y6447">
        <v>0.2</v>
      </c>
      <c r="Z6447">
        <v>2.4863999999999997</v>
      </c>
    </row>
    <row r="6448" spans="1:26" ht="16" x14ac:dyDescent="0.2">
      <c r="A6448">
        <v>6447</v>
      </c>
      <c r="B6448" t="s">
        <v>8905</v>
      </c>
      <c r="C6448" s="1">
        <v>41703</v>
      </c>
      <c r="D6448">
        <f>YEAR(Table1[[#This Row],[Order Date]])</f>
        <v>2014</v>
      </c>
      <c r="E6448">
        <f>MONTH(Table1[[#This Row],[Order Date]])</f>
        <v>3</v>
      </c>
      <c r="F6448" t="str">
        <f>Table1[[#This Row],[Order Year]]&amp;"-"&amp;Table1[[#This Row],[Order Month]]</f>
        <v>2014-3</v>
      </c>
      <c r="G6448" s="5">
        <f>YEAR(Table1[[#This Row],[Order Date]])*100 + MONTH(Table1[[#This Row],[Order Date]])</f>
        <v>201403</v>
      </c>
      <c r="H6448" s="1">
        <v>41705</v>
      </c>
      <c r="I6448" t="s">
        <v>26</v>
      </c>
      <c r="J6448" t="s">
        <v>4179</v>
      </c>
      <c r="K6448" t="s">
        <v>4180</v>
      </c>
      <c r="L6448" t="s">
        <v>105</v>
      </c>
      <c r="M6448" t="s">
        <v>30</v>
      </c>
      <c r="N6448" t="s">
        <v>187</v>
      </c>
      <c r="O6448" t="s">
        <v>107</v>
      </c>
      <c r="P6448">
        <v>77095</v>
      </c>
      <c r="Q6448" t="s">
        <v>108</v>
      </c>
      <c r="R6448" t="s">
        <v>173</v>
      </c>
      <c r="S6448" t="s">
        <v>35</v>
      </c>
      <c r="T6448" t="s">
        <v>68</v>
      </c>
      <c r="U6448" t="s">
        <v>174</v>
      </c>
      <c r="V6448">
        <v>103.50000000000001</v>
      </c>
      <c r="W6448">
        <v>5</v>
      </c>
      <c r="X6448" s="9">
        <f>Table1[[#This Row],[Discount]]</f>
        <v>0.6</v>
      </c>
      <c r="Y6448">
        <v>0.6</v>
      </c>
      <c r="Z6448">
        <v>-77.625</v>
      </c>
    </row>
    <row r="6449" spans="1:26" ht="16" x14ac:dyDescent="0.2">
      <c r="A6449">
        <v>6448</v>
      </c>
      <c r="B6449" t="s">
        <v>8905</v>
      </c>
      <c r="C6449" s="1">
        <v>41703</v>
      </c>
      <c r="D6449">
        <f>YEAR(Table1[[#This Row],[Order Date]])</f>
        <v>2014</v>
      </c>
      <c r="E6449">
        <f>MONTH(Table1[[#This Row],[Order Date]])</f>
        <v>3</v>
      </c>
      <c r="F6449" t="str">
        <f>Table1[[#This Row],[Order Year]]&amp;"-"&amp;Table1[[#This Row],[Order Month]]</f>
        <v>2014-3</v>
      </c>
      <c r="G6449" s="5">
        <f>YEAR(Table1[[#This Row],[Order Date]])*100 + MONTH(Table1[[#This Row],[Order Date]])</f>
        <v>201403</v>
      </c>
      <c r="H6449" s="1">
        <v>41705</v>
      </c>
      <c r="I6449" t="s">
        <v>26</v>
      </c>
      <c r="J6449" t="s">
        <v>4179</v>
      </c>
      <c r="K6449" t="s">
        <v>4180</v>
      </c>
      <c r="L6449" t="s">
        <v>105</v>
      </c>
      <c r="M6449" t="s">
        <v>30</v>
      </c>
      <c r="N6449" t="s">
        <v>187</v>
      </c>
      <c r="O6449" t="s">
        <v>107</v>
      </c>
      <c r="P6449">
        <v>77095</v>
      </c>
      <c r="Q6449" t="s">
        <v>108</v>
      </c>
      <c r="R6449" t="s">
        <v>4389</v>
      </c>
      <c r="S6449" t="s">
        <v>49</v>
      </c>
      <c r="T6449" t="s">
        <v>50</v>
      </c>
      <c r="U6449" t="s">
        <v>4390</v>
      </c>
      <c r="V6449">
        <v>2.4640000000000004</v>
      </c>
      <c r="W6449">
        <v>1</v>
      </c>
      <c r="X6449" s="9">
        <f>Table1[[#This Row],[Discount]]</f>
        <v>0.2</v>
      </c>
      <c r="Y6449">
        <v>0.2</v>
      </c>
      <c r="Z6449">
        <v>0.86239999999999983</v>
      </c>
    </row>
    <row r="6450" spans="1:26" ht="16" x14ac:dyDescent="0.2">
      <c r="A6450">
        <v>6449</v>
      </c>
      <c r="B6450" t="s">
        <v>8905</v>
      </c>
      <c r="C6450" s="1">
        <v>41703</v>
      </c>
      <c r="D6450">
        <f>YEAR(Table1[[#This Row],[Order Date]])</f>
        <v>2014</v>
      </c>
      <c r="E6450">
        <f>MONTH(Table1[[#This Row],[Order Date]])</f>
        <v>3</v>
      </c>
      <c r="F6450" t="str">
        <f>Table1[[#This Row],[Order Year]]&amp;"-"&amp;Table1[[#This Row],[Order Month]]</f>
        <v>2014-3</v>
      </c>
      <c r="G6450" s="5">
        <f>YEAR(Table1[[#This Row],[Order Date]])*100 + MONTH(Table1[[#This Row],[Order Date]])</f>
        <v>201403</v>
      </c>
      <c r="H6450" s="1">
        <v>41705</v>
      </c>
      <c r="I6450" t="s">
        <v>26</v>
      </c>
      <c r="J6450" t="s">
        <v>4179</v>
      </c>
      <c r="K6450" t="s">
        <v>4180</v>
      </c>
      <c r="L6450" t="s">
        <v>105</v>
      </c>
      <c r="M6450" t="s">
        <v>30</v>
      </c>
      <c r="N6450" t="s">
        <v>187</v>
      </c>
      <c r="O6450" t="s">
        <v>107</v>
      </c>
      <c r="P6450">
        <v>77095</v>
      </c>
      <c r="Q6450" t="s">
        <v>108</v>
      </c>
      <c r="R6450" t="s">
        <v>1485</v>
      </c>
      <c r="S6450" t="s">
        <v>49</v>
      </c>
      <c r="T6450" t="s">
        <v>62</v>
      </c>
      <c r="U6450" t="s">
        <v>1486</v>
      </c>
      <c r="V6450">
        <v>8.7200000000000006</v>
      </c>
      <c r="W6450">
        <v>1</v>
      </c>
      <c r="X6450" s="9">
        <f>Table1[[#This Row],[Discount]]</f>
        <v>0.2</v>
      </c>
      <c r="Y6450">
        <v>0.2</v>
      </c>
      <c r="Z6450">
        <v>0.65399999999999947</v>
      </c>
    </row>
    <row r="6451" spans="1:26" ht="16" x14ac:dyDescent="0.2">
      <c r="A6451">
        <v>6450</v>
      </c>
      <c r="B6451" t="s">
        <v>8906</v>
      </c>
      <c r="C6451" s="1">
        <v>41177</v>
      </c>
      <c r="D6451">
        <f>YEAR(Table1[[#This Row],[Order Date]])</f>
        <v>2012</v>
      </c>
      <c r="E6451">
        <f>MONTH(Table1[[#This Row],[Order Date]])</f>
        <v>9</v>
      </c>
      <c r="F6451" t="str">
        <f>Table1[[#This Row],[Order Year]]&amp;"-"&amp;Table1[[#This Row],[Order Month]]</f>
        <v>2012-9</v>
      </c>
      <c r="G6451" s="5">
        <f>YEAR(Table1[[#This Row],[Order Date]])*100 + MONTH(Table1[[#This Row],[Order Date]])</f>
        <v>201209</v>
      </c>
      <c r="H6451" s="1">
        <v>41181</v>
      </c>
      <c r="I6451" t="s">
        <v>53</v>
      </c>
      <c r="J6451" t="s">
        <v>4757</v>
      </c>
      <c r="K6451" t="s">
        <v>4758</v>
      </c>
      <c r="L6451" t="s">
        <v>29</v>
      </c>
      <c r="M6451" t="s">
        <v>30</v>
      </c>
      <c r="N6451" t="s">
        <v>4611</v>
      </c>
      <c r="O6451" t="s">
        <v>750</v>
      </c>
      <c r="P6451">
        <v>6450</v>
      </c>
      <c r="Q6451" t="s">
        <v>151</v>
      </c>
      <c r="R6451" t="s">
        <v>3812</v>
      </c>
      <c r="S6451" t="s">
        <v>49</v>
      </c>
      <c r="T6451" t="s">
        <v>78</v>
      </c>
      <c r="U6451" t="s">
        <v>3813</v>
      </c>
      <c r="V6451">
        <v>10.76</v>
      </c>
      <c r="W6451">
        <v>2</v>
      </c>
      <c r="X6451" s="9">
        <f>Table1[[#This Row],[Discount]]</f>
        <v>0</v>
      </c>
      <c r="Y6451">
        <v>0</v>
      </c>
      <c r="Z6451">
        <v>5.1647999999999996</v>
      </c>
    </row>
    <row r="6452" spans="1:26" ht="16" x14ac:dyDescent="0.2">
      <c r="A6452">
        <v>6451</v>
      </c>
      <c r="B6452" t="s">
        <v>8906</v>
      </c>
      <c r="C6452" s="1">
        <v>41177</v>
      </c>
      <c r="D6452">
        <f>YEAR(Table1[[#This Row],[Order Date]])</f>
        <v>2012</v>
      </c>
      <c r="E6452">
        <f>MONTH(Table1[[#This Row],[Order Date]])</f>
        <v>9</v>
      </c>
      <c r="F6452" t="str">
        <f>Table1[[#This Row],[Order Year]]&amp;"-"&amp;Table1[[#This Row],[Order Month]]</f>
        <v>2012-9</v>
      </c>
      <c r="G6452" s="5">
        <f>YEAR(Table1[[#This Row],[Order Date]])*100 + MONTH(Table1[[#This Row],[Order Date]])</f>
        <v>201209</v>
      </c>
      <c r="H6452" s="1">
        <v>41181</v>
      </c>
      <c r="I6452" t="s">
        <v>53</v>
      </c>
      <c r="J6452" t="s">
        <v>4757</v>
      </c>
      <c r="K6452" t="s">
        <v>4758</v>
      </c>
      <c r="L6452" t="s">
        <v>29</v>
      </c>
      <c r="M6452" t="s">
        <v>30</v>
      </c>
      <c r="N6452" t="s">
        <v>4611</v>
      </c>
      <c r="O6452" t="s">
        <v>750</v>
      </c>
      <c r="P6452">
        <v>6450</v>
      </c>
      <c r="Q6452" t="s">
        <v>151</v>
      </c>
      <c r="R6452" t="s">
        <v>1549</v>
      </c>
      <c r="S6452" t="s">
        <v>49</v>
      </c>
      <c r="T6452" t="s">
        <v>93</v>
      </c>
      <c r="U6452" t="s">
        <v>1550</v>
      </c>
      <c r="V6452">
        <v>45.68</v>
      </c>
      <c r="W6452">
        <v>2</v>
      </c>
      <c r="X6452" s="9">
        <f>Table1[[#This Row],[Discount]]</f>
        <v>0</v>
      </c>
      <c r="Y6452">
        <v>0</v>
      </c>
      <c r="Z6452">
        <v>21.012799999999999</v>
      </c>
    </row>
    <row r="6453" spans="1:26" ht="16" x14ac:dyDescent="0.2">
      <c r="A6453">
        <v>6452</v>
      </c>
      <c r="B6453" t="s">
        <v>8906</v>
      </c>
      <c r="C6453" s="1">
        <v>41177</v>
      </c>
      <c r="D6453">
        <f>YEAR(Table1[[#This Row],[Order Date]])</f>
        <v>2012</v>
      </c>
      <c r="E6453">
        <f>MONTH(Table1[[#This Row],[Order Date]])</f>
        <v>9</v>
      </c>
      <c r="F6453" t="str">
        <f>Table1[[#This Row],[Order Year]]&amp;"-"&amp;Table1[[#This Row],[Order Month]]</f>
        <v>2012-9</v>
      </c>
      <c r="G6453" s="5">
        <f>YEAR(Table1[[#This Row],[Order Date]])*100 + MONTH(Table1[[#This Row],[Order Date]])</f>
        <v>201209</v>
      </c>
      <c r="H6453" s="1">
        <v>41181</v>
      </c>
      <c r="I6453" t="s">
        <v>53</v>
      </c>
      <c r="J6453" t="s">
        <v>4757</v>
      </c>
      <c r="K6453" t="s">
        <v>4758</v>
      </c>
      <c r="L6453" t="s">
        <v>29</v>
      </c>
      <c r="M6453" t="s">
        <v>30</v>
      </c>
      <c r="N6453" t="s">
        <v>4611</v>
      </c>
      <c r="O6453" t="s">
        <v>750</v>
      </c>
      <c r="P6453">
        <v>6450</v>
      </c>
      <c r="Q6453" t="s">
        <v>151</v>
      </c>
      <c r="R6453" t="s">
        <v>405</v>
      </c>
      <c r="S6453" t="s">
        <v>49</v>
      </c>
      <c r="T6453" t="s">
        <v>71</v>
      </c>
      <c r="U6453" t="s">
        <v>406</v>
      </c>
      <c r="V6453">
        <v>6.7</v>
      </c>
      <c r="W6453">
        <v>1</v>
      </c>
      <c r="X6453" s="9">
        <f>Table1[[#This Row],[Discount]]</f>
        <v>0</v>
      </c>
      <c r="Y6453">
        <v>0</v>
      </c>
      <c r="Z6453">
        <v>2.2109999999999994</v>
      </c>
    </row>
    <row r="6454" spans="1:26" ht="16" x14ac:dyDescent="0.2">
      <c r="A6454">
        <v>6453</v>
      </c>
      <c r="B6454" t="s">
        <v>8907</v>
      </c>
      <c r="C6454" s="1">
        <v>41262</v>
      </c>
      <c r="D6454">
        <f>YEAR(Table1[[#This Row],[Order Date]])</f>
        <v>2012</v>
      </c>
      <c r="E6454">
        <f>MONTH(Table1[[#This Row],[Order Date]])</f>
        <v>12</v>
      </c>
      <c r="F6454" t="str">
        <f>Table1[[#This Row],[Order Year]]&amp;"-"&amp;Table1[[#This Row],[Order Month]]</f>
        <v>2012-12</v>
      </c>
      <c r="G6454" s="5">
        <f>YEAR(Table1[[#This Row],[Order Date]])*100 + MONTH(Table1[[#This Row],[Order Date]])</f>
        <v>201212</v>
      </c>
      <c r="H6454" s="1">
        <v>41266</v>
      </c>
      <c r="I6454" t="s">
        <v>26</v>
      </c>
      <c r="J6454" t="s">
        <v>6547</v>
      </c>
      <c r="K6454" t="s">
        <v>6548</v>
      </c>
      <c r="L6454" t="s">
        <v>29</v>
      </c>
      <c r="M6454" t="s">
        <v>30</v>
      </c>
      <c r="N6454" t="s">
        <v>8908</v>
      </c>
      <c r="O6454" t="s">
        <v>214</v>
      </c>
      <c r="P6454">
        <v>60025</v>
      </c>
      <c r="Q6454" t="s">
        <v>108</v>
      </c>
      <c r="R6454" t="s">
        <v>3856</v>
      </c>
      <c r="S6454" t="s">
        <v>74</v>
      </c>
      <c r="T6454" t="s">
        <v>75</v>
      </c>
      <c r="U6454" t="s">
        <v>3857</v>
      </c>
      <c r="V6454">
        <v>158.376</v>
      </c>
      <c r="W6454">
        <v>3</v>
      </c>
      <c r="X6454" s="9">
        <f>Table1[[#This Row],[Discount]]</f>
        <v>0.2</v>
      </c>
      <c r="Y6454">
        <v>0.2</v>
      </c>
      <c r="Z6454">
        <v>13.857900000000008</v>
      </c>
    </row>
    <row r="6455" spans="1:26" ht="16" x14ac:dyDescent="0.2">
      <c r="A6455">
        <v>6454</v>
      </c>
      <c r="B6455" t="s">
        <v>8909</v>
      </c>
      <c r="C6455" s="1">
        <v>41190</v>
      </c>
      <c r="D6455">
        <f>YEAR(Table1[[#This Row],[Order Date]])</f>
        <v>2012</v>
      </c>
      <c r="E6455">
        <f>MONTH(Table1[[#This Row],[Order Date]])</f>
        <v>10</v>
      </c>
      <c r="F6455" t="str">
        <f>Table1[[#This Row],[Order Year]]&amp;"-"&amp;Table1[[#This Row],[Order Month]]</f>
        <v>2012-10</v>
      </c>
      <c r="G6455" s="5">
        <f>YEAR(Table1[[#This Row],[Order Date]])*100 + MONTH(Table1[[#This Row],[Order Date]])</f>
        <v>201210</v>
      </c>
      <c r="H6455" s="1">
        <v>41195</v>
      </c>
      <c r="I6455" t="s">
        <v>53</v>
      </c>
      <c r="J6455" t="s">
        <v>4561</v>
      </c>
      <c r="K6455" t="s">
        <v>4562</v>
      </c>
      <c r="L6455" t="s">
        <v>29</v>
      </c>
      <c r="M6455" t="s">
        <v>30</v>
      </c>
      <c r="N6455" t="s">
        <v>187</v>
      </c>
      <c r="O6455" t="s">
        <v>107</v>
      </c>
      <c r="P6455">
        <v>77036</v>
      </c>
      <c r="Q6455" t="s">
        <v>108</v>
      </c>
      <c r="R6455" t="s">
        <v>6651</v>
      </c>
      <c r="S6455" t="s">
        <v>49</v>
      </c>
      <c r="T6455" t="s">
        <v>71</v>
      </c>
      <c r="U6455" t="s">
        <v>6652</v>
      </c>
      <c r="V6455">
        <v>3.44</v>
      </c>
      <c r="W6455">
        <v>2</v>
      </c>
      <c r="X6455" s="9">
        <f>Table1[[#This Row],[Discount]]</f>
        <v>0.2</v>
      </c>
      <c r="Y6455">
        <v>0.2</v>
      </c>
      <c r="Z6455">
        <v>0.55899999999999961</v>
      </c>
    </row>
    <row r="6456" spans="1:26" ht="16" x14ac:dyDescent="0.2">
      <c r="A6456">
        <v>6455</v>
      </c>
      <c r="B6456" t="s">
        <v>8910</v>
      </c>
      <c r="C6456" s="1">
        <v>41852</v>
      </c>
      <c r="D6456">
        <f>YEAR(Table1[[#This Row],[Order Date]])</f>
        <v>2014</v>
      </c>
      <c r="E6456">
        <f>MONTH(Table1[[#This Row],[Order Date]])</f>
        <v>8</v>
      </c>
      <c r="F6456" t="str">
        <f>Table1[[#This Row],[Order Year]]&amp;"-"&amp;Table1[[#This Row],[Order Month]]</f>
        <v>2014-8</v>
      </c>
      <c r="G6456" s="5">
        <f>YEAR(Table1[[#This Row],[Order Date]])*100 + MONTH(Table1[[#This Row],[Order Date]])</f>
        <v>201408</v>
      </c>
      <c r="H6456" s="1">
        <v>41855</v>
      </c>
      <c r="I6456" t="s">
        <v>191</v>
      </c>
      <c r="J6456" t="s">
        <v>6322</v>
      </c>
      <c r="K6456" t="s">
        <v>6323</v>
      </c>
      <c r="L6456" t="s">
        <v>29</v>
      </c>
      <c r="M6456" t="s">
        <v>30</v>
      </c>
      <c r="N6456" t="s">
        <v>130</v>
      </c>
      <c r="O6456" t="s">
        <v>46</v>
      </c>
      <c r="P6456">
        <v>94110</v>
      </c>
      <c r="Q6456" t="s">
        <v>47</v>
      </c>
      <c r="R6456" t="s">
        <v>400</v>
      </c>
      <c r="S6456" t="s">
        <v>49</v>
      </c>
      <c r="T6456" t="s">
        <v>62</v>
      </c>
      <c r="U6456" t="s">
        <v>401</v>
      </c>
      <c r="V6456">
        <v>56.56</v>
      </c>
      <c r="W6456">
        <v>2</v>
      </c>
      <c r="X6456" s="9">
        <f>Table1[[#This Row],[Discount]]</f>
        <v>0</v>
      </c>
      <c r="Y6456">
        <v>0</v>
      </c>
      <c r="Z6456">
        <v>15.2712</v>
      </c>
    </row>
    <row r="6457" spans="1:26" ht="16" x14ac:dyDescent="0.2">
      <c r="A6457">
        <v>6456</v>
      </c>
      <c r="B6457" t="s">
        <v>8910</v>
      </c>
      <c r="C6457" s="1">
        <v>41852</v>
      </c>
      <c r="D6457">
        <f>YEAR(Table1[[#This Row],[Order Date]])</f>
        <v>2014</v>
      </c>
      <c r="E6457">
        <f>MONTH(Table1[[#This Row],[Order Date]])</f>
        <v>8</v>
      </c>
      <c r="F6457" t="str">
        <f>Table1[[#This Row],[Order Year]]&amp;"-"&amp;Table1[[#This Row],[Order Month]]</f>
        <v>2014-8</v>
      </c>
      <c r="G6457" s="5">
        <f>YEAR(Table1[[#This Row],[Order Date]])*100 + MONTH(Table1[[#This Row],[Order Date]])</f>
        <v>201408</v>
      </c>
      <c r="H6457" s="1">
        <v>41855</v>
      </c>
      <c r="I6457" t="s">
        <v>191</v>
      </c>
      <c r="J6457" t="s">
        <v>6322</v>
      </c>
      <c r="K6457" t="s">
        <v>6323</v>
      </c>
      <c r="L6457" t="s">
        <v>29</v>
      </c>
      <c r="M6457" t="s">
        <v>30</v>
      </c>
      <c r="N6457" t="s">
        <v>130</v>
      </c>
      <c r="O6457" t="s">
        <v>46</v>
      </c>
      <c r="P6457">
        <v>94110</v>
      </c>
      <c r="Q6457" t="s">
        <v>47</v>
      </c>
      <c r="R6457" t="s">
        <v>4933</v>
      </c>
      <c r="S6457" t="s">
        <v>35</v>
      </c>
      <c r="T6457" t="s">
        <v>68</v>
      </c>
      <c r="U6457" t="s">
        <v>4934</v>
      </c>
      <c r="V6457">
        <v>36.96</v>
      </c>
      <c r="W6457">
        <v>7</v>
      </c>
      <c r="X6457" s="9">
        <f>Table1[[#This Row],[Discount]]</f>
        <v>0</v>
      </c>
      <c r="Y6457">
        <v>0</v>
      </c>
      <c r="Z6457">
        <v>11.457599999999998</v>
      </c>
    </row>
    <row r="6458" spans="1:26" ht="16" x14ac:dyDescent="0.2">
      <c r="A6458">
        <v>6457</v>
      </c>
      <c r="B6458" t="s">
        <v>8911</v>
      </c>
      <c r="C6458" s="1">
        <v>40760</v>
      </c>
      <c r="D6458">
        <f>YEAR(Table1[[#This Row],[Order Date]])</f>
        <v>2011</v>
      </c>
      <c r="E6458">
        <f>MONTH(Table1[[#This Row],[Order Date]])</f>
        <v>8</v>
      </c>
      <c r="F6458" t="str">
        <f>Table1[[#This Row],[Order Year]]&amp;"-"&amp;Table1[[#This Row],[Order Month]]</f>
        <v>2011-8</v>
      </c>
      <c r="G6458" s="5">
        <f>YEAR(Table1[[#This Row],[Order Date]])*100 + MONTH(Table1[[#This Row],[Order Date]])</f>
        <v>201108</v>
      </c>
      <c r="H6458" s="1">
        <v>40766</v>
      </c>
      <c r="I6458" t="s">
        <v>53</v>
      </c>
      <c r="J6458" t="s">
        <v>631</v>
      </c>
      <c r="K6458" t="s">
        <v>632</v>
      </c>
      <c r="L6458" t="s">
        <v>44</v>
      </c>
      <c r="M6458" t="s">
        <v>30</v>
      </c>
      <c r="N6458" t="s">
        <v>269</v>
      </c>
      <c r="O6458" t="s">
        <v>270</v>
      </c>
      <c r="P6458">
        <v>10009</v>
      </c>
      <c r="Q6458" t="s">
        <v>151</v>
      </c>
      <c r="R6458" t="s">
        <v>4967</v>
      </c>
      <c r="S6458" t="s">
        <v>74</v>
      </c>
      <c r="T6458" t="s">
        <v>75</v>
      </c>
      <c r="U6458" t="s">
        <v>4968</v>
      </c>
      <c r="V6458">
        <v>135.99</v>
      </c>
      <c r="W6458">
        <v>1</v>
      </c>
      <c r="X6458" s="9">
        <f>Table1[[#This Row],[Discount]]</f>
        <v>0</v>
      </c>
      <c r="Y6458">
        <v>0</v>
      </c>
      <c r="Z6458">
        <v>36.717300000000009</v>
      </c>
    </row>
    <row r="6459" spans="1:26" ht="16" x14ac:dyDescent="0.2">
      <c r="A6459">
        <v>6458</v>
      </c>
      <c r="B6459" t="s">
        <v>8911</v>
      </c>
      <c r="C6459" s="1">
        <v>40760</v>
      </c>
      <c r="D6459">
        <f>YEAR(Table1[[#This Row],[Order Date]])</f>
        <v>2011</v>
      </c>
      <c r="E6459">
        <f>MONTH(Table1[[#This Row],[Order Date]])</f>
        <v>8</v>
      </c>
      <c r="F6459" t="str">
        <f>Table1[[#This Row],[Order Year]]&amp;"-"&amp;Table1[[#This Row],[Order Month]]</f>
        <v>2011-8</v>
      </c>
      <c r="G6459" s="5">
        <f>YEAR(Table1[[#This Row],[Order Date]])*100 + MONTH(Table1[[#This Row],[Order Date]])</f>
        <v>201108</v>
      </c>
      <c r="H6459" s="1">
        <v>40766</v>
      </c>
      <c r="I6459" t="s">
        <v>53</v>
      </c>
      <c r="J6459" t="s">
        <v>631</v>
      </c>
      <c r="K6459" t="s">
        <v>632</v>
      </c>
      <c r="L6459" t="s">
        <v>44</v>
      </c>
      <c r="M6459" t="s">
        <v>30</v>
      </c>
      <c r="N6459" t="s">
        <v>269</v>
      </c>
      <c r="O6459" t="s">
        <v>270</v>
      </c>
      <c r="P6459">
        <v>10009</v>
      </c>
      <c r="Q6459" t="s">
        <v>151</v>
      </c>
      <c r="R6459" t="s">
        <v>7072</v>
      </c>
      <c r="S6459" t="s">
        <v>49</v>
      </c>
      <c r="T6459" t="s">
        <v>71</v>
      </c>
      <c r="U6459" t="s">
        <v>7073</v>
      </c>
      <c r="V6459">
        <v>15.959999999999999</v>
      </c>
      <c r="W6459">
        <v>7</v>
      </c>
      <c r="X6459" s="9">
        <f>Table1[[#This Row],[Discount]]</f>
        <v>0</v>
      </c>
      <c r="Y6459">
        <v>0</v>
      </c>
      <c r="Z6459">
        <v>7.0224000000000011</v>
      </c>
    </row>
    <row r="6460" spans="1:26" ht="16" x14ac:dyDescent="0.2">
      <c r="A6460">
        <v>6459</v>
      </c>
      <c r="B6460" t="s">
        <v>8912</v>
      </c>
      <c r="C6460" s="1">
        <v>41774</v>
      </c>
      <c r="D6460">
        <f>YEAR(Table1[[#This Row],[Order Date]])</f>
        <v>2014</v>
      </c>
      <c r="E6460">
        <f>MONTH(Table1[[#This Row],[Order Date]])</f>
        <v>5</v>
      </c>
      <c r="F6460" t="str">
        <f>Table1[[#This Row],[Order Year]]&amp;"-"&amp;Table1[[#This Row],[Order Month]]</f>
        <v>2014-5</v>
      </c>
      <c r="G6460" s="5">
        <f>YEAR(Table1[[#This Row],[Order Date]])*100 + MONTH(Table1[[#This Row],[Order Date]])</f>
        <v>201405</v>
      </c>
      <c r="H6460" s="1">
        <v>41777</v>
      </c>
      <c r="I6460" t="s">
        <v>191</v>
      </c>
      <c r="J6460" t="s">
        <v>2675</v>
      </c>
      <c r="K6460" t="s">
        <v>2676</v>
      </c>
      <c r="L6460" t="s">
        <v>44</v>
      </c>
      <c r="M6460" t="s">
        <v>30</v>
      </c>
      <c r="N6460" t="s">
        <v>4495</v>
      </c>
      <c r="O6460" t="s">
        <v>2738</v>
      </c>
      <c r="P6460">
        <v>21215</v>
      </c>
      <c r="Q6460" t="s">
        <v>151</v>
      </c>
      <c r="R6460" t="s">
        <v>3386</v>
      </c>
      <c r="S6460" t="s">
        <v>49</v>
      </c>
      <c r="T6460" t="s">
        <v>71</v>
      </c>
      <c r="U6460" t="s">
        <v>3387</v>
      </c>
      <c r="V6460">
        <v>3.76</v>
      </c>
      <c r="W6460">
        <v>2</v>
      </c>
      <c r="X6460" s="9">
        <f>Table1[[#This Row],[Discount]]</f>
        <v>0</v>
      </c>
      <c r="Y6460">
        <v>0</v>
      </c>
      <c r="Z6460">
        <v>1.0903999999999998</v>
      </c>
    </row>
    <row r="6461" spans="1:26" ht="16" x14ac:dyDescent="0.2">
      <c r="A6461">
        <v>6460</v>
      </c>
      <c r="B6461" t="s">
        <v>8912</v>
      </c>
      <c r="C6461" s="1">
        <v>41774</v>
      </c>
      <c r="D6461">
        <f>YEAR(Table1[[#This Row],[Order Date]])</f>
        <v>2014</v>
      </c>
      <c r="E6461">
        <f>MONTH(Table1[[#This Row],[Order Date]])</f>
        <v>5</v>
      </c>
      <c r="F6461" t="str">
        <f>Table1[[#This Row],[Order Year]]&amp;"-"&amp;Table1[[#This Row],[Order Month]]</f>
        <v>2014-5</v>
      </c>
      <c r="G6461" s="5">
        <f>YEAR(Table1[[#This Row],[Order Date]])*100 + MONTH(Table1[[#This Row],[Order Date]])</f>
        <v>201405</v>
      </c>
      <c r="H6461" s="1">
        <v>41777</v>
      </c>
      <c r="I6461" t="s">
        <v>191</v>
      </c>
      <c r="J6461" t="s">
        <v>2675</v>
      </c>
      <c r="K6461" t="s">
        <v>2676</v>
      </c>
      <c r="L6461" t="s">
        <v>44</v>
      </c>
      <c r="M6461" t="s">
        <v>30</v>
      </c>
      <c r="N6461" t="s">
        <v>4495</v>
      </c>
      <c r="O6461" t="s">
        <v>2738</v>
      </c>
      <c r="P6461">
        <v>21215</v>
      </c>
      <c r="Q6461" t="s">
        <v>151</v>
      </c>
      <c r="R6461" t="s">
        <v>1653</v>
      </c>
      <c r="S6461" t="s">
        <v>49</v>
      </c>
      <c r="T6461" t="s">
        <v>71</v>
      </c>
      <c r="U6461" t="s">
        <v>1654</v>
      </c>
      <c r="V6461">
        <v>14.7</v>
      </c>
      <c r="W6461">
        <v>5</v>
      </c>
      <c r="X6461" s="9">
        <f>Table1[[#This Row],[Discount]]</f>
        <v>0</v>
      </c>
      <c r="Y6461">
        <v>0</v>
      </c>
      <c r="Z6461">
        <v>6.6150000000000002</v>
      </c>
    </row>
    <row r="6462" spans="1:26" ht="16" x14ac:dyDescent="0.2">
      <c r="A6462">
        <v>6461</v>
      </c>
      <c r="B6462" t="s">
        <v>8912</v>
      </c>
      <c r="C6462" s="1">
        <v>41774</v>
      </c>
      <c r="D6462">
        <f>YEAR(Table1[[#This Row],[Order Date]])</f>
        <v>2014</v>
      </c>
      <c r="E6462">
        <f>MONTH(Table1[[#This Row],[Order Date]])</f>
        <v>5</v>
      </c>
      <c r="F6462" t="str">
        <f>Table1[[#This Row],[Order Year]]&amp;"-"&amp;Table1[[#This Row],[Order Month]]</f>
        <v>2014-5</v>
      </c>
      <c r="G6462" s="5">
        <f>YEAR(Table1[[#This Row],[Order Date]])*100 + MONTH(Table1[[#This Row],[Order Date]])</f>
        <v>201405</v>
      </c>
      <c r="H6462" s="1">
        <v>41777</v>
      </c>
      <c r="I6462" t="s">
        <v>191</v>
      </c>
      <c r="J6462" t="s">
        <v>2675</v>
      </c>
      <c r="K6462" t="s">
        <v>2676</v>
      </c>
      <c r="L6462" t="s">
        <v>44</v>
      </c>
      <c r="M6462" t="s">
        <v>30</v>
      </c>
      <c r="N6462" t="s">
        <v>4495</v>
      </c>
      <c r="O6462" t="s">
        <v>2738</v>
      </c>
      <c r="P6462">
        <v>21215</v>
      </c>
      <c r="Q6462" t="s">
        <v>151</v>
      </c>
      <c r="R6462" t="s">
        <v>6112</v>
      </c>
      <c r="S6462" t="s">
        <v>49</v>
      </c>
      <c r="T6462" t="s">
        <v>71</v>
      </c>
      <c r="U6462" t="s">
        <v>6113</v>
      </c>
      <c r="V6462">
        <v>37.200000000000003</v>
      </c>
      <c r="W6462">
        <v>5</v>
      </c>
      <c r="X6462" s="9">
        <f>Table1[[#This Row],[Discount]]</f>
        <v>0</v>
      </c>
      <c r="Y6462">
        <v>0</v>
      </c>
      <c r="Z6462">
        <v>9.3000000000000007</v>
      </c>
    </row>
    <row r="6463" spans="1:26" ht="16" x14ac:dyDescent="0.2">
      <c r="A6463">
        <v>6462</v>
      </c>
      <c r="B6463" t="s">
        <v>8912</v>
      </c>
      <c r="C6463" s="1">
        <v>41774</v>
      </c>
      <c r="D6463">
        <f>YEAR(Table1[[#This Row],[Order Date]])</f>
        <v>2014</v>
      </c>
      <c r="E6463">
        <f>MONTH(Table1[[#This Row],[Order Date]])</f>
        <v>5</v>
      </c>
      <c r="F6463" t="str">
        <f>Table1[[#This Row],[Order Year]]&amp;"-"&amp;Table1[[#This Row],[Order Month]]</f>
        <v>2014-5</v>
      </c>
      <c r="G6463" s="5">
        <f>YEAR(Table1[[#This Row],[Order Date]])*100 + MONTH(Table1[[#This Row],[Order Date]])</f>
        <v>201405</v>
      </c>
      <c r="H6463" s="1">
        <v>41777</v>
      </c>
      <c r="I6463" t="s">
        <v>191</v>
      </c>
      <c r="J6463" t="s">
        <v>2675</v>
      </c>
      <c r="K6463" t="s">
        <v>2676</v>
      </c>
      <c r="L6463" t="s">
        <v>44</v>
      </c>
      <c r="M6463" t="s">
        <v>30</v>
      </c>
      <c r="N6463" t="s">
        <v>4495</v>
      </c>
      <c r="O6463" t="s">
        <v>2738</v>
      </c>
      <c r="P6463">
        <v>21215</v>
      </c>
      <c r="Q6463" t="s">
        <v>151</v>
      </c>
      <c r="R6463" t="s">
        <v>4170</v>
      </c>
      <c r="S6463" t="s">
        <v>74</v>
      </c>
      <c r="T6463" t="s">
        <v>164</v>
      </c>
      <c r="U6463" t="s">
        <v>4171</v>
      </c>
      <c r="V6463">
        <v>89.97</v>
      </c>
      <c r="W6463">
        <v>3</v>
      </c>
      <c r="X6463" s="9">
        <f>Table1[[#This Row],[Discount]]</f>
        <v>0</v>
      </c>
      <c r="Y6463">
        <v>0</v>
      </c>
      <c r="Z6463">
        <v>18.893699999999995</v>
      </c>
    </row>
    <row r="6464" spans="1:26" ht="16" x14ac:dyDescent="0.2">
      <c r="A6464">
        <v>6463</v>
      </c>
      <c r="B6464" t="s">
        <v>8912</v>
      </c>
      <c r="C6464" s="1">
        <v>41774</v>
      </c>
      <c r="D6464">
        <f>YEAR(Table1[[#This Row],[Order Date]])</f>
        <v>2014</v>
      </c>
      <c r="E6464">
        <f>MONTH(Table1[[#This Row],[Order Date]])</f>
        <v>5</v>
      </c>
      <c r="F6464" t="str">
        <f>Table1[[#This Row],[Order Year]]&amp;"-"&amp;Table1[[#This Row],[Order Month]]</f>
        <v>2014-5</v>
      </c>
      <c r="G6464" s="5">
        <f>YEAR(Table1[[#This Row],[Order Date]])*100 + MONTH(Table1[[#This Row],[Order Date]])</f>
        <v>201405</v>
      </c>
      <c r="H6464" s="1">
        <v>41777</v>
      </c>
      <c r="I6464" t="s">
        <v>191</v>
      </c>
      <c r="J6464" t="s">
        <v>2675</v>
      </c>
      <c r="K6464" t="s">
        <v>2676</v>
      </c>
      <c r="L6464" t="s">
        <v>44</v>
      </c>
      <c r="M6464" t="s">
        <v>30</v>
      </c>
      <c r="N6464" t="s">
        <v>4495</v>
      </c>
      <c r="O6464" t="s">
        <v>2738</v>
      </c>
      <c r="P6464">
        <v>21215</v>
      </c>
      <c r="Q6464" t="s">
        <v>151</v>
      </c>
      <c r="R6464" t="s">
        <v>6959</v>
      </c>
      <c r="S6464" t="s">
        <v>35</v>
      </c>
      <c r="T6464" t="s">
        <v>39</v>
      </c>
      <c r="U6464" t="s">
        <v>6960</v>
      </c>
      <c r="V6464">
        <v>261.95999999999998</v>
      </c>
      <c r="W6464">
        <v>2</v>
      </c>
      <c r="X6464" s="9">
        <f>Table1[[#This Row],[Discount]]</f>
        <v>0</v>
      </c>
      <c r="Y6464">
        <v>0</v>
      </c>
      <c r="Z6464">
        <v>23.576399999999978</v>
      </c>
    </row>
    <row r="6465" spans="1:26" ht="16" x14ac:dyDescent="0.2">
      <c r="A6465">
        <v>6464</v>
      </c>
      <c r="B6465" t="s">
        <v>8912</v>
      </c>
      <c r="C6465" s="1">
        <v>41774</v>
      </c>
      <c r="D6465">
        <f>YEAR(Table1[[#This Row],[Order Date]])</f>
        <v>2014</v>
      </c>
      <c r="E6465">
        <f>MONTH(Table1[[#This Row],[Order Date]])</f>
        <v>5</v>
      </c>
      <c r="F6465" t="str">
        <f>Table1[[#This Row],[Order Year]]&amp;"-"&amp;Table1[[#This Row],[Order Month]]</f>
        <v>2014-5</v>
      </c>
      <c r="G6465" s="5">
        <f>YEAR(Table1[[#This Row],[Order Date]])*100 + MONTH(Table1[[#This Row],[Order Date]])</f>
        <v>201405</v>
      </c>
      <c r="H6465" s="1">
        <v>41777</v>
      </c>
      <c r="I6465" t="s">
        <v>191</v>
      </c>
      <c r="J6465" t="s">
        <v>2675</v>
      </c>
      <c r="K6465" t="s">
        <v>2676</v>
      </c>
      <c r="L6465" t="s">
        <v>44</v>
      </c>
      <c r="M6465" t="s">
        <v>30</v>
      </c>
      <c r="N6465" t="s">
        <v>4495</v>
      </c>
      <c r="O6465" t="s">
        <v>2738</v>
      </c>
      <c r="P6465">
        <v>21215</v>
      </c>
      <c r="Q6465" t="s">
        <v>151</v>
      </c>
      <c r="R6465" t="s">
        <v>853</v>
      </c>
      <c r="S6465" t="s">
        <v>49</v>
      </c>
      <c r="T6465" t="s">
        <v>50</v>
      </c>
      <c r="U6465" t="s">
        <v>854</v>
      </c>
      <c r="V6465">
        <v>74</v>
      </c>
      <c r="W6465">
        <v>5</v>
      </c>
      <c r="X6465" s="9">
        <f>Table1[[#This Row],[Discount]]</f>
        <v>0</v>
      </c>
      <c r="Y6465">
        <v>0</v>
      </c>
      <c r="Z6465">
        <v>37</v>
      </c>
    </row>
    <row r="6466" spans="1:26" ht="16" x14ac:dyDescent="0.2">
      <c r="A6466">
        <v>6465</v>
      </c>
      <c r="B6466" t="s">
        <v>8913</v>
      </c>
      <c r="C6466" s="1">
        <v>41540</v>
      </c>
      <c r="D6466">
        <f>YEAR(Table1[[#This Row],[Order Date]])</f>
        <v>2013</v>
      </c>
      <c r="E6466">
        <f>MONTH(Table1[[#This Row],[Order Date]])</f>
        <v>9</v>
      </c>
      <c r="F6466" t="str">
        <f>Table1[[#This Row],[Order Year]]&amp;"-"&amp;Table1[[#This Row],[Order Month]]</f>
        <v>2013-9</v>
      </c>
      <c r="G6466" s="5">
        <f>YEAR(Table1[[#This Row],[Order Date]])*100 + MONTH(Table1[[#This Row],[Order Date]])</f>
        <v>201309</v>
      </c>
      <c r="H6466" s="1">
        <v>41546</v>
      </c>
      <c r="I6466" t="s">
        <v>53</v>
      </c>
      <c r="J6466" t="s">
        <v>2957</v>
      </c>
      <c r="K6466" t="s">
        <v>2958</v>
      </c>
      <c r="L6466" t="s">
        <v>105</v>
      </c>
      <c r="M6466" t="s">
        <v>30</v>
      </c>
      <c r="N6466" t="s">
        <v>1476</v>
      </c>
      <c r="O6466" t="s">
        <v>32</v>
      </c>
      <c r="P6466">
        <v>40214</v>
      </c>
      <c r="Q6466" t="s">
        <v>33</v>
      </c>
      <c r="R6466" t="s">
        <v>6348</v>
      </c>
      <c r="S6466" t="s">
        <v>35</v>
      </c>
      <c r="T6466" t="s">
        <v>68</v>
      </c>
      <c r="U6466" t="s">
        <v>6349</v>
      </c>
      <c r="V6466">
        <v>13.28</v>
      </c>
      <c r="W6466">
        <v>2</v>
      </c>
      <c r="X6466" s="9">
        <f>Table1[[#This Row],[Discount]]</f>
        <v>0</v>
      </c>
      <c r="Y6466">
        <v>0</v>
      </c>
      <c r="Z6466">
        <v>6.3743999999999996</v>
      </c>
    </row>
    <row r="6467" spans="1:26" ht="16" x14ac:dyDescent="0.2">
      <c r="A6467">
        <v>6466</v>
      </c>
      <c r="B6467" t="s">
        <v>8914</v>
      </c>
      <c r="C6467" s="1">
        <v>41226</v>
      </c>
      <c r="D6467">
        <f>YEAR(Table1[[#This Row],[Order Date]])</f>
        <v>2012</v>
      </c>
      <c r="E6467">
        <f>MONTH(Table1[[#This Row],[Order Date]])</f>
        <v>11</v>
      </c>
      <c r="F6467" t="str">
        <f>Table1[[#This Row],[Order Year]]&amp;"-"&amp;Table1[[#This Row],[Order Month]]</f>
        <v>2012-11</v>
      </c>
      <c r="G6467" s="5">
        <f>YEAR(Table1[[#This Row],[Order Date]])*100 + MONTH(Table1[[#This Row],[Order Date]])</f>
        <v>201211</v>
      </c>
      <c r="H6467" s="1">
        <v>41230</v>
      </c>
      <c r="I6467" t="s">
        <v>53</v>
      </c>
      <c r="J6467" t="s">
        <v>1824</v>
      </c>
      <c r="K6467" t="s">
        <v>1825</v>
      </c>
      <c r="L6467" t="s">
        <v>29</v>
      </c>
      <c r="M6467" t="s">
        <v>30</v>
      </c>
      <c r="N6467" t="s">
        <v>8702</v>
      </c>
      <c r="O6467" t="s">
        <v>338</v>
      </c>
      <c r="P6467">
        <v>37087</v>
      </c>
      <c r="Q6467" t="s">
        <v>33</v>
      </c>
      <c r="R6467" t="s">
        <v>8364</v>
      </c>
      <c r="S6467" t="s">
        <v>49</v>
      </c>
      <c r="T6467" t="s">
        <v>62</v>
      </c>
      <c r="U6467" t="s">
        <v>8365</v>
      </c>
      <c r="V6467">
        <v>84.960000000000008</v>
      </c>
      <c r="W6467">
        <v>6</v>
      </c>
      <c r="X6467" s="9">
        <f>Table1[[#This Row],[Discount]]</f>
        <v>0.2</v>
      </c>
      <c r="Y6467">
        <v>0.2</v>
      </c>
      <c r="Z6467">
        <v>6.3719999999999999</v>
      </c>
    </row>
    <row r="6468" spans="1:26" ht="16" x14ac:dyDescent="0.2">
      <c r="A6468">
        <v>6467</v>
      </c>
      <c r="B6468" t="s">
        <v>8915</v>
      </c>
      <c r="C6468" s="1">
        <v>41782</v>
      </c>
      <c r="D6468">
        <f>YEAR(Table1[[#This Row],[Order Date]])</f>
        <v>2014</v>
      </c>
      <c r="E6468">
        <f>MONTH(Table1[[#This Row],[Order Date]])</f>
        <v>5</v>
      </c>
      <c r="F6468" t="str">
        <f>Table1[[#This Row],[Order Year]]&amp;"-"&amp;Table1[[#This Row],[Order Month]]</f>
        <v>2014-5</v>
      </c>
      <c r="G6468" s="5">
        <f>YEAR(Table1[[#This Row],[Order Date]])*100 + MONTH(Table1[[#This Row],[Order Date]])</f>
        <v>201405</v>
      </c>
      <c r="H6468" s="1">
        <v>41785</v>
      </c>
      <c r="I6468" t="s">
        <v>26</v>
      </c>
      <c r="J6468" t="s">
        <v>159</v>
      </c>
      <c r="K6468" t="s">
        <v>160</v>
      </c>
      <c r="L6468" t="s">
        <v>29</v>
      </c>
      <c r="M6468" t="s">
        <v>30</v>
      </c>
      <c r="N6468" t="s">
        <v>45</v>
      </c>
      <c r="O6468" t="s">
        <v>46</v>
      </c>
      <c r="P6468">
        <v>90008</v>
      </c>
      <c r="Q6468" t="s">
        <v>47</v>
      </c>
      <c r="R6468" t="s">
        <v>7040</v>
      </c>
      <c r="S6468" t="s">
        <v>74</v>
      </c>
      <c r="T6468" t="s">
        <v>164</v>
      </c>
      <c r="U6468" t="s">
        <v>7041</v>
      </c>
      <c r="V6468">
        <v>68.459999999999994</v>
      </c>
      <c r="W6468">
        <v>7</v>
      </c>
      <c r="X6468" s="9">
        <f>Table1[[#This Row],[Discount]]</f>
        <v>0</v>
      </c>
      <c r="Y6468">
        <v>0</v>
      </c>
      <c r="Z6468">
        <v>25.330199999999998</v>
      </c>
    </row>
    <row r="6469" spans="1:26" ht="16" x14ac:dyDescent="0.2">
      <c r="A6469">
        <v>6468</v>
      </c>
      <c r="B6469" t="s">
        <v>8916</v>
      </c>
      <c r="C6469" s="1">
        <v>41611</v>
      </c>
      <c r="D6469">
        <f>YEAR(Table1[[#This Row],[Order Date]])</f>
        <v>2013</v>
      </c>
      <c r="E6469">
        <f>MONTH(Table1[[#This Row],[Order Date]])</f>
        <v>12</v>
      </c>
      <c r="F6469" t="str">
        <f>Table1[[#This Row],[Order Year]]&amp;"-"&amp;Table1[[#This Row],[Order Month]]</f>
        <v>2013-12</v>
      </c>
      <c r="G6469" s="5">
        <f>YEAR(Table1[[#This Row],[Order Date]])*100 + MONTH(Table1[[#This Row],[Order Date]])</f>
        <v>201312</v>
      </c>
      <c r="H6469" s="1">
        <v>41617</v>
      </c>
      <c r="I6469" t="s">
        <v>53</v>
      </c>
      <c r="J6469" t="s">
        <v>4103</v>
      </c>
      <c r="K6469" t="s">
        <v>4104</v>
      </c>
      <c r="L6469" t="s">
        <v>105</v>
      </c>
      <c r="M6469" t="s">
        <v>30</v>
      </c>
      <c r="N6469" t="s">
        <v>3580</v>
      </c>
      <c r="O6469" t="s">
        <v>1402</v>
      </c>
      <c r="P6469">
        <v>2908</v>
      </c>
      <c r="Q6469" t="s">
        <v>151</v>
      </c>
      <c r="R6469" t="s">
        <v>1579</v>
      </c>
      <c r="S6469" t="s">
        <v>49</v>
      </c>
      <c r="T6469" t="s">
        <v>62</v>
      </c>
      <c r="U6469" t="s">
        <v>1580</v>
      </c>
      <c r="V6469">
        <v>2079.4</v>
      </c>
      <c r="W6469">
        <v>5</v>
      </c>
      <c r="X6469" s="9">
        <f>Table1[[#This Row],[Discount]]</f>
        <v>0</v>
      </c>
      <c r="Y6469">
        <v>0</v>
      </c>
      <c r="Z6469">
        <v>582.23199999999997</v>
      </c>
    </row>
    <row r="6470" spans="1:26" ht="16" x14ac:dyDescent="0.2">
      <c r="A6470">
        <v>6469</v>
      </c>
      <c r="B6470" t="s">
        <v>8916</v>
      </c>
      <c r="C6470" s="1">
        <v>41611</v>
      </c>
      <c r="D6470">
        <f>YEAR(Table1[[#This Row],[Order Date]])</f>
        <v>2013</v>
      </c>
      <c r="E6470">
        <f>MONTH(Table1[[#This Row],[Order Date]])</f>
        <v>12</v>
      </c>
      <c r="F6470" t="str">
        <f>Table1[[#This Row],[Order Year]]&amp;"-"&amp;Table1[[#This Row],[Order Month]]</f>
        <v>2013-12</v>
      </c>
      <c r="G6470" s="5">
        <f>YEAR(Table1[[#This Row],[Order Date]])*100 + MONTH(Table1[[#This Row],[Order Date]])</f>
        <v>201312</v>
      </c>
      <c r="H6470" s="1">
        <v>41617</v>
      </c>
      <c r="I6470" t="s">
        <v>53</v>
      </c>
      <c r="J6470" t="s">
        <v>4103</v>
      </c>
      <c r="K6470" t="s">
        <v>4104</v>
      </c>
      <c r="L6470" t="s">
        <v>105</v>
      </c>
      <c r="M6470" t="s">
        <v>30</v>
      </c>
      <c r="N6470" t="s">
        <v>3580</v>
      </c>
      <c r="O6470" t="s">
        <v>1402</v>
      </c>
      <c r="P6470">
        <v>2908</v>
      </c>
      <c r="Q6470" t="s">
        <v>151</v>
      </c>
      <c r="R6470" t="s">
        <v>4241</v>
      </c>
      <c r="S6470" t="s">
        <v>74</v>
      </c>
      <c r="T6470" t="s">
        <v>75</v>
      </c>
      <c r="U6470" t="s">
        <v>4242</v>
      </c>
      <c r="V6470">
        <v>629.94999999999993</v>
      </c>
      <c r="W6470">
        <v>5</v>
      </c>
      <c r="X6470" s="9">
        <f>Table1[[#This Row],[Discount]]</f>
        <v>0</v>
      </c>
      <c r="Y6470">
        <v>0</v>
      </c>
      <c r="Z6470">
        <v>176.38600000000002</v>
      </c>
    </row>
    <row r="6471" spans="1:26" ht="16" x14ac:dyDescent="0.2">
      <c r="A6471">
        <v>6470</v>
      </c>
      <c r="B6471" t="s">
        <v>8916</v>
      </c>
      <c r="C6471" s="1">
        <v>41611</v>
      </c>
      <c r="D6471">
        <f>YEAR(Table1[[#This Row],[Order Date]])</f>
        <v>2013</v>
      </c>
      <c r="E6471">
        <f>MONTH(Table1[[#This Row],[Order Date]])</f>
        <v>12</v>
      </c>
      <c r="F6471" t="str">
        <f>Table1[[#This Row],[Order Year]]&amp;"-"&amp;Table1[[#This Row],[Order Month]]</f>
        <v>2013-12</v>
      </c>
      <c r="G6471" s="5">
        <f>YEAR(Table1[[#This Row],[Order Date]])*100 + MONTH(Table1[[#This Row],[Order Date]])</f>
        <v>201312</v>
      </c>
      <c r="H6471" s="1">
        <v>41617</v>
      </c>
      <c r="I6471" t="s">
        <v>53</v>
      </c>
      <c r="J6471" t="s">
        <v>4103</v>
      </c>
      <c r="K6471" t="s">
        <v>4104</v>
      </c>
      <c r="L6471" t="s">
        <v>105</v>
      </c>
      <c r="M6471" t="s">
        <v>30</v>
      </c>
      <c r="N6471" t="s">
        <v>3580</v>
      </c>
      <c r="O6471" t="s">
        <v>1402</v>
      </c>
      <c r="P6471">
        <v>2908</v>
      </c>
      <c r="Q6471" t="s">
        <v>151</v>
      </c>
      <c r="R6471" t="s">
        <v>1717</v>
      </c>
      <c r="S6471" t="s">
        <v>35</v>
      </c>
      <c r="T6471" t="s">
        <v>68</v>
      </c>
      <c r="U6471" t="s">
        <v>8146</v>
      </c>
      <c r="V6471">
        <v>72.42</v>
      </c>
      <c r="W6471">
        <v>6</v>
      </c>
      <c r="X6471" s="9">
        <f>Table1[[#This Row],[Discount]]</f>
        <v>0</v>
      </c>
      <c r="Y6471">
        <v>0</v>
      </c>
      <c r="Z6471">
        <v>23.898600000000002</v>
      </c>
    </row>
    <row r="6472" spans="1:26" ht="16" x14ac:dyDescent="0.2">
      <c r="A6472">
        <v>6471</v>
      </c>
      <c r="B6472" t="s">
        <v>8917</v>
      </c>
      <c r="C6472" s="1">
        <v>41150</v>
      </c>
      <c r="D6472">
        <f>YEAR(Table1[[#This Row],[Order Date]])</f>
        <v>2012</v>
      </c>
      <c r="E6472">
        <f>MONTH(Table1[[#This Row],[Order Date]])</f>
        <v>8</v>
      </c>
      <c r="F6472" t="str">
        <f>Table1[[#This Row],[Order Year]]&amp;"-"&amp;Table1[[#This Row],[Order Month]]</f>
        <v>2012-8</v>
      </c>
      <c r="G6472" s="5">
        <f>YEAR(Table1[[#This Row],[Order Date]])*100 + MONTH(Table1[[#This Row],[Order Date]])</f>
        <v>201208</v>
      </c>
      <c r="H6472" s="1">
        <v>41154</v>
      </c>
      <c r="I6472" t="s">
        <v>53</v>
      </c>
      <c r="J6472" t="s">
        <v>3176</v>
      </c>
      <c r="K6472" t="s">
        <v>3177</v>
      </c>
      <c r="L6472" t="s">
        <v>105</v>
      </c>
      <c r="M6472" t="s">
        <v>30</v>
      </c>
      <c r="N6472" t="s">
        <v>883</v>
      </c>
      <c r="O6472" t="s">
        <v>241</v>
      </c>
      <c r="P6472">
        <v>48234</v>
      </c>
      <c r="Q6472" t="s">
        <v>108</v>
      </c>
      <c r="R6472" t="s">
        <v>3856</v>
      </c>
      <c r="S6472" t="s">
        <v>74</v>
      </c>
      <c r="T6472" t="s">
        <v>75</v>
      </c>
      <c r="U6472" t="s">
        <v>3857</v>
      </c>
      <c r="V6472">
        <v>131.97999999999999</v>
      </c>
      <c r="W6472">
        <v>2</v>
      </c>
      <c r="X6472" s="9">
        <f>Table1[[#This Row],[Discount]]</f>
        <v>0</v>
      </c>
      <c r="Y6472">
        <v>0</v>
      </c>
      <c r="Z6472">
        <v>35.634600000000006</v>
      </c>
    </row>
    <row r="6473" spans="1:26" ht="16" x14ac:dyDescent="0.2">
      <c r="A6473">
        <v>6472</v>
      </c>
      <c r="B6473" t="s">
        <v>8917</v>
      </c>
      <c r="C6473" s="1">
        <v>41150</v>
      </c>
      <c r="D6473">
        <f>YEAR(Table1[[#This Row],[Order Date]])</f>
        <v>2012</v>
      </c>
      <c r="E6473">
        <f>MONTH(Table1[[#This Row],[Order Date]])</f>
        <v>8</v>
      </c>
      <c r="F6473" t="str">
        <f>Table1[[#This Row],[Order Year]]&amp;"-"&amp;Table1[[#This Row],[Order Month]]</f>
        <v>2012-8</v>
      </c>
      <c r="G6473" s="5">
        <f>YEAR(Table1[[#This Row],[Order Date]])*100 + MONTH(Table1[[#This Row],[Order Date]])</f>
        <v>201208</v>
      </c>
      <c r="H6473" s="1">
        <v>41154</v>
      </c>
      <c r="I6473" t="s">
        <v>53</v>
      </c>
      <c r="J6473" t="s">
        <v>3176</v>
      </c>
      <c r="K6473" t="s">
        <v>3177</v>
      </c>
      <c r="L6473" t="s">
        <v>105</v>
      </c>
      <c r="M6473" t="s">
        <v>30</v>
      </c>
      <c r="N6473" t="s">
        <v>883</v>
      </c>
      <c r="O6473" t="s">
        <v>241</v>
      </c>
      <c r="P6473">
        <v>48234</v>
      </c>
      <c r="Q6473" t="s">
        <v>108</v>
      </c>
      <c r="R6473" t="s">
        <v>3768</v>
      </c>
      <c r="S6473" t="s">
        <v>74</v>
      </c>
      <c r="T6473" t="s">
        <v>164</v>
      </c>
      <c r="U6473" t="s">
        <v>3769</v>
      </c>
      <c r="V6473">
        <v>114.52</v>
      </c>
      <c r="W6473">
        <v>7</v>
      </c>
      <c r="X6473" s="9">
        <f>Table1[[#This Row],[Discount]]</f>
        <v>0</v>
      </c>
      <c r="Y6473">
        <v>0</v>
      </c>
      <c r="Z6473">
        <v>11.451999999999995</v>
      </c>
    </row>
    <row r="6474" spans="1:26" ht="16" x14ac:dyDescent="0.2">
      <c r="A6474">
        <v>6473</v>
      </c>
      <c r="B6474" t="s">
        <v>8918</v>
      </c>
      <c r="C6474" s="1">
        <v>40700</v>
      </c>
      <c r="D6474">
        <f>YEAR(Table1[[#This Row],[Order Date]])</f>
        <v>2011</v>
      </c>
      <c r="E6474">
        <f>MONTH(Table1[[#This Row],[Order Date]])</f>
        <v>6</v>
      </c>
      <c r="F6474" t="str">
        <f>Table1[[#This Row],[Order Year]]&amp;"-"&amp;Table1[[#This Row],[Order Month]]</f>
        <v>2011-6</v>
      </c>
      <c r="G6474" s="5">
        <f>YEAR(Table1[[#This Row],[Order Date]])*100 + MONTH(Table1[[#This Row],[Order Date]])</f>
        <v>201106</v>
      </c>
      <c r="H6474" s="1">
        <v>40704</v>
      </c>
      <c r="I6474" t="s">
        <v>53</v>
      </c>
      <c r="J6474" t="s">
        <v>7053</v>
      </c>
      <c r="K6474" t="s">
        <v>7054</v>
      </c>
      <c r="L6474" t="s">
        <v>105</v>
      </c>
      <c r="M6474" t="s">
        <v>30</v>
      </c>
      <c r="N6474" t="s">
        <v>187</v>
      </c>
      <c r="O6474" t="s">
        <v>107</v>
      </c>
      <c r="P6474">
        <v>77070</v>
      </c>
      <c r="Q6474" t="s">
        <v>108</v>
      </c>
      <c r="R6474" t="s">
        <v>1200</v>
      </c>
      <c r="S6474" t="s">
        <v>49</v>
      </c>
      <c r="T6474" t="s">
        <v>50</v>
      </c>
      <c r="U6474" t="s">
        <v>1201</v>
      </c>
      <c r="V6474">
        <v>100.24000000000001</v>
      </c>
      <c r="W6474">
        <v>10</v>
      </c>
      <c r="X6474" s="9">
        <f>Table1[[#This Row],[Discount]]</f>
        <v>0.2</v>
      </c>
      <c r="Y6474">
        <v>0.2</v>
      </c>
      <c r="Z6474">
        <v>33.830999999999989</v>
      </c>
    </row>
    <row r="6475" spans="1:26" ht="16" x14ac:dyDescent="0.2">
      <c r="A6475">
        <v>6474</v>
      </c>
      <c r="B6475" t="s">
        <v>8919</v>
      </c>
      <c r="C6475" s="1">
        <v>41352</v>
      </c>
      <c r="D6475">
        <f>YEAR(Table1[[#This Row],[Order Date]])</f>
        <v>2013</v>
      </c>
      <c r="E6475">
        <f>MONTH(Table1[[#This Row],[Order Date]])</f>
        <v>3</v>
      </c>
      <c r="F6475" t="str">
        <f>Table1[[#This Row],[Order Year]]&amp;"-"&amp;Table1[[#This Row],[Order Month]]</f>
        <v>2013-3</v>
      </c>
      <c r="G6475" s="5">
        <f>YEAR(Table1[[#This Row],[Order Date]])*100 + MONTH(Table1[[#This Row],[Order Date]])</f>
        <v>201303</v>
      </c>
      <c r="H6475" s="1">
        <v>41354</v>
      </c>
      <c r="I6475" t="s">
        <v>26</v>
      </c>
      <c r="J6475" t="s">
        <v>646</v>
      </c>
      <c r="K6475" t="s">
        <v>647</v>
      </c>
      <c r="L6475" t="s">
        <v>29</v>
      </c>
      <c r="M6475" t="s">
        <v>30</v>
      </c>
      <c r="N6475" t="s">
        <v>385</v>
      </c>
      <c r="O6475" t="s">
        <v>338</v>
      </c>
      <c r="P6475">
        <v>38401</v>
      </c>
      <c r="Q6475" t="s">
        <v>33</v>
      </c>
      <c r="R6475" t="s">
        <v>3779</v>
      </c>
      <c r="S6475" t="s">
        <v>49</v>
      </c>
      <c r="T6475" t="s">
        <v>81</v>
      </c>
      <c r="U6475" t="s">
        <v>3780</v>
      </c>
      <c r="V6475">
        <v>871.80000000000007</v>
      </c>
      <c r="W6475">
        <v>3</v>
      </c>
      <c r="X6475" s="9">
        <f>Table1[[#This Row],[Discount]]</f>
        <v>0.2</v>
      </c>
      <c r="Y6475">
        <v>0.2</v>
      </c>
      <c r="Z6475">
        <v>87.180000000000092</v>
      </c>
    </row>
    <row r="6476" spans="1:26" ht="16" x14ac:dyDescent="0.2">
      <c r="A6476">
        <v>6475</v>
      </c>
      <c r="B6476" t="s">
        <v>8920</v>
      </c>
      <c r="C6476" s="1">
        <v>40558</v>
      </c>
      <c r="D6476">
        <f>YEAR(Table1[[#This Row],[Order Date]])</f>
        <v>2011</v>
      </c>
      <c r="E6476">
        <f>MONTH(Table1[[#This Row],[Order Date]])</f>
        <v>1</v>
      </c>
      <c r="F6476" t="str">
        <f>Table1[[#This Row],[Order Year]]&amp;"-"&amp;Table1[[#This Row],[Order Month]]</f>
        <v>2011-1</v>
      </c>
      <c r="G6476" s="5">
        <f>YEAR(Table1[[#This Row],[Order Date]])*100 + MONTH(Table1[[#This Row],[Order Date]])</f>
        <v>201101</v>
      </c>
      <c r="H6476" s="1">
        <v>40559</v>
      </c>
      <c r="I6476" t="s">
        <v>191</v>
      </c>
      <c r="J6476" t="s">
        <v>310</v>
      </c>
      <c r="K6476" t="s">
        <v>311</v>
      </c>
      <c r="L6476" t="s">
        <v>44</v>
      </c>
      <c r="M6476" t="s">
        <v>30</v>
      </c>
      <c r="N6476" t="s">
        <v>149</v>
      </c>
      <c r="O6476" t="s">
        <v>150</v>
      </c>
      <c r="P6476">
        <v>19140</v>
      </c>
      <c r="Q6476" t="s">
        <v>151</v>
      </c>
      <c r="R6476" t="s">
        <v>3611</v>
      </c>
      <c r="S6476" t="s">
        <v>35</v>
      </c>
      <c r="T6476" t="s">
        <v>36</v>
      </c>
      <c r="U6476" t="s">
        <v>3612</v>
      </c>
      <c r="V6476">
        <v>61.96</v>
      </c>
      <c r="W6476">
        <v>4</v>
      </c>
      <c r="X6476" s="9">
        <f>Table1[[#This Row],[Discount]]</f>
        <v>0.5</v>
      </c>
      <c r="Y6476">
        <v>0.5</v>
      </c>
      <c r="Z6476">
        <v>-53.285600000000009</v>
      </c>
    </row>
    <row r="6477" spans="1:26" ht="16" x14ac:dyDescent="0.2">
      <c r="A6477">
        <v>6476</v>
      </c>
      <c r="B6477" t="s">
        <v>8921</v>
      </c>
      <c r="C6477" s="1">
        <v>41794</v>
      </c>
      <c r="D6477">
        <f>YEAR(Table1[[#This Row],[Order Date]])</f>
        <v>2014</v>
      </c>
      <c r="E6477">
        <f>MONTH(Table1[[#This Row],[Order Date]])</f>
        <v>6</v>
      </c>
      <c r="F6477" t="str">
        <f>Table1[[#This Row],[Order Year]]&amp;"-"&amp;Table1[[#This Row],[Order Month]]</f>
        <v>2014-6</v>
      </c>
      <c r="G6477" s="5">
        <f>YEAR(Table1[[#This Row],[Order Date]])*100 + MONTH(Table1[[#This Row],[Order Date]])</f>
        <v>201406</v>
      </c>
      <c r="H6477" s="1">
        <v>41801</v>
      </c>
      <c r="I6477" t="s">
        <v>53</v>
      </c>
      <c r="J6477" t="s">
        <v>7722</v>
      </c>
      <c r="K6477" t="s">
        <v>7723</v>
      </c>
      <c r="L6477" t="s">
        <v>29</v>
      </c>
      <c r="M6477" t="s">
        <v>30</v>
      </c>
      <c r="N6477" t="s">
        <v>1355</v>
      </c>
      <c r="O6477" t="s">
        <v>57</v>
      </c>
      <c r="P6477">
        <v>33024</v>
      </c>
      <c r="Q6477" t="s">
        <v>33</v>
      </c>
      <c r="R6477" t="s">
        <v>3432</v>
      </c>
      <c r="S6477" t="s">
        <v>49</v>
      </c>
      <c r="T6477" t="s">
        <v>78</v>
      </c>
      <c r="U6477" t="s">
        <v>3433</v>
      </c>
      <c r="V6477">
        <v>4.5540000000000003</v>
      </c>
      <c r="W6477">
        <v>3</v>
      </c>
      <c r="X6477" s="9">
        <f>Table1[[#This Row],[Discount]]</f>
        <v>0.7</v>
      </c>
      <c r="Y6477">
        <v>0.7</v>
      </c>
      <c r="Z6477">
        <v>-3.4913999999999987</v>
      </c>
    </row>
    <row r="6478" spans="1:26" ht="16" x14ac:dyDescent="0.2">
      <c r="A6478">
        <v>6477</v>
      </c>
      <c r="B6478" t="s">
        <v>8921</v>
      </c>
      <c r="C6478" s="1">
        <v>41794</v>
      </c>
      <c r="D6478">
        <f>YEAR(Table1[[#This Row],[Order Date]])</f>
        <v>2014</v>
      </c>
      <c r="E6478">
        <f>MONTH(Table1[[#This Row],[Order Date]])</f>
        <v>6</v>
      </c>
      <c r="F6478" t="str">
        <f>Table1[[#This Row],[Order Year]]&amp;"-"&amp;Table1[[#This Row],[Order Month]]</f>
        <v>2014-6</v>
      </c>
      <c r="G6478" s="5">
        <f>YEAR(Table1[[#This Row],[Order Date]])*100 + MONTH(Table1[[#This Row],[Order Date]])</f>
        <v>201406</v>
      </c>
      <c r="H6478" s="1">
        <v>41801</v>
      </c>
      <c r="I6478" t="s">
        <v>53</v>
      </c>
      <c r="J6478" t="s">
        <v>7722</v>
      </c>
      <c r="K6478" t="s">
        <v>7723</v>
      </c>
      <c r="L6478" t="s">
        <v>29</v>
      </c>
      <c r="M6478" t="s">
        <v>30</v>
      </c>
      <c r="N6478" t="s">
        <v>1355</v>
      </c>
      <c r="O6478" t="s">
        <v>57</v>
      </c>
      <c r="P6478">
        <v>33024</v>
      </c>
      <c r="Q6478" t="s">
        <v>33</v>
      </c>
      <c r="R6478" t="s">
        <v>813</v>
      </c>
      <c r="S6478" t="s">
        <v>49</v>
      </c>
      <c r="T6478" t="s">
        <v>81</v>
      </c>
      <c r="U6478" t="s">
        <v>814</v>
      </c>
      <c r="V6478">
        <v>5.2</v>
      </c>
      <c r="W6478">
        <v>2</v>
      </c>
      <c r="X6478" s="9">
        <f>Table1[[#This Row],[Discount]]</f>
        <v>0.2</v>
      </c>
      <c r="Y6478">
        <v>0.2</v>
      </c>
      <c r="Z6478">
        <v>0.58499999999999974</v>
      </c>
    </row>
    <row r="6479" spans="1:26" ht="16" x14ac:dyDescent="0.2">
      <c r="A6479">
        <v>6478</v>
      </c>
      <c r="B6479" t="s">
        <v>8921</v>
      </c>
      <c r="C6479" s="1">
        <v>41794</v>
      </c>
      <c r="D6479">
        <f>YEAR(Table1[[#This Row],[Order Date]])</f>
        <v>2014</v>
      </c>
      <c r="E6479">
        <f>MONTH(Table1[[#This Row],[Order Date]])</f>
        <v>6</v>
      </c>
      <c r="F6479" t="str">
        <f>Table1[[#This Row],[Order Year]]&amp;"-"&amp;Table1[[#This Row],[Order Month]]</f>
        <v>2014-6</v>
      </c>
      <c r="G6479" s="5">
        <f>YEAR(Table1[[#This Row],[Order Date]])*100 + MONTH(Table1[[#This Row],[Order Date]])</f>
        <v>201406</v>
      </c>
      <c r="H6479" s="1">
        <v>41801</v>
      </c>
      <c r="I6479" t="s">
        <v>53</v>
      </c>
      <c r="J6479" t="s">
        <v>7722</v>
      </c>
      <c r="K6479" t="s">
        <v>7723</v>
      </c>
      <c r="L6479" t="s">
        <v>29</v>
      </c>
      <c r="M6479" t="s">
        <v>30</v>
      </c>
      <c r="N6479" t="s">
        <v>1355</v>
      </c>
      <c r="O6479" t="s">
        <v>57</v>
      </c>
      <c r="P6479">
        <v>33024</v>
      </c>
      <c r="Q6479" t="s">
        <v>33</v>
      </c>
      <c r="R6479" t="s">
        <v>910</v>
      </c>
      <c r="S6479" t="s">
        <v>74</v>
      </c>
      <c r="T6479" t="s">
        <v>164</v>
      </c>
      <c r="U6479" t="s">
        <v>911</v>
      </c>
      <c r="V6479">
        <v>205.99200000000002</v>
      </c>
      <c r="W6479">
        <v>1</v>
      </c>
      <c r="X6479" s="9">
        <f>Table1[[#This Row],[Discount]]</f>
        <v>0.2</v>
      </c>
      <c r="Y6479">
        <v>0.2</v>
      </c>
      <c r="Z6479">
        <v>-2.5749000000000279</v>
      </c>
    </row>
    <row r="6480" spans="1:26" ht="16" x14ac:dyDescent="0.2">
      <c r="A6480">
        <v>6479</v>
      </c>
      <c r="B6480" t="s">
        <v>8921</v>
      </c>
      <c r="C6480" s="1">
        <v>41794</v>
      </c>
      <c r="D6480">
        <f>YEAR(Table1[[#This Row],[Order Date]])</f>
        <v>2014</v>
      </c>
      <c r="E6480">
        <f>MONTH(Table1[[#This Row],[Order Date]])</f>
        <v>6</v>
      </c>
      <c r="F6480" t="str">
        <f>Table1[[#This Row],[Order Year]]&amp;"-"&amp;Table1[[#This Row],[Order Month]]</f>
        <v>2014-6</v>
      </c>
      <c r="G6480" s="5">
        <f>YEAR(Table1[[#This Row],[Order Date]])*100 + MONTH(Table1[[#This Row],[Order Date]])</f>
        <v>201406</v>
      </c>
      <c r="H6480" s="1">
        <v>41801</v>
      </c>
      <c r="I6480" t="s">
        <v>53</v>
      </c>
      <c r="J6480" t="s">
        <v>7722</v>
      </c>
      <c r="K6480" t="s">
        <v>7723</v>
      </c>
      <c r="L6480" t="s">
        <v>29</v>
      </c>
      <c r="M6480" t="s">
        <v>30</v>
      </c>
      <c r="N6480" t="s">
        <v>1355</v>
      </c>
      <c r="O6480" t="s">
        <v>57</v>
      </c>
      <c r="P6480">
        <v>33024</v>
      </c>
      <c r="Q6480" t="s">
        <v>33</v>
      </c>
      <c r="R6480" t="s">
        <v>4582</v>
      </c>
      <c r="S6480" t="s">
        <v>49</v>
      </c>
      <c r="T6480" t="s">
        <v>93</v>
      </c>
      <c r="U6480" t="s">
        <v>4583</v>
      </c>
      <c r="V6480">
        <v>15.552000000000003</v>
      </c>
      <c r="W6480">
        <v>3</v>
      </c>
      <c r="X6480" s="9">
        <f>Table1[[#This Row],[Discount]]</f>
        <v>0.2</v>
      </c>
      <c r="Y6480">
        <v>0.2</v>
      </c>
      <c r="Z6480">
        <v>5.4432</v>
      </c>
    </row>
    <row r="6481" spans="1:26" ht="16" x14ac:dyDescent="0.2">
      <c r="A6481">
        <v>6480</v>
      </c>
      <c r="B6481" t="s">
        <v>8921</v>
      </c>
      <c r="C6481" s="1">
        <v>41794</v>
      </c>
      <c r="D6481">
        <f>YEAR(Table1[[#This Row],[Order Date]])</f>
        <v>2014</v>
      </c>
      <c r="E6481">
        <f>MONTH(Table1[[#This Row],[Order Date]])</f>
        <v>6</v>
      </c>
      <c r="F6481" t="str">
        <f>Table1[[#This Row],[Order Year]]&amp;"-"&amp;Table1[[#This Row],[Order Month]]</f>
        <v>2014-6</v>
      </c>
      <c r="G6481" s="5">
        <f>YEAR(Table1[[#This Row],[Order Date]])*100 + MONTH(Table1[[#This Row],[Order Date]])</f>
        <v>201406</v>
      </c>
      <c r="H6481" s="1">
        <v>41801</v>
      </c>
      <c r="I6481" t="s">
        <v>53</v>
      </c>
      <c r="J6481" t="s">
        <v>7722</v>
      </c>
      <c r="K6481" t="s">
        <v>7723</v>
      </c>
      <c r="L6481" t="s">
        <v>29</v>
      </c>
      <c r="M6481" t="s">
        <v>30</v>
      </c>
      <c r="N6481" t="s">
        <v>1355</v>
      </c>
      <c r="O6481" t="s">
        <v>57</v>
      </c>
      <c r="P6481">
        <v>33024</v>
      </c>
      <c r="Q6481" t="s">
        <v>33</v>
      </c>
      <c r="R6481" t="s">
        <v>4241</v>
      </c>
      <c r="S6481" t="s">
        <v>74</v>
      </c>
      <c r="T6481" t="s">
        <v>75</v>
      </c>
      <c r="U6481" t="s">
        <v>4242</v>
      </c>
      <c r="V6481">
        <v>503.96000000000004</v>
      </c>
      <c r="W6481">
        <v>5</v>
      </c>
      <c r="X6481" s="9">
        <f>Table1[[#This Row],[Discount]]</f>
        <v>0.2</v>
      </c>
      <c r="Y6481">
        <v>0.2</v>
      </c>
      <c r="Z6481">
        <v>50.396000000000015</v>
      </c>
    </row>
    <row r="6482" spans="1:26" ht="16" x14ac:dyDescent="0.2">
      <c r="A6482">
        <v>6481</v>
      </c>
      <c r="B6482" t="s">
        <v>8921</v>
      </c>
      <c r="C6482" s="1">
        <v>41794</v>
      </c>
      <c r="D6482">
        <f>YEAR(Table1[[#This Row],[Order Date]])</f>
        <v>2014</v>
      </c>
      <c r="E6482">
        <f>MONTH(Table1[[#This Row],[Order Date]])</f>
        <v>6</v>
      </c>
      <c r="F6482" t="str">
        <f>Table1[[#This Row],[Order Year]]&amp;"-"&amp;Table1[[#This Row],[Order Month]]</f>
        <v>2014-6</v>
      </c>
      <c r="G6482" s="5">
        <f>YEAR(Table1[[#This Row],[Order Date]])*100 + MONTH(Table1[[#This Row],[Order Date]])</f>
        <v>201406</v>
      </c>
      <c r="H6482" s="1">
        <v>41801</v>
      </c>
      <c r="I6482" t="s">
        <v>53</v>
      </c>
      <c r="J6482" t="s">
        <v>7722</v>
      </c>
      <c r="K6482" t="s">
        <v>7723</v>
      </c>
      <c r="L6482" t="s">
        <v>29</v>
      </c>
      <c r="M6482" t="s">
        <v>30</v>
      </c>
      <c r="N6482" t="s">
        <v>1355</v>
      </c>
      <c r="O6482" t="s">
        <v>57</v>
      </c>
      <c r="P6482">
        <v>33024</v>
      </c>
      <c r="Q6482" t="s">
        <v>33</v>
      </c>
      <c r="R6482" t="s">
        <v>5299</v>
      </c>
      <c r="S6482" t="s">
        <v>49</v>
      </c>
      <c r="T6482" t="s">
        <v>81</v>
      </c>
      <c r="U6482" t="s">
        <v>5300</v>
      </c>
      <c r="V6482">
        <v>24.472000000000001</v>
      </c>
      <c r="W6482">
        <v>7</v>
      </c>
      <c r="X6482" s="9">
        <f>Table1[[#This Row],[Discount]]</f>
        <v>0.2</v>
      </c>
      <c r="Y6482">
        <v>0.2</v>
      </c>
      <c r="Z6482">
        <v>1.8353999999999999</v>
      </c>
    </row>
    <row r="6483" spans="1:26" ht="16" x14ac:dyDescent="0.2">
      <c r="A6483">
        <v>6482</v>
      </c>
      <c r="B6483" t="s">
        <v>8921</v>
      </c>
      <c r="C6483" s="1">
        <v>41794</v>
      </c>
      <c r="D6483">
        <f>YEAR(Table1[[#This Row],[Order Date]])</f>
        <v>2014</v>
      </c>
      <c r="E6483">
        <f>MONTH(Table1[[#This Row],[Order Date]])</f>
        <v>6</v>
      </c>
      <c r="F6483" t="str">
        <f>Table1[[#This Row],[Order Year]]&amp;"-"&amp;Table1[[#This Row],[Order Month]]</f>
        <v>2014-6</v>
      </c>
      <c r="G6483" s="5">
        <f>YEAR(Table1[[#This Row],[Order Date]])*100 + MONTH(Table1[[#This Row],[Order Date]])</f>
        <v>201406</v>
      </c>
      <c r="H6483" s="1">
        <v>41801</v>
      </c>
      <c r="I6483" t="s">
        <v>53</v>
      </c>
      <c r="J6483" t="s">
        <v>7722</v>
      </c>
      <c r="K6483" t="s">
        <v>7723</v>
      </c>
      <c r="L6483" t="s">
        <v>29</v>
      </c>
      <c r="M6483" t="s">
        <v>30</v>
      </c>
      <c r="N6483" t="s">
        <v>1355</v>
      </c>
      <c r="O6483" t="s">
        <v>57</v>
      </c>
      <c r="P6483">
        <v>33024</v>
      </c>
      <c r="Q6483" t="s">
        <v>33</v>
      </c>
      <c r="R6483" t="s">
        <v>1618</v>
      </c>
      <c r="S6483" t="s">
        <v>35</v>
      </c>
      <c r="T6483" t="s">
        <v>36</v>
      </c>
      <c r="U6483" t="s">
        <v>1619</v>
      </c>
      <c r="V6483">
        <v>241.56799999999998</v>
      </c>
      <c r="W6483">
        <v>2</v>
      </c>
      <c r="X6483" s="9">
        <f>Table1[[#This Row],[Discount]]</f>
        <v>0.2</v>
      </c>
      <c r="Y6483">
        <v>0.2</v>
      </c>
      <c r="Z6483">
        <v>0</v>
      </c>
    </row>
    <row r="6484" spans="1:26" ht="16" x14ac:dyDescent="0.2">
      <c r="A6484">
        <v>6483</v>
      </c>
      <c r="B6484" t="s">
        <v>8921</v>
      </c>
      <c r="C6484" s="1">
        <v>41794</v>
      </c>
      <c r="D6484">
        <f>YEAR(Table1[[#This Row],[Order Date]])</f>
        <v>2014</v>
      </c>
      <c r="E6484">
        <f>MONTH(Table1[[#This Row],[Order Date]])</f>
        <v>6</v>
      </c>
      <c r="F6484" t="str">
        <f>Table1[[#This Row],[Order Year]]&amp;"-"&amp;Table1[[#This Row],[Order Month]]</f>
        <v>2014-6</v>
      </c>
      <c r="G6484" s="5">
        <f>YEAR(Table1[[#This Row],[Order Date]])*100 + MONTH(Table1[[#This Row],[Order Date]])</f>
        <v>201406</v>
      </c>
      <c r="H6484" s="1">
        <v>41801</v>
      </c>
      <c r="I6484" t="s">
        <v>53</v>
      </c>
      <c r="J6484" t="s">
        <v>7722</v>
      </c>
      <c r="K6484" t="s">
        <v>7723</v>
      </c>
      <c r="L6484" t="s">
        <v>29</v>
      </c>
      <c r="M6484" t="s">
        <v>30</v>
      </c>
      <c r="N6484" t="s">
        <v>1355</v>
      </c>
      <c r="O6484" t="s">
        <v>57</v>
      </c>
      <c r="P6484">
        <v>33024</v>
      </c>
      <c r="Q6484" t="s">
        <v>33</v>
      </c>
      <c r="R6484" t="s">
        <v>7140</v>
      </c>
      <c r="S6484" t="s">
        <v>74</v>
      </c>
      <c r="T6484" t="s">
        <v>164</v>
      </c>
      <c r="U6484" t="s">
        <v>7141</v>
      </c>
      <c r="V6484">
        <v>110.4</v>
      </c>
      <c r="W6484">
        <v>2</v>
      </c>
      <c r="X6484" s="9">
        <f>Table1[[#This Row],[Discount]]</f>
        <v>0.2</v>
      </c>
      <c r="Y6484">
        <v>0.2</v>
      </c>
      <c r="Z6484">
        <v>-4.1400000000000077</v>
      </c>
    </row>
    <row r="6485" spans="1:26" ht="16" x14ac:dyDescent="0.2">
      <c r="A6485">
        <v>6484</v>
      </c>
      <c r="B6485" t="s">
        <v>8922</v>
      </c>
      <c r="C6485" s="1">
        <v>41794</v>
      </c>
      <c r="D6485">
        <f>YEAR(Table1[[#This Row],[Order Date]])</f>
        <v>2014</v>
      </c>
      <c r="E6485">
        <f>MONTH(Table1[[#This Row],[Order Date]])</f>
        <v>6</v>
      </c>
      <c r="F6485" t="str">
        <f>Table1[[#This Row],[Order Year]]&amp;"-"&amp;Table1[[#This Row],[Order Month]]</f>
        <v>2014-6</v>
      </c>
      <c r="G6485" s="5">
        <f>YEAR(Table1[[#This Row],[Order Date]])*100 + MONTH(Table1[[#This Row],[Order Date]])</f>
        <v>201406</v>
      </c>
      <c r="H6485" s="1">
        <v>41800</v>
      </c>
      <c r="I6485" t="s">
        <v>53</v>
      </c>
      <c r="J6485" t="s">
        <v>3956</v>
      </c>
      <c r="K6485" t="s">
        <v>3957</v>
      </c>
      <c r="L6485" t="s">
        <v>44</v>
      </c>
      <c r="M6485" t="s">
        <v>30</v>
      </c>
      <c r="N6485" t="s">
        <v>269</v>
      </c>
      <c r="O6485" t="s">
        <v>270</v>
      </c>
      <c r="P6485">
        <v>10011</v>
      </c>
      <c r="Q6485" t="s">
        <v>151</v>
      </c>
      <c r="R6485" t="s">
        <v>3329</v>
      </c>
      <c r="S6485" t="s">
        <v>35</v>
      </c>
      <c r="T6485" t="s">
        <v>59</v>
      </c>
      <c r="U6485" t="s">
        <v>3330</v>
      </c>
      <c r="V6485">
        <v>384.76799999999997</v>
      </c>
      <c r="W6485">
        <v>2</v>
      </c>
      <c r="X6485" s="9">
        <f>Table1[[#This Row],[Discount]]</f>
        <v>0.4</v>
      </c>
      <c r="Y6485">
        <v>0.4</v>
      </c>
      <c r="Z6485">
        <v>-115.43040000000002</v>
      </c>
    </row>
    <row r="6486" spans="1:26" ht="16" x14ac:dyDescent="0.2">
      <c r="A6486">
        <v>6485</v>
      </c>
      <c r="B6486" t="s">
        <v>8922</v>
      </c>
      <c r="C6486" s="1">
        <v>41794</v>
      </c>
      <c r="D6486">
        <f>YEAR(Table1[[#This Row],[Order Date]])</f>
        <v>2014</v>
      </c>
      <c r="E6486">
        <f>MONTH(Table1[[#This Row],[Order Date]])</f>
        <v>6</v>
      </c>
      <c r="F6486" t="str">
        <f>Table1[[#This Row],[Order Year]]&amp;"-"&amp;Table1[[#This Row],[Order Month]]</f>
        <v>2014-6</v>
      </c>
      <c r="G6486" s="5">
        <f>YEAR(Table1[[#This Row],[Order Date]])*100 + MONTH(Table1[[#This Row],[Order Date]])</f>
        <v>201406</v>
      </c>
      <c r="H6486" s="1">
        <v>41800</v>
      </c>
      <c r="I6486" t="s">
        <v>53</v>
      </c>
      <c r="J6486" t="s">
        <v>3956</v>
      </c>
      <c r="K6486" t="s">
        <v>3957</v>
      </c>
      <c r="L6486" t="s">
        <v>44</v>
      </c>
      <c r="M6486" t="s">
        <v>30</v>
      </c>
      <c r="N6486" t="s">
        <v>269</v>
      </c>
      <c r="O6486" t="s">
        <v>270</v>
      </c>
      <c r="P6486">
        <v>10011</v>
      </c>
      <c r="Q6486" t="s">
        <v>151</v>
      </c>
      <c r="R6486" t="s">
        <v>8109</v>
      </c>
      <c r="S6486" t="s">
        <v>74</v>
      </c>
      <c r="T6486" t="s">
        <v>685</v>
      </c>
      <c r="U6486" t="s">
        <v>8110</v>
      </c>
      <c r="V6486">
        <v>78.66</v>
      </c>
      <c r="W6486">
        <v>6</v>
      </c>
      <c r="X6486" s="9">
        <f>Table1[[#This Row],[Discount]]</f>
        <v>0</v>
      </c>
      <c r="Y6486">
        <v>0</v>
      </c>
      <c r="Z6486">
        <v>36.183599999999991</v>
      </c>
    </row>
    <row r="6487" spans="1:26" ht="16" x14ac:dyDescent="0.2">
      <c r="A6487">
        <v>6486</v>
      </c>
      <c r="B6487" t="s">
        <v>8922</v>
      </c>
      <c r="C6487" s="1">
        <v>41794</v>
      </c>
      <c r="D6487">
        <f>YEAR(Table1[[#This Row],[Order Date]])</f>
        <v>2014</v>
      </c>
      <c r="E6487">
        <f>MONTH(Table1[[#This Row],[Order Date]])</f>
        <v>6</v>
      </c>
      <c r="F6487" t="str">
        <f>Table1[[#This Row],[Order Year]]&amp;"-"&amp;Table1[[#This Row],[Order Month]]</f>
        <v>2014-6</v>
      </c>
      <c r="G6487" s="5">
        <f>YEAR(Table1[[#This Row],[Order Date]])*100 + MONTH(Table1[[#This Row],[Order Date]])</f>
        <v>201406</v>
      </c>
      <c r="H6487" s="1">
        <v>41800</v>
      </c>
      <c r="I6487" t="s">
        <v>53</v>
      </c>
      <c r="J6487" t="s">
        <v>3956</v>
      </c>
      <c r="K6487" t="s">
        <v>3957</v>
      </c>
      <c r="L6487" t="s">
        <v>44</v>
      </c>
      <c r="M6487" t="s">
        <v>30</v>
      </c>
      <c r="N6487" t="s">
        <v>269</v>
      </c>
      <c r="O6487" t="s">
        <v>270</v>
      </c>
      <c r="P6487">
        <v>10011</v>
      </c>
      <c r="Q6487" t="s">
        <v>151</v>
      </c>
      <c r="R6487" t="s">
        <v>2946</v>
      </c>
      <c r="S6487" t="s">
        <v>49</v>
      </c>
      <c r="T6487" t="s">
        <v>93</v>
      </c>
      <c r="U6487" t="s">
        <v>2947</v>
      </c>
      <c r="V6487">
        <v>45.36</v>
      </c>
      <c r="W6487">
        <v>4</v>
      </c>
      <c r="X6487" s="9">
        <f>Table1[[#This Row],[Discount]]</f>
        <v>0</v>
      </c>
      <c r="Y6487">
        <v>0</v>
      </c>
      <c r="Z6487">
        <v>22.226399999999998</v>
      </c>
    </row>
    <row r="6488" spans="1:26" ht="16" x14ac:dyDescent="0.2">
      <c r="A6488">
        <v>6487</v>
      </c>
      <c r="B6488" t="s">
        <v>8923</v>
      </c>
      <c r="C6488" s="1">
        <v>40989</v>
      </c>
      <c r="D6488">
        <f>YEAR(Table1[[#This Row],[Order Date]])</f>
        <v>2012</v>
      </c>
      <c r="E6488">
        <f>MONTH(Table1[[#This Row],[Order Date]])</f>
        <v>3</v>
      </c>
      <c r="F6488" t="str">
        <f>Table1[[#This Row],[Order Year]]&amp;"-"&amp;Table1[[#This Row],[Order Month]]</f>
        <v>2012-3</v>
      </c>
      <c r="G6488" s="5">
        <f>YEAR(Table1[[#This Row],[Order Date]])*100 + MONTH(Table1[[#This Row],[Order Date]])</f>
        <v>201203</v>
      </c>
      <c r="H6488" s="1">
        <v>40994</v>
      </c>
      <c r="I6488" t="s">
        <v>53</v>
      </c>
      <c r="J6488" t="s">
        <v>4132</v>
      </c>
      <c r="K6488" t="s">
        <v>4133</v>
      </c>
      <c r="L6488" t="s">
        <v>29</v>
      </c>
      <c r="M6488" t="s">
        <v>30</v>
      </c>
      <c r="N6488" t="s">
        <v>1524</v>
      </c>
      <c r="O6488" t="s">
        <v>91</v>
      </c>
      <c r="P6488">
        <v>28540</v>
      </c>
      <c r="Q6488" t="s">
        <v>33</v>
      </c>
      <c r="R6488" t="s">
        <v>940</v>
      </c>
      <c r="S6488" t="s">
        <v>49</v>
      </c>
      <c r="T6488" t="s">
        <v>81</v>
      </c>
      <c r="U6488" t="s">
        <v>941</v>
      </c>
      <c r="V6488">
        <v>962.07999999999993</v>
      </c>
      <c r="W6488">
        <v>4</v>
      </c>
      <c r="X6488" s="9">
        <f>Table1[[#This Row],[Discount]]</f>
        <v>0.2</v>
      </c>
      <c r="Y6488">
        <v>0.2</v>
      </c>
      <c r="Z6488">
        <v>156.33799999999997</v>
      </c>
    </row>
    <row r="6489" spans="1:26" ht="16" x14ac:dyDescent="0.2">
      <c r="A6489">
        <v>6488</v>
      </c>
      <c r="B6489" t="s">
        <v>8923</v>
      </c>
      <c r="C6489" s="1">
        <v>40989</v>
      </c>
      <c r="D6489">
        <f>YEAR(Table1[[#This Row],[Order Date]])</f>
        <v>2012</v>
      </c>
      <c r="E6489">
        <f>MONTH(Table1[[#This Row],[Order Date]])</f>
        <v>3</v>
      </c>
      <c r="F6489" t="str">
        <f>Table1[[#This Row],[Order Year]]&amp;"-"&amp;Table1[[#This Row],[Order Month]]</f>
        <v>2012-3</v>
      </c>
      <c r="G6489" s="5">
        <f>YEAR(Table1[[#This Row],[Order Date]])*100 + MONTH(Table1[[#This Row],[Order Date]])</f>
        <v>201203</v>
      </c>
      <c r="H6489" s="1">
        <v>40994</v>
      </c>
      <c r="I6489" t="s">
        <v>53</v>
      </c>
      <c r="J6489" t="s">
        <v>4132</v>
      </c>
      <c r="K6489" t="s">
        <v>4133</v>
      </c>
      <c r="L6489" t="s">
        <v>29</v>
      </c>
      <c r="M6489" t="s">
        <v>30</v>
      </c>
      <c r="N6489" t="s">
        <v>1524</v>
      </c>
      <c r="O6489" t="s">
        <v>91</v>
      </c>
      <c r="P6489">
        <v>28540</v>
      </c>
      <c r="Q6489" t="s">
        <v>33</v>
      </c>
      <c r="R6489" t="s">
        <v>5774</v>
      </c>
      <c r="S6489" t="s">
        <v>49</v>
      </c>
      <c r="T6489" t="s">
        <v>78</v>
      </c>
      <c r="U6489" t="s">
        <v>5775</v>
      </c>
      <c r="V6489">
        <v>12.843000000000002</v>
      </c>
      <c r="W6489">
        <v>3</v>
      </c>
      <c r="X6489" s="9">
        <f>Table1[[#This Row],[Discount]]</f>
        <v>0.7</v>
      </c>
      <c r="Y6489">
        <v>0.7</v>
      </c>
      <c r="Z6489">
        <v>-9.8462999999999994</v>
      </c>
    </row>
    <row r="6490" spans="1:26" ht="16" x14ac:dyDescent="0.2">
      <c r="A6490">
        <v>6489</v>
      </c>
      <c r="B6490" t="s">
        <v>8923</v>
      </c>
      <c r="C6490" s="1">
        <v>40989</v>
      </c>
      <c r="D6490">
        <f>YEAR(Table1[[#This Row],[Order Date]])</f>
        <v>2012</v>
      </c>
      <c r="E6490">
        <f>MONTH(Table1[[#This Row],[Order Date]])</f>
        <v>3</v>
      </c>
      <c r="F6490" t="str">
        <f>Table1[[#This Row],[Order Year]]&amp;"-"&amp;Table1[[#This Row],[Order Month]]</f>
        <v>2012-3</v>
      </c>
      <c r="G6490" s="5">
        <f>YEAR(Table1[[#This Row],[Order Date]])*100 + MONTH(Table1[[#This Row],[Order Date]])</f>
        <v>201203</v>
      </c>
      <c r="H6490" s="1">
        <v>40994</v>
      </c>
      <c r="I6490" t="s">
        <v>53</v>
      </c>
      <c r="J6490" t="s">
        <v>4132</v>
      </c>
      <c r="K6490" t="s">
        <v>4133</v>
      </c>
      <c r="L6490" t="s">
        <v>29</v>
      </c>
      <c r="M6490" t="s">
        <v>30</v>
      </c>
      <c r="N6490" t="s">
        <v>1524</v>
      </c>
      <c r="O6490" t="s">
        <v>91</v>
      </c>
      <c r="P6490">
        <v>28540</v>
      </c>
      <c r="Q6490" t="s">
        <v>33</v>
      </c>
      <c r="R6490" t="s">
        <v>636</v>
      </c>
      <c r="S6490" t="s">
        <v>49</v>
      </c>
      <c r="T6490" t="s">
        <v>93</v>
      </c>
      <c r="U6490" t="s">
        <v>637</v>
      </c>
      <c r="V6490">
        <v>295.45600000000002</v>
      </c>
      <c r="W6490">
        <v>14</v>
      </c>
      <c r="X6490" s="9">
        <f>Table1[[#This Row],[Discount]]</f>
        <v>0.2</v>
      </c>
      <c r="Y6490">
        <v>0.2</v>
      </c>
      <c r="Z6490">
        <v>96.023199999999974</v>
      </c>
    </row>
    <row r="6491" spans="1:26" ht="16" x14ac:dyDescent="0.2">
      <c r="A6491">
        <v>6490</v>
      </c>
      <c r="B6491" t="s">
        <v>8924</v>
      </c>
      <c r="C6491" s="1">
        <v>41902</v>
      </c>
      <c r="D6491">
        <f>YEAR(Table1[[#This Row],[Order Date]])</f>
        <v>2014</v>
      </c>
      <c r="E6491">
        <f>MONTH(Table1[[#This Row],[Order Date]])</f>
        <v>9</v>
      </c>
      <c r="F6491" t="str">
        <f>Table1[[#This Row],[Order Year]]&amp;"-"&amp;Table1[[#This Row],[Order Month]]</f>
        <v>2014-9</v>
      </c>
      <c r="G6491" s="5">
        <f>YEAR(Table1[[#This Row],[Order Date]])*100 + MONTH(Table1[[#This Row],[Order Date]])</f>
        <v>201409</v>
      </c>
      <c r="H6491" s="1">
        <v>41907</v>
      </c>
      <c r="I6491" t="s">
        <v>53</v>
      </c>
      <c r="J6491" t="s">
        <v>2828</v>
      </c>
      <c r="K6491" t="s">
        <v>2829</v>
      </c>
      <c r="L6491" t="s">
        <v>29</v>
      </c>
      <c r="M6491" t="s">
        <v>30</v>
      </c>
      <c r="N6491" t="s">
        <v>269</v>
      </c>
      <c r="O6491" t="s">
        <v>270</v>
      </c>
      <c r="P6491">
        <v>10011</v>
      </c>
      <c r="Q6491" t="s">
        <v>151</v>
      </c>
      <c r="R6491" t="s">
        <v>5990</v>
      </c>
      <c r="S6491" t="s">
        <v>49</v>
      </c>
      <c r="T6491" t="s">
        <v>93</v>
      </c>
      <c r="U6491" t="s">
        <v>5991</v>
      </c>
      <c r="V6491">
        <v>32.400000000000006</v>
      </c>
      <c r="W6491">
        <v>5</v>
      </c>
      <c r="X6491" s="9">
        <f>Table1[[#This Row],[Discount]]</f>
        <v>0</v>
      </c>
      <c r="Y6491">
        <v>0</v>
      </c>
      <c r="Z6491">
        <v>15.552000000000001</v>
      </c>
    </row>
    <row r="6492" spans="1:26" ht="16" x14ac:dyDescent="0.2">
      <c r="A6492">
        <v>6491</v>
      </c>
      <c r="B6492" t="s">
        <v>8925</v>
      </c>
      <c r="C6492" s="1">
        <v>40801</v>
      </c>
      <c r="D6492">
        <f>YEAR(Table1[[#This Row],[Order Date]])</f>
        <v>2011</v>
      </c>
      <c r="E6492">
        <f>MONTH(Table1[[#This Row],[Order Date]])</f>
        <v>9</v>
      </c>
      <c r="F6492" t="str">
        <f>Table1[[#This Row],[Order Year]]&amp;"-"&amp;Table1[[#This Row],[Order Month]]</f>
        <v>2011-9</v>
      </c>
      <c r="G6492" s="5">
        <f>YEAR(Table1[[#This Row],[Order Date]])*100 + MONTH(Table1[[#This Row],[Order Date]])</f>
        <v>201109</v>
      </c>
      <c r="H6492" s="1">
        <v>40805</v>
      </c>
      <c r="I6492" t="s">
        <v>53</v>
      </c>
      <c r="J6492" t="s">
        <v>7783</v>
      </c>
      <c r="K6492" t="s">
        <v>7784</v>
      </c>
      <c r="L6492" t="s">
        <v>44</v>
      </c>
      <c r="M6492" t="s">
        <v>30</v>
      </c>
      <c r="N6492" t="s">
        <v>149</v>
      </c>
      <c r="O6492" t="s">
        <v>150</v>
      </c>
      <c r="P6492">
        <v>19120</v>
      </c>
      <c r="Q6492" t="s">
        <v>151</v>
      </c>
      <c r="R6492" t="s">
        <v>2328</v>
      </c>
      <c r="S6492" t="s">
        <v>35</v>
      </c>
      <c r="T6492" t="s">
        <v>68</v>
      </c>
      <c r="U6492" t="s">
        <v>2329</v>
      </c>
      <c r="V6492">
        <v>103.93599999999999</v>
      </c>
      <c r="W6492">
        <v>4</v>
      </c>
      <c r="X6492" s="9">
        <f>Table1[[#This Row],[Discount]]</f>
        <v>0.2</v>
      </c>
      <c r="Y6492">
        <v>0.2</v>
      </c>
      <c r="Z6492">
        <v>16.889599999999998</v>
      </c>
    </row>
    <row r="6493" spans="1:26" ht="16" x14ac:dyDescent="0.2">
      <c r="A6493">
        <v>6492</v>
      </c>
      <c r="B6493" t="s">
        <v>8926</v>
      </c>
      <c r="C6493" s="1">
        <v>41599</v>
      </c>
      <c r="D6493">
        <f>YEAR(Table1[[#This Row],[Order Date]])</f>
        <v>2013</v>
      </c>
      <c r="E6493">
        <f>MONTH(Table1[[#This Row],[Order Date]])</f>
        <v>11</v>
      </c>
      <c r="F6493" t="str">
        <f>Table1[[#This Row],[Order Year]]&amp;"-"&amp;Table1[[#This Row],[Order Month]]</f>
        <v>2013-11</v>
      </c>
      <c r="G6493" s="5">
        <f>YEAR(Table1[[#This Row],[Order Date]])*100 + MONTH(Table1[[#This Row],[Order Date]])</f>
        <v>201311</v>
      </c>
      <c r="H6493" s="1">
        <v>41604</v>
      </c>
      <c r="I6493" t="s">
        <v>53</v>
      </c>
      <c r="J6493" t="s">
        <v>1174</v>
      </c>
      <c r="K6493" t="s">
        <v>1175</v>
      </c>
      <c r="L6493" t="s">
        <v>44</v>
      </c>
      <c r="M6493" t="s">
        <v>30</v>
      </c>
      <c r="N6493" t="s">
        <v>6054</v>
      </c>
      <c r="O6493" t="s">
        <v>57</v>
      </c>
      <c r="P6493">
        <v>32839</v>
      </c>
      <c r="Q6493" t="s">
        <v>33</v>
      </c>
      <c r="R6493" t="s">
        <v>855</v>
      </c>
      <c r="S6493" t="s">
        <v>35</v>
      </c>
      <c r="T6493" t="s">
        <v>36</v>
      </c>
      <c r="U6493" t="s">
        <v>856</v>
      </c>
      <c r="V6493">
        <v>289.56799999999998</v>
      </c>
      <c r="W6493">
        <v>2</v>
      </c>
      <c r="X6493" s="9">
        <f>Table1[[#This Row],[Discount]]</f>
        <v>0.2</v>
      </c>
      <c r="Y6493">
        <v>0.2</v>
      </c>
      <c r="Z6493">
        <v>10.858799999999974</v>
      </c>
    </row>
    <row r="6494" spans="1:26" ht="16" x14ac:dyDescent="0.2">
      <c r="A6494">
        <v>6493</v>
      </c>
      <c r="B6494" t="s">
        <v>8926</v>
      </c>
      <c r="C6494" s="1">
        <v>41599</v>
      </c>
      <c r="D6494">
        <f>YEAR(Table1[[#This Row],[Order Date]])</f>
        <v>2013</v>
      </c>
      <c r="E6494">
        <f>MONTH(Table1[[#This Row],[Order Date]])</f>
        <v>11</v>
      </c>
      <c r="F6494" t="str">
        <f>Table1[[#This Row],[Order Year]]&amp;"-"&amp;Table1[[#This Row],[Order Month]]</f>
        <v>2013-11</v>
      </c>
      <c r="G6494" s="5">
        <f>YEAR(Table1[[#This Row],[Order Date]])*100 + MONTH(Table1[[#This Row],[Order Date]])</f>
        <v>201311</v>
      </c>
      <c r="H6494" s="1">
        <v>41604</v>
      </c>
      <c r="I6494" t="s">
        <v>53</v>
      </c>
      <c r="J6494" t="s">
        <v>1174</v>
      </c>
      <c r="K6494" t="s">
        <v>1175</v>
      </c>
      <c r="L6494" t="s">
        <v>44</v>
      </c>
      <c r="M6494" t="s">
        <v>30</v>
      </c>
      <c r="N6494" t="s">
        <v>6054</v>
      </c>
      <c r="O6494" t="s">
        <v>57</v>
      </c>
      <c r="P6494">
        <v>32839</v>
      </c>
      <c r="Q6494" t="s">
        <v>33</v>
      </c>
      <c r="R6494" t="s">
        <v>1336</v>
      </c>
      <c r="S6494" t="s">
        <v>49</v>
      </c>
      <c r="T6494" t="s">
        <v>62</v>
      </c>
      <c r="U6494" t="s">
        <v>1337</v>
      </c>
      <c r="V6494">
        <v>39.72</v>
      </c>
      <c r="W6494">
        <v>5</v>
      </c>
      <c r="X6494" s="9">
        <f>Table1[[#This Row],[Discount]]</f>
        <v>0.2</v>
      </c>
      <c r="Y6494">
        <v>0.2</v>
      </c>
      <c r="Z6494">
        <v>4.4684999999999953</v>
      </c>
    </row>
    <row r="6495" spans="1:26" ht="16" x14ac:dyDescent="0.2">
      <c r="A6495">
        <v>6494</v>
      </c>
      <c r="B6495" t="s">
        <v>8926</v>
      </c>
      <c r="C6495" s="1">
        <v>41599</v>
      </c>
      <c r="D6495">
        <f>YEAR(Table1[[#This Row],[Order Date]])</f>
        <v>2013</v>
      </c>
      <c r="E6495">
        <f>MONTH(Table1[[#This Row],[Order Date]])</f>
        <v>11</v>
      </c>
      <c r="F6495" t="str">
        <f>Table1[[#This Row],[Order Year]]&amp;"-"&amp;Table1[[#This Row],[Order Month]]</f>
        <v>2013-11</v>
      </c>
      <c r="G6495" s="5">
        <f>YEAR(Table1[[#This Row],[Order Date]])*100 + MONTH(Table1[[#This Row],[Order Date]])</f>
        <v>201311</v>
      </c>
      <c r="H6495" s="1">
        <v>41604</v>
      </c>
      <c r="I6495" t="s">
        <v>53</v>
      </c>
      <c r="J6495" t="s">
        <v>1174</v>
      </c>
      <c r="K6495" t="s">
        <v>1175</v>
      </c>
      <c r="L6495" t="s">
        <v>44</v>
      </c>
      <c r="M6495" t="s">
        <v>30</v>
      </c>
      <c r="N6495" t="s">
        <v>6054</v>
      </c>
      <c r="O6495" t="s">
        <v>57</v>
      </c>
      <c r="P6495">
        <v>32839</v>
      </c>
      <c r="Q6495" t="s">
        <v>33</v>
      </c>
      <c r="R6495" t="s">
        <v>4304</v>
      </c>
      <c r="S6495" t="s">
        <v>74</v>
      </c>
      <c r="T6495" t="s">
        <v>75</v>
      </c>
      <c r="U6495" t="s">
        <v>4305</v>
      </c>
      <c r="V6495">
        <v>244.768</v>
      </c>
      <c r="W6495">
        <v>4</v>
      </c>
      <c r="X6495" s="9">
        <f>Table1[[#This Row],[Discount]]</f>
        <v>0.2</v>
      </c>
      <c r="Y6495">
        <v>0.2</v>
      </c>
      <c r="Z6495">
        <v>24.476800000000004</v>
      </c>
    </row>
    <row r="6496" spans="1:26" ht="16" x14ac:dyDescent="0.2">
      <c r="A6496">
        <v>6495</v>
      </c>
      <c r="B6496" t="s">
        <v>8927</v>
      </c>
      <c r="C6496" s="1">
        <v>41941</v>
      </c>
      <c r="D6496">
        <f>YEAR(Table1[[#This Row],[Order Date]])</f>
        <v>2014</v>
      </c>
      <c r="E6496">
        <f>MONTH(Table1[[#This Row],[Order Date]])</f>
        <v>10</v>
      </c>
      <c r="F6496" t="str">
        <f>Table1[[#This Row],[Order Year]]&amp;"-"&amp;Table1[[#This Row],[Order Month]]</f>
        <v>2014-10</v>
      </c>
      <c r="G6496" s="5">
        <f>YEAR(Table1[[#This Row],[Order Date]])*100 + MONTH(Table1[[#This Row],[Order Date]])</f>
        <v>201410</v>
      </c>
      <c r="H6496" s="1">
        <v>41945</v>
      </c>
      <c r="I6496" t="s">
        <v>26</v>
      </c>
      <c r="J6496" t="s">
        <v>1433</v>
      </c>
      <c r="K6496" t="s">
        <v>1434</v>
      </c>
      <c r="L6496" t="s">
        <v>29</v>
      </c>
      <c r="M6496" t="s">
        <v>30</v>
      </c>
      <c r="N6496" t="s">
        <v>187</v>
      </c>
      <c r="O6496" t="s">
        <v>107</v>
      </c>
      <c r="P6496">
        <v>77095</v>
      </c>
      <c r="Q6496" t="s">
        <v>108</v>
      </c>
      <c r="R6496" t="s">
        <v>249</v>
      </c>
      <c r="S6496" t="s">
        <v>74</v>
      </c>
      <c r="T6496" t="s">
        <v>164</v>
      </c>
      <c r="U6496" t="s">
        <v>250</v>
      </c>
      <c r="V6496">
        <v>24</v>
      </c>
      <c r="W6496">
        <v>2</v>
      </c>
      <c r="X6496" s="9">
        <f>Table1[[#This Row],[Discount]]</f>
        <v>0.2</v>
      </c>
      <c r="Y6496">
        <v>0.2</v>
      </c>
      <c r="Z6496">
        <v>-2.6999999999999993</v>
      </c>
    </row>
    <row r="6497" spans="1:26" ht="16" x14ac:dyDescent="0.2">
      <c r="A6497">
        <v>6496</v>
      </c>
      <c r="B6497" t="s">
        <v>8927</v>
      </c>
      <c r="C6497" s="1">
        <v>41941</v>
      </c>
      <c r="D6497">
        <f>YEAR(Table1[[#This Row],[Order Date]])</f>
        <v>2014</v>
      </c>
      <c r="E6497">
        <f>MONTH(Table1[[#This Row],[Order Date]])</f>
        <v>10</v>
      </c>
      <c r="F6497" t="str">
        <f>Table1[[#This Row],[Order Year]]&amp;"-"&amp;Table1[[#This Row],[Order Month]]</f>
        <v>2014-10</v>
      </c>
      <c r="G6497" s="5">
        <f>YEAR(Table1[[#This Row],[Order Date]])*100 + MONTH(Table1[[#This Row],[Order Date]])</f>
        <v>201410</v>
      </c>
      <c r="H6497" s="1">
        <v>41945</v>
      </c>
      <c r="I6497" t="s">
        <v>26</v>
      </c>
      <c r="J6497" t="s">
        <v>1433</v>
      </c>
      <c r="K6497" t="s">
        <v>1434</v>
      </c>
      <c r="L6497" t="s">
        <v>29</v>
      </c>
      <c r="M6497" t="s">
        <v>30</v>
      </c>
      <c r="N6497" t="s">
        <v>187</v>
      </c>
      <c r="O6497" t="s">
        <v>107</v>
      </c>
      <c r="P6497">
        <v>77095</v>
      </c>
      <c r="Q6497" t="s">
        <v>108</v>
      </c>
      <c r="R6497" t="s">
        <v>1157</v>
      </c>
      <c r="S6497" t="s">
        <v>49</v>
      </c>
      <c r="T6497" t="s">
        <v>93</v>
      </c>
      <c r="U6497" t="s">
        <v>1158</v>
      </c>
      <c r="V6497">
        <v>15.552000000000003</v>
      </c>
      <c r="W6497">
        <v>3</v>
      </c>
      <c r="X6497" s="9">
        <f>Table1[[#This Row],[Discount]]</f>
        <v>0.2</v>
      </c>
      <c r="Y6497">
        <v>0.2</v>
      </c>
      <c r="Z6497">
        <v>5.4432</v>
      </c>
    </row>
    <row r="6498" spans="1:26" ht="16" x14ac:dyDescent="0.2">
      <c r="A6498">
        <v>6497</v>
      </c>
      <c r="B6498" t="s">
        <v>8927</v>
      </c>
      <c r="C6498" s="1">
        <v>41941</v>
      </c>
      <c r="D6498">
        <f>YEAR(Table1[[#This Row],[Order Date]])</f>
        <v>2014</v>
      </c>
      <c r="E6498">
        <f>MONTH(Table1[[#This Row],[Order Date]])</f>
        <v>10</v>
      </c>
      <c r="F6498" t="str">
        <f>Table1[[#This Row],[Order Year]]&amp;"-"&amp;Table1[[#This Row],[Order Month]]</f>
        <v>2014-10</v>
      </c>
      <c r="G6498" s="5">
        <f>YEAR(Table1[[#This Row],[Order Date]])*100 + MONTH(Table1[[#This Row],[Order Date]])</f>
        <v>201410</v>
      </c>
      <c r="H6498" s="1">
        <v>41945</v>
      </c>
      <c r="I6498" t="s">
        <v>26</v>
      </c>
      <c r="J6498" t="s">
        <v>1433</v>
      </c>
      <c r="K6498" t="s">
        <v>1434</v>
      </c>
      <c r="L6498" t="s">
        <v>29</v>
      </c>
      <c r="M6498" t="s">
        <v>30</v>
      </c>
      <c r="N6498" t="s">
        <v>187</v>
      </c>
      <c r="O6498" t="s">
        <v>107</v>
      </c>
      <c r="P6498">
        <v>77095</v>
      </c>
      <c r="Q6498" t="s">
        <v>108</v>
      </c>
      <c r="R6498" t="s">
        <v>3768</v>
      </c>
      <c r="S6498" t="s">
        <v>74</v>
      </c>
      <c r="T6498" t="s">
        <v>164</v>
      </c>
      <c r="U6498" t="s">
        <v>3769</v>
      </c>
      <c r="V6498">
        <v>26.176000000000002</v>
      </c>
      <c r="W6498">
        <v>2</v>
      </c>
      <c r="X6498" s="9">
        <f>Table1[[#This Row],[Discount]]</f>
        <v>0.2</v>
      </c>
      <c r="Y6498">
        <v>0.2</v>
      </c>
      <c r="Z6498">
        <v>-3.272000000000002</v>
      </c>
    </row>
    <row r="6499" spans="1:26" ht="16" x14ac:dyDescent="0.2">
      <c r="A6499">
        <v>6498</v>
      </c>
      <c r="B6499" t="s">
        <v>8928</v>
      </c>
      <c r="C6499" s="1">
        <v>41114</v>
      </c>
      <c r="D6499">
        <f>YEAR(Table1[[#This Row],[Order Date]])</f>
        <v>2012</v>
      </c>
      <c r="E6499">
        <f>MONTH(Table1[[#This Row],[Order Date]])</f>
        <v>7</v>
      </c>
      <c r="F6499" t="str">
        <f>Table1[[#This Row],[Order Year]]&amp;"-"&amp;Table1[[#This Row],[Order Month]]</f>
        <v>2012-7</v>
      </c>
      <c r="G6499" s="5">
        <f>YEAR(Table1[[#This Row],[Order Date]])*100 + MONTH(Table1[[#This Row],[Order Date]])</f>
        <v>201207</v>
      </c>
      <c r="H6499" s="1">
        <v>41118</v>
      </c>
      <c r="I6499" t="s">
        <v>53</v>
      </c>
      <c r="J6499" t="s">
        <v>8929</v>
      </c>
      <c r="K6499" t="s">
        <v>8930</v>
      </c>
      <c r="L6499" t="s">
        <v>105</v>
      </c>
      <c r="M6499" t="s">
        <v>30</v>
      </c>
      <c r="N6499" t="s">
        <v>1476</v>
      </c>
      <c r="O6499" t="s">
        <v>32</v>
      </c>
      <c r="P6499">
        <v>40214</v>
      </c>
      <c r="Q6499" t="s">
        <v>33</v>
      </c>
      <c r="R6499" t="s">
        <v>67</v>
      </c>
      <c r="S6499" t="s">
        <v>35</v>
      </c>
      <c r="T6499" t="s">
        <v>68</v>
      </c>
      <c r="U6499" t="s">
        <v>69</v>
      </c>
      <c r="V6499">
        <v>20.94</v>
      </c>
      <c r="W6499">
        <v>3</v>
      </c>
      <c r="X6499" s="9">
        <f>Table1[[#This Row],[Discount]]</f>
        <v>0</v>
      </c>
      <c r="Y6499">
        <v>0</v>
      </c>
      <c r="Z6499">
        <v>6.0725999999999987</v>
      </c>
    </row>
    <row r="6500" spans="1:26" ht="16" x14ac:dyDescent="0.2">
      <c r="A6500">
        <v>6499</v>
      </c>
      <c r="B6500" t="s">
        <v>8928</v>
      </c>
      <c r="C6500" s="1">
        <v>41114</v>
      </c>
      <c r="D6500">
        <f>YEAR(Table1[[#This Row],[Order Date]])</f>
        <v>2012</v>
      </c>
      <c r="E6500">
        <f>MONTH(Table1[[#This Row],[Order Date]])</f>
        <v>7</v>
      </c>
      <c r="F6500" t="str">
        <f>Table1[[#This Row],[Order Year]]&amp;"-"&amp;Table1[[#This Row],[Order Month]]</f>
        <v>2012-7</v>
      </c>
      <c r="G6500" s="5">
        <f>YEAR(Table1[[#This Row],[Order Date]])*100 + MONTH(Table1[[#This Row],[Order Date]])</f>
        <v>201207</v>
      </c>
      <c r="H6500" s="1">
        <v>41118</v>
      </c>
      <c r="I6500" t="s">
        <v>53</v>
      </c>
      <c r="J6500" t="s">
        <v>8929</v>
      </c>
      <c r="K6500" t="s">
        <v>8930</v>
      </c>
      <c r="L6500" t="s">
        <v>105</v>
      </c>
      <c r="M6500" t="s">
        <v>30</v>
      </c>
      <c r="N6500" t="s">
        <v>1476</v>
      </c>
      <c r="O6500" t="s">
        <v>32</v>
      </c>
      <c r="P6500">
        <v>40214</v>
      </c>
      <c r="Q6500" t="s">
        <v>33</v>
      </c>
      <c r="R6500" t="s">
        <v>1906</v>
      </c>
      <c r="S6500" t="s">
        <v>49</v>
      </c>
      <c r="T6500" t="s">
        <v>78</v>
      </c>
      <c r="U6500" t="s">
        <v>1907</v>
      </c>
      <c r="V6500">
        <v>135.09</v>
      </c>
      <c r="W6500">
        <v>9</v>
      </c>
      <c r="X6500" s="9">
        <f>Table1[[#This Row],[Discount]]</f>
        <v>0</v>
      </c>
      <c r="Y6500">
        <v>0</v>
      </c>
      <c r="Z6500">
        <v>62.14139999999999</v>
      </c>
    </row>
    <row r="6501" spans="1:26" ht="16" x14ac:dyDescent="0.2">
      <c r="A6501">
        <v>6500</v>
      </c>
      <c r="B6501" t="s">
        <v>8928</v>
      </c>
      <c r="C6501" s="1">
        <v>41114</v>
      </c>
      <c r="D6501">
        <f>YEAR(Table1[[#This Row],[Order Date]])</f>
        <v>2012</v>
      </c>
      <c r="E6501">
        <f>MONTH(Table1[[#This Row],[Order Date]])</f>
        <v>7</v>
      </c>
      <c r="F6501" t="str">
        <f>Table1[[#This Row],[Order Year]]&amp;"-"&amp;Table1[[#This Row],[Order Month]]</f>
        <v>2012-7</v>
      </c>
      <c r="G6501" s="5">
        <f>YEAR(Table1[[#This Row],[Order Date]])*100 + MONTH(Table1[[#This Row],[Order Date]])</f>
        <v>201207</v>
      </c>
      <c r="H6501" s="1">
        <v>41118</v>
      </c>
      <c r="I6501" t="s">
        <v>53</v>
      </c>
      <c r="J6501" t="s">
        <v>8929</v>
      </c>
      <c r="K6501" t="s">
        <v>8930</v>
      </c>
      <c r="L6501" t="s">
        <v>105</v>
      </c>
      <c r="M6501" t="s">
        <v>30</v>
      </c>
      <c r="N6501" t="s">
        <v>1476</v>
      </c>
      <c r="O6501" t="s">
        <v>32</v>
      </c>
      <c r="P6501">
        <v>40214</v>
      </c>
      <c r="Q6501" t="s">
        <v>33</v>
      </c>
      <c r="R6501" t="s">
        <v>4965</v>
      </c>
      <c r="S6501" t="s">
        <v>74</v>
      </c>
      <c r="T6501" t="s">
        <v>164</v>
      </c>
      <c r="U6501" t="s">
        <v>4966</v>
      </c>
      <c r="V6501">
        <v>279.85999999999996</v>
      </c>
      <c r="W6501">
        <v>14</v>
      </c>
      <c r="X6501" s="9">
        <f>Table1[[#This Row],[Discount]]</f>
        <v>0</v>
      </c>
      <c r="Y6501">
        <v>0</v>
      </c>
      <c r="Z6501">
        <v>64.367799999999988</v>
      </c>
    </row>
    <row r="6502" spans="1:26" ht="16" x14ac:dyDescent="0.2">
      <c r="A6502">
        <v>6501</v>
      </c>
      <c r="B6502" t="s">
        <v>8928</v>
      </c>
      <c r="C6502" s="1">
        <v>41114</v>
      </c>
      <c r="D6502">
        <f>YEAR(Table1[[#This Row],[Order Date]])</f>
        <v>2012</v>
      </c>
      <c r="E6502">
        <f>MONTH(Table1[[#This Row],[Order Date]])</f>
        <v>7</v>
      </c>
      <c r="F6502" t="str">
        <f>Table1[[#This Row],[Order Year]]&amp;"-"&amp;Table1[[#This Row],[Order Month]]</f>
        <v>2012-7</v>
      </c>
      <c r="G6502" s="5">
        <f>YEAR(Table1[[#This Row],[Order Date]])*100 + MONTH(Table1[[#This Row],[Order Date]])</f>
        <v>201207</v>
      </c>
      <c r="H6502" s="1">
        <v>41118</v>
      </c>
      <c r="I6502" t="s">
        <v>53</v>
      </c>
      <c r="J6502" t="s">
        <v>8929</v>
      </c>
      <c r="K6502" t="s">
        <v>8930</v>
      </c>
      <c r="L6502" t="s">
        <v>105</v>
      </c>
      <c r="M6502" t="s">
        <v>30</v>
      </c>
      <c r="N6502" t="s">
        <v>1476</v>
      </c>
      <c r="O6502" t="s">
        <v>32</v>
      </c>
      <c r="P6502">
        <v>40214</v>
      </c>
      <c r="Q6502" t="s">
        <v>33</v>
      </c>
      <c r="R6502" t="s">
        <v>1906</v>
      </c>
      <c r="S6502" t="s">
        <v>49</v>
      </c>
      <c r="T6502" t="s">
        <v>78</v>
      </c>
      <c r="U6502" t="s">
        <v>1907</v>
      </c>
      <c r="V6502">
        <v>90.06</v>
      </c>
      <c r="W6502">
        <v>6</v>
      </c>
      <c r="X6502" s="9">
        <f>Table1[[#This Row],[Discount]]</f>
        <v>0</v>
      </c>
      <c r="Y6502">
        <v>0</v>
      </c>
      <c r="Z6502">
        <v>41.427599999999991</v>
      </c>
    </row>
    <row r="6503" spans="1:26" ht="16" x14ac:dyDescent="0.2">
      <c r="A6503">
        <v>6502</v>
      </c>
      <c r="B6503" t="s">
        <v>8931</v>
      </c>
      <c r="C6503" s="1">
        <v>40849</v>
      </c>
      <c r="D6503">
        <f>YEAR(Table1[[#This Row],[Order Date]])</f>
        <v>2011</v>
      </c>
      <c r="E6503">
        <f>MONTH(Table1[[#This Row],[Order Date]])</f>
        <v>11</v>
      </c>
      <c r="F6503" t="str">
        <f>Table1[[#This Row],[Order Year]]&amp;"-"&amp;Table1[[#This Row],[Order Month]]</f>
        <v>2011-11</v>
      </c>
      <c r="G6503" s="5">
        <f>YEAR(Table1[[#This Row],[Order Date]])*100 + MONTH(Table1[[#This Row],[Order Date]])</f>
        <v>201111</v>
      </c>
      <c r="H6503" s="1">
        <v>40853</v>
      </c>
      <c r="I6503" t="s">
        <v>53</v>
      </c>
      <c r="J6503" t="s">
        <v>6576</v>
      </c>
      <c r="K6503" t="s">
        <v>6577</v>
      </c>
      <c r="L6503" t="s">
        <v>29</v>
      </c>
      <c r="M6503" t="s">
        <v>30</v>
      </c>
      <c r="N6503" t="s">
        <v>852</v>
      </c>
      <c r="O6503" t="s">
        <v>501</v>
      </c>
      <c r="P6503">
        <v>44256</v>
      </c>
      <c r="Q6503" t="s">
        <v>151</v>
      </c>
      <c r="R6503" t="s">
        <v>6385</v>
      </c>
      <c r="S6503" t="s">
        <v>74</v>
      </c>
      <c r="T6503" t="s">
        <v>75</v>
      </c>
      <c r="U6503" t="s">
        <v>6386</v>
      </c>
      <c r="V6503">
        <v>539.96399999999994</v>
      </c>
      <c r="W6503">
        <v>6</v>
      </c>
      <c r="X6503" s="9">
        <f>Table1[[#This Row],[Discount]]</f>
        <v>0.4</v>
      </c>
      <c r="Y6503">
        <v>0.4</v>
      </c>
      <c r="Z6503">
        <v>-107.99280000000002</v>
      </c>
    </row>
    <row r="6504" spans="1:26" ht="16" x14ac:dyDescent="0.2">
      <c r="A6504">
        <v>6503</v>
      </c>
      <c r="B6504" t="s">
        <v>8931</v>
      </c>
      <c r="C6504" s="1">
        <v>40849</v>
      </c>
      <c r="D6504">
        <f>YEAR(Table1[[#This Row],[Order Date]])</f>
        <v>2011</v>
      </c>
      <c r="E6504">
        <f>MONTH(Table1[[#This Row],[Order Date]])</f>
        <v>11</v>
      </c>
      <c r="F6504" t="str">
        <f>Table1[[#This Row],[Order Year]]&amp;"-"&amp;Table1[[#This Row],[Order Month]]</f>
        <v>2011-11</v>
      </c>
      <c r="G6504" s="5">
        <f>YEAR(Table1[[#This Row],[Order Date]])*100 + MONTH(Table1[[#This Row],[Order Date]])</f>
        <v>201111</v>
      </c>
      <c r="H6504" s="1">
        <v>40853</v>
      </c>
      <c r="I6504" t="s">
        <v>53</v>
      </c>
      <c r="J6504" t="s">
        <v>6576</v>
      </c>
      <c r="K6504" t="s">
        <v>6577</v>
      </c>
      <c r="L6504" t="s">
        <v>29</v>
      </c>
      <c r="M6504" t="s">
        <v>30</v>
      </c>
      <c r="N6504" t="s">
        <v>852</v>
      </c>
      <c r="O6504" t="s">
        <v>501</v>
      </c>
      <c r="P6504">
        <v>44256</v>
      </c>
      <c r="Q6504" t="s">
        <v>151</v>
      </c>
      <c r="R6504" t="s">
        <v>769</v>
      </c>
      <c r="S6504" t="s">
        <v>74</v>
      </c>
      <c r="T6504" t="s">
        <v>75</v>
      </c>
      <c r="U6504" t="s">
        <v>770</v>
      </c>
      <c r="V6504">
        <v>50.231999999999999</v>
      </c>
      <c r="W6504">
        <v>7</v>
      </c>
      <c r="X6504" s="9">
        <f>Table1[[#This Row],[Discount]]</f>
        <v>0.4</v>
      </c>
      <c r="Y6504">
        <v>0.4</v>
      </c>
      <c r="Z6504">
        <v>-10.046400000000002</v>
      </c>
    </row>
    <row r="6505" spans="1:26" ht="16" x14ac:dyDescent="0.2">
      <c r="A6505">
        <v>6504</v>
      </c>
      <c r="B6505" t="s">
        <v>8931</v>
      </c>
      <c r="C6505" s="1">
        <v>40849</v>
      </c>
      <c r="D6505">
        <f>YEAR(Table1[[#This Row],[Order Date]])</f>
        <v>2011</v>
      </c>
      <c r="E6505">
        <f>MONTH(Table1[[#This Row],[Order Date]])</f>
        <v>11</v>
      </c>
      <c r="F6505" t="str">
        <f>Table1[[#This Row],[Order Year]]&amp;"-"&amp;Table1[[#This Row],[Order Month]]</f>
        <v>2011-11</v>
      </c>
      <c r="G6505" s="5">
        <f>YEAR(Table1[[#This Row],[Order Date]])*100 + MONTH(Table1[[#This Row],[Order Date]])</f>
        <v>201111</v>
      </c>
      <c r="H6505" s="1">
        <v>40853</v>
      </c>
      <c r="I6505" t="s">
        <v>53</v>
      </c>
      <c r="J6505" t="s">
        <v>6576</v>
      </c>
      <c r="K6505" t="s">
        <v>6577</v>
      </c>
      <c r="L6505" t="s">
        <v>29</v>
      </c>
      <c r="M6505" t="s">
        <v>30</v>
      </c>
      <c r="N6505" t="s">
        <v>852</v>
      </c>
      <c r="O6505" t="s">
        <v>501</v>
      </c>
      <c r="P6505">
        <v>44256</v>
      </c>
      <c r="Q6505" t="s">
        <v>151</v>
      </c>
      <c r="R6505" t="s">
        <v>1599</v>
      </c>
      <c r="S6505" t="s">
        <v>49</v>
      </c>
      <c r="T6505" t="s">
        <v>78</v>
      </c>
      <c r="U6505" t="s">
        <v>1600</v>
      </c>
      <c r="V6505">
        <v>19.242000000000001</v>
      </c>
      <c r="W6505">
        <v>3</v>
      </c>
      <c r="X6505" s="9">
        <f>Table1[[#This Row],[Discount]]</f>
        <v>0.7</v>
      </c>
      <c r="Y6505">
        <v>0.7</v>
      </c>
      <c r="Z6505">
        <v>-13.4694</v>
      </c>
    </row>
    <row r="6506" spans="1:26" ht="16" x14ac:dyDescent="0.2">
      <c r="A6506">
        <v>6505</v>
      </c>
      <c r="B6506" t="s">
        <v>8932</v>
      </c>
      <c r="C6506" s="1">
        <v>41961</v>
      </c>
      <c r="D6506">
        <f>YEAR(Table1[[#This Row],[Order Date]])</f>
        <v>2014</v>
      </c>
      <c r="E6506">
        <f>MONTH(Table1[[#This Row],[Order Date]])</f>
        <v>11</v>
      </c>
      <c r="F6506" t="str">
        <f>Table1[[#This Row],[Order Year]]&amp;"-"&amp;Table1[[#This Row],[Order Month]]</f>
        <v>2014-11</v>
      </c>
      <c r="G6506" s="5">
        <f>YEAR(Table1[[#This Row],[Order Date]])*100 + MONTH(Table1[[#This Row],[Order Date]])</f>
        <v>201411</v>
      </c>
      <c r="H6506" s="1">
        <v>41966</v>
      </c>
      <c r="I6506" t="s">
        <v>26</v>
      </c>
      <c r="J6506" t="s">
        <v>850</v>
      </c>
      <c r="K6506" t="s">
        <v>851</v>
      </c>
      <c r="L6506" t="s">
        <v>44</v>
      </c>
      <c r="M6506" t="s">
        <v>30</v>
      </c>
      <c r="N6506" t="s">
        <v>269</v>
      </c>
      <c r="O6506" t="s">
        <v>270</v>
      </c>
      <c r="P6506">
        <v>10011</v>
      </c>
      <c r="Q6506" t="s">
        <v>151</v>
      </c>
      <c r="R6506" t="s">
        <v>1579</v>
      </c>
      <c r="S6506" t="s">
        <v>49</v>
      </c>
      <c r="T6506" t="s">
        <v>62</v>
      </c>
      <c r="U6506" t="s">
        <v>1580</v>
      </c>
      <c r="V6506">
        <v>1247.6399999999999</v>
      </c>
      <c r="W6506">
        <v>3</v>
      </c>
      <c r="X6506" s="9">
        <f>Table1[[#This Row],[Discount]]</f>
        <v>0</v>
      </c>
      <c r="Y6506">
        <v>0</v>
      </c>
      <c r="Z6506">
        <v>349.33919999999995</v>
      </c>
    </row>
    <row r="6507" spans="1:26" ht="16" x14ac:dyDescent="0.2">
      <c r="A6507">
        <v>6506</v>
      </c>
      <c r="B6507" t="s">
        <v>8933</v>
      </c>
      <c r="C6507" s="1">
        <v>41452</v>
      </c>
      <c r="D6507">
        <f>YEAR(Table1[[#This Row],[Order Date]])</f>
        <v>2013</v>
      </c>
      <c r="E6507">
        <f>MONTH(Table1[[#This Row],[Order Date]])</f>
        <v>6</v>
      </c>
      <c r="F6507" t="str">
        <f>Table1[[#This Row],[Order Year]]&amp;"-"&amp;Table1[[#This Row],[Order Month]]</f>
        <v>2013-6</v>
      </c>
      <c r="G6507" s="5">
        <f>YEAR(Table1[[#This Row],[Order Date]])*100 + MONTH(Table1[[#This Row],[Order Date]])</f>
        <v>201306</v>
      </c>
      <c r="H6507" s="1">
        <v>41456</v>
      </c>
      <c r="I6507" t="s">
        <v>53</v>
      </c>
      <c r="J6507" t="s">
        <v>8934</v>
      </c>
      <c r="K6507" t="s">
        <v>8935</v>
      </c>
      <c r="L6507" t="s">
        <v>44</v>
      </c>
      <c r="M6507" t="s">
        <v>30</v>
      </c>
      <c r="N6507" t="s">
        <v>306</v>
      </c>
      <c r="O6507" t="s">
        <v>214</v>
      </c>
      <c r="P6507">
        <v>60653</v>
      </c>
      <c r="Q6507" t="s">
        <v>108</v>
      </c>
      <c r="R6507" t="s">
        <v>643</v>
      </c>
      <c r="S6507" t="s">
        <v>49</v>
      </c>
      <c r="T6507" t="s">
        <v>71</v>
      </c>
      <c r="U6507" t="s">
        <v>644</v>
      </c>
      <c r="V6507">
        <v>5.3040000000000003</v>
      </c>
      <c r="W6507">
        <v>3</v>
      </c>
      <c r="X6507" s="9">
        <f>Table1[[#This Row],[Discount]]</f>
        <v>0.2</v>
      </c>
      <c r="Y6507">
        <v>0.2</v>
      </c>
      <c r="Z6507">
        <v>0.46409999999999996</v>
      </c>
    </row>
    <row r="6508" spans="1:26" ht="16" x14ac:dyDescent="0.2">
      <c r="A6508">
        <v>6507</v>
      </c>
      <c r="B6508" t="s">
        <v>8936</v>
      </c>
      <c r="C6508" s="1">
        <v>41557</v>
      </c>
      <c r="D6508">
        <f>YEAR(Table1[[#This Row],[Order Date]])</f>
        <v>2013</v>
      </c>
      <c r="E6508">
        <f>MONTH(Table1[[#This Row],[Order Date]])</f>
        <v>10</v>
      </c>
      <c r="F6508" t="str">
        <f>Table1[[#This Row],[Order Year]]&amp;"-"&amp;Table1[[#This Row],[Order Month]]</f>
        <v>2013-10</v>
      </c>
      <c r="G6508" s="5">
        <f>YEAR(Table1[[#This Row],[Order Date]])*100 + MONTH(Table1[[#This Row],[Order Date]])</f>
        <v>201310</v>
      </c>
      <c r="H6508" s="1">
        <v>41559</v>
      </c>
      <c r="I6508" t="s">
        <v>26</v>
      </c>
      <c r="J6508" t="s">
        <v>2170</v>
      </c>
      <c r="K6508" t="s">
        <v>2171</v>
      </c>
      <c r="L6508" t="s">
        <v>44</v>
      </c>
      <c r="M6508" t="s">
        <v>30</v>
      </c>
      <c r="N6508" t="s">
        <v>149</v>
      </c>
      <c r="O6508" t="s">
        <v>150</v>
      </c>
      <c r="P6508">
        <v>19143</v>
      </c>
      <c r="Q6508" t="s">
        <v>151</v>
      </c>
      <c r="R6508" t="s">
        <v>8693</v>
      </c>
      <c r="S6508" t="s">
        <v>49</v>
      </c>
      <c r="T6508" t="s">
        <v>93</v>
      </c>
      <c r="U6508" t="s">
        <v>8694</v>
      </c>
      <c r="V6508">
        <v>19.136000000000003</v>
      </c>
      <c r="W6508">
        <v>4</v>
      </c>
      <c r="X6508" s="9">
        <f>Table1[[#This Row],[Discount]]</f>
        <v>0.2</v>
      </c>
      <c r="Y6508">
        <v>0.2</v>
      </c>
      <c r="Z6508">
        <v>5.9799999999999986</v>
      </c>
    </row>
    <row r="6509" spans="1:26" ht="16" x14ac:dyDescent="0.2">
      <c r="A6509">
        <v>6508</v>
      </c>
      <c r="B6509" t="s">
        <v>8936</v>
      </c>
      <c r="C6509" s="1">
        <v>41557</v>
      </c>
      <c r="D6509">
        <f>YEAR(Table1[[#This Row],[Order Date]])</f>
        <v>2013</v>
      </c>
      <c r="E6509">
        <f>MONTH(Table1[[#This Row],[Order Date]])</f>
        <v>10</v>
      </c>
      <c r="F6509" t="str">
        <f>Table1[[#This Row],[Order Year]]&amp;"-"&amp;Table1[[#This Row],[Order Month]]</f>
        <v>2013-10</v>
      </c>
      <c r="G6509" s="5">
        <f>YEAR(Table1[[#This Row],[Order Date]])*100 + MONTH(Table1[[#This Row],[Order Date]])</f>
        <v>201310</v>
      </c>
      <c r="H6509" s="1">
        <v>41559</v>
      </c>
      <c r="I6509" t="s">
        <v>26</v>
      </c>
      <c r="J6509" t="s">
        <v>2170</v>
      </c>
      <c r="K6509" t="s">
        <v>2171</v>
      </c>
      <c r="L6509" t="s">
        <v>44</v>
      </c>
      <c r="M6509" t="s">
        <v>30</v>
      </c>
      <c r="N6509" t="s">
        <v>149</v>
      </c>
      <c r="O6509" t="s">
        <v>150</v>
      </c>
      <c r="P6509">
        <v>19143</v>
      </c>
      <c r="Q6509" t="s">
        <v>151</v>
      </c>
      <c r="R6509" t="s">
        <v>2241</v>
      </c>
      <c r="S6509" t="s">
        <v>35</v>
      </c>
      <c r="T6509" t="s">
        <v>68</v>
      </c>
      <c r="U6509" t="s">
        <v>2242</v>
      </c>
      <c r="V6509">
        <v>332.83200000000005</v>
      </c>
      <c r="W6509">
        <v>4</v>
      </c>
      <c r="X6509" s="9">
        <f>Table1[[#This Row],[Discount]]</f>
        <v>0.2</v>
      </c>
      <c r="Y6509">
        <v>0.2</v>
      </c>
      <c r="Z6509">
        <v>-24.962399999999988</v>
      </c>
    </row>
    <row r="6510" spans="1:26" ht="16" x14ac:dyDescent="0.2">
      <c r="A6510">
        <v>6509</v>
      </c>
      <c r="B6510" t="s">
        <v>8937</v>
      </c>
      <c r="C6510" s="1">
        <v>41994</v>
      </c>
      <c r="D6510">
        <f>YEAR(Table1[[#This Row],[Order Date]])</f>
        <v>2014</v>
      </c>
      <c r="E6510">
        <f>MONTH(Table1[[#This Row],[Order Date]])</f>
        <v>12</v>
      </c>
      <c r="F6510" t="str">
        <f>Table1[[#This Row],[Order Year]]&amp;"-"&amp;Table1[[#This Row],[Order Month]]</f>
        <v>2014-12</v>
      </c>
      <c r="G6510" s="5">
        <f>YEAR(Table1[[#This Row],[Order Date]])*100 + MONTH(Table1[[#This Row],[Order Date]])</f>
        <v>201412</v>
      </c>
      <c r="H6510" s="1">
        <v>42000</v>
      </c>
      <c r="I6510" t="s">
        <v>53</v>
      </c>
      <c r="J6510" t="s">
        <v>729</v>
      </c>
      <c r="K6510" t="s">
        <v>730</v>
      </c>
      <c r="L6510" t="s">
        <v>44</v>
      </c>
      <c r="M6510" t="s">
        <v>30</v>
      </c>
      <c r="N6510" t="s">
        <v>269</v>
      </c>
      <c r="O6510" t="s">
        <v>270</v>
      </c>
      <c r="P6510">
        <v>10009</v>
      </c>
      <c r="Q6510" t="s">
        <v>151</v>
      </c>
      <c r="R6510" t="s">
        <v>1254</v>
      </c>
      <c r="S6510" t="s">
        <v>49</v>
      </c>
      <c r="T6510" t="s">
        <v>93</v>
      </c>
      <c r="U6510" t="s">
        <v>1445</v>
      </c>
      <c r="V6510">
        <v>279.89999999999998</v>
      </c>
      <c r="W6510">
        <v>5</v>
      </c>
      <c r="X6510" s="9">
        <f>Table1[[#This Row],[Discount]]</f>
        <v>0</v>
      </c>
      <c r="Y6510">
        <v>0</v>
      </c>
      <c r="Z6510">
        <v>137.15100000000001</v>
      </c>
    </row>
    <row r="6511" spans="1:26" ht="16" x14ac:dyDescent="0.2">
      <c r="A6511">
        <v>6510</v>
      </c>
      <c r="B6511" t="s">
        <v>8937</v>
      </c>
      <c r="C6511" s="1">
        <v>41994</v>
      </c>
      <c r="D6511">
        <f>YEAR(Table1[[#This Row],[Order Date]])</f>
        <v>2014</v>
      </c>
      <c r="E6511">
        <f>MONTH(Table1[[#This Row],[Order Date]])</f>
        <v>12</v>
      </c>
      <c r="F6511" t="str">
        <f>Table1[[#This Row],[Order Year]]&amp;"-"&amp;Table1[[#This Row],[Order Month]]</f>
        <v>2014-12</v>
      </c>
      <c r="G6511" s="5">
        <f>YEAR(Table1[[#This Row],[Order Date]])*100 + MONTH(Table1[[#This Row],[Order Date]])</f>
        <v>201412</v>
      </c>
      <c r="H6511" s="1">
        <v>42000</v>
      </c>
      <c r="I6511" t="s">
        <v>53</v>
      </c>
      <c r="J6511" t="s">
        <v>729</v>
      </c>
      <c r="K6511" t="s">
        <v>730</v>
      </c>
      <c r="L6511" t="s">
        <v>44</v>
      </c>
      <c r="M6511" t="s">
        <v>30</v>
      </c>
      <c r="N6511" t="s">
        <v>269</v>
      </c>
      <c r="O6511" t="s">
        <v>270</v>
      </c>
      <c r="P6511">
        <v>10009</v>
      </c>
      <c r="Q6511" t="s">
        <v>151</v>
      </c>
      <c r="R6511" t="s">
        <v>1202</v>
      </c>
      <c r="S6511" t="s">
        <v>49</v>
      </c>
      <c r="T6511" t="s">
        <v>78</v>
      </c>
      <c r="U6511" t="s">
        <v>1203</v>
      </c>
      <c r="V6511">
        <v>50.352000000000004</v>
      </c>
      <c r="W6511">
        <v>3</v>
      </c>
      <c r="X6511" s="9">
        <f>Table1[[#This Row],[Discount]]</f>
        <v>0.2</v>
      </c>
      <c r="Y6511">
        <v>0.2</v>
      </c>
      <c r="Z6511">
        <v>17.623199999999997</v>
      </c>
    </row>
    <row r="6512" spans="1:26" ht="16" x14ac:dyDescent="0.2">
      <c r="A6512">
        <v>6511</v>
      </c>
      <c r="B6512" t="s">
        <v>8937</v>
      </c>
      <c r="C6512" s="1">
        <v>41994</v>
      </c>
      <c r="D6512">
        <f>YEAR(Table1[[#This Row],[Order Date]])</f>
        <v>2014</v>
      </c>
      <c r="E6512">
        <f>MONTH(Table1[[#This Row],[Order Date]])</f>
        <v>12</v>
      </c>
      <c r="F6512" t="str">
        <f>Table1[[#This Row],[Order Year]]&amp;"-"&amp;Table1[[#This Row],[Order Month]]</f>
        <v>2014-12</v>
      </c>
      <c r="G6512" s="5">
        <f>YEAR(Table1[[#This Row],[Order Date]])*100 + MONTH(Table1[[#This Row],[Order Date]])</f>
        <v>201412</v>
      </c>
      <c r="H6512" s="1">
        <v>42000</v>
      </c>
      <c r="I6512" t="s">
        <v>53</v>
      </c>
      <c r="J6512" t="s">
        <v>729</v>
      </c>
      <c r="K6512" t="s">
        <v>730</v>
      </c>
      <c r="L6512" t="s">
        <v>44</v>
      </c>
      <c r="M6512" t="s">
        <v>30</v>
      </c>
      <c r="N6512" t="s">
        <v>269</v>
      </c>
      <c r="O6512" t="s">
        <v>270</v>
      </c>
      <c r="P6512">
        <v>10009</v>
      </c>
      <c r="Q6512" t="s">
        <v>151</v>
      </c>
      <c r="R6512" t="s">
        <v>2946</v>
      </c>
      <c r="S6512" t="s">
        <v>49</v>
      </c>
      <c r="T6512" t="s">
        <v>93</v>
      </c>
      <c r="U6512" t="s">
        <v>2947</v>
      </c>
      <c r="V6512">
        <v>34.019999999999996</v>
      </c>
      <c r="W6512">
        <v>3</v>
      </c>
      <c r="X6512" s="9">
        <f>Table1[[#This Row],[Discount]]</f>
        <v>0</v>
      </c>
      <c r="Y6512">
        <v>0</v>
      </c>
      <c r="Z6512">
        <v>16.669799999999999</v>
      </c>
    </row>
    <row r="6513" spans="1:26" ht="16" x14ac:dyDescent="0.2">
      <c r="A6513">
        <v>6512</v>
      </c>
      <c r="B6513" t="s">
        <v>8938</v>
      </c>
      <c r="C6513" s="1">
        <v>41705</v>
      </c>
      <c r="D6513">
        <f>YEAR(Table1[[#This Row],[Order Date]])</f>
        <v>2014</v>
      </c>
      <c r="E6513">
        <f>MONTH(Table1[[#This Row],[Order Date]])</f>
        <v>3</v>
      </c>
      <c r="F6513" t="str">
        <f>Table1[[#This Row],[Order Year]]&amp;"-"&amp;Table1[[#This Row],[Order Month]]</f>
        <v>2014-3</v>
      </c>
      <c r="G6513" s="5">
        <f>YEAR(Table1[[#This Row],[Order Date]])*100 + MONTH(Table1[[#This Row],[Order Date]])</f>
        <v>201403</v>
      </c>
      <c r="H6513" s="1">
        <v>41709</v>
      </c>
      <c r="I6513" t="s">
        <v>53</v>
      </c>
      <c r="J6513" t="s">
        <v>8236</v>
      </c>
      <c r="K6513" t="s">
        <v>8237</v>
      </c>
      <c r="L6513" t="s">
        <v>105</v>
      </c>
      <c r="M6513" t="s">
        <v>30</v>
      </c>
      <c r="N6513" t="s">
        <v>130</v>
      </c>
      <c r="O6513" t="s">
        <v>46</v>
      </c>
      <c r="P6513">
        <v>94109</v>
      </c>
      <c r="Q6513" t="s">
        <v>47</v>
      </c>
      <c r="R6513" t="s">
        <v>2746</v>
      </c>
      <c r="S6513" t="s">
        <v>49</v>
      </c>
      <c r="T6513" t="s">
        <v>71</v>
      </c>
      <c r="U6513" t="s">
        <v>2747</v>
      </c>
      <c r="V6513">
        <v>23.88</v>
      </c>
      <c r="W6513">
        <v>6</v>
      </c>
      <c r="X6513" s="9">
        <f>Table1[[#This Row],[Discount]]</f>
        <v>0</v>
      </c>
      <c r="Y6513">
        <v>0</v>
      </c>
      <c r="Z6513">
        <v>8.1191999999999993</v>
      </c>
    </row>
    <row r="6514" spans="1:26" ht="16" x14ac:dyDescent="0.2">
      <c r="A6514">
        <v>6513</v>
      </c>
      <c r="B6514" t="s">
        <v>8938</v>
      </c>
      <c r="C6514" s="1">
        <v>41705</v>
      </c>
      <c r="D6514">
        <f>YEAR(Table1[[#This Row],[Order Date]])</f>
        <v>2014</v>
      </c>
      <c r="E6514">
        <f>MONTH(Table1[[#This Row],[Order Date]])</f>
        <v>3</v>
      </c>
      <c r="F6514" t="str">
        <f>Table1[[#This Row],[Order Year]]&amp;"-"&amp;Table1[[#This Row],[Order Month]]</f>
        <v>2014-3</v>
      </c>
      <c r="G6514" s="5">
        <f>YEAR(Table1[[#This Row],[Order Date]])*100 + MONTH(Table1[[#This Row],[Order Date]])</f>
        <v>201403</v>
      </c>
      <c r="H6514" s="1">
        <v>41709</v>
      </c>
      <c r="I6514" t="s">
        <v>53</v>
      </c>
      <c r="J6514" t="s">
        <v>8236</v>
      </c>
      <c r="K6514" t="s">
        <v>8237</v>
      </c>
      <c r="L6514" t="s">
        <v>105</v>
      </c>
      <c r="M6514" t="s">
        <v>30</v>
      </c>
      <c r="N6514" t="s">
        <v>130</v>
      </c>
      <c r="O6514" t="s">
        <v>46</v>
      </c>
      <c r="P6514">
        <v>94109</v>
      </c>
      <c r="Q6514" t="s">
        <v>47</v>
      </c>
      <c r="R6514" t="s">
        <v>5613</v>
      </c>
      <c r="S6514" t="s">
        <v>49</v>
      </c>
      <c r="T6514" t="s">
        <v>50</v>
      </c>
      <c r="U6514" t="s">
        <v>5614</v>
      </c>
      <c r="V6514">
        <v>11.52</v>
      </c>
      <c r="W6514">
        <v>4</v>
      </c>
      <c r="X6514" s="9">
        <f>Table1[[#This Row],[Discount]]</f>
        <v>0</v>
      </c>
      <c r="Y6514">
        <v>0</v>
      </c>
      <c r="Z6514">
        <v>5.6448</v>
      </c>
    </row>
    <row r="6515" spans="1:26" ht="16" x14ac:dyDescent="0.2">
      <c r="A6515">
        <v>6514</v>
      </c>
      <c r="B6515" t="s">
        <v>8938</v>
      </c>
      <c r="C6515" s="1">
        <v>41705</v>
      </c>
      <c r="D6515">
        <f>YEAR(Table1[[#This Row],[Order Date]])</f>
        <v>2014</v>
      </c>
      <c r="E6515">
        <f>MONTH(Table1[[#This Row],[Order Date]])</f>
        <v>3</v>
      </c>
      <c r="F6515" t="str">
        <f>Table1[[#This Row],[Order Year]]&amp;"-"&amp;Table1[[#This Row],[Order Month]]</f>
        <v>2014-3</v>
      </c>
      <c r="G6515" s="5">
        <f>YEAR(Table1[[#This Row],[Order Date]])*100 + MONTH(Table1[[#This Row],[Order Date]])</f>
        <v>201403</v>
      </c>
      <c r="H6515" s="1">
        <v>41709</v>
      </c>
      <c r="I6515" t="s">
        <v>53</v>
      </c>
      <c r="J6515" t="s">
        <v>8236</v>
      </c>
      <c r="K6515" t="s">
        <v>8237</v>
      </c>
      <c r="L6515" t="s">
        <v>105</v>
      </c>
      <c r="M6515" t="s">
        <v>30</v>
      </c>
      <c r="N6515" t="s">
        <v>130</v>
      </c>
      <c r="O6515" t="s">
        <v>46</v>
      </c>
      <c r="P6515">
        <v>94109</v>
      </c>
      <c r="Q6515" t="s">
        <v>47</v>
      </c>
      <c r="R6515" t="s">
        <v>6539</v>
      </c>
      <c r="S6515" t="s">
        <v>49</v>
      </c>
      <c r="T6515" t="s">
        <v>93</v>
      </c>
      <c r="U6515" t="s">
        <v>6540</v>
      </c>
      <c r="V6515">
        <v>286.93</v>
      </c>
      <c r="W6515">
        <v>7</v>
      </c>
      <c r="X6515" s="9">
        <f>Table1[[#This Row],[Discount]]</f>
        <v>0</v>
      </c>
      <c r="Y6515">
        <v>0</v>
      </c>
      <c r="Z6515">
        <v>140.59569999999999</v>
      </c>
    </row>
    <row r="6516" spans="1:26" ht="16" x14ac:dyDescent="0.2">
      <c r="A6516">
        <v>6515</v>
      </c>
      <c r="B6516" t="s">
        <v>8938</v>
      </c>
      <c r="C6516" s="1">
        <v>41705</v>
      </c>
      <c r="D6516">
        <f>YEAR(Table1[[#This Row],[Order Date]])</f>
        <v>2014</v>
      </c>
      <c r="E6516">
        <f>MONTH(Table1[[#This Row],[Order Date]])</f>
        <v>3</v>
      </c>
      <c r="F6516" t="str">
        <f>Table1[[#This Row],[Order Year]]&amp;"-"&amp;Table1[[#This Row],[Order Month]]</f>
        <v>2014-3</v>
      </c>
      <c r="G6516" s="5">
        <f>YEAR(Table1[[#This Row],[Order Date]])*100 + MONTH(Table1[[#This Row],[Order Date]])</f>
        <v>201403</v>
      </c>
      <c r="H6516" s="1">
        <v>41709</v>
      </c>
      <c r="I6516" t="s">
        <v>53</v>
      </c>
      <c r="J6516" t="s">
        <v>8236</v>
      </c>
      <c r="K6516" t="s">
        <v>8237</v>
      </c>
      <c r="L6516" t="s">
        <v>105</v>
      </c>
      <c r="M6516" t="s">
        <v>30</v>
      </c>
      <c r="N6516" t="s">
        <v>130</v>
      </c>
      <c r="O6516" t="s">
        <v>46</v>
      </c>
      <c r="P6516">
        <v>94109</v>
      </c>
      <c r="Q6516" t="s">
        <v>47</v>
      </c>
      <c r="R6516" t="s">
        <v>3751</v>
      </c>
      <c r="S6516" t="s">
        <v>74</v>
      </c>
      <c r="T6516" t="s">
        <v>75</v>
      </c>
      <c r="U6516" t="s">
        <v>3752</v>
      </c>
      <c r="V6516">
        <v>206.38400000000001</v>
      </c>
      <c r="W6516">
        <v>2</v>
      </c>
      <c r="X6516" s="9">
        <f>Table1[[#This Row],[Discount]]</f>
        <v>0.2</v>
      </c>
      <c r="Y6516">
        <v>0.2</v>
      </c>
      <c r="Z6516">
        <v>23.218199999999996</v>
      </c>
    </row>
    <row r="6517" spans="1:26" ht="16" x14ac:dyDescent="0.2">
      <c r="A6517">
        <v>6516</v>
      </c>
      <c r="B6517" t="s">
        <v>8939</v>
      </c>
      <c r="C6517" s="1">
        <v>41898</v>
      </c>
      <c r="D6517">
        <f>YEAR(Table1[[#This Row],[Order Date]])</f>
        <v>2014</v>
      </c>
      <c r="E6517">
        <f>MONTH(Table1[[#This Row],[Order Date]])</f>
        <v>9</v>
      </c>
      <c r="F6517" t="str">
        <f>Table1[[#This Row],[Order Year]]&amp;"-"&amp;Table1[[#This Row],[Order Month]]</f>
        <v>2014-9</v>
      </c>
      <c r="G6517" s="5">
        <f>YEAR(Table1[[#This Row],[Order Date]])*100 + MONTH(Table1[[#This Row],[Order Date]])</f>
        <v>201409</v>
      </c>
      <c r="H6517" s="1">
        <v>41902</v>
      </c>
      <c r="I6517" t="s">
        <v>53</v>
      </c>
      <c r="J6517" t="s">
        <v>4202</v>
      </c>
      <c r="K6517" t="s">
        <v>4203</v>
      </c>
      <c r="L6517" t="s">
        <v>29</v>
      </c>
      <c r="M6517" t="s">
        <v>30</v>
      </c>
      <c r="N6517" t="s">
        <v>130</v>
      </c>
      <c r="O6517" t="s">
        <v>46</v>
      </c>
      <c r="P6517">
        <v>94122</v>
      </c>
      <c r="Q6517" t="s">
        <v>47</v>
      </c>
      <c r="R6517" t="s">
        <v>3744</v>
      </c>
      <c r="S6517" t="s">
        <v>35</v>
      </c>
      <c r="T6517" t="s">
        <v>39</v>
      </c>
      <c r="U6517" t="s">
        <v>3745</v>
      </c>
      <c r="V6517">
        <v>218.35200000000003</v>
      </c>
      <c r="W6517">
        <v>3</v>
      </c>
      <c r="X6517" s="9">
        <f>Table1[[#This Row],[Discount]]</f>
        <v>0.2</v>
      </c>
      <c r="Y6517">
        <v>0.2</v>
      </c>
      <c r="Z6517">
        <v>0</v>
      </c>
    </row>
    <row r="6518" spans="1:26" ht="16" x14ac:dyDescent="0.2">
      <c r="A6518">
        <v>6517</v>
      </c>
      <c r="B6518" t="s">
        <v>8939</v>
      </c>
      <c r="C6518" s="1">
        <v>41898</v>
      </c>
      <c r="D6518">
        <f>YEAR(Table1[[#This Row],[Order Date]])</f>
        <v>2014</v>
      </c>
      <c r="E6518">
        <f>MONTH(Table1[[#This Row],[Order Date]])</f>
        <v>9</v>
      </c>
      <c r="F6518" t="str">
        <f>Table1[[#This Row],[Order Year]]&amp;"-"&amp;Table1[[#This Row],[Order Month]]</f>
        <v>2014-9</v>
      </c>
      <c r="G6518" s="5">
        <f>YEAR(Table1[[#This Row],[Order Date]])*100 + MONTH(Table1[[#This Row],[Order Date]])</f>
        <v>201409</v>
      </c>
      <c r="H6518" s="1">
        <v>41902</v>
      </c>
      <c r="I6518" t="s">
        <v>53</v>
      </c>
      <c r="J6518" t="s">
        <v>4202</v>
      </c>
      <c r="K6518" t="s">
        <v>4203</v>
      </c>
      <c r="L6518" t="s">
        <v>29</v>
      </c>
      <c r="M6518" t="s">
        <v>30</v>
      </c>
      <c r="N6518" t="s">
        <v>130</v>
      </c>
      <c r="O6518" t="s">
        <v>46</v>
      </c>
      <c r="P6518">
        <v>94122</v>
      </c>
      <c r="Q6518" t="s">
        <v>47</v>
      </c>
      <c r="R6518" t="s">
        <v>4223</v>
      </c>
      <c r="S6518" t="s">
        <v>35</v>
      </c>
      <c r="T6518" t="s">
        <v>68</v>
      </c>
      <c r="U6518" t="s">
        <v>4224</v>
      </c>
      <c r="V6518">
        <v>529.9</v>
      </c>
      <c r="W6518">
        <v>5</v>
      </c>
      <c r="X6518" s="9">
        <f>Table1[[#This Row],[Discount]]</f>
        <v>0</v>
      </c>
      <c r="Y6518">
        <v>0</v>
      </c>
      <c r="Z6518">
        <v>105.97999999999999</v>
      </c>
    </row>
    <row r="6519" spans="1:26" ht="16" x14ac:dyDescent="0.2">
      <c r="A6519">
        <v>6518</v>
      </c>
      <c r="B6519" t="s">
        <v>8939</v>
      </c>
      <c r="C6519" s="1">
        <v>41898</v>
      </c>
      <c r="D6519">
        <f>YEAR(Table1[[#This Row],[Order Date]])</f>
        <v>2014</v>
      </c>
      <c r="E6519">
        <f>MONTH(Table1[[#This Row],[Order Date]])</f>
        <v>9</v>
      </c>
      <c r="F6519" t="str">
        <f>Table1[[#This Row],[Order Year]]&amp;"-"&amp;Table1[[#This Row],[Order Month]]</f>
        <v>2014-9</v>
      </c>
      <c r="G6519" s="5">
        <f>YEAR(Table1[[#This Row],[Order Date]])*100 + MONTH(Table1[[#This Row],[Order Date]])</f>
        <v>201409</v>
      </c>
      <c r="H6519" s="1">
        <v>41902</v>
      </c>
      <c r="I6519" t="s">
        <v>53</v>
      </c>
      <c r="J6519" t="s">
        <v>4202</v>
      </c>
      <c r="K6519" t="s">
        <v>4203</v>
      </c>
      <c r="L6519" t="s">
        <v>29</v>
      </c>
      <c r="M6519" t="s">
        <v>30</v>
      </c>
      <c r="N6519" t="s">
        <v>130</v>
      </c>
      <c r="O6519" t="s">
        <v>46</v>
      </c>
      <c r="P6519">
        <v>94122</v>
      </c>
      <c r="Q6519" t="s">
        <v>47</v>
      </c>
      <c r="R6519" t="s">
        <v>4248</v>
      </c>
      <c r="S6519" t="s">
        <v>49</v>
      </c>
      <c r="T6519" t="s">
        <v>71</v>
      </c>
      <c r="U6519" t="s">
        <v>4249</v>
      </c>
      <c r="V6519">
        <v>99.3</v>
      </c>
      <c r="W6519">
        <v>10</v>
      </c>
      <c r="X6519" s="9">
        <f>Table1[[#This Row],[Discount]]</f>
        <v>0</v>
      </c>
      <c r="Y6519">
        <v>0</v>
      </c>
      <c r="Z6519">
        <v>41.706000000000003</v>
      </c>
    </row>
    <row r="6520" spans="1:26" ht="16" x14ac:dyDescent="0.2">
      <c r="A6520">
        <v>6519</v>
      </c>
      <c r="B6520" t="s">
        <v>8939</v>
      </c>
      <c r="C6520" s="1">
        <v>41898</v>
      </c>
      <c r="D6520">
        <f>YEAR(Table1[[#This Row],[Order Date]])</f>
        <v>2014</v>
      </c>
      <c r="E6520">
        <f>MONTH(Table1[[#This Row],[Order Date]])</f>
        <v>9</v>
      </c>
      <c r="F6520" t="str">
        <f>Table1[[#This Row],[Order Year]]&amp;"-"&amp;Table1[[#This Row],[Order Month]]</f>
        <v>2014-9</v>
      </c>
      <c r="G6520" s="5">
        <f>YEAR(Table1[[#This Row],[Order Date]])*100 + MONTH(Table1[[#This Row],[Order Date]])</f>
        <v>201409</v>
      </c>
      <c r="H6520" s="1">
        <v>41902</v>
      </c>
      <c r="I6520" t="s">
        <v>53</v>
      </c>
      <c r="J6520" t="s">
        <v>4202</v>
      </c>
      <c r="K6520" t="s">
        <v>4203</v>
      </c>
      <c r="L6520" t="s">
        <v>29</v>
      </c>
      <c r="M6520" t="s">
        <v>30</v>
      </c>
      <c r="N6520" t="s">
        <v>130</v>
      </c>
      <c r="O6520" t="s">
        <v>46</v>
      </c>
      <c r="P6520">
        <v>94122</v>
      </c>
      <c r="Q6520" t="s">
        <v>47</v>
      </c>
      <c r="R6520" t="s">
        <v>5370</v>
      </c>
      <c r="S6520" t="s">
        <v>49</v>
      </c>
      <c r="T6520" t="s">
        <v>81</v>
      </c>
      <c r="U6520" t="s">
        <v>5371</v>
      </c>
      <c r="V6520">
        <v>108.96</v>
      </c>
      <c r="W6520">
        <v>2</v>
      </c>
      <c r="X6520" s="9">
        <f>Table1[[#This Row],[Discount]]</f>
        <v>0</v>
      </c>
      <c r="Y6520">
        <v>0</v>
      </c>
      <c r="Z6520">
        <v>30.508800000000008</v>
      </c>
    </row>
    <row r="6521" spans="1:26" ht="16" x14ac:dyDescent="0.2">
      <c r="A6521">
        <v>6520</v>
      </c>
      <c r="B6521" t="s">
        <v>8939</v>
      </c>
      <c r="C6521" s="1">
        <v>41898</v>
      </c>
      <c r="D6521">
        <f>YEAR(Table1[[#This Row],[Order Date]])</f>
        <v>2014</v>
      </c>
      <c r="E6521">
        <f>MONTH(Table1[[#This Row],[Order Date]])</f>
        <v>9</v>
      </c>
      <c r="F6521" t="str">
        <f>Table1[[#This Row],[Order Year]]&amp;"-"&amp;Table1[[#This Row],[Order Month]]</f>
        <v>2014-9</v>
      </c>
      <c r="G6521" s="5">
        <f>YEAR(Table1[[#This Row],[Order Date]])*100 + MONTH(Table1[[#This Row],[Order Date]])</f>
        <v>201409</v>
      </c>
      <c r="H6521" s="1">
        <v>41902</v>
      </c>
      <c r="I6521" t="s">
        <v>53</v>
      </c>
      <c r="J6521" t="s">
        <v>4202</v>
      </c>
      <c r="K6521" t="s">
        <v>4203</v>
      </c>
      <c r="L6521" t="s">
        <v>29</v>
      </c>
      <c r="M6521" t="s">
        <v>30</v>
      </c>
      <c r="N6521" t="s">
        <v>130</v>
      </c>
      <c r="O6521" t="s">
        <v>46</v>
      </c>
      <c r="P6521">
        <v>94122</v>
      </c>
      <c r="Q6521" t="s">
        <v>47</v>
      </c>
      <c r="R6521" t="s">
        <v>1835</v>
      </c>
      <c r="S6521" t="s">
        <v>49</v>
      </c>
      <c r="T6521" t="s">
        <v>78</v>
      </c>
      <c r="U6521" t="s">
        <v>1836</v>
      </c>
      <c r="V6521">
        <v>2.6880000000000002</v>
      </c>
      <c r="W6521">
        <v>1</v>
      </c>
      <c r="X6521" s="9">
        <f>Table1[[#This Row],[Discount]]</f>
        <v>0.2</v>
      </c>
      <c r="Y6521">
        <v>0.2</v>
      </c>
      <c r="Z6521">
        <v>0.83999999999999975</v>
      </c>
    </row>
    <row r="6522" spans="1:26" ht="16" x14ac:dyDescent="0.2">
      <c r="A6522">
        <v>6521</v>
      </c>
      <c r="B6522" t="s">
        <v>8940</v>
      </c>
      <c r="C6522" s="1">
        <v>41656</v>
      </c>
      <c r="D6522">
        <f>YEAR(Table1[[#This Row],[Order Date]])</f>
        <v>2014</v>
      </c>
      <c r="E6522">
        <f>MONTH(Table1[[#This Row],[Order Date]])</f>
        <v>1</v>
      </c>
      <c r="F6522" t="str">
        <f>Table1[[#This Row],[Order Year]]&amp;"-"&amp;Table1[[#This Row],[Order Month]]</f>
        <v>2014-1</v>
      </c>
      <c r="G6522" s="5">
        <f>YEAR(Table1[[#This Row],[Order Date]])*100 + MONTH(Table1[[#This Row],[Order Date]])</f>
        <v>201401</v>
      </c>
      <c r="H6522" s="1">
        <v>41658</v>
      </c>
      <c r="I6522" t="s">
        <v>26</v>
      </c>
      <c r="J6522" t="s">
        <v>4032</v>
      </c>
      <c r="K6522" t="s">
        <v>4033</v>
      </c>
      <c r="L6522" t="s">
        <v>29</v>
      </c>
      <c r="M6522" t="s">
        <v>30</v>
      </c>
      <c r="N6522" t="s">
        <v>331</v>
      </c>
      <c r="O6522" t="s">
        <v>241</v>
      </c>
      <c r="P6522">
        <v>49201</v>
      </c>
      <c r="Q6522" t="s">
        <v>108</v>
      </c>
      <c r="R6522" t="s">
        <v>1258</v>
      </c>
      <c r="S6522" t="s">
        <v>49</v>
      </c>
      <c r="T6522" t="s">
        <v>78</v>
      </c>
      <c r="U6522" t="s">
        <v>1259</v>
      </c>
      <c r="V6522">
        <v>5443.96</v>
      </c>
      <c r="W6522">
        <v>4</v>
      </c>
      <c r="X6522" s="9">
        <f>Table1[[#This Row],[Discount]]</f>
        <v>0</v>
      </c>
      <c r="Y6522">
        <v>0</v>
      </c>
      <c r="Z6522">
        <v>2504.2215999999999</v>
      </c>
    </row>
    <row r="6523" spans="1:26" ht="16" x14ac:dyDescent="0.2">
      <c r="A6523">
        <v>6522</v>
      </c>
      <c r="B6523" t="s">
        <v>8940</v>
      </c>
      <c r="C6523" s="1">
        <v>41656</v>
      </c>
      <c r="D6523">
        <f>YEAR(Table1[[#This Row],[Order Date]])</f>
        <v>2014</v>
      </c>
      <c r="E6523">
        <f>MONTH(Table1[[#This Row],[Order Date]])</f>
        <v>1</v>
      </c>
      <c r="F6523" t="str">
        <f>Table1[[#This Row],[Order Year]]&amp;"-"&amp;Table1[[#This Row],[Order Month]]</f>
        <v>2014-1</v>
      </c>
      <c r="G6523" s="5">
        <f>YEAR(Table1[[#This Row],[Order Date]])*100 + MONTH(Table1[[#This Row],[Order Date]])</f>
        <v>201401</v>
      </c>
      <c r="H6523" s="1">
        <v>41658</v>
      </c>
      <c r="I6523" t="s">
        <v>26</v>
      </c>
      <c r="J6523" t="s">
        <v>4032</v>
      </c>
      <c r="K6523" t="s">
        <v>4033</v>
      </c>
      <c r="L6523" t="s">
        <v>29</v>
      </c>
      <c r="M6523" t="s">
        <v>30</v>
      </c>
      <c r="N6523" t="s">
        <v>331</v>
      </c>
      <c r="O6523" t="s">
        <v>241</v>
      </c>
      <c r="P6523">
        <v>49201</v>
      </c>
      <c r="Q6523" t="s">
        <v>108</v>
      </c>
      <c r="R6523" t="s">
        <v>7954</v>
      </c>
      <c r="S6523" t="s">
        <v>35</v>
      </c>
      <c r="T6523" t="s">
        <v>39</v>
      </c>
      <c r="U6523" t="s">
        <v>7955</v>
      </c>
      <c r="V6523">
        <v>302.67</v>
      </c>
      <c r="W6523">
        <v>3</v>
      </c>
      <c r="X6523" s="9">
        <f>Table1[[#This Row],[Discount]]</f>
        <v>0</v>
      </c>
      <c r="Y6523">
        <v>0</v>
      </c>
      <c r="Z6523">
        <v>72.640799999999999</v>
      </c>
    </row>
    <row r="6524" spans="1:26" ht="16" x14ac:dyDescent="0.2">
      <c r="A6524">
        <v>6523</v>
      </c>
      <c r="B6524" t="s">
        <v>8940</v>
      </c>
      <c r="C6524" s="1">
        <v>41656</v>
      </c>
      <c r="D6524">
        <f>YEAR(Table1[[#This Row],[Order Date]])</f>
        <v>2014</v>
      </c>
      <c r="E6524">
        <f>MONTH(Table1[[#This Row],[Order Date]])</f>
        <v>1</v>
      </c>
      <c r="F6524" t="str">
        <f>Table1[[#This Row],[Order Year]]&amp;"-"&amp;Table1[[#This Row],[Order Month]]</f>
        <v>2014-1</v>
      </c>
      <c r="G6524" s="5">
        <f>YEAR(Table1[[#This Row],[Order Date]])*100 + MONTH(Table1[[#This Row],[Order Date]])</f>
        <v>201401</v>
      </c>
      <c r="H6524" s="1">
        <v>41658</v>
      </c>
      <c r="I6524" t="s">
        <v>26</v>
      </c>
      <c r="J6524" t="s">
        <v>4032</v>
      </c>
      <c r="K6524" t="s">
        <v>4033</v>
      </c>
      <c r="L6524" t="s">
        <v>29</v>
      </c>
      <c r="M6524" t="s">
        <v>30</v>
      </c>
      <c r="N6524" t="s">
        <v>331</v>
      </c>
      <c r="O6524" t="s">
        <v>241</v>
      </c>
      <c r="P6524">
        <v>49201</v>
      </c>
      <c r="Q6524" t="s">
        <v>108</v>
      </c>
      <c r="R6524" t="s">
        <v>8941</v>
      </c>
      <c r="S6524" t="s">
        <v>49</v>
      </c>
      <c r="T6524" t="s">
        <v>93</v>
      </c>
      <c r="U6524" t="s">
        <v>8942</v>
      </c>
      <c r="V6524">
        <v>56.07</v>
      </c>
      <c r="W6524">
        <v>7</v>
      </c>
      <c r="X6524" s="9">
        <f>Table1[[#This Row],[Discount]]</f>
        <v>0</v>
      </c>
      <c r="Y6524">
        <v>0</v>
      </c>
      <c r="Z6524">
        <v>25.231499999999997</v>
      </c>
    </row>
    <row r="6525" spans="1:26" ht="16" x14ac:dyDescent="0.2">
      <c r="A6525">
        <v>6524</v>
      </c>
      <c r="B6525" t="s">
        <v>8943</v>
      </c>
      <c r="C6525" s="1">
        <v>41463</v>
      </c>
      <c r="D6525">
        <f>YEAR(Table1[[#This Row],[Order Date]])</f>
        <v>2013</v>
      </c>
      <c r="E6525">
        <f>MONTH(Table1[[#This Row],[Order Date]])</f>
        <v>7</v>
      </c>
      <c r="F6525" t="str">
        <f>Table1[[#This Row],[Order Year]]&amp;"-"&amp;Table1[[#This Row],[Order Month]]</f>
        <v>2013-7</v>
      </c>
      <c r="G6525" s="5">
        <f>YEAR(Table1[[#This Row],[Order Date]])*100 + MONTH(Table1[[#This Row],[Order Date]])</f>
        <v>201307</v>
      </c>
      <c r="H6525" s="1">
        <v>41469</v>
      </c>
      <c r="I6525" t="s">
        <v>53</v>
      </c>
      <c r="J6525" t="s">
        <v>3176</v>
      </c>
      <c r="K6525" t="s">
        <v>3177</v>
      </c>
      <c r="L6525" t="s">
        <v>105</v>
      </c>
      <c r="M6525" t="s">
        <v>30</v>
      </c>
      <c r="N6525" t="s">
        <v>149</v>
      </c>
      <c r="O6525" t="s">
        <v>150</v>
      </c>
      <c r="P6525">
        <v>19120</v>
      </c>
      <c r="Q6525" t="s">
        <v>151</v>
      </c>
      <c r="R6525" t="s">
        <v>7180</v>
      </c>
      <c r="S6525" t="s">
        <v>49</v>
      </c>
      <c r="T6525" t="s">
        <v>50</v>
      </c>
      <c r="U6525" t="s">
        <v>7181</v>
      </c>
      <c r="V6525">
        <v>10.08</v>
      </c>
      <c r="W6525">
        <v>2</v>
      </c>
      <c r="X6525" s="9">
        <f>Table1[[#This Row],[Discount]]</f>
        <v>0.2</v>
      </c>
      <c r="Y6525">
        <v>0.2</v>
      </c>
      <c r="Z6525">
        <v>3.2759999999999994</v>
      </c>
    </row>
    <row r="6526" spans="1:26" ht="16" x14ac:dyDescent="0.2">
      <c r="A6526">
        <v>6525</v>
      </c>
      <c r="B6526" t="s">
        <v>8943</v>
      </c>
      <c r="C6526" s="1">
        <v>41463</v>
      </c>
      <c r="D6526">
        <f>YEAR(Table1[[#This Row],[Order Date]])</f>
        <v>2013</v>
      </c>
      <c r="E6526">
        <f>MONTH(Table1[[#This Row],[Order Date]])</f>
        <v>7</v>
      </c>
      <c r="F6526" t="str">
        <f>Table1[[#This Row],[Order Year]]&amp;"-"&amp;Table1[[#This Row],[Order Month]]</f>
        <v>2013-7</v>
      </c>
      <c r="G6526" s="5">
        <f>YEAR(Table1[[#This Row],[Order Date]])*100 + MONTH(Table1[[#This Row],[Order Date]])</f>
        <v>201307</v>
      </c>
      <c r="H6526" s="1">
        <v>41469</v>
      </c>
      <c r="I6526" t="s">
        <v>53</v>
      </c>
      <c r="J6526" t="s">
        <v>3176</v>
      </c>
      <c r="K6526" t="s">
        <v>3177</v>
      </c>
      <c r="L6526" t="s">
        <v>105</v>
      </c>
      <c r="M6526" t="s">
        <v>30</v>
      </c>
      <c r="N6526" t="s">
        <v>149</v>
      </c>
      <c r="O6526" t="s">
        <v>150</v>
      </c>
      <c r="P6526">
        <v>19120</v>
      </c>
      <c r="Q6526" t="s">
        <v>151</v>
      </c>
      <c r="R6526" t="s">
        <v>3785</v>
      </c>
      <c r="S6526" t="s">
        <v>74</v>
      </c>
      <c r="T6526" t="s">
        <v>75</v>
      </c>
      <c r="U6526" t="s">
        <v>3786</v>
      </c>
      <c r="V6526">
        <v>59.993999999999993</v>
      </c>
      <c r="W6526">
        <v>1</v>
      </c>
      <c r="X6526" s="9">
        <f>Table1[[#This Row],[Discount]]</f>
        <v>0.4</v>
      </c>
      <c r="Y6526">
        <v>0.4</v>
      </c>
      <c r="Z6526">
        <v>-12.998700000000007</v>
      </c>
    </row>
    <row r="6527" spans="1:26" ht="16" x14ac:dyDescent="0.2">
      <c r="A6527">
        <v>6526</v>
      </c>
      <c r="B6527" t="s">
        <v>8943</v>
      </c>
      <c r="C6527" s="1">
        <v>41463</v>
      </c>
      <c r="D6527">
        <f>YEAR(Table1[[#This Row],[Order Date]])</f>
        <v>2013</v>
      </c>
      <c r="E6527">
        <f>MONTH(Table1[[#This Row],[Order Date]])</f>
        <v>7</v>
      </c>
      <c r="F6527" t="str">
        <f>Table1[[#This Row],[Order Year]]&amp;"-"&amp;Table1[[#This Row],[Order Month]]</f>
        <v>2013-7</v>
      </c>
      <c r="G6527" s="5">
        <f>YEAR(Table1[[#This Row],[Order Date]])*100 + MONTH(Table1[[#This Row],[Order Date]])</f>
        <v>201307</v>
      </c>
      <c r="H6527" s="1">
        <v>41469</v>
      </c>
      <c r="I6527" t="s">
        <v>53</v>
      </c>
      <c r="J6527" t="s">
        <v>3176</v>
      </c>
      <c r="K6527" t="s">
        <v>3177</v>
      </c>
      <c r="L6527" t="s">
        <v>105</v>
      </c>
      <c r="M6527" t="s">
        <v>30</v>
      </c>
      <c r="N6527" t="s">
        <v>149</v>
      </c>
      <c r="O6527" t="s">
        <v>150</v>
      </c>
      <c r="P6527">
        <v>19120</v>
      </c>
      <c r="Q6527" t="s">
        <v>151</v>
      </c>
      <c r="R6527" t="s">
        <v>180</v>
      </c>
      <c r="S6527" t="s">
        <v>49</v>
      </c>
      <c r="T6527" t="s">
        <v>78</v>
      </c>
      <c r="U6527" t="s">
        <v>181</v>
      </c>
      <c r="V6527">
        <v>5.7150000000000016</v>
      </c>
      <c r="W6527">
        <v>5</v>
      </c>
      <c r="X6527" s="9">
        <f>Table1[[#This Row],[Discount]]</f>
        <v>0.7</v>
      </c>
      <c r="Y6527">
        <v>0.7</v>
      </c>
      <c r="Z6527">
        <v>-4.7625000000000011</v>
      </c>
    </row>
    <row r="6528" spans="1:26" ht="16" x14ac:dyDescent="0.2">
      <c r="A6528">
        <v>6527</v>
      </c>
      <c r="B6528" t="s">
        <v>8943</v>
      </c>
      <c r="C6528" s="1">
        <v>41463</v>
      </c>
      <c r="D6528">
        <f>YEAR(Table1[[#This Row],[Order Date]])</f>
        <v>2013</v>
      </c>
      <c r="E6528">
        <f>MONTH(Table1[[#This Row],[Order Date]])</f>
        <v>7</v>
      </c>
      <c r="F6528" t="str">
        <f>Table1[[#This Row],[Order Year]]&amp;"-"&amp;Table1[[#This Row],[Order Month]]</f>
        <v>2013-7</v>
      </c>
      <c r="G6528" s="5">
        <f>YEAR(Table1[[#This Row],[Order Date]])*100 + MONTH(Table1[[#This Row],[Order Date]])</f>
        <v>201307</v>
      </c>
      <c r="H6528" s="1">
        <v>41469</v>
      </c>
      <c r="I6528" t="s">
        <v>53</v>
      </c>
      <c r="J6528" t="s">
        <v>3176</v>
      </c>
      <c r="K6528" t="s">
        <v>3177</v>
      </c>
      <c r="L6528" t="s">
        <v>105</v>
      </c>
      <c r="M6528" t="s">
        <v>30</v>
      </c>
      <c r="N6528" t="s">
        <v>149</v>
      </c>
      <c r="O6528" t="s">
        <v>150</v>
      </c>
      <c r="P6528">
        <v>19120</v>
      </c>
      <c r="Q6528" t="s">
        <v>151</v>
      </c>
      <c r="R6528" t="s">
        <v>5673</v>
      </c>
      <c r="S6528" t="s">
        <v>49</v>
      </c>
      <c r="T6528" t="s">
        <v>78</v>
      </c>
      <c r="U6528" t="s">
        <v>5674</v>
      </c>
      <c r="V6528">
        <v>9.4200000000000017</v>
      </c>
      <c r="W6528">
        <v>5</v>
      </c>
      <c r="X6528" s="9">
        <f>Table1[[#This Row],[Discount]]</f>
        <v>0.7</v>
      </c>
      <c r="Y6528">
        <v>0.7</v>
      </c>
      <c r="Z6528">
        <v>-7.8500000000000014</v>
      </c>
    </row>
    <row r="6529" spans="1:26" ht="16" x14ac:dyDescent="0.2">
      <c r="A6529">
        <v>6528</v>
      </c>
      <c r="B6529" t="s">
        <v>8944</v>
      </c>
      <c r="C6529" s="1">
        <v>41632</v>
      </c>
      <c r="D6529">
        <f>YEAR(Table1[[#This Row],[Order Date]])</f>
        <v>2013</v>
      </c>
      <c r="E6529">
        <f>MONTH(Table1[[#This Row],[Order Date]])</f>
        <v>12</v>
      </c>
      <c r="F6529" t="str">
        <f>Table1[[#This Row],[Order Year]]&amp;"-"&amp;Table1[[#This Row],[Order Month]]</f>
        <v>2013-12</v>
      </c>
      <c r="G6529" s="5">
        <f>YEAR(Table1[[#This Row],[Order Date]])*100 + MONTH(Table1[[#This Row],[Order Date]])</f>
        <v>201312</v>
      </c>
      <c r="H6529" s="1">
        <v>41637</v>
      </c>
      <c r="I6529" t="s">
        <v>26</v>
      </c>
      <c r="J6529" t="s">
        <v>6015</v>
      </c>
      <c r="K6529" t="s">
        <v>6016</v>
      </c>
      <c r="L6529" t="s">
        <v>44</v>
      </c>
      <c r="M6529" t="s">
        <v>30</v>
      </c>
      <c r="N6529" t="s">
        <v>1401</v>
      </c>
      <c r="O6529" t="s">
        <v>1402</v>
      </c>
      <c r="P6529">
        <v>2886</v>
      </c>
      <c r="Q6529" t="s">
        <v>151</v>
      </c>
      <c r="R6529" t="s">
        <v>2399</v>
      </c>
      <c r="S6529" t="s">
        <v>74</v>
      </c>
      <c r="T6529" t="s">
        <v>1219</v>
      </c>
      <c r="U6529" t="s">
        <v>2400</v>
      </c>
      <c r="V6529">
        <v>1999.96</v>
      </c>
      <c r="W6529">
        <v>4</v>
      </c>
      <c r="X6529" s="9">
        <f>Table1[[#This Row],[Discount]]</f>
        <v>0</v>
      </c>
      <c r="Y6529">
        <v>0</v>
      </c>
      <c r="Z6529">
        <v>899.98199999999997</v>
      </c>
    </row>
    <row r="6530" spans="1:26" ht="16" x14ac:dyDescent="0.2">
      <c r="A6530">
        <v>6529</v>
      </c>
      <c r="B6530" t="s">
        <v>8945</v>
      </c>
      <c r="C6530" s="1">
        <v>40899</v>
      </c>
      <c r="D6530">
        <f>YEAR(Table1[[#This Row],[Order Date]])</f>
        <v>2011</v>
      </c>
      <c r="E6530">
        <f>MONTH(Table1[[#This Row],[Order Date]])</f>
        <v>12</v>
      </c>
      <c r="F6530" t="str">
        <f>Table1[[#This Row],[Order Year]]&amp;"-"&amp;Table1[[#This Row],[Order Month]]</f>
        <v>2011-12</v>
      </c>
      <c r="G6530" s="5">
        <f>YEAR(Table1[[#This Row],[Order Date]])*100 + MONTH(Table1[[#This Row],[Order Date]])</f>
        <v>201112</v>
      </c>
      <c r="H6530" s="1">
        <v>40903</v>
      </c>
      <c r="I6530" t="s">
        <v>53</v>
      </c>
      <c r="J6530" t="s">
        <v>3399</v>
      </c>
      <c r="K6530" t="s">
        <v>3400</v>
      </c>
      <c r="L6530" t="s">
        <v>105</v>
      </c>
      <c r="M6530" t="s">
        <v>30</v>
      </c>
      <c r="N6530" t="s">
        <v>269</v>
      </c>
      <c r="O6530" t="s">
        <v>270</v>
      </c>
      <c r="P6530">
        <v>10024</v>
      </c>
      <c r="Q6530" t="s">
        <v>151</v>
      </c>
      <c r="R6530" t="s">
        <v>8946</v>
      </c>
      <c r="S6530" t="s">
        <v>49</v>
      </c>
      <c r="T6530" t="s">
        <v>62</v>
      </c>
      <c r="U6530" t="s">
        <v>8947</v>
      </c>
      <c r="V6530">
        <v>216.4</v>
      </c>
      <c r="W6530">
        <v>4</v>
      </c>
      <c r="X6530" s="9">
        <f>Table1[[#This Row],[Discount]]</f>
        <v>0</v>
      </c>
      <c r="Y6530">
        <v>0</v>
      </c>
      <c r="Z6530">
        <v>56.26400000000001</v>
      </c>
    </row>
    <row r="6531" spans="1:26" ht="16" x14ac:dyDescent="0.2">
      <c r="A6531">
        <v>6530</v>
      </c>
      <c r="B6531" t="s">
        <v>8948</v>
      </c>
      <c r="C6531" s="1">
        <v>40598</v>
      </c>
      <c r="D6531">
        <f>YEAR(Table1[[#This Row],[Order Date]])</f>
        <v>2011</v>
      </c>
      <c r="E6531">
        <f>MONTH(Table1[[#This Row],[Order Date]])</f>
        <v>2</v>
      </c>
      <c r="F6531" t="str">
        <f>Table1[[#This Row],[Order Year]]&amp;"-"&amp;Table1[[#This Row],[Order Month]]</f>
        <v>2011-2</v>
      </c>
      <c r="G6531" s="5">
        <f>YEAR(Table1[[#This Row],[Order Date]])*100 + MONTH(Table1[[#This Row],[Order Date]])</f>
        <v>201102</v>
      </c>
      <c r="H6531" s="1">
        <v>40602</v>
      </c>
      <c r="I6531" t="s">
        <v>53</v>
      </c>
      <c r="J6531" t="s">
        <v>6204</v>
      </c>
      <c r="K6531" t="s">
        <v>6205</v>
      </c>
      <c r="L6531" t="s">
        <v>105</v>
      </c>
      <c r="M6531" t="s">
        <v>30</v>
      </c>
      <c r="N6531" t="s">
        <v>4175</v>
      </c>
      <c r="O6531" t="s">
        <v>107</v>
      </c>
      <c r="P6531">
        <v>79907</v>
      </c>
      <c r="Q6531" t="s">
        <v>108</v>
      </c>
      <c r="R6531" t="s">
        <v>3375</v>
      </c>
      <c r="S6531" t="s">
        <v>49</v>
      </c>
      <c r="T6531" t="s">
        <v>50</v>
      </c>
      <c r="U6531" t="s">
        <v>189</v>
      </c>
      <c r="V6531">
        <v>6.9360000000000008</v>
      </c>
      <c r="W6531">
        <v>3</v>
      </c>
      <c r="X6531" s="9">
        <f>Table1[[#This Row],[Discount]]</f>
        <v>0.2</v>
      </c>
      <c r="Y6531">
        <v>0.2</v>
      </c>
      <c r="Z6531">
        <v>2.3409000000000004</v>
      </c>
    </row>
    <row r="6532" spans="1:26" ht="16" x14ac:dyDescent="0.2">
      <c r="A6532">
        <v>6531</v>
      </c>
      <c r="B6532" t="s">
        <v>8948</v>
      </c>
      <c r="C6532" s="1">
        <v>40598</v>
      </c>
      <c r="D6532">
        <f>YEAR(Table1[[#This Row],[Order Date]])</f>
        <v>2011</v>
      </c>
      <c r="E6532">
        <f>MONTH(Table1[[#This Row],[Order Date]])</f>
        <v>2</v>
      </c>
      <c r="F6532" t="str">
        <f>Table1[[#This Row],[Order Year]]&amp;"-"&amp;Table1[[#This Row],[Order Month]]</f>
        <v>2011-2</v>
      </c>
      <c r="G6532" s="5">
        <f>YEAR(Table1[[#This Row],[Order Date]])*100 + MONTH(Table1[[#This Row],[Order Date]])</f>
        <v>201102</v>
      </c>
      <c r="H6532" s="1">
        <v>40602</v>
      </c>
      <c r="I6532" t="s">
        <v>53</v>
      </c>
      <c r="J6532" t="s">
        <v>6204</v>
      </c>
      <c r="K6532" t="s">
        <v>6205</v>
      </c>
      <c r="L6532" t="s">
        <v>105</v>
      </c>
      <c r="M6532" t="s">
        <v>30</v>
      </c>
      <c r="N6532" t="s">
        <v>4175</v>
      </c>
      <c r="O6532" t="s">
        <v>107</v>
      </c>
      <c r="P6532">
        <v>79907</v>
      </c>
      <c r="Q6532" t="s">
        <v>108</v>
      </c>
      <c r="R6532" t="s">
        <v>3049</v>
      </c>
      <c r="S6532" t="s">
        <v>49</v>
      </c>
      <c r="T6532" t="s">
        <v>78</v>
      </c>
      <c r="U6532" t="s">
        <v>3050</v>
      </c>
      <c r="V6532">
        <v>4.427999999999999</v>
      </c>
      <c r="W6532">
        <v>3</v>
      </c>
      <c r="X6532" s="9">
        <f>Table1[[#This Row],[Discount]]</f>
        <v>0.8</v>
      </c>
      <c r="Y6532">
        <v>0.8</v>
      </c>
      <c r="Z6532">
        <v>-6.8633999999999986</v>
      </c>
    </row>
    <row r="6533" spans="1:26" ht="16" x14ac:dyDescent="0.2">
      <c r="A6533">
        <v>6532</v>
      </c>
      <c r="B6533" t="s">
        <v>8949</v>
      </c>
      <c r="C6533" s="1">
        <v>41978</v>
      </c>
      <c r="D6533">
        <f>YEAR(Table1[[#This Row],[Order Date]])</f>
        <v>2014</v>
      </c>
      <c r="E6533">
        <f>MONTH(Table1[[#This Row],[Order Date]])</f>
        <v>12</v>
      </c>
      <c r="F6533" t="str">
        <f>Table1[[#This Row],[Order Year]]&amp;"-"&amp;Table1[[#This Row],[Order Month]]</f>
        <v>2014-12</v>
      </c>
      <c r="G6533" s="5">
        <f>YEAR(Table1[[#This Row],[Order Date]])*100 + MONTH(Table1[[#This Row],[Order Date]])</f>
        <v>201412</v>
      </c>
      <c r="H6533" s="1">
        <v>41982</v>
      </c>
      <c r="I6533" t="s">
        <v>53</v>
      </c>
      <c r="J6533" t="s">
        <v>2000</v>
      </c>
      <c r="K6533" t="s">
        <v>2001</v>
      </c>
      <c r="L6533" t="s">
        <v>29</v>
      </c>
      <c r="M6533" t="s">
        <v>30</v>
      </c>
      <c r="N6533" t="s">
        <v>392</v>
      </c>
      <c r="O6533" t="s">
        <v>232</v>
      </c>
      <c r="P6533">
        <v>55901</v>
      </c>
      <c r="Q6533" t="s">
        <v>108</v>
      </c>
      <c r="R6533" t="s">
        <v>4126</v>
      </c>
      <c r="S6533" t="s">
        <v>49</v>
      </c>
      <c r="T6533" t="s">
        <v>71</v>
      </c>
      <c r="U6533" t="s">
        <v>4127</v>
      </c>
      <c r="V6533">
        <v>8.8000000000000007</v>
      </c>
      <c r="W6533">
        <v>5</v>
      </c>
      <c r="X6533" s="9">
        <f>Table1[[#This Row],[Discount]]</f>
        <v>0</v>
      </c>
      <c r="Y6533">
        <v>0</v>
      </c>
      <c r="Z6533">
        <v>2.5519999999999996</v>
      </c>
    </row>
    <row r="6534" spans="1:26" ht="16" x14ac:dyDescent="0.2">
      <c r="A6534">
        <v>6533</v>
      </c>
      <c r="B6534" t="s">
        <v>8949</v>
      </c>
      <c r="C6534" s="1">
        <v>41978</v>
      </c>
      <c r="D6534">
        <f>YEAR(Table1[[#This Row],[Order Date]])</f>
        <v>2014</v>
      </c>
      <c r="E6534">
        <f>MONTH(Table1[[#This Row],[Order Date]])</f>
        <v>12</v>
      </c>
      <c r="F6534" t="str">
        <f>Table1[[#This Row],[Order Year]]&amp;"-"&amp;Table1[[#This Row],[Order Month]]</f>
        <v>2014-12</v>
      </c>
      <c r="G6534" s="5">
        <f>YEAR(Table1[[#This Row],[Order Date]])*100 + MONTH(Table1[[#This Row],[Order Date]])</f>
        <v>201412</v>
      </c>
      <c r="H6534" s="1">
        <v>41982</v>
      </c>
      <c r="I6534" t="s">
        <v>53</v>
      </c>
      <c r="J6534" t="s">
        <v>2000</v>
      </c>
      <c r="K6534" t="s">
        <v>2001</v>
      </c>
      <c r="L6534" t="s">
        <v>29</v>
      </c>
      <c r="M6534" t="s">
        <v>30</v>
      </c>
      <c r="N6534" t="s">
        <v>392</v>
      </c>
      <c r="O6534" t="s">
        <v>232</v>
      </c>
      <c r="P6534">
        <v>55901</v>
      </c>
      <c r="Q6534" t="s">
        <v>108</v>
      </c>
      <c r="R6534" t="s">
        <v>8802</v>
      </c>
      <c r="S6534" t="s">
        <v>74</v>
      </c>
      <c r="T6534" t="s">
        <v>164</v>
      </c>
      <c r="U6534" t="s">
        <v>8803</v>
      </c>
      <c r="V6534">
        <v>142.80000000000001</v>
      </c>
      <c r="W6534">
        <v>1</v>
      </c>
      <c r="X6534" s="9">
        <f>Table1[[#This Row],[Discount]]</f>
        <v>0</v>
      </c>
      <c r="Y6534">
        <v>0</v>
      </c>
      <c r="Z6534">
        <v>29.988</v>
      </c>
    </row>
    <row r="6535" spans="1:26" ht="16" x14ac:dyDescent="0.2">
      <c r="A6535">
        <v>6534</v>
      </c>
      <c r="B6535" t="s">
        <v>8949</v>
      </c>
      <c r="C6535" s="1">
        <v>41978</v>
      </c>
      <c r="D6535">
        <f>YEAR(Table1[[#This Row],[Order Date]])</f>
        <v>2014</v>
      </c>
      <c r="E6535">
        <f>MONTH(Table1[[#This Row],[Order Date]])</f>
        <v>12</v>
      </c>
      <c r="F6535" t="str">
        <f>Table1[[#This Row],[Order Year]]&amp;"-"&amp;Table1[[#This Row],[Order Month]]</f>
        <v>2014-12</v>
      </c>
      <c r="G6535" s="5">
        <f>YEAR(Table1[[#This Row],[Order Date]])*100 + MONTH(Table1[[#This Row],[Order Date]])</f>
        <v>201412</v>
      </c>
      <c r="H6535" s="1">
        <v>41982</v>
      </c>
      <c r="I6535" t="s">
        <v>53</v>
      </c>
      <c r="J6535" t="s">
        <v>2000</v>
      </c>
      <c r="K6535" t="s">
        <v>2001</v>
      </c>
      <c r="L6535" t="s">
        <v>29</v>
      </c>
      <c r="M6535" t="s">
        <v>30</v>
      </c>
      <c r="N6535" t="s">
        <v>392</v>
      </c>
      <c r="O6535" t="s">
        <v>232</v>
      </c>
      <c r="P6535">
        <v>55901</v>
      </c>
      <c r="Q6535" t="s">
        <v>108</v>
      </c>
      <c r="R6535" t="s">
        <v>7005</v>
      </c>
      <c r="S6535" t="s">
        <v>74</v>
      </c>
      <c r="T6535" t="s">
        <v>164</v>
      </c>
      <c r="U6535" t="s">
        <v>7006</v>
      </c>
      <c r="V6535">
        <v>399.95</v>
      </c>
      <c r="W6535">
        <v>5</v>
      </c>
      <c r="X6535" s="9">
        <f>Table1[[#This Row],[Discount]]</f>
        <v>0</v>
      </c>
      <c r="Y6535">
        <v>0</v>
      </c>
      <c r="Z6535">
        <v>143.982</v>
      </c>
    </row>
    <row r="6536" spans="1:26" ht="16" x14ac:dyDescent="0.2">
      <c r="A6536">
        <v>6535</v>
      </c>
      <c r="B6536" t="s">
        <v>8950</v>
      </c>
      <c r="C6536" s="1">
        <v>40864</v>
      </c>
      <c r="D6536">
        <f>YEAR(Table1[[#This Row],[Order Date]])</f>
        <v>2011</v>
      </c>
      <c r="E6536">
        <f>MONTH(Table1[[#This Row],[Order Date]])</f>
        <v>11</v>
      </c>
      <c r="F6536" t="str">
        <f>Table1[[#This Row],[Order Year]]&amp;"-"&amp;Table1[[#This Row],[Order Month]]</f>
        <v>2011-11</v>
      </c>
      <c r="G6536" s="5">
        <f>YEAR(Table1[[#This Row],[Order Date]])*100 + MONTH(Table1[[#This Row],[Order Date]])</f>
        <v>201111</v>
      </c>
      <c r="H6536" s="1">
        <v>40869</v>
      </c>
      <c r="I6536" t="s">
        <v>53</v>
      </c>
      <c r="J6536" t="s">
        <v>1881</v>
      </c>
      <c r="K6536" t="s">
        <v>1882</v>
      </c>
      <c r="L6536" t="s">
        <v>29</v>
      </c>
      <c r="M6536" t="s">
        <v>30</v>
      </c>
      <c r="N6536" t="s">
        <v>3455</v>
      </c>
      <c r="O6536" t="s">
        <v>270</v>
      </c>
      <c r="P6536">
        <v>14215</v>
      </c>
      <c r="Q6536" t="s">
        <v>151</v>
      </c>
      <c r="R6536" t="s">
        <v>4721</v>
      </c>
      <c r="S6536" t="s">
        <v>49</v>
      </c>
      <c r="T6536" t="s">
        <v>78</v>
      </c>
      <c r="U6536" t="s">
        <v>4722</v>
      </c>
      <c r="V6536">
        <v>2152.7760000000003</v>
      </c>
      <c r="W6536">
        <v>3</v>
      </c>
      <c r="X6536" s="9">
        <f>Table1[[#This Row],[Discount]]</f>
        <v>0.2</v>
      </c>
      <c r="Y6536">
        <v>0.2</v>
      </c>
      <c r="Z6536">
        <v>726.56189999999981</v>
      </c>
    </row>
    <row r="6537" spans="1:26" ht="16" x14ac:dyDescent="0.2">
      <c r="A6537">
        <v>6536</v>
      </c>
      <c r="B6537" t="s">
        <v>8950</v>
      </c>
      <c r="C6537" s="1">
        <v>40864</v>
      </c>
      <c r="D6537">
        <f>YEAR(Table1[[#This Row],[Order Date]])</f>
        <v>2011</v>
      </c>
      <c r="E6537">
        <f>MONTH(Table1[[#This Row],[Order Date]])</f>
        <v>11</v>
      </c>
      <c r="F6537" t="str">
        <f>Table1[[#This Row],[Order Year]]&amp;"-"&amp;Table1[[#This Row],[Order Month]]</f>
        <v>2011-11</v>
      </c>
      <c r="G6537" s="5">
        <f>YEAR(Table1[[#This Row],[Order Date]])*100 + MONTH(Table1[[#This Row],[Order Date]])</f>
        <v>201111</v>
      </c>
      <c r="H6537" s="1">
        <v>40869</v>
      </c>
      <c r="I6537" t="s">
        <v>53</v>
      </c>
      <c r="J6537" t="s">
        <v>1881</v>
      </c>
      <c r="K6537" t="s">
        <v>1882</v>
      </c>
      <c r="L6537" t="s">
        <v>29</v>
      </c>
      <c r="M6537" t="s">
        <v>30</v>
      </c>
      <c r="N6537" t="s">
        <v>3455</v>
      </c>
      <c r="O6537" t="s">
        <v>270</v>
      </c>
      <c r="P6537">
        <v>14215</v>
      </c>
      <c r="Q6537" t="s">
        <v>151</v>
      </c>
      <c r="R6537" t="s">
        <v>5022</v>
      </c>
      <c r="S6537" t="s">
        <v>35</v>
      </c>
      <c r="T6537" t="s">
        <v>36</v>
      </c>
      <c r="U6537" t="s">
        <v>5023</v>
      </c>
      <c r="V6537">
        <v>4007.8400000000006</v>
      </c>
      <c r="W6537">
        <v>10</v>
      </c>
      <c r="X6537" s="9">
        <f>Table1[[#This Row],[Discount]]</f>
        <v>0.2</v>
      </c>
      <c r="Y6537">
        <v>0.2</v>
      </c>
      <c r="Z6537">
        <v>-50.098000000000297</v>
      </c>
    </row>
    <row r="6538" spans="1:26" ht="16" x14ac:dyDescent="0.2">
      <c r="A6538">
        <v>6537</v>
      </c>
      <c r="B6538" t="s">
        <v>8951</v>
      </c>
      <c r="C6538" s="1">
        <v>40836</v>
      </c>
      <c r="D6538">
        <f>YEAR(Table1[[#This Row],[Order Date]])</f>
        <v>2011</v>
      </c>
      <c r="E6538">
        <f>MONTH(Table1[[#This Row],[Order Date]])</f>
        <v>10</v>
      </c>
      <c r="F6538" t="str">
        <f>Table1[[#This Row],[Order Year]]&amp;"-"&amp;Table1[[#This Row],[Order Month]]</f>
        <v>2011-10</v>
      </c>
      <c r="G6538" s="5">
        <f>YEAR(Table1[[#This Row],[Order Date]])*100 + MONTH(Table1[[#This Row],[Order Date]])</f>
        <v>201110</v>
      </c>
      <c r="H6538" s="1">
        <v>40839</v>
      </c>
      <c r="I6538" t="s">
        <v>191</v>
      </c>
      <c r="J6538" t="s">
        <v>795</v>
      </c>
      <c r="K6538" t="s">
        <v>796</v>
      </c>
      <c r="L6538" t="s">
        <v>44</v>
      </c>
      <c r="M6538" t="s">
        <v>30</v>
      </c>
      <c r="N6538" t="s">
        <v>5140</v>
      </c>
      <c r="O6538" t="s">
        <v>338</v>
      </c>
      <c r="P6538">
        <v>37918</v>
      </c>
      <c r="Q6538" t="s">
        <v>33</v>
      </c>
      <c r="R6538" t="s">
        <v>3775</v>
      </c>
      <c r="S6538" t="s">
        <v>35</v>
      </c>
      <c r="T6538" t="s">
        <v>59</v>
      </c>
      <c r="U6538" t="s">
        <v>3776</v>
      </c>
      <c r="V6538">
        <v>328.59000000000003</v>
      </c>
      <c r="W6538">
        <v>3</v>
      </c>
      <c r="X6538" s="9">
        <f>Table1[[#This Row],[Discount]]</f>
        <v>0.4</v>
      </c>
      <c r="Y6538">
        <v>0.4</v>
      </c>
      <c r="Z6538">
        <v>-147.8655</v>
      </c>
    </row>
    <row r="6539" spans="1:26" ht="16" x14ac:dyDescent="0.2">
      <c r="A6539">
        <v>6538</v>
      </c>
      <c r="B6539" t="s">
        <v>8951</v>
      </c>
      <c r="C6539" s="1">
        <v>40836</v>
      </c>
      <c r="D6539">
        <f>YEAR(Table1[[#This Row],[Order Date]])</f>
        <v>2011</v>
      </c>
      <c r="E6539">
        <f>MONTH(Table1[[#This Row],[Order Date]])</f>
        <v>10</v>
      </c>
      <c r="F6539" t="str">
        <f>Table1[[#This Row],[Order Year]]&amp;"-"&amp;Table1[[#This Row],[Order Month]]</f>
        <v>2011-10</v>
      </c>
      <c r="G6539" s="5">
        <f>YEAR(Table1[[#This Row],[Order Date]])*100 + MONTH(Table1[[#This Row],[Order Date]])</f>
        <v>201110</v>
      </c>
      <c r="H6539" s="1">
        <v>40839</v>
      </c>
      <c r="I6539" t="s">
        <v>191</v>
      </c>
      <c r="J6539" t="s">
        <v>795</v>
      </c>
      <c r="K6539" t="s">
        <v>796</v>
      </c>
      <c r="L6539" t="s">
        <v>44</v>
      </c>
      <c r="M6539" t="s">
        <v>30</v>
      </c>
      <c r="N6539" t="s">
        <v>5140</v>
      </c>
      <c r="O6539" t="s">
        <v>338</v>
      </c>
      <c r="P6539">
        <v>37918</v>
      </c>
      <c r="Q6539" t="s">
        <v>33</v>
      </c>
      <c r="R6539" t="s">
        <v>1415</v>
      </c>
      <c r="S6539" t="s">
        <v>49</v>
      </c>
      <c r="T6539" t="s">
        <v>62</v>
      </c>
      <c r="U6539" t="s">
        <v>1416</v>
      </c>
      <c r="V6539">
        <v>98.352000000000004</v>
      </c>
      <c r="W6539">
        <v>3</v>
      </c>
      <c r="X6539" s="9">
        <f>Table1[[#This Row],[Discount]]</f>
        <v>0.2</v>
      </c>
      <c r="Y6539">
        <v>0.2</v>
      </c>
      <c r="Z6539">
        <v>-24.588000000000001</v>
      </c>
    </row>
    <row r="6540" spans="1:26" ht="16" x14ac:dyDescent="0.2">
      <c r="A6540">
        <v>6539</v>
      </c>
      <c r="B6540" t="s">
        <v>8952</v>
      </c>
      <c r="C6540" s="1">
        <v>41207</v>
      </c>
      <c r="D6540">
        <f>YEAR(Table1[[#This Row],[Order Date]])</f>
        <v>2012</v>
      </c>
      <c r="E6540">
        <f>MONTH(Table1[[#This Row],[Order Date]])</f>
        <v>10</v>
      </c>
      <c r="F6540" t="str">
        <f>Table1[[#This Row],[Order Year]]&amp;"-"&amp;Table1[[#This Row],[Order Month]]</f>
        <v>2012-10</v>
      </c>
      <c r="G6540" s="5">
        <f>YEAR(Table1[[#This Row],[Order Date]])*100 + MONTH(Table1[[#This Row],[Order Date]])</f>
        <v>201210</v>
      </c>
      <c r="H6540" s="1">
        <v>41212</v>
      </c>
      <c r="I6540" t="s">
        <v>53</v>
      </c>
      <c r="J6540" t="s">
        <v>822</v>
      </c>
      <c r="K6540" t="s">
        <v>823</v>
      </c>
      <c r="L6540" t="s">
        <v>44</v>
      </c>
      <c r="M6540" t="s">
        <v>30</v>
      </c>
      <c r="N6540" t="s">
        <v>609</v>
      </c>
      <c r="O6540" t="s">
        <v>248</v>
      </c>
      <c r="P6540">
        <v>19711</v>
      </c>
      <c r="Q6540" t="s">
        <v>151</v>
      </c>
      <c r="R6540" t="s">
        <v>2178</v>
      </c>
      <c r="S6540" t="s">
        <v>74</v>
      </c>
      <c r="T6540" t="s">
        <v>75</v>
      </c>
      <c r="U6540" t="s">
        <v>2179</v>
      </c>
      <c r="V6540">
        <v>158.99</v>
      </c>
      <c r="W6540">
        <v>1</v>
      </c>
      <c r="X6540" s="9">
        <f>Table1[[#This Row],[Discount]]</f>
        <v>0</v>
      </c>
      <c r="Y6540">
        <v>0</v>
      </c>
      <c r="Z6540">
        <v>41.337400000000002</v>
      </c>
    </row>
    <row r="6541" spans="1:26" ht="16" x14ac:dyDescent="0.2">
      <c r="A6541">
        <v>6540</v>
      </c>
      <c r="B6541" t="s">
        <v>8952</v>
      </c>
      <c r="C6541" s="1">
        <v>41207</v>
      </c>
      <c r="D6541">
        <f>YEAR(Table1[[#This Row],[Order Date]])</f>
        <v>2012</v>
      </c>
      <c r="E6541">
        <f>MONTH(Table1[[#This Row],[Order Date]])</f>
        <v>10</v>
      </c>
      <c r="F6541" t="str">
        <f>Table1[[#This Row],[Order Year]]&amp;"-"&amp;Table1[[#This Row],[Order Month]]</f>
        <v>2012-10</v>
      </c>
      <c r="G6541" s="5">
        <f>YEAR(Table1[[#This Row],[Order Date]])*100 + MONTH(Table1[[#This Row],[Order Date]])</f>
        <v>201210</v>
      </c>
      <c r="H6541" s="1">
        <v>41212</v>
      </c>
      <c r="I6541" t="s">
        <v>53</v>
      </c>
      <c r="J6541" t="s">
        <v>822</v>
      </c>
      <c r="K6541" t="s">
        <v>823</v>
      </c>
      <c r="L6541" t="s">
        <v>44</v>
      </c>
      <c r="M6541" t="s">
        <v>30</v>
      </c>
      <c r="N6541" t="s">
        <v>609</v>
      </c>
      <c r="O6541" t="s">
        <v>248</v>
      </c>
      <c r="P6541">
        <v>19711</v>
      </c>
      <c r="Q6541" t="s">
        <v>151</v>
      </c>
      <c r="R6541" t="s">
        <v>5497</v>
      </c>
      <c r="S6541" t="s">
        <v>35</v>
      </c>
      <c r="T6541" t="s">
        <v>39</v>
      </c>
      <c r="U6541" t="s">
        <v>5498</v>
      </c>
      <c r="V6541">
        <v>291.10000000000002</v>
      </c>
      <c r="W6541">
        <v>5</v>
      </c>
      <c r="X6541" s="9">
        <f>Table1[[#This Row],[Discount]]</f>
        <v>0</v>
      </c>
      <c r="Y6541">
        <v>0</v>
      </c>
      <c r="Z6541">
        <v>75.686000000000007</v>
      </c>
    </row>
    <row r="6542" spans="1:26" ht="16" x14ac:dyDescent="0.2">
      <c r="A6542">
        <v>6541</v>
      </c>
      <c r="B6542" t="s">
        <v>8953</v>
      </c>
      <c r="C6542" s="1">
        <v>41960</v>
      </c>
      <c r="D6542">
        <f>YEAR(Table1[[#This Row],[Order Date]])</f>
        <v>2014</v>
      </c>
      <c r="E6542">
        <f>MONTH(Table1[[#This Row],[Order Date]])</f>
        <v>11</v>
      </c>
      <c r="F6542" t="str">
        <f>Table1[[#This Row],[Order Year]]&amp;"-"&amp;Table1[[#This Row],[Order Month]]</f>
        <v>2014-11</v>
      </c>
      <c r="G6542" s="5">
        <f>YEAR(Table1[[#This Row],[Order Date]])*100 + MONTH(Table1[[#This Row],[Order Date]])</f>
        <v>201411</v>
      </c>
      <c r="H6542" s="1">
        <v>41963</v>
      </c>
      <c r="I6542" t="s">
        <v>191</v>
      </c>
      <c r="J6542" t="s">
        <v>3528</v>
      </c>
      <c r="K6542" t="s">
        <v>3529</v>
      </c>
      <c r="L6542" t="s">
        <v>29</v>
      </c>
      <c r="M6542" t="s">
        <v>30</v>
      </c>
      <c r="N6542" t="s">
        <v>98</v>
      </c>
      <c r="O6542" t="s">
        <v>99</v>
      </c>
      <c r="P6542">
        <v>98103</v>
      </c>
      <c r="Q6542" t="s">
        <v>47</v>
      </c>
      <c r="R6542" t="s">
        <v>7314</v>
      </c>
      <c r="S6542" t="s">
        <v>49</v>
      </c>
      <c r="T6542" t="s">
        <v>93</v>
      </c>
      <c r="U6542" t="s">
        <v>7315</v>
      </c>
      <c r="V6542">
        <v>73.679999999999993</v>
      </c>
      <c r="W6542">
        <v>6</v>
      </c>
      <c r="X6542" s="9">
        <f>Table1[[#This Row],[Discount]]</f>
        <v>0</v>
      </c>
      <c r="Y6542">
        <v>0</v>
      </c>
      <c r="Z6542">
        <v>34.629599999999996</v>
      </c>
    </row>
    <row r="6543" spans="1:26" ht="16" x14ac:dyDescent="0.2">
      <c r="A6543">
        <v>6542</v>
      </c>
      <c r="B6543" t="s">
        <v>8953</v>
      </c>
      <c r="C6543" s="1">
        <v>41960</v>
      </c>
      <c r="D6543">
        <f>YEAR(Table1[[#This Row],[Order Date]])</f>
        <v>2014</v>
      </c>
      <c r="E6543">
        <f>MONTH(Table1[[#This Row],[Order Date]])</f>
        <v>11</v>
      </c>
      <c r="F6543" t="str">
        <f>Table1[[#This Row],[Order Year]]&amp;"-"&amp;Table1[[#This Row],[Order Month]]</f>
        <v>2014-11</v>
      </c>
      <c r="G6543" s="5">
        <f>YEAR(Table1[[#This Row],[Order Date]])*100 + MONTH(Table1[[#This Row],[Order Date]])</f>
        <v>201411</v>
      </c>
      <c r="H6543" s="1">
        <v>41963</v>
      </c>
      <c r="I6543" t="s">
        <v>191</v>
      </c>
      <c r="J6543" t="s">
        <v>3528</v>
      </c>
      <c r="K6543" t="s">
        <v>3529</v>
      </c>
      <c r="L6543" t="s">
        <v>29</v>
      </c>
      <c r="M6543" t="s">
        <v>30</v>
      </c>
      <c r="N6543" t="s">
        <v>98</v>
      </c>
      <c r="O6543" t="s">
        <v>99</v>
      </c>
      <c r="P6543">
        <v>98103</v>
      </c>
      <c r="Q6543" t="s">
        <v>47</v>
      </c>
      <c r="R6543" t="s">
        <v>2266</v>
      </c>
      <c r="S6543" t="s">
        <v>35</v>
      </c>
      <c r="T6543" t="s">
        <v>68</v>
      </c>
      <c r="U6543" t="s">
        <v>2267</v>
      </c>
      <c r="V6543">
        <v>139.91999999999999</v>
      </c>
      <c r="W6543">
        <v>2</v>
      </c>
      <c r="X6543" s="9">
        <f>Table1[[#This Row],[Discount]]</f>
        <v>0</v>
      </c>
      <c r="Y6543">
        <v>0</v>
      </c>
      <c r="Z6543">
        <v>23.786399999999986</v>
      </c>
    </row>
    <row r="6544" spans="1:26" ht="16" x14ac:dyDescent="0.2">
      <c r="A6544">
        <v>6543</v>
      </c>
      <c r="B6544" t="s">
        <v>8953</v>
      </c>
      <c r="C6544" s="1">
        <v>41960</v>
      </c>
      <c r="D6544">
        <f>YEAR(Table1[[#This Row],[Order Date]])</f>
        <v>2014</v>
      </c>
      <c r="E6544">
        <f>MONTH(Table1[[#This Row],[Order Date]])</f>
        <v>11</v>
      </c>
      <c r="F6544" t="str">
        <f>Table1[[#This Row],[Order Year]]&amp;"-"&amp;Table1[[#This Row],[Order Month]]</f>
        <v>2014-11</v>
      </c>
      <c r="G6544" s="5">
        <f>YEAR(Table1[[#This Row],[Order Date]])*100 + MONTH(Table1[[#This Row],[Order Date]])</f>
        <v>201411</v>
      </c>
      <c r="H6544" s="1">
        <v>41963</v>
      </c>
      <c r="I6544" t="s">
        <v>191</v>
      </c>
      <c r="J6544" t="s">
        <v>3528</v>
      </c>
      <c r="K6544" t="s">
        <v>3529</v>
      </c>
      <c r="L6544" t="s">
        <v>29</v>
      </c>
      <c r="M6544" t="s">
        <v>30</v>
      </c>
      <c r="N6544" t="s">
        <v>98</v>
      </c>
      <c r="O6544" t="s">
        <v>99</v>
      </c>
      <c r="P6544">
        <v>98103</v>
      </c>
      <c r="Q6544" t="s">
        <v>47</v>
      </c>
      <c r="R6544" t="s">
        <v>6495</v>
      </c>
      <c r="S6544" t="s">
        <v>74</v>
      </c>
      <c r="T6544" t="s">
        <v>75</v>
      </c>
      <c r="U6544" t="s">
        <v>6496</v>
      </c>
      <c r="V6544">
        <v>107.88</v>
      </c>
      <c r="W6544">
        <v>3</v>
      </c>
      <c r="X6544" s="9">
        <f>Table1[[#This Row],[Discount]]</f>
        <v>0.2</v>
      </c>
      <c r="Y6544">
        <v>0.2</v>
      </c>
      <c r="Z6544">
        <v>10.787999999999997</v>
      </c>
    </row>
    <row r="6545" spans="1:26" ht="16" x14ac:dyDescent="0.2">
      <c r="A6545">
        <v>6544</v>
      </c>
      <c r="B6545" t="s">
        <v>8953</v>
      </c>
      <c r="C6545" s="1">
        <v>41960</v>
      </c>
      <c r="D6545">
        <f>YEAR(Table1[[#This Row],[Order Date]])</f>
        <v>2014</v>
      </c>
      <c r="E6545">
        <f>MONTH(Table1[[#This Row],[Order Date]])</f>
        <v>11</v>
      </c>
      <c r="F6545" t="str">
        <f>Table1[[#This Row],[Order Year]]&amp;"-"&amp;Table1[[#This Row],[Order Month]]</f>
        <v>2014-11</v>
      </c>
      <c r="G6545" s="5">
        <f>YEAR(Table1[[#This Row],[Order Date]])*100 + MONTH(Table1[[#This Row],[Order Date]])</f>
        <v>201411</v>
      </c>
      <c r="H6545" s="1">
        <v>41963</v>
      </c>
      <c r="I6545" t="s">
        <v>191</v>
      </c>
      <c r="J6545" t="s">
        <v>3528</v>
      </c>
      <c r="K6545" t="s">
        <v>3529</v>
      </c>
      <c r="L6545" t="s">
        <v>29</v>
      </c>
      <c r="M6545" t="s">
        <v>30</v>
      </c>
      <c r="N6545" t="s">
        <v>98</v>
      </c>
      <c r="O6545" t="s">
        <v>99</v>
      </c>
      <c r="P6545">
        <v>98103</v>
      </c>
      <c r="Q6545" t="s">
        <v>47</v>
      </c>
      <c r="R6545" t="s">
        <v>5271</v>
      </c>
      <c r="S6545" t="s">
        <v>49</v>
      </c>
      <c r="T6545" t="s">
        <v>62</v>
      </c>
      <c r="U6545" t="s">
        <v>5272</v>
      </c>
      <c r="V6545">
        <v>33.29</v>
      </c>
      <c r="W6545">
        <v>1</v>
      </c>
      <c r="X6545" s="9">
        <f>Table1[[#This Row],[Discount]]</f>
        <v>0</v>
      </c>
      <c r="Y6545">
        <v>0</v>
      </c>
      <c r="Z6545">
        <v>7.9895999999999994</v>
      </c>
    </row>
    <row r="6546" spans="1:26" ht="16" x14ac:dyDescent="0.2">
      <c r="A6546">
        <v>6545</v>
      </c>
      <c r="B6546" t="s">
        <v>8954</v>
      </c>
      <c r="C6546" s="1">
        <v>41774</v>
      </c>
      <c r="D6546">
        <f>YEAR(Table1[[#This Row],[Order Date]])</f>
        <v>2014</v>
      </c>
      <c r="E6546">
        <f>MONTH(Table1[[#This Row],[Order Date]])</f>
        <v>5</v>
      </c>
      <c r="F6546" t="str">
        <f>Table1[[#This Row],[Order Year]]&amp;"-"&amp;Table1[[#This Row],[Order Month]]</f>
        <v>2014-5</v>
      </c>
      <c r="G6546" s="5">
        <f>YEAR(Table1[[#This Row],[Order Date]])*100 + MONTH(Table1[[#This Row],[Order Date]])</f>
        <v>201405</v>
      </c>
      <c r="H6546" s="1">
        <v>41778</v>
      </c>
      <c r="I6546" t="s">
        <v>53</v>
      </c>
      <c r="J6546" t="s">
        <v>254</v>
      </c>
      <c r="K6546" t="s">
        <v>255</v>
      </c>
      <c r="L6546" t="s">
        <v>29</v>
      </c>
      <c r="M6546" t="s">
        <v>30</v>
      </c>
      <c r="N6546" t="s">
        <v>2183</v>
      </c>
      <c r="O6546" t="s">
        <v>501</v>
      </c>
      <c r="P6546">
        <v>44105</v>
      </c>
      <c r="Q6546" t="s">
        <v>151</v>
      </c>
      <c r="R6546" t="s">
        <v>6812</v>
      </c>
      <c r="S6546" t="s">
        <v>49</v>
      </c>
      <c r="T6546" t="s">
        <v>78</v>
      </c>
      <c r="U6546" t="s">
        <v>6813</v>
      </c>
      <c r="V6546">
        <v>58.170000000000009</v>
      </c>
      <c r="W6546">
        <v>5</v>
      </c>
      <c r="X6546" s="9">
        <f>Table1[[#This Row],[Discount]]</f>
        <v>0.7</v>
      </c>
      <c r="Y6546">
        <v>0.7</v>
      </c>
      <c r="Z6546">
        <v>-46.53600000000003</v>
      </c>
    </row>
    <row r="6547" spans="1:26" ht="16" x14ac:dyDescent="0.2">
      <c r="A6547">
        <v>6546</v>
      </c>
      <c r="B6547" t="s">
        <v>8954</v>
      </c>
      <c r="C6547" s="1">
        <v>41774</v>
      </c>
      <c r="D6547">
        <f>YEAR(Table1[[#This Row],[Order Date]])</f>
        <v>2014</v>
      </c>
      <c r="E6547">
        <f>MONTH(Table1[[#This Row],[Order Date]])</f>
        <v>5</v>
      </c>
      <c r="F6547" t="str">
        <f>Table1[[#This Row],[Order Year]]&amp;"-"&amp;Table1[[#This Row],[Order Month]]</f>
        <v>2014-5</v>
      </c>
      <c r="G6547" s="5">
        <f>YEAR(Table1[[#This Row],[Order Date]])*100 + MONTH(Table1[[#This Row],[Order Date]])</f>
        <v>201405</v>
      </c>
      <c r="H6547" s="1">
        <v>41778</v>
      </c>
      <c r="I6547" t="s">
        <v>53</v>
      </c>
      <c r="J6547" t="s">
        <v>254</v>
      </c>
      <c r="K6547" t="s">
        <v>255</v>
      </c>
      <c r="L6547" t="s">
        <v>29</v>
      </c>
      <c r="M6547" t="s">
        <v>30</v>
      </c>
      <c r="N6547" t="s">
        <v>2183</v>
      </c>
      <c r="O6547" t="s">
        <v>501</v>
      </c>
      <c r="P6547">
        <v>44105</v>
      </c>
      <c r="Q6547" t="s">
        <v>151</v>
      </c>
      <c r="R6547" t="s">
        <v>3283</v>
      </c>
      <c r="S6547" t="s">
        <v>49</v>
      </c>
      <c r="T6547" t="s">
        <v>50</v>
      </c>
      <c r="U6547" t="s">
        <v>3284</v>
      </c>
      <c r="V6547">
        <v>5.04</v>
      </c>
      <c r="W6547">
        <v>2</v>
      </c>
      <c r="X6547" s="9">
        <f>Table1[[#This Row],[Discount]]</f>
        <v>0.2</v>
      </c>
      <c r="Y6547">
        <v>0.2</v>
      </c>
      <c r="Z6547">
        <v>1.764</v>
      </c>
    </row>
    <row r="6548" spans="1:26" ht="16" x14ac:dyDescent="0.2">
      <c r="A6548">
        <v>6547</v>
      </c>
      <c r="B6548" t="s">
        <v>8954</v>
      </c>
      <c r="C6548" s="1">
        <v>41774</v>
      </c>
      <c r="D6548">
        <f>YEAR(Table1[[#This Row],[Order Date]])</f>
        <v>2014</v>
      </c>
      <c r="E6548">
        <f>MONTH(Table1[[#This Row],[Order Date]])</f>
        <v>5</v>
      </c>
      <c r="F6548" t="str">
        <f>Table1[[#This Row],[Order Year]]&amp;"-"&amp;Table1[[#This Row],[Order Month]]</f>
        <v>2014-5</v>
      </c>
      <c r="G6548" s="5">
        <f>YEAR(Table1[[#This Row],[Order Date]])*100 + MONTH(Table1[[#This Row],[Order Date]])</f>
        <v>201405</v>
      </c>
      <c r="H6548" s="1">
        <v>41778</v>
      </c>
      <c r="I6548" t="s">
        <v>53</v>
      </c>
      <c r="J6548" t="s">
        <v>254</v>
      </c>
      <c r="K6548" t="s">
        <v>255</v>
      </c>
      <c r="L6548" t="s">
        <v>29</v>
      </c>
      <c r="M6548" t="s">
        <v>30</v>
      </c>
      <c r="N6548" t="s">
        <v>2183</v>
      </c>
      <c r="O6548" t="s">
        <v>501</v>
      </c>
      <c r="P6548">
        <v>44105</v>
      </c>
      <c r="Q6548" t="s">
        <v>151</v>
      </c>
      <c r="R6548" t="s">
        <v>7719</v>
      </c>
      <c r="S6548" t="s">
        <v>49</v>
      </c>
      <c r="T6548" t="s">
        <v>93</v>
      </c>
      <c r="U6548" t="s">
        <v>7720</v>
      </c>
      <c r="V6548">
        <v>24.784000000000002</v>
      </c>
      <c r="W6548">
        <v>1</v>
      </c>
      <c r="X6548" s="9">
        <f>Table1[[#This Row],[Discount]]</f>
        <v>0.2</v>
      </c>
      <c r="Y6548">
        <v>0.2</v>
      </c>
      <c r="Z6548">
        <v>7.7449999999999983</v>
      </c>
    </row>
    <row r="6549" spans="1:26" ht="16" x14ac:dyDescent="0.2">
      <c r="A6549">
        <v>6548</v>
      </c>
      <c r="B6549" t="s">
        <v>8955</v>
      </c>
      <c r="C6549" s="1">
        <v>40603</v>
      </c>
      <c r="D6549">
        <f>YEAR(Table1[[#This Row],[Order Date]])</f>
        <v>2011</v>
      </c>
      <c r="E6549">
        <f>MONTH(Table1[[#This Row],[Order Date]])</f>
        <v>3</v>
      </c>
      <c r="F6549" t="str">
        <f>Table1[[#This Row],[Order Year]]&amp;"-"&amp;Table1[[#This Row],[Order Month]]</f>
        <v>2011-3</v>
      </c>
      <c r="G6549" s="5">
        <f>YEAR(Table1[[#This Row],[Order Date]])*100 + MONTH(Table1[[#This Row],[Order Date]])</f>
        <v>201103</v>
      </c>
      <c r="H6549" s="1">
        <v>40607</v>
      </c>
      <c r="I6549" t="s">
        <v>53</v>
      </c>
      <c r="J6549" t="s">
        <v>6039</v>
      </c>
      <c r="K6549" t="s">
        <v>6040</v>
      </c>
      <c r="L6549" t="s">
        <v>105</v>
      </c>
      <c r="M6549" t="s">
        <v>30</v>
      </c>
      <c r="N6549" t="s">
        <v>5483</v>
      </c>
      <c r="O6549" t="s">
        <v>214</v>
      </c>
      <c r="P6549">
        <v>60126</v>
      </c>
      <c r="Q6549" t="s">
        <v>108</v>
      </c>
      <c r="R6549" t="s">
        <v>387</v>
      </c>
      <c r="S6549" t="s">
        <v>35</v>
      </c>
      <c r="T6549" t="s">
        <v>39</v>
      </c>
      <c r="U6549" t="s">
        <v>388</v>
      </c>
      <c r="V6549">
        <v>634.11599999999999</v>
      </c>
      <c r="W6549">
        <v>6</v>
      </c>
      <c r="X6549" s="9">
        <f>Table1[[#This Row],[Discount]]</f>
        <v>0.3</v>
      </c>
      <c r="Y6549">
        <v>0.3</v>
      </c>
      <c r="Z6549">
        <v>-172.11720000000003</v>
      </c>
    </row>
    <row r="6550" spans="1:26" ht="16" x14ac:dyDescent="0.2">
      <c r="A6550">
        <v>6549</v>
      </c>
      <c r="B6550" t="s">
        <v>8955</v>
      </c>
      <c r="C6550" s="1">
        <v>40603</v>
      </c>
      <c r="D6550">
        <f>YEAR(Table1[[#This Row],[Order Date]])</f>
        <v>2011</v>
      </c>
      <c r="E6550">
        <f>MONTH(Table1[[#This Row],[Order Date]])</f>
        <v>3</v>
      </c>
      <c r="F6550" t="str">
        <f>Table1[[#This Row],[Order Year]]&amp;"-"&amp;Table1[[#This Row],[Order Month]]</f>
        <v>2011-3</v>
      </c>
      <c r="G6550" s="5">
        <f>YEAR(Table1[[#This Row],[Order Date]])*100 + MONTH(Table1[[#This Row],[Order Date]])</f>
        <v>201103</v>
      </c>
      <c r="H6550" s="1">
        <v>40607</v>
      </c>
      <c r="I6550" t="s">
        <v>53</v>
      </c>
      <c r="J6550" t="s">
        <v>6039</v>
      </c>
      <c r="K6550" t="s">
        <v>6040</v>
      </c>
      <c r="L6550" t="s">
        <v>105</v>
      </c>
      <c r="M6550" t="s">
        <v>30</v>
      </c>
      <c r="N6550" t="s">
        <v>5483</v>
      </c>
      <c r="O6550" t="s">
        <v>214</v>
      </c>
      <c r="P6550">
        <v>60126</v>
      </c>
      <c r="Q6550" t="s">
        <v>108</v>
      </c>
      <c r="R6550" t="s">
        <v>8336</v>
      </c>
      <c r="S6550" t="s">
        <v>49</v>
      </c>
      <c r="T6550" t="s">
        <v>93</v>
      </c>
      <c r="U6550" t="s">
        <v>8337</v>
      </c>
      <c r="V6550">
        <v>17.472000000000001</v>
      </c>
      <c r="W6550">
        <v>3</v>
      </c>
      <c r="X6550" s="9">
        <f>Table1[[#This Row],[Discount]]</f>
        <v>0.2</v>
      </c>
      <c r="Y6550">
        <v>0.2</v>
      </c>
      <c r="Z6550">
        <v>5.6783999999999981</v>
      </c>
    </row>
    <row r="6551" spans="1:26" ht="16" x14ac:dyDescent="0.2">
      <c r="A6551">
        <v>6550</v>
      </c>
      <c r="B6551" t="s">
        <v>8956</v>
      </c>
      <c r="C6551" s="1">
        <v>41120</v>
      </c>
      <c r="D6551">
        <f>YEAR(Table1[[#This Row],[Order Date]])</f>
        <v>2012</v>
      </c>
      <c r="E6551">
        <f>MONTH(Table1[[#This Row],[Order Date]])</f>
        <v>7</v>
      </c>
      <c r="F6551" t="str">
        <f>Table1[[#This Row],[Order Year]]&amp;"-"&amp;Table1[[#This Row],[Order Month]]</f>
        <v>2012-7</v>
      </c>
      <c r="G6551" s="5">
        <f>YEAR(Table1[[#This Row],[Order Date]])*100 + MONTH(Table1[[#This Row],[Order Date]])</f>
        <v>201207</v>
      </c>
      <c r="H6551" s="1">
        <v>41122</v>
      </c>
      <c r="I6551" t="s">
        <v>191</v>
      </c>
      <c r="J6551" t="s">
        <v>6373</v>
      </c>
      <c r="K6551" t="s">
        <v>6374</v>
      </c>
      <c r="L6551" t="s">
        <v>105</v>
      </c>
      <c r="M6551" t="s">
        <v>30</v>
      </c>
      <c r="N6551" t="s">
        <v>935</v>
      </c>
      <c r="O6551" t="s">
        <v>232</v>
      </c>
      <c r="P6551">
        <v>55044</v>
      </c>
      <c r="Q6551" t="s">
        <v>108</v>
      </c>
      <c r="R6551" t="s">
        <v>3105</v>
      </c>
      <c r="S6551" t="s">
        <v>35</v>
      </c>
      <c r="T6551" t="s">
        <v>39</v>
      </c>
      <c r="U6551" t="s">
        <v>3106</v>
      </c>
      <c r="V6551">
        <v>155.88</v>
      </c>
      <c r="W6551">
        <v>6</v>
      </c>
      <c r="X6551" s="9">
        <f>Table1[[#This Row],[Discount]]</f>
        <v>0</v>
      </c>
      <c r="Y6551">
        <v>0</v>
      </c>
      <c r="Z6551">
        <v>38.970000000000006</v>
      </c>
    </row>
    <row r="6552" spans="1:26" ht="16" x14ac:dyDescent="0.2">
      <c r="A6552">
        <v>6551</v>
      </c>
      <c r="B6552" t="s">
        <v>8957</v>
      </c>
      <c r="C6552" s="1">
        <v>41214</v>
      </c>
      <c r="D6552">
        <f>YEAR(Table1[[#This Row],[Order Date]])</f>
        <v>2012</v>
      </c>
      <c r="E6552">
        <f>MONTH(Table1[[#This Row],[Order Date]])</f>
        <v>11</v>
      </c>
      <c r="F6552" t="str">
        <f>Table1[[#This Row],[Order Year]]&amp;"-"&amp;Table1[[#This Row],[Order Month]]</f>
        <v>2012-11</v>
      </c>
      <c r="G6552" s="5">
        <f>YEAR(Table1[[#This Row],[Order Date]])*100 + MONTH(Table1[[#This Row],[Order Date]])</f>
        <v>201211</v>
      </c>
      <c r="H6552" s="1">
        <v>41216</v>
      </c>
      <c r="I6552" t="s">
        <v>26</v>
      </c>
      <c r="J6552" t="s">
        <v>3596</v>
      </c>
      <c r="K6552" t="s">
        <v>3597</v>
      </c>
      <c r="L6552" t="s">
        <v>29</v>
      </c>
      <c r="M6552" t="s">
        <v>30</v>
      </c>
      <c r="N6552" t="s">
        <v>269</v>
      </c>
      <c r="O6552" t="s">
        <v>270</v>
      </c>
      <c r="P6552">
        <v>10035</v>
      </c>
      <c r="Q6552" t="s">
        <v>151</v>
      </c>
      <c r="R6552" t="s">
        <v>6131</v>
      </c>
      <c r="S6552" t="s">
        <v>35</v>
      </c>
      <c r="T6552" t="s">
        <v>39</v>
      </c>
      <c r="U6552" t="s">
        <v>6132</v>
      </c>
      <c r="V6552">
        <v>327.56399999999996</v>
      </c>
      <c r="W6552">
        <v>4</v>
      </c>
      <c r="X6552" s="9">
        <f>Table1[[#This Row],[Discount]]</f>
        <v>0.1</v>
      </c>
      <c r="Y6552">
        <v>0.1</v>
      </c>
      <c r="Z6552">
        <v>21.837600000000023</v>
      </c>
    </row>
    <row r="6553" spans="1:26" ht="16" x14ac:dyDescent="0.2">
      <c r="A6553">
        <v>6552</v>
      </c>
      <c r="B6553" t="s">
        <v>8958</v>
      </c>
      <c r="C6553" s="1">
        <v>41990</v>
      </c>
      <c r="D6553">
        <f>YEAR(Table1[[#This Row],[Order Date]])</f>
        <v>2014</v>
      </c>
      <c r="E6553">
        <f>MONTH(Table1[[#This Row],[Order Date]])</f>
        <v>12</v>
      </c>
      <c r="F6553" t="str">
        <f>Table1[[#This Row],[Order Year]]&amp;"-"&amp;Table1[[#This Row],[Order Month]]</f>
        <v>2014-12</v>
      </c>
      <c r="G6553" s="5">
        <f>YEAR(Table1[[#This Row],[Order Date]])*100 + MONTH(Table1[[#This Row],[Order Date]])</f>
        <v>201412</v>
      </c>
      <c r="H6553" s="1">
        <v>41995</v>
      </c>
      <c r="I6553" t="s">
        <v>26</v>
      </c>
      <c r="J6553" t="s">
        <v>443</v>
      </c>
      <c r="K6553" t="s">
        <v>444</v>
      </c>
      <c r="L6553" t="s">
        <v>105</v>
      </c>
      <c r="M6553" t="s">
        <v>30</v>
      </c>
      <c r="N6553" t="s">
        <v>45</v>
      </c>
      <c r="O6553" t="s">
        <v>46</v>
      </c>
      <c r="P6553">
        <v>90036</v>
      </c>
      <c r="Q6553" t="s">
        <v>47</v>
      </c>
      <c r="R6553" t="s">
        <v>1868</v>
      </c>
      <c r="S6553" t="s">
        <v>49</v>
      </c>
      <c r="T6553" t="s">
        <v>93</v>
      </c>
      <c r="U6553" t="s">
        <v>1869</v>
      </c>
      <c r="V6553">
        <v>13.36</v>
      </c>
      <c r="W6553">
        <v>2</v>
      </c>
      <c r="X6553" s="9">
        <f>Table1[[#This Row],[Discount]]</f>
        <v>0</v>
      </c>
      <c r="Y6553">
        <v>0</v>
      </c>
      <c r="Z6553">
        <v>6.4127999999999998</v>
      </c>
    </row>
    <row r="6554" spans="1:26" ht="16" x14ac:dyDescent="0.2">
      <c r="A6554">
        <v>6553</v>
      </c>
      <c r="B6554" t="s">
        <v>8958</v>
      </c>
      <c r="C6554" s="1">
        <v>41990</v>
      </c>
      <c r="D6554">
        <f>YEAR(Table1[[#This Row],[Order Date]])</f>
        <v>2014</v>
      </c>
      <c r="E6554">
        <f>MONTH(Table1[[#This Row],[Order Date]])</f>
        <v>12</v>
      </c>
      <c r="F6554" t="str">
        <f>Table1[[#This Row],[Order Year]]&amp;"-"&amp;Table1[[#This Row],[Order Month]]</f>
        <v>2014-12</v>
      </c>
      <c r="G6554" s="5">
        <f>YEAR(Table1[[#This Row],[Order Date]])*100 + MONTH(Table1[[#This Row],[Order Date]])</f>
        <v>201412</v>
      </c>
      <c r="H6554" s="1">
        <v>41995</v>
      </c>
      <c r="I6554" t="s">
        <v>26</v>
      </c>
      <c r="J6554" t="s">
        <v>443</v>
      </c>
      <c r="K6554" t="s">
        <v>444</v>
      </c>
      <c r="L6554" t="s">
        <v>105</v>
      </c>
      <c r="M6554" t="s">
        <v>30</v>
      </c>
      <c r="N6554" t="s">
        <v>45</v>
      </c>
      <c r="O6554" t="s">
        <v>46</v>
      </c>
      <c r="P6554">
        <v>90036</v>
      </c>
      <c r="Q6554" t="s">
        <v>47</v>
      </c>
      <c r="R6554" t="s">
        <v>3787</v>
      </c>
      <c r="S6554" t="s">
        <v>49</v>
      </c>
      <c r="T6554" t="s">
        <v>62</v>
      </c>
      <c r="U6554" t="s">
        <v>3788</v>
      </c>
      <c r="V6554">
        <v>158.9</v>
      </c>
      <c r="W6554">
        <v>5</v>
      </c>
      <c r="X6554" s="9">
        <f>Table1[[#This Row],[Discount]]</f>
        <v>0</v>
      </c>
      <c r="Y6554">
        <v>0</v>
      </c>
      <c r="Z6554">
        <v>7.9449999999999932</v>
      </c>
    </row>
    <row r="6555" spans="1:26" ht="16" x14ac:dyDescent="0.2">
      <c r="A6555">
        <v>6554</v>
      </c>
      <c r="B6555" t="s">
        <v>8959</v>
      </c>
      <c r="C6555" s="1">
        <v>40836</v>
      </c>
      <c r="D6555">
        <f>YEAR(Table1[[#This Row],[Order Date]])</f>
        <v>2011</v>
      </c>
      <c r="E6555">
        <f>MONTH(Table1[[#This Row],[Order Date]])</f>
        <v>10</v>
      </c>
      <c r="F6555" t="str">
        <f>Table1[[#This Row],[Order Year]]&amp;"-"&amp;Table1[[#This Row],[Order Month]]</f>
        <v>2011-10</v>
      </c>
      <c r="G6555" s="5">
        <f>YEAR(Table1[[#This Row],[Order Date]])*100 + MONTH(Table1[[#This Row],[Order Date]])</f>
        <v>201110</v>
      </c>
      <c r="H6555" s="1">
        <v>40838</v>
      </c>
      <c r="I6555" t="s">
        <v>26</v>
      </c>
      <c r="J6555" t="s">
        <v>553</v>
      </c>
      <c r="K6555" t="s">
        <v>554</v>
      </c>
      <c r="L6555" t="s">
        <v>105</v>
      </c>
      <c r="M6555" t="s">
        <v>30</v>
      </c>
      <c r="N6555" t="s">
        <v>306</v>
      </c>
      <c r="O6555" t="s">
        <v>214</v>
      </c>
      <c r="P6555">
        <v>60653</v>
      </c>
      <c r="Q6555" t="s">
        <v>108</v>
      </c>
      <c r="R6555" t="s">
        <v>2301</v>
      </c>
      <c r="S6555" t="s">
        <v>74</v>
      </c>
      <c r="T6555" t="s">
        <v>164</v>
      </c>
      <c r="U6555" t="s">
        <v>2302</v>
      </c>
      <c r="V6555">
        <v>319.96800000000002</v>
      </c>
      <c r="W6555">
        <v>4</v>
      </c>
      <c r="X6555" s="9">
        <f>Table1[[#This Row],[Discount]]</f>
        <v>0.2</v>
      </c>
      <c r="Y6555">
        <v>0.2</v>
      </c>
      <c r="Z6555">
        <v>71.992800000000003</v>
      </c>
    </row>
    <row r="6556" spans="1:26" ht="16" x14ac:dyDescent="0.2">
      <c r="A6556">
        <v>6555</v>
      </c>
      <c r="B6556" t="s">
        <v>8959</v>
      </c>
      <c r="C6556" s="1">
        <v>40836</v>
      </c>
      <c r="D6556">
        <f>YEAR(Table1[[#This Row],[Order Date]])</f>
        <v>2011</v>
      </c>
      <c r="E6556">
        <f>MONTH(Table1[[#This Row],[Order Date]])</f>
        <v>10</v>
      </c>
      <c r="F6556" t="str">
        <f>Table1[[#This Row],[Order Year]]&amp;"-"&amp;Table1[[#This Row],[Order Month]]</f>
        <v>2011-10</v>
      </c>
      <c r="G6556" s="5">
        <f>YEAR(Table1[[#This Row],[Order Date]])*100 + MONTH(Table1[[#This Row],[Order Date]])</f>
        <v>201110</v>
      </c>
      <c r="H6556" s="1">
        <v>40838</v>
      </c>
      <c r="I6556" t="s">
        <v>26</v>
      </c>
      <c r="J6556" t="s">
        <v>553</v>
      </c>
      <c r="K6556" t="s">
        <v>554</v>
      </c>
      <c r="L6556" t="s">
        <v>105</v>
      </c>
      <c r="M6556" t="s">
        <v>30</v>
      </c>
      <c r="N6556" t="s">
        <v>306</v>
      </c>
      <c r="O6556" t="s">
        <v>214</v>
      </c>
      <c r="P6556">
        <v>60653</v>
      </c>
      <c r="Q6556" t="s">
        <v>108</v>
      </c>
      <c r="R6556" t="s">
        <v>7566</v>
      </c>
      <c r="S6556" t="s">
        <v>49</v>
      </c>
      <c r="T6556" t="s">
        <v>62</v>
      </c>
      <c r="U6556" t="s">
        <v>7567</v>
      </c>
      <c r="V6556">
        <v>505.32000000000005</v>
      </c>
      <c r="W6556">
        <v>3</v>
      </c>
      <c r="X6556" s="9">
        <f>Table1[[#This Row],[Discount]]</f>
        <v>0.2</v>
      </c>
      <c r="Y6556">
        <v>0.2</v>
      </c>
      <c r="Z6556">
        <v>31.582499999999953</v>
      </c>
    </row>
    <row r="6557" spans="1:26" ht="16" x14ac:dyDescent="0.2">
      <c r="A6557">
        <v>6556</v>
      </c>
      <c r="B6557" t="s">
        <v>8959</v>
      </c>
      <c r="C6557" s="1">
        <v>40836</v>
      </c>
      <c r="D6557">
        <f>YEAR(Table1[[#This Row],[Order Date]])</f>
        <v>2011</v>
      </c>
      <c r="E6557">
        <f>MONTH(Table1[[#This Row],[Order Date]])</f>
        <v>10</v>
      </c>
      <c r="F6557" t="str">
        <f>Table1[[#This Row],[Order Year]]&amp;"-"&amp;Table1[[#This Row],[Order Month]]</f>
        <v>2011-10</v>
      </c>
      <c r="G6557" s="5">
        <f>YEAR(Table1[[#This Row],[Order Date]])*100 + MONTH(Table1[[#This Row],[Order Date]])</f>
        <v>201110</v>
      </c>
      <c r="H6557" s="1">
        <v>40838</v>
      </c>
      <c r="I6557" t="s">
        <v>26</v>
      </c>
      <c r="J6557" t="s">
        <v>553</v>
      </c>
      <c r="K6557" t="s">
        <v>554</v>
      </c>
      <c r="L6557" t="s">
        <v>105</v>
      </c>
      <c r="M6557" t="s">
        <v>30</v>
      </c>
      <c r="N6557" t="s">
        <v>306</v>
      </c>
      <c r="O6557" t="s">
        <v>214</v>
      </c>
      <c r="P6557">
        <v>60653</v>
      </c>
      <c r="Q6557" t="s">
        <v>108</v>
      </c>
      <c r="R6557" t="s">
        <v>8960</v>
      </c>
      <c r="S6557" t="s">
        <v>49</v>
      </c>
      <c r="T6557" t="s">
        <v>93</v>
      </c>
      <c r="U6557" t="s">
        <v>8961</v>
      </c>
      <c r="V6557">
        <v>3.8079999999999998</v>
      </c>
      <c r="W6557">
        <v>1</v>
      </c>
      <c r="X6557" s="9">
        <f>Table1[[#This Row],[Discount]]</f>
        <v>0.2</v>
      </c>
      <c r="Y6557">
        <v>0.2</v>
      </c>
      <c r="Z6557">
        <v>1.2375999999999996</v>
      </c>
    </row>
    <row r="6558" spans="1:26" ht="16" x14ac:dyDescent="0.2">
      <c r="A6558">
        <v>6557</v>
      </c>
      <c r="B6558" t="s">
        <v>8959</v>
      </c>
      <c r="C6558" s="1">
        <v>40836</v>
      </c>
      <c r="D6558">
        <f>YEAR(Table1[[#This Row],[Order Date]])</f>
        <v>2011</v>
      </c>
      <c r="E6558">
        <f>MONTH(Table1[[#This Row],[Order Date]])</f>
        <v>10</v>
      </c>
      <c r="F6558" t="str">
        <f>Table1[[#This Row],[Order Year]]&amp;"-"&amp;Table1[[#This Row],[Order Month]]</f>
        <v>2011-10</v>
      </c>
      <c r="G6558" s="5">
        <f>YEAR(Table1[[#This Row],[Order Date]])*100 + MONTH(Table1[[#This Row],[Order Date]])</f>
        <v>201110</v>
      </c>
      <c r="H6558" s="1">
        <v>40838</v>
      </c>
      <c r="I6558" t="s">
        <v>26</v>
      </c>
      <c r="J6558" t="s">
        <v>553</v>
      </c>
      <c r="K6558" t="s">
        <v>554</v>
      </c>
      <c r="L6558" t="s">
        <v>105</v>
      </c>
      <c r="M6558" t="s">
        <v>30</v>
      </c>
      <c r="N6558" t="s">
        <v>306</v>
      </c>
      <c r="O6558" t="s">
        <v>214</v>
      </c>
      <c r="P6558">
        <v>60653</v>
      </c>
      <c r="Q6558" t="s">
        <v>108</v>
      </c>
      <c r="R6558" t="s">
        <v>5377</v>
      </c>
      <c r="S6558" t="s">
        <v>49</v>
      </c>
      <c r="T6558" t="s">
        <v>78</v>
      </c>
      <c r="U6558" t="s">
        <v>5378</v>
      </c>
      <c r="V6558">
        <v>8.6819999999999968</v>
      </c>
      <c r="W6558">
        <v>1</v>
      </c>
      <c r="X6558" s="9">
        <f>Table1[[#This Row],[Discount]]</f>
        <v>0.8</v>
      </c>
      <c r="Y6558">
        <v>0.8</v>
      </c>
      <c r="Z6558">
        <v>-14.759400000000003</v>
      </c>
    </row>
    <row r="6559" spans="1:26" ht="16" x14ac:dyDescent="0.2">
      <c r="A6559">
        <v>6558</v>
      </c>
      <c r="B6559" t="s">
        <v>8959</v>
      </c>
      <c r="C6559" s="1">
        <v>40836</v>
      </c>
      <c r="D6559">
        <f>YEAR(Table1[[#This Row],[Order Date]])</f>
        <v>2011</v>
      </c>
      <c r="E6559">
        <f>MONTH(Table1[[#This Row],[Order Date]])</f>
        <v>10</v>
      </c>
      <c r="F6559" t="str">
        <f>Table1[[#This Row],[Order Year]]&amp;"-"&amp;Table1[[#This Row],[Order Month]]</f>
        <v>2011-10</v>
      </c>
      <c r="G6559" s="5">
        <f>YEAR(Table1[[#This Row],[Order Date]])*100 + MONTH(Table1[[#This Row],[Order Date]])</f>
        <v>201110</v>
      </c>
      <c r="H6559" s="1">
        <v>40838</v>
      </c>
      <c r="I6559" t="s">
        <v>26</v>
      </c>
      <c r="J6559" t="s">
        <v>553</v>
      </c>
      <c r="K6559" t="s">
        <v>554</v>
      </c>
      <c r="L6559" t="s">
        <v>105</v>
      </c>
      <c r="M6559" t="s">
        <v>30</v>
      </c>
      <c r="N6559" t="s">
        <v>306</v>
      </c>
      <c r="O6559" t="s">
        <v>214</v>
      </c>
      <c r="P6559">
        <v>60653</v>
      </c>
      <c r="Q6559" t="s">
        <v>108</v>
      </c>
      <c r="R6559" t="s">
        <v>2258</v>
      </c>
      <c r="S6559" t="s">
        <v>49</v>
      </c>
      <c r="T6559" t="s">
        <v>50</v>
      </c>
      <c r="U6559" t="s">
        <v>2259</v>
      </c>
      <c r="V6559">
        <v>24.424000000000003</v>
      </c>
      <c r="W6559">
        <v>1</v>
      </c>
      <c r="X6559" s="9">
        <f>Table1[[#This Row],[Discount]]</f>
        <v>0.2</v>
      </c>
      <c r="Y6559">
        <v>0.2</v>
      </c>
      <c r="Z6559">
        <v>7.9378000000000002</v>
      </c>
    </row>
    <row r="6560" spans="1:26" ht="16" x14ac:dyDescent="0.2">
      <c r="A6560">
        <v>6559</v>
      </c>
      <c r="B6560" t="s">
        <v>8962</v>
      </c>
      <c r="C6560" s="1">
        <v>41065</v>
      </c>
      <c r="D6560">
        <f>YEAR(Table1[[#This Row],[Order Date]])</f>
        <v>2012</v>
      </c>
      <c r="E6560">
        <f>MONTH(Table1[[#This Row],[Order Date]])</f>
        <v>6</v>
      </c>
      <c r="F6560" t="str">
        <f>Table1[[#This Row],[Order Year]]&amp;"-"&amp;Table1[[#This Row],[Order Month]]</f>
        <v>2012-6</v>
      </c>
      <c r="G6560" s="5">
        <f>YEAR(Table1[[#This Row],[Order Date]])*100 + MONTH(Table1[[#This Row],[Order Date]])</f>
        <v>201206</v>
      </c>
      <c r="H6560" s="1">
        <v>41070</v>
      </c>
      <c r="I6560" t="s">
        <v>53</v>
      </c>
      <c r="J6560" t="s">
        <v>4139</v>
      </c>
      <c r="K6560" t="s">
        <v>4140</v>
      </c>
      <c r="L6560" t="s">
        <v>44</v>
      </c>
      <c r="M6560" t="s">
        <v>30</v>
      </c>
      <c r="N6560" t="s">
        <v>3455</v>
      </c>
      <c r="O6560" t="s">
        <v>270</v>
      </c>
      <c r="P6560">
        <v>14215</v>
      </c>
      <c r="Q6560" t="s">
        <v>151</v>
      </c>
      <c r="R6560" t="s">
        <v>1934</v>
      </c>
      <c r="S6560" t="s">
        <v>35</v>
      </c>
      <c r="T6560" t="s">
        <v>39</v>
      </c>
      <c r="U6560" t="s">
        <v>1935</v>
      </c>
      <c r="V6560">
        <v>1522.6379999999999</v>
      </c>
      <c r="W6560">
        <v>9</v>
      </c>
      <c r="X6560" s="9">
        <f>Table1[[#This Row],[Discount]]</f>
        <v>0.1</v>
      </c>
      <c r="Y6560">
        <v>0.1</v>
      </c>
      <c r="Z6560">
        <v>169.18200000000004</v>
      </c>
    </row>
    <row r="6561" spans="1:26" ht="16" x14ac:dyDescent="0.2">
      <c r="A6561">
        <v>6560</v>
      </c>
      <c r="B6561" t="s">
        <v>8963</v>
      </c>
      <c r="C6561" s="1">
        <v>41477</v>
      </c>
      <c r="D6561">
        <f>YEAR(Table1[[#This Row],[Order Date]])</f>
        <v>2013</v>
      </c>
      <c r="E6561">
        <f>MONTH(Table1[[#This Row],[Order Date]])</f>
        <v>7</v>
      </c>
      <c r="F6561" t="str">
        <f>Table1[[#This Row],[Order Year]]&amp;"-"&amp;Table1[[#This Row],[Order Month]]</f>
        <v>2013-7</v>
      </c>
      <c r="G6561" s="5">
        <f>YEAR(Table1[[#This Row],[Order Date]])*100 + MONTH(Table1[[#This Row],[Order Date]])</f>
        <v>201307</v>
      </c>
      <c r="H6561" s="1">
        <v>41482</v>
      </c>
      <c r="I6561" t="s">
        <v>53</v>
      </c>
      <c r="J6561" t="s">
        <v>3859</v>
      </c>
      <c r="K6561" t="s">
        <v>3860</v>
      </c>
      <c r="L6561" t="s">
        <v>44</v>
      </c>
      <c r="M6561" t="s">
        <v>30</v>
      </c>
      <c r="N6561" t="s">
        <v>569</v>
      </c>
      <c r="O6561" t="s">
        <v>46</v>
      </c>
      <c r="P6561">
        <v>95661</v>
      </c>
      <c r="Q6561" t="s">
        <v>47</v>
      </c>
      <c r="R6561" t="s">
        <v>3801</v>
      </c>
      <c r="S6561" t="s">
        <v>49</v>
      </c>
      <c r="T6561" t="s">
        <v>176</v>
      </c>
      <c r="U6561" t="s">
        <v>3802</v>
      </c>
      <c r="V6561">
        <v>419.90000000000003</v>
      </c>
      <c r="W6561">
        <v>5</v>
      </c>
      <c r="X6561" s="9">
        <f>Table1[[#This Row],[Discount]]</f>
        <v>0</v>
      </c>
      <c r="Y6561">
        <v>0</v>
      </c>
      <c r="Z6561">
        <v>197.35299999999998</v>
      </c>
    </row>
    <row r="6562" spans="1:26" ht="16" x14ac:dyDescent="0.2">
      <c r="A6562">
        <v>6561</v>
      </c>
      <c r="B6562" t="s">
        <v>8963</v>
      </c>
      <c r="C6562" s="1">
        <v>41477</v>
      </c>
      <c r="D6562">
        <f>YEAR(Table1[[#This Row],[Order Date]])</f>
        <v>2013</v>
      </c>
      <c r="E6562">
        <f>MONTH(Table1[[#This Row],[Order Date]])</f>
        <v>7</v>
      </c>
      <c r="F6562" t="str">
        <f>Table1[[#This Row],[Order Year]]&amp;"-"&amp;Table1[[#This Row],[Order Month]]</f>
        <v>2013-7</v>
      </c>
      <c r="G6562" s="5">
        <f>YEAR(Table1[[#This Row],[Order Date]])*100 + MONTH(Table1[[#This Row],[Order Date]])</f>
        <v>201307</v>
      </c>
      <c r="H6562" s="1">
        <v>41482</v>
      </c>
      <c r="I6562" t="s">
        <v>53</v>
      </c>
      <c r="J6562" t="s">
        <v>3859</v>
      </c>
      <c r="K6562" t="s">
        <v>3860</v>
      </c>
      <c r="L6562" t="s">
        <v>44</v>
      </c>
      <c r="M6562" t="s">
        <v>30</v>
      </c>
      <c r="N6562" t="s">
        <v>569</v>
      </c>
      <c r="O6562" t="s">
        <v>46</v>
      </c>
      <c r="P6562">
        <v>95661</v>
      </c>
      <c r="Q6562" t="s">
        <v>47</v>
      </c>
      <c r="R6562" t="s">
        <v>1443</v>
      </c>
      <c r="S6562" t="s">
        <v>49</v>
      </c>
      <c r="T6562" t="s">
        <v>50</v>
      </c>
      <c r="U6562" t="s">
        <v>1444</v>
      </c>
      <c r="V6562">
        <v>3.15</v>
      </c>
      <c r="W6562">
        <v>1</v>
      </c>
      <c r="X6562" s="9">
        <f>Table1[[#This Row],[Discount]]</f>
        <v>0</v>
      </c>
      <c r="Y6562">
        <v>0</v>
      </c>
      <c r="Z6562">
        <v>1.512</v>
      </c>
    </row>
    <row r="6563" spans="1:26" ht="16" x14ac:dyDescent="0.2">
      <c r="A6563">
        <v>6562</v>
      </c>
      <c r="B6563" t="s">
        <v>8964</v>
      </c>
      <c r="C6563" s="1">
        <v>41730</v>
      </c>
      <c r="D6563">
        <f>YEAR(Table1[[#This Row],[Order Date]])</f>
        <v>2014</v>
      </c>
      <c r="E6563">
        <f>MONTH(Table1[[#This Row],[Order Date]])</f>
        <v>4</v>
      </c>
      <c r="F6563" t="str">
        <f>Table1[[#This Row],[Order Year]]&amp;"-"&amp;Table1[[#This Row],[Order Month]]</f>
        <v>2014-4</v>
      </c>
      <c r="G6563" s="5">
        <f>YEAR(Table1[[#This Row],[Order Date]])*100 + MONTH(Table1[[#This Row],[Order Date]])</f>
        <v>201404</v>
      </c>
      <c r="H6563" s="1">
        <v>41732</v>
      </c>
      <c r="I6563" t="s">
        <v>191</v>
      </c>
      <c r="J6563" t="s">
        <v>5380</v>
      </c>
      <c r="K6563" t="s">
        <v>5381</v>
      </c>
      <c r="L6563" t="s">
        <v>44</v>
      </c>
      <c r="M6563" t="s">
        <v>30</v>
      </c>
      <c r="N6563" t="s">
        <v>1130</v>
      </c>
      <c r="O6563" t="s">
        <v>107</v>
      </c>
      <c r="P6563">
        <v>76017</v>
      </c>
      <c r="Q6563" t="s">
        <v>108</v>
      </c>
      <c r="R6563" t="s">
        <v>2861</v>
      </c>
      <c r="S6563" t="s">
        <v>49</v>
      </c>
      <c r="T6563" t="s">
        <v>81</v>
      </c>
      <c r="U6563" t="s">
        <v>2862</v>
      </c>
      <c r="V6563">
        <v>33.61999999999999</v>
      </c>
      <c r="W6563">
        <v>5</v>
      </c>
      <c r="X6563" s="9">
        <f>Table1[[#This Row],[Discount]]</f>
        <v>0.8</v>
      </c>
      <c r="Y6563">
        <v>0.8</v>
      </c>
      <c r="Z6563">
        <v>-90.774000000000029</v>
      </c>
    </row>
    <row r="6564" spans="1:26" ht="16" x14ac:dyDescent="0.2">
      <c r="A6564">
        <v>6563</v>
      </c>
      <c r="B6564" t="s">
        <v>8965</v>
      </c>
      <c r="C6564" s="1">
        <v>40670</v>
      </c>
      <c r="D6564">
        <f>YEAR(Table1[[#This Row],[Order Date]])</f>
        <v>2011</v>
      </c>
      <c r="E6564">
        <f>MONTH(Table1[[#This Row],[Order Date]])</f>
        <v>5</v>
      </c>
      <c r="F6564" t="str">
        <f>Table1[[#This Row],[Order Year]]&amp;"-"&amp;Table1[[#This Row],[Order Month]]</f>
        <v>2011-5</v>
      </c>
      <c r="G6564" s="5">
        <f>YEAR(Table1[[#This Row],[Order Date]])*100 + MONTH(Table1[[#This Row],[Order Date]])</f>
        <v>201105</v>
      </c>
      <c r="H6564" s="1">
        <v>40675</v>
      </c>
      <c r="I6564" t="s">
        <v>53</v>
      </c>
      <c r="J6564" t="s">
        <v>4914</v>
      </c>
      <c r="K6564" t="s">
        <v>4915</v>
      </c>
      <c r="L6564" t="s">
        <v>29</v>
      </c>
      <c r="M6564" t="s">
        <v>30</v>
      </c>
      <c r="N6564" t="s">
        <v>1482</v>
      </c>
      <c r="O6564" t="s">
        <v>1248</v>
      </c>
      <c r="P6564">
        <v>1841</v>
      </c>
      <c r="Q6564" t="s">
        <v>151</v>
      </c>
      <c r="R6564" t="s">
        <v>297</v>
      </c>
      <c r="S6564" t="s">
        <v>49</v>
      </c>
      <c r="T6564" t="s">
        <v>78</v>
      </c>
      <c r="U6564" t="s">
        <v>298</v>
      </c>
      <c r="V6564">
        <v>16.14</v>
      </c>
      <c r="W6564">
        <v>3</v>
      </c>
      <c r="X6564" s="9">
        <f>Table1[[#This Row],[Discount]]</f>
        <v>0</v>
      </c>
      <c r="Y6564">
        <v>0</v>
      </c>
      <c r="Z6564">
        <v>7.9085999999999999</v>
      </c>
    </row>
    <row r="6565" spans="1:26" ht="16" x14ac:dyDescent="0.2">
      <c r="A6565">
        <v>6564</v>
      </c>
      <c r="B6565" t="s">
        <v>8965</v>
      </c>
      <c r="C6565" s="1">
        <v>40670</v>
      </c>
      <c r="D6565">
        <f>YEAR(Table1[[#This Row],[Order Date]])</f>
        <v>2011</v>
      </c>
      <c r="E6565">
        <f>MONTH(Table1[[#This Row],[Order Date]])</f>
        <v>5</v>
      </c>
      <c r="F6565" t="str">
        <f>Table1[[#This Row],[Order Year]]&amp;"-"&amp;Table1[[#This Row],[Order Month]]</f>
        <v>2011-5</v>
      </c>
      <c r="G6565" s="5">
        <f>YEAR(Table1[[#This Row],[Order Date]])*100 + MONTH(Table1[[#This Row],[Order Date]])</f>
        <v>201105</v>
      </c>
      <c r="H6565" s="1">
        <v>40675</v>
      </c>
      <c r="I6565" t="s">
        <v>53</v>
      </c>
      <c r="J6565" t="s">
        <v>4914</v>
      </c>
      <c r="K6565" t="s">
        <v>4915</v>
      </c>
      <c r="L6565" t="s">
        <v>29</v>
      </c>
      <c r="M6565" t="s">
        <v>30</v>
      </c>
      <c r="N6565" t="s">
        <v>1482</v>
      </c>
      <c r="O6565" t="s">
        <v>1248</v>
      </c>
      <c r="P6565">
        <v>1841</v>
      </c>
      <c r="Q6565" t="s">
        <v>151</v>
      </c>
      <c r="R6565" t="s">
        <v>6947</v>
      </c>
      <c r="S6565" t="s">
        <v>35</v>
      </c>
      <c r="T6565" t="s">
        <v>59</v>
      </c>
      <c r="U6565" t="s">
        <v>6948</v>
      </c>
      <c r="V6565">
        <v>194.25</v>
      </c>
      <c r="W6565">
        <v>2</v>
      </c>
      <c r="X6565" s="9">
        <f>Table1[[#This Row],[Discount]]</f>
        <v>0.3</v>
      </c>
      <c r="Y6565">
        <v>0.3</v>
      </c>
      <c r="Z6565">
        <v>-38.849999999999994</v>
      </c>
    </row>
    <row r="6566" spans="1:26" ht="16" x14ac:dyDescent="0.2">
      <c r="A6566">
        <v>6565</v>
      </c>
      <c r="B6566" t="s">
        <v>8965</v>
      </c>
      <c r="C6566" s="1">
        <v>40670</v>
      </c>
      <c r="D6566">
        <f>YEAR(Table1[[#This Row],[Order Date]])</f>
        <v>2011</v>
      </c>
      <c r="E6566">
        <f>MONTH(Table1[[#This Row],[Order Date]])</f>
        <v>5</v>
      </c>
      <c r="F6566" t="str">
        <f>Table1[[#This Row],[Order Year]]&amp;"-"&amp;Table1[[#This Row],[Order Month]]</f>
        <v>2011-5</v>
      </c>
      <c r="G6566" s="5">
        <f>YEAR(Table1[[#This Row],[Order Date]])*100 + MONTH(Table1[[#This Row],[Order Date]])</f>
        <v>201105</v>
      </c>
      <c r="H6566" s="1">
        <v>40675</v>
      </c>
      <c r="I6566" t="s">
        <v>53</v>
      </c>
      <c r="J6566" t="s">
        <v>4914</v>
      </c>
      <c r="K6566" t="s">
        <v>4915</v>
      </c>
      <c r="L6566" t="s">
        <v>29</v>
      </c>
      <c r="M6566" t="s">
        <v>30</v>
      </c>
      <c r="N6566" t="s">
        <v>1482</v>
      </c>
      <c r="O6566" t="s">
        <v>1248</v>
      </c>
      <c r="P6566">
        <v>1841</v>
      </c>
      <c r="Q6566" t="s">
        <v>151</v>
      </c>
      <c r="R6566" t="s">
        <v>2610</v>
      </c>
      <c r="S6566" t="s">
        <v>49</v>
      </c>
      <c r="T6566" t="s">
        <v>71</v>
      </c>
      <c r="U6566" t="s">
        <v>2611</v>
      </c>
      <c r="V6566">
        <v>8.64</v>
      </c>
      <c r="W6566">
        <v>3</v>
      </c>
      <c r="X6566" s="9">
        <f>Table1[[#This Row],[Discount]]</f>
        <v>0</v>
      </c>
      <c r="Y6566">
        <v>0</v>
      </c>
      <c r="Z6566">
        <v>2.5055999999999998</v>
      </c>
    </row>
    <row r="6567" spans="1:26" ht="16" x14ac:dyDescent="0.2">
      <c r="A6567">
        <v>6566</v>
      </c>
      <c r="B6567" t="s">
        <v>8965</v>
      </c>
      <c r="C6567" s="1">
        <v>40670</v>
      </c>
      <c r="D6567">
        <f>YEAR(Table1[[#This Row],[Order Date]])</f>
        <v>2011</v>
      </c>
      <c r="E6567">
        <f>MONTH(Table1[[#This Row],[Order Date]])</f>
        <v>5</v>
      </c>
      <c r="F6567" t="str">
        <f>Table1[[#This Row],[Order Year]]&amp;"-"&amp;Table1[[#This Row],[Order Month]]</f>
        <v>2011-5</v>
      </c>
      <c r="G6567" s="5">
        <f>YEAR(Table1[[#This Row],[Order Date]])*100 + MONTH(Table1[[#This Row],[Order Date]])</f>
        <v>201105</v>
      </c>
      <c r="H6567" s="1">
        <v>40675</v>
      </c>
      <c r="I6567" t="s">
        <v>53</v>
      </c>
      <c r="J6567" t="s">
        <v>4914</v>
      </c>
      <c r="K6567" t="s">
        <v>4915</v>
      </c>
      <c r="L6567" t="s">
        <v>29</v>
      </c>
      <c r="M6567" t="s">
        <v>30</v>
      </c>
      <c r="N6567" t="s">
        <v>1482</v>
      </c>
      <c r="O6567" t="s">
        <v>1248</v>
      </c>
      <c r="P6567">
        <v>1841</v>
      </c>
      <c r="Q6567" t="s">
        <v>151</v>
      </c>
      <c r="R6567" t="s">
        <v>2479</v>
      </c>
      <c r="S6567" t="s">
        <v>35</v>
      </c>
      <c r="T6567" t="s">
        <v>39</v>
      </c>
      <c r="U6567" t="s">
        <v>2480</v>
      </c>
      <c r="V6567">
        <v>872.32</v>
      </c>
      <c r="W6567">
        <v>4</v>
      </c>
      <c r="X6567" s="9">
        <f>Table1[[#This Row],[Discount]]</f>
        <v>0</v>
      </c>
      <c r="Y6567">
        <v>0</v>
      </c>
      <c r="Z6567">
        <v>244.24959999999999</v>
      </c>
    </row>
    <row r="6568" spans="1:26" ht="16" x14ac:dyDescent="0.2">
      <c r="A6568">
        <v>6567</v>
      </c>
      <c r="B6568" t="s">
        <v>8966</v>
      </c>
      <c r="C6568" s="1">
        <v>41676</v>
      </c>
      <c r="D6568">
        <f>YEAR(Table1[[#This Row],[Order Date]])</f>
        <v>2014</v>
      </c>
      <c r="E6568">
        <f>MONTH(Table1[[#This Row],[Order Date]])</f>
        <v>2</v>
      </c>
      <c r="F6568" t="str">
        <f>Table1[[#This Row],[Order Year]]&amp;"-"&amp;Table1[[#This Row],[Order Month]]</f>
        <v>2014-2</v>
      </c>
      <c r="G6568" s="5">
        <f>YEAR(Table1[[#This Row],[Order Date]])*100 + MONTH(Table1[[#This Row],[Order Date]])</f>
        <v>201402</v>
      </c>
      <c r="H6568" s="1">
        <v>41679</v>
      </c>
      <c r="I6568" t="s">
        <v>26</v>
      </c>
      <c r="J6568" t="s">
        <v>780</v>
      </c>
      <c r="K6568" t="s">
        <v>781</v>
      </c>
      <c r="L6568" t="s">
        <v>29</v>
      </c>
      <c r="M6568" t="s">
        <v>30</v>
      </c>
      <c r="N6568" t="s">
        <v>8047</v>
      </c>
      <c r="O6568" t="s">
        <v>107</v>
      </c>
      <c r="P6568">
        <v>76706</v>
      </c>
      <c r="Q6568" t="s">
        <v>108</v>
      </c>
      <c r="R6568" t="s">
        <v>2212</v>
      </c>
      <c r="S6568" t="s">
        <v>49</v>
      </c>
      <c r="T6568" t="s">
        <v>78</v>
      </c>
      <c r="U6568" t="s">
        <v>2213</v>
      </c>
      <c r="V6568">
        <v>243.99199999999996</v>
      </c>
      <c r="W6568">
        <v>4</v>
      </c>
      <c r="X6568" s="9">
        <f>Table1[[#This Row],[Discount]]</f>
        <v>0.8</v>
      </c>
      <c r="Y6568">
        <v>0.8</v>
      </c>
      <c r="Z6568">
        <v>-426.9860000000001</v>
      </c>
    </row>
    <row r="6569" spans="1:26" ht="16" x14ac:dyDescent="0.2">
      <c r="A6569">
        <v>6568</v>
      </c>
      <c r="B6569" t="s">
        <v>8966</v>
      </c>
      <c r="C6569" s="1">
        <v>41676</v>
      </c>
      <c r="D6569">
        <f>YEAR(Table1[[#This Row],[Order Date]])</f>
        <v>2014</v>
      </c>
      <c r="E6569">
        <f>MONTH(Table1[[#This Row],[Order Date]])</f>
        <v>2</v>
      </c>
      <c r="F6569" t="str">
        <f>Table1[[#This Row],[Order Year]]&amp;"-"&amp;Table1[[#This Row],[Order Month]]</f>
        <v>2014-2</v>
      </c>
      <c r="G6569" s="5">
        <f>YEAR(Table1[[#This Row],[Order Date]])*100 + MONTH(Table1[[#This Row],[Order Date]])</f>
        <v>201402</v>
      </c>
      <c r="H6569" s="1">
        <v>41679</v>
      </c>
      <c r="I6569" t="s">
        <v>26</v>
      </c>
      <c r="J6569" t="s">
        <v>780</v>
      </c>
      <c r="K6569" t="s">
        <v>781</v>
      </c>
      <c r="L6569" t="s">
        <v>29</v>
      </c>
      <c r="M6569" t="s">
        <v>30</v>
      </c>
      <c r="N6569" t="s">
        <v>8047</v>
      </c>
      <c r="O6569" t="s">
        <v>107</v>
      </c>
      <c r="P6569">
        <v>76706</v>
      </c>
      <c r="Q6569" t="s">
        <v>108</v>
      </c>
      <c r="R6569" t="s">
        <v>5426</v>
      </c>
      <c r="S6569" t="s">
        <v>49</v>
      </c>
      <c r="T6569" t="s">
        <v>71</v>
      </c>
      <c r="U6569" t="s">
        <v>189</v>
      </c>
      <c r="V6569">
        <v>7.120000000000001</v>
      </c>
      <c r="W6569">
        <v>5</v>
      </c>
      <c r="X6569" s="9">
        <f>Table1[[#This Row],[Discount]]</f>
        <v>0.2</v>
      </c>
      <c r="Y6569">
        <v>0.2</v>
      </c>
      <c r="Z6569">
        <v>0.71199999999999974</v>
      </c>
    </row>
    <row r="6570" spans="1:26" ht="16" x14ac:dyDescent="0.2">
      <c r="A6570">
        <v>6569</v>
      </c>
      <c r="B6570" t="s">
        <v>8967</v>
      </c>
      <c r="C6570" s="1">
        <v>40651</v>
      </c>
      <c r="D6570">
        <f>YEAR(Table1[[#This Row],[Order Date]])</f>
        <v>2011</v>
      </c>
      <c r="E6570">
        <f>MONTH(Table1[[#This Row],[Order Date]])</f>
        <v>4</v>
      </c>
      <c r="F6570" t="str">
        <f>Table1[[#This Row],[Order Year]]&amp;"-"&amp;Table1[[#This Row],[Order Month]]</f>
        <v>2011-4</v>
      </c>
      <c r="G6570" s="5">
        <f>YEAR(Table1[[#This Row],[Order Date]])*100 + MONTH(Table1[[#This Row],[Order Date]])</f>
        <v>201104</v>
      </c>
      <c r="H6570" s="1">
        <v>40655</v>
      </c>
      <c r="I6570" t="s">
        <v>53</v>
      </c>
      <c r="J6570" t="s">
        <v>293</v>
      </c>
      <c r="K6570" t="s">
        <v>294</v>
      </c>
      <c r="L6570" t="s">
        <v>29</v>
      </c>
      <c r="M6570" t="s">
        <v>30</v>
      </c>
      <c r="N6570" t="s">
        <v>187</v>
      </c>
      <c r="O6570" t="s">
        <v>107</v>
      </c>
      <c r="P6570">
        <v>77095</v>
      </c>
      <c r="Q6570" t="s">
        <v>108</v>
      </c>
      <c r="R6570" t="s">
        <v>290</v>
      </c>
      <c r="S6570" t="s">
        <v>49</v>
      </c>
      <c r="T6570" t="s">
        <v>71</v>
      </c>
      <c r="U6570" t="s">
        <v>291</v>
      </c>
      <c r="V6570">
        <v>2.6880000000000002</v>
      </c>
      <c r="W6570">
        <v>2</v>
      </c>
      <c r="X6570" s="9">
        <f>Table1[[#This Row],[Discount]]</f>
        <v>0.2</v>
      </c>
      <c r="Y6570">
        <v>0.2</v>
      </c>
      <c r="Z6570">
        <v>1.008</v>
      </c>
    </row>
    <row r="6571" spans="1:26" ht="16" x14ac:dyDescent="0.2">
      <c r="A6571">
        <v>6570</v>
      </c>
      <c r="B6571" t="s">
        <v>8967</v>
      </c>
      <c r="C6571" s="1">
        <v>40651</v>
      </c>
      <c r="D6571">
        <f>YEAR(Table1[[#This Row],[Order Date]])</f>
        <v>2011</v>
      </c>
      <c r="E6571">
        <f>MONTH(Table1[[#This Row],[Order Date]])</f>
        <v>4</v>
      </c>
      <c r="F6571" t="str">
        <f>Table1[[#This Row],[Order Year]]&amp;"-"&amp;Table1[[#This Row],[Order Month]]</f>
        <v>2011-4</v>
      </c>
      <c r="G6571" s="5">
        <f>YEAR(Table1[[#This Row],[Order Date]])*100 + MONTH(Table1[[#This Row],[Order Date]])</f>
        <v>201104</v>
      </c>
      <c r="H6571" s="1">
        <v>40655</v>
      </c>
      <c r="I6571" t="s">
        <v>53</v>
      </c>
      <c r="J6571" t="s">
        <v>293</v>
      </c>
      <c r="K6571" t="s">
        <v>294</v>
      </c>
      <c r="L6571" t="s">
        <v>29</v>
      </c>
      <c r="M6571" t="s">
        <v>30</v>
      </c>
      <c r="N6571" t="s">
        <v>187</v>
      </c>
      <c r="O6571" t="s">
        <v>107</v>
      </c>
      <c r="P6571">
        <v>77095</v>
      </c>
      <c r="Q6571" t="s">
        <v>108</v>
      </c>
      <c r="R6571" t="s">
        <v>1167</v>
      </c>
      <c r="S6571" t="s">
        <v>35</v>
      </c>
      <c r="T6571" t="s">
        <v>39</v>
      </c>
      <c r="U6571" t="s">
        <v>1168</v>
      </c>
      <c r="V6571">
        <v>317.05799999999999</v>
      </c>
      <c r="W6571">
        <v>3</v>
      </c>
      <c r="X6571" s="9">
        <f>Table1[[#This Row],[Discount]]</f>
        <v>0.3</v>
      </c>
      <c r="Y6571">
        <v>0.3</v>
      </c>
      <c r="Z6571">
        <v>-18.117599999999996</v>
      </c>
    </row>
    <row r="6572" spans="1:26" ht="16" x14ac:dyDescent="0.2">
      <c r="A6572">
        <v>6571</v>
      </c>
      <c r="B6572" t="s">
        <v>8967</v>
      </c>
      <c r="C6572" s="1">
        <v>40651</v>
      </c>
      <c r="D6572">
        <f>YEAR(Table1[[#This Row],[Order Date]])</f>
        <v>2011</v>
      </c>
      <c r="E6572">
        <f>MONTH(Table1[[#This Row],[Order Date]])</f>
        <v>4</v>
      </c>
      <c r="F6572" t="str">
        <f>Table1[[#This Row],[Order Year]]&amp;"-"&amp;Table1[[#This Row],[Order Month]]</f>
        <v>2011-4</v>
      </c>
      <c r="G6572" s="5">
        <f>YEAR(Table1[[#This Row],[Order Date]])*100 + MONTH(Table1[[#This Row],[Order Date]])</f>
        <v>201104</v>
      </c>
      <c r="H6572" s="1">
        <v>40655</v>
      </c>
      <c r="I6572" t="s">
        <v>53</v>
      </c>
      <c r="J6572" t="s">
        <v>293</v>
      </c>
      <c r="K6572" t="s">
        <v>294</v>
      </c>
      <c r="L6572" t="s">
        <v>29</v>
      </c>
      <c r="M6572" t="s">
        <v>30</v>
      </c>
      <c r="N6572" t="s">
        <v>187</v>
      </c>
      <c r="O6572" t="s">
        <v>107</v>
      </c>
      <c r="P6572">
        <v>77095</v>
      </c>
      <c r="Q6572" t="s">
        <v>108</v>
      </c>
      <c r="R6572" t="s">
        <v>2470</v>
      </c>
      <c r="S6572" t="s">
        <v>49</v>
      </c>
      <c r="T6572" t="s">
        <v>176</v>
      </c>
      <c r="U6572" t="s">
        <v>2471</v>
      </c>
      <c r="V6572">
        <v>149.352</v>
      </c>
      <c r="W6572">
        <v>3</v>
      </c>
      <c r="X6572" s="9">
        <f>Table1[[#This Row],[Discount]]</f>
        <v>0.2</v>
      </c>
      <c r="Y6572">
        <v>0.2</v>
      </c>
      <c r="Z6572">
        <v>50.40629999999998</v>
      </c>
    </row>
    <row r="6573" spans="1:26" ht="16" x14ac:dyDescent="0.2">
      <c r="A6573">
        <v>6572</v>
      </c>
      <c r="B6573" t="s">
        <v>8967</v>
      </c>
      <c r="C6573" s="1">
        <v>40651</v>
      </c>
      <c r="D6573">
        <f>YEAR(Table1[[#This Row],[Order Date]])</f>
        <v>2011</v>
      </c>
      <c r="E6573">
        <f>MONTH(Table1[[#This Row],[Order Date]])</f>
        <v>4</v>
      </c>
      <c r="F6573" t="str">
        <f>Table1[[#This Row],[Order Year]]&amp;"-"&amp;Table1[[#This Row],[Order Month]]</f>
        <v>2011-4</v>
      </c>
      <c r="G6573" s="5">
        <f>YEAR(Table1[[#This Row],[Order Date]])*100 + MONTH(Table1[[#This Row],[Order Date]])</f>
        <v>201104</v>
      </c>
      <c r="H6573" s="1">
        <v>40655</v>
      </c>
      <c r="I6573" t="s">
        <v>53</v>
      </c>
      <c r="J6573" t="s">
        <v>293</v>
      </c>
      <c r="K6573" t="s">
        <v>294</v>
      </c>
      <c r="L6573" t="s">
        <v>29</v>
      </c>
      <c r="M6573" t="s">
        <v>30</v>
      </c>
      <c r="N6573" t="s">
        <v>187</v>
      </c>
      <c r="O6573" t="s">
        <v>107</v>
      </c>
      <c r="P6573">
        <v>77095</v>
      </c>
      <c r="Q6573" t="s">
        <v>108</v>
      </c>
      <c r="R6573" t="s">
        <v>6542</v>
      </c>
      <c r="S6573" t="s">
        <v>74</v>
      </c>
      <c r="T6573" t="s">
        <v>164</v>
      </c>
      <c r="U6573" t="s">
        <v>6543</v>
      </c>
      <c r="V6573">
        <v>227.976</v>
      </c>
      <c r="W6573">
        <v>3</v>
      </c>
      <c r="X6573" s="9">
        <f>Table1[[#This Row],[Discount]]</f>
        <v>0.2</v>
      </c>
      <c r="Y6573">
        <v>0.2</v>
      </c>
      <c r="Z6573">
        <v>28.496999999999957</v>
      </c>
    </row>
    <row r="6574" spans="1:26" ht="16" x14ac:dyDescent="0.2">
      <c r="A6574">
        <v>6573</v>
      </c>
      <c r="B6574" t="s">
        <v>8968</v>
      </c>
      <c r="C6574" s="1">
        <v>41405</v>
      </c>
      <c r="D6574">
        <f>YEAR(Table1[[#This Row],[Order Date]])</f>
        <v>2013</v>
      </c>
      <c r="E6574">
        <f>MONTH(Table1[[#This Row],[Order Date]])</f>
        <v>5</v>
      </c>
      <c r="F6574" t="str">
        <f>Table1[[#This Row],[Order Year]]&amp;"-"&amp;Table1[[#This Row],[Order Month]]</f>
        <v>2013-5</v>
      </c>
      <c r="G6574" s="5">
        <f>YEAR(Table1[[#This Row],[Order Date]])*100 + MONTH(Table1[[#This Row],[Order Date]])</f>
        <v>201305</v>
      </c>
      <c r="H6574" s="1">
        <v>41411</v>
      </c>
      <c r="I6574" t="s">
        <v>53</v>
      </c>
      <c r="J6574" t="s">
        <v>7421</v>
      </c>
      <c r="K6574" t="s">
        <v>7422</v>
      </c>
      <c r="L6574" t="s">
        <v>29</v>
      </c>
      <c r="M6574" t="s">
        <v>30</v>
      </c>
      <c r="N6574" t="s">
        <v>98</v>
      </c>
      <c r="O6574" t="s">
        <v>99</v>
      </c>
      <c r="P6574">
        <v>98105</v>
      </c>
      <c r="Q6574" t="s">
        <v>47</v>
      </c>
      <c r="R6574" t="s">
        <v>5293</v>
      </c>
      <c r="S6574" t="s">
        <v>49</v>
      </c>
      <c r="T6574" t="s">
        <v>93</v>
      </c>
      <c r="U6574" t="s">
        <v>5294</v>
      </c>
      <c r="V6574">
        <v>11.96</v>
      </c>
      <c r="W6574">
        <v>2</v>
      </c>
      <c r="X6574" s="9">
        <f>Table1[[#This Row],[Discount]]</f>
        <v>0</v>
      </c>
      <c r="Y6574">
        <v>0</v>
      </c>
      <c r="Z6574">
        <v>5.8604000000000003</v>
      </c>
    </row>
    <row r="6575" spans="1:26" ht="16" x14ac:dyDescent="0.2">
      <c r="A6575">
        <v>6574</v>
      </c>
      <c r="B6575" t="s">
        <v>8969</v>
      </c>
      <c r="C6575" s="1">
        <v>41604</v>
      </c>
      <c r="D6575">
        <f>YEAR(Table1[[#This Row],[Order Date]])</f>
        <v>2013</v>
      </c>
      <c r="E6575">
        <f>MONTH(Table1[[#This Row],[Order Date]])</f>
        <v>11</v>
      </c>
      <c r="F6575" t="str">
        <f>Table1[[#This Row],[Order Year]]&amp;"-"&amp;Table1[[#This Row],[Order Month]]</f>
        <v>2013-11</v>
      </c>
      <c r="G6575" s="5">
        <f>YEAR(Table1[[#This Row],[Order Date]])*100 + MONTH(Table1[[#This Row],[Order Date]])</f>
        <v>201311</v>
      </c>
      <c r="H6575" s="1">
        <v>41609</v>
      </c>
      <c r="I6575" t="s">
        <v>53</v>
      </c>
      <c r="J6575" t="s">
        <v>8557</v>
      </c>
      <c r="K6575" t="s">
        <v>8558</v>
      </c>
      <c r="L6575" t="s">
        <v>44</v>
      </c>
      <c r="M6575" t="s">
        <v>30</v>
      </c>
      <c r="N6575" t="s">
        <v>2129</v>
      </c>
      <c r="O6575" t="s">
        <v>791</v>
      </c>
      <c r="P6575">
        <v>7060</v>
      </c>
      <c r="Q6575" t="s">
        <v>151</v>
      </c>
      <c r="R6575" t="s">
        <v>1655</v>
      </c>
      <c r="S6575" t="s">
        <v>49</v>
      </c>
      <c r="T6575" t="s">
        <v>62</v>
      </c>
      <c r="U6575" t="s">
        <v>1656</v>
      </c>
      <c r="V6575">
        <v>563.4</v>
      </c>
      <c r="W6575">
        <v>4</v>
      </c>
      <c r="X6575" s="9">
        <f>Table1[[#This Row],[Discount]]</f>
        <v>0</v>
      </c>
      <c r="Y6575">
        <v>0</v>
      </c>
      <c r="Z6575">
        <v>67.608000000000004</v>
      </c>
    </row>
    <row r="6576" spans="1:26" ht="16" x14ac:dyDescent="0.2">
      <c r="A6576">
        <v>6575</v>
      </c>
      <c r="B6576" t="s">
        <v>8969</v>
      </c>
      <c r="C6576" s="1">
        <v>41604</v>
      </c>
      <c r="D6576">
        <f>YEAR(Table1[[#This Row],[Order Date]])</f>
        <v>2013</v>
      </c>
      <c r="E6576">
        <f>MONTH(Table1[[#This Row],[Order Date]])</f>
        <v>11</v>
      </c>
      <c r="F6576" t="str">
        <f>Table1[[#This Row],[Order Year]]&amp;"-"&amp;Table1[[#This Row],[Order Month]]</f>
        <v>2013-11</v>
      </c>
      <c r="G6576" s="5">
        <f>YEAR(Table1[[#This Row],[Order Date]])*100 + MONTH(Table1[[#This Row],[Order Date]])</f>
        <v>201311</v>
      </c>
      <c r="H6576" s="1">
        <v>41609</v>
      </c>
      <c r="I6576" t="s">
        <v>53</v>
      </c>
      <c r="J6576" t="s">
        <v>8557</v>
      </c>
      <c r="K6576" t="s">
        <v>8558</v>
      </c>
      <c r="L6576" t="s">
        <v>44</v>
      </c>
      <c r="M6576" t="s">
        <v>30</v>
      </c>
      <c r="N6576" t="s">
        <v>2129</v>
      </c>
      <c r="O6576" t="s">
        <v>791</v>
      </c>
      <c r="P6576">
        <v>7060</v>
      </c>
      <c r="Q6576" t="s">
        <v>151</v>
      </c>
      <c r="R6576" t="s">
        <v>8970</v>
      </c>
      <c r="S6576" t="s">
        <v>74</v>
      </c>
      <c r="T6576" t="s">
        <v>685</v>
      </c>
      <c r="U6576" t="s">
        <v>8971</v>
      </c>
      <c r="V6576">
        <v>319.92</v>
      </c>
      <c r="W6576">
        <v>8</v>
      </c>
      <c r="X6576" s="9">
        <f>Table1[[#This Row],[Discount]]</f>
        <v>0</v>
      </c>
      <c r="Y6576">
        <v>0</v>
      </c>
      <c r="Z6576">
        <v>118.37040000000002</v>
      </c>
    </row>
    <row r="6577" spans="1:26" ht="16" x14ac:dyDescent="0.2">
      <c r="A6577">
        <v>6576</v>
      </c>
      <c r="B6577" t="s">
        <v>8972</v>
      </c>
      <c r="C6577" s="1">
        <v>41702</v>
      </c>
      <c r="D6577">
        <f>YEAR(Table1[[#This Row],[Order Date]])</f>
        <v>2014</v>
      </c>
      <c r="E6577">
        <f>MONTH(Table1[[#This Row],[Order Date]])</f>
        <v>3</v>
      </c>
      <c r="F6577" t="str">
        <f>Table1[[#This Row],[Order Year]]&amp;"-"&amp;Table1[[#This Row],[Order Month]]</f>
        <v>2014-3</v>
      </c>
      <c r="G6577" s="5">
        <f>YEAR(Table1[[#This Row],[Order Date]])*100 + MONTH(Table1[[#This Row],[Order Date]])</f>
        <v>201403</v>
      </c>
      <c r="H6577" s="1">
        <v>41707</v>
      </c>
      <c r="I6577" t="s">
        <v>53</v>
      </c>
      <c r="J6577" t="s">
        <v>6945</v>
      </c>
      <c r="K6577" t="s">
        <v>6946</v>
      </c>
      <c r="L6577" t="s">
        <v>29</v>
      </c>
      <c r="M6577" t="s">
        <v>30</v>
      </c>
      <c r="N6577" t="s">
        <v>45</v>
      </c>
      <c r="O6577" t="s">
        <v>46</v>
      </c>
      <c r="P6577">
        <v>90008</v>
      </c>
      <c r="Q6577" t="s">
        <v>47</v>
      </c>
      <c r="R6577" t="s">
        <v>6690</v>
      </c>
      <c r="S6577" t="s">
        <v>74</v>
      </c>
      <c r="T6577" t="s">
        <v>164</v>
      </c>
      <c r="U6577" t="s">
        <v>6691</v>
      </c>
      <c r="V6577">
        <v>1049.44</v>
      </c>
      <c r="W6577">
        <v>8</v>
      </c>
      <c r="X6577" s="9">
        <f>Table1[[#This Row],[Discount]]</f>
        <v>0</v>
      </c>
      <c r="Y6577">
        <v>0</v>
      </c>
      <c r="Z6577">
        <v>440.76480000000004</v>
      </c>
    </row>
    <row r="6578" spans="1:26" ht="16" x14ac:dyDescent="0.2">
      <c r="A6578">
        <v>6577</v>
      </c>
      <c r="B6578" t="s">
        <v>8972</v>
      </c>
      <c r="C6578" s="1">
        <v>41702</v>
      </c>
      <c r="D6578">
        <f>YEAR(Table1[[#This Row],[Order Date]])</f>
        <v>2014</v>
      </c>
      <c r="E6578">
        <f>MONTH(Table1[[#This Row],[Order Date]])</f>
        <v>3</v>
      </c>
      <c r="F6578" t="str">
        <f>Table1[[#This Row],[Order Year]]&amp;"-"&amp;Table1[[#This Row],[Order Month]]</f>
        <v>2014-3</v>
      </c>
      <c r="G6578" s="5">
        <f>YEAR(Table1[[#This Row],[Order Date]])*100 + MONTH(Table1[[#This Row],[Order Date]])</f>
        <v>201403</v>
      </c>
      <c r="H6578" s="1">
        <v>41707</v>
      </c>
      <c r="I6578" t="s">
        <v>53</v>
      </c>
      <c r="J6578" t="s">
        <v>6945</v>
      </c>
      <c r="K6578" t="s">
        <v>6946</v>
      </c>
      <c r="L6578" t="s">
        <v>29</v>
      </c>
      <c r="M6578" t="s">
        <v>30</v>
      </c>
      <c r="N6578" t="s">
        <v>45</v>
      </c>
      <c r="O6578" t="s">
        <v>46</v>
      </c>
      <c r="P6578">
        <v>90008</v>
      </c>
      <c r="Q6578" t="s">
        <v>47</v>
      </c>
      <c r="R6578" t="s">
        <v>284</v>
      </c>
      <c r="S6578" t="s">
        <v>35</v>
      </c>
      <c r="T6578" t="s">
        <v>39</v>
      </c>
      <c r="U6578" t="s">
        <v>285</v>
      </c>
      <c r="V6578">
        <v>170.35200000000003</v>
      </c>
      <c r="W6578">
        <v>3</v>
      </c>
      <c r="X6578" s="9">
        <f>Table1[[#This Row],[Discount]]</f>
        <v>0.2</v>
      </c>
      <c r="Y6578">
        <v>0.2</v>
      </c>
      <c r="Z6578">
        <v>-17.035200000000003</v>
      </c>
    </row>
    <row r="6579" spans="1:26" ht="16" x14ac:dyDescent="0.2">
      <c r="A6579">
        <v>6578</v>
      </c>
      <c r="B6579" t="s">
        <v>8973</v>
      </c>
      <c r="C6579" s="1">
        <v>41249</v>
      </c>
      <c r="D6579">
        <f>YEAR(Table1[[#This Row],[Order Date]])</f>
        <v>2012</v>
      </c>
      <c r="E6579">
        <f>MONTH(Table1[[#This Row],[Order Date]])</f>
        <v>12</v>
      </c>
      <c r="F6579" t="str">
        <f>Table1[[#This Row],[Order Year]]&amp;"-"&amp;Table1[[#This Row],[Order Month]]</f>
        <v>2012-12</v>
      </c>
      <c r="G6579" s="5">
        <f>YEAR(Table1[[#This Row],[Order Date]])*100 + MONTH(Table1[[#This Row],[Order Date]])</f>
        <v>201212</v>
      </c>
      <c r="H6579" s="1">
        <v>41254</v>
      </c>
      <c r="I6579" t="s">
        <v>26</v>
      </c>
      <c r="J6579" t="s">
        <v>1702</v>
      </c>
      <c r="K6579" t="s">
        <v>1703</v>
      </c>
      <c r="L6579" t="s">
        <v>29</v>
      </c>
      <c r="M6579" t="s">
        <v>30</v>
      </c>
      <c r="N6579" t="s">
        <v>1130</v>
      </c>
      <c r="O6579" t="s">
        <v>322</v>
      </c>
      <c r="P6579">
        <v>22204</v>
      </c>
      <c r="Q6579" t="s">
        <v>33</v>
      </c>
      <c r="R6579" t="s">
        <v>4512</v>
      </c>
      <c r="S6579" t="s">
        <v>74</v>
      </c>
      <c r="T6579" t="s">
        <v>75</v>
      </c>
      <c r="U6579" t="s">
        <v>4513</v>
      </c>
      <c r="V6579">
        <v>173.94</v>
      </c>
      <c r="W6579">
        <v>6</v>
      </c>
      <c r="X6579" s="9">
        <f>Table1[[#This Row],[Discount]]</f>
        <v>0</v>
      </c>
      <c r="Y6579">
        <v>0</v>
      </c>
      <c r="Z6579">
        <v>50.442599999999977</v>
      </c>
    </row>
    <row r="6580" spans="1:26" ht="16" x14ac:dyDescent="0.2">
      <c r="A6580">
        <v>6579</v>
      </c>
      <c r="B6580" t="s">
        <v>8974</v>
      </c>
      <c r="C6580" s="1">
        <v>40780</v>
      </c>
      <c r="D6580">
        <f>YEAR(Table1[[#This Row],[Order Date]])</f>
        <v>2011</v>
      </c>
      <c r="E6580">
        <f>MONTH(Table1[[#This Row],[Order Date]])</f>
        <v>8</v>
      </c>
      <c r="F6580" t="str">
        <f>Table1[[#This Row],[Order Year]]&amp;"-"&amp;Table1[[#This Row],[Order Month]]</f>
        <v>2011-8</v>
      </c>
      <c r="G6580" s="5">
        <f>YEAR(Table1[[#This Row],[Order Date]])*100 + MONTH(Table1[[#This Row],[Order Date]])</f>
        <v>201108</v>
      </c>
      <c r="H6580" s="1">
        <v>40785</v>
      </c>
      <c r="I6580" t="s">
        <v>53</v>
      </c>
      <c r="J6580" t="s">
        <v>5248</v>
      </c>
      <c r="K6580" t="s">
        <v>5249</v>
      </c>
      <c r="L6580" t="s">
        <v>29</v>
      </c>
      <c r="M6580" t="s">
        <v>30</v>
      </c>
      <c r="N6580" t="s">
        <v>98</v>
      </c>
      <c r="O6580" t="s">
        <v>99</v>
      </c>
      <c r="P6580">
        <v>98103</v>
      </c>
      <c r="Q6580" t="s">
        <v>47</v>
      </c>
      <c r="R6580" t="s">
        <v>4602</v>
      </c>
      <c r="S6580" t="s">
        <v>74</v>
      </c>
      <c r="T6580" t="s">
        <v>75</v>
      </c>
      <c r="U6580" t="s">
        <v>4603</v>
      </c>
      <c r="V6580">
        <v>1007.9440000000002</v>
      </c>
      <c r="W6580">
        <v>7</v>
      </c>
      <c r="X6580" s="9">
        <f>Table1[[#This Row],[Discount]]</f>
        <v>0.2</v>
      </c>
      <c r="Y6580">
        <v>0.2</v>
      </c>
      <c r="Z6580">
        <v>75.595799999999997</v>
      </c>
    </row>
    <row r="6581" spans="1:26" ht="16" x14ac:dyDescent="0.2">
      <c r="A6581">
        <v>6580</v>
      </c>
      <c r="B6581" t="s">
        <v>8975</v>
      </c>
      <c r="C6581" s="1">
        <v>41570</v>
      </c>
      <c r="D6581">
        <f>YEAR(Table1[[#This Row],[Order Date]])</f>
        <v>2013</v>
      </c>
      <c r="E6581">
        <f>MONTH(Table1[[#This Row],[Order Date]])</f>
        <v>10</v>
      </c>
      <c r="F6581" t="str">
        <f>Table1[[#This Row],[Order Year]]&amp;"-"&amp;Table1[[#This Row],[Order Month]]</f>
        <v>2013-10</v>
      </c>
      <c r="G6581" s="5">
        <f>YEAR(Table1[[#This Row],[Order Date]])*100 + MONTH(Table1[[#This Row],[Order Date]])</f>
        <v>201310</v>
      </c>
      <c r="H6581" s="1">
        <v>41570</v>
      </c>
      <c r="I6581" t="s">
        <v>1293</v>
      </c>
      <c r="J6581" t="s">
        <v>5903</v>
      </c>
      <c r="K6581" t="s">
        <v>5904</v>
      </c>
      <c r="L6581" t="s">
        <v>29</v>
      </c>
      <c r="M6581" t="s">
        <v>30</v>
      </c>
      <c r="N6581" t="s">
        <v>98</v>
      </c>
      <c r="O6581" t="s">
        <v>99</v>
      </c>
      <c r="P6581">
        <v>98105</v>
      </c>
      <c r="Q6581" t="s">
        <v>47</v>
      </c>
      <c r="R6581" t="s">
        <v>4311</v>
      </c>
      <c r="S6581" t="s">
        <v>49</v>
      </c>
      <c r="T6581" t="s">
        <v>93</v>
      </c>
      <c r="U6581" t="s">
        <v>4312</v>
      </c>
      <c r="V6581">
        <v>6.68</v>
      </c>
      <c r="W6581">
        <v>1</v>
      </c>
      <c r="X6581" s="9">
        <f>Table1[[#This Row],[Discount]]</f>
        <v>0</v>
      </c>
      <c r="Y6581">
        <v>0</v>
      </c>
      <c r="Z6581">
        <v>3.2063999999999999</v>
      </c>
    </row>
    <row r="6582" spans="1:26" ht="16" x14ac:dyDescent="0.2">
      <c r="A6582">
        <v>6581</v>
      </c>
      <c r="B6582" t="s">
        <v>8975</v>
      </c>
      <c r="C6582" s="1">
        <v>41570</v>
      </c>
      <c r="D6582">
        <f>YEAR(Table1[[#This Row],[Order Date]])</f>
        <v>2013</v>
      </c>
      <c r="E6582">
        <f>MONTH(Table1[[#This Row],[Order Date]])</f>
        <v>10</v>
      </c>
      <c r="F6582" t="str">
        <f>Table1[[#This Row],[Order Year]]&amp;"-"&amp;Table1[[#This Row],[Order Month]]</f>
        <v>2013-10</v>
      </c>
      <c r="G6582" s="5">
        <f>YEAR(Table1[[#This Row],[Order Date]])*100 + MONTH(Table1[[#This Row],[Order Date]])</f>
        <v>201310</v>
      </c>
      <c r="H6582" s="1">
        <v>41570</v>
      </c>
      <c r="I6582" t="s">
        <v>1293</v>
      </c>
      <c r="J6582" t="s">
        <v>5903</v>
      </c>
      <c r="K6582" t="s">
        <v>5904</v>
      </c>
      <c r="L6582" t="s">
        <v>29</v>
      </c>
      <c r="M6582" t="s">
        <v>30</v>
      </c>
      <c r="N6582" t="s">
        <v>98</v>
      </c>
      <c r="O6582" t="s">
        <v>99</v>
      </c>
      <c r="P6582">
        <v>98105</v>
      </c>
      <c r="Q6582" t="s">
        <v>47</v>
      </c>
      <c r="R6582" t="s">
        <v>7188</v>
      </c>
      <c r="S6582" t="s">
        <v>49</v>
      </c>
      <c r="T6582" t="s">
        <v>71</v>
      </c>
      <c r="U6582" t="s">
        <v>4227</v>
      </c>
      <c r="V6582">
        <v>8.34</v>
      </c>
      <c r="W6582">
        <v>3</v>
      </c>
      <c r="X6582" s="9">
        <f>Table1[[#This Row],[Discount]]</f>
        <v>0</v>
      </c>
      <c r="Y6582">
        <v>0</v>
      </c>
      <c r="Z6582">
        <v>2.2517999999999998</v>
      </c>
    </row>
    <row r="6583" spans="1:26" ht="16" x14ac:dyDescent="0.2">
      <c r="A6583">
        <v>6582</v>
      </c>
      <c r="B6583" t="s">
        <v>8975</v>
      </c>
      <c r="C6583" s="1">
        <v>41570</v>
      </c>
      <c r="D6583">
        <f>YEAR(Table1[[#This Row],[Order Date]])</f>
        <v>2013</v>
      </c>
      <c r="E6583">
        <f>MONTH(Table1[[#This Row],[Order Date]])</f>
        <v>10</v>
      </c>
      <c r="F6583" t="str">
        <f>Table1[[#This Row],[Order Year]]&amp;"-"&amp;Table1[[#This Row],[Order Month]]</f>
        <v>2013-10</v>
      </c>
      <c r="G6583" s="5">
        <f>YEAR(Table1[[#This Row],[Order Date]])*100 + MONTH(Table1[[#This Row],[Order Date]])</f>
        <v>201310</v>
      </c>
      <c r="H6583" s="1">
        <v>41570</v>
      </c>
      <c r="I6583" t="s">
        <v>1293</v>
      </c>
      <c r="J6583" t="s">
        <v>5903</v>
      </c>
      <c r="K6583" t="s">
        <v>5904</v>
      </c>
      <c r="L6583" t="s">
        <v>29</v>
      </c>
      <c r="M6583" t="s">
        <v>30</v>
      </c>
      <c r="N6583" t="s">
        <v>98</v>
      </c>
      <c r="O6583" t="s">
        <v>99</v>
      </c>
      <c r="P6583">
        <v>98105</v>
      </c>
      <c r="Q6583" t="s">
        <v>47</v>
      </c>
      <c r="R6583" t="s">
        <v>8976</v>
      </c>
      <c r="S6583" t="s">
        <v>35</v>
      </c>
      <c r="T6583" t="s">
        <v>68</v>
      </c>
      <c r="U6583" t="s">
        <v>8977</v>
      </c>
      <c r="V6583">
        <v>101.94</v>
      </c>
      <c r="W6583">
        <v>3</v>
      </c>
      <c r="X6583" s="9">
        <f>Table1[[#This Row],[Discount]]</f>
        <v>0</v>
      </c>
      <c r="Y6583">
        <v>0</v>
      </c>
      <c r="Z6583">
        <v>30.581999999999987</v>
      </c>
    </row>
    <row r="6584" spans="1:26" ht="16" x14ac:dyDescent="0.2">
      <c r="A6584">
        <v>6583</v>
      </c>
      <c r="B6584" t="s">
        <v>8978</v>
      </c>
      <c r="C6584" s="1">
        <v>41494</v>
      </c>
      <c r="D6584">
        <f>YEAR(Table1[[#This Row],[Order Date]])</f>
        <v>2013</v>
      </c>
      <c r="E6584">
        <f>MONTH(Table1[[#This Row],[Order Date]])</f>
        <v>8</v>
      </c>
      <c r="F6584" t="str">
        <f>Table1[[#This Row],[Order Year]]&amp;"-"&amp;Table1[[#This Row],[Order Month]]</f>
        <v>2013-8</v>
      </c>
      <c r="G6584" s="5">
        <f>YEAR(Table1[[#This Row],[Order Date]])*100 + MONTH(Table1[[#This Row],[Order Date]])</f>
        <v>201308</v>
      </c>
      <c r="H6584" s="1">
        <v>41498</v>
      </c>
      <c r="I6584" t="s">
        <v>53</v>
      </c>
      <c r="J6584" t="s">
        <v>559</v>
      </c>
      <c r="K6584" t="s">
        <v>560</v>
      </c>
      <c r="L6584" t="s">
        <v>44</v>
      </c>
      <c r="M6584" t="s">
        <v>30</v>
      </c>
      <c r="N6584" t="s">
        <v>2537</v>
      </c>
      <c r="O6584" t="s">
        <v>99</v>
      </c>
      <c r="P6584">
        <v>98026</v>
      </c>
      <c r="Q6584" t="s">
        <v>47</v>
      </c>
      <c r="R6584" t="s">
        <v>2356</v>
      </c>
      <c r="S6584" t="s">
        <v>74</v>
      </c>
      <c r="T6584" t="s">
        <v>164</v>
      </c>
      <c r="U6584" t="s">
        <v>2357</v>
      </c>
      <c r="V6584">
        <v>179.97</v>
      </c>
      <c r="W6584">
        <v>3</v>
      </c>
      <c r="X6584" s="9">
        <f>Table1[[#This Row],[Discount]]</f>
        <v>0</v>
      </c>
      <c r="Y6584">
        <v>0</v>
      </c>
      <c r="Z6584">
        <v>86.385600000000011</v>
      </c>
    </row>
    <row r="6585" spans="1:26" ht="16" x14ac:dyDescent="0.2">
      <c r="A6585">
        <v>6584</v>
      </c>
      <c r="B6585" t="s">
        <v>8979</v>
      </c>
      <c r="C6585" s="1">
        <v>41842</v>
      </c>
      <c r="D6585">
        <f>YEAR(Table1[[#This Row],[Order Date]])</f>
        <v>2014</v>
      </c>
      <c r="E6585">
        <f>MONTH(Table1[[#This Row],[Order Date]])</f>
        <v>7</v>
      </c>
      <c r="F6585" t="str">
        <f>Table1[[#This Row],[Order Year]]&amp;"-"&amp;Table1[[#This Row],[Order Month]]</f>
        <v>2014-7</v>
      </c>
      <c r="G6585" s="5">
        <f>YEAR(Table1[[#This Row],[Order Date]])*100 + MONTH(Table1[[#This Row],[Order Date]])</f>
        <v>201407</v>
      </c>
      <c r="H6585" s="1">
        <v>41848</v>
      </c>
      <c r="I6585" t="s">
        <v>53</v>
      </c>
      <c r="J6585" t="s">
        <v>4896</v>
      </c>
      <c r="K6585" t="s">
        <v>4897</v>
      </c>
      <c r="L6585" t="s">
        <v>29</v>
      </c>
      <c r="M6585" t="s">
        <v>30</v>
      </c>
      <c r="N6585" t="s">
        <v>1979</v>
      </c>
      <c r="O6585" t="s">
        <v>322</v>
      </c>
      <c r="P6585">
        <v>24153</v>
      </c>
      <c r="Q6585" t="s">
        <v>33</v>
      </c>
      <c r="R6585" t="s">
        <v>5721</v>
      </c>
      <c r="S6585" t="s">
        <v>49</v>
      </c>
      <c r="T6585" t="s">
        <v>71</v>
      </c>
      <c r="U6585" t="s">
        <v>5722</v>
      </c>
      <c r="V6585">
        <v>101.94</v>
      </c>
      <c r="W6585">
        <v>6</v>
      </c>
      <c r="X6585" s="9">
        <f>Table1[[#This Row],[Discount]]</f>
        <v>0</v>
      </c>
      <c r="Y6585">
        <v>0</v>
      </c>
      <c r="Z6585">
        <v>29.562599999999986</v>
      </c>
    </row>
    <row r="6586" spans="1:26" ht="16" x14ac:dyDescent="0.2">
      <c r="A6586">
        <v>6585</v>
      </c>
      <c r="B6586" t="s">
        <v>8979</v>
      </c>
      <c r="C6586" s="1">
        <v>41842</v>
      </c>
      <c r="D6586">
        <f>YEAR(Table1[[#This Row],[Order Date]])</f>
        <v>2014</v>
      </c>
      <c r="E6586">
        <f>MONTH(Table1[[#This Row],[Order Date]])</f>
        <v>7</v>
      </c>
      <c r="F6586" t="str">
        <f>Table1[[#This Row],[Order Year]]&amp;"-"&amp;Table1[[#This Row],[Order Month]]</f>
        <v>2014-7</v>
      </c>
      <c r="G6586" s="5">
        <f>YEAR(Table1[[#This Row],[Order Date]])*100 + MONTH(Table1[[#This Row],[Order Date]])</f>
        <v>201407</v>
      </c>
      <c r="H6586" s="1">
        <v>41848</v>
      </c>
      <c r="I6586" t="s">
        <v>53</v>
      </c>
      <c r="J6586" t="s">
        <v>4896</v>
      </c>
      <c r="K6586" t="s">
        <v>4897</v>
      </c>
      <c r="L6586" t="s">
        <v>29</v>
      </c>
      <c r="M6586" t="s">
        <v>30</v>
      </c>
      <c r="N6586" t="s">
        <v>1979</v>
      </c>
      <c r="O6586" t="s">
        <v>322</v>
      </c>
      <c r="P6586">
        <v>24153</v>
      </c>
      <c r="Q6586" t="s">
        <v>33</v>
      </c>
      <c r="R6586" t="s">
        <v>2748</v>
      </c>
      <c r="S6586" t="s">
        <v>74</v>
      </c>
      <c r="T6586" t="s">
        <v>75</v>
      </c>
      <c r="U6586" t="s">
        <v>2749</v>
      </c>
      <c r="V6586">
        <v>271.95999999999998</v>
      </c>
      <c r="W6586">
        <v>4</v>
      </c>
      <c r="X6586" s="9">
        <f>Table1[[#This Row],[Discount]]</f>
        <v>0</v>
      </c>
      <c r="Y6586">
        <v>0</v>
      </c>
      <c r="Z6586">
        <v>67.990000000000009</v>
      </c>
    </row>
    <row r="6587" spans="1:26" ht="16" x14ac:dyDescent="0.2">
      <c r="A6587">
        <v>6586</v>
      </c>
      <c r="B6587" t="s">
        <v>8979</v>
      </c>
      <c r="C6587" s="1">
        <v>41842</v>
      </c>
      <c r="D6587">
        <f>YEAR(Table1[[#This Row],[Order Date]])</f>
        <v>2014</v>
      </c>
      <c r="E6587">
        <f>MONTH(Table1[[#This Row],[Order Date]])</f>
        <v>7</v>
      </c>
      <c r="F6587" t="str">
        <f>Table1[[#This Row],[Order Year]]&amp;"-"&amp;Table1[[#This Row],[Order Month]]</f>
        <v>2014-7</v>
      </c>
      <c r="G6587" s="5">
        <f>YEAR(Table1[[#This Row],[Order Date]])*100 + MONTH(Table1[[#This Row],[Order Date]])</f>
        <v>201407</v>
      </c>
      <c r="H6587" s="1">
        <v>41848</v>
      </c>
      <c r="I6587" t="s">
        <v>53</v>
      </c>
      <c r="J6587" t="s">
        <v>4896</v>
      </c>
      <c r="K6587" t="s">
        <v>4897</v>
      </c>
      <c r="L6587" t="s">
        <v>29</v>
      </c>
      <c r="M6587" t="s">
        <v>30</v>
      </c>
      <c r="N6587" t="s">
        <v>1979</v>
      </c>
      <c r="O6587" t="s">
        <v>322</v>
      </c>
      <c r="P6587">
        <v>24153</v>
      </c>
      <c r="Q6587" t="s">
        <v>33</v>
      </c>
      <c r="R6587" t="s">
        <v>1023</v>
      </c>
      <c r="S6587" t="s">
        <v>35</v>
      </c>
      <c r="T6587" t="s">
        <v>68</v>
      </c>
      <c r="U6587" t="s">
        <v>1024</v>
      </c>
      <c r="V6587">
        <v>8.8000000000000007</v>
      </c>
      <c r="W6587">
        <v>5</v>
      </c>
      <c r="X6587" s="9">
        <f>Table1[[#This Row],[Discount]]</f>
        <v>0</v>
      </c>
      <c r="Y6587">
        <v>0</v>
      </c>
      <c r="Z6587">
        <v>3.8720000000000003</v>
      </c>
    </row>
    <row r="6588" spans="1:26" ht="16" x14ac:dyDescent="0.2">
      <c r="A6588">
        <v>6587</v>
      </c>
      <c r="B6588" t="s">
        <v>8979</v>
      </c>
      <c r="C6588" s="1">
        <v>41842</v>
      </c>
      <c r="D6588">
        <f>YEAR(Table1[[#This Row],[Order Date]])</f>
        <v>2014</v>
      </c>
      <c r="E6588">
        <f>MONTH(Table1[[#This Row],[Order Date]])</f>
        <v>7</v>
      </c>
      <c r="F6588" t="str">
        <f>Table1[[#This Row],[Order Year]]&amp;"-"&amp;Table1[[#This Row],[Order Month]]</f>
        <v>2014-7</v>
      </c>
      <c r="G6588" s="5">
        <f>YEAR(Table1[[#This Row],[Order Date]])*100 + MONTH(Table1[[#This Row],[Order Date]])</f>
        <v>201407</v>
      </c>
      <c r="H6588" s="1">
        <v>41848</v>
      </c>
      <c r="I6588" t="s">
        <v>53</v>
      </c>
      <c r="J6588" t="s">
        <v>4896</v>
      </c>
      <c r="K6588" t="s">
        <v>4897</v>
      </c>
      <c r="L6588" t="s">
        <v>29</v>
      </c>
      <c r="M6588" t="s">
        <v>30</v>
      </c>
      <c r="N6588" t="s">
        <v>1979</v>
      </c>
      <c r="O6588" t="s">
        <v>322</v>
      </c>
      <c r="P6588">
        <v>24153</v>
      </c>
      <c r="Q6588" t="s">
        <v>33</v>
      </c>
      <c r="R6588" t="s">
        <v>3719</v>
      </c>
      <c r="S6588" t="s">
        <v>49</v>
      </c>
      <c r="T6588" t="s">
        <v>71</v>
      </c>
      <c r="U6588" t="s">
        <v>3720</v>
      </c>
      <c r="V6588">
        <v>19.68</v>
      </c>
      <c r="W6588">
        <v>6</v>
      </c>
      <c r="X6588" s="9">
        <f>Table1[[#This Row],[Discount]]</f>
        <v>0</v>
      </c>
      <c r="Y6588">
        <v>0</v>
      </c>
      <c r="Z6588">
        <v>5.7071999999999976</v>
      </c>
    </row>
    <row r="6589" spans="1:26" ht="16" x14ac:dyDescent="0.2">
      <c r="A6589">
        <v>6588</v>
      </c>
      <c r="B6589" t="s">
        <v>8979</v>
      </c>
      <c r="C6589" s="1">
        <v>41842</v>
      </c>
      <c r="D6589">
        <f>YEAR(Table1[[#This Row],[Order Date]])</f>
        <v>2014</v>
      </c>
      <c r="E6589">
        <f>MONTH(Table1[[#This Row],[Order Date]])</f>
        <v>7</v>
      </c>
      <c r="F6589" t="str">
        <f>Table1[[#This Row],[Order Year]]&amp;"-"&amp;Table1[[#This Row],[Order Month]]</f>
        <v>2014-7</v>
      </c>
      <c r="G6589" s="5">
        <f>YEAR(Table1[[#This Row],[Order Date]])*100 + MONTH(Table1[[#This Row],[Order Date]])</f>
        <v>201407</v>
      </c>
      <c r="H6589" s="1">
        <v>41848</v>
      </c>
      <c r="I6589" t="s">
        <v>53</v>
      </c>
      <c r="J6589" t="s">
        <v>4896</v>
      </c>
      <c r="K6589" t="s">
        <v>4897</v>
      </c>
      <c r="L6589" t="s">
        <v>29</v>
      </c>
      <c r="M6589" t="s">
        <v>30</v>
      </c>
      <c r="N6589" t="s">
        <v>1979</v>
      </c>
      <c r="O6589" t="s">
        <v>322</v>
      </c>
      <c r="P6589">
        <v>24153</v>
      </c>
      <c r="Q6589" t="s">
        <v>33</v>
      </c>
      <c r="R6589" t="s">
        <v>2785</v>
      </c>
      <c r="S6589" t="s">
        <v>35</v>
      </c>
      <c r="T6589" t="s">
        <v>36</v>
      </c>
      <c r="U6589" t="s">
        <v>2786</v>
      </c>
      <c r="V6589">
        <v>302.94</v>
      </c>
      <c r="W6589">
        <v>3</v>
      </c>
      <c r="X6589" s="9">
        <f>Table1[[#This Row],[Discount]]</f>
        <v>0</v>
      </c>
      <c r="Y6589">
        <v>0</v>
      </c>
      <c r="Z6589">
        <v>69.67619999999998</v>
      </c>
    </row>
    <row r="6590" spans="1:26" ht="16" x14ac:dyDescent="0.2">
      <c r="A6590">
        <v>6589</v>
      </c>
      <c r="B6590" t="s">
        <v>8979</v>
      </c>
      <c r="C6590" s="1">
        <v>41842</v>
      </c>
      <c r="D6590">
        <f>YEAR(Table1[[#This Row],[Order Date]])</f>
        <v>2014</v>
      </c>
      <c r="E6590">
        <f>MONTH(Table1[[#This Row],[Order Date]])</f>
        <v>7</v>
      </c>
      <c r="F6590" t="str">
        <f>Table1[[#This Row],[Order Year]]&amp;"-"&amp;Table1[[#This Row],[Order Month]]</f>
        <v>2014-7</v>
      </c>
      <c r="G6590" s="5">
        <f>YEAR(Table1[[#This Row],[Order Date]])*100 + MONTH(Table1[[#This Row],[Order Date]])</f>
        <v>201407</v>
      </c>
      <c r="H6590" s="1">
        <v>41848</v>
      </c>
      <c r="I6590" t="s">
        <v>53</v>
      </c>
      <c r="J6590" t="s">
        <v>4896</v>
      </c>
      <c r="K6590" t="s">
        <v>4897</v>
      </c>
      <c r="L6590" t="s">
        <v>29</v>
      </c>
      <c r="M6590" t="s">
        <v>30</v>
      </c>
      <c r="N6590" t="s">
        <v>1979</v>
      </c>
      <c r="O6590" t="s">
        <v>322</v>
      </c>
      <c r="P6590">
        <v>24153</v>
      </c>
      <c r="Q6590" t="s">
        <v>33</v>
      </c>
      <c r="R6590" t="s">
        <v>2304</v>
      </c>
      <c r="S6590" t="s">
        <v>49</v>
      </c>
      <c r="T6590" t="s">
        <v>78</v>
      </c>
      <c r="U6590" t="s">
        <v>2305</v>
      </c>
      <c r="V6590">
        <v>14.940000000000001</v>
      </c>
      <c r="W6590">
        <v>3</v>
      </c>
      <c r="X6590" s="9">
        <f>Table1[[#This Row],[Discount]]</f>
        <v>0</v>
      </c>
      <c r="Y6590">
        <v>0</v>
      </c>
      <c r="Z6590">
        <v>7.1712000000000007</v>
      </c>
    </row>
    <row r="6591" spans="1:26" ht="16" x14ac:dyDescent="0.2">
      <c r="A6591">
        <v>6590</v>
      </c>
      <c r="B6591" t="s">
        <v>8979</v>
      </c>
      <c r="C6591" s="1">
        <v>41842</v>
      </c>
      <c r="D6591">
        <f>YEAR(Table1[[#This Row],[Order Date]])</f>
        <v>2014</v>
      </c>
      <c r="E6591">
        <f>MONTH(Table1[[#This Row],[Order Date]])</f>
        <v>7</v>
      </c>
      <c r="F6591" t="str">
        <f>Table1[[#This Row],[Order Year]]&amp;"-"&amp;Table1[[#This Row],[Order Month]]</f>
        <v>2014-7</v>
      </c>
      <c r="G6591" s="5">
        <f>YEAR(Table1[[#This Row],[Order Date]])*100 + MONTH(Table1[[#This Row],[Order Date]])</f>
        <v>201407</v>
      </c>
      <c r="H6591" s="1">
        <v>41848</v>
      </c>
      <c r="I6591" t="s">
        <v>53</v>
      </c>
      <c r="J6591" t="s">
        <v>4896</v>
      </c>
      <c r="K6591" t="s">
        <v>4897</v>
      </c>
      <c r="L6591" t="s">
        <v>29</v>
      </c>
      <c r="M6591" t="s">
        <v>30</v>
      </c>
      <c r="N6591" t="s">
        <v>1979</v>
      </c>
      <c r="O6591" t="s">
        <v>322</v>
      </c>
      <c r="P6591">
        <v>24153</v>
      </c>
      <c r="Q6591" t="s">
        <v>33</v>
      </c>
      <c r="R6591" t="s">
        <v>1608</v>
      </c>
      <c r="S6591" t="s">
        <v>49</v>
      </c>
      <c r="T6591" t="s">
        <v>581</v>
      </c>
      <c r="U6591" t="s">
        <v>1609</v>
      </c>
      <c r="V6591">
        <v>231.72</v>
      </c>
      <c r="W6591">
        <v>2</v>
      </c>
      <c r="X6591" s="9">
        <f>Table1[[#This Row],[Discount]]</f>
        <v>0</v>
      </c>
      <c r="Y6591">
        <v>0</v>
      </c>
      <c r="Z6591">
        <v>11.585999999999984</v>
      </c>
    </row>
    <row r="6592" spans="1:26" ht="16" x14ac:dyDescent="0.2">
      <c r="A6592">
        <v>6591</v>
      </c>
      <c r="B6592" t="s">
        <v>8980</v>
      </c>
      <c r="C6592" s="1">
        <v>40625</v>
      </c>
      <c r="D6592">
        <f>YEAR(Table1[[#This Row],[Order Date]])</f>
        <v>2011</v>
      </c>
      <c r="E6592">
        <f>MONTH(Table1[[#This Row],[Order Date]])</f>
        <v>3</v>
      </c>
      <c r="F6592" t="str">
        <f>Table1[[#This Row],[Order Year]]&amp;"-"&amp;Table1[[#This Row],[Order Month]]</f>
        <v>2011-3</v>
      </c>
      <c r="G6592" s="5">
        <f>YEAR(Table1[[#This Row],[Order Date]])*100 + MONTH(Table1[[#This Row],[Order Date]])</f>
        <v>201103</v>
      </c>
      <c r="H6592" s="1">
        <v>40628</v>
      </c>
      <c r="I6592" t="s">
        <v>191</v>
      </c>
      <c r="J6592" t="s">
        <v>6475</v>
      </c>
      <c r="K6592" t="s">
        <v>6476</v>
      </c>
      <c r="L6592" t="s">
        <v>29</v>
      </c>
      <c r="M6592" t="s">
        <v>30</v>
      </c>
      <c r="N6592" t="s">
        <v>8981</v>
      </c>
      <c r="O6592" t="s">
        <v>57</v>
      </c>
      <c r="P6592">
        <v>33445</v>
      </c>
      <c r="Q6592" t="s">
        <v>33</v>
      </c>
      <c r="R6592" t="s">
        <v>2417</v>
      </c>
      <c r="S6592" t="s">
        <v>49</v>
      </c>
      <c r="T6592" t="s">
        <v>50</v>
      </c>
      <c r="U6592" t="s">
        <v>2418</v>
      </c>
      <c r="V6592">
        <v>9.9120000000000008</v>
      </c>
      <c r="W6592">
        <v>3</v>
      </c>
      <c r="X6592" s="9">
        <f>Table1[[#This Row],[Discount]]</f>
        <v>0.2</v>
      </c>
      <c r="Y6592">
        <v>0.2</v>
      </c>
      <c r="Z6592">
        <v>3.2213999999999996</v>
      </c>
    </row>
    <row r="6593" spans="1:26" ht="16" x14ac:dyDescent="0.2">
      <c r="A6593">
        <v>6592</v>
      </c>
      <c r="B6593" t="s">
        <v>8982</v>
      </c>
      <c r="C6593" s="1">
        <v>41029</v>
      </c>
      <c r="D6593">
        <f>YEAR(Table1[[#This Row],[Order Date]])</f>
        <v>2012</v>
      </c>
      <c r="E6593">
        <f>MONTH(Table1[[#This Row],[Order Date]])</f>
        <v>4</v>
      </c>
      <c r="F6593" t="str">
        <f>Table1[[#This Row],[Order Year]]&amp;"-"&amp;Table1[[#This Row],[Order Month]]</f>
        <v>2012-4</v>
      </c>
      <c r="G6593" s="5">
        <f>YEAR(Table1[[#This Row],[Order Date]])*100 + MONTH(Table1[[#This Row],[Order Date]])</f>
        <v>201204</v>
      </c>
      <c r="H6593" s="1">
        <v>41035</v>
      </c>
      <c r="I6593" t="s">
        <v>53</v>
      </c>
      <c r="J6593" t="s">
        <v>138</v>
      </c>
      <c r="K6593" t="s">
        <v>139</v>
      </c>
      <c r="L6593" t="s">
        <v>44</v>
      </c>
      <c r="M6593" t="s">
        <v>30</v>
      </c>
      <c r="N6593" t="s">
        <v>130</v>
      </c>
      <c r="O6593" t="s">
        <v>46</v>
      </c>
      <c r="P6593">
        <v>94110</v>
      </c>
      <c r="Q6593" t="s">
        <v>47</v>
      </c>
      <c r="R6593" t="s">
        <v>1316</v>
      </c>
      <c r="S6593" t="s">
        <v>49</v>
      </c>
      <c r="T6593" t="s">
        <v>71</v>
      </c>
      <c r="U6593" t="s">
        <v>1317</v>
      </c>
      <c r="V6593">
        <v>34.650000000000006</v>
      </c>
      <c r="W6593">
        <v>3</v>
      </c>
      <c r="X6593" s="9">
        <f>Table1[[#This Row],[Discount]]</f>
        <v>0</v>
      </c>
      <c r="Y6593">
        <v>0</v>
      </c>
      <c r="Z6593">
        <v>9.702</v>
      </c>
    </row>
    <row r="6594" spans="1:26" ht="16" x14ac:dyDescent="0.2">
      <c r="A6594">
        <v>6593</v>
      </c>
      <c r="B6594" t="s">
        <v>8982</v>
      </c>
      <c r="C6594" s="1">
        <v>41029</v>
      </c>
      <c r="D6594">
        <f>YEAR(Table1[[#This Row],[Order Date]])</f>
        <v>2012</v>
      </c>
      <c r="E6594">
        <f>MONTH(Table1[[#This Row],[Order Date]])</f>
        <v>4</v>
      </c>
      <c r="F6594" t="str">
        <f>Table1[[#This Row],[Order Year]]&amp;"-"&amp;Table1[[#This Row],[Order Month]]</f>
        <v>2012-4</v>
      </c>
      <c r="G6594" s="5">
        <f>YEAR(Table1[[#This Row],[Order Date]])*100 + MONTH(Table1[[#This Row],[Order Date]])</f>
        <v>201204</v>
      </c>
      <c r="H6594" s="1">
        <v>41035</v>
      </c>
      <c r="I6594" t="s">
        <v>53</v>
      </c>
      <c r="J6594" t="s">
        <v>138</v>
      </c>
      <c r="K6594" t="s">
        <v>139</v>
      </c>
      <c r="L6594" t="s">
        <v>44</v>
      </c>
      <c r="M6594" t="s">
        <v>30</v>
      </c>
      <c r="N6594" t="s">
        <v>130</v>
      </c>
      <c r="O6594" t="s">
        <v>46</v>
      </c>
      <c r="P6594">
        <v>94110</v>
      </c>
      <c r="Q6594" t="s">
        <v>47</v>
      </c>
      <c r="R6594" t="s">
        <v>1939</v>
      </c>
      <c r="S6594" t="s">
        <v>74</v>
      </c>
      <c r="T6594" t="s">
        <v>75</v>
      </c>
      <c r="U6594" t="s">
        <v>1940</v>
      </c>
      <c r="V6594">
        <v>19.8</v>
      </c>
      <c r="W6594">
        <v>5</v>
      </c>
      <c r="X6594" s="9">
        <f>Table1[[#This Row],[Discount]]</f>
        <v>0.2</v>
      </c>
      <c r="Y6594">
        <v>0.2</v>
      </c>
      <c r="Z6594">
        <v>1.7324999999999999</v>
      </c>
    </row>
    <row r="6595" spans="1:26" ht="16" x14ac:dyDescent="0.2">
      <c r="A6595">
        <v>6594</v>
      </c>
      <c r="B6595" t="s">
        <v>8983</v>
      </c>
      <c r="C6595" s="1">
        <v>41439</v>
      </c>
      <c r="D6595">
        <f>YEAR(Table1[[#This Row],[Order Date]])</f>
        <v>2013</v>
      </c>
      <c r="E6595">
        <f>MONTH(Table1[[#This Row],[Order Date]])</f>
        <v>6</v>
      </c>
      <c r="F6595" t="str">
        <f>Table1[[#This Row],[Order Year]]&amp;"-"&amp;Table1[[#This Row],[Order Month]]</f>
        <v>2013-6</v>
      </c>
      <c r="G6595" s="5">
        <f>YEAR(Table1[[#This Row],[Order Date]])*100 + MONTH(Table1[[#This Row],[Order Date]])</f>
        <v>201306</v>
      </c>
      <c r="H6595" s="1">
        <v>41442</v>
      </c>
      <c r="I6595" t="s">
        <v>26</v>
      </c>
      <c r="J6595" t="s">
        <v>1881</v>
      </c>
      <c r="K6595" t="s">
        <v>1882</v>
      </c>
      <c r="L6595" t="s">
        <v>29</v>
      </c>
      <c r="M6595" t="s">
        <v>30</v>
      </c>
      <c r="N6595" t="s">
        <v>269</v>
      </c>
      <c r="O6595" t="s">
        <v>270</v>
      </c>
      <c r="P6595">
        <v>10024</v>
      </c>
      <c r="Q6595" t="s">
        <v>151</v>
      </c>
      <c r="R6595" t="s">
        <v>2103</v>
      </c>
      <c r="S6595" t="s">
        <v>49</v>
      </c>
      <c r="T6595" t="s">
        <v>78</v>
      </c>
      <c r="U6595" t="s">
        <v>2104</v>
      </c>
      <c r="V6595">
        <v>33.568000000000005</v>
      </c>
      <c r="W6595">
        <v>2</v>
      </c>
      <c r="X6595" s="9">
        <f>Table1[[#This Row],[Discount]]</f>
        <v>0.2</v>
      </c>
      <c r="Y6595">
        <v>0.2</v>
      </c>
      <c r="Z6595">
        <v>11.748799999999997</v>
      </c>
    </row>
    <row r="6596" spans="1:26" ht="16" x14ac:dyDescent="0.2">
      <c r="A6596">
        <v>6595</v>
      </c>
      <c r="B6596" t="s">
        <v>8984</v>
      </c>
      <c r="C6596" s="1">
        <v>41033</v>
      </c>
      <c r="D6596">
        <f>YEAR(Table1[[#This Row],[Order Date]])</f>
        <v>2012</v>
      </c>
      <c r="E6596">
        <f>MONTH(Table1[[#This Row],[Order Date]])</f>
        <v>5</v>
      </c>
      <c r="F6596" t="str">
        <f>Table1[[#This Row],[Order Year]]&amp;"-"&amp;Table1[[#This Row],[Order Month]]</f>
        <v>2012-5</v>
      </c>
      <c r="G6596" s="5">
        <f>YEAR(Table1[[#This Row],[Order Date]])*100 + MONTH(Table1[[#This Row],[Order Date]])</f>
        <v>201205</v>
      </c>
      <c r="H6596" s="1">
        <v>41040</v>
      </c>
      <c r="I6596" t="s">
        <v>53</v>
      </c>
      <c r="J6596" t="s">
        <v>3845</v>
      </c>
      <c r="K6596" t="s">
        <v>3846</v>
      </c>
      <c r="L6596" t="s">
        <v>44</v>
      </c>
      <c r="M6596" t="s">
        <v>30</v>
      </c>
      <c r="N6596" t="s">
        <v>4377</v>
      </c>
      <c r="O6596" t="s">
        <v>257</v>
      </c>
      <c r="P6596">
        <v>46203</v>
      </c>
      <c r="Q6596" t="s">
        <v>108</v>
      </c>
      <c r="R6596" t="s">
        <v>2528</v>
      </c>
      <c r="S6596" t="s">
        <v>49</v>
      </c>
      <c r="T6596" t="s">
        <v>71</v>
      </c>
      <c r="U6596" t="s">
        <v>2529</v>
      </c>
      <c r="V6596">
        <v>125.92999999999999</v>
      </c>
      <c r="W6596">
        <v>7</v>
      </c>
      <c r="X6596" s="9">
        <f>Table1[[#This Row],[Discount]]</f>
        <v>0</v>
      </c>
      <c r="Y6596">
        <v>0</v>
      </c>
      <c r="Z6596">
        <v>35.260400000000004</v>
      </c>
    </row>
    <row r="6597" spans="1:26" ht="16" x14ac:dyDescent="0.2">
      <c r="A6597">
        <v>6596</v>
      </c>
      <c r="B6597" t="s">
        <v>8985</v>
      </c>
      <c r="C6597" s="1">
        <v>41753</v>
      </c>
      <c r="D6597">
        <f>YEAR(Table1[[#This Row],[Order Date]])</f>
        <v>2014</v>
      </c>
      <c r="E6597">
        <f>MONTH(Table1[[#This Row],[Order Date]])</f>
        <v>4</v>
      </c>
      <c r="F6597" t="str">
        <f>Table1[[#This Row],[Order Year]]&amp;"-"&amp;Table1[[#This Row],[Order Month]]</f>
        <v>2014-4</v>
      </c>
      <c r="G6597" s="5">
        <f>YEAR(Table1[[#This Row],[Order Date]])*100 + MONTH(Table1[[#This Row],[Order Date]])</f>
        <v>201404</v>
      </c>
      <c r="H6597" s="1">
        <v>41756</v>
      </c>
      <c r="I6597" t="s">
        <v>191</v>
      </c>
      <c r="J6597" t="s">
        <v>516</v>
      </c>
      <c r="K6597" t="s">
        <v>517</v>
      </c>
      <c r="L6597" t="s">
        <v>44</v>
      </c>
      <c r="M6597" t="s">
        <v>30</v>
      </c>
      <c r="N6597" t="s">
        <v>500</v>
      </c>
      <c r="O6597" t="s">
        <v>501</v>
      </c>
      <c r="P6597">
        <v>43229</v>
      </c>
      <c r="Q6597" t="s">
        <v>151</v>
      </c>
      <c r="R6597" t="s">
        <v>1779</v>
      </c>
      <c r="S6597" t="s">
        <v>49</v>
      </c>
      <c r="T6597" t="s">
        <v>78</v>
      </c>
      <c r="U6597" t="s">
        <v>1780</v>
      </c>
      <c r="V6597">
        <v>11.760000000000002</v>
      </c>
      <c r="W6597">
        <v>5</v>
      </c>
      <c r="X6597" s="9">
        <f>Table1[[#This Row],[Discount]]</f>
        <v>0.7</v>
      </c>
      <c r="Y6597">
        <v>0.7</v>
      </c>
      <c r="Z6597">
        <v>-7.8399999999999963</v>
      </c>
    </row>
    <row r="6598" spans="1:26" ht="16" x14ac:dyDescent="0.2">
      <c r="A6598">
        <v>6597</v>
      </c>
      <c r="B6598" t="s">
        <v>8985</v>
      </c>
      <c r="C6598" s="1">
        <v>41753</v>
      </c>
      <c r="D6598">
        <f>YEAR(Table1[[#This Row],[Order Date]])</f>
        <v>2014</v>
      </c>
      <c r="E6598">
        <f>MONTH(Table1[[#This Row],[Order Date]])</f>
        <v>4</v>
      </c>
      <c r="F6598" t="str">
        <f>Table1[[#This Row],[Order Year]]&amp;"-"&amp;Table1[[#This Row],[Order Month]]</f>
        <v>2014-4</v>
      </c>
      <c r="G6598" s="5">
        <f>YEAR(Table1[[#This Row],[Order Date]])*100 + MONTH(Table1[[#This Row],[Order Date]])</f>
        <v>201404</v>
      </c>
      <c r="H6598" s="1">
        <v>41756</v>
      </c>
      <c r="I6598" t="s">
        <v>191</v>
      </c>
      <c r="J6598" t="s">
        <v>516</v>
      </c>
      <c r="K6598" t="s">
        <v>517</v>
      </c>
      <c r="L6598" t="s">
        <v>44</v>
      </c>
      <c r="M6598" t="s">
        <v>30</v>
      </c>
      <c r="N6598" t="s">
        <v>500</v>
      </c>
      <c r="O6598" t="s">
        <v>501</v>
      </c>
      <c r="P6598">
        <v>43229</v>
      </c>
      <c r="Q6598" t="s">
        <v>151</v>
      </c>
      <c r="R6598" t="s">
        <v>570</v>
      </c>
      <c r="S6598" t="s">
        <v>49</v>
      </c>
      <c r="T6598" t="s">
        <v>93</v>
      </c>
      <c r="U6598" t="s">
        <v>571</v>
      </c>
      <c r="V6598">
        <v>5.3440000000000003</v>
      </c>
      <c r="W6598">
        <v>1</v>
      </c>
      <c r="X6598" s="9">
        <f>Table1[[#This Row],[Discount]]</f>
        <v>0.2</v>
      </c>
      <c r="Y6598">
        <v>0.2</v>
      </c>
      <c r="Z6598">
        <v>1.8703999999999998</v>
      </c>
    </row>
    <row r="6599" spans="1:26" ht="16" x14ac:dyDescent="0.2">
      <c r="A6599">
        <v>6598</v>
      </c>
      <c r="B6599" t="s">
        <v>8986</v>
      </c>
      <c r="C6599" s="1">
        <v>40700</v>
      </c>
      <c r="D6599">
        <f>YEAR(Table1[[#This Row],[Order Date]])</f>
        <v>2011</v>
      </c>
      <c r="E6599">
        <f>MONTH(Table1[[#This Row],[Order Date]])</f>
        <v>6</v>
      </c>
      <c r="F6599" t="str">
        <f>Table1[[#This Row],[Order Year]]&amp;"-"&amp;Table1[[#This Row],[Order Month]]</f>
        <v>2011-6</v>
      </c>
      <c r="G6599" s="5">
        <f>YEAR(Table1[[#This Row],[Order Date]])*100 + MONTH(Table1[[#This Row],[Order Date]])</f>
        <v>201106</v>
      </c>
      <c r="H6599" s="1">
        <v>40706</v>
      </c>
      <c r="I6599" t="s">
        <v>53</v>
      </c>
      <c r="J6599" t="s">
        <v>5813</v>
      </c>
      <c r="K6599" t="s">
        <v>5814</v>
      </c>
      <c r="L6599" t="s">
        <v>29</v>
      </c>
      <c r="M6599" t="s">
        <v>30</v>
      </c>
      <c r="N6599" t="s">
        <v>1524</v>
      </c>
      <c r="O6599" t="s">
        <v>57</v>
      </c>
      <c r="P6599">
        <v>32216</v>
      </c>
      <c r="Q6599" t="s">
        <v>33</v>
      </c>
      <c r="R6599" t="s">
        <v>1025</v>
      </c>
      <c r="S6599" t="s">
        <v>49</v>
      </c>
      <c r="T6599" t="s">
        <v>78</v>
      </c>
      <c r="U6599" t="s">
        <v>1026</v>
      </c>
      <c r="V6599">
        <v>1.3650000000000002</v>
      </c>
      <c r="W6599">
        <v>1</v>
      </c>
      <c r="X6599" s="9">
        <f>Table1[[#This Row],[Discount]]</f>
        <v>0.7</v>
      </c>
      <c r="Y6599">
        <v>0.7</v>
      </c>
      <c r="Z6599">
        <v>-0.9099999999999997</v>
      </c>
    </row>
    <row r="6600" spans="1:26" ht="16" x14ac:dyDescent="0.2">
      <c r="A6600">
        <v>6599</v>
      </c>
      <c r="B6600" t="s">
        <v>8986</v>
      </c>
      <c r="C6600" s="1">
        <v>40700</v>
      </c>
      <c r="D6600">
        <f>YEAR(Table1[[#This Row],[Order Date]])</f>
        <v>2011</v>
      </c>
      <c r="E6600">
        <f>MONTH(Table1[[#This Row],[Order Date]])</f>
        <v>6</v>
      </c>
      <c r="F6600" t="str">
        <f>Table1[[#This Row],[Order Year]]&amp;"-"&amp;Table1[[#This Row],[Order Month]]</f>
        <v>2011-6</v>
      </c>
      <c r="G6600" s="5">
        <f>YEAR(Table1[[#This Row],[Order Date]])*100 + MONTH(Table1[[#This Row],[Order Date]])</f>
        <v>201106</v>
      </c>
      <c r="H6600" s="1">
        <v>40706</v>
      </c>
      <c r="I6600" t="s">
        <v>53</v>
      </c>
      <c r="J6600" t="s">
        <v>5813</v>
      </c>
      <c r="K6600" t="s">
        <v>5814</v>
      </c>
      <c r="L6600" t="s">
        <v>29</v>
      </c>
      <c r="M6600" t="s">
        <v>30</v>
      </c>
      <c r="N6600" t="s">
        <v>1524</v>
      </c>
      <c r="O6600" t="s">
        <v>57</v>
      </c>
      <c r="P6600">
        <v>32216</v>
      </c>
      <c r="Q6600" t="s">
        <v>33</v>
      </c>
      <c r="R6600" t="s">
        <v>5851</v>
      </c>
      <c r="S6600" t="s">
        <v>49</v>
      </c>
      <c r="T6600" t="s">
        <v>93</v>
      </c>
      <c r="U6600" t="s">
        <v>5852</v>
      </c>
      <c r="V6600">
        <v>62.015999999999998</v>
      </c>
      <c r="W6600">
        <v>2</v>
      </c>
      <c r="X6600" s="9">
        <f>Table1[[#This Row],[Discount]]</f>
        <v>0.2</v>
      </c>
      <c r="Y6600">
        <v>0.2</v>
      </c>
      <c r="Z6600">
        <v>22.480800000000002</v>
      </c>
    </row>
    <row r="6601" spans="1:26" ht="16" x14ac:dyDescent="0.2">
      <c r="A6601">
        <v>6600</v>
      </c>
      <c r="B6601" t="s">
        <v>8987</v>
      </c>
      <c r="C6601" s="1">
        <v>40879</v>
      </c>
      <c r="D6601">
        <f>YEAR(Table1[[#This Row],[Order Date]])</f>
        <v>2011</v>
      </c>
      <c r="E6601">
        <f>MONTH(Table1[[#This Row],[Order Date]])</f>
        <v>12</v>
      </c>
      <c r="F6601" t="str">
        <f>Table1[[#This Row],[Order Year]]&amp;"-"&amp;Table1[[#This Row],[Order Month]]</f>
        <v>2011-12</v>
      </c>
      <c r="G6601" s="5">
        <f>YEAR(Table1[[#This Row],[Order Date]])*100 + MONTH(Table1[[#This Row],[Order Date]])</f>
        <v>201112</v>
      </c>
      <c r="H6601" s="1">
        <v>40884</v>
      </c>
      <c r="I6601" t="s">
        <v>53</v>
      </c>
      <c r="J6601" t="s">
        <v>229</v>
      </c>
      <c r="K6601" t="s">
        <v>230</v>
      </c>
      <c r="L6601" t="s">
        <v>44</v>
      </c>
      <c r="M6601" t="s">
        <v>30</v>
      </c>
      <c r="N6601" t="s">
        <v>3216</v>
      </c>
      <c r="O6601" t="s">
        <v>2738</v>
      </c>
      <c r="P6601">
        <v>20735</v>
      </c>
      <c r="Q6601" t="s">
        <v>151</v>
      </c>
      <c r="R6601" t="s">
        <v>2046</v>
      </c>
      <c r="S6601" t="s">
        <v>35</v>
      </c>
      <c r="T6601" t="s">
        <v>68</v>
      </c>
      <c r="U6601" t="s">
        <v>2047</v>
      </c>
      <c r="V6601">
        <v>60.72</v>
      </c>
      <c r="W6601">
        <v>3</v>
      </c>
      <c r="X6601" s="9">
        <f>Table1[[#This Row],[Discount]]</f>
        <v>0</v>
      </c>
      <c r="Y6601">
        <v>0</v>
      </c>
      <c r="Z6601">
        <v>23.680799999999998</v>
      </c>
    </row>
    <row r="6602" spans="1:26" ht="16" x14ac:dyDescent="0.2">
      <c r="A6602">
        <v>6601</v>
      </c>
      <c r="B6602" t="s">
        <v>8987</v>
      </c>
      <c r="C6602" s="1">
        <v>40879</v>
      </c>
      <c r="D6602">
        <f>YEAR(Table1[[#This Row],[Order Date]])</f>
        <v>2011</v>
      </c>
      <c r="E6602">
        <f>MONTH(Table1[[#This Row],[Order Date]])</f>
        <v>12</v>
      </c>
      <c r="F6602" t="str">
        <f>Table1[[#This Row],[Order Year]]&amp;"-"&amp;Table1[[#This Row],[Order Month]]</f>
        <v>2011-12</v>
      </c>
      <c r="G6602" s="5">
        <f>YEAR(Table1[[#This Row],[Order Date]])*100 + MONTH(Table1[[#This Row],[Order Date]])</f>
        <v>201112</v>
      </c>
      <c r="H6602" s="1">
        <v>40884</v>
      </c>
      <c r="I6602" t="s">
        <v>53</v>
      </c>
      <c r="J6602" t="s">
        <v>229</v>
      </c>
      <c r="K6602" t="s">
        <v>230</v>
      </c>
      <c r="L6602" t="s">
        <v>44</v>
      </c>
      <c r="M6602" t="s">
        <v>30</v>
      </c>
      <c r="N6602" t="s">
        <v>3216</v>
      </c>
      <c r="O6602" t="s">
        <v>2738</v>
      </c>
      <c r="P6602">
        <v>20735</v>
      </c>
      <c r="Q6602" t="s">
        <v>151</v>
      </c>
      <c r="R6602" t="s">
        <v>6009</v>
      </c>
      <c r="S6602" t="s">
        <v>49</v>
      </c>
      <c r="T6602" t="s">
        <v>93</v>
      </c>
      <c r="U6602" t="s">
        <v>6010</v>
      </c>
      <c r="V6602">
        <v>146.82</v>
      </c>
      <c r="W6602">
        <v>3</v>
      </c>
      <c r="X6602" s="9">
        <f>Table1[[#This Row],[Discount]]</f>
        <v>0</v>
      </c>
      <c r="Y6602">
        <v>0</v>
      </c>
      <c r="Z6602">
        <v>73.41</v>
      </c>
    </row>
    <row r="6603" spans="1:26" ht="16" x14ac:dyDescent="0.2">
      <c r="A6603">
        <v>6602</v>
      </c>
      <c r="B6603" t="s">
        <v>8987</v>
      </c>
      <c r="C6603" s="1">
        <v>40879</v>
      </c>
      <c r="D6603">
        <f>YEAR(Table1[[#This Row],[Order Date]])</f>
        <v>2011</v>
      </c>
      <c r="E6603">
        <f>MONTH(Table1[[#This Row],[Order Date]])</f>
        <v>12</v>
      </c>
      <c r="F6603" t="str">
        <f>Table1[[#This Row],[Order Year]]&amp;"-"&amp;Table1[[#This Row],[Order Month]]</f>
        <v>2011-12</v>
      </c>
      <c r="G6603" s="5">
        <f>YEAR(Table1[[#This Row],[Order Date]])*100 + MONTH(Table1[[#This Row],[Order Date]])</f>
        <v>201112</v>
      </c>
      <c r="H6603" s="1">
        <v>40884</v>
      </c>
      <c r="I6603" t="s">
        <v>53</v>
      </c>
      <c r="J6603" t="s">
        <v>229</v>
      </c>
      <c r="K6603" t="s">
        <v>230</v>
      </c>
      <c r="L6603" t="s">
        <v>44</v>
      </c>
      <c r="M6603" t="s">
        <v>30</v>
      </c>
      <c r="N6603" t="s">
        <v>3216</v>
      </c>
      <c r="O6603" t="s">
        <v>2738</v>
      </c>
      <c r="P6603">
        <v>20735</v>
      </c>
      <c r="Q6603" t="s">
        <v>151</v>
      </c>
      <c r="R6603" t="s">
        <v>4580</v>
      </c>
      <c r="S6603" t="s">
        <v>35</v>
      </c>
      <c r="T6603" t="s">
        <v>39</v>
      </c>
      <c r="U6603" t="s">
        <v>4581</v>
      </c>
      <c r="V6603">
        <v>239.84</v>
      </c>
      <c r="W6603">
        <v>8</v>
      </c>
      <c r="X6603" s="9">
        <f>Table1[[#This Row],[Discount]]</f>
        <v>0</v>
      </c>
      <c r="Y6603">
        <v>0</v>
      </c>
      <c r="Z6603">
        <v>64.756799999999998</v>
      </c>
    </row>
    <row r="6604" spans="1:26" ht="16" x14ac:dyDescent="0.2">
      <c r="A6604">
        <v>6603</v>
      </c>
      <c r="B6604" t="s">
        <v>8987</v>
      </c>
      <c r="C6604" s="1">
        <v>40879</v>
      </c>
      <c r="D6604">
        <f>YEAR(Table1[[#This Row],[Order Date]])</f>
        <v>2011</v>
      </c>
      <c r="E6604">
        <f>MONTH(Table1[[#This Row],[Order Date]])</f>
        <v>12</v>
      </c>
      <c r="F6604" t="str">
        <f>Table1[[#This Row],[Order Year]]&amp;"-"&amp;Table1[[#This Row],[Order Month]]</f>
        <v>2011-12</v>
      </c>
      <c r="G6604" s="5">
        <f>YEAR(Table1[[#This Row],[Order Date]])*100 + MONTH(Table1[[#This Row],[Order Date]])</f>
        <v>201112</v>
      </c>
      <c r="H6604" s="1">
        <v>40884</v>
      </c>
      <c r="I6604" t="s">
        <v>53</v>
      </c>
      <c r="J6604" t="s">
        <v>229</v>
      </c>
      <c r="K6604" t="s">
        <v>230</v>
      </c>
      <c r="L6604" t="s">
        <v>44</v>
      </c>
      <c r="M6604" t="s">
        <v>30</v>
      </c>
      <c r="N6604" t="s">
        <v>3216</v>
      </c>
      <c r="O6604" t="s">
        <v>2738</v>
      </c>
      <c r="P6604">
        <v>20735</v>
      </c>
      <c r="Q6604" t="s">
        <v>151</v>
      </c>
      <c r="R6604" t="s">
        <v>1143</v>
      </c>
      <c r="S6604" t="s">
        <v>49</v>
      </c>
      <c r="T6604" t="s">
        <v>50</v>
      </c>
      <c r="U6604" t="s">
        <v>1144</v>
      </c>
      <c r="V6604">
        <v>15.66</v>
      </c>
      <c r="W6604">
        <v>6</v>
      </c>
      <c r="X6604" s="9">
        <f>Table1[[#This Row],[Discount]]</f>
        <v>0</v>
      </c>
      <c r="Y6604">
        <v>0</v>
      </c>
      <c r="Z6604">
        <v>7.2035999999999998</v>
      </c>
    </row>
    <row r="6605" spans="1:26" ht="16" x14ac:dyDescent="0.2">
      <c r="A6605">
        <v>6604</v>
      </c>
      <c r="B6605" t="s">
        <v>8988</v>
      </c>
      <c r="C6605" s="1">
        <v>41808</v>
      </c>
      <c r="D6605">
        <f>YEAR(Table1[[#This Row],[Order Date]])</f>
        <v>2014</v>
      </c>
      <c r="E6605">
        <f>MONTH(Table1[[#This Row],[Order Date]])</f>
        <v>6</v>
      </c>
      <c r="F6605" t="str">
        <f>Table1[[#This Row],[Order Year]]&amp;"-"&amp;Table1[[#This Row],[Order Month]]</f>
        <v>2014-6</v>
      </c>
      <c r="G6605" s="5">
        <f>YEAR(Table1[[#This Row],[Order Date]])*100 + MONTH(Table1[[#This Row],[Order Date]])</f>
        <v>201406</v>
      </c>
      <c r="H6605" s="1">
        <v>41811</v>
      </c>
      <c r="I6605" t="s">
        <v>191</v>
      </c>
      <c r="J6605" t="s">
        <v>2999</v>
      </c>
      <c r="K6605" t="s">
        <v>3000</v>
      </c>
      <c r="L6605" t="s">
        <v>29</v>
      </c>
      <c r="M6605" t="s">
        <v>30</v>
      </c>
      <c r="N6605" t="s">
        <v>8989</v>
      </c>
      <c r="O6605" t="s">
        <v>460</v>
      </c>
      <c r="P6605">
        <v>80022</v>
      </c>
      <c r="Q6605" t="s">
        <v>47</v>
      </c>
      <c r="R6605" t="s">
        <v>3445</v>
      </c>
      <c r="S6605" t="s">
        <v>49</v>
      </c>
      <c r="T6605" t="s">
        <v>62</v>
      </c>
      <c r="U6605" t="s">
        <v>3446</v>
      </c>
      <c r="V6605">
        <v>146.352</v>
      </c>
      <c r="W6605">
        <v>3</v>
      </c>
      <c r="X6605" s="9">
        <f>Table1[[#This Row],[Discount]]</f>
        <v>0.2</v>
      </c>
      <c r="Y6605">
        <v>0.2</v>
      </c>
      <c r="Z6605">
        <v>-32.929200000000002</v>
      </c>
    </row>
    <row r="6606" spans="1:26" ht="16" x14ac:dyDescent="0.2">
      <c r="A6606">
        <v>6605</v>
      </c>
      <c r="B6606" t="s">
        <v>8990</v>
      </c>
      <c r="C6606" s="1">
        <v>41421</v>
      </c>
      <c r="D6606">
        <f>YEAR(Table1[[#This Row],[Order Date]])</f>
        <v>2013</v>
      </c>
      <c r="E6606">
        <f>MONTH(Table1[[#This Row],[Order Date]])</f>
        <v>5</v>
      </c>
      <c r="F6606" t="str">
        <f>Table1[[#This Row],[Order Year]]&amp;"-"&amp;Table1[[#This Row],[Order Month]]</f>
        <v>2013-5</v>
      </c>
      <c r="G6606" s="5">
        <f>YEAR(Table1[[#This Row],[Order Date]])*100 + MONTH(Table1[[#This Row],[Order Date]])</f>
        <v>201305</v>
      </c>
      <c r="H6606" s="1">
        <v>41426</v>
      </c>
      <c r="I6606" t="s">
        <v>53</v>
      </c>
      <c r="J6606" t="s">
        <v>5813</v>
      </c>
      <c r="K6606" t="s">
        <v>5814</v>
      </c>
      <c r="L6606" t="s">
        <v>29</v>
      </c>
      <c r="M6606" t="s">
        <v>30</v>
      </c>
      <c r="N6606" t="s">
        <v>2545</v>
      </c>
      <c r="O6606" t="s">
        <v>46</v>
      </c>
      <c r="P6606">
        <v>92704</v>
      </c>
      <c r="Q6606" t="s">
        <v>47</v>
      </c>
      <c r="R6606" t="s">
        <v>1918</v>
      </c>
      <c r="S6606" t="s">
        <v>49</v>
      </c>
      <c r="T6606" t="s">
        <v>272</v>
      </c>
      <c r="U6606" t="s">
        <v>1919</v>
      </c>
      <c r="V6606">
        <v>5.9399999999999995</v>
      </c>
      <c r="W6606">
        <v>3</v>
      </c>
      <c r="X6606" s="9">
        <f>Table1[[#This Row],[Discount]]</f>
        <v>0</v>
      </c>
      <c r="Y6606">
        <v>0</v>
      </c>
      <c r="Z6606">
        <v>0</v>
      </c>
    </row>
    <row r="6607" spans="1:26" ht="16" x14ac:dyDescent="0.2">
      <c r="A6607">
        <v>6606</v>
      </c>
      <c r="B6607" t="s">
        <v>8990</v>
      </c>
      <c r="C6607" s="1">
        <v>41421</v>
      </c>
      <c r="D6607">
        <f>YEAR(Table1[[#This Row],[Order Date]])</f>
        <v>2013</v>
      </c>
      <c r="E6607">
        <f>MONTH(Table1[[#This Row],[Order Date]])</f>
        <v>5</v>
      </c>
      <c r="F6607" t="str">
        <f>Table1[[#This Row],[Order Year]]&amp;"-"&amp;Table1[[#This Row],[Order Month]]</f>
        <v>2013-5</v>
      </c>
      <c r="G6607" s="5">
        <f>YEAR(Table1[[#This Row],[Order Date]])*100 + MONTH(Table1[[#This Row],[Order Date]])</f>
        <v>201305</v>
      </c>
      <c r="H6607" s="1">
        <v>41426</v>
      </c>
      <c r="I6607" t="s">
        <v>53</v>
      </c>
      <c r="J6607" t="s">
        <v>5813</v>
      </c>
      <c r="K6607" t="s">
        <v>5814</v>
      </c>
      <c r="L6607" t="s">
        <v>29</v>
      </c>
      <c r="M6607" t="s">
        <v>30</v>
      </c>
      <c r="N6607" t="s">
        <v>2545</v>
      </c>
      <c r="O6607" t="s">
        <v>46</v>
      </c>
      <c r="P6607">
        <v>92704</v>
      </c>
      <c r="Q6607" t="s">
        <v>47</v>
      </c>
      <c r="R6607" t="s">
        <v>3950</v>
      </c>
      <c r="S6607" t="s">
        <v>49</v>
      </c>
      <c r="T6607" t="s">
        <v>93</v>
      </c>
      <c r="U6607" t="s">
        <v>3951</v>
      </c>
      <c r="V6607">
        <v>45.36</v>
      </c>
      <c r="W6607">
        <v>7</v>
      </c>
      <c r="X6607" s="9">
        <f>Table1[[#This Row],[Discount]]</f>
        <v>0</v>
      </c>
      <c r="Y6607">
        <v>0</v>
      </c>
      <c r="Z6607">
        <v>21.772800000000004</v>
      </c>
    </row>
    <row r="6608" spans="1:26" ht="16" x14ac:dyDescent="0.2">
      <c r="A6608">
        <v>6607</v>
      </c>
      <c r="B6608" t="s">
        <v>8990</v>
      </c>
      <c r="C6608" s="1">
        <v>41421</v>
      </c>
      <c r="D6608">
        <f>YEAR(Table1[[#This Row],[Order Date]])</f>
        <v>2013</v>
      </c>
      <c r="E6608">
        <f>MONTH(Table1[[#This Row],[Order Date]])</f>
        <v>5</v>
      </c>
      <c r="F6608" t="str">
        <f>Table1[[#This Row],[Order Year]]&amp;"-"&amp;Table1[[#This Row],[Order Month]]</f>
        <v>2013-5</v>
      </c>
      <c r="G6608" s="5">
        <f>YEAR(Table1[[#This Row],[Order Date]])*100 + MONTH(Table1[[#This Row],[Order Date]])</f>
        <v>201305</v>
      </c>
      <c r="H6608" s="1">
        <v>41426</v>
      </c>
      <c r="I6608" t="s">
        <v>53</v>
      </c>
      <c r="J6608" t="s">
        <v>5813</v>
      </c>
      <c r="K6608" t="s">
        <v>5814</v>
      </c>
      <c r="L6608" t="s">
        <v>29</v>
      </c>
      <c r="M6608" t="s">
        <v>30</v>
      </c>
      <c r="N6608" t="s">
        <v>2545</v>
      </c>
      <c r="O6608" t="s">
        <v>46</v>
      </c>
      <c r="P6608">
        <v>92704</v>
      </c>
      <c r="Q6608" t="s">
        <v>47</v>
      </c>
      <c r="R6608" t="s">
        <v>3061</v>
      </c>
      <c r="S6608" t="s">
        <v>74</v>
      </c>
      <c r="T6608" t="s">
        <v>75</v>
      </c>
      <c r="U6608" t="s">
        <v>3062</v>
      </c>
      <c r="V6608">
        <v>211.16800000000001</v>
      </c>
      <c r="W6608">
        <v>4</v>
      </c>
      <c r="X6608" s="9">
        <f>Table1[[#This Row],[Discount]]</f>
        <v>0.2</v>
      </c>
      <c r="Y6608">
        <v>0.2</v>
      </c>
      <c r="Z6608">
        <v>23.756399999999985</v>
      </c>
    </row>
    <row r="6609" spans="1:26" ht="16" x14ac:dyDescent="0.2">
      <c r="A6609">
        <v>6608</v>
      </c>
      <c r="B6609" t="s">
        <v>8990</v>
      </c>
      <c r="C6609" s="1">
        <v>41421</v>
      </c>
      <c r="D6609">
        <f>YEAR(Table1[[#This Row],[Order Date]])</f>
        <v>2013</v>
      </c>
      <c r="E6609">
        <f>MONTH(Table1[[#This Row],[Order Date]])</f>
        <v>5</v>
      </c>
      <c r="F6609" t="str">
        <f>Table1[[#This Row],[Order Year]]&amp;"-"&amp;Table1[[#This Row],[Order Month]]</f>
        <v>2013-5</v>
      </c>
      <c r="G6609" s="5">
        <f>YEAR(Table1[[#This Row],[Order Date]])*100 + MONTH(Table1[[#This Row],[Order Date]])</f>
        <v>201305</v>
      </c>
      <c r="H6609" s="1">
        <v>41426</v>
      </c>
      <c r="I6609" t="s">
        <v>53</v>
      </c>
      <c r="J6609" t="s">
        <v>5813</v>
      </c>
      <c r="K6609" t="s">
        <v>5814</v>
      </c>
      <c r="L6609" t="s">
        <v>29</v>
      </c>
      <c r="M6609" t="s">
        <v>30</v>
      </c>
      <c r="N6609" t="s">
        <v>2545</v>
      </c>
      <c r="O6609" t="s">
        <v>46</v>
      </c>
      <c r="P6609">
        <v>92704</v>
      </c>
      <c r="Q6609" t="s">
        <v>47</v>
      </c>
      <c r="R6609" t="s">
        <v>893</v>
      </c>
      <c r="S6609" t="s">
        <v>35</v>
      </c>
      <c r="T6609" t="s">
        <v>39</v>
      </c>
      <c r="U6609" t="s">
        <v>894</v>
      </c>
      <c r="V6609">
        <v>484.70400000000006</v>
      </c>
      <c r="W6609">
        <v>6</v>
      </c>
      <c r="X6609" s="9">
        <f>Table1[[#This Row],[Discount]]</f>
        <v>0.2</v>
      </c>
      <c r="Y6609">
        <v>0.2</v>
      </c>
      <c r="Z6609">
        <v>-84.823200000000071</v>
      </c>
    </row>
    <row r="6610" spans="1:26" ht="16" x14ac:dyDescent="0.2">
      <c r="A6610">
        <v>6609</v>
      </c>
      <c r="B6610" t="s">
        <v>8990</v>
      </c>
      <c r="C6610" s="1">
        <v>41421</v>
      </c>
      <c r="D6610">
        <f>YEAR(Table1[[#This Row],[Order Date]])</f>
        <v>2013</v>
      </c>
      <c r="E6610">
        <f>MONTH(Table1[[#This Row],[Order Date]])</f>
        <v>5</v>
      </c>
      <c r="F6610" t="str">
        <f>Table1[[#This Row],[Order Year]]&amp;"-"&amp;Table1[[#This Row],[Order Month]]</f>
        <v>2013-5</v>
      </c>
      <c r="G6610" s="5">
        <f>YEAR(Table1[[#This Row],[Order Date]])*100 + MONTH(Table1[[#This Row],[Order Date]])</f>
        <v>201305</v>
      </c>
      <c r="H6610" s="1">
        <v>41426</v>
      </c>
      <c r="I6610" t="s">
        <v>53</v>
      </c>
      <c r="J6610" t="s">
        <v>5813</v>
      </c>
      <c r="K6610" t="s">
        <v>5814</v>
      </c>
      <c r="L6610" t="s">
        <v>29</v>
      </c>
      <c r="M6610" t="s">
        <v>30</v>
      </c>
      <c r="N6610" t="s">
        <v>2545</v>
      </c>
      <c r="O6610" t="s">
        <v>46</v>
      </c>
      <c r="P6610">
        <v>92704</v>
      </c>
      <c r="Q6610" t="s">
        <v>47</v>
      </c>
      <c r="R6610" t="s">
        <v>6519</v>
      </c>
      <c r="S6610" t="s">
        <v>74</v>
      </c>
      <c r="T6610" t="s">
        <v>685</v>
      </c>
      <c r="U6610" t="s">
        <v>6520</v>
      </c>
      <c r="V6610">
        <v>371.97600000000006</v>
      </c>
      <c r="W6610">
        <v>3</v>
      </c>
      <c r="X6610" s="9">
        <f>Table1[[#This Row],[Discount]]</f>
        <v>0.2</v>
      </c>
      <c r="Y6610">
        <v>0.2</v>
      </c>
      <c r="Z6610">
        <v>116.24249999999996</v>
      </c>
    </row>
    <row r="6611" spans="1:26" ht="16" x14ac:dyDescent="0.2">
      <c r="A6611">
        <v>6610</v>
      </c>
      <c r="B6611" t="s">
        <v>8991</v>
      </c>
      <c r="C6611" s="1">
        <v>40978</v>
      </c>
      <c r="D6611">
        <f>YEAR(Table1[[#This Row],[Order Date]])</f>
        <v>2012</v>
      </c>
      <c r="E6611">
        <f>MONTH(Table1[[#This Row],[Order Date]])</f>
        <v>3</v>
      </c>
      <c r="F6611" t="str">
        <f>Table1[[#This Row],[Order Year]]&amp;"-"&amp;Table1[[#This Row],[Order Month]]</f>
        <v>2012-3</v>
      </c>
      <c r="G6611" s="5">
        <f>YEAR(Table1[[#This Row],[Order Date]])*100 + MONTH(Table1[[#This Row],[Order Date]])</f>
        <v>201203</v>
      </c>
      <c r="H6611" s="1">
        <v>40978</v>
      </c>
      <c r="I6611" t="s">
        <v>1293</v>
      </c>
      <c r="J6611" t="s">
        <v>138</v>
      </c>
      <c r="K6611" t="s">
        <v>139</v>
      </c>
      <c r="L6611" t="s">
        <v>44</v>
      </c>
      <c r="M6611" t="s">
        <v>30</v>
      </c>
      <c r="N6611" t="s">
        <v>3216</v>
      </c>
      <c r="O6611" t="s">
        <v>2738</v>
      </c>
      <c r="P6611">
        <v>20735</v>
      </c>
      <c r="Q6611" t="s">
        <v>151</v>
      </c>
      <c r="R6611" t="s">
        <v>1300</v>
      </c>
      <c r="S6611" t="s">
        <v>49</v>
      </c>
      <c r="T6611" t="s">
        <v>62</v>
      </c>
      <c r="U6611" t="s">
        <v>1301</v>
      </c>
      <c r="V6611">
        <v>89.820000000000007</v>
      </c>
      <c r="W6611">
        <v>6</v>
      </c>
      <c r="X6611" s="9">
        <f>Table1[[#This Row],[Discount]]</f>
        <v>0</v>
      </c>
      <c r="Y6611">
        <v>0</v>
      </c>
      <c r="Z6611">
        <v>25.149600000000007</v>
      </c>
    </row>
    <row r="6612" spans="1:26" ht="16" x14ac:dyDescent="0.2">
      <c r="A6612">
        <v>6611</v>
      </c>
      <c r="B6612" t="s">
        <v>8992</v>
      </c>
      <c r="C6612" s="1">
        <v>41568</v>
      </c>
      <c r="D6612">
        <f>YEAR(Table1[[#This Row],[Order Date]])</f>
        <v>2013</v>
      </c>
      <c r="E6612">
        <f>MONTH(Table1[[#This Row],[Order Date]])</f>
        <v>10</v>
      </c>
      <c r="F6612" t="str">
        <f>Table1[[#This Row],[Order Year]]&amp;"-"&amp;Table1[[#This Row],[Order Month]]</f>
        <v>2013-10</v>
      </c>
      <c r="G6612" s="5">
        <f>YEAR(Table1[[#This Row],[Order Date]])*100 + MONTH(Table1[[#This Row],[Order Date]])</f>
        <v>201310</v>
      </c>
      <c r="H6612" s="1">
        <v>41570</v>
      </c>
      <c r="I6612" t="s">
        <v>191</v>
      </c>
      <c r="J6612" t="s">
        <v>1036</v>
      </c>
      <c r="K6612" t="s">
        <v>1037</v>
      </c>
      <c r="L6612" t="s">
        <v>44</v>
      </c>
      <c r="M6612" t="s">
        <v>30</v>
      </c>
      <c r="N6612" t="s">
        <v>45</v>
      </c>
      <c r="O6612" t="s">
        <v>46</v>
      </c>
      <c r="P6612">
        <v>90049</v>
      </c>
      <c r="Q6612" t="s">
        <v>47</v>
      </c>
      <c r="R6612" t="s">
        <v>4947</v>
      </c>
      <c r="S6612" t="s">
        <v>49</v>
      </c>
      <c r="T6612" t="s">
        <v>78</v>
      </c>
      <c r="U6612" t="s">
        <v>4948</v>
      </c>
      <c r="V6612">
        <v>19.295999999999999</v>
      </c>
      <c r="W6612">
        <v>3</v>
      </c>
      <c r="X6612" s="9">
        <f>Table1[[#This Row],[Discount]]</f>
        <v>0.2</v>
      </c>
      <c r="Y6612">
        <v>0.2</v>
      </c>
      <c r="Z6612">
        <v>6.0299999999999994</v>
      </c>
    </row>
    <row r="6613" spans="1:26" ht="16" x14ac:dyDescent="0.2">
      <c r="A6613">
        <v>6612</v>
      </c>
      <c r="B6613" t="s">
        <v>8993</v>
      </c>
      <c r="C6613" s="1">
        <v>41020</v>
      </c>
      <c r="D6613">
        <f>YEAR(Table1[[#This Row],[Order Date]])</f>
        <v>2012</v>
      </c>
      <c r="E6613">
        <f>MONTH(Table1[[#This Row],[Order Date]])</f>
        <v>4</v>
      </c>
      <c r="F6613" t="str">
        <f>Table1[[#This Row],[Order Year]]&amp;"-"&amp;Table1[[#This Row],[Order Month]]</f>
        <v>2012-4</v>
      </c>
      <c r="G6613" s="5">
        <f>YEAR(Table1[[#This Row],[Order Date]])*100 + MONTH(Table1[[#This Row],[Order Date]])</f>
        <v>201204</v>
      </c>
      <c r="H6613" s="1">
        <v>41027</v>
      </c>
      <c r="I6613" t="s">
        <v>53</v>
      </c>
      <c r="J6613" t="s">
        <v>8312</v>
      </c>
      <c r="K6613" t="s">
        <v>8313</v>
      </c>
      <c r="L6613" t="s">
        <v>29</v>
      </c>
      <c r="M6613" t="s">
        <v>30</v>
      </c>
      <c r="N6613" t="s">
        <v>1476</v>
      </c>
      <c r="O6613" t="s">
        <v>32</v>
      </c>
      <c r="P6613">
        <v>40214</v>
      </c>
      <c r="Q6613" t="s">
        <v>33</v>
      </c>
      <c r="R6613" t="s">
        <v>1087</v>
      </c>
      <c r="S6613" t="s">
        <v>35</v>
      </c>
      <c r="T6613" t="s">
        <v>39</v>
      </c>
      <c r="U6613" t="s">
        <v>1088</v>
      </c>
      <c r="V6613">
        <v>191.96</v>
      </c>
      <c r="W6613">
        <v>2</v>
      </c>
      <c r="X6613" s="9">
        <f>Table1[[#This Row],[Discount]]</f>
        <v>0</v>
      </c>
      <c r="Y6613">
        <v>0</v>
      </c>
      <c r="Z6613">
        <v>51.829200000000014</v>
      </c>
    </row>
    <row r="6614" spans="1:26" ht="16" x14ac:dyDescent="0.2">
      <c r="A6614">
        <v>6613</v>
      </c>
      <c r="B6614" t="s">
        <v>8993</v>
      </c>
      <c r="C6614" s="1">
        <v>41020</v>
      </c>
      <c r="D6614">
        <f>YEAR(Table1[[#This Row],[Order Date]])</f>
        <v>2012</v>
      </c>
      <c r="E6614">
        <f>MONTH(Table1[[#This Row],[Order Date]])</f>
        <v>4</v>
      </c>
      <c r="F6614" t="str">
        <f>Table1[[#This Row],[Order Year]]&amp;"-"&amp;Table1[[#This Row],[Order Month]]</f>
        <v>2012-4</v>
      </c>
      <c r="G6614" s="5">
        <f>YEAR(Table1[[#This Row],[Order Date]])*100 + MONTH(Table1[[#This Row],[Order Date]])</f>
        <v>201204</v>
      </c>
      <c r="H6614" s="1">
        <v>41027</v>
      </c>
      <c r="I6614" t="s">
        <v>53</v>
      </c>
      <c r="J6614" t="s">
        <v>8312</v>
      </c>
      <c r="K6614" t="s">
        <v>8313</v>
      </c>
      <c r="L6614" t="s">
        <v>29</v>
      </c>
      <c r="M6614" t="s">
        <v>30</v>
      </c>
      <c r="N6614" t="s">
        <v>1476</v>
      </c>
      <c r="O6614" t="s">
        <v>32</v>
      </c>
      <c r="P6614">
        <v>40214</v>
      </c>
      <c r="Q6614" t="s">
        <v>33</v>
      </c>
      <c r="R6614" t="s">
        <v>135</v>
      </c>
      <c r="S6614" t="s">
        <v>49</v>
      </c>
      <c r="T6614" t="s">
        <v>78</v>
      </c>
      <c r="U6614" t="s">
        <v>136</v>
      </c>
      <c r="V6614">
        <v>21.299999999999997</v>
      </c>
      <c r="W6614">
        <v>3</v>
      </c>
      <c r="X6614" s="9">
        <f>Table1[[#This Row],[Discount]]</f>
        <v>0</v>
      </c>
      <c r="Y6614">
        <v>0</v>
      </c>
      <c r="Z6614">
        <v>9.7979999999999983</v>
      </c>
    </row>
    <row r="6615" spans="1:26" ht="16" x14ac:dyDescent="0.2">
      <c r="A6615">
        <v>6614</v>
      </c>
      <c r="B6615" t="s">
        <v>8993</v>
      </c>
      <c r="C6615" s="1">
        <v>41020</v>
      </c>
      <c r="D6615">
        <f>YEAR(Table1[[#This Row],[Order Date]])</f>
        <v>2012</v>
      </c>
      <c r="E6615">
        <f>MONTH(Table1[[#This Row],[Order Date]])</f>
        <v>4</v>
      </c>
      <c r="F6615" t="str">
        <f>Table1[[#This Row],[Order Year]]&amp;"-"&amp;Table1[[#This Row],[Order Month]]</f>
        <v>2012-4</v>
      </c>
      <c r="G6615" s="5">
        <f>YEAR(Table1[[#This Row],[Order Date]])*100 + MONTH(Table1[[#This Row],[Order Date]])</f>
        <v>201204</v>
      </c>
      <c r="H6615" s="1">
        <v>41027</v>
      </c>
      <c r="I6615" t="s">
        <v>53</v>
      </c>
      <c r="J6615" t="s">
        <v>8312</v>
      </c>
      <c r="K6615" t="s">
        <v>8313</v>
      </c>
      <c r="L6615" t="s">
        <v>29</v>
      </c>
      <c r="M6615" t="s">
        <v>30</v>
      </c>
      <c r="N6615" t="s">
        <v>1476</v>
      </c>
      <c r="O6615" t="s">
        <v>32</v>
      </c>
      <c r="P6615">
        <v>40214</v>
      </c>
      <c r="Q6615" t="s">
        <v>33</v>
      </c>
      <c r="R6615" t="s">
        <v>2089</v>
      </c>
      <c r="S6615" t="s">
        <v>74</v>
      </c>
      <c r="T6615" t="s">
        <v>75</v>
      </c>
      <c r="U6615" t="s">
        <v>2090</v>
      </c>
      <c r="V6615">
        <v>469.95</v>
      </c>
      <c r="W6615">
        <v>5</v>
      </c>
      <c r="X6615" s="9">
        <f>Table1[[#This Row],[Discount]]</f>
        <v>0</v>
      </c>
      <c r="Y6615">
        <v>0</v>
      </c>
      <c r="Z6615">
        <v>131.58600000000001</v>
      </c>
    </row>
    <row r="6616" spans="1:26" ht="16" x14ac:dyDescent="0.2">
      <c r="A6616">
        <v>6615</v>
      </c>
      <c r="B6616" t="s">
        <v>8993</v>
      </c>
      <c r="C6616" s="1">
        <v>41020</v>
      </c>
      <c r="D6616">
        <f>YEAR(Table1[[#This Row],[Order Date]])</f>
        <v>2012</v>
      </c>
      <c r="E6616">
        <f>MONTH(Table1[[#This Row],[Order Date]])</f>
        <v>4</v>
      </c>
      <c r="F6616" t="str">
        <f>Table1[[#This Row],[Order Year]]&amp;"-"&amp;Table1[[#This Row],[Order Month]]</f>
        <v>2012-4</v>
      </c>
      <c r="G6616" s="5">
        <f>YEAR(Table1[[#This Row],[Order Date]])*100 + MONTH(Table1[[#This Row],[Order Date]])</f>
        <v>201204</v>
      </c>
      <c r="H6616" s="1">
        <v>41027</v>
      </c>
      <c r="I6616" t="s">
        <v>53</v>
      </c>
      <c r="J6616" t="s">
        <v>8312</v>
      </c>
      <c r="K6616" t="s">
        <v>8313</v>
      </c>
      <c r="L6616" t="s">
        <v>29</v>
      </c>
      <c r="M6616" t="s">
        <v>30</v>
      </c>
      <c r="N6616" t="s">
        <v>1476</v>
      </c>
      <c r="O6616" t="s">
        <v>32</v>
      </c>
      <c r="P6616">
        <v>40214</v>
      </c>
      <c r="Q6616" t="s">
        <v>33</v>
      </c>
      <c r="R6616" t="s">
        <v>2266</v>
      </c>
      <c r="S6616" t="s">
        <v>35</v>
      </c>
      <c r="T6616" t="s">
        <v>68</v>
      </c>
      <c r="U6616" t="s">
        <v>2267</v>
      </c>
      <c r="V6616">
        <v>209.88</v>
      </c>
      <c r="W6616">
        <v>3</v>
      </c>
      <c r="X6616" s="9">
        <f>Table1[[#This Row],[Discount]]</f>
        <v>0</v>
      </c>
      <c r="Y6616">
        <v>0</v>
      </c>
      <c r="Z6616">
        <v>35.679599999999979</v>
      </c>
    </row>
    <row r="6617" spans="1:26" ht="16" x14ac:dyDescent="0.2">
      <c r="A6617">
        <v>6616</v>
      </c>
      <c r="B6617" t="s">
        <v>8994</v>
      </c>
      <c r="C6617" s="1">
        <v>41443</v>
      </c>
      <c r="D6617">
        <f>YEAR(Table1[[#This Row],[Order Date]])</f>
        <v>2013</v>
      </c>
      <c r="E6617">
        <f>MONTH(Table1[[#This Row],[Order Date]])</f>
        <v>6</v>
      </c>
      <c r="F6617" t="str">
        <f>Table1[[#This Row],[Order Year]]&amp;"-"&amp;Table1[[#This Row],[Order Month]]</f>
        <v>2013-6</v>
      </c>
      <c r="G6617" s="5">
        <f>YEAR(Table1[[#This Row],[Order Date]])*100 + MONTH(Table1[[#This Row],[Order Date]])</f>
        <v>201306</v>
      </c>
      <c r="H6617" s="1">
        <v>41445</v>
      </c>
      <c r="I6617" t="s">
        <v>191</v>
      </c>
      <c r="J6617" t="s">
        <v>1373</v>
      </c>
      <c r="K6617" t="s">
        <v>1374</v>
      </c>
      <c r="L6617" t="s">
        <v>29</v>
      </c>
      <c r="M6617" t="s">
        <v>30</v>
      </c>
      <c r="N6617" t="s">
        <v>45</v>
      </c>
      <c r="O6617" t="s">
        <v>46</v>
      </c>
      <c r="P6617">
        <v>90045</v>
      </c>
      <c r="Q6617" t="s">
        <v>47</v>
      </c>
      <c r="R6617" t="s">
        <v>7055</v>
      </c>
      <c r="S6617" t="s">
        <v>35</v>
      </c>
      <c r="T6617" t="s">
        <v>36</v>
      </c>
      <c r="U6617" t="s">
        <v>7056</v>
      </c>
      <c r="V6617">
        <v>239.66599999999997</v>
      </c>
      <c r="W6617">
        <v>2</v>
      </c>
      <c r="X6617" s="9">
        <f>Table1[[#This Row],[Discount]]</f>
        <v>0.15</v>
      </c>
      <c r="Y6617">
        <v>0.15</v>
      </c>
      <c r="Z6617">
        <v>14.097999999999999</v>
      </c>
    </row>
    <row r="6618" spans="1:26" ht="16" x14ac:dyDescent="0.2">
      <c r="A6618">
        <v>6617</v>
      </c>
      <c r="B6618" t="s">
        <v>8994</v>
      </c>
      <c r="C6618" s="1">
        <v>41443</v>
      </c>
      <c r="D6618">
        <f>YEAR(Table1[[#This Row],[Order Date]])</f>
        <v>2013</v>
      </c>
      <c r="E6618">
        <f>MONTH(Table1[[#This Row],[Order Date]])</f>
        <v>6</v>
      </c>
      <c r="F6618" t="str">
        <f>Table1[[#This Row],[Order Year]]&amp;"-"&amp;Table1[[#This Row],[Order Month]]</f>
        <v>2013-6</v>
      </c>
      <c r="G6618" s="5">
        <f>YEAR(Table1[[#This Row],[Order Date]])*100 + MONTH(Table1[[#This Row],[Order Date]])</f>
        <v>201306</v>
      </c>
      <c r="H6618" s="1">
        <v>41445</v>
      </c>
      <c r="I6618" t="s">
        <v>191</v>
      </c>
      <c r="J6618" t="s">
        <v>1373</v>
      </c>
      <c r="K6618" t="s">
        <v>1374</v>
      </c>
      <c r="L6618" t="s">
        <v>29</v>
      </c>
      <c r="M6618" t="s">
        <v>30</v>
      </c>
      <c r="N6618" t="s">
        <v>45</v>
      </c>
      <c r="O6618" t="s">
        <v>46</v>
      </c>
      <c r="P6618">
        <v>90045</v>
      </c>
      <c r="Q6618" t="s">
        <v>47</v>
      </c>
      <c r="R6618" t="s">
        <v>5522</v>
      </c>
      <c r="S6618" t="s">
        <v>49</v>
      </c>
      <c r="T6618" t="s">
        <v>50</v>
      </c>
      <c r="U6618" t="s">
        <v>5523</v>
      </c>
      <c r="V6618">
        <v>22.5</v>
      </c>
      <c r="W6618">
        <v>6</v>
      </c>
      <c r="X6618" s="9">
        <f>Table1[[#This Row],[Discount]]</f>
        <v>0</v>
      </c>
      <c r="Y6618">
        <v>0</v>
      </c>
      <c r="Z6618">
        <v>10.799999999999999</v>
      </c>
    </row>
    <row r="6619" spans="1:26" ht="16" x14ac:dyDescent="0.2">
      <c r="A6619">
        <v>6618</v>
      </c>
      <c r="B6619" t="s">
        <v>8994</v>
      </c>
      <c r="C6619" s="1">
        <v>41443</v>
      </c>
      <c r="D6619">
        <f>YEAR(Table1[[#This Row],[Order Date]])</f>
        <v>2013</v>
      </c>
      <c r="E6619">
        <f>MONTH(Table1[[#This Row],[Order Date]])</f>
        <v>6</v>
      </c>
      <c r="F6619" t="str">
        <f>Table1[[#This Row],[Order Year]]&amp;"-"&amp;Table1[[#This Row],[Order Month]]</f>
        <v>2013-6</v>
      </c>
      <c r="G6619" s="5">
        <f>YEAR(Table1[[#This Row],[Order Date]])*100 + MONTH(Table1[[#This Row],[Order Date]])</f>
        <v>201306</v>
      </c>
      <c r="H6619" s="1">
        <v>41445</v>
      </c>
      <c r="I6619" t="s">
        <v>191</v>
      </c>
      <c r="J6619" t="s">
        <v>1373</v>
      </c>
      <c r="K6619" t="s">
        <v>1374</v>
      </c>
      <c r="L6619" t="s">
        <v>29</v>
      </c>
      <c r="M6619" t="s">
        <v>30</v>
      </c>
      <c r="N6619" t="s">
        <v>45</v>
      </c>
      <c r="O6619" t="s">
        <v>46</v>
      </c>
      <c r="P6619">
        <v>90045</v>
      </c>
      <c r="Q6619" t="s">
        <v>47</v>
      </c>
      <c r="R6619" t="s">
        <v>8539</v>
      </c>
      <c r="S6619" t="s">
        <v>49</v>
      </c>
      <c r="T6619" t="s">
        <v>93</v>
      </c>
      <c r="U6619" t="s">
        <v>8540</v>
      </c>
      <c r="V6619">
        <v>219.84</v>
      </c>
      <c r="W6619">
        <v>4</v>
      </c>
      <c r="X6619" s="9">
        <f>Table1[[#This Row],[Discount]]</f>
        <v>0</v>
      </c>
      <c r="Y6619">
        <v>0</v>
      </c>
      <c r="Z6619">
        <v>107.7216</v>
      </c>
    </row>
    <row r="6620" spans="1:26" ht="16" x14ac:dyDescent="0.2">
      <c r="A6620">
        <v>6619</v>
      </c>
      <c r="B6620" t="s">
        <v>8995</v>
      </c>
      <c r="C6620" s="1">
        <v>41653</v>
      </c>
      <c r="D6620">
        <f>YEAR(Table1[[#This Row],[Order Date]])</f>
        <v>2014</v>
      </c>
      <c r="E6620">
        <f>MONTH(Table1[[#This Row],[Order Date]])</f>
        <v>1</v>
      </c>
      <c r="F6620" t="str">
        <f>Table1[[#This Row],[Order Year]]&amp;"-"&amp;Table1[[#This Row],[Order Month]]</f>
        <v>2014-1</v>
      </c>
      <c r="G6620" s="5">
        <f>YEAR(Table1[[#This Row],[Order Date]])*100 + MONTH(Table1[[#This Row],[Order Date]])</f>
        <v>201401</v>
      </c>
      <c r="H6620" s="1">
        <v>41658</v>
      </c>
      <c r="I6620" t="s">
        <v>26</v>
      </c>
      <c r="J6620" t="s">
        <v>3668</v>
      </c>
      <c r="K6620" t="s">
        <v>3669</v>
      </c>
      <c r="L6620" t="s">
        <v>44</v>
      </c>
      <c r="M6620" t="s">
        <v>30</v>
      </c>
      <c r="N6620" t="s">
        <v>321</v>
      </c>
      <c r="O6620" t="s">
        <v>599</v>
      </c>
      <c r="P6620">
        <v>65807</v>
      </c>
      <c r="Q6620" t="s">
        <v>108</v>
      </c>
      <c r="R6620" t="s">
        <v>5533</v>
      </c>
      <c r="S6620" t="s">
        <v>49</v>
      </c>
      <c r="T6620" t="s">
        <v>93</v>
      </c>
      <c r="U6620" t="s">
        <v>5534</v>
      </c>
      <c r="V6620">
        <v>32.400000000000006</v>
      </c>
      <c r="W6620">
        <v>5</v>
      </c>
      <c r="X6620" s="9">
        <f>Table1[[#This Row],[Discount]]</f>
        <v>0</v>
      </c>
      <c r="Y6620">
        <v>0</v>
      </c>
      <c r="Z6620">
        <v>15.552000000000001</v>
      </c>
    </row>
    <row r="6621" spans="1:26" ht="16" x14ac:dyDescent="0.2">
      <c r="A6621">
        <v>6620</v>
      </c>
      <c r="B6621" t="s">
        <v>8995</v>
      </c>
      <c r="C6621" s="1">
        <v>41653</v>
      </c>
      <c r="D6621">
        <f>YEAR(Table1[[#This Row],[Order Date]])</f>
        <v>2014</v>
      </c>
      <c r="E6621">
        <f>MONTH(Table1[[#This Row],[Order Date]])</f>
        <v>1</v>
      </c>
      <c r="F6621" t="str">
        <f>Table1[[#This Row],[Order Year]]&amp;"-"&amp;Table1[[#This Row],[Order Month]]</f>
        <v>2014-1</v>
      </c>
      <c r="G6621" s="5">
        <f>YEAR(Table1[[#This Row],[Order Date]])*100 + MONTH(Table1[[#This Row],[Order Date]])</f>
        <v>201401</v>
      </c>
      <c r="H6621" s="1">
        <v>41658</v>
      </c>
      <c r="I6621" t="s">
        <v>26</v>
      </c>
      <c r="J6621" t="s">
        <v>3668</v>
      </c>
      <c r="K6621" t="s">
        <v>3669</v>
      </c>
      <c r="L6621" t="s">
        <v>44</v>
      </c>
      <c r="M6621" t="s">
        <v>30</v>
      </c>
      <c r="N6621" t="s">
        <v>321</v>
      </c>
      <c r="O6621" t="s">
        <v>599</v>
      </c>
      <c r="P6621">
        <v>65807</v>
      </c>
      <c r="Q6621" t="s">
        <v>108</v>
      </c>
      <c r="R6621" t="s">
        <v>8361</v>
      </c>
      <c r="S6621" t="s">
        <v>49</v>
      </c>
      <c r="T6621" t="s">
        <v>71</v>
      </c>
      <c r="U6621" t="s">
        <v>8362</v>
      </c>
      <c r="V6621">
        <v>209.94</v>
      </c>
      <c r="W6621">
        <v>6</v>
      </c>
      <c r="X6621" s="9">
        <f>Table1[[#This Row],[Discount]]</f>
        <v>0</v>
      </c>
      <c r="Y6621">
        <v>0</v>
      </c>
      <c r="Z6621">
        <v>54.584400000000002</v>
      </c>
    </row>
    <row r="6622" spans="1:26" ht="16" x14ac:dyDescent="0.2">
      <c r="A6622">
        <v>6621</v>
      </c>
      <c r="B6622" t="s">
        <v>8995</v>
      </c>
      <c r="C6622" s="1">
        <v>41653</v>
      </c>
      <c r="D6622">
        <f>YEAR(Table1[[#This Row],[Order Date]])</f>
        <v>2014</v>
      </c>
      <c r="E6622">
        <f>MONTH(Table1[[#This Row],[Order Date]])</f>
        <v>1</v>
      </c>
      <c r="F6622" t="str">
        <f>Table1[[#This Row],[Order Year]]&amp;"-"&amp;Table1[[#This Row],[Order Month]]</f>
        <v>2014-1</v>
      </c>
      <c r="G6622" s="5">
        <f>YEAR(Table1[[#This Row],[Order Date]])*100 + MONTH(Table1[[#This Row],[Order Date]])</f>
        <v>201401</v>
      </c>
      <c r="H6622" s="1">
        <v>41658</v>
      </c>
      <c r="I6622" t="s">
        <v>26</v>
      </c>
      <c r="J6622" t="s">
        <v>3668</v>
      </c>
      <c r="K6622" t="s">
        <v>3669</v>
      </c>
      <c r="L6622" t="s">
        <v>44</v>
      </c>
      <c r="M6622" t="s">
        <v>30</v>
      </c>
      <c r="N6622" t="s">
        <v>321</v>
      </c>
      <c r="O6622" t="s">
        <v>599</v>
      </c>
      <c r="P6622">
        <v>65807</v>
      </c>
      <c r="Q6622" t="s">
        <v>108</v>
      </c>
      <c r="R6622" t="s">
        <v>1803</v>
      </c>
      <c r="S6622" t="s">
        <v>49</v>
      </c>
      <c r="T6622" t="s">
        <v>581</v>
      </c>
      <c r="U6622" t="s">
        <v>1804</v>
      </c>
      <c r="V6622">
        <v>4164.0499999999993</v>
      </c>
      <c r="W6622">
        <v>5</v>
      </c>
      <c r="X6622" s="9">
        <f>Table1[[#This Row],[Discount]]</f>
        <v>0</v>
      </c>
      <c r="Y6622">
        <v>0</v>
      </c>
      <c r="Z6622">
        <v>83.281000000000063</v>
      </c>
    </row>
    <row r="6623" spans="1:26" ht="16" x14ac:dyDescent="0.2">
      <c r="A6623">
        <v>6622</v>
      </c>
      <c r="B6623" t="s">
        <v>8995</v>
      </c>
      <c r="C6623" s="1">
        <v>41653</v>
      </c>
      <c r="D6623">
        <f>YEAR(Table1[[#This Row],[Order Date]])</f>
        <v>2014</v>
      </c>
      <c r="E6623">
        <f>MONTH(Table1[[#This Row],[Order Date]])</f>
        <v>1</v>
      </c>
      <c r="F6623" t="str">
        <f>Table1[[#This Row],[Order Year]]&amp;"-"&amp;Table1[[#This Row],[Order Month]]</f>
        <v>2014-1</v>
      </c>
      <c r="G6623" s="5">
        <f>YEAR(Table1[[#This Row],[Order Date]])*100 + MONTH(Table1[[#This Row],[Order Date]])</f>
        <v>201401</v>
      </c>
      <c r="H6623" s="1">
        <v>41658</v>
      </c>
      <c r="I6623" t="s">
        <v>26</v>
      </c>
      <c r="J6623" t="s">
        <v>3668</v>
      </c>
      <c r="K6623" t="s">
        <v>3669</v>
      </c>
      <c r="L6623" t="s">
        <v>44</v>
      </c>
      <c r="M6623" t="s">
        <v>30</v>
      </c>
      <c r="N6623" t="s">
        <v>321</v>
      </c>
      <c r="O6623" t="s">
        <v>599</v>
      </c>
      <c r="P6623">
        <v>65807</v>
      </c>
      <c r="Q6623" t="s">
        <v>108</v>
      </c>
      <c r="R6623" t="s">
        <v>6701</v>
      </c>
      <c r="S6623" t="s">
        <v>35</v>
      </c>
      <c r="T6623" t="s">
        <v>36</v>
      </c>
      <c r="U6623" t="s">
        <v>6702</v>
      </c>
      <c r="V6623">
        <v>212.94</v>
      </c>
      <c r="W6623">
        <v>3</v>
      </c>
      <c r="X6623" s="9">
        <f>Table1[[#This Row],[Discount]]</f>
        <v>0</v>
      </c>
      <c r="Y6623">
        <v>0</v>
      </c>
      <c r="Z6623">
        <v>53.235000000000014</v>
      </c>
    </row>
    <row r="6624" spans="1:26" ht="16" x14ac:dyDescent="0.2">
      <c r="A6624">
        <v>6623</v>
      </c>
      <c r="B6624" t="s">
        <v>8996</v>
      </c>
      <c r="C6624" s="1">
        <v>40792</v>
      </c>
      <c r="D6624">
        <f>YEAR(Table1[[#This Row],[Order Date]])</f>
        <v>2011</v>
      </c>
      <c r="E6624">
        <f>MONTH(Table1[[#This Row],[Order Date]])</f>
        <v>9</v>
      </c>
      <c r="F6624" t="str">
        <f>Table1[[#This Row],[Order Year]]&amp;"-"&amp;Table1[[#This Row],[Order Month]]</f>
        <v>2011-9</v>
      </c>
      <c r="G6624" s="5">
        <f>YEAR(Table1[[#This Row],[Order Date]])*100 + MONTH(Table1[[#This Row],[Order Date]])</f>
        <v>201109</v>
      </c>
      <c r="H6624" s="1">
        <v>40795</v>
      </c>
      <c r="I6624" t="s">
        <v>191</v>
      </c>
      <c r="J6624" t="s">
        <v>8997</v>
      </c>
      <c r="K6624" t="s">
        <v>8998</v>
      </c>
      <c r="L6624" t="s">
        <v>44</v>
      </c>
      <c r="M6624" t="s">
        <v>30</v>
      </c>
      <c r="N6624" t="s">
        <v>130</v>
      </c>
      <c r="O6624" t="s">
        <v>46</v>
      </c>
      <c r="P6624">
        <v>94109</v>
      </c>
      <c r="Q6624" t="s">
        <v>47</v>
      </c>
      <c r="R6624" t="s">
        <v>67</v>
      </c>
      <c r="S6624" t="s">
        <v>35</v>
      </c>
      <c r="T6624" t="s">
        <v>68</v>
      </c>
      <c r="U6624" t="s">
        <v>69</v>
      </c>
      <c r="V6624">
        <v>41.88</v>
      </c>
      <c r="W6624">
        <v>6</v>
      </c>
      <c r="X6624" s="9">
        <f>Table1[[#This Row],[Discount]]</f>
        <v>0</v>
      </c>
      <c r="Y6624">
        <v>0</v>
      </c>
      <c r="Z6624">
        <v>12.145199999999997</v>
      </c>
    </row>
    <row r="6625" spans="1:26" ht="16" x14ac:dyDescent="0.2">
      <c r="A6625">
        <v>6624</v>
      </c>
      <c r="B6625" t="s">
        <v>8996</v>
      </c>
      <c r="C6625" s="1">
        <v>40792</v>
      </c>
      <c r="D6625">
        <f>YEAR(Table1[[#This Row],[Order Date]])</f>
        <v>2011</v>
      </c>
      <c r="E6625">
        <f>MONTH(Table1[[#This Row],[Order Date]])</f>
        <v>9</v>
      </c>
      <c r="F6625" t="str">
        <f>Table1[[#This Row],[Order Year]]&amp;"-"&amp;Table1[[#This Row],[Order Month]]</f>
        <v>2011-9</v>
      </c>
      <c r="G6625" s="5">
        <f>YEAR(Table1[[#This Row],[Order Date]])*100 + MONTH(Table1[[#This Row],[Order Date]])</f>
        <v>201109</v>
      </c>
      <c r="H6625" s="1">
        <v>40795</v>
      </c>
      <c r="I6625" t="s">
        <v>191</v>
      </c>
      <c r="J6625" t="s">
        <v>8997</v>
      </c>
      <c r="K6625" t="s">
        <v>8998</v>
      </c>
      <c r="L6625" t="s">
        <v>44</v>
      </c>
      <c r="M6625" t="s">
        <v>30</v>
      </c>
      <c r="N6625" t="s">
        <v>130</v>
      </c>
      <c r="O6625" t="s">
        <v>46</v>
      </c>
      <c r="P6625">
        <v>94109</v>
      </c>
      <c r="Q6625" t="s">
        <v>47</v>
      </c>
      <c r="R6625" t="s">
        <v>2230</v>
      </c>
      <c r="S6625" t="s">
        <v>49</v>
      </c>
      <c r="T6625" t="s">
        <v>50</v>
      </c>
      <c r="U6625" t="s">
        <v>2231</v>
      </c>
      <c r="V6625">
        <v>58.48</v>
      </c>
      <c r="W6625">
        <v>8</v>
      </c>
      <c r="X6625" s="9">
        <f>Table1[[#This Row],[Discount]]</f>
        <v>0</v>
      </c>
      <c r="Y6625">
        <v>0</v>
      </c>
      <c r="Z6625">
        <v>27.485599999999998</v>
      </c>
    </row>
    <row r="6626" spans="1:26" ht="16" x14ac:dyDescent="0.2">
      <c r="A6626">
        <v>6625</v>
      </c>
      <c r="B6626" t="s">
        <v>8999</v>
      </c>
      <c r="C6626" s="1">
        <v>40927</v>
      </c>
      <c r="D6626">
        <f>YEAR(Table1[[#This Row],[Order Date]])</f>
        <v>2012</v>
      </c>
      <c r="E6626">
        <f>MONTH(Table1[[#This Row],[Order Date]])</f>
        <v>1</v>
      </c>
      <c r="F6626" t="str">
        <f>Table1[[#This Row],[Order Year]]&amp;"-"&amp;Table1[[#This Row],[Order Month]]</f>
        <v>2012-1</v>
      </c>
      <c r="G6626" s="5">
        <f>YEAR(Table1[[#This Row],[Order Date]])*100 + MONTH(Table1[[#This Row],[Order Date]])</f>
        <v>201201</v>
      </c>
      <c r="H6626" s="1">
        <v>40931</v>
      </c>
      <c r="I6626" t="s">
        <v>53</v>
      </c>
      <c r="J6626" t="s">
        <v>3350</v>
      </c>
      <c r="K6626" t="s">
        <v>3351</v>
      </c>
      <c r="L6626" t="s">
        <v>29</v>
      </c>
      <c r="M6626" t="s">
        <v>30</v>
      </c>
      <c r="N6626" t="s">
        <v>9000</v>
      </c>
      <c r="O6626" t="s">
        <v>107</v>
      </c>
      <c r="P6626">
        <v>77590</v>
      </c>
      <c r="Q6626" t="s">
        <v>108</v>
      </c>
      <c r="R6626" t="s">
        <v>4860</v>
      </c>
      <c r="S6626" t="s">
        <v>35</v>
      </c>
      <c r="T6626" t="s">
        <v>59</v>
      </c>
      <c r="U6626" t="s">
        <v>4861</v>
      </c>
      <c r="V6626">
        <v>102.438</v>
      </c>
      <c r="W6626">
        <v>1</v>
      </c>
      <c r="X6626" s="9">
        <f>Table1[[#This Row],[Discount]]</f>
        <v>0.3</v>
      </c>
      <c r="Y6626">
        <v>0.3</v>
      </c>
      <c r="Z6626">
        <v>-13.170600000000007</v>
      </c>
    </row>
    <row r="6627" spans="1:26" ht="16" x14ac:dyDescent="0.2">
      <c r="A6627">
        <v>6626</v>
      </c>
      <c r="B6627" t="s">
        <v>8999</v>
      </c>
      <c r="C6627" s="1">
        <v>40927</v>
      </c>
      <c r="D6627">
        <f>YEAR(Table1[[#This Row],[Order Date]])</f>
        <v>2012</v>
      </c>
      <c r="E6627">
        <f>MONTH(Table1[[#This Row],[Order Date]])</f>
        <v>1</v>
      </c>
      <c r="F6627" t="str">
        <f>Table1[[#This Row],[Order Year]]&amp;"-"&amp;Table1[[#This Row],[Order Month]]</f>
        <v>2012-1</v>
      </c>
      <c r="G6627" s="5">
        <f>YEAR(Table1[[#This Row],[Order Date]])*100 + MONTH(Table1[[#This Row],[Order Date]])</f>
        <v>201201</v>
      </c>
      <c r="H6627" s="1">
        <v>40931</v>
      </c>
      <c r="I6627" t="s">
        <v>53</v>
      </c>
      <c r="J6627" t="s">
        <v>3350</v>
      </c>
      <c r="K6627" t="s">
        <v>3351</v>
      </c>
      <c r="L6627" t="s">
        <v>29</v>
      </c>
      <c r="M6627" t="s">
        <v>30</v>
      </c>
      <c r="N6627" t="s">
        <v>9000</v>
      </c>
      <c r="O6627" t="s">
        <v>107</v>
      </c>
      <c r="P6627">
        <v>77590</v>
      </c>
      <c r="Q6627" t="s">
        <v>108</v>
      </c>
      <c r="R6627" t="s">
        <v>6145</v>
      </c>
      <c r="S6627" t="s">
        <v>35</v>
      </c>
      <c r="T6627" t="s">
        <v>39</v>
      </c>
      <c r="U6627" t="s">
        <v>6146</v>
      </c>
      <c r="V6627">
        <v>199.304</v>
      </c>
      <c r="W6627">
        <v>4</v>
      </c>
      <c r="X6627" s="9">
        <f>Table1[[#This Row],[Discount]]</f>
        <v>0.3</v>
      </c>
      <c r="Y6627">
        <v>0.3</v>
      </c>
      <c r="Z6627">
        <v>-8.5416000000000025</v>
      </c>
    </row>
    <row r="6628" spans="1:26" ht="16" x14ac:dyDescent="0.2">
      <c r="A6628">
        <v>6627</v>
      </c>
      <c r="B6628" t="s">
        <v>9001</v>
      </c>
      <c r="C6628" s="1">
        <v>40891</v>
      </c>
      <c r="D6628">
        <f>YEAR(Table1[[#This Row],[Order Date]])</f>
        <v>2011</v>
      </c>
      <c r="E6628">
        <f>MONTH(Table1[[#This Row],[Order Date]])</f>
        <v>12</v>
      </c>
      <c r="F6628" t="str">
        <f>Table1[[#This Row],[Order Year]]&amp;"-"&amp;Table1[[#This Row],[Order Month]]</f>
        <v>2011-12</v>
      </c>
      <c r="G6628" s="5">
        <f>YEAR(Table1[[#This Row],[Order Date]])*100 + MONTH(Table1[[#This Row],[Order Date]])</f>
        <v>201112</v>
      </c>
      <c r="H6628" s="1">
        <v>40898</v>
      </c>
      <c r="I6628" t="s">
        <v>53</v>
      </c>
      <c r="J6628" t="s">
        <v>4050</v>
      </c>
      <c r="K6628" t="s">
        <v>4051</v>
      </c>
      <c r="L6628" t="s">
        <v>29</v>
      </c>
      <c r="M6628" t="s">
        <v>30</v>
      </c>
      <c r="N6628" t="s">
        <v>269</v>
      </c>
      <c r="O6628" t="s">
        <v>270</v>
      </c>
      <c r="P6628">
        <v>10024</v>
      </c>
      <c r="Q6628" t="s">
        <v>151</v>
      </c>
      <c r="R6628" t="s">
        <v>7236</v>
      </c>
      <c r="S6628" t="s">
        <v>74</v>
      </c>
      <c r="T6628" t="s">
        <v>685</v>
      </c>
      <c r="U6628" t="s">
        <v>7237</v>
      </c>
      <c r="V6628">
        <v>6999.96</v>
      </c>
      <c r="W6628">
        <v>4</v>
      </c>
      <c r="X6628" s="9">
        <f>Table1[[#This Row],[Discount]]</f>
        <v>0</v>
      </c>
      <c r="Y6628">
        <v>0</v>
      </c>
      <c r="Z6628">
        <v>2239.9871999999996</v>
      </c>
    </row>
    <row r="6629" spans="1:26" ht="16" x14ac:dyDescent="0.2">
      <c r="A6629">
        <v>6628</v>
      </c>
      <c r="B6629" t="s">
        <v>9002</v>
      </c>
      <c r="C6629" s="1">
        <v>40686</v>
      </c>
      <c r="D6629">
        <f>YEAR(Table1[[#This Row],[Order Date]])</f>
        <v>2011</v>
      </c>
      <c r="E6629">
        <f>MONTH(Table1[[#This Row],[Order Date]])</f>
        <v>5</v>
      </c>
      <c r="F6629" t="str">
        <f>Table1[[#This Row],[Order Year]]&amp;"-"&amp;Table1[[#This Row],[Order Month]]</f>
        <v>2011-5</v>
      </c>
      <c r="G6629" s="5">
        <f>YEAR(Table1[[#This Row],[Order Date]])*100 + MONTH(Table1[[#This Row],[Order Date]])</f>
        <v>201105</v>
      </c>
      <c r="H6629" s="1">
        <v>40690</v>
      </c>
      <c r="I6629" t="s">
        <v>53</v>
      </c>
      <c r="J6629" t="s">
        <v>4757</v>
      </c>
      <c r="K6629" t="s">
        <v>4758</v>
      </c>
      <c r="L6629" t="s">
        <v>29</v>
      </c>
      <c r="M6629" t="s">
        <v>30</v>
      </c>
      <c r="N6629" t="s">
        <v>4125</v>
      </c>
      <c r="O6629" t="s">
        <v>99</v>
      </c>
      <c r="P6629">
        <v>98006</v>
      </c>
      <c r="Q6629" t="s">
        <v>47</v>
      </c>
      <c r="R6629" t="s">
        <v>413</v>
      </c>
      <c r="S6629" t="s">
        <v>49</v>
      </c>
      <c r="T6629" t="s">
        <v>93</v>
      </c>
      <c r="U6629" t="s">
        <v>414</v>
      </c>
      <c r="V6629">
        <v>12.96</v>
      </c>
      <c r="W6629">
        <v>2</v>
      </c>
      <c r="X6629" s="9">
        <f>Table1[[#This Row],[Discount]]</f>
        <v>0</v>
      </c>
      <c r="Y6629">
        <v>0</v>
      </c>
      <c r="Z6629">
        <v>6.2208000000000006</v>
      </c>
    </row>
    <row r="6630" spans="1:26" ht="16" x14ac:dyDescent="0.2">
      <c r="A6630">
        <v>6629</v>
      </c>
      <c r="B6630" t="s">
        <v>9003</v>
      </c>
      <c r="C6630" s="1">
        <v>41171</v>
      </c>
      <c r="D6630">
        <f>YEAR(Table1[[#This Row],[Order Date]])</f>
        <v>2012</v>
      </c>
      <c r="E6630">
        <f>MONTH(Table1[[#This Row],[Order Date]])</f>
        <v>9</v>
      </c>
      <c r="F6630" t="str">
        <f>Table1[[#This Row],[Order Year]]&amp;"-"&amp;Table1[[#This Row],[Order Month]]</f>
        <v>2012-9</v>
      </c>
      <c r="G6630" s="5">
        <f>YEAR(Table1[[#This Row],[Order Date]])*100 + MONTH(Table1[[#This Row],[Order Date]])</f>
        <v>201209</v>
      </c>
      <c r="H6630" s="1">
        <v>41174</v>
      </c>
      <c r="I6630" t="s">
        <v>26</v>
      </c>
      <c r="J6630" t="s">
        <v>4628</v>
      </c>
      <c r="K6630" t="s">
        <v>4629</v>
      </c>
      <c r="L6630" t="s">
        <v>29</v>
      </c>
      <c r="M6630" t="s">
        <v>30</v>
      </c>
      <c r="N6630" t="s">
        <v>269</v>
      </c>
      <c r="O6630" t="s">
        <v>270</v>
      </c>
      <c r="P6630">
        <v>10024</v>
      </c>
      <c r="Q6630" t="s">
        <v>151</v>
      </c>
      <c r="R6630" t="s">
        <v>926</v>
      </c>
      <c r="S6630" t="s">
        <v>74</v>
      </c>
      <c r="T6630" t="s">
        <v>75</v>
      </c>
      <c r="U6630" t="s">
        <v>927</v>
      </c>
      <c r="V6630">
        <v>279.85999999999996</v>
      </c>
      <c r="W6630">
        <v>14</v>
      </c>
      <c r="X6630" s="9">
        <f>Table1[[#This Row],[Discount]]</f>
        <v>0</v>
      </c>
      <c r="Y6630">
        <v>0</v>
      </c>
      <c r="Z6630">
        <v>134.33279999999996</v>
      </c>
    </row>
    <row r="6631" spans="1:26" ht="16" x14ac:dyDescent="0.2">
      <c r="A6631">
        <v>6630</v>
      </c>
      <c r="B6631" t="s">
        <v>9004</v>
      </c>
      <c r="C6631" s="1">
        <v>41184</v>
      </c>
      <c r="D6631">
        <f>YEAR(Table1[[#This Row],[Order Date]])</f>
        <v>2012</v>
      </c>
      <c r="E6631">
        <f>MONTH(Table1[[#This Row],[Order Date]])</f>
        <v>10</v>
      </c>
      <c r="F6631" t="str">
        <f>Table1[[#This Row],[Order Year]]&amp;"-"&amp;Table1[[#This Row],[Order Month]]</f>
        <v>2012-10</v>
      </c>
      <c r="G6631" s="5">
        <f>YEAR(Table1[[#This Row],[Order Date]])*100 + MONTH(Table1[[#This Row],[Order Date]])</f>
        <v>201210</v>
      </c>
      <c r="H6631" s="1">
        <v>41188</v>
      </c>
      <c r="I6631" t="s">
        <v>53</v>
      </c>
      <c r="J6631" t="s">
        <v>3962</v>
      </c>
      <c r="K6631" t="s">
        <v>3963</v>
      </c>
      <c r="L6631" t="s">
        <v>105</v>
      </c>
      <c r="M6631" t="s">
        <v>30</v>
      </c>
      <c r="N6631" t="s">
        <v>9005</v>
      </c>
      <c r="O6631" t="s">
        <v>91</v>
      </c>
      <c r="P6631">
        <v>27893</v>
      </c>
      <c r="Q6631" t="s">
        <v>33</v>
      </c>
      <c r="R6631" t="s">
        <v>4740</v>
      </c>
      <c r="S6631" t="s">
        <v>49</v>
      </c>
      <c r="T6631" t="s">
        <v>78</v>
      </c>
      <c r="U6631" t="s">
        <v>4741</v>
      </c>
      <c r="V6631">
        <v>7.3800000000000008</v>
      </c>
      <c r="W6631">
        <v>5</v>
      </c>
      <c r="X6631" s="9">
        <f>Table1[[#This Row],[Discount]]</f>
        <v>0.7</v>
      </c>
      <c r="Y6631">
        <v>0.7</v>
      </c>
      <c r="Z6631">
        <v>-5.4120000000000008</v>
      </c>
    </row>
    <row r="6632" spans="1:26" ht="16" x14ac:dyDescent="0.2">
      <c r="A6632">
        <v>6631</v>
      </c>
      <c r="B6632" t="s">
        <v>9006</v>
      </c>
      <c r="C6632" s="1">
        <v>41634</v>
      </c>
      <c r="D6632">
        <f>YEAR(Table1[[#This Row],[Order Date]])</f>
        <v>2013</v>
      </c>
      <c r="E6632">
        <f>MONTH(Table1[[#This Row],[Order Date]])</f>
        <v>12</v>
      </c>
      <c r="F6632" t="str">
        <f>Table1[[#This Row],[Order Year]]&amp;"-"&amp;Table1[[#This Row],[Order Month]]</f>
        <v>2013-12</v>
      </c>
      <c r="G6632" s="5">
        <f>YEAR(Table1[[#This Row],[Order Date]])*100 + MONTH(Table1[[#This Row],[Order Date]])</f>
        <v>201312</v>
      </c>
      <c r="H6632" s="1">
        <v>41639</v>
      </c>
      <c r="I6632" t="s">
        <v>53</v>
      </c>
      <c r="J6632" t="s">
        <v>4801</v>
      </c>
      <c r="K6632" t="s">
        <v>4802</v>
      </c>
      <c r="L6632" t="s">
        <v>29</v>
      </c>
      <c r="M6632" t="s">
        <v>30</v>
      </c>
      <c r="N6632" t="s">
        <v>98</v>
      </c>
      <c r="O6632" t="s">
        <v>99</v>
      </c>
      <c r="P6632">
        <v>98115</v>
      </c>
      <c r="Q6632" t="s">
        <v>47</v>
      </c>
      <c r="R6632" t="s">
        <v>3948</v>
      </c>
      <c r="S6632" t="s">
        <v>35</v>
      </c>
      <c r="T6632" t="s">
        <v>39</v>
      </c>
      <c r="U6632" t="s">
        <v>3949</v>
      </c>
      <c r="V6632">
        <v>698.35200000000009</v>
      </c>
      <c r="W6632">
        <v>3</v>
      </c>
      <c r="X6632" s="9">
        <f>Table1[[#This Row],[Discount]]</f>
        <v>0.2</v>
      </c>
      <c r="Y6632">
        <v>0.2</v>
      </c>
      <c r="Z6632">
        <v>52.376399999999961</v>
      </c>
    </row>
    <row r="6633" spans="1:26" ht="16" x14ac:dyDescent="0.2">
      <c r="A6633">
        <v>6632</v>
      </c>
      <c r="B6633" t="s">
        <v>9006</v>
      </c>
      <c r="C6633" s="1">
        <v>41634</v>
      </c>
      <c r="D6633">
        <f>YEAR(Table1[[#This Row],[Order Date]])</f>
        <v>2013</v>
      </c>
      <c r="E6633">
        <f>MONTH(Table1[[#This Row],[Order Date]])</f>
        <v>12</v>
      </c>
      <c r="F6633" t="str">
        <f>Table1[[#This Row],[Order Year]]&amp;"-"&amp;Table1[[#This Row],[Order Month]]</f>
        <v>2013-12</v>
      </c>
      <c r="G6633" s="5">
        <f>YEAR(Table1[[#This Row],[Order Date]])*100 + MONTH(Table1[[#This Row],[Order Date]])</f>
        <v>201312</v>
      </c>
      <c r="H6633" s="1">
        <v>41639</v>
      </c>
      <c r="I6633" t="s">
        <v>53</v>
      </c>
      <c r="J6633" t="s">
        <v>4801</v>
      </c>
      <c r="K6633" t="s">
        <v>4802</v>
      </c>
      <c r="L6633" t="s">
        <v>29</v>
      </c>
      <c r="M6633" t="s">
        <v>30</v>
      </c>
      <c r="N6633" t="s">
        <v>98</v>
      </c>
      <c r="O6633" t="s">
        <v>99</v>
      </c>
      <c r="P6633">
        <v>98115</v>
      </c>
      <c r="Q6633" t="s">
        <v>47</v>
      </c>
      <c r="R6633" t="s">
        <v>4432</v>
      </c>
      <c r="S6633" t="s">
        <v>35</v>
      </c>
      <c r="T6633" t="s">
        <v>59</v>
      </c>
      <c r="U6633" t="s">
        <v>4433</v>
      </c>
      <c r="V6633">
        <v>1747.25</v>
      </c>
      <c r="W6633">
        <v>5</v>
      </c>
      <c r="X6633" s="9">
        <f>Table1[[#This Row],[Discount]]</f>
        <v>0</v>
      </c>
      <c r="Y6633">
        <v>0</v>
      </c>
      <c r="Z6633">
        <v>629.01</v>
      </c>
    </row>
    <row r="6634" spans="1:26" ht="16" x14ac:dyDescent="0.2">
      <c r="A6634">
        <v>6633</v>
      </c>
      <c r="B6634" t="s">
        <v>9007</v>
      </c>
      <c r="C6634" s="1">
        <v>41401</v>
      </c>
      <c r="D6634">
        <f>YEAR(Table1[[#This Row],[Order Date]])</f>
        <v>2013</v>
      </c>
      <c r="E6634">
        <f>MONTH(Table1[[#This Row],[Order Date]])</f>
        <v>5</v>
      </c>
      <c r="F6634" t="str">
        <f>Table1[[#This Row],[Order Year]]&amp;"-"&amp;Table1[[#This Row],[Order Month]]</f>
        <v>2013-5</v>
      </c>
      <c r="G6634" s="5">
        <f>YEAR(Table1[[#This Row],[Order Date]])*100 + MONTH(Table1[[#This Row],[Order Date]])</f>
        <v>201305</v>
      </c>
      <c r="H6634" s="1">
        <v>41403</v>
      </c>
      <c r="I6634" t="s">
        <v>26</v>
      </c>
      <c r="J6634" t="s">
        <v>4530</v>
      </c>
      <c r="K6634" t="s">
        <v>4531</v>
      </c>
      <c r="L6634" t="s">
        <v>105</v>
      </c>
      <c r="M6634" t="s">
        <v>30</v>
      </c>
      <c r="N6634" t="s">
        <v>321</v>
      </c>
      <c r="O6634" t="s">
        <v>599</v>
      </c>
      <c r="P6634">
        <v>65807</v>
      </c>
      <c r="Q6634" t="s">
        <v>108</v>
      </c>
      <c r="R6634" t="s">
        <v>5370</v>
      </c>
      <c r="S6634" t="s">
        <v>49</v>
      </c>
      <c r="T6634" t="s">
        <v>81</v>
      </c>
      <c r="U6634" t="s">
        <v>5371</v>
      </c>
      <c r="V6634">
        <v>54.48</v>
      </c>
      <c r="W6634">
        <v>1</v>
      </c>
      <c r="X6634" s="9">
        <f>Table1[[#This Row],[Discount]]</f>
        <v>0</v>
      </c>
      <c r="Y6634">
        <v>0</v>
      </c>
      <c r="Z6634">
        <v>15.254400000000004</v>
      </c>
    </row>
    <row r="6635" spans="1:26" ht="16" x14ac:dyDescent="0.2">
      <c r="A6635">
        <v>6634</v>
      </c>
      <c r="B6635" t="s">
        <v>9008</v>
      </c>
      <c r="C6635" s="1">
        <v>41572</v>
      </c>
      <c r="D6635">
        <f>YEAR(Table1[[#This Row],[Order Date]])</f>
        <v>2013</v>
      </c>
      <c r="E6635">
        <f>MONTH(Table1[[#This Row],[Order Date]])</f>
        <v>10</v>
      </c>
      <c r="F6635" t="str">
        <f>Table1[[#This Row],[Order Year]]&amp;"-"&amp;Table1[[#This Row],[Order Month]]</f>
        <v>2013-10</v>
      </c>
      <c r="G6635" s="5">
        <f>YEAR(Table1[[#This Row],[Order Date]])*100 + MONTH(Table1[[#This Row],[Order Date]])</f>
        <v>201310</v>
      </c>
      <c r="H6635" s="1">
        <v>41572</v>
      </c>
      <c r="I6635" t="s">
        <v>1293</v>
      </c>
      <c r="J6635" t="s">
        <v>1697</v>
      </c>
      <c r="K6635" t="s">
        <v>1698</v>
      </c>
      <c r="L6635" t="s">
        <v>29</v>
      </c>
      <c r="M6635" t="s">
        <v>30</v>
      </c>
      <c r="N6635" t="s">
        <v>130</v>
      </c>
      <c r="O6635" t="s">
        <v>46</v>
      </c>
      <c r="P6635">
        <v>94109</v>
      </c>
      <c r="Q6635" t="s">
        <v>47</v>
      </c>
      <c r="R6635" t="s">
        <v>2546</v>
      </c>
      <c r="S6635" t="s">
        <v>74</v>
      </c>
      <c r="T6635" t="s">
        <v>164</v>
      </c>
      <c r="U6635" t="s">
        <v>2547</v>
      </c>
      <c r="V6635">
        <v>199.99</v>
      </c>
      <c r="W6635">
        <v>1</v>
      </c>
      <c r="X6635" s="9">
        <f>Table1[[#This Row],[Discount]]</f>
        <v>0</v>
      </c>
      <c r="Y6635">
        <v>0</v>
      </c>
      <c r="Z6635">
        <v>85.995700000000014</v>
      </c>
    </row>
    <row r="6636" spans="1:26" ht="16" x14ac:dyDescent="0.2">
      <c r="A6636">
        <v>6635</v>
      </c>
      <c r="B6636" t="s">
        <v>9009</v>
      </c>
      <c r="C6636" s="1">
        <v>41766</v>
      </c>
      <c r="D6636">
        <f>YEAR(Table1[[#This Row],[Order Date]])</f>
        <v>2014</v>
      </c>
      <c r="E6636">
        <f>MONTH(Table1[[#This Row],[Order Date]])</f>
        <v>5</v>
      </c>
      <c r="F6636" t="str">
        <f>Table1[[#This Row],[Order Year]]&amp;"-"&amp;Table1[[#This Row],[Order Month]]</f>
        <v>2014-5</v>
      </c>
      <c r="G6636" s="5">
        <f>YEAR(Table1[[#This Row],[Order Date]])*100 + MONTH(Table1[[#This Row],[Order Date]])</f>
        <v>201405</v>
      </c>
      <c r="H6636" s="1">
        <v>41766</v>
      </c>
      <c r="I6636" t="s">
        <v>1293</v>
      </c>
      <c r="J6636" t="s">
        <v>3937</v>
      </c>
      <c r="K6636" t="s">
        <v>3938</v>
      </c>
      <c r="L6636" t="s">
        <v>29</v>
      </c>
      <c r="M6636" t="s">
        <v>30</v>
      </c>
      <c r="N6636" t="s">
        <v>470</v>
      </c>
      <c r="O6636" t="s">
        <v>91</v>
      </c>
      <c r="P6636">
        <v>28205</v>
      </c>
      <c r="Q6636" t="s">
        <v>33</v>
      </c>
      <c r="R6636" t="s">
        <v>1389</v>
      </c>
      <c r="S6636" t="s">
        <v>49</v>
      </c>
      <c r="T6636" t="s">
        <v>78</v>
      </c>
      <c r="U6636" t="s">
        <v>1390</v>
      </c>
      <c r="V6636">
        <v>68.541000000000011</v>
      </c>
      <c r="W6636">
        <v>11</v>
      </c>
      <c r="X6636" s="9">
        <f>Table1[[#This Row],[Discount]]</f>
        <v>0.7</v>
      </c>
      <c r="Y6636">
        <v>0.7</v>
      </c>
      <c r="Z6636">
        <v>-52.548099999999991</v>
      </c>
    </row>
    <row r="6637" spans="1:26" ht="16" x14ac:dyDescent="0.2">
      <c r="A6637">
        <v>6636</v>
      </c>
      <c r="B6637" t="s">
        <v>9009</v>
      </c>
      <c r="C6637" s="1">
        <v>41766</v>
      </c>
      <c r="D6637">
        <f>YEAR(Table1[[#This Row],[Order Date]])</f>
        <v>2014</v>
      </c>
      <c r="E6637">
        <f>MONTH(Table1[[#This Row],[Order Date]])</f>
        <v>5</v>
      </c>
      <c r="F6637" t="str">
        <f>Table1[[#This Row],[Order Year]]&amp;"-"&amp;Table1[[#This Row],[Order Month]]</f>
        <v>2014-5</v>
      </c>
      <c r="G6637" s="5">
        <f>YEAR(Table1[[#This Row],[Order Date]])*100 + MONTH(Table1[[#This Row],[Order Date]])</f>
        <v>201405</v>
      </c>
      <c r="H6637" s="1">
        <v>41766</v>
      </c>
      <c r="I6637" t="s">
        <v>1293</v>
      </c>
      <c r="J6637" t="s">
        <v>3937</v>
      </c>
      <c r="K6637" t="s">
        <v>3938</v>
      </c>
      <c r="L6637" t="s">
        <v>29</v>
      </c>
      <c r="M6637" t="s">
        <v>30</v>
      </c>
      <c r="N6637" t="s">
        <v>470</v>
      </c>
      <c r="O6637" t="s">
        <v>91</v>
      </c>
      <c r="P6637">
        <v>28205</v>
      </c>
      <c r="Q6637" t="s">
        <v>33</v>
      </c>
      <c r="R6637" t="s">
        <v>195</v>
      </c>
      <c r="S6637" t="s">
        <v>74</v>
      </c>
      <c r="T6637" t="s">
        <v>75</v>
      </c>
      <c r="U6637" t="s">
        <v>196</v>
      </c>
      <c r="V6637">
        <v>627.16800000000012</v>
      </c>
      <c r="W6637">
        <v>4</v>
      </c>
      <c r="X6637" s="9">
        <f>Table1[[#This Row],[Discount]]</f>
        <v>0.2</v>
      </c>
      <c r="Y6637">
        <v>0.2</v>
      </c>
      <c r="Z6637">
        <v>70.55639999999994</v>
      </c>
    </row>
    <row r="6638" spans="1:26" ht="16" x14ac:dyDescent="0.2">
      <c r="A6638">
        <v>6637</v>
      </c>
      <c r="B6638" t="s">
        <v>9009</v>
      </c>
      <c r="C6638" s="1">
        <v>41766</v>
      </c>
      <c r="D6638">
        <f>YEAR(Table1[[#This Row],[Order Date]])</f>
        <v>2014</v>
      </c>
      <c r="E6638">
        <f>MONTH(Table1[[#This Row],[Order Date]])</f>
        <v>5</v>
      </c>
      <c r="F6638" t="str">
        <f>Table1[[#This Row],[Order Year]]&amp;"-"&amp;Table1[[#This Row],[Order Month]]</f>
        <v>2014-5</v>
      </c>
      <c r="G6638" s="5">
        <f>YEAR(Table1[[#This Row],[Order Date]])*100 + MONTH(Table1[[#This Row],[Order Date]])</f>
        <v>201405</v>
      </c>
      <c r="H6638" s="1">
        <v>41766</v>
      </c>
      <c r="I6638" t="s">
        <v>1293</v>
      </c>
      <c r="J6638" t="s">
        <v>3937</v>
      </c>
      <c r="K6638" t="s">
        <v>3938</v>
      </c>
      <c r="L6638" t="s">
        <v>29</v>
      </c>
      <c r="M6638" t="s">
        <v>30</v>
      </c>
      <c r="N6638" t="s">
        <v>470</v>
      </c>
      <c r="O6638" t="s">
        <v>91</v>
      </c>
      <c r="P6638">
        <v>28205</v>
      </c>
      <c r="Q6638" t="s">
        <v>33</v>
      </c>
      <c r="R6638" t="s">
        <v>2258</v>
      </c>
      <c r="S6638" t="s">
        <v>49</v>
      </c>
      <c r="T6638" t="s">
        <v>50</v>
      </c>
      <c r="U6638" t="s">
        <v>2259</v>
      </c>
      <c r="V6638">
        <v>122.12000000000002</v>
      </c>
      <c r="W6638">
        <v>5</v>
      </c>
      <c r="X6638" s="9">
        <f>Table1[[#This Row],[Discount]]</f>
        <v>0.2</v>
      </c>
      <c r="Y6638">
        <v>0.2</v>
      </c>
      <c r="Z6638">
        <v>39.689000000000007</v>
      </c>
    </row>
    <row r="6639" spans="1:26" ht="16" x14ac:dyDescent="0.2">
      <c r="A6639">
        <v>6638</v>
      </c>
      <c r="B6639" t="s">
        <v>9010</v>
      </c>
      <c r="C6639" s="1">
        <v>41971</v>
      </c>
      <c r="D6639">
        <f>YEAR(Table1[[#This Row],[Order Date]])</f>
        <v>2014</v>
      </c>
      <c r="E6639">
        <f>MONTH(Table1[[#This Row],[Order Date]])</f>
        <v>11</v>
      </c>
      <c r="F6639" t="str">
        <f>Table1[[#This Row],[Order Year]]&amp;"-"&amp;Table1[[#This Row],[Order Month]]</f>
        <v>2014-11</v>
      </c>
      <c r="G6639" s="5">
        <f>YEAR(Table1[[#This Row],[Order Date]])*100 + MONTH(Table1[[#This Row],[Order Date]])</f>
        <v>201411</v>
      </c>
      <c r="H6639" s="1">
        <v>41974</v>
      </c>
      <c r="I6639" t="s">
        <v>26</v>
      </c>
      <c r="J6639" t="s">
        <v>2181</v>
      </c>
      <c r="K6639" t="s">
        <v>2182</v>
      </c>
      <c r="L6639" t="s">
        <v>29</v>
      </c>
      <c r="M6639" t="s">
        <v>30</v>
      </c>
      <c r="N6639" t="s">
        <v>269</v>
      </c>
      <c r="O6639" t="s">
        <v>270</v>
      </c>
      <c r="P6639">
        <v>10011</v>
      </c>
      <c r="Q6639" t="s">
        <v>151</v>
      </c>
      <c r="R6639" t="s">
        <v>1471</v>
      </c>
      <c r="S6639" t="s">
        <v>49</v>
      </c>
      <c r="T6639" t="s">
        <v>71</v>
      </c>
      <c r="U6639" t="s">
        <v>1472</v>
      </c>
      <c r="V6639">
        <v>6.99</v>
      </c>
      <c r="W6639">
        <v>3</v>
      </c>
      <c r="X6639" s="9">
        <f>Table1[[#This Row],[Discount]]</f>
        <v>0</v>
      </c>
      <c r="Y6639">
        <v>0</v>
      </c>
      <c r="Z6639">
        <v>2.027099999999999</v>
      </c>
    </row>
    <row r="6640" spans="1:26" ht="16" x14ac:dyDescent="0.2">
      <c r="A6640">
        <v>6639</v>
      </c>
      <c r="B6640" t="s">
        <v>9010</v>
      </c>
      <c r="C6640" s="1">
        <v>41971</v>
      </c>
      <c r="D6640">
        <f>YEAR(Table1[[#This Row],[Order Date]])</f>
        <v>2014</v>
      </c>
      <c r="E6640">
        <f>MONTH(Table1[[#This Row],[Order Date]])</f>
        <v>11</v>
      </c>
      <c r="F6640" t="str">
        <f>Table1[[#This Row],[Order Year]]&amp;"-"&amp;Table1[[#This Row],[Order Month]]</f>
        <v>2014-11</v>
      </c>
      <c r="G6640" s="5">
        <f>YEAR(Table1[[#This Row],[Order Date]])*100 + MONTH(Table1[[#This Row],[Order Date]])</f>
        <v>201411</v>
      </c>
      <c r="H6640" s="1">
        <v>41974</v>
      </c>
      <c r="I6640" t="s">
        <v>26</v>
      </c>
      <c r="J6640" t="s">
        <v>2181</v>
      </c>
      <c r="K6640" t="s">
        <v>2182</v>
      </c>
      <c r="L6640" t="s">
        <v>29</v>
      </c>
      <c r="M6640" t="s">
        <v>30</v>
      </c>
      <c r="N6640" t="s">
        <v>269</v>
      </c>
      <c r="O6640" t="s">
        <v>270</v>
      </c>
      <c r="P6640">
        <v>10011</v>
      </c>
      <c r="Q6640" t="s">
        <v>151</v>
      </c>
      <c r="R6640" t="s">
        <v>5816</v>
      </c>
      <c r="S6640" t="s">
        <v>49</v>
      </c>
      <c r="T6640" t="s">
        <v>78</v>
      </c>
      <c r="U6640" t="s">
        <v>5817</v>
      </c>
      <c r="V6640">
        <v>107.42400000000001</v>
      </c>
      <c r="W6640">
        <v>6</v>
      </c>
      <c r="X6640" s="9">
        <f>Table1[[#This Row],[Discount]]</f>
        <v>0.2</v>
      </c>
      <c r="Y6640">
        <v>0.2</v>
      </c>
      <c r="Z6640">
        <v>36.255599999999994</v>
      </c>
    </row>
    <row r="6641" spans="1:26" ht="16" x14ac:dyDescent="0.2">
      <c r="A6641">
        <v>6640</v>
      </c>
      <c r="B6641" t="s">
        <v>9011</v>
      </c>
      <c r="C6641" s="1">
        <v>40847</v>
      </c>
      <c r="D6641">
        <f>YEAR(Table1[[#This Row],[Order Date]])</f>
        <v>2011</v>
      </c>
      <c r="E6641">
        <f>MONTH(Table1[[#This Row],[Order Date]])</f>
        <v>10</v>
      </c>
      <c r="F6641" t="str">
        <f>Table1[[#This Row],[Order Year]]&amp;"-"&amp;Table1[[#This Row],[Order Month]]</f>
        <v>2011-10</v>
      </c>
      <c r="G6641" s="5">
        <f>YEAR(Table1[[#This Row],[Order Date]])*100 + MONTH(Table1[[#This Row],[Order Date]])</f>
        <v>201110</v>
      </c>
      <c r="H6641" s="1">
        <v>40849</v>
      </c>
      <c r="I6641" t="s">
        <v>26</v>
      </c>
      <c r="J6641" t="s">
        <v>2675</v>
      </c>
      <c r="K6641" t="s">
        <v>2676</v>
      </c>
      <c r="L6641" t="s">
        <v>44</v>
      </c>
      <c r="M6641" t="s">
        <v>30</v>
      </c>
      <c r="N6641" t="s">
        <v>2631</v>
      </c>
      <c r="O6641" t="s">
        <v>501</v>
      </c>
      <c r="P6641">
        <v>44052</v>
      </c>
      <c r="Q6641" t="s">
        <v>151</v>
      </c>
      <c r="R6641" t="s">
        <v>4952</v>
      </c>
      <c r="S6641" t="s">
        <v>35</v>
      </c>
      <c r="T6641" t="s">
        <v>59</v>
      </c>
      <c r="U6641" t="s">
        <v>4953</v>
      </c>
      <c r="V6641">
        <v>1421.664</v>
      </c>
      <c r="W6641">
        <v>8</v>
      </c>
      <c r="X6641" s="9">
        <f>Table1[[#This Row],[Discount]]</f>
        <v>0.4</v>
      </c>
      <c r="Y6641">
        <v>0.4</v>
      </c>
      <c r="Z6641">
        <v>-734.52639999999997</v>
      </c>
    </row>
    <row r="6642" spans="1:26" ht="16" x14ac:dyDescent="0.2">
      <c r="A6642">
        <v>6641</v>
      </c>
      <c r="B6642" t="s">
        <v>9012</v>
      </c>
      <c r="C6642" s="1">
        <v>41857</v>
      </c>
      <c r="D6642">
        <f>YEAR(Table1[[#This Row],[Order Date]])</f>
        <v>2014</v>
      </c>
      <c r="E6642">
        <f>MONTH(Table1[[#This Row],[Order Date]])</f>
        <v>8</v>
      </c>
      <c r="F6642" t="str">
        <f>Table1[[#This Row],[Order Year]]&amp;"-"&amp;Table1[[#This Row],[Order Month]]</f>
        <v>2014-8</v>
      </c>
      <c r="G6642" s="5">
        <f>YEAR(Table1[[#This Row],[Order Date]])*100 + MONTH(Table1[[#This Row],[Order Date]])</f>
        <v>201408</v>
      </c>
      <c r="H6642" s="1">
        <v>41861</v>
      </c>
      <c r="I6642" t="s">
        <v>53</v>
      </c>
      <c r="J6642" t="s">
        <v>238</v>
      </c>
      <c r="K6642" t="s">
        <v>239</v>
      </c>
      <c r="L6642" t="s">
        <v>29</v>
      </c>
      <c r="M6642" t="s">
        <v>30</v>
      </c>
      <c r="N6642" t="s">
        <v>4377</v>
      </c>
      <c r="O6642" t="s">
        <v>257</v>
      </c>
      <c r="P6642">
        <v>46203</v>
      </c>
      <c r="Q6642" t="s">
        <v>108</v>
      </c>
      <c r="R6642" t="s">
        <v>2103</v>
      </c>
      <c r="S6642" t="s">
        <v>49</v>
      </c>
      <c r="T6642" t="s">
        <v>78</v>
      </c>
      <c r="U6642" t="s">
        <v>2104</v>
      </c>
      <c r="V6642">
        <v>125.88</v>
      </c>
      <c r="W6642">
        <v>6</v>
      </c>
      <c r="X6642" s="9">
        <f>Table1[[#This Row],[Discount]]</f>
        <v>0</v>
      </c>
      <c r="Y6642">
        <v>0</v>
      </c>
      <c r="Z6642">
        <v>60.422399999999996</v>
      </c>
    </row>
    <row r="6643" spans="1:26" ht="16" x14ac:dyDescent="0.2">
      <c r="A6643">
        <v>6642</v>
      </c>
      <c r="B6643" t="s">
        <v>9012</v>
      </c>
      <c r="C6643" s="1">
        <v>41857</v>
      </c>
      <c r="D6643">
        <f>YEAR(Table1[[#This Row],[Order Date]])</f>
        <v>2014</v>
      </c>
      <c r="E6643">
        <f>MONTH(Table1[[#This Row],[Order Date]])</f>
        <v>8</v>
      </c>
      <c r="F6643" t="str">
        <f>Table1[[#This Row],[Order Year]]&amp;"-"&amp;Table1[[#This Row],[Order Month]]</f>
        <v>2014-8</v>
      </c>
      <c r="G6643" s="5">
        <f>YEAR(Table1[[#This Row],[Order Date]])*100 + MONTH(Table1[[#This Row],[Order Date]])</f>
        <v>201408</v>
      </c>
      <c r="H6643" s="1">
        <v>41861</v>
      </c>
      <c r="I6643" t="s">
        <v>53</v>
      </c>
      <c r="J6643" t="s">
        <v>238</v>
      </c>
      <c r="K6643" t="s">
        <v>239</v>
      </c>
      <c r="L6643" t="s">
        <v>29</v>
      </c>
      <c r="M6643" t="s">
        <v>30</v>
      </c>
      <c r="N6643" t="s">
        <v>4377</v>
      </c>
      <c r="O6643" t="s">
        <v>257</v>
      </c>
      <c r="P6643">
        <v>46203</v>
      </c>
      <c r="Q6643" t="s">
        <v>108</v>
      </c>
      <c r="R6643" t="s">
        <v>2668</v>
      </c>
      <c r="S6643" t="s">
        <v>74</v>
      </c>
      <c r="T6643" t="s">
        <v>164</v>
      </c>
      <c r="U6643" t="s">
        <v>2669</v>
      </c>
      <c r="V6643">
        <v>79.78</v>
      </c>
      <c r="W6643">
        <v>2</v>
      </c>
      <c r="X6643" s="9">
        <f>Table1[[#This Row],[Discount]]</f>
        <v>0</v>
      </c>
      <c r="Y6643">
        <v>0</v>
      </c>
      <c r="Z6643">
        <v>29.518599999999999</v>
      </c>
    </row>
    <row r="6644" spans="1:26" ht="16" x14ac:dyDescent="0.2">
      <c r="A6644">
        <v>6643</v>
      </c>
      <c r="B6644" t="s">
        <v>9012</v>
      </c>
      <c r="C6644" s="1">
        <v>41857</v>
      </c>
      <c r="D6644">
        <f>YEAR(Table1[[#This Row],[Order Date]])</f>
        <v>2014</v>
      </c>
      <c r="E6644">
        <f>MONTH(Table1[[#This Row],[Order Date]])</f>
        <v>8</v>
      </c>
      <c r="F6644" t="str">
        <f>Table1[[#This Row],[Order Year]]&amp;"-"&amp;Table1[[#This Row],[Order Month]]</f>
        <v>2014-8</v>
      </c>
      <c r="G6644" s="5">
        <f>YEAR(Table1[[#This Row],[Order Date]])*100 + MONTH(Table1[[#This Row],[Order Date]])</f>
        <v>201408</v>
      </c>
      <c r="H6644" s="1">
        <v>41861</v>
      </c>
      <c r="I6644" t="s">
        <v>53</v>
      </c>
      <c r="J6644" t="s">
        <v>238</v>
      </c>
      <c r="K6644" t="s">
        <v>239</v>
      </c>
      <c r="L6644" t="s">
        <v>29</v>
      </c>
      <c r="M6644" t="s">
        <v>30</v>
      </c>
      <c r="N6644" t="s">
        <v>4377</v>
      </c>
      <c r="O6644" t="s">
        <v>257</v>
      </c>
      <c r="P6644">
        <v>46203</v>
      </c>
      <c r="Q6644" t="s">
        <v>108</v>
      </c>
      <c r="R6644" t="s">
        <v>8461</v>
      </c>
      <c r="S6644" t="s">
        <v>49</v>
      </c>
      <c r="T6644" t="s">
        <v>50</v>
      </c>
      <c r="U6644" t="s">
        <v>8462</v>
      </c>
      <c r="V6644">
        <v>133.20000000000002</v>
      </c>
      <c r="W6644">
        <v>9</v>
      </c>
      <c r="X6644" s="9">
        <f>Table1[[#This Row],[Discount]]</f>
        <v>0</v>
      </c>
      <c r="Y6644">
        <v>0</v>
      </c>
      <c r="Z6644">
        <v>66.600000000000009</v>
      </c>
    </row>
    <row r="6645" spans="1:26" ht="16" x14ac:dyDescent="0.2">
      <c r="A6645">
        <v>6644</v>
      </c>
      <c r="B6645" t="s">
        <v>9013</v>
      </c>
      <c r="C6645" s="1">
        <v>41131</v>
      </c>
      <c r="D6645">
        <f>YEAR(Table1[[#This Row],[Order Date]])</f>
        <v>2012</v>
      </c>
      <c r="E6645">
        <f>MONTH(Table1[[#This Row],[Order Date]])</f>
        <v>8</v>
      </c>
      <c r="F6645" t="str">
        <f>Table1[[#This Row],[Order Year]]&amp;"-"&amp;Table1[[#This Row],[Order Month]]</f>
        <v>2012-8</v>
      </c>
      <c r="G6645" s="5">
        <f>YEAR(Table1[[#This Row],[Order Date]])*100 + MONTH(Table1[[#This Row],[Order Date]])</f>
        <v>201208</v>
      </c>
      <c r="H6645" s="1">
        <v>41137</v>
      </c>
      <c r="I6645" t="s">
        <v>53</v>
      </c>
      <c r="J6645" t="s">
        <v>5057</v>
      </c>
      <c r="K6645" t="s">
        <v>5058</v>
      </c>
      <c r="L6645" t="s">
        <v>29</v>
      </c>
      <c r="M6645" t="s">
        <v>30</v>
      </c>
      <c r="N6645" t="s">
        <v>4585</v>
      </c>
      <c r="O6645" t="s">
        <v>423</v>
      </c>
      <c r="P6645">
        <v>97756</v>
      </c>
      <c r="Q6645" t="s">
        <v>47</v>
      </c>
      <c r="R6645" t="s">
        <v>3211</v>
      </c>
      <c r="S6645" t="s">
        <v>74</v>
      </c>
      <c r="T6645" t="s">
        <v>75</v>
      </c>
      <c r="U6645" t="s">
        <v>3212</v>
      </c>
      <c r="V6645">
        <v>438.36800000000005</v>
      </c>
      <c r="W6645">
        <v>4</v>
      </c>
      <c r="X6645" s="9">
        <f>Table1[[#This Row],[Discount]]</f>
        <v>0.2</v>
      </c>
      <c r="Y6645">
        <v>0.2</v>
      </c>
      <c r="Z6645">
        <v>38.357200000000006</v>
      </c>
    </row>
    <row r="6646" spans="1:26" ht="16" x14ac:dyDescent="0.2">
      <c r="A6646">
        <v>6645</v>
      </c>
      <c r="B6646" t="s">
        <v>9013</v>
      </c>
      <c r="C6646" s="1">
        <v>41131</v>
      </c>
      <c r="D6646">
        <f>YEAR(Table1[[#This Row],[Order Date]])</f>
        <v>2012</v>
      </c>
      <c r="E6646">
        <f>MONTH(Table1[[#This Row],[Order Date]])</f>
        <v>8</v>
      </c>
      <c r="F6646" t="str">
        <f>Table1[[#This Row],[Order Year]]&amp;"-"&amp;Table1[[#This Row],[Order Month]]</f>
        <v>2012-8</v>
      </c>
      <c r="G6646" s="5">
        <f>YEAR(Table1[[#This Row],[Order Date]])*100 + MONTH(Table1[[#This Row],[Order Date]])</f>
        <v>201208</v>
      </c>
      <c r="H6646" s="1">
        <v>41137</v>
      </c>
      <c r="I6646" t="s">
        <v>53</v>
      </c>
      <c r="J6646" t="s">
        <v>5057</v>
      </c>
      <c r="K6646" t="s">
        <v>5058</v>
      </c>
      <c r="L6646" t="s">
        <v>29</v>
      </c>
      <c r="M6646" t="s">
        <v>30</v>
      </c>
      <c r="N6646" t="s">
        <v>4585</v>
      </c>
      <c r="O6646" t="s">
        <v>423</v>
      </c>
      <c r="P6646">
        <v>97756</v>
      </c>
      <c r="Q6646" t="s">
        <v>47</v>
      </c>
      <c r="R6646" t="s">
        <v>3032</v>
      </c>
      <c r="S6646" t="s">
        <v>74</v>
      </c>
      <c r="T6646" t="s">
        <v>75</v>
      </c>
      <c r="U6646" t="s">
        <v>3033</v>
      </c>
      <c r="V6646">
        <v>139.94400000000002</v>
      </c>
      <c r="W6646">
        <v>7</v>
      </c>
      <c r="X6646" s="9">
        <f>Table1[[#This Row],[Discount]]</f>
        <v>0.2</v>
      </c>
      <c r="Y6646">
        <v>0.2</v>
      </c>
      <c r="Z6646">
        <v>-31.487400000000001</v>
      </c>
    </row>
    <row r="6647" spans="1:26" ht="16" x14ac:dyDescent="0.2">
      <c r="A6647">
        <v>6646</v>
      </c>
      <c r="B6647" t="s">
        <v>9013</v>
      </c>
      <c r="C6647" s="1">
        <v>41131</v>
      </c>
      <c r="D6647">
        <f>YEAR(Table1[[#This Row],[Order Date]])</f>
        <v>2012</v>
      </c>
      <c r="E6647">
        <f>MONTH(Table1[[#This Row],[Order Date]])</f>
        <v>8</v>
      </c>
      <c r="F6647" t="str">
        <f>Table1[[#This Row],[Order Year]]&amp;"-"&amp;Table1[[#This Row],[Order Month]]</f>
        <v>2012-8</v>
      </c>
      <c r="G6647" s="5">
        <f>YEAR(Table1[[#This Row],[Order Date]])*100 + MONTH(Table1[[#This Row],[Order Date]])</f>
        <v>201208</v>
      </c>
      <c r="H6647" s="1">
        <v>41137</v>
      </c>
      <c r="I6647" t="s">
        <v>53</v>
      </c>
      <c r="J6647" t="s">
        <v>5057</v>
      </c>
      <c r="K6647" t="s">
        <v>5058</v>
      </c>
      <c r="L6647" t="s">
        <v>29</v>
      </c>
      <c r="M6647" t="s">
        <v>30</v>
      </c>
      <c r="N6647" t="s">
        <v>4585</v>
      </c>
      <c r="O6647" t="s">
        <v>423</v>
      </c>
      <c r="P6647">
        <v>97756</v>
      </c>
      <c r="Q6647" t="s">
        <v>47</v>
      </c>
      <c r="R6647" t="s">
        <v>2279</v>
      </c>
      <c r="S6647" t="s">
        <v>49</v>
      </c>
      <c r="T6647" t="s">
        <v>81</v>
      </c>
      <c r="U6647" t="s">
        <v>2280</v>
      </c>
      <c r="V6647">
        <v>133.47200000000001</v>
      </c>
      <c r="W6647">
        <v>4</v>
      </c>
      <c r="X6647" s="9">
        <f>Table1[[#This Row],[Discount]]</f>
        <v>0.2</v>
      </c>
      <c r="Y6647">
        <v>0.2</v>
      </c>
      <c r="Z6647">
        <v>15.015599999999985</v>
      </c>
    </row>
    <row r="6648" spans="1:26" ht="16" x14ac:dyDescent="0.2">
      <c r="A6648">
        <v>6647</v>
      </c>
      <c r="B6648" t="s">
        <v>9014</v>
      </c>
      <c r="C6648" s="1">
        <v>41624</v>
      </c>
      <c r="D6648">
        <f>YEAR(Table1[[#This Row],[Order Date]])</f>
        <v>2013</v>
      </c>
      <c r="E6648">
        <f>MONTH(Table1[[#This Row],[Order Date]])</f>
        <v>12</v>
      </c>
      <c r="F6648" t="str">
        <f>Table1[[#This Row],[Order Year]]&amp;"-"&amp;Table1[[#This Row],[Order Month]]</f>
        <v>2013-12</v>
      </c>
      <c r="G6648" s="5">
        <f>YEAR(Table1[[#This Row],[Order Date]])*100 + MONTH(Table1[[#This Row],[Order Date]])</f>
        <v>201312</v>
      </c>
      <c r="H6648" s="1">
        <v>41630</v>
      </c>
      <c r="I6648" t="s">
        <v>53</v>
      </c>
      <c r="J6648" t="s">
        <v>4085</v>
      </c>
      <c r="K6648" t="s">
        <v>4086</v>
      </c>
      <c r="L6648" t="s">
        <v>105</v>
      </c>
      <c r="M6648" t="s">
        <v>30</v>
      </c>
      <c r="N6648" t="s">
        <v>321</v>
      </c>
      <c r="O6648" t="s">
        <v>423</v>
      </c>
      <c r="P6648">
        <v>97477</v>
      </c>
      <c r="Q6648" t="s">
        <v>47</v>
      </c>
      <c r="R6648" t="s">
        <v>906</v>
      </c>
      <c r="S6648" t="s">
        <v>35</v>
      </c>
      <c r="T6648" t="s">
        <v>59</v>
      </c>
      <c r="U6648" t="s">
        <v>907</v>
      </c>
      <c r="V6648">
        <v>564.19499999999994</v>
      </c>
      <c r="W6648">
        <v>3</v>
      </c>
      <c r="X6648" s="9">
        <f>Table1[[#This Row],[Discount]]</f>
        <v>0.5</v>
      </c>
      <c r="Y6648">
        <v>0.5</v>
      </c>
      <c r="Z6648">
        <v>-304.66529999999989</v>
      </c>
    </row>
    <row r="6649" spans="1:26" ht="16" x14ac:dyDescent="0.2">
      <c r="A6649">
        <v>6648</v>
      </c>
      <c r="B6649" t="s">
        <v>9014</v>
      </c>
      <c r="C6649" s="1">
        <v>41624</v>
      </c>
      <c r="D6649">
        <f>YEAR(Table1[[#This Row],[Order Date]])</f>
        <v>2013</v>
      </c>
      <c r="E6649">
        <f>MONTH(Table1[[#This Row],[Order Date]])</f>
        <v>12</v>
      </c>
      <c r="F6649" t="str">
        <f>Table1[[#This Row],[Order Year]]&amp;"-"&amp;Table1[[#This Row],[Order Month]]</f>
        <v>2013-12</v>
      </c>
      <c r="G6649" s="5">
        <f>YEAR(Table1[[#This Row],[Order Date]])*100 + MONTH(Table1[[#This Row],[Order Date]])</f>
        <v>201312</v>
      </c>
      <c r="H6649" s="1">
        <v>41630</v>
      </c>
      <c r="I6649" t="s">
        <v>53</v>
      </c>
      <c r="J6649" t="s">
        <v>4085</v>
      </c>
      <c r="K6649" t="s">
        <v>4086</v>
      </c>
      <c r="L6649" t="s">
        <v>105</v>
      </c>
      <c r="M6649" t="s">
        <v>30</v>
      </c>
      <c r="N6649" t="s">
        <v>321</v>
      </c>
      <c r="O6649" t="s">
        <v>423</v>
      </c>
      <c r="P6649">
        <v>97477</v>
      </c>
      <c r="Q6649" t="s">
        <v>47</v>
      </c>
      <c r="R6649" t="s">
        <v>5370</v>
      </c>
      <c r="S6649" t="s">
        <v>49</v>
      </c>
      <c r="T6649" t="s">
        <v>81</v>
      </c>
      <c r="U6649" t="s">
        <v>5371</v>
      </c>
      <c r="V6649">
        <v>87.168000000000006</v>
      </c>
      <c r="W6649">
        <v>2</v>
      </c>
      <c r="X6649" s="9">
        <f>Table1[[#This Row],[Discount]]</f>
        <v>0.2</v>
      </c>
      <c r="Y6649">
        <v>0.2</v>
      </c>
      <c r="Z6649">
        <v>8.7168000000000063</v>
      </c>
    </row>
    <row r="6650" spans="1:26" ht="16" x14ac:dyDescent="0.2">
      <c r="A6650">
        <v>6649</v>
      </c>
      <c r="B6650" t="s">
        <v>9015</v>
      </c>
      <c r="C6650" s="1">
        <v>41891</v>
      </c>
      <c r="D6650">
        <f>YEAR(Table1[[#This Row],[Order Date]])</f>
        <v>2014</v>
      </c>
      <c r="E6650">
        <f>MONTH(Table1[[#This Row],[Order Date]])</f>
        <v>9</v>
      </c>
      <c r="F6650" t="str">
        <f>Table1[[#This Row],[Order Year]]&amp;"-"&amp;Table1[[#This Row],[Order Month]]</f>
        <v>2014-9</v>
      </c>
      <c r="G6650" s="5">
        <f>YEAR(Table1[[#This Row],[Order Date]])*100 + MONTH(Table1[[#This Row],[Order Date]])</f>
        <v>201409</v>
      </c>
      <c r="H6650" s="1">
        <v>41894</v>
      </c>
      <c r="I6650" t="s">
        <v>191</v>
      </c>
      <c r="J6650" t="s">
        <v>2413</v>
      </c>
      <c r="K6650" t="s">
        <v>2414</v>
      </c>
      <c r="L6650" t="s">
        <v>44</v>
      </c>
      <c r="M6650" t="s">
        <v>30</v>
      </c>
      <c r="N6650" t="s">
        <v>1130</v>
      </c>
      <c r="O6650" t="s">
        <v>107</v>
      </c>
      <c r="P6650">
        <v>76017</v>
      </c>
      <c r="Q6650" t="s">
        <v>108</v>
      </c>
      <c r="R6650" t="s">
        <v>1832</v>
      </c>
      <c r="S6650" t="s">
        <v>49</v>
      </c>
      <c r="T6650" t="s">
        <v>78</v>
      </c>
      <c r="U6650" t="s">
        <v>1833</v>
      </c>
      <c r="V6650">
        <v>42.615999999999993</v>
      </c>
      <c r="W6650">
        <v>7</v>
      </c>
      <c r="X6650" s="9">
        <f>Table1[[#This Row],[Discount]]</f>
        <v>0.8</v>
      </c>
      <c r="Y6650">
        <v>0.8</v>
      </c>
      <c r="Z6650">
        <v>-68.185600000000022</v>
      </c>
    </row>
    <row r="6651" spans="1:26" ht="16" x14ac:dyDescent="0.2">
      <c r="A6651">
        <v>6650</v>
      </c>
      <c r="B6651" t="s">
        <v>9015</v>
      </c>
      <c r="C6651" s="1">
        <v>41891</v>
      </c>
      <c r="D6651">
        <f>YEAR(Table1[[#This Row],[Order Date]])</f>
        <v>2014</v>
      </c>
      <c r="E6651">
        <f>MONTH(Table1[[#This Row],[Order Date]])</f>
        <v>9</v>
      </c>
      <c r="F6651" t="str">
        <f>Table1[[#This Row],[Order Year]]&amp;"-"&amp;Table1[[#This Row],[Order Month]]</f>
        <v>2014-9</v>
      </c>
      <c r="G6651" s="5">
        <f>YEAR(Table1[[#This Row],[Order Date]])*100 + MONTH(Table1[[#This Row],[Order Date]])</f>
        <v>201409</v>
      </c>
      <c r="H6651" s="1">
        <v>41894</v>
      </c>
      <c r="I6651" t="s">
        <v>191</v>
      </c>
      <c r="J6651" t="s">
        <v>2413</v>
      </c>
      <c r="K6651" t="s">
        <v>2414</v>
      </c>
      <c r="L6651" t="s">
        <v>44</v>
      </c>
      <c r="M6651" t="s">
        <v>30</v>
      </c>
      <c r="N6651" t="s">
        <v>1130</v>
      </c>
      <c r="O6651" t="s">
        <v>107</v>
      </c>
      <c r="P6651">
        <v>76017</v>
      </c>
      <c r="Q6651" t="s">
        <v>108</v>
      </c>
      <c r="R6651" t="s">
        <v>7666</v>
      </c>
      <c r="S6651" t="s">
        <v>74</v>
      </c>
      <c r="T6651" t="s">
        <v>1219</v>
      </c>
      <c r="U6651" t="s">
        <v>7667</v>
      </c>
      <c r="V6651">
        <v>319.98400000000004</v>
      </c>
      <c r="W6651">
        <v>2</v>
      </c>
      <c r="X6651" s="9">
        <f>Table1[[#This Row],[Discount]]</f>
        <v>0.2</v>
      </c>
      <c r="Y6651">
        <v>0.2</v>
      </c>
      <c r="Z6651">
        <v>107.99459999999999</v>
      </c>
    </row>
    <row r="6652" spans="1:26" ht="16" x14ac:dyDescent="0.2">
      <c r="A6652">
        <v>6651</v>
      </c>
      <c r="B6652" t="s">
        <v>9015</v>
      </c>
      <c r="C6652" s="1">
        <v>41891</v>
      </c>
      <c r="D6652">
        <f>YEAR(Table1[[#This Row],[Order Date]])</f>
        <v>2014</v>
      </c>
      <c r="E6652">
        <f>MONTH(Table1[[#This Row],[Order Date]])</f>
        <v>9</v>
      </c>
      <c r="F6652" t="str">
        <f>Table1[[#This Row],[Order Year]]&amp;"-"&amp;Table1[[#This Row],[Order Month]]</f>
        <v>2014-9</v>
      </c>
      <c r="G6652" s="5">
        <f>YEAR(Table1[[#This Row],[Order Date]])*100 + MONTH(Table1[[#This Row],[Order Date]])</f>
        <v>201409</v>
      </c>
      <c r="H6652" s="1">
        <v>41894</v>
      </c>
      <c r="I6652" t="s">
        <v>191</v>
      </c>
      <c r="J6652" t="s">
        <v>2413</v>
      </c>
      <c r="K6652" t="s">
        <v>2414</v>
      </c>
      <c r="L6652" t="s">
        <v>44</v>
      </c>
      <c r="M6652" t="s">
        <v>30</v>
      </c>
      <c r="N6652" t="s">
        <v>1130</v>
      </c>
      <c r="O6652" t="s">
        <v>107</v>
      </c>
      <c r="P6652">
        <v>76017</v>
      </c>
      <c r="Q6652" t="s">
        <v>108</v>
      </c>
      <c r="R6652" t="s">
        <v>1093</v>
      </c>
      <c r="S6652" t="s">
        <v>49</v>
      </c>
      <c r="T6652" t="s">
        <v>272</v>
      </c>
      <c r="U6652" t="s">
        <v>1094</v>
      </c>
      <c r="V6652">
        <v>45.92</v>
      </c>
      <c r="W6652">
        <v>5</v>
      </c>
      <c r="X6652" s="9">
        <f>Table1[[#This Row],[Discount]]</f>
        <v>0.2</v>
      </c>
      <c r="Y6652">
        <v>0.2</v>
      </c>
      <c r="Z6652">
        <v>15.498000000000001</v>
      </c>
    </row>
    <row r="6653" spans="1:26" ht="16" x14ac:dyDescent="0.2">
      <c r="A6653">
        <v>6652</v>
      </c>
      <c r="B6653" t="s">
        <v>9015</v>
      </c>
      <c r="C6653" s="1">
        <v>41891</v>
      </c>
      <c r="D6653">
        <f>YEAR(Table1[[#This Row],[Order Date]])</f>
        <v>2014</v>
      </c>
      <c r="E6653">
        <f>MONTH(Table1[[#This Row],[Order Date]])</f>
        <v>9</v>
      </c>
      <c r="F6653" t="str">
        <f>Table1[[#This Row],[Order Year]]&amp;"-"&amp;Table1[[#This Row],[Order Month]]</f>
        <v>2014-9</v>
      </c>
      <c r="G6653" s="5">
        <f>YEAR(Table1[[#This Row],[Order Date]])*100 + MONTH(Table1[[#This Row],[Order Date]])</f>
        <v>201409</v>
      </c>
      <c r="H6653" s="1">
        <v>41894</v>
      </c>
      <c r="I6653" t="s">
        <v>191</v>
      </c>
      <c r="J6653" t="s">
        <v>2413</v>
      </c>
      <c r="K6653" t="s">
        <v>2414</v>
      </c>
      <c r="L6653" t="s">
        <v>44</v>
      </c>
      <c r="M6653" t="s">
        <v>30</v>
      </c>
      <c r="N6653" t="s">
        <v>1130</v>
      </c>
      <c r="O6653" t="s">
        <v>107</v>
      </c>
      <c r="P6653">
        <v>76017</v>
      </c>
      <c r="Q6653" t="s">
        <v>108</v>
      </c>
      <c r="R6653" t="s">
        <v>2935</v>
      </c>
      <c r="S6653" t="s">
        <v>35</v>
      </c>
      <c r="T6653" t="s">
        <v>68</v>
      </c>
      <c r="U6653" t="s">
        <v>2936</v>
      </c>
      <c r="V6653">
        <v>21.184000000000001</v>
      </c>
      <c r="W6653">
        <v>2</v>
      </c>
      <c r="X6653" s="9">
        <f>Table1[[#This Row],[Discount]]</f>
        <v>0.6</v>
      </c>
      <c r="Y6653">
        <v>0.6</v>
      </c>
      <c r="Z6653">
        <v>-11.651199999999999</v>
      </c>
    </row>
    <row r="6654" spans="1:26" ht="16" x14ac:dyDescent="0.2">
      <c r="A6654">
        <v>6653</v>
      </c>
      <c r="B6654" t="s">
        <v>9015</v>
      </c>
      <c r="C6654" s="1">
        <v>41891</v>
      </c>
      <c r="D6654">
        <f>YEAR(Table1[[#This Row],[Order Date]])</f>
        <v>2014</v>
      </c>
      <c r="E6654">
        <f>MONTH(Table1[[#This Row],[Order Date]])</f>
        <v>9</v>
      </c>
      <c r="F6654" t="str">
        <f>Table1[[#This Row],[Order Year]]&amp;"-"&amp;Table1[[#This Row],[Order Month]]</f>
        <v>2014-9</v>
      </c>
      <c r="G6654" s="5">
        <f>YEAR(Table1[[#This Row],[Order Date]])*100 + MONTH(Table1[[#This Row],[Order Date]])</f>
        <v>201409</v>
      </c>
      <c r="H6654" s="1">
        <v>41894</v>
      </c>
      <c r="I6654" t="s">
        <v>191</v>
      </c>
      <c r="J6654" t="s">
        <v>2413</v>
      </c>
      <c r="K6654" t="s">
        <v>2414</v>
      </c>
      <c r="L6654" t="s">
        <v>44</v>
      </c>
      <c r="M6654" t="s">
        <v>30</v>
      </c>
      <c r="N6654" t="s">
        <v>1130</v>
      </c>
      <c r="O6654" t="s">
        <v>107</v>
      </c>
      <c r="P6654">
        <v>76017</v>
      </c>
      <c r="Q6654" t="s">
        <v>108</v>
      </c>
      <c r="R6654" t="s">
        <v>771</v>
      </c>
      <c r="S6654" t="s">
        <v>49</v>
      </c>
      <c r="T6654" t="s">
        <v>93</v>
      </c>
      <c r="U6654" t="s">
        <v>772</v>
      </c>
      <c r="V6654">
        <v>20.736000000000004</v>
      </c>
      <c r="W6654">
        <v>4</v>
      </c>
      <c r="X6654" s="9">
        <f>Table1[[#This Row],[Discount]]</f>
        <v>0.2</v>
      </c>
      <c r="Y6654">
        <v>0.2</v>
      </c>
      <c r="Z6654">
        <v>7.2576000000000001</v>
      </c>
    </row>
    <row r="6655" spans="1:26" ht="16" x14ac:dyDescent="0.2">
      <c r="A6655">
        <v>6654</v>
      </c>
      <c r="B6655" t="s">
        <v>9015</v>
      </c>
      <c r="C6655" s="1">
        <v>41891</v>
      </c>
      <c r="D6655">
        <f>YEAR(Table1[[#This Row],[Order Date]])</f>
        <v>2014</v>
      </c>
      <c r="E6655">
        <f>MONTH(Table1[[#This Row],[Order Date]])</f>
        <v>9</v>
      </c>
      <c r="F6655" t="str">
        <f>Table1[[#This Row],[Order Year]]&amp;"-"&amp;Table1[[#This Row],[Order Month]]</f>
        <v>2014-9</v>
      </c>
      <c r="G6655" s="5">
        <f>YEAR(Table1[[#This Row],[Order Date]])*100 + MONTH(Table1[[#This Row],[Order Date]])</f>
        <v>201409</v>
      </c>
      <c r="H6655" s="1">
        <v>41894</v>
      </c>
      <c r="I6655" t="s">
        <v>191</v>
      </c>
      <c r="J6655" t="s">
        <v>2413</v>
      </c>
      <c r="K6655" t="s">
        <v>2414</v>
      </c>
      <c r="L6655" t="s">
        <v>44</v>
      </c>
      <c r="M6655" t="s">
        <v>30</v>
      </c>
      <c r="N6655" t="s">
        <v>1130</v>
      </c>
      <c r="O6655" t="s">
        <v>107</v>
      </c>
      <c r="P6655">
        <v>76017</v>
      </c>
      <c r="Q6655" t="s">
        <v>108</v>
      </c>
      <c r="R6655" t="s">
        <v>6598</v>
      </c>
      <c r="S6655" t="s">
        <v>35</v>
      </c>
      <c r="T6655" t="s">
        <v>39</v>
      </c>
      <c r="U6655" t="s">
        <v>6599</v>
      </c>
      <c r="V6655">
        <v>213.42999999999995</v>
      </c>
      <c r="W6655">
        <v>5</v>
      </c>
      <c r="X6655" s="9">
        <f>Table1[[#This Row],[Discount]]</f>
        <v>0.3</v>
      </c>
      <c r="Y6655">
        <v>0.3</v>
      </c>
      <c r="Z6655">
        <v>-39.636999999999993</v>
      </c>
    </row>
    <row r="6656" spans="1:26" ht="16" x14ac:dyDescent="0.2">
      <c r="A6656">
        <v>6655</v>
      </c>
      <c r="B6656" t="s">
        <v>9016</v>
      </c>
      <c r="C6656" s="1">
        <v>41691</v>
      </c>
      <c r="D6656">
        <f>YEAR(Table1[[#This Row],[Order Date]])</f>
        <v>2014</v>
      </c>
      <c r="E6656">
        <f>MONTH(Table1[[#This Row],[Order Date]])</f>
        <v>2</v>
      </c>
      <c r="F6656" t="str">
        <f>Table1[[#This Row],[Order Year]]&amp;"-"&amp;Table1[[#This Row],[Order Month]]</f>
        <v>2014-2</v>
      </c>
      <c r="G6656" s="5">
        <f>YEAR(Table1[[#This Row],[Order Date]])*100 + MONTH(Table1[[#This Row],[Order Date]])</f>
        <v>201402</v>
      </c>
      <c r="H6656" s="1">
        <v>41698</v>
      </c>
      <c r="I6656" t="s">
        <v>53</v>
      </c>
      <c r="J6656" t="s">
        <v>3817</v>
      </c>
      <c r="K6656" t="s">
        <v>3818</v>
      </c>
      <c r="L6656" t="s">
        <v>105</v>
      </c>
      <c r="M6656" t="s">
        <v>30</v>
      </c>
      <c r="N6656" t="s">
        <v>312</v>
      </c>
      <c r="O6656" t="s">
        <v>313</v>
      </c>
      <c r="P6656">
        <v>85234</v>
      </c>
      <c r="Q6656" t="s">
        <v>47</v>
      </c>
      <c r="R6656" t="s">
        <v>3401</v>
      </c>
      <c r="S6656" t="s">
        <v>74</v>
      </c>
      <c r="T6656" t="s">
        <v>75</v>
      </c>
      <c r="U6656" t="s">
        <v>3402</v>
      </c>
      <c r="V6656">
        <v>333.57600000000002</v>
      </c>
      <c r="W6656">
        <v>3</v>
      </c>
      <c r="X6656" s="9">
        <f>Table1[[#This Row],[Discount]]</f>
        <v>0.2</v>
      </c>
      <c r="Y6656">
        <v>0.2</v>
      </c>
      <c r="Z6656">
        <v>25.018199999999993</v>
      </c>
    </row>
    <row r="6657" spans="1:26" ht="16" x14ac:dyDescent="0.2">
      <c r="A6657">
        <v>6656</v>
      </c>
      <c r="B6657" t="s">
        <v>9016</v>
      </c>
      <c r="C6657" s="1">
        <v>41691</v>
      </c>
      <c r="D6657">
        <f>YEAR(Table1[[#This Row],[Order Date]])</f>
        <v>2014</v>
      </c>
      <c r="E6657">
        <f>MONTH(Table1[[#This Row],[Order Date]])</f>
        <v>2</v>
      </c>
      <c r="F6657" t="str">
        <f>Table1[[#This Row],[Order Year]]&amp;"-"&amp;Table1[[#This Row],[Order Month]]</f>
        <v>2014-2</v>
      </c>
      <c r="G6657" s="5">
        <f>YEAR(Table1[[#This Row],[Order Date]])*100 + MONTH(Table1[[#This Row],[Order Date]])</f>
        <v>201402</v>
      </c>
      <c r="H6657" s="1">
        <v>41698</v>
      </c>
      <c r="I6657" t="s">
        <v>53</v>
      </c>
      <c r="J6657" t="s">
        <v>3817</v>
      </c>
      <c r="K6657" t="s">
        <v>3818</v>
      </c>
      <c r="L6657" t="s">
        <v>105</v>
      </c>
      <c r="M6657" t="s">
        <v>30</v>
      </c>
      <c r="N6657" t="s">
        <v>312</v>
      </c>
      <c r="O6657" t="s">
        <v>313</v>
      </c>
      <c r="P6657">
        <v>85234</v>
      </c>
      <c r="Q6657" t="s">
        <v>47</v>
      </c>
      <c r="R6657" t="s">
        <v>4937</v>
      </c>
      <c r="S6657" t="s">
        <v>74</v>
      </c>
      <c r="T6657" t="s">
        <v>164</v>
      </c>
      <c r="U6657" t="s">
        <v>4938</v>
      </c>
      <c r="V6657">
        <v>31.992000000000004</v>
      </c>
      <c r="W6657">
        <v>1</v>
      </c>
      <c r="X6657" s="9">
        <f>Table1[[#This Row],[Discount]]</f>
        <v>0.2</v>
      </c>
      <c r="Y6657">
        <v>0.2</v>
      </c>
      <c r="Z6657">
        <v>4.7987999999999964</v>
      </c>
    </row>
    <row r="6658" spans="1:26" ht="16" x14ac:dyDescent="0.2">
      <c r="A6658">
        <v>6657</v>
      </c>
      <c r="B6658" t="s">
        <v>9016</v>
      </c>
      <c r="C6658" s="1">
        <v>41691</v>
      </c>
      <c r="D6658">
        <f>YEAR(Table1[[#This Row],[Order Date]])</f>
        <v>2014</v>
      </c>
      <c r="E6658">
        <f>MONTH(Table1[[#This Row],[Order Date]])</f>
        <v>2</v>
      </c>
      <c r="F6658" t="str">
        <f>Table1[[#This Row],[Order Year]]&amp;"-"&amp;Table1[[#This Row],[Order Month]]</f>
        <v>2014-2</v>
      </c>
      <c r="G6658" s="5">
        <f>YEAR(Table1[[#This Row],[Order Date]])*100 + MONTH(Table1[[#This Row],[Order Date]])</f>
        <v>201402</v>
      </c>
      <c r="H6658" s="1">
        <v>41698</v>
      </c>
      <c r="I6658" t="s">
        <v>53</v>
      </c>
      <c r="J6658" t="s">
        <v>3817</v>
      </c>
      <c r="K6658" t="s">
        <v>3818</v>
      </c>
      <c r="L6658" t="s">
        <v>105</v>
      </c>
      <c r="M6658" t="s">
        <v>30</v>
      </c>
      <c r="N6658" t="s">
        <v>312</v>
      </c>
      <c r="O6658" t="s">
        <v>313</v>
      </c>
      <c r="P6658">
        <v>85234</v>
      </c>
      <c r="Q6658" t="s">
        <v>47</v>
      </c>
      <c r="R6658" t="s">
        <v>3543</v>
      </c>
      <c r="S6658" t="s">
        <v>49</v>
      </c>
      <c r="T6658" t="s">
        <v>62</v>
      </c>
      <c r="U6658" t="s">
        <v>3544</v>
      </c>
      <c r="V6658">
        <v>51.168000000000006</v>
      </c>
      <c r="W6658">
        <v>2</v>
      </c>
      <c r="X6658" s="9">
        <f>Table1[[#This Row],[Discount]]</f>
        <v>0.2</v>
      </c>
      <c r="Y6658">
        <v>0.2</v>
      </c>
      <c r="Z6658">
        <v>-6.3960000000000008</v>
      </c>
    </row>
    <row r="6659" spans="1:26" ht="16" x14ac:dyDescent="0.2">
      <c r="A6659">
        <v>6658</v>
      </c>
      <c r="B6659" t="s">
        <v>9016</v>
      </c>
      <c r="C6659" s="1">
        <v>41691</v>
      </c>
      <c r="D6659">
        <f>YEAR(Table1[[#This Row],[Order Date]])</f>
        <v>2014</v>
      </c>
      <c r="E6659">
        <f>MONTH(Table1[[#This Row],[Order Date]])</f>
        <v>2</v>
      </c>
      <c r="F6659" t="str">
        <f>Table1[[#This Row],[Order Year]]&amp;"-"&amp;Table1[[#This Row],[Order Month]]</f>
        <v>2014-2</v>
      </c>
      <c r="G6659" s="5">
        <f>YEAR(Table1[[#This Row],[Order Date]])*100 + MONTH(Table1[[#This Row],[Order Date]])</f>
        <v>201402</v>
      </c>
      <c r="H6659" s="1">
        <v>41698</v>
      </c>
      <c r="I6659" t="s">
        <v>53</v>
      </c>
      <c r="J6659" t="s">
        <v>3817</v>
      </c>
      <c r="K6659" t="s">
        <v>3818</v>
      </c>
      <c r="L6659" t="s">
        <v>105</v>
      </c>
      <c r="M6659" t="s">
        <v>30</v>
      </c>
      <c r="N6659" t="s">
        <v>312</v>
      </c>
      <c r="O6659" t="s">
        <v>313</v>
      </c>
      <c r="P6659">
        <v>85234</v>
      </c>
      <c r="Q6659" t="s">
        <v>47</v>
      </c>
      <c r="R6659" t="s">
        <v>6442</v>
      </c>
      <c r="S6659" t="s">
        <v>49</v>
      </c>
      <c r="T6659" t="s">
        <v>176</v>
      </c>
      <c r="U6659" t="s">
        <v>6443</v>
      </c>
      <c r="V6659">
        <v>10.64</v>
      </c>
      <c r="W6659">
        <v>5</v>
      </c>
      <c r="X6659" s="9">
        <f>Table1[[#This Row],[Discount]]</f>
        <v>0.2</v>
      </c>
      <c r="Y6659">
        <v>0.2</v>
      </c>
      <c r="Z6659">
        <v>3.8570000000000002</v>
      </c>
    </row>
    <row r="6660" spans="1:26" ht="16" x14ac:dyDescent="0.2">
      <c r="A6660">
        <v>6659</v>
      </c>
      <c r="B6660" t="s">
        <v>9016</v>
      </c>
      <c r="C6660" s="1">
        <v>41691</v>
      </c>
      <c r="D6660">
        <f>YEAR(Table1[[#This Row],[Order Date]])</f>
        <v>2014</v>
      </c>
      <c r="E6660">
        <f>MONTH(Table1[[#This Row],[Order Date]])</f>
        <v>2</v>
      </c>
      <c r="F6660" t="str">
        <f>Table1[[#This Row],[Order Year]]&amp;"-"&amp;Table1[[#This Row],[Order Month]]</f>
        <v>2014-2</v>
      </c>
      <c r="G6660" s="5">
        <f>YEAR(Table1[[#This Row],[Order Date]])*100 + MONTH(Table1[[#This Row],[Order Date]])</f>
        <v>201402</v>
      </c>
      <c r="H6660" s="1">
        <v>41698</v>
      </c>
      <c r="I6660" t="s">
        <v>53</v>
      </c>
      <c r="J6660" t="s">
        <v>3817</v>
      </c>
      <c r="K6660" t="s">
        <v>3818</v>
      </c>
      <c r="L6660" t="s">
        <v>105</v>
      </c>
      <c r="M6660" t="s">
        <v>30</v>
      </c>
      <c r="N6660" t="s">
        <v>312</v>
      </c>
      <c r="O6660" t="s">
        <v>313</v>
      </c>
      <c r="P6660">
        <v>85234</v>
      </c>
      <c r="Q6660" t="s">
        <v>47</v>
      </c>
      <c r="R6660" t="s">
        <v>2310</v>
      </c>
      <c r="S6660" t="s">
        <v>35</v>
      </c>
      <c r="T6660" t="s">
        <v>68</v>
      </c>
      <c r="U6660" t="s">
        <v>2311</v>
      </c>
      <c r="V6660">
        <v>68.703999999999994</v>
      </c>
      <c r="W6660">
        <v>2</v>
      </c>
      <c r="X6660" s="9">
        <f>Table1[[#This Row],[Discount]]</f>
        <v>0.2</v>
      </c>
      <c r="Y6660">
        <v>0.2</v>
      </c>
      <c r="Z6660">
        <v>16.317200000000003</v>
      </c>
    </row>
    <row r="6661" spans="1:26" ht="16" x14ac:dyDescent="0.2">
      <c r="A6661">
        <v>6660</v>
      </c>
      <c r="B6661" t="s">
        <v>9016</v>
      </c>
      <c r="C6661" s="1">
        <v>41691</v>
      </c>
      <c r="D6661">
        <f>YEAR(Table1[[#This Row],[Order Date]])</f>
        <v>2014</v>
      </c>
      <c r="E6661">
        <f>MONTH(Table1[[#This Row],[Order Date]])</f>
        <v>2</v>
      </c>
      <c r="F6661" t="str">
        <f>Table1[[#This Row],[Order Year]]&amp;"-"&amp;Table1[[#This Row],[Order Month]]</f>
        <v>2014-2</v>
      </c>
      <c r="G6661" s="5">
        <f>YEAR(Table1[[#This Row],[Order Date]])*100 + MONTH(Table1[[#This Row],[Order Date]])</f>
        <v>201402</v>
      </c>
      <c r="H6661" s="1">
        <v>41698</v>
      </c>
      <c r="I6661" t="s">
        <v>53</v>
      </c>
      <c r="J6661" t="s">
        <v>3817</v>
      </c>
      <c r="K6661" t="s">
        <v>3818</v>
      </c>
      <c r="L6661" t="s">
        <v>105</v>
      </c>
      <c r="M6661" t="s">
        <v>30</v>
      </c>
      <c r="N6661" t="s">
        <v>312</v>
      </c>
      <c r="O6661" t="s">
        <v>313</v>
      </c>
      <c r="P6661">
        <v>85234</v>
      </c>
      <c r="Q6661" t="s">
        <v>47</v>
      </c>
      <c r="R6661" t="s">
        <v>3825</v>
      </c>
      <c r="S6661" t="s">
        <v>35</v>
      </c>
      <c r="T6661" t="s">
        <v>59</v>
      </c>
      <c r="U6661" t="s">
        <v>3277</v>
      </c>
      <c r="V6661">
        <v>386.91</v>
      </c>
      <c r="W6661">
        <v>9</v>
      </c>
      <c r="X6661" s="9">
        <f>Table1[[#This Row],[Discount]]</f>
        <v>0.5</v>
      </c>
      <c r="Y6661">
        <v>0.5</v>
      </c>
      <c r="Z6661">
        <v>-185.71679999999998</v>
      </c>
    </row>
    <row r="6662" spans="1:26" ht="16" x14ac:dyDescent="0.2">
      <c r="A6662">
        <v>6661</v>
      </c>
      <c r="B6662" t="s">
        <v>9017</v>
      </c>
      <c r="C6662" s="1">
        <v>41129</v>
      </c>
      <c r="D6662">
        <f>YEAR(Table1[[#This Row],[Order Date]])</f>
        <v>2012</v>
      </c>
      <c r="E6662">
        <f>MONTH(Table1[[#This Row],[Order Date]])</f>
        <v>8</v>
      </c>
      <c r="F6662" t="str">
        <f>Table1[[#This Row],[Order Year]]&amp;"-"&amp;Table1[[#This Row],[Order Month]]</f>
        <v>2012-8</v>
      </c>
      <c r="G6662" s="5">
        <f>YEAR(Table1[[#This Row],[Order Date]])*100 + MONTH(Table1[[#This Row],[Order Date]])</f>
        <v>201208</v>
      </c>
      <c r="H6662" s="1">
        <v>41131</v>
      </c>
      <c r="I6662" t="s">
        <v>26</v>
      </c>
      <c r="J6662" t="s">
        <v>5197</v>
      </c>
      <c r="K6662" t="s">
        <v>5198</v>
      </c>
      <c r="L6662" t="s">
        <v>29</v>
      </c>
      <c r="M6662" t="s">
        <v>30</v>
      </c>
      <c r="N6662" t="s">
        <v>1482</v>
      </c>
      <c r="O6662" t="s">
        <v>1248</v>
      </c>
      <c r="P6662">
        <v>1841</v>
      </c>
      <c r="Q6662" t="s">
        <v>151</v>
      </c>
      <c r="R6662" t="s">
        <v>7347</v>
      </c>
      <c r="S6662" t="s">
        <v>49</v>
      </c>
      <c r="T6662" t="s">
        <v>71</v>
      </c>
      <c r="U6662" t="s">
        <v>7348</v>
      </c>
      <c r="V6662">
        <v>39.659999999999997</v>
      </c>
      <c r="W6662">
        <v>2</v>
      </c>
      <c r="X6662" s="9">
        <f>Table1[[#This Row],[Discount]]</f>
        <v>0</v>
      </c>
      <c r="Y6662">
        <v>0</v>
      </c>
      <c r="Z6662">
        <v>11.897999999999996</v>
      </c>
    </row>
    <row r="6663" spans="1:26" ht="16" x14ac:dyDescent="0.2">
      <c r="A6663">
        <v>6662</v>
      </c>
      <c r="B6663" t="s">
        <v>9017</v>
      </c>
      <c r="C6663" s="1">
        <v>41129</v>
      </c>
      <c r="D6663">
        <f>YEAR(Table1[[#This Row],[Order Date]])</f>
        <v>2012</v>
      </c>
      <c r="E6663">
        <f>MONTH(Table1[[#This Row],[Order Date]])</f>
        <v>8</v>
      </c>
      <c r="F6663" t="str">
        <f>Table1[[#This Row],[Order Year]]&amp;"-"&amp;Table1[[#This Row],[Order Month]]</f>
        <v>2012-8</v>
      </c>
      <c r="G6663" s="5">
        <f>YEAR(Table1[[#This Row],[Order Date]])*100 + MONTH(Table1[[#This Row],[Order Date]])</f>
        <v>201208</v>
      </c>
      <c r="H6663" s="1">
        <v>41131</v>
      </c>
      <c r="I6663" t="s">
        <v>26</v>
      </c>
      <c r="J6663" t="s">
        <v>5197</v>
      </c>
      <c r="K6663" t="s">
        <v>5198</v>
      </c>
      <c r="L6663" t="s">
        <v>29</v>
      </c>
      <c r="M6663" t="s">
        <v>30</v>
      </c>
      <c r="N6663" t="s">
        <v>1482</v>
      </c>
      <c r="O6663" t="s">
        <v>1248</v>
      </c>
      <c r="P6663">
        <v>1841</v>
      </c>
      <c r="Q6663" t="s">
        <v>151</v>
      </c>
      <c r="R6663" t="s">
        <v>4185</v>
      </c>
      <c r="S6663" t="s">
        <v>49</v>
      </c>
      <c r="T6663" t="s">
        <v>81</v>
      </c>
      <c r="U6663" t="s">
        <v>4186</v>
      </c>
      <c r="V6663">
        <v>113.92</v>
      </c>
      <c r="W6663">
        <v>2</v>
      </c>
      <c r="X6663" s="9">
        <f>Table1[[#This Row],[Discount]]</f>
        <v>0</v>
      </c>
      <c r="Y6663">
        <v>0</v>
      </c>
      <c r="Z6663">
        <v>33.036799999999985</v>
      </c>
    </row>
    <row r="6664" spans="1:26" ht="16" x14ac:dyDescent="0.2">
      <c r="A6664">
        <v>6663</v>
      </c>
      <c r="B6664" t="s">
        <v>9017</v>
      </c>
      <c r="C6664" s="1">
        <v>41129</v>
      </c>
      <c r="D6664">
        <f>YEAR(Table1[[#This Row],[Order Date]])</f>
        <v>2012</v>
      </c>
      <c r="E6664">
        <f>MONTH(Table1[[#This Row],[Order Date]])</f>
        <v>8</v>
      </c>
      <c r="F6664" t="str">
        <f>Table1[[#This Row],[Order Year]]&amp;"-"&amp;Table1[[#This Row],[Order Month]]</f>
        <v>2012-8</v>
      </c>
      <c r="G6664" s="5">
        <f>YEAR(Table1[[#This Row],[Order Date]])*100 + MONTH(Table1[[#This Row],[Order Date]])</f>
        <v>201208</v>
      </c>
      <c r="H6664" s="1">
        <v>41131</v>
      </c>
      <c r="I6664" t="s">
        <v>26</v>
      </c>
      <c r="J6664" t="s">
        <v>5197</v>
      </c>
      <c r="K6664" t="s">
        <v>5198</v>
      </c>
      <c r="L6664" t="s">
        <v>29</v>
      </c>
      <c r="M6664" t="s">
        <v>30</v>
      </c>
      <c r="N6664" t="s">
        <v>1482</v>
      </c>
      <c r="O6664" t="s">
        <v>1248</v>
      </c>
      <c r="P6664">
        <v>1841</v>
      </c>
      <c r="Q6664" t="s">
        <v>151</v>
      </c>
      <c r="R6664" t="s">
        <v>4997</v>
      </c>
      <c r="S6664" t="s">
        <v>49</v>
      </c>
      <c r="T6664" t="s">
        <v>78</v>
      </c>
      <c r="U6664" t="s">
        <v>4998</v>
      </c>
      <c r="V6664">
        <v>447.85999999999996</v>
      </c>
      <c r="W6664">
        <v>7</v>
      </c>
      <c r="X6664" s="9">
        <f>Table1[[#This Row],[Discount]]</f>
        <v>0</v>
      </c>
      <c r="Y6664">
        <v>0</v>
      </c>
      <c r="Z6664">
        <v>210.49419999999998</v>
      </c>
    </row>
    <row r="6665" spans="1:26" ht="16" x14ac:dyDescent="0.2">
      <c r="A6665">
        <v>6664</v>
      </c>
      <c r="B6665" t="s">
        <v>9018</v>
      </c>
      <c r="C6665" s="1">
        <v>41939</v>
      </c>
      <c r="D6665">
        <f>YEAR(Table1[[#This Row],[Order Date]])</f>
        <v>2014</v>
      </c>
      <c r="E6665">
        <f>MONTH(Table1[[#This Row],[Order Date]])</f>
        <v>10</v>
      </c>
      <c r="F6665" t="str">
        <f>Table1[[#This Row],[Order Year]]&amp;"-"&amp;Table1[[#This Row],[Order Month]]</f>
        <v>2014-10</v>
      </c>
      <c r="G6665" s="5">
        <f>YEAR(Table1[[#This Row],[Order Date]])*100 + MONTH(Table1[[#This Row],[Order Date]])</f>
        <v>201410</v>
      </c>
      <c r="H6665" s="1">
        <v>41945</v>
      </c>
      <c r="I6665" t="s">
        <v>53</v>
      </c>
      <c r="J6665" t="s">
        <v>1895</v>
      </c>
      <c r="K6665" t="s">
        <v>1896</v>
      </c>
      <c r="L6665" t="s">
        <v>29</v>
      </c>
      <c r="M6665" t="s">
        <v>30</v>
      </c>
      <c r="N6665" t="s">
        <v>2981</v>
      </c>
      <c r="O6665" t="s">
        <v>322</v>
      </c>
      <c r="P6665">
        <v>23464</v>
      </c>
      <c r="Q6665" t="s">
        <v>33</v>
      </c>
      <c r="R6665" t="s">
        <v>2806</v>
      </c>
      <c r="S6665" t="s">
        <v>35</v>
      </c>
      <c r="T6665" t="s">
        <v>59</v>
      </c>
      <c r="U6665" t="s">
        <v>2807</v>
      </c>
      <c r="V6665">
        <v>356.85</v>
      </c>
      <c r="W6665">
        <v>5</v>
      </c>
      <c r="X6665" s="9">
        <f>Table1[[#This Row],[Discount]]</f>
        <v>0</v>
      </c>
      <c r="Y6665">
        <v>0</v>
      </c>
      <c r="Z6665">
        <v>60.664499999999961</v>
      </c>
    </row>
    <row r="6666" spans="1:26" ht="16" x14ac:dyDescent="0.2">
      <c r="A6666">
        <v>6665</v>
      </c>
      <c r="B6666" t="s">
        <v>9018</v>
      </c>
      <c r="C6666" s="1">
        <v>41939</v>
      </c>
      <c r="D6666">
        <f>YEAR(Table1[[#This Row],[Order Date]])</f>
        <v>2014</v>
      </c>
      <c r="E6666">
        <f>MONTH(Table1[[#This Row],[Order Date]])</f>
        <v>10</v>
      </c>
      <c r="F6666" t="str">
        <f>Table1[[#This Row],[Order Year]]&amp;"-"&amp;Table1[[#This Row],[Order Month]]</f>
        <v>2014-10</v>
      </c>
      <c r="G6666" s="5">
        <f>YEAR(Table1[[#This Row],[Order Date]])*100 + MONTH(Table1[[#This Row],[Order Date]])</f>
        <v>201410</v>
      </c>
      <c r="H6666" s="1">
        <v>41945</v>
      </c>
      <c r="I6666" t="s">
        <v>53</v>
      </c>
      <c r="J6666" t="s">
        <v>1895</v>
      </c>
      <c r="K6666" t="s">
        <v>1896</v>
      </c>
      <c r="L6666" t="s">
        <v>29</v>
      </c>
      <c r="M6666" t="s">
        <v>30</v>
      </c>
      <c r="N6666" t="s">
        <v>2981</v>
      </c>
      <c r="O6666" t="s">
        <v>322</v>
      </c>
      <c r="P6666">
        <v>23464</v>
      </c>
      <c r="Q6666" t="s">
        <v>33</v>
      </c>
      <c r="R6666" t="s">
        <v>3293</v>
      </c>
      <c r="S6666" t="s">
        <v>49</v>
      </c>
      <c r="T6666" t="s">
        <v>176</v>
      </c>
      <c r="U6666" t="s">
        <v>3294</v>
      </c>
      <c r="V6666">
        <v>251.57999999999998</v>
      </c>
      <c r="W6666">
        <v>7</v>
      </c>
      <c r="X6666" s="9">
        <f>Table1[[#This Row],[Discount]]</f>
        <v>0</v>
      </c>
      <c r="Y6666">
        <v>0</v>
      </c>
      <c r="Z6666">
        <v>113.21099999999998</v>
      </c>
    </row>
    <row r="6667" spans="1:26" ht="16" x14ac:dyDescent="0.2">
      <c r="A6667">
        <v>6666</v>
      </c>
      <c r="B6667" t="s">
        <v>9019</v>
      </c>
      <c r="C6667" s="1">
        <v>41470</v>
      </c>
      <c r="D6667">
        <f>YEAR(Table1[[#This Row],[Order Date]])</f>
        <v>2013</v>
      </c>
      <c r="E6667">
        <f>MONTH(Table1[[#This Row],[Order Date]])</f>
        <v>7</v>
      </c>
      <c r="F6667" t="str">
        <f>Table1[[#This Row],[Order Year]]&amp;"-"&amp;Table1[[#This Row],[Order Month]]</f>
        <v>2013-7</v>
      </c>
      <c r="G6667" s="5">
        <f>YEAR(Table1[[#This Row],[Order Date]])*100 + MONTH(Table1[[#This Row],[Order Date]])</f>
        <v>201307</v>
      </c>
      <c r="H6667" s="1">
        <v>41474</v>
      </c>
      <c r="I6667" t="s">
        <v>26</v>
      </c>
      <c r="J6667" t="s">
        <v>3022</v>
      </c>
      <c r="K6667" t="s">
        <v>3023</v>
      </c>
      <c r="L6667" t="s">
        <v>29</v>
      </c>
      <c r="M6667" t="s">
        <v>30</v>
      </c>
      <c r="N6667" t="s">
        <v>3929</v>
      </c>
      <c r="O6667" t="s">
        <v>107</v>
      </c>
      <c r="P6667">
        <v>75061</v>
      </c>
      <c r="Q6667" t="s">
        <v>108</v>
      </c>
      <c r="R6667" t="s">
        <v>8539</v>
      </c>
      <c r="S6667" t="s">
        <v>49</v>
      </c>
      <c r="T6667" t="s">
        <v>93</v>
      </c>
      <c r="U6667" t="s">
        <v>8540</v>
      </c>
      <c r="V6667">
        <v>219.84000000000003</v>
      </c>
      <c r="W6667">
        <v>5</v>
      </c>
      <c r="X6667" s="9">
        <f>Table1[[#This Row],[Discount]]</f>
        <v>0.2</v>
      </c>
      <c r="Y6667">
        <v>0.2</v>
      </c>
      <c r="Z6667">
        <v>79.691999999999979</v>
      </c>
    </row>
    <row r="6668" spans="1:26" ht="16" x14ac:dyDescent="0.2">
      <c r="A6668">
        <v>6667</v>
      </c>
      <c r="B6668" t="s">
        <v>9020</v>
      </c>
      <c r="C6668" s="1">
        <v>41772</v>
      </c>
      <c r="D6668">
        <f>YEAR(Table1[[#This Row],[Order Date]])</f>
        <v>2014</v>
      </c>
      <c r="E6668">
        <f>MONTH(Table1[[#This Row],[Order Date]])</f>
        <v>5</v>
      </c>
      <c r="F6668" t="str">
        <f>Table1[[#This Row],[Order Year]]&amp;"-"&amp;Table1[[#This Row],[Order Month]]</f>
        <v>2014-5</v>
      </c>
      <c r="G6668" s="5">
        <f>YEAR(Table1[[#This Row],[Order Date]])*100 + MONTH(Table1[[#This Row],[Order Date]])</f>
        <v>201405</v>
      </c>
      <c r="H6668" s="1">
        <v>41774</v>
      </c>
      <c r="I6668" t="s">
        <v>26</v>
      </c>
      <c r="J6668" t="s">
        <v>1909</v>
      </c>
      <c r="K6668" t="s">
        <v>1910</v>
      </c>
      <c r="L6668" t="s">
        <v>29</v>
      </c>
      <c r="M6668" t="s">
        <v>30</v>
      </c>
      <c r="N6668" t="s">
        <v>3939</v>
      </c>
      <c r="O6668" t="s">
        <v>791</v>
      </c>
      <c r="P6668">
        <v>8360</v>
      </c>
      <c r="Q6668" t="s">
        <v>151</v>
      </c>
      <c r="R6668" t="s">
        <v>7657</v>
      </c>
      <c r="S6668" t="s">
        <v>35</v>
      </c>
      <c r="T6668" t="s">
        <v>68</v>
      </c>
      <c r="U6668" t="s">
        <v>7658</v>
      </c>
      <c r="V6668">
        <v>42.85</v>
      </c>
      <c r="W6668">
        <v>5</v>
      </c>
      <c r="X6668" s="9">
        <f>Table1[[#This Row],[Discount]]</f>
        <v>0</v>
      </c>
      <c r="Y6668">
        <v>0</v>
      </c>
      <c r="Z6668">
        <v>15.426000000000002</v>
      </c>
    </row>
    <row r="6669" spans="1:26" ht="16" x14ac:dyDescent="0.2">
      <c r="A6669">
        <v>6668</v>
      </c>
      <c r="B6669" t="s">
        <v>9020</v>
      </c>
      <c r="C6669" s="1">
        <v>41772</v>
      </c>
      <c r="D6669">
        <f>YEAR(Table1[[#This Row],[Order Date]])</f>
        <v>2014</v>
      </c>
      <c r="E6669">
        <f>MONTH(Table1[[#This Row],[Order Date]])</f>
        <v>5</v>
      </c>
      <c r="F6669" t="str">
        <f>Table1[[#This Row],[Order Year]]&amp;"-"&amp;Table1[[#This Row],[Order Month]]</f>
        <v>2014-5</v>
      </c>
      <c r="G6669" s="5">
        <f>YEAR(Table1[[#This Row],[Order Date]])*100 + MONTH(Table1[[#This Row],[Order Date]])</f>
        <v>201405</v>
      </c>
      <c r="H6669" s="1">
        <v>41774</v>
      </c>
      <c r="I6669" t="s">
        <v>26</v>
      </c>
      <c r="J6669" t="s">
        <v>1909</v>
      </c>
      <c r="K6669" t="s">
        <v>1910</v>
      </c>
      <c r="L6669" t="s">
        <v>29</v>
      </c>
      <c r="M6669" t="s">
        <v>30</v>
      </c>
      <c r="N6669" t="s">
        <v>3939</v>
      </c>
      <c r="O6669" t="s">
        <v>791</v>
      </c>
      <c r="P6669">
        <v>8360</v>
      </c>
      <c r="Q6669" t="s">
        <v>151</v>
      </c>
      <c r="R6669" t="s">
        <v>2503</v>
      </c>
      <c r="S6669" t="s">
        <v>49</v>
      </c>
      <c r="T6669" t="s">
        <v>50</v>
      </c>
      <c r="U6669" t="s">
        <v>2504</v>
      </c>
      <c r="V6669">
        <v>6.16</v>
      </c>
      <c r="W6669">
        <v>2</v>
      </c>
      <c r="X6669" s="9">
        <f>Table1[[#This Row],[Discount]]</f>
        <v>0</v>
      </c>
      <c r="Y6669">
        <v>0</v>
      </c>
      <c r="Z6669">
        <v>2.9567999999999999</v>
      </c>
    </row>
    <row r="6670" spans="1:26" ht="16" x14ac:dyDescent="0.2">
      <c r="A6670">
        <v>6669</v>
      </c>
      <c r="B6670" t="s">
        <v>9020</v>
      </c>
      <c r="C6670" s="1">
        <v>41772</v>
      </c>
      <c r="D6670">
        <f>YEAR(Table1[[#This Row],[Order Date]])</f>
        <v>2014</v>
      </c>
      <c r="E6670">
        <f>MONTH(Table1[[#This Row],[Order Date]])</f>
        <v>5</v>
      </c>
      <c r="F6670" t="str">
        <f>Table1[[#This Row],[Order Year]]&amp;"-"&amp;Table1[[#This Row],[Order Month]]</f>
        <v>2014-5</v>
      </c>
      <c r="G6670" s="5">
        <f>YEAR(Table1[[#This Row],[Order Date]])*100 + MONTH(Table1[[#This Row],[Order Date]])</f>
        <v>201405</v>
      </c>
      <c r="H6670" s="1">
        <v>41774</v>
      </c>
      <c r="I6670" t="s">
        <v>26</v>
      </c>
      <c r="J6670" t="s">
        <v>1909</v>
      </c>
      <c r="K6670" t="s">
        <v>1910</v>
      </c>
      <c r="L6670" t="s">
        <v>29</v>
      </c>
      <c r="M6670" t="s">
        <v>30</v>
      </c>
      <c r="N6670" t="s">
        <v>3939</v>
      </c>
      <c r="O6670" t="s">
        <v>791</v>
      </c>
      <c r="P6670">
        <v>8360</v>
      </c>
      <c r="Q6670" t="s">
        <v>151</v>
      </c>
      <c r="R6670" t="s">
        <v>8576</v>
      </c>
      <c r="S6670" t="s">
        <v>49</v>
      </c>
      <c r="T6670" t="s">
        <v>581</v>
      </c>
      <c r="U6670" t="s">
        <v>8577</v>
      </c>
      <c r="V6670">
        <v>17</v>
      </c>
      <c r="W6670">
        <v>2</v>
      </c>
      <c r="X6670" s="9">
        <f>Table1[[#This Row],[Discount]]</f>
        <v>0</v>
      </c>
      <c r="Y6670">
        <v>0</v>
      </c>
      <c r="Z6670">
        <v>4.42</v>
      </c>
    </row>
    <row r="6671" spans="1:26" ht="16" x14ac:dyDescent="0.2">
      <c r="A6671">
        <v>6670</v>
      </c>
      <c r="B6671" t="s">
        <v>9020</v>
      </c>
      <c r="C6671" s="1">
        <v>41772</v>
      </c>
      <c r="D6671">
        <f>YEAR(Table1[[#This Row],[Order Date]])</f>
        <v>2014</v>
      </c>
      <c r="E6671">
        <f>MONTH(Table1[[#This Row],[Order Date]])</f>
        <v>5</v>
      </c>
      <c r="F6671" t="str">
        <f>Table1[[#This Row],[Order Year]]&amp;"-"&amp;Table1[[#This Row],[Order Month]]</f>
        <v>2014-5</v>
      </c>
      <c r="G6671" s="5">
        <f>YEAR(Table1[[#This Row],[Order Date]])*100 + MONTH(Table1[[#This Row],[Order Date]])</f>
        <v>201405</v>
      </c>
      <c r="H6671" s="1">
        <v>41774</v>
      </c>
      <c r="I6671" t="s">
        <v>26</v>
      </c>
      <c r="J6671" t="s">
        <v>1909</v>
      </c>
      <c r="K6671" t="s">
        <v>1910</v>
      </c>
      <c r="L6671" t="s">
        <v>29</v>
      </c>
      <c r="M6671" t="s">
        <v>30</v>
      </c>
      <c r="N6671" t="s">
        <v>3939</v>
      </c>
      <c r="O6671" t="s">
        <v>791</v>
      </c>
      <c r="P6671">
        <v>8360</v>
      </c>
      <c r="Q6671" t="s">
        <v>151</v>
      </c>
      <c r="R6671" t="s">
        <v>6820</v>
      </c>
      <c r="S6671" t="s">
        <v>74</v>
      </c>
      <c r="T6671" t="s">
        <v>164</v>
      </c>
      <c r="U6671" t="s">
        <v>6821</v>
      </c>
      <c r="V6671">
        <v>87.4</v>
      </c>
      <c r="W6671">
        <v>5</v>
      </c>
      <c r="X6671" s="9">
        <f>Table1[[#This Row],[Discount]]</f>
        <v>0</v>
      </c>
      <c r="Y6671">
        <v>0</v>
      </c>
      <c r="Z6671">
        <v>34.960000000000008</v>
      </c>
    </row>
    <row r="6672" spans="1:26" ht="16" x14ac:dyDescent="0.2">
      <c r="A6672">
        <v>6671</v>
      </c>
      <c r="B6672" t="s">
        <v>9021</v>
      </c>
      <c r="C6672" s="1">
        <v>41785</v>
      </c>
      <c r="D6672">
        <f>YEAR(Table1[[#This Row],[Order Date]])</f>
        <v>2014</v>
      </c>
      <c r="E6672">
        <f>MONTH(Table1[[#This Row],[Order Date]])</f>
        <v>5</v>
      </c>
      <c r="F6672" t="str">
        <f>Table1[[#This Row],[Order Year]]&amp;"-"&amp;Table1[[#This Row],[Order Month]]</f>
        <v>2014-5</v>
      </c>
      <c r="G6672" s="5">
        <f>YEAR(Table1[[#This Row],[Order Date]])*100 + MONTH(Table1[[#This Row],[Order Date]])</f>
        <v>201405</v>
      </c>
      <c r="H6672" s="1">
        <v>41789</v>
      </c>
      <c r="I6672" t="s">
        <v>53</v>
      </c>
      <c r="J6672" t="s">
        <v>3506</v>
      </c>
      <c r="K6672" t="s">
        <v>3507</v>
      </c>
      <c r="L6672" t="s">
        <v>105</v>
      </c>
      <c r="M6672" t="s">
        <v>30</v>
      </c>
      <c r="N6672" t="s">
        <v>500</v>
      </c>
      <c r="O6672" t="s">
        <v>1275</v>
      </c>
      <c r="P6672">
        <v>31907</v>
      </c>
      <c r="Q6672" t="s">
        <v>33</v>
      </c>
      <c r="R6672" t="s">
        <v>2050</v>
      </c>
      <c r="S6672" t="s">
        <v>49</v>
      </c>
      <c r="T6672" t="s">
        <v>78</v>
      </c>
      <c r="U6672" t="s">
        <v>2051</v>
      </c>
      <c r="V6672">
        <v>29.84</v>
      </c>
      <c r="W6672">
        <v>2</v>
      </c>
      <c r="X6672" s="9">
        <f>Table1[[#This Row],[Discount]]</f>
        <v>0</v>
      </c>
      <c r="Y6672">
        <v>0</v>
      </c>
      <c r="Z6672">
        <v>13.427999999999997</v>
      </c>
    </row>
    <row r="6673" spans="1:26" ht="16" x14ac:dyDescent="0.2">
      <c r="A6673">
        <v>6672</v>
      </c>
      <c r="B6673" t="s">
        <v>9022</v>
      </c>
      <c r="C6673" s="1">
        <v>40778</v>
      </c>
      <c r="D6673">
        <f>YEAR(Table1[[#This Row],[Order Date]])</f>
        <v>2011</v>
      </c>
      <c r="E6673">
        <f>MONTH(Table1[[#This Row],[Order Date]])</f>
        <v>8</v>
      </c>
      <c r="F6673" t="str">
        <f>Table1[[#This Row],[Order Year]]&amp;"-"&amp;Table1[[#This Row],[Order Month]]</f>
        <v>2011-8</v>
      </c>
      <c r="G6673" s="5">
        <f>YEAR(Table1[[#This Row],[Order Date]])*100 + MONTH(Table1[[#This Row],[Order Date]])</f>
        <v>201108</v>
      </c>
      <c r="H6673" s="1">
        <v>40782</v>
      </c>
      <c r="I6673" t="s">
        <v>26</v>
      </c>
      <c r="J6673" t="s">
        <v>4346</v>
      </c>
      <c r="K6673" t="s">
        <v>4347</v>
      </c>
      <c r="L6673" t="s">
        <v>44</v>
      </c>
      <c r="M6673" t="s">
        <v>30</v>
      </c>
      <c r="N6673" t="s">
        <v>45</v>
      </c>
      <c r="O6673" t="s">
        <v>46</v>
      </c>
      <c r="P6673">
        <v>90032</v>
      </c>
      <c r="Q6673" t="s">
        <v>47</v>
      </c>
      <c r="R6673" t="s">
        <v>2262</v>
      </c>
      <c r="S6673" t="s">
        <v>49</v>
      </c>
      <c r="T6673" t="s">
        <v>78</v>
      </c>
      <c r="U6673" t="s">
        <v>2263</v>
      </c>
      <c r="V6673">
        <v>49.568000000000005</v>
      </c>
      <c r="W6673">
        <v>2</v>
      </c>
      <c r="X6673" s="9">
        <f>Table1[[#This Row],[Discount]]</f>
        <v>0.2</v>
      </c>
      <c r="Y6673">
        <v>0.2</v>
      </c>
      <c r="Z6673">
        <v>17.348799999999997</v>
      </c>
    </row>
    <row r="6674" spans="1:26" ht="16" x14ac:dyDescent="0.2">
      <c r="A6674">
        <v>6673</v>
      </c>
      <c r="B6674" t="s">
        <v>9023</v>
      </c>
      <c r="C6674" s="1">
        <v>41163</v>
      </c>
      <c r="D6674">
        <f>YEAR(Table1[[#This Row],[Order Date]])</f>
        <v>2012</v>
      </c>
      <c r="E6674">
        <f>MONTH(Table1[[#This Row],[Order Date]])</f>
        <v>9</v>
      </c>
      <c r="F6674" t="str">
        <f>Table1[[#This Row],[Order Year]]&amp;"-"&amp;Table1[[#This Row],[Order Month]]</f>
        <v>2012-9</v>
      </c>
      <c r="G6674" s="5">
        <f>YEAR(Table1[[#This Row],[Order Date]])*100 + MONTH(Table1[[#This Row],[Order Date]])</f>
        <v>201209</v>
      </c>
      <c r="H6674" s="1">
        <v>41168</v>
      </c>
      <c r="I6674" t="s">
        <v>53</v>
      </c>
      <c r="J6674" t="s">
        <v>982</v>
      </c>
      <c r="K6674" t="s">
        <v>983</v>
      </c>
      <c r="L6674" t="s">
        <v>44</v>
      </c>
      <c r="M6674" t="s">
        <v>30</v>
      </c>
      <c r="N6674" t="s">
        <v>950</v>
      </c>
      <c r="O6674" t="s">
        <v>46</v>
      </c>
      <c r="P6674">
        <v>92024</v>
      </c>
      <c r="Q6674" t="s">
        <v>47</v>
      </c>
      <c r="R6674" t="s">
        <v>493</v>
      </c>
      <c r="S6674" t="s">
        <v>49</v>
      </c>
      <c r="T6674" t="s">
        <v>71</v>
      </c>
      <c r="U6674" t="s">
        <v>494</v>
      </c>
      <c r="V6674">
        <v>265.85999999999996</v>
      </c>
      <c r="W6674">
        <v>7</v>
      </c>
      <c r="X6674" s="9">
        <f>Table1[[#This Row],[Discount]]</f>
        <v>0</v>
      </c>
      <c r="Y6674">
        <v>0</v>
      </c>
      <c r="Z6674">
        <v>79.757999999999967</v>
      </c>
    </row>
    <row r="6675" spans="1:26" ht="16" x14ac:dyDescent="0.2">
      <c r="A6675">
        <v>6674</v>
      </c>
      <c r="B6675" t="s">
        <v>9024</v>
      </c>
      <c r="C6675" s="1">
        <v>41157</v>
      </c>
      <c r="D6675">
        <f>YEAR(Table1[[#This Row],[Order Date]])</f>
        <v>2012</v>
      </c>
      <c r="E6675">
        <f>MONTH(Table1[[#This Row],[Order Date]])</f>
        <v>9</v>
      </c>
      <c r="F6675" t="str">
        <f>Table1[[#This Row],[Order Year]]&amp;"-"&amp;Table1[[#This Row],[Order Month]]</f>
        <v>2012-9</v>
      </c>
      <c r="G6675" s="5">
        <f>YEAR(Table1[[#This Row],[Order Date]])*100 + MONTH(Table1[[#This Row],[Order Date]])</f>
        <v>201209</v>
      </c>
      <c r="H6675" s="1">
        <v>41164</v>
      </c>
      <c r="I6675" t="s">
        <v>53</v>
      </c>
      <c r="J6675" t="s">
        <v>623</v>
      </c>
      <c r="K6675" t="s">
        <v>624</v>
      </c>
      <c r="L6675" t="s">
        <v>105</v>
      </c>
      <c r="M6675" t="s">
        <v>30</v>
      </c>
      <c r="N6675" t="s">
        <v>4713</v>
      </c>
      <c r="O6675" t="s">
        <v>322</v>
      </c>
      <c r="P6675">
        <v>22901</v>
      </c>
      <c r="Q6675" t="s">
        <v>33</v>
      </c>
      <c r="R6675" t="s">
        <v>9025</v>
      </c>
      <c r="S6675" t="s">
        <v>35</v>
      </c>
      <c r="T6675" t="s">
        <v>68</v>
      </c>
      <c r="U6675" t="s">
        <v>9026</v>
      </c>
      <c r="V6675">
        <v>67.959999999999994</v>
      </c>
      <c r="W6675">
        <v>4</v>
      </c>
      <c r="X6675" s="9">
        <f>Table1[[#This Row],[Discount]]</f>
        <v>0</v>
      </c>
      <c r="Y6675">
        <v>0</v>
      </c>
      <c r="Z6675">
        <v>12.232799999999997</v>
      </c>
    </row>
    <row r="6676" spans="1:26" ht="16" x14ac:dyDescent="0.2">
      <c r="A6676">
        <v>6675</v>
      </c>
      <c r="B6676" t="s">
        <v>9027</v>
      </c>
      <c r="C6676" s="1">
        <v>41234</v>
      </c>
      <c r="D6676">
        <f>YEAR(Table1[[#This Row],[Order Date]])</f>
        <v>2012</v>
      </c>
      <c r="E6676">
        <f>MONTH(Table1[[#This Row],[Order Date]])</f>
        <v>11</v>
      </c>
      <c r="F6676" t="str">
        <f>Table1[[#This Row],[Order Year]]&amp;"-"&amp;Table1[[#This Row],[Order Month]]</f>
        <v>2012-11</v>
      </c>
      <c r="G6676" s="5">
        <f>YEAR(Table1[[#This Row],[Order Date]])*100 + MONTH(Table1[[#This Row],[Order Date]])</f>
        <v>201211</v>
      </c>
      <c r="H6676" s="1">
        <v>41236</v>
      </c>
      <c r="I6676" t="s">
        <v>26</v>
      </c>
      <c r="J6676" t="s">
        <v>5981</v>
      </c>
      <c r="K6676" t="s">
        <v>5982</v>
      </c>
      <c r="L6676" t="s">
        <v>29</v>
      </c>
      <c r="M6676" t="s">
        <v>30</v>
      </c>
      <c r="N6676" t="s">
        <v>1482</v>
      </c>
      <c r="O6676" t="s">
        <v>257</v>
      </c>
      <c r="P6676">
        <v>46226</v>
      </c>
      <c r="Q6676" t="s">
        <v>108</v>
      </c>
      <c r="R6676" t="s">
        <v>3323</v>
      </c>
      <c r="S6676" t="s">
        <v>49</v>
      </c>
      <c r="T6676" t="s">
        <v>71</v>
      </c>
      <c r="U6676" t="s">
        <v>3324</v>
      </c>
      <c r="V6676">
        <v>10.92</v>
      </c>
      <c r="W6676">
        <v>6</v>
      </c>
      <c r="X6676" s="9">
        <f>Table1[[#This Row],[Discount]]</f>
        <v>0</v>
      </c>
      <c r="Y6676">
        <v>0</v>
      </c>
      <c r="Z6676">
        <v>4.9139999999999997</v>
      </c>
    </row>
    <row r="6677" spans="1:26" ht="16" x14ac:dyDescent="0.2">
      <c r="A6677">
        <v>6676</v>
      </c>
      <c r="B6677" t="s">
        <v>9027</v>
      </c>
      <c r="C6677" s="1">
        <v>41234</v>
      </c>
      <c r="D6677">
        <f>YEAR(Table1[[#This Row],[Order Date]])</f>
        <v>2012</v>
      </c>
      <c r="E6677">
        <f>MONTH(Table1[[#This Row],[Order Date]])</f>
        <v>11</v>
      </c>
      <c r="F6677" t="str">
        <f>Table1[[#This Row],[Order Year]]&amp;"-"&amp;Table1[[#This Row],[Order Month]]</f>
        <v>2012-11</v>
      </c>
      <c r="G6677" s="5">
        <f>YEAR(Table1[[#This Row],[Order Date]])*100 + MONTH(Table1[[#This Row],[Order Date]])</f>
        <v>201211</v>
      </c>
      <c r="H6677" s="1">
        <v>41236</v>
      </c>
      <c r="I6677" t="s">
        <v>26</v>
      </c>
      <c r="J6677" t="s">
        <v>5981</v>
      </c>
      <c r="K6677" t="s">
        <v>5982</v>
      </c>
      <c r="L6677" t="s">
        <v>29</v>
      </c>
      <c r="M6677" t="s">
        <v>30</v>
      </c>
      <c r="N6677" t="s">
        <v>1482</v>
      </c>
      <c r="O6677" t="s">
        <v>257</v>
      </c>
      <c r="P6677">
        <v>46226</v>
      </c>
      <c r="Q6677" t="s">
        <v>108</v>
      </c>
      <c r="R6677" t="s">
        <v>9028</v>
      </c>
      <c r="S6677" t="s">
        <v>74</v>
      </c>
      <c r="T6677" t="s">
        <v>685</v>
      </c>
      <c r="U6677" t="s">
        <v>9029</v>
      </c>
      <c r="V6677">
        <v>83.9</v>
      </c>
      <c r="W6677">
        <v>2</v>
      </c>
      <c r="X6677" s="9">
        <f>Table1[[#This Row],[Discount]]</f>
        <v>0</v>
      </c>
      <c r="Y6677">
        <v>0</v>
      </c>
      <c r="Z6677">
        <v>22.653000000000006</v>
      </c>
    </row>
    <row r="6678" spans="1:26" ht="16" x14ac:dyDescent="0.2">
      <c r="A6678">
        <v>6677</v>
      </c>
      <c r="B6678" t="s">
        <v>9027</v>
      </c>
      <c r="C6678" s="1">
        <v>41234</v>
      </c>
      <c r="D6678">
        <f>YEAR(Table1[[#This Row],[Order Date]])</f>
        <v>2012</v>
      </c>
      <c r="E6678">
        <f>MONTH(Table1[[#This Row],[Order Date]])</f>
        <v>11</v>
      </c>
      <c r="F6678" t="str">
        <f>Table1[[#This Row],[Order Year]]&amp;"-"&amp;Table1[[#This Row],[Order Month]]</f>
        <v>2012-11</v>
      </c>
      <c r="G6678" s="5">
        <f>YEAR(Table1[[#This Row],[Order Date]])*100 + MONTH(Table1[[#This Row],[Order Date]])</f>
        <v>201211</v>
      </c>
      <c r="H6678" s="1">
        <v>41236</v>
      </c>
      <c r="I6678" t="s">
        <v>26</v>
      </c>
      <c r="J6678" t="s">
        <v>5981</v>
      </c>
      <c r="K6678" t="s">
        <v>5982</v>
      </c>
      <c r="L6678" t="s">
        <v>29</v>
      </c>
      <c r="M6678" t="s">
        <v>30</v>
      </c>
      <c r="N6678" t="s">
        <v>1482</v>
      </c>
      <c r="O6678" t="s">
        <v>257</v>
      </c>
      <c r="P6678">
        <v>46226</v>
      </c>
      <c r="Q6678" t="s">
        <v>108</v>
      </c>
      <c r="R6678" t="s">
        <v>7637</v>
      </c>
      <c r="S6678" t="s">
        <v>49</v>
      </c>
      <c r="T6678" t="s">
        <v>81</v>
      </c>
      <c r="U6678" t="s">
        <v>7638</v>
      </c>
      <c r="V6678">
        <v>19.75</v>
      </c>
      <c r="W6678">
        <v>5</v>
      </c>
      <c r="X6678" s="9">
        <f>Table1[[#This Row],[Discount]]</f>
        <v>0</v>
      </c>
      <c r="Y6678">
        <v>0</v>
      </c>
      <c r="Z6678">
        <v>5.1350000000000007</v>
      </c>
    </row>
    <row r="6679" spans="1:26" ht="16" x14ac:dyDescent="0.2">
      <c r="A6679">
        <v>6678</v>
      </c>
      <c r="B6679" t="s">
        <v>9027</v>
      </c>
      <c r="C6679" s="1">
        <v>41234</v>
      </c>
      <c r="D6679">
        <f>YEAR(Table1[[#This Row],[Order Date]])</f>
        <v>2012</v>
      </c>
      <c r="E6679">
        <f>MONTH(Table1[[#This Row],[Order Date]])</f>
        <v>11</v>
      </c>
      <c r="F6679" t="str">
        <f>Table1[[#This Row],[Order Year]]&amp;"-"&amp;Table1[[#This Row],[Order Month]]</f>
        <v>2012-11</v>
      </c>
      <c r="G6679" s="5">
        <f>YEAR(Table1[[#This Row],[Order Date]])*100 + MONTH(Table1[[#This Row],[Order Date]])</f>
        <v>201211</v>
      </c>
      <c r="H6679" s="1">
        <v>41236</v>
      </c>
      <c r="I6679" t="s">
        <v>26</v>
      </c>
      <c r="J6679" t="s">
        <v>5981</v>
      </c>
      <c r="K6679" t="s">
        <v>5982</v>
      </c>
      <c r="L6679" t="s">
        <v>29</v>
      </c>
      <c r="M6679" t="s">
        <v>30</v>
      </c>
      <c r="N6679" t="s">
        <v>1482</v>
      </c>
      <c r="O6679" t="s">
        <v>257</v>
      </c>
      <c r="P6679">
        <v>46226</v>
      </c>
      <c r="Q6679" t="s">
        <v>108</v>
      </c>
      <c r="R6679" t="s">
        <v>6690</v>
      </c>
      <c r="S6679" t="s">
        <v>74</v>
      </c>
      <c r="T6679" t="s">
        <v>164</v>
      </c>
      <c r="U6679" t="s">
        <v>6691</v>
      </c>
      <c r="V6679">
        <v>393.54</v>
      </c>
      <c r="W6679">
        <v>3</v>
      </c>
      <c r="X6679" s="9">
        <f>Table1[[#This Row],[Discount]]</f>
        <v>0</v>
      </c>
      <c r="Y6679">
        <v>0</v>
      </c>
      <c r="Z6679">
        <v>165.28680000000003</v>
      </c>
    </row>
    <row r="6680" spans="1:26" ht="16" x14ac:dyDescent="0.2">
      <c r="A6680">
        <v>6679</v>
      </c>
      <c r="B6680" t="s">
        <v>9030</v>
      </c>
      <c r="C6680" s="1">
        <v>40826</v>
      </c>
      <c r="D6680">
        <f>YEAR(Table1[[#This Row],[Order Date]])</f>
        <v>2011</v>
      </c>
      <c r="E6680">
        <f>MONTH(Table1[[#This Row],[Order Date]])</f>
        <v>10</v>
      </c>
      <c r="F6680" t="str">
        <f>Table1[[#This Row],[Order Year]]&amp;"-"&amp;Table1[[#This Row],[Order Month]]</f>
        <v>2011-10</v>
      </c>
      <c r="G6680" s="5">
        <f>YEAR(Table1[[#This Row],[Order Date]])*100 + MONTH(Table1[[#This Row],[Order Date]])</f>
        <v>201110</v>
      </c>
      <c r="H6680" s="1">
        <v>40830</v>
      </c>
      <c r="I6680" t="s">
        <v>53</v>
      </c>
      <c r="J6680" t="s">
        <v>1500</v>
      </c>
      <c r="K6680" t="s">
        <v>1501</v>
      </c>
      <c r="L6680" t="s">
        <v>105</v>
      </c>
      <c r="M6680" t="s">
        <v>30</v>
      </c>
      <c r="N6680" t="s">
        <v>547</v>
      </c>
      <c r="O6680" t="s">
        <v>313</v>
      </c>
      <c r="P6680">
        <v>85023</v>
      </c>
      <c r="Q6680" t="s">
        <v>47</v>
      </c>
      <c r="R6680" t="s">
        <v>3508</v>
      </c>
      <c r="S6680" t="s">
        <v>35</v>
      </c>
      <c r="T6680" t="s">
        <v>68</v>
      </c>
      <c r="U6680" t="s">
        <v>3509</v>
      </c>
      <c r="V6680">
        <v>46.872</v>
      </c>
      <c r="W6680">
        <v>7</v>
      </c>
      <c r="X6680" s="9">
        <f>Table1[[#This Row],[Discount]]</f>
        <v>0.2</v>
      </c>
      <c r="Y6680">
        <v>0.2</v>
      </c>
      <c r="Z6680">
        <v>3.5153999999999979</v>
      </c>
    </row>
    <row r="6681" spans="1:26" ht="16" x14ac:dyDescent="0.2">
      <c r="A6681">
        <v>6680</v>
      </c>
      <c r="B6681" t="s">
        <v>9031</v>
      </c>
      <c r="C6681" s="1">
        <v>41885</v>
      </c>
      <c r="D6681">
        <f>YEAR(Table1[[#This Row],[Order Date]])</f>
        <v>2014</v>
      </c>
      <c r="E6681">
        <f>MONTH(Table1[[#This Row],[Order Date]])</f>
        <v>9</v>
      </c>
      <c r="F6681" t="str">
        <f>Table1[[#This Row],[Order Year]]&amp;"-"&amp;Table1[[#This Row],[Order Month]]</f>
        <v>2014-9</v>
      </c>
      <c r="G6681" s="5">
        <f>YEAR(Table1[[#This Row],[Order Date]])*100 + MONTH(Table1[[#This Row],[Order Date]])</f>
        <v>201409</v>
      </c>
      <c r="H6681" s="1">
        <v>41890</v>
      </c>
      <c r="I6681" t="s">
        <v>26</v>
      </c>
      <c r="J6681" t="s">
        <v>277</v>
      </c>
      <c r="K6681" t="s">
        <v>278</v>
      </c>
      <c r="L6681" t="s">
        <v>29</v>
      </c>
      <c r="M6681" t="s">
        <v>30</v>
      </c>
      <c r="N6681" t="s">
        <v>4611</v>
      </c>
      <c r="O6681" t="s">
        <v>750</v>
      </c>
      <c r="P6681">
        <v>6450</v>
      </c>
      <c r="Q6681" t="s">
        <v>151</v>
      </c>
      <c r="R6681" t="s">
        <v>1485</v>
      </c>
      <c r="S6681" t="s">
        <v>49</v>
      </c>
      <c r="T6681" t="s">
        <v>62</v>
      </c>
      <c r="U6681" t="s">
        <v>1486</v>
      </c>
      <c r="V6681">
        <v>10.9</v>
      </c>
      <c r="W6681">
        <v>1</v>
      </c>
      <c r="X6681" s="9">
        <f>Table1[[#This Row],[Discount]]</f>
        <v>0</v>
      </c>
      <c r="Y6681">
        <v>0</v>
      </c>
      <c r="Z6681">
        <v>2.8339999999999996</v>
      </c>
    </row>
    <row r="6682" spans="1:26" ht="16" x14ac:dyDescent="0.2">
      <c r="A6682">
        <v>6681</v>
      </c>
      <c r="B6682" t="s">
        <v>9031</v>
      </c>
      <c r="C6682" s="1">
        <v>41885</v>
      </c>
      <c r="D6682">
        <f>YEAR(Table1[[#This Row],[Order Date]])</f>
        <v>2014</v>
      </c>
      <c r="E6682">
        <f>MONTH(Table1[[#This Row],[Order Date]])</f>
        <v>9</v>
      </c>
      <c r="F6682" t="str">
        <f>Table1[[#This Row],[Order Year]]&amp;"-"&amp;Table1[[#This Row],[Order Month]]</f>
        <v>2014-9</v>
      </c>
      <c r="G6682" s="5">
        <f>YEAR(Table1[[#This Row],[Order Date]])*100 + MONTH(Table1[[#This Row],[Order Date]])</f>
        <v>201409</v>
      </c>
      <c r="H6682" s="1">
        <v>41890</v>
      </c>
      <c r="I6682" t="s">
        <v>26</v>
      </c>
      <c r="J6682" t="s">
        <v>277</v>
      </c>
      <c r="K6682" t="s">
        <v>278</v>
      </c>
      <c r="L6682" t="s">
        <v>29</v>
      </c>
      <c r="M6682" t="s">
        <v>30</v>
      </c>
      <c r="N6682" t="s">
        <v>4611</v>
      </c>
      <c r="O6682" t="s">
        <v>750</v>
      </c>
      <c r="P6682">
        <v>6450</v>
      </c>
      <c r="Q6682" t="s">
        <v>151</v>
      </c>
      <c r="R6682" t="s">
        <v>1453</v>
      </c>
      <c r="S6682" t="s">
        <v>49</v>
      </c>
      <c r="T6682" t="s">
        <v>93</v>
      </c>
      <c r="U6682" t="s">
        <v>1454</v>
      </c>
      <c r="V6682">
        <v>79.92</v>
      </c>
      <c r="W6682">
        <v>4</v>
      </c>
      <c r="X6682" s="9">
        <f>Table1[[#This Row],[Discount]]</f>
        <v>0</v>
      </c>
      <c r="Y6682">
        <v>0</v>
      </c>
      <c r="Z6682">
        <v>37.562399999999997</v>
      </c>
    </row>
    <row r="6683" spans="1:26" ht="16" x14ac:dyDescent="0.2">
      <c r="A6683">
        <v>6682</v>
      </c>
      <c r="B6683" t="s">
        <v>9031</v>
      </c>
      <c r="C6683" s="1">
        <v>41885</v>
      </c>
      <c r="D6683">
        <f>YEAR(Table1[[#This Row],[Order Date]])</f>
        <v>2014</v>
      </c>
      <c r="E6683">
        <f>MONTH(Table1[[#This Row],[Order Date]])</f>
        <v>9</v>
      </c>
      <c r="F6683" t="str">
        <f>Table1[[#This Row],[Order Year]]&amp;"-"&amp;Table1[[#This Row],[Order Month]]</f>
        <v>2014-9</v>
      </c>
      <c r="G6683" s="5">
        <f>YEAR(Table1[[#This Row],[Order Date]])*100 + MONTH(Table1[[#This Row],[Order Date]])</f>
        <v>201409</v>
      </c>
      <c r="H6683" s="1">
        <v>41890</v>
      </c>
      <c r="I6683" t="s">
        <v>26</v>
      </c>
      <c r="J6683" t="s">
        <v>277</v>
      </c>
      <c r="K6683" t="s">
        <v>278</v>
      </c>
      <c r="L6683" t="s">
        <v>29</v>
      </c>
      <c r="M6683" t="s">
        <v>30</v>
      </c>
      <c r="N6683" t="s">
        <v>4611</v>
      </c>
      <c r="O6683" t="s">
        <v>750</v>
      </c>
      <c r="P6683">
        <v>6450</v>
      </c>
      <c r="Q6683" t="s">
        <v>151</v>
      </c>
      <c r="R6683" t="s">
        <v>7158</v>
      </c>
      <c r="S6683" t="s">
        <v>49</v>
      </c>
      <c r="T6683" t="s">
        <v>93</v>
      </c>
      <c r="U6683" t="s">
        <v>7159</v>
      </c>
      <c r="V6683">
        <v>146.82</v>
      </c>
      <c r="W6683">
        <v>3</v>
      </c>
      <c r="X6683" s="9">
        <f>Table1[[#This Row],[Discount]]</f>
        <v>0</v>
      </c>
      <c r="Y6683">
        <v>0</v>
      </c>
      <c r="Z6683">
        <v>73.41</v>
      </c>
    </row>
    <row r="6684" spans="1:26" ht="16" x14ac:dyDescent="0.2">
      <c r="A6684">
        <v>6683</v>
      </c>
      <c r="B6684" t="s">
        <v>9032</v>
      </c>
      <c r="C6684" s="1">
        <v>41641</v>
      </c>
      <c r="D6684">
        <f>YEAR(Table1[[#This Row],[Order Date]])</f>
        <v>2014</v>
      </c>
      <c r="E6684">
        <f>MONTH(Table1[[#This Row],[Order Date]])</f>
        <v>1</v>
      </c>
      <c r="F6684" t="str">
        <f>Table1[[#This Row],[Order Year]]&amp;"-"&amp;Table1[[#This Row],[Order Month]]</f>
        <v>2014-1</v>
      </c>
      <c r="G6684" s="5">
        <f>YEAR(Table1[[#This Row],[Order Date]])*100 + MONTH(Table1[[#This Row],[Order Date]])</f>
        <v>201401</v>
      </c>
      <c r="H6684" s="1">
        <v>41642</v>
      </c>
      <c r="I6684" t="s">
        <v>191</v>
      </c>
      <c r="J6684" t="s">
        <v>4210</v>
      </c>
      <c r="K6684" t="s">
        <v>4211</v>
      </c>
      <c r="L6684" t="s">
        <v>105</v>
      </c>
      <c r="M6684" t="s">
        <v>30</v>
      </c>
      <c r="N6684" t="s">
        <v>615</v>
      </c>
      <c r="O6684" t="s">
        <v>117</v>
      </c>
      <c r="P6684">
        <v>53132</v>
      </c>
      <c r="Q6684" t="s">
        <v>108</v>
      </c>
      <c r="R6684" t="s">
        <v>2939</v>
      </c>
      <c r="S6684" t="s">
        <v>49</v>
      </c>
      <c r="T6684" t="s">
        <v>78</v>
      </c>
      <c r="U6684" t="s">
        <v>2940</v>
      </c>
      <c r="V6684">
        <v>3.6</v>
      </c>
      <c r="W6684">
        <v>2</v>
      </c>
      <c r="X6684" s="9">
        <f>Table1[[#This Row],[Discount]]</f>
        <v>0</v>
      </c>
      <c r="Y6684">
        <v>0</v>
      </c>
      <c r="Z6684">
        <v>1.728</v>
      </c>
    </row>
    <row r="6685" spans="1:26" ht="16" x14ac:dyDescent="0.2">
      <c r="A6685">
        <v>6684</v>
      </c>
      <c r="B6685" t="s">
        <v>9033</v>
      </c>
      <c r="C6685" s="1">
        <v>40852</v>
      </c>
      <c r="D6685">
        <f>YEAR(Table1[[#This Row],[Order Date]])</f>
        <v>2011</v>
      </c>
      <c r="E6685">
        <f>MONTH(Table1[[#This Row],[Order Date]])</f>
        <v>11</v>
      </c>
      <c r="F6685" t="str">
        <f>Table1[[#This Row],[Order Year]]&amp;"-"&amp;Table1[[#This Row],[Order Month]]</f>
        <v>2011-11</v>
      </c>
      <c r="G6685" s="5">
        <f>YEAR(Table1[[#This Row],[Order Date]])*100 + MONTH(Table1[[#This Row],[Order Date]])</f>
        <v>201111</v>
      </c>
      <c r="H6685" s="1">
        <v>40857</v>
      </c>
      <c r="I6685" t="s">
        <v>53</v>
      </c>
      <c r="J6685" t="s">
        <v>3052</v>
      </c>
      <c r="K6685" t="s">
        <v>3053</v>
      </c>
      <c r="L6685" t="s">
        <v>105</v>
      </c>
      <c r="M6685" t="s">
        <v>30</v>
      </c>
      <c r="N6685" t="s">
        <v>45</v>
      </c>
      <c r="O6685" t="s">
        <v>46</v>
      </c>
      <c r="P6685">
        <v>90008</v>
      </c>
      <c r="Q6685" t="s">
        <v>47</v>
      </c>
      <c r="R6685" t="s">
        <v>6594</v>
      </c>
      <c r="S6685" t="s">
        <v>35</v>
      </c>
      <c r="T6685" t="s">
        <v>68</v>
      </c>
      <c r="U6685" t="s">
        <v>6595</v>
      </c>
      <c r="V6685">
        <v>20.04</v>
      </c>
      <c r="W6685">
        <v>6</v>
      </c>
      <c r="X6685" s="9">
        <f>Table1[[#This Row],[Discount]]</f>
        <v>0</v>
      </c>
      <c r="Y6685">
        <v>0</v>
      </c>
      <c r="Z6685">
        <v>8.8176000000000023</v>
      </c>
    </row>
    <row r="6686" spans="1:26" ht="16" x14ac:dyDescent="0.2">
      <c r="A6686">
        <v>6685</v>
      </c>
      <c r="B6686" t="s">
        <v>9034</v>
      </c>
      <c r="C6686" s="1">
        <v>41260</v>
      </c>
      <c r="D6686">
        <f>YEAR(Table1[[#This Row],[Order Date]])</f>
        <v>2012</v>
      </c>
      <c r="E6686">
        <f>MONTH(Table1[[#This Row],[Order Date]])</f>
        <v>12</v>
      </c>
      <c r="F6686" t="str">
        <f>Table1[[#This Row],[Order Year]]&amp;"-"&amp;Table1[[#This Row],[Order Month]]</f>
        <v>2012-12</v>
      </c>
      <c r="G6686" s="5">
        <f>YEAR(Table1[[#This Row],[Order Date]])*100 + MONTH(Table1[[#This Row],[Order Date]])</f>
        <v>201212</v>
      </c>
      <c r="H6686" s="1">
        <v>41265</v>
      </c>
      <c r="I6686" t="s">
        <v>53</v>
      </c>
      <c r="J6686" t="s">
        <v>4173</v>
      </c>
      <c r="K6686" t="s">
        <v>4174</v>
      </c>
      <c r="L6686" t="s">
        <v>29</v>
      </c>
      <c r="M6686" t="s">
        <v>30</v>
      </c>
      <c r="N6686" t="s">
        <v>541</v>
      </c>
      <c r="O6686" t="s">
        <v>214</v>
      </c>
      <c r="P6686">
        <v>61701</v>
      </c>
      <c r="Q6686" t="s">
        <v>108</v>
      </c>
      <c r="R6686" t="s">
        <v>3513</v>
      </c>
      <c r="S6686" t="s">
        <v>49</v>
      </c>
      <c r="T6686" t="s">
        <v>62</v>
      </c>
      <c r="U6686" t="s">
        <v>3514</v>
      </c>
      <c r="V6686">
        <v>180.01600000000002</v>
      </c>
      <c r="W6686">
        <v>1</v>
      </c>
      <c r="X6686" s="9">
        <f>Table1[[#This Row],[Discount]]</f>
        <v>0.2</v>
      </c>
      <c r="Y6686">
        <v>0.2</v>
      </c>
      <c r="Z6686">
        <v>-15.751400000000004</v>
      </c>
    </row>
    <row r="6687" spans="1:26" ht="16" x14ac:dyDescent="0.2">
      <c r="A6687">
        <v>6686</v>
      </c>
      <c r="B6687" t="s">
        <v>9034</v>
      </c>
      <c r="C6687" s="1">
        <v>41260</v>
      </c>
      <c r="D6687">
        <f>YEAR(Table1[[#This Row],[Order Date]])</f>
        <v>2012</v>
      </c>
      <c r="E6687">
        <f>MONTH(Table1[[#This Row],[Order Date]])</f>
        <v>12</v>
      </c>
      <c r="F6687" t="str">
        <f>Table1[[#This Row],[Order Year]]&amp;"-"&amp;Table1[[#This Row],[Order Month]]</f>
        <v>2012-12</v>
      </c>
      <c r="G6687" s="5">
        <f>YEAR(Table1[[#This Row],[Order Date]])*100 + MONTH(Table1[[#This Row],[Order Date]])</f>
        <v>201212</v>
      </c>
      <c r="H6687" s="1">
        <v>41265</v>
      </c>
      <c r="I6687" t="s">
        <v>53</v>
      </c>
      <c r="J6687" t="s">
        <v>4173</v>
      </c>
      <c r="K6687" t="s">
        <v>4174</v>
      </c>
      <c r="L6687" t="s">
        <v>29</v>
      </c>
      <c r="M6687" t="s">
        <v>30</v>
      </c>
      <c r="N6687" t="s">
        <v>541</v>
      </c>
      <c r="O6687" t="s">
        <v>214</v>
      </c>
      <c r="P6687">
        <v>61701</v>
      </c>
      <c r="Q6687" t="s">
        <v>108</v>
      </c>
      <c r="R6687" t="s">
        <v>2679</v>
      </c>
      <c r="S6687" t="s">
        <v>35</v>
      </c>
      <c r="T6687" t="s">
        <v>68</v>
      </c>
      <c r="U6687" t="s">
        <v>2680</v>
      </c>
      <c r="V6687">
        <v>41.552</v>
      </c>
      <c r="W6687">
        <v>2</v>
      </c>
      <c r="X6687" s="9">
        <f>Table1[[#This Row],[Discount]]</f>
        <v>0.6</v>
      </c>
      <c r="Y6687">
        <v>0.6</v>
      </c>
      <c r="Z6687">
        <v>-19.737199999999994</v>
      </c>
    </row>
    <row r="6688" spans="1:26" ht="16" x14ac:dyDescent="0.2">
      <c r="A6688">
        <v>6687</v>
      </c>
      <c r="B6688" t="s">
        <v>9034</v>
      </c>
      <c r="C6688" s="1">
        <v>41260</v>
      </c>
      <c r="D6688">
        <f>YEAR(Table1[[#This Row],[Order Date]])</f>
        <v>2012</v>
      </c>
      <c r="E6688">
        <f>MONTH(Table1[[#This Row],[Order Date]])</f>
        <v>12</v>
      </c>
      <c r="F6688" t="str">
        <f>Table1[[#This Row],[Order Year]]&amp;"-"&amp;Table1[[#This Row],[Order Month]]</f>
        <v>2012-12</v>
      </c>
      <c r="G6688" s="5">
        <f>YEAR(Table1[[#This Row],[Order Date]])*100 + MONTH(Table1[[#This Row],[Order Date]])</f>
        <v>201212</v>
      </c>
      <c r="H6688" s="1">
        <v>41265</v>
      </c>
      <c r="I6688" t="s">
        <v>53</v>
      </c>
      <c r="J6688" t="s">
        <v>4173</v>
      </c>
      <c r="K6688" t="s">
        <v>4174</v>
      </c>
      <c r="L6688" t="s">
        <v>29</v>
      </c>
      <c r="M6688" t="s">
        <v>30</v>
      </c>
      <c r="N6688" t="s">
        <v>541</v>
      </c>
      <c r="O6688" t="s">
        <v>214</v>
      </c>
      <c r="P6688">
        <v>61701</v>
      </c>
      <c r="Q6688" t="s">
        <v>108</v>
      </c>
      <c r="R6688" t="s">
        <v>3719</v>
      </c>
      <c r="S6688" t="s">
        <v>49</v>
      </c>
      <c r="T6688" t="s">
        <v>71</v>
      </c>
      <c r="U6688" t="s">
        <v>3720</v>
      </c>
      <c r="V6688">
        <v>13.120000000000001</v>
      </c>
      <c r="W6688">
        <v>5</v>
      </c>
      <c r="X6688" s="9">
        <f>Table1[[#This Row],[Discount]]</f>
        <v>0.2</v>
      </c>
      <c r="Y6688">
        <v>0.2</v>
      </c>
      <c r="Z6688">
        <v>1.4759999999999982</v>
      </c>
    </row>
    <row r="6689" spans="1:26" ht="16" x14ac:dyDescent="0.2">
      <c r="A6689">
        <v>6688</v>
      </c>
      <c r="B6689" t="s">
        <v>9035</v>
      </c>
      <c r="C6689" s="1">
        <v>41043</v>
      </c>
      <c r="D6689">
        <f>YEAR(Table1[[#This Row],[Order Date]])</f>
        <v>2012</v>
      </c>
      <c r="E6689">
        <f>MONTH(Table1[[#This Row],[Order Date]])</f>
        <v>5</v>
      </c>
      <c r="F6689" t="str">
        <f>Table1[[#This Row],[Order Year]]&amp;"-"&amp;Table1[[#This Row],[Order Month]]</f>
        <v>2012-5</v>
      </c>
      <c r="G6689" s="5">
        <f>YEAR(Table1[[#This Row],[Order Date]])*100 + MONTH(Table1[[#This Row],[Order Date]])</f>
        <v>201205</v>
      </c>
      <c r="H6689" s="1">
        <v>41050</v>
      </c>
      <c r="I6689" t="s">
        <v>53</v>
      </c>
      <c r="J6689" t="s">
        <v>5796</v>
      </c>
      <c r="K6689" t="s">
        <v>5797</v>
      </c>
      <c r="L6689" t="s">
        <v>29</v>
      </c>
      <c r="M6689" t="s">
        <v>30</v>
      </c>
      <c r="N6689" t="s">
        <v>45</v>
      </c>
      <c r="O6689" t="s">
        <v>46</v>
      </c>
      <c r="P6689">
        <v>90032</v>
      </c>
      <c r="Q6689" t="s">
        <v>47</v>
      </c>
      <c r="R6689" t="s">
        <v>5602</v>
      </c>
      <c r="S6689" t="s">
        <v>49</v>
      </c>
      <c r="T6689" t="s">
        <v>62</v>
      </c>
      <c r="U6689" t="s">
        <v>5603</v>
      </c>
      <c r="V6689">
        <v>1117.92</v>
      </c>
      <c r="W6689">
        <v>4</v>
      </c>
      <c r="X6689" s="9">
        <f>Table1[[#This Row],[Discount]]</f>
        <v>0</v>
      </c>
      <c r="Y6689">
        <v>0</v>
      </c>
      <c r="Z6689">
        <v>55.895999999999958</v>
      </c>
    </row>
    <row r="6690" spans="1:26" ht="16" x14ac:dyDescent="0.2">
      <c r="A6690">
        <v>6689</v>
      </c>
      <c r="B6690" t="s">
        <v>9036</v>
      </c>
      <c r="C6690" s="1">
        <v>41709</v>
      </c>
      <c r="D6690">
        <f>YEAR(Table1[[#This Row],[Order Date]])</f>
        <v>2014</v>
      </c>
      <c r="E6690">
        <f>MONTH(Table1[[#This Row],[Order Date]])</f>
        <v>3</v>
      </c>
      <c r="F6690" t="str">
        <f>Table1[[#This Row],[Order Year]]&amp;"-"&amp;Table1[[#This Row],[Order Month]]</f>
        <v>2014-3</v>
      </c>
      <c r="G6690" s="5">
        <f>YEAR(Table1[[#This Row],[Order Date]])*100 + MONTH(Table1[[#This Row],[Order Date]])</f>
        <v>201403</v>
      </c>
      <c r="H6690" s="1">
        <v>41714</v>
      </c>
      <c r="I6690" t="s">
        <v>26</v>
      </c>
      <c r="J6690" t="s">
        <v>6485</v>
      </c>
      <c r="K6690" t="s">
        <v>6486</v>
      </c>
      <c r="L6690" t="s">
        <v>44</v>
      </c>
      <c r="M6690" t="s">
        <v>30</v>
      </c>
      <c r="N6690" t="s">
        <v>130</v>
      </c>
      <c r="O6690" t="s">
        <v>46</v>
      </c>
      <c r="P6690">
        <v>94109</v>
      </c>
      <c r="Q6690" t="s">
        <v>47</v>
      </c>
      <c r="R6690" t="s">
        <v>4518</v>
      </c>
      <c r="S6690" t="s">
        <v>74</v>
      </c>
      <c r="T6690" t="s">
        <v>164</v>
      </c>
      <c r="U6690" t="s">
        <v>4519</v>
      </c>
      <c r="V6690">
        <v>111.96</v>
      </c>
      <c r="W6690">
        <v>4</v>
      </c>
      <c r="X6690" s="9">
        <f>Table1[[#This Row],[Discount]]</f>
        <v>0</v>
      </c>
      <c r="Y6690">
        <v>0</v>
      </c>
      <c r="Z6690">
        <v>21.27239999999999</v>
      </c>
    </row>
    <row r="6691" spans="1:26" ht="16" x14ac:dyDescent="0.2">
      <c r="A6691">
        <v>6690</v>
      </c>
      <c r="B6691" t="s">
        <v>9037</v>
      </c>
      <c r="C6691" s="1">
        <v>41976</v>
      </c>
      <c r="D6691">
        <f>YEAR(Table1[[#This Row],[Order Date]])</f>
        <v>2014</v>
      </c>
      <c r="E6691">
        <f>MONTH(Table1[[#This Row],[Order Date]])</f>
        <v>12</v>
      </c>
      <c r="F6691" t="str">
        <f>Table1[[#This Row],[Order Year]]&amp;"-"&amp;Table1[[#This Row],[Order Month]]</f>
        <v>2014-12</v>
      </c>
      <c r="G6691" s="5">
        <f>YEAR(Table1[[#This Row],[Order Date]])*100 + MONTH(Table1[[#This Row],[Order Date]])</f>
        <v>201412</v>
      </c>
      <c r="H6691" s="1">
        <v>41983</v>
      </c>
      <c r="I6691" t="s">
        <v>53</v>
      </c>
      <c r="J6691" t="s">
        <v>4515</v>
      </c>
      <c r="K6691" t="s">
        <v>4516</v>
      </c>
      <c r="L6691" t="s">
        <v>44</v>
      </c>
      <c r="M6691" t="s">
        <v>30</v>
      </c>
      <c r="N6691" t="s">
        <v>187</v>
      </c>
      <c r="O6691" t="s">
        <v>107</v>
      </c>
      <c r="P6691">
        <v>77095</v>
      </c>
      <c r="Q6691" t="s">
        <v>108</v>
      </c>
      <c r="R6691" t="s">
        <v>5209</v>
      </c>
      <c r="S6691" t="s">
        <v>49</v>
      </c>
      <c r="T6691" t="s">
        <v>71</v>
      </c>
      <c r="U6691" t="s">
        <v>5210</v>
      </c>
      <c r="V6691">
        <v>12.160000000000002</v>
      </c>
      <c r="W6691">
        <v>5</v>
      </c>
      <c r="X6691" s="9">
        <f>Table1[[#This Row],[Discount]]</f>
        <v>0.2</v>
      </c>
      <c r="Y6691">
        <v>0.2</v>
      </c>
      <c r="Z6691">
        <v>2.1279999999999988</v>
      </c>
    </row>
    <row r="6692" spans="1:26" ht="16" x14ac:dyDescent="0.2">
      <c r="A6692">
        <v>6691</v>
      </c>
      <c r="B6692" t="s">
        <v>9038</v>
      </c>
      <c r="C6692" s="1">
        <v>41852</v>
      </c>
      <c r="D6692">
        <f>YEAR(Table1[[#This Row],[Order Date]])</f>
        <v>2014</v>
      </c>
      <c r="E6692">
        <f>MONTH(Table1[[#This Row],[Order Date]])</f>
        <v>8</v>
      </c>
      <c r="F6692" t="str">
        <f>Table1[[#This Row],[Order Year]]&amp;"-"&amp;Table1[[#This Row],[Order Month]]</f>
        <v>2014-8</v>
      </c>
      <c r="G6692" s="5">
        <f>YEAR(Table1[[#This Row],[Order Date]])*100 + MONTH(Table1[[#This Row],[Order Date]])</f>
        <v>201408</v>
      </c>
      <c r="H6692" s="1">
        <v>41857</v>
      </c>
      <c r="I6692" t="s">
        <v>53</v>
      </c>
      <c r="J6692" t="s">
        <v>5587</v>
      </c>
      <c r="K6692" t="s">
        <v>5588</v>
      </c>
      <c r="L6692" t="s">
        <v>44</v>
      </c>
      <c r="M6692" t="s">
        <v>30</v>
      </c>
      <c r="N6692" t="s">
        <v>2551</v>
      </c>
      <c r="O6692" t="s">
        <v>117</v>
      </c>
      <c r="P6692">
        <v>53209</v>
      </c>
      <c r="Q6692" t="s">
        <v>108</v>
      </c>
      <c r="R6692" t="s">
        <v>974</v>
      </c>
      <c r="S6692" t="s">
        <v>49</v>
      </c>
      <c r="T6692" t="s">
        <v>78</v>
      </c>
      <c r="U6692" t="s">
        <v>975</v>
      </c>
      <c r="V6692">
        <v>17.52</v>
      </c>
      <c r="W6692">
        <v>4</v>
      </c>
      <c r="X6692" s="9">
        <f>Table1[[#This Row],[Discount]]</f>
        <v>0</v>
      </c>
      <c r="Y6692">
        <v>0</v>
      </c>
      <c r="Z6692">
        <v>8.4095999999999993</v>
      </c>
    </row>
    <row r="6693" spans="1:26" ht="16" x14ac:dyDescent="0.2">
      <c r="A6693">
        <v>6692</v>
      </c>
      <c r="B6693" t="s">
        <v>9038</v>
      </c>
      <c r="C6693" s="1">
        <v>41852</v>
      </c>
      <c r="D6693">
        <f>YEAR(Table1[[#This Row],[Order Date]])</f>
        <v>2014</v>
      </c>
      <c r="E6693">
        <f>MONTH(Table1[[#This Row],[Order Date]])</f>
        <v>8</v>
      </c>
      <c r="F6693" t="str">
        <f>Table1[[#This Row],[Order Year]]&amp;"-"&amp;Table1[[#This Row],[Order Month]]</f>
        <v>2014-8</v>
      </c>
      <c r="G6693" s="5">
        <f>YEAR(Table1[[#This Row],[Order Date]])*100 + MONTH(Table1[[#This Row],[Order Date]])</f>
        <v>201408</v>
      </c>
      <c r="H6693" s="1">
        <v>41857</v>
      </c>
      <c r="I6693" t="s">
        <v>53</v>
      </c>
      <c r="J6693" t="s">
        <v>5587</v>
      </c>
      <c r="K6693" t="s">
        <v>5588</v>
      </c>
      <c r="L6693" t="s">
        <v>44</v>
      </c>
      <c r="M6693" t="s">
        <v>30</v>
      </c>
      <c r="N6693" t="s">
        <v>2551</v>
      </c>
      <c r="O6693" t="s">
        <v>117</v>
      </c>
      <c r="P6693">
        <v>53209</v>
      </c>
      <c r="Q6693" t="s">
        <v>108</v>
      </c>
      <c r="R6693" t="s">
        <v>1595</v>
      </c>
      <c r="S6693" t="s">
        <v>49</v>
      </c>
      <c r="T6693" t="s">
        <v>81</v>
      </c>
      <c r="U6693" t="s">
        <v>1596</v>
      </c>
      <c r="V6693">
        <v>155.88</v>
      </c>
      <c r="W6693">
        <v>6</v>
      </c>
      <c r="X6693" s="9">
        <f>Table1[[#This Row],[Discount]]</f>
        <v>0</v>
      </c>
      <c r="Y6693">
        <v>0</v>
      </c>
      <c r="Z6693">
        <v>54.558</v>
      </c>
    </row>
    <row r="6694" spans="1:26" ht="16" x14ac:dyDescent="0.2">
      <c r="A6694">
        <v>6693</v>
      </c>
      <c r="B6694" t="s">
        <v>9039</v>
      </c>
      <c r="C6694" s="1">
        <v>41863</v>
      </c>
      <c r="D6694">
        <f>YEAR(Table1[[#This Row],[Order Date]])</f>
        <v>2014</v>
      </c>
      <c r="E6694">
        <f>MONTH(Table1[[#This Row],[Order Date]])</f>
        <v>8</v>
      </c>
      <c r="F6694" t="str">
        <f>Table1[[#This Row],[Order Year]]&amp;"-"&amp;Table1[[#This Row],[Order Month]]</f>
        <v>2014-8</v>
      </c>
      <c r="G6694" s="5">
        <f>YEAR(Table1[[#This Row],[Order Date]])*100 + MONTH(Table1[[#This Row],[Order Date]])</f>
        <v>201408</v>
      </c>
      <c r="H6694" s="1">
        <v>41865</v>
      </c>
      <c r="I6694" t="s">
        <v>26</v>
      </c>
      <c r="J6694" t="s">
        <v>5996</v>
      </c>
      <c r="K6694" t="s">
        <v>5997</v>
      </c>
      <c r="L6694" t="s">
        <v>105</v>
      </c>
      <c r="M6694" t="s">
        <v>30</v>
      </c>
      <c r="N6694" t="s">
        <v>6082</v>
      </c>
      <c r="O6694" t="s">
        <v>739</v>
      </c>
      <c r="P6694">
        <v>70601</v>
      </c>
      <c r="Q6694" t="s">
        <v>33</v>
      </c>
      <c r="R6694" t="s">
        <v>5377</v>
      </c>
      <c r="S6694" t="s">
        <v>49</v>
      </c>
      <c r="T6694" t="s">
        <v>78</v>
      </c>
      <c r="U6694" t="s">
        <v>5378</v>
      </c>
      <c r="V6694">
        <v>477.51</v>
      </c>
      <c r="W6694">
        <v>11</v>
      </c>
      <c r="X6694" s="9">
        <f>Table1[[#This Row],[Discount]]</f>
        <v>0</v>
      </c>
      <c r="Y6694">
        <v>0</v>
      </c>
      <c r="Z6694">
        <v>219.65459999999999</v>
      </c>
    </row>
    <row r="6695" spans="1:26" ht="16" x14ac:dyDescent="0.2">
      <c r="A6695">
        <v>6694</v>
      </c>
      <c r="B6695" t="s">
        <v>9040</v>
      </c>
      <c r="C6695" s="1">
        <v>41913</v>
      </c>
      <c r="D6695">
        <f>YEAR(Table1[[#This Row],[Order Date]])</f>
        <v>2014</v>
      </c>
      <c r="E6695">
        <f>MONTH(Table1[[#This Row],[Order Date]])</f>
        <v>10</v>
      </c>
      <c r="F6695" t="str">
        <f>Table1[[#This Row],[Order Year]]&amp;"-"&amp;Table1[[#This Row],[Order Month]]</f>
        <v>2014-10</v>
      </c>
      <c r="G6695" s="5">
        <f>YEAR(Table1[[#This Row],[Order Date]])*100 + MONTH(Table1[[#This Row],[Order Date]])</f>
        <v>201410</v>
      </c>
      <c r="H6695" s="1">
        <v>41915</v>
      </c>
      <c r="I6695" t="s">
        <v>26</v>
      </c>
      <c r="J6695" t="s">
        <v>6454</v>
      </c>
      <c r="K6695" t="s">
        <v>6455</v>
      </c>
      <c r="L6695" t="s">
        <v>29</v>
      </c>
      <c r="M6695" t="s">
        <v>30</v>
      </c>
      <c r="N6695" t="s">
        <v>4495</v>
      </c>
      <c r="O6695" t="s">
        <v>2738</v>
      </c>
      <c r="P6695">
        <v>21215</v>
      </c>
      <c r="Q6695" t="s">
        <v>151</v>
      </c>
      <c r="R6695" t="s">
        <v>5780</v>
      </c>
      <c r="S6695" t="s">
        <v>49</v>
      </c>
      <c r="T6695" t="s">
        <v>93</v>
      </c>
      <c r="U6695" t="s">
        <v>5781</v>
      </c>
      <c r="V6695">
        <v>164.88</v>
      </c>
      <c r="W6695">
        <v>3</v>
      </c>
      <c r="X6695" s="9">
        <f>Table1[[#This Row],[Discount]]</f>
        <v>0</v>
      </c>
      <c r="Y6695">
        <v>0</v>
      </c>
      <c r="Z6695">
        <v>80.791200000000003</v>
      </c>
    </row>
    <row r="6696" spans="1:26" ht="16" x14ac:dyDescent="0.2">
      <c r="A6696">
        <v>6695</v>
      </c>
      <c r="B6696" t="s">
        <v>9041</v>
      </c>
      <c r="C6696" s="1">
        <v>41513</v>
      </c>
      <c r="D6696">
        <f>YEAR(Table1[[#This Row],[Order Date]])</f>
        <v>2013</v>
      </c>
      <c r="E6696">
        <f>MONTH(Table1[[#This Row],[Order Date]])</f>
        <v>8</v>
      </c>
      <c r="F6696" t="str">
        <f>Table1[[#This Row],[Order Year]]&amp;"-"&amp;Table1[[#This Row],[Order Month]]</f>
        <v>2013-8</v>
      </c>
      <c r="G6696" s="5">
        <f>YEAR(Table1[[#This Row],[Order Date]])*100 + MONTH(Table1[[#This Row],[Order Date]])</f>
        <v>201308</v>
      </c>
      <c r="H6696" s="1">
        <v>41517</v>
      </c>
      <c r="I6696" t="s">
        <v>53</v>
      </c>
      <c r="J6696" t="s">
        <v>8929</v>
      </c>
      <c r="K6696" t="s">
        <v>8930</v>
      </c>
      <c r="L6696" t="s">
        <v>105</v>
      </c>
      <c r="M6696" t="s">
        <v>30</v>
      </c>
      <c r="N6696" t="s">
        <v>615</v>
      </c>
      <c r="O6696" t="s">
        <v>117</v>
      </c>
      <c r="P6696">
        <v>53132</v>
      </c>
      <c r="Q6696" t="s">
        <v>108</v>
      </c>
      <c r="R6696" t="s">
        <v>4386</v>
      </c>
      <c r="S6696" t="s">
        <v>74</v>
      </c>
      <c r="T6696" t="s">
        <v>164</v>
      </c>
      <c r="U6696" t="s">
        <v>4387</v>
      </c>
      <c r="V6696">
        <v>47.97</v>
      </c>
      <c r="W6696">
        <v>3</v>
      </c>
      <c r="X6696" s="9">
        <f>Table1[[#This Row],[Discount]]</f>
        <v>0</v>
      </c>
      <c r="Y6696">
        <v>0</v>
      </c>
      <c r="Z6696">
        <v>14.870699999999998</v>
      </c>
    </row>
    <row r="6697" spans="1:26" ht="16" x14ac:dyDescent="0.2">
      <c r="A6697">
        <v>6696</v>
      </c>
      <c r="B6697" t="s">
        <v>9042</v>
      </c>
      <c r="C6697" s="1">
        <v>41611</v>
      </c>
      <c r="D6697">
        <f>YEAR(Table1[[#This Row],[Order Date]])</f>
        <v>2013</v>
      </c>
      <c r="E6697">
        <f>MONTH(Table1[[#This Row],[Order Date]])</f>
        <v>12</v>
      </c>
      <c r="F6697" t="str">
        <f>Table1[[#This Row],[Order Year]]&amp;"-"&amp;Table1[[#This Row],[Order Month]]</f>
        <v>2013-12</v>
      </c>
      <c r="G6697" s="5">
        <f>YEAR(Table1[[#This Row],[Order Date]])*100 + MONTH(Table1[[#This Row],[Order Date]])</f>
        <v>201312</v>
      </c>
      <c r="H6697" s="1">
        <v>41616</v>
      </c>
      <c r="I6697" t="s">
        <v>53</v>
      </c>
      <c r="J6697" t="s">
        <v>3694</v>
      </c>
      <c r="K6697" t="s">
        <v>3695</v>
      </c>
      <c r="L6697" t="s">
        <v>29</v>
      </c>
      <c r="M6697" t="s">
        <v>30</v>
      </c>
      <c r="N6697" t="s">
        <v>269</v>
      </c>
      <c r="O6697" t="s">
        <v>270</v>
      </c>
      <c r="P6697">
        <v>10024</v>
      </c>
      <c r="Q6697" t="s">
        <v>151</v>
      </c>
      <c r="R6697" t="s">
        <v>6992</v>
      </c>
      <c r="S6697" t="s">
        <v>49</v>
      </c>
      <c r="T6697" t="s">
        <v>78</v>
      </c>
      <c r="U6697" t="s">
        <v>6993</v>
      </c>
      <c r="V6697">
        <v>415.17600000000004</v>
      </c>
      <c r="W6697">
        <v>3</v>
      </c>
      <c r="X6697" s="9">
        <f>Table1[[#This Row],[Discount]]</f>
        <v>0.2</v>
      </c>
      <c r="Y6697">
        <v>0.2</v>
      </c>
      <c r="Z6697">
        <v>134.93219999999999</v>
      </c>
    </row>
    <row r="6698" spans="1:26" ht="16" x14ac:dyDescent="0.2">
      <c r="A6698">
        <v>6697</v>
      </c>
      <c r="B6698" t="s">
        <v>9042</v>
      </c>
      <c r="C6698" s="1">
        <v>41611</v>
      </c>
      <c r="D6698">
        <f>YEAR(Table1[[#This Row],[Order Date]])</f>
        <v>2013</v>
      </c>
      <c r="E6698">
        <f>MONTH(Table1[[#This Row],[Order Date]])</f>
        <v>12</v>
      </c>
      <c r="F6698" t="str">
        <f>Table1[[#This Row],[Order Year]]&amp;"-"&amp;Table1[[#This Row],[Order Month]]</f>
        <v>2013-12</v>
      </c>
      <c r="G6698" s="5">
        <f>YEAR(Table1[[#This Row],[Order Date]])*100 + MONTH(Table1[[#This Row],[Order Date]])</f>
        <v>201312</v>
      </c>
      <c r="H6698" s="1">
        <v>41616</v>
      </c>
      <c r="I6698" t="s">
        <v>53</v>
      </c>
      <c r="J6698" t="s">
        <v>3694</v>
      </c>
      <c r="K6698" t="s">
        <v>3695</v>
      </c>
      <c r="L6698" t="s">
        <v>29</v>
      </c>
      <c r="M6698" t="s">
        <v>30</v>
      </c>
      <c r="N6698" t="s">
        <v>269</v>
      </c>
      <c r="O6698" t="s">
        <v>270</v>
      </c>
      <c r="P6698">
        <v>10024</v>
      </c>
      <c r="Q6698" t="s">
        <v>151</v>
      </c>
      <c r="R6698" t="s">
        <v>3524</v>
      </c>
      <c r="S6698" t="s">
        <v>49</v>
      </c>
      <c r="T6698" t="s">
        <v>78</v>
      </c>
      <c r="U6698" t="s">
        <v>3525</v>
      </c>
      <c r="V6698">
        <v>35.231999999999999</v>
      </c>
      <c r="W6698">
        <v>3</v>
      </c>
      <c r="X6698" s="9">
        <f>Table1[[#This Row],[Discount]]</f>
        <v>0.2</v>
      </c>
      <c r="Y6698">
        <v>0.2</v>
      </c>
      <c r="Z6698">
        <v>11.450399999999998</v>
      </c>
    </row>
    <row r="6699" spans="1:26" ht="16" x14ac:dyDescent="0.2">
      <c r="A6699">
        <v>6698</v>
      </c>
      <c r="B6699" t="s">
        <v>9042</v>
      </c>
      <c r="C6699" s="1">
        <v>41611</v>
      </c>
      <c r="D6699">
        <f>YEAR(Table1[[#This Row],[Order Date]])</f>
        <v>2013</v>
      </c>
      <c r="E6699">
        <f>MONTH(Table1[[#This Row],[Order Date]])</f>
        <v>12</v>
      </c>
      <c r="F6699" t="str">
        <f>Table1[[#This Row],[Order Year]]&amp;"-"&amp;Table1[[#This Row],[Order Month]]</f>
        <v>2013-12</v>
      </c>
      <c r="G6699" s="5">
        <f>YEAR(Table1[[#This Row],[Order Date]])*100 + MONTH(Table1[[#This Row],[Order Date]])</f>
        <v>201312</v>
      </c>
      <c r="H6699" s="1">
        <v>41616</v>
      </c>
      <c r="I6699" t="s">
        <v>53</v>
      </c>
      <c r="J6699" t="s">
        <v>3694</v>
      </c>
      <c r="K6699" t="s">
        <v>3695</v>
      </c>
      <c r="L6699" t="s">
        <v>29</v>
      </c>
      <c r="M6699" t="s">
        <v>30</v>
      </c>
      <c r="N6699" t="s">
        <v>269</v>
      </c>
      <c r="O6699" t="s">
        <v>270</v>
      </c>
      <c r="P6699">
        <v>10024</v>
      </c>
      <c r="Q6699" t="s">
        <v>151</v>
      </c>
      <c r="R6699" t="s">
        <v>5780</v>
      </c>
      <c r="S6699" t="s">
        <v>49</v>
      </c>
      <c r="T6699" t="s">
        <v>93</v>
      </c>
      <c r="U6699" t="s">
        <v>5781</v>
      </c>
      <c r="V6699">
        <v>54.96</v>
      </c>
      <c r="W6699">
        <v>1</v>
      </c>
      <c r="X6699" s="9">
        <f>Table1[[#This Row],[Discount]]</f>
        <v>0</v>
      </c>
      <c r="Y6699">
        <v>0</v>
      </c>
      <c r="Z6699">
        <v>26.930399999999999</v>
      </c>
    </row>
    <row r="6700" spans="1:26" ht="16" x14ac:dyDescent="0.2">
      <c r="A6700">
        <v>6699</v>
      </c>
      <c r="B6700" t="s">
        <v>9043</v>
      </c>
      <c r="C6700" s="1">
        <v>41842</v>
      </c>
      <c r="D6700">
        <f>YEAR(Table1[[#This Row],[Order Date]])</f>
        <v>2014</v>
      </c>
      <c r="E6700">
        <f>MONTH(Table1[[#This Row],[Order Date]])</f>
        <v>7</v>
      </c>
      <c r="F6700" t="str">
        <f>Table1[[#This Row],[Order Year]]&amp;"-"&amp;Table1[[#This Row],[Order Month]]</f>
        <v>2014-7</v>
      </c>
      <c r="G6700" s="5">
        <f>YEAR(Table1[[#This Row],[Order Date]])*100 + MONTH(Table1[[#This Row],[Order Date]])</f>
        <v>201407</v>
      </c>
      <c r="H6700" s="1">
        <v>41846</v>
      </c>
      <c r="I6700" t="s">
        <v>53</v>
      </c>
      <c r="J6700" t="s">
        <v>4351</v>
      </c>
      <c r="K6700" t="s">
        <v>4352</v>
      </c>
      <c r="L6700" t="s">
        <v>29</v>
      </c>
      <c r="M6700" t="s">
        <v>30</v>
      </c>
      <c r="N6700" t="s">
        <v>950</v>
      </c>
      <c r="O6700" t="s">
        <v>46</v>
      </c>
      <c r="P6700">
        <v>92024</v>
      </c>
      <c r="Q6700" t="s">
        <v>47</v>
      </c>
      <c r="R6700" t="s">
        <v>9044</v>
      </c>
      <c r="S6700" t="s">
        <v>49</v>
      </c>
      <c r="T6700" t="s">
        <v>93</v>
      </c>
      <c r="U6700" t="s">
        <v>9045</v>
      </c>
      <c r="V6700">
        <v>16.34</v>
      </c>
      <c r="W6700">
        <v>2</v>
      </c>
      <c r="X6700" s="9">
        <f>Table1[[#This Row],[Discount]]</f>
        <v>0</v>
      </c>
      <c r="Y6700">
        <v>0</v>
      </c>
      <c r="Z6700">
        <v>7.6798000000000002</v>
      </c>
    </row>
    <row r="6701" spans="1:26" ht="16" x14ac:dyDescent="0.2">
      <c r="A6701">
        <v>6700</v>
      </c>
      <c r="B6701" t="s">
        <v>9043</v>
      </c>
      <c r="C6701" s="1">
        <v>41842</v>
      </c>
      <c r="D6701">
        <f>YEAR(Table1[[#This Row],[Order Date]])</f>
        <v>2014</v>
      </c>
      <c r="E6701">
        <f>MONTH(Table1[[#This Row],[Order Date]])</f>
        <v>7</v>
      </c>
      <c r="F6701" t="str">
        <f>Table1[[#This Row],[Order Year]]&amp;"-"&amp;Table1[[#This Row],[Order Month]]</f>
        <v>2014-7</v>
      </c>
      <c r="G6701" s="5">
        <f>YEAR(Table1[[#This Row],[Order Date]])*100 + MONTH(Table1[[#This Row],[Order Date]])</f>
        <v>201407</v>
      </c>
      <c r="H6701" s="1">
        <v>41846</v>
      </c>
      <c r="I6701" t="s">
        <v>53</v>
      </c>
      <c r="J6701" t="s">
        <v>4351</v>
      </c>
      <c r="K6701" t="s">
        <v>4352</v>
      </c>
      <c r="L6701" t="s">
        <v>29</v>
      </c>
      <c r="M6701" t="s">
        <v>30</v>
      </c>
      <c r="N6701" t="s">
        <v>950</v>
      </c>
      <c r="O6701" t="s">
        <v>46</v>
      </c>
      <c r="P6701">
        <v>92024</v>
      </c>
      <c r="Q6701" t="s">
        <v>47</v>
      </c>
      <c r="R6701" t="s">
        <v>4622</v>
      </c>
      <c r="S6701" t="s">
        <v>35</v>
      </c>
      <c r="T6701" t="s">
        <v>39</v>
      </c>
      <c r="U6701" t="s">
        <v>4623</v>
      </c>
      <c r="V6701">
        <v>225.29600000000002</v>
      </c>
      <c r="W6701">
        <v>2</v>
      </c>
      <c r="X6701" s="9">
        <f>Table1[[#This Row],[Discount]]</f>
        <v>0.2</v>
      </c>
      <c r="Y6701">
        <v>0.2</v>
      </c>
      <c r="Z6701">
        <v>22.529599999999995</v>
      </c>
    </row>
    <row r="6702" spans="1:26" ht="16" x14ac:dyDescent="0.2">
      <c r="A6702">
        <v>6701</v>
      </c>
      <c r="B6702" t="s">
        <v>9043</v>
      </c>
      <c r="C6702" s="1">
        <v>41842</v>
      </c>
      <c r="D6702">
        <f>YEAR(Table1[[#This Row],[Order Date]])</f>
        <v>2014</v>
      </c>
      <c r="E6702">
        <f>MONTH(Table1[[#This Row],[Order Date]])</f>
        <v>7</v>
      </c>
      <c r="F6702" t="str">
        <f>Table1[[#This Row],[Order Year]]&amp;"-"&amp;Table1[[#This Row],[Order Month]]</f>
        <v>2014-7</v>
      </c>
      <c r="G6702" s="5">
        <f>YEAR(Table1[[#This Row],[Order Date]])*100 + MONTH(Table1[[#This Row],[Order Date]])</f>
        <v>201407</v>
      </c>
      <c r="H6702" s="1">
        <v>41846</v>
      </c>
      <c r="I6702" t="s">
        <v>53</v>
      </c>
      <c r="J6702" t="s">
        <v>4351</v>
      </c>
      <c r="K6702" t="s">
        <v>4352</v>
      </c>
      <c r="L6702" t="s">
        <v>29</v>
      </c>
      <c r="M6702" t="s">
        <v>30</v>
      </c>
      <c r="N6702" t="s">
        <v>950</v>
      </c>
      <c r="O6702" t="s">
        <v>46</v>
      </c>
      <c r="P6702">
        <v>92024</v>
      </c>
      <c r="Q6702" t="s">
        <v>47</v>
      </c>
      <c r="R6702" t="s">
        <v>1202</v>
      </c>
      <c r="S6702" t="s">
        <v>49</v>
      </c>
      <c r="T6702" t="s">
        <v>78</v>
      </c>
      <c r="U6702" t="s">
        <v>1203</v>
      </c>
      <c r="V6702">
        <v>50.352000000000004</v>
      </c>
      <c r="W6702">
        <v>3</v>
      </c>
      <c r="X6702" s="9">
        <f>Table1[[#This Row],[Discount]]</f>
        <v>0.2</v>
      </c>
      <c r="Y6702">
        <v>0.2</v>
      </c>
      <c r="Z6702">
        <v>17.623199999999997</v>
      </c>
    </row>
    <row r="6703" spans="1:26" ht="16" x14ac:dyDescent="0.2">
      <c r="A6703">
        <v>6702</v>
      </c>
      <c r="B6703" t="s">
        <v>9046</v>
      </c>
      <c r="C6703" s="1">
        <v>41049</v>
      </c>
      <c r="D6703">
        <f>YEAR(Table1[[#This Row],[Order Date]])</f>
        <v>2012</v>
      </c>
      <c r="E6703">
        <f>MONTH(Table1[[#This Row],[Order Date]])</f>
        <v>5</v>
      </c>
      <c r="F6703" t="str">
        <f>Table1[[#This Row],[Order Year]]&amp;"-"&amp;Table1[[#This Row],[Order Month]]</f>
        <v>2012-5</v>
      </c>
      <c r="G6703" s="5">
        <f>YEAR(Table1[[#This Row],[Order Date]])*100 + MONTH(Table1[[#This Row],[Order Date]])</f>
        <v>201205</v>
      </c>
      <c r="H6703" s="1">
        <v>41053</v>
      </c>
      <c r="I6703" t="s">
        <v>53</v>
      </c>
      <c r="J6703" t="s">
        <v>4146</v>
      </c>
      <c r="K6703" t="s">
        <v>4147</v>
      </c>
      <c r="L6703" t="s">
        <v>29</v>
      </c>
      <c r="M6703" t="s">
        <v>30</v>
      </c>
      <c r="N6703" t="s">
        <v>9005</v>
      </c>
      <c r="O6703" t="s">
        <v>91</v>
      </c>
      <c r="P6703">
        <v>27893</v>
      </c>
      <c r="Q6703" t="s">
        <v>33</v>
      </c>
      <c r="R6703" t="s">
        <v>4625</v>
      </c>
      <c r="S6703" t="s">
        <v>35</v>
      </c>
      <c r="T6703" t="s">
        <v>68</v>
      </c>
      <c r="U6703" t="s">
        <v>4626</v>
      </c>
      <c r="V6703">
        <v>163.136</v>
      </c>
      <c r="W6703">
        <v>4</v>
      </c>
      <c r="X6703" s="9">
        <f>Table1[[#This Row],[Discount]]</f>
        <v>0.2</v>
      </c>
      <c r="Y6703">
        <v>0.2</v>
      </c>
      <c r="Z6703">
        <v>20.391999999999989</v>
      </c>
    </row>
    <row r="6704" spans="1:26" ht="16" x14ac:dyDescent="0.2">
      <c r="A6704">
        <v>6703</v>
      </c>
      <c r="B6704" t="s">
        <v>9046</v>
      </c>
      <c r="C6704" s="1">
        <v>41049</v>
      </c>
      <c r="D6704">
        <f>YEAR(Table1[[#This Row],[Order Date]])</f>
        <v>2012</v>
      </c>
      <c r="E6704">
        <f>MONTH(Table1[[#This Row],[Order Date]])</f>
        <v>5</v>
      </c>
      <c r="F6704" t="str">
        <f>Table1[[#This Row],[Order Year]]&amp;"-"&amp;Table1[[#This Row],[Order Month]]</f>
        <v>2012-5</v>
      </c>
      <c r="G6704" s="5">
        <f>YEAR(Table1[[#This Row],[Order Date]])*100 + MONTH(Table1[[#This Row],[Order Date]])</f>
        <v>201205</v>
      </c>
      <c r="H6704" s="1">
        <v>41053</v>
      </c>
      <c r="I6704" t="s">
        <v>53</v>
      </c>
      <c r="J6704" t="s">
        <v>4146</v>
      </c>
      <c r="K6704" t="s">
        <v>4147</v>
      </c>
      <c r="L6704" t="s">
        <v>29</v>
      </c>
      <c r="M6704" t="s">
        <v>30</v>
      </c>
      <c r="N6704" t="s">
        <v>9005</v>
      </c>
      <c r="O6704" t="s">
        <v>91</v>
      </c>
      <c r="P6704">
        <v>27893</v>
      </c>
      <c r="Q6704" t="s">
        <v>33</v>
      </c>
      <c r="R6704" t="s">
        <v>3427</v>
      </c>
      <c r="S6704" t="s">
        <v>49</v>
      </c>
      <c r="T6704" t="s">
        <v>78</v>
      </c>
      <c r="U6704" t="s">
        <v>3428</v>
      </c>
      <c r="V6704">
        <v>6.4080000000000004</v>
      </c>
      <c r="W6704">
        <v>4</v>
      </c>
      <c r="X6704" s="9">
        <f>Table1[[#This Row],[Discount]]</f>
        <v>0.7</v>
      </c>
      <c r="Y6704">
        <v>0.7</v>
      </c>
      <c r="Z6704">
        <v>-4.9127999999999989</v>
      </c>
    </row>
    <row r="6705" spans="1:26" ht="16" x14ac:dyDescent="0.2">
      <c r="A6705">
        <v>6704</v>
      </c>
      <c r="B6705" t="s">
        <v>9047</v>
      </c>
      <c r="C6705" s="1">
        <v>41083</v>
      </c>
      <c r="D6705">
        <f>YEAR(Table1[[#This Row],[Order Date]])</f>
        <v>2012</v>
      </c>
      <c r="E6705">
        <f>MONTH(Table1[[#This Row],[Order Date]])</f>
        <v>6</v>
      </c>
      <c r="F6705" t="str">
        <f>Table1[[#This Row],[Order Year]]&amp;"-"&amp;Table1[[#This Row],[Order Month]]</f>
        <v>2012-6</v>
      </c>
      <c r="G6705" s="5">
        <f>YEAR(Table1[[#This Row],[Order Date]])*100 + MONTH(Table1[[#This Row],[Order Date]])</f>
        <v>201206</v>
      </c>
      <c r="H6705" s="1">
        <v>41088</v>
      </c>
      <c r="I6705" t="s">
        <v>53</v>
      </c>
      <c r="J6705" t="s">
        <v>3262</v>
      </c>
      <c r="K6705" t="s">
        <v>3263</v>
      </c>
      <c r="L6705" t="s">
        <v>29</v>
      </c>
      <c r="M6705" t="s">
        <v>30</v>
      </c>
      <c r="N6705" t="s">
        <v>1176</v>
      </c>
      <c r="O6705" t="s">
        <v>46</v>
      </c>
      <c r="P6705">
        <v>90805</v>
      </c>
      <c r="Q6705" t="s">
        <v>47</v>
      </c>
      <c r="R6705" t="s">
        <v>4967</v>
      </c>
      <c r="S6705" t="s">
        <v>74</v>
      </c>
      <c r="T6705" t="s">
        <v>75</v>
      </c>
      <c r="U6705" t="s">
        <v>4968</v>
      </c>
      <c r="V6705">
        <v>217.58400000000003</v>
      </c>
      <c r="W6705">
        <v>2</v>
      </c>
      <c r="X6705" s="9">
        <f>Table1[[#This Row],[Discount]]</f>
        <v>0.2</v>
      </c>
      <c r="Y6705">
        <v>0.2</v>
      </c>
      <c r="Z6705">
        <v>19.03860000000001</v>
      </c>
    </row>
    <row r="6706" spans="1:26" ht="16" x14ac:dyDescent="0.2">
      <c r="A6706">
        <v>6705</v>
      </c>
      <c r="B6706" t="s">
        <v>9047</v>
      </c>
      <c r="C6706" s="1">
        <v>41083</v>
      </c>
      <c r="D6706">
        <f>YEAR(Table1[[#This Row],[Order Date]])</f>
        <v>2012</v>
      </c>
      <c r="E6706">
        <f>MONTH(Table1[[#This Row],[Order Date]])</f>
        <v>6</v>
      </c>
      <c r="F6706" t="str">
        <f>Table1[[#This Row],[Order Year]]&amp;"-"&amp;Table1[[#This Row],[Order Month]]</f>
        <v>2012-6</v>
      </c>
      <c r="G6706" s="5">
        <f>YEAR(Table1[[#This Row],[Order Date]])*100 + MONTH(Table1[[#This Row],[Order Date]])</f>
        <v>201206</v>
      </c>
      <c r="H6706" s="1">
        <v>41088</v>
      </c>
      <c r="I6706" t="s">
        <v>53</v>
      </c>
      <c r="J6706" t="s">
        <v>3262</v>
      </c>
      <c r="K6706" t="s">
        <v>3263</v>
      </c>
      <c r="L6706" t="s">
        <v>29</v>
      </c>
      <c r="M6706" t="s">
        <v>30</v>
      </c>
      <c r="N6706" t="s">
        <v>1176</v>
      </c>
      <c r="O6706" t="s">
        <v>46</v>
      </c>
      <c r="P6706">
        <v>90805</v>
      </c>
      <c r="Q6706" t="s">
        <v>47</v>
      </c>
      <c r="R6706" t="s">
        <v>3145</v>
      </c>
      <c r="S6706" t="s">
        <v>49</v>
      </c>
      <c r="T6706" t="s">
        <v>272</v>
      </c>
      <c r="U6706" t="s">
        <v>3146</v>
      </c>
      <c r="V6706">
        <v>5.43</v>
      </c>
      <c r="W6706">
        <v>3</v>
      </c>
      <c r="X6706" s="9">
        <f>Table1[[#This Row],[Discount]]</f>
        <v>0</v>
      </c>
      <c r="Y6706">
        <v>0</v>
      </c>
      <c r="Z6706">
        <v>1.7918999999999998</v>
      </c>
    </row>
    <row r="6707" spans="1:26" ht="16" x14ac:dyDescent="0.2">
      <c r="A6707">
        <v>6706</v>
      </c>
      <c r="B6707" t="s">
        <v>9047</v>
      </c>
      <c r="C6707" s="1">
        <v>41083</v>
      </c>
      <c r="D6707">
        <f>YEAR(Table1[[#This Row],[Order Date]])</f>
        <v>2012</v>
      </c>
      <c r="E6707">
        <f>MONTH(Table1[[#This Row],[Order Date]])</f>
        <v>6</v>
      </c>
      <c r="F6707" t="str">
        <f>Table1[[#This Row],[Order Year]]&amp;"-"&amp;Table1[[#This Row],[Order Month]]</f>
        <v>2012-6</v>
      </c>
      <c r="G6707" s="5">
        <f>YEAR(Table1[[#This Row],[Order Date]])*100 + MONTH(Table1[[#This Row],[Order Date]])</f>
        <v>201206</v>
      </c>
      <c r="H6707" s="1">
        <v>41088</v>
      </c>
      <c r="I6707" t="s">
        <v>53</v>
      </c>
      <c r="J6707" t="s">
        <v>3262</v>
      </c>
      <c r="K6707" t="s">
        <v>3263</v>
      </c>
      <c r="L6707" t="s">
        <v>29</v>
      </c>
      <c r="M6707" t="s">
        <v>30</v>
      </c>
      <c r="N6707" t="s">
        <v>1176</v>
      </c>
      <c r="O6707" t="s">
        <v>46</v>
      </c>
      <c r="P6707">
        <v>90805</v>
      </c>
      <c r="Q6707" t="s">
        <v>47</v>
      </c>
      <c r="R6707" t="s">
        <v>695</v>
      </c>
      <c r="S6707" t="s">
        <v>74</v>
      </c>
      <c r="T6707" t="s">
        <v>75</v>
      </c>
      <c r="U6707" t="s">
        <v>696</v>
      </c>
      <c r="V6707">
        <v>143.976</v>
      </c>
      <c r="W6707">
        <v>3</v>
      </c>
      <c r="X6707" s="9">
        <f>Table1[[#This Row],[Discount]]</f>
        <v>0.2</v>
      </c>
      <c r="Y6707">
        <v>0.2</v>
      </c>
      <c r="Z6707">
        <v>8.998500000000007</v>
      </c>
    </row>
    <row r="6708" spans="1:26" ht="16" x14ac:dyDescent="0.2">
      <c r="A6708">
        <v>6707</v>
      </c>
      <c r="B6708" t="s">
        <v>9048</v>
      </c>
      <c r="C6708" s="1">
        <v>41528</v>
      </c>
      <c r="D6708">
        <f>YEAR(Table1[[#This Row],[Order Date]])</f>
        <v>2013</v>
      </c>
      <c r="E6708">
        <f>MONTH(Table1[[#This Row],[Order Date]])</f>
        <v>9</v>
      </c>
      <c r="F6708" t="str">
        <f>Table1[[#This Row],[Order Year]]&amp;"-"&amp;Table1[[#This Row],[Order Month]]</f>
        <v>2013-9</v>
      </c>
      <c r="G6708" s="5">
        <f>YEAR(Table1[[#This Row],[Order Date]])*100 + MONTH(Table1[[#This Row],[Order Date]])</f>
        <v>201309</v>
      </c>
      <c r="H6708" s="1">
        <v>41533</v>
      </c>
      <c r="I6708" t="s">
        <v>53</v>
      </c>
      <c r="J6708" t="s">
        <v>2331</v>
      </c>
      <c r="K6708" t="s">
        <v>2332</v>
      </c>
      <c r="L6708" t="s">
        <v>44</v>
      </c>
      <c r="M6708" t="s">
        <v>30</v>
      </c>
      <c r="N6708" t="s">
        <v>56</v>
      </c>
      <c r="O6708" t="s">
        <v>57</v>
      </c>
      <c r="P6708">
        <v>33311</v>
      </c>
      <c r="Q6708" t="s">
        <v>33</v>
      </c>
      <c r="R6708" t="s">
        <v>3565</v>
      </c>
      <c r="S6708" t="s">
        <v>74</v>
      </c>
      <c r="T6708" t="s">
        <v>75</v>
      </c>
      <c r="U6708" t="s">
        <v>3566</v>
      </c>
      <c r="V6708">
        <v>519.67999999999995</v>
      </c>
      <c r="W6708">
        <v>7</v>
      </c>
      <c r="X6708" s="9">
        <f>Table1[[#This Row],[Discount]]</f>
        <v>0.2</v>
      </c>
      <c r="Y6708">
        <v>0.2</v>
      </c>
      <c r="Z6708">
        <v>58.46399999999997</v>
      </c>
    </row>
    <row r="6709" spans="1:26" ht="16" x14ac:dyDescent="0.2">
      <c r="A6709">
        <v>6708</v>
      </c>
      <c r="B6709" t="s">
        <v>9049</v>
      </c>
      <c r="C6709" s="1">
        <v>40646</v>
      </c>
      <c r="D6709">
        <f>YEAR(Table1[[#This Row],[Order Date]])</f>
        <v>2011</v>
      </c>
      <c r="E6709">
        <f>MONTH(Table1[[#This Row],[Order Date]])</f>
        <v>4</v>
      </c>
      <c r="F6709" t="str">
        <f>Table1[[#This Row],[Order Year]]&amp;"-"&amp;Table1[[#This Row],[Order Month]]</f>
        <v>2011-4</v>
      </c>
      <c r="G6709" s="5">
        <f>YEAR(Table1[[#This Row],[Order Date]])*100 + MONTH(Table1[[#This Row],[Order Date]])</f>
        <v>201104</v>
      </c>
      <c r="H6709" s="1">
        <v>40651</v>
      </c>
      <c r="I6709" t="s">
        <v>53</v>
      </c>
      <c r="J6709" t="s">
        <v>3439</v>
      </c>
      <c r="K6709" t="s">
        <v>3440</v>
      </c>
      <c r="L6709" t="s">
        <v>105</v>
      </c>
      <c r="M6709" t="s">
        <v>30</v>
      </c>
      <c r="N6709" t="s">
        <v>4495</v>
      </c>
      <c r="O6709" t="s">
        <v>2738</v>
      </c>
      <c r="P6709">
        <v>21215</v>
      </c>
      <c r="Q6709" t="s">
        <v>151</v>
      </c>
      <c r="R6709" t="s">
        <v>9050</v>
      </c>
      <c r="S6709" t="s">
        <v>49</v>
      </c>
      <c r="T6709" t="s">
        <v>50</v>
      </c>
      <c r="U6709" t="s">
        <v>9051</v>
      </c>
      <c r="V6709">
        <v>7.83</v>
      </c>
      <c r="W6709">
        <v>3</v>
      </c>
      <c r="X6709" s="9">
        <f>Table1[[#This Row],[Discount]]</f>
        <v>0</v>
      </c>
      <c r="Y6709">
        <v>0</v>
      </c>
      <c r="Z6709">
        <v>3.6017999999999999</v>
      </c>
    </row>
    <row r="6710" spans="1:26" ht="16" x14ac:dyDescent="0.2">
      <c r="A6710">
        <v>6709</v>
      </c>
      <c r="B6710" t="s">
        <v>9052</v>
      </c>
      <c r="C6710" s="1">
        <v>41227</v>
      </c>
      <c r="D6710">
        <f>YEAR(Table1[[#This Row],[Order Date]])</f>
        <v>2012</v>
      </c>
      <c r="E6710">
        <f>MONTH(Table1[[#This Row],[Order Date]])</f>
        <v>11</v>
      </c>
      <c r="F6710" t="str">
        <f>Table1[[#This Row],[Order Year]]&amp;"-"&amp;Table1[[#This Row],[Order Month]]</f>
        <v>2012-11</v>
      </c>
      <c r="G6710" s="5">
        <f>YEAR(Table1[[#This Row],[Order Date]])*100 + MONTH(Table1[[#This Row],[Order Date]])</f>
        <v>201211</v>
      </c>
      <c r="H6710" s="1">
        <v>41232</v>
      </c>
      <c r="I6710" t="s">
        <v>53</v>
      </c>
      <c r="J6710" t="s">
        <v>452</v>
      </c>
      <c r="K6710" t="s">
        <v>453</v>
      </c>
      <c r="L6710" t="s">
        <v>29</v>
      </c>
      <c r="M6710" t="s">
        <v>30</v>
      </c>
      <c r="N6710" t="s">
        <v>9053</v>
      </c>
      <c r="O6710" t="s">
        <v>671</v>
      </c>
      <c r="P6710">
        <v>87124</v>
      </c>
      <c r="Q6710" t="s">
        <v>47</v>
      </c>
      <c r="R6710" t="s">
        <v>689</v>
      </c>
      <c r="S6710" t="s">
        <v>35</v>
      </c>
      <c r="T6710" t="s">
        <v>39</v>
      </c>
      <c r="U6710" t="s">
        <v>690</v>
      </c>
      <c r="V6710">
        <v>883.84</v>
      </c>
      <c r="W6710">
        <v>4</v>
      </c>
      <c r="X6710" s="9">
        <f>Table1[[#This Row],[Discount]]</f>
        <v>0.2</v>
      </c>
      <c r="Y6710">
        <v>0.2</v>
      </c>
      <c r="Z6710">
        <v>99.431999999999931</v>
      </c>
    </row>
    <row r="6711" spans="1:26" ht="16" x14ac:dyDescent="0.2">
      <c r="A6711">
        <v>6710</v>
      </c>
      <c r="B6711" t="s">
        <v>9052</v>
      </c>
      <c r="C6711" s="1">
        <v>41227</v>
      </c>
      <c r="D6711">
        <f>YEAR(Table1[[#This Row],[Order Date]])</f>
        <v>2012</v>
      </c>
      <c r="E6711">
        <f>MONTH(Table1[[#This Row],[Order Date]])</f>
        <v>11</v>
      </c>
      <c r="F6711" t="str">
        <f>Table1[[#This Row],[Order Year]]&amp;"-"&amp;Table1[[#This Row],[Order Month]]</f>
        <v>2012-11</v>
      </c>
      <c r="G6711" s="5">
        <f>YEAR(Table1[[#This Row],[Order Date]])*100 + MONTH(Table1[[#This Row],[Order Date]])</f>
        <v>201211</v>
      </c>
      <c r="H6711" s="1">
        <v>41232</v>
      </c>
      <c r="I6711" t="s">
        <v>53</v>
      </c>
      <c r="J6711" t="s">
        <v>452</v>
      </c>
      <c r="K6711" t="s">
        <v>453</v>
      </c>
      <c r="L6711" t="s">
        <v>29</v>
      </c>
      <c r="M6711" t="s">
        <v>30</v>
      </c>
      <c r="N6711" t="s">
        <v>9053</v>
      </c>
      <c r="O6711" t="s">
        <v>671</v>
      </c>
      <c r="P6711">
        <v>87124</v>
      </c>
      <c r="Q6711" t="s">
        <v>47</v>
      </c>
      <c r="R6711" t="s">
        <v>1087</v>
      </c>
      <c r="S6711" t="s">
        <v>35</v>
      </c>
      <c r="T6711" t="s">
        <v>39</v>
      </c>
      <c r="U6711" t="s">
        <v>1088</v>
      </c>
      <c r="V6711">
        <v>230.35200000000003</v>
      </c>
      <c r="W6711">
        <v>3</v>
      </c>
      <c r="X6711" s="9">
        <f>Table1[[#This Row],[Discount]]</f>
        <v>0.2</v>
      </c>
      <c r="Y6711">
        <v>0.2</v>
      </c>
      <c r="Z6711">
        <v>20.155800000000013</v>
      </c>
    </row>
    <row r="6712" spans="1:26" ht="16" x14ac:dyDescent="0.2">
      <c r="A6712">
        <v>6711</v>
      </c>
      <c r="B6712" t="s">
        <v>9054</v>
      </c>
      <c r="C6712" s="1">
        <v>41618</v>
      </c>
      <c r="D6712">
        <f>YEAR(Table1[[#This Row],[Order Date]])</f>
        <v>2013</v>
      </c>
      <c r="E6712">
        <f>MONTH(Table1[[#This Row],[Order Date]])</f>
        <v>12</v>
      </c>
      <c r="F6712" t="str">
        <f>Table1[[#This Row],[Order Year]]&amp;"-"&amp;Table1[[#This Row],[Order Month]]</f>
        <v>2013-12</v>
      </c>
      <c r="G6712" s="5">
        <f>YEAR(Table1[[#This Row],[Order Date]])*100 + MONTH(Table1[[#This Row],[Order Date]])</f>
        <v>201312</v>
      </c>
      <c r="H6712" s="1">
        <v>41621</v>
      </c>
      <c r="I6712" t="s">
        <v>191</v>
      </c>
      <c r="J6712" t="s">
        <v>631</v>
      </c>
      <c r="K6712" t="s">
        <v>632</v>
      </c>
      <c r="L6712" t="s">
        <v>44</v>
      </c>
      <c r="M6712" t="s">
        <v>30</v>
      </c>
      <c r="N6712" t="s">
        <v>5028</v>
      </c>
      <c r="O6712" t="s">
        <v>46</v>
      </c>
      <c r="P6712">
        <v>95207</v>
      </c>
      <c r="Q6712" t="s">
        <v>47</v>
      </c>
      <c r="R6712" t="s">
        <v>4645</v>
      </c>
      <c r="S6712" t="s">
        <v>49</v>
      </c>
      <c r="T6712" t="s">
        <v>78</v>
      </c>
      <c r="U6712" t="s">
        <v>4646</v>
      </c>
      <c r="V6712">
        <v>273.92</v>
      </c>
      <c r="W6712">
        <v>8</v>
      </c>
      <c r="X6712" s="9">
        <f>Table1[[#This Row],[Discount]]</f>
        <v>0.2</v>
      </c>
      <c r="Y6712">
        <v>0.2</v>
      </c>
      <c r="Z6712">
        <v>99.295999999999978</v>
      </c>
    </row>
    <row r="6713" spans="1:26" ht="16" x14ac:dyDescent="0.2">
      <c r="A6713">
        <v>6712</v>
      </c>
      <c r="B6713" t="s">
        <v>9055</v>
      </c>
      <c r="C6713" s="1">
        <v>41870</v>
      </c>
      <c r="D6713">
        <f>YEAR(Table1[[#This Row],[Order Date]])</f>
        <v>2014</v>
      </c>
      <c r="E6713">
        <f>MONTH(Table1[[#This Row],[Order Date]])</f>
        <v>8</v>
      </c>
      <c r="F6713" t="str">
        <f>Table1[[#This Row],[Order Year]]&amp;"-"&amp;Table1[[#This Row],[Order Month]]</f>
        <v>2014-8</v>
      </c>
      <c r="G6713" s="5">
        <f>YEAR(Table1[[#This Row],[Order Date]])*100 + MONTH(Table1[[#This Row],[Order Date]])</f>
        <v>201408</v>
      </c>
      <c r="H6713" s="1">
        <v>41873</v>
      </c>
      <c r="I6713" t="s">
        <v>26</v>
      </c>
      <c r="J6713" t="s">
        <v>2543</v>
      </c>
      <c r="K6713" t="s">
        <v>2544</v>
      </c>
      <c r="L6713" t="s">
        <v>29</v>
      </c>
      <c r="M6713" t="s">
        <v>30</v>
      </c>
      <c r="N6713" t="s">
        <v>500</v>
      </c>
      <c r="O6713" t="s">
        <v>501</v>
      </c>
      <c r="P6713">
        <v>43229</v>
      </c>
      <c r="Q6713" t="s">
        <v>151</v>
      </c>
      <c r="R6713" t="s">
        <v>4056</v>
      </c>
      <c r="S6713" t="s">
        <v>49</v>
      </c>
      <c r="T6713" t="s">
        <v>71</v>
      </c>
      <c r="U6713" t="s">
        <v>4057</v>
      </c>
      <c r="V6713">
        <v>9.9120000000000008</v>
      </c>
      <c r="W6713">
        <v>3</v>
      </c>
      <c r="X6713" s="9">
        <f>Table1[[#This Row],[Discount]]</f>
        <v>0.2</v>
      </c>
      <c r="Y6713">
        <v>0.2</v>
      </c>
      <c r="Z6713">
        <v>1.2389999999999994</v>
      </c>
    </row>
    <row r="6714" spans="1:26" ht="16" x14ac:dyDescent="0.2">
      <c r="A6714">
        <v>6713</v>
      </c>
      <c r="B6714" t="s">
        <v>9056</v>
      </c>
      <c r="C6714" s="1">
        <v>41988</v>
      </c>
      <c r="D6714">
        <f>YEAR(Table1[[#This Row],[Order Date]])</f>
        <v>2014</v>
      </c>
      <c r="E6714">
        <f>MONTH(Table1[[#This Row],[Order Date]])</f>
        <v>12</v>
      </c>
      <c r="F6714" t="str">
        <f>Table1[[#This Row],[Order Year]]&amp;"-"&amp;Table1[[#This Row],[Order Month]]</f>
        <v>2014-12</v>
      </c>
      <c r="G6714" s="5">
        <f>YEAR(Table1[[#This Row],[Order Date]])*100 + MONTH(Table1[[#This Row],[Order Date]])</f>
        <v>201412</v>
      </c>
      <c r="H6714" s="1">
        <v>41988</v>
      </c>
      <c r="I6714" t="s">
        <v>1293</v>
      </c>
      <c r="J6714" t="s">
        <v>646</v>
      </c>
      <c r="K6714" t="s">
        <v>647</v>
      </c>
      <c r="L6714" t="s">
        <v>29</v>
      </c>
      <c r="M6714" t="s">
        <v>30</v>
      </c>
      <c r="N6714" t="s">
        <v>4292</v>
      </c>
      <c r="O6714" t="s">
        <v>214</v>
      </c>
      <c r="P6714">
        <v>60076</v>
      </c>
      <c r="Q6714" t="s">
        <v>108</v>
      </c>
      <c r="R6714" t="s">
        <v>5403</v>
      </c>
      <c r="S6714" t="s">
        <v>35</v>
      </c>
      <c r="T6714" t="s">
        <v>68</v>
      </c>
      <c r="U6714" t="s">
        <v>5404</v>
      </c>
      <c r="V6714">
        <v>266.35200000000003</v>
      </c>
      <c r="W6714">
        <v>6</v>
      </c>
      <c r="X6714" s="9">
        <f>Table1[[#This Row],[Discount]]</f>
        <v>0.6</v>
      </c>
      <c r="Y6714">
        <v>0.6</v>
      </c>
      <c r="Z6714">
        <v>-292.98719999999997</v>
      </c>
    </row>
    <row r="6715" spans="1:26" ht="16" x14ac:dyDescent="0.2">
      <c r="A6715">
        <v>6714</v>
      </c>
      <c r="B6715" t="s">
        <v>9056</v>
      </c>
      <c r="C6715" s="1">
        <v>41988</v>
      </c>
      <c r="D6715">
        <f>YEAR(Table1[[#This Row],[Order Date]])</f>
        <v>2014</v>
      </c>
      <c r="E6715">
        <f>MONTH(Table1[[#This Row],[Order Date]])</f>
        <v>12</v>
      </c>
      <c r="F6715" t="str">
        <f>Table1[[#This Row],[Order Year]]&amp;"-"&amp;Table1[[#This Row],[Order Month]]</f>
        <v>2014-12</v>
      </c>
      <c r="G6715" s="5">
        <f>YEAR(Table1[[#This Row],[Order Date]])*100 + MONTH(Table1[[#This Row],[Order Date]])</f>
        <v>201412</v>
      </c>
      <c r="H6715" s="1">
        <v>41988</v>
      </c>
      <c r="I6715" t="s">
        <v>1293</v>
      </c>
      <c r="J6715" t="s">
        <v>646</v>
      </c>
      <c r="K6715" t="s">
        <v>647</v>
      </c>
      <c r="L6715" t="s">
        <v>29</v>
      </c>
      <c r="M6715" t="s">
        <v>30</v>
      </c>
      <c r="N6715" t="s">
        <v>4292</v>
      </c>
      <c r="O6715" t="s">
        <v>214</v>
      </c>
      <c r="P6715">
        <v>60076</v>
      </c>
      <c r="Q6715" t="s">
        <v>108</v>
      </c>
      <c r="R6715" t="s">
        <v>1085</v>
      </c>
      <c r="S6715" t="s">
        <v>35</v>
      </c>
      <c r="T6715" t="s">
        <v>68</v>
      </c>
      <c r="U6715" t="s">
        <v>1086</v>
      </c>
      <c r="V6715">
        <v>56.328000000000003</v>
      </c>
      <c r="W6715">
        <v>3</v>
      </c>
      <c r="X6715" s="9">
        <f>Table1[[#This Row],[Discount]]</f>
        <v>0.6</v>
      </c>
      <c r="Y6715">
        <v>0.6</v>
      </c>
      <c r="Z6715">
        <v>-26.755799999999994</v>
      </c>
    </row>
    <row r="6716" spans="1:26" ht="16" x14ac:dyDescent="0.2">
      <c r="A6716">
        <v>6715</v>
      </c>
      <c r="B6716" t="s">
        <v>9056</v>
      </c>
      <c r="C6716" s="1">
        <v>41988</v>
      </c>
      <c r="D6716">
        <f>YEAR(Table1[[#This Row],[Order Date]])</f>
        <v>2014</v>
      </c>
      <c r="E6716">
        <f>MONTH(Table1[[#This Row],[Order Date]])</f>
        <v>12</v>
      </c>
      <c r="F6716" t="str">
        <f>Table1[[#This Row],[Order Year]]&amp;"-"&amp;Table1[[#This Row],[Order Month]]</f>
        <v>2014-12</v>
      </c>
      <c r="G6716" s="5">
        <f>YEAR(Table1[[#This Row],[Order Date]])*100 + MONTH(Table1[[#This Row],[Order Date]])</f>
        <v>201412</v>
      </c>
      <c r="H6716" s="1">
        <v>41988</v>
      </c>
      <c r="I6716" t="s">
        <v>1293</v>
      </c>
      <c r="J6716" t="s">
        <v>646</v>
      </c>
      <c r="K6716" t="s">
        <v>647</v>
      </c>
      <c r="L6716" t="s">
        <v>29</v>
      </c>
      <c r="M6716" t="s">
        <v>30</v>
      </c>
      <c r="N6716" t="s">
        <v>4292</v>
      </c>
      <c r="O6716" t="s">
        <v>214</v>
      </c>
      <c r="P6716">
        <v>60076</v>
      </c>
      <c r="Q6716" t="s">
        <v>108</v>
      </c>
      <c r="R6716" t="s">
        <v>3768</v>
      </c>
      <c r="S6716" t="s">
        <v>74</v>
      </c>
      <c r="T6716" t="s">
        <v>164</v>
      </c>
      <c r="U6716" t="s">
        <v>3769</v>
      </c>
      <c r="V6716">
        <v>39.264000000000003</v>
      </c>
      <c r="W6716">
        <v>3</v>
      </c>
      <c r="X6716" s="9">
        <f>Table1[[#This Row],[Discount]]</f>
        <v>0.2</v>
      </c>
      <c r="Y6716">
        <v>0.2</v>
      </c>
      <c r="Z6716">
        <v>-4.908000000000003</v>
      </c>
    </row>
    <row r="6717" spans="1:26" ht="16" x14ac:dyDescent="0.2">
      <c r="A6717">
        <v>6716</v>
      </c>
      <c r="B6717" t="s">
        <v>9056</v>
      </c>
      <c r="C6717" s="1">
        <v>41988</v>
      </c>
      <c r="D6717">
        <f>YEAR(Table1[[#This Row],[Order Date]])</f>
        <v>2014</v>
      </c>
      <c r="E6717">
        <f>MONTH(Table1[[#This Row],[Order Date]])</f>
        <v>12</v>
      </c>
      <c r="F6717" t="str">
        <f>Table1[[#This Row],[Order Year]]&amp;"-"&amp;Table1[[#This Row],[Order Month]]</f>
        <v>2014-12</v>
      </c>
      <c r="G6717" s="5">
        <f>YEAR(Table1[[#This Row],[Order Date]])*100 + MONTH(Table1[[#This Row],[Order Date]])</f>
        <v>201412</v>
      </c>
      <c r="H6717" s="1">
        <v>41988</v>
      </c>
      <c r="I6717" t="s">
        <v>1293</v>
      </c>
      <c r="J6717" t="s">
        <v>646</v>
      </c>
      <c r="K6717" t="s">
        <v>647</v>
      </c>
      <c r="L6717" t="s">
        <v>29</v>
      </c>
      <c r="M6717" t="s">
        <v>30</v>
      </c>
      <c r="N6717" t="s">
        <v>4292</v>
      </c>
      <c r="O6717" t="s">
        <v>214</v>
      </c>
      <c r="P6717">
        <v>60076</v>
      </c>
      <c r="Q6717" t="s">
        <v>108</v>
      </c>
      <c r="R6717" t="s">
        <v>6849</v>
      </c>
      <c r="S6717" t="s">
        <v>49</v>
      </c>
      <c r="T6717" t="s">
        <v>71</v>
      </c>
      <c r="U6717" t="s">
        <v>6850</v>
      </c>
      <c r="V6717">
        <v>95.231999999999999</v>
      </c>
      <c r="W6717">
        <v>6</v>
      </c>
      <c r="X6717" s="9">
        <f>Table1[[#This Row],[Discount]]</f>
        <v>0.2</v>
      </c>
      <c r="Y6717">
        <v>0.2</v>
      </c>
      <c r="Z6717">
        <v>24.998400000000011</v>
      </c>
    </row>
    <row r="6718" spans="1:26" ht="16" x14ac:dyDescent="0.2">
      <c r="A6718">
        <v>6717</v>
      </c>
      <c r="B6718" t="s">
        <v>9057</v>
      </c>
      <c r="C6718" s="1">
        <v>41373</v>
      </c>
      <c r="D6718">
        <f>YEAR(Table1[[#This Row],[Order Date]])</f>
        <v>2013</v>
      </c>
      <c r="E6718">
        <f>MONTH(Table1[[#This Row],[Order Date]])</f>
        <v>4</v>
      </c>
      <c r="F6718" t="str">
        <f>Table1[[#This Row],[Order Year]]&amp;"-"&amp;Table1[[#This Row],[Order Month]]</f>
        <v>2013-4</v>
      </c>
      <c r="G6718" s="5">
        <f>YEAR(Table1[[#This Row],[Order Date]])*100 + MONTH(Table1[[#This Row],[Order Date]])</f>
        <v>201304</v>
      </c>
      <c r="H6718" s="1">
        <v>41380</v>
      </c>
      <c r="I6718" t="s">
        <v>53</v>
      </c>
      <c r="J6718" t="s">
        <v>2313</v>
      </c>
      <c r="K6718" t="s">
        <v>2314</v>
      </c>
      <c r="L6718" t="s">
        <v>105</v>
      </c>
      <c r="M6718" t="s">
        <v>30</v>
      </c>
      <c r="N6718" t="s">
        <v>5769</v>
      </c>
      <c r="O6718" t="s">
        <v>1710</v>
      </c>
      <c r="P6718">
        <v>71901</v>
      </c>
      <c r="Q6718" t="s">
        <v>33</v>
      </c>
      <c r="R6718" t="s">
        <v>2575</v>
      </c>
      <c r="S6718" t="s">
        <v>49</v>
      </c>
      <c r="T6718" t="s">
        <v>272</v>
      </c>
      <c r="U6718" t="s">
        <v>2576</v>
      </c>
      <c r="V6718">
        <v>30</v>
      </c>
      <c r="W6718">
        <v>6</v>
      </c>
      <c r="X6718" s="9">
        <f>Table1[[#This Row],[Discount]]</f>
        <v>0</v>
      </c>
      <c r="Y6718">
        <v>0</v>
      </c>
      <c r="Z6718">
        <v>14.399999999999999</v>
      </c>
    </row>
    <row r="6719" spans="1:26" ht="16" x14ac:dyDescent="0.2">
      <c r="A6719">
        <v>6718</v>
      </c>
      <c r="B6719" t="s">
        <v>9057</v>
      </c>
      <c r="C6719" s="1">
        <v>41373</v>
      </c>
      <c r="D6719">
        <f>YEAR(Table1[[#This Row],[Order Date]])</f>
        <v>2013</v>
      </c>
      <c r="E6719">
        <f>MONTH(Table1[[#This Row],[Order Date]])</f>
        <v>4</v>
      </c>
      <c r="F6719" t="str">
        <f>Table1[[#This Row],[Order Year]]&amp;"-"&amp;Table1[[#This Row],[Order Month]]</f>
        <v>2013-4</v>
      </c>
      <c r="G6719" s="5">
        <f>YEAR(Table1[[#This Row],[Order Date]])*100 + MONTH(Table1[[#This Row],[Order Date]])</f>
        <v>201304</v>
      </c>
      <c r="H6719" s="1">
        <v>41380</v>
      </c>
      <c r="I6719" t="s">
        <v>53</v>
      </c>
      <c r="J6719" t="s">
        <v>2313</v>
      </c>
      <c r="K6719" t="s">
        <v>2314</v>
      </c>
      <c r="L6719" t="s">
        <v>105</v>
      </c>
      <c r="M6719" t="s">
        <v>30</v>
      </c>
      <c r="N6719" t="s">
        <v>5769</v>
      </c>
      <c r="O6719" t="s">
        <v>1710</v>
      </c>
      <c r="P6719">
        <v>71901</v>
      </c>
      <c r="Q6719" t="s">
        <v>33</v>
      </c>
      <c r="R6719" t="s">
        <v>2130</v>
      </c>
      <c r="S6719" t="s">
        <v>49</v>
      </c>
      <c r="T6719" t="s">
        <v>93</v>
      </c>
      <c r="U6719" t="s">
        <v>2131</v>
      </c>
      <c r="V6719">
        <v>25.92</v>
      </c>
      <c r="W6719">
        <v>4</v>
      </c>
      <c r="X6719" s="9">
        <f>Table1[[#This Row],[Discount]]</f>
        <v>0</v>
      </c>
      <c r="Y6719">
        <v>0</v>
      </c>
      <c r="Z6719">
        <v>12.700800000000001</v>
      </c>
    </row>
    <row r="6720" spans="1:26" ht="16" x14ac:dyDescent="0.2">
      <c r="A6720">
        <v>6719</v>
      </c>
      <c r="B6720" t="s">
        <v>9057</v>
      </c>
      <c r="C6720" s="1">
        <v>41373</v>
      </c>
      <c r="D6720">
        <f>YEAR(Table1[[#This Row],[Order Date]])</f>
        <v>2013</v>
      </c>
      <c r="E6720">
        <f>MONTH(Table1[[#This Row],[Order Date]])</f>
        <v>4</v>
      </c>
      <c r="F6720" t="str">
        <f>Table1[[#This Row],[Order Year]]&amp;"-"&amp;Table1[[#This Row],[Order Month]]</f>
        <v>2013-4</v>
      </c>
      <c r="G6720" s="5">
        <f>YEAR(Table1[[#This Row],[Order Date]])*100 + MONTH(Table1[[#This Row],[Order Date]])</f>
        <v>201304</v>
      </c>
      <c r="H6720" s="1">
        <v>41380</v>
      </c>
      <c r="I6720" t="s">
        <v>53</v>
      </c>
      <c r="J6720" t="s">
        <v>2313</v>
      </c>
      <c r="K6720" t="s">
        <v>2314</v>
      </c>
      <c r="L6720" t="s">
        <v>105</v>
      </c>
      <c r="M6720" t="s">
        <v>30</v>
      </c>
      <c r="N6720" t="s">
        <v>5769</v>
      </c>
      <c r="O6720" t="s">
        <v>1710</v>
      </c>
      <c r="P6720">
        <v>71901</v>
      </c>
      <c r="Q6720" t="s">
        <v>33</v>
      </c>
      <c r="R6720" t="s">
        <v>3467</v>
      </c>
      <c r="S6720" t="s">
        <v>35</v>
      </c>
      <c r="T6720" t="s">
        <v>68</v>
      </c>
      <c r="U6720" t="s">
        <v>3468</v>
      </c>
      <c r="V6720">
        <v>159.91999999999999</v>
      </c>
      <c r="W6720">
        <v>4</v>
      </c>
      <c r="X6720" s="9">
        <f>Table1[[#This Row],[Discount]]</f>
        <v>0</v>
      </c>
      <c r="Y6720">
        <v>0</v>
      </c>
      <c r="Z6720">
        <v>31.983999999999995</v>
      </c>
    </row>
    <row r="6721" spans="1:26" ht="16" x14ac:dyDescent="0.2">
      <c r="A6721">
        <v>6720</v>
      </c>
      <c r="B6721" t="s">
        <v>9058</v>
      </c>
      <c r="C6721" s="1">
        <v>41625</v>
      </c>
      <c r="D6721">
        <f>YEAR(Table1[[#This Row],[Order Date]])</f>
        <v>2013</v>
      </c>
      <c r="E6721">
        <f>MONTH(Table1[[#This Row],[Order Date]])</f>
        <v>12</v>
      </c>
      <c r="F6721" t="str">
        <f>Table1[[#This Row],[Order Year]]&amp;"-"&amp;Table1[[#This Row],[Order Month]]</f>
        <v>2013-12</v>
      </c>
      <c r="G6721" s="5">
        <f>YEAR(Table1[[#This Row],[Order Date]])*100 + MONTH(Table1[[#This Row],[Order Date]])</f>
        <v>201312</v>
      </c>
      <c r="H6721" s="1">
        <v>41628</v>
      </c>
      <c r="I6721" t="s">
        <v>191</v>
      </c>
      <c r="J6721" t="s">
        <v>147</v>
      </c>
      <c r="K6721" t="s">
        <v>148</v>
      </c>
      <c r="L6721" t="s">
        <v>29</v>
      </c>
      <c r="M6721" t="s">
        <v>30</v>
      </c>
      <c r="N6721" t="s">
        <v>9059</v>
      </c>
      <c r="O6721" t="s">
        <v>91</v>
      </c>
      <c r="P6721">
        <v>27534</v>
      </c>
      <c r="Q6721" t="s">
        <v>33</v>
      </c>
      <c r="R6721" t="s">
        <v>3653</v>
      </c>
      <c r="S6721" t="s">
        <v>49</v>
      </c>
      <c r="T6721" t="s">
        <v>81</v>
      </c>
      <c r="U6721" t="s">
        <v>3654</v>
      </c>
      <c r="V6721">
        <v>34.944000000000003</v>
      </c>
      <c r="W6721">
        <v>3</v>
      </c>
      <c r="X6721" s="9">
        <f>Table1[[#This Row],[Discount]]</f>
        <v>0.2</v>
      </c>
      <c r="Y6721">
        <v>0.2</v>
      </c>
      <c r="Z6721">
        <v>3.0576000000000008</v>
      </c>
    </row>
    <row r="6722" spans="1:26" ht="16" x14ac:dyDescent="0.2">
      <c r="A6722">
        <v>6721</v>
      </c>
      <c r="B6722" t="s">
        <v>9060</v>
      </c>
      <c r="C6722" s="1">
        <v>41902</v>
      </c>
      <c r="D6722">
        <f>YEAR(Table1[[#This Row],[Order Date]])</f>
        <v>2014</v>
      </c>
      <c r="E6722">
        <f>MONTH(Table1[[#This Row],[Order Date]])</f>
        <v>9</v>
      </c>
      <c r="F6722" t="str">
        <f>Table1[[#This Row],[Order Year]]&amp;"-"&amp;Table1[[#This Row],[Order Month]]</f>
        <v>2014-9</v>
      </c>
      <c r="G6722" s="5">
        <f>YEAR(Table1[[#This Row],[Order Date]])*100 + MONTH(Table1[[#This Row],[Order Date]])</f>
        <v>201409</v>
      </c>
      <c r="H6722" s="1">
        <v>41907</v>
      </c>
      <c r="I6722" t="s">
        <v>53</v>
      </c>
      <c r="J6722" t="s">
        <v>2641</v>
      </c>
      <c r="K6722" t="s">
        <v>2642</v>
      </c>
      <c r="L6722" t="s">
        <v>44</v>
      </c>
      <c r="M6722" t="s">
        <v>30</v>
      </c>
      <c r="N6722" t="s">
        <v>45</v>
      </c>
      <c r="O6722" t="s">
        <v>46</v>
      </c>
      <c r="P6722">
        <v>90032</v>
      </c>
      <c r="Q6722" t="s">
        <v>47</v>
      </c>
      <c r="R6722" t="s">
        <v>2467</v>
      </c>
      <c r="S6722" t="s">
        <v>74</v>
      </c>
      <c r="T6722" t="s">
        <v>164</v>
      </c>
      <c r="U6722" t="s">
        <v>2468</v>
      </c>
      <c r="V6722">
        <v>149.94999999999999</v>
      </c>
      <c r="W6722">
        <v>5</v>
      </c>
      <c r="X6722" s="9">
        <f>Table1[[#This Row],[Discount]]</f>
        <v>0</v>
      </c>
      <c r="Y6722">
        <v>0</v>
      </c>
      <c r="Z6722">
        <v>31.489499999999992</v>
      </c>
    </row>
    <row r="6723" spans="1:26" ht="16" x14ac:dyDescent="0.2">
      <c r="A6723">
        <v>6722</v>
      </c>
      <c r="B6723" t="s">
        <v>9060</v>
      </c>
      <c r="C6723" s="1">
        <v>41902</v>
      </c>
      <c r="D6723">
        <f>YEAR(Table1[[#This Row],[Order Date]])</f>
        <v>2014</v>
      </c>
      <c r="E6723">
        <f>MONTH(Table1[[#This Row],[Order Date]])</f>
        <v>9</v>
      </c>
      <c r="F6723" t="str">
        <f>Table1[[#This Row],[Order Year]]&amp;"-"&amp;Table1[[#This Row],[Order Month]]</f>
        <v>2014-9</v>
      </c>
      <c r="G6723" s="5">
        <f>YEAR(Table1[[#This Row],[Order Date]])*100 + MONTH(Table1[[#This Row],[Order Date]])</f>
        <v>201409</v>
      </c>
      <c r="H6723" s="1">
        <v>41907</v>
      </c>
      <c r="I6723" t="s">
        <v>53</v>
      </c>
      <c r="J6723" t="s">
        <v>2641</v>
      </c>
      <c r="K6723" t="s">
        <v>2642</v>
      </c>
      <c r="L6723" t="s">
        <v>44</v>
      </c>
      <c r="M6723" t="s">
        <v>30</v>
      </c>
      <c r="N6723" t="s">
        <v>45</v>
      </c>
      <c r="O6723" t="s">
        <v>46</v>
      </c>
      <c r="P6723">
        <v>90032</v>
      </c>
      <c r="Q6723" t="s">
        <v>47</v>
      </c>
      <c r="R6723" t="s">
        <v>8413</v>
      </c>
      <c r="S6723" t="s">
        <v>49</v>
      </c>
      <c r="T6723" t="s">
        <v>71</v>
      </c>
      <c r="U6723" t="s">
        <v>8414</v>
      </c>
      <c r="V6723">
        <v>23.32</v>
      </c>
      <c r="W6723">
        <v>2</v>
      </c>
      <c r="X6723" s="9">
        <f>Table1[[#This Row],[Discount]]</f>
        <v>0</v>
      </c>
      <c r="Y6723">
        <v>0</v>
      </c>
      <c r="Z6723">
        <v>6.0632000000000019</v>
      </c>
    </row>
    <row r="6724" spans="1:26" ht="16" x14ac:dyDescent="0.2">
      <c r="A6724">
        <v>6723</v>
      </c>
      <c r="B6724" t="s">
        <v>9060</v>
      </c>
      <c r="C6724" s="1">
        <v>41902</v>
      </c>
      <c r="D6724">
        <f>YEAR(Table1[[#This Row],[Order Date]])</f>
        <v>2014</v>
      </c>
      <c r="E6724">
        <f>MONTH(Table1[[#This Row],[Order Date]])</f>
        <v>9</v>
      </c>
      <c r="F6724" t="str">
        <f>Table1[[#This Row],[Order Year]]&amp;"-"&amp;Table1[[#This Row],[Order Month]]</f>
        <v>2014-9</v>
      </c>
      <c r="G6724" s="5">
        <f>YEAR(Table1[[#This Row],[Order Date]])*100 + MONTH(Table1[[#This Row],[Order Date]])</f>
        <v>201409</v>
      </c>
      <c r="H6724" s="1">
        <v>41907</v>
      </c>
      <c r="I6724" t="s">
        <v>53</v>
      </c>
      <c r="J6724" t="s">
        <v>2641</v>
      </c>
      <c r="K6724" t="s">
        <v>2642</v>
      </c>
      <c r="L6724" t="s">
        <v>44</v>
      </c>
      <c r="M6724" t="s">
        <v>30</v>
      </c>
      <c r="N6724" t="s">
        <v>45</v>
      </c>
      <c r="O6724" t="s">
        <v>46</v>
      </c>
      <c r="P6724">
        <v>90032</v>
      </c>
      <c r="Q6724" t="s">
        <v>47</v>
      </c>
      <c r="R6724" t="s">
        <v>5093</v>
      </c>
      <c r="S6724" t="s">
        <v>49</v>
      </c>
      <c r="T6724" t="s">
        <v>71</v>
      </c>
      <c r="U6724" t="s">
        <v>5094</v>
      </c>
      <c r="V6724">
        <v>16.740000000000002</v>
      </c>
      <c r="W6724">
        <v>3</v>
      </c>
      <c r="X6724" s="9">
        <f>Table1[[#This Row],[Discount]]</f>
        <v>0</v>
      </c>
      <c r="Y6724">
        <v>0</v>
      </c>
      <c r="Z6724">
        <v>4.8545999999999978</v>
      </c>
    </row>
    <row r="6725" spans="1:26" ht="16" x14ac:dyDescent="0.2">
      <c r="A6725">
        <v>6724</v>
      </c>
      <c r="B6725" t="s">
        <v>9061</v>
      </c>
      <c r="C6725" s="1">
        <v>41887</v>
      </c>
      <c r="D6725">
        <f>YEAR(Table1[[#This Row],[Order Date]])</f>
        <v>2014</v>
      </c>
      <c r="E6725">
        <f>MONTH(Table1[[#This Row],[Order Date]])</f>
        <v>9</v>
      </c>
      <c r="F6725" t="str">
        <f>Table1[[#This Row],[Order Year]]&amp;"-"&amp;Table1[[#This Row],[Order Month]]</f>
        <v>2014-9</v>
      </c>
      <c r="G6725" s="5">
        <f>YEAR(Table1[[#This Row],[Order Date]])*100 + MONTH(Table1[[#This Row],[Order Date]])</f>
        <v>201409</v>
      </c>
      <c r="H6725" s="1">
        <v>41889</v>
      </c>
      <c r="I6725" t="s">
        <v>26</v>
      </c>
      <c r="J6725" t="s">
        <v>6896</v>
      </c>
      <c r="K6725" t="s">
        <v>6897</v>
      </c>
      <c r="L6725" t="s">
        <v>29</v>
      </c>
      <c r="M6725" t="s">
        <v>30</v>
      </c>
      <c r="N6725" t="s">
        <v>8637</v>
      </c>
      <c r="O6725" t="s">
        <v>2697</v>
      </c>
      <c r="P6725">
        <v>3060</v>
      </c>
      <c r="Q6725" t="s">
        <v>151</v>
      </c>
      <c r="R6725" t="s">
        <v>4396</v>
      </c>
      <c r="S6725" t="s">
        <v>49</v>
      </c>
      <c r="T6725" t="s">
        <v>272</v>
      </c>
      <c r="U6725" t="s">
        <v>189</v>
      </c>
      <c r="V6725">
        <v>14.82</v>
      </c>
      <c r="W6725">
        <v>6</v>
      </c>
      <c r="X6725" s="9">
        <f>Table1[[#This Row],[Discount]]</f>
        <v>0</v>
      </c>
      <c r="Y6725">
        <v>0</v>
      </c>
      <c r="Z6725">
        <v>6.9654000000000007</v>
      </c>
    </row>
    <row r="6726" spans="1:26" ht="16" x14ac:dyDescent="0.2">
      <c r="A6726">
        <v>6725</v>
      </c>
      <c r="B6726" t="s">
        <v>9062</v>
      </c>
      <c r="C6726" s="1">
        <v>41530</v>
      </c>
      <c r="D6726">
        <f>YEAR(Table1[[#This Row],[Order Date]])</f>
        <v>2013</v>
      </c>
      <c r="E6726">
        <f>MONTH(Table1[[#This Row],[Order Date]])</f>
        <v>9</v>
      </c>
      <c r="F6726" t="str">
        <f>Table1[[#This Row],[Order Year]]&amp;"-"&amp;Table1[[#This Row],[Order Month]]</f>
        <v>2013-9</v>
      </c>
      <c r="G6726" s="5">
        <f>YEAR(Table1[[#This Row],[Order Date]])*100 + MONTH(Table1[[#This Row],[Order Date]])</f>
        <v>201309</v>
      </c>
      <c r="H6726" s="1">
        <v>41534</v>
      </c>
      <c r="I6726" t="s">
        <v>53</v>
      </c>
      <c r="J6726" t="s">
        <v>1942</v>
      </c>
      <c r="K6726" t="s">
        <v>1943</v>
      </c>
      <c r="L6726" t="s">
        <v>29</v>
      </c>
      <c r="M6726" t="s">
        <v>30</v>
      </c>
      <c r="N6726" t="s">
        <v>98</v>
      </c>
      <c r="O6726" t="s">
        <v>99</v>
      </c>
      <c r="P6726">
        <v>98103</v>
      </c>
      <c r="Q6726" t="s">
        <v>47</v>
      </c>
      <c r="R6726" t="s">
        <v>870</v>
      </c>
      <c r="S6726" t="s">
        <v>49</v>
      </c>
      <c r="T6726" t="s">
        <v>272</v>
      </c>
      <c r="U6726" t="s">
        <v>871</v>
      </c>
      <c r="V6726">
        <v>10.47</v>
      </c>
      <c r="W6726">
        <v>3</v>
      </c>
      <c r="X6726" s="9">
        <f>Table1[[#This Row],[Discount]]</f>
        <v>0</v>
      </c>
      <c r="Y6726">
        <v>0</v>
      </c>
      <c r="Z6726">
        <v>4.8162000000000003</v>
      </c>
    </row>
    <row r="6727" spans="1:26" ht="16" x14ac:dyDescent="0.2">
      <c r="A6727">
        <v>6726</v>
      </c>
      <c r="B6727" t="s">
        <v>9062</v>
      </c>
      <c r="C6727" s="1">
        <v>41530</v>
      </c>
      <c r="D6727">
        <f>YEAR(Table1[[#This Row],[Order Date]])</f>
        <v>2013</v>
      </c>
      <c r="E6727">
        <f>MONTH(Table1[[#This Row],[Order Date]])</f>
        <v>9</v>
      </c>
      <c r="F6727" t="str">
        <f>Table1[[#This Row],[Order Year]]&amp;"-"&amp;Table1[[#This Row],[Order Month]]</f>
        <v>2013-9</v>
      </c>
      <c r="G6727" s="5">
        <f>YEAR(Table1[[#This Row],[Order Date]])*100 + MONTH(Table1[[#This Row],[Order Date]])</f>
        <v>201309</v>
      </c>
      <c r="H6727" s="1">
        <v>41534</v>
      </c>
      <c r="I6727" t="s">
        <v>53</v>
      </c>
      <c r="J6727" t="s">
        <v>1942</v>
      </c>
      <c r="K6727" t="s">
        <v>1943</v>
      </c>
      <c r="L6727" t="s">
        <v>29</v>
      </c>
      <c r="M6727" t="s">
        <v>30</v>
      </c>
      <c r="N6727" t="s">
        <v>98</v>
      </c>
      <c r="O6727" t="s">
        <v>99</v>
      </c>
      <c r="P6727">
        <v>98103</v>
      </c>
      <c r="Q6727" t="s">
        <v>47</v>
      </c>
      <c r="R6727" t="s">
        <v>7385</v>
      </c>
      <c r="S6727" t="s">
        <v>49</v>
      </c>
      <c r="T6727" t="s">
        <v>50</v>
      </c>
      <c r="U6727" t="s">
        <v>7386</v>
      </c>
      <c r="V6727">
        <v>11.07</v>
      </c>
      <c r="W6727">
        <v>3</v>
      </c>
      <c r="X6727" s="9">
        <f>Table1[[#This Row],[Discount]]</f>
        <v>0</v>
      </c>
      <c r="Y6727">
        <v>0</v>
      </c>
      <c r="Z6727">
        <v>5.2028999999999996</v>
      </c>
    </row>
    <row r="6728" spans="1:26" ht="16" x14ac:dyDescent="0.2">
      <c r="A6728">
        <v>6727</v>
      </c>
      <c r="B6728" t="s">
        <v>9062</v>
      </c>
      <c r="C6728" s="1">
        <v>41530</v>
      </c>
      <c r="D6728">
        <f>YEAR(Table1[[#This Row],[Order Date]])</f>
        <v>2013</v>
      </c>
      <c r="E6728">
        <f>MONTH(Table1[[#This Row],[Order Date]])</f>
        <v>9</v>
      </c>
      <c r="F6728" t="str">
        <f>Table1[[#This Row],[Order Year]]&amp;"-"&amp;Table1[[#This Row],[Order Month]]</f>
        <v>2013-9</v>
      </c>
      <c r="G6728" s="5">
        <f>YEAR(Table1[[#This Row],[Order Date]])*100 + MONTH(Table1[[#This Row],[Order Date]])</f>
        <v>201309</v>
      </c>
      <c r="H6728" s="1">
        <v>41534</v>
      </c>
      <c r="I6728" t="s">
        <v>53</v>
      </c>
      <c r="J6728" t="s">
        <v>1942</v>
      </c>
      <c r="K6728" t="s">
        <v>1943</v>
      </c>
      <c r="L6728" t="s">
        <v>29</v>
      </c>
      <c r="M6728" t="s">
        <v>30</v>
      </c>
      <c r="N6728" t="s">
        <v>98</v>
      </c>
      <c r="O6728" t="s">
        <v>99</v>
      </c>
      <c r="P6728">
        <v>98103</v>
      </c>
      <c r="Q6728" t="s">
        <v>47</v>
      </c>
      <c r="R6728" t="s">
        <v>2446</v>
      </c>
      <c r="S6728" t="s">
        <v>49</v>
      </c>
      <c r="T6728" t="s">
        <v>78</v>
      </c>
      <c r="U6728" t="s">
        <v>2447</v>
      </c>
      <c r="V6728">
        <v>20.704000000000001</v>
      </c>
      <c r="W6728">
        <v>4</v>
      </c>
      <c r="X6728" s="9">
        <f>Table1[[#This Row],[Discount]]</f>
        <v>0.2</v>
      </c>
      <c r="Y6728">
        <v>0.2</v>
      </c>
      <c r="Z6728">
        <v>7.7639999999999993</v>
      </c>
    </row>
    <row r="6729" spans="1:26" ht="16" x14ac:dyDescent="0.2">
      <c r="A6729">
        <v>6728</v>
      </c>
      <c r="B6729" t="s">
        <v>9063</v>
      </c>
      <c r="C6729" s="1">
        <v>41862</v>
      </c>
      <c r="D6729">
        <f>YEAR(Table1[[#This Row],[Order Date]])</f>
        <v>2014</v>
      </c>
      <c r="E6729">
        <f>MONTH(Table1[[#This Row],[Order Date]])</f>
        <v>8</v>
      </c>
      <c r="F6729" t="str">
        <f>Table1[[#This Row],[Order Year]]&amp;"-"&amp;Table1[[#This Row],[Order Month]]</f>
        <v>2014-8</v>
      </c>
      <c r="G6729" s="5">
        <f>YEAR(Table1[[#This Row],[Order Date]])*100 + MONTH(Table1[[#This Row],[Order Date]])</f>
        <v>201408</v>
      </c>
      <c r="H6729" s="1">
        <v>41867</v>
      </c>
      <c r="I6729" t="s">
        <v>26</v>
      </c>
      <c r="J6729" t="s">
        <v>2331</v>
      </c>
      <c r="K6729" t="s">
        <v>2332</v>
      </c>
      <c r="L6729" t="s">
        <v>44</v>
      </c>
      <c r="M6729" t="s">
        <v>30</v>
      </c>
      <c r="N6729" t="s">
        <v>1467</v>
      </c>
      <c r="O6729" t="s">
        <v>257</v>
      </c>
      <c r="P6729">
        <v>47374</v>
      </c>
      <c r="Q6729" t="s">
        <v>108</v>
      </c>
      <c r="R6729" t="s">
        <v>8181</v>
      </c>
      <c r="S6729" t="s">
        <v>49</v>
      </c>
      <c r="T6729" t="s">
        <v>93</v>
      </c>
      <c r="U6729" t="s">
        <v>8182</v>
      </c>
      <c r="V6729">
        <v>177.2</v>
      </c>
      <c r="W6729">
        <v>5</v>
      </c>
      <c r="X6729" s="9">
        <f>Table1[[#This Row],[Discount]]</f>
        <v>0</v>
      </c>
      <c r="Y6729">
        <v>0</v>
      </c>
      <c r="Z6729">
        <v>83.283999999999992</v>
      </c>
    </row>
    <row r="6730" spans="1:26" ht="16" x14ac:dyDescent="0.2">
      <c r="A6730">
        <v>6729</v>
      </c>
      <c r="B6730" t="s">
        <v>9064</v>
      </c>
      <c r="C6730" s="1">
        <v>41583</v>
      </c>
      <c r="D6730">
        <f>YEAR(Table1[[#This Row],[Order Date]])</f>
        <v>2013</v>
      </c>
      <c r="E6730">
        <f>MONTH(Table1[[#This Row],[Order Date]])</f>
        <v>11</v>
      </c>
      <c r="F6730" t="str">
        <f>Table1[[#This Row],[Order Year]]&amp;"-"&amp;Table1[[#This Row],[Order Month]]</f>
        <v>2013-11</v>
      </c>
      <c r="G6730" s="5">
        <f>YEAR(Table1[[#This Row],[Order Date]])*100 + MONTH(Table1[[#This Row],[Order Date]])</f>
        <v>201311</v>
      </c>
      <c r="H6730" s="1">
        <v>41588</v>
      </c>
      <c r="I6730" t="s">
        <v>53</v>
      </c>
      <c r="J6730" t="s">
        <v>6868</v>
      </c>
      <c r="K6730" t="s">
        <v>6869</v>
      </c>
      <c r="L6730" t="s">
        <v>44</v>
      </c>
      <c r="M6730" t="s">
        <v>30</v>
      </c>
      <c r="N6730" t="s">
        <v>1422</v>
      </c>
      <c r="O6730" t="s">
        <v>57</v>
      </c>
      <c r="P6730">
        <v>33180</v>
      </c>
      <c r="Q6730" t="s">
        <v>33</v>
      </c>
      <c r="R6730" t="s">
        <v>4697</v>
      </c>
      <c r="S6730" t="s">
        <v>35</v>
      </c>
      <c r="T6730" t="s">
        <v>68</v>
      </c>
      <c r="U6730" t="s">
        <v>4698</v>
      </c>
      <c r="V6730">
        <v>50.496000000000002</v>
      </c>
      <c r="W6730">
        <v>6</v>
      </c>
      <c r="X6730" s="9">
        <f>Table1[[#This Row],[Discount]]</f>
        <v>0.2</v>
      </c>
      <c r="Y6730">
        <v>0.2</v>
      </c>
      <c r="Z6730">
        <v>8.2055999999999987</v>
      </c>
    </row>
    <row r="6731" spans="1:26" ht="16" x14ac:dyDescent="0.2">
      <c r="A6731">
        <v>6730</v>
      </c>
      <c r="B6731" t="s">
        <v>9065</v>
      </c>
      <c r="C6731" s="1">
        <v>41078</v>
      </c>
      <c r="D6731">
        <f>YEAR(Table1[[#This Row],[Order Date]])</f>
        <v>2012</v>
      </c>
      <c r="E6731">
        <f>MONTH(Table1[[#This Row],[Order Date]])</f>
        <v>6</v>
      </c>
      <c r="F6731" t="str">
        <f>Table1[[#This Row],[Order Year]]&amp;"-"&amp;Table1[[#This Row],[Order Month]]</f>
        <v>2012-6</v>
      </c>
      <c r="G6731" s="5">
        <f>YEAR(Table1[[#This Row],[Order Date]])*100 + MONTH(Table1[[#This Row],[Order Date]])</f>
        <v>201206</v>
      </c>
      <c r="H6731" s="1">
        <v>41080</v>
      </c>
      <c r="I6731" t="s">
        <v>191</v>
      </c>
      <c r="J6731" t="s">
        <v>2442</v>
      </c>
      <c r="K6731" t="s">
        <v>2443</v>
      </c>
      <c r="L6731" t="s">
        <v>44</v>
      </c>
      <c r="M6731" t="s">
        <v>30</v>
      </c>
      <c r="N6731" t="s">
        <v>3795</v>
      </c>
      <c r="O6731" t="s">
        <v>338</v>
      </c>
      <c r="P6731">
        <v>37167</v>
      </c>
      <c r="Q6731" t="s">
        <v>33</v>
      </c>
      <c r="R6731" t="s">
        <v>5220</v>
      </c>
      <c r="S6731" t="s">
        <v>49</v>
      </c>
      <c r="T6731" t="s">
        <v>78</v>
      </c>
      <c r="U6731" t="s">
        <v>5221</v>
      </c>
      <c r="V6731">
        <v>6.1290000000000004</v>
      </c>
      <c r="W6731">
        <v>3</v>
      </c>
      <c r="X6731" s="9">
        <f>Table1[[#This Row],[Discount]]</f>
        <v>0.7</v>
      </c>
      <c r="Y6731">
        <v>0.7</v>
      </c>
      <c r="Z6731">
        <v>-4.4945999999999984</v>
      </c>
    </row>
    <row r="6732" spans="1:26" ht="16" x14ac:dyDescent="0.2">
      <c r="A6732">
        <v>6731</v>
      </c>
      <c r="B6732" t="s">
        <v>9065</v>
      </c>
      <c r="C6732" s="1">
        <v>41078</v>
      </c>
      <c r="D6732">
        <f>YEAR(Table1[[#This Row],[Order Date]])</f>
        <v>2012</v>
      </c>
      <c r="E6732">
        <f>MONTH(Table1[[#This Row],[Order Date]])</f>
        <v>6</v>
      </c>
      <c r="F6732" t="str">
        <f>Table1[[#This Row],[Order Year]]&amp;"-"&amp;Table1[[#This Row],[Order Month]]</f>
        <v>2012-6</v>
      </c>
      <c r="G6732" s="5">
        <f>YEAR(Table1[[#This Row],[Order Date]])*100 + MONTH(Table1[[#This Row],[Order Date]])</f>
        <v>201206</v>
      </c>
      <c r="H6732" s="1">
        <v>41080</v>
      </c>
      <c r="I6732" t="s">
        <v>191</v>
      </c>
      <c r="J6732" t="s">
        <v>2442</v>
      </c>
      <c r="K6732" t="s">
        <v>2443</v>
      </c>
      <c r="L6732" t="s">
        <v>44</v>
      </c>
      <c r="M6732" t="s">
        <v>30</v>
      </c>
      <c r="N6732" t="s">
        <v>3795</v>
      </c>
      <c r="O6732" t="s">
        <v>338</v>
      </c>
      <c r="P6732">
        <v>37167</v>
      </c>
      <c r="Q6732" t="s">
        <v>33</v>
      </c>
      <c r="R6732" t="s">
        <v>945</v>
      </c>
      <c r="S6732" t="s">
        <v>35</v>
      </c>
      <c r="T6732" t="s">
        <v>39</v>
      </c>
      <c r="U6732" t="s">
        <v>946</v>
      </c>
      <c r="V6732">
        <v>643.13599999999997</v>
      </c>
      <c r="W6732">
        <v>4</v>
      </c>
      <c r="X6732" s="9">
        <f>Table1[[#This Row],[Discount]]</f>
        <v>0.2</v>
      </c>
      <c r="Y6732">
        <v>0.2</v>
      </c>
      <c r="Z6732">
        <v>56.274400000000014</v>
      </c>
    </row>
    <row r="6733" spans="1:26" ht="16" x14ac:dyDescent="0.2">
      <c r="A6733">
        <v>6732</v>
      </c>
      <c r="B6733" t="s">
        <v>9065</v>
      </c>
      <c r="C6733" s="1">
        <v>41078</v>
      </c>
      <c r="D6733">
        <f>YEAR(Table1[[#This Row],[Order Date]])</f>
        <v>2012</v>
      </c>
      <c r="E6733">
        <f>MONTH(Table1[[#This Row],[Order Date]])</f>
        <v>6</v>
      </c>
      <c r="F6733" t="str">
        <f>Table1[[#This Row],[Order Year]]&amp;"-"&amp;Table1[[#This Row],[Order Month]]</f>
        <v>2012-6</v>
      </c>
      <c r="G6733" s="5">
        <f>YEAR(Table1[[#This Row],[Order Date]])*100 + MONTH(Table1[[#This Row],[Order Date]])</f>
        <v>201206</v>
      </c>
      <c r="H6733" s="1">
        <v>41080</v>
      </c>
      <c r="I6733" t="s">
        <v>191</v>
      </c>
      <c r="J6733" t="s">
        <v>2442</v>
      </c>
      <c r="K6733" t="s">
        <v>2443</v>
      </c>
      <c r="L6733" t="s">
        <v>44</v>
      </c>
      <c r="M6733" t="s">
        <v>30</v>
      </c>
      <c r="N6733" t="s">
        <v>3795</v>
      </c>
      <c r="O6733" t="s">
        <v>338</v>
      </c>
      <c r="P6733">
        <v>37167</v>
      </c>
      <c r="Q6733" t="s">
        <v>33</v>
      </c>
      <c r="R6733" t="s">
        <v>1157</v>
      </c>
      <c r="S6733" t="s">
        <v>49</v>
      </c>
      <c r="T6733" t="s">
        <v>93</v>
      </c>
      <c r="U6733" t="s">
        <v>1158</v>
      </c>
      <c r="V6733">
        <v>20.736000000000004</v>
      </c>
      <c r="W6733">
        <v>4</v>
      </c>
      <c r="X6733" s="9">
        <f>Table1[[#This Row],[Discount]]</f>
        <v>0.2</v>
      </c>
      <c r="Y6733">
        <v>0.2</v>
      </c>
      <c r="Z6733">
        <v>7.2576000000000001</v>
      </c>
    </row>
    <row r="6734" spans="1:26" ht="16" x14ac:dyDescent="0.2">
      <c r="A6734">
        <v>6733</v>
      </c>
      <c r="B6734" t="s">
        <v>9066</v>
      </c>
      <c r="C6734" s="1">
        <v>40728</v>
      </c>
      <c r="D6734">
        <f>YEAR(Table1[[#This Row],[Order Date]])</f>
        <v>2011</v>
      </c>
      <c r="E6734">
        <f>MONTH(Table1[[#This Row],[Order Date]])</f>
        <v>7</v>
      </c>
      <c r="F6734" t="str">
        <f>Table1[[#This Row],[Order Year]]&amp;"-"&amp;Table1[[#This Row],[Order Month]]</f>
        <v>2011-7</v>
      </c>
      <c r="G6734" s="5">
        <f>YEAR(Table1[[#This Row],[Order Date]])*100 + MONTH(Table1[[#This Row],[Order Date]])</f>
        <v>201107</v>
      </c>
      <c r="H6734" s="1">
        <v>40731</v>
      </c>
      <c r="I6734" t="s">
        <v>191</v>
      </c>
      <c r="J6734" t="s">
        <v>6985</v>
      </c>
      <c r="K6734" t="s">
        <v>6986</v>
      </c>
      <c r="L6734" t="s">
        <v>44</v>
      </c>
      <c r="M6734" t="s">
        <v>30</v>
      </c>
      <c r="N6734" t="s">
        <v>459</v>
      </c>
      <c r="O6734" t="s">
        <v>460</v>
      </c>
      <c r="P6734">
        <v>80013</v>
      </c>
      <c r="Q6734" t="s">
        <v>47</v>
      </c>
      <c r="R6734" t="s">
        <v>6307</v>
      </c>
      <c r="S6734" t="s">
        <v>49</v>
      </c>
      <c r="T6734" t="s">
        <v>93</v>
      </c>
      <c r="U6734" t="s">
        <v>6308</v>
      </c>
      <c r="V6734">
        <v>177.536</v>
      </c>
      <c r="W6734">
        <v>4</v>
      </c>
      <c r="X6734" s="9">
        <f>Table1[[#This Row],[Discount]]</f>
        <v>0.2</v>
      </c>
      <c r="Y6734">
        <v>0.2</v>
      </c>
      <c r="Z6734">
        <v>62.137599999999992</v>
      </c>
    </row>
    <row r="6735" spans="1:26" ht="16" x14ac:dyDescent="0.2">
      <c r="A6735">
        <v>6734</v>
      </c>
      <c r="B6735" t="s">
        <v>9066</v>
      </c>
      <c r="C6735" s="1">
        <v>40728</v>
      </c>
      <c r="D6735">
        <f>YEAR(Table1[[#This Row],[Order Date]])</f>
        <v>2011</v>
      </c>
      <c r="E6735">
        <f>MONTH(Table1[[#This Row],[Order Date]])</f>
        <v>7</v>
      </c>
      <c r="F6735" t="str">
        <f>Table1[[#This Row],[Order Year]]&amp;"-"&amp;Table1[[#This Row],[Order Month]]</f>
        <v>2011-7</v>
      </c>
      <c r="G6735" s="5">
        <f>YEAR(Table1[[#This Row],[Order Date]])*100 + MONTH(Table1[[#This Row],[Order Date]])</f>
        <v>201107</v>
      </c>
      <c r="H6735" s="1">
        <v>40731</v>
      </c>
      <c r="I6735" t="s">
        <v>191</v>
      </c>
      <c r="J6735" t="s">
        <v>6985</v>
      </c>
      <c r="K6735" t="s">
        <v>6986</v>
      </c>
      <c r="L6735" t="s">
        <v>44</v>
      </c>
      <c r="M6735" t="s">
        <v>30</v>
      </c>
      <c r="N6735" t="s">
        <v>459</v>
      </c>
      <c r="O6735" t="s">
        <v>460</v>
      </c>
      <c r="P6735">
        <v>80013</v>
      </c>
      <c r="Q6735" t="s">
        <v>47</v>
      </c>
      <c r="R6735" t="s">
        <v>5134</v>
      </c>
      <c r="S6735" t="s">
        <v>49</v>
      </c>
      <c r="T6735" t="s">
        <v>81</v>
      </c>
      <c r="U6735" t="s">
        <v>5135</v>
      </c>
      <c r="V6735">
        <v>32.432000000000002</v>
      </c>
      <c r="W6735">
        <v>2</v>
      </c>
      <c r="X6735" s="9">
        <f>Table1[[#This Row],[Discount]]</f>
        <v>0.2</v>
      </c>
      <c r="Y6735">
        <v>0.2</v>
      </c>
      <c r="Z6735">
        <v>3.2432000000000016</v>
      </c>
    </row>
    <row r="6736" spans="1:26" ht="16" x14ac:dyDescent="0.2">
      <c r="A6736">
        <v>6735</v>
      </c>
      <c r="B6736" t="s">
        <v>9067</v>
      </c>
      <c r="C6736" s="1">
        <v>41263</v>
      </c>
      <c r="D6736">
        <f>YEAR(Table1[[#This Row],[Order Date]])</f>
        <v>2012</v>
      </c>
      <c r="E6736">
        <f>MONTH(Table1[[#This Row],[Order Date]])</f>
        <v>12</v>
      </c>
      <c r="F6736" t="str">
        <f>Table1[[#This Row],[Order Year]]&amp;"-"&amp;Table1[[#This Row],[Order Month]]</f>
        <v>2012-12</v>
      </c>
      <c r="G6736" s="5">
        <f>YEAR(Table1[[#This Row],[Order Date]])*100 + MONTH(Table1[[#This Row],[Order Date]])</f>
        <v>201212</v>
      </c>
      <c r="H6736" s="1">
        <v>41268</v>
      </c>
      <c r="I6736" t="s">
        <v>53</v>
      </c>
      <c r="J6736" t="s">
        <v>8698</v>
      </c>
      <c r="K6736" t="s">
        <v>8699</v>
      </c>
      <c r="L6736" t="s">
        <v>105</v>
      </c>
      <c r="M6736" t="s">
        <v>30</v>
      </c>
      <c r="N6736" t="s">
        <v>1422</v>
      </c>
      <c r="O6736" t="s">
        <v>57</v>
      </c>
      <c r="P6736">
        <v>33142</v>
      </c>
      <c r="Q6736" t="s">
        <v>33</v>
      </c>
      <c r="R6736" t="s">
        <v>2623</v>
      </c>
      <c r="S6736" t="s">
        <v>49</v>
      </c>
      <c r="T6736" t="s">
        <v>50</v>
      </c>
      <c r="U6736" t="s">
        <v>2624</v>
      </c>
      <c r="V6736">
        <v>11.696</v>
      </c>
      <c r="W6736">
        <v>2</v>
      </c>
      <c r="X6736" s="9">
        <f>Table1[[#This Row],[Discount]]</f>
        <v>0.2</v>
      </c>
      <c r="Y6736">
        <v>0.2</v>
      </c>
      <c r="Z6736">
        <v>3.9473999999999996</v>
      </c>
    </row>
    <row r="6737" spans="1:26" ht="16" x14ac:dyDescent="0.2">
      <c r="A6737">
        <v>6736</v>
      </c>
      <c r="B6737" t="s">
        <v>9068</v>
      </c>
      <c r="C6737" s="1">
        <v>41375</v>
      </c>
      <c r="D6737">
        <f>YEAR(Table1[[#This Row],[Order Date]])</f>
        <v>2013</v>
      </c>
      <c r="E6737">
        <f>MONTH(Table1[[#This Row],[Order Date]])</f>
        <v>4</v>
      </c>
      <c r="F6737" t="str">
        <f>Table1[[#This Row],[Order Year]]&amp;"-"&amp;Table1[[#This Row],[Order Month]]</f>
        <v>2013-4</v>
      </c>
      <c r="G6737" s="5">
        <f>YEAR(Table1[[#This Row],[Order Date]])*100 + MONTH(Table1[[#This Row],[Order Date]])</f>
        <v>201304</v>
      </c>
      <c r="H6737" s="1">
        <v>41382</v>
      </c>
      <c r="I6737" t="s">
        <v>53</v>
      </c>
      <c r="J6737" t="s">
        <v>4561</v>
      </c>
      <c r="K6737" t="s">
        <v>4562</v>
      </c>
      <c r="L6737" t="s">
        <v>29</v>
      </c>
      <c r="M6737" t="s">
        <v>30</v>
      </c>
      <c r="N6737" t="s">
        <v>130</v>
      </c>
      <c r="O6737" t="s">
        <v>46</v>
      </c>
      <c r="P6737">
        <v>94122</v>
      </c>
      <c r="Q6737" t="s">
        <v>47</v>
      </c>
      <c r="R6737" t="s">
        <v>3854</v>
      </c>
      <c r="S6737" t="s">
        <v>49</v>
      </c>
      <c r="T6737" t="s">
        <v>81</v>
      </c>
      <c r="U6737" t="s">
        <v>3855</v>
      </c>
      <c r="V6737">
        <v>113.76</v>
      </c>
      <c r="W6737">
        <v>3</v>
      </c>
      <c r="X6737" s="9">
        <f>Table1[[#This Row],[Discount]]</f>
        <v>0</v>
      </c>
      <c r="Y6737">
        <v>0</v>
      </c>
      <c r="Z6737">
        <v>44.366400000000006</v>
      </c>
    </row>
    <row r="6738" spans="1:26" ht="16" x14ac:dyDescent="0.2">
      <c r="A6738">
        <v>6737</v>
      </c>
      <c r="B6738" t="s">
        <v>9068</v>
      </c>
      <c r="C6738" s="1">
        <v>41375</v>
      </c>
      <c r="D6738">
        <f>YEAR(Table1[[#This Row],[Order Date]])</f>
        <v>2013</v>
      </c>
      <c r="E6738">
        <f>MONTH(Table1[[#This Row],[Order Date]])</f>
        <v>4</v>
      </c>
      <c r="F6738" t="str">
        <f>Table1[[#This Row],[Order Year]]&amp;"-"&amp;Table1[[#This Row],[Order Month]]</f>
        <v>2013-4</v>
      </c>
      <c r="G6738" s="5">
        <f>YEAR(Table1[[#This Row],[Order Date]])*100 + MONTH(Table1[[#This Row],[Order Date]])</f>
        <v>201304</v>
      </c>
      <c r="H6738" s="1">
        <v>41382</v>
      </c>
      <c r="I6738" t="s">
        <v>53</v>
      </c>
      <c r="J6738" t="s">
        <v>4561</v>
      </c>
      <c r="K6738" t="s">
        <v>4562</v>
      </c>
      <c r="L6738" t="s">
        <v>29</v>
      </c>
      <c r="M6738" t="s">
        <v>30</v>
      </c>
      <c r="N6738" t="s">
        <v>130</v>
      </c>
      <c r="O6738" t="s">
        <v>46</v>
      </c>
      <c r="P6738">
        <v>94122</v>
      </c>
      <c r="Q6738" t="s">
        <v>47</v>
      </c>
      <c r="R6738" t="s">
        <v>7507</v>
      </c>
      <c r="S6738" t="s">
        <v>49</v>
      </c>
      <c r="T6738" t="s">
        <v>62</v>
      </c>
      <c r="U6738" t="s">
        <v>7508</v>
      </c>
      <c r="V6738">
        <v>579.51</v>
      </c>
      <c r="W6738">
        <v>3</v>
      </c>
      <c r="X6738" s="9">
        <f>Table1[[#This Row],[Discount]]</f>
        <v>0</v>
      </c>
      <c r="Y6738">
        <v>0</v>
      </c>
      <c r="Z6738">
        <v>81.131400000000014</v>
      </c>
    </row>
    <row r="6739" spans="1:26" ht="16" x14ac:dyDescent="0.2">
      <c r="A6739">
        <v>6738</v>
      </c>
      <c r="B6739" t="s">
        <v>9068</v>
      </c>
      <c r="C6739" s="1">
        <v>41375</v>
      </c>
      <c r="D6739">
        <f>YEAR(Table1[[#This Row],[Order Date]])</f>
        <v>2013</v>
      </c>
      <c r="E6739">
        <f>MONTH(Table1[[#This Row],[Order Date]])</f>
        <v>4</v>
      </c>
      <c r="F6739" t="str">
        <f>Table1[[#This Row],[Order Year]]&amp;"-"&amp;Table1[[#This Row],[Order Month]]</f>
        <v>2013-4</v>
      </c>
      <c r="G6739" s="5">
        <f>YEAR(Table1[[#This Row],[Order Date]])*100 + MONTH(Table1[[#This Row],[Order Date]])</f>
        <v>201304</v>
      </c>
      <c r="H6739" s="1">
        <v>41382</v>
      </c>
      <c r="I6739" t="s">
        <v>53</v>
      </c>
      <c r="J6739" t="s">
        <v>4561</v>
      </c>
      <c r="K6739" t="s">
        <v>4562</v>
      </c>
      <c r="L6739" t="s">
        <v>29</v>
      </c>
      <c r="M6739" t="s">
        <v>30</v>
      </c>
      <c r="N6739" t="s">
        <v>130</v>
      </c>
      <c r="O6739" t="s">
        <v>46</v>
      </c>
      <c r="P6739">
        <v>94122</v>
      </c>
      <c r="Q6739" t="s">
        <v>47</v>
      </c>
      <c r="R6739" t="s">
        <v>8525</v>
      </c>
      <c r="S6739" t="s">
        <v>49</v>
      </c>
      <c r="T6739" t="s">
        <v>62</v>
      </c>
      <c r="U6739" t="s">
        <v>8526</v>
      </c>
      <c r="V6739">
        <v>150.66</v>
      </c>
      <c r="W6739">
        <v>9</v>
      </c>
      <c r="X6739" s="9">
        <f>Table1[[#This Row],[Discount]]</f>
        <v>0</v>
      </c>
      <c r="Y6739">
        <v>0</v>
      </c>
      <c r="Z6739">
        <v>6.0263999999999918</v>
      </c>
    </row>
    <row r="6740" spans="1:26" ht="16" x14ac:dyDescent="0.2">
      <c r="A6740">
        <v>6739</v>
      </c>
      <c r="B6740" t="s">
        <v>9068</v>
      </c>
      <c r="C6740" s="1">
        <v>41375</v>
      </c>
      <c r="D6740">
        <f>YEAR(Table1[[#This Row],[Order Date]])</f>
        <v>2013</v>
      </c>
      <c r="E6740">
        <f>MONTH(Table1[[#This Row],[Order Date]])</f>
        <v>4</v>
      </c>
      <c r="F6740" t="str">
        <f>Table1[[#This Row],[Order Year]]&amp;"-"&amp;Table1[[#This Row],[Order Month]]</f>
        <v>2013-4</v>
      </c>
      <c r="G6740" s="5">
        <f>YEAR(Table1[[#This Row],[Order Date]])*100 + MONTH(Table1[[#This Row],[Order Date]])</f>
        <v>201304</v>
      </c>
      <c r="H6740" s="1">
        <v>41382</v>
      </c>
      <c r="I6740" t="s">
        <v>53</v>
      </c>
      <c r="J6740" t="s">
        <v>4561</v>
      </c>
      <c r="K6740" t="s">
        <v>4562</v>
      </c>
      <c r="L6740" t="s">
        <v>29</v>
      </c>
      <c r="M6740" t="s">
        <v>30</v>
      </c>
      <c r="N6740" t="s">
        <v>130</v>
      </c>
      <c r="O6740" t="s">
        <v>46</v>
      </c>
      <c r="P6740">
        <v>94122</v>
      </c>
      <c r="Q6740" t="s">
        <v>47</v>
      </c>
      <c r="R6740" t="s">
        <v>1906</v>
      </c>
      <c r="S6740" t="s">
        <v>49</v>
      </c>
      <c r="T6740" t="s">
        <v>78</v>
      </c>
      <c r="U6740" t="s">
        <v>1907</v>
      </c>
      <c r="V6740">
        <v>48.032000000000004</v>
      </c>
      <c r="W6740">
        <v>4</v>
      </c>
      <c r="X6740" s="9">
        <f>Table1[[#This Row],[Discount]]</f>
        <v>0.2</v>
      </c>
      <c r="Y6740">
        <v>0.2</v>
      </c>
      <c r="Z6740">
        <v>15.610399999999993</v>
      </c>
    </row>
    <row r="6741" spans="1:26" ht="16" x14ac:dyDescent="0.2">
      <c r="A6741">
        <v>6740</v>
      </c>
      <c r="B6741" t="s">
        <v>9069</v>
      </c>
      <c r="C6741" s="1">
        <v>40689</v>
      </c>
      <c r="D6741">
        <f>YEAR(Table1[[#This Row],[Order Date]])</f>
        <v>2011</v>
      </c>
      <c r="E6741">
        <f>MONTH(Table1[[#This Row],[Order Date]])</f>
        <v>5</v>
      </c>
      <c r="F6741" t="str">
        <f>Table1[[#This Row],[Order Year]]&amp;"-"&amp;Table1[[#This Row],[Order Month]]</f>
        <v>2011-5</v>
      </c>
      <c r="G6741" s="5">
        <f>YEAR(Table1[[#This Row],[Order Date]])*100 + MONTH(Table1[[#This Row],[Order Date]])</f>
        <v>201105</v>
      </c>
      <c r="H6741" s="1">
        <v>40694</v>
      </c>
      <c r="I6741" t="s">
        <v>53</v>
      </c>
      <c r="J6741" t="s">
        <v>4327</v>
      </c>
      <c r="K6741" t="s">
        <v>4328</v>
      </c>
      <c r="L6741" t="s">
        <v>29</v>
      </c>
      <c r="M6741" t="s">
        <v>30</v>
      </c>
      <c r="N6741" t="s">
        <v>306</v>
      </c>
      <c r="O6741" t="s">
        <v>214</v>
      </c>
      <c r="P6741">
        <v>60623</v>
      </c>
      <c r="Q6741" t="s">
        <v>108</v>
      </c>
      <c r="R6741" t="s">
        <v>5560</v>
      </c>
      <c r="S6741" t="s">
        <v>49</v>
      </c>
      <c r="T6741" t="s">
        <v>62</v>
      </c>
      <c r="U6741" t="s">
        <v>5561</v>
      </c>
      <c r="V6741">
        <v>102.624</v>
      </c>
      <c r="W6741">
        <v>3</v>
      </c>
      <c r="X6741" s="9">
        <f>Table1[[#This Row],[Discount]]</f>
        <v>0.2</v>
      </c>
      <c r="Y6741">
        <v>0.2</v>
      </c>
      <c r="Z6741">
        <v>7.6968000000000032</v>
      </c>
    </row>
    <row r="6742" spans="1:26" ht="16" x14ac:dyDescent="0.2">
      <c r="A6742">
        <v>6741</v>
      </c>
      <c r="B6742" t="s">
        <v>9069</v>
      </c>
      <c r="C6742" s="1">
        <v>40689</v>
      </c>
      <c r="D6742">
        <f>YEAR(Table1[[#This Row],[Order Date]])</f>
        <v>2011</v>
      </c>
      <c r="E6742">
        <f>MONTH(Table1[[#This Row],[Order Date]])</f>
        <v>5</v>
      </c>
      <c r="F6742" t="str">
        <f>Table1[[#This Row],[Order Year]]&amp;"-"&amp;Table1[[#This Row],[Order Month]]</f>
        <v>2011-5</v>
      </c>
      <c r="G6742" s="5">
        <f>YEAR(Table1[[#This Row],[Order Date]])*100 + MONTH(Table1[[#This Row],[Order Date]])</f>
        <v>201105</v>
      </c>
      <c r="H6742" s="1">
        <v>40694</v>
      </c>
      <c r="I6742" t="s">
        <v>53</v>
      </c>
      <c r="J6742" t="s">
        <v>4327</v>
      </c>
      <c r="K6742" t="s">
        <v>4328</v>
      </c>
      <c r="L6742" t="s">
        <v>29</v>
      </c>
      <c r="M6742" t="s">
        <v>30</v>
      </c>
      <c r="N6742" t="s">
        <v>306</v>
      </c>
      <c r="O6742" t="s">
        <v>214</v>
      </c>
      <c r="P6742">
        <v>60623</v>
      </c>
      <c r="Q6742" t="s">
        <v>108</v>
      </c>
      <c r="R6742" t="s">
        <v>4771</v>
      </c>
      <c r="S6742" t="s">
        <v>35</v>
      </c>
      <c r="T6742" t="s">
        <v>39</v>
      </c>
      <c r="U6742" t="s">
        <v>4772</v>
      </c>
      <c r="V6742">
        <v>359.77199999999999</v>
      </c>
      <c r="W6742">
        <v>2</v>
      </c>
      <c r="X6742" s="9">
        <f>Table1[[#This Row],[Discount]]</f>
        <v>0.3</v>
      </c>
      <c r="Y6742">
        <v>0.3</v>
      </c>
      <c r="Z6742">
        <v>-5.1396000000000583</v>
      </c>
    </row>
    <row r="6743" spans="1:26" ht="16" x14ac:dyDescent="0.2">
      <c r="A6743">
        <v>6742</v>
      </c>
      <c r="B6743" t="s">
        <v>9069</v>
      </c>
      <c r="C6743" s="1">
        <v>40689</v>
      </c>
      <c r="D6743">
        <f>YEAR(Table1[[#This Row],[Order Date]])</f>
        <v>2011</v>
      </c>
      <c r="E6743">
        <f>MONTH(Table1[[#This Row],[Order Date]])</f>
        <v>5</v>
      </c>
      <c r="F6743" t="str">
        <f>Table1[[#This Row],[Order Year]]&amp;"-"&amp;Table1[[#This Row],[Order Month]]</f>
        <v>2011-5</v>
      </c>
      <c r="G6743" s="5">
        <f>YEAR(Table1[[#This Row],[Order Date]])*100 + MONTH(Table1[[#This Row],[Order Date]])</f>
        <v>201105</v>
      </c>
      <c r="H6743" s="1">
        <v>40694</v>
      </c>
      <c r="I6743" t="s">
        <v>53</v>
      </c>
      <c r="J6743" t="s">
        <v>4327</v>
      </c>
      <c r="K6743" t="s">
        <v>4328</v>
      </c>
      <c r="L6743" t="s">
        <v>29</v>
      </c>
      <c r="M6743" t="s">
        <v>30</v>
      </c>
      <c r="N6743" t="s">
        <v>306</v>
      </c>
      <c r="O6743" t="s">
        <v>214</v>
      </c>
      <c r="P6743">
        <v>60623</v>
      </c>
      <c r="Q6743" t="s">
        <v>108</v>
      </c>
      <c r="R6743" t="s">
        <v>3121</v>
      </c>
      <c r="S6743" t="s">
        <v>49</v>
      </c>
      <c r="T6743" t="s">
        <v>71</v>
      </c>
      <c r="U6743" t="s">
        <v>3122</v>
      </c>
      <c r="V6743">
        <v>13.392000000000001</v>
      </c>
      <c r="W6743">
        <v>3</v>
      </c>
      <c r="X6743" s="9">
        <f>Table1[[#This Row],[Discount]]</f>
        <v>0.2</v>
      </c>
      <c r="Y6743">
        <v>0.2</v>
      </c>
      <c r="Z6743">
        <v>3.1806000000000005</v>
      </c>
    </row>
    <row r="6744" spans="1:26" ht="16" x14ac:dyDescent="0.2">
      <c r="A6744">
        <v>6743</v>
      </c>
      <c r="B6744" t="s">
        <v>9070</v>
      </c>
      <c r="C6744" s="1">
        <v>41827</v>
      </c>
      <c r="D6744">
        <f>YEAR(Table1[[#This Row],[Order Date]])</f>
        <v>2014</v>
      </c>
      <c r="E6744">
        <f>MONTH(Table1[[#This Row],[Order Date]])</f>
        <v>7</v>
      </c>
      <c r="F6744" t="str">
        <f>Table1[[#This Row],[Order Year]]&amp;"-"&amp;Table1[[#This Row],[Order Month]]</f>
        <v>2014-7</v>
      </c>
      <c r="G6744" s="5">
        <f>YEAR(Table1[[#This Row],[Order Date]])*100 + MONTH(Table1[[#This Row],[Order Date]])</f>
        <v>201407</v>
      </c>
      <c r="H6744" s="1">
        <v>41832</v>
      </c>
      <c r="I6744" t="s">
        <v>53</v>
      </c>
      <c r="J6744" t="s">
        <v>1192</v>
      </c>
      <c r="K6744" t="s">
        <v>1193</v>
      </c>
      <c r="L6744" t="s">
        <v>29</v>
      </c>
      <c r="M6744" t="s">
        <v>30</v>
      </c>
      <c r="N6744" t="s">
        <v>45</v>
      </c>
      <c r="O6744" t="s">
        <v>46</v>
      </c>
      <c r="P6744">
        <v>90008</v>
      </c>
      <c r="Q6744" t="s">
        <v>47</v>
      </c>
      <c r="R6744" t="s">
        <v>307</v>
      </c>
      <c r="S6744" t="s">
        <v>35</v>
      </c>
      <c r="T6744" t="s">
        <v>39</v>
      </c>
      <c r="U6744" t="s">
        <v>555</v>
      </c>
      <c r="V6744">
        <v>122.13600000000001</v>
      </c>
      <c r="W6744">
        <v>3</v>
      </c>
      <c r="X6744" s="9">
        <f>Table1[[#This Row],[Discount]]</f>
        <v>0.2</v>
      </c>
      <c r="Y6744">
        <v>0.2</v>
      </c>
      <c r="Z6744">
        <v>-13.740299999999994</v>
      </c>
    </row>
    <row r="6745" spans="1:26" ht="16" x14ac:dyDescent="0.2">
      <c r="A6745">
        <v>6744</v>
      </c>
      <c r="B6745" t="s">
        <v>9071</v>
      </c>
      <c r="C6745" s="1">
        <v>40955</v>
      </c>
      <c r="D6745">
        <f>YEAR(Table1[[#This Row],[Order Date]])</f>
        <v>2012</v>
      </c>
      <c r="E6745">
        <f>MONTH(Table1[[#This Row],[Order Date]])</f>
        <v>2</v>
      </c>
      <c r="F6745" t="str">
        <f>Table1[[#This Row],[Order Year]]&amp;"-"&amp;Table1[[#This Row],[Order Month]]</f>
        <v>2012-2</v>
      </c>
      <c r="G6745" s="5">
        <f>YEAR(Table1[[#This Row],[Order Date]])*100 + MONTH(Table1[[#This Row],[Order Date]])</f>
        <v>201202</v>
      </c>
      <c r="H6745" s="1">
        <v>40959</v>
      </c>
      <c r="I6745" t="s">
        <v>53</v>
      </c>
      <c r="J6745" t="s">
        <v>1160</v>
      </c>
      <c r="K6745" t="s">
        <v>1161</v>
      </c>
      <c r="L6745" t="s">
        <v>44</v>
      </c>
      <c r="M6745" t="s">
        <v>30</v>
      </c>
      <c r="N6745" t="s">
        <v>247</v>
      </c>
      <c r="O6745" t="s">
        <v>2697</v>
      </c>
      <c r="P6745">
        <v>3820</v>
      </c>
      <c r="Q6745" t="s">
        <v>151</v>
      </c>
      <c r="R6745" t="s">
        <v>660</v>
      </c>
      <c r="S6745" t="s">
        <v>49</v>
      </c>
      <c r="T6745" t="s">
        <v>93</v>
      </c>
      <c r="U6745" t="s">
        <v>661</v>
      </c>
      <c r="V6745">
        <v>35.880000000000003</v>
      </c>
      <c r="W6745">
        <v>6</v>
      </c>
      <c r="X6745" s="9">
        <f>Table1[[#This Row],[Discount]]</f>
        <v>0</v>
      </c>
      <c r="Y6745">
        <v>0</v>
      </c>
      <c r="Z6745">
        <v>16.146000000000001</v>
      </c>
    </row>
    <row r="6746" spans="1:26" ht="16" x14ac:dyDescent="0.2">
      <c r="A6746">
        <v>6745</v>
      </c>
      <c r="B6746" t="s">
        <v>9072</v>
      </c>
      <c r="C6746" s="1">
        <v>41807</v>
      </c>
      <c r="D6746">
        <f>YEAR(Table1[[#This Row],[Order Date]])</f>
        <v>2014</v>
      </c>
      <c r="E6746">
        <f>MONTH(Table1[[#This Row],[Order Date]])</f>
        <v>6</v>
      </c>
      <c r="F6746" t="str">
        <f>Table1[[#This Row],[Order Year]]&amp;"-"&amp;Table1[[#This Row],[Order Month]]</f>
        <v>2014-6</v>
      </c>
      <c r="G6746" s="5">
        <f>YEAR(Table1[[#This Row],[Order Date]])*100 + MONTH(Table1[[#This Row],[Order Date]])</f>
        <v>201406</v>
      </c>
      <c r="H6746" s="1">
        <v>41809</v>
      </c>
      <c r="I6746" t="s">
        <v>26</v>
      </c>
      <c r="J6746" t="s">
        <v>3262</v>
      </c>
      <c r="K6746" t="s">
        <v>3263</v>
      </c>
      <c r="L6746" t="s">
        <v>29</v>
      </c>
      <c r="M6746" t="s">
        <v>30</v>
      </c>
      <c r="N6746" t="s">
        <v>869</v>
      </c>
      <c r="O6746" t="s">
        <v>501</v>
      </c>
      <c r="P6746">
        <v>43017</v>
      </c>
      <c r="Q6746" t="s">
        <v>151</v>
      </c>
      <c r="R6746" t="s">
        <v>2301</v>
      </c>
      <c r="S6746" t="s">
        <v>74</v>
      </c>
      <c r="T6746" t="s">
        <v>164</v>
      </c>
      <c r="U6746" t="s">
        <v>2302</v>
      </c>
      <c r="V6746">
        <v>479.952</v>
      </c>
      <c r="W6746">
        <v>6</v>
      </c>
      <c r="X6746" s="9">
        <f>Table1[[#This Row],[Discount]]</f>
        <v>0.2</v>
      </c>
      <c r="Y6746">
        <v>0.2</v>
      </c>
      <c r="Z6746">
        <v>107.98920000000001</v>
      </c>
    </row>
    <row r="6747" spans="1:26" ht="16" x14ac:dyDescent="0.2">
      <c r="A6747">
        <v>6746</v>
      </c>
      <c r="B6747" t="s">
        <v>9072</v>
      </c>
      <c r="C6747" s="1">
        <v>41807</v>
      </c>
      <c r="D6747">
        <f>YEAR(Table1[[#This Row],[Order Date]])</f>
        <v>2014</v>
      </c>
      <c r="E6747">
        <f>MONTH(Table1[[#This Row],[Order Date]])</f>
        <v>6</v>
      </c>
      <c r="F6747" t="str">
        <f>Table1[[#This Row],[Order Year]]&amp;"-"&amp;Table1[[#This Row],[Order Month]]</f>
        <v>2014-6</v>
      </c>
      <c r="G6747" s="5">
        <f>YEAR(Table1[[#This Row],[Order Date]])*100 + MONTH(Table1[[#This Row],[Order Date]])</f>
        <v>201406</v>
      </c>
      <c r="H6747" s="1">
        <v>41809</v>
      </c>
      <c r="I6747" t="s">
        <v>26</v>
      </c>
      <c r="J6747" t="s">
        <v>3262</v>
      </c>
      <c r="K6747" t="s">
        <v>3263</v>
      </c>
      <c r="L6747" t="s">
        <v>29</v>
      </c>
      <c r="M6747" t="s">
        <v>30</v>
      </c>
      <c r="N6747" t="s">
        <v>869</v>
      </c>
      <c r="O6747" t="s">
        <v>501</v>
      </c>
      <c r="P6747">
        <v>43017</v>
      </c>
      <c r="Q6747" t="s">
        <v>151</v>
      </c>
      <c r="R6747" t="s">
        <v>1033</v>
      </c>
      <c r="S6747" t="s">
        <v>49</v>
      </c>
      <c r="T6747" t="s">
        <v>71</v>
      </c>
      <c r="U6747" t="s">
        <v>1034</v>
      </c>
      <c r="V6747">
        <v>23.92</v>
      </c>
      <c r="W6747">
        <v>5</v>
      </c>
      <c r="X6747" s="9">
        <f>Table1[[#This Row],[Discount]]</f>
        <v>0.2</v>
      </c>
      <c r="Y6747">
        <v>0.2</v>
      </c>
      <c r="Z6747">
        <v>1.7940000000000005</v>
      </c>
    </row>
    <row r="6748" spans="1:26" ht="16" x14ac:dyDescent="0.2">
      <c r="A6748">
        <v>6747</v>
      </c>
      <c r="B6748" t="s">
        <v>9073</v>
      </c>
      <c r="C6748" s="1">
        <v>41957</v>
      </c>
      <c r="D6748">
        <f>YEAR(Table1[[#This Row],[Order Date]])</f>
        <v>2014</v>
      </c>
      <c r="E6748">
        <f>MONTH(Table1[[#This Row],[Order Date]])</f>
        <v>11</v>
      </c>
      <c r="F6748" t="str">
        <f>Table1[[#This Row],[Order Year]]&amp;"-"&amp;Table1[[#This Row],[Order Month]]</f>
        <v>2014-11</v>
      </c>
      <c r="G6748" s="5">
        <f>YEAR(Table1[[#This Row],[Order Date]])*100 + MONTH(Table1[[#This Row],[Order Date]])</f>
        <v>201411</v>
      </c>
      <c r="H6748" s="1">
        <v>41960</v>
      </c>
      <c r="I6748" t="s">
        <v>191</v>
      </c>
      <c r="J6748" t="s">
        <v>346</v>
      </c>
      <c r="K6748" t="s">
        <v>347</v>
      </c>
      <c r="L6748" t="s">
        <v>44</v>
      </c>
      <c r="M6748" t="s">
        <v>30</v>
      </c>
      <c r="N6748" t="s">
        <v>269</v>
      </c>
      <c r="O6748" t="s">
        <v>270</v>
      </c>
      <c r="P6748">
        <v>10009</v>
      </c>
      <c r="Q6748" t="s">
        <v>151</v>
      </c>
      <c r="R6748" t="s">
        <v>6051</v>
      </c>
      <c r="S6748" t="s">
        <v>74</v>
      </c>
      <c r="T6748" t="s">
        <v>75</v>
      </c>
      <c r="U6748" t="s">
        <v>6052</v>
      </c>
      <c r="V6748">
        <v>629.94999999999993</v>
      </c>
      <c r="W6748">
        <v>5</v>
      </c>
      <c r="X6748" s="9">
        <f>Table1[[#This Row],[Discount]]</f>
        <v>0</v>
      </c>
      <c r="Y6748">
        <v>0</v>
      </c>
      <c r="Z6748">
        <v>163.78700000000003</v>
      </c>
    </row>
    <row r="6749" spans="1:26" ht="16" x14ac:dyDescent="0.2">
      <c r="A6749">
        <v>6748</v>
      </c>
      <c r="B6749" t="s">
        <v>9074</v>
      </c>
      <c r="C6749" s="1">
        <v>41985</v>
      </c>
      <c r="D6749">
        <f>YEAR(Table1[[#This Row],[Order Date]])</f>
        <v>2014</v>
      </c>
      <c r="E6749">
        <f>MONTH(Table1[[#This Row],[Order Date]])</f>
        <v>12</v>
      </c>
      <c r="F6749" t="str">
        <f>Table1[[#This Row],[Order Year]]&amp;"-"&amp;Table1[[#This Row],[Order Month]]</f>
        <v>2014-12</v>
      </c>
      <c r="G6749" s="5">
        <f>YEAR(Table1[[#This Row],[Order Date]])*100 + MONTH(Table1[[#This Row],[Order Date]])</f>
        <v>201412</v>
      </c>
      <c r="H6749" s="1">
        <v>41989</v>
      </c>
      <c r="I6749" t="s">
        <v>53</v>
      </c>
      <c r="J6749" t="s">
        <v>1824</v>
      </c>
      <c r="K6749" t="s">
        <v>1825</v>
      </c>
      <c r="L6749" t="s">
        <v>29</v>
      </c>
      <c r="M6749" t="s">
        <v>30</v>
      </c>
      <c r="N6749" t="s">
        <v>269</v>
      </c>
      <c r="O6749" t="s">
        <v>270</v>
      </c>
      <c r="P6749">
        <v>10035</v>
      </c>
      <c r="Q6749" t="s">
        <v>151</v>
      </c>
      <c r="R6749" t="s">
        <v>1715</v>
      </c>
      <c r="S6749" t="s">
        <v>49</v>
      </c>
      <c r="T6749" t="s">
        <v>78</v>
      </c>
      <c r="U6749" t="s">
        <v>1716</v>
      </c>
      <c r="V6749">
        <v>14.952000000000002</v>
      </c>
      <c r="W6749">
        <v>1</v>
      </c>
      <c r="X6749" s="9">
        <f>Table1[[#This Row],[Discount]]</f>
        <v>0.2</v>
      </c>
      <c r="Y6749">
        <v>0.2</v>
      </c>
      <c r="Z6749">
        <v>5.0462999999999996</v>
      </c>
    </row>
    <row r="6750" spans="1:26" ht="16" x14ac:dyDescent="0.2">
      <c r="A6750">
        <v>6749</v>
      </c>
      <c r="B6750" t="s">
        <v>9074</v>
      </c>
      <c r="C6750" s="1">
        <v>41985</v>
      </c>
      <c r="D6750">
        <f>YEAR(Table1[[#This Row],[Order Date]])</f>
        <v>2014</v>
      </c>
      <c r="E6750">
        <f>MONTH(Table1[[#This Row],[Order Date]])</f>
        <v>12</v>
      </c>
      <c r="F6750" t="str">
        <f>Table1[[#This Row],[Order Year]]&amp;"-"&amp;Table1[[#This Row],[Order Month]]</f>
        <v>2014-12</v>
      </c>
      <c r="G6750" s="5">
        <f>YEAR(Table1[[#This Row],[Order Date]])*100 + MONTH(Table1[[#This Row],[Order Date]])</f>
        <v>201412</v>
      </c>
      <c r="H6750" s="1">
        <v>41989</v>
      </c>
      <c r="I6750" t="s">
        <v>53</v>
      </c>
      <c r="J6750" t="s">
        <v>1824</v>
      </c>
      <c r="K6750" t="s">
        <v>1825</v>
      </c>
      <c r="L6750" t="s">
        <v>29</v>
      </c>
      <c r="M6750" t="s">
        <v>30</v>
      </c>
      <c r="N6750" t="s">
        <v>269</v>
      </c>
      <c r="O6750" t="s">
        <v>270</v>
      </c>
      <c r="P6750">
        <v>10035</v>
      </c>
      <c r="Q6750" t="s">
        <v>151</v>
      </c>
      <c r="R6750" t="s">
        <v>5569</v>
      </c>
      <c r="S6750" t="s">
        <v>49</v>
      </c>
      <c r="T6750" t="s">
        <v>93</v>
      </c>
      <c r="U6750" t="s">
        <v>5570</v>
      </c>
      <c r="V6750">
        <v>17.940000000000001</v>
      </c>
      <c r="W6750">
        <v>3</v>
      </c>
      <c r="X6750" s="9">
        <f>Table1[[#This Row],[Discount]]</f>
        <v>0</v>
      </c>
      <c r="Y6750">
        <v>0</v>
      </c>
      <c r="Z6750">
        <v>8.0730000000000004</v>
      </c>
    </row>
    <row r="6751" spans="1:26" ht="16" x14ac:dyDescent="0.2">
      <c r="A6751">
        <v>6750</v>
      </c>
      <c r="B6751" t="s">
        <v>9074</v>
      </c>
      <c r="C6751" s="1">
        <v>41985</v>
      </c>
      <c r="D6751">
        <f>YEAR(Table1[[#This Row],[Order Date]])</f>
        <v>2014</v>
      </c>
      <c r="E6751">
        <f>MONTH(Table1[[#This Row],[Order Date]])</f>
        <v>12</v>
      </c>
      <c r="F6751" t="str">
        <f>Table1[[#This Row],[Order Year]]&amp;"-"&amp;Table1[[#This Row],[Order Month]]</f>
        <v>2014-12</v>
      </c>
      <c r="G6751" s="5">
        <f>YEAR(Table1[[#This Row],[Order Date]])*100 + MONTH(Table1[[#This Row],[Order Date]])</f>
        <v>201412</v>
      </c>
      <c r="H6751" s="1">
        <v>41989</v>
      </c>
      <c r="I6751" t="s">
        <v>53</v>
      </c>
      <c r="J6751" t="s">
        <v>1824</v>
      </c>
      <c r="K6751" t="s">
        <v>1825</v>
      </c>
      <c r="L6751" t="s">
        <v>29</v>
      </c>
      <c r="M6751" t="s">
        <v>30</v>
      </c>
      <c r="N6751" t="s">
        <v>269</v>
      </c>
      <c r="O6751" t="s">
        <v>270</v>
      </c>
      <c r="P6751">
        <v>10035</v>
      </c>
      <c r="Q6751" t="s">
        <v>151</v>
      </c>
      <c r="R6751" t="s">
        <v>7943</v>
      </c>
      <c r="S6751" t="s">
        <v>74</v>
      </c>
      <c r="T6751" t="s">
        <v>75</v>
      </c>
      <c r="U6751" t="s">
        <v>7944</v>
      </c>
      <c r="V6751">
        <v>116.98</v>
      </c>
      <c r="W6751">
        <v>2</v>
      </c>
      <c r="X6751" s="9">
        <f>Table1[[#This Row],[Discount]]</f>
        <v>0</v>
      </c>
      <c r="Y6751">
        <v>0</v>
      </c>
      <c r="Z6751">
        <v>29.245000000000005</v>
      </c>
    </row>
    <row r="6752" spans="1:26" ht="16" x14ac:dyDescent="0.2">
      <c r="A6752">
        <v>6751</v>
      </c>
      <c r="B6752" t="s">
        <v>9075</v>
      </c>
      <c r="C6752" s="1">
        <v>41454</v>
      </c>
      <c r="D6752">
        <f>YEAR(Table1[[#This Row],[Order Date]])</f>
        <v>2013</v>
      </c>
      <c r="E6752">
        <f>MONTH(Table1[[#This Row],[Order Date]])</f>
        <v>6</v>
      </c>
      <c r="F6752" t="str">
        <f>Table1[[#This Row],[Order Year]]&amp;"-"&amp;Table1[[#This Row],[Order Month]]</f>
        <v>2013-6</v>
      </c>
      <c r="G6752" s="5">
        <f>YEAR(Table1[[#This Row],[Order Date]])*100 + MONTH(Table1[[#This Row],[Order Date]])</f>
        <v>201306</v>
      </c>
      <c r="H6752" s="1">
        <v>41456</v>
      </c>
      <c r="I6752" t="s">
        <v>26</v>
      </c>
      <c r="J6752" t="s">
        <v>6122</v>
      </c>
      <c r="K6752" t="s">
        <v>6123</v>
      </c>
      <c r="L6752" t="s">
        <v>29</v>
      </c>
      <c r="M6752" t="s">
        <v>30</v>
      </c>
      <c r="N6752" t="s">
        <v>4827</v>
      </c>
      <c r="O6752" t="s">
        <v>791</v>
      </c>
      <c r="P6752">
        <v>7501</v>
      </c>
      <c r="Q6752" t="s">
        <v>151</v>
      </c>
      <c r="R6752" t="s">
        <v>6598</v>
      </c>
      <c r="S6752" t="s">
        <v>35</v>
      </c>
      <c r="T6752" t="s">
        <v>39</v>
      </c>
      <c r="U6752" t="s">
        <v>6599</v>
      </c>
      <c r="V6752">
        <v>121.96</v>
      </c>
      <c r="W6752">
        <v>2</v>
      </c>
      <c r="X6752" s="9">
        <f>Table1[[#This Row],[Discount]]</f>
        <v>0</v>
      </c>
      <c r="Y6752">
        <v>0</v>
      </c>
      <c r="Z6752">
        <v>20.733199999999997</v>
      </c>
    </row>
    <row r="6753" spans="1:26" ht="16" x14ac:dyDescent="0.2">
      <c r="A6753">
        <v>6752</v>
      </c>
      <c r="B6753" t="s">
        <v>9075</v>
      </c>
      <c r="C6753" s="1">
        <v>41454</v>
      </c>
      <c r="D6753">
        <f>YEAR(Table1[[#This Row],[Order Date]])</f>
        <v>2013</v>
      </c>
      <c r="E6753">
        <f>MONTH(Table1[[#This Row],[Order Date]])</f>
        <v>6</v>
      </c>
      <c r="F6753" t="str">
        <f>Table1[[#This Row],[Order Year]]&amp;"-"&amp;Table1[[#This Row],[Order Month]]</f>
        <v>2013-6</v>
      </c>
      <c r="G6753" s="5">
        <f>YEAR(Table1[[#This Row],[Order Date]])*100 + MONTH(Table1[[#This Row],[Order Date]])</f>
        <v>201306</v>
      </c>
      <c r="H6753" s="1">
        <v>41456</v>
      </c>
      <c r="I6753" t="s">
        <v>26</v>
      </c>
      <c r="J6753" t="s">
        <v>6122</v>
      </c>
      <c r="K6753" t="s">
        <v>6123</v>
      </c>
      <c r="L6753" t="s">
        <v>29</v>
      </c>
      <c r="M6753" t="s">
        <v>30</v>
      </c>
      <c r="N6753" t="s">
        <v>4827</v>
      </c>
      <c r="O6753" t="s">
        <v>791</v>
      </c>
      <c r="P6753">
        <v>7501</v>
      </c>
      <c r="Q6753" t="s">
        <v>151</v>
      </c>
      <c r="R6753" t="s">
        <v>6509</v>
      </c>
      <c r="S6753" t="s">
        <v>49</v>
      </c>
      <c r="T6753" t="s">
        <v>81</v>
      </c>
      <c r="U6753" t="s">
        <v>6510</v>
      </c>
      <c r="V6753">
        <v>8.74</v>
      </c>
      <c r="W6753">
        <v>2</v>
      </c>
      <c r="X6753" s="9">
        <f>Table1[[#This Row],[Discount]]</f>
        <v>0</v>
      </c>
      <c r="Y6753">
        <v>0</v>
      </c>
      <c r="Z6753">
        <v>2.2724000000000002</v>
      </c>
    </row>
    <row r="6754" spans="1:26" ht="16" x14ac:dyDescent="0.2">
      <c r="A6754">
        <v>6753</v>
      </c>
      <c r="B6754" t="s">
        <v>9075</v>
      </c>
      <c r="C6754" s="1">
        <v>41454</v>
      </c>
      <c r="D6754">
        <f>YEAR(Table1[[#This Row],[Order Date]])</f>
        <v>2013</v>
      </c>
      <c r="E6754">
        <f>MONTH(Table1[[#This Row],[Order Date]])</f>
        <v>6</v>
      </c>
      <c r="F6754" t="str">
        <f>Table1[[#This Row],[Order Year]]&amp;"-"&amp;Table1[[#This Row],[Order Month]]</f>
        <v>2013-6</v>
      </c>
      <c r="G6754" s="5">
        <f>YEAR(Table1[[#This Row],[Order Date]])*100 + MONTH(Table1[[#This Row],[Order Date]])</f>
        <v>201306</v>
      </c>
      <c r="H6754" s="1">
        <v>41456</v>
      </c>
      <c r="I6754" t="s">
        <v>26</v>
      </c>
      <c r="J6754" t="s">
        <v>6122</v>
      </c>
      <c r="K6754" t="s">
        <v>6123</v>
      </c>
      <c r="L6754" t="s">
        <v>29</v>
      </c>
      <c r="M6754" t="s">
        <v>30</v>
      </c>
      <c r="N6754" t="s">
        <v>4827</v>
      </c>
      <c r="O6754" t="s">
        <v>791</v>
      </c>
      <c r="P6754">
        <v>7501</v>
      </c>
      <c r="Q6754" t="s">
        <v>151</v>
      </c>
      <c r="R6754" t="s">
        <v>1324</v>
      </c>
      <c r="S6754" t="s">
        <v>49</v>
      </c>
      <c r="T6754" t="s">
        <v>93</v>
      </c>
      <c r="U6754" t="s">
        <v>1325</v>
      </c>
      <c r="V6754">
        <v>61.96</v>
      </c>
      <c r="W6754">
        <v>2</v>
      </c>
      <c r="X6754" s="9">
        <f>Table1[[#This Row],[Discount]]</f>
        <v>0</v>
      </c>
      <c r="Y6754">
        <v>0</v>
      </c>
      <c r="Z6754">
        <v>27.881999999999998</v>
      </c>
    </row>
    <row r="6755" spans="1:26" ht="16" x14ac:dyDescent="0.2">
      <c r="A6755">
        <v>6754</v>
      </c>
      <c r="B6755" t="s">
        <v>9075</v>
      </c>
      <c r="C6755" s="1">
        <v>41454</v>
      </c>
      <c r="D6755">
        <f>YEAR(Table1[[#This Row],[Order Date]])</f>
        <v>2013</v>
      </c>
      <c r="E6755">
        <f>MONTH(Table1[[#This Row],[Order Date]])</f>
        <v>6</v>
      </c>
      <c r="F6755" t="str">
        <f>Table1[[#This Row],[Order Year]]&amp;"-"&amp;Table1[[#This Row],[Order Month]]</f>
        <v>2013-6</v>
      </c>
      <c r="G6755" s="5">
        <f>YEAR(Table1[[#This Row],[Order Date]])*100 + MONTH(Table1[[#This Row],[Order Date]])</f>
        <v>201306</v>
      </c>
      <c r="H6755" s="1">
        <v>41456</v>
      </c>
      <c r="I6755" t="s">
        <v>26</v>
      </c>
      <c r="J6755" t="s">
        <v>6122</v>
      </c>
      <c r="K6755" t="s">
        <v>6123</v>
      </c>
      <c r="L6755" t="s">
        <v>29</v>
      </c>
      <c r="M6755" t="s">
        <v>30</v>
      </c>
      <c r="N6755" t="s">
        <v>4827</v>
      </c>
      <c r="O6755" t="s">
        <v>791</v>
      </c>
      <c r="P6755">
        <v>7501</v>
      </c>
      <c r="Q6755" t="s">
        <v>151</v>
      </c>
      <c r="R6755" t="s">
        <v>5825</v>
      </c>
      <c r="S6755" t="s">
        <v>49</v>
      </c>
      <c r="T6755" t="s">
        <v>78</v>
      </c>
      <c r="U6755" t="s">
        <v>5826</v>
      </c>
      <c r="V6755">
        <v>7.96</v>
      </c>
      <c r="W6755">
        <v>2</v>
      </c>
      <c r="X6755" s="9">
        <f>Table1[[#This Row],[Discount]]</f>
        <v>0</v>
      </c>
      <c r="Y6755">
        <v>0</v>
      </c>
      <c r="Z6755">
        <v>3.7412000000000001</v>
      </c>
    </row>
    <row r="6756" spans="1:26" ht="16" x14ac:dyDescent="0.2">
      <c r="A6756">
        <v>6755</v>
      </c>
      <c r="B6756" t="s">
        <v>9075</v>
      </c>
      <c r="C6756" s="1">
        <v>41454</v>
      </c>
      <c r="D6756">
        <f>YEAR(Table1[[#This Row],[Order Date]])</f>
        <v>2013</v>
      </c>
      <c r="E6756">
        <f>MONTH(Table1[[#This Row],[Order Date]])</f>
        <v>6</v>
      </c>
      <c r="F6756" t="str">
        <f>Table1[[#This Row],[Order Year]]&amp;"-"&amp;Table1[[#This Row],[Order Month]]</f>
        <v>2013-6</v>
      </c>
      <c r="G6756" s="5">
        <f>YEAR(Table1[[#This Row],[Order Date]])*100 + MONTH(Table1[[#This Row],[Order Date]])</f>
        <v>201306</v>
      </c>
      <c r="H6756" s="1">
        <v>41456</v>
      </c>
      <c r="I6756" t="s">
        <v>26</v>
      </c>
      <c r="J6756" t="s">
        <v>6122</v>
      </c>
      <c r="K6756" t="s">
        <v>6123</v>
      </c>
      <c r="L6756" t="s">
        <v>29</v>
      </c>
      <c r="M6756" t="s">
        <v>30</v>
      </c>
      <c r="N6756" t="s">
        <v>4827</v>
      </c>
      <c r="O6756" t="s">
        <v>791</v>
      </c>
      <c r="P6756">
        <v>7501</v>
      </c>
      <c r="Q6756" t="s">
        <v>151</v>
      </c>
      <c r="R6756" t="s">
        <v>109</v>
      </c>
      <c r="S6756" t="s">
        <v>49</v>
      </c>
      <c r="T6756" t="s">
        <v>81</v>
      </c>
      <c r="U6756" t="s">
        <v>110</v>
      </c>
      <c r="V6756">
        <v>275.24</v>
      </c>
      <c r="W6756">
        <v>4</v>
      </c>
      <c r="X6756" s="9">
        <f>Table1[[#This Row],[Discount]]</f>
        <v>0</v>
      </c>
      <c r="Y6756">
        <v>0</v>
      </c>
      <c r="Z6756">
        <v>121.10560000000001</v>
      </c>
    </row>
    <row r="6757" spans="1:26" ht="16" x14ac:dyDescent="0.2">
      <c r="A6757">
        <v>6756</v>
      </c>
      <c r="B6757" t="s">
        <v>9076</v>
      </c>
      <c r="C6757" s="1">
        <v>41898</v>
      </c>
      <c r="D6757">
        <f>YEAR(Table1[[#This Row],[Order Date]])</f>
        <v>2014</v>
      </c>
      <c r="E6757">
        <f>MONTH(Table1[[#This Row],[Order Date]])</f>
        <v>9</v>
      </c>
      <c r="F6757" t="str">
        <f>Table1[[#This Row],[Order Year]]&amp;"-"&amp;Table1[[#This Row],[Order Month]]</f>
        <v>2014-9</v>
      </c>
      <c r="G6757" s="5">
        <f>YEAR(Table1[[#This Row],[Order Date]])*100 + MONTH(Table1[[#This Row],[Order Date]])</f>
        <v>201409</v>
      </c>
      <c r="H6757" s="1">
        <v>41902</v>
      </c>
      <c r="I6757" t="s">
        <v>53</v>
      </c>
      <c r="J6757" t="s">
        <v>9077</v>
      </c>
      <c r="K6757" t="s">
        <v>9078</v>
      </c>
      <c r="L6757" t="s">
        <v>44</v>
      </c>
      <c r="M6757" t="s">
        <v>30</v>
      </c>
      <c r="N6757" t="s">
        <v>1122</v>
      </c>
      <c r="O6757" t="s">
        <v>791</v>
      </c>
      <c r="P6757">
        <v>8701</v>
      </c>
      <c r="Q6757" t="s">
        <v>151</v>
      </c>
      <c r="R6757" t="s">
        <v>6161</v>
      </c>
      <c r="S6757" t="s">
        <v>35</v>
      </c>
      <c r="T6757" t="s">
        <v>68</v>
      </c>
      <c r="U6757" t="s">
        <v>6162</v>
      </c>
      <c r="V6757">
        <v>47.400000000000006</v>
      </c>
      <c r="W6757">
        <v>5</v>
      </c>
      <c r="X6757" s="9">
        <f>Table1[[#This Row],[Discount]]</f>
        <v>0</v>
      </c>
      <c r="Y6757">
        <v>0</v>
      </c>
      <c r="Z6757">
        <v>18.960000000000004</v>
      </c>
    </row>
    <row r="6758" spans="1:26" ht="16" x14ac:dyDescent="0.2">
      <c r="A6758">
        <v>6757</v>
      </c>
      <c r="B6758" t="s">
        <v>9076</v>
      </c>
      <c r="C6758" s="1">
        <v>41898</v>
      </c>
      <c r="D6758">
        <f>YEAR(Table1[[#This Row],[Order Date]])</f>
        <v>2014</v>
      </c>
      <c r="E6758">
        <f>MONTH(Table1[[#This Row],[Order Date]])</f>
        <v>9</v>
      </c>
      <c r="F6758" t="str">
        <f>Table1[[#This Row],[Order Year]]&amp;"-"&amp;Table1[[#This Row],[Order Month]]</f>
        <v>2014-9</v>
      </c>
      <c r="G6758" s="5">
        <f>YEAR(Table1[[#This Row],[Order Date]])*100 + MONTH(Table1[[#This Row],[Order Date]])</f>
        <v>201409</v>
      </c>
      <c r="H6758" s="1">
        <v>41902</v>
      </c>
      <c r="I6758" t="s">
        <v>53</v>
      </c>
      <c r="J6758" t="s">
        <v>9077</v>
      </c>
      <c r="K6758" t="s">
        <v>9078</v>
      </c>
      <c r="L6758" t="s">
        <v>44</v>
      </c>
      <c r="M6758" t="s">
        <v>30</v>
      </c>
      <c r="N6758" t="s">
        <v>1122</v>
      </c>
      <c r="O6758" t="s">
        <v>791</v>
      </c>
      <c r="P6758">
        <v>8701</v>
      </c>
      <c r="Q6758" t="s">
        <v>151</v>
      </c>
      <c r="R6758" t="s">
        <v>6956</v>
      </c>
      <c r="S6758" t="s">
        <v>35</v>
      </c>
      <c r="T6758" t="s">
        <v>39</v>
      </c>
      <c r="U6758" t="s">
        <v>6957</v>
      </c>
      <c r="V6758">
        <v>512.96</v>
      </c>
      <c r="W6758">
        <v>4</v>
      </c>
      <c r="X6758" s="9">
        <f>Table1[[#This Row],[Discount]]</f>
        <v>0</v>
      </c>
      <c r="Y6758">
        <v>0</v>
      </c>
      <c r="Z6758">
        <v>143.62880000000001</v>
      </c>
    </row>
    <row r="6759" spans="1:26" ht="16" x14ac:dyDescent="0.2">
      <c r="A6759">
        <v>6758</v>
      </c>
      <c r="B6759" t="s">
        <v>9076</v>
      </c>
      <c r="C6759" s="1">
        <v>41898</v>
      </c>
      <c r="D6759">
        <f>YEAR(Table1[[#This Row],[Order Date]])</f>
        <v>2014</v>
      </c>
      <c r="E6759">
        <f>MONTH(Table1[[#This Row],[Order Date]])</f>
        <v>9</v>
      </c>
      <c r="F6759" t="str">
        <f>Table1[[#This Row],[Order Year]]&amp;"-"&amp;Table1[[#This Row],[Order Month]]</f>
        <v>2014-9</v>
      </c>
      <c r="G6759" s="5">
        <f>YEAR(Table1[[#This Row],[Order Date]])*100 + MONTH(Table1[[#This Row],[Order Date]])</f>
        <v>201409</v>
      </c>
      <c r="H6759" s="1">
        <v>41902</v>
      </c>
      <c r="I6759" t="s">
        <v>53</v>
      </c>
      <c r="J6759" t="s">
        <v>9077</v>
      </c>
      <c r="K6759" t="s">
        <v>9078</v>
      </c>
      <c r="L6759" t="s">
        <v>44</v>
      </c>
      <c r="M6759" t="s">
        <v>30</v>
      </c>
      <c r="N6759" t="s">
        <v>1122</v>
      </c>
      <c r="O6759" t="s">
        <v>791</v>
      </c>
      <c r="P6759">
        <v>8701</v>
      </c>
      <c r="Q6759" t="s">
        <v>151</v>
      </c>
      <c r="R6759" t="s">
        <v>3143</v>
      </c>
      <c r="S6759" t="s">
        <v>74</v>
      </c>
      <c r="T6759" t="s">
        <v>75</v>
      </c>
      <c r="U6759" t="s">
        <v>3144</v>
      </c>
      <c r="V6759">
        <v>395.93999999999994</v>
      </c>
      <c r="W6759">
        <v>6</v>
      </c>
      <c r="X6759" s="9">
        <f>Table1[[#This Row],[Discount]]</f>
        <v>0</v>
      </c>
      <c r="Y6759">
        <v>0</v>
      </c>
      <c r="Z6759">
        <v>102.94440000000002</v>
      </c>
    </row>
    <row r="6760" spans="1:26" ht="16" x14ac:dyDescent="0.2">
      <c r="A6760">
        <v>6759</v>
      </c>
      <c r="B6760" t="s">
        <v>9076</v>
      </c>
      <c r="C6760" s="1">
        <v>41898</v>
      </c>
      <c r="D6760">
        <f>YEAR(Table1[[#This Row],[Order Date]])</f>
        <v>2014</v>
      </c>
      <c r="E6760">
        <f>MONTH(Table1[[#This Row],[Order Date]])</f>
        <v>9</v>
      </c>
      <c r="F6760" t="str">
        <f>Table1[[#This Row],[Order Year]]&amp;"-"&amp;Table1[[#This Row],[Order Month]]</f>
        <v>2014-9</v>
      </c>
      <c r="G6760" s="5">
        <f>YEAR(Table1[[#This Row],[Order Date]])*100 + MONTH(Table1[[#This Row],[Order Date]])</f>
        <v>201409</v>
      </c>
      <c r="H6760" s="1">
        <v>41902</v>
      </c>
      <c r="I6760" t="s">
        <v>53</v>
      </c>
      <c r="J6760" t="s">
        <v>9077</v>
      </c>
      <c r="K6760" t="s">
        <v>9078</v>
      </c>
      <c r="L6760" t="s">
        <v>44</v>
      </c>
      <c r="M6760" t="s">
        <v>30</v>
      </c>
      <c r="N6760" t="s">
        <v>1122</v>
      </c>
      <c r="O6760" t="s">
        <v>791</v>
      </c>
      <c r="P6760">
        <v>8701</v>
      </c>
      <c r="Q6760" t="s">
        <v>151</v>
      </c>
      <c r="R6760" t="s">
        <v>1415</v>
      </c>
      <c r="S6760" t="s">
        <v>49</v>
      </c>
      <c r="T6760" t="s">
        <v>62</v>
      </c>
      <c r="U6760" t="s">
        <v>1416</v>
      </c>
      <c r="V6760">
        <v>81.96</v>
      </c>
      <c r="W6760">
        <v>2</v>
      </c>
      <c r="X6760" s="9">
        <f>Table1[[#This Row],[Discount]]</f>
        <v>0</v>
      </c>
      <c r="Y6760">
        <v>0</v>
      </c>
      <c r="Z6760">
        <v>0</v>
      </c>
    </row>
    <row r="6761" spans="1:26" ht="16" x14ac:dyDescent="0.2">
      <c r="A6761">
        <v>6760</v>
      </c>
      <c r="B6761" t="s">
        <v>9079</v>
      </c>
      <c r="C6761" s="1">
        <v>41976</v>
      </c>
      <c r="D6761">
        <f>YEAR(Table1[[#This Row],[Order Date]])</f>
        <v>2014</v>
      </c>
      <c r="E6761">
        <f>MONTH(Table1[[#This Row],[Order Date]])</f>
        <v>12</v>
      </c>
      <c r="F6761" t="str">
        <f>Table1[[#This Row],[Order Year]]&amp;"-"&amp;Table1[[#This Row],[Order Month]]</f>
        <v>2014-12</v>
      </c>
      <c r="G6761" s="5">
        <f>YEAR(Table1[[#This Row],[Order Date]])*100 + MONTH(Table1[[#This Row],[Order Date]])</f>
        <v>201412</v>
      </c>
      <c r="H6761" s="1">
        <v>41982</v>
      </c>
      <c r="I6761" t="s">
        <v>53</v>
      </c>
      <c r="J6761" t="s">
        <v>8371</v>
      </c>
      <c r="K6761" t="s">
        <v>8372</v>
      </c>
      <c r="L6761" t="s">
        <v>29</v>
      </c>
      <c r="M6761" t="s">
        <v>30</v>
      </c>
      <c r="N6761" t="s">
        <v>4491</v>
      </c>
      <c r="O6761" t="s">
        <v>91</v>
      </c>
      <c r="P6761">
        <v>27405</v>
      </c>
      <c r="Q6761" t="s">
        <v>33</v>
      </c>
      <c r="R6761" t="s">
        <v>3474</v>
      </c>
      <c r="S6761" t="s">
        <v>49</v>
      </c>
      <c r="T6761" t="s">
        <v>71</v>
      </c>
      <c r="U6761" t="s">
        <v>3475</v>
      </c>
      <c r="V6761">
        <v>32.776000000000003</v>
      </c>
      <c r="W6761">
        <v>1</v>
      </c>
      <c r="X6761" s="9">
        <f>Table1[[#This Row],[Discount]]</f>
        <v>0.2</v>
      </c>
      <c r="Y6761">
        <v>0.2</v>
      </c>
      <c r="Z6761">
        <v>2.4581999999999997</v>
      </c>
    </row>
    <row r="6762" spans="1:26" ht="16" x14ac:dyDescent="0.2">
      <c r="A6762">
        <v>6761</v>
      </c>
      <c r="B6762" t="s">
        <v>9080</v>
      </c>
      <c r="C6762" s="1">
        <v>41817</v>
      </c>
      <c r="D6762">
        <f>YEAR(Table1[[#This Row],[Order Date]])</f>
        <v>2014</v>
      </c>
      <c r="E6762">
        <f>MONTH(Table1[[#This Row],[Order Date]])</f>
        <v>6</v>
      </c>
      <c r="F6762" t="str">
        <f>Table1[[#This Row],[Order Year]]&amp;"-"&amp;Table1[[#This Row],[Order Month]]</f>
        <v>2014-6</v>
      </c>
      <c r="G6762" s="5">
        <f>YEAR(Table1[[#This Row],[Order Date]])*100 + MONTH(Table1[[#This Row],[Order Date]])</f>
        <v>201406</v>
      </c>
      <c r="H6762" s="1">
        <v>41821</v>
      </c>
      <c r="I6762" t="s">
        <v>53</v>
      </c>
      <c r="J6762" t="s">
        <v>1353</v>
      </c>
      <c r="K6762" t="s">
        <v>1354</v>
      </c>
      <c r="L6762" t="s">
        <v>29</v>
      </c>
      <c r="M6762" t="s">
        <v>30</v>
      </c>
      <c r="N6762" t="s">
        <v>269</v>
      </c>
      <c r="O6762" t="s">
        <v>270</v>
      </c>
      <c r="P6762">
        <v>10035</v>
      </c>
      <c r="Q6762" t="s">
        <v>151</v>
      </c>
      <c r="R6762" t="s">
        <v>343</v>
      </c>
      <c r="S6762" t="s">
        <v>49</v>
      </c>
      <c r="T6762" t="s">
        <v>62</v>
      </c>
      <c r="U6762" t="s">
        <v>344</v>
      </c>
      <c r="V6762">
        <v>272.94</v>
      </c>
      <c r="W6762">
        <v>3</v>
      </c>
      <c r="X6762" s="9">
        <f>Table1[[#This Row],[Discount]]</f>
        <v>0</v>
      </c>
      <c r="Y6762">
        <v>0</v>
      </c>
      <c r="Z6762">
        <v>0</v>
      </c>
    </row>
    <row r="6763" spans="1:26" ht="16" x14ac:dyDescent="0.2">
      <c r="A6763">
        <v>6762</v>
      </c>
      <c r="B6763" t="s">
        <v>9081</v>
      </c>
      <c r="C6763" s="1">
        <v>41480</v>
      </c>
      <c r="D6763">
        <f>YEAR(Table1[[#This Row],[Order Date]])</f>
        <v>2013</v>
      </c>
      <c r="E6763">
        <f>MONTH(Table1[[#This Row],[Order Date]])</f>
        <v>7</v>
      </c>
      <c r="F6763" t="str">
        <f>Table1[[#This Row],[Order Year]]&amp;"-"&amp;Table1[[#This Row],[Order Month]]</f>
        <v>2013-7</v>
      </c>
      <c r="G6763" s="5">
        <f>YEAR(Table1[[#This Row],[Order Date]])*100 + MONTH(Table1[[#This Row],[Order Date]])</f>
        <v>201307</v>
      </c>
      <c r="H6763" s="1">
        <v>41482</v>
      </c>
      <c r="I6763" t="s">
        <v>26</v>
      </c>
      <c r="J6763" t="s">
        <v>6801</v>
      </c>
      <c r="K6763" t="s">
        <v>6802</v>
      </c>
      <c r="L6763" t="s">
        <v>44</v>
      </c>
      <c r="M6763" t="s">
        <v>30</v>
      </c>
      <c r="N6763" t="s">
        <v>269</v>
      </c>
      <c r="O6763" t="s">
        <v>270</v>
      </c>
      <c r="P6763">
        <v>10035</v>
      </c>
      <c r="Q6763" t="s">
        <v>151</v>
      </c>
      <c r="R6763" t="s">
        <v>3498</v>
      </c>
      <c r="S6763" t="s">
        <v>35</v>
      </c>
      <c r="T6763" t="s">
        <v>39</v>
      </c>
      <c r="U6763" t="s">
        <v>3499</v>
      </c>
      <c r="V6763">
        <v>253.76399999999998</v>
      </c>
      <c r="W6763">
        <v>2</v>
      </c>
      <c r="X6763" s="9">
        <f>Table1[[#This Row],[Discount]]</f>
        <v>0.1</v>
      </c>
      <c r="Y6763">
        <v>0.1</v>
      </c>
      <c r="Z6763">
        <v>31.015599999999978</v>
      </c>
    </row>
    <row r="6764" spans="1:26" ht="16" x14ac:dyDescent="0.2">
      <c r="A6764">
        <v>6763</v>
      </c>
      <c r="B6764" t="s">
        <v>9082</v>
      </c>
      <c r="C6764" s="1">
        <v>41520</v>
      </c>
      <c r="D6764">
        <f>YEAR(Table1[[#This Row],[Order Date]])</f>
        <v>2013</v>
      </c>
      <c r="E6764">
        <f>MONTH(Table1[[#This Row],[Order Date]])</f>
        <v>9</v>
      </c>
      <c r="F6764" t="str">
        <f>Table1[[#This Row],[Order Year]]&amp;"-"&amp;Table1[[#This Row],[Order Month]]</f>
        <v>2013-9</v>
      </c>
      <c r="G6764" s="5">
        <f>YEAR(Table1[[#This Row],[Order Date]])*100 + MONTH(Table1[[#This Row],[Order Date]])</f>
        <v>201309</v>
      </c>
      <c r="H6764" s="1">
        <v>41526</v>
      </c>
      <c r="I6764" t="s">
        <v>53</v>
      </c>
      <c r="J6764" t="s">
        <v>1818</v>
      </c>
      <c r="K6764" t="s">
        <v>1819</v>
      </c>
      <c r="L6764" t="s">
        <v>29</v>
      </c>
      <c r="M6764" t="s">
        <v>30</v>
      </c>
      <c r="N6764" t="s">
        <v>306</v>
      </c>
      <c r="O6764" t="s">
        <v>214</v>
      </c>
      <c r="P6764">
        <v>60623</v>
      </c>
      <c r="Q6764" t="s">
        <v>108</v>
      </c>
      <c r="R6764" t="s">
        <v>48</v>
      </c>
      <c r="S6764" t="s">
        <v>49</v>
      </c>
      <c r="T6764" t="s">
        <v>50</v>
      </c>
      <c r="U6764" t="s">
        <v>51</v>
      </c>
      <c r="V6764">
        <v>29.24</v>
      </c>
      <c r="W6764">
        <v>5</v>
      </c>
      <c r="X6764" s="9">
        <f>Table1[[#This Row],[Discount]]</f>
        <v>0.2</v>
      </c>
      <c r="Y6764">
        <v>0.2</v>
      </c>
      <c r="Z6764">
        <v>9.8685000000000009</v>
      </c>
    </row>
    <row r="6765" spans="1:26" ht="16" x14ac:dyDescent="0.2">
      <c r="A6765">
        <v>6764</v>
      </c>
      <c r="B6765" t="s">
        <v>9082</v>
      </c>
      <c r="C6765" s="1">
        <v>41520</v>
      </c>
      <c r="D6765">
        <f>YEAR(Table1[[#This Row],[Order Date]])</f>
        <v>2013</v>
      </c>
      <c r="E6765">
        <f>MONTH(Table1[[#This Row],[Order Date]])</f>
        <v>9</v>
      </c>
      <c r="F6765" t="str">
        <f>Table1[[#This Row],[Order Year]]&amp;"-"&amp;Table1[[#This Row],[Order Month]]</f>
        <v>2013-9</v>
      </c>
      <c r="G6765" s="5">
        <f>YEAR(Table1[[#This Row],[Order Date]])*100 + MONTH(Table1[[#This Row],[Order Date]])</f>
        <v>201309</v>
      </c>
      <c r="H6765" s="1">
        <v>41526</v>
      </c>
      <c r="I6765" t="s">
        <v>53</v>
      </c>
      <c r="J6765" t="s">
        <v>1818</v>
      </c>
      <c r="K6765" t="s">
        <v>1819</v>
      </c>
      <c r="L6765" t="s">
        <v>29</v>
      </c>
      <c r="M6765" t="s">
        <v>30</v>
      </c>
      <c r="N6765" t="s">
        <v>306</v>
      </c>
      <c r="O6765" t="s">
        <v>214</v>
      </c>
      <c r="P6765">
        <v>60623</v>
      </c>
      <c r="Q6765" t="s">
        <v>108</v>
      </c>
      <c r="R6765" t="s">
        <v>888</v>
      </c>
      <c r="S6765" t="s">
        <v>49</v>
      </c>
      <c r="T6765" t="s">
        <v>62</v>
      </c>
      <c r="U6765" t="s">
        <v>889</v>
      </c>
      <c r="V6765">
        <v>35.167999999999999</v>
      </c>
      <c r="W6765">
        <v>2</v>
      </c>
      <c r="X6765" s="9">
        <f>Table1[[#This Row],[Discount]]</f>
        <v>0.2</v>
      </c>
      <c r="Y6765">
        <v>0.2</v>
      </c>
      <c r="Z6765">
        <v>-8.3524000000000012</v>
      </c>
    </row>
    <row r="6766" spans="1:26" ht="16" x14ac:dyDescent="0.2">
      <c r="A6766">
        <v>6765</v>
      </c>
      <c r="B6766" t="s">
        <v>9082</v>
      </c>
      <c r="C6766" s="1">
        <v>41520</v>
      </c>
      <c r="D6766">
        <f>YEAR(Table1[[#This Row],[Order Date]])</f>
        <v>2013</v>
      </c>
      <c r="E6766">
        <f>MONTH(Table1[[#This Row],[Order Date]])</f>
        <v>9</v>
      </c>
      <c r="F6766" t="str">
        <f>Table1[[#This Row],[Order Year]]&amp;"-"&amp;Table1[[#This Row],[Order Month]]</f>
        <v>2013-9</v>
      </c>
      <c r="G6766" s="5">
        <f>YEAR(Table1[[#This Row],[Order Date]])*100 + MONTH(Table1[[#This Row],[Order Date]])</f>
        <v>201309</v>
      </c>
      <c r="H6766" s="1">
        <v>41526</v>
      </c>
      <c r="I6766" t="s">
        <v>53</v>
      </c>
      <c r="J6766" t="s">
        <v>1818</v>
      </c>
      <c r="K6766" t="s">
        <v>1819</v>
      </c>
      <c r="L6766" t="s">
        <v>29</v>
      </c>
      <c r="M6766" t="s">
        <v>30</v>
      </c>
      <c r="N6766" t="s">
        <v>306</v>
      </c>
      <c r="O6766" t="s">
        <v>214</v>
      </c>
      <c r="P6766">
        <v>60623</v>
      </c>
      <c r="Q6766" t="s">
        <v>108</v>
      </c>
      <c r="R6766" t="s">
        <v>9083</v>
      </c>
      <c r="S6766" t="s">
        <v>74</v>
      </c>
      <c r="T6766" t="s">
        <v>685</v>
      </c>
      <c r="U6766" t="s">
        <v>9084</v>
      </c>
      <c r="V6766">
        <v>1362.8999999999999</v>
      </c>
      <c r="W6766">
        <v>3</v>
      </c>
      <c r="X6766" s="9">
        <f>Table1[[#This Row],[Discount]]</f>
        <v>0.3</v>
      </c>
      <c r="Y6766">
        <v>0.3</v>
      </c>
      <c r="Z6766">
        <v>-19.470000000000141</v>
      </c>
    </row>
    <row r="6767" spans="1:26" ht="16" x14ac:dyDescent="0.2">
      <c r="A6767">
        <v>6766</v>
      </c>
      <c r="B6767" t="s">
        <v>9085</v>
      </c>
      <c r="C6767" s="1">
        <v>41750</v>
      </c>
      <c r="D6767">
        <f>YEAR(Table1[[#This Row],[Order Date]])</f>
        <v>2014</v>
      </c>
      <c r="E6767">
        <f>MONTH(Table1[[#This Row],[Order Date]])</f>
        <v>4</v>
      </c>
      <c r="F6767" t="str">
        <f>Table1[[#This Row],[Order Year]]&amp;"-"&amp;Table1[[#This Row],[Order Month]]</f>
        <v>2014-4</v>
      </c>
      <c r="G6767" s="5">
        <f>YEAR(Table1[[#This Row],[Order Date]])*100 + MONTH(Table1[[#This Row],[Order Date]])</f>
        <v>201404</v>
      </c>
      <c r="H6767" s="1">
        <v>41754</v>
      </c>
      <c r="I6767" t="s">
        <v>53</v>
      </c>
      <c r="J6767" t="s">
        <v>6464</v>
      </c>
      <c r="K6767" t="s">
        <v>6465</v>
      </c>
      <c r="L6767" t="s">
        <v>29</v>
      </c>
      <c r="M6767" t="s">
        <v>30</v>
      </c>
      <c r="N6767" t="s">
        <v>306</v>
      </c>
      <c r="O6767" t="s">
        <v>214</v>
      </c>
      <c r="P6767">
        <v>60653</v>
      </c>
      <c r="Q6767" t="s">
        <v>108</v>
      </c>
      <c r="R6767" t="s">
        <v>1167</v>
      </c>
      <c r="S6767" t="s">
        <v>35</v>
      </c>
      <c r="T6767" t="s">
        <v>39</v>
      </c>
      <c r="U6767" t="s">
        <v>1168</v>
      </c>
      <c r="V6767">
        <v>317.05799999999999</v>
      </c>
      <c r="W6767">
        <v>3</v>
      </c>
      <c r="X6767" s="9">
        <f>Table1[[#This Row],[Discount]]</f>
        <v>0.3</v>
      </c>
      <c r="Y6767">
        <v>0.3</v>
      </c>
      <c r="Z6767">
        <v>-18.117599999999996</v>
      </c>
    </row>
    <row r="6768" spans="1:26" ht="16" x14ac:dyDescent="0.2">
      <c r="A6768">
        <v>6767</v>
      </c>
      <c r="B6768" t="s">
        <v>9085</v>
      </c>
      <c r="C6768" s="1">
        <v>41750</v>
      </c>
      <c r="D6768">
        <f>YEAR(Table1[[#This Row],[Order Date]])</f>
        <v>2014</v>
      </c>
      <c r="E6768">
        <f>MONTH(Table1[[#This Row],[Order Date]])</f>
        <v>4</v>
      </c>
      <c r="F6768" t="str">
        <f>Table1[[#This Row],[Order Year]]&amp;"-"&amp;Table1[[#This Row],[Order Month]]</f>
        <v>2014-4</v>
      </c>
      <c r="G6768" s="5">
        <f>YEAR(Table1[[#This Row],[Order Date]])*100 + MONTH(Table1[[#This Row],[Order Date]])</f>
        <v>201404</v>
      </c>
      <c r="H6768" s="1">
        <v>41754</v>
      </c>
      <c r="I6768" t="s">
        <v>53</v>
      </c>
      <c r="J6768" t="s">
        <v>6464</v>
      </c>
      <c r="K6768" t="s">
        <v>6465</v>
      </c>
      <c r="L6768" t="s">
        <v>29</v>
      </c>
      <c r="M6768" t="s">
        <v>30</v>
      </c>
      <c r="N6768" t="s">
        <v>306</v>
      </c>
      <c r="O6768" t="s">
        <v>214</v>
      </c>
      <c r="P6768">
        <v>60653</v>
      </c>
      <c r="Q6768" t="s">
        <v>108</v>
      </c>
      <c r="R6768" t="s">
        <v>182</v>
      </c>
      <c r="S6768" t="s">
        <v>49</v>
      </c>
      <c r="T6768" t="s">
        <v>71</v>
      </c>
      <c r="U6768" t="s">
        <v>183</v>
      </c>
      <c r="V6768">
        <v>15.76</v>
      </c>
      <c r="W6768">
        <v>2</v>
      </c>
      <c r="X6768" s="9">
        <f>Table1[[#This Row],[Discount]]</f>
        <v>0.2</v>
      </c>
      <c r="Y6768">
        <v>0.2</v>
      </c>
      <c r="Z6768">
        <v>3.5460000000000007</v>
      </c>
    </row>
    <row r="6769" spans="1:26" ht="16" x14ac:dyDescent="0.2">
      <c r="A6769">
        <v>6768</v>
      </c>
      <c r="B6769" t="s">
        <v>9085</v>
      </c>
      <c r="C6769" s="1">
        <v>41750</v>
      </c>
      <c r="D6769">
        <f>YEAR(Table1[[#This Row],[Order Date]])</f>
        <v>2014</v>
      </c>
      <c r="E6769">
        <f>MONTH(Table1[[#This Row],[Order Date]])</f>
        <v>4</v>
      </c>
      <c r="F6769" t="str">
        <f>Table1[[#This Row],[Order Year]]&amp;"-"&amp;Table1[[#This Row],[Order Month]]</f>
        <v>2014-4</v>
      </c>
      <c r="G6769" s="5">
        <f>YEAR(Table1[[#This Row],[Order Date]])*100 + MONTH(Table1[[#This Row],[Order Date]])</f>
        <v>201404</v>
      </c>
      <c r="H6769" s="1">
        <v>41754</v>
      </c>
      <c r="I6769" t="s">
        <v>53</v>
      </c>
      <c r="J6769" t="s">
        <v>6464</v>
      </c>
      <c r="K6769" t="s">
        <v>6465</v>
      </c>
      <c r="L6769" t="s">
        <v>29</v>
      </c>
      <c r="M6769" t="s">
        <v>30</v>
      </c>
      <c r="N6769" t="s">
        <v>306</v>
      </c>
      <c r="O6769" t="s">
        <v>214</v>
      </c>
      <c r="P6769">
        <v>60653</v>
      </c>
      <c r="Q6769" t="s">
        <v>108</v>
      </c>
      <c r="R6769" t="s">
        <v>4067</v>
      </c>
      <c r="S6769" t="s">
        <v>35</v>
      </c>
      <c r="T6769" t="s">
        <v>68</v>
      </c>
      <c r="U6769" t="s">
        <v>4068</v>
      </c>
      <c r="V6769">
        <v>14.560000000000002</v>
      </c>
      <c r="W6769">
        <v>5</v>
      </c>
      <c r="X6769" s="9">
        <f>Table1[[#This Row],[Discount]]</f>
        <v>0.6</v>
      </c>
      <c r="Y6769">
        <v>0.6</v>
      </c>
      <c r="Z6769">
        <v>-6.1879999999999988</v>
      </c>
    </row>
    <row r="6770" spans="1:26" ht="16" x14ac:dyDescent="0.2">
      <c r="A6770">
        <v>6769</v>
      </c>
      <c r="B6770" t="s">
        <v>9086</v>
      </c>
      <c r="C6770" s="1">
        <v>40767</v>
      </c>
      <c r="D6770">
        <f>YEAR(Table1[[#This Row],[Order Date]])</f>
        <v>2011</v>
      </c>
      <c r="E6770">
        <f>MONTH(Table1[[#This Row],[Order Date]])</f>
        <v>8</v>
      </c>
      <c r="F6770" t="str">
        <f>Table1[[#This Row],[Order Year]]&amp;"-"&amp;Table1[[#This Row],[Order Month]]</f>
        <v>2011-8</v>
      </c>
      <c r="G6770" s="5">
        <f>YEAR(Table1[[#This Row],[Order Date]])*100 + MONTH(Table1[[#This Row],[Order Date]])</f>
        <v>201108</v>
      </c>
      <c r="H6770" s="1">
        <v>40771</v>
      </c>
      <c r="I6770" t="s">
        <v>53</v>
      </c>
      <c r="J6770" t="s">
        <v>7125</v>
      </c>
      <c r="K6770" t="s">
        <v>7126</v>
      </c>
      <c r="L6770" t="s">
        <v>44</v>
      </c>
      <c r="M6770" t="s">
        <v>30</v>
      </c>
      <c r="N6770" t="s">
        <v>1122</v>
      </c>
      <c r="O6770" t="s">
        <v>791</v>
      </c>
      <c r="P6770">
        <v>8701</v>
      </c>
      <c r="Q6770" t="s">
        <v>151</v>
      </c>
      <c r="R6770" t="s">
        <v>3545</v>
      </c>
      <c r="S6770" t="s">
        <v>49</v>
      </c>
      <c r="T6770" t="s">
        <v>78</v>
      </c>
      <c r="U6770" t="s">
        <v>3546</v>
      </c>
      <c r="V6770">
        <v>196.21</v>
      </c>
      <c r="W6770">
        <v>7</v>
      </c>
      <c r="X6770" s="9">
        <f>Table1[[#This Row],[Discount]]</f>
        <v>0</v>
      </c>
      <c r="Y6770">
        <v>0</v>
      </c>
      <c r="Z6770">
        <v>98.105000000000004</v>
      </c>
    </row>
    <row r="6771" spans="1:26" ht="16" x14ac:dyDescent="0.2">
      <c r="A6771">
        <v>6770</v>
      </c>
      <c r="B6771" t="s">
        <v>9087</v>
      </c>
      <c r="C6771" s="1">
        <v>41902</v>
      </c>
      <c r="D6771">
        <f>YEAR(Table1[[#This Row],[Order Date]])</f>
        <v>2014</v>
      </c>
      <c r="E6771">
        <f>MONTH(Table1[[#This Row],[Order Date]])</f>
        <v>9</v>
      </c>
      <c r="F6771" t="str">
        <f>Table1[[#This Row],[Order Year]]&amp;"-"&amp;Table1[[#This Row],[Order Month]]</f>
        <v>2014-9</v>
      </c>
      <c r="G6771" s="5">
        <f>YEAR(Table1[[#This Row],[Order Date]])*100 + MONTH(Table1[[#This Row],[Order Date]])</f>
        <v>201409</v>
      </c>
      <c r="H6771" s="1">
        <v>41906</v>
      </c>
      <c r="I6771" t="s">
        <v>53</v>
      </c>
      <c r="J6771" t="s">
        <v>5928</v>
      </c>
      <c r="K6771" t="s">
        <v>5929</v>
      </c>
      <c r="L6771" t="s">
        <v>105</v>
      </c>
      <c r="M6771" t="s">
        <v>30</v>
      </c>
      <c r="N6771" t="s">
        <v>500</v>
      </c>
      <c r="O6771" t="s">
        <v>1275</v>
      </c>
      <c r="P6771">
        <v>31907</v>
      </c>
      <c r="Q6771" t="s">
        <v>33</v>
      </c>
      <c r="R6771" t="s">
        <v>7477</v>
      </c>
      <c r="S6771" t="s">
        <v>49</v>
      </c>
      <c r="T6771" t="s">
        <v>71</v>
      </c>
      <c r="U6771" t="s">
        <v>7478</v>
      </c>
      <c r="V6771">
        <v>35.4</v>
      </c>
      <c r="W6771">
        <v>5</v>
      </c>
      <c r="X6771" s="9">
        <f>Table1[[#This Row],[Discount]]</f>
        <v>0</v>
      </c>
      <c r="Y6771">
        <v>0</v>
      </c>
      <c r="Z6771">
        <v>13.452000000000002</v>
      </c>
    </row>
    <row r="6772" spans="1:26" ht="16" x14ac:dyDescent="0.2">
      <c r="A6772">
        <v>6771</v>
      </c>
      <c r="B6772" t="s">
        <v>9088</v>
      </c>
      <c r="C6772" s="1">
        <v>41983</v>
      </c>
      <c r="D6772">
        <f>YEAR(Table1[[#This Row],[Order Date]])</f>
        <v>2014</v>
      </c>
      <c r="E6772">
        <f>MONTH(Table1[[#This Row],[Order Date]])</f>
        <v>12</v>
      </c>
      <c r="F6772" t="str">
        <f>Table1[[#This Row],[Order Year]]&amp;"-"&amp;Table1[[#This Row],[Order Month]]</f>
        <v>2014-12</v>
      </c>
      <c r="G6772" s="5">
        <f>YEAR(Table1[[#This Row],[Order Date]])*100 + MONTH(Table1[[#This Row],[Order Date]])</f>
        <v>201412</v>
      </c>
      <c r="H6772" s="1">
        <v>41987</v>
      </c>
      <c r="I6772" t="s">
        <v>53</v>
      </c>
      <c r="J6772" t="s">
        <v>6787</v>
      </c>
      <c r="K6772" t="s">
        <v>6788</v>
      </c>
      <c r="L6772" t="s">
        <v>44</v>
      </c>
      <c r="M6772" t="s">
        <v>30</v>
      </c>
      <c r="N6772" t="s">
        <v>547</v>
      </c>
      <c r="O6772" t="s">
        <v>313</v>
      </c>
      <c r="P6772">
        <v>85023</v>
      </c>
      <c r="Q6772" t="s">
        <v>47</v>
      </c>
      <c r="R6772" t="s">
        <v>4296</v>
      </c>
      <c r="S6772" t="s">
        <v>49</v>
      </c>
      <c r="T6772" t="s">
        <v>93</v>
      </c>
      <c r="U6772" t="s">
        <v>4297</v>
      </c>
      <c r="V6772">
        <v>419.4</v>
      </c>
      <c r="W6772">
        <v>5</v>
      </c>
      <c r="X6772" s="9">
        <f>Table1[[#This Row],[Discount]]</f>
        <v>0.2</v>
      </c>
      <c r="Y6772">
        <v>0.2</v>
      </c>
      <c r="Z6772">
        <v>146.79</v>
      </c>
    </row>
    <row r="6773" spans="1:26" ht="16" x14ac:dyDescent="0.2">
      <c r="A6773">
        <v>6772</v>
      </c>
      <c r="B6773" t="s">
        <v>9088</v>
      </c>
      <c r="C6773" s="1">
        <v>41983</v>
      </c>
      <c r="D6773">
        <f>YEAR(Table1[[#This Row],[Order Date]])</f>
        <v>2014</v>
      </c>
      <c r="E6773">
        <f>MONTH(Table1[[#This Row],[Order Date]])</f>
        <v>12</v>
      </c>
      <c r="F6773" t="str">
        <f>Table1[[#This Row],[Order Year]]&amp;"-"&amp;Table1[[#This Row],[Order Month]]</f>
        <v>2014-12</v>
      </c>
      <c r="G6773" s="5">
        <f>YEAR(Table1[[#This Row],[Order Date]])*100 + MONTH(Table1[[#This Row],[Order Date]])</f>
        <v>201412</v>
      </c>
      <c r="H6773" s="1">
        <v>41987</v>
      </c>
      <c r="I6773" t="s">
        <v>53</v>
      </c>
      <c r="J6773" t="s">
        <v>6787</v>
      </c>
      <c r="K6773" t="s">
        <v>6788</v>
      </c>
      <c r="L6773" t="s">
        <v>44</v>
      </c>
      <c r="M6773" t="s">
        <v>30</v>
      </c>
      <c r="N6773" t="s">
        <v>547</v>
      </c>
      <c r="O6773" t="s">
        <v>313</v>
      </c>
      <c r="P6773">
        <v>85023</v>
      </c>
      <c r="Q6773" t="s">
        <v>47</v>
      </c>
      <c r="R6773" t="s">
        <v>8875</v>
      </c>
      <c r="S6773" t="s">
        <v>49</v>
      </c>
      <c r="T6773" t="s">
        <v>78</v>
      </c>
      <c r="U6773" t="s">
        <v>8876</v>
      </c>
      <c r="V6773">
        <v>13.005000000000003</v>
      </c>
      <c r="W6773">
        <v>3</v>
      </c>
      <c r="X6773" s="9">
        <f>Table1[[#This Row],[Discount]]</f>
        <v>0.7</v>
      </c>
      <c r="Y6773">
        <v>0.7</v>
      </c>
      <c r="Z6773">
        <v>-9.9704999999999977</v>
      </c>
    </row>
    <row r="6774" spans="1:26" ht="16" x14ac:dyDescent="0.2">
      <c r="A6774">
        <v>6773</v>
      </c>
      <c r="B6774" t="s">
        <v>9089</v>
      </c>
      <c r="C6774" s="1">
        <v>41583</v>
      </c>
      <c r="D6774">
        <f>YEAR(Table1[[#This Row],[Order Date]])</f>
        <v>2013</v>
      </c>
      <c r="E6774">
        <f>MONTH(Table1[[#This Row],[Order Date]])</f>
        <v>11</v>
      </c>
      <c r="F6774" t="str">
        <f>Table1[[#This Row],[Order Year]]&amp;"-"&amp;Table1[[#This Row],[Order Month]]</f>
        <v>2013-11</v>
      </c>
      <c r="G6774" s="5">
        <f>YEAR(Table1[[#This Row],[Order Date]])*100 + MONTH(Table1[[#This Row],[Order Date]])</f>
        <v>201311</v>
      </c>
      <c r="H6774" s="1">
        <v>41587</v>
      </c>
      <c r="I6774" t="s">
        <v>53</v>
      </c>
      <c r="J6774" t="s">
        <v>1682</v>
      </c>
      <c r="K6774" t="s">
        <v>1683</v>
      </c>
      <c r="L6774" t="s">
        <v>105</v>
      </c>
      <c r="M6774" t="s">
        <v>30</v>
      </c>
      <c r="N6774" t="s">
        <v>45</v>
      </c>
      <c r="O6774" t="s">
        <v>46</v>
      </c>
      <c r="P6774">
        <v>90004</v>
      </c>
      <c r="Q6774" t="s">
        <v>47</v>
      </c>
      <c r="R6774" t="s">
        <v>1226</v>
      </c>
      <c r="S6774" t="s">
        <v>49</v>
      </c>
      <c r="T6774" t="s">
        <v>78</v>
      </c>
      <c r="U6774" t="s">
        <v>1227</v>
      </c>
      <c r="V6774">
        <v>7.7120000000000006</v>
      </c>
      <c r="W6774">
        <v>2</v>
      </c>
      <c r="X6774" s="9">
        <f>Table1[[#This Row],[Discount]]</f>
        <v>0.2</v>
      </c>
      <c r="Y6774">
        <v>0.2</v>
      </c>
      <c r="Z6774">
        <v>2.7956000000000003</v>
      </c>
    </row>
    <row r="6775" spans="1:26" ht="16" x14ac:dyDescent="0.2">
      <c r="A6775">
        <v>6774</v>
      </c>
      <c r="B6775" t="s">
        <v>9089</v>
      </c>
      <c r="C6775" s="1">
        <v>41583</v>
      </c>
      <c r="D6775">
        <f>YEAR(Table1[[#This Row],[Order Date]])</f>
        <v>2013</v>
      </c>
      <c r="E6775">
        <f>MONTH(Table1[[#This Row],[Order Date]])</f>
        <v>11</v>
      </c>
      <c r="F6775" t="str">
        <f>Table1[[#This Row],[Order Year]]&amp;"-"&amp;Table1[[#This Row],[Order Month]]</f>
        <v>2013-11</v>
      </c>
      <c r="G6775" s="5">
        <f>YEAR(Table1[[#This Row],[Order Date]])*100 + MONTH(Table1[[#This Row],[Order Date]])</f>
        <v>201311</v>
      </c>
      <c r="H6775" s="1">
        <v>41587</v>
      </c>
      <c r="I6775" t="s">
        <v>53</v>
      </c>
      <c r="J6775" t="s">
        <v>1682</v>
      </c>
      <c r="K6775" t="s">
        <v>1683</v>
      </c>
      <c r="L6775" t="s">
        <v>105</v>
      </c>
      <c r="M6775" t="s">
        <v>30</v>
      </c>
      <c r="N6775" t="s">
        <v>45</v>
      </c>
      <c r="O6775" t="s">
        <v>46</v>
      </c>
      <c r="P6775">
        <v>90004</v>
      </c>
      <c r="Q6775" t="s">
        <v>47</v>
      </c>
      <c r="R6775" t="s">
        <v>6935</v>
      </c>
      <c r="S6775" t="s">
        <v>49</v>
      </c>
      <c r="T6775" t="s">
        <v>78</v>
      </c>
      <c r="U6775" t="s">
        <v>6936</v>
      </c>
      <c r="V6775">
        <v>4.1760000000000002</v>
      </c>
      <c r="W6775">
        <v>1</v>
      </c>
      <c r="X6775" s="9">
        <f>Table1[[#This Row],[Discount]]</f>
        <v>0.2</v>
      </c>
      <c r="Y6775">
        <v>0.2</v>
      </c>
      <c r="Z6775">
        <v>1.3049999999999997</v>
      </c>
    </row>
    <row r="6776" spans="1:26" ht="16" x14ac:dyDescent="0.2">
      <c r="A6776">
        <v>6775</v>
      </c>
      <c r="B6776" t="s">
        <v>9089</v>
      </c>
      <c r="C6776" s="1">
        <v>41583</v>
      </c>
      <c r="D6776">
        <f>YEAR(Table1[[#This Row],[Order Date]])</f>
        <v>2013</v>
      </c>
      <c r="E6776">
        <f>MONTH(Table1[[#This Row],[Order Date]])</f>
        <v>11</v>
      </c>
      <c r="F6776" t="str">
        <f>Table1[[#This Row],[Order Year]]&amp;"-"&amp;Table1[[#This Row],[Order Month]]</f>
        <v>2013-11</v>
      </c>
      <c r="G6776" s="5">
        <f>YEAR(Table1[[#This Row],[Order Date]])*100 + MONTH(Table1[[#This Row],[Order Date]])</f>
        <v>201311</v>
      </c>
      <c r="H6776" s="1">
        <v>41587</v>
      </c>
      <c r="I6776" t="s">
        <v>53</v>
      </c>
      <c r="J6776" t="s">
        <v>1682</v>
      </c>
      <c r="K6776" t="s">
        <v>1683</v>
      </c>
      <c r="L6776" t="s">
        <v>105</v>
      </c>
      <c r="M6776" t="s">
        <v>30</v>
      </c>
      <c r="N6776" t="s">
        <v>45</v>
      </c>
      <c r="O6776" t="s">
        <v>46</v>
      </c>
      <c r="P6776">
        <v>90004</v>
      </c>
      <c r="Q6776" t="s">
        <v>47</v>
      </c>
      <c r="R6776" t="s">
        <v>9090</v>
      </c>
      <c r="S6776" t="s">
        <v>49</v>
      </c>
      <c r="T6776" t="s">
        <v>93</v>
      </c>
      <c r="U6776" t="s">
        <v>9091</v>
      </c>
      <c r="V6776">
        <v>38.880000000000003</v>
      </c>
      <c r="W6776">
        <v>6</v>
      </c>
      <c r="X6776" s="9">
        <f>Table1[[#This Row],[Discount]]</f>
        <v>0</v>
      </c>
      <c r="Y6776">
        <v>0</v>
      </c>
      <c r="Z6776">
        <v>18.662400000000002</v>
      </c>
    </row>
    <row r="6777" spans="1:26" ht="16" x14ac:dyDescent="0.2">
      <c r="A6777">
        <v>6776</v>
      </c>
      <c r="B6777" t="s">
        <v>9092</v>
      </c>
      <c r="C6777" s="1">
        <v>40997</v>
      </c>
      <c r="D6777">
        <f>YEAR(Table1[[#This Row],[Order Date]])</f>
        <v>2012</v>
      </c>
      <c r="E6777">
        <f>MONTH(Table1[[#This Row],[Order Date]])</f>
        <v>3</v>
      </c>
      <c r="F6777" t="str">
        <f>Table1[[#This Row],[Order Year]]&amp;"-"&amp;Table1[[#This Row],[Order Month]]</f>
        <v>2012-3</v>
      </c>
      <c r="G6777" s="5">
        <f>YEAR(Table1[[#This Row],[Order Date]])*100 + MONTH(Table1[[#This Row],[Order Date]])</f>
        <v>201203</v>
      </c>
      <c r="H6777" s="1">
        <v>41003</v>
      </c>
      <c r="I6777" t="s">
        <v>53</v>
      </c>
      <c r="J6777" t="s">
        <v>3697</v>
      </c>
      <c r="K6777" t="s">
        <v>3698</v>
      </c>
      <c r="L6777" t="s">
        <v>29</v>
      </c>
      <c r="M6777" t="s">
        <v>30</v>
      </c>
      <c r="N6777" t="s">
        <v>269</v>
      </c>
      <c r="O6777" t="s">
        <v>270</v>
      </c>
      <c r="P6777">
        <v>10024</v>
      </c>
      <c r="Q6777" t="s">
        <v>151</v>
      </c>
      <c r="R6777" t="s">
        <v>1031</v>
      </c>
      <c r="S6777" t="s">
        <v>49</v>
      </c>
      <c r="T6777" t="s">
        <v>93</v>
      </c>
      <c r="U6777" t="s">
        <v>1032</v>
      </c>
      <c r="V6777">
        <v>17.64</v>
      </c>
      <c r="W6777">
        <v>4</v>
      </c>
      <c r="X6777" s="9">
        <f>Table1[[#This Row],[Discount]]</f>
        <v>0</v>
      </c>
      <c r="Y6777">
        <v>0</v>
      </c>
      <c r="Z6777">
        <v>8.1143999999999998</v>
      </c>
    </row>
    <row r="6778" spans="1:26" ht="16" x14ac:dyDescent="0.2">
      <c r="A6778">
        <v>6777</v>
      </c>
      <c r="B6778" t="s">
        <v>9093</v>
      </c>
      <c r="C6778" s="1">
        <v>41523</v>
      </c>
      <c r="D6778">
        <f>YEAR(Table1[[#This Row],[Order Date]])</f>
        <v>2013</v>
      </c>
      <c r="E6778">
        <f>MONTH(Table1[[#This Row],[Order Date]])</f>
        <v>9</v>
      </c>
      <c r="F6778" t="str">
        <f>Table1[[#This Row],[Order Year]]&amp;"-"&amp;Table1[[#This Row],[Order Month]]</f>
        <v>2013-9</v>
      </c>
      <c r="G6778" s="5">
        <f>YEAR(Table1[[#This Row],[Order Date]])*100 + MONTH(Table1[[#This Row],[Order Date]])</f>
        <v>201309</v>
      </c>
      <c r="H6778" s="1">
        <v>41529</v>
      </c>
      <c r="I6778" t="s">
        <v>53</v>
      </c>
      <c r="J6778" t="s">
        <v>6378</v>
      </c>
      <c r="K6778" t="s">
        <v>6379</v>
      </c>
      <c r="L6778" t="s">
        <v>29</v>
      </c>
      <c r="M6778" t="s">
        <v>30</v>
      </c>
      <c r="N6778" t="s">
        <v>681</v>
      </c>
      <c r="O6778" t="s">
        <v>107</v>
      </c>
      <c r="P6778">
        <v>78207</v>
      </c>
      <c r="Q6778" t="s">
        <v>108</v>
      </c>
      <c r="R6778" t="s">
        <v>220</v>
      </c>
      <c r="S6778" t="s">
        <v>49</v>
      </c>
      <c r="T6778" t="s">
        <v>62</v>
      </c>
      <c r="U6778" t="s">
        <v>221</v>
      </c>
      <c r="V6778">
        <v>93.456000000000003</v>
      </c>
      <c r="W6778">
        <v>3</v>
      </c>
      <c r="X6778" s="9">
        <f>Table1[[#This Row],[Discount]]</f>
        <v>0.2</v>
      </c>
      <c r="Y6778">
        <v>0.2</v>
      </c>
      <c r="Z6778">
        <v>-17.523000000000014</v>
      </c>
    </row>
    <row r="6779" spans="1:26" ht="16" x14ac:dyDescent="0.2">
      <c r="A6779">
        <v>6778</v>
      </c>
      <c r="B6779" t="s">
        <v>9094</v>
      </c>
      <c r="C6779" s="1">
        <v>41668</v>
      </c>
      <c r="D6779">
        <f>YEAR(Table1[[#This Row],[Order Date]])</f>
        <v>2014</v>
      </c>
      <c r="E6779">
        <f>MONTH(Table1[[#This Row],[Order Date]])</f>
        <v>1</v>
      </c>
      <c r="F6779" t="str">
        <f>Table1[[#This Row],[Order Year]]&amp;"-"&amp;Table1[[#This Row],[Order Month]]</f>
        <v>2014-1</v>
      </c>
      <c r="G6779" s="5">
        <f>YEAR(Table1[[#This Row],[Order Date]])*100 + MONTH(Table1[[#This Row],[Order Date]])</f>
        <v>201401</v>
      </c>
      <c r="H6779" s="1">
        <v>41672</v>
      </c>
      <c r="I6779" t="s">
        <v>53</v>
      </c>
      <c r="J6779" t="s">
        <v>5792</v>
      </c>
      <c r="K6779" t="s">
        <v>5793</v>
      </c>
      <c r="L6779" t="s">
        <v>105</v>
      </c>
      <c r="M6779" t="s">
        <v>30</v>
      </c>
      <c r="N6779" t="s">
        <v>269</v>
      </c>
      <c r="O6779" t="s">
        <v>270</v>
      </c>
      <c r="P6779">
        <v>10009</v>
      </c>
      <c r="Q6779" t="s">
        <v>151</v>
      </c>
      <c r="R6779" t="s">
        <v>4950</v>
      </c>
      <c r="S6779" t="s">
        <v>74</v>
      </c>
      <c r="T6779" t="s">
        <v>164</v>
      </c>
      <c r="U6779" t="s">
        <v>4951</v>
      </c>
      <c r="V6779">
        <v>449.91</v>
      </c>
      <c r="W6779">
        <v>9</v>
      </c>
      <c r="X6779" s="9">
        <f>Table1[[#This Row],[Discount]]</f>
        <v>0</v>
      </c>
      <c r="Y6779">
        <v>0</v>
      </c>
      <c r="Z6779">
        <v>157.46849999999998</v>
      </c>
    </row>
    <row r="6780" spans="1:26" ht="16" x14ac:dyDescent="0.2">
      <c r="A6780">
        <v>6779</v>
      </c>
      <c r="B6780" t="s">
        <v>9095</v>
      </c>
      <c r="C6780" s="1">
        <v>41521</v>
      </c>
      <c r="D6780">
        <f>YEAR(Table1[[#This Row],[Order Date]])</f>
        <v>2013</v>
      </c>
      <c r="E6780">
        <f>MONTH(Table1[[#This Row],[Order Date]])</f>
        <v>9</v>
      </c>
      <c r="F6780" t="str">
        <f>Table1[[#This Row],[Order Year]]&amp;"-"&amp;Table1[[#This Row],[Order Month]]</f>
        <v>2013-9</v>
      </c>
      <c r="G6780" s="5">
        <f>YEAR(Table1[[#This Row],[Order Date]])*100 + MONTH(Table1[[#This Row],[Order Date]])</f>
        <v>201309</v>
      </c>
      <c r="H6780" s="1">
        <v>41526</v>
      </c>
      <c r="I6780" t="s">
        <v>26</v>
      </c>
      <c r="J6780" t="s">
        <v>4375</v>
      </c>
      <c r="K6780" t="s">
        <v>4376</v>
      </c>
      <c r="L6780" t="s">
        <v>29</v>
      </c>
      <c r="M6780" t="s">
        <v>30</v>
      </c>
      <c r="N6780" t="s">
        <v>4495</v>
      </c>
      <c r="O6780" t="s">
        <v>2738</v>
      </c>
      <c r="P6780">
        <v>21215</v>
      </c>
      <c r="Q6780" t="s">
        <v>151</v>
      </c>
      <c r="R6780" t="s">
        <v>4479</v>
      </c>
      <c r="S6780" t="s">
        <v>35</v>
      </c>
      <c r="T6780" t="s">
        <v>36</v>
      </c>
      <c r="U6780" t="s">
        <v>4480</v>
      </c>
      <c r="V6780">
        <v>344.94</v>
      </c>
      <c r="W6780">
        <v>3</v>
      </c>
      <c r="X6780" s="9">
        <f>Table1[[#This Row],[Discount]]</f>
        <v>0</v>
      </c>
      <c r="Y6780">
        <v>0</v>
      </c>
      <c r="Z6780">
        <v>31.044599999999974</v>
      </c>
    </row>
    <row r="6781" spans="1:26" ht="16" x14ac:dyDescent="0.2">
      <c r="A6781">
        <v>6780</v>
      </c>
      <c r="B6781" t="s">
        <v>9095</v>
      </c>
      <c r="C6781" s="1">
        <v>41521</v>
      </c>
      <c r="D6781">
        <f>YEAR(Table1[[#This Row],[Order Date]])</f>
        <v>2013</v>
      </c>
      <c r="E6781">
        <f>MONTH(Table1[[#This Row],[Order Date]])</f>
        <v>9</v>
      </c>
      <c r="F6781" t="str">
        <f>Table1[[#This Row],[Order Year]]&amp;"-"&amp;Table1[[#This Row],[Order Month]]</f>
        <v>2013-9</v>
      </c>
      <c r="G6781" s="5">
        <f>YEAR(Table1[[#This Row],[Order Date]])*100 + MONTH(Table1[[#This Row],[Order Date]])</f>
        <v>201309</v>
      </c>
      <c r="H6781" s="1">
        <v>41526</v>
      </c>
      <c r="I6781" t="s">
        <v>26</v>
      </c>
      <c r="J6781" t="s">
        <v>4375</v>
      </c>
      <c r="K6781" t="s">
        <v>4376</v>
      </c>
      <c r="L6781" t="s">
        <v>29</v>
      </c>
      <c r="M6781" t="s">
        <v>30</v>
      </c>
      <c r="N6781" t="s">
        <v>4495</v>
      </c>
      <c r="O6781" t="s">
        <v>2738</v>
      </c>
      <c r="P6781">
        <v>21215</v>
      </c>
      <c r="Q6781" t="s">
        <v>151</v>
      </c>
      <c r="R6781" t="s">
        <v>5064</v>
      </c>
      <c r="S6781" t="s">
        <v>35</v>
      </c>
      <c r="T6781" t="s">
        <v>68</v>
      </c>
      <c r="U6781" t="s">
        <v>5065</v>
      </c>
      <c r="V6781">
        <v>14.76</v>
      </c>
      <c r="W6781">
        <v>2</v>
      </c>
      <c r="X6781" s="9">
        <f>Table1[[#This Row],[Discount]]</f>
        <v>0</v>
      </c>
      <c r="Y6781">
        <v>0</v>
      </c>
      <c r="Z6781">
        <v>4.2803999999999984</v>
      </c>
    </row>
    <row r="6782" spans="1:26" ht="16" x14ac:dyDescent="0.2">
      <c r="A6782">
        <v>6781</v>
      </c>
      <c r="B6782" t="s">
        <v>9095</v>
      </c>
      <c r="C6782" s="1">
        <v>41521</v>
      </c>
      <c r="D6782">
        <f>YEAR(Table1[[#This Row],[Order Date]])</f>
        <v>2013</v>
      </c>
      <c r="E6782">
        <f>MONTH(Table1[[#This Row],[Order Date]])</f>
        <v>9</v>
      </c>
      <c r="F6782" t="str">
        <f>Table1[[#This Row],[Order Year]]&amp;"-"&amp;Table1[[#This Row],[Order Month]]</f>
        <v>2013-9</v>
      </c>
      <c r="G6782" s="5">
        <f>YEAR(Table1[[#This Row],[Order Date]])*100 + MONTH(Table1[[#This Row],[Order Date]])</f>
        <v>201309</v>
      </c>
      <c r="H6782" s="1">
        <v>41526</v>
      </c>
      <c r="I6782" t="s">
        <v>26</v>
      </c>
      <c r="J6782" t="s">
        <v>4375</v>
      </c>
      <c r="K6782" t="s">
        <v>4376</v>
      </c>
      <c r="L6782" t="s">
        <v>29</v>
      </c>
      <c r="M6782" t="s">
        <v>30</v>
      </c>
      <c r="N6782" t="s">
        <v>4495</v>
      </c>
      <c r="O6782" t="s">
        <v>2738</v>
      </c>
      <c r="P6782">
        <v>21215</v>
      </c>
      <c r="Q6782" t="s">
        <v>151</v>
      </c>
      <c r="R6782" t="s">
        <v>3311</v>
      </c>
      <c r="S6782" t="s">
        <v>49</v>
      </c>
      <c r="T6782" t="s">
        <v>78</v>
      </c>
      <c r="U6782" t="s">
        <v>3312</v>
      </c>
      <c r="V6782">
        <v>12.76</v>
      </c>
      <c r="W6782">
        <v>2</v>
      </c>
      <c r="X6782" s="9">
        <f>Table1[[#This Row],[Discount]]</f>
        <v>0</v>
      </c>
      <c r="Y6782">
        <v>0</v>
      </c>
      <c r="Z6782">
        <v>5.8695999999999993</v>
      </c>
    </row>
    <row r="6783" spans="1:26" ht="16" x14ac:dyDescent="0.2">
      <c r="A6783">
        <v>6782</v>
      </c>
      <c r="B6783" t="s">
        <v>9095</v>
      </c>
      <c r="C6783" s="1">
        <v>41521</v>
      </c>
      <c r="D6783">
        <f>YEAR(Table1[[#This Row],[Order Date]])</f>
        <v>2013</v>
      </c>
      <c r="E6783">
        <f>MONTH(Table1[[#This Row],[Order Date]])</f>
        <v>9</v>
      </c>
      <c r="F6783" t="str">
        <f>Table1[[#This Row],[Order Year]]&amp;"-"&amp;Table1[[#This Row],[Order Month]]</f>
        <v>2013-9</v>
      </c>
      <c r="G6783" s="5">
        <f>YEAR(Table1[[#This Row],[Order Date]])*100 + MONTH(Table1[[#This Row],[Order Date]])</f>
        <v>201309</v>
      </c>
      <c r="H6783" s="1">
        <v>41526</v>
      </c>
      <c r="I6783" t="s">
        <v>26</v>
      </c>
      <c r="J6783" t="s">
        <v>4375</v>
      </c>
      <c r="K6783" t="s">
        <v>4376</v>
      </c>
      <c r="L6783" t="s">
        <v>29</v>
      </c>
      <c r="M6783" t="s">
        <v>30</v>
      </c>
      <c r="N6783" t="s">
        <v>4495</v>
      </c>
      <c r="O6783" t="s">
        <v>2738</v>
      </c>
      <c r="P6783">
        <v>21215</v>
      </c>
      <c r="Q6783" t="s">
        <v>151</v>
      </c>
      <c r="R6783" t="s">
        <v>2623</v>
      </c>
      <c r="S6783" t="s">
        <v>49</v>
      </c>
      <c r="T6783" t="s">
        <v>50</v>
      </c>
      <c r="U6783" t="s">
        <v>2624</v>
      </c>
      <c r="V6783">
        <v>58.48</v>
      </c>
      <c r="W6783">
        <v>8</v>
      </c>
      <c r="X6783" s="9">
        <f>Table1[[#This Row],[Discount]]</f>
        <v>0</v>
      </c>
      <c r="Y6783">
        <v>0</v>
      </c>
      <c r="Z6783">
        <v>27.485599999999998</v>
      </c>
    </row>
    <row r="6784" spans="1:26" ht="16" x14ac:dyDescent="0.2">
      <c r="A6784">
        <v>6783</v>
      </c>
      <c r="B6784" t="s">
        <v>9096</v>
      </c>
      <c r="C6784" s="1">
        <v>41846</v>
      </c>
      <c r="D6784">
        <f>YEAR(Table1[[#This Row],[Order Date]])</f>
        <v>2014</v>
      </c>
      <c r="E6784">
        <f>MONTH(Table1[[#This Row],[Order Date]])</f>
        <v>7</v>
      </c>
      <c r="F6784" t="str">
        <f>Table1[[#This Row],[Order Year]]&amp;"-"&amp;Table1[[#This Row],[Order Month]]</f>
        <v>2014-7</v>
      </c>
      <c r="G6784" s="5">
        <f>YEAR(Table1[[#This Row],[Order Date]])*100 + MONTH(Table1[[#This Row],[Order Date]])</f>
        <v>201407</v>
      </c>
      <c r="H6784" s="1">
        <v>41849</v>
      </c>
      <c r="I6784" t="s">
        <v>26</v>
      </c>
      <c r="J6784" t="s">
        <v>4685</v>
      </c>
      <c r="K6784" t="s">
        <v>4686</v>
      </c>
      <c r="L6784" t="s">
        <v>29</v>
      </c>
      <c r="M6784" t="s">
        <v>30</v>
      </c>
      <c r="N6784" t="s">
        <v>149</v>
      </c>
      <c r="O6784" t="s">
        <v>150</v>
      </c>
      <c r="P6784">
        <v>19143</v>
      </c>
      <c r="Q6784" t="s">
        <v>151</v>
      </c>
      <c r="R6784" t="s">
        <v>2114</v>
      </c>
      <c r="S6784" t="s">
        <v>35</v>
      </c>
      <c r="T6784" t="s">
        <v>68</v>
      </c>
      <c r="U6784" t="s">
        <v>2115</v>
      </c>
      <c r="V6784">
        <v>20.096000000000004</v>
      </c>
      <c r="W6784">
        <v>4</v>
      </c>
      <c r="X6784" s="9">
        <f>Table1[[#This Row],[Discount]]</f>
        <v>0.2</v>
      </c>
      <c r="Y6784">
        <v>0.2</v>
      </c>
      <c r="Z6784">
        <v>3.0143999999999984</v>
      </c>
    </row>
    <row r="6785" spans="1:26" ht="16" x14ac:dyDescent="0.2">
      <c r="A6785">
        <v>6784</v>
      </c>
      <c r="B6785" t="s">
        <v>9096</v>
      </c>
      <c r="C6785" s="1">
        <v>41846</v>
      </c>
      <c r="D6785">
        <f>YEAR(Table1[[#This Row],[Order Date]])</f>
        <v>2014</v>
      </c>
      <c r="E6785">
        <f>MONTH(Table1[[#This Row],[Order Date]])</f>
        <v>7</v>
      </c>
      <c r="F6785" t="str">
        <f>Table1[[#This Row],[Order Year]]&amp;"-"&amp;Table1[[#This Row],[Order Month]]</f>
        <v>2014-7</v>
      </c>
      <c r="G6785" s="5">
        <f>YEAR(Table1[[#This Row],[Order Date]])*100 + MONTH(Table1[[#This Row],[Order Date]])</f>
        <v>201407</v>
      </c>
      <c r="H6785" s="1">
        <v>41849</v>
      </c>
      <c r="I6785" t="s">
        <v>26</v>
      </c>
      <c r="J6785" t="s">
        <v>4685</v>
      </c>
      <c r="K6785" t="s">
        <v>4686</v>
      </c>
      <c r="L6785" t="s">
        <v>29</v>
      </c>
      <c r="M6785" t="s">
        <v>30</v>
      </c>
      <c r="N6785" t="s">
        <v>149</v>
      </c>
      <c r="O6785" t="s">
        <v>150</v>
      </c>
      <c r="P6785">
        <v>19143</v>
      </c>
      <c r="Q6785" t="s">
        <v>151</v>
      </c>
      <c r="R6785" t="s">
        <v>9097</v>
      </c>
      <c r="S6785" t="s">
        <v>49</v>
      </c>
      <c r="T6785" t="s">
        <v>581</v>
      </c>
      <c r="U6785" t="s">
        <v>9098</v>
      </c>
      <c r="V6785">
        <v>37.752000000000002</v>
      </c>
      <c r="W6785">
        <v>3</v>
      </c>
      <c r="X6785" s="9">
        <f>Table1[[#This Row],[Discount]]</f>
        <v>0.2</v>
      </c>
      <c r="Y6785">
        <v>0.2</v>
      </c>
      <c r="Z6785">
        <v>4.2470999999999943</v>
      </c>
    </row>
    <row r="6786" spans="1:26" ht="16" x14ac:dyDescent="0.2">
      <c r="A6786">
        <v>6785</v>
      </c>
      <c r="B6786" t="s">
        <v>9096</v>
      </c>
      <c r="C6786" s="1">
        <v>41846</v>
      </c>
      <c r="D6786">
        <f>YEAR(Table1[[#This Row],[Order Date]])</f>
        <v>2014</v>
      </c>
      <c r="E6786">
        <f>MONTH(Table1[[#This Row],[Order Date]])</f>
        <v>7</v>
      </c>
      <c r="F6786" t="str">
        <f>Table1[[#This Row],[Order Year]]&amp;"-"&amp;Table1[[#This Row],[Order Month]]</f>
        <v>2014-7</v>
      </c>
      <c r="G6786" s="5">
        <f>YEAR(Table1[[#This Row],[Order Date]])*100 + MONTH(Table1[[#This Row],[Order Date]])</f>
        <v>201407</v>
      </c>
      <c r="H6786" s="1">
        <v>41849</v>
      </c>
      <c r="I6786" t="s">
        <v>26</v>
      </c>
      <c r="J6786" t="s">
        <v>4685</v>
      </c>
      <c r="K6786" t="s">
        <v>4686</v>
      </c>
      <c r="L6786" t="s">
        <v>29</v>
      </c>
      <c r="M6786" t="s">
        <v>30</v>
      </c>
      <c r="N6786" t="s">
        <v>149</v>
      </c>
      <c r="O6786" t="s">
        <v>150</v>
      </c>
      <c r="P6786">
        <v>19143</v>
      </c>
      <c r="Q6786" t="s">
        <v>151</v>
      </c>
      <c r="R6786" t="s">
        <v>8264</v>
      </c>
      <c r="S6786" t="s">
        <v>35</v>
      </c>
      <c r="T6786" t="s">
        <v>59</v>
      </c>
      <c r="U6786" t="s">
        <v>8265</v>
      </c>
      <c r="V6786">
        <v>138.58799999999999</v>
      </c>
      <c r="W6786">
        <v>1</v>
      </c>
      <c r="X6786" s="9">
        <f>Table1[[#This Row],[Discount]]</f>
        <v>0.4</v>
      </c>
      <c r="Y6786">
        <v>0.4</v>
      </c>
      <c r="Z6786">
        <v>-34.646999999999991</v>
      </c>
    </row>
    <row r="6787" spans="1:26" ht="16" x14ac:dyDescent="0.2">
      <c r="A6787">
        <v>6786</v>
      </c>
      <c r="B6787" t="s">
        <v>9096</v>
      </c>
      <c r="C6787" s="1">
        <v>41846</v>
      </c>
      <c r="D6787">
        <f>YEAR(Table1[[#This Row],[Order Date]])</f>
        <v>2014</v>
      </c>
      <c r="E6787">
        <f>MONTH(Table1[[#This Row],[Order Date]])</f>
        <v>7</v>
      </c>
      <c r="F6787" t="str">
        <f>Table1[[#This Row],[Order Year]]&amp;"-"&amp;Table1[[#This Row],[Order Month]]</f>
        <v>2014-7</v>
      </c>
      <c r="G6787" s="5">
        <f>YEAR(Table1[[#This Row],[Order Date]])*100 + MONTH(Table1[[#This Row],[Order Date]])</f>
        <v>201407</v>
      </c>
      <c r="H6787" s="1">
        <v>41849</v>
      </c>
      <c r="I6787" t="s">
        <v>26</v>
      </c>
      <c r="J6787" t="s">
        <v>4685</v>
      </c>
      <c r="K6787" t="s">
        <v>4686</v>
      </c>
      <c r="L6787" t="s">
        <v>29</v>
      </c>
      <c r="M6787" t="s">
        <v>30</v>
      </c>
      <c r="N6787" t="s">
        <v>149</v>
      </c>
      <c r="O6787" t="s">
        <v>150</v>
      </c>
      <c r="P6787">
        <v>19143</v>
      </c>
      <c r="Q6787" t="s">
        <v>151</v>
      </c>
      <c r="R6787" t="s">
        <v>1545</v>
      </c>
      <c r="S6787" t="s">
        <v>49</v>
      </c>
      <c r="T6787" t="s">
        <v>62</v>
      </c>
      <c r="U6787" t="s">
        <v>1546</v>
      </c>
      <c r="V6787">
        <v>259.92000000000007</v>
      </c>
      <c r="W6787">
        <v>5</v>
      </c>
      <c r="X6787" s="9">
        <f>Table1[[#This Row],[Discount]]</f>
        <v>0.2</v>
      </c>
      <c r="Y6787">
        <v>0.2</v>
      </c>
      <c r="Z6787">
        <v>-25.992000000000004</v>
      </c>
    </row>
    <row r="6788" spans="1:26" ht="16" x14ac:dyDescent="0.2">
      <c r="A6788">
        <v>6787</v>
      </c>
      <c r="B6788" t="s">
        <v>9096</v>
      </c>
      <c r="C6788" s="1">
        <v>41846</v>
      </c>
      <c r="D6788">
        <f>YEAR(Table1[[#This Row],[Order Date]])</f>
        <v>2014</v>
      </c>
      <c r="E6788">
        <f>MONTH(Table1[[#This Row],[Order Date]])</f>
        <v>7</v>
      </c>
      <c r="F6788" t="str">
        <f>Table1[[#This Row],[Order Year]]&amp;"-"&amp;Table1[[#This Row],[Order Month]]</f>
        <v>2014-7</v>
      </c>
      <c r="G6788" s="5">
        <f>YEAR(Table1[[#This Row],[Order Date]])*100 + MONTH(Table1[[#This Row],[Order Date]])</f>
        <v>201407</v>
      </c>
      <c r="H6788" s="1">
        <v>41849</v>
      </c>
      <c r="I6788" t="s">
        <v>26</v>
      </c>
      <c r="J6788" t="s">
        <v>4685</v>
      </c>
      <c r="K6788" t="s">
        <v>4686</v>
      </c>
      <c r="L6788" t="s">
        <v>29</v>
      </c>
      <c r="M6788" t="s">
        <v>30</v>
      </c>
      <c r="N6788" t="s">
        <v>149</v>
      </c>
      <c r="O6788" t="s">
        <v>150</v>
      </c>
      <c r="P6788">
        <v>19143</v>
      </c>
      <c r="Q6788" t="s">
        <v>151</v>
      </c>
      <c r="R6788" t="s">
        <v>1060</v>
      </c>
      <c r="S6788" t="s">
        <v>49</v>
      </c>
      <c r="T6788" t="s">
        <v>93</v>
      </c>
      <c r="U6788" t="s">
        <v>1061</v>
      </c>
      <c r="V6788">
        <v>20.736000000000004</v>
      </c>
      <c r="W6788">
        <v>4</v>
      </c>
      <c r="X6788" s="9">
        <f>Table1[[#This Row],[Discount]]</f>
        <v>0.2</v>
      </c>
      <c r="Y6788">
        <v>0.2</v>
      </c>
      <c r="Z6788">
        <v>7.2576000000000001</v>
      </c>
    </row>
    <row r="6789" spans="1:26" ht="16" x14ac:dyDescent="0.2">
      <c r="A6789">
        <v>6788</v>
      </c>
      <c r="B6789" t="s">
        <v>9099</v>
      </c>
      <c r="C6789" s="1">
        <v>41165</v>
      </c>
      <c r="D6789">
        <f>YEAR(Table1[[#This Row],[Order Date]])</f>
        <v>2012</v>
      </c>
      <c r="E6789">
        <f>MONTH(Table1[[#This Row],[Order Date]])</f>
        <v>9</v>
      </c>
      <c r="F6789" t="str">
        <f>Table1[[#This Row],[Order Year]]&amp;"-"&amp;Table1[[#This Row],[Order Month]]</f>
        <v>2012-9</v>
      </c>
      <c r="G6789" s="5">
        <f>YEAR(Table1[[#This Row],[Order Date]])*100 + MONTH(Table1[[#This Row],[Order Date]])</f>
        <v>201209</v>
      </c>
      <c r="H6789" s="1">
        <v>41172</v>
      </c>
      <c r="I6789" t="s">
        <v>53</v>
      </c>
      <c r="J6789" t="s">
        <v>862</v>
      </c>
      <c r="K6789" t="s">
        <v>863</v>
      </c>
      <c r="L6789" t="s">
        <v>29</v>
      </c>
      <c r="M6789" t="s">
        <v>30</v>
      </c>
      <c r="N6789" t="s">
        <v>1739</v>
      </c>
      <c r="O6789" t="s">
        <v>1275</v>
      </c>
      <c r="P6789">
        <v>30318</v>
      </c>
      <c r="Q6789" t="s">
        <v>33</v>
      </c>
      <c r="R6789" t="s">
        <v>3072</v>
      </c>
      <c r="S6789" t="s">
        <v>35</v>
      </c>
      <c r="T6789" t="s">
        <v>68</v>
      </c>
      <c r="U6789" t="s">
        <v>3073</v>
      </c>
      <c r="V6789">
        <v>129.93</v>
      </c>
      <c r="W6789">
        <v>3</v>
      </c>
      <c r="X6789" s="9">
        <f>Table1[[#This Row],[Discount]]</f>
        <v>0</v>
      </c>
      <c r="Y6789">
        <v>0</v>
      </c>
      <c r="Z6789">
        <v>12.992999999999988</v>
      </c>
    </row>
    <row r="6790" spans="1:26" ht="16" x14ac:dyDescent="0.2">
      <c r="A6790">
        <v>6789</v>
      </c>
      <c r="B6790" t="s">
        <v>9099</v>
      </c>
      <c r="C6790" s="1">
        <v>41165</v>
      </c>
      <c r="D6790">
        <f>YEAR(Table1[[#This Row],[Order Date]])</f>
        <v>2012</v>
      </c>
      <c r="E6790">
        <f>MONTH(Table1[[#This Row],[Order Date]])</f>
        <v>9</v>
      </c>
      <c r="F6790" t="str">
        <f>Table1[[#This Row],[Order Year]]&amp;"-"&amp;Table1[[#This Row],[Order Month]]</f>
        <v>2012-9</v>
      </c>
      <c r="G6790" s="5">
        <f>YEAR(Table1[[#This Row],[Order Date]])*100 + MONTH(Table1[[#This Row],[Order Date]])</f>
        <v>201209</v>
      </c>
      <c r="H6790" s="1">
        <v>41172</v>
      </c>
      <c r="I6790" t="s">
        <v>53</v>
      </c>
      <c r="J6790" t="s">
        <v>862</v>
      </c>
      <c r="K6790" t="s">
        <v>863</v>
      </c>
      <c r="L6790" t="s">
        <v>29</v>
      </c>
      <c r="M6790" t="s">
        <v>30</v>
      </c>
      <c r="N6790" t="s">
        <v>1739</v>
      </c>
      <c r="O6790" t="s">
        <v>1275</v>
      </c>
      <c r="P6790">
        <v>30318</v>
      </c>
      <c r="Q6790" t="s">
        <v>33</v>
      </c>
      <c r="R6790" t="s">
        <v>3881</v>
      </c>
      <c r="S6790" t="s">
        <v>49</v>
      </c>
      <c r="T6790" t="s">
        <v>93</v>
      </c>
      <c r="U6790" t="s">
        <v>3882</v>
      </c>
      <c r="V6790">
        <v>69.930000000000007</v>
      </c>
      <c r="W6790">
        <v>7</v>
      </c>
      <c r="X6790" s="9">
        <f>Table1[[#This Row],[Discount]]</f>
        <v>0</v>
      </c>
      <c r="Y6790">
        <v>0</v>
      </c>
      <c r="Z6790">
        <v>31.468499999999999</v>
      </c>
    </row>
    <row r="6791" spans="1:26" ht="16" x14ac:dyDescent="0.2">
      <c r="A6791">
        <v>6790</v>
      </c>
      <c r="B6791" t="s">
        <v>9100</v>
      </c>
      <c r="C6791" s="1">
        <v>41159</v>
      </c>
      <c r="D6791">
        <f>YEAR(Table1[[#This Row],[Order Date]])</f>
        <v>2012</v>
      </c>
      <c r="E6791">
        <f>MONTH(Table1[[#This Row],[Order Date]])</f>
        <v>9</v>
      </c>
      <c r="F6791" t="str">
        <f>Table1[[#This Row],[Order Year]]&amp;"-"&amp;Table1[[#This Row],[Order Month]]</f>
        <v>2012-9</v>
      </c>
      <c r="G6791" s="5">
        <f>YEAR(Table1[[#This Row],[Order Date]])*100 + MONTH(Table1[[#This Row],[Order Date]])</f>
        <v>201209</v>
      </c>
      <c r="H6791" s="1">
        <v>41161</v>
      </c>
      <c r="I6791" t="s">
        <v>26</v>
      </c>
      <c r="J6791" t="s">
        <v>4955</v>
      </c>
      <c r="K6791" t="s">
        <v>4956</v>
      </c>
      <c r="L6791" t="s">
        <v>44</v>
      </c>
      <c r="M6791" t="s">
        <v>30</v>
      </c>
      <c r="N6791" t="s">
        <v>376</v>
      </c>
      <c r="O6791" t="s">
        <v>91</v>
      </c>
      <c r="P6791">
        <v>27707</v>
      </c>
      <c r="Q6791" t="s">
        <v>33</v>
      </c>
      <c r="R6791" t="s">
        <v>1568</v>
      </c>
      <c r="S6791" t="s">
        <v>49</v>
      </c>
      <c r="T6791" t="s">
        <v>71</v>
      </c>
      <c r="U6791" t="s">
        <v>1569</v>
      </c>
      <c r="V6791">
        <v>140.73599999999999</v>
      </c>
      <c r="W6791">
        <v>4</v>
      </c>
      <c r="X6791" s="9">
        <f>Table1[[#This Row],[Discount]]</f>
        <v>0.2</v>
      </c>
      <c r="Y6791">
        <v>0.2</v>
      </c>
      <c r="Z6791">
        <v>12.314400000000006</v>
      </c>
    </row>
    <row r="6792" spans="1:26" ht="16" x14ac:dyDescent="0.2">
      <c r="A6792">
        <v>6791</v>
      </c>
      <c r="B6792" t="s">
        <v>9101</v>
      </c>
      <c r="C6792" s="1">
        <v>41595</v>
      </c>
      <c r="D6792">
        <f>YEAR(Table1[[#This Row],[Order Date]])</f>
        <v>2013</v>
      </c>
      <c r="E6792">
        <f>MONTH(Table1[[#This Row],[Order Date]])</f>
        <v>11</v>
      </c>
      <c r="F6792" t="str">
        <f>Table1[[#This Row],[Order Year]]&amp;"-"&amp;Table1[[#This Row],[Order Month]]</f>
        <v>2013-11</v>
      </c>
      <c r="G6792" s="5">
        <f>YEAR(Table1[[#This Row],[Order Date]])*100 + MONTH(Table1[[#This Row],[Order Date]])</f>
        <v>201311</v>
      </c>
      <c r="H6792" s="1">
        <v>41596</v>
      </c>
      <c r="I6792" t="s">
        <v>191</v>
      </c>
      <c r="J6792" t="s">
        <v>9102</v>
      </c>
      <c r="K6792" t="s">
        <v>9103</v>
      </c>
      <c r="L6792" t="s">
        <v>29</v>
      </c>
      <c r="M6792" t="s">
        <v>30</v>
      </c>
      <c r="N6792" t="s">
        <v>569</v>
      </c>
      <c r="O6792" t="s">
        <v>46</v>
      </c>
      <c r="P6792">
        <v>95661</v>
      </c>
      <c r="Q6792" t="s">
        <v>47</v>
      </c>
      <c r="R6792" t="s">
        <v>1047</v>
      </c>
      <c r="S6792" t="s">
        <v>49</v>
      </c>
      <c r="T6792" t="s">
        <v>78</v>
      </c>
      <c r="U6792" t="s">
        <v>1048</v>
      </c>
      <c r="V6792">
        <v>8.32</v>
      </c>
      <c r="W6792">
        <v>5</v>
      </c>
      <c r="X6792" s="9">
        <f>Table1[[#This Row],[Discount]]</f>
        <v>0.2</v>
      </c>
      <c r="Y6792">
        <v>0.2</v>
      </c>
      <c r="Z6792">
        <v>2.8079999999999998</v>
      </c>
    </row>
    <row r="6793" spans="1:26" ht="16" x14ac:dyDescent="0.2">
      <c r="A6793">
        <v>6792</v>
      </c>
      <c r="B6793" t="s">
        <v>9104</v>
      </c>
      <c r="C6793" s="1">
        <v>41589</v>
      </c>
      <c r="D6793">
        <f>YEAR(Table1[[#This Row],[Order Date]])</f>
        <v>2013</v>
      </c>
      <c r="E6793">
        <f>MONTH(Table1[[#This Row],[Order Date]])</f>
        <v>11</v>
      </c>
      <c r="F6793" t="str">
        <f>Table1[[#This Row],[Order Year]]&amp;"-"&amp;Table1[[#This Row],[Order Month]]</f>
        <v>2013-11</v>
      </c>
      <c r="G6793" s="5">
        <f>YEAR(Table1[[#This Row],[Order Date]])*100 + MONTH(Table1[[#This Row],[Order Date]])</f>
        <v>201311</v>
      </c>
      <c r="H6793" s="1">
        <v>41594</v>
      </c>
      <c r="I6793" t="s">
        <v>53</v>
      </c>
      <c r="J6793" t="s">
        <v>3439</v>
      </c>
      <c r="K6793" t="s">
        <v>3440</v>
      </c>
      <c r="L6793" t="s">
        <v>105</v>
      </c>
      <c r="M6793" t="s">
        <v>30</v>
      </c>
      <c r="N6793" t="s">
        <v>5398</v>
      </c>
      <c r="O6793" t="s">
        <v>46</v>
      </c>
      <c r="P6793">
        <v>95823</v>
      </c>
      <c r="Q6793" t="s">
        <v>47</v>
      </c>
      <c r="R6793" t="s">
        <v>7114</v>
      </c>
      <c r="S6793" t="s">
        <v>35</v>
      </c>
      <c r="T6793" t="s">
        <v>68</v>
      </c>
      <c r="U6793" t="s">
        <v>7115</v>
      </c>
      <c r="V6793">
        <v>9.98</v>
      </c>
      <c r="W6793">
        <v>1</v>
      </c>
      <c r="X6793" s="9">
        <f>Table1[[#This Row],[Discount]]</f>
        <v>0</v>
      </c>
      <c r="Y6793">
        <v>0</v>
      </c>
      <c r="Z6793">
        <v>2.7944000000000004</v>
      </c>
    </row>
    <row r="6794" spans="1:26" ht="16" x14ac:dyDescent="0.2">
      <c r="A6794">
        <v>6793</v>
      </c>
      <c r="B6794" t="s">
        <v>9105</v>
      </c>
      <c r="C6794" s="1">
        <v>40770</v>
      </c>
      <c r="D6794">
        <f>YEAR(Table1[[#This Row],[Order Date]])</f>
        <v>2011</v>
      </c>
      <c r="E6794">
        <f>MONTH(Table1[[#This Row],[Order Date]])</f>
        <v>8</v>
      </c>
      <c r="F6794" t="str">
        <f>Table1[[#This Row],[Order Year]]&amp;"-"&amp;Table1[[#This Row],[Order Month]]</f>
        <v>2011-8</v>
      </c>
      <c r="G6794" s="5">
        <f>YEAR(Table1[[#This Row],[Order Date]])*100 + MONTH(Table1[[#This Row],[Order Date]])</f>
        <v>201108</v>
      </c>
      <c r="H6794" s="1">
        <v>40773</v>
      </c>
      <c r="I6794" t="s">
        <v>191</v>
      </c>
      <c r="J6794" t="s">
        <v>3262</v>
      </c>
      <c r="K6794" t="s">
        <v>3263</v>
      </c>
      <c r="L6794" t="s">
        <v>29</v>
      </c>
      <c r="M6794" t="s">
        <v>30</v>
      </c>
      <c r="N6794" t="s">
        <v>749</v>
      </c>
      <c r="O6794" t="s">
        <v>750</v>
      </c>
      <c r="P6794">
        <v>6824</v>
      </c>
      <c r="Q6794" t="s">
        <v>151</v>
      </c>
      <c r="R6794" t="s">
        <v>2103</v>
      </c>
      <c r="S6794" t="s">
        <v>49</v>
      </c>
      <c r="T6794" t="s">
        <v>78</v>
      </c>
      <c r="U6794" t="s">
        <v>2104</v>
      </c>
      <c r="V6794">
        <v>62.94</v>
      </c>
      <c r="W6794">
        <v>3</v>
      </c>
      <c r="X6794" s="9">
        <f>Table1[[#This Row],[Discount]]</f>
        <v>0</v>
      </c>
      <c r="Y6794">
        <v>0</v>
      </c>
      <c r="Z6794">
        <v>30.211199999999998</v>
      </c>
    </row>
    <row r="6795" spans="1:26" ht="16" x14ac:dyDescent="0.2">
      <c r="A6795">
        <v>6794</v>
      </c>
      <c r="B6795" t="s">
        <v>9106</v>
      </c>
      <c r="C6795" s="1">
        <v>41229</v>
      </c>
      <c r="D6795">
        <f>YEAR(Table1[[#This Row],[Order Date]])</f>
        <v>2012</v>
      </c>
      <c r="E6795">
        <f>MONTH(Table1[[#This Row],[Order Date]])</f>
        <v>11</v>
      </c>
      <c r="F6795" t="str">
        <f>Table1[[#This Row],[Order Year]]&amp;"-"&amp;Table1[[#This Row],[Order Month]]</f>
        <v>2012-11</v>
      </c>
      <c r="G6795" s="5">
        <f>YEAR(Table1[[#This Row],[Order Date]])*100 + MONTH(Table1[[#This Row],[Order Date]])</f>
        <v>201211</v>
      </c>
      <c r="H6795" s="1">
        <v>41233</v>
      </c>
      <c r="I6795" t="s">
        <v>53</v>
      </c>
      <c r="J6795" t="s">
        <v>1782</v>
      </c>
      <c r="K6795" t="s">
        <v>1783</v>
      </c>
      <c r="L6795" t="s">
        <v>44</v>
      </c>
      <c r="M6795" t="s">
        <v>30</v>
      </c>
      <c r="N6795" t="s">
        <v>306</v>
      </c>
      <c r="O6795" t="s">
        <v>214</v>
      </c>
      <c r="P6795">
        <v>60610</v>
      </c>
      <c r="Q6795" t="s">
        <v>108</v>
      </c>
      <c r="R6795" t="s">
        <v>4079</v>
      </c>
      <c r="S6795" t="s">
        <v>49</v>
      </c>
      <c r="T6795" t="s">
        <v>62</v>
      </c>
      <c r="U6795" t="s">
        <v>4080</v>
      </c>
      <c r="V6795">
        <v>21.488</v>
      </c>
      <c r="W6795">
        <v>2</v>
      </c>
      <c r="X6795" s="9">
        <f>Table1[[#This Row],[Discount]]</f>
        <v>0.2</v>
      </c>
      <c r="Y6795">
        <v>0.2</v>
      </c>
      <c r="Z6795">
        <v>1.6115999999999993</v>
      </c>
    </row>
    <row r="6796" spans="1:26" ht="16" x14ac:dyDescent="0.2">
      <c r="A6796">
        <v>6795</v>
      </c>
      <c r="B6796" t="s">
        <v>9106</v>
      </c>
      <c r="C6796" s="1">
        <v>41229</v>
      </c>
      <c r="D6796">
        <f>YEAR(Table1[[#This Row],[Order Date]])</f>
        <v>2012</v>
      </c>
      <c r="E6796">
        <f>MONTH(Table1[[#This Row],[Order Date]])</f>
        <v>11</v>
      </c>
      <c r="F6796" t="str">
        <f>Table1[[#This Row],[Order Year]]&amp;"-"&amp;Table1[[#This Row],[Order Month]]</f>
        <v>2012-11</v>
      </c>
      <c r="G6796" s="5">
        <f>YEAR(Table1[[#This Row],[Order Date]])*100 + MONTH(Table1[[#This Row],[Order Date]])</f>
        <v>201211</v>
      </c>
      <c r="H6796" s="1">
        <v>41233</v>
      </c>
      <c r="I6796" t="s">
        <v>53</v>
      </c>
      <c r="J6796" t="s">
        <v>1782</v>
      </c>
      <c r="K6796" t="s">
        <v>1783</v>
      </c>
      <c r="L6796" t="s">
        <v>44</v>
      </c>
      <c r="M6796" t="s">
        <v>30</v>
      </c>
      <c r="N6796" t="s">
        <v>306</v>
      </c>
      <c r="O6796" t="s">
        <v>214</v>
      </c>
      <c r="P6796">
        <v>60610</v>
      </c>
      <c r="Q6796" t="s">
        <v>108</v>
      </c>
      <c r="R6796" t="s">
        <v>5203</v>
      </c>
      <c r="S6796" t="s">
        <v>74</v>
      </c>
      <c r="T6796" t="s">
        <v>75</v>
      </c>
      <c r="U6796" t="s">
        <v>5204</v>
      </c>
      <c r="V6796">
        <v>239.976</v>
      </c>
      <c r="W6796">
        <v>3</v>
      </c>
      <c r="X6796" s="9">
        <f>Table1[[#This Row],[Discount]]</f>
        <v>0.2</v>
      </c>
      <c r="Y6796">
        <v>0.2</v>
      </c>
      <c r="Z6796">
        <v>26.997299999999967</v>
      </c>
    </row>
    <row r="6797" spans="1:26" ht="16" x14ac:dyDescent="0.2">
      <c r="A6797">
        <v>6796</v>
      </c>
      <c r="B6797" t="s">
        <v>9106</v>
      </c>
      <c r="C6797" s="1">
        <v>41229</v>
      </c>
      <c r="D6797">
        <f>YEAR(Table1[[#This Row],[Order Date]])</f>
        <v>2012</v>
      </c>
      <c r="E6797">
        <f>MONTH(Table1[[#This Row],[Order Date]])</f>
        <v>11</v>
      </c>
      <c r="F6797" t="str">
        <f>Table1[[#This Row],[Order Year]]&amp;"-"&amp;Table1[[#This Row],[Order Month]]</f>
        <v>2012-11</v>
      </c>
      <c r="G6797" s="5">
        <f>YEAR(Table1[[#This Row],[Order Date]])*100 + MONTH(Table1[[#This Row],[Order Date]])</f>
        <v>201211</v>
      </c>
      <c r="H6797" s="1">
        <v>41233</v>
      </c>
      <c r="I6797" t="s">
        <v>53</v>
      </c>
      <c r="J6797" t="s">
        <v>1782</v>
      </c>
      <c r="K6797" t="s">
        <v>1783</v>
      </c>
      <c r="L6797" t="s">
        <v>44</v>
      </c>
      <c r="M6797" t="s">
        <v>30</v>
      </c>
      <c r="N6797" t="s">
        <v>306</v>
      </c>
      <c r="O6797" t="s">
        <v>214</v>
      </c>
      <c r="P6797">
        <v>60610</v>
      </c>
      <c r="Q6797" t="s">
        <v>108</v>
      </c>
      <c r="R6797" t="s">
        <v>7152</v>
      </c>
      <c r="S6797" t="s">
        <v>35</v>
      </c>
      <c r="T6797" t="s">
        <v>68</v>
      </c>
      <c r="U6797" t="s">
        <v>7153</v>
      </c>
      <c r="V6797">
        <v>34.504000000000005</v>
      </c>
      <c r="W6797">
        <v>2</v>
      </c>
      <c r="X6797" s="9">
        <f>Table1[[#This Row],[Discount]]</f>
        <v>0.6</v>
      </c>
      <c r="Y6797">
        <v>0.6</v>
      </c>
      <c r="Z6797">
        <v>-15.526799999999994</v>
      </c>
    </row>
    <row r="6798" spans="1:26" ht="16" x14ac:dyDescent="0.2">
      <c r="A6798">
        <v>6797</v>
      </c>
      <c r="B6798" t="s">
        <v>9107</v>
      </c>
      <c r="C6798" s="1">
        <v>41146</v>
      </c>
      <c r="D6798">
        <f>YEAR(Table1[[#This Row],[Order Date]])</f>
        <v>2012</v>
      </c>
      <c r="E6798">
        <f>MONTH(Table1[[#This Row],[Order Date]])</f>
        <v>8</v>
      </c>
      <c r="F6798" t="str">
        <f>Table1[[#This Row],[Order Year]]&amp;"-"&amp;Table1[[#This Row],[Order Month]]</f>
        <v>2012-8</v>
      </c>
      <c r="G6798" s="5">
        <f>YEAR(Table1[[#This Row],[Order Date]])*100 + MONTH(Table1[[#This Row],[Order Date]])</f>
        <v>201208</v>
      </c>
      <c r="H6798" s="1">
        <v>41146</v>
      </c>
      <c r="I6798" t="s">
        <v>1293</v>
      </c>
      <c r="J6798" t="s">
        <v>4173</v>
      </c>
      <c r="K6798" t="s">
        <v>4174</v>
      </c>
      <c r="L6798" t="s">
        <v>29</v>
      </c>
      <c r="M6798" t="s">
        <v>30</v>
      </c>
      <c r="N6798" t="s">
        <v>187</v>
      </c>
      <c r="O6798" t="s">
        <v>107</v>
      </c>
      <c r="P6798">
        <v>77041</v>
      </c>
      <c r="Q6798" t="s">
        <v>108</v>
      </c>
      <c r="R6798" t="s">
        <v>3931</v>
      </c>
      <c r="S6798" t="s">
        <v>35</v>
      </c>
      <c r="T6798" t="s">
        <v>68</v>
      </c>
      <c r="U6798" t="s">
        <v>5149</v>
      </c>
      <c r="V6798">
        <v>20.103999999999999</v>
      </c>
      <c r="W6798">
        <v>2</v>
      </c>
      <c r="X6798" s="9">
        <f>Table1[[#This Row],[Discount]]</f>
        <v>0.6</v>
      </c>
      <c r="Y6798">
        <v>0.6</v>
      </c>
      <c r="Z6798">
        <v>-16.585799999999999</v>
      </c>
    </row>
    <row r="6799" spans="1:26" ht="16" x14ac:dyDescent="0.2">
      <c r="A6799">
        <v>6798</v>
      </c>
      <c r="B6799" t="s">
        <v>9107</v>
      </c>
      <c r="C6799" s="1">
        <v>41146</v>
      </c>
      <c r="D6799">
        <f>YEAR(Table1[[#This Row],[Order Date]])</f>
        <v>2012</v>
      </c>
      <c r="E6799">
        <f>MONTH(Table1[[#This Row],[Order Date]])</f>
        <v>8</v>
      </c>
      <c r="F6799" t="str">
        <f>Table1[[#This Row],[Order Year]]&amp;"-"&amp;Table1[[#This Row],[Order Month]]</f>
        <v>2012-8</v>
      </c>
      <c r="G6799" s="5">
        <f>YEAR(Table1[[#This Row],[Order Date]])*100 + MONTH(Table1[[#This Row],[Order Date]])</f>
        <v>201208</v>
      </c>
      <c r="H6799" s="1">
        <v>41146</v>
      </c>
      <c r="I6799" t="s">
        <v>1293</v>
      </c>
      <c r="J6799" t="s">
        <v>4173</v>
      </c>
      <c r="K6799" t="s">
        <v>4174</v>
      </c>
      <c r="L6799" t="s">
        <v>29</v>
      </c>
      <c r="M6799" t="s">
        <v>30</v>
      </c>
      <c r="N6799" t="s">
        <v>187</v>
      </c>
      <c r="O6799" t="s">
        <v>107</v>
      </c>
      <c r="P6799">
        <v>77041</v>
      </c>
      <c r="Q6799" t="s">
        <v>108</v>
      </c>
      <c r="R6799" t="s">
        <v>1606</v>
      </c>
      <c r="S6799" t="s">
        <v>49</v>
      </c>
      <c r="T6799" t="s">
        <v>78</v>
      </c>
      <c r="U6799" t="s">
        <v>1607</v>
      </c>
      <c r="V6799">
        <v>3.7979999999999987</v>
      </c>
      <c r="W6799">
        <v>1</v>
      </c>
      <c r="X6799" s="9">
        <f>Table1[[#This Row],[Discount]]</f>
        <v>0.8</v>
      </c>
      <c r="Y6799">
        <v>0.8</v>
      </c>
      <c r="Z6799">
        <v>-6.0768000000000004</v>
      </c>
    </row>
    <row r="6800" spans="1:26" ht="16" x14ac:dyDescent="0.2">
      <c r="A6800">
        <v>6799</v>
      </c>
      <c r="B6800" t="s">
        <v>9107</v>
      </c>
      <c r="C6800" s="1">
        <v>41146</v>
      </c>
      <c r="D6800">
        <f>YEAR(Table1[[#This Row],[Order Date]])</f>
        <v>2012</v>
      </c>
      <c r="E6800">
        <f>MONTH(Table1[[#This Row],[Order Date]])</f>
        <v>8</v>
      </c>
      <c r="F6800" t="str">
        <f>Table1[[#This Row],[Order Year]]&amp;"-"&amp;Table1[[#This Row],[Order Month]]</f>
        <v>2012-8</v>
      </c>
      <c r="G6800" s="5">
        <f>YEAR(Table1[[#This Row],[Order Date]])*100 + MONTH(Table1[[#This Row],[Order Date]])</f>
        <v>201208</v>
      </c>
      <c r="H6800" s="1">
        <v>41146</v>
      </c>
      <c r="I6800" t="s">
        <v>1293</v>
      </c>
      <c r="J6800" t="s">
        <v>4173</v>
      </c>
      <c r="K6800" t="s">
        <v>4174</v>
      </c>
      <c r="L6800" t="s">
        <v>29</v>
      </c>
      <c r="M6800" t="s">
        <v>30</v>
      </c>
      <c r="N6800" t="s">
        <v>187</v>
      </c>
      <c r="O6800" t="s">
        <v>107</v>
      </c>
      <c r="P6800">
        <v>77041</v>
      </c>
      <c r="Q6800" t="s">
        <v>108</v>
      </c>
      <c r="R6800" t="s">
        <v>9108</v>
      </c>
      <c r="S6800" t="s">
        <v>35</v>
      </c>
      <c r="T6800" t="s">
        <v>68</v>
      </c>
      <c r="U6800" t="s">
        <v>9109</v>
      </c>
      <c r="V6800">
        <v>7.8800000000000008</v>
      </c>
      <c r="W6800">
        <v>5</v>
      </c>
      <c r="X6800" s="9">
        <f>Table1[[#This Row],[Discount]]</f>
        <v>0.6</v>
      </c>
      <c r="Y6800">
        <v>0.6</v>
      </c>
      <c r="Z6800">
        <v>-3.9399999999999995</v>
      </c>
    </row>
    <row r="6801" spans="1:26" ht="16" x14ac:dyDescent="0.2">
      <c r="A6801">
        <v>6800</v>
      </c>
      <c r="B6801" t="s">
        <v>9110</v>
      </c>
      <c r="C6801" s="1">
        <v>41634</v>
      </c>
      <c r="D6801">
        <f>YEAR(Table1[[#This Row],[Order Date]])</f>
        <v>2013</v>
      </c>
      <c r="E6801">
        <f>MONTH(Table1[[#This Row],[Order Date]])</f>
        <v>12</v>
      </c>
      <c r="F6801" t="str">
        <f>Table1[[#This Row],[Order Year]]&amp;"-"&amp;Table1[[#This Row],[Order Month]]</f>
        <v>2013-12</v>
      </c>
      <c r="G6801" s="5">
        <f>YEAR(Table1[[#This Row],[Order Date]])*100 + MONTH(Table1[[#This Row],[Order Date]])</f>
        <v>201312</v>
      </c>
      <c r="H6801" s="1">
        <v>41641</v>
      </c>
      <c r="I6801" t="s">
        <v>53</v>
      </c>
      <c r="J6801" t="s">
        <v>3643</v>
      </c>
      <c r="K6801" t="s">
        <v>3644</v>
      </c>
      <c r="L6801" t="s">
        <v>44</v>
      </c>
      <c r="M6801" t="s">
        <v>30</v>
      </c>
      <c r="N6801" t="s">
        <v>547</v>
      </c>
      <c r="O6801" t="s">
        <v>313</v>
      </c>
      <c r="P6801">
        <v>85023</v>
      </c>
      <c r="Q6801" t="s">
        <v>47</v>
      </c>
      <c r="R6801" t="s">
        <v>928</v>
      </c>
      <c r="S6801" t="s">
        <v>35</v>
      </c>
      <c r="T6801" t="s">
        <v>59</v>
      </c>
      <c r="U6801" t="s">
        <v>929</v>
      </c>
      <c r="V6801">
        <v>35.445</v>
      </c>
      <c r="W6801">
        <v>1</v>
      </c>
      <c r="X6801" s="9">
        <f>Table1[[#This Row],[Discount]]</f>
        <v>0.5</v>
      </c>
      <c r="Y6801">
        <v>0.5</v>
      </c>
      <c r="Z6801">
        <v>-24.102599999999995</v>
      </c>
    </row>
    <row r="6802" spans="1:26" ht="16" x14ac:dyDescent="0.2">
      <c r="A6802">
        <v>6801</v>
      </c>
      <c r="B6802" t="s">
        <v>9110</v>
      </c>
      <c r="C6802" s="1">
        <v>41634</v>
      </c>
      <c r="D6802">
        <f>YEAR(Table1[[#This Row],[Order Date]])</f>
        <v>2013</v>
      </c>
      <c r="E6802">
        <f>MONTH(Table1[[#This Row],[Order Date]])</f>
        <v>12</v>
      </c>
      <c r="F6802" t="str">
        <f>Table1[[#This Row],[Order Year]]&amp;"-"&amp;Table1[[#This Row],[Order Month]]</f>
        <v>2013-12</v>
      </c>
      <c r="G6802" s="5">
        <f>YEAR(Table1[[#This Row],[Order Date]])*100 + MONTH(Table1[[#This Row],[Order Date]])</f>
        <v>201312</v>
      </c>
      <c r="H6802" s="1">
        <v>41641</v>
      </c>
      <c r="I6802" t="s">
        <v>53</v>
      </c>
      <c r="J6802" t="s">
        <v>3643</v>
      </c>
      <c r="K6802" t="s">
        <v>3644</v>
      </c>
      <c r="L6802" t="s">
        <v>44</v>
      </c>
      <c r="M6802" t="s">
        <v>30</v>
      </c>
      <c r="N6802" t="s">
        <v>547</v>
      </c>
      <c r="O6802" t="s">
        <v>313</v>
      </c>
      <c r="P6802">
        <v>85023</v>
      </c>
      <c r="Q6802" t="s">
        <v>47</v>
      </c>
      <c r="R6802" t="s">
        <v>5715</v>
      </c>
      <c r="S6802" t="s">
        <v>74</v>
      </c>
      <c r="T6802" t="s">
        <v>685</v>
      </c>
      <c r="U6802" t="s">
        <v>5716</v>
      </c>
      <c r="V6802">
        <v>269.97000000000003</v>
      </c>
      <c r="W6802">
        <v>2</v>
      </c>
      <c r="X6802" s="9">
        <f>Table1[[#This Row],[Discount]]</f>
        <v>0.7</v>
      </c>
      <c r="Y6802">
        <v>0.7</v>
      </c>
      <c r="Z6802">
        <v>-386.95699999999999</v>
      </c>
    </row>
    <row r="6803" spans="1:26" ht="16" x14ac:dyDescent="0.2">
      <c r="A6803">
        <v>6802</v>
      </c>
      <c r="B6803" t="s">
        <v>9110</v>
      </c>
      <c r="C6803" s="1">
        <v>41634</v>
      </c>
      <c r="D6803">
        <f>YEAR(Table1[[#This Row],[Order Date]])</f>
        <v>2013</v>
      </c>
      <c r="E6803">
        <f>MONTH(Table1[[#This Row],[Order Date]])</f>
        <v>12</v>
      </c>
      <c r="F6803" t="str">
        <f>Table1[[#This Row],[Order Year]]&amp;"-"&amp;Table1[[#This Row],[Order Month]]</f>
        <v>2013-12</v>
      </c>
      <c r="G6803" s="5">
        <f>YEAR(Table1[[#This Row],[Order Date]])*100 + MONTH(Table1[[#This Row],[Order Date]])</f>
        <v>201312</v>
      </c>
      <c r="H6803" s="1">
        <v>41641</v>
      </c>
      <c r="I6803" t="s">
        <v>53</v>
      </c>
      <c r="J6803" t="s">
        <v>3643</v>
      </c>
      <c r="K6803" t="s">
        <v>3644</v>
      </c>
      <c r="L6803" t="s">
        <v>44</v>
      </c>
      <c r="M6803" t="s">
        <v>30</v>
      </c>
      <c r="N6803" t="s">
        <v>547</v>
      </c>
      <c r="O6803" t="s">
        <v>313</v>
      </c>
      <c r="P6803">
        <v>85023</v>
      </c>
      <c r="Q6803" t="s">
        <v>47</v>
      </c>
      <c r="R6803" t="s">
        <v>4820</v>
      </c>
      <c r="S6803" t="s">
        <v>74</v>
      </c>
      <c r="T6803" t="s">
        <v>164</v>
      </c>
      <c r="U6803" t="s">
        <v>4821</v>
      </c>
      <c r="V6803">
        <v>45.120000000000005</v>
      </c>
      <c r="W6803">
        <v>3</v>
      </c>
      <c r="X6803" s="9">
        <f>Table1[[#This Row],[Discount]]</f>
        <v>0.2</v>
      </c>
      <c r="Y6803">
        <v>0.2</v>
      </c>
      <c r="Z6803">
        <v>-7.8960000000000008</v>
      </c>
    </row>
    <row r="6804" spans="1:26" ht="16" x14ac:dyDescent="0.2">
      <c r="A6804">
        <v>6803</v>
      </c>
      <c r="B6804" t="s">
        <v>9110</v>
      </c>
      <c r="C6804" s="1">
        <v>41634</v>
      </c>
      <c r="D6804">
        <f>YEAR(Table1[[#This Row],[Order Date]])</f>
        <v>2013</v>
      </c>
      <c r="E6804">
        <f>MONTH(Table1[[#This Row],[Order Date]])</f>
        <v>12</v>
      </c>
      <c r="F6804" t="str">
        <f>Table1[[#This Row],[Order Year]]&amp;"-"&amp;Table1[[#This Row],[Order Month]]</f>
        <v>2013-12</v>
      </c>
      <c r="G6804" s="5">
        <f>YEAR(Table1[[#This Row],[Order Date]])*100 + MONTH(Table1[[#This Row],[Order Date]])</f>
        <v>201312</v>
      </c>
      <c r="H6804" s="1">
        <v>41641</v>
      </c>
      <c r="I6804" t="s">
        <v>53</v>
      </c>
      <c r="J6804" t="s">
        <v>3643</v>
      </c>
      <c r="K6804" t="s">
        <v>3644</v>
      </c>
      <c r="L6804" t="s">
        <v>44</v>
      </c>
      <c r="M6804" t="s">
        <v>30</v>
      </c>
      <c r="N6804" t="s">
        <v>547</v>
      </c>
      <c r="O6804" t="s">
        <v>313</v>
      </c>
      <c r="P6804">
        <v>85023</v>
      </c>
      <c r="Q6804" t="s">
        <v>47</v>
      </c>
      <c r="R6804" t="s">
        <v>2832</v>
      </c>
      <c r="S6804" t="s">
        <v>74</v>
      </c>
      <c r="T6804" t="s">
        <v>164</v>
      </c>
      <c r="U6804" t="s">
        <v>2833</v>
      </c>
      <c r="V6804">
        <v>100.80000000000001</v>
      </c>
      <c r="W6804">
        <v>2</v>
      </c>
      <c r="X6804" s="9">
        <f>Table1[[#This Row],[Discount]]</f>
        <v>0.2</v>
      </c>
      <c r="Y6804">
        <v>0.2</v>
      </c>
      <c r="Z6804">
        <v>21.42</v>
      </c>
    </row>
    <row r="6805" spans="1:26" ht="16" x14ac:dyDescent="0.2">
      <c r="A6805">
        <v>6804</v>
      </c>
      <c r="B6805" t="s">
        <v>9110</v>
      </c>
      <c r="C6805" s="1">
        <v>41634</v>
      </c>
      <c r="D6805">
        <f>YEAR(Table1[[#This Row],[Order Date]])</f>
        <v>2013</v>
      </c>
      <c r="E6805">
        <f>MONTH(Table1[[#This Row],[Order Date]])</f>
        <v>12</v>
      </c>
      <c r="F6805" t="str">
        <f>Table1[[#This Row],[Order Year]]&amp;"-"&amp;Table1[[#This Row],[Order Month]]</f>
        <v>2013-12</v>
      </c>
      <c r="G6805" s="5">
        <f>YEAR(Table1[[#This Row],[Order Date]])*100 + MONTH(Table1[[#This Row],[Order Date]])</f>
        <v>201312</v>
      </c>
      <c r="H6805" s="1">
        <v>41641</v>
      </c>
      <c r="I6805" t="s">
        <v>53</v>
      </c>
      <c r="J6805" t="s">
        <v>3643</v>
      </c>
      <c r="K6805" t="s">
        <v>3644</v>
      </c>
      <c r="L6805" t="s">
        <v>44</v>
      </c>
      <c r="M6805" t="s">
        <v>30</v>
      </c>
      <c r="N6805" t="s">
        <v>547</v>
      </c>
      <c r="O6805" t="s">
        <v>313</v>
      </c>
      <c r="P6805">
        <v>85023</v>
      </c>
      <c r="Q6805" t="s">
        <v>47</v>
      </c>
      <c r="R6805" t="s">
        <v>4580</v>
      </c>
      <c r="S6805" t="s">
        <v>35</v>
      </c>
      <c r="T6805" t="s">
        <v>39</v>
      </c>
      <c r="U6805" t="s">
        <v>4581</v>
      </c>
      <c r="V6805">
        <v>47.968000000000004</v>
      </c>
      <c r="W6805">
        <v>2</v>
      </c>
      <c r="X6805" s="9">
        <f>Table1[[#This Row],[Discount]]</f>
        <v>0.2</v>
      </c>
      <c r="Y6805">
        <v>0.2</v>
      </c>
      <c r="Z6805">
        <v>4.1971999999999987</v>
      </c>
    </row>
    <row r="6806" spans="1:26" ht="16" x14ac:dyDescent="0.2">
      <c r="A6806">
        <v>6805</v>
      </c>
      <c r="B6806" t="s">
        <v>9111</v>
      </c>
      <c r="C6806" s="1">
        <v>40821</v>
      </c>
      <c r="D6806">
        <f>YEAR(Table1[[#This Row],[Order Date]])</f>
        <v>2011</v>
      </c>
      <c r="E6806">
        <f>MONTH(Table1[[#This Row],[Order Date]])</f>
        <v>10</v>
      </c>
      <c r="F6806" t="str">
        <f>Table1[[#This Row],[Order Year]]&amp;"-"&amp;Table1[[#This Row],[Order Month]]</f>
        <v>2011-10</v>
      </c>
      <c r="G6806" s="5">
        <f>YEAR(Table1[[#This Row],[Order Date]])*100 + MONTH(Table1[[#This Row],[Order Date]])</f>
        <v>201110</v>
      </c>
      <c r="H6806" s="1">
        <v>40822</v>
      </c>
      <c r="I6806" t="s">
        <v>191</v>
      </c>
      <c r="J6806" t="s">
        <v>1433</v>
      </c>
      <c r="K6806" t="s">
        <v>1434</v>
      </c>
      <c r="L6806" t="s">
        <v>29</v>
      </c>
      <c r="M6806" t="s">
        <v>30</v>
      </c>
      <c r="N6806" t="s">
        <v>4042</v>
      </c>
      <c r="O6806" t="s">
        <v>46</v>
      </c>
      <c r="P6806">
        <v>91767</v>
      </c>
      <c r="Q6806" t="s">
        <v>47</v>
      </c>
      <c r="R6806" t="s">
        <v>4950</v>
      </c>
      <c r="S6806" t="s">
        <v>74</v>
      </c>
      <c r="T6806" t="s">
        <v>164</v>
      </c>
      <c r="U6806" t="s">
        <v>4951</v>
      </c>
      <c r="V6806">
        <v>99.98</v>
      </c>
      <c r="W6806">
        <v>2</v>
      </c>
      <c r="X6806" s="9">
        <f>Table1[[#This Row],[Discount]]</f>
        <v>0</v>
      </c>
      <c r="Y6806">
        <v>0</v>
      </c>
      <c r="Z6806">
        <v>34.992999999999995</v>
      </c>
    </row>
    <row r="6807" spans="1:26" ht="16" x14ac:dyDescent="0.2">
      <c r="A6807">
        <v>6806</v>
      </c>
      <c r="B6807" t="s">
        <v>9112</v>
      </c>
      <c r="C6807" s="1">
        <v>40869</v>
      </c>
      <c r="D6807">
        <f>YEAR(Table1[[#This Row],[Order Date]])</f>
        <v>2011</v>
      </c>
      <c r="E6807">
        <f>MONTH(Table1[[#This Row],[Order Date]])</f>
        <v>11</v>
      </c>
      <c r="F6807" t="str">
        <f>Table1[[#This Row],[Order Year]]&amp;"-"&amp;Table1[[#This Row],[Order Month]]</f>
        <v>2011-11</v>
      </c>
      <c r="G6807" s="5">
        <f>YEAR(Table1[[#This Row],[Order Date]])*100 + MONTH(Table1[[#This Row],[Order Date]])</f>
        <v>201111</v>
      </c>
      <c r="H6807" s="1">
        <v>40872</v>
      </c>
      <c r="I6807" t="s">
        <v>191</v>
      </c>
      <c r="J6807" t="s">
        <v>4346</v>
      </c>
      <c r="K6807" t="s">
        <v>4347</v>
      </c>
      <c r="L6807" t="s">
        <v>44</v>
      </c>
      <c r="M6807" t="s">
        <v>30</v>
      </c>
      <c r="N6807" t="s">
        <v>1739</v>
      </c>
      <c r="O6807" t="s">
        <v>1275</v>
      </c>
      <c r="P6807">
        <v>30318</v>
      </c>
      <c r="Q6807" t="s">
        <v>33</v>
      </c>
      <c r="R6807" t="s">
        <v>5709</v>
      </c>
      <c r="S6807" t="s">
        <v>49</v>
      </c>
      <c r="T6807" t="s">
        <v>93</v>
      </c>
      <c r="U6807" t="s">
        <v>5710</v>
      </c>
      <c r="V6807">
        <v>9.9600000000000009</v>
      </c>
      <c r="W6807">
        <v>2</v>
      </c>
      <c r="X6807" s="9">
        <f>Table1[[#This Row],[Discount]]</f>
        <v>0</v>
      </c>
      <c r="Y6807">
        <v>0</v>
      </c>
      <c r="Z6807">
        <v>4.8804000000000007</v>
      </c>
    </row>
    <row r="6808" spans="1:26" ht="16" x14ac:dyDescent="0.2">
      <c r="A6808">
        <v>6807</v>
      </c>
      <c r="B6808" t="s">
        <v>9113</v>
      </c>
      <c r="C6808" s="1">
        <v>41999</v>
      </c>
      <c r="D6808">
        <f>YEAR(Table1[[#This Row],[Order Date]])</f>
        <v>2014</v>
      </c>
      <c r="E6808">
        <f>MONTH(Table1[[#This Row],[Order Date]])</f>
        <v>12</v>
      </c>
      <c r="F6808" t="str">
        <f>Table1[[#This Row],[Order Year]]&amp;"-"&amp;Table1[[#This Row],[Order Month]]</f>
        <v>2014-12</v>
      </c>
      <c r="G6808" s="5">
        <f>YEAR(Table1[[#This Row],[Order Date]])*100 + MONTH(Table1[[#This Row],[Order Date]])</f>
        <v>201412</v>
      </c>
      <c r="H6808" s="1">
        <v>42003</v>
      </c>
      <c r="I6808" t="s">
        <v>53</v>
      </c>
      <c r="J6808" t="s">
        <v>2031</v>
      </c>
      <c r="K6808" t="s">
        <v>2032</v>
      </c>
      <c r="L6808" t="s">
        <v>44</v>
      </c>
      <c r="M6808" t="s">
        <v>30</v>
      </c>
      <c r="N6808" t="s">
        <v>4099</v>
      </c>
      <c r="O6808" t="s">
        <v>99</v>
      </c>
      <c r="P6808">
        <v>98208</v>
      </c>
      <c r="Q6808" t="s">
        <v>47</v>
      </c>
      <c r="R6808" t="s">
        <v>1226</v>
      </c>
      <c r="S6808" t="s">
        <v>49</v>
      </c>
      <c r="T6808" t="s">
        <v>78</v>
      </c>
      <c r="U6808" t="s">
        <v>1227</v>
      </c>
      <c r="V6808">
        <v>3.8560000000000003</v>
      </c>
      <c r="W6808">
        <v>1</v>
      </c>
      <c r="X6808" s="9">
        <f>Table1[[#This Row],[Discount]]</f>
        <v>0.2</v>
      </c>
      <c r="Y6808">
        <v>0.2</v>
      </c>
      <c r="Z6808">
        <v>1.3978000000000002</v>
      </c>
    </row>
    <row r="6809" spans="1:26" ht="16" x14ac:dyDescent="0.2">
      <c r="A6809">
        <v>6808</v>
      </c>
      <c r="B6809" t="s">
        <v>9114</v>
      </c>
      <c r="C6809" s="1">
        <v>40999</v>
      </c>
      <c r="D6809">
        <f>YEAR(Table1[[#This Row],[Order Date]])</f>
        <v>2012</v>
      </c>
      <c r="E6809">
        <f>MONTH(Table1[[#This Row],[Order Date]])</f>
        <v>3</v>
      </c>
      <c r="F6809" t="str">
        <f>Table1[[#This Row],[Order Year]]&amp;"-"&amp;Table1[[#This Row],[Order Month]]</f>
        <v>2012-3</v>
      </c>
      <c r="G6809" s="5">
        <f>YEAR(Table1[[#This Row],[Order Date]])*100 + MONTH(Table1[[#This Row],[Order Date]])</f>
        <v>201203</v>
      </c>
      <c r="H6809" s="1">
        <v>41004</v>
      </c>
      <c r="I6809" t="s">
        <v>53</v>
      </c>
      <c r="J6809" t="s">
        <v>1577</v>
      </c>
      <c r="K6809" t="s">
        <v>1578</v>
      </c>
      <c r="L6809" t="s">
        <v>44</v>
      </c>
      <c r="M6809" t="s">
        <v>30</v>
      </c>
      <c r="N6809" t="s">
        <v>187</v>
      </c>
      <c r="O6809" t="s">
        <v>107</v>
      </c>
      <c r="P6809">
        <v>77095</v>
      </c>
      <c r="Q6809" t="s">
        <v>108</v>
      </c>
      <c r="R6809" t="s">
        <v>1733</v>
      </c>
      <c r="S6809" t="s">
        <v>49</v>
      </c>
      <c r="T6809" t="s">
        <v>93</v>
      </c>
      <c r="U6809" t="s">
        <v>1734</v>
      </c>
      <c r="V6809">
        <v>98.376000000000005</v>
      </c>
      <c r="W6809">
        <v>3</v>
      </c>
      <c r="X6809" s="9">
        <f>Table1[[#This Row],[Discount]]</f>
        <v>0.2</v>
      </c>
      <c r="Y6809">
        <v>0.2</v>
      </c>
      <c r="Z6809">
        <v>35.661300000000004</v>
      </c>
    </row>
    <row r="6810" spans="1:26" ht="16" x14ac:dyDescent="0.2">
      <c r="A6810">
        <v>6809</v>
      </c>
      <c r="B6810" t="s">
        <v>9114</v>
      </c>
      <c r="C6810" s="1">
        <v>40999</v>
      </c>
      <c r="D6810">
        <f>YEAR(Table1[[#This Row],[Order Date]])</f>
        <v>2012</v>
      </c>
      <c r="E6810">
        <f>MONTH(Table1[[#This Row],[Order Date]])</f>
        <v>3</v>
      </c>
      <c r="F6810" t="str">
        <f>Table1[[#This Row],[Order Year]]&amp;"-"&amp;Table1[[#This Row],[Order Month]]</f>
        <v>2012-3</v>
      </c>
      <c r="G6810" s="5">
        <f>YEAR(Table1[[#This Row],[Order Date]])*100 + MONTH(Table1[[#This Row],[Order Date]])</f>
        <v>201203</v>
      </c>
      <c r="H6810" s="1">
        <v>41004</v>
      </c>
      <c r="I6810" t="s">
        <v>53</v>
      </c>
      <c r="J6810" t="s">
        <v>1577</v>
      </c>
      <c r="K6810" t="s">
        <v>1578</v>
      </c>
      <c r="L6810" t="s">
        <v>44</v>
      </c>
      <c r="M6810" t="s">
        <v>30</v>
      </c>
      <c r="N6810" t="s">
        <v>187</v>
      </c>
      <c r="O6810" t="s">
        <v>107</v>
      </c>
      <c r="P6810">
        <v>77095</v>
      </c>
      <c r="Q6810" t="s">
        <v>108</v>
      </c>
      <c r="R6810" t="s">
        <v>7095</v>
      </c>
      <c r="S6810" t="s">
        <v>35</v>
      </c>
      <c r="T6810" t="s">
        <v>68</v>
      </c>
      <c r="U6810" t="s">
        <v>7096</v>
      </c>
      <c r="V6810">
        <v>22.38</v>
      </c>
      <c r="W6810">
        <v>3</v>
      </c>
      <c r="X6810" s="9">
        <f>Table1[[#This Row],[Discount]]</f>
        <v>0.6</v>
      </c>
      <c r="Y6810">
        <v>0.6</v>
      </c>
      <c r="Z6810">
        <v>-7.8330000000000055</v>
      </c>
    </row>
    <row r="6811" spans="1:26" ht="16" x14ac:dyDescent="0.2">
      <c r="A6811">
        <v>6810</v>
      </c>
      <c r="B6811" t="s">
        <v>9115</v>
      </c>
      <c r="C6811" s="1">
        <v>41897</v>
      </c>
      <c r="D6811">
        <f>YEAR(Table1[[#This Row],[Order Date]])</f>
        <v>2014</v>
      </c>
      <c r="E6811">
        <f>MONTH(Table1[[#This Row],[Order Date]])</f>
        <v>9</v>
      </c>
      <c r="F6811" t="str">
        <f>Table1[[#This Row],[Order Year]]&amp;"-"&amp;Table1[[#This Row],[Order Month]]</f>
        <v>2014-9</v>
      </c>
      <c r="G6811" s="5">
        <f>YEAR(Table1[[#This Row],[Order Date]])*100 + MONTH(Table1[[#This Row],[Order Date]])</f>
        <v>201409</v>
      </c>
      <c r="H6811" s="1">
        <v>41898</v>
      </c>
      <c r="I6811" t="s">
        <v>191</v>
      </c>
      <c r="J6811" t="s">
        <v>4364</v>
      </c>
      <c r="K6811" t="s">
        <v>4365</v>
      </c>
      <c r="L6811" t="s">
        <v>29</v>
      </c>
      <c r="M6811" t="s">
        <v>30</v>
      </c>
      <c r="N6811" t="s">
        <v>149</v>
      </c>
      <c r="O6811" t="s">
        <v>150</v>
      </c>
      <c r="P6811">
        <v>19140</v>
      </c>
      <c r="Q6811" t="s">
        <v>151</v>
      </c>
      <c r="R6811" t="s">
        <v>2446</v>
      </c>
      <c r="S6811" t="s">
        <v>49</v>
      </c>
      <c r="T6811" t="s">
        <v>78</v>
      </c>
      <c r="U6811" t="s">
        <v>2447</v>
      </c>
      <c r="V6811">
        <v>3.8820000000000006</v>
      </c>
      <c r="W6811">
        <v>2</v>
      </c>
      <c r="X6811" s="9">
        <f>Table1[[#This Row],[Discount]]</f>
        <v>0.7</v>
      </c>
      <c r="Y6811">
        <v>0.7</v>
      </c>
      <c r="Z6811">
        <v>-2.5880000000000001</v>
      </c>
    </row>
    <row r="6812" spans="1:26" ht="16" x14ac:dyDescent="0.2">
      <c r="A6812">
        <v>6811</v>
      </c>
      <c r="B6812" t="s">
        <v>9115</v>
      </c>
      <c r="C6812" s="1">
        <v>41897</v>
      </c>
      <c r="D6812">
        <f>YEAR(Table1[[#This Row],[Order Date]])</f>
        <v>2014</v>
      </c>
      <c r="E6812">
        <f>MONTH(Table1[[#This Row],[Order Date]])</f>
        <v>9</v>
      </c>
      <c r="F6812" t="str">
        <f>Table1[[#This Row],[Order Year]]&amp;"-"&amp;Table1[[#This Row],[Order Month]]</f>
        <v>2014-9</v>
      </c>
      <c r="G6812" s="5">
        <f>YEAR(Table1[[#This Row],[Order Date]])*100 + MONTH(Table1[[#This Row],[Order Date]])</f>
        <v>201409</v>
      </c>
      <c r="H6812" s="1">
        <v>41898</v>
      </c>
      <c r="I6812" t="s">
        <v>191</v>
      </c>
      <c r="J6812" t="s">
        <v>4364</v>
      </c>
      <c r="K6812" t="s">
        <v>4365</v>
      </c>
      <c r="L6812" t="s">
        <v>29</v>
      </c>
      <c r="M6812" t="s">
        <v>30</v>
      </c>
      <c r="N6812" t="s">
        <v>149</v>
      </c>
      <c r="O6812" t="s">
        <v>150</v>
      </c>
      <c r="P6812">
        <v>19140</v>
      </c>
      <c r="Q6812" t="s">
        <v>151</v>
      </c>
      <c r="R6812" t="s">
        <v>9028</v>
      </c>
      <c r="S6812" t="s">
        <v>74</v>
      </c>
      <c r="T6812" t="s">
        <v>685</v>
      </c>
      <c r="U6812" t="s">
        <v>9029</v>
      </c>
      <c r="V6812">
        <v>12.585000000000003</v>
      </c>
      <c r="W6812">
        <v>1</v>
      </c>
      <c r="X6812" s="9">
        <f>Table1[[#This Row],[Discount]]</f>
        <v>0.7</v>
      </c>
      <c r="Y6812">
        <v>0.7</v>
      </c>
      <c r="Z6812">
        <v>-18.038499999999996</v>
      </c>
    </row>
    <row r="6813" spans="1:26" ht="16" x14ac:dyDescent="0.2">
      <c r="A6813">
        <v>6812</v>
      </c>
      <c r="B6813" t="s">
        <v>9115</v>
      </c>
      <c r="C6813" s="1">
        <v>41897</v>
      </c>
      <c r="D6813">
        <f>YEAR(Table1[[#This Row],[Order Date]])</f>
        <v>2014</v>
      </c>
      <c r="E6813">
        <f>MONTH(Table1[[#This Row],[Order Date]])</f>
        <v>9</v>
      </c>
      <c r="F6813" t="str">
        <f>Table1[[#This Row],[Order Year]]&amp;"-"&amp;Table1[[#This Row],[Order Month]]</f>
        <v>2014-9</v>
      </c>
      <c r="G6813" s="5">
        <f>YEAR(Table1[[#This Row],[Order Date]])*100 + MONTH(Table1[[#This Row],[Order Date]])</f>
        <v>201409</v>
      </c>
      <c r="H6813" s="1">
        <v>41898</v>
      </c>
      <c r="I6813" t="s">
        <v>191</v>
      </c>
      <c r="J6813" t="s">
        <v>4364</v>
      </c>
      <c r="K6813" t="s">
        <v>4365</v>
      </c>
      <c r="L6813" t="s">
        <v>29</v>
      </c>
      <c r="M6813" t="s">
        <v>30</v>
      </c>
      <c r="N6813" t="s">
        <v>149</v>
      </c>
      <c r="O6813" t="s">
        <v>150</v>
      </c>
      <c r="P6813">
        <v>19140</v>
      </c>
      <c r="Q6813" t="s">
        <v>151</v>
      </c>
      <c r="R6813" t="s">
        <v>1551</v>
      </c>
      <c r="S6813" t="s">
        <v>35</v>
      </c>
      <c r="T6813" t="s">
        <v>39</v>
      </c>
      <c r="U6813" t="s">
        <v>1552</v>
      </c>
      <c r="V6813">
        <v>113.372</v>
      </c>
      <c r="W6813">
        <v>2</v>
      </c>
      <c r="X6813" s="9">
        <f>Table1[[#This Row],[Discount]]</f>
        <v>0.3</v>
      </c>
      <c r="Y6813">
        <v>0.3</v>
      </c>
      <c r="Z6813">
        <v>-29.152799999999992</v>
      </c>
    </row>
    <row r="6814" spans="1:26" ht="16" x14ac:dyDescent="0.2">
      <c r="A6814">
        <v>6813</v>
      </c>
      <c r="B6814" t="s">
        <v>9115</v>
      </c>
      <c r="C6814" s="1">
        <v>41897</v>
      </c>
      <c r="D6814">
        <f>YEAR(Table1[[#This Row],[Order Date]])</f>
        <v>2014</v>
      </c>
      <c r="E6814">
        <f>MONTH(Table1[[#This Row],[Order Date]])</f>
        <v>9</v>
      </c>
      <c r="F6814" t="str">
        <f>Table1[[#This Row],[Order Year]]&amp;"-"&amp;Table1[[#This Row],[Order Month]]</f>
        <v>2014-9</v>
      </c>
      <c r="G6814" s="5">
        <f>YEAR(Table1[[#This Row],[Order Date]])*100 + MONTH(Table1[[#This Row],[Order Date]])</f>
        <v>201409</v>
      </c>
      <c r="H6814" s="1">
        <v>41898</v>
      </c>
      <c r="I6814" t="s">
        <v>191</v>
      </c>
      <c r="J6814" t="s">
        <v>4364</v>
      </c>
      <c r="K6814" t="s">
        <v>4365</v>
      </c>
      <c r="L6814" t="s">
        <v>29</v>
      </c>
      <c r="M6814" t="s">
        <v>30</v>
      </c>
      <c r="N6814" t="s">
        <v>149</v>
      </c>
      <c r="O6814" t="s">
        <v>150</v>
      </c>
      <c r="P6814">
        <v>19140</v>
      </c>
      <c r="Q6814" t="s">
        <v>151</v>
      </c>
      <c r="R6814" t="s">
        <v>3077</v>
      </c>
      <c r="S6814" t="s">
        <v>49</v>
      </c>
      <c r="T6814" t="s">
        <v>78</v>
      </c>
      <c r="U6814" t="s">
        <v>3078</v>
      </c>
      <c r="V6814">
        <v>18.312000000000001</v>
      </c>
      <c r="W6814">
        <v>4</v>
      </c>
      <c r="X6814" s="9">
        <f>Table1[[#This Row],[Discount]]</f>
        <v>0.7</v>
      </c>
      <c r="Y6814">
        <v>0.7</v>
      </c>
      <c r="Z6814">
        <v>-12.207999999999995</v>
      </c>
    </row>
    <row r="6815" spans="1:26" ht="16" x14ac:dyDescent="0.2">
      <c r="A6815">
        <v>6814</v>
      </c>
      <c r="B6815" t="s">
        <v>9115</v>
      </c>
      <c r="C6815" s="1">
        <v>41897</v>
      </c>
      <c r="D6815">
        <f>YEAR(Table1[[#This Row],[Order Date]])</f>
        <v>2014</v>
      </c>
      <c r="E6815">
        <f>MONTH(Table1[[#This Row],[Order Date]])</f>
        <v>9</v>
      </c>
      <c r="F6815" t="str">
        <f>Table1[[#This Row],[Order Year]]&amp;"-"&amp;Table1[[#This Row],[Order Month]]</f>
        <v>2014-9</v>
      </c>
      <c r="G6815" s="5">
        <f>YEAR(Table1[[#This Row],[Order Date]])*100 + MONTH(Table1[[#This Row],[Order Date]])</f>
        <v>201409</v>
      </c>
      <c r="H6815" s="1">
        <v>41898</v>
      </c>
      <c r="I6815" t="s">
        <v>191</v>
      </c>
      <c r="J6815" t="s">
        <v>4364</v>
      </c>
      <c r="K6815" t="s">
        <v>4365</v>
      </c>
      <c r="L6815" t="s">
        <v>29</v>
      </c>
      <c r="M6815" t="s">
        <v>30</v>
      </c>
      <c r="N6815" t="s">
        <v>149</v>
      </c>
      <c r="O6815" t="s">
        <v>150</v>
      </c>
      <c r="P6815">
        <v>19140</v>
      </c>
      <c r="Q6815" t="s">
        <v>151</v>
      </c>
      <c r="R6815" t="s">
        <v>9116</v>
      </c>
      <c r="S6815" t="s">
        <v>35</v>
      </c>
      <c r="T6815" t="s">
        <v>68</v>
      </c>
      <c r="U6815" t="s">
        <v>9117</v>
      </c>
      <c r="V6815">
        <v>127.93599999999999</v>
      </c>
      <c r="W6815">
        <v>8</v>
      </c>
      <c r="X6815" s="9">
        <f>Table1[[#This Row],[Discount]]</f>
        <v>0.2</v>
      </c>
      <c r="Y6815">
        <v>0.2</v>
      </c>
      <c r="Z6815">
        <v>4.7975999999999992</v>
      </c>
    </row>
    <row r="6816" spans="1:26" ht="16" x14ac:dyDescent="0.2">
      <c r="A6816">
        <v>6815</v>
      </c>
      <c r="B6816" t="s">
        <v>9115</v>
      </c>
      <c r="C6816" s="1">
        <v>41897</v>
      </c>
      <c r="D6816">
        <f>YEAR(Table1[[#This Row],[Order Date]])</f>
        <v>2014</v>
      </c>
      <c r="E6816">
        <f>MONTH(Table1[[#This Row],[Order Date]])</f>
        <v>9</v>
      </c>
      <c r="F6816" t="str">
        <f>Table1[[#This Row],[Order Year]]&amp;"-"&amp;Table1[[#This Row],[Order Month]]</f>
        <v>2014-9</v>
      </c>
      <c r="G6816" s="5">
        <f>YEAR(Table1[[#This Row],[Order Date]])*100 + MONTH(Table1[[#This Row],[Order Date]])</f>
        <v>201409</v>
      </c>
      <c r="H6816" s="1">
        <v>41898</v>
      </c>
      <c r="I6816" t="s">
        <v>191</v>
      </c>
      <c r="J6816" t="s">
        <v>4364</v>
      </c>
      <c r="K6816" t="s">
        <v>4365</v>
      </c>
      <c r="L6816" t="s">
        <v>29</v>
      </c>
      <c r="M6816" t="s">
        <v>30</v>
      </c>
      <c r="N6816" t="s">
        <v>149</v>
      </c>
      <c r="O6816" t="s">
        <v>150</v>
      </c>
      <c r="P6816">
        <v>19140</v>
      </c>
      <c r="Q6816" t="s">
        <v>151</v>
      </c>
      <c r="R6816" t="s">
        <v>1363</v>
      </c>
      <c r="S6816" t="s">
        <v>74</v>
      </c>
      <c r="T6816" t="s">
        <v>685</v>
      </c>
      <c r="U6816" t="s">
        <v>1364</v>
      </c>
      <c r="V6816">
        <v>241.17000000000002</v>
      </c>
      <c r="W6816">
        <v>2</v>
      </c>
      <c r="X6816" s="9">
        <f>Table1[[#This Row],[Discount]]</f>
        <v>0.7</v>
      </c>
      <c r="Y6816">
        <v>0.7</v>
      </c>
      <c r="Z6816">
        <v>-168.8189999999999</v>
      </c>
    </row>
    <row r="6817" spans="1:26" ht="16" x14ac:dyDescent="0.2">
      <c r="A6817">
        <v>6816</v>
      </c>
      <c r="B6817" t="s">
        <v>9118</v>
      </c>
      <c r="C6817" s="1">
        <v>40711</v>
      </c>
      <c r="D6817">
        <f>YEAR(Table1[[#This Row],[Order Date]])</f>
        <v>2011</v>
      </c>
      <c r="E6817">
        <f>MONTH(Table1[[#This Row],[Order Date]])</f>
        <v>6</v>
      </c>
      <c r="F6817" t="str">
        <f>Table1[[#This Row],[Order Year]]&amp;"-"&amp;Table1[[#This Row],[Order Month]]</f>
        <v>2011-6</v>
      </c>
      <c r="G6817" s="5">
        <f>YEAR(Table1[[#This Row],[Order Date]])*100 + MONTH(Table1[[#This Row],[Order Date]])</f>
        <v>201106</v>
      </c>
      <c r="H6817" s="1">
        <v>40715</v>
      </c>
      <c r="I6817" t="s">
        <v>53</v>
      </c>
      <c r="J6817" t="s">
        <v>4059</v>
      </c>
      <c r="K6817" t="s">
        <v>4060</v>
      </c>
      <c r="L6817" t="s">
        <v>29</v>
      </c>
      <c r="M6817" t="s">
        <v>30</v>
      </c>
      <c r="N6817" t="s">
        <v>98</v>
      </c>
      <c r="O6817" t="s">
        <v>99</v>
      </c>
      <c r="P6817">
        <v>98105</v>
      </c>
      <c r="Q6817" t="s">
        <v>47</v>
      </c>
      <c r="R6817" t="s">
        <v>4101</v>
      </c>
      <c r="S6817" t="s">
        <v>35</v>
      </c>
      <c r="T6817" t="s">
        <v>68</v>
      </c>
      <c r="U6817" t="s">
        <v>1288</v>
      </c>
      <c r="V6817">
        <v>6.24</v>
      </c>
      <c r="W6817">
        <v>3</v>
      </c>
      <c r="X6817" s="9">
        <f>Table1[[#This Row],[Discount]]</f>
        <v>0</v>
      </c>
      <c r="Y6817">
        <v>0</v>
      </c>
      <c r="Z6817">
        <v>2.6208000000000005</v>
      </c>
    </row>
    <row r="6818" spans="1:26" ht="16" x14ac:dyDescent="0.2">
      <c r="A6818">
        <v>6817</v>
      </c>
      <c r="B6818" t="s">
        <v>9118</v>
      </c>
      <c r="C6818" s="1">
        <v>40711</v>
      </c>
      <c r="D6818">
        <f>YEAR(Table1[[#This Row],[Order Date]])</f>
        <v>2011</v>
      </c>
      <c r="E6818">
        <f>MONTH(Table1[[#This Row],[Order Date]])</f>
        <v>6</v>
      </c>
      <c r="F6818" t="str">
        <f>Table1[[#This Row],[Order Year]]&amp;"-"&amp;Table1[[#This Row],[Order Month]]</f>
        <v>2011-6</v>
      </c>
      <c r="G6818" s="5">
        <f>YEAR(Table1[[#This Row],[Order Date]])*100 + MONTH(Table1[[#This Row],[Order Date]])</f>
        <v>201106</v>
      </c>
      <c r="H6818" s="1">
        <v>40715</v>
      </c>
      <c r="I6818" t="s">
        <v>53</v>
      </c>
      <c r="J6818" t="s">
        <v>4059</v>
      </c>
      <c r="K6818" t="s">
        <v>4060</v>
      </c>
      <c r="L6818" t="s">
        <v>29</v>
      </c>
      <c r="M6818" t="s">
        <v>30</v>
      </c>
      <c r="N6818" t="s">
        <v>98</v>
      </c>
      <c r="O6818" t="s">
        <v>99</v>
      </c>
      <c r="P6818">
        <v>98105</v>
      </c>
      <c r="Q6818" t="s">
        <v>47</v>
      </c>
      <c r="R6818" t="s">
        <v>1177</v>
      </c>
      <c r="S6818" t="s">
        <v>49</v>
      </c>
      <c r="T6818" t="s">
        <v>272</v>
      </c>
      <c r="U6818" t="s">
        <v>1178</v>
      </c>
      <c r="V6818">
        <v>17.899999999999999</v>
      </c>
      <c r="W6818">
        <v>5</v>
      </c>
      <c r="X6818" s="9">
        <f>Table1[[#This Row],[Discount]]</f>
        <v>0</v>
      </c>
      <c r="Y6818">
        <v>0</v>
      </c>
      <c r="Z6818">
        <v>8.9499999999999993</v>
      </c>
    </row>
    <row r="6819" spans="1:26" ht="16" x14ac:dyDescent="0.2">
      <c r="A6819">
        <v>6818</v>
      </c>
      <c r="B6819" t="s">
        <v>9118</v>
      </c>
      <c r="C6819" s="1">
        <v>40711</v>
      </c>
      <c r="D6819">
        <f>YEAR(Table1[[#This Row],[Order Date]])</f>
        <v>2011</v>
      </c>
      <c r="E6819">
        <f>MONTH(Table1[[#This Row],[Order Date]])</f>
        <v>6</v>
      </c>
      <c r="F6819" t="str">
        <f>Table1[[#This Row],[Order Year]]&amp;"-"&amp;Table1[[#This Row],[Order Month]]</f>
        <v>2011-6</v>
      </c>
      <c r="G6819" s="5">
        <f>YEAR(Table1[[#This Row],[Order Date]])*100 + MONTH(Table1[[#This Row],[Order Date]])</f>
        <v>201106</v>
      </c>
      <c r="H6819" s="1">
        <v>40715</v>
      </c>
      <c r="I6819" t="s">
        <v>53</v>
      </c>
      <c r="J6819" t="s">
        <v>4059</v>
      </c>
      <c r="K6819" t="s">
        <v>4060</v>
      </c>
      <c r="L6819" t="s">
        <v>29</v>
      </c>
      <c r="M6819" t="s">
        <v>30</v>
      </c>
      <c r="N6819" t="s">
        <v>98</v>
      </c>
      <c r="O6819" t="s">
        <v>99</v>
      </c>
      <c r="P6819">
        <v>98105</v>
      </c>
      <c r="Q6819" t="s">
        <v>47</v>
      </c>
      <c r="R6819" t="s">
        <v>1258</v>
      </c>
      <c r="S6819" t="s">
        <v>49</v>
      </c>
      <c r="T6819" t="s">
        <v>78</v>
      </c>
      <c r="U6819" t="s">
        <v>1259</v>
      </c>
      <c r="V6819">
        <v>3266.3760000000002</v>
      </c>
      <c r="W6819">
        <v>3</v>
      </c>
      <c r="X6819" s="9">
        <f>Table1[[#This Row],[Discount]]</f>
        <v>0.2</v>
      </c>
      <c r="Y6819">
        <v>0.2</v>
      </c>
      <c r="Z6819">
        <v>1061.5721999999998</v>
      </c>
    </row>
    <row r="6820" spans="1:26" ht="16" x14ac:dyDescent="0.2">
      <c r="A6820">
        <v>6819</v>
      </c>
      <c r="B6820" t="s">
        <v>9119</v>
      </c>
      <c r="C6820" s="1">
        <v>42002</v>
      </c>
      <c r="D6820">
        <f>YEAR(Table1[[#This Row],[Order Date]])</f>
        <v>2014</v>
      </c>
      <c r="E6820">
        <f>MONTH(Table1[[#This Row],[Order Date]])</f>
        <v>12</v>
      </c>
      <c r="F6820" t="str">
        <f>Table1[[#This Row],[Order Year]]&amp;"-"&amp;Table1[[#This Row],[Order Month]]</f>
        <v>2014-12</v>
      </c>
      <c r="G6820" s="5">
        <f>YEAR(Table1[[#This Row],[Order Date]])*100 + MONTH(Table1[[#This Row],[Order Date]])</f>
        <v>201412</v>
      </c>
      <c r="H6820" s="1">
        <v>42006</v>
      </c>
      <c r="I6820" t="s">
        <v>53</v>
      </c>
      <c r="J6820" t="s">
        <v>5627</v>
      </c>
      <c r="K6820" t="s">
        <v>5628</v>
      </c>
      <c r="L6820" t="s">
        <v>44</v>
      </c>
      <c r="M6820" t="s">
        <v>30</v>
      </c>
      <c r="N6820" t="s">
        <v>1388</v>
      </c>
      <c r="O6820" t="s">
        <v>214</v>
      </c>
      <c r="P6820">
        <v>61604</v>
      </c>
      <c r="Q6820" t="s">
        <v>108</v>
      </c>
      <c r="R6820" t="s">
        <v>5488</v>
      </c>
      <c r="S6820" t="s">
        <v>49</v>
      </c>
      <c r="T6820" t="s">
        <v>78</v>
      </c>
      <c r="U6820" t="s">
        <v>5489</v>
      </c>
      <c r="V6820">
        <v>1.6799999999999995</v>
      </c>
      <c r="W6820">
        <v>5</v>
      </c>
      <c r="X6820" s="9">
        <f>Table1[[#This Row],[Discount]]</f>
        <v>0.8</v>
      </c>
      <c r="Y6820">
        <v>0.8</v>
      </c>
      <c r="Z6820">
        <v>-2.6880000000000015</v>
      </c>
    </row>
    <row r="6821" spans="1:26" ht="16" x14ac:dyDescent="0.2">
      <c r="A6821">
        <v>6820</v>
      </c>
      <c r="B6821" t="s">
        <v>9119</v>
      </c>
      <c r="C6821" s="1">
        <v>42002</v>
      </c>
      <c r="D6821">
        <f>YEAR(Table1[[#This Row],[Order Date]])</f>
        <v>2014</v>
      </c>
      <c r="E6821">
        <f>MONTH(Table1[[#This Row],[Order Date]])</f>
        <v>12</v>
      </c>
      <c r="F6821" t="str">
        <f>Table1[[#This Row],[Order Year]]&amp;"-"&amp;Table1[[#This Row],[Order Month]]</f>
        <v>2014-12</v>
      </c>
      <c r="G6821" s="5">
        <f>YEAR(Table1[[#This Row],[Order Date]])*100 + MONTH(Table1[[#This Row],[Order Date]])</f>
        <v>201412</v>
      </c>
      <c r="H6821" s="1">
        <v>42006</v>
      </c>
      <c r="I6821" t="s">
        <v>53</v>
      </c>
      <c r="J6821" t="s">
        <v>5627</v>
      </c>
      <c r="K6821" t="s">
        <v>5628</v>
      </c>
      <c r="L6821" t="s">
        <v>44</v>
      </c>
      <c r="M6821" t="s">
        <v>30</v>
      </c>
      <c r="N6821" t="s">
        <v>1388</v>
      </c>
      <c r="O6821" t="s">
        <v>214</v>
      </c>
      <c r="P6821">
        <v>61604</v>
      </c>
      <c r="Q6821" t="s">
        <v>108</v>
      </c>
      <c r="R6821" t="s">
        <v>6348</v>
      </c>
      <c r="S6821" t="s">
        <v>35</v>
      </c>
      <c r="T6821" t="s">
        <v>68</v>
      </c>
      <c r="U6821" t="s">
        <v>6349</v>
      </c>
      <c r="V6821">
        <v>7.968</v>
      </c>
      <c r="W6821">
        <v>3</v>
      </c>
      <c r="X6821" s="9">
        <f>Table1[[#This Row],[Discount]]</f>
        <v>0.6</v>
      </c>
      <c r="Y6821">
        <v>0.6</v>
      </c>
      <c r="Z6821">
        <v>-2.3903999999999996</v>
      </c>
    </row>
    <row r="6822" spans="1:26" ht="16" x14ac:dyDescent="0.2">
      <c r="A6822">
        <v>6821</v>
      </c>
      <c r="B6822" t="s">
        <v>9119</v>
      </c>
      <c r="C6822" s="1">
        <v>42002</v>
      </c>
      <c r="D6822">
        <f>YEAR(Table1[[#This Row],[Order Date]])</f>
        <v>2014</v>
      </c>
      <c r="E6822">
        <f>MONTH(Table1[[#This Row],[Order Date]])</f>
        <v>12</v>
      </c>
      <c r="F6822" t="str">
        <f>Table1[[#This Row],[Order Year]]&amp;"-"&amp;Table1[[#This Row],[Order Month]]</f>
        <v>2014-12</v>
      </c>
      <c r="G6822" s="5">
        <f>YEAR(Table1[[#This Row],[Order Date]])*100 + MONTH(Table1[[#This Row],[Order Date]])</f>
        <v>201412</v>
      </c>
      <c r="H6822" s="1">
        <v>42006</v>
      </c>
      <c r="I6822" t="s">
        <v>53</v>
      </c>
      <c r="J6822" t="s">
        <v>5627</v>
      </c>
      <c r="K6822" t="s">
        <v>5628</v>
      </c>
      <c r="L6822" t="s">
        <v>44</v>
      </c>
      <c r="M6822" t="s">
        <v>30</v>
      </c>
      <c r="N6822" t="s">
        <v>1388</v>
      </c>
      <c r="O6822" t="s">
        <v>214</v>
      </c>
      <c r="P6822">
        <v>61604</v>
      </c>
      <c r="Q6822" t="s">
        <v>108</v>
      </c>
      <c r="R6822" t="s">
        <v>719</v>
      </c>
      <c r="S6822" t="s">
        <v>35</v>
      </c>
      <c r="T6822" t="s">
        <v>39</v>
      </c>
      <c r="U6822" t="s">
        <v>720</v>
      </c>
      <c r="V6822">
        <v>113.372</v>
      </c>
      <c r="W6822">
        <v>2</v>
      </c>
      <c r="X6822" s="9">
        <f>Table1[[#This Row],[Discount]]</f>
        <v>0.3</v>
      </c>
      <c r="Y6822">
        <v>0.3</v>
      </c>
      <c r="Z6822">
        <v>-3.2391999999999896</v>
      </c>
    </row>
    <row r="6823" spans="1:26" ht="16" x14ac:dyDescent="0.2">
      <c r="A6823">
        <v>6822</v>
      </c>
      <c r="B6823" t="s">
        <v>9119</v>
      </c>
      <c r="C6823" s="1">
        <v>42002</v>
      </c>
      <c r="D6823">
        <f>YEAR(Table1[[#This Row],[Order Date]])</f>
        <v>2014</v>
      </c>
      <c r="E6823">
        <f>MONTH(Table1[[#This Row],[Order Date]])</f>
        <v>12</v>
      </c>
      <c r="F6823" t="str">
        <f>Table1[[#This Row],[Order Year]]&amp;"-"&amp;Table1[[#This Row],[Order Month]]</f>
        <v>2014-12</v>
      </c>
      <c r="G6823" s="5">
        <f>YEAR(Table1[[#This Row],[Order Date]])*100 + MONTH(Table1[[#This Row],[Order Date]])</f>
        <v>201412</v>
      </c>
      <c r="H6823" s="1">
        <v>42006</v>
      </c>
      <c r="I6823" t="s">
        <v>53</v>
      </c>
      <c r="J6823" t="s">
        <v>5627</v>
      </c>
      <c r="K6823" t="s">
        <v>5628</v>
      </c>
      <c r="L6823" t="s">
        <v>44</v>
      </c>
      <c r="M6823" t="s">
        <v>30</v>
      </c>
      <c r="N6823" t="s">
        <v>1388</v>
      </c>
      <c r="O6823" t="s">
        <v>214</v>
      </c>
      <c r="P6823">
        <v>61604</v>
      </c>
      <c r="Q6823" t="s">
        <v>108</v>
      </c>
      <c r="R6823" t="s">
        <v>1365</v>
      </c>
      <c r="S6823" t="s">
        <v>35</v>
      </c>
      <c r="T6823" t="s">
        <v>68</v>
      </c>
      <c r="U6823" t="s">
        <v>1366</v>
      </c>
      <c r="V6823">
        <v>2.9600000000000004</v>
      </c>
      <c r="W6823">
        <v>2</v>
      </c>
      <c r="X6823" s="9">
        <f>Table1[[#This Row],[Discount]]</f>
        <v>0.6</v>
      </c>
      <c r="Y6823">
        <v>0.6</v>
      </c>
      <c r="Z6823">
        <v>-1.4059999999999997</v>
      </c>
    </row>
    <row r="6824" spans="1:26" ht="16" x14ac:dyDescent="0.2">
      <c r="A6824">
        <v>6823</v>
      </c>
      <c r="B6824" t="s">
        <v>9120</v>
      </c>
      <c r="C6824" s="1">
        <v>41946</v>
      </c>
      <c r="D6824">
        <f>YEAR(Table1[[#This Row],[Order Date]])</f>
        <v>2014</v>
      </c>
      <c r="E6824">
        <f>MONTH(Table1[[#This Row],[Order Date]])</f>
        <v>11</v>
      </c>
      <c r="F6824" t="str">
        <f>Table1[[#This Row],[Order Year]]&amp;"-"&amp;Table1[[#This Row],[Order Month]]</f>
        <v>2014-11</v>
      </c>
      <c r="G6824" s="5">
        <f>YEAR(Table1[[#This Row],[Order Date]])*100 + MONTH(Table1[[#This Row],[Order Date]])</f>
        <v>201411</v>
      </c>
      <c r="H6824" s="1">
        <v>41951</v>
      </c>
      <c r="I6824" t="s">
        <v>53</v>
      </c>
      <c r="J6824" t="s">
        <v>3971</v>
      </c>
      <c r="K6824" t="s">
        <v>3972</v>
      </c>
      <c r="L6824" t="s">
        <v>29</v>
      </c>
      <c r="M6824" t="s">
        <v>30</v>
      </c>
      <c r="N6824" t="s">
        <v>45</v>
      </c>
      <c r="O6824" t="s">
        <v>46</v>
      </c>
      <c r="P6824">
        <v>90036</v>
      </c>
      <c r="Q6824" t="s">
        <v>47</v>
      </c>
      <c r="R6824" t="s">
        <v>2861</v>
      </c>
      <c r="S6824" t="s">
        <v>49</v>
      </c>
      <c r="T6824" t="s">
        <v>81</v>
      </c>
      <c r="U6824" t="s">
        <v>2862</v>
      </c>
      <c r="V6824">
        <v>168.1</v>
      </c>
      <c r="W6824">
        <v>5</v>
      </c>
      <c r="X6824" s="9">
        <f>Table1[[#This Row],[Discount]]</f>
        <v>0</v>
      </c>
      <c r="Y6824">
        <v>0</v>
      </c>
      <c r="Z6824">
        <v>43.705999999999996</v>
      </c>
    </row>
    <row r="6825" spans="1:26" ht="16" x14ac:dyDescent="0.2">
      <c r="A6825">
        <v>6824</v>
      </c>
      <c r="B6825" t="s">
        <v>9121</v>
      </c>
      <c r="C6825" s="1">
        <v>41115</v>
      </c>
      <c r="D6825">
        <f>YEAR(Table1[[#This Row],[Order Date]])</f>
        <v>2012</v>
      </c>
      <c r="E6825">
        <f>MONTH(Table1[[#This Row],[Order Date]])</f>
        <v>7</v>
      </c>
      <c r="F6825" t="str">
        <f>Table1[[#This Row],[Order Year]]&amp;"-"&amp;Table1[[#This Row],[Order Month]]</f>
        <v>2012-7</v>
      </c>
      <c r="G6825" s="5">
        <f>YEAR(Table1[[#This Row],[Order Date]])*100 + MONTH(Table1[[#This Row],[Order Date]])</f>
        <v>201207</v>
      </c>
      <c r="H6825" s="1">
        <v>41119</v>
      </c>
      <c r="I6825" t="s">
        <v>53</v>
      </c>
      <c r="J6825" t="s">
        <v>3804</v>
      </c>
      <c r="K6825" t="s">
        <v>3805</v>
      </c>
      <c r="L6825" t="s">
        <v>44</v>
      </c>
      <c r="M6825" t="s">
        <v>30</v>
      </c>
      <c r="N6825" t="s">
        <v>1820</v>
      </c>
      <c r="O6825" t="s">
        <v>361</v>
      </c>
      <c r="P6825">
        <v>36116</v>
      </c>
      <c r="Q6825" t="s">
        <v>33</v>
      </c>
      <c r="R6825" t="s">
        <v>1805</v>
      </c>
      <c r="S6825" t="s">
        <v>49</v>
      </c>
      <c r="T6825" t="s">
        <v>176</v>
      </c>
      <c r="U6825" t="s">
        <v>1806</v>
      </c>
      <c r="V6825">
        <v>98.46</v>
      </c>
      <c r="W6825">
        <v>9</v>
      </c>
      <c r="X6825" s="9">
        <f>Table1[[#This Row],[Discount]]</f>
        <v>0</v>
      </c>
      <c r="Y6825">
        <v>0</v>
      </c>
      <c r="Z6825">
        <v>49.23</v>
      </c>
    </row>
    <row r="6826" spans="1:26" ht="16" x14ac:dyDescent="0.2">
      <c r="A6826">
        <v>6825</v>
      </c>
      <c r="B6826" t="s">
        <v>9121</v>
      </c>
      <c r="C6826" s="1">
        <v>41115</v>
      </c>
      <c r="D6826">
        <f>YEAR(Table1[[#This Row],[Order Date]])</f>
        <v>2012</v>
      </c>
      <c r="E6826">
        <f>MONTH(Table1[[#This Row],[Order Date]])</f>
        <v>7</v>
      </c>
      <c r="F6826" t="str">
        <f>Table1[[#This Row],[Order Year]]&amp;"-"&amp;Table1[[#This Row],[Order Month]]</f>
        <v>2012-7</v>
      </c>
      <c r="G6826" s="5">
        <f>YEAR(Table1[[#This Row],[Order Date]])*100 + MONTH(Table1[[#This Row],[Order Date]])</f>
        <v>201207</v>
      </c>
      <c r="H6826" s="1">
        <v>41119</v>
      </c>
      <c r="I6826" t="s">
        <v>53</v>
      </c>
      <c r="J6826" t="s">
        <v>3804</v>
      </c>
      <c r="K6826" t="s">
        <v>3805</v>
      </c>
      <c r="L6826" t="s">
        <v>44</v>
      </c>
      <c r="M6826" t="s">
        <v>30</v>
      </c>
      <c r="N6826" t="s">
        <v>1820</v>
      </c>
      <c r="O6826" t="s">
        <v>361</v>
      </c>
      <c r="P6826">
        <v>36116</v>
      </c>
      <c r="Q6826" t="s">
        <v>33</v>
      </c>
      <c r="R6826" t="s">
        <v>1439</v>
      </c>
      <c r="S6826" t="s">
        <v>35</v>
      </c>
      <c r="T6826" t="s">
        <v>59</v>
      </c>
      <c r="U6826" t="s">
        <v>1440</v>
      </c>
      <c r="V6826">
        <v>358.58</v>
      </c>
      <c r="W6826">
        <v>2</v>
      </c>
      <c r="X6826" s="9">
        <f>Table1[[#This Row],[Discount]]</f>
        <v>0</v>
      </c>
      <c r="Y6826">
        <v>0</v>
      </c>
      <c r="Z6826">
        <v>39.44380000000001</v>
      </c>
    </row>
    <row r="6827" spans="1:26" ht="16" x14ac:dyDescent="0.2">
      <c r="A6827">
        <v>6826</v>
      </c>
      <c r="B6827" t="s">
        <v>9122</v>
      </c>
      <c r="C6827" s="1">
        <v>41550</v>
      </c>
      <c r="D6827">
        <f>YEAR(Table1[[#This Row],[Order Date]])</f>
        <v>2013</v>
      </c>
      <c r="E6827">
        <f>MONTH(Table1[[#This Row],[Order Date]])</f>
        <v>10</v>
      </c>
      <c r="F6827" t="str">
        <f>Table1[[#This Row],[Order Year]]&amp;"-"&amp;Table1[[#This Row],[Order Month]]</f>
        <v>2013-10</v>
      </c>
      <c r="G6827" s="5">
        <f>YEAR(Table1[[#This Row],[Order Date]])*100 + MONTH(Table1[[#This Row],[Order Date]])</f>
        <v>201310</v>
      </c>
      <c r="H6827" s="1">
        <v>41557</v>
      </c>
      <c r="I6827" t="s">
        <v>53</v>
      </c>
      <c r="J6827" t="s">
        <v>4962</v>
      </c>
      <c r="K6827" t="s">
        <v>4963</v>
      </c>
      <c r="L6827" t="s">
        <v>44</v>
      </c>
      <c r="M6827" t="s">
        <v>30</v>
      </c>
      <c r="N6827" t="s">
        <v>4271</v>
      </c>
      <c r="O6827" t="s">
        <v>257</v>
      </c>
      <c r="P6827">
        <v>47905</v>
      </c>
      <c r="Q6827" t="s">
        <v>108</v>
      </c>
      <c r="R6827" t="s">
        <v>2811</v>
      </c>
      <c r="S6827" t="s">
        <v>49</v>
      </c>
      <c r="T6827" t="s">
        <v>62</v>
      </c>
      <c r="U6827" t="s">
        <v>2812</v>
      </c>
      <c r="V6827">
        <v>32.479999999999997</v>
      </c>
      <c r="W6827">
        <v>2</v>
      </c>
      <c r="X6827" s="9">
        <f>Table1[[#This Row],[Discount]]</f>
        <v>0</v>
      </c>
      <c r="Y6827">
        <v>0</v>
      </c>
      <c r="Z6827">
        <v>4.8719999999999999</v>
      </c>
    </row>
    <row r="6828" spans="1:26" ht="16" x14ac:dyDescent="0.2">
      <c r="A6828">
        <v>6827</v>
      </c>
      <c r="B6828" t="s">
        <v>9122</v>
      </c>
      <c r="C6828" s="1">
        <v>41550</v>
      </c>
      <c r="D6828">
        <f>YEAR(Table1[[#This Row],[Order Date]])</f>
        <v>2013</v>
      </c>
      <c r="E6828">
        <f>MONTH(Table1[[#This Row],[Order Date]])</f>
        <v>10</v>
      </c>
      <c r="F6828" t="str">
        <f>Table1[[#This Row],[Order Year]]&amp;"-"&amp;Table1[[#This Row],[Order Month]]</f>
        <v>2013-10</v>
      </c>
      <c r="G6828" s="5">
        <f>YEAR(Table1[[#This Row],[Order Date]])*100 + MONTH(Table1[[#This Row],[Order Date]])</f>
        <v>201310</v>
      </c>
      <c r="H6828" s="1">
        <v>41557</v>
      </c>
      <c r="I6828" t="s">
        <v>53</v>
      </c>
      <c r="J6828" t="s">
        <v>4962</v>
      </c>
      <c r="K6828" t="s">
        <v>4963</v>
      </c>
      <c r="L6828" t="s">
        <v>44</v>
      </c>
      <c r="M6828" t="s">
        <v>30</v>
      </c>
      <c r="N6828" t="s">
        <v>4271</v>
      </c>
      <c r="O6828" t="s">
        <v>257</v>
      </c>
      <c r="P6828">
        <v>47905</v>
      </c>
      <c r="Q6828" t="s">
        <v>108</v>
      </c>
      <c r="R6828" t="s">
        <v>5742</v>
      </c>
      <c r="S6828" t="s">
        <v>74</v>
      </c>
      <c r="T6828" t="s">
        <v>1219</v>
      </c>
      <c r="U6828" t="s">
        <v>5743</v>
      </c>
      <c r="V6828">
        <v>17499.949999999997</v>
      </c>
      <c r="W6828">
        <v>5</v>
      </c>
      <c r="X6828" s="9">
        <f>Table1[[#This Row],[Discount]]</f>
        <v>0</v>
      </c>
      <c r="Y6828">
        <v>0</v>
      </c>
      <c r="Z6828">
        <v>8399.9759999999987</v>
      </c>
    </row>
    <row r="6829" spans="1:26" ht="16" x14ac:dyDescent="0.2">
      <c r="A6829">
        <v>6828</v>
      </c>
      <c r="B6829" t="s">
        <v>9122</v>
      </c>
      <c r="C6829" s="1">
        <v>41550</v>
      </c>
      <c r="D6829">
        <f>YEAR(Table1[[#This Row],[Order Date]])</f>
        <v>2013</v>
      </c>
      <c r="E6829">
        <f>MONTH(Table1[[#This Row],[Order Date]])</f>
        <v>10</v>
      </c>
      <c r="F6829" t="str">
        <f>Table1[[#This Row],[Order Year]]&amp;"-"&amp;Table1[[#This Row],[Order Month]]</f>
        <v>2013-10</v>
      </c>
      <c r="G6829" s="5">
        <f>YEAR(Table1[[#This Row],[Order Date]])*100 + MONTH(Table1[[#This Row],[Order Date]])</f>
        <v>201310</v>
      </c>
      <c r="H6829" s="1">
        <v>41557</v>
      </c>
      <c r="I6829" t="s">
        <v>53</v>
      </c>
      <c r="J6829" t="s">
        <v>4962</v>
      </c>
      <c r="K6829" t="s">
        <v>4963</v>
      </c>
      <c r="L6829" t="s">
        <v>44</v>
      </c>
      <c r="M6829" t="s">
        <v>30</v>
      </c>
      <c r="N6829" t="s">
        <v>4271</v>
      </c>
      <c r="O6829" t="s">
        <v>257</v>
      </c>
      <c r="P6829">
        <v>47905</v>
      </c>
      <c r="Q6829" t="s">
        <v>108</v>
      </c>
      <c r="R6829" t="s">
        <v>6370</v>
      </c>
      <c r="S6829" t="s">
        <v>49</v>
      </c>
      <c r="T6829" t="s">
        <v>78</v>
      </c>
      <c r="U6829" t="s">
        <v>6371</v>
      </c>
      <c r="V6829">
        <v>735.98</v>
      </c>
      <c r="W6829">
        <v>2</v>
      </c>
      <c r="X6829" s="9">
        <f>Table1[[#This Row],[Discount]]</f>
        <v>0</v>
      </c>
      <c r="Y6829">
        <v>0</v>
      </c>
      <c r="Z6829">
        <v>331.19099999999997</v>
      </c>
    </row>
    <row r="6830" spans="1:26" ht="16" x14ac:dyDescent="0.2">
      <c r="A6830">
        <v>6829</v>
      </c>
      <c r="B6830" t="s">
        <v>9122</v>
      </c>
      <c r="C6830" s="1">
        <v>41550</v>
      </c>
      <c r="D6830">
        <f>YEAR(Table1[[#This Row],[Order Date]])</f>
        <v>2013</v>
      </c>
      <c r="E6830">
        <f>MONTH(Table1[[#This Row],[Order Date]])</f>
        <v>10</v>
      </c>
      <c r="F6830" t="str">
        <f>Table1[[#This Row],[Order Year]]&amp;"-"&amp;Table1[[#This Row],[Order Month]]</f>
        <v>2013-10</v>
      </c>
      <c r="G6830" s="5">
        <f>YEAR(Table1[[#This Row],[Order Date]])*100 + MONTH(Table1[[#This Row],[Order Date]])</f>
        <v>201310</v>
      </c>
      <c r="H6830" s="1">
        <v>41557</v>
      </c>
      <c r="I6830" t="s">
        <v>53</v>
      </c>
      <c r="J6830" t="s">
        <v>4962</v>
      </c>
      <c r="K6830" t="s">
        <v>4963</v>
      </c>
      <c r="L6830" t="s">
        <v>44</v>
      </c>
      <c r="M6830" t="s">
        <v>30</v>
      </c>
      <c r="N6830" t="s">
        <v>4271</v>
      </c>
      <c r="O6830" t="s">
        <v>257</v>
      </c>
      <c r="P6830">
        <v>47905</v>
      </c>
      <c r="Q6830" t="s">
        <v>108</v>
      </c>
      <c r="R6830" t="s">
        <v>2712</v>
      </c>
      <c r="S6830" t="s">
        <v>49</v>
      </c>
      <c r="T6830" t="s">
        <v>78</v>
      </c>
      <c r="U6830" t="s">
        <v>2713</v>
      </c>
      <c r="V6830">
        <v>34.370000000000005</v>
      </c>
      <c r="W6830">
        <v>7</v>
      </c>
      <c r="X6830" s="9">
        <f>Table1[[#This Row],[Discount]]</f>
        <v>0</v>
      </c>
      <c r="Y6830">
        <v>0</v>
      </c>
      <c r="Z6830">
        <v>16.8413</v>
      </c>
    </row>
    <row r="6831" spans="1:26" ht="16" x14ac:dyDescent="0.2">
      <c r="A6831">
        <v>6830</v>
      </c>
      <c r="B6831" t="s">
        <v>9122</v>
      </c>
      <c r="C6831" s="1">
        <v>41550</v>
      </c>
      <c r="D6831">
        <f>YEAR(Table1[[#This Row],[Order Date]])</f>
        <v>2013</v>
      </c>
      <c r="E6831">
        <f>MONTH(Table1[[#This Row],[Order Date]])</f>
        <v>10</v>
      </c>
      <c r="F6831" t="str">
        <f>Table1[[#This Row],[Order Year]]&amp;"-"&amp;Table1[[#This Row],[Order Month]]</f>
        <v>2013-10</v>
      </c>
      <c r="G6831" s="5">
        <f>YEAR(Table1[[#This Row],[Order Date]])*100 + MONTH(Table1[[#This Row],[Order Date]])</f>
        <v>201310</v>
      </c>
      <c r="H6831" s="1">
        <v>41557</v>
      </c>
      <c r="I6831" t="s">
        <v>53</v>
      </c>
      <c r="J6831" t="s">
        <v>4962</v>
      </c>
      <c r="K6831" t="s">
        <v>4963</v>
      </c>
      <c r="L6831" t="s">
        <v>44</v>
      </c>
      <c r="M6831" t="s">
        <v>30</v>
      </c>
      <c r="N6831" t="s">
        <v>4271</v>
      </c>
      <c r="O6831" t="s">
        <v>257</v>
      </c>
      <c r="P6831">
        <v>47905</v>
      </c>
      <c r="Q6831" t="s">
        <v>108</v>
      </c>
      <c r="R6831" t="s">
        <v>878</v>
      </c>
      <c r="S6831" t="s">
        <v>49</v>
      </c>
      <c r="T6831" t="s">
        <v>71</v>
      </c>
      <c r="U6831" t="s">
        <v>879</v>
      </c>
      <c r="V6831">
        <v>33.96</v>
      </c>
      <c r="W6831">
        <v>2</v>
      </c>
      <c r="X6831" s="9">
        <f>Table1[[#This Row],[Discount]]</f>
        <v>0</v>
      </c>
      <c r="Y6831">
        <v>0</v>
      </c>
      <c r="Z6831">
        <v>9.5088000000000008</v>
      </c>
    </row>
    <row r="6832" spans="1:26" ht="16" x14ac:dyDescent="0.2">
      <c r="A6832">
        <v>6831</v>
      </c>
      <c r="B6832" t="s">
        <v>9123</v>
      </c>
      <c r="C6832" s="1">
        <v>41633</v>
      </c>
      <c r="D6832">
        <f>YEAR(Table1[[#This Row],[Order Date]])</f>
        <v>2013</v>
      </c>
      <c r="E6832">
        <f>MONTH(Table1[[#This Row],[Order Date]])</f>
        <v>12</v>
      </c>
      <c r="F6832" t="str">
        <f>Table1[[#This Row],[Order Year]]&amp;"-"&amp;Table1[[#This Row],[Order Month]]</f>
        <v>2013-12</v>
      </c>
      <c r="G6832" s="5">
        <f>YEAR(Table1[[#This Row],[Order Date]])*100 + MONTH(Table1[[#This Row],[Order Date]])</f>
        <v>201312</v>
      </c>
      <c r="H6832" s="1">
        <v>41636</v>
      </c>
      <c r="I6832" t="s">
        <v>26</v>
      </c>
      <c r="J6832" t="s">
        <v>3887</v>
      </c>
      <c r="K6832" t="s">
        <v>3888</v>
      </c>
      <c r="L6832" t="s">
        <v>44</v>
      </c>
      <c r="M6832" t="s">
        <v>30</v>
      </c>
      <c r="N6832" t="s">
        <v>269</v>
      </c>
      <c r="O6832" t="s">
        <v>270</v>
      </c>
      <c r="P6832">
        <v>10009</v>
      </c>
      <c r="Q6832" t="s">
        <v>151</v>
      </c>
      <c r="R6832" t="s">
        <v>3856</v>
      </c>
      <c r="S6832" t="s">
        <v>74</v>
      </c>
      <c r="T6832" t="s">
        <v>75</v>
      </c>
      <c r="U6832" t="s">
        <v>3857</v>
      </c>
      <c r="V6832">
        <v>197.96999999999997</v>
      </c>
      <c r="W6832">
        <v>3</v>
      </c>
      <c r="X6832" s="9">
        <f>Table1[[#This Row],[Discount]]</f>
        <v>0</v>
      </c>
      <c r="Y6832">
        <v>0</v>
      </c>
      <c r="Z6832">
        <v>53.451900000000009</v>
      </c>
    </row>
    <row r="6833" spans="1:26" ht="16" x14ac:dyDescent="0.2">
      <c r="A6833">
        <v>6832</v>
      </c>
      <c r="B6833" t="s">
        <v>9124</v>
      </c>
      <c r="C6833" s="1">
        <v>41842</v>
      </c>
      <c r="D6833">
        <f>YEAR(Table1[[#This Row],[Order Date]])</f>
        <v>2014</v>
      </c>
      <c r="E6833">
        <f>MONTH(Table1[[#This Row],[Order Date]])</f>
        <v>7</v>
      </c>
      <c r="F6833" t="str">
        <f>Table1[[#This Row],[Order Year]]&amp;"-"&amp;Table1[[#This Row],[Order Month]]</f>
        <v>2014-7</v>
      </c>
      <c r="G6833" s="5">
        <f>YEAR(Table1[[#This Row],[Order Date]])*100 + MONTH(Table1[[#This Row],[Order Date]])</f>
        <v>201407</v>
      </c>
      <c r="H6833" s="1">
        <v>41848</v>
      </c>
      <c r="I6833" t="s">
        <v>53</v>
      </c>
      <c r="J6833" t="s">
        <v>7761</v>
      </c>
      <c r="K6833" t="s">
        <v>7762</v>
      </c>
      <c r="L6833" t="s">
        <v>29</v>
      </c>
      <c r="M6833" t="s">
        <v>30</v>
      </c>
      <c r="N6833" t="s">
        <v>269</v>
      </c>
      <c r="O6833" t="s">
        <v>270</v>
      </c>
      <c r="P6833">
        <v>10024</v>
      </c>
      <c r="Q6833" t="s">
        <v>151</v>
      </c>
      <c r="R6833" t="s">
        <v>5299</v>
      </c>
      <c r="S6833" t="s">
        <v>49</v>
      </c>
      <c r="T6833" t="s">
        <v>81</v>
      </c>
      <c r="U6833" t="s">
        <v>5300</v>
      </c>
      <c r="V6833">
        <v>17.48</v>
      </c>
      <c r="W6833">
        <v>4</v>
      </c>
      <c r="X6833" s="9">
        <f>Table1[[#This Row],[Discount]]</f>
        <v>0</v>
      </c>
      <c r="Y6833">
        <v>0</v>
      </c>
      <c r="Z6833">
        <v>4.5448000000000004</v>
      </c>
    </row>
    <row r="6834" spans="1:26" ht="16" x14ac:dyDescent="0.2">
      <c r="A6834">
        <v>6833</v>
      </c>
      <c r="B6834" t="s">
        <v>9125</v>
      </c>
      <c r="C6834" s="1">
        <v>41192</v>
      </c>
      <c r="D6834">
        <f>YEAR(Table1[[#This Row],[Order Date]])</f>
        <v>2012</v>
      </c>
      <c r="E6834">
        <f>MONTH(Table1[[#This Row],[Order Date]])</f>
        <v>10</v>
      </c>
      <c r="F6834" t="str">
        <f>Table1[[#This Row],[Order Year]]&amp;"-"&amp;Table1[[#This Row],[Order Month]]</f>
        <v>2012-10</v>
      </c>
      <c r="G6834" s="5">
        <f>YEAR(Table1[[#This Row],[Order Date]])*100 + MONTH(Table1[[#This Row],[Order Date]])</f>
        <v>201210</v>
      </c>
      <c r="H6834" s="1">
        <v>41199</v>
      </c>
      <c r="I6834" t="s">
        <v>53</v>
      </c>
      <c r="J6834" t="s">
        <v>2282</v>
      </c>
      <c r="K6834" t="s">
        <v>2283</v>
      </c>
      <c r="L6834" t="s">
        <v>29</v>
      </c>
      <c r="M6834" t="s">
        <v>30</v>
      </c>
      <c r="N6834" t="s">
        <v>306</v>
      </c>
      <c r="O6834" t="s">
        <v>214</v>
      </c>
      <c r="P6834">
        <v>60610</v>
      </c>
      <c r="Q6834" t="s">
        <v>108</v>
      </c>
      <c r="R6834" t="s">
        <v>5848</v>
      </c>
      <c r="S6834" t="s">
        <v>49</v>
      </c>
      <c r="T6834" t="s">
        <v>71</v>
      </c>
      <c r="U6834" t="s">
        <v>5849</v>
      </c>
      <c r="V6834">
        <v>8.016</v>
      </c>
      <c r="W6834">
        <v>3</v>
      </c>
      <c r="X6834" s="9">
        <f>Table1[[#This Row],[Discount]]</f>
        <v>0.2</v>
      </c>
      <c r="Y6834">
        <v>0.2</v>
      </c>
      <c r="Z6834">
        <v>1.0019999999999993</v>
      </c>
    </row>
    <row r="6835" spans="1:26" ht="16" x14ac:dyDescent="0.2">
      <c r="A6835">
        <v>6834</v>
      </c>
      <c r="B6835" t="s">
        <v>9126</v>
      </c>
      <c r="C6835" s="1">
        <v>41526</v>
      </c>
      <c r="D6835">
        <f>YEAR(Table1[[#This Row],[Order Date]])</f>
        <v>2013</v>
      </c>
      <c r="E6835">
        <f>MONTH(Table1[[#This Row],[Order Date]])</f>
        <v>9</v>
      </c>
      <c r="F6835" t="str">
        <f>Table1[[#This Row],[Order Year]]&amp;"-"&amp;Table1[[#This Row],[Order Month]]</f>
        <v>2013-9</v>
      </c>
      <c r="G6835" s="5">
        <f>YEAR(Table1[[#This Row],[Order Date]])*100 + MONTH(Table1[[#This Row],[Order Date]])</f>
        <v>201309</v>
      </c>
      <c r="H6835" s="1">
        <v>41526</v>
      </c>
      <c r="I6835" t="s">
        <v>1293</v>
      </c>
      <c r="J6835" t="s">
        <v>2543</v>
      </c>
      <c r="K6835" t="s">
        <v>2544</v>
      </c>
      <c r="L6835" t="s">
        <v>29</v>
      </c>
      <c r="M6835" t="s">
        <v>30</v>
      </c>
      <c r="N6835" t="s">
        <v>2545</v>
      </c>
      <c r="O6835" t="s">
        <v>46</v>
      </c>
      <c r="P6835">
        <v>92704</v>
      </c>
      <c r="Q6835" t="s">
        <v>47</v>
      </c>
      <c r="R6835" t="s">
        <v>3775</v>
      </c>
      <c r="S6835" t="s">
        <v>35</v>
      </c>
      <c r="T6835" t="s">
        <v>59</v>
      </c>
      <c r="U6835" t="s">
        <v>3776</v>
      </c>
      <c r="V6835">
        <v>146.04000000000002</v>
      </c>
      <c r="W6835">
        <v>1</v>
      </c>
      <c r="X6835" s="9">
        <f>Table1[[#This Row],[Discount]]</f>
        <v>0.2</v>
      </c>
      <c r="Y6835">
        <v>0.2</v>
      </c>
      <c r="Z6835">
        <v>-12.778499999999994</v>
      </c>
    </row>
    <row r="6836" spans="1:26" ht="16" x14ac:dyDescent="0.2">
      <c r="A6836">
        <v>6835</v>
      </c>
      <c r="B6836" t="s">
        <v>9127</v>
      </c>
      <c r="C6836" s="1">
        <v>41599</v>
      </c>
      <c r="D6836">
        <f>YEAR(Table1[[#This Row],[Order Date]])</f>
        <v>2013</v>
      </c>
      <c r="E6836">
        <f>MONTH(Table1[[#This Row],[Order Date]])</f>
        <v>11</v>
      </c>
      <c r="F6836" t="str">
        <f>Table1[[#This Row],[Order Year]]&amp;"-"&amp;Table1[[#This Row],[Order Month]]</f>
        <v>2013-11</v>
      </c>
      <c r="G6836" s="5">
        <f>YEAR(Table1[[#This Row],[Order Date]])*100 + MONTH(Table1[[#This Row],[Order Date]])</f>
        <v>201311</v>
      </c>
      <c r="H6836" s="1">
        <v>41603</v>
      </c>
      <c r="I6836" t="s">
        <v>53</v>
      </c>
      <c r="J6836" t="s">
        <v>5338</v>
      </c>
      <c r="K6836" t="s">
        <v>5339</v>
      </c>
      <c r="L6836" t="s">
        <v>44</v>
      </c>
      <c r="M6836" t="s">
        <v>30</v>
      </c>
      <c r="N6836" t="s">
        <v>9128</v>
      </c>
      <c r="O6836" t="s">
        <v>46</v>
      </c>
      <c r="P6836">
        <v>90640</v>
      </c>
      <c r="Q6836" t="s">
        <v>47</v>
      </c>
      <c r="R6836" t="s">
        <v>8723</v>
      </c>
      <c r="S6836" t="s">
        <v>74</v>
      </c>
      <c r="T6836" t="s">
        <v>164</v>
      </c>
      <c r="U6836" t="s">
        <v>8724</v>
      </c>
      <c r="V6836">
        <v>27.88</v>
      </c>
      <c r="W6836">
        <v>2</v>
      </c>
      <c r="X6836" s="9">
        <f>Table1[[#This Row],[Discount]]</f>
        <v>0</v>
      </c>
      <c r="Y6836">
        <v>0</v>
      </c>
      <c r="Z6836">
        <v>3.9032000000000018</v>
      </c>
    </row>
    <row r="6837" spans="1:26" ht="16" x14ac:dyDescent="0.2">
      <c r="A6837">
        <v>6836</v>
      </c>
      <c r="B6837" t="s">
        <v>9129</v>
      </c>
      <c r="C6837" s="1">
        <v>41928</v>
      </c>
      <c r="D6837">
        <f>YEAR(Table1[[#This Row],[Order Date]])</f>
        <v>2014</v>
      </c>
      <c r="E6837">
        <f>MONTH(Table1[[#This Row],[Order Date]])</f>
        <v>10</v>
      </c>
      <c r="F6837" t="str">
        <f>Table1[[#This Row],[Order Year]]&amp;"-"&amp;Table1[[#This Row],[Order Month]]</f>
        <v>2014-10</v>
      </c>
      <c r="G6837" s="5">
        <f>YEAR(Table1[[#This Row],[Order Date]])*100 + MONTH(Table1[[#This Row],[Order Date]])</f>
        <v>201410</v>
      </c>
      <c r="H6837" s="1">
        <v>41933</v>
      </c>
      <c r="I6837" t="s">
        <v>53</v>
      </c>
      <c r="J6837" t="s">
        <v>3259</v>
      </c>
      <c r="K6837" t="s">
        <v>3260</v>
      </c>
      <c r="L6837" t="s">
        <v>44</v>
      </c>
      <c r="M6837" t="s">
        <v>30</v>
      </c>
      <c r="N6837" t="s">
        <v>5416</v>
      </c>
      <c r="O6837" t="s">
        <v>46</v>
      </c>
      <c r="P6837">
        <v>91360</v>
      </c>
      <c r="Q6837" t="s">
        <v>47</v>
      </c>
      <c r="R6837" t="s">
        <v>2258</v>
      </c>
      <c r="S6837" t="s">
        <v>49</v>
      </c>
      <c r="T6837" t="s">
        <v>50</v>
      </c>
      <c r="U6837" t="s">
        <v>2259</v>
      </c>
      <c r="V6837">
        <v>152.65</v>
      </c>
      <c r="W6837">
        <v>5</v>
      </c>
      <c r="X6837" s="9">
        <f>Table1[[#This Row],[Discount]]</f>
        <v>0</v>
      </c>
      <c r="Y6837">
        <v>0</v>
      </c>
      <c r="Z6837">
        <v>70.219000000000008</v>
      </c>
    </row>
    <row r="6838" spans="1:26" ht="16" x14ac:dyDescent="0.2">
      <c r="A6838">
        <v>6837</v>
      </c>
      <c r="B6838" t="s">
        <v>9129</v>
      </c>
      <c r="C6838" s="1">
        <v>41928</v>
      </c>
      <c r="D6838">
        <f>YEAR(Table1[[#This Row],[Order Date]])</f>
        <v>2014</v>
      </c>
      <c r="E6838">
        <f>MONTH(Table1[[#This Row],[Order Date]])</f>
        <v>10</v>
      </c>
      <c r="F6838" t="str">
        <f>Table1[[#This Row],[Order Year]]&amp;"-"&amp;Table1[[#This Row],[Order Month]]</f>
        <v>2014-10</v>
      </c>
      <c r="G6838" s="5">
        <f>YEAR(Table1[[#This Row],[Order Date]])*100 + MONTH(Table1[[#This Row],[Order Date]])</f>
        <v>201410</v>
      </c>
      <c r="H6838" s="1">
        <v>41933</v>
      </c>
      <c r="I6838" t="s">
        <v>53</v>
      </c>
      <c r="J6838" t="s">
        <v>3259</v>
      </c>
      <c r="K6838" t="s">
        <v>3260</v>
      </c>
      <c r="L6838" t="s">
        <v>44</v>
      </c>
      <c r="M6838" t="s">
        <v>30</v>
      </c>
      <c r="N6838" t="s">
        <v>5416</v>
      </c>
      <c r="O6838" t="s">
        <v>46</v>
      </c>
      <c r="P6838">
        <v>91360</v>
      </c>
      <c r="Q6838" t="s">
        <v>47</v>
      </c>
      <c r="R6838" t="s">
        <v>874</v>
      </c>
      <c r="S6838" t="s">
        <v>35</v>
      </c>
      <c r="T6838" t="s">
        <v>68</v>
      </c>
      <c r="U6838" t="s">
        <v>875</v>
      </c>
      <c r="V6838">
        <v>22.72</v>
      </c>
      <c r="W6838">
        <v>1</v>
      </c>
      <c r="X6838" s="9">
        <f>Table1[[#This Row],[Discount]]</f>
        <v>0</v>
      </c>
      <c r="Y6838">
        <v>0</v>
      </c>
      <c r="Z6838">
        <v>9.3152000000000008</v>
      </c>
    </row>
    <row r="6839" spans="1:26" ht="16" x14ac:dyDescent="0.2">
      <c r="A6839">
        <v>6838</v>
      </c>
      <c r="B6839" t="s">
        <v>9130</v>
      </c>
      <c r="C6839" s="1">
        <v>41096</v>
      </c>
      <c r="D6839">
        <f>YEAR(Table1[[#This Row],[Order Date]])</f>
        <v>2012</v>
      </c>
      <c r="E6839">
        <f>MONTH(Table1[[#This Row],[Order Date]])</f>
        <v>7</v>
      </c>
      <c r="F6839" t="str">
        <f>Table1[[#This Row],[Order Year]]&amp;"-"&amp;Table1[[#This Row],[Order Month]]</f>
        <v>2012-7</v>
      </c>
      <c r="G6839" s="5">
        <f>YEAR(Table1[[#This Row],[Order Date]])*100 + MONTH(Table1[[#This Row],[Order Date]])</f>
        <v>201207</v>
      </c>
      <c r="H6839" s="1">
        <v>41102</v>
      </c>
      <c r="I6839" t="s">
        <v>53</v>
      </c>
      <c r="J6839" t="s">
        <v>4614</v>
      </c>
      <c r="K6839" t="s">
        <v>4615</v>
      </c>
      <c r="L6839" t="s">
        <v>44</v>
      </c>
      <c r="M6839" t="s">
        <v>30</v>
      </c>
      <c r="N6839" t="s">
        <v>3939</v>
      </c>
      <c r="O6839" t="s">
        <v>791</v>
      </c>
      <c r="P6839">
        <v>8360</v>
      </c>
      <c r="Q6839" t="s">
        <v>151</v>
      </c>
      <c r="R6839" t="s">
        <v>1285</v>
      </c>
      <c r="S6839" t="s">
        <v>49</v>
      </c>
      <c r="T6839" t="s">
        <v>71</v>
      </c>
      <c r="U6839" t="s">
        <v>1286</v>
      </c>
      <c r="V6839">
        <v>11.12</v>
      </c>
      <c r="W6839">
        <v>4</v>
      </c>
      <c r="X6839" s="9">
        <f>Table1[[#This Row],[Discount]]</f>
        <v>0</v>
      </c>
      <c r="Y6839">
        <v>0</v>
      </c>
      <c r="Z6839">
        <v>2.8911999999999995</v>
      </c>
    </row>
    <row r="6840" spans="1:26" ht="16" x14ac:dyDescent="0.2">
      <c r="A6840">
        <v>6839</v>
      </c>
      <c r="B6840" t="s">
        <v>9131</v>
      </c>
      <c r="C6840" s="1">
        <v>41676</v>
      </c>
      <c r="D6840">
        <f>YEAR(Table1[[#This Row],[Order Date]])</f>
        <v>2014</v>
      </c>
      <c r="E6840">
        <f>MONTH(Table1[[#This Row],[Order Date]])</f>
        <v>2</v>
      </c>
      <c r="F6840" t="str">
        <f>Table1[[#This Row],[Order Year]]&amp;"-"&amp;Table1[[#This Row],[Order Month]]</f>
        <v>2014-2</v>
      </c>
      <c r="G6840" s="5">
        <f>YEAR(Table1[[#This Row],[Order Date]])*100 + MONTH(Table1[[#This Row],[Order Date]])</f>
        <v>201402</v>
      </c>
      <c r="H6840" s="1">
        <v>41680</v>
      </c>
      <c r="I6840" t="s">
        <v>53</v>
      </c>
      <c r="J6840" t="s">
        <v>6754</v>
      </c>
      <c r="K6840" t="s">
        <v>6755</v>
      </c>
      <c r="L6840" t="s">
        <v>44</v>
      </c>
      <c r="M6840" t="s">
        <v>30</v>
      </c>
      <c r="N6840" t="s">
        <v>2869</v>
      </c>
      <c r="O6840" t="s">
        <v>46</v>
      </c>
      <c r="P6840">
        <v>90503</v>
      </c>
      <c r="Q6840" t="s">
        <v>47</v>
      </c>
      <c r="R6840" t="s">
        <v>8240</v>
      </c>
      <c r="S6840" t="s">
        <v>49</v>
      </c>
      <c r="T6840" t="s">
        <v>81</v>
      </c>
      <c r="U6840" t="s">
        <v>8241</v>
      </c>
      <c r="V6840">
        <v>1640.6999999999998</v>
      </c>
      <c r="W6840">
        <v>5</v>
      </c>
      <c r="X6840" s="9">
        <f>Table1[[#This Row],[Discount]]</f>
        <v>0</v>
      </c>
      <c r="Y6840">
        <v>0</v>
      </c>
      <c r="Z6840">
        <v>459.39599999999996</v>
      </c>
    </row>
    <row r="6841" spans="1:26" ht="16" x14ac:dyDescent="0.2">
      <c r="A6841">
        <v>6840</v>
      </c>
      <c r="B6841" t="s">
        <v>9131</v>
      </c>
      <c r="C6841" s="1">
        <v>41676</v>
      </c>
      <c r="D6841">
        <f>YEAR(Table1[[#This Row],[Order Date]])</f>
        <v>2014</v>
      </c>
      <c r="E6841">
        <f>MONTH(Table1[[#This Row],[Order Date]])</f>
        <v>2</v>
      </c>
      <c r="F6841" t="str">
        <f>Table1[[#This Row],[Order Year]]&amp;"-"&amp;Table1[[#This Row],[Order Month]]</f>
        <v>2014-2</v>
      </c>
      <c r="G6841" s="5">
        <f>YEAR(Table1[[#This Row],[Order Date]])*100 + MONTH(Table1[[#This Row],[Order Date]])</f>
        <v>201402</v>
      </c>
      <c r="H6841" s="1">
        <v>41680</v>
      </c>
      <c r="I6841" t="s">
        <v>53</v>
      </c>
      <c r="J6841" t="s">
        <v>6754</v>
      </c>
      <c r="K6841" t="s">
        <v>6755</v>
      </c>
      <c r="L6841" t="s">
        <v>44</v>
      </c>
      <c r="M6841" t="s">
        <v>30</v>
      </c>
      <c r="N6841" t="s">
        <v>2869</v>
      </c>
      <c r="O6841" t="s">
        <v>46</v>
      </c>
      <c r="P6841">
        <v>90503</v>
      </c>
      <c r="Q6841" t="s">
        <v>47</v>
      </c>
      <c r="R6841" t="s">
        <v>3565</v>
      </c>
      <c r="S6841" t="s">
        <v>74</v>
      </c>
      <c r="T6841" t="s">
        <v>75</v>
      </c>
      <c r="U6841" t="s">
        <v>3566</v>
      </c>
      <c r="V6841">
        <v>371.2</v>
      </c>
      <c r="W6841">
        <v>5</v>
      </c>
      <c r="X6841" s="9">
        <f>Table1[[#This Row],[Discount]]</f>
        <v>0.2</v>
      </c>
      <c r="Y6841">
        <v>0.2</v>
      </c>
      <c r="Z6841">
        <v>41.759999999999948</v>
      </c>
    </row>
    <row r="6842" spans="1:26" ht="16" x14ac:dyDescent="0.2">
      <c r="A6842">
        <v>6841</v>
      </c>
      <c r="B6842" t="s">
        <v>9132</v>
      </c>
      <c r="C6842" s="1">
        <v>41249</v>
      </c>
      <c r="D6842">
        <f>YEAR(Table1[[#This Row],[Order Date]])</f>
        <v>2012</v>
      </c>
      <c r="E6842">
        <f>MONTH(Table1[[#This Row],[Order Date]])</f>
        <v>12</v>
      </c>
      <c r="F6842" t="str">
        <f>Table1[[#This Row],[Order Year]]&amp;"-"&amp;Table1[[#This Row],[Order Month]]</f>
        <v>2012-12</v>
      </c>
      <c r="G6842" s="5">
        <f>YEAR(Table1[[#This Row],[Order Date]])*100 + MONTH(Table1[[#This Row],[Order Date]])</f>
        <v>201212</v>
      </c>
      <c r="H6842" s="1">
        <v>41250</v>
      </c>
      <c r="I6842" t="s">
        <v>191</v>
      </c>
      <c r="J6842" t="s">
        <v>4085</v>
      </c>
      <c r="K6842" t="s">
        <v>4086</v>
      </c>
      <c r="L6842" t="s">
        <v>105</v>
      </c>
      <c r="M6842" t="s">
        <v>30</v>
      </c>
      <c r="N6842" t="s">
        <v>279</v>
      </c>
      <c r="O6842" t="s">
        <v>501</v>
      </c>
      <c r="P6842">
        <v>45373</v>
      </c>
      <c r="Q6842" t="s">
        <v>151</v>
      </c>
      <c r="R6842" t="s">
        <v>417</v>
      </c>
      <c r="S6842" t="s">
        <v>49</v>
      </c>
      <c r="T6842" t="s">
        <v>78</v>
      </c>
      <c r="U6842" t="s">
        <v>418</v>
      </c>
      <c r="V6842">
        <v>14.832000000000003</v>
      </c>
      <c r="W6842">
        <v>3</v>
      </c>
      <c r="X6842" s="9">
        <f>Table1[[#This Row],[Discount]]</f>
        <v>0.7</v>
      </c>
      <c r="Y6842">
        <v>0.7</v>
      </c>
      <c r="Z6842">
        <v>-10.382399999999997</v>
      </c>
    </row>
    <row r="6843" spans="1:26" ht="16" x14ac:dyDescent="0.2">
      <c r="A6843">
        <v>6842</v>
      </c>
      <c r="B6843" t="s">
        <v>9133</v>
      </c>
      <c r="C6843" s="1">
        <v>41530</v>
      </c>
      <c r="D6843">
        <f>YEAR(Table1[[#This Row],[Order Date]])</f>
        <v>2013</v>
      </c>
      <c r="E6843">
        <f>MONTH(Table1[[#This Row],[Order Date]])</f>
        <v>9</v>
      </c>
      <c r="F6843" t="str">
        <f>Table1[[#This Row],[Order Year]]&amp;"-"&amp;Table1[[#This Row],[Order Month]]</f>
        <v>2013-9</v>
      </c>
      <c r="G6843" s="5">
        <f>YEAR(Table1[[#This Row],[Order Date]])*100 + MONTH(Table1[[#This Row],[Order Date]])</f>
        <v>201309</v>
      </c>
      <c r="H6843" s="1">
        <v>41535</v>
      </c>
      <c r="I6843" t="s">
        <v>53</v>
      </c>
      <c r="J6843" t="s">
        <v>2434</v>
      </c>
      <c r="K6843" t="s">
        <v>2435</v>
      </c>
      <c r="L6843" t="s">
        <v>44</v>
      </c>
      <c r="M6843" t="s">
        <v>30</v>
      </c>
      <c r="N6843" t="s">
        <v>321</v>
      </c>
      <c r="O6843" t="s">
        <v>322</v>
      </c>
      <c r="P6843">
        <v>22153</v>
      </c>
      <c r="Q6843" t="s">
        <v>33</v>
      </c>
      <c r="R6843" t="s">
        <v>7695</v>
      </c>
      <c r="S6843" t="s">
        <v>74</v>
      </c>
      <c r="T6843" t="s">
        <v>164</v>
      </c>
      <c r="U6843" t="s">
        <v>7696</v>
      </c>
      <c r="V6843">
        <v>20.700000000000003</v>
      </c>
      <c r="W6843">
        <v>3</v>
      </c>
      <c r="X6843" s="9">
        <f>Table1[[#This Row],[Discount]]</f>
        <v>0</v>
      </c>
      <c r="Y6843">
        <v>0</v>
      </c>
      <c r="Z6843">
        <v>1.6559999999999988</v>
      </c>
    </row>
    <row r="6844" spans="1:26" ht="16" x14ac:dyDescent="0.2">
      <c r="A6844">
        <v>6843</v>
      </c>
      <c r="B6844" t="s">
        <v>9133</v>
      </c>
      <c r="C6844" s="1">
        <v>41530</v>
      </c>
      <c r="D6844">
        <f>YEAR(Table1[[#This Row],[Order Date]])</f>
        <v>2013</v>
      </c>
      <c r="E6844">
        <f>MONTH(Table1[[#This Row],[Order Date]])</f>
        <v>9</v>
      </c>
      <c r="F6844" t="str">
        <f>Table1[[#This Row],[Order Year]]&amp;"-"&amp;Table1[[#This Row],[Order Month]]</f>
        <v>2013-9</v>
      </c>
      <c r="G6844" s="5">
        <f>YEAR(Table1[[#This Row],[Order Date]])*100 + MONTH(Table1[[#This Row],[Order Date]])</f>
        <v>201309</v>
      </c>
      <c r="H6844" s="1">
        <v>41535</v>
      </c>
      <c r="I6844" t="s">
        <v>53</v>
      </c>
      <c r="J6844" t="s">
        <v>2434</v>
      </c>
      <c r="K6844" t="s">
        <v>2435</v>
      </c>
      <c r="L6844" t="s">
        <v>44</v>
      </c>
      <c r="M6844" t="s">
        <v>30</v>
      </c>
      <c r="N6844" t="s">
        <v>321</v>
      </c>
      <c r="O6844" t="s">
        <v>322</v>
      </c>
      <c r="P6844">
        <v>22153</v>
      </c>
      <c r="Q6844" t="s">
        <v>33</v>
      </c>
      <c r="R6844" t="s">
        <v>4940</v>
      </c>
      <c r="S6844" t="s">
        <v>49</v>
      </c>
      <c r="T6844" t="s">
        <v>272</v>
      </c>
      <c r="U6844" t="s">
        <v>189</v>
      </c>
      <c r="V6844">
        <v>11.34</v>
      </c>
      <c r="W6844">
        <v>3</v>
      </c>
      <c r="X6844" s="9">
        <f>Table1[[#This Row],[Discount]]</f>
        <v>0</v>
      </c>
      <c r="Y6844">
        <v>0</v>
      </c>
      <c r="Z6844">
        <v>5.2164000000000001</v>
      </c>
    </row>
    <row r="6845" spans="1:26" ht="16" x14ac:dyDescent="0.2">
      <c r="A6845">
        <v>6844</v>
      </c>
      <c r="B6845" t="s">
        <v>9133</v>
      </c>
      <c r="C6845" s="1">
        <v>41530</v>
      </c>
      <c r="D6845">
        <f>YEAR(Table1[[#This Row],[Order Date]])</f>
        <v>2013</v>
      </c>
      <c r="E6845">
        <f>MONTH(Table1[[#This Row],[Order Date]])</f>
        <v>9</v>
      </c>
      <c r="F6845" t="str">
        <f>Table1[[#This Row],[Order Year]]&amp;"-"&amp;Table1[[#This Row],[Order Month]]</f>
        <v>2013-9</v>
      </c>
      <c r="G6845" s="5">
        <f>YEAR(Table1[[#This Row],[Order Date]])*100 + MONTH(Table1[[#This Row],[Order Date]])</f>
        <v>201309</v>
      </c>
      <c r="H6845" s="1">
        <v>41535</v>
      </c>
      <c r="I6845" t="s">
        <v>53</v>
      </c>
      <c r="J6845" t="s">
        <v>2434</v>
      </c>
      <c r="K6845" t="s">
        <v>2435</v>
      </c>
      <c r="L6845" t="s">
        <v>44</v>
      </c>
      <c r="M6845" t="s">
        <v>30</v>
      </c>
      <c r="N6845" t="s">
        <v>321</v>
      </c>
      <c r="O6845" t="s">
        <v>322</v>
      </c>
      <c r="P6845">
        <v>22153</v>
      </c>
      <c r="Q6845" t="s">
        <v>33</v>
      </c>
      <c r="R6845" t="s">
        <v>4092</v>
      </c>
      <c r="S6845" t="s">
        <v>49</v>
      </c>
      <c r="T6845" t="s">
        <v>62</v>
      </c>
      <c r="U6845" t="s">
        <v>4093</v>
      </c>
      <c r="V6845">
        <v>67.900000000000006</v>
      </c>
      <c r="W6845">
        <v>5</v>
      </c>
      <c r="X6845" s="9">
        <f>Table1[[#This Row],[Discount]]</f>
        <v>0</v>
      </c>
      <c r="Y6845">
        <v>0</v>
      </c>
      <c r="Z6845">
        <v>0.67899999999999849</v>
      </c>
    </row>
    <row r="6846" spans="1:26" ht="16" x14ac:dyDescent="0.2">
      <c r="A6846">
        <v>6845</v>
      </c>
      <c r="B6846" t="s">
        <v>9133</v>
      </c>
      <c r="C6846" s="1">
        <v>41530</v>
      </c>
      <c r="D6846">
        <f>YEAR(Table1[[#This Row],[Order Date]])</f>
        <v>2013</v>
      </c>
      <c r="E6846">
        <f>MONTH(Table1[[#This Row],[Order Date]])</f>
        <v>9</v>
      </c>
      <c r="F6846" t="str">
        <f>Table1[[#This Row],[Order Year]]&amp;"-"&amp;Table1[[#This Row],[Order Month]]</f>
        <v>2013-9</v>
      </c>
      <c r="G6846" s="5">
        <f>YEAR(Table1[[#This Row],[Order Date]])*100 + MONTH(Table1[[#This Row],[Order Date]])</f>
        <v>201309</v>
      </c>
      <c r="H6846" s="1">
        <v>41535</v>
      </c>
      <c r="I6846" t="s">
        <v>53</v>
      </c>
      <c r="J6846" t="s">
        <v>2434</v>
      </c>
      <c r="K6846" t="s">
        <v>2435</v>
      </c>
      <c r="L6846" t="s">
        <v>44</v>
      </c>
      <c r="M6846" t="s">
        <v>30</v>
      </c>
      <c r="N6846" t="s">
        <v>321</v>
      </c>
      <c r="O6846" t="s">
        <v>322</v>
      </c>
      <c r="P6846">
        <v>22153</v>
      </c>
      <c r="Q6846" t="s">
        <v>33</v>
      </c>
      <c r="R6846" t="s">
        <v>9134</v>
      </c>
      <c r="S6846" t="s">
        <v>35</v>
      </c>
      <c r="T6846" t="s">
        <v>39</v>
      </c>
      <c r="U6846" t="s">
        <v>9135</v>
      </c>
      <c r="V6846">
        <v>1059.1199999999999</v>
      </c>
      <c r="W6846">
        <v>4</v>
      </c>
      <c r="X6846" s="9">
        <f>Table1[[#This Row],[Discount]]</f>
        <v>0</v>
      </c>
      <c r="Y6846">
        <v>0</v>
      </c>
      <c r="Z6846">
        <v>307.14479999999992</v>
      </c>
    </row>
    <row r="6847" spans="1:26" ht="16" x14ac:dyDescent="0.2">
      <c r="A6847">
        <v>6846</v>
      </c>
      <c r="B6847" t="s">
        <v>9136</v>
      </c>
      <c r="C6847" s="1">
        <v>40730</v>
      </c>
      <c r="D6847">
        <f>YEAR(Table1[[#This Row],[Order Date]])</f>
        <v>2011</v>
      </c>
      <c r="E6847">
        <f>MONTH(Table1[[#This Row],[Order Date]])</f>
        <v>7</v>
      </c>
      <c r="F6847" t="str">
        <f>Table1[[#This Row],[Order Year]]&amp;"-"&amp;Table1[[#This Row],[Order Month]]</f>
        <v>2011-7</v>
      </c>
      <c r="G6847" s="5">
        <f>YEAR(Table1[[#This Row],[Order Date]])*100 + MONTH(Table1[[#This Row],[Order Date]])</f>
        <v>201107</v>
      </c>
      <c r="H6847" s="1">
        <v>40736</v>
      </c>
      <c r="I6847" t="s">
        <v>53</v>
      </c>
      <c r="J6847" t="s">
        <v>5323</v>
      </c>
      <c r="K6847" t="s">
        <v>5324</v>
      </c>
      <c r="L6847" t="s">
        <v>105</v>
      </c>
      <c r="M6847" t="s">
        <v>30</v>
      </c>
      <c r="N6847" t="s">
        <v>9137</v>
      </c>
      <c r="O6847" t="s">
        <v>46</v>
      </c>
      <c r="P6847">
        <v>92020</v>
      </c>
      <c r="Q6847" t="s">
        <v>47</v>
      </c>
      <c r="R6847" t="s">
        <v>4733</v>
      </c>
      <c r="S6847" t="s">
        <v>35</v>
      </c>
      <c r="T6847" t="s">
        <v>39</v>
      </c>
      <c r="U6847" t="s">
        <v>4734</v>
      </c>
      <c r="V6847">
        <v>478.48</v>
      </c>
      <c r="W6847">
        <v>2</v>
      </c>
      <c r="X6847" s="9">
        <f>Table1[[#This Row],[Discount]]</f>
        <v>0.2</v>
      </c>
      <c r="Y6847">
        <v>0.2</v>
      </c>
      <c r="Z6847">
        <v>47.848000000000013</v>
      </c>
    </row>
    <row r="6848" spans="1:26" ht="16" x14ac:dyDescent="0.2">
      <c r="A6848">
        <v>6847</v>
      </c>
      <c r="B6848" t="s">
        <v>9138</v>
      </c>
      <c r="C6848" s="1">
        <v>41404</v>
      </c>
      <c r="D6848">
        <f>YEAR(Table1[[#This Row],[Order Date]])</f>
        <v>2013</v>
      </c>
      <c r="E6848">
        <f>MONTH(Table1[[#This Row],[Order Date]])</f>
        <v>5</v>
      </c>
      <c r="F6848" t="str">
        <f>Table1[[#This Row],[Order Year]]&amp;"-"&amp;Table1[[#This Row],[Order Month]]</f>
        <v>2013-5</v>
      </c>
      <c r="G6848" s="5">
        <f>YEAR(Table1[[#This Row],[Order Date]])*100 + MONTH(Table1[[#This Row],[Order Date]])</f>
        <v>201305</v>
      </c>
      <c r="H6848" s="1">
        <v>41409</v>
      </c>
      <c r="I6848" t="s">
        <v>53</v>
      </c>
      <c r="J6848" t="s">
        <v>5303</v>
      </c>
      <c r="K6848" t="s">
        <v>5304</v>
      </c>
      <c r="L6848" t="s">
        <v>44</v>
      </c>
      <c r="M6848" t="s">
        <v>30</v>
      </c>
      <c r="N6848" t="s">
        <v>45</v>
      </c>
      <c r="O6848" t="s">
        <v>46</v>
      </c>
      <c r="P6848">
        <v>90036</v>
      </c>
      <c r="Q6848" t="s">
        <v>47</v>
      </c>
      <c r="R6848" t="s">
        <v>8941</v>
      </c>
      <c r="S6848" t="s">
        <v>49</v>
      </c>
      <c r="T6848" t="s">
        <v>93</v>
      </c>
      <c r="U6848" t="s">
        <v>8942</v>
      </c>
      <c r="V6848">
        <v>32.04</v>
      </c>
      <c r="W6848">
        <v>4</v>
      </c>
      <c r="X6848" s="9">
        <f>Table1[[#This Row],[Discount]]</f>
        <v>0</v>
      </c>
      <c r="Y6848">
        <v>0</v>
      </c>
      <c r="Z6848">
        <v>14.417999999999999</v>
      </c>
    </row>
    <row r="6849" spans="1:26" ht="16" x14ac:dyDescent="0.2">
      <c r="A6849">
        <v>6848</v>
      </c>
      <c r="B6849" t="s">
        <v>9139</v>
      </c>
      <c r="C6849" s="1">
        <v>41474</v>
      </c>
      <c r="D6849">
        <f>YEAR(Table1[[#This Row],[Order Date]])</f>
        <v>2013</v>
      </c>
      <c r="E6849">
        <f>MONTH(Table1[[#This Row],[Order Date]])</f>
        <v>7</v>
      </c>
      <c r="F6849" t="str">
        <f>Table1[[#This Row],[Order Year]]&amp;"-"&amp;Table1[[#This Row],[Order Month]]</f>
        <v>2013-7</v>
      </c>
      <c r="G6849" s="5">
        <f>YEAR(Table1[[#This Row],[Order Date]])*100 + MONTH(Table1[[#This Row],[Order Date]])</f>
        <v>201307</v>
      </c>
      <c r="H6849" s="1">
        <v>41478</v>
      </c>
      <c r="I6849" t="s">
        <v>53</v>
      </c>
      <c r="J6849" t="s">
        <v>649</v>
      </c>
      <c r="K6849" t="s">
        <v>650</v>
      </c>
      <c r="L6849" t="s">
        <v>29</v>
      </c>
      <c r="M6849" t="s">
        <v>30</v>
      </c>
      <c r="N6849" t="s">
        <v>547</v>
      </c>
      <c r="O6849" t="s">
        <v>313</v>
      </c>
      <c r="P6849">
        <v>85023</v>
      </c>
      <c r="Q6849" t="s">
        <v>47</v>
      </c>
      <c r="R6849" t="s">
        <v>1674</v>
      </c>
      <c r="S6849" t="s">
        <v>74</v>
      </c>
      <c r="T6849" t="s">
        <v>75</v>
      </c>
      <c r="U6849" t="s">
        <v>1675</v>
      </c>
      <c r="V6849">
        <v>55.991999999999997</v>
      </c>
      <c r="W6849">
        <v>1</v>
      </c>
      <c r="X6849" s="9">
        <f>Table1[[#This Row],[Discount]]</f>
        <v>0.2</v>
      </c>
      <c r="Y6849">
        <v>0.2</v>
      </c>
      <c r="Z6849">
        <v>3.4995000000000029</v>
      </c>
    </row>
    <row r="6850" spans="1:26" ht="16" x14ac:dyDescent="0.2">
      <c r="A6850">
        <v>6849</v>
      </c>
      <c r="B6850" t="s">
        <v>9140</v>
      </c>
      <c r="C6850" s="1">
        <v>41444</v>
      </c>
      <c r="D6850">
        <f>YEAR(Table1[[#This Row],[Order Date]])</f>
        <v>2013</v>
      </c>
      <c r="E6850">
        <f>MONTH(Table1[[#This Row],[Order Date]])</f>
        <v>6</v>
      </c>
      <c r="F6850" t="str">
        <f>Table1[[#This Row],[Order Year]]&amp;"-"&amp;Table1[[#This Row],[Order Month]]</f>
        <v>2013-6</v>
      </c>
      <c r="G6850" s="5">
        <f>YEAR(Table1[[#This Row],[Order Date]])*100 + MONTH(Table1[[#This Row],[Order Date]])</f>
        <v>201306</v>
      </c>
      <c r="H6850" s="1">
        <v>41447</v>
      </c>
      <c r="I6850" t="s">
        <v>191</v>
      </c>
      <c r="J6850" t="s">
        <v>5186</v>
      </c>
      <c r="K6850" t="s">
        <v>5187</v>
      </c>
      <c r="L6850" t="s">
        <v>29</v>
      </c>
      <c r="M6850" t="s">
        <v>30</v>
      </c>
      <c r="N6850" t="s">
        <v>8094</v>
      </c>
      <c r="O6850" t="s">
        <v>214</v>
      </c>
      <c r="P6850">
        <v>60423</v>
      </c>
      <c r="Q6850" t="s">
        <v>108</v>
      </c>
      <c r="R6850" t="s">
        <v>7643</v>
      </c>
      <c r="S6850" t="s">
        <v>49</v>
      </c>
      <c r="T6850" t="s">
        <v>93</v>
      </c>
      <c r="U6850" t="s">
        <v>7644</v>
      </c>
      <c r="V6850">
        <v>76.864000000000004</v>
      </c>
      <c r="W6850">
        <v>2</v>
      </c>
      <c r="X6850" s="9">
        <f>Table1[[#This Row],[Discount]]</f>
        <v>0.2</v>
      </c>
      <c r="Y6850">
        <v>0.2</v>
      </c>
      <c r="Z6850">
        <v>26.902399999999993</v>
      </c>
    </row>
    <row r="6851" spans="1:26" ht="16" x14ac:dyDescent="0.2">
      <c r="A6851">
        <v>6850</v>
      </c>
      <c r="B6851" t="s">
        <v>9141</v>
      </c>
      <c r="C6851" s="1">
        <v>40653</v>
      </c>
      <c r="D6851">
        <f>YEAR(Table1[[#This Row],[Order Date]])</f>
        <v>2011</v>
      </c>
      <c r="E6851">
        <f>MONTH(Table1[[#This Row],[Order Date]])</f>
        <v>4</v>
      </c>
      <c r="F6851" t="str">
        <f>Table1[[#This Row],[Order Year]]&amp;"-"&amp;Table1[[#This Row],[Order Month]]</f>
        <v>2011-4</v>
      </c>
      <c r="G6851" s="5">
        <f>YEAR(Table1[[#This Row],[Order Date]])*100 + MONTH(Table1[[#This Row],[Order Date]])</f>
        <v>201104</v>
      </c>
      <c r="H6851" s="1">
        <v>40658</v>
      </c>
      <c r="I6851" t="s">
        <v>53</v>
      </c>
      <c r="J6851" t="s">
        <v>4677</v>
      </c>
      <c r="K6851" t="s">
        <v>4678</v>
      </c>
      <c r="L6851" t="s">
        <v>29</v>
      </c>
      <c r="M6851" t="s">
        <v>30</v>
      </c>
      <c r="N6851" t="s">
        <v>45</v>
      </c>
      <c r="O6851" t="s">
        <v>46</v>
      </c>
      <c r="P6851">
        <v>90045</v>
      </c>
      <c r="Q6851" t="s">
        <v>47</v>
      </c>
      <c r="R6851" t="s">
        <v>6042</v>
      </c>
      <c r="S6851" t="s">
        <v>35</v>
      </c>
      <c r="T6851" t="s">
        <v>68</v>
      </c>
      <c r="U6851" t="s">
        <v>6043</v>
      </c>
      <c r="V6851">
        <v>59.92</v>
      </c>
      <c r="W6851">
        <v>4</v>
      </c>
      <c r="X6851" s="9">
        <f>Table1[[#This Row],[Discount]]</f>
        <v>0</v>
      </c>
      <c r="Y6851">
        <v>0</v>
      </c>
      <c r="Z6851">
        <v>27.563200000000002</v>
      </c>
    </row>
    <row r="6852" spans="1:26" ht="16" x14ac:dyDescent="0.2">
      <c r="A6852">
        <v>6851</v>
      </c>
      <c r="B6852" t="s">
        <v>9142</v>
      </c>
      <c r="C6852" s="1">
        <v>41282</v>
      </c>
      <c r="D6852">
        <f>YEAR(Table1[[#This Row],[Order Date]])</f>
        <v>2013</v>
      </c>
      <c r="E6852">
        <f>MONTH(Table1[[#This Row],[Order Date]])</f>
        <v>1</v>
      </c>
      <c r="F6852" t="str">
        <f>Table1[[#This Row],[Order Year]]&amp;"-"&amp;Table1[[#This Row],[Order Month]]</f>
        <v>2013-1</v>
      </c>
      <c r="G6852" s="5">
        <f>YEAR(Table1[[#This Row],[Order Date]])*100 + MONTH(Table1[[#This Row],[Order Date]])</f>
        <v>201301</v>
      </c>
      <c r="H6852" s="1">
        <v>41286</v>
      </c>
      <c r="I6852" t="s">
        <v>53</v>
      </c>
      <c r="J6852" t="s">
        <v>6637</v>
      </c>
      <c r="K6852" t="s">
        <v>6638</v>
      </c>
      <c r="L6852" t="s">
        <v>44</v>
      </c>
      <c r="M6852" t="s">
        <v>30</v>
      </c>
      <c r="N6852" t="s">
        <v>615</v>
      </c>
      <c r="O6852" t="s">
        <v>117</v>
      </c>
      <c r="P6852">
        <v>53132</v>
      </c>
      <c r="Q6852" t="s">
        <v>108</v>
      </c>
      <c r="R6852" t="s">
        <v>204</v>
      </c>
      <c r="S6852" t="s">
        <v>35</v>
      </c>
      <c r="T6852" t="s">
        <v>36</v>
      </c>
      <c r="U6852" t="s">
        <v>205</v>
      </c>
      <c r="V6852">
        <v>1565.88</v>
      </c>
      <c r="W6852">
        <v>6</v>
      </c>
      <c r="X6852" s="9">
        <f>Table1[[#This Row],[Discount]]</f>
        <v>0</v>
      </c>
      <c r="Y6852">
        <v>0</v>
      </c>
      <c r="Z6852">
        <v>407.12880000000007</v>
      </c>
    </row>
    <row r="6853" spans="1:26" ht="16" x14ac:dyDescent="0.2">
      <c r="A6853">
        <v>6852</v>
      </c>
      <c r="B6853" t="s">
        <v>9142</v>
      </c>
      <c r="C6853" s="1">
        <v>41282</v>
      </c>
      <c r="D6853">
        <f>YEAR(Table1[[#This Row],[Order Date]])</f>
        <v>2013</v>
      </c>
      <c r="E6853">
        <f>MONTH(Table1[[#This Row],[Order Date]])</f>
        <v>1</v>
      </c>
      <c r="F6853" t="str">
        <f>Table1[[#This Row],[Order Year]]&amp;"-"&amp;Table1[[#This Row],[Order Month]]</f>
        <v>2013-1</v>
      </c>
      <c r="G6853" s="5">
        <f>YEAR(Table1[[#This Row],[Order Date]])*100 + MONTH(Table1[[#This Row],[Order Date]])</f>
        <v>201301</v>
      </c>
      <c r="H6853" s="1">
        <v>41286</v>
      </c>
      <c r="I6853" t="s">
        <v>53</v>
      </c>
      <c r="J6853" t="s">
        <v>6637</v>
      </c>
      <c r="K6853" t="s">
        <v>6638</v>
      </c>
      <c r="L6853" t="s">
        <v>44</v>
      </c>
      <c r="M6853" t="s">
        <v>30</v>
      </c>
      <c r="N6853" t="s">
        <v>615</v>
      </c>
      <c r="O6853" t="s">
        <v>117</v>
      </c>
      <c r="P6853">
        <v>53132</v>
      </c>
      <c r="Q6853" t="s">
        <v>108</v>
      </c>
      <c r="R6853" t="s">
        <v>288</v>
      </c>
      <c r="S6853" t="s">
        <v>49</v>
      </c>
      <c r="T6853" t="s">
        <v>78</v>
      </c>
      <c r="U6853" t="s">
        <v>289</v>
      </c>
      <c r="V6853">
        <v>106.05</v>
      </c>
      <c r="W6853">
        <v>7</v>
      </c>
      <c r="X6853" s="9">
        <f>Table1[[#This Row],[Discount]]</f>
        <v>0</v>
      </c>
      <c r="Y6853">
        <v>0</v>
      </c>
      <c r="Z6853">
        <v>49.843499999999999</v>
      </c>
    </row>
    <row r="6854" spans="1:26" ht="16" x14ac:dyDescent="0.2">
      <c r="A6854">
        <v>6853</v>
      </c>
      <c r="B6854" t="s">
        <v>9143</v>
      </c>
      <c r="C6854" s="1">
        <v>41997</v>
      </c>
      <c r="D6854">
        <f>YEAR(Table1[[#This Row],[Order Date]])</f>
        <v>2014</v>
      </c>
      <c r="E6854">
        <f>MONTH(Table1[[#This Row],[Order Date]])</f>
        <v>12</v>
      </c>
      <c r="F6854" t="str">
        <f>Table1[[#This Row],[Order Year]]&amp;"-"&amp;Table1[[#This Row],[Order Month]]</f>
        <v>2014-12</v>
      </c>
      <c r="G6854" s="5">
        <f>YEAR(Table1[[#This Row],[Order Date]])*100 + MONTH(Table1[[#This Row],[Order Date]])</f>
        <v>201412</v>
      </c>
      <c r="H6854" s="1">
        <v>42002</v>
      </c>
      <c r="I6854" t="s">
        <v>26</v>
      </c>
      <c r="J6854" t="s">
        <v>7783</v>
      </c>
      <c r="K6854" t="s">
        <v>7784</v>
      </c>
      <c r="L6854" t="s">
        <v>44</v>
      </c>
      <c r="M6854" t="s">
        <v>30</v>
      </c>
      <c r="N6854" t="s">
        <v>5144</v>
      </c>
      <c r="O6854" t="s">
        <v>1710</v>
      </c>
      <c r="P6854">
        <v>72209</v>
      </c>
      <c r="Q6854" t="s">
        <v>33</v>
      </c>
      <c r="R6854" t="s">
        <v>762</v>
      </c>
      <c r="S6854" t="s">
        <v>49</v>
      </c>
      <c r="T6854" t="s">
        <v>62</v>
      </c>
      <c r="U6854" t="s">
        <v>763</v>
      </c>
      <c r="V6854">
        <v>62.04</v>
      </c>
      <c r="W6854">
        <v>4</v>
      </c>
      <c r="X6854" s="9">
        <f>Table1[[#This Row],[Discount]]</f>
        <v>0</v>
      </c>
      <c r="Y6854">
        <v>0</v>
      </c>
      <c r="Z6854">
        <v>17.371200000000002</v>
      </c>
    </row>
    <row r="6855" spans="1:26" ht="16" x14ac:dyDescent="0.2">
      <c r="A6855">
        <v>6854</v>
      </c>
      <c r="B6855" t="s">
        <v>9143</v>
      </c>
      <c r="C6855" s="1">
        <v>41997</v>
      </c>
      <c r="D6855">
        <f>YEAR(Table1[[#This Row],[Order Date]])</f>
        <v>2014</v>
      </c>
      <c r="E6855">
        <f>MONTH(Table1[[#This Row],[Order Date]])</f>
        <v>12</v>
      </c>
      <c r="F6855" t="str">
        <f>Table1[[#This Row],[Order Year]]&amp;"-"&amp;Table1[[#This Row],[Order Month]]</f>
        <v>2014-12</v>
      </c>
      <c r="G6855" s="5">
        <f>YEAR(Table1[[#This Row],[Order Date]])*100 + MONTH(Table1[[#This Row],[Order Date]])</f>
        <v>201412</v>
      </c>
      <c r="H6855" s="1">
        <v>42002</v>
      </c>
      <c r="I6855" t="s">
        <v>26</v>
      </c>
      <c r="J6855" t="s">
        <v>7783</v>
      </c>
      <c r="K6855" t="s">
        <v>7784</v>
      </c>
      <c r="L6855" t="s">
        <v>44</v>
      </c>
      <c r="M6855" t="s">
        <v>30</v>
      </c>
      <c r="N6855" t="s">
        <v>5144</v>
      </c>
      <c r="O6855" t="s">
        <v>1710</v>
      </c>
      <c r="P6855">
        <v>72209</v>
      </c>
      <c r="Q6855" t="s">
        <v>33</v>
      </c>
      <c r="R6855" t="s">
        <v>5820</v>
      </c>
      <c r="S6855" t="s">
        <v>74</v>
      </c>
      <c r="T6855" t="s">
        <v>75</v>
      </c>
      <c r="U6855" t="s">
        <v>5821</v>
      </c>
      <c r="V6855">
        <v>494.97</v>
      </c>
      <c r="W6855">
        <v>3</v>
      </c>
      <c r="X6855" s="9">
        <f>Table1[[#This Row],[Discount]]</f>
        <v>0</v>
      </c>
      <c r="Y6855">
        <v>0</v>
      </c>
      <c r="Z6855">
        <v>148.49099999999996</v>
      </c>
    </row>
    <row r="6856" spans="1:26" ht="16" x14ac:dyDescent="0.2">
      <c r="A6856">
        <v>6855</v>
      </c>
      <c r="B6856" t="s">
        <v>9143</v>
      </c>
      <c r="C6856" s="1">
        <v>41997</v>
      </c>
      <c r="D6856">
        <f>YEAR(Table1[[#This Row],[Order Date]])</f>
        <v>2014</v>
      </c>
      <c r="E6856">
        <f>MONTH(Table1[[#This Row],[Order Date]])</f>
        <v>12</v>
      </c>
      <c r="F6856" t="str">
        <f>Table1[[#This Row],[Order Year]]&amp;"-"&amp;Table1[[#This Row],[Order Month]]</f>
        <v>2014-12</v>
      </c>
      <c r="G6856" s="5">
        <f>YEAR(Table1[[#This Row],[Order Date]])*100 + MONTH(Table1[[#This Row],[Order Date]])</f>
        <v>201412</v>
      </c>
      <c r="H6856" s="1">
        <v>42002</v>
      </c>
      <c r="I6856" t="s">
        <v>26</v>
      </c>
      <c r="J6856" t="s">
        <v>7783</v>
      </c>
      <c r="K6856" t="s">
        <v>7784</v>
      </c>
      <c r="L6856" t="s">
        <v>44</v>
      </c>
      <c r="M6856" t="s">
        <v>30</v>
      </c>
      <c r="N6856" t="s">
        <v>5144</v>
      </c>
      <c r="O6856" t="s">
        <v>1710</v>
      </c>
      <c r="P6856">
        <v>72209</v>
      </c>
      <c r="Q6856" t="s">
        <v>33</v>
      </c>
      <c r="R6856" t="s">
        <v>842</v>
      </c>
      <c r="S6856" t="s">
        <v>49</v>
      </c>
      <c r="T6856" t="s">
        <v>62</v>
      </c>
      <c r="U6856" t="s">
        <v>843</v>
      </c>
      <c r="V6856">
        <v>367.96</v>
      </c>
      <c r="W6856">
        <v>4</v>
      </c>
      <c r="X6856" s="9">
        <f>Table1[[#This Row],[Discount]]</f>
        <v>0</v>
      </c>
      <c r="Y6856">
        <v>0</v>
      </c>
      <c r="Z6856">
        <v>14.718399999999974</v>
      </c>
    </row>
    <row r="6857" spans="1:26" ht="16" x14ac:dyDescent="0.2">
      <c r="A6857">
        <v>6856</v>
      </c>
      <c r="B6857" t="s">
        <v>9143</v>
      </c>
      <c r="C6857" s="1">
        <v>41997</v>
      </c>
      <c r="D6857">
        <f>YEAR(Table1[[#This Row],[Order Date]])</f>
        <v>2014</v>
      </c>
      <c r="E6857">
        <f>MONTH(Table1[[#This Row],[Order Date]])</f>
        <v>12</v>
      </c>
      <c r="F6857" t="str">
        <f>Table1[[#This Row],[Order Year]]&amp;"-"&amp;Table1[[#This Row],[Order Month]]</f>
        <v>2014-12</v>
      </c>
      <c r="G6857" s="5">
        <f>YEAR(Table1[[#This Row],[Order Date]])*100 + MONTH(Table1[[#This Row],[Order Date]])</f>
        <v>201412</v>
      </c>
      <c r="H6857" s="1">
        <v>42002</v>
      </c>
      <c r="I6857" t="s">
        <v>26</v>
      </c>
      <c r="J6857" t="s">
        <v>7783</v>
      </c>
      <c r="K6857" t="s">
        <v>7784</v>
      </c>
      <c r="L6857" t="s">
        <v>44</v>
      </c>
      <c r="M6857" t="s">
        <v>30</v>
      </c>
      <c r="N6857" t="s">
        <v>5144</v>
      </c>
      <c r="O6857" t="s">
        <v>1710</v>
      </c>
      <c r="P6857">
        <v>72209</v>
      </c>
      <c r="Q6857" t="s">
        <v>33</v>
      </c>
      <c r="R6857" t="s">
        <v>4541</v>
      </c>
      <c r="S6857" t="s">
        <v>49</v>
      </c>
      <c r="T6857" t="s">
        <v>93</v>
      </c>
      <c r="U6857" t="s">
        <v>4542</v>
      </c>
      <c r="V6857">
        <v>44.96</v>
      </c>
      <c r="W6857">
        <v>2</v>
      </c>
      <c r="X6857" s="9">
        <f>Table1[[#This Row],[Discount]]</f>
        <v>0</v>
      </c>
      <c r="Y6857">
        <v>0</v>
      </c>
      <c r="Z6857">
        <v>20.6816</v>
      </c>
    </row>
    <row r="6858" spans="1:26" ht="16" x14ac:dyDescent="0.2">
      <c r="A6858">
        <v>6857</v>
      </c>
      <c r="B6858" t="s">
        <v>9143</v>
      </c>
      <c r="C6858" s="1">
        <v>41997</v>
      </c>
      <c r="D6858">
        <f>YEAR(Table1[[#This Row],[Order Date]])</f>
        <v>2014</v>
      </c>
      <c r="E6858">
        <f>MONTH(Table1[[#This Row],[Order Date]])</f>
        <v>12</v>
      </c>
      <c r="F6858" t="str">
        <f>Table1[[#This Row],[Order Year]]&amp;"-"&amp;Table1[[#This Row],[Order Month]]</f>
        <v>2014-12</v>
      </c>
      <c r="G6858" s="5">
        <f>YEAR(Table1[[#This Row],[Order Date]])*100 + MONTH(Table1[[#This Row],[Order Date]])</f>
        <v>201412</v>
      </c>
      <c r="H6858" s="1">
        <v>42002</v>
      </c>
      <c r="I6858" t="s">
        <v>26</v>
      </c>
      <c r="J6858" t="s">
        <v>7783</v>
      </c>
      <c r="K6858" t="s">
        <v>7784</v>
      </c>
      <c r="L6858" t="s">
        <v>44</v>
      </c>
      <c r="M6858" t="s">
        <v>30</v>
      </c>
      <c r="N6858" t="s">
        <v>5144</v>
      </c>
      <c r="O6858" t="s">
        <v>1710</v>
      </c>
      <c r="P6858">
        <v>72209</v>
      </c>
      <c r="Q6858" t="s">
        <v>33</v>
      </c>
      <c r="R6858" t="s">
        <v>7755</v>
      </c>
      <c r="S6858" t="s">
        <v>49</v>
      </c>
      <c r="T6858" t="s">
        <v>176</v>
      </c>
      <c r="U6858" t="s">
        <v>7756</v>
      </c>
      <c r="V6858">
        <v>182.94</v>
      </c>
      <c r="W6858">
        <v>3</v>
      </c>
      <c r="X6858" s="9">
        <f>Table1[[#This Row],[Discount]]</f>
        <v>0</v>
      </c>
      <c r="Y6858">
        <v>0</v>
      </c>
      <c r="Z6858">
        <v>85.981799999999993</v>
      </c>
    </row>
    <row r="6859" spans="1:26" ht="16" x14ac:dyDescent="0.2">
      <c r="A6859">
        <v>6858</v>
      </c>
      <c r="B6859" t="s">
        <v>9144</v>
      </c>
      <c r="C6859" s="1">
        <v>41747</v>
      </c>
      <c r="D6859">
        <f>YEAR(Table1[[#This Row],[Order Date]])</f>
        <v>2014</v>
      </c>
      <c r="E6859">
        <f>MONTH(Table1[[#This Row],[Order Date]])</f>
        <v>4</v>
      </c>
      <c r="F6859" t="str">
        <f>Table1[[#This Row],[Order Year]]&amp;"-"&amp;Table1[[#This Row],[Order Month]]</f>
        <v>2014-4</v>
      </c>
      <c r="G6859" s="5">
        <f>YEAR(Table1[[#This Row],[Order Date]])*100 + MONTH(Table1[[#This Row],[Order Date]])</f>
        <v>201404</v>
      </c>
      <c r="H6859" s="1">
        <v>41752</v>
      </c>
      <c r="I6859" t="s">
        <v>53</v>
      </c>
      <c r="J6859" t="s">
        <v>4364</v>
      </c>
      <c r="K6859" t="s">
        <v>4365</v>
      </c>
      <c r="L6859" t="s">
        <v>29</v>
      </c>
      <c r="M6859" t="s">
        <v>30</v>
      </c>
      <c r="N6859" t="s">
        <v>45</v>
      </c>
      <c r="O6859" t="s">
        <v>46</v>
      </c>
      <c r="P6859">
        <v>90008</v>
      </c>
      <c r="Q6859" t="s">
        <v>47</v>
      </c>
      <c r="R6859" t="s">
        <v>3703</v>
      </c>
      <c r="S6859" t="s">
        <v>49</v>
      </c>
      <c r="T6859" t="s">
        <v>93</v>
      </c>
      <c r="U6859" t="s">
        <v>3704</v>
      </c>
      <c r="V6859">
        <v>28.14</v>
      </c>
      <c r="W6859">
        <v>3</v>
      </c>
      <c r="X6859" s="9">
        <f>Table1[[#This Row],[Discount]]</f>
        <v>0</v>
      </c>
      <c r="Y6859">
        <v>0</v>
      </c>
      <c r="Z6859">
        <v>13.507200000000001</v>
      </c>
    </row>
    <row r="6860" spans="1:26" ht="16" x14ac:dyDescent="0.2">
      <c r="A6860">
        <v>6859</v>
      </c>
      <c r="B6860" t="s">
        <v>9144</v>
      </c>
      <c r="C6860" s="1">
        <v>41747</v>
      </c>
      <c r="D6860">
        <f>YEAR(Table1[[#This Row],[Order Date]])</f>
        <v>2014</v>
      </c>
      <c r="E6860">
        <f>MONTH(Table1[[#This Row],[Order Date]])</f>
        <v>4</v>
      </c>
      <c r="F6860" t="str">
        <f>Table1[[#This Row],[Order Year]]&amp;"-"&amp;Table1[[#This Row],[Order Month]]</f>
        <v>2014-4</v>
      </c>
      <c r="G6860" s="5">
        <f>YEAR(Table1[[#This Row],[Order Date]])*100 + MONTH(Table1[[#This Row],[Order Date]])</f>
        <v>201404</v>
      </c>
      <c r="H6860" s="1">
        <v>41752</v>
      </c>
      <c r="I6860" t="s">
        <v>53</v>
      </c>
      <c r="J6860" t="s">
        <v>4364</v>
      </c>
      <c r="K6860" t="s">
        <v>4365</v>
      </c>
      <c r="L6860" t="s">
        <v>29</v>
      </c>
      <c r="M6860" t="s">
        <v>30</v>
      </c>
      <c r="N6860" t="s">
        <v>45</v>
      </c>
      <c r="O6860" t="s">
        <v>46</v>
      </c>
      <c r="P6860">
        <v>90008</v>
      </c>
      <c r="Q6860" t="s">
        <v>47</v>
      </c>
      <c r="R6860" t="s">
        <v>3627</v>
      </c>
      <c r="S6860" t="s">
        <v>49</v>
      </c>
      <c r="T6860" t="s">
        <v>50</v>
      </c>
      <c r="U6860" t="s">
        <v>3628</v>
      </c>
      <c r="V6860">
        <v>7.38</v>
      </c>
      <c r="W6860">
        <v>2</v>
      </c>
      <c r="X6860" s="9">
        <f>Table1[[#This Row],[Discount]]</f>
        <v>0</v>
      </c>
      <c r="Y6860">
        <v>0</v>
      </c>
      <c r="Z6860">
        <v>3.4685999999999999</v>
      </c>
    </row>
    <row r="6861" spans="1:26" ht="16" x14ac:dyDescent="0.2">
      <c r="A6861">
        <v>6860</v>
      </c>
      <c r="B6861" t="s">
        <v>9144</v>
      </c>
      <c r="C6861" s="1">
        <v>41747</v>
      </c>
      <c r="D6861">
        <f>YEAR(Table1[[#This Row],[Order Date]])</f>
        <v>2014</v>
      </c>
      <c r="E6861">
        <f>MONTH(Table1[[#This Row],[Order Date]])</f>
        <v>4</v>
      </c>
      <c r="F6861" t="str">
        <f>Table1[[#This Row],[Order Year]]&amp;"-"&amp;Table1[[#This Row],[Order Month]]</f>
        <v>2014-4</v>
      </c>
      <c r="G6861" s="5">
        <f>YEAR(Table1[[#This Row],[Order Date]])*100 + MONTH(Table1[[#This Row],[Order Date]])</f>
        <v>201404</v>
      </c>
      <c r="H6861" s="1">
        <v>41752</v>
      </c>
      <c r="I6861" t="s">
        <v>53</v>
      </c>
      <c r="J6861" t="s">
        <v>4364</v>
      </c>
      <c r="K6861" t="s">
        <v>4365</v>
      </c>
      <c r="L6861" t="s">
        <v>29</v>
      </c>
      <c r="M6861" t="s">
        <v>30</v>
      </c>
      <c r="N6861" t="s">
        <v>45</v>
      </c>
      <c r="O6861" t="s">
        <v>46</v>
      </c>
      <c r="P6861">
        <v>90008</v>
      </c>
      <c r="Q6861" t="s">
        <v>47</v>
      </c>
      <c r="R6861" t="s">
        <v>3300</v>
      </c>
      <c r="S6861" t="s">
        <v>49</v>
      </c>
      <c r="T6861" t="s">
        <v>272</v>
      </c>
      <c r="U6861" t="s">
        <v>3301</v>
      </c>
      <c r="V6861">
        <v>10.9</v>
      </c>
      <c r="W6861">
        <v>5</v>
      </c>
      <c r="X6861" s="9">
        <f>Table1[[#This Row],[Discount]]</f>
        <v>0</v>
      </c>
      <c r="Y6861">
        <v>0</v>
      </c>
      <c r="Z6861">
        <v>3.5970000000000004</v>
      </c>
    </row>
    <row r="6862" spans="1:26" ht="16" x14ac:dyDescent="0.2">
      <c r="A6862">
        <v>6861</v>
      </c>
      <c r="B6862" t="s">
        <v>9144</v>
      </c>
      <c r="C6862" s="1">
        <v>41747</v>
      </c>
      <c r="D6862">
        <f>YEAR(Table1[[#This Row],[Order Date]])</f>
        <v>2014</v>
      </c>
      <c r="E6862">
        <f>MONTH(Table1[[#This Row],[Order Date]])</f>
        <v>4</v>
      </c>
      <c r="F6862" t="str">
        <f>Table1[[#This Row],[Order Year]]&amp;"-"&amp;Table1[[#This Row],[Order Month]]</f>
        <v>2014-4</v>
      </c>
      <c r="G6862" s="5">
        <f>YEAR(Table1[[#This Row],[Order Date]])*100 + MONTH(Table1[[#This Row],[Order Date]])</f>
        <v>201404</v>
      </c>
      <c r="H6862" s="1">
        <v>41752</v>
      </c>
      <c r="I6862" t="s">
        <v>53</v>
      </c>
      <c r="J6862" t="s">
        <v>4364</v>
      </c>
      <c r="K6862" t="s">
        <v>4365</v>
      </c>
      <c r="L6862" t="s">
        <v>29</v>
      </c>
      <c r="M6862" t="s">
        <v>30</v>
      </c>
      <c r="N6862" t="s">
        <v>45</v>
      </c>
      <c r="O6862" t="s">
        <v>46</v>
      </c>
      <c r="P6862">
        <v>90008</v>
      </c>
      <c r="Q6862" t="s">
        <v>47</v>
      </c>
      <c r="R6862" t="s">
        <v>2363</v>
      </c>
      <c r="S6862" t="s">
        <v>74</v>
      </c>
      <c r="T6862" t="s">
        <v>164</v>
      </c>
      <c r="U6862" t="s">
        <v>2364</v>
      </c>
      <c r="V6862">
        <v>274.89</v>
      </c>
      <c r="W6862">
        <v>11</v>
      </c>
      <c r="X6862" s="9">
        <f>Table1[[#This Row],[Discount]]</f>
        <v>0</v>
      </c>
      <c r="Y6862">
        <v>0</v>
      </c>
      <c r="Z6862">
        <v>46.731299999999962</v>
      </c>
    </row>
    <row r="6863" spans="1:26" ht="16" x14ac:dyDescent="0.2">
      <c r="A6863">
        <v>6862</v>
      </c>
      <c r="B6863" t="s">
        <v>9144</v>
      </c>
      <c r="C6863" s="1">
        <v>41747</v>
      </c>
      <c r="D6863">
        <f>YEAR(Table1[[#This Row],[Order Date]])</f>
        <v>2014</v>
      </c>
      <c r="E6863">
        <f>MONTH(Table1[[#This Row],[Order Date]])</f>
        <v>4</v>
      </c>
      <c r="F6863" t="str">
        <f>Table1[[#This Row],[Order Year]]&amp;"-"&amp;Table1[[#This Row],[Order Month]]</f>
        <v>2014-4</v>
      </c>
      <c r="G6863" s="5">
        <f>YEAR(Table1[[#This Row],[Order Date]])*100 + MONTH(Table1[[#This Row],[Order Date]])</f>
        <v>201404</v>
      </c>
      <c r="H6863" s="1">
        <v>41752</v>
      </c>
      <c r="I6863" t="s">
        <v>53</v>
      </c>
      <c r="J6863" t="s">
        <v>4364</v>
      </c>
      <c r="K6863" t="s">
        <v>4365</v>
      </c>
      <c r="L6863" t="s">
        <v>29</v>
      </c>
      <c r="M6863" t="s">
        <v>30</v>
      </c>
      <c r="N6863" t="s">
        <v>45</v>
      </c>
      <c r="O6863" t="s">
        <v>46</v>
      </c>
      <c r="P6863">
        <v>90008</v>
      </c>
      <c r="Q6863" t="s">
        <v>47</v>
      </c>
      <c r="R6863" t="s">
        <v>4760</v>
      </c>
      <c r="S6863" t="s">
        <v>49</v>
      </c>
      <c r="T6863" t="s">
        <v>50</v>
      </c>
      <c r="U6863" t="s">
        <v>4761</v>
      </c>
      <c r="V6863">
        <v>23.04</v>
      </c>
      <c r="W6863">
        <v>8</v>
      </c>
      <c r="X6863" s="9">
        <f>Table1[[#This Row],[Discount]]</f>
        <v>0</v>
      </c>
      <c r="Y6863">
        <v>0</v>
      </c>
      <c r="Z6863">
        <v>11.2896</v>
      </c>
    </row>
    <row r="6864" spans="1:26" ht="16" x14ac:dyDescent="0.2">
      <c r="A6864">
        <v>6863</v>
      </c>
      <c r="B6864" t="s">
        <v>9144</v>
      </c>
      <c r="C6864" s="1">
        <v>41747</v>
      </c>
      <c r="D6864">
        <f>YEAR(Table1[[#This Row],[Order Date]])</f>
        <v>2014</v>
      </c>
      <c r="E6864">
        <f>MONTH(Table1[[#This Row],[Order Date]])</f>
        <v>4</v>
      </c>
      <c r="F6864" t="str">
        <f>Table1[[#This Row],[Order Year]]&amp;"-"&amp;Table1[[#This Row],[Order Month]]</f>
        <v>2014-4</v>
      </c>
      <c r="G6864" s="5">
        <f>YEAR(Table1[[#This Row],[Order Date]])*100 + MONTH(Table1[[#This Row],[Order Date]])</f>
        <v>201404</v>
      </c>
      <c r="H6864" s="1">
        <v>41752</v>
      </c>
      <c r="I6864" t="s">
        <v>53</v>
      </c>
      <c r="J6864" t="s">
        <v>4364</v>
      </c>
      <c r="K6864" t="s">
        <v>4365</v>
      </c>
      <c r="L6864" t="s">
        <v>29</v>
      </c>
      <c r="M6864" t="s">
        <v>30</v>
      </c>
      <c r="N6864" t="s">
        <v>45</v>
      </c>
      <c r="O6864" t="s">
        <v>46</v>
      </c>
      <c r="P6864">
        <v>90008</v>
      </c>
      <c r="Q6864" t="s">
        <v>47</v>
      </c>
      <c r="R6864" t="s">
        <v>4842</v>
      </c>
      <c r="S6864" t="s">
        <v>35</v>
      </c>
      <c r="T6864" t="s">
        <v>39</v>
      </c>
      <c r="U6864" t="s">
        <v>4843</v>
      </c>
      <c r="V6864">
        <v>218.35200000000003</v>
      </c>
      <c r="W6864">
        <v>3</v>
      </c>
      <c r="X6864" s="9">
        <f>Table1[[#This Row],[Discount]]</f>
        <v>0.2</v>
      </c>
      <c r="Y6864">
        <v>0.2</v>
      </c>
      <c r="Z6864">
        <v>-19.105800000000016</v>
      </c>
    </row>
    <row r="6865" spans="1:26" ht="16" x14ac:dyDescent="0.2">
      <c r="A6865">
        <v>6864</v>
      </c>
      <c r="B6865" t="s">
        <v>9145</v>
      </c>
      <c r="C6865" s="1">
        <v>41975</v>
      </c>
      <c r="D6865">
        <f>YEAR(Table1[[#This Row],[Order Date]])</f>
        <v>2014</v>
      </c>
      <c r="E6865">
        <f>MONTH(Table1[[#This Row],[Order Date]])</f>
        <v>12</v>
      </c>
      <c r="F6865" t="str">
        <f>Table1[[#This Row],[Order Year]]&amp;"-"&amp;Table1[[#This Row],[Order Month]]</f>
        <v>2014-12</v>
      </c>
      <c r="G6865" s="5">
        <f>YEAR(Table1[[#This Row],[Order Date]])*100 + MONTH(Table1[[#This Row],[Order Date]])</f>
        <v>201412</v>
      </c>
      <c r="H6865" s="1">
        <v>41982</v>
      </c>
      <c r="I6865" t="s">
        <v>53</v>
      </c>
      <c r="J6865" t="s">
        <v>1722</v>
      </c>
      <c r="K6865" t="s">
        <v>1723</v>
      </c>
      <c r="L6865" t="s">
        <v>44</v>
      </c>
      <c r="M6865" t="s">
        <v>30</v>
      </c>
      <c r="N6865" t="s">
        <v>681</v>
      </c>
      <c r="O6865" t="s">
        <v>107</v>
      </c>
      <c r="P6865">
        <v>78207</v>
      </c>
      <c r="Q6865" t="s">
        <v>108</v>
      </c>
      <c r="R6865" t="s">
        <v>6018</v>
      </c>
      <c r="S6865" t="s">
        <v>49</v>
      </c>
      <c r="T6865" t="s">
        <v>93</v>
      </c>
      <c r="U6865" t="s">
        <v>6019</v>
      </c>
      <c r="V6865">
        <v>10.368000000000002</v>
      </c>
      <c r="W6865">
        <v>2</v>
      </c>
      <c r="X6865" s="9">
        <f>Table1[[#This Row],[Discount]]</f>
        <v>0.2</v>
      </c>
      <c r="Y6865">
        <v>0.2</v>
      </c>
      <c r="Z6865">
        <v>3.6288</v>
      </c>
    </row>
    <row r="6866" spans="1:26" ht="16" x14ac:dyDescent="0.2">
      <c r="A6866">
        <v>6865</v>
      </c>
      <c r="B6866" t="s">
        <v>9146</v>
      </c>
      <c r="C6866" s="1">
        <v>41508</v>
      </c>
      <c r="D6866">
        <f>YEAR(Table1[[#This Row],[Order Date]])</f>
        <v>2013</v>
      </c>
      <c r="E6866">
        <f>MONTH(Table1[[#This Row],[Order Date]])</f>
        <v>8</v>
      </c>
      <c r="F6866" t="str">
        <f>Table1[[#This Row],[Order Year]]&amp;"-"&amp;Table1[[#This Row],[Order Month]]</f>
        <v>2013-8</v>
      </c>
      <c r="G6866" s="5">
        <f>YEAR(Table1[[#This Row],[Order Date]])*100 + MONTH(Table1[[#This Row],[Order Date]])</f>
        <v>201308</v>
      </c>
      <c r="H6866" s="1">
        <v>41515</v>
      </c>
      <c r="I6866" t="s">
        <v>53</v>
      </c>
      <c r="J6866" t="s">
        <v>4777</v>
      </c>
      <c r="K6866" t="s">
        <v>4778</v>
      </c>
      <c r="L6866" t="s">
        <v>44</v>
      </c>
      <c r="M6866" t="s">
        <v>30</v>
      </c>
      <c r="N6866" t="s">
        <v>45</v>
      </c>
      <c r="O6866" t="s">
        <v>46</v>
      </c>
      <c r="P6866">
        <v>90004</v>
      </c>
      <c r="Q6866" t="s">
        <v>47</v>
      </c>
      <c r="R6866" t="s">
        <v>2901</v>
      </c>
      <c r="S6866" t="s">
        <v>49</v>
      </c>
      <c r="T6866" t="s">
        <v>78</v>
      </c>
      <c r="U6866" t="s">
        <v>2902</v>
      </c>
      <c r="V6866">
        <v>12.672000000000001</v>
      </c>
      <c r="W6866">
        <v>2</v>
      </c>
      <c r="X6866" s="9">
        <f>Table1[[#This Row],[Discount]]</f>
        <v>0.2</v>
      </c>
      <c r="Y6866">
        <v>0.2</v>
      </c>
      <c r="Z6866">
        <v>4.7519999999999998</v>
      </c>
    </row>
    <row r="6867" spans="1:26" ht="16" x14ac:dyDescent="0.2">
      <c r="A6867">
        <v>6866</v>
      </c>
      <c r="B6867" t="s">
        <v>9146</v>
      </c>
      <c r="C6867" s="1">
        <v>41508</v>
      </c>
      <c r="D6867">
        <f>YEAR(Table1[[#This Row],[Order Date]])</f>
        <v>2013</v>
      </c>
      <c r="E6867">
        <f>MONTH(Table1[[#This Row],[Order Date]])</f>
        <v>8</v>
      </c>
      <c r="F6867" t="str">
        <f>Table1[[#This Row],[Order Year]]&amp;"-"&amp;Table1[[#This Row],[Order Month]]</f>
        <v>2013-8</v>
      </c>
      <c r="G6867" s="5">
        <f>YEAR(Table1[[#This Row],[Order Date]])*100 + MONTH(Table1[[#This Row],[Order Date]])</f>
        <v>201308</v>
      </c>
      <c r="H6867" s="1">
        <v>41515</v>
      </c>
      <c r="I6867" t="s">
        <v>53</v>
      </c>
      <c r="J6867" t="s">
        <v>4777</v>
      </c>
      <c r="K6867" t="s">
        <v>4778</v>
      </c>
      <c r="L6867" t="s">
        <v>44</v>
      </c>
      <c r="M6867" t="s">
        <v>30</v>
      </c>
      <c r="N6867" t="s">
        <v>45</v>
      </c>
      <c r="O6867" t="s">
        <v>46</v>
      </c>
      <c r="P6867">
        <v>90004</v>
      </c>
      <c r="Q6867" t="s">
        <v>47</v>
      </c>
      <c r="R6867" t="s">
        <v>1785</v>
      </c>
      <c r="S6867" t="s">
        <v>74</v>
      </c>
      <c r="T6867" t="s">
        <v>75</v>
      </c>
      <c r="U6867" t="s">
        <v>1786</v>
      </c>
      <c r="V6867">
        <v>91.96</v>
      </c>
      <c r="W6867">
        <v>5</v>
      </c>
      <c r="X6867" s="9">
        <f>Table1[[#This Row],[Discount]]</f>
        <v>0.2</v>
      </c>
      <c r="Y6867">
        <v>0.2</v>
      </c>
      <c r="Z6867">
        <v>-20.690999999999992</v>
      </c>
    </row>
    <row r="6868" spans="1:26" ht="16" x14ac:dyDescent="0.2">
      <c r="A6868">
        <v>6867</v>
      </c>
      <c r="B6868" t="s">
        <v>9146</v>
      </c>
      <c r="C6868" s="1">
        <v>41508</v>
      </c>
      <c r="D6868">
        <f>YEAR(Table1[[#This Row],[Order Date]])</f>
        <v>2013</v>
      </c>
      <c r="E6868">
        <f>MONTH(Table1[[#This Row],[Order Date]])</f>
        <v>8</v>
      </c>
      <c r="F6868" t="str">
        <f>Table1[[#This Row],[Order Year]]&amp;"-"&amp;Table1[[#This Row],[Order Month]]</f>
        <v>2013-8</v>
      </c>
      <c r="G6868" s="5">
        <f>YEAR(Table1[[#This Row],[Order Date]])*100 + MONTH(Table1[[#This Row],[Order Date]])</f>
        <v>201308</v>
      </c>
      <c r="H6868" s="1">
        <v>41515</v>
      </c>
      <c r="I6868" t="s">
        <v>53</v>
      </c>
      <c r="J6868" t="s">
        <v>4777</v>
      </c>
      <c r="K6868" t="s">
        <v>4778</v>
      </c>
      <c r="L6868" t="s">
        <v>44</v>
      </c>
      <c r="M6868" t="s">
        <v>30</v>
      </c>
      <c r="N6868" t="s">
        <v>45</v>
      </c>
      <c r="O6868" t="s">
        <v>46</v>
      </c>
      <c r="P6868">
        <v>90004</v>
      </c>
      <c r="Q6868" t="s">
        <v>47</v>
      </c>
      <c r="R6868" t="s">
        <v>481</v>
      </c>
      <c r="S6868" t="s">
        <v>74</v>
      </c>
      <c r="T6868" t="s">
        <v>164</v>
      </c>
      <c r="U6868" t="s">
        <v>482</v>
      </c>
      <c r="V6868">
        <v>254.96999999999997</v>
      </c>
      <c r="W6868">
        <v>3</v>
      </c>
      <c r="X6868" s="9">
        <f>Table1[[#This Row],[Discount]]</f>
        <v>0</v>
      </c>
      <c r="Y6868">
        <v>0</v>
      </c>
      <c r="Z6868">
        <v>91.789199999999994</v>
      </c>
    </row>
    <row r="6869" spans="1:26" ht="16" x14ac:dyDescent="0.2">
      <c r="A6869">
        <v>6868</v>
      </c>
      <c r="B6869" t="s">
        <v>9146</v>
      </c>
      <c r="C6869" s="1">
        <v>41508</v>
      </c>
      <c r="D6869">
        <f>YEAR(Table1[[#This Row],[Order Date]])</f>
        <v>2013</v>
      </c>
      <c r="E6869">
        <f>MONTH(Table1[[#This Row],[Order Date]])</f>
        <v>8</v>
      </c>
      <c r="F6869" t="str">
        <f>Table1[[#This Row],[Order Year]]&amp;"-"&amp;Table1[[#This Row],[Order Month]]</f>
        <v>2013-8</v>
      </c>
      <c r="G6869" s="5">
        <f>YEAR(Table1[[#This Row],[Order Date]])*100 + MONTH(Table1[[#This Row],[Order Date]])</f>
        <v>201308</v>
      </c>
      <c r="H6869" s="1">
        <v>41515</v>
      </c>
      <c r="I6869" t="s">
        <v>53</v>
      </c>
      <c r="J6869" t="s">
        <v>4777</v>
      </c>
      <c r="K6869" t="s">
        <v>4778</v>
      </c>
      <c r="L6869" t="s">
        <v>44</v>
      </c>
      <c r="M6869" t="s">
        <v>30</v>
      </c>
      <c r="N6869" t="s">
        <v>45</v>
      </c>
      <c r="O6869" t="s">
        <v>46</v>
      </c>
      <c r="P6869">
        <v>90004</v>
      </c>
      <c r="Q6869" t="s">
        <v>47</v>
      </c>
      <c r="R6869" t="s">
        <v>5966</v>
      </c>
      <c r="S6869" t="s">
        <v>74</v>
      </c>
      <c r="T6869" t="s">
        <v>75</v>
      </c>
      <c r="U6869" t="s">
        <v>5967</v>
      </c>
      <c r="V6869">
        <v>31.983999999999998</v>
      </c>
      <c r="W6869">
        <v>2</v>
      </c>
      <c r="X6869" s="9">
        <f>Table1[[#This Row],[Discount]]</f>
        <v>0.2</v>
      </c>
      <c r="Y6869">
        <v>0.2</v>
      </c>
      <c r="Z6869">
        <v>-7.9959999999999996</v>
      </c>
    </row>
    <row r="6870" spans="1:26" ht="16" x14ac:dyDescent="0.2">
      <c r="A6870">
        <v>6869</v>
      </c>
      <c r="B6870" t="s">
        <v>9146</v>
      </c>
      <c r="C6870" s="1">
        <v>41508</v>
      </c>
      <c r="D6870">
        <f>YEAR(Table1[[#This Row],[Order Date]])</f>
        <v>2013</v>
      </c>
      <c r="E6870">
        <f>MONTH(Table1[[#This Row],[Order Date]])</f>
        <v>8</v>
      </c>
      <c r="F6870" t="str">
        <f>Table1[[#This Row],[Order Year]]&amp;"-"&amp;Table1[[#This Row],[Order Month]]</f>
        <v>2013-8</v>
      </c>
      <c r="G6870" s="5">
        <f>YEAR(Table1[[#This Row],[Order Date]])*100 + MONTH(Table1[[#This Row],[Order Date]])</f>
        <v>201308</v>
      </c>
      <c r="H6870" s="1">
        <v>41515</v>
      </c>
      <c r="I6870" t="s">
        <v>53</v>
      </c>
      <c r="J6870" t="s">
        <v>4777</v>
      </c>
      <c r="K6870" t="s">
        <v>4778</v>
      </c>
      <c r="L6870" t="s">
        <v>44</v>
      </c>
      <c r="M6870" t="s">
        <v>30</v>
      </c>
      <c r="N6870" t="s">
        <v>45</v>
      </c>
      <c r="O6870" t="s">
        <v>46</v>
      </c>
      <c r="P6870">
        <v>90004</v>
      </c>
      <c r="Q6870" t="s">
        <v>47</v>
      </c>
      <c r="R6870" t="s">
        <v>5703</v>
      </c>
      <c r="S6870" t="s">
        <v>35</v>
      </c>
      <c r="T6870" t="s">
        <v>59</v>
      </c>
      <c r="U6870" t="s">
        <v>5704</v>
      </c>
      <c r="V6870">
        <v>2887.0560000000005</v>
      </c>
      <c r="W6870">
        <v>9</v>
      </c>
      <c r="X6870" s="9">
        <f>Table1[[#This Row],[Discount]]</f>
        <v>0.2</v>
      </c>
      <c r="Y6870">
        <v>0.2</v>
      </c>
      <c r="Z6870">
        <v>180.44099999999992</v>
      </c>
    </row>
    <row r="6871" spans="1:26" ht="16" x14ac:dyDescent="0.2">
      <c r="A6871">
        <v>6870</v>
      </c>
      <c r="B6871" t="s">
        <v>9146</v>
      </c>
      <c r="C6871" s="1">
        <v>41508</v>
      </c>
      <c r="D6871">
        <f>YEAR(Table1[[#This Row],[Order Date]])</f>
        <v>2013</v>
      </c>
      <c r="E6871">
        <f>MONTH(Table1[[#This Row],[Order Date]])</f>
        <v>8</v>
      </c>
      <c r="F6871" t="str">
        <f>Table1[[#This Row],[Order Year]]&amp;"-"&amp;Table1[[#This Row],[Order Month]]</f>
        <v>2013-8</v>
      </c>
      <c r="G6871" s="5">
        <f>YEAR(Table1[[#This Row],[Order Date]])*100 + MONTH(Table1[[#This Row],[Order Date]])</f>
        <v>201308</v>
      </c>
      <c r="H6871" s="1">
        <v>41515</v>
      </c>
      <c r="I6871" t="s">
        <v>53</v>
      </c>
      <c r="J6871" t="s">
        <v>4777</v>
      </c>
      <c r="K6871" t="s">
        <v>4778</v>
      </c>
      <c r="L6871" t="s">
        <v>44</v>
      </c>
      <c r="M6871" t="s">
        <v>30</v>
      </c>
      <c r="N6871" t="s">
        <v>45</v>
      </c>
      <c r="O6871" t="s">
        <v>46</v>
      </c>
      <c r="P6871">
        <v>90004</v>
      </c>
      <c r="Q6871" t="s">
        <v>47</v>
      </c>
      <c r="R6871" t="s">
        <v>6178</v>
      </c>
      <c r="S6871" t="s">
        <v>49</v>
      </c>
      <c r="T6871" t="s">
        <v>93</v>
      </c>
      <c r="U6871" t="s">
        <v>6179</v>
      </c>
      <c r="V6871">
        <v>12.96</v>
      </c>
      <c r="W6871">
        <v>2</v>
      </c>
      <c r="X6871" s="9">
        <f>Table1[[#This Row],[Discount]]</f>
        <v>0</v>
      </c>
      <c r="Y6871">
        <v>0</v>
      </c>
      <c r="Z6871">
        <v>6.2208000000000006</v>
      </c>
    </row>
    <row r="6872" spans="1:26" ht="16" x14ac:dyDescent="0.2">
      <c r="A6872">
        <v>6871</v>
      </c>
      <c r="B6872" t="s">
        <v>9146</v>
      </c>
      <c r="C6872" s="1">
        <v>41508</v>
      </c>
      <c r="D6872">
        <f>YEAR(Table1[[#This Row],[Order Date]])</f>
        <v>2013</v>
      </c>
      <c r="E6872">
        <f>MONTH(Table1[[#This Row],[Order Date]])</f>
        <v>8</v>
      </c>
      <c r="F6872" t="str">
        <f>Table1[[#This Row],[Order Year]]&amp;"-"&amp;Table1[[#This Row],[Order Month]]</f>
        <v>2013-8</v>
      </c>
      <c r="G6872" s="5">
        <f>YEAR(Table1[[#This Row],[Order Date]])*100 + MONTH(Table1[[#This Row],[Order Date]])</f>
        <v>201308</v>
      </c>
      <c r="H6872" s="1">
        <v>41515</v>
      </c>
      <c r="I6872" t="s">
        <v>53</v>
      </c>
      <c r="J6872" t="s">
        <v>4777</v>
      </c>
      <c r="K6872" t="s">
        <v>4778</v>
      </c>
      <c r="L6872" t="s">
        <v>44</v>
      </c>
      <c r="M6872" t="s">
        <v>30</v>
      </c>
      <c r="N6872" t="s">
        <v>45</v>
      </c>
      <c r="O6872" t="s">
        <v>46</v>
      </c>
      <c r="P6872">
        <v>90004</v>
      </c>
      <c r="Q6872" t="s">
        <v>47</v>
      </c>
      <c r="R6872" t="s">
        <v>7106</v>
      </c>
      <c r="S6872" t="s">
        <v>49</v>
      </c>
      <c r="T6872" t="s">
        <v>93</v>
      </c>
      <c r="U6872" t="s">
        <v>7107</v>
      </c>
      <c r="V6872">
        <v>47.52</v>
      </c>
      <c r="W6872">
        <v>9</v>
      </c>
      <c r="X6872" s="9">
        <f>Table1[[#This Row],[Discount]]</f>
        <v>0</v>
      </c>
      <c r="Y6872">
        <v>0</v>
      </c>
      <c r="Z6872">
        <v>21.384</v>
      </c>
    </row>
    <row r="6873" spans="1:26" ht="16" x14ac:dyDescent="0.2">
      <c r="A6873">
        <v>6872</v>
      </c>
      <c r="B6873" t="s">
        <v>9147</v>
      </c>
      <c r="C6873" s="1">
        <v>41614</v>
      </c>
      <c r="D6873">
        <f>YEAR(Table1[[#This Row],[Order Date]])</f>
        <v>2013</v>
      </c>
      <c r="E6873">
        <f>MONTH(Table1[[#This Row],[Order Date]])</f>
        <v>12</v>
      </c>
      <c r="F6873" t="str">
        <f>Table1[[#This Row],[Order Year]]&amp;"-"&amp;Table1[[#This Row],[Order Month]]</f>
        <v>2013-12</v>
      </c>
      <c r="G6873" s="5">
        <f>YEAR(Table1[[#This Row],[Order Date]])*100 + MONTH(Table1[[#This Row],[Order Date]])</f>
        <v>201312</v>
      </c>
      <c r="H6873" s="1">
        <v>41617</v>
      </c>
      <c r="I6873" t="s">
        <v>26</v>
      </c>
      <c r="J6873" t="s">
        <v>5047</v>
      </c>
      <c r="K6873" t="s">
        <v>5048</v>
      </c>
      <c r="L6873" t="s">
        <v>44</v>
      </c>
      <c r="M6873" t="s">
        <v>30</v>
      </c>
      <c r="N6873" t="s">
        <v>306</v>
      </c>
      <c r="O6873" t="s">
        <v>214</v>
      </c>
      <c r="P6873">
        <v>60610</v>
      </c>
      <c r="Q6873" t="s">
        <v>108</v>
      </c>
      <c r="R6873" t="s">
        <v>2684</v>
      </c>
      <c r="S6873" t="s">
        <v>49</v>
      </c>
      <c r="T6873" t="s">
        <v>50</v>
      </c>
      <c r="U6873" t="s">
        <v>2685</v>
      </c>
      <c r="V6873">
        <v>11.952000000000002</v>
      </c>
      <c r="W6873">
        <v>3</v>
      </c>
      <c r="X6873" s="9">
        <f>Table1[[#This Row],[Discount]]</f>
        <v>0.2</v>
      </c>
      <c r="Y6873">
        <v>0.2</v>
      </c>
      <c r="Z6873">
        <v>3.8843999999999994</v>
      </c>
    </row>
    <row r="6874" spans="1:26" ht="16" x14ac:dyDescent="0.2">
      <c r="A6874">
        <v>6873</v>
      </c>
      <c r="B6874" t="s">
        <v>9148</v>
      </c>
      <c r="C6874" s="1">
        <v>41259</v>
      </c>
      <c r="D6874">
        <f>YEAR(Table1[[#This Row],[Order Date]])</f>
        <v>2012</v>
      </c>
      <c r="E6874">
        <f>MONTH(Table1[[#This Row],[Order Date]])</f>
        <v>12</v>
      </c>
      <c r="F6874" t="str">
        <f>Table1[[#This Row],[Order Year]]&amp;"-"&amp;Table1[[#This Row],[Order Month]]</f>
        <v>2012-12</v>
      </c>
      <c r="G6874" s="5">
        <f>YEAR(Table1[[#This Row],[Order Date]])*100 + MONTH(Table1[[#This Row],[Order Date]])</f>
        <v>201212</v>
      </c>
      <c r="H6874" s="1">
        <v>41262</v>
      </c>
      <c r="I6874" t="s">
        <v>191</v>
      </c>
      <c r="J6874" t="s">
        <v>596</v>
      </c>
      <c r="K6874" t="s">
        <v>597</v>
      </c>
      <c r="L6874" t="s">
        <v>29</v>
      </c>
      <c r="M6874" t="s">
        <v>30</v>
      </c>
      <c r="N6874" t="s">
        <v>98</v>
      </c>
      <c r="O6874" t="s">
        <v>99</v>
      </c>
      <c r="P6874">
        <v>98105</v>
      </c>
      <c r="Q6874" t="s">
        <v>47</v>
      </c>
      <c r="R6874" t="s">
        <v>7534</v>
      </c>
      <c r="S6874" t="s">
        <v>49</v>
      </c>
      <c r="T6874" t="s">
        <v>93</v>
      </c>
      <c r="U6874" t="s">
        <v>7535</v>
      </c>
      <c r="V6874">
        <v>4.9800000000000004</v>
      </c>
      <c r="W6874">
        <v>1</v>
      </c>
      <c r="X6874" s="9">
        <f>Table1[[#This Row],[Discount]]</f>
        <v>0</v>
      </c>
      <c r="Y6874">
        <v>0</v>
      </c>
      <c r="Z6874">
        <v>2.3406000000000002</v>
      </c>
    </row>
    <row r="6875" spans="1:26" ht="16" x14ac:dyDescent="0.2">
      <c r="A6875">
        <v>6874</v>
      </c>
      <c r="B6875" t="s">
        <v>9149</v>
      </c>
      <c r="C6875" s="1">
        <v>40833</v>
      </c>
      <c r="D6875">
        <f>YEAR(Table1[[#This Row],[Order Date]])</f>
        <v>2011</v>
      </c>
      <c r="E6875">
        <f>MONTH(Table1[[#This Row],[Order Date]])</f>
        <v>10</v>
      </c>
      <c r="F6875" t="str">
        <f>Table1[[#This Row],[Order Year]]&amp;"-"&amp;Table1[[#This Row],[Order Month]]</f>
        <v>2011-10</v>
      </c>
      <c r="G6875" s="5">
        <f>YEAR(Table1[[#This Row],[Order Date]])*100 + MONTH(Table1[[#This Row],[Order Date]])</f>
        <v>201110</v>
      </c>
      <c r="H6875" s="1">
        <v>40838</v>
      </c>
      <c r="I6875" t="s">
        <v>26</v>
      </c>
      <c r="J6875" t="s">
        <v>167</v>
      </c>
      <c r="K6875" t="s">
        <v>168</v>
      </c>
      <c r="L6875" t="s">
        <v>29</v>
      </c>
      <c r="M6875" t="s">
        <v>30</v>
      </c>
      <c r="N6875" t="s">
        <v>9150</v>
      </c>
      <c r="O6875" t="s">
        <v>107</v>
      </c>
      <c r="P6875">
        <v>77705</v>
      </c>
      <c r="Q6875" t="s">
        <v>108</v>
      </c>
      <c r="R6875" t="s">
        <v>3245</v>
      </c>
      <c r="S6875" t="s">
        <v>49</v>
      </c>
      <c r="T6875" t="s">
        <v>78</v>
      </c>
      <c r="U6875" t="s">
        <v>3246</v>
      </c>
      <c r="V6875">
        <v>10.779999999999996</v>
      </c>
      <c r="W6875">
        <v>5</v>
      </c>
      <c r="X6875" s="9">
        <f>Table1[[#This Row],[Discount]]</f>
        <v>0.8</v>
      </c>
      <c r="Y6875">
        <v>0.8</v>
      </c>
      <c r="Z6875">
        <v>-17.248000000000008</v>
      </c>
    </row>
    <row r="6876" spans="1:26" ht="16" x14ac:dyDescent="0.2">
      <c r="A6876">
        <v>6875</v>
      </c>
      <c r="B6876" t="s">
        <v>9149</v>
      </c>
      <c r="C6876" s="1">
        <v>40833</v>
      </c>
      <c r="D6876">
        <f>YEAR(Table1[[#This Row],[Order Date]])</f>
        <v>2011</v>
      </c>
      <c r="E6876">
        <f>MONTH(Table1[[#This Row],[Order Date]])</f>
        <v>10</v>
      </c>
      <c r="F6876" t="str">
        <f>Table1[[#This Row],[Order Year]]&amp;"-"&amp;Table1[[#This Row],[Order Month]]</f>
        <v>2011-10</v>
      </c>
      <c r="G6876" s="5">
        <f>YEAR(Table1[[#This Row],[Order Date]])*100 + MONTH(Table1[[#This Row],[Order Date]])</f>
        <v>201110</v>
      </c>
      <c r="H6876" s="1">
        <v>40838</v>
      </c>
      <c r="I6876" t="s">
        <v>26</v>
      </c>
      <c r="J6876" t="s">
        <v>167</v>
      </c>
      <c r="K6876" t="s">
        <v>168</v>
      </c>
      <c r="L6876" t="s">
        <v>29</v>
      </c>
      <c r="M6876" t="s">
        <v>30</v>
      </c>
      <c r="N6876" t="s">
        <v>9150</v>
      </c>
      <c r="O6876" t="s">
        <v>107</v>
      </c>
      <c r="P6876">
        <v>77705</v>
      </c>
      <c r="Q6876" t="s">
        <v>108</v>
      </c>
      <c r="R6876" t="s">
        <v>3758</v>
      </c>
      <c r="S6876" t="s">
        <v>74</v>
      </c>
      <c r="T6876" t="s">
        <v>164</v>
      </c>
      <c r="U6876" t="s">
        <v>3759</v>
      </c>
      <c r="V6876">
        <v>119.97600000000001</v>
      </c>
      <c r="W6876">
        <v>3</v>
      </c>
      <c r="X6876" s="9">
        <f>Table1[[#This Row],[Discount]]</f>
        <v>0.2</v>
      </c>
      <c r="Y6876">
        <v>0.2</v>
      </c>
      <c r="Z6876">
        <v>-17.996400000000019</v>
      </c>
    </row>
    <row r="6877" spans="1:26" ht="16" x14ac:dyDescent="0.2">
      <c r="A6877">
        <v>6876</v>
      </c>
      <c r="B6877" t="s">
        <v>9151</v>
      </c>
      <c r="C6877" s="1">
        <v>41523</v>
      </c>
      <c r="D6877">
        <f>YEAR(Table1[[#This Row],[Order Date]])</f>
        <v>2013</v>
      </c>
      <c r="E6877">
        <f>MONTH(Table1[[#This Row],[Order Date]])</f>
        <v>9</v>
      </c>
      <c r="F6877" t="str">
        <f>Table1[[#This Row],[Order Year]]&amp;"-"&amp;Table1[[#This Row],[Order Month]]</f>
        <v>2013-9</v>
      </c>
      <c r="G6877" s="5">
        <f>YEAR(Table1[[#This Row],[Order Date]])*100 + MONTH(Table1[[#This Row],[Order Date]])</f>
        <v>201309</v>
      </c>
      <c r="H6877" s="1">
        <v>41528</v>
      </c>
      <c r="I6877" t="s">
        <v>53</v>
      </c>
      <c r="J6877" t="s">
        <v>3884</v>
      </c>
      <c r="K6877" t="s">
        <v>3885</v>
      </c>
      <c r="L6877" t="s">
        <v>29</v>
      </c>
      <c r="M6877" t="s">
        <v>30</v>
      </c>
      <c r="N6877" t="s">
        <v>4877</v>
      </c>
      <c r="O6877" t="s">
        <v>322</v>
      </c>
      <c r="P6877">
        <v>23320</v>
      </c>
      <c r="Q6877" t="s">
        <v>33</v>
      </c>
      <c r="R6877" t="s">
        <v>5546</v>
      </c>
      <c r="S6877" t="s">
        <v>49</v>
      </c>
      <c r="T6877" t="s">
        <v>50</v>
      </c>
      <c r="U6877" t="s">
        <v>5547</v>
      </c>
      <c r="V6877">
        <v>25.06</v>
      </c>
      <c r="W6877">
        <v>2</v>
      </c>
      <c r="X6877" s="9">
        <f>Table1[[#This Row],[Discount]]</f>
        <v>0</v>
      </c>
      <c r="Y6877">
        <v>0</v>
      </c>
      <c r="Z6877">
        <v>11.778199999999998</v>
      </c>
    </row>
    <row r="6878" spans="1:26" ht="16" x14ac:dyDescent="0.2">
      <c r="A6878">
        <v>6877</v>
      </c>
      <c r="B6878" t="s">
        <v>9151</v>
      </c>
      <c r="C6878" s="1">
        <v>41523</v>
      </c>
      <c r="D6878">
        <f>YEAR(Table1[[#This Row],[Order Date]])</f>
        <v>2013</v>
      </c>
      <c r="E6878">
        <f>MONTH(Table1[[#This Row],[Order Date]])</f>
        <v>9</v>
      </c>
      <c r="F6878" t="str">
        <f>Table1[[#This Row],[Order Year]]&amp;"-"&amp;Table1[[#This Row],[Order Month]]</f>
        <v>2013-9</v>
      </c>
      <c r="G6878" s="5">
        <f>YEAR(Table1[[#This Row],[Order Date]])*100 + MONTH(Table1[[#This Row],[Order Date]])</f>
        <v>201309</v>
      </c>
      <c r="H6878" s="1">
        <v>41528</v>
      </c>
      <c r="I6878" t="s">
        <v>53</v>
      </c>
      <c r="J6878" t="s">
        <v>3884</v>
      </c>
      <c r="K6878" t="s">
        <v>3885</v>
      </c>
      <c r="L6878" t="s">
        <v>29</v>
      </c>
      <c r="M6878" t="s">
        <v>30</v>
      </c>
      <c r="N6878" t="s">
        <v>4877</v>
      </c>
      <c r="O6878" t="s">
        <v>322</v>
      </c>
      <c r="P6878">
        <v>23320</v>
      </c>
      <c r="Q6878" t="s">
        <v>33</v>
      </c>
      <c r="R6878" t="s">
        <v>5070</v>
      </c>
      <c r="S6878" t="s">
        <v>35</v>
      </c>
      <c r="T6878" t="s">
        <v>59</v>
      </c>
      <c r="U6878" t="s">
        <v>5071</v>
      </c>
      <c r="V6878">
        <v>1652.94</v>
      </c>
      <c r="W6878">
        <v>3</v>
      </c>
      <c r="X6878" s="9">
        <f>Table1[[#This Row],[Discount]]</f>
        <v>0</v>
      </c>
      <c r="Y6878">
        <v>0</v>
      </c>
      <c r="Z6878">
        <v>314.05859999999996</v>
      </c>
    </row>
    <row r="6879" spans="1:26" ht="16" x14ac:dyDescent="0.2">
      <c r="A6879">
        <v>6878</v>
      </c>
      <c r="B6879" t="s">
        <v>9152</v>
      </c>
      <c r="C6879" s="1">
        <v>41197</v>
      </c>
      <c r="D6879">
        <f>YEAR(Table1[[#This Row],[Order Date]])</f>
        <v>2012</v>
      </c>
      <c r="E6879">
        <f>MONTH(Table1[[#This Row],[Order Date]])</f>
        <v>10</v>
      </c>
      <c r="F6879" t="str">
        <f>Table1[[#This Row],[Order Year]]&amp;"-"&amp;Table1[[#This Row],[Order Month]]</f>
        <v>2012-10</v>
      </c>
      <c r="G6879" s="5">
        <f>YEAR(Table1[[#This Row],[Order Date]])*100 + MONTH(Table1[[#This Row],[Order Date]])</f>
        <v>201210</v>
      </c>
      <c r="H6879" s="1">
        <v>41197</v>
      </c>
      <c r="I6879" t="s">
        <v>1293</v>
      </c>
      <c r="J6879" t="s">
        <v>27</v>
      </c>
      <c r="K6879" t="s">
        <v>28</v>
      </c>
      <c r="L6879" t="s">
        <v>29</v>
      </c>
      <c r="M6879" t="s">
        <v>30</v>
      </c>
      <c r="N6879" t="s">
        <v>818</v>
      </c>
      <c r="O6879" t="s">
        <v>107</v>
      </c>
      <c r="P6879">
        <v>75217</v>
      </c>
      <c r="Q6879" t="s">
        <v>108</v>
      </c>
      <c r="R6879" t="s">
        <v>3354</v>
      </c>
      <c r="S6879" t="s">
        <v>35</v>
      </c>
      <c r="T6879" t="s">
        <v>68</v>
      </c>
      <c r="U6879" t="s">
        <v>3355</v>
      </c>
      <c r="V6879">
        <v>131.376</v>
      </c>
      <c r="W6879">
        <v>6</v>
      </c>
      <c r="X6879" s="9">
        <f>Table1[[#This Row],[Discount]]</f>
        <v>0.6</v>
      </c>
      <c r="Y6879">
        <v>0.6</v>
      </c>
      <c r="Z6879">
        <v>-95.24760000000002</v>
      </c>
    </row>
    <row r="6880" spans="1:26" ht="16" x14ac:dyDescent="0.2">
      <c r="A6880">
        <v>6879</v>
      </c>
      <c r="B6880" t="s">
        <v>9152</v>
      </c>
      <c r="C6880" s="1">
        <v>41197</v>
      </c>
      <c r="D6880">
        <f>YEAR(Table1[[#This Row],[Order Date]])</f>
        <v>2012</v>
      </c>
      <c r="E6880">
        <f>MONTH(Table1[[#This Row],[Order Date]])</f>
        <v>10</v>
      </c>
      <c r="F6880" t="str">
        <f>Table1[[#This Row],[Order Year]]&amp;"-"&amp;Table1[[#This Row],[Order Month]]</f>
        <v>2012-10</v>
      </c>
      <c r="G6880" s="5">
        <f>YEAR(Table1[[#This Row],[Order Date]])*100 + MONTH(Table1[[#This Row],[Order Date]])</f>
        <v>201210</v>
      </c>
      <c r="H6880" s="1">
        <v>41197</v>
      </c>
      <c r="I6880" t="s">
        <v>1293</v>
      </c>
      <c r="J6880" t="s">
        <v>27</v>
      </c>
      <c r="K6880" t="s">
        <v>28</v>
      </c>
      <c r="L6880" t="s">
        <v>29</v>
      </c>
      <c r="M6880" t="s">
        <v>30</v>
      </c>
      <c r="N6880" t="s">
        <v>818</v>
      </c>
      <c r="O6880" t="s">
        <v>107</v>
      </c>
      <c r="P6880">
        <v>75217</v>
      </c>
      <c r="Q6880" t="s">
        <v>108</v>
      </c>
      <c r="R6880" t="s">
        <v>4311</v>
      </c>
      <c r="S6880" t="s">
        <v>49</v>
      </c>
      <c r="T6880" t="s">
        <v>93</v>
      </c>
      <c r="U6880" t="s">
        <v>4312</v>
      </c>
      <c r="V6880">
        <v>5.3440000000000003</v>
      </c>
      <c r="W6880">
        <v>1</v>
      </c>
      <c r="X6880" s="9">
        <f>Table1[[#This Row],[Discount]]</f>
        <v>0.2</v>
      </c>
      <c r="Y6880">
        <v>0.2</v>
      </c>
      <c r="Z6880">
        <v>1.8703999999999998</v>
      </c>
    </row>
    <row r="6881" spans="1:26" ht="16" x14ac:dyDescent="0.2">
      <c r="A6881">
        <v>6880</v>
      </c>
      <c r="B6881" t="s">
        <v>9153</v>
      </c>
      <c r="C6881" s="1">
        <v>41244</v>
      </c>
      <c r="D6881">
        <f>YEAR(Table1[[#This Row],[Order Date]])</f>
        <v>2012</v>
      </c>
      <c r="E6881">
        <f>MONTH(Table1[[#This Row],[Order Date]])</f>
        <v>12</v>
      </c>
      <c r="F6881" t="str">
        <f>Table1[[#This Row],[Order Year]]&amp;"-"&amp;Table1[[#This Row],[Order Month]]</f>
        <v>2012-12</v>
      </c>
      <c r="G6881" s="5">
        <f>YEAR(Table1[[#This Row],[Order Date]])*100 + MONTH(Table1[[#This Row],[Order Date]])</f>
        <v>201212</v>
      </c>
      <c r="H6881" s="1">
        <v>41248</v>
      </c>
      <c r="I6881" t="s">
        <v>26</v>
      </c>
      <c r="J6881" t="s">
        <v>623</v>
      </c>
      <c r="K6881" t="s">
        <v>624</v>
      </c>
      <c r="L6881" t="s">
        <v>105</v>
      </c>
      <c r="M6881" t="s">
        <v>30</v>
      </c>
      <c r="N6881" t="s">
        <v>98</v>
      </c>
      <c r="O6881" t="s">
        <v>99</v>
      </c>
      <c r="P6881">
        <v>98105</v>
      </c>
      <c r="Q6881" t="s">
        <v>47</v>
      </c>
      <c r="R6881" t="s">
        <v>1729</v>
      </c>
      <c r="S6881" t="s">
        <v>35</v>
      </c>
      <c r="T6881" t="s">
        <v>39</v>
      </c>
      <c r="U6881" t="s">
        <v>1730</v>
      </c>
      <c r="V6881">
        <v>2003.9200000000003</v>
      </c>
      <c r="W6881">
        <v>5</v>
      </c>
      <c r="X6881" s="9">
        <f>Table1[[#This Row],[Discount]]</f>
        <v>0.2</v>
      </c>
      <c r="Y6881">
        <v>0.2</v>
      </c>
      <c r="Z6881">
        <v>125.24499999999995</v>
      </c>
    </row>
    <row r="6882" spans="1:26" ht="16" x14ac:dyDescent="0.2">
      <c r="A6882">
        <v>6881</v>
      </c>
      <c r="B6882" t="s">
        <v>9153</v>
      </c>
      <c r="C6882" s="1">
        <v>41244</v>
      </c>
      <c r="D6882">
        <f>YEAR(Table1[[#This Row],[Order Date]])</f>
        <v>2012</v>
      </c>
      <c r="E6882">
        <f>MONTH(Table1[[#This Row],[Order Date]])</f>
        <v>12</v>
      </c>
      <c r="F6882" t="str">
        <f>Table1[[#This Row],[Order Year]]&amp;"-"&amp;Table1[[#This Row],[Order Month]]</f>
        <v>2012-12</v>
      </c>
      <c r="G6882" s="5">
        <f>YEAR(Table1[[#This Row],[Order Date]])*100 + MONTH(Table1[[#This Row],[Order Date]])</f>
        <v>201212</v>
      </c>
      <c r="H6882" s="1">
        <v>41248</v>
      </c>
      <c r="I6882" t="s">
        <v>26</v>
      </c>
      <c r="J6882" t="s">
        <v>623</v>
      </c>
      <c r="K6882" t="s">
        <v>624</v>
      </c>
      <c r="L6882" t="s">
        <v>105</v>
      </c>
      <c r="M6882" t="s">
        <v>30</v>
      </c>
      <c r="N6882" t="s">
        <v>98</v>
      </c>
      <c r="O6882" t="s">
        <v>99</v>
      </c>
      <c r="P6882">
        <v>98105</v>
      </c>
      <c r="Q6882" t="s">
        <v>47</v>
      </c>
      <c r="R6882" t="s">
        <v>5438</v>
      </c>
      <c r="S6882" t="s">
        <v>49</v>
      </c>
      <c r="T6882" t="s">
        <v>93</v>
      </c>
      <c r="U6882" t="s">
        <v>5439</v>
      </c>
      <c r="V6882">
        <v>32.400000000000006</v>
      </c>
      <c r="W6882">
        <v>5</v>
      </c>
      <c r="X6882" s="9">
        <f>Table1[[#This Row],[Discount]]</f>
        <v>0</v>
      </c>
      <c r="Y6882">
        <v>0</v>
      </c>
      <c r="Z6882">
        <v>15.552000000000001</v>
      </c>
    </row>
    <row r="6883" spans="1:26" ht="16" x14ac:dyDescent="0.2">
      <c r="A6883">
        <v>6882</v>
      </c>
      <c r="B6883" t="s">
        <v>9153</v>
      </c>
      <c r="C6883" s="1">
        <v>41244</v>
      </c>
      <c r="D6883">
        <f>YEAR(Table1[[#This Row],[Order Date]])</f>
        <v>2012</v>
      </c>
      <c r="E6883">
        <f>MONTH(Table1[[#This Row],[Order Date]])</f>
        <v>12</v>
      </c>
      <c r="F6883" t="str">
        <f>Table1[[#This Row],[Order Year]]&amp;"-"&amp;Table1[[#This Row],[Order Month]]</f>
        <v>2012-12</v>
      </c>
      <c r="G6883" s="5">
        <f>YEAR(Table1[[#This Row],[Order Date]])*100 + MONTH(Table1[[#This Row],[Order Date]])</f>
        <v>201212</v>
      </c>
      <c r="H6883" s="1">
        <v>41248</v>
      </c>
      <c r="I6883" t="s">
        <v>26</v>
      </c>
      <c r="J6883" t="s">
        <v>623</v>
      </c>
      <c r="K6883" t="s">
        <v>624</v>
      </c>
      <c r="L6883" t="s">
        <v>105</v>
      </c>
      <c r="M6883" t="s">
        <v>30</v>
      </c>
      <c r="N6883" t="s">
        <v>98</v>
      </c>
      <c r="O6883" t="s">
        <v>99</v>
      </c>
      <c r="P6883">
        <v>98105</v>
      </c>
      <c r="Q6883" t="s">
        <v>47</v>
      </c>
      <c r="R6883" t="s">
        <v>904</v>
      </c>
      <c r="S6883" t="s">
        <v>35</v>
      </c>
      <c r="T6883" t="s">
        <v>59</v>
      </c>
      <c r="U6883" t="s">
        <v>905</v>
      </c>
      <c r="V6883">
        <v>1913.3999999999999</v>
      </c>
      <c r="W6883">
        <v>9</v>
      </c>
      <c r="X6883" s="9">
        <f>Table1[[#This Row],[Discount]]</f>
        <v>0</v>
      </c>
      <c r="Y6883">
        <v>0</v>
      </c>
      <c r="Z6883">
        <v>401.81399999999985</v>
      </c>
    </row>
    <row r="6884" spans="1:26" ht="16" x14ac:dyDescent="0.2">
      <c r="A6884">
        <v>6883</v>
      </c>
      <c r="B6884" t="s">
        <v>9153</v>
      </c>
      <c r="C6884" s="1">
        <v>41244</v>
      </c>
      <c r="D6884">
        <f>YEAR(Table1[[#This Row],[Order Date]])</f>
        <v>2012</v>
      </c>
      <c r="E6884">
        <f>MONTH(Table1[[#This Row],[Order Date]])</f>
        <v>12</v>
      </c>
      <c r="F6884" t="str">
        <f>Table1[[#This Row],[Order Year]]&amp;"-"&amp;Table1[[#This Row],[Order Month]]</f>
        <v>2012-12</v>
      </c>
      <c r="G6884" s="5">
        <f>YEAR(Table1[[#This Row],[Order Date]])*100 + MONTH(Table1[[#This Row],[Order Date]])</f>
        <v>201212</v>
      </c>
      <c r="H6884" s="1">
        <v>41248</v>
      </c>
      <c r="I6884" t="s">
        <v>26</v>
      </c>
      <c r="J6884" t="s">
        <v>623</v>
      </c>
      <c r="K6884" t="s">
        <v>624</v>
      </c>
      <c r="L6884" t="s">
        <v>105</v>
      </c>
      <c r="M6884" t="s">
        <v>30</v>
      </c>
      <c r="N6884" t="s">
        <v>98</v>
      </c>
      <c r="O6884" t="s">
        <v>99</v>
      </c>
      <c r="P6884">
        <v>98105</v>
      </c>
      <c r="Q6884" t="s">
        <v>47</v>
      </c>
      <c r="R6884" t="s">
        <v>4666</v>
      </c>
      <c r="S6884" t="s">
        <v>49</v>
      </c>
      <c r="T6884" t="s">
        <v>62</v>
      </c>
      <c r="U6884" t="s">
        <v>4667</v>
      </c>
      <c r="V6884">
        <v>146.72999999999999</v>
      </c>
      <c r="W6884">
        <v>3</v>
      </c>
      <c r="X6884" s="9">
        <f>Table1[[#This Row],[Discount]]</f>
        <v>0</v>
      </c>
      <c r="Y6884">
        <v>0</v>
      </c>
      <c r="Z6884">
        <v>2.9346000000000032</v>
      </c>
    </row>
    <row r="6885" spans="1:26" ht="16" x14ac:dyDescent="0.2">
      <c r="A6885">
        <v>6884</v>
      </c>
      <c r="B6885" t="s">
        <v>9153</v>
      </c>
      <c r="C6885" s="1">
        <v>41244</v>
      </c>
      <c r="D6885">
        <f>YEAR(Table1[[#This Row],[Order Date]])</f>
        <v>2012</v>
      </c>
      <c r="E6885">
        <f>MONTH(Table1[[#This Row],[Order Date]])</f>
        <v>12</v>
      </c>
      <c r="F6885" t="str">
        <f>Table1[[#This Row],[Order Year]]&amp;"-"&amp;Table1[[#This Row],[Order Month]]</f>
        <v>2012-12</v>
      </c>
      <c r="G6885" s="5">
        <f>YEAR(Table1[[#This Row],[Order Date]])*100 + MONTH(Table1[[#This Row],[Order Date]])</f>
        <v>201212</v>
      </c>
      <c r="H6885" s="1">
        <v>41248</v>
      </c>
      <c r="I6885" t="s">
        <v>26</v>
      </c>
      <c r="J6885" t="s">
        <v>623</v>
      </c>
      <c r="K6885" t="s">
        <v>624</v>
      </c>
      <c r="L6885" t="s">
        <v>105</v>
      </c>
      <c r="M6885" t="s">
        <v>30</v>
      </c>
      <c r="N6885" t="s">
        <v>98</v>
      </c>
      <c r="O6885" t="s">
        <v>99</v>
      </c>
      <c r="P6885">
        <v>98105</v>
      </c>
      <c r="Q6885" t="s">
        <v>47</v>
      </c>
      <c r="R6885" t="s">
        <v>1549</v>
      </c>
      <c r="S6885" t="s">
        <v>49</v>
      </c>
      <c r="T6885" t="s">
        <v>93</v>
      </c>
      <c r="U6885" t="s">
        <v>1550</v>
      </c>
      <c r="V6885">
        <v>114.2</v>
      </c>
      <c r="W6885">
        <v>5</v>
      </c>
      <c r="X6885" s="9">
        <f>Table1[[#This Row],[Discount]]</f>
        <v>0</v>
      </c>
      <c r="Y6885">
        <v>0</v>
      </c>
      <c r="Z6885">
        <v>52.531999999999996</v>
      </c>
    </row>
    <row r="6886" spans="1:26" ht="16" x14ac:dyDescent="0.2">
      <c r="A6886">
        <v>6885</v>
      </c>
      <c r="B6886" t="s">
        <v>9154</v>
      </c>
      <c r="C6886" s="1">
        <v>41060</v>
      </c>
      <c r="D6886">
        <f>YEAR(Table1[[#This Row],[Order Date]])</f>
        <v>2012</v>
      </c>
      <c r="E6886">
        <f>MONTH(Table1[[#This Row],[Order Date]])</f>
        <v>5</v>
      </c>
      <c r="F6886" t="str">
        <f>Table1[[#This Row],[Order Year]]&amp;"-"&amp;Table1[[#This Row],[Order Month]]</f>
        <v>2012-5</v>
      </c>
      <c r="G6886" s="5">
        <f>YEAR(Table1[[#This Row],[Order Date]])*100 + MONTH(Table1[[#This Row],[Order Date]])</f>
        <v>201205</v>
      </c>
      <c r="H6886" s="1">
        <v>41064</v>
      </c>
      <c r="I6886" t="s">
        <v>53</v>
      </c>
      <c r="J6886" t="s">
        <v>1873</v>
      </c>
      <c r="K6886" t="s">
        <v>1874</v>
      </c>
      <c r="L6886" t="s">
        <v>29</v>
      </c>
      <c r="M6886" t="s">
        <v>30</v>
      </c>
      <c r="N6886" t="s">
        <v>412</v>
      </c>
      <c r="O6886" t="s">
        <v>232</v>
      </c>
      <c r="P6886">
        <v>55407</v>
      </c>
      <c r="Q6886" t="s">
        <v>108</v>
      </c>
      <c r="R6886" t="s">
        <v>6251</v>
      </c>
      <c r="S6886" t="s">
        <v>35</v>
      </c>
      <c r="T6886" t="s">
        <v>39</v>
      </c>
      <c r="U6886" t="s">
        <v>6252</v>
      </c>
      <c r="V6886">
        <v>2567.84</v>
      </c>
      <c r="W6886">
        <v>8</v>
      </c>
      <c r="X6886" s="9">
        <f>Table1[[#This Row],[Discount]]</f>
        <v>0</v>
      </c>
      <c r="Y6886">
        <v>0</v>
      </c>
      <c r="Z6886">
        <v>770.35199999999986</v>
      </c>
    </row>
    <row r="6887" spans="1:26" ht="16" x14ac:dyDescent="0.2">
      <c r="A6887">
        <v>6886</v>
      </c>
      <c r="B6887" t="s">
        <v>9155</v>
      </c>
      <c r="C6887" s="1">
        <v>41893</v>
      </c>
      <c r="D6887">
        <f>YEAR(Table1[[#This Row],[Order Date]])</f>
        <v>2014</v>
      </c>
      <c r="E6887">
        <f>MONTH(Table1[[#This Row],[Order Date]])</f>
        <v>9</v>
      </c>
      <c r="F6887" t="str">
        <f>Table1[[#This Row],[Order Year]]&amp;"-"&amp;Table1[[#This Row],[Order Month]]</f>
        <v>2014-9</v>
      </c>
      <c r="G6887" s="5">
        <f>YEAR(Table1[[#This Row],[Order Date]])*100 + MONTH(Table1[[#This Row],[Order Date]])</f>
        <v>201409</v>
      </c>
      <c r="H6887" s="1">
        <v>41900</v>
      </c>
      <c r="I6887" t="s">
        <v>53</v>
      </c>
      <c r="J6887" t="s">
        <v>3835</v>
      </c>
      <c r="K6887" t="s">
        <v>3836</v>
      </c>
      <c r="L6887" t="s">
        <v>29</v>
      </c>
      <c r="M6887" t="s">
        <v>30</v>
      </c>
      <c r="N6887" t="s">
        <v>321</v>
      </c>
      <c r="O6887" t="s">
        <v>501</v>
      </c>
      <c r="P6887">
        <v>45503</v>
      </c>
      <c r="Q6887" t="s">
        <v>151</v>
      </c>
      <c r="R6887" t="s">
        <v>471</v>
      </c>
      <c r="S6887" t="s">
        <v>74</v>
      </c>
      <c r="T6887" t="s">
        <v>164</v>
      </c>
      <c r="U6887" t="s">
        <v>472</v>
      </c>
      <c r="V6887">
        <v>37.056000000000004</v>
      </c>
      <c r="W6887">
        <v>4</v>
      </c>
      <c r="X6887" s="9">
        <f>Table1[[#This Row],[Discount]]</f>
        <v>0.2</v>
      </c>
      <c r="Y6887">
        <v>0.2</v>
      </c>
      <c r="Z6887">
        <v>8.8008000000000006</v>
      </c>
    </row>
    <row r="6888" spans="1:26" ht="16" x14ac:dyDescent="0.2">
      <c r="A6888">
        <v>6887</v>
      </c>
      <c r="B6888" t="s">
        <v>9155</v>
      </c>
      <c r="C6888" s="1">
        <v>41893</v>
      </c>
      <c r="D6888">
        <f>YEAR(Table1[[#This Row],[Order Date]])</f>
        <v>2014</v>
      </c>
      <c r="E6888">
        <f>MONTH(Table1[[#This Row],[Order Date]])</f>
        <v>9</v>
      </c>
      <c r="F6888" t="str">
        <f>Table1[[#This Row],[Order Year]]&amp;"-"&amp;Table1[[#This Row],[Order Month]]</f>
        <v>2014-9</v>
      </c>
      <c r="G6888" s="5">
        <f>YEAR(Table1[[#This Row],[Order Date]])*100 + MONTH(Table1[[#This Row],[Order Date]])</f>
        <v>201409</v>
      </c>
      <c r="H6888" s="1">
        <v>41900</v>
      </c>
      <c r="I6888" t="s">
        <v>53</v>
      </c>
      <c r="J6888" t="s">
        <v>3835</v>
      </c>
      <c r="K6888" t="s">
        <v>3836</v>
      </c>
      <c r="L6888" t="s">
        <v>29</v>
      </c>
      <c r="M6888" t="s">
        <v>30</v>
      </c>
      <c r="N6888" t="s">
        <v>321</v>
      </c>
      <c r="O6888" t="s">
        <v>501</v>
      </c>
      <c r="P6888">
        <v>45503</v>
      </c>
      <c r="Q6888" t="s">
        <v>151</v>
      </c>
      <c r="R6888" t="s">
        <v>3996</v>
      </c>
      <c r="S6888" t="s">
        <v>74</v>
      </c>
      <c r="T6888" t="s">
        <v>75</v>
      </c>
      <c r="U6888" t="s">
        <v>3997</v>
      </c>
      <c r="V6888">
        <v>259.89600000000002</v>
      </c>
      <c r="W6888">
        <v>2</v>
      </c>
      <c r="X6888" s="9">
        <f>Table1[[#This Row],[Discount]]</f>
        <v>0.4</v>
      </c>
      <c r="Y6888">
        <v>0.4</v>
      </c>
      <c r="Z6888">
        <v>-56.310799999999972</v>
      </c>
    </row>
    <row r="6889" spans="1:26" ht="16" x14ac:dyDescent="0.2">
      <c r="A6889">
        <v>6888</v>
      </c>
      <c r="B6889" t="s">
        <v>9156</v>
      </c>
      <c r="C6889" s="1">
        <v>41755</v>
      </c>
      <c r="D6889">
        <f>YEAR(Table1[[#This Row],[Order Date]])</f>
        <v>2014</v>
      </c>
      <c r="E6889">
        <f>MONTH(Table1[[#This Row],[Order Date]])</f>
        <v>4</v>
      </c>
      <c r="F6889" t="str">
        <f>Table1[[#This Row],[Order Year]]&amp;"-"&amp;Table1[[#This Row],[Order Month]]</f>
        <v>2014-4</v>
      </c>
      <c r="G6889" s="5">
        <f>YEAR(Table1[[#This Row],[Order Date]])*100 + MONTH(Table1[[#This Row],[Order Date]])</f>
        <v>201404</v>
      </c>
      <c r="H6889" s="1">
        <v>41762</v>
      </c>
      <c r="I6889" t="s">
        <v>53</v>
      </c>
      <c r="J6889" t="s">
        <v>2723</v>
      </c>
      <c r="K6889" t="s">
        <v>2724</v>
      </c>
      <c r="L6889" t="s">
        <v>29</v>
      </c>
      <c r="M6889" t="s">
        <v>30</v>
      </c>
      <c r="N6889" t="s">
        <v>45</v>
      </c>
      <c r="O6889" t="s">
        <v>46</v>
      </c>
      <c r="P6889">
        <v>90032</v>
      </c>
      <c r="Q6889" t="s">
        <v>47</v>
      </c>
      <c r="R6889" t="s">
        <v>332</v>
      </c>
      <c r="S6889" t="s">
        <v>49</v>
      </c>
      <c r="T6889" t="s">
        <v>93</v>
      </c>
      <c r="U6889" t="s">
        <v>333</v>
      </c>
      <c r="V6889">
        <v>19.049999999999997</v>
      </c>
      <c r="W6889">
        <v>3</v>
      </c>
      <c r="X6889" s="9">
        <f>Table1[[#This Row],[Discount]]</f>
        <v>0</v>
      </c>
      <c r="Y6889">
        <v>0</v>
      </c>
      <c r="Z6889">
        <v>8.7629999999999999</v>
      </c>
    </row>
    <row r="6890" spans="1:26" ht="16" x14ac:dyDescent="0.2">
      <c r="A6890">
        <v>6889</v>
      </c>
      <c r="B6890" t="s">
        <v>9156</v>
      </c>
      <c r="C6890" s="1">
        <v>41755</v>
      </c>
      <c r="D6890">
        <f>YEAR(Table1[[#This Row],[Order Date]])</f>
        <v>2014</v>
      </c>
      <c r="E6890">
        <f>MONTH(Table1[[#This Row],[Order Date]])</f>
        <v>4</v>
      </c>
      <c r="F6890" t="str">
        <f>Table1[[#This Row],[Order Year]]&amp;"-"&amp;Table1[[#This Row],[Order Month]]</f>
        <v>2014-4</v>
      </c>
      <c r="G6890" s="5">
        <f>YEAR(Table1[[#This Row],[Order Date]])*100 + MONTH(Table1[[#This Row],[Order Date]])</f>
        <v>201404</v>
      </c>
      <c r="H6890" s="1">
        <v>41762</v>
      </c>
      <c r="I6890" t="s">
        <v>53</v>
      </c>
      <c r="J6890" t="s">
        <v>2723</v>
      </c>
      <c r="K6890" t="s">
        <v>2724</v>
      </c>
      <c r="L6890" t="s">
        <v>29</v>
      </c>
      <c r="M6890" t="s">
        <v>30</v>
      </c>
      <c r="N6890" t="s">
        <v>45</v>
      </c>
      <c r="O6890" t="s">
        <v>46</v>
      </c>
      <c r="P6890">
        <v>90032</v>
      </c>
      <c r="Q6890" t="s">
        <v>47</v>
      </c>
      <c r="R6890" t="s">
        <v>3913</v>
      </c>
      <c r="S6890" t="s">
        <v>49</v>
      </c>
      <c r="T6890" t="s">
        <v>78</v>
      </c>
      <c r="U6890" t="s">
        <v>3914</v>
      </c>
      <c r="V6890">
        <v>73.343999999999994</v>
      </c>
      <c r="W6890">
        <v>3</v>
      </c>
      <c r="X6890" s="9">
        <f>Table1[[#This Row],[Discount]]</f>
        <v>0.2</v>
      </c>
      <c r="Y6890">
        <v>0.2</v>
      </c>
      <c r="Z6890">
        <v>27.503999999999998</v>
      </c>
    </row>
    <row r="6891" spans="1:26" ht="16" x14ac:dyDescent="0.2">
      <c r="A6891">
        <v>6890</v>
      </c>
      <c r="B6891" t="s">
        <v>9157</v>
      </c>
      <c r="C6891" s="1">
        <v>41901</v>
      </c>
      <c r="D6891">
        <f>YEAR(Table1[[#This Row],[Order Date]])</f>
        <v>2014</v>
      </c>
      <c r="E6891">
        <f>MONTH(Table1[[#This Row],[Order Date]])</f>
        <v>9</v>
      </c>
      <c r="F6891" t="str">
        <f>Table1[[#This Row],[Order Year]]&amp;"-"&amp;Table1[[#This Row],[Order Month]]</f>
        <v>2014-9</v>
      </c>
      <c r="G6891" s="5">
        <f>YEAR(Table1[[#This Row],[Order Date]])*100 + MONTH(Table1[[#This Row],[Order Date]])</f>
        <v>201409</v>
      </c>
      <c r="H6891" s="1">
        <v>41905</v>
      </c>
      <c r="I6891" t="s">
        <v>53</v>
      </c>
      <c r="J6891" t="s">
        <v>1399</v>
      </c>
      <c r="K6891" t="s">
        <v>1400</v>
      </c>
      <c r="L6891" t="s">
        <v>44</v>
      </c>
      <c r="M6891" t="s">
        <v>30</v>
      </c>
      <c r="N6891" t="s">
        <v>500</v>
      </c>
      <c r="O6891" t="s">
        <v>1275</v>
      </c>
      <c r="P6891">
        <v>31907</v>
      </c>
      <c r="Q6891" t="s">
        <v>33</v>
      </c>
      <c r="R6891" t="s">
        <v>769</v>
      </c>
      <c r="S6891" t="s">
        <v>74</v>
      </c>
      <c r="T6891" t="s">
        <v>75</v>
      </c>
      <c r="U6891" t="s">
        <v>770</v>
      </c>
      <c r="V6891">
        <v>95.68</v>
      </c>
      <c r="W6891">
        <v>8</v>
      </c>
      <c r="X6891" s="9">
        <f>Table1[[#This Row],[Discount]]</f>
        <v>0</v>
      </c>
      <c r="Y6891">
        <v>0</v>
      </c>
      <c r="Z6891">
        <v>26.790400000000005</v>
      </c>
    </row>
    <row r="6892" spans="1:26" ht="16" x14ac:dyDescent="0.2">
      <c r="A6892">
        <v>6891</v>
      </c>
      <c r="B6892" t="s">
        <v>9157</v>
      </c>
      <c r="C6892" s="1">
        <v>41901</v>
      </c>
      <c r="D6892">
        <f>YEAR(Table1[[#This Row],[Order Date]])</f>
        <v>2014</v>
      </c>
      <c r="E6892">
        <f>MONTH(Table1[[#This Row],[Order Date]])</f>
        <v>9</v>
      </c>
      <c r="F6892" t="str">
        <f>Table1[[#This Row],[Order Year]]&amp;"-"&amp;Table1[[#This Row],[Order Month]]</f>
        <v>2014-9</v>
      </c>
      <c r="G6892" s="5">
        <f>YEAR(Table1[[#This Row],[Order Date]])*100 + MONTH(Table1[[#This Row],[Order Date]])</f>
        <v>201409</v>
      </c>
      <c r="H6892" s="1">
        <v>41905</v>
      </c>
      <c r="I6892" t="s">
        <v>53</v>
      </c>
      <c r="J6892" t="s">
        <v>1399</v>
      </c>
      <c r="K6892" t="s">
        <v>1400</v>
      </c>
      <c r="L6892" t="s">
        <v>44</v>
      </c>
      <c r="M6892" t="s">
        <v>30</v>
      </c>
      <c r="N6892" t="s">
        <v>500</v>
      </c>
      <c r="O6892" t="s">
        <v>1275</v>
      </c>
      <c r="P6892">
        <v>31907</v>
      </c>
      <c r="Q6892" t="s">
        <v>33</v>
      </c>
      <c r="R6892" t="s">
        <v>1038</v>
      </c>
      <c r="S6892" t="s">
        <v>49</v>
      </c>
      <c r="T6892" t="s">
        <v>93</v>
      </c>
      <c r="U6892" t="s">
        <v>1039</v>
      </c>
      <c r="V6892">
        <v>50.96</v>
      </c>
      <c r="W6892">
        <v>7</v>
      </c>
      <c r="X6892" s="9">
        <f>Table1[[#This Row],[Discount]]</f>
        <v>0</v>
      </c>
      <c r="Y6892">
        <v>0</v>
      </c>
      <c r="Z6892">
        <v>24.460800000000003</v>
      </c>
    </row>
    <row r="6893" spans="1:26" ht="16" x14ac:dyDescent="0.2">
      <c r="A6893">
        <v>6892</v>
      </c>
      <c r="B6893" t="s">
        <v>9157</v>
      </c>
      <c r="C6893" s="1">
        <v>41901</v>
      </c>
      <c r="D6893">
        <f>YEAR(Table1[[#This Row],[Order Date]])</f>
        <v>2014</v>
      </c>
      <c r="E6893">
        <f>MONTH(Table1[[#This Row],[Order Date]])</f>
        <v>9</v>
      </c>
      <c r="F6893" t="str">
        <f>Table1[[#This Row],[Order Year]]&amp;"-"&amp;Table1[[#This Row],[Order Month]]</f>
        <v>2014-9</v>
      </c>
      <c r="G6893" s="5">
        <f>YEAR(Table1[[#This Row],[Order Date]])*100 + MONTH(Table1[[#This Row],[Order Date]])</f>
        <v>201409</v>
      </c>
      <c r="H6893" s="1">
        <v>41905</v>
      </c>
      <c r="I6893" t="s">
        <v>53</v>
      </c>
      <c r="J6893" t="s">
        <v>1399</v>
      </c>
      <c r="K6893" t="s">
        <v>1400</v>
      </c>
      <c r="L6893" t="s">
        <v>44</v>
      </c>
      <c r="M6893" t="s">
        <v>30</v>
      </c>
      <c r="N6893" t="s">
        <v>500</v>
      </c>
      <c r="O6893" t="s">
        <v>1275</v>
      </c>
      <c r="P6893">
        <v>31907</v>
      </c>
      <c r="Q6893" t="s">
        <v>33</v>
      </c>
      <c r="R6893" t="s">
        <v>493</v>
      </c>
      <c r="S6893" t="s">
        <v>49</v>
      </c>
      <c r="T6893" t="s">
        <v>71</v>
      </c>
      <c r="U6893" t="s">
        <v>494</v>
      </c>
      <c r="V6893">
        <v>113.94</v>
      </c>
      <c r="W6893">
        <v>3</v>
      </c>
      <c r="X6893" s="9">
        <f>Table1[[#This Row],[Discount]]</f>
        <v>0</v>
      </c>
      <c r="Y6893">
        <v>0</v>
      </c>
      <c r="Z6893">
        <v>34.181999999999988</v>
      </c>
    </row>
    <row r="6894" spans="1:26" ht="16" x14ac:dyDescent="0.2">
      <c r="A6894">
        <v>6893</v>
      </c>
      <c r="B6894" t="s">
        <v>9157</v>
      </c>
      <c r="C6894" s="1">
        <v>41901</v>
      </c>
      <c r="D6894">
        <f>YEAR(Table1[[#This Row],[Order Date]])</f>
        <v>2014</v>
      </c>
      <c r="E6894">
        <f>MONTH(Table1[[#This Row],[Order Date]])</f>
        <v>9</v>
      </c>
      <c r="F6894" t="str">
        <f>Table1[[#This Row],[Order Year]]&amp;"-"&amp;Table1[[#This Row],[Order Month]]</f>
        <v>2014-9</v>
      </c>
      <c r="G6894" s="5">
        <f>YEAR(Table1[[#This Row],[Order Date]])*100 + MONTH(Table1[[#This Row],[Order Date]])</f>
        <v>201409</v>
      </c>
      <c r="H6894" s="1">
        <v>41905</v>
      </c>
      <c r="I6894" t="s">
        <v>53</v>
      </c>
      <c r="J6894" t="s">
        <v>1399</v>
      </c>
      <c r="K6894" t="s">
        <v>1400</v>
      </c>
      <c r="L6894" t="s">
        <v>44</v>
      </c>
      <c r="M6894" t="s">
        <v>30</v>
      </c>
      <c r="N6894" t="s">
        <v>500</v>
      </c>
      <c r="O6894" t="s">
        <v>1275</v>
      </c>
      <c r="P6894">
        <v>31907</v>
      </c>
      <c r="Q6894" t="s">
        <v>33</v>
      </c>
      <c r="R6894" t="s">
        <v>6178</v>
      </c>
      <c r="S6894" t="s">
        <v>49</v>
      </c>
      <c r="T6894" t="s">
        <v>93</v>
      </c>
      <c r="U6894" t="s">
        <v>6179</v>
      </c>
      <c r="V6894">
        <v>25.92</v>
      </c>
      <c r="W6894">
        <v>4</v>
      </c>
      <c r="X6894" s="9">
        <f>Table1[[#This Row],[Discount]]</f>
        <v>0</v>
      </c>
      <c r="Y6894">
        <v>0</v>
      </c>
      <c r="Z6894">
        <v>12.441600000000001</v>
      </c>
    </row>
    <row r="6895" spans="1:26" ht="16" x14ac:dyDescent="0.2">
      <c r="A6895">
        <v>6894</v>
      </c>
      <c r="B6895" t="s">
        <v>9157</v>
      </c>
      <c r="C6895" s="1">
        <v>41901</v>
      </c>
      <c r="D6895">
        <f>YEAR(Table1[[#This Row],[Order Date]])</f>
        <v>2014</v>
      </c>
      <c r="E6895">
        <f>MONTH(Table1[[#This Row],[Order Date]])</f>
        <v>9</v>
      </c>
      <c r="F6895" t="str">
        <f>Table1[[#This Row],[Order Year]]&amp;"-"&amp;Table1[[#This Row],[Order Month]]</f>
        <v>2014-9</v>
      </c>
      <c r="G6895" s="5">
        <f>YEAR(Table1[[#This Row],[Order Date]])*100 + MONTH(Table1[[#This Row],[Order Date]])</f>
        <v>201409</v>
      </c>
      <c r="H6895" s="1">
        <v>41905</v>
      </c>
      <c r="I6895" t="s">
        <v>53</v>
      </c>
      <c r="J6895" t="s">
        <v>1399</v>
      </c>
      <c r="K6895" t="s">
        <v>1400</v>
      </c>
      <c r="L6895" t="s">
        <v>44</v>
      </c>
      <c r="M6895" t="s">
        <v>30</v>
      </c>
      <c r="N6895" t="s">
        <v>500</v>
      </c>
      <c r="O6895" t="s">
        <v>1275</v>
      </c>
      <c r="P6895">
        <v>31907</v>
      </c>
      <c r="Q6895" t="s">
        <v>33</v>
      </c>
      <c r="R6895" t="s">
        <v>6544</v>
      </c>
      <c r="S6895" t="s">
        <v>35</v>
      </c>
      <c r="T6895" t="s">
        <v>68</v>
      </c>
      <c r="U6895" t="s">
        <v>6545</v>
      </c>
      <c r="V6895">
        <v>20.32</v>
      </c>
      <c r="W6895">
        <v>4</v>
      </c>
      <c r="X6895" s="9">
        <f>Table1[[#This Row],[Discount]]</f>
        <v>0</v>
      </c>
      <c r="Y6895">
        <v>0</v>
      </c>
      <c r="Z6895">
        <v>6.9087999999999994</v>
      </c>
    </row>
    <row r="6896" spans="1:26" ht="16" x14ac:dyDescent="0.2">
      <c r="A6896">
        <v>6895</v>
      </c>
      <c r="B6896" t="s">
        <v>9157</v>
      </c>
      <c r="C6896" s="1">
        <v>41901</v>
      </c>
      <c r="D6896">
        <f>YEAR(Table1[[#This Row],[Order Date]])</f>
        <v>2014</v>
      </c>
      <c r="E6896">
        <f>MONTH(Table1[[#This Row],[Order Date]])</f>
        <v>9</v>
      </c>
      <c r="F6896" t="str">
        <f>Table1[[#This Row],[Order Year]]&amp;"-"&amp;Table1[[#This Row],[Order Month]]</f>
        <v>2014-9</v>
      </c>
      <c r="G6896" s="5">
        <f>YEAR(Table1[[#This Row],[Order Date]])*100 + MONTH(Table1[[#This Row],[Order Date]])</f>
        <v>201409</v>
      </c>
      <c r="H6896" s="1">
        <v>41905</v>
      </c>
      <c r="I6896" t="s">
        <v>53</v>
      </c>
      <c r="J6896" t="s">
        <v>1399</v>
      </c>
      <c r="K6896" t="s">
        <v>1400</v>
      </c>
      <c r="L6896" t="s">
        <v>44</v>
      </c>
      <c r="M6896" t="s">
        <v>30</v>
      </c>
      <c r="N6896" t="s">
        <v>500</v>
      </c>
      <c r="O6896" t="s">
        <v>1275</v>
      </c>
      <c r="P6896">
        <v>31907</v>
      </c>
      <c r="Q6896" t="s">
        <v>33</v>
      </c>
      <c r="R6896" t="s">
        <v>274</v>
      </c>
      <c r="S6896" t="s">
        <v>74</v>
      </c>
      <c r="T6896" t="s">
        <v>75</v>
      </c>
      <c r="U6896" t="s">
        <v>275</v>
      </c>
      <c r="V6896">
        <v>411.98</v>
      </c>
      <c r="W6896">
        <v>2</v>
      </c>
      <c r="X6896" s="9">
        <f>Table1[[#This Row],[Discount]]</f>
        <v>0</v>
      </c>
      <c r="Y6896">
        <v>0</v>
      </c>
      <c r="Z6896">
        <v>119.4742</v>
      </c>
    </row>
    <row r="6897" spans="1:26" ht="16" x14ac:dyDescent="0.2">
      <c r="A6897">
        <v>6896</v>
      </c>
      <c r="B6897" t="s">
        <v>9157</v>
      </c>
      <c r="C6897" s="1">
        <v>41901</v>
      </c>
      <c r="D6897">
        <f>YEAR(Table1[[#This Row],[Order Date]])</f>
        <v>2014</v>
      </c>
      <c r="E6897">
        <f>MONTH(Table1[[#This Row],[Order Date]])</f>
        <v>9</v>
      </c>
      <c r="F6897" t="str">
        <f>Table1[[#This Row],[Order Year]]&amp;"-"&amp;Table1[[#This Row],[Order Month]]</f>
        <v>2014-9</v>
      </c>
      <c r="G6897" s="5">
        <f>YEAR(Table1[[#This Row],[Order Date]])*100 + MONTH(Table1[[#This Row],[Order Date]])</f>
        <v>201409</v>
      </c>
      <c r="H6897" s="1">
        <v>41905</v>
      </c>
      <c r="I6897" t="s">
        <v>53</v>
      </c>
      <c r="J6897" t="s">
        <v>1399</v>
      </c>
      <c r="K6897" t="s">
        <v>1400</v>
      </c>
      <c r="L6897" t="s">
        <v>44</v>
      </c>
      <c r="M6897" t="s">
        <v>30</v>
      </c>
      <c r="N6897" t="s">
        <v>500</v>
      </c>
      <c r="O6897" t="s">
        <v>1275</v>
      </c>
      <c r="P6897">
        <v>31907</v>
      </c>
      <c r="Q6897" t="s">
        <v>33</v>
      </c>
      <c r="R6897" t="s">
        <v>2377</v>
      </c>
      <c r="S6897" t="s">
        <v>49</v>
      </c>
      <c r="T6897" t="s">
        <v>581</v>
      </c>
      <c r="U6897" t="s">
        <v>2378</v>
      </c>
      <c r="V6897">
        <v>34.479999999999997</v>
      </c>
      <c r="W6897">
        <v>2</v>
      </c>
      <c r="X6897" s="9">
        <f>Table1[[#This Row],[Discount]]</f>
        <v>0</v>
      </c>
      <c r="Y6897">
        <v>0</v>
      </c>
      <c r="Z6897">
        <v>9.9991999999999948</v>
      </c>
    </row>
    <row r="6898" spans="1:26" ht="16" x14ac:dyDescent="0.2">
      <c r="A6898">
        <v>6897</v>
      </c>
      <c r="B6898" t="s">
        <v>9157</v>
      </c>
      <c r="C6898" s="1">
        <v>41901</v>
      </c>
      <c r="D6898">
        <f>YEAR(Table1[[#This Row],[Order Date]])</f>
        <v>2014</v>
      </c>
      <c r="E6898">
        <f>MONTH(Table1[[#This Row],[Order Date]])</f>
        <v>9</v>
      </c>
      <c r="F6898" t="str">
        <f>Table1[[#This Row],[Order Year]]&amp;"-"&amp;Table1[[#This Row],[Order Month]]</f>
        <v>2014-9</v>
      </c>
      <c r="G6898" s="5">
        <f>YEAR(Table1[[#This Row],[Order Date]])*100 + MONTH(Table1[[#This Row],[Order Date]])</f>
        <v>201409</v>
      </c>
      <c r="H6898" s="1">
        <v>41905</v>
      </c>
      <c r="I6898" t="s">
        <v>53</v>
      </c>
      <c r="J6898" t="s">
        <v>1399</v>
      </c>
      <c r="K6898" t="s">
        <v>1400</v>
      </c>
      <c r="L6898" t="s">
        <v>44</v>
      </c>
      <c r="M6898" t="s">
        <v>30</v>
      </c>
      <c r="N6898" t="s">
        <v>500</v>
      </c>
      <c r="O6898" t="s">
        <v>1275</v>
      </c>
      <c r="P6898">
        <v>31907</v>
      </c>
      <c r="Q6898" t="s">
        <v>33</v>
      </c>
      <c r="R6898" t="s">
        <v>7678</v>
      </c>
      <c r="S6898" t="s">
        <v>49</v>
      </c>
      <c r="T6898" t="s">
        <v>93</v>
      </c>
      <c r="U6898" t="s">
        <v>7679</v>
      </c>
      <c r="V6898">
        <v>244.54999999999998</v>
      </c>
      <c r="W6898">
        <v>5</v>
      </c>
      <c r="X6898" s="9">
        <f>Table1[[#This Row],[Discount]]</f>
        <v>0</v>
      </c>
      <c r="Y6898">
        <v>0</v>
      </c>
      <c r="Z6898">
        <v>114.93849999999998</v>
      </c>
    </row>
    <row r="6899" spans="1:26" ht="16" x14ac:dyDescent="0.2">
      <c r="A6899">
        <v>6898</v>
      </c>
      <c r="B6899" t="s">
        <v>9158</v>
      </c>
      <c r="C6899" s="1">
        <v>41870</v>
      </c>
      <c r="D6899">
        <f>YEAR(Table1[[#This Row],[Order Date]])</f>
        <v>2014</v>
      </c>
      <c r="E6899">
        <f>MONTH(Table1[[#This Row],[Order Date]])</f>
        <v>8</v>
      </c>
      <c r="F6899" t="str">
        <f>Table1[[#This Row],[Order Year]]&amp;"-"&amp;Table1[[#This Row],[Order Month]]</f>
        <v>2014-8</v>
      </c>
      <c r="G6899" s="5">
        <f>YEAR(Table1[[#This Row],[Order Date]])*100 + MONTH(Table1[[#This Row],[Order Date]])</f>
        <v>201408</v>
      </c>
      <c r="H6899" s="1">
        <v>41877</v>
      </c>
      <c r="I6899" t="s">
        <v>53</v>
      </c>
      <c r="J6899" t="s">
        <v>2005</v>
      </c>
      <c r="K6899" t="s">
        <v>2006</v>
      </c>
      <c r="L6899" t="s">
        <v>29</v>
      </c>
      <c r="M6899" t="s">
        <v>30</v>
      </c>
      <c r="N6899" t="s">
        <v>1122</v>
      </c>
      <c r="O6899" t="s">
        <v>501</v>
      </c>
      <c r="P6899">
        <v>44107</v>
      </c>
      <c r="Q6899" t="s">
        <v>151</v>
      </c>
      <c r="R6899" t="s">
        <v>4922</v>
      </c>
      <c r="S6899" t="s">
        <v>49</v>
      </c>
      <c r="T6899" t="s">
        <v>78</v>
      </c>
      <c r="U6899" t="s">
        <v>4923</v>
      </c>
      <c r="V6899">
        <v>10.782000000000002</v>
      </c>
      <c r="W6899">
        <v>3</v>
      </c>
      <c r="X6899" s="9">
        <f>Table1[[#This Row],[Discount]]</f>
        <v>0.7</v>
      </c>
      <c r="Y6899">
        <v>0.7</v>
      </c>
      <c r="Z6899">
        <v>-7.9067999999999969</v>
      </c>
    </row>
    <row r="6900" spans="1:26" ht="16" x14ac:dyDescent="0.2">
      <c r="A6900">
        <v>6899</v>
      </c>
      <c r="B6900" t="s">
        <v>9159</v>
      </c>
      <c r="C6900" s="1">
        <v>41053</v>
      </c>
      <c r="D6900">
        <f>YEAR(Table1[[#This Row],[Order Date]])</f>
        <v>2012</v>
      </c>
      <c r="E6900">
        <f>MONTH(Table1[[#This Row],[Order Date]])</f>
        <v>5</v>
      </c>
      <c r="F6900" t="str">
        <f>Table1[[#This Row],[Order Year]]&amp;"-"&amp;Table1[[#This Row],[Order Month]]</f>
        <v>2012-5</v>
      </c>
      <c r="G6900" s="5">
        <f>YEAR(Table1[[#This Row],[Order Date]])*100 + MONTH(Table1[[#This Row],[Order Date]])</f>
        <v>201205</v>
      </c>
      <c r="H6900" s="1">
        <v>41055</v>
      </c>
      <c r="I6900" t="s">
        <v>26</v>
      </c>
      <c r="J6900" t="s">
        <v>7553</v>
      </c>
      <c r="K6900" t="s">
        <v>7554</v>
      </c>
      <c r="L6900" t="s">
        <v>29</v>
      </c>
      <c r="M6900" t="s">
        <v>30</v>
      </c>
      <c r="N6900" t="s">
        <v>213</v>
      </c>
      <c r="O6900" t="s">
        <v>214</v>
      </c>
      <c r="P6900">
        <v>60540</v>
      </c>
      <c r="Q6900" t="s">
        <v>108</v>
      </c>
      <c r="R6900" t="s">
        <v>3189</v>
      </c>
      <c r="S6900" t="s">
        <v>35</v>
      </c>
      <c r="T6900" t="s">
        <v>39</v>
      </c>
      <c r="U6900" t="s">
        <v>3190</v>
      </c>
      <c r="V6900">
        <v>602.65099999999995</v>
      </c>
      <c r="W6900">
        <v>7</v>
      </c>
      <c r="X6900" s="9">
        <f>Table1[[#This Row],[Discount]]</f>
        <v>0.3</v>
      </c>
      <c r="Y6900">
        <v>0.3</v>
      </c>
      <c r="Z6900">
        <v>-163.57670000000005</v>
      </c>
    </row>
    <row r="6901" spans="1:26" ht="16" x14ac:dyDescent="0.2">
      <c r="A6901">
        <v>6900</v>
      </c>
      <c r="B6901" t="s">
        <v>9159</v>
      </c>
      <c r="C6901" s="1">
        <v>41053</v>
      </c>
      <c r="D6901">
        <f>YEAR(Table1[[#This Row],[Order Date]])</f>
        <v>2012</v>
      </c>
      <c r="E6901">
        <f>MONTH(Table1[[#This Row],[Order Date]])</f>
        <v>5</v>
      </c>
      <c r="F6901" t="str">
        <f>Table1[[#This Row],[Order Year]]&amp;"-"&amp;Table1[[#This Row],[Order Month]]</f>
        <v>2012-5</v>
      </c>
      <c r="G6901" s="5">
        <f>YEAR(Table1[[#This Row],[Order Date]])*100 + MONTH(Table1[[#This Row],[Order Date]])</f>
        <v>201205</v>
      </c>
      <c r="H6901" s="1">
        <v>41055</v>
      </c>
      <c r="I6901" t="s">
        <v>26</v>
      </c>
      <c r="J6901" t="s">
        <v>7553</v>
      </c>
      <c r="K6901" t="s">
        <v>7554</v>
      </c>
      <c r="L6901" t="s">
        <v>29</v>
      </c>
      <c r="M6901" t="s">
        <v>30</v>
      </c>
      <c r="N6901" t="s">
        <v>213</v>
      </c>
      <c r="O6901" t="s">
        <v>214</v>
      </c>
      <c r="P6901">
        <v>60540</v>
      </c>
      <c r="Q6901" t="s">
        <v>108</v>
      </c>
      <c r="R6901" t="s">
        <v>4835</v>
      </c>
      <c r="S6901" t="s">
        <v>49</v>
      </c>
      <c r="T6901" t="s">
        <v>78</v>
      </c>
      <c r="U6901" t="s">
        <v>4836</v>
      </c>
      <c r="V6901">
        <v>7.6559999999999988</v>
      </c>
      <c r="W6901">
        <v>6</v>
      </c>
      <c r="X6901" s="9">
        <f>Table1[[#This Row],[Discount]]</f>
        <v>0.8</v>
      </c>
      <c r="Y6901">
        <v>0.8</v>
      </c>
      <c r="Z6901">
        <v>-13.015200000000004</v>
      </c>
    </row>
    <row r="6902" spans="1:26" ht="16" x14ac:dyDescent="0.2">
      <c r="A6902">
        <v>6901</v>
      </c>
      <c r="B6902" t="s">
        <v>9160</v>
      </c>
      <c r="C6902" s="1">
        <v>41159</v>
      </c>
      <c r="D6902">
        <f>YEAR(Table1[[#This Row],[Order Date]])</f>
        <v>2012</v>
      </c>
      <c r="E6902">
        <f>MONTH(Table1[[#This Row],[Order Date]])</f>
        <v>9</v>
      </c>
      <c r="F6902" t="str">
        <f>Table1[[#This Row],[Order Year]]&amp;"-"&amp;Table1[[#This Row],[Order Month]]</f>
        <v>2012-9</v>
      </c>
      <c r="G6902" s="5">
        <f>YEAR(Table1[[#This Row],[Order Date]])*100 + MONTH(Table1[[#This Row],[Order Date]])</f>
        <v>201209</v>
      </c>
      <c r="H6902" s="1">
        <v>41163</v>
      </c>
      <c r="I6902" t="s">
        <v>53</v>
      </c>
      <c r="J6902" t="s">
        <v>1602</v>
      </c>
      <c r="K6902" t="s">
        <v>1603</v>
      </c>
      <c r="L6902" t="s">
        <v>105</v>
      </c>
      <c r="M6902" t="s">
        <v>30</v>
      </c>
      <c r="N6902" t="s">
        <v>269</v>
      </c>
      <c r="O6902" t="s">
        <v>270</v>
      </c>
      <c r="P6902">
        <v>10009</v>
      </c>
      <c r="Q6902" t="s">
        <v>151</v>
      </c>
      <c r="R6902" t="s">
        <v>2567</v>
      </c>
      <c r="S6902" t="s">
        <v>74</v>
      </c>
      <c r="T6902" t="s">
        <v>164</v>
      </c>
      <c r="U6902" t="s">
        <v>2568</v>
      </c>
      <c r="V6902">
        <v>559.92999999999995</v>
      </c>
      <c r="W6902">
        <v>7</v>
      </c>
      <c r="X6902" s="9">
        <f>Table1[[#This Row],[Discount]]</f>
        <v>0</v>
      </c>
      <c r="Y6902">
        <v>0</v>
      </c>
      <c r="Z6902">
        <v>167.97899999999996</v>
      </c>
    </row>
    <row r="6903" spans="1:26" ht="16" x14ac:dyDescent="0.2">
      <c r="A6903">
        <v>6902</v>
      </c>
      <c r="B6903" t="s">
        <v>9161</v>
      </c>
      <c r="C6903" s="1">
        <v>41845</v>
      </c>
      <c r="D6903">
        <f>YEAR(Table1[[#This Row],[Order Date]])</f>
        <v>2014</v>
      </c>
      <c r="E6903">
        <f>MONTH(Table1[[#This Row],[Order Date]])</f>
        <v>7</v>
      </c>
      <c r="F6903" t="str">
        <f>Table1[[#This Row],[Order Year]]&amp;"-"&amp;Table1[[#This Row],[Order Month]]</f>
        <v>2014-7</v>
      </c>
      <c r="G6903" s="5">
        <f>YEAR(Table1[[#This Row],[Order Date]])*100 + MONTH(Table1[[#This Row],[Order Date]])</f>
        <v>201407</v>
      </c>
      <c r="H6903" s="1">
        <v>41845</v>
      </c>
      <c r="I6903" t="s">
        <v>1293</v>
      </c>
      <c r="J6903" t="s">
        <v>3392</v>
      </c>
      <c r="K6903" t="s">
        <v>3393</v>
      </c>
      <c r="L6903" t="s">
        <v>44</v>
      </c>
      <c r="M6903" t="s">
        <v>30</v>
      </c>
      <c r="N6903" t="s">
        <v>1458</v>
      </c>
      <c r="O6903" t="s">
        <v>46</v>
      </c>
      <c r="P6903">
        <v>92646</v>
      </c>
      <c r="Q6903" t="s">
        <v>47</v>
      </c>
      <c r="R6903" t="s">
        <v>1218</v>
      </c>
      <c r="S6903" t="s">
        <v>74</v>
      </c>
      <c r="T6903" t="s">
        <v>1219</v>
      </c>
      <c r="U6903" t="s">
        <v>1220</v>
      </c>
      <c r="V6903">
        <v>2399.96</v>
      </c>
      <c r="W6903">
        <v>5</v>
      </c>
      <c r="X6903" s="9">
        <f>Table1[[#This Row],[Discount]]</f>
        <v>0.2</v>
      </c>
      <c r="Y6903">
        <v>0.2</v>
      </c>
      <c r="Z6903">
        <v>839.9860000000001</v>
      </c>
    </row>
    <row r="6904" spans="1:26" ht="16" x14ac:dyDescent="0.2">
      <c r="A6904">
        <v>6903</v>
      </c>
      <c r="B6904" t="s">
        <v>9162</v>
      </c>
      <c r="C6904" s="1">
        <v>41885</v>
      </c>
      <c r="D6904">
        <f>YEAR(Table1[[#This Row],[Order Date]])</f>
        <v>2014</v>
      </c>
      <c r="E6904">
        <f>MONTH(Table1[[#This Row],[Order Date]])</f>
        <v>9</v>
      </c>
      <c r="F6904" t="str">
        <f>Table1[[#This Row],[Order Year]]&amp;"-"&amp;Table1[[#This Row],[Order Month]]</f>
        <v>2014-9</v>
      </c>
      <c r="G6904" s="5">
        <f>YEAR(Table1[[#This Row],[Order Date]])*100 + MONTH(Table1[[#This Row],[Order Date]])</f>
        <v>201409</v>
      </c>
      <c r="H6904" s="1">
        <v>41891</v>
      </c>
      <c r="I6904" t="s">
        <v>53</v>
      </c>
      <c r="J6904" t="s">
        <v>2728</v>
      </c>
      <c r="K6904" t="s">
        <v>2729</v>
      </c>
      <c r="L6904" t="s">
        <v>44</v>
      </c>
      <c r="M6904" t="s">
        <v>30</v>
      </c>
      <c r="N6904" t="s">
        <v>306</v>
      </c>
      <c r="O6904" t="s">
        <v>214</v>
      </c>
      <c r="P6904">
        <v>60653</v>
      </c>
      <c r="Q6904" t="s">
        <v>108</v>
      </c>
      <c r="R6904" t="s">
        <v>2575</v>
      </c>
      <c r="S6904" t="s">
        <v>49</v>
      </c>
      <c r="T6904" t="s">
        <v>272</v>
      </c>
      <c r="U6904" t="s">
        <v>2576</v>
      </c>
      <c r="V6904">
        <v>16</v>
      </c>
      <c r="W6904">
        <v>4</v>
      </c>
      <c r="X6904" s="9">
        <f>Table1[[#This Row],[Discount]]</f>
        <v>0.2</v>
      </c>
      <c r="Y6904">
        <v>0.2</v>
      </c>
      <c r="Z6904">
        <v>5.6</v>
      </c>
    </row>
    <row r="6905" spans="1:26" ht="16" x14ac:dyDescent="0.2">
      <c r="A6905">
        <v>6904</v>
      </c>
      <c r="B6905" t="s">
        <v>9162</v>
      </c>
      <c r="C6905" s="1">
        <v>41885</v>
      </c>
      <c r="D6905">
        <f>YEAR(Table1[[#This Row],[Order Date]])</f>
        <v>2014</v>
      </c>
      <c r="E6905">
        <f>MONTH(Table1[[#This Row],[Order Date]])</f>
        <v>9</v>
      </c>
      <c r="F6905" t="str">
        <f>Table1[[#This Row],[Order Year]]&amp;"-"&amp;Table1[[#This Row],[Order Month]]</f>
        <v>2014-9</v>
      </c>
      <c r="G6905" s="5">
        <f>YEAR(Table1[[#This Row],[Order Date]])*100 + MONTH(Table1[[#This Row],[Order Date]])</f>
        <v>201409</v>
      </c>
      <c r="H6905" s="1">
        <v>41891</v>
      </c>
      <c r="I6905" t="s">
        <v>53</v>
      </c>
      <c r="J6905" t="s">
        <v>2728</v>
      </c>
      <c r="K6905" t="s">
        <v>2729</v>
      </c>
      <c r="L6905" t="s">
        <v>44</v>
      </c>
      <c r="M6905" t="s">
        <v>30</v>
      </c>
      <c r="N6905" t="s">
        <v>306</v>
      </c>
      <c r="O6905" t="s">
        <v>214</v>
      </c>
      <c r="P6905">
        <v>60653</v>
      </c>
      <c r="Q6905" t="s">
        <v>108</v>
      </c>
      <c r="R6905" t="s">
        <v>9163</v>
      </c>
      <c r="S6905" t="s">
        <v>49</v>
      </c>
      <c r="T6905" t="s">
        <v>81</v>
      </c>
      <c r="U6905" t="s">
        <v>9164</v>
      </c>
      <c r="V6905">
        <v>5.5879999999999992</v>
      </c>
      <c r="W6905">
        <v>2</v>
      </c>
      <c r="X6905" s="9">
        <f>Table1[[#This Row],[Discount]]</f>
        <v>0.8</v>
      </c>
      <c r="Y6905">
        <v>0.8</v>
      </c>
      <c r="Z6905">
        <v>-15.087600000000002</v>
      </c>
    </row>
    <row r="6906" spans="1:26" ht="16" x14ac:dyDescent="0.2">
      <c r="A6906">
        <v>6905</v>
      </c>
      <c r="B6906" t="s">
        <v>9162</v>
      </c>
      <c r="C6906" s="1">
        <v>41885</v>
      </c>
      <c r="D6906">
        <f>YEAR(Table1[[#This Row],[Order Date]])</f>
        <v>2014</v>
      </c>
      <c r="E6906">
        <f>MONTH(Table1[[#This Row],[Order Date]])</f>
        <v>9</v>
      </c>
      <c r="F6906" t="str">
        <f>Table1[[#This Row],[Order Year]]&amp;"-"&amp;Table1[[#This Row],[Order Month]]</f>
        <v>2014-9</v>
      </c>
      <c r="G6906" s="5">
        <f>YEAR(Table1[[#This Row],[Order Date]])*100 + MONTH(Table1[[#This Row],[Order Date]])</f>
        <v>201409</v>
      </c>
      <c r="H6906" s="1">
        <v>41891</v>
      </c>
      <c r="I6906" t="s">
        <v>53</v>
      </c>
      <c r="J6906" t="s">
        <v>2728</v>
      </c>
      <c r="K6906" t="s">
        <v>2729</v>
      </c>
      <c r="L6906" t="s">
        <v>44</v>
      </c>
      <c r="M6906" t="s">
        <v>30</v>
      </c>
      <c r="N6906" t="s">
        <v>306</v>
      </c>
      <c r="O6906" t="s">
        <v>214</v>
      </c>
      <c r="P6906">
        <v>60653</v>
      </c>
      <c r="Q6906" t="s">
        <v>108</v>
      </c>
      <c r="R6906" t="s">
        <v>8376</v>
      </c>
      <c r="S6906" t="s">
        <v>49</v>
      </c>
      <c r="T6906" t="s">
        <v>62</v>
      </c>
      <c r="U6906" t="s">
        <v>8377</v>
      </c>
      <c r="V6906">
        <v>235.92</v>
      </c>
      <c r="W6906">
        <v>5</v>
      </c>
      <c r="X6906" s="9">
        <f>Table1[[#This Row],[Discount]]</f>
        <v>0.2</v>
      </c>
      <c r="Y6906">
        <v>0.2</v>
      </c>
      <c r="Z6906">
        <v>-44.235000000000007</v>
      </c>
    </row>
    <row r="6907" spans="1:26" ht="16" x14ac:dyDescent="0.2">
      <c r="A6907">
        <v>6906</v>
      </c>
      <c r="B6907" t="s">
        <v>9165</v>
      </c>
      <c r="C6907" s="1">
        <v>41980</v>
      </c>
      <c r="D6907">
        <f>YEAR(Table1[[#This Row],[Order Date]])</f>
        <v>2014</v>
      </c>
      <c r="E6907">
        <f>MONTH(Table1[[#This Row],[Order Date]])</f>
        <v>12</v>
      </c>
      <c r="F6907" t="str">
        <f>Table1[[#This Row],[Order Year]]&amp;"-"&amp;Table1[[#This Row],[Order Month]]</f>
        <v>2014-12</v>
      </c>
      <c r="G6907" s="5">
        <f>YEAR(Table1[[#This Row],[Order Date]])*100 + MONTH(Table1[[#This Row],[Order Date]])</f>
        <v>201412</v>
      </c>
      <c r="H6907" s="1">
        <v>41982</v>
      </c>
      <c r="I6907" t="s">
        <v>26</v>
      </c>
      <c r="J6907" t="s">
        <v>2274</v>
      </c>
      <c r="K6907" t="s">
        <v>2275</v>
      </c>
      <c r="L6907" t="s">
        <v>44</v>
      </c>
      <c r="M6907" t="s">
        <v>30</v>
      </c>
      <c r="N6907" t="s">
        <v>994</v>
      </c>
      <c r="O6907" t="s">
        <v>46</v>
      </c>
      <c r="P6907">
        <v>94513</v>
      </c>
      <c r="Q6907" t="s">
        <v>47</v>
      </c>
      <c r="R6907" t="s">
        <v>2657</v>
      </c>
      <c r="S6907" t="s">
        <v>49</v>
      </c>
      <c r="T6907" t="s">
        <v>62</v>
      </c>
      <c r="U6907" t="s">
        <v>189</v>
      </c>
      <c r="V6907">
        <v>10.68</v>
      </c>
      <c r="W6907">
        <v>1</v>
      </c>
      <c r="X6907" s="9">
        <f>Table1[[#This Row],[Discount]]</f>
        <v>0</v>
      </c>
      <c r="Y6907">
        <v>0</v>
      </c>
      <c r="Z6907">
        <v>2.8836000000000004</v>
      </c>
    </row>
    <row r="6908" spans="1:26" ht="16" x14ac:dyDescent="0.2">
      <c r="A6908">
        <v>6907</v>
      </c>
      <c r="B6908" t="s">
        <v>9166</v>
      </c>
      <c r="C6908" s="1">
        <v>41780</v>
      </c>
      <c r="D6908">
        <f>YEAR(Table1[[#This Row],[Order Date]])</f>
        <v>2014</v>
      </c>
      <c r="E6908">
        <f>MONTH(Table1[[#This Row],[Order Date]])</f>
        <v>5</v>
      </c>
      <c r="F6908" t="str">
        <f>Table1[[#This Row],[Order Year]]&amp;"-"&amp;Table1[[#This Row],[Order Month]]</f>
        <v>2014-5</v>
      </c>
      <c r="G6908" s="5">
        <f>YEAR(Table1[[#This Row],[Order Date]])*100 + MONTH(Table1[[#This Row],[Order Date]])</f>
        <v>201405</v>
      </c>
      <c r="H6908" s="1">
        <v>41780</v>
      </c>
      <c r="I6908" t="s">
        <v>1293</v>
      </c>
      <c r="J6908" t="s">
        <v>1327</v>
      </c>
      <c r="K6908" t="s">
        <v>1328</v>
      </c>
      <c r="L6908" t="s">
        <v>44</v>
      </c>
      <c r="M6908" t="s">
        <v>30</v>
      </c>
      <c r="N6908" t="s">
        <v>2389</v>
      </c>
      <c r="O6908" t="s">
        <v>241</v>
      </c>
      <c r="P6908">
        <v>48183</v>
      </c>
      <c r="Q6908" t="s">
        <v>108</v>
      </c>
      <c r="R6908" t="s">
        <v>1345</v>
      </c>
      <c r="S6908" t="s">
        <v>49</v>
      </c>
      <c r="T6908" t="s">
        <v>78</v>
      </c>
      <c r="U6908" t="s">
        <v>1346</v>
      </c>
      <c r="V6908">
        <v>41.28</v>
      </c>
      <c r="W6908">
        <v>2</v>
      </c>
      <c r="X6908" s="9">
        <f>Table1[[#This Row],[Discount]]</f>
        <v>0</v>
      </c>
      <c r="Y6908">
        <v>0</v>
      </c>
      <c r="Z6908">
        <v>19.814399999999999</v>
      </c>
    </row>
    <row r="6909" spans="1:26" ht="16" x14ac:dyDescent="0.2">
      <c r="A6909">
        <v>6908</v>
      </c>
      <c r="B6909" t="s">
        <v>9167</v>
      </c>
      <c r="C6909" s="1">
        <v>41545</v>
      </c>
      <c r="D6909">
        <f>YEAR(Table1[[#This Row],[Order Date]])</f>
        <v>2013</v>
      </c>
      <c r="E6909">
        <f>MONTH(Table1[[#This Row],[Order Date]])</f>
        <v>9</v>
      </c>
      <c r="F6909" t="str">
        <f>Table1[[#This Row],[Order Year]]&amp;"-"&amp;Table1[[#This Row],[Order Month]]</f>
        <v>2013-9</v>
      </c>
      <c r="G6909" s="5">
        <f>YEAR(Table1[[#This Row],[Order Date]])*100 + MONTH(Table1[[#This Row],[Order Date]])</f>
        <v>201309</v>
      </c>
      <c r="H6909" s="1">
        <v>41551</v>
      </c>
      <c r="I6909" t="s">
        <v>53</v>
      </c>
      <c r="J6909" t="s">
        <v>4351</v>
      </c>
      <c r="K6909" t="s">
        <v>4352</v>
      </c>
      <c r="L6909" t="s">
        <v>29</v>
      </c>
      <c r="M6909" t="s">
        <v>30</v>
      </c>
      <c r="N6909" t="s">
        <v>98</v>
      </c>
      <c r="O6909" t="s">
        <v>99</v>
      </c>
      <c r="P6909">
        <v>98103</v>
      </c>
      <c r="Q6909" t="s">
        <v>47</v>
      </c>
      <c r="R6909" t="s">
        <v>7946</v>
      </c>
      <c r="S6909" t="s">
        <v>74</v>
      </c>
      <c r="T6909" t="s">
        <v>75</v>
      </c>
      <c r="U6909" t="s">
        <v>7947</v>
      </c>
      <c r="V6909">
        <v>1001.5840000000001</v>
      </c>
      <c r="W6909">
        <v>2</v>
      </c>
      <c r="X6909" s="9">
        <f>Table1[[#This Row],[Discount]]</f>
        <v>0.2</v>
      </c>
      <c r="Y6909">
        <v>0.2</v>
      </c>
      <c r="Z6909">
        <v>125.19799999999992</v>
      </c>
    </row>
    <row r="6910" spans="1:26" ht="16" x14ac:dyDescent="0.2">
      <c r="A6910">
        <v>6909</v>
      </c>
      <c r="B6910" t="s">
        <v>9168</v>
      </c>
      <c r="C6910" s="1">
        <v>41984</v>
      </c>
      <c r="D6910">
        <f>YEAR(Table1[[#This Row],[Order Date]])</f>
        <v>2014</v>
      </c>
      <c r="E6910">
        <f>MONTH(Table1[[#This Row],[Order Date]])</f>
        <v>12</v>
      </c>
      <c r="F6910" t="str">
        <f>Table1[[#This Row],[Order Year]]&amp;"-"&amp;Table1[[#This Row],[Order Month]]</f>
        <v>2014-12</v>
      </c>
      <c r="G6910" s="5">
        <f>YEAR(Table1[[#This Row],[Order Date]])*100 + MONTH(Table1[[#This Row],[Order Date]])</f>
        <v>201412</v>
      </c>
      <c r="H6910" s="1">
        <v>41989</v>
      </c>
      <c r="I6910" t="s">
        <v>53</v>
      </c>
      <c r="J6910" t="s">
        <v>613</v>
      </c>
      <c r="K6910" t="s">
        <v>614</v>
      </c>
      <c r="L6910" t="s">
        <v>44</v>
      </c>
      <c r="M6910" t="s">
        <v>30</v>
      </c>
      <c r="N6910" t="s">
        <v>5517</v>
      </c>
      <c r="O6910" t="s">
        <v>386</v>
      </c>
      <c r="P6910">
        <v>29406</v>
      </c>
      <c r="Q6910" t="s">
        <v>33</v>
      </c>
      <c r="R6910" t="s">
        <v>5064</v>
      </c>
      <c r="S6910" t="s">
        <v>35</v>
      </c>
      <c r="T6910" t="s">
        <v>68</v>
      </c>
      <c r="U6910" t="s">
        <v>5065</v>
      </c>
      <c r="V6910">
        <v>14.76</v>
      </c>
      <c r="W6910">
        <v>2</v>
      </c>
      <c r="X6910" s="9">
        <f>Table1[[#This Row],[Discount]]</f>
        <v>0</v>
      </c>
      <c r="Y6910">
        <v>0</v>
      </c>
      <c r="Z6910">
        <v>4.2803999999999984</v>
      </c>
    </row>
    <row r="6911" spans="1:26" ht="16" x14ac:dyDescent="0.2">
      <c r="A6911">
        <v>6910</v>
      </c>
      <c r="B6911" t="s">
        <v>9169</v>
      </c>
      <c r="C6911" s="1">
        <v>40799</v>
      </c>
      <c r="D6911">
        <f>YEAR(Table1[[#This Row],[Order Date]])</f>
        <v>2011</v>
      </c>
      <c r="E6911">
        <f>MONTH(Table1[[#This Row],[Order Date]])</f>
        <v>9</v>
      </c>
      <c r="F6911" t="str">
        <f>Table1[[#This Row],[Order Year]]&amp;"-"&amp;Table1[[#This Row],[Order Month]]</f>
        <v>2011-9</v>
      </c>
      <c r="G6911" s="5">
        <f>YEAR(Table1[[#This Row],[Order Date]])*100 + MONTH(Table1[[#This Row],[Order Date]])</f>
        <v>201109</v>
      </c>
      <c r="H6911" s="1">
        <v>40804</v>
      </c>
      <c r="I6911" t="s">
        <v>26</v>
      </c>
      <c r="J6911" t="s">
        <v>245</v>
      </c>
      <c r="K6911" t="s">
        <v>246</v>
      </c>
      <c r="L6911" t="s">
        <v>29</v>
      </c>
      <c r="M6911" t="s">
        <v>30</v>
      </c>
      <c r="N6911" t="s">
        <v>500</v>
      </c>
      <c r="O6911" t="s">
        <v>501</v>
      </c>
      <c r="P6911">
        <v>43229</v>
      </c>
      <c r="Q6911" t="s">
        <v>151</v>
      </c>
      <c r="R6911" t="s">
        <v>2966</v>
      </c>
      <c r="S6911" t="s">
        <v>49</v>
      </c>
      <c r="T6911" t="s">
        <v>78</v>
      </c>
      <c r="U6911" t="s">
        <v>2967</v>
      </c>
      <c r="V6911">
        <v>2.5020000000000002</v>
      </c>
      <c r="W6911">
        <v>3</v>
      </c>
      <c r="X6911" s="9">
        <f>Table1[[#This Row],[Discount]]</f>
        <v>0.7</v>
      </c>
      <c r="Y6911">
        <v>0.7</v>
      </c>
      <c r="Z6911">
        <v>-2.0015999999999998</v>
      </c>
    </row>
    <row r="6912" spans="1:26" ht="16" x14ac:dyDescent="0.2">
      <c r="A6912">
        <v>6911</v>
      </c>
      <c r="B6912" t="s">
        <v>9170</v>
      </c>
      <c r="C6912" s="1">
        <v>41850</v>
      </c>
      <c r="D6912">
        <f>YEAR(Table1[[#This Row],[Order Date]])</f>
        <v>2014</v>
      </c>
      <c r="E6912">
        <f>MONTH(Table1[[#This Row],[Order Date]])</f>
        <v>7</v>
      </c>
      <c r="F6912" t="str">
        <f>Table1[[#This Row],[Order Year]]&amp;"-"&amp;Table1[[#This Row],[Order Month]]</f>
        <v>2014-7</v>
      </c>
      <c r="G6912" s="5">
        <f>YEAR(Table1[[#This Row],[Order Date]])*100 + MONTH(Table1[[#This Row],[Order Date]])</f>
        <v>201407</v>
      </c>
      <c r="H6912" s="1">
        <v>41854</v>
      </c>
      <c r="I6912" t="s">
        <v>53</v>
      </c>
      <c r="J6912" t="s">
        <v>3013</v>
      </c>
      <c r="K6912" t="s">
        <v>3014</v>
      </c>
      <c r="L6912" t="s">
        <v>29</v>
      </c>
      <c r="M6912" t="s">
        <v>30</v>
      </c>
      <c r="N6912" t="s">
        <v>98</v>
      </c>
      <c r="O6912" t="s">
        <v>99</v>
      </c>
      <c r="P6912">
        <v>98103</v>
      </c>
      <c r="Q6912" t="s">
        <v>47</v>
      </c>
      <c r="R6912" t="s">
        <v>1079</v>
      </c>
      <c r="S6912" t="s">
        <v>35</v>
      </c>
      <c r="T6912" t="s">
        <v>36</v>
      </c>
      <c r="U6912" t="s">
        <v>1080</v>
      </c>
      <c r="V6912">
        <v>115.96</v>
      </c>
      <c r="W6912">
        <v>2</v>
      </c>
      <c r="X6912" s="9">
        <f>Table1[[#This Row],[Discount]]</f>
        <v>0</v>
      </c>
      <c r="Y6912">
        <v>0</v>
      </c>
      <c r="Z6912">
        <v>25.511200000000002</v>
      </c>
    </row>
    <row r="6913" spans="1:26" ht="16" x14ac:dyDescent="0.2">
      <c r="A6913">
        <v>6912</v>
      </c>
      <c r="B6913" t="s">
        <v>9171</v>
      </c>
      <c r="C6913" s="1">
        <v>41853</v>
      </c>
      <c r="D6913">
        <f>YEAR(Table1[[#This Row],[Order Date]])</f>
        <v>2014</v>
      </c>
      <c r="E6913">
        <f>MONTH(Table1[[#This Row],[Order Date]])</f>
        <v>8</v>
      </c>
      <c r="F6913" t="str">
        <f>Table1[[#This Row],[Order Year]]&amp;"-"&amp;Table1[[#This Row],[Order Month]]</f>
        <v>2014-8</v>
      </c>
      <c r="G6913" s="5">
        <f>YEAR(Table1[[#This Row],[Order Date]])*100 + MONTH(Table1[[#This Row],[Order Date]])</f>
        <v>201408</v>
      </c>
      <c r="H6913" s="1">
        <v>41857</v>
      </c>
      <c r="I6913" t="s">
        <v>26</v>
      </c>
      <c r="J6913" t="s">
        <v>663</v>
      </c>
      <c r="K6913" t="s">
        <v>664</v>
      </c>
      <c r="L6913" t="s">
        <v>29</v>
      </c>
      <c r="M6913" t="s">
        <v>30</v>
      </c>
      <c r="N6913" t="s">
        <v>130</v>
      </c>
      <c r="O6913" t="s">
        <v>46</v>
      </c>
      <c r="P6913">
        <v>94109</v>
      </c>
      <c r="Q6913" t="s">
        <v>47</v>
      </c>
      <c r="R6913" t="s">
        <v>3222</v>
      </c>
      <c r="S6913" t="s">
        <v>49</v>
      </c>
      <c r="T6913" t="s">
        <v>62</v>
      </c>
      <c r="U6913" t="s">
        <v>3223</v>
      </c>
      <c r="V6913">
        <v>186.54</v>
      </c>
      <c r="W6913">
        <v>3</v>
      </c>
      <c r="X6913" s="9">
        <f>Table1[[#This Row],[Discount]]</f>
        <v>0</v>
      </c>
      <c r="Y6913">
        <v>0</v>
      </c>
      <c r="Z6913">
        <v>50.365800000000007</v>
      </c>
    </row>
    <row r="6914" spans="1:26" ht="16" x14ac:dyDescent="0.2">
      <c r="A6914">
        <v>6913</v>
      </c>
      <c r="B6914" t="s">
        <v>9172</v>
      </c>
      <c r="C6914" s="1">
        <v>41762</v>
      </c>
      <c r="D6914">
        <f>YEAR(Table1[[#This Row],[Order Date]])</f>
        <v>2014</v>
      </c>
      <c r="E6914">
        <f>MONTH(Table1[[#This Row],[Order Date]])</f>
        <v>5</v>
      </c>
      <c r="F6914" t="str">
        <f>Table1[[#This Row],[Order Year]]&amp;"-"&amp;Table1[[#This Row],[Order Month]]</f>
        <v>2014-5</v>
      </c>
      <c r="G6914" s="5">
        <f>YEAR(Table1[[#This Row],[Order Date]])*100 + MONTH(Table1[[#This Row],[Order Date]])</f>
        <v>201405</v>
      </c>
      <c r="H6914" s="1">
        <v>41765</v>
      </c>
      <c r="I6914" t="s">
        <v>26</v>
      </c>
      <c r="J6914" t="s">
        <v>5326</v>
      </c>
      <c r="K6914" t="s">
        <v>5327</v>
      </c>
      <c r="L6914" t="s">
        <v>44</v>
      </c>
      <c r="M6914" t="s">
        <v>30</v>
      </c>
      <c r="N6914" t="s">
        <v>45</v>
      </c>
      <c r="O6914" t="s">
        <v>46</v>
      </c>
      <c r="P6914">
        <v>90049</v>
      </c>
      <c r="Q6914" t="s">
        <v>47</v>
      </c>
      <c r="R6914" t="s">
        <v>2668</v>
      </c>
      <c r="S6914" t="s">
        <v>74</v>
      </c>
      <c r="T6914" t="s">
        <v>164</v>
      </c>
      <c r="U6914" t="s">
        <v>2669</v>
      </c>
      <c r="V6914">
        <v>159.56</v>
      </c>
      <c r="W6914">
        <v>4</v>
      </c>
      <c r="X6914" s="9">
        <f>Table1[[#This Row],[Discount]]</f>
        <v>0</v>
      </c>
      <c r="Y6914">
        <v>0</v>
      </c>
      <c r="Z6914">
        <v>59.037199999999999</v>
      </c>
    </row>
    <row r="6915" spans="1:26" ht="16" x14ac:dyDescent="0.2">
      <c r="A6915">
        <v>6914</v>
      </c>
      <c r="B6915" t="s">
        <v>9173</v>
      </c>
      <c r="C6915" s="1">
        <v>41072</v>
      </c>
      <c r="D6915">
        <f>YEAR(Table1[[#This Row],[Order Date]])</f>
        <v>2012</v>
      </c>
      <c r="E6915">
        <f>MONTH(Table1[[#This Row],[Order Date]])</f>
        <v>6</v>
      </c>
      <c r="F6915" t="str">
        <f>Table1[[#This Row],[Order Year]]&amp;"-"&amp;Table1[[#This Row],[Order Month]]</f>
        <v>2012-6</v>
      </c>
      <c r="G6915" s="5">
        <f>YEAR(Table1[[#This Row],[Order Date]])*100 + MONTH(Table1[[#This Row],[Order Date]])</f>
        <v>201206</v>
      </c>
      <c r="H6915" s="1">
        <v>41076</v>
      </c>
      <c r="I6915" t="s">
        <v>53</v>
      </c>
      <c r="J6915" t="s">
        <v>862</v>
      </c>
      <c r="K6915" t="s">
        <v>863</v>
      </c>
      <c r="L6915" t="s">
        <v>29</v>
      </c>
      <c r="M6915" t="s">
        <v>30</v>
      </c>
      <c r="N6915" t="s">
        <v>9174</v>
      </c>
      <c r="O6915" t="s">
        <v>57</v>
      </c>
      <c r="P6915">
        <v>33407</v>
      </c>
      <c r="Q6915" t="s">
        <v>33</v>
      </c>
      <c r="R6915" t="s">
        <v>473</v>
      </c>
      <c r="S6915" t="s">
        <v>74</v>
      </c>
      <c r="T6915" t="s">
        <v>75</v>
      </c>
      <c r="U6915" t="s">
        <v>474</v>
      </c>
      <c r="V6915">
        <v>55.984000000000009</v>
      </c>
      <c r="W6915">
        <v>2</v>
      </c>
      <c r="X6915" s="9">
        <f>Table1[[#This Row],[Discount]]</f>
        <v>0.2</v>
      </c>
      <c r="Y6915">
        <v>0.2</v>
      </c>
      <c r="Z6915">
        <v>4.1987999999999985</v>
      </c>
    </row>
    <row r="6916" spans="1:26" ht="16" x14ac:dyDescent="0.2">
      <c r="A6916">
        <v>6915</v>
      </c>
      <c r="B6916" t="s">
        <v>9175</v>
      </c>
      <c r="C6916" s="1">
        <v>40899</v>
      </c>
      <c r="D6916">
        <f>YEAR(Table1[[#This Row],[Order Date]])</f>
        <v>2011</v>
      </c>
      <c r="E6916">
        <f>MONTH(Table1[[#This Row],[Order Date]])</f>
        <v>12</v>
      </c>
      <c r="F6916" t="str">
        <f>Table1[[#This Row],[Order Year]]&amp;"-"&amp;Table1[[#This Row],[Order Month]]</f>
        <v>2011-12</v>
      </c>
      <c r="G6916" s="5">
        <f>YEAR(Table1[[#This Row],[Order Date]])*100 + MONTH(Table1[[#This Row],[Order Date]])</f>
        <v>201112</v>
      </c>
      <c r="H6916" s="1">
        <v>40906</v>
      </c>
      <c r="I6916" t="s">
        <v>53</v>
      </c>
      <c r="J6916" t="s">
        <v>3489</v>
      </c>
      <c r="K6916" t="s">
        <v>3490</v>
      </c>
      <c r="L6916" t="s">
        <v>29</v>
      </c>
      <c r="M6916" t="s">
        <v>30</v>
      </c>
      <c r="N6916" t="s">
        <v>306</v>
      </c>
      <c r="O6916" t="s">
        <v>214</v>
      </c>
      <c r="P6916">
        <v>60623</v>
      </c>
      <c r="Q6916" t="s">
        <v>108</v>
      </c>
      <c r="R6916" t="s">
        <v>2120</v>
      </c>
      <c r="S6916" t="s">
        <v>49</v>
      </c>
      <c r="T6916" t="s">
        <v>62</v>
      </c>
      <c r="U6916" t="s">
        <v>2121</v>
      </c>
      <c r="V6916">
        <v>132.16</v>
      </c>
      <c r="W6916">
        <v>1</v>
      </c>
      <c r="X6916" s="9">
        <f>Table1[[#This Row],[Discount]]</f>
        <v>0.2</v>
      </c>
      <c r="Y6916">
        <v>0.2</v>
      </c>
      <c r="Z6916">
        <v>9.911999999999999</v>
      </c>
    </row>
    <row r="6917" spans="1:26" ht="16" x14ac:dyDescent="0.2">
      <c r="A6917">
        <v>6916</v>
      </c>
      <c r="B6917" t="s">
        <v>9175</v>
      </c>
      <c r="C6917" s="1">
        <v>40899</v>
      </c>
      <c r="D6917">
        <f>YEAR(Table1[[#This Row],[Order Date]])</f>
        <v>2011</v>
      </c>
      <c r="E6917">
        <f>MONTH(Table1[[#This Row],[Order Date]])</f>
        <v>12</v>
      </c>
      <c r="F6917" t="str">
        <f>Table1[[#This Row],[Order Year]]&amp;"-"&amp;Table1[[#This Row],[Order Month]]</f>
        <v>2011-12</v>
      </c>
      <c r="G6917" s="5">
        <f>YEAR(Table1[[#This Row],[Order Date]])*100 + MONTH(Table1[[#This Row],[Order Date]])</f>
        <v>201112</v>
      </c>
      <c r="H6917" s="1">
        <v>40906</v>
      </c>
      <c r="I6917" t="s">
        <v>53</v>
      </c>
      <c r="J6917" t="s">
        <v>3489</v>
      </c>
      <c r="K6917" t="s">
        <v>3490</v>
      </c>
      <c r="L6917" t="s">
        <v>29</v>
      </c>
      <c r="M6917" t="s">
        <v>30</v>
      </c>
      <c r="N6917" t="s">
        <v>306</v>
      </c>
      <c r="O6917" t="s">
        <v>214</v>
      </c>
      <c r="P6917">
        <v>60623</v>
      </c>
      <c r="Q6917" t="s">
        <v>108</v>
      </c>
      <c r="R6917" t="s">
        <v>2050</v>
      </c>
      <c r="S6917" t="s">
        <v>49</v>
      </c>
      <c r="T6917" t="s">
        <v>78</v>
      </c>
      <c r="U6917" t="s">
        <v>2051</v>
      </c>
      <c r="V6917">
        <v>17.903999999999996</v>
      </c>
      <c r="W6917">
        <v>6</v>
      </c>
      <c r="X6917" s="9">
        <f>Table1[[#This Row],[Discount]]</f>
        <v>0.8</v>
      </c>
      <c r="Y6917">
        <v>0.8</v>
      </c>
      <c r="Z6917">
        <v>-31.332000000000008</v>
      </c>
    </row>
    <row r="6918" spans="1:26" ht="16" x14ac:dyDescent="0.2">
      <c r="A6918">
        <v>6917</v>
      </c>
      <c r="B6918" t="s">
        <v>9175</v>
      </c>
      <c r="C6918" s="1">
        <v>40899</v>
      </c>
      <c r="D6918">
        <f>YEAR(Table1[[#This Row],[Order Date]])</f>
        <v>2011</v>
      </c>
      <c r="E6918">
        <f>MONTH(Table1[[#This Row],[Order Date]])</f>
        <v>12</v>
      </c>
      <c r="F6918" t="str">
        <f>Table1[[#This Row],[Order Year]]&amp;"-"&amp;Table1[[#This Row],[Order Month]]</f>
        <v>2011-12</v>
      </c>
      <c r="G6918" s="5">
        <f>YEAR(Table1[[#This Row],[Order Date]])*100 + MONTH(Table1[[#This Row],[Order Date]])</f>
        <v>201112</v>
      </c>
      <c r="H6918" s="1">
        <v>40906</v>
      </c>
      <c r="I6918" t="s">
        <v>53</v>
      </c>
      <c r="J6918" t="s">
        <v>3489</v>
      </c>
      <c r="K6918" t="s">
        <v>3490</v>
      </c>
      <c r="L6918" t="s">
        <v>29</v>
      </c>
      <c r="M6918" t="s">
        <v>30</v>
      </c>
      <c r="N6918" t="s">
        <v>306</v>
      </c>
      <c r="O6918" t="s">
        <v>214</v>
      </c>
      <c r="P6918">
        <v>60623</v>
      </c>
      <c r="Q6918" t="s">
        <v>108</v>
      </c>
      <c r="R6918" t="s">
        <v>3796</v>
      </c>
      <c r="S6918" t="s">
        <v>49</v>
      </c>
      <c r="T6918" t="s">
        <v>93</v>
      </c>
      <c r="U6918" t="s">
        <v>3797</v>
      </c>
      <c r="V6918">
        <v>124.032</v>
      </c>
      <c r="W6918">
        <v>4</v>
      </c>
      <c r="X6918" s="9">
        <f>Table1[[#This Row],[Discount]]</f>
        <v>0.2</v>
      </c>
      <c r="Y6918">
        <v>0.2</v>
      </c>
      <c r="Z6918">
        <v>44.961600000000004</v>
      </c>
    </row>
    <row r="6919" spans="1:26" ht="16" x14ac:dyDescent="0.2">
      <c r="A6919">
        <v>6918</v>
      </c>
      <c r="B6919" t="s">
        <v>9176</v>
      </c>
      <c r="C6919" s="1">
        <v>40893</v>
      </c>
      <c r="D6919">
        <f>YEAR(Table1[[#This Row],[Order Date]])</f>
        <v>2011</v>
      </c>
      <c r="E6919">
        <f>MONTH(Table1[[#This Row],[Order Date]])</f>
        <v>12</v>
      </c>
      <c r="F6919" t="str">
        <f>Table1[[#This Row],[Order Year]]&amp;"-"&amp;Table1[[#This Row],[Order Month]]</f>
        <v>2011-12</v>
      </c>
      <c r="G6919" s="5">
        <f>YEAR(Table1[[#This Row],[Order Date]])*100 + MONTH(Table1[[#This Row],[Order Date]])</f>
        <v>201112</v>
      </c>
      <c r="H6919" s="1">
        <v>40898</v>
      </c>
      <c r="I6919" t="s">
        <v>53</v>
      </c>
      <c r="J6919" t="s">
        <v>7373</v>
      </c>
      <c r="K6919" t="s">
        <v>7374</v>
      </c>
      <c r="L6919" t="s">
        <v>44</v>
      </c>
      <c r="M6919" t="s">
        <v>30</v>
      </c>
      <c r="N6919" t="s">
        <v>5398</v>
      </c>
      <c r="O6919" t="s">
        <v>46</v>
      </c>
      <c r="P6919">
        <v>95823</v>
      </c>
      <c r="Q6919" t="s">
        <v>47</v>
      </c>
      <c r="R6919" t="s">
        <v>4522</v>
      </c>
      <c r="S6919" t="s">
        <v>35</v>
      </c>
      <c r="T6919" t="s">
        <v>39</v>
      </c>
      <c r="U6919" t="s">
        <v>4523</v>
      </c>
      <c r="V6919">
        <v>1403.9200000000003</v>
      </c>
      <c r="W6919">
        <v>5</v>
      </c>
      <c r="X6919" s="9">
        <f>Table1[[#This Row],[Discount]]</f>
        <v>0.2</v>
      </c>
      <c r="Y6919">
        <v>0.2</v>
      </c>
      <c r="Z6919">
        <v>70.196000000000026</v>
      </c>
    </row>
    <row r="6920" spans="1:26" ht="16" x14ac:dyDescent="0.2">
      <c r="A6920">
        <v>6919</v>
      </c>
      <c r="B6920" t="s">
        <v>9177</v>
      </c>
      <c r="C6920" s="1">
        <v>41381</v>
      </c>
      <c r="D6920">
        <f>YEAR(Table1[[#This Row],[Order Date]])</f>
        <v>2013</v>
      </c>
      <c r="E6920">
        <f>MONTH(Table1[[#This Row],[Order Date]])</f>
        <v>4</v>
      </c>
      <c r="F6920" t="str">
        <f>Table1[[#This Row],[Order Year]]&amp;"-"&amp;Table1[[#This Row],[Order Month]]</f>
        <v>2013-4</v>
      </c>
      <c r="G6920" s="5">
        <f>YEAR(Table1[[#This Row],[Order Date]])*100 + MONTH(Table1[[#This Row],[Order Date]])</f>
        <v>201304</v>
      </c>
      <c r="H6920" s="1">
        <v>41383</v>
      </c>
      <c r="I6920" t="s">
        <v>26</v>
      </c>
      <c r="J6920" t="s">
        <v>2463</v>
      </c>
      <c r="K6920" t="s">
        <v>2464</v>
      </c>
      <c r="L6920" t="s">
        <v>29</v>
      </c>
      <c r="M6920" t="s">
        <v>30</v>
      </c>
      <c r="N6920" t="s">
        <v>98</v>
      </c>
      <c r="O6920" t="s">
        <v>99</v>
      </c>
      <c r="P6920">
        <v>98115</v>
      </c>
      <c r="Q6920" t="s">
        <v>47</v>
      </c>
      <c r="R6920" t="s">
        <v>6444</v>
      </c>
      <c r="S6920" t="s">
        <v>49</v>
      </c>
      <c r="T6920" t="s">
        <v>581</v>
      </c>
      <c r="U6920" t="s">
        <v>6445</v>
      </c>
      <c r="V6920">
        <v>28.799999999999997</v>
      </c>
      <c r="W6920">
        <v>3</v>
      </c>
      <c r="X6920" s="9">
        <f>Table1[[#This Row],[Discount]]</f>
        <v>0</v>
      </c>
      <c r="Y6920">
        <v>0</v>
      </c>
      <c r="Z6920">
        <v>0.86400000000000077</v>
      </c>
    </row>
    <row r="6921" spans="1:26" ht="16" x14ac:dyDescent="0.2">
      <c r="A6921">
        <v>6920</v>
      </c>
      <c r="B6921" t="s">
        <v>9178</v>
      </c>
      <c r="C6921" s="1">
        <v>41050</v>
      </c>
      <c r="D6921">
        <f>YEAR(Table1[[#This Row],[Order Date]])</f>
        <v>2012</v>
      </c>
      <c r="E6921">
        <f>MONTH(Table1[[#This Row],[Order Date]])</f>
        <v>5</v>
      </c>
      <c r="F6921" t="str">
        <f>Table1[[#This Row],[Order Year]]&amp;"-"&amp;Table1[[#This Row],[Order Month]]</f>
        <v>2012-5</v>
      </c>
      <c r="G6921" s="5">
        <f>YEAR(Table1[[#This Row],[Order Date]])*100 + MONTH(Table1[[#This Row],[Order Date]])</f>
        <v>201205</v>
      </c>
      <c r="H6921" s="1">
        <v>41057</v>
      </c>
      <c r="I6921" t="s">
        <v>53</v>
      </c>
      <c r="J6921" t="s">
        <v>3633</v>
      </c>
      <c r="K6921" t="s">
        <v>3634</v>
      </c>
      <c r="L6921" t="s">
        <v>44</v>
      </c>
      <c r="M6921" t="s">
        <v>30</v>
      </c>
      <c r="N6921" t="s">
        <v>149</v>
      </c>
      <c r="O6921" t="s">
        <v>150</v>
      </c>
      <c r="P6921">
        <v>19143</v>
      </c>
      <c r="Q6921" t="s">
        <v>151</v>
      </c>
      <c r="R6921" t="s">
        <v>3130</v>
      </c>
      <c r="S6921" t="s">
        <v>49</v>
      </c>
      <c r="T6921" t="s">
        <v>78</v>
      </c>
      <c r="U6921" t="s">
        <v>3131</v>
      </c>
      <c r="V6921">
        <v>24.588000000000001</v>
      </c>
      <c r="W6921">
        <v>2</v>
      </c>
      <c r="X6921" s="9">
        <f>Table1[[#This Row],[Discount]]</f>
        <v>0.7</v>
      </c>
      <c r="Y6921">
        <v>0.7</v>
      </c>
      <c r="Z6921">
        <v>-18.031199999999998</v>
      </c>
    </row>
    <row r="6922" spans="1:26" ht="16" x14ac:dyDescent="0.2">
      <c r="A6922">
        <v>6921</v>
      </c>
      <c r="B6922" t="s">
        <v>9179</v>
      </c>
      <c r="C6922" s="1">
        <v>41697</v>
      </c>
      <c r="D6922">
        <f>YEAR(Table1[[#This Row],[Order Date]])</f>
        <v>2014</v>
      </c>
      <c r="E6922">
        <f>MONTH(Table1[[#This Row],[Order Date]])</f>
        <v>2</v>
      </c>
      <c r="F6922" t="str">
        <f>Table1[[#This Row],[Order Year]]&amp;"-"&amp;Table1[[#This Row],[Order Month]]</f>
        <v>2014-2</v>
      </c>
      <c r="G6922" s="5">
        <f>YEAR(Table1[[#This Row],[Order Date]])*100 + MONTH(Table1[[#This Row],[Order Date]])</f>
        <v>201402</v>
      </c>
      <c r="H6922" s="1">
        <v>41701</v>
      </c>
      <c r="I6922" t="s">
        <v>53</v>
      </c>
      <c r="J6922" t="s">
        <v>679</v>
      </c>
      <c r="K6922" t="s">
        <v>680</v>
      </c>
      <c r="L6922" t="s">
        <v>29</v>
      </c>
      <c r="M6922" t="s">
        <v>30</v>
      </c>
      <c r="N6922" t="s">
        <v>8306</v>
      </c>
      <c r="O6922" t="s">
        <v>46</v>
      </c>
      <c r="P6922">
        <v>93101</v>
      </c>
      <c r="Q6922" t="s">
        <v>47</v>
      </c>
      <c r="R6922" t="s">
        <v>2105</v>
      </c>
      <c r="S6922" t="s">
        <v>49</v>
      </c>
      <c r="T6922" t="s">
        <v>81</v>
      </c>
      <c r="U6922" t="s">
        <v>2106</v>
      </c>
      <c r="V6922">
        <v>356.78999999999996</v>
      </c>
      <c r="W6922">
        <v>7</v>
      </c>
      <c r="X6922" s="9">
        <f>Table1[[#This Row],[Discount]]</f>
        <v>0</v>
      </c>
      <c r="Y6922">
        <v>0</v>
      </c>
      <c r="Z6922">
        <v>99.901199999999989</v>
      </c>
    </row>
    <row r="6923" spans="1:26" ht="16" x14ac:dyDescent="0.2">
      <c r="A6923">
        <v>6922</v>
      </c>
      <c r="B6923" t="s">
        <v>9180</v>
      </c>
      <c r="C6923" s="1">
        <v>41734</v>
      </c>
      <c r="D6923">
        <f>YEAR(Table1[[#This Row],[Order Date]])</f>
        <v>2014</v>
      </c>
      <c r="E6923">
        <f>MONTH(Table1[[#This Row],[Order Date]])</f>
        <v>4</v>
      </c>
      <c r="F6923" t="str">
        <f>Table1[[#This Row],[Order Year]]&amp;"-"&amp;Table1[[#This Row],[Order Month]]</f>
        <v>2014-4</v>
      </c>
      <c r="G6923" s="5">
        <f>YEAR(Table1[[#This Row],[Order Date]])*100 + MONTH(Table1[[#This Row],[Order Date]])</f>
        <v>201404</v>
      </c>
      <c r="H6923" s="1">
        <v>41740</v>
      </c>
      <c r="I6923" t="s">
        <v>53</v>
      </c>
      <c r="J6923" t="s">
        <v>3220</v>
      </c>
      <c r="K6923" t="s">
        <v>3221</v>
      </c>
      <c r="L6923" t="s">
        <v>105</v>
      </c>
      <c r="M6923" t="s">
        <v>30</v>
      </c>
      <c r="N6923" t="s">
        <v>269</v>
      </c>
      <c r="O6923" t="s">
        <v>270</v>
      </c>
      <c r="P6923">
        <v>10011</v>
      </c>
      <c r="Q6923" t="s">
        <v>151</v>
      </c>
      <c r="R6923" t="s">
        <v>2426</v>
      </c>
      <c r="S6923" t="s">
        <v>49</v>
      </c>
      <c r="T6923" t="s">
        <v>176</v>
      </c>
      <c r="U6923" t="s">
        <v>2427</v>
      </c>
      <c r="V6923">
        <v>16.98</v>
      </c>
      <c r="W6923">
        <v>1</v>
      </c>
      <c r="X6923" s="9">
        <f>Table1[[#This Row],[Discount]]</f>
        <v>0</v>
      </c>
      <c r="Y6923">
        <v>0</v>
      </c>
      <c r="Z6923">
        <v>8.49</v>
      </c>
    </row>
    <row r="6924" spans="1:26" ht="16" x14ac:dyDescent="0.2">
      <c r="A6924">
        <v>6923</v>
      </c>
      <c r="B6924" t="s">
        <v>9181</v>
      </c>
      <c r="C6924" s="1">
        <v>40984</v>
      </c>
      <c r="D6924">
        <f>YEAR(Table1[[#This Row],[Order Date]])</f>
        <v>2012</v>
      </c>
      <c r="E6924">
        <f>MONTH(Table1[[#This Row],[Order Date]])</f>
        <v>3</v>
      </c>
      <c r="F6924" t="str">
        <f>Table1[[#This Row],[Order Year]]&amp;"-"&amp;Table1[[#This Row],[Order Month]]</f>
        <v>2012-3</v>
      </c>
      <c r="G6924" s="5">
        <f>YEAR(Table1[[#This Row],[Order Date]])*100 + MONTH(Table1[[#This Row],[Order Date]])</f>
        <v>201203</v>
      </c>
      <c r="H6924" s="1">
        <v>40987</v>
      </c>
      <c r="I6924" t="s">
        <v>26</v>
      </c>
      <c r="J6924" t="s">
        <v>3169</v>
      </c>
      <c r="K6924" t="s">
        <v>3170</v>
      </c>
      <c r="L6924" t="s">
        <v>29</v>
      </c>
      <c r="M6924" t="s">
        <v>30</v>
      </c>
      <c r="N6924" t="s">
        <v>1563</v>
      </c>
      <c r="O6924" t="s">
        <v>361</v>
      </c>
      <c r="P6924">
        <v>36830</v>
      </c>
      <c r="Q6924" t="s">
        <v>33</v>
      </c>
      <c r="R6924" t="s">
        <v>1974</v>
      </c>
      <c r="S6924" t="s">
        <v>49</v>
      </c>
      <c r="T6924" t="s">
        <v>50</v>
      </c>
      <c r="U6924" t="s">
        <v>1975</v>
      </c>
      <c r="V6924">
        <v>491.55</v>
      </c>
      <c r="W6924">
        <v>5</v>
      </c>
      <c r="X6924" s="9">
        <f>Table1[[#This Row],[Discount]]</f>
        <v>0</v>
      </c>
      <c r="Y6924">
        <v>0</v>
      </c>
      <c r="Z6924">
        <v>240.8595</v>
      </c>
    </row>
    <row r="6925" spans="1:26" ht="16" x14ac:dyDescent="0.2">
      <c r="A6925">
        <v>6924</v>
      </c>
      <c r="B6925" t="s">
        <v>9181</v>
      </c>
      <c r="C6925" s="1">
        <v>40984</v>
      </c>
      <c r="D6925">
        <f>YEAR(Table1[[#This Row],[Order Date]])</f>
        <v>2012</v>
      </c>
      <c r="E6925">
        <f>MONTH(Table1[[#This Row],[Order Date]])</f>
        <v>3</v>
      </c>
      <c r="F6925" t="str">
        <f>Table1[[#This Row],[Order Year]]&amp;"-"&amp;Table1[[#This Row],[Order Month]]</f>
        <v>2012-3</v>
      </c>
      <c r="G6925" s="5">
        <f>YEAR(Table1[[#This Row],[Order Date]])*100 + MONTH(Table1[[#This Row],[Order Date]])</f>
        <v>201203</v>
      </c>
      <c r="H6925" s="1">
        <v>40987</v>
      </c>
      <c r="I6925" t="s">
        <v>26</v>
      </c>
      <c r="J6925" t="s">
        <v>3169</v>
      </c>
      <c r="K6925" t="s">
        <v>3170</v>
      </c>
      <c r="L6925" t="s">
        <v>29</v>
      </c>
      <c r="M6925" t="s">
        <v>30</v>
      </c>
      <c r="N6925" t="s">
        <v>1563</v>
      </c>
      <c r="O6925" t="s">
        <v>361</v>
      </c>
      <c r="P6925">
        <v>36830</v>
      </c>
      <c r="Q6925" t="s">
        <v>33</v>
      </c>
      <c r="R6925" t="s">
        <v>1694</v>
      </c>
      <c r="S6925" t="s">
        <v>49</v>
      </c>
      <c r="T6925" t="s">
        <v>176</v>
      </c>
      <c r="U6925" t="s">
        <v>1695</v>
      </c>
      <c r="V6925">
        <v>7.38</v>
      </c>
      <c r="W6925">
        <v>2</v>
      </c>
      <c r="X6925" s="9">
        <f>Table1[[#This Row],[Discount]]</f>
        <v>0</v>
      </c>
      <c r="Y6925">
        <v>0</v>
      </c>
      <c r="Z6925">
        <v>3.3947999999999996</v>
      </c>
    </row>
    <row r="6926" spans="1:26" ht="16" x14ac:dyDescent="0.2">
      <c r="A6926">
        <v>6925</v>
      </c>
      <c r="B6926" t="s">
        <v>9182</v>
      </c>
      <c r="C6926" s="1">
        <v>41243</v>
      </c>
      <c r="D6926">
        <f>YEAR(Table1[[#This Row],[Order Date]])</f>
        <v>2012</v>
      </c>
      <c r="E6926">
        <f>MONTH(Table1[[#This Row],[Order Date]])</f>
        <v>11</v>
      </c>
      <c r="F6926" t="str">
        <f>Table1[[#This Row],[Order Year]]&amp;"-"&amp;Table1[[#This Row],[Order Month]]</f>
        <v>2012-11</v>
      </c>
      <c r="G6926" s="5">
        <f>YEAR(Table1[[#This Row],[Order Date]])*100 + MONTH(Table1[[#This Row],[Order Date]])</f>
        <v>201211</v>
      </c>
      <c r="H6926" s="1">
        <v>41247</v>
      </c>
      <c r="I6926" t="s">
        <v>53</v>
      </c>
      <c r="J6926" t="s">
        <v>4571</v>
      </c>
      <c r="K6926" t="s">
        <v>4572</v>
      </c>
      <c r="L6926" t="s">
        <v>29</v>
      </c>
      <c r="M6926" t="s">
        <v>30</v>
      </c>
      <c r="N6926" t="s">
        <v>269</v>
      </c>
      <c r="O6926" t="s">
        <v>270</v>
      </c>
      <c r="P6926">
        <v>10035</v>
      </c>
      <c r="Q6926" t="s">
        <v>151</v>
      </c>
      <c r="R6926" t="s">
        <v>3658</v>
      </c>
      <c r="S6926" t="s">
        <v>49</v>
      </c>
      <c r="T6926" t="s">
        <v>93</v>
      </c>
      <c r="U6926" t="s">
        <v>3659</v>
      </c>
      <c r="V6926">
        <v>23.66</v>
      </c>
      <c r="W6926">
        <v>7</v>
      </c>
      <c r="X6926" s="9">
        <f>Table1[[#This Row],[Discount]]</f>
        <v>0</v>
      </c>
      <c r="Y6926">
        <v>0</v>
      </c>
      <c r="Z6926">
        <v>10.883599999999998</v>
      </c>
    </row>
    <row r="6927" spans="1:26" ht="16" x14ac:dyDescent="0.2">
      <c r="A6927">
        <v>6926</v>
      </c>
      <c r="B6927" t="s">
        <v>9182</v>
      </c>
      <c r="C6927" s="1">
        <v>41243</v>
      </c>
      <c r="D6927">
        <f>YEAR(Table1[[#This Row],[Order Date]])</f>
        <v>2012</v>
      </c>
      <c r="E6927">
        <f>MONTH(Table1[[#This Row],[Order Date]])</f>
        <v>11</v>
      </c>
      <c r="F6927" t="str">
        <f>Table1[[#This Row],[Order Year]]&amp;"-"&amp;Table1[[#This Row],[Order Month]]</f>
        <v>2012-11</v>
      </c>
      <c r="G6927" s="5">
        <f>YEAR(Table1[[#This Row],[Order Date]])*100 + MONTH(Table1[[#This Row],[Order Date]])</f>
        <v>201211</v>
      </c>
      <c r="H6927" s="1">
        <v>41247</v>
      </c>
      <c r="I6927" t="s">
        <v>53</v>
      </c>
      <c r="J6927" t="s">
        <v>4571</v>
      </c>
      <c r="K6927" t="s">
        <v>4572</v>
      </c>
      <c r="L6927" t="s">
        <v>29</v>
      </c>
      <c r="M6927" t="s">
        <v>30</v>
      </c>
      <c r="N6927" t="s">
        <v>269</v>
      </c>
      <c r="O6927" t="s">
        <v>270</v>
      </c>
      <c r="P6927">
        <v>10035</v>
      </c>
      <c r="Q6927" t="s">
        <v>151</v>
      </c>
      <c r="R6927" t="s">
        <v>6701</v>
      </c>
      <c r="S6927" t="s">
        <v>35</v>
      </c>
      <c r="T6927" t="s">
        <v>36</v>
      </c>
      <c r="U6927" t="s">
        <v>6702</v>
      </c>
      <c r="V6927">
        <v>681.40800000000013</v>
      </c>
      <c r="W6927">
        <v>12</v>
      </c>
      <c r="X6927" s="9">
        <f>Table1[[#This Row],[Discount]]</f>
        <v>0.2</v>
      </c>
      <c r="Y6927">
        <v>0.2</v>
      </c>
      <c r="Z6927">
        <v>42.588000000000022</v>
      </c>
    </row>
    <row r="6928" spans="1:26" ht="16" x14ac:dyDescent="0.2">
      <c r="A6928">
        <v>6927</v>
      </c>
      <c r="B6928" t="s">
        <v>9183</v>
      </c>
      <c r="C6928" s="1">
        <v>41484</v>
      </c>
      <c r="D6928">
        <f>YEAR(Table1[[#This Row],[Order Date]])</f>
        <v>2013</v>
      </c>
      <c r="E6928">
        <f>MONTH(Table1[[#This Row],[Order Date]])</f>
        <v>7</v>
      </c>
      <c r="F6928" t="str">
        <f>Table1[[#This Row],[Order Year]]&amp;"-"&amp;Table1[[#This Row],[Order Month]]</f>
        <v>2013-7</v>
      </c>
      <c r="G6928" s="5">
        <f>YEAR(Table1[[#This Row],[Order Date]])*100 + MONTH(Table1[[#This Row],[Order Date]])</f>
        <v>201307</v>
      </c>
      <c r="H6928" s="1">
        <v>41490</v>
      </c>
      <c r="I6928" t="s">
        <v>53</v>
      </c>
      <c r="J6928" t="s">
        <v>7146</v>
      </c>
      <c r="K6928" t="s">
        <v>7147</v>
      </c>
      <c r="L6928" t="s">
        <v>29</v>
      </c>
      <c r="M6928" t="s">
        <v>30</v>
      </c>
      <c r="N6928" t="s">
        <v>45</v>
      </c>
      <c r="O6928" t="s">
        <v>46</v>
      </c>
      <c r="P6928">
        <v>90032</v>
      </c>
      <c r="Q6928" t="s">
        <v>47</v>
      </c>
      <c r="R6928" t="s">
        <v>8128</v>
      </c>
      <c r="S6928" t="s">
        <v>49</v>
      </c>
      <c r="T6928" t="s">
        <v>50</v>
      </c>
      <c r="U6928" t="s">
        <v>8129</v>
      </c>
      <c r="V6928">
        <v>18.899999999999999</v>
      </c>
      <c r="W6928">
        <v>3</v>
      </c>
      <c r="X6928" s="9">
        <f>Table1[[#This Row],[Discount]]</f>
        <v>0</v>
      </c>
      <c r="Y6928">
        <v>0</v>
      </c>
      <c r="Z6928">
        <v>8.6939999999999991</v>
      </c>
    </row>
    <row r="6929" spans="1:26" ht="16" x14ac:dyDescent="0.2">
      <c r="A6929">
        <v>6928</v>
      </c>
      <c r="B6929" t="s">
        <v>9184</v>
      </c>
      <c r="C6929" s="1">
        <v>41449</v>
      </c>
      <c r="D6929">
        <f>YEAR(Table1[[#This Row],[Order Date]])</f>
        <v>2013</v>
      </c>
      <c r="E6929">
        <f>MONTH(Table1[[#This Row],[Order Date]])</f>
        <v>6</v>
      </c>
      <c r="F6929" t="str">
        <f>Table1[[#This Row],[Order Year]]&amp;"-"&amp;Table1[[#This Row],[Order Month]]</f>
        <v>2013-6</v>
      </c>
      <c r="G6929" s="5">
        <f>YEAR(Table1[[#This Row],[Order Date]])*100 + MONTH(Table1[[#This Row],[Order Date]])</f>
        <v>201306</v>
      </c>
      <c r="H6929" s="1">
        <v>41451</v>
      </c>
      <c r="I6929" t="s">
        <v>26</v>
      </c>
      <c r="J6929" t="s">
        <v>668</v>
      </c>
      <c r="K6929" t="s">
        <v>669</v>
      </c>
      <c r="L6929" t="s">
        <v>29</v>
      </c>
      <c r="M6929" t="s">
        <v>30</v>
      </c>
      <c r="N6929" t="s">
        <v>130</v>
      </c>
      <c r="O6929" t="s">
        <v>46</v>
      </c>
      <c r="P6929">
        <v>94109</v>
      </c>
      <c r="Q6929" t="s">
        <v>47</v>
      </c>
      <c r="R6929" t="s">
        <v>5020</v>
      </c>
      <c r="S6929" t="s">
        <v>49</v>
      </c>
      <c r="T6929" t="s">
        <v>62</v>
      </c>
      <c r="U6929" t="s">
        <v>5021</v>
      </c>
      <c r="V6929">
        <v>93.68</v>
      </c>
      <c r="W6929">
        <v>4</v>
      </c>
      <c r="X6929" s="9">
        <f>Table1[[#This Row],[Discount]]</f>
        <v>0</v>
      </c>
      <c r="Y6929">
        <v>0</v>
      </c>
      <c r="Z6929">
        <v>25.293599999999998</v>
      </c>
    </row>
    <row r="6930" spans="1:26" ht="16" x14ac:dyDescent="0.2">
      <c r="A6930">
        <v>6929</v>
      </c>
      <c r="B6930" t="s">
        <v>9184</v>
      </c>
      <c r="C6930" s="1">
        <v>41449</v>
      </c>
      <c r="D6930">
        <f>YEAR(Table1[[#This Row],[Order Date]])</f>
        <v>2013</v>
      </c>
      <c r="E6930">
        <f>MONTH(Table1[[#This Row],[Order Date]])</f>
        <v>6</v>
      </c>
      <c r="F6930" t="str">
        <f>Table1[[#This Row],[Order Year]]&amp;"-"&amp;Table1[[#This Row],[Order Month]]</f>
        <v>2013-6</v>
      </c>
      <c r="G6930" s="5">
        <f>YEAR(Table1[[#This Row],[Order Date]])*100 + MONTH(Table1[[#This Row],[Order Date]])</f>
        <v>201306</v>
      </c>
      <c r="H6930" s="1">
        <v>41451</v>
      </c>
      <c r="I6930" t="s">
        <v>26</v>
      </c>
      <c r="J6930" t="s">
        <v>668</v>
      </c>
      <c r="K6930" t="s">
        <v>669</v>
      </c>
      <c r="L6930" t="s">
        <v>29</v>
      </c>
      <c r="M6930" t="s">
        <v>30</v>
      </c>
      <c r="N6930" t="s">
        <v>130</v>
      </c>
      <c r="O6930" t="s">
        <v>46</v>
      </c>
      <c r="P6930">
        <v>94109</v>
      </c>
      <c r="Q6930" t="s">
        <v>47</v>
      </c>
      <c r="R6930" t="s">
        <v>2230</v>
      </c>
      <c r="S6930" t="s">
        <v>49</v>
      </c>
      <c r="T6930" t="s">
        <v>50</v>
      </c>
      <c r="U6930" t="s">
        <v>2231</v>
      </c>
      <c r="V6930">
        <v>21.93</v>
      </c>
      <c r="W6930">
        <v>3</v>
      </c>
      <c r="X6930" s="9">
        <f>Table1[[#This Row],[Discount]]</f>
        <v>0</v>
      </c>
      <c r="Y6930">
        <v>0</v>
      </c>
      <c r="Z6930">
        <v>10.307099999999998</v>
      </c>
    </row>
    <row r="6931" spans="1:26" ht="16" x14ac:dyDescent="0.2">
      <c r="A6931">
        <v>6930</v>
      </c>
      <c r="B6931" t="s">
        <v>9184</v>
      </c>
      <c r="C6931" s="1">
        <v>41449</v>
      </c>
      <c r="D6931">
        <f>YEAR(Table1[[#This Row],[Order Date]])</f>
        <v>2013</v>
      </c>
      <c r="E6931">
        <f>MONTH(Table1[[#This Row],[Order Date]])</f>
        <v>6</v>
      </c>
      <c r="F6931" t="str">
        <f>Table1[[#This Row],[Order Year]]&amp;"-"&amp;Table1[[#This Row],[Order Month]]</f>
        <v>2013-6</v>
      </c>
      <c r="G6931" s="5">
        <f>YEAR(Table1[[#This Row],[Order Date]])*100 + MONTH(Table1[[#This Row],[Order Date]])</f>
        <v>201306</v>
      </c>
      <c r="H6931" s="1">
        <v>41451</v>
      </c>
      <c r="I6931" t="s">
        <v>26</v>
      </c>
      <c r="J6931" t="s">
        <v>668</v>
      </c>
      <c r="K6931" t="s">
        <v>669</v>
      </c>
      <c r="L6931" t="s">
        <v>29</v>
      </c>
      <c r="M6931" t="s">
        <v>30</v>
      </c>
      <c r="N6931" t="s">
        <v>130</v>
      </c>
      <c r="O6931" t="s">
        <v>46</v>
      </c>
      <c r="P6931">
        <v>94109</v>
      </c>
      <c r="Q6931" t="s">
        <v>47</v>
      </c>
      <c r="R6931" t="s">
        <v>1381</v>
      </c>
      <c r="S6931" t="s">
        <v>74</v>
      </c>
      <c r="T6931" t="s">
        <v>75</v>
      </c>
      <c r="U6931" t="s">
        <v>1382</v>
      </c>
      <c r="V6931">
        <v>862.34400000000005</v>
      </c>
      <c r="W6931">
        <v>7</v>
      </c>
      <c r="X6931" s="9">
        <f>Table1[[#This Row],[Discount]]</f>
        <v>0.2</v>
      </c>
      <c r="Y6931">
        <v>0.2</v>
      </c>
      <c r="Z6931">
        <v>97.013699999999858</v>
      </c>
    </row>
    <row r="6932" spans="1:26" ht="16" x14ac:dyDescent="0.2">
      <c r="A6932">
        <v>6931</v>
      </c>
      <c r="B6932" t="s">
        <v>9184</v>
      </c>
      <c r="C6932" s="1">
        <v>41449</v>
      </c>
      <c r="D6932">
        <f>YEAR(Table1[[#This Row],[Order Date]])</f>
        <v>2013</v>
      </c>
      <c r="E6932">
        <f>MONTH(Table1[[#This Row],[Order Date]])</f>
        <v>6</v>
      </c>
      <c r="F6932" t="str">
        <f>Table1[[#This Row],[Order Year]]&amp;"-"&amp;Table1[[#This Row],[Order Month]]</f>
        <v>2013-6</v>
      </c>
      <c r="G6932" s="5">
        <f>YEAR(Table1[[#This Row],[Order Date]])*100 + MONTH(Table1[[#This Row],[Order Date]])</f>
        <v>201306</v>
      </c>
      <c r="H6932" s="1">
        <v>41451</v>
      </c>
      <c r="I6932" t="s">
        <v>26</v>
      </c>
      <c r="J6932" t="s">
        <v>668</v>
      </c>
      <c r="K6932" t="s">
        <v>669</v>
      </c>
      <c r="L6932" t="s">
        <v>29</v>
      </c>
      <c r="M6932" t="s">
        <v>30</v>
      </c>
      <c r="N6932" t="s">
        <v>130</v>
      </c>
      <c r="O6932" t="s">
        <v>46</v>
      </c>
      <c r="P6932">
        <v>94109</v>
      </c>
      <c r="Q6932" t="s">
        <v>47</v>
      </c>
      <c r="R6932" t="s">
        <v>2653</v>
      </c>
      <c r="S6932" t="s">
        <v>49</v>
      </c>
      <c r="T6932" t="s">
        <v>93</v>
      </c>
      <c r="U6932" t="s">
        <v>2654</v>
      </c>
      <c r="V6932">
        <v>19.98</v>
      </c>
      <c r="W6932">
        <v>1</v>
      </c>
      <c r="X6932" s="9">
        <f>Table1[[#This Row],[Discount]]</f>
        <v>0</v>
      </c>
      <c r="Y6932">
        <v>0</v>
      </c>
      <c r="Z6932">
        <v>9.3905999999999992</v>
      </c>
    </row>
    <row r="6933" spans="1:26" ht="16" x14ac:dyDescent="0.2">
      <c r="A6933">
        <v>6932</v>
      </c>
      <c r="B6933" t="s">
        <v>9185</v>
      </c>
      <c r="C6933" s="1">
        <v>40738</v>
      </c>
      <c r="D6933">
        <f>YEAR(Table1[[#This Row],[Order Date]])</f>
        <v>2011</v>
      </c>
      <c r="E6933">
        <f>MONTH(Table1[[#This Row],[Order Date]])</f>
        <v>7</v>
      </c>
      <c r="F6933" t="str">
        <f>Table1[[#This Row],[Order Year]]&amp;"-"&amp;Table1[[#This Row],[Order Month]]</f>
        <v>2011-7</v>
      </c>
      <c r="G6933" s="5">
        <f>YEAR(Table1[[#This Row],[Order Date]])*100 + MONTH(Table1[[#This Row],[Order Date]])</f>
        <v>201107</v>
      </c>
      <c r="H6933" s="1">
        <v>40742</v>
      </c>
      <c r="I6933" t="s">
        <v>53</v>
      </c>
      <c r="J6933" t="s">
        <v>3871</v>
      </c>
      <c r="K6933" t="s">
        <v>3872</v>
      </c>
      <c r="L6933" t="s">
        <v>29</v>
      </c>
      <c r="M6933" t="s">
        <v>30</v>
      </c>
      <c r="N6933" t="s">
        <v>149</v>
      </c>
      <c r="O6933" t="s">
        <v>150</v>
      </c>
      <c r="P6933">
        <v>19140</v>
      </c>
      <c r="Q6933" t="s">
        <v>151</v>
      </c>
      <c r="R6933" t="s">
        <v>9186</v>
      </c>
      <c r="S6933" t="s">
        <v>74</v>
      </c>
      <c r="T6933" t="s">
        <v>75</v>
      </c>
      <c r="U6933" t="s">
        <v>9187</v>
      </c>
      <c r="V6933">
        <v>13.493999999999998</v>
      </c>
      <c r="W6933">
        <v>1</v>
      </c>
      <c r="X6933" s="9">
        <f>Table1[[#This Row],[Discount]]</f>
        <v>0.4</v>
      </c>
      <c r="Y6933">
        <v>0.4</v>
      </c>
      <c r="Z6933">
        <v>-2.2490000000000023</v>
      </c>
    </row>
    <row r="6934" spans="1:26" ht="16" x14ac:dyDescent="0.2">
      <c r="A6934">
        <v>6933</v>
      </c>
      <c r="B6934" t="s">
        <v>9185</v>
      </c>
      <c r="C6934" s="1">
        <v>40738</v>
      </c>
      <c r="D6934">
        <f>YEAR(Table1[[#This Row],[Order Date]])</f>
        <v>2011</v>
      </c>
      <c r="E6934">
        <f>MONTH(Table1[[#This Row],[Order Date]])</f>
        <v>7</v>
      </c>
      <c r="F6934" t="str">
        <f>Table1[[#This Row],[Order Year]]&amp;"-"&amp;Table1[[#This Row],[Order Month]]</f>
        <v>2011-7</v>
      </c>
      <c r="G6934" s="5">
        <f>YEAR(Table1[[#This Row],[Order Date]])*100 + MONTH(Table1[[#This Row],[Order Date]])</f>
        <v>201107</v>
      </c>
      <c r="H6934" s="1">
        <v>40742</v>
      </c>
      <c r="I6934" t="s">
        <v>53</v>
      </c>
      <c r="J6934" t="s">
        <v>3871</v>
      </c>
      <c r="K6934" t="s">
        <v>3872</v>
      </c>
      <c r="L6934" t="s">
        <v>29</v>
      </c>
      <c r="M6934" t="s">
        <v>30</v>
      </c>
      <c r="N6934" t="s">
        <v>149</v>
      </c>
      <c r="O6934" t="s">
        <v>150</v>
      </c>
      <c r="P6934">
        <v>19140</v>
      </c>
      <c r="Q6934" t="s">
        <v>151</v>
      </c>
      <c r="R6934" t="s">
        <v>8137</v>
      </c>
      <c r="S6934" t="s">
        <v>74</v>
      </c>
      <c r="T6934" t="s">
        <v>75</v>
      </c>
      <c r="U6934" t="s">
        <v>8138</v>
      </c>
      <c r="V6934">
        <v>23.987999999999996</v>
      </c>
      <c r="W6934">
        <v>2</v>
      </c>
      <c r="X6934" s="9">
        <f>Table1[[#This Row],[Discount]]</f>
        <v>0.4</v>
      </c>
      <c r="Y6934">
        <v>0.4</v>
      </c>
      <c r="Z6934">
        <v>-13.993000000000004</v>
      </c>
    </row>
    <row r="6935" spans="1:26" ht="16" x14ac:dyDescent="0.2">
      <c r="A6935">
        <v>6934</v>
      </c>
      <c r="B6935" t="s">
        <v>9185</v>
      </c>
      <c r="C6935" s="1">
        <v>40738</v>
      </c>
      <c r="D6935">
        <f>YEAR(Table1[[#This Row],[Order Date]])</f>
        <v>2011</v>
      </c>
      <c r="E6935">
        <f>MONTH(Table1[[#This Row],[Order Date]])</f>
        <v>7</v>
      </c>
      <c r="F6935" t="str">
        <f>Table1[[#This Row],[Order Year]]&amp;"-"&amp;Table1[[#This Row],[Order Month]]</f>
        <v>2011-7</v>
      </c>
      <c r="G6935" s="5">
        <f>YEAR(Table1[[#This Row],[Order Date]])*100 + MONTH(Table1[[#This Row],[Order Date]])</f>
        <v>201107</v>
      </c>
      <c r="H6935" s="1">
        <v>40742</v>
      </c>
      <c r="I6935" t="s">
        <v>53</v>
      </c>
      <c r="J6935" t="s">
        <v>3871</v>
      </c>
      <c r="K6935" t="s">
        <v>3872</v>
      </c>
      <c r="L6935" t="s">
        <v>29</v>
      </c>
      <c r="M6935" t="s">
        <v>30</v>
      </c>
      <c r="N6935" t="s">
        <v>149</v>
      </c>
      <c r="O6935" t="s">
        <v>150</v>
      </c>
      <c r="P6935">
        <v>19140</v>
      </c>
      <c r="Q6935" t="s">
        <v>151</v>
      </c>
      <c r="R6935" t="s">
        <v>9116</v>
      </c>
      <c r="S6935" t="s">
        <v>35</v>
      </c>
      <c r="T6935" t="s">
        <v>68</v>
      </c>
      <c r="U6935" t="s">
        <v>9117</v>
      </c>
      <c r="V6935">
        <v>31.983999999999998</v>
      </c>
      <c r="W6935">
        <v>2</v>
      </c>
      <c r="X6935" s="9">
        <f>Table1[[#This Row],[Discount]]</f>
        <v>0.2</v>
      </c>
      <c r="Y6935">
        <v>0.2</v>
      </c>
      <c r="Z6935">
        <v>1.1993999999999998</v>
      </c>
    </row>
    <row r="6936" spans="1:26" ht="16" x14ac:dyDescent="0.2">
      <c r="A6936">
        <v>6935</v>
      </c>
      <c r="B6936" t="s">
        <v>9185</v>
      </c>
      <c r="C6936" s="1">
        <v>40738</v>
      </c>
      <c r="D6936">
        <f>YEAR(Table1[[#This Row],[Order Date]])</f>
        <v>2011</v>
      </c>
      <c r="E6936">
        <f>MONTH(Table1[[#This Row],[Order Date]])</f>
        <v>7</v>
      </c>
      <c r="F6936" t="str">
        <f>Table1[[#This Row],[Order Year]]&amp;"-"&amp;Table1[[#This Row],[Order Month]]</f>
        <v>2011-7</v>
      </c>
      <c r="G6936" s="5">
        <f>YEAR(Table1[[#This Row],[Order Date]])*100 + MONTH(Table1[[#This Row],[Order Date]])</f>
        <v>201107</v>
      </c>
      <c r="H6936" s="1">
        <v>40742</v>
      </c>
      <c r="I6936" t="s">
        <v>53</v>
      </c>
      <c r="J6936" t="s">
        <v>3871</v>
      </c>
      <c r="K6936" t="s">
        <v>3872</v>
      </c>
      <c r="L6936" t="s">
        <v>29</v>
      </c>
      <c r="M6936" t="s">
        <v>30</v>
      </c>
      <c r="N6936" t="s">
        <v>149</v>
      </c>
      <c r="O6936" t="s">
        <v>150</v>
      </c>
      <c r="P6936">
        <v>19140</v>
      </c>
      <c r="Q6936" t="s">
        <v>151</v>
      </c>
      <c r="R6936" t="s">
        <v>4229</v>
      </c>
      <c r="S6936" t="s">
        <v>49</v>
      </c>
      <c r="T6936" t="s">
        <v>71</v>
      </c>
      <c r="U6936" t="s">
        <v>4230</v>
      </c>
      <c r="V6936">
        <v>41.584000000000003</v>
      </c>
      <c r="W6936">
        <v>2</v>
      </c>
      <c r="X6936" s="9">
        <f>Table1[[#This Row],[Discount]]</f>
        <v>0.2</v>
      </c>
      <c r="Y6936">
        <v>0.2</v>
      </c>
      <c r="Z6936">
        <v>4.6781999999999968</v>
      </c>
    </row>
    <row r="6937" spans="1:26" ht="16" x14ac:dyDescent="0.2">
      <c r="A6937">
        <v>6936</v>
      </c>
      <c r="B6937" t="s">
        <v>9188</v>
      </c>
      <c r="C6937" s="1">
        <v>41974</v>
      </c>
      <c r="D6937">
        <f>YEAR(Table1[[#This Row],[Order Date]])</f>
        <v>2014</v>
      </c>
      <c r="E6937">
        <f>MONTH(Table1[[#This Row],[Order Date]])</f>
        <v>12</v>
      </c>
      <c r="F6937" t="str">
        <f>Table1[[#This Row],[Order Year]]&amp;"-"&amp;Table1[[#This Row],[Order Month]]</f>
        <v>2014-12</v>
      </c>
      <c r="G6937" s="5">
        <f>YEAR(Table1[[#This Row],[Order Date]])*100 + MONTH(Table1[[#This Row],[Order Date]])</f>
        <v>201412</v>
      </c>
      <c r="H6937" s="1">
        <v>41977</v>
      </c>
      <c r="I6937" t="s">
        <v>26</v>
      </c>
      <c r="J6937" t="s">
        <v>1386</v>
      </c>
      <c r="K6937" t="s">
        <v>1387</v>
      </c>
      <c r="L6937" t="s">
        <v>44</v>
      </c>
      <c r="M6937" t="s">
        <v>30</v>
      </c>
      <c r="N6937" t="s">
        <v>4175</v>
      </c>
      <c r="O6937" t="s">
        <v>107</v>
      </c>
      <c r="P6937">
        <v>79907</v>
      </c>
      <c r="Q6937" t="s">
        <v>108</v>
      </c>
      <c r="R6937" t="s">
        <v>447</v>
      </c>
      <c r="S6937" t="s">
        <v>74</v>
      </c>
      <c r="T6937" t="s">
        <v>164</v>
      </c>
      <c r="U6937" t="s">
        <v>448</v>
      </c>
      <c r="V6937">
        <v>95.976000000000013</v>
      </c>
      <c r="W6937">
        <v>3</v>
      </c>
      <c r="X6937" s="9">
        <f>Table1[[#This Row],[Discount]]</f>
        <v>0.2</v>
      </c>
      <c r="Y6937">
        <v>0.2</v>
      </c>
      <c r="Z6937">
        <v>-10.797300000000011</v>
      </c>
    </row>
    <row r="6938" spans="1:26" ht="16" x14ac:dyDescent="0.2">
      <c r="A6938">
        <v>6937</v>
      </c>
      <c r="B6938" t="s">
        <v>9189</v>
      </c>
      <c r="C6938" s="1">
        <v>41520</v>
      </c>
      <c r="D6938">
        <f>YEAR(Table1[[#This Row],[Order Date]])</f>
        <v>2013</v>
      </c>
      <c r="E6938">
        <f>MONTH(Table1[[#This Row],[Order Date]])</f>
        <v>9</v>
      </c>
      <c r="F6938" t="str">
        <f>Table1[[#This Row],[Order Year]]&amp;"-"&amp;Table1[[#This Row],[Order Month]]</f>
        <v>2013-9</v>
      </c>
      <c r="G6938" s="5">
        <f>YEAR(Table1[[#This Row],[Order Date]])*100 + MONTH(Table1[[#This Row],[Order Date]])</f>
        <v>201309</v>
      </c>
      <c r="H6938" s="1">
        <v>41522</v>
      </c>
      <c r="I6938" t="s">
        <v>191</v>
      </c>
      <c r="J6938" t="s">
        <v>5740</v>
      </c>
      <c r="K6938" t="s">
        <v>5741</v>
      </c>
      <c r="L6938" t="s">
        <v>105</v>
      </c>
      <c r="M6938" t="s">
        <v>30</v>
      </c>
      <c r="N6938" t="s">
        <v>306</v>
      </c>
      <c r="O6938" t="s">
        <v>214</v>
      </c>
      <c r="P6938">
        <v>60653</v>
      </c>
      <c r="Q6938" t="s">
        <v>108</v>
      </c>
      <c r="R6938" t="s">
        <v>9190</v>
      </c>
      <c r="S6938" t="s">
        <v>35</v>
      </c>
      <c r="T6938" t="s">
        <v>68</v>
      </c>
      <c r="U6938" t="s">
        <v>9191</v>
      </c>
      <c r="V6938">
        <v>84.272000000000006</v>
      </c>
      <c r="W6938">
        <v>2</v>
      </c>
      <c r="X6938" s="9">
        <f>Table1[[#This Row],[Discount]]</f>
        <v>0.6</v>
      </c>
      <c r="Y6938">
        <v>0.6</v>
      </c>
      <c r="Z6938">
        <v>-75.844800000000006</v>
      </c>
    </row>
    <row r="6939" spans="1:26" ht="16" x14ac:dyDescent="0.2">
      <c r="A6939">
        <v>6938</v>
      </c>
      <c r="B6939" t="s">
        <v>9192</v>
      </c>
      <c r="C6939" s="1">
        <v>40709</v>
      </c>
      <c r="D6939">
        <f>YEAR(Table1[[#This Row],[Order Date]])</f>
        <v>2011</v>
      </c>
      <c r="E6939">
        <f>MONTH(Table1[[#This Row],[Order Date]])</f>
        <v>6</v>
      </c>
      <c r="F6939" t="str">
        <f>Table1[[#This Row],[Order Year]]&amp;"-"&amp;Table1[[#This Row],[Order Month]]</f>
        <v>2011-6</v>
      </c>
      <c r="G6939" s="5">
        <f>YEAR(Table1[[#This Row],[Order Date]])*100 + MONTH(Table1[[#This Row],[Order Date]])</f>
        <v>201106</v>
      </c>
      <c r="H6939" s="1">
        <v>40709</v>
      </c>
      <c r="I6939" t="s">
        <v>1293</v>
      </c>
      <c r="J6939" t="s">
        <v>4364</v>
      </c>
      <c r="K6939" t="s">
        <v>4365</v>
      </c>
      <c r="L6939" t="s">
        <v>29</v>
      </c>
      <c r="M6939" t="s">
        <v>30</v>
      </c>
      <c r="N6939" t="s">
        <v>4175</v>
      </c>
      <c r="O6939" t="s">
        <v>107</v>
      </c>
      <c r="P6939">
        <v>79907</v>
      </c>
      <c r="Q6939" t="s">
        <v>108</v>
      </c>
      <c r="R6939" t="s">
        <v>8561</v>
      </c>
      <c r="S6939" t="s">
        <v>49</v>
      </c>
      <c r="T6939" t="s">
        <v>93</v>
      </c>
      <c r="U6939" t="s">
        <v>8562</v>
      </c>
      <c r="V6939">
        <v>36.544000000000004</v>
      </c>
      <c r="W6939">
        <v>2</v>
      </c>
      <c r="X6939" s="9">
        <f>Table1[[#This Row],[Discount]]</f>
        <v>0.2</v>
      </c>
      <c r="Y6939">
        <v>0.2</v>
      </c>
      <c r="Z6939">
        <v>11.876799999999998</v>
      </c>
    </row>
    <row r="6940" spans="1:26" ht="16" x14ac:dyDescent="0.2">
      <c r="A6940">
        <v>6939</v>
      </c>
      <c r="B6940" t="s">
        <v>9193</v>
      </c>
      <c r="C6940" s="1">
        <v>41584</v>
      </c>
      <c r="D6940">
        <f>YEAR(Table1[[#This Row],[Order Date]])</f>
        <v>2013</v>
      </c>
      <c r="E6940">
        <f>MONTH(Table1[[#This Row],[Order Date]])</f>
        <v>11</v>
      </c>
      <c r="F6940" t="str">
        <f>Table1[[#This Row],[Order Year]]&amp;"-"&amp;Table1[[#This Row],[Order Month]]</f>
        <v>2013-11</v>
      </c>
      <c r="G6940" s="5">
        <f>YEAR(Table1[[#This Row],[Order Date]])*100 + MONTH(Table1[[#This Row],[Order Date]])</f>
        <v>201311</v>
      </c>
      <c r="H6940" s="1">
        <v>41588</v>
      </c>
      <c r="I6940" t="s">
        <v>53</v>
      </c>
      <c r="J6940" t="s">
        <v>3489</v>
      </c>
      <c r="K6940" t="s">
        <v>3490</v>
      </c>
      <c r="L6940" t="s">
        <v>29</v>
      </c>
      <c r="M6940" t="s">
        <v>30</v>
      </c>
      <c r="N6940" t="s">
        <v>98</v>
      </c>
      <c r="O6940" t="s">
        <v>99</v>
      </c>
      <c r="P6940">
        <v>98105</v>
      </c>
      <c r="Q6940" t="s">
        <v>47</v>
      </c>
      <c r="R6940" t="s">
        <v>9194</v>
      </c>
      <c r="S6940" t="s">
        <v>74</v>
      </c>
      <c r="T6940" t="s">
        <v>164</v>
      </c>
      <c r="U6940" t="s">
        <v>9195</v>
      </c>
      <c r="V6940">
        <v>479.72</v>
      </c>
      <c r="W6940">
        <v>4</v>
      </c>
      <c r="X6940" s="9">
        <f>Table1[[#This Row],[Discount]]</f>
        <v>0</v>
      </c>
      <c r="Y6940">
        <v>0</v>
      </c>
      <c r="Z6940">
        <v>52.769200000000012</v>
      </c>
    </row>
    <row r="6941" spans="1:26" ht="16" x14ac:dyDescent="0.2">
      <c r="A6941">
        <v>6940</v>
      </c>
      <c r="B6941" t="s">
        <v>9196</v>
      </c>
      <c r="C6941" s="1">
        <v>41817</v>
      </c>
      <c r="D6941">
        <f>YEAR(Table1[[#This Row],[Order Date]])</f>
        <v>2014</v>
      </c>
      <c r="E6941">
        <f>MONTH(Table1[[#This Row],[Order Date]])</f>
        <v>6</v>
      </c>
      <c r="F6941" t="str">
        <f>Table1[[#This Row],[Order Year]]&amp;"-"&amp;Table1[[#This Row],[Order Month]]</f>
        <v>2014-6</v>
      </c>
      <c r="G6941" s="5">
        <f>YEAR(Table1[[#This Row],[Order Date]])*100 + MONTH(Table1[[#This Row],[Order Date]])</f>
        <v>201406</v>
      </c>
      <c r="H6941" s="1">
        <v>41821</v>
      </c>
      <c r="I6941" t="s">
        <v>53</v>
      </c>
      <c r="J6941" t="s">
        <v>5380</v>
      </c>
      <c r="K6941" t="s">
        <v>5381</v>
      </c>
      <c r="L6941" t="s">
        <v>44</v>
      </c>
      <c r="M6941" t="s">
        <v>30</v>
      </c>
      <c r="N6941" t="s">
        <v>269</v>
      </c>
      <c r="O6941" t="s">
        <v>270</v>
      </c>
      <c r="P6941">
        <v>10009</v>
      </c>
      <c r="Q6941" t="s">
        <v>151</v>
      </c>
      <c r="R6941" t="s">
        <v>2599</v>
      </c>
      <c r="S6941" t="s">
        <v>49</v>
      </c>
      <c r="T6941" t="s">
        <v>78</v>
      </c>
      <c r="U6941" t="s">
        <v>2600</v>
      </c>
      <c r="V6941">
        <v>102.36799999999999</v>
      </c>
      <c r="W6941">
        <v>2</v>
      </c>
      <c r="X6941" s="9">
        <f>Table1[[#This Row],[Discount]]</f>
        <v>0.2</v>
      </c>
      <c r="Y6941">
        <v>0.2</v>
      </c>
      <c r="Z6941">
        <v>37.108400000000003</v>
      </c>
    </row>
    <row r="6942" spans="1:26" ht="16" x14ac:dyDescent="0.2">
      <c r="A6942">
        <v>6941</v>
      </c>
      <c r="B6942" t="s">
        <v>9196</v>
      </c>
      <c r="C6942" s="1">
        <v>41817</v>
      </c>
      <c r="D6942">
        <f>YEAR(Table1[[#This Row],[Order Date]])</f>
        <v>2014</v>
      </c>
      <c r="E6942">
        <f>MONTH(Table1[[#This Row],[Order Date]])</f>
        <v>6</v>
      </c>
      <c r="F6942" t="str">
        <f>Table1[[#This Row],[Order Year]]&amp;"-"&amp;Table1[[#This Row],[Order Month]]</f>
        <v>2014-6</v>
      </c>
      <c r="G6942" s="5">
        <f>YEAR(Table1[[#This Row],[Order Date]])*100 + MONTH(Table1[[#This Row],[Order Date]])</f>
        <v>201406</v>
      </c>
      <c r="H6942" s="1">
        <v>41821</v>
      </c>
      <c r="I6942" t="s">
        <v>53</v>
      </c>
      <c r="J6942" t="s">
        <v>5380</v>
      </c>
      <c r="K6942" t="s">
        <v>5381</v>
      </c>
      <c r="L6942" t="s">
        <v>44</v>
      </c>
      <c r="M6942" t="s">
        <v>30</v>
      </c>
      <c r="N6942" t="s">
        <v>269</v>
      </c>
      <c r="O6942" t="s">
        <v>270</v>
      </c>
      <c r="P6942">
        <v>10009</v>
      </c>
      <c r="Q6942" t="s">
        <v>151</v>
      </c>
      <c r="R6942" t="s">
        <v>2621</v>
      </c>
      <c r="S6942" t="s">
        <v>49</v>
      </c>
      <c r="T6942" t="s">
        <v>581</v>
      </c>
      <c r="U6942" t="s">
        <v>2622</v>
      </c>
      <c r="V6942">
        <v>28.4</v>
      </c>
      <c r="W6942">
        <v>5</v>
      </c>
      <c r="X6942" s="9">
        <f>Table1[[#This Row],[Discount]]</f>
        <v>0</v>
      </c>
      <c r="Y6942">
        <v>0</v>
      </c>
      <c r="Z6942">
        <v>8.2359999999999989</v>
      </c>
    </row>
    <row r="6943" spans="1:26" ht="16" x14ac:dyDescent="0.2">
      <c r="A6943">
        <v>6942</v>
      </c>
      <c r="B6943" t="s">
        <v>9196</v>
      </c>
      <c r="C6943" s="1">
        <v>41817</v>
      </c>
      <c r="D6943">
        <f>YEAR(Table1[[#This Row],[Order Date]])</f>
        <v>2014</v>
      </c>
      <c r="E6943">
        <f>MONTH(Table1[[#This Row],[Order Date]])</f>
        <v>6</v>
      </c>
      <c r="F6943" t="str">
        <f>Table1[[#This Row],[Order Year]]&amp;"-"&amp;Table1[[#This Row],[Order Month]]</f>
        <v>2014-6</v>
      </c>
      <c r="G6943" s="5">
        <f>YEAR(Table1[[#This Row],[Order Date]])*100 + MONTH(Table1[[#This Row],[Order Date]])</f>
        <v>201406</v>
      </c>
      <c r="H6943" s="1">
        <v>41821</v>
      </c>
      <c r="I6943" t="s">
        <v>53</v>
      </c>
      <c r="J6943" t="s">
        <v>5380</v>
      </c>
      <c r="K6943" t="s">
        <v>5381</v>
      </c>
      <c r="L6943" t="s">
        <v>44</v>
      </c>
      <c r="M6943" t="s">
        <v>30</v>
      </c>
      <c r="N6943" t="s">
        <v>269</v>
      </c>
      <c r="O6943" t="s">
        <v>270</v>
      </c>
      <c r="P6943">
        <v>10009</v>
      </c>
      <c r="Q6943" t="s">
        <v>151</v>
      </c>
      <c r="R6943" t="s">
        <v>2014</v>
      </c>
      <c r="S6943" t="s">
        <v>49</v>
      </c>
      <c r="T6943" t="s">
        <v>62</v>
      </c>
      <c r="U6943" t="s">
        <v>2015</v>
      </c>
      <c r="V6943">
        <v>713.88</v>
      </c>
      <c r="W6943">
        <v>4</v>
      </c>
      <c r="X6943" s="9">
        <f>Table1[[#This Row],[Discount]]</f>
        <v>0</v>
      </c>
      <c r="Y6943">
        <v>0</v>
      </c>
      <c r="Z6943">
        <v>214.16399999999993</v>
      </c>
    </row>
    <row r="6944" spans="1:26" ht="16" x14ac:dyDescent="0.2">
      <c r="A6944">
        <v>6943</v>
      </c>
      <c r="B6944" t="s">
        <v>9196</v>
      </c>
      <c r="C6944" s="1">
        <v>41817</v>
      </c>
      <c r="D6944">
        <f>YEAR(Table1[[#This Row],[Order Date]])</f>
        <v>2014</v>
      </c>
      <c r="E6944">
        <f>MONTH(Table1[[#This Row],[Order Date]])</f>
        <v>6</v>
      </c>
      <c r="F6944" t="str">
        <f>Table1[[#This Row],[Order Year]]&amp;"-"&amp;Table1[[#This Row],[Order Month]]</f>
        <v>2014-6</v>
      </c>
      <c r="G6944" s="5">
        <f>YEAR(Table1[[#This Row],[Order Date]])*100 + MONTH(Table1[[#This Row],[Order Date]])</f>
        <v>201406</v>
      </c>
      <c r="H6944" s="1">
        <v>41821</v>
      </c>
      <c r="I6944" t="s">
        <v>53</v>
      </c>
      <c r="J6944" t="s">
        <v>5380</v>
      </c>
      <c r="K6944" t="s">
        <v>5381</v>
      </c>
      <c r="L6944" t="s">
        <v>44</v>
      </c>
      <c r="M6944" t="s">
        <v>30</v>
      </c>
      <c r="N6944" t="s">
        <v>269</v>
      </c>
      <c r="O6944" t="s">
        <v>270</v>
      </c>
      <c r="P6944">
        <v>10009</v>
      </c>
      <c r="Q6944" t="s">
        <v>151</v>
      </c>
      <c r="R6944" t="s">
        <v>5183</v>
      </c>
      <c r="S6944" t="s">
        <v>49</v>
      </c>
      <c r="T6944" t="s">
        <v>93</v>
      </c>
      <c r="U6944" t="s">
        <v>5184</v>
      </c>
      <c r="V6944">
        <v>68.52</v>
      </c>
      <c r="W6944">
        <v>3</v>
      </c>
      <c r="X6944" s="9">
        <f>Table1[[#This Row],[Discount]]</f>
        <v>0</v>
      </c>
      <c r="Y6944">
        <v>0</v>
      </c>
      <c r="Z6944">
        <v>31.519199999999998</v>
      </c>
    </row>
    <row r="6945" spans="1:26" ht="16" x14ac:dyDescent="0.2">
      <c r="A6945">
        <v>6944</v>
      </c>
      <c r="B6945" t="s">
        <v>9197</v>
      </c>
      <c r="C6945" s="1">
        <v>41115</v>
      </c>
      <c r="D6945">
        <f>YEAR(Table1[[#This Row],[Order Date]])</f>
        <v>2012</v>
      </c>
      <c r="E6945">
        <f>MONTH(Table1[[#This Row],[Order Date]])</f>
        <v>7</v>
      </c>
      <c r="F6945" t="str">
        <f>Table1[[#This Row],[Order Year]]&amp;"-"&amp;Table1[[#This Row],[Order Month]]</f>
        <v>2012-7</v>
      </c>
      <c r="G6945" s="5">
        <f>YEAR(Table1[[#This Row],[Order Date]])*100 + MONTH(Table1[[#This Row],[Order Date]])</f>
        <v>201207</v>
      </c>
      <c r="H6945" s="1">
        <v>41120</v>
      </c>
      <c r="I6945" t="s">
        <v>53</v>
      </c>
      <c r="J6945" t="s">
        <v>6695</v>
      </c>
      <c r="K6945" t="s">
        <v>6696</v>
      </c>
      <c r="L6945" t="s">
        <v>29</v>
      </c>
      <c r="M6945" t="s">
        <v>30</v>
      </c>
      <c r="N6945" t="s">
        <v>45</v>
      </c>
      <c r="O6945" t="s">
        <v>46</v>
      </c>
      <c r="P6945">
        <v>90032</v>
      </c>
      <c r="Q6945" t="s">
        <v>47</v>
      </c>
      <c r="R6945" t="s">
        <v>9198</v>
      </c>
      <c r="S6945" t="s">
        <v>74</v>
      </c>
      <c r="T6945" t="s">
        <v>75</v>
      </c>
      <c r="U6945" t="s">
        <v>9199</v>
      </c>
      <c r="V6945">
        <v>623.96</v>
      </c>
      <c r="W6945">
        <v>5</v>
      </c>
      <c r="X6945" s="9">
        <f>Table1[[#This Row],[Discount]]</f>
        <v>0.2</v>
      </c>
      <c r="Y6945">
        <v>0.2</v>
      </c>
      <c r="Z6945">
        <v>38.997500000000002</v>
      </c>
    </row>
    <row r="6946" spans="1:26" ht="16" x14ac:dyDescent="0.2">
      <c r="A6946">
        <v>6945</v>
      </c>
      <c r="B6946" t="s">
        <v>9200</v>
      </c>
      <c r="C6946" s="1">
        <v>40809</v>
      </c>
      <c r="D6946">
        <f>YEAR(Table1[[#This Row],[Order Date]])</f>
        <v>2011</v>
      </c>
      <c r="E6946">
        <f>MONTH(Table1[[#This Row],[Order Date]])</f>
        <v>9</v>
      </c>
      <c r="F6946" t="str">
        <f>Table1[[#This Row],[Order Year]]&amp;"-"&amp;Table1[[#This Row],[Order Month]]</f>
        <v>2011-9</v>
      </c>
      <c r="G6946" s="5">
        <f>YEAR(Table1[[#This Row],[Order Date]])*100 + MONTH(Table1[[#This Row],[Order Date]])</f>
        <v>201109</v>
      </c>
      <c r="H6946" s="1">
        <v>40813</v>
      </c>
      <c r="I6946" t="s">
        <v>53</v>
      </c>
      <c r="J6946" t="s">
        <v>8291</v>
      </c>
      <c r="K6946" t="s">
        <v>8292</v>
      </c>
      <c r="L6946" t="s">
        <v>44</v>
      </c>
      <c r="M6946" t="s">
        <v>30</v>
      </c>
      <c r="N6946" t="s">
        <v>609</v>
      </c>
      <c r="O6946" t="s">
        <v>248</v>
      </c>
      <c r="P6946">
        <v>19711</v>
      </c>
      <c r="Q6946" t="s">
        <v>151</v>
      </c>
      <c r="R6946" t="s">
        <v>3899</v>
      </c>
      <c r="S6946" t="s">
        <v>49</v>
      </c>
      <c r="T6946" t="s">
        <v>78</v>
      </c>
      <c r="U6946" t="s">
        <v>3900</v>
      </c>
      <c r="V6946">
        <v>11.12</v>
      </c>
      <c r="W6946">
        <v>4</v>
      </c>
      <c r="X6946" s="9">
        <f>Table1[[#This Row],[Discount]]</f>
        <v>0</v>
      </c>
      <c r="Y6946">
        <v>0</v>
      </c>
      <c r="Z6946">
        <v>5.4487999999999994</v>
      </c>
    </row>
    <row r="6947" spans="1:26" ht="16" x14ac:dyDescent="0.2">
      <c r="A6947">
        <v>6946</v>
      </c>
      <c r="B6947" t="s">
        <v>9201</v>
      </c>
      <c r="C6947" s="1">
        <v>41548</v>
      </c>
      <c r="D6947">
        <f>YEAR(Table1[[#This Row],[Order Date]])</f>
        <v>2013</v>
      </c>
      <c r="E6947">
        <f>MONTH(Table1[[#This Row],[Order Date]])</f>
        <v>10</v>
      </c>
      <c r="F6947" t="str">
        <f>Table1[[#This Row],[Order Year]]&amp;"-"&amp;Table1[[#This Row],[Order Month]]</f>
        <v>2013-10</v>
      </c>
      <c r="G6947" s="5">
        <f>YEAR(Table1[[#This Row],[Order Date]])*100 + MONTH(Table1[[#This Row],[Order Date]])</f>
        <v>201310</v>
      </c>
      <c r="H6947" s="1">
        <v>41552</v>
      </c>
      <c r="I6947" t="s">
        <v>53</v>
      </c>
      <c r="J6947" t="s">
        <v>3470</v>
      </c>
      <c r="K6947" t="s">
        <v>3471</v>
      </c>
      <c r="L6947" t="s">
        <v>29</v>
      </c>
      <c r="M6947" t="s">
        <v>30</v>
      </c>
      <c r="N6947" t="s">
        <v>269</v>
      </c>
      <c r="O6947" t="s">
        <v>270</v>
      </c>
      <c r="P6947">
        <v>10011</v>
      </c>
      <c r="Q6947" t="s">
        <v>151</v>
      </c>
      <c r="R6947" t="s">
        <v>4886</v>
      </c>
      <c r="S6947" t="s">
        <v>35</v>
      </c>
      <c r="T6947" t="s">
        <v>36</v>
      </c>
      <c r="U6947" t="s">
        <v>4887</v>
      </c>
      <c r="V6947">
        <v>523.91999999999996</v>
      </c>
      <c r="W6947">
        <v>5</v>
      </c>
      <c r="X6947" s="9">
        <f>Table1[[#This Row],[Discount]]</f>
        <v>0.2</v>
      </c>
      <c r="Y6947">
        <v>0.2</v>
      </c>
      <c r="Z6947">
        <v>-26.195999999999984</v>
      </c>
    </row>
    <row r="6948" spans="1:26" ht="16" x14ac:dyDescent="0.2">
      <c r="A6948">
        <v>6947</v>
      </c>
      <c r="B6948" t="s">
        <v>9202</v>
      </c>
      <c r="C6948" s="1">
        <v>41222</v>
      </c>
      <c r="D6948">
        <f>YEAR(Table1[[#This Row],[Order Date]])</f>
        <v>2012</v>
      </c>
      <c r="E6948">
        <f>MONTH(Table1[[#This Row],[Order Date]])</f>
        <v>11</v>
      </c>
      <c r="F6948" t="str">
        <f>Table1[[#This Row],[Order Year]]&amp;"-"&amp;Table1[[#This Row],[Order Month]]</f>
        <v>2012-11</v>
      </c>
      <c r="G6948" s="5">
        <f>YEAR(Table1[[#This Row],[Order Date]])*100 + MONTH(Table1[[#This Row],[Order Date]])</f>
        <v>201211</v>
      </c>
      <c r="H6948" s="1">
        <v>41226</v>
      </c>
      <c r="I6948" t="s">
        <v>53</v>
      </c>
      <c r="J6948" t="s">
        <v>2253</v>
      </c>
      <c r="K6948" t="s">
        <v>2254</v>
      </c>
      <c r="L6948" t="s">
        <v>105</v>
      </c>
      <c r="M6948" t="s">
        <v>30</v>
      </c>
      <c r="N6948" t="s">
        <v>569</v>
      </c>
      <c r="O6948" t="s">
        <v>46</v>
      </c>
      <c r="P6948">
        <v>95661</v>
      </c>
      <c r="Q6948" t="s">
        <v>47</v>
      </c>
      <c r="R6948" t="s">
        <v>1232</v>
      </c>
      <c r="S6948" t="s">
        <v>49</v>
      </c>
      <c r="T6948" t="s">
        <v>272</v>
      </c>
      <c r="U6948" t="s">
        <v>1233</v>
      </c>
      <c r="V6948">
        <v>2.48</v>
      </c>
      <c r="W6948">
        <v>2</v>
      </c>
      <c r="X6948" s="9">
        <f>Table1[[#This Row],[Discount]]</f>
        <v>0</v>
      </c>
      <c r="Y6948">
        <v>0</v>
      </c>
      <c r="Z6948">
        <v>1.1656</v>
      </c>
    </row>
    <row r="6949" spans="1:26" ht="16" x14ac:dyDescent="0.2">
      <c r="A6949">
        <v>6948</v>
      </c>
      <c r="B6949" t="s">
        <v>9203</v>
      </c>
      <c r="C6949" s="1">
        <v>41024</v>
      </c>
      <c r="D6949">
        <f>YEAR(Table1[[#This Row],[Order Date]])</f>
        <v>2012</v>
      </c>
      <c r="E6949">
        <f>MONTH(Table1[[#This Row],[Order Date]])</f>
        <v>4</v>
      </c>
      <c r="F6949" t="str">
        <f>Table1[[#This Row],[Order Year]]&amp;"-"&amp;Table1[[#This Row],[Order Month]]</f>
        <v>2012-4</v>
      </c>
      <c r="G6949" s="5">
        <f>YEAR(Table1[[#This Row],[Order Date]])*100 + MONTH(Table1[[#This Row],[Order Date]])</f>
        <v>201204</v>
      </c>
      <c r="H6949" s="1">
        <v>41028</v>
      </c>
      <c r="I6949" t="s">
        <v>53</v>
      </c>
      <c r="J6949" t="s">
        <v>1977</v>
      </c>
      <c r="K6949" t="s">
        <v>1978</v>
      </c>
      <c r="L6949" t="s">
        <v>29</v>
      </c>
      <c r="M6949" t="s">
        <v>30</v>
      </c>
      <c r="N6949" t="s">
        <v>459</v>
      </c>
      <c r="O6949" t="s">
        <v>214</v>
      </c>
      <c r="P6949">
        <v>60505</v>
      </c>
      <c r="Q6949" t="s">
        <v>108</v>
      </c>
      <c r="R6949" t="s">
        <v>3691</v>
      </c>
      <c r="S6949" t="s">
        <v>49</v>
      </c>
      <c r="T6949" t="s">
        <v>62</v>
      </c>
      <c r="U6949" t="s">
        <v>3692</v>
      </c>
      <c r="V6949">
        <v>221.024</v>
      </c>
      <c r="W6949">
        <v>2</v>
      </c>
      <c r="X6949" s="9">
        <f>Table1[[#This Row],[Discount]]</f>
        <v>0.2</v>
      </c>
      <c r="Y6949">
        <v>0.2</v>
      </c>
      <c r="Z6949">
        <v>-55.256</v>
      </c>
    </row>
    <row r="6950" spans="1:26" ht="16" x14ac:dyDescent="0.2">
      <c r="A6950">
        <v>6949</v>
      </c>
      <c r="B6950" t="s">
        <v>9203</v>
      </c>
      <c r="C6950" s="1">
        <v>41024</v>
      </c>
      <c r="D6950">
        <f>YEAR(Table1[[#This Row],[Order Date]])</f>
        <v>2012</v>
      </c>
      <c r="E6950">
        <f>MONTH(Table1[[#This Row],[Order Date]])</f>
        <v>4</v>
      </c>
      <c r="F6950" t="str">
        <f>Table1[[#This Row],[Order Year]]&amp;"-"&amp;Table1[[#This Row],[Order Month]]</f>
        <v>2012-4</v>
      </c>
      <c r="G6950" s="5">
        <f>YEAR(Table1[[#This Row],[Order Date]])*100 + MONTH(Table1[[#This Row],[Order Date]])</f>
        <v>201204</v>
      </c>
      <c r="H6950" s="1">
        <v>41028</v>
      </c>
      <c r="I6950" t="s">
        <v>53</v>
      </c>
      <c r="J6950" t="s">
        <v>1977</v>
      </c>
      <c r="K6950" t="s">
        <v>1978</v>
      </c>
      <c r="L6950" t="s">
        <v>29</v>
      </c>
      <c r="M6950" t="s">
        <v>30</v>
      </c>
      <c r="N6950" t="s">
        <v>459</v>
      </c>
      <c r="O6950" t="s">
        <v>214</v>
      </c>
      <c r="P6950">
        <v>60505</v>
      </c>
      <c r="Q6950" t="s">
        <v>108</v>
      </c>
      <c r="R6950" t="s">
        <v>6598</v>
      </c>
      <c r="S6950" t="s">
        <v>35</v>
      </c>
      <c r="T6950" t="s">
        <v>39</v>
      </c>
      <c r="U6950" t="s">
        <v>6599</v>
      </c>
      <c r="V6950">
        <v>128.05799999999999</v>
      </c>
      <c r="W6950">
        <v>3</v>
      </c>
      <c r="X6950" s="9">
        <f>Table1[[#This Row],[Discount]]</f>
        <v>0.3</v>
      </c>
      <c r="Y6950">
        <v>0.3</v>
      </c>
      <c r="Z6950">
        <v>-23.782199999999996</v>
      </c>
    </row>
    <row r="6951" spans="1:26" ht="16" x14ac:dyDescent="0.2">
      <c r="A6951">
        <v>6950</v>
      </c>
      <c r="B6951" t="s">
        <v>9204</v>
      </c>
      <c r="C6951" s="1">
        <v>41963</v>
      </c>
      <c r="D6951">
        <f>YEAR(Table1[[#This Row],[Order Date]])</f>
        <v>2014</v>
      </c>
      <c r="E6951">
        <f>MONTH(Table1[[#This Row],[Order Date]])</f>
        <v>11</v>
      </c>
      <c r="F6951" t="str">
        <f>Table1[[#This Row],[Order Year]]&amp;"-"&amp;Table1[[#This Row],[Order Month]]</f>
        <v>2014-11</v>
      </c>
      <c r="G6951" s="5">
        <f>YEAR(Table1[[#This Row],[Order Date]])*100 + MONTH(Table1[[#This Row],[Order Date]])</f>
        <v>201411</v>
      </c>
      <c r="H6951" s="1">
        <v>41963</v>
      </c>
      <c r="I6951" t="s">
        <v>1293</v>
      </c>
      <c r="J6951" t="s">
        <v>3343</v>
      </c>
      <c r="K6951" t="s">
        <v>3344</v>
      </c>
      <c r="L6951" t="s">
        <v>105</v>
      </c>
      <c r="M6951" t="s">
        <v>30</v>
      </c>
      <c r="N6951" t="s">
        <v>269</v>
      </c>
      <c r="O6951" t="s">
        <v>270</v>
      </c>
      <c r="P6951">
        <v>10011</v>
      </c>
      <c r="Q6951" t="s">
        <v>151</v>
      </c>
      <c r="R6951" t="s">
        <v>4496</v>
      </c>
      <c r="S6951" t="s">
        <v>49</v>
      </c>
      <c r="T6951" t="s">
        <v>78</v>
      </c>
      <c r="U6951" t="s">
        <v>4497</v>
      </c>
      <c r="V6951">
        <v>58.407999999999994</v>
      </c>
      <c r="W6951">
        <v>7</v>
      </c>
      <c r="X6951" s="9">
        <f>Table1[[#This Row],[Discount]]</f>
        <v>0.2</v>
      </c>
      <c r="Y6951">
        <v>0.2</v>
      </c>
      <c r="Z6951">
        <v>18.252499999999998</v>
      </c>
    </row>
    <row r="6952" spans="1:26" ht="16" x14ac:dyDescent="0.2">
      <c r="A6952">
        <v>6951</v>
      </c>
      <c r="B6952" t="s">
        <v>9204</v>
      </c>
      <c r="C6952" s="1">
        <v>41963</v>
      </c>
      <c r="D6952">
        <f>YEAR(Table1[[#This Row],[Order Date]])</f>
        <v>2014</v>
      </c>
      <c r="E6952">
        <f>MONTH(Table1[[#This Row],[Order Date]])</f>
        <v>11</v>
      </c>
      <c r="F6952" t="str">
        <f>Table1[[#This Row],[Order Year]]&amp;"-"&amp;Table1[[#This Row],[Order Month]]</f>
        <v>2014-11</v>
      </c>
      <c r="G6952" s="5">
        <f>YEAR(Table1[[#This Row],[Order Date]])*100 + MONTH(Table1[[#This Row],[Order Date]])</f>
        <v>201411</v>
      </c>
      <c r="H6952" s="1">
        <v>41963</v>
      </c>
      <c r="I6952" t="s">
        <v>1293</v>
      </c>
      <c r="J6952" t="s">
        <v>3343</v>
      </c>
      <c r="K6952" t="s">
        <v>3344</v>
      </c>
      <c r="L6952" t="s">
        <v>105</v>
      </c>
      <c r="M6952" t="s">
        <v>30</v>
      </c>
      <c r="N6952" t="s">
        <v>269</v>
      </c>
      <c r="O6952" t="s">
        <v>270</v>
      </c>
      <c r="P6952">
        <v>10011</v>
      </c>
      <c r="Q6952" t="s">
        <v>151</v>
      </c>
      <c r="R6952" t="s">
        <v>3809</v>
      </c>
      <c r="S6952" t="s">
        <v>35</v>
      </c>
      <c r="T6952" t="s">
        <v>59</v>
      </c>
      <c r="U6952" t="s">
        <v>3810</v>
      </c>
      <c r="V6952">
        <v>79.97399999999999</v>
      </c>
      <c r="W6952">
        <v>3</v>
      </c>
      <c r="X6952" s="9">
        <f>Table1[[#This Row],[Discount]]</f>
        <v>0.4</v>
      </c>
      <c r="Y6952">
        <v>0.4</v>
      </c>
      <c r="Z6952">
        <v>-29.323800000000006</v>
      </c>
    </row>
    <row r="6953" spans="1:26" ht="16" x14ac:dyDescent="0.2">
      <c r="A6953">
        <v>6952</v>
      </c>
      <c r="B6953" t="s">
        <v>9205</v>
      </c>
      <c r="C6953" s="1">
        <v>41233</v>
      </c>
      <c r="D6953">
        <f>YEAR(Table1[[#This Row],[Order Date]])</f>
        <v>2012</v>
      </c>
      <c r="E6953">
        <f>MONTH(Table1[[#This Row],[Order Date]])</f>
        <v>11</v>
      </c>
      <c r="F6953" t="str">
        <f>Table1[[#This Row],[Order Year]]&amp;"-"&amp;Table1[[#This Row],[Order Month]]</f>
        <v>2012-11</v>
      </c>
      <c r="G6953" s="5">
        <f>YEAR(Table1[[#This Row],[Order Date]])*100 + MONTH(Table1[[#This Row],[Order Date]])</f>
        <v>201211</v>
      </c>
      <c r="H6953" s="1">
        <v>41237</v>
      </c>
      <c r="I6953" t="s">
        <v>53</v>
      </c>
      <c r="J6953" t="s">
        <v>1180</v>
      </c>
      <c r="K6953" t="s">
        <v>1181</v>
      </c>
      <c r="L6953" t="s">
        <v>44</v>
      </c>
      <c r="M6953" t="s">
        <v>30</v>
      </c>
      <c r="N6953" t="s">
        <v>818</v>
      </c>
      <c r="O6953" t="s">
        <v>107</v>
      </c>
      <c r="P6953">
        <v>75217</v>
      </c>
      <c r="Q6953" t="s">
        <v>108</v>
      </c>
      <c r="R6953" t="s">
        <v>9206</v>
      </c>
      <c r="S6953" t="s">
        <v>74</v>
      </c>
      <c r="T6953" t="s">
        <v>685</v>
      </c>
      <c r="U6953" t="s">
        <v>9207</v>
      </c>
      <c r="V6953">
        <v>479.988</v>
      </c>
      <c r="W6953">
        <v>2</v>
      </c>
      <c r="X6953" s="9">
        <f>Table1[[#This Row],[Discount]]</f>
        <v>0.4</v>
      </c>
      <c r="Y6953">
        <v>0.4</v>
      </c>
      <c r="Z6953">
        <v>55.998599999999954</v>
      </c>
    </row>
    <row r="6954" spans="1:26" ht="16" x14ac:dyDescent="0.2">
      <c r="A6954">
        <v>6953</v>
      </c>
      <c r="B6954" t="s">
        <v>9208</v>
      </c>
      <c r="C6954" s="1">
        <v>41184</v>
      </c>
      <c r="D6954">
        <f>YEAR(Table1[[#This Row],[Order Date]])</f>
        <v>2012</v>
      </c>
      <c r="E6954">
        <f>MONTH(Table1[[#This Row],[Order Date]])</f>
        <v>10</v>
      </c>
      <c r="F6954" t="str">
        <f>Table1[[#This Row],[Order Year]]&amp;"-"&amp;Table1[[#This Row],[Order Month]]</f>
        <v>2012-10</v>
      </c>
      <c r="G6954" s="5">
        <f>YEAR(Table1[[#This Row],[Order Date]])*100 + MONTH(Table1[[#This Row],[Order Date]])</f>
        <v>201210</v>
      </c>
      <c r="H6954" s="1">
        <v>41185</v>
      </c>
      <c r="I6954" t="s">
        <v>191</v>
      </c>
      <c r="J6954" t="s">
        <v>326</v>
      </c>
      <c r="K6954" t="s">
        <v>327</v>
      </c>
      <c r="L6954" t="s">
        <v>29</v>
      </c>
      <c r="M6954" t="s">
        <v>30</v>
      </c>
      <c r="N6954" t="s">
        <v>45</v>
      </c>
      <c r="O6954" t="s">
        <v>46</v>
      </c>
      <c r="P6954">
        <v>90008</v>
      </c>
      <c r="Q6954" t="s">
        <v>47</v>
      </c>
      <c r="R6954" t="s">
        <v>4740</v>
      </c>
      <c r="S6954" t="s">
        <v>49</v>
      </c>
      <c r="T6954" t="s">
        <v>78</v>
      </c>
      <c r="U6954" t="s">
        <v>4741</v>
      </c>
      <c r="V6954">
        <v>11.808</v>
      </c>
      <c r="W6954">
        <v>3</v>
      </c>
      <c r="X6954" s="9">
        <f>Table1[[#This Row],[Discount]]</f>
        <v>0.2</v>
      </c>
      <c r="Y6954">
        <v>0.2</v>
      </c>
      <c r="Z6954">
        <v>4.1327999999999996</v>
      </c>
    </row>
    <row r="6955" spans="1:26" ht="16" x14ac:dyDescent="0.2">
      <c r="A6955">
        <v>6954</v>
      </c>
      <c r="B6955" t="s">
        <v>9208</v>
      </c>
      <c r="C6955" s="1">
        <v>41184</v>
      </c>
      <c r="D6955">
        <f>YEAR(Table1[[#This Row],[Order Date]])</f>
        <v>2012</v>
      </c>
      <c r="E6955">
        <f>MONTH(Table1[[#This Row],[Order Date]])</f>
        <v>10</v>
      </c>
      <c r="F6955" t="str">
        <f>Table1[[#This Row],[Order Year]]&amp;"-"&amp;Table1[[#This Row],[Order Month]]</f>
        <v>2012-10</v>
      </c>
      <c r="G6955" s="5">
        <f>YEAR(Table1[[#This Row],[Order Date]])*100 + MONTH(Table1[[#This Row],[Order Date]])</f>
        <v>201210</v>
      </c>
      <c r="H6955" s="1">
        <v>41185</v>
      </c>
      <c r="I6955" t="s">
        <v>191</v>
      </c>
      <c r="J6955" t="s">
        <v>326</v>
      </c>
      <c r="K6955" t="s">
        <v>327</v>
      </c>
      <c r="L6955" t="s">
        <v>29</v>
      </c>
      <c r="M6955" t="s">
        <v>30</v>
      </c>
      <c r="N6955" t="s">
        <v>45</v>
      </c>
      <c r="O6955" t="s">
        <v>46</v>
      </c>
      <c r="P6955">
        <v>90008</v>
      </c>
      <c r="Q6955" t="s">
        <v>47</v>
      </c>
      <c r="R6955" t="s">
        <v>7011</v>
      </c>
      <c r="S6955" t="s">
        <v>49</v>
      </c>
      <c r="T6955" t="s">
        <v>78</v>
      </c>
      <c r="U6955" t="s">
        <v>7012</v>
      </c>
      <c r="V6955">
        <v>53.567999999999998</v>
      </c>
      <c r="W6955">
        <v>4</v>
      </c>
      <c r="X6955" s="9">
        <f>Table1[[#This Row],[Discount]]</f>
        <v>0.2</v>
      </c>
      <c r="Y6955">
        <v>0.2</v>
      </c>
      <c r="Z6955">
        <v>19.418399999999995</v>
      </c>
    </row>
    <row r="6956" spans="1:26" ht="16" x14ac:dyDescent="0.2">
      <c r="A6956">
        <v>6955</v>
      </c>
      <c r="B6956" t="s">
        <v>9208</v>
      </c>
      <c r="C6956" s="1">
        <v>41184</v>
      </c>
      <c r="D6956">
        <f>YEAR(Table1[[#This Row],[Order Date]])</f>
        <v>2012</v>
      </c>
      <c r="E6956">
        <f>MONTH(Table1[[#This Row],[Order Date]])</f>
        <v>10</v>
      </c>
      <c r="F6956" t="str">
        <f>Table1[[#This Row],[Order Year]]&amp;"-"&amp;Table1[[#This Row],[Order Month]]</f>
        <v>2012-10</v>
      </c>
      <c r="G6956" s="5">
        <f>YEAR(Table1[[#This Row],[Order Date]])*100 + MONTH(Table1[[#This Row],[Order Date]])</f>
        <v>201210</v>
      </c>
      <c r="H6956" s="1">
        <v>41185</v>
      </c>
      <c r="I6956" t="s">
        <v>191</v>
      </c>
      <c r="J6956" t="s">
        <v>326</v>
      </c>
      <c r="K6956" t="s">
        <v>327</v>
      </c>
      <c r="L6956" t="s">
        <v>29</v>
      </c>
      <c r="M6956" t="s">
        <v>30</v>
      </c>
      <c r="N6956" t="s">
        <v>45</v>
      </c>
      <c r="O6956" t="s">
        <v>46</v>
      </c>
      <c r="P6956">
        <v>90008</v>
      </c>
      <c r="Q6956" t="s">
        <v>47</v>
      </c>
      <c r="R6956" t="s">
        <v>5651</v>
      </c>
      <c r="S6956" t="s">
        <v>74</v>
      </c>
      <c r="T6956" t="s">
        <v>75</v>
      </c>
      <c r="U6956" t="s">
        <v>5652</v>
      </c>
      <c r="V6956">
        <v>503.96000000000004</v>
      </c>
      <c r="W6956">
        <v>5</v>
      </c>
      <c r="X6956" s="9">
        <f>Table1[[#This Row],[Discount]]</f>
        <v>0.2</v>
      </c>
      <c r="Y6956">
        <v>0.2</v>
      </c>
      <c r="Z6956">
        <v>50.396000000000015</v>
      </c>
    </row>
    <row r="6957" spans="1:26" ht="16" x14ac:dyDescent="0.2">
      <c r="A6957">
        <v>6956</v>
      </c>
      <c r="B6957" t="s">
        <v>9209</v>
      </c>
      <c r="C6957" s="1">
        <v>41024</v>
      </c>
      <c r="D6957">
        <f>YEAR(Table1[[#This Row],[Order Date]])</f>
        <v>2012</v>
      </c>
      <c r="E6957">
        <f>MONTH(Table1[[#This Row],[Order Date]])</f>
        <v>4</v>
      </c>
      <c r="F6957" t="str">
        <f>Table1[[#This Row],[Order Year]]&amp;"-"&amp;Table1[[#This Row],[Order Month]]</f>
        <v>2012-4</v>
      </c>
      <c r="G6957" s="5">
        <f>YEAR(Table1[[#This Row],[Order Date]])*100 + MONTH(Table1[[#This Row],[Order Date]])</f>
        <v>201204</v>
      </c>
      <c r="H6957" s="1">
        <v>41031</v>
      </c>
      <c r="I6957" t="s">
        <v>53</v>
      </c>
      <c r="J6957" t="s">
        <v>2682</v>
      </c>
      <c r="K6957" t="s">
        <v>2683</v>
      </c>
      <c r="L6957" t="s">
        <v>44</v>
      </c>
      <c r="M6957" t="s">
        <v>30</v>
      </c>
      <c r="N6957" t="s">
        <v>45</v>
      </c>
      <c r="O6957" t="s">
        <v>46</v>
      </c>
      <c r="P6957">
        <v>90004</v>
      </c>
      <c r="Q6957" t="s">
        <v>47</v>
      </c>
      <c r="R6957" t="s">
        <v>2988</v>
      </c>
      <c r="S6957" t="s">
        <v>49</v>
      </c>
      <c r="T6957" t="s">
        <v>176</v>
      </c>
      <c r="U6957" t="s">
        <v>2989</v>
      </c>
      <c r="V6957">
        <v>21.34</v>
      </c>
      <c r="W6957">
        <v>2</v>
      </c>
      <c r="X6957" s="9">
        <f>Table1[[#This Row],[Discount]]</f>
        <v>0</v>
      </c>
      <c r="Y6957">
        <v>0</v>
      </c>
      <c r="Z6957">
        <v>9.8163999999999998</v>
      </c>
    </row>
    <row r="6958" spans="1:26" ht="16" x14ac:dyDescent="0.2">
      <c r="A6958">
        <v>6957</v>
      </c>
      <c r="B6958" t="s">
        <v>9210</v>
      </c>
      <c r="C6958" s="1">
        <v>41470</v>
      </c>
      <c r="D6958">
        <f>YEAR(Table1[[#This Row],[Order Date]])</f>
        <v>2013</v>
      </c>
      <c r="E6958">
        <f>MONTH(Table1[[#This Row],[Order Date]])</f>
        <v>7</v>
      </c>
      <c r="F6958" t="str">
        <f>Table1[[#This Row],[Order Year]]&amp;"-"&amp;Table1[[#This Row],[Order Month]]</f>
        <v>2013-7</v>
      </c>
      <c r="G6958" s="5">
        <f>YEAR(Table1[[#This Row],[Order Date]])*100 + MONTH(Table1[[#This Row],[Order Date]])</f>
        <v>201307</v>
      </c>
      <c r="H6958" s="1">
        <v>41475</v>
      </c>
      <c r="I6958" t="s">
        <v>53</v>
      </c>
      <c r="J6958" t="s">
        <v>9211</v>
      </c>
      <c r="K6958" t="s">
        <v>9212</v>
      </c>
      <c r="L6958" t="s">
        <v>29</v>
      </c>
      <c r="M6958" t="s">
        <v>30</v>
      </c>
      <c r="N6958" t="s">
        <v>500</v>
      </c>
      <c r="O6958" t="s">
        <v>1275</v>
      </c>
      <c r="P6958">
        <v>31907</v>
      </c>
      <c r="Q6958" t="s">
        <v>33</v>
      </c>
      <c r="R6958" t="s">
        <v>5519</v>
      </c>
      <c r="S6958" t="s">
        <v>49</v>
      </c>
      <c r="T6958" t="s">
        <v>78</v>
      </c>
      <c r="U6958" t="s">
        <v>5520</v>
      </c>
      <c r="V6958">
        <v>36.4</v>
      </c>
      <c r="W6958">
        <v>5</v>
      </c>
      <c r="X6958" s="9">
        <f>Table1[[#This Row],[Discount]]</f>
        <v>0</v>
      </c>
      <c r="Y6958">
        <v>0</v>
      </c>
      <c r="Z6958">
        <v>17.107999999999997</v>
      </c>
    </row>
    <row r="6959" spans="1:26" ht="16" x14ac:dyDescent="0.2">
      <c r="A6959">
        <v>6958</v>
      </c>
      <c r="B6959" t="s">
        <v>9210</v>
      </c>
      <c r="C6959" s="1">
        <v>41470</v>
      </c>
      <c r="D6959">
        <f>YEAR(Table1[[#This Row],[Order Date]])</f>
        <v>2013</v>
      </c>
      <c r="E6959">
        <f>MONTH(Table1[[#This Row],[Order Date]])</f>
        <v>7</v>
      </c>
      <c r="F6959" t="str">
        <f>Table1[[#This Row],[Order Year]]&amp;"-"&amp;Table1[[#This Row],[Order Month]]</f>
        <v>2013-7</v>
      </c>
      <c r="G6959" s="5">
        <f>YEAR(Table1[[#This Row],[Order Date]])*100 + MONTH(Table1[[#This Row],[Order Date]])</f>
        <v>201307</v>
      </c>
      <c r="H6959" s="1">
        <v>41475</v>
      </c>
      <c r="I6959" t="s">
        <v>53</v>
      </c>
      <c r="J6959" t="s">
        <v>9211</v>
      </c>
      <c r="K6959" t="s">
        <v>9212</v>
      </c>
      <c r="L6959" t="s">
        <v>29</v>
      </c>
      <c r="M6959" t="s">
        <v>30</v>
      </c>
      <c r="N6959" t="s">
        <v>500</v>
      </c>
      <c r="O6959" t="s">
        <v>1275</v>
      </c>
      <c r="P6959">
        <v>31907</v>
      </c>
      <c r="Q6959" t="s">
        <v>33</v>
      </c>
      <c r="R6959" t="s">
        <v>173</v>
      </c>
      <c r="S6959" t="s">
        <v>35</v>
      </c>
      <c r="T6959" t="s">
        <v>68</v>
      </c>
      <c r="U6959" t="s">
        <v>174</v>
      </c>
      <c r="V6959">
        <v>51.75</v>
      </c>
      <c r="W6959">
        <v>1</v>
      </c>
      <c r="X6959" s="9">
        <f>Table1[[#This Row],[Discount]]</f>
        <v>0</v>
      </c>
      <c r="Y6959">
        <v>0</v>
      </c>
      <c r="Z6959">
        <v>15.524999999999999</v>
      </c>
    </row>
    <row r="6960" spans="1:26" ht="16" x14ac:dyDescent="0.2">
      <c r="A6960">
        <v>6959</v>
      </c>
      <c r="B6960" t="s">
        <v>9213</v>
      </c>
      <c r="C6960" s="1">
        <v>41179</v>
      </c>
      <c r="D6960">
        <f>YEAR(Table1[[#This Row],[Order Date]])</f>
        <v>2012</v>
      </c>
      <c r="E6960">
        <f>MONTH(Table1[[#This Row],[Order Date]])</f>
        <v>9</v>
      </c>
      <c r="F6960" t="str">
        <f>Table1[[#This Row],[Order Year]]&amp;"-"&amp;Table1[[#This Row],[Order Month]]</f>
        <v>2012-9</v>
      </c>
      <c r="G6960" s="5">
        <f>YEAR(Table1[[#This Row],[Order Date]])*100 + MONTH(Table1[[#This Row],[Order Date]])</f>
        <v>201209</v>
      </c>
      <c r="H6960" s="1">
        <v>41181</v>
      </c>
      <c r="I6960" t="s">
        <v>26</v>
      </c>
      <c r="J6960" t="s">
        <v>4903</v>
      </c>
      <c r="K6960" t="s">
        <v>4904</v>
      </c>
      <c r="L6960" t="s">
        <v>105</v>
      </c>
      <c r="M6960" t="s">
        <v>30</v>
      </c>
      <c r="N6960" t="s">
        <v>130</v>
      </c>
      <c r="O6960" t="s">
        <v>46</v>
      </c>
      <c r="P6960">
        <v>94110</v>
      </c>
      <c r="Q6960" t="s">
        <v>47</v>
      </c>
      <c r="R6960" t="s">
        <v>762</v>
      </c>
      <c r="S6960" t="s">
        <v>49</v>
      </c>
      <c r="T6960" t="s">
        <v>62</v>
      </c>
      <c r="U6960" t="s">
        <v>763</v>
      </c>
      <c r="V6960">
        <v>15.51</v>
      </c>
      <c r="W6960">
        <v>1</v>
      </c>
      <c r="X6960" s="9">
        <f>Table1[[#This Row],[Discount]]</f>
        <v>0</v>
      </c>
      <c r="Y6960">
        <v>0</v>
      </c>
      <c r="Z6960">
        <v>4.3428000000000004</v>
      </c>
    </row>
    <row r="6961" spans="1:26" ht="16" x14ac:dyDescent="0.2">
      <c r="A6961">
        <v>6960</v>
      </c>
      <c r="B6961" t="s">
        <v>9213</v>
      </c>
      <c r="C6961" s="1">
        <v>41179</v>
      </c>
      <c r="D6961">
        <f>YEAR(Table1[[#This Row],[Order Date]])</f>
        <v>2012</v>
      </c>
      <c r="E6961">
        <f>MONTH(Table1[[#This Row],[Order Date]])</f>
        <v>9</v>
      </c>
      <c r="F6961" t="str">
        <f>Table1[[#This Row],[Order Year]]&amp;"-"&amp;Table1[[#This Row],[Order Month]]</f>
        <v>2012-9</v>
      </c>
      <c r="G6961" s="5">
        <f>YEAR(Table1[[#This Row],[Order Date]])*100 + MONTH(Table1[[#This Row],[Order Date]])</f>
        <v>201209</v>
      </c>
      <c r="H6961" s="1">
        <v>41181</v>
      </c>
      <c r="I6961" t="s">
        <v>26</v>
      </c>
      <c r="J6961" t="s">
        <v>4903</v>
      </c>
      <c r="K6961" t="s">
        <v>4904</v>
      </c>
      <c r="L6961" t="s">
        <v>105</v>
      </c>
      <c r="M6961" t="s">
        <v>30</v>
      </c>
      <c r="N6961" t="s">
        <v>130</v>
      </c>
      <c r="O6961" t="s">
        <v>46</v>
      </c>
      <c r="P6961">
        <v>94110</v>
      </c>
      <c r="Q6961" t="s">
        <v>47</v>
      </c>
      <c r="R6961" t="s">
        <v>563</v>
      </c>
      <c r="S6961" t="s">
        <v>49</v>
      </c>
      <c r="T6961" t="s">
        <v>93</v>
      </c>
      <c r="U6961" t="s">
        <v>564</v>
      </c>
      <c r="V6961">
        <v>146.82</v>
      </c>
      <c r="W6961">
        <v>3</v>
      </c>
      <c r="X6961" s="9">
        <f>Table1[[#This Row],[Discount]]</f>
        <v>0</v>
      </c>
      <c r="Y6961">
        <v>0</v>
      </c>
      <c r="Z6961">
        <v>73.41</v>
      </c>
    </row>
    <row r="6962" spans="1:26" ht="16" x14ac:dyDescent="0.2">
      <c r="A6962">
        <v>6961</v>
      </c>
      <c r="B6962" t="s">
        <v>9213</v>
      </c>
      <c r="C6962" s="1">
        <v>41179</v>
      </c>
      <c r="D6962">
        <f>YEAR(Table1[[#This Row],[Order Date]])</f>
        <v>2012</v>
      </c>
      <c r="E6962">
        <f>MONTH(Table1[[#This Row],[Order Date]])</f>
        <v>9</v>
      </c>
      <c r="F6962" t="str">
        <f>Table1[[#This Row],[Order Year]]&amp;"-"&amp;Table1[[#This Row],[Order Month]]</f>
        <v>2012-9</v>
      </c>
      <c r="G6962" s="5">
        <f>YEAR(Table1[[#This Row],[Order Date]])*100 + MONTH(Table1[[#This Row],[Order Date]])</f>
        <v>201209</v>
      </c>
      <c r="H6962" s="1">
        <v>41181</v>
      </c>
      <c r="I6962" t="s">
        <v>26</v>
      </c>
      <c r="J6962" t="s">
        <v>4903</v>
      </c>
      <c r="K6962" t="s">
        <v>4904</v>
      </c>
      <c r="L6962" t="s">
        <v>105</v>
      </c>
      <c r="M6962" t="s">
        <v>30</v>
      </c>
      <c r="N6962" t="s">
        <v>130</v>
      </c>
      <c r="O6962" t="s">
        <v>46</v>
      </c>
      <c r="P6962">
        <v>94110</v>
      </c>
      <c r="Q6962" t="s">
        <v>47</v>
      </c>
      <c r="R6962" t="s">
        <v>1901</v>
      </c>
      <c r="S6962" t="s">
        <v>49</v>
      </c>
      <c r="T6962" t="s">
        <v>93</v>
      </c>
      <c r="U6962" t="s">
        <v>1902</v>
      </c>
      <c r="V6962">
        <v>12.96</v>
      </c>
      <c r="W6962">
        <v>2</v>
      </c>
      <c r="X6962" s="9">
        <f>Table1[[#This Row],[Discount]]</f>
        <v>0</v>
      </c>
      <c r="Y6962">
        <v>0</v>
      </c>
      <c r="Z6962">
        <v>6.2208000000000006</v>
      </c>
    </row>
    <row r="6963" spans="1:26" ht="16" x14ac:dyDescent="0.2">
      <c r="A6963">
        <v>6962</v>
      </c>
      <c r="B6963" t="s">
        <v>9214</v>
      </c>
      <c r="C6963" s="1">
        <v>41954</v>
      </c>
      <c r="D6963">
        <f>YEAR(Table1[[#This Row],[Order Date]])</f>
        <v>2014</v>
      </c>
      <c r="E6963">
        <f>MONTH(Table1[[#This Row],[Order Date]])</f>
        <v>11</v>
      </c>
      <c r="F6963" t="str">
        <f>Table1[[#This Row],[Order Year]]&amp;"-"&amp;Table1[[#This Row],[Order Month]]</f>
        <v>2014-11</v>
      </c>
      <c r="G6963" s="5">
        <f>YEAR(Table1[[#This Row],[Order Date]])*100 + MONTH(Table1[[#This Row],[Order Date]])</f>
        <v>201411</v>
      </c>
      <c r="H6963" s="1">
        <v>41954</v>
      </c>
      <c r="I6963" t="s">
        <v>1293</v>
      </c>
      <c r="J6963" t="s">
        <v>2914</v>
      </c>
      <c r="K6963" t="s">
        <v>2915</v>
      </c>
      <c r="L6963" t="s">
        <v>105</v>
      </c>
      <c r="M6963" t="s">
        <v>30</v>
      </c>
      <c r="N6963" t="s">
        <v>2858</v>
      </c>
      <c r="O6963" t="s">
        <v>46</v>
      </c>
      <c r="P6963">
        <v>92503</v>
      </c>
      <c r="Q6963" t="s">
        <v>47</v>
      </c>
      <c r="R6963" t="s">
        <v>4065</v>
      </c>
      <c r="S6963" t="s">
        <v>49</v>
      </c>
      <c r="T6963" t="s">
        <v>71</v>
      </c>
      <c r="U6963" t="s">
        <v>4066</v>
      </c>
      <c r="V6963">
        <v>7.8000000000000007</v>
      </c>
      <c r="W6963">
        <v>3</v>
      </c>
      <c r="X6963" s="9">
        <f>Table1[[#This Row],[Discount]]</f>
        <v>0</v>
      </c>
      <c r="Y6963">
        <v>0</v>
      </c>
      <c r="Z6963">
        <v>2.1060000000000008</v>
      </c>
    </row>
    <row r="6964" spans="1:26" ht="16" x14ac:dyDescent="0.2">
      <c r="A6964">
        <v>6963</v>
      </c>
      <c r="B6964" t="s">
        <v>9215</v>
      </c>
      <c r="C6964" s="1">
        <v>41472</v>
      </c>
      <c r="D6964">
        <f>YEAR(Table1[[#This Row],[Order Date]])</f>
        <v>2013</v>
      </c>
      <c r="E6964">
        <f>MONTH(Table1[[#This Row],[Order Date]])</f>
        <v>7</v>
      </c>
      <c r="F6964" t="str">
        <f>Table1[[#This Row],[Order Year]]&amp;"-"&amp;Table1[[#This Row],[Order Month]]</f>
        <v>2013-7</v>
      </c>
      <c r="G6964" s="5">
        <f>YEAR(Table1[[#This Row],[Order Date]])*100 + MONTH(Table1[[#This Row],[Order Date]])</f>
        <v>201307</v>
      </c>
      <c r="H6964" s="1">
        <v>41476</v>
      </c>
      <c r="I6964" t="s">
        <v>26</v>
      </c>
      <c r="J6964" t="s">
        <v>584</v>
      </c>
      <c r="K6964" t="s">
        <v>585</v>
      </c>
      <c r="L6964" t="s">
        <v>44</v>
      </c>
      <c r="M6964" t="s">
        <v>30</v>
      </c>
      <c r="N6964" t="s">
        <v>385</v>
      </c>
      <c r="O6964" t="s">
        <v>386</v>
      </c>
      <c r="P6964">
        <v>29203</v>
      </c>
      <c r="Q6964" t="s">
        <v>33</v>
      </c>
      <c r="R6964" t="s">
        <v>175</v>
      </c>
      <c r="S6964" t="s">
        <v>49</v>
      </c>
      <c r="T6964" t="s">
        <v>176</v>
      </c>
      <c r="U6964" t="s">
        <v>177</v>
      </c>
      <c r="V6964">
        <v>10.199999999999999</v>
      </c>
      <c r="W6964">
        <v>5</v>
      </c>
      <c r="X6964" s="9">
        <f>Table1[[#This Row],[Discount]]</f>
        <v>0</v>
      </c>
      <c r="Y6964">
        <v>0</v>
      </c>
      <c r="Z6964">
        <v>4.7939999999999996</v>
      </c>
    </row>
    <row r="6965" spans="1:26" ht="16" x14ac:dyDescent="0.2">
      <c r="A6965">
        <v>6964</v>
      </c>
      <c r="B6965" t="s">
        <v>9215</v>
      </c>
      <c r="C6965" s="1">
        <v>41472</v>
      </c>
      <c r="D6965">
        <f>YEAR(Table1[[#This Row],[Order Date]])</f>
        <v>2013</v>
      </c>
      <c r="E6965">
        <f>MONTH(Table1[[#This Row],[Order Date]])</f>
        <v>7</v>
      </c>
      <c r="F6965" t="str">
        <f>Table1[[#This Row],[Order Year]]&amp;"-"&amp;Table1[[#This Row],[Order Month]]</f>
        <v>2013-7</v>
      </c>
      <c r="G6965" s="5">
        <f>YEAR(Table1[[#This Row],[Order Date]])*100 + MONTH(Table1[[#This Row],[Order Date]])</f>
        <v>201307</v>
      </c>
      <c r="H6965" s="1">
        <v>41476</v>
      </c>
      <c r="I6965" t="s">
        <v>26</v>
      </c>
      <c r="J6965" t="s">
        <v>584</v>
      </c>
      <c r="K6965" t="s">
        <v>585</v>
      </c>
      <c r="L6965" t="s">
        <v>44</v>
      </c>
      <c r="M6965" t="s">
        <v>30</v>
      </c>
      <c r="N6965" t="s">
        <v>385</v>
      </c>
      <c r="O6965" t="s">
        <v>386</v>
      </c>
      <c r="P6965">
        <v>29203</v>
      </c>
      <c r="Q6965" t="s">
        <v>33</v>
      </c>
      <c r="R6965" t="s">
        <v>6112</v>
      </c>
      <c r="S6965" t="s">
        <v>49</v>
      </c>
      <c r="T6965" t="s">
        <v>71</v>
      </c>
      <c r="U6965" t="s">
        <v>6113</v>
      </c>
      <c r="V6965">
        <v>22.32</v>
      </c>
      <c r="W6965">
        <v>3</v>
      </c>
      <c r="X6965" s="9">
        <f>Table1[[#This Row],[Discount]]</f>
        <v>0</v>
      </c>
      <c r="Y6965">
        <v>0</v>
      </c>
      <c r="Z6965">
        <v>5.580000000000001</v>
      </c>
    </row>
    <row r="6966" spans="1:26" ht="16" x14ac:dyDescent="0.2">
      <c r="A6966">
        <v>6965</v>
      </c>
      <c r="B6966" t="s">
        <v>9215</v>
      </c>
      <c r="C6966" s="1">
        <v>41472</v>
      </c>
      <c r="D6966">
        <f>YEAR(Table1[[#This Row],[Order Date]])</f>
        <v>2013</v>
      </c>
      <c r="E6966">
        <f>MONTH(Table1[[#This Row],[Order Date]])</f>
        <v>7</v>
      </c>
      <c r="F6966" t="str">
        <f>Table1[[#This Row],[Order Year]]&amp;"-"&amp;Table1[[#This Row],[Order Month]]</f>
        <v>2013-7</v>
      </c>
      <c r="G6966" s="5">
        <f>YEAR(Table1[[#This Row],[Order Date]])*100 + MONTH(Table1[[#This Row],[Order Date]])</f>
        <v>201307</v>
      </c>
      <c r="H6966" s="1">
        <v>41476</v>
      </c>
      <c r="I6966" t="s">
        <v>26</v>
      </c>
      <c r="J6966" t="s">
        <v>584</v>
      </c>
      <c r="K6966" t="s">
        <v>585</v>
      </c>
      <c r="L6966" t="s">
        <v>44</v>
      </c>
      <c r="M6966" t="s">
        <v>30</v>
      </c>
      <c r="N6966" t="s">
        <v>385</v>
      </c>
      <c r="O6966" t="s">
        <v>386</v>
      </c>
      <c r="P6966">
        <v>29203</v>
      </c>
      <c r="Q6966" t="s">
        <v>33</v>
      </c>
      <c r="R6966" t="s">
        <v>2109</v>
      </c>
      <c r="S6966" t="s">
        <v>49</v>
      </c>
      <c r="T6966" t="s">
        <v>78</v>
      </c>
      <c r="U6966" t="s">
        <v>2110</v>
      </c>
      <c r="V6966">
        <v>24.1</v>
      </c>
      <c r="W6966">
        <v>5</v>
      </c>
      <c r="X6966" s="9">
        <f>Table1[[#This Row],[Discount]]</f>
        <v>0</v>
      </c>
      <c r="Y6966">
        <v>0</v>
      </c>
      <c r="Z6966">
        <v>11.086</v>
      </c>
    </row>
    <row r="6967" spans="1:26" ht="16" x14ac:dyDescent="0.2">
      <c r="A6967">
        <v>6966</v>
      </c>
      <c r="B6967" t="s">
        <v>9215</v>
      </c>
      <c r="C6967" s="1">
        <v>41472</v>
      </c>
      <c r="D6967">
        <f>YEAR(Table1[[#This Row],[Order Date]])</f>
        <v>2013</v>
      </c>
      <c r="E6967">
        <f>MONTH(Table1[[#This Row],[Order Date]])</f>
        <v>7</v>
      </c>
      <c r="F6967" t="str">
        <f>Table1[[#This Row],[Order Year]]&amp;"-"&amp;Table1[[#This Row],[Order Month]]</f>
        <v>2013-7</v>
      </c>
      <c r="G6967" s="5">
        <f>YEAR(Table1[[#This Row],[Order Date]])*100 + MONTH(Table1[[#This Row],[Order Date]])</f>
        <v>201307</v>
      </c>
      <c r="H6967" s="1">
        <v>41476</v>
      </c>
      <c r="I6967" t="s">
        <v>26</v>
      </c>
      <c r="J6967" t="s">
        <v>584</v>
      </c>
      <c r="K6967" t="s">
        <v>585</v>
      </c>
      <c r="L6967" t="s">
        <v>44</v>
      </c>
      <c r="M6967" t="s">
        <v>30</v>
      </c>
      <c r="N6967" t="s">
        <v>385</v>
      </c>
      <c r="O6967" t="s">
        <v>386</v>
      </c>
      <c r="P6967">
        <v>29203</v>
      </c>
      <c r="Q6967" t="s">
        <v>33</v>
      </c>
      <c r="R6967" t="s">
        <v>5334</v>
      </c>
      <c r="S6967" t="s">
        <v>74</v>
      </c>
      <c r="T6967" t="s">
        <v>164</v>
      </c>
      <c r="U6967" t="s">
        <v>5335</v>
      </c>
      <c r="V6967">
        <v>75.98</v>
      </c>
      <c r="W6967">
        <v>2</v>
      </c>
      <c r="X6967" s="9">
        <f>Table1[[#This Row],[Discount]]</f>
        <v>0</v>
      </c>
      <c r="Y6967">
        <v>0</v>
      </c>
      <c r="Z6967">
        <v>18.235199999999999</v>
      </c>
    </row>
    <row r="6968" spans="1:26" ht="16" x14ac:dyDescent="0.2">
      <c r="A6968">
        <v>6967</v>
      </c>
      <c r="B6968" t="s">
        <v>9215</v>
      </c>
      <c r="C6968" s="1">
        <v>41472</v>
      </c>
      <c r="D6968">
        <f>YEAR(Table1[[#This Row],[Order Date]])</f>
        <v>2013</v>
      </c>
      <c r="E6968">
        <f>MONTH(Table1[[#This Row],[Order Date]])</f>
        <v>7</v>
      </c>
      <c r="F6968" t="str">
        <f>Table1[[#This Row],[Order Year]]&amp;"-"&amp;Table1[[#This Row],[Order Month]]</f>
        <v>2013-7</v>
      </c>
      <c r="G6968" s="5">
        <f>YEAR(Table1[[#This Row],[Order Date]])*100 + MONTH(Table1[[#This Row],[Order Date]])</f>
        <v>201307</v>
      </c>
      <c r="H6968" s="1">
        <v>41476</v>
      </c>
      <c r="I6968" t="s">
        <v>26</v>
      </c>
      <c r="J6968" t="s">
        <v>584</v>
      </c>
      <c r="K6968" t="s">
        <v>585</v>
      </c>
      <c r="L6968" t="s">
        <v>44</v>
      </c>
      <c r="M6968" t="s">
        <v>30</v>
      </c>
      <c r="N6968" t="s">
        <v>385</v>
      </c>
      <c r="O6968" t="s">
        <v>386</v>
      </c>
      <c r="P6968">
        <v>29203</v>
      </c>
      <c r="Q6968" t="s">
        <v>33</v>
      </c>
      <c r="R6968" t="s">
        <v>1969</v>
      </c>
      <c r="S6968" t="s">
        <v>49</v>
      </c>
      <c r="T6968" t="s">
        <v>78</v>
      </c>
      <c r="U6968" t="s">
        <v>1970</v>
      </c>
      <c r="V6968">
        <v>6.46</v>
      </c>
      <c r="W6968">
        <v>2</v>
      </c>
      <c r="X6968" s="9">
        <f>Table1[[#This Row],[Discount]]</f>
        <v>0</v>
      </c>
      <c r="Y6968">
        <v>0</v>
      </c>
      <c r="Z6968">
        <v>3.1654</v>
      </c>
    </row>
    <row r="6969" spans="1:26" ht="16" x14ac:dyDescent="0.2">
      <c r="A6969">
        <v>6968</v>
      </c>
      <c r="B6969" t="s">
        <v>9215</v>
      </c>
      <c r="C6969" s="1">
        <v>41472</v>
      </c>
      <c r="D6969">
        <f>YEAR(Table1[[#This Row],[Order Date]])</f>
        <v>2013</v>
      </c>
      <c r="E6969">
        <f>MONTH(Table1[[#This Row],[Order Date]])</f>
        <v>7</v>
      </c>
      <c r="F6969" t="str">
        <f>Table1[[#This Row],[Order Year]]&amp;"-"&amp;Table1[[#This Row],[Order Month]]</f>
        <v>2013-7</v>
      </c>
      <c r="G6969" s="5">
        <f>YEAR(Table1[[#This Row],[Order Date]])*100 + MONTH(Table1[[#This Row],[Order Date]])</f>
        <v>201307</v>
      </c>
      <c r="H6969" s="1">
        <v>41476</v>
      </c>
      <c r="I6969" t="s">
        <v>26</v>
      </c>
      <c r="J6969" t="s">
        <v>584</v>
      </c>
      <c r="K6969" t="s">
        <v>585</v>
      </c>
      <c r="L6969" t="s">
        <v>44</v>
      </c>
      <c r="M6969" t="s">
        <v>30</v>
      </c>
      <c r="N6969" t="s">
        <v>385</v>
      </c>
      <c r="O6969" t="s">
        <v>386</v>
      </c>
      <c r="P6969">
        <v>29203</v>
      </c>
      <c r="Q6969" t="s">
        <v>33</v>
      </c>
      <c r="R6969" t="s">
        <v>7067</v>
      </c>
      <c r="S6969" t="s">
        <v>49</v>
      </c>
      <c r="T6969" t="s">
        <v>93</v>
      </c>
      <c r="U6969" t="s">
        <v>7068</v>
      </c>
      <c r="V6969">
        <v>60.12</v>
      </c>
      <c r="W6969">
        <v>9</v>
      </c>
      <c r="X6969" s="9">
        <f>Table1[[#This Row],[Discount]]</f>
        <v>0</v>
      </c>
      <c r="Y6969">
        <v>0</v>
      </c>
      <c r="Z6969">
        <v>28.857599999999998</v>
      </c>
    </row>
    <row r="6970" spans="1:26" ht="16" x14ac:dyDescent="0.2">
      <c r="A6970">
        <v>6969</v>
      </c>
      <c r="B6970" t="s">
        <v>9216</v>
      </c>
      <c r="C6970" s="1">
        <v>41198</v>
      </c>
      <c r="D6970">
        <f>YEAR(Table1[[#This Row],[Order Date]])</f>
        <v>2012</v>
      </c>
      <c r="E6970">
        <f>MONTH(Table1[[#This Row],[Order Date]])</f>
        <v>10</v>
      </c>
      <c r="F6970" t="str">
        <f>Table1[[#This Row],[Order Year]]&amp;"-"&amp;Table1[[#This Row],[Order Month]]</f>
        <v>2012-10</v>
      </c>
      <c r="G6970" s="5">
        <f>YEAR(Table1[[#This Row],[Order Date]])*100 + MONTH(Table1[[#This Row],[Order Date]])</f>
        <v>201210</v>
      </c>
      <c r="H6970" s="1">
        <v>41202</v>
      </c>
      <c r="I6970" t="s">
        <v>26</v>
      </c>
      <c r="J6970" t="s">
        <v>1480</v>
      </c>
      <c r="K6970" t="s">
        <v>1481</v>
      </c>
      <c r="L6970" t="s">
        <v>44</v>
      </c>
      <c r="M6970" t="s">
        <v>30</v>
      </c>
      <c r="N6970" t="s">
        <v>269</v>
      </c>
      <c r="O6970" t="s">
        <v>270</v>
      </c>
      <c r="P6970">
        <v>10011</v>
      </c>
      <c r="Q6970" t="s">
        <v>151</v>
      </c>
      <c r="R6970" t="s">
        <v>3503</v>
      </c>
      <c r="S6970" t="s">
        <v>74</v>
      </c>
      <c r="T6970" t="s">
        <v>75</v>
      </c>
      <c r="U6970" t="s">
        <v>3504</v>
      </c>
      <c r="V6970">
        <v>824.97</v>
      </c>
      <c r="W6970">
        <v>3</v>
      </c>
      <c r="X6970" s="9">
        <f>Table1[[#This Row],[Discount]]</f>
        <v>0</v>
      </c>
      <c r="Y6970">
        <v>0</v>
      </c>
      <c r="Z6970">
        <v>214.4922</v>
      </c>
    </row>
    <row r="6971" spans="1:26" ht="16" x14ac:dyDescent="0.2">
      <c r="A6971">
        <v>6970</v>
      </c>
      <c r="B6971" t="s">
        <v>9217</v>
      </c>
      <c r="C6971" s="1">
        <v>41284</v>
      </c>
      <c r="D6971">
        <f>YEAR(Table1[[#This Row],[Order Date]])</f>
        <v>2013</v>
      </c>
      <c r="E6971">
        <f>MONTH(Table1[[#This Row],[Order Date]])</f>
        <v>1</v>
      </c>
      <c r="F6971" t="str">
        <f>Table1[[#This Row],[Order Year]]&amp;"-"&amp;Table1[[#This Row],[Order Month]]</f>
        <v>2013-1</v>
      </c>
      <c r="G6971" s="5">
        <f>YEAR(Table1[[#This Row],[Order Date]])*100 + MONTH(Table1[[#This Row],[Order Date]])</f>
        <v>201301</v>
      </c>
      <c r="H6971" s="1">
        <v>41287</v>
      </c>
      <c r="I6971" t="s">
        <v>26</v>
      </c>
      <c r="J6971" t="s">
        <v>6224</v>
      </c>
      <c r="K6971" t="s">
        <v>6225</v>
      </c>
      <c r="L6971" t="s">
        <v>29</v>
      </c>
      <c r="M6971" t="s">
        <v>30</v>
      </c>
      <c r="N6971" t="s">
        <v>8755</v>
      </c>
      <c r="O6971" t="s">
        <v>99</v>
      </c>
      <c r="P6971">
        <v>98632</v>
      </c>
      <c r="Q6971" t="s">
        <v>47</v>
      </c>
      <c r="R6971" t="s">
        <v>2048</v>
      </c>
      <c r="S6971" t="s">
        <v>35</v>
      </c>
      <c r="T6971" t="s">
        <v>68</v>
      </c>
      <c r="U6971" t="s">
        <v>2049</v>
      </c>
      <c r="V6971">
        <v>24.849999999999998</v>
      </c>
      <c r="W6971">
        <v>5</v>
      </c>
      <c r="X6971" s="9">
        <f>Table1[[#This Row],[Discount]]</f>
        <v>0</v>
      </c>
      <c r="Y6971">
        <v>0</v>
      </c>
      <c r="Z6971">
        <v>7.7034999999999982</v>
      </c>
    </row>
    <row r="6972" spans="1:26" ht="16" x14ac:dyDescent="0.2">
      <c r="A6972">
        <v>6971</v>
      </c>
      <c r="B6972" t="s">
        <v>9218</v>
      </c>
      <c r="C6972" s="1">
        <v>41902</v>
      </c>
      <c r="D6972">
        <f>YEAR(Table1[[#This Row],[Order Date]])</f>
        <v>2014</v>
      </c>
      <c r="E6972">
        <f>MONTH(Table1[[#This Row],[Order Date]])</f>
        <v>9</v>
      </c>
      <c r="F6972" t="str">
        <f>Table1[[#This Row],[Order Year]]&amp;"-"&amp;Table1[[#This Row],[Order Month]]</f>
        <v>2014-9</v>
      </c>
      <c r="G6972" s="5">
        <f>YEAR(Table1[[#This Row],[Order Date]])*100 + MONTH(Table1[[#This Row],[Order Date]])</f>
        <v>201409</v>
      </c>
      <c r="H6972" s="1">
        <v>41908</v>
      </c>
      <c r="I6972" t="s">
        <v>53</v>
      </c>
      <c r="J6972" t="s">
        <v>3830</v>
      </c>
      <c r="K6972" t="s">
        <v>3831</v>
      </c>
      <c r="L6972" t="s">
        <v>29</v>
      </c>
      <c r="M6972" t="s">
        <v>30</v>
      </c>
      <c r="N6972" t="s">
        <v>547</v>
      </c>
      <c r="O6972" t="s">
        <v>313</v>
      </c>
      <c r="P6972">
        <v>85023</v>
      </c>
      <c r="Q6972" t="s">
        <v>47</v>
      </c>
      <c r="R6972" t="s">
        <v>6762</v>
      </c>
      <c r="S6972" t="s">
        <v>49</v>
      </c>
      <c r="T6972" t="s">
        <v>62</v>
      </c>
      <c r="U6972" t="s">
        <v>6763</v>
      </c>
      <c r="V6972">
        <v>12.624000000000001</v>
      </c>
      <c r="W6972">
        <v>2</v>
      </c>
      <c r="X6972" s="9">
        <f>Table1[[#This Row],[Discount]]</f>
        <v>0.2</v>
      </c>
      <c r="Y6972">
        <v>0.2</v>
      </c>
      <c r="Z6972">
        <v>-2.5248000000000022</v>
      </c>
    </row>
    <row r="6973" spans="1:26" ht="16" x14ac:dyDescent="0.2">
      <c r="A6973">
        <v>6972</v>
      </c>
      <c r="B6973" t="s">
        <v>9218</v>
      </c>
      <c r="C6973" s="1">
        <v>41902</v>
      </c>
      <c r="D6973">
        <f>YEAR(Table1[[#This Row],[Order Date]])</f>
        <v>2014</v>
      </c>
      <c r="E6973">
        <f>MONTH(Table1[[#This Row],[Order Date]])</f>
        <v>9</v>
      </c>
      <c r="F6973" t="str">
        <f>Table1[[#This Row],[Order Year]]&amp;"-"&amp;Table1[[#This Row],[Order Month]]</f>
        <v>2014-9</v>
      </c>
      <c r="G6973" s="5">
        <f>YEAR(Table1[[#This Row],[Order Date]])*100 + MONTH(Table1[[#This Row],[Order Date]])</f>
        <v>201409</v>
      </c>
      <c r="H6973" s="1">
        <v>41908</v>
      </c>
      <c r="I6973" t="s">
        <v>53</v>
      </c>
      <c r="J6973" t="s">
        <v>3830</v>
      </c>
      <c r="K6973" t="s">
        <v>3831</v>
      </c>
      <c r="L6973" t="s">
        <v>29</v>
      </c>
      <c r="M6973" t="s">
        <v>30</v>
      </c>
      <c r="N6973" t="s">
        <v>547</v>
      </c>
      <c r="O6973" t="s">
        <v>313</v>
      </c>
      <c r="P6973">
        <v>85023</v>
      </c>
      <c r="Q6973" t="s">
        <v>47</v>
      </c>
      <c r="R6973" t="s">
        <v>859</v>
      </c>
      <c r="S6973" t="s">
        <v>74</v>
      </c>
      <c r="T6973" t="s">
        <v>164</v>
      </c>
      <c r="U6973" t="s">
        <v>860</v>
      </c>
      <c r="V6973">
        <v>89.584000000000003</v>
      </c>
      <c r="W6973">
        <v>2</v>
      </c>
      <c r="X6973" s="9">
        <f>Table1[[#This Row],[Discount]]</f>
        <v>0.2</v>
      </c>
      <c r="Y6973">
        <v>0.2</v>
      </c>
      <c r="Z6973">
        <v>4.4792000000000058</v>
      </c>
    </row>
    <row r="6974" spans="1:26" ht="16" x14ac:dyDescent="0.2">
      <c r="A6974">
        <v>6973</v>
      </c>
      <c r="B6974" t="s">
        <v>9218</v>
      </c>
      <c r="C6974" s="1">
        <v>41902</v>
      </c>
      <c r="D6974">
        <f>YEAR(Table1[[#This Row],[Order Date]])</f>
        <v>2014</v>
      </c>
      <c r="E6974">
        <f>MONTH(Table1[[#This Row],[Order Date]])</f>
        <v>9</v>
      </c>
      <c r="F6974" t="str">
        <f>Table1[[#This Row],[Order Year]]&amp;"-"&amp;Table1[[#This Row],[Order Month]]</f>
        <v>2014-9</v>
      </c>
      <c r="G6974" s="5">
        <f>YEAR(Table1[[#This Row],[Order Date]])*100 + MONTH(Table1[[#This Row],[Order Date]])</f>
        <v>201409</v>
      </c>
      <c r="H6974" s="1">
        <v>41908</v>
      </c>
      <c r="I6974" t="s">
        <v>53</v>
      </c>
      <c r="J6974" t="s">
        <v>3830</v>
      </c>
      <c r="K6974" t="s">
        <v>3831</v>
      </c>
      <c r="L6974" t="s">
        <v>29</v>
      </c>
      <c r="M6974" t="s">
        <v>30</v>
      </c>
      <c r="N6974" t="s">
        <v>547</v>
      </c>
      <c r="O6974" t="s">
        <v>313</v>
      </c>
      <c r="P6974">
        <v>85023</v>
      </c>
      <c r="Q6974" t="s">
        <v>47</v>
      </c>
      <c r="R6974" t="s">
        <v>6647</v>
      </c>
      <c r="S6974" t="s">
        <v>74</v>
      </c>
      <c r="T6974" t="s">
        <v>75</v>
      </c>
      <c r="U6974" t="s">
        <v>6648</v>
      </c>
      <c r="V6974">
        <v>471.92</v>
      </c>
      <c r="W6974">
        <v>2</v>
      </c>
      <c r="X6974" s="9">
        <f>Table1[[#This Row],[Discount]]</f>
        <v>0.2</v>
      </c>
      <c r="Y6974">
        <v>0.2</v>
      </c>
      <c r="Z6974">
        <v>29.495000000000019</v>
      </c>
    </row>
    <row r="6975" spans="1:26" ht="16" x14ac:dyDescent="0.2">
      <c r="A6975">
        <v>6974</v>
      </c>
      <c r="B6975" t="s">
        <v>9218</v>
      </c>
      <c r="C6975" s="1">
        <v>41902</v>
      </c>
      <c r="D6975">
        <f>YEAR(Table1[[#This Row],[Order Date]])</f>
        <v>2014</v>
      </c>
      <c r="E6975">
        <f>MONTH(Table1[[#This Row],[Order Date]])</f>
        <v>9</v>
      </c>
      <c r="F6975" t="str">
        <f>Table1[[#This Row],[Order Year]]&amp;"-"&amp;Table1[[#This Row],[Order Month]]</f>
        <v>2014-9</v>
      </c>
      <c r="G6975" s="5">
        <f>YEAR(Table1[[#This Row],[Order Date]])*100 + MONTH(Table1[[#This Row],[Order Date]])</f>
        <v>201409</v>
      </c>
      <c r="H6975" s="1">
        <v>41908</v>
      </c>
      <c r="I6975" t="s">
        <v>53</v>
      </c>
      <c r="J6975" t="s">
        <v>3830</v>
      </c>
      <c r="K6975" t="s">
        <v>3831</v>
      </c>
      <c r="L6975" t="s">
        <v>29</v>
      </c>
      <c r="M6975" t="s">
        <v>30</v>
      </c>
      <c r="N6975" t="s">
        <v>547</v>
      </c>
      <c r="O6975" t="s">
        <v>313</v>
      </c>
      <c r="P6975">
        <v>85023</v>
      </c>
      <c r="Q6975" t="s">
        <v>47</v>
      </c>
      <c r="R6975" t="s">
        <v>288</v>
      </c>
      <c r="S6975" t="s">
        <v>49</v>
      </c>
      <c r="T6975" t="s">
        <v>78</v>
      </c>
      <c r="U6975" t="s">
        <v>289</v>
      </c>
      <c r="V6975">
        <v>18.180000000000003</v>
      </c>
      <c r="W6975">
        <v>4</v>
      </c>
      <c r="X6975" s="9">
        <f>Table1[[#This Row],[Discount]]</f>
        <v>0.7</v>
      </c>
      <c r="Y6975">
        <v>0.7</v>
      </c>
      <c r="Z6975">
        <v>-13.938000000000002</v>
      </c>
    </row>
    <row r="6976" spans="1:26" ht="16" x14ac:dyDescent="0.2">
      <c r="A6976">
        <v>6975</v>
      </c>
      <c r="B6976" t="s">
        <v>9219</v>
      </c>
      <c r="C6976" s="1">
        <v>41898</v>
      </c>
      <c r="D6976">
        <f>YEAR(Table1[[#This Row],[Order Date]])</f>
        <v>2014</v>
      </c>
      <c r="E6976">
        <f>MONTH(Table1[[#This Row],[Order Date]])</f>
        <v>9</v>
      </c>
      <c r="F6976" t="str">
        <f>Table1[[#This Row],[Order Year]]&amp;"-"&amp;Table1[[#This Row],[Order Month]]</f>
        <v>2014-9</v>
      </c>
      <c r="G6976" s="5">
        <f>YEAR(Table1[[#This Row],[Order Date]])*100 + MONTH(Table1[[#This Row],[Order Date]])</f>
        <v>201409</v>
      </c>
      <c r="H6976" s="1">
        <v>41902</v>
      </c>
      <c r="I6976" t="s">
        <v>53</v>
      </c>
      <c r="J6976" t="s">
        <v>1960</v>
      </c>
      <c r="K6976" t="s">
        <v>1961</v>
      </c>
      <c r="L6976" t="s">
        <v>29</v>
      </c>
      <c r="M6976" t="s">
        <v>30</v>
      </c>
      <c r="N6976" t="s">
        <v>187</v>
      </c>
      <c r="O6976" t="s">
        <v>107</v>
      </c>
      <c r="P6976">
        <v>77095</v>
      </c>
      <c r="Q6976" t="s">
        <v>108</v>
      </c>
      <c r="R6976" t="s">
        <v>6849</v>
      </c>
      <c r="S6976" t="s">
        <v>49</v>
      </c>
      <c r="T6976" t="s">
        <v>71</v>
      </c>
      <c r="U6976" t="s">
        <v>6850</v>
      </c>
      <c r="V6976">
        <v>31.744</v>
      </c>
      <c r="W6976">
        <v>2</v>
      </c>
      <c r="X6976" s="9">
        <f>Table1[[#This Row],[Discount]]</f>
        <v>0.2</v>
      </c>
      <c r="Y6976">
        <v>0.2</v>
      </c>
      <c r="Z6976">
        <v>8.3328000000000024</v>
      </c>
    </row>
    <row r="6977" spans="1:26" ht="16" x14ac:dyDescent="0.2">
      <c r="A6977">
        <v>6976</v>
      </c>
      <c r="B6977" t="s">
        <v>9220</v>
      </c>
      <c r="C6977" s="1">
        <v>41088</v>
      </c>
      <c r="D6977">
        <f>YEAR(Table1[[#This Row],[Order Date]])</f>
        <v>2012</v>
      </c>
      <c r="E6977">
        <f>MONTH(Table1[[#This Row],[Order Date]])</f>
        <v>6</v>
      </c>
      <c r="F6977" t="str">
        <f>Table1[[#This Row],[Order Year]]&amp;"-"&amp;Table1[[#This Row],[Order Month]]</f>
        <v>2012-6</v>
      </c>
      <c r="G6977" s="5">
        <f>YEAR(Table1[[#This Row],[Order Date]])*100 + MONTH(Table1[[#This Row],[Order Date]])</f>
        <v>201206</v>
      </c>
      <c r="H6977" s="1">
        <v>41092</v>
      </c>
      <c r="I6977" t="s">
        <v>53</v>
      </c>
      <c r="J6977" t="s">
        <v>3200</v>
      </c>
      <c r="K6977" t="s">
        <v>3201</v>
      </c>
      <c r="L6977" t="s">
        <v>44</v>
      </c>
      <c r="M6977" t="s">
        <v>30</v>
      </c>
      <c r="N6977" t="s">
        <v>312</v>
      </c>
      <c r="O6977" t="s">
        <v>313</v>
      </c>
      <c r="P6977">
        <v>85234</v>
      </c>
      <c r="Q6977" t="s">
        <v>47</v>
      </c>
      <c r="R6977" t="s">
        <v>4565</v>
      </c>
      <c r="S6977" t="s">
        <v>49</v>
      </c>
      <c r="T6977" t="s">
        <v>50</v>
      </c>
      <c r="U6977" t="s">
        <v>4566</v>
      </c>
      <c r="V6977">
        <v>5.9039999999999999</v>
      </c>
      <c r="W6977">
        <v>2</v>
      </c>
      <c r="X6977" s="9">
        <f>Table1[[#This Row],[Discount]]</f>
        <v>0.2</v>
      </c>
      <c r="Y6977">
        <v>0.2</v>
      </c>
      <c r="Z6977">
        <v>1.9925999999999999</v>
      </c>
    </row>
    <row r="6978" spans="1:26" ht="16" x14ac:dyDescent="0.2">
      <c r="A6978">
        <v>6977</v>
      </c>
      <c r="B6978" t="s">
        <v>9220</v>
      </c>
      <c r="C6978" s="1">
        <v>41088</v>
      </c>
      <c r="D6978">
        <f>YEAR(Table1[[#This Row],[Order Date]])</f>
        <v>2012</v>
      </c>
      <c r="E6978">
        <f>MONTH(Table1[[#This Row],[Order Date]])</f>
        <v>6</v>
      </c>
      <c r="F6978" t="str">
        <f>Table1[[#This Row],[Order Year]]&amp;"-"&amp;Table1[[#This Row],[Order Month]]</f>
        <v>2012-6</v>
      </c>
      <c r="G6978" s="5">
        <f>YEAR(Table1[[#This Row],[Order Date]])*100 + MONTH(Table1[[#This Row],[Order Date]])</f>
        <v>201206</v>
      </c>
      <c r="H6978" s="1">
        <v>41092</v>
      </c>
      <c r="I6978" t="s">
        <v>53</v>
      </c>
      <c r="J6978" t="s">
        <v>3200</v>
      </c>
      <c r="K6978" t="s">
        <v>3201</v>
      </c>
      <c r="L6978" t="s">
        <v>44</v>
      </c>
      <c r="M6978" t="s">
        <v>30</v>
      </c>
      <c r="N6978" t="s">
        <v>312</v>
      </c>
      <c r="O6978" t="s">
        <v>313</v>
      </c>
      <c r="P6978">
        <v>85234</v>
      </c>
      <c r="Q6978" t="s">
        <v>47</v>
      </c>
      <c r="R6978" t="s">
        <v>2436</v>
      </c>
      <c r="S6978" t="s">
        <v>35</v>
      </c>
      <c r="T6978" t="s">
        <v>68</v>
      </c>
      <c r="U6978" t="s">
        <v>2437</v>
      </c>
      <c r="V6978">
        <v>621.7600000000001</v>
      </c>
      <c r="W6978">
        <v>4</v>
      </c>
      <c r="X6978" s="9">
        <f>Table1[[#This Row],[Discount]]</f>
        <v>0.2</v>
      </c>
      <c r="Y6978">
        <v>0.2</v>
      </c>
      <c r="Z6978">
        <v>46.631999999999977</v>
      </c>
    </row>
    <row r="6979" spans="1:26" ht="16" x14ac:dyDescent="0.2">
      <c r="A6979">
        <v>6978</v>
      </c>
      <c r="B6979" t="s">
        <v>9221</v>
      </c>
      <c r="C6979" s="1">
        <v>41604</v>
      </c>
      <c r="D6979">
        <f>YEAR(Table1[[#This Row],[Order Date]])</f>
        <v>2013</v>
      </c>
      <c r="E6979">
        <f>MONTH(Table1[[#This Row],[Order Date]])</f>
        <v>11</v>
      </c>
      <c r="F6979" t="str">
        <f>Table1[[#This Row],[Order Year]]&amp;"-"&amp;Table1[[#This Row],[Order Month]]</f>
        <v>2013-11</v>
      </c>
      <c r="G6979" s="5">
        <f>YEAR(Table1[[#This Row],[Order Date]])*100 + MONTH(Table1[[#This Row],[Order Date]])</f>
        <v>201311</v>
      </c>
      <c r="H6979" s="1">
        <v>41607</v>
      </c>
      <c r="I6979" t="s">
        <v>191</v>
      </c>
      <c r="J6979" t="s">
        <v>1830</v>
      </c>
      <c r="K6979" t="s">
        <v>1831</v>
      </c>
      <c r="L6979" t="s">
        <v>29</v>
      </c>
      <c r="M6979" t="s">
        <v>30</v>
      </c>
      <c r="N6979" t="s">
        <v>3268</v>
      </c>
      <c r="O6979" t="s">
        <v>1710</v>
      </c>
      <c r="P6979">
        <v>72401</v>
      </c>
      <c r="Q6979" t="s">
        <v>33</v>
      </c>
      <c r="R6979" t="s">
        <v>3896</v>
      </c>
      <c r="S6979" t="s">
        <v>74</v>
      </c>
      <c r="T6979" t="s">
        <v>75</v>
      </c>
      <c r="U6979" t="s">
        <v>3897</v>
      </c>
      <c r="V6979">
        <v>59.98</v>
      </c>
      <c r="W6979">
        <v>2</v>
      </c>
      <c r="X6979" s="9">
        <f>Table1[[#This Row],[Discount]]</f>
        <v>0</v>
      </c>
      <c r="Y6979">
        <v>0</v>
      </c>
      <c r="Z6979">
        <v>17.993999999999993</v>
      </c>
    </row>
    <row r="6980" spans="1:26" ht="16" x14ac:dyDescent="0.2">
      <c r="A6980">
        <v>6979</v>
      </c>
      <c r="B6980" t="s">
        <v>9222</v>
      </c>
      <c r="C6980" s="1">
        <v>41969</v>
      </c>
      <c r="D6980">
        <f>YEAR(Table1[[#This Row],[Order Date]])</f>
        <v>2014</v>
      </c>
      <c r="E6980">
        <f>MONTH(Table1[[#This Row],[Order Date]])</f>
        <v>11</v>
      </c>
      <c r="F6980" t="str">
        <f>Table1[[#This Row],[Order Year]]&amp;"-"&amp;Table1[[#This Row],[Order Month]]</f>
        <v>2014-11</v>
      </c>
      <c r="G6980" s="5">
        <f>YEAR(Table1[[#This Row],[Order Date]])*100 + MONTH(Table1[[#This Row],[Order Date]])</f>
        <v>201411</v>
      </c>
      <c r="H6980" s="1">
        <v>41973</v>
      </c>
      <c r="I6980" t="s">
        <v>26</v>
      </c>
      <c r="J6980" t="s">
        <v>954</v>
      </c>
      <c r="K6980" t="s">
        <v>955</v>
      </c>
      <c r="L6980" t="s">
        <v>29</v>
      </c>
      <c r="M6980" t="s">
        <v>30</v>
      </c>
      <c r="N6980" t="s">
        <v>1739</v>
      </c>
      <c r="O6980" t="s">
        <v>1275</v>
      </c>
      <c r="P6980">
        <v>30318</v>
      </c>
      <c r="Q6980" t="s">
        <v>33</v>
      </c>
      <c r="R6980" t="s">
        <v>1437</v>
      </c>
      <c r="S6980" t="s">
        <v>49</v>
      </c>
      <c r="T6980" t="s">
        <v>93</v>
      </c>
      <c r="U6980" t="s">
        <v>1438</v>
      </c>
      <c r="V6980">
        <v>48.87</v>
      </c>
      <c r="W6980">
        <v>9</v>
      </c>
      <c r="X6980" s="9">
        <f>Table1[[#This Row],[Discount]]</f>
        <v>0</v>
      </c>
      <c r="Y6980">
        <v>0</v>
      </c>
      <c r="Z6980">
        <v>23.946299999999997</v>
      </c>
    </row>
    <row r="6981" spans="1:26" ht="16" x14ac:dyDescent="0.2">
      <c r="A6981">
        <v>6980</v>
      </c>
      <c r="B6981" t="s">
        <v>9223</v>
      </c>
      <c r="C6981" s="1">
        <v>41654</v>
      </c>
      <c r="D6981">
        <f>YEAR(Table1[[#This Row],[Order Date]])</f>
        <v>2014</v>
      </c>
      <c r="E6981">
        <f>MONTH(Table1[[#This Row],[Order Date]])</f>
        <v>1</v>
      </c>
      <c r="F6981" t="str">
        <f>Table1[[#This Row],[Order Year]]&amp;"-"&amp;Table1[[#This Row],[Order Month]]</f>
        <v>2014-1</v>
      </c>
      <c r="G6981" s="5">
        <f>YEAR(Table1[[#This Row],[Order Date]])*100 + MONTH(Table1[[#This Row],[Order Date]])</f>
        <v>201401</v>
      </c>
      <c r="H6981" s="1">
        <v>41659</v>
      </c>
      <c r="I6981" t="s">
        <v>53</v>
      </c>
      <c r="J6981" t="s">
        <v>54</v>
      </c>
      <c r="K6981" t="s">
        <v>55</v>
      </c>
      <c r="L6981" t="s">
        <v>29</v>
      </c>
      <c r="M6981" t="s">
        <v>30</v>
      </c>
      <c r="N6981" t="s">
        <v>45</v>
      </c>
      <c r="O6981" t="s">
        <v>46</v>
      </c>
      <c r="P6981">
        <v>90036</v>
      </c>
      <c r="Q6981" t="s">
        <v>47</v>
      </c>
      <c r="R6981" t="s">
        <v>7719</v>
      </c>
      <c r="S6981" t="s">
        <v>49</v>
      </c>
      <c r="T6981" t="s">
        <v>93</v>
      </c>
      <c r="U6981" t="s">
        <v>7720</v>
      </c>
      <c r="V6981">
        <v>154.9</v>
      </c>
      <c r="W6981">
        <v>5</v>
      </c>
      <c r="X6981" s="9">
        <f>Table1[[#This Row],[Discount]]</f>
        <v>0</v>
      </c>
      <c r="Y6981">
        <v>0</v>
      </c>
      <c r="Z6981">
        <v>69.704999999999998</v>
      </c>
    </row>
    <row r="6982" spans="1:26" ht="16" x14ac:dyDescent="0.2">
      <c r="A6982">
        <v>6981</v>
      </c>
      <c r="B6982" t="s">
        <v>9224</v>
      </c>
      <c r="C6982" s="1">
        <v>40854</v>
      </c>
      <c r="D6982">
        <f>YEAR(Table1[[#This Row],[Order Date]])</f>
        <v>2011</v>
      </c>
      <c r="E6982">
        <f>MONTH(Table1[[#This Row],[Order Date]])</f>
        <v>11</v>
      </c>
      <c r="F6982" t="str">
        <f>Table1[[#This Row],[Order Year]]&amp;"-"&amp;Table1[[#This Row],[Order Month]]</f>
        <v>2011-11</v>
      </c>
      <c r="G6982" s="5">
        <f>YEAR(Table1[[#This Row],[Order Date]])*100 + MONTH(Table1[[#This Row],[Order Date]])</f>
        <v>201111</v>
      </c>
      <c r="H6982" s="1">
        <v>40855</v>
      </c>
      <c r="I6982" t="s">
        <v>191</v>
      </c>
      <c r="J6982" t="s">
        <v>1386</v>
      </c>
      <c r="K6982" t="s">
        <v>1387</v>
      </c>
      <c r="L6982" t="s">
        <v>44</v>
      </c>
      <c r="M6982" t="s">
        <v>30</v>
      </c>
      <c r="N6982" t="s">
        <v>269</v>
      </c>
      <c r="O6982" t="s">
        <v>270</v>
      </c>
      <c r="P6982">
        <v>10024</v>
      </c>
      <c r="Q6982" t="s">
        <v>151</v>
      </c>
      <c r="R6982" t="s">
        <v>4316</v>
      </c>
      <c r="S6982" t="s">
        <v>49</v>
      </c>
      <c r="T6982" t="s">
        <v>272</v>
      </c>
      <c r="U6982" t="s">
        <v>4317</v>
      </c>
      <c r="V6982">
        <v>5.92</v>
      </c>
      <c r="W6982">
        <v>4</v>
      </c>
      <c r="X6982" s="9">
        <f>Table1[[#This Row],[Discount]]</f>
        <v>0</v>
      </c>
      <c r="Y6982">
        <v>0</v>
      </c>
      <c r="Z6982">
        <v>2.8415999999999997</v>
      </c>
    </row>
    <row r="6983" spans="1:26" ht="16" x14ac:dyDescent="0.2">
      <c r="A6983">
        <v>6982</v>
      </c>
      <c r="B6983" t="s">
        <v>9224</v>
      </c>
      <c r="C6983" s="1">
        <v>40854</v>
      </c>
      <c r="D6983">
        <f>YEAR(Table1[[#This Row],[Order Date]])</f>
        <v>2011</v>
      </c>
      <c r="E6983">
        <f>MONTH(Table1[[#This Row],[Order Date]])</f>
        <v>11</v>
      </c>
      <c r="F6983" t="str">
        <f>Table1[[#This Row],[Order Year]]&amp;"-"&amp;Table1[[#This Row],[Order Month]]</f>
        <v>2011-11</v>
      </c>
      <c r="G6983" s="5">
        <f>YEAR(Table1[[#This Row],[Order Date]])*100 + MONTH(Table1[[#This Row],[Order Date]])</f>
        <v>201111</v>
      </c>
      <c r="H6983" s="1">
        <v>40855</v>
      </c>
      <c r="I6983" t="s">
        <v>191</v>
      </c>
      <c r="J6983" t="s">
        <v>1386</v>
      </c>
      <c r="K6983" t="s">
        <v>1387</v>
      </c>
      <c r="L6983" t="s">
        <v>44</v>
      </c>
      <c r="M6983" t="s">
        <v>30</v>
      </c>
      <c r="N6983" t="s">
        <v>269</v>
      </c>
      <c r="O6983" t="s">
        <v>270</v>
      </c>
      <c r="P6983">
        <v>10024</v>
      </c>
      <c r="Q6983" t="s">
        <v>151</v>
      </c>
      <c r="R6983" t="s">
        <v>7062</v>
      </c>
      <c r="S6983" t="s">
        <v>49</v>
      </c>
      <c r="T6983" t="s">
        <v>93</v>
      </c>
      <c r="U6983" t="s">
        <v>7063</v>
      </c>
      <c r="V6983">
        <v>30.18</v>
      </c>
      <c r="W6983">
        <v>3</v>
      </c>
      <c r="X6983" s="9">
        <f>Table1[[#This Row],[Discount]]</f>
        <v>0</v>
      </c>
      <c r="Y6983">
        <v>0</v>
      </c>
      <c r="Z6983">
        <v>13.8828</v>
      </c>
    </row>
    <row r="6984" spans="1:26" ht="16" x14ac:dyDescent="0.2">
      <c r="A6984">
        <v>6983</v>
      </c>
      <c r="B6984" t="s">
        <v>9225</v>
      </c>
      <c r="C6984" s="1">
        <v>41519</v>
      </c>
      <c r="D6984">
        <f>YEAR(Table1[[#This Row],[Order Date]])</f>
        <v>2013</v>
      </c>
      <c r="E6984">
        <f>MONTH(Table1[[#This Row],[Order Date]])</f>
        <v>9</v>
      </c>
      <c r="F6984" t="str">
        <f>Table1[[#This Row],[Order Year]]&amp;"-"&amp;Table1[[#This Row],[Order Month]]</f>
        <v>2013-9</v>
      </c>
      <c r="G6984" s="5">
        <f>YEAR(Table1[[#This Row],[Order Date]])*100 + MONTH(Table1[[#This Row],[Order Date]])</f>
        <v>201309</v>
      </c>
      <c r="H6984" s="1">
        <v>41523</v>
      </c>
      <c r="I6984" t="s">
        <v>53</v>
      </c>
      <c r="J6984" t="s">
        <v>2899</v>
      </c>
      <c r="K6984" t="s">
        <v>2900</v>
      </c>
      <c r="L6984" t="s">
        <v>29</v>
      </c>
      <c r="M6984" t="s">
        <v>30</v>
      </c>
      <c r="N6984" t="s">
        <v>883</v>
      </c>
      <c r="O6984" t="s">
        <v>241</v>
      </c>
      <c r="P6984">
        <v>48227</v>
      </c>
      <c r="Q6984" t="s">
        <v>108</v>
      </c>
      <c r="R6984" t="s">
        <v>2109</v>
      </c>
      <c r="S6984" t="s">
        <v>49</v>
      </c>
      <c r="T6984" t="s">
        <v>78</v>
      </c>
      <c r="U6984" t="s">
        <v>2110</v>
      </c>
      <c r="V6984">
        <v>24.1</v>
      </c>
      <c r="W6984">
        <v>5</v>
      </c>
      <c r="X6984" s="9">
        <f>Table1[[#This Row],[Discount]]</f>
        <v>0</v>
      </c>
      <c r="Y6984">
        <v>0</v>
      </c>
      <c r="Z6984">
        <v>11.086</v>
      </c>
    </row>
    <row r="6985" spans="1:26" ht="16" x14ac:dyDescent="0.2">
      <c r="A6985">
        <v>6984</v>
      </c>
      <c r="B6985" t="s">
        <v>9225</v>
      </c>
      <c r="C6985" s="1">
        <v>41519</v>
      </c>
      <c r="D6985">
        <f>YEAR(Table1[[#This Row],[Order Date]])</f>
        <v>2013</v>
      </c>
      <c r="E6985">
        <f>MONTH(Table1[[#This Row],[Order Date]])</f>
        <v>9</v>
      </c>
      <c r="F6985" t="str">
        <f>Table1[[#This Row],[Order Year]]&amp;"-"&amp;Table1[[#This Row],[Order Month]]</f>
        <v>2013-9</v>
      </c>
      <c r="G6985" s="5">
        <f>YEAR(Table1[[#This Row],[Order Date]])*100 + MONTH(Table1[[#This Row],[Order Date]])</f>
        <v>201309</v>
      </c>
      <c r="H6985" s="1">
        <v>41523</v>
      </c>
      <c r="I6985" t="s">
        <v>53</v>
      </c>
      <c r="J6985" t="s">
        <v>2899</v>
      </c>
      <c r="K6985" t="s">
        <v>2900</v>
      </c>
      <c r="L6985" t="s">
        <v>29</v>
      </c>
      <c r="M6985" t="s">
        <v>30</v>
      </c>
      <c r="N6985" t="s">
        <v>883</v>
      </c>
      <c r="O6985" t="s">
        <v>241</v>
      </c>
      <c r="P6985">
        <v>48227</v>
      </c>
      <c r="Q6985" t="s">
        <v>108</v>
      </c>
      <c r="R6985" t="s">
        <v>1574</v>
      </c>
      <c r="S6985" t="s">
        <v>74</v>
      </c>
      <c r="T6985" t="s">
        <v>75</v>
      </c>
      <c r="U6985" t="s">
        <v>1575</v>
      </c>
      <c r="V6985">
        <v>8.7799999999999994</v>
      </c>
      <c r="W6985">
        <v>1</v>
      </c>
      <c r="X6985" s="9">
        <f>Table1[[#This Row],[Discount]]</f>
        <v>0</v>
      </c>
      <c r="Y6985">
        <v>0</v>
      </c>
      <c r="Z6985">
        <v>2.2827999999999999</v>
      </c>
    </row>
    <row r="6986" spans="1:26" ht="16" x14ac:dyDescent="0.2">
      <c r="A6986">
        <v>6985</v>
      </c>
      <c r="B6986" t="s">
        <v>9225</v>
      </c>
      <c r="C6986" s="1">
        <v>41519</v>
      </c>
      <c r="D6986">
        <f>YEAR(Table1[[#This Row],[Order Date]])</f>
        <v>2013</v>
      </c>
      <c r="E6986">
        <f>MONTH(Table1[[#This Row],[Order Date]])</f>
        <v>9</v>
      </c>
      <c r="F6986" t="str">
        <f>Table1[[#This Row],[Order Year]]&amp;"-"&amp;Table1[[#This Row],[Order Month]]</f>
        <v>2013-9</v>
      </c>
      <c r="G6986" s="5">
        <f>YEAR(Table1[[#This Row],[Order Date]])*100 + MONTH(Table1[[#This Row],[Order Date]])</f>
        <v>201309</v>
      </c>
      <c r="H6986" s="1">
        <v>41523</v>
      </c>
      <c r="I6986" t="s">
        <v>53</v>
      </c>
      <c r="J6986" t="s">
        <v>2899</v>
      </c>
      <c r="K6986" t="s">
        <v>2900</v>
      </c>
      <c r="L6986" t="s">
        <v>29</v>
      </c>
      <c r="M6986" t="s">
        <v>30</v>
      </c>
      <c r="N6986" t="s">
        <v>883</v>
      </c>
      <c r="O6986" t="s">
        <v>241</v>
      </c>
      <c r="P6986">
        <v>48227</v>
      </c>
      <c r="Q6986" t="s">
        <v>108</v>
      </c>
      <c r="R6986" t="s">
        <v>2135</v>
      </c>
      <c r="S6986" t="s">
        <v>49</v>
      </c>
      <c r="T6986" t="s">
        <v>81</v>
      </c>
      <c r="U6986" t="s">
        <v>2136</v>
      </c>
      <c r="V6986">
        <v>376.74</v>
      </c>
      <c r="W6986">
        <v>4</v>
      </c>
      <c r="X6986" s="9">
        <f>Table1[[#This Row],[Discount]]</f>
        <v>0.1</v>
      </c>
      <c r="Y6986">
        <v>0.1</v>
      </c>
      <c r="Z6986">
        <v>71.161999999999978</v>
      </c>
    </row>
    <row r="6987" spans="1:26" ht="16" x14ac:dyDescent="0.2">
      <c r="A6987">
        <v>6986</v>
      </c>
      <c r="B6987" t="s">
        <v>9225</v>
      </c>
      <c r="C6987" s="1">
        <v>41519</v>
      </c>
      <c r="D6987">
        <f>YEAR(Table1[[#This Row],[Order Date]])</f>
        <v>2013</v>
      </c>
      <c r="E6987">
        <f>MONTH(Table1[[#This Row],[Order Date]])</f>
        <v>9</v>
      </c>
      <c r="F6987" t="str">
        <f>Table1[[#This Row],[Order Year]]&amp;"-"&amp;Table1[[#This Row],[Order Month]]</f>
        <v>2013-9</v>
      </c>
      <c r="G6987" s="5">
        <f>YEAR(Table1[[#This Row],[Order Date]])*100 + MONTH(Table1[[#This Row],[Order Date]])</f>
        <v>201309</v>
      </c>
      <c r="H6987" s="1">
        <v>41523</v>
      </c>
      <c r="I6987" t="s">
        <v>53</v>
      </c>
      <c r="J6987" t="s">
        <v>2899</v>
      </c>
      <c r="K6987" t="s">
        <v>2900</v>
      </c>
      <c r="L6987" t="s">
        <v>29</v>
      </c>
      <c r="M6987" t="s">
        <v>30</v>
      </c>
      <c r="N6987" t="s">
        <v>883</v>
      </c>
      <c r="O6987" t="s">
        <v>241</v>
      </c>
      <c r="P6987">
        <v>48227</v>
      </c>
      <c r="Q6987" t="s">
        <v>108</v>
      </c>
      <c r="R6987" t="s">
        <v>3049</v>
      </c>
      <c r="S6987" t="s">
        <v>49</v>
      </c>
      <c r="T6987" t="s">
        <v>78</v>
      </c>
      <c r="U6987" t="s">
        <v>3050</v>
      </c>
      <c r="V6987">
        <v>29.52</v>
      </c>
      <c r="W6987">
        <v>4</v>
      </c>
      <c r="X6987" s="9">
        <f>Table1[[#This Row],[Discount]]</f>
        <v>0</v>
      </c>
      <c r="Y6987">
        <v>0</v>
      </c>
      <c r="Z6987">
        <v>14.4648</v>
      </c>
    </row>
    <row r="6988" spans="1:26" ht="16" x14ac:dyDescent="0.2">
      <c r="A6988">
        <v>6987</v>
      </c>
      <c r="B6988" t="s">
        <v>9225</v>
      </c>
      <c r="C6988" s="1">
        <v>41519</v>
      </c>
      <c r="D6988">
        <f>YEAR(Table1[[#This Row],[Order Date]])</f>
        <v>2013</v>
      </c>
      <c r="E6988">
        <f>MONTH(Table1[[#This Row],[Order Date]])</f>
        <v>9</v>
      </c>
      <c r="F6988" t="str">
        <f>Table1[[#This Row],[Order Year]]&amp;"-"&amp;Table1[[#This Row],[Order Month]]</f>
        <v>2013-9</v>
      </c>
      <c r="G6988" s="5">
        <f>YEAR(Table1[[#This Row],[Order Date]])*100 + MONTH(Table1[[#This Row],[Order Date]])</f>
        <v>201309</v>
      </c>
      <c r="H6988" s="1">
        <v>41523</v>
      </c>
      <c r="I6988" t="s">
        <v>53</v>
      </c>
      <c r="J6988" t="s">
        <v>2899</v>
      </c>
      <c r="K6988" t="s">
        <v>2900</v>
      </c>
      <c r="L6988" t="s">
        <v>29</v>
      </c>
      <c r="M6988" t="s">
        <v>30</v>
      </c>
      <c r="N6988" t="s">
        <v>883</v>
      </c>
      <c r="O6988" t="s">
        <v>241</v>
      </c>
      <c r="P6988">
        <v>48227</v>
      </c>
      <c r="Q6988" t="s">
        <v>108</v>
      </c>
      <c r="R6988" t="s">
        <v>3425</v>
      </c>
      <c r="S6988" t="s">
        <v>49</v>
      </c>
      <c r="T6988" t="s">
        <v>71</v>
      </c>
      <c r="U6988" t="s">
        <v>3426</v>
      </c>
      <c r="V6988">
        <v>11.96</v>
      </c>
      <c r="W6988">
        <v>2</v>
      </c>
      <c r="X6988" s="9">
        <f>Table1[[#This Row],[Discount]]</f>
        <v>0</v>
      </c>
      <c r="Y6988">
        <v>0</v>
      </c>
      <c r="Z6988">
        <v>2.99</v>
      </c>
    </row>
    <row r="6989" spans="1:26" ht="16" x14ac:dyDescent="0.2">
      <c r="A6989">
        <v>6988</v>
      </c>
      <c r="B6989" t="s">
        <v>9225</v>
      </c>
      <c r="C6989" s="1">
        <v>41519</v>
      </c>
      <c r="D6989">
        <f>YEAR(Table1[[#This Row],[Order Date]])</f>
        <v>2013</v>
      </c>
      <c r="E6989">
        <f>MONTH(Table1[[#This Row],[Order Date]])</f>
        <v>9</v>
      </c>
      <c r="F6989" t="str">
        <f>Table1[[#This Row],[Order Year]]&amp;"-"&amp;Table1[[#This Row],[Order Month]]</f>
        <v>2013-9</v>
      </c>
      <c r="G6989" s="5">
        <f>YEAR(Table1[[#This Row],[Order Date]])*100 + MONTH(Table1[[#This Row],[Order Date]])</f>
        <v>201309</v>
      </c>
      <c r="H6989" s="1">
        <v>41523</v>
      </c>
      <c r="I6989" t="s">
        <v>53</v>
      </c>
      <c r="J6989" t="s">
        <v>2899</v>
      </c>
      <c r="K6989" t="s">
        <v>2900</v>
      </c>
      <c r="L6989" t="s">
        <v>29</v>
      </c>
      <c r="M6989" t="s">
        <v>30</v>
      </c>
      <c r="N6989" t="s">
        <v>883</v>
      </c>
      <c r="O6989" t="s">
        <v>241</v>
      </c>
      <c r="P6989">
        <v>48227</v>
      </c>
      <c r="Q6989" t="s">
        <v>108</v>
      </c>
      <c r="R6989" t="s">
        <v>4318</v>
      </c>
      <c r="S6989" t="s">
        <v>49</v>
      </c>
      <c r="T6989" t="s">
        <v>78</v>
      </c>
      <c r="U6989" t="s">
        <v>4319</v>
      </c>
      <c r="V6989">
        <v>26.400000000000002</v>
      </c>
      <c r="W6989">
        <v>5</v>
      </c>
      <c r="X6989" s="9">
        <f>Table1[[#This Row],[Discount]]</f>
        <v>0</v>
      </c>
      <c r="Y6989">
        <v>0</v>
      </c>
      <c r="Z6989">
        <v>12.672000000000001</v>
      </c>
    </row>
    <row r="6990" spans="1:26" ht="16" x14ac:dyDescent="0.2">
      <c r="A6990">
        <v>6989</v>
      </c>
      <c r="B6990" t="s">
        <v>9226</v>
      </c>
      <c r="C6990" s="1">
        <v>41955</v>
      </c>
      <c r="D6990">
        <f>YEAR(Table1[[#This Row],[Order Date]])</f>
        <v>2014</v>
      </c>
      <c r="E6990">
        <f>MONTH(Table1[[#This Row],[Order Date]])</f>
        <v>11</v>
      </c>
      <c r="F6990" t="str">
        <f>Table1[[#This Row],[Order Year]]&amp;"-"&amp;Table1[[#This Row],[Order Month]]</f>
        <v>2014-11</v>
      </c>
      <c r="G6990" s="5">
        <f>YEAR(Table1[[#This Row],[Order Date]])*100 + MONTH(Table1[[#This Row],[Order Date]])</f>
        <v>201411</v>
      </c>
      <c r="H6990" s="1">
        <v>41960</v>
      </c>
      <c r="I6990" t="s">
        <v>26</v>
      </c>
      <c r="J6990" t="s">
        <v>1535</v>
      </c>
      <c r="K6990" t="s">
        <v>1536</v>
      </c>
      <c r="L6990" t="s">
        <v>44</v>
      </c>
      <c r="M6990" t="s">
        <v>30</v>
      </c>
      <c r="N6990" t="s">
        <v>56</v>
      </c>
      <c r="O6990" t="s">
        <v>57</v>
      </c>
      <c r="P6990">
        <v>33311</v>
      </c>
      <c r="Q6990" t="s">
        <v>33</v>
      </c>
      <c r="R6990" t="s">
        <v>5615</v>
      </c>
      <c r="S6990" t="s">
        <v>49</v>
      </c>
      <c r="T6990" t="s">
        <v>81</v>
      </c>
      <c r="U6990" t="s">
        <v>5616</v>
      </c>
      <c r="V6990">
        <v>1158.1199999999999</v>
      </c>
      <c r="W6990">
        <v>5</v>
      </c>
      <c r="X6990" s="9">
        <f>Table1[[#This Row],[Discount]]</f>
        <v>0.2</v>
      </c>
      <c r="Y6990">
        <v>0.2</v>
      </c>
      <c r="Z6990">
        <v>130.28849999999983</v>
      </c>
    </row>
    <row r="6991" spans="1:26" ht="16" x14ac:dyDescent="0.2">
      <c r="A6991">
        <v>6990</v>
      </c>
      <c r="B6991" t="s">
        <v>9227</v>
      </c>
      <c r="C6991" s="1">
        <v>41985</v>
      </c>
      <c r="D6991">
        <f>YEAR(Table1[[#This Row],[Order Date]])</f>
        <v>2014</v>
      </c>
      <c r="E6991">
        <f>MONTH(Table1[[#This Row],[Order Date]])</f>
        <v>12</v>
      </c>
      <c r="F6991" t="str">
        <f>Table1[[#This Row],[Order Year]]&amp;"-"&amp;Table1[[#This Row],[Order Month]]</f>
        <v>2014-12</v>
      </c>
      <c r="G6991" s="5">
        <f>YEAR(Table1[[#This Row],[Order Date]])*100 + MONTH(Table1[[#This Row],[Order Date]])</f>
        <v>201412</v>
      </c>
      <c r="H6991" s="1">
        <v>41987</v>
      </c>
      <c r="I6991" t="s">
        <v>191</v>
      </c>
      <c r="J6991" t="s">
        <v>5179</v>
      </c>
      <c r="K6991" t="s">
        <v>5180</v>
      </c>
      <c r="L6991" t="s">
        <v>29</v>
      </c>
      <c r="M6991" t="s">
        <v>30</v>
      </c>
      <c r="N6991" t="s">
        <v>9228</v>
      </c>
      <c r="O6991" t="s">
        <v>107</v>
      </c>
      <c r="P6991">
        <v>79605</v>
      </c>
      <c r="Q6991" t="s">
        <v>108</v>
      </c>
      <c r="R6991" t="s">
        <v>9229</v>
      </c>
      <c r="S6991" t="s">
        <v>49</v>
      </c>
      <c r="T6991" t="s">
        <v>81</v>
      </c>
      <c r="U6991" t="s">
        <v>9230</v>
      </c>
      <c r="V6991">
        <v>1.3919999999999997</v>
      </c>
      <c r="W6991">
        <v>2</v>
      </c>
      <c r="X6991" s="9">
        <f>Table1[[#This Row],[Discount]]</f>
        <v>0.8</v>
      </c>
      <c r="Y6991">
        <v>0.8</v>
      </c>
      <c r="Z6991">
        <v>-3.7584000000000009</v>
      </c>
    </row>
    <row r="6992" spans="1:26" ht="16" x14ac:dyDescent="0.2">
      <c r="A6992">
        <v>6991</v>
      </c>
      <c r="B6992" t="s">
        <v>9231</v>
      </c>
      <c r="C6992" s="1">
        <v>41221</v>
      </c>
      <c r="D6992">
        <f>YEAR(Table1[[#This Row],[Order Date]])</f>
        <v>2012</v>
      </c>
      <c r="E6992">
        <f>MONTH(Table1[[#This Row],[Order Date]])</f>
        <v>11</v>
      </c>
      <c r="F6992" t="str">
        <f>Table1[[#This Row],[Order Year]]&amp;"-"&amp;Table1[[#This Row],[Order Month]]</f>
        <v>2012-11</v>
      </c>
      <c r="G6992" s="5">
        <f>YEAR(Table1[[#This Row],[Order Date]])*100 + MONTH(Table1[[#This Row],[Order Date]])</f>
        <v>201211</v>
      </c>
      <c r="H6992" s="1">
        <v>41226</v>
      </c>
      <c r="I6992" t="s">
        <v>26</v>
      </c>
      <c r="J6992" t="s">
        <v>5130</v>
      </c>
      <c r="K6992" t="s">
        <v>5131</v>
      </c>
      <c r="L6992" t="s">
        <v>29</v>
      </c>
      <c r="M6992" t="s">
        <v>30</v>
      </c>
      <c r="N6992" t="s">
        <v>7559</v>
      </c>
      <c r="O6992" t="s">
        <v>322</v>
      </c>
      <c r="P6992">
        <v>23666</v>
      </c>
      <c r="Q6992" t="s">
        <v>33</v>
      </c>
      <c r="R6992" t="s">
        <v>2594</v>
      </c>
      <c r="S6992" t="s">
        <v>49</v>
      </c>
      <c r="T6992" t="s">
        <v>81</v>
      </c>
      <c r="U6992" t="s">
        <v>2595</v>
      </c>
      <c r="V6992">
        <v>44.43</v>
      </c>
      <c r="W6992">
        <v>3</v>
      </c>
      <c r="X6992" s="9">
        <f>Table1[[#This Row],[Discount]]</f>
        <v>0</v>
      </c>
      <c r="Y6992">
        <v>0</v>
      </c>
      <c r="Z6992">
        <v>18.660600000000002</v>
      </c>
    </row>
    <row r="6993" spans="1:26" ht="16" x14ac:dyDescent="0.2">
      <c r="A6993">
        <v>6992</v>
      </c>
      <c r="B6993" t="s">
        <v>9231</v>
      </c>
      <c r="C6993" s="1">
        <v>41221</v>
      </c>
      <c r="D6993">
        <f>YEAR(Table1[[#This Row],[Order Date]])</f>
        <v>2012</v>
      </c>
      <c r="E6993">
        <f>MONTH(Table1[[#This Row],[Order Date]])</f>
        <v>11</v>
      </c>
      <c r="F6993" t="str">
        <f>Table1[[#This Row],[Order Year]]&amp;"-"&amp;Table1[[#This Row],[Order Month]]</f>
        <v>2012-11</v>
      </c>
      <c r="G6993" s="5">
        <f>YEAR(Table1[[#This Row],[Order Date]])*100 + MONTH(Table1[[#This Row],[Order Date]])</f>
        <v>201211</v>
      </c>
      <c r="H6993" s="1">
        <v>41226</v>
      </c>
      <c r="I6993" t="s">
        <v>26</v>
      </c>
      <c r="J6993" t="s">
        <v>5130</v>
      </c>
      <c r="K6993" t="s">
        <v>5131</v>
      </c>
      <c r="L6993" t="s">
        <v>29</v>
      </c>
      <c r="M6993" t="s">
        <v>30</v>
      </c>
      <c r="N6993" t="s">
        <v>7559</v>
      </c>
      <c r="O6993" t="s">
        <v>322</v>
      </c>
      <c r="P6993">
        <v>23666</v>
      </c>
      <c r="Q6993" t="s">
        <v>33</v>
      </c>
      <c r="R6993" t="s">
        <v>5836</v>
      </c>
      <c r="S6993" t="s">
        <v>74</v>
      </c>
      <c r="T6993" t="s">
        <v>75</v>
      </c>
      <c r="U6993" t="s">
        <v>5837</v>
      </c>
      <c r="V6993">
        <v>226.20000000000002</v>
      </c>
      <c r="W6993">
        <v>5</v>
      </c>
      <c r="X6993" s="9">
        <f>Table1[[#This Row],[Discount]]</f>
        <v>0</v>
      </c>
      <c r="Y6993">
        <v>0</v>
      </c>
      <c r="Z6993">
        <v>58.811999999999998</v>
      </c>
    </row>
    <row r="6994" spans="1:26" ht="16" x14ac:dyDescent="0.2">
      <c r="A6994">
        <v>6993</v>
      </c>
      <c r="B6994" t="s">
        <v>9231</v>
      </c>
      <c r="C6994" s="1">
        <v>41221</v>
      </c>
      <c r="D6994">
        <f>YEAR(Table1[[#This Row],[Order Date]])</f>
        <v>2012</v>
      </c>
      <c r="E6994">
        <f>MONTH(Table1[[#This Row],[Order Date]])</f>
        <v>11</v>
      </c>
      <c r="F6994" t="str">
        <f>Table1[[#This Row],[Order Year]]&amp;"-"&amp;Table1[[#This Row],[Order Month]]</f>
        <v>2012-11</v>
      </c>
      <c r="G6994" s="5">
        <f>YEAR(Table1[[#This Row],[Order Date]])*100 + MONTH(Table1[[#This Row],[Order Date]])</f>
        <v>201211</v>
      </c>
      <c r="H6994" s="1">
        <v>41226</v>
      </c>
      <c r="I6994" t="s">
        <v>26</v>
      </c>
      <c r="J6994" t="s">
        <v>5130</v>
      </c>
      <c r="K6994" t="s">
        <v>5131</v>
      </c>
      <c r="L6994" t="s">
        <v>29</v>
      </c>
      <c r="M6994" t="s">
        <v>30</v>
      </c>
      <c r="N6994" t="s">
        <v>7559</v>
      </c>
      <c r="O6994" t="s">
        <v>322</v>
      </c>
      <c r="P6994">
        <v>23666</v>
      </c>
      <c r="Q6994" t="s">
        <v>33</v>
      </c>
      <c r="R6994" t="s">
        <v>5274</v>
      </c>
      <c r="S6994" t="s">
        <v>35</v>
      </c>
      <c r="T6994" t="s">
        <v>68</v>
      </c>
      <c r="U6994" t="s">
        <v>5275</v>
      </c>
      <c r="V6994">
        <v>186.54</v>
      </c>
      <c r="W6994">
        <v>3</v>
      </c>
      <c r="X6994" s="9">
        <f>Table1[[#This Row],[Discount]]</f>
        <v>0</v>
      </c>
      <c r="Y6994">
        <v>0</v>
      </c>
      <c r="Z6994">
        <v>41.038800000000002</v>
      </c>
    </row>
    <row r="6995" spans="1:26" ht="16" x14ac:dyDescent="0.2">
      <c r="A6995">
        <v>6994</v>
      </c>
      <c r="B6995" t="s">
        <v>9231</v>
      </c>
      <c r="C6995" s="1">
        <v>41221</v>
      </c>
      <c r="D6995">
        <f>YEAR(Table1[[#This Row],[Order Date]])</f>
        <v>2012</v>
      </c>
      <c r="E6995">
        <f>MONTH(Table1[[#This Row],[Order Date]])</f>
        <v>11</v>
      </c>
      <c r="F6995" t="str">
        <f>Table1[[#This Row],[Order Year]]&amp;"-"&amp;Table1[[#This Row],[Order Month]]</f>
        <v>2012-11</v>
      </c>
      <c r="G6995" s="5">
        <f>YEAR(Table1[[#This Row],[Order Date]])*100 + MONTH(Table1[[#This Row],[Order Date]])</f>
        <v>201211</v>
      </c>
      <c r="H6995" s="1">
        <v>41226</v>
      </c>
      <c r="I6995" t="s">
        <v>26</v>
      </c>
      <c r="J6995" t="s">
        <v>5130</v>
      </c>
      <c r="K6995" t="s">
        <v>5131</v>
      </c>
      <c r="L6995" t="s">
        <v>29</v>
      </c>
      <c r="M6995" t="s">
        <v>30</v>
      </c>
      <c r="N6995" t="s">
        <v>7559</v>
      </c>
      <c r="O6995" t="s">
        <v>322</v>
      </c>
      <c r="P6995">
        <v>23666</v>
      </c>
      <c r="Q6995" t="s">
        <v>33</v>
      </c>
      <c r="R6995" t="s">
        <v>493</v>
      </c>
      <c r="S6995" t="s">
        <v>49</v>
      </c>
      <c r="T6995" t="s">
        <v>71</v>
      </c>
      <c r="U6995" t="s">
        <v>494</v>
      </c>
      <c r="V6995">
        <v>265.85999999999996</v>
      </c>
      <c r="W6995">
        <v>7</v>
      </c>
      <c r="X6995" s="9">
        <f>Table1[[#This Row],[Discount]]</f>
        <v>0</v>
      </c>
      <c r="Y6995">
        <v>0</v>
      </c>
      <c r="Z6995">
        <v>79.757999999999967</v>
      </c>
    </row>
    <row r="6996" spans="1:26" ht="16" x14ac:dyDescent="0.2">
      <c r="A6996">
        <v>6995</v>
      </c>
      <c r="B6996" t="s">
        <v>9231</v>
      </c>
      <c r="C6996" s="1">
        <v>41221</v>
      </c>
      <c r="D6996">
        <f>YEAR(Table1[[#This Row],[Order Date]])</f>
        <v>2012</v>
      </c>
      <c r="E6996">
        <f>MONTH(Table1[[#This Row],[Order Date]])</f>
        <v>11</v>
      </c>
      <c r="F6996" t="str">
        <f>Table1[[#This Row],[Order Year]]&amp;"-"&amp;Table1[[#This Row],[Order Month]]</f>
        <v>2012-11</v>
      </c>
      <c r="G6996" s="5">
        <f>YEAR(Table1[[#This Row],[Order Date]])*100 + MONTH(Table1[[#This Row],[Order Date]])</f>
        <v>201211</v>
      </c>
      <c r="H6996" s="1">
        <v>41226</v>
      </c>
      <c r="I6996" t="s">
        <v>26</v>
      </c>
      <c r="J6996" t="s">
        <v>5130</v>
      </c>
      <c r="K6996" t="s">
        <v>5131</v>
      </c>
      <c r="L6996" t="s">
        <v>29</v>
      </c>
      <c r="M6996" t="s">
        <v>30</v>
      </c>
      <c r="N6996" t="s">
        <v>7559</v>
      </c>
      <c r="O6996" t="s">
        <v>322</v>
      </c>
      <c r="P6996">
        <v>23666</v>
      </c>
      <c r="Q6996" t="s">
        <v>33</v>
      </c>
      <c r="R6996" t="s">
        <v>1235</v>
      </c>
      <c r="S6996" t="s">
        <v>49</v>
      </c>
      <c r="T6996" t="s">
        <v>71</v>
      </c>
      <c r="U6996" t="s">
        <v>1236</v>
      </c>
      <c r="V6996">
        <v>27.9</v>
      </c>
      <c r="W6996">
        <v>5</v>
      </c>
      <c r="X6996" s="9">
        <f>Table1[[#This Row],[Discount]]</f>
        <v>0</v>
      </c>
      <c r="Y6996">
        <v>0</v>
      </c>
      <c r="Z6996">
        <v>6.9749999999999979</v>
      </c>
    </row>
    <row r="6997" spans="1:26" ht="16" x14ac:dyDescent="0.2">
      <c r="A6997">
        <v>6996</v>
      </c>
      <c r="B6997" t="s">
        <v>9232</v>
      </c>
      <c r="C6997" s="1">
        <v>41232</v>
      </c>
      <c r="D6997">
        <f>YEAR(Table1[[#This Row],[Order Date]])</f>
        <v>2012</v>
      </c>
      <c r="E6997">
        <f>MONTH(Table1[[#This Row],[Order Date]])</f>
        <v>11</v>
      </c>
      <c r="F6997" t="str">
        <f>Table1[[#This Row],[Order Year]]&amp;"-"&amp;Table1[[#This Row],[Order Month]]</f>
        <v>2012-11</v>
      </c>
      <c r="G6997" s="5">
        <f>YEAR(Table1[[#This Row],[Order Date]])*100 + MONTH(Table1[[#This Row],[Order Date]])</f>
        <v>201211</v>
      </c>
      <c r="H6997" s="1">
        <v>41239</v>
      </c>
      <c r="I6997" t="s">
        <v>53</v>
      </c>
      <c r="J6997" t="s">
        <v>5730</v>
      </c>
      <c r="K6997" t="s">
        <v>5731</v>
      </c>
      <c r="L6997" t="s">
        <v>44</v>
      </c>
      <c r="M6997" t="s">
        <v>30</v>
      </c>
      <c r="N6997" t="s">
        <v>1394</v>
      </c>
      <c r="O6997" t="s">
        <v>1395</v>
      </c>
      <c r="P6997">
        <v>89115</v>
      </c>
      <c r="Q6997" t="s">
        <v>47</v>
      </c>
      <c r="R6997" t="s">
        <v>4112</v>
      </c>
      <c r="S6997" t="s">
        <v>49</v>
      </c>
      <c r="T6997" t="s">
        <v>81</v>
      </c>
      <c r="U6997" t="s">
        <v>4113</v>
      </c>
      <c r="V6997">
        <v>31.08</v>
      </c>
      <c r="W6997">
        <v>4</v>
      </c>
      <c r="X6997" s="9">
        <f>Table1[[#This Row],[Discount]]</f>
        <v>0</v>
      </c>
      <c r="Y6997">
        <v>0</v>
      </c>
      <c r="Z6997">
        <v>8.3916000000000004</v>
      </c>
    </row>
    <row r="6998" spans="1:26" ht="16" x14ac:dyDescent="0.2">
      <c r="A6998">
        <v>6997</v>
      </c>
      <c r="B6998" t="s">
        <v>9233</v>
      </c>
      <c r="C6998" s="1">
        <v>41997</v>
      </c>
      <c r="D6998">
        <f>YEAR(Table1[[#This Row],[Order Date]])</f>
        <v>2014</v>
      </c>
      <c r="E6998">
        <f>MONTH(Table1[[#This Row],[Order Date]])</f>
        <v>12</v>
      </c>
      <c r="F6998" t="str">
        <f>Table1[[#This Row],[Order Year]]&amp;"-"&amp;Table1[[#This Row],[Order Month]]</f>
        <v>2014-12</v>
      </c>
      <c r="G6998" s="5">
        <f>YEAR(Table1[[#This Row],[Order Date]])*100 + MONTH(Table1[[#This Row],[Order Date]])</f>
        <v>201412</v>
      </c>
      <c r="H6998" s="1">
        <v>41999</v>
      </c>
      <c r="I6998" t="s">
        <v>26</v>
      </c>
      <c r="J6998" t="s">
        <v>707</v>
      </c>
      <c r="K6998" t="s">
        <v>708</v>
      </c>
      <c r="L6998" t="s">
        <v>44</v>
      </c>
      <c r="M6998" t="s">
        <v>30</v>
      </c>
      <c r="N6998" t="s">
        <v>3104</v>
      </c>
      <c r="O6998" t="s">
        <v>214</v>
      </c>
      <c r="P6998">
        <v>61107</v>
      </c>
      <c r="Q6998" t="s">
        <v>108</v>
      </c>
      <c r="R6998" t="s">
        <v>676</v>
      </c>
      <c r="S6998" t="s">
        <v>49</v>
      </c>
      <c r="T6998" t="s">
        <v>78</v>
      </c>
      <c r="U6998" t="s">
        <v>677</v>
      </c>
      <c r="V6998">
        <v>13.839999999999998</v>
      </c>
      <c r="W6998">
        <v>4</v>
      </c>
      <c r="X6998" s="9">
        <f>Table1[[#This Row],[Discount]]</f>
        <v>0.8</v>
      </c>
      <c r="Y6998">
        <v>0.8</v>
      </c>
      <c r="Z6998">
        <v>-22.144000000000005</v>
      </c>
    </row>
    <row r="6999" spans="1:26" ht="16" x14ac:dyDescent="0.2">
      <c r="A6999">
        <v>6998</v>
      </c>
      <c r="B6999" t="s">
        <v>9233</v>
      </c>
      <c r="C6999" s="1">
        <v>41997</v>
      </c>
      <c r="D6999">
        <f>YEAR(Table1[[#This Row],[Order Date]])</f>
        <v>2014</v>
      </c>
      <c r="E6999">
        <f>MONTH(Table1[[#This Row],[Order Date]])</f>
        <v>12</v>
      </c>
      <c r="F6999" t="str">
        <f>Table1[[#This Row],[Order Year]]&amp;"-"&amp;Table1[[#This Row],[Order Month]]</f>
        <v>2014-12</v>
      </c>
      <c r="G6999" s="5">
        <f>YEAR(Table1[[#This Row],[Order Date]])*100 + MONTH(Table1[[#This Row],[Order Date]])</f>
        <v>201412</v>
      </c>
      <c r="H6999" s="1">
        <v>41999</v>
      </c>
      <c r="I6999" t="s">
        <v>26</v>
      </c>
      <c r="J6999" t="s">
        <v>707</v>
      </c>
      <c r="K6999" t="s">
        <v>708</v>
      </c>
      <c r="L6999" t="s">
        <v>44</v>
      </c>
      <c r="M6999" t="s">
        <v>30</v>
      </c>
      <c r="N6999" t="s">
        <v>3104</v>
      </c>
      <c r="O6999" t="s">
        <v>214</v>
      </c>
      <c r="P6999">
        <v>61107</v>
      </c>
      <c r="Q6999" t="s">
        <v>108</v>
      </c>
      <c r="R6999" t="s">
        <v>4309</v>
      </c>
      <c r="S6999" t="s">
        <v>49</v>
      </c>
      <c r="T6999" t="s">
        <v>93</v>
      </c>
      <c r="U6999" t="s">
        <v>4310</v>
      </c>
      <c r="V6999">
        <v>175.87200000000001</v>
      </c>
      <c r="W6999">
        <v>4</v>
      </c>
      <c r="X6999" s="9">
        <f>Table1[[#This Row],[Discount]]</f>
        <v>0.2</v>
      </c>
      <c r="Y6999">
        <v>0.2</v>
      </c>
      <c r="Z6999">
        <v>63.753599999999992</v>
      </c>
    </row>
    <row r="7000" spans="1:26" ht="16" x14ac:dyDescent="0.2">
      <c r="A7000">
        <v>6999</v>
      </c>
      <c r="B7000" t="s">
        <v>9234</v>
      </c>
      <c r="C7000" s="1">
        <v>41534</v>
      </c>
      <c r="D7000">
        <f>YEAR(Table1[[#This Row],[Order Date]])</f>
        <v>2013</v>
      </c>
      <c r="E7000">
        <f>MONTH(Table1[[#This Row],[Order Date]])</f>
        <v>9</v>
      </c>
      <c r="F7000" t="str">
        <f>Table1[[#This Row],[Order Year]]&amp;"-"&amp;Table1[[#This Row],[Order Month]]</f>
        <v>2013-9</v>
      </c>
      <c r="G7000" s="5">
        <f>YEAR(Table1[[#This Row],[Order Date]])*100 + MONTH(Table1[[#This Row],[Order Date]])</f>
        <v>201309</v>
      </c>
      <c r="H7000" s="1">
        <v>41540</v>
      </c>
      <c r="I7000" t="s">
        <v>53</v>
      </c>
      <c r="J7000" t="s">
        <v>5323</v>
      </c>
      <c r="K7000" t="s">
        <v>5324</v>
      </c>
      <c r="L7000" t="s">
        <v>105</v>
      </c>
      <c r="M7000" t="s">
        <v>30</v>
      </c>
      <c r="N7000" t="s">
        <v>4087</v>
      </c>
      <c r="O7000" t="s">
        <v>46</v>
      </c>
      <c r="P7000">
        <v>92677</v>
      </c>
      <c r="Q7000" t="s">
        <v>47</v>
      </c>
      <c r="R7000" t="s">
        <v>2844</v>
      </c>
      <c r="S7000" t="s">
        <v>49</v>
      </c>
      <c r="T7000" t="s">
        <v>93</v>
      </c>
      <c r="U7000" t="s">
        <v>6815</v>
      </c>
      <c r="V7000">
        <v>12.96</v>
      </c>
      <c r="W7000">
        <v>2</v>
      </c>
      <c r="X7000" s="9">
        <f>Table1[[#This Row],[Discount]]</f>
        <v>0</v>
      </c>
      <c r="Y7000">
        <v>0</v>
      </c>
      <c r="Z7000">
        <v>6.3504000000000005</v>
      </c>
    </row>
    <row r="7001" spans="1:26" ht="16" x14ac:dyDescent="0.2">
      <c r="A7001">
        <v>7000</v>
      </c>
      <c r="B7001" t="s">
        <v>9235</v>
      </c>
      <c r="C7001" s="1">
        <v>41786</v>
      </c>
      <c r="D7001">
        <f>YEAR(Table1[[#This Row],[Order Date]])</f>
        <v>2014</v>
      </c>
      <c r="E7001">
        <f>MONTH(Table1[[#This Row],[Order Date]])</f>
        <v>5</v>
      </c>
      <c r="F7001" t="str">
        <f>Table1[[#This Row],[Order Year]]&amp;"-"&amp;Table1[[#This Row],[Order Month]]</f>
        <v>2014-5</v>
      </c>
      <c r="G7001" s="5">
        <f>YEAR(Table1[[#This Row],[Order Date]])*100 + MONTH(Table1[[#This Row],[Order Date]])</f>
        <v>201405</v>
      </c>
      <c r="H7001" s="1">
        <v>41789</v>
      </c>
      <c r="I7001" t="s">
        <v>191</v>
      </c>
      <c r="J7001" t="s">
        <v>1451</v>
      </c>
      <c r="K7001" t="s">
        <v>1452</v>
      </c>
      <c r="L7001" t="s">
        <v>44</v>
      </c>
      <c r="M7001" t="s">
        <v>30</v>
      </c>
      <c r="N7001" t="s">
        <v>1476</v>
      </c>
      <c r="O7001" t="s">
        <v>32</v>
      </c>
      <c r="P7001">
        <v>40214</v>
      </c>
      <c r="Q7001" t="s">
        <v>33</v>
      </c>
      <c r="R7001" t="s">
        <v>7894</v>
      </c>
      <c r="S7001" t="s">
        <v>49</v>
      </c>
      <c r="T7001" t="s">
        <v>81</v>
      </c>
      <c r="U7001" t="s">
        <v>7895</v>
      </c>
      <c r="V7001">
        <v>208.44</v>
      </c>
      <c r="W7001">
        <v>3</v>
      </c>
      <c r="X7001" s="9">
        <f>Table1[[#This Row],[Discount]]</f>
        <v>0</v>
      </c>
      <c r="Y7001">
        <v>0</v>
      </c>
      <c r="Z7001">
        <v>62.531999999999982</v>
      </c>
    </row>
    <row r="7002" spans="1:26" ht="16" x14ac:dyDescent="0.2">
      <c r="A7002">
        <v>7001</v>
      </c>
      <c r="B7002" t="s">
        <v>9235</v>
      </c>
      <c r="C7002" s="1">
        <v>41786</v>
      </c>
      <c r="D7002">
        <f>YEAR(Table1[[#This Row],[Order Date]])</f>
        <v>2014</v>
      </c>
      <c r="E7002">
        <f>MONTH(Table1[[#This Row],[Order Date]])</f>
        <v>5</v>
      </c>
      <c r="F7002" t="str">
        <f>Table1[[#This Row],[Order Year]]&amp;"-"&amp;Table1[[#This Row],[Order Month]]</f>
        <v>2014-5</v>
      </c>
      <c r="G7002" s="5">
        <f>YEAR(Table1[[#This Row],[Order Date]])*100 + MONTH(Table1[[#This Row],[Order Date]])</f>
        <v>201405</v>
      </c>
      <c r="H7002" s="1">
        <v>41789</v>
      </c>
      <c r="I7002" t="s">
        <v>191</v>
      </c>
      <c r="J7002" t="s">
        <v>1451</v>
      </c>
      <c r="K7002" t="s">
        <v>1452</v>
      </c>
      <c r="L7002" t="s">
        <v>44</v>
      </c>
      <c r="M7002" t="s">
        <v>30</v>
      </c>
      <c r="N7002" t="s">
        <v>1476</v>
      </c>
      <c r="O7002" t="s">
        <v>32</v>
      </c>
      <c r="P7002">
        <v>40214</v>
      </c>
      <c r="Q7002" t="s">
        <v>33</v>
      </c>
      <c r="R7002" t="s">
        <v>1962</v>
      </c>
      <c r="S7002" t="s">
        <v>49</v>
      </c>
      <c r="T7002" t="s">
        <v>581</v>
      </c>
      <c r="U7002" t="s">
        <v>1963</v>
      </c>
      <c r="V7002">
        <v>25.76</v>
      </c>
      <c r="W7002">
        <v>2</v>
      </c>
      <c r="X7002" s="9">
        <f>Table1[[#This Row],[Discount]]</f>
        <v>0</v>
      </c>
      <c r="Y7002">
        <v>0</v>
      </c>
      <c r="Z7002">
        <v>0.77280000000000015</v>
      </c>
    </row>
    <row r="7003" spans="1:26" ht="16" x14ac:dyDescent="0.2">
      <c r="A7003">
        <v>7002</v>
      </c>
      <c r="B7003" t="s">
        <v>9236</v>
      </c>
      <c r="C7003" s="1">
        <v>40998</v>
      </c>
      <c r="D7003">
        <f>YEAR(Table1[[#This Row],[Order Date]])</f>
        <v>2012</v>
      </c>
      <c r="E7003">
        <f>MONTH(Table1[[#This Row],[Order Date]])</f>
        <v>3</v>
      </c>
      <c r="F7003" t="str">
        <f>Table1[[#This Row],[Order Year]]&amp;"-"&amp;Table1[[#This Row],[Order Month]]</f>
        <v>2012-3</v>
      </c>
      <c r="G7003" s="5">
        <f>YEAR(Table1[[#This Row],[Order Date]])*100 + MONTH(Table1[[#This Row],[Order Date]])</f>
        <v>201203</v>
      </c>
      <c r="H7003" s="1">
        <v>41002</v>
      </c>
      <c r="I7003" t="s">
        <v>53</v>
      </c>
      <c r="J7003" t="s">
        <v>5996</v>
      </c>
      <c r="K7003" t="s">
        <v>5997</v>
      </c>
      <c r="L7003" t="s">
        <v>105</v>
      </c>
      <c r="M7003" t="s">
        <v>30</v>
      </c>
      <c r="N7003" t="s">
        <v>9237</v>
      </c>
      <c r="O7003" t="s">
        <v>214</v>
      </c>
      <c r="P7003">
        <v>61761</v>
      </c>
      <c r="Q7003" t="s">
        <v>108</v>
      </c>
      <c r="R7003" t="s">
        <v>6959</v>
      </c>
      <c r="S7003" t="s">
        <v>35</v>
      </c>
      <c r="T7003" t="s">
        <v>39</v>
      </c>
      <c r="U7003" t="s">
        <v>6960</v>
      </c>
      <c r="V7003">
        <v>366.74399999999997</v>
      </c>
      <c r="W7003">
        <v>4</v>
      </c>
      <c r="X7003" s="9">
        <f>Table1[[#This Row],[Discount]]</f>
        <v>0.3</v>
      </c>
      <c r="Y7003">
        <v>0.3</v>
      </c>
      <c r="Z7003">
        <v>-110.02320000000003</v>
      </c>
    </row>
    <row r="7004" spans="1:26" ht="16" x14ac:dyDescent="0.2">
      <c r="A7004">
        <v>7003</v>
      </c>
      <c r="B7004" t="s">
        <v>9238</v>
      </c>
      <c r="C7004" s="1">
        <v>40774</v>
      </c>
      <c r="D7004">
        <f>YEAR(Table1[[#This Row],[Order Date]])</f>
        <v>2011</v>
      </c>
      <c r="E7004">
        <f>MONTH(Table1[[#This Row],[Order Date]])</f>
        <v>8</v>
      </c>
      <c r="F7004" t="str">
        <f>Table1[[#This Row],[Order Year]]&amp;"-"&amp;Table1[[#This Row],[Order Month]]</f>
        <v>2011-8</v>
      </c>
      <c r="G7004" s="5">
        <f>YEAR(Table1[[#This Row],[Order Date]])*100 + MONTH(Table1[[#This Row],[Order Date]])</f>
        <v>201108</v>
      </c>
      <c r="H7004" s="1">
        <v>40776</v>
      </c>
      <c r="I7004" t="s">
        <v>26</v>
      </c>
      <c r="J7004" t="s">
        <v>6457</v>
      </c>
      <c r="K7004" t="s">
        <v>6458</v>
      </c>
      <c r="L7004" t="s">
        <v>44</v>
      </c>
      <c r="M7004" t="s">
        <v>30</v>
      </c>
      <c r="N7004" t="s">
        <v>45</v>
      </c>
      <c r="O7004" t="s">
        <v>46</v>
      </c>
      <c r="P7004">
        <v>90045</v>
      </c>
      <c r="Q7004" t="s">
        <v>47</v>
      </c>
      <c r="R7004" t="s">
        <v>1861</v>
      </c>
      <c r="S7004" t="s">
        <v>35</v>
      </c>
      <c r="T7004" t="s">
        <v>68</v>
      </c>
      <c r="U7004" t="s">
        <v>1862</v>
      </c>
      <c r="V7004">
        <v>289.24</v>
      </c>
      <c r="W7004">
        <v>7</v>
      </c>
      <c r="X7004" s="9">
        <f>Table1[[#This Row],[Discount]]</f>
        <v>0</v>
      </c>
      <c r="Y7004">
        <v>0</v>
      </c>
      <c r="Z7004">
        <v>26.031600000000012</v>
      </c>
    </row>
    <row r="7005" spans="1:26" ht="16" x14ac:dyDescent="0.2">
      <c r="A7005">
        <v>7004</v>
      </c>
      <c r="B7005" t="s">
        <v>9238</v>
      </c>
      <c r="C7005" s="1">
        <v>40774</v>
      </c>
      <c r="D7005">
        <f>YEAR(Table1[[#This Row],[Order Date]])</f>
        <v>2011</v>
      </c>
      <c r="E7005">
        <f>MONTH(Table1[[#This Row],[Order Date]])</f>
        <v>8</v>
      </c>
      <c r="F7005" t="str">
        <f>Table1[[#This Row],[Order Year]]&amp;"-"&amp;Table1[[#This Row],[Order Month]]</f>
        <v>2011-8</v>
      </c>
      <c r="G7005" s="5">
        <f>YEAR(Table1[[#This Row],[Order Date]])*100 + MONTH(Table1[[#This Row],[Order Date]])</f>
        <v>201108</v>
      </c>
      <c r="H7005" s="1">
        <v>40776</v>
      </c>
      <c r="I7005" t="s">
        <v>26</v>
      </c>
      <c r="J7005" t="s">
        <v>6457</v>
      </c>
      <c r="K7005" t="s">
        <v>6458</v>
      </c>
      <c r="L7005" t="s">
        <v>44</v>
      </c>
      <c r="M7005" t="s">
        <v>30</v>
      </c>
      <c r="N7005" t="s">
        <v>45</v>
      </c>
      <c r="O7005" t="s">
        <v>46</v>
      </c>
      <c r="P7005">
        <v>90045</v>
      </c>
      <c r="Q7005" t="s">
        <v>47</v>
      </c>
      <c r="R7005" t="s">
        <v>5377</v>
      </c>
      <c r="S7005" t="s">
        <v>49</v>
      </c>
      <c r="T7005" t="s">
        <v>78</v>
      </c>
      <c r="U7005" t="s">
        <v>5378</v>
      </c>
      <c r="V7005">
        <v>69.456000000000003</v>
      </c>
      <c r="W7005">
        <v>2</v>
      </c>
      <c r="X7005" s="9">
        <f>Table1[[#This Row],[Discount]]</f>
        <v>0.2</v>
      </c>
      <c r="Y7005">
        <v>0.2</v>
      </c>
      <c r="Z7005">
        <v>22.573199999999996</v>
      </c>
    </row>
    <row r="7006" spans="1:26" ht="16" x14ac:dyDescent="0.2">
      <c r="A7006">
        <v>7005</v>
      </c>
      <c r="B7006" t="s">
        <v>9239</v>
      </c>
      <c r="C7006" s="1">
        <v>40900</v>
      </c>
      <c r="D7006">
        <f>YEAR(Table1[[#This Row],[Order Date]])</f>
        <v>2011</v>
      </c>
      <c r="E7006">
        <f>MONTH(Table1[[#This Row],[Order Date]])</f>
        <v>12</v>
      </c>
      <c r="F7006" t="str">
        <f>Table1[[#This Row],[Order Year]]&amp;"-"&amp;Table1[[#This Row],[Order Month]]</f>
        <v>2011-12</v>
      </c>
      <c r="G7006" s="5">
        <f>YEAR(Table1[[#This Row],[Order Date]])*100 + MONTH(Table1[[#This Row],[Order Date]])</f>
        <v>201112</v>
      </c>
      <c r="H7006" s="1">
        <v>40905</v>
      </c>
      <c r="I7006" t="s">
        <v>53</v>
      </c>
      <c r="J7006" t="s">
        <v>4670</v>
      </c>
      <c r="K7006" t="s">
        <v>4671</v>
      </c>
      <c r="L7006" t="s">
        <v>44</v>
      </c>
      <c r="M7006" t="s">
        <v>30</v>
      </c>
      <c r="N7006" t="s">
        <v>7388</v>
      </c>
      <c r="O7006" t="s">
        <v>107</v>
      </c>
      <c r="P7006">
        <v>77642</v>
      </c>
      <c r="Q7006" t="s">
        <v>108</v>
      </c>
      <c r="R7006" t="s">
        <v>5776</v>
      </c>
      <c r="S7006" t="s">
        <v>49</v>
      </c>
      <c r="T7006" t="s">
        <v>93</v>
      </c>
      <c r="U7006" t="s">
        <v>5777</v>
      </c>
      <c r="V7006">
        <v>5.1840000000000011</v>
      </c>
      <c r="W7006">
        <v>1</v>
      </c>
      <c r="X7006" s="9">
        <f>Table1[[#This Row],[Discount]]</f>
        <v>0.2</v>
      </c>
      <c r="Y7006">
        <v>0.2</v>
      </c>
      <c r="Z7006">
        <v>1.8144</v>
      </c>
    </row>
    <row r="7007" spans="1:26" ht="16" x14ac:dyDescent="0.2">
      <c r="A7007">
        <v>7006</v>
      </c>
      <c r="B7007" t="s">
        <v>9240</v>
      </c>
      <c r="C7007" s="1">
        <v>41214</v>
      </c>
      <c r="D7007">
        <f>YEAR(Table1[[#This Row],[Order Date]])</f>
        <v>2012</v>
      </c>
      <c r="E7007">
        <f>MONTH(Table1[[#This Row],[Order Date]])</f>
        <v>11</v>
      </c>
      <c r="F7007" t="str">
        <f>Table1[[#This Row],[Order Year]]&amp;"-"&amp;Table1[[#This Row],[Order Month]]</f>
        <v>2012-11</v>
      </c>
      <c r="G7007" s="5">
        <f>YEAR(Table1[[#This Row],[Order Date]])*100 + MONTH(Table1[[#This Row],[Order Date]])</f>
        <v>201211</v>
      </c>
      <c r="H7007" s="1">
        <v>41218</v>
      </c>
      <c r="I7007" t="s">
        <v>53</v>
      </c>
      <c r="J7007" t="s">
        <v>1916</v>
      </c>
      <c r="K7007" t="s">
        <v>1917</v>
      </c>
      <c r="L7007" t="s">
        <v>29</v>
      </c>
      <c r="M7007" t="s">
        <v>30</v>
      </c>
      <c r="N7007" t="s">
        <v>269</v>
      </c>
      <c r="O7007" t="s">
        <v>270</v>
      </c>
      <c r="P7007">
        <v>10009</v>
      </c>
      <c r="Q7007" t="s">
        <v>151</v>
      </c>
      <c r="R7007" t="s">
        <v>8385</v>
      </c>
      <c r="S7007" t="s">
        <v>35</v>
      </c>
      <c r="T7007" t="s">
        <v>39</v>
      </c>
      <c r="U7007" t="s">
        <v>8386</v>
      </c>
      <c r="V7007">
        <v>205.16400000000002</v>
      </c>
      <c r="W7007">
        <v>2</v>
      </c>
      <c r="X7007" s="9">
        <f>Table1[[#This Row],[Discount]]</f>
        <v>0.1</v>
      </c>
      <c r="Y7007">
        <v>0.1</v>
      </c>
      <c r="Z7007">
        <v>13.677600000000002</v>
      </c>
    </row>
    <row r="7008" spans="1:26" ht="16" x14ac:dyDescent="0.2">
      <c r="A7008">
        <v>7007</v>
      </c>
      <c r="B7008" t="s">
        <v>9241</v>
      </c>
      <c r="C7008" s="1">
        <v>40892</v>
      </c>
      <c r="D7008">
        <f>YEAR(Table1[[#This Row],[Order Date]])</f>
        <v>2011</v>
      </c>
      <c r="E7008">
        <f>MONTH(Table1[[#This Row],[Order Date]])</f>
        <v>12</v>
      </c>
      <c r="F7008" t="str">
        <f>Table1[[#This Row],[Order Year]]&amp;"-"&amp;Table1[[#This Row],[Order Month]]</f>
        <v>2011-12</v>
      </c>
      <c r="G7008" s="5">
        <f>YEAR(Table1[[#This Row],[Order Date]])*100 + MONTH(Table1[[#This Row],[Order Date]])</f>
        <v>201112</v>
      </c>
      <c r="H7008" s="1">
        <v>40898</v>
      </c>
      <c r="I7008" t="s">
        <v>53</v>
      </c>
      <c r="J7008" t="s">
        <v>1160</v>
      </c>
      <c r="K7008" t="s">
        <v>1161</v>
      </c>
      <c r="L7008" t="s">
        <v>44</v>
      </c>
      <c r="M7008" t="s">
        <v>30</v>
      </c>
      <c r="N7008" t="s">
        <v>306</v>
      </c>
      <c r="O7008" t="s">
        <v>214</v>
      </c>
      <c r="P7008">
        <v>60623</v>
      </c>
      <c r="Q7008" t="s">
        <v>108</v>
      </c>
      <c r="R7008" t="s">
        <v>6059</v>
      </c>
      <c r="S7008" t="s">
        <v>35</v>
      </c>
      <c r="T7008" t="s">
        <v>68</v>
      </c>
      <c r="U7008" t="s">
        <v>6060</v>
      </c>
      <c r="V7008">
        <v>8.5440000000000005</v>
      </c>
      <c r="W7008">
        <v>2</v>
      </c>
      <c r="X7008" s="9">
        <f>Table1[[#This Row],[Discount]]</f>
        <v>0.6</v>
      </c>
      <c r="Y7008">
        <v>0.6</v>
      </c>
      <c r="Z7008">
        <v>-7.4759999999999991</v>
      </c>
    </row>
    <row r="7009" spans="1:26" ht="16" x14ac:dyDescent="0.2">
      <c r="A7009">
        <v>7008</v>
      </c>
      <c r="B7009" t="s">
        <v>9242</v>
      </c>
      <c r="C7009" s="1">
        <v>41142</v>
      </c>
      <c r="D7009">
        <f>YEAR(Table1[[#This Row],[Order Date]])</f>
        <v>2012</v>
      </c>
      <c r="E7009">
        <f>MONTH(Table1[[#This Row],[Order Date]])</f>
        <v>8</v>
      </c>
      <c r="F7009" t="str">
        <f>Table1[[#This Row],[Order Year]]&amp;"-"&amp;Table1[[#This Row],[Order Month]]</f>
        <v>2012-8</v>
      </c>
      <c r="G7009" s="5">
        <f>YEAR(Table1[[#This Row],[Order Date]])*100 + MONTH(Table1[[#This Row],[Order Date]])</f>
        <v>201208</v>
      </c>
      <c r="H7009" s="1">
        <v>41146</v>
      </c>
      <c r="I7009" t="s">
        <v>53</v>
      </c>
      <c r="J7009" t="s">
        <v>3956</v>
      </c>
      <c r="K7009" t="s">
        <v>3957</v>
      </c>
      <c r="L7009" t="s">
        <v>44</v>
      </c>
      <c r="M7009" t="s">
        <v>30</v>
      </c>
      <c r="N7009" t="s">
        <v>321</v>
      </c>
      <c r="O7009" t="s">
        <v>501</v>
      </c>
      <c r="P7009">
        <v>45503</v>
      </c>
      <c r="Q7009" t="s">
        <v>151</v>
      </c>
      <c r="R7009" t="s">
        <v>1599</v>
      </c>
      <c r="S7009" t="s">
        <v>49</v>
      </c>
      <c r="T7009" t="s">
        <v>78</v>
      </c>
      <c r="U7009" t="s">
        <v>1600</v>
      </c>
      <c r="V7009">
        <v>12.828000000000001</v>
      </c>
      <c r="W7009">
        <v>2</v>
      </c>
      <c r="X7009" s="9">
        <f>Table1[[#This Row],[Discount]]</f>
        <v>0.7</v>
      </c>
      <c r="Y7009">
        <v>0.7</v>
      </c>
      <c r="Z7009">
        <v>-8.9795999999999978</v>
      </c>
    </row>
    <row r="7010" spans="1:26" ht="16" x14ac:dyDescent="0.2">
      <c r="A7010">
        <v>7009</v>
      </c>
      <c r="B7010" t="s">
        <v>9242</v>
      </c>
      <c r="C7010" s="1">
        <v>41142</v>
      </c>
      <c r="D7010">
        <f>YEAR(Table1[[#This Row],[Order Date]])</f>
        <v>2012</v>
      </c>
      <c r="E7010">
        <f>MONTH(Table1[[#This Row],[Order Date]])</f>
        <v>8</v>
      </c>
      <c r="F7010" t="str">
        <f>Table1[[#This Row],[Order Year]]&amp;"-"&amp;Table1[[#This Row],[Order Month]]</f>
        <v>2012-8</v>
      </c>
      <c r="G7010" s="5">
        <f>YEAR(Table1[[#This Row],[Order Date]])*100 + MONTH(Table1[[#This Row],[Order Date]])</f>
        <v>201208</v>
      </c>
      <c r="H7010" s="1">
        <v>41146</v>
      </c>
      <c r="I7010" t="s">
        <v>53</v>
      </c>
      <c r="J7010" t="s">
        <v>3956</v>
      </c>
      <c r="K7010" t="s">
        <v>3957</v>
      </c>
      <c r="L7010" t="s">
        <v>44</v>
      </c>
      <c r="M7010" t="s">
        <v>30</v>
      </c>
      <c r="N7010" t="s">
        <v>321</v>
      </c>
      <c r="O7010" t="s">
        <v>501</v>
      </c>
      <c r="P7010">
        <v>45503</v>
      </c>
      <c r="Q7010" t="s">
        <v>151</v>
      </c>
      <c r="R7010" t="s">
        <v>1796</v>
      </c>
      <c r="S7010" t="s">
        <v>35</v>
      </c>
      <c r="T7010" t="s">
        <v>39</v>
      </c>
      <c r="U7010" t="s">
        <v>1797</v>
      </c>
      <c r="V7010">
        <v>598.45799999999997</v>
      </c>
      <c r="W7010">
        <v>3</v>
      </c>
      <c r="X7010" s="9">
        <f>Table1[[#This Row],[Discount]]</f>
        <v>0.3</v>
      </c>
      <c r="Y7010">
        <v>0.3</v>
      </c>
      <c r="Z7010">
        <v>-42.746999999999957</v>
      </c>
    </row>
    <row r="7011" spans="1:26" ht="16" x14ac:dyDescent="0.2">
      <c r="A7011">
        <v>7010</v>
      </c>
      <c r="B7011" t="s">
        <v>9242</v>
      </c>
      <c r="C7011" s="1">
        <v>41142</v>
      </c>
      <c r="D7011">
        <f>YEAR(Table1[[#This Row],[Order Date]])</f>
        <v>2012</v>
      </c>
      <c r="E7011">
        <f>MONTH(Table1[[#This Row],[Order Date]])</f>
        <v>8</v>
      </c>
      <c r="F7011" t="str">
        <f>Table1[[#This Row],[Order Year]]&amp;"-"&amp;Table1[[#This Row],[Order Month]]</f>
        <v>2012-8</v>
      </c>
      <c r="G7011" s="5">
        <f>YEAR(Table1[[#This Row],[Order Date]])*100 + MONTH(Table1[[#This Row],[Order Date]])</f>
        <v>201208</v>
      </c>
      <c r="H7011" s="1">
        <v>41146</v>
      </c>
      <c r="I7011" t="s">
        <v>53</v>
      </c>
      <c r="J7011" t="s">
        <v>3956</v>
      </c>
      <c r="K7011" t="s">
        <v>3957</v>
      </c>
      <c r="L7011" t="s">
        <v>44</v>
      </c>
      <c r="M7011" t="s">
        <v>30</v>
      </c>
      <c r="N7011" t="s">
        <v>321</v>
      </c>
      <c r="O7011" t="s">
        <v>501</v>
      </c>
      <c r="P7011">
        <v>45503</v>
      </c>
      <c r="Q7011" t="s">
        <v>151</v>
      </c>
      <c r="R7011" t="s">
        <v>6549</v>
      </c>
      <c r="S7011" t="s">
        <v>35</v>
      </c>
      <c r="T7011" t="s">
        <v>68</v>
      </c>
      <c r="U7011" t="s">
        <v>6550</v>
      </c>
      <c r="V7011">
        <v>25.983999999999998</v>
      </c>
      <c r="W7011">
        <v>1</v>
      </c>
      <c r="X7011" s="9">
        <f>Table1[[#This Row],[Discount]]</f>
        <v>0.2</v>
      </c>
      <c r="Y7011">
        <v>0.2</v>
      </c>
      <c r="Z7011">
        <v>-3.8976000000000015</v>
      </c>
    </row>
    <row r="7012" spans="1:26" ht="16" x14ac:dyDescent="0.2">
      <c r="A7012">
        <v>7011</v>
      </c>
      <c r="B7012" t="s">
        <v>9243</v>
      </c>
      <c r="C7012" s="1">
        <v>40686</v>
      </c>
      <c r="D7012">
        <f>YEAR(Table1[[#This Row],[Order Date]])</f>
        <v>2011</v>
      </c>
      <c r="E7012">
        <f>MONTH(Table1[[#This Row],[Order Date]])</f>
        <v>5</v>
      </c>
      <c r="F7012" t="str">
        <f>Table1[[#This Row],[Order Year]]&amp;"-"&amp;Table1[[#This Row],[Order Month]]</f>
        <v>2011-5</v>
      </c>
      <c r="G7012" s="5">
        <f>YEAR(Table1[[#This Row],[Order Date]])*100 + MONTH(Table1[[#This Row],[Order Date]])</f>
        <v>201105</v>
      </c>
      <c r="H7012" s="1">
        <v>40690</v>
      </c>
      <c r="I7012" t="s">
        <v>53</v>
      </c>
      <c r="J7012" t="s">
        <v>1881</v>
      </c>
      <c r="K7012" t="s">
        <v>1882</v>
      </c>
      <c r="L7012" t="s">
        <v>29</v>
      </c>
      <c r="M7012" t="s">
        <v>30</v>
      </c>
      <c r="N7012" t="s">
        <v>269</v>
      </c>
      <c r="O7012" t="s">
        <v>270</v>
      </c>
      <c r="P7012">
        <v>10035</v>
      </c>
      <c r="Q7012" t="s">
        <v>151</v>
      </c>
      <c r="R7012" t="s">
        <v>5624</v>
      </c>
      <c r="S7012" t="s">
        <v>49</v>
      </c>
      <c r="T7012" t="s">
        <v>78</v>
      </c>
      <c r="U7012" t="s">
        <v>1222</v>
      </c>
      <c r="V7012">
        <v>17.96</v>
      </c>
      <c r="W7012">
        <v>5</v>
      </c>
      <c r="X7012" s="9">
        <f>Table1[[#This Row],[Discount]]</f>
        <v>0.2</v>
      </c>
      <c r="Y7012">
        <v>0.2</v>
      </c>
      <c r="Z7012">
        <v>5.8369999999999997</v>
      </c>
    </row>
    <row r="7013" spans="1:26" ht="16" x14ac:dyDescent="0.2">
      <c r="A7013">
        <v>7012</v>
      </c>
      <c r="B7013" t="s">
        <v>9243</v>
      </c>
      <c r="C7013" s="1">
        <v>40686</v>
      </c>
      <c r="D7013">
        <f>YEAR(Table1[[#This Row],[Order Date]])</f>
        <v>2011</v>
      </c>
      <c r="E7013">
        <f>MONTH(Table1[[#This Row],[Order Date]])</f>
        <v>5</v>
      </c>
      <c r="F7013" t="str">
        <f>Table1[[#This Row],[Order Year]]&amp;"-"&amp;Table1[[#This Row],[Order Month]]</f>
        <v>2011-5</v>
      </c>
      <c r="G7013" s="5">
        <f>YEAR(Table1[[#This Row],[Order Date]])*100 + MONTH(Table1[[#This Row],[Order Date]])</f>
        <v>201105</v>
      </c>
      <c r="H7013" s="1">
        <v>40690</v>
      </c>
      <c r="I7013" t="s">
        <v>53</v>
      </c>
      <c r="J7013" t="s">
        <v>1881</v>
      </c>
      <c r="K7013" t="s">
        <v>1882</v>
      </c>
      <c r="L7013" t="s">
        <v>29</v>
      </c>
      <c r="M7013" t="s">
        <v>30</v>
      </c>
      <c r="N7013" t="s">
        <v>269</v>
      </c>
      <c r="O7013" t="s">
        <v>270</v>
      </c>
      <c r="P7013">
        <v>10035</v>
      </c>
      <c r="Q7013" t="s">
        <v>151</v>
      </c>
      <c r="R7013" t="s">
        <v>6880</v>
      </c>
      <c r="S7013" t="s">
        <v>49</v>
      </c>
      <c r="T7013" t="s">
        <v>581</v>
      </c>
      <c r="U7013" t="s">
        <v>6881</v>
      </c>
      <c r="V7013">
        <v>5.04</v>
      </c>
      <c r="W7013">
        <v>2</v>
      </c>
      <c r="X7013" s="9">
        <f>Table1[[#This Row],[Discount]]</f>
        <v>0</v>
      </c>
      <c r="Y7013">
        <v>0</v>
      </c>
      <c r="Z7013">
        <v>0.15120000000000022</v>
      </c>
    </row>
    <row r="7014" spans="1:26" ht="16" x14ac:dyDescent="0.2">
      <c r="A7014">
        <v>7013</v>
      </c>
      <c r="B7014" t="s">
        <v>9243</v>
      </c>
      <c r="C7014" s="1">
        <v>40686</v>
      </c>
      <c r="D7014">
        <f>YEAR(Table1[[#This Row],[Order Date]])</f>
        <v>2011</v>
      </c>
      <c r="E7014">
        <f>MONTH(Table1[[#This Row],[Order Date]])</f>
        <v>5</v>
      </c>
      <c r="F7014" t="str">
        <f>Table1[[#This Row],[Order Year]]&amp;"-"&amp;Table1[[#This Row],[Order Month]]</f>
        <v>2011-5</v>
      </c>
      <c r="G7014" s="5">
        <f>YEAR(Table1[[#This Row],[Order Date]])*100 + MONTH(Table1[[#This Row],[Order Date]])</f>
        <v>201105</v>
      </c>
      <c r="H7014" s="1">
        <v>40690</v>
      </c>
      <c r="I7014" t="s">
        <v>53</v>
      </c>
      <c r="J7014" t="s">
        <v>1881</v>
      </c>
      <c r="K7014" t="s">
        <v>1882</v>
      </c>
      <c r="L7014" t="s">
        <v>29</v>
      </c>
      <c r="M7014" t="s">
        <v>30</v>
      </c>
      <c r="N7014" t="s">
        <v>269</v>
      </c>
      <c r="O7014" t="s">
        <v>270</v>
      </c>
      <c r="P7014">
        <v>10035</v>
      </c>
      <c r="Q7014" t="s">
        <v>151</v>
      </c>
      <c r="R7014" t="s">
        <v>362</v>
      </c>
      <c r="S7014" t="s">
        <v>49</v>
      </c>
      <c r="T7014" t="s">
        <v>81</v>
      </c>
      <c r="U7014" t="s">
        <v>363</v>
      </c>
      <c r="V7014">
        <v>208.16</v>
      </c>
      <c r="W7014">
        <v>1</v>
      </c>
      <c r="X7014" s="9">
        <f>Table1[[#This Row],[Discount]]</f>
        <v>0</v>
      </c>
      <c r="Y7014">
        <v>0</v>
      </c>
      <c r="Z7014">
        <v>56.20320000000001</v>
      </c>
    </row>
    <row r="7015" spans="1:26" ht="16" x14ac:dyDescent="0.2">
      <c r="A7015">
        <v>7014</v>
      </c>
      <c r="B7015" t="s">
        <v>9244</v>
      </c>
      <c r="C7015" s="1">
        <v>41983</v>
      </c>
      <c r="D7015">
        <f>YEAR(Table1[[#This Row],[Order Date]])</f>
        <v>2014</v>
      </c>
      <c r="E7015">
        <f>MONTH(Table1[[#This Row],[Order Date]])</f>
        <v>12</v>
      </c>
      <c r="F7015" t="str">
        <f>Table1[[#This Row],[Order Year]]&amp;"-"&amp;Table1[[#This Row],[Order Month]]</f>
        <v>2014-12</v>
      </c>
      <c r="G7015" s="5">
        <f>YEAR(Table1[[#This Row],[Order Date]])*100 + MONTH(Table1[[#This Row],[Order Date]])</f>
        <v>201412</v>
      </c>
      <c r="H7015" s="1">
        <v>41985</v>
      </c>
      <c r="I7015" t="s">
        <v>26</v>
      </c>
      <c r="J7015" t="s">
        <v>5606</v>
      </c>
      <c r="K7015" t="s">
        <v>5607</v>
      </c>
      <c r="L7015" t="s">
        <v>105</v>
      </c>
      <c r="M7015" t="s">
        <v>30</v>
      </c>
      <c r="N7015" t="s">
        <v>2643</v>
      </c>
      <c r="O7015" t="s">
        <v>46</v>
      </c>
      <c r="P7015">
        <v>93905</v>
      </c>
      <c r="Q7015" t="s">
        <v>47</v>
      </c>
      <c r="R7015" t="s">
        <v>2612</v>
      </c>
      <c r="S7015" t="s">
        <v>35</v>
      </c>
      <c r="T7015" t="s">
        <v>36</v>
      </c>
      <c r="U7015" t="s">
        <v>2613</v>
      </c>
      <c r="V7015">
        <v>148.25700000000001</v>
      </c>
      <c r="W7015">
        <v>3</v>
      </c>
      <c r="X7015" s="9">
        <f>Table1[[#This Row],[Discount]]</f>
        <v>0.15</v>
      </c>
      <c r="Y7015">
        <v>0.15</v>
      </c>
      <c r="Z7015">
        <v>15.697800000000004</v>
      </c>
    </row>
    <row r="7016" spans="1:26" ht="16" x14ac:dyDescent="0.2">
      <c r="A7016">
        <v>7015</v>
      </c>
      <c r="B7016" t="s">
        <v>9245</v>
      </c>
      <c r="C7016" s="1">
        <v>40613</v>
      </c>
      <c r="D7016">
        <f>YEAR(Table1[[#This Row],[Order Date]])</f>
        <v>2011</v>
      </c>
      <c r="E7016">
        <f>MONTH(Table1[[#This Row],[Order Date]])</f>
        <v>3</v>
      </c>
      <c r="F7016" t="str">
        <f>Table1[[#This Row],[Order Year]]&amp;"-"&amp;Table1[[#This Row],[Order Month]]</f>
        <v>2011-3</v>
      </c>
      <c r="G7016" s="5">
        <f>YEAR(Table1[[#This Row],[Order Date]])*100 + MONTH(Table1[[#This Row],[Order Date]])</f>
        <v>201103</v>
      </c>
      <c r="H7016" s="1">
        <v>40615</v>
      </c>
      <c r="I7016" t="s">
        <v>26</v>
      </c>
      <c r="J7016" t="s">
        <v>4430</v>
      </c>
      <c r="K7016" t="s">
        <v>4431</v>
      </c>
      <c r="L7016" t="s">
        <v>44</v>
      </c>
      <c r="M7016" t="s">
        <v>30</v>
      </c>
      <c r="N7016" t="s">
        <v>1467</v>
      </c>
      <c r="O7016" t="s">
        <v>32</v>
      </c>
      <c r="P7016">
        <v>40475</v>
      </c>
      <c r="Q7016" t="s">
        <v>33</v>
      </c>
      <c r="R7016" t="s">
        <v>1610</v>
      </c>
      <c r="S7016" t="s">
        <v>49</v>
      </c>
      <c r="T7016" t="s">
        <v>81</v>
      </c>
      <c r="U7016" t="s">
        <v>1611</v>
      </c>
      <c r="V7016">
        <v>146.76</v>
      </c>
      <c r="W7016">
        <v>3</v>
      </c>
      <c r="X7016" s="9">
        <f>Table1[[#This Row],[Discount]]</f>
        <v>0</v>
      </c>
      <c r="Y7016">
        <v>0</v>
      </c>
      <c r="Z7016">
        <v>38.157600000000002</v>
      </c>
    </row>
    <row r="7017" spans="1:26" ht="16" x14ac:dyDescent="0.2">
      <c r="A7017">
        <v>7016</v>
      </c>
      <c r="B7017" t="s">
        <v>9245</v>
      </c>
      <c r="C7017" s="1">
        <v>40613</v>
      </c>
      <c r="D7017">
        <f>YEAR(Table1[[#This Row],[Order Date]])</f>
        <v>2011</v>
      </c>
      <c r="E7017">
        <f>MONTH(Table1[[#This Row],[Order Date]])</f>
        <v>3</v>
      </c>
      <c r="F7017" t="str">
        <f>Table1[[#This Row],[Order Year]]&amp;"-"&amp;Table1[[#This Row],[Order Month]]</f>
        <v>2011-3</v>
      </c>
      <c r="G7017" s="5">
        <f>YEAR(Table1[[#This Row],[Order Date]])*100 + MONTH(Table1[[#This Row],[Order Date]])</f>
        <v>201103</v>
      </c>
      <c r="H7017" s="1">
        <v>40615</v>
      </c>
      <c r="I7017" t="s">
        <v>26</v>
      </c>
      <c r="J7017" t="s">
        <v>4430</v>
      </c>
      <c r="K7017" t="s">
        <v>4431</v>
      </c>
      <c r="L7017" t="s">
        <v>44</v>
      </c>
      <c r="M7017" t="s">
        <v>30</v>
      </c>
      <c r="N7017" t="s">
        <v>1467</v>
      </c>
      <c r="O7017" t="s">
        <v>32</v>
      </c>
      <c r="P7017">
        <v>40475</v>
      </c>
      <c r="Q7017" t="s">
        <v>33</v>
      </c>
      <c r="R7017" t="s">
        <v>2638</v>
      </c>
      <c r="S7017" t="s">
        <v>74</v>
      </c>
      <c r="T7017" t="s">
        <v>164</v>
      </c>
      <c r="U7017" t="s">
        <v>2639</v>
      </c>
      <c r="V7017">
        <v>32.96</v>
      </c>
      <c r="W7017">
        <v>2</v>
      </c>
      <c r="X7017" s="9">
        <f>Table1[[#This Row],[Discount]]</f>
        <v>0</v>
      </c>
      <c r="Y7017">
        <v>0</v>
      </c>
      <c r="Z7017">
        <v>14.172800000000002</v>
      </c>
    </row>
    <row r="7018" spans="1:26" ht="16" x14ac:dyDescent="0.2">
      <c r="A7018">
        <v>7017</v>
      </c>
      <c r="B7018" t="s">
        <v>9245</v>
      </c>
      <c r="C7018" s="1">
        <v>40613</v>
      </c>
      <c r="D7018">
        <f>YEAR(Table1[[#This Row],[Order Date]])</f>
        <v>2011</v>
      </c>
      <c r="E7018">
        <f>MONTH(Table1[[#This Row],[Order Date]])</f>
        <v>3</v>
      </c>
      <c r="F7018" t="str">
        <f>Table1[[#This Row],[Order Year]]&amp;"-"&amp;Table1[[#This Row],[Order Month]]</f>
        <v>2011-3</v>
      </c>
      <c r="G7018" s="5">
        <f>YEAR(Table1[[#This Row],[Order Date]])*100 + MONTH(Table1[[#This Row],[Order Date]])</f>
        <v>201103</v>
      </c>
      <c r="H7018" s="1">
        <v>40615</v>
      </c>
      <c r="I7018" t="s">
        <v>26</v>
      </c>
      <c r="J7018" t="s">
        <v>4430</v>
      </c>
      <c r="K7018" t="s">
        <v>4431</v>
      </c>
      <c r="L7018" t="s">
        <v>44</v>
      </c>
      <c r="M7018" t="s">
        <v>30</v>
      </c>
      <c r="N7018" t="s">
        <v>1467</v>
      </c>
      <c r="O7018" t="s">
        <v>32</v>
      </c>
      <c r="P7018">
        <v>40475</v>
      </c>
      <c r="Q7018" t="s">
        <v>33</v>
      </c>
      <c r="R7018" t="s">
        <v>1821</v>
      </c>
      <c r="S7018" t="s">
        <v>74</v>
      </c>
      <c r="T7018" t="s">
        <v>75</v>
      </c>
      <c r="U7018" t="s">
        <v>1822</v>
      </c>
      <c r="V7018">
        <v>587.97</v>
      </c>
      <c r="W7018">
        <v>3</v>
      </c>
      <c r="X7018" s="9">
        <f>Table1[[#This Row],[Discount]]</f>
        <v>0</v>
      </c>
      <c r="Y7018">
        <v>0</v>
      </c>
      <c r="Z7018">
        <v>164.63160000000005</v>
      </c>
    </row>
    <row r="7019" spans="1:26" ht="16" x14ac:dyDescent="0.2">
      <c r="A7019">
        <v>7018</v>
      </c>
      <c r="B7019" t="s">
        <v>9245</v>
      </c>
      <c r="C7019" s="1">
        <v>40613</v>
      </c>
      <c r="D7019">
        <f>YEAR(Table1[[#This Row],[Order Date]])</f>
        <v>2011</v>
      </c>
      <c r="E7019">
        <f>MONTH(Table1[[#This Row],[Order Date]])</f>
        <v>3</v>
      </c>
      <c r="F7019" t="str">
        <f>Table1[[#This Row],[Order Year]]&amp;"-"&amp;Table1[[#This Row],[Order Month]]</f>
        <v>2011-3</v>
      </c>
      <c r="G7019" s="5">
        <f>YEAR(Table1[[#This Row],[Order Date]])*100 + MONTH(Table1[[#This Row],[Order Date]])</f>
        <v>201103</v>
      </c>
      <c r="H7019" s="1">
        <v>40615</v>
      </c>
      <c r="I7019" t="s">
        <v>26</v>
      </c>
      <c r="J7019" t="s">
        <v>4430</v>
      </c>
      <c r="K7019" t="s">
        <v>4431</v>
      </c>
      <c r="L7019" t="s">
        <v>44</v>
      </c>
      <c r="M7019" t="s">
        <v>30</v>
      </c>
      <c r="N7019" t="s">
        <v>1467</v>
      </c>
      <c r="O7019" t="s">
        <v>32</v>
      </c>
      <c r="P7019">
        <v>40475</v>
      </c>
      <c r="Q7019" t="s">
        <v>33</v>
      </c>
      <c r="R7019" t="s">
        <v>6167</v>
      </c>
      <c r="S7019" t="s">
        <v>49</v>
      </c>
      <c r="T7019" t="s">
        <v>93</v>
      </c>
      <c r="U7019" t="s">
        <v>6168</v>
      </c>
      <c r="V7019">
        <v>14.940000000000001</v>
      </c>
      <c r="W7019">
        <v>3</v>
      </c>
      <c r="X7019" s="9">
        <f>Table1[[#This Row],[Discount]]</f>
        <v>0</v>
      </c>
      <c r="Y7019">
        <v>0</v>
      </c>
      <c r="Z7019">
        <v>7.0218000000000007</v>
      </c>
    </row>
    <row r="7020" spans="1:26" ht="16" x14ac:dyDescent="0.2">
      <c r="A7020">
        <v>7019</v>
      </c>
      <c r="B7020" t="s">
        <v>9246</v>
      </c>
      <c r="C7020" s="1">
        <v>41449</v>
      </c>
      <c r="D7020">
        <f>YEAR(Table1[[#This Row],[Order Date]])</f>
        <v>2013</v>
      </c>
      <c r="E7020">
        <f>MONTH(Table1[[#This Row],[Order Date]])</f>
        <v>6</v>
      </c>
      <c r="F7020" t="str">
        <f>Table1[[#This Row],[Order Year]]&amp;"-"&amp;Table1[[#This Row],[Order Month]]</f>
        <v>2013-6</v>
      </c>
      <c r="G7020" s="5">
        <f>YEAR(Table1[[#This Row],[Order Date]])*100 + MONTH(Table1[[#This Row],[Order Date]])</f>
        <v>201306</v>
      </c>
      <c r="H7020" s="1">
        <v>41453</v>
      </c>
      <c r="I7020" t="s">
        <v>26</v>
      </c>
      <c r="J7020" t="s">
        <v>2701</v>
      </c>
      <c r="K7020" t="s">
        <v>2702</v>
      </c>
      <c r="L7020" t="s">
        <v>29</v>
      </c>
      <c r="M7020" t="s">
        <v>30</v>
      </c>
      <c r="N7020" t="s">
        <v>269</v>
      </c>
      <c r="O7020" t="s">
        <v>270</v>
      </c>
      <c r="P7020">
        <v>10035</v>
      </c>
      <c r="Q7020" t="s">
        <v>151</v>
      </c>
      <c r="R7020" t="s">
        <v>7385</v>
      </c>
      <c r="S7020" t="s">
        <v>49</v>
      </c>
      <c r="T7020" t="s">
        <v>50</v>
      </c>
      <c r="U7020" t="s">
        <v>7386</v>
      </c>
      <c r="V7020">
        <v>25.83</v>
      </c>
      <c r="W7020">
        <v>7</v>
      </c>
      <c r="X7020" s="9">
        <f>Table1[[#This Row],[Discount]]</f>
        <v>0</v>
      </c>
      <c r="Y7020">
        <v>0</v>
      </c>
      <c r="Z7020">
        <v>12.1401</v>
      </c>
    </row>
    <row r="7021" spans="1:26" ht="16" x14ac:dyDescent="0.2">
      <c r="A7021">
        <v>7020</v>
      </c>
      <c r="B7021" t="s">
        <v>9247</v>
      </c>
      <c r="C7021" s="1">
        <v>40778</v>
      </c>
      <c r="D7021">
        <f>YEAR(Table1[[#This Row],[Order Date]])</f>
        <v>2011</v>
      </c>
      <c r="E7021">
        <f>MONTH(Table1[[#This Row],[Order Date]])</f>
        <v>8</v>
      </c>
      <c r="F7021" t="str">
        <f>Table1[[#This Row],[Order Year]]&amp;"-"&amp;Table1[[#This Row],[Order Month]]</f>
        <v>2011-8</v>
      </c>
      <c r="G7021" s="5">
        <f>YEAR(Table1[[#This Row],[Order Date]])*100 + MONTH(Table1[[#This Row],[Order Date]])</f>
        <v>201108</v>
      </c>
      <c r="H7021" s="1">
        <v>40782</v>
      </c>
      <c r="I7021" t="s">
        <v>53</v>
      </c>
      <c r="J7021" t="s">
        <v>2290</v>
      </c>
      <c r="K7021" t="s">
        <v>2291</v>
      </c>
      <c r="L7021" t="s">
        <v>29</v>
      </c>
      <c r="M7021" t="s">
        <v>30</v>
      </c>
      <c r="N7021" t="s">
        <v>810</v>
      </c>
      <c r="O7021" t="s">
        <v>460</v>
      </c>
      <c r="P7021">
        <v>80219</v>
      </c>
      <c r="Q7021" t="s">
        <v>47</v>
      </c>
      <c r="R7021" t="s">
        <v>9248</v>
      </c>
      <c r="S7021" t="s">
        <v>49</v>
      </c>
      <c r="T7021" t="s">
        <v>93</v>
      </c>
      <c r="U7021" t="s">
        <v>9249</v>
      </c>
      <c r="V7021">
        <v>15.552000000000003</v>
      </c>
      <c r="W7021">
        <v>3</v>
      </c>
      <c r="X7021" s="9">
        <f>Table1[[#This Row],[Discount]]</f>
        <v>0.2</v>
      </c>
      <c r="Y7021">
        <v>0.2</v>
      </c>
      <c r="Z7021">
        <v>5.4432</v>
      </c>
    </row>
    <row r="7022" spans="1:26" ht="16" x14ac:dyDescent="0.2">
      <c r="A7022">
        <v>7021</v>
      </c>
      <c r="B7022" t="s">
        <v>9247</v>
      </c>
      <c r="C7022" s="1">
        <v>40778</v>
      </c>
      <c r="D7022">
        <f>YEAR(Table1[[#This Row],[Order Date]])</f>
        <v>2011</v>
      </c>
      <c r="E7022">
        <f>MONTH(Table1[[#This Row],[Order Date]])</f>
        <v>8</v>
      </c>
      <c r="F7022" t="str">
        <f>Table1[[#This Row],[Order Year]]&amp;"-"&amp;Table1[[#This Row],[Order Month]]</f>
        <v>2011-8</v>
      </c>
      <c r="G7022" s="5">
        <f>YEAR(Table1[[#This Row],[Order Date]])*100 + MONTH(Table1[[#This Row],[Order Date]])</f>
        <v>201108</v>
      </c>
      <c r="H7022" s="1">
        <v>40782</v>
      </c>
      <c r="I7022" t="s">
        <v>53</v>
      </c>
      <c r="J7022" t="s">
        <v>2290</v>
      </c>
      <c r="K7022" t="s">
        <v>2291</v>
      </c>
      <c r="L7022" t="s">
        <v>29</v>
      </c>
      <c r="M7022" t="s">
        <v>30</v>
      </c>
      <c r="N7022" t="s">
        <v>810</v>
      </c>
      <c r="O7022" t="s">
        <v>460</v>
      </c>
      <c r="P7022">
        <v>80219</v>
      </c>
      <c r="Q7022" t="s">
        <v>47</v>
      </c>
      <c r="R7022" t="s">
        <v>8576</v>
      </c>
      <c r="S7022" t="s">
        <v>49</v>
      </c>
      <c r="T7022" t="s">
        <v>581</v>
      </c>
      <c r="U7022" t="s">
        <v>8577</v>
      </c>
      <c r="V7022">
        <v>6.8000000000000007</v>
      </c>
      <c r="W7022">
        <v>1</v>
      </c>
      <c r="X7022" s="9">
        <f>Table1[[#This Row],[Discount]]</f>
        <v>0.2</v>
      </c>
      <c r="Y7022">
        <v>0.2</v>
      </c>
      <c r="Z7022">
        <v>0.50999999999999979</v>
      </c>
    </row>
    <row r="7023" spans="1:26" ht="16" x14ac:dyDescent="0.2">
      <c r="A7023">
        <v>7022</v>
      </c>
      <c r="B7023" t="s">
        <v>9247</v>
      </c>
      <c r="C7023" s="1">
        <v>40778</v>
      </c>
      <c r="D7023">
        <f>YEAR(Table1[[#This Row],[Order Date]])</f>
        <v>2011</v>
      </c>
      <c r="E7023">
        <f>MONTH(Table1[[#This Row],[Order Date]])</f>
        <v>8</v>
      </c>
      <c r="F7023" t="str">
        <f>Table1[[#This Row],[Order Year]]&amp;"-"&amp;Table1[[#This Row],[Order Month]]</f>
        <v>2011-8</v>
      </c>
      <c r="G7023" s="5">
        <f>YEAR(Table1[[#This Row],[Order Date]])*100 + MONTH(Table1[[#This Row],[Order Date]])</f>
        <v>201108</v>
      </c>
      <c r="H7023" s="1">
        <v>40782</v>
      </c>
      <c r="I7023" t="s">
        <v>53</v>
      </c>
      <c r="J7023" t="s">
        <v>2290</v>
      </c>
      <c r="K7023" t="s">
        <v>2291</v>
      </c>
      <c r="L7023" t="s">
        <v>29</v>
      </c>
      <c r="M7023" t="s">
        <v>30</v>
      </c>
      <c r="N7023" t="s">
        <v>810</v>
      </c>
      <c r="O7023" t="s">
        <v>460</v>
      </c>
      <c r="P7023">
        <v>80219</v>
      </c>
      <c r="Q7023" t="s">
        <v>47</v>
      </c>
      <c r="R7023" t="s">
        <v>1023</v>
      </c>
      <c r="S7023" t="s">
        <v>35</v>
      </c>
      <c r="T7023" t="s">
        <v>68</v>
      </c>
      <c r="U7023" t="s">
        <v>1024</v>
      </c>
      <c r="V7023">
        <v>4.2240000000000002</v>
      </c>
      <c r="W7023">
        <v>3</v>
      </c>
      <c r="X7023" s="9">
        <f>Table1[[#This Row],[Discount]]</f>
        <v>0.2</v>
      </c>
      <c r="Y7023">
        <v>0.2</v>
      </c>
      <c r="Z7023">
        <v>1.2672000000000003</v>
      </c>
    </row>
    <row r="7024" spans="1:26" ht="16" x14ac:dyDescent="0.2">
      <c r="A7024">
        <v>7023</v>
      </c>
      <c r="B7024" t="s">
        <v>9247</v>
      </c>
      <c r="C7024" s="1">
        <v>40778</v>
      </c>
      <c r="D7024">
        <f>YEAR(Table1[[#This Row],[Order Date]])</f>
        <v>2011</v>
      </c>
      <c r="E7024">
        <f>MONTH(Table1[[#This Row],[Order Date]])</f>
        <v>8</v>
      </c>
      <c r="F7024" t="str">
        <f>Table1[[#This Row],[Order Year]]&amp;"-"&amp;Table1[[#This Row],[Order Month]]</f>
        <v>2011-8</v>
      </c>
      <c r="G7024" s="5">
        <f>YEAR(Table1[[#This Row],[Order Date]])*100 + MONTH(Table1[[#This Row],[Order Date]])</f>
        <v>201108</v>
      </c>
      <c r="H7024" s="1">
        <v>40782</v>
      </c>
      <c r="I7024" t="s">
        <v>53</v>
      </c>
      <c r="J7024" t="s">
        <v>2290</v>
      </c>
      <c r="K7024" t="s">
        <v>2291</v>
      </c>
      <c r="L7024" t="s">
        <v>29</v>
      </c>
      <c r="M7024" t="s">
        <v>30</v>
      </c>
      <c r="N7024" t="s">
        <v>810</v>
      </c>
      <c r="O7024" t="s">
        <v>460</v>
      </c>
      <c r="P7024">
        <v>80219</v>
      </c>
      <c r="Q7024" t="s">
        <v>47</v>
      </c>
      <c r="R7024" t="s">
        <v>1645</v>
      </c>
      <c r="S7024" t="s">
        <v>74</v>
      </c>
      <c r="T7024" t="s">
        <v>75</v>
      </c>
      <c r="U7024" t="s">
        <v>1646</v>
      </c>
      <c r="V7024">
        <v>143.64000000000001</v>
      </c>
      <c r="W7024">
        <v>9</v>
      </c>
      <c r="X7024" s="9">
        <f>Table1[[#This Row],[Discount]]</f>
        <v>0.2</v>
      </c>
      <c r="Y7024">
        <v>0.2</v>
      </c>
      <c r="Z7024">
        <v>10.772999999999989</v>
      </c>
    </row>
    <row r="7025" spans="1:26" ht="16" x14ac:dyDescent="0.2">
      <c r="A7025">
        <v>7024</v>
      </c>
      <c r="B7025" t="s">
        <v>9247</v>
      </c>
      <c r="C7025" s="1">
        <v>40778</v>
      </c>
      <c r="D7025">
        <f>YEAR(Table1[[#This Row],[Order Date]])</f>
        <v>2011</v>
      </c>
      <c r="E7025">
        <f>MONTH(Table1[[#This Row],[Order Date]])</f>
        <v>8</v>
      </c>
      <c r="F7025" t="str">
        <f>Table1[[#This Row],[Order Year]]&amp;"-"&amp;Table1[[#This Row],[Order Month]]</f>
        <v>2011-8</v>
      </c>
      <c r="G7025" s="5">
        <f>YEAR(Table1[[#This Row],[Order Date]])*100 + MONTH(Table1[[#This Row],[Order Date]])</f>
        <v>201108</v>
      </c>
      <c r="H7025" s="1">
        <v>40782</v>
      </c>
      <c r="I7025" t="s">
        <v>53</v>
      </c>
      <c r="J7025" t="s">
        <v>2290</v>
      </c>
      <c r="K7025" t="s">
        <v>2291</v>
      </c>
      <c r="L7025" t="s">
        <v>29</v>
      </c>
      <c r="M7025" t="s">
        <v>30</v>
      </c>
      <c r="N7025" t="s">
        <v>810</v>
      </c>
      <c r="O7025" t="s">
        <v>460</v>
      </c>
      <c r="P7025">
        <v>80219</v>
      </c>
      <c r="Q7025" t="s">
        <v>47</v>
      </c>
      <c r="R7025" t="s">
        <v>2782</v>
      </c>
      <c r="S7025" t="s">
        <v>49</v>
      </c>
      <c r="T7025" t="s">
        <v>93</v>
      </c>
      <c r="U7025" t="s">
        <v>2783</v>
      </c>
      <c r="V7025">
        <v>31.104000000000006</v>
      </c>
      <c r="W7025">
        <v>6</v>
      </c>
      <c r="X7025" s="9">
        <f>Table1[[#This Row],[Discount]]</f>
        <v>0.2</v>
      </c>
      <c r="Y7025">
        <v>0.2</v>
      </c>
      <c r="Z7025">
        <v>10.8864</v>
      </c>
    </row>
    <row r="7026" spans="1:26" ht="16" x14ac:dyDescent="0.2">
      <c r="A7026">
        <v>7025</v>
      </c>
      <c r="B7026" t="s">
        <v>9247</v>
      </c>
      <c r="C7026" s="1">
        <v>40778</v>
      </c>
      <c r="D7026">
        <f>YEAR(Table1[[#This Row],[Order Date]])</f>
        <v>2011</v>
      </c>
      <c r="E7026">
        <f>MONTH(Table1[[#This Row],[Order Date]])</f>
        <v>8</v>
      </c>
      <c r="F7026" t="str">
        <f>Table1[[#This Row],[Order Year]]&amp;"-"&amp;Table1[[#This Row],[Order Month]]</f>
        <v>2011-8</v>
      </c>
      <c r="G7026" s="5">
        <f>YEAR(Table1[[#This Row],[Order Date]])*100 + MONTH(Table1[[#This Row],[Order Date]])</f>
        <v>201108</v>
      </c>
      <c r="H7026" s="1">
        <v>40782</v>
      </c>
      <c r="I7026" t="s">
        <v>53</v>
      </c>
      <c r="J7026" t="s">
        <v>2290</v>
      </c>
      <c r="K7026" t="s">
        <v>2291</v>
      </c>
      <c r="L7026" t="s">
        <v>29</v>
      </c>
      <c r="M7026" t="s">
        <v>30</v>
      </c>
      <c r="N7026" t="s">
        <v>810</v>
      </c>
      <c r="O7026" t="s">
        <v>460</v>
      </c>
      <c r="P7026">
        <v>80219</v>
      </c>
      <c r="Q7026" t="s">
        <v>47</v>
      </c>
      <c r="R7026" t="s">
        <v>4075</v>
      </c>
      <c r="S7026" t="s">
        <v>49</v>
      </c>
      <c r="T7026" t="s">
        <v>93</v>
      </c>
      <c r="U7026" t="s">
        <v>4076</v>
      </c>
      <c r="V7026">
        <v>223.05600000000001</v>
      </c>
      <c r="W7026">
        <v>9</v>
      </c>
      <c r="X7026" s="9">
        <f>Table1[[#This Row],[Discount]]</f>
        <v>0.2</v>
      </c>
      <c r="Y7026">
        <v>0.2</v>
      </c>
      <c r="Z7026">
        <v>69.704999999999984</v>
      </c>
    </row>
    <row r="7027" spans="1:26" ht="16" x14ac:dyDescent="0.2">
      <c r="A7027">
        <v>7026</v>
      </c>
      <c r="B7027" t="s">
        <v>9250</v>
      </c>
      <c r="C7027" s="1">
        <v>41677</v>
      </c>
      <c r="D7027">
        <f>YEAR(Table1[[#This Row],[Order Date]])</f>
        <v>2014</v>
      </c>
      <c r="E7027">
        <f>MONTH(Table1[[#This Row],[Order Date]])</f>
        <v>2</v>
      </c>
      <c r="F7027" t="str">
        <f>Table1[[#This Row],[Order Year]]&amp;"-"&amp;Table1[[#This Row],[Order Month]]</f>
        <v>2014-2</v>
      </c>
      <c r="G7027" s="5">
        <f>YEAR(Table1[[#This Row],[Order Date]])*100 + MONTH(Table1[[#This Row],[Order Date]])</f>
        <v>201402</v>
      </c>
      <c r="H7027" s="1">
        <v>41683</v>
      </c>
      <c r="I7027" t="s">
        <v>53</v>
      </c>
      <c r="J7027" t="s">
        <v>2170</v>
      </c>
      <c r="K7027" t="s">
        <v>2171</v>
      </c>
      <c r="L7027" t="s">
        <v>44</v>
      </c>
      <c r="M7027" t="s">
        <v>30</v>
      </c>
      <c r="N7027" t="s">
        <v>269</v>
      </c>
      <c r="O7027" t="s">
        <v>270</v>
      </c>
      <c r="P7027">
        <v>10024</v>
      </c>
      <c r="Q7027" t="s">
        <v>151</v>
      </c>
      <c r="R7027" t="s">
        <v>2052</v>
      </c>
      <c r="S7027" t="s">
        <v>74</v>
      </c>
      <c r="T7027" t="s">
        <v>75</v>
      </c>
      <c r="U7027" t="s">
        <v>2053</v>
      </c>
      <c r="V7027">
        <v>227.45999999999998</v>
      </c>
      <c r="W7027">
        <v>6</v>
      </c>
      <c r="X7027" s="9">
        <f>Table1[[#This Row],[Discount]]</f>
        <v>0</v>
      </c>
      <c r="Y7027">
        <v>0</v>
      </c>
      <c r="Z7027">
        <v>65.963399999999979</v>
      </c>
    </row>
    <row r="7028" spans="1:26" ht="16" x14ac:dyDescent="0.2">
      <c r="A7028">
        <v>7027</v>
      </c>
      <c r="B7028" t="s">
        <v>9250</v>
      </c>
      <c r="C7028" s="1">
        <v>41677</v>
      </c>
      <c r="D7028">
        <f>YEAR(Table1[[#This Row],[Order Date]])</f>
        <v>2014</v>
      </c>
      <c r="E7028">
        <f>MONTH(Table1[[#This Row],[Order Date]])</f>
        <v>2</v>
      </c>
      <c r="F7028" t="str">
        <f>Table1[[#This Row],[Order Year]]&amp;"-"&amp;Table1[[#This Row],[Order Month]]</f>
        <v>2014-2</v>
      </c>
      <c r="G7028" s="5">
        <f>YEAR(Table1[[#This Row],[Order Date]])*100 + MONTH(Table1[[#This Row],[Order Date]])</f>
        <v>201402</v>
      </c>
      <c r="H7028" s="1">
        <v>41683</v>
      </c>
      <c r="I7028" t="s">
        <v>53</v>
      </c>
      <c r="J7028" t="s">
        <v>2170</v>
      </c>
      <c r="K7028" t="s">
        <v>2171</v>
      </c>
      <c r="L7028" t="s">
        <v>44</v>
      </c>
      <c r="M7028" t="s">
        <v>30</v>
      </c>
      <c r="N7028" t="s">
        <v>269</v>
      </c>
      <c r="O7028" t="s">
        <v>270</v>
      </c>
      <c r="P7028">
        <v>10024</v>
      </c>
      <c r="Q7028" t="s">
        <v>151</v>
      </c>
      <c r="R7028" t="s">
        <v>8875</v>
      </c>
      <c r="S7028" t="s">
        <v>49</v>
      </c>
      <c r="T7028" t="s">
        <v>78</v>
      </c>
      <c r="U7028" t="s">
        <v>8876</v>
      </c>
      <c r="V7028">
        <v>46.24</v>
      </c>
      <c r="W7028">
        <v>4</v>
      </c>
      <c r="X7028" s="9">
        <f>Table1[[#This Row],[Discount]]</f>
        <v>0.2</v>
      </c>
      <c r="Y7028">
        <v>0.2</v>
      </c>
      <c r="Z7028">
        <v>15.605999999999996</v>
      </c>
    </row>
    <row r="7029" spans="1:26" ht="16" x14ac:dyDescent="0.2">
      <c r="A7029">
        <v>7028</v>
      </c>
      <c r="B7029" t="s">
        <v>9251</v>
      </c>
      <c r="C7029" s="1">
        <v>41669</v>
      </c>
      <c r="D7029">
        <f>YEAR(Table1[[#This Row],[Order Date]])</f>
        <v>2014</v>
      </c>
      <c r="E7029">
        <f>MONTH(Table1[[#This Row],[Order Date]])</f>
        <v>1</v>
      </c>
      <c r="F7029" t="str">
        <f>Table1[[#This Row],[Order Year]]&amp;"-"&amp;Table1[[#This Row],[Order Month]]</f>
        <v>2014-1</v>
      </c>
      <c r="G7029" s="5">
        <f>YEAR(Table1[[#This Row],[Order Date]])*100 + MONTH(Table1[[#This Row],[Order Date]])</f>
        <v>201401</v>
      </c>
      <c r="H7029" s="1">
        <v>41676</v>
      </c>
      <c r="I7029" t="s">
        <v>53</v>
      </c>
      <c r="J7029" t="s">
        <v>2986</v>
      </c>
      <c r="K7029" t="s">
        <v>2987</v>
      </c>
      <c r="L7029" t="s">
        <v>29</v>
      </c>
      <c r="M7029" t="s">
        <v>30</v>
      </c>
      <c r="N7029" t="s">
        <v>269</v>
      </c>
      <c r="O7029" t="s">
        <v>270</v>
      </c>
      <c r="P7029">
        <v>10011</v>
      </c>
      <c r="Q7029" t="s">
        <v>151</v>
      </c>
      <c r="R7029" t="s">
        <v>2774</v>
      </c>
      <c r="S7029" t="s">
        <v>49</v>
      </c>
      <c r="T7029" t="s">
        <v>50</v>
      </c>
      <c r="U7029" t="s">
        <v>2775</v>
      </c>
      <c r="V7029">
        <v>5.22</v>
      </c>
      <c r="W7029">
        <v>2</v>
      </c>
      <c r="X7029" s="9">
        <f>Table1[[#This Row],[Discount]]</f>
        <v>0</v>
      </c>
      <c r="Y7029">
        <v>0</v>
      </c>
      <c r="Z7029">
        <v>2.4011999999999998</v>
      </c>
    </row>
    <row r="7030" spans="1:26" ht="16" x14ac:dyDescent="0.2">
      <c r="A7030">
        <v>7029</v>
      </c>
      <c r="B7030" t="s">
        <v>9252</v>
      </c>
      <c r="C7030" s="1">
        <v>41629</v>
      </c>
      <c r="D7030">
        <f>YEAR(Table1[[#This Row],[Order Date]])</f>
        <v>2013</v>
      </c>
      <c r="E7030">
        <f>MONTH(Table1[[#This Row],[Order Date]])</f>
        <v>12</v>
      </c>
      <c r="F7030" t="str">
        <f>Table1[[#This Row],[Order Year]]&amp;"-"&amp;Table1[[#This Row],[Order Month]]</f>
        <v>2013-12</v>
      </c>
      <c r="G7030" s="5">
        <f>YEAR(Table1[[#This Row],[Order Date]])*100 + MONTH(Table1[[#This Row],[Order Date]])</f>
        <v>201312</v>
      </c>
      <c r="H7030" s="1">
        <v>41632</v>
      </c>
      <c r="I7030" t="s">
        <v>26</v>
      </c>
      <c r="J7030" t="s">
        <v>3647</v>
      </c>
      <c r="K7030" t="s">
        <v>3648</v>
      </c>
      <c r="L7030" t="s">
        <v>29</v>
      </c>
      <c r="M7030" t="s">
        <v>30</v>
      </c>
      <c r="N7030" t="s">
        <v>140</v>
      </c>
      <c r="O7030" t="s">
        <v>141</v>
      </c>
      <c r="P7030">
        <v>68025</v>
      </c>
      <c r="Q7030" t="s">
        <v>108</v>
      </c>
      <c r="R7030" t="s">
        <v>3868</v>
      </c>
      <c r="S7030" t="s">
        <v>49</v>
      </c>
      <c r="T7030" t="s">
        <v>93</v>
      </c>
      <c r="U7030" t="s">
        <v>3869</v>
      </c>
      <c r="V7030">
        <v>33.9</v>
      </c>
      <c r="W7030">
        <v>5</v>
      </c>
      <c r="X7030" s="9">
        <f>Table1[[#This Row],[Discount]]</f>
        <v>0</v>
      </c>
      <c r="Y7030">
        <v>0</v>
      </c>
      <c r="Z7030">
        <v>15.593999999999999</v>
      </c>
    </row>
    <row r="7031" spans="1:26" ht="16" x14ac:dyDescent="0.2">
      <c r="A7031">
        <v>7030</v>
      </c>
      <c r="B7031" t="s">
        <v>9253</v>
      </c>
      <c r="C7031" s="1">
        <v>41590</v>
      </c>
      <c r="D7031">
        <f>YEAR(Table1[[#This Row],[Order Date]])</f>
        <v>2013</v>
      </c>
      <c r="E7031">
        <f>MONTH(Table1[[#This Row],[Order Date]])</f>
        <v>11</v>
      </c>
      <c r="F7031" t="str">
        <f>Table1[[#This Row],[Order Year]]&amp;"-"&amp;Table1[[#This Row],[Order Month]]</f>
        <v>2013-11</v>
      </c>
      <c r="G7031" s="5">
        <f>YEAR(Table1[[#This Row],[Order Date]])*100 + MONTH(Table1[[#This Row],[Order Date]])</f>
        <v>201311</v>
      </c>
      <c r="H7031" s="1">
        <v>41595</v>
      </c>
      <c r="I7031" t="s">
        <v>53</v>
      </c>
      <c r="J7031" t="s">
        <v>4139</v>
      </c>
      <c r="K7031" t="s">
        <v>4140</v>
      </c>
      <c r="L7031" t="s">
        <v>44</v>
      </c>
      <c r="M7031" t="s">
        <v>30</v>
      </c>
      <c r="N7031" t="s">
        <v>269</v>
      </c>
      <c r="O7031" t="s">
        <v>270</v>
      </c>
      <c r="P7031">
        <v>10011</v>
      </c>
      <c r="Q7031" t="s">
        <v>151</v>
      </c>
      <c r="R7031" t="s">
        <v>4775</v>
      </c>
      <c r="S7031" t="s">
        <v>49</v>
      </c>
      <c r="T7031" t="s">
        <v>62</v>
      </c>
      <c r="U7031" t="s">
        <v>189</v>
      </c>
      <c r="V7031">
        <v>28.14</v>
      </c>
      <c r="W7031">
        <v>3</v>
      </c>
      <c r="X7031" s="9">
        <f>Table1[[#This Row],[Discount]]</f>
        <v>0</v>
      </c>
      <c r="Y7031">
        <v>0</v>
      </c>
      <c r="Z7031">
        <v>7.8792000000000009</v>
      </c>
    </row>
    <row r="7032" spans="1:26" ht="16" x14ac:dyDescent="0.2">
      <c r="A7032">
        <v>7031</v>
      </c>
      <c r="B7032" t="s">
        <v>9253</v>
      </c>
      <c r="C7032" s="1">
        <v>41590</v>
      </c>
      <c r="D7032">
        <f>YEAR(Table1[[#This Row],[Order Date]])</f>
        <v>2013</v>
      </c>
      <c r="E7032">
        <f>MONTH(Table1[[#This Row],[Order Date]])</f>
        <v>11</v>
      </c>
      <c r="F7032" t="str">
        <f>Table1[[#This Row],[Order Year]]&amp;"-"&amp;Table1[[#This Row],[Order Month]]</f>
        <v>2013-11</v>
      </c>
      <c r="G7032" s="5">
        <f>YEAR(Table1[[#This Row],[Order Date]])*100 + MONTH(Table1[[#This Row],[Order Date]])</f>
        <v>201311</v>
      </c>
      <c r="H7032" s="1">
        <v>41595</v>
      </c>
      <c r="I7032" t="s">
        <v>53</v>
      </c>
      <c r="J7032" t="s">
        <v>4139</v>
      </c>
      <c r="K7032" t="s">
        <v>4140</v>
      </c>
      <c r="L7032" t="s">
        <v>44</v>
      </c>
      <c r="M7032" t="s">
        <v>30</v>
      </c>
      <c r="N7032" t="s">
        <v>269</v>
      </c>
      <c r="O7032" t="s">
        <v>270</v>
      </c>
      <c r="P7032">
        <v>10011</v>
      </c>
      <c r="Q7032" t="s">
        <v>151</v>
      </c>
      <c r="R7032" t="s">
        <v>6688</v>
      </c>
      <c r="S7032" t="s">
        <v>74</v>
      </c>
      <c r="T7032" t="s">
        <v>164</v>
      </c>
      <c r="U7032" t="s">
        <v>6689</v>
      </c>
      <c r="V7032">
        <v>36</v>
      </c>
      <c r="W7032">
        <v>2</v>
      </c>
      <c r="X7032" s="9">
        <f>Table1[[#This Row],[Discount]]</f>
        <v>0</v>
      </c>
      <c r="Y7032">
        <v>0</v>
      </c>
      <c r="Z7032">
        <v>6.4799999999999969</v>
      </c>
    </row>
    <row r="7033" spans="1:26" ht="16" x14ac:dyDescent="0.2">
      <c r="A7033">
        <v>7032</v>
      </c>
      <c r="B7033" t="s">
        <v>9253</v>
      </c>
      <c r="C7033" s="1">
        <v>41590</v>
      </c>
      <c r="D7033">
        <f>YEAR(Table1[[#This Row],[Order Date]])</f>
        <v>2013</v>
      </c>
      <c r="E7033">
        <f>MONTH(Table1[[#This Row],[Order Date]])</f>
        <v>11</v>
      </c>
      <c r="F7033" t="str">
        <f>Table1[[#This Row],[Order Year]]&amp;"-"&amp;Table1[[#This Row],[Order Month]]</f>
        <v>2013-11</v>
      </c>
      <c r="G7033" s="5">
        <f>YEAR(Table1[[#This Row],[Order Date]])*100 + MONTH(Table1[[#This Row],[Order Date]])</f>
        <v>201311</v>
      </c>
      <c r="H7033" s="1">
        <v>41595</v>
      </c>
      <c r="I7033" t="s">
        <v>53</v>
      </c>
      <c r="J7033" t="s">
        <v>4139</v>
      </c>
      <c r="K7033" t="s">
        <v>4140</v>
      </c>
      <c r="L7033" t="s">
        <v>44</v>
      </c>
      <c r="M7033" t="s">
        <v>30</v>
      </c>
      <c r="N7033" t="s">
        <v>269</v>
      </c>
      <c r="O7033" t="s">
        <v>270</v>
      </c>
      <c r="P7033">
        <v>10011</v>
      </c>
      <c r="Q7033" t="s">
        <v>151</v>
      </c>
      <c r="R7033" t="s">
        <v>1162</v>
      </c>
      <c r="S7033" t="s">
        <v>49</v>
      </c>
      <c r="T7033" t="s">
        <v>71</v>
      </c>
      <c r="U7033" t="s">
        <v>1163</v>
      </c>
      <c r="V7033">
        <v>92.94</v>
      </c>
      <c r="W7033">
        <v>3</v>
      </c>
      <c r="X7033" s="9">
        <f>Table1[[#This Row],[Discount]]</f>
        <v>0</v>
      </c>
      <c r="Y7033">
        <v>0</v>
      </c>
      <c r="Z7033">
        <v>25.093799999999998</v>
      </c>
    </row>
    <row r="7034" spans="1:26" ht="16" x14ac:dyDescent="0.2">
      <c r="A7034">
        <v>7033</v>
      </c>
      <c r="B7034" t="s">
        <v>9253</v>
      </c>
      <c r="C7034" s="1">
        <v>41590</v>
      </c>
      <c r="D7034">
        <f>YEAR(Table1[[#This Row],[Order Date]])</f>
        <v>2013</v>
      </c>
      <c r="E7034">
        <f>MONTH(Table1[[#This Row],[Order Date]])</f>
        <v>11</v>
      </c>
      <c r="F7034" t="str">
        <f>Table1[[#This Row],[Order Year]]&amp;"-"&amp;Table1[[#This Row],[Order Month]]</f>
        <v>2013-11</v>
      </c>
      <c r="G7034" s="5">
        <f>YEAR(Table1[[#This Row],[Order Date]])*100 + MONTH(Table1[[#This Row],[Order Date]])</f>
        <v>201311</v>
      </c>
      <c r="H7034" s="1">
        <v>41595</v>
      </c>
      <c r="I7034" t="s">
        <v>53</v>
      </c>
      <c r="J7034" t="s">
        <v>4139</v>
      </c>
      <c r="K7034" t="s">
        <v>4140</v>
      </c>
      <c r="L7034" t="s">
        <v>44</v>
      </c>
      <c r="M7034" t="s">
        <v>30</v>
      </c>
      <c r="N7034" t="s">
        <v>269</v>
      </c>
      <c r="O7034" t="s">
        <v>270</v>
      </c>
      <c r="P7034">
        <v>10011</v>
      </c>
      <c r="Q7034" t="s">
        <v>151</v>
      </c>
      <c r="R7034" t="s">
        <v>4842</v>
      </c>
      <c r="S7034" t="s">
        <v>35</v>
      </c>
      <c r="T7034" t="s">
        <v>39</v>
      </c>
      <c r="U7034" t="s">
        <v>4843</v>
      </c>
      <c r="V7034">
        <v>245.64600000000002</v>
      </c>
      <c r="W7034">
        <v>3</v>
      </c>
      <c r="X7034" s="9">
        <f>Table1[[#This Row],[Discount]]</f>
        <v>0.1</v>
      </c>
      <c r="Y7034">
        <v>0.1</v>
      </c>
      <c r="Z7034">
        <v>8.1881999999999877</v>
      </c>
    </row>
    <row r="7035" spans="1:26" ht="16" x14ac:dyDescent="0.2">
      <c r="A7035">
        <v>7034</v>
      </c>
      <c r="B7035" t="s">
        <v>9253</v>
      </c>
      <c r="C7035" s="1">
        <v>41590</v>
      </c>
      <c r="D7035">
        <f>YEAR(Table1[[#This Row],[Order Date]])</f>
        <v>2013</v>
      </c>
      <c r="E7035">
        <f>MONTH(Table1[[#This Row],[Order Date]])</f>
        <v>11</v>
      </c>
      <c r="F7035" t="str">
        <f>Table1[[#This Row],[Order Year]]&amp;"-"&amp;Table1[[#This Row],[Order Month]]</f>
        <v>2013-11</v>
      </c>
      <c r="G7035" s="5">
        <f>YEAR(Table1[[#This Row],[Order Date]])*100 + MONTH(Table1[[#This Row],[Order Date]])</f>
        <v>201311</v>
      </c>
      <c r="H7035" s="1">
        <v>41595</v>
      </c>
      <c r="I7035" t="s">
        <v>53</v>
      </c>
      <c r="J7035" t="s">
        <v>4139</v>
      </c>
      <c r="K7035" t="s">
        <v>4140</v>
      </c>
      <c r="L7035" t="s">
        <v>44</v>
      </c>
      <c r="M7035" t="s">
        <v>30</v>
      </c>
      <c r="N7035" t="s">
        <v>269</v>
      </c>
      <c r="O7035" t="s">
        <v>270</v>
      </c>
      <c r="P7035">
        <v>10011</v>
      </c>
      <c r="Q7035" t="s">
        <v>151</v>
      </c>
      <c r="R7035" t="s">
        <v>2776</v>
      </c>
      <c r="S7035" t="s">
        <v>49</v>
      </c>
      <c r="T7035" t="s">
        <v>78</v>
      </c>
      <c r="U7035" t="s">
        <v>2777</v>
      </c>
      <c r="V7035">
        <v>55.00800000000001</v>
      </c>
      <c r="W7035">
        <v>3</v>
      </c>
      <c r="X7035" s="9">
        <f>Table1[[#This Row],[Discount]]</f>
        <v>0.2</v>
      </c>
      <c r="Y7035">
        <v>0.2</v>
      </c>
      <c r="Z7035">
        <v>17.189999999999998</v>
      </c>
    </row>
    <row r="7036" spans="1:26" ht="16" x14ac:dyDescent="0.2">
      <c r="A7036">
        <v>7035</v>
      </c>
      <c r="B7036" t="s">
        <v>9253</v>
      </c>
      <c r="C7036" s="1">
        <v>41590</v>
      </c>
      <c r="D7036">
        <f>YEAR(Table1[[#This Row],[Order Date]])</f>
        <v>2013</v>
      </c>
      <c r="E7036">
        <f>MONTH(Table1[[#This Row],[Order Date]])</f>
        <v>11</v>
      </c>
      <c r="F7036" t="str">
        <f>Table1[[#This Row],[Order Year]]&amp;"-"&amp;Table1[[#This Row],[Order Month]]</f>
        <v>2013-11</v>
      </c>
      <c r="G7036" s="5">
        <f>YEAR(Table1[[#This Row],[Order Date]])*100 + MONTH(Table1[[#This Row],[Order Date]])</f>
        <v>201311</v>
      </c>
      <c r="H7036" s="1">
        <v>41595</v>
      </c>
      <c r="I7036" t="s">
        <v>53</v>
      </c>
      <c r="J7036" t="s">
        <v>4139</v>
      </c>
      <c r="K7036" t="s">
        <v>4140</v>
      </c>
      <c r="L7036" t="s">
        <v>44</v>
      </c>
      <c r="M7036" t="s">
        <v>30</v>
      </c>
      <c r="N7036" t="s">
        <v>269</v>
      </c>
      <c r="O7036" t="s">
        <v>270</v>
      </c>
      <c r="P7036">
        <v>10011</v>
      </c>
      <c r="Q7036" t="s">
        <v>151</v>
      </c>
      <c r="R7036" t="s">
        <v>3524</v>
      </c>
      <c r="S7036" t="s">
        <v>49</v>
      </c>
      <c r="T7036" t="s">
        <v>78</v>
      </c>
      <c r="U7036" t="s">
        <v>3525</v>
      </c>
      <c r="V7036">
        <v>35.231999999999999</v>
      </c>
      <c r="W7036">
        <v>3</v>
      </c>
      <c r="X7036" s="9">
        <f>Table1[[#This Row],[Discount]]</f>
        <v>0.2</v>
      </c>
      <c r="Y7036">
        <v>0.2</v>
      </c>
      <c r="Z7036">
        <v>11.450399999999998</v>
      </c>
    </row>
    <row r="7037" spans="1:26" ht="16" x14ac:dyDescent="0.2">
      <c r="A7037">
        <v>7036</v>
      </c>
      <c r="B7037" t="s">
        <v>9254</v>
      </c>
      <c r="C7037" s="1">
        <v>41953</v>
      </c>
      <c r="D7037">
        <f>YEAR(Table1[[#This Row],[Order Date]])</f>
        <v>2014</v>
      </c>
      <c r="E7037">
        <f>MONTH(Table1[[#This Row],[Order Date]])</f>
        <v>11</v>
      </c>
      <c r="F7037" t="str">
        <f>Table1[[#This Row],[Order Year]]&amp;"-"&amp;Table1[[#This Row],[Order Month]]</f>
        <v>2014-11</v>
      </c>
      <c r="G7037" s="5">
        <f>YEAR(Table1[[#This Row],[Order Date]])*100 + MONTH(Table1[[#This Row],[Order Date]])</f>
        <v>201411</v>
      </c>
      <c r="H7037" s="1">
        <v>41957</v>
      </c>
      <c r="I7037" t="s">
        <v>53</v>
      </c>
      <c r="J7037" t="s">
        <v>4510</v>
      </c>
      <c r="K7037" t="s">
        <v>4511</v>
      </c>
      <c r="L7037" t="s">
        <v>44</v>
      </c>
      <c r="M7037" t="s">
        <v>30</v>
      </c>
      <c r="N7037" t="s">
        <v>950</v>
      </c>
      <c r="O7037" t="s">
        <v>46</v>
      </c>
      <c r="P7037">
        <v>92105</v>
      </c>
      <c r="Q7037" t="s">
        <v>47</v>
      </c>
      <c r="R7037" t="s">
        <v>2479</v>
      </c>
      <c r="S7037" t="s">
        <v>35</v>
      </c>
      <c r="T7037" t="s">
        <v>39</v>
      </c>
      <c r="U7037" t="s">
        <v>2480</v>
      </c>
      <c r="V7037">
        <v>523.39200000000005</v>
      </c>
      <c r="W7037">
        <v>3</v>
      </c>
      <c r="X7037" s="9">
        <f>Table1[[#This Row],[Discount]]</f>
        <v>0.2</v>
      </c>
      <c r="Y7037">
        <v>0.2</v>
      </c>
      <c r="Z7037">
        <v>52.339199999999977</v>
      </c>
    </row>
    <row r="7038" spans="1:26" ht="16" x14ac:dyDescent="0.2">
      <c r="A7038">
        <v>7037</v>
      </c>
      <c r="B7038" t="s">
        <v>9255</v>
      </c>
      <c r="C7038" s="1">
        <v>40665</v>
      </c>
      <c r="D7038">
        <f>YEAR(Table1[[#This Row],[Order Date]])</f>
        <v>2011</v>
      </c>
      <c r="E7038">
        <f>MONTH(Table1[[#This Row],[Order Date]])</f>
        <v>5</v>
      </c>
      <c r="F7038" t="str">
        <f>Table1[[#This Row],[Order Year]]&amp;"-"&amp;Table1[[#This Row],[Order Month]]</f>
        <v>2011-5</v>
      </c>
      <c r="G7038" s="5">
        <f>YEAR(Table1[[#This Row],[Order Date]])*100 + MONTH(Table1[[#This Row],[Order Date]])</f>
        <v>201105</v>
      </c>
      <c r="H7038" s="1">
        <v>40667</v>
      </c>
      <c r="I7038" t="s">
        <v>26</v>
      </c>
      <c r="J7038" t="s">
        <v>7761</v>
      </c>
      <c r="K7038" t="s">
        <v>7762</v>
      </c>
      <c r="L7038" t="s">
        <v>29</v>
      </c>
      <c r="M7038" t="s">
        <v>30</v>
      </c>
      <c r="N7038" t="s">
        <v>1795</v>
      </c>
      <c r="O7038" t="s">
        <v>57</v>
      </c>
      <c r="P7038">
        <v>33801</v>
      </c>
      <c r="Q7038" t="s">
        <v>33</v>
      </c>
      <c r="R7038" t="s">
        <v>3315</v>
      </c>
      <c r="S7038" t="s">
        <v>74</v>
      </c>
      <c r="T7038" t="s">
        <v>1219</v>
      </c>
      <c r="U7038" t="s">
        <v>3316</v>
      </c>
      <c r="V7038">
        <v>479.98400000000004</v>
      </c>
      <c r="W7038">
        <v>2</v>
      </c>
      <c r="X7038" s="9">
        <f>Table1[[#This Row],[Discount]]</f>
        <v>0.2</v>
      </c>
      <c r="Y7038">
        <v>0.2</v>
      </c>
      <c r="Z7038">
        <v>89.996999999999986</v>
      </c>
    </row>
    <row r="7039" spans="1:26" ht="16" x14ac:dyDescent="0.2">
      <c r="A7039">
        <v>7038</v>
      </c>
      <c r="B7039" t="s">
        <v>9256</v>
      </c>
      <c r="C7039" s="1">
        <v>41905</v>
      </c>
      <c r="D7039">
        <f>YEAR(Table1[[#This Row],[Order Date]])</f>
        <v>2014</v>
      </c>
      <c r="E7039">
        <f>MONTH(Table1[[#This Row],[Order Date]])</f>
        <v>9</v>
      </c>
      <c r="F7039" t="str">
        <f>Table1[[#This Row],[Order Year]]&amp;"-"&amp;Table1[[#This Row],[Order Month]]</f>
        <v>2014-9</v>
      </c>
      <c r="G7039" s="5">
        <f>YEAR(Table1[[#This Row],[Order Date]])*100 + MONTH(Table1[[#This Row],[Order Date]])</f>
        <v>201409</v>
      </c>
      <c r="H7039" s="1">
        <v>41910</v>
      </c>
      <c r="I7039" t="s">
        <v>53</v>
      </c>
      <c r="J7039" t="s">
        <v>2381</v>
      </c>
      <c r="K7039" t="s">
        <v>2382</v>
      </c>
      <c r="L7039" t="s">
        <v>29</v>
      </c>
      <c r="M7039" t="s">
        <v>30</v>
      </c>
      <c r="N7039" t="s">
        <v>3795</v>
      </c>
      <c r="O7039" t="s">
        <v>1275</v>
      </c>
      <c r="P7039">
        <v>30080</v>
      </c>
      <c r="Q7039" t="s">
        <v>33</v>
      </c>
      <c r="R7039" t="s">
        <v>5438</v>
      </c>
      <c r="S7039" t="s">
        <v>49</v>
      </c>
      <c r="T7039" t="s">
        <v>93</v>
      </c>
      <c r="U7039" t="s">
        <v>5439</v>
      </c>
      <c r="V7039">
        <v>12.96</v>
      </c>
      <c r="W7039">
        <v>2</v>
      </c>
      <c r="X7039" s="9">
        <f>Table1[[#This Row],[Discount]]</f>
        <v>0</v>
      </c>
      <c r="Y7039">
        <v>0</v>
      </c>
      <c r="Z7039">
        <v>6.2208000000000006</v>
      </c>
    </row>
    <row r="7040" spans="1:26" ht="16" x14ac:dyDescent="0.2">
      <c r="A7040">
        <v>7039</v>
      </c>
      <c r="B7040" t="s">
        <v>9256</v>
      </c>
      <c r="C7040" s="1">
        <v>41905</v>
      </c>
      <c r="D7040">
        <f>YEAR(Table1[[#This Row],[Order Date]])</f>
        <v>2014</v>
      </c>
      <c r="E7040">
        <f>MONTH(Table1[[#This Row],[Order Date]])</f>
        <v>9</v>
      </c>
      <c r="F7040" t="str">
        <f>Table1[[#This Row],[Order Year]]&amp;"-"&amp;Table1[[#This Row],[Order Month]]</f>
        <v>2014-9</v>
      </c>
      <c r="G7040" s="5">
        <f>YEAR(Table1[[#This Row],[Order Date]])*100 + MONTH(Table1[[#This Row],[Order Date]])</f>
        <v>201409</v>
      </c>
      <c r="H7040" s="1">
        <v>41910</v>
      </c>
      <c r="I7040" t="s">
        <v>53</v>
      </c>
      <c r="J7040" t="s">
        <v>2381</v>
      </c>
      <c r="K7040" t="s">
        <v>2382</v>
      </c>
      <c r="L7040" t="s">
        <v>29</v>
      </c>
      <c r="M7040" t="s">
        <v>30</v>
      </c>
      <c r="N7040" t="s">
        <v>3795</v>
      </c>
      <c r="O7040" t="s">
        <v>1275</v>
      </c>
      <c r="P7040">
        <v>30080</v>
      </c>
      <c r="Q7040" t="s">
        <v>33</v>
      </c>
      <c r="R7040" t="s">
        <v>9257</v>
      </c>
      <c r="S7040" t="s">
        <v>49</v>
      </c>
      <c r="T7040" t="s">
        <v>71</v>
      </c>
      <c r="U7040" t="s">
        <v>9258</v>
      </c>
      <c r="V7040">
        <v>17.940000000000001</v>
      </c>
      <c r="W7040">
        <v>3</v>
      </c>
      <c r="X7040" s="9">
        <f>Table1[[#This Row],[Discount]]</f>
        <v>0</v>
      </c>
      <c r="Y7040">
        <v>0</v>
      </c>
      <c r="Z7040">
        <v>6.4584000000000001</v>
      </c>
    </row>
    <row r="7041" spans="1:26" ht="16" x14ac:dyDescent="0.2">
      <c r="A7041">
        <v>7040</v>
      </c>
      <c r="B7041" t="s">
        <v>9259</v>
      </c>
      <c r="C7041" s="1">
        <v>41991</v>
      </c>
      <c r="D7041">
        <f>YEAR(Table1[[#This Row],[Order Date]])</f>
        <v>2014</v>
      </c>
      <c r="E7041">
        <f>MONTH(Table1[[#This Row],[Order Date]])</f>
        <v>12</v>
      </c>
      <c r="F7041" t="str">
        <f>Table1[[#This Row],[Order Year]]&amp;"-"&amp;Table1[[#This Row],[Order Month]]</f>
        <v>2014-12</v>
      </c>
      <c r="G7041" s="5">
        <f>YEAR(Table1[[#This Row],[Order Date]])*100 + MONTH(Table1[[#This Row],[Order Date]])</f>
        <v>201412</v>
      </c>
      <c r="H7041" s="1">
        <v>41997</v>
      </c>
      <c r="I7041" t="s">
        <v>53</v>
      </c>
      <c r="J7041" t="s">
        <v>2075</v>
      </c>
      <c r="K7041" t="s">
        <v>2076</v>
      </c>
      <c r="L7041" t="s">
        <v>29</v>
      </c>
      <c r="M7041" t="s">
        <v>30</v>
      </c>
      <c r="N7041" t="s">
        <v>269</v>
      </c>
      <c r="O7041" t="s">
        <v>270</v>
      </c>
      <c r="P7041">
        <v>10009</v>
      </c>
      <c r="Q7041" t="s">
        <v>151</v>
      </c>
      <c r="R7041" t="s">
        <v>936</v>
      </c>
      <c r="S7041" t="s">
        <v>49</v>
      </c>
      <c r="T7041" t="s">
        <v>62</v>
      </c>
      <c r="U7041" t="s">
        <v>937</v>
      </c>
      <c r="V7041">
        <v>166.72</v>
      </c>
      <c r="W7041">
        <v>2</v>
      </c>
      <c r="X7041" s="9">
        <f>Table1[[#This Row],[Discount]]</f>
        <v>0</v>
      </c>
      <c r="Y7041">
        <v>0</v>
      </c>
      <c r="Z7041">
        <v>41.680000000000007</v>
      </c>
    </row>
    <row r="7042" spans="1:26" ht="16" x14ac:dyDescent="0.2">
      <c r="A7042">
        <v>7041</v>
      </c>
      <c r="B7042" t="s">
        <v>9259</v>
      </c>
      <c r="C7042" s="1">
        <v>41991</v>
      </c>
      <c r="D7042">
        <f>YEAR(Table1[[#This Row],[Order Date]])</f>
        <v>2014</v>
      </c>
      <c r="E7042">
        <f>MONTH(Table1[[#This Row],[Order Date]])</f>
        <v>12</v>
      </c>
      <c r="F7042" t="str">
        <f>Table1[[#This Row],[Order Year]]&amp;"-"&amp;Table1[[#This Row],[Order Month]]</f>
        <v>2014-12</v>
      </c>
      <c r="G7042" s="5">
        <f>YEAR(Table1[[#This Row],[Order Date]])*100 + MONTH(Table1[[#This Row],[Order Date]])</f>
        <v>201412</v>
      </c>
      <c r="H7042" s="1">
        <v>41997</v>
      </c>
      <c r="I7042" t="s">
        <v>53</v>
      </c>
      <c r="J7042" t="s">
        <v>2075</v>
      </c>
      <c r="K7042" t="s">
        <v>2076</v>
      </c>
      <c r="L7042" t="s">
        <v>29</v>
      </c>
      <c r="M7042" t="s">
        <v>30</v>
      </c>
      <c r="N7042" t="s">
        <v>269</v>
      </c>
      <c r="O7042" t="s">
        <v>270</v>
      </c>
      <c r="P7042">
        <v>10009</v>
      </c>
      <c r="Q7042" t="s">
        <v>151</v>
      </c>
      <c r="R7042" t="s">
        <v>5490</v>
      </c>
      <c r="S7042" t="s">
        <v>49</v>
      </c>
      <c r="T7042" t="s">
        <v>78</v>
      </c>
      <c r="U7042" t="s">
        <v>5491</v>
      </c>
      <c r="V7042">
        <v>24.816000000000003</v>
      </c>
      <c r="W7042">
        <v>3</v>
      </c>
      <c r="X7042" s="9">
        <f>Table1[[#This Row],[Discount]]</f>
        <v>0.2</v>
      </c>
      <c r="Y7042">
        <v>0.2</v>
      </c>
      <c r="Z7042">
        <v>8.3753999999999991</v>
      </c>
    </row>
    <row r="7043" spans="1:26" ht="16" x14ac:dyDescent="0.2">
      <c r="A7043">
        <v>7042</v>
      </c>
      <c r="B7043" t="s">
        <v>9259</v>
      </c>
      <c r="C7043" s="1">
        <v>41991</v>
      </c>
      <c r="D7043">
        <f>YEAR(Table1[[#This Row],[Order Date]])</f>
        <v>2014</v>
      </c>
      <c r="E7043">
        <f>MONTH(Table1[[#This Row],[Order Date]])</f>
        <v>12</v>
      </c>
      <c r="F7043" t="str">
        <f>Table1[[#This Row],[Order Year]]&amp;"-"&amp;Table1[[#This Row],[Order Month]]</f>
        <v>2014-12</v>
      </c>
      <c r="G7043" s="5">
        <f>YEAR(Table1[[#This Row],[Order Date]])*100 + MONTH(Table1[[#This Row],[Order Date]])</f>
        <v>201412</v>
      </c>
      <c r="H7043" s="1">
        <v>41997</v>
      </c>
      <c r="I7043" t="s">
        <v>53</v>
      </c>
      <c r="J7043" t="s">
        <v>2075</v>
      </c>
      <c r="K7043" t="s">
        <v>2076</v>
      </c>
      <c r="L7043" t="s">
        <v>29</v>
      </c>
      <c r="M7043" t="s">
        <v>30</v>
      </c>
      <c r="N7043" t="s">
        <v>269</v>
      </c>
      <c r="O7043" t="s">
        <v>270</v>
      </c>
      <c r="P7043">
        <v>10009</v>
      </c>
      <c r="Q7043" t="s">
        <v>151</v>
      </c>
      <c r="R7043" t="s">
        <v>5274</v>
      </c>
      <c r="S7043" t="s">
        <v>35</v>
      </c>
      <c r="T7043" t="s">
        <v>68</v>
      </c>
      <c r="U7043" t="s">
        <v>5275</v>
      </c>
      <c r="V7043">
        <v>124.36</v>
      </c>
      <c r="W7043">
        <v>2</v>
      </c>
      <c r="X7043" s="9">
        <f>Table1[[#This Row],[Discount]]</f>
        <v>0</v>
      </c>
      <c r="Y7043">
        <v>0</v>
      </c>
      <c r="Z7043">
        <v>27.359200000000001</v>
      </c>
    </row>
    <row r="7044" spans="1:26" ht="16" x14ac:dyDescent="0.2">
      <c r="A7044">
        <v>7043</v>
      </c>
      <c r="B7044" t="s">
        <v>9260</v>
      </c>
      <c r="C7044" s="1">
        <v>41839</v>
      </c>
      <c r="D7044">
        <f>YEAR(Table1[[#This Row],[Order Date]])</f>
        <v>2014</v>
      </c>
      <c r="E7044">
        <f>MONTH(Table1[[#This Row],[Order Date]])</f>
        <v>7</v>
      </c>
      <c r="F7044" t="str">
        <f>Table1[[#This Row],[Order Year]]&amp;"-"&amp;Table1[[#This Row],[Order Month]]</f>
        <v>2014-7</v>
      </c>
      <c r="G7044" s="5">
        <f>YEAR(Table1[[#This Row],[Order Date]])*100 + MONTH(Table1[[#This Row],[Order Date]])</f>
        <v>201407</v>
      </c>
      <c r="H7044" s="1">
        <v>41844</v>
      </c>
      <c r="I7044" t="s">
        <v>53</v>
      </c>
      <c r="J7044" t="s">
        <v>2307</v>
      </c>
      <c r="K7044" t="s">
        <v>2308</v>
      </c>
      <c r="L7044" t="s">
        <v>29</v>
      </c>
      <c r="M7044" t="s">
        <v>30</v>
      </c>
      <c r="N7044" t="s">
        <v>149</v>
      </c>
      <c r="O7044" t="s">
        <v>150</v>
      </c>
      <c r="P7044">
        <v>19134</v>
      </c>
      <c r="Q7044" t="s">
        <v>151</v>
      </c>
      <c r="R7044" t="s">
        <v>7666</v>
      </c>
      <c r="S7044" t="s">
        <v>74</v>
      </c>
      <c r="T7044" t="s">
        <v>1219</v>
      </c>
      <c r="U7044" t="s">
        <v>7667</v>
      </c>
      <c r="V7044">
        <v>599.97</v>
      </c>
      <c r="W7044">
        <v>5</v>
      </c>
      <c r="X7044" s="9">
        <f>Table1[[#This Row],[Discount]]</f>
        <v>0.4</v>
      </c>
      <c r="Y7044">
        <v>0.4</v>
      </c>
      <c r="Z7044">
        <v>69.996499999999969</v>
      </c>
    </row>
    <row r="7045" spans="1:26" ht="16" x14ac:dyDescent="0.2">
      <c r="A7045">
        <v>7044</v>
      </c>
      <c r="B7045" t="s">
        <v>9260</v>
      </c>
      <c r="C7045" s="1">
        <v>41839</v>
      </c>
      <c r="D7045">
        <f>YEAR(Table1[[#This Row],[Order Date]])</f>
        <v>2014</v>
      </c>
      <c r="E7045">
        <f>MONTH(Table1[[#This Row],[Order Date]])</f>
        <v>7</v>
      </c>
      <c r="F7045" t="str">
        <f>Table1[[#This Row],[Order Year]]&amp;"-"&amp;Table1[[#This Row],[Order Month]]</f>
        <v>2014-7</v>
      </c>
      <c r="G7045" s="5">
        <f>YEAR(Table1[[#This Row],[Order Date]])*100 + MONTH(Table1[[#This Row],[Order Date]])</f>
        <v>201407</v>
      </c>
      <c r="H7045" s="1">
        <v>41844</v>
      </c>
      <c r="I7045" t="s">
        <v>53</v>
      </c>
      <c r="J7045" t="s">
        <v>2307</v>
      </c>
      <c r="K7045" t="s">
        <v>2308</v>
      </c>
      <c r="L7045" t="s">
        <v>29</v>
      </c>
      <c r="M7045" t="s">
        <v>30</v>
      </c>
      <c r="N7045" t="s">
        <v>149</v>
      </c>
      <c r="O7045" t="s">
        <v>150</v>
      </c>
      <c r="P7045">
        <v>19134</v>
      </c>
      <c r="Q7045" t="s">
        <v>151</v>
      </c>
      <c r="R7045" t="s">
        <v>1842</v>
      </c>
      <c r="S7045" t="s">
        <v>35</v>
      </c>
      <c r="T7045" t="s">
        <v>39</v>
      </c>
      <c r="U7045" t="s">
        <v>1843</v>
      </c>
      <c r="V7045">
        <v>198.744</v>
      </c>
      <c r="W7045">
        <v>4</v>
      </c>
      <c r="X7045" s="9">
        <f>Table1[[#This Row],[Discount]]</f>
        <v>0.3</v>
      </c>
      <c r="Y7045">
        <v>0.3</v>
      </c>
      <c r="Z7045">
        <v>-14.195999999999984</v>
      </c>
    </row>
    <row r="7046" spans="1:26" ht="16" x14ac:dyDescent="0.2">
      <c r="A7046">
        <v>7045</v>
      </c>
      <c r="B7046" t="s">
        <v>9260</v>
      </c>
      <c r="C7046" s="1">
        <v>41839</v>
      </c>
      <c r="D7046">
        <f>YEAR(Table1[[#This Row],[Order Date]])</f>
        <v>2014</v>
      </c>
      <c r="E7046">
        <f>MONTH(Table1[[#This Row],[Order Date]])</f>
        <v>7</v>
      </c>
      <c r="F7046" t="str">
        <f>Table1[[#This Row],[Order Year]]&amp;"-"&amp;Table1[[#This Row],[Order Month]]</f>
        <v>2014-7</v>
      </c>
      <c r="G7046" s="5">
        <f>YEAR(Table1[[#This Row],[Order Date]])*100 + MONTH(Table1[[#This Row],[Order Date]])</f>
        <v>201407</v>
      </c>
      <c r="H7046" s="1">
        <v>41844</v>
      </c>
      <c r="I7046" t="s">
        <v>53</v>
      </c>
      <c r="J7046" t="s">
        <v>2307</v>
      </c>
      <c r="K7046" t="s">
        <v>2308</v>
      </c>
      <c r="L7046" t="s">
        <v>29</v>
      </c>
      <c r="M7046" t="s">
        <v>30</v>
      </c>
      <c r="N7046" t="s">
        <v>149</v>
      </c>
      <c r="O7046" t="s">
        <v>150</v>
      </c>
      <c r="P7046">
        <v>19134</v>
      </c>
      <c r="Q7046" t="s">
        <v>151</v>
      </c>
      <c r="R7046" t="s">
        <v>5413</v>
      </c>
      <c r="S7046" t="s">
        <v>49</v>
      </c>
      <c r="T7046" t="s">
        <v>581</v>
      </c>
      <c r="U7046" t="s">
        <v>5414</v>
      </c>
      <c r="V7046">
        <v>9.1840000000000011</v>
      </c>
      <c r="W7046">
        <v>2</v>
      </c>
      <c r="X7046" s="9">
        <f>Table1[[#This Row],[Discount]]</f>
        <v>0.2</v>
      </c>
      <c r="Y7046">
        <v>0.2</v>
      </c>
      <c r="Z7046">
        <v>1.1479999999999988</v>
      </c>
    </row>
    <row r="7047" spans="1:26" ht="16" x14ac:dyDescent="0.2">
      <c r="A7047">
        <v>7046</v>
      </c>
      <c r="B7047" t="s">
        <v>9261</v>
      </c>
      <c r="C7047" s="1">
        <v>41582</v>
      </c>
      <c r="D7047">
        <f>YEAR(Table1[[#This Row],[Order Date]])</f>
        <v>2013</v>
      </c>
      <c r="E7047">
        <f>MONTH(Table1[[#This Row],[Order Date]])</f>
        <v>11</v>
      </c>
      <c r="F7047" t="str">
        <f>Table1[[#This Row],[Order Year]]&amp;"-"&amp;Table1[[#This Row],[Order Month]]</f>
        <v>2013-11</v>
      </c>
      <c r="G7047" s="5">
        <f>YEAR(Table1[[#This Row],[Order Date]])*100 + MONTH(Table1[[#This Row],[Order Date]])</f>
        <v>201311</v>
      </c>
      <c r="H7047" s="1">
        <v>41588</v>
      </c>
      <c r="I7047" t="s">
        <v>53</v>
      </c>
      <c r="J7047" t="s">
        <v>5291</v>
      </c>
      <c r="K7047" t="s">
        <v>5292</v>
      </c>
      <c r="L7047" t="s">
        <v>44</v>
      </c>
      <c r="M7047" t="s">
        <v>30</v>
      </c>
      <c r="N7047" t="s">
        <v>818</v>
      </c>
      <c r="O7047" t="s">
        <v>107</v>
      </c>
      <c r="P7047">
        <v>75217</v>
      </c>
      <c r="Q7047" t="s">
        <v>108</v>
      </c>
      <c r="R7047" t="s">
        <v>4863</v>
      </c>
      <c r="S7047" t="s">
        <v>49</v>
      </c>
      <c r="T7047" t="s">
        <v>93</v>
      </c>
      <c r="U7047" t="s">
        <v>4864</v>
      </c>
      <c r="V7047">
        <v>9.2480000000000011</v>
      </c>
      <c r="W7047">
        <v>2</v>
      </c>
      <c r="X7047" s="9">
        <f>Table1[[#This Row],[Discount]]</f>
        <v>0.2</v>
      </c>
      <c r="Y7047">
        <v>0.2</v>
      </c>
      <c r="Z7047">
        <v>3.3524000000000003</v>
      </c>
    </row>
    <row r="7048" spans="1:26" ht="16" x14ac:dyDescent="0.2">
      <c r="A7048">
        <v>7047</v>
      </c>
      <c r="B7048" t="s">
        <v>9262</v>
      </c>
      <c r="C7048" s="1">
        <v>40641</v>
      </c>
      <c r="D7048">
        <f>YEAR(Table1[[#This Row],[Order Date]])</f>
        <v>2011</v>
      </c>
      <c r="E7048">
        <f>MONTH(Table1[[#This Row],[Order Date]])</f>
        <v>4</v>
      </c>
      <c r="F7048" t="str">
        <f>Table1[[#This Row],[Order Year]]&amp;"-"&amp;Table1[[#This Row],[Order Month]]</f>
        <v>2011-4</v>
      </c>
      <c r="G7048" s="5">
        <f>YEAR(Table1[[#This Row],[Order Date]])*100 + MONTH(Table1[[#This Row],[Order Date]])</f>
        <v>201104</v>
      </c>
      <c r="H7048" s="1">
        <v>40645</v>
      </c>
      <c r="I7048" t="s">
        <v>53</v>
      </c>
      <c r="J7048" t="s">
        <v>1165</v>
      </c>
      <c r="K7048" t="s">
        <v>1166</v>
      </c>
      <c r="L7048" t="s">
        <v>105</v>
      </c>
      <c r="M7048" t="s">
        <v>30</v>
      </c>
      <c r="N7048" t="s">
        <v>90</v>
      </c>
      <c r="O7048" t="s">
        <v>46</v>
      </c>
      <c r="P7048">
        <v>94521</v>
      </c>
      <c r="Q7048" t="s">
        <v>47</v>
      </c>
      <c r="R7048" t="s">
        <v>886</v>
      </c>
      <c r="S7048" t="s">
        <v>35</v>
      </c>
      <c r="T7048" t="s">
        <v>59</v>
      </c>
      <c r="U7048" t="s">
        <v>887</v>
      </c>
      <c r="V7048">
        <v>99.591999999999999</v>
      </c>
      <c r="W7048">
        <v>1</v>
      </c>
      <c r="X7048" s="9">
        <f>Table1[[#This Row],[Discount]]</f>
        <v>0.2</v>
      </c>
      <c r="Y7048">
        <v>0.2</v>
      </c>
      <c r="Z7048">
        <v>2.4897999999999989</v>
      </c>
    </row>
    <row r="7049" spans="1:26" ht="16" x14ac:dyDescent="0.2">
      <c r="A7049">
        <v>7048</v>
      </c>
      <c r="B7049" t="s">
        <v>9262</v>
      </c>
      <c r="C7049" s="1">
        <v>40641</v>
      </c>
      <c r="D7049">
        <f>YEAR(Table1[[#This Row],[Order Date]])</f>
        <v>2011</v>
      </c>
      <c r="E7049">
        <f>MONTH(Table1[[#This Row],[Order Date]])</f>
        <v>4</v>
      </c>
      <c r="F7049" t="str">
        <f>Table1[[#This Row],[Order Year]]&amp;"-"&amp;Table1[[#This Row],[Order Month]]</f>
        <v>2011-4</v>
      </c>
      <c r="G7049" s="5">
        <f>YEAR(Table1[[#This Row],[Order Date]])*100 + MONTH(Table1[[#This Row],[Order Date]])</f>
        <v>201104</v>
      </c>
      <c r="H7049" s="1">
        <v>40645</v>
      </c>
      <c r="I7049" t="s">
        <v>53</v>
      </c>
      <c r="J7049" t="s">
        <v>1165</v>
      </c>
      <c r="K7049" t="s">
        <v>1166</v>
      </c>
      <c r="L7049" t="s">
        <v>105</v>
      </c>
      <c r="M7049" t="s">
        <v>30</v>
      </c>
      <c r="N7049" t="s">
        <v>90</v>
      </c>
      <c r="O7049" t="s">
        <v>46</v>
      </c>
      <c r="P7049">
        <v>94521</v>
      </c>
      <c r="Q7049" t="s">
        <v>47</v>
      </c>
      <c r="R7049" t="s">
        <v>1183</v>
      </c>
      <c r="S7049" t="s">
        <v>74</v>
      </c>
      <c r="T7049" t="s">
        <v>164</v>
      </c>
      <c r="U7049" t="s">
        <v>1184</v>
      </c>
      <c r="V7049">
        <v>399.96</v>
      </c>
      <c r="W7049">
        <v>4</v>
      </c>
      <c r="X7049" s="9">
        <f>Table1[[#This Row],[Discount]]</f>
        <v>0</v>
      </c>
      <c r="Y7049">
        <v>0</v>
      </c>
      <c r="Z7049">
        <v>139.98599999999999</v>
      </c>
    </row>
    <row r="7050" spans="1:26" ht="16" x14ac:dyDescent="0.2">
      <c r="A7050">
        <v>7049</v>
      </c>
      <c r="B7050" t="s">
        <v>9263</v>
      </c>
      <c r="C7050" s="1">
        <v>41501</v>
      </c>
      <c r="D7050">
        <f>YEAR(Table1[[#This Row],[Order Date]])</f>
        <v>2013</v>
      </c>
      <c r="E7050">
        <f>MONTH(Table1[[#This Row],[Order Date]])</f>
        <v>8</v>
      </c>
      <c r="F7050" t="str">
        <f>Table1[[#This Row],[Order Year]]&amp;"-"&amp;Table1[[#This Row],[Order Month]]</f>
        <v>2013-8</v>
      </c>
      <c r="G7050" s="5">
        <f>YEAR(Table1[[#This Row],[Order Date]])*100 + MONTH(Table1[[#This Row],[Order Date]])</f>
        <v>201308</v>
      </c>
      <c r="H7050" s="1">
        <v>41503</v>
      </c>
      <c r="I7050" t="s">
        <v>191</v>
      </c>
      <c r="J7050" t="s">
        <v>2565</v>
      </c>
      <c r="K7050" t="s">
        <v>2566</v>
      </c>
      <c r="L7050" t="s">
        <v>29</v>
      </c>
      <c r="M7050" t="s">
        <v>30</v>
      </c>
      <c r="N7050" t="s">
        <v>5664</v>
      </c>
      <c r="O7050" t="s">
        <v>338</v>
      </c>
      <c r="P7050">
        <v>37211</v>
      </c>
      <c r="Q7050" t="s">
        <v>33</v>
      </c>
      <c r="R7050" t="s">
        <v>6747</v>
      </c>
      <c r="S7050" t="s">
        <v>49</v>
      </c>
      <c r="T7050" t="s">
        <v>93</v>
      </c>
      <c r="U7050" t="s">
        <v>6748</v>
      </c>
      <c r="V7050">
        <v>15.552000000000003</v>
      </c>
      <c r="W7050">
        <v>3</v>
      </c>
      <c r="X7050" s="9">
        <f>Table1[[#This Row],[Discount]]</f>
        <v>0.2</v>
      </c>
      <c r="Y7050">
        <v>0.2</v>
      </c>
      <c r="Z7050">
        <v>5.4432</v>
      </c>
    </row>
    <row r="7051" spans="1:26" ht="16" x14ac:dyDescent="0.2">
      <c r="A7051">
        <v>7050</v>
      </c>
      <c r="B7051" t="s">
        <v>9264</v>
      </c>
      <c r="C7051" s="1">
        <v>40811</v>
      </c>
      <c r="D7051">
        <f>YEAR(Table1[[#This Row],[Order Date]])</f>
        <v>2011</v>
      </c>
      <c r="E7051">
        <f>MONTH(Table1[[#This Row],[Order Date]])</f>
        <v>9</v>
      </c>
      <c r="F7051" t="str">
        <f>Table1[[#This Row],[Order Year]]&amp;"-"&amp;Table1[[#This Row],[Order Month]]</f>
        <v>2011-9</v>
      </c>
      <c r="G7051" s="5">
        <f>YEAR(Table1[[#This Row],[Order Date]])*100 + MONTH(Table1[[#This Row],[Order Date]])</f>
        <v>201109</v>
      </c>
      <c r="H7051" s="1">
        <v>40816</v>
      </c>
      <c r="I7051" t="s">
        <v>53</v>
      </c>
      <c r="J7051" t="s">
        <v>5224</v>
      </c>
      <c r="K7051" t="s">
        <v>5225</v>
      </c>
      <c r="L7051" t="s">
        <v>105</v>
      </c>
      <c r="M7051" t="s">
        <v>30</v>
      </c>
      <c r="N7051" t="s">
        <v>459</v>
      </c>
      <c r="O7051" t="s">
        <v>460</v>
      </c>
      <c r="P7051">
        <v>80013</v>
      </c>
      <c r="Q7051" t="s">
        <v>47</v>
      </c>
      <c r="R7051" t="s">
        <v>6949</v>
      </c>
      <c r="S7051" t="s">
        <v>49</v>
      </c>
      <c r="T7051" t="s">
        <v>71</v>
      </c>
      <c r="U7051" t="s">
        <v>6950</v>
      </c>
      <c r="V7051">
        <v>14.576000000000001</v>
      </c>
      <c r="W7051">
        <v>2</v>
      </c>
      <c r="X7051" s="9">
        <f>Table1[[#This Row],[Discount]]</f>
        <v>0.2</v>
      </c>
      <c r="Y7051">
        <v>0.2</v>
      </c>
      <c r="Z7051">
        <v>2.3685999999999989</v>
      </c>
    </row>
    <row r="7052" spans="1:26" ht="16" x14ac:dyDescent="0.2">
      <c r="A7052">
        <v>7051</v>
      </c>
      <c r="B7052" t="s">
        <v>9265</v>
      </c>
      <c r="C7052" s="1">
        <v>41620</v>
      </c>
      <c r="D7052">
        <f>YEAR(Table1[[#This Row],[Order Date]])</f>
        <v>2013</v>
      </c>
      <c r="E7052">
        <f>MONTH(Table1[[#This Row],[Order Date]])</f>
        <v>12</v>
      </c>
      <c r="F7052" t="str">
        <f>Table1[[#This Row],[Order Year]]&amp;"-"&amp;Table1[[#This Row],[Order Month]]</f>
        <v>2013-12</v>
      </c>
      <c r="G7052" s="5">
        <f>YEAR(Table1[[#This Row],[Order Date]])*100 + MONTH(Table1[[#This Row],[Order Date]])</f>
        <v>201312</v>
      </c>
      <c r="H7052" s="1">
        <v>41620</v>
      </c>
      <c r="I7052" t="s">
        <v>1293</v>
      </c>
      <c r="J7052" t="s">
        <v>5057</v>
      </c>
      <c r="K7052" t="s">
        <v>5058</v>
      </c>
      <c r="L7052" t="s">
        <v>29</v>
      </c>
      <c r="M7052" t="s">
        <v>30</v>
      </c>
      <c r="N7052" t="s">
        <v>1886</v>
      </c>
      <c r="O7052" t="s">
        <v>46</v>
      </c>
      <c r="P7052">
        <v>92804</v>
      </c>
      <c r="Q7052" t="s">
        <v>47</v>
      </c>
      <c r="R7052" t="s">
        <v>1091</v>
      </c>
      <c r="S7052" t="s">
        <v>49</v>
      </c>
      <c r="T7052" t="s">
        <v>78</v>
      </c>
      <c r="U7052" t="s">
        <v>1092</v>
      </c>
      <c r="V7052">
        <v>209.60000000000002</v>
      </c>
      <c r="W7052">
        <v>5</v>
      </c>
      <c r="X7052" s="9">
        <f>Table1[[#This Row],[Discount]]</f>
        <v>0.2</v>
      </c>
      <c r="Y7052">
        <v>0.2</v>
      </c>
      <c r="Z7052">
        <v>68.11999999999999</v>
      </c>
    </row>
    <row r="7053" spans="1:26" ht="16" x14ac:dyDescent="0.2">
      <c r="A7053">
        <v>7052</v>
      </c>
      <c r="B7053" t="s">
        <v>9265</v>
      </c>
      <c r="C7053" s="1">
        <v>41620</v>
      </c>
      <c r="D7053">
        <f>YEAR(Table1[[#This Row],[Order Date]])</f>
        <v>2013</v>
      </c>
      <c r="E7053">
        <f>MONTH(Table1[[#This Row],[Order Date]])</f>
        <v>12</v>
      </c>
      <c r="F7053" t="str">
        <f>Table1[[#This Row],[Order Year]]&amp;"-"&amp;Table1[[#This Row],[Order Month]]</f>
        <v>2013-12</v>
      </c>
      <c r="G7053" s="5">
        <f>YEAR(Table1[[#This Row],[Order Date]])*100 + MONTH(Table1[[#This Row],[Order Date]])</f>
        <v>201312</v>
      </c>
      <c r="H7053" s="1">
        <v>41620</v>
      </c>
      <c r="I7053" t="s">
        <v>1293</v>
      </c>
      <c r="J7053" t="s">
        <v>5057</v>
      </c>
      <c r="K7053" t="s">
        <v>5058</v>
      </c>
      <c r="L7053" t="s">
        <v>29</v>
      </c>
      <c r="M7053" t="s">
        <v>30</v>
      </c>
      <c r="N7053" t="s">
        <v>1886</v>
      </c>
      <c r="O7053" t="s">
        <v>46</v>
      </c>
      <c r="P7053">
        <v>92804</v>
      </c>
      <c r="Q7053" t="s">
        <v>47</v>
      </c>
      <c r="R7053" t="s">
        <v>8413</v>
      </c>
      <c r="S7053" t="s">
        <v>49</v>
      </c>
      <c r="T7053" t="s">
        <v>71</v>
      </c>
      <c r="U7053" t="s">
        <v>8414</v>
      </c>
      <c r="V7053">
        <v>23.32</v>
      </c>
      <c r="W7053">
        <v>2</v>
      </c>
      <c r="X7053" s="9">
        <f>Table1[[#This Row],[Discount]]</f>
        <v>0</v>
      </c>
      <c r="Y7053">
        <v>0</v>
      </c>
      <c r="Z7053">
        <v>6.0632000000000019</v>
      </c>
    </row>
    <row r="7054" spans="1:26" ht="16" x14ac:dyDescent="0.2">
      <c r="A7054">
        <v>7053</v>
      </c>
      <c r="B7054" t="s">
        <v>9265</v>
      </c>
      <c r="C7054" s="1">
        <v>41620</v>
      </c>
      <c r="D7054">
        <f>YEAR(Table1[[#This Row],[Order Date]])</f>
        <v>2013</v>
      </c>
      <c r="E7054">
        <f>MONTH(Table1[[#This Row],[Order Date]])</f>
        <v>12</v>
      </c>
      <c r="F7054" t="str">
        <f>Table1[[#This Row],[Order Year]]&amp;"-"&amp;Table1[[#This Row],[Order Month]]</f>
        <v>2013-12</v>
      </c>
      <c r="G7054" s="5">
        <f>YEAR(Table1[[#This Row],[Order Date]])*100 + MONTH(Table1[[#This Row],[Order Date]])</f>
        <v>201312</v>
      </c>
      <c r="H7054" s="1">
        <v>41620</v>
      </c>
      <c r="I7054" t="s">
        <v>1293</v>
      </c>
      <c r="J7054" t="s">
        <v>5057</v>
      </c>
      <c r="K7054" t="s">
        <v>5058</v>
      </c>
      <c r="L7054" t="s">
        <v>29</v>
      </c>
      <c r="M7054" t="s">
        <v>30</v>
      </c>
      <c r="N7054" t="s">
        <v>1886</v>
      </c>
      <c r="O7054" t="s">
        <v>46</v>
      </c>
      <c r="P7054">
        <v>92804</v>
      </c>
      <c r="Q7054" t="s">
        <v>47</v>
      </c>
      <c r="R7054" t="s">
        <v>4708</v>
      </c>
      <c r="S7054" t="s">
        <v>49</v>
      </c>
      <c r="T7054" t="s">
        <v>93</v>
      </c>
      <c r="U7054" t="s">
        <v>4709</v>
      </c>
      <c r="V7054">
        <v>30.98</v>
      </c>
      <c r="W7054">
        <v>1</v>
      </c>
      <c r="X7054" s="9">
        <f>Table1[[#This Row],[Discount]]</f>
        <v>0</v>
      </c>
      <c r="Y7054">
        <v>0</v>
      </c>
      <c r="Z7054">
        <v>13.940999999999999</v>
      </c>
    </row>
    <row r="7055" spans="1:26" ht="16" x14ac:dyDescent="0.2">
      <c r="A7055">
        <v>7054</v>
      </c>
      <c r="B7055" t="s">
        <v>9265</v>
      </c>
      <c r="C7055" s="1">
        <v>41620</v>
      </c>
      <c r="D7055">
        <f>YEAR(Table1[[#This Row],[Order Date]])</f>
        <v>2013</v>
      </c>
      <c r="E7055">
        <f>MONTH(Table1[[#This Row],[Order Date]])</f>
        <v>12</v>
      </c>
      <c r="F7055" t="str">
        <f>Table1[[#This Row],[Order Year]]&amp;"-"&amp;Table1[[#This Row],[Order Month]]</f>
        <v>2013-12</v>
      </c>
      <c r="G7055" s="5">
        <f>YEAR(Table1[[#This Row],[Order Date]])*100 + MONTH(Table1[[#This Row],[Order Date]])</f>
        <v>201312</v>
      </c>
      <c r="H7055" s="1">
        <v>41620</v>
      </c>
      <c r="I7055" t="s">
        <v>1293</v>
      </c>
      <c r="J7055" t="s">
        <v>5057</v>
      </c>
      <c r="K7055" t="s">
        <v>5058</v>
      </c>
      <c r="L7055" t="s">
        <v>29</v>
      </c>
      <c r="M7055" t="s">
        <v>30</v>
      </c>
      <c r="N7055" t="s">
        <v>1886</v>
      </c>
      <c r="O7055" t="s">
        <v>46</v>
      </c>
      <c r="P7055">
        <v>92804</v>
      </c>
      <c r="Q7055" t="s">
        <v>47</v>
      </c>
      <c r="R7055" t="s">
        <v>2467</v>
      </c>
      <c r="S7055" t="s">
        <v>74</v>
      </c>
      <c r="T7055" t="s">
        <v>164</v>
      </c>
      <c r="U7055" t="s">
        <v>2468</v>
      </c>
      <c r="V7055">
        <v>119.96</v>
      </c>
      <c r="W7055">
        <v>4</v>
      </c>
      <c r="X7055" s="9">
        <f>Table1[[#This Row],[Discount]]</f>
        <v>0</v>
      </c>
      <c r="Y7055">
        <v>0</v>
      </c>
      <c r="Z7055">
        <v>25.191599999999994</v>
      </c>
    </row>
    <row r="7056" spans="1:26" ht="16" x14ac:dyDescent="0.2">
      <c r="A7056">
        <v>7055</v>
      </c>
      <c r="B7056" t="s">
        <v>9265</v>
      </c>
      <c r="C7056" s="1">
        <v>41620</v>
      </c>
      <c r="D7056">
        <f>YEAR(Table1[[#This Row],[Order Date]])</f>
        <v>2013</v>
      </c>
      <c r="E7056">
        <f>MONTH(Table1[[#This Row],[Order Date]])</f>
        <v>12</v>
      </c>
      <c r="F7056" t="str">
        <f>Table1[[#This Row],[Order Year]]&amp;"-"&amp;Table1[[#This Row],[Order Month]]</f>
        <v>2013-12</v>
      </c>
      <c r="G7056" s="5">
        <f>YEAR(Table1[[#This Row],[Order Date]])*100 + MONTH(Table1[[#This Row],[Order Date]])</f>
        <v>201312</v>
      </c>
      <c r="H7056" s="1">
        <v>41620</v>
      </c>
      <c r="I7056" t="s">
        <v>1293</v>
      </c>
      <c r="J7056" t="s">
        <v>5057</v>
      </c>
      <c r="K7056" t="s">
        <v>5058</v>
      </c>
      <c r="L7056" t="s">
        <v>29</v>
      </c>
      <c r="M7056" t="s">
        <v>30</v>
      </c>
      <c r="N7056" t="s">
        <v>1886</v>
      </c>
      <c r="O7056" t="s">
        <v>46</v>
      </c>
      <c r="P7056">
        <v>92804</v>
      </c>
      <c r="Q7056" t="s">
        <v>47</v>
      </c>
      <c r="R7056" t="s">
        <v>4842</v>
      </c>
      <c r="S7056" t="s">
        <v>35</v>
      </c>
      <c r="T7056" t="s">
        <v>39</v>
      </c>
      <c r="U7056" t="s">
        <v>4843</v>
      </c>
      <c r="V7056">
        <v>363.92</v>
      </c>
      <c r="W7056">
        <v>5</v>
      </c>
      <c r="X7056" s="9">
        <f>Table1[[#This Row],[Discount]]</f>
        <v>0.2</v>
      </c>
      <c r="Y7056">
        <v>0.2</v>
      </c>
      <c r="Z7056">
        <v>-31.843000000000018</v>
      </c>
    </row>
    <row r="7057" spans="1:26" ht="16" x14ac:dyDescent="0.2">
      <c r="A7057">
        <v>7056</v>
      </c>
      <c r="B7057" t="s">
        <v>9265</v>
      </c>
      <c r="C7057" s="1">
        <v>41620</v>
      </c>
      <c r="D7057">
        <f>YEAR(Table1[[#This Row],[Order Date]])</f>
        <v>2013</v>
      </c>
      <c r="E7057">
        <f>MONTH(Table1[[#This Row],[Order Date]])</f>
        <v>12</v>
      </c>
      <c r="F7057" t="str">
        <f>Table1[[#This Row],[Order Year]]&amp;"-"&amp;Table1[[#This Row],[Order Month]]</f>
        <v>2013-12</v>
      </c>
      <c r="G7057" s="5">
        <f>YEAR(Table1[[#This Row],[Order Date]])*100 + MONTH(Table1[[#This Row],[Order Date]])</f>
        <v>201312</v>
      </c>
      <c r="H7057" s="1">
        <v>41620</v>
      </c>
      <c r="I7057" t="s">
        <v>1293</v>
      </c>
      <c r="J7057" t="s">
        <v>5057</v>
      </c>
      <c r="K7057" t="s">
        <v>5058</v>
      </c>
      <c r="L7057" t="s">
        <v>29</v>
      </c>
      <c r="M7057" t="s">
        <v>30</v>
      </c>
      <c r="N7057" t="s">
        <v>1886</v>
      </c>
      <c r="O7057" t="s">
        <v>46</v>
      </c>
      <c r="P7057">
        <v>92804</v>
      </c>
      <c r="Q7057" t="s">
        <v>47</v>
      </c>
      <c r="R7057" t="s">
        <v>2050</v>
      </c>
      <c r="S7057" t="s">
        <v>49</v>
      </c>
      <c r="T7057" t="s">
        <v>78</v>
      </c>
      <c r="U7057" t="s">
        <v>2051</v>
      </c>
      <c r="V7057">
        <v>35.808</v>
      </c>
      <c r="W7057">
        <v>3</v>
      </c>
      <c r="X7057" s="9">
        <f>Table1[[#This Row],[Discount]]</f>
        <v>0.2</v>
      </c>
      <c r="Y7057">
        <v>0.2</v>
      </c>
      <c r="Z7057">
        <v>11.189999999999996</v>
      </c>
    </row>
    <row r="7058" spans="1:26" ht="16" x14ac:dyDescent="0.2">
      <c r="A7058">
        <v>7057</v>
      </c>
      <c r="B7058" t="s">
        <v>9265</v>
      </c>
      <c r="C7058" s="1">
        <v>41620</v>
      </c>
      <c r="D7058">
        <f>YEAR(Table1[[#This Row],[Order Date]])</f>
        <v>2013</v>
      </c>
      <c r="E7058">
        <f>MONTH(Table1[[#This Row],[Order Date]])</f>
        <v>12</v>
      </c>
      <c r="F7058" t="str">
        <f>Table1[[#This Row],[Order Year]]&amp;"-"&amp;Table1[[#This Row],[Order Month]]</f>
        <v>2013-12</v>
      </c>
      <c r="G7058" s="5">
        <f>YEAR(Table1[[#This Row],[Order Date]])*100 + MONTH(Table1[[#This Row],[Order Date]])</f>
        <v>201312</v>
      </c>
      <c r="H7058" s="1">
        <v>41620</v>
      </c>
      <c r="I7058" t="s">
        <v>1293</v>
      </c>
      <c r="J7058" t="s">
        <v>5057</v>
      </c>
      <c r="K7058" t="s">
        <v>5058</v>
      </c>
      <c r="L7058" t="s">
        <v>29</v>
      </c>
      <c r="M7058" t="s">
        <v>30</v>
      </c>
      <c r="N7058" t="s">
        <v>1886</v>
      </c>
      <c r="O7058" t="s">
        <v>46</v>
      </c>
      <c r="P7058">
        <v>92804</v>
      </c>
      <c r="Q7058" t="s">
        <v>47</v>
      </c>
      <c r="R7058" t="s">
        <v>3224</v>
      </c>
      <c r="S7058" t="s">
        <v>49</v>
      </c>
      <c r="T7058" t="s">
        <v>78</v>
      </c>
      <c r="U7058" t="s">
        <v>3225</v>
      </c>
      <c r="V7058">
        <v>122.688</v>
      </c>
      <c r="W7058">
        <v>9</v>
      </c>
      <c r="X7058" s="9">
        <f>Table1[[#This Row],[Discount]]</f>
        <v>0.2</v>
      </c>
      <c r="Y7058">
        <v>0.2</v>
      </c>
      <c r="Z7058">
        <v>39.873599999999982</v>
      </c>
    </row>
    <row r="7059" spans="1:26" ht="16" x14ac:dyDescent="0.2">
      <c r="A7059">
        <v>7058</v>
      </c>
      <c r="B7059" t="s">
        <v>9265</v>
      </c>
      <c r="C7059" s="1">
        <v>41620</v>
      </c>
      <c r="D7059">
        <f>YEAR(Table1[[#This Row],[Order Date]])</f>
        <v>2013</v>
      </c>
      <c r="E7059">
        <f>MONTH(Table1[[#This Row],[Order Date]])</f>
        <v>12</v>
      </c>
      <c r="F7059" t="str">
        <f>Table1[[#This Row],[Order Year]]&amp;"-"&amp;Table1[[#This Row],[Order Month]]</f>
        <v>2013-12</v>
      </c>
      <c r="G7059" s="5">
        <f>YEAR(Table1[[#This Row],[Order Date]])*100 + MONTH(Table1[[#This Row],[Order Date]])</f>
        <v>201312</v>
      </c>
      <c r="H7059" s="1">
        <v>41620</v>
      </c>
      <c r="I7059" t="s">
        <v>1293</v>
      </c>
      <c r="J7059" t="s">
        <v>5057</v>
      </c>
      <c r="K7059" t="s">
        <v>5058</v>
      </c>
      <c r="L7059" t="s">
        <v>29</v>
      </c>
      <c r="M7059" t="s">
        <v>30</v>
      </c>
      <c r="N7059" t="s">
        <v>1886</v>
      </c>
      <c r="O7059" t="s">
        <v>46</v>
      </c>
      <c r="P7059">
        <v>92804</v>
      </c>
      <c r="Q7059" t="s">
        <v>47</v>
      </c>
      <c r="R7059" t="s">
        <v>3492</v>
      </c>
      <c r="S7059" t="s">
        <v>35</v>
      </c>
      <c r="T7059" t="s">
        <v>59</v>
      </c>
      <c r="U7059" t="s">
        <v>3493</v>
      </c>
      <c r="V7059">
        <v>892.13600000000008</v>
      </c>
      <c r="W7059">
        <v>7</v>
      </c>
      <c r="X7059" s="9">
        <f>Table1[[#This Row],[Discount]]</f>
        <v>0.2</v>
      </c>
      <c r="Y7059">
        <v>0.2</v>
      </c>
      <c r="Z7059">
        <v>111.51699999999991</v>
      </c>
    </row>
    <row r="7060" spans="1:26" ht="16" x14ac:dyDescent="0.2">
      <c r="A7060">
        <v>7059</v>
      </c>
      <c r="B7060" t="s">
        <v>9265</v>
      </c>
      <c r="C7060" s="1">
        <v>41620</v>
      </c>
      <c r="D7060">
        <f>YEAR(Table1[[#This Row],[Order Date]])</f>
        <v>2013</v>
      </c>
      <c r="E7060">
        <f>MONTH(Table1[[#This Row],[Order Date]])</f>
        <v>12</v>
      </c>
      <c r="F7060" t="str">
        <f>Table1[[#This Row],[Order Year]]&amp;"-"&amp;Table1[[#This Row],[Order Month]]</f>
        <v>2013-12</v>
      </c>
      <c r="G7060" s="5">
        <f>YEAR(Table1[[#This Row],[Order Date]])*100 + MONTH(Table1[[#This Row],[Order Date]])</f>
        <v>201312</v>
      </c>
      <c r="H7060" s="1">
        <v>41620</v>
      </c>
      <c r="I7060" t="s">
        <v>1293</v>
      </c>
      <c r="J7060" t="s">
        <v>5057</v>
      </c>
      <c r="K7060" t="s">
        <v>5058</v>
      </c>
      <c r="L7060" t="s">
        <v>29</v>
      </c>
      <c r="M7060" t="s">
        <v>30</v>
      </c>
      <c r="N7060" t="s">
        <v>1886</v>
      </c>
      <c r="O7060" t="s">
        <v>46</v>
      </c>
      <c r="P7060">
        <v>92804</v>
      </c>
      <c r="Q7060" t="s">
        <v>47</v>
      </c>
      <c r="R7060" t="s">
        <v>8525</v>
      </c>
      <c r="S7060" t="s">
        <v>49</v>
      </c>
      <c r="T7060" t="s">
        <v>62</v>
      </c>
      <c r="U7060" t="s">
        <v>8526</v>
      </c>
      <c r="V7060">
        <v>50.22</v>
      </c>
      <c r="W7060">
        <v>3</v>
      </c>
      <c r="X7060" s="9">
        <f>Table1[[#This Row],[Discount]]</f>
        <v>0</v>
      </c>
      <c r="Y7060">
        <v>0</v>
      </c>
      <c r="Z7060">
        <v>2.0087999999999973</v>
      </c>
    </row>
    <row r="7061" spans="1:26" ht="16" x14ac:dyDescent="0.2">
      <c r="A7061">
        <v>7060</v>
      </c>
      <c r="B7061" t="s">
        <v>9265</v>
      </c>
      <c r="C7061" s="1">
        <v>41620</v>
      </c>
      <c r="D7061">
        <f>YEAR(Table1[[#This Row],[Order Date]])</f>
        <v>2013</v>
      </c>
      <c r="E7061">
        <f>MONTH(Table1[[#This Row],[Order Date]])</f>
        <v>12</v>
      </c>
      <c r="F7061" t="str">
        <f>Table1[[#This Row],[Order Year]]&amp;"-"&amp;Table1[[#This Row],[Order Month]]</f>
        <v>2013-12</v>
      </c>
      <c r="G7061" s="5">
        <f>YEAR(Table1[[#This Row],[Order Date]])*100 + MONTH(Table1[[#This Row],[Order Date]])</f>
        <v>201312</v>
      </c>
      <c r="H7061" s="1">
        <v>41620</v>
      </c>
      <c r="I7061" t="s">
        <v>1293</v>
      </c>
      <c r="J7061" t="s">
        <v>5057</v>
      </c>
      <c r="K7061" t="s">
        <v>5058</v>
      </c>
      <c r="L7061" t="s">
        <v>29</v>
      </c>
      <c r="M7061" t="s">
        <v>30</v>
      </c>
      <c r="N7061" t="s">
        <v>1886</v>
      </c>
      <c r="O7061" t="s">
        <v>46</v>
      </c>
      <c r="P7061">
        <v>92804</v>
      </c>
      <c r="Q7061" t="s">
        <v>47</v>
      </c>
      <c r="R7061" t="s">
        <v>2279</v>
      </c>
      <c r="S7061" t="s">
        <v>49</v>
      </c>
      <c r="T7061" t="s">
        <v>81</v>
      </c>
      <c r="U7061" t="s">
        <v>2280</v>
      </c>
      <c r="V7061">
        <v>83.42</v>
      </c>
      <c r="W7061">
        <v>2</v>
      </c>
      <c r="X7061" s="9">
        <f>Table1[[#This Row],[Discount]]</f>
        <v>0</v>
      </c>
      <c r="Y7061">
        <v>0</v>
      </c>
      <c r="Z7061">
        <v>24.191799999999994</v>
      </c>
    </row>
    <row r="7062" spans="1:26" ht="16" x14ac:dyDescent="0.2">
      <c r="A7062">
        <v>7061</v>
      </c>
      <c r="B7062" t="s">
        <v>9265</v>
      </c>
      <c r="C7062" s="1">
        <v>41620</v>
      </c>
      <c r="D7062">
        <f>YEAR(Table1[[#This Row],[Order Date]])</f>
        <v>2013</v>
      </c>
      <c r="E7062">
        <f>MONTH(Table1[[#This Row],[Order Date]])</f>
        <v>12</v>
      </c>
      <c r="F7062" t="str">
        <f>Table1[[#This Row],[Order Year]]&amp;"-"&amp;Table1[[#This Row],[Order Month]]</f>
        <v>2013-12</v>
      </c>
      <c r="G7062" s="5">
        <f>YEAR(Table1[[#This Row],[Order Date]])*100 + MONTH(Table1[[#This Row],[Order Date]])</f>
        <v>201312</v>
      </c>
      <c r="H7062" s="1">
        <v>41620</v>
      </c>
      <c r="I7062" t="s">
        <v>1293</v>
      </c>
      <c r="J7062" t="s">
        <v>5057</v>
      </c>
      <c r="K7062" t="s">
        <v>5058</v>
      </c>
      <c r="L7062" t="s">
        <v>29</v>
      </c>
      <c r="M7062" t="s">
        <v>30</v>
      </c>
      <c r="N7062" t="s">
        <v>1886</v>
      </c>
      <c r="O7062" t="s">
        <v>46</v>
      </c>
      <c r="P7062">
        <v>92804</v>
      </c>
      <c r="Q7062" t="s">
        <v>47</v>
      </c>
      <c r="R7062" t="s">
        <v>9266</v>
      </c>
      <c r="S7062" t="s">
        <v>49</v>
      </c>
      <c r="T7062" t="s">
        <v>78</v>
      </c>
      <c r="U7062" t="s">
        <v>9267</v>
      </c>
      <c r="V7062">
        <v>5.8719999999999999</v>
      </c>
      <c r="W7062">
        <v>2</v>
      </c>
      <c r="X7062" s="9">
        <f>Table1[[#This Row],[Discount]]</f>
        <v>0.2</v>
      </c>
      <c r="Y7062">
        <v>0.2</v>
      </c>
      <c r="Z7062">
        <v>2.1286</v>
      </c>
    </row>
    <row r="7063" spans="1:26" ht="16" x14ac:dyDescent="0.2">
      <c r="A7063">
        <v>7062</v>
      </c>
      <c r="B7063" t="s">
        <v>9268</v>
      </c>
      <c r="C7063" s="1">
        <v>40942</v>
      </c>
      <c r="D7063">
        <f>YEAR(Table1[[#This Row],[Order Date]])</f>
        <v>2012</v>
      </c>
      <c r="E7063">
        <f>MONTH(Table1[[#This Row],[Order Date]])</f>
        <v>2</v>
      </c>
      <c r="F7063" t="str">
        <f>Table1[[#This Row],[Order Year]]&amp;"-"&amp;Table1[[#This Row],[Order Month]]</f>
        <v>2012-2</v>
      </c>
      <c r="G7063" s="5">
        <f>YEAR(Table1[[#This Row],[Order Date]])*100 + MONTH(Table1[[#This Row],[Order Date]])</f>
        <v>201202</v>
      </c>
      <c r="H7063" s="1">
        <v>40944</v>
      </c>
      <c r="I7063" t="s">
        <v>26</v>
      </c>
      <c r="J7063" t="s">
        <v>1506</v>
      </c>
      <c r="K7063" t="s">
        <v>1507</v>
      </c>
      <c r="L7063" t="s">
        <v>44</v>
      </c>
      <c r="M7063" t="s">
        <v>30</v>
      </c>
      <c r="N7063" t="s">
        <v>3778</v>
      </c>
      <c r="O7063" t="s">
        <v>124</v>
      </c>
      <c r="P7063">
        <v>84062</v>
      </c>
      <c r="Q7063" t="s">
        <v>47</v>
      </c>
      <c r="R7063" t="s">
        <v>3432</v>
      </c>
      <c r="S7063" t="s">
        <v>49</v>
      </c>
      <c r="T7063" t="s">
        <v>78</v>
      </c>
      <c r="U7063" t="s">
        <v>3433</v>
      </c>
      <c r="V7063">
        <v>12.144</v>
      </c>
      <c r="W7063">
        <v>3</v>
      </c>
      <c r="X7063" s="9">
        <f>Table1[[#This Row],[Discount]]</f>
        <v>0.2</v>
      </c>
      <c r="Y7063">
        <v>0.2</v>
      </c>
      <c r="Z7063">
        <v>4.0985999999999994</v>
      </c>
    </row>
    <row r="7064" spans="1:26" ht="16" x14ac:dyDescent="0.2">
      <c r="A7064">
        <v>7063</v>
      </c>
      <c r="B7064" t="s">
        <v>9269</v>
      </c>
      <c r="C7064" s="1">
        <v>41638</v>
      </c>
      <c r="D7064">
        <f>YEAR(Table1[[#This Row],[Order Date]])</f>
        <v>2013</v>
      </c>
      <c r="E7064">
        <f>MONTH(Table1[[#This Row],[Order Date]])</f>
        <v>12</v>
      </c>
      <c r="F7064" t="str">
        <f>Table1[[#This Row],[Order Year]]&amp;"-"&amp;Table1[[#This Row],[Order Month]]</f>
        <v>2013-12</v>
      </c>
      <c r="G7064" s="5">
        <f>YEAR(Table1[[#This Row],[Order Date]])*100 + MONTH(Table1[[#This Row],[Order Date]])</f>
        <v>201312</v>
      </c>
      <c r="H7064" s="1">
        <v>41640</v>
      </c>
      <c r="I7064" t="s">
        <v>26</v>
      </c>
      <c r="J7064" t="s">
        <v>919</v>
      </c>
      <c r="K7064" t="s">
        <v>920</v>
      </c>
      <c r="L7064" t="s">
        <v>29</v>
      </c>
      <c r="M7064" t="s">
        <v>30</v>
      </c>
      <c r="N7064" t="s">
        <v>321</v>
      </c>
      <c r="O7064" t="s">
        <v>423</v>
      </c>
      <c r="P7064">
        <v>97477</v>
      </c>
      <c r="Q7064" t="s">
        <v>47</v>
      </c>
      <c r="R7064" t="s">
        <v>8407</v>
      </c>
      <c r="S7064" t="s">
        <v>49</v>
      </c>
      <c r="T7064" t="s">
        <v>176</v>
      </c>
      <c r="U7064" t="s">
        <v>8059</v>
      </c>
      <c r="V7064">
        <v>27.792000000000002</v>
      </c>
      <c r="W7064">
        <v>3</v>
      </c>
      <c r="X7064" s="9">
        <f>Table1[[#This Row],[Discount]]</f>
        <v>0.2</v>
      </c>
      <c r="Y7064">
        <v>0.2</v>
      </c>
      <c r="Z7064">
        <v>10.422000000000001</v>
      </c>
    </row>
    <row r="7065" spans="1:26" ht="16" x14ac:dyDescent="0.2">
      <c r="A7065">
        <v>7064</v>
      </c>
      <c r="B7065" t="s">
        <v>9270</v>
      </c>
      <c r="C7065" s="1">
        <v>41883</v>
      </c>
      <c r="D7065">
        <f>YEAR(Table1[[#This Row],[Order Date]])</f>
        <v>2014</v>
      </c>
      <c r="E7065">
        <f>MONTH(Table1[[#This Row],[Order Date]])</f>
        <v>9</v>
      </c>
      <c r="F7065" t="str">
        <f>Table1[[#This Row],[Order Year]]&amp;"-"&amp;Table1[[#This Row],[Order Month]]</f>
        <v>2014-9</v>
      </c>
      <c r="G7065" s="5">
        <f>YEAR(Table1[[#This Row],[Order Date]])*100 + MONTH(Table1[[#This Row],[Order Date]])</f>
        <v>201409</v>
      </c>
      <c r="H7065" s="1">
        <v>41888</v>
      </c>
      <c r="I7065" t="s">
        <v>53</v>
      </c>
      <c r="J7065" t="s">
        <v>3766</v>
      </c>
      <c r="K7065" t="s">
        <v>3767</v>
      </c>
      <c r="L7065" t="s">
        <v>105</v>
      </c>
      <c r="M7065" t="s">
        <v>30</v>
      </c>
      <c r="N7065" t="s">
        <v>1979</v>
      </c>
      <c r="O7065" t="s">
        <v>423</v>
      </c>
      <c r="P7065">
        <v>97301</v>
      </c>
      <c r="Q7065" t="s">
        <v>47</v>
      </c>
      <c r="R7065" t="s">
        <v>6816</v>
      </c>
      <c r="S7065" t="s">
        <v>49</v>
      </c>
      <c r="T7065" t="s">
        <v>581</v>
      </c>
      <c r="U7065" t="s">
        <v>6817</v>
      </c>
      <c r="V7065">
        <v>6.2080000000000002</v>
      </c>
      <c r="W7065">
        <v>2</v>
      </c>
      <c r="X7065" s="9">
        <f>Table1[[#This Row],[Discount]]</f>
        <v>0.2</v>
      </c>
      <c r="Y7065">
        <v>0.2</v>
      </c>
      <c r="Z7065">
        <v>0.69839999999999902</v>
      </c>
    </row>
    <row r="7066" spans="1:26" ht="16" x14ac:dyDescent="0.2">
      <c r="A7066">
        <v>7065</v>
      </c>
      <c r="B7066" t="s">
        <v>9271</v>
      </c>
      <c r="C7066" s="1">
        <v>41675</v>
      </c>
      <c r="D7066">
        <f>YEAR(Table1[[#This Row],[Order Date]])</f>
        <v>2014</v>
      </c>
      <c r="E7066">
        <f>MONTH(Table1[[#This Row],[Order Date]])</f>
        <v>2</v>
      </c>
      <c r="F7066" t="str">
        <f>Table1[[#This Row],[Order Year]]&amp;"-"&amp;Table1[[#This Row],[Order Month]]</f>
        <v>2014-2</v>
      </c>
      <c r="G7066" s="5">
        <f>YEAR(Table1[[#This Row],[Order Date]])*100 + MONTH(Table1[[#This Row],[Order Date]])</f>
        <v>201402</v>
      </c>
      <c r="H7066" s="1">
        <v>41680</v>
      </c>
      <c r="I7066" t="s">
        <v>53</v>
      </c>
      <c r="J7066" t="s">
        <v>2337</v>
      </c>
      <c r="K7066" t="s">
        <v>2338</v>
      </c>
      <c r="L7066" t="s">
        <v>29</v>
      </c>
      <c r="M7066" t="s">
        <v>30</v>
      </c>
      <c r="N7066" t="s">
        <v>392</v>
      </c>
      <c r="O7066" t="s">
        <v>270</v>
      </c>
      <c r="P7066">
        <v>14609</v>
      </c>
      <c r="Q7066" t="s">
        <v>151</v>
      </c>
      <c r="R7066" t="s">
        <v>3622</v>
      </c>
      <c r="S7066" t="s">
        <v>49</v>
      </c>
      <c r="T7066" t="s">
        <v>81</v>
      </c>
      <c r="U7066" t="s">
        <v>3623</v>
      </c>
      <c r="V7066">
        <v>32.67</v>
      </c>
      <c r="W7066">
        <v>3</v>
      </c>
      <c r="X7066" s="9">
        <f>Table1[[#This Row],[Discount]]</f>
        <v>0</v>
      </c>
      <c r="Y7066">
        <v>0</v>
      </c>
      <c r="Z7066">
        <v>8.4942000000000011</v>
      </c>
    </row>
    <row r="7067" spans="1:26" ht="16" x14ac:dyDescent="0.2">
      <c r="A7067">
        <v>7066</v>
      </c>
      <c r="B7067" t="s">
        <v>9272</v>
      </c>
      <c r="C7067" s="1">
        <v>40883</v>
      </c>
      <c r="D7067">
        <f>YEAR(Table1[[#This Row],[Order Date]])</f>
        <v>2011</v>
      </c>
      <c r="E7067">
        <f>MONTH(Table1[[#This Row],[Order Date]])</f>
        <v>12</v>
      </c>
      <c r="F7067" t="str">
        <f>Table1[[#This Row],[Order Year]]&amp;"-"&amp;Table1[[#This Row],[Order Month]]</f>
        <v>2011-12</v>
      </c>
      <c r="G7067" s="5">
        <f>YEAR(Table1[[#This Row],[Order Date]])*100 + MONTH(Table1[[#This Row],[Order Date]])</f>
        <v>201112</v>
      </c>
      <c r="H7067" s="1">
        <v>40885</v>
      </c>
      <c r="I7067" t="s">
        <v>191</v>
      </c>
      <c r="J7067" t="s">
        <v>2296</v>
      </c>
      <c r="K7067" t="s">
        <v>2297</v>
      </c>
      <c r="L7067" t="s">
        <v>44</v>
      </c>
      <c r="M7067" t="s">
        <v>30</v>
      </c>
      <c r="N7067" t="s">
        <v>45</v>
      </c>
      <c r="O7067" t="s">
        <v>46</v>
      </c>
      <c r="P7067">
        <v>90008</v>
      </c>
      <c r="Q7067" t="s">
        <v>47</v>
      </c>
      <c r="R7067" t="s">
        <v>2873</v>
      </c>
      <c r="S7067" t="s">
        <v>49</v>
      </c>
      <c r="T7067" t="s">
        <v>62</v>
      </c>
      <c r="U7067" t="s">
        <v>2874</v>
      </c>
      <c r="V7067">
        <v>1261.33</v>
      </c>
      <c r="W7067">
        <v>7</v>
      </c>
      <c r="X7067" s="9">
        <f>Table1[[#This Row],[Discount]]</f>
        <v>0</v>
      </c>
      <c r="Y7067">
        <v>0</v>
      </c>
      <c r="Z7067">
        <v>327.94580000000002</v>
      </c>
    </row>
    <row r="7068" spans="1:26" ht="16" x14ac:dyDescent="0.2">
      <c r="A7068">
        <v>7067</v>
      </c>
      <c r="B7068" t="s">
        <v>9273</v>
      </c>
      <c r="C7068" s="1">
        <v>41425</v>
      </c>
      <c r="D7068">
        <f>YEAR(Table1[[#This Row],[Order Date]])</f>
        <v>2013</v>
      </c>
      <c r="E7068">
        <f>MONTH(Table1[[#This Row],[Order Date]])</f>
        <v>5</v>
      </c>
      <c r="F7068" t="str">
        <f>Table1[[#This Row],[Order Year]]&amp;"-"&amp;Table1[[#This Row],[Order Month]]</f>
        <v>2013-5</v>
      </c>
      <c r="G7068" s="5">
        <f>YEAR(Table1[[#This Row],[Order Date]])*100 + MONTH(Table1[[#This Row],[Order Date]])</f>
        <v>201305</v>
      </c>
      <c r="H7068" s="1">
        <v>41429</v>
      </c>
      <c r="I7068" t="s">
        <v>53</v>
      </c>
      <c r="J7068" t="s">
        <v>5799</v>
      </c>
      <c r="K7068" t="s">
        <v>5800</v>
      </c>
      <c r="L7068" t="s">
        <v>105</v>
      </c>
      <c r="M7068" t="s">
        <v>30</v>
      </c>
      <c r="N7068" t="s">
        <v>45</v>
      </c>
      <c r="O7068" t="s">
        <v>46</v>
      </c>
      <c r="P7068">
        <v>90049</v>
      </c>
      <c r="Q7068" t="s">
        <v>47</v>
      </c>
      <c r="R7068" t="s">
        <v>5990</v>
      </c>
      <c r="S7068" t="s">
        <v>49</v>
      </c>
      <c r="T7068" t="s">
        <v>93</v>
      </c>
      <c r="U7068" t="s">
        <v>5991</v>
      </c>
      <c r="V7068">
        <v>38.880000000000003</v>
      </c>
      <c r="W7068">
        <v>6</v>
      </c>
      <c r="X7068" s="9">
        <f>Table1[[#This Row],[Discount]]</f>
        <v>0</v>
      </c>
      <c r="Y7068">
        <v>0</v>
      </c>
      <c r="Z7068">
        <v>18.662400000000002</v>
      </c>
    </row>
    <row r="7069" spans="1:26" ht="16" x14ac:dyDescent="0.2">
      <c r="A7069">
        <v>7068</v>
      </c>
      <c r="B7069" t="s">
        <v>9274</v>
      </c>
      <c r="C7069" s="1">
        <v>41416</v>
      </c>
      <c r="D7069">
        <f>YEAR(Table1[[#This Row],[Order Date]])</f>
        <v>2013</v>
      </c>
      <c r="E7069">
        <f>MONTH(Table1[[#This Row],[Order Date]])</f>
        <v>5</v>
      </c>
      <c r="F7069" t="str">
        <f>Table1[[#This Row],[Order Year]]&amp;"-"&amp;Table1[[#This Row],[Order Month]]</f>
        <v>2013-5</v>
      </c>
      <c r="G7069" s="5">
        <f>YEAR(Table1[[#This Row],[Order Date]])*100 + MONTH(Table1[[#This Row],[Order Date]])</f>
        <v>201305</v>
      </c>
      <c r="H7069" s="1">
        <v>41421</v>
      </c>
      <c r="I7069" t="s">
        <v>53</v>
      </c>
      <c r="J7069" t="s">
        <v>1341</v>
      </c>
      <c r="K7069" t="s">
        <v>1342</v>
      </c>
      <c r="L7069" t="s">
        <v>44</v>
      </c>
      <c r="M7069" t="s">
        <v>30</v>
      </c>
      <c r="N7069" t="s">
        <v>818</v>
      </c>
      <c r="O7069" t="s">
        <v>107</v>
      </c>
      <c r="P7069">
        <v>75081</v>
      </c>
      <c r="Q7069" t="s">
        <v>108</v>
      </c>
      <c r="R7069" t="s">
        <v>797</v>
      </c>
      <c r="S7069" t="s">
        <v>49</v>
      </c>
      <c r="T7069" t="s">
        <v>78</v>
      </c>
      <c r="U7069" t="s">
        <v>798</v>
      </c>
      <c r="V7069">
        <v>1.9639999999999995</v>
      </c>
      <c r="W7069">
        <v>2</v>
      </c>
      <c r="X7069" s="9">
        <f>Table1[[#This Row],[Discount]]</f>
        <v>0.8</v>
      </c>
      <c r="Y7069">
        <v>0.8</v>
      </c>
      <c r="Z7069">
        <v>-3.2406000000000006</v>
      </c>
    </row>
    <row r="7070" spans="1:26" ht="16" x14ac:dyDescent="0.2">
      <c r="A7070">
        <v>7069</v>
      </c>
      <c r="B7070" t="s">
        <v>9274</v>
      </c>
      <c r="C7070" s="1">
        <v>41416</v>
      </c>
      <c r="D7070">
        <f>YEAR(Table1[[#This Row],[Order Date]])</f>
        <v>2013</v>
      </c>
      <c r="E7070">
        <f>MONTH(Table1[[#This Row],[Order Date]])</f>
        <v>5</v>
      </c>
      <c r="F7070" t="str">
        <f>Table1[[#This Row],[Order Year]]&amp;"-"&amp;Table1[[#This Row],[Order Month]]</f>
        <v>2013-5</v>
      </c>
      <c r="G7070" s="5">
        <f>YEAR(Table1[[#This Row],[Order Date]])*100 + MONTH(Table1[[#This Row],[Order Date]])</f>
        <v>201305</v>
      </c>
      <c r="H7070" s="1">
        <v>41421</v>
      </c>
      <c r="I7070" t="s">
        <v>53</v>
      </c>
      <c r="J7070" t="s">
        <v>1341</v>
      </c>
      <c r="K7070" t="s">
        <v>1342</v>
      </c>
      <c r="L7070" t="s">
        <v>44</v>
      </c>
      <c r="M7070" t="s">
        <v>30</v>
      </c>
      <c r="N7070" t="s">
        <v>818</v>
      </c>
      <c r="O7070" t="s">
        <v>107</v>
      </c>
      <c r="P7070">
        <v>75081</v>
      </c>
      <c r="Q7070" t="s">
        <v>108</v>
      </c>
      <c r="R7070" t="s">
        <v>2698</v>
      </c>
      <c r="S7070" t="s">
        <v>49</v>
      </c>
      <c r="T7070" t="s">
        <v>93</v>
      </c>
      <c r="U7070" t="s">
        <v>2699</v>
      </c>
      <c r="V7070">
        <v>82.656000000000006</v>
      </c>
      <c r="W7070">
        <v>9</v>
      </c>
      <c r="X7070" s="9">
        <f>Table1[[#This Row],[Discount]]</f>
        <v>0.2</v>
      </c>
      <c r="Y7070">
        <v>0.2</v>
      </c>
      <c r="Z7070">
        <v>30.996000000000002</v>
      </c>
    </row>
    <row r="7071" spans="1:26" ht="16" x14ac:dyDescent="0.2">
      <c r="A7071">
        <v>7070</v>
      </c>
      <c r="B7071" t="s">
        <v>9275</v>
      </c>
      <c r="C7071" s="1">
        <v>40764</v>
      </c>
      <c r="D7071">
        <f>YEAR(Table1[[#This Row],[Order Date]])</f>
        <v>2011</v>
      </c>
      <c r="E7071">
        <f>MONTH(Table1[[#This Row],[Order Date]])</f>
        <v>8</v>
      </c>
      <c r="F7071" t="str">
        <f>Table1[[#This Row],[Order Year]]&amp;"-"&amp;Table1[[#This Row],[Order Month]]</f>
        <v>2011-8</v>
      </c>
      <c r="G7071" s="5">
        <f>YEAR(Table1[[#This Row],[Order Date]])*100 + MONTH(Table1[[#This Row],[Order Date]])</f>
        <v>201108</v>
      </c>
      <c r="H7071" s="1">
        <v>40769</v>
      </c>
      <c r="I7071" t="s">
        <v>53</v>
      </c>
      <c r="J7071" t="s">
        <v>3578</v>
      </c>
      <c r="K7071" t="s">
        <v>3579</v>
      </c>
      <c r="L7071" t="s">
        <v>29</v>
      </c>
      <c r="M7071" t="s">
        <v>30</v>
      </c>
      <c r="N7071" t="s">
        <v>3491</v>
      </c>
      <c r="O7071" t="s">
        <v>46</v>
      </c>
      <c r="P7071">
        <v>93727</v>
      </c>
      <c r="Q7071" t="s">
        <v>47</v>
      </c>
      <c r="R7071" t="s">
        <v>1770</v>
      </c>
      <c r="S7071" t="s">
        <v>49</v>
      </c>
      <c r="T7071" t="s">
        <v>93</v>
      </c>
      <c r="U7071" t="s">
        <v>1771</v>
      </c>
      <c r="V7071">
        <v>5.98</v>
      </c>
      <c r="W7071">
        <v>1</v>
      </c>
      <c r="X7071" s="9">
        <f>Table1[[#This Row],[Discount]]</f>
        <v>0</v>
      </c>
      <c r="Y7071">
        <v>0</v>
      </c>
      <c r="Z7071">
        <v>2.6909999999999998</v>
      </c>
    </row>
    <row r="7072" spans="1:26" ht="16" x14ac:dyDescent="0.2">
      <c r="A7072">
        <v>7071</v>
      </c>
      <c r="B7072" t="s">
        <v>9276</v>
      </c>
      <c r="C7072" s="1">
        <v>41523</v>
      </c>
      <c r="D7072">
        <f>YEAR(Table1[[#This Row],[Order Date]])</f>
        <v>2013</v>
      </c>
      <c r="E7072">
        <f>MONTH(Table1[[#This Row],[Order Date]])</f>
        <v>9</v>
      </c>
      <c r="F7072" t="str">
        <f>Table1[[#This Row],[Order Year]]&amp;"-"&amp;Table1[[#This Row],[Order Month]]</f>
        <v>2013-9</v>
      </c>
      <c r="G7072" s="5">
        <f>YEAR(Table1[[#This Row],[Order Date]])*100 + MONTH(Table1[[#This Row],[Order Date]])</f>
        <v>201309</v>
      </c>
      <c r="H7072" s="1">
        <v>41528</v>
      </c>
      <c r="I7072" t="s">
        <v>26</v>
      </c>
      <c r="J7072" t="s">
        <v>6716</v>
      </c>
      <c r="K7072" t="s">
        <v>6717</v>
      </c>
      <c r="L7072" t="s">
        <v>105</v>
      </c>
      <c r="M7072" t="s">
        <v>30</v>
      </c>
      <c r="N7072" t="s">
        <v>306</v>
      </c>
      <c r="O7072" t="s">
        <v>214</v>
      </c>
      <c r="P7072">
        <v>60653</v>
      </c>
      <c r="Q7072" t="s">
        <v>108</v>
      </c>
      <c r="R7072" t="s">
        <v>2375</v>
      </c>
      <c r="S7072" t="s">
        <v>49</v>
      </c>
      <c r="T7072" t="s">
        <v>93</v>
      </c>
      <c r="U7072" t="s">
        <v>2376</v>
      </c>
      <c r="V7072">
        <v>9.2480000000000011</v>
      </c>
      <c r="W7072">
        <v>2</v>
      </c>
      <c r="X7072" s="9">
        <f>Table1[[#This Row],[Discount]]</f>
        <v>0.2</v>
      </c>
      <c r="Y7072">
        <v>0.2</v>
      </c>
      <c r="Z7072">
        <v>3.3524000000000003</v>
      </c>
    </row>
    <row r="7073" spans="1:26" ht="16" x14ac:dyDescent="0.2">
      <c r="A7073">
        <v>7072</v>
      </c>
      <c r="B7073" t="s">
        <v>9277</v>
      </c>
      <c r="C7073" s="1">
        <v>41479</v>
      </c>
      <c r="D7073">
        <f>YEAR(Table1[[#This Row],[Order Date]])</f>
        <v>2013</v>
      </c>
      <c r="E7073">
        <f>MONTH(Table1[[#This Row],[Order Date]])</f>
        <v>7</v>
      </c>
      <c r="F7073" t="str">
        <f>Table1[[#This Row],[Order Year]]&amp;"-"&amp;Table1[[#This Row],[Order Month]]</f>
        <v>2013-7</v>
      </c>
      <c r="G7073" s="5">
        <f>YEAR(Table1[[#This Row],[Order Date]])*100 + MONTH(Table1[[#This Row],[Order Date]])</f>
        <v>201307</v>
      </c>
      <c r="H7073" s="1">
        <v>41484</v>
      </c>
      <c r="I7073" t="s">
        <v>53</v>
      </c>
      <c r="J7073" t="s">
        <v>2005</v>
      </c>
      <c r="K7073" t="s">
        <v>2006</v>
      </c>
      <c r="L7073" t="s">
        <v>29</v>
      </c>
      <c r="M7073" t="s">
        <v>30</v>
      </c>
      <c r="N7073" t="s">
        <v>7292</v>
      </c>
      <c r="O7073" t="s">
        <v>107</v>
      </c>
      <c r="P7073">
        <v>78501</v>
      </c>
      <c r="Q7073" t="s">
        <v>108</v>
      </c>
      <c r="R7073" t="s">
        <v>6255</v>
      </c>
      <c r="S7073" t="s">
        <v>49</v>
      </c>
      <c r="T7073" t="s">
        <v>71</v>
      </c>
      <c r="U7073" t="s">
        <v>6256</v>
      </c>
      <c r="V7073">
        <v>4.4479999999999995</v>
      </c>
      <c r="W7073">
        <v>2</v>
      </c>
      <c r="X7073" s="9">
        <f>Table1[[#This Row],[Discount]]</f>
        <v>0.2</v>
      </c>
      <c r="Y7073">
        <v>0.2</v>
      </c>
      <c r="Z7073">
        <v>0.3335999999999999</v>
      </c>
    </row>
    <row r="7074" spans="1:26" ht="16" x14ac:dyDescent="0.2">
      <c r="A7074">
        <v>7073</v>
      </c>
      <c r="B7074" t="s">
        <v>9277</v>
      </c>
      <c r="C7074" s="1">
        <v>41479</v>
      </c>
      <c r="D7074">
        <f>YEAR(Table1[[#This Row],[Order Date]])</f>
        <v>2013</v>
      </c>
      <c r="E7074">
        <f>MONTH(Table1[[#This Row],[Order Date]])</f>
        <v>7</v>
      </c>
      <c r="F7074" t="str">
        <f>Table1[[#This Row],[Order Year]]&amp;"-"&amp;Table1[[#This Row],[Order Month]]</f>
        <v>2013-7</v>
      </c>
      <c r="G7074" s="5">
        <f>YEAR(Table1[[#This Row],[Order Date]])*100 + MONTH(Table1[[#This Row],[Order Date]])</f>
        <v>201307</v>
      </c>
      <c r="H7074" s="1">
        <v>41484</v>
      </c>
      <c r="I7074" t="s">
        <v>53</v>
      </c>
      <c r="J7074" t="s">
        <v>2005</v>
      </c>
      <c r="K7074" t="s">
        <v>2006</v>
      </c>
      <c r="L7074" t="s">
        <v>29</v>
      </c>
      <c r="M7074" t="s">
        <v>30</v>
      </c>
      <c r="N7074" t="s">
        <v>7292</v>
      </c>
      <c r="O7074" t="s">
        <v>107</v>
      </c>
      <c r="P7074">
        <v>78501</v>
      </c>
      <c r="Q7074" t="s">
        <v>108</v>
      </c>
      <c r="R7074" t="s">
        <v>4449</v>
      </c>
      <c r="S7074" t="s">
        <v>49</v>
      </c>
      <c r="T7074" t="s">
        <v>93</v>
      </c>
      <c r="U7074" t="s">
        <v>4450</v>
      </c>
      <c r="V7074">
        <v>5.1840000000000011</v>
      </c>
      <c r="W7074">
        <v>1</v>
      </c>
      <c r="X7074" s="9">
        <f>Table1[[#This Row],[Discount]]</f>
        <v>0.2</v>
      </c>
      <c r="Y7074">
        <v>0.2</v>
      </c>
      <c r="Z7074">
        <v>1.8144</v>
      </c>
    </row>
    <row r="7075" spans="1:26" ht="16" x14ac:dyDescent="0.2">
      <c r="A7075">
        <v>7074</v>
      </c>
      <c r="B7075" t="s">
        <v>9277</v>
      </c>
      <c r="C7075" s="1">
        <v>41479</v>
      </c>
      <c r="D7075">
        <f>YEAR(Table1[[#This Row],[Order Date]])</f>
        <v>2013</v>
      </c>
      <c r="E7075">
        <f>MONTH(Table1[[#This Row],[Order Date]])</f>
        <v>7</v>
      </c>
      <c r="F7075" t="str">
        <f>Table1[[#This Row],[Order Year]]&amp;"-"&amp;Table1[[#This Row],[Order Month]]</f>
        <v>2013-7</v>
      </c>
      <c r="G7075" s="5">
        <f>YEAR(Table1[[#This Row],[Order Date]])*100 + MONTH(Table1[[#This Row],[Order Date]])</f>
        <v>201307</v>
      </c>
      <c r="H7075" s="1">
        <v>41484</v>
      </c>
      <c r="I7075" t="s">
        <v>53</v>
      </c>
      <c r="J7075" t="s">
        <v>2005</v>
      </c>
      <c r="K7075" t="s">
        <v>2006</v>
      </c>
      <c r="L7075" t="s">
        <v>29</v>
      </c>
      <c r="M7075" t="s">
        <v>30</v>
      </c>
      <c r="N7075" t="s">
        <v>7292</v>
      </c>
      <c r="O7075" t="s">
        <v>107</v>
      </c>
      <c r="P7075">
        <v>78501</v>
      </c>
      <c r="Q7075" t="s">
        <v>108</v>
      </c>
      <c r="R7075" t="s">
        <v>1568</v>
      </c>
      <c r="S7075" t="s">
        <v>49</v>
      </c>
      <c r="T7075" t="s">
        <v>71</v>
      </c>
      <c r="U7075" t="s">
        <v>1569</v>
      </c>
      <c r="V7075">
        <v>175.92</v>
      </c>
      <c r="W7075">
        <v>5</v>
      </c>
      <c r="X7075" s="9">
        <f>Table1[[#This Row],[Discount]]</f>
        <v>0.2</v>
      </c>
      <c r="Y7075">
        <v>0.2</v>
      </c>
      <c r="Z7075">
        <v>15.393000000000008</v>
      </c>
    </row>
    <row r="7076" spans="1:26" ht="16" x14ac:dyDescent="0.2">
      <c r="A7076">
        <v>7075</v>
      </c>
      <c r="B7076" t="s">
        <v>9277</v>
      </c>
      <c r="C7076" s="1">
        <v>41479</v>
      </c>
      <c r="D7076">
        <f>YEAR(Table1[[#This Row],[Order Date]])</f>
        <v>2013</v>
      </c>
      <c r="E7076">
        <f>MONTH(Table1[[#This Row],[Order Date]])</f>
        <v>7</v>
      </c>
      <c r="F7076" t="str">
        <f>Table1[[#This Row],[Order Year]]&amp;"-"&amp;Table1[[#This Row],[Order Month]]</f>
        <v>2013-7</v>
      </c>
      <c r="G7076" s="5">
        <f>YEAR(Table1[[#This Row],[Order Date]])*100 + MONTH(Table1[[#This Row],[Order Date]])</f>
        <v>201307</v>
      </c>
      <c r="H7076" s="1">
        <v>41484</v>
      </c>
      <c r="I7076" t="s">
        <v>53</v>
      </c>
      <c r="J7076" t="s">
        <v>2005</v>
      </c>
      <c r="K7076" t="s">
        <v>2006</v>
      </c>
      <c r="L7076" t="s">
        <v>29</v>
      </c>
      <c r="M7076" t="s">
        <v>30</v>
      </c>
      <c r="N7076" t="s">
        <v>7292</v>
      </c>
      <c r="O7076" t="s">
        <v>107</v>
      </c>
      <c r="P7076">
        <v>78501</v>
      </c>
      <c r="Q7076" t="s">
        <v>108</v>
      </c>
      <c r="R7076" t="s">
        <v>3880</v>
      </c>
      <c r="S7076" t="s">
        <v>49</v>
      </c>
      <c r="T7076" t="s">
        <v>78</v>
      </c>
      <c r="U7076" t="s">
        <v>1217</v>
      </c>
      <c r="V7076">
        <v>4.7519999999999989</v>
      </c>
      <c r="W7076">
        <v>4</v>
      </c>
      <c r="X7076" s="9">
        <f>Table1[[#This Row],[Discount]]</f>
        <v>0.8</v>
      </c>
      <c r="Y7076">
        <v>0.8</v>
      </c>
      <c r="Z7076">
        <v>-8.3160000000000025</v>
      </c>
    </row>
    <row r="7077" spans="1:26" ht="16" x14ac:dyDescent="0.2">
      <c r="A7077">
        <v>7076</v>
      </c>
      <c r="B7077" t="s">
        <v>9277</v>
      </c>
      <c r="C7077" s="1">
        <v>41479</v>
      </c>
      <c r="D7077">
        <f>YEAR(Table1[[#This Row],[Order Date]])</f>
        <v>2013</v>
      </c>
      <c r="E7077">
        <f>MONTH(Table1[[#This Row],[Order Date]])</f>
        <v>7</v>
      </c>
      <c r="F7077" t="str">
        <f>Table1[[#This Row],[Order Year]]&amp;"-"&amp;Table1[[#This Row],[Order Month]]</f>
        <v>2013-7</v>
      </c>
      <c r="G7077" s="5">
        <f>YEAR(Table1[[#This Row],[Order Date]])*100 + MONTH(Table1[[#This Row],[Order Date]])</f>
        <v>201307</v>
      </c>
      <c r="H7077" s="1">
        <v>41484</v>
      </c>
      <c r="I7077" t="s">
        <v>53</v>
      </c>
      <c r="J7077" t="s">
        <v>2005</v>
      </c>
      <c r="K7077" t="s">
        <v>2006</v>
      </c>
      <c r="L7077" t="s">
        <v>29</v>
      </c>
      <c r="M7077" t="s">
        <v>30</v>
      </c>
      <c r="N7077" t="s">
        <v>7292</v>
      </c>
      <c r="O7077" t="s">
        <v>107</v>
      </c>
      <c r="P7077">
        <v>78501</v>
      </c>
      <c r="Q7077" t="s">
        <v>108</v>
      </c>
      <c r="R7077" t="s">
        <v>4220</v>
      </c>
      <c r="S7077" t="s">
        <v>49</v>
      </c>
      <c r="T7077" t="s">
        <v>581</v>
      </c>
      <c r="U7077" t="s">
        <v>4221</v>
      </c>
      <c r="V7077">
        <v>13.344000000000001</v>
      </c>
      <c r="W7077">
        <v>2</v>
      </c>
      <c r="X7077" s="9">
        <f>Table1[[#This Row],[Discount]]</f>
        <v>0.2</v>
      </c>
      <c r="Y7077">
        <v>0.2</v>
      </c>
      <c r="Z7077">
        <v>1.0007999999999999</v>
      </c>
    </row>
    <row r="7078" spans="1:26" ht="16" x14ac:dyDescent="0.2">
      <c r="A7078">
        <v>7077</v>
      </c>
      <c r="B7078" t="s">
        <v>9278</v>
      </c>
      <c r="C7078" s="1">
        <v>41407</v>
      </c>
      <c r="D7078">
        <f>YEAR(Table1[[#This Row],[Order Date]])</f>
        <v>2013</v>
      </c>
      <c r="E7078">
        <f>MONTH(Table1[[#This Row],[Order Date]])</f>
        <v>5</v>
      </c>
      <c r="F7078" t="str">
        <f>Table1[[#This Row],[Order Year]]&amp;"-"&amp;Table1[[#This Row],[Order Month]]</f>
        <v>2013-5</v>
      </c>
      <c r="G7078" s="5">
        <f>YEAR(Table1[[#This Row],[Order Date]])*100 + MONTH(Table1[[#This Row],[Order Date]])</f>
        <v>201305</v>
      </c>
      <c r="H7078" s="1">
        <v>41412</v>
      </c>
      <c r="I7078" t="s">
        <v>53</v>
      </c>
      <c r="J7078" t="s">
        <v>7986</v>
      </c>
      <c r="K7078" t="s">
        <v>7987</v>
      </c>
      <c r="L7078" t="s">
        <v>29</v>
      </c>
      <c r="M7078" t="s">
        <v>30</v>
      </c>
      <c r="N7078" t="s">
        <v>98</v>
      </c>
      <c r="O7078" t="s">
        <v>99</v>
      </c>
      <c r="P7078">
        <v>98105</v>
      </c>
      <c r="Q7078" t="s">
        <v>47</v>
      </c>
      <c r="R7078" t="s">
        <v>2339</v>
      </c>
      <c r="S7078" t="s">
        <v>49</v>
      </c>
      <c r="T7078" t="s">
        <v>176</v>
      </c>
      <c r="U7078" t="s">
        <v>2340</v>
      </c>
      <c r="V7078">
        <v>54.900000000000006</v>
      </c>
      <c r="W7078">
        <v>5</v>
      </c>
      <c r="X7078" s="9">
        <f>Table1[[#This Row],[Discount]]</f>
        <v>0</v>
      </c>
      <c r="Y7078">
        <v>0</v>
      </c>
      <c r="Z7078">
        <v>26.901000000000003</v>
      </c>
    </row>
    <row r="7079" spans="1:26" ht="16" x14ac:dyDescent="0.2">
      <c r="A7079">
        <v>7078</v>
      </c>
      <c r="B7079" t="s">
        <v>9279</v>
      </c>
      <c r="C7079" s="1">
        <v>41520</v>
      </c>
      <c r="D7079">
        <f>YEAR(Table1[[#This Row],[Order Date]])</f>
        <v>2013</v>
      </c>
      <c r="E7079">
        <f>MONTH(Table1[[#This Row],[Order Date]])</f>
        <v>9</v>
      </c>
      <c r="F7079" t="str">
        <f>Table1[[#This Row],[Order Year]]&amp;"-"&amp;Table1[[#This Row],[Order Month]]</f>
        <v>2013-9</v>
      </c>
      <c r="G7079" s="5">
        <f>YEAR(Table1[[#This Row],[Order Date]])*100 + MONTH(Table1[[#This Row],[Order Date]])</f>
        <v>201309</v>
      </c>
      <c r="H7079" s="1">
        <v>41524</v>
      </c>
      <c r="I7079" t="s">
        <v>53</v>
      </c>
      <c r="J7079" t="s">
        <v>4801</v>
      </c>
      <c r="K7079" t="s">
        <v>4802</v>
      </c>
      <c r="L7079" t="s">
        <v>29</v>
      </c>
      <c r="M7079" t="s">
        <v>30</v>
      </c>
      <c r="N7079" t="s">
        <v>470</v>
      </c>
      <c r="O7079" t="s">
        <v>91</v>
      </c>
      <c r="P7079">
        <v>28205</v>
      </c>
      <c r="Q7079" t="s">
        <v>33</v>
      </c>
      <c r="R7079" t="s">
        <v>2474</v>
      </c>
      <c r="S7079" t="s">
        <v>49</v>
      </c>
      <c r="T7079" t="s">
        <v>78</v>
      </c>
      <c r="U7079" t="s">
        <v>2475</v>
      </c>
      <c r="V7079">
        <v>22.911000000000005</v>
      </c>
      <c r="W7079">
        <v>7</v>
      </c>
      <c r="X7079" s="9">
        <f>Table1[[#This Row],[Discount]]</f>
        <v>0.7</v>
      </c>
      <c r="Y7079">
        <v>0.7</v>
      </c>
      <c r="Z7079">
        <v>-17.565099999999994</v>
      </c>
    </row>
    <row r="7080" spans="1:26" ht="16" x14ac:dyDescent="0.2">
      <c r="A7080">
        <v>7079</v>
      </c>
      <c r="B7080" t="s">
        <v>9279</v>
      </c>
      <c r="C7080" s="1">
        <v>41520</v>
      </c>
      <c r="D7080">
        <f>YEAR(Table1[[#This Row],[Order Date]])</f>
        <v>2013</v>
      </c>
      <c r="E7080">
        <f>MONTH(Table1[[#This Row],[Order Date]])</f>
        <v>9</v>
      </c>
      <c r="F7080" t="str">
        <f>Table1[[#This Row],[Order Year]]&amp;"-"&amp;Table1[[#This Row],[Order Month]]</f>
        <v>2013-9</v>
      </c>
      <c r="G7080" s="5">
        <f>YEAR(Table1[[#This Row],[Order Date]])*100 + MONTH(Table1[[#This Row],[Order Date]])</f>
        <v>201309</v>
      </c>
      <c r="H7080" s="1">
        <v>41524</v>
      </c>
      <c r="I7080" t="s">
        <v>53</v>
      </c>
      <c r="J7080" t="s">
        <v>4801</v>
      </c>
      <c r="K7080" t="s">
        <v>4802</v>
      </c>
      <c r="L7080" t="s">
        <v>29</v>
      </c>
      <c r="M7080" t="s">
        <v>30</v>
      </c>
      <c r="N7080" t="s">
        <v>470</v>
      </c>
      <c r="O7080" t="s">
        <v>91</v>
      </c>
      <c r="P7080">
        <v>28205</v>
      </c>
      <c r="Q7080" t="s">
        <v>33</v>
      </c>
      <c r="R7080" t="s">
        <v>5942</v>
      </c>
      <c r="S7080" t="s">
        <v>49</v>
      </c>
      <c r="T7080" t="s">
        <v>81</v>
      </c>
      <c r="U7080" t="s">
        <v>5943</v>
      </c>
      <c r="V7080">
        <v>309.45600000000002</v>
      </c>
      <c r="W7080">
        <v>9</v>
      </c>
      <c r="X7080" s="9">
        <f>Table1[[#This Row],[Discount]]</f>
        <v>0.2</v>
      </c>
      <c r="Y7080">
        <v>0.2</v>
      </c>
      <c r="Z7080">
        <v>34.813799999999944</v>
      </c>
    </row>
    <row r="7081" spans="1:26" ht="16" x14ac:dyDescent="0.2">
      <c r="A7081">
        <v>7080</v>
      </c>
      <c r="B7081" t="s">
        <v>9279</v>
      </c>
      <c r="C7081" s="1">
        <v>41520</v>
      </c>
      <c r="D7081">
        <f>YEAR(Table1[[#This Row],[Order Date]])</f>
        <v>2013</v>
      </c>
      <c r="E7081">
        <f>MONTH(Table1[[#This Row],[Order Date]])</f>
        <v>9</v>
      </c>
      <c r="F7081" t="str">
        <f>Table1[[#This Row],[Order Year]]&amp;"-"&amp;Table1[[#This Row],[Order Month]]</f>
        <v>2013-9</v>
      </c>
      <c r="G7081" s="5">
        <f>YEAR(Table1[[#This Row],[Order Date]])*100 + MONTH(Table1[[#This Row],[Order Date]])</f>
        <v>201309</v>
      </c>
      <c r="H7081" s="1">
        <v>41524</v>
      </c>
      <c r="I7081" t="s">
        <v>53</v>
      </c>
      <c r="J7081" t="s">
        <v>4801</v>
      </c>
      <c r="K7081" t="s">
        <v>4802</v>
      </c>
      <c r="L7081" t="s">
        <v>29</v>
      </c>
      <c r="M7081" t="s">
        <v>30</v>
      </c>
      <c r="N7081" t="s">
        <v>470</v>
      </c>
      <c r="O7081" t="s">
        <v>91</v>
      </c>
      <c r="P7081">
        <v>28205</v>
      </c>
      <c r="Q7081" t="s">
        <v>33</v>
      </c>
      <c r="R7081" t="s">
        <v>1892</v>
      </c>
      <c r="S7081" t="s">
        <v>49</v>
      </c>
      <c r="T7081" t="s">
        <v>71</v>
      </c>
      <c r="U7081" t="s">
        <v>1893</v>
      </c>
      <c r="V7081">
        <v>19.456000000000003</v>
      </c>
      <c r="W7081">
        <v>4</v>
      </c>
      <c r="X7081" s="9">
        <f>Table1[[#This Row],[Discount]]</f>
        <v>0.2</v>
      </c>
      <c r="Y7081">
        <v>0.2</v>
      </c>
      <c r="Z7081">
        <v>3.4047999999999981</v>
      </c>
    </row>
    <row r="7082" spans="1:26" ht="16" x14ac:dyDescent="0.2">
      <c r="A7082">
        <v>7081</v>
      </c>
      <c r="B7082" t="s">
        <v>9279</v>
      </c>
      <c r="C7082" s="1">
        <v>41520</v>
      </c>
      <c r="D7082">
        <f>YEAR(Table1[[#This Row],[Order Date]])</f>
        <v>2013</v>
      </c>
      <c r="E7082">
        <f>MONTH(Table1[[#This Row],[Order Date]])</f>
        <v>9</v>
      </c>
      <c r="F7082" t="str">
        <f>Table1[[#This Row],[Order Year]]&amp;"-"&amp;Table1[[#This Row],[Order Month]]</f>
        <v>2013-9</v>
      </c>
      <c r="G7082" s="5">
        <f>YEAR(Table1[[#This Row],[Order Date]])*100 + MONTH(Table1[[#This Row],[Order Date]])</f>
        <v>201309</v>
      </c>
      <c r="H7082" s="1">
        <v>41524</v>
      </c>
      <c r="I7082" t="s">
        <v>53</v>
      </c>
      <c r="J7082" t="s">
        <v>4801</v>
      </c>
      <c r="K7082" t="s">
        <v>4802</v>
      </c>
      <c r="L7082" t="s">
        <v>29</v>
      </c>
      <c r="M7082" t="s">
        <v>30</v>
      </c>
      <c r="N7082" t="s">
        <v>470</v>
      </c>
      <c r="O7082" t="s">
        <v>91</v>
      </c>
      <c r="P7082">
        <v>28205</v>
      </c>
      <c r="Q7082" t="s">
        <v>33</v>
      </c>
      <c r="R7082" t="s">
        <v>513</v>
      </c>
      <c r="S7082" t="s">
        <v>35</v>
      </c>
      <c r="T7082" t="s">
        <v>59</v>
      </c>
      <c r="U7082" t="s">
        <v>514</v>
      </c>
      <c r="V7082">
        <v>472.51800000000003</v>
      </c>
      <c r="W7082">
        <v>3</v>
      </c>
      <c r="X7082" s="9">
        <f>Table1[[#This Row],[Discount]]</f>
        <v>0.4</v>
      </c>
      <c r="Y7082">
        <v>0.4</v>
      </c>
      <c r="Z7082">
        <v>-149.63070000000005</v>
      </c>
    </row>
    <row r="7083" spans="1:26" ht="16" x14ac:dyDescent="0.2">
      <c r="A7083">
        <v>7082</v>
      </c>
      <c r="B7083" t="s">
        <v>9279</v>
      </c>
      <c r="C7083" s="1">
        <v>41520</v>
      </c>
      <c r="D7083">
        <f>YEAR(Table1[[#This Row],[Order Date]])</f>
        <v>2013</v>
      </c>
      <c r="E7083">
        <f>MONTH(Table1[[#This Row],[Order Date]])</f>
        <v>9</v>
      </c>
      <c r="F7083" t="str">
        <f>Table1[[#This Row],[Order Year]]&amp;"-"&amp;Table1[[#This Row],[Order Month]]</f>
        <v>2013-9</v>
      </c>
      <c r="G7083" s="5">
        <f>YEAR(Table1[[#This Row],[Order Date]])*100 + MONTH(Table1[[#This Row],[Order Date]])</f>
        <v>201309</v>
      </c>
      <c r="H7083" s="1">
        <v>41524</v>
      </c>
      <c r="I7083" t="s">
        <v>53</v>
      </c>
      <c r="J7083" t="s">
        <v>4801</v>
      </c>
      <c r="K7083" t="s">
        <v>4802</v>
      </c>
      <c r="L7083" t="s">
        <v>29</v>
      </c>
      <c r="M7083" t="s">
        <v>30</v>
      </c>
      <c r="N7083" t="s">
        <v>470</v>
      </c>
      <c r="O7083" t="s">
        <v>91</v>
      </c>
      <c r="P7083">
        <v>28205</v>
      </c>
      <c r="Q7083" t="s">
        <v>33</v>
      </c>
      <c r="R7083" t="s">
        <v>2707</v>
      </c>
      <c r="S7083" t="s">
        <v>74</v>
      </c>
      <c r="T7083" t="s">
        <v>164</v>
      </c>
      <c r="U7083" t="s">
        <v>4266</v>
      </c>
      <c r="V7083">
        <v>1012.6800000000001</v>
      </c>
      <c r="W7083">
        <v>3</v>
      </c>
      <c r="X7083" s="9">
        <f>Table1[[#This Row],[Discount]]</f>
        <v>0.2</v>
      </c>
      <c r="Y7083">
        <v>0.2</v>
      </c>
      <c r="Z7083">
        <v>303.80400000000003</v>
      </c>
    </row>
    <row r="7084" spans="1:26" ht="16" x14ac:dyDescent="0.2">
      <c r="A7084">
        <v>7083</v>
      </c>
      <c r="B7084" t="s">
        <v>9279</v>
      </c>
      <c r="C7084" s="1">
        <v>41520</v>
      </c>
      <c r="D7084">
        <f>YEAR(Table1[[#This Row],[Order Date]])</f>
        <v>2013</v>
      </c>
      <c r="E7084">
        <f>MONTH(Table1[[#This Row],[Order Date]])</f>
        <v>9</v>
      </c>
      <c r="F7084" t="str">
        <f>Table1[[#This Row],[Order Year]]&amp;"-"&amp;Table1[[#This Row],[Order Month]]</f>
        <v>2013-9</v>
      </c>
      <c r="G7084" s="5">
        <f>YEAR(Table1[[#This Row],[Order Date]])*100 + MONTH(Table1[[#This Row],[Order Date]])</f>
        <v>201309</v>
      </c>
      <c r="H7084" s="1">
        <v>41524</v>
      </c>
      <c r="I7084" t="s">
        <v>53</v>
      </c>
      <c r="J7084" t="s">
        <v>4801</v>
      </c>
      <c r="K7084" t="s">
        <v>4802</v>
      </c>
      <c r="L7084" t="s">
        <v>29</v>
      </c>
      <c r="M7084" t="s">
        <v>30</v>
      </c>
      <c r="N7084" t="s">
        <v>470</v>
      </c>
      <c r="O7084" t="s">
        <v>91</v>
      </c>
      <c r="P7084">
        <v>28205</v>
      </c>
      <c r="Q7084" t="s">
        <v>33</v>
      </c>
      <c r="R7084" t="s">
        <v>5937</v>
      </c>
      <c r="S7084" t="s">
        <v>49</v>
      </c>
      <c r="T7084" t="s">
        <v>78</v>
      </c>
      <c r="U7084" t="s">
        <v>5938</v>
      </c>
      <c r="V7084">
        <v>17.220000000000006</v>
      </c>
      <c r="W7084">
        <v>5</v>
      </c>
      <c r="X7084" s="9">
        <f>Table1[[#This Row],[Discount]]</f>
        <v>0.7</v>
      </c>
      <c r="Y7084">
        <v>0.7</v>
      </c>
      <c r="Z7084">
        <v>-12.628</v>
      </c>
    </row>
    <row r="7085" spans="1:26" ht="16" x14ac:dyDescent="0.2">
      <c r="A7085">
        <v>7084</v>
      </c>
      <c r="B7085" t="s">
        <v>9280</v>
      </c>
      <c r="C7085" s="1">
        <v>41842</v>
      </c>
      <c r="D7085">
        <f>YEAR(Table1[[#This Row],[Order Date]])</f>
        <v>2014</v>
      </c>
      <c r="E7085">
        <f>MONTH(Table1[[#This Row],[Order Date]])</f>
        <v>7</v>
      </c>
      <c r="F7085" t="str">
        <f>Table1[[#This Row],[Order Year]]&amp;"-"&amp;Table1[[#This Row],[Order Month]]</f>
        <v>2014-7</v>
      </c>
      <c r="G7085" s="5">
        <f>YEAR(Table1[[#This Row],[Order Date]])*100 + MONTH(Table1[[#This Row],[Order Date]])</f>
        <v>201407</v>
      </c>
      <c r="H7085" s="1">
        <v>41846</v>
      </c>
      <c r="I7085" t="s">
        <v>26</v>
      </c>
      <c r="J7085" t="s">
        <v>2143</v>
      </c>
      <c r="K7085" t="s">
        <v>2144</v>
      </c>
      <c r="L7085" t="s">
        <v>44</v>
      </c>
      <c r="M7085" t="s">
        <v>30</v>
      </c>
      <c r="N7085" t="s">
        <v>90</v>
      </c>
      <c r="O7085" t="s">
        <v>46</v>
      </c>
      <c r="P7085">
        <v>94521</v>
      </c>
      <c r="Q7085" t="s">
        <v>47</v>
      </c>
      <c r="R7085" t="s">
        <v>5173</v>
      </c>
      <c r="S7085" t="s">
        <v>49</v>
      </c>
      <c r="T7085" t="s">
        <v>71</v>
      </c>
      <c r="U7085" t="s">
        <v>5174</v>
      </c>
      <c r="V7085">
        <v>3.52</v>
      </c>
      <c r="W7085">
        <v>2</v>
      </c>
      <c r="X7085" s="9">
        <f>Table1[[#This Row],[Discount]]</f>
        <v>0</v>
      </c>
      <c r="Y7085">
        <v>0</v>
      </c>
      <c r="Z7085">
        <v>1.6896</v>
      </c>
    </row>
    <row r="7086" spans="1:26" ht="16" x14ac:dyDescent="0.2">
      <c r="A7086">
        <v>7085</v>
      </c>
      <c r="B7086" t="s">
        <v>9280</v>
      </c>
      <c r="C7086" s="1">
        <v>41842</v>
      </c>
      <c r="D7086">
        <f>YEAR(Table1[[#This Row],[Order Date]])</f>
        <v>2014</v>
      </c>
      <c r="E7086">
        <f>MONTH(Table1[[#This Row],[Order Date]])</f>
        <v>7</v>
      </c>
      <c r="F7086" t="str">
        <f>Table1[[#This Row],[Order Year]]&amp;"-"&amp;Table1[[#This Row],[Order Month]]</f>
        <v>2014-7</v>
      </c>
      <c r="G7086" s="5">
        <f>YEAR(Table1[[#This Row],[Order Date]])*100 + MONTH(Table1[[#This Row],[Order Date]])</f>
        <v>201407</v>
      </c>
      <c r="H7086" s="1">
        <v>41846</v>
      </c>
      <c r="I7086" t="s">
        <v>26</v>
      </c>
      <c r="J7086" t="s">
        <v>2143</v>
      </c>
      <c r="K7086" t="s">
        <v>2144</v>
      </c>
      <c r="L7086" t="s">
        <v>44</v>
      </c>
      <c r="M7086" t="s">
        <v>30</v>
      </c>
      <c r="N7086" t="s">
        <v>90</v>
      </c>
      <c r="O7086" t="s">
        <v>46</v>
      </c>
      <c r="P7086">
        <v>94521</v>
      </c>
      <c r="Q7086" t="s">
        <v>47</v>
      </c>
      <c r="R7086" t="s">
        <v>3701</v>
      </c>
      <c r="S7086" t="s">
        <v>74</v>
      </c>
      <c r="T7086" t="s">
        <v>75</v>
      </c>
      <c r="U7086" t="s">
        <v>3702</v>
      </c>
      <c r="V7086">
        <v>1626.1920000000002</v>
      </c>
      <c r="W7086">
        <v>9</v>
      </c>
      <c r="X7086" s="9">
        <f>Table1[[#This Row],[Discount]]</f>
        <v>0.2</v>
      </c>
      <c r="Y7086">
        <v>0.2</v>
      </c>
      <c r="Z7086">
        <v>121.96440000000001</v>
      </c>
    </row>
    <row r="7087" spans="1:26" ht="16" x14ac:dyDescent="0.2">
      <c r="A7087">
        <v>7086</v>
      </c>
      <c r="B7087" t="s">
        <v>9281</v>
      </c>
      <c r="C7087" s="1">
        <v>41908</v>
      </c>
      <c r="D7087">
        <f>YEAR(Table1[[#This Row],[Order Date]])</f>
        <v>2014</v>
      </c>
      <c r="E7087">
        <f>MONTH(Table1[[#This Row],[Order Date]])</f>
        <v>9</v>
      </c>
      <c r="F7087" t="str">
        <f>Table1[[#This Row],[Order Year]]&amp;"-"&amp;Table1[[#This Row],[Order Month]]</f>
        <v>2014-9</v>
      </c>
      <c r="G7087" s="5">
        <f>YEAR(Table1[[#This Row],[Order Date]])*100 + MONTH(Table1[[#This Row],[Order Date]])</f>
        <v>201409</v>
      </c>
      <c r="H7087" s="1">
        <v>41911</v>
      </c>
      <c r="I7087" t="s">
        <v>191</v>
      </c>
      <c r="J7087" t="s">
        <v>2825</v>
      </c>
      <c r="K7087" t="s">
        <v>2826</v>
      </c>
      <c r="L7087" t="s">
        <v>44</v>
      </c>
      <c r="M7087" t="s">
        <v>30</v>
      </c>
      <c r="N7087" t="s">
        <v>2255</v>
      </c>
      <c r="O7087" t="s">
        <v>150</v>
      </c>
      <c r="P7087">
        <v>19013</v>
      </c>
      <c r="Q7087" t="s">
        <v>151</v>
      </c>
      <c r="R7087" t="s">
        <v>6718</v>
      </c>
      <c r="S7087" t="s">
        <v>49</v>
      </c>
      <c r="T7087" t="s">
        <v>78</v>
      </c>
      <c r="U7087" t="s">
        <v>6719</v>
      </c>
      <c r="V7087">
        <v>8.5950000000000024</v>
      </c>
      <c r="W7087">
        <v>5</v>
      </c>
      <c r="X7087" s="9">
        <f>Table1[[#This Row],[Discount]]</f>
        <v>0.7</v>
      </c>
      <c r="Y7087">
        <v>0.7</v>
      </c>
      <c r="Z7087">
        <v>-6.3030000000000008</v>
      </c>
    </row>
    <row r="7088" spans="1:26" ht="16" x14ac:dyDescent="0.2">
      <c r="A7088">
        <v>7087</v>
      </c>
      <c r="B7088" t="s">
        <v>9281</v>
      </c>
      <c r="C7088" s="1">
        <v>41908</v>
      </c>
      <c r="D7088">
        <f>YEAR(Table1[[#This Row],[Order Date]])</f>
        <v>2014</v>
      </c>
      <c r="E7088">
        <f>MONTH(Table1[[#This Row],[Order Date]])</f>
        <v>9</v>
      </c>
      <c r="F7088" t="str">
        <f>Table1[[#This Row],[Order Year]]&amp;"-"&amp;Table1[[#This Row],[Order Month]]</f>
        <v>2014-9</v>
      </c>
      <c r="G7088" s="5">
        <f>YEAR(Table1[[#This Row],[Order Date]])*100 + MONTH(Table1[[#This Row],[Order Date]])</f>
        <v>201409</v>
      </c>
      <c r="H7088" s="1">
        <v>41911</v>
      </c>
      <c r="I7088" t="s">
        <v>191</v>
      </c>
      <c r="J7088" t="s">
        <v>2825</v>
      </c>
      <c r="K7088" t="s">
        <v>2826</v>
      </c>
      <c r="L7088" t="s">
        <v>44</v>
      </c>
      <c r="M7088" t="s">
        <v>30</v>
      </c>
      <c r="N7088" t="s">
        <v>2255</v>
      </c>
      <c r="O7088" t="s">
        <v>150</v>
      </c>
      <c r="P7088">
        <v>19013</v>
      </c>
      <c r="Q7088" t="s">
        <v>151</v>
      </c>
      <c r="R7088" t="s">
        <v>5897</v>
      </c>
      <c r="S7088" t="s">
        <v>49</v>
      </c>
      <c r="T7088" t="s">
        <v>581</v>
      </c>
      <c r="U7088" t="s">
        <v>5898</v>
      </c>
      <c r="V7088">
        <v>190.89600000000002</v>
      </c>
      <c r="W7088">
        <v>2</v>
      </c>
      <c r="X7088" s="9">
        <f>Table1[[#This Row],[Discount]]</f>
        <v>0.2</v>
      </c>
      <c r="Y7088">
        <v>0.2</v>
      </c>
      <c r="Z7088">
        <v>-42.951599999999999</v>
      </c>
    </row>
    <row r="7089" spans="1:26" ht="16" x14ac:dyDescent="0.2">
      <c r="A7089">
        <v>7088</v>
      </c>
      <c r="B7089" t="s">
        <v>9282</v>
      </c>
      <c r="C7089" s="1">
        <v>41855</v>
      </c>
      <c r="D7089">
        <f>YEAR(Table1[[#This Row],[Order Date]])</f>
        <v>2014</v>
      </c>
      <c r="E7089">
        <f>MONTH(Table1[[#This Row],[Order Date]])</f>
        <v>8</v>
      </c>
      <c r="F7089" t="str">
        <f>Table1[[#This Row],[Order Year]]&amp;"-"&amp;Table1[[#This Row],[Order Month]]</f>
        <v>2014-8</v>
      </c>
      <c r="G7089" s="5">
        <f>YEAR(Table1[[#This Row],[Order Date]])*100 + MONTH(Table1[[#This Row],[Order Date]])</f>
        <v>201408</v>
      </c>
      <c r="H7089" s="1">
        <v>41858</v>
      </c>
      <c r="I7089" t="s">
        <v>26</v>
      </c>
      <c r="J7089" t="s">
        <v>5924</v>
      </c>
      <c r="K7089" t="s">
        <v>5925</v>
      </c>
      <c r="L7089" t="s">
        <v>29</v>
      </c>
      <c r="M7089" t="s">
        <v>30</v>
      </c>
      <c r="N7089" t="s">
        <v>45</v>
      </c>
      <c r="O7089" t="s">
        <v>46</v>
      </c>
      <c r="P7089">
        <v>90004</v>
      </c>
      <c r="Q7089" t="s">
        <v>47</v>
      </c>
      <c r="R7089" t="s">
        <v>5271</v>
      </c>
      <c r="S7089" t="s">
        <v>49</v>
      </c>
      <c r="T7089" t="s">
        <v>62</v>
      </c>
      <c r="U7089" t="s">
        <v>5272</v>
      </c>
      <c r="V7089">
        <v>99.87</v>
      </c>
      <c r="W7089">
        <v>3</v>
      </c>
      <c r="X7089" s="9">
        <f>Table1[[#This Row],[Discount]]</f>
        <v>0</v>
      </c>
      <c r="Y7089">
        <v>0</v>
      </c>
      <c r="Z7089">
        <v>23.968799999999998</v>
      </c>
    </row>
    <row r="7090" spans="1:26" ht="16" x14ac:dyDescent="0.2">
      <c r="A7090">
        <v>7089</v>
      </c>
      <c r="B7090" t="s">
        <v>9283</v>
      </c>
      <c r="C7090" s="1">
        <v>41207</v>
      </c>
      <c r="D7090">
        <f>YEAR(Table1[[#This Row],[Order Date]])</f>
        <v>2012</v>
      </c>
      <c r="E7090">
        <f>MONTH(Table1[[#This Row],[Order Date]])</f>
        <v>10</v>
      </c>
      <c r="F7090" t="str">
        <f>Table1[[#This Row],[Order Year]]&amp;"-"&amp;Table1[[#This Row],[Order Month]]</f>
        <v>2012-10</v>
      </c>
      <c r="G7090" s="5">
        <f>YEAR(Table1[[#This Row],[Order Date]])*100 + MONTH(Table1[[#This Row],[Order Date]])</f>
        <v>201210</v>
      </c>
      <c r="H7090" s="1">
        <v>41209</v>
      </c>
      <c r="I7090" t="s">
        <v>26</v>
      </c>
      <c r="J7090" t="s">
        <v>1937</v>
      </c>
      <c r="K7090" t="s">
        <v>1938</v>
      </c>
      <c r="L7090" t="s">
        <v>29</v>
      </c>
      <c r="M7090" t="s">
        <v>30</v>
      </c>
      <c r="N7090" t="s">
        <v>5473</v>
      </c>
      <c r="O7090" t="s">
        <v>1395</v>
      </c>
      <c r="P7090">
        <v>89431</v>
      </c>
      <c r="Q7090" t="s">
        <v>47</v>
      </c>
      <c r="R7090" t="s">
        <v>4135</v>
      </c>
      <c r="S7090" t="s">
        <v>49</v>
      </c>
      <c r="T7090" t="s">
        <v>71</v>
      </c>
      <c r="U7090" t="s">
        <v>4136</v>
      </c>
      <c r="V7090">
        <v>79.36</v>
      </c>
      <c r="W7090">
        <v>4</v>
      </c>
      <c r="X7090" s="9">
        <f>Table1[[#This Row],[Discount]]</f>
        <v>0</v>
      </c>
      <c r="Y7090">
        <v>0</v>
      </c>
      <c r="Z7090">
        <v>23.807999999999993</v>
      </c>
    </row>
    <row r="7091" spans="1:26" ht="16" x14ac:dyDescent="0.2">
      <c r="A7091">
        <v>7090</v>
      </c>
      <c r="B7091" t="s">
        <v>9284</v>
      </c>
      <c r="C7091" s="1">
        <v>41806</v>
      </c>
      <c r="D7091">
        <f>YEAR(Table1[[#This Row],[Order Date]])</f>
        <v>2014</v>
      </c>
      <c r="E7091">
        <f>MONTH(Table1[[#This Row],[Order Date]])</f>
        <v>6</v>
      </c>
      <c r="F7091" t="str">
        <f>Table1[[#This Row],[Order Year]]&amp;"-"&amp;Table1[[#This Row],[Order Month]]</f>
        <v>2014-6</v>
      </c>
      <c r="G7091" s="5">
        <f>YEAR(Table1[[#This Row],[Order Date]])*100 + MONTH(Table1[[#This Row],[Order Date]])</f>
        <v>201406</v>
      </c>
      <c r="H7091" s="1">
        <v>41810</v>
      </c>
      <c r="I7091" t="s">
        <v>26</v>
      </c>
      <c r="J7091" t="s">
        <v>1016</v>
      </c>
      <c r="K7091" t="s">
        <v>1017</v>
      </c>
      <c r="L7091" t="s">
        <v>44</v>
      </c>
      <c r="M7091" t="s">
        <v>30</v>
      </c>
      <c r="N7091" t="s">
        <v>45</v>
      </c>
      <c r="O7091" t="s">
        <v>46</v>
      </c>
      <c r="P7091">
        <v>90032</v>
      </c>
      <c r="Q7091" t="s">
        <v>47</v>
      </c>
      <c r="R7091" t="s">
        <v>4764</v>
      </c>
      <c r="S7091" t="s">
        <v>74</v>
      </c>
      <c r="T7091" t="s">
        <v>75</v>
      </c>
      <c r="U7091" t="s">
        <v>4765</v>
      </c>
      <c r="V7091">
        <v>119.96</v>
      </c>
      <c r="W7091">
        <v>1</v>
      </c>
      <c r="X7091" s="9">
        <f>Table1[[#This Row],[Discount]]</f>
        <v>0.2</v>
      </c>
      <c r="Y7091">
        <v>0.2</v>
      </c>
      <c r="Z7091">
        <v>7.4974999999999987</v>
      </c>
    </row>
    <row r="7092" spans="1:26" ht="16" x14ac:dyDescent="0.2">
      <c r="A7092">
        <v>7091</v>
      </c>
      <c r="B7092" t="s">
        <v>9285</v>
      </c>
      <c r="C7092" s="1">
        <v>40917</v>
      </c>
      <c r="D7092">
        <f>YEAR(Table1[[#This Row],[Order Date]])</f>
        <v>2012</v>
      </c>
      <c r="E7092">
        <f>MONTH(Table1[[#This Row],[Order Date]])</f>
        <v>1</v>
      </c>
      <c r="F7092" t="str">
        <f>Table1[[#This Row],[Order Year]]&amp;"-"&amp;Table1[[#This Row],[Order Month]]</f>
        <v>2012-1</v>
      </c>
      <c r="G7092" s="5">
        <f>YEAR(Table1[[#This Row],[Order Date]])*100 + MONTH(Table1[[#This Row],[Order Date]])</f>
        <v>201201</v>
      </c>
      <c r="H7092" s="1">
        <v>40921</v>
      </c>
      <c r="I7092" t="s">
        <v>53</v>
      </c>
      <c r="J7092" t="s">
        <v>4489</v>
      </c>
      <c r="K7092" t="s">
        <v>4490</v>
      </c>
      <c r="L7092" t="s">
        <v>29</v>
      </c>
      <c r="M7092" t="s">
        <v>30</v>
      </c>
      <c r="N7092" t="s">
        <v>31</v>
      </c>
      <c r="O7092" t="s">
        <v>32</v>
      </c>
      <c r="P7092">
        <v>42420</v>
      </c>
      <c r="Q7092" t="s">
        <v>33</v>
      </c>
      <c r="R7092" t="s">
        <v>1057</v>
      </c>
      <c r="S7092" t="s">
        <v>49</v>
      </c>
      <c r="T7092" t="s">
        <v>93</v>
      </c>
      <c r="U7092" t="s">
        <v>189</v>
      </c>
      <c r="V7092">
        <v>106.32</v>
      </c>
      <c r="W7092">
        <v>3</v>
      </c>
      <c r="X7092" s="9">
        <f>Table1[[#This Row],[Discount]]</f>
        <v>0</v>
      </c>
      <c r="Y7092">
        <v>0</v>
      </c>
      <c r="Z7092">
        <v>49.970399999999991</v>
      </c>
    </row>
    <row r="7093" spans="1:26" ht="16" x14ac:dyDescent="0.2">
      <c r="A7093">
        <v>7092</v>
      </c>
      <c r="B7093" t="s">
        <v>9285</v>
      </c>
      <c r="C7093" s="1">
        <v>40917</v>
      </c>
      <c r="D7093">
        <f>YEAR(Table1[[#This Row],[Order Date]])</f>
        <v>2012</v>
      </c>
      <c r="E7093">
        <f>MONTH(Table1[[#This Row],[Order Date]])</f>
        <v>1</v>
      </c>
      <c r="F7093" t="str">
        <f>Table1[[#This Row],[Order Year]]&amp;"-"&amp;Table1[[#This Row],[Order Month]]</f>
        <v>2012-1</v>
      </c>
      <c r="G7093" s="5">
        <f>YEAR(Table1[[#This Row],[Order Date]])*100 + MONTH(Table1[[#This Row],[Order Date]])</f>
        <v>201201</v>
      </c>
      <c r="H7093" s="1">
        <v>40921</v>
      </c>
      <c r="I7093" t="s">
        <v>53</v>
      </c>
      <c r="J7093" t="s">
        <v>4489</v>
      </c>
      <c r="K7093" t="s">
        <v>4490</v>
      </c>
      <c r="L7093" t="s">
        <v>29</v>
      </c>
      <c r="M7093" t="s">
        <v>30</v>
      </c>
      <c r="N7093" t="s">
        <v>31</v>
      </c>
      <c r="O7093" t="s">
        <v>32</v>
      </c>
      <c r="P7093">
        <v>42420</v>
      </c>
      <c r="Q7093" t="s">
        <v>33</v>
      </c>
      <c r="R7093" t="s">
        <v>5370</v>
      </c>
      <c r="S7093" t="s">
        <v>49</v>
      </c>
      <c r="T7093" t="s">
        <v>81</v>
      </c>
      <c r="U7093" t="s">
        <v>5371</v>
      </c>
      <c r="V7093">
        <v>163.44</v>
      </c>
      <c r="W7093">
        <v>3</v>
      </c>
      <c r="X7093" s="9">
        <f>Table1[[#This Row],[Discount]]</f>
        <v>0</v>
      </c>
      <c r="Y7093">
        <v>0</v>
      </c>
      <c r="Z7093">
        <v>45.763200000000012</v>
      </c>
    </row>
    <row r="7094" spans="1:26" ht="16" x14ac:dyDescent="0.2">
      <c r="A7094">
        <v>7093</v>
      </c>
      <c r="B7094" t="s">
        <v>9285</v>
      </c>
      <c r="C7094" s="1">
        <v>40917</v>
      </c>
      <c r="D7094">
        <f>YEAR(Table1[[#This Row],[Order Date]])</f>
        <v>2012</v>
      </c>
      <c r="E7094">
        <f>MONTH(Table1[[#This Row],[Order Date]])</f>
        <v>1</v>
      </c>
      <c r="F7094" t="str">
        <f>Table1[[#This Row],[Order Year]]&amp;"-"&amp;Table1[[#This Row],[Order Month]]</f>
        <v>2012-1</v>
      </c>
      <c r="G7094" s="5">
        <f>YEAR(Table1[[#This Row],[Order Date]])*100 + MONTH(Table1[[#This Row],[Order Date]])</f>
        <v>201201</v>
      </c>
      <c r="H7094" s="1">
        <v>40921</v>
      </c>
      <c r="I7094" t="s">
        <v>53</v>
      </c>
      <c r="J7094" t="s">
        <v>4489</v>
      </c>
      <c r="K7094" t="s">
        <v>4490</v>
      </c>
      <c r="L7094" t="s">
        <v>29</v>
      </c>
      <c r="M7094" t="s">
        <v>30</v>
      </c>
      <c r="N7094" t="s">
        <v>31</v>
      </c>
      <c r="O7094" t="s">
        <v>32</v>
      </c>
      <c r="P7094">
        <v>42420</v>
      </c>
      <c r="Q7094" t="s">
        <v>33</v>
      </c>
      <c r="R7094" t="s">
        <v>5766</v>
      </c>
      <c r="S7094" t="s">
        <v>49</v>
      </c>
      <c r="T7094" t="s">
        <v>71</v>
      </c>
      <c r="U7094" t="s">
        <v>5767</v>
      </c>
      <c r="V7094">
        <v>42.76</v>
      </c>
      <c r="W7094">
        <v>2</v>
      </c>
      <c r="X7094" s="9">
        <f>Table1[[#This Row],[Discount]]</f>
        <v>0</v>
      </c>
      <c r="Y7094">
        <v>0</v>
      </c>
      <c r="Z7094">
        <v>11.117599999999999</v>
      </c>
    </row>
    <row r="7095" spans="1:26" ht="16" x14ac:dyDescent="0.2">
      <c r="A7095">
        <v>7094</v>
      </c>
      <c r="B7095" t="s">
        <v>9285</v>
      </c>
      <c r="C7095" s="1">
        <v>40917</v>
      </c>
      <c r="D7095">
        <f>YEAR(Table1[[#This Row],[Order Date]])</f>
        <v>2012</v>
      </c>
      <c r="E7095">
        <f>MONTH(Table1[[#This Row],[Order Date]])</f>
        <v>1</v>
      </c>
      <c r="F7095" t="str">
        <f>Table1[[#This Row],[Order Year]]&amp;"-"&amp;Table1[[#This Row],[Order Month]]</f>
        <v>2012-1</v>
      </c>
      <c r="G7095" s="5">
        <f>YEAR(Table1[[#This Row],[Order Date]])*100 + MONTH(Table1[[#This Row],[Order Date]])</f>
        <v>201201</v>
      </c>
      <c r="H7095" s="1">
        <v>40921</v>
      </c>
      <c r="I7095" t="s">
        <v>53</v>
      </c>
      <c r="J7095" t="s">
        <v>4489</v>
      </c>
      <c r="K7095" t="s">
        <v>4490</v>
      </c>
      <c r="L7095" t="s">
        <v>29</v>
      </c>
      <c r="M7095" t="s">
        <v>30</v>
      </c>
      <c r="N7095" t="s">
        <v>31</v>
      </c>
      <c r="O7095" t="s">
        <v>32</v>
      </c>
      <c r="P7095">
        <v>42420</v>
      </c>
      <c r="Q7095" t="s">
        <v>33</v>
      </c>
      <c r="R7095" t="s">
        <v>6654</v>
      </c>
      <c r="S7095" t="s">
        <v>49</v>
      </c>
      <c r="T7095" t="s">
        <v>93</v>
      </c>
      <c r="U7095" t="s">
        <v>6655</v>
      </c>
      <c r="V7095">
        <v>51.550000000000004</v>
      </c>
      <c r="W7095">
        <v>5</v>
      </c>
      <c r="X7095" s="9">
        <f>Table1[[#This Row],[Discount]]</f>
        <v>0</v>
      </c>
      <c r="Y7095">
        <v>0</v>
      </c>
      <c r="Z7095">
        <v>24.2285</v>
      </c>
    </row>
    <row r="7096" spans="1:26" ht="16" x14ac:dyDescent="0.2">
      <c r="A7096">
        <v>7095</v>
      </c>
      <c r="B7096" t="s">
        <v>9286</v>
      </c>
      <c r="C7096" s="1">
        <v>40948</v>
      </c>
      <c r="D7096">
        <f>YEAR(Table1[[#This Row],[Order Date]])</f>
        <v>2012</v>
      </c>
      <c r="E7096">
        <f>MONTH(Table1[[#This Row],[Order Date]])</f>
        <v>2</v>
      </c>
      <c r="F7096" t="str">
        <f>Table1[[#This Row],[Order Year]]&amp;"-"&amp;Table1[[#This Row],[Order Month]]</f>
        <v>2012-2</v>
      </c>
      <c r="G7096" s="5">
        <f>YEAR(Table1[[#This Row],[Order Date]])*100 + MONTH(Table1[[#This Row],[Order Date]])</f>
        <v>201202</v>
      </c>
      <c r="H7096" s="1">
        <v>40952</v>
      </c>
      <c r="I7096" t="s">
        <v>26</v>
      </c>
      <c r="J7096" t="s">
        <v>4539</v>
      </c>
      <c r="K7096" t="s">
        <v>4540</v>
      </c>
      <c r="L7096" t="s">
        <v>29</v>
      </c>
      <c r="M7096" t="s">
        <v>30</v>
      </c>
      <c r="N7096" t="s">
        <v>360</v>
      </c>
      <c r="O7096" t="s">
        <v>214</v>
      </c>
      <c r="P7096">
        <v>62521</v>
      </c>
      <c r="Q7096" t="s">
        <v>108</v>
      </c>
      <c r="R7096" t="s">
        <v>1183</v>
      </c>
      <c r="S7096" t="s">
        <v>74</v>
      </c>
      <c r="T7096" t="s">
        <v>164</v>
      </c>
      <c r="U7096" t="s">
        <v>1184</v>
      </c>
      <c r="V7096">
        <v>479.952</v>
      </c>
      <c r="W7096">
        <v>6</v>
      </c>
      <c r="X7096" s="9">
        <f>Table1[[#This Row],[Discount]]</f>
        <v>0.2</v>
      </c>
      <c r="Y7096">
        <v>0.2</v>
      </c>
      <c r="Z7096">
        <v>89.990999999999985</v>
      </c>
    </row>
    <row r="7097" spans="1:26" ht="16" x14ac:dyDescent="0.2">
      <c r="A7097">
        <v>7096</v>
      </c>
      <c r="B7097" t="s">
        <v>9287</v>
      </c>
      <c r="C7097" s="1">
        <v>41506</v>
      </c>
      <c r="D7097">
        <f>YEAR(Table1[[#This Row],[Order Date]])</f>
        <v>2013</v>
      </c>
      <c r="E7097">
        <f>MONTH(Table1[[#This Row],[Order Date]])</f>
        <v>8</v>
      </c>
      <c r="F7097" t="str">
        <f>Table1[[#This Row],[Order Year]]&amp;"-"&amp;Table1[[#This Row],[Order Month]]</f>
        <v>2013-8</v>
      </c>
      <c r="G7097" s="5">
        <f>YEAR(Table1[[#This Row],[Order Date]])*100 + MONTH(Table1[[#This Row],[Order Date]])</f>
        <v>201308</v>
      </c>
      <c r="H7097" s="1">
        <v>41507</v>
      </c>
      <c r="I7097" t="s">
        <v>191</v>
      </c>
      <c r="J7097" t="s">
        <v>2181</v>
      </c>
      <c r="K7097" t="s">
        <v>2182</v>
      </c>
      <c r="L7097" t="s">
        <v>29</v>
      </c>
      <c r="M7097" t="s">
        <v>30</v>
      </c>
      <c r="N7097" t="s">
        <v>269</v>
      </c>
      <c r="O7097" t="s">
        <v>270</v>
      </c>
      <c r="P7097">
        <v>10009</v>
      </c>
      <c r="Q7097" t="s">
        <v>151</v>
      </c>
      <c r="R7097" t="s">
        <v>3913</v>
      </c>
      <c r="S7097" t="s">
        <v>49</v>
      </c>
      <c r="T7097" t="s">
        <v>78</v>
      </c>
      <c r="U7097" t="s">
        <v>3914</v>
      </c>
      <c r="V7097">
        <v>146.68799999999999</v>
      </c>
      <c r="W7097">
        <v>6</v>
      </c>
      <c r="X7097" s="9">
        <f>Table1[[#This Row],[Discount]]</f>
        <v>0.2</v>
      </c>
      <c r="Y7097">
        <v>0.2</v>
      </c>
      <c r="Z7097">
        <v>55.007999999999996</v>
      </c>
    </row>
    <row r="7098" spans="1:26" ht="16" x14ac:dyDescent="0.2">
      <c r="A7098">
        <v>7097</v>
      </c>
      <c r="B7098" t="s">
        <v>9287</v>
      </c>
      <c r="C7098" s="1">
        <v>41506</v>
      </c>
      <c r="D7098">
        <f>YEAR(Table1[[#This Row],[Order Date]])</f>
        <v>2013</v>
      </c>
      <c r="E7098">
        <f>MONTH(Table1[[#This Row],[Order Date]])</f>
        <v>8</v>
      </c>
      <c r="F7098" t="str">
        <f>Table1[[#This Row],[Order Year]]&amp;"-"&amp;Table1[[#This Row],[Order Month]]</f>
        <v>2013-8</v>
      </c>
      <c r="G7098" s="5">
        <f>YEAR(Table1[[#This Row],[Order Date]])*100 + MONTH(Table1[[#This Row],[Order Date]])</f>
        <v>201308</v>
      </c>
      <c r="H7098" s="1">
        <v>41507</v>
      </c>
      <c r="I7098" t="s">
        <v>191</v>
      </c>
      <c r="J7098" t="s">
        <v>2181</v>
      </c>
      <c r="K7098" t="s">
        <v>2182</v>
      </c>
      <c r="L7098" t="s">
        <v>29</v>
      </c>
      <c r="M7098" t="s">
        <v>30</v>
      </c>
      <c r="N7098" t="s">
        <v>269</v>
      </c>
      <c r="O7098" t="s">
        <v>270</v>
      </c>
      <c r="P7098">
        <v>10009</v>
      </c>
      <c r="Q7098" t="s">
        <v>151</v>
      </c>
      <c r="R7098" t="s">
        <v>6992</v>
      </c>
      <c r="S7098" t="s">
        <v>49</v>
      </c>
      <c r="T7098" t="s">
        <v>78</v>
      </c>
      <c r="U7098" t="s">
        <v>6993</v>
      </c>
      <c r="V7098">
        <v>276.78400000000005</v>
      </c>
      <c r="W7098">
        <v>2</v>
      </c>
      <c r="X7098" s="9">
        <f>Table1[[#This Row],[Discount]]</f>
        <v>0.2</v>
      </c>
      <c r="Y7098">
        <v>0.2</v>
      </c>
      <c r="Z7098">
        <v>89.954799999999992</v>
      </c>
    </row>
    <row r="7099" spans="1:26" ht="16" x14ac:dyDescent="0.2">
      <c r="A7099">
        <v>7098</v>
      </c>
      <c r="B7099" t="s">
        <v>9287</v>
      </c>
      <c r="C7099" s="1">
        <v>41506</v>
      </c>
      <c r="D7099">
        <f>YEAR(Table1[[#This Row],[Order Date]])</f>
        <v>2013</v>
      </c>
      <c r="E7099">
        <f>MONTH(Table1[[#This Row],[Order Date]])</f>
        <v>8</v>
      </c>
      <c r="F7099" t="str">
        <f>Table1[[#This Row],[Order Year]]&amp;"-"&amp;Table1[[#This Row],[Order Month]]</f>
        <v>2013-8</v>
      </c>
      <c r="G7099" s="5">
        <f>YEAR(Table1[[#This Row],[Order Date]])*100 + MONTH(Table1[[#This Row],[Order Date]])</f>
        <v>201308</v>
      </c>
      <c r="H7099" s="1">
        <v>41507</v>
      </c>
      <c r="I7099" t="s">
        <v>191</v>
      </c>
      <c r="J7099" t="s">
        <v>2181</v>
      </c>
      <c r="K7099" t="s">
        <v>2182</v>
      </c>
      <c r="L7099" t="s">
        <v>29</v>
      </c>
      <c r="M7099" t="s">
        <v>30</v>
      </c>
      <c r="N7099" t="s">
        <v>269</v>
      </c>
      <c r="O7099" t="s">
        <v>270</v>
      </c>
      <c r="P7099">
        <v>10009</v>
      </c>
      <c r="Q7099" t="s">
        <v>151</v>
      </c>
      <c r="R7099" t="s">
        <v>3347</v>
      </c>
      <c r="S7099" t="s">
        <v>49</v>
      </c>
      <c r="T7099" t="s">
        <v>78</v>
      </c>
      <c r="U7099" t="s">
        <v>3348</v>
      </c>
      <c r="V7099">
        <v>25.32</v>
      </c>
      <c r="W7099">
        <v>5</v>
      </c>
      <c r="X7099" s="9">
        <f>Table1[[#This Row],[Discount]]</f>
        <v>0.2</v>
      </c>
      <c r="Y7099">
        <v>0.2</v>
      </c>
      <c r="Z7099">
        <v>9.1785000000000014</v>
      </c>
    </row>
    <row r="7100" spans="1:26" ht="16" x14ac:dyDescent="0.2">
      <c r="A7100">
        <v>7099</v>
      </c>
      <c r="B7100" t="s">
        <v>9288</v>
      </c>
      <c r="C7100" s="1">
        <v>41950</v>
      </c>
      <c r="D7100">
        <f>YEAR(Table1[[#This Row],[Order Date]])</f>
        <v>2014</v>
      </c>
      <c r="E7100">
        <f>MONTH(Table1[[#This Row],[Order Date]])</f>
        <v>11</v>
      </c>
      <c r="F7100" t="str">
        <f>Table1[[#This Row],[Order Year]]&amp;"-"&amp;Table1[[#This Row],[Order Month]]</f>
        <v>2014-11</v>
      </c>
      <c r="G7100" s="5">
        <f>YEAR(Table1[[#This Row],[Order Date]])*100 + MONTH(Table1[[#This Row],[Order Date]])</f>
        <v>201411</v>
      </c>
      <c r="H7100" s="1">
        <v>41954</v>
      </c>
      <c r="I7100" t="s">
        <v>53</v>
      </c>
      <c r="J7100" t="s">
        <v>2203</v>
      </c>
      <c r="K7100" t="s">
        <v>2204</v>
      </c>
      <c r="L7100" t="s">
        <v>29</v>
      </c>
      <c r="M7100" t="s">
        <v>30</v>
      </c>
      <c r="N7100" t="s">
        <v>269</v>
      </c>
      <c r="O7100" t="s">
        <v>270</v>
      </c>
      <c r="P7100">
        <v>10011</v>
      </c>
      <c r="Q7100" t="s">
        <v>151</v>
      </c>
      <c r="R7100" t="s">
        <v>8181</v>
      </c>
      <c r="S7100" t="s">
        <v>49</v>
      </c>
      <c r="T7100" t="s">
        <v>93</v>
      </c>
      <c r="U7100" t="s">
        <v>8182</v>
      </c>
      <c r="V7100">
        <v>318.95999999999998</v>
      </c>
      <c r="W7100">
        <v>9</v>
      </c>
      <c r="X7100" s="9">
        <f>Table1[[#This Row],[Discount]]</f>
        <v>0</v>
      </c>
      <c r="Y7100">
        <v>0</v>
      </c>
      <c r="Z7100">
        <v>149.91119999999998</v>
      </c>
    </row>
    <row r="7101" spans="1:26" ht="16" x14ac:dyDescent="0.2">
      <c r="A7101">
        <v>7100</v>
      </c>
      <c r="B7101" t="s">
        <v>9289</v>
      </c>
      <c r="C7101" s="1">
        <v>41269</v>
      </c>
      <c r="D7101">
        <f>YEAR(Table1[[#This Row],[Order Date]])</f>
        <v>2012</v>
      </c>
      <c r="E7101">
        <f>MONTH(Table1[[#This Row],[Order Date]])</f>
        <v>12</v>
      </c>
      <c r="F7101" t="str">
        <f>Table1[[#This Row],[Order Year]]&amp;"-"&amp;Table1[[#This Row],[Order Month]]</f>
        <v>2012-12</v>
      </c>
      <c r="G7101" s="5">
        <f>YEAR(Table1[[#This Row],[Order Date]])*100 + MONTH(Table1[[#This Row],[Order Date]])</f>
        <v>201212</v>
      </c>
      <c r="H7101" s="1">
        <v>41273</v>
      </c>
      <c r="I7101" t="s">
        <v>26</v>
      </c>
      <c r="J7101" t="s">
        <v>5882</v>
      </c>
      <c r="K7101" t="s">
        <v>5883</v>
      </c>
      <c r="L7101" t="s">
        <v>29</v>
      </c>
      <c r="M7101" t="s">
        <v>30</v>
      </c>
      <c r="N7101" t="s">
        <v>269</v>
      </c>
      <c r="O7101" t="s">
        <v>270</v>
      </c>
      <c r="P7101">
        <v>10009</v>
      </c>
      <c r="Q7101" t="s">
        <v>151</v>
      </c>
      <c r="R7101" t="s">
        <v>8181</v>
      </c>
      <c r="S7101" t="s">
        <v>49</v>
      </c>
      <c r="T7101" t="s">
        <v>93</v>
      </c>
      <c r="U7101" t="s">
        <v>8182</v>
      </c>
      <c r="V7101">
        <v>212.64</v>
      </c>
      <c r="W7101">
        <v>6</v>
      </c>
      <c r="X7101" s="9">
        <f>Table1[[#This Row],[Discount]]</f>
        <v>0</v>
      </c>
      <c r="Y7101">
        <v>0</v>
      </c>
      <c r="Z7101">
        <v>99.940799999999982</v>
      </c>
    </row>
    <row r="7102" spans="1:26" ht="16" x14ac:dyDescent="0.2">
      <c r="A7102">
        <v>7101</v>
      </c>
      <c r="B7102" t="s">
        <v>9290</v>
      </c>
      <c r="C7102" s="1">
        <v>40870</v>
      </c>
      <c r="D7102">
        <f>YEAR(Table1[[#This Row],[Order Date]])</f>
        <v>2011</v>
      </c>
      <c r="E7102">
        <f>MONTH(Table1[[#This Row],[Order Date]])</f>
        <v>11</v>
      </c>
      <c r="F7102" t="str">
        <f>Table1[[#This Row],[Order Year]]&amp;"-"&amp;Table1[[#This Row],[Order Month]]</f>
        <v>2011-11</v>
      </c>
      <c r="G7102" s="5">
        <f>YEAR(Table1[[#This Row],[Order Date]])*100 + MONTH(Table1[[#This Row],[Order Date]])</f>
        <v>201111</v>
      </c>
      <c r="H7102" s="1">
        <v>40875</v>
      </c>
      <c r="I7102" t="s">
        <v>53</v>
      </c>
      <c r="J7102" t="s">
        <v>2701</v>
      </c>
      <c r="K7102" t="s">
        <v>2702</v>
      </c>
      <c r="L7102" t="s">
        <v>29</v>
      </c>
      <c r="M7102" t="s">
        <v>30</v>
      </c>
      <c r="N7102" t="s">
        <v>625</v>
      </c>
      <c r="O7102" t="s">
        <v>313</v>
      </c>
      <c r="P7102">
        <v>85254</v>
      </c>
      <c r="Q7102" t="s">
        <v>47</v>
      </c>
      <c r="R7102" t="s">
        <v>4690</v>
      </c>
      <c r="S7102" t="s">
        <v>49</v>
      </c>
      <c r="T7102" t="s">
        <v>176</v>
      </c>
      <c r="U7102" t="s">
        <v>189</v>
      </c>
      <c r="V7102">
        <v>23.472000000000001</v>
      </c>
      <c r="W7102">
        <v>3</v>
      </c>
      <c r="X7102" s="9">
        <f>Table1[[#This Row],[Discount]]</f>
        <v>0.2</v>
      </c>
      <c r="Y7102">
        <v>0.2</v>
      </c>
      <c r="Z7102">
        <v>8.8019999999999978</v>
      </c>
    </row>
    <row r="7103" spans="1:26" ht="16" x14ac:dyDescent="0.2">
      <c r="A7103">
        <v>7102</v>
      </c>
      <c r="B7103" t="s">
        <v>9291</v>
      </c>
      <c r="C7103" s="1">
        <v>41488</v>
      </c>
      <c r="D7103">
        <f>YEAR(Table1[[#This Row],[Order Date]])</f>
        <v>2013</v>
      </c>
      <c r="E7103">
        <f>MONTH(Table1[[#This Row],[Order Date]])</f>
        <v>8</v>
      </c>
      <c r="F7103" t="str">
        <f>Table1[[#This Row],[Order Year]]&amp;"-"&amp;Table1[[#This Row],[Order Month]]</f>
        <v>2013-8</v>
      </c>
      <c r="G7103" s="5">
        <f>YEAR(Table1[[#This Row],[Order Date]])*100 + MONTH(Table1[[#This Row],[Order Date]])</f>
        <v>201308</v>
      </c>
      <c r="H7103" s="1">
        <v>41492</v>
      </c>
      <c r="I7103" t="s">
        <v>26</v>
      </c>
      <c r="J7103" t="s">
        <v>7290</v>
      </c>
      <c r="K7103" t="s">
        <v>7291</v>
      </c>
      <c r="L7103" t="s">
        <v>44</v>
      </c>
      <c r="M7103" t="s">
        <v>30</v>
      </c>
      <c r="N7103" t="s">
        <v>1617</v>
      </c>
      <c r="O7103" t="s">
        <v>107</v>
      </c>
      <c r="P7103">
        <v>79109</v>
      </c>
      <c r="Q7103" t="s">
        <v>108</v>
      </c>
      <c r="R7103" t="s">
        <v>188</v>
      </c>
      <c r="S7103" t="s">
        <v>49</v>
      </c>
      <c r="T7103" t="s">
        <v>93</v>
      </c>
      <c r="U7103" t="s">
        <v>189</v>
      </c>
      <c r="V7103">
        <v>19.648</v>
      </c>
      <c r="W7103">
        <v>2</v>
      </c>
      <c r="X7103" s="9">
        <f>Table1[[#This Row],[Discount]]</f>
        <v>0.2</v>
      </c>
      <c r="Y7103">
        <v>0.2</v>
      </c>
      <c r="Z7103">
        <v>6.6311999999999989</v>
      </c>
    </row>
    <row r="7104" spans="1:26" ht="16" x14ac:dyDescent="0.2">
      <c r="A7104">
        <v>7103</v>
      </c>
      <c r="B7104" t="s">
        <v>9292</v>
      </c>
      <c r="C7104" s="1">
        <v>40807</v>
      </c>
      <c r="D7104">
        <f>YEAR(Table1[[#This Row],[Order Date]])</f>
        <v>2011</v>
      </c>
      <c r="E7104">
        <f>MONTH(Table1[[#This Row],[Order Date]])</f>
        <v>9</v>
      </c>
      <c r="F7104" t="str">
        <f>Table1[[#This Row],[Order Year]]&amp;"-"&amp;Table1[[#This Row],[Order Month]]</f>
        <v>2011-9</v>
      </c>
      <c r="G7104" s="5">
        <f>YEAR(Table1[[#This Row],[Order Date]])*100 + MONTH(Table1[[#This Row],[Order Date]])</f>
        <v>201109</v>
      </c>
      <c r="H7104" s="1">
        <v>40810</v>
      </c>
      <c r="I7104" t="s">
        <v>191</v>
      </c>
      <c r="J7104" t="s">
        <v>3420</v>
      </c>
      <c r="K7104" t="s">
        <v>3421</v>
      </c>
      <c r="L7104" t="s">
        <v>29</v>
      </c>
      <c r="M7104" t="s">
        <v>30</v>
      </c>
      <c r="N7104" t="s">
        <v>149</v>
      </c>
      <c r="O7104" t="s">
        <v>150</v>
      </c>
      <c r="P7104">
        <v>19140</v>
      </c>
      <c r="Q7104" t="s">
        <v>151</v>
      </c>
      <c r="R7104" t="s">
        <v>1375</v>
      </c>
      <c r="S7104" t="s">
        <v>49</v>
      </c>
      <c r="T7104" t="s">
        <v>78</v>
      </c>
      <c r="U7104" t="s">
        <v>1376</v>
      </c>
      <c r="V7104">
        <v>6.5700000000000012</v>
      </c>
      <c r="W7104">
        <v>3</v>
      </c>
      <c r="X7104" s="9">
        <f>Table1[[#This Row],[Discount]]</f>
        <v>0.7</v>
      </c>
      <c r="Y7104">
        <v>0.7</v>
      </c>
      <c r="Z7104">
        <v>-5.036999999999999</v>
      </c>
    </row>
    <row r="7105" spans="1:26" ht="16" x14ac:dyDescent="0.2">
      <c r="A7105">
        <v>7104</v>
      </c>
      <c r="B7105" t="s">
        <v>9293</v>
      </c>
      <c r="C7105" s="1">
        <v>41887</v>
      </c>
      <c r="D7105">
        <f>YEAR(Table1[[#This Row],[Order Date]])</f>
        <v>2014</v>
      </c>
      <c r="E7105">
        <f>MONTH(Table1[[#This Row],[Order Date]])</f>
        <v>9</v>
      </c>
      <c r="F7105" t="str">
        <f>Table1[[#This Row],[Order Year]]&amp;"-"&amp;Table1[[#This Row],[Order Month]]</f>
        <v>2014-9</v>
      </c>
      <c r="G7105" s="5">
        <f>YEAR(Table1[[#This Row],[Order Date]])*100 + MONTH(Table1[[#This Row],[Order Date]])</f>
        <v>201409</v>
      </c>
      <c r="H7105" s="1">
        <v>41891</v>
      </c>
      <c r="I7105" t="s">
        <v>53</v>
      </c>
      <c r="J7105" t="s">
        <v>3483</v>
      </c>
      <c r="K7105" t="s">
        <v>3484</v>
      </c>
      <c r="L7105" t="s">
        <v>29</v>
      </c>
      <c r="M7105" t="s">
        <v>30</v>
      </c>
      <c r="N7105" t="s">
        <v>2545</v>
      </c>
      <c r="O7105" t="s">
        <v>46</v>
      </c>
      <c r="P7105">
        <v>92704</v>
      </c>
      <c r="Q7105" t="s">
        <v>47</v>
      </c>
      <c r="R7105" t="s">
        <v>7566</v>
      </c>
      <c r="S7105" t="s">
        <v>49</v>
      </c>
      <c r="T7105" t="s">
        <v>62</v>
      </c>
      <c r="U7105" t="s">
        <v>7567</v>
      </c>
      <c r="V7105">
        <v>421.1</v>
      </c>
      <c r="W7105">
        <v>2</v>
      </c>
      <c r="X7105" s="9">
        <f>Table1[[#This Row],[Discount]]</f>
        <v>0</v>
      </c>
      <c r="Y7105">
        <v>0</v>
      </c>
      <c r="Z7105">
        <v>105.27499999999998</v>
      </c>
    </row>
    <row r="7106" spans="1:26" ht="16" x14ac:dyDescent="0.2">
      <c r="A7106">
        <v>7105</v>
      </c>
      <c r="B7106" t="s">
        <v>9294</v>
      </c>
      <c r="C7106" s="1">
        <v>41810</v>
      </c>
      <c r="D7106">
        <f>YEAR(Table1[[#This Row],[Order Date]])</f>
        <v>2014</v>
      </c>
      <c r="E7106">
        <f>MONTH(Table1[[#This Row],[Order Date]])</f>
        <v>6</v>
      </c>
      <c r="F7106" t="str">
        <f>Table1[[#This Row],[Order Year]]&amp;"-"&amp;Table1[[#This Row],[Order Month]]</f>
        <v>2014-6</v>
      </c>
      <c r="G7106" s="5">
        <f>YEAR(Table1[[#This Row],[Order Date]])*100 + MONTH(Table1[[#This Row],[Order Date]])</f>
        <v>201406</v>
      </c>
      <c r="H7106" s="1">
        <v>41812</v>
      </c>
      <c r="I7106" t="s">
        <v>26</v>
      </c>
      <c r="J7106" t="s">
        <v>4619</v>
      </c>
      <c r="K7106" t="s">
        <v>4620</v>
      </c>
      <c r="L7106" t="s">
        <v>44</v>
      </c>
      <c r="M7106" t="s">
        <v>30</v>
      </c>
      <c r="N7106" t="s">
        <v>609</v>
      </c>
      <c r="O7106" t="s">
        <v>501</v>
      </c>
      <c r="P7106">
        <v>43055</v>
      </c>
      <c r="Q7106" t="s">
        <v>151</v>
      </c>
      <c r="R7106" t="s">
        <v>1283</v>
      </c>
      <c r="S7106" t="s">
        <v>35</v>
      </c>
      <c r="T7106" t="s">
        <v>39</v>
      </c>
      <c r="U7106" t="s">
        <v>1284</v>
      </c>
      <c r="V7106">
        <v>760.11599999999987</v>
      </c>
      <c r="W7106">
        <v>6</v>
      </c>
      <c r="X7106" s="9">
        <f>Table1[[#This Row],[Discount]]</f>
        <v>0.3</v>
      </c>
      <c r="Y7106">
        <v>0.3</v>
      </c>
      <c r="Z7106">
        <v>-43.435200000000009</v>
      </c>
    </row>
    <row r="7107" spans="1:26" ht="16" x14ac:dyDescent="0.2">
      <c r="A7107">
        <v>7106</v>
      </c>
      <c r="B7107" t="s">
        <v>9294</v>
      </c>
      <c r="C7107" s="1">
        <v>41810</v>
      </c>
      <c r="D7107">
        <f>YEAR(Table1[[#This Row],[Order Date]])</f>
        <v>2014</v>
      </c>
      <c r="E7107">
        <f>MONTH(Table1[[#This Row],[Order Date]])</f>
        <v>6</v>
      </c>
      <c r="F7107" t="str">
        <f>Table1[[#This Row],[Order Year]]&amp;"-"&amp;Table1[[#This Row],[Order Month]]</f>
        <v>2014-6</v>
      </c>
      <c r="G7107" s="5">
        <f>YEAR(Table1[[#This Row],[Order Date]])*100 + MONTH(Table1[[#This Row],[Order Date]])</f>
        <v>201406</v>
      </c>
      <c r="H7107" s="1">
        <v>41812</v>
      </c>
      <c r="I7107" t="s">
        <v>26</v>
      </c>
      <c r="J7107" t="s">
        <v>4619</v>
      </c>
      <c r="K7107" t="s">
        <v>4620</v>
      </c>
      <c r="L7107" t="s">
        <v>44</v>
      </c>
      <c r="M7107" t="s">
        <v>30</v>
      </c>
      <c r="N7107" t="s">
        <v>609</v>
      </c>
      <c r="O7107" t="s">
        <v>501</v>
      </c>
      <c r="P7107">
        <v>43055</v>
      </c>
      <c r="Q7107" t="s">
        <v>151</v>
      </c>
      <c r="R7107" t="s">
        <v>5657</v>
      </c>
      <c r="S7107" t="s">
        <v>35</v>
      </c>
      <c r="T7107" t="s">
        <v>68</v>
      </c>
      <c r="U7107" t="s">
        <v>5658</v>
      </c>
      <c r="V7107">
        <v>38.784000000000006</v>
      </c>
      <c r="W7107">
        <v>3</v>
      </c>
      <c r="X7107" s="9">
        <f>Table1[[#This Row],[Discount]]</f>
        <v>0.2</v>
      </c>
      <c r="Y7107">
        <v>0.2</v>
      </c>
      <c r="Z7107">
        <v>7.2719999999999949</v>
      </c>
    </row>
    <row r="7108" spans="1:26" ht="16" x14ac:dyDescent="0.2">
      <c r="A7108">
        <v>7107</v>
      </c>
      <c r="B7108" t="s">
        <v>9294</v>
      </c>
      <c r="C7108" s="1">
        <v>41810</v>
      </c>
      <c r="D7108">
        <f>YEAR(Table1[[#This Row],[Order Date]])</f>
        <v>2014</v>
      </c>
      <c r="E7108">
        <f>MONTH(Table1[[#This Row],[Order Date]])</f>
        <v>6</v>
      </c>
      <c r="F7108" t="str">
        <f>Table1[[#This Row],[Order Year]]&amp;"-"&amp;Table1[[#This Row],[Order Month]]</f>
        <v>2014-6</v>
      </c>
      <c r="G7108" s="5">
        <f>YEAR(Table1[[#This Row],[Order Date]])*100 + MONTH(Table1[[#This Row],[Order Date]])</f>
        <v>201406</v>
      </c>
      <c r="H7108" s="1">
        <v>41812</v>
      </c>
      <c r="I7108" t="s">
        <v>26</v>
      </c>
      <c r="J7108" t="s">
        <v>4619</v>
      </c>
      <c r="K7108" t="s">
        <v>4620</v>
      </c>
      <c r="L7108" t="s">
        <v>44</v>
      </c>
      <c r="M7108" t="s">
        <v>30</v>
      </c>
      <c r="N7108" t="s">
        <v>609</v>
      </c>
      <c r="O7108" t="s">
        <v>501</v>
      </c>
      <c r="P7108">
        <v>43055</v>
      </c>
      <c r="Q7108" t="s">
        <v>151</v>
      </c>
      <c r="R7108" t="s">
        <v>7148</v>
      </c>
      <c r="S7108" t="s">
        <v>74</v>
      </c>
      <c r="T7108" t="s">
        <v>164</v>
      </c>
      <c r="U7108" t="s">
        <v>7149</v>
      </c>
      <c r="V7108">
        <v>122.32799999999999</v>
      </c>
      <c r="W7108">
        <v>9</v>
      </c>
      <c r="X7108" s="9">
        <f>Table1[[#This Row],[Discount]]</f>
        <v>0.2</v>
      </c>
      <c r="Y7108">
        <v>0.2</v>
      </c>
      <c r="Z7108">
        <v>1.5291000000000032</v>
      </c>
    </row>
    <row r="7109" spans="1:26" ht="16" x14ac:dyDescent="0.2">
      <c r="A7109">
        <v>7108</v>
      </c>
      <c r="B7109" t="s">
        <v>9295</v>
      </c>
      <c r="C7109" s="1">
        <v>41384</v>
      </c>
      <c r="D7109">
        <f>YEAR(Table1[[#This Row],[Order Date]])</f>
        <v>2013</v>
      </c>
      <c r="E7109">
        <f>MONTH(Table1[[#This Row],[Order Date]])</f>
        <v>4</v>
      </c>
      <c r="F7109" t="str">
        <f>Table1[[#This Row],[Order Year]]&amp;"-"&amp;Table1[[#This Row],[Order Month]]</f>
        <v>2013-4</v>
      </c>
      <c r="G7109" s="5">
        <f>YEAR(Table1[[#This Row],[Order Date]])*100 + MONTH(Table1[[#This Row],[Order Date]])</f>
        <v>201304</v>
      </c>
      <c r="H7109" s="1">
        <v>41391</v>
      </c>
      <c r="I7109" t="s">
        <v>53</v>
      </c>
      <c r="J7109" t="s">
        <v>293</v>
      </c>
      <c r="K7109" t="s">
        <v>294</v>
      </c>
      <c r="L7109" t="s">
        <v>29</v>
      </c>
      <c r="M7109" t="s">
        <v>30</v>
      </c>
      <c r="N7109" t="s">
        <v>269</v>
      </c>
      <c r="O7109" t="s">
        <v>270</v>
      </c>
      <c r="P7109">
        <v>10035</v>
      </c>
      <c r="Q7109" t="s">
        <v>151</v>
      </c>
      <c r="R7109" t="s">
        <v>2787</v>
      </c>
      <c r="S7109" t="s">
        <v>74</v>
      </c>
      <c r="T7109" t="s">
        <v>75</v>
      </c>
      <c r="U7109" t="s">
        <v>2788</v>
      </c>
      <c r="V7109">
        <v>25.98</v>
      </c>
      <c r="W7109">
        <v>2</v>
      </c>
      <c r="X7109" s="9">
        <f>Table1[[#This Row],[Discount]]</f>
        <v>0</v>
      </c>
      <c r="Y7109">
        <v>0</v>
      </c>
      <c r="Z7109">
        <v>0.77939999999999898</v>
      </c>
    </row>
    <row r="7110" spans="1:26" ht="16" x14ac:dyDescent="0.2">
      <c r="A7110">
        <v>7109</v>
      </c>
      <c r="B7110" t="s">
        <v>9295</v>
      </c>
      <c r="C7110" s="1">
        <v>41384</v>
      </c>
      <c r="D7110">
        <f>YEAR(Table1[[#This Row],[Order Date]])</f>
        <v>2013</v>
      </c>
      <c r="E7110">
        <f>MONTH(Table1[[#This Row],[Order Date]])</f>
        <v>4</v>
      </c>
      <c r="F7110" t="str">
        <f>Table1[[#This Row],[Order Year]]&amp;"-"&amp;Table1[[#This Row],[Order Month]]</f>
        <v>2013-4</v>
      </c>
      <c r="G7110" s="5">
        <f>YEAR(Table1[[#This Row],[Order Date]])*100 + MONTH(Table1[[#This Row],[Order Date]])</f>
        <v>201304</v>
      </c>
      <c r="H7110" s="1">
        <v>41391</v>
      </c>
      <c r="I7110" t="s">
        <v>53</v>
      </c>
      <c r="J7110" t="s">
        <v>293</v>
      </c>
      <c r="K7110" t="s">
        <v>294</v>
      </c>
      <c r="L7110" t="s">
        <v>29</v>
      </c>
      <c r="M7110" t="s">
        <v>30</v>
      </c>
      <c r="N7110" t="s">
        <v>269</v>
      </c>
      <c r="O7110" t="s">
        <v>270</v>
      </c>
      <c r="P7110">
        <v>10035</v>
      </c>
      <c r="Q7110" t="s">
        <v>151</v>
      </c>
      <c r="R7110" t="s">
        <v>4813</v>
      </c>
      <c r="S7110" t="s">
        <v>49</v>
      </c>
      <c r="T7110" t="s">
        <v>71</v>
      </c>
      <c r="U7110" t="s">
        <v>4814</v>
      </c>
      <c r="V7110">
        <v>3.28</v>
      </c>
      <c r="W7110">
        <v>2</v>
      </c>
      <c r="X7110" s="9">
        <f>Table1[[#This Row],[Discount]]</f>
        <v>0</v>
      </c>
      <c r="Y7110">
        <v>0</v>
      </c>
      <c r="Z7110">
        <v>1.4759999999999998</v>
      </c>
    </row>
    <row r="7111" spans="1:26" ht="16" x14ac:dyDescent="0.2">
      <c r="A7111">
        <v>7110</v>
      </c>
      <c r="B7111" t="s">
        <v>9295</v>
      </c>
      <c r="C7111" s="1">
        <v>41384</v>
      </c>
      <c r="D7111">
        <f>YEAR(Table1[[#This Row],[Order Date]])</f>
        <v>2013</v>
      </c>
      <c r="E7111">
        <f>MONTH(Table1[[#This Row],[Order Date]])</f>
        <v>4</v>
      </c>
      <c r="F7111" t="str">
        <f>Table1[[#This Row],[Order Year]]&amp;"-"&amp;Table1[[#This Row],[Order Month]]</f>
        <v>2013-4</v>
      </c>
      <c r="G7111" s="5">
        <f>YEAR(Table1[[#This Row],[Order Date]])*100 + MONTH(Table1[[#This Row],[Order Date]])</f>
        <v>201304</v>
      </c>
      <c r="H7111" s="1">
        <v>41391</v>
      </c>
      <c r="I7111" t="s">
        <v>53</v>
      </c>
      <c r="J7111" t="s">
        <v>293</v>
      </c>
      <c r="K7111" t="s">
        <v>294</v>
      </c>
      <c r="L7111" t="s">
        <v>29</v>
      </c>
      <c r="M7111" t="s">
        <v>30</v>
      </c>
      <c r="N7111" t="s">
        <v>269</v>
      </c>
      <c r="O7111" t="s">
        <v>270</v>
      </c>
      <c r="P7111">
        <v>10035</v>
      </c>
      <c r="Q7111" t="s">
        <v>151</v>
      </c>
      <c r="R7111" t="s">
        <v>687</v>
      </c>
      <c r="S7111" t="s">
        <v>49</v>
      </c>
      <c r="T7111" t="s">
        <v>62</v>
      </c>
      <c r="U7111" t="s">
        <v>688</v>
      </c>
      <c r="V7111">
        <v>459.88</v>
      </c>
      <c r="W7111">
        <v>4</v>
      </c>
      <c r="X7111" s="9">
        <f>Table1[[#This Row],[Discount]]</f>
        <v>0</v>
      </c>
      <c r="Y7111">
        <v>0</v>
      </c>
      <c r="Z7111">
        <v>13.796400000000006</v>
      </c>
    </row>
    <row r="7112" spans="1:26" ht="16" x14ac:dyDescent="0.2">
      <c r="A7112">
        <v>7111</v>
      </c>
      <c r="B7112" t="s">
        <v>9295</v>
      </c>
      <c r="C7112" s="1">
        <v>41384</v>
      </c>
      <c r="D7112">
        <f>YEAR(Table1[[#This Row],[Order Date]])</f>
        <v>2013</v>
      </c>
      <c r="E7112">
        <f>MONTH(Table1[[#This Row],[Order Date]])</f>
        <v>4</v>
      </c>
      <c r="F7112" t="str">
        <f>Table1[[#This Row],[Order Year]]&amp;"-"&amp;Table1[[#This Row],[Order Month]]</f>
        <v>2013-4</v>
      </c>
      <c r="G7112" s="5">
        <f>YEAR(Table1[[#This Row],[Order Date]])*100 + MONTH(Table1[[#This Row],[Order Date]])</f>
        <v>201304</v>
      </c>
      <c r="H7112" s="1">
        <v>41391</v>
      </c>
      <c r="I7112" t="s">
        <v>53</v>
      </c>
      <c r="J7112" t="s">
        <v>293</v>
      </c>
      <c r="K7112" t="s">
        <v>294</v>
      </c>
      <c r="L7112" t="s">
        <v>29</v>
      </c>
      <c r="M7112" t="s">
        <v>30</v>
      </c>
      <c r="N7112" t="s">
        <v>269</v>
      </c>
      <c r="O7112" t="s">
        <v>270</v>
      </c>
      <c r="P7112">
        <v>10035</v>
      </c>
      <c r="Q7112" t="s">
        <v>151</v>
      </c>
      <c r="R7112" t="s">
        <v>6816</v>
      </c>
      <c r="S7112" t="s">
        <v>49</v>
      </c>
      <c r="T7112" t="s">
        <v>581</v>
      </c>
      <c r="U7112" t="s">
        <v>6817</v>
      </c>
      <c r="V7112">
        <v>7.76</v>
      </c>
      <c r="W7112">
        <v>2</v>
      </c>
      <c r="X7112" s="9">
        <f>Table1[[#This Row],[Discount]]</f>
        <v>0</v>
      </c>
      <c r="Y7112">
        <v>0</v>
      </c>
      <c r="Z7112">
        <v>2.2503999999999991</v>
      </c>
    </row>
    <row r="7113" spans="1:26" ht="16" x14ac:dyDescent="0.2">
      <c r="A7113">
        <v>7112</v>
      </c>
      <c r="B7113" t="s">
        <v>9295</v>
      </c>
      <c r="C7113" s="1">
        <v>41384</v>
      </c>
      <c r="D7113">
        <f>YEAR(Table1[[#This Row],[Order Date]])</f>
        <v>2013</v>
      </c>
      <c r="E7113">
        <f>MONTH(Table1[[#This Row],[Order Date]])</f>
        <v>4</v>
      </c>
      <c r="F7113" t="str">
        <f>Table1[[#This Row],[Order Year]]&amp;"-"&amp;Table1[[#This Row],[Order Month]]</f>
        <v>2013-4</v>
      </c>
      <c r="G7113" s="5">
        <f>YEAR(Table1[[#This Row],[Order Date]])*100 + MONTH(Table1[[#This Row],[Order Date]])</f>
        <v>201304</v>
      </c>
      <c r="H7113" s="1">
        <v>41391</v>
      </c>
      <c r="I7113" t="s">
        <v>53</v>
      </c>
      <c r="J7113" t="s">
        <v>293</v>
      </c>
      <c r="K7113" t="s">
        <v>294</v>
      </c>
      <c r="L7113" t="s">
        <v>29</v>
      </c>
      <c r="M7113" t="s">
        <v>30</v>
      </c>
      <c r="N7113" t="s">
        <v>269</v>
      </c>
      <c r="O7113" t="s">
        <v>270</v>
      </c>
      <c r="P7113">
        <v>10035</v>
      </c>
      <c r="Q7113" t="s">
        <v>151</v>
      </c>
      <c r="R7113" t="s">
        <v>3555</v>
      </c>
      <c r="S7113" t="s">
        <v>49</v>
      </c>
      <c r="T7113" t="s">
        <v>71</v>
      </c>
      <c r="U7113" t="s">
        <v>3556</v>
      </c>
      <c r="V7113">
        <v>71.959999999999994</v>
      </c>
      <c r="W7113">
        <v>2</v>
      </c>
      <c r="X7113" s="9">
        <f>Table1[[#This Row],[Discount]]</f>
        <v>0</v>
      </c>
      <c r="Y7113">
        <v>0</v>
      </c>
      <c r="Z7113">
        <v>17.989999999999995</v>
      </c>
    </row>
    <row r="7114" spans="1:26" ht="16" x14ac:dyDescent="0.2">
      <c r="A7114">
        <v>7113</v>
      </c>
      <c r="B7114" t="s">
        <v>9295</v>
      </c>
      <c r="C7114" s="1">
        <v>41384</v>
      </c>
      <c r="D7114">
        <f>YEAR(Table1[[#This Row],[Order Date]])</f>
        <v>2013</v>
      </c>
      <c r="E7114">
        <f>MONTH(Table1[[#This Row],[Order Date]])</f>
        <v>4</v>
      </c>
      <c r="F7114" t="str">
        <f>Table1[[#This Row],[Order Year]]&amp;"-"&amp;Table1[[#This Row],[Order Month]]</f>
        <v>2013-4</v>
      </c>
      <c r="G7114" s="5">
        <f>YEAR(Table1[[#This Row],[Order Date]])*100 + MONTH(Table1[[#This Row],[Order Date]])</f>
        <v>201304</v>
      </c>
      <c r="H7114" s="1">
        <v>41391</v>
      </c>
      <c r="I7114" t="s">
        <v>53</v>
      </c>
      <c r="J7114" t="s">
        <v>293</v>
      </c>
      <c r="K7114" t="s">
        <v>294</v>
      </c>
      <c r="L7114" t="s">
        <v>29</v>
      </c>
      <c r="M7114" t="s">
        <v>30</v>
      </c>
      <c r="N7114" t="s">
        <v>269</v>
      </c>
      <c r="O7114" t="s">
        <v>270</v>
      </c>
      <c r="P7114">
        <v>10035</v>
      </c>
      <c r="Q7114" t="s">
        <v>151</v>
      </c>
      <c r="R7114" t="s">
        <v>580</v>
      </c>
      <c r="S7114" t="s">
        <v>49</v>
      </c>
      <c r="T7114" t="s">
        <v>581</v>
      </c>
      <c r="U7114" t="s">
        <v>582</v>
      </c>
      <c r="V7114">
        <v>54.900000000000006</v>
      </c>
      <c r="W7114">
        <v>5</v>
      </c>
      <c r="X7114" s="9">
        <f>Table1[[#This Row],[Discount]]</f>
        <v>0</v>
      </c>
      <c r="Y7114">
        <v>0</v>
      </c>
      <c r="Z7114">
        <v>15.372000000000003</v>
      </c>
    </row>
    <row r="7115" spans="1:26" ht="16" x14ac:dyDescent="0.2">
      <c r="A7115">
        <v>7114</v>
      </c>
      <c r="B7115" t="s">
        <v>9295</v>
      </c>
      <c r="C7115" s="1">
        <v>41384</v>
      </c>
      <c r="D7115">
        <f>YEAR(Table1[[#This Row],[Order Date]])</f>
        <v>2013</v>
      </c>
      <c r="E7115">
        <f>MONTH(Table1[[#This Row],[Order Date]])</f>
        <v>4</v>
      </c>
      <c r="F7115" t="str">
        <f>Table1[[#This Row],[Order Year]]&amp;"-"&amp;Table1[[#This Row],[Order Month]]</f>
        <v>2013-4</v>
      </c>
      <c r="G7115" s="5">
        <f>YEAR(Table1[[#This Row],[Order Date]])*100 + MONTH(Table1[[#This Row],[Order Date]])</f>
        <v>201304</v>
      </c>
      <c r="H7115" s="1">
        <v>41391</v>
      </c>
      <c r="I7115" t="s">
        <v>53</v>
      </c>
      <c r="J7115" t="s">
        <v>293</v>
      </c>
      <c r="K7115" t="s">
        <v>294</v>
      </c>
      <c r="L7115" t="s">
        <v>29</v>
      </c>
      <c r="M7115" t="s">
        <v>30</v>
      </c>
      <c r="N7115" t="s">
        <v>269</v>
      </c>
      <c r="O7115" t="s">
        <v>270</v>
      </c>
      <c r="P7115">
        <v>10035</v>
      </c>
      <c r="Q7115" t="s">
        <v>151</v>
      </c>
      <c r="R7115" t="s">
        <v>6140</v>
      </c>
      <c r="S7115" t="s">
        <v>49</v>
      </c>
      <c r="T7115" t="s">
        <v>78</v>
      </c>
      <c r="U7115" t="s">
        <v>6141</v>
      </c>
      <c r="V7115">
        <v>9.2799999999999994</v>
      </c>
      <c r="W7115">
        <v>2</v>
      </c>
      <c r="X7115" s="9">
        <f>Table1[[#This Row],[Discount]]</f>
        <v>0.2</v>
      </c>
      <c r="Y7115">
        <v>0.2</v>
      </c>
      <c r="Z7115">
        <v>3.2479999999999998</v>
      </c>
    </row>
    <row r="7116" spans="1:26" ht="16" x14ac:dyDescent="0.2">
      <c r="A7116">
        <v>7115</v>
      </c>
      <c r="B7116" t="s">
        <v>9296</v>
      </c>
      <c r="C7116" s="1">
        <v>41400</v>
      </c>
      <c r="D7116">
        <f>YEAR(Table1[[#This Row],[Order Date]])</f>
        <v>2013</v>
      </c>
      <c r="E7116">
        <f>MONTH(Table1[[#This Row],[Order Date]])</f>
        <v>5</v>
      </c>
      <c r="F7116" t="str">
        <f>Table1[[#This Row],[Order Year]]&amp;"-"&amp;Table1[[#This Row],[Order Month]]</f>
        <v>2013-5</v>
      </c>
      <c r="G7116" s="5">
        <f>YEAR(Table1[[#This Row],[Order Date]])*100 + MONTH(Table1[[#This Row],[Order Date]])</f>
        <v>201305</v>
      </c>
      <c r="H7116" s="1">
        <v>41401</v>
      </c>
      <c r="I7116" t="s">
        <v>191</v>
      </c>
      <c r="J7116" t="s">
        <v>2911</v>
      </c>
      <c r="K7116" t="s">
        <v>2912</v>
      </c>
      <c r="L7116" t="s">
        <v>44</v>
      </c>
      <c r="M7116" t="s">
        <v>30</v>
      </c>
      <c r="N7116" t="s">
        <v>31</v>
      </c>
      <c r="O7116" t="s">
        <v>1395</v>
      </c>
      <c r="P7116">
        <v>89015</v>
      </c>
      <c r="Q7116" t="s">
        <v>47</v>
      </c>
      <c r="R7116" t="s">
        <v>7500</v>
      </c>
      <c r="S7116" t="s">
        <v>35</v>
      </c>
      <c r="T7116" t="s">
        <v>59</v>
      </c>
      <c r="U7116" t="s">
        <v>7501</v>
      </c>
      <c r="V7116">
        <v>1685.88</v>
      </c>
      <c r="W7116">
        <v>6</v>
      </c>
      <c r="X7116" s="9">
        <f>Table1[[#This Row],[Discount]]</f>
        <v>0</v>
      </c>
      <c r="Y7116">
        <v>0</v>
      </c>
      <c r="Z7116">
        <v>320.31720000000001</v>
      </c>
    </row>
    <row r="7117" spans="1:26" ht="16" x14ac:dyDescent="0.2">
      <c r="A7117">
        <v>7116</v>
      </c>
      <c r="B7117" t="s">
        <v>9296</v>
      </c>
      <c r="C7117" s="1">
        <v>41400</v>
      </c>
      <c r="D7117">
        <f>YEAR(Table1[[#This Row],[Order Date]])</f>
        <v>2013</v>
      </c>
      <c r="E7117">
        <f>MONTH(Table1[[#This Row],[Order Date]])</f>
        <v>5</v>
      </c>
      <c r="F7117" t="str">
        <f>Table1[[#This Row],[Order Year]]&amp;"-"&amp;Table1[[#This Row],[Order Month]]</f>
        <v>2013-5</v>
      </c>
      <c r="G7117" s="5">
        <f>YEAR(Table1[[#This Row],[Order Date]])*100 + MONTH(Table1[[#This Row],[Order Date]])</f>
        <v>201305</v>
      </c>
      <c r="H7117" s="1">
        <v>41401</v>
      </c>
      <c r="I7117" t="s">
        <v>191</v>
      </c>
      <c r="J7117" t="s">
        <v>2911</v>
      </c>
      <c r="K7117" t="s">
        <v>2912</v>
      </c>
      <c r="L7117" t="s">
        <v>44</v>
      </c>
      <c r="M7117" t="s">
        <v>30</v>
      </c>
      <c r="N7117" t="s">
        <v>31</v>
      </c>
      <c r="O7117" t="s">
        <v>1395</v>
      </c>
      <c r="P7117">
        <v>89015</v>
      </c>
      <c r="Q7117" t="s">
        <v>47</v>
      </c>
      <c r="R7117" t="s">
        <v>751</v>
      </c>
      <c r="S7117" t="s">
        <v>49</v>
      </c>
      <c r="T7117" t="s">
        <v>78</v>
      </c>
      <c r="U7117" t="s">
        <v>752</v>
      </c>
      <c r="V7117">
        <v>5.7280000000000006</v>
      </c>
      <c r="W7117">
        <v>2</v>
      </c>
      <c r="X7117" s="9">
        <f>Table1[[#This Row],[Discount]]</f>
        <v>0.2</v>
      </c>
      <c r="Y7117">
        <v>0.2</v>
      </c>
      <c r="Z7117">
        <v>2.0047999999999995</v>
      </c>
    </row>
    <row r="7118" spans="1:26" ht="16" x14ac:dyDescent="0.2">
      <c r="A7118">
        <v>7117</v>
      </c>
      <c r="B7118" t="s">
        <v>9297</v>
      </c>
      <c r="C7118" s="1">
        <v>40834</v>
      </c>
      <c r="D7118">
        <f>YEAR(Table1[[#This Row],[Order Date]])</f>
        <v>2011</v>
      </c>
      <c r="E7118">
        <f>MONTH(Table1[[#This Row],[Order Date]])</f>
        <v>10</v>
      </c>
      <c r="F7118" t="str">
        <f>Table1[[#This Row],[Order Year]]&amp;"-"&amp;Table1[[#This Row],[Order Month]]</f>
        <v>2011-10</v>
      </c>
      <c r="G7118" s="5">
        <f>YEAR(Table1[[#This Row],[Order Date]])*100 + MONTH(Table1[[#This Row],[Order Date]])</f>
        <v>201110</v>
      </c>
      <c r="H7118" s="1">
        <v>40839</v>
      </c>
      <c r="I7118" t="s">
        <v>26</v>
      </c>
      <c r="J7118" t="s">
        <v>4115</v>
      </c>
      <c r="K7118" t="s">
        <v>4116</v>
      </c>
      <c r="L7118" t="s">
        <v>29</v>
      </c>
      <c r="M7118" t="s">
        <v>30</v>
      </c>
      <c r="N7118" t="s">
        <v>98</v>
      </c>
      <c r="O7118" t="s">
        <v>99</v>
      </c>
      <c r="P7118">
        <v>98103</v>
      </c>
      <c r="Q7118" t="s">
        <v>47</v>
      </c>
      <c r="R7118" t="s">
        <v>4339</v>
      </c>
      <c r="S7118" t="s">
        <v>49</v>
      </c>
      <c r="T7118" t="s">
        <v>93</v>
      </c>
      <c r="U7118" t="s">
        <v>4340</v>
      </c>
      <c r="V7118">
        <v>61.96</v>
      </c>
      <c r="W7118">
        <v>2</v>
      </c>
      <c r="X7118" s="9">
        <f>Table1[[#This Row],[Discount]]</f>
        <v>0</v>
      </c>
      <c r="Y7118">
        <v>0</v>
      </c>
      <c r="Z7118">
        <v>27.881999999999998</v>
      </c>
    </row>
    <row r="7119" spans="1:26" ht="16" x14ac:dyDescent="0.2">
      <c r="A7119">
        <v>7118</v>
      </c>
      <c r="B7119" t="s">
        <v>9297</v>
      </c>
      <c r="C7119" s="1">
        <v>40834</v>
      </c>
      <c r="D7119">
        <f>YEAR(Table1[[#This Row],[Order Date]])</f>
        <v>2011</v>
      </c>
      <c r="E7119">
        <f>MONTH(Table1[[#This Row],[Order Date]])</f>
        <v>10</v>
      </c>
      <c r="F7119" t="str">
        <f>Table1[[#This Row],[Order Year]]&amp;"-"&amp;Table1[[#This Row],[Order Month]]</f>
        <v>2011-10</v>
      </c>
      <c r="G7119" s="5">
        <f>YEAR(Table1[[#This Row],[Order Date]])*100 + MONTH(Table1[[#This Row],[Order Date]])</f>
        <v>201110</v>
      </c>
      <c r="H7119" s="1">
        <v>40839</v>
      </c>
      <c r="I7119" t="s">
        <v>26</v>
      </c>
      <c r="J7119" t="s">
        <v>4115</v>
      </c>
      <c r="K7119" t="s">
        <v>4116</v>
      </c>
      <c r="L7119" t="s">
        <v>29</v>
      </c>
      <c r="M7119" t="s">
        <v>30</v>
      </c>
      <c r="N7119" t="s">
        <v>98</v>
      </c>
      <c r="O7119" t="s">
        <v>99</v>
      </c>
      <c r="P7119">
        <v>98103</v>
      </c>
      <c r="Q7119" t="s">
        <v>47</v>
      </c>
      <c r="R7119" t="s">
        <v>5488</v>
      </c>
      <c r="S7119" t="s">
        <v>49</v>
      </c>
      <c r="T7119" t="s">
        <v>78</v>
      </c>
      <c r="U7119" t="s">
        <v>5489</v>
      </c>
      <c r="V7119">
        <v>1.3440000000000001</v>
      </c>
      <c r="W7119">
        <v>1</v>
      </c>
      <c r="X7119" s="9">
        <f>Table1[[#This Row],[Discount]]</f>
        <v>0.2</v>
      </c>
      <c r="Y7119">
        <v>0.2</v>
      </c>
      <c r="Z7119">
        <v>0.47039999999999987</v>
      </c>
    </row>
    <row r="7120" spans="1:26" ht="16" x14ac:dyDescent="0.2">
      <c r="A7120">
        <v>7119</v>
      </c>
      <c r="B7120" t="s">
        <v>9298</v>
      </c>
      <c r="C7120" s="1">
        <v>41684</v>
      </c>
      <c r="D7120">
        <f>YEAR(Table1[[#This Row],[Order Date]])</f>
        <v>2014</v>
      </c>
      <c r="E7120">
        <f>MONTH(Table1[[#This Row],[Order Date]])</f>
        <v>2</v>
      </c>
      <c r="F7120" t="str">
        <f>Table1[[#This Row],[Order Year]]&amp;"-"&amp;Table1[[#This Row],[Order Month]]</f>
        <v>2014-2</v>
      </c>
      <c r="G7120" s="5">
        <f>YEAR(Table1[[#This Row],[Order Date]])*100 + MONTH(Table1[[#This Row],[Order Date]])</f>
        <v>201402</v>
      </c>
      <c r="H7120" s="1">
        <v>41688</v>
      </c>
      <c r="I7120" t="s">
        <v>53</v>
      </c>
      <c r="J7120" t="s">
        <v>6346</v>
      </c>
      <c r="K7120" t="s">
        <v>6347</v>
      </c>
      <c r="L7120" t="s">
        <v>44</v>
      </c>
      <c r="M7120" t="s">
        <v>30</v>
      </c>
      <c r="N7120" t="s">
        <v>269</v>
      </c>
      <c r="O7120" t="s">
        <v>270</v>
      </c>
      <c r="P7120">
        <v>10009</v>
      </c>
      <c r="Q7120" t="s">
        <v>151</v>
      </c>
      <c r="R7120" t="s">
        <v>5440</v>
      </c>
      <c r="S7120" t="s">
        <v>49</v>
      </c>
      <c r="T7120" t="s">
        <v>93</v>
      </c>
      <c r="U7120" t="s">
        <v>5441</v>
      </c>
      <c r="V7120">
        <v>17.940000000000001</v>
      </c>
      <c r="W7120">
        <v>3</v>
      </c>
      <c r="X7120" s="9">
        <f>Table1[[#This Row],[Discount]]</f>
        <v>0</v>
      </c>
      <c r="Y7120">
        <v>0</v>
      </c>
      <c r="Z7120">
        <v>8.7906000000000013</v>
      </c>
    </row>
    <row r="7121" spans="1:26" ht="16" x14ac:dyDescent="0.2">
      <c r="A7121">
        <v>7120</v>
      </c>
      <c r="B7121" t="s">
        <v>9299</v>
      </c>
      <c r="C7121" s="1">
        <v>41961</v>
      </c>
      <c r="D7121">
        <f>YEAR(Table1[[#This Row],[Order Date]])</f>
        <v>2014</v>
      </c>
      <c r="E7121">
        <f>MONTH(Table1[[#This Row],[Order Date]])</f>
        <v>11</v>
      </c>
      <c r="F7121" t="str">
        <f>Table1[[#This Row],[Order Year]]&amp;"-"&amp;Table1[[#This Row],[Order Month]]</f>
        <v>2014-11</v>
      </c>
      <c r="G7121" s="5">
        <f>YEAR(Table1[[#This Row],[Order Date]])*100 + MONTH(Table1[[#This Row],[Order Date]])</f>
        <v>201411</v>
      </c>
      <c r="H7121" s="1">
        <v>41968</v>
      </c>
      <c r="I7121" t="s">
        <v>53</v>
      </c>
      <c r="J7121" t="s">
        <v>516</v>
      </c>
      <c r="K7121" t="s">
        <v>517</v>
      </c>
      <c r="L7121" t="s">
        <v>44</v>
      </c>
      <c r="M7121" t="s">
        <v>30</v>
      </c>
      <c r="N7121" t="s">
        <v>98</v>
      </c>
      <c r="O7121" t="s">
        <v>99</v>
      </c>
      <c r="P7121">
        <v>98103</v>
      </c>
      <c r="Q7121" t="s">
        <v>47</v>
      </c>
      <c r="R7121" t="s">
        <v>2057</v>
      </c>
      <c r="S7121" t="s">
        <v>49</v>
      </c>
      <c r="T7121" t="s">
        <v>78</v>
      </c>
      <c r="U7121" t="s">
        <v>2058</v>
      </c>
      <c r="V7121">
        <v>13.904</v>
      </c>
      <c r="W7121">
        <v>2</v>
      </c>
      <c r="X7121" s="9">
        <f>Table1[[#This Row],[Discount]]</f>
        <v>0.2</v>
      </c>
      <c r="Y7121">
        <v>0.2</v>
      </c>
      <c r="Z7121">
        <v>4.5187999999999997</v>
      </c>
    </row>
    <row r="7122" spans="1:26" ht="16" x14ac:dyDescent="0.2">
      <c r="A7122">
        <v>7121</v>
      </c>
      <c r="B7122" t="s">
        <v>9300</v>
      </c>
      <c r="C7122" s="1">
        <v>40564</v>
      </c>
      <c r="D7122">
        <f>YEAR(Table1[[#This Row],[Order Date]])</f>
        <v>2011</v>
      </c>
      <c r="E7122">
        <f>MONTH(Table1[[#This Row],[Order Date]])</f>
        <v>1</v>
      </c>
      <c r="F7122" t="str">
        <f>Table1[[#This Row],[Order Year]]&amp;"-"&amp;Table1[[#This Row],[Order Month]]</f>
        <v>2011-1</v>
      </c>
      <c r="G7122" s="5">
        <f>YEAR(Table1[[#This Row],[Order Date]])*100 + MONTH(Table1[[#This Row],[Order Date]])</f>
        <v>201101</v>
      </c>
      <c r="H7122" s="1">
        <v>40570</v>
      </c>
      <c r="I7122" t="s">
        <v>53</v>
      </c>
      <c r="J7122" t="s">
        <v>1321</v>
      </c>
      <c r="K7122" t="s">
        <v>1322</v>
      </c>
      <c r="L7122" t="s">
        <v>44</v>
      </c>
      <c r="M7122" t="s">
        <v>30</v>
      </c>
      <c r="N7122" t="s">
        <v>3795</v>
      </c>
      <c r="O7122" t="s">
        <v>338</v>
      </c>
      <c r="P7122">
        <v>37167</v>
      </c>
      <c r="Q7122" t="s">
        <v>33</v>
      </c>
      <c r="R7122" t="s">
        <v>4769</v>
      </c>
      <c r="S7122" t="s">
        <v>49</v>
      </c>
      <c r="T7122" t="s">
        <v>78</v>
      </c>
      <c r="U7122" t="s">
        <v>4770</v>
      </c>
      <c r="V7122">
        <v>67.194000000000003</v>
      </c>
      <c r="W7122">
        <v>1</v>
      </c>
      <c r="X7122" s="9">
        <f>Table1[[#This Row],[Discount]]</f>
        <v>0.7</v>
      </c>
      <c r="Y7122">
        <v>0.7</v>
      </c>
      <c r="Z7122">
        <v>-51.515399999999985</v>
      </c>
    </row>
    <row r="7123" spans="1:26" ht="16" x14ac:dyDescent="0.2">
      <c r="A7123">
        <v>7122</v>
      </c>
      <c r="B7123" t="s">
        <v>9301</v>
      </c>
      <c r="C7123" s="1">
        <v>41975</v>
      </c>
      <c r="D7123">
        <f>YEAR(Table1[[#This Row],[Order Date]])</f>
        <v>2014</v>
      </c>
      <c r="E7123">
        <f>MONTH(Table1[[#This Row],[Order Date]])</f>
        <v>12</v>
      </c>
      <c r="F7123" t="str">
        <f>Table1[[#This Row],[Order Year]]&amp;"-"&amp;Table1[[#This Row],[Order Month]]</f>
        <v>2014-12</v>
      </c>
      <c r="G7123" s="5">
        <f>YEAR(Table1[[#This Row],[Order Date]])*100 + MONTH(Table1[[#This Row],[Order Date]])</f>
        <v>201412</v>
      </c>
      <c r="H7123" s="1">
        <v>41982</v>
      </c>
      <c r="I7123" t="s">
        <v>53</v>
      </c>
      <c r="J7123" t="s">
        <v>54</v>
      </c>
      <c r="K7123" t="s">
        <v>55</v>
      </c>
      <c r="L7123" t="s">
        <v>29</v>
      </c>
      <c r="M7123" t="s">
        <v>30</v>
      </c>
      <c r="N7123" t="s">
        <v>98</v>
      </c>
      <c r="O7123" t="s">
        <v>99</v>
      </c>
      <c r="P7123">
        <v>98105</v>
      </c>
      <c r="Q7123" t="s">
        <v>47</v>
      </c>
      <c r="R7123" t="s">
        <v>8693</v>
      </c>
      <c r="S7123" t="s">
        <v>49</v>
      </c>
      <c r="T7123" t="s">
        <v>93</v>
      </c>
      <c r="U7123" t="s">
        <v>8694</v>
      </c>
      <c r="V7123">
        <v>41.86</v>
      </c>
      <c r="W7123">
        <v>7</v>
      </c>
      <c r="X7123" s="9">
        <f>Table1[[#This Row],[Discount]]</f>
        <v>0</v>
      </c>
      <c r="Y7123">
        <v>0</v>
      </c>
      <c r="Z7123">
        <v>18.837</v>
      </c>
    </row>
    <row r="7124" spans="1:26" ht="16" x14ac:dyDescent="0.2">
      <c r="A7124">
        <v>7123</v>
      </c>
      <c r="B7124" t="s">
        <v>9301</v>
      </c>
      <c r="C7124" s="1">
        <v>41975</v>
      </c>
      <c r="D7124">
        <f>YEAR(Table1[[#This Row],[Order Date]])</f>
        <v>2014</v>
      </c>
      <c r="E7124">
        <f>MONTH(Table1[[#This Row],[Order Date]])</f>
        <v>12</v>
      </c>
      <c r="F7124" t="str">
        <f>Table1[[#This Row],[Order Year]]&amp;"-"&amp;Table1[[#This Row],[Order Month]]</f>
        <v>2014-12</v>
      </c>
      <c r="G7124" s="5">
        <f>YEAR(Table1[[#This Row],[Order Date]])*100 + MONTH(Table1[[#This Row],[Order Date]])</f>
        <v>201412</v>
      </c>
      <c r="H7124" s="1">
        <v>41982</v>
      </c>
      <c r="I7124" t="s">
        <v>53</v>
      </c>
      <c r="J7124" t="s">
        <v>54</v>
      </c>
      <c r="K7124" t="s">
        <v>55</v>
      </c>
      <c r="L7124" t="s">
        <v>29</v>
      </c>
      <c r="M7124" t="s">
        <v>30</v>
      </c>
      <c r="N7124" t="s">
        <v>98</v>
      </c>
      <c r="O7124" t="s">
        <v>99</v>
      </c>
      <c r="P7124">
        <v>98105</v>
      </c>
      <c r="Q7124" t="s">
        <v>47</v>
      </c>
      <c r="R7124" t="s">
        <v>6580</v>
      </c>
      <c r="S7124" t="s">
        <v>35</v>
      </c>
      <c r="T7124" t="s">
        <v>36</v>
      </c>
      <c r="U7124" t="s">
        <v>6581</v>
      </c>
      <c r="V7124">
        <v>141.96</v>
      </c>
      <c r="W7124">
        <v>2</v>
      </c>
      <c r="X7124" s="9">
        <f>Table1[[#This Row],[Discount]]</f>
        <v>0</v>
      </c>
      <c r="Y7124">
        <v>0</v>
      </c>
      <c r="Z7124">
        <v>41.168399999999991</v>
      </c>
    </row>
    <row r="7125" spans="1:26" ht="16" x14ac:dyDescent="0.2">
      <c r="A7125">
        <v>7124</v>
      </c>
      <c r="B7125" t="s">
        <v>9302</v>
      </c>
      <c r="C7125" s="1">
        <v>41130</v>
      </c>
      <c r="D7125">
        <f>YEAR(Table1[[#This Row],[Order Date]])</f>
        <v>2012</v>
      </c>
      <c r="E7125">
        <f>MONTH(Table1[[#This Row],[Order Date]])</f>
        <v>8</v>
      </c>
      <c r="F7125" t="str">
        <f>Table1[[#This Row],[Order Year]]&amp;"-"&amp;Table1[[#This Row],[Order Month]]</f>
        <v>2012-8</v>
      </c>
      <c r="G7125" s="5">
        <f>YEAR(Table1[[#This Row],[Order Date]])*100 + MONTH(Table1[[#This Row],[Order Date]])</f>
        <v>201208</v>
      </c>
      <c r="H7125" s="1">
        <v>41137</v>
      </c>
      <c r="I7125" t="s">
        <v>53</v>
      </c>
      <c r="J7125" t="s">
        <v>7783</v>
      </c>
      <c r="K7125" t="s">
        <v>7784</v>
      </c>
      <c r="L7125" t="s">
        <v>44</v>
      </c>
      <c r="M7125" t="s">
        <v>30</v>
      </c>
      <c r="N7125" t="s">
        <v>269</v>
      </c>
      <c r="O7125" t="s">
        <v>270</v>
      </c>
      <c r="P7125">
        <v>10035</v>
      </c>
      <c r="Q7125" t="s">
        <v>151</v>
      </c>
      <c r="R7125" t="s">
        <v>6594</v>
      </c>
      <c r="S7125" t="s">
        <v>35</v>
      </c>
      <c r="T7125" t="s">
        <v>68</v>
      </c>
      <c r="U7125" t="s">
        <v>6595</v>
      </c>
      <c r="V7125">
        <v>10.02</v>
      </c>
      <c r="W7125">
        <v>3</v>
      </c>
      <c r="X7125" s="9">
        <f>Table1[[#This Row],[Discount]]</f>
        <v>0</v>
      </c>
      <c r="Y7125">
        <v>0</v>
      </c>
      <c r="Z7125">
        <v>4.4088000000000012</v>
      </c>
    </row>
    <row r="7126" spans="1:26" ht="16" x14ac:dyDescent="0.2">
      <c r="A7126">
        <v>7125</v>
      </c>
      <c r="B7126" t="s">
        <v>9302</v>
      </c>
      <c r="C7126" s="1">
        <v>41130</v>
      </c>
      <c r="D7126">
        <f>YEAR(Table1[[#This Row],[Order Date]])</f>
        <v>2012</v>
      </c>
      <c r="E7126">
        <f>MONTH(Table1[[#This Row],[Order Date]])</f>
        <v>8</v>
      </c>
      <c r="F7126" t="str">
        <f>Table1[[#This Row],[Order Year]]&amp;"-"&amp;Table1[[#This Row],[Order Month]]</f>
        <v>2012-8</v>
      </c>
      <c r="G7126" s="5">
        <f>YEAR(Table1[[#This Row],[Order Date]])*100 + MONTH(Table1[[#This Row],[Order Date]])</f>
        <v>201208</v>
      </c>
      <c r="H7126" s="1">
        <v>41137</v>
      </c>
      <c r="I7126" t="s">
        <v>53</v>
      </c>
      <c r="J7126" t="s">
        <v>7783</v>
      </c>
      <c r="K7126" t="s">
        <v>7784</v>
      </c>
      <c r="L7126" t="s">
        <v>44</v>
      </c>
      <c r="M7126" t="s">
        <v>30</v>
      </c>
      <c r="N7126" t="s">
        <v>269</v>
      </c>
      <c r="O7126" t="s">
        <v>270</v>
      </c>
      <c r="P7126">
        <v>10035</v>
      </c>
      <c r="Q7126" t="s">
        <v>151</v>
      </c>
      <c r="R7126" t="s">
        <v>5857</v>
      </c>
      <c r="S7126" t="s">
        <v>49</v>
      </c>
      <c r="T7126" t="s">
        <v>93</v>
      </c>
      <c r="U7126" t="s">
        <v>5858</v>
      </c>
      <c r="V7126">
        <v>144.12</v>
      </c>
      <c r="W7126">
        <v>3</v>
      </c>
      <c r="X7126" s="9">
        <f>Table1[[#This Row],[Discount]]</f>
        <v>0</v>
      </c>
      <c r="Y7126">
        <v>0</v>
      </c>
      <c r="Z7126">
        <v>69.177599999999984</v>
      </c>
    </row>
    <row r="7127" spans="1:26" ht="16" x14ac:dyDescent="0.2">
      <c r="A7127">
        <v>7126</v>
      </c>
      <c r="B7127" t="s">
        <v>9303</v>
      </c>
      <c r="C7127" s="1">
        <v>41545</v>
      </c>
      <c r="D7127">
        <f>YEAR(Table1[[#This Row],[Order Date]])</f>
        <v>2013</v>
      </c>
      <c r="E7127">
        <f>MONTH(Table1[[#This Row],[Order Date]])</f>
        <v>9</v>
      </c>
      <c r="F7127" t="str">
        <f>Table1[[#This Row],[Order Year]]&amp;"-"&amp;Table1[[#This Row],[Order Month]]</f>
        <v>2013-9</v>
      </c>
      <c r="G7127" s="5">
        <f>YEAR(Table1[[#This Row],[Order Date]])*100 + MONTH(Table1[[#This Row],[Order Date]])</f>
        <v>201309</v>
      </c>
      <c r="H7127" s="1">
        <v>41547</v>
      </c>
      <c r="I7127" t="s">
        <v>26</v>
      </c>
      <c r="J7127" t="s">
        <v>4264</v>
      </c>
      <c r="K7127" t="s">
        <v>4265</v>
      </c>
      <c r="L7127" t="s">
        <v>29</v>
      </c>
      <c r="M7127" t="s">
        <v>30</v>
      </c>
      <c r="N7127" t="s">
        <v>1739</v>
      </c>
      <c r="O7127" t="s">
        <v>1275</v>
      </c>
      <c r="P7127">
        <v>30318</v>
      </c>
      <c r="Q7127" t="s">
        <v>33</v>
      </c>
      <c r="R7127" t="s">
        <v>5293</v>
      </c>
      <c r="S7127" t="s">
        <v>49</v>
      </c>
      <c r="T7127" t="s">
        <v>93</v>
      </c>
      <c r="U7127" t="s">
        <v>5294</v>
      </c>
      <c r="V7127">
        <v>17.940000000000001</v>
      </c>
      <c r="W7127">
        <v>3</v>
      </c>
      <c r="X7127" s="9">
        <f>Table1[[#This Row],[Discount]]</f>
        <v>0</v>
      </c>
      <c r="Y7127">
        <v>0</v>
      </c>
      <c r="Z7127">
        <v>8.7906000000000013</v>
      </c>
    </row>
    <row r="7128" spans="1:26" ht="16" x14ac:dyDescent="0.2">
      <c r="A7128">
        <v>7127</v>
      </c>
      <c r="B7128" t="s">
        <v>9303</v>
      </c>
      <c r="C7128" s="1">
        <v>41545</v>
      </c>
      <c r="D7128">
        <f>YEAR(Table1[[#This Row],[Order Date]])</f>
        <v>2013</v>
      </c>
      <c r="E7128">
        <f>MONTH(Table1[[#This Row],[Order Date]])</f>
        <v>9</v>
      </c>
      <c r="F7128" t="str">
        <f>Table1[[#This Row],[Order Year]]&amp;"-"&amp;Table1[[#This Row],[Order Month]]</f>
        <v>2013-9</v>
      </c>
      <c r="G7128" s="5">
        <f>YEAR(Table1[[#This Row],[Order Date]])*100 + MONTH(Table1[[#This Row],[Order Date]])</f>
        <v>201309</v>
      </c>
      <c r="H7128" s="1">
        <v>41547</v>
      </c>
      <c r="I7128" t="s">
        <v>26</v>
      </c>
      <c r="J7128" t="s">
        <v>4264</v>
      </c>
      <c r="K7128" t="s">
        <v>4265</v>
      </c>
      <c r="L7128" t="s">
        <v>29</v>
      </c>
      <c r="M7128" t="s">
        <v>30</v>
      </c>
      <c r="N7128" t="s">
        <v>1739</v>
      </c>
      <c r="O7128" t="s">
        <v>1275</v>
      </c>
      <c r="P7128">
        <v>30318</v>
      </c>
      <c r="Q7128" t="s">
        <v>33</v>
      </c>
      <c r="R7128" t="s">
        <v>783</v>
      </c>
      <c r="S7128" t="s">
        <v>49</v>
      </c>
      <c r="T7128" t="s">
        <v>71</v>
      </c>
      <c r="U7128" t="s">
        <v>784</v>
      </c>
      <c r="V7128">
        <v>13.89</v>
      </c>
      <c r="W7128">
        <v>3</v>
      </c>
      <c r="X7128" s="9">
        <f>Table1[[#This Row],[Discount]]</f>
        <v>0</v>
      </c>
      <c r="Y7128">
        <v>0</v>
      </c>
      <c r="Z7128">
        <v>4.5836999999999994</v>
      </c>
    </row>
    <row r="7129" spans="1:26" ht="16" x14ac:dyDescent="0.2">
      <c r="A7129">
        <v>7128</v>
      </c>
      <c r="B7129" t="s">
        <v>9304</v>
      </c>
      <c r="C7129" s="1">
        <v>41593</v>
      </c>
      <c r="D7129">
        <f>YEAR(Table1[[#This Row],[Order Date]])</f>
        <v>2013</v>
      </c>
      <c r="E7129">
        <f>MONTH(Table1[[#This Row],[Order Date]])</f>
        <v>11</v>
      </c>
      <c r="F7129" t="str">
        <f>Table1[[#This Row],[Order Year]]&amp;"-"&amp;Table1[[#This Row],[Order Month]]</f>
        <v>2013-11</v>
      </c>
      <c r="G7129" s="5">
        <f>YEAR(Table1[[#This Row],[Order Date]])*100 + MONTH(Table1[[#This Row],[Order Date]])</f>
        <v>201311</v>
      </c>
      <c r="H7129" s="1">
        <v>41599</v>
      </c>
      <c r="I7129" t="s">
        <v>53</v>
      </c>
      <c r="J7129" t="s">
        <v>5227</v>
      </c>
      <c r="K7129" t="s">
        <v>5228</v>
      </c>
      <c r="L7129" t="s">
        <v>29</v>
      </c>
      <c r="M7129" t="s">
        <v>30</v>
      </c>
      <c r="N7129" t="s">
        <v>609</v>
      </c>
      <c r="O7129" t="s">
        <v>248</v>
      </c>
      <c r="P7129">
        <v>19711</v>
      </c>
      <c r="Q7129" t="s">
        <v>151</v>
      </c>
      <c r="R7129" t="s">
        <v>4507</v>
      </c>
      <c r="S7129" t="s">
        <v>49</v>
      </c>
      <c r="T7129" t="s">
        <v>93</v>
      </c>
      <c r="U7129" t="s">
        <v>4508</v>
      </c>
      <c r="V7129">
        <v>16.45</v>
      </c>
      <c r="W7129">
        <v>5</v>
      </c>
      <c r="X7129" s="9">
        <f>Table1[[#This Row],[Discount]]</f>
        <v>0</v>
      </c>
      <c r="Y7129">
        <v>0</v>
      </c>
      <c r="Z7129">
        <v>7.5669999999999993</v>
      </c>
    </row>
    <row r="7130" spans="1:26" ht="16" x14ac:dyDescent="0.2">
      <c r="A7130">
        <v>7129</v>
      </c>
      <c r="B7130" t="s">
        <v>9304</v>
      </c>
      <c r="C7130" s="1">
        <v>41593</v>
      </c>
      <c r="D7130">
        <f>YEAR(Table1[[#This Row],[Order Date]])</f>
        <v>2013</v>
      </c>
      <c r="E7130">
        <f>MONTH(Table1[[#This Row],[Order Date]])</f>
        <v>11</v>
      </c>
      <c r="F7130" t="str">
        <f>Table1[[#This Row],[Order Year]]&amp;"-"&amp;Table1[[#This Row],[Order Month]]</f>
        <v>2013-11</v>
      </c>
      <c r="G7130" s="5">
        <f>YEAR(Table1[[#This Row],[Order Date]])*100 + MONTH(Table1[[#This Row],[Order Date]])</f>
        <v>201311</v>
      </c>
      <c r="H7130" s="1">
        <v>41599</v>
      </c>
      <c r="I7130" t="s">
        <v>53</v>
      </c>
      <c r="J7130" t="s">
        <v>5227</v>
      </c>
      <c r="K7130" t="s">
        <v>5228</v>
      </c>
      <c r="L7130" t="s">
        <v>29</v>
      </c>
      <c r="M7130" t="s">
        <v>30</v>
      </c>
      <c r="N7130" t="s">
        <v>609</v>
      </c>
      <c r="O7130" t="s">
        <v>248</v>
      </c>
      <c r="P7130">
        <v>19711</v>
      </c>
      <c r="Q7130" t="s">
        <v>151</v>
      </c>
      <c r="R7130" t="s">
        <v>6194</v>
      </c>
      <c r="S7130" t="s">
        <v>35</v>
      </c>
      <c r="T7130" t="s">
        <v>68</v>
      </c>
      <c r="U7130" t="s">
        <v>6195</v>
      </c>
      <c r="V7130">
        <v>19.920000000000002</v>
      </c>
      <c r="W7130">
        <v>4</v>
      </c>
      <c r="X7130" s="9">
        <f>Table1[[#This Row],[Discount]]</f>
        <v>0</v>
      </c>
      <c r="Y7130">
        <v>0</v>
      </c>
      <c r="Z7130">
        <v>6.573599999999999</v>
      </c>
    </row>
    <row r="7131" spans="1:26" ht="16" x14ac:dyDescent="0.2">
      <c r="A7131">
        <v>7130</v>
      </c>
      <c r="B7131" t="s">
        <v>9305</v>
      </c>
      <c r="C7131" s="1">
        <v>41381</v>
      </c>
      <c r="D7131">
        <f>YEAR(Table1[[#This Row],[Order Date]])</f>
        <v>2013</v>
      </c>
      <c r="E7131">
        <f>MONTH(Table1[[#This Row],[Order Date]])</f>
        <v>4</v>
      </c>
      <c r="F7131" t="str">
        <f>Table1[[#This Row],[Order Year]]&amp;"-"&amp;Table1[[#This Row],[Order Month]]</f>
        <v>2013-4</v>
      </c>
      <c r="G7131" s="5">
        <f>YEAR(Table1[[#This Row],[Order Date]])*100 + MONTH(Table1[[#This Row],[Order Date]])</f>
        <v>201304</v>
      </c>
      <c r="H7131" s="1">
        <v>41387</v>
      </c>
      <c r="I7131" t="s">
        <v>53</v>
      </c>
      <c r="J7131" t="s">
        <v>114</v>
      </c>
      <c r="K7131" t="s">
        <v>115</v>
      </c>
      <c r="L7131" t="s">
        <v>29</v>
      </c>
      <c r="M7131" t="s">
        <v>30</v>
      </c>
      <c r="N7131" t="s">
        <v>5664</v>
      </c>
      <c r="O7131" t="s">
        <v>338</v>
      </c>
      <c r="P7131">
        <v>37211</v>
      </c>
      <c r="Q7131" t="s">
        <v>33</v>
      </c>
      <c r="R7131" t="s">
        <v>3559</v>
      </c>
      <c r="S7131" t="s">
        <v>74</v>
      </c>
      <c r="T7131" t="s">
        <v>164</v>
      </c>
      <c r="U7131" t="s">
        <v>3560</v>
      </c>
      <c r="V7131">
        <v>35.167999999999999</v>
      </c>
      <c r="W7131">
        <v>4</v>
      </c>
      <c r="X7131" s="9">
        <f>Table1[[#This Row],[Discount]]</f>
        <v>0.2</v>
      </c>
      <c r="Y7131">
        <v>0.2</v>
      </c>
      <c r="Z7131">
        <v>8.3524000000000012</v>
      </c>
    </row>
    <row r="7132" spans="1:26" ht="16" x14ac:dyDescent="0.2">
      <c r="A7132">
        <v>7131</v>
      </c>
      <c r="B7132" t="s">
        <v>9305</v>
      </c>
      <c r="C7132" s="1">
        <v>41381</v>
      </c>
      <c r="D7132">
        <f>YEAR(Table1[[#This Row],[Order Date]])</f>
        <v>2013</v>
      </c>
      <c r="E7132">
        <f>MONTH(Table1[[#This Row],[Order Date]])</f>
        <v>4</v>
      </c>
      <c r="F7132" t="str">
        <f>Table1[[#This Row],[Order Year]]&amp;"-"&amp;Table1[[#This Row],[Order Month]]</f>
        <v>2013-4</v>
      </c>
      <c r="G7132" s="5">
        <f>YEAR(Table1[[#This Row],[Order Date]])*100 + MONTH(Table1[[#This Row],[Order Date]])</f>
        <v>201304</v>
      </c>
      <c r="H7132" s="1">
        <v>41387</v>
      </c>
      <c r="I7132" t="s">
        <v>53</v>
      </c>
      <c r="J7132" t="s">
        <v>114</v>
      </c>
      <c r="K7132" t="s">
        <v>115</v>
      </c>
      <c r="L7132" t="s">
        <v>29</v>
      </c>
      <c r="M7132" t="s">
        <v>30</v>
      </c>
      <c r="N7132" t="s">
        <v>5664</v>
      </c>
      <c r="O7132" t="s">
        <v>338</v>
      </c>
      <c r="P7132">
        <v>37211</v>
      </c>
      <c r="Q7132" t="s">
        <v>33</v>
      </c>
      <c r="R7132" t="s">
        <v>7520</v>
      </c>
      <c r="S7132" t="s">
        <v>49</v>
      </c>
      <c r="T7132" t="s">
        <v>93</v>
      </c>
      <c r="U7132" t="s">
        <v>8210</v>
      </c>
      <c r="V7132">
        <v>123.08799999999999</v>
      </c>
      <c r="W7132">
        <v>7</v>
      </c>
      <c r="X7132" s="9">
        <f>Table1[[#This Row],[Discount]]</f>
        <v>0.2</v>
      </c>
      <c r="Y7132">
        <v>0.2</v>
      </c>
      <c r="Z7132">
        <v>40.003599999999999</v>
      </c>
    </row>
    <row r="7133" spans="1:26" ht="16" x14ac:dyDescent="0.2">
      <c r="A7133">
        <v>7132</v>
      </c>
      <c r="B7133" t="s">
        <v>9306</v>
      </c>
      <c r="C7133" s="1">
        <v>41970</v>
      </c>
      <c r="D7133">
        <f>YEAR(Table1[[#This Row],[Order Date]])</f>
        <v>2014</v>
      </c>
      <c r="E7133">
        <f>MONTH(Table1[[#This Row],[Order Date]])</f>
        <v>11</v>
      </c>
      <c r="F7133" t="str">
        <f>Table1[[#This Row],[Order Year]]&amp;"-"&amp;Table1[[#This Row],[Order Month]]</f>
        <v>2014-11</v>
      </c>
      <c r="G7133" s="5">
        <f>YEAR(Table1[[#This Row],[Order Date]])*100 + MONTH(Table1[[#This Row],[Order Date]])</f>
        <v>201411</v>
      </c>
      <c r="H7133" s="1">
        <v>41975</v>
      </c>
      <c r="I7133" t="s">
        <v>53</v>
      </c>
      <c r="J7133" t="s">
        <v>4179</v>
      </c>
      <c r="K7133" t="s">
        <v>4180</v>
      </c>
      <c r="L7133" t="s">
        <v>105</v>
      </c>
      <c r="M7133" t="s">
        <v>30</v>
      </c>
      <c r="N7133" t="s">
        <v>1467</v>
      </c>
      <c r="O7133" t="s">
        <v>257</v>
      </c>
      <c r="P7133">
        <v>47374</v>
      </c>
      <c r="Q7133" t="s">
        <v>108</v>
      </c>
      <c r="R7133" t="s">
        <v>3825</v>
      </c>
      <c r="S7133" t="s">
        <v>35</v>
      </c>
      <c r="T7133" t="s">
        <v>59</v>
      </c>
      <c r="U7133" t="s">
        <v>3277</v>
      </c>
      <c r="V7133">
        <v>257.94</v>
      </c>
      <c r="W7133">
        <v>3</v>
      </c>
      <c r="X7133" s="9">
        <f>Table1[[#This Row],[Discount]]</f>
        <v>0</v>
      </c>
      <c r="Y7133">
        <v>0</v>
      </c>
      <c r="Z7133">
        <v>67.064400000000006</v>
      </c>
    </row>
    <row r="7134" spans="1:26" ht="16" x14ac:dyDescent="0.2">
      <c r="A7134">
        <v>7133</v>
      </c>
      <c r="B7134" t="s">
        <v>9306</v>
      </c>
      <c r="C7134" s="1">
        <v>41970</v>
      </c>
      <c r="D7134">
        <f>YEAR(Table1[[#This Row],[Order Date]])</f>
        <v>2014</v>
      </c>
      <c r="E7134">
        <f>MONTH(Table1[[#This Row],[Order Date]])</f>
        <v>11</v>
      </c>
      <c r="F7134" t="str">
        <f>Table1[[#This Row],[Order Year]]&amp;"-"&amp;Table1[[#This Row],[Order Month]]</f>
        <v>2014-11</v>
      </c>
      <c r="G7134" s="5">
        <f>YEAR(Table1[[#This Row],[Order Date]])*100 + MONTH(Table1[[#This Row],[Order Date]])</f>
        <v>201411</v>
      </c>
      <c r="H7134" s="1">
        <v>41975</v>
      </c>
      <c r="I7134" t="s">
        <v>53</v>
      </c>
      <c r="J7134" t="s">
        <v>4179</v>
      </c>
      <c r="K7134" t="s">
        <v>4180</v>
      </c>
      <c r="L7134" t="s">
        <v>105</v>
      </c>
      <c r="M7134" t="s">
        <v>30</v>
      </c>
      <c r="N7134" t="s">
        <v>1467</v>
      </c>
      <c r="O7134" t="s">
        <v>257</v>
      </c>
      <c r="P7134">
        <v>47374</v>
      </c>
      <c r="Q7134" t="s">
        <v>108</v>
      </c>
      <c r="R7134" t="s">
        <v>4592</v>
      </c>
      <c r="S7134" t="s">
        <v>74</v>
      </c>
      <c r="T7134" t="s">
        <v>75</v>
      </c>
      <c r="U7134" t="s">
        <v>4593</v>
      </c>
      <c r="V7134">
        <v>1879.96</v>
      </c>
      <c r="W7134">
        <v>4</v>
      </c>
      <c r="X7134" s="9">
        <f>Table1[[#This Row],[Discount]]</f>
        <v>0</v>
      </c>
      <c r="Y7134">
        <v>0</v>
      </c>
      <c r="Z7134">
        <v>545.18839999999977</v>
      </c>
    </row>
    <row r="7135" spans="1:26" ht="16" x14ac:dyDescent="0.2">
      <c r="A7135">
        <v>7134</v>
      </c>
      <c r="B7135" t="s">
        <v>9306</v>
      </c>
      <c r="C7135" s="1">
        <v>41970</v>
      </c>
      <c r="D7135">
        <f>YEAR(Table1[[#This Row],[Order Date]])</f>
        <v>2014</v>
      </c>
      <c r="E7135">
        <f>MONTH(Table1[[#This Row],[Order Date]])</f>
        <v>11</v>
      </c>
      <c r="F7135" t="str">
        <f>Table1[[#This Row],[Order Year]]&amp;"-"&amp;Table1[[#This Row],[Order Month]]</f>
        <v>2014-11</v>
      </c>
      <c r="G7135" s="5">
        <f>YEAR(Table1[[#This Row],[Order Date]])*100 + MONTH(Table1[[#This Row],[Order Date]])</f>
        <v>201411</v>
      </c>
      <c r="H7135" s="1">
        <v>41975</v>
      </c>
      <c r="I7135" t="s">
        <v>53</v>
      </c>
      <c r="J7135" t="s">
        <v>4179</v>
      </c>
      <c r="K7135" t="s">
        <v>4180</v>
      </c>
      <c r="L7135" t="s">
        <v>105</v>
      </c>
      <c r="M7135" t="s">
        <v>30</v>
      </c>
      <c r="N7135" t="s">
        <v>1467</v>
      </c>
      <c r="O7135" t="s">
        <v>257</v>
      </c>
      <c r="P7135">
        <v>47374</v>
      </c>
      <c r="Q7135" t="s">
        <v>108</v>
      </c>
      <c r="R7135" t="s">
        <v>3931</v>
      </c>
      <c r="S7135" t="s">
        <v>35</v>
      </c>
      <c r="T7135" t="s">
        <v>68</v>
      </c>
      <c r="U7135" t="s">
        <v>3932</v>
      </c>
      <c r="V7135">
        <v>27.46</v>
      </c>
      <c r="W7135">
        <v>2</v>
      </c>
      <c r="X7135" s="9">
        <f>Table1[[#This Row],[Discount]]</f>
        <v>0</v>
      </c>
      <c r="Y7135">
        <v>0</v>
      </c>
      <c r="Z7135">
        <v>9.8856000000000002</v>
      </c>
    </row>
    <row r="7136" spans="1:26" ht="16" x14ac:dyDescent="0.2">
      <c r="A7136">
        <v>7135</v>
      </c>
      <c r="B7136" t="s">
        <v>9306</v>
      </c>
      <c r="C7136" s="1">
        <v>41970</v>
      </c>
      <c r="D7136">
        <f>YEAR(Table1[[#This Row],[Order Date]])</f>
        <v>2014</v>
      </c>
      <c r="E7136">
        <f>MONTH(Table1[[#This Row],[Order Date]])</f>
        <v>11</v>
      </c>
      <c r="F7136" t="str">
        <f>Table1[[#This Row],[Order Year]]&amp;"-"&amp;Table1[[#This Row],[Order Month]]</f>
        <v>2014-11</v>
      </c>
      <c r="G7136" s="5">
        <f>YEAR(Table1[[#This Row],[Order Date]])*100 + MONTH(Table1[[#This Row],[Order Date]])</f>
        <v>201411</v>
      </c>
      <c r="H7136" s="1">
        <v>41975</v>
      </c>
      <c r="I7136" t="s">
        <v>53</v>
      </c>
      <c r="J7136" t="s">
        <v>4179</v>
      </c>
      <c r="K7136" t="s">
        <v>4180</v>
      </c>
      <c r="L7136" t="s">
        <v>105</v>
      </c>
      <c r="M7136" t="s">
        <v>30</v>
      </c>
      <c r="N7136" t="s">
        <v>1467</v>
      </c>
      <c r="O7136" t="s">
        <v>257</v>
      </c>
      <c r="P7136">
        <v>47374</v>
      </c>
      <c r="Q7136" t="s">
        <v>108</v>
      </c>
      <c r="R7136" t="s">
        <v>3206</v>
      </c>
      <c r="S7136" t="s">
        <v>74</v>
      </c>
      <c r="T7136" t="s">
        <v>75</v>
      </c>
      <c r="U7136" t="s">
        <v>3207</v>
      </c>
      <c r="V7136">
        <v>89.98</v>
      </c>
      <c r="W7136">
        <v>2</v>
      </c>
      <c r="X7136" s="9">
        <f>Table1[[#This Row],[Discount]]</f>
        <v>0</v>
      </c>
      <c r="Y7136">
        <v>0</v>
      </c>
      <c r="Z7136">
        <v>43.190399999999997</v>
      </c>
    </row>
    <row r="7137" spans="1:26" ht="16" x14ac:dyDescent="0.2">
      <c r="A7137">
        <v>7136</v>
      </c>
      <c r="B7137" t="s">
        <v>9306</v>
      </c>
      <c r="C7137" s="1">
        <v>41970</v>
      </c>
      <c r="D7137">
        <f>YEAR(Table1[[#This Row],[Order Date]])</f>
        <v>2014</v>
      </c>
      <c r="E7137">
        <f>MONTH(Table1[[#This Row],[Order Date]])</f>
        <v>11</v>
      </c>
      <c r="F7137" t="str">
        <f>Table1[[#This Row],[Order Year]]&amp;"-"&amp;Table1[[#This Row],[Order Month]]</f>
        <v>2014-11</v>
      </c>
      <c r="G7137" s="5">
        <f>YEAR(Table1[[#This Row],[Order Date]])*100 + MONTH(Table1[[#This Row],[Order Date]])</f>
        <v>201411</v>
      </c>
      <c r="H7137" s="1">
        <v>41975</v>
      </c>
      <c r="I7137" t="s">
        <v>53</v>
      </c>
      <c r="J7137" t="s">
        <v>4179</v>
      </c>
      <c r="K7137" t="s">
        <v>4180</v>
      </c>
      <c r="L7137" t="s">
        <v>105</v>
      </c>
      <c r="M7137" t="s">
        <v>30</v>
      </c>
      <c r="N7137" t="s">
        <v>1467</v>
      </c>
      <c r="O7137" t="s">
        <v>257</v>
      </c>
      <c r="P7137">
        <v>47374</v>
      </c>
      <c r="Q7137" t="s">
        <v>108</v>
      </c>
      <c r="R7137" t="s">
        <v>689</v>
      </c>
      <c r="S7137" t="s">
        <v>35</v>
      </c>
      <c r="T7137" t="s">
        <v>39</v>
      </c>
      <c r="U7137" t="s">
        <v>690</v>
      </c>
      <c r="V7137">
        <v>828.59999999999991</v>
      </c>
      <c r="W7137">
        <v>3</v>
      </c>
      <c r="X7137" s="9">
        <f>Table1[[#This Row],[Discount]]</f>
        <v>0</v>
      </c>
      <c r="Y7137">
        <v>0</v>
      </c>
      <c r="Z7137">
        <v>240.29399999999995</v>
      </c>
    </row>
    <row r="7138" spans="1:26" ht="16" x14ac:dyDescent="0.2">
      <c r="A7138">
        <v>7137</v>
      </c>
      <c r="B7138" t="s">
        <v>9307</v>
      </c>
      <c r="C7138" s="1">
        <v>41233</v>
      </c>
      <c r="D7138">
        <f>YEAR(Table1[[#This Row],[Order Date]])</f>
        <v>2012</v>
      </c>
      <c r="E7138">
        <f>MONTH(Table1[[#This Row],[Order Date]])</f>
        <v>11</v>
      </c>
      <c r="F7138" t="str">
        <f>Table1[[#This Row],[Order Year]]&amp;"-"&amp;Table1[[#This Row],[Order Month]]</f>
        <v>2012-11</v>
      </c>
      <c r="G7138" s="5">
        <f>YEAR(Table1[[#This Row],[Order Date]])*100 + MONTH(Table1[[#This Row],[Order Date]])</f>
        <v>201211</v>
      </c>
      <c r="H7138" s="1">
        <v>41240</v>
      </c>
      <c r="I7138" t="s">
        <v>53</v>
      </c>
      <c r="J7138" t="s">
        <v>2373</v>
      </c>
      <c r="K7138" t="s">
        <v>2374</v>
      </c>
      <c r="L7138" t="s">
        <v>29</v>
      </c>
      <c r="M7138" t="s">
        <v>30</v>
      </c>
      <c r="N7138" t="s">
        <v>1422</v>
      </c>
      <c r="O7138" t="s">
        <v>57</v>
      </c>
      <c r="P7138">
        <v>33180</v>
      </c>
      <c r="Q7138" t="s">
        <v>33</v>
      </c>
      <c r="R7138" t="s">
        <v>2109</v>
      </c>
      <c r="S7138" t="s">
        <v>49</v>
      </c>
      <c r="T7138" t="s">
        <v>78</v>
      </c>
      <c r="U7138" t="s">
        <v>2110</v>
      </c>
      <c r="V7138">
        <v>7.2300000000000022</v>
      </c>
      <c r="W7138">
        <v>5</v>
      </c>
      <c r="X7138" s="9">
        <f>Table1[[#This Row],[Discount]]</f>
        <v>0.7</v>
      </c>
      <c r="Y7138">
        <v>0.7</v>
      </c>
      <c r="Z7138">
        <v>-5.7840000000000007</v>
      </c>
    </row>
    <row r="7139" spans="1:26" ht="16" x14ac:dyDescent="0.2">
      <c r="A7139">
        <v>7138</v>
      </c>
      <c r="B7139" t="s">
        <v>9307</v>
      </c>
      <c r="C7139" s="1">
        <v>41233</v>
      </c>
      <c r="D7139">
        <f>YEAR(Table1[[#This Row],[Order Date]])</f>
        <v>2012</v>
      </c>
      <c r="E7139">
        <f>MONTH(Table1[[#This Row],[Order Date]])</f>
        <v>11</v>
      </c>
      <c r="F7139" t="str">
        <f>Table1[[#This Row],[Order Year]]&amp;"-"&amp;Table1[[#This Row],[Order Month]]</f>
        <v>2012-11</v>
      </c>
      <c r="G7139" s="5">
        <f>YEAR(Table1[[#This Row],[Order Date]])*100 + MONTH(Table1[[#This Row],[Order Date]])</f>
        <v>201211</v>
      </c>
      <c r="H7139" s="1">
        <v>41240</v>
      </c>
      <c r="I7139" t="s">
        <v>53</v>
      </c>
      <c r="J7139" t="s">
        <v>2373</v>
      </c>
      <c r="K7139" t="s">
        <v>2374</v>
      </c>
      <c r="L7139" t="s">
        <v>29</v>
      </c>
      <c r="M7139" t="s">
        <v>30</v>
      </c>
      <c r="N7139" t="s">
        <v>1422</v>
      </c>
      <c r="O7139" t="s">
        <v>57</v>
      </c>
      <c r="P7139">
        <v>33180</v>
      </c>
      <c r="Q7139" t="s">
        <v>33</v>
      </c>
      <c r="R7139" t="s">
        <v>1485</v>
      </c>
      <c r="S7139" t="s">
        <v>49</v>
      </c>
      <c r="T7139" t="s">
        <v>62</v>
      </c>
      <c r="U7139" t="s">
        <v>1486</v>
      </c>
      <c r="V7139">
        <v>17.440000000000001</v>
      </c>
      <c r="W7139">
        <v>2</v>
      </c>
      <c r="X7139" s="9">
        <f>Table1[[#This Row],[Discount]]</f>
        <v>0.2</v>
      </c>
      <c r="Y7139">
        <v>0.2</v>
      </c>
      <c r="Z7139">
        <v>1.3079999999999989</v>
      </c>
    </row>
    <row r="7140" spans="1:26" ht="16" x14ac:dyDescent="0.2">
      <c r="A7140">
        <v>7139</v>
      </c>
      <c r="B7140" t="s">
        <v>9307</v>
      </c>
      <c r="C7140" s="1">
        <v>41233</v>
      </c>
      <c r="D7140">
        <f>YEAR(Table1[[#This Row],[Order Date]])</f>
        <v>2012</v>
      </c>
      <c r="E7140">
        <f>MONTH(Table1[[#This Row],[Order Date]])</f>
        <v>11</v>
      </c>
      <c r="F7140" t="str">
        <f>Table1[[#This Row],[Order Year]]&amp;"-"&amp;Table1[[#This Row],[Order Month]]</f>
        <v>2012-11</v>
      </c>
      <c r="G7140" s="5">
        <f>YEAR(Table1[[#This Row],[Order Date]])*100 + MONTH(Table1[[#This Row],[Order Date]])</f>
        <v>201211</v>
      </c>
      <c r="H7140" s="1">
        <v>41240</v>
      </c>
      <c r="I7140" t="s">
        <v>53</v>
      </c>
      <c r="J7140" t="s">
        <v>2373</v>
      </c>
      <c r="K7140" t="s">
        <v>2374</v>
      </c>
      <c r="L7140" t="s">
        <v>29</v>
      </c>
      <c r="M7140" t="s">
        <v>30</v>
      </c>
      <c r="N7140" t="s">
        <v>1422</v>
      </c>
      <c r="O7140" t="s">
        <v>57</v>
      </c>
      <c r="P7140">
        <v>33180</v>
      </c>
      <c r="Q7140" t="s">
        <v>33</v>
      </c>
      <c r="R7140" t="s">
        <v>1091</v>
      </c>
      <c r="S7140" t="s">
        <v>49</v>
      </c>
      <c r="T7140" t="s">
        <v>78</v>
      </c>
      <c r="U7140" t="s">
        <v>1092</v>
      </c>
      <c r="V7140">
        <v>62.88000000000001</v>
      </c>
      <c r="W7140">
        <v>4</v>
      </c>
      <c r="X7140" s="9">
        <f>Table1[[#This Row],[Discount]]</f>
        <v>0.7</v>
      </c>
      <c r="Y7140">
        <v>0.7</v>
      </c>
      <c r="Z7140">
        <v>-50.304000000000002</v>
      </c>
    </row>
    <row r="7141" spans="1:26" ht="16" x14ac:dyDescent="0.2">
      <c r="A7141">
        <v>7140</v>
      </c>
      <c r="B7141" t="s">
        <v>9307</v>
      </c>
      <c r="C7141" s="1">
        <v>41233</v>
      </c>
      <c r="D7141">
        <f>YEAR(Table1[[#This Row],[Order Date]])</f>
        <v>2012</v>
      </c>
      <c r="E7141">
        <f>MONTH(Table1[[#This Row],[Order Date]])</f>
        <v>11</v>
      </c>
      <c r="F7141" t="str">
        <f>Table1[[#This Row],[Order Year]]&amp;"-"&amp;Table1[[#This Row],[Order Month]]</f>
        <v>2012-11</v>
      </c>
      <c r="G7141" s="5">
        <f>YEAR(Table1[[#This Row],[Order Date]])*100 + MONTH(Table1[[#This Row],[Order Date]])</f>
        <v>201211</v>
      </c>
      <c r="H7141" s="1">
        <v>41240</v>
      </c>
      <c r="I7141" t="s">
        <v>53</v>
      </c>
      <c r="J7141" t="s">
        <v>2373</v>
      </c>
      <c r="K7141" t="s">
        <v>2374</v>
      </c>
      <c r="L7141" t="s">
        <v>29</v>
      </c>
      <c r="M7141" t="s">
        <v>30</v>
      </c>
      <c r="N7141" t="s">
        <v>1422</v>
      </c>
      <c r="O7141" t="s">
        <v>57</v>
      </c>
      <c r="P7141">
        <v>33180</v>
      </c>
      <c r="Q7141" t="s">
        <v>33</v>
      </c>
      <c r="R7141" t="s">
        <v>1672</v>
      </c>
      <c r="S7141" t="s">
        <v>35</v>
      </c>
      <c r="T7141" t="s">
        <v>36</v>
      </c>
      <c r="U7141" t="s">
        <v>1673</v>
      </c>
      <c r="V7141">
        <v>290.35200000000003</v>
      </c>
      <c r="W7141">
        <v>3</v>
      </c>
      <c r="X7141" s="9">
        <f>Table1[[#This Row],[Discount]]</f>
        <v>0.2</v>
      </c>
      <c r="Y7141">
        <v>0.2</v>
      </c>
      <c r="Z7141">
        <v>-36.294000000000011</v>
      </c>
    </row>
    <row r="7142" spans="1:26" ht="16" x14ac:dyDescent="0.2">
      <c r="A7142">
        <v>7141</v>
      </c>
      <c r="B7142" t="s">
        <v>9308</v>
      </c>
      <c r="C7142" s="1">
        <v>41890</v>
      </c>
      <c r="D7142">
        <f>YEAR(Table1[[#This Row],[Order Date]])</f>
        <v>2014</v>
      </c>
      <c r="E7142">
        <f>MONTH(Table1[[#This Row],[Order Date]])</f>
        <v>9</v>
      </c>
      <c r="F7142" t="str">
        <f>Table1[[#This Row],[Order Year]]&amp;"-"&amp;Table1[[#This Row],[Order Month]]</f>
        <v>2014-9</v>
      </c>
      <c r="G7142" s="5">
        <f>YEAR(Table1[[#This Row],[Order Date]])*100 + MONTH(Table1[[#This Row],[Order Date]])</f>
        <v>201409</v>
      </c>
      <c r="H7142" s="1">
        <v>41890</v>
      </c>
      <c r="I7142" t="s">
        <v>1293</v>
      </c>
      <c r="J7142" t="s">
        <v>1948</v>
      </c>
      <c r="K7142" t="s">
        <v>1949</v>
      </c>
      <c r="L7142" t="s">
        <v>29</v>
      </c>
      <c r="M7142" t="s">
        <v>30</v>
      </c>
      <c r="N7142" t="s">
        <v>9309</v>
      </c>
      <c r="O7142" t="s">
        <v>599</v>
      </c>
      <c r="P7142">
        <v>63301</v>
      </c>
      <c r="Q7142" t="s">
        <v>108</v>
      </c>
      <c r="R7142" t="s">
        <v>2818</v>
      </c>
      <c r="S7142" t="s">
        <v>74</v>
      </c>
      <c r="T7142" t="s">
        <v>164</v>
      </c>
      <c r="U7142" t="s">
        <v>2819</v>
      </c>
      <c r="V7142">
        <v>113.52</v>
      </c>
      <c r="W7142">
        <v>4</v>
      </c>
      <c r="X7142" s="9">
        <f>Table1[[#This Row],[Discount]]</f>
        <v>0</v>
      </c>
      <c r="Y7142">
        <v>0</v>
      </c>
      <c r="Z7142">
        <v>46.543199999999999</v>
      </c>
    </row>
    <row r="7143" spans="1:26" ht="16" x14ac:dyDescent="0.2">
      <c r="A7143">
        <v>7142</v>
      </c>
      <c r="B7143" t="s">
        <v>9308</v>
      </c>
      <c r="C7143" s="1">
        <v>41890</v>
      </c>
      <c r="D7143">
        <f>YEAR(Table1[[#This Row],[Order Date]])</f>
        <v>2014</v>
      </c>
      <c r="E7143">
        <f>MONTH(Table1[[#This Row],[Order Date]])</f>
        <v>9</v>
      </c>
      <c r="F7143" t="str">
        <f>Table1[[#This Row],[Order Year]]&amp;"-"&amp;Table1[[#This Row],[Order Month]]</f>
        <v>2014-9</v>
      </c>
      <c r="G7143" s="5">
        <f>YEAR(Table1[[#This Row],[Order Date]])*100 + MONTH(Table1[[#This Row],[Order Date]])</f>
        <v>201409</v>
      </c>
      <c r="H7143" s="1">
        <v>41890</v>
      </c>
      <c r="I7143" t="s">
        <v>1293</v>
      </c>
      <c r="J7143" t="s">
        <v>1948</v>
      </c>
      <c r="K7143" t="s">
        <v>1949</v>
      </c>
      <c r="L7143" t="s">
        <v>29</v>
      </c>
      <c r="M7143" t="s">
        <v>30</v>
      </c>
      <c r="N7143" t="s">
        <v>9309</v>
      </c>
      <c r="O7143" t="s">
        <v>599</v>
      </c>
      <c r="P7143">
        <v>63301</v>
      </c>
      <c r="Q7143" t="s">
        <v>108</v>
      </c>
      <c r="R7143" t="s">
        <v>5044</v>
      </c>
      <c r="S7143" t="s">
        <v>35</v>
      </c>
      <c r="T7143" t="s">
        <v>68</v>
      </c>
      <c r="U7143" t="s">
        <v>5045</v>
      </c>
      <c r="V7143">
        <v>135.29999999999998</v>
      </c>
      <c r="W7143">
        <v>5</v>
      </c>
      <c r="X7143" s="9">
        <f>Table1[[#This Row],[Discount]]</f>
        <v>0</v>
      </c>
      <c r="Y7143">
        <v>0</v>
      </c>
      <c r="Z7143">
        <v>37.883999999999993</v>
      </c>
    </row>
    <row r="7144" spans="1:26" ht="16" x14ac:dyDescent="0.2">
      <c r="A7144">
        <v>7143</v>
      </c>
      <c r="B7144" t="s">
        <v>9310</v>
      </c>
      <c r="C7144" s="1">
        <v>40871</v>
      </c>
      <c r="D7144">
        <f>YEAR(Table1[[#This Row],[Order Date]])</f>
        <v>2011</v>
      </c>
      <c r="E7144">
        <f>MONTH(Table1[[#This Row],[Order Date]])</f>
        <v>11</v>
      </c>
      <c r="F7144" t="str">
        <f>Table1[[#This Row],[Order Year]]&amp;"-"&amp;Table1[[#This Row],[Order Month]]</f>
        <v>2011-11</v>
      </c>
      <c r="G7144" s="5">
        <f>YEAR(Table1[[#This Row],[Order Date]])*100 + MONTH(Table1[[#This Row],[Order Date]])</f>
        <v>201111</v>
      </c>
      <c r="H7144" s="1">
        <v>40876</v>
      </c>
      <c r="I7144" t="s">
        <v>53</v>
      </c>
      <c r="J7144" t="s">
        <v>103</v>
      </c>
      <c r="K7144" t="s">
        <v>104</v>
      </c>
      <c r="L7144" t="s">
        <v>105</v>
      </c>
      <c r="M7144" t="s">
        <v>30</v>
      </c>
      <c r="N7144" t="s">
        <v>2981</v>
      </c>
      <c r="O7144" t="s">
        <v>322</v>
      </c>
      <c r="P7144">
        <v>23464</v>
      </c>
      <c r="Q7144" t="s">
        <v>33</v>
      </c>
      <c r="R7144" t="s">
        <v>5696</v>
      </c>
      <c r="S7144" t="s">
        <v>35</v>
      </c>
      <c r="T7144" t="s">
        <v>68</v>
      </c>
      <c r="U7144" t="s">
        <v>5697</v>
      </c>
      <c r="V7144">
        <v>111.15</v>
      </c>
      <c r="W7144">
        <v>5</v>
      </c>
      <c r="X7144" s="9">
        <f>Table1[[#This Row],[Discount]]</f>
        <v>0</v>
      </c>
      <c r="Y7144">
        <v>0</v>
      </c>
      <c r="Z7144">
        <v>48.906000000000006</v>
      </c>
    </row>
    <row r="7145" spans="1:26" ht="16" x14ac:dyDescent="0.2">
      <c r="A7145">
        <v>7144</v>
      </c>
      <c r="B7145" t="s">
        <v>9311</v>
      </c>
      <c r="C7145" s="1">
        <v>41710</v>
      </c>
      <c r="D7145">
        <f>YEAR(Table1[[#This Row],[Order Date]])</f>
        <v>2014</v>
      </c>
      <c r="E7145">
        <f>MONTH(Table1[[#This Row],[Order Date]])</f>
        <v>3</v>
      </c>
      <c r="F7145" t="str">
        <f>Table1[[#This Row],[Order Year]]&amp;"-"&amp;Table1[[#This Row],[Order Month]]</f>
        <v>2014-3</v>
      </c>
      <c r="G7145" s="5">
        <f>YEAR(Table1[[#This Row],[Order Date]])*100 + MONTH(Table1[[#This Row],[Order Date]])</f>
        <v>201403</v>
      </c>
      <c r="H7145" s="1">
        <v>41715</v>
      </c>
      <c r="I7145" t="s">
        <v>53</v>
      </c>
      <c r="J7145" t="s">
        <v>8231</v>
      </c>
      <c r="K7145" t="s">
        <v>8232</v>
      </c>
      <c r="L7145" t="s">
        <v>105</v>
      </c>
      <c r="M7145" t="s">
        <v>30</v>
      </c>
      <c r="N7145" t="s">
        <v>149</v>
      </c>
      <c r="O7145" t="s">
        <v>150</v>
      </c>
      <c r="P7145">
        <v>19140</v>
      </c>
      <c r="Q7145" t="s">
        <v>151</v>
      </c>
      <c r="R7145" t="s">
        <v>5631</v>
      </c>
      <c r="S7145" t="s">
        <v>74</v>
      </c>
      <c r="T7145" t="s">
        <v>75</v>
      </c>
      <c r="U7145" t="s">
        <v>5632</v>
      </c>
      <c r="V7145">
        <v>776.84999999999991</v>
      </c>
      <c r="W7145">
        <v>5</v>
      </c>
      <c r="X7145" s="9">
        <f>Table1[[#This Row],[Discount]]</f>
        <v>0.4</v>
      </c>
      <c r="Y7145">
        <v>0.4</v>
      </c>
      <c r="Z7145">
        <v>-181.26499999999999</v>
      </c>
    </row>
    <row r="7146" spans="1:26" ht="16" x14ac:dyDescent="0.2">
      <c r="A7146">
        <v>7145</v>
      </c>
      <c r="B7146" t="s">
        <v>9311</v>
      </c>
      <c r="C7146" s="1">
        <v>41710</v>
      </c>
      <c r="D7146">
        <f>YEAR(Table1[[#This Row],[Order Date]])</f>
        <v>2014</v>
      </c>
      <c r="E7146">
        <f>MONTH(Table1[[#This Row],[Order Date]])</f>
        <v>3</v>
      </c>
      <c r="F7146" t="str">
        <f>Table1[[#This Row],[Order Year]]&amp;"-"&amp;Table1[[#This Row],[Order Month]]</f>
        <v>2014-3</v>
      </c>
      <c r="G7146" s="5">
        <f>YEAR(Table1[[#This Row],[Order Date]])*100 + MONTH(Table1[[#This Row],[Order Date]])</f>
        <v>201403</v>
      </c>
      <c r="H7146" s="1">
        <v>41715</v>
      </c>
      <c r="I7146" t="s">
        <v>53</v>
      </c>
      <c r="J7146" t="s">
        <v>8231</v>
      </c>
      <c r="K7146" t="s">
        <v>8232</v>
      </c>
      <c r="L7146" t="s">
        <v>105</v>
      </c>
      <c r="M7146" t="s">
        <v>30</v>
      </c>
      <c r="N7146" t="s">
        <v>149</v>
      </c>
      <c r="O7146" t="s">
        <v>150</v>
      </c>
      <c r="P7146">
        <v>19140</v>
      </c>
      <c r="Q7146" t="s">
        <v>151</v>
      </c>
      <c r="R7146" t="s">
        <v>465</v>
      </c>
      <c r="S7146" t="s">
        <v>49</v>
      </c>
      <c r="T7146" t="s">
        <v>78</v>
      </c>
      <c r="U7146" t="s">
        <v>466</v>
      </c>
      <c r="V7146">
        <v>12.294</v>
      </c>
      <c r="W7146">
        <v>1</v>
      </c>
      <c r="X7146" s="9">
        <f>Table1[[#This Row],[Discount]]</f>
        <v>0.7</v>
      </c>
      <c r="Y7146">
        <v>0.7</v>
      </c>
      <c r="Z7146">
        <v>-8.6057999999999986</v>
      </c>
    </row>
    <row r="7147" spans="1:26" ht="16" x14ac:dyDescent="0.2">
      <c r="A7147">
        <v>7146</v>
      </c>
      <c r="B7147" t="s">
        <v>9311</v>
      </c>
      <c r="C7147" s="1">
        <v>41710</v>
      </c>
      <c r="D7147">
        <f>YEAR(Table1[[#This Row],[Order Date]])</f>
        <v>2014</v>
      </c>
      <c r="E7147">
        <f>MONTH(Table1[[#This Row],[Order Date]])</f>
        <v>3</v>
      </c>
      <c r="F7147" t="str">
        <f>Table1[[#This Row],[Order Year]]&amp;"-"&amp;Table1[[#This Row],[Order Month]]</f>
        <v>2014-3</v>
      </c>
      <c r="G7147" s="5">
        <f>YEAR(Table1[[#This Row],[Order Date]])*100 + MONTH(Table1[[#This Row],[Order Date]])</f>
        <v>201403</v>
      </c>
      <c r="H7147" s="1">
        <v>41715</v>
      </c>
      <c r="I7147" t="s">
        <v>53</v>
      </c>
      <c r="J7147" t="s">
        <v>8231</v>
      </c>
      <c r="K7147" t="s">
        <v>8232</v>
      </c>
      <c r="L7147" t="s">
        <v>105</v>
      </c>
      <c r="M7147" t="s">
        <v>30</v>
      </c>
      <c r="N7147" t="s">
        <v>149</v>
      </c>
      <c r="O7147" t="s">
        <v>150</v>
      </c>
      <c r="P7147">
        <v>19140</v>
      </c>
      <c r="Q7147" t="s">
        <v>151</v>
      </c>
      <c r="R7147" t="s">
        <v>3276</v>
      </c>
      <c r="S7147" t="s">
        <v>35</v>
      </c>
      <c r="T7147" t="s">
        <v>59</v>
      </c>
      <c r="U7147" t="s">
        <v>3277</v>
      </c>
      <c r="V7147">
        <v>154.76400000000001</v>
      </c>
      <c r="W7147">
        <v>3</v>
      </c>
      <c r="X7147" s="9">
        <f>Table1[[#This Row],[Discount]]</f>
        <v>0.4</v>
      </c>
      <c r="Y7147">
        <v>0.4</v>
      </c>
      <c r="Z7147">
        <v>-46.429200000000023</v>
      </c>
    </row>
    <row r="7148" spans="1:26" ht="16" x14ac:dyDescent="0.2">
      <c r="A7148">
        <v>7147</v>
      </c>
      <c r="B7148" t="s">
        <v>9311</v>
      </c>
      <c r="C7148" s="1">
        <v>41710</v>
      </c>
      <c r="D7148">
        <f>YEAR(Table1[[#This Row],[Order Date]])</f>
        <v>2014</v>
      </c>
      <c r="E7148">
        <f>MONTH(Table1[[#This Row],[Order Date]])</f>
        <v>3</v>
      </c>
      <c r="F7148" t="str">
        <f>Table1[[#This Row],[Order Year]]&amp;"-"&amp;Table1[[#This Row],[Order Month]]</f>
        <v>2014-3</v>
      </c>
      <c r="G7148" s="5">
        <f>YEAR(Table1[[#This Row],[Order Date]])*100 + MONTH(Table1[[#This Row],[Order Date]])</f>
        <v>201403</v>
      </c>
      <c r="H7148" s="1">
        <v>41715</v>
      </c>
      <c r="I7148" t="s">
        <v>53</v>
      </c>
      <c r="J7148" t="s">
        <v>8231</v>
      </c>
      <c r="K7148" t="s">
        <v>8232</v>
      </c>
      <c r="L7148" t="s">
        <v>105</v>
      </c>
      <c r="M7148" t="s">
        <v>30</v>
      </c>
      <c r="N7148" t="s">
        <v>149</v>
      </c>
      <c r="O7148" t="s">
        <v>150</v>
      </c>
      <c r="P7148">
        <v>19140</v>
      </c>
      <c r="Q7148" t="s">
        <v>151</v>
      </c>
      <c r="R7148" t="s">
        <v>8946</v>
      </c>
      <c r="S7148" t="s">
        <v>49</v>
      </c>
      <c r="T7148" t="s">
        <v>62</v>
      </c>
      <c r="U7148" t="s">
        <v>8947</v>
      </c>
      <c r="V7148">
        <v>43.28</v>
      </c>
      <c r="W7148">
        <v>1</v>
      </c>
      <c r="X7148" s="9">
        <f>Table1[[#This Row],[Discount]]</f>
        <v>0.2</v>
      </c>
      <c r="Y7148">
        <v>0.2</v>
      </c>
      <c r="Z7148">
        <v>3.2460000000000022</v>
      </c>
    </row>
    <row r="7149" spans="1:26" ht="16" x14ac:dyDescent="0.2">
      <c r="A7149">
        <v>7148</v>
      </c>
      <c r="B7149" t="s">
        <v>9312</v>
      </c>
      <c r="C7149" s="1">
        <v>41438</v>
      </c>
      <c r="D7149">
        <f>YEAR(Table1[[#This Row],[Order Date]])</f>
        <v>2013</v>
      </c>
      <c r="E7149">
        <f>MONTH(Table1[[#This Row],[Order Date]])</f>
        <v>6</v>
      </c>
      <c r="F7149" t="str">
        <f>Table1[[#This Row],[Order Year]]&amp;"-"&amp;Table1[[#This Row],[Order Month]]</f>
        <v>2013-6</v>
      </c>
      <c r="G7149" s="5">
        <f>YEAR(Table1[[#This Row],[Order Date]])*100 + MONTH(Table1[[#This Row],[Order Date]])</f>
        <v>201306</v>
      </c>
      <c r="H7149" s="1">
        <v>41443</v>
      </c>
      <c r="I7149" t="s">
        <v>53</v>
      </c>
      <c r="J7149" t="s">
        <v>4855</v>
      </c>
      <c r="K7149" t="s">
        <v>4856</v>
      </c>
      <c r="L7149" t="s">
        <v>29</v>
      </c>
      <c r="M7149" t="s">
        <v>30</v>
      </c>
      <c r="N7149" t="s">
        <v>1176</v>
      </c>
      <c r="O7149" t="s">
        <v>270</v>
      </c>
      <c r="P7149">
        <v>11561</v>
      </c>
      <c r="Q7149" t="s">
        <v>151</v>
      </c>
      <c r="R7149" t="s">
        <v>4708</v>
      </c>
      <c r="S7149" t="s">
        <v>49</v>
      </c>
      <c r="T7149" t="s">
        <v>93</v>
      </c>
      <c r="U7149" t="s">
        <v>4709</v>
      </c>
      <c r="V7149">
        <v>92.94</v>
      </c>
      <c r="W7149">
        <v>3</v>
      </c>
      <c r="X7149" s="9">
        <f>Table1[[#This Row],[Discount]]</f>
        <v>0</v>
      </c>
      <c r="Y7149">
        <v>0</v>
      </c>
      <c r="Z7149">
        <v>41.822999999999993</v>
      </c>
    </row>
    <row r="7150" spans="1:26" ht="16" x14ac:dyDescent="0.2">
      <c r="A7150">
        <v>7149</v>
      </c>
      <c r="B7150" t="s">
        <v>9312</v>
      </c>
      <c r="C7150" s="1">
        <v>41438</v>
      </c>
      <c r="D7150">
        <f>YEAR(Table1[[#This Row],[Order Date]])</f>
        <v>2013</v>
      </c>
      <c r="E7150">
        <f>MONTH(Table1[[#This Row],[Order Date]])</f>
        <v>6</v>
      </c>
      <c r="F7150" t="str">
        <f>Table1[[#This Row],[Order Year]]&amp;"-"&amp;Table1[[#This Row],[Order Month]]</f>
        <v>2013-6</v>
      </c>
      <c r="G7150" s="5">
        <f>YEAR(Table1[[#This Row],[Order Date]])*100 + MONTH(Table1[[#This Row],[Order Date]])</f>
        <v>201306</v>
      </c>
      <c r="H7150" s="1">
        <v>41443</v>
      </c>
      <c r="I7150" t="s">
        <v>53</v>
      </c>
      <c r="J7150" t="s">
        <v>4855</v>
      </c>
      <c r="K7150" t="s">
        <v>4856</v>
      </c>
      <c r="L7150" t="s">
        <v>29</v>
      </c>
      <c r="M7150" t="s">
        <v>30</v>
      </c>
      <c r="N7150" t="s">
        <v>1176</v>
      </c>
      <c r="O7150" t="s">
        <v>270</v>
      </c>
      <c r="P7150">
        <v>11561</v>
      </c>
      <c r="Q7150" t="s">
        <v>151</v>
      </c>
      <c r="R7150" t="s">
        <v>5296</v>
      </c>
      <c r="S7150" t="s">
        <v>49</v>
      </c>
      <c r="T7150" t="s">
        <v>81</v>
      </c>
      <c r="U7150" t="s">
        <v>5297</v>
      </c>
      <c r="V7150">
        <v>52.56</v>
      </c>
      <c r="W7150">
        <v>3</v>
      </c>
      <c r="X7150" s="9">
        <f>Table1[[#This Row],[Discount]]</f>
        <v>0</v>
      </c>
      <c r="Y7150">
        <v>0</v>
      </c>
      <c r="Z7150">
        <v>18.396000000000001</v>
      </c>
    </row>
    <row r="7151" spans="1:26" ht="16" x14ac:dyDescent="0.2">
      <c r="A7151">
        <v>7150</v>
      </c>
      <c r="B7151" t="s">
        <v>9313</v>
      </c>
      <c r="C7151" s="1">
        <v>41086</v>
      </c>
      <c r="D7151">
        <f>YEAR(Table1[[#This Row],[Order Date]])</f>
        <v>2012</v>
      </c>
      <c r="E7151">
        <f>MONTH(Table1[[#This Row],[Order Date]])</f>
        <v>6</v>
      </c>
      <c r="F7151" t="str">
        <f>Table1[[#This Row],[Order Year]]&amp;"-"&amp;Table1[[#This Row],[Order Month]]</f>
        <v>2012-6</v>
      </c>
      <c r="G7151" s="5">
        <f>YEAR(Table1[[#This Row],[Order Date]])*100 + MONTH(Table1[[#This Row],[Order Date]])</f>
        <v>201206</v>
      </c>
      <c r="H7151" s="1">
        <v>41090</v>
      </c>
      <c r="I7151" t="s">
        <v>53</v>
      </c>
      <c r="J7151" t="s">
        <v>891</v>
      </c>
      <c r="K7151" t="s">
        <v>892</v>
      </c>
      <c r="L7151" t="s">
        <v>29</v>
      </c>
      <c r="M7151" t="s">
        <v>30</v>
      </c>
      <c r="N7151" t="s">
        <v>187</v>
      </c>
      <c r="O7151" t="s">
        <v>107</v>
      </c>
      <c r="P7151">
        <v>77070</v>
      </c>
      <c r="Q7151" t="s">
        <v>108</v>
      </c>
      <c r="R7151" t="s">
        <v>5018</v>
      </c>
      <c r="S7151" t="s">
        <v>74</v>
      </c>
      <c r="T7151" t="s">
        <v>75</v>
      </c>
      <c r="U7151" t="s">
        <v>5019</v>
      </c>
      <c r="V7151">
        <v>971.88000000000011</v>
      </c>
      <c r="W7151">
        <v>3</v>
      </c>
      <c r="X7151" s="9">
        <f>Table1[[#This Row],[Discount]]</f>
        <v>0.2</v>
      </c>
      <c r="Y7151">
        <v>0.2</v>
      </c>
      <c r="Z7151">
        <v>109.33649999999994</v>
      </c>
    </row>
    <row r="7152" spans="1:26" ht="16" x14ac:dyDescent="0.2">
      <c r="A7152">
        <v>7151</v>
      </c>
      <c r="B7152" t="s">
        <v>9314</v>
      </c>
      <c r="C7152" s="1">
        <v>41996</v>
      </c>
      <c r="D7152">
        <f>YEAR(Table1[[#This Row],[Order Date]])</f>
        <v>2014</v>
      </c>
      <c r="E7152">
        <f>MONTH(Table1[[#This Row],[Order Date]])</f>
        <v>12</v>
      </c>
      <c r="F7152" t="str">
        <f>Table1[[#This Row],[Order Year]]&amp;"-"&amp;Table1[[#This Row],[Order Month]]</f>
        <v>2014-12</v>
      </c>
      <c r="G7152" s="5">
        <f>YEAR(Table1[[#This Row],[Order Date]])*100 + MONTH(Table1[[#This Row],[Order Date]])</f>
        <v>201412</v>
      </c>
      <c r="H7152" s="1">
        <v>42000</v>
      </c>
      <c r="I7152" t="s">
        <v>53</v>
      </c>
      <c r="J7152" t="s">
        <v>6215</v>
      </c>
      <c r="K7152" t="s">
        <v>6216</v>
      </c>
      <c r="L7152" t="s">
        <v>105</v>
      </c>
      <c r="M7152" t="s">
        <v>30</v>
      </c>
      <c r="N7152" t="s">
        <v>7884</v>
      </c>
      <c r="O7152" t="s">
        <v>361</v>
      </c>
      <c r="P7152">
        <v>35401</v>
      </c>
      <c r="Q7152" t="s">
        <v>33</v>
      </c>
      <c r="R7152" t="s">
        <v>1842</v>
      </c>
      <c r="S7152" t="s">
        <v>35</v>
      </c>
      <c r="T7152" t="s">
        <v>39</v>
      </c>
      <c r="U7152" t="s">
        <v>1843</v>
      </c>
      <c r="V7152">
        <v>141.96</v>
      </c>
      <c r="W7152">
        <v>2</v>
      </c>
      <c r="X7152" s="9">
        <f>Table1[[#This Row],[Discount]]</f>
        <v>0</v>
      </c>
      <c r="Y7152">
        <v>0</v>
      </c>
      <c r="Z7152">
        <v>35.490000000000009</v>
      </c>
    </row>
    <row r="7153" spans="1:26" ht="16" x14ac:dyDescent="0.2">
      <c r="A7153">
        <v>7152</v>
      </c>
      <c r="B7153" t="s">
        <v>9315</v>
      </c>
      <c r="C7153" s="1">
        <v>41996</v>
      </c>
      <c r="D7153">
        <f>YEAR(Table1[[#This Row],[Order Date]])</f>
        <v>2014</v>
      </c>
      <c r="E7153">
        <f>MONTH(Table1[[#This Row],[Order Date]])</f>
        <v>12</v>
      </c>
      <c r="F7153" t="str">
        <f>Table1[[#This Row],[Order Year]]&amp;"-"&amp;Table1[[#This Row],[Order Month]]</f>
        <v>2014-12</v>
      </c>
      <c r="G7153" s="5">
        <f>YEAR(Table1[[#This Row],[Order Date]])*100 + MONTH(Table1[[#This Row],[Order Date]])</f>
        <v>201412</v>
      </c>
      <c r="H7153" s="1">
        <v>41999</v>
      </c>
      <c r="I7153" t="s">
        <v>26</v>
      </c>
      <c r="J7153" t="s">
        <v>7442</v>
      </c>
      <c r="K7153" t="s">
        <v>7443</v>
      </c>
      <c r="L7153" t="s">
        <v>29</v>
      </c>
      <c r="M7153" t="s">
        <v>30</v>
      </c>
      <c r="N7153" t="s">
        <v>1826</v>
      </c>
      <c r="O7153" t="s">
        <v>313</v>
      </c>
      <c r="P7153">
        <v>85204</v>
      </c>
      <c r="Q7153" t="s">
        <v>47</v>
      </c>
      <c r="R7153" t="s">
        <v>3775</v>
      </c>
      <c r="S7153" t="s">
        <v>35</v>
      </c>
      <c r="T7153" t="s">
        <v>59</v>
      </c>
      <c r="U7153" t="s">
        <v>3776</v>
      </c>
      <c r="V7153">
        <v>182.55</v>
      </c>
      <c r="W7153">
        <v>2</v>
      </c>
      <c r="X7153" s="9">
        <f>Table1[[#This Row],[Discount]]</f>
        <v>0.5</v>
      </c>
      <c r="Y7153">
        <v>0.5</v>
      </c>
      <c r="Z7153">
        <v>-135.08699999999999</v>
      </c>
    </row>
    <row r="7154" spans="1:26" ht="16" x14ac:dyDescent="0.2">
      <c r="A7154">
        <v>7153</v>
      </c>
      <c r="B7154" t="s">
        <v>9316</v>
      </c>
      <c r="C7154" s="1">
        <v>40825</v>
      </c>
      <c r="D7154">
        <f>YEAR(Table1[[#This Row],[Order Date]])</f>
        <v>2011</v>
      </c>
      <c r="E7154">
        <f>MONTH(Table1[[#This Row],[Order Date]])</f>
        <v>10</v>
      </c>
      <c r="F7154" t="str">
        <f>Table1[[#This Row],[Order Year]]&amp;"-"&amp;Table1[[#This Row],[Order Month]]</f>
        <v>2011-10</v>
      </c>
      <c r="G7154" s="5">
        <f>YEAR(Table1[[#This Row],[Order Date]])*100 + MONTH(Table1[[#This Row],[Order Date]])</f>
        <v>201110</v>
      </c>
      <c r="H7154" s="1">
        <v>40831</v>
      </c>
      <c r="I7154" t="s">
        <v>53</v>
      </c>
      <c r="J7154" t="s">
        <v>1386</v>
      </c>
      <c r="K7154" t="s">
        <v>1387</v>
      </c>
      <c r="L7154" t="s">
        <v>44</v>
      </c>
      <c r="M7154" t="s">
        <v>30</v>
      </c>
      <c r="N7154" t="s">
        <v>1524</v>
      </c>
      <c r="O7154" t="s">
        <v>91</v>
      </c>
      <c r="P7154">
        <v>28540</v>
      </c>
      <c r="Q7154" t="s">
        <v>33</v>
      </c>
      <c r="R7154" t="s">
        <v>1627</v>
      </c>
      <c r="S7154" t="s">
        <v>49</v>
      </c>
      <c r="T7154" t="s">
        <v>93</v>
      </c>
      <c r="U7154" t="s">
        <v>1628</v>
      </c>
      <c r="V7154">
        <v>88.768000000000001</v>
      </c>
      <c r="W7154">
        <v>2</v>
      </c>
      <c r="X7154" s="9">
        <f>Table1[[#This Row],[Discount]]</f>
        <v>0.2</v>
      </c>
      <c r="Y7154">
        <v>0.2</v>
      </c>
      <c r="Z7154">
        <v>31.068799999999996</v>
      </c>
    </row>
    <row r="7155" spans="1:26" ht="16" x14ac:dyDescent="0.2">
      <c r="A7155">
        <v>7154</v>
      </c>
      <c r="B7155" t="s">
        <v>9317</v>
      </c>
      <c r="C7155" s="1">
        <v>41253</v>
      </c>
      <c r="D7155">
        <f>YEAR(Table1[[#This Row],[Order Date]])</f>
        <v>2012</v>
      </c>
      <c r="E7155">
        <f>MONTH(Table1[[#This Row],[Order Date]])</f>
        <v>12</v>
      </c>
      <c r="F7155" t="str">
        <f>Table1[[#This Row],[Order Year]]&amp;"-"&amp;Table1[[#This Row],[Order Month]]</f>
        <v>2012-12</v>
      </c>
      <c r="G7155" s="5">
        <f>YEAR(Table1[[#This Row],[Order Date]])*100 + MONTH(Table1[[#This Row],[Order Date]])</f>
        <v>201212</v>
      </c>
      <c r="H7155" s="1">
        <v>41258</v>
      </c>
      <c r="I7155" t="s">
        <v>53</v>
      </c>
      <c r="J7155" t="s">
        <v>4132</v>
      </c>
      <c r="K7155" t="s">
        <v>4133</v>
      </c>
      <c r="L7155" t="s">
        <v>29</v>
      </c>
      <c r="M7155" t="s">
        <v>30</v>
      </c>
      <c r="N7155" t="s">
        <v>306</v>
      </c>
      <c r="O7155" t="s">
        <v>214</v>
      </c>
      <c r="P7155">
        <v>60610</v>
      </c>
      <c r="Q7155" t="s">
        <v>108</v>
      </c>
      <c r="R7155" t="s">
        <v>3854</v>
      </c>
      <c r="S7155" t="s">
        <v>49</v>
      </c>
      <c r="T7155" t="s">
        <v>81</v>
      </c>
      <c r="U7155" t="s">
        <v>3855</v>
      </c>
      <c r="V7155">
        <v>53.087999999999994</v>
      </c>
      <c r="W7155">
        <v>7</v>
      </c>
      <c r="X7155" s="9">
        <f>Table1[[#This Row],[Discount]]</f>
        <v>0.8</v>
      </c>
      <c r="Y7155">
        <v>0.8</v>
      </c>
      <c r="Z7155">
        <v>-108.8304</v>
      </c>
    </row>
    <row r="7156" spans="1:26" ht="16" x14ac:dyDescent="0.2">
      <c r="A7156">
        <v>7155</v>
      </c>
      <c r="B7156" t="s">
        <v>9318</v>
      </c>
      <c r="C7156" s="1">
        <v>41268</v>
      </c>
      <c r="D7156">
        <f>YEAR(Table1[[#This Row],[Order Date]])</f>
        <v>2012</v>
      </c>
      <c r="E7156">
        <f>MONTH(Table1[[#This Row],[Order Date]])</f>
        <v>12</v>
      </c>
      <c r="F7156" t="str">
        <f>Table1[[#This Row],[Order Year]]&amp;"-"&amp;Table1[[#This Row],[Order Month]]</f>
        <v>2012-12</v>
      </c>
      <c r="G7156" s="5">
        <f>YEAR(Table1[[#This Row],[Order Date]])*100 + MONTH(Table1[[#This Row],[Order Date]])</f>
        <v>201212</v>
      </c>
      <c r="H7156" s="1">
        <v>41270</v>
      </c>
      <c r="I7156" t="s">
        <v>26</v>
      </c>
      <c r="J7156" t="s">
        <v>245</v>
      </c>
      <c r="K7156" t="s">
        <v>246</v>
      </c>
      <c r="L7156" t="s">
        <v>29</v>
      </c>
      <c r="M7156" t="s">
        <v>30</v>
      </c>
      <c r="N7156" t="s">
        <v>500</v>
      </c>
      <c r="O7156" t="s">
        <v>1275</v>
      </c>
      <c r="P7156">
        <v>31907</v>
      </c>
      <c r="Q7156" t="s">
        <v>33</v>
      </c>
      <c r="R7156" t="s">
        <v>8506</v>
      </c>
      <c r="S7156" t="s">
        <v>35</v>
      </c>
      <c r="T7156" t="s">
        <v>68</v>
      </c>
      <c r="U7156" t="s">
        <v>8507</v>
      </c>
      <c r="V7156">
        <v>275.88</v>
      </c>
      <c r="W7156">
        <v>6</v>
      </c>
      <c r="X7156" s="9">
        <f>Table1[[#This Row],[Discount]]</f>
        <v>0</v>
      </c>
      <c r="Y7156">
        <v>0</v>
      </c>
      <c r="Z7156">
        <v>46.899599999999964</v>
      </c>
    </row>
    <row r="7157" spans="1:26" ht="16" x14ac:dyDescent="0.2">
      <c r="A7157">
        <v>7156</v>
      </c>
      <c r="B7157" t="s">
        <v>9318</v>
      </c>
      <c r="C7157" s="1">
        <v>41268</v>
      </c>
      <c r="D7157">
        <f>YEAR(Table1[[#This Row],[Order Date]])</f>
        <v>2012</v>
      </c>
      <c r="E7157">
        <f>MONTH(Table1[[#This Row],[Order Date]])</f>
        <v>12</v>
      </c>
      <c r="F7157" t="str">
        <f>Table1[[#This Row],[Order Year]]&amp;"-"&amp;Table1[[#This Row],[Order Month]]</f>
        <v>2012-12</v>
      </c>
      <c r="G7157" s="5">
        <f>YEAR(Table1[[#This Row],[Order Date]])*100 + MONTH(Table1[[#This Row],[Order Date]])</f>
        <v>201212</v>
      </c>
      <c r="H7157" s="1">
        <v>41270</v>
      </c>
      <c r="I7157" t="s">
        <v>26</v>
      </c>
      <c r="J7157" t="s">
        <v>245</v>
      </c>
      <c r="K7157" t="s">
        <v>246</v>
      </c>
      <c r="L7157" t="s">
        <v>29</v>
      </c>
      <c r="M7157" t="s">
        <v>30</v>
      </c>
      <c r="N7157" t="s">
        <v>500</v>
      </c>
      <c r="O7157" t="s">
        <v>1275</v>
      </c>
      <c r="P7157">
        <v>31907</v>
      </c>
      <c r="Q7157" t="s">
        <v>33</v>
      </c>
      <c r="R7157" t="s">
        <v>1396</v>
      </c>
      <c r="S7157" t="s">
        <v>49</v>
      </c>
      <c r="T7157" t="s">
        <v>78</v>
      </c>
      <c r="U7157" t="s">
        <v>1397</v>
      </c>
      <c r="V7157">
        <v>157.89999999999998</v>
      </c>
      <c r="W7157">
        <v>5</v>
      </c>
      <c r="X7157" s="9">
        <f>Table1[[#This Row],[Discount]]</f>
        <v>0</v>
      </c>
      <c r="Y7157">
        <v>0</v>
      </c>
      <c r="Z7157">
        <v>74.212999999999994</v>
      </c>
    </row>
    <row r="7158" spans="1:26" ht="16" x14ac:dyDescent="0.2">
      <c r="A7158">
        <v>7157</v>
      </c>
      <c r="B7158" t="s">
        <v>9319</v>
      </c>
      <c r="C7158" s="1">
        <v>41759</v>
      </c>
      <c r="D7158">
        <f>YEAR(Table1[[#This Row],[Order Date]])</f>
        <v>2014</v>
      </c>
      <c r="E7158">
        <f>MONTH(Table1[[#This Row],[Order Date]])</f>
        <v>4</v>
      </c>
      <c r="F7158" t="str">
        <f>Table1[[#This Row],[Order Year]]&amp;"-"&amp;Table1[[#This Row],[Order Month]]</f>
        <v>2014-4</v>
      </c>
      <c r="G7158" s="5">
        <f>YEAR(Table1[[#This Row],[Order Date]])*100 + MONTH(Table1[[#This Row],[Order Date]])</f>
        <v>201404</v>
      </c>
      <c r="H7158" s="1">
        <v>41764</v>
      </c>
      <c r="I7158" t="s">
        <v>53</v>
      </c>
      <c r="J7158" t="s">
        <v>3453</v>
      </c>
      <c r="K7158" t="s">
        <v>3454</v>
      </c>
      <c r="L7158" t="s">
        <v>29</v>
      </c>
      <c r="M7158" t="s">
        <v>30</v>
      </c>
      <c r="N7158" t="s">
        <v>6070</v>
      </c>
      <c r="O7158" t="s">
        <v>791</v>
      </c>
      <c r="P7158">
        <v>7050</v>
      </c>
      <c r="Q7158" t="s">
        <v>151</v>
      </c>
      <c r="R7158" t="s">
        <v>2926</v>
      </c>
      <c r="S7158" t="s">
        <v>49</v>
      </c>
      <c r="T7158" t="s">
        <v>50</v>
      </c>
      <c r="U7158" t="s">
        <v>2927</v>
      </c>
      <c r="V7158">
        <v>4.91</v>
      </c>
      <c r="W7158">
        <v>1</v>
      </c>
      <c r="X7158" s="9">
        <f>Table1[[#This Row],[Discount]]</f>
        <v>0</v>
      </c>
      <c r="Y7158">
        <v>0</v>
      </c>
      <c r="Z7158">
        <v>2.4058999999999999</v>
      </c>
    </row>
    <row r="7159" spans="1:26" ht="16" x14ac:dyDescent="0.2">
      <c r="A7159">
        <v>7158</v>
      </c>
      <c r="B7159" t="s">
        <v>9320</v>
      </c>
      <c r="C7159" s="1">
        <v>41362</v>
      </c>
      <c r="D7159">
        <f>YEAR(Table1[[#This Row],[Order Date]])</f>
        <v>2013</v>
      </c>
      <c r="E7159">
        <f>MONTH(Table1[[#This Row],[Order Date]])</f>
        <v>3</v>
      </c>
      <c r="F7159" t="str">
        <f>Table1[[#This Row],[Order Year]]&amp;"-"&amp;Table1[[#This Row],[Order Month]]</f>
        <v>2013-3</v>
      </c>
      <c r="G7159" s="5">
        <f>YEAR(Table1[[#This Row],[Order Date]])*100 + MONTH(Table1[[#This Row],[Order Date]])</f>
        <v>201303</v>
      </c>
      <c r="H7159" s="1">
        <v>41365</v>
      </c>
      <c r="I7159" t="s">
        <v>26</v>
      </c>
      <c r="J7159" t="s">
        <v>3528</v>
      </c>
      <c r="K7159" t="s">
        <v>3529</v>
      </c>
      <c r="L7159" t="s">
        <v>29</v>
      </c>
      <c r="M7159" t="s">
        <v>30</v>
      </c>
      <c r="N7159" t="s">
        <v>45</v>
      </c>
      <c r="O7159" t="s">
        <v>46</v>
      </c>
      <c r="P7159">
        <v>90032</v>
      </c>
      <c r="Q7159" t="s">
        <v>47</v>
      </c>
      <c r="R7159" t="s">
        <v>888</v>
      </c>
      <c r="S7159" t="s">
        <v>49</v>
      </c>
      <c r="T7159" t="s">
        <v>62</v>
      </c>
      <c r="U7159" t="s">
        <v>889</v>
      </c>
      <c r="V7159">
        <v>87.92</v>
      </c>
      <c r="W7159">
        <v>4</v>
      </c>
      <c r="X7159" s="9">
        <f>Table1[[#This Row],[Discount]]</f>
        <v>0</v>
      </c>
      <c r="Y7159">
        <v>0</v>
      </c>
      <c r="Z7159">
        <v>0.87919999999999732</v>
      </c>
    </row>
    <row r="7160" spans="1:26" ht="16" x14ac:dyDescent="0.2">
      <c r="A7160">
        <v>7159</v>
      </c>
      <c r="B7160" t="s">
        <v>9320</v>
      </c>
      <c r="C7160" s="1">
        <v>41362</v>
      </c>
      <c r="D7160">
        <f>YEAR(Table1[[#This Row],[Order Date]])</f>
        <v>2013</v>
      </c>
      <c r="E7160">
        <f>MONTH(Table1[[#This Row],[Order Date]])</f>
        <v>3</v>
      </c>
      <c r="F7160" t="str">
        <f>Table1[[#This Row],[Order Year]]&amp;"-"&amp;Table1[[#This Row],[Order Month]]</f>
        <v>2013-3</v>
      </c>
      <c r="G7160" s="5">
        <f>YEAR(Table1[[#This Row],[Order Date]])*100 + MONTH(Table1[[#This Row],[Order Date]])</f>
        <v>201303</v>
      </c>
      <c r="H7160" s="1">
        <v>41365</v>
      </c>
      <c r="I7160" t="s">
        <v>26</v>
      </c>
      <c r="J7160" t="s">
        <v>3528</v>
      </c>
      <c r="K7160" t="s">
        <v>3529</v>
      </c>
      <c r="L7160" t="s">
        <v>29</v>
      </c>
      <c r="M7160" t="s">
        <v>30</v>
      </c>
      <c r="N7160" t="s">
        <v>45</v>
      </c>
      <c r="O7160" t="s">
        <v>46</v>
      </c>
      <c r="P7160">
        <v>90032</v>
      </c>
      <c r="Q7160" t="s">
        <v>47</v>
      </c>
      <c r="R7160" t="s">
        <v>9321</v>
      </c>
      <c r="S7160" t="s">
        <v>49</v>
      </c>
      <c r="T7160" t="s">
        <v>93</v>
      </c>
      <c r="U7160" t="s">
        <v>9322</v>
      </c>
      <c r="V7160">
        <v>5.98</v>
      </c>
      <c r="W7160">
        <v>1</v>
      </c>
      <c r="X7160" s="9">
        <f>Table1[[#This Row],[Discount]]</f>
        <v>0</v>
      </c>
      <c r="Y7160">
        <v>0</v>
      </c>
      <c r="Z7160">
        <v>2.9302000000000001</v>
      </c>
    </row>
    <row r="7161" spans="1:26" ht="16" x14ac:dyDescent="0.2">
      <c r="A7161">
        <v>7160</v>
      </c>
      <c r="B7161" t="s">
        <v>9323</v>
      </c>
      <c r="C7161" s="1">
        <v>41042</v>
      </c>
      <c r="D7161">
        <f>YEAR(Table1[[#This Row],[Order Date]])</f>
        <v>2012</v>
      </c>
      <c r="E7161">
        <f>MONTH(Table1[[#This Row],[Order Date]])</f>
        <v>5</v>
      </c>
      <c r="F7161" t="str">
        <f>Table1[[#This Row],[Order Year]]&amp;"-"&amp;Table1[[#This Row],[Order Month]]</f>
        <v>2012-5</v>
      </c>
      <c r="G7161" s="5">
        <f>YEAR(Table1[[#This Row],[Order Date]])*100 + MONTH(Table1[[#This Row],[Order Date]])</f>
        <v>201205</v>
      </c>
      <c r="H7161" s="1">
        <v>41047</v>
      </c>
      <c r="I7161" t="s">
        <v>26</v>
      </c>
      <c r="J7161" t="s">
        <v>3439</v>
      </c>
      <c r="K7161" t="s">
        <v>3440</v>
      </c>
      <c r="L7161" t="s">
        <v>105</v>
      </c>
      <c r="M7161" t="s">
        <v>30</v>
      </c>
      <c r="N7161" t="s">
        <v>306</v>
      </c>
      <c r="O7161" t="s">
        <v>214</v>
      </c>
      <c r="P7161">
        <v>60623</v>
      </c>
      <c r="Q7161" t="s">
        <v>108</v>
      </c>
      <c r="R7161" t="s">
        <v>3401</v>
      </c>
      <c r="S7161" t="s">
        <v>74</v>
      </c>
      <c r="T7161" t="s">
        <v>75</v>
      </c>
      <c r="U7161" t="s">
        <v>3402</v>
      </c>
      <c r="V7161">
        <v>222.38400000000001</v>
      </c>
      <c r="W7161">
        <v>2</v>
      </c>
      <c r="X7161" s="9">
        <f>Table1[[#This Row],[Discount]]</f>
        <v>0.2</v>
      </c>
      <c r="Y7161">
        <v>0.2</v>
      </c>
      <c r="Z7161">
        <v>16.678799999999995</v>
      </c>
    </row>
    <row r="7162" spans="1:26" ht="16" x14ac:dyDescent="0.2">
      <c r="A7162">
        <v>7161</v>
      </c>
      <c r="B7162" t="s">
        <v>9323</v>
      </c>
      <c r="C7162" s="1">
        <v>41042</v>
      </c>
      <c r="D7162">
        <f>YEAR(Table1[[#This Row],[Order Date]])</f>
        <v>2012</v>
      </c>
      <c r="E7162">
        <f>MONTH(Table1[[#This Row],[Order Date]])</f>
        <v>5</v>
      </c>
      <c r="F7162" t="str">
        <f>Table1[[#This Row],[Order Year]]&amp;"-"&amp;Table1[[#This Row],[Order Month]]</f>
        <v>2012-5</v>
      </c>
      <c r="G7162" s="5">
        <f>YEAR(Table1[[#This Row],[Order Date]])*100 + MONTH(Table1[[#This Row],[Order Date]])</f>
        <v>201205</v>
      </c>
      <c r="H7162" s="1">
        <v>41047</v>
      </c>
      <c r="I7162" t="s">
        <v>26</v>
      </c>
      <c r="J7162" t="s">
        <v>3439</v>
      </c>
      <c r="K7162" t="s">
        <v>3440</v>
      </c>
      <c r="L7162" t="s">
        <v>105</v>
      </c>
      <c r="M7162" t="s">
        <v>30</v>
      </c>
      <c r="N7162" t="s">
        <v>306</v>
      </c>
      <c r="O7162" t="s">
        <v>214</v>
      </c>
      <c r="P7162">
        <v>60623</v>
      </c>
      <c r="Q7162" t="s">
        <v>108</v>
      </c>
      <c r="R7162" t="s">
        <v>2575</v>
      </c>
      <c r="S7162" t="s">
        <v>49</v>
      </c>
      <c r="T7162" t="s">
        <v>272</v>
      </c>
      <c r="U7162" t="s">
        <v>2576</v>
      </c>
      <c r="V7162">
        <v>16</v>
      </c>
      <c r="W7162">
        <v>4</v>
      </c>
      <c r="X7162" s="9">
        <f>Table1[[#This Row],[Discount]]</f>
        <v>0.2</v>
      </c>
      <c r="Y7162">
        <v>0.2</v>
      </c>
      <c r="Z7162">
        <v>5.6</v>
      </c>
    </row>
    <row r="7163" spans="1:26" ht="16" x14ac:dyDescent="0.2">
      <c r="A7163">
        <v>7162</v>
      </c>
      <c r="B7163" t="s">
        <v>9324</v>
      </c>
      <c r="C7163" s="1">
        <v>40728</v>
      </c>
      <c r="D7163">
        <f>YEAR(Table1[[#This Row],[Order Date]])</f>
        <v>2011</v>
      </c>
      <c r="E7163">
        <f>MONTH(Table1[[#This Row],[Order Date]])</f>
        <v>7</v>
      </c>
      <c r="F7163" t="str">
        <f>Table1[[#This Row],[Order Year]]&amp;"-"&amp;Table1[[#This Row],[Order Month]]</f>
        <v>2011-7</v>
      </c>
      <c r="G7163" s="5">
        <f>YEAR(Table1[[#This Row],[Order Date]])*100 + MONTH(Table1[[#This Row],[Order Date]])</f>
        <v>201107</v>
      </c>
      <c r="H7163" s="1">
        <v>40733</v>
      </c>
      <c r="I7163" t="s">
        <v>53</v>
      </c>
      <c r="J7163" t="s">
        <v>3990</v>
      </c>
      <c r="K7163" t="s">
        <v>3991</v>
      </c>
      <c r="L7163" t="s">
        <v>29</v>
      </c>
      <c r="M7163" t="s">
        <v>30</v>
      </c>
      <c r="N7163" t="s">
        <v>1467</v>
      </c>
      <c r="O7163" t="s">
        <v>322</v>
      </c>
      <c r="P7163">
        <v>23223</v>
      </c>
      <c r="Q7163" t="s">
        <v>33</v>
      </c>
      <c r="R7163" t="s">
        <v>1343</v>
      </c>
      <c r="S7163" t="s">
        <v>49</v>
      </c>
      <c r="T7163" t="s">
        <v>93</v>
      </c>
      <c r="U7163" t="s">
        <v>1344</v>
      </c>
      <c r="V7163">
        <v>21.84</v>
      </c>
      <c r="W7163">
        <v>3</v>
      </c>
      <c r="X7163" s="9">
        <f>Table1[[#This Row],[Discount]]</f>
        <v>0</v>
      </c>
      <c r="Y7163">
        <v>0</v>
      </c>
      <c r="Z7163">
        <v>10.92</v>
      </c>
    </row>
    <row r="7164" spans="1:26" ht="16" x14ac:dyDescent="0.2">
      <c r="A7164">
        <v>7163</v>
      </c>
      <c r="B7164" t="s">
        <v>9324</v>
      </c>
      <c r="C7164" s="1">
        <v>40728</v>
      </c>
      <c r="D7164">
        <f>YEAR(Table1[[#This Row],[Order Date]])</f>
        <v>2011</v>
      </c>
      <c r="E7164">
        <f>MONTH(Table1[[#This Row],[Order Date]])</f>
        <v>7</v>
      </c>
      <c r="F7164" t="str">
        <f>Table1[[#This Row],[Order Year]]&amp;"-"&amp;Table1[[#This Row],[Order Month]]</f>
        <v>2011-7</v>
      </c>
      <c r="G7164" s="5">
        <f>YEAR(Table1[[#This Row],[Order Date]])*100 + MONTH(Table1[[#This Row],[Order Date]])</f>
        <v>201107</v>
      </c>
      <c r="H7164" s="1">
        <v>40733</v>
      </c>
      <c r="I7164" t="s">
        <v>53</v>
      </c>
      <c r="J7164" t="s">
        <v>3990</v>
      </c>
      <c r="K7164" t="s">
        <v>3991</v>
      </c>
      <c r="L7164" t="s">
        <v>29</v>
      </c>
      <c r="M7164" t="s">
        <v>30</v>
      </c>
      <c r="N7164" t="s">
        <v>1467</v>
      </c>
      <c r="O7164" t="s">
        <v>322</v>
      </c>
      <c r="P7164">
        <v>23223</v>
      </c>
      <c r="Q7164" t="s">
        <v>33</v>
      </c>
      <c r="R7164" t="s">
        <v>2916</v>
      </c>
      <c r="S7164" t="s">
        <v>49</v>
      </c>
      <c r="T7164" t="s">
        <v>78</v>
      </c>
      <c r="U7164" t="s">
        <v>2917</v>
      </c>
      <c r="V7164">
        <v>15.600000000000001</v>
      </c>
      <c r="W7164">
        <v>5</v>
      </c>
      <c r="X7164" s="9">
        <f>Table1[[#This Row],[Discount]]</f>
        <v>0</v>
      </c>
      <c r="Y7164">
        <v>0</v>
      </c>
      <c r="Z7164">
        <v>7.6440000000000001</v>
      </c>
    </row>
    <row r="7165" spans="1:26" ht="16" x14ac:dyDescent="0.2">
      <c r="A7165">
        <v>7164</v>
      </c>
      <c r="B7165" t="s">
        <v>9325</v>
      </c>
      <c r="C7165" s="1">
        <v>40655</v>
      </c>
      <c r="D7165">
        <f>YEAR(Table1[[#This Row],[Order Date]])</f>
        <v>2011</v>
      </c>
      <c r="E7165">
        <f>MONTH(Table1[[#This Row],[Order Date]])</f>
        <v>4</v>
      </c>
      <c r="F7165" t="str">
        <f>Table1[[#This Row],[Order Year]]&amp;"-"&amp;Table1[[#This Row],[Order Month]]</f>
        <v>2011-4</v>
      </c>
      <c r="G7165" s="5">
        <f>YEAR(Table1[[#This Row],[Order Date]])*100 + MONTH(Table1[[#This Row],[Order Date]])</f>
        <v>201104</v>
      </c>
      <c r="H7165" s="1">
        <v>40657</v>
      </c>
      <c r="I7165" t="s">
        <v>26</v>
      </c>
      <c r="J7165" t="s">
        <v>6423</v>
      </c>
      <c r="K7165" t="s">
        <v>6424</v>
      </c>
      <c r="L7165" t="s">
        <v>44</v>
      </c>
      <c r="M7165" t="s">
        <v>30</v>
      </c>
      <c r="N7165" t="s">
        <v>279</v>
      </c>
      <c r="O7165" t="s">
        <v>270</v>
      </c>
      <c r="P7165">
        <v>12180</v>
      </c>
      <c r="Q7165" t="s">
        <v>151</v>
      </c>
      <c r="R7165" t="s">
        <v>6399</v>
      </c>
      <c r="S7165" t="s">
        <v>49</v>
      </c>
      <c r="T7165" t="s">
        <v>176</v>
      </c>
      <c r="U7165" t="s">
        <v>189</v>
      </c>
      <c r="V7165">
        <v>247.84</v>
      </c>
      <c r="W7165">
        <v>8</v>
      </c>
      <c r="X7165" s="9">
        <f>Table1[[#This Row],[Discount]]</f>
        <v>0</v>
      </c>
      <c r="Y7165">
        <v>0</v>
      </c>
      <c r="Z7165">
        <v>121.44159999999999</v>
      </c>
    </row>
    <row r="7166" spans="1:26" ht="16" x14ac:dyDescent="0.2">
      <c r="A7166">
        <v>7165</v>
      </c>
      <c r="B7166" t="s">
        <v>9325</v>
      </c>
      <c r="C7166" s="1">
        <v>40655</v>
      </c>
      <c r="D7166">
        <f>YEAR(Table1[[#This Row],[Order Date]])</f>
        <v>2011</v>
      </c>
      <c r="E7166">
        <f>MONTH(Table1[[#This Row],[Order Date]])</f>
        <v>4</v>
      </c>
      <c r="F7166" t="str">
        <f>Table1[[#This Row],[Order Year]]&amp;"-"&amp;Table1[[#This Row],[Order Month]]</f>
        <v>2011-4</v>
      </c>
      <c r="G7166" s="5">
        <f>YEAR(Table1[[#This Row],[Order Date]])*100 + MONTH(Table1[[#This Row],[Order Date]])</f>
        <v>201104</v>
      </c>
      <c r="H7166" s="1">
        <v>40657</v>
      </c>
      <c r="I7166" t="s">
        <v>26</v>
      </c>
      <c r="J7166" t="s">
        <v>6423</v>
      </c>
      <c r="K7166" t="s">
        <v>6424</v>
      </c>
      <c r="L7166" t="s">
        <v>44</v>
      </c>
      <c r="M7166" t="s">
        <v>30</v>
      </c>
      <c r="N7166" t="s">
        <v>279</v>
      </c>
      <c r="O7166" t="s">
        <v>270</v>
      </c>
      <c r="P7166">
        <v>12180</v>
      </c>
      <c r="Q7166" t="s">
        <v>151</v>
      </c>
      <c r="R7166" t="s">
        <v>3590</v>
      </c>
      <c r="S7166" t="s">
        <v>49</v>
      </c>
      <c r="T7166" t="s">
        <v>78</v>
      </c>
      <c r="U7166" t="s">
        <v>3591</v>
      </c>
      <c r="V7166">
        <v>9.9120000000000008</v>
      </c>
      <c r="W7166">
        <v>3</v>
      </c>
      <c r="X7166" s="9">
        <f>Table1[[#This Row],[Discount]]</f>
        <v>0.2</v>
      </c>
      <c r="Y7166">
        <v>0.2</v>
      </c>
      <c r="Z7166">
        <v>3.3452999999999995</v>
      </c>
    </row>
    <row r="7167" spans="1:26" ht="16" x14ac:dyDescent="0.2">
      <c r="A7167">
        <v>7166</v>
      </c>
      <c r="B7167" t="s">
        <v>9326</v>
      </c>
      <c r="C7167" s="1">
        <v>41537</v>
      </c>
      <c r="D7167">
        <f>YEAR(Table1[[#This Row],[Order Date]])</f>
        <v>2013</v>
      </c>
      <c r="E7167">
        <f>MONTH(Table1[[#This Row],[Order Date]])</f>
        <v>9</v>
      </c>
      <c r="F7167" t="str">
        <f>Table1[[#This Row],[Order Year]]&amp;"-"&amp;Table1[[#This Row],[Order Month]]</f>
        <v>2013-9</v>
      </c>
      <c r="G7167" s="5">
        <f>YEAR(Table1[[#This Row],[Order Date]])*100 + MONTH(Table1[[#This Row],[Order Date]])</f>
        <v>201309</v>
      </c>
      <c r="H7167" s="1">
        <v>41540</v>
      </c>
      <c r="I7167" t="s">
        <v>191</v>
      </c>
      <c r="J7167" t="s">
        <v>2038</v>
      </c>
      <c r="K7167" t="s">
        <v>2039</v>
      </c>
      <c r="L7167" t="s">
        <v>29</v>
      </c>
      <c r="M7167" t="s">
        <v>30</v>
      </c>
      <c r="N7167" t="s">
        <v>3580</v>
      </c>
      <c r="O7167" t="s">
        <v>1402</v>
      </c>
      <c r="P7167">
        <v>2908</v>
      </c>
      <c r="Q7167" t="s">
        <v>151</v>
      </c>
      <c r="R7167" t="s">
        <v>280</v>
      </c>
      <c r="S7167" t="s">
        <v>49</v>
      </c>
      <c r="T7167" t="s">
        <v>62</v>
      </c>
      <c r="U7167" t="s">
        <v>281</v>
      </c>
      <c r="V7167">
        <v>69.52</v>
      </c>
      <c r="W7167">
        <v>2</v>
      </c>
      <c r="X7167" s="9">
        <f>Table1[[#This Row],[Discount]]</f>
        <v>0</v>
      </c>
      <c r="Y7167">
        <v>0</v>
      </c>
      <c r="Z7167">
        <v>17.379999999999995</v>
      </c>
    </row>
    <row r="7168" spans="1:26" ht="16" x14ac:dyDescent="0.2">
      <c r="A7168">
        <v>7167</v>
      </c>
      <c r="B7168" t="s">
        <v>9327</v>
      </c>
      <c r="C7168" s="1">
        <v>40746</v>
      </c>
      <c r="D7168">
        <f>YEAR(Table1[[#This Row],[Order Date]])</f>
        <v>2011</v>
      </c>
      <c r="E7168">
        <f>MONTH(Table1[[#This Row],[Order Date]])</f>
        <v>7</v>
      </c>
      <c r="F7168" t="str">
        <f>Table1[[#This Row],[Order Year]]&amp;"-"&amp;Table1[[#This Row],[Order Month]]</f>
        <v>2011-7</v>
      </c>
      <c r="G7168" s="5">
        <f>YEAR(Table1[[#This Row],[Order Date]])*100 + MONTH(Table1[[#This Row],[Order Date]])</f>
        <v>201107</v>
      </c>
      <c r="H7168" s="1">
        <v>40748</v>
      </c>
      <c r="I7168" t="s">
        <v>26</v>
      </c>
      <c r="J7168" t="s">
        <v>2238</v>
      </c>
      <c r="K7168" t="s">
        <v>2239</v>
      </c>
      <c r="L7168" t="s">
        <v>29</v>
      </c>
      <c r="M7168" t="s">
        <v>30</v>
      </c>
      <c r="N7168" t="s">
        <v>130</v>
      </c>
      <c r="O7168" t="s">
        <v>46</v>
      </c>
      <c r="P7168">
        <v>94122</v>
      </c>
      <c r="Q7168" t="s">
        <v>47</v>
      </c>
      <c r="R7168" t="s">
        <v>2538</v>
      </c>
      <c r="S7168" t="s">
        <v>49</v>
      </c>
      <c r="T7168" t="s">
        <v>71</v>
      </c>
      <c r="U7168" t="s">
        <v>2539</v>
      </c>
      <c r="V7168">
        <v>11.52</v>
      </c>
      <c r="W7168">
        <v>4</v>
      </c>
      <c r="X7168" s="9">
        <f>Table1[[#This Row],[Discount]]</f>
        <v>0</v>
      </c>
      <c r="Y7168">
        <v>0</v>
      </c>
      <c r="Z7168">
        <v>3.2256</v>
      </c>
    </row>
    <row r="7169" spans="1:26" ht="16" x14ac:dyDescent="0.2">
      <c r="A7169">
        <v>7168</v>
      </c>
      <c r="B7169" t="s">
        <v>9327</v>
      </c>
      <c r="C7169" s="1">
        <v>40746</v>
      </c>
      <c r="D7169">
        <f>YEAR(Table1[[#This Row],[Order Date]])</f>
        <v>2011</v>
      </c>
      <c r="E7169">
        <f>MONTH(Table1[[#This Row],[Order Date]])</f>
        <v>7</v>
      </c>
      <c r="F7169" t="str">
        <f>Table1[[#This Row],[Order Year]]&amp;"-"&amp;Table1[[#This Row],[Order Month]]</f>
        <v>2011-7</v>
      </c>
      <c r="G7169" s="5">
        <f>YEAR(Table1[[#This Row],[Order Date]])*100 + MONTH(Table1[[#This Row],[Order Date]])</f>
        <v>201107</v>
      </c>
      <c r="H7169" s="1">
        <v>40748</v>
      </c>
      <c r="I7169" t="s">
        <v>26</v>
      </c>
      <c r="J7169" t="s">
        <v>2238</v>
      </c>
      <c r="K7169" t="s">
        <v>2239</v>
      </c>
      <c r="L7169" t="s">
        <v>29</v>
      </c>
      <c r="M7169" t="s">
        <v>30</v>
      </c>
      <c r="N7169" t="s">
        <v>130</v>
      </c>
      <c r="O7169" t="s">
        <v>46</v>
      </c>
      <c r="P7169">
        <v>94122</v>
      </c>
      <c r="Q7169" t="s">
        <v>47</v>
      </c>
      <c r="R7169" t="s">
        <v>4733</v>
      </c>
      <c r="S7169" t="s">
        <v>35</v>
      </c>
      <c r="T7169" t="s">
        <v>39</v>
      </c>
      <c r="U7169" t="s">
        <v>4734</v>
      </c>
      <c r="V7169">
        <v>717.72</v>
      </c>
      <c r="W7169">
        <v>3</v>
      </c>
      <c r="X7169" s="9">
        <f>Table1[[#This Row],[Discount]]</f>
        <v>0.2</v>
      </c>
      <c r="Y7169">
        <v>0.2</v>
      </c>
      <c r="Z7169">
        <v>71.77200000000002</v>
      </c>
    </row>
    <row r="7170" spans="1:26" ht="16" x14ac:dyDescent="0.2">
      <c r="A7170">
        <v>7169</v>
      </c>
      <c r="B7170" t="s">
        <v>9327</v>
      </c>
      <c r="C7170" s="1">
        <v>40746</v>
      </c>
      <c r="D7170">
        <f>YEAR(Table1[[#This Row],[Order Date]])</f>
        <v>2011</v>
      </c>
      <c r="E7170">
        <f>MONTH(Table1[[#This Row],[Order Date]])</f>
        <v>7</v>
      </c>
      <c r="F7170" t="str">
        <f>Table1[[#This Row],[Order Year]]&amp;"-"&amp;Table1[[#This Row],[Order Month]]</f>
        <v>2011-7</v>
      </c>
      <c r="G7170" s="5">
        <f>YEAR(Table1[[#This Row],[Order Date]])*100 + MONTH(Table1[[#This Row],[Order Date]])</f>
        <v>201107</v>
      </c>
      <c r="H7170" s="1">
        <v>40748</v>
      </c>
      <c r="I7170" t="s">
        <v>26</v>
      </c>
      <c r="J7170" t="s">
        <v>2238</v>
      </c>
      <c r="K7170" t="s">
        <v>2239</v>
      </c>
      <c r="L7170" t="s">
        <v>29</v>
      </c>
      <c r="M7170" t="s">
        <v>30</v>
      </c>
      <c r="N7170" t="s">
        <v>130</v>
      </c>
      <c r="O7170" t="s">
        <v>46</v>
      </c>
      <c r="P7170">
        <v>94122</v>
      </c>
      <c r="Q7170" t="s">
        <v>47</v>
      </c>
      <c r="R7170" t="s">
        <v>1547</v>
      </c>
      <c r="S7170" t="s">
        <v>49</v>
      </c>
      <c r="T7170" t="s">
        <v>62</v>
      </c>
      <c r="U7170" t="s">
        <v>1548</v>
      </c>
      <c r="V7170">
        <v>236.5</v>
      </c>
      <c r="W7170">
        <v>10</v>
      </c>
      <c r="X7170" s="9">
        <f>Table1[[#This Row],[Discount]]</f>
        <v>0</v>
      </c>
      <c r="Y7170">
        <v>0</v>
      </c>
      <c r="Z7170">
        <v>68.584999999999994</v>
      </c>
    </row>
    <row r="7171" spans="1:26" ht="16" x14ac:dyDescent="0.2">
      <c r="A7171">
        <v>7170</v>
      </c>
      <c r="B7171" t="s">
        <v>9327</v>
      </c>
      <c r="C7171" s="1">
        <v>40746</v>
      </c>
      <c r="D7171">
        <f>YEAR(Table1[[#This Row],[Order Date]])</f>
        <v>2011</v>
      </c>
      <c r="E7171">
        <f>MONTH(Table1[[#This Row],[Order Date]])</f>
        <v>7</v>
      </c>
      <c r="F7171" t="str">
        <f>Table1[[#This Row],[Order Year]]&amp;"-"&amp;Table1[[#This Row],[Order Month]]</f>
        <v>2011-7</v>
      </c>
      <c r="G7171" s="5">
        <f>YEAR(Table1[[#This Row],[Order Date]])*100 + MONTH(Table1[[#This Row],[Order Date]])</f>
        <v>201107</v>
      </c>
      <c r="H7171" s="1">
        <v>40748</v>
      </c>
      <c r="I7171" t="s">
        <v>26</v>
      </c>
      <c r="J7171" t="s">
        <v>2238</v>
      </c>
      <c r="K7171" t="s">
        <v>2239</v>
      </c>
      <c r="L7171" t="s">
        <v>29</v>
      </c>
      <c r="M7171" t="s">
        <v>30</v>
      </c>
      <c r="N7171" t="s">
        <v>130</v>
      </c>
      <c r="O7171" t="s">
        <v>46</v>
      </c>
      <c r="P7171">
        <v>94122</v>
      </c>
      <c r="Q7171" t="s">
        <v>47</v>
      </c>
      <c r="R7171" t="s">
        <v>4680</v>
      </c>
      <c r="S7171" t="s">
        <v>35</v>
      </c>
      <c r="T7171" t="s">
        <v>59</v>
      </c>
      <c r="U7171" t="s">
        <v>4681</v>
      </c>
      <c r="V7171">
        <v>170.35200000000003</v>
      </c>
      <c r="W7171">
        <v>3</v>
      </c>
      <c r="X7171" s="9">
        <f>Table1[[#This Row],[Discount]]</f>
        <v>0.2</v>
      </c>
      <c r="Y7171">
        <v>0.2</v>
      </c>
      <c r="Z7171">
        <v>19.164599999999979</v>
      </c>
    </row>
    <row r="7172" spans="1:26" ht="16" x14ac:dyDescent="0.2">
      <c r="A7172">
        <v>7171</v>
      </c>
      <c r="B7172" t="s">
        <v>9328</v>
      </c>
      <c r="C7172" s="1">
        <v>41921</v>
      </c>
      <c r="D7172">
        <f>YEAR(Table1[[#This Row],[Order Date]])</f>
        <v>2014</v>
      </c>
      <c r="E7172">
        <f>MONTH(Table1[[#This Row],[Order Date]])</f>
        <v>10</v>
      </c>
      <c r="F7172" t="str">
        <f>Table1[[#This Row],[Order Year]]&amp;"-"&amp;Table1[[#This Row],[Order Month]]</f>
        <v>2014-10</v>
      </c>
      <c r="G7172" s="5">
        <f>YEAR(Table1[[#This Row],[Order Date]])*100 + MONTH(Table1[[#This Row],[Order Date]])</f>
        <v>201410</v>
      </c>
      <c r="H7172" s="1">
        <v>41927</v>
      </c>
      <c r="I7172" t="s">
        <v>53</v>
      </c>
      <c r="J7172" t="s">
        <v>2523</v>
      </c>
      <c r="K7172" t="s">
        <v>2524</v>
      </c>
      <c r="L7172" t="s">
        <v>29</v>
      </c>
      <c r="M7172" t="s">
        <v>30</v>
      </c>
      <c r="N7172" t="s">
        <v>269</v>
      </c>
      <c r="O7172" t="s">
        <v>270</v>
      </c>
      <c r="P7172">
        <v>10009</v>
      </c>
      <c r="Q7172" t="s">
        <v>151</v>
      </c>
      <c r="R7172" t="s">
        <v>1551</v>
      </c>
      <c r="S7172" t="s">
        <v>35</v>
      </c>
      <c r="T7172" t="s">
        <v>39</v>
      </c>
      <c r="U7172" t="s">
        <v>1552</v>
      </c>
      <c r="V7172">
        <v>145.76400000000001</v>
      </c>
      <c r="W7172">
        <v>2</v>
      </c>
      <c r="X7172" s="9">
        <f>Table1[[#This Row],[Discount]]</f>
        <v>0.1</v>
      </c>
      <c r="Y7172">
        <v>0.1</v>
      </c>
      <c r="Z7172">
        <v>3.2392000000000074</v>
      </c>
    </row>
    <row r="7173" spans="1:26" ht="16" x14ac:dyDescent="0.2">
      <c r="A7173">
        <v>7172</v>
      </c>
      <c r="B7173" t="s">
        <v>9329</v>
      </c>
      <c r="C7173" s="1">
        <v>41755</v>
      </c>
      <c r="D7173">
        <f>YEAR(Table1[[#This Row],[Order Date]])</f>
        <v>2014</v>
      </c>
      <c r="E7173">
        <f>MONTH(Table1[[#This Row],[Order Date]])</f>
        <v>4</v>
      </c>
      <c r="F7173" t="str">
        <f>Table1[[#This Row],[Order Year]]&amp;"-"&amp;Table1[[#This Row],[Order Month]]</f>
        <v>2014-4</v>
      </c>
      <c r="G7173" s="5">
        <f>YEAR(Table1[[#This Row],[Order Date]])*100 + MONTH(Table1[[#This Row],[Order Date]])</f>
        <v>201404</v>
      </c>
      <c r="H7173" s="1">
        <v>41757</v>
      </c>
      <c r="I7173" t="s">
        <v>26</v>
      </c>
      <c r="J7173" t="s">
        <v>5436</v>
      </c>
      <c r="K7173" t="s">
        <v>5437</v>
      </c>
      <c r="L7173" t="s">
        <v>29</v>
      </c>
      <c r="M7173" t="s">
        <v>30</v>
      </c>
      <c r="N7173" t="s">
        <v>130</v>
      </c>
      <c r="O7173" t="s">
        <v>46</v>
      </c>
      <c r="P7173">
        <v>94109</v>
      </c>
      <c r="Q7173" t="s">
        <v>47</v>
      </c>
      <c r="R7173" t="s">
        <v>1417</v>
      </c>
      <c r="S7173" t="s">
        <v>74</v>
      </c>
      <c r="T7173" t="s">
        <v>164</v>
      </c>
      <c r="U7173" t="s">
        <v>1418</v>
      </c>
      <c r="V7173">
        <v>107.97</v>
      </c>
      <c r="W7173">
        <v>3</v>
      </c>
      <c r="X7173" s="9">
        <f>Table1[[#This Row],[Discount]]</f>
        <v>0</v>
      </c>
      <c r="Y7173">
        <v>0</v>
      </c>
      <c r="Z7173">
        <v>22.6737</v>
      </c>
    </row>
    <row r="7174" spans="1:26" ht="16" x14ac:dyDescent="0.2">
      <c r="A7174">
        <v>7173</v>
      </c>
      <c r="B7174" t="s">
        <v>9330</v>
      </c>
      <c r="C7174" s="1">
        <v>41725</v>
      </c>
      <c r="D7174">
        <f>YEAR(Table1[[#This Row],[Order Date]])</f>
        <v>2014</v>
      </c>
      <c r="E7174">
        <f>MONTH(Table1[[#This Row],[Order Date]])</f>
        <v>3</v>
      </c>
      <c r="F7174" t="str">
        <f>Table1[[#This Row],[Order Year]]&amp;"-"&amp;Table1[[#This Row],[Order Month]]</f>
        <v>2014-3</v>
      </c>
      <c r="G7174" s="5">
        <f>YEAR(Table1[[#This Row],[Order Date]])*100 + MONTH(Table1[[#This Row],[Order Date]])</f>
        <v>201403</v>
      </c>
      <c r="H7174" s="1">
        <v>41729</v>
      </c>
      <c r="I7174" t="s">
        <v>53</v>
      </c>
      <c r="J7174" t="s">
        <v>822</v>
      </c>
      <c r="K7174" t="s">
        <v>823</v>
      </c>
      <c r="L7174" t="s">
        <v>44</v>
      </c>
      <c r="M7174" t="s">
        <v>30</v>
      </c>
      <c r="N7174" t="s">
        <v>187</v>
      </c>
      <c r="O7174" t="s">
        <v>107</v>
      </c>
      <c r="P7174">
        <v>77070</v>
      </c>
      <c r="Q7174" t="s">
        <v>108</v>
      </c>
      <c r="R7174" t="s">
        <v>1417</v>
      </c>
      <c r="S7174" t="s">
        <v>74</v>
      </c>
      <c r="T7174" t="s">
        <v>164</v>
      </c>
      <c r="U7174" t="s">
        <v>1418</v>
      </c>
      <c r="V7174">
        <v>143.96</v>
      </c>
      <c r="W7174">
        <v>5</v>
      </c>
      <c r="X7174" s="9">
        <f>Table1[[#This Row],[Discount]]</f>
        <v>0.2</v>
      </c>
      <c r="Y7174">
        <v>0.2</v>
      </c>
      <c r="Z7174">
        <v>1.7995000000000019</v>
      </c>
    </row>
    <row r="7175" spans="1:26" ht="16" x14ac:dyDescent="0.2">
      <c r="A7175">
        <v>7174</v>
      </c>
      <c r="B7175" t="s">
        <v>9330</v>
      </c>
      <c r="C7175" s="1">
        <v>41725</v>
      </c>
      <c r="D7175">
        <f>YEAR(Table1[[#This Row],[Order Date]])</f>
        <v>2014</v>
      </c>
      <c r="E7175">
        <f>MONTH(Table1[[#This Row],[Order Date]])</f>
        <v>3</v>
      </c>
      <c r="F7175" t="str">
        <f>Table1[[#This Row],[Order Year]]&amp;"-"&amp;Table1[[#This Row],[Order Month]]</f>
        <v>2014-3</v>
      </c>
      <c r="G7175" s="5">
        <f>YEAR(Table1[[#This Row],[Order Date]])*100 + MONTH(Table1[[#This Row],[Order Date]])</f>
        <v>201403</v>
      </c>
      <c r="H7175" s="1">
        <v>41729</v>
      </c>
      <c r="I7175" t="s">
        <v>53</v>
      </c>
      <c r="J7175" t="s">
        <v>822</v>
      </c>
      <c r="K7175" t="s">
        <v>823</v>
      </c>
      <c r="L7175" t="s">
        <v>44</v>
      </c>
      <c r="M7175" t="s">
        <v>30</v>
      </c>
      <c r="N7175" t="s">
        <v>187</v>
      </c>
      <c r="O7175" t="s">
        <v>107</v>
      </c>
      <c r="P7175">
        <v>77070</v>
      </c>
      <c r="Q7175" t="s">
        <v>108</v>
      </c>
      <c r="R7175" t="s">
        <v>1383</v>
      </c>
      <c r="S7175" t="s">
        <v>74</v>
      </c>
      <c r="T7175" t="s">
        <v>1219</v>
      </c>
      <c r="U7175" t="s">
        <v>1384</v>
      </c>
      <c r="V7175">
        <v>2399.96</v>
      </c>
      <c r="W7175">
        <v>5</v>
      </c>
      <c r="X7175" s="9">
        <f>Table1[[#This Row],[Discount]]</f>
        <v>0.2</v>
      </c>
      <c r="Y7175">
        <v>0.2</v>
      </c>
      <c r="Z7175">
        <v>569.99050000000011</v>
      </c>
    </row>
    <row r="7176" spans="1:26" ht="16" x14ac:dyDescent="0.2">
      <c r="A7176">
        <v>7175</v>
      </c>
      <c r="B7176" t="s">
        <v>9330</v>
      </c>
      <c r="C7176" s="1">
        <v>41725</v>
      </c>
      <c r="D7176">
        <f>YEAR(Table1[[#This Row],[Order Date]])</f>
        <v>2014</v>
      </c>
      <c r="E7176">
        <f>MONTH(Table1[[#This Row],[Order Date]])</f>
        <v>3</v>
      </c>
      <c r="F7176" t="str">
        <f>Table1[[#This Row],[Order Year]]&amp;"-"&amp;Table1[[#This Row],[Order Month]]</f>
        <v>2014-3</v>
      </c>
      <c r="G7176" s="5">
        <f>YEAR(Table1[[#This Row],[Order Date]])*100 + MONTH(Table1[[#This Row],[Order Date]])</f>
        <v>201403</v>
      </c>
      <c r="H7176" s="1">
        <v>41729</v>
      </c>
      <c r="I7176" t="s">
        <v>53</v>
      </c>
      <c r="J7176" t="s">
        <v>822</v>
      </c>
      <c r="K7176" t="s">
        <v>823</v>
      </c>
      <c r="L7176" t="s">
        <v>44</v>
      </c>
      <c r="M7176" t="s">
        <v>30</v>
      </c>
      <c r="N7176" t="s">
        <v>187</v>
      </c>
      <c r="O7176" t="s">
        <v>107</v>
      </c>
      <c r="P7176">
        <v>77070</v>
      </c>
      <c r="Q7176" t="s">
        <v>108</v>
      </c>
      <c r="R7176" t="s">
        <v>5418</v>
      </c>
      <c r="S7176" t="s">
        <v>49</v>
      </c>
      <c r="T7176" t="s">
        <v>93</v>
      </c>
      <c r="U7176" t="s">
        <v>5419</v>
      </c>
      <c r="V7176">
        <v>74.352000000000004</v>
      </c>
      <c r="W7176">
        <v>3</v>
      </c>
      <c r="X7176" s="9">
        <f>Table1[[#This Row],[Discount]]</f>
        <v>0.2</v>
      </c>
      <c r="Y7176">
        <v>0.2</v>
      </c>
      <c r="Z7176">
        <v>23.234999999999992</v>
      </c>
    </row>
    <row r="7177" spans="1:26" ht="16" x14ac:dyDescent="0.2">
      <c r="A7177">
        <v>7176</v>
      </c>
      <c r="B7177" t="s">
        <v>9330</v>
      </c>
      <c r="C7177" s="1">
        <v>41725</v>
      </c>
      <c r="D7177">
        <f>YEAR(Table1[[#This Row],[Order Date]])</f>
        <v>2014</v>
      </c>
      <c r="E7177">
        <f>MONTH(Table1[[#This Row],[Order Date]])</f>
        <v>3</v>
      </c>
      <c r="F7177" t="str">
        <f>Table1[[#This Row],[Order Year]]&amp;"-"&amp;Table1[[#This Row],[Order Month]]</f>
        <v>2014-3</v>
      </c>
      <c r="G7177" s="5">
        <f>YEAR(Table1[[#This Row],[Order Date]])*100 + MONTH(Table1[[#This Row],[Order Date]])</f>
        <v>201403</v>
      </c>
      <c r="H7177" s="1">
        <v>41729</v>
      </c>
      <c r="I7177" t="s">
        <v>53</v>
      </c>
      <c r="J7177" t="s">
        <v>822</v>
      </c>
      <c r="K7177" t="s">
        <v>823</v>
      </c>
      <c r="L7177" t="s">
        <v>44</v>
      </c>
      <c r="M7177" t="s">
        <v>30</v>
      </c>
      <c r="N7177" t="s">
        <v>187</v>
      </c>
      <c r="O7177" t="s">
        <v>107</v>
      </c>
      <c r="P7177">
        <v>77070</v>
      </c>
      <c r="Q7177" t="s">
        <v>108</v>
      </c>
      <c r="R7177" t="s">
        <v>5370</v>
      </c>
      <c r="S7177" t="s">
        <v>49</v>
      </c>
      <c r="T7177" t="s">
        <v>81</v>
      </c>
      <c r="U7177" t="s">
        <v>5371</v>
      </c>
      <c r="V7177">
        <v>87.167999999999978</v>
      </c>
      <c r="W7177">
        <v>8</v>
      </c>
      <c r="X7177" s="9">
        <f>Table1[[#This Row],[Discount]]</f>
        <v>0.8</v>
      </c>
      <c r="Y7177">
        <v>0.8</v>
      </c>
      <c r="Z7177">
        <v>-226.63679999999999</v>
      </c>
    </row>
    <row r="7178" spans="1:26" ht="16" x14ac:dyDescent="0.2">
      <c r="A7178">
        <v>7177</v>
      </c>
      <c r="B7178" t="s">
        <v>9330</v>
      </c>
      <c r="C7178" s="1">
        <v>41725</v>
      </c>
      <c r="D7178">
        <f>YEAR(Table1[[#This Row],[Order Date]])</f>
        <v>2014</v>
      </c>
      <c r="E7178">
        <f>MONTH(Table1[[#This Row],[Order Date]])</f>
        <v>3</v>
      </c>
      <c r="F7178" t="str">
        <f>Table1[[#This Row],[Order Year]]&amp;"-"&amp;Table1[[#This Row],[Order Month]]</f>
        <v>2014-3</v>
      </c>
      <c r="G7178" s="5">
        <f>YEAR(Table1[[#This Row],[Order Date]])*100 + MONTH(Table1[[#This Row],[Order Date]])</f>
        <v>201403</v>
      </c>
      <c r="H7178" s="1">
        <v>41729</v>
      </c>
      <c r="I7178" t="s">
        <v>53</v>
      </c>
      <c r="J7178" t="s">
        <v>822</v>
      </c>
      <c r="K7178" t="s">
        <v>823</v>
      </c>
      <c r="L7178" t="s">
        <v>44</v>
      </c>
      <c r="M7178" t="s">
        <v>30</v>
      </c>
      <c r="N7178" t="s">
        <v>187</v>
      </c>
      <c r="O7178" t="s">
        <v>107</v>
      </c>
      <c r="P7178">
        <v>77070</v>
      </c>
      <c r="Q7178" t="s">
        <v>108</v>
      </c>
      <c r="R7178" t="s">
        <v>4079</v>
      </c>
      <c r="S7178" t="s">
        <v>49</v>
      </c>
      <c r="T7178" t="s">
        <v>62</v>
      </c>
      <c r="U7178" t="s">
        <v>4080</v>
      </c>
      <c r="V7178">
        <v>32.231999999999999</v>
      </c>
      <c r="W7178">
        <v>3</v>
      </c>
      <c r="X7178" s="9">
        <f>Table1[[#This Row],[Discount]]</f>
        <v>0.2</v>
      </c>
      <c r="Y7178">
        <v>0.2</v>
      </c>
      <c r="Z7178">
        <v>2.4173999999999989</v>
      </c>
    </row>
    <row r="7179" spans="1:26" ht="16" x14ac:dyDescent="0.2">
      <c r="A7179">
        <v>7178</v>
      </c>
      <c r="B7179" t="s">
        <v>9331</v>
      </c>
      <c r="C7179" s="1">
        <v>41764</v>
      </c>
      <c r="D7179">
        <f>YEAR(Table1[[#This Row],[Order Date]])</f>
        <v>2014</v>
      </c>
      <c r="E7179">
        <f>MONTH(Table1[[#This Row],[Order Date]])</f>
        <v>5</v>
      </c>
      <c r="F7179" t="str">
        <f>Table1[[#This Row],[Order Year]]&amp;"-"&amp;Table1[[#This Row],[Order Month]]</f>
        <v>2014-5</v>
      </c>
      <c r="G7179" s="5">
        <f>YEAR(Table1[[#This Row],[Order Date]])*100 + MONTH(Table1[[#This Row],[Order Date]])</f>
        <v>201405</v>
      </c>
      <c r="H7179" s="1">
        <v>41770</v>
      </c>
      <c r="I7179" t="s">
        <v>53</v>
      </c>
      <c r="J7179" t="s">
        <v>4196</v>
      </c>
      <c r="K7179" t="s">
        <v>4197</v>
      </c>
      <c r="L7179" t="s">
        <v>44</v>
      </c>
      <c r="M7179" t="s">
        <v>30</v>
      </c>
      <c r="N7179" t="s">
        <v>149</v>
      </c>
      <c r="O7179" t="s">
        <v>150</v>
      </c>
      <c r="P7179">
        <v>19140</v>
      </c>
      <c r="Q7179" t="s">
        <v>151</v>
      </c>
      <c r="R7179" t="s">
        <v>9266</v>
      </c>
      <c r="S7179" t="s">
        <v>49</v>
      </c>
      <c r="T7179" t="s">
        <v>78</v>
      </c>
      <c r="U7179" t="s">
        <v>9267</v>
      </c>
      <c r="V7179">
        <v>2.2020000000000004</v>
      </c>
      <c r="W7179">
        <v>2</v>
      </c>
      <c r="X7179" s="9">
        <f>Table1[[#This Row],[Discount]]</f>
        <v>0.7</v>
      </c>
      <c r="Y7179">
        <v>0.7</v>
      </c>
      <c r="Z7179">
        <v>-1.5413999999999999</v>
      </c>
    </row>
    <row r="7180" spans="1:26" ht="16" x14ac:dyDescent="0.2">
      <c r="A7180">
        <v>7179</v>
      </c>
      <c r="B7180" t="s">
        <v>9331</v>
      </c>
      <c r="C7180" s="1">
        <v>41764</v>
      </c>
      <c r="D7180">
        <f>YEAR(Table1[[#This Row],[Order Date]])</f>
        <v>2014</v>
      </c>
      <c r="E7180">
        <f>MONTH(Table1[[#This Row],[Order Date]])</f>
        <v>5</v>
      </c>
      <c r="F7180" t="str">
        <f>Table1[[#This Row],[Order Year]]&amp;"-"&amp;Table1[[#This Row],[Order Month]]</f>
        <v>2014-5</v>
      </c>
      <c r="G7180" s="5">
        <f>YEAR(Table1[[#This Row],[Order Date]])*100 + MONTH(Table1[[#This Row],[Order Date]])</f>
        <v>201405</v>
      </c>
      <c r="H7180" s="1">
        <v>41770</v>
      </c>
      <c r="I7180" t="s">
        <v>53</v>
      </c>
      <c r="J7180" t="s">
        <v>4196</v>
      </c>
      <c r="K7180" t="s">
        <v>4197</v>
      </c>
      <c r="L7180" t="s">
        <v>44</v>
      </c>
      <c r="M7180" t="s">
        <v>30</v>
      </c>
      <c r="N7180" t="s">
        <v>149</v>
      </c>
      <c r="O7180" t="s">
        <v>150</v>
      </c>
      <c r="P7180">
        <v>19140</v>
      </c>
      <c r="Q7180" t="s">
        <v>151</v>
      </c>
      <c r="R7180" t="s">
        <v>3369</v>
      </c>
      <c r="S7180" t="s">
        <v>49</v>
      </c>
      <c r="T7180" t="s">
        <v>78</v>
      </c>
      <c r="U7180" t="s">
        <v>3370</v>
      </c>
      <c r="V7180">
        <v>9.3960000000000008</v>
      </c>
      <c r="W7180">
        <v>3</v>
      </c>
      <c r="X7180" s="9">
        <f>Table1[[#This Row],[Discount]]</f>
        <v>0.7</v>
      </c>
      <c r="Y7180">
        <v>0.7</v>
      </c>
      <c r="Z7180">
        <v>-7.5167999999999964</v>
      </c>
    </row>
    <row r="7181" spans="1:26" ht="16" x14ac:dyDescent="0.2">
      <c r="A7181">
        <v>7180</v>
      </c>
      <c r="B7181" t="s">
        <v>9332</v>
      </c>
      <c r="C7181" s="1">
        <v>41593</v>
      </c>
      <c r="D7181">
        <f>YEAR(Table1[[#This Row],[Order Date]])</f>
        <v>2013</v>
      </c>
      <c r="E7181">
        <f>MONTH(Table1[[#This Row],[Order Date]])</f>
        <v>11</v>
      </c>
      <c r="F7181" t="str">
        <f>Table1[[#This Row],[Order Year]]&amp;"-"&amp;Table1[[#This Row],[Order Month]]</f>
        <v>2013-11</v>
      </c>
      <c r="G7181" s="5">
        <f>YEAR(Table1[[#This Row],[Order Date]])*100 + MONTH(Table1[[#This Row],[Order Date]])</f>
        <v>201311</v>
      </c>
      <c r="H7181" s="1">
        <v>41597</v>
      </c>
      <c r="I7181" t="s">
        <v>53</v>
      </c>
      <c r="J7181" t="s">
        <v>498</v>
      </c>
      <c r="K7181" t="s">
        <v>499</v>
      </c>
      <c r="L7181" t="s">
        <v>29</v>
      </c>
      <c r="M7181" t="s">
        <v>30</v>
      </c>
      <c r="N7181" t="s">
        <v>4495</v>
      </c>
      <c r="O7181" t="s">
        <v>2738</v>
      </c>
      <c r="P7181">
        <v>21215</v>
      </c>
      <c r="Q7181" t="s">
        <v>151</v>
      </c>
      <c r="R7181" t="s">
        <v>6420</v>
      </c>
      <c r="S7181" t="s">
        <v>74</v>
      </c>
      <c r="T7181" t="s">
        <v>75</v>
      </c>
      <c r="U7181" t="s">
        <v>6421</v>
      </c>
      <c r="V7181">
        <v>89.97</v>
      </c>
      <c r="W7181">
        <v>3</v>
      </c>
      <c r="X7181" s="9">
        <f>Table1[[#This Row],[Discount]]</f>
        <v>0</v>
      </c>
      <c r="Y7181">
        <v>0</v>
      </c>
      <c r="Z7181">
        <v>25.191600000000005</v>
      </c>
    </row>
    <row r="7182" spans="1:26" ht="16" x14ac:dyDescent="0.2">
      <c r="A7182">
        <v>7181</v>
      </c>
      <c r="B7182" t="s">
        <v>9333</v>
      </c>
      <c r="C7182" s="1">
        <v>40550</v>
      </c>
      <c r="D7182">
        <f>YEAR(Table1[[#This Row],[Order Date]])</f>
        <v>2011</v>
      </c>
      <c r="E7182">
        <f>MONTH(Table1[[#This Row],[Order Date]])</f>
        <v>1</v>
      </c>
      <c r="F7182" t="str">
        <f>Table1[[#This Row],[Order Year]]&amp;"-"&amp;Table1[[#This Row],[Order Month]]</f>
        <v>2011-1</v>
      </c>
      <c r="G7182" s="5">
        <f>YEAR(Table1[[#This Row],[Order Date]])*100 + MONTH(Table1[[#This Row],[Order Date]])</f>
        <v>201101</v>
      </c>
      <c r="H7182" s="1">
        <v>40551</v>
      </c>
      <c r="I7182" t="s">
        <v>191</v>
      </c>
      <c r="J7182" t="s">
        <v>6637</v>
      </c>
      <c r="K7182" t="s">
        <v>6638</v>
      </c>
      <c r="L7182" t="s">
        <v>44</v>
      </c>
      <c r="M7182" t="s">
        <v>30</v>
      </c>
      <c r="N7182" t="s">
        <v>7726</v>
      </c>
      <c r="O7182" t="s">
        <v>1275</v>
      </c>
      <c r="P7182">
        <v>30605</v>
      </c>
      <c r="Q7182" t="s">
        <v>33</v>
      </c>
      <c r="R7182" t="s">
        <v>1267</v>
      </c>
      <c r="S7182" t="s">
        <v>49</v>
      </c>
      <c r="T7182" t="s">
        <v>71</v>
      </c>
      <c r="U7182" t="s">
        <v>1268</v>
      </c>
      <c r="V7182">
        <v>12.78</v>
      </c>
      <c r="W7182">
        <v>3</v>
      </c>
      <c r="X7182" s="9">
        <f>Table1[[#This Row],[Discount]]</f>
        <v>0</v>
      </c>
      <c r="Y7182">
        <v>0</v>
      </c>
      <c r="Z7182">
        <v>5.2397999999999998</v>
      </c>
    </row>
    <row r="7183" spans="1:26" ht="16" x14ac:dyDescent="0.2">
      <c r="A7183">
        <v>7182</v>
      </c>
      <c r="B7183" t="s">
        <v>9334</v>
      </c>
      <c r="C7183" s="1">
        <v>41636</v>
      </c>
      <c r="D7183">
        <f>YEAR(Table1[[#This Row],[Order Date]])</f>
        <v>2013</v>
      </c>
      <c r="E7183">
        <f>MONTH(Table1[[#This Row],[Order Date]])</f>
        <v>12</v>
      </c>
      <c r="F7183" t="str">
        <f>Table1[[#This Row],[Order Year]]&amp;"-"&amp;Table1[[#This Row],[Order Month]]</f>
        <v>2013-12</v>
      </c>
      <c r="G7183" s="5">
        <f>YEAR(Table1[[#This Row],[Order Date]])*100 + MONTH(Table1[[#This Row],[Order Date]])</f>
        <v>201312</v>
      </c>
      <c r="H7183" s="1">
        <v>41639</v>
      </c>
      <c r="I7183" t="s">
        <v>26</v>
      </c>
      <c r="J7183" t="s">
        <v>5248</v>
      </c>
      <c r="K7183" t="s">
        <v>5249</v>
      </c>
      <c r="L7183" t="s">
        <v>29</v>
      </c>
      <c r="M7183" t="s">
        <v>30</v>
      </c>
      <c r="N7183" t="s">
        <v>2473</v>
      </c>
      <c r="O7183" t="s">
        <v>501</v>
      </c>
      <c r="P7183">
        <v>43130</v>
      </c>
      <c r="Q7183" t="s">
        <v>151</v>
      </c>
      <c r="R7183" t="s">
        <v>4261</v>
      </c>
      <c r="S7183" t="s">
        <v>74</v>
      </c>
      <c r="T7183" t="s">
        <v>164</v>
      </c>
      <c r="U7183" t="s">
        <v>4262</v>
      </c>
      <c r="V7183">
        <v>40</v>
      </c>
      <c r="W7183">
        <v>2</v>
      </c>
      <c r="X7183" s="9">
        <f>Table1[[#This Row],[Discount]]</f>
        <v>0.2</v>
      </c>
      <c r="Y7183">
        <v>0.2</v>
      </c>
      <c r="Z7183">
        <v>0.5</v>
      </c>
    </row>
    <row r="7184" spans="1:26" ht="16" x14ac:dyDescent="0.2">
      <c r="A7184">
        <v>7183</v>
      </c>
      <c r="B7184" t="s">
        <v>9335</v>
      </c>
      <c r="C7184" s="1">
        <v>41760</v>
      </c>
      <c r="D7184">
        <f>YEAR(Table1[[#This Row],[Order Date]])</f>
        <v>2014</v>
      </c>
      <c r="E7184">
        <f>MONTH(Table1[[#This Row],[Order Date]])</f>
        <v>5</v>
      </c>
      <c r="F7184" t="str">
        <f>Table1[[#This Row],[Order Year]]&amp;"-"&amp;Table1[[#This Row],[Order Month]]</f>
        <v>2014-5</v>
      </c>
      <c r="G7184" s="5">
        <f>YEAR(Table1[[#This Row],[Order Date]])*100 + MONTH(Table1[[#This Row],[Order Date]])</f>
        <v>201405</v>
      </c>
      <c r="H7184" s="1">
        <v>41764</v>
      </c>
      <c r="I7184" t="s">
        <v>53</v>
      </c>
      <c r="J7184" t="s">
        <v>1071</v>
      </c>
      <c r="K7184" t="s">
        <v>1072</v>
      </c>
      <c r="L7184" t="s">
        <v>105</v>
      </c>
      <c r="M7184" t="s">
        <v>30</v>
      </c>
      <c r="N7184" t="s">
        <v>45</v>
      </c>
      <c r="O7184" t="s">
        <v>46</v>
      </c>
      <c r="P7184">
        <v>90032</v>
      </c>
      <c r="Q7184" t="s">
        <v>47</v>
      </c>
      <c r="R7184" t="s">
        <v>2730</v>
      </c>
      <c r="S7184" t="s">
        <v>49</v>
      </c>
      <c r="T7184" t="s">
        <v>78</v>
      </c>
      <c r="U7184" t="s">
        <v>2731</v>
      </c>
      <c r="V7184">
        <v>23.24</v>
      </c>
      <c r="W7184">
        <v>5</v>
      </c>
      <c r="X7184" s="9">
        <f>Table1[[#This Row],[Discount]]</f>
        <v>0.2</v>
      </c>
      <c r="Y7184">
        <v>0.2</v>
      </c>
      <c r="Z7184">
        <v>7.5529999999999982</v>
      </c>
    </row>
    <row r="7185" spans="1:26" ht="16" x14ac:dyDescent="0.2">
      <c r="A7185">
        <v>7184</v>
      </c>
      <c r="B7185" t="s">
        <v>9336</v>
      </c>
      <c r="C7185" s="1">
        <v>41751</v>
      </c>
      <c r="D7185">
        <f>YEAR(Table1[[#This Row],[Order Date]])</f>
        <v>2014</v>
      </c>
      <c r="E7185">
        <f>MONTH(Table1[[#This Row],[Order Date]])</f>
        <v>4</v>
      </c>
      <c r="F7185" t="str">
        <f>Table1[[#This Row],[Order Year]]&amp;"-"&amp;Table1[[#This Row],[Order Month]]</f>
        <v>2014-4</v>
      </c>
      <c r="G7185" s="5">
        <f>YEAR(Table1[[#This Row],[Order Date]])*100 + MONTH(Table1[[#This Row],[Order Date]])</f>
        <v>201404</v>
      </c>
      <c r="H7185" s="1">
        <v>41753</v>
      </c>
      <c r="I7185" t="s">
        <v>191</v>
      </c>
      <c r="J7185" t="s">
        <v>468</v>
      </c>
      <c r="K7185" t="s">
        <v>469</v>
      </c>
      <c r="L7185" t="s">
        <v>29</v>
      </c>
      <c r="M7185" t="s">
        <v>30</v>
      </c>
      <c r="N7185" t="s">
        <v>4495</v>
      </c>
      <c r="O7185" t="s">
        <v>2738</v>
      </c>
      <c r="P7185">
        <v>21215</v>
      </c>
      <c r="Q7185" t="s">
        <v>151</v>
      </c>
      <c r="R7185" t="s">
        <v>206</v>
      </c>
      <c r="S7185" t="s">
        <v>35</v>
      </c>
      <c r="T7185" t="s">
        <v>39</v>
      </c>
      <c r="U7185" t="s">
        <v>207</v>
      </c>
      <c r="V7185">
        <v>908.82</v>
      </c>
      <c r="W7185">
        <v>9</v>
      </c>
      <c r="X7185" s="9">
        <f>Table1[[#This Row],[Discount]]</f>
        <v>0</v>
      </c>
      <c r="Y7185">
        <v>0</v>
      </c>
      <c r="Z7185">
        <v>227.20500000000004</v>
      </c>
    </row>
    <row r="7186" spans="1:26" ht="16" x14ac:dyDescent="0.2">
      <c r="A7186">
        <v>7185</v>
      </c>
      <c r="B7186" t="s">
        <v>9337</v>
      </c>
      <c r="C7186" s="1">
        <v>41869</v>
      </c>
      <c r="D7186">
        <f>YEAR(Table1[[#This Row],[Order Date]])</f>
        <v>2014</v>
      </c>
      <c r="E7186">
        <f>MONTH(Table1[[#This Row],[Order Date]])</f>
        <v>8</v>
      </c>
      <c r="F7186" t="str">
        <f>Table1[[#This Row],[Order Year]]&amp;"-"&amp;Table1[[#This Row],[Order Month]]</f>
        <v>2014-8</v>
      </c>
      <c r="G7186" s="5">
        <f>YEAR(Table1[[#This Row],[Order Date]])*100 + MONTH(Table1[[#This Row],[Order Date]])</f>
        <v>201408</v>
      </c>
      <c r="H7186" s="1">
        <v>41876</v>
      </c>
      <c r="I7186" t="s">
        <v>53</v>
      </c>
      <c r="J7186" t="s">
        <v>4446</v>
      </c>
      <c r="K7186" t="s">
        <v>4447</v>
      </c>
      <c r="L7186" t="s">
        <v>105</v>
      </c>
      <c r="M7186" t="s">
        <v>30</v>
      </c>
      <c r="N7186" t="s">
        <v>187</v>
      </c>
      <c r="O7186" t="s">
        <v>107</v>
      </c>
      <c r="P7186">
        <v>77095</v>
      </c>
      <c r="Q7186" t="s">
        <v>108</v>
      </c>
      <c r="R7186" t="s">
        <v>6837</v>
      </c>
      <c r="S7186" t="s">
        <v>49</v>
      </c>
      <c r="T7186" t="s">
        <v>581</v>
      </c>
      <c r="U7186" t="s">
        <v>6838</v>
      </c>
      <c r="V7186">
        <v>5.5520000000000005</v>
      </c>
      <c r="W7186">
        <v>2</v>
      </c>
      <c r="X7186" s="9">
        <f>Table1[[#This Row],[Discount]]</f>
        <v>0.2</v>
      </c>
      <c r="Y7186">
        <v>0.2</v>
      </c>
      <c r="Z7186">
        <v>-1.0410000000000006</v>
      </c>
    </row>
    <row r="7187" spans="1:26" ht="16" x14ac:dyDescent="0.2">
      <c r="A7187">
        <v>7186</v>
      </c>
      <c r="B7187" t="s">
        <v>9337</v>
      </c>
      <c r="C7187" s="1">
        <v>41869</v>
      </c>
      <c r="D7187">
        <f>YEAR(Table1[[#This Row],[Order Date]])</f>
        <v>2014</v>
      </c>
      <c r="E7187">
        <f>MONTH(Table1[[#This Row],[Order Date]])</f>
        <v>8</v>
      </c>
      <c r="F7187" t="str">
        <f>Table1[[#This Row],[Order Year]]&amp;"-"&amp;Table1[[#This Row],[Order Month]]</f>
        <v>2014-8</v>
      </c>
      <c r="G7187" s="5">
        <f>YEAR(Table1[[#This Row],[Order Date]])*100 + MONTH(Table1[[#This Row],[Order Date]])</f>
        <v>201408</v>
      </c>
      <c r="H7187" s="1">
        <v>41876</v>
      </c>
      <c r="I7187" t="s">
        <v>53</v>
      </c>
      <c r="J7187" t="s">
        <v>4446</v>
      </c>
      <c r="K7187" t="s">
        <v>4447</v>
      </c>
      <c r="L7187" t="s">
        <v>105</v>
      </c>
      <c r="M7187" t="s">
        <v>30</v>
      </c>
      <c r="N7187" t="s">
        <v>187</v>
      </c>
      <c r="O7187" t="s">
        <v>107</v>
      </c>
      <c r="P7187">
        <v>77095</v>
      </c>
      <c r="Q7187" t="s">
        <v>108</v>
      </c>
      <c r="R7187" t="s">
        <v>5848</v>
      </c>
      <c r="S7187" t="s">
        <v>49</v>
      </c>
      <c r="T7187" t="s">
        <v>71</v>
      </c>
      <c r="U7187" t="s">
        <v>5849</v>
      </c>
      <c r="V7187">
        <v>8.016</v>
      </c>
      <c r="W7187">
        <v>3</v>
      </c>
      <c r="X7187" s="9">
        <f>Table1[[#This Row],[Discount]]</f>
        <v>0.2</v>
      </c>
      <c r="Y7187">
        <v>0.2</v>
      </c>
      <c r="Z7187">
        <v>1.0019999999999993</v>
      </c>
    </row>
    <row r="7188" spans="1:26" ht="16" x14ac:dyDescent="0.2">
      <c r="A7188">
        <v>7187</v>
      </c>
      <c r="B7188" t="s">
        <v>9337</v>
      </c>
      <c r="C7188" s="1">
        <v>41869</v>
      </c>
      <c r="D7188">
        <f>YEAR(Table1[[#This Row],[Order Date]])</f>
        <v>2014</v>
      </c>
      <c r="E7188">
        <f>MONTH(Table1[[#This Row],[Order Date]])</f>
        <v>8</v>
      </c>
      <c r="F7188" t="str">
        <f>Table1[[#This Row],[Order Year]]&amp;"-"&amp;Table1[[#This Row],[Order Month]]</f>
        <v>2014-8</v>
      </c>
      <c r="G7188" s="5">
        <f>YEAR(Table1[[#This Row],[Order Date]])*100 + MONTH(Table1[[#This Row],[Order Date]])</f>
        <v>201408</v>
      </c>
      <c r="H7188" s="1">
        <v>41876</v>
      </c>
      <c r="I7188" t="s">
        <v>53</v>
      </c>
      <c r="J7188" t="s">
        <v>4446</v>
      </c>
      <c r="K7188" t="s">
        <v>4447</v>
      </c>
      <c r="L7188" t="s">
        <v>105</v>
      </c>
      <c r="M7188" t="s">
        <v>30</v>
      </c>
      <c r="N7188" t="s">
        <v>187</v>
      </c>
      <c r="O7188" t="s">
        <v>107</v>
      </c>
      <c r="P7188">
        <v>77095</v>
      </c>
      <c r="Q7188" t="s">
        <v>108</v>
      </c>
      <c r="R7188" t="s">
        <v>5753</v>
      </c>
      <c r="S7188" t="s">
        <v>35</v>
      </c>
      <c r="T7188" t="s">
        <v>39</v>
      </c>
      <c r="U7188" t="s">
        <v>5754</v>
      </c>
      <c r="V7188">
        <v>74.591999999999999</v>
      </c>
      <c r="W7188">
        <v>4</v>
      </c>
      <c r="X7188" s="9">
        <f>Table1[[#This Row],[Discount]]</f>
        <v>0.3</v>
      </c>
      <c r="Y7188">
        <v>0.3</v>
      </c>
      <c r="Z7188">
        <v>-2.1312000000000033</v>
      </c>
    </row>
    <row r="7189" spans="1:26" ht="16" x14ac:dyDescent="0.2">
      <c r="A7189">
        <v>7188</v>
      </c>
      <c r="B7189" t="s">
        <v>9337</v>
      </c>
      <c r="C7189" s="1">
        <v>41869</v>
      </c>
      <c r="D7189">
        <f>YEAR(Table1[[#This Row],[Order Date]])</f>
        <v>2014</v>
      </c>
      <c r="E7189">
        <f>MONTH(Table1[[#This Row],[Order Date]])</f>
        <v>8</v>
      </c>
      <c r="F7189" t="str">
        <f>Table1[[#This Row],[Order Year]]&amp;"-"&amp;Table1[[#This Row],[Order Month]]</f>
        <v>2014-8</v>
      </c>
      <c r="G7189" s="5">
        <f>YEAR(Table1[[#This Row],[Order Date]])*100 + MONTH(Table1[[#This Row],[Order Date]])</f>
        <v>201408</v>
      </c>
      <c r="H7189" s="1">
        <v>41876</v>
      </c>
      <c r="I7189" t="s">
        <v>53</v>
      </c>
      <c r="J7189" t="s">
        <v>4446</v>
      </c>
      <c r="K7189" t="s">
        <v>4447</v>
      </c>
      <c r="L7189" t="s">
        <v>105</v>
      </c>
      <c r="M7189" t="s">
        <v>30</v>
      </c>
      <c r="N7189" t="s">
        <v>187</v>
      </c>
      <c r="O7189" t="s">
        <v>107</v>
      </c>
      <c r="P7189">
        <v>77095</v>
      </c>
      <c r="Q7189" t="s">
        <v>108</v>
      </c>
      <c r="R7189" t="s">
        <v>6264</v>
      </c>
      <c r="S7189" t="s">
        <v>35</v>
      </c>
      <c r="T7189" t="s">
        <v>68</v>
      </c>
      <c r="U7189" t="s">
        <v>6265</v>
      </c>
      <c r="V7189">
        <v>16.784000000000002</v>
      </c>
      <c r="W7189">
        <v>2</v>
      </c>
      <c r="X7189" s="9">
        <f>Table1[[#This Row],[Discount]]</f>
        <v>0.6</v>
      </c>
      <c r="Y7189">
        <v>0.6</v>
      </c>
      <c r="Z7189">
        <v>-22.238800000000001</v>
      </c>
    </row>
    <row r="7190" spans="1:26" ht="16" x14ac:dyDescent="0.2">
      <c r="A7190">
        <v>7189</v>
      </c>
      <c r="B7190" t="s">
        <v>9337</v>
      </c>
      <c r="C7190" s="1">
        <v>41869</v>
      </c>
      <c r="D7190">
        <f>YEAR(Table1[[#This Row],[Order Date]])</f>
        <v>2014</v>
      </c>
      <c r="E7190">
        <f>MONTH(Table1[[#This Row],[Order Date]])</f>
        <v>8</v>
      </c>
      <c r="F7190" t="str">
        <f>Table1[[#This Row],[Order Year]]&amp;"-"&amp;Table1[[#This Row],[Order Month]]</f>
        <v>2014-8</v>
      </c>
      <c r="G7190" s="5">
        <f>YEAR(Table1[[#This Row],[Order Date]])*100 + MONTH(Table1[[#This Row],[Order Date]])</f>
        <v>201408</v>
      </c>
      <c r="H7190" s="1">
        <v>41876</v>
      </c>
      <c r="I7190" t="s">
        <v>53</v>
      </c>
      <c r="J7190" t="s">
        <v>4446</v>
      </c>
      <c r="K7190" t="s">
        <v>4447</v>
      </c>
      <c r="L7190" t="s">
        <v>105</v>
      </c>
      <c r="M7190" t="s">
        <v>30</v>
      </c>
      <c r="N7190" t="s">
        <v>187</v>
      </c>
      <c r="O7190" t="s">
        <v>107</v>
      </c>
      <c r="P7190">
        <v>77095</v>
      </c>
      <c r="Q7190" t="s">
        <v>108</v>
      </c>
      <c r="R7190" t="s">
        <v>2077</v>
      </c>
      <c r="S7190" t="s">
        <v>49</v>
      </c>
      <c r="T7190" t="s">
        <v>81</v>
      </c>
      <c r="U7190" t="s">
        <v>2078</v>
      </c>
      <c r="V7190">
        <v>38.86399999999999</v>
      </c>
      <c r="W7190">
        <v>4</v>
      </c>
      <c r="X7190" s="9">
        <f>Table1[[#This Row],[Discount]]</f>
        <v>0.8</v>
      </c>
      <c r="Y7190">
        <v>0.8</v>
      </c>
      <c r="Z7190">
        <v>-99.103200000000044</v>
      </c>
    </row>
    <row r="7191" spans="1:26" ht="16" x14ac:dyDescent="0.2">
      <c r="A7191">
        <v>7190</v>
      </c>
      <c r="B7191" t="s">
        <v>9338</v>
      </c>
      <c r="C7191" s="1">
        <v>41591</v>
      </c>
      <c r="D7191">
        <f>YEAR(Table1[[#This Row],[Order Date]])</f>
        <v>2013</v>
      </c>
      <c r="E7191">
        <f>MONTH(Table1[[#This Row],[Order Date]])</f>
        <v>11</v>
      </c>
      <c r="F7191" t="str">
        <f>Table1[[#This Row],[Order Year]]&amp;"-"&amp;Table1[[#This Row],[Order Month]]</f>
        <v>2013-11</v>
      </c>
      <c r="G7191" s="5">
        <f>YEAR(Table1[[#This Row],[Order Date]])*100 + MONTH(Table1[[#This Row],[Order Date]])</f>
        <v>201311</v>
      </c>
      <c r="H7191" s="1">
        <v>41594</v>
      </c>
      <c r="I7191" t="s">
        <v>191</v>
      </c>
      <c r="J7191" t="s">
        <v>933</v>
      </c>
      <c r="K7191" t="s">
        <v>934</v>
      </c>
      <c r="L7191" t="s">
        <v>105</v>
      </c>
      <c r="M7191" t="s">
        <v>30</v>
      </c>
      <c r="N7191" t="s">
        <v>950</v>
      </c>
      <c r="O7191" t="s">
        <v>46</v>
      </c>
      <c r="P7191">
        <v>92024</v>
      </c>
      <c r="Q7191" t="s">
        <v>47</v>
      </c>
      <c r="R7191" t="s">
        <v>6351</v>
      </c>
      <c r="S7191" t="s">
        <v>74</v>
      </c>
      <c r="T7191" t="s">
        <v>75</v>
      </c>
      <c r="U7191" t="s">
        <v>6352</v>
      </c>
      <c r="V7191">
        <v>203.976</v>
      </c>
      <c r="W7191">
        <v>3</v>
      </c>
      <c r="X7191" s="9">
        <f>Table1[[#This Row],[Discount]]</f>
        <v>0.2</v>
      </c>
      <c r="Y7191">
        <v>0.2</v>
      </c>
      <c r="Z7191">
        <v>25.496999999999986</v>
      </c>
    </row>
    <row r="7192" spans="1:26" ht="16" x14ac:dyDescent="0.2">
      <c r="A7192">
        <v>7191</v>
      </c>
      <c r="B7192" t="s">
        <v>9338</v>
      </c>
      <c r="C7192" s="1">
        <v>41591</v>
      </c>
      <c r="D7192">
        <f>YEAR(Table1[[#This Row],[Order Date]])</f>
        <v>2013</v>
      </c>
      <c r="E7192">
        <f>MONTH(Table1[[#This Row],[Order Date]])</f>
        <v>11</v>
      </c>
      <c r="F7192" t="str">
        <f>Table1[[#This Row],[Order Year]]&amp;"-"&amp;Table1[[#This Row],[Order Month]]</f>
        <v>2013-11</v>
      </c>
      <c r="G7192" s="5">
        <f>YEAR(Table1[[#This Row],[Order Date]])*100 + MONTH(Table1[[#This Row],[Order Date]])</f>
        <v>201311</v>
      </c>
      <c r="H7192" s="1">
        <v>41594</v>
      </c>
      <c r="I7192" t="s">
        <v>191</v>
      </c>
      <c r="J7192" t="s">
        <v>933</v>
      </c>
      <c r="K7192" t="s">
        <v>934</v>
      </c>
      <c r="L7192" t="s">
        <v>105</v>
      </c>
      <c r="M7192" t="s">
        <v>30</v>
      </c>
      <c r="N7192" t="s">
        <v>950</v>
      </c>
      <c r="O7192" t="s">
        <v>46</v>
      </c>
      <c r="P7192">
        <v>92024</v>
      </c>
      <c r="Q7192" t="s">
        <v>47</v>
      </c>
      <c r="R7192" t="s">
        <v>7500</v>
      </c>
      <c r="S7192" t="s">
        <v>35</v>
      </c>
      <c r="T7192" t="s">
        <v>59</v>
      </c>
      <c r="U7192" t="s">
        <v>7501</v>
      </c>
      <c r="V7192">
        <v>674.35200000000009</v>
      </c>
      <c r="W7192">
        <v>3</v>
      </c>
      <c r="X7192" s="9">
        <f>Table1[[#This Row],[Discount]]</f>
        <v>0.2</v>
      </c>
      <c r="Y7192">
        <v>0.2</v>
      </c>
      <c r="Z7192">
        <v>-8.4294000000000153</v>
      </c>
    </row>
    <row r="7193" spans="1:26" ht="16" x14ac:dyDescent="0.2">
      <c r="A7193">
        <v>7192</v>
      </c>
      <c r="B7193" t="s">
        <v>9339</v>
      </c>
      <c r="C7193" s="1">
        <v>41549</v>
      </c>
      <c r="D7193">
        <f>YEAR(Table1[[#This Row],[Order Date]])</f>
        <v>2013</v>
      </c>
      <c r="E7193">
        <f>MONTH(Table1[[#This Row],[Order Date]])</f>
        <v>10</v>
      </c>
      <c r="F7193" t="str">
        <f>Table1[[#This Row],[Order Year]]&amp;"-"&amp;Table1[[#This Row],[Order Month]]</f>
        <v>2013-10</v>
      </c>
      <c r="G7193" s="5">
        <f>YEAR(Table1[[#This Row],[Order Date]])*100 + MONTH(Table1[[#This Row],[Order Date]])</f>
        <v>201310</v>
      </c>
      <c r="H7193" s="1">
        <v>41554</v>
      </c>
      <c r="I7193" t="s">
        <v>26</v>
      </c>
      <c r="J7193" t="s">
        <v>4400</v>
      </c>
      <c r="K7193" t="s">
        <v>4401</v>
      </c>
      <c r="L7193" t="s">
        <v>29</v>
      </c>
      <c r="M7193" t="s">
        <v>30</v>
      </c>
      <c r="N7193" t="s">
        <v>2333</v>
      </c>
      <c r="O7193" t="s">
        <v>57</v>
      </c>
      <c r="P7193">
        <v>33012</v>
      </c>
      <c r="Q7193" t="s">
        <v>33</v>
      </c>
      <c r="R7193" t="s">
        <v>1221</v>
      </c>
      <c r="S7193" t="s">
        <v>49</v>
      </c>
      <c r="T7193" t="s">
        <v>78</v>
      </c>
      <c r="U7193" t="s">
        <v>1222</v>
      </c>
      <c r="V7193">
        <v>5.3880000000000008</v>
      </c>
      <c r="W7193">
        <v>4</v>
      </c>
      <c r="X7193" s="9">
        <f>Table1[[#This Row],[Discount]]</f>
        <v>0.7</v>
      </c>
      <c r="Y7193">
        <v>0.7</v>
      </c>
      <c r="Z7193">
        <v>-4.49</v>
      </c>
    </row>
    <row r="7194" spans="1:26" ht="16" x14ac:dyDescent="0.2">
      <c r="A7194">
        <v>7193</v>
      </c>
      <c r="B7194" t="s">
        <v>9339</v>
      </c>
      <c r="C7194" s="1">
        <v>41549</v>
      </c>
      <c r="D7194">
        <f>YEAR(Table1[[#This Row],[Order Date]])</f>
        <v>2013</v>
      </c>
      <c r="E7194">
        <f>MONTH(Table1[[#This Row],[Order Date]])</f>
        <v>10</v>
      </c>
      <c r="F7194" t="str">
        <f>Table1[[#This Row],[Order Year]]&amp;"-"&amp;Table1[[#This Row],[Order Month]]</f>
        <v>2013-10</v>
      </c>
      <c r="G7194" s="5">
        <f>YEAR(Table1[[#This Row],[Order Date]])*100 + MONTH(Table1[[#This Row],[Order Date]])</f>
        <v>201310</v>
      </c>
      <c r="H7194" s="1">
        <v>41554</v>
      </c>
      <c r="I7194" t="s">
        <v>26</v>
      </c>
      <c r="J7194" t="s">
        <v>4400</v>
      </c>
      <c r="K7194" t="s">
        <v>4401</v>
      </c>
      <c r="L7194" t="s">
        <v>29</v>
      </c>
      <c r="M7194" t="s">
        <v>30</v>
      </c>
      <c r="N7194" t="s">
        <v>2333</v>
      </c>
      <c r="O7194" t="s">
        <v>57</v>
      </c>
      <c r="P7194">
        <v>33012</v>
      </c>
      <c r="Q7194" t="s">
        <v>33</v>
      </c>
      <c r="R7194" t="s">
        <v>4643</v>
      </c>
      <c r="S7194" t="s">
        <v>49</v>
      </c>
      <c r="T7194" t="s">
        <v>71</v>
      </c>
      <c r="U7194" t="s">
        <v>189</v>
      </c>
      <c r="V7194">
        <v>30.975999999999999</v>
      </c>
      <c r="W7194">
        <v>8</v>
      </c>
      <c r="X7194" s="9">
        <f>Table1[[#This Row],[Discount]]</f>
        <v>0.2</v>
      </c>
      <c r="Y7194">
        <v>0.2</v>
      </c>
      <c r="Z7194">
        <v>5.0335999999999999</v>
      </c>
    </row>
    <row r="7195" spans="1:26" ht="16" x14ac:dyDescent="0.2">
      <c r="A7195">
        <v>7194</v>
      </c>
      <c r="B7195" t="s">
        <v>9340</v>
      </c>
      <c r="C7195" s="1">
        <v>41317</v>
      </c>
      <c r="D7195">
        <f>YEAR(Table1[[#This Row],[Order Date]])</f>
        <v>2013</v>
      </c>
      <c r="E7195">
        <f>MONTH(Table1[[#This Row],[Order Date]])</f>
        <v>2</v>
      </c>
      <c r="F7195" t="str">
        <f>Table1[[#This Row],[Order Year]]&amp;"-"&amp;Table1[[#This Row],[Order Month]]</f>
        <v>2013-2</v>
      </c>
      <c r="G7195" s="5">
        <f>YEAR(Table1[[#This Row],[Order Date]])*100 + MONTH(Table1[[#This Row],[Order Date]])</f>
        <v>201302</v>
      </c>
      <c r="H7195" s="1">
        <v>41319</v>
      </c>
      <c r="I7195" t="s">
        <v>191</v>
      </c>
      <c r="J7195" t="s">
        <v>3022</v>
      </c>
      <c r="K7195" t="s">
        <v>3023</v>
      </c>
      <c r="L7195" t="s">
        <v>29</v>
      </c>
      <c r="M7195" t="s">
        <v>30</v>
      </c>
      <c r="N7195" t="s">
        <v>1739</v>
      </c>
      <c r="O7195" t="s">
        <v>1275</v>
      </c>
      <c r="P7195">
        <v>30318</v>
      </c>
      <c r="Q7195" t="s">
        <v>33</v>
      </c>
      <c r="R7195" t="s">
        <v>3513</v>
      </c>
      <c r="S7195" t="s">
        <v>49</v>
      </c>
      <c r="T7195" t="s">
        <v>62</v>
      </c>
      <c r="U7195" t="s">
        <v>3514</v>
      </c>
      <c r="V7195">
        <v>1350.1200000000001</v>
      </c>
      <c r="W7195">
        <v>6</v>
      </c>
      <c r="X7195" s="9">
        <f>Table1[[#This Row],[Discount]]</f>
        <v>0</v>
      </c>
      <c r="Y7195">
        <v>0</v>
      </c>
      <c r="Z7195">
        <v>175.51560000000001</v>
      </c>
    </row>
    <row r="7196" spans="1:26" ht="16" x14ac:dyDescent="0.2">
      <c r="A7196">
        <v>7195</v>
      </c>
      <c r="B7196" t="s">
        <v>9340</v>
      </c>
      <c r="C7196" s="1">
        <v>41317</v>
      </c>
      <c r="D7196">
        <f>YEAR(Table1[[#This Row],[Order Date]])</f>
        <v>2013</v>
      </c>
      <c r="E7196">
        <f>MONTH(Table1[[#This Row],[Order Date]])</f>
        <v>2</v>
      </c>
      <c r="F7196" t="str">
        <f>Table1[[#This Row],[Order Year]]&amp;"-"&amp;Table1[[#This Row],[Order Month]]</f>
        <v>2013-2</v>
      </c>
      <c r="G7196" s="5">
        <f>YEAR(Table1[[#This Row],[Order Date]])*100 + MONTH(Table1[[#This Row],[Order Date]])</f>
        <v>201302</v>
      </c>
      <c r="H7196" s="1">
        <v>41319</v>
      </c>
      <c r="I7196" t="s">
        <v>191</v>
      </c>
      <c r="J7196" t="s">
        <v>3022</v>
      </c>
      <c r="K7196" t="s">
        <v>3023</v>
      </c>
      <c r="L7196" t="s">
        <v>29</v>
      </c>
      <c r="M7196" t="s">
        <v>30</v>
      </c>
      <c r="N7196" t="s">
        <v>1739</v>
      </c>
      <c r="O7196" t="s">
        <v>1275</v>
      </c>
      <c r="P7196">
        <v>30318</v>
      </c>
      <c r="Q7196" t="s">
        <v>33</v>
      </c>
      <c r="R7196" t="s">
        <v>548</v>
      </c>
      <c r="S7196" t="s">
        <v>49</v>
      </c>
      <c r="T7196" t="s">
        <v>78</v>
      </c>
      <c r="U7196" t="s">
        <v>549</v>
      </c>
      <c r="V7196">
        <v>15.92</v>
      </c>
      <c r="W7196">
        <v>4</v>
      </c>
      <c r="X7196" s="9">
        <f>Table1[[#This Row],[Discount]]</f>
        <v>0</v>
      </c>
      <c r="Y7196">
        <v>0</v>
      </c>
      <c r="Z7196">
        <v>7.4824000000000002</v>
      </c>
    </row>
    <row r="7197" spans="1:26" ht="16" x14ac:dyDescent="0.2">
      <c r="A7197">
        <v>7196</v>
      </c>
      <c r="B7197" t="s">
        <v>9341</v>
      </c>
      <c r="C7197" s="1">
        <v>41592</v>
      </c>
      <c r="D7197">
        <f>YEAR(Table1[[#This Row],[Order Date]])</f>
        <v>2013</v>
      </c>
      <c r="E7197">
        <f>MONTH(Table1[[#This Row],[Order Date]])</f>
        <v>11</v>
      </c>
      <c r="F7197" t="str">
        <f>Table1[[#This Row],[Order Year]]&amp;"-"&amp;Table1[[#This Row],[Order Month]]</f>
        <v>2013-11</v>
      </c>
      <c r="G7197" s="5">
        <f>YEAR(Table1[[#This Row],[Order Date]])*100 + MONTH(Table1[[#This Row],[Order Date]])</f>
        <v>201311</v>
      </c>
      <c r="H7197" s="1">
        <v>41596</v>
      </c>
      <c r="I7197" t="s">
        <v>53</v>
      </c>
      <c r="J7197" t="s">
        <v>1530</v>
      </c>
      <c r="K7197" t="s">
        <v>1531</v>
      </c>
      <c r="L7197" t="s">
        <v>105</v>
      </c>
      <c r="M7197" t="s">
        <v>30</v>
      </c>
      <c r="N7197" t="s">
        <v>98</v>
      </c>
      <c r="O7197" t="s">
        <v>99</v>
      </c>
      <c r="P7197">
        <v>98103</v>
      </c>
      <c r="Q7197" t="s">
        <v>47</v>
      </c>
      <c r="R7197" t="s">
        <v>173</v>
      </c>
      <c r="S7197" t="s">
        <v>35</v>
      </c>
      <c r="T7197" t="s">
        <v>68</v>
      </c>
      <c r="U7197" t="s">
        <v>5420</v>
      </c>
      <c r="V7197">
        <v>19.54</v>
      </c>
      <c r="W7197">
        <v>2</v>
      </c>
      <c r="X7197" s="9">
        <f>Table1[[#This Row],[Discount]]</f>
        <v>0</v>
      </c>
      <c r="Y7197">
        <v>0</v>
      </c>
      <c r="Z7197">
        <v>7.2297999999999991</v>
      </c>
    </row>
    <row r="7198" spans="1:26" ht="16" x14ac:dyDescent="0.2">
      <c r="A7198">
        <v>7197</v>
      </c>
      <c r="B7198" t="s">
        <v>9342</v>
      </c>
      <c r="C7198" s="1">
        <v>40659</v>
      </c>
      <c r="D7198">
        <f>YEAR(Table1[[#This Row],[Order Date]])</f>
        <v>2011</v>
      </c>
      <c r="E7198">
        <f>MONTH(Table1[[#This Row],[Order Date]])</f>
        <v>4</v>
      </c>
      <c r="F7198" t="str">
        <f>Table1[[#This Row],[Order Year]]&amp;"-"&amp;Table1[[#This Row],[Order Month]]</f>
        <v>2011-4</v>
      </c>
      <c r="G7198" s="5">
        <f>YEAR(Table1[[#This Row],[Order Date]])*100 + MONTH(Table1[[#This Row],[Order Date]])</f>
        <v>201104</v>
      </c>
      <c r="H7198" s="1">
        <v>40663</v>
      </c>
      <c r="I7198" t="s">
        <v>53</v>
      </c>
      <c r="J7198" t="s">
        <v>8231</v>
      </c>
      <c r="K7198" t="s">
        <v>8232</v>
      </c>
      <c r="L7198" t="s">
        <v>105</v>
      </c>
      <c r="M7198" t="s">
        <v>30</v>
      </c>
      <c r="N7198" t="s">
        <v>45</v>
      </c>
      <c r="O7198" t="s">
        <v>46</v>
      </c>
      <c r="P7198">
        <v>90036</v>
      </c>
      <c r="Q7198" t="s">
        <v>47</v>
      </c>
      <c r="R7198" t="s">
        <v>4165</v>
      </c>
      <c r="S7198" t="s">
        <v>49</v>
      </c>
      <c r="T7198" t="s">
        <v>71</v>
      </c>
      <c r="U7198" t="s">
        <v>4166</v>
      </c>
      <c r="V7198">
        <v>21.400000000000002</v>
      </c>
      <c r="W7198">
        <v>5</v>
      </c>
      <c r="X7198" s="9">
        <f>Table1[[#This Row],[Discount]]</f>
        <v>0</v>
      </c>
      <c r="Y7198">
        <v>0</v>
      </c>
      <c r="Z7198">
        <v>6.2059999999999977</v>
      </c>
    </row>
    <row r="7199" spans="1:26" ht="16" x14ac:dyDescent="0.2">
      <c r="A7199">
        <v>7198</v>
      </c>
      <c r="B7199" t="s">
        <v>9342</v>
      </c>
      <c r="C7199" s="1">
        <v>40659</v>
      </c>
      <c r="D7199">
        <f>YEAR(Table1[[#This Row],[Order Date]])</f>
        <v>2011</v>
      </c>
      <c r="E7199">
        <f>MONTH(Table1[[#This Row],[Order Date]])</f>
        <v>4</v>
      </c>
      <c r="F7199" t="str">
        <f>Table1[[#This Row],[Order Year]]&amp;"-"&amp;Table1[[#This Row],[Order Month]]</f>
        <v>2011-4</v>
      </c>
      <c r="G7199" s="5">
        <f>YEAR(Table1[[#This Row],[Order Date]])*100 + MONTH(Table1[[#This Row],[Order Date]])</f>
        <v>201104</v>
      </c>
      <c r="H7199" s="1">
        <v>40663</v>
      </c>
      <c r="I7199" t="s">
        <v>53</v>
      </c>
      <c r="J7199" t="s">
        <v>8231</v>
      </c>
      <c r="K7199" t="s">
        <v>8232</v>
      </c>
      <c r="L7199" t="s">
        <v>105</v>
      </c>
      <c r="M7199" t="s">
        <v>30</v>
      </c>
      <c r="N7199" t="s">
        <v>45</v>
      </c>
      <c r="O7199" t="s">
        <v>46</v>
      </c>
      <c r="P7199">
        <v>90036</v>
      </c>
      <c r="Q7199" t="s">
        <v>47</v>
      </c>
      <c r="R7199" t="s">
        <v>8128</v>
      </c>
      <c r="S7199" t="s">
        <v>49</v>
      </c>
      <c r="T7199" t="s">
        <v>50</v>
      </c>
      <c r="U7199" t="s">
        <v>8129</v>
      </c>
      <c r="V7199">
        <v>12.6</v>
      </c>
      <c r="W7199">
        <v>2</v>
      </c>
      <c r="X7199" s="9">
        <f>Table1[[#This Row],[Discount]]</f>
        <v>0</v>
      </c>
      <c r="Y7199">
        <v>0</v>
      </c>
      <c r="Z7199">
        <v>5.7959999999999994</v>
      </c>
    </row>
    <row r="7200" spans="1:26" ht="16" x14ac:dyDescent="0.2">
      <c r="A7200">
        <v>7199</v>
      </c>
      <c r="B7200" t="s">
        <v>9343</v>
      </c>
      <c r="C7200" s="1">
        <v>41132</v>
      </c>
      <c r="D7200">
        <f>YEAR(Table1[[#This Row],[Order Date]])</f>
        <v>2012</v>
      </c>
      <c r="E7200">
        <f>MONTH(Table1[[#This Row],[Order Date]])</f>
        <v>8</v>
      </c>
      <c r="F7200" t="str">
        <f>Table1[[#This Row],[Order Year]]&amp;"-"&amp;Table1[[#This Row],[Order Month]]</f>
        <v>2012-8</v>
      </c>
      <c r="G7200" s="5">
        <f>YEAR(Table1[[#This Row],[Order Date]])*100 + MONTH(Table1[[#This Row],[Order Date]])</f>
        <v>201208</v>
      </c>
      <c r="H7200" s="1">
        <v>41136</v>
      </c>
      <c r="I7200" t="s">
        <v>53</v>
      </c>
      <c r="J7200" t="s">
        <v>1530</v>
      </c>
      <c r="K7200" t="s">
        <v>1531</v>
      </c>
      <c r="L7200" t="s">
        <v>105</v>
      </c>
      <c r="M7200" t="s">
        <v>30</v>
      </c>
      <c r="N7200" t="s">
        <v>269</v>
      </c>
      <c r="O7200" t="s">
        <v>270</v>
      </c>
      <c r="P7200">
        <v>10035</v>
      </c>
      <c r="Q7200" t="s">
        <v>151</v>
      </c>
      <c r="R7200" t="s">
        <v>1033</v>
      </c>
      <c r="S7200" t="s">
        <v>49</v>
      </c>
      <c r="T7200" t="s">
        <v>71</v>
      </c>
      <c r="U7200" t="s">
        <v>1034</v>
      </c>
      <c r="V7200">
        <v>11.96</v>
      </c>
      <c r="W7200">
        <v>2</v>
      </c>
      <c r="X7200" s="9">
        <f>Table1[[#This Row],[Discount]]</f>
        <v>0</v>
      </c>
      <c r="Y7200">
        <v>0</v>
      </c>
      <c r="Z7200">
        <v>3.1096000000000004</v>
      </c>
    </row>
    <row r="7201" spans="1:26" ht="16" x14ac:dyDescent="0.2">
      <c r="A7201">
        <v>7200</v>
      </c>
      <c r="B7201" t="s">
        <v>9343</v>
      </c>
      <c r="C7201" s="1">
        <v>41132</v>
      </c>
      <c r="D7201">
        <f>YEAR(Table1[[#This Row],[Order Date]])</f>
        <v>2012</v>
      </c>
      <c r="E7201">
        <f>MONTH(Table1[[#This Row],[Order Date]])</f>
        <v>8</v>
      </c>
      <c r="F7201" t="str">
        <f>Table1[[#This Row],[Order Year]]&amp;"-"&amp;Table1[[#This Row],[Order Month]]</f>
        <v>2012-8</v>
      </c>
      <c r="G7201" s="5">
        <f>YEAR(Table1[[#This Row],[Order Date]])*100 + MONTH(Table1[[#This Row],[Order Date]])</f>
        <v>201208</v>
      </c>
      <c r="H7201" s="1">
        <v>41136</v>
      </c>
      <c r="I7201" t="s">
        <v>53</v>
      </c>
      <c r="J7201" t="s">
        <v>1530</v>
      </c>
      <c r="K7201" t="s">
        <v>1531</v>
      </c>
      <c r="L7201" t="s">
        <v>105</v>
      </c>
      <c r="M7201" t="s">
        <v>30</v>
      </c>
      <c r="N7201" t="s">
        <v>269</v>
      </c>
      <c r="O7201" t="s">
        <v>270</v>
      </c>
      <c r="P7201">
        <v>10035</v>
      </c>
      <c r="Q7201" t="s">
        <v>151</v>
      </c>
      <c r="R7201" t="s">
        <v>1207</v>
      </c>
      <c r="S7201" t="s">
        <v>74</v>
      </c>
      <c r="T7201" t="s">
        <v>75</v>
      </c>
      <c r="U7201" t="s">
        <v>1208</v>
      </c>
      <c r="V7201">
        <v>138</v>
      </c>
      <c r="W7201">
        <v>2</v>
      </c>
      <c r="X7201" s="9">
        <f>Table1[[#This Row],[Discount]]</f>
        <v>0</v>
      </c>
      <c r="Y7201">
        <v>0</v>
      </c>
      <c r="Z7201">
        <v>34.5</v>
      </c>
    </row>
    <row r="7202" spans="1:26" ht="16" x14ac:dyDescent="0.2">
      <c r="A7202">
        <v>7201</v>
      </c>
      <c r="B7202" t="s">
        <v>9344</v>
      </c>
      <c r="C7202" s="1">
        <v>41606</v>
      </c>
      <c r="D7202">
        <f>YEAR(Table1[[#This Row],[Order Date]])</f>
        <v>2013</v>
      </c>
      <c r="E7202">
        <f>MONTH(Table1[[#This Row],[Order Date]])</f>
        <v>11</v>
      </c>
      <c r="F7202" t="str">
        <f>Table1[[#This Row],[Order Year]]&amp;"-"&amp;Table1[[#This Row],[Order Month]]</f>
        <v>2013-11</v>
      </c>
      <c r="G7202" s="5">
        <f>YEAR(Table1[[#This Row],[Order Date]])*100 + MONTH(Table1[[#This Row],[Order Date]])</f>
        <v>201311</v>
      </c>
      <c r="H7202" s="1">
        <v>41612</v>
      </c>
      <c r="I7202" t="s">
        <v>53</v>
      </c>
      <c r="J7202" t="s">
        <v>4375</v>
      </c>
      <c r="K7202" t="s">
        <v>4376</v>
      </c>
      <c r="L7202" t="s">
        <v>29</v>
      </c>
      <c r="M7202" t="s">
        <v>30</v>
      </c>
      <c r="N7202" t="s">
        <v>56</v>
      </c>
      <c r="O7202" t="s">
        <v>57</v>
      </c>
      <c r="P7202">
        <v>33311</v>
      </c>
      <c r="Q7202" t="s">
        <v>33</v>
      </c>
      <c r="R7202" t="s">
        <v>5239</v>
      </c>
      <c r="S7202" t="s">
        <v>74</v>
      </c>
      <c r="T7202" t="s">
        <v>75</v>
      </c>
      <c r="U7202" t="s">
        <v>5240</v>
      </c>
      <c r="V7202">
        <v>116.75999999999999</v>
      </c>
      <c r="W7202">
        <v>1</v>
      </c>
      <c r="X7202" s="9">
        <f>Table1[[#This Row],[Discount]]</f>
        <v>0.2</v>
      </c>
      <c r="Y7202">
        <v>0.2</v>
      </c>
      <c r="Z7202">
        <v>14.594999999999985</v>
      </c>
    </row>
    <row r="7203" spans="1:26" ht="16" x14ac:dyDescent="0.2">
      <c r="A7203">
        <v>7202</v>
      </c>
      <c r="B7203" t="s">
        <v>9344</v>
      </c>
      <c r="C7203" s="1">
        <v>41606</v>
      </c>
      <c r="D7203">
        <f>YEAR(Table1[[#This Row],[Order Date]])</f>
        <v>2013</v>
      </c>
      <c r="E7203">
        <f>MONTH(Table1[[#This Row],[Order Date]])</f>
        <v>11</v>
      </c>
      <c r="F7203" t="str">
        <f>Table1[[#This Row],[Order Year]]&amp;"-"&amp;Table1[[#This Row],[Order Month]]</f>
        <v>2013-11</v>
      </c>
      <c r="G7203" s="5">
        <f>YEAR(Table1[[#This Row],[Order Date]])*100 + MONTH(Table1[[#This Row],[Order Date]])</f>
        <v>201311</v>
      </c>
      <c r="H7203" s="1">
        <v>41612</v>
      </c>
      <c r="I7203" t="s">
        <v>53</v>
      </c>
      <c r="J7203" t="s">
        <v>4375</v>
      </c>
      <c r="K7203" t="s">
        <v>4376</v>
      </c>
      <c r="L7203" t="s">
        <v>29</v>
      </c>
      <c r="M7203" t="s">
        <v>30</v>
      </c>
      <c r="N7203" t="s">
        <v>56</v>
      </c>
      <c r="O7203" t="s">
        <v>57</v>
      </c>
      <c r="P7203">
        <v>33311</v>
      </c>
      <c r="Q7203" t="s">
        <v>33</v>
      </c>
      <c r="R7203" t="s">
        <v>3825</v>
      </c>
      <c r="S7203" t="s">
        <v>35</v>
      </c>
      <c r="T7203" t="s">
        <v>59</v>
      </c>
      <c r="U7203" t="s">
        <v>3277</v>
      </c>
      <c r="V7203">
        <v>331.02300000000008</v>
      </c>
      <c r="W7203">
        <v>7</v>
      </c>
      <c r="X7203" s="9">
        <f>Table1[[#This Row],[Discount]]</f>
        <v>0.45</v>
      </c>
      <c r="Y7203">
        <v>0.45</v>
      </c>
      <c r="Z7203">
        <v>-114.35339999999997</v>
      </c>
    </row>
    <row r="7204" spans="1:26" ht="16" x14ac:dyDescent="0.2">
      <c r="A7204">
        <v>7203</v>
      </c>
      <c r="B7204" t="s">
        <v>9345</v>
      </c>
      <c r="C7204" s="1">
        <v>41576</v>
      </c>
      <c r="D7204">
        <f>YEAR(Table1[[#This Row],[Order Date]])</f>
        <v>2013</v>
      </c>
      <c r="E7204">
        <f>MONTH(Table1[[#This Row],[Order Date]])</f>
        <v>10</v>
      </c>
      <c r="F7204" t="str">
        <f>Table1[[#This Row],[Order Year]]&amp;"-"&amp;Table1[[#This Row],[Order Month]]</f>
        <v>2013-10</v>
      </c>
      <c r="G7204" s="5">
        <f>YEAR(Table1[[#This Row],[Order Date]])*100 + MONTH(Table1[[#This Row],[Order Date]])</f>
        <v>201310</v>
      </c>
      <c r="H7204" s="1">
        <v>41576</v>
      </c>
      <c r="I7204" t="s">
        <v>1293</v>
      </c>
      <c r="J7204" t="s">
        <v>1273</v>
      </c>
      <c r="K7204" t="s">
        <v>1274</v>
      </c>
      <c r="L7204" t="s">
        <v>44</v>
      </c>
      <c r="M7204" t="s">
        <v>30</v>
      </c>
      <c r="N7204" t="s">
        <v>392</v>
      </c>
      <c r="O7204" t="s">
        <v>270</v>
      </c>
      <c r="P7204">
        <v>14609</v>
      </c>
      <c r="Q7204" t="s">
        <v>151</v>
      </c>
      <c r="R7204" t="s">
        <v>9346</v>
      </c>
      <c r="S7204" t="s">
        <v>35</v>
      </c>
      <c r="T7204" t="s">
        <v>68</v>
      </c>
      <c r="U7204" t="s">
        <v>9347</v>
      </c>
      <c r="V7204">
        <v>756.80000000000007</v>
      </c>
      <c r="W7204">
        <v>5</v>
      </c>
      <c r="X7204" s="9">
        <f>Table1[[#This Row],[Discount]]</f>
        <v>0</v>
      </c>
      <c r="Y7204">
        <v>0</v>
      </c>
      <c r="Z7204">
        <v>75.679999999999978</v>
      </c>
    </row>
    <row r="7205" spans="1:26" ht="16" x14ac:dyDescent="0.2">
      <c r="A7205">
        <v>7204</v>
      </c>
      <c r="B7205" t="s">
        <v>9348</v>
      </c>
      <c r="C7205" s="1">
        <v>40906</v>
      </c>
      <c r="D7205">
        <f>YEAR(Table1[[#This Row],[Order Date]])</f>
        <v>2011</v>
      </c>
      <c r="E7205">
        <f>MONTH(Table1[[#This Row],[Order Date]])</f>
        <v>12</v>
      </c>
      <c r="F7205" t="str">
        <f>Table1[[#This Row],[Order Year]]&amp;"-"&amp;Table1[[#This Row],[Order Month]]</f>
        <v>2011-12</v>
      </c>
      <c r="G7205" s="5">
        <f>YEAR(Table1[[#This Row],[Order Date]])*100 + MONTH(Table1[[#This Row],[Order Date]])</f>
        <v>201112</v>
      </c>
      <c r="H7205" s="1">
        <v>40910</v>
      </c>
      <c r="I7205" t="s">
        <v>53</v>
      </c>
      <c r="J7205" t="s">
        <v>3766</v>
      </c>
      <c r="K7205" t="s">
        <v>3767</v>
      </c>
      <c r="L7205" t="s">
        <v>105</v>
      </c>
      <c r="M7205" t="s">
        <v>30</v>
      </c>
      <c r="N7205" t="s">
        <v>9309</v>
      </c>
      <c r="O7205" t="s">
        <v>214</v>
      </c>
      <c r="P7205">
        <v>60174</v>
      </c>
      <c r="Q7205" t="s">
        <v>108</v>
      </c>
      <c r="R7205" t="s">
        <v>7603</v>
      </c>
      <c r="S7205" t="s">
        <v>35</v>
      </c>
      <c r="T7205" t="s">
        <v>68</v>
      </c>
      <c r="U7205" t="s">
        <v>7604</v>
      </c>
      <c r="V7205">
        <v>8.7360000000000007</v>
      </c>
      <c r="W7205">
        <v>3</v>
      </c>
      <c r="X7205" s="9">
        <f>Table1[[#This Row],[Discount]]</f>
        <v>0.6</v>
      </c>
      <c r="Y7205">
        <v>0.6</v>
      </c>
      <c r="Z7205">
        <v>-4.804800000000002</v>
      </c>
    </row>
    <row r="7206" spans="1:26" ht="16" x14ac:dyDescent="0.2">
      <c r="A7206">
        <v>7205</v>
      </c>
      <c r="B7206" t="s">
        <v>9349</v>
      </c>
      <c r="C7206" s="1">
        <v>41162</v>
      </c>
      <c r="D7206">
        <f>YEAR(Table1[[#This Row],[Order Date]])</f>
        <v>2012</v>
      </c>
      <c r="E7206">
        <f>MONTH(Table1[[#This Row],[Order Date]])</f>
        <v>9</v>
      </c>
      <c r="F7206" t="str">
        <f>Table1[[#This Row],[Order Year]]&amp;"-"&amp;Table1[[#This Row],[Order Month]]</f>
        <v>2012-9</v>
      </c>
      <c r="G7206" s="5">
        <f>YEAR(Table1[[#This Row],[Order Date]])*100 + MONTH(Table1[[#This Row],[Order Date]])</f>
        <v>201209</v>
      </c>
      <c r="H7206" s="1">
        <v>41169</v>
      </c>
      <c r="I7206" t="s">
        <v>53</v>
      </c>
      <c r="J7206" t="s">
        <v>4122</v>
      </c>
      <c r="K7206" t="s">
        <v>4123</v>
      </c>
      <c r="L7206" t="s">
        <v>29</v>
      </c>
      <c r="M7206" t="s">
        <v>30</v>
      </c>
      <c r="N7206" t="s">
        <v>269</v>
      </c>
      <c r="O7206" t="s">
        <v>270</v>
      </c>
      <c r="P7206">
        <v>10024</v>
      </c>
      <c r="Q7206" t="s">
        <v>151</v>
      </c>
      <c r="R7206" t="s">
        <v>5209</v>
      </c>
      <c r="S7206" t="s">
        <v>49</v>
      </c>
      <c r="T7206" t="s">
        <v>71</v>
      </c>
      <c r="U7206" t="s">
        <v>5210</v>
      </c>
      <c r="V7206">
        <v>6.08</v>
      </c>
      <c r="W7206">
        <v>2</v>
      </c>
      <c r="X7206" s="9">
        <f>Table1[[#This Row],[Discount]]</f>
        <v>0</v>
      </c>
      <c r="Y7206">
        <v>0</v>
      </c>
      <c r="Z7206">
        <v>2.0671999999999997</v>
      </c>
    </row>
    <row r="7207" spans="1:26" ht="16" x14ac:dyDescent="0.2">
      <c r="A7207">
        <v>7206</v>
      </c>
      <c r="B7207" t="s">
        <v>9350</v>
      </c>
      <c r="C7207" s="1">
        <v>41915</v>
      </c>
      <c r="D7207">
        <f>YEAR(Table1[[#This Row],[Order Date]])</f>
        <v>2014</v>
      </c>
      <c r="E7207">
        <f>MONTH(Table1[[#This Row],[Order Date]])</f>
        <v>10</v>
      </c>
      <c r="F7207" t="str">
        <f>Table1[[#This Row],[Order Year]]&amp;"-"&amp;Table1[[#This Row],[Order Month]]</f>
        <v>2014-10</v>
      </c>
      <c r="G7207" s="5">
        <f>YEAR(Table1[[#This Row],[Order Date]])*100 + MONTH(Table1[[#This Row],[Order Date]])</f>
        <v>201410</v>
      </c>
      <c r="H7207" s="1">
        <v>41919</v>
      </c>
      <c r="I7207" t="s">
        <v>53</v>
      </c>
      <c r="J7207" t="s">
        <v>3697</v>
      </c>
      <c r="K7207" t="s">
        <v>3698</v>
      </c>
      <c r="L7207" t="s">
        <v>29</v>
      </c>
      <c r="M7207" t="s">
        <v>30</v>
      </c>
      <c r="N7207" t="s">
        <v>130</v>
      </c>
      <c r="O7207" t="s">
        <v>46</v>
      </c>
      <c r="P7207">
        <v>94109</v>
      </c>
      <c r="Q7207" t="s">
        <v>47</v>
      </c>
      <c r="R7207" t="s">
        <v>2725</v>
      </c>
      <c r="S7207" t="s">
        <v>35</v>
      </c>
      <c r="T7207" t="s">
        <v>68</v>
      </c>
      <c r="U7207" t="s">
        <v>2726</v>
      </c>
      <c r="V7207">
        <v>17.46</v>
      </c>
      <c r="W7207">
        <v>2</v>
      </c>
      <c r="X7207" s="9">
        <f>Table1[[#This Row],[Discount]]</f>
        <v>0</v>
      </c>
      <c r="Y7207">
        <v>0</v>
      </c>
      <c r="Z7207">
        <v>5.936399999999999</v>
      </c>
    </row>
    <row r="7208" spans="1:26" ht="16" x14ac:dyDescent="0.2">
      <c r="A7208">
        <v>7207</v>
      </c>
      <c r="B7208" t="s">
        <v>9350</v>
      </c>
      <c r="C7208" s="1">
        <v>41915</v>
      </c>
      <c r="D7208">
        <f>YEAR(Table1[[#This Row],[Order Date]])</f>
        <v>2014</v>
      </c>
      <c r="E7208">
        <f>MONTH(Table1[[#This Row],[Order Date]])</f>
        <v>10</v>
      </c>
      <c r="F7208" t="str">
        <f>Table1[[#This Row],[Order Year]]&amp;"-"&amp;Table1[[#This Row],[Order Month]]</f>
        <v>2014-10</v>
      </c>
      <c r="G7208" s="5">
        <f>YEAR(Table1[[#This Row],[Order Date]])*100 + MONTH(Table1[[#This Row],[Order Date]])</f>
        <v>201410</v>
      </c>
      <c r="H7208" s="1">
        <v>41919</v>
      </c>
      <c r="I7208" t="s">
        <v>53</v>
      </c>
      <c r="J7208" t="s">
        <v>3697</v>
      </c>
      <c r="K7208" t="s">
        <v>3698</v>
      </c>
      <c r="L7208" t="s">
        <v>29</v>
      </c>
      <c r="M7208" t="s">
        <v>30</v>
      </c>
      <c r="N7208" t="s">
        <v>130</v>
      </c>
      <c r="O7208" t="s">
        <v>46</v>
      </c>
      <c r="P7208">
        <v>94109</v>
      </c>
      <c r="Q7208" t="s">
        <v>47</v>
      </c>
      <c r="R7208" t="s">
        <v>9028</v>
      </c>
      <c r="S7208" t="s">
        <v>74</v>
      </c>
      <c r="T7208" t="s">
        <v>685</v>
      </c>
      <c r="U7208" t="s">
        <v>9029</v>
      </c>
      <c r="V7208">
        <v>369.16</v>
      </c>
      <c r="W7208">
        <v>11</v>
      </c>
      <c r="X7208" s="9">
        <f>Table1[[#This Row],[Discount]]</f>
        <v>0.2</v>
      </c>
      <c r="Y7208">
        <v>0.2</v>
      </c>
      <c r="Z7208">
        <v>32.301500000000019</v>
      </c>
    </row>
    <row r="7209" spans="1:26" ht="16" x14ac:dyDescent="0.2">
      <c r="A7209">
        <v>7208</v>
      </c>
      <c r="B7209" t="s">
        <v>9351</v>
      </c>
      <c r="C7209" s="1">
        <v>41529</v>
      </c>
      <c r="D7209">
        <f>YEAR(Table1[[#This Row],[Order Date]])</f>
        <v>2013</v>
      </c>
      <c r="E7209">
        <f>MONTH(Table1[[#This Row],[Order Date]])</f>
        <v>9</v>
      </c>
      <c r="F7209" t="str">
        <f>Table1[[#This Row],[Order Year]]&amp;"-"&amp;Table1[[#This Row],[Order Month]]</f>
        <v>2013-9</v>
      </c>
      <c r="G7209" s="5">
        <f>YEAR(Table1[[#This Row],[Order Date]])*100 + MONTH(Table1[[#This Row],[Order Date]])</f>
        <v>201309</v>
      </c>
      <c r="H7209" s="1">
        <v>41531</v>
      </c>
      <c r="I7209" t="s">
        <v>191</v>
      </c>
      <c r="J7209" t="s">
        <v>211</v>
      </c>
      <c r="K7209" t="s">
        <v>212</v>
      </c>
      <c r="L7209" t="s">
        <v>44</v>
      </c>
      <c r="M7209" t="s">
        <v>30</v>
      </c>
      <c r="N7209" t="s">
        <v>547</v>
      </c>
      <c r="O7209" t="s">
        <v>313</v>
      </c>
      <c r="P7209">
        <v>85023</v>
      </c>
      <c r="Q7209" t="s">
        <v>47</v>
      </c>
      <c r="R7209" t="s">
        <v>3323</v>
      </c>
      <c r="S7209" t="s">
        <v>49</v>
      </c>
      <c r="T7209" t="s">
        <v>71</v>
      </c>
      <c r="U7209" t="s">
        <v>3324</v>
      </c>
      <c r="V7209">
        <v>2.9120000000000004</v>
      </c>
      <c r="W7209">
        <v>2</v>
      </c>
      <c r="X7209" s="9">
        <f>Table1[[#This Row],[Discount]]</f>
        <v>0.2</v>
      </c>
      <c r="Y7209">
        <v>0.2</v>
      </c>
      <c r="Z7209">
        <v>0.90999999999999981</v>
      </c>
    </row>
    <row r="7210" spans="1:26" ht="16" x14ac:dyDescent="0.2">
      <c r="A7210">
        <v>7209</v>
      </c>
      <c r="B7210" t="s">
        <v>9351</v>
      </c>
      <c r="C7210" s="1">
        <v>41529</v>
      </c>
      <c r="D7210">
        <f>YEAR(Table1[[#This Row],[Order Date]])</f>
        <v>2013</v>
      </c>
      <c r="E7210">
        <f>MONTH(Table1[[#This Row],[Order Date]])</f>
        <v>9</v>
      </c>
      <c r="F7210" t="str">
        <f>Table1[[#This Row],[Order Year]]&amp;"-"&amp;Table1[[#This Row],[Order Month]]</f>
        <v>2013-9</v>
      </c>
      <c r="G7210" s="5">
        <f>YEAR(Table1[[#This Row],[Order Date]])*100 + MONTH(Table1[[#This Row],[Order Date]])</f>
        <v>201309</v>
      </c>
      <c r="H7210" s="1">
        <v>41531</v>
      </c>
      <c r="I7210" t="s">
        <v>191</v>
      </c>
      <c r="J7210" t="s">
        <v>211</v>
      </c>
      <c r="K7210" t="s">
        <v>212</v>
      </c>
      <c r="L7210" t="s">
        <v>44</v>
      </c>
      <c r="M7210" t="s">
        <v>30</v>
      </c>
      <c r="N7210" t="s">
        <v>547</v>
      </c>
      <c r="O7210" t="s">
        <v>313</v>
      </c>
      <c r="P7210">
        <v>85023</v>
      </c>
      <c r="Q7210" t="s">
        <v>47</v>
      </c>
      <c r="R7210" t="s">
        <v>9248</v>
      </c>
      <c r="S7210" t="s">
        <v>49</v>
      </c>
      <c r="T7210" t="s">
        <v>93</v>
      </c>
      <c r="U7210" t="s">
        <v>9249</v>
      </c>
      <c r="V7210">
        <v>20.736000000000004</v>
      </c>
      <c r="W7210">
        <v>4</v>
      </c>
      <c r="X7210" s="9">
        <f>Table1[[#This Row],[Discount]]</f>
        <v>0.2</v>
      </c>
      <c r="Y7210">
        <v>0.2</v>
      </c>
      <c r="Z7210">
        <v>7.2576000000000001</v>
      </c>
    </row>
    <row r="7211" spans="1:26" ht="16" x14ac:dyDescent="0.2">
      <c r="A7211">
        <v>7210</v>
      </c>
      <c r="B7211" t="s">
        <v>9351</v>
      </c>
      <c r="C7211" s="1">
        <v>41529</v>
      </c>
      <c r="D7211">
        <f>YEAR(Table1[[#This Row],[Order Date]])</f>
        <v>2013</v>
      </c>
      <c r="E7211">
        <f>MONTH(Table1[[#This Row],[Order Date]])</f>
        <v>9</v>
      </c>
      <c r="F7211" t="str">
        <f>Table1[[#This Row],[Order Year]]&amp;"-"&amp;Table1[[#This Row],[Order Month]]</f>
        <v>2013-9</v>
      </c>
      <c r="G7211" s="5">
        <f>YEAR(Table1[[#This Row],[Order Date]])*100 + MONTH(Table1[[#This Row],[Order Date]])</f>
        <v>201309</v>
      </c>
      <c r="H7211" s="1">
        <v>41531</v>
      </c>
      <c r="I7211" t="s">
        <v>191</v>
      </c>
      <c r="J7211" t="s">
        <v>211</v>
      </c>
      <c r="K7211" t="s">
        <v>212</v>
      </c>
      <c r="L7211" t="s">
        <v>44</v>
      </c>
      <c r="M7211" t="s">
        <v>30</v>
      </c>
      <c r="N7211" t="s">
        <v>547</v>
      </c>
      <c r="O7211" t="s">
        <v>313</v>
      </c>
      <c r="P7211">
        <v>85023</v>
      </c>
      <c r="Q7211" t="s">
        <v>47</v>
      </c>
      <c r="R7211" t="s">
        <v>1770</v>
      </c>
      <c r="S7211" t="s">
        <v>49</v>
      </c>
      <c r="T7211" t="s">
        <v>93</v>
      </c>
      <c r="U7211" t="s">
        <v>1771</v>
      </c>
      <c r="V7211">
        <v>9.5680000000000014</v>
      </c>
      <c r="W7211">
        <v>2</v>
      </c>
      <c r="X7211" s="9">
        <f>Table1[[#This Row],[Discount]]</f>
        <v>0.2</v>
      </c>
      <c r="Y7211">
        <v>0.2</v>
      </c>
      <c r="Z7211">
        <v>2.9899999999999993</v>
      </c>
    </row>
    <row r="7212" spans="1:26" ht="16" x14ac:dyDescent="0.2">
      <c r="A7212">
        <v>7211</v>
      </c>
      <c r="B7212" t="s">
        <v>9352</v>
      </c>
      <c r="C7212" s="1">
        <v>41428</v>
      </c>
      <c r="D7212">
        <f>YEAR(Table1[[#This Row],[Order Date]])</f>
        <v>2013</v>
      </c>
      <c r="E7212">
        <f>MONTH(Table1[[#This Row],[Order Date]])</f>
        <v>6</v>
      </c>
      <c r="F7212" t="str">
        <f>Table1[[#This Row],[Order Year]]&amp;"-"&amp;Table1[[#This Row],[Order Month]]</f>
        <v>2013-6</v>
      </c>
      <c r="G7212" s="5">
        <f>YEAR(Table1[[#This Row],[Order Date]])*100 + MONTH(Table1[[#This Row],[Order Date]])</f>
        <v>201306</v>
      </c>
      <c r="H7212" s="1">
        <v>41432</v>
      </c>
      <c r="I7212" t="s">
        <v>53</v>
      </c>
      <c r="J7212" t="s">
        <v>4767</v>
      </c>
      <c r="K7212" t="s">
        <v>4768</v>
      </c>
      <c r="L7212" t="s">
        <v>44</v>
      </c>
      <c r="M7212" t="s">
        <v>30</v>
      </c>
      <c r="N7212" t="s">
        <v>98</v>
      </c>
      <c r="O7212" t="s">
        <v>99</v>
      </c>
      <c r="P7212">
        <v>98115</v>
      </c>
      <c r="Q7212" t="s">
        <v>47</v>
      </c>
      <c r="R7212" t="s">
        <v>7062</v>
      </c>
      <c r="S7212" t="s">
        <v>49</v>
      </c>
      <c r="T7212" t="s">
        <v>93</v>
      </c>
      <c r="U7212" t="s">
        <v>7063</v>
      </c>
      <c r="V7212">
        <v>30.18</v>
      </c>
      <c r="W7212">
        <v>3</v>
      </c>
      <c r="X7212" s="9">
        <f>Table1[[#This Row],[Discount]]</f>
        <v>0</v>
      </c>
      <c r="Y7212">
        <v>0</v>
      </c>
      <c r="Z7212">
        <v>13.8828</v>
      </c>
    </row>
    <row r="7213" spans="1:26" ht="16" x14ac:dyDescent="0.2">
      <c r="A7213">
        <v>7212</v>
      </c>
      <c r="B7213" t="s">
        <v>9352</v>
      </c>
      <c r="C7213" s="1">
        <v>41428</v>
      </c>
      <c r="D7213">
        <f>YEAR(Table1[[#This Row],[Order Date]])</f>
        <v>2013</v>
      </c>
      <c r="E7213">
        <f>MONTH(Table1[[#This Row],[Order Date]])</f>
        <v>6</v>
      </c>
      <c r="F7213" t="str">
        <f>Table1[[#This Row],[Order Year]]&amp;"-"&amp;Table1[[#This Row],[Order Month]]</f>
        <v>2013-6</v>
      </c>
      <c r="G7213" s="5">
        <f>YEAR(Table1[[#This Row],[Order Date]])*100 + MONTH(Table1[[#This Row],[Order Date]])</f>
        <v>201306</v>
      </c>
      <c r="H7213" s="1">
        <v>41432</v>
      </c>
      <c r="I7213" t="s">
        <v>53</v>
      </c>
      <c r="J7213" t="s">
        <v>4767</v>
      </c>
      <c r="K7213" t="s">
        <v>4768</v>
      </c>
      <c r="L7213" t="s">
        <v>44</v>
      </c>
      <c r="M7213" t="s">
        <v>30</v>
      </c>
      <c r="N7213" t="s">
        <v>98</v>
      </c>
      <c r="O7213" t="s">
        <v>99</v>
      </c>
      <c r="P7213">
        <v>98115</v>
      </c>
      <c r="Q7213" t="s">
        <v>47</v>
      </c>
      <c r="R7213" t="s">
        <v>297</v>
      </c>
      <c r="S7213" t="s">
        <v>49</v>
      </c>
      <c r="T7213" t="s">
        <v>78</v>
      </c>
      <c r="U7213" t="s">
        <v>298</v>
      </c>
      <c r="V7213">
        <v>51.648000000000003</v>
      </c>
      <c r="W7213">
        <v>12</v>
      </c>
      <c r="X7213" s="9">
        <f>Table1[[#This Row],[Discount]]</f>
        <v>0.2</v>
      </c>
      <c r="Y7213">
        <v>0.2</v>
      </c>
      <c r="Z7213">
        <v>18.7224</v>
      </c>
    </row>
    <row r="7214" spans="1:26" ht="16" x14ac:dyDescent="0.2">
      <c r="A7214">
        <v>7213</v>
      </c>
      <c r="B7214" t="s">
        <v>9352</v>
      </c>
      <c r="C7214" s="1">
        <v>41428</v>
      </c>
      <c r="D7214">
        <f>YEAR(Table1[[#This Row],[Order Date]])</f>
        <v>2013</v>
      </c>
      <c r="E7214">
        <f>MONTH(Table1[[#This Row],[Order Date]])</f>
        <v>6</v>
      </c>
      <c r="F7214" t="str">
        <f>Table1[[#This Row],[Order Year]]&amp;"-"&amp;Table1[[#This Row],[Order Month]]</f>
        <v>2013-6</v>
      </c>
      <c r="G7214" s="5">
        <f>YEAR(Table1[[#This Row],[Order Date]])*100 + MONTH(Table1[[#This Row],[Order Date]])</f>
        <v>201306</v>
      </c>
      <c r="H7214" s="1">
        <v>41432</v>
      </c>
      <c r="I7214" t="s">
        <v>53</v>
      </c>
      <c r="J7214" t="s">
        <v>4767</v>
      </c>
      <c r="K7214" t="s">
        <v>4768</v>
      </c>
      <c r="L7214" t="s">
        <v>44</v>
      </c>
      <c r="M7214" t="s">
        <v>30</v>
      </c>
      <c r="N7214" t="s">
        <v>98</v>
      </c>
      <c r="O7214" t="s">
        <v>99</v>
      </c>
      <c r="P7214">
        <v>98115</v>
      </c>
      <c r="Q7214" t="s">
        <v>47</v>
      </c>
      <c r="R7214" t="s">
        <v>2360</v>
      </c>
      <c r="S7214" t="s">
        <v>49</v>
      </c>
      <c r="T7214" t="s">
        <v>78</v>
      </c>
      <c r="U7214" t="s">
        <v>2361</v>
      </c>
      <c r="V7214">
        <v>11.231999999999999</v>
      </c>
      <c r="W7214">
        <v>3</v>
      </c>
      <c r="X7214" s="9">
        <f>Table1[[#This Row],[Discount]]</f>
        <v>0.2</v>
      </c>
      <c r="Y7214">
        <v>0.2</v>
      </c>
      <c r="Z7214">
        <v>3.9312000000000005</v>
      </c>
    </row>
    <row r="7215" spans="1:26" ht="16" x14ac:dyDescent="0.2">
      <c r="A7215">
        <v>7214</v>
      </c>
      <c r="B7215" t="s">
        <v>9353</v>
      </c>
      <c r="C7215" s="1">
        <v>41928</v>
      </c>
      <c r="D7215">
        <f>YEAR(Table1[[#This Row],[Order Date]])</f>
        <v>2014</v>
      </c>
      <c r="E7215">
        <f>MONTH(Table1[[#This Row],[Order Date]])</f>
        <v>10</v>
      </c>
      <c r="F7215" t="str">
        <f>Table1[[#This Row],[Order Year]]&amp;"-"&amp;Table1[[#This Row],[Order Month]]</f>
        <v>2014-10</v>
      </c>
      <c r="G7215" s="5">
        <f>YEAR(Table1[[#This Row],[Order Date]])*100 + MONTH(Table1[[#This Row],[Order Date]])</f>
        <v>201410</v>
      </c>
      <c r="H7215" s="1">
        <v>41932</v>
      </c>
      <c r="I7215" t="s">
        <v>53</v>
      </c>
      <c r="J7215" t="s">
        <v>4269</v>
      </c>
      <c r="K7215" t="s">
        <v>4270</v>
      </c>
      <c r="L7215" t="s">
        <v>29</v>
      </c>
      <c r="M7215" t="s">
        <v>30</v>
      </c>
      <c r="N7215" t="s">
        <v>9354</v>
      </c>
      <c r="O7215" t="s">
        <v>46</v>
      </c>
      <c r="P7215">
        <v>93010</v>
      </c>
      <c r="Q7215" t="s">
        <v>47</v>
      </c>
      <c r="R7215" t="s">
        <v>4486</v>
      </c>
      <c r="S7215" t="s">
        <v>49</v>
      </c>
      <c r="T7215" t="s">
        <v>50</v>
      </c>
      <c r="U7215" t="s">
        <v>4487</v>
      </c>
      <c r="V7215">
        <v>14.73</v>
      </c>
      <c r="W7215">
        <v>3</v>
      </c>
      <c r="X7215" s="9">
        <f>Table1[[#This Row],[Discount]]</f>
        <v>0</v>
      </c>
      <c r="Y7215">
        <v>0</v>
      </c>
      <c r="Z7215">
        <v>7.2176999999999998</v>
      </c>
    </row>
    <row r="7216" spans="1:26" ht="16" x14ac:dyDescent="0.2">
      <c r="A7216">
        <v>7215</v>
      </c>
      <c r="B7216" t="s">
        <v>9355</v>
      </c>
      <c r="C7216" s="1">
        <v>41179</v>
      </c>
      <c r="D7216">
        <f>YEAR(Table1[[#This Row],[Order Date]])</f>
        <v>2012</v>
      </c>
      <c r="E7216">
        <f>MONTH(Table1[[#This Row],[Order Date]])</f>
        <v>9</v>
      </c>
      <c r="F7216" t="str">
        <f>Table1[[#This Row],[Order Year]]&amp;"-"&amp;Table1[[#This Row],[Order Month]]</f>
        <v>2012-9</v>
      </c>
      <c r="G7216" s="5">
        <f>YEAR(Table1[[#This Row],[Order Date]])*100 + MONTH(Table1[[#This Row],[Order Date]])</f>
        <v>201209</v>
      </c>
      <c r="H7216" s="1">
        <v>41182</v>
      </c>
      <c r="I7216" t="s">
        <v>26</v>
      </c>
      <c r="J7216" t="s">
        <v>2510</v>
      </c>
      <c r="K7216" t="s">
        <v>2511</v>
      </c>
      <c r="L7216" t="s">
        <v>44</v>
      </c>
      <c r="M7216" t="s">
        <v>30</v>
      </c>
      <c r="N7216" t="s">
        <v>883</v>
      </c>
      <c r="O7216" t="s">
        <v>241</v>
      </c>
      <c r="P7216">
        <v>48205</v>
      </c>
      <c r="Q7216" t="s">
        <v>108</v>
      </c>
      <c r="R7216" t="s">
        <v>4845</v>
      </c>
      <c r="S7216" t="s">
        <v>49</v>
      </c>
      <c r="T7216" t="s">
        <v>71</v>
      </c>
      <c r="U7216" t="s">
        <v>4846</v>
      </c>
      <c r="V7216">
        <v>16.399999999999999</v>
      </c>
      <c r="W7216">
        <v>5</v>
      </c>
      <c r="X7216" s="9">
        <f>Table1[[#This Row],[Discount]]</f>
        <v>0</v>
      </c>
      <c r="Y7216">
        <v>0</v>
      </c>
      <c r="Z7216">
        <v>4.7559999999999985</v>
      </c>
    </row>
    <row r="7217" spans="1:26" ht="16" x14ac:dyDescent="0.2">
      <c r="A7217">
        <v>7216</v>
      </c>
      <c r="B7217" t="s">
        <v>9355</v>
      </c>
      <c r="C7217" s="1">
        <v>41179</v>
      </c>
      <c r="D7217">
        <f>YEAR(Table1[[#This Row],[Order Date]])</f>
        <v>2012</v>
      </c>
      <c r="E7217">
        <f>MONTH(Table1[[#This Row],[Order Date]])</f>
        <v>9</v>
      </c>
      <c r="F7217" t="str">
        <f>Table1[[#This Row],[Order Year]]&amp;"-"&amp;Table1[[#This Row],[Order Month]]</f>
        <v>2012-9</v>
      </c>
      <c r="G7217" s="5">
        <f>YEAR(Table1[[#This Row],[Order Date]])*100 + MONTH(Table1[[#This Row],[Order Date]])</f>
        <v>201209</v>
      </c>
      <c r="H7217" s="1">
        <v>41182</v>
      </c>
      <c r="I7217" t="s">
        <v>26</v>
      </c>
      <c r="J7217" t="s">
        <v>2510</v>
      </c>
      <c r="K7217" t="s">
        <v>2511</v>
      </c>
      <c r="L7217" t="s">
        <v>44</v>
      </c>
      <c r="M7217" t="s">
        <v>30</v>
      </c>
      <c r="N7217" t="s">
        <v>883</v>
      </c>
      <c r="O7217" t="s">
        <v>241</v>
      </c>
      <c r="P7217">
        <v>48205</v>
      </c>
      <c r="Q7217" t="s">
        <v>108</v>
      </c>
      <c r="R7217" t="s">
        <v>3356</v>
      </c>
      <c r="S7217" t="s">
        <v>49</v>
      </c>
      <c r="T7217" t="s">
        <v>93</v>
      </c>
      <c r="U7217" t="s">
        <v>3357</v>
      </c>
      <c r="V7217">
        <v>25.92</v>
      </c>
      <c r="W7217">
        <v>4</v>
      </c>
      <c r="X7217" s="9">
        <f>Table1[[#This Row],[Discount]]</f>
        <v>0</v>
      </c>
      <c r="Y7217">
        <v>0</v>
      </c>
      <c r="Z7217">
        <v>12.441600000000001</v>
      </c>
    </row>
    <row r="7218" spans="1:26" ht="16" x14ac:dyDescent="0.2">
      <c r="A7218">
        <v>7217</v>
      </c>
      <c r="B7218" t="s">
        <v>9356</v>
      </c>
      <c r="C7218" s="1">
        <v>41032</v>
      </c>
      <c r="D7218">
        <f>YEAR(Table1[[#This Row],[Order Date]])</f>
        <v>2012</v>
      </c>
      <c r="E7218">
        <f>MONTH(Table1[[#This Row],[Order Date]])</f>
        <v>5</v>
      </c>
      <c r="F7218" t="str">
        <f>Table1[[#This Row],[Order Year]]&amp;"-"&amp;Table1[[#This Row],[Order Month]]</f>
        <v>2012-5</v>
      </c>
      <c r="G7218" s="5">
        <f>YEAR(Table1[[#This Row],[Order Date]])*100 + MONTH(Table1[[#This Row],[Order Date]])</f>
        <v>201205</v>
      </c>
      <c r="H7218" s="1">
        <v>41035</v>
      </c>
      <c r="I7218" t="s">
        <v>191</v>
      </c>
      <c r="J7218" t="s">
        <v>457</v>
      </c>
      <c r="K7218" t="s">
        <v>458</v>
      </c>
      <c r="L7218" t="s">
        <v>29</v>
      </c>
      <c r="M7218" t="s">
        <v>30</v>
      </c>
      <c r="N7218" t="s">
        <v>130</v>
      </c>
      <c r="O7218" t="s">
        <v>46</v>
      </c>
      <c r="P7218">
        <v>94109</v>
      </c>
      <c r="Q7218" t="s">
        <v>47</v>
      </c>
      <c r="R7218" t="s">
        <v>1761</v>
      </c>
      <c r="S7218" t="s">
        <v>49</v>
      </c>
      <c r="T7218" t="s">
        <v>71</v>
      </c>
      <c r="U7218" t="s">
        <v>1762</v>
      </c>
      <c r="V7218">
        <v>8.82</v>
      </c>
      <c r="W7218">
        <v>3</v>
      </c>
      <c r="X7218" s="9">
        <f>Table1[[#This Row],[Discount]]</f>
        <v>0</v>
      </c>
      <c r="Y7218">
        <v>0</v>
      </c>
      <c r="Z7218">
        <v>2.5577999999999994</v>
      </c>
    </row>
    <row r="7219" spans="1:26" ht="16" x14ac:dyDescent="0.2">
      <c r="A7219">
        <v>7218</v>
      </c>
      <c r="B7219" t="s">
        <v>9356</v>
      </c>
      <c r="C7219" s="1">
        <v>41032</v>
      </c>
      <c r="D7219">
        <f>YEAR(Table1[[#This Row],[Order Date]])</f>
        <v>2012</v>
      </c>
      <c r="E7219">
        <f>MONTH(Table1[[#This Row],[Order Date]])</f>
        <v>5</v>
      </c>
      <c r="F7219" t="str">
        <f>Table1[[#This Row],[Order Year]]&amp;"-"&amp;Table1[[#This Row],[Order Month]]</f>
        <v>2012-5</v>
      </c>
      <c r="G7219" s="5">
        <f>YEAR(Table1[[#This Row],[Order Date]])*100 + MONTH(Table1[[#This Row],[Order Date]])</f>
        <v>201205</v>
      </c>
      <c r="H7219" s="1">
        <v>41035</v>
      </c>
      <c r="I7219" t="s">
        <v>191</v>
      </c>
      <c r="J7219" t="s">
        <v>457</v>
      </c>
      <c r="K7219" t="s">
        <v>458</v>
      </c>
      <c r="L7219" t="s">
        <v>29</v>
      </c>
      <c r="M7219" t="s">
        <v>30</v>
      </c>
      <c r="N7219" t="s">
        <v>130</v>
      </c>
      <c r="O7219" t="s">
        <v>46</v>
      </c>
      <c r="P7219">
        <v>94109</v>
      </c>
      <c r="Q7219" t="s">
        <v>47</v>
      </c>
      <c r="R7219" t="s">
        <v>3570</v>
      </c>
      <c r="S7219" t="s">
        <v>49</v>
      </c>
      <c r="T7219" t="s">
        <v>78</v>
      </c>
      <c r="U7219" t="s">
        <v>8592</v>
      </c>
      <c r="V7219">
        <v>62.496000000000009</v>
      </c>
      <c r="W7219">
        <v>2</v>
      </c>
      <c r="X7219" s="9">
        <f>Table1[[#This Row],[Discount]]</f>
        <v>0.2</v>
      </c>
      <c r="Y7219">
        <v>0.2</v>
      </c>
      <c r="Z7219">
        <v>21.873599999999996</v>
      </c>
    </row>
    <row r="7220" spans="1:26" ht="16" x14ac:dyDescent="0.2">
      <c r="A7220">
        <v>7219</v>
      </c>
      <c r="B7220" t="s">
        <v>9356</v>
      </c>
      <c r="C7220" s="1">
        <v>41032</v>
      </c>
      <c r="D7220">
        <f>YEAR(Table1[[#This Row],[Order Date]])</f>
        <v>2012</v>
      </c>
      <c r="E7220">
        <f>MONTH(Table1[[#This Row],[Order Date]])</f>
        <v>5</v>
      </c>
      <c r="F7220" t="str">
        <f>Table1[[#This Row],[Order Year]]&amp;"-"&amp;Table1[[#This Row],[Order Month]]</f>
        <v>2012-5</v>
      </c>
      <c r="G7220" s="5">
        <f>YEAR(Table1[[#This Row],[Order Date]])*100 + MONTH(Table1[[#This Row],[Order Date]])</f>
        <v>201205</v>
      </c>
      <c r="H7220" s="1">
        <v>41035</v>
      </c>
      <c r="I7220" t="s">
        <v>191</v>
      </c>
      <c r="J7220" t="s">
        <v>457</v>
      </c>
      <c r="K7220" t="s">
        <v>458</v>
      </c>
      <c r="L7220" t="s">
        <v>29</v>
      </c>
      <c r="M7220" t="s">
        <v>30</v>
      </c>
      <c r="N7220" t="s">
        <v>130</v>
      </c>
      <c r="O7220" t="s">
        <v>46</v>
      </c>
      <c r="P7220">
        <v>94109</v>
      </c>
      <c r="Q7220" t="s">
        <v>47</v>
      </c>
      <c r="R7220" t="s">
        <v>481</v>
      </c>
      <c r="S7220" t="s">
        <v>74</v>
      </c>
      <c r="T7220" t="s">
        <v>164</v>
      </c>
      <c r="U7220" t="s">
        <v>482</v>
      </c>
      <c r="V7220">
        <v>339.96</v>
      </c>
      <c r="W7220">
        <v>4</v>
      </c>
      <c r="X7220" s="9">
        <f>Table1[[#This Row],[Discount]]</f>
        <v>0</v>
      </c>
      <c r="Y7220">
        <v>0</v>
      </c>
      <c r="Z7220">
        <v>122.38559999999998</v>
      </c>
    </row>
    <row r="7221" spans="1:26" ht="16" x14ac:dyDescent="0.2">
      <c r="A7221">
        <v>7220</v>
      </c>
      <c r="B7221" t="s">
        <v>9356</v>
      </c>
      <c r="C7221" s="1">
        <v>41032</v>
      </c>
      <c r="D7221">
        <f>YEAR(Table1[[#This Row],[Order Date]])</f>
        <v>2012</v>
      </c>
      <c r="E7221">
        <f>MONTH(Table1[[#This Row],[Order Date]])</f>
        <v>5</v>
      </c>
      <c r="F7221" t="str">
        <f>Table1[[#This Row],[Order Year]]&amp;"-"&amp;Table1[[#This Row],[Order Month]]</f>
        <v>2012-5</v>
      </c>
      <c r="G7221" s="5">
        <f>YEAR(Table1[[#This Row],[Order Date]])*100 + MONTH(Table1[[#This Row],[Order Date]])</f>
        <v>201205</v>
      </c>
      <c r="H7221" s="1">
        <v>41035</v>
      </c>
      <c r="I7221" t="s">
        <v>191</v>
      </c>
      <c r="J7221" t="s">
        <v>457</v>
      </c>
      <c r="K7221" t="s">
        <v>458</v>
      </c>
      <c r="L7221" t="s">
        <v>29</v>
      </c>
      <c r="M7221" t="s">
        <v>30</v>
      </c>
      <c r="N7221" t="s">
        <v>130</v>
      </c>
      <c r="O7221" t="s">
        <v>46</v>
      </c>
      <c r="P7221">
        <v>94109</v>
      </c>
      <c r="Q7221" t="s">
        <v>47</v>
      </c>
      <c r="R7221" t="s">
        <v>2262</v>
      </c>
      <c r="S7221" t="s">
        <v>49</v>
      </c>
      <c r="T7221" t="s">
        <v>78</v>
      </c>
      <c r="U7221" t="s">
        <v>2263</v>
      </c>
      <c r="V7221">
        <v>49.568000000000005</v>
      </c>
      <c r="W7221">
        <v>2</v>
      </c>
      <c r="X7221" s="9">
        <f>Table1[[#This Row],[Discount]]</f>
        <v>0.2</v>
      </c>
      <c r="Y7221">
        <v>0.2</v>
      </c>
      <c r="Z7221">
        <v>17.348799999999997</v>
      </c>
    </row>
    <row r="7222" spans="1:26" ht="16" x14ac:dyDescent="0.2">
      <c r="A7222">
        <v>7221</v>
      </c>
      <c r="B7222" t="s">
        <v>9357</v>
      </c>
      <c r="C7222" s="1">
        <v>41649</v>
      </c>
      <c r="D7222">
        <f>YEAR(Table1[[#This Row],[Order Date]])</f>
        <v>2014</v>
      </c>
      <c r="E7222">
        <f>MONTH(Table1[[#This Row],[Order Date]])</f>
        <v>1</v>
      </c>
      <c r="F7222" t="str">
        <f>Table1[[#This Row],[Order Year]]&amp;"-"&amp;Table1[[#This Row],[Order Month]]</f>
        <v>2014-1</v>
      </c>
      <c r="G7222" s="5">
        <f>YEAR(Table1[[#This Row],[Order Date]])*100 + MONTH(Table1[[#This Row],[Order Date]])</f>
        <v>201401</v>
      </c>
      <c r="H7222" s="1">
        <v>41653</v>
      </c>
      <c r="I7222" t="s">
        <v>53</v>
      </c>
      <c r="J7222" t="s">
        <v>3726</v>
      </c>
      <c r="K7222" t="s">
        <v>3727</v>
      </c>
      <c r="L7222" t="s">
        <v>29</v>
      </c>
      <c r="M7222" t="s">
        <v>30</v>
      </c>
      <c r="N7222" t="s">
        <v>149</v>
      </c>
      <c r="O7222" t="s">
        <v>150</v>
      </c>
      <c r="P7222">
        <v>19140</v>
      </c>
      <c r="Q7222" t="s">
        <v>151</v>
      </c>
      <c r="R7222" t="s">
        <v>2212</v>
      </c>
      <c r="S7222" t="s">
        <v>49</v>
      </c>
      <c r="T7222" t="s">
        <v>78</v>
      </c>
      <c r="U7222" t="s">
        <v>2213</v>
      </c>
      <c r="V7222">
        <v>274.49100000000004</v>
      </c>
      <c r="W7222">
        <v>3</v>
      </c>
      <c r="X7222" s="9">
        <f>Table1[[#This Row],[Discount]]</f>
        <v>0.7</v>
      </c>
      <c r="Y7222">
        <v>0.7</v>
      </c>
      <c r="Z7222">
        <v>-228.74250000000006</v>
      </c>
    </row>
    <row r="7223" spans="1:26" ht="16" x14ac:dyDescent="0.2">
      <c r="A7223">
        <v>7222</v>
      </c>
      <c r="B7223" t="s">
        <v>9358</v>
      </c>
      <c r="C7223" s="1">
        <v>41667</v>
      </c>
      <c r="D7223">
        <f>YEAR(Table1[[#This Row],[Order Date]])</f>
        <v>2014</v>
      </c>
      <c r="E7223">
        <f>MONTH(Table1[[#This Row],[Order Date]])</f>
        <v>1</v>
      </c>
      <c r="F7223" t="str">
        <f>Table1[[#This Row],[Order Year]]&amp;"-"&amp;Table1[[#This Row],[Order Month]]</f>
        <v>2014-1</v>
      </c>
      <c r="G7223" s="5">
        <f>YEAR(Table1[[#This Row],[Order Date]])*100 + MONTH(Table1[[#This Row],[Order Date]])</f>
        <v>201401</v>
      </c>
      <c r="H7223" s="1">
        <v>41671</v>
      </c>
      <c r="I7223" t="s">
        <v>53</v>
      </c>
      <c r="J7223" t="s">
        <v>5218</v>
      </c>
      <c r="K7223" t="s">
        <v>5219</v>
      </c>
      <c r="L7223" t="s">
        <v>29</v>
      </c>
      <c r="M7223" t="s">
        <v>30</v>
      </c>
      <c r="N7223" t="s">
        <v>269</v>
      </c>
      <c r="O7223" t="s">
        <v>270</v>
      </c>
      <c r="P7223">
        <v>10035</v>
      </c>
      <c r="Q7223" t="s">
        <v>151</v>
      </c>
      <c r="R7223" t="s">
        <v>7601</v>
      </c>
      <c r="S7223" t="s">
        <v>74</v>
      </c>
      <c r="T7223" t="s">
        <v>75</v>
      </c>
      <c r="U7223" t="s">
        <v>7602</v>
      </c>
      <c r="V7223">
        <v>137.94</v>
      </c>
      <c r="W7223">
        <v>3</v>
      </c>
      <c r="X7223" s="9">
        <f>Table1[[#This Row],[Discount]]</f>
        <v>0</v>
      </c>
      <c r="Y7223">
        <v>0</v>
      </c>
      <c r="Z7223">
        <v>35.864399999999996</v>
      </c>
    </row>
    <row r="7224" spans="1:26" ht="16" x14ac:dyDescent="0.2">
      <c r="A7224">
        <v>7223</v>
      </c>
      <c r="B7224" t="s">
        <v>9359</v>
      </c>
      <c r="C7224" s="1">
        <v>41885</v>
      </c>
      <c r="D7224">
        <f>YEAR(Table1[[#This Row],[Order Date]])</f>
        <v>2014</v>
      </c>
      <c r="E7224">
        <f>MONTH(Table1[[#This Row],[Order Date]])</f>
        <v>9</v>
      </c>
      <c r="F7224" t="str">
        <f>Table1[[#This Row],[Order Year]]&amp;"-"&amp;Table1[[#This Row],[Order Month]]</f>
        <v>2014-9</v>
      </c>
      <c r="G7224" s="5">
        <f>YEAR(Table1[[#This Row],[Order Date]])*100 + MONTH(Table1[[#This Row],[Order Date]])</f>
        <v>201409</v>
      </c>
      <c r="H7224" s="1">
        <v>41889</v>
      </c>
      <c r="I7224" t="s">
        <v>53</v>
      </c>
      <c r="J7224" t="s">
        <v>4173</v>
      </c>
      <c r="K7224" t="s">
        <v>4174</v>
      </c>
      <c r="L7224" t="s">
        <v>29</v>
      </c>
      <c r="M7224" t="s">
        <v>30</v>
      </c>
      <c r="N7224" t="s">
        <v>306</v>
      </c>
      <c r="O7224" t="s">
        <v>214</v>
      </c>
      <c r="P7224">
        <v>60623</v>
      </c>
      <c r="Q7224" t="s">
        <v>108</v>
      </c>
      <c r="R7224" t="s">
        <v>2572</v>
      </c>
      <c r="S7224" t="s">
        <v>74</v>
      </c>
      <c r="T7224" t="s">
        <v>164</v>
      </c>
      <c r="U7224" t="s">
        <v>2573</v>
      </c>
      <c r="V7224">
        <v>40.68</v>
      </c>
      <c r="W7224">
        <v>3</v>
      </c>
      <c r="X7224" s="9">
        <f>Table1[[#This Row],[Discount]]</f>
        <v>0.2</v>
      </c>
      <c r="Y7224">
        <v>0.2</v>
      </c>
      <c r="Z7224">
        <v>-7.1190000000000015</v>
      </c>
    </row>
    <row r="7225" spans="1:26" ht="16" x14ac:dyDescent="0.2">
      <c r="A7225">
        <v>7224</v>
      </c>
      <c r="B7225" t="s">
        <v>9360</v>
      </c>
      <c r="C7225" s="1">
        <v>41470</v>
      </c>
      <c r="D7225">
        <f>YEAR(Table1[[#This Row],[Order Date]])</f>
        <v>2013</v>
      </c>
      <c r="E7225">
        <f>MONTH(Table1[[#This Row],[Order Date]])</f>
        <v>7</v>
      </c>
      <c r="F7225" t="str">
        <f>Table1[[#This Row],[Order Year]]&amp;"-"&amp;Table1[[#This Row],[Order Month]]</f>
        <v>2013-7</v>
      </c>
      <c r="G7225" s="5">
        <f>YEAR(Table1[[#This Row],[Order Date]])*100 + MONTH(Table1[[#This Row],[Order Date]])</f>
        <v>201307</v>
      </c>
      <c r="H7225" s="1">
        <v>41474</v>
      </c>
      <c r="I7225" t="s">
        <v>53</v>
      </c>
      <c r="J7225" t="s">
        <v>1561</v>
      </c>
      <c r="K7225" t="s">
        <v>1562</v>
      </c>
      <c r="L7225" t="s">
        <v>29</v>
      </c>
      <c r="M7225" t="s">
        <v>30</v>
      </c>
      <c r="N7225" t="s">
        <v>130</v>
      </c>
      <c r="O7225" t="s">
        <v>46</v>
      </c>
      <c r="P7225">
        <v>94122</v>
      </c>
      <c r="Q7225" t="s">
        <v>47</v>
      </c>
      <c r="R7225" t="s">
        <v>215</v>
      </c>
      <c r="S7225" t="s">
        <v>74</v>
      </c>
      <c r="T7225" t="s">
        <v>75</v>
      </c>
      <c r="U7225" t="s">
        <v>216</v>
      </c>
      <c r="V7225">
        <v>110.376</v>
      </c>
      <c r="W7225">
        <v>3</v>
      </c>
      <c r="X7225" s="9">
        <f>Table1[[#This Row],[Discount]]</f>
        <v>0.2</v>
      </c>
      <c r="Y7225">
        <v>0.2</v>
      </c>
      <c r="Z7225">
        <v>12.417299999999997</v>
      </c>
    </row>
    <row r="7226" spans="1:26" ht="16" x14ac:dyDescent="0.2">
      <c r="A7226">
        <v>7225</v>
      </c>
      <c r="B7226" t="s">
        <v>9360</v>
      </c>
      <c r="C7226" s="1">
        <v>41470</v>
      </c>
      <c r="D7226">
        <f>YEAR(Table1[[#This Row],[Order Date]])</f>
        <v>2013</v>
      </c>
      <c r="E7226">
        <f>MONTH(Table1[[#This Row],[Order Date]])</f>
        <v>7</v>
      </c>
      <c r="F7226" t="str">
        <f>Table1[[#This Row],[Order Year]]&amp;"-"&amp;Table1[[#This Row],[Order Month]]</f>
        <v>2013-7</v>
      </c>
      <c r="G7226" s="5">
        <f>YEAR(Table1[[#This Row],[Order Date]])*100 + MONTH(Table1[[#This Row],[Order Date]])</f>
        <v>201307</v>
      </c>
      <c r="H7226" s="1">
        <v>41474</v>
      </c>
      <c r="I7226" t="s">
        <v>53</v>
      </c>
      <c r="J7226" t="s">
        <v>1561</v>
      </c>
      <c r="K7226" t="s">
        <v>1562</v>
      </c>
      <c r="L7226" t="s">
        <v>29</v>
      </c>
      <c r="M7226" t="s">
        <v>30</v>
      </c>
      <c r="N7226" t="s">
        <v>130</v>
      </c>
      <c r="O7226" t="s">
        <v>46</v>
      </c>
      <c r="P7226">
        <v>94122</v>
      </c>
      <c r="Q7226" t="s">
        <v>47</v>
      </c>
      <c r="R7226" t="s">
        <v>7460</v>
      </c>
      <c r="S7226" t="s">
        <v>49</v>
      </c>
      <c r="T7226" t="s">
        <v>81</v>
      </c>
      <c r="U7226" t="s">
        <v>7461</v>
      </c>
      <c r="V7226">
        <v>151.62</v>
      </c>
      <c r="W7226">
        <v>7</v>
      </c>
      <c r="X7226" s="9">
        <f>Table1[[#This Row],[Discount]]</f>
        <v>0</v>
      </c>
      <c r="Y7226">
        <v>0</v>
      </c>
      <c r="Z7226">
        <v>50.03459999999999</v>
      </c>
    </row>
    <row r="7227" spans="1:26" ht="16" x14ac:dyDescent="0.2">
      <c r="A7227">
        <v>7226</v>
      </c>
      <c r="B7227" t="s">
        <v>9360</v>
      </c>
      <c r="C7227" s="1">
        <v>41470</v>
      </c>
      <c r="D7227">
        <f>YEAR(Table1[[#This Row],[Order Date]])</f>
        <v>2013</v>
      </c>
      <c r="E7227">
        <f>MONTH(Table1[[#This Row],[Order Date]])</f>
        <v>7</v>
      </c>
      <c r="F7227" t="str">
        <f>Table1[[#This Row],[Order Year]]&amp;"-"&amp;Table1[[#This Row],[Order Month]]</f>
        <v>2013-7</v>
      </c>
      <c r="G7227" s="5">
        <f>YEAR(Table1[[#This Row],[Order Date]])*100 + MONTH(Table1[[#This Row],[Order Date]])</f>
        <v>201307</v>
      </c>
      <c r="H7227" s="1">
        <v>41474</v>
      </c>
      <c r="I7227" t="s">
        <v>53</v>
      </c>
      <c r="J7227" t="s">
        <v>1561</v>
      </c>
      <c r="K7227" t="s">
        <v>1562</v>
      </c>
      <c r="L7227" t="s">
        <v>29</v>
      </c>
      <c r="M7227" t="s">
        <v>30</v>
      </c>
      <c r="N7227" t="s">
        <v>130</v>
      </c>
      <c r="O7227" t="s">
        <v>46</v>
      </c>
      <c r="P7227">
        <v>94122</v>
      </c>
      <c r="Q7227" t="s">
        <v>47</v>
      </c>
      <c r="R7227" t="s">
        <v>1719</v>
      </c>
      <c r="S7227" t="s">
        <v>35</v>
      </c>
      <c r="T7227" t="s">
        <v>68</v>
      </c>
      <c r="U7227" t="s">
        <v>1720</v>
      </c>
      <c r="V7227">
        <v>30.8</v>
      </c>
      <c r="W7227">
        <v>4</v>
      </c>
      <c r="X7227" s="9">
        <f>Table1[[#This Row],[Discount]]</f>
        <v>0</v>
      </c>
      <c r="Y7227">
        <v>0</v>
      </c>
      <c r="Z7227">
        <v>10.163999999999998</v>
      </c>
    </row>
    <row r="7228" spans="1:26" ht="16" x14ac:dyDescent="0.2">
      <c r="A7228">
        <v>7227</v>
      </c>
      <c r="B7228" t="s">
        <v>9361</v>
      </c>
      <c r="C7228" s="1">
        <v>41695</v>
      </c>
      <c r="D7228">
        <f>YEAR(Table1[[#This Row],[Order Date]])</f>
        <v>2014</v>
      </c>
      <c r="E7228">
        <f>MONTH(Table1[[#This Row],[Order Date]])</f>
        <v>2</v>
      </c>
      <c r="F7228" t="str">
        <f>Table1[[#This Row],[Order Year]]&amp;"-"&amp;Table1[[#This Row],[Order Month]]</f>
        <v>2014-2</v>
      </c>
      <c r="G7228" s="5">
        <f>YEAR(Table1[[#This Row],[Order Date]])*100 + MONTH(Table1[[#This Row],[Order Date]])</f>
        <v>201402</v>
      </c>
      <c r="H7228" s="1">
        <v>41699</v>
      </c>
      <c r="I7228" t="s">
        <v>53</v>
      </c>
      <c r="J7228" t="s">
        <v>223</v>
      </c>
      <c r="K7228" t="s">
        <v>224</v>
      </c>
      <c r="L7228" t="s">
        <v>44</v>
      </c>
      <c r="M7228" t="s">
        <v>30</v>
      </c>
      <c r="N7228" t="s">
        <v>149</v>
      </c>
      <c r="O7228" t="s">
        <v>150</v>
      </c>
      <c r="P7228">
        <v>19134</v>
      </c>
      <c r="Q7228" t="s">
        <v>151</v>
      </c>
      <c r="R7228" t="s">
        <v>4075</v>
      </c>
      <c r="S7228" t="s">
        <v>49</v>
      </c>
      <c r="T7228" t="s">
        <v>93</v>
      </c>
      <c r="U7228" t="s">
        <v>4076</v>
      </c>
      <c r="V7228">
        <v>123.92000000000002</v>
      </c>
      <c r="W7228">
        <v>5</v>
      </c>
      <c r="X7228" s="9">
        <f>Table1[[#This Row],[Discount]]</f>
        <v>0.2</v>
      </c>
      <c r="Y7228">
        <v>0.2</v>
      </c>
      <c r="Z7228">
        <v>38.724999999999994</v>
      </c>
    </row>
    <row r="7229" spans="1:26" ht="16" x14ac:dyDescent="0.2">
      <c r="A7229">
        <v>7228</v>
      </c>
      <c r="B7229" t="s">
        <v>9361</v>
      </c>
      <c r="C7229" s="1">
        <v>41695</v>
      </c>
      <c r="D7229">
        <f>YEAR(Table1[[#This Row],[Order Date]])</f>
        <v>2014</v>
      </c>
      <c r="E7229">
        <f>MONTH(Table1[[#This Row],[Order Date]])</f>
        <v>2</v>
      </c>
      <c r="F7229" t="str">
        <f>Table1[[#This Row],[Order Year]]&amp;"-"&amp;Table1[[#This Row],[Order Month]]</f>
        <v>2014-2</v>
      </c>
      <c r="G7229" s="5">
        <f>YEAR(Table1[[#This Row],[Order Date]])*100 + MONTH(Table1[[#This Row],[Order Date]])</f>
        <v>201402</v>
      </c>
      <c r="H7229" s="1">
        <v>41699</v>
      </c>
      <c r="I7229" t="s">
        <v>53</v>
      </c>
      <c r="J7229" t="s">
        <v>223</v>
      </c>
      <c r="K7229" t="s">
        <v>224</v>
      </c>
      <c r="L7229" t="s">
        <v>44</v>
      </c>
      <c r="M7229" t="s">
        <v>30</v>
      </c>
      <c r="N7229" t="s">
        <v>149</v>
      </c>
      <c r="O7229" t="s">
        <v>150</v>
      </c>
      <c r="P7229">
        <v>19134</v>
      </c>
      <c r="Q7229" t="s">
        <v>151</v>
      </c>
      <c r="R7229" t="s">
        <v>2996</v>
      </c>
      <c r="S7229" t="s">
        <v>74</v>
      </c>
      <c r="T7229" t="s">
        <v>164</v>
      </c>
      <c r="U7229" t="s">
        <v>2997</v>
      </c>
      <c r="V7229">
        <v>1319.8</v>
      </c>
      <c r="W7229">
        <v>5</v>
      </c>
      <c r="X7229" s="9">
        <f>Table1[[#This Row],[Discount]]</f>
        <v>0.2</v>
      </c>
      <c r="Y7229">
        <v>0.2</v>
      </c>
      <c r="Z7229">
        <v>214.4674999999998</v>
      </c>
    </row>
    <row r="7230" spans="1:26" ht="16" x14ac:dyDescent="0.2">
      <c r="A7230">
        <v>7229</v>
      </c>
      <c r="B7230" t="s">
        <v>9362</v>
      </c>
      <c r="C7230" s="1">
        <v>40744</v>
      </c>
      <c r="D7230">
        <f>YEAR(Table1[[#This Row],[Order Date]])</f>
        <v>2011</v>
      </c>
      <c r="E7230">
        <f>MONTH(Table1[[#This Row],[Order Date]])</f>
        <v>7</v>
      </c>
      <c r="F7230" t="str">
        <f>Table1[[#This Row],[Order Year]]&amp;"-"&amp;Table1[[#This Row],[Order Month]]</f>
        <v>2011-7</v>
      </c>
      <c r="G7230" s="5">
        <f>YEAR(Table1[[#This Row],[Order Date]])*100 + MONTH(Table1[[#This Row],[Order Date]])</f>
        <v>201107</v>
      </c>
      <c r="H7230" s="1">
        <v>40746</v>
      </c>
      <c r="I7230" t="s">
        <v>191</v>
      </c>
      <c r="J7230" t="s">
        <v>7421</v>
      </c>
      <c r="K7230" t="s">
        <v>7422</v>
      </c>
      <c r="L7230" t="s">
        <v>29</v>
      </c>
      <c r="M7230" t="s">
        <v>30</v>
      </c>
      <c r="N7230" t="s">
        <v>130</v>
      </c>
      <c r="O7230" t="s">
        <v>46</v>
      </c>
      <c r="P7230">
        <v>94122</v>
      </c>
      <c r="Q7230" t="s">
        <v>47</v>
      </c>
      <c r="R7230" t="s">
        <v>1715</v>
      </c>
      <c r="S7230" t="s">
        <v>49</v>
      </c>
      <c r="T7230" t="s">
        <v>78</v>
      </c>
      <c r="U7230" t="s">
        <v>1716</v>
      </c>
      <c r="V7230">
        <v>89.712000000000018</v>
      </c>
      <c r="W7230">
        <v>6</v>
      </c>
      <c r="X7230" s="9">
        <f>Table1[[#This Row],[Discount]]</f>
        <v>0.2</v>
      </c>
      <c r="Y7230">
        <v>0.2</v>
      </c>
      <c r="Z7230">
        <v>30.277799999999992</v>
      </c>
    </row>
    <row r="7231" spans="1:26" ht="16" x14ac:dyDescent="0.2">
      <c r="A7231">
        <v>7230</v>
      </c>
      <c r="B7231" t="s">
        <v>9362</v>
      </c>
      <c r="C7231" s="1">
        <v>40744</v>
      </c>
      <c r="D7231">
        <f>YEAR(Table1[[#This Row],[Order Date]])</f>
        <v>2011</v>
      </c>
      <c r="E7231">
        <f>MONTH(Table1[[#This Row],[Order Date]])</f>
        <v>7</v>
      </c>
      <c r="F7231" t="str">
        <f>Table1[[#This Row],[Order Year]]&amp;"-"&amp;Table1[[#This Row],[Order Month]]</f>
        <v>2011-7</v>
      </c>
      <c r="G7231" s="5">
        <f>YEAR(Table1[[#This Row],[Order Date]])*100 + MONTH(Table1[[#This Row],[Order Date]])</f>
        <v>201107</v>
      </c>
      <c r="H7231" s="1">
        <v>40746</v>
      </c>
      <c r="I7231" t="s">
        <v>191</v>
      </c>
      <c r="J7231" t="s">
        <v>7421</v>
      </c>
      <c r="K7231" t="s">
        <v>7422</v>
      </c>
      <c r="L7231" t="s">
        <v>29</v>
      </c>
      <c r="M7231" t="s">
        <v>30</v>
      </c>
      <c r="N7231" t="s">
        <v>130</v>
      </c>
      <c r="O7231" t="s">
        <v>46</v>
      </c>
      <c r="P7231">
        <v>94122</v>
      </c>
      <c r="Q7231" t="s">
        <v>47</v>
      </c>
      <c r="R7231" t="s">
        <v>951</v>
      </c>
      <c r="S7231" t="s">
        <v>49</v>
      </c>
      <c r="T7231" t="s">
        <v>93</v>
      </c>
      <c r="U7231" t="s">
        <v>952</v>
      </c>
      <c r="V7231">
        <v>22.830000000000002</v>
      </c>
      <c r="W7231">
        <v>3</v>
      </c>
      <c r="X7231" s="9">
        <f>Table1[[#This Row],[Discount]]</f>
        <v>0</v>
      </c>
      <c r="Y7231">
        <v>0</v>
      </c>
      <c r="Z7231">
        <v>10.7301</v>
      </c>
    </row>
    <row r="7232" spans="1:26" ht="16" x14ac:dyDescent="0.2">
      <c r="A7232">
        <v>7231</v>
      </c>
      <c r="B7232" t="s">
        <v>9363</v>
      </c>
      <c r="C7232" s="1">
        <v>41712</v>
      </c>
      <c r="D7232">
        <f>YEAR(Table1[[#This Row],[Order Date]])</f>
        <v>2014</v>
      </c>
      <c r="E7232">
        <f>MONTH(Table1[[#This Row],[Order Date]])</f>
        <v>3</v>
      </c>
      <c r="F7232" t="str">
        <f>Table1[[#This Row],[Order Year]]&amp;"-"&amp;Table1[[#This Row],[Order Month]]</f>
        <v>2014-3</v>
      </c>
      <c r="G7232" s="5">
        <f>YEAR(Table1[[#This Row],[Order Date]])*100 + MONTH(Table1[[#This Row],[Order Date]])</f>
        <v>201403</v>
      </c>
      <c r="H7232" s="1">
        <v>41714</v>
      </c>
      <c r="I7232" t="s">
        <v>191</v>
      </c>
      <c r="J7232" t="s">
        <v>5526</v>
      </c>
      <c r="K7232" t="s">
        <v>5527</v>
      </c>
      <c r="L7232" t="s">
        <v>29</v>
      </c>
      <c r="M7232" t="s">
        <v>30</v>
      </c>
      <c r="N7232" t="s">
        <v>749</v>
      </c>
      <c r="O7232" t="s">
        <v>750</v>
      </c>
      <c r="P7232">
        <v>6824</v>
      </c>
      <c r="Q7232" t="s">
        <v>151</v>
      </c>
      <c r="R7232" t="s">
        <v>4330</v>
      </c>
      <c r="S7232" t="s">
        <v>49</v>
      </c>
      <c r="T7232" t="s">
        <v>78</v>
      </c>
      <c r="U7232" t="s">
        <v>4331</v>
      </c>
      <c r="V7232">
        <v>30.88</v>
      </c>
      <c r="W7232">
        <v>2</v>
      </c>
      <c r="X7232" s="9">
        <f>Table1[[#This Row],[Discount]]</f>
        <v>0</v>
      </c>
      <c r="Y7232">
        <v>0</v>
      </c>
      <c r="Z7232">
        <v>15.44</v>
      </c>
    </row>
    <row r="7233" spans="1:26" ht="16" x14ac:dyDescent="0.2">
      <c r="A7233">
        <v>7232</v>
      </c>
      <c r="B7233" t="s">
        <v>9363</v>
      </c>
      <c r="C7233" s="1">
        <v>41712</v>
      </c>
      <c r="D7233">
        <f>YEAR(Table1[[#This Row],[Order Date]])</f>
        <v>2014</v>
      </c>
      <c r="E7233">
        <f>MONTH(Table1[[#This Row],[Order Date]])</f>
        <v>3</v>
      </c>
      <c r="F7233" t="str">
        <f>Table1[[#This Row],[Order Year]]&amp;"-"&amp;Table1[[#This Row],[Order Month]]</f>
        <v>2014-3</v>
      </c>
      <c r="G7233" s="5">
        <f>YEAR(Table1[[#This Row],[Order Date]])*100 + MONTH(Table1[[#This Row],[Order Date]])</f>
        <v>201403</v>
      </c>
      <c r="H7233" s="1">
        <v>41714</v>
      </c>
      <c r="I7233" t="s">
        <v>191</v>
      </c>
      <c r="J7233" t="s">
        <v>5526</v>
      </c>
      <c r="K7233" t="s">
        <v>5527</v>
      </c>
      <c r="L7233" t="s">
        <v>29</v>
      </c>
      <c r="M7233" t="s">
        <v>30</v>
      </c>
      <c r="N7233" t="s">
        <v>749</v>
      </c>
      <c r="O7233" t="s">
        <v>750</v>
      </c>
      <c r="P7233">
        <v>6824</v>
      </c>
      <c r="Q7233" t="s">
        <v>151</v>
      </c>
      <c r="R7233" t="s">
        <v>8780</v>
      </c>
      <c r="S7233" t="s">
        <v>49</v>
      </c>
      <c r="T7233" t="s">
        <v>81</v>
      </c>
      <c r="U7233" t="s">
        <v>8781</v>
      </c>
      <c r="V7233">
        <v>465.16</v>
      </c>
      <c r="W7233">
        <v>2</v>
      </c>
      <c r="X7233" s="9">
        <f>Table1[[#This Row],[Discount]]</f>
        <v>0</v>
      </c>
      <c r="Y7233">
        <v>0</v>
      </c>
      <c r="Z7233">
        <v>120.94159999999999</v>
      </c>
    </row>
    <row r="7234" spans="1:26" ht="16" x14ac:dyDescent="0.2">
      <c r="A7234">
        <v>7233</v>
      </c>
      <c r="B7234" t="s">
        <v>9363</v>
      </c>
      <c r="C7234" s="1">
        <v>41712</v>
      </c>
      <c r="D7234">
        <f>YEAR(Table1[[#This Row],[Order Date]])</f>
        <v>2014</v>
      </c>
      <c r="E7234">
        <f>MONTH(Table1[[#This Row],[Order Date]])</f>
        <v>3</v>
      </c>
      <c r="F7234" t="str">
        <f>Table1[[#This Row],[Order Year]]&amp;"-"&amp;Table1[[#This Row],[Order Month]]</f>
        <v>2014-3</v>
      </c>
      <c r="G7234" s="5">
        <f>YEAR(Table1[[#This Row],[Order Date]])*100 + MONTH(Table1[[#This Row],[Order Date]])</f>
        <v>201403</v>
      </c>
      <c r="H7234" s="1">
        <v>41714</v>
      </c>
      <c r="I7234" t="s">
        <v>191</v>
      </c>
      <c r="J7234" t="s">
        <v>5526</v>
      </c>
      <c r="K7234" t="s">
        <v>5527</v>
      </c>
      <c r="L7234" t="s">
        <v>29</v>
      </c>
      <c r="M7234" t="s">
        <v>30</v>
      </c>
      <c r="N7234" t="s">
        <v>749</v>
      </c>
      <c r="O7234" t="s">
        <v>750</v>
      </c>
      <c r="P7234">
        <v>6824</v>
      </c>
      <c r="Q7234" t="s">
        <v>151</v>
      </c>
      <c r="R7234" t="s">
        <v>3868</v>
      </c>
      <c r="S7234" t="s">
        <v>49</v>
      </c>
      <c r="T7234" t="s">
        <v>93</v>
      </c>
      <c r="U7234" t="s">
        <v>3869</v>
      </c>
      <c r="V7234">
        <v>27.12</v>
      </c>
      <c r="W7234">
        <v>4</v>
      </c>
      <c r="X7234" s="9">
        <f>Table1[[#This Row],[Discount]]</f>
        <v>0</v>
      </c>
      <c r="Y7234">
        <v>0</v>
      </c>
      <c r="Z7234">
        <v>12.475199999999999</v>
      </c>
    </row>
    <row r="7235" spans="1:26" ht="16" x14ac:dyDescent="0.2">
      <c r="A7235">
        <v>7234</v>
      </c>
      <c r="B7235" t="s">
        <v>9364</v>
      </c>
      <c r="C7235" s="1">
        <v>41342</v>
      </c>
      <c r="D7235">
        <f>YEAR(Table1[[#This Row],[Order Date]])</f>
        <v>2013</v>
      </c>
      <c r="E7235">
        <f>MONTH(Table1[[#This Row],[Order Date]])</f>
        <v>3</v>
      </c>
      <c r="F7235" t="str">
        <f>Table1[[#This Row],[Order Year]]&amp;"-"&amp;Table1[[#This Row],[Order Month]]</f>
        <v>2013-3</v>
      </c>
      <c r="G7235" s="5">
        <f>YEAR(Table1[[#This Row],[Order Date]])*100 + MONTH(Table1[[#This Row],[Order Date]])</f>
        <v>201303</v>
      </c>
      <c r="H7235" s="1">
        <v>41346</v>
      </c>
      <c r="I7235" t="s">
        <v>53</v>
      </c>
      <c r="J7235" t="s">
        <v>6176</v>
      </c>
      <c r="K7235" t="s">
        <v>6177</v>
      </c>
      <c r="L7235" t="s">
        <v>29</v>
      </c>
      <c r="M7235" t="s">
        <v>30</v>
      </c>
      <c r="N7235" t="s">
        <v>269</v>
      </c>
      <c r="O7235" t="s">
        <v>270</v>
      </c>
      <c r="P7235">
        <v>10011</v>
      </c>
      <c r="Q7235" t="s">
        <v>151</v>
      </c>
      <c r="R7235" t="s">
        <v>1495</v>
      </c>
      <c r="S7235" t="s">
        <v>35</v>
      </c>
      <c r="T7235" t="s">
        <v>68</v>
      </c>
      <c r="U7235" t="s">
        <v>1496</v>
      </c>
      <c r="V7235">
        <v>113.6</v>
      </c>
      <c r="W7235">
        <v>8</v>
      </c>
      <c r="X7235" s="9">
        <f>Table1[[#This Row],[Discount]]</f>
        <v>0</v>
      </c>
      <c r="Y7235">
        <v>0</v>
      </c>
      <c r="Z7235">
        <v>44.304000000000002</v>
      </c>
    </row>
    <row r="7236" spans="1:26" ht="16" x14ac:dyDescent="0.2">
      <c r="A7236">
        <v>7235</v>
      </c>
      <c r="B7236" t="s">
        <v>9364</v>
      </c>
      <c r="C7236" s="1">
        <v>41342</v>
      </c>
      <c r="D7236">
        <f>YEAR(Table1[[#This Row],[Order Date]])</f>
        <v>2013</v>
      </c>
      <c r="E7236">
        <f>MONTH(Table1[[#This Row],[Order Date]])</f>
        <v>3</v>
      </c>
      <c r="F7236" t="str">
        <f>Table1[[#This Row],[Order Year]]&amp;"-"&amp;Table1[[#This Row],[Order Month]]</f>
        <v>2013-3</v>
      </c>
      <c r="G7236" s="5">
        <f>YEAR(Table1[[#This Row],[Order Date]])*100 + MONTH(Table1[[#This Row],[Order Date]])</f>
        <v>201303</v>
      </c>
      <c r="H7236" s="1">
        <v>41346</v>
      </c>
      <c r="I7236" t="s">
        <v>53</v>
      </c>
      <c r="J7236" t="s">
        <v>6176</v>
      </c>
      <c r="K7236" t="s">
        <v>6177</v>
      </c>
      <c r="L7236" t="s">
        <v>29</v>
      </c>
      <c r="M7236" t="s">
        <v>30</v>
      </c>
      <c r="N7236" t="s">
        <v>269</v>
      </c>
      <c r="O7236" t="s">
        <v>270</v>
      </c>
      <c r="P7236">
        <v>10011</v>
      </c>
      <c r="Q7236" t="s">
        <v>151</v>
      </c>
      <c r="R7236" t="s">
        <v>2130</v>
      </c>
      <c r="S7236" t="s">
        <v>49</v>
      </c>
      <c r="T7236" t="s">
        <v>93</v>
      </c>
      <c r="U7236" t="s">
        <v>2131</v>
      </c>
      <c r="V7236">
        <v>12.96</v>
      </c>
      <c r="W7236">
        <v>2</v>
      </c>
      <c r="X7236" s="9">
        <f>Table1[[#This Row],[Discount]]</f>
        <v>0</v>
      </c>
      <c r="Y7236">
        <v>0</v>
      </c>
      <c r="Z7236">
        <v>6.3504000000000005</v>
      </c>
    </row>
    <row r="7237" spans="1:26" ht="16" x14ac:dyDescent="0.2">
      <c r="A7237">
        <v>7236</v>
      </c>
      <c r="B7237" t="s">
        <v>9364</v>
      </c>
      <c r="C7237" s="1">
        <v>41342</v>
      </c>
      <c r="D7237">
        <f>YEAR(Table1[[#This Row],[Order Date]])</f>
        <v>2013</v>
      </c>
      <c r="E7237">
        <f>MONTH(Table1[[#This Row],[Order Date]])</f>
        <v>3</v>
      </c>
      <c r="F7237" t="str">
        <f>Table1[[#This Row],[Order Year]]&amp;"-"&amp;Table1[[#This Row],[Order Month]]</f>
        <v>2013-3</v>
      </c>
      <c r="G7237" s="5">
        <f>YEAR(Table1[[#This Row],[Order Date]])*100 + MONTH(Table1[[#This Row],[Order Date]])</f>
        <v>201303</v>
      </c>
      <c r="H7237" s="1">
        <v>41346</v>
      </c>
      <c r="I7237" t="s">
        <v>53</v>
      </c>
      <c r="J7237" t="s">
        <v>6176</v>
      </c>
      <c r="K7237" t="s">
        <v>6177</v>
      </c>
      <c r="L7237" t="s">
        <v>29</v>
      </c>
      <c r="M7237" t="s">
        <v>30</v>
      </c>
      <c r="N7237" t="s">
        <v>269</v>
      </c>
      <c r="O7237" t="s">
        <v>270</v>
      </c>
      <c r="P7237">
        <v>10011</v>
      </c>
      <c r="Q7237" t="s">
        <v>151</v>
      </c>
      <c r="R7237" t="s">
        <v>5377</v>
      </c>
      <c r="S7237" t="s">
        <v>49</v>
      </c>
      <c r="T7237" t="s">
        <v>78</v>
      </c>
      <c r="U7237" t="s">
        <v>5378</v>
      </c>
      <c r="V7237">
        <v>69.456000000000003</v>
      </c>
      <c r="W7237">
        <v>2</v>
      </c>
      <c r="X7237" s="9">
        <f>Table1[[#This Row],[Discount]]</f>
        <v>0.2</v>
      </c>
      <c r="Y7237">
        <v>0.2</v>
      </c>
      <c r="Z7237">
        <v>22.573199999999996</v>
      </c>
    </row>
    <row r="7238" spans="1:26" ht="16" x14ac:dyDescent="0.2">
      <c r="A7238">
        <v>7237</v>
      </c>
      <c r="B7238" t="s">
        <v>9365</v>
      </c>
      <c r="C7238" s="1">
        <v>40884</v>
      </c>
      <c r="D7238">
        <f>YEAR(Table1[[#This Row],[Order Date]])</f>
        <v>2011</v>
      </c>
      <c r="E7238">
        <f>MONTH(Table1[[#This Row],[Order Date]])</f>
        <v>12</v>
      </c>
      <c r="F7238" t="str">
        <f>Table1[[#This Row],[Order Year]]&amp;"-"&amp;Table1[[#This Row],[Order Month]]</f>
        <v>2011-12</v>
      </c>
      <c r="G7238" s="5">
        <f>YEAR(Table1[[#This Row],[Order Date]])*100 + MONTH(Table1[[#This Row],[Order Date]])</f>
        <v>201112</v>
      </c>
      <c r="H7238" s="1">
        <v>40887</v>
      </c>
      <c r="I7238" t="s">
        <v>191</v>
      </c>
      <c r="J7238" t="s">
        <v>1921</v>
      </c>
      <c r="K7238" t="s">
        <v>1922</v>
      </c>
      <c r="L7238" t="s">
        <v>29</v>
      </c>
      <c r="M7238" t="s">
        <v>30</v>
      </c>
      <c r="N7238" t="s">
        <v>45</v>
      </c>
      <c r="O7238" t="s">
        <v>46</v>
      </c>
      <c r="P7238">
        <v>90049</v>
      </c>
      <c r="Q7238" t="s">
        <v>47</v>
      </c>
      <c r="R7238" t="s">
        <v>2538</v>
      </c>
      <c r="S7238" t="s">
        <v>49</v>
      </c>
      <c r="T7238" t="s">
        <v>71</v>
      </c>
      <c r="U7238" t="s">
        <v>2539</v>
      </c>
      <c r="V7238">
        <v>8.64</v>
      </c>
      <c r="W7238">
        <v>3</v>
      </c>
      <c r="X7238" s="9">
        <f>Table1[[#This Row],[Discount]]</f>
        <v>0</v>
      </c>
      <c r="Y7238">
        <v>0</v>
      </c>
      <c r="Z7238">
        <v>2.4192</v>
      </c>
    </row>
    <row r="7239" spans="1:26" ht="16" x14ac:dyDescent="0.2">
      <c r="A7239">
        <v>7238</v>
      </c>
      <c r="B7239" t="s">
        <v>9366</v>
      </c>
      <c r="C7239" s="1">
        <v>41466</v>
      </c>
      <c r="D7239">
        <f>YEAR(Table1[[#This Row],[Order Date]])</f>
        <v>2013</v>
      </c>
      <c r="E7239">
        <f>MONTH(Table1[[#This Row],[Order Date]])</f>
        <v>7</v>
      </c>
      <c r="F7239" t="str">
        <f>Table1[[#This Row],[Order Year]]&amp;"-"&amp;Table1[[#This Row],[Order Month]]</f>
        <v>2013-7</v>
      </c>
      <c r="G7239" s="5">
        <f>YEAR(Table1[[#This Row],[Order Date]])*100 + MONTH(Table1[[#This Row],[Order Date]])</f>
        <v>201307</v>
      </c>
      <c r="H7239" s="1">
        <v>41466</v>
      </c>
      <c r="I7239" t="s">
        <v>1293</v>
      </c>
      <c r="J7239" t="s">
        <v>898</v>
      </c>
      <c r="K7239" t="s">
        <v>899</v>
      </c>
      <c r="L7239" t="s">
        <v>44</v>
      </c>
      <c r="M7239" t="s">
        <v>30</v>
      </c>
      <c r="N7239" t="s">
        <v>149</v>
      </c>
      <c r="O7239" t="s">
        <v>150</v>
      </c>
      <c r="P7239">
        <v>19143</v>
      </c>
      <c r="Q7239" t="s">
        <v>151</v>
      </c>
      <c r="R7239" t="s">
        <v>9367</v>
      </c>
      <c r="S7239" t="s">
        <v>74</v>
      </c>
      <c r="T7239" t="s">
        <v>685</v>
      </c>
      <c r="U7239" t="s">
        <v>9368</v>
      </c>
      <c r="V7239">
        <v>341.99100000000004</v>
      </c>
      <c r="W7239">
        <v>3</v>
      </c>
      <c r="X7239" s="9">
        <f>Table1[[#This Row],[Discount]]</f>
        <v>0.7</v>
      </c>
      <c r="Y7239">
        <v>0.7</v>
      </c>
      <c r="Z7239">
        <v>-319.19159999999999</v>
      </c>
    </row>
    <row r="7240" spans="1:26" ht="16" x14ac:dyDescent="0.2">
      <c r="A7240">
        <v>7239</v>
      </c>
      <c r="B7240" t="s">
        <v>9369</v>
      </c>
      <c r="C7240" s="1">
        <v>41633</v>
      </c>
      <c r="D7240">
        <f>YEAR(Table1[[#This Row],[Order Date]])</f>
        <v>2013</v>
      </c>
      <c r="E7240">
        <f>MONTH(Table1[[#This Row],[Order Date]])</f>
        <v>12</v>
      </c>
      <c r="F7240" t="str">
        <f>Table1[[#This Row],[Order Year]]&amp;"-"&amp;Table1[[#This Row],[Order Month]]</f>
        <v>2013-12</v>
      </c>
      <c r="G7240" s="5">
        <f>YEAR(Table1[[#This Row],[Order Date]])*100 + MONTH(Table1[[#This Row],[Order Date]])</f>
        <v>201312</v>
      </c>
      <c r="H7240" s="1">
        <v>41639</v>
      </c>
      <c r="I7240" t="s">
        <v>53</v>
      </c>
      <c r="J7240" t="s">
        <v>2125</v>
      </c>
      <c r="K7240" t="s">
        <v>2126</v>
      </c>
      <c r="L7240" t="s">
        <v>29</v>
      </c>
      <c r="M7240" t="s">
        <v>30</v>
      </c>
      <c r="N7240" t="s">
        <v>633</v>
      </c>
      <c r="O7240" t="s">
        <v>46</v>
      </c>
      <c r="P7240">
        <v>95123</v>
      </c>
      <c r="Q7240" t="s">
        <v>47</v>
      </c>
      <c r="R7240" t="s">
        <v>6086</v>
      </c>
      <c r="S7240" t="s">
        <v>35</v>
      </c>
      <c r="T7240" t="s">
        <v>68</v>
      </c>
      <c r="U7240" t="s">
        <v>6087</v>
      </c>
      <c r="V7240">
        <v>43.96</v>
      </c>
      <c r="W7240">
        <v>7</v>
      </c>
      <c r="X7240" s="9">
        <f>Table1[[#This Row],[Discount]]</f>
        <v>0</v>
      </c>
      <c r="Y7240">
        <v>0</v>
      </c>
      <c r="Z7240">
        <v>18.463200000000004</v>
      </c>
    </row>
    <row r="7241" spans="1:26" ht="16" x14ac:dyDescent="0.2">
      <c r="A7241">
        <v>7240</v>
      </c>
      <c r="B7241" t="s">
        <v>9369</v>
      </c>
      <c r="C7241" s="1">
        <v>41633</v>
      </c>
      <c r="D7241">
        <f>YEAR(Table1[[#This Row],[Order Date]])</f>
        <v>2013</v>
      </c>
      <c r="E7241">
        <f>MONTH(Table1[[#This Row],[Order Date]])</f>
        <v>12</v>
      </c>
      <c r="F7241" t="str">
        <f>Table1[[#This Row],[Order Year]]&amp;"-"&amp;Table1[[#This Row],[Order Month]]</f>
        <v>2013-12</v>
      </c>
      <c r="G7241" s="5">
        <f>YEAR(Table1[[#This Row],[Order Date]])*100 + MONTH(Table1[[#This Row],[Order Date]])</f>
        <v>201312</v>
      </c>
      <c r="H7241" s="1">
        <v>41639</v>
      </c>
      <c r="I7241" t="s">
        <v>53</v>
      </c>
      <c r="J7241" t="s">
        <v>2125</v>
      </c>
      <c r="K7241" t="s">
        <v>2126</v>
      </c>
      <c r="L7241" t="s">
        <v>29</v>
      </c>
      <c r="M7241" t="s">
        <v>30</v>
      </c>
      <c r="N7241" t="s">
        <v>633</v>
      </c>
      <c r="O7241" t="s">
        <v>46</v>
      </c>
      <c r="P7241">
        <v>95123</v>
      </c>
      <c r="Q7241" t="s">
        <v>47</v>
      </c>
      <c r="R7241" t="s">
        <v>672</v>
      </c>
      <c r="S7241" t="s">
        <v>49</v>
      </c>
      <c r="T7241" t="s">
        <v>176</v>
      </c>
      <c r="U7241" t="s">
        <v>189</v>
      </c>
      <c r="V7241">
        <v>39.76</v>
      </c>
      <c r="W7241">
        <v>7</v>
      </c>
      <c r="X7241" s="9">
        <f>Table1[[#This Row],[Discount]]</f>
        <v>0</v>
      </c>
      <c r="Y7241">
        <v>0</v>
      </c>
      <c r="Z7241">
        <v>18.687199999999997</v>
      </c>
    </row>
    <row r="7242" spans="1:26" ht="16" x14ac:dyDescent="0.2">
      <c r="A7242">
        <v>7241</v>
      </c>
      <c r="B7242" t="s">
        <v>9370</v>
      </c>
      <c r="C7242" s="1">
        <v>41753</v>
      </c>
      <c r="D7242">
        <f>YEAR(Table1[[#This Row],[Order Date]])</f>
        <v>2014</v>
      </c>
      <c r="E7242">
        <f>MONTH(Table1[[#This Row],[Order Date]])</f>
        <v>4</v>
      </c>
      <c r="F7242" t="str">
        <f>Table1[[#This Row],[Order Year]]&amp;"-"&amp;Table1[[#This Row],[Order Month]]</f>
        <v>2014-4</v>
      </c>
      <c r="G7242" s="5">
        <f>YEAR(Table1[[#This Row],[Order Date]])*100 + MONTH(Table1[[#This Row],[Order Date]])</f>
        <v>201404</v>
      </c>
      <c r="H7242" s="1">
        <v>41755</v>
      </c>
      <c r="I7242" t="s">
        <v>26</v>
      </c>
      <c r="J7242" t="s">
        <v>2337</v>
      </c>
      <c r="K7242" t="s">
        <v>2338</v>
      </c>
      <c r="L7242" t="s">
        <v>29</v>
      </c>
      <c r="M7242" t="s">
        <v>30</v>
      </c>
      <c r="N7242" t="s">
        <v>605</v>
      </c>
      <c r="O7242" t="s">
        <v>46</v>
      </c>
      <c r="P7242">
        <v>91104</v>
      </c>
      <c r="Q7242" t="s">
        <v>47</v>
      </c>
      <c r="R7242" t="s">
        <v>6161</v>
      </c>
      <c r="S7242" t="s">
        <v>35</v>
      </c>
      <c r="T7242" t="s">
        <v>68</v>
      </c>
      <c r="U7242" t="s">
        <v>6162</v>
      </c>
      <c r="V7242">
        <v>66.36</v>
      </c>
      <c r="W7242">
        <v>7</v>
      </c>
      <c r="X7242" s="9">
        <f>Table1[[#This Row],[Discount]]</f>
        <v>0</v>
      </c>
      <c r="Y7242">
        <v>0</v>
      </c>
      <c r="Z7242">
        <v>26.544000000000004</v>
      </c>
    </row>
    <row r="7243" spans="1:26" ht="16" x14ac:dyDescent="0.2">
      <c r="A7243">
        <v>7242</v>
      </c>
      <c r="B7243" t="s">
        <v>9370</v>
      </c>
      <c r="C7243" s="1">
        <v>41753</v>
      </c>
      <c r="D7243">
        <f>YEAR(Table1[[#This Row],[Order Date]])</f>
        <v>2014</v>
      </c>
      <c r="E7243">
        <f>MONTH(Table1[[#This Row],[Order Date]])</f>
        <v>4</v>
      </c>
      <c r="F7243" t="str">
        <f>Table1[[#This Row],[Order Year]]&amp;"-"&amp;Table1[[#This Row],[Order Month]]</f>
        <v>2014-4</v>
      </c>
      <c r="G7243" s="5">
        <f>YEAR(Table1[[#This Row],[Order Date]])*100 + MONTH(Table1[[#This Row],[Order Date]])</f>
        <v>201404</v>
      </c>
      <c r="H7243" s="1">
        <v>41755</v>
      </c>
      <c r="I7243" t="s">
        <v>26</v>
      </c>
      <c r="J7243" t="s">
        <v>2337</v>
      </c>
      <c r="K7243" t="s">
        <v>2338</v>
      </c>
      <c r="L7243" t="s">
        <v>29</v>
      </c>
      <c r="M7243" t="s">
        <v>30</v>
      </c>
      <c r="N7243" t="s">
        <v>605</v>
      </c>
      <c r="O7243" t="s">
        <v>46</v>
      </c>
      <c r="P7243">
        <v>91104</v>
      </c>
      <c r="Q7243" t="s">
        <v>47</v>
      </c>
      <c r="R7243" t="s">
        <v>2390</v>
      </c>
      <c r="S7243" t="s">
        <v>49</v>
      </c>
      <c r="T7243" t="s">
        <v>78</v>
      </c>
      <c r="U7243" t="s">
        <v>2391</v>
      </c>
      <c r="V7243">
        <v>92.88000000000001</v>
      </c>
      <c r="W7243">
        <v>6</v>
      </c>
      <c r="X7243" s="9">
        <f>Table1[[#This Row],[Discount]]</f>
        <v>0.2</v>
      </c>
      <c r="Y7243">
        <v>0.2</v>
      </c>
      <c r="Z7243">
        <v>30.185999999999996</v>
      </c>
    </row>
    <row r="7244" spans="1:26" ht="16" x14ac:dyDescent="0.2">
      <c r="A7244">
        <v>7243</v>
      </c>
      <c r="B7244" t="s">
        <v>9370</v>
      </c>
      <c r="C7244" s="1">
        <v>41753</v>
      </c>
      <c r="D7244">
        <f>YEAR(Table1[[#This Row],[Order Date]])</f>
        <v>2014</v>
      </c>
      <c r="E7244">
        <f>MONTH(Table1[[#This Row],[Order Date]])</f>
        <v>4</v>
      </c>
      <c r="F7244" t="str">
        <f>Table1[[#This Row],[Order Year]]&amp;"-"&amp;Table1[[#This Row],[Order Month]]</f>
        <v>2014-4</v>
      </c>
      <c r="G7244" s="5">
        <f>YEAR(Table1[[#This Row],[Order Date]])*100 + MONTH(Table1[[#This Row],[Order Date]])</f>
        <v>201404</v>
      </c>
      <c r="H7244" s="1">
        <v>41755</v>
      </c>
      <c r="I7244" t="s">
        <v>26</v>
      </c>
      <c r="J7244" t="s">
        <v>2337</v>
      </c>
      <c r="K7244" t="s">
        <v>2338</v>
      </c>
      <c r="L7244" t="s">
        <v>29</v>
      </c>
      <c r="M7244" t="s">
        <v>30</v>
      </c>
      <c r="N7244" t="s">
        <v>605</v>
      </c>
      <c r="O7244" t="s">
        <v>46</v>
      </c>
      <c r="P7244">
        <v>91104</v>
      </c>
      <c r="Q7244" t="s">
        <v>47</v>
      </c>
      <c r="R7244" t="s">
        <v>1717</v>
      </c>
      <c r="S7244" t="s">
        <v>35</v>
      </c>
      <c r="T7244" t="s">
        <v>68</v>
      </c>
      <c r="U7244" t="s">
        <v>8146</v>
      </c>
      <c r="V7244">
        <v>24.14</v>
      </c>
      <c r="W7244">
        <v>2</v>
      </c>
      <c r="X7244" s="9">
        <f>Table1[[#This Row],[Discount]]</f>
        <v>0</v>
      </c>
      <c r="Y7244">
        <v>0</v>
      </c>
      <c r="Z7244">
        <v>7.9662000000000006</v>
      </c>
    </row>
    <row r="7245" spans="1:26" ht="16" x14ac:dyDescent="0.2">
      <c r="A7245">
        <v>7244</v>
      </c>
      <c r="B7245" t="s">
        <v>9371</v>
      </c>
      <c r="C7245" s="1">
        <v>41869</v>
      </c>
      <c r="D7245">
        <f>YEAR(Table1[[#This Row],[Order Date]])</f>
        <v>2014</v>
      </c>
      <c r="E7245">
        <f>MONTH(Table1[[#This Row],[Order Date]])</f>
        <v>8</v>
      </c>
      <c r="F7245" t="str">
        <f>Table1[[#This Row],[Order Year]]&amp;"-"&amp;Table1[[#This Row],[Order Month]]</f>
        <v>2014-8</v>
      </c>
      <c r="G7245" s="5">
        <f>YEAR(Table1[[#This Row],[Order Date]])*100 + MONTH(Table1[[#This Row],[Order Date]])</f>
        <v>201408</v>
      </c>
      <c r="H7245" s="1">
        <v>41874</v>
      </c>
      <c r="I7245" t="s">
        <v>26</v>
      </c>
      <c r="J7245" t="s">
        <v>5262</v>
      </c>
      <c r="K7245" t="s">
        <v>5263</v>
      </c>
      <c r="L7245" t="s">
        <v>29</v>
      </c>
      <c r="M7245" t="s">
        <v>30</v>
      </c>
      <c r="N7245" t="s">
        <v>149</v>
      </c>
      <c r="O7245" t="s">
        <v>150</v>
      </c>
      <c r="P7245">
        <v>19134</v>
      </c>
      <c r="Q7245" t="s">
        <v>151</v>
      </c>
      <c r="R7245" t="s">
        <v>1875</v>
      </c>
      <c r="S7245" t="s">
        <v>35</v>
      </c>
      <c r="T7245" t="s">
        <v>39</v>
      </c>
      <c r="U7245" t="s">
        <v>1876</v>
      </c>
      <c r="V7245">
        <v>4416.174</v>
      </c>
      <c r="W7245">
        <v>9</v>
      </c>
      <c r="X7245" s="9">
        <f>Table1[[#This Row],[Discount]]</f>
        <v>0.3</v>
      </c>
      <c r="Y7245">
        <v>0.3</v>
      </c>
      <c r="Z7245">
        <v>-630.88200000000006</v>
      </c>
    </row>
    <row r="7246" spans="1:26" ht="16" x14ac:dyDescent="0.2">
      <c r="A7246">
        <v>7245</v>
      </c>
      <c r="B7246" t="s">
        <v>9372</v>
      </c>
      <c r="C7246" s="1">
        <v>41782</v>
      </c>
      <c r="D7246">
        <f>YEAR(Table1[[#This Row],[Order Date]])</f>
        <v>2014</v>
      </c>
      <c r="E7246">
        <f>MONTH(Table1[[#This Row],[Order Date]])</f>
        <v>5</v>
      </c>
      <c r="F7246" t="str">
        <f>Table1[[#This Row],[Order Year]]&amp;"-"&amp;Table1[[#This Row],[Order Month]]</f>
        <v>2014-5</v>
      </c>
      <c r="G7246" s="5">
        <f>YEAR(Table1[[#This Row],[Order Date]])*100 + MONTH(Table1[[#This Row],[Order Date]])</f>
        <v>201405</v>
      </c>
      <c r="H7246" s="1">
        <v>41785</v>
      </c>
      <c r="I7246" t="s">
        <v>191</v>
      </c>
      <c r="J7246" t="s">
        <v>1818</v>
      </c>
      <c r="K7246" t="s">
        <v>1819</v>
      </c>
      <c r="L7246" t="s">
        <v>29</v>
      </c>
      <c r="M7246" t="s">
        <v>30</v>
      </c>
      <c r="N7246" t="s">
        <v>45</v>
      </c>
      <c r="O7246" t="s">
        <v>46</v>
      </c>
      <c r="P7246">
        <v>90049</v>
      </c>
      <c r="Q7246" t="s">
        <v>47</v>
      </c>
      <c r="R7246" t="s">
        <v>7477</v>
      </c>
      <c r="S7246" t="s">
        <v>49</v>
      </c>
      <c r="T7246" t="s">
        <v>71</v>
      </c>
      <c r="U7246" t="s">
        <v>7478</v>
      </c>
      <c r="V7246">
        <v>49.56</v>
      </c>
      <c r="W7246">
        <v>7</v>
      </c>
      <c r="X7246" s="9">
        <f>Table1[[#This Row],[Discount]]</f>
        <v>0</v>
      </c>
      <c r="Y7246">
        <v>0</v>
      </c>
      <c r="Z7246">
        <v>18.832800000000002</v>
      </c>
    </row>
    <row r="7247" spans="1:26" ht="16" x14ac:dyDescent="0.2">
      <c r="A7247">
        <v>7246</v>
      </c>
      <c r="B7247" t="s">
        <v>9373</v>
      </c>
      <c r="C7247" s="1">
        <v>41680</v>
      </c>
      <c r="D7247">
        <f>YEAR(Table1[[#This Row],[Order Date]])</f>
        <v>2014</v>
      </c>
      <c r="E7247">
        <f>MONTH(Table1[[#This Row],[Order Date]])</f>
        <v>2</v>
      </c>
      <c r="F7247" t="str">
        <f>Table1[[#This Row],[Order Year]]&amp;"-"&amp;Table1[[#This Row],[Order Month]]</f>
        <v>2014-2</v>
      </c>
      <c r="G7247" s="5">
        <f>YEAR(Table1[[#This Row],[Order Date]])*100 + MONTH(Table1[[#This Row],[Order Date]])</f>
        <v>201402</v>
      </c>
      <c r="H7247" s="1">
        <v>41684</v>
      </c>
      <c r="I7247" t="s">
        <v>53</v>
      </c>
      <c r="J7247" t="s">
        <v>5762</v>
      </c>
      <c r="K7247" t="s">
        <v>5763</v>
      </c>
      <c r="L7247" t="s">
        <v>29</v>
      </c>
      <c r="M7247" t="s">
        <v>30</v>
      </c>
      <c r="N7247" t="s">
        <v>45</v>
      </c>
      <c r="O7247" t="s">
        <v>46</v>
      </c>
      <c r="P7247">
        <v>90032</v>
      </c>
      <c r="Q7247" t="s">
        <v>47</v>
      </c>
      <c r="R7247" t="s">
        <v>4152</v>
      </c>
      <c r="S7247" t="s">
        <v>49</v>
      </c>
      <c r="T7247" t="s">
        <v>62</v>
      </c>
      <c r="U7247" t="s">
        <v>4153</v>
      </c>
      <c r="V7247">
        <v>354.90000000000003</v>
      </c>
      <c r="W7247">
        <v>5</v>
      </c>
      <c r="X7247" s="9">
        <f>Table1[[#This Row],[Discount]]</f>
        <v>0</v>
      </c>
      <c r="Y7247">
        <v>0</v>
      </c>
      <c r="Z7247">
        <v>17.744999999999962</v>
      </c>
    </row>
    <row r="7248" spans="1:26" ht="16" x14ac:dyDescent="0.2">
      <c r="A7248">
        <v>7247</v>
      </c>
      <c r="B7248" t="s">
        <v>9374</v>
      </c>
      <c r="C7248" s="1">
        <v>40605</v>
      </c>
      <c r="D7248">
        <f>YEAR(Table1[[#This Row],[Order Date]])</f>
        <v>2011</v>
      </c>
      <c r="E7248">
        <f>MONTH(Table1[[#This Row],[Order Date]])</f>
        <v>3</v>
      </c>
      <c r="F7248" t="str">
        <f>Table1[[#This Row],[Order Year]]&amp;"-"&amp;Table1[[#This Row],[Order Month]]</f>
        <v>2011-3</v>
      </c>
      <c r="G7248" s="5">
        <f>YEAR(Table1[[#This Row],[Order Date]])*100 + MONTH(Table1[[#This Row],[Order Date]])</f>
        <v>201103</v>
      </c>
      <c r="H7248" s="1">
        <v>40610</v>
      </c>
      <c r="I7248" t="s">
        <v>53</v>
      </c>
      <c r="J7248" t="s">
        <v>2728</v>
      </c>
      <c r="K7248" t="s">
        <v>2729</v>
      </c>
      <c r="L7248" t="s">
        <v>44</v>
      </c>
      <c r="M7248" t="s">
        <v>30</v>
      </c>
      <c r="N7248" t="s">
        <v>500</v>
      </c>
      <c r="O7248" t="s">
        <v>501</v>
      </c>
      <c r="P7248">
        <v>43229</v>
      </c>
      <c r="Q7248" t="s">
        <v>151</v>
      </c>
      <c r="R7248" t="s">
        <v>8128</v>
      </c>
      <c r="S7248" t="s">
        <v>49</v>
      </c>
      <c r="T7248" t="s">
        <v>50</v>
      </c>
      <c r="U7248" t="s">
        <v>8129</v>
      </c>
      <c r="V7248">
        <v>15.120000000000001</v>
      </c>
      <c r="W7248">
        <v>3</v>
      </c>
      <c r="X7248" s="9">
        <f>Table1[[#This Row],[Discount]]</f>
        <v>0.2</v>
      </c>
      <c r="Y7248">
        <v>0.2</v>
      </c>
      <c r="Z7248">
        <v>4.9139999999999988</v>
      </c>
    </row>
    <row r="7249" spans="1:26" ht="16" x14ac:dyDescent="0.2">
      <c r="A7249">
        <v>7248</v>
      </c>
      <c r="B7249" t="s">
        <v>9374</v>
      </c>
      <c r="C7249" s="1">
        <v>40605</v>
      </c>
      <c r="D7249">
        <f>YEAR(Table1[[#This Row],[Order Date]])</f>
        <v>2011</v>
      </c>
      <c r="E7249">
        <f>MONTH(Table1[[#This Row],[Order Date]])</f>
        <v>3</v>
      </c>
      <c r="F7249" t="str">
        <f>Table1[[#This Row],[Order Year]]&amp;"-"&amp;Table1[[#This Row],[Order Month]]</f>
        <v>2011-3</v>
      </c>
      <c r="G7249" s="5">
        <f>YEAR(Table1[[#This Row],[Order Date]])*100 + MONTH(Table1[[#This Row],[Order Date]])</f>
        <v>201103</v>
      </c>
      <c r="H7249" s="1">
        <v>40610</v>
      </c>
      <c r="I7249" t="s">
        <v>53</v>
      </c>
      <c r="J7249" t="s">
        <v>2728</v>
      </c>
      <c r="K7249" t="s">
        <v>2729</v>
      </c>
      <c r="L7249" t="s">
        <v>44</v>
      </c>
      <c r="M7249" t="s">
        <v>30</v>
      </c>
      <c r="N7249" t="s">
        <v>500</v>
      </c>
      <c r="O7249" t="s">
        <v>501</v>
      </c>
      <c r="P7249">
        <v>43229</v>
      </c>
      <c r="Q7249" t="s">
        <v>151</v>
      </c>
      <c r="R7249" t="s">
        <v>1446</v>
      </c>
      <c r="S7249" t="s">
        <v>35</v>
      </c>
      <c r="T7249" t="s">
        <v>36</v>
      </c>
      <c r="U7249" t="s">
        <v>1447</v>
      </c>
      <c r="V7249">
        <v>302.45</v>
      </c>
      <c r="W7249">
        <v>5</v>
      </c>
      <c r="X7249" s="9">
        <f>Table1[[#This Row],[Discount]]</f>
        <v>0.5</v>
      </c>
      <c r="Y7249">
        <v>0.5</v>
      </c>
      <c r="Z7249">
        <v>-199.61700000000002</v>
      </c>
    </row>
    <row r="7250" spans="1:26" ht="16" x14ac:dyDescent="0.2">
      <c r="A7250">
        <v>7249</v>
      </c>
      <c r="B7250" t="s">
        <v>9374</v>
      </c>
      <c r="C7250" s="1">
        <v>40605</v>
      </c>
      <c r="D7250">
        <f>YEAR(Table1[[#This Row],[Order Date]])</f>
        <v>2011</v>
      </c>
      <c r="E7250">
        <f>MONTH(Table1[[#This Row],[Order Date]])</f>
        <v>3</v>
      </c>
      <c r="F7250" t="str">
        <f>Table1[[#This Row],[Order Year]]&amp;"-"&amp;Table1[[#This Row],[Order Month]]</f>
        <v>2011-3</v>
      </c>
      <c r="G7250" s="5">
        <f>YEAR(Table1[[#This Row],[Order Date]])*100 + MONTH(Table1[[#This Row],[Order Date]])</f>
        <v>201103</v>
      </c>
      <c r="H7250" s="1">
        <v>40610</v>
      </c>
      <c r="I7250" t="s">
        <v>53</v>
      </c>
      <c r="J7250" t="s">
        <v>2728</v>
      </c>
      <c r="K7250" t="s">
        <v>2729</v>
      </c>
      <c r="L7250" t="s">
        <v>44</v>
      </c>
      <c r="M7250" t="s">
        <v>30</v>
      </c>
      <c r="N7250" t="s">
        <v>500</v>
      </c>
      <c r="O7250" t="s">
        <v>501</v>
      </c>
      <c r="P7250">
        <v>43229</v>
      </c>
      <c r="Q7250" t="s">
        <v>151</v>
      </c>
      <c r="R7250" t="s">
        <v>2733</v>
      </c>
      <c r="S7250" t="s">
        <v>49</v>
      </c>
      <c r="T7250" t="s">
        <v>62</v>
      </c>
      <c r="U7250" t="s">
        <v>2734</v>
      </c>
      <c r="V7250">
        <v>44.672000000000004</v>
      </c>
      <c r="W7250">
        <v>8</v>
      </c>
      <c r="X7250" s="9">
        <f>Table1[[#This Row],[Discount]]</f>
        <v>0.2</v>
      </c>
      <c r="Y7250">
        <v>0.2</v>
      </c>
      <c r="Z7250">
        <v>-10.051200000000003</v>
      </c>
    </row>
    <row r="7251" spans="1:26" ht="16" x14ac:dyDescent="0.2">
      <c r="A7251">
        <v>7250</v>
      </c>
      <c r="B7251" t="s">
        <v>9375</v>
      </c>
      <c r="C7251" s="1">
        <v>41064</v>
      </c>
      <c r="D7251">
        <f>YEAR(Table1[[#This Row],[Order Date]])</f>
        <v>2012</v>
      </c>
      <c r="E7251">
        <f>MONTH(Table1[[#This Row],[Order Date]])</f>
        <v>6</v>
      </c>
      <c r="F7251" t="str">
        <f>Table1[[#This Row],[Order Year]]&amp;"-"&amp;Table1[[#This Row],[Order Month]]</f>
        <v>2012-6</v>
      </c>
      <c r="G7251" s="5">
        <f>YEAR(Table1[[#This Row],[Order Date]])*100 + MONTH(Table1[[#This Row],[Order Date]])</f>
        <v>201206</v>
      </c>
      <c r="H7251" s="1">
        <v>41069</v>
      </c>
      <c r="I7251" t="s">
        <v>26</v>
      </c>
      <c r="J7251" t="s">
        <v>6122</v>
      </c>
      <c r="K7251" t="s">
        <v>6123</v>
      </c>
      <c r="L7251" t="s">
        <v>29</v>
      </c>
      <c r="M7251" t="s">
        <v>30</v>
      </c>
      <c r="N7251" t="s">
        <v>45</v>
      </c>
      <c r="O7251" t="s">
        <v>46</v>
      </c>
      <c r="P7251">
        <v>90008</v>
      </c>
      <c r="Q7251" t="s">
        <v>47</v>
      </c>
      <c r="R7251" t="s">
        <v>6923</v>
      </c>
      <c r="S7251" t="s">
        <v>74</v>
      </c>
      <c r="T7251" t="s">
        <v>164</v>
      </c>
      <c r="U7251" t="s">
        <v>6924</v>
      </c>
      <c r="V7251">
        <v>119.98</v>
      </c>
      <c r="W7251">
        <v>2</v>
      </c>
      <c r="X7251" s="9">
        <f>Table1[[#This Row],[Discount]]</f>
        <v>0</v>
      </c>
      <c r="Y7251">
        <v>0</v>
      </c>
      <c r="Z7251">
        <v>35.994</v>
      </c>
    </row>
    <row r="7252" spans="1:26" ht="16" x14ac:dyDescent="0.2">
      <c r="A7252">
        <v>7251</v>
      </c>
      <c r="B7252" t="s">
        <v>9375</v>
      </c>
      <c r="C7252" s="1">
        <v>41064</v>
      </c>
      <c r="D7252">
        <f>YEAR(Table1[[#This Row],[Order Date]])</f>
        <v>2012</v>
      </c>
      <c r="E7252">
        <f>MONTH(Table1[[#This Row],[Order Date]])</f>
        <v>6</v>
      </c>
      <c r="F7252" t="str">
        <f>Table1[[#This Row],[Order Year]]&amp;"-"&amp;Table1[[#This Row],[Order Month]]</f>
        <v>2012-6</v>
      </c>
      <c r="G7252" s="5">
        <f>YEAR(Table1[[#This Row],[Order Date]])*100 + MONTH(Table1[[#This Row],[Order Date]])</f>
        <v>201206</v>
      </c>
      <c r="H7252" s="1">
        <v>41069</v>
      </c>
      <c r="I7252" t="s">
        <v>26</v>
      </c>
      <c r="J7252" t="s">
        <v>6122</v>
      </c>
      <c r="K7252" t="s">
        <v>6123</v>
      </c>
      <c r="L7252" t="s">
        <v>29</v>
      </c>
      <c r="M7252" t="s">
        <v>30</v>
      </c>
      <c r="N7252" t="s">
        <v>45</v>
      </c>
      <c r="O7252" t="s">
        <v>46</v>
      </c>
      <c r="P7252">
        <v>90008</v>
      </c>
      <c r="Q7252" t="s">
        <v>47</v>
      </c>
      <c r="R7252" t="s">
        <v>8228</v>
      </c>
      <c r="S7252" t="s">
        <v>74</v>
      </c>
      <c r="T7252" t="s">
        <v>164</v>
      </c>
      <c r="U7252" t="s">
        <v>8229</v>
      </c>
      <c r="V7252">
        <v>989.97</v>
      </c>
      <c r="W7252">
        <v>3</v>
      </c>
      <c r="X7252" s="9">
        <f>Table1[[#This Row],[Discount]]</f>
        <v>0</v>
      </c>
      <c r="Y7252">
        <v>0</v>
      </c>
      <c r="Z7252">
        <v>395.98800000000006</v>
      </c>
    </row>
    <row r="7253" spans="1:26" ht="16" x14ac:dyDescent="0.2">
      <c r="A7253">
        <v>7252</v>
      </c>
      <c r="B7253" t="s">
        <v>9376</v>
      </c>
      <c r="C7253" s="1">
        <v>41514</v>
      </c>
      <c r="D7253">
        <f>YEAR(Table1[[#This Row],[Order Date]])</f>
        <v>2013</v>
      </c>
      <c r="E7253">
        <f>MONTH(Table1[[#This Row],[Order Date]])</f>
        <v>8</v>
      </c>
      <c r="F7253" t="str">
        <f>Table1[[#This Row],[Order Year]]&amp;"-"&amp;Table1[[#This Row],[Order Month]]</f>
        <v>2013-8</v>
      </c>
      <c r="G7253" s="5">
        <f>YEAR(Table1[[#This Row],[Order Date]])*100 + MONTH(Table1[[#This Row],[Order Date]])</f>
        <v>201308</v>
      </c>
      <c r="H7253" s="1">
        <v>41520</v>
      </c>
      <c r="I7253" t="s">
        <v>53</v>
      </c>
      <c r="J7253" t="s">
        <v>5326</v>
      </c>
      <c r="K7253" t="s">
        <v>5327</v>
      </c>
      <c r="L7253" t="s">
        <v>44</v>
      </c>
      <c r="M7253" t="s">
        <v>30</v>
      </c>
      <c r="N7253" t="s">
        <v>7241</v>
      </c>
      <c r="O7253" t="s">
        <v>57</v>
      </c>
      <c r="P7253">
        <v>33021</v>
      </c>
      <c r="Q7253" t="s">
        <v>33</v>
      </c>
      <c r="R7253" t="s">
        <v>9377</v>
      </c>
      <c r="S7253" t="s">
        <v>49</v>
      </c>
      <c r="T7253" t="s">
        <v>50</v>
      </c>
      <c r="U7253" t="s">
        <v>9378</v>
      </c>
      <c r="V7253">
        <v>9.2159999999999993</v>
      </c>
      <c r="W7253">
        <v>4</v>
      </c>
      <c r="X7253" s="9">
        <f>Table1[[#This Row],[Discount]]</f>
        <v>0.2</v>
      </c>
      <c r="Y7253">
        <v>0.2</v>
      </c>
      <c r="Z7253">
        <v>3.3408000000000002</v>
      </c>
    </row>
    <row r="7254" spans="1:26" ht="16" x14ac:dyDescent="0.2">
      <c r="A7254">
        <v>7253</v>
      </c>
      <c r="B7254" t="s">
        <v>9379</v>
      </c>
      <c r="C7254" s="1">
        <v>41530</v>
      </c>
      <c r="D7254">
        <f>YEAR(Table1[[#This Row],[Order Date]])</f>
        <v>2013</v>
      </c>
      <c r="E7254">
        <f>MONTH(Table1[[#This Row],[Order Date]])</f>
        <v>9</v>
      </c>
      <c r="F7254" t="str">
        <f>Table1[[#This Row],[Order Year]]&amp;"-"&amp;Table1[[#This Row],[Order Month]]</f>
        <v>2013-9</v>
      </c>
      <c r="G7254" s="5">
        <f>YEAR(Table1[[#This Row],[Order Date]])*100 + MONTH(Table1[[#This Row],[Order Date]])</f>
        <v>201309</v>
      </c>
      <c r="H7254" s="1">
        <v>41536</v>
      </c>
      <c r="I7254" t="s">
        <v>53</v>
      </c>
      <c r="J7254" t="s">
        <v>2331</v>
      </c>
      <c r="K7254" t="s">
        <v>2332</v>
      </c>
      <c r="L7254" t="s">
        <v>44</v>
      </c>
      <c r="M7254" t="s">
        <v>30</v>
      </c>
      <c r="N7254" t="s">
        <v>569</v>
      </c>
      <c r="O7254" t="s">
        <v>241</v>
      </c>
      <c r="P7254">
        <v>48066</v>
      </c>
      <c r="Q7254" t="s">
        <v>108</v>
      </c>
      <c r="R7254" t="s">
        <v>5183</v>
      </c>
      <c r="S7254" t="s">
        <v>49</v>
      </c>
      <c r="T7254" t="s">
        <v>93</v>
      </c>
      <c r="U7254" t="s">
        <v>5184</v>
      </c>
      <c r="V7254">
        <v>68.52</v>
      </c>
      <c r="W7254">
        <v>3</v>
      </c>
      <c r="X7254" s="9">
        <f>Table1[[#This Row],[Discount]]</f>
        <v>0</v>
      </c>
      <c r="Y7254">
        <v>0</v>
      </c>
      <c r="Z7254">
        <v>31.519199999999998</v>
      </c>
    </row>
    <row r="7255" spans="1:26" ht="16" x14ac:dyDescent="0.2">
      <c r="A7255">
        <v>7254</v>
      </c>
      <c r="B7255" t="s">
        <v>9380</v>
      </c>
      <c r="C7255" s="1">
        <v>41425</v>
      </c>
      <c r="D7255">
        <f>YEAR(Table1[[#This Row],[Order Date]])</f>
        <v>2013</v>
      </c>
      <c r="E7255">
        <f>MONTH(Table1[[#This Row],[Order Date]])</f>
        <v>5</v>
      </c>
      <c r="F7255" t="str">
        <f>Table1[[#This Row],[Order Year]]&amp;"-"&amp;Table1[[#This Row],[Order Month]]</f>
        <v>2013-5</v>
      </c>
      <c r="G7255" s="5">
        <f>YEAR(Table1[[#This Row],[Order Date]])*100 + MONTH(Table1[[#This Row],[Order Date]])</f>
        <v>201305</v>
      </c>
      <c r="H7255" s="1">
        <v>41430</v>
      </c>
      <c r="I7255" t="s">
        <v>53</v>
      </c>
      <c r="J7255" t="s">
        <v>6143</v>
      </c>
      <c r="K7255" t="s">
        <v>6144</v>
      </c>
      <c r="L7255" t="s">
        <v>105</v>
      </c>
      <c r="M7255" t="s">
        <v>30</v>
      </c>
      <c r="N7255" t="s">
        <v>7156</v>
      </c>
      <c r="O7255" t="s">
        <v>117</v>
      </c>
      <c r="P7255">
        <v>54880</v>
      </c>
      <c r="Q7255" t="s">
        <v>108</v>
      </c>
      <c r="R7255" t="s">
        <v>716</v>
      </c>
      <c r="S7255" t="s">
        <v>49</v>
      </c>
      <c r="T7255" t="s">
        <v>81</v>
      </c>
      <c r="U7255" t="s">
        <v>717</v>
      </c>
      <c r="V7255">
        <v>364.74</v>
      </c>
      <c r="W7255">
        <v>3</v>
      </c>
      <c r="X7255" s="9">
        <f>Table1[[#This Row],[Discount]]</f>
        <v>0</v>
      </c>
      <c r="Y7255">
        <v>0</v>
      </c>
      <c r="Z7255">
        <v>109.42199999999997</v>
      </c>
    </row>
    <row r="7256" spans="1:26" ht="16" x14ac:dyDescent="0.2">
      <c r="A7256">
        <v>7255</v>
      </c>
      <c r="B7256" t="s">
        <v>9380</v>
      </c>
      <c r="C7256" s="1">
        <v>41425</v>
      </c>
      <c r="D7256">
        <f>YEAR(Table1[[#This Row],[Order Date]])</f>
        <v>2013</v>
      </c>
      <c r="E7256">
        <f>MONTH(Table1[[#This Row],[Order Date]])</f>
        <v>5</v>
      </c>
      <c r="F7256" t="str">
        <f>Table1[[#This Row],[Order Year]]&amp;"-"&amp;Table1[[#This Row],[Order Month]]</f>
        <v>2013-5</v>
      </c>
      <c r="G7256" s="5">
        <f>YEAR(Table1[[#This Row],[Order Date]])*100 + MONTH(Table1[[#This Row],[Order Date]])</f>
        <v>201305</v>
      </c>
      <c r="H7256" s="1">
        <v>41430</v>
      </c>
      <c r="I7256" t="s">
        <v>53</v>
      </c>
      <c r="J7256" t="s">
        <v>6143</v>
      </c>
      <c r="K7256" t="s">
        <v>6144</v>
      </c>
      <c r="L7256" t="s">
        <v>105</v>
      </c>
      <c r="M7256" t="s">
        <v>30</v>
      </c>
      <c r="N7256" t="s">
        <v>7156</v>
      </c>
      <c r="O7256" t="s">
        <v>117</v>
      </c>
      <c r="P7256">
        <v>54880</v>
      </c>
      <c r="Q7256" t="s">
        <v>108</v>
      </c>
      <c r="R7256" t="s">
        <v>4748</v>
      </c>
      <c r="S7256" t="s">
        <v>35</v>
      </c>
      <c r="T7256" t="s">
        <v>68</v>
      </c>
      <c r="U7256" t="s">
        <v>4749</v>
      </c>
      <c r="V7256">
        <v>47.400000000000006</v>
      </c>
      <c r="W7256">
        <v>5</v>
      </c>
      <c r="X7256" s="9">
        <f>Table1[[#This Row],[Discount]]</f>
        <v>0</v>
      </c>
      <c r="Y7256">
        <v>0</v>
      </c>
      <c r="Z7256">
        <v>21.33</v>
      </c>
    </row>
    <row r="7257" spans="1:26" ht="16" x14ac:dyDescent="0.2">
      <c r="A7257">
        <v>7256</v>
      </c>
      <c r="B7257" t="s">
        <v>9380</v>
      </c>
      <c r="C7257" s="1">
        <v>41425</v>
      </c>
      <c r="D7257">
        <f>YEAR(Table1[[#This Row],[Order Date]])</f>
        <v>2013</v>
      </c>
      <c r="E7257">
        <f>MONTH(Table1[[#This Row],[Order Date]])</f>
        <v>5</v>
      </c>
      <c r="F7257" t="str">
        <f>Table1[[#This Row],[Order Year]]&amp;"-"&amp;Table1[[#This Row],[Order Month]]</f>
        <v>2013-5</v>
      </c>
      <c r="G7257" s="5">
        <f>YEAR(Table1[[#This Row],[Order Date]])*100 + MONTH(Table1[[#This Row],[Order Date]])</f>
        <v>201305</v>
      </c>
      <c r="H7257" s="1">
        <v>41430</v>
      </c>
      <c r="I7257" t="s">
        <v>53</v>
      </c>
      <c r="J7257" t="s">
        <v>6143</v>
      </c>
      <c r="K7257" t="s">
        <v>6144</v>
      </c>
      <c r="L7257" t="s">
        <v>105</v>
      </c>
      <c r="M7257" t="s">
        <v>30</v>
      </c>
      <c r="N7257" t="s">
        <v>7156</v>
      </c>
      <c r="O7257" t="s">
        <v>117</v>
      </c>
      <c r="P7257">
        <v>54880</v>
      </c>
      <c r="Q7257" t="s">
        <v>108</v>
      </c>
      <c r="R7257" t="s">
        <v>1042</v>
      </c>
      <c r="S7257" t="s">
        <v>49</v>
      </c>
      <c r="T7257" t="s">
        <v>62</v>
      </c>
      <c r="U7257" t="s">
        <v>1043</v>
      </c>
      <c r="V7257">
        <v>49.76</v>
      </c>
      <c r="W7257">
        <v>4</v>
      </c>
      <c r="X7257" s="9">
        <f>Table1[[#This Row],[Discount]]</f>
        <v>0</v>
      </c>
      <c r="Y7257">
        <v>0</v>
      </c>
      <c r="Z7257">
        <v>13.9328</v>
      </c>
    </row>
    <row r="7258" spans="1:26" ht="16" x14ac:dyDescent="0.2">
      <c r="A7258">
        <v>7257</v>
      </c>
      <c r="B7258" t="s">
        <v>9380</v>
      </c>
      <c r="C7258" s="1">
        <v>41425</v>
      </c>
      <c r="D7258">
        <f>YEAR(Table1[[#This Row],[Order Date]])</f>
        <v>2013</v>
      </c>
      <c r="E7258">
        <f>MONTH(Table1[[#This Row],[Order Date]])</f>
        <v>5</v>
      </c>
      <c r="F7258" t="str">
        <f>Table1[[#This Row],[Order Year]]&amp;"-"&amp;Table1[[#This Row],[Order Month]]</f>
        <v>2013-5</v>
      </c>
      <c r="G7258" s="5">
        <f>YEAR(Table1[[#This Row],[Order Date]])*100 + MONTH(Table1[[#This Row],[Order Date]])</f>
        <v>201305</v>
      </c>
      <c r="H7258" s="1">
        <v>41430</v>
      </c>
      <c r="I7258" t="s">
        <v>53</v>
      </c>
      <c r="J7258" t="s">
        <v>6143</v>
      </c>
      <c r="K7258" t="s">
        <v>6144</v>
      </c>
      <c r="L7258" t="s">
        <v>105</v>
      </c>
      <c r="M7258" t="s">
        <v>30</v>
      </c>
      <c r="N7258" t="s">
        <v>7156</v>
      </c>
      <c r="O7258" t="s">
        <v>117</v>
      </c>
      <c r="P7258">
        <v>54880</v>
      </c>
      <c r="Q7258" t="s">
        <v>108</v>
      </c>
      <c r="R7258" t="s">
        <v>1285</v>
      </c>
      <c r="S7258" t="s">
        <v>49</v>
      </c>
      <c r="T7258" t="s">
        <v>71</v>
      </c>
      <c r="U7258" t="s">
        <v>1286</v>
      </c>
      <c r="V7258">
        <v>5.56</v>
      </c>
      <c r="W7258">
        <v>2</v>
      </c>
      <c r="X7258" s="9">
        <f>Table1[[#This Row],[Discount]]</f>
        <v>0</v>
      </c>
      <c r="Y7258">
        <v>0</v>
      </c>
      <c r="Z7258">
        <v>1.4455999999999998</v>
      </c>
    </row>
    <row r="7259" spans="1:26" ht="16" x14ac:dyDescent="0.2">
      <c r="A7259">
        <v>7258</v>
      </c>
      <c r="B7259" t="s">
        <v>9380</v>
      </c>
      <c r="C7259" s="1">
        <v>41425</v>
      </c>
      <c r="D7259">
        <f>YEAR(Table1[[#This Row],[Order Date]])</f>
        <v>2013</v>
      </c>
      <c r="E7259">
        <f>MONTH(Table1[[#This Row],[Order Date]])</f>
        <v>5</v>
      </c>
      <c r="F7259" t="str">
        <f>Table1[[#This Row],[Order Year]]&amp;"-"&amp;Table1[[#This Row],[Order Month]]</f>
        <v>2013-5</v>
      </c>
      <c r="G7259" s="5">
        <f>YEAR(Table1[[#This Row],[Order Date]])*100 + MONTH(Table1[[#This Row],[Order Date]])</f>
        <v>201305</v>
      </c>
      <c r="H7259" s="1">
        <v>41430</v>
      </c>
      <c r="I7259" t="s">
        <v>53</v>
      </c>
      <c r="J7259" t="s">
        <v>6143</v>
      </c>
      <c r="K7259" t="s">
        <v>6144</v>
      </c>
      <c r="L7259" t="s">
        <v>105</v>
      </c>
      <c r="M7259" t="s">
        <v>30</v>
      </c>
      <c r="N7259" t="s">
        <v>7156</v>
      </c>
      <c r="O7259" t="s">
        <v>117</v>
      </c>
      <c r="P7259">
        <v>54880</v>
      </c>
      <c r="Q7259" t="s">
        <v>108</v>
      </c>
      <c r="R7259" t="s">
        <v>3572</v>
      </c>
      <c r="S7259" t="s">
        <v>49</v>
      </c>
      <c r="T7259" t="s">
        <v>93</v>
      </c>
      <c r="U7259" t="s">
        <v>3573</v>
      </c>
      <c r="V7259">
        <v>629.09999999999991</v>
      </c>
      <c r="W7259">
        <v>6</v>
      </c>
      <c r="X7259" s="9">
        <f>Table1[[#This Row],[Discount]]</f>
        <v>0</v>
      </c>
      <c r="Y7259">
        <v>0</v>
      </c>
      <c r="Z7259">
        <v>301.96799999999996</v>
      </c>
    </row>
    <row r="7260" spans="1:26" ht="16" x14ac:dyDescent="0.2">
      <c r="A7260">
        <v>7259</v>
      </c>
      <c r="B7260" t="s">
        <v>9380</v>
      </c>
      <c r="C7260" s="1">
        <v>41425</v>
      </c>
      <c r="D7260">
        <f>YEAR(Table1[[#This Row],[Order Date]])</f>
        <v>2013</v>
      </c>
      <c r="E7260">
        <f>MONTH(Table1[[#This Row],[Order Date]])</f>
        <v>5</v>
      </c>
      <c r="F7260" t="str">
        <f>Table1[[#This Row],[Order Year]]&amp;"-"&amp;Table1[[#This Row],[Order Month]]</f>
        <v>2013-5</v>
      </c>
      <c r="G7260" s="5">
        <f>YEAR(Table1[[#This Row],[Order Date]])*100 + MONTH(Table1[[#This Row],[Order Date]])</f>
        <v>201305</v>
      </c>
      <c r="H7260" s="1">
        <v>41430</v>
      </c>
      <c r="I7260" t="s">
        <v>53</v>
      </c>
      <c r="J7260" t="s">
        <v>6143</v>
      </c>
      <c r="K7260" t="s">
        <v>6144</v>
      </c>
      <c r="L7260" t="s">
        <v>105</v>
      </c>
      <c r="M7260" t="s">
        <v>30</v>
      </c>
      <c r="N7260" t="s">
        <v>7156</v>
      </c>
      <c r="O7260" t="s">
        <v>117</v>
      </c>
      <c r="P7260">
        <v>54880</v>
      </c>
      <c r="Q7260" t="s">
        <v>108</v>
      </c>
      <c r="R7260" t="s">
        <v>589</v>
      </c>
      <c r="S7260" t="s">
        <v>49</v>
      </c>
      <c r="T7260" t="s">
        <v>71</v>
      </c>
      <c r="U7260" t="s">
        <v>590</v>
      </c>
      <c r="V7260">
        <v>14.7</v>
      </c>
      <c r="W7260">
        <v>5</v>
      </c>
      <c r="X7260" s="9">
        <f>Table1[[#This Row],[Discount]]</f>
        <v>0</v>
      </c>
      <c r="Y7260">
        <v>0</v>
      </c>
      <c r="Z7260">
        <v>3.9690000000000003</v>
      </c>
    </row>
    <row r="7261" spans="1:26" ht="16" x14ac:dyDescent="0.2">
      <c r="A7261">
        <v>7260</v>
      </c>
      <c r="B7261" t="s">
        <v>9380</v>
      </c>
      <c r="C7261" s="1">
        <v>41425</v>
      </c>
      <c r="D7261">
        <f>YEAR(Table1[[#This Row],[Order Date]])</f>
        <v>2013</v>
      </c>
      <c r="E7261">
        <f>MONTH(Table1[[#This Row],[Order Date]])</f>
        <v>5</v>
      </c>
      <c r="F7261" t="str">
        <f>Table1[[#This Row],[Order Year]]&amp;"-"&amp;Table1[[#This Row],[Order Month]]</f>
        <v>2013-5</v>
      </c>
      <c r="G7261" s="5">
        <f>YEAR(Table1[[#This Row],[Order Date]])*100 + MONTH(Table1[[#This Row],[Order Date]])</f>
        <v>201305</v>
      </c>
      <c r="H7261" s="1">
        <v>41430</v>
      </c>
      <c r="I7261" t="s">
        <v>53</v>
      </c>
      <c r="J7261" t="s">
        <v>6143</v>
      </c>
      <c r="K7261" t="s">
        <v>6144</v>
      </c>
      <c r="L7261" t="s">
        <v>105</v>
      </c>
      <c r="M7261" t="s">
        <v>30</v>
      </c>
      <c r="N7261" t="s">
        <v>7156</v>
      </c>
      <c r="O7261" t="s">
        <v>117</v>
      </c>
      <c r="P7261">
        <v>54880</v>
      </c>
      <c r="Q7261" t="s">
        <v>108</v>
      </c>
      <c r="R7261" t="s">
        <v>3814</v>
      </c>
      <c r="S7261" t="s">
        <v>49</v>
      </c>
      <c r="T7261" t="s">
        <v>93</v>
      </c>
      <c r="U7261" t="s">
        <v>3815</v>
      </c>
      <c r="V7261">
        <v>45.36</v>
      </c>
      <c r="W7261">
        <v>7</v>
      </c>
      <c r="X7261" s="9">
        <f>Table1[[#This Row],[Discount]]</f>
        <v>0</v>
      </c>
      <c r="Y7261">
        <v>0</v>
      </c>
      <c r="Z7261">
        <v>21.772800000000004</v>
      </c>
    </row>
    <row r="7262" spans="1:26" ht="16" x14ac:dyDescent="0.2">
      <c r="A7262">
        <v>7261</v>
      </c>
      <c r="B7262" t="s">
        <v>9380</v>
      </c>
      <c r="C7262" s="1">
        <v>41425</v>
      </c>
      <c r="D7262">
        <f>YEAR(Table1[[#This Row],[Order Date]])</f>
        <v>2013</v>
      </c>
      <c r="E7262">
        <f>MONTH(Table1[[#This Row],[Order Date]])</f>
        <v>5</v>
      </c>
      <c r="F7262" t="str">
        <f>Table1[[#This Row],[Order Year]]&amp;"-"&amp;Table1[[#This Row],[Order Month]]</f>
        <v>2013-5</v>
      </c>
      <c r="G7262" s="5">
        <f>YEAR(Table1[[#This Row],[Order Date]])*100 + MONTH(Table1[[#This Row],[Order Date]])</f>
        <v>201305</v>
      </c>
      <c r="H7262" s="1">
        <v>41430</v>
      </c>
      <c r="I7262" t="s">
        <v>53</v>
      </c>
      <c r="J7262" t="s">
        <v>6143</v>
      </c>
      <c r="K7262" t="s">
        <v>6144</v>
      </c>
      <c r="L7262" t="s">
        <v>105</v>
      </c>
      <c r="M7262" t="s">
        <v>30</v>
      </c>
      <c r="N7262" t="s">
        <v>7156</v>
      </c>
      <c r="O7262" t="s">
        <v>117</v>
      </c>
      <c r="P7262">
        <v>54880</v>
      </c>
      <c r="Q7262" t="s">
        <v>108</v>
      </c>
      <c r="R7262" t="s">
        <v>4241</v>
      </c>
      <c r="S7262" t="s">
        <v>74</v>
      </c>
      <c r="T7262" t="s">
        <v>75</v>
      </c>
      <c r="U7262" t="s">
        <v>4242</v>
      </c>
      <c r="V7262">
        <v>125.99</v>
      </c>
      <c r="W7262">
        <v>1</v>
      </c>
      <c r="X7262" s="9">
        <f>Table1[[#This Row],[Discount]]</f>
        <v>0</v>
      </c>
      <c r="Y7262">
        <v>0</v>
      </c>
      <c r="Z7262">
        <v>35.277200000000008</v>
      </c>
    </row>
    <row r="7263" spans="1:26" ht="16" x14ac:dyDescent="0.2">
      <c r="A7263">
        <v>7262</v>
      </c>
      <c r="B7263" t="s">
        <v>9381</v>
      </c>
      <c r="C7263" s="1">
        <v>41801</v>
      </c>
      <c r="D7263">
        <f>YEAR(Table1[[#This Row],[Order Date]])</f>
        <v>2014</v>
      </c>
      <c r="E7263">
        <f>MONTH(Table1[[#This Row],[Order Date]])</f>
        <v>6</v>
      </c>
      <c r="F7263" t="str">
        <f>Table1[[#This Row],[Order Year]]&amp;"-"&amp;Table1[[#This Row],[Order Month]]</f>
        <v>2014-6</v>
      </c>
      <c r="G7263" s="5">
        <f>YEAR(Table1[[#This Row],[Order Date]])*100 + MONTH(Table1[[#This Row],[Order Date]])</f>
        <v>201406</v>
      </c>
      <c r="H7263" s="1">
        <v>41804</v>
      </c>
      <c r="I7263" t="s">
        <v>26</v>
      </c>
      <c r="J7263" t="s">
        <v>3661</v>
      </c>
      <c r="K7263" t="s">
        <v>3662</v>
      </c>
      <c r="L7263" t="s">
        <v>44</v>
      </c>
      <c r="M7263" t="s">
        <v>30</v>
      </c>
      <c r="N7263" t="s">
        <v>5416</v>
      </c>
      <c r="O7263" t="s">
        <v>46</v>
      </c>
      <c r="P7263">
        <v>91360</v>
      </c>
      <c r="Q7263" t="s">
        <v>47</v>
      </c>
      <c r="R7263" t="s">
        <v>7848</v>
      </c>
      <c r="S7263" t="s">
        <v>49</v>
      </c>
      <c r="T7263" t="s">
        <v>71</v>
      </c>
      <c r="U7263" t="s">
        <v>7849</v>
      </c>
      <c r="V7263">
        <v>14.700000000000001</v>
      </c>
      <c r="W7263">
        <v>7</v>
      </c>
      <c r="X7263" s="9">
        <f>Table1[[#This Row],[Discount]]</f>
        <v>0</v>
      </c>
      <c r="Y7263">
        <v>0</v>
      </c>
      <c r="Z7263">
        <v>4.1160000000000005</v>
      </c>
    </row>
    <row r="7264" spans="1:26" ht="16" x14ac:dyDescent="0.2">
      <c r="A7264">
        <v>7263</v>
      </c>
      <c r="B7264" t="s">
        <v>9382</v>
      </c>
      <c r="C7264" s="1">
        <v>41935</v>
      </c>
      <c r="D7264">
        <f>YEAR(Table1[[#This Row],[Order Date]])</f>
        <v>2014</v>
      </c>
      <c r="E7264">
        <f>MONTH(Table1[[#This Row],[Order Date]])</f>
        <v>10</v>
      </c>
      <c r="F7264" t="str">
        <f>Table1[[#This Row],[Order Year]]&amp;"-"&amp;Table1[[#This Row],[Order Month]]</f>
        <v>2014-10</v>
      </c>
      <c r="G7264" s="5">
        <f>YEAR(Table1[[#This Row],[Order Date]])*100 + MONTH(Table1[[#This Row],[Order Date]])</f>
        <v>201410</v>
      </c>
      <c r="H7264" s="1">
        <v>41941</v>
      </c>
      <c r="I7264" t="s">
        <v>53</v>
      </c>
      <c r="J7264" t="s">
        <v>4239</v>
      </c>
      <c r="K7264" t="s">
        <v>4240</v>
      </c>
      <c r="L7264" t="s">
        <v>44</v>
      </c>
      <c r="M7264" t="s">
        <v>30</v>
      </c>
      <c r="N7264" t="s">
        <v>149</v>
      </c>
      <c r="O7264" t="s">
        <v>150</v>
      </c>
      <c r="P7264">
        <v>19134</v>
      </c>
      <c r="Q7264" t="s">
        <v>151</v>
      </c>
      <c r="R7264" t="s">
        <v>251</v>
      </c>
      <c r="S7264" t="s">
        <v>74</v>
      </c>
      <c r="T7264" t="s">
        <v>75</v>
      </c>
      <c r="U7264" t="s">
        <v>252</v>
      </c>
      <c r="V7264">
        <v>32.700000000000003</v>
      </c>
      <c r="W7264">
        <v>5</v>
      </c>
      <c r="X7264" s="9">
        <f>Table1[[#This Row],[Discount]]</f>
        <v>0.4</v>
      </c>
      <c r="Y7264">
        <v>0.4</v>
      </c>
      <c r="Z7264">
        <v>-6.5399999999999991</v>
      </c>
    </row>
    <row r="7265" spans="1:26" ht="16" x14ac:dyDescent="0.2">
      <c r="A7265">
        <v>7264</v>
      </c>
      <c r="B7265" t="s">
        <v>9382</v>
      </c>
      <c r="C7265" s="1">
        <v>41935</v>
      </c>
      <c r="D7265">
        <f>YEAR(Table1[[#This Row],[Order Date]])</f>
        <v>2014</v>
      </c>
      <c r="E7265">
        <f>MONTH(Table1[[#This Row],[Order Date]])</f>
        <v>10</v>
      </c>
      <c r="F7265" t="str">
        <f>Table1[[#This Row],[Order Year]]&amp;"-"&amp;Table1[[#This Row],[Order Month]]</f>
        <v>2014-10</v>
      </c>
      <c r="G7265" s="5">
        <f>YEAR(Table1[[#This Row],[Order Date]])*100 + MONTH(Table1[[#This Row],[Order Date]])</f>
        <v>201410</v>
      </c>
      <c r="H7265" s="1">
        <v>41941</v>
      </c>
      <c r="I7265" t="s">
        <v>53</v>
      </c>
      <c r="J7265" t="s">
        <v>4239</v>
      </c>
      <c r="K7265" t="s">
        <v>4240</v>
      </c>
      <c r="L7265" t="s">
        <v>44</v>
      </c>
      <c r="M7265" t="s">
        <v>30</v>
      </c>
      <c r="N7265" t="s">
        <v>149</v>
      </c>
      <c r="O7265" t="s">
        <v>150</v>
      </c>
      <c r="P7265">
        <v>19134</v>
      </c>
      <c r="Q7265" t="s">
        <v>151</v>
      </c>
      <c r="R7265" t="s">
        <v>7428</v>
      </c>
      <c r="S7265" t="s">
        <v>49</v>
      </c>
      <c r="T7265" t="s">
        <v>176</v>
      </c>
      <c r="U7265" t="s">
        <v>7429</v>
      </c>
      <c r="V7265">
        <v>31.680000000000003</v>
      </c>
      <c r="W7265">
        <v>4</v>
      </c>
      <c r="X7265" s="9">
        <f>Table1[[#This Row],[Discount]]</f>
        <v>0.2</v>
      </c>
      <c r="Y7265">
        <v>0.2</v>
      </c>
      <c r="Z7265">
        <v>11.087999999999997</v>
      </c>
    </row>
    <row r="7266" spans="1:26" ht="16" x14ac:dyDescent="0.2">
      <c r="A7266">
        <v>7265</v>
      </c>
      <c r="B7266" t="s">
        <v>9383</v>
      </c>
      <c r="C7266" s="1">
        <v>41804</v>
      </c>
      <c r="D7266">
        <f>YEAR(Table1[[#This Row],[Order Date]])</f>
        <v>2014</v>
      </c>
      <c r="E7266">
        <f>MONTH(Table1[[#This Row],[Order Date]])</f>
        <v>6</v>
      </c>
      <c r="F7266" t="str">
        <f>Table1[[#This Row],[Order Year]]&amp;"-"&amp;Table1[[#This Row],[Order Month]]</f>
        <v>2014-6</v>
      </c>
      <c r="G7266" s="5">
        <f>YEAR(Table1[[#This Row],[Order Date]])*100 + MONTH(Table1[[#This Row],[Order Date]])</f>
        <v>201406</v>
      </c>
      <c r="H7266" s="1">
        <v>41808</v>
      </c>
      <c r="I7266" t="s">
        <v>53</v>
      </c>
      <c r="J7266" t="s">
        <v>390</v>
      </c>
      <c r="K7266" t="s">
        <v>391</v>
      </c>
      <c r="L7266" t="s">
        <v>29</v>
      </c>
      <c r="M7266" t="s">
        <v>30</v>
      </c>
      <c r="N7266" t="s">
        <v>321</v>
      </c>
      <c r="O7266" t="s">
        <v>322</v>
      </c>
      <c r="P7266">
        <v>22153</v>
      </c>
      <c r="Q7266" t="s">
        <v>33</v>
      </c>
      <c r="R7266" t="s">
        <v>6392</v>
      </c>
      <c r="S7266" t="s">
        <v>49</v>
      </c>
      <c r="T7266" t="s">
        <v>71</v>
      </c>
      <c r="U7266" t="s">
        <v>6393</v>
      </c>
      <c r="V7266">
        <v>181.86</v>
      </c>
      <c r="W7266">
        <v>7</v>
      </c>
      <c r="X7266" s="9">
        <f>Table1[[#This Row],[Discount]]</f>
        <v>0</v>
      </c>
      <c r="Y7266">
        <v>0</v>
      </c>
      <c r="Z7266">
        <v>50.9208</v>
      </c>
    </row>
    <row r="7267" spans="1:26" ht="16" x14ac:dyDescent="0.2">
      <c r="A7267">
        <v>7266</v>
      </c>
      <c r="B7267" t="s">
        <v>9384</v>
      </c>
      <c r="C7267" s="1">
        <v>40870</v>
      </c>
      <c r="D7267">
        <f>YEAR(Table1[[#This Row],[Order Date]])</f>
        <v>2011</v>
      </c>
      <c r="E7267">
        <f>MONTH(Table1[[#This Row],[Order Date]])</f>
        <v>11</v>
      </c>
      <c r="F7267" t="str">
        <f>Table1[[#This Row],[Order Year]]&amp;"-"&amp;Table1[[#This Row],[Order Month]]</f>
        <v>2011-11</v>
      </c>
      <c r="G7267" s="5">
        <f>YEAR(Table1[[#This Row],[Order Date]])*100 + MONTH(Table1[[#This Row],[Order Date]])</f>
        <v>201111</v>
      </c>
      <c r="H7267" s="1">
        <v>40873</v>
      </c>
      <c r="I7267" t="s">
        <v>26</v>
      </c>
      <c r="J7267" t="s">
        <v>3859</v>
      </c>
      <c r="K7267" t="s">
        <v>3860</v>
      </c>
      <c r="L7267" t="s">
        <v>44</v>
      </c>
      <c r="M7267" t="s">
        <v>30</v>
      </c>
      <c r="N7267" t="s">
        <v>187</v>
      </c>
      <c r="O7267" t="s">
        <v>107</v>
      </c>
      <c r="P7267">
        <v>77095</v>
      </c>
      <c r="Q7267" t="s">
        <v>108</v>
      </c>
      <c r="R7267" t="s">
        <v>3548</v>
      </c>
      <c r="S7267" t="s">
        <v>35</v>
      </c>
      <c r="T7267" t="s">
        <v>39</v>
      </c>
      <c r="U7267" t="s">
        <v>3549</v>
      </c>
      <c r="V7267">
        <v>155.37199999999999</v>
      </c>
      <c r="W7267">
        <v>2</v>
      </c>
      <c r="X7267" s="9">
        <f>Table1[[#This Row],[Discount]]</f>
        <v>0.3</v>
      </c>
      <c r="Y7267">
        <v>0.3</v>
      </c>
      <c r="Z7267">
        <v>-35.513599999999997</v>
      </c>
    </row>
    <row r="7268" spans="1:26" ht="16" x14ac:dyDescent="0.2">
      <c r="A7268">
        <v>7267</v>
      </c>
      <c r="B7268" t="s">
        <v>9385</v>
      </c>
      <c r="C7268" s="1">
        <v>41868</v>
      </c>
      <c r="D7268">
        <f>YEAR(Table1[[#This Row],[Order Date]])</f>
        <v>2014</v>
      </c>
      <c r="E7268">
        <f>MONTH(Table1[[#This Row],[Order Date]])</f>
        <v>8</v>
      </c>
      <c r="F7268" t="str">
        <f>Table1[[#This Row],[Order Year]]&amp;"-"&amp;Table1[[#This Row],[Order Month]]</f>
        <v>2014-8</v>
      </c>
      <c r="G7268" s="5">
        <f>YEAR(Table1[[#This Row],[Order Date]])*100 + MONTH(Table1[[#This Row],[Order Date]])</f>
        <v>201408</v>
      </c>
      <c r="H7268" s="1">
        <v>41868</v>
      </c>
      <c r="I7268" t="s">
        <v>1293</v>
      </c>
      <c r="J7268" t="s">
        <v>6464</v>
      </c>
      <c r="K7268" t="s">
        <v>6465</v>
      </c>
      <c r="L7268" t="s">
        <v>29</v>
      </c>
      <c r="M7268" t="s">
        <v>30</v>
      </c>
      <c r="N7268" t="s">
        <v>385</v>
      </c>
      <c r="O7268" t="s">
        <v>338</v>
      </c>
      <c r="P7268">
        <v>38401</v>
      </c>
      <c r="Q7268" t="s">
        <v>33</v>
      </c>
      <c r="R7268" t="s">
        <v>2050</v>
      </c>
      <c r="S7268" t="s">
        <v>49</v>
      </c>
      <c r="T7268" t="s">
        <v>78</v>
      </c>
      <c r="U7268" t="s">
        <v>2051</v>
      </c>
      <c r="V7268">
        <v>13.428000000000003</v>
      </c>
      <c r="W7268">
        <v>3</v>
      </c>
      <c r="X7268" s="9">
        <f>Table1[[#This Row],[Discount]]</f>
        <v>0.7</v>
      </c>
      <c r="Y7268">
        <v>0.7</v>
      </c>
      <c r="Z7268">
        <v>-11.190000000000001</v>
      </c>
    </row>
    <row r="7269" spans="1:26" ht="16" x14ac:dyDescent="0.2">
      <c r="A7269">
        <v>7268</v>
      </c>
      <c r="B7269" t="s">
        <v>9385</v>
      </c>
      <c r="C7269" s="1">
        <v>41868</v>
      </c>
      <c r="D7269">
        <f>YEAR(Table1[[#This Row],[Order Date]])</f>
        <v>2014</v>
      </c>
      <c r="E7269">
        <f>MONTH(Table1[[#This Row],[Order Date]])</f>
        <v>8</v>
      </c>
      <c r="F7269" t="str">
        <f>Table1[[#This Row],[Order Year]]&amp;"-"&amp;Table1[[#This Row],[Order Month]]</f>
        <v>2014-8</v>
      </c>
      <c r="G7269" s="5">
        <f>YEAR(Table1[[#This Row],[Order Date]])*100 + MONTH(Table1[[#This Row],[Order Date]])</f>
        <v>201408</v>
      </c>
      <c r="H7269" s="1">
        <v>41868</v>
      </c>
      <c r="I7269" t="s">
        <v>1293</v>
      </c>
      <c r="J7269" t="s">
        <v>6464</v>
      </c>
      <c r="K7269" t="s">
        <v>6465</v>
      </c>
      <c r="L7269" t="s">
        <v>29</v>
      </c>
      <c r="M7269" t="s">
        <v>30</v>
      </c>
      <c r="N7269" t="s">
        <v>385</v>
      </c>
      <c r="O7269" t="s">
        <v>338</v>
      </c>
      <c r="P7269">
        <v>38401</v>
      </c>
      <c r="Q7269" t="s">
        <v>33</v>
      </c>
      <c r="R7269" t="s">
        <v>4017</v>
      </c>
      <c r="S7269" t="s">
        <v>49</v>
      </c>
      <c r="T7269" t="s">
        <v>62</v>
      </c>
      <c r="U7269" t="s">
        <v>4018</v>
      </c>
      <c r="V7269">
        <v>67.13600000000001</v>
      </c>
      <c r="W7269">
        <v>4</v>
      </c>
      <c r="X7269" s="9">
        <f>Table1[[#This Row],[Discount]]</f>
        <v>0.2</v>
      </c>
      <c r="Y7269">
        <v>0.2</v>
      </c>
      <c r="Z7269">
        <v>-0.83920000000000172</v>
      </c>
    </row>
    <row r="7270" spans="1:26" ht="16" x14ac:dyDescent="0.2">
      <c r="A7270">
        <v>7269</v>
      </c>
      <c r="B7270" t="s">
        <v>9386</v>
      </c>
      <c r="C7270" s="1">
        <v>41288</v>
      </c>
      <c r="D7270">
        <f>YEAR(Table1[[#This Row],[Order Date]])</f>
        <v>2013</v>
      </c>
      <c r="E7270">
        <f>MONTH(Table1[[#This Row],[Order Date]])</f>
        <v>1</v>
      </c>
      <c r="F7270" t="str">
        <f>Table1[[#This Row],[Order Year]]&amp;"-"&amp;Table1[[#This Row],[Order Month]]</f>
        <v>2013-1</v>
      </c>
      <c r="G7270" s="5">
        <f>YEAR(Table1[[#This Row],[Order Date]])*100 + MONTH(Table1[[#This Row],[Order Date]])</f>
        <v>201301</v>
      </c>
      <c r="H7270" s="1">
        <v>41294</v>
      </c>
      <c r="I7270" t="s">
        <v>53</v>
      </c>
      <c r="J7270" t="s">
        <v>1411</v>
      </c>
      <c r="K7270" t="s">
        <v>1412</v>
      </c>
      <c r="L7270" t="s">
        <v>29</v>
      </c>
      <c r="M7270" t="s">
        <v>30</v>
      </c>
      <c r="N7270" t="s">
        <v>90</v>
      </c>
      <c r="O7270" t="s">
        <v>91</v>
      </c>
      <c r="P7270">
        <v>28027</v>
      </c>
      <c r="Q7270" t="s">
        <v>33</v>
      </c>
      <c r="R7270" t="s">
        <v>6804</v>
      </c>
      <c r="S7270" t="s">
        <v>49</v>
      </c>
      <c r="T7270" t="s">
        <v>93</v>
      </c>
      <c r="U7270" t="s">
        <v>6805</v>
      </c>
      <c r="V7270">
        <v>89.567999999999998</v>
      </c>
      <c r="W7270">
        <v>2</v>
      </c>
      <c r="X7270" s="9">
        <f>Table1[[#This Row],[Discount]]</f>
        <v>0.2</v>
      </c>
      <c r="Y7270">
        <v>0.2</v>
      </c>
      <c r="Z7270">
        <v>32.468400000000003</v>
      </c>
    </row>
    <row r="7271" spans="1:26" ht="16" x14ac:dyDescent="0.2">
      <c r="A7271">
        <v>7270</v>
      </c>
      <c r="B7271" t="s">
        <v>9386</v>
      </c>
      <c r="C7271" s="1">
        <v>41288</v>
      </c>
      <c r="D7271">
        <f>YEAR(Table1[[#This Row],[Order Date]])</f>
        <v>2013</v>
      </c>
      <c r="E7271">
        <f>MONTH(Table1[[#This Row],[Order Date]])</f>
        <v>1</v>
      </c>
      <c r="F7271" t="str">
        <f>Table1[[#This Row],[Order Year]]&amp;"-"&amp;Table1[[#This Row],[Order Month]]</f>
        <v>2013-1</v>
      </c>
      <c r="G7271" s="5">
        <f>YEAR(Table1[[#This Row],[Order Date]])*100 + MONTH(Table1[[#This Row],[Order Date]])</f>
        <v>201301</v>
      </c>
      <c r="H7271" s="1">
        <v>41294</v>
      </c>
      <c r="I7271" t="s">
        <v>53</v>
      </c>
      <c r="J7271" t="s">
        <v>1411</v>
      </c>
      <c r="K7271" t="s">
        <v>1412</v>
      </c>
      <c r="L7271" t="s">
        <v>29</v>
      </c>
      <c r="M7271" t="s">
        <v>30</v>
      </c>
      <c r="N7271" t="s">
        <v>90</v>
      </c>
      <c r="O7271" t="s">
        <v>91</v>
      </c>
      <c r="P7271">
        <v>28027</v>
      </c>
      <c r="Q7271" t="s">
        <v>33</v>
      </c>
      <c r="R7271" t="s">
        <v>9387</v>
      </c>
      <c r="S7271" t="s">
        <v>35</v>
      </c>
      <c r="T7271" t="s">
        <v>68</v>
      </c>
      <c r="U7271" t="s">
        <v>9388</v>
      </c>
      <c r="V7271">
        <v>315.77600000000007</v>
      </c>
      <c r="W7271">
        <v>8</v>
      </c>
      <c r="X7271" s="9">
        <f>Table1[[#This Row],[Discount]]</f>
        <v>0.2</v>
      </c>
      <c r="Y7271">
        <v>0.2</v>
      </c>
      <c r="Z7271">
        <v>31.577600000000018</v>
      </c>
    </row>
    <row r="7272" spans="1:26" ht="16" x14ac:dyDescent="0.2">
      <c r="A7272">
        <v>7271</v>
      </c>
      <c r="B7272" t="s">
        <v>9389</v>
      </c>
      <c r="C7272" s="1">
        <v>41534</v>
      </c>
      <c r="D7272">
        <f>YEAR(Table1[[#This Row],[Order Date]])</f>
        <v>2013</v>
      </c>
      <c r="E7272">
        <f>MONTH(Table1[[#This Row],[Order Date]])</f>
        <v>9</v>
      </c>
      <c r="F7272" t="str">
        <f>Table1[[#This Row],[Order Year]]&amp;"-"&amp;Table1[[#This Row],[Order Month]]</f>
        <v>2013-9</v>
      </c>
      <c r="G7272" s="5">
        <f>YEAR(Table1[[#This Row],[Order Date]])*100 + MONTH(Table1[[#This Row],[Order Date]])</f>
        <v>201309</v>
      </c>
      <c r="H7272" s="1">
        <v>41540</v>
      </c>
      <c r="I7272" t="s">
        <v>53</v>
      </c>
      <c r="J7272" t="s">
        <v>3942</v>
      </c>
      <c r="K7272" t="s">
        <v>3943</v>
      </c>
      <c r="L7272" t="s">
        <v>44</v>
      </c>
      <c r="M7272" t="s">
        <v>30</v>
      </c>
      <c r="N7272" t="s">
        <v>633</v>
      </c>
      <c r="O7272" t="s">
        <v>46</v>
      </c>
      <c r="P7272">
        <v>95123</v>
      </c>
      <c r="Q7272" t="s">
        <v>47</v>
      </c>
      <c r="R7272" t="s">
        <v>4651</v>
      </c>
      <c r="S7272" t="s">
        <v>35</v>
      </c>
      <c r="T7272" t="s">
        <v>36</v>
      </c>
      <c r="U7272" t="s">
        <v>4652</v>
      </c>
      <c r="V7272">
        <v>273.666</v>
      </c>
      <c r="W7272">
        <v>2</v>
      </c>
      <c r="X7272" s="9">
        <f>Table1[[#This Row],[Discount]]</f>
        <v>0.15</v>
      </c>
      <c r="Y7272">
        <v>0.15</v>
      </c>
      <c r="Z7272">
        <v>-12.878400000000013</v>
      </c>
    </row>
    <row r="7273" spans="1:26" ht="16" x14ac:dyDescent="0.2">
      <c r="A7273">
        <v>7272</v>
      </c>
      <c r="B7273" t="s">
        <v>9389</v>
      </c>
      <c r="C7273" s="1">
        <v>41534</v>
      </c>
      <c r="D7273">
        <f>YEAR(Table1[[#This Row],[Order Date]])</f>
        <v>2013</v>
      </c>
      <c r="E7273">
        <f>MONTH(Table1[[#This Row],[Order Date]])</f>
        <v>9</v>
      </c>
      <c r="F7273" t="str">
        <f>Table1[[#This Row],[Order Year]]&amp;"-"&amp;Table1[[#This Row],[Order Month]]</f>
        <v>2013-9</v>
      </c>
      <c r="G7273" s="5">
        <f>YEAR(Table1[[#This Row],[Order Date]])*100 + MONTH(Table1[[#This Row],[Order Date]])</f>
        <v>201309</v>
      </c>
      <c r="H7273" s="1">
        <v>41540</v>
      </c>
      <c r="I7273" t="s">
        <v>53</v>
      </c>
      <c r="J7273" t="s">
        <v>3942</v>
      </c>
      <c r="K7273" t="s">
        <v>3943</v>
      </c>
      <c r="L7273" t="s">
        <v>44</v>
      </c>
      <c r="M7273" t="s">
        <v>30</v>
      </c>
      <c r="N7273" t="s">
        <v>633</v>
      </c>
      <c r="O7273" t="s">
        <v>46</v>
      </c>
      <c r="P7273">
        <v>95123</v>
      </c>
      <c r="Q7273" t="s">
        <v>47</v>
      </c>
      <c r="R7273" t="s">
        <v>5299</v>
      </c>
      <c r="S7273" t="s">
        <v>49</v>
      </c>
      <c r="T7273" t="s">
        <v>81</v>
      </c>
      <c r="U7273" t="s">
        <v>5300</v>
      </c>
      <c r="V7273">
        <v>17.48</v>
      </c>
      <c r="W7273">
        <v>4</v>
      </c>
      <c r="X7273" s="9">
        <f>Table1[[#This Row],[Discount]]</f>
        <v>0</v>
      </c>
      <c r="Y7273">
        <v>0</v>
      </c>
      <c r="Z7273">
        <v>4.5448000000000004</v>
      </c>
    </row>
    <row r="7274" spans="1:26" ht="16" x14ac:dyDescent="0.2">
      <c r="A7274">
        <v>7273</v>
      </c>
      <c r="B7274" t="s">
        <v>9390</v>
      </c>
      <c r="C7274" s="1">
        <v>41558</v>
      </c>
      <c r="D7274">
        <f>YEAR(Table1[[#This Row],[Order Date]])</f>
        <v>2013</v>
      </c>
      <c r="E7274">
        <f>MONTH(Table1[[#This Row],[Order Date]])</f>
        <v>10</v>
      </c>
      <c r="F7274" t="str">
        <f>Table1[[#This Row],[Order Year]]&amp;"-"&amp;Table1[[#This Row],[Order Month]]</f>
        <v>2013-10</v>
      </c>
      <c r="G7274" s="5">
        <f>YEAR(Table1[[#This Row],[Order Date]])*100 + MONTH(Table1[[#This Row],[Order Date]])</f>
        <v>201310</v>
      </c>
      <c r="H7274" s="1">
        <v>41562</v>
      </c>
      <c r="I7274" t="s">
        <v>53</v>
      </c>
      <c r="J7274" t="s">
        <v>3600</v>
      </c>
      <c r="K7274" t="s">
        <v>3601</v>
      </c>
      <c r="L7274" t="s">
        <v>44</v>
      </c>
      <c r="M7274" t="s">
        <v>30</v>
      </c>
      <c r="N7274" t="s">
        <v>4491</v>
      </c>
      <c r="O7274" t="s">
        <v>91</v>
      </c>
      <c r="P7274">
        <v>27405</v>
      </c>
      <c r="Q7274" t="s">
        <v>33</v>
      </c>
      <c r="R7274" t="s">
        <v>1962</v>
      </c>
      <c r="S7274" t="s">
        <v>49</v>
      </c>
      <c r="T7274" t="s">
        <v>581</v>
      </c>
      <c r="U7274" t="s">
        <v>1963</v>
      </c>
      <c r="V7274">
        <v>20.608000000000004</v>
      </c>
      <c r="W7274">
        <v>2</v>
      </c>
      <c r="X7274" s="9">
        <f>Table1[[#This Row],[Discount]]</f>
        <v>0.2</v>
      </c>
      <c r="Y7274">
        <v>0.2</v>
      </c>
      <c r="Z7274">
        <v>-4.3792000000000009</v>
      </c>
    </row>
    <row r="7275" spans="1:26" ht="16" x14ac:dyDescent="0.2">
      <c r="A7275">
        <v>7274</v>
      </c>
      <c r="B7275" t="s">
        <v>9390</v>
      </c>
      <c r="C7275" s="1">
        <v>41558</v>
      </c>
      <c r="D7275">
        <f>YEAR(Table1[[#This Row],[Order Date]])</f>
        <v>2013</v>
      </c>
      <c r="E7275">
        <f>MONTH(Table1[[#This Row],[Order Date]])</f>
        <v>10</v>
      </c>
      <c r="F7275" t="str">
        <f>Table1[[#This Row],[Order Year]]&amp;"-"&amp;Table1[[#This Row],[Order Month]]</f>
        <v>2013-10</v>
      </c>
      <c r="G7275" s="5">
        <f>YEAR(Table1[[#This Row],[Order Date]])*100 + MONTH(Table1[[#This Row],[Order Date]])</f>
        <v>201310</v>
      </c>
      <c r="H7275" s="1">
        <v>41562</v>
      </c>
      <c r="I7275" t="s">
        <v>53</v>
      </c>
      <c r="J7275" t="s">
        <v>3600</v>
      </c>
      <c r="K7275" t="s">
        <v>3601</v>
      </c>
      <c r="L7275" t="s">
        <v>44</v>
      </c>
      <c r="M7275" t="s">
        <v>30</v>
      </c>
      <c r="N7275" t="s">
        <v>4491</v>
      </c>
      <c r="O7275" t="s">
        <v>91</v>
      </c>
      <c r="P7275">
        <v>27405</v>
      </c>
      <c r="Q7275" t="s">
        <v>33</v>
      </c>
      <c r="R7275" t="s">
        <v>1025</v>
      </c>
      <c r="S7275" t="s">
        <v>49</v>
      </c>
      <c r="T7275" t="s">
        <v>78</v>
      </c>
      <c r="U7275" t="s">
        <v>1026</v>
      </c>
      <c r="V7275">
        <v>4.0950000000000006</v>
      </c>
      <c r="W7275">
        <v>3</v>
      </c>
      <c r="X7275" s="9">
        <f>Table1[[#This Row],[Discount]]</f>
        <v>0.7</v>
      </c>
      <c r="Y7275">
        <v>0.7</v>
      </c>
      <c r="Z7275">
        <v>-2.7300000000000004</v>
      </c>
    </row>
    <row r="7276" spans="1:26" ht="16" x14ac:dyDescent="0.2">
      <c r="A7276">
        <v>7275</v>
      </c>
      <c r="B7276" t="s">
        <v>9391</v>
      </c>
      <c r="C7276" s="1">
        <v>41226</v>
      </c>
      <c r="D7276">
        <f>YEAR(Table1[[#This Row],[Order Date]])</f>
        <v>2012</v>
      </c>
      <c r="E7276">
        <f>MONTH(Table1[[#This Row],[Order Date]])</f>
        <v>11</v>
      </c>
      <c r="F7276" t="str">
        <f>Table1[[#This Row],[Order Year]]&amp;"-"&amp;Table1[[#This Row],[Order Month]]</f>
        <v>2012-11</v>
      </c>
      <c r="G7276" s="5">
        <f>YEAR(Table1[[#This Row],[Order Date]])*100 + MONTH(Table1[[#This Row],[Order Date]])</f>
        <v>201211</v>
      </c>
      <c r="H7276" s="1">
        <v>41230</v>
      </c>
      <c r="I7276" t="s">
        <v>53</v>
      </c>
      <c r="J7276" t="s">
        <v>5154</v>
      </c>
      <c r="K7276" t="s">
        <v>5155</v>
      </c>
      <c r="L7276" t="s">
        <v>105</v>
      </c>
      <c r="M7276" t="s">
        <v>30</v>
      </c>
      <c r="N7276" t="s">
        <v>8034</v>
      </c>
      <c r="O7276" t="s">
        <v>1765</v>
      </c>
      <c r="P7276">
        <v>59601</v>
      </c>
      <c r="Q7276" t="s">
        <v>47</v>
      </c>
      <c r="R7276" t="s">
        <v>6351</v>
      </c>
      <c r="S7276" t="s">
        <v>74</v>
      </c>
      <c r="T7276" t="s">
        <v>75</v>
      </c>
      <c r="U7276" t="s">
        <v>6352</v>
      </c>
      <c r="V7276">
        <v>339.96000000000004</v>
      </c>
      <c r="W7276">
        <v>5</v>
      </c>
      <c r="X7276" s="9">
        <f>Table1[[#This Row],[Discount]]</f>
        <v>0.2</v>
      </c>
      <c r="Y7276">
        <v>0.2</v>
      </c>
      <c r="Z7276">
        <v>42.494999999999948</v>
      </c>
    </row>
    <row r="7277" spans="1:26" ht="16" x14ac:dyDescent="0.2">
      <c r="A7277">
        <v>7276</v>
      </c>
      <c r="B7277" t="s">
        <v>9391</v>
      </c>
      <c r="C7277" s="1">
        <v>41226</v>
      </c>
      <c r="D7277">
        <f>YEAR(Table1[[#This Row],[Order Date]])</f>
        <v>2012</v>
      </c>
      <c r="E7277">
        <f>MONTH(Table1[[#This Row],[Order Date]])</f>
        <v>11</v>
      </c>
      <c r="F7277" t="str">
        <f>Table1[[#This Row],[Order Year]]&amp;"-"&amp;Table1[[#This Row],[Order Month]]</f>
        <v>2012-11</v>
      </c>
      <c r="G7277" s="5">
        <f>YEAR(Table1[[#This Row],[Order Date]])*100 + MONTH(Table1[[#This Row],[Order Date]])</f>
        <v>201211</v>
      </c>
      <c r="H7277" s="1">
        <v>41230</v>
      </c>
      <c r="I7277" t="s">
        <v>53</v>
      </c>
      <c r="J7277" t="s">
        <v>5154</v>
      </c>
      <c r="K7277" t="s">
        <v>5155</v>
      </c>
      <c r="L7277" t="s">
        <v>105</v>
      </c>
      <c r="M7277" t="s">
        <v>30</v>
      </c>
      <c r="N7277" t="s">
        <v>8034</v>
      </c>
      <c r="O7277" t="s">
        <v>1765</v>
      </c>
      <c r="P7277">
        <v>59601</v>
      </c>
      <c r="Q7277" t="s">
        <v>47</v>
      </c>
      <c r="R7277" t="s">
        <v>2525</v>
      </c>
      <c r="S7277" t="s">
        <v>35</v>
      </c>
      <c r="T7277" t="s">
        <v>68</v>
      </c>
      <c r="U7277" t="s">
        <v>2526</v>
      </c>
      <c r="V7277">
        <v>63.980000000000004</v>
      </c>
      <c r="W7277">
        <v>7</v>
      </c>
      <c r="X7277" s="9">
        <f>Table1[[#This Row],[Discount]]</f>
        <v>0</v>
      </c>
      <c r="Y7277">
        <v>0</v>
      </c>
      <c r="Z7277">
        <v>21.7532</v>
      </c>
    </row>
    <row r="7278" spans="1:26" ht="16" x14ac:dyDescent="0.2">
      <c r="A7278">
        <v>7277</v>
      </c>
      <c r="B7278" t="s">
        <v>9392</v>
      </c>
      <c r="C7278" s="1">
        <v>40849</v>
      </c>
      <c r="D7278">
        <f>YEAR(Table1[[#This Row],[Order Date]])</f>
        <v>2011</v>
      </c>
      <c r="E7278">
        <f>MONTH(Table1[[#This Row],[Order Date]])</f>
        <v>11</v>
      </c>
      <c r="F7278" t="str">
        <f>Table1[[#This Row],[Order Year]]&amp;"-"&amp;Table1[[#This Row],[Order Month]]</f>
        <v>2011-11</v>
      </c>
      <c r="G7278" s="5">
        <f>YEAR(Table1[[#This Row],[Order Date]])*100 + MONTH(Table1[[#This Row],[Order Date]])</f>
        <v>201111</v>
      </c>
      <c r="H7278" s="1">
        <v>40853</v>
      </c>
      <c r="I7278" t="s">
        <v>53</v>
      </c>
      <c r="J7278" t="s">
        <v>3790</v>
      </c>
      <c r="K7278" t="s">
        <v>3791</v>
      </c>
      <c r="L7278" t="s">
        <v>105</v>
      </c>
      <c r="M7278" t="s">
        <v>30</v>
      </c>
      <c r="N7278" t="s">
        <v>56</v>
      </c>
      <c r="O7278" t="s">
        <v>57</v>
      </c>
      <c r="P7278">
        <v>33311</v>
      </c>
      <c r="Q7278" t="s">
        <v>33</v>
      </c>
      <c r="R7278" t="s">
        <v>5478</v>
      </c>
      <c r="S7278" t="s">
        <v>74</v>
      </c>
      <c r="T7278" t="s">
        <v>164</v>
      </c>
      <c r="U7278" t="s">
        <v>5479</v>
      </c>
      <c r="V7278">
        <v>799.92000000000007</v>
      </c>
      <c r="W7278">
        <v>10</v>
      </c>
      <c r="X7278" s="9">
        <f>Table1[[#This Row],[Discount]]</f>
        <v>0.2</v>
      </c>
      <c r="Y7278">
        <v>0.2</v>
      </c>
      <c r="Z7278">
        <v>239.976</v>
      </c>
    </row>
    <row r="7279" spans="1:26" ht="16" x14ac:dyDescent="0.2">
      <c r="A7279">
        <v>7278</v>
      </c>
      <c r="B7279" t="s">
        <v>9393</v>
      </c>
      <c r="C7279" s="1">
        <v>41475</v>
      </c>
      <c r="D7279">
        <f>YEAR(Table1[[#This Row],[Order Date]])</f>
        <v>2013</v>
      </c>
      <c r="E7279">
        <f>MONTH(Table1[[#This Row],[Order Date]])</f>
        <v>7</v>
      </c>
      <c r="F7279" t="str">
        <f>Table1[[#This Row],[Order Year]]&amp;"-"&amp;Table1[[#This Row],[Order Month]]</f>
        <v>2013-7</v>
      </c>
      <c r="G7279" s="5">
        <f>YEAR(Table1[[#This Row],[Order Date]])*100 + MONTH(Table1[[#This Row],[Order Date]])</f>
        <v>201307</v>
      </c>
      <c r="H7279" s="1">
        <v>41477</v>
      </c>
      <c r="I7279" t="s">
        <v>191</v>
      </c>
      <c r="J7279" t="s">
        <v>3609</v>
      </c>
      <c r="K7279" t="s">
        <v>3610</v>
      </c>
      <c r="L7279" t="s">
        <v>105</v>
      </c>
      <c r="M7279" t="s">
        <v>30</v>
      </c>
      <c r="N7279" t="s">
        <v>130</v>
      </c>
      <c r="O7279" t="s">
        <v>46</v>
      </c>
      <c r="P7279">
        <v>94110</v>
      </c>
      <c r="Q7279" t="s">
        <v>47</v>
      </c>
      <c r="R7279" t="s">
        <v>9186</v>
      </c>
      <c r="S7279" t="s">
        <v>74</v>
      </c>
      <c r="T7279" t="s">
        <v>75</v>
      </c>
      <c r="U7279" t="s">
        <v>9187</v>
      </c>
      <c r="V7279">
        <v>35.984000000000002</v>
      </c>
      <c r="W7279">
        <v>2</v>
      </c>
      <c r="X7279" s="9">
        <f>Table1[[#This Row],[Discount]]</f>
        <v>0.2</v>
      </c>
      <c r="Y7279">
        <v>0.2</v>
      </c>
      <c r="Z7279">
        <v>4.4979999999999958</v>
      </c>
    </row>
    <row r="7280" spans="1:26" ht="16" x14ac:dyDescent="0.2">
      <c r="A7280">
        <v>7279</v>
      </c>
      <c r="B7280" t="s">
        <v>9393</v>
      </c>
      <c r="C7280" s="1">
        <v>41475</v>
      </c>
      <c r="D7280">
        <f>YEAR(Table1[[#This Row],[Order Date]])</f>
        <v>2013</v>
      </c>
      <c r="E7280">
        <f>MONTH(Table1[[#This Row],[Order Date]])</f>
        <v>7</v>
      </c>
      <c r="F7280" t="str">
        <f>Table1[[#This Row],[Order Year]]&amp;"-"&amp;Table1[[#This Row],[Order Month]]</f>
        <v>2013-7</v>
      </c>
      <c r="G7280" s="5">
        <f>YEAR(Table1[[#This Row],[Order Date]])*100 + MONTH(Table1[[#This Row],[Order Date]])</f>
        <v>201307</v>
      </c>
      <c r="H7280" s="1">
        <v>41477</v>
      </c>
      <c r="I7280" t="s">
        <v>191</v>
      </c>
      <c r="J7280" t="s">
        <v>3609</v>
      </c>
      <c r="K7280" t="s">
        <v>3610</v>
      </c>
      <c r="L7280" t="s">
        <v>105</v>
      </c>
      <c r="M7280" t="s">
        <v>30</v>
      </c>
      <c r="N7280" t="s">
        <v>130</v>
      </c>
      <c r="O7280" t="s">
        <v>46</v>
      </c>
      <c r="P7280">
        <v>94110</v>
      </c>
      <c r="Q7280" t="s">
        <v>47</v>
      </c>
      <c r="R7280" t="s">
        <v>5330</v>
      </c>
      <c r="S7280" t="s">
        <v>74</v>
      </c>
      <c r="T7280" t="s">
        <v>164</v>
      </c>
      <c r="U7280" t="s">
        <v>5331</v>
      </c>
      <c r="V7280">
        <v>389.97</v>
      </c>
      <c r="W7280">
        <v>3</v>
      </c>
      <c r="X7280" s="9">
        <f>Table1[[#This Row],[Discount]]</f>
        <v>0</v>
      </c>
      <c r="Y7280">
        <v>0</v>
      </c>
      <c r="Z7280">
        <v>132.58980000000003</v>
      </c>
    </row>
    <row r="7281" spans="1:26" ht="16" x14ac:dyDescent="0.2">
      <c r="A7281">
        <v>7280</v>
      </c>
      <c r="B7281" t="s">
        <v>9394</v>
      </c>
      <c r="C7281" s="1">
        <v>41409</v>
      </c>
      <c r="D7281">
        <f>YEAR(Table1[[#This Row],[Order Date]])</f>
        <v>2013</v>
      </c>
      <c r="E7281">
        <f>MONTH(Table1[[#This Row],[Order Date]])</f>
        <v>5</v>
      </c>
      <c r="F7281" t="str">
        <f>Table1[[#This Row],[Order Year]]&amp;"-"&amp;Table1[[#This Row],[Order Month]]</f>
        <v>2013-5</v>
      </c>
      <c r="G7281" s="5">
        <f>YEAR(Table1[[#This Row],[Order Date]])*100 + MONTH(Table1[[#This Row],[Order Date]])</f>
        <v>201305</v>
      </c>
      <c r="H7281" s="1">
        <v>41409</v>
      </c>
      <c r="I7281" t="s">
        <v>1293</v>
      </c>
      <c r="J7281" t="s">
        <v>2174</v>
      </c>
      <c r="K7281" t="s">
        <v>2175</v>
      </c>
      <c r="L7281" t="s">
        <v>44</v>
      </c>
      <c r="M7281" t="s">
        <v>30</v>
      </c>
      <c r="N7281" t="s">
        <v>7804</v>
      </c>
      <c r="O7281" t="s">
        <v>313</v>
      </c>
      <c r="P7281">
        <v>85364</v>
      </c>
      <c r="Q7281" t="s">
        <v>47</v>
      </c>
      <c r="R7281" t="s">
        <v>910</v>
      </c>
      <c r="S7281" t="s">
        <v>74</v>
      </c>
      <c r="T7281" t="s">
        <v>164</v>
      </c>
      <c r="U7281" t="s">
        <v>1787</v>
      </c>
      <c r="V7281">
        <v>185.52800000000002</v>
      </c>
      <c r="W7281">
        <v>7</v>
      </c>
      <c r="X7281" s="9">
        <f>Table1[[#This Row],[Discount]]</f>
        <v>0.2</v>
      </c>
      <c r="Y7281">
        <v>0.2</v>
      </c>
      <c r="Z7281">
        <v>48.701099999999997</v>
      </c>
    </row>
    <row r="7282" spans="1:26" ht="16" x14ac:dyDescent="0.2">
      <c r="A7282">
        <v>7281</v>
      </c>
      <c r="B7282" t="s">
        <v>9395</v>
      </c>
      <c r="C7282" s="1">
        <v>40960</v>
      </c>
      <c r="D7282">
        <f>YEAR(Table1[[#This Row],[Order Date]])</f>
        <v>2012</v>
      </c>
      <c r="E7282">
        <f>MONTH(Table1[[#This Row],[Order Date]])</f>
        <v>2</v>
      </c>
      <c r="F7282" t="str">
        <f>Table1[[#This Row],[Order Year]]&amp;"-"&amp;Table1[[#This Row],[Order Month]]</f>
        <v>2012-2</v>
      </c>
      <c r="G7282" s="5">
        <f>YEAR(Table1[[#This Row],[Order Date]])*100 + MONTH(Table1[[#This Row],[Order Date]])</f>
        <v>201202</v>
      </c>
      <c r="H7282" s="1">
        <v>40966</v>
      </c>
      <c r="I7282" t="s">
        <v>53</v>
      </c>
      <c r="J7282" t="s">
        <v>5505</v>
      </c>
      <c r="K7282" t="s">
        <v>5506</v>
      </c>
      <c r="L7282" t="s">
        <v>29</v>
      </c>
      <c r="M7282" t="s">
        <v>30</v>
      </c>
      <c r="N7282" t="s">
        <v>385</v>
      </c>
      <c r="O7282" t="s">
        <v>2738</v>
      </c>
      <c r="P7282">
        <v>21044</v>
      </c>
      <c r="Q7282" t="s">
        <v>151</v>
      </c>
      <c r="R7282" t="s">
        <v>1745</v>
      </c>
      <c r="S7282" t="s">
        <v>49</v>
      </c>
      <c r="T7282" t="s">
        <v>78</v>
      </c>
      <c r="U7282" t="s">
        <v>1746</v>
      </c>
      <c r="V7282">
        <v>2541.98</v>
      </c>
      <c r="W7282">
        <v>2</v>
      </c>
      <c r="X7282" s="9">
        <f>Table1[[#This Row],[Discount]]</f>
        <v>0</v>
      </c>
      <c r="Y7282">
        <v>0</v>
      </c>
      <c r="Z7282">
        <v>1270.99</v>
      </c>
    </row>
    <row r="7283" spans="1:26" ht="16" x14ac:dyDescent="0.2">
      <c r="A7283">
        <v>7282</v>
      </c>
      <c r="B7283" t="s">
        <v>9396</v>
      </c>
      <c r="C7283" s="1">
        <v>41929</v>
      </c>
      <c r="D7283">
        <f>YEAR(Table1[[#This Row],[Order Date]])</f>
        <v>2014</v>
      </c>
      <c r="E7283">
        <f>MONTH(Table1[[#This Row],[Order Date]])</f>
        <v>10</v>
      </c>
      <c r="F7283" t="str">
        <f>Table1[[#This Row],[Order Year]]&amp;"-"&amp;Table1[[#This Row],[Order Month]]</f>
        <v>2014-10</v>
      </c>
      <c r="G7283" s="5">
        <f>YEAR(Table1[[#This Row],[Order Date]])*100 + MONTH(Table1[[#This Row],[Order Date]])</f>
        <v>201410</v>
      </c>
      <c r="H7283" s="1">
        <v>41934</v>
      </c>
      <c r="I7283" t="s">
        <v>53</v>
      </c>
      <c r="J7283" t="s">
        <v>6373</v>
      </c>
      <c r="K7283" t="s">
        <v>6374</v>
      </c>
      <c r="L7283" t="s">
        <v>105</v>
      </c>
      <c r="M7283" t="s">
        <v>30</v>
      </c>
      <c r="N7283" t="s">
        <v>7804</v>
      </c>
      <c r="O7283" t="s">
        <v>313</v>
      </c>
      <c r="P7283">
        <v>85364</v>
      </c>
      <c r="Q7283" t="s">
        <v>47</v>
      </c>
      <c r="R7283" t="s">
        <v>876</v>
      </c>
      <c r="S7283" t="s">
        <v>74</v>
      </c>
      <c r="T7283" t="s">
        <v>685</v>
      </c>
      <c r="U7283" t="s">
        <v>877</v>
      </c>
      <c r="V7283">
        <v>599.98500000000013</v>
      </c>
      <c r="W7283">
        <v>5</v>
      </c>
      <c r="X7283" s="9">
        <f>Table1[[#This Row],[Discount]]</f>
        <v>0.7</v>
      </c>
      <c r="Y7283">
        <v>0.7</v>
      </c>
      <c r="Z7283">
        <v>-479.98799999999994</v>
      </c>
    </row>
    <row r="7284" spans="1:26" ht="16" x14ac:dyDescent="0.2">
      <c r="A7284">
        <v>7283</v>
      </c>
      <c r="B7284" t="s">
        <v>9397</v>
      </c>
      <c r="C7284" s="1">
        <v>41813</v>
      </c>
      <c r="D7284">
        <f>YEAR(Table1[[#This Row],[Order Date]])</f>
        <v>2014</v>
      </c>
      <c r="E7284">
        <f>MONTH(Table1[[#This Row],[Order Date]])</f>
        <v>6</v>
      </c>
      <c r="F7284" t="str">
        <f>Table1[[#This Row],[Order Year]]&amp;"-"&amp;Table1[[#This Row],[Order Month]]</f>
        <v>2014-6</v>
      </c>
      <c r="G7284" s="5">
        <f>YEAR(Table1[[#This Row],[Order Date]])*100 + MONTH(Table1[[#This Row],[Order Date]])</f>
        <v>201406</v>
      </c>
      <c r="H7284" s="1">
        <v>41820</v>
      </c>
      <c r="I7284" t="s">
        <v>53</v>
      </c>
      <c r="J7284" t="s">
        <v>2487</v>
      </c>
      <c r="K7284" t="s">
        <v>2488</v>
      </c>
      <c r="L7284" t="s">
        <v>29</v>
      </c>
      <c r="M7284" t="s">
        <v>30</v>
      </c>
      <c r="N7284" t="s">
        <v>306</v>
      </c>
      <c r="O7284" t="s">
        <v>214</v>
      </c>
      <c r="P7284">
        <v>60653</v>
      </c>
      <c r="Q7284" t="s">
        <v>108</v>
      </c>
      <c r="R7284" t="s">
        <v>3432</v>
      </c>
      <c r="S7284" t="s">
        <v>49</v>
      </c>
      <c r="T7284" t="s">
        <v>78</v>
      </c>
      <c r="U7284" t="s">
        <v>3433</v>
      </c>
      <c r="V7284">
        <v>3.0359999999999996</v>
      </c>
      <c r="W7284">
        <v>3</v>
      </c>
      <c r="X7284" s="9">
        <f>Table1[[#This Row],[Discount]]</f>
        <v>0.8</v>
      </c>
      <c r="Y7284">
        <v>0.8</v>
      </c>
      <c r="Z7284">
        <v>-5.0094000000000012</v>
      </c>
    </row>
    <row r="7285" spans="1:26" ht="16" x14ac:dyDescent="0.2">
      <c r="A7285">
        <v>7284</v>
      </c>
      <c r="B7285" t="s">
        <v>9398</v>
      </c>
      <c r="C7285" s="1">
        <v>41892</v>
      </c>
      <c r="D7285">
        <f>YEAR(Table1[[#This Row],[Order Date]])</f>
        <v>2014</v>
      </c>
      <c r="E7285">
        <f>MONTH(Table1[[#This Row],[Order Date]])</f>
        <v>9</v>
      </c>
      <c r="F7285" t="str">
        <f>Table1[[#This Row],[Order Year]]&amp;"-"&amp;Table1[[#This Row],[Order Month]]</f>
        <v>2014-9</v>
      </c>
      <c r="G7285" s="5">
        <f>YEAR(Table1[[#This Row],[Order Date]])*100 + MONTH(Table1[[#This Row],[Order Date]])</f>
        <v>201409</v>
      </c>
      <c r="H7285" s="1">
        <v>41896</v>
      </c>
      <c r="I7285" t="s">
        <v>53</v>
      </c>
      <c r="J7285" t="s">
        <v>816</v>
      </c>
      <c r="K7285" t="s">
        <v>817</v>
      </c>
      <c r="L7285" t="s">
        <v>29</v>
      </c>
      <c r="M7285" t="s">
        <v>30</v>
      </c>
      <c r="N7285" t="s">
        <v>2183</v>
      </c>
      <c r="O7285" t="s">
        <v>501</v>
      </c>
      <c r="P7285">
        <v>44105</v>
      </c>
      <c r="Q7285" t="s">
        <v>151</v>
      </c>
      <c r="R7285" t="s">
        <v>1249</v>
      </c>
      <c r="S7285" t="s">
        <v>49</v>
      </c>
      <c r="T7285" t="s">
        <v>71</v>
      </c>
      <c r="U7285" t="s">
        <v>1250</v>
      </c>
      <c r="V7285">
        <v>25.920000000000005</v>
      </c>
      <c r="W7285">
        <v>5</v>
      </c>
      <c r="X7285" s="9">
        <f>Table1[[#This Row],[Discount]]</f>
        <v>0.2</v>
      </c>
      <c r="Y7285">
        <v>0.2</v>
      </c>
      <c r="Z7285">
        <v>3.8879999999999972</v>
      </c>
    </row>
    <row r="7286" spans="1:26" ht="16" x14ac:dyDescent="0.2">
      <c r="A7286">
        <v>7285</v>
      </c>
      <c r="B7286" t="s">
        <v>9398</v>
      </c>
      <c r="C7286" s="1">
        <v>41892</v>
      </c>
      <c r="D7286">
        <f>YEAR(Table1[[#This Row],[Order Date]])</f>
        <v>2014</v>
      </c>
      <c r="E7286">
        <f>MONTH(Table1[[#This Row],[Order Date]])</f>
        <v>9</v>
      </c>
      <c r="F7286" t="str">
        <f>Table1[[#This Row],[Order Year]]&amp;"-"&amp;Table1[[#This Row],[Order Month]]</f>
        <v>2014-9</v>
      </c>
      <c r="G7286" s="5">
        <f>YEAR(Table1[[#This Row],[Order Date]])*100 + MONTH(Table1[[#This Row],[Order Date]])</f>
        <v>201409</v>
      </c>
      <c r="H7286" s="1">
        <v>41896</v>
      </c>
      <c r="I7286" t="s">
        <v>53</v>
      </c>
      <c r="J7286" t="s">
        <v>816</v>
      </c>
      <c r="K7286" t="s">
        <v>817</v>
      </c>
      <c r="L7286" t="s">
        <v>29</v>
      </c>
      <c r="M7286" t="s">
        <v>30</v>
      </c>
      <c r="N7286" t="s">
        <v>2183</v>
      </c>
      <c r="O7286" t="s">
        <v>501</v>
      </c>
      <c r="P7286">
        <v>44105</v>
      </c>
      <c r="Q7286" t="s">
        <v>151</v>
      </c>
      <c r="R7286" t="s">
        <v>1861</v>
      </c>
      <c r="S7286" t="s">
        <v>35</v>
      </c>
      <c r="T7286" t="s">
        <v>68</v>
      </c>
      <c r="U7286" t="s">
        <v>1862</v>
      </c>
      <c r="V7286">
        <v>66.112000000000009</v>
      </c>
      <c r="W7286">
        <v>2</v>
      </c>
      <c r="X7286" s="9">
        <f>Table1[[#This Row],[Discount]]</f>
        <v>0.2</v>
      </c>
      <c r="Y7286">
        <v>0.2</v>
      </c>
      <c r="Z7286">
        <v>-9.0903999999999989</v>
      </c>
    </row>
    <row r="7287" spans="1:26" ht="16" x14ac:dyDescent="0.2">
      <c r="A7287">
        <v>7286</v>
      </c>
      <c r="B7287" t="s">
        <v>9399</v>
      </c>
      <c r="C7287" s="1">
        <v>41927</v>
      </c>
      <c r="D7287">
        <f>YEAR(Table1[[#This Row],[Order Date]])</f>
        <v>2014</v>
      </c>
      <c r="E7287">
        <f>MONTH(Table1[[#This Row],[Order Date]])</f>
        <v>10</v>
      </c>
      <c r="F7287" t="str">
        <f>Table1[[#This Row],[Order Year]]&amp;"-"&amp;Table1[[#This Row],[Order Month]]</f>
        <v>2014-10</v>
      </c>
      <c r="G7287" s="5">
        <f>YEAR(Table1[[#This Row],[Order Date]])*100 + MONTH(Table1[[#This Row],[Order Date]])</f>
        <v>201410</v>
      </c>
      <c r="H7287" s="1">
        <v>41932</v>
      </c>
      <c r="I7287" t="s">
        <v>53</v>
      </c>
      <c r="J7287" t="s">
        <v>2651</v>
      </c>
      <c r="K7287" t="s">
        <v>2652</v>
      </c>
      <c r="L7287" t="s">
        <v>29</v>
      </c>
      <c r="M7287" t="s">
        <v>30</v>
      </c>
      <c r="N7287" t="s">
        <v>130</v>
      </c>
      <c r="O7287" t="s">
        <v>46</v>
      </c>
      <c r="P7287">
        <v>94110</v>
      </c>
      <c r="Q7287" t="s">
        <v>47</v>
      </c>
      <c r="R7287" t="s">
        <v>2208</v>
      </c>
      <c r="S7287" t="s">
        <v>74</v>
      </c>
      <c r="T7287" t="s">
        <v>164</v>
      </c>
      <c r="U7287" t="s">
        <v>2209</v>
      </c>
      <c r="V7287">
        <v>46.36</v>
      </c>
      <c r="W7287">
        <v>4</v>
      </c>
      <c r="X7287" s="9">
        <f>Table1[[#This Row],[Discount]]</f>
        <v>0</v>
      </c>
      <c r="Y7287">
        <v>0</v>
      </c>
      <c r="Z7287">
        <v>15.298799999999996</v>
      </c>
    </row>
    <row r="7288" spans="1:26" ht="16" x14ac:dyDescent="0.2">
      <c r="A7288">
        <v>7287</v>
      </c>
      <c r="B7288" t="s">
        <v>9400</v>
      </c>
      <c r="C7288" s="1">
        <v>41446</v>
      </c>
      <c r="D7288">
        <f>YEAR(Table1[[#This Row],[Order Date]])</f>
        <v>2013</v>
      </c>
      <c r="E7288">
        <f>MONTH(Table1[[#This Row],[Order Date]])</f>
        <v>6</v>
      </c>
      <c r="F7288" t="str">
        <f>Table1[[#This Row],[Order Year]]&amp;"-"&amp;Table1[[#This Row],[Order Month]]</f>
        <v>2013-6</v>
      </c>
      <c r="G7288" s="5">
        <f>YEAR(Table1[[#This Row],[Order Date]])*100 + MONTH(Table1[[#This Row],[Order Date]])</f>
        <v>201306</v>
      </c>
      <c r="H7288" s="1">
        <v>41451</v>
      </c>
      <c r="I7288" t="s">
        <v>53</v>
      </c>
      <c r="J7288" t="s">
        <v>7357</v>
      </c>
      <c r="K7288" t="s">
        <v>7358</v>
      </c>
      <c r="L7288" t="s">
        <v>44</v>
      </c>
      <c r="M7288" t="s">
        <v>30</v>
      </c>
      <c r="N7288" t="s">
        <v>4850</v>
      </c>
      <c r="O7288" t="s">
        <v>652</v>
      </c>
      <c r="P7288">
        <v>73120</v>
      </c>
      <c r="Q7288" t="s">
        <v>108</v>
      </c>
      <c r="R7288" t="s">
        <v>7695</v>
      </c>
      <c r="S7288" t="s">
        <v>74</v>
      </c>
      <c r="T7288" t="s">
        <v>164</v>
      </c>
      <c r="U7288" t="s">
        <v>7696</v>
      </c>
      <c r="V7288">
        <v>6.9</v>
      </c>
      <c r="W7288">
        <v>1</v>
      </c>
      <c r="X7288" s="9">
        <f>Table1[[#This Row],[Discount]]</f>
        <v>0</v>
      </c>
      <c r="Y7288">
        <v>0</v>
      </c>
      <c r="Z7288">
        <v>0.5519999999999996</v>
      </c>
    </row>
    <row r="7289" spans="1:26" ht="16" x14ac:dyDescent="0.2">
      <c r="A7289">
        <v>7288</v>
      </c>
      <c r="B7289" t="s">
        <v>9400</v>
      </c>
      <c r="C7289" s="1">
        <v>41446</v>
      </c>
      <c r="D7289">
        <f>YEAR(Table1[[#This Row],[Order Date]])</f>
        <v>2013</v>
      </c>
      <c r="E7289">
        <f>MONTH(Table1[[#This Row],[Order Date]])</f>
        <v>6</v>
      </c>
      <c r="F7289" t="str">
        <f>Table1[[#This Row],[Order Year]]&amp;"-"&amp;Table1[[#This Row],[Order Month]]</f>
        <v>2013-6</v>
      </c>
      <c r="G7289" s="5">
        <f>YEAR(Table1[[#This Row],[Order Date]])*100 + MONTH(Table1[[#This Row],[Order Date]])</f>
        <v>201306</v>
      </c>
      <c r="H7289" s="1">
        <v>41451</v>
      </c>
      <c r="I7289" t="s">
        <v>53</v>
      </c>
      <c r="J7289" t="s">
        <v>7357</v>
      </c>
      <c r="K7289" t="s">
        <v>7358</v>
      </c>
      <c r="L7289" t="s">
        <v>44</v>
      </c>
      <c r="M7289" t="s">
        <v>30</v>
      </c>
      <c r="N7289" t="s">
        <v>4850</v>
      </c>
      <c r="O7289" t="s">
        <v>652</v>
      </c>
      <c r="P7289">
        <v>73120</v>
      </c>
      <c r="Q7289" t="s">
        <v>108</v>
      </c>
      <c r="R7289" t="s">
        <v>3959</v>
      </c>
      <c r="S7289" t="s">
        <v>35</v>
      </c>
      <c r="T7289" t="s">
        <v>68</v>
      </c>
      <c r="U7289" t="s">
        <v>5773</v>
      </c>
      <c r="V7289">
        <v>57.69</v>
      </c>
      <c r="W7289">
        <v>3</v>
      </c>
      <c r="X7289" s="9">
        <f>Table1[[#This Row],[Discount]]</f>
        <v>0</v>
      </c>
      <c r="Y7289">
        <v>0</v>
      </c>
      <c r="Z7289">
        <v>23.652900000000002</v>
      </c>
    </row>
    <row r="7290" spans="1:26" ht="16" x14ac:dyDescent="0.2">
      <c r="A7290">
        <v>7289</v>
      </c>
      <c r="B7290" t="s">
        <v>9401</v>
      </c>
      <c r="C7290" s="1">
        <v>40788</v>
      </c>
      <c r="D7290">
        <f>YEAR(Table1[[#This Row],[Order Date]])</f>
        <v>2011</v>
      </c>
      <c r="E7290">
        <f>MONTH(Table1[[#This Row],[Order Date]])</f>
        <v>9</v>
      </c>
      <c r="F7290" t="str">
        <f>Table1[[#This Row],[Order Year]]&amp;"-"&amp;Table1[[#This Row],[Order Month]]</f>
        <v>2011-9</v>
      </c>
      <c r="G7290" s="5">
        <f>YEAR(Table1[[#This Row],[Order Date]])*100 + MONTH(Table1[[#This Row],[Order Date]])</f>
        <v>201109</v>
      </c>
      <c r="H7290" s="1">
        <v>40793</v>
      </c>
      <c r="I7290" t="s">
        <v>53</v>
      </c>
      <c r="J7290" t="s">
        <v>1152</v>
      </c>
      <c r="K7290" t="s">
        <v>1153</v>
      </c>
      <c r="L7290" t="s">
        <v>44</v>
      </c>
      <c r="M7290" t="s">
        <v>30</v>
      </c>
      <c r="N7290" t="s">
        <v>187</v>
      </c>
      <c r="O7290" t="s">
        <v>107</v>
      </c>
      <c r="P7290">
        <v>77095</v>
      </c>
      <c r="Q7290" t="s">
        <v>108</v>
      </c>
      <c r="R7290" t="s">
        <v>5745</v>
      </c>
      <c r="S7290" t="s">
        <v>74</v>
      </c>
      <c r="T7290" t="s">
        <v>685</v>
      </c>
      <c r="U7290" t="s">
        <v>5746</v>
      </c>
      <c r="V7290">
        <v>559.71</v>
      </c>
      <c r="W7290">
        <v>3</v>
      </c>
      <c r="X7290" s="9">
        <f>Table1[[#This Row],[Discount]]</f>
        <v>0.4</v>
      </c>
      <c r="Y7290">
        <v>0.4</v>
      </c>
      <c r="Z7290">
        <v>-121.27049999999997</v>
      </c>
    </row>
    <row r="7291" spans="1:26" ht="16" x14ac:dyDescent="0.2">
      <c r="A7291">
        <v>7290</v>
      </c>
      <c r="B7291" t="s">
        <v>9402</v>
      </c>
      <c r="C7291" s="1">
        <v>41304</v>
      </c>
      <c r="D7291">
        <f>YEAR(Table1[[#This Row],[Order Date]])</f>
        <v>2013</v>
      </c>
      <c r="E7291">
        <f>MONTH(Table1[[#This Row],[Order Date]])</f>
        <v>1</v>
      </c>
      <c r="F7291" t="str">
        <f>Table1[[#This Row],[Order Year]]&amp;"-"&amp;Table1[[#This Row],[Order Month]]</f>
        <v>2013-1</v>
      </c>
      <c r="G7291" s="5">
        <f>YEAR(Table1[[#This Row],[Order Date]])*100 + MONTH(Table1[[#This Row],[Order Date]])</f>
        <v>201301</v>
      </c>
      <c r="H7291" s="1">
        <v>41305</v>
      </c>
      <c r="I7291" t="s">
        <v>191</v>
      </c>
      <c r="J7291" t="s">
        <v>522</v>
      </c>
      <c r="K7291" t="s">
        <v>523</v>
      </c>
      <c r="L7291" t="s">
        <v>29</v>
      </c>
      <c r="M7291" t="s">
        <v>30</v>
      </c>
      <c r="N7291" t="s">
        <v>130</v>
      </c>
      <c r="O7291" t="s">
        <v>46</v>
      </c>
      <c r="P7291">
        <v>94122</v>
      </c>
      <c r="Q7291" t="s">
        <v>47</v>
      </c>
      <c r="R7291" t="s">
        <v>1196</v>
      </c>
      <c r="S7291" t="s">
        <v>49</v>
      </c>
      <c r="T7291" t="s">
        <v>62</v>
      </c>
      <c r="U7291" t="s">
        <v>1197</v>
      </c>
      <c r="V7291">
        <v>305.01</v>
      </c>
      <c r="W7291">
        <v>9</v>
      </c>
      <c r="X7291" s="9">
        <f>Table1[[#This Row],[Discount]]</f>
        <v>0</v>
      </c>
      <c r="Y7291">
        <v>0</v>
      </c>
      <c r="Z7291">
        <v>76.252499999999998</v>
      </c>
    </row>
    <row r="7292" spans="1:26" ht="16" x14ac:dyDescent="0.2">
      <c r="A7292">
        <v>7291</v>
      </c>
      <c r="B7292" t="s">
        <v>9402</v>
      </c>
      <c r="C7292" s="1">
        <v>41304</v>
      </c>
      <c r="D7292">
        <f>YEAR(Table1[[#This Row],[Order Date]])</f>
        <v>2013</v>
      </c>
      <c r="E7292">
        <f>MONTH(Table1[[#This Row],[Order Date]])</f>
        <v>1</v>
      </c>
      <c r="F7292" t="str">
        <f>Table1[[#This Row],[Order Year]]&amp;"-"&amp;Table1[[#This Row],[Order Month]]</f>
        <v>2013-1</v>
      </c>
      <c r="G7292" s="5">
        <f>YEAR(Table1[[#This Row],[Order Date]])*100 + MONTH(Table1[[#This Row],[Order Date]])</f>
        <v>201301</v>
      </c>
      <c r="H7292" s="1">
        <v>41305</v>
      </c>
      <c r="I7292" t="s">
        <v>191</v>
      </c>
      <c r="J7292" t="s">
        <v>522</v>
      </c>
      <c r="K7292" t="s">
        <v>523</v>
      </c>
      <c r="L7292" t="s">
        <v>29</v>
      </c>
      <c r="M7292" t="s">
        <v>30</v>
      </c>
      <c r="N7292" t="s">
        <v>130</v>
      </c>
      <c r="O7292" t="s">
        <v>46</v>
      </c>
      <c r="P7292">
        <v>94122</v>
      </c>
      <c r="Q7292" t="s">
        <v>47</v>
      </c>
      <c r="R7292" t="s">
        <v>578</v>
      </c>
      <c r="S7292" t="s">
        <v>49</v>
      </c>
      <c r="T7292" t="s">
        <v>78</v>
      </c>
      <c r="U7292" t="s">
        <v>579</v>
      </c>
      <c r="V7292">
        <v>50.783999999999999</v>
      </c>
      <c r="W7292">
        <v>2</v>
      </c>
      <c r="X7292" s="9">
        <f>Table1[[#This Row],[Discount]]</f>
        <v>0.2</v>
      </c>
      <c r="Y7292">
        <v>0.2</v>
      </c>
      <c r="Z7292">
        <v>17.7744</v>
      </c>
    </row>
    <row r="7293" spans="1:26" ht="16" x14ac:dyDescent="0.2">
      <c r="A7293">
        <v>7292</v>
      </c>
      <c r="B7293" t="s">
        <v>9402</v>
      </c>
      <c r="C7293" s="1">
        <v>41304</v>
      </c>
      <c r="D7293">
        <f>YEAR(Table1[[#This Row],[Order Date]])</f>
        <v>2013</v>
      </c>
      <c r="E7293">
        <f>MONTH(Table1[[#This Row],[Order Date]])</f>
        <v>1</v>
      </c>
      <c r="F7293" t="str">
        <f>Table1[[#This Row],[Order Year]]&amp;"-"&amp;Table1[[#This Row],[Order Month]]</f>
        <v>2013-1</v>
      </c>
      <c r="G7293" s="5">
        <f>YEAR(Table1[[#This Row],[Order Date]])*100 + MONTH(Table1[[#This Row],[Order Date]])</f>
        <v>201301</v>
      </c>
      <c r="H7293" s="1">
        <v>41305</v>
      </c>
      <c r="I7293" t="s">
        <v>191</v>
      </c>
      <c r="J7293" t="s">
        <v>522</v>
      </c>
      <c r="K7293" t="s">
        <v>523</v>
      </c>
      <c r="L7293" t="s">
        <v>29</v>
      </c>
      <c r="M7293" t="s">
        <v>30</v>
      </c>
      <c r="N7293" t="s">
        <v>130</v>
      </c>
      <c r="O7293" t="s">
        <v>46</v>
      </c>
      <c r="P7293">
        <v>94122</v>
      </c>
      <c r="Q7293" t="s">
        <v>47</v>
      </c>
      <c r="R7293" t="s">
        <v>1075</v>
      </c>
      <c r="S7293" t="s">
        <v>49</v>
      </c>
      <c r="T7293" t="s">
        <v>50</v>
      </c>
      <c r="U7293" t="s">
        <v>1076</v>
      </c>
      <c r="V7293">
        <v>26.01</v>
      </c>
      <c r="W7293">
        <v>9</v>
      </c>
      <c r="X7293" s="9">
        <f>Table1[[#This Row],[Discount]]</f>
        <v>0</v>
      </c>
      <c r="Y7293">
        <v>0</v>
      </c>
      <c r="Z7293">
        <v>12.2247</v>
      </c>
    </row>
    <row r="7294" spans="1:26" ht="16" x14ac:dyDescent="0.2">
      <c r="A7294">
        <v>7293</v>
      </c>
      <c r="B7294" t="s">
        <v>9403</v>
      </c>
      <c r="C7294" s="1">
        <v>41978</v>
      </c>
      <c r="D7294">
        <f>YEAR(Table1[[#This Row],[Order Date]])</f>
        <v>2014</v>
      </c>
      <c r="E7294">
        <f>MONTH(Table1[[#This Row],[Order Date]])</f>
        <v>12</v>
      </c>
      <c r="F7294" t="str">
        <f>Table1[[#This Row],[Order Year]]&amp;"-"&amp;Table1[[#This Row],[Order Month]]</f>
        <v>2014-12</v>
      </c>
      <c r="G7294" s="5">
        <f>YEAR(Table1[[#This Row],[Order Date]])*100 + MONTH(Table1[[#This Row],[Order Date]])</f>
        <v>201412</v>
      </c>
      <c r="H7294" s="1">
        <v>41983</v>
      </c>
      <c r="I7294" t="s">
        <v>53</v>
      </c>
      <c r="J7294" t="s">
        <v>1993</v>
      </c>
      <c r="K7294" t="s">
        <v>1994</v>
      </c>
      <c r="L7294" t="s">
        <v>29</v>
      </c>
      <c r="M7294" t="s">
        <v>30</v>
      </c>
      <c r="N7294" t="s">
        <v>5664</v>
      </c>
      <c r="O7294" t="s">
        <v>338</v>
      </c>
      <c r="P7294">
        <v>37211</v>
      </c>
      <c r="Q7294" t="s">
        <v>33</v>
      </c>
      <c r="R7294" t="s">
        <v>9404</v>
      </c>
      <c r="S7294" t="s">
        <v>74</v>
      </c>
      <c r="T7294" t="s">
        <v>685</v>
      </c>
      <c r="U7294" t="s">
        <v>9084</v>
      </c>
      <c r="V7294">
        <v>649</v>
      </c>
      <c r="W7294">
        <v>2</v>
      </c>
      <c r="X7294" s="9">
        <f>Table1[[#This Row],[Discount]]</f>
        <v>0.5</v>
      </c>
      <c r="Y7294">
        <v>0.5</v>
      </c>
      <c r="Z7294">
        <v>-272.58000000000015</v>
      </c>
    </row>
    <row r="7295" spans="1:26" ht="16" x14ac:dyDescent="0.2">
      <c r="A7295">
        <v>7294</v>
      </c>
      <c r="B7295" t="s">
        <v>9405</v>
      </c>
      <c r="C7295" s="1">
        <v>41297</v>
      </c>
      <c r="D7295">
        <f>YEAR(Table1[[#This Row],[Order Date]])</f>
        <v>2013</v>
      </c>
      <c r="E7295">
        <f>MONTH(Table1[[#This Row],[Order Date]])</f>
        <v>1</v>
      </c>
      <c r="F7295" t="str">
        <f>Table1[[#This Row],[Order Year]]&amp;"-"&amp;Table1[[#This Row],[Order Month]]</f>
        <v>2013-1</v>
      </c>
      <c r="G7295" s="5">
        <f>YEAR(Table1[[#This Row],[Order Date]])*100 + MONTH(Table1[[#This Row],[Order Date]])</f>
        <v>201301</v>
      </c>
      <c r="H7295" s="1">
        <v>41303</v>
      </c>
      <c r="I7295" t="s">
        <v>53</v>
      </c>
      <c r="J7295" t="s">
        <v>4855</v>
      </c>
      <c r="K7295" t="s">
        <v>4856</v>
      </c>
      <c r="L7295" t="s">
        <v>29</v>
      </c>
      <c r="M7295" t="s">
        <v>30</v>
      </c>
      <c r="N7295" t="s">
        <v>45</v>
      </c>
      <c r="O7295" t="s">
        <v>46</v>
      </c>
      <c r="P7295">
        <v>90036</v>
      </c>
      <c r="Q7295" t="s">
        <v>47</v>
      </c>
      <c r="R7295" t="s">
        <v>7657</v>
      </c>
      <c r="S7295" t="s">
        <v>35</v>
      </c>
      <c r="T7295" t="s">
        <v>68</v>
      </c>
      <c r="U7295" t="s">
        <v>7658</v>
      </c>
      <c r="V7295">
        <v>59.99</v>
      </c>
      <c r="W7295">
        <v>7</v>
      </c>
      <c r="X7295" s="9">
        <f>Table1[[#This Row],[Discount]]</f>
        <v>0</v>
      </c>
      <c r="Y7295">
        <v>0</v>
      </c>
      <c r="Z7295">
        <v>21.596400000000003</v>
      </c>
    </row>
    <row r="7296" spans="1:26" ht="16" x14ac:dyDescent="0.2">
      <c r="A7296">
        <v>7295</v>
      </c>
      <c r="B7296" t="s">
        <v>9406</v>
      </c>
      <c r="C7296" s="1">
        <v>41055</v>
      </c>
      <c r="D7296">
        <f>YEAR(Table1[[#This Row],[Order Date]])</f>
        <v>2012</v>
      </c>
      <c r="E7296">
        <f>MONTH(Table1[[#This Row],[Order Date]])</f>
        <v>5</v>
      </c>
      <c r="F7296" t="str">
        <f>Table1[[#This Row],[Order Year]]&amp;"-"&amp;Table1[[#This Row],[Order Month]]</f>
        <v>2012-5</v>
      </c>
      <c r="G7296" s="5">
        <f>YEAR(Table1[[#This Row],[Order Date]])*100 + MONTH(Table1[[#This Row],[Order Date]])</f>
        <v>201205</v>
      </c>
      <c r="H7296" s="1">
        <v>41060</v>
      </c>
      <c r="I7296" t="s">
        <v>53</v>
      </c>
      <c r="J7296" t="s">
        <v>668</v>
      </c>
      <c r="K7296" t="s">
        <v>669</v>
      </c>
      <c r="L7296" t="s">
        <v>29</v>
      </c>
      <c r="M7296" t="s">
        <v>30</v>
      </c>
      <c r="N7296" t="s">
        <v>4125</v>
      </c>
      <c r="O7296" t="s">
        <v>99</v>
      </c>
      <c r="P7296">
        <v>98006</v>
      </c>
      <c r="Q7296" t="s">
        <v>47</v>
      </c>
      <c r="R7296" t="s">
        <v>2046</v>
      </c>
      <c r="S7296" t="s">
        <v>35</v>
      </c>
      <c r="T7296" t="s">
        <v>68</v>
      </c>
      <c r="U7296" t="s">
        <v>2047</v>
      </c>
      <c r="V7296">
        <v>20.239999999999998</v>
      </c>
      <c r="W7296">
        <v>1</v>
      </c>
      <c r="X7296" s="9">
        <f>Table1[[#This Row],[Discount]]</f>
        <v>0</v>
      </c>
      <c r="Y7296">
        <v>0</v>
      </c>
      <c r="Z7296">
        <v>7.8935999999999993</v>
      </c>
    </row>
    <row r="7297" spans="1:26" ht="16" x14ac:dyDescent="0.2">
      <c r="A7297">
        <v>7296</v>
      </c>
      <c r="B7297" t="s">
        <v>9407</v>
      </c>
      <c r="C7297" s="1">
        <v>40667</v>
      </c>
      <c r="D7297">
        <f>YEAR(Table1[[#This Row],[Order Date]])</f>
        <v>2011</v>
      </c>
      <c r="E7297">
        <f>MONTH(Table1[[#This Row],[Order Date]])</f>
        <v>5</v>
      </c>
      <c r="F7297" t="str">
        <f>Table1[[#This Row],[Order Year]]&amp;"-"&amp;Table1[[#This Row],[Order Month]]</f>
        <v>2011-5</v>
      </c>
      <c r="G7297" s="5">
        <f>YEAR(Table1[[#This Row],[Order Date]])*100 + MONTH(Table1[[#This Row],[Order Date]])</f>
        <v>201105</v>
      </c>
      <c r="H7297" s="1">
        <v>40668</v>
      </c>
      <c r="I7297" t="s">
        <v>191</v>
      </c>
      <c r="J7297" t="s">
        <v>3305</v>
      </c>
      <c r="K7297" t="s">
        <v>3306</v>
      </c>
      <c r="L7297" t="s">
        <v>29</v>
      </c>
      <c r="M7297" t="s">
        <v>30</v>
      </c>
      <c r="N7297" t="s">
        <v>187</v>
      </c>
      <c r="O7297" t="s">
        <v>107</v>
      </c>
      <c r="P7297">
        <v>77036</v>
      </c>
      <c r="Q7297" t="s">
        <v>108</v>
      </c>
      <c r="R7297" t="s">
        <v>6808</v>
      </c>
      <c r="S7297" t="s">
        <v>49</v>
      </c>
      <c r="T7297" t="s">
        <v>71</v>
      </c>
      <c r="U7297" t="s">
        <v>6809</v>
      </c>
      <c r="V7297">
        <v>37.839999999999996</v>
      </c>
      <c r="W7297">
        <v>2</v>
      </c>
      <c r="X7297" s="9">
        <f>Table1[[#This Row],[Discount]]</f>
        <v>0.2</v>
      </c>
      <c r="Y7297">
        <v>0.2</v>
      </c>
      <c r="Z7297">
        <v>2.8380000000000027</v>
      </c>
    </row>
    <row r="7298" spans="1:26" ht="16" x14ac:dyDescent="0.2">
      <c r="A7298">
        <v>7297</v>
      </c>
      <c r="B7298" t="s">
        <v>9407</v>
      </c>
      <c r="C7298" s="1">
        <v>40667</v>
      </c>
      <c r="D7298">
        <f>YEAR(Table1[[#This Row],[Order Date]])</f>
        <v>2011</v>
      </c>
      <c r="E7298">
        <f>MONTH(Table1[[#This Row],[Order Date]])</f>
        <v>5</v>
      </c>
      <c r="F7298" t="str">
        <f>Table1[[#This Row],[Order Year]]&amp;"-"&amp;Table1[[#This Row],[Order Month]]</f>
        <v>2011-5</v>
      </c>
      <c r="G7298" s="5">
        <f>YEAR(Table1[[#This Row],[Order Date]])*100 + MONTH(Table1[[#This Row],[Order Date]])</f>
        <v>201105</v>
      </c>
      <c r="H7298" s="1">
        <v>40668</v>
      </c>
      <c r="I7298" t="s">
        <v>191</v>
      </c>
      <c r="J7298" t="s">
        <v>3305</v>
      </c>
      <c r="K7298" t="s">
        <v>3306</v>
      </c>
      <c r="L7298" t="s">
        <v>29</v>
      </c>
      <c r="M7298" t="s">
        <v>30</v>
      </c>
      <c r="N7298" t="s">
        <v>187</v>
      </c>
      <c r="O7298" t="s">
        <v>107</v>
      </c>
      <c r="P7298">
        <v>77036</v>
      </c>
      <c r="Q7298" t="s">
        <v>108</v>
      </c>
      <c r="R7298" t="s">
        <v>7837</v>
      </c>
      <c r="S7298" t="s">
        <v>49</v>
      </c>
      <c r="T7298" t="s">
        <v>272</v>
      </c>
      <c r="U7298" t="s">
        <v>7838</v>
      </c>
      <c r="V7298">
        <v>5.4719999999999995</v>
      </c>
      <c r="W7298">
        <v>6</v>
      </c>
      <c r="X7298" s="9">
        <f>Table1[[#This Row],[Discount]]</f>
        <v>0.2</v>
      </c>
      <c r="Y7298">
        <v>0.2</v>
      </c>
      <c r="Z7298">
        <v>1.8467999999999996</v>
      </c>
    </row>
    <row r="7299" spans="1:26" ht="16" x14ac:dyDescent="0.2">
      <c r="A7299">
        <v>7298</v>
      </c>
      <c r="B7299" t="s">
        <v>9408</v>
      </c>
      <c r="C7299" s="1">
        <v>40949</v>
      </c>
      <c r="D7299">
        <f>YEAR(Table1[[#This Row],[Order Date]])</f>
        <v>2012</v>
      </c>
      <c r="E7299">
        <f>MONTH(Table1[[#This Row],[Order Date]])</f>
        <v>2</v>
      </c>
      <c r="F7299" t="str">
        <f>Table1[[#This Row],[Order Year]]&amp;"-"&amp;Table1[[#This Row],[Order Month]]</f>
        <v>2012-2</v>
      </c>
      <c r="G7299" s="5">
        <f>YEAR(Table1[[#This Row],[Order Date]])*100 + MONTH(Table1[[#This Row],[Order Date]])</f>
        <v>201202</v>
      </c>
      <c r="H7299" s="1">
        <v>40953</v>
      </c>
      <c r="I7299" t="s">
        <v>26</v>
      </c>
      <c r="J7299" t="s">
        <v>2026</v>
      </c>
      <c r="K7299" t="s">
        <v>2027</v>
      </c>
      <c r="L7299" t="s">
        <v>44</v>
      </c>
      <c r="M7299" t="s">
        <v>30</v>
      </c>
      <c r="N7299" t="s">
        <v>149</v>
      </c>
      <c r="O7299" t="s">
        <v>150</v>
      </c>
      <c r="P7299">
        <v>19143</v>
      </c>
      <c r="Q7299" t="s">
        <v>151</v>
      </c>
      <c r="R7299" t="s">
        <v>4893</v>
      </c>
      <c r="S7299" t="s">
        <v>49</v>
      </c>
      <c r="T7299" t="s">
        <v>62</v>
      </c>
      <c r="U7299" t="s">
        <v>4894</v>
      </c>
      <c r="V7299">
        <v>77.240000000000009</v>
      </c>
      <c r="W7299">
        <v>5</v>
      </c>
      <c r="X7299" s="9">
        <f>Table1[[#This Row],[Discount]]</f>
        <v>0.2</v>
      </c>
      <c r="Y7299">
        <v>0.2</v>
      </c>
      <c r="Z7299">
        <v>7.7240000000000002</v>
      </c>
    </row>
    <row r="7300" spans="1:26" ht="16" x14ac:dyDescent="0.2">
      <c r="A7300">
        <v>7299</v>
      </c>
      <c r="B7300" t="s">
        <v>9409</v>
      </c>
      <c r="C7300" s="1">
        <v>40865</v>
      </c>
      <c r="D7300">
        <f>YEAR(Table1[[#This Row],[Order Date]])</f>
        <v>2011</v>
      </c>
      <c r="E7300">
        <f>MONTH(Table1[[#This Row],[Order Date]])</f>
        <v>11</v>
      </c>
      <c r="F7300" t="str">
        <f>Table1[[#This Row],[Order Year]]&amp;"-"&amp;Table1[[#This Row],[Order Month]]</f>
        <v>2011-11</v>
      </c>
      <c r="G7300" s="5">
        <f>YEAR(Table1[[#This Row],[Order Date]])*100 + MONTH(Table1[[#This Row],[Order Date]])</f>
        <v>201111</v>
      </c>
      <c r="H7300" s="1">
        <v>40868</v>
      </c>
      <c r="I7300" t="s">
        <v>191</v>
      </c>
      <c r="J7300" t="s">
        <v>2487</v>
      </c>
      <c r="K7300" t="s">
        <v>2488</v>
      </c>
      <c r="L7300" t="s">
        <v>29</v>
      </c>
      <c r="M7300" t="s">
        <v>30</v>
      </c>
      <c r="N7300" t="s">
        <v>8741</v>
      </c>
      <c r="O7300" t="s">
        <v>214</v>
      </c>
      <c r="P7300">
        <v>60016</v>
      </c>
      <c r="Q7300" t="s">
        <v>108</v>
      </c>
      <c r="R7300" t="s">
        <v>1108</v>
      </c>
      <c r="S7300" t="s">
        <v>35</v>
      </c>
      <c r="T7300" t="s">
        <v>59</v>
      </c>
      <c r="U7300" t="s">
        <v>1109</v>
      </c>
      <c r="V7300">
        <v>292.10000000000002</v>
      </c>
      <c r="W7300">
        <v>4</v>
      </c>
      <c r="X7300" s="9">
        <f>Table1[[#This Row],[Discount]]</f>
        <v>0.5</v>
      </c>
      <c r="Y7300">
        <v>0.5</v>
      </c>
      <c r="Z7300">
        <v>-175.26000000000005</v>
      </c>
    </row>
    <row r="7301" spans="1:26" ht="16" x14ac:dyDescent="0.2">
      <c r="A7301">
        <v>7300</v>
      </c>
      <c r="B7301" t="s">
        <v>9409</v>
      </c>
      <c r="C7301" s="1">
        <v>40865</v>
      </c>
      <c r="D7301">
        <f>YEAR(Table1[[#This Row],[Order Date]])</f>
        <v>2011</v>
      </c>
      <c r="E7301">
        <f>MONTH(Table1[[#This Row],[Order Date]])</f>
        <v>11</v>
      </c>
      <c r="F7301" t="str">
        <f>Table1[[#This Row],[Order Year]]&amp;"-"&amp;Table1[[#This Row],[Order Month]]</f>
        <v>2011-11</v>
      </c>
      <c r="G7301" s="5">
        <f>YEAR(Table1[[#This Row],[Order Date]])*100 + MONTH(Table1[[#This Row],[Order Date]])</f>
        <v>201111</v>
      </c>
      <c r="H7301" s="1">
        <v>40868</v>
      </c>
      <c r="I7301" t="s">
        <v>191</v>
      </c>
      <c r="J7301" t="s">
        <v>2487</v>
      </c>
      <c r="K7301" t="s">
        <v>2488</v>
      </c>
      <c r="L7301" t="s">
        <v>29</v>
      </c>
      <c r="M7301" t="s">
        <v>30</v>
      </c>
      <c r="N7301" t="s">
        <v>8741</v>
      </c>
      <c r="O7301" t="s">
        <v>214</v>
      </c>
      <c r="P7301">
        <v>60016</v>
      </c>
      <c r="Q7301" t="s">
        <v>108</v>
      </c>
      <c r="R7301" t="s">
        <v>6059</v>
      </c>
      <c r="S7301" t="s">
        <v>35</v>
      </c>
      <c r="T7301" t="s">
        <v>68</v>
      </c>
      <c r="U7301" t="s">
        <v>6060</v>
      </c>
      <c r="V7301">
        <v>8.5440000000000005</v>
      </c>
      <c r="W7301">
        <v>2</v>
      </c>
      <c r="X7301" s="9">
        <f>Table1[[#This Row],[Discount]]</f>
        <v>0.6</v>
      </c>
      <c r="Y7301">
        <v>0.6</v>
      </c>
      <c r="Z7301">
        <v>-7.4759999999999991</v>
      </c>
    </row>
    <row r="7302" spans="1:26" ht="16" x14ac:dyDescent="0.2">
      <c r="A7302">
        <v>7301</v>
      </c>
      <c r="B7302" t="s">
        <v>9409</v>
      </c>
      <c r="C7302" s="1">
        <v>40865</v>
      </c>
      <c r="D7302">
        <f>YEAR(Table1[[#This Row],[Order Date]])</f>
        <v>2011</v>
      </c>
      <c r="E7302">
        <f>MONTH(Table1[[#This Row],[Order Date]])</f>
        <v>11</v>
      </c>
      <c r="F7302" t="str">
        <f>Table1[[#This Row],[Order Year]]&amp;"-"&amp;Table1[[#This Row],[Order Month]]</f>
        <v>2011-11</v>
      </c>
      <c r="G7302" s="5">
        <f>YEAR(Table1[[#This Row],[Order Date]])*100 + MONTH(Table1[[#This Row],[Order Date]])</f>
        <v>201111</v>
      </c>
      <c r="H7302" s="1">
        <v>40868</v>
      </c>
      <c r="I7302" t="s">
        <v>191</v>
      </c>
      <c r="J7302" t="s">
        <v>2487</v>
      </c>
      <c r="K7302" t="s">
        <v>2488</v>
      </c>
      <c r="L7302" t="s">
        <v>29</v>
      </c>
      <c r="M7302" t="s">
        <v>30</v>
      </c>
      <c r="N7302" t="s">
        <v>8741</v>
      </c>
      <c r="O7302" t="s">
        <v>214</v>
      </c>
      <c r="P7302">
        <v>60016</v>
      </c>
      <c r="Q7302" t="s">
        <v>108</v>
      </c>
      <c r="R7302" t="s">
        <v>7494</v>
      </c>
      <c r="S7302" t="s">
        <v>35</v>
      </c>
      <c r="T7302" t="s">
        <v>36</v>
      </c>
      <c r="U7302" t="s">
        <v>7495</v>
      </c>
      <c r="V7302">
        <v>424.11599999999999</v>
      </c>
      <c r="W7302">
        <v>6</v>
      </c>
      <c r="X7302" s="9">
        <f>Table1[[#This Row],[Discount]]</f>
        <v>0.3</v>
      </c>
      <c r="Y7302">
        <v>0.3</v>
      </c>
      <c r="Z7302">
        <v>-30.293999999999983</v>
      </c>
    </row>
    <row r="7303" spans="1:26" ht="16" x14ac:dyDescent="0.2">
      <c r="A7303">
        <v>7302</v>
      </c>
      <c r="B7303" t="s">
        <v>9409</v>
      </c>
      <c r="C7303" s="1">
        <v>40865</v>
      </c>
      <c r="D7303">
        <f>YEAR(Table1[[#This Row],[Order Date]])</f>
        <v>2011</v>
      </c>
      <c r="E7303">
        <f>MONTH(Table1[[#This Row],[Order Date]])</f>
        <v>11</v>
      </c>
      <c r="F7303" t="str">
        <f>Table1[[#This Row],[Order Year]]&amp;"-"&amp;Table1[[#This Row],[Order Month]]</f>
        <v>2011-11</v>
      </c>
      <c r="G7303" s="5">
        <f>YEAR(Table1[[#This Row],[Order Date]])*100 + MONTH(Table1[[#This Row],[Order Date]])</f>
        <v>201111</v>
      </c>
      <c r="H7303" s="1">
        <v>40868</v>
      </c>
      <c r="I7303" t="s">
        <v>191</v>
      </c>
      <c r="J7303" t="s">
        <v>2487</v>
      </c>
      <c r="K7303" t="s">
        <v>2488</v>
      </c>
      <c r="L7303" t="s">
        <v>29</v>
      </c>
      <c r="M7303" t="s">
        <v>30</v>
      </c>
      <c r="N7303" t="s">
        <v>8741</v>
      </c>
      <c r="O7303" t="s">
        <v>214</v>
      </c>
      <c r="P7303">
        <v>60016</v>
      </c>
      <c r="Q7303" t="s">
        <v>108</v>
      </c>
      <c r="R7303" t="s">
        <v>2109</v>
      </c>
      <c r="S7303" t="s">
        <v>49</v>
      </c>
      <c r="T7303" t="s">
        <v>78</v>
      </c>
      <c r="U7303" t="s">
        <v>2110</v>
      </c>
      <c r="V7303">
        <v>2.8919999999999995</v>
      </c>
      <c r="W7303">
        <v>3</v>
      </c>
      <c r="X7303" s="9">
        <f>Table1[[#This Row],[Discount]]</f>
        <v>0.8</v>
      </c>
      <c r="Y7303">
        <v>0.8</v>
      </c>
      <c r="Z7303">
        <v>-4.9164000000000012</v>
      </c>
    </row>
    <row r="7304" spans="1:26" ht="16" x14ac:dyDescent="0.2">
      <c r="A7304">
        <v>7303</v>
      </c>
      <c r="B7304" t="s">
        <v>9409</v>
      </c>
      <c r="C7304" s="1">
        <v>40865</v>
      </c>
      <c r="D7304">
        <f>YEAR(Table1[[#This Row],[Order Date]])</f>
        <v>2011</v>
      </c>
      <c r="E7304">
        <f>MONTH(Table1[[#This Row],[Order Date]])</f>
        <v>11</v>
      </c>
      <c r="F7304" t="str">
        <f>Table1[[#This Row],[Order Year]]&amp;"-"&amp;Table1[[#This Row],[Order Month]]</f>
        <v>2011-11</v>
      </c>
      <c r="G7304" s="5">
        <f>YEAR(Table1[[#This Row],[Order Date]])*100 + MONTH(Table1[[#This Row],[Order Date]])</f>
        <v>201111</v>
      </c>
      <c r="H7304" s="1">
        <v>40868</v>
      </c>
      <c r="I7304" t="s">
        <v>191</v>
      </c>
      <c r="J7304" t="s">
        <v>2487</v>
      </c>
      <c r="K7304" t="s">
        <v>2488</v>
      </c>
      <c r="L7304" t="s">
        <v>29</v>
      </c>
      <c r="M7304" t="s">
        <v>30</v>
      </c>
      <c r="N7304" t="s">
        <v>8741</v>
      </c>
      <c r="O7304" t="s">
        <v>214</v>
      </c>
      <c r="P7304">
        <v>60016</v>
      </c>
      <c r="Q7304" t="s">
        <v>108</v>
      </c>
      <c r="R7304" t="s">
        <v>2431</v>
      </c>
      <c r="S7304" t="s">
        <v>49</v>
      </c>
      <c r="T7304" t="s">
        <v>62</v>
      </c>
      <c r="U7304" t="s">
        <v>2432</v>
      </c>
      <c r="V7304">
        <v>381.72</v>
      </c>
      <c r="W7304">
        <v>5</v>
      </c>
      <c r="X7304" s="9">
        <f>Table1[[#This Row],[Discount]]</f>
        <v>0.2</v>
      </c>
      <c r="Y7304">
        <v>0.2</v>
      </c>
      <c r="Z7304">
        <v>-66.801000000000045</v>
      </c>
    </row>
    <row r="7305" spans="1:26" ht="16" x14ac:dyDescent="0.2">
      <c r="A7305">
        <v>7304</v>
      </c>
      <c r="B7305" t="s">
        <v>9410</v>
      </c>
      <c r="C7305" s="1">
        <v>41887</v>
      </c>
      <c r="D7305">
        <f>YEAR(Table1[[#This Row],[Order Date]])</f>
        <v>2014</v>
      </c>
      <c r="E7305">
        <f>MONTH(Table1[[#This Row],[Order Date]])</f>
        <v>9</v>
      </c>
      <c r="F7305" t="str">
        <f>Table1[[#This Row],[Order Year]]&amp;"-"&amp;Table1[[#This Row],[Order Month]]</f>
        <v>2014-9</v>
      </c>
      <c r="G7305" s="5">
        <f>YEAR(Table1[[#This Row],[Order Date]])*100 + MONTH(Table1[[#This Row],[Order Date]])</f>
        <v>201409</v>
      </c>
      <c r="H7305" s="1">
        <v>41891</v>
      </c>
      <c r="I7305" t="s">
        <v>53</v>
      </c>
      <c r="J7305" t="s">
        <v>8520</v>
      </c>
      <c r="K7305" t="s">
        <v>8521</v>
      </c>
      <c r="L7305" t="s">
        <v>29</v>
      </c>
      <c r="M7305" t="s">
        <v>30</v>
      </c>
      <c r="N7305" t="s">
        <v>3464</v>
      </c>
      <c r="O7305" t="s">
        <v>57</v>
      </c>
      <c r="P7305">
        <v>33437</v>
      </c>
      <c r="Q7305" t="s">
        <v>33</v>
      </c>
      <c r="R7305" t="s">
        <v>704</v>
      </c>
      <c r="S7305" t="s">
        <v>35</v>
      </c>
      <c r="T7305" t="s">
        <v>39</v>
      </c>
      <c r="U7305" t="s">
        <v>705</v>
      </c>
      <c r="V7305">
        <v>97.184000000000012</v>
      </c>
      <c r="W7305">
        <v>2</v>
      </c>
      <c r="X7305" s="9">
        <f>Table1[[#This Row],[Discount]]</f>
        <v>0.2</v>
      </c>
      <c r="Y7305">
        <v>0.2</v>
      </c>
      <c r="Z7305">
        <v>6.0740000000000016</v>
      </c>
    </row>
    <row r="7306" spans="1:26" ht="16" x14ac:dyDescent="0.2">
      <c r="A7306">
        <v>7305</v>
      </c>
      <c r="B7306" t="s">
        <v>9410</v>
      </c>
      <c r="C7306" s="1">
        <v>41887</v>
      </c>
      <c r="D7306">
        <f>YEAR(Table1[[#This Row],[Order Date]])</f>
        <v>2014</v>
      </c>
      <c r="E7306">
        <f>MONTH(Table1[[#This Row],[Order Date]])</f>
        <v>9</v>
      </c>
      <c r="F7306" t="str">
        <f>Table1[[#This Row],[Order Year]]&amp;"-"&amp;Table1[[#This Row],[Order Month]]</f>
        <v>2014-9</v>
      </c>
      <c r="G7306" s="5">
        <f>YEAR(Table1[[#This Row],[Order Date]])*100 + MONTH(Table1[[#This Row],[Order Date]])</f>
        <v>201409</v>
      </c>
      <c r="H7306" s="1">
        <v>41891</v>
      </c>
      <c r="I7306" t="s">
        <v>53</v>
      </c>
      <c r="J7306" t="s">
        <v>8520</v>
      </c>
      <c r="K7306" t="s">
        <v>8521</v>
      </c>
      <c r="L7306" t="s">
        <v>29</v>
      </c>
      <c r="M7306" t="s">
        <v>30</v>
      </c>
      <c r="N7306" t="s">
        <v>3464</v>
      </c>
      <c r="O7306" t="s">
        <v>57</v>
      </c>
      <c r="P7306">
        <v>33437</v>
      </c>
      <c r="Q7306" t="s">
        <v>33</v>
      </c>
      <c r="R7306" t="s">
        <v>2859</v>
      </c>
      <c r="S7306" t="s">
        <v>49</v>
      </c>
      <c r="T7306" t="s">
        <v>93</v>
      </c>
      <c r="U7306" t="s">
        <v>2860</v>
      </c>
      <c r="V7306">
        <v>10.368000000000002</v>
      </c>
      <c r="W7306">
        <v>2</v>
      </c>
      <c r="X7306" s="9">
        <f>Table1[[#This Row],[Discount]]</f>
        <v>0.2</v>
      </c>
      <c r="Y7306">
        <v>0.2</v>
      </c>
      <c r="Z7306">
        <v>3.6288</v>
      </c>
    </row>
    <row r="7307" spans="1:26" ht="16" x14ac:dyDescent="0.2">
      <c r="A7307">
        <v>7306</v>
      </c>
      <c r="B7307" t="s">
        <v>9411</v>
      </c>
      <c r="C7307" s="1">
        <v>40631</v>
      </c>
      <c r="D7307">
        <f>YEAR(Table1[[#This Row],[Order Date]])</f>
        <v>2011</v>
      </c>
      <c r="E7307">
        <f>MONTH(Table1[[#This Row],[Order Date]])</f>
        <v>3</v>
      </c>
      <c r="F7307" t="str">
        <f>Table1[[#This Row],[Order Year]]&amp;"-"&amp;Table1[[#This Row],[Order Month]]</f>
        <v>2011-3</v>
      </c>
      <c r="G7307" s="5">
        <f>YEAR(Table1[[#This Row],[Order Date]])*100 + MONTH(Table1[[#This Row],[Order Date]])</f>
        <v>201103</v>
      </c>
      <c r="H7307" s="1">
        <v>40635</v>
      </c>
      <c r="I7307" t="s">
        <v>53</v>
      </c>
      <c r="J7307" t="s">
        <v>1799</v>
      </c>
      <c r="K7307" t="s">
        <v>1800</v>
      </c>
      <c r="L7307" t="s">
        <v>29</v>
      </c>
      <c r="M7307" t="s">
        <v>30</v>
      </c>
      <c r="N7307" t="s">
        <v>4349</v>
      </c>
      <c r="O7307" t="s">
        <v>107</v>
      </c>
      <c r="P7307">
        <v>75023</v>
      </c>
      <c r="Q7307" t="s">
        <v>108</v>
      </c>
      <c r="R7307" t="s">
        <v>1604</v>
      </c>
      <c r="S7307" t="s">
        <v>35</v>
      </c>
      <c r="T7307" t="s">
        <v>59</v>
      </c>
      <c r="U7307" t="s">
        <v>1605</v>
      </c>
      <c r="V7307">
        <v>890.84099999999989</v>
      </c>
      <c r="W7307">
        <v>3</v>
      </c>
      <c r="X7307" s="9">
        <f>Table1[[#This Row],[Discount]]</f>
        <v>0.3</v>
      </c>
      <c r="Y7307">
        <v>0.3</v>
      </c>
      <c r="Z7307">
        <v>-152.71559999999999</v>
      </c>
    </row>
    <row r="7308" spans="1:26" ht="16" x14ac:dyDescent="0.2">
      <c r="A7308">
        <v>7307</v>
      </c>
      <c r="B7308" t="s">
        <v>9412</v>
      </c>
      <c r="C7308" s="1">
        <v>41584</v>
      </c>
      <c r="D7308">
        <f>YEAR(Table1[[#This Row],[Order Date]])</f>
        <v>2013</v>
      </c>
      <c r="E7308">
        <f>MONTH(Table1[[#This Row],[Order Date]])</f>
        <v>11</v>
      </c>
      <c r="F7308" t="str">
        <f>Table1[[#This Row],[Order Year]]&amp;"-"&amp;Table1[[#This Row],[Order Month]]</f>
        <v>2013-11</v>
      </c>
      <c r="G7308" s="5">
        <f>YEAR(Table1[[#This Row],[Order Date]])*100 + MONTH(Table1[[#This Row],[Order Date]])</f>
        <v>201311</v>
      </c>
      <c r="H7308" s="1">
        <v>41586</v>
      </c>
      <c r="I7308" t="s">
        <v>26</v>
      </c>
      <c r="J7308" t="s">
        <v>943</v>
      </c>
      <c r="K7308" t="s">
        <v>944</v>
      </c>
      <c r="L7308" t="s">
        <v>29</v>
      </c>
      <c r="M7308" t="s">
        <v>30</v>
      </c>
      <c r="N7308" t="s">
        <v>633</v>
      </c>
      <c r="O7308" t="s">
        <v>46</v>
      </c>
      <c r="P7308">
        <v>95123</v>
      </c>
      <c r="Q7308" t="s">
        <v>47</v>
      </c>
      <c r="R7308" t="s">
        <v>6688</v>
      </c>
      <c r="S7308" t="s">
        <v>74</v>
      </c>
      <c r="T7308" t="s">
        <v>164</v>
      </c>
      <c r="U7308" t="s">
        <v>6689</v>
      </c>
      <c r="V7308">
        <v>72</v>
      </c>
      <c r="W7308">
        <v>4</v>
      </c>
      <c r="X7308" s="9">
        <f>Table1[[#This Row],[Discount]]</f>
        <v>0</v>
      </c>
      <c r="Y7308">
        <v>0</v>
      </c>
      <c r="Z7308">
        <v>12.959999999999994</v>
      </c>
    </row>
    <row r="7309" spans="1:26" ht="16" x14ac:dyDescent="0.2">
      <c r="A7309">
        <v>7308</v>
      </c>
      <c r="B7309" t="s">
        <v>9412</v>
      </c>
      <c r="C7309" s="1">
        <v>41584</v>
      </c>
      <c r="D7309">
        <f>YEAR(Table1[[#This Row],[Order Date]])</f>
        <v>2013</v>
      </c>
      <c r="E7309">
        <f>MONTH(Table1[[#This Row],[Order Date]])</f>
        <v>11</v>
      </c>
      <c r="F7309" t="str">
        <f>Table1[[#This Row],[Order Year]]&amp;"-"&amp;Table1[[#This Row],[Order Month]]</f>
        <v>2013-11</v>
      </c>
      <c r="G7309" s="5">
        <f>YEAR(Table1[[#This Row],[Order Date]])*100 + MONTH(Table1[[#This Row],[Order Date]])</f>
        <v>201311</v>
      </c>
      <c r="H7309" s="1">
        <v>41586</v>
      </c>
      <c r="I7309" t="s">
        <v>26</v>
      </c>
      <c r="J7309" t="s">
        <v>943</v>
      </c>
      <c r="K7309" t="s">
        <v>944</v>
      </c>
      <c r="L7309" t="s">
        <v>29</v>
      </c>
      <c r="M7309" t="s">
        <v>30</v>
      </c>
      <c r="N7309" t="s">
        <v>633</v>
      </c>
      <c r="O7309" t="s">
        <v>46</v>
      </c>
      <c r="P7309">
        <v>95123</v>
      </c>
      <c r="Q7309" t="s">
        <v>47</v>
      </c>
      <c r="R7309" t="s">
        <v>6145</v>
      </c>
      <c r="S7309" t="s">
        <v>35</v>
      </c>
      <c r="T7309" t="s">
        <v>39</v>
      </c>
      <c r="U7309" t="s">
        <v>6146</v>
      </c>
      <c r="V7309">
        <v>113.88800000000002</v>
      </c>
      <c r="W7309">
        <v>2</v>
      </c>
      <c r="X7309" s="9">
        <f>Table1[[#This Row],[Discount]]</f>
        <v>0.2</v>
      </c>
      <c r="Y7309">
        <v>0.2</v>
      </c>
      <c r="Z7309">
        <v>9.9651999999999994</v>
      </c>
    </row>
    <row r="7310" spans="1:26" ht="16" x14ac:dyDescent="0.2">
      <c r="A7310">
        <v>7309</v>
      </c>
      <c r="B7310" t="s">
        <v>9412</v>
      </c>
      <c r="C7310" s="1">
        <v>41584</v>
      </c>
      <c r="D7310">
        <f>YEAR(Table1[[#This Row],[Order Date]])</f>
        <v>2013</v>
      </c>
      <c r="E7310">
        <f>MONTH(Table1[[#This Row],[Order Date]])</f>
        <v>11</v>
      </c>
      <c r="F7310" t="str">
        <f>Table1[[#This Row],[Order Year]]&amp;"-"&amp;Table1[[#This Row],[Order Month]]</f>
        <v>2013-11</v>
      </c>
      <c r="G7310" s="5">
        <f>YEAR(Table1[[#This Row],[Order Date]])*100 + MONTH(Table1[[#This Row],[Order Date]])</f>
        <v>201311</v>
      </c>
      <c r="H7310" s="1">
        <v>41586</v>
      </c>
      <c r="I7310" t="s">
        <v>26</v>
      </c>
      <c r="J7310" t="s">
        <v>943</v>
      </c>
      <c r="K7310" t="s">
        <v>944</v>
      </c>
      <c r="L7310" t="s">
        <v>29</v>
      </c>
      <c r="M7310" t="s">
        <v>30</v>
      </c>
      <c r="N7310" t="s">
        <v>633</v>
      </c>
      <c r="O7310" t="s">
        <v>46</v>
      </c>
      <c r="P7310">
        <v>95123</v>
      </c>
      <c r="Q7310" t="s">
        <v>47</v>
      </c>
      <c r="R7310" t="s">
        <v>1711</v>
      </c>
      <c r="S7310" t="s">
        <v>49</v>
      </c>
      <c r="T7310" t="s">
        <v>176</v>
      </c>
      <c r="U7310" t="s">
        <v>1712</v>
      </c>
      <c r="V7310">
        <v>158.13</v>
      </c>
      <c r="W7310">
        <v>3</v>
      </c>
      <c r="X7310" s="9">
        <f>Table1[[#This Row],[Discount]]</f>
        <v>0</v>
      </c>
      <c r="Y7310">
        <v>0</v>
      </c>
      <c r="Z7310">
        <v>77.483699999999999</v>
      </c>
    </row>
    <row r="7311" spans="1:26" ht="16" x14ac:dyDescent="0.2">
      <c r="A7311">
        <v>7310</v>
      </c>
      <c r="B7311" t="s">
        <v>9413</v>
      </c>
      <c r="C7311" s="1">
        <v>41801</v>
      </c>
      <c r="D7311">
        <f>YEAR(Table1[[#This Row],[Order Date]])</f>
        <v>2014</v>
      </c>
      <c r="E7311">
        <f>MONTH(Table1[[#This Row],[Order Date]])</f>
        <v>6</v>
      </c>
      <c r="F7311" t="str">
        <f>Table1[[#This Row],[Order Year]]&amp;"-"&amp;Table1[[#This Row],[Order Month]]</f>
        <v>2014-6</v>
      </c>
      <c r="G7311" s="5">
        <f>YEAR(Table1[[#This Row],[Order Date]])*100 + MONTH(Table1[[#This Row],[Order Date]])</f>
        <v>201406</v>
      </c>
      <c r="H7311" s="1">
        <v>41805</v>
      </c>
      <c r="I7311" t="s">
        <v>26</v>
      </c>
      <c r="J7311" t="s">
        <v>1321</v>
      </c>
      <c r="K7311" t="s">
        <v>1322</v>
      </c>
      <c r="L7311" t="s">
        <v>44</v>
      </c>
      <c r="M7311" t="s">
        <v>30</v>
      </c>
      <c r="N7311" t="s">
        <v>269</v>
      </c>
      <c r="O7311" t="s">
        <v>270</v>
      </c>
      <c r="P7311">
        <v>10024</v>
      </c>
      <c r="Q7311" t="s">
        <v>151</v>
      </c>
      <c r="R7311" t="s">
        <v>4869</v>
      </c>
      <c r="S7311" t="s">
        <v>49</v>
      </c>
      <c r="T7311" t="s">
        <v>272</v>
      </c>
      <c r="U7311" t="s">
        <v>4870</v>
      </c>
      <c r="V7311">
        <v>14.129999999999999</v>
      </c>
      <c r="W7311">
        <v>3</v>
      </c>
      <c r="X7311" s="9">
        <f>Table1[[#This Row],[Discount]]</f>
        <v>0</v>
      </c>
      <c r="Y7311">
        <v>0</v>
      </c>
      <c r="Z7311">
        <v>0.70650000000000013</v>
      </c>
    </row>
    <row r="7312" spans="1:26" ht="16" x14ac:dyDescent="0.2">
      <c r="A7312">
        <v>7311</v>
      </c>
      <c r="B7312" t="s">
        <v>9414</v>
      </c>
      <c r="C7312" s="1">
        <v>41131</v>
      </c>
      <c r="D7312">
        <f>YEAR(Table1[[#This Row],[Order Date]])</f>
        <v>2012</v>
      </c>
      <c r="E7312">
        <f>MONTH(Table1[[#This Row],[Order Date]])</f>
        <v>8</v>
      </c>
      <c r="F7312" t="str">
        <f>Table1[[#This Row],[Order Year]]&amp;"-"&amp;Table1[[#This Row],[Order Month]]</f>
        <v>2012-8</v>
      </c>
      <c r="G7312" s="5">
        <f>YEAR(Table1[[#This Row],[Order Date]])*100 + MONTH(Table1[[#This Row],[Order Date]])</f>
        <v>201208</v>
      </c>
      <c r="H7312" s="1">
        <v>41135</v>
      </c>
      <c r="I7312" t="s">
        <v>53</v>
      </c>
      <c r="J7312" t="s">
        <v>1873</v>
      </c>
      <c r="K7312" t="s">
        <v>1874</v>
      </c>
      <c r="L7312" t="s">
        <v>29</v>
      </c>
      <c r="M7312" t="s">
        <v>30</v>
      </c>
      <c r="N7312" t="s">
        <v>883</v>
      </c>
      <c r="O7312" t="s">
        <v>241</v>
      </c>
      <c r="P7312">
        <v>48227</v>
      </c>
      <c r="Q7312" t="s">
        <v>108</v>
      </c>
      <c r="R7312" t="s">
        <v>2212</v>
      </c>
      <c r="S7312" t="s">
        <v>49</v>
      </c>
      <c r="T7312" t="s">
        <v>78</v>
      </c>
      <c r="U7312" t="s">
        <v>3602</v>
      </c>
      <c r="V7312">
        <v>64.75</v>
      </c>
      <c r="W7312">
        <v>5</v>
      </c>
      <c r="X7312" s="9">
        <f>Table1[[#This Row],[Discount]]</f>
        <v>0</v>
      </c>
      <c r="Y7312">
        <v>0</v>
      </c>
      <c r="Z7312">
        <v>29.137499999999996</v>
      </c>
    </row>
    <row r="7313" spans="1:26" ht="16" x14ac:dyDescent="0.2">
      <c r="A7313">
        <v>7312</v>
      </c>
      <c r="B7313" t="s">
        <v>9415</v>
      </c>
      <c r="C7313" s="1">
        <v>41191</v>
      </c>
      <c r="D7313">
        <f>YEAR(Table1[[#This Row],[Order Date]])</f>
        <v>2012</v>
      </c>
      <c r="E7313">
        <f>MONTH(Table1[[#This Row],[Order Date]])</f>
        <v>10</v>
      </c>
      <c r="F7313" t="str">
        <f>Table1[[#This Row],[Order Year]]&amp;"-"&amp;Table1[[#This Row],[Order Month]]</f>
        <v>2012-10</v>
      </c>
      <c r="G7313" s="5">
        <f>YEAR(Table1[[#This Row],[Order Date]])*100 + MONTH(Table1[[#This Row],[Order Date]])</f>
        <v>201210</v>
      </c>
      <c r="H7313" s="1">
        <v>41195</v>
      </c>
      <c r="I7313" t="s">
        <v>53</v>
      </c>
      <c r="J7313" t="s">
        <v>5578</v>
      </c>
      <c r="K7313" t="s">
        <v>5579</v>
      </c>
      <c r="L7313" t="s">
        <v>29</v>
      </c>
      <c r="M7313" t="s">
        <v>30</v>
      </c>
      <c r="N7313" t="s">
        <v>1422</v>
      </c>
      <c r="O7313" t="s">
        <v>57</v>
      </c>
      <c r="P7313">
        <v>33178</v>
      </c>
      <c r="Q7313" t="s">
        <v>33</v>
      </c>
      <c r="R7313" t="s">
        <v>2916</v>
      </c>
      <c r="S7313" t="s">
        <v>49</v>
      </c>
      <c r="T7313" t="s">
        <v>78</v>
      </c>
      <c r="U7313" t="s">
        <v>2917</v>
      </c>
      <c r="V7313">
        <v>1.8720000000000003</v>
      </c>
      <c r="W7313">
        <v>2</v>
      </c>
      <c r="X7313" s="9">
        <f>Table1[[#This Row],[Discount]]</f>
        <v>0.7</v>
      </c>
      <c r="Y7313">
        <v>0.7</v>
      </c>
      <c r="Z7313">
        <v>-1.3103999999999996</v>
      </c>
    </row>
    <row r="7314" spans="1:26" ht="16" x14ac:dyDescent="0.2">
      <c r="A7314">
        <v>7313</v>
      </c>
      <c r="B7314" t="s">
        <v>9415</v>
      </c>
      <c r="C7314" s="1">
        <v>41191</v>
      </c>
      <c r="D7314">
        <f>YEAR(Table1[[#This Row],[Order Date]])</f>
        <v>2012</v>
      </c>
      <c r="E7314">
        <f>MONTH(Table1[[#This Row],[Order Date]])</f>
        <v>10</v>
      </c>
      <c r="F7314" t="str">
        <f>Table1[[#This Row],[Order Year]]&amp;"-"&amp;Table1[[#This Row],[Order Month]]</f>
        <v>2012-10</v>
      </c>
      <c r="G7314" s="5">
        <f>YEAR(Table1[[#This Row],[Order Date]])*100 + MONTH(Table1[[#This Row],[Order Date]])</f>
        <v>201210</v>
      </c>
      <c r="H7314" s="1">
        <v>41195</v>
      </c>
      <c r="I7314" t="s">
        <v>53</v>
      </c>
      <c r="J7314" t="s">
        <v>5578</v>
      </c>
      <c r="K7314" t="s">
        <v>5579</v>
      </c>
      <c r="L7314" t="s">
        <v>29</v>
      </c>
      <c r="M7314" t="s">
        <v>30</v>
      </c>
      <c r="N7314" t="s">
        <v>1422</v>
      </c>
      <c r="O7314" t="s">
        <v>57</v>
      </c>
      <c r="P7314">
        <v>33178</v>
      </c>
      <c r="Q7314" t="s">
        <v>33</v>
      </c>
      <c r="R7314" t="s">
        <v>1715</v>
      </c>
      <c r="S7314" t="s">
        <v>49</v>
      </c>
      <c r="T7314" t="s">
        <v>78</v>
      </c>
      <c r="U7314" t="s">
        <v>1716</v>
      </c>
      <c r="V7314">
        <v>11.214000000000002</v>
      </c>
      <c r="W7314">
        <v>2</v>
      </c>
      <c r="X7314" s="9">
        <f>Table1[[#This Row],[Discount]]</f>
        <v>0.7</v>
      </c>
      <c r="Y7314">
        <v>0.7</v>
      </c>
      <c r="Z7314">
        <v>-8.5974000000000004</v>
      </c>
    </row>
    <row r="7315" spans="1:26" ht="16" x14ac:dyDescent="0.2">
      <c r="A7315">
        <v>7314</v>
      </c>
      <c r="B7315" t="s">
        <v>9415</v>
      </c>
      <c r="C7315" s="1">
        <v>41191</v>
      </c>
      <c r="D7315">
        <f>YEAR(Table1[[#This Row],[Order Date]])</f>
        <v>2012</v>
      </c>
      <c r="E7315">
        <f>MONTH(Table1[[#This Row],[Order Date]])</f>
        <v>10</v>
      </c>
      <c r="F7315" t="str">
        <f>Table1[[#This Row],[Order Year]]&amp;"-"&amp;Table1[[#This Row],[Order Month]]</f>
        <v>2012-10</v>
      </c>
      <c r="G7315" s="5">
        <f>YEAR(Table1[[#This Row],[Order Date]])*100 + MONTH(Table1[[#This Row],[Order Date]])</f>
        <v>201210</v>
      </c>
      <c r="H7315" s="1">
        <v>41195</v>
      </c>
      <c r="I7315" t="s">
        <v>53</v>
      </c>
      <c r="J7315" t="s">
        <v>5578</v>
      </c>
      <c r="K7315" t="s">
        <v>5579</v>
      </c>
      <c r="L7315" t="s">
        <v>29</v>
      </c>
      <c r="M7315" t="s">
        <v>30</v>
      </c>
      <c r="N7315" t="s">
        <v>1422</v>
      </c>
      <c r="O7315" t="s">
        <v>57</v>
      </c>
      <c r="P7315">
        <v>33178</v>
      </c>
      <c r="Q7315" t="s">
        <v>33</v>
      </c>
      <c r="R7315" t="s">
        <v>7509</v>
      </c>
      <c r="S7315" t="s">
        <v>49</v>
      </c>
      <c r="T7315" t="s">
        <v>71</v>
      </c>
      <c r="U7315" t="s">
        <v>7510</v>
      </c>
      <c r="V7315">
        <v>37.375999999999998</v>
      </c>
      <c r="W7315">
        <v>8</v>
      </c>
      <c r="X7315" s="9">
        <f>Table1[[#This Row],[Discount]]</f>
        <v>0.2</v>
      </c>
      <c r="Y7315">
        <v>0.2</v>
      </c>
      <c r="Z7315">
        <v>7.4751999999999992</v>
      </c>
    </row>
    <row r="7316" spans="1:26" ht="16" x14ac:dyDescent="0.2">
      <c r="A7316">
        <v>7315</v>
      </c>
      <c r="B7316" t="s">
        <v>9416</v>
      </c>
      <c r="C7316" s="1">
        <v>41423</v>
      </c>
      <c r="D7316">
        <f>YEAR(Table1[[#This Row],[Order Date]])</f>
        <v>2013</v>
      </c>
      <c r="E7316">
        <f>MONTH(Table1[[#This Row],[Order Date]])</f>
        <v>5</v>
      </c>
      <c r="F7316" t="str">
        <f>Table1[[#This Row],[Order Year]]&amp;"-"&amp;Table1[[#This Row],[Order Month]]</f>
        <v>2013-5</v>
      </c>
      <c r="G7316" s="5">
        <f>YEAR(Table1[[#This Row],[Order Date]])*100 + MONTH(Table1[[#This Row],[Order Date]])</f>
        <v>201305</v>
      </c>
      <c r="H7316" s="1">
        <v>41428</v>
      </c>
      <c r="I7316" t="s">
        <v>53</v>
      </c>
      <c r="J7316" t="s">
        <v>1602</v>
      </c>
      <c r="K7316" t="s">
        <v>1603</v>
      </c>
      <c r="L7316" t="s">
        <v>105</v>
      </c>
      <c r="M7316" t="s">
        <v>30</v>
      </c>
      <c r="N7316" t="s">
        <v>1615</v>
      </c>
      <c r="O7316" t="s">
        <v>214</v>
      </c>
      <c r="P7316">
        <v>60068</v>
      </c>
      <c r="Q7316" t="s">
        <v>108</v>
      </c>
      <c r="R7316" t="s">
        <v>4467</v>
      </c>
      <c r="S7316" t="s">
        <v>74</v>
      </c>
      <c r="T7316" t="s">
        <v>75</v>
      </c>
      <c r="U7316" t="s">
        <v>4468</v>
      </c>
      <c r="V7316">
        <v>286.40000000000003</v>
      </c>
      <c r="W7316">
        <v>1</v>
      </c>
      <c r="X7316" s="9">
        <f>Table1[[#This Row],[Discount]]</f>
        <v>0.2</v>
      </c>
      <c r="Y7316">
        <v>0.2</v>
      </c>
      <c r="Z7316">
        <v>25.060000000000016</v>
      </c>
    </row>
    <row r="7317" spans="1:26" ht="16" x14ac:dyDescent="0.2">
      <c r="A7317">
        <v>7316</v>
      </c>
      <c r="B7317" t="s">
        <v>9417</v>
      </c>
      <c r="C7317" s="1">
        <v>41771</v>
      </c>
      <c r="D7317">
        <f>YEAR(Table1[[#This Row],[Order Date]])</f>
        <v>2014</v>
      </c>
      <c r="E7317">
        <f>MONTH(Table1[[#This Row],[Order Date]])</f>
        <v>5</v>
      </c>
      <c r="F7317" t="str">
        <f>Table1[[#This Row],[Order Year]]&amp;"-"&amp;Table1[[#This Row],[Order Month]]</f>
        <v>2014-5</v>
      </c>
      <c r="G7317" s="5">
        <f>YEAR(Table1[[#This Row],[Order Date]])*100 + MONTH(Table1[[#This Row],[Order Date]])</f>
        <v>201405</v>
      </c>
      <c r="H7317" s="1">
        <v>41776</v>
      </c>
      <c r="I7317" t="s">
        <v>26</v>
      </c>
      <c r="J7317" t="s">
        <v>1977</v>
      </c>
      <c r="K7317" t="s">
        <v>1978</v>
      </c>
      <c r="L7317" t="s">
        <v>29</v>
      </c>
      <c r="M7317" t="s">
        <v>30</v>
      </c>
      <c r="N7317" t="s">
        <v>269</v>
      </c>
      <c r="O7317" t="s">
        <v>270</v>
      </c>
      <c r="P7317">
        <v>10024</v>
      </c>
      <c r="Q7317" t="s">
        <v>151</v>
      </c>
      <c r="R7317" t="s">
        <v>4234</v>
      </c>
      <c r="S7317" t="s">
        <v>49</v>
      </c>
      <c r="T7317" t="s">
        <v>71</v>
      </c>
      <c r="U7317" t="s">
        <v>4235</v>
      </c>
      <c r="V7317">
        <v>43.92</v>
      </c>
      <c r="W7317">
        <v>3</v>
      </c>
      <c r="X7317" s="9">
        <f>Table1[[#This Row],[Discount]]</f>
        <v>0</v>
      </c>
      <c r="Y7317">
        <v>0</v>
      </c>
      <c r="Z7317">
        <v>12.736799999999999</v>
      </c>
    </row>
    <row r="7318" spans="1:26" ht="16" x14ac:dyDescent="0.2">
      <c r="A7318">
        <v>7317</v>
      </c>
      <c r="B7318" t="s">
        <v>9418</v>
      </c>
      <c r="C7318" s="1">
        <v>41564</v>
      </c>
      <c r="D7318">
        <f>YEAR(Table1[[#This Row],[Order Date]])</f>
        <v>2013</v>
      </c>
      <c r="E7318">
        <f>MONTH(Table1[[#This Row],[Order Date]])</f>
        <v>10</v>
      </c>
      <c r="F7318" t="str">
        <f>Table1[[#This Row],[Order Year]]&amp;"-"&amp;Table1[[#This Row],[Order Month]]</f>
        <v>2013-10</v>
      </c>
      <c r="G7318" s="5">
        <f>YEAR(Table1[[#This Row],[Order Date]])*100 + MONTH(Table1[[#This Row],[Order Date]])</f>
        <v>201310</v>
      </c>
      <c r="H7318" s="1">
        <v>41568</v>
      </c>
      <c r="I7318" t="s">
        <v>53</v>
      </c>
      <c r="J7318" t="s">
        <v>2026</v>
      </c>
      <c r="K7318" t="s">
        <v>2027</v>
      </c>
      <c r="L7318" t="s">
        <v>44</v>
      </c>
      <c r="M7318" t="s">
        <v>30</v>
      </c>
      <c r="N7318" t="s">
        <v>269</v>
      </c>
      <c r="O7318" t="s">
        <v>270</v>
      </c>
      <c r="P7318">
        <v>10011</v>
      </c>
      <c r="Q7318" t="s">
        <v>151</v>
      </c>
      <c r="R7318" t="s">
        <v>83</v>
      </c>
      <c r="S7318" t="s">
        <v>35</v>
      </c>
      <c r="T7318" t="s">
        <v>59</v>
      </c>
      <c r="U7318" t="s">
        <v>84</v>
      </c>
      <c r="V7318">
        <v>142.18199999999999</v>
      </c>
      <c r="W7318">
        <v>1</v>
      </c>
      <c r="X7318" s="9">
        <f>Table1[[#This Row],[Discount]]</f>
        <v>0.4</v>
      </c>
      <c r="Y7318">
        <v>0.4</v>
      </c>
      <c r="Z7318">
        <v>-37.915200000000027</v>
      </c>
    </row>
    <row r="7319" spans="1:26" ht="16" x14ac:dyDescent="0.2">
      <c r="A7319">
        <v>7318</v>
      </c>
      <c r="B7319" t="s">
        <v>9419</v>
      </c>
      <c r="C7319" s="1">
        <v>41961</v>
      </c>
      <c r="D7319">
        <f>YEAR(Table1[[#This Row],[Order Date]])</f>
        <v>2014</v>
      </c>
      <c r="E7319">
        <f>MONTH(Table1[[#This Row],[Order Date]])</f>
        <v>11</v>
      </c>
      <c r="F7319" t="str">
        <f>Table1[[#This Row],[Order Year]]&amp;"-"&amp;Table1[[#This Row],[Order Month]]</f>
        <v>2014-11</v>
      </c>
      <c r="G7319" s="5">
        <f>YEAR(Table1[[#This Row],[Order Date]])*100 + MONTH(Table1[[#This Row],[Order Date]])</f>
        <v>201411</v>
      </c>
      <c r="H7319" s="1">
        <v>41965</v>
      </c>
      <c r="I7319" t="s">
        <v>53</v>
      </c>
      <c r="J7319" t="s">
        <v>4619</v>
      </c>
      <c r="K7319" t="s">
        <v>4620</v>
      </c>
      <c r="L7319" t="s">
        <v>44</v>
      </c>
      <c r="M7319" t="s">
        <v>30</v>
      </c>
      <c r="N7319" t="s">
        <v>9420</v>
      </c>
      <c r="O7319" t="s">
        <v>423</v>
      </c>
      <c r="P7319">
        <v>97123</v>
      </c>
      <c r="Q7319" t="s">
        <v>47</v>
      </c>
      <c r="R7319" t="s">
        <v>9044</v>
      </c>
      <c r="S7319" t="s">
        <v>49</v>
      </c>
      <c r="T7319" t="s">
        <v>93</v>
      </c>
      <c r="U7319" t="s">
        <v>9045</v>
      </c>
      <c r="V7319">
        <v>19.608000000000001</v>
      </c>
      <c r="W7319">
        <v>3</v>
      </c>
      <c r="X7319" s="9">
        <f>Table1[[#This Row],[Discount]]</f>
        <v>0.2</v>
      </c>
      <c r="Y7319">
        <v>0.2</v>
      </c>
      <c r="Z7319">
        <v>6.6177000000000001</v>
      </c>
    </row>
    <row r="7320" spans="1:26" ht="16" x14ac:dyDescent="0.2">
      <c r="A7320">
        <v>7319</v>
      </c>
      <c r="B7320" t="s">
        <v>9419</v>
      </c>
      <c r="C7320" s="1">
        <v>41961</v>
      </c>
      <c r="D7320">
        <f>YEAR(Table1[[#This Row],[Order Date]])</f>
        <v>2014</v>
      </c>
      <c r="E7320">
        <f>MONTH(Table1[[#This Row],[Order Date]])</f>
        <v>11</v>
      </c>
      <c r="F7320" t="str">
        <f>Table1[[#This Row],[Order Year]]&amp;"-"&amp;Table1[[#This Row],[Order Month]]</f>
        <v>2014-11</v>
      </c>
      <c r="G7320" s="5">
        <f>YEAR(Table1[[#This Row],[Order Date]])*100 + MONTH(Table1[[#This Row],[Order Date]])</f>
        <v>201411</v>
      </c>
      <c r="H7320" s="1">
        <v>41965</v>
      </c>
      <c r="I7320" t="s">
        <v>53</v>
      </c>
      <c r="J7320" t="s">
        <v>4619</v>
      </c>
      <c r="K7320" t="s">
        <v>4620</v>
      </c>
      <c r="L7320" t="s">
        <v>44</v>
      </c>
      <c r="M7320" t="s">
        <v>30</v>
      </c>
      <c r="N7320" t="s">
        <v>9420</v>
      </c>
      <c r="O7320" t="s">
        <v>423</v>
      </c>
      <c r="P7320">
        <v>97123</v>
      </c>
      <c r="Q7320" t="s">
        <v>47</v>
      </c>
      <c r="R7320" t="s">
        <v>3575</v>
      </c>
      <c r="S7320" t="s">
        <v>49</v>
      </c>
      <c r="T7320" t="s">
        <v>78</v>
      </c>
      <c r="U7320" t="s">
        <v>3576</v>
      </c>
      <c r="V7320">
        <v>4.1580000000000004</v>
      </c>
      <c r="W7320">
        <v>7</v>
      </c>
      <c r="X7320" s="9">
        <f>Table1[[#This Row],[Discount]]</f>
        <v>0.7</v>
      </c>
      <c r="Y7320">
        <v>0.7</v>
      </c>
      <c r="Z7320">
        <v>-3.4649999999999999</v>
      </c>
    </row>
    <row r="7321" spans="1:26" ht="16" x14ac:dyDescent="0.2">
      <c r="A7321">
        <v>7320</v>
      </c>
      <c r="B7321" t="s">
        <v>9421</v>
      </c>
      <c r="C7321" s="1">
        <v>41970</v>
      </c>
      <c r="D7321">
        <f>YEAR(Table1[[#This Row],[Order Date]])</f>
        <v>2014</v>
      </c>
      <c r="E7321">
        <f>MONTH(Table1[[#This Row],[Order Date]])</f>
        <v>11</v>
      </c>
      <c r="F7321" t="str">
        <f>Table1[[#This Row],[Order Year]]&amp;"-"&amp;Table1[[#This Row],[Order Month]]</f>
        <v>2014-11</v>
      </c>
      <c r="G7321" s="5">
        <f>YEAR(Table1[[#This Row],[Order Date]])*100 + MONTH(Table1[[#This Row],[Order Date]])</f>
        <v>201411</v>
      </c>
      <c r="H7321" s="1">
        <v>41973</v>
      </c>
      <c r="I7321" t="s">
        <v>26</v>
      </c>
      <c r="J7321" t="s">
        <v>3682</v>
      </c>
      <c r="K7321" t="s">
        <v>3683</v>
      </c>
      <c r="L7321" t="s">
        <v>29</v>
      </c>
      <c r="M7321" t="s">
        <v>30</v>
      </c>
      <c r="N7321" t="s">
        <v>269</v>
      </c>
      <c r="O7321" t="s">
        <v>270</v>
      </c>
      <c r="P7321">
        <v>10009</v>
      </c>
      <c r="Q7321" t="s">
        <v>151</v>
      </c>
      <c r="R7321" t="s">
        <v>3785</v>
      </c>
      <c r="S7321" t="s">
        <v>74</v>
      </c>
      <c r="T7321" t="s">
        <v>75</v>
      </c>
      <c r="U7321" t="s">
        <v>5708</v>
      </c>
      <c r="V7321">
        <v>979.95</v>
      </c>
      <c r="W7321">
        <v>5</v>
      </c>
      <c r="X7321" s="9">
        <f>Table1[[#This Row],[Discount]]</f>
        <v>0</v>
      </c>
      <c r="Y7321">
        <v>0</v>
      </c>
      <c r="Z7321">
        <v>264.58650000000006</v>
      </c>
    </row>
    <row r="7322" spans="1:26" ht="16" x14ac:dyDescent="0.2">
      <c r="A7322">
        <v>7321</v>
      </c>
      <c r="B7322" t="s">
        <v>9421</v>
      </c>
      <c r="C7322" s="1">
        <v>41970</v>
      </c>
      <c r="D7322">
        <f>YEAR(Table1[[#This Row],[Order Date]])</f>
        <v>2014</v>
      </c>
      <c r="E7322">
        <f>MONTH(Table1[[#This Row],[Order Date]])</f>
        <v>11</v>
      </c>
      <c r="F7322" t="str">
        <f>Table1[[#This Row],[Order Year]]&amp;"-"&amp;Table1[[#This Row],[Order Month]]</f>
        <v>2014-11</v>
      </c>
      <c r="G7322" s="5">
        <f>YEAR(Table1[[#This Row],[Order Date]])*100 + MONTH(Table1[[#This Row],[Order Date]])</f>
        <v>201411</v>
      </c>
      <c r="H7322" s="1">
        <v>41973</v>
      </c>
      <c r="I7322" t="s">
        <v>26</v>
      </c>
      <c r="J7322" t="s">
        <v>3682</v>
      </c>
      <c r="K7322" t="s">
        <v>3683</v>
      </c>
      <c r="L7322" t="s">
        <v>29</v>
      </c>
      <c r="M7322" t="s">
        <v>30</v>
      </c>
      <c r="N7322" t="s">
        <v>269</v>
      </c>
      <c r="O7322" t="s">
        <v>270</v>
      </c>
      <c r="P7322">
        <v>10009</v>
      </c>
      <c r="Q7322" t="s">
        <v>151</v>
      </c>
      <c r="R7322" t="s">
        <v>5044</v>
      </c>
      <c r="S7322" t="s">
        <v>35</v>
      </c>
      <c r="T7322" t="s">
        <v>68</v>
      </c>
      <c r="U7322" t="s">
        <v>5045</v>
      </c>
      <c r="V7322">
        <v>135.29999999999998</v>
      </c>
      <c r="W7322">
        <v>5</v>
      </c>
      <c r="X7322" s="9">
        <f>Table1[[#This Row],[Discount]]</f>
        <v>0</v>
      </c>
      <c r="Y7322">
        <v>0</v>
      </c>
      <c r="Z7322">
        <v>37.883999999999993</v>
      </c>
    </row>
    <row r="7323" spans="1:26" ht="16" x14ac:dyDescent="0.2">
      <c r="A7323">
        <v>7322</v>
      </c>
      <c r="B7323" t="s">
        <v>9422</v>
      </c>
      <c r="C7323" s="1">
        <v>41886</v>
      </c>
      <c r="D7323">
        <f>YEAR(Table1[[#This Row],[Order Date]])</f>
        <v>2014</v>
      </c>
      <c r="E7323">
        <f>MONTH(Table1[[#This Row],[Order Date]])</f>
        <v>9</v>
      </c>
      <c r="F7323" t="str">
        <f>Table1[[#This Row],[Order Year]]&amp;"-"&amp;Table1[[#This Row],[Order Month]]</f>
        <v>2014-9</v>
      </c>
      <c r="G7323" s="5">
        <f>YEAR(Table1[[#This Row],[Order Date]])*100 + MONTH(Table1[[#This Row],[Order Date]])</f>
        <v>201409</v>
      </c>
      <c r="H7323" s="1">
        <v>41890</v>
      </c>
      <c r="I7323" t="s">
        <v>53</v>
      </c>
      <c r="J7323" t="s">
        <v>4196</v>
      </c>
      <c r="K7323" t="s">
        <v>4197</v>
      </c>
      <c r="L7323" t="s">
        <v>44</v>
      </c>
      <c r="M7323" t="s">
        <v>30</v>
      </c>
      <c r="N7323" t="s">
        <v>306</v>
      </c>
      <c r="O7323" t="s">
        <v>214</v>
      </c>
      <c r="P7323">
        <v>60623</v>
      </c>
      <c r="Q7323" t="s">
        <v>108</v>
      </c>
      <c r="R7323" t="s">
        <v>4404</v>
      </c>
      <c r="S7323" t="s">
        <v>49</v>
      </c>
      <c r="T7323" t="s">
        <v>93</v>
      </c>
      <c r="U7323" t="s">
        <v>4405</v>
      </c>
      <c r="V7323">
        <v>8.9039999999999999</v>
      </c>
      <c r="W7323">
        <v>3</v>
      </c>
      <c r="X7323" s="9">
        <f>Table1[[#This Row],[Discount]]</f>
        <v>0.2</v>
      </c>
      <c r="Y7323">
        <v>0.2</v>
      </c>
      <c r="Z7323">
        <v>3.3389999999999995</v>
      </c>
    </row>
    <row r="7324" spans="1:26" ht="16" x14ac:dyDescent="0.2">
      <c r="A7324">
        <v>7323</v>
      </c>
      <c r="B7324" t="s">
        <v>9422</v>
      </c>
      <c r="C7324" s="1">
        <v>41886</v>
      </c>
      <c r="D7324">
        <f>YEAR(Table1[[#This Row],[Order Date]])</f>
        <v>2014</v>
      </c>
      <c r="E7324">
        <f>MONTH(Table1[[#This Row],[Order Date]])</f>
        <v>9</v>
      </c>
      <c r="F7324" t="str">
        <f>Table1[[#This Row],[Order Year]]&amp;"-"&amp;Table1[[#This Row],[Order Month]]</f>
        <v>2014-9</v>
      </c>
      <c r="G7324" s="5">
        <f>YEAR(Table1[[#This Row],[Order Date]])*100 + MONTH(Table1[[#This Row],[Order Date]])</f>
        <v>201409</v>
      </c>
      <c r="H7324" s="1">
        <v>41890</v>
      </c>
      <c r="I7324" t="s">
        <v>53</v>
      </c>
      <c r="J7324" t="s">
        <v>4196</v>
      </c>
      <c r="K7324" t="s">
        <v>4197</v>
      </c>
      <c r="L7324" t="s">
        <v>44</v>
      </c>
      <c r="M7324" t="s">
        <v>30</v>
      </c>
      <c r="N7324" t="s">
        <v>306</v>
      </c>
      <c r="O7324" t="s">
        <v>214</v>
      </c>
      <c r="P7324">
        <v>60623</v>
      </c>
      <c r="Q7324" t="s">
        <v>108</v>
      </c>
      <c r="R7324" t="s">
        <v>2832</v>
      </c>
      <c r="S7324" t="s">
        <v>74</v>
      </c>
      <c r="T7324" t="s">
        <v>164</v>
      </c>
      <c r="U7324" t="s">
        <v>2833</v>
      </c>
      <c r="V7324">
        <v>100.80000000000001</v>
      </c>
      <c r="W7324">
        <v>2</v>
      </c>
      <c r="X7324" s="9">
        <f>Table1[[#This Row],[Discount]]</f>
        <v>0.2</v>
      </c>
      <c r="Y7324">
        <v>0.2</v>
      </c>
      <c r="Z7324">
        <v>21.42</v>
      </c>
    </row>
    <row r="7325" spans="1:26" ht="16" x14ac:dyDescent="0.2">
      <c r="A7325">
        <v>7324</v>
      </c>
      <c r="B7325" t="s">
        <v>9423</v>
      </c>
      <c r="C7325" s="1">
        <v>41979</v>
      </c>
      <c r="D7325">
        <f>YEAR(Table1[[#This Row],[Order Date]])</f>
        <v>2014</v>
      </c>
      <c r="E7325">
        <f>MONTH(Table1[[#This Row],[Order Date]])</f>
        <v>12</v>
      </c>
      <c r="F7325" t="str">
        <f>Table1[[#This Row],[Order Year]]&amp;"-"&amp;Table1[[#This Row],[Order Month]]</f>
        <v>2014-12</v>
      </c>
      <c r="G7325" s="5">
        <f>YEAR(Table1[[#This Row],[Order Date]])*100 + MONTH(Table1[[#This Row],[Order Date]])</f>
        <v>201412</v>
      </c>
      <c r="H7325" s="1">
        <v>41982</v>
      </c>
      <c r="I7325" t="s">
        <v>191</v>
      </c>
      <c r="J7325" t="s">
        <v>1955</v>
      </c>
      <c r="K7325" t="s">
        <v>1956</v>
      </c>
      <c r="L7325" t="s">
        <v>29</v>
      </c>
      <c r="M7325" t="s">
        <v>30</v>
      </c>
      <c r="N7325" t="s">
        <v>269</v>
      </c>
      <c r="O7325" t="s">
        <v>270</v>
      </c>
      <c r="P7325">
        <v>10024</v>
      </c>
      <c r="Q7325" t="s">
        <v>151</v>
      </c>
      <c r="R7325" t="s">
        <v>486</v>
      </c>
      <c r="S7325" t="s">
        <v>35</v>
      </c>
      <c r="T7325" t="s">
        <v>68</v>
      </c>
      <c r="U7325" t="s">
        <v>487</v>
      </c>
      <c r="V7325">
        <v>41.96</v>
      </c>
      <c r="W7325">
        <v>2</v>
      </c>
      <c r="X7325" s="9">
        <f>Table1[[#This Row],[Discount]]</f>
        <v>0</v>
      </c>
      <c r="Y7325">
        <v>0</v>
      </c>
      <c r="Z7325">
        <v>10.909600000000001</v>
      </c>
    </row>
    <row r="7326" spans="1:26" ht="16" x14ac:dyDescent="0.2">
      <c r="A7326">
        <v>7325</v>
      </c>
      <c r="B7326" t="s">
        <v>9423</v>
      </c>
      <c r="C7326" s="1">
        <v>41979</v>
      </c>
      <c r="D7326">
        <f>YEAR(Table1[[#This Row],[Order Date]])</f>
        <v>2014</v>
      </c>
      <c r="E7326">
        <f>MONTH(Table1[[#This Row],[Order Date]])</f>
        <v>12</v>
      </c>
      <c r="F7326" t="str">
        <f>Table1[[#This Row],[Order Year]]&amp;"-"&amp;Table1[[#This Row],[Order Month]]</f>
        <v>2014-12</v>
      </c>
      <c r="G7326" s="5">
        <f>YEAR(Table1[[#This Row],[Order Date]])*100 + MONTH(Table1[[#This Row],[Order Date]])</f>
        <v>201412</v>
      </c>
      <c r="H7326" s="1">
        <v>41982</v>
      </c>
      <c r="I7326" t="s">
        <v>191</v>
      </c>
      <c r="J7326" t="s">
        <v>1955</v>
      </c>
      <c r="K7326" t="s">
        <v>1956</v>
      </c>
      <c r="L7326" t="s">
        <v>29</v>
      </c>
      <c r="M7326" t="s">
        <v>30</v>
      </c>
      <c r="N7326" t="s">
        <v>269</v>
      </c>
      <c r="O7326" t="s">
        <v>270</v>
      </c>
      <c r="P7326">
        <v>10024</v>
      </c>
      <c r="Q7326" t="s">
        <v>151</v>
      </c>
      <c r="R7326" t="s">
        <v>1443</v>
      </c>
      <c r="S7326" t="s">
        <v>49</v>
      </c>
      <c r="T7326" t="s">
        <v>50</v>
      </c>
      <c r="U7326" t="s">
        <v>1444</v>
      </c>
      <c r="V7326">
        <v>9.4499999999999993</v>
      </c>
      <c r="W7326">
        <v>3</v>
      </c>
      <c r="X7326" s="9">
        <f>Table1[[#This Row],[Discount]]</f>
        <v>0</v>
      </c>
      <c r="Y7326">
        <v>0</v>
      </c>
      <c r="Z7326">
        <v>4.5359999999999996</v>
      </c>
    </row>
    <row r="7327" spans="1:26" ht="16" x14ac:dyDescent="0.2">
      <c r="A7327">
        <v>7326</v>
      </c>
      <c r="B7327" t="s">
        <v>9424</v>
      </c>
      <c r="C7327" s="1">
        <v>41954</v>
      </c>
      <c r="D7327">
        <f>YEAR(Table1[[#This Row],[Order Date]])</f>
        <v>2014</v>
      </c>
      <c r="E7327">
        <f>MONTH(Table1[[#This Row],[Order Date]])</f>
        <v>11</v>
      </c>
      <c r="F7327" t="str">
        <f>Table1[[#This Row],[Order Year]]&amp;"-"&amp;Table1[[#This Row],[Order Month]]</f>
        <v>2014-11</v>
      </c>
      <c r="G7327" s="5">
        <f>YEAR(Table1[[#This Row],[Order Date]])*100 + MONTH(Table1[[#This Row],[Order Date]])</f>
        <v>201411</v>
      </c>
      <c r="H7327" s="1">
        <v>41961</v>
      </c>
      <c r="I7327" t="s">
        <v>53</v>
      </c>
      <c r="J7327" t="s">
        <v>2228</v>
      </c>
      <c r="K7327" t="s">
        <v>2229</v>
      </c>
      <c r="L7327" t="s">
        <v>29</v>
      </c>
      <c r="M7327" t="s">
        <v>30</v>
      </c>
      <c r="N7327" t="s">
        <v>7823</v>
      </c>
      <c r="O7327" t="s">
        <v>99</v>
      </c>
      <c r="P7327">
        <v>99301</v>
      </c>
      <c r="Q7327" t="s">
        <v>47</v>
      </c>
      <c r="R7327" t="s">
        <v>5395</v>
      </c>
      <c r="S7327" t="s">
        <v>49</v>
      </c>
      <c r="T7327" t="s">
        <v>81</v>
      </c>
      <c r="U7327" t="s">
        <v>5396</v>
      </c>
      <c r="V7327">
        <v>400.79999999999995</v>
      </c>
      <c r="W7327">
        <v>5</v>
      </c>
      <c r="X7327" s="9">
        <f>Table1[[#This Row],[Discount]]</f>
        <v>0</v>
      </c>
      <c r="Y7327">
        <v>0</v>
      </c>
      <c r="Z7327">
        <v>112.224</v>
      </c>
    </row>
    <row r="7328" spans="1:26" ht="16" x14ac:dyDescent="0.2">
      <c r="A7328">
        <v>7327</v>
      </c>
      <c r="B7328" t="s">
        <v>9424</v>
      </c>
      <c r="C7328" s="1">
        <v>41954</v>
      </c>
      <c r="D7328">
        <f>YEAR(Table1[[#This Row],[Order Date]])</f>
        <v>2014</v>
      </c>
      <c r="E7328">
        <f>MONTH(Table1[[#This Row],[Order Date]])</f>
        <v>11</v>
      </c>
      <c r="F7328" t="str">
        <f>Table1[[#This Row],[Order Year]]&amp;"-"&amp;Table1[[#This Row],[Order Month]]</f>
        <v>2014-11</v>
      </c>
      <c r="G7328" s="5">
        <f>YEAR(Table1[[#This Row],[Order Date]])*100 + MONTH(Table1[[#This Row],[Order Date]])</f>
        <v>201411</v>
      </c>
      <c r="H7328" s="1">
        <v>41961</v>
      </c>
      <c r="I7328" t="s">
        <v>53</v>
      </c>
      <c r="J7328" t="s">
        <v>2228</v>
      </c>
      <c r="K7328" t="s">
        <v>2229</v>
      </c>
      <c r="L7328" t="s">
        <v>29</v>
      </c>
      <c r="M7328" t="s">
        <v>30</v>
      </c>
      <c r="N7328" t="s">
        <v>7823</v>
      </c>
      <c r="O7328" t="s">
        <v>99</v>
      </c>
      <c r="P7328">
        <v>99301</v>
      </c>
      <c r="Q7328" t="s">
        <v>47</v>
      </c>
      <c r="R7328" t="s">
        <v>1497</v>
      </c>
      <c r="S7328" t="s">
        <v>49</v>
      </c>
      <c r="T7328" t="s">
        <v>78</v>
      </c>
      <c r="U7328" t="s">
        <v>1498</v>
      </c>
      <c r="V7328">
        <v>28.792000000000002</v>
      </c>
      <c r="W7328">
        <v>1</v>
      </c>
      <c r="X7328" s="9">
        <f>Table1[[#This Row],[Discount]]</f>
        <v>0.2</v>
      </c>
      <c r="Y7328">
        <v>0.2</v>
      </c>
      <c r="Z7328">
        <v>10.077200000000001</v>
      </c>
    </row>
    <row r="7329" spans="1:26" ht="16" x14ac:dyDescent="0.2">
      <c r="A7329">
        <v>7328</v>
      </c>
      <c r="B7329" t="s">
        <v>9425</v>
      </c>
      <c r="C7329" s="1">
        <v>40620</v>
      </c>
      <c r="D7329">
        <f>YEAR(Table1[[#This Row],[Order Date]])</f>
        <v>2011</v>
      </c>
      <c r="E7329">
        <f>MONTH(Table1[[#This Row],[Order Date]])</f>
        <v>3</v>
      </c>
      <c r="F7329" t="str">
        <f>Table1[[#This Row],[Order Year]]&amp;"-"&amp;Table1[[#This Row],[Order Month]]</f>
        <v>2011-3</v>
      </c>
      <c r="G7329" s="5">
        <f>YEAR(Table1[[#This Row],[Order Date]])*100 + MONTH(Table1[[#This Row],[Order Date]])</f>
        <v>201103</v>
      </c>
      <c r="H7329" s="1">
        <v>40626</v>
      </c>
      <c r="I7329" t="s">
        <v>53</v>
      </c>
      <c r="J7329" t="s">
        <v>2801</v>
      </c>
      <c r="K7329" t="s">
        <v>2802</v>
      </c>
      <c r="L7329" t="s">
        <v>105</v>
      </c>
      <c r="M7329" t="s">
        <v>30</v>
      </c>
      <c r="N7329" t="s">
        <v>9426</v>
      </c>
      <c r="O7329" t="s">
        <v>46</v>
      </c>
      <c r="P7329">
        <v>91505</v>
      </c>
      <c r="Q7329" t="s">
        <v>47</v>
      </c>
      <c r="R7329" t="s">
        <v>5215</v>
      </c>
      <c r="S7329" t="s">
        <v>35</v>
      </c>
      <c r="T7329" t="s">
        <v>68</v>
      </c>
      <c r="U7329" t="s">
        <v>5216</v>
      </c>
      <c r="V7329">
        <v>111</v>
      </c>
      <c r="W7329">
        <v>2</v>
      </c>
      <c r="X7329" s="9">
        <f>Table1[[#This Row],[Discount]]</f>
        <v>0</v>
      </c>
      <c r="Y7329">
        <v>0</v>
      </c>
      <c r="Z7329">
        <v>14.430000000000007</v>
      </c>
    </row>
    <row r="7330" spans="1:26" ht="16" x14ac:dyDescent="0.2">
      <c r="A7330">
        <v>7329</v>
      </c>
      <c r="B7330" t="s">
        <v>9425</v>
      </c>
      <c r="C7330" s="1">
        <v>40620</v>
      </c>
      <c r="D7330">
        <f>YEAR(Table1[[#This Row],[Order Date]])</f>
        <v>2011</v>
      </c>
      <c r="E7330">
        <f>MONTH(Table1[[#This Row],[Order Date]])</f>
        <v>3</v>
      </c>
      <c r="F7330" t="str">
        <f>Table1[[#This Row],[Order Year]]&amp;"-"&amp;Table1[[#This Row],[Order Month]]</f>
        <v>2011-3</v>
      </c>
      <c r="G7330" s="5">
        <f>YEAR(Table1[[#This Row],[Order Date]])*100 + MONTH(Table1[[#This Row],[Order Date]])</f>
        <v>201103</v>
      </c>
      <c r="H7330" s="1">
        <v>40626</v>
      </c>
      <c r="I7330" t="s">
        <v>53</v>
      </c>
      <c r="J7330" t="s">
        <v>2801</v>
      </c>
      <c r="K7330" t="s">
        <v>2802</v>
      </c>
      <c r="L7330" t="s">
        <v>105</v>
      </c>
      <c r="M7330" t="s">
        <v>30</v>
      </c>
      <c r="N7330" t="s">
        <v>9426</v>
      </c>
      <c r="O7330" t="s">
        <v>46</v>
      </c>
      <c r="P7330">
        <v>91505</v>
      </c>
      <c r="Q7330" t="s">
        <v>47</v>
      </c>
      <c r="R7330" t="s">
        <v>876</v>
      </c>
      <c r="S7330" t="s">
        <v>74</v>
      </c>
      <c r="T7330" t="s">
        <v>685</v>
      </c>
      <c r="U7330" t="s">
        <v>877</v>
      </c>
      <c r="V7330">
        <v>1279.9680000000001</v>
      </c>
      <c r="W7330">
        <v>4</v>
      </c>
      <c r="X7330" s="9">
        <f>Table1[[#This Row],[Discount]]</f>
        <v>0.2</v>
      </c>
      <c r="Y7330">
        <v>0.2</v>
      </c>
      <c r="Z7330">
        <v>415.98959999999994</v>
      </c>
    </row>
    <row r="7331" spans="1:26" ht="16" x14ac:dyDescent="0.2">
      <c r="A7331">
        <v>7330</v>
      </c>
      <c r="B7331" t="s">
        <v>9425</v>
      </c>
      <c r="C7331" s="1">
        <v>40620</v>
      </c>
      <c r="D7331">
        <f>YEAR(Table1[[#This Row],[Order Date]])</f>
        <v>2011</v>
      </c>
      <c r="E7331">
        <f>MONTH(Table1[[#This Row],[Order Date]])</f>
        <v>3</v>
      </c>
      <c r="F7331" t="str">
        <f>Table1[[#This Row],[Order Year]]&amp;"-"&amp;Table1[[#This Row],[Order Month]]</f>
        <v>2011-3</v>
      </c>
      <c r="G7331" s="5">
        <f>YEAR(Table1[[#This Row],[Order Date]])*100 + MONTH(Table1[[#This Row],[Order Date]])</f>
        <v>201103</v>
      </c>
      <c r="H7331" s="1">
        <v>40626</v>
      </c>
      <c r="I7331" t="s">
        <v>53</v>
      </c>
      <c r="J7331" t="s">
        <v>2801</v>
      </c>
      <c r="K7331" t="s">
        <v>2802</v>
      </c>
      <c r="L7331" t="s">
        <v>105</v>
      </c>
      <c r="M7331" t="s">
        <v>30</v>
      </c>
      <c r="N7331" t="s">
        <v>9426</v>
      </c>
      <c r="O7331" t="s">
        <v>46</v>
      </c>
      <c r="P7331">
        <v>91505</v>
      </c>
      <c r="Q7331" t="s">
        <v>47</v>
      </c>
      <c r="R7331" t="s">
        <v>5003</v>
      </c>
      <c r="S7331" t="s">
        <v>49</v>
      </c>
      <c r="T7331" t="s">
        <v>62</v>
      </c>
      <c r="U7331" t="s">
        <v>5004</v>
      </c>
      <c r="V7331">
        <v>1856.19</v>
      </c>
      <c r="W7331">
        <v>7</v>
      </c>
      <c r="X7331" s="9">
        <f>Table1[[#This Row],[Discount]]</f>
        <v>0</v>
      </c>
      <c r="Y7331">
        <v>0</v>
      </c>
      <c r="Z7331">
        <v>334.11419999999987</v>
      </c>
    </row>
    <row r="7332" spans="1:26" ht="16" x14ac:dyDescent="0.2">
      <c r="A7332">
        <v>7331</v>
      </c>
      <c r="B7332" t="s">
        <v>9427</v>
      </c>
      <c r="C7332" s="1">
        <v>41591</v>
      </c>
      <c r="D7332">
        <f>YEAR(Table1[[#This Row],[Order Date]])</f>
        <v>2013</v>
      </c>
      <c r="E7332">
        <f>MONTH(Table1[[#This Row],[Order Date]])</f>
        <v>11</v>
      </c>
      <c r="F7332" t="str">
        <f>Table1[[#This Row],[Order Year]]&amp;"-"&amp;Table1[[#This Row],[Order Month]]</f>
        <v>2013-11</v>
      </c>
      <c r="G7332" s="5">
        <f>YEAR(Table1[[#This Row],[Order Date]])*100 + MONTH(Table1[[#This Row],[Order Date]])</f>
        <v>201311</v>
      </c>
      <c r="H7332" s="1">
        <v>41592</v>
      </c>
      <c r="I7332" t="s">
        <v>191</v>
      </c>
      <c r="J7332" t="s">
        <v>631</v>
      </c>
      <c r="K7332" t="s">
        <v>632</v>
      </c>
      <c r="L7332" t="s">
        <v>44</v>
      </c>
      <c r="M7332" t="s">
        <v>30</v>
      </c>
      <c r="N7332" t="s">
        <v>306</v>
      </c>
      <c r="O7332" t="s">
        <v>214</v>
      </c>
      <c r="P7332">
        <v>60623</v>
      </c>
      <c r="Q7332" t="s">
        <v>108</v>
      </c>
      <c r="R7332" t="s">
        <v>4748</v>
      </c>
      <c r="S7332" t="s">
        <v>35</v>
      </c>
      <c r="T7332" t="s">
        <v>68</v>
      </c>
      <c r="U7332" t="s">
        <v>4749</v>
      </c>
      <c r="V7332">
        <v>22.752000000000002</v>
      </c>
      <c r="W7332">
        <v>6</v>
      </c>
      <c r="X7332" s="9">
        <f>Table1[[#This Row],[Discount]]</f>
        <v>0.6</v>
      </c>
      <c r="Y7332">
        <v>0.6</v>
      </c>
      <c r="Z7332">
        <v>-8.532</v>
      </c>
    </row>
    <row r="7333" spans="1:26" ht="16" x14ac:dyDescent="0.2">
      <c r="A7333">
        <v>7332</v>
      </c>
      <c r="B7333" t="s">
        <v>9428</v>
      </c>
      <c r="C7333" s="1">
        <v>41939</v>
      </c>
      <c r="D7333">
        <f>YEAR(Table1[[#This Row],[Order Date]])</f>
        <v>2014</v>
      </c>
      <c r="E7333">
        <f>MONTH(Table1[[#This Row],[Order Date]])</f>
        <v>10</v>
      </c>
      <c r="F7333" t="str">
        <f>Table1[[#This Row],[Order Year]]&amp;"-"&amp;Table1[[#This Row],[Order Month]]</f>
        <v>2014-10</v>
      </c>
      <c r="G7333" s="5">
        <f>YEAR(Table1[[#This Row],[Order Date]])*100 + MONTH(Table1[[#This Row],[Order Date]])</f>
        <v>201410</v>
      </c>
      <c r="H7333" s="1">
        <v>41943</v>
      </c>
      <c r="I7333" t="s">
        <v>53</v>
      </c>
      <c r="J7333" t="s">
        <v>3890</v>
      </c>
      <c r="K7333" t="s">
        <v>3891</v>
      </c>
      <c r="L7333" t="s">
        <v>44</v>
      </c>
      <c r="M7333" t="s">
        <v>30</v>
      </c>
      <c r="N7333" t="s">
        <v>2473</v>
      </c>
      <c r="O7333" t="s">
        <v>150</v>
      </c>
      <c r="P7333">
        <v>17602</v>
      </c>
      <c r="Q7333" t="s">
        <v>151</v>
      </c>
      <c r="R7333" t="s">
        <v>989</v>
      </c>
      <c r="S7333" t="s">
        <v>74</v>
      </c>
      <c r="T7333" t="s">
        <v>75</v>
      </c>
      <c r="U7333" t="s">
        <v>990</v>
      </c>
      <c r="V7333">
        <v>61.541999999999994</v>
      </c>
      <c r="W7333">
        <v>1</v>
      </c>
      <c r="X7333" s="9">
        <f>Table1[[#This Row],[Discount]]</f>
        <v>0.4</v>
      </c>
      <c r="Y7333">
        <v>0.4</v>
      </c>
      <c r="Z7333">
        <v>-13.334099999999999</v>
      </c>
    </row>
    <row r="7334" spans="1:26" ht="16" x14ac:dyDescent="0.2">
      <c r="A7334">
        <v>7333</v>
      </c>
      <c r="B7334" t="s">
        <v>9428</v>
      </c>
      <c r="C7334" s="1">
        <v>41939</v>
      </c>
      <c r="D7334">
        <f>YEAR(Table1[[#This Row],[Order Date]])</f>
        <v>2014</v>
      </c>
      <c r="E7334">
        <f>MONTH(Table1[[#This Row],[Order Date]])</f>
        <v>10</v>
      </c>
      <c r="F7334" t="str">
        <f>Table1[[#This Row],[Order Year]]&amp;"-"&amp;Table1[[#This Row],[Order Month]]</f>
        <v>2014-10</v>
      </c>
      <c r="G7334" s="5">
        <f>YEAR(Table1[[#This Row],[Order Date]])*100 + MONTH(Table1[[#This Row],[Order Date]])</f>
        <v>201410</v>
      </c>
      <c r="H7334" s="1">
        <v>41943</v>
      </c>
      <c r="I7334" t="s">
        <v>53</v>
      </c>
      <c r="J7334" t="s">
        <v>3890</v>
      </c>
      <c r="K7334" t="s">
        <v>3891</v>
      </c>
      <c r="L7334" t="s">
        <v>44</v>
      </c>
      <c r="M7334" t="s">
        <v>30</v>
      </c>
      <c r="N7334" t="s">
        <v>2473</v>
      </c>
      <c r="O7334" t="s">
        <v>150</v>
      </c>
      <c r="P7334">
        <v>17602</v>
      </c>
      <c r="Q7334" t="s">
        <v>151</v>
      </c>
      <c r="R7334" t="s">
        <v>6812</v>
      </c>
      <c r="S7334" t="s">
        <v>49</v>
      </c>
      <c r="T7334" t="s">
        <v>78</v>
      </c>
      <c r="U7334" t="s">
        <v>6813</v>
      </c>
      <c r="V7334">
        <v>81.438000000000017</v>
      </c>
      <c r="W7334">
        <v>7</v>
      </c>
      <c r="X7334" s="9">
        <f>Table1[[#This Row],[Discount]]</f>
        <v>0.7</v>
      </c>
      <c r="Y7334">
        <v>0.7</v>
      </c>
      <c r="Z7334">
        <v>-65.150399999999991</v>
      </c>
    </row>
    <row r="7335" spans="1:26" ht="16" x14ac:dyDescent="0.2">
      <c r="A7335">
        <v>7334</v>
      </c>
      <c r="B7335" t="s">
        <v>9429</v>
      </c>
      <c r="C7335" s="1">
        <v>41010</v>
      </c>
      <c r="D7335">
        <f>YEAR(Table1[[#This Row],[Order Date]])</f>
        <v>2012</v>
      </c>
      <c r="E7335">
        <f>MONTH(Table1[[#This Row],[Order Date]])</f>
        <v>4</v>
      </c>
      <c r="F7335" t="str">
        <f>Table1[[#This Row],[Order Year]]&amp;"-"&amp;Table1[[#This Row],[Order Month]]</f>
        <v>2012-4</v>
      </c>
      <c r="G7335" s="5">
        <f>YEAR(Table1[[#This Row],[Order Date]])*100 + MONTH(Table1[[#This Row],[Order Date]])</f>
        <v>201204</v>
      </c>
      <c r="H7335" s="1">
        <v>41016</v>
      </c>
      <c r="I7335" t="s">
        <v>53</v>
      </c>
      <c r="J7335" t="s">
        <v>6547</v>
      </c>
      <c r="K7335" t="s">
        <v>6548</v>
      </c>
      <c r="L7335" t="s">
        <v>29</v>
      </c>
      <c r="M7335" t="s">
        <v>30</v>
      </c>
      <c r="N7335" t="s">
        <v>903</v>
      </c>
      <c r="O7335" t="s">
        <v>57</v>
      </c>
      <c r="P7335">
        <v>33614</v>
      </c>
      <c r="Q7335" t="s">
        <v>33</v>
      </c>
      <c r="R7335" t="s">
        <v>1751</v>
      </c>
      <c r="S7335" t="s">
        <v>35</v>
      </c>
      <c r="T7335" t="s">
        <v>68</v>
      </c>
      <c r="U7335" t="s">
        <v>1752</v>
      </c>
      <c r="V7335">
        <v>67.36</v>
      </c>
      <c r="W7335">
        <v>2</v>
      </c>
      <c r="X7335" s="9">
        <f>Table1[[#This Row],[Discount]]</f>
        <v>0.2</v>
      </c>
      <c r="Y7335">
        <v>0.2</v>
      </c>
      <c r="Z7335">
        <v>10.103999999999996</v>
      </c>
    </row>
    <row r="7336" spans="1:26" ht="16" x14ac:dyDescent="0.2">
      <c r="A7336">
        <v>7335</v>
      </c>
      <c r="B7336" t="s">
        <v>9429</v>
      </c>
      <c r="C7336" s="1">
        <v>41010</v>
      </c>
      <c r="D7336">
        <f>YEAR(Table1[[#This Row],[Order Date]])</f>
        <v>2012</v>
      </c>
      <c r="E7336">
        <f>MONTH(Table1[[#This Row],[Order Date]])</f>
        <v>4</v>
      </c>
      <c r="F7336" t="str">
        <f>Table1[[#This Row],[Order Year]]&amp;"-"&amp;Table1[[#This Row],[Order Month]]</f>
        <v>2012-4</v>
      </c>
      <c r="G7336" s="5">
        <f>YEAR(Table1[[#This Row],[Order Date]])*100 + MONTH(Table1[[#This Row],[Order Date]])</f>
        <v>201204</v>
      </c>
      <c r="H7336" s="1">
        <v>41016</v>
      </c>
      <c r="I7336" t="s">
        <v>53</v>
      </c>
      <c r="J7336" t="s">
        <v>6547</v>
      </c>
      <c r="K7336" t="s">
        <v>6548</v>
      </c>
      <c r="L7336" t="s">
        <v>29</v>
      </c>
      <c r="M7336" t="s">
        <v>30</v>
      </c>
      <c r="N7336" t="s">
        <v>903</v>
      </c>
      <c r="O7336" t="s">
        <v>57</v>
      </c>
      <c r="P7336">
        <v>33614</v>
      </c>
      <c r="Q7336" t="s">
        <v>33</v>
      </c>
      <c r="R7336" t="s">
        <v>874</v>
      </c>
      <c r="S7336" t="s">
        <v>35</v>
      </c>
      <c r="T7336" t="s">
        <v>68</v>
      </c>
      <c r="U7336" t="s">
        <v>875</v>
      </c>
      <c r="V7336">
        <v>54.527999999999992</v>
      </c>
      <c r="W7336">
        <v>3</v>
      </c>
      <c r="X7336" s="9">
        <f>Table1[[#This Row],[Discount]]</f>
        <v>0.2</v>
      </c>
      <c r="Y7336">
        <v>0.2</v>
      </c>
      <c r="Z7336">
        <v>14.313600000000005</v>
      </c>
    </row>
    <row r="7337" spans="1:26" ht="16" x14ac:dyDescent="0.2">
      <c r="A7337">
        <v>7336</v>
      </c>
      <c r="B7337" t="s">
        <v>9430</v>
      </c>
      <c r="C7337" s="1">
        <v>41268</v>
      </c>
      <c r="D7337">
        <f>YEAR(Table1[[#This Row],[Order Date]])</f>
        <v>2012</v>
      </c>
      <c r="E7337">
        <f>MONTH(Table1[[#This Row],[Order Date]])</f>
        <v>12</v>
      </c>
      <c r="F7337" t="str">
        <f>Table1[[#This Row],[Order Year]]&amp;"-"&amp;Table1[[#This Row],[Order Month]]</f>
        <v>2012-12</v>
      </c>
      <c r="G7337" s="5">
        <f>YEAR(Table1[[#This Row],[Order Date]])*100 + MONTH(Table1[[#This Row],[Order Date]])</f>
        <v>201212</v>
      </c>
      <c r="H7337" s="1">
        <v>41273</v>
      </c>
      <c r="I7337" t="s">
        <v>53</v>
      </c>
      <c r="J7337" t="s">
        <v>5284</v>
      </c>
      <c r="K7337" t="s">
        <v>5285</v>
      </c>
      <c r="L7337" t="s">
        <v>29</v>
      </c>
      <c r="M7337" t="s">
        <v>30</v>
      </c>
      <c r="N7337" t="s">
        <v>269</v>
      </c>
      <c r="O7337" t="s">
        <v>270</v>
      </c>
      <c r="P7337">
        <v>10024</v>
      </c>
      <c r="Q7337" t="s">
        <v>151</v>
      </c>
      <c r="R7337" t="s">
        <v>2707</v>
      </c>
      <c r="S7337" t="s">
        <v>74</v>
      </c>
      <c r="T7337" t="s">
        <v>164</v>
      </c>
      <c r="U7337" t="s">
        <v>4266</v>
      </c>
      <c r="V7337">
        <v>843.9</v>
      </c>
      <c r="W7337">
        <v>2</v>
      </c>
      <c r="X7337" s="9">
        <f>Table1[[#This Row],[Discount]]</f>
        <v>0</v>
      </c>
      <c r="Y7337">
        <v>0</v>
      </c>
      <c r="Z7337">
        <v>371.31600000000003</v>
      </c>
    </row>
    <row r="7338" spans="1:26" ht="16" x14ac:dyDescent="0.2">
      <c r="A7338">
        <v>7337</v>
      </c>
      <c r="B7338" t="s">
        <v>9430</v>
      </c>
      <c r="C7338" s="1">
        <v>41268</v>
      </c>
      <c r="D7338">
        <f>YEAR(Table1[[#This Row],[Order Date]])</f>
        <v>2012</v>
      </c>
      <c r="E7338">
        <f>MONTH(Table1[[#This Row],[Order Date]])</f>
        <v>12</v>
      </c>
      <c r="F7338" t="str">
        <f>Table1[[#This Row],[Order Year]]&amp;"-"&amp;Table1[[#This Row],[Order Month]]</f>
        <v>2012-12</v>
      </c>
      <c r="G7338" s="5">
        <f>YEAR(Table1[[#This Row],[Order Date]])*100 + MONTH(Table1[[#This Row],[Order Date]])</f>
        <v>201212</v>
      </c>
      <c r="H7338" s="1">
        <v>41273</v>
      </c>
      <c r="I7338" t="s">
        <v>53</v>
      </c>
      <c r="J7338" t="s">
        <v>5284</v>
      </c>
      <c r="K7338" t="s">
        <v>5285</v>
      </c>
      <c r="L7338" t="s">
        <v>29</v>
      </c>
      <c r="M7338" t="s">
        <v>30</v>
      </c>
      <c r="N7338" t="s">
        <v>269</v>
      </c>
      <c r="O7338" t="s">
        <v>270</v>
      </c>
      <c r="P7338">
        <v>10024</v>
      </c>
      <c r="Q7338" t="s">
        <v>151</v>
      </c>
      <c r="R7338" t="s">
        <v>767</v>
      </c>
      <c r="S7338" t="s">
        <v>35</v>
      </c>
      <c r="T7338" t="s">
        <v>36</v>
      </c>
      <c r="U7338" t="s">
        <v>768</v>
      </c>
      <c r="V7338">
        <v>449.56800000000004</v>
      </c>
      <c r="W7338">
        <v>2</v>
      </c>
      <c r="X7338" s="9">
        <f>Table1[[#This Row],[Discount]]</f>
        <v>0.2</v>
      </c>
      <c r="Y7338">
        <v>0.2</v>
      </c>
      <c r="Z7338">
        <v>56.195999999999955</v>
      </c>
    </row>
    <row r="7339" spans="1:26" ht="16" x14ac:dyDescent="0.2">
      <c r="A7339">
        <v>7338</v>
      </c>
      <c r="B7339" t="s">
        <v>9431</v>
      </c>
      <c r="C7339" s="1">
        <v>41904</v>
      </c>
      <c r="D7339">
        <f>YEAR(Table1[[#This Row],[Order Date]])</f>
        <v>2014</v>
      </c>
      <c r="E7339">
        <f>MONTH(Table1[[#This Row],[Order Date]])</f>
        <v>9</v>
      </c>
      <c r="F7339" t="str">
        <f>Table1[[#This Row],[Order Year]]&amp;"-"&amp;Table1[[#This Row],[Order Month]]</f>
        <v>2014-9</v>
      </c>
      <c r="G7339" s="5">
        <f>YEAR(Table1[[#This Row],[Order Date]])*100 + MONTH(Table1[[#This Row],[Order Date]])</f>
        <v>201409</v>
      </c>
      <c r="H7339" s="1">
        <v>41906</v>
      </c>
      <c r="I7339" t="s">
        <v>191</v>
      </c>
      <c r="J7339" t="s">
        <v>5338</v>
      </c>
      <c r="K7339" t="s">
        <v>5339</v>
      </c>
      <c r="L7339" t="s">
        <v>44</v>
      </c>
      <c r="M7339" t="s">
        <v>30</v>
      </c>
      <c r="N7339" t="s">
        <v>45</v>
      </c>
      <c r="O7339" t="s">
        <v>46</v>
      </c>
      <c r="P7339">
        <v>90045</v>
      </c>
      <c r="Q7339" t="s">
        <v>47</v>
      </c>
      <c r="R7339" t="s">
        <v>4017</v>
      </c>
      <c r="S7339" t="s">
        <v>49</v>
      </c>
      <c r="T7339" t="s">
        <v>62</v>
      </c>
      <c r="U7339" t="s">
        <v>6589</v>
      </c>
      <c r="V7339">
        <v>15.51</v>
      </c>
      <c r="W7339">
        <v>1</v>
      </c>
      <c r="X7339" s="9">
        <f>Table1[[#This Row],[Discount]]</f>
        <v>0</v>
      </c>
      <c r="Y7339">
        <v>0</v>
      </c>
      <c r="Z7339">
        <v>3.8774999999999995</v>
      </c>
    </row>
    <row r="7340" spans="1:26" ht="16" x14ac:dyDescent="0.2">
      <c r="A7340">
        <v>7339</v>
      </c>
      <c r="B7340" t="s">
        <v>9432</v>
      </c>
      <c r="C7340" s="1">
        <v>40897</v>
      </c>
      <c r="D7340">
        <f>YEAR(Table1[[#This Row],[Order Date]])</f>
        <v>2011</v>
      </c>
      <c r="E7340">
        <f>MONTH(Table1[[#This Row],[Order Date]])</f>
        <v>12</v>
      </c>
      <c r="F7340" t="str">
        <f>Table1[[#This Row],[Order Year]]&amp;"-"&amp;Table1[[#This Row],[Order Month]]</f>
        <v>2011-12</v>
      </c>
      <c r="G7340" s="5">
        <f>YEAR(Table1[[#This Row],[Order Date]])*100 + MONTH(Table1[[#This Row],[Order Date]])</f>
        <v>201112</v>
      </c>
      <c r="H7340" s="1">
        <v>40900</v>
      </c>
      <c r="I7340" t="s">
        <v>26</v>
      </c>
      <c r="J7340" t="s">
        <v>3521</v>
      </c>
      <c r="K7340" t="s">
        <v>3522</v>
      </c>
      <c r="L7340" t="s">
        <v>44</v>
      </c>
      <c r="M7340" t="s">
        <v>30</v>
      </c>
      <c r="N7340" t="s">
        <v>269</v>
      </c>
      <c r="O7340" t="s">
        <v>270</v>
      </c>
      <c r="P7340">
        <v>10035</v>
      </c>
      <c r="Q7340" t="s">
        <v>151</v>
      </c>
      <c r="R7340" t="s">
        <v>6145</v>
      </c>
      <c r="S7340" t="s">
        <v>35</v>
      </c>
      <c r="T7340" t="s">
        <v>39</v>
      </c>
      <c r="U7340" t="s">
        <v>6146</v>
      </c>
      <c r="V7340">
        <v>192.18600000000004</v>
      </c>
      <c r="W7340">
        <v>3</v>
      </c>
      <c r="X7340" s="9">
        <f>Table1[[#This Row],[Discount]]</f>
        <v>0.1</v>
      </c>
      <c r="Y7340">
        <v>0.1</v>
      </c>
      <c r="Z7340">
        <v>36.3018</v>
      </c>
    </row>
    <row r="7341" spans="1:26" ht="16" x14ac:dyDescent="0.2">
      <c r="A7341">
        <v>7340</v>
      </c>
      <c r="B7341" t="s">
        <v>9433</v>
      </c>
      <c r="C7341" s="1">
        <v>41108</v>
      </c>
      <c r="D7341">
        <f>YEAR(Table1[[#This Row],[Order Date]])</f>
        <v>2012</v>
      </c>
      <c r="E7341">
        <f>MONTH(Table1[[#This Row],[Order Date]])</f>
        <v>7</v>
      </c>
      <c r="F7341" t="str">
        <f>Table1[[#This Row],[Order Year]]&amp;"-"&amp;Table1[[#This Row],[Order Month]]</f>
        <v>2012-7</v>
      </c>
      <c r="G7341" s="5">
        <f>YEAR(Table1[[#This Row],[Order Date]])*100 + MONTH(Table1[[#This Row],[Order Date]])</f>
        <v>201207</v>
      </c>
      <c r="H7341" s="1">
        <v>41111</v>
      </c>
      <c r="I7341" t="s">
        <v>191</v>
      </c>
      <c r="J7341" t="s">
        <v>2864</v>
      </c>
      <c r="K7341" t="s">
        <v>2865</v>
      </c>
      <c r="L7341" t="s">
        <v>44</v>
      </c>
      <c r="M7341" t="s">
        <v>30</v>
      </c>
      <c r="N7341" t="s">
        <v>269</v>
      </c>
      <c r="O7341" t="s">
        <v>270</v>
      </c>
      <c r="P7341">
        <v>10009</v>
      </c>
      <c r="Q7341" t="s">
        <v>151</v>
      </c>
      <c r="R7341" t="s">
        <v>2538</v>
      </c>
      <c r="S7341" t="s">
        <v>49</v>
      </c>
      <c r="T7341" t="s">
        <v>71</v>
      </c>
      <c r="U7341" t="s">
        <v>2539</v>
      </c>
      <c r="V7341">
        <v>5.76</v>
      </c>
      <c r="W7341">
        <v>2</v>
      </c>
      <c r="X7341" s="9">
        <f>Table1[[#This Row],[Discount]]</f>
        <v>0</v>
      </c>
      <c r="Y7341">
        <v>0</v>
      </c>
      <c r="Z7341">
        <v>1.6128</v>
      </c>
    </row>
    <row r="7342" spans="1:26" ht="16" x14ac:dyDescent="0.2">
      <c r="A7342">
        <v>7341</v>
      </c>
      <c r="B7342" t="s">
        <v>9434</v>
      </c>
      <c r="C7342" s="1">
        <v>40750</v>
      </c>
      <c r="D7342">
        <f>YEAR(Table1[[#This Row],[Order Date]])</f>
        <v>2011</v>
      </c>
      <c r="E7342">
        <f>MONTH(Table1[[#This Row],[Order Date]])</f>
        <v>7</v>
      </c>
      <c r="F7342" t="str">
        <f>Table1[[#This Row],[Order Year]]&amp;"-"&amp;Table1[[#This Row],[Order Month]]</f>
        <v>2011-7</v>
      </c>
      <c r="G7342" s="5">
        <f>YEAR(Table1[[#This Row],[Order Date]])*100 + MONTH(Table1[[#This Row],[Order Date]])</f>
        <v>201107</v>
      </c>
      <c r="H7342" s="1">
        <v>40756</v>
      </c>
      <c r="I7342" t="s">
        <v>53</v>
      </c>
      <c r="J7342" t="s">
        <v>4146</v>
      </c>
      <c r="K7342" t="s">
        <v>4147</v>
      </c>
      <c r="L7342" t="s">
        <v>29</v>
      </c>
      <c r="M7342" t="s">
        <v>30</v>
      </c>
      <c r="N7342" t="s">
        <v>1739</v>
      </c>
      <c r="O7342" t="s">
        <v>1275</v>
      </c>
      <c r="P7342">
        <v>30318</v>
      </c>
      <c r="Q7342" t="s">
        <v>33</v>
      </c>
      <c r="R7342" t="s">
        <v>5168</v>
      </c>
      <c r="S7342" t="s">
        <v>35</v>
      </c>
      <c r="T7342" t="s">
        <v>39</v>
      </c>
      <c r="U7342" t="s">
        <v>5169</v>
      </c>
      <c r="V7342">
        <v>67.88</v>
      </c>
      <c r="W7342">
        <v>2</v>
      </c>
      <c r="X7342" s="9">
        <f>Table1[[#This Row],[Discount]]</f>
        <v>0</v>
      </c>
      <c r="Y7342">
        <v>0</v>
      </c>
      <c r="Z7342">
        <v>18.327599999999997</v>
      </c>
    </row>
    <row r="7343" spans="1:26" ht="16" x14ac:dyDescent="0.2">
      <c r="A7343">
        <v>7342</v>
      </c>
      <c r="B7343" t="s">
        <v>9434</v>
      </c>
      <c r="C7343" s="1">
        <v>40750</v>
      </c>
      <c r="D7343">
        <f>YEAR(Table1[[#This Row],[Order Date]])</f>
        <v>2011</v>
      </c>
      <c r="E7343">
        <f>MONTH(Table1[[#This Row],[Order Date]])</f>
        <v>7</v>
      </c>
      <c r="F7343" t="str">
        <f>Table1[[#This Row],[Order Year]]&amp;"-"&amp;Table1[[#This Row],[Order Month]]</f>
        <v>2011-7</v>
      </c>
      <c r="G7343" s="5">
        <f>YEAR(Table1[[#This Row],[Order Date]])*100 + MONTH(Table1[[#This Row],[Order Date]])</f>
        <v>201107</v>
      </c>
      <c r="H7343" s="1">
        <v>40756</v>
      </c>
      <c r="I7343" t="s">
        <v>53</v>
      </c>
      <c r="J7343" t="s">
        <v>4146</v>
      </c>
      <c r="K7343" t="s">
        <v>4147</v>
      </c>
      <c r="L7343" t="s">
        <v>29</v>
      </c>
      <c r="M7343" t="s">
        <v>30</v>
      </c>
      <c r="N7343" t="s">
        <v>1739</v>
      </c>
      <c r="O7343" t="s">
        <v>1275</v>
      </c>
      <c r="P7343">
        <v>30318</v>
      </c>
      <c r="Q7343" t="s">
        <v>33</v>
      </c>
      <c r="R7343" t="s">
        <v>260</v>
      </c>
      <c r="S7343" t="s">
        <v>49</v>
      </c>
      <c r="T7343" t="s">
        <v>50</v>
      </c>
      <c r="U7343" t="s">
        <v>261</v>
      </c>
      <c r="V7343">
        <v>162.88999999999999</v>
      </c>
      <c r="W7343">
        <v>13</v>
      </c>
      <c r="X7343" s="9">
        <f>Table1[[#This Row],[Discount]]</f>
        <v>0</v>
      </c>
      <c r="Y7343">
        <v>0</v>
      </c>
      <c r="Z7343">
        <v>76.558299999999988</v>
      </c>
    </row>
    <row r="7344" spans="1:26" ht="16" x14ac:dyDescent="0.2">
      <c r="A7344">
        <v>7343</v>
      </c>
      <c r="B7344" t="s">
        <v>9434</v>
      </c>
      <c r="C7344" s="1">
        <v>40750</v>
      </c>
      <c r="D7344">
        <f>YEAR(Table1[[#This Row],[Order Date]])</f>
        <v>2011</v>
      </c>
      <c r="E7344">
        <f>MONTH(Table1[[#This Row],[Order Date]])</f>
        <v>7</v>
      </c>
      <c r="F7344" t="str">
        <f>Table1[[#This Row],[Order Year]]&amp;"-"&amp;Table1[[#This Row],[Order Month]]</f>
        <v>2011-7</v>
      </c>
      <c r="G7344" s="5">
        <f>YEAR(Table1[[#This Row],[Order Date]])*100 + MONTH(Table1[[#This Row],[Order Date]])</f>
        <v>201107</v>
      </c>
      <c r="H7344" s="1">
        <v>40756</v>
      </c>
      <c r="I7344" t="s">
        <v>53</v>
      </c>
      <c r="J7344" t="s">
        <v>4146</v>
      </c>
      <c r="K7344" t="s">
        <v>4147</v>
      </c>
      <c r="L7344" t="s">
        <v>29</v>
      </c>
      <c r="M7344" t="s">
        <v>30</v>
      </c>
      <c r="N7344" t="s">
        <v>1739</v>
      </c>
      <c r="O7344" t="s">
        <v>1275</v>
      </c>
      <c r="P7344">
        <v>30318</v>
      </c>
      <c r="Q7344" t="s">
        <v>33</v>
      </c>
      <c r="R7344" t="s">
        <v>7657</v>
      </c>
      <c r="S7344" t="s">
        <v>35</v>
      </c>
      <c r="T7344" t="s">
        <v>68</v>
      </c>
      <c r="U7344" t="s">
        <v>7658</v>
      </c>
      <c r="V7344">
        <v>25.71</v>
      </c>
      <c r="W7344">
        <v>3</v>
      </c>
      <c r="X7344" s="9">
        <f>Table1[[#This Row],[Discount]]</f>
        <v>0</v>
      </c>
      <c r="Y7344">
        <v>0</v>
      </c>
      <c r="Z7344">
        <v>9.2556000000000012</v>
      </c>
    </row>
    <row r="7345" spans="1:26" ht="16" x14ac:dyDescent="0.2">
      <c r="A7345">
        <v>7344</v>
      </c>
      <c r="B7345" t="s">
        <v>9435</v>
      </c>
      <c r="C7345" s="1">
        <v>40903</v>
      </c>
      <c r="D7345">
        <f>YEAR(Table1[[#This Row],[Order Date]])</f>
        <v>2011</v>
      </c>
      <c r="E7345">
        <f>MONTH(Table1[[#This Row],[Order Date]])</f>
        <v>12</v>
      </c>
      <c r="F7345" t="str">
        <f>Table1[[#This Row],[Order Year]]&amp;"-"&amp;Table1[[#This Row],[Order Month]]</f>
        <v>2011-12</v>
      </c>
      <c r="G7345" s="5">
        <f>YEAR(Table1[[#This Row],[Order Date]])*100 + MONTH(Table1[[#This Row],[Order Date]])</f>
        <v>201112</v>
      </c>
      <c r="H7345" s="1">
        <v>40909</v>
      </c>
      <c r="I7345" t="s">
        <v>53</v>
      </c>
      <c r="J7345" t="s">
        <v>167</v>
      </c>
      <c r="K7345" t="s">
        <v>168</v>
      </c>
      <c r="L7345" t="s">
        <v>29</v>
      </c>
      <c r="M7345" t="s">
        <v>30</v>
      </c>
      <c r="N7345" t="s">
        <v>269</v>
      </c>
      <c r="O7345" t="s">
        <v>270</v>
      </c>
      <c r="P7345">
        <v>10009</v>
      </c>
      <c r="Q7345" t="s">
        <v>151</v>
      </c>
      <c r="R7345" t="s">
        <v>3543</v>
      </c>
      <c r="S7345" t="s">
        <v>49</v>
      </c>
      <c r="T7345" t="s">
        <v>62</v>
      </c>
      <c r="U7345" t="s">
        <v>3544</v>
      </c>
      <c r="V7345">
        <v>191.88</v>
      </c>
      <c r="W7345">
        <v>6</v>
      </c>
      <c r="X7345" s="9">
        <f>Table1[[#This Row],[Discount]]</f>
        <v>0</v>
      </c>
      <c r="Y7345">
        <v>0</v>
      </c>
      <c r="Z7345">
        <v>19.188000000000002</v>
      </c>
    </row>
    <row r="7346" spans="1:26" ht="16" x14ac:dyDescent="0.2">
      <c r="A7346">
        <v>7345</v>
      </c>
      <c r="B7346" t="s">
        <v>9436</v>
      </c>
      <c r="C7346" s="1">
        <v>41985</v>
      </c>
      <c r="D7346">
        <f>YEAR(Table1[[#This Row],[Order Date]])</f>
        <v>2014</v>
      </c>
      <c r="E7346">
        <f>MONTH(Table1[[#This Row],[Order Date]])</f>
        <v>12</v>
      </c>
      <c r="F7346" t="str">
        <f>Table1[[#This Row],[Order Year]]&amp;"-"&amp;Table1[[#This Row],[Order Month]]</f>
        <v>2014-12</v>
      </c>
      <c r="G7346" s="5">
        <f>YEAR(Table1[[#This Row],[Order Date]])*100 + MONTH(Table1[[#This Row],[Order Date]])</f>
        <v>201412</v>
      </c>
      <c r="H7346" s="1">
        <v>41991</v>
      </c>
      <c r="I7346" t="s">
        <v>53</v>
      </c>
      <c r="J7346" t="s">
        <v>42</v>
      </c>
      <c r="K7346" t="s">
        <v>43</v>
      </c>
      <c r="L7346" t="s">
        <v>44</v>
      </c>
      <c r="M7346" t="s">
        <v>30</v>
      </c>
      <c r="N7346" t="s">
        <v>1524</v>
      </c>
      <c r="O7346" t="s">
        <v>57</v>
      </c>
      <c r="P7346">
        <v>32216</v>
      </c>
      <c r="Q7346" t="s">
        <v>33</v>
      </c>
      <c r="R7346" t="s">
        <v>811</v>
      </c>
      <c r="S7346" t="s">
        <v>35</v>
      </c>
      <c r="T7346" t="s">
        <v>59</v>
      </c>
      <c r="U7346" t="s">
        <v>812</v>
      </c>
      <c r="V7346">
        <v>721.87500000000011</v>
      </c>
      <c r="W7346">
        <v>6</v>
      </c>
      <c r="X7346" s="9">
        <f>Table1[[#This Row],[Discount]]</f>
        <v>0.45</v>
      </c>
      <c r="Y7346">
        <v>0.45</v>
      </c>
      <c r="Z7346">
        <v>-420</v>
      </c>
    </row>
    <row r="7347" spans="1:26" ht="16" x14ac:dyDescent="0.2">
      <c r="A7347">
        <v>7346</v>
      </c>
      <c r="B7347" t="s">
        <v>9436</v>
      </c>
      <c r="C7347" s="1">
        <v>41985</v>
      </c>
      <c r="D7347">
        <f>YEAR(Table1[[#This Row],[Order Date]])</f>
        <v>2014</v>
      </c>
      <c r="E7347">
        <f>MONTH(Table1[[#This Row],[Order Date]])</f>
        <v>12</v>
      </c>
      <c r="F7347" t="str">
        <f>Table1[[#This Row],[Order Year]]&amp;"-"&amp;Table1[[#This Row],[Order Month]]</f>
        <v>2014-12</v>
      </c>
      <c r="G7347" s="5">
        <f>YEAR(Table1[[#This Row],[Order Date]])*100 + MONTH(Table1[[#This Row],[Order Date]])</f>
        <v>201412</v>
      </c>
      <c r="H7347" s="1">
        <v>41991</v>
      </c>
      <c r="I7347" t="s">
        <v>53</v>
      </c>
      <c r="J7347" t="s">
        <v>42</v>
      </c>
      <c r="K7347" t="s">
        <v>43</v>
      </c>
      <c r="L7347" t="s">
        <v>44</v>
      </c>
      <c r="M7347" t="s">
        <v>30</v>
      </c>
      <c r="N7347" t="s">
        <v>1524</v>
      </c>
      <c r="O7347" t="s">
        <v>57</v>
      </c>
      <c r="P7347">
        <v>32216</v>
      </c>
      <c r="Q7347" t="s">
        <v>33</v>
      </c>
      <c r="R7347" t="s">
        <v>1785</v>
      </c>
      <c r="S7347" t="s">
        <v>74</v>
      </c>
      <c r="T7347" t="s">
        <v>75</v>
      </c>
      <c r="U7347" t="s">
        <v>1786</v>
      </c>
      <c r="V7347">
        <v>73.567999999999998</v>
      </c>
      <c r="W7347">
        <v>4</v>
      </c>
      <c r="X7347" s="9">
        <f>Table1[[#This Row],[Discount]]</f>
        <v>0.2</v>
      </c>
      <c r="Y7347">
        <v>0.2</v>
      </c>
      <c r="Z7347">
        <v>-16.552799999999994</v>
      </c>
    </row>
    <row r="7348" spans="1:26" ht="16" x14ac:dyDescent="0.2">
      <c r="A7348">
        <v>7347</v>
      </c>
      <c r="B7348" t="s">
        <v>9436</v>
      </c>
      <c r="C7348" s="1">
        <v>41985</v>
      </c>
      <c r="D7348">
        <f>YEAR(Table1[[#This Row],[Order Date]])</f>
        <v>2014</v>
      </c>
      <c r="E7348">
        <f>MONTH(Table1[[#This Row],[Order Date]])</f>
        <v>12</v>
      </c>
      <c r="F7348" t="str">
        <f>Table1[[#This Row],[Order Year]]&amp;"-"&amp;Table1[[#This Row],[Order Month]]</f>
        <v>2014-12</v>
      </c>
      <c r="G7348" s="5">
        <f>YEAR(Table1[[#This Row],[Order Date]])*100 + MONTH(Table1[[#This Row],[Order Date]])</f>
        <v>201412</v>
      </c>
      <c r="H7348" s="1">
        <v>41991</v>
      </c>
      <c r="I7348" t="s">
        <v>53</v>
      </c>
      <c r="J7348" t="s">
        <v>42</v>
      </c>
      <c r="K7348" t="s">
        <v>43</v>
      </c>
      <c r="L7348" t="s">
        <v>44</v>
      </c>
      <c r="M7348" t="s">
        <v>30</v>
      </c>
      <c r="N7348" t="s">
        <v>1524</v>
      </c>
      <c r="O7348" t="s">
        <v>57</v>
      </c>
      <c r="P7348">
        <v>32216</v>
      </c>
      <c r="Q7348" t="s">
        <v>33</v>
      </c>
      <c r="R7348" t="s">
        <v>878</v>
      </c>
      <c r="S7348" t="s">
        <v>49</v>
      </c>
      <c r="T7348" t="s">
        <v>71</v>
      </c>
      <c r="U7348" t="s">
        <v>879</v>
      </c>
      <c r="V7348">
        <v>13.584000000000001</v>
      </c>
      <c r="W7348">
        <v>1</v>
      </c>
      <c r="X7348" s="9">
        <f>Table1[[#This Row],[Discount]]</f>
        <v>0.2</v>
      </c>
      <c r="Y7348">
        <v>0.2</v>
      </c>
      <c r="Z7348">
        <v>1.3584000000000001</v>
      </c>
    </row>
    <row r="7349" spans="1:26" ht="16" x14ac:dyDescent="0.2">
      <c r="A7349">
        <v>7348</v>
      </c>
      <c r="B7349" t="s">
        <v>9436</v>
      </c>
      <c r="C7349" s="1">
        <v>41985</v>
      </c>
      <c r="D7349">
        <f>YEAR(Table1[[#This Row],[Order Date]])</f>
        <v>2014</v>
      </c>
      <c r="E7349">
        <f>MONTH(Table1[[#This Row],[Order Date]])</f>
        <v>12</v>
      </c>
      <c r="F7349" t="str">
        <f>Table1[[#This Row],[Order Year]]&amp;"-"&amp;Table1[[#This Row],[Order Month]]</f>
        <v>2014-12</v>
      </c>
      <c r="G7349" s="5">
        <f>YEAR(Table1[[#This Row],[Order Date]])*100 + MONTH(Table1[[#This Row],[Order Date]])</f>
        <v>201412</v>
      </c>
      <c r="H7349" s="1">
        <v>41991</v>
      </c>
      <c r="I7349" t="s">
        <v>53</v>
      </c>
      <c r="J7349" t="s">
        <v>42</v>
      </c>
      <c r="K7349" t="s">
        <v>43</v>
      </c>
      <c r="L7349" t="s">
        <v>44</v>
      </c>
      <c r="M7349" t="s">
        <v>30</v>
      </c>
      <c r="N7349" t="s">
        <v>1524</v>
      </c>
      <c r="O7349" t="s">
        <v>57</v>
      </c>
      <c r="P7349">
        <v>32216</v>
      </c>
      <c r="Q7349" t="s">
        <v>33</v>
      </c>
      <c r="R7349" t="s">
        <v>1588</v>
      </c>
      <c r="S7349" t="s">
        <v>35</v>
      </c>
      <c r="T7349" t="s">
        <v>39</v>
      </c>
      <c r="U7349" t="s">
        <v>1589</v>
      </c>
      <c r="V7349">
        <v>64.784000000000006</v>
      </c>
      <c r="W7349">
        <v>1</v>
      </c>
      <c r="X7349" s="9">
        <f>Table1[[#This Row],[Discount]]</f>
        <v>0.2</v>
      </c>
      <c r="Y7349">
        <v>0.2</v>
      </c>
      <c r="Z7349">
        <v>-12.147000000000009</v>
      </c>
    </row>
    <row r="7350" spans="1:26" ht="16" x14ac:dyDescent="0.2">
      <c r="A7350">
        <v>7349</v>
      </c>
      <c r="B7350" t="s">
        <v>9437</v>
      </c>
      <c r="C7350" s="1">
        <v>40605</v>
      </c>
      <c r="D7350">
        <f>YEAR(Table1[[#This Row],[Order Date]])</f>
        <v>2011</v>
      </c>
      <c r="E7350">
        <f>MONTH(Table1[[#This Row],[Order Date]])</f>
        <v>3</v>
      </c>
      <c r="F7350" t="str">
        <f>Table1[[#This Row],[Order Year]]&amp;"-"&amp;Table1[[#This Row],[Order Month]]</f>
        <v>2011-3</v>
      </c>
      <c r="G7350" s="5">
        <f>YEAR(Table1[[#This Row],[Order Date]])*100 + MONTH(Table1[[#This Row],[Order Date]])</f>
        <v>201103</v>
      </c>
      <c r="H7350" s="1">
        <v>40609</v>
      </c>
      <c r="I7350" t="s">
        <v>53</v>
      </c>
      <c r="J7350" t="s">
        <v>6699</v>
      </c>
      <c r="K7350" t="s">
        <v>6700</v>
      </c>
      <c r="L7350" t="s">
        <v>29</v>
      </c>
      <c r="M7350" t="s">
        <v>30</v>
      </c>
      <c r="N7350" t="s">
        <v>187</v>
      </c>
      <c r="O7350" t="s">
        <v>107</v>
      </c>
      <c r="P7350">
        <v>77095</v>
      </c>
      <c r="Q7350" t="s">
        <v>108</v>
      </c>
      <c r="R7350" t="s">
        <v>4874</v>
      </c>
      <c r="S7350" t="s">
        <v>49</v>
      </c>
      <c r="T7350" t="s">
        <v>81</v>
      </c>
      <c r="U7350" t="s">
        <v>4875</v>
      </c>
      <c r="V7350">
        <v>176.77199999999996</v>
      </c>
      <c r="W7350">
        <v>3</v>
      </c>
      <c r="X7350" s="9">
        <f>Table1[[#This Row],[Discount]]</f>
        <v>0.8</v>
      </c>
      <c r="Y7350">
        <v>0.8</v>
      </c>
      <c r="Z7350">
        <v>-459.60720000000003</v>
      </c>
    </row>
    <row r="7351" spans="1:26" ht="16" x14ac:dyDescent="0.2">
      <c r="A7351">
        <v>7350</v>
      </c>
      <c r="B7351" t="s">
        <v>9438</v>
      </c>
      <c r="C7351" s="1">
        <v>41934</v>
      </c>
      <c r="D7351">
        <f>YEAR(Table1[[#This Row],[Order Date]])</f>
        <v>2014</v>
      </c>
      <c r="E7351">
        <f>MONTH(Table1[[#This Row],[Order Date]])</f>
        <v>10</v>
      </c>
      <c r="F7351" t="str">
        <f>Table1[[#This Row],[Order Year]]&amp;"-"&amp;Table1[[#This Row],[Order Month]]</f>
        <v>2014-10</v>
      </c>
      <c r="G7351" s="5">
        <f>YEAR(Table1[[#This Row],[Order Date]])*100 + MONTH(Table1[[#This Row],[Order Date]])</f>
        <v>201410</v>
      </c>
      <c r="H7351" s="1">
        <v>41940</v>
      </c>
      <c r="I7351" t="s">
        <v>53</v>
      </c>
      <c r="J7351" t="s">
        <v>707</v>
      </c>
      <c r="K7351" t="s">
        <v>708</v>
      </c>
      <c r="L7351" t="s">
        <v>44</v>
      </c>
      <c r="M7351" t="s">
        <v>30</v>
      </c>
      <c r="N7351" t="s">
        <v>2551</v>
      </c>
      <c r="O7351" t="s">
        <v>117</v>
      </c>
      <c r="P7351">
        <v>53209</v>
      </c>
      <c r="Q7351" t="s">
        <v>108</v>
      </c>
      <c r="R7351" t="s">
        <v>2446</v>
      </c>
      <c r="S7351" t="s">
        <v>49</v>
      </c>
      <c r="T7351" t="s">
        <v>78</v>
      </c>
      <c r="U7351" t="s">
        <v>2447</v>
      </c>
      <c r="V7351">
        <v>38.82</v>
      </c>
      <c r="W7351">
        <v>6</v>
      </c>
      <c r="X7351" s="9">
        <f>Table1[[#This Row],[Discount]]</f>
        <v>0</v>
      </c>
      <c r="Y7351">
        <v>0</v>
      </c>
      <c r="Z7351">
        <v>19.41</v>
      </c>
    </row>
    <row r="7352" spans="1:26" ht="16" x14ac:dyDescent="0.2">
      <c r="A7352">
        <v>7351</v>
      </c>
      <c r="B7352" t="s">
        <v>9438</v>
      </c>
      <c r="C7352" s="1">
        <v>41934</v>
      </c>
      <c r="D7352">
        <f>YEAR(Table1[[#This Row],[Order Date]])</f>
        <v>2014</v>
      </c>
      <c r="E7352">
        <f>MONTH(Table1[[#This Row],[Order Date]])</f>
        <v>10</v>
      </c>
      <c r="F7352" t="str">
        <f>Table1[[#This Row],[Order Year]]&amp;"-"&amp;Table1[[#This Row],[Order Month]]</f>
        <v>2014-10</v>
      </c>
      <c r="G7352" s="5">
        <f>YEAR(Table1[[#This Row],[Order Date]])*100 + MONTH(Table1[[#This Row],[Order Date]])</f>
        <v>201410</v>
      </c>
      <c r="H7352" s="1">
        <v>41940</v>
      </c>
      <c r="I7352" t="s">
        <v>53</v>
      </c>
      <c r="J7352" t="s">
        <v>707</v>
      </c>
      <c r="K7352" t="s">
        <v>708</v>
      </c>
      <c r="L7352" t="s">
        <v>44</v>
      </c>
      <c r="M7352" t="s">
        <v>30</v>
      </c>
      <c r="N7352" t="s">
        <v>2551</v>
      </c>
      <c r="O7352" t="s">
        <v>117</v>
      </c>
      <c r="P7352">
        <v>53209</v>
      </c>
      <c r="Q7352" t="s">
        <v>108</v>
      </c>
      <c r="R7352" t="s">
        <v>974</v>
      </c>
      <c r="S7352" t="s">
        <v>49</v>
      </c>
      <c r="T7352" t="s">
        <v>78</v>
      </c>
      <c r="U7352" t="s">
        <v>975</v>
      </c>
      <c r="V7352">
        <v>21.9</v>
      </c>
      <c r="W7352">
        <v>5</v>
      </c>
      <c r="X7352" s="9">
        <f>Table1[[#This Row],[Discount]]</f>
        <v>0</v>
      </c>
      <c r="Y7352">
        <v>0</v>
      </c>
      <c r="Z7352">
        <v>10.511999999999999</v>
      </c>
    </row>
    <row r="7353" spans="1:26" ht="16" x14ac:dyDescent="0.2">
      <c r="A7353">
        <v>7352</v>
      </c>
      <c r="B7353" t="s">
        <v>9439</v>
      </c>
      <c r="C7353" s="1">
        <v>41954</v>
      </c>
      <c r="D7353">
        <f>YEAR(Table1[[#This Row],[Order Date]])</f>
        <v>2014</v>
      </c>
      <c r="E7353">
        <f>MONTH(Table1[[#This Row],[Order Date]])</f>
        <v>11</v>
      </c>
      <c r="F7353" t="str">
        <f>Table1[[#This Row],[Order Year]]&amp;"-"&amp;Table1[[#This Row],[Order Month]]</f>
        <v>2014-11</v>
      </c>
      <c r="G7353" s="5">
        <f>YEAR(Table1[[#This Row],[Order Date]])*100 + MONTH(Table1[[#This Row],[Order Date]])</f>
        <v>201411</v>
      </c>
      <c r="H7353" s="1">
        <v>41960</v>
      </c>
      <c r="I7353" t="s">
        <v>53</v>
      </c>
      <c r="J7353" t="s">
        <v>4059</v>
      </c>
      <c r="K7353" t="s">
        <v>4060</v>
      </c>
      <c r="L7353" t="s">
        <v>29</v>
      </c>
      <c r="M7353" t="s">
        <v>30</v>
      </c>
      <c r="N7353" t="s">
        <v>9440</v>
      </c>
      <c r="O7353" t="s">
        <v>46</v>
      </c>
      <c r="P7353">
        <v>95351</v>
      </c>
      <c r="Q7353" t="s">
        <v>47</v>
      </c>
      <c r="R7353" t="s">
        <v>1583</v>
      </c>
      <c r="S7353" t="s">
        <v>74</v>
      </c>
      <c r="T7353" t="s">
        <v>164</v>
      </c>
      <c r="U7353" t="s">
        <v>1584</v>
      </c>
      <c r="V7353">
        <v>111.79</v>
      </c>
      <c r="W7353">
        <v>7</v>
      </c>
      <c r="X7353" s="9">
        <f>Table1[[#This Row],[Discount]]</f>
        <v>0</v>
      </c>
      <c r="Y7353">
        <v>0</v>
      </c>
      <c r="Z7353">
        <v>43.598100000000002</v>
      </c>
    </row>
    <row r="7354" spans="1:26" ht="16" x14ac:dyDescent="0.2">
      <c r="A7354">
        <v>7353</v>
      </c>
      <c r="B7354" t="s">
        <v>9441</v>
      </c>
      <c r="C7354" s="1">
        <v>41715</v>
      </c>
      <c r="D7354">
        <f>YEAR(Table1[[#This Row],[Order Date]])</f>
        <v>2014</v>
      </c>
      <c r="E7354">
        <f>MONTH(Table1[[#This Row],[Order Date]])</f>
        <v>3</v>
      </c>
      <c r="F7354" t="str">
        <f>Table1[[#This Row],[Order Year]]&amp;"-"&amp;Table1[[#This Row],[Order Month]]</f>
        <v>2014-3</v>
      </c>
      <c r="G7354" s="5">
        <f>YEAR(Table1[[#This Row],[Order Date]])*100 + MONTH(Table1[[#This Row],[Order Date]])</f>
        <v>201403</v>
      </c>
      <c r="H7354" s="1">
        <v>41717</v>
      </c>
      <c r="I7354" t="s">
        <v>26</v>
      </c>
      <c r="J7354" t="s">
        <v>3133</v>
      </c>
      <c r="K7354" t="s">
        <v>3134</v>
      </c>
      <c r="L7354" t="s">
        <v>105</v>
      </c>
      <c r="M7354" t="s">
        <v>30</v>
      </c>
      <c r="N7354" t="s">
        <v>1122</v>
      </c>
      <c r="O7354" t="s">
        <v>501</v>
      </c>
      <c r="P7354">
        <v>44107</v>
      </c>
      <c r="Q7354" t="s">
        <v>151</v>
      </c>
      <c r="R7354" t="s">
        <v>3565</v>
      </c>
      <c r="S7354" t="s">
        <v>74</v>
      </c>
      <c r="T7354" t="s">
        <v>75</v>
      </c>
      <c r="U7354" t="s">
        <v>3566</v>
      </c>
      <c r="V7354">
        <v>445.44</v>
      </c>
      <c r="W7354">
        <v>8</v>
      </c>
      <c r="X7354" s="9">
        <f>Table1[[#This Row],[Discount]]</f>
        <v>0.4</v>
      </c>
      <c r="Y7354">
        <v>0.4</v>
      </c>
      <c r="Z7354">
        <v>-81.664000000000044</v>
      </c>
    </row>
    <row r="7355" spans="1:26" ht="16" x14ac:dyDescent="0.2">
      <c r="A7355">
        <v>7354</v>
      </c>
      <c r="B7355" t="s">
        <v>9442</v>
      </c>
      <c r="C7355" s="1">
        <v>41540</v>
      </c>
      <c r="D7355">
        <f>YEAR(Table1[[#This Row],[Order Date]])</f>
        <v>2013</v>
      </c>
      <c r="E7355">
        <f>MONTH(Table1[[#This Row],[Order Date]])</f>
        <v>9</v>
      </c>
      <c r="F7355" t="str">
        <f>Table1[[#This Row],[Order Year]]&amp;"-"&amp;Table1[[#This Row],[Order Month]]</f>
        <v>2013-9</v>
      </c>
      <c r="G7355" s="5">
        <f>YEAR(Table1[[#This Row],[Order Date]])*100 + MONTH(Table1[[#This Row],[Order Date]])</f>
        <v>201309</v>
      </c>
      <c r="H7355" s="1">
        <v>41547</v>
      </c>
      <c r="I7355" t="s">
        <v>53</v>
      </c>
      <c r="J7355" t="s">
        <v>3086</v>
      </c>
      <c r="K7355" t="s">
        <v>3087</v>
      </c>
      <c r="L7355" t="s">
        <v>105</v>
      </c>
      <c r="M7355" t="s">
        <v>30</v>
      </c>
      <c r="N7355" t="s">
        <v>149</v>
      </c>
      <c r="O7355" t="s">
        <v>150</v>
      </c>
      <c r="P7355">
        <v>19134</v>
      </c>
      <c r="Q7355" t="s">
        <v>151</v>
      </c>
      <c r="R7355" t="s">
        <v>2417</v>
      </c>
      <c r="S7355" t="s">
        <v>49</v>
      </c>
      <c r="T7355" t="s">
        <v>50</v>
      </c>
      <c r="U7355" t="s">
        <v>2418</v>
      </c>
      <c r="V7355">
        <v>16.520000000000003</v>
      </c>
      <c r="W7355">
        <v>5</v>
      </c>
      <c r="X7355" s="9">
        <f>Table1[[#This Row],[Discount]]</f>
        <v>0.2</v>
      </c>
      <c r="Y7355">
        <v>0.2</v>
      </c>
      <c r="Z7355">
        <v>5.368999999999998</v>
      </c>
    </row>
    <row r="7356" spans="1:26" ht="16" x14ac:dyDescent="0.2">
      <c r="A7356">
        <v>7355</v>
      </c>
      <c r="B7356" t="s">
        <v>9443</v>
      </c>
      <c r="C7356" s="1">
        <v>41677</v>
      </c>
      <c r="D7356">
        <f>YEAR(Table1[[#This Row],[Order Date]])</f>
        <v>2014</v>
      </c>
      <c r="E7356">
        <f>MONTH(Table1[[#This Row],[Order Date]])</f>
        <v>2</v>
      </c>
      <c r="F7356" t="str">
        <f>Table1[[#This Row],[Order Year]]&amp;"-"&amp;Table1[[#This Row],[Order Month]]</f>
        <v>2014-2</v>
      </c>
      <c r="G7356" s="5">
        <f>YEAR(Table1[[#This Row],[Order Date]])*100 + MONTH(Table1[[#This Row],[Order Date]])</f>
        <v>201402</v>
      </c>
      <c r="H7356" s="1">
        <v>41684</v>
      </c>
      <c r="I7356" t="s">
        <v>53</v>
      </c>
      <c r="J7356" t="s">
        <v>3158</v>
      </c>
      <c r="K7356" t="s">
        <v>3159</v>
      </c>
      <c r="L7356" t="s">
        <v>105</v>
      </c>
      <c r="M7356" t="s">
        <v>30</v>
      </c>
      <c r="N7356" t="s">
        <v>130</v>
      </c>
      <c r="O7356" t="s">
        <v>46</v>
      </c>
      <c r="P7356">
        <v>94109</v>
      </c>
      <c r="Q7356" t="s">
        <v>47</v>
      </c>
      <c r="R7356" t="s">
        <v>8693</v>
      </c>
      <c r="S7356" t="s">
        <v>49</v>
      </c>
      <c r="T7356" t="s">
        <v>93</v>
      </c>
      <c r="U7356" t="s">
        <v>8694</v>
      </c>
      <c r="V7356">
        <v>29.900000000000002</v>
      </c>
      <c r="W7356">
        <v>5</v>
      </c>
      <c r="X7356" s="9">
        <f>Table1[[#This Row],[Discount]]</f>
        <v>0</v>
      </c>
      <c r="Y7356">
        <v>0</v>
      </c>
      <c r="Z7356">
        <v>13.454999999999998</v>
      </c>
    </row>
    <row r="7357" spans="1:26" ht="16" x14ac:dyDescent="0.2">
      <c r="A7357">
        <v>7356</v>
      </c>
      <c r="B7357" t="s">
        <v>9444</v>
      </c>
      <c r="C7357" s="1">
        <v>41274</v>
      </c>
      <c r="D7357">
        <f>YEAR(Table1[[#This Row],[Order Date]])</f>
        <v>2012</v>
      </c>
      <c r="E7357">
        <f>MONTH(Table1[[#This Row],[Order Date]])</f>
        <v>12</v>
      </c>
      <c r="F7357" t="str">
        <f>Table1[[#This Row],[Order Year]]&amp;"-"&amp;Table1[[#This Row],[Order Month]]</f>
        <v>2012-12</v>
      </c>
      <c r="G7357" s="5">
        <f>YEAR(Table1[[#This Row],[Order Date]])*100 + MONTH(Table1[[#This Row],[Order Date]])</f>
        <v>201212</v>
      </c>
      <c r="H7357" s="1">
        <v>41276</v>
      </c>
      <c r="I7357" t="s">
        <v>26</v>
      </c>
      <c r="J7357" t="s">
        <v>6641</v>
      </c>
      <c r="K7357" t="s">
        <v>6642</v>
      </c>
      <c r="L7357" t="s">
        <v>44</v>
      </c>
      <c r="M7357" t="s">
        <v>30</v>
      </c>
      <c r="N7357" t="s">
        <v>883</v>
      </c>
      <c r="O7357" t="s">
        <v>241</v>
      </c>
      <c r="P7357">
        <v>48205</v>
      </c>
      <c r="Q7357" t="s">
        <v>108</v>
      </c>
      <c r="R7357" t="s">
        <v>3664</v>
      </c>
      <c r="S7357" t="s">
        <v>49</v>
      </c>
      <c r="T7357" t="s">
        <v>78</v>
      </c>
      <c r="U7357" t="s">
        <v>3665</v>
      </c>
      <c r="V7357">
        <v>116.4</v>
      </c>
      <c r="W7357">
        <v>8</v>
      </c>
      <c r="X7357" s="9">
        <f>Table1[[#This Row],[Discount]]</f>
        <v>0</v>
      </c>
      <c r="Y7357">
        <v>0</v>
      </c>
      <c r="Z7357">
        <v>52.379999999999995</v>
      </c>
    </row>
    <row r="7358" spans="1:26" ht="16" x14ac:dyDescent="0.2">
      <c r="A7358">
        <v>7357</v>
      </c>
      <c r="B7358" t="s">
        <v>9445</v>
      </c>
      <c r="C7358" s="1">
        <v>41557</v>
      </c>
      <c r="D7358">
        <f>YEAR(Table1[[#This Row],[Order Date]])</f>
        <v>2013</v>
      </c>
      <c r="E7358">
        <f>MONTH(Table1[[#This Row],[Order Date]])</f>
        <v>10</v>
      </c>
      <c r="F7358" t="str">
        <f>Table1[[#This Row],[Order Year]]&amp;"-"&amp;Table1[[#This Row],[Order Month]]</f>
        <v>2013-10</v>
      </c>
      <c r="G7358" s="5">
        <f>YEAR(Table1[[#This Row],[Order Date]])*100 + MONTH(Table1[[#This Row],[Order Date]])</f>
        <v>201310</v>
      </c>
      <c r="H7358" s="1">
        <v>41562</v>
      </c>
      <c r="I7358" t="s">
        <v>53</v>
      </c>
      <c r="J7358" t="s">
        <v>5245</v>
      </c>
      <c r="K7358" t="s">
        <v>5246</v>
      </c>
      <c r="L7358" t="s">
        <v>105</v>
      </c>
      <c r="M7358" t="s">
        <v>30</v>
      </c>
      <c r="N7358" t="s">
        <v>547</v>
      </c>
      <c r="O7358" t="s">
        <v>313</v>
      </c>
      <c r="P7358">
        <v>85023</v>
      </c>
      <c r="Q7358" t="s">
        <v>47</v>
      </c>
      <c r="R7358" t="s">
        <v>4126</v>
      </c>
      <c r="S7358" t="s">
        <v>49</v>
      </c>
      <c r="T7358" t="s">
        <v>71</v>
      </c>
      <c r="U7358" t="s">
        <v>4127</v>
      </c>
      <c r="V7358">
        <v>1.4080000000000001</v>
      </c>
      <c r="W7358">
        <v>1</v>
      </c>
      <c r="X7358" s="9">
        <f>Table1[[#This Row],[Discount]]</f>
        <v>0.2</v>
      </c>
      <c r="Y7358">
        <v>0.2</v>
      </c>
      <c r="Z7358">
        <v>0.15839999999999993</v>
      </c>
    </row>
    <row r="7359" spans="1:26" ht="16" x14ac:dyDescent="0.2">
      <c r="A7359">
        <v>7358</v>
      </c>
      <c r="B7359" t="s">
        <v>9445</v>
      </c>
      <c r="C7359" s="1">
        <v>41557</v>
      </c>
      <c r="D7359">
        <f>YEAR(Table1[[#This Row],[Order Date]])</f>
        <v>2013</v>
      </c>
      <c r="E7359">
        <f>MONTH(Table1[[#This Row],[Order Date]])</f>
        <v>10</v>
      </c>
      <c r="F7359" t="str">
        <f>Table1[[#This Row],[Order Year]]&amp;"-"&amp;Table1[[#This Row],[Order Month]]</f>
        <v>2013-10</v>
      </c>
      <c r="G7359" s="5">
        <f>YEAR(Table1[[#This Row],[Order Date]])*100 + MONTH(Table1[[#This Row],[Order Date]])</f>
        <v>201310</v>
      </c>
      <c r="H7359" s="1">
        <v>41562</v>
      </c>
      <c r="I7359" t="s">
        <v>53</v>
      </c>
      <c r="J7359" t="s">
        <v>5245</v>
      </c>
      <c r="K7359" t="s">
        <v>5246</v>
      </c>
      <c r="L7359" t="s">
        <v>105</v>
      </c>
      <c r="M7359" t="s">
        <v>30</v>
      </c>
      <c r="N7359" t="s">
        <v>547</v>
      </c>
      <c r="O7359" t="s">
        <v>313</v>
      </c>
      <c r="P7359">
        <v>85023</v>
      </c>
      <c r="Q7359" t="s">
        <v>47</v>
      </c>
      <c r="R7359" t="s">
        <v>4223</v>
      </c>
      <c r="S7359" t="s">
        <v>35</v>
      </c>
      <c r="T7359" t="s">
        <v>68</v>
      </c>
      <c r="U7359" t="s">
        <v>4224</v>
      </c>
      <c r="V7359">
        <v>169.56800000000001</v>
      </c>
      <c r="W7359">
        <v>2</v>
      </c>
      <c r="X7359" s="9">
        <f>Table1[[#This Row],[Discount]]</f>
        <v>0.2</v>
      </c>
      <c r="Y7359">
        <v>0.2</v>
      </c>
      <c r="Z7359">
        <v>0</v>
      </c>
    </row>
    <row r="7360" spans="1:26" ht="16" x14ac:dyDescent="0.2">
      <c r="A7360">
        <v>7359</v>
      </c>
      <c r="B7360" t="s">
        <v>9446</v>
      </c>
      <c r="C7360" s="1">
        <v>40907</v>
      </c>
      <c r="D7360">
        <f>YEAR(Table1[[#This Row],[Order Date]])</f>
        <v>2011</v>
      </c>
      <c r="E7360">
        <f>MONTH(Table1[[#This Row],[Order Date]])</f>
        <v>12</v>
      </c>
      <c r="F7360" t="str">
        <f>Table1[[#This Row],[Order Year]]&amp;"-"&amp;Table1[[#This Row],[Order Month]]</f>
        <v>2011-12</v>
      </c>
      <c r="G7360" s="5">
        <f>YEAR(Table1[[#This Row],[Order Date]])*100 + MONTH(Table1[[#This Row],[Order Date]])</f>
        <v>201112</v>
      </c>
      <c r="H7360" s="1">
        <v>40911</v>
      </c>
      <c r="I7360" t="s">
        <v>26</v>
      </c>
      <c r="J7360" t="s">
        <v>7870</v>
      </c>
      <c r="K7360" t="s">
        <v>7871</v>
      </c>
      <c r="L7360" t="s">
        <v>44</v>
      </c>
      <c r="M7360" t="s">
        <v>30</v>
      </c>
      <c r="N7360" t="s">
        <v>149</v>
      </c>
      <c r="O7360" t="s">
        <v>150</v>
      </c>
      <c r="P7360">
        <v>19143</v>
      </c>
      <c r="Q7360" t="s">
        <v>151</v>
      </c>
      <c r="R7360" t="s">
        <v>2341</v>
      </c>
      <c r="S7360" t="s">
        <v>74</v>
      </c>
      <c r="T7360" t="s">
        <v>75</v>
      </c>
      <c r="U7360" t="s">
        <v>2342</v>
      </c>
      <c r="V7360">
        <v>251.96399999999994</v>
      </c>
      <c r="W7360">
        <v>6</v>
      </c>
      <c r="X7360" s="9">
        <f>Table1[[#This Row],[Discount]]</f>
        <v>0.4</v>
      </c>
      <c r="Y7360">
        <v>0.4</v>
      </c>
      <c r="Z7360">
        <v>-50.392799999999994</v>
      </c>
    </row>
    <row r="7361" spans="1:26" ht="16" x14ac:dyDescent="0.2">
      <c r="A7361">
        <v>7360</v>
      </c>
      <c r="B7361" t="s">
        <v>9446</v>
      </c>
      <c r="C7361" s="1">
        <v>40907</v>
      </c>
      <c r="D7361">
        <f>YEAR(Table1[[#This Row],[Order Date]])</f>
        <v>2011</v>
      </c>
      <c r="E7361">
        <f>MONTH(Table1[[#This Row],[Order Date]])</f>
        <v>12</v>
      </c>
      <c r="F7361" t="str">
        <f>Table1[[#This Row],[Order Year]]&amp;"-"&amp;Table1[[#This Row],[Order Month]]</f>
        <v>2011-12</v>
      </c>
      <c r="G7361" s="5">
        <f>YEAR(Table1[[#This Row],[Order Date]])*100 + MONTH(Table1[[#This Row],[Order Date]])</f>
        <v>201112</v>
      </c>
      <c r="H7361" s="1">
        <v>40911</v>
      </c>
      <c r="I7361" t="s">
        <v>26</v>
      </c>
      <c r="J7361" t="s">
        <v>7870</v>
      </c>
      <c r="K7361" t="s">
        <v>7871</v>
      </c>
      <c r="L7361" t="s">
        <v>44</v>
      </c>
      <c r="M7361" t="s">
        <v>30</v>
      </c>
      <c r="N7361" t="s">
        <v>149</v>
      </c>
      <c r="O7361" t="s">
        <v>150</v>
      </c>
      <c r="P7361">
        <v>19143</v>
      </c>
      <c r="Q7361" t="s">
        <v>151</v>
      </c>
      <c r="R7361" t="s">
        <v>1228</v>
      </c>
      <c r="S7361" t="s">
        <v>35</v>
      </c>
      <c r="T7361" t="s">
        <v>59</v>
      </c>
      <c r="U7361" t="s">
        <v>1229</v>
      </c>
      <c r="V7361">
        <v>523.76400000000001</v>
      </c>
      <c r="W7361">
        <v>3</v>
      </c>
      <c r="X7361" s="9">
        <f>Table1[[#This Row],[Discount]]</f>
        <v>0.4</v>
      </c>
      <c r="Y7361">
        <v>0.4</v>
      </c>
      <c r="Z7361">
        <v>-192.04680000000008</v>
      </c>
    </row>
    <row r="7362" spans="1:26" ht="16" x14ac:dyDescent="0.2">
      <c r="A7362">
        <v>7361</v>
      </c>
      <c r="B7362" t="s">
        <v>9447</v>
      </c>
      <c r="C7362" s="1">
        <v>41377</v>
      </c>
      <c r="D7362">
        <f>YEAR(Table1[[#This Row],[Order Date]])</f>
        <v>2013</v>
      </c>
      <c r="E7362">
        <f>MONTH(Table1[[#This Row],[Order Date]])</f>
        <v>4</v>
      </c>
      <c r="F7362" t="str">
        <f>Table1[[#This Row],[Order Year]]&amp;"-"&amp;Table1[[#This Row],[Order Month]]</f>
        <v>2013-4</v>
      </c>
      <c r="G7362" s="5">
        <f>YEAR(Table1[[#This Row],[Order Date]])*100 + MONTH(Table1[[#This Row],[Order Date]])</f>
        <v>201304</v>
      </c>
      <c r="H7362" s="1">
        <v>41379</v>
      </c>
      <c r="I7362" t="s">
        <v>191</v>
      </c>
      <c r="J7362" t="s">
        <v>5751</v>
      </c>
      <c r="K7362" t="s">
        <v>5752</v>
      </c>
      <c r="L7362" t="s">
        <v>29</v>
      </c>
      <c r="M7362" t="s">
        <v>30</v>
      </c>
      <c r="N7362" t="s">
        <v>45</v>
      </c>
      <c r="O7362" t="s">
        <v>46</v>
      </c>
      <c r="P7362">
        <v>90036</v>
      </c>
      <c r="Q7362" t="s">
        <v>47</v>
      </c>
      <c r="R7362" t="s">
        <v>4582</v>
      </c>
      <c r="S7362" t="s">
        <v>49</v>
      </c>
      <c r="T7362" t="s">
        <v>93</v>
      </c>
      <c r="U7362" t="s">
        <v>4583</v>
      </c>
      <c r="V7362">
        <v>19.440000000000001</v>
      </c>
      <c r="W7362">
        <v>3</v>
      </c>
      <c r="X7362" s="9">
        <f>Table1[[#This Row],[Discount]]</f>
        <v>0</v>
      </c>
      <c r="Y7362">
        <v>0</v>
      </c>
      <c r="Z7362">
        <v>9.3312000000000008</v>
      </c>
    </row>
    <row r="7363" spans="1:26" ht="16" x14ac:dyDescent="0.2">
      <c r="A7363">
        <v>7362</v>
      </c>
      <c r="B7363" t="s">
        <v>9447</v>
      </c>
      <c r="C7363" s="1">
        <v>41377</v>
      </c>
      <c r="D7363">
        <f>YEAR(Table1[[#This Row],[Order Date]])</f>
        <v>2013</v>
      </c>
      <c r="E7363">
        <f>MONTH(Table1[[#This Row],[Order Date]])</f>
        <v>4</v>
      </c>
      <c r="F7363" t="str">
        <f>Table1[[#This Row],[Order Year]]&amp;"-"&amp;Table1[[#This Row],[Order Month]]</f>
        <v>2013-4</v>
      </c>
      <c r="G7363" s="5">
        <f>YEAR(Table1[[#This Row],[Order Date]])*100 + MONTH(Table1[[#This Row],[Order Date]])</f>
        <v>201304</v>
      </c>
      <c r="H7363" s="1">
        <v>41379</v>
      </c>
      <c r="I7363" t="s">
        <v>191</v>
      </c>
      <c r="J7363" t="s">
        <v>5751</v>
      </c>
      <c r="K7363" t="s">
        <v>5752</v>
      </c>
      <c r="L7363" t="s">
        <v>29</v>
      </c>
      <c r="M7363" t="s">
        <v>30</v>
      </c>
      <c r="N7363" t="s">
        <v>45</v>
      </c>
      <c r="O7363" t="s">
        <v>46</v>
      </c>
      <c r="P7363">
        <v>90036</v>
      </c>
      <c r="Q7363" t="s">
        <v>47</v>
      </c>
      <c r="R7363" t="s">
        <v>1588</v>
      </c>
      <c r="S7363" t="s">
        <v>35</v>
      </c>
      <c r="T7363" t="s">
        <v>39</v>
      </c>
      <c r="U7363" t="s">
        <v>1589</v>
      </c>
      <c r="V7363">
        <v>194.35200000000003</v>
      </c>
      <c r="W7363">
        <v>3</v>
      </c>
      <c r="X7363" s="9">
        <f>Table1[[#This Row],[Discount]]</f>
        <v>0.2</v>
      </c>
      <c r="Y7363">
        <v>0.2</v>
      </c>
      <c r="Z7363">
        <v>-36.441000000000031</v>
      </c>
    </row>
    <row r="7364" spans="1:26" ht="16" x14ac:dyDescent="0.2">
      <c r="A7364">
        <v>7363</v>
      </c>
      <c r="B7364" t="s">
        <v>9447</v>
      </c>
      <c r="C7364" s="1">
        <v>41377</v>
      </c>
      <c r="D7364">
        <f>YEAR(Table1[[#This Row],[Order Date]])</f>
        <v>2013</v>
      </c>
      <c r="E7364">
        <f>MONTH(Table1[[#This Row],[Order Date]])</f>
        <v>4</v>
      </c>
      <c r="F7364" t="str">
        <f>Table1[[#This Row],[Order Year]]&amp;"-"&amp;Table1[[#This Row],[Order Month]]</f>
        <v>2013-4</v>
      </c>
      <c r="G7364" s="5">
        <f>YEAR(Table1[[#This Row],[Order Date]])*100 + MONTH(Table1[[#This Row],[Order Date]])</f>
        <v>201304</v>
      </c>
      <c r="H7364" s="1">
        <v>41379</v>
      </c>
      <c r="I7364" t="s">
        <v>191</v>
      </c>
      <c r="J7364" t="s">
        <v>5751</v>
      </c>
      <c r="K7364" t="s">
        <v>5752</v>
      </c>
      <c r="L7364" t="s">
        <v>29</v>
      </c>
      <c r="M7364" t="s">
        <v>30</v>
      </c>
      <c r="N7364" t="s">
        <v>45</v>
      </c>
      <c r="O7364" t="s">
        <v>46</v>
      </c>
      <c r="P7364">
        <v>90036</v>
      </c>
      <c r="Q7364" t="s">
        <v>47</v>
      </c>
      <c r="R7364" t="s">
        <v>3077</v>
      </c>
      <c r="S7364" t="s">
        <v>49</v>
      </c>
      <c r="T7364" t="s">
        <v>78</v>
      </c>
      <c r="U7364" t="s">
        <v>3078</v>
      </c>
      <c r="V7364">
        <v>36.624000000000002</v>
      </c>
      <c r="W7364">
        <v>3</v>
      </c>
      <c r="X7364" s="9">
        <f>Table1[[#This Row],[Discount]]</f>
        <v>0.2</v>
      </c>
      <c r="Y7364">
        <v>0.2</v>
      </c>
      <c r="Z7364">
        <v>13.734</v>
      </c>
    </row>
    <row r="7365" spans="1:26" ht="16" x14ac:dyDescent="0.2">
      <c r="A7365">
        <v>7364</v>
      </c>
      <c r="B7365" t="s">
        <v>9448</v>
      </c>
      <c r="C7365" s="1">
        <v>41607</v>
      </c>
      <c r="D7365">
        <f>YEAR(Table1[[#This Row],[Order Date]])</f>
        <v>2013</v>
      </c>
      <c r="E7365">
        <f>MONTH(Table1[[#This Row],[Order Date]])</f>
        <v>11</v>
      </c>
      <c r="F7365" t="str">
        <f>Table1[[#This Row],[Order Year]]&amp;"-"&amp;Table1[[#This Row],[Order Month]]</f>
        <v>2013-11</v>
      </c>
      <c r="G7365" s="5">
        <f>YEAR(Table1[[#This Row],[Order Date]])*100 + MONTH(Table1[[#This Row],[Order Date]])</f>
        <v>201311</v>
      </c>
      <c r="H7365" s="1">
        <v>41613</v>
      </c>
      <c r="I7365" t="s">
        <v>53</v>
      </c>
      <c r="J7365" t="s">
        <v>881</v>
      </c>
      <c r="K7365" t="s">
        <v>882</v>
      </c>
      <c r="L7365" t="s">
        <v>44</v>
      </c>
      <c r="M7365" t="s">
        <v>30</v>
      </c>
      <c r="N7365" t="s">
        <v>149</v>
      </c>
      <c r="O7365" t="s">
        <v>150</v>
      </c>
      <c r="P7365">
        <v>19140</v>
      </c>
      <c r="Q7365" t="s">
        <v>151</v>
      </c>
      <c r="R7365" t="s">
        <v>3384</v>
      </c>
      <c r="S7365" t="s">
        <v>74</v>
      </c>
      <c r="T7365" t="s">
        <v>75</v>
      </c>
      <c r="U7365" t="s">
        <v>3385</v>
      </c>
      <c r="V7365">
        <v>340.18200000000002</v>
      </c>
      <c r="W7365">
        <v>3</v>
      </c>
      <c r="X7365" s="9">
        <f>Table1[[#This Row],[Discount]]</f>
        <v>0.4</v>
      </c>
      <c r="Y7365">
        <v>0.4</v>
      </c>
      <c r="Z7365">
        <v>-73.706100000000021</v>
      </c>
    </row>
    <row r="7366" spans="1:26" ht="16" x14ac:dyDescent="0.2">
      <c r="A7366">
        <v>7365</v>
      </c>
      <c r="B7366" t="s">
        <v>9448</v>
      </c>
      <c r="C7366" s="1">
        <v>41607</v>
      </c>
      <c r="D7366">
        <f>YEAR(Table1[[#This Row],[Order Date]])</f>
        <v>2013</v>
      </c>
      <c r="E7366">
        <f>MONTH(Table1[[#This Row],[Order Date]])</f>
        <v>11</v>
      </c>
      <c r="F7366" t="str">
        <f>Table1[[#This Row],[Order Year]]&amp;"-"&amp;Table1[[#This Row],[Order Month]]</f>
        <v>2013-11</v>
      </c>
      <c r="G7366" s="5">
        <f>YEAR(Table1[[#This Row],[Order Date]])*100 + MONTH(Table1[[#This Row],[Order Date]])</f>
        <v>201311</v>
      </c>
      <c r="H7366" s="1">
        <v>41613</v>
      </c>
      <c r="I7366" t="s">
        <v>53</v>
      </c>
      <c r="J7366" t="s">
        <v>881</v>
      </c>
      <c r="K7366" t="s">
        <v>882</v>
      </c>
      <c r="L7366" t="s">
        <v>44</v>
      </c>
      <c r="M7366" t="s">
        <v>30</v>
      </c>
      <c r="N7366" t="s">
        <v>149</v>
      </c>
      <c r="O7366" t="s">
        <v>150</v>
      </c>
      <c r="P7366">
        <v>19140</v>
      </c>
      <c r="Q7366" t="s">
        <v>151</v>
      </c>
      <c r="R7366" t="s">
        <v>4981</v>
      </c>
      <c r="S7366" t="s">
        <v>49</v>
      </c>
      <c r="T7366" t="s">
        <v>272</v>
      </c>
      <c r="U7366" t="s">
        <v>4982</v>
      </c>
      <c r="V7366">
        <v>12.672000000000001</v>
      </c>
      <c r="W7366">
        <v>8</v>
      </c>
      <c r="X7366" s="9">
        <f>Table1[[#This Row],[Discount]]</f>
        <v>0.2</v>
      </c>
      <c r="Y7366">
        <v>0.2</v>
      </c>
      <c r="Z7366">
        <v>2.6927999999999992</v>
      </c>
    </row>
    <row r="7367" spans="1:26" ht="16" x14ac:dyDescent="0.2">
      <c r="A7367">
        <v>7366</v>
      </c>
      <c r="B7367" t="s">
        <v>9448</v>
      </c>
      <c r="C7367" s="1">
        <v>41607</v>
      </c>
      <c r="D7367">
        <f>YEAR(Table1[[#This Row],[Order Date]])</f>
        <v>2013</v>
      </c>
      <c r="E7367">
        <f>MONTH(Table1[[#This Row],[Order Date]])</f>
        <v>11</v>
      </c>
      <c r="F7367" t="str">
        <f>Table1[[#This Row],[Order Year]]&amp;"-"&amp;Table1[[#This Row],[Order Month]]</f>
        <v>2013-11</v>
      </c>
      <c r="G7367" s="5">
        <f>YEAR(Table1[[#This Row],[Order Date]])*100 + MONTH(Table1[[#This Row],[Order Date]])</f>
        <v>201311</v>
      </c>
      <c r="H7367" s="1">
        <v>41613</v>
      </c>
      <c r="I7367" t="s">
        <v>53</v>
      </c>
      <c r="J7367" t="s">
        <v>881</v>
      </c>
      <c r="K7367" t="s">
        <v>882</v>
      </c>
      <c r="L7367" t="s">
        <v>44</v>
      </c>
      <c r="M7367" t="s">
        <v>30</v>
      </c>
      <c r="N7367" t="s">
        <v>149</v>
      </c>
      <c r="O7367" t="s">
        <v>150</v>
      </c>
      <c r="P7367">
        <v>19140</v>
      </c>
      <c r="Q7367" t="s">
        <v>151</v>
      </c>
      <c r="R7367" t="s">
        <v>5937</v>
      </c>
      <c r="S7367" t="s">
        <v>49</v>
      </c>
      <c r="T7367" t="s">
        <v>78</v>
      </c>
      <c r="U7367" t="s">
        <v>5938</v>
      </c>
      <c r="V7367">
        <v>6.8880000000000017</v>
      </c>
      <c r="W7367">
        <v>2</v>
      </c>
      <c r="X7367" s="9">
        <f>Table1[[#This Row],[Discount]]</f>
        <v>0.7</v>
      </c>
      <c r="Y7367">
        <v>0.7</v>
      </c>
      <c r="Z7367">
        <v>-5.0511999999999997</v>
      </c>
    </row>
    <row r="7368" spans="1:26" ht="16" x14ac:dyDescent="0.2">
      <c r="A7368">
        <v>7367</v>
      </c>
      <c r="B7368" t="s">
        <v>9448</v>
      </c>
      <c r="C7368" s="1">
        <v>41607</v>
      </c>
      <c r="D7368">
        <f>YEAR(Table1[[#This Row],[Order Date]])</f>
        <v>2013</v>
      </c>
      <c r="E7368">
        <f>MONTH(Table1[[#This Row],[Order Date]])</f>
        <v>11</v>
      </c>
      <c r="F7368" t="str">
        <f>Table1[[#This Row],[Order Year]]&amp;"-"&amp;Table1[[#This Row],[Order Month]]</f>
        <v>2013-11</v>
      </c>
      <c r="G7368" s="5">
        <f>YEAR(Table1[[#This Row],[Order Date]])*100 + MONTH(Table1[[#This Row],[Order Date]])</f>
        <v>201311</v>
      </c>
      <c r="H7368" s="1">
        <v>41613</v>
      </c>
      <c r="I7368" t="s">
        <v>53</v>
      </c>
      <c r="J7368" t="s">
        <v>881</v>
      </c>
      <c r="K7368" t="s">
        <v>882</v>
      </c>
      <c r="L7368" t="s">
        <v>44</v>
      </c>
      <c r="M7368" t="s">
        <v>30</v>
      </c>
      <c r="N7368" t="s">
        <v>149</v>
      </c>
      <c r="O7368" t="s">
        <v>150</v>
      </c>
      <c r="P7368">
        <v>19140</v>
      </c>
      <c r="Q7368" t="s">
        <v>151</v>
      </c>
      <c r="R7368" t="s">
        <v>6449</v>
      </c>
      <c r="S7368" t="s">
        <v>49</v>
      </c>
      <c r="T7368" t="s">
        <v>62</v>
      </c>
      <c r="U7368" t="s">
        <v>6450</v>
      </c>
      <c r="V7368">
        <v>32.544000000000004</v>
      </c>
      <c r="W7368">
        <v>2</v>
      </c>
      <c r="X7368" s="9">
        <f>Table1[[#This Row],[Discount]]</f>
        <v>0.2</v>
      </c>
      <c r="Y7368">
        <v>0.2</v>
      </c>
      <c r="Z7368">
        <v>-7.7292000000000041</v>
      </c>
    </row>
    <row r="7369" spans="1:26" ht="16" x14ac:dyDescent="0.2">
      <c r="A7369">
        <v>7368</v>
      </c>
      <c r="B7369" t="s">
        <v>9448</v>
      </c>
      <c r="C7369" s="1">
        <v>41607</v>
      </c>
      <c r="D7369">
        <f>YEAR(Table1[[#This Row],[Order Date]])</f>
        <v>2013</v>
      </c>
      <c r="E7369">
        <f>MONTH(Table1[[#This Row],[Order Date]])</f>
        <v>11</v>
      </c>
      <c r="F7369" t="str">
        <f>Table1[[#This Row],[Order Year]]&amp;"-"&amp;Table1[[#This Row],[Order Month]]</f>
        <v>2013-11</v>
      </c>
      <c r="G7369" s="5">
        <f>YEAR(Table1[[#This Row],[Order Date]])*100 + MONTH(Table1[[#This Row],[Order Date]])</f>
        <v>201311</v>
      </c>
      <c r="H7369" s="1">
        <v>41613</v>
      </c>
      <c r="I7369" t="s">
        <v>53</v>
      </c>
      <c r="J7369" t="s">
        <v>881</v>
      </c>
      <c r="K7369" t="s">
        <v>882</v>
      </c>
      <c r="L7369" t="s">
        <v>44</v>
      </c>
      <c r="M7369" t="s">
        <v>30</v>
      </c>
      <c r="N7369" t="s">
        <v>149</v>
      </c>
      <c r="O7369" t="s">
        <v>150</v>
      </c>
      <c r="P7369">
        <v>19140</v>
      </c>
      <c r="Q7369" t="s">
        <v>151</v>
      </c>
      <c r="R7369" t="s">
        <v>1842</v>
      </c>
      <c r="S7369" t="s">
        <v>35</v>
      </c>
      <c r="T7369" t="s">
        <v>39</v>
      </c>
      <c r="U7369" t="s">
        <v>1843</v>
      </c>
      <c r="V7369">
        <v>347.80200000000002</v>
      </c>
      <c r="W7369">
        <v>7</v>
      </c>
      <c r="X7369" s="9">
        <f>Table1[[#This Row],[Discount]]</f>
        <v>0.3</v>
      </c>
      <c r="Y7369">
        <v>0.3</v>
      </c>
      <c r="Z7369">
        <v>-24.842999999999961</v>
      </c>
    </row>
    <row r="7370" spans="1:26" ht="16" x14ac:dyDescent="0.2">
      <c r="A7370">
        <v>7369</v>
      </c>
      <c r="B7370" t="s">
        <v>9449</v>
      </c>
      <c r="C7370" s="1">
        <v>41745</v>
      </c>
      <c r="D7370">
        <f>YEAR(Table1[[#This Row],[Order Date]])</f>
        <v>2014</v>
      </c>
      <c r="E7370">
        <f>MONTH(Table1[[#This Row],[Order Date]])</f>
        <v>4</v>
      </c>
      <c r="F7370" t="str">
        <f>Table1[[#This Row],[Order Year]]&amp;"-"&amp;Table1[[#This Row],[Order Month]]</f>
        <v>2014-4</v>
      </c>
      <c r="G7370" s="5">
        <f>YEAR(Table1[[#This Row],[Order Date]])*100 + MONTH(Table1[[#This Row],[Order Date]])</f>
        <v>201404</v>
      </c>
      <c r="H7370" s="1">
        <v>41747</v>
      </c>
      <c r="I7370" t="s">
        <v>191</v>
      </c>
      <c r="J7370" t="s">
        <v>1386</v>
      </c>
      <c r="K7370" t="s">
        <v>1387</v>
      </c>
      <c r="L7370" t="s">
        <v>44</v>
      </c>
      <c r="M7370" t="s">
        <v>30</v>
      </c>
      <c r="N7370" t="s">
        <v>1422</v>
      </c>
      <c r="O7370" t="s">
        <v>57</v>
      </c>
      <c r="P7370">
        <v>33180</v>
      </c>
      <c r="Q7370" t="s">
        <v>33</v>
      </c>
      <c r="R7370" t="s">
        <v>328</v>
      </c>
      <c r="S7370" t="s">
        <v>49</v>
      </c>
      <c r="T7370" t="s">
        <v>78</v>
      </c>
      <c r="U7370" t="s">
        <v>6191</v>
      </c>
      <c r="V7370">
        <v>15.570000000000004</v>
      </c>
      <c r="W7370">
        <v>3</v>
      </c>
      <c r="X7370" s="9">
        <f>Table1[[#This Row],[Discount]]</f>
        <v>0.7</v>
      </c>
      <c r="Y7370">
        <v>0.7</v>
      </c>
      <c r="Z7370">
        <v>-11.936999999999998</v>
      </c>
    </row>
    <row r="7371" spans="1:26" ht="16" x14ac:dyDescent="0.2">
      <c r="A7371">
        <v>7370</v>
      </c>
      <c r="B7371" t="s">
        <v>9450</v>
      </c>
      <c r="C7371" s="1">
        <v>40977</v>
      </c>
      <c r="D7371">
        <f>YEAR(Table1[[#This Row],[Order Date]])</f>
        <v>2012</v>
      </c>
      <c r="E7371">
        <f>MONTH(Table1[[#This Row],[Order Date]])</f>
        <v>3</v>
      </c>
      <c r="F7371" t="str">
        <f>Table1[[#This Row],[Order Year]]&amp;"-"&amp;Table1[[#This Row],[Order Month]]</f>
        <v>2012-3</v>
      </c>
      <c r="G7371" s="5">
        <f>YEAR(Table1[[#This Row],[Order Date]])*100 + MONTH(Table1[[#This Row],[Order Date]])</f>
        <v>201203</v>
      </c>
      <c r="H7371" s="1">
        <v>40979</v>
      </c>
      <c r="I7371" t="s">
        <v>26</v>
      </c>
      <c r="J7371" t="s">
        <v>5218</v>
      </c>
      <c r="K7371" t="s">
        <v>5219</v>
      </c>
      <c r="L7371" t="s">
        <v>29</v>
      </c>
      <c r="M7371" t="s">
        <v>30</v>
      </c>
      <c r="N7371" t="s">
        <v>4591</v>
      </c>
      <c r="O7371" t="s">
        <v>91</v>
      </c>
      <c r="P7371">
        <v>27604</v>
      </c>
      <c r="Q7371" t="s">
        <v>33</v>
      </c>
      <c r="R7371" t="s">
        <v>3063</v>
      </c>
      <c r="S7371" t="s">
        <v>49</v>
      </c>
      <c r="T7371" t="s">
        <v>50</v>
      </c>
      <c r="U7371" t="s">
        <v>3064</v>
      </c>
      <c r="V7371">
        <v>4.6079999999999997</v>
      </c>
      <c r="W7371">
        <v>2</v>
      </c>
      <c r="X7371" s="9">
        <f>Table1[[#This Row],[Discount]]</f>
        <v>0.2</v>
      </c>
      <c r="Y7371">
        <v>0.2</v>
      </c>
      <c r="Z7371">
        <v>1.6704000000000001</v>
      </c>
    </row>
    <row r="7372" spans="1:26" ht="16" x14ac:dyDescent="0.2">
      <c r="A7372">
        <v>7371</v>
      </c>
      <c r="B7372" t="s">
        <v>9451</v>
      </c>
      <c r="C7372" s="1">
        <v>40844</v>
      </c>
      <c r="D7372">
        <f>YEAR(Table1[[#This Row],[Order Date]])</f>
        <v>2011</v>
      </c>
      <c r="E7372">
        <f>MONTH(Table1[[#This Row],[Order Date]])</f>
        <v>10</v>
      </c>
      <c r="F7372" t="str">
        <f>Table1[[#This Row],[Order Year]]&amp;"-"&amp;Table1[[#This Row],[Order Month]]</f>
        <v>2011-10</v>
      </c>
      <c r="G7372" s="5">
        <f>YEAR(Table1[[#This Row],[Order Date]])*100 + MONTH(Table1[[#This Row],[Order Date]])</f>
        <v>201110</v>
      </c>
      <c r="H7372" s="1">
        <v>40848</v>
      </c>
      <c r="I7372" t="s">
        <v>53</v>
      </c>
      <c r="J7372" t="s">
        <v>3186</v>
      </c>
      <c r="K7372" t="s">
        <v>3187</v>
      </c>
      <c r="L7372" t="s">
        <v>44</v>
      </c>
      <c r="M7372" t="s">
        <v>30</v>
      </c>
      <c r="N7372" t="s">
        <v>9452</v>
      </c>
      <c r="O7372" t="s">
        <v>4533</v>
      </c>
      <c r="P7372">
        <v>67846</v>
      </c>
      <c r="Q7372" t="s">
        <v>108</v>
      </c>
      <c r="R7372" t="s">
        <v>3751</v>
      </c>
      <c r="S7372" t="s">
        <v>74</v>
      </c>
      <c r="T7372" t="s">
        <v>75</v>
      </c>
      <c r="U7372" t="s">
        <v>3752</v>
      </c>
      <c r="V7372">
        <v>257.98</v>
      </c>
      <c r="W7372">
        <v>2</v>
      </c>
      <c r="X7372" s="9">
        <f>Table1[[#This Row],[Discount]]</f>
        <v>0</v>
      </c>
      <c r="Y7372">
        <v>0</v>
      </c>
      <c r="Z7372">
        <v>74.8142</v>
      </c>
    </row>
    <row r="7373" spans="1:26" ht="16" x14ac:dyDescent="0.2">
      <c r="A7373">
        <v>7372</v>
      </c>
      <c r="B7373" t="s">
        <v>9453</v>
      </c>
      <c r="C7373" s="1">
        <v>41647</v>
      </c>
      <c r="D7373">
        <f>YEAR(Table1[[#This Row],[Order Date]])</f>
        <v>2014</v>
      </c>
      <c r="E7373">
        <f>MONTH(Table1[[#This Row],[Order Date]])</f>
        <v>1</v>
      </c>
      <c r="F7373" t="str">
        <f>Table1[[#This Row],[Order Year]]&amp;"-"&amp;Table1[[#This Row],[Order Month]]</f>
        <v>2014-1</v>
      </c>
      <c r="G7373" s="5">
        <f>YEAR(Table1[[#This Row],[Order Date]])*100 + MONTH(Table1[[#This Row],[Order Date]])</f>
        <v>201401</v>
      </c>
      <c r="H7373" s="1">
        <v>41649</v>
      </c>
      <c r="I7373" t="s">
        <v>26</v>
      </c>
      <c r="J7373" t="s">
        <v>3694</v>
      </c>
      <c r="K7373" t="s">
        <v>3695</v>
      </c>
      <c r="L7373" t="s">
        <v>29</v>
      </c>
      <c r="M7373" t="s">
        <v>30</v>
      </c>
      <c r="N7373" t="s">
        <v>1176</v>
      </c>
      <c r="O7373" t="s">
        <v>46</v>
      </c>
      <c r="P7373">
        <v>90805</v>
      </c>
      <c r="Q7373" t="s">
        <v>47</v>
      </c>
      <c r="R7373" t="s">
        <v>61</v>
      </c>
      <c r="S7373" t="s">
        <v>49</v>
      </c>
      <c r="T7373" t="s">
        <v>62</v>
      </c>
      <c r="U7373" t="s">
        <v>63</v>
      </c>
      <c r="V7373">
        <v>153.78</v>
      </c>
      <c r="W7373">
        <v>11</v>
      </c>
      <c r="X7373" s="9">
        <f>Table1[[#This Row],[Discount]]</f>
        <v>0</v>
      </c>
      <c r="Y7373">
        <v>0</v>
      </c>
      <c r="Z7373">
        <v>44.596199999999996</v>
      </c>
    </row>
    <row r="7374" spans="1:26" ht="16" x14ac:dyDescent="0.2">
      <c r="A7374">
        <v>7373</v>
      </c>
      <c r="B7374" t="s">
        <v>9453</v>
      </c>
      <c r="C7374" s="1">
        <v>41647</v>
      </c>
      <c r="D7374">
        <f>YEAR(Table1[[#This Row],[Order Date]])</f>
        <v>2014</v>
      </c>
      <c r="E7374">
        <f>MONTH(Table1[[#This Row],[Order Date]])</f>
        <v>1</v>
      </c>
      <c r="F7374" t="str">
        <f>Table1[[#This Row],[Order Year]]&amp;"-"&amp;Table1[[#This Row],[Order Month]]</f>
        <v>2014-1</v>
      </c>
      <c r="G7374" s="5">
        <f>YEAR(Table1[[#This Row],[Order Date]])*100 + MONTH(Table1[[#This Row],[Order Date]])</f>
        <v>201401</v>
      </c>
      <c r="H7374" s="1">
        <v>41649</v>
      </c>
      <c r="I7374" t="s">
        <v>26</v>
      </c>
      <c r="J7374" t="s">
        <v>3694</v>
      </c>
      <c r="K7374" t="s">
        <v>3695</v>
      </c>
      <c r="L7374" t="s">
        <v>29</v>
      </c>
      <c r="M7374" t="s">
        <v>30</v>
      </c>
      <c r="N7374" t="s">
        <v>1176</v>
      </c>
      <c r="O7374" t="s">
        <v>46</v>
      </c>
      <c r="P7374">
        <v>90805</v>
      </c>
      <c r="Q7374" t="s">
        <v>47</v>
      </c>
      <c r="R7374" t="s">
        <v>6449</v>
      </c>
      <c r="S7374" t="s">
        <v>49</v>
      </c>
      <c r="T7374" t="s">
        <v>62</v>
      </c>
      <c r="U7374" t="s">
        <v>6450</v>
      </c>
      <c r="V7374">
        <v>61.019999999999996</v>
      </c>
      <c r="W7374">
        <v>3</v>
      </c>
      <c r="X7374" s="9">
        <f>Table1[[#This Row],[Discount]]</f>
        <v>0</v>
      </c>
      <c r="Y7374">
        <v>0</v>
      </c>
      <c r="Z7374">
        <v>0.61019999999999541</v>
      </c>
    </row>
    <row r="7375" spans="1:26" ht="16" x14ac:dyDescent="0.2">
      <c r="A7375">
        <v>7374</v>
      </c>
      <c r="B7375" t="s">
        <v>9453</v>
      </c>
      <c r="C7375" s="1">
        <v>41647</v>
      </c>
      <c r="D7375">
        <f>YEAR(Table1[[#This Row],[Order Date]])</f>
        <v>2014</v>
      </c>
      <c r="E7375">
        <f>MONTH(Table1[[#This Row],[Order Date]])</f>
        <v>1</v>
      </c>
      <c r="F7375" t="str">
        <f>Table1[[#This Row],[Order Year]]&amp;"-"&amp;Table1[[#This Row],[Order Month]]</f>
        <v>2014-1</v>
      </c>
      <c r="G7375" s="5">
        <f>YEAR(Table1[[#This Row],[Order Date]])*100 + MONTH(Table1[[#This Row],[Order Date]])</f>
        <v>201401</v>
      </c>
      <c r="H7375" s="1">
        <v>41649</v>
      </c>
      <c r="I7375" t="s">
        <v>26</v>
      </c>
      <c r="J7375" t="s">
        <v>3694</v>
      </c>
      <c r="K7375" t="s">
        <v>3695</v>
      </c>
      <c r="L7375" t="s">
        <v>29</v>
      </c>
      <c r="M7375" t="s">
        <v>30</v>
      </c>
      <c r="N7375" t="s">
        <v>1176</v>
      </c>
      <c r="O7375" t="s">
        <v>46</v>
      </c>
      <c r="P7375">
        <v>90805</v>
      </c>
      <c r="Q7375" t="s">
        <v>47</v>
      </c>
      <c r="R7375" t="s">
        <v>9097</v>
      </c>
      <c r="S7375" t="s">
        <v>49</v>
      </c>
      <c r="T7375" t="s">
        <v>581</v>
      </c>
      <c r="U7375" t="s">
        <v>9098</v>
      </c>
      <c r="V7375">
        <v>110.11</v>
      </c>
      <c r="W7375">
        <v>7</v>
      </c>
      <c r="X7375" s="9">
        <f>Table1[[#This Row],[Discount]]</f>
        <v>0</v>
      </c>
      <c r="Y7375">
        <v>0</v>
      </c>
      <c r="Z7375">
        <v>31.931899999999988</v>
      </c>
    </row>
    <row r="7376" spans="1:26" ht="16" x14ac:dyDescent="0.2">
      <c r="A7376">
        <v>7375</v>
      </c>
      <c r="B7376" t="s">
        <v>9453</v>
      </c>
      <c r="C7376" s="1">
        <v>41647</v>
      </c>
      <c r="D7376">
        <f>YEAR(Table1[[#This Row],[Order Date]])</f>
        <v>2014</v>
      </c>
      <c r="E7376">
        <f>MONTH(Table1[[#This Row],[Order Date]])</f>
        <v>1</v>
      </c>
      <c r="F7376" t="str">
        <f>Table1[[#This Row],[Order Year]]&amp;"-"&amp;Table1[[#This Row],[Order Month]]</f>
        <v>2014-1</v>
      </c>
      <c r="G7376" s="5">
        <f>YEAR(Table1[[#This Row],[Order Date]])*100 + MONTH(Table1[[#This Row],[Order Date]])</f>
        <v>201401</v>
      </c>
      <c r="H7376" s="1">
        <v>41649</v>
      </c>
      <c r="I7376" t="s">
        <v>26</v>
      </c>
      <c r="J7376" t="s">
        <v>3694</v>
      </c>
      <c r="K7376" t="s">
        <v>3695</v>
      </c>
      <c r="L7376" t="s">
        <v>29</v>
      </c>
      <c r="M7376" t="s">
        <v>30</v>
      </c>
      <c r="N7376" t="s">
        <v>1176</v>
      </c>
      <c r="O7376" t="s">
        <v>46</v>
      </c>
      <c r="P7376">
        <v>90805</v>
      </c>
      <c r="Q7376" t="s">
        <v>47</v>
      </c>
      <c r="R7376" t="s">
        <v>2139</v>
      </c>
      <c r="S7376" t="s">
        <v>49</v>
      </c>
      <c r="T7376" t="s">
        <v>272</v>
      </c>
      <c r="U7376" t="s">
        <v>189</v>
      </c>
      <c r="V7376">
        <v>7.89</v>
      </c>
      <c r="W7376">
        <v>1</v>
      </c>
      <c r="X7376" s="9">
        <f>Table1[[#This Row],[Discount]]</f>
        <v>0</v>
      </c>
      <c r="Y7376">
        <v>0</v>
      </c>
      <c r="Z7376">
        <v>3.5504999999999995</v>
      </c>
    </row>
    <row r="7377" spans="1:26" ht="16" x14ac:dyDescent="0.2">
      <c r="A7377">
        <v>7376</v>
      </c>
      <c r="B7377" t="s">
        <v>9454</v>
      </c>
      <c r="C7377" s="1">
        <v>41865</v>
      </c>
      <c r="D7377">
        <f>YEAR(Table1[[#This Row],[Order Date]])</f>
        <v>2014</v>
      </c>
      <c r="E7377">
        <f>MONTH(Table1[[#This Row],[Order Date]])</f>
        <v>8</v>
      </c>
      <c r="F7377" t="str">
        <f>Table1[[#This Row],[Order Year]]&amp;"-"&amp;Table1[[#This Row],[Order Month]]</f>
        <v>2014-8</v>
      </c>
      <c r="G7377" s="5">
        <f>YEAR(Table1[[#This Row],[Order Date]])*100 + MONTH(Table1[[#This Row],[Order Date]])</f>
        <v>201408</v>
      </c>
      <c r="H7377" s="1">
        <v>41872</v>
      </c>
      <c r="I7377" t="s">
        <v>53</v>
      </c>
      <c r="J7377" t="s">
        <v>1294</v>
      </c>
      <c r="K7377" t="s">
        <v>1295</v>
      </c>
      <c r="L7377" t="s">
        <v>44</v>
      </c>
      <c r="M7377" t="s">
        <v>30</v>
      </c>
      <c r="N7377" t="s">
        <v>950</v>
      </c>
      <c r="O7377" t="s">
        <v>46</v>
      </c>
      <c r="P7377">
        <v>92037</v>
      </c>
      <c r="Q7377" t="s">
        <v>47</v>
      </c>
      <c r="R7377" t="s">
        <v>1906</v>
      </c>
      <c r="S7377" t="s">
        <v>49</v>
      </c>
      <c r="T7377" t="s">
        <v>78</v>
      </c>
      <c r="U7377" t="s">
        <v>1907</v>
      </c>
      <c r="V7377">
        <v>36.024000000000001</v>
      </c>
      <c r="W7377">
        <v>3</v>
      </c>
      <c r="X7377" s="9">
        <f>Table1[[#This Row],[Discount]]</f>
        <v>0.2</v>
      </c>
      <c r="Y7377">
        <v>0.2</v>
      </c>
      <c r="Z7377">
        <v>11.707799999999995</v>
      </c>
    </row>
    <row r="7378" spans="1:26" ht="16" x14ac:dyDescent="0.2">
      <c r="A7378">
        <v>7377</v>
      </c>
      <c r="B7378" t="s">
        <v>9455</v>
      </c>
      <c r="C7378" s="1">
        <v>41946</v>
      </c>
      <c r="D7378">
        <f>YEAR(Table1[[#This Row],[Order Date]])</f>
        <v>2014</v>
      </c>
      <c r="E7378">
        <f>MONTH(Table1[[#This Row],[Order Date]])</f>
        <v>11</v>
      </c>
      <c r="F7378" t="str">
        <f>Table1[[#This Row],[Order Year]]&amp;"-"&amp;Table1[[#This Row],[Order Month]]</f>
        <v>2014-11</v>
      </c>
      <c r="G7378" s="5">
        <f>YEAR(Table1[[#This Row],[Order Date]])*100 + MONTH(Table1[[#This Row],[Order Date]])</f>
        <v>201411</v>
      </c>
      <c r="H7378" s="1">
        <v>41949</v>
      </c>
      <c r="I7378" t="s">
        <v>191</v>
      </c>
      <c r="J7378" t="s">
        <v>516</v>
      </c>
      <c r="K7378" t="s">
        <v>517</v>
      </c>
      <c r="L7378" t="s">
        <v>44</v>
      </c>
      <c r="M7378" t="s">
        <v>30</v>
      </c>
      <c r="N7378" t="s">
        <v>541</v>
      </c>
      <c r="O7378" t="s">
        <v>214</v>
      </c>
      <c r="P7378">
        <v>61701</v>
      </c>
      <c r="Q7378" t="s">
        <v>108</v>
      </c>
      <c r="R7378" t="s">
        <v>878</v>
      </c>
      <c r="S7378" t="s">
        <v>49</v>
      </c>
      <c r="T7378" t="s">
        <v>71</v>
      </c>
      <c r="U7378" t="s">
        <v>879</v>
      </c>
      <c r="V7378">
        <v>54.336000000000006</v>
      </c>
      <c r="W7378">
        <v>4</v>
      </c>
      <c r="X7378" s="9">
        <f>Table1[[#This Row],[Discount]]</f>
        <v>0.2</v>
      </c>
      <c r="Y7378">
        <v>0.2</v>
      </c>
      <c r="Z7378">
        <v>5.4336000000000002</v>
      </c>
    </row>
    <row r="7379" spans="1:26" ht="16" x14ac:dyDescent="0.2">
      <c r="A7379">
        <v>7378</v>
      </c>
      <c r="B7379" t="s">
        <v>9456</v>
      </c>
      <c r="C7379" s="1">
        <v>40805</v>
      </c>
      <c r="D7379">
        <f>YEAR(Table1[[#This Row],[Order Date]])</f>
        <v>2011</v>
      </c>
      <c r="E7379">
        <f>MONTH(Table1[[#This Row],[Order Date]])</f>
        <v>9</v>
      </c>
      <c r="F7379" t="str">
        <f>Table1[[#This Row],[Order Year]]&amp;"-"&amp;Table1[[#This Row],[Order Month]]</f>
        <v>2011-9</v>
      </c>
      <c r="G7379" s="5">
        <f>YEAR(Table1[[#This Row],[Order Date]])*100 + MONTH(Table1[[#This Row],[Order Date]])</f>
        <v>201109</v>
      </c>
      <c r="H7379" s="1">
        <v>40809</v>
      </c>
      <c r="I7379" t="s">
        <v>53</v>
      </c>
      <c r="J7379" t="s">
        <v>2518</v>
      </c>
      <c r="K7379" t="s">
        <v>2519</v>
      </c>
      <c r="L7379" t="s">
        <v>44</v>
      </c>
      <c r="M7379" t="s">
        <v>30</v>
      </c>
      <c r="N7379" t="s">
        <v>98</v>
      </c>
      <c r="O7379" t="s">
        <v>99</v>
      </c>
      <c r="P7379">
        <v>98115</v>
      </c>
      <c r="Q7379" t="s">
        <v>47</v>
      </c>
      <c r="R7379" t="s">
        <v>1638</v>
      </c>
      <c r="S7379" t="s">
        <v>49</v>
      </c>
      <c r="T7379" t="s">
        <v>62</v>
      </c>
      <c r="U7379" t="s">
        <v>1639</v>
      </c>
      <c r="V7379">
        <v>92.52</v>
      </c>
      <c r="W7379">
        <v>6</v>
      </c>
      <c r="X7379" s="9">
        <f>Table1[[#This Row],[Discount]]</f>
        <v>0</v>
      </c>
      <c r="Y7379">
        <v>0</v>
      </c>
      <c r="Z7379">
        <v>24.980400000000007</v>
      </c>
    </row>
    <row r="7380" spans="1:26" ht="16" x14ac:dyDescent="0.2">
      <c r="A7380">
        <v>7379</v>
      </c>
      <c r="B7380" t="s">
        <v>9457</v>
      </c>
      <c r="C7380" s="1">
        <v>41060</v>
      </c>
      <c r="D7380">
        <f>YEAR(Table1[[#This Row],[Order Date]])</f>
        <v>2012</v>
      </c>
      <c r="E7380">
        <f>MONTH(Table1[[#This Row],[Order Date]])</f>
        <v>5</v>
      </c>
      <c r="F7380" t="str">
        <f>Table1[[#This Row],[Order Year]]&amp;"-"&amp;Table1[[#This Row],[Order Month]]</f>
        <v>2012-5</v>
      </c>
      <c r="G7380" s="5">
        <f>YEAR(Table1[[#This Row],[Order Date]])*100 + MONTH(Table1[[#This Row],[Order Date]])</f>
        <v>201205</v>
      </c>
      <c r="H7380" s="1">
        <v>41060</v>
      </c>
      <c r="I7380" t="s">
        <v>1293</v>
      </c>
      <c r="J7380" t="s">
        <v>8205</v>
      </c>
      <c r="K7380" t="s">
        <v>8206</v>
      </c>
      <c r="L7380" t="s">
        <v>29</v>
      </c>
      <c r="M7380" t="s">
        <v>30</v>
      </c>
      <c r="N7380" t="s">
        <v>1709</v>
      </c>
      <c r="O7380" t="s">
        <v>91</v>
      </c>
      <c r="P7380">
        <v>28314</v>
      </c>
      <c r="Q7380" t="s">
        <v>33</v>
      </c>
      <c r="R7380" t="s">
        <v>4165</v>
      </c>
      <c r="S7380" t="s">
        <v>49</v>
      </c>
      <c r="T7380" t="s">
        <v>71</v>
      </c>
      <c r="U7380" t="s">
        <v>4166</v>
      </c>
      <c r="V7380">
        <v>10.272000000000002</v>
      </c>
      <c r="W7380">
        <v>3</v>
      </c>
      <c r="X7380" s="9">
        <f>Table1[[#This Row],[Discount]]</f>
        <v>0.2</v>
      </c>
      <c r="Y7380">
        <v>0.2</v>
      </c>
      <c r="Z7380">
        <v>1.1555999999999984</v>
      </c>
    </row>
    <row r="7381" spans="1:26" ht="16" x14ac:dyDescent="0.2">
      <c r="A7381">
        <v>7380</v>
      </c>
      <c r="B7381" t="s">
        <v>9458</v>
      </c>
      <c r="C7381" s="1">
        <v>41531</v>
      </c>
      <c r="D7381">
        <f>YEAR(Table1[[#This Row],[Order Date]])</f>
        <v>2013</v>
      </c>
      <c r="E7381">
        <f>MONTH(Table1[[#This Row],[Order Date]])</f>
        <v>9</v>
      </c>
      <c r="F7381" t="str">
        <f>Table1[[#This Row],[Order Year]]&amp;"-"&amp;Table1[[#This Row],[Order Month]]</f>
        <v>2013-9</v>
      </c>
      <c r="G7381" s="5">
        <f>YEAR(Table1[[#This Row],[Order Date]])*100 + MONTH(Table1[[#This Row],[Order Date]])</f>
        <v>201309</v>
      </c>
      <c r="H7381" s="1">
        <v>41536</v>
      </c>
      <c r="I7381" t="s">
        <v>53</v>
      </c>
      <c r="J7381" t="s">
        <v>121</v>
      </c>
      <c r="K7381" t="s">
        <v>122</v>
      </c>
      <c r="L7381" t="s">
        <v>29</v>
      </c>
      <c r="M7381" t="s">
        <v>30</v>
      </c>
      <c r="N7381" t="s">
        <v>2533</v>
      </c>
      <c r="O7381" t="s">
        <v>141</v>
      </c>
      <c r="P7381">
        <v>68104</v>
      </c>
      <c r="Q7381" t="s">
        <v>108</v>
      </c>
      <c r="R7381" t="s">
        <v>4092</v>
      </c>
      <c r="S7381" t="s">
        <v>49</v>
      </c>
      <c r="T7381" t="s">
        <v>62</v>
      </c>
      <c r="U7381" t="s">
        <v>4093</v>
      </c>
      <c r="V7381">
        <v>40.74</v>
      </c>
      <c r="W7381">
        <v>3</v>
      </c>
      <c r="X7381" s="9">
        <f>Table1[[#This Row],[Discount]]</f>
        <v>0</v>
      </c>
      <c r="Y7381">
        <v>0</v>
      </c>
      <c r="Z7381">
        <v>0.4073999999999991</v>
      </c>
    </row>
    <row r="7382" spans="1:26" ht="16" x14ac:dyDescent="0.2">
      <c r="A7382">
        <v>7381</v>
      </c>
      <c r="B7382" t="s">
        <v>9458</v>
      </c>
      <c r="C7382" s="1">
        <v>41531</v>
      </c>
      <c r="D7382">
        <f>YEAR(Table1[[#This Row],[Order Date]])</f>
        <v>2013</v>
      </c>
      <c r="E7382">
        <f>MONTH(Table1[[#This Row],[Order Date]])</f>
        <v>9</v>
      </c>
      <c r="F7382" t="str">
        <f>Table1[[#This Row],[Order Year]]&amp;"-"&amp;Table1[[#This Row],[Order Month]]</f>
        <v>2013-9</v>
      </c>
      <c r="G7382" s="5">
        <f>YEAR(Table1[[#This Row],[Order Date]])*100 + MONTH(Table1[[#This Row],[Order Date]])</f>
        <v>201309</v>
      </c>
      <c r="H7382" s="1">
        <v>41536</v>
      </c>
      <c r="I7382" t="s">
        <v>53</v>
      </c>
      <c r="J7382" t="s">
        <v>121</v>
      </c>
      <c r="K7382" t="s">
        <v>122</v>
      </c>
      <c r="L7382" t="s">
        <v>29</v>
      </c>
      <c r="M7382" t="s">
        <v>30</v>
      </c>
      <c r="N7382" t="s">
        <v>2533</v>
      </c>
      <c r="O7382" t="s">
        <v>141</v>
      </c>
      <c r="P7382">
        <v>68104</v>
      </c>
      <c r="Q7382" t="s">
        <v>108</v>
      </c>
      <c r="R7382" t="s">
        <v>5613</v>
      </c>
      <c r="S7382" t="s">
        <v>49</v>
      </c>
      <c r="T7382" t="s">
        <v>50</v>
      </c>
      <c r="U7382" t="s">
        <v>5614</v>
      </c>
      <c r="V7382">
        <v>14.399999999999999</v>
      </c>
      <c r="W7382">
        <v>5</v>
      </c>
      <c r="X7382" s="9">
        <f>Table1[[#This Row],[Discount]]</f>
        <v>0</v>
      </c>
      <c r="Y7382">
        <v>0</v>
      </c>
      <c r="Z7382">
        <v>7.056</v>
      </c>
    </row>
    <row r="7383" spans="1:26" ht="16" x14ac:dyDescent="0.2">
      <c r="A7383">
        <v>7382</v>
      </c>
      <c r="B7383" t="s">
        <v>9458</v>
      </c>
      <c r="C7383" s="1">
        <v>41531</v>
      </c>
      <c r="D7383">
        <f>YEAR(Table1[[#This Row],[Order Date]])</f>
        <v>2013</v>
      </c>
      <c r="E7383">
        <f>MONTH(Table1[[#This Row],[Order Date]])</f>
        <v>9</v>
      </c>
      <c r="F7383" t="str">
        <f>Table1[[#This Row],[Order Year]]&amp;"-"&amp;Table1[[#This Row],[Order Month]]</f>
        <v>2013-9</v>
      </c>
      <c r="G7383" s="5">
        <f>YEAR(Table1[[#This Row],[Order Date]])*100 + MONTH(Table1[[#This Row],[Order Date]])</f>
        <v>201309</v>
      </c>
      <c r="H7383" s="1">
        <v>41536</v>
      </c>
      <c r="I7383" t="s">
        <v>53</v>
      </c>
      <c r="J7383" t="s">
        <v>121</v>
      </c>
      <c r="K7383" t="s">
        <v>122</v>
      </c>
      <c r="L7383" t="s">
        <v>29</v>
      </c>
      <c r="M7383" t="s">
        <v>30</v>
      </c>
      <c r="N7383" t="s">
        <v>2533</v>
      </c>
      <c r="O7383" t="s">
        <v>141</v>
      </c>
      <c r="P7383">
        <v>68104</v>
      </c>
      <c r="Q7383" t="s">
        <v>108</v>
      </c>
      <c r="R7383" t="s">
        <v>6420</v>
      </c>
      <c r="S7383" t="s">
        <v>74</v>
      </c>
      <c r="T7383" t="s">
        <v>75</v>
      </c>
      <c r="U7383" t="s">
        <v>6421</v>
      </c>
      <c r="V7383">
        <v>149.94999999999999</v>
      </c>
      <c r="W7383">
        <v>5</v>
      </c>
      <c r="X7383" s="9">
        <f>Table1[[#This Row],[Discount]]</f>
        <v>0</v>
      </c>
      <c r="Y7383">
        <v>0</v>
      </c>
      <c r="Z7383">
        <v>41.986000000000004</v>
      </c>
    </row>
    <row r="7384" spans="1:26" ht="16" x14ac:dyDescent="0.2">
      <c r="A7384">
        <v>7383</v>
      </c>
      <c r="B7384" t="s">
        <v>9458</v>
      </c>
      <c r="C7384" s="1">
        <v>41531</v>
      </c>
      <c r="D7384">
        <f>YEAR(Table1[[#This Row],[Order Date]])</f>
        <v>2013</v>
      </c>
      <c r="E7384">
        <f>MONTH(Table1[[#This Row],[Order Date]])</f>
        <v>9</v>
      </c>
      <c r="F7384" t="str">
        <f>Table1[[#This Row],[Order Year]]&amp;"-"&amp;Table1[[#This Row],[Order Month]]</f>
        <v>2013-9</v>
      </c>
      <c r="G7384" s="5">
        <f>YEAR(Table1[[#This Row],[Order Date]])*100 + MONTH(Table1[[#This Row],[Order Date]])</f>
        <v>201309</v>
      </c>
      <c r="H7384" s="1">
        <v>41536</v>
      </c>
      <c r="I7384" t="s">
        <v>53</v>
      </c>
      <c r="J7384" t="s">
        <v>121</v>
      </c>
      <c r="K7384" t="s">
        <v>122</v>
      </c>
      <c r="L7384" t="s">
        <v>29</v>
      </c>
      <c r="M7384" t="s">
        <v>30</v>
      </c>
      <c r="N7384" t="s">
        <v>2533</v>
      </c>
      <c r="O7384" t="s">
        <v>141</v>
      </c>
      <c r="P7384">
        <v>68104</v>
      </c>
      <c r="Q7384" t="s">
        <v>108</v>
      </c>
      <c r="R7384" t="s">
        <v>6832</v>
      </c>
      <c r="S7384" t="s">
        <v>49</v>
      </c>
      <c r="T7384" t="s">
        <v>581</v>
      </c>
      <c r="U7384" t="s">
        <v>6833</v>
      </c>
      <c r="V7384">
        <v>16.899999999999999</v>
      </c>
      <c r="W7384">
        <v>2</v>
      </c>
      <c r="X7384" s="9">
        <f>Table1[[#This Row],[Discount]]</f>
        <v>0</v>
      </c>
      <c r="Y7384">
        <v>0</v>
      </c>
      <c r="Z7384">
        <v>5.0699999999999985</v>
      </c>
    </row>
    <row r="7385" spans="1:26" ht="16" x14ac:dyDescent="0.2">
      <c r="A7385">
        <v>7384</v>
      </c>
      <c r="B7385" t="s">
        <v>9458</v>
      </c>
      <c r="C7385" s="1">
        <v>41531</v>
      </c>
      <c r="D7385">
        <f>YEAR(Table1[[#This Row],[Order Date]])</f>
        <v>2013</v>
      </c>
      <c r="E7385">
        <f>MONTH(Table1[[#This Row],[Order Date]])</f>
        <v>9</v>
      </c>
      <c r="F7385" t="str">
        <f>Table1[[#This Row],[Order Year]]&amp;"-"&amp;Table1[[#This Row],[Order Month]]</f>
        <v>2013-9</v>
      </c>
      <c r="G7385" s="5">
        <f>YEAR(Table1[[#This Row],[Order Date]])*100 + MONTH(Table1[[#This Row],[Order Date]])</f>
        <v>201309</v>
      </c>
      <c r="H7385" s="1">
        <v>41536</v>
      </c>
      <c r="I7385" t="s">
        <v>53</v>
      </c>
      <c r="J7385" t="s">
        <v>121</v>
      </c>
      <c r="K7385" t="s">
        <v>122</v>
      </c>
      <c r="L7385" t="s">
        <v>29</v>
      </c>
      <c r="M7385" t="s">
        <v>30</v>
      </c>
      <c r="N7385" t="s">
        <v>2533</v>
      </c>
      <c r="O7385" t="s">
        <v>141</v>
      </c>
      <c r="P7385">
        <v>68104</v>
      </c>
      <c r="Q7385" t="s">
        <v>108</v>
      </c>
      <c r="R7385" t="s">
        <v>2765</v>
      </c>
      <c r="S7385" t="s">
        <v>49</v>
      </c>
      <c r="T7385" t="s">
        <v>93</v>
      </c>
      <c r="U7385" t="s">
        <v>2766</v>
      </c>
      <c r="V7385">
        <v>17.61</v>
      </c>
      <c r="W7385">
        <v>3</v>
      </c>
      <c r="X7385" s="9">
        <f>Table1[[#This Row],[Discount]]</f>
        <v>0</v>
      </c>
      <c r="Y7385">
        <v>0</v>
      </c>
      <c r="Z7385">
        <v>8.4527999999999999</v>
      </c>
    </row>
    <row r="7386" spans="1:26" ht="16" x14ac:dyDescent="0.2">
      <c r="A7386">
        <v>7385</v>
      </c>
      <c r="B7386" t="s">
        <v>9458</v>
      </c>
      <c r="C7386" s="1">
        <v>41531</v>
      </c>
      <c r="D7386">
        <f>YEAR(Table1[[#This Row],[Order Date]])</f>
        <v>2013</v>
      </c>
      <c r="E7386">
        <f>MONTH(Table1[[#This Row],[Order Date]])</f>
        <v>9</v>
      </c>
      <c r="F7386" t="str">
        <f>Table1[[#This Row],[Order Year]]&amp;"-"&amp;Table1[[#This Row],[Order Month]]</f>
        <v>2013-9</v>
      </c>
      <c r="G7386" s="5">
        <f>YEAR(Table1[[#This Row],[Order Date]])*100 + MONTH(Table1[[#This Row],[Order Date]])</f>
        <v>201309</v>
      </c>
      <c r="H7386" s="1">
        <v>41536</v>
      </c>
      <c r="I7386" t="s">
        <v>53</v>
      </c>
      <c r="J7386" t="s">
        <v>121</v>
      </c>
      <c r="K7386" t="s">
        <v>122</v>
      </c>
      <c r="L7386" t="s">
        <v>29</v>
      </c>
      <c r="M7386" t="s">
        <v>30</v>
      </c>
      <c r="N7386" t="s">
        <v>2533</v>
      </c>
      <c r="O7386" t="s">
        <v>141</v>
      </c>
      <c r="P7386">
        <v>68104</v>
      </c>
      <c r="Q7386" t="s">
        <v>108</v>
      </c>
      <c r="R7386" t="s">
        <v>4573</v>
      </c>
      <c r="S7386" t="s">
        <v>49</v>
      </c>
      <c r="T7386" t="s">
        <v>81</v>
      </c>
      <c r="U7386" t="s">
        <v>4574</v>
      </c>
      <c r="V7386">
        <v>378</v>
      </c>
      <c r="W7386">
        <v>2</v>
      </c>
      <c r="X7386" s="9">
        <f>Table1[[#This Row],[Discount]]</f>
        <v>0</v>
      </c>
      <c r="Y7386">
        <v>0</v>
      </c>
      <c r="Z7386">
        <v>136.07999999999998</v>
      </c>
    </row>
    <row r="7387" spans="1:26" ht="16" x14ac:dyDescent="0.2">
      <c r="A7387">
        <v>7386</v>
      </c>
      <c r="B7387" t="s">
        <v>9458</v>
      </c>
      <c r="C7387" s="1">
        <v>41531</v>
      </c>
      <c r="D7387">
        <f>YEAR(Table1[[#This Row],[Order Date]])</f>
        <v>2013</v>
      </c>
      <c r="E7387">
        <f>MONTH(Table1[[#This Row],[Order Date]])</f>
        <v>9</v>
      </c>
      <c r="F7387" t="str">
        <f>Table1[[#This Row],[Order Year]]&amp;"-"&amp;Table1[[#This Row],[Order Month]]</f>
        <v>2013-9</v>
      </c>
      <c r="G7387" s="5">
        <f>YEAR(Table1[[#This Row],[Order Date]])*100 + MONTH(Table1[[#This Row],[Order Date]])</f>
        <v>201309</v>
      </c>
      <c r="H7387" s="1">
        <v>41536</v>
      </c>
      <c r="I7387" t="s">
        <v>53</v>
      </c>
      <c r="J7387" t="s">
        <v>121</v>
      </c>
      <c r="K7387" t="s">
        <v>122</v>
      </c>
      <c r="L7387" t="s">
        <v>29</v>
      </c>
      <c r="M7387" t="s">
        <v>30</v>
      </c>
      <c r="N7387" t="s">
        <v>2533</v>
      </c>
      <c r="O7387" t="s">
        <v>141</v>
      </c>
      <c r="P7387">
        <v>68104</v>
      </c>
      <c r="Q7387" t="s">
        <v>108</v>
      </c>
      <c r="R7387" t="s">
        <v>4007</v>
      </c>
      <c r="S7387" t="s">
        <v>49</v>
      </c>
      <c r="T7387" t="s">
        <v>93</v>
      </c>
      <c r="U7387" t="s">
        <v>4008</v>
      </c>
      <c r="V7387">
        <v>17.64</v>
      </c>
      <c r="W7387">
        <v>3</v>
      </c>
      <c r="X7387" s="9">
        <f>Table1[[#This Row],[Discount]]</f>
        <v>0</v>
      </c>
      <c r="Y7387">
        <v>0</v>
      </c>
      <c r="Z7387">
        <v>8.6435999999999993</v>
      </c>
    </row>
    <row r="7388" spans="1:26" ht="16" x14ac:dyDescent="0.2">
      <c r="A7388">
        <v>7387</v>
      </c>
      <c r="B7388" t="s">
        <v>9458</v>
      </c>
      <c r="C7388" s="1">
        <v>41531</v>
      </c>
      <c r="D7388">
        <f>YEAR(Table1[[#This Row],[Order Date]])</f>
        <v>2013</v>
      </c>
      <c r="E7388">
        <f>MONTH(Table1[[#This Row],[Order Date]])</f>
        <v>9</v>
      </c>
      <c r="F7388" t="str">
        <f>Table1[[#This Row],[Order Year]]&amp;"-"&amp;Table1[[#This Row],[Order Month]]</f>
        <v>2013-9</v>
      </c>
      <c r="G7388" s="5">
        <f>YEAR(Table1[[#This Row],[Order Date]])*100 + MONTH(Table1[[#This Row],[Order Date]])</f>
        <v>201309</v>
      </c>
      <c r="H7388" s="1">
        <v>41536</v>
      </c>
      <c r="I7388" t="s">
        <v>53</v>
      </c>
      <c r="J7388" t="s">
        <v>121</v>
      </c>
      <c r="K7388" t="s">
        <v>122</v>
      </c>
      <c r="L7388" t="s">
        <v>29</v>
      </c>
      <c r="M7388" t="s">
        <v>30</v>
      </c>
      <c r="N7388" t="s">
        <v>2533</v>
      </c>
      <c r="O7388" t="s">
        <v>141</v>
      </c>
      <c r="P7388">
        <v>68104</v>
      </c>
      <c r="Q7388" t="s">
        <v>108</v>
      </c>
      <c r="R7388" t="s">
        <v>3222</v>
      </c>
      <c r="S7388" t="s">
        <v>49</v>
      </c>
      <c r="T7388" t="s">
        <v>62</v>
      </c>
      <c r="U7388" t="s">
        <v>3223</v>
      </c>
      <c r="V7388">
        <v>373.08</v>
      </c>
      <c r="W7388">
        <v>6</v>
      </c>
      <c r="X7388" s="9">
        <f>Table1[[#This Row],[Discount]]</f>
        <v>0</v>
      </c>
      <c r="Y7388">
        <v>0</v>
      </c>
      <c r="Z7388">
        <v>100.73160000000001</v>
      </c>
    </row>
    <row r="7389" spans="1:26" ht="16" x14ac:dyDescent="0.2">
      <c r="A7389">
        <v>7388</v>
      </c>
      <c r="B7389" t="s">
        <v>9458</v>
      </c>
      <c r="C7389" s="1">
        <v>41531</v>
      </c>
      <c r="D7389">
        <f>YEAR(Table1[[#This Row],[Order Date]])</f>
        <v>2013</v>
      </c>
      <c r="E7389">
        <f>MONTH(Table1[[#This Row],[Order Date]])</f>
        <v>9</v>
      </c>
      <c r="F7389" t="str">
        <f>Table1[[#This Row],[Order Year]]&amp;"-"&amp;Table1[[#This Row],[Order Month]]</f>
        <v>2013-9</v>
      </c>
      <c r="G7389" s="5">
        <f>YEAR(Table1[[#This Row],[Order Date]])*100 + MONTH(Table1[[#This Row],[Order Date]])</f>
        <v>201309</v>
      </c>
      <c r="H7389" s="1">
        <v>41536</v>
      </c>
      <c r="I7389" t="s">
        <v>53</v>
      </c>
      <c r="J7389" t="s">
        <v>121</v>
      </c>
      <c r="K7389" t="s">
        <v>122</v>
      </c>
      <c r="L7389" t="s">
        <v>29</v>
      </c>
      <c r="M7389" t="s">
        <v>30</v>
      </c>
      <c r="N7389" t="s">
        <v>2533</v>
      </c>
      <c r="O7389" t="s">
        <v>141</v>
      </c>
      <c r="P7389">
        <v>68104</v>
      </c>
      <c r="Q7389" t="s">
        <v>108</v>
      </c>
      <c r="R7389" t="s">
        <v>197</v>
      </c>
      <c r="S7389" t="s">
        <v>35</v>
      </c>
      <c r="T7389" t="s">
        <v>68</v>
      </c>
      <c r="U7389" t="s">
        <v>198</v>
      </c>
      <c r="V7389">
        <v>1336.4399999999998</v>
      </c>
      <c r="W7389">
        <v>14</v>
      </c>
      <c r="X7389" s="9">
        <f>Table1[[#This Row],[Discount]]</f>
        <v>0</v>
      </c>
      <c r="Y7389">
        <v>0</v>
      </c>
      <c r="Z7389">
        <v>387.56759999999986</v>
      </c>
    </row>
    <row r="7390" spans="1:26" ht="16" x14ac:dyDescent="0.2">
      <c r="A7390">
        <v>7389</v>
      </c>
      <c r="B7390" t="s">
        <v>9458</v>
      </c>
      <c r="C7390" s="1">
        <v>41531</v>
      </c>
      <c r="D7390">
        <f>YEAR(Table1[[#This Row],[Order Date]])</f>
        <v>2013</v>
      </c>
      <c r="E7390">
        <f>MONTH(Table1[[#This Row],[Order Date]])</f>
        <v>9</v>
      </c>
      <c r="F7390" t="str">
        <f>Table1[[#This Row],[Order Year]]&amp;"-"&amp;Table1[[#This Row],[Order Month]]</f>
        <v>2013-9</v>
      </c>
      <c r="G7390" s="5">
        <f>YEAR(Table1[[#This Row],[Order Date]])*100 + MONTH(Table1[[#This Row],[Order Date]])</f>
        <v>201309</v>
      </c>
      <c r="H7390" s="1">
        <v>41536</v>
      </c>
      <c r="I7390" t="s">
        <v>53</v>
      </c>
      <c r="J7390" t="s">
        <v>121</v>
      </c>
      <c r="K7390" t="s">
        <v>122</v>
      </c>
      <c r="L7390" t="s">
        <v>29</v>
      </c>
      <c r="M7390" t="s">
        <v>30</v>
      </c>
      <c r="N7390" t="s">
        <v>2533</v>
      </c>
      <c r="O7390" t="s">
        <v>141</v>
      </c>
      <c r="P7390">
        <v>68104</v>
      </c>
      <c r="Q7390" t="s">
        <v>108</v>
      </c>
      <c r="R7390" t="s">
        <v>4552</v>
      </c>
      <c r="S7390" t="s">
        <v>74</v>
      </c>
      <c r="T7390" t="s">
        <v>75</v>
      </c>
      <c r="U7390" t="s">
        <v>4553</v>
      </c>
      <c r="V7390">
        <v>29.97</v>
      </c>
      <c r="W7390">
        <v>3</v>
      </c>
      <c r="X7390" s="9">
        <f>Table1[[#This Row],[Discount]]</f>
        <v>0</v>
      </c>
      <c r="Y7390">
        <v>0</v>
      </c>
      <c r="Z7390">
        <v>0.29969999999999963</v>
      </c>
    </row>
    <row r="7391" spans="1:26" ht="16" x14ac:dyDescent="0.2">
      <c r="A7391">
        <v>7390</v>
      </c>
      <c r="B7391" t="s">
        <v>9459</v>
      </c>
      <c r="C7391" s="1">
        <v>41973</v>
      </c>
      <c r="D7391">
        <f>YEAR(Table1[[#This Row],[Order Date]])</f>
        <v>2014</v>
      </c>
      <c r="E7391">
        <f>MONTH(Table1[[#This Row],[Order Date]])</f>
        <v>11</v>
      </c>
      <c r="F7391" t="str">
        <f>Table1[[#This Row],[Order Year]]&amp;"-"&amp;Table1[[#This Row],[Order Month]]</f>
        <v>2014-11</v>
      </c>
      <c r="G7391" s="5">
        <f>YEAR(Table1[[#This Row],[Order Date]])*100 + MONTH(Table1[[#This Row],[Order Date]])</f>
        <v>201411</v>
      </c>
      <c r="H7391" s="1">
        <v>41977</v>
      </c>
      <c r="I7391" t="s">
        <v>53</v>
      </c>
      <c r="J7391" t="s">
        <v>658</v>
      </c>
      <c r="K7391" t="s">
        <v>659</v>
      </c>
      <c r="L7391" t="s">
        <v>29</v>
      </c>
      <c r="M7391" t="s">
        <v>30</v>
      </c>
      <c r="N7391" t="s">
        <v>6247</v>
      </c>
      <c r="O7391" t="s">
        <v>338</v>
      </c>
      <c r="P7391">
        <v>37421</v>
      </c>
      <c r="Q7391" t="s">
        <v>33</v>
      </c>
      <c r="R7391" t="s">
        <v>38</v>
      </c>
      <c r="S7391" t="s">
        <v>35</v>
      </c>
      <c r="T7391" t="s">
        <v>39</v>
      </c>
      <c r="U7391" t="s">
        <v>40</v>
      </c>
      <c r="V7391">
        <v>390.36799999999999</v>
      </c>
      <c r="W7391">
        <v>2</v>
      </c>
      <c r="X7391" s="9">
        <f>Table1[[#This Row],[Discount]]</f>
        <v>0.2</v>
      </c>
      <c r="Y7391">
        <v>0.2</v>
      </c>
      <c r="Z7391">
        <v>48.795999999999978</v>
      </c>
    </row>
    <row r="7392" spans="1:26" ht="16" x14ac:dyDescent="0.2">
      <c r="A7392">
        <v>7391</v>
      </c>
      <c r="B7392" t="s">
        <v>9459</v>
      </c>
      <c r="C7392" s="1">
        <v>41973</v>
      </c>
      <c r="D7392">
        <f>YEAR(Table1[[#This Row],[Order Date]])</f>
        <v>2014</v>
      </c>
      <c r="E7392">
        <f>MONTH(Table1[[#This Row],[Order Date]])</f>
        <v>11</v>
      </c>
      <c r="F7392" t="str">
        <f>Table1[[#This Row],[Order Year]]&amp;"-"&amp;Table1[[#This Row],[Order Month]]</f>
        <v>2014-11</v>
      </c>
      <c r="G7392" s="5">
        <f>YEAR(Table1[[#This Row],[Order Date]])*100 + MONTH(Table1[[#This Row],[Order Date]])</f>
        <v>201411</v>
      </c>
      <c r="H7392" s="1">
        <v>41977</v>
      </c>
      <c r="I7392" t="s">
        <v>53</v>
      </c>
      <c r="J7392" t="s">
        <v>658</v>
      </c>
      <c r="K7392" t="s">
        <v>659</v>
      </c>
      <c r="L7392" t="s">
        <v>29</v>
      </c>
      <c r="M7392" t="s">
        <v>30</v>
      </c>
      <c r="N7392" t="s">
        <v>6247</v>
      </c>
      <c r="O7392" t="s">
        <v>338</v>
      </c>
      <c r="P7392">
        <v>37421</v>
      </c>
      <c r="Q7392" t="s">
        <v>33</v>
      </c>
      <c r="R7392" t="s">
        <v>908</v>
      </c>
      <c r="S7392" t="s">
        <v>35</v>
      </c>
      <c r="T7392" t="s">
        <v>68</v>
      </c>
      <c r="U7392" t="s">
        <v>6976</v>
      </c>
      <c r="V7392">
        <v>101.52000000000001</v>
      </c>
      <c r="W7392">
        <v>5</v>
      </c>
      <c r="X7392" s="9">
        <f>Table1[[#This Row],[Discount]]</f>
        <v>0.2</v>
      </c>
      <c r="Y7392">
        <v>0.2</v>
      </c>
      <c r="Z7392">
        <v>19.034999999999989</v>
      </c>
    </row>
    <row r="7393" spans="1:26" ht="16" x14ac:dyDescent="0.2">
      <c r="A7393">
        <v>7392</v>
      </c>
      <c r="B7393" t="s">
        <v>9460</v>
      </c>
      <c r="C7393" s="1">
        <v>41978</v>
      </c>
      <c r="D7393">
        <f>YEAR(Table1[[#This Row],[Order Date]])</f>
        <v>2014</v>
      </c>
      <c r="E7393">
        <f>MONTH(Table1[[#This Row],[Order Date]])</f>
        <v>12</v>
      </c>
      <c r="F7393" t="str">
        <f>Table1[[#This Row],[Order Year]]&amp;"-"&amp;Table1[[#This Row],[Order Month]]</f>
        <v>2014-12</v>
      </c>
      <c r="G7393" s="5">
        <f>YEAR(Table1[[#This Row],[Order Date]])*100 + MONTH(Table1[[#This Row],[Order Date]])</f>
        <v>201412</v>
      </c>
      <c r="H7393" s="1">
        <v>41981</v>
      </c>
      <c r="I7393" t="s">
        <v>26</v>
      </c>
      <c r="J7393" t="s">
        <v>3339</v>
      </c>
      <c r="K7393" t="s">
        <v>3340</v>
      </c>
      <c r="L7393" t="s">
        <v>29</v>
      </c>
      <c r="M7393" t="s">
        <v>30</v>
      </c>
      <c r="N7393" t="s">
        <v>749</v>
      </c>
      <c r="O7393" t="s">
        <v>501</v>
      </c>
      <c r="P7393">
        <v>45014</v>
      </c>
      <c r="Q7393" t="s">
        <v>151</v>
      </c>
      <c r="R7393" t="s">
        <v>4708</v>
      </c>
      <c r="S7393" t="s">
        <v>49</v>
      </c>
      <c r="T7393" t="s">
        <v>93</v>
      </c>
      <c r="U7393" t="s">
        <v>4709</v>
      </c>
      <c r="V7393">
        <v>74.352000000000004</v>
      </c>
      <c r="W7393">
        <v>3</v>
      </c>
      <c r="X7393" s="9">
        <f>Table1[[#This Row],[Discount]]</f>
        <v>0.2</v>
      </c>
      <c r="Y7393">
        <v>0.2</v>
      </c>
      <c r="Z7393">
        <v>23.234999999999992</v>
      </c>
    </row>
    <row r="7394" spans="1:26" ht="16" x14ac:dyDescent="0.2">
      <c r="A7394">
        <v>7393</v>
      </c>
      <c r="B7394" t="s">
        <v>9461</v>
      </c>
      <c r="C7394" s="1">
        <v>41762</v>
      </c>
      <c r="D7394">
        <f>YEAR(Table1[[#This Row],[Order Date]])</f>
        <v>2014</v>
      </c>
      <c r="E7394">
        <f>MONTH(Table1[[#This Row],[Order Date]])</f>
        <v>5</v>
      </c>
      <c r="F7394" t="str">
        <f>Table1[[#This Row],[Order Year]]&amp;"-"&amp;Table1[[#This Row],[Order Month]]</f>
        <v>2014-5</v>
      </c>
      <c r="G7394" s="5">
        <f>YEAR(Table1[[#This Row],[Order Date]])*100 + MONTH(Table1[[#This Row],[Order Date]])</f>
        <v>201405</v>
      </c>
      <c r="H7394" s="1">
        <v>41766</v>
      </c>
      <c r="I7394" t="s">
        <v>53</v>
      </c>
      <c r="J7394" t="s">
        <v>7219</v>
      </c>
      <c r="K7394" t="s">
        <v>7220</v>
      </c>
      <c r="L7394" t="s">
        <v>29</v>
      </c>
      <c r="M7394" t="s">
        <v>30</v>
      </c>
      <c r="N7394" t="s">
        <v>45</v>
      </c>
      <c r="O7394" t="s">
        <v>46</v>
      </c>
      <c r="P7394">
        <v>90049</v>
      </c>
      <c r="Q7394" t="s">
        <v>47</v>
      </c>
      <c r="R7394" t="s">
        <v>5828</v>
      </c>
      <c r="S7394" t="s">
        <v>49</v>
      </c>
      <c r="T7394" t="s">
        <v>93</v>
      </c>
      <c r="U7394" t="s">
        <v>5829</v>
      </c>
      <c r="V7394">
        <v>15.700000000000001</v>
      </c>
      <c r="W7394">
        <v>5</v>
      </c>
      <c r="X7394" s="9">
        <f>Table1[[#This Row],[Discount]]</f>
        <v>0</v>
      </c>
      <c r="Y7394">
        <v>0</v>
      </c>
      <c r="Z7394">
        <v>7.0649999999999995</v>
      </c>
    </row>
    <row r="7395" spans="1:26" ht="16" x14ac:dyDescent="0.2">
      <c r="A7395">
        <v>7394</v>
      </c>
      <c r="B7395" t="s">
        <v>9461</v>
      </c>
      <c r="C7395" s="1">
        <v>41762</v>
      </c>
      <c r="D7395">
        <f>YEAR(Table1[[#This Row],[Order Date]])</f>
        <v>2014</v>
      </c>
      <c r="E7395">
        <f>MONTH(Table1[[#This Row],[Order Date]])</f>
        <v>5</v>
      </c>
      <c r="F7395" t="str">
        <f>Table1[[#This Row],[Order Year]]&amp;"-"&amp;Table1[[#This Row],[Order Month]]</f>
        <v>2014-5</v>
      </c>
      <c r="G7395" s="5">
        <f>YEAR(Table1[[#This Row],[Order Date]])*100 + MONTH(Table1[[#This Row],[Order Date]])</f>
        <v>201405</v>
      </c>
      <c r="H7395" s="1">
        <v>41766</v>
      </c>
      <c r="I7395" t="s">
        <v>53</v>
      </c>
      <c r="J7395" t="s">
        <v>7219</v>
      </c>
      <c r="K7395" t="s">
        <v>7220</v>
      </c>
      <c r="L7395" t="s">
        <v>29</v>
      </c>
      <c r="M7395" t="s">
        <v>30</v>
      </c>
      <c r="N7395" t="s">
        <v>45</v>
      </c>
      <c r="O7395" t="s">
        <v>46</v>
      </c>
      <c r="P7395">
        <v>90049</v>
      </c>
      <c r="Q7395" t="s">
        <v>47</v>
      </c>
      <c r="R7395" t="s">
        <v>6383</v>
      </c>
      <c r="S7395" t="s">
        <v>49</v>
      </c>
      <c r="T7395" t="s">
        <v>71</v>
      </c>
      <c r="U7395" t="s">
        <v>6384</v>
      </c>
      <c r="V7395">
        <v>59.519999999999996</v>
      </c>
      <c r="W7395">
        <v>3</v>
      </c>
      <c r="X7395" s="9">
        <f>Table1[[#This Row],[Discount]]</f>
        <v>0</v>
      </c>
      <c r="Y7395">
        <v>0</v>
      </c>
      <c r="Z7395">
        <v>15.475200000000001</v>
      </c>
    </row>
    <row r="7396" spans="1:26" ht="16" x14ac:dyDescent="0.2">
      <c r="A7396">
        <v>7395</v>
      </c>
      <c r="B7396" t="s">
        <v>9461</v>
      </c>
      <c r="C7396" s="1">
        <v>41762</v>
      </c>
      <c r="D7396">
        <f>YEAR(Table1[[#This Row],[Order Date]])</f>
        <v>2014</v>
      </c>
      <c r="E7396">
        <f>MONTH(Table1[[#This Row],[Order Date]])</f>
        <v>5</v>
      </c>
      <c r="F7396" t="str">
        <f>Table1[[#This Row],[Order Year]]&amp;"-"&amp;Table1[[#This Row],[Order Month]]</f>
        <v>2014-5</v>
      </c>
      <c r="G7396" s="5">
        <f>YEAR(Table1[[#This Row],[Order Date]])*100 + MONTH(Table1[[#This Row],[Order Date]])</f>
        <v>201405</v>
      </c>
      <c r="H7396" s="1">
        <v>41766</v>
      </c>
      <c r="I7396" t="s">
        <v>53</v>
      </c>
      <c r="J7396" t="s">
        <v>7219</v>
      </c>
      <c r="K7396" t="s">
        <v>7220</v>
      </c>
      <c r="L7396" t="s">
        <v>29</v>
      </c>
      <c r="M7396" t="s">
        <v>30</v>
      </c>
      <c r="N7396" t="s">
        <v>45</v>
      </c>
      <c r="O7396" t="s">
        <v>46</v>
      </c>
      <c r="P7396">
        <v>90049</v>
      </c>
      <c r="Q7396" t="s">
        <v>47</v>
      </c>
      <c r="R7396" t="s">
        <v>1269</v>
      </c>
      <c r="S7396" t="s">
        <v>49</v>
      </c>
      <c r="T7396" t="s">
        <v>93</v>
      </c>
      <c r="U7396" t="s">
        <v>1270</v>
      </c>
      <c r="V7396">
        <v>34.4</v>
      </c>
      <c r="W7396">
        <v>5</v>
      </c>
      <c r="X7396" s="9">
        <f>Table1[[#This Row],[Discount]]</f>
        <v>0</v>
      </c>
      <c r="Y7396">
        <v>0</v>
      </c>
      <c r="Z7396">
        <v>15.823999999999998</v>
      </c>
    </row>
    <row r="7397" spans="1:26" ht="16" x14ac:dyDescent="0.2">
      <c r="A7397">
        <v>7396</v>
      </c>
      <c r="B7397" t="s">
        <v>9462</v>
      </c>
      <c r="C7397" s="1">
        <v>41634</v>
      </c>
      <c r="D7397">
        <f>YEAR(Table1[[#This Row],[Order Date]])</f>
        <v>2013</v>
      </c>
      <c r="E7397">
        <f>MONTH(Table1[[#This Row],[Order Date]])</f>
        <v>12</v>
      </c>
      <c r="F7397" t="str">
        <f>Table1[[#This Row],[Order Year]]&amp;"-"&amp;Table1[[#This Row],[Order Month]]</f>
        <v>2013-12</v>
      </c>
      <c r="G7397" s="5">
        <f>YEAR(Table1[[#This Row],[Order Date]])*100 + MONTH(Table1[[#This Row],[Order Date]])</f>
        <v>201312</v>
      </c>
      <c r="H7397" s="1">
        <v>41639</v>
      </c>
      <c r="I7397" t="s">
        <v>53</v>
      </c>
      <c r="J7397" t="s">
        <v>6801</v>
      </c>
      <c r="K7397" t="s">
        <v>6802</v>
      </c>
      <c r="L7397" t="s">
        <v>44</v>
      </c>
      <c r="M7397" t="s">
        <v>30</v>
      </c>
      <c r="N7397" t="s">
        <v>269</v>
      </c>
      <c r="O7397" t="s">
        <v>270</v>
      </c>
      <c r="P7397">
        <v>10024</v>
      </c>
      <c r="Q7397" t="s">
        <v>151</v>
      </c>
      <c r="R7397" t="s">
        <v>3807</v>
      </c>
      <c r="S7397" t="s">
        <v>35</v>
      </c>
      <c r="T7397" t="s">
        <v>59</v>
      </c>
      <c r="U7397" t="s">
        <v>3808</v>
      </c>
      <c r="V7397">
        <v>313.17599999999999</v>
      </c>
      <c r="W7397">
        <v>2</v>
      </c>
      <c r="X7397" s="9">
        <f>Table1[[#This Row],[Discount]]</f>
        <v>0.4</v>
      </c>
      <c r="Y7397">
        <v>0.4</v>
      </c>
      <c r="Z7397">
        <v>-120.05080000000007</v>
      </c>
    </row>
    <row r="7398" spans="1:26" ht="16" x14ac:dyDescent="0.2">
      <c r="A7398">
        <v>7397</v>
      </c>
      <c r="B7398" t="s">
        <v>9462</v>
      </c>
      <c r="C7398" s="1">
        <v>41634</v>
      </c>
      <c r="D7398">
        <f>YEAR(Table1[[#This Row],[Order Date]])</f>
        <v>2013</v>
      </c>
      <c r="E7398">
        <f>MONTH(Table1[[#This Row],[Order Date]])</f>
        <v>12</v>
      </c>
      <c r="F7398" t="str">
        <f>Table1[[#This Row],[Order Year]]&amp;"-"&amp;Table1[[#This Row],[Order Month]]</f>
        <v>2013-12</v>
      </c>
      <c r="G7398" s="5">
        <f>YEAR(Table1[[#This Row],[Order Date]])*100 + MONTH(Table1[[#This Row],[Order Date]])</f>
        <v>201312</v>
      </c>
      <c r="H7398" s="1">
        <v>41639</v>
      </c>
      <c r="I7398" t="s">
        <v>53</v>
      </c>
      <c r="J7398" t="s">
        <v>6801</v>
      </c>
      <c r="K7398" t="s">
        <v>6802</v>
      </c>
      <c r="L7398" t="s">
        <v>44</v>
      </c>
      <c r="M7398" t="s">
        <v>30</v>
      </c>
      <c r="N7398" t="s">
        <v>269</v>
      </c>
      <c r="O7398" t="s">
        <v>270</v>
      </c>
      <c r="P7398">
        <v>10024</v>
      </c>
      <c r="Q7398" t="s">
        <v>151</v>
      </c>
      <c r="R7398" t="s">
        <v>2439</v>
      </c>
      <c r="S7398" t="s">
        <v>35</v>
      </c>
      <c r="T7398" t="s">
        <v>39</v>
      </c>
      <c r="U7398" t="s">
        <v>2440</v>
      </c>
      <c r="V7398">
        <v>866.64599999999996</v>
      </c>
      <c r="W7398">
        <v>3</v>
      </c>
      <c r="X7398" s="9">
        <f>Table1[[#This Row],[Discount]]</f>
        <v>0.1</v>
      </c>
      <c r="Y7398">
        <v>0.1</v>
      </c>
      <c r="Z7398">
        <v>173.32919999999999</v>
      </c>
    </row>
    <row r="7399" spans="1:26" ht="16" x14ac:dyDescent="0.2">
      <c r="A7399">
        <v>7398</v>
      </c>
      <c r="B7399" t="s">
        <v>9463</v>
      </c>
      <c r="C7399" s="1">
        <v>40816</v>
      </c>
      <c r="D7399">
        <f>YEAR(Table1[[#This Row],[Order Date]])</f>
        <v>2011</v>
      </c>
      <c r="E7399">
        <f>MONTH(Table1[[#This Row],[Order Date]])</f>
        <v>9</v>
      </c>
      <c r="F7399" t="str">
        <f>Table1[[#This Row],[Order Year]]&amp;"-"&amp;Table1[[#This Row],[Order Month]]</f>
        <v>2011-9</v>
      </c>
      <c r="G7399" s="5">
        <f>YEAR(Table1[[#This Row],[Order Date]])*100 + MONTH(Table1[[#This Row],[Order Date]])</f>
        <v>201109</v>
      </c>
      <c r="H7399" s="1">
        <v>40816</v>
      </c>
      <c r="I7399" t="s">
        <v>1293</v>
      </c>
      <c r="J7399" t="s">
        <v>6236</v>
      </c>
      <c r="K7399" t="s">
        <v>6237</v>
      </c>
      <c r="L7399" t="s">
        <v>44</v>
      </c>
      <c r="M7399" t="s">
        <v>30</v>
      </c>
      <c r="N7399" t="s">
        <v>749</v>
      </c>
      <c r="O7399" t="s">
        <v>501</v>
      </c>
      <c r="P7399">
        <v>45014</v>
      </c>
      <c r="Q7399" t="s">
        <v>151</v>
      </c>
      <c r="R7399" t="s">
        <v>819</v>
      </c>
      <c r="S7399" t="s">
        <v>49</v>
      </c>
      <c r="T7399" t="s">
        <v>81</v>
      </c>
      <c r="U7399" t="s">
        <v>820</v>
      </c>
      <c r="V7399">
        <v>795.40800000000013</v>
      </c>
      <c r="W7399">
        <v>6</v>
      </c>
      <c r="X7399" s="9">
        <f>Table1[[#This Row],[Discount]]</f>
        <v>0.2</v>
      </c>
      <c r="Y7399">
        <v>0.2</v>
      </c>
      <c r="Z7399">
        <v>59.655599999999993</v>
      </c>
    </row>
    <row r="7400" spans="1:26" ht="16" x14ac:dyDescent="0.2">
      <c r="A7400">
        <v>7399</v>
      </c>
      <c r="B7400" t="s">
        <v>9464</v>
      </c>
      <c r="C7400" s="1">
        <v>40736</v>
      </c>
      <c r="D7400">
        <f>YEAR(Table1[[#This Row],[Order Date]])</f>
        <v>2011</v>
      </c>
      <c r="E7400">
        <f>MONTH(Table1[[#This Row],[Order Date]])</f>
        <v>7</v>
      </c>
      <c r="F7400" t="str">
        <f>Table1[[#This Row],[Order Year]]&amp;"-"&amp;Table1[[#This Row],[Order Month]]</f>
        <v>2011-7</v>
      </c>
      <c r="G7400" s="5">
        <f>YEAR(Table1[[#This Row],[Order Date]])*100 + MONTH(Table1[[#This Row],[Order Date]])</f>
        <v>201107</v>
      </c>
      <c r="H7400" s="1">
        <v>40739</v>
      </c>
      <c r="I7400" t="s">
        <v>26</v>
      </c>
      <c r="J7400" t="s">
        <v>2101</v>
      </c>
      <c r="K7400" t="s">
        <v>2102</v>
      </c>
      <c r="L7400" t="s">
        <v>29</v>
      </c>
      <c r="M7400" t="s">
        <v>30</v>
      </c>
      <c r="N7400" t="s">
        <v>306</v>
      </c>
      <c r="O7400" t="s">
        <v>214</v>
      </c>
      <c r="P7400">
        <v>60610</v>
      </c>
      <c r="Q7400" t="s">
        <v>108</v>
      </c>
      <c r="R7400" t="s">
        <v>4182</v>
      </c>
      <c r="S7400" t="s">
        <v>49</v>
      </c>
      <c r="T7400" t="s">
        <v>93</v>
      </c>
      <c r="U7400" t="s">
        <v>4183</v>
      </c>
      <c r="V7400">
        <v>35.856000000000002</v>
      </c>
      <c r="W7400">
        <v>9</v>
      </c>
      <c r="X7400" s="9">
        <f>Table1[[#This Row],[Discount]]</f>
        <v>0.2</v>
      </c>
      <c r="Y7400">
        <v>0.2</v>
      </c>
      <c r="Z7400">
        <v>12.997800000000003</v>
      </c>
    </row>
    <row r="7401" spans="1:26" ht="16" x14ac:dyDescent="0.2">
      <c r="A7401">
        <v>7400</v>
      </c>
      <c r="B7401" t="s">
        <v>9464</v>
      </c>
      <c r="C7401" s="1">
        <v>40736</v>
      </c>
      <c r="D7401">
        <f>YEAR(Table1[[#This Row],[Order Date]])</f>
        <v>2011</v>
      </c>
      <c r="E7401">
        <f>MONTH(Table1[[#This Row],[Order Date]])</f>
        <v>7</v>
      </c>
      <c r="F7401" t="str">
        <f>Table1[[#This Row],[Order Year]]&amp;"-"&amp;Table1[[#This Row],[Order Month]]</f>
        <v>2011-7</v>
      </c>
      <c r="G7401" s="5">
        <f>YEAR(Table1[[#This Row],[Order Date]])*100 + MONTH(Table1[[#This Row],[Order Date]])</f>
        <v>201107</v>
      </c>
      <c r="H7401" s="1">
        <v>40739</v>
      </c>
      <c r="I7401" t="s">
        <v>26</v>
      </c>
      <c r="J7401" t="s">
        <v>2101</v>
      </c>
      <c r="K7401" t="s">
        <v>2102</v>
      </c>
      <c r="L7401" t="s">
        <v>29</v>
      </c>
      <c r="M7401" t="s">
        <v>30</v>
      </c>
      <c r="N7401" t="s">
        <v>306</v>
      </c>
      <c r="O7401" t="s">
        <v>214</v>
      </c>
      <c r="P7401">
        <v>60610</v>
      </c>
      <c r="Q7401" t="s">
        <v>108</v>
      </c>
      <c r="R7401" t="s">
        <v>2092</v>
      </c>
      <c r="S7401" t="s">
        <v>74</v>
      </c>
      <c r="T7401" t="s">
        <v>164</v>
      </c>
      <c r="U7401" t="s">
        <v>2093</v>
      </c>
      <c r="V7401">
        <v>23.840000000000003</v>
      </c>
      <c r="W7401">
        <v>4</v>
      </c>
      <c r="X7401" s="9">
        <f>Table1[[#This Row],[Discount]]</f>
        <v>0.2</v>
      </c>
      <c r="Y7401">
        <v>0.2</v>
      </c>
      <c r="Z7401">
        <v>3.2779999999999987</v>
      </c>
    </row>
    <row r="7402" spans="1:26" ht="16" x14ac:dyDescent="0.2">
      <c r="A7402">
        <v>7401</v>
      </c>
      <c r="B7402" t="s">
        <v>9465</v>
      </c>
      <c r="C7402" s="1">
        <v>41526</v>
      </c>
      <c r="D7402">
        <f>YEAR(Table1[[#This Row],[Order Date]])</f>
        <v>2013</v>
      </c>
      <c r="E7402">
        <f>MONTH(Table1[[#This Row],[Order Date]])</f>
        <v>9</v>
      </c>
      <c r="F7402" t="str">
        <f>Table1[[#This Row],[Order Year]]&amp;"-"&amp;Table1[[#This Row],[Order Month]]</f>
        <v>2013-9</v>
      </c>
      <c r="G7402" s="5">
        <f>YEAR(Table1[[#This Row],[Order Date]])*100 + MONTH(Table1[[#This Row],[Order Date]])</f>
        <v>201309</v>
      </c>
      <c r="H7402" s="1">
        <v>41531</v>
      </c>
      <c r="I7402" t="s">
        <v>53</v>
      </c>
      <c r="J7402" t="s">
        <v>2565</v>
      </c>
      <c r="K7402" t="s">
        <v>2566</v>
      </c>
      <c r="L7402" t="s">
        <v>29</v>
      </c>
      <c r="M7402" t="s">
        <v>30</v>
      </c>
      <c r="N7402" t="s">
        <v>98</v>
      </c>
      <c r="O7402" t="s">
        <v>99</v>
      </c>
      <c r="P7402">
        <v>98103</v>
      </c>
      <c r="Q7402" t="s">
        <v>47</v>
      </c>
      <c r="R7402" t="s">
        <v>1878</v>
      </c>
      <c r="S7402" t="s">
        <v>35</v>
      </c>
      <c r="T7402" t="s">
        <v>68</v>
      </c>
      <c r="U7402" t="s">
        <v>1879</v>
      </c>
      <c r="V7402">
        <v>43.13</v>
      </c>
      <c r="W7402">
        <v>1</v>
      </c>
      <c r="X7402" s="9">
        <f>Table1[[#This Row],[Discount]]</f>
        <v>0</v>
      </c>
      <c r="Y7402">
        <v>0</v>
      </c>
      <c r="Z7402">
        <v>14.664200000000001</v>
      </c>
    </row>
    <row r="7403" spans="1:26" ht="16" x14ac:dyDescent="0.2">
      <c r="A7403">
        <v>7402</v>
      </c>
      <c r="B7403" t="s">
        <v>9465</v>
      </c>
      <c r="C7403" s="1">
        <v>41526</v>
      </c>
      <c r="D7403">
        <f>YEAR(Table1[[#This Row],[Order Date]])</f>
        <v>2013</v>
      </c>
      <c r="E7403">
        <f>MONTH(Table1[[#This Row],[Order Date]])</f>
        <v>9</v>
      </c>
      <c r="F7403" t="str">
        <f>Table1[[#This Row],[Order Year]]&amp;"-"&amp;Table1[[#This Row],[Order Month]]</f>
        <v>2013-9</v>
      </c>
      <c r="G7403" s="5">
        <f>YEAR(Table1[[#This Row],[Order Date]])*100 + MONTH(Table1[[#This Row],[Order Date]])</f>
        <v>201309</v>
      </c>
      <c r="H7403" s="1">
        <v>41531</v>
      </c>
      <c r="I7403" t="s">
        <v>53</v>
      </c>
      <c r="J7403" t="s">
        <v>2565</v>
      </c>
      <c r="K7403" t="s">
        <v>2566</v>
      </c>
      <c r="L7403" t="s">
        <v>29</v>
      </c>
      <c r="M7403" t="s">
        <v>30</v>
      </c>
      <c r="N7403" t="s">
        <v>98</v>
      </c>
      <c r="O7403" t="s">
        <v>99</v>
      </c>
      <c r="P7403">
        <v>98103</v>
      </c>
      <c r="Q7403" t="s">
        <v>47</v>
      </c>
      <c r="R7403" t="s">
        <v>1031</v>
      </c>
      <c r="S7403" t="s">
        <v>49</v>
      </c>
      <c r="T7403" t="s">
        <v>93</v>
      </c>
      <c r="U7403" t="s">
        <v>1032</v>
      </c>
      <c r="V7403">
        <v>30.87</v>
      </c>
      <c r="W7403">
        <v>7</v>
      </c>
      <c r="X7403" s="9">
        <f>Table1[[#This Row],[Discount]]</f>
        <v>0</v>
      </c>
      <c r="Y7403">
        <v>0</v>
      </c>
      <c r="Z7403">
        <v>14.200199999999999</v>
      </c>
    </row>
    <row r="7404" spans="1:26" ht="16" x14ac:dyDescent="0.2">
      <c r="A7404">
        <v>7403</v>
      </c>
      <c r="B7404" t="s">
        <v>9466</v>
      </c>
      <c r="C7404" s="1">
        <v>41858</v>
      </c>
      <c r="D7404">
        <f>YEAR(Table1[[#This Row],[Order Date]])</f>
        <v>2014</v>
      </c>
      <c r="E7404">
        <f>MONTH(Table1[[#This Row],[Order Date]])</f>
        <v>8</v>
      </c>
      <c r="F7404" t="str">
        <f>Table1[[#This Row],[Order Year]]&amp;"-"&amp;Table1[[#This Row],[Order Month]]</f>
        <v>2014-8</v>
      </c>
      <c r="G7404" s="5">
        <f>YEAR(Table1[[#This Row],[Order Date]])*100 + MONTH(Table1[[#This Row],[Order Date]])</f>
        <v>201408</v>
      </c>
      <c r="H7404" s="1">
        <v>41862</v>
      </c>
      <c r="I7404" t="s">
        <v>53</v>
      </c>
      <c r="J7404" t="s">
        <v>1128</v>
      </c>
      <c r="K7404" t="s">
        <v>1129</v>
      </c>
      <c r="L7404" t="s">
        <v>29</v>
      </c>
      <c r="M7404" t="s">
        <v>30</v>
      </c>
      <c r="N7404" t="s">
        <v>269</v>
      </c>
      <c r="O7404" t="s">
        <v>270</v>
      </c>
      <c r="P7404">
        <v>10011</v>
      </c>
      <c r="Q7404" t="s">
        <v>151</v>
      </c>
      <c r="R7404" t="s">
        <v>1408</v>
      </c>
      <c r="S7404" t="s">
        <v>49</v>
      </c>
      <c r="T7404" t="s">
        <v>581</v>
      </c>
      <c r="U7404" t="s">
        <v>1409</v>
      </c>
      <c r="V7404">
        <v>70.12</v>
      </c>
      <c r="W7404">
        <v>4</v>
      </c>
      <c r="X7404" s="9">
        <f>Table1[[#This Row],[Discount]]</f>
        <v>0</v>
      </c>
      <c r="Y7404">
        <v>0</v>
      </c>
      <c r="Z7404">
        <v>21.035999999999994</v>
      </c>
    </row>
    <row r="7405" spans="1:26" ht="16" x14ac:dyDescent="0.2">
      <c r="A7405">
        <v>7404</v>
      </c>
      <c r="B7405" t="s">
        <v>9467</v>
      </c>
      <c r="C7405" s="1">
        <v>41043</v>
      </c>
      <c r="D7405">
        <f>YEAR(Table1[[#This Row],[Order Date]])</f>
        <v>2012</v>
      </c>
      <c r="E7405">
        <f>MONTH(Table1[[#This Row],[Order Date]])</f>
        <v>5</v>
      </c>
      <c r="F7405" t="str">
        <f>Table1[[#This Row],[Order Year]]&amp;"-"&amp;Table1[[#This Row],[Order Month]]</f>
        <v>2012-5</v>
      </c>
      <c r="G7405" s="5">
        <f>YEAR(Table1[[#This Row],[Order Date]])*100 + MONTH(Table1[[#This Row],[Order Date]])</f>
        <v>201205</v>
      </c>
      <c r="H7405" s="1">
        <v>41048</v>
      </c>
      <c r="I7405" t="s">
        <v>53</v>
      </c>
      <c r="J7405" t="s">
        <v>998</v>
      </c>
      <c r="K7405" t="s">
        <v>999</v>
      </c>
      <c r="L7405" t="s">
        <v>44</v>
      </c>
      <c r="M7405" t="s">
        <v>30</v>
      </c>
      <c r="N7405" t="s">
        <v>9354</v>
      </c>
      <c r="O7405" t="s">
        <v>46</v>
      </c>
      <c r="P7405">
        <v>93010</v>
      </c>
      <c r="Q7405" t="s">
        <v>47</v>
      </c>
      <c r="R7405" t="s">
        <v>2235</v>
      </c>
      <c r="S7405" t="s">
        <v>35</v>
      </c>
      <c r="T7405" t="s">
        <v>36</v>
      </c>
      <c r="U7405" t="s">
        <v>2236</v>
      </c>
      <c r="V7405">
        <v>509.95749999999992</v>
      </c>
      <c r="W7405">
        <v>5</v>
      </c>
      <c r="X7405" s="9">
        <f>Table1[[#This Row],[Discount]]</f>
        <v>0.15</v>
      </c>
      <c r="Y7405">
        <v>0.15</v>
      </c>
      <c r="Z7405">
        <v>41.996499999999941</v>
      </c>
    </row>
    <row r="7406" spans="1:26" ht="16" x14ac:dyDescent="0.2">
      <c r="A7406">
        <v>7405</v>
      </c>
      <c r="B7406" t="s">
        <v>9467</v>
      </c>
      <c r="C7406" s="1">
        <v>41043</v>
      </c>
      <c r="D7406">
        <f>YEAR(Table1[[#This Row],[Order Date]])</f>
        <v>2012</v>
      </c>
      <c r="E7406">
        <f>MONTH(Table1[[#This Row],[Order Date]])</f>
        <v>5</v>
      </c>
      <c r="F7406" t="str">
        <f>Table1[[#This Row],[Order Year]]&amp;"-"&amp;Table1[[#This Row],[Order Month]]</f>
        <v>2012-5</v>
      </c>
      <c r="G7406" s="5">
        <f>YEAR(Table1[[#This Row],[Order Date]])*100 + MONTH(Table1[[#This Row],[Order Date]])</f>
        <v>201205</v>
      </c>
      <c r="H7406" s="1">
        <v>41048</v>
      </c>
      <c r="I7406" t="s">
        <v>53</v>
      </c>
      <c r="J7406" t="s">
        <v>998</v>
      </c>
      <c r="K7406" t="s">
        <v>999</v>
      </c>
      <c r="L7406" t="s">
        <v>44</v>
      </c>
      <c r="M7406" t="s">
        <v>30</v>
      </c>
      <c r="N7406" t="s">
        <v>9354</v>
      </c>
      <c r="O7406" t="s">
        <v>46</v>
      </c>
      <c r="P7406">
        <v>93010</v>
      </c>
      <c r="Q7406" t="s">
        <v>47</v>
      </c>
      <c r="R7406" t="s">
        <v>1997</v>
      </c>
      <c r="S7406" t="s">
        <v>35</v>
      </c>
      <c r="T7406" t="s">
        <v>68</v>
      </c>
      <c r="U7406" t="s">
        <v>1998</v>
      </c>
      <c r="V7406">
        <v>122.91</v>
      </c>
      <c r="W7406">
        <v>3</v>
      </c>
      <c r="X7406" s="9">
        <f>Table1[[#This Row],[Discount]]</f>
        <v>0</v>
      </c>
      <c r="Y7406">
        <v>0</v>
      </c>
      <c r="Z7406">
        <v>34.414800000000007</v>
      </c>
    </row>
    <row r="7407" spans="1:26" ht="16" x14ac:dyDescent="0.2">
      <c r="A7407">
        <v>7406</v>
      </c>
      <c r="B7407" t="s">
        <v>9467</v>
      </c>
      <c r="C7407" s="1">
        <v>41043</v>
      </c>
      <c r="D7407">
        <f>YEAR(Table1[[#This Row],[Order Date]])</f>
        <v>2012</v>
      </c>
      <c r="E7407">
        <f>MONTH(Table1[[#This Row],[Order Date]])</f>
        <v>5</v>
      </c>
      <c r="F7407" t="str">
        <f>Table1[[#This Row],[Order Year]]&amp;"-"&amp;Table1[[#This Row],[Order Month]]</f>
        <v>2012-5</v>
      </c>
      <c r="G7407" s="5">
        <f>YEAR(Table1[[#This Row],[Order Date]])*100 + MONTH(Table1[[#This Row],[Order Date]])</f>
        <v>201205</v>
      </c>
      <c r="H7407" s="1">
        <v>41048</v>
      </c>
      <c r="I7407" t="s">
        <v>53</v>
      </c>
      <c r="J7407" t="s">
        <v>998</v>
      </c>
      <c r="K7407" t="s">
        <v>999</v>
      </c>
      <c r="L7407" t="s">
        <v>44</v>
      </c>
      <c r="M7407" t="s">
        <v>30</v>
      </c>
      <c r="N7407" t="s">
        <v>9354</v>
      </c>
      <c r="O7407" t="s">
        <v>46</v>
      </c>
      <c r="P7407">
        <v>93010</v>
      </c>
      <c r="Q7407" t="s">
        <v>47</v>
      </c>
      <c r="R7407" t="s">
        <v>4931</v>
      </c>
      <c r="S7407" t="s">
        <v>35</v>
      </c>
      <c r="T7407" t="s">
        <v>39</v>
      </c>
      <c r="U7407" t="s">
        <v>4932</v>
      </c>
      <c r="V7407">
        <v>97.567999999999998</v>
      </c>
      <c r="W7407">
        <v>2</v>
      </c>
      <c r="X7407" s="9">
        <f>Table1[[#This Row],[Discount]]</f>
        <v>0.2</v>
      </c>
      <c r="Y7407">
        <v>0.2</v>
      </c>
      <c r="Z7407">
        <v>-6.0980000000000025</v>
      </c>
    </row>
    <row r="7408" spans="1:26" ht="16" x14ac:dyDescent="0.2">
      <c r="A7408">
        <v>7407</v>
      </c>
      <c r="B7408" t="s">
        <v>9467</v>
      </c>
      <c r="C7408" s="1">
        <v>41043</v>
      </c>
      <c r="D7408">
        <f>YEAR(Table1[[#This Row],[Order Date]])</f>
        <v>2012</v>
      </c>
      <c r="E7408">
        <f>MONTH(Table1[[#This Row],[Order Date]])</f>
        <v>5</v>
      </c>
      <c r="F7408" t="str">
        <f>Table1[[#This Row],[Order Year]]&amp;"-"&amp;Table1[[#This Row],[Order Month]]</f>
        <v>2012-5</v>
      </c>
      <c r="G7408" s="5">
        <f>YEAR(Table1[[#This Row],[Order Date]])*100 + MONTH(Table1[[#This Row],[Order Date]])</f>
        <v>201205</v>
      </c>
      <c r="H7408" s="1">
        <v>41048</v>
      </c>
      <c r="I7408" t="s">
        <v>53</v>
      </c>
      <c r="J7408" t="s">
        <v>998</v>
      </c>
      <c r="K7408" t="s">
        <v>999</v>
      </c>
      <c r="L7408" t="s">
        <v>44</v>
      </c>
      <c r="M7408" t="s">
        <v>30</v>
      </c>
      <c r="N7408" t="s">
        <v>9354</v>
      </c>
      <c r="O7408" t="s">
        <v>46</v>
      </c>
      <c r="P7408">
        <v>93010</v>
      </c>
      <c r="Q7408" t="s">
        <v>47</v>
      </c>
      <c r="R7408" t="s">
        <v>6360</v>
      </c>
      <c r="S7408" t="s">
        <v>35</v>
      </c>
      <c r="T7408" t="s">
        <v>39</v>
      </c>
      <c r="U7408" t="s">
        <v>6361</v>
      </c>
      <c r="V7408">
        <v>722.35200000000009</v>
      </c>
      <c r="W7408">
        <v>3</v>
      </c>
      <c r="X7408" s="9">
        <f>Table1[[#This Row],[Discount]]</f>
        <v>0.2</v>
      </c>
      <c r="Y7408">
        <v>0.2</v>
      </c>
      <c r="Z7408">
        <v>81.264599999999916</v>
      </c>
    </row>
    <row r="7409" spans="1:26" ht="16" x14ac:dyDescent="0.2">
      <c r="A7409">
        <v>7408</v>
      </c>
      <c r="B7409" t="s">
        <v>9468</v>
      </c>
      <c r="C7409" s="1">
        <v>41660</v>
      </c>
      <c r="D7409">
        <f>YEAR(Table1[[#This Row],[Order Date]])</f>
        <v>2014</v>
      </c>
      <c r="E7409">
        <f>MONTH(Table1[[#This Row],[Order Date]])</f>
        <v>1</v>
      </c>
      <c r="F7409" t="str">
        <f>Table1[[#This Row],[Order Year]]&amp;"-"&amp;Table1[[#This Row],[Order Month]]</f>
        <v>2014-1</v>
      </c>
      <c r="G7409" s="5">
        <f>YEAR(Table1[[#This Row],[Order Date]])*100 + MONTH(Table1[[#This Row],[Order Date]])</f>
        <v>201401</v>
      </c>
      <c r="H7409" s="1">
        <v>41661</v>
      </c>
      <c r="I7409" t="s">
        <v>191</v>
      </c>
      <c r="J7409" t="s">
        <v>5158</v>
      </c>
      <c r="K7409" t="s">
        <v>5159</v>
      </c>
      <c r="L7409" t="s">
        <v>29</v>
      </c>
      <c r="M7409" t="s">
        <v>30</v>
      </c>
      <c r="N7409" t="s">
        <v>306</v>
      </c>
      <c r="O7409" t="s">
        <v>214</v>
      </c>
      <c r="P7409">
        <v>60653</v>
      </c>
      <c r="Q7409" t="s">
        <v>108</v>
      </c>
      <c r="R7409" t="s">
        <v>2921</v>
      </c>
      <c r="S7409" t="s">
        <v>49</v>
      </c>
      <c r="T7409" t="s">
        <v>50</v>
      </c>
      <c r="U7409" t="s">
        <v>2922</v>
      </c>
      <c r="V7409">
        <v>11.52</v>
      </c>
      <c r="W7409">
        <v>5</v>
      </c>
      <c r="X7409" s="9">
        <f>Table1[[#This Row],[Discount]]</f>
        <v>0.2</v>
      </c>
      <c r="Y7409">
        <v>0.2</v>
      </c>
      <c r="Z7409">
        <v>4.1760000000000002</v>
      </c>
    </row>
    <row r="7410" spans="1:26" ht="16" x14ac:dyDescent="0.2">
      <c r="A7410">
        <v>7409</v>
      </c>
      <c r="B7410" t="s">
        <v>9469</v>
      </c>
      <c r="C7410" s="1">
        <v>41425</v>
      </c>
      <c r="D7410">
        <f>YEAR(Table1[[#This Row],[Order Date]])</f>
        <v>2013</v>
      </c>
      <c r="E7410">
        <f>MONTH(Table1[[#This Row],[Order Date]])</f>
        <v>5</v>
      </c>
      <c r="F7410" t="str">
        <f>Table1[[#This Row],[Order Year]]&amp;"-"&amp;Table1[[#This Row],[Order Month]]</f>
        <v>2013-5</v>
      </c>
      <c r="G7410" s="5">
        <f>YEAR(Table1[[#This Row],[Order Date]])*100 + MONTH(Table1[[#This Row],[Order Date]])</f>
        <v>201305</v>
      </c>
      <c r="H7410" s="1">
        <v>41432</v>
      </c>
      <c r="I7410" t="s">
        <v>53</v>
      </c>
      <c r="J7410" t="s">
        <v>6314</v>
      </c>
      <c r="K7410" t="s">
        <v>6315</v>
      </c>
      <c r="L7410" t="s">
        <v>44</v>
      </c>
      <c r="M7410" t="s">
        <v>30</v>
      </c>
      <c r="N7410" t="s">
        <v>45</v>
      </c>
      <c r="O7410" t="s">
        <v>46</v>
      </c>
      <c r="P7410">
        <v>90032</v>
      </c>
      <c r="Q7410" t="s">
        <v>47</v>
      </c>
      <c r="R7410" t="s">
        <v>6264</v>
      </c>
      <c r="S7410" t="s">
        <v>35</v>
      </c>
      <c r="T7410" t="s">
        <v>68</v>
      </c>
      <c r="U7410" t="s">
        <v>6265</v>
      </c>
      <c r="V7410">
        <v>167.84</v>
      </c>
      <c r="W7410">
        <v>8</v>
      </c>
      <c r="X7410" s="9">
        <f>Table1[[#This Row],[Discount]]</f>
        <v>0</v>
      </c>
      <c r="Y7410">
        <v>0</v>
      </c>
      <c r="Z7410">
        <v>11.748799999999989</v>
      </c>
    </row>
    <row r="7411" spans="1:26" ht="16" x14ac:dyDescent="0.2">
      <c r="A7411">
        <v>7410</v>
      </c>
      <c r="B7411" t="s">
        <v>9470</v>
      </c>
      <c r="C7411" s="1">
        <v>40641</v>
      </c>
      <c r="D7411">
        <f>YEAR(Table1[[#This Row],[Order Date]])</f>
        <v>2011</v>
      </c>
      <c r="E7411">
        <f>MONTH(Table1[[#This Row],[Order Date]])</f>
        <v>4</v>
      </c>
      <c r="F7411" t="str">
        <f>Table1[[#This Row],[Order Year]]&amp;"-"&amp;Table1[[#This Row],[Order Month]]</f>
        <v>2011-4</v>
      </c>
      <c r="G7411" s="5">
        <f>YEAR(Table1[[#This Row],[Order Date]])*100 + MONTH(Table1[[#This Row],[Order Date]])</f>
        <v>201104</v>
      </c>
      <c r="H7411" s="1">
        <v>40645</v>
      </c>
      <c r="I7411" t="s">
        <v>53</v>
      </c>
      <c r="J7411" t="s">
        <v>3022</v>
      </c>
      <c r="K7411" t="s">
        <v>3023</v>
      </c>
      <c r="L7411" t="s">
        <v>29</v>
      </c>
      <c r="M7411" t="s">
        <v>30</v>
      </c>
      <c r="N7411" t="s">
        <v>2838</v>
      </c>
      <c r="O7411" t="s">
        <v>501</v>
      </c>
      <c r="P7411">
        <v>43615</v>
      </c>
      <c r="Q7411" t="s">
        <v>151</v>
      </c>
      <c r="R7411" t="s">
        <v>7527</v>
      </c>
      <c r="S7411" t="s">
        <v>35</v>
      </c>
      <c r="T7411" t="s">
        <v>59</v>
      </c>
      <c r="U7411" t="s">
        <v>7528</v>
      </c>
      <c r="V7411">
        <v>172.11</v>
      </c>
      <c r="W7411">
        <v>1</v>
      </c>
      <c r="X7411" s="9">
        <f>Table1[[#This Row],[Discount]]</f>
        <v>0.4</v>
      </c>
      <c r="Y7411">
        <v>0.4</v>
      </c>
      <c r="Z7411">
        <v>-94.660500000000013</v>
      </c>
    </row>
    <row r="7412" spans="1:26" ht="16" x14ac:dyDescent="0.2">
      <c r="A7412">
        <v>7411</v>
      </c>
      <c r="B7412" t="s">
        <v>9471</v>
      </c>
      <c r="C7412" s="1">
        <v>40747</v>
      </c>
      <c r="D7412">
        <f>YEAR(Table1[[#This Row],[Order Date]])</f>
        <v>2011</v>
      </c>
      <c r="E7412">
        <f>MONTH(Table1[[#This Row],[Order Date]])</f>
        <v>7</v>
      </c>
      <c r="F7412" t="str">
        <f>Table1[[#This Row],[Order Year]]&amp;"-"&amp;Table1[[#This Row],[Order Month]]</f>
        <v>2011-7</v>
      </c>
      <c r="G7412" s="5">
        <f>YEAR(Table1[[#This Row],[Order Date]])*100 + MONTH(Table1[[#This Row],[Order Date]])</f>
        <v>201107</v>
      </c>
      <c r="H7412" s="1">
        <v>40748</v>
      </c>
      <c r="I7412" t="s">
        <v>191</v>
      </c>
      <c r="J7412" t="s">
        <v>121</v>
      </c>
      <c r="K7412" t="s">
        <v>122</v>
      </c>
      <c r="L7412" t="s">
        <v>29</v>
      </c>
      <c r="M7412" t="s">
        <v>30</v>
      </c>
      <c r="N7412" t="s">
        <v>269</v>
      </c>
      <c r="O7412" t="s">
        <v>270</v>
      </c>
      <c r="P7412">
        <v>10011</v>
      </c>
      <c r="Q7412" t="s">
        <v>151</v>
      </c>
      <c r="R7412" t="s">
        <v>3758</v>
      </c>
      <c r="S7412" t="s">
        <v>74</v>
      </c>
      <c r="T7412" t="s">
        <v>164</v>
      </c>
      <c r="U7412" t="s">
        <v>3759</v>
      </c>
      <c r="V7412">
        <v>99.98</v>
      </c>
      <c r="W7412">
        <v>2</v>
      </c>
      <c r="X7412" s="9">
        <f>Table1[[#This Row],[Discount]]</f>
        <v>0</v>
      </c>
      <c r="Y7412">
        <v>0</v>
      </c>
      <c r="Z7412">
        <v>7.9983999999999895</v>
      </c>
    </row>
    <row r="7413" spans="1:26" ht="16" x14ac:dyDescent="0.2">
      <c r="A7413">
        <v>7412</v>
      </c>
      <c r="B7413" t="s">
        <v>9472</v>
      </c>
      <c r="C7413" s="1">
        <v>41790</v>
      </c>
      <c r="D7413">
        <f>YEAR(Table1[[#This Row],[Order Date]])</f>
        <v>2014</v>
      </c>
      <c r="E7413">
        <f>MONTH(Table1[[#This Row],[Order Date]])</f>
        <v>5</v>
      </c>
      <c r="F7413" t="str">
        <f>Table1[[#This Row],[Order Year]]&amp;"-"&amp;Table1[[#This Row],[Order Month]]</f>
        <v>2014-5</v>
      </c>
      <c r="G7413" s="5">
        <f>YEAR(Table1[[#This Row],[Order Date]])*100 + MONTH(Table1[[#This Row],[Order Date]])</f>
        <v>201405</v>
      </c>
      <c r="H7413" s="1">
        <v>41794</v>
      </c>
      <c r="I7413" t="s">
        <v>53</v>
      </c>
      <c r="J7413" t="s">
        <v>3766</v>
      </c>
      <c r="K7413" t="s">
        <v>3767</v>
      </c>
      <c r="L7413" t="s">
        <v>105</v>
      </c>
      <c r="M7413" t="s">
        <v>30</v>
      </c>
      <c r="N7413" t="s">
        <v>4281</v>
      </c>
      <c r="O7413" t="s">
        <v>423</v>
      </c>
      <c r="P7413">
        <v>97224</v>
      </c>
      <c r="Q7413" t="s">
        <v>47</v>
      </c>
      <c r="R7413" t="s">
        <v>7058</v>
      </c>
      <c r="S7413" t="s">
        <v>74</v>
      </c>
      <c r="T7413" t="s">
        <v>75</v>
      </c>
      <c r="U7413" t="s">
        <v>7059</v>
      </c>
      <c r="V7413">
        <v>156.79200000000003</v>
      </c>
      <c r="W7413">
        <v>1</v>
      </c>
      <c r="X7413" s="9">
        <f>Table1[[#This Row],[Discount]]</f>
        <v>0.2</v>
      </c>
      <c r="Y7413">
        <v>0.2</v>
      </c>
      <c r="Z7413">
        <v>17.639099999999985</v>
      </c>
    </row>
    <row r="7414" spans="1:26" ht="16" x14ac:dyDescent="0.2">
      <c r="A7414">
        <v>7413</v>
      </c>
      <c r="B7414" t="s">
        <v>9472</v>
      </c>
      <c r="C7414" s="1">
        <v>41790</v>
      </c>
      <c r="D7414">
        <f>YEAR(Table1[[#This Row],[Order Date]])</f>
        <v>2014</v>
      </c>
      <c r="E7414">
        <f>MONTH(Table1[[#This Row],[Order Date]])</f>
        <v>5</v>
      </c>
      <c r="F7414" t="str">
        <f>Table1[[#This Row],[Order Year]]&amp;"-"&amp;Table1[[#This Row],[Order Month]]</f>
        <v>2014-5</v>
      </c>
      <c r="G7414" s="5">
        <f>YEAR(Table1[[#This Row],[Order Date]])*100 + MONTH(Table1[[#This Row],[Order Date]])</f>
        <v>201405</v>
      </c>
      <c r="H7414" s="1">
        <v>41794</v>
      </c>
      <c r="I7414" t="s">
        <v>53</v>
      </c>
      <c r="J7414" t="s">
        <v>3766</v>
      </c>
      <c r="K7414" t="s">
        <v>3767</v>
      </c>
      <c r="L7414" t="s">
        <v>105</v>
      </c>
      <c r="M7414" t="s">
        <v>30</v>
      </c>
      <c r="N7414" t="s">
        <v>4281</v>
      </c>
      <c r="O7414" t="s">
        <v>423</v>
      </c>
      <c r="P7414">
        <v>97224</v>
      </c>
      <c r="Q7414" t="s">
        <v>47</v>
      </c>
      <c r="R7414" t="s">
        <v>756</v>
      </c>
      <c r="S7414" t="s">
        <v>74</v>
      </c>
      <c r="T7414" t="s">
        <v>164</v>
      </c>
      <c r="U7414" t="s">
        <v>757</v>
      </c>
      <c r="V7414">
        <v>35.360000000000007</v>
      </c>
      <c r="W7414">
        <v>2</v>
      </c>
      <c r="X7414" s="9">
        <f>Table1[[#This Row],[Discount]]</f>
        <v>0.2</v>
      </c>
      <c r="Y7414">
        <v>0.2</v>
      </c>
      <c r="Z7414">
        <v>-3.0939999999999994</v>
      </c>
    </row>
    <row r="7415" spans="1:26" ht="16" x14ac:dyDescent="0.2">
      <c r="A7415">
        <v>7414</v>
      </c>
      <c r="B7415" t="s">
        <v>9472</v>
      </c>
      <c r="C7415" s="1">
        <v>41790</v>
      </c>
      <c r="D7415">
        <f>YEAR(Table1[[#This Row],[Order Date]])</f>
        <v>2014</v>
      </c>
      <c r="E7415">
        <f>MONTH(Table1[[#This Row],[Order Date]])</f>
        <v>5</v>
      </c>
      <c r="F7415" t="str">
        <f>Table1[[#This Row],[Order Year]]&amp;"-"&amp;Table1[[#This Row],[Order Month]]</f>
        <v>2014-5</v>
      </c>
      <c r="G7415" s="5">
        <f>YEAR(Table1[[#This Row],[Order Date]])*100 + MONTH(Table1[[#This Row],[Order Date]])</f>
        <v>201405</v>
      </c>
      <c r="H7415" s="1">
        <v>41794</v>
      </c>
      <c r="I7415" t="s">
        <v>53</v>
      </c>
      <c r="J7415" t="s">
        <v>3766</v>
      </c>
      <c r="K7415" t="s">
        <v>3767</v>
      </c>
      <c r="L7415" t="s">
        <v>105</v>
      </c>
      <c r="M7415" t="s">
        <v>30</v>
      </c>
      <c r="N7415" t="s">
        <v>4281</v>
      </c>
      <c r="O7415" t="s">
        <v>423</v>
      </c>
      <c r="P7415">
        <v>97224</v>
      </c>
      <c r="Q7415" t="s">
        <v>47</v>
      </c>
      <c r="R7415" t="s">
        <v>9025</v>
      </c>
      <c r="S7415" t="s">
        <v>35</v>
      </c>
      <c r="T7415" t="s">
        <v>68</v>
      </c>
      <c r="U7415" t="s">
        <v>9026</v>
      </c>
      <c r="V7415">
        <v>13.591999999999999</v>
      </c>
      <c r="W7415">
        <v>1</v>
      </c>
      <c r="X7415" s="9">
        <f>Table1[[#This Row],[Discount]]</f>
        <v>0.2</v>
      </c>
      <c r="Y7415">
        <v>0.2</v>
      </c>
      <c r="Z7415">
        <v>-0.33980000000000032</v>
      </c>
    </row>
    <row r="7416" spans="1:26" ht="16" x14ac:dyDescent="0.2">
      <c r="A7416">
        <v>7415</v>
      </c>
      <c r="B7416" t="s">
        <v>9473</v>
      </c>
      <c r="C7416" s="1">
        <v>41347</v>
      </c>
      <c r="D7416">
        <f>YEAR(Table1[[#This Row],[Order Date]])</f>
        <v>2013</v>
      </c>
      <c r="E7416">
        <f>MONTH(Table1[[#This Row],[Order Date]])</f>
        <v>3</v>
      </c>
      <c r="F7416" t="str">
        <f>Table1[[#This Row],[Order Year]]&amp;"-"&amp;Table1[[#This Row],[Order Month]]</f>
        <v>2013-3</v>
      </c>
      <c r="G7416" s="5">
        <f>YEAR(Table1[[#This Row],[Order Date]])*100 + MONTH(Table1[[#This Row],[Order Date]])</f>
        <v>201303</v>
      </c>
      <c r="H7416" s="1">
        <v>41349</v>
      </c>
      <c r="I7416" t="s">
        <v>26</v>
      </c>
      <c r="J7416" t="s">
        <v>358</v>
      </c>
      <c r="K7416" t="s">
        <v>359</v>
      </c>
      <c r="L7416" t="s">
        <v>44</v>
      </c>
      <c r="M7416" t="s">
        <v>30</v>
      </c>
      <c r="N7416" t="s">
        <v>149</v>
      </c>
      <c r="O7416" t="s">
        <v>150</v>
      </c>
      <c r="P7416">
        <v>19134</v>
      </c>
      <c r="Q7416" t="s">
        <v>151</v>
      </c>
      <c r="R7416" t="s">
        <v>689</v>
      </c>
      <c r="S7416" t="s">
        <v>35</v>
      </c>
      <c r="T7416" t="s">
        <v>39</v>
      </c>
      <c r="U7416" t="s">
        <v>690</v>
      </c>
      <c r="V7416">
        <v>386.67999999999995</v>
      </c>
      <c r="W7416">
        <v>2</v>
      </c>
      <c r="X7416" s="9">
        <f>Table1[[#This Row],[Discount]]</f>
        <v>0.3</v>
      </c>
      <c r="Y7416">
        <v>0.3</v>
      </c>
      <c r="Z7416">
        <v>-5.5240000000000293</v>
      </c>
    </row>
    <row r="7417" spans="1:26" ht="16" x14ac:dyDescent="0.2">
      <c r="A7417">
        <v>7416</v>
      </c>
      <c r="B7417" t="s">
        <v>9473</v>
      </c>
      <c r="C7417" s="1">
        <v>41347</v>
      </c>
      <c r="D7417">
        <f>YEAR(Table1[[#This Row],[Order Date]])</f>
        <v>2013</v>
      </c>
      <c r="E7417">
        <f>MONTH(Table1[[#This Row],[Order Date]])</f>
        <v>3</v>
      </c>
      <c r="F7417" t="str">
        <f>Table1[[#This Row],[Order Year]]&amp;"-"&amp;Table1[[#This Row],[Order Month]]</f>
        <v>2013-3</v>
      </c>
      <c r="G7417" s="5">
        <f>YEAR(Table1[[#This Row],[Order Date]])*100 + MONTH(Table1[[#This Row],[Order Date]])</f>
        <v>201303</v>
      </c>
      <c r="H7417" s="1">
        <v>41349</v>
      </c>
      <c r="I7417" t="s">
        <v>26</v>
      </c>
      <c r="J7417" t="s">
        <v>358</v>
      </c>
      <c r="K7417" t="s">
        <v>359</v>
      </c>
      <c r="L7417" t="s">
        <v>44</v>
      </c>
      <c r="M7417" t="s">
        <v>30</v>
      </c>
      <c r="N7417" t="s">
        <v>149</v>
      </c>
      <c r="O7417" t="s">
        <v>150</v>
      </c>
      <c r="P7417">
        <v>19134</v>
      </c>
      <c r="Q7417" t="s">
        <v>151</v>
      </c>
      <c r="R7417" t="s">
        <v>6542</v>
      </c>
      <c r="S7417" t="s">
        <v>74</v>
      </c>
      <c r="T7417" t="s">
        <v>164</v>
      </c>
      <c r="U7417" t="s">
        <v>6543</v>
      </c>
      <c r="V7417">
        <v>379.96000000000004</v>
      </c>
      <c r="W7417">
        <v>5</v>
      </c>
      <c r="X7417" s="9">
        <f>Table1[[#This Row],[Discount]]</f>
        <v>0.2</v>
      </c>
      <c r="Y7417">
        <v>0.2</v>
      </c>
      <c r="Z7417">
        <v>47.494999999999919</v>
      </c>
    </row>
    <row r="7418" spans="1:26" ht="16" x14ac:dyDescent="0.2">
      <c r="A7418">
        <v>7417</v>
      </c>
      <c r="B7418" t="s">
        <v>9473</v>
      </c>
      <c r="C7418" s="1">
        <v>41347</v>
      </c>
      <c r="D7418">
        <f>YEAR(Table1[[#This Row],[Order Date]])</f>
        <v>2013</v>
      </c>
      <c r="E7418">
        <f>MONTH(Table1[[#This Row],[Order Date]])</f>
        <v>3</v>
      </c>
      <c r="F7418" t="str">
        <f>Table1[[#This Row],[Order Year]]&amp;"-"&amp;Table1[[#This Row],[Order Month]]</f>
        <v>2013-3</v>
      </c>
      <c r="G7418" s="5">
        <f>YEAR(Table1[[#This Row],[Order Date]])*100 + MONTH(Table1[[#This Row],[Order Date]])</f>
        <v>201303</v>
      </c>
      <c r="H7418" s="1">
        <v>41349</v>
      </c>
      <c r="I7418" t="s">
        <v>26</v>
      </c>
      <c r="J7418" t="s">
        <v>358</v>
      </c>
      <c r="K7418" t="s">
        <v>359</v>
      </c>
      <c r="L7418" t="s">
        <v>44</v>
      </c>
      <c r="M7418" t="s">
        <v>30</v>
      </c>
      <c r="N7418" t="s">
        <v>149</v>
      </c>
      <c r="O7418" t="s">
        <v>150</v>
      </c>
      <c r="P7418">
        <v>19134</v>
      </c>
      <c r="Q7418" t="s">
        <v>151</v>
      </c>
      <c r="R7418" t="s">
        <v>2794</v>
      </c>
      <c r="S7418" t="s">
        <v>74</v>
      </c>
      <c r="T7418" t="s">
        <v>75</v>
      </c>
      <c r="U7418" t="s">
        <v>2795</v>
      </c>
      <c r="V7418">
        <v>539.91</v>
      </c>
      <c r="W7418">
        <v>3</v>
      </c>
      <c r="X7418" s="9">
        <f>Table1[[#This Row],[Discount]]</f>
        <v>0.4</v>
      </c>
      <c r="Y7418">
        <v>0.4</v>
      </c>
      <c r="Z7418">
        <v>-116.98049999999998</v>
      </c>
    </row>
    <row r="7419" spans="1:26" ht="16" x14ac:dyDescent="0.2">
      <c r="A7419">
        <v>7418</v>
      </c>
      <c r="B7419" t="s">
        <v>9473</v>
      </c>
      <c r="C7419" s="1">
        <v>41347</v>
      </c>
      <c r="D7419">
        <f>YEAR(Table1[[#This Row],[Order Date]])</f>
        <v>2013</v>
      </c>
      <c r="E7419">
        <f>MONTH(Table1[[#This Row],[Order Date]])</f>
        <v>3</v>
      </c>
      <c r="F7419" t="str">
        <f>Table1[[#This Row],[Order Year]]&amp;"-"&amp;Table1[[#This Row],[Order Month]]</f>
        <v>2013-3</v>
      </c>
      <c r="G7419" s="5">
        <f>YEAR(Table1[[#This Row],[Order Date]])*100 + MONTH(Table1[[#This Row],[Order Date]])</f>
        <v>201303</v>
      </c>
      <c r="H7419" s="1">
        <v>41349</v>
      </c>
      <c r="I7419" t="s">
        <v>26</v>
      </c>
      <c r="J7419" t="s">
        <v>358</v>
      </c>
      <c r="K7419" t="s">
        <v>359</v>
      </c>
      <c r="L7419" t="s">
        <v>44</v>
      </c>
      <c r="M7419" t="s">
        <v>30</v>
      </c>
      <c r="N7419" t="s">
        <v>149</v>
      </c>
      <c r="O7419" t="s">
        <v>150</v>
      </c>
      <c r="P7419">
        <v>19134</v>
      </c>
      <c r="Q7419" t="s">
        <v>151</v>
      </c>
      <c r="R7419" t="s">
        <v>6654</v>
      </c>
      <c r="S7419" t="s">
        <v>49</v>
      </c>
      <c r="T7419" t="s">
        <v>93</v>
      </c>
      <c r="U7419" t="s">
        <v>6655</v>
      </c>
      <c r="V7419">
        <v>41.240000000000009</v>
      </c>
      <c r="W7419">
        <v>5</v>
      </c>
      <c r="X7419" s="9">
        <f>Table1[[#This Row],[Discount]]</f>
        <v>0.2</v>
      </c>
      <c r="Y7419">
        <v>0.2</v>
      </c>
      <c r="Z7419">
        <v>13.918499999999998</v>
      </c>
    </row>
    <row r="7420" spans="1:26" ht="16" x14ac:dyDescent="0.2">
      <c r="A7420">
        <v>7419</v>
      </c>
      <c r="B7420" t="s">
        <v>9473</v>
      </c>
      <c r="C7420" s="1">
        <v>41347</v>
      </c>
      <c r="D7420">
        <f>YEAR(Table1[[#This Row],[Order Date]])</f>
        <v>2013</v>
      </c>
      <c r="E7420">
        <f>MONTH(Table1[[#This Row],[Order Date]])</f>
        <v>3</v>
      </c>
      <c r="F7420" t="str">
        <f>Table1[[#This Row],[Order Year]]&amp;"-"&amp;Table1[[#This Row],[Order Month]]</f>
        <v>2013-3</v>
      </c>
      <c r="G7420" s="5">
        <f>YEAR(Table1[[#This Row],[Order Date]])*100 + MONTH(Table1[[#This Row],[Order Date]])</f>
        <v>201303</v>
      </c>
      <c r="H7420" s="1">
        <v>41349</v>
      </c>
      <c r="I7420" t="s">
        <v>26</v>
      </c>
      <c r="J7420" t="s">
        <v>358</v>
      </c>
      <c r="K7420" t="s">
        <v>359</v>
      </c>
      <c r="L7420" t="s">
        <v>44</v>
      </c>
      <c r="M7420" t="s">
        <v>30</v>
      </c>
      <c r="N7420" t="s">
        <v>149</v>
      </c>
      <c r="O7420" t="s">
        <v>150</v>
      </c>
      <c r="P7420">
        <v>19134</v>
      </c>
      <c r="Q7420" t="s">
        <v>151</v>
      </c>
      <c r="R7420" t="s">
        <v>6992</v>
      </c>
      <c r="S7420" t="s">
        <v>49</v>
      </c>
      <c r="T7420" t="s">
        <v>78</v>
      </c>
      <c r="U7420" t="s">
        <v>6993</v>
      </c>
      <c r="V7420">
        <v>51.897000000000013</v>
      </c>
      <c r="W7420">
        <v>1</v>
      </c>
      <c r="X7420" s="9">
        <f>Table1[[#This Row],[Discount]]</f>
        <v>0.7</v>
      </c>
      <c r="Y7420">
        <v>0.7</v>
      </c>
      <c r="Z7420">
        <v>-41.517600000000002</v>
      </c>
    </row>
    <row r="7421" spans="1:26" ht="16" x14ac:dyDescent="0.2">
      <c r="A7421">
        <v>7420</v>
      </c>
      <c r="B7421" t="s">
        <v>9473</v>
      </c>
      <c r="C7421" s="1">
        <v>41347</v>
      </c>
      <c r="D7421">
        <f>YEAR(Table1[[#This Row],[Order Date]])</f>
        <v>2013</v>
      </c>
      <c r="E7421">
        <f>MONTH(Table1[[#This Row],[Order Date]])</f>
        <v>3</v>
      </c>
      <c r="F7421" t="str">
        <f>Table1[[#This Row],[Order Year]]&amp;"-"&amp;Table1[[#This Row],[Order Month]]</f>
        <v>2013-3</v>
      </c>
      <c r="G7421" s="5">
        <f>YEAR(Table1[[#This Row],[Order Date]])*100 + MONTH(Table1[[#This Row],[Order Date]])</f>
        <v>201303</v>
      </c>
      <c r="H7421" s="1">
        <v>41349</v>
      </c>
      <c r="I7421" t="s">
        <v>26</v>
      </c>
      <c r="J7421" t="s">
        <v>358</v>
      </c>
      <c r="K7421" t="s">
        <v>359</v>
      </c>
      <c r="L7421" t="s">
        <v>44</v>
      </c>
      <c r="M7421" t="s">
        <v>30</v>
      </c>
      <c r="N7421" t="s">
        <v>149</v>
      </c>
      <c r="O7421" t="s">
        <v>150</v>
      </c>
      <c r="P7421">
        <v>19134</v>
      </c>
      <c r="Q7421" t="s">
        <v>151</v>
      </c>
      <c r="R7421" t="s">
        <v>3691</v>
      </c>
      <c r="S7421" t="s">
        <v>49</v>
      </c>
      <c r="T7421" t="s">
        <v>62</v>
      </c>
      <c r="U7421" t="s">
        <v>3692</v>
      </c>
      <c r="V7421">
        <v>552.55999999999995</v>
      </c>
      <c r="W7421">
        <v>5</v>
      </c>
      <c r="X7421" s="9">
        <f>Table1[[#This Row],[Discount]]</f>
        <v>0.2</v>
      </c>
      <c r="Y7421">
        <v>0.2</v>
      </c>
      <c r="Z7421">
        <v>-138.13999999999999</v>
      </c>
    </row>
    <row r="7422" spans="1:26" ht="16" x14ac:dyDescent="0.2">
      <c r="A7422">
        <v>7421</v>
      </c>
      <c r="B7422" t="s">
        <v>9473</v>
      </c>
      <c r="C7422" s="1">
        <v>41347</v>
      </c>
      <c r="D7422">
        <f>YEAR(Table1[[#This Row],[Order Date]])</f>
        <v>2013</v>
      </c>
      <c r="E7422">
        <f>MONTH(Table1[[#This Row],[Order Date]])</f>
        <v>3</v>
      </c>
      <c r="F7422" t="str">
        <f>Table1[[#This Row],[Order Year]]&amp;"-"&amp;Table1[[#This Row],[Order Month]]</f>
        <v>2013-3</v>
      </c>
      <c r="G7422" s="5">
        <f>YEAR(Table1[[#This Row],[Order Date]])*100 + MONTH(Table1[[#This Row],[Order Date]])</f>
        <v>201303</v>
      </c>
      <c r="H7422" s="1">
        <v>41349</v>
      </c>
      <c r="I7422" t="s">
        <v>26</v>
      </c>
      <c r="J7422" t="s">
        <v>358</v>
      </c>
      <c r="K7422" t="s">
        <v>359</v>
      </c>
      <c r="L7422" t="s">
        <v>44</v>
      </c>
      <c r="M7422" t="s">
        <v>30</v>
      </c>
      <c r="N7422" t="s">
        <v>149</v>
      </c>
      <c r="O7422" t="s">
        <v>150</v>
      </c>
      <c r="P7422">
        <v>19134</v>
      </c>
      <c r="Q7422" t="s">
        <v>151</v>
      </c>
      <c r="R7422" t="s">
        <v>4330</v>
      </c>
      <c r="S7422" t="s">
        <v>49</v>
      </c>
      <c r="T7422" t="s">
        <v>78</v>
      </c>
      <c r="U7422" t="s">
        <v>4331</v>
      </c>
      <c r="V7422">
        <v>23.160000000000004</v>
      </c>
      <c r="W7422">
        <v>5</v>
      </c>
      <c r="X7422" s="9">
        <f>Table1[[#This Row],[Discount]]</f>
        <v>0.7</v>
      </c>
      <c r="Y7422">
        <v>0.7</v>
      </c>
      <c r="Z7422">
        <v>-15.439999999999998</v>
      </c>
    </row>
    <row r="7423" spans="1:26" ht="16" x14ac:dyDescent="0.2">
      <c r="A7423">
        <v>7422</v>
      </c>
      <c r="B7423" t="s">
        <v>9473</v>
      </c>
      <c r="C7423" s="1">
        <v>41347</v>
      </c>
      <c r="D7423">
        <f>YEAR(Table1[[#This Row],[Order Date]])</f>
        <v>2013</v>
      </c>
      <c r="E7423">
        <f>MONTH(Table1[[#This Row],[Order Date]])</f>
        <v>3</v>
      </c>
      <c r="F7423" t="str">
        <f>Table1[[#This Row],[Order Year]]&amp;"-"&amp;Table1[[#This Row],[Order Month]]</f>
        <v>2013-3</v>
      </c>
      <c r="G7423" s="5">
        <f>YEAR(Table1[[#This Row],[Order Date]])*100 + MONTH(Table1[[#This Row],[Order Date]])</f>
        <v>201303</v>
      </c>
      <c r="H7423" s="1">
        <v>41349</v>
      </c>
      <c r="I7423" t="s">
        <v>26</v>
      </c>
      <c r="J7423" t="s">
        <v>358</v>
      </c>
      <c r="K7423" t="s">
        <v>359</v>
      </c>
      <c r="L7423" t="s">
        <v>44</v>
      </c>
      <c r="M7423" t="s">
        <v>30</v>
      </c>
      <c r="N7423" t="s">
        <v>149</v>
      </c>
      <c r="O7423" t="s">
        <v>150</v>
      </c>
      <c r="P7423">
        <v>19134</v>
      </c>
      <c r="Q7423" t="s">
        <v>151</v>
      </c>
      <c r="R7423" t="s">
        <v>9474</v>
      </c>
      <c r="S7423" t="s">
        <v>49</v>
      </c>
      <c r="T7423" t="s">
        <v>62</v>
      </c>
      <c r="U7423" t="s">
        <v>9475</v>
      </c>
      <c r="V7423">
        <v>126.08</v>
      </c>
      <c r="W7423">
        <v>2</v>
      </c>
      <c r="X7423" s="9">
        <f>Table1[[#This Row],[Discount]]</f>
        <v>0.2</v>
      </c>
      <c r="Y7423">
        <v>0.2</v>
      </c>
      <c r="Z7423">
        <v>-28.367999999999984</v>
      </c>
    </row>
    <row r="7424" spans="1:26" ht="16" x14ac:dyDescent="0.2">
      <c r="A7424">
        <v>7423</v>
      </c>
      <c r="B7424" t="s">
        <v>9473</v>
      </c>
      <c r="C7424" s="1">
        <v>41347</v>
      </c>
      <c r="D7424">
        <f>YEAR(Table1[[#This Row],[Order Date]])</f>
        <v>2013</v>
      </c>
      <c r="E7424">
        <f>MONTH(Table1[[#This Row],[Order Date]])</f>
        <v>3</v>
      </c>
      <c r="F7424" t="str">
        <f>Table1[[#This Row],[Order Year]]&amp;"-"&amp;Table1[[#This Row],[Order Month]]</f>
        <v>2013-3</v>
      </c>
      <c r="G7424" s="5">
        <f>YEAR(Table1[[#This Row],[Order Date]])*100 + MONTH(Table1[[#This Row],[Order Date]])</f>
        <v>201303</v>
      </c>
      <c r="H7424" s="1">
        <v>41349</v>
      </c>
      <c r="I7424" t="s">
        <v>26</v>
      </c>
      <c r="J7424" t="s">
        <v>358</v>
      </c>
      <c r="K7424" t="s">
        <v>359</v>
      </c>
      <c r="L7424" t="s">
        <v>44</v>
      </c>
      <c r="M7424" t="s">
        <v>30</v>
      </c>
      <c r="N7424" t="s">
        <v>149</v>
      </c>
      <c r="O7424" t="s">
        <v>150</v>
      </c>
      <c r="P7424">
        <v>19134</v>
      </c>
      <c r="Q7424" t="s">
        <v>151</v>
      </c>
      <c r="R7424" t="s">
        <v>876</v>
      </c>
      <c r="S7424" t="s">
        <v>74</v>
      </c>
      <c r="T7424" t="s">
        <v>685</v>
      </c>
      <c r="U7424" t="s">
        <v>6752</v>
      </c>
      <c r="V7424">
        <v>449.1</v>
      </c>
      <c r="W7424">
        <v>3</v>
      </c>
      <c r="X7424" s="9">
        <f>Table1[[#This Row],[Discount]]</f>
        <v>0.7</v>
      </c>
      <c r="Y7424">
        <v>0.7</v>
      </c>
      <c r="Z7424">
        <v>-643.70999999999981</v>
      </c>
    </row>
    <row r="7425" spans="1:26" ht="16" x14ac:dyDescent="0.2">
      <c r="A7425">
        <v>7424</v>
      </c>
      <c r="B7425" t="s">
        <v>9476</v>
      </c>
      <c r="C7425" s="1">
        <v>41740</v>
      </c>
      <c r="D7425">
        <f>YEAR(Table1[[#This Row],[Order Date]])</f>
        <v>2014</v>
      </c>
      <c r="E7425">
        <f>MONTH(Table1[[#This Row],[Order Date]])</f>
        <v>4</v>
      </c>
      <c r="F7425" t="str">
        <f>Table1[[#This Row],[Order Year]]&amp;"-"&amp;Table1[[#This Row],[Order Month]]</f>
        <v>2014-4</v>
      </c>
      <c r="G7425" s="5">
        <f>YEAR(Table1[[#This Row],[Order Date]])*100 + MONTH(Table1[[#This Row],[Order Date]])</f>
        <v>201404</v>
      </c>
      <c r="H7425" s="1">
        <v>41744</v>
      </c>
      <c r="I7425" t="s">
        <v>53</v>
      </c>
      <c r="J7425" t="s">
        <v>808</v>
      </c>
      <c r="K7425" t="s">
        <v>809</v>
      </c>
      <c r="L7425" t="s">
        <v>29</v>
      </c>
      <c r="M7425" t="s">
        <v>30</v>
      </c>
      <c r="N7425" t="s">
        <v>149</v>
      </c>
      <c r="O7425" t="s">
        <v>150</v>
      </c>
      <c r="P7425">
        <v>19143</v>
      </c>
      <c r="Q7425" t="s">
        <v>151</v>
      </c>
      <c r="R7425" t="s">
        <v>5358</v>
      </c>
      <c r="S7425" t="s">
        <v>49</v>
      </c>
      <c r="T7425" t="s">
        <v>81</v>
      </c>
      <c r="U7425" t="s">
        <v>5359</v>
      </c>
      <c r="V7425">
        <v>195.10400000000001</v>
      </c>
      <c r="W7425">
        <v>4</v>
      </c>
      <c r="X7425" s="9">
        <f>Table1[[#This Row],[Discount]]</f>
        <v>0.2</v>
      </c>
      <c r="Y7425">
        <v>0.2</v>
      </c>
      <c r="Z7425">
        <v>21.949199999999969</v>
      </c>
    </row>
    <row r="7426" spans="1:26" ht="16" x14ac:dyDescent="0.2">
      <c r="A7426">
        <v>7425</v>
      </c>
      <c r="B7426" t="s">
        <v>9476</v>
      </c>
      <c r="C7426" s="1">
        <v>41740</v>
      </c>
      <c r="D7426">
        <f>YEAR(Table1[[#This Row],[Order Date]])</f>
        <v>2014</v>
      </c>
      <c r="E7426">
        <f>MONTH(Table1[[#This Row],[Order Date]])</f>
        <v>4</v>
      </c>
      <c r="F7426" t="str">
        <f>Table1[[#This Row],[Order Year]]&amp;"-"&amp;Table1[[#This Row],[Order Month]]</f>
        <v>2014-4</v>
      </c>
      <c r="G7426" s="5">
        <f>YEAR(Table1[[#This Row],[Order Date]])*100 + MONTH(Table1[[#This Row],[Order Date]])</f>
        <v>201404</v>
      </c>
      <c r="H7426" s="1">
        <v>41744</v>
      </c>
      <c r="I7426" t="s">
        <v>53</v>
      </c>
      <c r="J7426" t="s">
        <v>808</v>
      </c>
      <c r="K7426" t="s">
        <v>809</v>
      </c>
      <c r="L7426" t="s">
        <v>29</v>
      </c>
      <c r="M7426" t="s">
        <v>30</v>
      </c>
      <c r="N7426" t="s">
        <v>149</v>
      </c>
      <c r="O7426" t="s">
        <v>150</v>
      </c>
      <c r="P7426">
        <v>19143</v>
      </c>
      <c r="Q7426" t="s">
        <v>151</v>
      </c>
      <c r="R7426" t="s">
        <v>2632</v>
      </c>
      <c r="S7426" t="s">
        <v>35</v>
      </c>
      <c r="T7426" t="s">
        <v>68</v>
      </c>
      <c r="U7426" t="s">
        <v>2633</v>
      </c>
      <c r="V7426">
        <v>36.671999999999997</v>
      </c>
      <c r="W7426">
        <v>3</v>
      </c>
      <c r="X7426" s="9">
        <f>Table1[[#This Row],[Discount]]</f>
        <v>0.2</v>
      </c>
      <c r="Y7426">
        <v>0.2</v>
      </c>
      <c r="Z7426">
        <v>6.4176000000000002</v>
      </c>
    </row>
    <row r="7427" spans="1:26" ht="16" x14ac:dyDescent="0.2">
      <c r="A7427">
        <v>7426</v>
      </c>
      <c r="B7427" t="s">
        <v>9477</v>
      </c>
      <c r="C7427" s="1">
        <v>41451</v>
      </c>
      <c r="D7427">
        <f>YEAR(Table1[[#This Row],[Order Date]])</f>
        <v>2013</v>
      </c>
      <c r="E7427">
        <f>MONTH(Table1[[#This Row],[Order Date]])</f>
        <v>6</v>
      </c>
      <c r="F7427" t="str">
        <f>Table1[[#This Row],[Order Year]]&amp;"-"&amp;Table1[[#This Row],[Order Month]]</f>
        <v>2013-6</v>
      </c>
      <c r="G7427" s="5">
        <f>YEAR(Table1[[#This Row],[Order Date]])*100 + MONTH(Table1[[#This Row],[Order Date]])</f>
        <v>201306</v>
      </c>
      <c r="H7427" s="1">
        <v>41453</v>
      </c>
      <c r="I7427" t="s">
        <v>26</v>
      </c>
      <c r="J7427" t="s">
        <v>816</v>
      </c>
      <c r="K7427" t="s">
        <v>817</v>
      </c>
      <c r="L7427" t="s">
        <v>29</v>
      </c>
      <c r="M7427" t="s">
        <v>30</v>
      </c>
      <c r="N7427" t="s">
        <v>187</v>
      </c>
      <c r="O7427" t="s">
        <v>107</v>
      </c>
      <c r="P7427">
        <v>77070</v>
      </c>
      <c r="Q7427" t="s">
        <v>108</v>
      </c>
      <c r="R7427" t="s">
        <v>307</v>
      </c>
      <c r="S7427" t="s">
        <v>35</v>
      </c>
      <c r="T7427" t="s">
        <v>39</v>
      </c>
      <c r="U7427" t="s">
        <v>308</v>
      </c>
      <c r="V7427">
        <v>85.245999999999995</v>
      </c>
      <c r="W7427">
        <v>2</v>
      </c>
      <c r="X7427" s="9">
        <f>Table1[[#This Row],[Discount]]</f>
        <v>0.3</v>
      </c>
      <c r="Y7427">
        <v>0.3</v>
      </c>
      <c r="Z7427">
        <v>-6.0890000000000057</v>
      </c>
    </row>
    <row r="7428" spans="1:26" ht="16" x14ac:dyDescent="0.2">
      <c r="A7428">
        <v>7427</v>
      </c>
      <c r="B7428" t="s">
        <v>9477</v>
      </c>
      <c r="C7428" s="1">
        <v>41451</v>
      </c>
      <c r="D7428">
        <f>YEAR(Table1[[#This Row],[Order Date]])</f>
        <v>2013</v>
      </c>
      <c r="E7428">
        <f>MONTH(Table1[[#This Row],[Order Date]])</f>
        <v>6</v>
      </c>
      <c r="F7428" t="str">
        <f>Table1[[#This Row],[Order Year]]&amp;"-"&amp;Table1[[#This Row],[Order Month]]</f>
        <v>2013-6</v>
      </c>
      <c r="G7428" s="5">
        <f>YEAR(Table1[[#This Row],[Order Date]])*100 + MONTH(Table1[[#This Row],[Order Date]])</f>
        <v>201306</v>
      </c>
      <c r="H7428" s="1">
        <v>41453</v>
      </c>
      <c r="I7428" t="s">
        <v>26</v>
      </c>
      <c r="J7428" t="s">
        <v>816</v>
      </c>
      <c r="K7428" t="s">
        <v>817</v>
      </c>
      <c r="L7428" t="s">
        <v>29</v>
      </c>
      <c r="M7428" t="s">
        <v>30</v>
      </c>
      <c r="N7428" t="s">
        <v>187</v>
      </c>
      <c r="O7428" t="s">
        <v>107</v>
      </c>
      <c r="P7428">
        <v>77070</v>
      </c>
      <c r="Q7428" t="s">
        <v>108</v>
      </c>
      <c r="R7428" t="s">
        <v>6612</v>
      </c>
      <c r="S7428" t="s">
        <v>35</v>
      </c>
      <c r="T7428" t="s">
        <v>68</v>
      </c>
      <c r="U7428" t="s">
        <v>6613</v>
      </c>
      <c r="V7428">
        <v>32.712000000000003</v>
      </c>
      <c r="W7428">
        <v>2</v>
      </c>
      <c r="X7428" s="9">
        <f>Table1[[#This Row],[Discount]]</f>
        <v>0.6</v>
      </c>
      <c r="Y7428">
        <v>0.6</v>
      </c>
      <c r="Z7428">
        <v>-26.169599999999996</v>
      </c>
    </row>
    <row r="7429" spans="1:26" ht="16" x14ac:dyDescent="0.2">
      <c r="A7429">
        <v>7428</v>
      </c>
      <c r="B7429" t="s">
        <v>9478</v>
      </c>
      <c r="C7429" s="1">
        <v>40619</v>
      </c>
      <c r="D7429">
        <f>YEAR(Table1[[#This Row],[Order Date]])</f>
        <v>2011</v>
      </c>
      <c r="E7429">
        <f>MONTH(Table1[[#This Row],[Order Date]])</f>
        <v>3</v>
      </c>
      <c r="F7429" t="str">
        <f>Table1[[#This Row],[Order Year]]&amp;"-"&amp;Table1[[#This Row],[Order Month]]</f>
        <v>2011-3</v>
      </c>
      <c r="G7429" s="5">
        <f>YEAR(Table1[[#This Row],[Order Date]])*100 + MONTH(Table1[[#This Row],[Order Date]])</f>
        <v>201103</v>
      </c>
      <c r="H7429" s="1">
        <v>40623</v>
      </c>
      <c r="I7429" t="s">
        <v>53</v>
      </c>
      <c r="J7429" t="s">
        <v>8731</v>
      </c>
      <c r="K7429" t="s">
        <v>8732</v>
      </c>
      <c r="L7429" t="s">
        <v>44</v>
      </c>
      <c r="M7429" t="s">
        <v>30</v>
      </c>
      <c r="N7429" t="s">
        <v>331</v>
      </c>
      <c r="O7429" t="s">
        <v>1490</v>
      </c>
      <c r="P7429">
        <v>39212</v>
      </c>
      <c r="Q7429" t="s">
        <v>33</v>
      </c>
      <c r="R7429" t="s">
        <v>2080</v>
      </c>
      <c r="S7429" t="s">
        <v>49</v>
      </c>
      <c r="T7429" t="s">
        <v>78</v>
      </c>
      <c r="U7429" t="s">
        <v>2081</v>
      </c>
      <c r="V7429">
        <v>11.43</v>
      </c>
      <c r="W7429">
        <v>3</v>
      </c>
      <c r="X7429" s="9">
        <f>Table1[[#This Row],[Discount]]</f>
        <v>0</v>
      </c>
      <c r="Y7429">
        <v>0</v>
      </c>
      <c r="Z7429">
        <v>5.3720999999999997</v>
      </c>
    </row>
    <row r="7430" spans="1:26" ht="16" x14ac:dyDescent="0.2">
      <c r="A7430">
        <v>7429</v>
      </c>
      <c r="B7430" t="s">
        <v>9478</v>
      </c>
      <c r="C7430" s="1">
        <v>40619</v>
      </c>
      <c r="D7430">
        <f>YEAR(Table1[[#This Row],[Order Date]])</f>
        <v>2011</v>
      </c>
      <c r="E7430">
        <f>MONTH(Table1[[#This Row],[Order Date]])</f>
        <v>3</v>
      </c>
      <c r="F7430" t="str">
        <f>Table1[[#This Row],[Order Year]]&amp;"-"&amp;Table1[[#This Row],[Order Month]]</f>
        <v>2011-3</v>
      </c>
      <c r="G7430" s="5">
        <f>YEAR(Table1[[#This Row],[Order Date]])*100 + MONTH(Table1[[#This Row],[Order Date]])</f>
        <v>201103</v>
      </c>
      <c r="H7430" s="1">
        <v>40623</v>
      </c>
      <c r="I7430" t="s">
        <v>53</v>
      </c>
      <c r="J7430" t="s">
        <v>8731</v>
      </c>
      <c r="K7430" t="s">
        <v>8732</v>
      </c>
      <c r="L7430" t="s">
        <v>44</v>
      </c>
      <c r="M7430" t="s">
        <v>30</v>
      </c>
      <c r="N7430" t="s">
        <v>331</v>
      </c>
      <c r="O7430" t="s">
        <v>1490</v>
      </c>
      <c r="P7430">
        <v>39212</v>
      </c>
      <c r="Q7430" t="s">
        <v>33</v>
      </c>
      <c r="R7430" t="s">
        <v>1338</v>
      </c>
      <c r="S7430" t="s">
        <v>49</v>
      </c>
      <c r="T7430" t="s">
        <v>78</v>
      </c>
      <c r="U7430" t="s">
        <v>1339</v>
      </c>
      <c r="V7430">
        <v>30.44</v>
      </c>
      <c r="W7430">
        <v>2</v>
      </c>
      <c r="X7430" s="9">
        <f>Table1[[#This Row],[Discount]]</f>
        <v>0</v>
      </c>
      <c r="Y7430">
        <v>0</v>
      </c>
      <c r="Z7430">
        <v>14.9156</v>
      </c>
    </row>
    <row r="7431" spans="1:26" ht="16" x14ac:dyDescent="0.2">
      <c r="A7431">
        <v>7430</v>
      </c>
      <c r="B7431" t="s">
        <v>9478</v>
      </c>
      <c r="C7431" s="1">
        <v>40619</v>
      </c>
      <c r="D7431">
        <f>YEAR(Table1[[#This Row],[Order Date]])</f>
        <v>2011</v>
      </c>
      <c r="E7431">
        <f>MONTH(Table1[[#This Row],[Order Date]])</f>
        <v>3</v>
      </c>
      <c r="F7431" t="str">
        <f>Table1[[#This Row],[Order Year]]&amp;"-"&amp;Table1[[#This Row],[Order Month]]</f>
        <v>2011-3</v>
      </c>
      <c r="G7431" s="5">
        <f>YEAR(Table1[[#This Row],[Order Date]])*100 + MONTH(Table1[[#This Row],[Order Date]])</f>
        <v>201103</v>
      </c>
      <c r="H7431" s="1">
        <v>40623</v>
      </c>
      <c r="I7431" t="s">
        <v>53</v>
      </c>
      <c r="J7431" t="s">
        <v>8731</v>
      </c>
      <c r="K7431" t="s">
        <v>8732</v>
      </c>
      <c r="L7431" t="s">
        <v>44</v>
      </c>
      <c r="M7431" t="s">
        <v>30</v>
      </c>
      <c r="N7431" t="s">
        <v>331</v>
      </c>
      <c r="O7431" t="s">
        <v>1490</v>
      </c>
      <c r="P7431">
        <v>39212</v>
      </c>
      <c r="Q7431" t="s">
        <v>33</v>
      </c>
      <c r="R7431" t="s">
        <v>921</v>
      </c>
      <c r="S7431" t="s">
        <v>49</v>
      </c>
      <c r="T7431" t="s">
        <v>93</v>
      </c>
      <c r="U7431" t="s">
        <v>922</v>
      </c>
      <c r="V7431">
        <v>12.96</v>
      </c>
      <c r="W7431">
        <v>2</v>
      </c>
      <c r="X7431" s="9">
        <f>Table1[[#This Row],[Discount]]</f>
        <v>0</v>
      </c>
      <c r="Y7431">
        <v>0</v>
      </c>
      <c r="Z7431">
        <v>6.3504000000000005</v>
      </c>
    </row>
    <row r="7432" spans="1:26" ht="16" x14ac:dyDescent="0.2">
      <c r="A7432">
        <v>7431</v>
      </c>
      <c r="B7432" t="s">
        <v>9478</v>
      </c>
      <c r="C7432" s="1">
        <v>40619</v>
      </c>
      <c r="D7432">
        <f>YEAR(Table1[[#This Row],[Order Date]])</f>
        <v>2011</v>
      </c>
      <c r="E7432">
        <f>MONTH(Table1[[#This Row],[Order Date]])</f>
        <v>3</v>
      </c>
      <c r="F7432" t="str">
        <f>Table1[[#This Row],[Order Year]]&amp;"-"&amp;Table1[[#This Row],[Order Month]]</f>
        <v>2011-3</v>
      </c>
      <c r="G7432" s="5">
        <f>YEAR(Table1[[#This Row],[Order Date]])*100 + MONTH(Table1[[#This Row],[Order Date]])</f>
        <v>201103</v>
      </c>
      <c r="H7432" s="1">
        <v>40623</v>
      </c>
      <c r="I7432" t="s">
        <v>53</v>
      </c>
      <c r="J7432" t="s">
        <v>8731</v>
      </c>
      <c r="K7432" t="s">
        <v>8732</v>
      </c>
      <c r="L7432" t="s">
        <v>44</v>
      </c>
      <c r="M7432" t="s">
        <v>30</v>
      </c>
      <c r="N7432" t="s">
        <v>331</v>
      </c>
      <c r="O7432" t="s">
        <v>1490</v>
      </c>
      <c r="P7432">
        <v>39212</v>
      </c>
      <c r="Q7432" t="s">
        <v>33</v>
      </c>
      <c r="R7432" t="s">
        <v>8170</v>
      </c>
      <c r="S7432" t="s">
        <v>49</v>
      </c>
      <c r="T7432" t="s">
        <v>93</v>
      </c>
      <c r="U7432" t="s">
        <v>8171</v>
      </c>
      <c r="V7432">
        <v>16</v>
      </c>
      <c r="W7432">
        <v>4</v>
      </c>
      <c r="X7432" s="9">
        <f>Table1[[#This Row],[Discount]]</f>
        <v>0</v>
      </c>
      <c r="Y7432">
        <v>0</v>
      </c>
      <c r="Z7432">
        <v>7.68</v>
      </c>
    </row>
    <row r="7433" spans="1:26" ht="16" x14ac:dyDescent="0.2">
      <c r="A7433">
        <v>7432</v>
      </c>
      <c r="B7433" t="s">
        <v>9478</v>
      </c>
      <c r="C7433" s="1">
        <v>40619</v>
      </c>
      <c r="D7433">
        <f>YEAR(Table1[[#This Row],[Order Date]])</f>
        <v>2011</v>
      </c>
      <c r="E7433">
        <f>MONTH(Table1[[#This Row],[Order Date]])</f>
        <v>3</v>
      </c>
      <c r="F7433" t="str">
        <f>Table1[[#This Row],[Order Year]]&amp;"-"&amp;Table1[[#This Row],[Order Month]]</f>
        <v>2011-3</v>
      </c>
      <c r="G7433" s="5">
        <f>YEAR(Table1[[#This Row],[Order Date]])*100 + MONTH(Table1[[#This Row],[Order Date]])</f>
        <v>201103</v>
      </c>
      <c r="H7433" s="1">
        <v>40623</v>
      </c>
      <c r="I7433" t="s">
        <v>53</v>
      </c>
      <c r="J7433" t="s">
        <v>8731</v>
      </c>
      <c r="K7433" t="s">
        <v>8732</v>
      </c>
      <c r="L7433" t="s">
        <v>44</v>
      </c>
      <c r="M7433" t="s">
        <v>30</v>
      </c>
      <c r="N7433" t="s">
        <v>331</v>
      </c>
      <c r="O7433" t="s">
        <v>1490</v>
      </c>
      <c r="P7433">
        <v>39212</v>
      </c>
      <c r="Q7433" t="s">
        <v>33</v>
      </c>
      <c r="R7433" t="s">
        <v>3622</v>
      </c>
      <c r="S7433" t="s">
        <v>49</v>
      </c>
      <c r="T7433" t="s">
        <v>81</v>
      </c>
      <c r="U7433" t="s">
        <v>3623</v>
      </c>
      <c r="V7433">
        <v>32.67</v>
      </c>
      <c r="W7433">
        <v>3</v>
      </c>
      <c r="X7433" s="9">
        <f>Table1[[#This Row],[Discount]]</f>
        <v>0</v>
      </c>
      <c r="Y7433">
        <v>0</v>
      </c>
      <c r="Z7433">
        <v>8.4942000000000011</v>
      </c>
    </row>
    <row r="7434" spans="1:26" ht="16" x14ac:dyDescent="0.2">
      <c r="A7434">
        <v>7433</v>
      </c>
      <c r="B7434" t="s">
        <v>9479</v>
      </c>
      <c r="C7434" s="1">
        <v>40764</v>
      </c>
      <c r="D7434">
        <f>YEAR(Table1[[#This Row],[Order Date]])</f>
        <v>2011</v>
      </c>
      <c r="E7434">
        <f>MONTH(Table1[[#This Row],[Order Date]])</f>
        <v>8</v>
      </c>
      <c r="F7434" t="str">
        <f>Table1[[#This Row],[Order Year]]&amp;"-"&amp;Table1[[#This Row],[Order Month]]</f>
        <v>2011-8</v>
      </c>
      <c r="G7434" s="5">
        <f>YEAR(Table1[[#This Row],[Order Date]])*100 + MONTH(Table1[[#This Row],[Order Date]])</f>
        <v>201108</v>
      </c>
      <c r="H7434" s="1">
        <v>40768</v>
      </c>
      <c r="I7434" t="s">
        <v>53</v>
      </c>
      <c r="J7434" t="s">
        <v>7421</v>
      </c>
      <c r="K7434" t="s">
        <v>7422</v>
      </c>
      <c r="L7434" t="s">
        <v>29</v>
      </c>
      <c r="M7434" t="s">
        <v>30</v>
      </c>
      <c r="N7434" t="s">
        <v>547</v>
      </c>
      <c r="O7434" t="s">
        <v>313</v>
      </c>
      <c r="P7434">
        <v>85023</v>
      </c>
      <c r="Q7434" t="s">
        <v>47</v>
      </c>
      <c r="R7434" t="s">
        <v>3141</v>
      </c>
      <c r="S7434" t="s">
        <v>49</v>
      </c>
      <c r="T7434" t="s">
        <v>272</v>
      </c>
      <c r="U7434" t="s">
        <v>3142</v>
      </c>
      <c r="V7434">
        <v>4.4640000000000004</v>
      </c>
      <c r="W7434">
        <v>3</v>
      </c>
      <c r="X7434" s="9">
        <f>Table1[[#This Row],[Discount]]</f>
        <v>0.2</v>
      </c>
      <c r="Y7434">
        <v>0.2</v>
      </c>
      <c r="Z7434">
        <v>-0.94859999999999989</v>
      </c>
    </row>
    <row r="7435" spans="1:26" ht="16" x14ac:dyDescent="0.2">
      <c r="A7435">
        <v>7434</v>
      </c>
      <c r="B7435" t="s">
        <v>9479</v>
      </c>
      <c r="C7435" s="1">
        <v>40764</v>
      </c>
      <c r="D7435">
        <f>YEAR(Table1[[#This Row],[Order Date]])</f>
        <v>2011</v>
      </c>
      <c r="E7435">
        <f>MONTH(Table1[[#This Row],[Order Date]])</f>
        <v>8</v>
      </c>
      <c r="F7435" t="str">
        <f>Table1[[#This Row],[Order Year]]&amp;"-"&amp;Table1[[#This Row],[Order Month]]</f>
        <v>2011-8</v>
      </c>
      <c r="G7435" s="5">
        <f>YEAR(Table1[[#This Row],[Order Date]])*100 + MONTH(Table1[[#This Row],[Order Date]])</f>
        <v>201108</v>
      </c>
      <c r="H7435" s="1">
        <v>40768</v>
      </c>
      <c r="I7435" t="s">
        <v>53</v>
      </c>
      <c r="J7435" t="s">
        <v>7421</v>
      </c>
      <c r="K7435" t="s">
        <v>7422</v>
      </c>
      <c r="L7435" t="s">
        <v>29</v>
      </c>
      <c r="M7435" t="s">
        <v>30</v>
      </c>
      <c r="N7435" t="s">
        <v>547</v>
      </c>
      <c r="O7435" t="s">
        <v>313</v>
      </c>
      <c r="P7435">
        <v>85023</v>
      </c>
      <c r="Q7435" t="s">
        <v>47</v>
      </c>
      <c r="R7435" t="s">
        <v>3128</v>
      </c>
      <c r="S7435" t="s">
        <v>49</v>
      </c>
      <c r="T7435" t="s">
        <v>78</v>
      </c>
      <c r="U7435" t="s">
        <v>3129</v>
      </c>
      <c r="V7435">
        <v>9.3450000000000024</v>
      </c>
      <c r="W7435">
        <v>5</v>
      </c>
      <c r="X7435" s="9">
        <f>Table1[[#This Row],[Discount]]</f>
        <v>0.7</v>
      </c>
      <c r="Y7435">
        <v>0.7</v>
      </c>
      <c r="Z7435">
        <v>-6.5414999999999992</v>
      </c>
    </row>
    <row r="7436" spans="1:26" ht="16" x14ac:dyDescent="0.2">
      <c r="A7436">
        <v>7435</v>
      </c>
      <c r="B7436" t="s">
        <v>9480</v>
      </c>
      <c r="C7436" s="1">
        <v>41116</v>
      </c>
      <c r="D7436">
        <f>YEAR(Table1[[#This Row],[Order Date]])</f>
        <v>2012</v>
      </c>
      <c r="E7436">
        <f>MONTH(Table1[[#This Row],[Order Date]])</f>
        <v>7</v>
      </c>
      <c r="F7436" t="str">
        <f>Table1[[#This Row],[Order Year]]&amp;"-"&amp;Table1[[#This Row],[Order Month]]</f>
        <v>2012-7</v>
      </c>
      <c r="G7436" s="5">
        <f>YEAR(Table1[[#This Row],[Order Date]])*100 + MONTH(Table1[[#This Row],[Order Date]])</f>
        <v>201207</v>
      </c>
      <c r="H7436" s="1">
        <v>41121</v>
      </c>
      <c r="I7436" t="s">
        <v>53</v>
      </c>
      <c r="J7436" t="s">
        <v>1386</v>
      </c>
      <c r="K7436" t="s">
        <v>1387</v>
      </c>
      <c r="L7436" t="s">
        <v>44</v>
      </c>
      <c r="M7436" t="s">
        <v>30</v>
      </c>
      <c r="N7436" t="s">
        <v>8829</v>
      </c>
      <c r="O7436" t="s">
        <v>46</v>
      </c>
      <c r="P7436">
        <v>93030</v>
      </c>
      <c r="Q7436" t="s">
        <v>47</v>
      </c>
      <c r="R7436" t="s">
        <v>2080</v>
      </c>
      <c r="S7436" t="s">
        <v>49</v>
      </c>
      <c r="T7436" t="s">
        <v>78</v>
      </c>
      <c r="U7436" t="s">
        <v>2081</v>
      </c>
      <c r="V7436">
        <v>9.1440000000000001</v>
      </c>
      <c r="W7436">
        <v>3</v>
      </c>
      <c r="X7436" s="9">
        <f>Table1[[#This Row],[Discount]]</f>
        <v>0.2</v>
      </c>
      <c r="Y7436">
        <v>0.2</v>
      </c>
      <c r="Z7436">
        <v>3.0860999999999996</v>
      </c>
    </row>
    <row r="7437" spans="1:26" ht="16" x14ac:dyDescent="0.2">
      <c r="A7437">
        <v>7436</v>
      </c>
      <c r="B7437" t="s">
        <v>9480</v>
      </c>
      <c r="C7437" s="1">
        <v>41116</v>
      </c>
      <c r="D7437">
        <f>YEAR(Table1[[#This Row],[Order Date]])</f>
        <v>2012</v>
      </c>
      <c r="E7437">
        <f>MONTH(Table1[[#This Row],[Order Date]])</f>
        <v>7</v>
      </c>
      <c r="F7437" t="str">
        <f>Table1[[#This Row],[Order Year]]&amp;"-"&amp;Table1[[#This Row],[Order Month]]</f>
        <v>2012-7</v>
      </c>
      <c r="G7437" s="5">
        <f>YEAR(Table1[[#This Row],[Order Date]])*100 + MONTH(Table1[[#This Row],[Order Date]])</f>
        <v>201207</v>
      </c>
      <c r="H7437" s="1">
        <v>41121</v>
      </c>
      <c r="I7437" t="s">
        <v>53</v>
      </c>
      <c r="J7437" t="s">
        <v>1386</v>
      </c>
      <c r="K7437" t="s">
        <v>1387</v>
      </c>
      <c r="L7437" t="s">
        <v>44</v>
      </c>
      <c r="M7437" t="s">
        <v>30</v>
      </c>
      <c r="N7437" t="s">
        <v>8829</v>
      </c>
      <c r="O7437" t="s">
        <v>46</v>
      </c>
      <c r="P7437">
        <v>93030</v>
      </c>
      <c r="Q7437" t="s">
        <v>47</v>
      </c>
      <c r="R7437" t="s">
        <v>1226</v>
      </c>
      <c r="S7437" t="s">
        <v>49</v>
      </c>
      <c r="T7437" t="s">
        <v>78</v>
      </c>
      <c r="U7437" t="s">
        <v>1227</v>
      </c>
      <c r="V7437">
        <v>23.136000000000003</v>
      </c>
      <c r="W7437">
        <v>6</v>
      </c>
      <c r="X7437" s="9">
        <f>Table1[[#This Row],[Discount]]</f>
        <v>0.2</v>
      </c>
      <c r="Y7437">
        <v>0.2</v>
      </c>
      <c r="Z7437">
        <v>8.3867999999999991</v>
      </c>
    </row>
    <row r="7438" spans="1:26" ht="16" x14ac:dyDescent="0.2">
      <c r="A7438">
        <v>7437</v>
      </c>
      <c r="B7438" t="s">
        <v>9480</v>
      </c>
      <c r="C7438" s="1">
        <v>41116</v>
      </c>
      <c r="D7438">
        <f>YEAR(Table1[[#This Row],[Order Date]])</f>
        <v>2012</v>
      </c>
      <c r="E7438">
        <f>MONTH(Table1[[#This Row],[Order Date]])</f>
        <v>7</v>
      </c>
      <c r="F7438" t="str">
        <f>Table1[[#This Row],[Order Year]]&amp;"-"&amp;Table1[[#This Row],[Order Month]]</f>
        <v>2012-7</v>
      </c>
      <c r="G7438" s="5">
        <f>YEAR(Table1[[#This Row],[Order Date]])*100 + MONTH(Table1[[#This Row],[Order Date]])</f>
        <v>201207</v>
      </c>
      <c r="H7438" s="1">
        <v>41121</v>
      </c>
      <c r="I7438" t="s">
        <v>53</v>
      </c>
      <c r="J7438" t="s">
        <v>1386</v>
      </c>
      <c r="K7438" t="s">
        <v>1387</v>
      </c>
      <c r="L7438" t="s">
        <v>44</v>
      </c>
      <c r="M7438" t="s">
        <v>30</v>
      </c>
      <c r="N7438" t="s">
        <v>8829</v>
      </c>
      <c r="O7438" t="s">
        <v>46</v>
      </c>
      <c r="P7438">
        <v>93030</v>
      </c>
      <c r="Q7438" t="s">
        <v>47</v>
      </c>
      <c r="R7438" t="s">
        <v>4672</v>
      </c>
      <c r="S7438" t="s">
        <v>49</v>
      </c>
      <c r="T7438" t="s">
        <v>71</v>
      </c>
      <c r="U7438" t="s">
        <v>4673</v>
      </c>
      <c r="V7438">
        <v>99.2</v>
      </c>
      <c r="W7438">
        <v>5</v>
      </c>
      <c r="X7438" s="9">
        <f>Table1[[#This Row],[Discount]]</f>
        <v>0</v>
      </c>
      <c r="Y7438">
        <v>0</v>
      </c>
      <c r="Z7438">
        <v>25.792000000000002</v>
      </c>
    </row>
    <row r="7439" spans="1:26" ht="16" x14ac:dyDescent="0.2">
      <c r="A7439">
        <v>7438</v>
      </c>
      <c r="B7439" t="s">
        <v>9481</v>
      </c>
      <c r="C7439" s="1">
        <v>40590</v>
      </c>
      <c r="D7439">
        <f>YEAR(Table1[[#This Row],[Order Date]])</f>
        <v>2011</v>
      </c>
      <c r="E7439">
        <f>MONTH(Table1[[#This Row],[Order Date]])</f>
        <v>2</v>
      </c>
      <c r="F7439" t="str">
        <f>Table1[[#This Row],[Order Year]]&amp;"-"&amp;Table1[[#This Row],[Order Month]]</f>
        <v>2011-2</v>
      </c>
      <c r="G7439" s="5">
        <f>YEAR(Table1[[#This Row],[Order Date]])*100 + MONTH(Table1[[#This Row],[Order Date]])</f>
        <v>201102</v>
      </c>
      <c r="H7439" s="1">
        <v>40594</v>
      </c>
      <c r="I7439" t="s">
        <v>53</v>
      </c>
      <c r="J7439" t="s">
        <v>2413</v>
      </c>
      <c r="K7439" t="s">
        <v>2414</v>
      </c>
      <c r="L7439" t="s">
        <v>44</v>
      </c>
      <c r="M7439" t="s">
        <v>30</v>
      </c>
      <c r="N7439" t="s">
        <v>98</v>
      </c>
      <c r="O7439" t="s">
        <v>99</v>
      </c>
      <c r="P7439">
        <v>98105</v>
      </c>
      <c r="Q7439" t="s">
        <v>47</v>
      </c>
      <c r="R7439" t="s">
        <v>3427</v>
      </c>
      <c r="S7439" t="s">
        <v>49</v>
      </c>
      <c r="T7439" t="s">
        <v>78</v>
      </c>
      <c r="U7439" t="s">
        <v>3428</v>
      </c>
      <c r="V7439">
        <v>21.36</v>
      </c>
      <c r="W7439">
        <v>5</v>
      </c>
      <c r="X7439" s="9">
        <f>Table1[[#This Row],[Discount]]</f>
        <v>0.2</v>
      </c>
      <c r="Y7439">
        <v>0.2</v>
      </c>
      <c r="Z7439">
        <v>7.2089999999999996</v>
      </c>
    </row>
    <row r="7440" spans="1:26" ht="16" x14ac:dyDescent="0.2">
      <c r="A7440">
        <v>7439</v>
      </c>
      <c r="B7440" t="s">
        <v>9482</v>
      </c>
      <c r="C7440" s="1">
        <v>40992</v>
      </c>
      <c r="D7440">
        <f>YEAR(Table1[[#This Row],[Order Date]])</f>
        <v>2012</v>
      </c>
      <c r="E7440">
        <f>MONTH(Table1[[#This Row],[Order Date]])</f>
        <v>3</v>
      </c>
      <c r="F7440" t="str">
        <f>Table1[[#This Row],[Order Year]]&amp;"-"&amp;Table1[[#This Row],[Order Month]]</f>
        <v>2012-3</v>
      </c>
      <c r="G7440" s="5">
        <f>YEAR(Table1[[#This Row],[Order Date]])*100 + MONTH(Table1[[#This Row],[Order Date]])</f>
        <v>201203</v>
      </c>
      <c r="H7440" s="1">
        <v>40995</v>
      </c>
      <c r="I7440" t="s">
        <v>26</v>
      </c>
      <c r="J7440" t="s">
        <v>3668</v>
      </c>
      <c r="K7440" t="s">
        <v>3669</v>
      </c>
      <c r="L7440" t="s">
        <v>44</v>
      </c>
      <c r="M7440" t="s">
        <v>30</v>
      </c>
      <c r="N7440" t="s">
        <v>7170</v>
      </c>
      <c r="O7440" t="s">
        <v>99</v>
      </c>
      <c r="P7440">
        <v>98042</v>
      </c>
      <c r="Q7440" t="s">
        <v>47</v>
      </c>
      <c r="R7440" t="s">
        <v>6034</v>
      </c>
      <c r="S7440" t="s">
        <v>35</v>
      </c>
      <c r="T7440" t="s">
        <v>68</v>
      </c>
      <c r="U7440" t="s">
        <v>6035</v>
      </c>
      <c r="V7440">
        <v>46.900000000000006</v>
      </c>
      <c r="W7440">
        <v>5</v>
      </c>
      <c r="X7440" s="9">
        <f>Table1[[#This Row],[Discount]]</f>
        <v>0</v>
      </c>
      <c r="Y7440">
        <v>0</v>
      </c>
      <c r="Z7440">
        <v>13.132000000000001</v>
      </c>
    </row>
    <row r="7441" spans="1:26" ht="16" x14ac:dyDescent="0.2">
      <c r="A7441">
        <v>7440</v>
      </c>
      <c r="B7441" t="s">
        <v>9483</v>
      </c>
      <c r="C7441" s="1">
        <v>41885</v>
      </c>
      <c r="D7441">
        <f>YEAR(Table1[[#This Row],[Order Date]])</f>
        <v>2014</v>
      </c>
      <c r="E7441">
        <f>MONTH(Table1[[#This Row],[Order Date]])</f>
        <v>9</v>
      </c>
      <c r="F7441" t="str">
        <f>Table1[[#This Row],[Order Year]]&amp;"-"&amp;Table1[[#This Row],[Order Month]]</f>
        <v>2014-9</v>
      </c>
      <c r="G7441" s="5">
        <f>YEAR(Table1[[#This Row],[Order Date]])*100 + MONTH(Table1[[#This Row],[Order Date]])</f>
        <v>201409</v>
      </c>
      <c r="H7441" s="1">
        <v>41889</v>
      </c>
      <c r="I7441" t="s">
        <v>53</v>
      </c>
      <c r="J7441" t="s">
        <v>4571</v>
      </c>
      <c r="K7441" t="s">
        <v>4572</v>
      </c>
      <c r="L7441" t="s">
        <v>29</v>
      </c>
      <c r="M7441" t="s">
        <v>30</v>
      </c>
      <c r="N7441" t="s">
        <v>45</v>
      </c>
      <c r="O7441" t="s">
        <v>46</v>
      </c>
      <c r="P7441">
        <v>90049</v>
      </c>
      <c r="Q7441" t="s">
        <v>47</v>
      </c>
      <c r="R7441" t="s">
        <v>2360</v>
      </c>
      <c r="S7441" t="s">
        <v>49</v>
      </c>
      <c r="T7441" t="s">
        <v>78</v>
      </c>
      <c r="U7441" t="s">
        <v>2361</v>
      </c>
      <c r="V7441">
        <v>18.72</v>
      </c>
      <c r="W7441">
        <v>5</v>
      </c>
      <c r="X7441" s="9">
        <f>Table1[[#This Row],[Discount]]</f>
        <v>0.2</v>
      </c>
      <c r="Y7441">
        <v>0.2</v>
      </c>
      <c r="Z7441">
        <v>6.5519999999999996</v>
      </c>
    </row>
    <row r="7442" spans="1:26" ht="16" x14ac:dyDescent="0.2">
      <c r="A7442">
        <v>7441</v>
      </c>
      <c r="B7442" t="s">
        <v>9483</v>
      </c>
      <c r="C7442" s="1">
        <v>41885</v>
      </c>
      <c r="D7442">
        <f>YEAR(Table1[[#This Row],[Order Date]])</f>
        <v>2014</v>
      </c>
      <c r="E7442">
        <f>MONTH(Table1[[#This Row],[Order Date]])</f>
        <v>9</v>
      </c>
      <c r="F7442" t="str">
        <f>Table1[[#This Row],[Order Year]]&amp;"-"&amp;Table1[[#This Row],[Order Month]]</f>
        <v>2014-9</v>
      </c>
      <c r="G7442" s="5">
        <f>YEAR(Table1[[#This Row],[Order Date]])*100 + MONTH(Table1[[#This Row],[Order Date]])</f>
        <v>201409</v>
      </c>
      <c r="H7442" s="1">
        <v>41889</v>
      </c>
      <c r="I7442" t="s">
        <v>53</v>
      </c>
      <c r="J7442" t="s">
        <v>4571</v>
      </c>
      <c r="K7442" t="s">
        <v>4572</v>
      </c>
      <c r="L7442" t="s">
        <v>29</v>
      </c>
      <c r="M7442" t="s">
        <v>30</v>
      </c>
      <c r="N7442" t="s">
        <v>45</v>
      </c>
      <c r="O7442" t="s">
        <v>46</v>
      </c>
      <c r="P7442">
        <v>90049</v>
      </c>
      <c r="Q7442" t="s">
        <v>47</v>
      </c>
      <c r="R7442" t="s">
        <v>4458</v>
      </c>
      <c r="S7442" t="s">
        <v>35</v>
      </c>
      <c r="T7442" t="s">
        <v>59</v>
      </c>
      <c r="U7442" t="s">
        <v>4459</v>
      </c>
      <c r="V7442">
        <v>236.52800000000002</v>
      </c>
      <c r="W7442">
        <v>2</v>
      </c>
      <c r="X7442" s="9">
        <f>Table1[[#This Row],[Discount]]</f>
        <v>0.2</v>
      </c>
      <c r="Y7442">
        <v>0.2</v>
      </c>
      <c r="Z7442">
        <v>-2.9566000000000088</v>
      </c>
    </row>
    <row r="7443" spans="1:26" ht="16" x14ac:dyDescent="0.2">
      <c r="A7443">
        <v>7442</v>
      </c>
      <c r="B7443" t="s">
        <v>9484</v>
      </c>
      <c r="C7443" s="1">
        <v>41229</v>
      </c>
      <c r="D7443">
        <f>YEAR(Table1[[#This Row],[Order Date]])</f>
        <v>2012</v>
      </c>
      <c r="E7443">
        <f>MONTH(Table1[[#This Row],[Order Date]])</f>
        <v>11</v>
      </c>
      <c r="F7443" t="str">
        <f>Table1[[#This Row],[Order Year]]&amp;"-"&amp;Table1[[#This Row],[Order Month]]</f>
        <v>2012-11</v>
      </c>
      <c r="G7443" s="5">
        <f>YEAR(Table1[[#This Row],[Order Date]])*100 + MONTH(Table1[[#This Row],[Order Date]])</f>
        <v>201211</v>
      </c>
      <c r="H7443" s="1">
        <v>41231</v>
      </c>
      <c r="I7443" t="s">
        <v>191</v>
      </c>
      <c r="J7443" t="s">
        <v>1651</v>
      </c>
      <c r="K7443" t="s">
        <v>1652</v>
      </c>
      <c r="L7443" t="s">
        <v>44</v>
      </c>
      <c r="M7443" t="s">
        <v>30</v>
      </c>
      <c r="N7443" t="s">
        <v>950</v>
      </c>
      <c r="O7443" t="s">
        <v>46</v>
      </c>
      <c r="P7443">
        <v>92105</v>
      </c>
      <c r="Q7443" t="s">
        <v>47</v>
      </c>
      <c r="R7443" t="s">
        <v>711</v>
      </c>
      <c r="S7443" t="s">
        <v>49</v>
      </c>
      <c r="T7443" t="s">
        <v>50</v>
      </c>
      <c r="U7443" t="s">
        <v>712</v>
      </c>
      <c r="V7443">
        <v>18.899999999999999</v>
      </c>
      <c r="W7443">
        <v>3</v>
      </c>
      <c r="X7443" s="9">
        <f>Table1[[#This Row],[Discount]]</f>
        <v>0</v>
      </c>
      <c r="Y7443">
        <v>0</v>
      </c>
      <c r="Z7443">
        <v>8.6939999999999991</v>
      </c>
    </row>
    <row r="7444" spans="1:26" ht="16" x14ac:dyDescent="0.2">
      <c r="A7444">
        <v>7443</v>
      </c>
      <c r="B7444" t="s">
        <v>9485</v>
      </c>
      <c r="C7444" s="1">
        <v>40886</v>
      </c>
      <c r="D7444">
        <f>YEAR(Table1[[#This Row],[Order Date]])</f>
        <v>2011</v>
      </c>
      <c r="E7444">
        <f>MONTH(Table1[[#This Row],[Order Date]])</f>
        <v>12</v>
      </c>
      <c r="F7444" t="str">
        <f>Table1[[#This Row],[Order Year]]&amp;"-"&amp;Table1[[#This Row],[Order Month]]</f>
        <v>2011-12</v>
      </c>
      <c r="G7444" s="5">
        <f>YEAR(Table1[[#This Row],[Order Date]])*100 + MONTH(Table1[[#This Row],[Order Date]])</f>
        <v>201112</v>
      </c>
      <c r="H7444" s="1">
        <v>40888</v>
      </c>
      <c r="I7444" t="s">
        <v>191</v>
      </c>
      <c r="J7444" t="s">
        <v>8997</v>
      </c>
      <c r="K7444" t="s">
        <v>8998</v>
      </c>
      <c r="L7444" t="s">
        <v>44</v>
      </c>
      <c r="M7444" t="s">
        <v>30</v>
      </c>
      <c r="N7444" t="s">
        <v>3155</v>
      </c>
      <c r="O7444" t="s">
        <v>107</v>
      </c>
      <c r="P7444">
        <v>78521</v>
      </c>
      <c r="Q7444" t="s">
        <v>108</v>
      </c>
      <c r="R7444" t="s">
        <v>570</v>
      </c>
      <c r="S7444" t="s">
        <v>49</v>
      </c>
      <c r="T7444" t="s">
        <v>93</v>
      </c>
      <c r="U7444" t="s">
        <v>571</v>
      </c>
      <c r="V7444">
        <v>10.688000000000001</v>
      </c>
      <c r="W7444">
        <v>2</v>
      </c>
      <c r="X7444" s="9">
        <f>Table1[[#This Row],[Discount]]</f>
        <v>0.2</v>
      </c>
      <c r="Y7444">
        <v>0.2</v>
      </c>
      <c r="Z7444">
        <v>3.7407999999999997</v>
      </c>
    </row>
    <row r="7445" spans="1:26" ht="16" x14ac:dyDescent="0.2">
      <c r="A7445">
        <v>7444</v>
      </c>
      <c r="B7445" t="s">
        <v>9485</v>
      </c>
      <c r="C7445" s="1">
        <v>40886</v>
      </c>
      <c r="D7445">
        <f>YEAR(Table1[[#This Row],[Order Date]])</f>
        <v>2011</v>
      </c>
      <c r="E7445">
        <f>MONTH(Table1[[#This Row],[Order Date]])</f>
        <v>12</v>
      </c>
      <c r="F7445" t="str">
        <f>Table1[[#This Row],[Order Year]]&amp;"-"&amp;Table1[[#This Row],[Order Month]]</f>
        <v>2011-12</v>
      </c>
      <c r="G7445" s="5">
        <f>YEAR(Table1[[#This Row],[Order Date]])*100 + MONTH(Table1[[#This Row],[Order Date]])</f>
        <v>201112</v>
      </c>
      <c r="H7445" s="1">
        <v>40888</v>
      </c>
      <c r="I7445" t="s">
        <v>191</v>
      </c>
      <c r="J7445" t="s">
        <v>8997</v>
      </c>
      <c r="K7445" t="s">
        <v>8998</v>
      </c>
      <c r="L7445" t="s">
        <v>44</v>
      </c>
      <c r="M7445" t="s">
        <v>30</v>
      </c>
      <c r="N7445" t="s">
        <v>3155</v>
      </c>
      <c r="O7445" t="s">
        <v>107</v>
      </c>
      <c r="P7445">
        <v>78521</v>
      </c>
      <c r="Q7445" t="s">
        <v>108</v>
      </c>
      <c r="R7445" t="s">
        <v>2323</v>
      </c>
      <c r="S7445" t="s">
        <v>49</v>
      </c>
      <c r="T7445" t="s">
        <v>62</v>
      </c>
      <c r="U7445" t="s">
        <v>2324</v>
      </c>
      <c r="V7445">
        <v>237.09600000000003</v>
      </c>
      <c r="W7445">
        <v>3</v>
      </c>
      <c r="X7445" s="9">
        <f>Table1[[#This Row],[Discount]]</f>
        <v>0.2</v>
      </c>
      <c r="Y7445">
        <v>0.2</v>
      </c>
      <c r="Z7445">
        <v>20.745899999999985</v>
      </c>
    </row>
    <row r="7446" spans="1:26" ht="16" x14ac:dyDescent="0.2">
      <c r="A7446">
        <v>7445</v>
      </c>
      <c r="B7446" t="s">
        <v>9486</v>
      </c>
      <c r="C7446" s="1">
        <v>41674</v>
      </c>
      <c r="D7446">
        <f>YEAR(Table1[[#This Row],[Order Date]])</f>
        <v>2014</v>
      </c>
      <c r="E7446">
        <f>MONTH(Table1[[#This Row],[Order Date]])</f>
        <v>2</v>
      </c>
      <c r="F7446" t="str">
        <f>Table1[[#This Row],[Order Year]]&amp;"-"&amp;Table1[[#This Row],[Order Month]]</f>
        <v>2014-2</v>
      </c>
      <c r="G7446" s="5">
        <f>YEAR(Table1[[#This Row],[Order Date]])*100 + MONTH(Table1[[#This Row],[Order Date]])</f>
        <v>201402</v>
      </c>
      <c r="H7446" s="1">
        <v>41678</v>
      </c>
      <c r="I7446" t="s">
        <v>26</v>
      </c>
      <c r="J7446" t="s">
        <v>2316</v>
      </c>
      <c r="K7446" t="s">
        <v>2317</v>
      </c>
      <c r="L7446" t="s">
        <v>105</v>
      </c>
      <c r="M7446" t="s">
        <v>30</v>
      </c>
      <c r="N7446" t="s">
        <v>306</v>
      </c>
      <c r="O7446" t="s">
        <v>214</v>
      </c>
      <c r="P7446">
        <v>60610</v>
      </c>
      <c r="Q7446" t="s">
        <v>108</v>
      </c>
      <c r="R7446" t="s">
        <v>3054</v>
      </c>
      <c r="S7446" t="s">
        <v>49</v>
      </c>
      <c r="T7446" t="s">
        <v>93</v>
      </c>
      <c r="U7446" t="s">
        <v>3055</v>
      </c>
      <c r="V7446">
        <v>5.1840000000000011</v>
      </c>
      <c r="W7446">
        <v>1</v>
      </c>
      <c r="X7446" s="9">
        <f>Table1[[#This Row],[Discount]]</f>
        <v>0.2</v>
      </c>
      <c r="Y7446">
        <v>0.2</v>
      </c>
      <c r="Z7446">
        <v>1.8144</v>
      </c>
    </row>
    <row r="7447" spans="1:26" ht="16" x14ac:dyDescent="0.2">
      <c r="A7447">
        <v>7446</v>
      </c>
      <c r="B7447" t="s">
        <v>9486</v>
      </c>
      <c r="C7447" s="1">
        <v>41674</v>
      </c>
      <c r="D7447">
        <f>YEAR(Table1[[#This Row],[Order Date]])</f>
        <v>2014</v>
      </c>
      <c r="E7447">
        <f>MONTH(Table1[[#This Row],[Order Date]])</f>
        <v>2</v>
      </c>
      <c r="F7447" t="str">
        <f>Table1[[#This Row],[Order Year]]&amp;"-"&amp;Table1[[#This Row],[Order Month]]</f>
        <v>2014-2</v>
      </c>
      <c r="G7447" s="5">
        <f>YEAR(Table1[[#This Row],[Order Date]])*100 + MONTH(Table1[[#This Row],[Order Date]])</f>
        <v>201402</v>
      </c>
      <c r="H7447" s="1">
        <v>41678</v>
      </c>
      <c r="I7447" t="s">
        <v>26</v>
      </c>
      <c r="J7447" t="s">
        <v>2316</v>
      </c>
      <c r="K7447" t="s">
        <v>2317</v>
      </c>
      <c r="L7447" t="s">
        <v>105</v>
      </c>
      <c r="M7447" t="s">
        <v>30</v>
      </c>
      <c r="N7447" t="s">
        <v>306</v>
      </c>
      <c r="O7447" t="s">
        <v>214</v>
      </c>
      <c r="P7447">
        <v>60610</v>
      </c>
      <c r="Q7447" t="s">
        <v>108</v>
      </c>
      <c r="R7447" t="s">
        <v>6539</v>
      </c>
      <c r="S7447" t="s">
        <v>49</v>
      </c>
      <c r="T7447" t="s">
        <v>93</v>
      </c>
      <c r="U7447" t="s">
        <v>6540</v>
      </c>
      <c r="V7447">
        <v>65.584000000000003</v>
      </c>
      <c r="W7447">
        <v>2</v>
      </c>
      <c r="X7447" s="9">
        <f>Table1[[#This Row],[Discount]]</f>
        <v>0.2</v>
      </c>
      <c r="Y7447">
        <v>0.2</v>
      </c>
      <c r="Z7447">
        <v>23.7742</v>
      </c>
    </row>
    <row r="7448" spans="1:26" ht="16" x14ac:dyDescent="0.2">
      <c r="A7448">
        <v>7447</v>
      </c>
      <c r="B7448" t="s">
        <v>9486</v>
      </c>
      <c r="C7448" s="1">
        <v>41674</v>
      </c>
      <c r="D7448">
        <f>YEAR(Table1[[#This Row],[Order Date]])</f>
        <v>2014</v>
      </c>
      <c r="E7448">
        <f>MONTH(Table1[[#This Row],[Order Date]])</f>
        <v>2</v>
      </c>
      <c r="F7448" t="str">
        <f>Table1[[#This Row],[Order Year]]&amp;"-"&amp;Table1[[#This Row],[Order Month]]</f>
        <v>2014-2</v>
      </c>
      <c r="G7448" s="5">
        <f>YEAR(Table1[[#This Row],[Order Date]])*100 + MONTH(Table1[[#This Row],[Order Date]])</f>
        <v>201402</v>
      </c>
      <c r="H7448" s="1">
        <v>41678</v>
      </c>
      <c r="I7448" t="s">
        <v>26</v>
      </c>
      <c r="J7448" t="s">
        <v>2316</v>
      </c>
      <c r="K7448" t="s">
        <v>2317</v>
      </c>
      <c r="L7448" t="s">
        <v>105</v>
      </c>
      <c r="M7448" t="s">
        <v>30</v>
      </c>
      <c r="N7448" t="s">
        <v>306</v>
      </c>
      <c r="O7448" t="s">
        <v>214</v>
      </c>
      <c r="P7448">
        <v>60610</v>
      </c>
      <c r="Q7448" t="s">
        <v>108</v>
      </c>
      <c r="R7448" t="s">
        <v>5215</v>
      </c>
      <c r="S7448" t="s">
        <v>35</v>
      </c>
      <c r="T7448" t="s">
        <v>68</v>
      </c>
      <c r="U7448" t="s">
        <v>5216</v>
      </c>
      <c r="V7448">
        <v>22.200000000000003</v>
      </c>
      <c r="W7448">
        <v>1</v>
      </c>
      <c r="X7448" s="9">
        <f>Table1[[#This Row],[Discount]]</f>
        <v>0.6</v>
      </c>
      <c r="Y7448">
        <v>0.6</v>
      </c>
      <c r="Z7448">
        <v>-26.084999999999994</v>
      </c>
    </row>
    <row r="7449" spans="1:26" ht="16" x14ac:dyDescent="0.2">
      <c r="A7449">
        <v>7448</v>
      </c>
      <c r="B7449" t="s">
        <v>9486</v>
      </c>
      <c r="C7449" s="1">
        <v>41674</v>
      </c>
      <c r="D7449">
        <f>YEAR(Table1[[#This Row],[Order Date]])</f>
        <v>2014</v>
      </c>
      <c r="E7449">
        <f>MONTH(Table1[[#This Row],[Order Date]])</f>
        <v>2</v>
      </c>
      <c r="F7449" t="str">
        <f>Table1[[#This Row],[Order Year]]&amp;"-"&amp;Table1[[#This Row],[Order Month]]</f>
        <v>2014-2</v>
      </c>
      <c r="G7449" s="5">
        <f>YEAR(Table1[[#This Row],[Order Date]])*100 + MONTH(Table1[[#This Row],[Order Date]])</f>
        <v>201402</v>
      </c>
      <c r="H7449" s="1">
        <v>41678</v>
      </c>
      <c r="I7449" t="s">
        <v>26</v>
      </c>
      <c r="J7449" t="s">
        <v>2316</v>
      </c>
      <c r="K7449" t="s">
        <v>2317</v>
      </c>
      <c r="L7449" t="s">
        <v>105</v>
      </c>
      <c r="M7449" t="s">
        <v>30</v>
      </c>
      <c r="N7449" t="s">
        <v>306</v>
      </c>
      <c r="O7449" t="s">
        <v>214</v>
      </c>
      <c r="P7449">
        <v>60610</v>
      </c>
      <c r="Q7449" t="s">
        <v>108</v>
      </c>
      <c r="R7449" t="s">
        <v>3822</v>
      </c>
      <c r="S7449" t="s">
        <v>49</v>
      </c>
      <c r="T7449" t="s">
        <v>93</v>
      </c>
      <c r="U7449" t="s">
        <v>3823</v>
      </c>
      <c r="V7449">
        <v>419.4</v>
      </c>
      <c r="W7449">
        <v>5</v>
      </c>
      <c r="X7449" s="9">
        <f>Table1[[#This Row],[Discount]]</f>
        <v>0.2</v>
      </c>
      <c r="Y7449">
        <v>0.2</v>
      </c>
      <c r="Z7449">
        <v>146.79</v>
      </c>
    </row>
    <row r="7450" spans="1:26" ht="16" x14ac:dyDescent="0.2">
      <c r="A7450">
        <v>7449</v>
      </c>
      <c r="B7450" t="s">
        <v>9487</v>
      </c>
      <c r="C7450" s="1">
        <v>41955</v>
      </c>
      <c r="D7450">
        <f>YEAR(Table1[[#This Row],[Order Date]])</f>
        <v>2014</v>
      </c>
      <c r="E7450">
        <f>MONTH(Table1[[#This Row],[Order Date]])</f>
        <v>11</v>
      </c>
      <c r="F7450" t="str">
        <f>Table1[[#This Row],[Order Year]]&amp;"-"&amp;Table1[[#This Row],[Order Month]]</f>
        <v>2014-11</v>
      </c>
      <c r="G7450" s="5">
        <f>YEAR(Table1[[#This Row],[Order Date]])*100 + MONTH(Table1[[#This Row],[Order Date]])</f>
        <v>201411</v>
      </c>
      <c r="H7450" s="1">
        <v>41958</v>
      </c>
      <c r="I7450" t="s">
        <v>191</v>
      </c>
      <c r="J7450" t="s">
        <v>5988</v>
      </c>
      <c r="K7450" t="s">
        <v>5989</v>
      </c>
      <c r="L7450" t="s">
        <v>29</v>
      </c>
      <c r="M7450" t="s">
        <v>30</v>
      </c>
      <c r="N7450" t="s">
        <v>5140</v>
      </c>
      <c r="O7450" t="s">
        <v>338</v>
      </c>
      <c r="P7450">
        <v>37918</v>
      </c>
      <c r="Q7450" t="s">
        <v>33</v>
      </c>
      <c r="R7450" t="s">
        <v>2512</v>
      </c>
      <c r="S7450" t="s">
        <v>35</v>
      </c>
      <c r="T7450" t="s">
        <v>68</v>
      </c>
      <c r="U7450" t="s">
        <v>2513</v>
      </c>
      <c r="V7450">
        <v>88.920000000000016</v>
      </c>
      <c r="W7450">
        <v>5</v>
      </c>
      <c r="X7450" s="9">
        <f>Table1[[#This Row],[Discount]]</f>
        <v>0.2</v>
      </c>
      <c r="Y7450">
        <v>0.2</v>
      </c>
      <c r="Z7450">
        <v>14.449499999999986</v>
      </c>
    </row>
    <row r="7451" spans="1:26" ht="16" x14ac:dyDescent="0.2">
      <c r="A7451">
        <v>7450</v>
      </c>
      <c r="B7451" t="s">
        <v>9488</v>
      </c>
      <c r="C7451" s="1">
        <v>41900</v>
      </c>
      <c r="D7451">
        <f>YEAR(Table1[[#This Row],[Order Date]])</f>
        <v>2014</v>
      </c>
      <c r="E7451">
        <f>MONTH(Table1[[#This Row],[Order Date]])</f>
        <v>9</v>
      </c>
      <c r="F7451" t="str">
        <f>Table1[[#This Row],[Order Year]]&amp;"-"&amp;Table1[[#This Row],[Order Month]]</f>
        <v>2014-9</v>
      </c>
      <c r="G7451" s="5">
        <f>YEAR(Table1[[#This Row],[Order Date]])*100 + MONTH(Table1[[#This Row],[Order Date]])</f>
        <v>201409</v>
      </c>
      <c r="H7451" s="1">
        <v>41905</v>
      </c>
      <c r="I7451" t="s">
        <v>26</v>
      </c>
      <c r="J7451" t="s">
        <v>2659</v>
      </c>
      <c r="K7451" t="s">
        <v>2660</v>
      </c>
      <c r="L7451" t="s">
        <v>105</v>
      </c>
      <c r="M7451" t="s">
        <v>30</v>
      </c>
      <c r="N7451" t="s">
        <v>187</v>
      </c>
      <c r="O7451" t="s">
        <v>107</v>
      </c>
      <c r="P7451">
        <v>77036</v>
      </c>
      <c r="Q7451" t="s">
        <v>108</v>
      </c>
      <c r="R7451" t="s">
        <v>475</v>
      </c>
      <c r="S7451" t="s">
        <v>49</v>
      </c>
      <c r="T7451" t="s">
        <v>71</v>
      </c>
      <c r="U7451" t="s">
        <v>476</v>
      </c>
      <c r="V7451">
        <v>9.9120000000000008</v>
      </c>
      <c r="W7451">
        <v>3</v>
      </c>
      <c r="X7451" s="9">
        <f>Table1[[#This Row],[Discount]]</f>
        <v>0.2</v>
      </c>
      <c r="Y7451">
        <v>0.2</v>
      </c>
      <c r="Z7451">
        <v>3.2213999999999996</v>
      </c>
    </row>
    <row r="7452" spans="1:26" ht="16" x14ac:dyDescent="0.2">
      <c r="A7452">
        <v>7451</v>
      </c>
      <c r="B7452" t="s">
        <v>9488</v>
      </c>
      <c r="C7452" s="1">
        <v>41900</v>
      </c>
      <c r="D7452">
        <f>YEAR(Table1[[#This Row],[Order Date]])</f>
        <v>2014</v>
      </c>
      <c r="E7452">
        <f>MONTH(Table1[[#This Row],[Order Date]])</f>
        <v>9</v>
      </c>
      <c r="F7452" t="str">
        <f>Table1[[#This Row],[Order Year]]&amp;"-"&amp;Table1[[#This Row],[Order Month]]</f>
        <v>2014-9</v>
      </c>
      <c r="G7452" s="5">
        <f>YEAR(Table1[[#This Row],[Order Date]])*100 + MONTH(Table1[[#This Row],[Order Date]])</f>
        <v>201409</v>
      </c>
      <c r="H7452" s="1">
        <v>41905</v>
      </c>
      <c r="I7452" t="s">
        <v>26</v>
      </c>
      <c r="J7452" t="s">
        <v>2659</v>
      </c>
      <c r="K7452" t="s">
        <v>2660</v>
      </c>
      <c r="L7452" t="s">
        <v>105</v>
      </c>
      <c r="M7452" t="s">
        <v>30</v>
      </c>
      <c r="N7452" t="s">
        <v>187</v>
      </c>
      <c r="O7452" t="s">
        <v>107</v>
      </c>
      <c r="P7452">
        <v>77036</v>
      </c>
      <c r="Q7452" t="s">
        <v>108</v>
      </c>
      <c r="R7452" t="s">
        <v>4842</v>
      </c>
      <c r="S7452" t="s">
        <v>35</v>
      </c>
      <c r="T7452" t="s">
        <v>39</v>
      </c>
      <c r="U7452" t="s">
        <v>4843</v>
      </c>
      <c r="V7452">
        <v>318.43</v>
      </c>
      <c r="W7452">
        <v>5</v>
      </c>
      <c r="X7452" s="9">
        <f>Table1[[#This Row],[Discount]]</f>
        <v>0.3</v>
      </c>
      <c r="Y7452">
        <v>0.3</v>
      </c>
      <c r="Z7452">
        <v>-77.333000000000013</v>
      </c>
    </row>
    <row r="7453" spans="1:26" ht="16" x14ac:dyDescent="0.2">
      <c r="A7453">
        <v>7452</v>
      </c>
      <c r="B7453" t="s">
        <v>9488</v>
      </c>
      <c r="C7453" s="1">
        <v>41900</v>
      </c>
      <c r="D7453">
        <f>YEAR(Table1[[#This Row],[Order Date]])</f>
        <v>2014</v>
      </c>
      <c r="E7453">
        <f>MONTH(Table1[[#This Row],[Order Date]])</f>
        <v>9</v>
      </c>
      <c r="F7453" t="str">
        <f>Table1[[#This Row],[Order Year]]&amp;"-"&amp;Table1[[#This Row],[Order Month]]</f>
        <v>2014-9</v>
      </c>
      <c r="G7453" s="5">
        <f>YEAR(Table1[[#This Row],[Order Date]])*100 + MONTH(Table1[[#This Row],[Order Date]])</f>
        <v>201409</v>
      </c>
      <c r="H7453" s="1">
        <v>41905</v>
      </c>
      <c r="I7453" t="s">
        <v>26</v>
      </c>
      <c r="J7453" t="s">
        <v>2659</v>
      </c>
      <c r="K7453" t="s">
        <v>2660</v>
      </c>
      <c r="L7453" t="s">
        <v>105</v>
      </c>
      <c r="M7453" t="s">
        <v>30</v>
      </c>
      <c r="N7453" t="s">
        <v>187</v>
      </c>
      <c r="O7453" t="s">
        <v>107</v>
      </c>
      <c r="P7453">
        <v>77036</v>
      </c>
      <c r="Q7453" t="s">
        <v>108</v>
      </c>
      <c r="R7453" t="s">
        <v>1297</v>
      </c>
      <c r="S7453" t="s">
        <v>49</v>
      </c>
      <c r="T7453" t="s">
        <v>78</v>
      </c>
      <c r="U7453" t="s">
        <v>1298</v>
      </c>
      <c r="V7453">
        <v>5.7999999999999989</v>
      </c>
      <c r="W7453">
        <v>5</v>
      </c>
      <c r="X7453" s="9">
        <f>Table1[[#This Row],[Discount]]</f>
        <v>0.8</v>
      </c>
      <c r="Y7453">
        <v>0.8</v>
      </c>
      <c r="Z7453">
        <v>-10.15</v>
      </c>
    </row>
    <row r="7454" spans="1:26" ht="16" x14ac:dyDescent="0.2">
      <c r="A7454">
        <v>7453</v>
      </c>
      <c r="B7454" t="s">
        <v>9488</v>
      </c>
      <c r="C7454" s="1">
        <v>41900</v>
      </c>
      <c r="D7454">
        <f>YEAR(Table1[[#This Row],[Order Date]])</f>
        <v>2014</v>
      </c>
      <c r="E7454">
        <f>MONTH(Table1[[#This Row],[Order Date]])</f>
        <v>9</v>
      </c>
      <c r="F7454" t="str">
        <f>Table1[[#This Row],[Order Year]]&amp;"-"&amp;Table1[[#This Row],[Order Month]]</f>
        <v>2014-9</v>
      </c>
      <c r="G7454" s="5">
        <f>YEAR(Table1[[#This Row],[Order Date]])*100 + MONTH(Table1[[#This Row],[Order Date]])</f>
        <v>201409</v>
      </c>
      <c r="H7454" s="1">
        <v>41905</v>
      </c>
      <c r="I7454" t="s">
        <v>26</v>
      </c>
      <c r="J7454" t="s">
        <v>2659</v>
      </c>
      <c r="K7454" t="s">
        <v>2660</v>
      </c>
      <c r="L7454" t="s">
        <v>105</v>
      </c>
      <c r="M7454" t="s">
        <v>30</v>
      </c>
      <c r="N7454" t="s">
        <v>187</v>
      </c>
      <c r="O7454" t="s">
        <v>107</v>
      </c>
      <c r="P7454">
        <v>77036</v>
      </c>
      <c r="Q7454" t="s">
        <v>108</v>
      </c>
      <c r="R7454" t="s">
        <v>6647</v>
      </c>
      <c r="S7454" t="s">
        <v>74</v>
      </c>
      <c r="T7454" t="s">
        <v>75</v>
      </c>
      <c r="U7454" t="s">
        <v>6648</v>
      </c>
      <c r="V7454">
        <v>1415.76</v>
      </c>
      <c r="W7454">
        <v>6</v>
      </c>
      <c r="X7454" s="9">
        <f>Table1[[#This Row],[Discount]]</f>
        <v>0.2</v>
      </c>
      <c r="Y7454">
        <v>0.2</v>
      </c>
      <c r="Z7454">
        <v>88.48500000000007</v>
      </c>
    </row>
    <row r="7455" spans="1:26" ht="16" x14ac:dyDescent="0.2">
      <c r="A7455">
        <v>7454</v>
      </c>
      <c r="B7455" t="s">
        <v>9489</v>
      </c>
      <c r="C7455" s="1">
        <v>41816</v>
      </c>
      <c r="D7455">
        <f>YEAR(Table1[[#This Row],[Order Date]])</f>
        <v>2014</v>
      </c>
      <c r="E7455">
        <f>MONTH(Table1[[#This Row],[Order Date]])</f>
        <v>6</v>
      </c>
      <c r="F7455" t="str">
        <f>Table1[[#This Row],[Order Year]]&amp;"-"&amp;Table1[[#This Row],[Order Month]]</f>
        <v>2014-6</v>
      </c>
      <c r="G7455" s="5">
        <f>YEAR(Table1[[#This Row],[Order Date]])*100 + MONTH(Table1[[#This Row],[Order Date]])</f>
        <v>201406</v>
      </c>
      <c r="H7455" s="1">
        <v>41822</v>
      </c>
      <c r="I7455" t="s">
        <v>53</v>
      </c>
      <c r="J7455" t="s">
        <v>2083</v>
      </c>
      <c r="K7455" t="s">
        <v>2084</v>
      </c>
      <c r="L7455" t="s">
        <v>29</v>
      </c>
      <c r="M7455" t="s">
        <v>30</v>
      </c>
      <c r="N7455" t="s">
        <v>6310</v>
      </c>
      <c r="O7455" t="s">
        <v>214</v>
      </c>
      <c r="P7455">
        <v>60440</v>
      </c>
      <c r="Q7455" t="s">
        <v>108</v>
      </c>
      <c r="R7455" t="s">
        <v>3565</v>
      </c>
      <c r="S7455" t="s">
        <v>74</v>
      </c>
      <c r="T7455" t="s">
        <v>75</v>
      </c>
      <c r="U7455" t="s">
        <v>3566</v>
      </c>
      <c r="V7455">
        <v>148.47999999999999</v>
      </c>
      <c r="W7455">
        <v>2</v>
      </c>
      <c r="X7455" s="9">
        <f>Table1[[#This Row],[Discount]]</f>
        <v>0.2</v>
      </c>
      <c r="Y7455">
        <v>0.2</v>
      </c>
      <c r="Z7455">
        <v>16.703999999999986</v>
      </c>
    </row>
    <row r="7456" spans="1:26" ht="16" x14ac:dyDescent="0.2">
      <c r="A7456">
        <v>7455</v>
      </c>
      <c r="B7456" t="s">
        <v>9490</v>
      </c>
      <c r="C7456" s="1">
        <v>41486</v>
      </c>
      <c r="D7456">
        <f>YEAR(Table1[[#This Row],[Order Date]])</f>
        <v>2013</v>
      </c>
      <c r="E7456">
        <f>MONTH(Table1[[#This Row],[Order Date]])</f>
        <v>7</v>
      </c>
      <c r="F7456" t="str">
        <f>Table1[[#This Row],[Order Year]]&amp;"-"&amp;Table1[[#This Row],[Order Month]]</f>
        <v>2013-7</v>
      </c>
      <c r="G7456" s="5">
        <f>YEAR(Table1[[#This Row],[Order Date]])*100 + MONTH(Table1[[#This Row],[Order Date]])</f>
        <v>201307</v>
      </c>
      <c r="H7456" s="1">
        <v>41491</v>
      </c>
      <c r="I7456" t="s">
        <v>53</v>
      </c>
      <c r="J7456" t="s">
        <v>2888</v>
      </c>
      <c r="K7456" t="s">
        <v>2889</v>
      </c>
      <c r="L7456" t="s">
        <v>29</v>
      </c>
      <c r="M7456" t="s">
        <v>30</v>
      </c>
      <c r="N7456" t="s">
        <v>306</v>
      </c>
      <c r="O7456" t="s">
        <v>214</v>
      </c>
      <c r="P7456">
        <v>60623</v>
      </c>
      <c r="Q7456" t="s">
        <v>108</v>
      </c>
      <c r="R7456" t="s">
        <v>5733</v>
      </c>
      <c r="S7456" t="s">
        <v>49</v>
      </c>
      <c r="T7456" t="s">
        <v>50</v>
      </c>
      <c r="U7456" t="s">
        <v>5734</v>
      </c>
      <c r="V7456">
        <v>9.2480000000000011</v>
      </c>
      <c r="W7456">
        <v>4</v>
      </c>
      <c r="X7456" s="9">
        <f>Table1[[#This Row],[Discount]]</f>
        <v>0.2</v>
      </c>
      <c r="Y7456">
        <v>0.2</v>
      </c>
      <c r="Z7456">
        <v>3.1212</v>
      </c>
    </row>
    <row r="7457" spans="1:26" ht="16" x14ac:dyDescent="0.2">
      <c r="A7457">
        <v>7456</v>
      </c>
      <c r="B7457" t="s">
        <v>9490</v>
      </c>
      <c r="C7457" s="1">
        <v>41486</v>
      </c>
      <c r="D7457">
        <f>YEAR(Table1[[#This Row],[Order Date]])</f>
        <v>2013</v>
      </c>
      <c r="E7457">
        <f>MONTH(Table1[[#This Row],[Order Date]])</f>
        <v>7</v>
      </c>
      <c r="F7457" t="str">
        <f>Table1[[#This Row],[Order Year]]&amp;"-"&amp;Table1[[#This Row],[Order Month]]</f>
        <v>2013-7</v>
      </c>
      <c r="G7457" s="5">
        <f>YEAR(Table1[[#This Row],[Order Date]])*100 + MONTH(Table1[[#This Row],[Order Date]])</f>
        <v>201307</v>
      </c>
      <c r="H7457" s="1">
        <v>41491</v>
      </c>
      <c r="I7457" t="s">
        <v>53</v>
      </c>
      <c r="J7457" t="s">
        <v>2888</v>
      </c>
      <c r="K7457" t="s">
        <v>2889</v>
      </c>
      <c r="L7457" t="s">
        <v>29</v>
      </c>
      <c r="M7457" t="s">
        <v>30</v>
      </c>
      <c r="N7457" t="s">
        <v>306</v>
      </c>
      <c r="O7457" t="s">
        <v>214</v>
      </c>
      <c r="P7457">
        <v>60623</v>
      </c>
      <c r="Q7457" t="s">
        <v>108</v>
      </c>
      <c r="R7457" t="s">
        <v>1887</v>
      </c>
      <c r="S7457" t="s">
        <v>49</v>
      </c>
      <c r="T7457" t="s">
        <v>62</v>
      </c>
      <c r="U7457" t="s">
        <v>1888</v>
      </c>
      <c r="V7457">
        <v>1036.624</v>
      </c>
      <c r="W7457">
        <v>2</v>
      </c>
      <c r="X7457" s="9">
        <f>Table1[[#This Row],[Discount]]</f>
        <v>0.2</v>
      </c>
      <c r="Y7457">
        <v>0.2</v>
      </c>
      <c r="Z7457">
        <v>51.831200000000024</v>
      </c>
    </row>
    <row r="7458" spans="1:26" ht="16" x14ac:dyDescent="0.2">
      <c r="A7458">
        <v>7457</v>
      </c>
      <c r="B7458" t="s">
        <v>9491</v>
      </c>
      <c r="C7458" s="1">
        <v>41015</v>
      </c>
      <c r="D7458">
        <f>YEAR(Table1[[#This Row],[Order Date]])</f>
        <v>2012</v>
      </c>
      <c r="E7458">
        <f>MONTH(Table1[[#This Row],[Order Date]])</f>
        <v>4</v>
      </c>
      <c r="F7458" t="str">
        <f>Table1[[#This Row],[Order Year]]&amp;"-"&amp;Table1[[#This Row],[Order Month]]</f>
        <v>2012-4</v>
      </c>
      <c r="G7458" s="5">
        <f>YEAR(Table1[[#This Row],[Order Date]])*100 + MONTH(Table1[[#This Row],[Order Date]])</f>
        <v>201204</v>
      </c>
      <c r="H7458" s="1">
        <v>41017</v>
      </c>
      <c r="I7458" t="s">
        <v>191</v>
      </c>
      <c r="J7458" t="s">
        <v>2723</v>
      </c>
      <c r="K7458" t="s">
        <v>2724</v>
      </c>
      <c r="L7458" t="s">
        <v>29</v>
      </c>
      <c r="M7458" t="s">
        <v>30</v>
      </c>
      <c r="N7458" t="s">
        <v>2240</v>
      </c>
      <c r="O7458" t="s">
        <v>322</v>
      </c>
      <c r="P7458">
        <v>22980</v>
      </c>
      <c r="Q7458" t="s">
        <v>33</v>
      </c>
      <c r="R7458" t="s">
        <v>85</v>
      </c>
      <c r="S7458" t="s">
        <v>74</v>
      </c>
      <c r="T7458" t="s">
        <v>75</v>
      </c>
      <c r="U7458" t="s">
        <v>86</v>
      </c>
      <c r="V7458">
        <v>569.64</v>
      </c>
      <c r="W7458">
        <v>2</v>
      </c>
      <c r="X7458" s="9">
        <f>Table1[[#This Row],[Discount]]</f>
        <v>0</v>
      </c>
      <c r="Y7458">
        <v>0</v>
      </c>
      <c r="Z7458">
        <v>148.10640000000001</v>
      </c>
    </row>
    <row r="7459" spans="1:26" ht="16" x14ac:dyDescent="0.2">
      <c r="A7459">
        <v>7458</v>
      </c>
      <c r="B7459" t="s">
        <v>9491</v>
      </c>
      <c r="C7459" s="1">
        <v>41015</v>
      </c>
      <c r="D7459">
        <f>YEAR(Table1[[#This Row],[Order Date]])</f>
        <v>2012</v>
      </c>
      <c r="E7459">
        <f>MONTH(Table1[[#This Row],[Order Date]])</f>
        <v>4</v>
      </c>
      <c r="F7459" t="str">
        <f>Table1[[#This Row],[Order Year]]&amp;"-"&amp;Table1[[#This Row],[Order Month]]</f>
        <v>2012-4</v>
      </c>
      <c r="G7459" s="5">
        <f>YEAR(Table1[[#This Row],[Order Date]])*100 + MONTH(Table1[[#This Row],[Order Date]])</f>
        <v>201204</v>
      </c>
      <c r="H7459" s="1">
        <v>41017</v>
      </c>
      <c r="I7459" t="s">
        <v>191</v>
      </c>
      <c r="J7459" t="s">
        <v>2723</v>
      </c>
      <c r="K7459" t="s">
        <v>2724</v>
      </c>
      <c r="L7459" t="s">
        <v>29</v>
      </c>
      <c r="M7459" t="s">
        <v>30</v>
      </c>
      <c r="N7459" t="s">
        <v>2240</v>
      </c>
      <c r="O7459" t="s">
        <v>322</v>
      </c>
      <c r="P7459">
        <v>22980</v>
      </c>
      <c r="Q7459" t="s">
        <v>33</v>
      </c>
      <c r="R7459" t="s">
        <v>2444</v>
      </c>
      <c r="S7459" t="s">
        <v>49</v>
      </c>
      <c r="T7459" t="s">
        <v>78</v>
      </c>
      <c r="U7459" t="s">
        <v>2445</v>
      </c>
      <c r="V7459">
        <v>9.14</v>
      </c>
      <c r="W7459">
        <v>1</v>
      </c>
      <c r="X7459" s="9">
        <f>Table1[[#This Row],[Discount]]</f>
        <v>0</v>
      </c>
      <c r="Y7459">
        <v>0</v>
      </c>
      <c r="Z7459">
        <v>4.57</v>
      </c>
    </row>
    <row r="7460" spans="1:26" ht="16" x14ac:dyDescent="0.2">
      <c r="A7460">
        <v>7459</v>
      </c>
      <c r="B7460" t="s">
        <v>9491</v>
      </c>
      <c r="C7460" s="1">
        <v>41015</v>
      </c>
      <c r="D7460">
        <f>YEAR(Table1[[#This Row],[Order Date]])</f>
        <v>2012</v>
      </c>
      <c r="E7460">
        <f>MONTH(Table1[[#This Row],[Order Date]])</f>
        <v>4</v>
      </c>
      <c r="F7460" t="str">
        <f>Table1[[#This Row],[Order Year]]&amp;"-"&amp;Table1[[#This Row],[Order Month]]</f>
        <v>2012-4</v>
      </c>
      <c r="G7460" s="5">
        <f>YEAR(Table1[[#This Row],[Order Date]])*100 + MONTH(Table1[[#This Row],[Order Date]])</f>
        <v>201204</v>
      </c>
      <c r="H7460" s="1">
        <v>41017</v>
      </c>
      <c r="I7460" t="s">
        <v>191</v>
      </c>
      <c r="J7460" t="s">
        <v>2723</v>
      </c>
      <c r="K7460" t="s">
        <v>2724</v>
      </c>
      <c r="L7460" t="s">
        <v>29</v>
      </c>
      <c r="M7460" t="s">
        <v>30</v>
      </c>
      <c r="N7460" t="s">
        <v>2240</v>
      </c>
      <c r="O7460" t="s">
        <v>322</v>
      </c>
      <c r="P7460">
        <v>22980</v>
      </c>
      <c r="Q7460" t="s">
        <v>33</v>
      </c>
      <c r="R7460" t="s">
        <v>5347</v>
      </c>
      <c r="S7460" t="s">
        <v>35</v>
      </c>
      <c r="T7460" t="s">
        <v>68</v>
      </c>
      <c r="U7460" t="s">
        <v>5348</v>
      </c>
      <c r="V7460">
        <v>1196.8599999999999</v>
      </c>
      <c r="W7460">
        <v>7</v>
      </c>
      <c r="X7460" s="9">
        <f>Table1[[#This Row],[Discount]]</f>
        <v>0</v>
      </c>
      <c r="Y7460">
        <v>0</v>
      </c>
      <c r="Z7460">
        <v>119.68599999999989</v>
      </c>
    </row>
    <row r="7461" spans="1:26" ht="16" x14ac:dyDescent="0.2">
      <c r="A7461">
        <v>7460</v>
      </c>
      <c r="B7461" t="s">
        <v>9491</v>
      </c>
      <c r="C7461" s="1">
        <v>41015</v>
      </c>
      <c r="D7461">
        <f>YEAR(Table1[[#This Row],[Order Date]])</f>
        <v>2012</v>
      </c>
      <c r="E7461">
        <f>MONTH(Table1[[#This Row],[Order Date]])</f>
        <v>4</v>
      </c>
      <c r="F7461" t="str">
        <f>Table1[[#This Row],[Order Year]]&amp;"-"&amp;Table1[[#This Row],[Order Month]]</f>
        <v>2012-4</v>
      </c>
      <c r="G7461" s="5">
        <f>YEAR(Table1[[#This Row],[Order Date]])*100 + MONTH(Table1[[#This Row],[Order Date]])</f>
        <v>201204</v>
      </c>
      <c r="H7461" s="1">
        <v>41017</v>
      </c>
      <c r="I7461" t="s">
        <v>191</v>
      </c>
      <c r="J7461" t="s">
        <v>2723</v>
      </c>
      <c r="K7461" t="s">
        <v>2724</v>
      </c>
      <c r="L7461" t="s">
        <v>29</v>
      </c>
      <c r="M7461" t="s">
        <v>30</v>
      </c>
      <c r="N7461" t="s">
        <v>2240</v>
      </c>
      <c r="O7461" t="s">
        <v>322</v>
      </c>
      <c r="P7461">
        <v>22980</v>
      </c>
      <c r="Q7461" t="s">
        <v>33</v>
      </c>
      <c r="R7461" t="s">
        <v>2612</v>
      </c>
      <c r="S7461" t="s">
        <v>35</v>
      </c>
      <c r="T7461" t="s">
        <v>36</v>
      </c>
      <c r="U7461" t="s">
        <v>2613</v>
      </c>
      <c r="V7461">
        <v>523.26</v>
      </c>
      <c r="W7461">
        <v>9</v>
      </c>
      <c r="X7461" s="9">
        <f>Table1[[#This Row],[Discount]]</f>
        <v>0</v>
      </c>
      <c r="Y7461">
        <v>0</v>
      </c>
      <c r="Z7461">
        <v>125.58240000000001</v>
      </c>
    </row>
    <row r="7462" spans="1:26" ht="16" x14ac:dyDescent="0.2">
      <c r="A7462">
        <v>7461</v>
      </c>
      <c r="B7462" t="s">
        <v>9492</v>
      </c>
      <c r="C7462" s="1">
        <v>41010</v>
      </c>
      <c r="D7462">
        <f>YEAR(Table1[[#This Row],[Order Date]])</f>
        <v>2012</v>
      </c>
      <c r="E7462">
        <f>MONTH(Table1[[#This Row],[Order Date]])</f>
        <v>4</v>
      </c>
      <c r="F7462" t="str">
        <f>Table1[[#This Row],[Order Year]]&amp;"-"&amp;Table1[[#This Row],[Order Month]]</f>
        <v>2012-4</v>
      </c>
      <c r="G7462" s="5">
        <f>YEAR(Table1[[#This Row],[Order Date]])*100 + MONTH(Table1[[#This Row],[Order Date]])</f>
        <v>201204</v>
      </c>
      <c r="H7462" s="1">
        <v>41013</v>
      </c>
      <c r="I7462" t="s">
        <v>26</v>
      </c>
      <c r="J7462" t="s">
        <v>4032</v>
      </c>
      <c r="K7462" t="s">
        <v>4033</v>
      </c>
      <c r="L7462" t="s">
        <v>29</v>
      </c>
      <c r="M7462" t="s">
        <v>30</v>
      </c>
      <c r="N7462" t="s">
        <v>45</v>
      </c>
      <c r="O7462" t="s">
        <v>46</v>
      </c>
      <c r="P7462">
        <v>90004</v>
      </c>
      <c r="Q7462" t="s">
        <v>47</v>
      </c>
      <c r="R7462" t="s">
        <v>7666</v>
      </c>
      <c r="S7462" t="s">
        <v>74</v>
      </c>
      <c r="T7462" t="s">
        <v>1219</v>
      </c>
      <c r="U7462" t="s">
        <v>7667</v>
      </c>
      <c r="V7462">
        <v>639.96800000000007</v>
      </c>
      <c r="W7462">
        <v>4</v>
      </c>
      <c r="X7462" s="9">
        <f>Table1[[#This Row],[Discount]]</f>
        <v>0.2</v>
      </c>
      <c r="Y7462">
        <v>0.2</v>
      </c>
      <c r="Z7462">
        <v>215.98919999999998</v>
      </c>
    </row>
    <row r="7463" spans="1:26" ht="16" x14ac:dyDescent="0.2">
      <c r="A7463">
        <v>7462</v>
      </c>
      <c r="B7463" t="s">
        <v>9492</v>
      </c>
      <c r="C7463" s="1">
        <v>41010</v>
      </c>
      <c r="D7463">
        <f>YEAR(Table1[[#This Row],[Order Date]])</f>
        <v>2012</v>
      </c>
      <c r="E7463">
        <f>MONTH(Table1[[#This Row],[Order Date]])</f>
        <v>4</v>
      </c>
      <c r="F7463" t="str">
        <f>Table1[[#This Row],[Order Year]]&amp;"-"&amp;Table1[[#This Row],[Order Month]]</f>
        <v>2012-4</v>
      </c>
      <c r="G7463" s="5">
        <f>YEAR(Table1[[#This Row],[Order Date]])*100 + MONTH(Table1[[#This Row],[Order Date]])</f>
        <v>201204</v>
      </c>
      <c r="H7463" s="1">
        <v>41013</v>
      </c>
      <c r="I7463" t="s">
        <v>26</v>
      </c>
      <c r="J7463" t="s">
        <v>4032</v>
      </c>
      <c r="K7463" t="s">
        <v>4033</v>
      </c>
      <c r="L7463" t="s">
        <v>29</v>
      </c>
      <c r="M7463" t="s">
        <v>30</v>
      </c>
      <c r="N7463" t="s">
        <v>45</v>
      </c>
      <c r="O7463" t="s">
        <v>46</v>
      </c>
      <c r="P7463">
        <v>90004</v>
      </c>
      <c r="Q7463" t="s">
        <v>47</v>
      </c>
      <c r="R7463" t="s">
        <v>3193</v>
      </c>
      <c r="S7463" t="s">
        <v>49</v>
      </c>
      <c r="T7463" t="s">
        <v>93</v>
      </c>
      <c r="U7463" t="s">
        <v>189</v>
      </c>
      <c r="V7463">
        <v>52.76</v>
      </c>
      <c r="W7463">
        <v>2</v>
      </c>
      <c r="X7463" s="9">
        <f>Table1[[#This Row],[Discount]]</f>
        <v>0</v>
      </c>
      <c r="Y7463">
        <v>0</v>
      </c>
      <c r="Z7463">
        <v>24.269599999999997</v>
      </c>
    </row>
    <row r="7464" spans="1:26" ht="16" x14ac:dyDescent="0.2">
      <c r="A7464">
        <v>7463</v>
      </c>
      <c r="B7464" t="s">
        <v>9493</v>
      </c>
      <c r="C7464" s="1">
        <v>40966</v>
      </c>
      <c r="D7464">
        <f>YEAR(Table1[[#This Row],[Order Date]])</f>
        <v>2012</v>
      </c>
      <c r="E7464">
        <f>MONTH(Table1[[#This Row],[Order Date]])</f>
        <v>2</v>
      </c>
      <c r="F7464" t="str">
        <f>Table1[[#This Row],[Order Year]]&amp;"-"&amp;Table1[[#This Row],[Order Month]]</f>
        <v>2012-2</v>
      </c>
      <c r="G7464" s="5">
        <f>YEAR(Table1[[#This Row],[Order Date]])*100 + MONTH(Table1[[#This Row],[Order Date]])</f>
        <v>201202</v>
      </c>
      <c r="H7464" s="1">
        <v>40969</v>
      </c>
      <c r="I7464" t="s">
        <v>26</v>
      </c>
      <c r="J7464" t="s">
        <v>649</v>
      </c>
      <c r="K7464" t="s">
        <v>650</v>
      </c>
      <c r="L7464" t="s">
        <v>29</v>
      </c>
      <c r="M7464" t="s">
        <v>30</v>
      </c>
      <c r="N7464" t="s">
        <v>98</v>
      </c>
      <c r="O7464" t="s">
        <v>99</v>
      </c>
      <c r="P7464">
        <v>98105</v>
      </c>
      <c r="Q7464" t="s">
        <v>47</v>
      </c>
      <c r="R7464" t="s">
        <v>1318</v>
      </c>
      <c r="S7464" t="s">
        <v>74</v>
      </c>
      <c r="T7464" t="s">
        <v>164</v>
      </c>
      <c r="U7464" t="s">
        <v>1319</v>
      </c>
      <c r="V7464">
        <v>538.92000000000007</v>
      </c>
      <c r="W7464">
        <v>9</v>
      </c>
      <c r="X7464" s="9">
        <f>Table1[[#This Row],[Discount]]</f>
        <v>0</v>
      </c>
      <c r="Y7464">
        <v>0</v>
      </c>
      <c r="Z7464">
        <v>80.837999999999994</v>
      </c>
    </row>
    <row r="7465" spans="1:26" ht="16" x14ac:dyDescent="0.2">
      <c r="A7465">
        <v>7464</v>
      </c>
      <c r="B7465" t="s">
        <v>9494</v>
      </c>
      <c r="C7465" s="1">
        <v>41526</v>
      </c>
      <c r="D7465">
        <f>YEAR(Table1[[#This Row],[Order Date]])</f>
        <v>2013</v>
      </c>
      <c r="E7465">
        <f>MONTH(Table1[[#This Row],[Order Date]])</f>
        <v>9</v>
      </c>
      <c r="F7465" t="str">
        <f>Table1[[#This Row],[Order Year]]&amp;"-"&amp;Table1[[#This Row],[Order Month]]</f>
        <v>2013-9</v>
      </c>
      <c r="G7465" s="5">
        <f>YEAR(Table1[[#This Row],[Order Date]])*100 + MONTH(Table1[[#This Row],[Order Date]])</f>
        <v>201309</v>
      </c>
      <c r="H7465" s="1">
        <v>41533</v>
      </c>
      <c r="I7465" t="s">
        <v>53</v>
      </c>
      <c r="J7465" t="s">
        <v>3650</v>
      </c>
      <c r="K7465" t="s">
        <v>3651</v>
      </c>
      <c r="L7465" t="s">
        <v>29</v>
      </c>
      <c r="M7465" t="s">
        <v>30</v>
      </c>
      <c r="N7465" t="s">
        <v>6499</v>
      </c>
      <c r="O7465" t="s">
        <v>46</v>
      </c>
      <c r="P7465">
        <v>93277</v>
      </c>
      <c r="Q7465" t="s">
        <v>47</v>
      </c>
      <c r="R7465" t="s">
        <v>6112</v>
      </c>
      <c r="S7465" t="s">
        <v>49</v>
      </c>
      <c r="T7465" t="s">
        <v>71</v>
      </c>
      <c r="U7465" t="s">
        <v>6113</v>
      </c>
      <c r="V7465">
        <v>14.88</v>
      </c>
      <c r="W7465">
        <v>2</v>
      </c>
      <c r="X7465" s="9">
        <f>Table1[[#This Row],[Discount]]</f>
        <v>0</v>
      </c>
      <c r="Y7465">
        <v>0</v>
      </c>
      <c r="Z7465">
        <v>3.7200000000000006</v>
      </c>
    </row>
    <row r="7466" spans="1:26" ht="16" x14ac:dyDescent="0.2">
      <c r="A7466">
        <v>7465</v>
      </c>
      <c r="B7466" t="s">
        <v>9494</v>
      </c>
      <c r="C7466" s="1">
        <v>41526</v>
      </c>
      <c r="D7466">
        <f>YEAR(Table1[[#This Row],[Order Date]])</f>
        <v>2013</v>
      </c>
      <c r="E7466">
        <f>MONTH(Table1[[#This Row],[Order Date]])</f>
        <v>9</v>
      </c>
      <c r="F7466" t="str">
        <f>Table1[[#This Row],[Order Year]]&amp;"-"&amp;Table1[[#This Row],[Order Month]]</f>
        <v>2013-9</v>
      </c>
      <c r="G7466" s="5">
        <f>YEAR(Table1[[#This Row],[Order Date]])*100 + MONTH(Table1[[#This Row],[Order Date]])</f>
        <v>201309</v>
      </c>
      <c r="H7466" s="1">
        <v>41533</v>
      </c>
      <c r="I7466" t="s">
        <v>53</v>
      </c>
      <c r="J7466" t="s">
        <v>3650</v>
      </c>
      <c r="K7466" t="s">
        <v>3651</v>
      </c>
      <c r="L7466" t="s">
        <v>29</v>
      </c>
      <c r="M7466" t="s">
        <v>30</v>
      </c>
      <c r="N7466" t="s">
        <v>6499</v>
      </c>
      <c r="O7466" t="s">
        <v>46</v>
      </c>
      <c r="P7466">
        <v>93277</v>
      </c>
      <c r="Q7466" t="s">
        <v>47</v>
      </c>
      <c r="R7466" t="s">
        <v>6591</v>
      </c>
      <c r="S7466" t="s">
        <v>49</v>
      </c>
      <c r="T7466" t="s">
        <v>93</v>
      </c>
      <c r="U7466" t="s">
        <v>6592</v>
      </c>
      <c r="V7466">
        <v>34.24</v>
      </c>
      <c r="W7466">
        <v>8</v>
      </c>
      <c r="X7466" s="9">
        <f>Table1[[#This Row],[Discount]]</f>
        <v>0</v>
      </c>
      <c r="Y7466">
        <v>0</v>
      </c>
      <c r="Z7466">
        <v>15.407999999999998</v>
      </c>
    </row>
    <row r="7467" spans="1:26" ht="16" x14ac:dyDescent="0.2">
      <c r="A7467">
        <v>7466</v>
      </c>
      <c r="B7467" t="s">
        <v>9494</v>
      </c>
      <c r="C7467" s="1">
        <v>41526</v>
      </c>
      <c r="D7467">
        <f>YEAR(Table1[[#This Row],[Order Date]])</f>
        <v>2013</v>
      </c>
      <c r="E7467">
        <f>MONTH(Table1[[#This Row],[Order Date]])</f>
        <v>9</v>
      </c>
      <c r="F7467" t="str">
        <f>Table1[[#This Row],[Order Year]]&amp;"-"&amp;Table1[[#This Row],[Order Month]]</f>
        <v>2013-9</v>
      </c>
      <c r="G7467" s="5">
        <f>YEAR(Table1[[#This Row],[Order Date]])*100 + MONTH(Table1[[#This Row],[Order Date]])</f>
        <v>201309</v>
      </c>
      <c r="H7467" s="1">
        <v>41533</v>
      </c>
      <c r="I7467" t="s">
        <v>53</v>
      </c>
      <c r="J7467" t="s">
        <v>3650</v>
      </c>
      <c r="K7467" t="s">
        <v>3651</v>
      </c>
      <c r="L7467" t="s">
        <v>29</v>
      </c>
      <c r="M7467" t="s">
        <v>30</v>
      </c>
      <c r="N7467" t="s">
        <v>6499</v>
      </c>
      <c r="O7467" t="s">
        <v>46</v>
      </c>
      <c r="P7467">
        <v>93277</v>
      </c>
      <c r="Q7467" t="s">
        <v>47</v>
      </c>
      <c r="R7467" t="s">
        <v>2067</v>
      </c>
      <c r="S7467" t="s">
        <v>49</v>
      </c>
      <c r="T7467" t="s">
        <v>62</v>
      </c>
      <c r="U7467" t="s">
        <v>2068</v>
      </c>
      <c r="V7467">
        <v>261.74</v>
      </c>
      <c r="W7467">
        <v>2</v>
      </c>
      <c r="X7467" s="9">
        <f>Table1[[#This Row],[Discount]]</f>
        <v>0</v>
      </c>
      <c r="Y7467">
        <v>0</v>
      </c>
      <c r="Z7467">
        <v>65.435000000000002</v>
      </c>
    </row>
    <row r="7468" spans="1:26" ht="16" x14ac:dyDescent="0.2">
      <c r="A7468">
        <v>7467</v>
      </c>
      <c r="B7468" t="s">
        <v>9495</v>
      </c>
      <c r="C7468" s="1">
        <v>41414</v>
      </c>
      <c r="D7468">
        <f>YEAR(Table1[[#This Row],[Order Date]])</f>
        <v>2013</v>
      </c>
      <c r="E7468">
        <f>MONTH(Table1[[#This Row],[Order Date]])</f>
        <v>5</v>
      </c>
      <c r="F7468" t="str">
        <f>Table1[[#This Row],[Order Year]]&amp;"-"&amp;Table1[[#This Row],[Order Month]]</f>
        <v>2013-5</v>
      </c>
      <c r="G7468" s="5">
        <f>YEAR(Table1[[#This Row],[Order Date]])*100 + MONTH(Table1[[#This Row],[Order Date]])</f>
        <v>201305</v>
      </c>
      <c r="H7468" s="1">
        <v>41418</v>
      </c>
      <c r="I7468" t="s">
        <v>53</v>
      </c>
      <c r="J7468" t="s">
        <v>6641</v>
      </c>
      <c r="K7468" t="s">
        <v>6642</v>
      </c>
      <c r="L7468" t="s">
        <v>44</v>
      </c>
      <c r="M7468" t="s">
        <v>30</v>
      </c>
      <c r="N7468" t="s">
        <v>45</v>
      </c>
      <c r="O7468" t="s">
        <v>46</v>
      </c>
      <c r="P7468">
        <v>90008</v>
      </c>
      <c r="Q7468" t="s">
        <v>47</v>
      </c>
      <c r="R7468" t="s">
        <v>7351</v>
      </c>
      <c r="S7468" t="s">
        <v>49</v>
      </c>
      <c r="T7468" t="s">
        <v>81</v>
      </c>
      <c r="U7468" t="s">
        <v>189</v>
      </c>
      <c r="V7468">
        <v>87.84</v>
      </c>
      <c r="W7468">
        <v>8</v>
      </c>
      <c r="X7468" s="9">
        <f>Table1[[#This Row],[Discount]]</f>
        <v>0</v>
      </c>
      <c r="Y7468">
        <v>0</v>
      </c>
      <c r="Z7468">
        <v>23.716800000000006</v>
      </c>
    </row>
    <row r="7469" spans="1:26" ht="16" x14ac:dyDescent="0.2">
      <c r="A7469">
        <v>7468</v>
      </c>
      <c r="B7469" t="s">
        <v>9496</v>
      </c>
      <c r="C7469" s="1">
        <v>41955</v>
      </c>
      <c r="D7469">
        <f>YEAR(Table1[[#This Row],[Order Date]])</f>
        <v>2014</v>
      </c>
      <c r="E7469">
        <f>MONTH(Table1[[#This Row],[Order Date]])</f>
        <v>11</v>
      </c>
      <c r="F7469" t="str">
        <f>Table1[[#This Row],[Order Year]]&amp;"-"&amp;Table1[[#This Row],[Order Month]]</f>
        <v>2014-11</v>
      </c>
      <c r="G7469" s="5">
        <f>YEAR(Table1[[#This Row],[Order Date]])*100 + MONTH(Table1[[#This Row],[Order Date]])</f>
        <v>201411</v>
      </c>
      <c r="H7469" s="1">
        <v>41959</v>
      </c>
      <c r="I7469" t="s">
        <v>26</v>
      </c>
      <c r="J7469" t="s">
        <v>2914</v>
      </c>
      <c r="K7469" t="s">
        <v>2915</v>
      </c>
      <c r="L7469" t="s">
        <v>105</v>
      </c>
      <c r="M7469" t="s">
        <v>30</v>
      </c>
      <c r="N7469" t="s">
        <v>45</v>
      </c>
      <c r="O7469" t="s">
        <v>46</v>
      </c>
      <c r="P7469">
        <v>90045</v>
      </c>
      <c r="Q7469" t="s">
        <v>47</v>
      </c>
      <c r="R7469" t="s">
        <v>2725</v>
      </c>
      <c r="S7469" t="s">
        <v>35</v>
      </c>
      <c r="T7469" t="s">
        <v>68</v>
      </c>
      <c r="U7469" t="s">
        <v>2726</v>
      </c>
      <c r="V7469">
        <v>34.92</v>
      </c>
      <c r="W7469">
        <v>4</v>
      </c>
      <c r="X7469" s="9">
        <f>Table1[[#This Row],[Discount]]</f>
        <v>0</v>
      </c>
      <c r="Y7469">
        <v>0</v>
      </c>
      <c r="Z7469">
        <v>11.872799999999998</v>
      </c>
    </row>
    <row r="7470" spans="1:26" ht="16" x14ac:dyDescent="0.2">
      <c r="A7470">
        <v>7469</v>
      </c>
      <c r="B7470" t="s">
        <v>9497</v>
      </c>
      <c r="C7470" s="1">
        <v>40801</v>
      </c>
      <c r="D7470">
        <f>YEAR(Table1[[#This Row],[Order Date]])</f>
        <v>2011</v>
      </c>
      <c r="E7470">
        <f>MONTH(Table1[[#This Row],[Order Date]])</f>
        <v>9</v>
      </c>
      <c r="F7470" t="str">
        <f>Table1[[#This Row],[Order Year]]&amp;"-"&amp;Table1[[#This Row],[Order Month]]</f>
        <v>2011-9</v>
      </c>
      <c r="G7470" s="5">
        <f>YEAR(Table1[[#This Row],[Order Date]])*100 + MONTH(Table1[[#This Row],[Order Date]])</f>
        <v>201109</v>
      </c>
      <c r="H7470" s="1">
        <v>40806</v>
      </c>
      <c r="I7470" t="s">
        <v>53</v>
      </c>
      <c r="J7470" t="s">
        <v>3335</v>
      </c>
      <c r="K7470" t="s">
        <v>3336</v>
      </c>
      <c r="L7470" t="s">
        <v>29</v>
      </c>
      <c r="M7470" t="s">
        <v>30</v>
      </c>
      <c r="N7470" t="s">
        <v>269</v>
      </c>
      <c r="O7470" t="s">
        <v>270</v>
      </c>
      <c r="P7470">
        <v>10011</v>
      </c>
      <c r="Q7470" t="s">
        <v>151</v>
      </c>
      <c r="R7470" t="s">
        <v>3188</v>
      </c>
      <c r="S7470" t="s">
        <v>49</v>
      </c>
      <c r="T7470" t="s">
        <v>93</v>
      </c>
      <c r="U7470" t="s">
        <v>189</v>
      </c>
      <c r="V7470">
        <v>14.940000000000001</v>
      </c>
      <c r="W7470">
        <v>3</v>
      </c>
      <c r="X7470" s="9">
        <f>Table1[[#This Row],[Discount]]</f>
        <v>0</v>
      </c>
      <c r="Y7470">
        <v>0</v>
      </c>
      <c r="Z7470">
        <v>7.0218000000000007</v>
      </c>
    </row>
    <row r="7471" spans="1:26" ht="16" x14ac:dyDescent="0.2">
      <c r="A7471">
        <v>7470</v>
      </c>
      <c r="B7471" t="s">
        <v>9497</v>
      </c>
      <c r="C7471" s="1">
        <v>40801</v>
      </c>
      <c r="D7471">
        <f>YEAR(Table1[[#This Row],[Order Date]])</f>
        <v>2011</v>
      </c>
      <c r="E7471">
        <f>MONTH(Table1[[#This Row],[Order Date]])</f>
        <v>9</v>
      </c>
      <c r="F7471" t="str">
        <f>Table1[[#This Row],[Order Year]]&amp;"-"&amp;Table1[[#This Row],[Order Month]]</f>
        <v>2011-9</v>
      </c>
      <c r="G7471" s="5">
        <f>YEAR(Table1[[#This Row],[Order Date]])*100 + MONTH(Table1[[#This Row],[Order Date]])</f>
        <v>201109</v>
      </c>
      <c r="H7471" s="1">
        <v>40806</v>
      </c>
      <c r="I7471" t="s">
        <v>53</v>
      </c>
      <c r="J7471" t="s">
        <v>3335</v>
      </c>
      <c r="K7471" t="s">
        <v>3336</v>
      </c>
      <c r="L7471" t="s">
        <v>29</v>
      </c>
      <c r="M7471" t="s">
        <v>30</v>
      </c>
      <c r="N7471" t="s">
        <v>269</v>
      </c>
      <c r="O7471" t="s">
        <v>270</v>
      </c>
      <c r="P7471">
        <v>10011</v>
      </c>
      <c r="Q7471" t="s">
        <v>151</v>
      </c>
      <c r="R7471" t="s">
        <v>4067</v>
      </c>
      <c r="S7471" t="s">
        <v>35</v>
      </c>
      <c r="T7471" t="s">
        <v>68</v>
      </c>
      <c r="U7471" t="s">
        <v>4068</v>
      </c>
      <c r="V7471">
        <v>14.56</v>
      </c>
      <c r="W7471">
        <v>2</v>
      </c>
      <c r="X7471" s="9">
        <f>Table1[[#This Row],[Discount]]</f>
        <v>0</v>
      </c>
      <c r="Y7471">
        <v>0</v>
      </c>
      <c r="Z7471">
        <v>6.2608000000000015</v>
      </c>
    </row>
    <row r="7472" spans="1:26" ht="16" x14ac:dyDescent="0.2">
      <c r="A7472">
        <v>7471</v>
      </c>
      <c r="B7472" t="s">
        <v>9498</v>
      </c>
      <c r="C7472" s="1">
        <v>41167</v>
      </c>
      <c r="D7472">
        <f>YEAR(Table1[[#This Row],[Order Date]])</f>
        <v>2012</v>
      </c>
      <c r="E7472">
        <f>MONTH(Table1[[#This Row],[Order Date]])</f>
        <v>9</v>
      </c>
      <c r="F7472" t="str">
        <f>Table1[[#This Row],[Order Year]]&amp;"-"&amp;Table1[[#This Row],[Order Month]]</f>
        <v>2012-9</v>
      </c>
      <c r="G7472" s="5">
        <f>YEAR(Table1[[#This Row],[Order Date]])*100 + MONTH(Table1[[#This Row],[Order Date]])</f>
        <v>201209</v>
      </c>
      <c r="H7472" s="1">
        <v>41172</v>
      </c>
      <c r="I7472" t="s">
        <v>53</v>
      </c>
      <c r="J7472" t="s">
        <v>4811</v>
      </c>
      <c r="K7472" t="s">
        <v>4812</v>
      </c>
      <c r="L7472" t="s">
        <v>44</v>
      </c>
      <c r="M7472" t="s">
        <v>30</v>
      </c>
      <c r="N7472" t="s">
        <v>149</v>
      </c>
      <c r="O7472" t="s">
        <v>150</v>
      </c>
      <c r="P7472">
        <v>19143</v>
      </c>
      <c r="Q7472" t="s">
        <v>151</v>
      </c>
      <c r="R7472" t="s">
        <v>449</v>
      </c>
      <c r="S7472" t="s">
        <v>49</v>
      </c>
      <c r="T7472" t="s">
        <v>78</v>
      </c>
      <c r="U7472" t="s">
        <v>450</v>
      </c>
      <c r="V7472">
        <v>3.5760000000000005</v>
      </c>
      <c r="W7472">
        <v>4</v>
      </c>
      <c r="X7472" s="9">
        <f>Table1[[#This Row],[Discount]]</f>
        <v>0.7</v>
      </c>
      <c r="Y7472">
        <v>0.7</v>
      </c>
      <c r="Z7472">
        <v>-2.8608000000000002</v>
      </c>
    </row>
    <row r="7473" spans="1:26" ht="16" x14ac:dyDescent="0.2">
      <c r="A7473">
        <v>7472</v>
      </c>
      <c r="B7473" t="s">
        <v>9498</v>
      </c>
      <c r="C7473" s="1">
        <v>41167</v>
      </c>
      <c r="D7473">
        <f>YEAR(Table1[[#This Row],[Order Date]])</f>
        <v>2012</v>
      </c>
      <c r="E7473">
        <f>MONTH(Table1[[#This Row],[Order Date]])</f>
        <v>9</v>
      </c>
      <c r="F7473" t="str">
        <f>Table1[[#This Row],[Order Year]]&amp;"-"&amp;Table1[[#This Row],[Order Month]]</f>
        <v>2012-9</v>
      </c>
      <c r="G7473" s="5">
        <f>YEAR(Table1[[#This Row],[Order Date]])*100 + MONTH(Table1[[#This Row],[Order Date]])</f>
        <v>201209</v>
      </c>
      <c r="H7473" s="1">
        <v>41172</v>
      </c>
      <c r="I7473" t="s">
        <v>53</v>
      </c>
      <c r="J7473" t="s">
        <v>4811</v>
      </c>
      <c r="K7473" t="s">
        <v>4812</v>
      </c>
      <c r="L7473" t="s">
        <v>44</v>
      </c>
      <c r="M7473" t="s">
        <v>30</v>
      </c>
      <c r="N7473" t="s">
        <v>149</v>
      </c>
      <c r="O7473" t="s">
        <v>150</v>
      </c>
      <c r="P7473">
        <v>19143</v>
      </c>
      <c r="Q7473" t="s">
        <v>151</v>
      </c>
      <c r="R7473" t="s">
        <v>842</v>
      </c>
      <c r="S7473" t="s">
        <v>49</v>
      </c>
      <c r="T7473" t="s">
        <v>62</v>
      </c>
      <c r="U7473" t="s">
        <v>843</v>
      </c>
      <c r="V7473">
        <v>147.184</v>
      </c>
      <c r="W7473">
        <v>2</v>
      </c>
      <c r="X7473" s="9">
        <f>Table1[[#This Row],[Discount]]</f>
        <v>0.2</v>
      </c>
      <c r="Y7473">
        <v>0.2</v>
      </c>
      <c r="Z7473">
        <v>-29.436800000000012</v>
      </c>
    </row>
    <row r="7474" spans="1:26" ht="16" x14ac:dyDescent="0.2">
      <c r="A7474">
        <v>7473</v>
      </c>
      <c r="B7474" t="s">
        <v>9499</v>
      </c>
      <c r="C7474" s="1">
        <v>41457</v>
      </c>
      <c r="D7474">
        <f>YEAR(Table1[[#This Row],[Order Date]])</f>
        <v>2013</v>
      </c>
      <c r="E7474">
        <f>MONTH(Table1[[#This Row],[Order Date]])</f>
        <v>7</v>
      </c>
      <c r="F7474" t="str">
        <f>Table1[[#This Row],[Order Year]]&amp;"-"&amp;Table1[[#This Row],[Order Month]]</f>
        <v>2013-7</v>
      </c>
      <c r="G7474" s="5">
        <f>YEAR(Table1[[#This Row],[Order Date]])*100 + MONTH(Table1[[#This Row],[Order Date]])</f>
        <v>201307</v>
      </c>
      <c r="H7474" s="1">
        <v>41459</v>
      </c>
      <c r="I7474" t="s">
        <v>191</v>
      </c>
      <c r="J7474" t="s">
        <v>6143</v>
      </c>
      <c r="K7474" t="s">
        <v>6144</v>
      </c>
      <c r="L7474" t="s">
        <v>105</v>
      </c>
      <c r="M7474" t="s">
        <v>30</v>
      </c>
      <c r="N7474" t="s">
        <v>7880</v>
      </c>
      <c r="O7474" t="s">
        <v>124</v>
      </c>
      <c r="P7474">
        <v>84043</v>
      </c>
      <c r="Q7474" t="s">
        <v>47</v>
      </c>
      <c r="R7474" t="s">
        <v>5429</v>
      </c>
      <c r="S7474" t="s">
        <v>74</v>
      </c>
      <c r="T7474" t="s">
        <v>1219</v>
      </c>
      <c r="U7474" t="s">
        <v>5430</v>
      </c>
      <c r="V7474">
        <v>1499.95</v>
      </c>
      <c r="W7474">
        <v>5</v>
      </c>
      <c r="X7474" s="9">
        <f>Table1[[#This Row],[Discount]]</f>
        <v>0</v>
      </c>
      <c r="Y7474">
        <v>0</v>
      </c>
      <c r="Z7474">
        <v>449.9849999999999</v>
      </c>
    </row>
    <row r="7475" spans="1:26" ht="16" x14ac:dyDescent="0.2">
      <c r="A7475">
        <v>7474</v>
      </c>
      <c r="B7475" t="s">
        <v>9500</v>
      </c>
      <c r="C7475" s="1">
        <v>41375</v>
      </c>
      <c r="D7475">
        <f>YEAR(Table1[[#This Row],[Order Date]])</f>
        <v>2013</v>
      </c>
      <c r="E7475">
        <f>MONTH(Table1[[#This Row],[Order Date]])</f>
        <v>4</v>
      </c>
      <c r="F7475" t="str">
        <f>Table1[[#This Row],[Order Year]]&amp;"-"&amp;Table1[[#This Row],[Order Month]]</f>
        <v>2013-4</v>
      </c>
      <c r="G7475" s="5">
        <f>YEAR(Table1[[#This Row],[Order Date]])*100 + MONTH(Table1[[#This Row],[Order Date]])</f>
        <v>201304</v>
      </c>
      <c r="H7475" s="1">
        <v>41380</v>
      </c>
      <c r="I7475" t="s">
        <v>53</v>
      </c>
      <c r="J7475" t="s">
        <v>3604</v>
      </c>
      <c r="K7475" t="s">
        <v>3605</v>
      </c>
      <c r="L7475" t="s">
        <v>44</v>
      </c>
      <c r="M7475" t="s">
        <v>30</v>
      </c>
      <c r="N7475" t="s">
        <v>306</v>
      </c>
      <c r="O7475" t="s">
        <v>214</v>
      </c>
      <c r="P7475">
        <v>60653</v>
      </c>
      <c r="Q7475" t="s">
        <v>108</v>
      </c>
      <c r="R7475" t="s">
        <v>2952</v>
      </c>
      <c r="S7475" t="s">
        <v>49</v>
      </c>
      <c r="T7475" t="s">
        <v>71</v>
      </c>
      <c r="U7475" t="s">
        <v>2953</v>
      </c>
      <c r="V7475">
        <v>13.568000000000001</v>
      </c>
      <c r="W7475">
        <v>4</v>
      </c>
      <c r="X7475" s="9">
        <f>Table1[[#This Row],[Discount]]</f>
        <v>0.2</v>
      </c>
      <c r="Y7475">
        <v>0.2</v>
      </c>
      <c r="Z7475">
        <v>3.2223999999999995</v>
      </c>
    </row>
    <row r="7476" spans="1:26" ht="16" x14ac:dyDescent="0.2">
      <c r="A7476">
        <v>7475</v>
      </c>
      <c r="B7476" t="s">
        <v>9501</v>
      </c>
      <c r="C7476" s="1">
        <v>40550</v>
      </c>
      <c r="D7476">
        <f>YEAR(Table1[[#This Row],[Order Date]])</f>
        <v>2011</v>
      </c>
      <c r="E7476">
        <f>MONTH(Table1[[#This Row],[Order Date]])</f>
        <v>1</v>
      </c>
      <c r="F7476" t="str">
        <f>Table1[[#This Row],[Order Year]]&amp;"-"&amp;Table1[[#This Row],[Order Month]]</f>
        <v>2011-1</v>
      </c>
      <c r="G7476" s="5">
        <f>YEAR(Table1[[#This Row],[Order Date]])*100 + MONTH(Table1[[#This Row],[Order Date]])</f>
        <v>201101</v>
      </c>
      <c r="H7476" s="1">
        <v>40554</v>
      </c>
      <c r="I7476" t="s">
        <v>53</v>
      </c>
      <c r="J7476" t="s">
        <v>3918</v>
      </c>
      <c r="K7476" t="s">
        <v>3919</v>
      </c>
      <c r="L7476" t="s">
        <v>105</v>
      </c>
      <c r="M7476" t="s">
        <v>30</v>
      </c>
      <c r="N7476" t="s">
        <v>31</v>
      </c>
      <c r="O7476" t="s">
        <v>32</v>
      </c>
      <c r="P7476">
        <v>42420</v>
      </c>
      <c r="Q7476" t="s">
        <v>33</v>
      </c>
      <c r="R7476" t="s">
        <v>536</v>
      </c>
      <c r="S7476" t="s">
        <v>35</v>
      </c>
      <c r="T7476" t="s">
        <v>39</v>
      </c>
      <c r="U7476" t="s">
        <v>537</v>
      </c>
      <c r="V7476">
        <v>2573.8200000000002</v>
      </c>
      <c r="W7476">
        <v>9</v>
      </c>
      <c r="X7476" s="9">
        <f>Table1[[#This Row],[Discount]]</f>
        <v>0</v>
      </c>
      <c r="Y7476">
        <v>0</v>
      </c>
      <c r="Z7476">
        <v>746.40779999999972</v>
      </c>
    </row>
    <row r="7477" spans="1:26" ht="16" x14ac:dyDescent="0.2">
      <c r="A7477">
        <v>7476</v>
      </c>
      <c r="B7477" t="s">
        <v>9501</v>
      </c>
      <c r="C7477" s="1">
        <v>40550</v>
      </c>
      <c r="D7477">
        <f>YEAR(Table1[[#This Row],[Order Date]])</f>
        <v>2011</v>
      </c>
      <c r="E7477">
        <f>MONTH(Table1[[#This Row],[Order Date]])</f>
        <v>1</v>
      </c>
      <c r="F7477" t="str">
        <f>Table1[[#This Row],[Order Year]]&amp;"-"&amp;Table1[[#This Row],[Order Month]]</f>
        <v>2011-1</v>
      </c>
      <c r="G7477" s="5">
        <f>YEAR(Table1[[#This Row],[Order Date]])*100 + MONTH(Table1[[#This Row],[Order Date]])</f>
        <v>201101</v>
      </c>
      <c r="H7477" s="1">
        <v>40554</v>
      </c>
      <c r="I7477" t="s">
        <v>53</v>
      </c>
      <c r="J7477" t="s">
        <v>3918</v>
      </c>
      <c r="K7477" t="s">
        <v>3919</v>
      </c>
      <c r="L7477" t="s">
        <v>105</v>
      </c>
      <c r="M7477" t="s">
        <v>30</v>
      </c>
      <c r="N7477" t="s">
        <v>31</v>
      </c>
      <c r="O7477" t="s">
        <v>32</v>
      </c>
      <c r="P7477">
        <v>42420</v>
      </c>
      <c r="Q7477" t="s">
        <v>33</v>
      </c>
      <c r="R7477" t="s">
        <v>2212</v>
      </c>
      <c r="S7477" t="s">
        <v>49</v>
      </c>
      <c r="T7477" t="s">
        <v>78</v>
      </c>
      <c r="U7477" t="s">
        <v>2213</v>
      </c>
      <c r="V7477">
        <v>609.98</v>
      </c>
      <c r="W7477">
        <v>2</v>
      </c>
      <c r="X7477" s="9">
        <f>Table1[[#This Row],[Discount]]</f>
        <v>0</v>
      </c>
      <c r="Y7477">
        <v>0</v>
      </c>
      <c r="Z7477">
        <v>274.49099999999999</v>
      </c>
    </row>
    <row r="7478" spans="1:26" ht="16" x14ac:dyDescent="0.2">
      <c r="A7478">
        <v>7477</v>
      </c>
      <c r="B7478" t="s">
        <v>9501</v>
      </c>
      <c r="C7478" s="1">
        <v>40550</v>
      </c>
      <c r="D7478">
        <f>YEAR(Table1[[#This Row],[Order Date]])</f>
        <v>2011</v>
      </c>
      <c r="E7478">
        <f>MONTH(Table1[[#This Row],[Order Date]])</f>
        <v>1</v>
      </c>
      <c r="F7478" t="str">
        <f>Table1[[#This Row],[Order Year]]&amp;"-"&amp;Table1[[#This Row],[Order Month]]</f>
        <v>2011-1</v>
      </c>
      <c r="G7478" s="5">
        <f>YEAR(Table1[[#This Row],[Order Date]])*100 + MONTH(Table1[[#This Row],[Order Date]])</f>
        <v>201101</v>
      </c>
      <c r="H7478" s="1">
        <v>40554</v>
      </c>
      <c r="I7478" t="s">
        <v>53</v>
      </c>
      <c r="J7478" t="s">
        <v>3918</v>
      </c>
      <c r="K7478" t="s">
        <v>3919</v>
      </c>
      <c r="L7478" t="s">
        <v>105</v>
      </c>
      <c r="M7478" t="s">
        <v>30</v>
      </c>
      <c r="N7478" t="s">
        <v>31</v>
      </c>
      <c r="O7478" t="s">
        <v>32</v>
      </c>
      <c r="P7478">
        <v>42420</v>
      </c>
      <c r="Q7478" t="s">
        <v>33</v>
      </c>
      <c r="R7478" t="s">
        <v>1740</v>
      </c>
      <c r="S7478" t="s">
        <v>49</v>
      </c>
      <c r="T7478" t="s">
        <v>71</v>
      </c>
      <c r="U7478" t="s">
        <v>1741</v>
      </c>
      <c r="V7478">
        <v>5.48</v>
      </c>
      <c r="W7478">
        <v>2</v>
      </c>
      <c r="X7478" s="9">
        <f>Table1[[#This Row],[Discount]]</f>
        <v>0</v>
      </c>
      <c r="Y7478">
        <v>0</v>
      </c>
      <c r="Z7478">
        <v>1.4796000000000005</v>
      </c>
    </row>
    <row r="7479" spans="1:26" ht="16" x14ac:dyDescent="0.2">
      <c r="A7479">
        <v>7478</v>
      </c>
      <c r="B7479" t="s">
        <v>9501</v>
      </c>
      <c r="C7479" s="1">
        <v>40550</v>
      </c>
      <c r="D7479">
        <f>YEAR(Table1[[#This Row],[Order Date]])</f>
        <v>2011</v>
      </c>
      <c r="E7479">
        <f>MONTH(Table1[[#This Row],[Order Date]])</f>
        <v>1</v>
      </c>
      <c r="F7479" t="str">
        <f>Table1[[#This Row],[Order Year]]&amp;"-"&amp;Table1[[#This Row],[Order Month]]</f>
        <v>2011-1</v>
      </c>
      <c r="G7479" s="5">
        <f>YEAR(Table1[[#This Row],[Order Date]])*100 + MONTH(Table1[[#This Row],[Order Date]])</f>
        <v>201101</v>
      </c>
      <c r="H7479" s="1">
        <v>40554</v>
      </c>
      <c r="I7479" t="s">
        <v>53</v>
      </c>
      <c r="J7479" t="s">
        <v>3918</v>
      </c>
      <c r="K7479" t="s">
        <v>3919</v>
      </c>
      <c r="L7479" t="s">
        <v>105</v>
      </c>
      <c r="M7479" t="s">
        <v>30</v>
      </c>
      <c r="N7479" t="s">
        <v>31</v>
      </c>
      <c r="O7479" t="s">
        <v>32</v>
      </c>
      <c r="P7479">
        <v>42420</v>
      </c>
      <c r="Q7479" t="s">
        <v>33</v>
      </c>
      <c r="R7479" t="s">
        <v>195</v>
      </c>
      <c r="S7479" t="s">
        <v>74</v>
      </c>
      <c r="T7479" t="s">
        <v>75</v>
      </c>
      <c r="U7479" t="s">
        <v>196</v>
      </c>
      <c r="V7479">
        <v>391.98</v>
      </c>
      <c r="W7479">
        <v>2</v>
      </c>
      <c r="X7479" s="9">
        <f>Table1[[#This Row],[Discount]]</f>
        <v>0</v>
      </c>
      <c r="Y7479">
        <v>0</v>
      </c>
      <c r="Z7479">
        <v>113.67419999999998</v>
      </c>
    </row>
    <row r="7480" spans="1:26" ht="16" x14ac:dyDescent="0.2">
      <c r="A7480">
        <v>7479</v>
      </c>
      <c r="B7480" t="s">
        <v>9501</v>
      </c>
      <c r="C7480" s="1">
        <v>40550</v>
      </c>
      <c r="D7480">
        <f>YEAR(Table1[[#This Row],[Order Date]])</f>
        <v>2011</v>
      </c>
      <c r="E7480">
        <f>MONTH(Table1[[#This Row],[Order Date]])</f>
        <v>1</v>
      </c>
      <c r="F7480" t="str">
        <f>Table1[[#This Row],[Order Year]]&amp;"-"&amp;Table1[[#This Row],[Order Month]]</f>
        <v>2011-1</v>
      </c>
      <c r="G7480" s="5">
        <f>YEAR(Table1[[#This Row],[Order Date]])*100 + MONTH(Table1[[#This Row],[Order Date]])</f>
        <v>201101</v>
      </c>
      <c r="H7480" s="1">
        <v>40554</v>
      </c>
      <c r="I7480" t="s">
        <v>53</v>
      </c>
      <c r="J7480" t="s">
        <v>3918</v>
      </c>
      <c r="K7480" t="s">
        <v>3919</v>
      </c>
      <c r="L7480" t="s">
        <v>105</v>
      </c>
      <c r="M7480" t="s">
        <v>30</v>
      </c>
      <c r="N7480" t="s">
        <v>31</v>
      </c>
      <c r="O7480" t="s">
        <v>32</v>
      </c>
      <c r="P7480">
        <v>42420</v>
      </c>
      <c r="Q7480" t="s">
        <v>33</v>
      </c>
      <c r="R7480" t="s">
        <v>3384</v>
      </c>
      <c r="S7480" t="s">
        <v>74</v>
      </c>
      <c r="T7480" t="s">
        <v>75</v>
      </c>
      <c r="U7480" t="s">
        <v>3385</v>
      </c>
      <c r="V7480">
        <v>755.96</v>
      </c>
      <c r="W7480">
        <v>4</v>
      </c>
      <c r="X7480" s="9">
        <f>Table1[[#This Row],[Discount]]</f>
        <v>0</v>
      </c>
      <c r="Y7480">
        <v>0</v>
      </c>
      <c r="Z7480">
        <v>204.10919999999999</v>
      </c>
    </row>
    <row r="7481" spans="1:26" ht="16" x14ac:dyDescent="0.2">
      <c r="A7481">
        <v>7480</v>
      </c>
      <c r="B7481" t="s">
        <v>9501</v>
      </c>
      <c r="C7481" s="1">
        <v>40550</v>
      </c>
      <c r="D7481">
        <f>YEAR(Table1[[#This Row],[Order Date]])</f>
        <v>2011</v>
      </c>
      <c r="E7481">
        <f>MONTH(Table1[[#This Row],[Order Date]])</f>
        <v>1</v>
      </c>
      <c r="F7481" t="str">
        <f>Table1[[#This Row],[Order Year]]&amp;"-"&amp;Table1[[#This Row],[Order Month]]</f>
        <v>2011-1</v>
      </c>
      <c r="G7481" s="5">
        <f>YEAR(Table1[[#This Row],[Order Date]])*100 + MONTH(Table1[[#This Row],[Order Date]])</f>
        <v>201101</v>
      </c>
      <c r="H7481" s="1">
        <v>40554</v>
      </c>
      <c r="I7481" t="s">
        <v>53</v>
      </c>
      <c r="J7481" t="s">
        <v>3918</v>
      </c>
      <c r="K7481" t="s">
        <v>3919</v>
      </c>
      <c r="L7481" t="s">
        <v>105</v>
      </c>
      <c r="M7481" t="s">
        <v>30</v>
      </c>
      <c r="N7481" t="s">
        <v>31</v>
      </c>
      <c r="O7481" t="s">
        <v>32</v>
      </c>
      <c r="P7481">
        <v>42420</v>
      </c>
      <c r="Q7481" t="s">
        <v>33</v>
      </c>
      <c r="R7481" t="s">
        <v>6415</v>
      </c>
      <c r="S7481" t="s">
        <v>49</v>
      </c>
      <c r="T7481" t="s">
        <v>272</v>
      </c>
      <c r="U7481" t="s">
        <v>6416</v>
      </c>
      <c r="V7481">
        <v>31.12</v>
      </c>
      <c r="W7481">
        <v>4</v>
      </c>
      <c r="X7481" s="9">
        <f>Table1[[#This Row],[Discount]]</f>
        <v>0</v>
      </c>
      <c r="Y7481">
        <v>0</v>
      </c>
      <c r="Z7481">
        <v>0.31119999999999948</v>
      </c>
    </row>
    <row r="7482" spans="1:26" ht="16" x14ac:dyDescent="0.2">
      <c r="A7482">
        <v>7481</v>
      </c>
      <c r="B7482" t="s">
        <v>9501</v>
      </c>
      <c r="C7482" s="1">
        <v>40550</v>
      </c>
      <c r="D7482">
        <f>YEAR(Table1[[#This Row],[Order Date]])</f>
        <v>2011</v>
      </c>
      <c r="E7482">
        <f>MONTH(Table1[[#This Row],[Order Date]])</f>
        <v>1</v>
      </c>
      <c r="F7482" t="str">
        <f>Table1[[#This Row],[Order Year]]&amp;"-"&amp;Table1[[#This Row],[Order Month]]</f>
        <v>2011-1</v>
      </c>
      <c r="G7482" s="5">
        <f>YEAR(Table1[[#This Row],[Order Date]])*100 + MONTH(Table1[[#This Row],[Order Date]])</f>
        <v>201101</v>
      </c>
      <c r="H7482" s="1">
        <v>40554</v>
      </c>
      <c r="I7482" t="s">
        <v>53</v>
      </c>
      <c r="J7482" t="s">
        <v>3918</v>
      </c>
      <c r="K7482" t="s">
        <v>3919</v>
      </c>
      <c r="L7482" t="s">
        <v>105</v>
      </c>
      <c r="M7482" t="s">
        <v>30</v>
      </c>
      <c r="N7482" t="s">
        <v>31</v>
      </c>
      <c r="O7482" t="s">
        <v>32</v>
      </c>
      <c r="P7482">
        <v>42420</v>
      </c>
      <c r="Q7482" t="s">
        <v>33</v>
      </c>
      <c r="R7482" t="s">
        <v>3068</v>
      </c>
      <c r="S7482" t="s">
        <v>49</v>
      </c>
      <c r="T7482" t="s">
        <v>93</v>
      </c>
      <c r="U7482" t="s">
        <v>3069</v>
      </c>
      <c r="V7482">
        <v>6.54</v>
      </c>
      <c r="W7482">
        <v>1</v>
      </c>
      <c r="X7482" s="9">
        <f>Table1[[#This Row],[Discount]]</f>
        <v>0</v>
      </c>
      <c r="Y7482">
        <v>0</v>
      </c>
      <c r="Z7482">
        <v>3.0084</v>
      </c>
    </row>
    <row r="7483" spans="1:26" ht="16" x14ac:dyDescent="0.2">
      <c r="A7483">
        <v>7482</v>
      </c>
      <c r="B7483" t="s">
        <v>9502</v>
      </c>
      <c r="C7483" s="1">
        <v>41519</v>
      </c>
      <c r="D7483">
        <f>YEAR(Table1[[#This Row],[Order Date]])</f>
        <v>2013</v>
      </c>
      <c r="E7483">
        <f>MONTH(Table1[[#This Row],[Order Date]])</f>
        <v>9</v>
      </c>
      <c r="F7483" t="str">
        <f>Table1[[#This Row],[Order Year]]&amp;"-"&amp;Table1[[#This Row],[Order Month]]</f>
        <v>2013-9</v>
      </c>
      <c r="G7483" s="5">
        <f>YEAR(Table1[[#This Row],[Order Date]])*100 + MONTH(Table1[[#This Row],[Order Date]])</f>
        <v>201309</v>
      </c>
      <c r="H7483" s="1">
        <v>41521</v>
      </c>
      <c r="I7483" t="s">
        <v>26</v>
      </c>
      <c r="J7483" t="s">
        <v>6482</v>
      </c>
      <c r="K7483" t="s">
        <v>6483</v>
      </c>
      <c r="L7483" t="s">
        <v>105</v>
      </c>
      <c r="M7483" t="s">
        <v>30</v>
      </c>
      <c r="N7483" t="s">
        <v>1458</v>
      </c>
      <c r="O7483" t="s">
        <v>46</v>
      </c>
      <c r="P7483">
        <v>92646</v>
      </c>
      <c r="Q7483" t="s">
        <v>47</v>
      </c>
      <c r="R7483" t="s">
        <v>529</v>
      </c>
      <c r="S7483" t="s">
        <v>49</v>
      </c>
      <c r="T7483" t="s">
        <v>176</v>
      </c>
      <c r="U7483" t="s">
        <v>530</v>
      </c>
      <c r="V7483">
        <v>12.78</v>
      </c>
      <c r="W7483">
        <v>1</v>
      </c>
      <c r="X7483" s="9">
        <f>Table1[[#This Row],[Discount]]</f>
        <v>0</v>
      </c>
      <c r="Y7483">
        <v>0</v>
      </c>
      <c r="Z7483">
        <v>5.7509999999999994</v>
      </c>
    </row>
    <row r="7484" spans="1:26" ht="16" x14ac:dyDescent="0.2">
      <c r="A7484">
        <v>7483</v>
      </c>
      <c r="B7484" t="s">
        <v>9503</v>
      </c>
      <c r="C7484" s="1">
        <v>40809</v>
      </c>
      <c r="D7484">
        <f>YEAR(Table1[[#This Row],[Order Date]])</f>
        <v>2011</v>
      </c>
      <c r="E7484">
        <f>MONTH(Table1[[#This Row],[Order Date]])</f>
        <v>9</v>
      </c>
      <c r="F7484" t="str">
        <f>Table1[[#This Row],[Order Year]]&amp;"-"&amp;Table1[[#This Row],[Order Month]]</f>
        <v>2011-9</v>
      </c>
      <c r="G7484" s="5">
        <f>YEAR(Table1[[#This Row],[Order Date]])*100 + MONTH(Table1[[#This Row],[Order Date]])</f>
        <v>201109</v>
      </c>
      <c r="H7484" s="1">
        <v>40816</v>
      </c>
      <c r="I7484" t="s">
        <v>53</v>
      </c>
      <c r="J7484" t="s">
        <v>5928</v>
      </c>
      <c r="K7484" t="s">
        <v>5929</v>
      </c>
      <c r="L7484" t="s">
        <v>105</v>
      </c>
      <c r="M7484" t="s">
        <v>30</v>
      </c>
      <c r="N7484" t="s">
        <v>269</v>
      </c>
      <c r="O7484" t="s">
        <v>270</v>
      </c>
      <c r="P7484">
        <v>10011</v>
      </c>
      <c r="Q7484" t="s">
        <v>151</v>
      </c>
      <c r="R7484" t="s">
        <v>328</v>
      </c>
      <c r="S7484" t="s">
        <v>49</v>
      </c>
      <c r="T7484" t="s">
        <v>78</v>
      </c>
      <c r="U7484" t="s">
        <v>329</v>
      </c>
      <c r="V7484">
        <v>18.463999999999999</v>
      </c>
      <c r="W7484">
        <v>4</v>
      </c>
      <c r="X7484" s="9">
        <f>Table1[[#This Row],[Discount]]</f>
        <v>0.2</v>
      </c>
      <c r="Y7484">
        <v>0.2</v>
      </c>
      <c r="Z7484">
        <v>6.9239999999999995</v>
      </c>
    </row>
    <row r="7485" spans="1:26" ht="16" x14ac:dyDescent="0.2">
      <c r="A7485">
        <v>7484</v>
      </c>
      <c r="B7485" t="s">
        <v>9504</v>
      </c>
      <c r="C7485" s="1">
        <v>40892</v>
      </c>
      <c r="D7485">
        <f>YEAR(Table1[[#This Row],[Order Date]])</f>
        <v>2011</v>
      </c>
      <c r="E7485">
        <f>MONTH(Table1[[#This Row],[Order Date]])</f>
        <v>12</v>
      </c>
      <c r="F7485" t="str">
        <f>Table1[[#This Row],[Order Year]]&amp;"-"&amp;Table1[[#This Row],[Order Month]]</f>
        <v>2011-12</v>
      </c>
      <c r="G7485" s="5">
        <f>YEAR(Table1[[#This Row],[Order Date]])*100 + MONTH(Table1[[#This Row],[Order Date]])</f>
        <v>201112</v>
      </c>
      <c r="H7485" s="1">
        <v>40894</v>
      </c>
      <c r="I7485" t="s">
        <v>26</v>
      </c>
      <c r="J7485" t="s">
        <v>1577</v>
      </c>
      <c r="K7485" t="s">
        <v>1578</v>
      </c>
      <c r="L7485" t="s">
        <v>44</v>
      </c>
      <c r="M7485" t="s">
        <v>30</v>
      </c>
      <c r="N7485" t="s">
        <v>149</v>
      </c>
      <c r="O7485" t="s">
        <v>150</v>
      </c>
      <c r="P7485">
        <v>19140</v>
      </c>
      <c r="Q7485" t="s">
        <v>151</v>
      </c>
      <c r="R7485" t="s">
        <v>4842</v>
      </c>
      <c r="S7485" t="s">
        <v>35</v>
      </c>
      <c r="T7485" t="s">
        <v>39</v>
      </c>
      <c r="U7485" t="s">
        <v>4843</v>
      </c>
      <c r="V7485">
        <v>445.80200000000002</v>
      </c>
      <c r="W7485">
        <v>7</v>
      </c>
      <c r="X7485" s="9">
        <f>Table1[[#This Row],[Discount]]</f>
        <v>0.3</v>
      </c>
      <c r="Y7485">
        <v>0.3</v>
      </c>
      <c r="Z7485">
        <v>-108.26620000000001</v>
      </c>
    </row>
    <row r="7486" spans="1:26" ht="16" x14ac:dyDescent="0.2">
      <c r="A7486">
        <v>7485</v>
      </c>
      <c r="B7486" t="s">
        <v>9505</v>
      </c>
      <c r="C7486" s="1">
        <v>42002</v>
      </c>
      <c r="D7486">
        <f>YEAR(Table1[[#This Row],[Order Date]])</f>
        <v>2014</v>
      </c>
      <c r="E7486">
        <f>MONTH(Table1[[#This Row],[Order Date]])</f>
        <v>12</v>
      </c>
      <c r="F7486" t="str">
        <f>Table1[[#This Row],[Order Year]]&amp;"-"&amp;Table1[[#This Row],[Order Month]]</f>
        <v>2014-12</v>
      </c>
      <c r="G7486" s="5">
        <f>YEAR(Table1[[#This Row],[Order Date]])*100 + MONTH(Table1[[#This Row],[Order Date]])</f>
        <v>201412</v>
      </c>
      <c r="H7486" s="1">
        <v>42007</v>
      </c>
      <c r="I7486" t="s">
        <v>53</v>
      </c>
      <c r="J7486" t="s">
        <v>380</v>
      </c>
      <c r="K7486" t="s">
        <v>381</v>
      </c>
      <c r="L7486" t="s">
        <v>105</v>
      </c>
      <c r="M7486" t="s">
        <v>30</v>
      </c>
      <c r="N7486" t="s">
        <v>7451</v>
      </c>
      <c r="O7486" t="s">
        <v>7452</v>
      </c>
      <c r="P7486">
        <v>58103</v>
      </c>
      <c r="Q7486" t="s">
        <v>108</v>
      </c>
      <c r="R7486" t="s">
        <v>9506</v>
      </c>
      <c r="S7486" t="s">
        <v>49</v>
      </c>
      <c r="T7486" t="s">
        <v>71</v>
      </c>
      <c r="U7486" t="s">
        <v>189</v>
      </c>
      <c r="V7486">
        <v>2.48</v>
      </c>
      <c r="W7486">
        <v>1</v>
      </c>
      <c r="X7486" s="9">
        <f>Table1[[#This Row],[Discount]]</f>
        <v>0</v>
      </c>
      <c r="Y7486">
        <v>0</v>
      </c>
      <c r="Z7486">
        <v>0.86799999999999988</v>
      </c>
    </row>
    <row r="7487" spans="1:26" ht="16" x14ac:dyDescent="0.2">
      <c r="A7487">
        <v>7486</v>
      </c>
      <c r="B7487" t="s">
        <v>9505</v>
      </c>
      <c r="C7487" s="1">
        <v>42002</v>
      </c>
      <c r="D7487">
        <f>YEAR(Table1[[#This Row],[Order Date]])</f>
        <v>2014</v>
      </c>
      <c r="E7487">
        <f>MONTH(Table1[[#This Row],[Order Date]])</f>
        <v>12</v>
      </c>
      <c r="F7487" t="str">
        <f>Table1[[#This Row],[Order Year]]&amp;"-"&amp;Table1[[#This Row],[Order Month]]</f>
        <v>2014-12</v>
      </c>
      <c r="G7487" s="5">
        <f>YEAR(Table1[[#This Row],[Order Date]])*100 + MONTH(Table1[[#This Row],[Order Date]])</f>
        <v>201412</v>
      </c>
      <c r="H7487" s="1">
        <v>42007</v>
      </c>
      <c r="I7487" t="s">
        <v>53</v>
      </c>
      <c r="J7487" t="s">
        <v>380</v>
      </c>
      <c r="K7487" t="s">
        <v>381</v>
      </c>
      <c r="L7487" t="s">
        <v>105</v>
      </c>
      <c r="M7487" t="s">
        <v>30</v>
      </c>
      <c r="N7487" t="s">
        <v>7451</v>
      </c>
      <c r="O7487" t="s">
        <v>7452</v>
      </c>
      <c r="P7487">
        <v>58103</v>
      </c>
      <c r="Q7487" t="s">
        <v>108</v>
      </c>
      <c r="R7487" t="s">
        <v>6380</v>
      </c>
      <c r="S7487" t="s">
        <v>49</v>
      </c>
      <c r="T7487" t="s">
        <v>78</v>
      </c>
      <c r="U7487" t="s">
        <v>6381</v>
      </c>
      <c r="V7487">
        <v>25.9</v>
      </c>
      <c r="W7487">
        <v>5</v>
      </c>
      <c r="X7487" s="9">
        <f>Table1[[#This Row],[Discount]]</f>
        <v>0</v>
      </c>
      <c r="Y7487">
        <v>0</v>
      </c>
      <c r="Z7487">
        <v>12.690999999999999</v>
      </c>
    </row>
    <row r="7488" spans="1:26" ht="16" x14ac:dyDescent="0.2">
      <c r="A7488">
        <v>7487</v>
      </c>
      <c r="B7488" t="s">
        <v>9507</v>
      </c>
      <c r="C7488" s="1">
        <v>41262</v>
      </c>
      <c r="D7488">
        <f>YEAR(Table1[[#This Row],[Order Date]])</f>
        <v>2012</v>
      </c>
      <c r="E7488">
        <f>MONTH(Table1[[#This Row],[Order Date]])</f>
        <v>12</v>
      </c>
      <c r="F7488" t="str">
        <f>Table1[[#This Row],[Order Year]]&amp;"-"&amp;Table1[[#This Row],[Order Month]]</f>
        <v>2012-12</v>
      </c>
      <c r="G7488" s="5">
        <f>YEAR(Table1[[#This Row],[Order Date]])*100 + MONTH(Table1[[#This Row],[Order Date]])</f>
        <v>201212</v>
      </c>
      <c r="H7488" s="1">
        <v>41267</v>
      </c>
      <c r="I7488" t="s">
        <v>26</v>
      </c>
      <c r="J7488" t="s">
        <v>2720</v>
      </c>
      <c r="K7488" t="s">
        <v>2721</v>
      </c>
      <c r="L7488" t="s">
        <v>105</v>
      </c>
      <c r="M7488" t="s">
        <v>30</v>
      </c>
      <c r="N7488" t="s">
        <v>247</v>
      </c>
      <c r="O7488" t="s">
        <v>2697</v>
      </c>
      <c r="P7488">
        <v>3820</v>
      </c>
      <c r="Q7488" t="s">
        <v>151</v>
      </c>
      <c r="R7488" t="s">
        <v>5440</v>
      </c>
      <c r="S7488" t="s">
        <v>49</v>
      </c>
      <c r="T7488" t="s">
        <v>93</v>
      </c>
      <c r="U7488" t="s">
        <v>5441</v>
      </c>
      <c r="V7488">
        <v>29.900000000000002</v>
      </c>
      <c r="W7488">
        <v>5</v>
      </c>
      <c r="X7488" s="9">
        <f>Table1[[#This Row],[Discount]]</f>
        <v>0</v>
      </c>
      <c r="Y7488">
        <v>0</v>
      </c>
      <c r="Z7488">
        <v>14.651</v>
      </c>
    </row>
    <row r="7489" spans="1:26" ht="16" x14ac:dyDescent="0.2">
      <c r="A7489">
        <v>7488</v>
      </c>
      <c r="B7489" t="s">
        <v>9507</v>
      </c>
      <c r="C7489" s="1">
        <v>41262</v>
      </c>
      <c r="D7489">
        <f>YEAR(Table1[[#This Row],[Order Date]])</f>
        <v>2012</v>
      </c>
      <c r="E7489">
        <f>MONTH(Table1[[#This Row],[Order Date]])</f>
        <v>12</v>
      </c>
      <c r="F7489" t="str">
        <f>Table1[[#This Row],[Order Year]]&amp;"-"&amp;Table1[[#This Row],[Order Month]]</f>
        <v>2012-12</v>
      </c>
      <c r="G7489" s="5">
        <f>YEAR(Table1[[#This Row],[Order Date]])*100 + MONTH(Table1[[#This Row],[Order Date]])</f>
        <v>201212</v>
      </c>
      <c r="H7489" s="1">
        <v>41267</v>
      </c>
      <c r="I7489" t="s">
        <v>26</v>
      </c>
      <c r="J7489" t="s">
        <v>2720</v>
      </c>
      <c r="K7489" t="s">
        <v>2721</v>
      </c>
      <c r="L7489" t="s">
        <v>105</v>
      </c>
      <c r="M7489" t="s">
        <v>30</v>
      </c>
      <c r="N7489" t="s">
        <v>247</v>
      </c>
      <c r="O7489" t="s">
        <v>2697</v>
      </c>
      <c r="P7489">
        <v>3820</v>
      </c>
      <c r="Q7489" t="s">
        <v>151</v>
      </c>
      <c r="R7489" t="s">
        <v>5254</v>
      </c>
      <c r="S7489" t="s">
        <v>74</v>
      </c>
      <c r="T7489" t="s">
        <v>164</v>
      </c>
      <c r="U7489" t="s">
        <v>5255</v>
      </c>
      <c r="V7489">
        <v>2249.91</v>
      </c>
      <c r="W7489">
        <v>9</v>
      </c>
      <c r="X7489" s="9">
        <f>Table1[[#This Row],[Discount]]</f>
        <v>0</v>
      </c>
      <c r="Y7489">
        <v>0</v>
      </c>
      <c r="Z7489">
        <v>517.47930000000008</v>
      </c>
    </row>
    <row r="7490" spans="1:26" ht="16" x14ac:dyDescent="0.2">
      <c r="A7490">
        <v>7489</v>
      </c>
      <c r="B7490" t="s">
        <v>9507</v>
      </c>
      <c r="C7490" s="1">
        <v>41262</v>
      </c>
      <c r="D7490">
        <f>YEAR(Table1[[#This Row],[Order Date]])</f>
        <v>2012</v>
      </c>
      <c r="E7490">
        <f>MONTH(Table1[[#This Row],[Order Date]])</f>
        <v>12</v>
      </c>
      <c r="F7490" t="str">
        <f>Table1[[#This Row],[Order Year]]&amp;"-"&amp;Table1[[#This Row],[Order Month]]</f>
        <v>2012-12</v>
      </c>
      <c r="G7490" s="5">
        <f>YEAR(Table1[[#This Row],[Order Date]])*100 + MONTH(Table1[[#This Row],[Order Date]])</f>
        <v>201212</v>
      </c>
      <c r="H7490" s="1">
        <v>41267</v>
      </c>
      <c r="I7490" t="s">
        <v>26</v>
      </c>
      <c r="J7490" t="s">
        <v>2720</v>
      </c>
      <c r="K7490" t="s">
        <v>2721</v>
      </c>
      <c r="L7490" t="s">
        <v>105</v>
      </c>
      <c r="M7490" t="s">
        <v>30</v>
      </c>
      <c r="N7490" t="s">
        <v>247</v>
      </c>
      <c r="O7490" t="s">
        <v>2697</v>
      </c>
      <c r="P7490">
        <v>3820</v>
      </c>
      <c r="Q7490" t="s">
        <v>151</v>
      </c>
      <c r="R7490" t="s">
        <v>906</v>
      </c>
      <c r="S7490" t="s">
        <v>35</v>
      </c>
      <c r="T7490" t="s">
        <v>59</v>
      </c>
      <c r="U7490" t="s">
        <v>907</v>
      </c>
      <c r="V7490">
        <v>1053.164</v>
      </c>
      <c r="W7490">
        <v>4</v>
      </c>
      <c r="X7490" s="9">
        <f>Table1[[#This Row],[Discount]]</f>
        <v>0.3</v>
      </c>
      <c r="Y7490">
        <v>0.3</v>
      </c>
      <c r="Z7490">
        <v>-105.31639999999993</v>
      </c>
    </row>
    <row r="7491" spans="1:26" ht="16" x14ac:dyDescent="0.2">
      <c r="A7491">
        <v>7490</v>
      </c>
      <c r="B7491" t="s">
        <v>9508</v>
      </c>
      <c r="C7491" s="1">
        <v>41949</v>
      </c>
      <c r="D7491">
        <f>YEAR(Table1[[#This Row],[Order Date]])</f>
        <v>2014</v>
      </c>
      <c r="E7491">
        <f>MONTH(Table1[[#This Row],[Order Date]])</f>
        <v>11</v>
      </c>
      <c r="F7491" t="str">
        <f>Table1[[#This Row],[Order Year]]&amp;"-"&amp;Table1[[#This Row],[Order Month]]</f>
        <v>2014-11</v>
      </c>
      <c r="G7491" s="5">
        <f>YEAR(Table1[[#This Row],[Order Date]])*100 + MONTH(Table1[[#This Row],[Order Date]])</f>
        <v>201411</v>
      </c>
      <c r="H7491" s="1">
        <v>41953</v>
      </c>
      <c r="I7491" t="s">
        <v>53</v>
      </c>
      <c r="J7491" t="s">
        <v>7161</v>
      </c>
      <c r="K7491" t="s">
        <v>7162</v>
      </c>
      <c r="L7491" t="s">
        <v>29</v>
      </c>
      <c r="M7491" t="s">
        <v>30</v>
      </c>
      <c r="N7491" t="s">
        <v>950</v>
      </c>
      <c r="O7491" t="s">
        <v>46</v>
      </c>
      <c r="P7491">
        <v>92105</v>
      </c>
      <c r="Q7491" t="s">
        <v>47</v>
      </c>
      <c r="R7491" t="s">
        <v>3356</v>
      </c>
      <c r="S7491" t="s">
        <v>49</v>
      </c>
      <c r="T7491" t="s">
        <v>93</v>
      </c>
      <c r="U7491" t="s">
        <v>3357</v>
      </c>
      <c r="V7491">
        <v>12.96</v>
      </c>
      <c r="W7491">
        <v>2</v>
      </c>
      <c r="X7491" s="9">
        <f>Table1[[#This Row],[Discount]]</f>
        <v>0</v>
      </c>
      <c r="Y7491">
        <v>0</v>
      </c>
      <c r="Z7491">
        <v>6.2208000000000006</v>
      </c>
    </row>
    <row r="7492" spans="1:26" ht="16" x14ac:dyDescent="0.2">
      <c r="A7492">
        <v>7491</v>
      </c>
      <c r="B7492" t="s">
        <v>9509</v>
      </c>
      <c r="C7492" s="1">
        <v>41162</v>
      </c>
      <c r="D7492">
        <f>YEAR(Table1[[#This Row],[Order Date]])</f>
        <v>2012</v>
      </c>
      <c r="E7492">
        <f>MONTH(Table1[[#This Row],[Order Date]])</f>
        <v>9</v>
      </c>
      <c r="F7492" t="str">
        <f>Table1[[#This Row],[Order Year]]&amp;"-"&amp;Table1[[#This Row],[Order Month]]</f>
        <v>2012-9</v>
      </c>
      <c r="G7492" s="5">
        <f>YEAR(Table1[[#This Row],[Order Date]])*100 + MONTH(Table1[[#This Row],[Order Date]])</f>
        <v>201209</v>
      </c>
      <c r="H7492" s="1">
        <v>41168</v>
      </c>
      <c r="I7492" t="s">
        <v>53</v>
      </c>
      <c r="J7492" t="s">
        <v>1174</v>
      </c>
      <c r="K7492" t="s">
        <v>1175</v>
      </c>
      <c r="L7492" t="s">
        <v>44</v>
      </c>
      <c r="M7492" t="s">
        <v>30</v>
      </c>
      <c r="N7492" t="s">
        <v>45</v>
      </c>
      <c r="O7492" t="s">
        <v>46</v>
      </c>
      <c r="P7492">
        <v>90032</v>
      </c>
      <c r="Q7492" t="s">
        <v>47</v>
      </c>
      <c r="R7492" t="s">
        <v>415</v>
      </c>
      <c r="S7492" t="s">
        <v>35</v>
      </c>
      <c r="T7492" t="s">
        <v>68</v>
      </c>
      <c r="U7492" t="s">
        <v>416</v>
      </c>
      <c r="V7492">
        <v>106.68</v>
      </c>
      <c r="W7492">
        <v>6</v>
      </c>
      <c r="X7492" s="9">
        <f>Table1[[#This Row],[Discount]]</f>
        <v>0</v>
      </c>
      <c r="Y7492">
        <v>0</v>
      </c>
      <c r="Z7492">
        <v>33.070799999999991</v>
      </c>
    </row>
    <row r="7493" spans="1:26" ht="16" x14ac:dyDescent="0.2">
      <c r="A7493">
        <v>7492</v>
      </c>
      <c r="B7493" t="s">
        <v>9510</v>
      </c>
      <c r="C7493" s="1">
        <v>41960</v>
      </c>
      <c r="D7493">
        <f>YEAR(Table1[[#This Row],[Order Date]])</f>
        <v>2014</v>
      </c>
      <c r="E7493">
        <f>MONTH(Table1[[#This Row],[Order Date]])</f>
        <v>11</v>
      </c>
      <c r="F7493" t="str">
        <f>Table1[[#This Row],[Order Year]]&amp;"-"&amp;Table1[[#This Row],[Order Month]]</f>
        <v>2014-11</v>
      </c>
      <c r="G7493" s="5">
        <f>YEAR(Table1[[#This Row],[Order Date]])*100 + MONTH(Table1[[#This Row],[Order Date]])</f>
        <v>201411</v>
      </c>
      <c r="H7493" s="1">
        <v>41960</v>
      </c>
      <c r="I7493" t="s">
        <v>1293</v>
      </c>
      <c r="J7493" t="s">
        <v>4149</v>
      </c>
      <c r="K7493" t="s">
        <v>4150</v>
      </c>
      <c r="L7493" t="s">
        <v>29</v>
      </c>
      <c r="M7493" t="s">
        <v>30</v>
      </c>
      <c r="N7493" t="s">
        <v>8511</v>
      </c>
      <c r="O7493" t="s">
        <v>270</v>
      </c>
      <c r="P7493">
        <v>13501</v>
      </c>
      <c r="Q7493" t="s">
        <v>151</v>
      </c>
      <c r="R7493" t="s">
        <v>8137</v>
      </c>
      <c r="S7493" t="s">
        <v>74</v>
      </c>
      <c r="T7493" t="s">
        <v>75</v>
      </c>
      <c r="U7493" t="s">
        <v>8138</v>
      </c>
      <c r="V7493">
        <v>119.94</v>
      </c>
      <c r="W7493">
        <v>6</v>
      </c>
      <c r="X7493" s="9">
        <f>Table1[[#This Row],[Discount]]</f>
        <v>0</v>
      </c>
      <c r="Y7493">
        <v>0</v>
      </c>
      <c r="Z7493">
        <v>5.9969999999999857</v>
      </c>
    </row>
    <row r="7494" spans="1:26" ht="16" x14ac:dyDescent="0.2">
      <c r="A7494">
        <v>7493</v>
      </c>
      <c r="B7494" t="s">
        <v>9511</v>
      </c>
      <c r="C7494" s="1">
        <v>41894</v>
      </c>
      <c r="D7494">
        <f>YEAR(Table1[[#This Row],[Order Date]])</f>
        <v>2014</v>
      </c>
      <c r="E7494">
        <f>MONTH(Table1[[#This Row],[Order Date]])</f>
        <v>9</v>
      </c>
      <c r="F7494" t="str">
        <f>Table1[[#This Row],[Order Year]]&amp;"-"&amp;Table1[[#This Row],[Order Month]]</f>
        <v>2014-9</v>
      </c>
      <c r="G7494" s="5">
        <f>YEAR(Table1[[#This Row],[Order Date]])*100 + MONTH(Table1[[#This Row],[Order Date]])</f>
        <v>201409</v>
      </c>
      <c r="H7494" s="1">
        <v>41899</v>
      </c>
      <c r="I7494" t="s">
        <v>53</v>
      </c>
      <c r="J7494" t="s">
        <v>6454</v>
      </c>
      <c r="K7494" t="s">
        <v>6455</v>
      </c>
      <c r="L7494" t="s">
        <v>29</v>
      </c>
      <c r="M7494" t="s">
        <v>30</v>
      </c>
      <c r="N7494" t="s">
        <v>187</v>
      </c>
      <c r="O7494" t="s">
        <v>107</v>
      </c>
      <c r="P7494">
        <v>77070</v>
      </c>
      <c r="Q7494" t="s">
        <v>108</v>
      </c>
      <c r="R7494" t="s">
        <v>5984</v>
      </c>
      <c r="S7494" t="s">
        <v>49</v>
      </c>
      <c r="T7494" t="s">
        <v>93</v>
      </c>
      <c r="U7494" t="s">
        <v>5985</v>
      </c>
      <c r="V7494">
        <v>10.272000000000002</v>
      </c>
      <c r="W7494">
        <v>3</v>
      </c>
      <c r="X7494" s="9">
        <f>Table1[[#This Row],[Discount]]</f>
        <v>0.2</v>
      </c>
      <c r="Y7494">
        <v>0.2</v>
      </c>
      <c r="Z7494">
        <v>3.2099999999999982</v>
      </c>
    </row>
    <row r="7495" spans="1:26" ht="16" x14ac:dyDescent="0.2">
      <c r="A7495">
        <v>7494</v>
      </c>
      <c r="B7495" t="s">
        <v>9511</v>
      </c>
      <c r="C7495" s="1">
        <v>41894</v>
      </c>
      <c r="D7495">
        <f>YEAR(Table1[[#This Row],[Order Date]])</f>
        <v>2014</v>
      </c>
      <c r="E7495">
        <f>MONTH(Table1[[#This Row],[Order Date]])</f>
        <v>9</v>
      </c>
      <c r="F7495" t="str">
        <f>Table1[[#This Row],[Order Year]]&amp;"-"&amp;Table1[[#This Row],[Order Month]]</f>
        <v>2014-9</v>
      </c>
      <c r="G7495" s="5">
        <f>YEAR(Table1[[#This Row],[Order Date]])*100 + MONTH(Table1[[#This Row],[Order Date]])</f>
        <v>201409</v>
      </c>
      <c r="H7495" s="1">
        <v>41899</v>
      </c>
      <c r="I7495" t="s">
        <v>53</v>
      </c>
      <c r="J7495" t="s">
        <v>6454</v>
      </c>
      <c r="K7495" t="s">
        <v>6455</v>
      </c>
      <c r="L7495" t="s">
        <v>29</v>
      </c>
      <c r="M7495" t="s">
        <v>30</v>
      </c>
      <c r="N7495" t="s">
        <v>187</v>
      </c>
      <c r="O7495" t="s">
        <v>107</v>
      </c>
      <c r="P7495">
        <v>77070</v>
      </c>
      <c r="Q7495" t="s">
        <v>108</v>
      </c>
      <c r="R7495" t="s">
        <v>4860</v>
      </c>
      <c r="S7495" t="s">
        <v>35</v>
      </c>
      <c r="T7495" t="s">
        <v>59</v>
      </c>
      <c r="U7495" t="s">
        <v>4861</v>
      </c>
      <c r="V7495">
        <v>512.19000000000005</v>
      </c>
      <c r="W7495">
        <v>5</v>
      </c>
      <c r="X7495" s="9">
        <f>Table1[[#This Row],[Discount]]</f>
        <v>0.3</v>
      </c>
      <c r="Y7495">
        <v>0.3</v>
      </c>
      <c r="Z7495">
        <v>-65.853000000000009</v>
      </c>
    </row>
    <row r="7496" spans="1:26" ht="16" x14ac:dyDescent="0.2">
      <c r="A7496">
        <v>7495</v>
      </c>
      <c r="B7496" t="s">
        <v>9511</v>
      </c>
      <c r="C7496" s="1">
        <v>41894</v>
      </c>
      <c r="D7496">
        <f>YEAR(Table1[[#This Row],[Order Date]])</f>
        <v>2014</v>
      </c>
      <c r="E7496">
        <f>MONTH(Table1[[#This Row],[Order Date]])</f>
        <v>9</v>
      </c>
      <c r="F7496" t="str">
        <f>Table1[[#This Row],[Order Year]]&amp;"-"&amp;Table1[[#This Row],[Order Month]]</f>
        <v>2014-9</v>
      </c>
      <c r="G7496" s="5">
        <f>YEAR(Table1[[#This Row],[Order Date]])*100 + MONTH(Table1[[#This Row],[Order Date]])</f>
        <v>201409</v>
      </c>
      <c r="H7496" s="1">
        <v>41899</v>
      </c>
      <c r="I7496" t="s">
        <v>53</v>
      </c>
      <c r="J7496" t="s">
        <v>6454</v>
      </c>
      <c r="K7496" t="s">
        <v>6455</v>
      </c>
      <c r="L7496" t="s">
        <v>29</v>
      </c>
      <c r="M7496" t="s">
        <v>30</v>
      </c>
      <c r="N7496" t="s">
        <v>187</v>
      </c>
      <c r="O7496" t="s">
        <v>107</v>
      </c>
      <c r="P7496">
        <v>77070</v>
      </c>
      <c r="Q7496" t="s">
        <v>108</v>
      </c>
      <c r="R7496" t="s">
        <v>4094</v>
      </c>
      <c r="S7496" t="s">
        <v>49</v>
      </c>
      <c r="T7496" t="s">
        <v>81</v>
      </c>
      <c r="U7496" t="s">
        <v>4095</v>
      </c>
      <c r="V7496">
        <v>1.5559999999999996</v>
      </c>
      <c r="W7496">
        <v>2</v>
      </c>
      <c r="X7496" s="9">
        <f>Table1[[#This Row],[Discount]]</f>
        <v>0.8</v>
      </c>
      <c r="Y7496">
        <v>0.8</v>
      </c>
      <c r="Z7496">
        <v>-4.2012</v>
      </c>
    </row>
    <row r="7497" spans="1:26" ht="16" x14ac:dyDescent="0.2">
      <c r="A7497">
        <v>7496</v>
      </c>
      <c r="B7497" t="s">
        <v>9512</v>
      </c>
      <c r="C7497" s="1">
        <v>41835</v>
      </c>
      <c r="D7497">
        <f>YEAR(Table1[[#This Row],[Order Date]])</f>
        <v>2014</v>
      </c>
      <c r="E7497">
        <f>MONTH(Table1[[#This Row],[Order Date]])</f>
        <v>7</v>
      </c>
      <c r="F7497" t="str">
        <f>Table1[[#This Row],[Order Year]]&amp;"-"&amp;Table1[[#This Row],[Order Month]]</f>
        <v>2014-7</v>
      </c>
      <c r="G7497" s="5">
        <f>YEAR(Table1[[#This Row],[Order Date]])*100 + MONTH(Table1[[#This Row],[Order Date]])</f>
        <v>201407</v>
      </c>
      <c r="H7497" s="1">
        <v>41839</v>
      </c>
      <c r="I7497" t="s">
        <v>53</v>
      </c>
      <c r="J7497" t="s">
        <v>5809</v>
      </c>
      <c r="K7497" t="s">
        <v>5810</v>
      </c>
      <c r="L7497" t="s">
        <v>29</v>
      </c>
      <c r="M7497" t="s">
        <v>30</v>
      </c>
      <c r="N7497" t="s">
        <v>3975</v>
      </c>
      <c r="O7497" t="s">
        <v>46</v>
      </c>
      <c r="P7497">
        <v>92683</v>
      </c>
      <c r="Q7497" t="s">
        <v>47</v>
      </c>
      <c r="R7497" t="s">
        <v>2966</v>
      </c>
      <c r="S7497" t="s">
        <v>49</v>
      </c>
      <c r="T7497" t="s">
        <v>78</v>
      </c>
      <c r="U7497" t="s">
        <v>2967</v>
      </c>
      <c r="V7497">
        <v>4.4479999999999995</v>
      </c>
      <c r="W7497">
        <v>2</v>
      </c>
      <c r="X7497" s="9">
        <f>Table1[[#This Row],[Discount]]</f>
        <v>0.2</v>
      </c>
      <c r="Y7497">
        <v>0.2</v>
      </c>
      <c r="Z7497">
        <v>1.4455999999999996</v>
      </c>
    </row>
    <row r="7498" spans="1:26" ht="16" x14ac:dyDescent="0.2">
      <c r="A7498">
        <v>7497</v>
      </c>
      <c r="B7498" t="s">
        <v>9512</v>
      </c>
      <c r="C7498" s="1">
        <v>41835</v>
      </c>
      <c r="D7498">
        <f>YEAR(Table1[[#This Row],[Order Date]])</f>
        <v>2014</v>
      </c>
      <c r="E7498">
        <f>MONTH(Table1[[#This Row],[Order Date]])</f>
        <v>7</v>
      </c>
      <c r="F7498" t="str">
        <f>Table1[[#This Row],[Order Year]]&amp;"-"&amp;Table1[[#This Row],[Order Month]]</f>
        <v>2014-7</v>
      </c>
      <c r="G7498" s="5">
        <f>YEAR(Table1[[#This Row],[Order Date]])*100 + MONTH(Table1[[#This Row],[Order Date]])</f>
        <v>201407</v>
      </c>
      <c r="H7498" s="1">
        <v>41839</v>
      </c>
      <c r="I7498" t="s">
        <v>53</v>
      </c>
      <c r="J7498" t="s">
        <v>5809</v>
      </c>
      <c r="K7498" t="s">
        <v>5810</v>
      </c>
      <c r="L7498" t="s">
        <v>29</v>
      </c>
      <c r="M7498" t="s">
        <v>30</v>
      </c>
      <c r="N7498" t="s">
        <v>3975</v>
      </c>
      <c r="O7498" t="s">
        <v>46</v>
      </c>
      <c r="P7498">
        <v>92683</v>
      </c>
      <c r="Q7498" t="s">
        <v>47</v>
      </c>
      <c r="R7498" t="s">
        <v>2881</v>
      </c>
      <c r="S7498" t="s">
        <v>35</v>
      </c>
      <c r="T7498" t="s">
        <v>68</v>
      </c>
      <c r="U7498" t="s">
        <v>2882</v>
      </c>
      <c r="V7498">
        <v>276.69</v>
      </c>
      <c r="W7498">
        <v>3</v>
      </c>
      <c r="X7498" s="9">
        <f>Table1[[#This Row],[Discount]]</f>
        <v>0</v>
      </c>
      <c r="Y7498">
        <v>0</v>
      </c>
      <c r="Z7498">
        <v>49.804199999999994</v>
      </c>
    </row>
    <row r="7499" spans="1:26" ht="16" x14ac:dyDescent="0.2">
      <c r="A7499">
        <v>7498</v>
      </c>
      <c r="B7499" t="s">
        <v>9512</v>
      </c>
      <c r="C7499" s="1">
        <v>41835</v>
      </c>
      <c r="D7499">
        <f>YEAR(Table1[[#This Row],[Order Date]])</f>
        <v>2014</v>
      </c>
      <c r="E7499">
        <f>MONTH(Table1[[#This Row],[Order Date]])</f>
        <v>7</v>
      </c>
      <c r="F7499" t="str">
        <f>Table1[[#This Row],[Order Year]]&amp;"-"&amp;Table1[[#This Row],[Order Month]]</f>
        <v>2014-7</v>
      </c>
      <c r="G7499" s="5">
        <f>YEAR(Table1[[#This Row],[Order Date]])*100 + MONTH(Table1[[#This Row],[Order Date]])</f>
        <v>201407</v>
      </c>
      <c r="H7499" s="1">
        <v>41839</v>
      </c>
      <c r="I7499" t="s">
        <v>53</v>
      </c>
      <c r="J7499" t="s">
        <v>5809</v>
      </c>
      <c r="K7499" t="s">
        <v>5810</v>
      </c>
      <c r="L7499" t="s">
        <v>29</v>
      </c>
      <c r="M7499" t="s">
        <v>30</v>
      </c>
      <c r="N7499" t="s">
        <v>3975</v>
      </c>
      <c r="O7499" t="s">
        <v>46</v>
      </c>
      <c r="P7499">
        <v>92683</v>
      </c>
      <c r="Q7499" t="s">
        <v>47</v>
      </c>
      <c r="R7499" t="s">
        <v>1232</v>
      </c>
      <c r="S7499" t="s">
        <v>49</v>
      </c>
      <c r="T7499" t="s">
        <v>272</v>
      </c>
      <c r="U7499" t="s">
        <v>1233</v>
      </c>
      <c r="V7499">
        <v>4.96</v>
      </c>
      <c r="W7499">
        <v>4</v>
      </c>
      <c r="X7499" s="9">
        <f>Table1[[#This Row],[Discount]]</f>
        <v>0</v>
      </c>
      <c r="Y7499">
        <v>0</v>
      </c>
      <c r="Z7499">
        <v>2.3311999999999999</v>
      </c>
    </row>
    <row r="7500" spans="1:26" ht="16" x14ac:dyDescent="0.2">
      <c r="A7500">
        <v>7499</v>
      </c>
      <c r="B7500" t="s">
        <v>9512</v>
      </c>
      <c r="C7500" s="1">
        <v>41835</v>
      </c>
      <c r="D7500">
        <f>YEAR(Table1[[#This Row],[Order Date]])</f>
        <v>2014</v>
      </c>
      <c r="E7500">
        <f>MONTH(Table1[[#This Row],[Order Date]])</f>
        <v>7</v>
      </c>
      <c r="F7500" t="str">
        <f>Table1[[#This Row],[Order Year]]&amp;"-"&amp;Table1[[#This Row],[Order Month]]</f>
        <v>2014-7</v>
      </c>
      <c r="G7500" s="5">
        <f>YEAR(Table1[[#This Row],[Order Date]])*100 + MONTH(Table1[[#This Row],[Order Date]])</f>
        <v>201407</v>
      </c>
      <c r="H7500" s="1">
        <v>41839</v>
      </c>
      <c r="I7500" t="s">
        <v>53</v>
      </c>
      <c r="J7500" t="s">
        <v>5809</v>
      </c>
      <c r="K7500" t="s">
        <v>5810</v>
      </c>
      <c r="L7500" t="s">
        <v>29</v>
      </c>
      <c r="M7500" t="s">
        <v>30</v>
      </c>
      <c r="N7500" t="s">
        <v>3975</v>
      </c>
      <c r="O7500" t="s">
        <v>46</v>
      </c>
      <c r="P7500">
        <v>92683</v>
      </c>
      <c r="Q7500" t="s">
        <v>47</v>
      </c>
      <c r="R7500" t="s">
        <v>178</v>
      </c>
      <c r="S7500" t="s">
        <v>49</v>
      </c>
      <c r="T7500" t="s">
        <v>71</v>
      </c>
      <c r="U7500" t="s">
        <v>179</v>
      </c>
      <c r="V7500">
        <v>71.92</v>
      </c>
      <c r="W7500">
        <v>4</v>
      </c>
      <c r="X7500" s="9">
        <f>Table1[[#This Row],[Discount]]</f>
        <v>0</v>
      </c>
      <c r="Y7500">
        <v>0</v>
      </c>
      <c r="Z7500">
        <v>20.856799999999993</v>
      </c>
    </row>
    <row r="7501" spans="1:26" ht="16" x14ac:dyDescent="0.2">
      <c r="A7501">
        <v>7500</v>
      </c>
      <c r="B7501" t="s">
        <v>9512</v>
      </c>
      <c r="C7501" s="1">
        <v>41835</v>
      </c>
      <c r="D7501">
        <f>YEAR(Table1[[#This Row],[Order Date]])</f>
        <v>2014</v>
      </c>
      <c r="E7501">
        <f>MONTH(Table1[[#This Row],[Order Date]])</f>
        <v>7</v>
      </c>
      <c r="F7501" t="str">
        <f>Table1[[#This Row],[Order Year]]&amp;"-"&amp;Table1[[#This Row],[Order Month]]</f>
        <v>2014-7</v>
      </c>
      <c r="G7501" s="5">
        <f>YEAR(Table1[[#This Row],[Order Date]])*100 + MONTH(Table1[[#This Row],[Order Date]])</f>
        <v>201407</v>
      </c>
      <c r="H7501" s="1">
        <v>41839</v>
      </c>
      <c r="I7501" t="s">
        <v>53</v>
      </c>
      <c r="J7501" t="s">
        <v>5809</v>
      </c>
      <c r="K7501" t="s">
        <v>5810</v>
      </c>
      <c r="L7501" t="s">
        <v>29</v>
      </c>
      <c r="M7501" t="s">
        <v>30</v>
      </c>
      <c r="N7501" t="s">
        <v>3975</v>
      </c>
      <c r="O7501" t="s">
        <v>46</v>
      </c>
      <c r="P7501">
        <v>92683</v>
      </c>
      <c r="Q7501" t="s">
        <v>47</v>
      </c>
      <c r="R7501" t="s">
        <v>824</v>
      </c>
      <c r="S7501" t="s">
        <v>35</v>
      </c>
      <c r="T7501" t="s">
        <v>68</v>
      </c>
      <c r="U7501" t="s">
        <v>825</v>
      </c>
      <c r="V7501">
        <v>18.84</v>
      </c>
      <c r="W7501">
        <v>3</v>
      </c>
      <c r="X7501" s="9">
        <f>Table1[[#This Row],[Discount]]</f>
        <v>0</v>
      </c>
      <c r="Y7501">
        <v>0</v>
      </c>
      <c r="Z7501">
        <v>7.9128000000000007</v>
      </c>
    </row>
    <row r="7502" spans="1:26" ht="16" x14ac:dyDescent="0.2">
      <c r="A7502">
        <v>7501</v>
      </c>
      <c r="B7502" t="s">
        <v>9512</v>
      </c>
      <c r="C7502" s="1">
        <v>41835</v>
      </c>
      <c r="D7502">
        <f>YEAR(Table1[[#This Row],[Order Date]])</f>
        <v>2014</v>
      </c>
      <c r="E7502">
        <f>MONTH(Table1[[#This Row],[Order Date]])</f>
        <v>7</v>
      </c>
      <c r="F7502" t="str">
        <f>Table1[[#This Row],[Order Year]]&amp;"-"&amp;Table1[[#This Row],[Order Month]]</f>
        <v>2014-7</v>
      </c>
      <c r="G7502" s="5">
        <f>YEAR(Table1[[#This Row],[Order Date]])*100 + MONTH(Table1[[#This Row],[Order Date]])</f>
        <v>201407</v>
      </c>
      <c r="H7502" s="1">
        <v>41839</v>
      </c>
      <c r="I7502" t="s">
        <v>53</v>
      </c>
      <c r="J7502" t="s">
        <v>5809</v>
      </c>
      <c r="K7502" t="s">
        <v>5810</v>
      </c>
      <c r="L7502" t="s">
        <v>29</v>
      </c>
      <c r="M7502" t="s">
        <v>30</v>
      </c>
      <c r="N7502" t="s">
        <v>3975</v>
      </c>
      <c r="O7502" t="s">
        <v>46</v>
      </c>
      <c r="P7502">
        <v>92683</v>
      </c>
      <c r="Q7502" t="s">
        <v>47</v>
      </c>
      <c r="R7502" t="s">
        <v>1699</v>
      </c>
      <c r="S7502" t="s">
        <v>74</v>
      </c>
      <c r="T7502" t="s">
        <v>164</v>
      </c>
      <c r="U7502" t="s">
        <v>1700</v>
      </c>
      <c r="V7502">
        <v>140.97</v>
      </c>
      <c r="W7502">
        <v>3</v>
      </c>
      <c r="X7502" s="9">
        <f>Table1[[#This Row],[Discount]]</f>
        <v>0</v>
      </c>
      <c r="Y7502">
        <v>0</v>
      </c>
      <c r="Z7502">
        <v>19.735800000000005</v>
      </c>
    </row>
    <row r="7503" spans="1:26" ht="16" x14ac:dyDescent="0.2">
      <c r="A7503">
        <v>7502</v>
      </c>
      <c r="B7503" t="s">
        <v>9512</v>
      </c>
      <c r="C7503" s="1">
        <v>41835</v>
      </c>
      <c r="D7503">
        <f>YEAR(Table1[[#This Row],[Order Date]])</f>
        <v>2014</v>
      </c>
      <c r="E7503">
        <f>MONTH(Table1[[#This Row],[Order Date]])</f>
        <v>7</v>
      </c>
      <c r="F7503" t="str">
        <f>Table1[[#This Row],[Order Year]]&amp;"-"&amp;Table1[[#This Row],[Order Month]]</f>
        <v>2014-7</v>
      </c>
      <c r="G7503" s="5">
        <f>YEAR(Table1[[#This Row],[Order Date]])*100 + MONTH(Table1[[#This Row],[Order Date]])</f>
        <v>201407</v>
      </c>
      <c r="H7503" s="1">
        <v>41839</v>
      </c>
      <c r="I7503" t="s">
        <v>53</v>
      </c>
      <c r="J7503" t="s">
        <v>5809</v>
      </c>
      <c r="K7503" t="s">
        <v>5810</v>
      </c>
      <c r="L7503" t="s">
        <v>29</v>
      </c>
      <c r="M7503" t="s">
        <v>30</v>
      </c>
      <c r="N7503" t="s">
        <v>3975</v>
      </c>
      <c r="O7503" t="s">
        <v>46</v>
      </c>
      <c r="P7503">
        <v>92683</v>
      </c>
      <c r="Q7503" t="s">
        <v>47</v>
      </c>
      <c r="R7503" t="s">
        <v>195</v>
      </c>
      <c r="S7503" t="s">
        <v>74</v>
      </c>
      <c r="T7503" t="s">
        <v>75</v>
      </c>
      <c r="U7503" t="s">
        <v>196</v>
      </c>
      <c r="V7503">
        <v>470.37600000000009</v>
      </c>
      <c r="W7503">
        <v>3</v>
      </c>
      <c r="X7503" s="9">
        <f>Table1[[#This Row],[Discount]]</f>
        <v>0.2</v>
      </c>
      <c r="Y7503">
        <v>0.2</v>
      </c>
      <c r="Z7503">
        <v>52.917299999999955</v>
      </c>
    </row>
    <row r="7504" spans="1:26" ht="16" x14ac:dyDescent="0.2">
      <c r="A7504">
        <v>7503</v>
      </c>
      <c r="B7504" t="s">
        <v>9513</v>
      </c>
      <c r="C7504" s="1">
        <v>41729</v>
      </c>
      <c r="D7504">
        <f>YEAR(Table1[[#This Row],[Order Date]])</f>
        <v>2014</v>
      </c>
      <c r="E7504">
        <f>MONTH(Table1[[#This Row],[Order Date]])</f>
        <v>3</v>
      </c>
      <c r="F7504" t="str">
        <f>Table1[[#This Row],[Order Year]]&amp;"-"&amp;Table1[[#This Row],[Order Month]]</f>
        <v>2014-3</v>
      </c>
      <c r="G7504" s="5">
        <f>YEAR(Table1[[#This Row],[Order Date]])*100 + MONTH(Table1[[#This Row],[Order Date]])</f>
        <v>201403</v>
      </c>
      <c r="H7504" s="1">
        <v>41729</v>
      </c>
      <c r="I7504" t="s">
        <v>1293</v>
      </c>
      <c r="J7504" t="s">
        <v>4050</v>
      </c>
      <c r="K7504" t="s">
        <v>4051</v>
      </c>
      <c r="L7504" t="s">
        <v>29</v>
      </c>
      <c r="M7504" t="s">
        <v>30</v>
      </c>
      <c r="N7504" t="s">
        <v>45</v>
      </c>
      <c r="O7504" t="s">
        <v>46</v>
      </c>
      <c r="P7504">
        <v>90036</v>
      </c>
      <c r="Q7504" t="s">
        <v>47</v>
      </c>
      <c r="R7504" t="s">
        <v>5209</v>
      </c>
      <c r="S7504" t="s">
        <v>49</v>
      </c>
      <c r="T7504" t="s">
        <v>71</v>
      </c>
      <c r="U7504" t="s">
        <v>5210</v>
      </c>
      <c r="V7504">
        <v>6.08</v>
      </c>
      <c r="W7504">
        <v>2</v>
      </c>
      <c r="X7504" s="9">
        <f>Table1[[#This Row],[Discount]]</f>
        <v>0</v>
      </c>
      <c r="Y7504">
        <v>0</v>
      </c>
      <c r="Z7504">
        <v>2.0671999999999997</v>
      </c>
    </row>
    <row r="7505" spans="1:26" ht="16" x14ac:dyDescent="0.2">
      <c r="A7505">
        <v>7504</v>
      </c>
      <c r="B7505" t="s">
        <v>9513</v>
      </c>
      <c r="C7505" s="1">
        <v>41729</v>
      </c>
      <c r="D7505">
        <f>YEAR(Table1[[#This Row],[Order Date]])</f>
        <v>2014</v>
      </c>
      <c r="E7505">
        <f>MONTH(Table1[[#This Row],[Order Date]])</f>
        <v>3</v>
      </c>
      <c r="F7505" t="str">
        <f>Table1[[#This Row],[Order Year]]&amp;"-"&amp;Table1[[#This Row],[Order Month]]</f>
        <v>2014-3</v>
      </c>
      <c r="G7505" s="5">
        <f>YEAR(Table1[[#This Row],[Order Date]])*100 + MONTH(Table1[[#This Row],[Order Date]])</f>
        <v>201403</v>
      </c>
      <c r="H7505" s="1">
        <v>41729</v>
      </c>
      <c r="I7505" t="s">
        <v>1293</v>
      </c>
      <c r="J7505" t="s">
        <v>4050</v>
      </c>
      <c r="K7505" t="s">
        <v>4051</v>
      </c>
      <c r="L7505" t="s">
        <v>29</v>
      </c>
      <c r="M7505" t="s">
        <v>30</v>
      </c>
      <c r="N7505" t="s">
        <v>45</v>
      </c>
      <c r="O7505" t="s">
        <v>46</v>
      </c>
      <c r="P7505">
        <v>90036</v>
      </c>
      <c r="Q7505" t="s">
        <v>47</v>
      </c>
      <c r="R7505" t="s">
        <v>274</v>
      </c>
      <c r="S7505" t="s">
        <v>74</v>
      </c>
      <c r="T7505" t="s">
        <v>75</v>
      </c>
      <c r="U7505" t="s">
        <v>275</v>
      </c>
      <c r="V7505">
        <v>164.79200000000003</v>
      </c>
      <c r="W7505">
        <v>1</v>
      </c>
      <c r="X7505" s="9">
        <f>Table1[[#This Row],[Discount]]</f>
        <v>0.2</v>
      </c>
      <c r="Y7505">
        <v>0.2</v>
      </c>
      <c r="Z7505">
        <v>18.539099999999991</v>
      </c>
    </row>
    <row r="7506" spans="1:26" ht="16" x14ac:dyDescent="0.2">
      <c r="A7506">
        <v>7505</v>
      </c>
      <c r="B7506" t="s">
        <v>9514</v>
      </c>
      <c r="C7506" s="1">
        <v>41305</v>
      </c>
      <c r="D7506">
        <f>YEAR(Table1[[#This Row],[Order Date]])</f>
        <v>2013</v>
      </c>
      <c r="E7506">
        <f>MONTH(Table1[[#This Row],[Order Date]])</f>
        <v>1</v>
      </c>
      <c r="F7506" t="str">
        <f>Table1[[#This Row],[Order Year]]&amp;"-"&amp;Table1[[#This Row],[Order Month]]</f>
        <v>2013-1</v>
      </c>
      <c r="G7506" s="5">
        <f>YEAR(Table1[[#This Row],[Order Date]])*100 + MONTH(Table1[[#This Row],[Order Date]])</f>
        <v>201301</v>
      </c>
      <c r="H7506" s="1">
        <v>41309</v>
      </c>
      <c r="I7506" t="s">
        <v>26</v>
      </c>
      <c r="J7506" t="s">
        <v>8160</v>
      </c>
      <c r="K7506" t="s">
        <v>8161</v>
      </c>
      <c r="L7506" t="s">
        <v>44</v>
      </c>
      <c r="M7506" t="s">
        <v>30</v>
      </c>
      <c r="N7506" t="s">
        <v>9515</v>
      </c>
      <c r="O7506" t="s">
        <v>791</v>
      </c>
      <c r="P7506">
        <v>8401</v>
      </c>
      <c r="Q7506" t="s">
        <v>151</v>
      </c>
      <c r="R7506" t="s">
        <v>4134</v>
      </c>
      <c r="S7506" t="s">
        <v>49</v>
      </c>
      <c r="T7506" t="s">
        <v>176</v>
      </c>
      <c r="U7506" t="s">
        <v>189</v>
      </c>
      <c r="V7506">
        <v>23.36</v>
      </c>
      <c r="W7506">
        <v>2</v>
      </c>
      <c r="X7506" s="9">
        <f>Table1[[#This Row],[Discount]]</f>
        <v>0</v>
      </c>
      <c r="Y7506">
        <v>0</v>
      </c>
      <c r="Z7506">
        <v>11.68</v>
      </c>
    </row>
    <row r="7507" spans="1:26" ht="16" x14ac:dyDescent="0.2">
      <c r="A7507">
        <v>7506</v>
      </c>
      <c r="B7507" t="s">
        <v>9516</v>
      </c>
      <c r="C7507" s="1">
        <v>41799</v>
      </c>
      <c r="D7507">
        <f>YEAR(Table1[[#This Row],[Order Date]])</f>
        <v>2014</v>
      </c>
      <c r="E7507">
        <f>MONTH(Table1[[#This Row],[Order Date]])</f>
        <v>6</v>
      </c>
      <c r="F7507" t="str">
        <f>Table1[[#This Row],[Order Year]]&amp;"-"&amp;Table1[[#This Row],[Order Month]]</f>
        <v>2014-6</v>
      </c>
      <c r="G7507" s="5">
        <f>YEAR(Table1[[#This Row],[Order Date]])*100 + MONTH(Table1[[#This Row],[Order Date]])</f>
        <v>201406</v>
      </c>
      <c r="H7507" s="1">
        <v>41804</v>
      </c>
      <c r="I7507" t="s">
        <v>53</v>
      </c>
      <c r="J7507" t="s">
        <v>5011</v>
      </c>
      <c r="K7507" t="s">
        <v>5012</v>
      </c>
      <c r="L7507" t="s">
        <v>29</v>
      </c>
      <c r="M7507" t="s">
        <v>30</v>
      </c>
      <c r="N7507" t="s">
        <v>4292</v>
      </c>
      <c r="O7507" t="s">
        <v>214</v>
      </c>
      <c r="P7507">
        <v>60076</v>
      </c>
      <c r="Q7507" t="s">
        <v>108</v>
      </c>
      <c r="R7507" t="s">
        <v>1338</v>
      </c>
      <c r="S7507" t="s">
        <v>49</v>
      </c>
      <c r="T7507" t="s">
        <v>78</v>
      </c>
      <c r="U7507" t="s">
        <v>1339</v>
      </c>
      <c r="V7507">
        <v>12.175999999999998</v>
      </c>
      <c r="W7507">
        <v>4</v>
      </c>
      <c r="X7507" s="9">
        <f>Table1[[#This Row],[Discount]]</f>
        <v>0.8</v>
      </c>
      <c r="Y7507">
        <v>0.8</v>
      </c>
      <c r="Z7507">
        <v>-18.872800000000009</v>
      </c>
    </row>
    <row r="7508" spans="1:26" ht="16" x14ac:dyDescent="0.2">
      <c r="A7508">
        <v>7507</v>
      </c>
      <c r="B7508" t="s">
        <v>9517</v>
      </c>
      <c r="C7508" s="1">
        <v>40849</v>
      </c>
      <c r="D7508">
        <f>YEAR(Table1[[#This Row],[Order Date]])</f>
        <v>2011</v>
      </c>
      <c r="E7508">
        <f>MONTH(Table1[[#This Row],[Order Date]])</f>
        <v>11</v>
      </c>
      <c r="F7508" t="str">
        <f>Table1[[#This Row],[Order Year]]&amp;"-"&amp;Table1[[#This Row],[Order Month]]</f>
        <v>2011-11</v>
      </c>
      <c r="G7508" s="5">
        <f>YEAR(Table1[[#This Row],[Order Date]])*100 + MONTH(Table1[[#This Row],[Order Date]])</f>
        <v>201111</v>
      </c>
      <c r="H7508" s="1">
        <v>40853</v>
      </c>
      <c r="I7508" t="s">
        <v>53</v>
      </c>
      <c r="J7508" t="s">
        <v>1128</v>
      </c>
      <c r="K7508" t="s">
        <v>1129</v>
      </c>
      <c r="L7508" t="s">
        <v>29</v>
      </c>
      <c r="M7508" t="s">
        <v>30</v>
      </c>
      <c r="N7508" t="s">
        <v>130</v>
      </c>
      <c r="O7508" t="s">
        <v>46</v>
      </c>
      <c r="P7508">
        <v>94122</v>
      </c>
      <c r="Q7508" t="s">
        <v>47</v>
      </c>
      <c r="R7508" t="s">
        <v>4512</v>
      </c>
      <c r="S7508" t="s">
        <v>74</v>
      </c>
      <c r="T7508" t="s">
        <v>75</v>
      </c>
      <c r="U7508" t="s">
        <v>4513</v>
      </c>
      <c r="V7508">
        <v>46.384</v>
      </c>
      <c r="W7508">
        <v>2</v>
      </c>
      <c r="X7508" s="9">
        <f>Table1[[#This Row],[Discount]]</f>
        <v>0.2</v>
      </c>
      <c r="Y7508">
        <v>0.2</v>
      </c>
      <c r="Z7508">
        <v>5.2181999999999924</v>
      </c>
    </row>
    <row r="7509" spans="1:26" ht="16" x14ac:dyDescent="0.2">
      <c r="A7509">
        <v>7508</v>
      </c>
      <c r="B7509" t="s">
        <v>9517</v>
      </c>
      <c r="C7509" s="1">
        <v>40849</v>
      </c>
      <c r="D7509">
        <f>YEAR(Table1[[#This Row],[Order Date]])</f>
        <v>2011</v>
      </c>
      <c r="E7509">
        <f>MONTH(Table1[[#This Row],[Order Date]])</f>
        <v>11</v>
      </c>
      <c r="F7509" t="str">
        <f>Table1[[#This Row],[Order Year]]&amp;"-"&amp;Table1[[#This Row],[Order Month]]</f>
        <v>2011-11</v>
      </c>
      <c r="G7509" s="5">
        <f>YEAR(Table1[[#This Row],[Order Date]])*100 + MONTH(Table1[[#This Row],[Order Date]])</f>
        <v>201111</v>
      </c>
      <c r="H7509" s="1">
        <v>40853</v>
      </c>
      <c r="I7509" t="s">
        <v>53</v>
      </c>
      <c r="J7509" t="s">
        <v>1128</v>
      </c>
      <c r="K7509" t="s">
        <v>1129</v>
      </c>
      <c r="L7509" t="s">
        <v>29</v>
      </c>
      <c r="M7509" t="s">
        <v>30</v>
      </c>
      <c r="N7509" t="s">
        <v>130</v>
      </c>
      <c r="O7509" t="s">
        <v>46</v>
      </c>
      <c r="P7509">
        <v>94122</v>
      </c>
      <c r="Q7509" t="s">
        <v>47</v>
      </c>
      <c r="R7509" t="s">
        <v>1018</v>
      </c>
      <c r="S7509" t="s">
        <v>49</v>
      </c>
      <c r="T7509" t="s">
        <v>62</v>
      </c>
      <c r="U7509" t="s">
        <v>1019</v>
      </c>
      <c r="V7509">
        <v>362.92</v>
      </c>
      <c r="W7509">
        <v>2</v>
      </c>
      <c r="X7509" s="9">
        <f>Table1[[#This Row],[Discount]]</f>
        <v>0</v>
      </c>
      <c r="Y7509">
        <v>0</v>
      </c>
      <c r="Z7509">
        <v>105.24679999999995</v>
      </c>
    </row>
    <row r="7510" spans="1:26" ht="16" x14ac:dyDescent="0.2">
      <c r="A7510">
        <v>7509</v>
      </c>
      <c r="B7510" t="s">
        <v>9518</v>
      </c>
      <c r="C7510" s="1">
        <v>41835</v>
      </c>
      <c r="D7510">
        <f>YEAR(Table1[[#This Row],[Order Date]])</f>
        <v>2014</v>
      </c>
      <c r="E7510">
        <f>MONTH(Table1[[#This Row],[Order Date]])</f>
        <v>7</v>
      </c>
      <c r="F7510" t="str">
        <f>Table1[[#This Row],[Order Year]]&amp;"-"&amp;Table1[[#This Row],[Order Month]]</f>
        <v>2014-7</v>
      </c>
      <c r="G7510" s="5">
        <f>YEAR(Table1[[#This Row],[Order Date]])*100 + MONTH(Table1[[#This Row],[Order Date]])</f>
        <v>201407</v>
      </c>
      <c r="H7510" s="1">
        <v>41839</v>
      </c>
      <c r="I7510" t="s">
        <v>53</v>
      </c>
      <c r="J7510" t="s">
        <v>2117</v>
      </c>
      <c r="K7510" t="s">
        <v>2118</v>
      </c>
      <c r="L7510" t="s">
        <v>29</v>
      </c>
      <c r="M7510" t="s">
        <v>30</v>
      </c>
      <c r="N7510" t="s">
        <v>500</v>
      </c>
      <c r="O7510" t="s">
        <v>501</v>
      </c>
      <c r="P7510">
        <v>43229</v>
      </c>
      <c r="Q7510" t="s">
        <v>151</v>
      </c>
      <c r="R7510" t="s">
        <v>3217</v>
      </c>
      <c r="S7510" t="s">
        <v>49</v>
      </c>
      <c r="T7510" t="s">
        <v>93</v>
      </c>
      <c r="U7510" t="s">
        <v>3218</v>
      </c>
      <c r="V7510">
        <v>9.2480000000000011</v>
      </c>
      <c r="W7510">
        <v>2</v>
      </c>
      <c r="X7510" s="9">
        <f>Table1[[#This Row],[Discount]]</f>
        <v>0.2</v>
      </c>
      <c r="Y7510">
        <v>0.2</v>
      </c>
      <c r="Z7510">
        <v>3.3524000000000003</v>
      </c>
    </row>
    <row r="7511" spans="1:26" ht="16" x14ac:dyDescent="0.2">
      <c r="A7511">
        <v>7510</v>
      </c>
      <c r="B7511" t="s">
        <v>9518</v>
      </c>
      <c r="C7511" s="1">
        <v>41835</v>
      </c>
      <c r="D7511">
        <f>YEAR(Table1[[#This Row],[Order Date]])</f>
        <v>2014</v>
      </c>
      <c r="E7511">
        <f>MONTH(Table1[[#This Row],[Order Date]])</f>
        <v>7</v>
      </c>
      <c r="F7511" t="str">
        <f>Table1[[#This Row],[Order Year]]&amp;"-"&amp;Table1[[#This Row],[Order Month]]</f>
        <v>2014-7</v>
      </c>
      <c r="G7511" s="5">
        <f>YEAR(Table1[[#This Row],[Order Date]])*100 + MONTH(Table1[[#This Row],[Order Date]])</f>
        <v>201407</v>
      </c>
      <c r="H7511" s="1">
        <v>41839</v>
      </c>
      <c r="I7511" t="s">
        <v>53</v>
      </c>
      <c r="J7511" t="s">
        <v>2117</v>
      </c>
      <c r="K7511" t="s">
        <v>2118</v>
      </c>
      <c r="L7511" t="s">
        <v>29</v>
      </c>
      <c r="M7511" t="s">
        <v>30</v>
      </c>
      <c r="N7511" t="s">
        <v>500</v>
      </c>
      <c r="O7511" t="s">
        <v>501</v>
      </c>
      <c r="P7511">
        <v>43229</v>
      </c>
      <c r="Q7511" t="s">
        <v>151</v>
      </c>
      <c r="R7511" t="s">
        <v>2954</v>
      </c>
      <c r="S7511" t="s">
        <v>74</v>
      </c>
      <c r="T7511" t="s">
        <v>75</v>
      </c>
      <c r="U7511" t="s">
        <v>2955</v>
      </c>
      <c r="V7511">
        <v>1889.9459999999999</v>
      </c>
      <c r="W7511">
        <v>9</v>
      </c>
      <c r="X7511" s="9">
        <f>Table1[[#This Row],[Discount]]</f>
        <v>0.4</v>
      </c>
      <c r="Y7511">
        <v>0.4</v>
      </c>
      <c r="Z7511">
        <v>-377.98919999999998</v>
      </c>
    </row>
    <row r="7512" spans="1:26" ht="16" x14ac:dyDescent="0.2">
      <c r="A7512">
        <v>7511</v>
      </c>
      <c r="B7512" t="s">
        <v>9518</v>
      </c>
      <c r="C7512" s="1">
        <v>41835</v>
      </c>
      <c r="D7512">
        <f>YEAR(Table1[[#This Row],[Order Date]])</f>
        <v>2014</v>
      </c>
      <c r="E7512">
        <f>MONTH(Table1[[#This Row],[Order Date]])</f>
        <v>7</v>
      </c>
      <c r="F7512" t="str">
        <f>Table1[[#This Row],[Order Year]]&amp;"-"&amp;Table1[[#This Row],[Order Month]]</f>
        <v>2014-7</v>
      </c>
      <c r="G7512" s="5">
        <f>YEAR(Table1[[#This Row],[Order Date]])*100 + MONTH(Table1[[#This Row],[Order Date]])</f>
        <v>201407</v>
      </c>
      <c r="H7512" s="1">
        <v>41839</v>
      </c>
      <c r="I7512" t="s">
        <v>53</v>
      </c>
      <c r="J7512" t="s">
        <v>2117</v>
      </c>
      <c r="K7512" t="s">
        <v>2118</v>
      </c>
      <c r="L7512" t="s">
        <v>29</v>
      </c>
      <c r="M7512" t="s">
        <v>30</v>
      </c>
      <c r="N7512" t="s">
        <v>500</v>
      </c>
      <c r="O7512" t="s">
        <v>501</v>
      </c>
      <c r="P7512">
        <v>43229</v>
      </c>
      <c r="Q7512" t="s">
        <v>151</v>
      </c>
      <c r="R7512" t="s">
        <v>731</v>
      </c>
      <c r="S7512" t="s">
        <v>49</v>
      </c>
      <c r="T7512" t="s">
        <v>62</v>
      </c>
      <c r="U7512" t="s">
        <v>732</v>
      </c>
      <c r="V7512">
        <v>62.040000000000006</v>
      </c>
      <c r="W7512">
        <v>5</v>
      </c>
      <c r="X7512" s="9">
        <f>Table1[[#This Row],[Discount]]</f>
        <v>0.2</v>
      </c>
      <c r="Y7512">
        <v>0.2</v>
      </c>
      <c r="Z7512">
        <v>4.6530000000000022</v>
      </c>
    </row>
    <row r="7513" spans="1:26" ht="16" x14ac:dyDescent="0.2">
      <c r="A7513">
        <v>7512</v>
      </c>
      <c r="B7513" t="s">
        <v>9518</v>
      </c>
      <c r="C7513" s="1">
        <v>41835</v>
      </c>
      <c r="D7513">
        <f>YEAR(Table1[[#This Row],[Order Date]])</f>
        <v>2014</v>
      </c>
      <c r="E7513">
        <f>MONTH(Table1[[#This Row],[Order Date]])</f>
        <v>7</v>
      </c>
      <c r="F7513" t="str">
        <f>Table1[[#This Row],[Order Year]]&amp;"-"&amp;Table1[[#This Row],[Order Month]]</f>
        <v>2014-7</v>
      </c>
      <c r="G7513" s="5">
        <f>YEAR(Table1[[#This Row],[Order Date]])*100 + MONTH(Table1[[#This Row],[Order Date]])</f>
        <v>201407</v>
      </c>
      <c r="H7513" s="1">
        <v>41839</v>
      </c>
      <c r="I7513" t="s">
        <v>53</v>
      </c>
      <c r="J7513" t="s">
        <v>2117</v>
      </c>
      <c r="K7513" t="s">
        <v>2118</v>
      </c>
      <c r="L7513" t="s">
        <v>29</v>
      </c>
      <c r="M7513" t="s">
        <v>30</v>
      </c>
      <c r="N7513" t="s">
        <v>500</v>
      </c>
      <c r="O7513" t="s">
        <v>501</v>
      </c>
      <c r="P7513">
        <v>43229</v>
      </c>
      <c r="Q7513" t="s">
        <v>151</v>
      </c>
      <c r="R7513" t="s">
        <v>4259</v>
      </c>
      <c r="S7513" t="s">
        <v>35</v>
      </c>
      <c r="T7513" t="s">
        <v>68</v>
      </c>
      <c r="U7513" t="s">
        <v>4260</v>
      </c>
      <c r="V7513">
        <v>396.92000000000007</v>
      </c>
      <c r="W7513">
        <v>5</v>
      </c>
      <c r="X7513" s="9">
        <f>Table1[[#This Row],[Discount]]</f>
        <v>0.2</v>
      </c>
      <c r="Y7513">
        <v>0.2</v>
      </c>
      <c r="Z7513">
        <v>148.845</v>
      </c>
    </row>
    <row r="7514" spans="1:26" ht="16" x14ac:dyDescent="0.2">
      <c r="A7514">
        <v>7513</v>
      </c>
      <c r="B7514" t="s">
        <v>9518</v>
      </c>
      <c r="C7514" s="1">
        <v>41835</v>
      </c>
      <c r="D7514">
        <f>YEAR(Table1[[#This Row],[Order Date]])</f>
        <v>2014</v>
      </c>
      <c r="E7514">
        <f>MONTH(Table1[[#This Row],[Order Date]])</f>
        <v>7</v>
      </c>
      <c r="F7514" t="str">
        <f>Table1[[#This Row],[Order Year]]&amp;"-"&amp;Table1[[#This Row],[Order Month]]</f>
        <v>2014-7</v>
      </c>
      <c r="G7514" s="5">
        <f>YEAR(Table1[[#This Row],[Order Date]])*100 + MONTH(Table1[[#This Row],[Order Date]])</f>
        <v>201407</v>
      </c>
      <c r="H7514" s="1">
        <v>41839</v>
      </c>
      <c r="I7514" t="s">
        <v>53</v>
      </c>
      <c r="J7514" t="s">
        <v>2117</v>
      </c>
      <c r="K7514" t="s">
        <v>2118</v>
      </c>
      <c r="L7514" t="s">
        <v>29</v>
      </c>
      <c r="M7514" t="s">
        <v>30</v>
      </c>
      <c r="N7514" t="s">
        <v>500</v>
      </c>
      <c r="O7514" t="s">
        <v>501</v>
      </c>
      <c r="P7514">
        <v>43229</v>
      </c>
      <c r="Q7514" t="s">
        <v>151</v>
      </c>
      <c r="R7514" t="s">
        <v>5560</v>
      </c>
      <c r="S7514" t="s">
        <v>49</v>
      </c>
      <c r="T7514" t="s">
        <v>62</v>
      </c>
      <c r="U7514" t="s">
        <v>5561</v>
      </c>
      <c r="V7514">
        <v>239.45599999999999</v>
      </c>
      <c r="W7514">
        <v>7</v>
      </c>
      <c r="X7514" s="9">
        <f>Table1[[#This Row],[Discount]]</f>
        <v>0.2</v>
      </c>
      <c r="Y7514">
        <v>0.2</v>
      </c>
      <c r="Z7514">
        <v>17.959200000000003</v>
      </c>
    </row>
    <row r="7515" spans="1:26" ht="16" x14ac:dyDescent="0.2">
      <c r="A7515">
        <v>7514</v>
      </c>
      <c r="B7515" t="s">
        <v>9518</v>
      </c>
      <c r="C7515" s="1">
        <v>41835</v>
      </c>
      <c r="D7515">
        <f>YEAR(Table1[[#This Row],[Order Date]])</f>
        <v>2014</v>
      </c>
      <c r="E7515">
        <f>MONTH(Table1[[#This Row],[Order Date]])</f>
        <v>7</v>
      </c>
      <c r="F7515" t="str">
        <f>Table1[[#This Row],[Order Year]]&amp;"-"&amp;Table1[[#This Row],[Order Month]]</f>
        <v>2014-7</v>
      </c>
      <c r="G7515" s="5">
        <f>YEAR(Table1[[#This Row],[Order Date]])*100 + MONTH(Table1[[#This Row],[Order Date]])</f>
        <v>201407</v>
      </c>
      <c r="H7515" s="1">
        <v>41839</v>
      </c>
      <c r="I7515" t="s">
        <v>53</v>
      </c>
      <c r="J7515" t="s">
        <v>2117</v>
      </c>
      <c r="K7515" t="s">
        <v>2118</v>
      </c>
      <c r="L7515" t="s">
        <v>29</v>
      </c>
      <c r="M7515" t="s">
        <v>30</v>
      </c>
      <c r="N7515" t="s">
        <v>500</v>
      </c>
      <c r="O7515" t="s">
        <v>501</v>
      </c>
      <c r="P7515">
        <v>43229</v>
      </c>
      <c r="Q7515" t="s">
        <v>151</v>
      </c>
      <c r="R7515" t="s">
        <v>1370</v>
      </c>
      <c r="S7515" t="s">
        <v>49</v>
      </c>
      <c r="T7515" t="s">
        <v>71</v>
      </c>
      <c r="U7515" t="s">
        <v>1371</v>
      </c>
      <c r="V7515">
        <v>13.120000000000001</v>
      </c>
      <c r="W7515">
        <v>5</v>
      </c>
      <c r="X7515" s="9">
        <f>Table1[[#This Row],[Discount]]</f>
        <v>0.2</v>
      </c>
      <c r="Y7515">
        <v>0.2</v>
      </c>
      <c r="Z7515">
        <v>2.1319999999999988</v>
      </c>
    </row>
    <row r="7516" spans="1:26" ht="16" x14ac:dyDescent="0.2">
      <c r="A7516">
        <v>7515</v>
      </c>
      <c r="B7516" t="s">
        <v>9519</v>
      </c>
      <c r="C7516" s="1">
        <v>41983</v>
      </c>
      <c r="D7516">
        <f>YEAR(Table1[[#This Row],[Order Date]])</f>
        <v>2014</v>
      </c>
      <c r="E7516">
        <f>MONTH(Table1[[#This Row],[Order Date]])</f>
        <v>12</v>
      </c>
      <c r="F7516" t="str">
        <f>Table1[[#This Row],[Order Year]]&amp;"-"&amp;Table1[[#This Row],[Order Month]]</f>
        <v>2014-12</v>
      </c>
      <c r="G7516" s="5">
        <f>YEAR(Table1[[#This Row],[Order Date]])*100 + MONTH(Table1[[#This Row],[Order Date]])</f>
        <v>201412</v>
      </c>
      <c r="H7516" s="1">
        <v>41986</v>
      </c>
      <c r="I7516" t="s">
        <v>26</v>
      </c>
      <c r="J7516" t="s">
        <v>2117</v>
      </c>
      <c r="K7516" t="s">
        <v>2118</v>
      </c>
      <c r="L7516" t="s">
        <v>29</v>
      </c>
      <c r="M7516" t="s">
        <v>30</v>
      </c>
      <c r="N7516" t="s">
        <v>1467</v>
      </c>
      <c r="O7516" t="s">
        <v>32</v>
      </c>
      <c r="P7516">
        <v>40475</v>
      </c>
      <c r="Q7516" t="s">
        <v>33</v>
      </c>
      <c r="R7516" t="s">
        <v>3524</v>
      </c>
      <c r="S7516" t="s">
        <v>49</v>
      </c>
      <c r="T7516" t="s">
        <v>78</v>
      </c>
      <c r="U7516" t="s">
        <v>3525</v>
      </c>
      <c r="V7516">
        <v>29.36</v>
      </c>
      <c r="W7516">
        <v>2</v>
      </c>
      <c r="X7516" s="9">
        <f>Table1[[#This Row],[Discount]]</f>
        <v>0</v>
      </c>
      <c r="Y7516">
        <v>0</v>
      </c>
      <c r="Z7516">
        <v>13.505599999999999</v>
      </c>
    </row>
    <row r="7517" spans="1:26" ht="16" x14ac:dyDescent="0.2">
      <c r="A7517">
        <v>7516</v>
      </c>
      <c r="B7517" t="s">
        <v>9519</v>
      </c>
      <c r="C7517" s="1">
        <v>41983</v>
      </c>
      <c r="D7517">
        <f>YEAR(Table1[[#This Row],[Order Date]])</f>
        <v>2014</v>
      </c>
      <c r="E7517">
        <f>MONTH(Table1[[#This Row],[Order Date]])</f>
        <v>12</v>
      </c>
      <c r="F7517" t="str">
        <f>Table1[[#This Row],[Order Year]]&amp;"-"&amp;Table1[[#This Row],[Order Month]]</f>
        <v>2014-12</v>
      </c>
      <c r="G7517" s="5">
        <f>YEAR(Table1[[#This Row],[Order Date]])*100 + MONTH(Table1[[#This Row],[Order Date]])</f>
        <v>201412</v>
      </c>
      <c r="H7517" s="1">
        <v>41986</v>
      </c>
      <c r="I7517" t="s">
        <v>26</v>
      </c>
      <c r="J7517" t="s">
        <v>2117</v>
      </c>
      <c r="K7517" t="s">
        <v>2118</v>
      </c>
      <c r="L7517" t="s">
        <v>29</v>
      </c>
      <c r="M7517" t="s">
        <v>30</v>
      </c>
      <c r="N7517" t="s">
        <v>1467</v>
      </c>
      <c r="O7517" t="s">
        <v>32</v>
      </c>
      <c r="P7517">
        <v>40475</v>
      </c>
      <c r="Q7517" t="s">
        <v>33</v>
      </c>
      <c r="R7517" t="s">
        <v>5942</v>
      </c>
      <c r="S7517" t="s">
        <v>49</v>
      </c>
      <c r="T7517" t="s">
        <v>81</v>
      </c>
      <c r="U7517" t="s">
        <v>5943</v>
      </c>
      <c r="V7517">
        <v>214.89999999999998</v>
      </c>
      <c r="W7517">
        <v>5</v>
      </c>
      <c r="X7517" s="9">
        <f>Table1[[#This Row],[Discount]]</f>
        <v>0</v>
      </c>
      <c r="Y7517">
        <v>0</v>
      </c>
      <c r="Z7517">
        <v>62.32099999999997</v>
      </c>
    </row>
    <row r="7518" spans="1:26" ht="16" x14ac:dyDescent="0.2">
      <c r="A7518">
        <v>7517</v>
      </c>
      <c r="B7518" t="s">
        <v>9519</v>
      </c>
      <c r="C7518" s="1">
        <v>41983</v>
      </c>
      <c r="D7518">
        <f>YEAR(Table1[[#This Row],[Order Date]])</f>
        <v>2014</v>
      </c>
      <c r="E7518">
        <f>MONTH(Table1[[#This Row],[Order Date]])</f>
        <v>12</v>
      </c>
      <c r="F7518" t="str">
        <f>Table1[[#This Row],[Order Year]]&amp;"-"&amp;Table1[[#This Row],[Order Month]]</f>
        <v>2014-12</v>
      </c>
      <c r="G7518" s="5">
        <f>YEAR(Table1[[#This Row],[Order Date]])*100 + MONTH(Table1[[#This Row],[Order Date]])</f>
        <v>201412</v>
      </c>
      <c r="H7518" s="1">
        <v>41986</v>
      </c>
      <c r="I7518" t="s">
        <v>26</v>
      </c>
      <c r="J7518" t="s">
        <v>2117</v>
      </c>
      <c r="K7518" t="s">
        <v>2118</v>
      </c>
      <c r="L7518" t="s">
        <v>29</v>
      </c>
      <c r="M7518" t="s">
        <v>30</v>
      </c>
      <c r="N7518" t="s">
        <v>1467</v>
      </c>
      <c r="O7518" t="s">
        <v>32</v>
      </c>
      <c r="P7518">
        <v>40475</v>
      </c>
      <c r="Q7518" t="s">
        <v>33</v>
      </c>
      <c r="R7518" t="s">
        <v>548</v>
      </c>
      <c r="S7518" t="s">
        <v>49</v>
      </c>
      <c r="T7518" t="s">
        <v>78</v>
      </c>
      <c r="U7518" t="s">
        <v>549</v>
      </c>
      <c r="V7518">
        <v>15.92</v>
      </c>
      <c r="W7518">
        <v>4</v>
      </c>
      <c r="X7518" s="9">
        <f>Table1[[#This Row],[Discount]]</f>
        <v>0</v>
      </c>
      <c r="Y7518">
        <v>0</v>
      </c>
      <c r="Z7518">
        <v>7.4824000000000002</v>
      </c>
    </row>
    <row r="7519" spans="1:26" ht="16" x14ac:dyDescent="0.2">
      <c r="A7519">
        <v>7518</v>
      </c>
      <c r="B7519" t="s">
        <v>9519</v>
      </c>
      <c r="C7519" s="1">
        <v>41983</v>
      </c>
      <c r="D7519">
        <f>YEAR(Table1[[#This Row],[Order Date]])</f>
        <v>2014</v>
      </c>
      <c r="E7519">
        <f>MONTH(Table1[[#This Row],[Order Date]])</f>
        <v>12</v>
      </c>
      <c r="F7519" t="str">
        <f>Table1[[#This Row],[Order Year]]&amp;"-"&amp;Table1[[#This Row],[Order Month]]</f>
        <v>2014-12</v>
      </c>
      <c r="G7519" s="5">
        <f>YEAR(Table1[[#This Row],[Order Date]])*100 + MONTH(Table1[[#This Row],[Order Date]])</f>
        <v>201412</v>
      </c>
      <c r="H7519" s="1">
        <v>41986</v>
      </c>
      <c r="I7519" t="s">
        <v>26</v>
      </c>
      <c r="J7519" t="s">
        <v>2117</v>
      </c>
      <c r="K7519" t="s">
        <v>2118</v>
      </c>
      <c r="L7519" t="s">
        <v>29</v>
      </c>
      <c r="M7519" t="s">
        <v>30</v>
      </c>
      <c r="N7519" t="s">
        <v>1467</v>
      </c>
      <c r="O7519" t="s">
        <v>32</v>
      </c>
      <c r="P7519">
        <v>40475</v>
      </c>
      <c r="Q7519" t="s">
        <v>33</v>
      </c>
      <c r="R7519" t="s">
        <v>3234</v>
      </c>
      <c r="S7519" t="s">
        <v>74</v>
      </c>
      <c r="T7519" t="s">
        <v>164</v>
      </c>
      <c r="U7519" t="s">
        <v>3235</v>
      </c>
      <c r="V7519">
        <v>146.44999999999999</v>
      </c>
      <c r="W7519">
        <v>5</v>
      </c>
      <c r="X7519" s="9">
        <f>Table1[[#This Row],[Discount]]</f>
        <v>0</v>
      </c>
      <c r="Y7519">
        <v>0</v>
      </c>
      <c r="Z7519">
        <v>48.328499999999991</v>
      </c>
    </row>
    <row r="7520" spans="1:26" ht="16" x14ac:dyDescent="0.2">
      <c r="A7520">
        <v>7519</v>
      </c>
      <c r="B7520" t="s">
        <v>9519</v>
      </c>
      <c r="C7520" s="1">
        <v>41983</v>
      </c>
      <c r="D7520">
        <f>YEAR(Table1[[#This Row],[Order Date]])</f>
        <v>2014</v>
      </c>
      <c r="E7520">
        <f>MONTH(Table1[[#This Row],[Order Date]])</f>
        <v>12</v>
      </c>
      <c r="F7520" t="str">
        <f>Table1[[#This Row],[Order Year]]&amp;"-"&amp;Table1[[#This Row],[Order Month]]</f>
        <v>2014-12</v>
      </c>
      <c r="G7520" s="5">
        <f>YEAR(Table1[[#This Row],[Order Date]])*100 + MONTH(Table1[[#This Row],[Order Date]])</f>
        <v>201412</v>
      </c>
      <c r="H7520" s="1">
        <v>41986</v>
      </c>
      <c r="I7520" t="s">
        <v>26</v>
      </c>
      <c r="J7520" t="s">
        <v>2117</v>
      </c>
      <c r="K7520" t="s">
        <v>2118</v>
      </c>
      <c r="L7520" t="s">
        <v>29</v>
      </c>
      <c r="M7520" t="s">
        <v>30</v>
      </c>
      <c r="N7520" t="s">
        <v>1467</v>
      </c>
      <c r="O7520" t="s">
        <v>32</v>
      </c>
      <c r="P7520">
        <v>40475</v>
      </c>
      <c r="Q7520" t="s">
        <v>33</v>
      </c>
      <c r="R7520" t="s">
        <v>1801</v>
      </c>
      <c r="S7520" t="s">
        <v>49</v>
      </c>
      <c r="T7520" t="s">
        <v>62</v>
      </c>
      <c r="U7520" t="s">
        <v>1802</v>
      </c>
      <c r="V7520">
        <v>15.14</v>
      </c>
      <c r="W7520">
        <v>1</v>
      </c>
      <c r="X7520" s="9">
        <f>Table1[[#This Row],[Discount]]</f>
        <v>0</v>
      </c>
      <c r="Y7520">
        <v>0</v>
      </c>
      <c r="Z7520">
        <v>0.60559999999999903</v>
      </c>
    </row>
    <row r="7521" spans="1:26" ht="16" x14ac:dyDescent="0.2">
      <c r="A7521">
        <v>7520</v>
      </c>
      <c r="B7521" t="s">
        <v>9519</v>
      </c>
      <c r="C7521" s="1">
        <v>41983</v>
      </c>
      <c r="D7521">
        <f>YEAR(Table1[[#This Row],[Order Date]])</f>
        <v>2014</v>
      </c>
      <c r="E7521">
        <f>MONTH(Table1[[#This Row],[Order Date]])</f>
        <v>12</v>
      </c>
      <c r="F7521" t="str">
        <f>Table1[[#This Row],[Order Year]]&amp;"-"&amp;Table1[[#This Row],[Order Month]]</f>
        <v>2014-12</v>
      </c>
      <c r="G7521" s="5">
        <f>YEAR(Table1[[#This Row],[Order Date]])*100 + MONTH(Table1[[#This Row],[Order Date]])</f>
        <v>201412</v>
      </c>
      <c r="H7521" s="1">
        <v>41986</v>
      </c>
      <c r="I7521" t="s">
        <v>26</v>
      </c>
      <c r="J7521" t="s">
        <v>2117</v>
      </c>
      <c r="K7521" t="s">
        <v>2118</v>
      </c>
      <c r="L7521" t="s">
        <v>29</v>
      </c>
      <c r="M7521" t="s">
        <v>30</v>
      </c>
      <c r="N7521" t="s">
        <v>1467</v>
      </c>
      <c r="O7521" t="s">
        <v>32</v>
      </c>
      <c r="P7521">
        <v>40475</v>
      </c>
      <c r="Q7521" t="s">
        <v>33</v>
      </c>
      <c r="R7521" t="s">
        <v>6839</v>
      </c>
      <c r="S7521" t="s">
        <v>49</v>
      </c>
      <c r="T7521" t="s">
        <v>50</v>
      </c>
      <c r="U7521" t="s">
        <v>6840</v>
      </c>
      <c r="V7521">
        <v>5.76</v>
      </c>
      <c r="W7521">
        <v>2</v>
      </c>
      <c r="X7521" s="9">
        <f>Table1[[#This Row],[Discount]]</f>
        <v>0</v>
      </c>
      <c r="Y7521">
        <v>0</v>
      </c>
      <c r="Z7521">
        <v>2.6495999999999995</v>
      </c>
    </row>
    <row r="7522" spans="1:26" ht="16" x14ac:dyDescent="0.2">
      <c r="A7522">
        <v>7521</v>
      </c>
      <c r="B7522" t="s">
        <v>9519</v>
      </c>
      <c r="C7522" s="1">
        <v>41983</v>
      </c>
      <c r="D7522">
        <f>YEAR(Table1[[#This Row],[Order Date]])</f>
        <v>2014</v>
      </c>
      <c r="E7522">
        <f>MONTH(Table1[[#This Row],[Order Date]])</f>
        <v>12</v>
      </c>
      <c r="F7522" t="str">
        <f>Table1[[#This Row],[Order Year]]&amp;"-"&amp;Table1[[#This Row],[Order Month]]</f>
        <v>2014-12</v>
      </c>
      <c r="G7522" s="5">
        <f>YEAR(Table1[[#This Row],[Order Date]])*100 + MONTH(Table1[[#This Row],[Order Date]])</f>
        <v>201412</v>
      </c>
      <c r="H7522" s="1">
        <v>41986</v>
      </c>
      <c r="I7522" t="s">
        <v>26</v>
      </c>
      <c r="J7522" t="s">
        <v>2117</v>
      </c>
      <c r="K7522" t="s">
        <v>2118</v>
      </c>
      <c r="L7522" t="s">
        <v>29</v>
      </c>
      <c r="M7522" t="s">
        <v>30</v>
      </c>
      <c r="N7522" t="s">
        <v>1467</v>
      </c>
      <c r="O7522" t="s">
        <v>32</v>
      </c>
      <c r="P7522">
        <v>40475</v>
      </c>
      <c r="Q7522" t="s">
        <v>33</v>
      </c>
      <c r="R7522" t="s">
        <v>3461</v>
      </c>
      <c r="S7522" t="s">
        <v>74</v>
      </c>
      <c r="T7522" t="s">
        <v>1219</v>
      </c>
      <c r="U7522" t="s">
        <v>3462</v>
      </c>
      <c r="V7522">
        <v>1399.98</v>
      </c>
      <c r="W7522">
        <v>2</v>
      </c>
      <c r="X7522" s="9">
        <f>Table1[[#This Row],[Discount]]</f>
        <v>0</v>
      </c>
      <c r="Y7522">
        <v>0</v>
      </c>
      <c r="Z7522">
        <v>629.99099999999999</v>
      </c>
    </row>
    <row r="7523" spans="1:26" ht="16" x14ac:dyDescent="0.2">
      <c r="A7523">
        <v>7522</v>
      </c>
      <c r="B7523" t="s">
        <v>9520</v>
      </c>
      <c r="C7523" s="1">
        <v>41523</v>
      </c>
      <c r="D7523">
        <f>YEAR(Table1[[#This Row],[Order Date]])</f>
        <v>2013</v>
      </c>
      <c r="E7523">
        <f>MONTH(Table1[[#This Row],[Order Date]])</f>
        <v>9</v>
      </c>
      <c r="F7523" t="str">
        <f>Table1[[#This Row],[Order Year]]&amp;"-"&amp;Table1[[#This Row],[Order Month]]</f>
        <v>2013-9</v>
      </c>
      <c r="G7523" s="5">
        <f>YEAR(Table1[[#This Row],[Order Date]])*100 + MONTH(Table1[[#This Row],[Order Date]])</f>
        <v>201309</v>
      </c>
      <c r="H7523" s="1">
        <v>41529</v>
      </c>
      <c r="I7523" t="s">
        <v>53</v>
      </c>
      <c r="J7523" t="s">
        <v>1707</v>
      </c>
      <c r="K7523" t="s">
        <v>1708</v>
      </c>
      <c r="L7523" t="s">
        <v>29</v>
      </c>
      <c r="M7523" t="s">
        <v>30</v>
      </c>
      <c r="N7523" t="s">
        <v>2473</v>
      </c>
      <c r="O7523" t="s">
        <v>501</v>
      </c>
      <c r="P7523">
        <v>43130</v>
      </c>
      <c r="Q7523" t="s">
        <v>151</v>
      </c>
      <c r="R7523" t="s">
        <v>2050</v>
      </c>
      <c r="S7523" t="s">
        <v>49</v>
      </c>
      <c r="T7523" t="s">
        <v>78</v>
      </c>
      <c r="U7523" t="s">
        <v>2051</v>
      </c>
      <c r="V7523">
        <v>8.9520000000000017</v>
      </c>
      <c r="W7523">
        <v>2</v>
      </c>
      <c r="X7523" s="9">
        <f>Table1[[#This Row],[Discount]]</f>
        <v>0.7</v>
      </c>
      <c r="Y7523">
        <v>0.7</v>
      </c>
      <c r="Z7523">
        <v>-7.4600000000000009</v>
      </c>
    </row>
    <row r="7524" spans="1:26" ht="16" x14ac:dyDescent="0.2">
      <c r="A7524">
        <v>7523</v>
      </c>
      <c r="B7524" t="s">
        <v>9520</v>
      </c>
      <c r="C7524" s="1">
        <v>41523</v>
      </c>
      <c r="D7524">
        <f>YEAR(Table1[[#This Row],[Order Date]])</f>
        <v>2013</v>
      </c>
      <c r="E7524">
        <f>MONTH(Table1[[#This Row],[Order Date]])</f>
        <v>9</v>
      </c>
      <c r="F7524" t="str">
        <f>Table1[[#This Row],[Order Year]]&amp;"-"&amp;Table1[[#This Row],[Order Month]]</f>
        <v>2013-9</v>
      </c>
      <c r="G7524" s="5">
        <f>YEAR(Table1[[#This Row],[Order Date]])*100 + MONTH(Table1[[#This Row],[Order Date]])</f>
        <v>201309</v>
      </c>
      <c r="H7524" s="1">
        <v>41529</v>
      </c>
      <c r="I7524" t="s">
        <v>53</v>
      </c>
      <c r="J7524" t="s">
        <v>1707</v>
      </c>
      <c r="K7524" t="s">
        <v>1708</v>
      </c>
      <c r="L7524" t="s">
        <v>29</v>
      </c>
      <c r="M7524" t="s">
        <v>30</v>
      </c>
      <c r="N7524" t="s">
        <v>2473</v>
      </c>
      <c r="O7524" t="s">
        <v>501</v>
      </c>
      <c r="P7524">
        <v>43130</v>
      </c>
      <c r="Q7524" t="s">
        <v>151</v>
      </c>
      <c r="R7524" t="s">
        <v>4740</v>
      </c>
      <c r="S7524" t="s">
        <v>49</v>
      </c>
      <c r="T7524" t="s">
        <v>78</v>
      </c>
      <c r="U7524" t="s">
        <v>4741</v>
      </c>
      <c r="V7524">
        <v>8.8560000000000016</v>
      </c>
      <c r="W7524">
        <v>6</v>
      </c>
      <c r="X7524" s="9">
        <f>Table1[[#This Row],[Discount]]</f>
        <v>0.7</v>
      </c>
      <c r="Y7524">
        <v>0.7</v>
      </c>
      <c r="Z7524">
        <v>-6.4944000000000024</v>
      </c>
    </row>
    <row r="7525" spans="1:26" ht="16" x14ac:dyDescent="0.2">
      <c r="A7525">
        <v>7524</v>
      </c>
      <c r="B7525" t="s">
        <v>9520</v>
      </c>
      <c r="C7525" s="1">
        <v>41523</v>
      </c>
      <c r="D7525">
        <f>YEAR(Table1[[#This Row],[Order Date]])</f>
        <v>2013</v>
      </c>
      <c r="E7525">
        <f>MONTH(Table1[[#This Row],[Order Date]])</f>
        <v>9</v>
      </c>
      <c r="F7525" t="str">
        <f>Table1[[#This Row],[Order Year]]&amp;"-"&amp;Table1[[#This Row],[Order Month]]</f>
        <v>2013-9</v>
      </c>
      <c r="G7525" s="5">
        <f>YEAR(Table1[[#This Row],[Order Date]])*100 + MONTH(Table1[[#This Row],[Order Date]])</f>
        <v>201309</v>
      </c>
      <c r="H7525" s="1">
        <v>41529</v>
      </c>
      <c r="I7525" t="s">
        <v>53</v>
      </c>
      <c r="J7525" t="s">
        <v>1707</v>
      </c>
      <c r="K7525" t="s">
        <v>1708</v>
      </c>
      <c r="L7525" t="s">
        <v>29</v>
      </c>
      <c r="M7525" t="s">
        <v>30</v>
      </c>
      <c r="N7525" t="s">
        <v>2473</v>
      </c>
      <c r="O7525" t="s">
        <v>501</v>
      </c>
      <c r="P7525">
        <v>43130</v>
      </c>
      <c r="Q7525" t="s">
        <v>151</v>
      </c>
      <c r="R7525" t="s">
        <v>895</v>
      </c>
      <c r="S7525" t="s">
        <v>35</v>
      </c>
      <c r="T7525" t="s">
        <v>39</v>
      </c>
      <c r="U7525" t="s">
        <v>896</v>
      </c>
      <c r="V7525">
        <v>85.245999999999995</v>
      </c>
      <c r="W7525">
        <v>2</v>
      </c>
      <c r="X7525" s="9">
        <f>Table1[[#This Row],[Discount]]</f>
        <v>0.3</v>
      </c>
      <c r="Y7525">
        <v>0.3</v>
      </c>
      <c r="Z7525">
        <v>-1.217800000000004</v>
      </c>
    </row>
    <row r="7526" spans="1:26" ht="16" x14ac:dyDescent="0.2">
      <c r="A7526">
        <v>7525</v>
      </c>
      <c r="B7526" t="s">
        <v>9521</v>
      </c>
      <c r="C7526" s="1">
        <v>40796</v>
      </c>
      <c r="D7526">
        <f>YEAR(Table1[[#This Row],[Order Date]])</f>
        <v>2011</v>
      </c>
      <c r="E7526">
        <f>MONTH(Table1[[#This Row],[Order Date]])</f>
        <v>9</v>
      </c>
      <c r="F7526" t="str">
        <f>Table1[[#This Row],[Order Year]]&amp;"-"&amp;Table1[[#This Row],[Order Month]]</f>
        <v>2011-9</v>
      </c>
      <c r="G7526" s="5">
        <f>YEAR(Table1[[#This Row],[Order Date]])*100 + MONTH(Table1[[#This Row],[Order Date]])</f>
        <v>201109</v>
      </c>
      <c r="H7526" s="1">
        <v>40802</v>
      </c>
      <c r="I7526" t="s">
        <v>53</v>
      </c>
      <c r="J7526" t="s">
        <v>489</v>
      </c>
      <c r="K7526" t="s">
        <v>490</v>
      </c>
      <c r="L7526" t="s">
        <v>29</v>
      </c>
      <c r="M7526" t="s">
        <v>30</v>
      </c>
      <c r="N7526" t="s">
        <v>6234</v>
      </c>
      <c r="O7526" t="s">
        <v>423</v>
      </c>
      <c r="P7526">
        <v>97030</v>
      </c>
      <c r="Q7526" t="s">
        <v>47</v>
      </c>
      <c r="R7526" t="s">
        <v>3044</v>
      </c>
      <c r="S7526" t="s">
        <v>49</v>
      </c>
      <c r="T7526" t="s">
        <v>176</v>
      </c>
      <c r="U7526" t="s">
        <v>3045</v>
      </c>
      <c r="V7526">
        <v>21.728000000000002</v>
      </c>
      <c r="W7526">
        <v>7</v>
      </c>
      <c r="X7526" s="9">
        <f>Table1[[#This Row],[Discount]]</f>
        <v>0.2</v>
      </c>
      <c r="Y7526">
        <v>0.2</v>
      </c>
      <c r="Z7526">
        <v>7.6047999999999991</v>
      </c>
    </row>
    <row r="7527" spans="1:26" ht="16" x14ac:dyDescent="0.2">
      <c r="A7527">
        <v>7526</v>
      </c>
      <c r="B7527" t="s">
        <v>9521</v>
      </c>
      <c r="C7527" s="1">
        <v>40796</v>
      </c>
      <c r="D7527">
        <f>YEAR(Table1[[#This Row],[Order Date]])</f>
        <v>2011</v>
      </c>
      <c r="E7527">
        <f>MONTH(Table1[[#This Row],[Order Date]])</f>
        <v>9</v>
      </c>
      <c r="F7527" t="str">
        <f>Table1[[#This Row],[Order Year]]&amp;"-"&amp;Table1[[#This Row],[Order Month]]</f>
        <v>2011-9</v>
      </c>
      <c r="G7527" s="5">
        <f>YEAR(Table1[[#This Row],[Order Date]])*100 + MONTH(Table1[[#This Row],[Order Date]])</f>
        <v>201109</v>
      </c>
      <c r="H7527" s="1">
        <v>40802</v>
      </c>
      <c r="I7527" t="s">
        <v>53</v>
      </c>
      <c r="J7527" t="s">
        <v>489</v>
      </c>
      <c r="K7527" t="s">
        <v>490</v>
      </c>
      <c r="L7527" t="s">
        <v>29</v>
      </c>
      <c r="M7527" t="s">
        <v>30</v>
      </c>
      <c r="N7527" t="s">
        <v>6234</v>
      </c>
      <c r="O7527" t="s">
        <v>423</v>
      </c>
      <c r="P7527">
        <v>97030</v>
      </c>
      <c r="Q7527" t="s">
        <v>47</v>
      </c>
      <c r="R7527" t="s">
        <v>3403</v>
      </c>
      <c r="S7527" t="s">
        <v>35</v>
      </c>
      <c r="T7527" t="s">
        <v>39</v>
      </c>
      <c r="U7527" t="s">
        <v>3404</v>
      </c>
      <c r="V7527">
        <v>1487.04</v>
      </c>
      <c r="W7527">
        <v>5</v>
      </c>
      <c r="X7527" s="9">
        <f>Table1[[#This Row],[Discount]]</f>
        <v>0.2</v>
      </c>
      <c r="Y7527">
        <v>0.2</v>
      </c>
      <c r="Z7527">
        <v>148.70400000000006</v>
      </c>
    </row>
    <row r="7528" spans="1:26" ht="16" x14ac:dyDescent="0.2">
      <c r="A7528">
        <v>7527</v>
      </c>
      <c r="B7528" t="s">
        <v>9522</v>
      </c>
      <c r="C7528" s="1">
        <v>41909</v>
      </c>
      <c r="D7528">
        <f>YEAR(Table1[[#This Row],[Order Date]])</f>
        <v>2014</v>
      </c>
      <c r="E7528">
        <f>MONTH(Table1[[#This Row],[Order Date]])</f>
        <v>9</v>
      </c>
      <c r="F7528" t="str">
        <f>Table1[[#This Row],[Order Year]]&amp;"-"&amp;Table1[[#This Row],[Order Month]]</f>
        <v>2014-9</v>
      </c>
      <c r="G7528" s="5">
        <f>YEAR(Table1[[#This Row],[Order Date]])*100 + MONTH(Table1[[#This Row],[Order Date]])</f>
        <v>201409</v>
      </c>
      <c r="H7528" s="1">
        <v>41909</v>
      </c>
      <c r="I7528" t="s">
        <v>1293</v>
      </c>
      <c r="J7528" t="s">
        <v>218</v>
      </c>
      <c r="K7528" t="s">
        <v>219</v>
      </c>
      <c r="L7528" t="s">
        <v>44</v>
      </c>
      <c r="M7528" t="s">
        <v>30</v>
      </c>
      <c r="N7528" t="s">
        <v>130</v>
      </c>
      <c r="O7528" t="s">
        <v>46</v>
      </c>
      <c r="P7528">
        <v>94109</v>
      </c>
      <c r="Q7528" t="s">
        <v>47</v>
      </c>
      <c r="R7528" t="s">
        <v>7076</v>
      </c>
      <c r="S7528" t="s">
        <v>49</v>
      </c>
      <c r="T7528" t="s">
        <v>176</v>
      </c>
      <c r="U7528" t="s">
        <v>189</v>
      </c>
      <c r="V7528">
        <v>71.88</v>
      </c>
      <c r="W7528">
        <v>6</v>
      </c>
      <c r="X7528" s="9">
        <f>Table1[[#This Row],[Discount]]</f>
        <v>0</v>
      </c>
      <c r="Y7528">
        <v>0</v>
      </c>
      <c r="Z7528">
        <v>33.064799999999998</v>
      </c>
    </row>
    <row r="7529" spans="1:26" ht="16" x14ac:dyDescent="0.2">
      <c r="A7529">
        <v>7528</v>
      </c>
      <c r="B7529" t="s">
        <v>9522</v>
      </c>
      <c r="C7529" s="1">
        <v>41909</v>
      </c>
      <c r="D7529">
        <f>YEAR(Table1[[#This Row],[Order Date]])</f>
        <v>2014</v>
      </c>
      <c r="E7529">
        <f>MONTH(Table1[[#This Row],[Order Date]])</f>
        <v>9</v>
      </c>
      <c r="F7529" t="str">
        <f>Table1[[#This Row],[Order Year]]&amp;"-"&amp;Table1[[#This Row],[Order Month]]</f>
        <v>2014-9</v>
      </c>
      <c r="G7529" s="5">
        <f>YEAR(Table1[[#This Row],[Order Date]])*100 + MONTH(Table1[[#This Row],[Order Date]])</f>
        <v>201409</v>
      </c>
      <c r="H7529" s="1">
        <v>41909</v>
      </c>
      <c r="I7529" t="s">
        <v>1293</v>
      </c>
      <c r="J7529" t="s">
        <v>218</v>
      </c>
      <c r="K7529" t="s">
        <v>219</v>
      </c>
      <c r="L7529" t="s">
        <v>44</v>
      </c>
      <c r="M7529" t="s">
        <v>30</v>
      </c>
      <c r="N7529" t="s">
        <v>130</v>
      </c>
      <c r="O7529" t="s">
        <v>46</v>
      </c>
      <c r="P7529">
        <v>94109</v>
      </c>
      <c r="Q7529" t="s">
        <v>47</v>
      </c>
      <c r="R7529" t="s">
        <v>5756</v>
      </c>
      <c r="S7529" t="s">
        <v>35</v>
      </c>
      <c r="T7529" t="s">
        <v>68</v>
      </c>
      <c r="U7529" t="s">
        <v>5757</v>
      </c>
      <c r="V7529">
        <v>9.24</v>
      </c>
      <c r="W7529">
        <v>3</v>
      </c>
      <c r="X7529" s="9">
        <f>Table1[[#This Row],[Discount]]</f>
        <v>0</v>
      </c>
      <c r="Y7529">
        <v>0</v>
      </c>
      <c r="Z7529">
        <v>2.9567999999999994</v>
      </c>
    </row>
    <row r="7530" spans="1:26" ht="16" x14ac:dyDescent="0.2">
      <c r="A7530">
        <v>7529</v>
      </c>
      <c r="B7530" t="s">
        <v>9522</v>
      </c>
      <c r="C7530" s="1">
        <v>41909</v>
      </c>
      <c r="D7530">
        <f>YEAR(Table1[[#This Row],[Order Date]])</f>
        <v>2014</v>
      </c>
      <c r="E7530">
        <f>MONTH(Table1[[#This Row],[Order Date]])</f>
        <v>9</v>
      </c>
      <c r="F7530" t="str">
        <f>Table1[[#This Row],[Order Year]]&amp;"-"&amp;Table1[[#This Row],[Order Month]]</f>
        <v>2014-9</v>
      </c>
      <c r="G7530" s="5">
        <f>YEAR(Table1[[#This Row],[Order Date]])*100 + MONTH(Table1[[#This Row],[Order Date]])</f>
        <v>201409</v>
      </c>
      <c r="H7530" s="1">
        <v>41909</v>
      </c>
      <c r="I7530" t="s">
        <v>1293</v>
      </c>
      <c r="J7530" t="s">
        <v>218</v>
      </c>
      <c r="K7530" t="s">
        <v>219</v>
      </c>
      <c r="L7530" t="s">
        <v>44</v>
      </c>
      <c r="M7530" t="s">
        <v>30</v>
      </c>
      <c r="N7530" t="s">
        <v>130</v>
      </c>
      <c r="O7530" t="s">
        <v>46</v>
      </c>
      <c r="P7530">
        <v>94109</v>
      </c>
      <c r="Q7530" t="s">
        <v>47</v>
      </c>
      <c r="R7530" t="s">
        <v>5569</v>
      </c>
      <c r="S7530" t="s">
        <v>49</v>
      </c>
      <c r="T7530" t="s">
        <v>93</v>
      </c>
      <c r="U7530" t="s">
        <v>5570</v>
      </c>
      <c r="V7530">
        <v>35.880000000000003</v>
      </c>
      <c r="W7530">
        <v>6</v>
      </c>
      <c r="X7530" s="9">
        <f>Table1[[#This Row],[Discount]]</f>
        <v>0</v>
      </c>
      <c r="Y7530">
        <v>0</v>
      </c>
      <c r="Z7530">
        <v>16.146000000000001</v>
      </c>
    </row>
    <row r="7531" spans="1:26" ht="16" x14ac:dyDescent="0.2">
      <c r="A7531">
        <v>7530</v>
      </c>
      <c r="B7531" t="s">
        <v>9522</v>
      </c>
      <c r="C7531" s="1">
        <v>41909</v>
      </c>
      <c r="D7531">
        <f>YEAR(Table1[[#This Row],[Order Date]])</f>
        <v>2014</v>
      </c>
      <c r="E7531">
        <f>MONTH(Table1[[#This Row],[Order Date]])</f>
        <v>9</v>
      </c>
      <c r="F7531" t="str">
        <f>Table1[[#This Row],[Order Year]]&amp;"-"&amp;Table1[[#This Row],[Order Month]]</f>
        <v>2014-9</v>
      </c>
      <c r="G7531" s="5">
        <f>YEAR(Table1[[#This Row],[Order Date]])*100 + MONTH(Table1[[#This Row],[Order Date]])</f>
        <v>201409</v>
      </c>
      <c r="H7531" s="1">
        <v>41909</v>
      </c>
      <c r="I7531" t="s">
        <v>1293</v>
      </c>
      <c r="J7531" t="s">
        <v>218</v>
      </c>
      <c r="K7531" t="s">
        <v>219</v>
      </c>
      <c r="L7531" t="s">
        <v>44</v>
      </c>
      <c r="M7531" t="s">
        <v>30</v>
      </c>
      <c r="N7531" t="s">
        <v>130</v>
      </c>
      <c r="O7531" t="s">
        <v>46</v>
      </c>
      <c r="P7531">
        <v>94109</v>
      </c>
      <c r="Q7531" t="s">
        <v>47</v>
      </c>
      <c r="R7531" t="s">
        <v>135</v>
      </c>
      <c r="S7531" t="s">
        <v>49</v>
      </c>
      <c r="T7531" t="s">
        <v>78</v>
      </c>
      <c r="U7531" t="s">
        <v>136</v>
      </c>
      <c r="V7531">
        <v>17.04</v>
      </c>
      <c r="W7531">
        <v>3</v>
      </c>
      <c r="X7531" s="9">
        <f>Table1[[#This Row],[Discount]]</f>
        <v>0.2</v>
      </c>
      <c r="Y7531">
        <v>0.2</v>
      </c>
      <c r="Z7531">
        <v>5.5379999999999985</v>
      </c>
    </row>
    <row r="7532" spans="1:26" ht="16" x14ac:dyDescent="0.2">
      <c r="A7532">
        <v>7531</v>
      </c>
      <c r="B7532" t="s">
        <v>9522</v>
      </c>
      <c r="C7532" s="1">
        <v>41909</v>
      </c>
      <c r="D7532">
        <f>YEAR(Table1[[#This Row],[Order Date]])</f>
        <v>2014</v>
      </c>
      <c r="E7532">
        <f>MONTH(Table1[[#This Row],[Order Date]])</f>
        <v>9</v>
      </c>
      <c r="F7532" t="str">
        <f>Table1[[#This Row],[Order Year]]&amp;"-"&amp;Table1[[#This Row],[Order Month]]</f>
        <v>2014-9</v>
      </c>
      <c r="G7532" s="5">
        <f>YEAR(Table1[[#This Row],[Order Date]])*100 + MONTH(Table1[[#This Row],[Order Date]])</f>
        <v>201409</v>
      </c>
      <c r="H7532" s="1">
        <v>41909</v>
      </c>
      <c r="I7532" t="s">
        <v>1293</v>
      </c>
      <c r="J7532" t="s">
        <v>218</v>
      </c>
      <c r="K7532" t="s">
        <v>219</v>
      </c>
      <c r="L7532" t="s">
        <v>44</v>
      </c>
      <c r="M7532" t="s">
        <v>30</v>
      </c>
      <c r="N7532" t="s">
        <v>130</v>
      </c>
      <c r="O7532" t="s">
        <v>46</v>
      </c>
      <c r="P7532">
        <v>94109</v>
      </c>
      <c r="Q7532" t="s">
        <v>47</v>
      </c>
      <c r="R7532" t="s">
        <v>2982</v>
      </c>
      <c r="S7532" t="s">
        <v>49</v>
      </c>
      <c r="T7532" t="s">
        <v>78</v>
      </c>
      <c r="U7532" t="s">
        <v>2983</v>
      </c>
      <c r="V7532">
        <v>931.17600000000016</v>
      </c>
      <c r="W7532">
        <v>3</v>
      </c>
      <c r="X7532" s="9">
        <f>Table1[[#This Row],[Discount]]</f>
        <v>0.2</v>
      </c>
      <c r="Y7532">
        <v>0.2</v>
      </c>
      <c r="Z7532">
        <v>314.27190000000002</v>
      </c>
    </row>
    <row r="7533" spans="1:26" ht="16" x14ac:dyDescent="0.2">
      <c r="A7533">
        <v>7532</v>
      </c>
      <c r="B7533" t="s">
        <v>9523</v>
      </c>
      <c r="C7533" s="1">
        <v>41443</v>
      </c>
      <c r="D7533">
        <f>YEAR(Table1[[#This Row],[Order Date]])</f>
        <v>2013</v>
      </c>
      <c r="E7533">
        <f>MONTH(Table1[[#This Row],[Order Date]])</f>
        <v>6</v>
      </c>
      <c r="F7533" t="str">
        <f>Table1[[#This Row],[Order Year]]&amp;"-"&amp;Table1[[#This Row],[Order Month]]</f>
        <v>2013-6</v>
      </c>
      <c r="G7533" s="5">
        <f>YEAR(Table1[[#This Row],[Order Date]])*100 + MONTH(Table1[[#This Row],[Order Date]])</f>
        <v>201306</v>
      </c>
      <c r="H7533" s="1">
        <v>41445</v>
      </c>
      <c r="I7533" t="s">
        <v>191</v>
      </c>
      <c r="J7533" t="s">
        <v>567</v>
      </c>
      <c r="K7533" t="s">
        <v>568</v>
      </c>
      <c r="L7533" t="s">
        <v>29</v>
      </c>
      <c r="M7533" t="s">
        <v>30</v>
      </c>
      <c r="N7533" t="s">
        <v>9524</v>
      </c>
      <c r="O7533" t="s">
        <v>460</v>
      </c>
      <c r="P7533">
        <v>80501</v>
      </c>
      <c r="Q7533" t="s">
        <v>47</v>
      </c>
      <c r="R7533" t="s">
        <v>5403</v>
      </c>
      <c r="S7533" t="s">
        <v>35</v>
      </c>
      <c r="T7533" t="s">
        <v>68</v>
      </c>
      <c r="U7533" t="s">
        <v>5404</v>
      </c>
      <c r="V7533">
        <v>266.35200000000003</v>
      </c>
      <c r="W7533">
        <v>3</v>
      </c>
      <c r="X7533" s="9">
        <f>Table1[[#This Row],[Discount]]</f>
        <v>0.2</v>
      </c>
      <c r="Y7533">
        <v>0.2</v>
      </c>
      <c r="Z7533">
        <v>-13.317600000000013</v>
      </c>
    </row>
    <row r="7534" spans="1:26" ht="16" x14ac:dyDescent="0.2">
      <c r="A7534">
        <v>7533</v>
      </c>
      <c r="B7534" t="s">
        <v>9523</v>
      </c>
      <c r="C7534" s="1">
        <v>41443</v>
      </c>
      <c r="D7534">
        <f>YEAR(Table1[[#This Row],[Order Date]])</f>
        <v>2013</v>
      </c>
      <c r="E7534">
        <f>MONTH(Table1[[#This Row],[Order Date]])</f>
        <v>6</v>
      </c>
      <c r="F7534" t="str">
        <f>Table1[[#This Row],[Order Year]]&amp;"-"&amp;Table1[[#This Row],[Order Month]]</f>
        <v>2013-6</v>
      </c>
      <c r="G7534" s="5">
        <f>YEAR(Table1[[#This Row],[Order Date]])*100 + MONTH(Table1[[#This Row],[Order Date]])</f>
        <v>201306</v>
      </c>
      <c r="H7534" s="1">
        <v>41445</v>
      </c>
      <c r="I7534" t="s">
        <v>191</v>
      </c>
      <c r="J7534" t="s">
        <v>567</v>
      </c>
      <c r="K7534" t="s">
        <v>568</v>
      </c>
      <c r="L7534" t="s">
        <v>29</v>
      </c>
      <c r="M7534" t="s">
        <v>30</v>
      </c>
      <c r="N7534" t="s">
        <v>9524</v>
      </c>
      <c r="O7534" t="s">
        <v>460</v>
      </c>
      <c r="P7534">
        <v>80501</v>
      </c>
      <c r="Q7534" t="s">
        <v>47</v>
      </c>
      <c r="R7534" t="s">
        <v>2063</v>
      </c>
      <c r="S7534" t="s">
        <v>35</v>
      </c>
      <c r="T7534" t="s">
        <v>39</v>
      </c>
      <c r="U7534" t="s">
        <v>2064</v>
      </c>
      <c r="V7534">
        <v>483.13599999999997</v>
      </c>
      <c r="W7534">
        <v>4</v>
      </c>
      <c r="X7534" s="9">
        <f>Table1[[#This Row],[Discount]]</f>
        <v>0.2</v>
      </c>
      <c r="Y7534">
        <v>0.2</v>
      </c>
      <c r="Z7534">
        <v>54.352799999999945</v>
      </c>
    </row>
    <row r="7535" spans="1:26" ht="16" x14ac:dyDescent="0.2">
      <c r="A7535">
        <v>7534</v>
      </c>
      <c r="B7535" t="s">
        <v>9525</v>
      </c>
      <c r="C7535" s="1">
        <v>41696</v>
      </c>
      <c r="D7535">
        <f>YEAR(Table1[[#This Row],[Order Date]])</f>
        <v>2014</v>
      </c>
      <c r="E7535">
        <f>MONTH(Table1[[#This Row],[Order Date]])</f>
        <v>2</v>
      </c>
      <c r="F7535" t="str">
        <f>Table1[[#This Row],[Order Year]]&amp;"-"&amp;Table1[[#This Row],[Order Month]]</f>
        <v>2014-2</v>
      </c>
      <c r="G7535" s="5">
        <f>YEAR(Table1[[#This Row],[Order Date]])*100 + MONTH(Table1[[#This Row],[Order Date]])</f>
        <v>201402</v>
      </c>
      <c r="H7535" s="1">
        <v>41700</v>
      </c>
      <c r="I7535" t="s">
        <v>53</v>
      </c>
      <c r="J7535" t="s">
        <v>5026</v>
      </c>
      <c r="K7535" t="s">
        <v>5027</v>
      </c>
      <c r="L7535" t="s">
        <v>29</v>
      </c>
      <c r="M7535" t="s">
        <v>30</v>
      </c>
      <c r="N7535" t="s">
        <v>3523</v>
      </c>
      <c r="O7535" t="s">
        <v>91</v>
      </c>
      <c r="P7535">
        <v>27834</v>
      </c>
      <c r="Q7535" t="s">
        <v>33</v>
      </c>
      <c r="R7535" t="s">
        <v>3189</v>
      </c>
      <c r="S7535" t="s">
        <v>35</v>
      </c>
      <c r="T7535" t="s">
        <v>39</v>
      </c>
      <c r="U7535" t="s">
        <v>3190</v>
      </c>
      <c r="V7535">
        <v>196.78399999999999</v>
      </c>
      <c r="W7535">
        <v>2</v>
      </c>
      <c r="X7535" s="9">
        <f>Table1[[#This Row],[Discount]]</f>
        <v>0.2</v>
      </c>
      <c r="Y7535">
        <v>0.2</v>
      </c>
      <c r="Z7535">
        <v>-22.138200000000012</v>
      </c>
    </row>
    <row r="7536" spans="1:26" ht="16" x14ac:dyDescent="0.2">
      <c r="A7536">
        <v>7535</v>
      </c>
      <c r="B7536" t="s">
        <v>9525</v>
      </c>
      <c r="C7536" s="1">
        <v>41696</v>
      </c>
      <c r="D7536">
        <f>YEAR(Table1[[#This Row],[Order Date]])</f>
        <v>2014</v>
      </c>
      <c r="E7536">
        <f>MONTH(Table1[[#This Row],[Order Date]])</f>
        <v>2</v>
      </c>
      <c r="F7536" t="str">
        <f>Table1[[#This Row],[Order Year]]&amp;"-"&amp;Table1[[#This Row],[Order Month]]</f>
        <v>2014-2</v>
      </c>
      <c r="G7536" s="5">
        <f>YEAR(Table1[[#This Row],[Order Date]])*100 + MONTH(Table1[[#This Row],[Order Date]])</f>
        <v>201402</v>
      </c>
      <c r="H7536" s="1">
        <v>41700</v>
      </c>
      <c r="I7536" t="s">
        <v>53</v>
      </c>
      <c r="J7536" t="s">
        <v>5026</v>
      </c>
      <c r="K7536" t="s">
        <v>5027</v>
      </c>
      <c r="L7536" t="s">
        <v>29</v>
      </c>
      <c r="M7536" t="s">
        <v>30</v>
      </c>
      <c r="N7536" t="s">
        <v>3523</v>
      </c>
      <c r="O7536" t="s">
        <v>91</v>
      </c>
      <c r="P7536">
        <v>27834</v>
      </c>
      <c r="Q7536" t="s">
        <v>33</v>
      </c>
      <c r="R7536" t="s">
        <v>1079</v>
      </c>
      <c r="S7536" t="s">
        <v>35</v>
      </c>
      <c r="T7536" t="s">
        <v>36</v>
      </c>
      <c r="U7536" t="s">
        <v>1080</v>
      </c>
      <c r="V7536">
        <v>231.92000000000002</v>
      </c>
      <c r="W7536">
        <v>5</v>
      </c>
      <c r="X7536" s="9">
        <f>Table1[[#This Row],[Discount]]</f>
        <v>0.2</v>
      </c>
      <c r="Y7536">
        <v>0.2</v>
      </c>
      <c r="Z7536">
        <v>5.7980000000000018</v>
      </c>
    </row>
    <row r="7537" spans="1:26" ht="16" x14ac:dyDescent="0.2">
      <c r="A7537">
        <v>7536</v>
      </c>
      <c r="B7537" t="s">
        <v>9526</v>
      </c>
      <c r="C7537" s="1">
        <v>41730</v>
      </c>
      <c r="D7537">
        <f>YEAR(Table1[[#This Row],[Order Date]])</f>
        <v>2014</v>
      </c>
      <c r="E7537">
        <f>MONTH(Table1[[#This Row],[Order Date]])</f>
        <v>4</v>
      </c>
      <c r="F7537" t="str">
        <f>Table1[[#This Row],[Order Year]]&amp;"-"&amp;Table1[[#This Row],[Order Month]]</f>
        <v>2014-4</v>
      </c>
      <c r="G7537" s="5">
        <f>YEAR(Table1[[#This Row],[Order Date]])*100 + MONTH(Table1[[#This Row],[Order Date]])</f>
        <v>201404</v>
      </c>
      <c r="H7537" s="1">
        <v>41737</v>
      </c>
      <c r="I7537" t="s">
        <v>53</v>
      </c>
      <c r="J7537" t="s">
        <v>3633</v>
      </c>
      <c r="K7537" t="s">
        <v>3634</v>
      </c>
      <c r="L7537" t="s">
        <v>44</v>
      </c>
      <c r="M7537" t="s">
        <v>30</v>
      </c>
      <c r="N7537" t="s">
        <v>45</v>
      </c>
      <c r="O7537" t="s">
        <v>46</v>
      </c>
      <c r="P7537">
        <v>90004</v>
      </c>
      <c r="Q7537" t="s">
        <v>47</v>
      </c>
      <c r="R7537" t="s">
        <v>2176</v>
      </c>
      <c r="S7537" t="s">
        <v>49</v>
      </c>
      <c r="T7537" t="s">
        <v>581</v>
      </c>
      <c r="U7537" t="s">
        <v>2177</v>
      </c>
      <c r="V7537">
        <v>29.700000000000003</v>
      </c>
      <c r="W7537">
        <v>3</v>
      </c>
      <c r="X7537" s="9">
        <f>Table1[[#This Row],[Discount]]</f>
        <v>0</v>
      </c>
      <c r="Y7537">
        <v>0</v>
      </c>
      <c r="Z7537">
        <v>8.0190000000000001</v>
      </c>
    </row>
    <row r="7538" spans="1:26" ht="16" x14ac:dyDescent="0.2">
      <c r="A7538">
        <v>7537</v>
      </c>
      <c r="B7538" t="s">
        <v>9527</v>
      </c>
      <c r="C7538" s="1">
        <v>41977</v>
      </c>
      <c r="D7538">
        <f>YEAR(Table1[[#This Row],[Order Date]])</f>
        <v>2014</v>
      </c>
      <c r="E7538">
        <f>MONTH(Table1[[#This Row],[Order Date]])</f>
        <v>12</v>
      </c>
      <c r="F7538" t="str">
        <f>Table1[[#This Row],[Order Year]]&amp;"-"&amp;Table1[[#This Row],[Order Month]]</f>
        <v>2014-12</v>
      </c>
      <c r="G7538" s="5">
        <f>YEAR(Table1[[#This Row],[Order Date]])*100 + MONTH(Table1[[#This Row],[Order Date]])</f>
        <v>201412</v>
      </c>
      <c r="H7538" s="1">
        <v>41982</v>
      </c>
      <c r="I7538" t="s">
        <v>53</v>
      </c>
      <c r="J7538" t="s">
        <v>5251</v>
      </c>
      <c r="K7538" t="s">
        <v>5252</v>
      </c>
      <c r="L7538" t="s">
        <v>29</v>
      </c>
      <c r="M7538" t="s">
        <v>30</v>
      </c>
      <c r="N7538" t="s">
        <v>187</v>
      </c>
      <c r="O7538" t="s">
        <v>107</v>
      </c>
      <c r="P7538">
        <v>77041</v>
      </c>
      <c r="Q7538" t="s">
        <v>108</v>
      </c>
      <c r="R7538" t="s">
        <v>9025</v>
      </c>
      <c r="S7538" t="s">
        <v>35</v>
      </c>
      <c r="T7538" t="s">
        <v>68</v>
      </c>
      <c r="U7538" t="s">
        <v>9026</v>
      </c>
      <c r="V7538">
        <v>13.591999999999999</v>
      </c>
      <c r="W7538">
        <v>2</v>
      </c>
      <c r="X7538" s="9">
        <f>Table1[[#This Row],[Discount]]</f>
        <v>0.6</v>
      </c>
      <c r="Y7538">
        <v>0.6</v>
      </c>
      <c r="Z7538">
        <v>-14.271599999999999</v>
      </c>
    </row>
    <row r="7539" spans="1:26" ht="16" x14ac:dyDescent="0.2">
      <c r="A7539">
        <v>7538</v>
      </c>
      <c r="B7539" t="s">
        <v>9528</v>
      </c>
      <c r="C7539" s="1">
        <v>41324</v>
      </c>
      <c r="D7539">
        <f>YEAR(Table1[[#This Row],[Order Date]])</f>
        <v>2013</v>
      </c>
      <c r="E7539">
        <f>MONTH(Table1[[#This Row],[Order Date]])</f>
        <v>2</v>
      </c>
      <c r="F7539" t="str">
        <f>Table1[[#This Row],[Order Year]]&amp;"-"&amp;Table1[[#This Row],[Order Month]]</f>
        <v>2013-2</v>
      </c>
      <c r="G7539" s="5">
        <f>YEAR(Table1[[#This Row],[Order Date]])*100 + MONTH(Table1[[#This Row],[Order Date]])</f>
        <v>201302</v>
      </c>
      <c r="H7539" s="1">
        <v>41327</v>
      </c>
      <c r="I7539" t="s">
        <v>26</v>
      </c>
      <c r="J7539" t="s">
        <v>1881</v>
      </c>
      <c r="K7539" t="s">
        <v>1882</v>
      </c>
      <c r="L7539" t="s">
        <v>29</v>
      </c>
      <c r="M7539" t="s">
        <v>30</v>
      </c>
      <c r="N7539" t="s">
        <v>130</v>
      </c>
      <c r="O7539" t="s">
        <v>46</v>
      </c>
      <c r="P7539">
        <v>94109</v>
      </c>
      <c r="Q7539" t="s">
        <v>47</v>
      </c>
      <c r="R7539" t="s">
        <v>572</v>
      </c>
      <c r="S7539" t="s">
        <v>49</v>
      </c>
      <c r="T7539" t="s">
        <v>93</v>
      </c>
      <c r="U7539" t="s">
        <v>573</v>
      </c>
      <c r="V7539">
        <v>70.88</v>
      </c>
      <c r="W7539">
        <v>2</v>
      </c>
      <c r="X7539" s="9">
        <f>Table1[[#This Row],[Discount]]</f>
        <v>0</v>
      </c>
      <c r="Y7539">
        <v>0</v>
      </c>
      <c r="Z7539">
        <v>33.313599999999994</v>
      </c>
    </row>
    <row r="7540" spans="1:26" ht="16" x14ac:dyDescent="0.2">
      <c r="A7540">
        <v>7539</v>
      </c>
      <c r="B7540" t="s">
        <v>9529</v>
      </c>
      <c r="C7540" s="1">
        <v>41976</v>
      </c>
      <c r="D7540">
        <f>YEAR(Table1[[#This Row],[Order Date]])</f>
        <v>2014</v>
      </c>
      <c r="E7540">
        <f>MONTH(Table1[[#This Row],[Order Date]])</f>
        <v>12</v>
      </c>
      <c r="F7540" t="str">
        <f>Table1[[#This Row],[Order Year]]&amp;"-"&amp;Table1[[#This Row],[Order Month]]</f>
        <v>2014-12</v>
      </c>
      <c r="G7540" s="5">
        <f>YEAR(Table1[[#This Row],[Order Date]])*100 + MONTH(Table1[[#This Row],[Order Date]])</f>
        <v>201412</v>
      </c>
      <c r="H7540" s="1">
        <v>41980</v>
      </c>
      <c r="I7540" t="s">
        <v>53</v>
      </c>
      <c r="J7540" t="s">
        <v>4290</v>
      </c>
      <c r="K7540" t="s">
        <v>4291</v>
      </c>
      <c r="L7540" t="s">
        <v>44</v>
      </c>
      <c r="M7540" t="s">
        <v>30</v>
      </c>
      <c r="N7540" t="s">
        <v>810</v>
      </c>
      <c r="O7540" t="s">
        <v>460</v>
      </c>
      <c r="P7540">
        <v>80219</v>
      </c>
      <c r="Q7540" t="s">
        <v>47</v>
      </c>
      <c r="R7540" t="s">
        <v>1519</v>
      </c>
      <c r="S7540" t="s">
        <v>49</v>
      </c>
      <c r="T7540" t="s">
        <v>62</v>
      </c>
      <c r="U7540" t="s">
        <v>1520</v>
      </c>
      <c r="V7540">
        <v>114.28800000000001</v>
      </c>
      <c r="W7540">
        <v>1</v>
      </c>
      <c r="X7540" s="9">
        <f>Table1[[#This Row],[Discount]]</f>
        <v>0.2</v>
      </c>
      <c r="Y7540">
        <v>0.2</v>
      </c>
      <c r="Z7540">
        <v>12.857399999999984</v>
      </c>
    </row>
    <row r="7541" spans="1:26" ht="16" x14ac:dyDescent="0.2">
      <c r="A7541">
        <v>7540</v>
      </c>
      <c r="B7541" t="s">
        <v>9529</v>
      </c>
      <c r="C7541" s="1">
        <v>41976</v>
      </c>
      <c r="D7541">
        <f>YEAR(Table1[[#This Row],[Order Date]])</f>
        <v>2014</v>
      </c>
      <c r="E7541">
        <f>MONTH(Table1[[#This Row],[Order Date]])</f>
        <v>12</v>
      </c>
      <c r="F7541" t="str">
        <f>Table1[[#This Row],[Order Year]]&amp;"-"&amp;Table1[[#This Row],[Order Month]]</f>
        <v>2014-12</v>
      </c>
      <c r="G7541" s="5">
        <f>YEAR(Table1[[#This Row],[Order Date]])*100 + MONTH(Table1[[#This Row],[Order Date]])</f>
        <v>201412</v>
      </c>
      <c r="H7541" s="1">
        <v>41980</v>
      </c>
      <c r="I7541" t="s">
        <v>53</v>
      </c>
      <c r="J7541" t="s">
        <v>4290</v>
      </c>
      <c r="K7541" t="s">
        <v>4291</v>
      </c>
      <c r="L7541" t="s">
        <v>44</v>
      </c>
      <c r="M7541" t="s">
        <v>30</v>
      </c>
      <c r="N7541" t="s">
        <v>810</v>
      </c>
      <c r="O7541" t="s">
        <v>460</v>
      </c>
      <c r="P7541">
        <v>80219</v>
      </c>
      <c r="Q7541" t="s">
        <v>47</v>
      </c>
      <c r="R7541" t="s">
        <v>3077</v>
      </c>
      <c r="S7541" t="s">
        <v>49</v>
      </c>
      <c r="T7541" t="s">
        <v>78</v>
      </c>
      <c r="U7541" t="s">
        <v>3078</v>
      </c>
      <c r="V7541">
        <v>36.624000000000002</v>
      </c>
      <c r="W7541">
        <v>8</v>
      </c>
      <c r="X7541" s="9">
        <f>Table1[[#This Row],[Discount]]</f>
        <v>0.7</v>
      </c>
      <c r="Y7541">
        <v>0.7</v>
      </c>
      <c r="Z7541">
        <v>-24.41599999999999</v>
      </c>
    </row>
    <row r="7542" spans="1:26" ht="16" x14ac:dyDescent="0.2">
      <c r="A7542">
        <v>7541</v>
      </c>
      <c r="B7542" t="s">
        <v>9529</v>
      </c>
      <c r="C7542" s="1">
        <v>41976</v>
      </c>
      <c r="D7542">
        <f>YEAR(Table1[[#This Row],[Order Date]])</f>
        <v>2014</v>
      </c>
      <c r="E7542">
        <f>MONTH(Table1[[#This Row],[Order Date]])</f>
        <v>12</v>
      </c>
      <c r="F7542" t="str">
        <f>Table1[[#This Row],[Order Year]]&amp;"-"&amp;Table1[[#This Row],[Order Month]]</f>
        <v>2014-12</v>
      </c>
      <c r="G7542" s="5">
        <f>YEAR(Table1[[#This Row],[Order Date]])*100 + MONTH(Table1[[#This Row],[Order Date]])</f>
        <v>201412</v>
      </c>
      <c r="H7542" s="1">
        <v>41980</v>
      </c>
      <c r="I7542" t="s">
        <v>53</v>
      </c>
      <c r="J7542" t="s">
        <v>4290</v>
      </c>
      <c r="K7542" t="s">
        <v>4291</v>
      </c>
      <c r="L7542" t="s">
        <v>44</v>
      </c>
      <c r="M7542" t="s">
        <v>30</v>
      </c>
      <c r="N7542" t="s">
        <v>810</v>
      </c>
      <c r="O7542" t="s">
        <v>460</v>
      </c>
      <c r="P7542">
        <v>80219</v>
      </c>
      <c r="Q7542" t="s">
        <v>47</v>
      </c>
      <c r="R7542" t="s">
        <v>7494</v>
      </c>
      <c r="S7542" t="s">
        <v>35</v>
      </c>
      <c r="T7542" t="s">
        <v>36</v>
      </c>
      <c r="U7542" t="s">
        <v>7495</v>
      </c>
      <c r="V7542">
        <v>242.35200000000003</v>
      </c>
      <c r="W7542">
        <v>8</v>
      </c>
      <c r="X7542" s="9">
        <f>Table1[[#This Row],[Discount]]</f>
        <v>0.7</v>
      </c>
      <c r="Y7542">
        <v>0.7</v>
      </c>
      <c r="Z7542">
        <v>-363.52799999999991</v>
      </c>
    </row>
    <row r="7543" spans="1:26" ht="16" x14ac:dyDescent="0.2">
      <c r="A7543">
        <v>7542</v>
      </c>
      <c r="B7543" t="s">
        <v>9529</v>
      </c>
      <c r="C7543" s="1">
        <v>41976</v>
      </c>
      <c r="D7543">
        <f>YEAR(Table1[[#This Row],[Order Date]])</f>
        <v>2014</v>
      </c>
      <c r="E7543">
        <f>MONTH(Table1[[#This Row],[Order Date]])</f>
        <v>12</v>
      </c>
      <c r="F7543" t="str">
        <f>Table1[[#This Row],[Order Year]]&amp;"-"&amp;Table1[[#This Row],[Order Month]]</f>
        <v>2014-12</v>
      </c>
      <c r="G7543" s="5">
        <f>YEAR(Table1[[#This Row],[Order Date]])*100 + MONTH(Table1[[#This Row],[Order Date]])</f>
        <v>201412</v>
      </c>
      <c r="H7543" s="1">
        <v>41980</v>
      </c>
      <c r="I7543" t="s">
        <v>53</v>
      </c>
      <c r="J7543" t="s">
        <v>4290</v>
      </c>
      <c r="K7543" t="s">
        <v>4291</v>
      </c>
      <c r="L7543" t="s">
        <v>44</v>
      </c>
      <c r="M7543" t="s">
        <v>30</v>
      </c>
      <c r="N7543" t="s">
        <v>810</v>
      </c>
      <c r="O7543" t="s">
        <v>460</v>
      </c>
      <c r="P7543">
        <v>80219</v>
      </c>
      <c r="Q7543" t="s">
        <v>47</v>
      </c>
      <c r="R7543" t="s">
        <v>7550</v>
      </c>
      <c r="S7543" t="s">
        <v>74</v>
      </c>
      <c r="T7543" t="s">
        <v>75</v>
      </c>
      <c r="U7543" t="s">
        <v>7551</v>
      </c>
      <c r="V7543">
        <v>49.616000000000007</v>
      </c>
      <c r="W7543">
        <v>2</v>
      </c>
      <c r="X7543" s="9">
        <f>Table1[[#This Row],[Discount]]</f>
        <v>0.2</v>
      </c>
      <c r="Y7543">
        <v>0.2</v>
      </c>
      <c r="Z7543">
        <v>4.9615999999999989</v>
      </c>
    </row>
    <row r="7544" spans="1:26" ht="16" x14ac:dyDescent="0.2">
      <c r="A7544">
        <v>7543</v>
      </c>
      <c r="B7544" t="s">
        <v>9529</v>
      </c>
      <c r="C7544" s="1">
        <v>41976</v>
      </c>
      <c r="D7544">
        <f>YEAR(Table1[[#This Row],[Order Date]])</f>
        <v>2014</v>
      </c>
      <c r="E7544">
        <f>MONTH(Table1[[#This Row],[Order Date]])</f>
        <v>12</v>
      </c>
      <c r="F7544" t="str">
        <f>Table1[[#This Row],[Order Year]]&amp;"-"&amp;Table1[[#This Row],[Order Month]]</f>
        <v>2014-12</v>
      </c>
      <c r="G7544" s="5">
        <f>YEAR(Table1[[#This Row],[Order Date]])*100 + MONTH(Table1[[#This Row],[Order Date]])</f>
        <v>201412</v>
      </c>
      <c r="H7544" s="1">
        <v>41980</v>
      </c>
      <c r="I7544" t="s">
        <v>53</v>
      </c>
      <c r="J7544" t="s">
        <v>4290</v>
      </c>
      <c r="K7544" t="s">
        <v>4291</v>
      </c>
      <c r="L7544" t="s">
        <v>44</v>
      </c>
      <c r="M7544" t="s">
        <v>30</v>
      </c>
      <c r="N7544" t="s">
        <v>810</v>
      </c>
      <c r="O7544" t="s">
        <v>460</v>
      </c>
      <c r="P7544">
        <v>80219</v>
      </c>
      <c r="Q7544" t="s">
        <v>47</v>
      </c>
      <c r="R7544" t="s">
        <v>4223</v>
      </c>
      <c r="S7544" t="s">
        <v>35</v>
      </c>
      <c r="T7544" t="s">
        <v>68</v>
      </c>
      <c r="U7544" t="s">
        <v>4224</v>
      </c>
      <c r="V7544">
        <v>508.70400000000006</v>
      </c>
      <c r="W7544">
        <v>6</v>
      </c>
      <c r="X7544" s="9">
        <f>Table1[[#This Row],[Discount]]</f>
        <v>0.2</v>
      </c>
      <c r="Y7544">
        <v>0.2</v>
      </c>
      <c r="Z7544">
        <v>0</v>
      </c>
    </row>
    <row r="7545" spans="1:26" ht="16" x14ac:dyDescent="0.2">
      <c r="A7545">
        <v>7544</v>
      </c>
      <c r="B7545" t="s">
        <v>9529</v>
      </c>
      <c r="C7545" s="1">
        <v>41976</v>
      </c>
      <c r="D7545">
        <f>YEAR(Table1[[#This Row],[Order Date]])</f>
        <v>2014</v>
      </c>
      <c r="E7545">
        <f>MONTH(Table1[[#This Row],[Order Date]])</f>
        <v>12</v>
      </c>
      <c r="F7545" t="str">
        <f>Table1[[#This Row],[Order Year]]&amp;"-"&amp;Table1[[#This Row],[Order Month]]</f>
        <v>2014-12</v>
      </c>
      <c r="G7545" s="5">
        <f>YEAR(Table1[[#This Row],[Order Date]])*100 + MONTH(Table1[[#This Row],[Order Date]])</f>
        <v>201412</v>
      </c>
      <c r="H7545" s="1">
        <v>41980</v>
      </c>
      <c r="I7545" t="s">
        <v>53</v>
      </c>
      <c r="J7545" t="s">
        <v>4290</v>
      </c>
      <c r="K7545" t="s">
        <v>4291</v>
      </c>
      <c r="L7545" t="s">
        <v>44</v>
      </c>
      <c r="M7545" t="s">
        <v>30</v>
      </c>
      <c r="N7545" t="s">
        <v>810</v>
      </c>
      <c r="O7545" t="s">
        <v>460</v>
      </c>
      <c r="P7545">
        <v>80219</v>
      </c>
      <c r="Q7545" t="s">
        <v>47</v>
      </c>
      <c r="R7545" t="s">
        <v>5689</v>
      </c>
      <c r="S7545" t="s">
        <v>74</v>
      </c>
      <c r="T7545" t="s">
        <v>75</v>
      </c>
      <c r="U7545" t="s">
        <v>5690</v>
      </c>
      <c r="V7545">
        <v>57.36</v>
      </c>
      <c r="W7545">
        <v>6</v>
      </c>
      <c r="X7545" s="9">
        <f>Table1[[#This Row],[Discount]]</f>
        <v>0.2</v>
      </c>
      <c r="Y7545">
        <v>0.2</v>
      </c>
      <c r="Z7545">
        <v>-14.34</v>
      </c>
    </row>
    <row r="7546" spans="1:26" ht="16" x14ac:dyDescent="0.2">
      <c r="A7546">
        <v>7545</v>
      </c>
      <c r="B7546" t="s">
        <v>9529</v>
      </c>
      <c r="C7546" s="1">
        <v>41976</v>
      </c>
      <c r="D7546">
        <f>YEAR(Table1[[#This Row],[Order Date]])</f>
        <v>2014</v>
      </c>
      <c r="E7546">
        <f>MONTH(Table1[[#This Row],[Order Date]])</f>
        <v>12</v>
      </c>
      <c r="F7546" t="str">
        <f>Table1[[#This Row],[Order Year]]&amp;"-"&amp;Table1[[#This Row],[Order Month]]</f>
        <v>2014-12</v>
      </c>
      <c r="G7546" s="5">
        <f>YEAR(Table1[[#This Row],[Order Date]])*100 + MONTH(Table1[[#This Row],[Order Date]])</f>
        <v>201412</v>
      </c>
      <c r="H7546" s="1">
        <v>41980</v>
      </c>
      <c r="I7546" t="s">
        <v>53</v>
      </c>
      <c r="J7546" t="s">
        <v>4290</v>
      </c>
      <c r="K7546" t="s">
        <v>4291</v>
      </c>
      <c r="L7546" t="s">
        <v>44</v>
      </c>
      <c r="M7546" t="s">
        <v>30</v>
      </c>
      <c r="N7546" t="s">
        <v>810</v>
      </c>
      <c r="O7546" t="s">
        <v>460</v>
      </c>
      <c r="P7546">
        <v>80219</v>
      </c>
      <c r="Q7546" t="s">
        <v>47</v>
      </c>
      <c r="R7546" t="s">
        <v>2458</v>
      </c>
      <c r="S7546" t="s">
        <v>35</v>
      </c>
      <c r="T7546" t="s">
        <v>39</v>
      </c>
      <c r="U7546" t="s">
        <v>2459</v>
      </c>
      <c r="V7546">
        <v>906.68000000000006</v>
      </c>
      <c r="W7546">
        <v>5</v>
      </c>
      <c r="X7546" s="9">
        <f>Table1[[#This Row],[Discount]]</f>
        <v>0.2</v>
      </c>
      <c r="Y7546">
        <v>0.2</v>
      </c>
      <c r="Z7546">
        <v>68.001000000000033</v>
      </c>
    </row>
    <row r="7547" spans="1:26" ht="16" x14ac:dyDescent="0.2">
      <c r="A7547">
        <v>7546</v>
      </c>
      <c r="B7547" t="s">
        <v>9530</v>
      </c>
      <c r="C7547" s="1">
        <v>40826</v>
      </c>
      <c r="D7547">
        <f>YEAR(Table1[[#This Row],[Order Date]])</f>
        <v>2011</v>
      </c>
      <c r="E7547">
        <f>MONTH(Table1[[#This Row],[Order Date]])</f>
        <v>10</v>
      </c>
      <c r="F7547" t="str">
        <f>Table1[[#This Row],[Order Year]]&amp;"-"&amp;Table1[[#This Row],[Order Month]]</f>
        <v>2011-10</v>
      </c>
      <c r="G7547" s="5">
        <f>YEAR(Table1[[#This Row],[Order Date]])*100 + MONTH(Table1[[#This Row],[Order Date]])</f>
        <v>201110</v>
      </c>
      <c r="H7547" s="1">
        <v>40831</v>
      </c>
      <c r="I7547" t="s">
        <v>53</v>
      </c>
      <c r="J7547" t="s">
        <v>9531</v>
      </c>
      <c r="K7547" t="s">
        <v>9532</v>
      </c>
      <c r="L7547" t="s">
        <v>44</v>
      </c>
      <c r="M7547" t="s">
        <v>30</v>
      </c>
      <c r="N7547" t="s">
        <v>1684</v>
      </c>
      <c r="O7547" t="s">
        <v>107</v>
      </c>
      <c r="P7547">
        <v>77340</v>
      </c>
      <c r="Q7547" t="s">
        <v>108</v>
      </c>
      <c r="R7547" t="s">
        <v>6524</v>
      </c>
      <c r="S7547" t="s">
        <v>74</v>
      </c>
      <c r="T7547" t="s">
        <v>75</v>
      </c>
      <c r="U7547" t="s">
        <v>6525</v>
      </c>
      <c r="V7547">
        <v>719.95200000000011</v>
      </c>
      <c r="W7547">
        <v>6</v>
      </c>
      <c r="X7547" s="9">
        <f>Table1[[#This Row],[Discount]]</f>
        <v>0.2</v>
      </c>
      <c r="Y7547">
        <v>0.2</v>
      </c>
      <c r="Z7547">
        <v>71.995200000000011</v>
      </c>
    </row>
    <row r="7548" spans="1:26" ht="16" x14ac:dyDescent="0.2">
      <c r="A7548">
        <v>7547</v>
      </c>
      <c r="B7548" t="s">
        <v>9530</v>
      </c>
      <c r="C7548" s="1">
        <v>40826</v>
      </c>
      <c r="D7548">
        <f>YEAR(Table1[[#This Row],[Order Date]])</f>
        <v>2011</v>
      </c>
      <c r="E7548">
        <f>MONTH(Table1[[#This Row],[Order Date]])</f>
        <v>10</v>
      </c>
      <c r="F7548" t="str">
        <f>Table1[[#This Row],[Order Year]]&amp;"-"&amp;Table1[[#This Row],[Order Month]]</f>
        <v>2011-10</v>
      </c>
      <c r="G7548" s="5">
        <f>YEAR(Table1[[#This Row],[Order Date]])*100 + MONTH(Table1[[#This Row],[Order Date]])</f>
        <v>201110</v>
      </c>
      <c r="H7548" s="1">
        <v>40831</v>
      </c>
      <c r="I7548" t="s">
        <v>53</v>
      </c>
      <c r="J7548" t="s">
        <v>9531</v>
      </c>
      <c r="K7548" t="s">
        <v>9532</v>
      </c>
      <c r="L7548" t="s">
        <v>44</v>
      </c>
      <c r="M7548" t="s">
        <v>30</v>
      </c>
      <c r="N7548" t="s">
        <v>1684</v>
      </c>
      <c r="O7548" t="s">
        <v>107</v>
      </c>
      <c r="P7548">
        <v>77340</v>
      </c>
      <c r="Q7548" t="s">
        <v>108</v>
      </c>
      <c r="R7548" t="s">
        <v>2035</v>
      </c>
      <c r="S7548" t="s">
        <v>74</v>
      </c>
      <c r="T7548" t="s">
        <v>75</v>
      </c>
      <c r="U7548" t="s">
        <v>2036</v>
      </c>
      <c r="V7548">
        <v>755.94400000000019</v>
      </c>
      <c r="W7548">
        <v>7</v>
      </c>
      <c r="X7548" s="9">
        <f>Table1[[#This Row],[Discount]]</f>
        <v>0.2</v>
      </c>
      <c r="Y7548">
        <v>0.2</v>
      </c>
      <c r="Z7548">
        <v>66.145099999999957</v>
      </c>
    </row>
    <row r="7549" spans="1:26" ht="16" x14ac:dyDescent="0.2">
      <c r="A7549">
        <v>7548</v>
      </c>
      <c r="B7549" t="s">
        <v>9530</v>
      </c>
      <c r="C7549" s="1">
        <v>40826</v>
      </c>
      <c r="D7549">
        <f>YEAR(Table1[[#This Row],[Order Date]])</f>
        <v>2011</v>
      </c>
      <c r="E7549">
        <f>MONTH(Table1[[#This Row],[Order Date]])</f>
        <v>10</v>
      </c>
      <c r="F7549" t="str">
        <f>Table1[[#This Row],[Order Year]]&amp;"-"&amp;Table1[[#This Row],[Order Month]]</f>
        <v>2011-10</v>
      </c>
      <c r="G7549" s="5">
        <f>YEAR(Table1[[#This Row],[Order Date]])*100 + MONTH(Table1[[#This Row],[Order Date]])</f>
        <v>201110</v>
      </c>
      <c r="H7549" s="1">
        <v>40831</v>
      </c>
      <c r="I7549" t="s">
        <v>53</v>
      </c>
      <c r="J7549" t="s">
        <v>9531</v>
      </c>
      <c r="K7549" t="s">
        <v>9532</v>
      </c>
      <c r="L7549" t="s">
        <v>44</v>
      </c>
      <c r="M7549" t="s">
        <v>30</v>
      </c>
      <c r="N7549" t="s">
        <v>1684</v>
      </c>
      <c r="O7549" t="s">
        <v>107</v>
      </c>
      <c r="P7549">
        <v>77340</v>
      </c>
      <c r="Q7549" t="s">
        <v>108</v>
      </c>
      <c r="R7549" t="s">
        <v>4922</v>
      </c>
      <c r="S7549" t="s">
        <v>49</v>
      </c>
      <c r="T7549" t="s">
        <v>78</v>
      </c>
      <c r="U7549" t="s">
        <v>4923</v>
      </c>
      <c r="V7549">
        <v>11.979999999999997</v>
      </c>
      <c r="W7549">
        <v>5</v>
      </c>
      <c r="X7549" s="9">
        <f>Table1[[#This Row],[Discount]]</f>
        <v>0.8</v>
      </c>
      <c r="Y7549">
        <v>0.8</v>
      </c>
      <c r="Z7549">
        <v>-19.16800000000001</v>
      </c>
    </row>
    <row r="7550" spans="1:26" ht="16" x14ac:dyDescent="0.2">
      <c r="A7550">
        <v>7549</v>
      </c>
      <c r="B7550" t="s">
        <v>9530</v>
      </c>
      <c r="C7550" s="1">
        <v>40826</v>
      </c>
      <c r="D7550">
        <f>YEAR(Table1[[#This Row],[Order Date]])</f>
        <v>2011</v>
      </c>
      <c r="E7550">
        <f>MONTH(Table1[[#This Row],[Order Date]])</f>
        <v>10</v>
      </c>
      <c r="F7550" t="str">
        <f>Table1[[#This Row],[Order Year]]&amp;"-"&amp;Table1[[#This Row],[Order Month]]</f>
        <v>2011-10</v>
      </c>
      <c r="G7550" s="5">
        <f>YEAR(Table1[[#This Row],[Order Date]])*100 + MONTH(Table1[[#This Row],[Order Date]])</f>
        <v>201110</v>
      </c>
      <c r="H7550" s="1">
        <v>40831</v>
      </c>
      <c r="I7550" t="s">
        <v>53</v>
      </c>
      <c r="J7550" t="s">
        <v>9531</v>
      </c>
      <c r="K7550" t="s">
        <v>9532</v>
      </c>
      <c r="L7550" t="s">
        <v>44</v>
      </c>
      <c r="M7550" t="s">
        <v>30</v>
      </c>
      <c r="N7550" t="s">
        <v>1684</v>
      </c>
      <c r="O7550" t="s">
        <v>107</v>
      </c>
      <c r="P7550">
        <v>77340</v>
      </c>
      <c r="Q7550" t="s">
        <v>108</v>
      </c>
      <c r="R7550" t="s">
        <v>1221</v>
      </c>
      <c r="S7550" t="s">
        <v>49</v>
      </c>
      <c r="T7550" t="s">
        <v>78</v>
      </c>
      <c r="U7550" t="s">
        <v>1222</v>
      </c>
      <c r="V7550">
        <v>0.8979999999999998</v>
      </c>
      <c r="W7550">
        <v>1</v>
      </c>
      <c r="X7550" s="9">
        <f>Table1[[#This Row],[Discount]]</f>
        <v>0.8</v>
      </c>
      <c r="Y7550">
        <v>0.8</v>
      </c>
      <c r="Z7550">
        <v>-1.5715000000000008</v>
      </c>
    </row>
    <row r="7551" spans="1:26" ht="16" x14ac:dyDescent="0.2">
      <c r="A7551">
        <v>7550</v>
      </c>
      <c r="B7551" t="s">
        <v>9533</v>
      </c>
      <c r="C7551" s="1">
        <v>41523</v>
      </c>
      <c r="D7551">
        <f>YEAR(Table1[[#This Row],[Order Date]])</f>
        <v>2013</v>
      </c>
      <c r="E7551">
        <f>MONTH(Table1[[#This Row],[Order Date]])</f>
        <v>9</v>
      </c>
      <c r="F7551" t="str">
        <f>Table1[[#This Row],[Order Year]]&amp;"-"&amp;Table1[[#This Row],[Order Month]]</f>
        <v>2013-9</v>
      </c>
      <c r="G7551" s="5">
        <f>YEAR(Table1[[#This Row],[Order Date]])*100 + MONTH(Table1[[#This Row],[Order Date]])</f>
        <v>201309</v>
      </c>
      <c r="H7551" s="1">
        <v>41525</v>
      </c>
      <c r="I7551" t="s">
        <v>191</v>
      </c>
      <c r="J7551" t="s">
        <v>5326</v>
      </c>
      <c r="K7551" t="s">
        <v>5327</v>
      </c>
      <c r="L7551" t="s">
        <v>44</v>
      </c>
      <c r="M7551" t="s">
        <v>30</v>
      </c>
      <c r="N7551" t="s">
        <v>187</v>
      </c>
      <c r="O7551" t="s">
        <v>107</v>
      </c>
      <c r="P7551">
        <v>77036</v>
      </c>
      <c r="Q7551" t="s">
        <v>108</v>
      </c>
      <c r="R7551" t="s">
        <v>5701</v>
      </c>
      <c r="S7551" t="s">
        <v>35</v>
      </c>
      <c r="T7551" t="s">
        <v>68</v>
      </c>
      <c r="U7551" t="s">
        <v>5702</v>
      </c>
      <c r="V7551">
        <v>21.204000000000004</v>
      </c>
      <c r="W7551">
        <v>3</v>
      </c>
      <c r="X7551" s="9">
        <f>Table1[[#This Row],[Discount]]</f>
        <v>0.6</v>
      </c>
      <c r="Y7551">
        <v>0.6</v>
      </c>
      <c r="Z7551">
        <v>-11.662199999999999</v>
      </c>
    </row>
    <row r="7552" spans="1:26" ht="16" x14ac:dyDescent="0.2">
      <c r="A7552">
        <v>7551</v>
      </c>
      <c r="B7552" t="s">
        <v>9534</v>
      </c>
      <c r="C7552" s="1">
        <v>40867</v>
      </c>
      <c r="D7552">
        <f>YEAR(Table1[[#This Row],[Order Date]])</f>
        <v>2011</v>
      </c>
      <c r="E7552">
        <f>MONTH(Table1[[#This Row],[Order Date]])</f>
        <v>11</v>
      </c>
      <c r="F7552" t="str">
        <f>Table1[[#This Row],[Order Year]]&amp;"-"&amp;Table1[[#This Row],[Order Month]]</f>
        <v>2011-11</v>
      </c>
      <c r="G7552" s="5">
        <f>YEAR(Table1[[#This Row],[Order Date]])*100 + MONTH(Table1[[#This Row],[Order Date]])</f>
        <v>201111</v>
      </c>
      <c r="H7552" s="1">
        <v>40872</v>
      </c>
      <c r="I7552" t="s">
        <v>53</v>
      </c>
      <c r="J7552" t="s">
        <v>4619</v>
      </c>
      <c r="K7552" t="s">
        <v>4620</v>
      </c>
      <c r="L7552" t="s">
        <v>44</v>
      </c>
      <c r="M7552" t="s">
        <v>30</v>
      </c>
      <c r="N7552" t="s">
        <v>269</v>
      </c>
      <c r="O7552" t="s">
        <v>270</v>
      </c>
      <c r="P7552">
        <v>10024</v>
      </c>
      <c r="Q7552" t="s">
        <v>151</v>
      </c>
      <c r="R7552" t="s">
        <v>8407</v>
      </c>
      <c r="S7552" t="s">
        <v>49</v>
      </c>
      <c r="T7552" t="s">
        <v>176</v>
      </c>
      <c r="U7552" t="s">
        <v>8059</v>
      </c>
      <c r="V7552">
        <v>34.74</v>
      </c>
      <c r="W7552">
        <v>3</v>
      </c>
      <c r="X7552" s="9">
        <f>Table1[[#This Row],[Discount]]</f>
        <v>0</v>
      </c>
      <c r="Y7552">
        <v>0</v>
      </c>
      <c r="Z7552">
        <v>17.37</v>
      </c>
    </row>
    <row r="7553" spans="1:26" ht="16" x14ac:dyDescent="0.2">
      <c r="A7553">
        <v>7552</v>
      </c>
      <c r="B7553" t="s">
        <v>9534</v>
      </c>
      <c r="C7553" s="1">
        <v>40867</v>
      </c>
      <c r="D7553">
        <f>YEAR(Table1[[#This Row],[Order Date]])</f>
        <v>2011</v>
      </c>
      <c r="E7553">
        <f>MONTH(Table1[[#This Row],[Order Date]])</f>
        <v>11</v>
      </c>
      <c r="F7553" t="str">
        <f>Table1[[#This Row],[Order Year]]&amp;"-"&amp;Table1[[#This Row],[Order Month]]</f>
        <v>2011-11</v>
      </c>
      <c r="G7553" s="5">
        <f>YEAR(Table1[[#This Row],[Order Date]])*100 + MONTH(Table1[[#This Row],[Order Date]])</f>
        <v>201111</v>
      </c>
      <c r="H7553" s="1">
        <v>40872</v>
      </c>
      <c r="I7553" t="s">
        <v>53</v>
      </c>
      <c r="J7553" t="s">
        <v>4619</v>
      </c>
      <c r="K7553" t="s">
        <v>4620</v>
      </c>
      <c r="L7553" t="s">
        <v>44</v>
      </c>
      <c r="M7553" t="s">
        <v>30</v>
      </c>
      <c r="N7553" t="s">
        <v>269</v>
      </c>
      <c r="O7553" t="s">
        <v>270</v>
      </c>
      <c r="P7553">
        <v>10024</v>
      </c>
      <c r="Q7553" t="s">
        <v>151</v>
      </c>
      <c r="R7553" t="s">
        <v>3401</v>
      </c>
      <c r="S7553" t="s">
        <v>74</v>
      </c>
      <c r="T7553" t="s">
        <v>75</v>
      </c>
      <c r="U7553" t="s">
        <v>3402</v>
      </c>
      <c r="V7553">
        <v>833.94</v>
      </c>
      <c r="W7553">
        <v>6</v>
      </c>
      <c r="X7553" s="9">
        <f>Table1[[#This Row],[Discount]]</f>
        <v>0</v>
      </c>
      <c r="Y7553">
        <v>0</v>
      </c>
      <c r="Z7553">
        <v>216.8244</v>
      </c>
    </row>
    <row r="7554" spans="1:26" ht="16" x14ac:dyDescent="0.2">
      <c r="A7554">
        <v>7553</v>
      </c>
      <c r="B7554" t="s">
        <v>9534</v>
      </c>
      <c r="C7554" s="1">
        <v>40867</v>
      </c>
      <c r="D7554">
        <f>YEAR(Table1[[#This Row],[Order Date]])</f>
        <v>2011</v>
      </c>
      <c r="E7554">
        <f>MONTH(Table1[[#This Row],[Order Date]])</f>
        <v>11</v>
      </c>
      <c r="F7554" t="str">
        <f>Table1[[#This Row],[Order Year]]&amp;"-"&amp;Table1[[#This Row],[Order Month]]</f>
        <v>2011-11</v>
      </c>
      <c r="G7554" s="5">
        <f>YEAR(Table1[[#This Row],[Order Date]])*100 + MONTH(Table1[[#This Row],[Order Date]])</f>
        <v>201111</v>
      </c>
      <c r="H7554" s="1">
        <v>40872</v>
      </c>
      <c r="I7554" t="s">
        <v>53</v>
      </c>
      <c r="J7554" t="s">
        <v>4619</v>
      </c>
      <c r="K7554" t="s">
        <v>4620</v>
      </c>
      <c r="L7554" t="s">
        <v>44</v>
      </c>
      <c r="M7554" t="s">
        <v>30</v>
      </c>
      <c r="N7554" t="s">
        <v>269</v>
      </c>
      <c r="O7554" t="s">
        <v>270</v>
      </c>
      <c r="P7554">
        <v>10024</v>
      </c>
      <c r="Q7554" t="s">
        <v>151</v>
      </c>
      <c r="R7554" t="s">
        <v>3166</v>
      </c>
      <c r="S7554" t="s">
        <v>49</v>
      </c>
      <c r="T7554" t="s">
        <v>78</v>
      </c>
      <c r="U7554" t="s">
        <v>3167</v>
      </c>
      <c r="V7554">
        <v>12.96</v>
      </c>
      <c r="W7554">
        <v>3</v>
      </c>
      <c r="X7554" s="9">
        <f>Table1[[#This Row],[Discount]]</f>
        <v>0.2</v>
      </c>
      <c r="Y7554">
        <v>0.2</v>
      </c>
      <c r="Z7554">
        <v>4.5359999999999996</v>
      </c>
    </row>
    <row r="7555" spans="1:26" ht="16" x14ac:dyDescent="0.2">
      <c r="A7555">
        <v>7554</v>
      </c>
      <c r="B7555" t="s">
        <v>9534</v>
      </c>
      <c r="C7555" s="1">
        <v>40867</v>
      </c>
      <c r="D7555">
        <f>YEAR(Table1[[#This Row],[Order Date]])</f>
        <v>2011</v>
      </c>
      <c r="E7555">
        <f>MONTH(Table1[[#This Row],[Order Date]])</f>
        <v>11</v>
      </c>
      <c r="F7555" t="str">
        <f>Table1[[#This Row],[Order Year]]&amp;"-"&amp;Table1[[#This Row],[Order Month]]</f>
        <v>2011-11</v>
      </c>
      <c r="G7555" s="5">
        <f>YEAR(Table1[[#This Row],[Order Date]])*100 + MONTH(Table1[[#This Row],[Order Date]])</f>
        <v>201111</v>
      </c>
      <c r="H7555" s="1">
        <v>40872</v>
      </c>
      <c r="I7555" t="s">
        <v>53</v>
      </c>
      <c r="J7555" t="s">
        <v>4619</v>
      </c>
      <c r="K7555" t="s">
        <v>4620</v>
      </c>
      <c r="L7555" t="s">
        <v>44</v>
      </c>
      <c r="M7555" t="s">
        <v>30</v>
      </c>
      <c r="N7555" t="s">
        <v>269</v>
      </c>
      <c r="O7555" t="s">
        <v>270</v>
      </c>
      <c r="P7555">
        <v>10024</v>
      </c>
      <c r="Q7555" t="s">
        <v>151</v>
      </c>
      <c r="R7555" t="s">
        <v>5776</v>
      </c>
      <c r="S7555" t="s">
        <v>49</v>
      </c>
      <c r="T7555" t="s">
        <v>93</v>
      </c>
      <c r="U7555" t="s">
        <v>5777</v>
      </c>
      <c r="V7555">
        <v>25.92</v>
      </c>
      <c r="W7555">
        <v>4</v>
      </c>
      <c r="X7555" s="9">
        <f>Table1[[#This Row],[Discount]]</f>
        <v>0</v>
      </c>
      <c r="Y7555">
        <v>0</v>
      </c>
      <c r="Z7555">
        <v>12.441600000000001</v>
      </c>
    </row>
    <row r="7556" spans="1:26" ht="16" x14ac:dyDescent="0.2">
      <c r="A7556">
        <v>7555</v>
      </c>
      <c r="B7556" t="s">
        <v>9535</v>
      </c>
      <c r="C7556" s="1">
        <v>40673</v>
      </c>
      <c r="D7556">
        <f>YEAR(Table1[[#This Row],[Order Date]])</f>
        <v>2011</v>
      </c>
      <c r="E7556">
        <f>MONTH(Table1[[#This Row],[Order Date]])</f>
        <v>5</v>
      </c>
      <c r="F7556" t="str">
        <f>Table1[[#This Row],[Order Year]]&amp;"-"&amp;Table1[[#This Row],[Order Month]]</f>
        <v>2011-5</v>
      </c>
      <c r="G7556" s="5">
        <f>YEAR(Table1[[#This Row],[Order Date]])*100 + MONTH(Table1[[#This Row],[Order Date]])</f>
        <v>201105</v>
      </c>
      <c r="H7556" s="1">
        <v>40677</v>
      </c>
      <c r="I7556" t="s">
        <v>26</v>
      </c>
      <c r="J7556" t="s">
        <v>2626</v>
      </c>
      <c r="K7556" t="s">
        <v>2627</v>
      </c>
      <c r="L7556" t="s">
        <v>29</v>
      </c>
      <c r="M7556" t="s">
        <v>30</v>
      </c>
      <c r="N7556" t="s">
        <v>149</v>
      </c>
      <c r="O7556" t="s">
        <v>150</v>
      </c>
      <c r="P7556">
        <v>19134</v>
      </c>
      <c r="Q7556" t="s">
        <v>151</v>
      </c>
      <c r="R7556" t="s">
        <v>3494</v>
      </c>
      <c r="S7556" t="s">
        <v>35</v>
      </c>
      <c r="T7556" t="s">
        <v>36</v>
      </c>
      <c r="U7556" t="s">
        <v>3495</v>
      </c>
      <c r="V7556">
        <v>349.96499999999997</v>
      </c>
      <c r="W7556">
        <v>7</v>
      </c>
      <c r="X7556" s="9">
        <f>Table1[[#This Row],[Discount]]</f>
        <v>0.5</v>
      </c>
      <c r="Y7556">
        <v>0.5</v>
      </c>
      <c r="Z7556">
        <v>-216.97830000000002</v>
      </c>
    </row>
    <row r="7557" spans="1:26" ht="16" x14ac:dyDescent="0.2">
      <c r="A7557">
        <v>7556</v>
      </c>
      <c r="B7557" t="s">
        <v>9535</v>
      </c>
      <c r="C7557" s="1">
        <v>40673</v>
      </c>
      <c r="D7557">
        <f>YEAR(Table1[[#This Row],[Order Date]])</f>
        <v>2011</v>
      </c>
      <c r="E7557">
        <f>MONTH(Table1[[#This Row],[Order Date]])</f>
        <v>5</v>
      </c>
      <c r="F7557" t="str">
        <f>Table1[[#This Row],[Order Year]]&amp;"-"&amp;Table1[[#This Row],[Order Month]]</f>
        <v>2011-5</v>
      </c>
      <c r="G7557" s="5">
        <f>YEAR(Table1[[#This Row],[Order Date]])*100 + MONTH(Table1[[#This Row],[Order Date]])</f>
        <v>201105</v>
      </c>
      <c r="H7557" s="1">
        <v>40677</v>
      </c>
      <c r="I7557" t="s">
        <v>26</v>
      </c>
      <c r="J7557" t="s">
        <v>2626</v>
      </c>
      <c r="K7557" t="s">
        <v>2627</v>
      </c>
      <c r="L7557" t="s">
        <v>29</v>
      </c>
      <c r="M7557" t="s">
        <v>30</v>
      </c>
      <c r="N7557" t="s">
        <v>149</v>
      </c>
      <c r="O7557" t="s">
        <v>150</v>
      </c>
      <c r="P7557">
        <v>19134</v>
      </c>
      <c r="Q7557" t="s">
        <v>151</v>
      </c>
      <c r="R7557" t="s">
        <v>3121</v>
      </c>
      <c r="S7557" t="s">
        <v>49</v>
      </c>
      <c r="T7557" t="s">
        <v>71</v>
      </c>
      <c r="U7557" t="s">
        <v>3122</v>
      </c>
      <c r="V7557">
        <v>22.32</v>
      </c>
      <c r="W7557">
        <v>5</v>
      </c>
      <c r="X7557" s="9">
        <f>Table1[[#This Row],[Discount]]</f>
        <v>0.2</v>
      </c>
      <c r="Y7557">
        <v>0.2</v>
      </c>
      <c r="Z7557">
        <v>5.3010000000000002</v>
      </c>
    </row>
    <row r="7558" spans="1:26" ht="16" x14ac:dyDescent="0.2">
      <c r="A7558">
        <v>7557</v>
      </c>
      <c r="B7558" t="s">
        <v>9536</v>
      </c>
      <c r="C7558" s="1">
        <v>41971</v>
      </c>
      <c r="D7558">
        <f>YEAR(Table1[[#This Row],[Order Date]])</f>
        <v>2014</v>
      </c>
      <c r="E7558">
        <f>MONTH(Table1[[#This Row],[Order Date]])</f>
        <v>11</v>
      </c>
      <c r="F7558" t="str">
        <f>Table1[[#This Row],[Order Year]]&amp;"-"&amp;Table1[[#This Row],[Order Month]]</f>
        <v>2014-11</v>
      </c>
      <c r="G7558" s="5">
        <f>YEAR(Table1[[#This Row],[Order Date]])*100 + MONTH(Table1[[#This Row],[Order Date]])</f>
        <v>201411</v>
      </c>
      <c r="H7558" s="1">
        <v>41976</v>
      </c>
      <c r="I7558" t="s">
        <v>53</v>
      </c>
      <c r="J7558" t="s">
        <v>2768</v>
      </c>
      <c r="K7558" t="s">
        <v>2769</v>
      </c>
      <c r="L7558" t="s">
        <v>44</v>
      </c>
      <c r="M7558" t="s">
        <v>30</v>
      </c>
      <c r="N7558" t="s">
        <v>500</v>
      </c>
      <c r="O7558" t="s">
        <v>257</v>
      </c>
      <c r="P7558">
        <v>47201</v>
      </c>
      <c r="Q7558" t="s">
        <v>108</v>
      </c>
      <c r="R7558" t="s">
        <v>3736</v>
      </c>
      <c r="S7558" t="s">
        <v>49</v>
      </c>
      <c r="T7558" t="s">
        <v>93</v>
      </c>
      <c r="U7558" t="s">
        <v>3737</v>
      </c>
      <c r="V7558">
        <v>158.28</v>
      </c>
      <c r="W7558">
        <v>6</v>
      </c>
      <c r="X7558" s="9">
        <f>Table1[[#This Row],[Discount]]</f>
        <v>0</v>
      </c>
      <c r="Y7558">
        <v>0</v>
      </c>
      <c r="Z7558">
        <v>72.808799999999991</v>
      </c>
    </row>
    <row r="7559" spans="1:26" ht="16" x14ac:dyDescent="0.2">
      <c r="A7559">
        <v>7558</v>
      </c>
      <c r="B7559" t="s">
        <v>9536</v>
      </c>
      <c r="C7559" s="1">
        <v>41971</v>
      </c>
      <c r="D7559">
        <f>YEAR(Table1[[#This Row],[Order Date]])</f>
        <v>2014</v>
      </c>
      <c r="E7559">
        <f>MONTH(Table1[[#This Row],[Order Date]])</f>
        <v>11</v>
      </c>
      <c r="F7559" t="str">
        <f>Table1[[#This Row],[Order Year]]&amp;"-"&amp;Table1[[#This Row],[Order Month]]</f>
        <v>2014-11</v>
      </c>
      <c r="G7559" s="5">
        <f>YEAR(Table1[[#This Row],[Order Date]])*100 + MONTH(Table1[[#This Row],[Order Date]])</f>
        <v>201411</v>
      </c>
      <c r="H7559" s="1">
        <v>41976</v>
      </c>
      <c r="I7559" t="s">
        <v>53</v>
      </c>
      <c r="J7559" t="s">
        <v>2768</v>
      </c>
      <c r="K7559" t="s">
        <v>2769</v>
      </c>
      <c r="L7559" t="s">
        <v>44</v>
      </c>
      <c r="M7559" t="s">
        <v>30</v>
      </c>
      <c r="N7559" t="s">
        <v>500</v>
      </c>
      <c r="O7559" t="s">
        <v>257</v>
      </c>
      <c r="P7559">
        <v>47201</v>
      </c>
      <c r="Q7559" t="s">
        <v>108</v>
      </c>
      <c r="R7559" t="s">
        <v>3480</v>
      </c>
      <c r="S7559" t="s">
        <v>49</v>
      </c>
      <c r="T7559" t="s">
        <v>78</v>
      </c>
      <c r="U7559" t="s">
        <v>3481</v>
      </c>
      <c r="V7559">
        <v>497.93999999999994</v>
      </c>
      <c r="W7559">
        <v>3</v>
      </c>
      <c r="X7559" s="9">
        <f>Table1[[#This Row],[Discount]]</f>
        <v>0</v>
      </c>
      <c r="Y7559">
        <v>0</v>
      </c>
      <c r="Z7559">
        <v>224.07299999999998</v>
      </c>
    </row>
    <row r="7560" spans="1:26" ht="16" x14ac:dyDescent="0.2">
      <c r="A7560">
        <v>7559</v>
      </c>
      <c r="B7560" t="s">
        <v>9537</v>
      </c>
      <c r="C7560" s="1">
        <v>40848</v>
      </c>
      <c r="D7560">
        <f>YEAR(Table1[[#This Row],[Order Date]])</f>
        <v>2011</v>
      </c>
      <c r="E7560">
        <f>MONTH(Table1[[#This Row],[Order Date]])</f>
        <v>11</v>
      </c>
      <c r="F7560" t="str">
        <f>Table1[[#This Row],[Order Year]]&amp;"-"&amp;Table1[[#This Row],[Order Month]]</f>
        <v>2011-11</v>
      </c>
      <c r="G7560" s="5">
        <f>YEAR(Table1[[#This Row],[Order Date]])*100 + MONTH(Table1[[#This Row],[Order Date]])</f>
        <v>201111</v>
      </c>
      <c r="H7560" s="1">
        <v>40852</v>
      </c>
      <c r="I7560" t="s">
        <v>53</v>
      </c>
      <c r="J7560" t="s">
        <v>2906</v>
      </c>
      <c r="K7560" t="s">
        <v>2907</v>
      </c>
      <c r="L7560" t="s">
        <v>29</v>
      </c>
      <c r="M7560" t="s">
        <v>30</v>
      </c>
      <c r="N7560" t="s">
        <v>1176</v>
      </c>
      <c r="O7560" t="s">
        <v>270</v>
      </c>
      <c r="P7560">
        <v>11561</v>
      </c>
      <c r="Q7560" t="s">
        <v>151</v>
      </c>
      <c r="R7560" t="s">
        <v>693</v>
      </c>
      <c r="S7560" t="s">
        <v>49</v>
      </c>
      <c r="T7560" t="s">
        <v>81</v>
      </c>
      <c r="U7560" t="s">
        <v>694</v>
      </c>
      <c r="V7560">
        <v>533.93999999999994</v>
      </c>
      <c r="W7560">
        <v>3</v>
      </c>
      <c r="X7560" s="9">
        <f>Table1[[#This Row],[Discount]]</f>
        <v>0</v>
      </c>
      <c r="Y7560">
        <v>0</v>
      </c>
      <c r="Z7560">
        <v>154.84259999999995</v>
      </c>
    </row>
    <row r="7561" spans="1:26" ht="16" x14ac:dyDescent="0.2">
      <c r="A7561">
        <v>7560</v>
      </c>
      <c r="B7561" t="s">
        <v>9537</v>
      </c>
      <c r="C7561" s="1">
        <v>40848</v>
      </c>
      <c r="D7561">
        <f>YEAR(Table1[[#This Row],[Order Date]])</f>
        <v>2011</v>
      </c>
      <c r="E7561">
        <f>MONTH(Table1[[#This Row],[Order Date]])</f>
        <v>11</v>
      </c>
      <c r="F7561" t="str">
        <f>Table1[[#This Row],[Order Year]]&amp;"-"&amp;Table1[[#This Row],[Order Month]]</f>
        <v>2011-11</v>
      </c>
      <c r="G7561" s="5">
        <f>YEAR(Table1[[#This Row],[Order Date]])*100 + MONTH(Table1[[#This Row],[Order Date]])</f>
        <v>201111</v>
      </c>
      <c r="H7561" s="1">
        <v>40852</v>
      </c>
      <c r="I7561" t="s">
        <v>53</v>
      </c>
      <c r="J7561" t="s">
        <v>2906</v>
      </c>
      <c r="K7561" t="s">
        <v>2907</v>
      </c>
      <c r="L7561" t="s">
        <v>29</v>
      </c>
      <c r="M7561" t="s">
        <v>30</v>
      </c>
      <c r="N7561" t="s">
        <v>1176</v>
      </c>
      <c r="O7561" t="s">
        <v>270</v>
      </c>
      <c r="P7561">
        <v>11561</v>
      </c>
      <c r="Q7561" t="s">
        <v>151</v>
      </c>
      <c r="R7561" t="s">
        <v>3781</v>
      </c>
      <c r="S7561" t="s">
        <v>49</v>
      </c>
      <c r="T7561" t="s">
        <v>93</v>
      </c>
      <c r="U7561" t="s">
        <v>3782</v>
      </c>
      <c r="V7561">
        <v>167.94</v>
      </c>
      <c r="W7561">
        <v>3</v>
      </c>
      <c r="X7561" s="9">
        <f>Table1[[#This Row],[Discount]]</f>
        <v>0</v>
      </c>
      <c r="Y7561">
        <v>0</v>
      </c>
      <c r="Z7561">
        <v>82.290599999999998</v>
      </c>
    </row>
    <row r="7562" spans="1:26" ht="16" x14ac:dyDescent="0.2">
      <c r="A7562">
        <v>7561</v>
      </c>
      <c r="B7562" t="s">
        <v>9537</v>
      </c>
      <c r="C7562" s="1">
        <v>40848</v>
      </c>
      <c r="D7562">
        <f>YEAR(Table1[[#This Row],[Order Date]])</f>
        <v>2011</v>
      </c>
      <c r="E7562">
        <f>MONTH(Table1[[#This Row],[Order Date]])</f>
        <v>11</v>
      </c>
      <c r="F7562" t="str">
        <f>Table1[[#This Row],[Order Year]]&amp;"-"&amp;Table1[[#This Row],[Order Month]]</f>
        <v>2011-11</v>
      </c>
      <c r="G7562" s="5">
        <f>YEAR(Table1[[#This Row],[Order Date]])*100 + MONTH(Table1[[#This Row],[Order Date]])</f>
        <v>201111</v>
      </c>
      <c r="H7562" s="1">
        <v>40852</v>
      </c>
      <c r="I7562" t="s">
        <v>53</v>
      </c>
      <c r="J7562" t="s">
        <v>2906</v>
      </c>
      <c r="K7562" t="s">
        <v>2907</v>
      </c>
      <c r="L7562" t="s">
        <v>29</v>
      </c>
      <c r="M7562" t="s">
        <v>30</v>
      </c>
      <c r="N7562" t="s">
        <v>1176</v>
      </c>
      <c r="O7562" t="s">
        <v>270</v>
      </c>
      <c r="P7562">
        <v>11561</v>
      </c>
      <c r="Q7562" t="s">
        <v>151</v>
      </c>
      <c r="R7562" t="s">
        <v>4933</v>
      </c>
      <c r="S7562" t="s">
        <v>35</v>
      </c>
      <c r="T7562" t="s">
        <v>68</v>
      </c>
      <c r="U7562" t="s">
        <v>4934</v>
      </c>
      <c r="V7562">
        <v>31.68</v>
      </c>
      <c r="W7562">
        <v>6</v>
      </c>
      <c r="X7562" s="9">
        <f>Table1[[#This Row],[Discount]]</f>
        <v>0</v>
      </c>
      <c r="Y7562">
        <v>0</v>
      </c>
      <c r="Z7562">
        <v>9.8207999999999984</v>
      </c>
    </row>
    <row r="7563" spans="1:26" ht="16" x14ac:dyDescent="0.2">
      <c r="A7563">
        <v>7562</v>
      </c>
      <c r="B7563" t="s">
        <v>9538</v>
      </c>
      <c r="C7563" s="1">
        <v>41639</v>
      </c>
      <c r="D7563">
        <f>YEAR(Table1[[#This Row],[Order Date]])</f>
        <v>2013</v>
      </c>
      <c r="E7563">
        <f>MONTH(Table1[[#This Row],[Order Date]])</f>
        <v>12</v>
      </c>
      <c r="F7563" t="str">
        <f>Table1[[#This Row],[Order Year]]&amp;"-"&amp;Table1[[#This Row],[Order Month]]</f>
        <v>2013-12</v>
      </c>
      <c r="G7563" s="5">
        <f>YEAR(Table1[[#This Row],[Order Date]])*100 + MONTH(Table1[[#This Row],[Order Date]])</f>
        <v>201312</v>
      </c>
      <c r="H7563" s="1">
        <v>41641</v>
      </c>
      <c r="I7563" t="s">
        <v>191</v>
      </c>
      <c r="J7563" t="s">
        <v>1789</v>
      </c>
      <c r="K7563" t="s">
        <v>1790</v>
      </c>
      <c r="L7563" t="s">
        <v>29</v>
      </c>
      <c r="M7563" t="s">
        <v>30</v>
      </c>
      <c r="N7563" t="s">
        <v>2473</v>
      </c>
      <c r="O7563" t="s">
        <v>150</v>
      </c>
      <c r="P7563">
        <v>17602</v>
      </c>
      <c r="Q7563" t="s">
        <v>151</v>
      </c>
      <c r="R7563" t="s">
        <v>38</v>
      </c>
      <c r="S7563" t="s">
        <v>35</v>
      </c>
      <c r="T7563" t="s">
        <v>39</v>
      </c>
      <c r="U7563" t="s">
        <v>40</v>
      </c>
      <c r="V7563">
        <v>170.78599999999997</v>
      </c>
      <c r="W7563">
        <v>1</v>
      </c>
      <c r="X7563" s="9">
        <f>Table1[[#This Row],[Discount]]</f>
        <v>0.3</v>
      </c>
      <c r="Y7563">
        <v>0.3</v>
      </c>
      <c r="Z7563">
        <v>0</v>
      </c>
    </row>
    <row r="7564" spans="1:26" ht="16" x14ac:dyDescent="0.2">
      <c r="A7564">
        <v>7563</v>
      </c>
      <c r="B7564" t="s">
        <v>9539</v>
      </c>
      <c r="C7564" s="1">
        <v>41521</v>
      </c>
      <c r="D7564">
        <f>YEAR(Table1[[#This Row],[Order Date]])</f>
        <v>2013</v>
      </c>
      <c r="E7564">
        <f>MONTH(Table1[[#This Row],[Order Date]])</f>
        <v>9</v>
      </c>
      <c r="F7564" t="str">
        <f>Table1[[#This Row],[Order Year]]&amp;"-"&amp;Table1[[#This Row],[Order Month]]</f>
        <v>2013-9</v>
      </c>
      <c r="G7564" s="5">
        <f>YEAR(Table1[[#This Row],[Order Date]])*100 + MONTH(Table1[[#This Row],[Order Date]])</f>
        <v>201309</v>
      </c>
      <c r="H7564" s="1">
        <v>41525</v>
      </c>
      <c r="I7564" t="s">
        <v>53</v>
      </c>
      <c r="J7564" t="s">
        <v>2196</v>
      </c>
      <c r="K7564" t="s">
        <v>2197</v>
      </c>
      <c r="L7564" t="s">
        <v>29</v>
      </c>
      <c r="M7564" t="s">
        <v>30</v>
      </c>
      <c r="N7564" t="s">
        <v>306</v>
      </c>
      <c r="O7564" t="s">
        <v>214</v>
      </c>
      <c r="P7564">
        <v>60610</v>
      </c>
      <c r="Q7564" t="s">
        <v>108</v>
      </c>
      <c r="R7564" t="s">
        <v>7324</v>
      </c>
      <c r="S7564" t="s">
        <v>35</v>
      </c>
      <c r="T7564" t="s">
        <v>36</v>
      </c>
      <c r="U7564" t="s">
        <v>7325</v>
      </c>
      <c r="V7564">
        <v>198.744</v>
      </c>
      <c r="W7564">
        <v>4</v>
      </c>
      <c r="X7564" s="9">
        <f>Table1[[#This Row],[Discount]]</f>
        <v>0.3</v>
      </c>
      <c r="Y7564">
        <v>0.3</v>
      </c>
      <c r="Z7564">
        <v>0</v>
      </c>
    </row>
    <row r="7565" spans="1:26" ht="16" x14ac:dyDescent="0.2">
      <c r="A7565">
        <v>7564</v>
      </c>
      <c r="B7565" t="s">
        <v>9540</v>
      </c>
      <c r="C7565" s="1">
        <v>41918</v>
      </c>
      <c r="D7565">
        <f>YEAR(Table1[[#This Row],[Order Date]])</f>
        <v>2014</v>
      </c>
      <c r="E7565">
        <f>MONTH(Table1[[#This Row],[Order Date]])</f>
        <v>10</v>
      </c>
      <c r="F7565" t="str">
        <f>Table1[[#This Row],[Order Year]]&amp;"-"&amp;Table1[[#This Row],[Order Month]]</f>
        <v>2014-10</v>
      </c>
      <c r="G7565" s="5">
        <f>YEAR(Table1[[#This Row],[Order Date]])*100 + MONTH(Table1[[#This Row],[Order Date]])</f>
        <v>201410</v>
      </c>
      <c r="H7565" s="1">
        <v>41920</v>
      </c>
      <c r="I7565" t="s">
        <v>191</v>
      </c>
      <c r="J7565" t="s">
        <v>1511</v>
      </c>
      <c r="K7565" t="s">
        <v>1512</v>
      </c>
      <c r="L7565" t="s">
        <v>105</v>
      </c>
      <c r="M7565" t="s">
        <v>30</v>
      </c>
      <c r="N7565" t="s">
        <v>810</v>
      </c>
      <c r="O7565" t="s">
        <v>460</v>
      </c>
      <c r="P7565">
        <v>80219</v>
      </c>
      <c r="Q7565" t="s">
        <v>47</v>
      </c>
      <c r="R7565" t="s">
        <v>2668</v>
      </c>
      <c r="S7565" t="s">
        <v>74</v>
      </c>
      <c r="T7565" t="s">
        <v>164</v>
      </c>
      <c r="U7565" t="s">
        <v>2669</v>
      </c>
      <c r="V7565">
        <v>63.824000000000005</v>
      </c>
      <c r="W7565">
        <v>2</v>
      </c>
      <c r="X7565" s="9">
        <f>Table1[[#This Row],[Discount]]</f>
        <v>0.2</v>
      </c>
      <c r="Y7565">
        <v>0.2</v>
      </c>
      <c r="Z7565">
        <v>13.562599999999998</v>
      </c>
    </row>
    <row r="7566" spans="1:26" ht="16" x14ac:dyDescent="0.2">
      <c r="A7566">
        <v>7565</v>
      </c>
      <c r="B7566" t="s">
        <v>9541</v>
      </c>
      <c r="C7566" s="1">
        <v>41304</v>
      </c>
      <c r="D7566">
        <f>YEAR(Table1[[#This Row],[Order Date]])</f>
        <v>2013</v>
      </c>
      <c r="E7566">
        <f>MONTH(Table1[[#This Row],[Order Date]])</f>
        <v>1</v>
      </c>
      <c r="F7566" t="str">
        <f>Table1[[#This Row],[Order Year]]&amp;"-"&amp;Table1[[#This Row],[Order Month]]</f>
        <v>2013-1</v>
      </c>
      <c r="G7566" s="5">
        <f>YEAR(Table1[[#This Row],[Order Date]])*100 + MONTH(Table1[[#This Row],[Order Date]])</f>
        <v>201301</v>
      </c>
      <c r="H7566" s="1">
        <v>41306</v>
      </c>
      <c r="I7566" t="s">
        <v>26</v>
      </c>
      <c r="J7566" t="s">
        <v>5565</v>
      </c>
      <c r="K7566" t="s">
        <v>5566</v>
      </c>
      <c r="L7566" t="s">
        <v>29</v>
      </c>
      <c r="M7566" t="s">
        <v>30</v>
      </c>
      <c r="N7566" t="s">
        <v>98</v>
      </c>
      <c r="O7566" t="s">
        <v>99</v>
      </c>
      <c r="P7566">
        <v>98103</v>
      </c>
      <c r="Q7566" t="s">
        <v>47</v>
      </c>
      <c r="R7566" t="s">
        <v>5542</v>
      </c>
      <c r="S7566" t="s">
        <v>35</v>
      </c>
      <c r="T7566" t="s">
        <v>39</v>
      </c>
      <c r="U7566" t="s">
        <v>5543</v>
      </c>
      <c r="V7566">
        <v>435.16800000000006</v>
      </c>
      <c r="W7566">
        <v>4</v>
      </c>
      <c r="X7566" s="9">
        <f>Table1[[#This Row],[Discount]]</f>
        <v>0.2</v>
      </c>
      <c r="Y7566">
        <v>0.2</v>
      </c>
      <c r="Z7566">
        <v>-59.835600000000042</v>
      </c>
    </row>
    <row r="7567" spans="1:26" ht="16" x14ac:dyDescent="0.2">
      <c r="A7567">
        <v>7566</v>
      </c>
      <c r="B7567" t="s">
        <v>9541</v>
      </c>
      <c r="C7567" s="1">
        <v>41304</v>
      </c>
      <c r="D7567">
        <f>YEAR(Table1[[#This Row],[Order Date]])</f>
        <v>2013</v>
      </c>
      <c r="E7567">
        <f>MONTH(Table1[[#This Row],[Order Date]])</f>
        <v>1</v>
      </c>
      <c r="F7567" t="str">
        <f>Table1[[#This Row],[Order Year]]&amp;"-"&amp;Table1[[#This Row],[Order Month]]</f>
        <v>2013-1</v>
      </c>
      <c r="G7567" s="5">
        <f>YEAR(Table1[[#This Row],[Order Date]])*100 + MONTH(Table1[[#This Row],[Order Date]])</f>
        <v>201301</v>
      </c>
      <c r="H7567" s="1">
        <v>41306</v>
      </c>
      <c r="I7567" t="s">
        <v>26</v>
      </c>
      <c r="J7567" t="s">
        <v>5565</v>
      </c>
      <c r="K7567" t="s">
        <v>5566</v>
      </c>
      <c r="L7567" t="s">
        <v>29</v>
      </c>
      <c r="M7567" t="s">
        <v>30</v>
      </c>
      <c r="N7567" t="s">
        <v>98</v>
      </c>
      <c r="O7567" t="s">
        <v>99</v>
      </c>
      <c r="P7567">
        <v>98103</v>
      </c>
      <c r="Q7567" t="s">
        <v>47</v>
      </c>
      <c r="R7567" t="s">
        <v>4794</v>
      </c>
      <c r="S7567" t="s">
        <v>35</v>
      </c>
      <c r="T7567" t="s">
        <v>36</v>
      </c>
      <c r="U7567" t="s">
        <v>4795</v>
      </c>
      <c r="V7567">
        <v>48.58</v>
      </c>
      <c r="W7567">
        <v>1</v>
      </c>
      <c r="X7567" s="9">
        <f>Table1[[#This Row],[Discount]]</f>
        <v>0</v>
      </c>
      <c r="Y7567">
        <v>0</v>
      </c>
      <c r="Z7567">
        <v>7.7728000000000037</v>
      </c>
    </row>
    <row r="7568" spans="1:26" ht="16" x14ac:dyDescent="0.2">
      <c r="A7568">
        <v>7567</v>
      </c>
      <c r="B7568" t="s">
        <v>9542</v>
      </c>
      <c r="C7568" s="1">
        <v>41751</v>
      </c>
      <c r="D7568">
        <f>YEAR(Table1[[#This Row],[Order Date]])</f>
        <v>2014</v>
      </c>
      <c r="E7568">
        <f>MONTH(Table1[[#This Row],[Order Date]])</f>
        <v>4</v>
      </c>
      <c r="F7568" t="str">
        <f>Table1[[#This Row],[Order Year]]&amp;"-"&amp;Table1[[#This Row],[Order Month]]</f>
        <v>2014-4</v>
      </c>
      <c r="G7568" s="5">
        <f>YEAR(Table1[[#This Row],[Order Date]])*100 + MONTH(Table1[[#This Row],[Order Date]])</f>
        <v>201404</v>
      </c>
      <c r="H7568" s="1">
        <v>41753</v>
      </c>
      <c r="I7568" t="s">
        <v>191</v>
      </c>
      <c r="J7568" t="s">
        <v>3956</v>
      </c>
      <c r="K7568" t="s">
        <v>3957</v>
      </c>
      <c r="L7568" t="s">
        <v>44</v>
      </c>
      <c r="M7568" t="s">
        <v>30</v>
      </c>
      <c r="N7568" t="s">
        <v>187</v>
      </c>
      <c r="O7568" t="s">
        <v>107</v>
      </c>
      <c r="P7568">
        <v>77070</v>
      </c>
      <c r="Q7568" t="s">
        <v>108</v>
      </c>
      <c r="R7568" t="s">
        <v>393</v>
      </c>
      <c r="S7568" t="s">
        <v>74</v>
      </c>
      <c r="T7568" t="s">
        <v>164</v>
      </c>
      <c r="U7568" t="s">
        <v>394</v>
      </c>
      <c r="V7568">
        <v>47.975999999999999</v>
      </c>
      <c r="W7568">
        <v>3</v>
      </c>
      <c r="X7568" s="9">
        <f>Table1[[#This Row],[Discount]]</f>
        <v>0.2</v>
      </c>
      <c r="Y7568">
        <v>0.2</v>
      </c>
      <c r="Z7568">
        <v>8.3957999999999942</v>
      </c>
    </row>
    <row r="7569" spans="1:26" ht="16" x14ac:dyDescent="0.2">
      <c r="A7569">
        <v>7568</v>
      </c>
      <c r="B7569" t="s">
        <v>9542</v>
      </c>
      <c r="C7569" s="1">
        <v>41751</v>
      </c>
      <c r="D7569">
        <f>YEAR(Table1[[#This Row],[Order Date]])</f>
        <v>2014</v>
      </c>
      <c r="E7569">
        <f>MONTH(Table1[[#This Row],[Order Date]])</f>
        <v>4</v>
      </c>
      <c r="F7569" t="str">
        <f>Table1[[#This Row],[Order Year]]&amp;"-"&amp;Table1[[#This Row],[Order Month]]</f>
        <v>2014-4</v>
      </c>
      <c r="G7569" s="5">
        <f>YEAR(Table1[[#This Row],[Order Date]])*100 + MONTH(Table1[[#This Row],[Order Date]])</f>
        <v>201404</v>
      </c>
      <c r="H7569" s="1">
        <v>41753</v>
      </c>
      <c r="I7569" t="s">
        <v>191</v>
      </c>
      <c r="J7569" t="s">
        <v>3956</v>
      </c>
      <c r="K7569" t="s">
        <v>3957</v>
      </c>
      <c r="L7569" t="s">
        <v>44</v>
      </c>
      <c r="M7569" t="s">
        <v>30</v>
      </c>
      <c r="N7569" t="s">
        <v>187</v>
      </c>
      <c r="O7569" t="s">
        <v>107</v>
      </c>
      <c r="P7569">
        <v>77070</v>
      </c>
      <c r="Q7569" t="s">
        <v>108</v>
      </c>
      <c r="R7569" t="s">
        <v>6287</v>
      </c>
      <c r="S7569" t="s">
        <v>49</v>
      </c>
      <c r="T7569" t="s">
        <v>93</v>
      </c>
      <c r="U7569" t="s">
        <v>6288</v>
      </c>
      <c r="V7569">
        <v>20.736000000000004</v>
      </c>
      <c r="W7569">
        <v>4</v>
      </c>
      <c r="X7569" s="9">
        <f>Table1[[#This Row],[Discount]]</f>
        <v>0.2</v>
      </c>
      <c r="Y7569">
        <v>0.2</v>
      </c>
      <c r="Z7569">
        <v>7.2576000000000001</v>
      </c>
    </row>
    <row r="7570" spans="1:26" ht="16" x14ac:dyDescent="0.2">
      <c r="A7570">
        <v>7569</v>
      </c>
      <c r="B7570" t="s">
        <v>9543</v>
      </c>
      <c r="C7570" s="1">
        <v>40882</v>
      </c>
      <c r="D7570">
        <f>YEAR(Table1[[#This Row],[Order Date]])</f>
        <v>2011</v>
      </c>
      <c r="E7570">
        <f>MONTH(Table1[[#This Row],[Order Date]])</f>
        <v>12</v>
      </c>
      <c r="F7570" t="str">
        <f>Table1[[#This Row],[Order Year]]&amp;"-"&amp;Table1[[#This Row],[Order Month]]</f>
        <v>2011-12</v>
      </c>
      <c r="G7570" s="5">
        <f>YEAR(Table1[[#This Row],[Order Date]])*100 + MONTH(Table1[[#This Row],[Order Date]])</f>
        <v>201112</v>
      </c>
      <c r="H7570" s="1">
        <v>40887</v>
      </c>
      <c r="I7570" t="s">
        <v>53</v>
      </c>
      <c r="J7570" t="s">
        <v>1818</v>
      </c>
      <c r="K7570" t="s">
        <v>1819</v>
      </c>
      <c r="L7570" t="s">
        <v>29</v>
      </c>
      <c r="M7570" t="s">
        <v>30</v>
      </c>
      <c r="N7570" t="s">
        <v>45</v>
      </c>
      <c r="O7570" t="s">
        <v>46</v>
      </c>
      <c r="P7570">
        <v>90045</v>
      </c>
      <c r="Q7570" t="s">
        <v>47</v>
      </c>
      <c r="R7570" t="s">
        <v>1653</v>
      </c>
      <c r="S7570" t="s">
        <v>49</v>
      </c>
      <c r="T7570" t="s">
        <v>71</v>
      </c>
      <c r="U7570" t="s">
        <v>1654</v>
      </c>
      <c r="V7570">
        <v>26.46</v>
      </c>
      <c r="W7570">
        <v>9</v>
      </c>
      <c r="X7570" s="9">
        <f>Table1[[#This Row],[Discount]]</f>
        <v>0</v>
      </c>
      <c r="Y7570">
        <v>0</v>
      </c>
      <c r="Z7570">
        <v>11.907</v>
      </c>
    </row>
    <row r="7571" spans="1:26" ht="16" x14ac:dyDescent="0.2">
      <c r="A7571">
        <v>7570</v>
      </c>
      <c r="B7571" t="s">
        <v>9543</v>
      </c>
      <c r="C7571" s="1">
        <v>40882</v>
      </c>
      <c r="D7571">
        <f>YEAR(Table1[[#This Row],[Order Date]])</f>
        <v>2011</v>
      </c>
      <c r="E7571">
        <f>MONTH(Table1[[#This Row],[Order Date]])</f>
        <v>12</v>
      </c>
      <c r="F7571" t="str">
        <f>Table1[[#This Row],[Order Year]]&amp;"-"&amp;Table1[[#This Row],[Order Month]]</f>
        <v>2011-12</v>
      </c>
      <c r="G7571" s="5">
        <f>YEAR(Table1[[#This Row],[Order Date]])*100 + MONTH(Table1[[#This Row],[Order Date]])</f>
        <v>201112</v>
      </c>
      <c r="H7571" s="1">
        <v>40887</v>
      </c>
      <c r="I7571" t="s">
        <v>53</v>
      </c>
      <c r="J7571" t="s">
        <v>1818</v>
      </c>
      <c r="K7571" t="s">
        <v>1819</v>
      </c>
      <c r="L7571" t="s">
        <v>29</v>
      </c>
      <c r="M7571" t="s">
        <v>30</v>
      </c>
      <c r="N7571" t="s">
        <v>45</v>
      </c>
      <c r="O7571" t="s">
        <v>46</v>
      </c>
      <c r="P7571">
        <v>90045</v>
      </c>
      <c r="Q7571" t="s">
        <v>47</v>
      </c>
      <c r="R7571" t="s">
        <v>7314</v>
      </c>
      <c r="S7571" t="s">
        <v>49</v>
      </c>
      <c r="T7571" t="s">
        <v>93</v>
      </c>
      <c r="U7571" t="s">
        <v>7315</v>
      </c>
      <c r="V7571">
        <v>49.12</v>
      </c>
      <c r="W7571">
        <v>4</v>
      </c>
      <c r="X7571" s="9">
        <f>Table1[[#This Row],[Discount]]</f>
        <v>0</v>
      </c>
      <c r="Y7571">
        <v>0</v>
      </c>
      <c r="Z7571">
        <v>23.086399999999998</v>
      </c>
    </row>
    <row r="7572" spans="1:26" ht="16" x14ac:dyDescent="0.2">
      <c r="A7572">
        <v>7571</v>
      </c>
      <c r="B7572" t="s">
        <v>9543</v>
      </c>
      <c r="C7572" s="1">
        <v>40882</v>
      </c>
      <c r="D7572">
        <f>YEAR(Table1[[#This Row],[Order Date]])</f>
        <v>2011</v>
      </c>
      <c r="E7572">
        <f>MONTH(Table1[[#This Row],[Order Date]])</f>
        <v>12</v>
      </c>
      <c r="F7572" t="str">
        <f>Table1[[#This Row],[Order Year]]&amp;"-"&amp;Table1[[#This Row],[Order Month]]</f>
        <v>2011-12</v>
      </c>
      <c r="G7572" s="5">
        <f>YEAR(Table1[[#This Row],[Order Date]])*100 + MONTH(Table1[[#This Row],[Order Date]])</f>
        <v>201112</v>
      </c>
      <c r="H7572" s="1">
        <v>40887</v>
      </c>
      <c r="I7572" t="s">
        <v>53</v>
      </c>
      <c r="J7572" t="s">
        <v>1818</v>
      </c>
      <c r="K7572" t="s">
        <v>1819</v>
      </c>
      <c r="L7572" t="s">
        <v>29</v>
      </c>
      <c r="M7572" t="s">
        <v>30</v>
      </c>
      <c r="N7572" t="s">
        <v>45</v>
      </c>
      <c r="O7572" t="s">
        <v>46</v>
      </c>
      <c r="P7572">
        <v>90045</v>
      </c>
      <c r="Q7572" t="s">
        <v>47</v>
      </c>
      <c r="R7572" t="s">
        <v>2575</v>
      </c>
      <c r="S7572" t="s">
        <v>49</v>
      </c>
      <c r="T7572" t="s">
        <v>272</v>
      </c>
      <c r="U7572" t="s">
        <v>2576</v>
      </c>
      <c r="V7572">
        <v>15</v>
      </c>
      <c r="W7572">
        <v>3</v>
      </c>
      <c r="X7572" s="9">
        <f>Table1[[#This Row],[Discount]]</f>
        <v>0</v>
      </c>
      <c r="Y7572">
        <v>0</v>
      </c>
      <c r="Z7572">
        <v>7.1999999999999993</v>
      </c>
    </row>
    <row r="7573" spans="1:26" ht="16" x14ac:dyDescent="0.2">
      <c r="A7573">
        <v>7572</v>
      </c>
      <c r="B7573" t="s">
        <v>9544</v>
      </c>
      <c r="C7573" s="1">
        <v>40837</v>
      </c>
      <c r="D7573">
        <f>YEAR(Table1[[#This Row],[Order Date]])</f>
        <v>2011</v>
      </c>
      <c r="E7573">
        <f>MONTH(Table1[[#This Row],[Order Date]])</f>
        <v>10</v>
      </c>
      <c r="F7573" t="str">
        <f>Table1[[#This Row],[Order Year]]&amp;"-"&amp;Table1[[#This Row],[Order Month]]</f>
        <v>2011-10</v>
      </c>
      <c r="G7573" s="5">
        <f>YEAR(Table1[[#This Row],[Order Date]])*100 + MONTH(Table1[[#This Row],[Order Date]])</f>
        <v>201110</v>
      </c>
      <c r="H7573" s="1">
        <v>40842</v>
      </c>
      <c r="I7573" t="s">
        <v>53</v>
      </c>
      <c r="J7573" t="s">
        <v>3290</v>
      </c>
      <c r="K7573" t="s">
        <v>3291</v>
      </c>
      <c r="L7573" t="s">
        <v>44</v>
      </c>
      <c r="M7573" t="s">
        <v>30</v>
      </c>
      <c r="N7573" t="s">
        <v>5530</v>
      </c>
      <c r="O7573" t="s">
        <v>322</v>
      </c>
      <c r="P7573">
        <v>23602</v>
      </c>
      <c r="Q7573" t="s">
        <v>33</v>
      </c>
      <c r="R7573" t="s">
        <v>220</v>
      </c>
      <c r="S7573" t="s">
        <v>49</v>
      </c>
      <c r="T7573" t="s">
        <v>62</v>
      </c>
      <c r="U7573" t="s">
        <v>221</v>
      </c>
      <c r="V7573">
        <v>194.7</v>
      </c>
      <c r="W7573">
        <v>5</v>
      </c>
      <c r="X7573" s="9">
        <f>Table1[[#This Row],[Discount]]</f>
        <v>0</v>
      </c>
      <c r="Y7573">
        <v>0</v>
      </c>
      <c r="Z7573">
        <v>9.7349999999999781</v>
      </c>
    </row>
    <row r="7574" spans="1:26" ht="16" x14ac:dyDescent="0.2">
      <c r="A7574">
        <v>7573</v>
      </c>
      <c r="B7574" t="s">
        <v>9544</v>
      </c>
      <c r="C7574" s="1">
        <v>40837</v>
      </c>
      <c r="D7574">
        <f>YEAR(Table1[[#This Row],[Order Date]])</f>
        <v>2011</v>
      </c>
      <c r="E7574">
        <f>MONTH(Table1[[#This Row],[Order Date]])</f>
        <v>10</v>
      </c>
      <c r="F7574" t="str">
        <f>Table1[[#This Row],[Order Year]]&amp;"-"&amp;Table1[[#This Row],[Order Month]]</f>
        <v>2011-10</v>
      </c>
      <c r="G7574" s="5">
        <f>YEAR(Table1[[#This Row],[Order Date]])*100 + MONTH(Table1[[#This Row],[Order Date]])</f>
        <v>201110</v>
      </c>
      <c r="H7574" s="1">
        <v>40842</v>
      </c>
      <c r="I7574" t="s">
        <v>53</v>
      </c>
      <c r="J7574" t="s">
        <v>3290</v>
      </c>
      <c r="K7574" t="s">
        <v>3291</v>
      </c>
      <c r="L7574" t="s">
        <v>44</v>
      </c>
      <c r="M7574" t="s">
        <v>30</v>
      </c>
      <c r="N7574" t="s">
        <v>5530</v>
      </c>
      <c r="O7574" t="s">
        <v>322</v>
      </c>
      <c r="P7574">
        <v>23602</v>
      </c>
      <c r="Q7574" t="s">
        <v>33</v>
      </c>
      <c r="R7574" t="s">
        <v>4458</v>
      </c>
      <c r="S7574" t="s">
        <v>35</v>
      </c>
      <c r="T7574" t="s">
        <v>59</v>
      </c>
      <c r="U7574" t="s">
        <v>4459</v>
      </c>
      <c r="V7574">
        <v>591.32000000000005</v>
      </c>
      <c r="W7574">
        <v>4</v>
      </c>
      <c r="X7574" s="9">
        <f>Table1[[#This Row],[Discount]]</f>
        <v>0</v>
      </c>
      <c r="Y7574">
        <v>0</v>
      </c>
      <c r="Z7574">
        <v>112.35079999999999</v>
      </c>
    </row>
    <row r="7575" spans="1:26" ht="16" x14ac:dyDescent="0.2">
      <c r="A7575">
        <v>7574</v>
      </c>
      <c r="B7575" t="s">
        <v>9544</v>
      </c>
      <c r="C7575" s="1">
        <v>40837</v>
      </c>
      <c r="D7575">
        <f>YEAR(Table1[[#This Row],[Order Date]])</f>
        <v>2011</v>
      </c>
      <c r="E7575">
        <f>MONTH(Table1[[#This Row],[Order Date]])</f>
        <v>10</v>
      </c>
      <c r="F7575" t="str">
        <f>Table1[[#This Row],[Order Year]]&amp;"-"&amp;Table1[[#This Row],[Order Month]]</f>
        <v>2011-10</v>
      </c>
      <c r="G7575" s="5">
        <f>YEAR(Table1[[#This Row],[Order Date]])*100 + MONTH(Table1[[#This Row],[Order Date]])</f>
        <v>201110</v>
      </c>
      <c r="H7575" s="1">
        <v>40842</v>
      </c>
      <c r="I7575" t="s">
        <v>53</v>
      </c>
      <c r="J7575" t="s">
        <v>3290</v>
      </c>
      <c r="K7575" t="s">
        <v>3291</v>
      </c>
      <c r="L7575" t="s">
        <v>44</v>
      </c>
      <c r="M7575" t="s">
        <v>30</v>
      </c>
      <c r="N7575" t="s">
        <v>5530</v>
      </c>
      <c r="O7575" t="s">
        <v>322</v>
      </c>
      <c r="P7575">
        <v>23602</v>
      </c>
      <c r="Q7575" t="s">
        <v>33</v>
      </c>
      <c r="R7575" t="s">
        <v>3450</v>
      </c>
      <c r="S7575" t="s">
        <v>49</v>
      </c>
      <c r="T7575" t="s">
        <v>71</v>
      </c>
      <c r="U7575" t="s">
        <v>3451</v>
      </c>
      <c r="V7575">
        <v>2.84</v>
      </c>
      <c r="W7575">
        <v>1</v>
      </c>
      <c r="X7575" s="9">
        <f>Table1[[#This Row],[Discount]]</f>
        <v>0</v>
      </c>
      <c r="Y7575">
        <v>0</v>
      </c>
      <c r="Z7575">
        <v>0.88039999999999985</v>
      </c>
    </row>
    <row r="7576" spans="1:26" ht="16" x14ac:dyDescent="0.2">
      <c r="A7576">
        <v>7575</v>
      </c>
      <c r="B7576" t="s">
        <v>9545</v>
      </c>
      <c r="C7576" s="1">
        <v>41251</v>
      </c>
      <c r="D7576">
        <f>YEAR(Table1[[#This Row],[Order Date]])</f>
        <v>2012</v>
      </c>
      <c r="E7576">
        <f>MONTH(Table1[[#This Row],[Order Date]])</f>
        <v>12</v>
      </c>
      <c r="F7576" t="str">
        <f>Table1[[#This Row],[Order Year]]&amp;"-"&amp;Table1[[#This Row],[Order Month]]</f>
        <v>2012-12</v>
      </c>
      <c r="G7576" s="5">
        <f>YEAR(Table1[[#This Row],[Order Date]])*100 + MONTH(Table1[[#This Row],[Order Date]])</f>
        <v>201212</v>
      </c>
      <c r="H7576" s="1">
        <v>41255</v>
      </c>
      <c r="I7576" t="s">
        <v>53</v>
      </c>
      <c r="J7576" t="s">
        <v>3804</v>
      </c>
      <c r="K7576" t="s">
        <v>3805</v>
      </c>
      <c r="L7576" t="s">
        <v>44</v>
      </c>
      <c r="M7576" t="s">
        <v>30</v>
      </c>
      <c r="N7576" t="s">
        <v>45</v>
      </c>
      <c r="O7576" t="s">
        <v>46</v>
      </c>
      <c r="P7576">
        <v>90036</v>
      </c>
      <c r="Q7576" t="s">
        <v>47</v>
      </c>
      <c r="R7576" t="s">
        <v>118</v>
      </c>
      <c r="S7576" t="s">
        <v>49</v>
      </c>
      <c r="T7576" t="s">
        <v>62</v>
      </c>
      <c r="U7576" t="s">
        <v>119</v>
      </c>
      <c r="V7576">
        <v>221.96</v>
      </c>
      <c r="W7576">
        <v>2</v>
      </c>
      <c r="X7576" s="9">
        <f>Table1[[#This Row],[Discount]]</f>
        <v>0</v>
      </c>
      <c r="Y7576">
        <v>0</v>
      </c>
      <c r="Z7576">
        <v>4.4391999999999996</v>
      </c>
    </row>
    <row r="7577" spans="1:26" ht="16" x14ac:dyDescent="0.2">
      <c r="A7577">
        <v>7576</v>
      </c>
      <c r="B7577" t="s">
        <v>9545</v>
      </c>
      <c r="C7577" s="1">
        <v>41251</v>
      </c>
      <c r="D7577">
        <f>YEAR(Table1[[#This Row],[Order Date]])</f>
        <v>2012</v>
      </c>
      <c r="E7577">
        <f>MONTH(Table1[[#This Row],[Order Date]])</f>
        <v>12</v>
      </c>
      <c r="F7577" t="str">
        <f>Table1[[#This Row],[Order Year]]&amp;"-"&amp;Table1[[#This Row],[Order Month]]</f>
        <v>2012-12</v>
      </c>
      <c r="G7577" s="5">
        <f>YEAR(Table1[[#This Row],[Order Date]])*100 + MONTH(Table1[[#This Row],[Order Date]])</f>
        <v>201212</v>
      </c>
      <c r="H7577" s="1">
        <v>41255</v>
      </c>
      <c r="I7577" t="s">
        <v>53</v>
      </c>
      <c r="J7577" t="s">
        <v>3804</v>
      </c>
      <c r="K7577" t="s">
        <v>3805</v>
      </c>
      <c r="L7577" t="s">
        <v>44</v>
      </c>
      <c r="M7577" t="s">
        <v>30</v>
      </c>
      <c r="N7577" t="s">
        <v>45</v>
      </c>
      <c r="O7577" t="s">
        <v>46</v>
      </c>
      <c r="P7577">
        <v>90036</v>
      </c>
      <c r="Q7577" t="s">
        <v>47</v>
      </c>
      <c r="R7577" t="s">
        <v>3987</v>
      </c>
      <c r="S7577" t="s">
        <v>74</v>
      </c>
      <c r="T7577" t="s">
        <v>164</v>
      </c>
      <c r="U7577" t="s">
        <v>3988</v>
      </c>
      <c r="V7577">
        <v>236</v>
      </c>
      <c r="W7577">
        <v>4</v>
      </c>
      <c r="X7577" s="9">
        <f>Table1[[#This Row],[Discount]]</f>
        <v>0</v>
      </c>
      <c r="Y7577">
        <v>0</v>
      </c>
      <c r="Z7577">
        <v>40.119999999999976</v>
      </c>
    </row>
    <row r="7578" spans="1:26" ht="16" x14ac:dyDescent="0.2">
      <c r="A7578">
        <v>7577</v>
      </c>
      <c r="B7578" t="s">
        <v>9546</v>
      </c>
      <c r="C7578" s="1">
        <v>40849</v>
      </c>
      <c r="D7578">
        <f>YEAR(Table1[[#This Row],[Order Date]])</f>
        <v>2011</v>
      </c>
      <c r="E7578">
        <f>MONTH(Table1[[#This Row],[Order Date]])</f>
        <v>11</v>
      </c>
      <c r="F7578" t="str">
        <f>Table1[[#This Row],[Order Year]]&amp;"-"&amp;Table1[[#This Row],[Order Month]]</f>
        <v>2011-11</v>
      </c>
      <c r="G7578" s="5">
        <f>YEAR(Table1[[#This Row],[Order Date]])*100 + MONTH(Table1[[#This Row],[Order Date]])</f>
        <v>201111</v>
      </c>
      <c r="H7578" s="1">
        <v>40854</v>
      </c>
      <c r="I7578" t="s">
        <v>26</v>
      </c>
      <c r="J7578" t="s">
        <v>3423</v>
      </c>
      <c r="K7578" t="s">
        <v>3424</v>
      </c>
      <c r="L7578" t="s">
        <v>44</v>
      </c>
      <c r="M7578" t="s">
        <v>30</v>
      </c>
      <c r="N7578" t="s">
        <v>98</v>
      </c>
      <c r="O7578" t="s">
        <v>99</v>
      </c>
      <c r="P7578">
        <v>98115</v>
      </c>
      <c r="Q7578" t="s">
        <v>47</v>
      </c>
      <c r="R7578" t="s">
        <v>3561</v>
      </c>
      <c r="S7578" t="s">
        <v>74</v>
      </c>
      <c r="T7578" t="s">
        <v>164</v>
      </c>
      <c r="U7578" t="s">
        <v>3562</v>
      </c>
      <c r="V7578">
        <v>41.94</v>
      </c>
      <c r="W7578">
        <v>2</v>
      </c>
      <c r="X7578" s="9">
        <f>Table1[[#This Row],[Discount]]</f>
        <v>0</v>
      </c>
      <c r="Y7578">
        <v>0</v>
      </c>
      <c r="Z7578">
        <v>15.098399999999998</v>
      </c>
    </row>
    <row r="7579" spans="1:26" ht="16" x14ac:dyDescent="0.2">
      <c r="A7579">
        <v>7578</v>
      </c>
      <c r="B7579" t="s">
        <v>9546</v>
      </c>
      <c r="C7579" s="1">
        <v>40849</v>
      </c>
      <c r="D7579">
        <f>YEAR(Table1[[#This Row],[Order Date]])</f>
        <v>2011</v>
      </c>
      <c r="E7579">
        <f>MONTH(Table1[[#This Row],[Order Date]])</f>
        <v>11</v>
      </c>
      <c r="F7579" t="str">
        <f>Table1[[#This Row],[Order Year]]&amp;"-"&amp;Table1[[#This Row],[Order Month]]</f>
        <v>2011-11</v>
      </c>
      <c r="G7579" s="5">
        <f>YEAR(Table1[[#This Row],[Order Date]])*100 + MONTH(Table1[[#This Row],[Order Date]])</f>
        <v>201111</v>
      </c>
      <c r="H7579" s="1">
        <v>40854</v>
      </c>
      <c r="I7579" t="s">
        <v>26</v>
      </c>
      <c r="J7579" t="s">
        <v>3423</v>
      </c>
      <c r="K7579" t="s">
        <v>3424</v>
      </c>
      <c r="L7579" t="s">
        <v>44</v>
      </c>
      <c r="M7579" t="s">
        <v>30</v>
      </c>
      <c r="N7579" t="s">
        <v>98</v>
      </c>
      <c r="O7579" t="s">
        <v>99</v>
      </c>
      <c r="P7579">
        <v>98115</v>
      </c>
      <c r="Q7579" t="s">
        <v>47</v>
      </c>
      <c r="R7579" t="s">
        <v>3856</v>
      </c>
      <c r="S7579" t="s">
        <v>74</v>
      </c>
      <c r="T7579" t="s">
        <v>75</v>
      </c>
      <c r="U7579" t="s">
        <v>3857</v>
      </c>
      <c r="V7579">
        <v>52.792000000000002</v>
      </c>
      <c r="W7579">
        <v>1</v>
      </c>
      <c r="X7579" s="9">
        <f>Table1[[#This Row],[Discount]]</f>
        <v>0.2</v>
      </c>
      <c r="Y7579">
        <v>0.2</v>
      </c>
      <c r="Z7579">
        <v>4.6193000000000026</v>
      </c>
    </row>
    <row r="7580" spans="1:26" ht="16" x14ac:dyDescent="0.2">
      <c r="A7580">
        <v>7579</v>
      </c>
      <c r="B7580" t="s">
        <v>9547</v>
      </c>
      <c r="C7580" s="1">
        <v>41627</v>
      </c>
      <c r="D7580">
        <f>YEAR(Table1[[#This Row],[Order Date]])</f>
        <v>2013</v>
      </c>
      <c r="E7580">
        <f>MONTH(Table1[[#This Row],[Order Date]])</f>
        <v>12</v>
      </c>
      <c r="F7580" t="str">
        <f>Table1[[#This Row],[Order Year]]&amp;"-"&amp;Table1[[#This Row],[Order Month]]</f>
        <v>2013-12</v>
      </c>
      <c r="G7580" s="5">
        <f>YEAR(Table1[[#This Row],[Order Date]])*100 + MONTH(Table1[[#This Row],[Order Date]])</f>
        <v>201312</v>
      </c>
      <c r="H7580" s="1">
        <v>41630</v>
      </c>
      <c r="I7580" t="s">
        <v>191</v>
      </c>
      <c r="J7580" t="s">
        <v>427</v>
      </c>
      <c r="K7580" t="s">
        <v>428</v>
      </c>
      <c r="L7580" t="s">
        <v>105</v>
      </c>
      <c r="M7580" t="s">
        <v>30</v>
      </c>
      <c r="N7580" t="s">
        <v>2533</v>
      </c>
      <c r="O7580" t="s">
        <v>141</v>
      </c>
      <c r="P7580">
        <v>68104</v>
      </c>
      <c r="Q7580" t="s">
        <v>108</v>
      </c>
      <c r="R7580" t="s">
        <v>1934</v>
      </c>
      <c r="S7580" t="s">
        <v>35</v>
      </c>
      <c r="T7580" t="s">
        <v>39</v>
      </c>
      <c r="U7580" t="s">
        <v>1935</v>
      </c>
      <c r="V7580">
        <v>563.93999999999994</v>
      </c>
      <c r="W7580">
        <v>3</v>
      </c>
      <c r="X7580" s="9">
        <f>Table1[[#This Row],[Discount]]</f>
        <v>0</v>
      </c>
      <c r="Y7580">
        <v>0</v>
      </c>
      <c r="Z7580">
        <v>112.78800000000001</v>
      </c>
    </row>
    <row r="7581" spans="1:26" ht="16" x14ac:dyDescent="0.2">
      <c r="A7581">
        <v>7580</v>
      </c>
      <c r="B7581" t="s">
        <v>9548</v>
      </c>
      <c r="C7581" s="1">
        <v>41236</v>
      </c>
      <c r="D7581">
        <f>YEAR(Table1[[#This Row],[Order Date]])</f>
        <v>2012</v>
      </c>
      <c r="E7581">
        <f>MONTH(Table1[[#This Row],[Order Date]])</f>
        <v>11</v>
      </c>
      <c r="F7581" t="str">
        <f>Table1[[#This Row],[Order Year]]&amp;"-"&amp;Table1[[#This Row],[Order Month]]</f>
        <v>2012-11</v>
      </c>
      <c r="G7581" s="5">
        <f>YEAR(Table1[[#This Row],[Order Date]])*100 + MONTH(Table1[[#This Row],[Order Date]])</f>
        <v>201211</v>
      </c>
      <c r="H7581" s="1">
        <v>41240</v>
      </c>
      <c r="I7581" t="s">
        <v>26</v>
      </c>
      <c r="J7581" t="s">
        <v>2075</v>
      </c>
      <c r="K7581" t="s">
        <v>2076</v>
      </c>
      <c r="L7581" t="s">
        <v>29</v>
      </c>
      <c r="M7581" t="s">
        <v>30</v>
      </c>
      <c r="N7581" t="s">
        <v>1004</v>
      </c>
      <c r="O7581" t="s">
        <v>791</v>
      </c>
      <c r="P7581">
        <v>7960</v>
      </c>
      <c r="Q7581" t="s">
        <v>151</v>
      </c>
      <c r="R7581" t="s">
        <v>8240</v>
      </c>
      <c r="S7581" t="s">
        <v>49</v>
      </c>
      <c r="T7581" t="s">
        <v>81</v>
      </c>
      <c r="U7581" t="s">
        <v>8241</v>
      </c>
      <c r="V7581">
        <v>2625.12</v>
      </c>
      <c r="W7581">
        <v>8</v>
      </c>
      <c r="X7581" s="9">
        <f>Table1[[#This Row],[Discount]]</f>
        <v>0</v>
      </c>
      <c r="Y7581">
        <v>0</v>
      </c>
      <c r="Z7581">
        <v>735.03359999999998</v>
      </c>
    </row>
    <row r="7582" spans="1:26" ht="16" x14ac:dyDescent="0.2">
      <c r="A7582">
        <v>7581</v>
      </c>
      <c r="B7582" t="s">
        <v>9548</v>
      </c>
      <c r="C7582" s="1">
        <v>41236</v>
      </c>
      <c r="D7582">
        <f>YEAR(Table1[[#This Row],[Order Date]])</f>
        <v>2012</v>
      </c>
      <c r="E7582">
        <f>MONTH(Table1[[#This Row],[Order Date]])</f>
        <v>11</v>
      </c>
      <c r="F7582" t="str">
        <f>Table1[[#This Row],[Order Year]]&amp;"-"&amp;Table1[[#This Row],[Order Month]]</f>
        <v>2012-11</v>
      </c>
      <c r="G7582" s="5">
        <f>YEAR(Table1[[#This Row],[Order Date]])*100 + MONTH(Table1[[#This Row],[Order Date]])</f>
        <v>201211</v>
      </c>
      <c r="H7582" s="1">
        <v>41240</v>
      </c>
      <c r="I7582" t="s">
        <v>26</v>
      </c>
      <c r="J7582" t="s">
        <v>2075</v>
      </c>
      <c r="K7582" t="s">
        <v>2076</v>
      </c>
      <c r="L7582" t="s">
        <v>29</v>
      </c>
      <c r="M7582" t="s">
        <v>30</v>
      </c>
      <c r="N7582" t="s">
        <v>1004</v>
      </c>
      <c r="O7582" t="s">
        <v>791</v>
      </c>
      <c r="P7582">
        <v>7960</v>
      </c>
      <c r="Q7582" t="s">
        <v>151</v>
      </c>
      <c r="R7582" t="s">
        <v>3425</v>
      </c>
      <c r="S7582" t="s">
        <v>49</v>
      </c>
      <c r="T7582" t="s">
        <v>71</v>
      </c>
      <c r="U7582" t="s">
        <v>3426</v>
      </c>
      <c r="V7582">
        <v>17.940000000000001</v>
      </c>
      <c r="W7582">
        <v>3</v>
      </c>
      <c r="X7582" s="9">
        <f>Table1[[#This Row],[Discount]]</f>
        <v>0</v>
      </c>
      <c r="Y7582">
        <v>0</v>
      </c>
      <c r="Z7582">
        <v>4.4850000000000003</v>
      </c>
    </row>
    <row r="7583" spans="1:26" ht="16" x14ac:dyDescent="0.2">
      <c r="A7583">
        <v>7582</v>
      </c>
      <c r="B7583" t="s">
        <v>9549</v>
      </c>
      <c r="C7583" s="1">
        <v>41134</v>
      </c>
      <c r="D7583">
        <f>YEAR(Table1[[#This Row],[Order Date]])</f>
        <v>2012</v>
      </c>
      <c r="E7583">
        <f>MONTH(Table1[[#This Row],[Order Date]])</f>
        <v>8</v>
      </c>
      <c r="F7583" t="str">
        <f>Table1[[#This Row],[Order Year]]&amp;"-"&amp;Table1[[#This Row],[Order Month]]</f>
        <v>2012-8</v>
      </c>
      <c r="G7583" s="5">
        <f>YEAR(Table1[[#This Row],[Order Date]])*100 + MONTH(Table1[[#This Row],[Order Date]])</f>
        <v>201208</v>
      </c>
      <c r="H7583" s="1">
        <v>41137</v>
      </c>
      <c r="I7583" t="s">
        <v>191</v>
      </c>
      <c r="J7583" t="s">
        <v>6945</v>
      </c>
      <c r="K7583" t="s">
        <v>6946</v>
      </c>
      <c r="L7583" t="s">
        <v>29</v>
      </c>
      <c r="M7583" t="s">
        <v>30</v>
      </c>
      <c r="N7583" t="s">
        <v>149</v>
      </c>
      <c r="O7583" t="s">
        <v>150</v>
      </c>
      <c r="P7583">
        <v>19143</v>
      </c>
      <c r="Q7583" t="s">
        <v>151</v>
      </c>
      <c r="R7583" t="s">
        <v>2798</v>
      </c>
      <c r="S7583" t="s">
        <v>49</v>
      </c>
      <c r="T7583" t="s">
        <v>62</v>
      </c>
      <c r="U7583" t="s">
        <v>2799</v>
      </c>
      <c r="V7583">
        <v>422.85599999999999</v>
      </c>
      <c r="W7583">
        <v>3</v>
      </c>
      <c r="X7583" s="9">
        <f>Table1[[#This Row],[Discount]]</f>
        <v>0.2</v>
      </c>
      <c r="Y7583">
        <v>0.2</v>
      </c>
      <c r="Z7583">
        <v>15.857099999999974</v>
      </c>
    </row>
    <row r="7584" spans="1:26" ht="16" x14ac:dyDescent="0.2">
      <c r="A7584">
        <v>7583</v>
      </c>
      <c r="B7584" t="s">
        <v>9550</v>
      </c>
      <c r="C7584" s="1">
        <v>41015</v>
      </c>
      <c r="D7584">
        <f>YEAR(Table1[[#This Row],[Order Date]])</f>
        <v>2012</v>
      </c>
      <c r="E7584">
        <f>MONTH(Table1[[#This Row],[Order Date]])</f>
        <v>4</v>
      </c>
      <c r="F7584" t="str">
        <f>Table1[[#This Row],[Order Year]]&amp;"-"&amp;Table1[[#This Row],[Order Month]]</f>
        <v>2012-4</v>
      </c>
      <c r="G7584" s="5">
        <f>YEAR(Table1[[#This Row],[Order Date]])*100 + MONTH(Table1[[#This Row],[Order Date]])</f>
        <v>201204</v>
      </c>
      <c r="H7584" s="1">
        <v>41020</v>
      </c>
      <c r="I7584" t="s">
        <v>53</v>
      </c>
      <c r="J7584" t="s">
        <v>6032</v>
      </c>
      <c r="K7584" t="s">
        <v>6033</v>
      </c>
      <c r="L7584" t="s">
        <v>44</v>
      </c>
      <c r="M7584" t="s">
        <v>30</v>
      </c>
      <c r="N7584" t="s">
        <v>269</v>
      </c>
      <c r="O7584" t="s">
        <v>270</v>
      </c>
      <c r="P7584">
        <v>10024</v>
      </c>
      <c r="Q7584" t="s">
        <v>151</v>
      </c>
      <c r="R7584" t="s">
        <v>284</v>
      </c>
      <c r="S7584" t="s">
        <v>35</v>
      </c>
      <c r="T7584" t="s">
        <v>39</v>
      </c>
      <c r="U7584" t="s">
        <v>285</v>
      </c>
      <c r="V7584">
        <v>127.76400000000001</v>
      </c>
      <c r="W7584">
        <v>2</v>
      </c>
      <c r="X7584" s="9">
        <f>Table1[[#This Row],[Discount]]</f>
        <v>0.1</v>
      </c>
      <c r="Y7584">
        <v>0.1</v>
      </c>
      <c r="Z7584">
        <v>2.8392000000000017</v>
      </c>
    </row>
    <row r="7585" spans="1:26" ht="16" x14ac:dyDescent="0.2">
      <c r="A7585">
        <v>7584</v>
      </c>
      <c r="B7585" t="s">
        <v>9551</v>
      </c>
      <c r="C7585" s="1">
        <v>40623</v>
      </c>
      <c r="D7585">
        <f>YEAR(Table1[[#This Row],[Order Date]])</f>
        <v>2011</v>
      </c>
      <c r="E7585">
        <f>MONTH(Table1[[#This Row],[Order Date]])</f>
        <v>3</v>
      </c>
      <c r="F7585" t="str">
        <f>Table1[[#This Row],[Order Year]]&amp;"-"&amp;Table1[[#This Row],[Order Month]]</f>
        <v>2011-3</v>
      </c>
      <c r="G7585" s="5">
        <f>YEAR(Table1[[#This Row],[Order Date]])*100 + MONTH(Table1[[#This Row],[Order Date]])</f>
        <v>201103</v>
      </c>
      <c r="H7585" s="1">
        <v>40627</v>
      </c>
      <c r="I7585" t="s">
        <v>53</v>
      </c>
      <c r="J7585" t="s">
        <v>1016</v>
      </c>
      <c r="K7585" t="s">
        <v>1017</v>
      </c>
      <c r="L7585" t="s">
        <v>44</v>
      </c>
      <c r="M7585" t="s">
        <v>30</v>
      </c>
      <c r="N7585" t="s">
        <v>321</v>
      </c>
      <c r="O7585" t="s">
        <v>322</v>
      </c>
      <c r="P7585">
        <v>22153</v>
      </c>
      <c r="Q7585" t="s">
        <v>33</v>
      </c>
      <c r="R7585" t="s">
        <v>6890</v>
      </c>
      <c r="S7585" t="s">
        <v>74</v>
      </c>
      <c r="T7585" t="s">
        <v>75</v>
      </c>
      <c r="U7585" t="s">
        <v>6891</v>
      </c>
      <c r="V7585">
        <v>3499.9300000000003</v>
      </c>
      <c r="W7585">
        <v>7</v>
      </c>
      <c r="X7585" s="9">
        <f>Table1[[#This Row],[Discount]]</f>
        <v>0</v>
      </c>
      <c r="Y7585">
        <v>0</v>
      </c>
      <c r="Z7585">
        <v>909.98180000000025</v>
      </c>
    </row>
    <row r="7586" spans="1:26" ht="16" x14ac:dyDescent="0.2">
      <c r="A7586">
        <v>7585</v>
      </c>
      <c r="B7586" t="s">
        <v>9551</v>
      </c>
      <c r="C7586" s="1">
        <v>40623</v>
      </c>
      <c r="D7586">
        <f>YEAR(Table1[[#This Row],[Order Date]])</f>
        <v>2011</v>
      </c>
      <c r="E7586">
        <f>MONTH(Table1[[#This Row],[Order Date]])</f>
        <v>3</v>
      </c>
      <c r="F7586" t="str">
        <f>Table1[[#This Row],[Order Year]]&amp;"-"&amp;Table1[[#This Row],[Order Month]]</f>
        <v>2011-3</v>
      </c>
      <c r="G7586" s="5">
        <f>YEAR(Table1[[#This Row],[Order Date]])*100 + MONTH(Table1[[#This Row],[Order Date]])</f>
        <v>201103</v>
      </c>
      <c r="H7586" s="1">
        <v>40627</v>
      </c>
      <c r="I7586" t="s">
        <v>53</v>
      </c>
      <c r="J7586" t="s">
        <v>1016</v>
      </c>
      <c r="K7586" t="s">
        <v>1017</v>
      </c>
      <c r="L7586" t="s">
        <v>44</v>
      </c>
      <c r="M7586" t="s">
        <v>30</v>
      </c>
      <c r="N7586" t="s">
        <v>321</v>
      </c>
      <c r="O7586" t="s">
        <v>322</v>
      </c>
      <c r="P7586">
        <v>22153</v>
      </c>
      <c r="Q7586" t="s">
        <v>33</v>
      </c>
      <c r="R7586" t="s">
        <v>6839</v>
      </c>
      <c r="S7586" t="s">
        <v>49</v>
      </c>
      <c r="T7586" t="s">
        <v>50</v>
      </c>
      <c r="U7586" t="s">
        <v>6840</v>
      </c>
      <c r="V7586">
        <v>14.399999999999999</v>
      </c>
      <c r="W7586">
        <v>5</v>
      </c>
      <c r="X7586" s="9">
        <f>Table1[[#This Row],[Discount]]</f>
        <v>0</v>
      </c>
      <c r="Y7586">
        <v>0</v>
      </c>
      <c r="Z7586">
        <v>6.6239999999999988</v>
      </c>
    </row>
    <row r="7587" spans="1:26" ht="16" x14ac:dyDescent="0.2">
      <c r="A7587">
        <v>7586</v>
      </c>
      <c r="B7587" t="s">
        <v>9551</v>
      </c>
      <c r="C7587" s="1">
        <v>40623</v>
      </c>
      <c r="D7587">
        <f>YEAR(Table1[[#This Row],[Order Date]])</f>
        <v>2011</v>
      </c>
      <c r="E7587">
        <f>MONTH(Table1[[#This Row],[Order Date]])</f>
        <v>3</v>
      </c>
      <c r="F7587" t="str">
        <f>Table1[[#This Row],[Order Year]]&amp;"-"&amp;Table1[[#This Row],[Order Month]]</f>
        <v>2011-3</v>
      </c>
      <c r="G7587" s="5">
        <f>YEAR(Table1[[#This Row],[Order Date]])*100 + MONTH(Table1[[#This Row],[Order Date]])</f>
        <v>201103</v>
      </c>
      <c r="H7587" s="1">
        <v>40627</v>
      </c>
      <c r="I7587" t="s">
        <v>53</v>
      </c>
      <c r="J7587" t="s">
        <v>1016</v>
      </c>
      <c r="K7587" t="s">
        <v>1017</v>
      </c>
      <c r="L7587" t="s">
        <v>44</v>
      </c>
      <c r="M7587" t="s">
        <v>30</v>
      </c>
      <c r="N7587" t="s">
        <v>321</v>
      </c>
      <c r="O7587" t="s">
        <v>322</v>
      </c>
      <c r="P7587">
        <v>22153</v>
      </c>
      <c r="Q7587" t="s">
        <v>33</v>
      </c>
      <c r="R7587" t="s">
        <v>4503</v>
      </c>
      <c r="S7587" t="s">
        <v>49</v>
      </c>
      <c r="T7587" t="s">
        <v>93</v>
      </c>
      <c r="U7587" t="s">
        <v>4504</v>
      </c>
      <c r="V7587">
        <v>122.97</v>
      </c>
      <c r="W7587">
        <v>3</v>
      </c>
      <c r="X7587" s="9">
        <f>Table1[[#This Row],[Discount]]</f>
        <v>0</v>
      </c>
      <c r="Y7587">
        <v>0</v>
      </c>
      <c r="Z7587">
        <v>60.255300000000005</v>
      </c>
    </row>
    <row r="7588" spans="1:26" ht="16" x14ac:dyDescent="0.2">
      <c r="A7588">
        <v>7587</v>
      </c>
      <c r="B7588" t="s">
        <v>9551</v>
      </c>
      <c r="C7588" s="1">
        <v>40623</v>
      </c>
      <c r="D7588">
        <f>YEAR(Table1[[#This Row],[Order Date]])</f>
        <v>2011</v>
      </c>
      <c r="E7588">
        <f>MONTH(Table1[[#This Row],[Order Date]])</f>
        <v>3</v>
      </c>
      <c r="F7588" t="str">
        <f>Table1[[#This Row],[Order Year]]&amp;"-"&amp;Table1[[#This Row],[Order Month]]</f>
        <v>2011-3</v>
      </c>
      <c r="G7588" s="5">
        <f>YEAR(Table1[[#This Row],[Order Date]])*100 + MONTH(Table1[[#This Row],[Order Date]])</f>
        <v>201103</v>
      </c>
      <c r="H7588" s="1">
        <v>40627</v>
      </c>
      <c r="I7588" t="s">
        <v>53</v>
      </c>
      <c r="J7588" t="s">
        <v>1016</v>
      </c>
      <c r="K7588" t="s">
        <v>1017</v>
      </c>
      <c r="L7588" t="s">
        <v>44</v>
      </c>
      <c r="M7588" t="s">
        <v>30</v>
      </c>
      <c r="N7588" t="s">
        <v>321</v>
      </c>
      <c r="O7588" t="s">
        <v>322</v>
      </c>
      <c r="P7588">
        <v>22153</v>
      </c>
      <c r="Q7588" t="s">
        <v>33</v>
      </c>
      <c r="R7588" t="s">
        <v>1471</v>
      </c>
      <c r="S7588" t="s">
        <v>49</v>
      </c>
      <c r="T7588" t="s">
        <v>71</v>
      </c>
      <c r="U7588" t="s">
        <v>1472</v>
      </c>
      <c r="V7588">
        <v>9.32</v>
      </c>
      <c r="W7588">
        <v>4</v>
      </c>
      <c r="X7588" s="9">
        <f>Table1[[#This Row],[Discount]]</f>
        <v>0</v>
      </c>
      <c r="Y7588">
        <v>0</v>
      </c>
      <c r="Z7588">
        <v>2.702799999999999</v>
      </c>
    </row>
    <row r="7589" spans="1:26" ht="16" x14ac:dyDescent="0.2">
      <c r="A7589">
        <v>7588</v>
      </c>
      <c r="B7589" t="s">
        <v>9551</v>
      </c>
      <c r="C7589" s="1">
        <v>40623</v>
      </c>
      <c r="D7589">
        <f>YEAR(Table1[[#This Row],[Order Date]])</f>
        <v>2011</v>
      </c>
      <c r="E7589">
        <f>MONTH(Table1[[#This Row],[Order Date]])</f>
        <v>3</v>
      </c>
      <c r="F7589" t="str">
        <f>Table1[[#This Row],[Order Year]]&amp;"-"&amp;Table1[[#This Row],[Order Month]]</f>
        <v>2011-3</v>
      </c>
      <c r="G7589" s="5">
        <f>YEAR(Table1[[#This Row],[Order Date]])*100 + MONTH(Table1[[#This Row],[Order Date]])</f>
        <v>201103</v>
      </c>
      <c r="H7589" s="1">
        <v>40627</v>
      </c>
      <c r="I7589" t="s">
        <v>53</v>
      </c>
      <c r="J7589" t="s">
        <v>1016</v>
      </c>
      <c r="K7589" t="s">
        <v>1017</v>
      </c>
      <c r="L7589" t="s">
        <v>44</v>
      </c>
      <c r="M7589" t="s">
        <v>30</v>
      </c>
      <c r="N7589" t="s">
        <v>321</v>
      </c>
      <c r="O7589" t="s">
        <v>322</v>
      </c>
      <c r="P7589">
        <v>22153</v>
      </c>
      <c r="Q7589" t="s">
        <v>33</v>
      </c>
      <c r="R7589" t="s">
        <v>3130</v>
      </c>
      <c r="S7589" t="s">
        <v>49</v>
      </c>
      <c r="T7589" t="s">
        <v>78</v>
      </c>
      <c r="U7589" t="s">
        <v>3131</v>
      </c>
      <c r="V7589">
        <v>122.94</v>
      </c>
      <c r="W7589">
        <v>3</v>
      </c>
      <c r="X7589" s="9">
        <f>Table1[[#This Row],[Discount]]</f>
        <v>0</v>
      </c>
      <c r="Y7589">
        <v>0</v>
      </c>
      <c r="Z7589">
        <v>59.011199999999988</v>
      </c>
    </row>
    <row r="7590" spans="1:26" ht="16" x14ac:dyDescent="0.2">
      <c r="A7590">
        <v>7589</v>
      </c>
      <c r="B7590" t="s">
        <v>9552</v>
      </c>
      <c r="C7590" s="1">
        <v>41960</v>
      </c>
      <c r="D7590">
        <f>YEAR(Table1[[#This Row],[Order Date]])</f>
        <v>2014</v>
      </c>
      <c r="E7590">
        <f>MONTH(Table1[[#This Row],[Order Date]])</f>
        <v>11</v>
      </c>
      <c r="F7590" t="str">
        <f>Table1[[#This Row],[Order Year]]&amp;"-"&amp;Table1[[#This Row],[Order Month]]</f>
        <v>2014-11</v>
      </c>
      <c r="G7590" s="5">
        <f>YEAR(Table1[[#This Row],[Order Date]])*100 + MONTH(Table1[[#This Row],[Order Date]])</f>
        <v>201411</v>
      </c>
      <c r="H7590" s="1">
        <v>41966</v>
      </c>
      <c r="I7590" t="s">
        <v>53</v>
      </c>
      <c r="J7590" t="s">
        <v>3937</v>
      </c>
      <c r="K7590" t="s">
        <v>3938</v>
      </c>
      <c r="L7590" t="s">
        <v>29</v>
      </c>
      <c r="M7590" t="s">
        <v>30</v>
      </c>
      <c r="N7590" t="s">
        <v>569</v>
      </c>
      <c r="O7590" t="s">
        <v>46</v>
      </c>
      <c r="P7590">
        <v>95661</v>
      </c>
      <c r="Q7590" t="s">
        <v>47</v>
      </c>
      <c r="R7590" t="s">
        <v>4555</v>
      </c>
      <c r="S7590" t="s">
        <v>35</v>
      </c>
      <c r="T7590" t="s">
        <v>68</v>
      </c>
      <c r="U7590" t="s">
        <v>4556</v>
      </c>
      <c r="V7590">
        <v>17.309999999999999</v>
      </c>
      <c r="W7590">
        <v>3</v>
      </c>
      <c r="X7590" s="9">
        <f>Table1[[#This Row],[Discount]]</f>
        <v>0</v>
      </c>
      <c r="Y7590">
        <v>0</v>
      </c>
      <c r="Z7590">
        <v>5.1929999999999996</v>
      </c>
    </row>
    <row r="7591" spans="1:26" ht="16" x14ac:dyDescent="0.2">
      <c r="A7591">
        <v>7590</v>
      </c>
      <c r="B7591" t="s">
        <v>9553</v>
      </c>
      <c r="C7591" s="1">
        <v>41177</v>
      </c>
      <c r="D7591">
        <f>YEAR(Table1[[#This Row],[Order Date]])</f>
        <v>2012</v>
      </c>
      <c r="E7591">
        <f>MONTH(Table1[[#This Row],[Order Date]])</f>
        <v>9</v>
      </c>
      <c r="F7591" t="str">
        <f>Table1[[#This Row],[Order Year]]&amp;"-"&amp;Table1[[#This Row],[Order Month]]</f>
        <v>2012-9</v>
      </c>
      <c r="G7591" s="5">
        <f>YEAR(Table1[[#This Row],[Order Date]])*100 + MONTH(Table1[[#This Row],[Order Date]])</f>
        <v>201209</v>
      </c>
      <c r="H7591" s="1">
        <v>41181</v>
      </c>
      <c r="I7591" t="s">
        <v>53</v>
      </c>
      <c r="J7591" t="s">
        <v>7134</v>
      </c>
      <c r="K7591" t="s">
        <v>7135</v>
      </c>
      <c r="L7591" t="s">
        <v>29</v>
      </c>
      <c r="M7591" t="s">
        <v>30</v>
      </c>
      <c r="N7591" t="s">
        <v>3104</v>
      </c>
      <c r="O7591" t="s">
        <v>214</v>
      </c>
      <c r="P7591">
        <v>61107</v>
      </c>
      <c r="Q7591" t="s">
        <v>108</v>
      </c>
      <c r="R7591" t="s">
        <v>4999</v>
      </c>
      <c r="S7591" t="s">
        <v>49</v>
      </c>
      <c r="T7591" t="s">
        <v>71</v>
      </c>
      <c r="U7591" t="s">
        <v>5000</v>
      </c>
      <c r="V7591">
        <v>128.744</v>
      </c>
      <c r="W7591">
        <v>7</v>
      </c>
      <c r="X7591" s="9">
        <f>Table1[[#This Row],[Discount]]</f>
        <v>0.2</v>
      </c>
      <c r="Y7591">
        <v>0.2</v>
      </c>
      <c r="Z7591">
        <v>12.874400000000001</v>
      </c>
    </row>
    <row r="7592" spans="1:26" ht="16" x14ac:dyDescent="0.2">
      <c r="A7592">
        <v>7591</v>
      </c>
      <c r="B7592" t="s">
        <v>9554</v>
      </c>
      <c r="C7592" s="1">
        <v>41523</v>
      </c>
      <c r="D7592">
        <f>YEAR(Table1[[#This Row],[Order Date]])</f>
        <v>2013</v>
      </c>
      <c r="E7592">
        <f>MONTH(Table1[[#This Row],[Order Date]])</f>
        <v>9</v>
      </c>
      <c r="F7592" t="str">
        <f>Table1[[#This Row],[Order Year]]&amp;"-"&amp;Table1[[#This Row],[Order Month]]</f>
        <v>2013-9</v>
      </c>
      <c r="G7592" s="5">
        <f>YEAR(Table1[[#This Row],[Order Date]])*100 + MONTH(Table1[[#This Row],[Order Date]])</f>
        <v>201309</v>
      </c>
      <c r="H7592" s="1">
        <v>41527</v>
      </c>
      <c r="I7592" t="s">
        <v>53</v>
      </c>
      <c r="J7592" t="s">
        <v>1775</v>
      </c>
      <c r="K7592" t="s">
        <v>1776</v>
      </c>
      <c r="L7592" t="s">
        <v>29</v>
      </c>
      <c r="M7592" t="s">
        <v>30</v>
      </c>
      <c r="N7592" t="s">
        <v>149</v>
      </c>
      <c r="O7592" t="s">
        <v>150</v>
      </c>
      <c r="P7592">
        <v>19134</v>
      </c>
      <c r="Q7592" t="s">
        <v>151</v>
      </c>
      <c r="R7592" t="s">
        <v>350</v>
      </c>
      <c r="S7592" t="s">
        <v>35</v>
      </c>
      <c r="T7592" t="s">
        <v>68</v>
      </c>
      <c r="U7592" t="s">
        <v>351</v>
      </c>
      <c r="V7592">
        <v>58.248000000000005</v>
      </c>
      <c r="W7592">
        <v>9</v>
      </c>
      <c r="X7592" s="9">
        <f>Table1[[#This Row],[Discount]]</f>
        <v>0.2</v>
      </c>
      <c r="Y7592">
        <v>0.2</v>
      </c>
      <c r="Z7592">
        <v>11.649599999999996</v>
      </c>
    </row>
    <row r="7593" spans="1:26" ht="16" x14ac:dyDescent="0.2">
      <c r="A7593">
        <v>7592</v>
      </c>
      <c r="B7593" t="s">
        <v>9554</v>
      </c>
      <c r="C7593" s="1">
        <v>41523</v>
      </c>
      <c r="D7593">
        <f>YEAR(Table1[[#This Row],[Order Date]])</f>
        <v>2013</v>
      </c>
      <c r="E7593">
        <f>MONTH(Table1[[#This Row],[Order Date]])</f>
        <v>9</v>
      </c>
      <c r="F7593" t="str">
        <f>Table1[[#This Row],[Order Year]]&amp;"-"&amp;Table1[[#This Row],[Order Month]]</f>
        <v>2013-9</v>
      </c>
      <c r="G7593" s="5">
        <f>YEAR(Table1[[#This Row],[Order Date]])*100 + MONTH(Table1[[#This Row],[Order Date]])</f>
        <v>201309</v>
      </c>
      <c r="H7593" s="1">
        <v>41527</v>
      </c>
      <c r="I7593" t="s">
        <v>53</v>
      </c>
      <c r="J7593" t="s">
        <v>1775</v>
      </c>
      <c r="K7593" t="s">
        <v>1776</v>
      </c>
      <c r="L7593" t="s">
        <v>29</v>
      </c>
      <c r="M7593" t="s">
        <v>30</v>
      </c>
      <c r="N7593" t="s">
        <v>149</v>
      </c>
      <c r="O7593" t="s">
        <v>150</v>
      </c>
      <c r="P7593">
        <v>19134</v>
      </c>
      <c r="Q7593" t="s">
        <v>151</v>
      </c>
      <c r="R7593" t="s">
        <v>307</v>
      </c>
      <c r="S7593" t="s">
        <v>35</v>
      </c>
      <c r="T7593" t="s">
        <v>39</v>
      </c>
      <c r="U7593" t="s">
        <v>555</v>
      </c>
      <c r="V7593">
        <v>71.245999999999995</v>
      </c>
      <c r="W7593">
        <v>2</v>
      </c>
      <c r="X7593" s="9">
        <f>Table1[[#This Row],[Discount]]</f>
        <v>0.3</v>
      </c>
      <c r="Y7593">
        <v>0.3</v>
      </c>
      <c r="Z7593">
        <v>-19.338199999999993</v>
      </c>
    </row>
    <row r="7594" spans="1:26" ht="16" x14ac:dyDescent="0.2">
      <c r="A7594">
        <v>7593</v>
      </c>
      <c r="B7594" t="s">
        <v>9554</v>
      </c>
      <c r="C7594" s="1">
        <v>41523</v>
      </c>
      <c r="D7594">
        <f>YEAR(Table1[[#This Row],[Order Date]])</f>
        <v>2013</v>
      </c>
      <c r="E7594">
        <f>MONTH(Table1[[#This Row],[Order Date]])</f>
        <v>9</v>
      </c>
      <c r="F7594" t="str">
        <f>Table1[[#This Row],[Order Year]]&amp;"-"&amp;Table1[[#This Row],[Order Month]]</f>
        <v>2013-9</v>
      </c>
      <c r="G7594" s="5">
        <f>YEAR(Table1[[#This Row],[Order Date]])*100 + MONTH(Table1[[#This Row],[Order Date]])</f>
        <v>201309</v>
      </c>
      <c r="H7594" s="1">
        <v>41527</v>
      </c>
      <c r="I7594" t="s">
        <v>53</v>
      </c>
      <c r="J7594" t="s">
        <v>1775</v>
      </c>
      <c r="K7594" t="s">
        <v>1776</v>
      </c>
      <c r="L7594" t="s">
        <v>29</v>
      </c>
      <c r="M7594" t="s">
        <v>30</v>
      </c>
      <c r="N7594" t="s">
        <v>149</v>
      </c>
      <c r="O7594" t="s">
        <v>150</v>
      </c>
      <c r="P7594">
        <v>19134</v>
      </c>
      <c r="Q7594" t="s">
        <v>151</v>
      </c>
      <c r="R7594" t="s">
        <v>3783</v>
      </c>
      <c r="S7594" t="s">
        <v>49</v>
      </c>
      <c r="T7594" t="s">
        <v>71</v>
      </c>
      <c r="U7594" t="s">
        <v>3784</v>
      </c>
      <c r="V7594">
        <v>7.8719999999999999</v>
      </c>
      <c r="W7594">
        <v>3</v>
      </c>
      <c r="X7594" s="9">
        <f>Table1[[#This Row],[Discount]]</f>
        <v>0.2</v>
      </c>
      <c r="Y7594">
        <v>0.2</v>
      </c>
      <c r="Z7594">
        <v>0.59039999999999937</v>
      </c>
    </row>
    <row r="7595" spans="1:26" ht="16" x14ac:dyDescent="0.2">
      <c r="A7595">
        <v>7594</v>
      </c>
      <c r="B7595" t="s">
        <v>9554</v>
      </c>
      <c r="C7595" s="1">
        <v>41523</v>
      </c>
      <c r="D7595">
        <f>YEAR(Table1[[#This Row],[Order Date]])</f>
        <v>2013</v>
      </c>
      <c r="E7595">
        <f>MONTH(Table1[[#This Row],[Order Date]])</f>
        <v>9</v>
      </c>
      <c r="F7595" t="str">
        <f>Table1[[#This Row],[Order Year]]&amp;"-"&amp;Table1[[#This Row],[Order Month]]</f>
        <v>2013-9</v>
      </c>
      <c r="G7595" s="5">
        <f>YEAR(Table1[[#This Row],[Order Date]])*100 + MONTH(Table1[[#This Row],[Order Date]])</f>
        <v>201309</v>
      </c>
      <c r="H7595" s="1">
        <v>41527</v>
      </c>
      <c r="I7595" t="s">
        <v>53</v>
      </c>
      <c r="J7595" t="s">
        <v>1775</v>
      </c>
      <c r="K7595" t="s">
        <v>1776</v>
      </c>
      <c r="L7595" t="s">
        <v>29</v>
      </c>
      <c r="M7595" t="s">
        <v>30</v>
      </c>
      <c r="N7595" t="s">
        <v>149</v>
      </c>
      <c r="O7595" t="s">
        <v>150</v>
      </c>
      <c r="P7595">
        <v>19134</v>
      </c>
      <c r="Q7595" t="s">
        <v>151</v>
      </c>
      <c r="R7595" t="s">
        <v>3039</v>
      </c>
      <c r="S7595" t="s">
        <v>35</v>
      </c>
      <c r="T7595" t="s">
        <v>39</v>
      </c>
      <c r="U7595" t="s">
        <v>3040</v>
      </c>
      <c r="V7595">
        <v>887.27099999999984</v>
      </c>
      <c r="W7595">
        <v>3</v>
      </c>
      <c r="X7595" s="9">
        <f>Table1[[#This Row],[Discount]]</f>
        <v>0.3</v>
      </c>
      <c r="Y7595">
        <v>0.3</v>
      </c>
      <c r="Z7595">
        <v>-63.376499999999965</v>
      </c>
    </row>
    <row r="7596" spans="1:26" ht="16" x14ac:dyDescent="0.2">
      <c r="A7596">
        <v>7595</v>
      </c>
      <c r="B7596" t="s">
        <v>9555</v>
      </c>
      <c r="C7596" s="1">
        <v>41750</v>
      </c>
      <c r="D7596">
        <f>YEAR(Table1[[#This Row],[Order Date]])</f>
        <v>2014</v>
      </c>
      <c r="E7596">
        <f>MONTH(Table1[[#This Row],[Order Date]])</f>
        <v>4</v>
      </c>
      <c r="F7596" t="str">
        <f>Table1[[#This Row],[Order Year]]&amp;"-"&amp;Table1[[#This Row],[Order Month]]</f>
        <v>2014-4</v>
      </c>
      <c r="G7596" s="5">
        <f>YEAR(Table1[[#This Row],[Order Date]])*100 + MONTH(Table1[[#This Row],[Order Date]])</f>
        <v>201404</v>
      </c>
      <c r="H7596" s="1">
        <v>41754</v>
      </c>
      <c r="I7596" t="s">
        <v>53</v>
      </c>
      <c r="J7596" t="s">
        <v>5422</v>
      </c>
      <c r="K7596" t="s">
        <v>5423</v>
      </c>
      <c r="L7596" t="s">
        <v>29</v>
      </c>
      <c r="M7596" t="s">
        <v>30</v>
      </c>
      <c r="N7596" t="s">
        <v>883</v>
      </c>
      <c r="O7596" t="s">
        <v>241</v>
      </c>
      <c r="P7596">
        <v>48234</v>
      </c>
      <c r="Q7596" t="s">
        <v>108</v>
      </c>
      <c r="R7596" t="s">
        <v>2103</v>
      </c>
      <c r="S7596" t="s">
        <v>49</v>
      </c>
      <c r="T7596" t="s">
        <v>78</v>
      </c>
      <c r="U7596" t="s">
        <v>2104</v>
      </c>
      <c r="V7596">
        <v>146.86000000000001</v>
      </c>
      <c r="W7596">
        <v>7</v>
      </c>
      <c r="X7596" s="9">
        <f>Table1[[#This Row],[Discount]]</f>
        <v>0</v>
      </c>
      <c r="Y7596">
        <v>0</v>
      </c>
      <c r="Z7596">
        <v>70.492799999999988</v>
      </c>
    </row>
    <row r="7597" spans="1:26" ht="16" x14ac:dyDescent="0.2">
      <c r="A7597">
        <v>7596</v>
      </c>
      <c r="B7597" t="s">
        <v>9555</v>
      </c>
      <c r="C7597" s="1">
        <v>41750</v>
      </c>
      <c r="D7597">
        <f>YEAR(Table1[[#This Row],[Order Date]])</f>
        <v>2014</v>
      </c>
      <c r="E7597">
        <f>MONTH(Table1[[#This Row],[Order Date]])</f>
        <v>4</v>
      </c>
      <c r="F7597" t="str">
        <f>Table1[[#This Row],[Order Year]]&amp;"-"&amp;Table1[[#This Row],[Order Month]]</f>
        <v>2014-4</v>
      </c>
      <c r="G7597" s="5">
        <f>YEAR(Table1[[#This Row],[Order Date]])*100 + MONTH(Table1[[#This Row],[Order Date]])</f>
        <v>201404</v>
      </c>
      <c r="H7597" s="1">
        <v>41754</v>
      </c>
      <c r="I7597" t="s">
        <v>53</v>
      </c>
      <c r="J7597" t="s">
        <v>5422</v>
      </c>
      <c r="K7597" t="s">
        <v>5423</v>
      </c>
      <c r="L7597" t="s">
        <v>29</v>
      </c>
      <c r="M7597" t="s">
        <v>30</v>
      </c>
      <c r="N7597" t="s">
        <v>883</v>
      </c>
      <c r="O7597" t="s">
        <v>241</v>
      </c>
      <c r="P7597">
        <v>48234</v>
      </c>
      <c r="Q7597" t="s">
        <v>108</v>
      </c>
      <c r="R7597" t="s">
        <v>2444</v>
      </c>
      <c r="S7597" t="s">
        <v>49</v>
      </c>
      <c r="T7597" t="s">
        <v>78</v>
      </c>
      <c r="U7597" t="s">
        <v>2445</v>
      </c>
      <c r="V7597">
        <v>36.56</v>
      </c>
      <c r="W7597">
        <v>4</v>
      </c>
      <c r="X7597" s="9">
        <f>Table1[[#This Row],[Discount]]</f>
        <v>0</v>
      </c>
      <c r="Y7597">
        <v>0</v>
      </c>
      <c r="Z7597">
        <v>18.28</v>
      </c>
    </row>
    <row r="7598" spans="1:26" ht="16" x14ac:dyDescent="0.2">
      <c r="A7598">
        <v>7597</v>
      </c>
      <c r="B7598" t="s">
        <v>9556</v>
      </c>
      <c r="C7598" s="1">
        <v>41075</v>
      </c>
      <c r="D7598">
        <f>YEAR(Table1[[#This Row],[Order Date]])</f>
        <v>2012</v>
      </c>
      <c r="E7598">
        <f>MONTH(Table1[[#This Row],[Order Date]])</f>
        <v>6</v>
      </c>
      <c r="F7598" t="str">
        <f>Table1[[#This Row],[Order Year]]&amp;"-"&amp;Table1[[#This Row],[Order Month]]</f>
        <v>2012-6</v>
      </c>
      <c r="G7598" s="5">
        <f>YEAR(Table1[[#This Row],[Order Date]])*100 + MONTH(Table1[[#This Row],[Order Date]])</f>
        <v>201206</v>
      </c>
      <c r="H7598" s="1">
        <v>41079</v>
      </c>
      <c r="I7598" t="s">
        <v>53</v>
      </c>
      <c r="J7598" t="s">
        <v>1180</v>
      </c>
      <c r="K7598" t="s">
        <v>1181</v>
      </c>
      <c r="L7598" t="s">
        <v>44</v>
      </c>
      <c r="M7598" t="s">
        <v>30</v>
      </c>
      <c r="N7598" t="s">
        <v>45</v>
      </c>
      <c r="O7598" t="s">
        <v>46</v>
      </c>
      <c r="P7598">
        <v>90004</v>
      </c>
      <c r="Q7598" t="s">
        <v>47</v>
      </c>
      <c r="R7598" t="s">
        <v>2089</v>
      </c>
      <c r="S7598" t="s">
        <v>74</v>
      </c>
      <c r="T7598" t="s">
        <v>75</v>
      </c>
      <c r="U7598" t="s">
        <v>2090</v>
      </c>
      <c r="V7598">
        <v>225.57599999999996</v>
      </c>
      <c r="W7598">
        <v>3</v>
      </c>
      <c r="X7598" s="9">
        <f>Table1[[#This Row],[Discount]]</f>
        <v>0.2</v>
      </c>
      <c r="Y7598">
        <v>0.2</v>
      </c>
      <c r="Z7598">
        <v>22.557600000000008</v>
      </c>
    </row>
    <row r="7599" spans="1:26" ht="16" x14ac:dyDescent="0.2">
      <c r="A7599">
        <v>7598</v>
      </c>
      <c r="B7599" t="s">
        <v>9557</v>
      </c>
      <c r="C7599" s="1">
        <v>40803</v>
      </c>
      <c r="D7599">
        <f>YEAR(Table1[[#This Row],[Order Date]])</f>
        <v>2011</v>
      </c>
      <c r="E7599">
        <f>MONTH(Table1[[#This Row],[Order Date]])</f>
        <v>9</v>
      </c>
      <c r="F7599" t="str">
        <f>Table1[[#This Row],[Order Year]]&amp;"-"&amp;Table1[[#This Row],[Order Month]]</f>
        <v>2011-9</v>
      </c>
      <c r="G7599" s="5">
        <f>YEAR(Table1[[#This Row],[Order Date]])*100 + MONTH(Table1[[#This Row],[Order Date]])</f>
        <v>201109</v>
      </c>
      <c r="H7599" s="1">
        <v>40808</v>
      </c>
      <c r="I7599" t="s">
        <v>53</v>
      </c>
      <c r="J7599" t="s">
        <v>2899</v>
      </c>
      <c r="K7599" t="s">
        <v>2900</v>
      </c>
      <c r="L7599" t="s">
        <v>29</v>
      </c>
      <c r="M7599" t="s">
        <v>30</v>
      </c>
      <c r="N7599" t="s">
        <v>321</v>
      </c>
      <c r="O7599" t="s">
        <v>423</v>
      </c>
      <c r="P7599">
        <v>97477</v>
      </c>
      <c r="Q7599" t="s">
        <v>47</v>
      </c>
      <c r="R7599" t="s">
        <v>5562</v>
      </c>
      <c r="S7599" t="s">
        <v>49</v>
      </c>
      <c r="T7599" t="s">
        <v>71</v>
      </c>
      <c r="U7599" t="s">
        <v>5563</v>
      </c>
      <c r="V7599">
        <v>5.2480000000000002</v>
      </c>
      <c r="W7599">
        <v>2</v>
      </c>
      <c r="X7599" s="9">
        <f>Table1[[#This Row],[Discount]]</f>
        <v>0.2</v>
      </c>
      <c r="Y7599">
        <v>0.2</v>
      </c>
      <c r="Z7599">
        <v>0.45920000000000027</v>
      </c>
    </row>
    <row r="7600" spans="1:26" ht="16" x14ac:dyDescent="0.2">
      <c r="A7600">
        <v>7599</v>
      </c>
      <c r="B7600" t="s">
        <v>9557</v>
      </c>
      <c r="C7600" s="1">
        <v>40803</v>
      </c>
      <c r="D7600">
        <f>YEAR(Table1[[#This Row],[Order Date]])</f>
        <v>2011</v>
      </c>
      <c r="E7600">
        <f>MONTH(Table1[[#This Row],[Order Date]])</f>
        <v>9</v>
      </c>
      <c r="F7600" t="str">
        <f>Table1[[#This Row],[Order Year]]&amp;"-"&amp;Table1[[#This Row],[Order Month]]</f>
        <v>2011-9</v>
      </c>
      <c r="G7600" s="5">
        <f>YEAR(Table1[[#This Row],[Order Date]])*100 + MONTH(Table1[[#This Row],[Order Date]])</f>
        <v>201109</v>
      </c>
      <c r="H7600" s="1">
        <v>40808</v>
      </c>
      <c r="I7600" t="s">
        <v>53</v>
      </c>
      <c r="J7600" t="s">
        <v>2899</v>
      </c>
      <c r="K7600" t="s">
        <v>2900</v>
      </c>
      <c r="L7600" t="s">
        <v>29</v>
      </c>
      <c r="M7600" t="s">
        <v>30</v>
      </c>
      <c r="N7600" t="s">
        <v>321</v>
      </c>
      <c r="O7600" t="s">
        <v>423</v>
      </c>
      <c r="P7600">
        <v>97477</v>
      </c>
      <c r="Q7600" t="s">
        <v>47</v>
      </c>
      <c r="R7600" t="s">
        <v>3712</v>
      </c>
      <c r="S7600" t="s">
        <v>49</v>
      </c>
      <c r="T7600" t="s">
        <v>71</v>
      </c>
      <c r="U7600" t="s">
        <v>3713</v>
      </c>
      <c r="V7600">
        <v>38.256</v>
      </c>
      <c r="W7600">
        <v>3</v>
      </c>
      <c r="X7600" s="9">
        <f>Table1[[#This Row],[Discount]]</f>
        <v>0.2</v>
      </c>
      <c r="Y7600">
        <v>0.2</v>
      </c>
      <c r="Z7600">
        <v>4.7819999999999947</v>
      </c>
    </row>
    <row r="7601" spans="1:26" ht="16" x14ac:dyDescent="0.2">
      <c r="A7601">
        <v>7600</v>
      </c>
      <c r="B7601" t="s">
        <v>9557</v>
      </c>
      <c r="C7601" s="1">
        <v>40803</v>
      </c>
      <c r="D7601">
        <f>YEAR(Table1[[#This Row],[Order Date]])</f>
        <v>2011</v>
      </c>
      <c r="E7601">
        <f>MONTH(Table1[[#This Row],[Order Date]])</f>
        <v>9</v>
      </c>
      <c r="F7601" t="str">
        <f>Table1[[#This Row],[Order Year]]&amp;"-"&amp;Table1[[#This Row],[Order Month]]</f>
        <v>2011-9</v>
      </c>
      <c r="G7601" s="5">
        <f>YEAR(Table1[[#This Row],[Order Date]])*100 + MONTH(Table1[[#This Row],[Order Date]])</f>
        <v>201109</v>
      </c>
      <c r="H7601" s="1">
        <v>40808</v>
      </c>
      <c r="I7601" t="s">
        <v>53</v>
      </c>
      <c r="J7601" t="s">
        <v>2899</v>
      </c>
      <c r="K7601" t="s">
        <v>2900</v>
      </c>
      <c r="L7601" t="s">
        <v>29</v>
      </c>
      <c r="M7601" t="s">
        <v>30</v>
      </c>
      <c r="N7601" t="s">
        <v>321</v>
      </c>
      <c r="O7601" t="s">
        <v>423</v>
      </c>
      <c r="P7601">
        <v>97477</v>
      </c>
      <c r="Q7601" t="s">
        <v>47</v>
      </c>
      <c r="R7601" t="s">
        <v>7062</v>
      </c>
      <c r="S7601" t="s">
        <v>49</v>
      </c>
      <c r="T7601" t="s">
        <v>93</v>
      </c>
      <c r="U7601" t="s">
        <v>7063</v>
      </c>
      <c r="V7601">
        <v>40.24</v>
      </c>
      <c r="W7601">
        <v>5</v>
      </c>
      <c r="X7601" s="9">
        <f>Table1[[#This Row],[Discount]]</f>
        <v>0.2</v>
      </c>
      <c r="Y7601">
        <v>0.2</v>
      </c>
      <c r="Z7601">
        <v>13.078000000000001</v>
      </c>
    </row>
    <row r="7602" spans="1:26" ht="16" x14ac:dyDescent="0.2">
      <c r="A7602">
        <v>7601</v>
      </c>
      <c r="B7602" t="s">
        <v>9557</v>
      </c>
      <c r="C7602" s="1">
        <v>40803</v>
      </c>
      <c r="D7602">
        <f>YEAR(Table1[[#This Row],[Order Date]])</f>
        <v>2011</v>
      </c>
      <c r="E7602">
        <f>MONTH(Table1[[#This Row],[Order Date]])</f>
        <v>9</v>
      </c>
      <c r="F7602" t="str">
        <f>Table1[[#This Row],[Order Year]]&amp;"-"&amp;Table1[[#This Row],[Order Month]]</f>
        <v>2011-9</v>
      </c>
      <c r="G7602" s="5">
        <f>YEAR(Table1[[#This Row],[Order Date]])*100 + MONTH(Table1[[#This Row],[Order Date]])</f>
        <v>201109</v>
      </c>
      <c r="H7602" s="1">
        <v>40808</v>
      </c>
      <c r="I7602" t="s">
        <v>53</v>
      </c>
      <c r="J7602" t="s">
        <v>2899</v>
      </c>
      <c r="K7602" t="s">
        <v>2900</v>
      </c>
      <c r="L7602" t="s">
        <v>29</v>
      </c>
      <c r="M7602" t="s">
        <v>30</v>
      </c>
      <c r="N7602" t="s">
        <v>321</v>
      </c>
      <c r="O7602" t="s">
        <v>423</v>
      </c>
      <c r="P7602">
        <v>97477</v>
      </c>
      <c r="Q7602" t="s">
        <v>47</v>
      </c>
      <c r="R7602" t="s">
        <v>9558</v>
      </c>
      <c r="S7602" t="s">
        <v>74</v>
      </c>
      <c r="T7602" t="s">
        <v>685</v>
      </c>
      <c r="U7602" t="s">
        <v>9559</v>
      </c>
      <c r="V7602">
        <v>29.925000000000001</v>
      </c>
      <c r="W7602">
        <v>5</v>
      </c>
      <c r="X7602" s="9">
        <f>Table1[[#This Row],[Discount]]</f>
        <v>0.7</v>
      </c>
      <c r="Y7602">
        <v>0.7</v>
      </c>
      <c r="Z7602">
        <v>-21.944999999999993</v>
      </c>
    </row>
    <row r="7603" spans="1:26" ht="16" x14ac:dyDescent="0.2">
      <c r="A7603">
        <v>7602</v>
      </c>
      <c r="B7603" t="s">
        <v>9557</v>
      </c>
      <c r="C7603" s="1">
        <v>40803</v>
      </c>
      <c r="D7603">
        <f>YEAR(Table1[[#This Row],[Order Date]])</f>
        <v>2011</v>
      </c>
      <c r="E7603">
        <f>MONTH(Table1[[#This Row],[Order Date]])</f>
        <v>9</v>
      </c>
      <c r="F7603" t="str">
        <f>Table1[[#This Row],[Order Year]]&amp;"-"&amp;Table1[[#This Row],[Order Month]]</f>
        <v>2011-9</v>
      </c>
      <c r="G7603" s="5">
        <f>YEAR(Table1[[#This Row],[Order Date]])*100 + MONTH(Table1[[#This Row],[Order Date]])</f>
        <v>201109</v>
      </c>
      <c r="H7603" s="1">
        <v>40808</v>
      </c>
      <c r="I7603" t="s">
        <v>53</v>
      </c>
      <c r="J7603" t="s">
        <v>2899</v>
      </c>
      <c r="K7603" t="s">
        <v>2900</v>
      </c>
      <c r="L7603" t="s">
        <v>29</v>
      </c>
      <c r="M7603" t="s">
        <v>30</v>
      </c>
      <c r="N7603" t="s">
        <v>321</v>
      </c>
      <c r="O7603" t="s">
        <v>423</v>
      </c>
      <c r="P7603">
        <v>97477</v>
      </c>
      <c r="Q7603" t="s">
        <v>47</v>
      </c>
      <c r="R7603" t="s">
        <v>1324</v>
      </c>
      <c r="S7603" t="s">
        <v>49</v>
      </c>
      <c r="T7603" t="s">
        <v>93</v>
      </c>
      <c r="U7603" t="s">
        <v>1325</v>
      </c>
      <c r="V7603">
        <v>148.70400000000001</v>
      </c>
      <c r="W7603">
        <v>6</v>
      </c>
      <c r="X7603" s="9">
        <f>Table1[[#This Row],[Discount]]</f>
        <v>0.2</v>
      </c>
      <c r="Y7603">
        <v>0.2</v>
      </c>
      <c r="Z7603">
        <v>46.469999999999985</v>
      </c>
    </row>
    <row r="7604" spans="1:26" ht="16" x14ac:dyDescent="0.2">
      <c r="A7604">
        <v>7603</v>
      </c>
      <c r="B7604" t="s">
        <v>9557</v>
      </c>
      <c r="C7604" s="1">
        <v>40803</v>
      </c>
      <c r="D7604">
        <f>YEAR(Table1[[#This Row],[Order Date]])</f>
        <v>2011</v>
      </c>
      <c r="E7604">
        <f>MONTH(Table1[[#This Row],[Order Date]])</f>
        <v>9</v>
      </c>
      <c r="F7604" t="str">
        <f>Table1[[#This Row],[Order Year]]&amp;"-"&amp;Table1[[#This Row],[Order Month]]</f>
        <v>2011-9</v>
      </c>
      <c r="G7604" s="5">
        <f>YEAR(Table1[[#This Row],[Order Date]])*100 + MONTH(Table1[[#This Row],[Order Date]])</f>
        <v>201109</v>
      </c>
      <c r="H7604" s="1">
        <v>40808</v>
      </c>
      <c r="I7604" t="s">
        <v>53</v>
      </c>
      <c r="J7604" t="s">
        <v>2899</v>
      </c>
      <c r="K7604" t="s">
        <v>2900</v>
      </c>
      <c r="L7604" t="s">
        <v>29</v>
      </c>
      <c r="M7604" t="s">
        <v>30</v>
      </c>
      <c r="N7604" t="s">
        <v>321</v>
      </c>
      <c r="O7604" t="s">
        <v>423</v>
      </c>
      <c r="P7604">
        <v>97477</v>
      </c>
      <c r="Q7604" t="s">
        <v>47</v>
      </c>
      <c r="R7604" t="s">
        <v>295</v>
      </c>
      <c r="S7604" t="s">
        <v>74</v>
      </c>
      <c r="T7604" t="s">
        <v>164</v>
      </c>
      <c r="U7604" t="s">
        <v>296</v>
      </c>
      <c r="V7604">
        <v>55.92</v>
      </c>
      <c r="W7604">
        <v>10</v>
      </c>
      <c r="X7604" s="9">
        <f>Table1[[#This Row],[Discount]]</f>
        <v>0.2</v>
      </c>
      <c r="Y7604">
        <v>0.2</v>
      </c>
      <c r="Z7604">
        <v>16.776000000000007</v>
      </c>
    </row>
    <row r="7605" spans="1:26" ht="16" x14ac:dyDescent="0.2">
      <c r="A7605">
        <v>7604</v>
      </c>
      <c r="B7605" t="s">
        <v>9560</v>
      </c>
      <c r="C7605" s="1">
        <v>41464</v>
      </c>
      <c r="D7605">
        <f>YEAR(Table1[[#This Row],[Order Date]])</f>
        <v>2013</v>
      </c>
      <c r="E7605">
        <f>MONTH(Table1[[#This Row],[Order Date]])</f>
        <v>7</v>
      </c>
      <c r="F7605" t="str">
        <f>Table1[[#This Row],[Order Year]]&amp;"-"&amp;Table1[[#This Row],[Order Month]]</f>
        <v>2013-7</v>
      </c>
      <c r="G7605" s="5">
        <f>YEAR(Table1[[#This Row],[Order Date]])*100 + MONTH(Table1[[#This Row],[Order Date]])</f>
        <v>201307</v>
      </c>
      <c r="H7605" s="1">
        <v>41468</v>
      </c>
      <c r="I7605" t="s">
        <v>53</v>
      </c>
      <c r="J7605" t="s">
        <v>8291</v>
      </c>
      <c r="K7605" t="s">
        <v>8292</v>
      </c>
      <c r="L7605" t="s">
        <v>44</v>
      </c>
      <c r="M7605" t="s">
        <v>30</v>
      </c>
      <c r="N7605" t="s">
        <v>3580</v>
      </c>
      <c r="O7605" t="s">
        <v>1402</v>
      </c>
      <c r="P7605">
        <v>2908</v>
      </c>
      <c r="Q7605" t="s">
        <v>151</v>
      </c>
      <c r="R7605" t="s">
        <v>2859</v>
      </c>
      <c r="S7605" t="s">
        <v>49</v>
      </c>
      <c r="T7605" t="s">
        <v>93</v>
      </c>
      <c r="U7605" t="s">
        <v>2860</v>
      </c>
      <c r="V7605">
        <v>12.96</v>
      </c>
      <c r="W7605">
        <v>2</v>
      </c>
      <c r="X7605" s="9">
        <f>Table1[[#This Row],[Discount]]</f>
        <v>0</v>
      </c>
      <c r="Y7605">
        <v>0</v>
      </c>
      <c r="Z7605">
        <v>6.2208000000000006</v>
      </c>
    </row>
    <row r="7606" spans="1:26" ht="16" x14ac:dyDescent="0.2">
      <c r="A7606">
        <v>7605</v>
      </c>
      <c r="B7606" t="s">
        <v>9561</v>
      </c>
      <c r="C7606" s="1">
        <v>41422</v>
      </c>
      <c r="D7606">
        <f>YEAR(Table1[[#This Row],[Order Date]])</f>
        <v>2013</v>
      </c>
      <c r="E7606">
        <f>MONTH(Table1[[#This Row],[Order Date]])</f>
        <v>5</v>
      </c>
      <c r="F7606" t="str">
        <f>Table1[[#This Row],[Order Year]]&amp;"-"&amp;Table1[[#This Row],[Order Month]]</f>
        <v>2013-5</v>
      </c>
      <c r="G7606" s="5">
        <f>YEAR(Table1[[#This Row],[Order Date]])*100 + MONTH(Table1[[#This Row],[Order Date]])</f>
        <v>201305</v>
      </c>
      <c r="H7606" s="1">
        <v>41426</v>
      </c>
      <c r="I7606" t="s">
        <v>53</v>
      </c>
      <c r="J7606" t="s">
        <v>5041</v>
      </c>
      <c r="K7606" t="s">
        <v>5042</v>
      </c>
      <c r="L7606" t="s">
        <v>29</v>
      </c>
      <c r="M7606" t="s">
        <v>30</v>
      </c>
      <c r="N7606" t="s">
        <v>306</v>
      </c>
      <c r="O7606" t="s">
        <v>214</v>
      </c>
      <c r="P7606">
        <v>60623</v>
      </c>
      <c r="Q7606" t="s">
        <v>108</v>
      </c>
      <c r="R7606" t="s">
        <v>6264</v>
      </c>
      <c r="S7606" t="s">
        <v>35</v>
      </c>
      <c r="T7606" t="s">
        <v>68</v>
      </c>
      <c r="U7606" t="s">
        <v>6265</v>
      </c>
      <c r="V7606">
        <v>25.176000000000002</v>
      </c>
      <c r="W7606">
        <v>3</v>
      </c>
      <c r="X7606" s="9">
        <f>Table1[[#This Row],[Discount]]</f>
        <v>0.6</v>
      </c>
      <c r="Y7606">
        <v>0.6</v>
      </c>
      <c r="Z7606">
        <v>-33.358199999999997</v>
      </c>
    </row>
    <row r="7607" spans="1:26" ht="16" x14ac:dyDescent="0.2">
      <c r="A7607">
        <v>7606</v>
      </c>
      <c r="B7607" t="s">
        <v>9561</v>
      </c>
      <c r="C7607" s="1">
        <v>41422</v>
      </c>
      <c r="D7607">
        <f>YEAR(Table1[[#This Row],[Order Date]])</f>
        <v>2013</v>
      </c>
      <c r="E7607">
        <f>MONTH(Table1[[#This Row],[Order Date]])</f>
        <v>5</v>
      </c>
      <c r="F7607" t="str">
        <f>Table1[[#This Row],[Order Year]]&amp;"-"&amp;Table1[[#This Row],[Order Month]]</f>
        <v>2013-5</v>
      </c>
      <c r="G7607" s="5">
        <f>YEAR(Table1[[#This Row],[Order Date]])*100 + MONTH(Table1[[#This Row],[Order Date]])</f>
        <v>201305</v>
      </c>
      <c r="H7607" s="1">
        <v>41426</v>
      </c>
      <c r="I7607" t="s">
        <v>53</v>
      </c>
      <c r="J7607" t="s">
        <v>5041</v>
      </c>
      <c r="K7607" t="s">
        <v>5042</v>
      </c>
      <c r="L7607" t="s">
        <v>29</v>
      </c>
      <c r="M7607" t="s">
        <v>30</v>
      </c>
      <c r="N7607" t="s">
        <v>306</v>
      </c>
      <c r="O7607" t="s">
        <v>214</v>
      </c>
      <c r="P7607">
        <v>60623</v>
      </c>
      <c r="Q7607" t="s">
        <v>108</v>
      </c>
      <c r="R7607" t="s">
        <v>3030</v>
      </c>
      <c r="S7607" t="s">
        <v>35</v>
      </c>
      <c r="T7607" t="s">
        <v>68</v>
      </c>
      <c r="U7607" t="s">
        <v>3031</v>
      </c>
      <c r="V7607">
        <v>5.5840000000000005</v>
      </c>
      <c r="W7607">
        <v>2</v>
      </c>
      <c r="X7607" s="9">
        <f>Table1[[#This Row],[Discount]]</f>
        <v>0.6</v>
      </c>
      <c r="Y7607">
        <v>0.6</v>
      </c>
      <c r="Z7607">
        <v>-1.6751999999999994</v>
      </c>
    </row>
    <row r="7608" spans="1:26" ht="16" x14ac:dyDescent="0.2">
      <c r="A7608">
        <v>7607</v>
      </c>
      <c r="B7608" t="s">
        <v>9561</v>
      </c>
      <c r="C7608" s="1">
        <v>41422</v>
      </c>
      <c r="D7608">
        <f>YEAR(Table1[[#This Row],[Order Date]])</f>
        <v>2013</v>
      </c>
      <c r="E7608">
        <f>MONTH(Table1[[#This Row],[Order Date]])</f>
        <v>5</v>
      </c>
      <c r="F7608" t="str">
        <f>Table1[[#This Row],[Order Year]]&amp;"-"&amp;Table1[[#This Row],[Order Month]]</f>
        <v>2013-5</v>
      </c>
      <c r="G7608" s="5">
        <f>YEAR(Table1[[#This Row],[Order Date]])*100 + MONTH(Table1[[#This Row],[Order Date]])</f>
        <v>201305</v>
      </c>
      <c r="H7608" s="1">
        <v>41426</v>
      </c>
      <c r="I7608" t="s">
        <v>53</v>
      </c>
      <c r="J7608" t="s">
        <v>5041</v>
      </c>
      <c r="K7608" t="s">
        <v>5042</v>
      </c>
      <c r="L7608" t="s">
        <v>29</v>
      </c>
      <c r="M7608" t="s">
        <v>30</v>
      </c>
      <c r="N7608" t="s">
        <v>306</v>
      </c>
      <c r="O7608" t="s">
        <v>214</v>
      </c>
      <c r="P7608">
        <v>60623</v>
      </c>
      <c r="Q7608" t="s">
        <v>108</v>
      </c>
      <c r="R7608" t="s">
        <v>2873</v>
      </c>
      <c r="S7608" t="s">
        <v>49</v>
      </c>
      <c r="T7608" t="s">
        <v>62</v>
      </c>
      <c r="U7608" t="s">
        <v>2874</v>
      </c>
      <c r="V7608">
        <v>1297.3680000000002</v>
      </c>
      <c r="W7608">
        <v>9</v>
      </c>
      <c r="X7608" s="9">
        <f>Table1[[#This Row],[Discount]]</f>
        <v>0.2</v>
      </c>
      <c r="Y7608">
        <v>0.2</v>
      </c>
      <c r="Z7608">
        <v>97.302599999999984</v>
      </c>
    </row>
    <row r="7609" spans="1:26" ht="16" x14ac:dyDescent="0.2">
      <c r="A7609">
        <v>7608</v>
      </c>
      <c r="B7609" t="s">
        <v>9562</v>
      </c>
      <c r="C7609" s="1">
        <v>41998</v>
      </c>
      <c r="D7609">
        <f>YEAR(Table1[[#This Row],[Order Date]])</f>
        <v>2014</v>
      </c>
      <c r="E7609">
        <f>MONTH(Table1[[#This Row],[Order Date]])</f>
        <v>12</v>
      </c>
      <c r="F7609" t="str">
        <f>Table1[[#This Row],[Order Year]]&amp;"-"&amp;Table1[[#This Row],[Order Month]]</f>
        <v>2014-12</v>
      </c>
      <c r="G7609" s="5">
        <f>YEAR(Table1[[#This Row],[Order Date]])*100 + MONTH(Table1[[#This Row],[Order Date]])</f>
        <v>201412</v>
      </c>
      <c r="H7609" s="1">
        <v>42001</v>
      </c>
      <c r="I7609" t="s">
        <v>191</v>
      </c>
      <c r="J7609" t="s">
        <v>4333</v>
      </c>
      <c r="K7609" t="s">
        <v>4334</v>
      </c>
      <c r="L7609" t="s">
        <v>29</v>
      </c>
      <c r="M7609" t="s">
        <v>30</v>
      </c>
      <c r="N7609" t="s">
        <v>818</v>
      </c>
      <c r="O7609" t="s">
        <v>107</v>
      </c>
      <c r="P7609">
        <v>75220</v>
      </c>
      <c r="Q7609" t="s">
        <v>108</v>
      </c>
      <c r="R7609" t="s">
        <v>2120</v>
      </c>
      <c r="S7609" t="s">
        <v>49</v>
      </c>
      <c r="T7609" t="s">
        <v>62</v>
      </c>
      <c r="U7609" t="s">
        <v>2121</v>
      </c>
      <c r="V7609">
        <v>264.32</v>
      </c>
      <c r="W7609">
        <v>2</v>
      </c>
      <c r="X7609" s="9">
        <f>Table1[[#This Row],[Discount]]</f>
        <v>0.2</v>
      </c>
      <c r="Y7609">
        <v>0.2</v>
      </c>
      <c r="Z7609">
        <v>19.823999999999998</v>
      </c>
    </row>
    <row r="7610" spans="1:26" ht="16" x14ac:dyDescent="0.2">
      <c r="A7610">
        <v>7609</v>
      </c>
      <c r="B7610" t="s">
        <v>9563</v>
      </c>
      <c r="C7610" s="1">
        <v>41763</v>
      </c>
      <c r="D7610">
        <f>YEAR(Table1[[#This Row],[Order Date]])</f>
        <v>2014</v>
      </c>
      <c r="E7610">
        <f>MONTH(Table1[[#This Row],[Order Date]])</f>
        <v>5</v>
      </c>
      <c r="F7610" t="str">
        <f>Table1[[#This Row],[Order Year]]&amp;"-"&amp;Table1[[#This Row],[Order Month]]</f>
        <v>2014-5</v>
      </c>
      <c r="G7610" s="5">
        <f>YEAR(Table1[[#This Row],[Order Date]])*100 + MONTH(Table1[[#This Row],[Order Date]])</f>
        <v>201405</v>
      </c>
      <c r="H7610" s="1">
        <v>41767</v>
      </c>
      <c r="I7610" t="s">
        <v>53</v>
      </c>
      <c r="J7610" t="s">
        <v>1522</v>
      </c>
      <c r="K7610" t="s">
        <v>1523</v>
      </c>
      <c r="L7610" t="s">
        <v>29</v>
      </c>
      <c r="M7610" t="s">
        <v>30</v>
      </c>
      <c r="N7610" t="s">
        <v>130</v>
      </c>
      <c r="O7610" t="s">
        <v>46</v>
      </c>
      <c r="P7610">
        <v>94122</v>
      </c>
      <c r="Q7610" t="s">
        <v>47</v>
      </c>
      <c r="R7610" t="s">
        <v>3054</v>
      </c>
      <c r="S7610" t="s">
        <v>49</v>
      </c>
      <c r="T7610" t="s">
        <v>93</v>
      </c>
      <c r="U7610" t="s">
        <v>3055</v>
      </c>
      <c r="V7610">
        <v>25.92</v>
      </c>
      <c r="W7610">
        <v>4</v>
      </c>
      <c r="X7610" s="9">
        <f>Table1[[#This Row],[Discount]]</f>
        <v>0</v>
      </c>
      <c r="Y7610">
        <v>0</v>
      </c>
      <c r="Z7610">
        <v>12.441600000000001</v>
      </c>
    </row>
    <row r="7611" spans="1:26" ht="16" x14ac:dyDescent="0.2">
      <c r="A7611">
        <v>7610</v>
      </c>
      <c r="B7611" t="s">
        <v>9563</v>
      </c>
      <c r="C7611" s="1">
        <v>41763</v>
      </c>
      <c r="D7611">
        <f>YEAR(Table1[[#This Row],[Order Date]])</f>
        <v>2014</v>
      </c>
      <c r="E7611">
        <f>MONTH(Table1[[#This Row],[Order Date]])</f>
        <v>5</v>
      </c>
      <c r="F7611" t="str">
        <f>Table1[[#This Row],[Order Year]]&amp;"-"&amp;Table1[[#This Row],[Order Month]]</f>
        <v>2014-5</v>
      </c>
      <c r="G7611" s="5">
        <f>YEAR(Table1[[#This Row],[Order Date]])*100 + MONTH(Table1[[#This Row],[Order Date]])</f>
        <v>201405</v>
      </c>
      <c r="H7611" s="1">
        <v>41767</v>
      </c>
      <c r="I7611" t="s">
        <v>53</v>
      </c>
      <c r="J7611" t="s">
        <v>1522</v>
      </c>
      <c r="K7611" t="s">
        <v>1523</v>
      </c>
      <c r="L7611" t="s">
        <v>29</v>
      </c>
      <c r="M7611" t="s">
        <v>30</v>
      </c>
      <c r="N7611" t="s">
        <v>130</v>
      </c>
      <c r="O7611" t="s">
        <v>46</v>
      </c>
      <c r="P7611">
        <v>94122</v>
      </c>
      <c r="Q7611" t="s">
        <v>47</v>
      </c>
      <c r="R7611" t="s">
        <v>1117</v>
      </c>
      <c r="S7611" t="s">
        <v>49</v>
      </c>
      <c r="T7611" t="s">
        <v>71</v>
      </c>
      <c r="U7611" t="s">
        <v>1118</v>
      </c>
      <c r="V7611">
        <v>22.959999999999997</v>
      </c>
      <c r="W7611">
        <v>7</v>
      </c>
      <c r="X7611" s="9">
        <f>Table1[[#This Row],[Discount]]</f>
        <v>0</v>
      </c>
      <c r="Y7611">
        <v>0</v>
      </c>
      <c r="Z7611">
        <v>6.6583999999999968</v>
      </c>
    </row>
    <row r="7612" spans="1:26" ht="16" x14ac:dyDescent="0.2">
      <c r="A7612">
        <v>7611</v>
      </c>
      <c r="B7612" t="s">
        <v>9564</v>
      </c>
      <c r="C7612" s="1">
        <v>40597</v>
      </c>
      <c r="D7612">
        <f>YEAR(Table1[[#This Row],[Order Date]])</f>
        <v>2011</v>
      </c>
      <c r="E7612">
        <f>MONTH(Table1[[#This Row],[Order Date]])</f>
        <v>2</v>
      </c>
      <c r="F7612" t="str">
        <f>Table1[[#This Row],[Order Year]]&amp;"-"&amp;Table1[[#This Row],[Order Month]]</f>
        <v>2011-2</v>
      </c>
      <c r="G7612" s="5">
        <f>YEAR(Table1[[#This Row],[Order Date]])*100 + MONTH(Table1[[#This Row],[Order Date]])</f>
        <v>201102</v>
      </c>
      <c r="H7612" s="1">
        <v>40599</v>
      </c>
      <c r="I7612" t="s">
        <v>191</v>
      </c>
      <c r="J7612" t="s">
        <v>1677</v>
      </c>
      <c r="K7612" t="s">
        <v>1678</v>
      </c>
      <c r="L7612" t="s">
        <v>29</v>
      </c>
      <c r="M7612" t="s">
        <v>30</v>
      </c>
      <c r="N7612" t="s">
        <v>7970</v>
      </c>
      <c r="O7612" t="s">
        <v>46</v>
      </c>
      <c r="P7612">
        <v>92553</v>
      </c>
      <c r="Q7612" t="s">
        <v>47</v>
      </c>
      <c r="R7612" t="s">
        <v>2277</v>
      </c>
      <c r="S7612" t="s">
        <v>49</v>
      </c>
      <c r="T7612" t="s">
        <v>93</v>
      </c>
      <c r="U7612" t="s">
        <v>2278</v>
      </c>
      <c r="V7612">
        <v>19.440000000000001</v>
      </c>
      <c r="W7612">
        <v>3</v>
      </c>
      <c r="X7612" s="9">
        <f>Table1[[#This Row],[Discount]]</f>
        <v>0</v>
      </c>
      <c r="Y7612">
        <v>0</v>
      </c>
      <c r="Z7612">
        <v>9.3312000000000008</v>
      </c>
    </row>
    <row r="7613" spans="1:26" ht="16" x14ac:dyDescent="0.2">
      <c r="A7613">
        <v>7612</v>
      </c>
      <c r="B7613" t="s">
        <v>9565</v>
      </c>
      <c r="C7613" s="1">
        <v>40947</v>
      </c>
      <c r="D7613">
        <f>YEAR(Table1[[#This Row],[Order Date]])</f>
        <v>2012</v>
      </c>
      <c r="E7613">
        <f>MONTH(Table1[[#This Row],[Order Date]])</f>
        <v>2</v>
      </c>
      <c r="F7613" t="str">
        <f>Table1[[#This Row],[Order Year]]&amp;"-"&amp;Table1[[#This Row],[Order Month]]</f>
        <v>2012-2</v>
      </c>
      <c r="G7613" s="5">
        <f>YEAR(Table1[[#This Row],[Order Date]])*100 + MONTH(Table1[[#This Row],[Order Date]])</f>
        <v>201202</v>
      </c>
      <c r="H7613" s="1">
        <v>40950</v>
      </c>
      <c r="I7613" t="s">
        <v>191</v>
      </c>
      <c r="J7613" t="s">
        <v>65</v>
      </c>
      <c r="K7613" t="s">
        <v>66</v>
      </c>
      <c r="L7613" t="s">
        <v>29</v>
      </c>
      <c r="M7613" t="s">
        <v>30</v>
      </c>
      <c r="N7613" t="s">
        <v>9452</v>
      </c>
      <c r="O7613" t="s">
        <v>4533</v>
      </c>
      <c r="P7613">
        <v>67846</v>
      </c>
      <c r="Q7613" t="s">
        <v>108</v>
      </c>
      <c r="R7613" t="s">
        <v>6077</v>
      </c>
      <c r="S7613" t="s">
        <v>49</v>
      </c>
      <c r="T7613" t="s">
        <v>93</v>
      </c>
      <c r="U7613" t="s">
        <v>6078</v>
      </c>
      <c r="V7613">
        <v>9.5399999999999991</v>
      </c>
      <c r="W7613">
        <v>2</v>
      </c>
      <c r="X7613" s="9">
        <f>Table1[[#This Row],[Discount]]</f>
        <v>0</v>
      </c>
      <c r="Y7613">
        <v>0</v>
      </c>
      <c r="Z7613">
        <v>4.2929999999999993</v>
      </c>
    </row>
    <row r="7614" spans="1:26" ht="16" x14ac:dyDescent="0.2">
      <c r="A7614">
        <v>7613</v>
      </c>
      <c r="B7614" t="s">
        <v>9565</v>
      </c>
      <c r="C7614" s="1">
        <v>40947</v>
      </c>
      <c r="D7614">
        <f>YEAR(Table1[[#This Row],[Order Date]])</f>
        <v>2012</v>
      </c>
      <c r="E7614">
        <f>MONTH(Table1[[#This Row],[Order Date]])</f>
        <v>2</v>
      </c>
      <c r="F7614" t="str">
        <f>Table1[[#This Row],[Order Year]]&amp;"-"&amp;Table1[[#This Row],[Order Month]]</f>
        <v>2012-2</v>
      </c>
      <c r="G7614" s="5">
        <f>YEAR(Table1[[#This Row],[Order Date]])*100 + MONTH(Table1[[#This Row],[Order Date]])</f>
        <v>201202</v>
      </c>
      <c r="H7614" s="1">
        <v>40950</v>
      </c>
      <c r="I7614" t="s">
        <v>191</v>
      </c>
      <c r="J7614" t="s">
        <v>65</v>
      </c>
      <c r="K7614" t="s">
        <v>66</v>
      </c>
      <c r="L7614" t="s">
        <v>29</v>
      </c>
      <c r="M7614" t="s">
        <v>30</v>
      </c>
      <c r="N7614" t="s">
        <v>9452</v>
      </c>
      <c r="O7614" t="s">
        <v>4533</v>
      </c>
      <c r="P7614">
        <v>67846</v>
      </c>
      <c r="Q7614" t="s">
        <v>108</v>
      </c>
      <c r="R7614" t="s">
        <v>840</v>
      </c>
      <c r="S7614" t="s">
        <v>49</v>
      </c>
      <c r="T7614" t="s">
        <v>272</v>
      </c>
      <c r="U7614" t="s">
        <v>841</v>
      </c>
      <c r="V7614">
        <v>5.81</v>
      </c>
      <c r="W7614">
        <v>1</v>
      </c>
      <c r="X7614" s="9">
        <f>Table1[[#This Row],[Discount]]</f>
        <v>0</v>
      </c>
      <c r="Y7614">
        <v>0</v>
      </c>
      <c r="Z7614">
        <v>1.8010999999999999</v>
      </c>
    </row>
    <row r="7615" spans="1:26" ht="16" x14ac:dyDescent="0.2">
      <c r="A7615">
        <v>7614</v>
      </c>
      <c r="B7615" t="s">
        <v>9565</v>
      </c>
      <c r="C7615" s="1">
        <v>40947</v>
      </c>
      <c r="D7615">
        <f>YEAR(Table1[[#This Row],[Order Date]])</f>
        <v>2012</v>
      </c>
      <c r="E7615">
        <f>MONTH(Table1[[#This Row],[Order Date]])</f>
        <v>2</v>
      </c>
      <c r="F7615" t="str">
        <f>Table1[[#This Row],[Order Year]]&amp;"-"&amp;Table1[[#This Row],[Order Month]]</f>
        <v>2012-2</v>
      </c>
      <c r="G7615" s="5">
        <f>YEAR(Table1[[#This Row],[Order Date]])*100 + MONTH(Table1[[#This Row],[Order Date]])</f>
        <v>201202</v>
      </c>
      <c r="H7615" s="1">
        <v>40950</v>
      </c>
      <c r="I7615" t="s">
        <v>191</v>
      </c>
      <c r="J7615" t="s">
        <v>65</v>
      </c>
      <c r="K7615" t="s">
        <v>66</v>
      </c>
      <c r="L7615" t="s">
        <v>29</v>
      </c>
      <c r="M7615" t="s">
        <v>30</v>
      </c>
      <c r="N7615" t="s">
        <v>9452</v>
      </c>
      <c r="O7615" t="s">
        <v>4533</v>
      </c>
      <c r="P7615">
        <v>67846</v>
      </c>
      <c r="Q7615" t="s">
        <v>108</v>
      </c>
      <c r="R7615" t="s">
        <v>574</v>
      </c>
      <c r="S7615" t="s">
        <v>49</v>
      </c>
      <c r="T7615" t="s">
        <v>71</v>
      </c>
      <c r="U7615" t="s">
        <v>575</v>
      </c>
      <c r="V7615">
        <v>5.76</v>
      </c>
      <c r="W7615">
        <v>2</v>
      </c>
      <c r="X7615" s="9">
        <f>Table1[[#This Row],[Discount]]</f>
        <v>0</v>
      </c>
      <c r="Y7615">
        <v>0</v>
      </c>
      <c r="Z7615">
        <v>1.7279999999999998</v>
      </c>
    </row>
    <row r="7616" spans="1:26" ht="16" x14ac:dyDescent="0.2">
      <c r="A7616">
        <v>7615</v>
      </c>
      <c r="B7616" t="s">
        <v>9566</v>
      </c>
      <c r="C7616" s="1">
        <v>41145</v>
      </c>
      <c r="D7616">
        <f>YEAR(Table1[[#This Row],[Order Date]])</f>
        <v>2012</v>
      </c>
      <c r="E7616">
        <f>MONTH(Table1[[#This Row],[Order Date]])</f>
        <v>8</v>
      </c>
      <c r="F7616" t="str">
        <f>Table1[[#This Row],[Order Year]]&amp;"-"&amp;Table1[[#This Row],[Order Month]]</f>
        <v>2012-8</v>
      </c>
      <c r="G7616" s="5">
        <f>YEAR(Table1[[#This Row],[Order Date]])*100 + MONTH(Table1[[#This Row],[Order Date]])</f>
        <v>201208</v>
      </c>
      <c r="H7616" s="1">
        <v>41149</v>
      </c>
      <c r="I7616" t="s">
        <v>26</v>
      </c>
      <c r="J7616" t="s">
        <v>5526</v>
      </c>
      <c r="K7616" t="s">
        <v>5527</v>
      </c>
      <c r="L7616" t="s">
        <v>29</v>
      </c>
      <c r="M7616" t="s">
        <v>30</v>
      </c>
      <c r="N7616" t="s">
        <v>269</v>
      </c>
      <c r="O7616" t="s">
        <v>270</v>
      </c>
      <c r="P7616">
        <v>10035</v>
      </c>
      <c r="Q7616" t="s">
        <v>151</v>
      </c>
      <c r="R7616" t="s">
        <v>2048</v>
      </c>
      <c r="S7616" t="s">
        <v>35</v>
      </c>
      <c r="T7616" t="s">
        <v>68</v>
      </c>
      <c r="U7616" t="s">
        <v>2049</v>
      </c>
      <c r="V7616">
        <v>14.91</v>
      </c>
      <c r="W7616">
        <v>3</v>
      </c>
      <c r="X7616" s="9">
        <f>Table1[[#This Row],[Discount]]</f>
        <v>0</v>
      </c>
      <c r="Y7616">
        <v>0</v>
      </c>
      <c r="Z7616">
        <v>4.6220999999999997</v>
      </c>
    </row>
    <row r="7617" spans="1:26" ht="16" x14ac:dyDescent="0.2">
      <c r="A7617">
        <v>7616</v>
      </c>
      <c r="B7617" t="s">
        <v>9567</v>
      </c>
      <c r="C7617" s="1">
        <v>40877</v>
      </c>
      <c r="D7617">
        <f>YEAR(Table1[[#This Row],[Order Date]])</f>
        <v>2011</v>
      </c>
      <c r="E7617">
        <f>MONTH(Table1[[#This Row],[Order Date]])</f>
        <v>11</v>
      </c>
      <c r="F7617" t="str">
        <f>Table1[[#This Row],[Order Year]]&amp;"-"&amp;Table1[[#This Row],[Order Month]]</f>
        <v>2011-11</v>
      </c>
      <c r="G7617" s="5">
        <f>YEAR(Table1[[#This Row],[Order Date]])*100 + MONTH(Table1[[#This Row],[Order Date]])</f>
        <v>201111</v>
      </c>
      <c r="H7617" s="1">
        <v>40881</v>
      </c>
      <c r="I7617" t="s">
        <v>53</v>
      </c>
      <c r="J7617" t="s">
        <v>5047</v>
      </c>
      <c r="K7617" t="s">
        <v>5048</v>
      </c>
      <c r="L7617" t="s">
        <v>44</v>
      </c>
      <c r="M7617" t="s">
        <v>30</v>
      </c>
      <c r="N7617" t="s">
        <v>6054</v>
      </c>
      <c r="O7617" t="s">
        <v>57</v>
      </c>
      <c r="P7617">
        <v>32839</v>
      </c>
      <c r="Q7617" t="s">
        <v>33</v>
      </c>
      <c r="R7617" t="s">
        <v>7774</v>
      </c>
      <c r="S7617" t="s">
        <v>49</v>
      </c>
      <c r="T7617" t="s">
        <v>78</v>
      </c>
      <c r="U7617" t="s">
        <v>7775</v>
      </c>
      <c r="V7617">
        <v>6.6420000000000012</v>
      </c>
      <c r="W7617">
        <v>9</v>
      </c>
      <c r="X7617" s="9">
        <f>Table1[[#This Row],[Discount]]</f>
        <v>0.7</v>
      </c>
      <c r="Y7617">
        <v>0.7</v>
      </c>
      <c r="Z7617">
        <v>-4.427999999999999</v>
      </c>
    </row>
    <row r="7618" spans="1:26" ht="16" x14ac:dyDescent="0.2">
      <c r="A7618">
        <v>7617</v>
      </c>
      <c r="B7618" t="s">
        <v>9568</v>
      </c>
      <c r="C7618" s="1">
        <v>41619</v>
      </c>
      <c r="D7618">
        <f>YEAR(Table1[[#This Row],[Order Date]])</f>
        <v>2013</v>
      </c>
      <c r="E7618">
        <f>MONTH(Table1[[#This Row],[Order Date]])</f>
        <v>12</v>
      </c>
      <c r="F7618" t="str">
        <f>Table1[[#This Row],[Order Year]]&amp;"-"&amp;Table1[[#This Row],[Order Month]]</f>
        <v>2013-12</v>
      </c>
      <c r="G7618" s="5">
        <f>YEAR(Table1[[#This Row],[Order Date]])*100 + MONTH(Table1[[#This Row],[Order Date]])</f>
        <v>201312</v>
      </c>
      <c r="H7618" s="1">
        <v>41625</v>
      </c>
      <c r="I7618" t="s">
        <v>53</v>
      </c>
      <c r="J7618" t="s">
        <v>5680</v>
      </c>
      <c r="K7618" t="s">
        <v>5681</v>
      </c>
      <c r="L7618" t="s">
        <v>29</v>
      </c>
      <c r="M7618" t="s">
        <v>30</v>
      </c>
      <c r="N7618" t="s">
        <v>4106</v>
      </c>
      <c r="O7618" t="s">
        <v>270</v>
      </c>
      <c r="P7618">
        <v>13601</v>
      </c>
      <c r="Q7618" t="s">
        <v>151</v>
      </c>
      <c r="R7618" t="s">
        <v>5242</v>
      </c>
      <c r="S7618" t="s">
        <v>49</v>
      </c>
      <c r="T7618" t="s">
        <v>93</v>
      </c>
      <c r="U7618" t="s">
        <v>5243</v>
      </c>
      <c r="V7618">
        <v>18.54</v>
      </c>
      <c r="W7618">
        <v>2</v>
      </c>
      <c r="X7618" s="9">
        <f>Table1[[#This Row],[Discount]]</f>
        <v>0</v>
      </c>
      <c r="Y7618">
        <v>0</v>
      </c>
      <c r="Z7618">
        <v>8.7137999999999991</v>
      </c>
    </row>
    <row r="7619" spans="1:26" ht="16" x14ac:dyDescent="0.2">
      <c r="A7619">
        <v>7618</v>
      </c>
      <c r="B7619" t="s">
        <v>9568</v>
      </c>
      <c r="C7619" s="1">
        <v>41619</v>
      </c>
      <c r="D7619">
        <f>YEAR(Table1[[#This Row],[Order Date]])</f>
        <v>2013</v>
      </c>
      <c r="E7619">
        <f>MONTH(Table1[[#This Row],[Order Date]])</f>
        <v>12</v>
      </c>
      <c r="F7619" t="str">
        <f>Table1[[#This Row],[Order Year]]&amp;"-"&amp;Table1[[#This Row],[Order Month]]</f>
        <v>2013-12</v>
      </c>
      <c r="G7619" s="5">
        <f>YEAR(Table1[[#This Row],[Order Date]])*100 + MONTH(Table1[[#This Row],[Order Date]])</f>
        <v>201312</v>
      </c>
      <c r="H7619" s="1">
        <v>41625</v>
      </c>
      <c r="I7619" t="s">
        <v>53</v>
      </c>
      <c r="J7619" t="s">
        <v>5680</v>
      </c>
      <c r="K7619" t="s">
        <v>5681</v>
      </c>
      <c r="L7619" t="s">
        <v>29</v>
      </c>
      <c r="M7619" t="s">
        <v>30</v>
      </c>
      <c r="N7619" t="s">
        <v>4106</v>
      </c>
      <c r="O7619" t="s">
        <v>270</v>
      </c>
      <c r="P7619">
        <v>13601</v>
      </c>
      <c r="Q7619" t="s">
        <v>151</v>
      </c>
      <c r="R7619" t="s">
        <v>100</v>
      </c>
      <c r="S7619" t="s">
        <v>49</v>
      </c>
      <c r="T7619" t="s">
        <v>78</v>
      </c>
      <c r="U7619" t="s">
        <v>101</v>
      </c>
      <c r="V7619">
        <v>679.96</v>
      </c>
      <c r="W7619">
        <v>5</v>
      </c>
      <c r="X7619" s="9">
        <f>Table1[[#This Row],[Discount]]</f>
        <v>0.2</v>
      </c>
      <c r="Y7619">
        <v>0.2</v>
      </c>
      <c r="Z7619">
        <v>220.98699999999997</v>
      </c>
    </row>
    <row r="7620" spans="1:26" ht="16" x14ac:dyDescent="0.2">
      <c r="A7620">
        <v>7619</v>
      </c>
      <c r="B7620" t="s">
        <v>9569</v>
      </c>
      <c r="C7620" s="1">
        <v>41940</v>
      </c>
      <c r="D7620">
        <f>YEAR(Table1[[#This Row],[Order Date]])</f>
        <v>2014</v>
      </c>
      <c r="E7620">
        <f>MONTH(Table1[[#This Row],[Order Date]])</f>
        <v>10</v>
      </c>
      <c r="F7620" t="str">
        <f>Table1[[#This Row],[Order Year]]&amp;"-"&amp;Table1[[#This Row],[Order Month]]</f>
        <v>2014-10</v>
      </c>
      <c r="G7620" s="5">
        <f>YEAR(Table1[[#This Row],[Order Date]])*100 + MONTH(Table1[[#This Row],[Order Date]])</f>
        <v>201410</v>
      </c>
      <c r="H7620" s="1">
        <v>41942</v>
      </c>
      <c r="I7620" t="s">
        <v>191</v>
      </c>
      <c r="J7620" t="s">
        <v>4089</v>
      </c>
      <c r="K7620" t="s">
        <v>4090</v>
      </c>
      <c r="L7620" t="s">
        <v>44</v>
      </c>
      <c r="M7620" t="s">
        <v>30</v>
      </c>
      <c r="N7620" t="s">
        <v>45</v>
      </c>
      <c r="O7620" t="s">
        <v>46</v>
      </c>
      <c r="P7620">
        <v>90032</v>
      </c>
      <c r="Q7620" t="s">
        <v>47</v>
      </c>
      <c r="R7620" t="s">
        <v>83</v>
      </c>
      <c r="S7620" t="s">
        <v>35</v>
      </c>
      <c r="T7620" t="s">
        <v>59</v>
      </c>
      <c r="U7620" t="s">
        <v>84</v>
      </c>
      <c r="V7620">
        <v>189.57600000000002</v>
      </c>
      <c r="W7620">
        <v>1</v>
      </c>
      <c r="X7620" s="9">
        <f>Table1[[#This Row],[Discount]]</f>
        <v>0.2</v>
      </c>
      <c r="Y7620">
        <v>0.2</v>
      </c>
      <c r="Z7620">
        <v>9.4787999999999784</v>
      </c>
    </row>
    <row r="7621" spans="1:26" ht="16" x14ac:dyDescent="0.2">
      <c r="A7621">
        <v>7620</v>
      </c>
      <c r="B7621" t="s">
        <v>9569</v>
      </c>
      <c r="C7621" s="1">
        <v>41940</v>
      </c>
      <c r="D7621">
        <f>YEAR(Table1[[#This Row],[Order Date]])</f>
        <v>2014</v>
      </c>
      <c r="E7621">
        <f>MONTH(Table1[[#This Row],[Order Date]])</f>
        <v>10</v>
      </c>
      <c r="F7621" t="str">
        <f>Table1[[#This Row],[Order Year]]&amp;"-"&amp;Table1[[#This Row],[Order Month]]</f>
        <v>2014-10</v>
      </c>
      <c r="G7621" s="5">
        <f>YEAR(Table1[[#This Row],[Order Date]])*100 + MONTH(Table1[[#This Row],[Order Date]])</f>
        <v>201410</v>
      </c>
      <c r="H7621" s="1">
        <v>41942</v>
      </c>
      <c r="I7621" t="s">
        <v>191</v>
      </c>
      <c r="J7621" t="s">
        <v>4089</v>
      </c>
      <c r="K7621" t="s">
        <v>4090</v>
      </c>
      <c r="L7621" t="s">
        <v>44</v>
      </c>
      <c r="M7621" t="s">
        <v>30</v>
      </c>
      <c r="N7621" t="s">
        <v>45</v>
      </c>
      <c r="O7621" t="s">
        <v>46</v>
      </c>
      <c r="P7621">
        <v>90032</v>
      </c>
      <c r="Q7621" t="s">
        <v>47</v>
      </c>
      <c r="R7621" t="s">
        <v>8522</v>
      </c>
      <c r="S7621" t="s">
        <v>74</v>
      </c>
      <c r="T7621" t="s">
        <v>75</v>
      </c>
      <c r="U7621" t="s">
        <v>8523</v>
      </c>
      <c r="V7621">
        <v>71.959999999999994</v>
      </c>
      <c r="W7621">
        <v>5</v>
      </c>
      <c r="X7621" s="9">
        <f>Table1[[#This Row],[Discount]]</f>
        <v>0.2</v>
      </c>
      <c r="Y7621">
        <v>0.2</v>
      </c>
      <c r="Z7621">
        <v>7.1960000000000015</v>
      </c>
    </row>
    <row r="7622" spans="1:26" ht="16" x14ac:dyDescent="0.2">
      <c r="A7622">
        <v>7621</v>
      </c>
      <c r="B7622" t="s">
        <v>9570</v>
      </c>
      <c r="C7622" s="1">
        <v>40872</v>
      </c>
      <c r="D7622">
        <f>YEAR(Table1[[#This Row],[Order Date]])</f>
        <v>2011</v>
      </c>
      <c r="E7622">
        <f>MONTH(Table1[[#This Row],[Order Date]])</f>
        <v>11</v>
      </c>
      <c r="F7622" t="str">
        <f>Table1[[#This Row],[Order Year]]&amp;"-"&amp;Table1[[#This Row],[Order Month]]</f>
        <v>2011-11</v>
      </c>
      <c r="G7622" s="5">
        <f>YEAR(Table1[[#This Row],[Order Date]])*100 + MONTH(Table1[[#This Row],[Order Date]])</f>
        <v>201111</v>
      </c>
      <c r="H7622" s="1">
        <v>40876</v>
      </c>
      <c r="I7622" t="s">
        <v>53</v>
      </c>
      <c r="J7622" t="s">
        <v>5084</v>
      </c>
      <c r="K7622" t="s">
        <v>5085</v>
      </c>
      <c r="L7622" t="s">
        <v>29</v>
      </c>
      <c r="M7622" t="s">
        <v>30</v>
      </c>
      <c r="N7622" t="s">
        <v>45</v>
      </c>
      <c r="O7622" t="s">
        <v>46</v>
      </c>
      <c r="P7622">
        <v>90004</v>
      </c>
      <c r="Q7622" t="s">
        <v>47</v>
      </c>
      <c r="R7622" t="s">
        <v>965</v>
      </c>
      <c r="S7622" t="s">
        <v>74</v>
      </c>
      <c r="T7622" t="s">
        <v>75</v>
      </c>
      <c r="U7622" t="s">
        <v>966</v>
      </c>
      <c r="V7622">
        <v>539.91999999999996</v>
      </c>
      <c r="W7622">
        <v>5</v>
      </c>
      <c r="X7622" s="9">
        <f>Table1[[#This Row],[Discount]]</f>
        <v>0.2</v>
      </c>
      <c r="Y7622">
        <v>0.2</v>
      </c>
      <c r="Z7622">
        <v>47.242999999999967</v>
      </c>
    </row>
    <row r="7623" spans="1:26" ht="16" x14ac:dyDescent="0.2">
      <c r="A7623">
        <v>7622</v>
      </c>
      <c r="B7623" t="s">
        <v>9570</v>
      </c>
      <c r="C7623" s="1">
        <v>40872</v>
      </c>
      <c r="D7623">
        <f>YEAR(Table1[[#This Row],[Order Date]])</f>
        <v>2011</v>
      </c>
      <c r="E7623">
        <f>MONTH(Table1[[#This Row],[Order Date]])</f>
        <v>11</v>
      </c>
      <c r="F7623" t="str">
        <f>Table1[[#This Row],[Order Year]]&amp;"-"&amp;Table1[[#This Row],[Order Month]]</f>
        <v>2011-11</v>
      </c>
      <c r="G7623" s="5">
        <f>YEAR(Table1[[#This Row],[Order Date]])*100 + MONTH(Table1[[#This Row],[Order Date]])</f>
        <v>201111</v>
      </c>
      <c r="H7623" s="1">
        <v>40876</v>
      </c>
      <c r="I7623" t="s">
        <v>53</v>
      </c>
      <c r="J7623" t="s">
        <v>5084</v>
      </c>
      <c r="K7623" t="s">
        <v>5085</v>
      </c>
      <c r="L7623" t="s">
        <v>29</v>
      </c>
      <c r="M7623" t="s">
        <v>30</v>
      </c>
      <c r="N7623" t="s">
        <v>45</v>
      </c>
      <c r="O7623" t="s">
        <v>46</v>
      </c>
      <c r="P7623">
        <v>90004</v>
      </c>
      <c r="Q7623" t="s">
        <v>47</v>
      </c>
      <c r="R7623" t="s">
        <v>2458</v>
      </c>
      <c r="S7623" t="s">
        <v>35</v>
      </c>
      <c r="T7623" t="s">
        <v>39</v>
      </c>
      <c r="U7623" t="s">
        <v>2459</v>
      </c>
      <c r="V7623">
        <v>725.34400000000005</v>
      </c>
      <c r="W7623">
        <v>4</v>
      </c>
      <c r="X7623" s="9">
        <f>Table1[[#This Row],[Discount]]</f>
        <v>0.2</v>
      </c>
      <c r="Y7623">
        <v>0.2</v>
      </c>
      <c r="Z7623">
        <v>54.400800000000004</v>
      </c>
    </row>
    <row r="7624" spans="1:26" ht="16" x14ac:dyDescent="0.2">
      <c r="A7624">
        <v>7623</v>
      </c>
      <c r="B7624" t="s">
        <v>9570</v>
      </c>
      <c r="C7624" s="1">
        <v>40872</v>
      </c>
      <c r="D7624">
        <f>YEAR(Table1[[#This Row],[Order Date]])</f>
        <v>2011</v>
      </c>
      <c r="E7624">
        <f>MONTH(Table1[[#This Row],[Order Date]])</f>
        <v>11</v>
      </c>
      <c r="F7624" t="str">
        <f>Table1[[#This Row],[Order Year]]&amp;"-"&amp;Table1[[#This Row],[Order Month]]</f>
        <v>2011-11</v>
      </c>
      <c r="G7624" s="5">
        <f>YEAR(Table1[[#This Row],[Order Date]])*100 + MONTH(Table1[[#This Row],[Order Date]])</f>
        <v>201111</v>
      </c>
      <c r="H7624" s="1">
        <v>40876</v>
      </c>
      <c r="I7624" t="s">
        <v>53</v>
      </c>
      <c r="J7624" t="s">
        <v>5084</v>
      </c>
      <c r="K7624" t="s">
        <v>5085</v>
      </c>
      <c r="L7624" t="s">
        <v>29</v>
      </c>
      <c r="M7624" t="s">
        <v>30</v>
      </c>
      <c r="N7624" t="s">
        <v>45</v>
      </c>
      <c r="O7624" t="s">
        <v>46</v>
      </c>
      <c r="P7624">
        <v>90004</v>
      </c>
      <c r="Q7624" t="s">
        <v>47</v>
      </c>
      <c r="R7624" t="s">
        <v>9506</v>
      </c>
      <c r="S7624" t="s">
        <v>49</v>
      </c>
      <c r="T7624" t="s">
        <v>71</v>
      </c>
      <c r="U7624" t="s">
        <v>189</v>
      </c>
      <c r="V7624">
        <v>7.4399999999999995</v>
      </c>
      <c r="W7624">
        <v>3</v>
      </c>
      <c r="X7624" s="9">
        <f>Table1[[#This Row],[Discount]]</f>
        <v>0</v>
      </c>
      <c r="Y7624">
        <v>0</v>
      </c>
      <c r="Z7624">
        <v>2.6039999999999996</v>
      </c>
    </row>
    <row r="7625" spans="1:26" ht="16" x14ac:dyDescent="0.2">
      <c r="A7625">
        <v>7624</v>
      </c>
      <c r="B7625" t="s">
        <v>9571</v>
      </c>
      <c r="C7625" s="1">
        <v>40738</v>
      </c>
      <c r="D7625">
        <f>YEAR(Table1[[#This Row],[Order Date]])</f>
        <v>2011</v>
      </c>
      <c r="E7625">
        <f>MONTH(Table1[[#This Row],[Order Date]])</f>
        <v>7</v>
      </c>
      <c r="F7625" t="str">
        <f>Table1[[#This Row],[Order Year]]&amp;"-"&amp;Table1[[#This Row],[Order Month]]</f>
        <v>2011-7</v>
      </c>
      <c r="G7625" s="5">
        <f>YEAR(Table1[[#This Row],[Order Date]])*100 + MONTH(Table1[[#This Row],[Order Date]])</f>
        <v>201107</v>
      </c>
      <c r="H7625" s="1">
        <v>40744</v>
      </c>
      <c r="I7625" t="s">
        <v>53</v>
      </c>
      <c r="J7625" t="s">
        <v>8929</v>
      </c>
      <c r="K7625" t="s">
        <v>8930</v>
      </c>
      <c r="L7625" t="s">
        <v>105</v>
      </c>
      <c r="M7625" t="s">
        <v>30</v>
      </c>
      <c r="N7625" t="s">
        <v>609</v>
      </c>
      <c r="O7625" t="s">
        <v>248</v>
      </c>
      <c r="P7625">
        <v>19711</v>
      </c>
      <c r="Q7625" t="s">
        <v>151</v>
      </c>
      <c r="R7625" t="s">
        <v>2515</v>
      </c>
      <c r="S7625" t="s">
        <v>49</v>
      </c>
      <c r="T7625" t="s">
        <v>81</v>
      </c>
      <c r="U7625" t="s">
        <v>2516</v>
      </c>
      <c r="V7625">
        <v>39.479999999999997</v>
      </c>
      <c r="W7625">
        <v>1</v>
      </c>
      <c r="X7625" s="9">
        <f>Table1[[#This Row],[Discount]]</f>
        <v>0</v>
      </c>
      <c r="Y7625">
        <v>0</v>
      </c>
      <c r="Z7625">
        <v>11.054400000000001</v>
      </c>
    </row>
    <row r="7626" spans="1:26" ht="16" x14ac:dyDescent="0.2">
      <c r="A7626">
        <v>7625</v>
      </c>
      <c r="B7626" t="s">
        <v>9572</v>
      </c>
      <c r="C7626" s="1">
        <v>41052</v>
      </c>
      <c r="D7626">
        <f>YEAR(Table1[[#This Row],[Order Date]])</f>
        <v>2012</v>
      </c>
      <c r="E7626">
        <f>MONTH(Table1[[#This Row],[Order Date]])</f>
        <v>5</v>
      </c>
      <c r="F7626" t="str">
        <f>Table1[[#This Row],[Order Year]]&amp;"-"&amp;Table1[[#This Row],[Order Month]]</f>
        <v>2012-5</v>
      </c>
      <c r="G7626" s="5">
        <f>YEAR(Table1[[#This Row],[Order Date]])*100 + MONTH(Table1[[#This Row],[Order Date]])</f>
        <v>201205</v>
      </c>
      <c r="H7626" s="1">
        <v>41056</v>
      </c>
      <c r="I7626" t="s">
        <v>26</v>
      </c>
      <c r="J7626" t="s">
        <v>1165</v>
      </c>
      <c r="K7626" t="s">
        <v>1166</v>
      </c>
      <c r="L7626" t="s">
        <v>105</v>
      </c>
      <c r="M7626" t="s">
        <v>30</v>
      </c>
      <c r="N7626" t="s">
        <v>883</v>
      </c>
      <c r="O7626" t="s">
        <v>241</v>
      </c>
      <c r="P7626">
        <v>48234</v>
      </c>
      <c r="Q7626" t="s">
        <v>108</v>
      </c>
      <c r="R7626" t="s">
        <v>4573</v>
      </c>
      <c r="S7626" t="s">
        <v>49</v>
      </c>
      <c r="T7626" t="s">
        <v>81</v>
      </c>
      <c r="U7626" t="s">
        <v>4574</v>
      </c>
      <c r="V7626">
        <v>850.5</v>
      </c>
      <c r="W7626">
        <v>5</v>
      </c>
      <c r="X7626" s="9">
        <f>Table1[[#This Row],[Discount]]</f>
        <v>0.1</v>
      </c>
      <c r="Y7626">
        <v>0.1</v>
      </c>
      <c r="Z7626">
        <v>245.69999999999993</v>
      </c>
    </row>
    <row r="7627" spans="1:26" ht="16" x14ac:dyDescent="0.2">
      <c r="A7627">
        <v>7626</v>
      </c>
      <c r="B7627" t="s">
        <v>9572</v>
      </c>
      <c r="C7627" s="1">
        <v>41052</v>
      </c>
      <c r="D7627">
        <f>YEAR(Table1[[#This Row],[Order Date]])</f>
        <v>2012</v>
      </c>
      <c r="E7627">
        <f>MONTH(Table1[[#This Row],[Order Date]])</f>
        <v>5</v>
      </c>
      <c r="F7627" t="str">
        <f>Table1[[#This Row],[Order Year]]&amp;"-"&amp;Table1[[#This Row],[Order Month]]</f>
        <v>2012-5</v>
      </c>
      <c r="G7627" s="5">
        <f>YEAR(Table1[[#This Row],[Order Date]])*100 + MONTH(Table1[[#This Row],[Order Date]])</f>
        <v>201205</v>
      </c>
      <c r="H7627" s="1">
        <v>41056</v>
      </c>
      <c r="I7627" t="s">
        <v>26</v>
      </c>
      <c r="J7627" t="s">
        <v>1165</v>
      </c>
      <c r="K7627" t="s">
        <v>1166</v>
      </c>
      <c r="L7627" t="s">
        <v>105</v>
      </c>
      <c r="M7627" t="s">
        <v>30</v>
      </c>
      <c r="N7627" t="s">
        <v>883</v>
      </c>
      <c r="O7627" t="s">
        <v>241</v>
      </c>
      <c r="P7627">
        <v>48234</v>
      </c>
      <c r="Q7627" t="s">
        <v>108</v>
      </c>
      <c r="R7627" t="s">
        <v>3508</v>
      </c>
      <c r="S7627" t="s">
        <v>35</v>
      </c>
      <c r="T7627" t="s">
        <v>68</v>
      </c>
      <c r="U7627" t="s">
        <v>3509</v>
      </c>
      <c r="V7627">
        <v>75.33</v>
      </c>
      <c r="W7627">
        <v>9</v>
      </c>
      <c r="X7627" s="9">
        <f>Table1[[#This Row],[Discount]]</f>
        <v>0</v>
      </c>
      <c r="Y7627">
        <v>0</v>
      </c>
      <c r="Z7627">
        <v>19.585799999999999</v>
      </c>
    </row>
    <row r="7628" spans="1:26" ht="16" x14ac:dyDescent="0.2">
      <c r="A7628">
        <v>7627</v>
      </c>
      <c r="B7628" t="s">
        <v>9573</v>
      </c>
      <c r="C7628" s="1">
        <v>41234</v>
      </c>
      <c r="D7628">
        <f>YEAR(Table1[[#This Row],[Order Date]])</f>
        <v>2012</v>
      </c>
      <c r="E7628">
        <f>MONTH(Table1[[#This Row],[Order Date]])</f>
        <v>11</v>
      </c>
      <c r="F7628" t="str">
        <f>Table1[[#This Row],[Order Year]]&amp;"-"&amp;Table1[[#This Row],[Order Month]]</f>
        <v>2012-11</v>
      </c>
      <c r="G7628" s="5">
        <f>YEAR(Table1[[#This Row],[Order Date]])*100 + MONTH(Table1[[#This Row],[Order Date]])</f>
        <v>201211</v>
      </c>
      <c r="H7628" s="1">
        <v>41236</v>
      </c>
      <c r="I7628" t="s">
        <v>26</v>
      </c>
      <c r="J7628" t="s">
        <v>2615</v>
      </c>
      <c r="K7628" t="s">
        <v>2616</v>
      </c>
      <c r="L7628" t="s">
        <v>44</v>
      </c>
      <c r="M7628" t="s">
        <v>30</v>
      </c>
      <c r="N7628" t="s">
        <v>547</v>
      </c>
      <c r="O7628" t="s">
        <v>313</v>
      </c>
      <c r="P7628">
        <v>85023</v>
      </c>
      <c r="Q7628" t="s">
        <v>47</v>
      </c>
      <c r="R7628" t="s">
        <v>6553</v>
      </c>
      <c r="S7628" t="s">
        <v>49</v>
      </c>
      <c r="T7628" t="s">
        <v>81</v>
      </c>
      <c r="U7628" t="s">
        <v>6554</v>
      </c>
      <c r="V7628">
        <v>325.63200000000006</v>
      </c>
      <c r="W7628">
        <v>6</v>
      </c>
      <c r="X7628" s="9">
        <f>Table1[[#This Row],[Discount]]</f>
        <v>0.2</v>
      </c>
      <c r="Y7628">
        <v>0.2</v>
      </c>
      <c r="Z7628">
        <v>28.492799999999988</v>
      </c>
    </row>
    <row r="7629" spans="1:26" ht="16" x14ac:dyDescent="0.2">
      <c r="A7629">
        <v>7628</v>
      </c>
      <c r="B7629" t="s">
        <v>9573</v>
      </c>
      <c r="C7629" s="1">
        <v>41234</v>
      </c>
      <c r="D7629">
        <f>YEAR(Table1[[#This Row],[Order Date]])</f>
        <v>2012</v>
      </c>
      <c r="E7629">
        <f>MONTH(Table1[[#This Row],[Order Date]])</f>
        <v>11</v>
      </c>
      <c r="F7629" t="str">
        <f>Table1[[#This Row],[Order Year]]&amp;"-"&amp;Table1[[#This Row],[Order Month]]</f>
        <v>2012-11</v>
      </c>
      <c r="G7629" s="5">
        <f>YEAR(Table1[[#This Row],[Order Date]])*100 + MONTH(Table1[[#This Row],[Order Date]])</f>
        <v>201211</v>
      </c>
      <c r="H7629" s="1">
        <v>41236</v>
      </c>
      <c r="I7629" t="s">
        <v>26</v>
      </c>
      <c r="J7629" t="s">
        <v>2615</v>
      </c>
      <c r="K7629" t="s">
        <v>2616</v>
      </c>
      <c r="L7629" t="s">
        <v>44</v>
      </c>
      <c r="M7629" t="s">
        <v>30</v>
      </c>
      <c r="N7629" t="s">
        <v>547</v>
      </c>
      <c r="O7629" t="s">
        <v>313</v>
      </c>
      <c r="P7629">
        <v>85023</v>
      </c>
      <c r="Q7629" t="s">
        <v>47</v>
      </c>
      <c r="R7629" t="s">
        <v>4837</v>
      </c>
      <c r="S7629" t="s">
        <v>74</v>
      </c>
      <c r="T7629" t="s">
        <v>164</v>
      </c>
      <c r="U7629" t="s">
        <v>4838</v>
      </c>
      <c r="V7629">
        <v>23.344000000000001</v>
      </c>
      <c r="W7629">
        <v>2</v>
      </c>
      <c r="X7629" s="9">
        <f>Table1[[#This Row],[Discount]]</f>
        <v>0.2</v>
      </c>
      <c r="Y7629">
        <v>0.2</v>
      </c>
      <c r="Z7629">
        <v>-1.4590000000000014</v>
      </c>
    </row>
    <row r="7630" spans="1:26" ht="16" x14ac:dyDescent="0.2">
      <c r="A7630">
        <v>7629</v>
      </c>
      <c r="B7630" t="s">
        <v>9573</v>
      </c>
      <c r="C7630" s="1">
        <v>41234</v>
      </c>
      <c r="D7630">
        <f>YEAR(Table1[[#This Row],[Order Date]])</f>
        <v>2012</v>
      </c>
      <c r="E7630">
        <f>MONTH(Table1[[#This Row],[Order Date]])</f>
        <v>11</v>
      </c>
      <c r="F7630" t="str">
        <f>Table1[[#This Row],[Order Year]]&amp;"-"&amp;Table1[[#This Row],[Order Month]]</f>
        <v>2012-11</v>
      </c>
      <c r="G7630" s="5">
        <f>YEAR(Table1[[#This Row],[Order Date]])*100 + MONTH(Table1[[#This Row],[Order Date]])</f>
        <v>201211</v>
      </c>
      <c r="H7630" s="1">
        <v>41236</v>
      </c>
      <c r="I7630" t="s">
        <v>26</v>
      </c>
      <c r="J7630" t="s">
        <v>2615</v>
      </c>
      <c r="K7630" t="s">
        <v>2616</v>
      </c>
      <c r="L7630" t="s">
        <v>44</v>
      </c>
      <c r="M7630" t="s">
        <v>30</v>
      </c>
      <c r="N7630" t="s">
        <v>547</v>
      </c>
      <c r="O7630" t="s">
        <v>313</v>
      </c>
      <c r="P7630">
        <v>85023</v>
      </c>
      <c r="Q7630" t="s">
        <v>47</v>
      </c>
      <c r="R7630" t="s">
        <v>3968</v>
      </c>
      <c r="S7630" t="s">
        <v>49</v>
      </c>
      <c r="T7630" t="s">
        <v>50</v>
      </c>
      <c r="U7630" t="s">
        <v>3969</v>
      </c>
      <c r="V7630">
        <v>16.520000000000003</v>
      </c>
      <c r="W7630">
        <v>5</v>
      </c>
      <c r="X7630" s="9">
        <f>Table1[[#This Row],[Discount]]</f>
        <v>0.2</v>
      </c>
      <c r="Y7630">
        <v>0.2</v>
      </c>
      <c r="Z7630">
        <v>5.368999999999998</v>
      </c>
    </row>
    <row r="7631" spans="1:26" ht="16" x14ac:dyDescent="0.2">
      <c r="A7631">
        <v>7630</v>
      </c>
      <c r="B7631" t="s">
        <v>9574</v>
      </c>
      <c r="C7631" s="1">
        <v>40632</v>
      </c>
      <c r="D7631">
        <f>YEAR(Table1[[#This Row],[Order Date]])</f>
        <v>2011</v>
      </c>
      <c r="E7631">
        <f>MONTH(Table1[[#This Row],[Order Date]])</f>
        <v>3</v>
      </c>
      <c r="F7631" t="str">
        <f>Table1[[#This Row],[Order Year]]&amp;"-"&amp;Table1[[#This Row],[Order Month]]</f>
        <v>2011-3</v>
      </c>
      <c r="G7631" s="5">
        <f>YEAR(Table1[[#This Row],[Order Date]])*100 + MONTH(Table1[[#This Row],[Order Date]])</f>
        <v>201103</v>
      </c>
      <c r="H7631" s="1">
        <v>40634</v>
      </c>
      <c r="I7631" t="s">
        <v>191</v>
      </c>
      <c r="J7631" t="s">
        <v>765</v>
      </c>
      <c r="K7631" t="s">
        <v>766</v>
      </c>
      <c r="L7631" t="s">
        <v>105</v>
      </c>
      <c r="M7631" t="s">
        <v>30</v>
      </c>
      <c r="N7631" t="s">
        <v>3155</v>
      </c>
      <c r="O7631" t="s">
        <v>107</v>
      </c>
      <c r="P7631">
        <v>78521</v>
      </c>
      <c r="Q7631" t="s">
        <v>108</v>
      </c>
      <c r="R7631" t="s">
        <v>2161</v>
      </c>
      <c r="S7631" t="s">
        <v>49</v>
      </c>
      <c r="T7631" t="s">
        <v>176</v>
      </c>
      <c r="U7631" t="s">
        <v>2162</v>
      </c>
      <c r="V7631">
        <v>335.72</v>
      </c>
      <c r="W7631">
        <v>5</v>
      </c>
      <c r="X7631" s="9">
        <f>Table1[[#This Row],[Discount]]</f>
        <v>0.2</v>
      </c>
      <c r="Y7631">
        <v>0.2</v>
      </c>
      <c r="Z7631">
        <v>113.30549999999999</v>
      </c>
    </row>
    <row r="7632" spans="1:26" ht="16" x14ac:dyDescent="0.2">
      <c r="A7632">
        <v>7631</v>
      </c>
      <c r="B7632" t="s">
        <v>9574</v>
      </c>
      <c r="C7632" s="1">
        <v>40632</v>
      </c>
      <c r="D7632">
        <f>YEAR(Table1[[#This Row],[Order Date]])</f>
        <v>2011</v>
      </c>
      <c r="E7632">
        <f>MONTH(Table1[[#This Row],[Order Date]])</f>
        <v>3</v>
      </c>
      <c r="F7632" t="str">
        <f>Table1[[#This Row],[Order Year]]&amp;"-"&amp;Table1[[#This Row],[Order Month]]</f>
        <v>2011-3</v>
      </c>
      <c r="G7632" s="5">
        <f>YEAR(Table1[[#This Row],[Order Date]])*100 + MONTH(Table1[[#This Row],[Order Date]])</f>
        <v>201103</v>
      </c>
      <c r="H7632" s="1">
        <v>40634</v>
      </c>
      <c r="I7632" t="s">
        <v>191</v>
      </c>
      <c r="J7632" t="s">
        <v>765</v>
      </c>
      <c r="K7632" t="s">
        <v>766</v>
      </c>
      <c r="L7632" t="s">
        <v>105</v>
      </c>
      <c r="M7632" t="s">
        <v>30</v>
      </c>
      <c r="N7632" t="s">
        <v>3155</v>
      </c>
      <c r="O7632" t="s">
        <v>107</v>
      </c>
      <c r="P7632">
        <v>78521</v>
      </c>
      <c r="Q7632" t="s">
        <v>108</v>
      </c>
      <c r="R7632" t="s">
        <v>3206</v>
      </c>
      <c r="S7632" t="s">
        <v>74</v>
      </c>
      <c r="T7632" t="s">
        <v>75</v>
      </c>
      <c r="U7632" t="s">
        <v>3207</v>
      </c>
      <c r="V7632">
        <v>251.94400000000002</v>
      </c>
      <c r="W7632">
        <v>7</v>
      </c>
      <c r="X7632" s="9">
        <f>Table1[[#This Row],[Discount]]</f>
        <v>0.2</v>
      </c>
      <c r="Y7632">
        <v>0.2</v>
      </c>
      <c r="Z7632">
        <v>88.180399999999977</v>
      </c>
    </row>
    <row r="7633" spans="1:26" ht="16" x14ac:dyDescent="0.2">
      <c r="A7633">
        <v>7632</v>
      </c>
      <c r="B7633" t="s">
        <v>9574</v>
      </c>
      <c r="C7633" s="1">
        <v>40632</v>
      </c>
      <c r="D7633">
        <f>YEAR(Table1[[#This Row],[Order Date]])</f>
        <v>2011</v>
      </c>
      <c r="E7633">
        <f>MONTH(Table1[[#This Row],[Order Date]])</f>
        <v>3</v>
      </c>
      <c r="F7633" t="str">
        <f>Table1[[#This Row],[Order Year]]&amp;"-"&amp;Table1[[#This Row],[Order Month]]</f>
        <v>2011-3</v>
      </c>
      <c r="G7633" s="5">
        <f>YEAR(Table1[[#This Row],[Order Date]])*100 + MONTH(Table1[[#This Row],[Order Date]])</f>
        <v>201103</v>
      </c>
      <c r="H7633" s="1">
        <v>40634</v>
      </c>
      <c r="I7633" t="s">
        <v>191</v>
      </c>
      <c r="J7633" t="s">
        <v>765</v>
      </c>
      <c r="K7633" t="s">
        <v>766</v>
      </c>
      <c r="L7633" t="s">
        <v>105</v>
      </c>
      <c r="M7633" t="s">
        <v>30</v>
      </c>
      <c r="N7633" t="s">
        <v>3155</v>
      </c>
      <c r="O7633" t="s">
        <v>107</v>
      </c>
      <c r="P7633">
        <v>78521</v>
      </c>
      <c r="Q7633" t="s">
        <v>108</v>
      </c>
      <c r="R7633" t="s">
        <v>3105</v>
      </c>
      <c r="S7633" t="s">
        <v>35</v>
      </c>
      <c r="T7633" t="s">
        <v>39</v>
      </c>
      <c r="U7633" t="s">
        <v>3106</v>
      </c>
      <c r="V7633">
        <v>127.30199999999999</v>
      </c>
      <c r="W7633">
        <v>7</v>
      </c>
      <c r="X7633" s="9">
        <f>Table1[[#This Row],[Discount]]</f>
        <v>0.3</v>
      </c>
      <c r="Y7633">
        <v>0.3</v>
      </c>
      <c r="Z7633">
        <v>-9.0929999999999964</v>
      </c>
    </row>
    <row r="7634" spans="1:26" ht="16" x14ac:dyDescent="0.2">
      <c r="A7634">
        <v>7633</v>
      </c>
      <c r="B7634" t="s">
        <v>9575</v>
      </c>
      <c r="C7634" s="1">
        <v>42003</v>
      </c>
      <c r="D7634">
        <f>YEAR(Table1[[#This Row],[Order Date]])</f>
        <v>2014</v>
      </c>
      <c r="E7634">
        <f>MONTH(Table1[[#This Row],[Order Date]])</f>
        <v>12</v>
      </c>
      <c r="F7634" t="str">
        <f>Table1[[#This Row],[Order Year]]&amp;"-"&amp;Table1[[#This Row],[Order Month]]</f>
        <v>2014-12</v>
      </c>
      <c r="G7634" s="5">
        <f>YEAR(Table1[[#This Row],[Order Date]])*100 + MONTH(Table1[[#This Row],[Order Date]])</f>
        <v>201412</v>
      </c>
      <c r="H7634" s="1">
        <v>42006</v>
      </c>
      <c r="I7634" t="s">
        <v>26</v>
      </c>
      <c r="J7634" t="s">
        <v>2888</v>
      </c>
      <c r="K7634" t="s">
        <v>2889</v>
      </c>
      <c r="L7634" t="s">
        <v>29</v>
      </c>
      <c r="M7634" t="s">
        <v>30</v>
      </c>
      <c r="N7634" t="s">
        <v>1476</v>
      </c>
      <c r="O7634" t="s">
        <v>32</v>
      </c>
      <c r="P7634">
        <v>40214</v>
      </c>
      <c r="Q7634" t="s">
        <v>33</v>
      </c>
      <c r="R7634" t="s">
        <v>1167</v>
      </c>
      <c r="S7634" t="s">
        <v>35</v>
      </c>
      <c r="T7634" t="s">
        <v>39</v>
      </c>
      <c r="U7634" t="s">
        <v>1168</v>
      </c>
      <c r="V7634">
        <v>1207.8399999999999</v>
      </c>
      <c r="W7634">
        <v>8</v>
      </c>
      <c r="X7634" s="9">
        <f>Table1[[#This Row],[Discount]]</f>
        <v>0</v>
      </c>
      <c r="Y7634">
        <v>0</v>
      </c>
      <c r="Z7634">
        <v>314.03840000000002</v>
      </c>
    </row>
    <row r="7635" spans="1:26" ht="16" x14ac:dyDescent="0.2">
      <c r="A7635">
        <v>7634</v>
      </c>
      <c r="B7635" t="s">
        <v>9575</v>
      </c>
      <c r="C7635" s="1">
        <v>42003</v>
      </c>
      <c r="D7635">
        <f>YEAR(Table1[[#This Row],[Order Date]])</f>
        <v>2014</v>
      </c>
      <c r="E7635">
        <f>MONTH(Table1[[#This Row],[Order Date]])</f>
        <v>12</v>
      </c>
      <c r="F7635" t="str">
        <f>Table1[[#This Row],[Order Year]]&amp;"-"&amp;Table1[[#This Row],[Order Month]]</f>
        <v>2014-12</v>
      </c>
      <c r="G7635" s="5">
        <f>YEAR(Table1[[#This Row],[Order Date]])*100 + MONTH(Table1[[#This Row],[Order Date]])</f>
        <v>201412</v>
      </c>
      <c r="H7635" s="1">
        <v>42006</v>
      </c>
      <c r="I7635" t="s">
        <v>26</v>
      </c>
      <c r="J7635" t="s">
        <v>2888</v>
      </c>
      <c r="K7635" t="s">
        <v>2889</v>
      </c>
      <c r="L7635" t="s">
        <v>29</v>
      </c>
      <c r="M7635" t="s">
        <v>30</v>
      </c>
      <c r="N7635" t="s">
        <v>1476</v>
      </c>
      <c r="O7635" t="s">
        <v>32</v>
      </c>
      <c r="P7635">
        <v>40214</v>
      </c>
      <c r="Q7635" t="s">
        <v>33</v>
      </c>
      <c r="R7635" t="s">
        <v>4370</v>
      </c>
      <c r="S7635" t="s">
        <v>49</v>
      </c>
      <c r="T7635" t="s">
        <v>78</v>
      </c>
      <c r="U7635" t="s">
        <v>4371</v>
      </c>
      <c r="V7635">
        <v>12.53</v>
      </c>
      <c r="W7635">
        <v>1</v>
      </c>
      <c r="X7635" s="9">
        <f>Table1[[#This Row],[Discount]]</f>
        <v>0</v>
      </c>
      <c r="Y7635">
        <v>0</v>
      </c>
      <c r="Z7635">
        <v>5.8890999999999991</v>
      </c>
    </row>
    <row r="7636" spans="1:26" ht="16" x14ac:dyDescent="0.2">
      <c r="A7636">
        <v>7635</v>
      </c>
      <c r="B7636" t="s">
        <v>9575</v>
      </c>
      <c r="C7636" s="1">
        <v>42003</v>
      </c>
      <c r="D7636">
        <f>YEAR(Table1[[#This Row],[Order Date]])</f>
        <v>2014</v>
      </c>
      <c r="E7636">
        <f>MONTH(Table1[[#This Row],[Order Date]])</f>
        <v>12</v>
      </c>
      <c r="F7636" t="str">
        <f>Table1[[#This Row],[Order Year]]&amp;"-"&amp;Table1[[#This Row],[Order Month]]</f>
        <v>2014-12</v>
      </c>
      <c r="G7636" s="5">
        <f>YEAR(Table1[[#This Row],[Order Date]])*100 + MONTH(Table1[[#This Row],[Order Date]])</f>
        <v>201412</v>
      </c>
      <c r="H7636" s="1">
        <v>42006</v>
      </c>
      <c r="I7636" t="s">
        <v>26</v>
      </c>
      <c r="J7636" t="s">
        <v>2888</v>
      </c>
      <c r="K7636" t="s">
        <v>2889</v>
      </c>
      <c r="L7636" t="s">
        <v>29</v>
      </c>
      <c r="M7636" t="s">
        <v>30</v>
      </c>
      <c r="N7636" t="s">
        <v>1476</v>
      </c>
      <c r="O7636" t="s">
        <v>32</v>
      </c>
      <c r="P7636">
        <v>40214</v>
      </c>
      <c r="Q7636" t="s">
        <v>33</v>
      </c>
      <c r="R7636" t="s">
        <v>5098</v>
      </c>
      <c r="S7636" t="s">
        <v>49</v>
      </c>
      <c r="T7636" t="s">
        <v>71</v>
      </c>
      <c r="U7636" t="s">
        <v>5099</v>
      </c>
      <c r="V7636">
        <v>34.58</v>
      </c>
      <c r="W7636">
        <v>1</v>
      </c>
      <c r="X7636" s="9">
        <f>Table1[[#This Row],[Discount]]</f>
        <v>0</v>
      </c>
      <c r="Y7636">
        <v>0</v>
      </c>
      <c r="Z7636">
        <v>10.028199999999998</v>
      </c>
    </row>
    <row r="7637" spans="1:26" ht="16" x14ac:dyDescent="0.2">
      <c r="A7637">
        <v>7636</v>
      </c>
      <c r="B7637" t="s">
        <v>9575</v>
      </c>
      <c r="C7637" s="1">
        <v>42003</v>
      </c>
      <c r="D7637">
        <f>YEAR(Table1[[#This Row],[Order Date]])</f>
        <v>2014</v>
      </c>
      <c r="E7637">
        <f>MONTH(Table1[[#This Row],[Order Date]])</f>
        <v>12</v>
      </c>
      <c r="F7637" t="str">
        <f>Table1[[#This Row],[Order Year]]&amp;"-"&amp;Table1[[#This Row],[Order Month]]</f>
        <v>2014-12</v>
      </c>
      <c r="G7637" s="5">
        <f>YEAR(Table1[[#This Row],[Order Date]])*100 + MONTH(Table1[[#This Row],[Order Date]])</f>
        <v>201412</v>
      </c>
      <c r="H7637" s="1">
        <v>42006</v>
      </c>
      <c r="I7637" t="s">
        <v>26</v>
      </c>
      <c r="J7637" t="s">
        <v>2888</v>
      </c>
      <c r="K7637" t="s">
        <v>2889</v>
      </c>
      <c r="L7637" t="s">
        <v>29</v>
      </c>
      <c r="M7637" t="s">
        <v>30</v>
      </c>
      <c r="N7637" t="s">
        <v>1476</v>
      </c>
      <c r="O7637" t="s">
        <v>32</v>
      </c>
      <c r="P7637">
        <v>40214</v>
      </c>
      <c r="Q7637" t="s">
        <v>33</v>
      </c>
      <c r="R7637" t="s">
        <v>6360</v>
      </c>
      <c r="S7637" t="s">
        <v>35</v>
      </c>
      <c r="T7637" t="s">
        <v>39</v>
      </c>
      <c r="U7637" t="s">
        <v>6361</v>
      </c>
      <c r="V7637">
        <v>300.98</v>
      </c>
      <c r="W7637">
        <v>1</v>
      </c>
      <c r="X7637" s="9">
        <f>Table1[[#This Row],[Discount]]</f>
        <v>0</v>
      </c>
      <c r="Y7637">
        <v>0</v>
      </c>
      <c r="Z7637">
        <v>87.28419999999997</v>
      </c>
    </row>
    <row r="7638" spans="1:26" ht="16" x14ac:dyDescent="0.2">
      <c r="A7638">
        <v>7637</v>
      </c>
      <c r="B7638" t="s">
        <v>9575</v>
      </c>
      <c r="C7638" s="1">
        <v>42003</v>
      </c>
      <c r="D7638">
        <f>YEAR(Table1[[#This Row],[Order Date]])</f>
        <v>2014</v>
      </c>
      <c r="E7638">
        <f>MONTH(Table1[[#This Row],[Order Date]])</f>
        <v>12</v>
      </c>
      <c r="F7638" t="str">
        <f>Table1[[#This Row],[Order Year]]&amp;"-"&amp;Table1[[#This Row],[Order Month]]</f>
        <v>2014-12</v>
      </c>
      <c r="G7638" s="5">
        <f>YEAR(Table1[[#This Row],[Order Date]])*100 + MONTH(Table1[[#This Row],[Order Date]])</f>
        <v>201412</v>
      </c>
      <c r="H7638" s="1">
        <v>42006</v>
      </c>
      <c r="I7638" t="s">
        <v>26</v>
      </c>
      <c r="J7638" t="s">
        <v>2888</v>
      </c>
      <c r="K7638" t="s">
        <v>2889</v>
      </c>
      <c r="L7638" t="s">
        <v>29</v>
      </c>
      <c r="M7638" t="s">
        <v>30</v>
      </c>
      <c r="N7638" t="s">
        <v>1476</v>
      </c>
      <c r="O7638" t="s">
        <v>32</v>
      </c>
      <c r="P7638">
        <v>40214</v>
      </c>
      <c r="Q7638" t="s">
        <v>33</v>
      </c>
      <c r="R7638" t="s">
        <v>3378</v>
      </c>
      <c r="S7638" t="s">
        <v>35</v>
      </c>
      <c r="T7638" t="s">
        <v>39</v>
      </c>
      <c r="U7638" t="s">
        <v>3379</v>
      </c>
      <c r="V7638">
        <v>258.75</v>
      </c>
      <c r="W7638">
        <v>3</v>
      </c>
      <c r="X7638" s="9">
        <f>Table1[[#This Row],[Discount]]</f>
        <v>0</v>
      </c>
      <c r="Y7638">
        <v>0</v>
      </c>
      <c r="Z7638">
        <v>77.624999999999972</v>
      </c>
    </row>
    <row r="7639" spans="1:26" ht="16" x14ac:dyDescent="0.2">
      <c r="A7639">
        <v>7638</v>
      </c>
      <c r="B7639" t="s">
        <v>9576</v>
      </c>
      <c r="C7639" s="1">
        <v>41701</v>
      </c>
      <c r="D7639">
        <f>YEAR(Table1[[#This Row],[Order Date]])</f>
        <v>2014</v>
      </c>
      <c r="E7639">
        <f>MONTH(Table1[[#This Row],[Order Date]])</f>
        <v>3</v>
      </c>
      <c r="F7639" t="str">
        <f>Table1[[#This Row],[Order Year]]&amp;"-"&amp;Table1[[#This Row],[Order Month]]</f>
        <v>2014-3</v>
      </c>
      <c r="G7639" s="5">
        <f>YEAR(Table1[[#This Row],[Order Date]])*100 + MONTH(Table1[[#This Row],[Order Date]])</f>
        <v>201403</v>
      </c>
      <c r="H7639" s="1">
        <v>41707</v>
      </c>
      <c r="I7639" t="s">
        <v>53</v>
      </c>
      <c r="J7639" t="s">
        <v>5171</v>
      </c>
      <c r="K7639" t="s">
        <v>5172</v>
      </c>
      <c r="L7639" t="s">
        <v>44</v>
      </c>
      <c r="M7639" t="s">
        <v>30</v>
      </c>
      <c r="N7639" t="s">
        <v>609</v>
      </c>
      <c r="O7639" t="s">
        <v>248</v>
      </c>
      <c r="P7639">
        <v>19711</v>
      </c>
      <c r="Q7639" t="s">
        <v>151</v>
      </c>
      <c r="R7639" t="s">
        <v>6383</v>
      </c>
      <c r="S7639" t="s">
        <v>49</v>
      </c>
      <c r="T7639" t="s">
        <v>71</v>
      </c>
      <c r="U7639" t="s">
        <v>6384</v>
      </c>
      <c r="V7639">
        <v>59.519999999999996</v>
      </c>
      <c r="W7639">
        <v>3</v>
      </c>
      <c r="X7639" s="9">
        <f>Table1[[#This Row],[Discount]]</f>
        <v>0</v>
      </c>
      <c r="Y7639">
        <v>0</v>
      </c>
      <c r="Z7639">
        <v>15.475200000000001</v>
      </c>
    </row>
    <row r="7640" spans="1:26" ht="16" x14ac:dyDescent="0.2">
      <c r="A7640">
        <v>7639</v>
      </c>
      <c r="B7640" t="s">
        <v>9576</v>
      </c>
      <c r="C7640" s="1">
        <v>41701</v>
      </c>
      <c r="D7640">
        <f>YEAR(Table1[[#This Row],[Order Date]])</f>
        <v>2014</v>
      </c>
      <c r="E7640">
        <f>MONTH(Table1[[#This Row],[Order Date]])</f>
        <v>3</v>
      </c>
      <c r="F7640" t="str">
        <f>Table1[[#This Row],[Order Year]]&amp;"-"&amp;Table1[[#This Row],[Order Month]]</f>
        <v>2014-3</v>
      </c>
      <c r="G7640" s="5">
        <f>YEAR(Table1[[#This Row],[Order Date]])*100 + MONTH(Table1[[#This Row],[Order Date]])</f>
        <v>201403</v>
      </c>
      <c r="H7640" s="1">
        <v>41707</v>
      </c>
      <c r="I7640" t="s">
        <v>53</v>
      </c>
      <c r="J7640" t="s">
        <v>5171</v>
      </c>
      <c r="K7640" t="s">
        <v>5172</v>
      </c>
      <c r="L7640" t="s">
        <v>44</v>
      </c>
      <c r="M7640" t="s">
        <v>30</v>
      </c>
      <c r="N7640" t="s">
        <v>609</v>
      </c>
      <c r="O7640" t="s">
        <v>248</v>
      </c>
      <c r="P7640">
        <v>19711</v>
      </c>
      <c r="Q7640" t="s">
        <v>151</v>
      </c>
      <c r="R7640" t="s">
        <v>6106</v>
      </c>
      <c r="S7640" t="s">
        <v>49</v>
      </c>
      <c r="T7640" t="s">
        <v>176</v>
      </c>
      <c r="U7640" t="s">
        <v>189</v>
      </c>
      <c r="V7640">
        <v>57.959999999999994</v>
      </c>
      <c r="W7640">
        <v>7</v>
      </c>
      <c r="X7640" s="9">
        <f>Table1[[#This Row],[Discount]]</f>
        <v>0</v>
      </c>
      <c r="Y7640">
        <v>0</v>
      </c>
      <c r="Z7640">
        <v>27.241199999999996</v>
      </c>
    </row>
    <row r="7641" spans="1:26" ht="16" x14ac:dyDescent="0.2">
      <c r="A7641">
        <v>7640</v>
      </c>
      <c r="B7641" t="s">
        <v>9576</v>
      </c>
      <c r="C7641" s="1">
        <v>41701</v>
      </c>
      <c r="D7641">
        <f>YEAR(Table1[[#This Row],[Order Date]])</f>
        <v>2014</v>
      </c>
      <c r="E7641">
        <f>MONTH(Table1[[#This Row],[Order Date]])</f>
        <v>3</v>
      </c>
      <c r="F7641" t="str">
        <f>Table1[[#This Row],[Order Year]]&amp;"-"&amp;Table1[[#This Row],[Order Month]]</f>
        <v>2014-3</v>
      </c>
      <c r="G7641" s="5">
        <f>YEAR(Table1[[#This Row],[Order Date]])*100 + MONTH(Table1[[#This Row],[Order Date]])</f>
        <v>201403</v>
      </c>
      <c r="H7641" s="1">
        <v>41707</v>
      </c>
      <c r="I7641" t="s">
        <v>53</v>
      </c>
      <c r="J7641" t="s">
        <v>5171</v>
      </c>
      <c r="K7641" t="s">
        <v>5172</v>
      </c>
      <c r="L7641" t="s">
        <v>44</v>
      </c>
      <c r="M7641" t="s">
        <v>30</v>
      </c>
      <c r="N7641" t="s">
        <v>609</v>
      </c>
      <c r="O7641" t="s">
        <v>248</v>
      </c>
      <c r="P7641">
        <v>19711</v>
      </c>
      <c r="Q7641" t="s">
        <v>151</v>
      </c>
      <c r="R7641" t="s">
        <v>6316</v>
      </c>
      <c r="S7641" t="s">
        <v>35</v>
      </c>
      <c r="T7641" t="s">
        <v>36</v>
      </c>
      <c r="U7641" t="s">
        <v>6317</v>
      </c>
      <c r="V7641">
        <v>441.96</v>
      </c>
      <c r="W7641">
        <v>2</v>
      </c>
      <c r="X7641" s="9">
        <f>Table1[[#This Row],[Discount]]</f>
        <v>0</v>
      </c>
      <c r="Y7641">
        <v>0</v>
      </c>
      <c r="Z7641">
        <v>101.6508</v>
      </c>
    </row>
    <row r="7642" spans="1:26" ht="16" x14ac:dyDescent="0.2">
      <c r="A7642">
        <v>7641</v>
      </c>
      <c r="B7642" t="s">
        <v>9576</v>
      </c>
      <c r="C7642" s="1">
        <v>41701</v>
      </c>
      <c r="D7642">
        <f>YEAR(Table1[[#This Row],[Order Date]])</f>
        <v>2014</v>
      </c>
      <c r="E7642">
        <f>MONTH(Table1[[#This Row],[Order Date]])</f>
        <v>3</v>
      </c>
      <c r="F7642" t="str">
        <f>Table1[[#This Row],[Order Year]]&amp;"-"&amp;Table1[[#This Row],[Order Month]]</f>
        <v>2014-3</v>
      </c>
      <c r="G7642" s="5">
        <f>YEAR(Table1[[#This Row],[Order Date]])*100 + MONTH(Table1[[#This Row],[Order Date]])</f>
        <v>201403</v>
      </c>
      <c r="H7642" s="1">
        <v>41707</v>
      </c>
      <c r="I7642" t="s">
        <v>53</v>
      </c>
      <c r="J7642" t="s">
        <v>5171</v>
      </c>
      <c r="K7642" t="s">
        <v>5172</v>
      </c>
      <c r="L7642" t="s">
        <v>44</v>
      </c>
      <c r="M7642" t="s">
        <v>30</v>
      </c>
      <c r="N7642" t="s">
        <v>609</v>
      </c>
      <c r="O7642" t="s">
        <v>248</v>
      </c>
      <c r="P7642">
        <v>19711</v>
      </c>
      <c r="Q7642" t="s">
        <v>151</v>
      </c>
      <c r="R7642" t="s">
        <v>7925</v>
      </c>
      <c r="S7642" t="s">
        <v>49</v>
      </c>
      <c r="T7642" t="s">
        <v>93</v>
      </c>
      <c r="U7642" t="s">
        <v>189</v>
      </c>
      <c r="V7642">
        <v>68.039999999999992</v>
      </c>
      <c r="W7642">
        <v>6</v>
      </c>
      <c r="X7642" s="9">
        <f>Table1[[#This Row],[Discount]]</f>
        <v>0</v>
      </c>
      <c r="Y7642">
        <v>0</v>
      </c>
      <c r="Z7642">
        <v>33.339599999999997</v>
      </c>
    </row>
    <row r="7643" spans="1:26" ht="16" x14ac:dyDescent="0.2">
      <c r="A7643">
        <v>7642</v>
      </c>
      <c r="B7643" t="s">
        <v>9577</v>
      </c>
      <c r="C7643" s="1">
        <v>41554</v>
      </c>
      <c r="D7643">
        <f>YEAR(Table1[[#This Row],[Order Date]])</f>
        <v>2013</v>
      </c>
      <c r="E7643">
        <f>MONTH(Table1[[#This Row],[Order Date]])</f>
        <v>10</v>
      </c>
      <c r="F7643" t="str">
        <f>Table1[[#This Row],[Order Year]]&amp;"-"&amp;Table1[[#This Row],[Order Month]]</f>
        <v>2013-10</v>
      </c>
      <c r="G7643" s="5">
        <f>YEAR(Table1[[#This Row],[Order Date]])*100 + MONTH(Table1[[#This Row],[Order Date]])</f>
        <v>201310</v>
      </c>
      <c r="H7643" s="1">
        <v>41555</v>
      </c>
      <c r="I7643" t="s">
        <v>191</v>
      </c>
      <c r="J7643" t="s">
        <v>6482</v>
      </c>
      <c r="K7643" t="s">
        <v>6483</v>
      </c>
      <c r="L7643" t="s">
        <v>105</v>
      </c>
      <c r="M7643" t="s">
        <v>30</v>
      </c>
      <c r="N7643" t="s">
        <v>3598</v>
      </c>
      <c r="O7643" t="s">
        <v>460</v>
      </c>
      <c r="P7643">
        <v>81001</v>
      </c>
      <c r="Q7643" t="s">
        <v>47</v>
      </c>
      <c r="R7643" t="s">
        <v>9578</v>
      </c>
      <c r="S7643" t="s">
        <v>74</v>
      </c>
      <c r="T7643" t="s">
        <v>685</v>
      </c>
      <c r="U7643" t="s">
        <v>9579</v>
      </c>
      <c r="V7643">
        <v>703.71</v>
      </c>
      <c r="W7643">
        <v>6</v>
      </c>
      <c r="X7643" s="9">
        <f>Table1[[#This Row],[Discount]]</f>
        <v>0.7</v>
      </c>
      <c r="Y7643">
        <v>0.7</v>
      </c>
      <c r="Z7643">
        <v>-938.28</v>
      </c>
    </row>
    <row r="7644" spans="1:26" ht="16" x14ac:dyDescent="0.2">
      <c r="A7644">
        <v>7643</v>
      </c>
      <c r="B7644" t="s">
        <v>9577</v>
      </c>
      <c r="C7644" s="1">
        <v>41554</v>
      </c>
      <c r="D7644">
        <f>YEAR(Table1[[#This Row],[Order Date]])</f>
        <v>2013</v>
      </c>
      <c r="E7644">
        <f>MONTH(Table1[[#This Row],[Order Date]])</f>
        <v>10</v>
      </c>
      <c r="F7644" t="str">
        <f>Table1[[#This Row],[Order Year]]&amp;"-"&amp;Table1[[#This Row],[Order Month]]</f>
        <v>2013-10</v>
      </c>
      <c r="G7644" s="5">
        <f>YEAR(Table1[[#This Row],[Order Date]])*100 + MONTH(Table1[[#This Row],[Order Date]])</f>
        <v>201310</v>
      </c>
      <c r="H7644" s="1">
        <v>41555</v>
      </c>
      <c r="I7644" t="s">
        <v>191</v>
      </c>
      <c r="J7644" t="s">
        <v>6482</v>
      </c>
      <c r="K7644" t="s">
        <v>6483</v>
      </c>
      <c r="L7644" t="s">
        <v>105</v>
      </c>
      <c r="M7644" t="s">
        <v>30</v>
      </c>
      <c r="N7644" t="s">
        <v>3598</v>
      </c>
      <c r="O7644" t="s">
        <v>460</v>
      </c>
      <c r="P7644">
        <v>81001</v>
      </c>
      <c r="Q7644" t="s">
        <v>47</v>
      </c>
      <c r="R7644" t="s">
        <v>2050</v>
      </c>
      <c r="S7644" t="s">
        <v>49</v>
      </c>
      <c r="T7644" t="s">
        <v>78</v>
      </c>
      <c r="U7644" t="s">
        <v>2051</v>
      </c>
      <c r="V7644">
        <v>17.904000000000003</v>
      </c>
      <c r="W7644">
        <v>4</v>
      </c>
      <c r="X7644" s="9">
        <f>Table1[[#This Row],[Discount]]</f>
        <v>0.7</v>
      </c>
      <c r="Y7644">
        <v>0.7</v>
      </c>
      <c r="Z7644">
        <v>-14.920000000000002</v>
      </c>
    </row>
    <row r="7645" spans="1:26" ht="16" x14ac:dyDescent="0.2">
      <c r="A7645">
        <v>7644</v>
      </c>
      <c r="B7645" t="s">
        <v>9577</v>
      </c>
      <c r="C7645" s="1">
        <v>41554</v>
      </c>
      <c r="D7645">
        <f>YEAR(Table1[[#This Row],[Order Date]])</f>
        <v>2013</v>
      </c>
      <c r="E7645">
        <f>MONTH(Table1[[#This Row],[Order Date]])</f>
        <v>10</v>
      </c>
      <c r="F7645" t="str">
        <f>Table1[[#This Row],[Order Year]]&amp;"-"&amp;Table1[[#This Row],[Order Month]]</f>
        <v>2013-10</v>
      </c>
      <c r="G7645" s="5">
        <f>YEAR(Table1[[#This Row],[Order Date]])*100 + MONTH(Table1[[#This Row],[Order Date]])</f>
        <v>201310</v>
      </c>
      <c r="H7645" s="1">
        <v>41555</v>
      </c>
      <c r="I7645" t="s">
        <v>191</v>
      </c>
      <c r="J7645" t="s">
        <v>6482</v>
      </c>
      <c r="K7645" t="s">
        <v>6483</v>
      </c>
      <c r="L7645" t="s">
        <v>105</v>
      </c>
      <c r="M7645" t="s">
        <v>30</v>
      </c>
      <c r="N7645" t="s">
        <v>3598</v>
      </c>
      <c r="O7645" t="s">
        <v>460</v>
      </c>
      <c r="P7645">
        <v>81001</v>
      </c>
      <c r="Q7645" t="s">
        <v>47</v>
      </c>
      <c r="R7645" t="s">
        <v>4943</v>
      </c>
      <c r="S7645" t="s">
        <v>49</v>
      </c>
      <c r="T7645" t="s">
        <v>78</v>
      </c>
      <c r="U7645" t="s">
        <v>4944</v>
      </c>
      <c r="V7645">
        <v>11.976000000000003</v>
      </c>
      <c r="W7645">
        <v>4</v>
      </c>
      <c r="X7645" s="9">
        <f>Table1[[#This Row],[Discount]]</f>
        <v>0.7</v>
      </c>
      <c r="Y7645">
        <v>0.7</v>
      </c>
      <c r="Z7645">
        <v>-9.1815999999999995</v>
      </c>
    </row>
    <row r="7646" spans="1:26" ht="16" x14ac:dyDescent="0.2">
      <c r="A7646">
        <v>7645</v>
      </c>
      <c r="B7646" t="s">
        <v>9577</v>
      </c>
      <c r="C7646" s="1">
        <v>41554</v>
      </c>
      <c r="D7646">
        <f>YEAR(Table1[[#This Row],[Order Date]])</f>
        <v>2013</v>
      </c>
      <c r="E7646">
        <f>MONTH(Table1[[#This Row],[Order Date]])</f>
        <v>10</v>
      </c>
      <c r="F7646" t="str">
        <f>Table1[[#This Row],[Order Year]]&amp;"-"&amp;Table1[[#This Row],[Order Month]]</f>
        <v>2013-10</v>
      </c>
      <c r="G7646" s="5">
        <f>YEAR(Table1[[#This Row],[Order Date]])*100 + MONTH(Table1[[#This Row],[Order Date]])</f>
        <v>201310</v>
      </c>
      <c r="H7646" s="1">
        <v>41555</v>
      </c>
      <c r="I7646" t="s">
        <v>191</v>
      </c>
      <c r="J7646" t="s">
        <v>6482</v>
      </c>
      <c r="K7646" t="s">
        <v>6483</v>
      </c>
      <c r="L7646" t="s">
        <v>105</v>
      </c>
      <c r="M7646" t="s">
        <v>30</v>
      </c>
      <c r="N7646" t="s">
        <v>3598</v>
      </c>
      <c r="O7646" t="s">
        <v>460</v>
      </c>
      <c r="P7646">
        <v>81001</v>
      </c>
      <c r="Q7646" t="s">
        <v>47</v>
      </c>
      <c r="R7646" t="s">
        <v>7148</v>
      </c>
      <c r="S7646" t="s">
        <v>74</v>
      </c>
      <c r="T7646" t="s">
        <v>164</v>
      </c>
      <c r="U7646" t="s">
        <v>7149</v>
      </c>
      <c r="V7646">
        <v>67.959999999999994</v>
      </c>
      <c r="W7646">
        <v>5</v>
      </c>
      <c r="X7646" s="9">
        <f>Table1[[#This Row],[Discount]]</f>
        <v>0.2</v>
      </c>
      <c r="Y7646">
        <v>0.2</v>
      </c>
      <c r="Z7646">
        <v>0.84950000000000259</v>
      </c>
    </row>
    <row r="7647" spans="1:26" ht="16" x14ac:dyDescent="0.2">
      <c r="A7647">
        <v>7646</v>
      </c>
      <c r="B7647" t="s">
        <v>9580</v>
      </c>
      <c r="C7647" s="1">
        <v>41004</v>
      </c>
      <c r="D7647">
        <f>YEAR(Table1[[#This Row],[Order Date]])</f>
        <v>2012</v>
      </c>
      <c r="E7647">
        <f>MONTH(Table1[[#This Row],[Order Date]])</f>
        <v>4</v>
      </c>
      <c r="F7647" t="str">
        <f>Table1[[#This Row],[Order Year]]&amp;"-"&amp;Table1[[#This Row],[Order Month]]</f>
        <v>2012-4</v>
      </c>
      <c r="G7647" s="5">
        <f>YEAR(Table1[[#This Row],[Order Date]])*100 + MONTH(Table1[[#This Row],[Order Date]])</f>
        <v>201204</v>
      </c>
      <c r="H7647" s="1">
        <v>41010</v>
      </c>
      <c r="I7647" t="s">
        <v>53</v>
      </c>
      <c r="J7647" t="s">
        <v>6015</v>
      </c>
      <c r="K7647" t="s">
        <v>6016</v>
      </c>
      <c r="L7647" t="s">
        <v>44</v>
      </c>
      <c r="M7647" t="s">
        <v>30</v>
      </c>
      <c r="N7647" t="s">
        <v>45</v>
      </c>
      <c r="O7647" t="s">
        <v>46</v>
      </c>
      <c r="P7647">
        <v>90036</v>
      </c>
      <c r="Q7647" t="s">
        <v>47</v>
      </c>
      <c r="R7647" t="s">
        <v>3403</v>
      </c>
      <c r="S7647" t="s">
        <v>35</v>
      </c>
      <c r="T7647" t="s">
        <v>39</v>
      </c>
      <c r="U7647" t="s">
        <v>3404</v>
      </c>
      <c r="V7647">
        <v>892.22400000000005</v>
      </c>
      <c r="W7647">
        <v>3</v>
      </c>
      <c r="X7647" s="9">
        <f>Table1[[#This Row],[Discount]]</f>
        <v>0.2</v>
      </c>
      <c r="Y7647">
        <v>0.2</v>
      </c>
      <c r="Z7647">
        <v>89.222400000000022</v>
      </c>
    </row>
    <row r="7648" spans="1:26" ht="16" x14ac:dyDescent="0.2">
      <c r="A7648">
        <v>7647</v>
      </c>
      <c r="B7648" t="s">
        <v>9581</v>
      </c>
      <c r="C7648" s="1">
        <v>40795</v>
      </c>
      <c r="D7648">
        <f>YEAR(Table1[[#This Row],[Order Date]])</f>
        <v>2011</v>
      </c>
      <c r="E7648">
        <f>MONTH(Table1[[#This Row],[Order Date]])</f>
        <v>9</v>
      </c>
      <c r="F7648" t="str">
        <f>Table1[[#This Row],[Order Year]]&amp;"-"&amp;Table1[[#This Row],[Order Month]]</f>
        <v>2011-9</v>
      </c>
      <c r="G7648" s="5">
        <f>YEAR(Table1[[#This Row],[Order Date]])*100 + MONTH(Table1[[#This Row],[Order Date]])</f>
        <v>201109</v>
      </c>
      <c r="H7648" s="1">
        <v>40799</v>
      </c>
      <c r="I7648" t="s">
        <v>53</v>
      </c>
      <c r="J7648" t="s">
        <v>2906</v>
      </c>
      <c r="K7648" t="s">
        <v>2907</v>
      </c>
      <c r="L7648" t="s">
        <v>29</v>
      </c>
      <c r="M7648" t="s">
        <v>30</v>
      </c>
      <c r="N7648" t="s">
        <v>3523</v>
      </c>
      <c r="O7648" t="s">
        <v>91</v>
      </c>
      <c r="P7648">
        <v>27834</v>
      </c>
      <c r="Q7648" t="s">
        <v>33</v>
      </c>
      <c r="R7648" t="s">
        <v>8856</v>
      </c>
      <c r="S7648" t="s">
        <v>74</v>
      </c>
      <c r="T7648" t="s">
        <v>685</v>
      </c>
      <c r="U7648" t="s">
        <v>8857</v>
      </c>
      <c r="V7648">
        <v>1299.99</v>
      </c>
      <c r="W7648">
        <v>2</v>
      </c>
      <c r="X7648" s="9">
        <f>Table1[[#This Row],[Discount]]</f>
        <v>0.5</v>
      </c>
      <c r="Y7648">
        <v>0.5</v>
      </c>
      <c r="Z7648">
        <v>-571.99559999999997</v>
      </c>
    </row>
    <row r="7649" spans="1:26" ht="16" x14ac:dyDescent="0.2">
      <c r="A7649">
        <v>7648</v>
      </c>
      <c r="B7649" t="s">
        <v>9582</v>
      </c>
      <c r="C7649" s="1">
        <v>41349</v>
      </c>
      <c r="D7649">
        <f>YEAR(Table1[[#This Row],[Order Date]])</f>
        <v>2013</v>
      </c>
      <c r="E7649">
        <f>MONTH(Table1[[#This Row],[Order Date]])</f>
        <v>3</v>
      </c>
      <c r="F7649" t="str">
        <f>Table1[[#This Row],[Order Year]]&amp;"-"&amp;Table1[[#This Row],[Order Month]]</f>
        <v>2013-3</v>
      </c>
      <c r="G7649" s="5">
        <f>YEAR(Table1[[#This Row],[Order Date]])*100 + MONTH(Table1[[#This Row],[Order Date]])</f>
        <v>201303</v>
      </c>
      <c r="H7649" s="1">
        <v>41350</v>
      </c>
      <c r="I7649" t="s">
        <v>191</v>
      </c>
      <c r="J7649" t="s">
        <v>6754</v>
      </c>
      <c r="K7649" t="s">
        <v>6755</v>
      </c>
      <c r="L7649" t="s">
        <v>44</v>
      </c>
      <c r="M7649" t="s">
        <v>30</v>
      </c>
      <c r="N7649" t="s">
        <v>130</v>
      </c>
      <c r="O7649" t="s">
        <v>46</v>
      </c>
      <c r="P7649">
        <v>94110</v>
      </c>
      <c r="Q7649" t="s">
        <v>47</v>
      </c>
      <c r="R7649" t="s">
        <v>3125</v>
      </c>
      <c r="S7649" t="s">
        <v>49</v>
      </c>
      <c r="T7649" t="s">
        <v>78</v>
      </c>
      <c r="U7649" t="s">
        <v>3126</v>
      </c>
      <c r="V7649">
        <v>4.5439999999999996</v>
      </c>
      <c r="W7649">
        <v>2</v>
      </c>
      <c r="X7649" s="9">
        <f>Table1[[#This Row],[Discount]]</f>
        <v>0.2</v>
      </c>
      <c r="Y7649">
        <v>0.2</v>
      </c>
      <c r="Z7649">
        <v>1.6472</v>
      </c>
    </row>
    <row r="7650" spans="1:26" ht="16" x14ac:dyDescent="0.2">
      <c r="A7650">
        <v>7649</v>
      </c>
      <c r="B7650" t="s">
        <v>9582</v>
      </c>
      <c r="C7650" s="1">
        <v>41349</v>
      </c>
      <c r="D7650">
        <f>YEAR(Table1[[#This Row],[Order Date]])</f>
        <v>2013</v>
      </c>
      <c r="E7650">
        <f>MONTH(Table1[[#This Row],[Order Date]])</f>
        <v>3</v>
      </c>
      <c r="F7650" t="str">
        <f>Table1[[#This Row],[Order Year]]&amp;"-"&amp;Table1[[#This Row],[Order Month]]</f>
        <v>2013-3</v>
      </c>
      <c r="G7650" s="5">
        <f>YEAR(Table1[[#This Row],[Order Date]])*100 + MONTH(Table1[[#This Row],[Order Date]])</f>
        <v>201303</v>
      </c>
      <c r="H7650" s="1">
        <v>41350</v>
      </c>
      <c r="I7650" t="s">
        <v>191</v>
      </c>
      <c r="J7650" t="s">
        <v>6754</v>
      </c>
      <c r="K7650" t="s">
        <v>6755</v>
      </c>
      <c r="L7650" t="s">
        <v>44</v>
      </c>
      <c r="M7650" t="s">
        <v>30</v>
      </c>
      <c r="N7650" t="s">
        <v>130</v>
      </c>
      <c r="O7650" t="s">
        <v>46</v>
      </c>
      <c r="P7650">
        <v>94110</v>
      </c>
      <c r="Q7650" t="s">
        <v>47</v>
      </c>
      <c r="R7650" t="s">
        <v>3039</v>
      </c>
      <c r="S7650" t="s">
        <v>35</v>
      </c>
      <c r="T7650" t="s">
        <v>39</v>
      </c>
      <c r="U7650" t="s">
        <v>3040</v>
      </c>
      <c r="V7650">
        <v>1352.0320000000002</v>
      </c>
      <c r="W7650">
        <v>4</v>
      </c>
      <c r="X7650" s="9">
        <f>Table1[[#This Row],[Discount]]</f>
        <v>0.2</v>
      </c>
      <c r="Y7650">
        <v>0.2</v>
      </c>
      <c r="Z7650">
        <v>84.501999999999953</v>
      </c>
    </row>
    <row r="7651" spans="1:26" ht="16" x14ac:dyDescent="0.2">
      <c r="A7651">
        <v>7650</v>
      </c>
      <c r="B7651" t="s">
        <v>9583</v>
      </c>
      <c r="C7651" s="1">
        <v>41270</v>
      </c>
      <c r="D7651">
        <f>YEAR(Table1[[#This Row],[Order Date]])</f>
        <v>2012</v>
      </c>
      <c r="E7651">
        <f>MONTH(Table1[[#This Row],[Order Date]])</f>
        <v>12</v>
      </c>
      <c r="F7651" t="str">
        <f>Table1[[#This Row],[Order Year]]&amp;"-"&amp;Table1[[#This Row],[Order Month]]</f>
        <v>2012-12</v>
      </c>
      <c r="G7651" s="5">
        <f>YEAR(Table1[[#This Row],[Order Date]])*100 + MONTH(Table1[[#This Row],[Order Date]])</f>
        <v>201212</v>
      </c>
      <c r="H7651" s="1">
        <v>41274</v>
      </c>
      <c r="I7651" t="s">
        <v>53</v>
      </c>
      <c r="J7651" t="s">
        <v>913</v>
      </c>
      <c r="K7651" t="s">
        <v>914</v>
      </c>
      <c r="L7651" t="s">
        <v>44</v>
      </c>
      <c r="M7651" t="s">
        <v>30</v>
      </c>
      <c r="N7651" t="s">
        <v>5181</v>
      </c>
      <c r="O7651" t="s">
        <v>501</v>
      </c>
      <c r="P7651">
        <v>43302</v>
      </c>
      <c r="Q7651" t="s">
        <v>151</v>
      </c>
      <c r="R7651" t="s">
        <v>2883</v>
      </c>
      <c r="S7651" t="s">
        <v>35</v>
      </c>
      <c r="T7651" t="s">
        <v>59</v>
      </c>
      <c r="U7651" t="s">
        <v>2884</v>
      </c>
      <c r="V7651">
        <v>1548.9900000000002</v>
      </c>
      <c r="W7651">
        <v>9</v>
      </c>
      <c r="X7651" s="9">
        <f>Table1[[#This Row],[Discount]]</f>
        <v>0.4</v>
      </c>
      <c r="Y7651">
        <v>0.4</v>
      </c>
      <c r="Z7651">
        <v>-464.69700000000012</v>
      </c>
    </row>
    <row r="7652" spans="1:26" ht="16" x14ac:dyDescent="0.2">
      <c r="A7652">
        <v>7651</v>
      </c>
      <c r="B7652" t="s">
        <v>9583</v>
      </c>
      <c r="C7652" s="1">
        <v>41270</v>
      </c>
      <c r="D7652">
        <f>YEAR(Table1[[#This Row],[Order Date]])</f>
        <v>2012</v>
      </c>
      <c r="E7652">
        <f>MONTH(Table1[[#This Row],[Order Date]])</f>
        <v>12</v>
      </c>
      <c r="F7652" t="str">
        <f>Table1[[#This Row],[Order Year]]&amp;"-"&amp;Table1[[#This Row],[Order Month]]</f>
        <v>2012-12</v>
      </c>
      <c r="G7652" s="5">
        <f>YEAR(Table1[[#This Row],[Order Date]])*100 + MONTH(Table1[[#This Row],[Order Date]])</f>
        <v>201212</v>
      </c>
      <c r="H7652" s="1">
        <v>41274</v>
      </c>
      <c r="I7652" t="s">
        <v>53</v>
      </c>
      <c r="J7652" t="s">
        <v>913</v>
      </c>
      <c r="K7652" t="s">
        <v>914</v>
      </c>
      <c r="L7652" t="s">
        <v>44</v>
      </c>
      <c r="M7652" t="s">
        <v>30</v>
      </c>
      <c r="N7652" t="s">
        <v>5181</v>
      </c>
      <c r="O7652" t="s">
        <v>501</v>
      </c>
      <c r="P7652">
        <v>43302</v>
      </c>
      <c r="Q7652" t="s">
        <v>151</v>
      </c>
      <c r="R7652" t="s">
        <v>6106</v>
      </c>
      <c r="S7652" t="s">
        <v>49</v>
      </c>
      <c r="T7652" t="s">
        <v>176</v>
      </c>
      <c r="U7652" t="s">
        <v>189</v>
      </c>
      <c r="V7652">
        <v>19.872</v>
      </c>
      <c r="W7652">
        <v>3</v>
      </c>
      <c r="X7652" s="9">
        <f>Table1[[#This Row],[Discount]]</f>
        <v>0.2</v>
      </c>
      <c r="Y7652">
        <v>0.2</v>
      </c>
      <c r="Z7652">
        <v>6.7067999999999977</v>
      </c>
    </row>
    <row r="7653" spans="1:26" ht="16" x14ac:dyDescent="0.2">
      <c r="A7653">
        <v>7652</v>
      </c>
      <c r="B7653" t="s">
        <v>9584</v>
      </c>
      <c r="C7653" s="1">
        <v>41859</v>
      </c>
      <c r="D7653">
        <f>YEAR(Table1[[#This Row],[Order Date]])</f>
        <v>2014</v>
      </c>
      <c r="E7653">
        <f>MONTH(Table1[[#This Row],[Order Date]])</f>
        <v>8</v>
      </c>
      <c r="F7653" t="str">
        <f>Table1[[#This Row],[Order Year]]&amp;"-"&amp;Table1[[#This Row],[Order Month]]</f>
        <v>2014-8</v>
      </c>
      <c r="G7653" s="5">
        <f>YEAR(Table1[[#This Row],[Order Date]])*100 + MONTH(Table1[[#This Row],[Order Date]])</f>
        <v>201408</v>
      </c>
      <c r="H7653" s="1">
        <v>41860</v>
      </c>
      <c r="I7653" t="s">
        <v>191</v>
      </c>
      <c r="J7653" t="s">
        <v>2005</v>
      </c>
      <c r="K7653" t="s">
        <v>2006</v>
      </c>
      <c r="L7653" t="s">
        <v>29</v>
      </c>
      <c r="M7653" t="s">
        <v>30</v>
      </c>
      <c r="N7653" t="s">
        <v>818</v>
      </c>
      <c r="O7653" t="s">
        <v>107</v>
      </c>
      <c r="P7653">
        <v>75081</v>
      </c>
      <c r="Q7653" t="s">
        <v>108</v>
      </c>
      <c r="R7653" t="s">
        <v>461</v>
      </c>
      <c r="S7653" t="s">
        <v>74</v>
      </c>
      <c r="T7653" t="s">
        <v>164</v>
      </c>
      <c r="U7653" t="s">
        <v>462</v>
      </c>
      <c r="V7653">
        <v>119.44800000000001</v>
      </c>
      <c r="W7653">
        <v>3</v>
      </c>
      <c r="X7653" s="9">
        <f>Table1[[#This Row],[Discount]]</f>
        <v>0.2</v>
      </c>
      <c r="Y7653">
        <v>0.2</v>
      </c>
      <c r="Z7653">
        <v>-13.437900000000006</v>
      </c>
    </row>
    <row r="7654" spans="1:26" ht="16" x14ac:dyDescent="0.2">
      <c r="A7654">
        <v>7653</v>
      </c>
      <c r="B7654" t="s">
        <v>9584</v>
      </c>
      <c r="C7654" s="1">
        <v>41859</v>
      </c>
      <c r="D7654">
        <f>YEAR(Table1[[#This Row],[Order Date]])</f>
        <v>2014</v>
      </c>
      <c r="E7654">
        <f>MONTH(Table1[[#This Row],[Order Date]])</f>
        <v>8</v>
      </c>
      <c r="F7654" t="str">
        <f>Table1[[#This Row],[Order Year]]&amp;"-"&amp;Table1[[#This Row],[Order Month]]</f>
        <v>2014-8</v>
      </c>
      <c r="G7654" s="5">
        <f>YEAR(Table1[[#This Row],[Order Date]])*100 + MONTH(Table1[[#This Row],[Order Date]])</f>
        <v>201408</v>
      </c>
      <c r="H7654" s="1">
        <v>41860</v>
      </c>
      <c r="I7654" t="s">
        <v>191</v>
      </c>
      <c r="J7654" t="s">
        <v>2005</v>
      </c>
      <c r="K7654" t="s">
        <v>2006</v>
      </c>
      <c r="L7654" t="s">
        <v>29</v>
      </c>
      <c r="M7654" t="s">
        <v>30</v>
      </c>
      <c r="N7654" t="s">
        <v>818</v>
      </c>
      <c r="O7654" t="s">
        <v>107</v>
      </c>
      <c r="P7654">
        <v>75081</v>
      </c>
      <c r="Q7654" t="s">
        <v>108</v>
      </c>
      <c r="R7654" t="s">
        <v>972</v>
      </c>
      <c r="S7654" t="s">
        <v>49</v>
      </c>
      <c r="T7654" t="s">
        <v>62</v>
      </c>
      <c r="U7654" t="s">
        <v>973</v>
      </c>
      <c r="V7654">
        <v>118.16</v>
      </c>
      <c r="W7654">
        <v>2</v>
      </c>
      <c r="X7654" s="9">
        <f>Table1[[#This Row],[Discount]]</f>
        <v>0.2</v>
      </c>
      <c r="Y7654">
        <v>0.2</v>
      </c>
      <c r="Z7654">
        <v>-25.108999999999988</v>
      </c>
    </row>
    <row r="7655" spans="1:26" ht="16" x14ac:dyDescent="0.2">
      <c r="A7655">
        <v>7654</v>
      </c>
      <c r="B7655" t="s">
        <v>9585</v>
      </c>
      <c r="C7655" s="1">
        <v>40990</v>
      </c>
      <c r="D7655">
        <f>YEAR(Table1[[#This Row],[Order Date]])</f>
        <v>2012</v>
      </c>
      <c r="E7655">
        <f>MONTH(Table1[[#This Row],[Order Date]])</f>
        <v>3</v>
      </c>
      <c r="F7655" t="str">
        <f>Table1[[#This Row],[Order Year]]&amp;"-"&amp;Table1[[#This Row],[Order Month]]</f>
        <v>2012-3</v>
      </c>
      <c r="G7655" s="5">
        <f>YEAR(Table1[[#This Row],[Order Date]])*100 + MONTH(Table1[[#This Row],[Order Date]])</f>
        <v>201203</v>
      </c>
      <c r="H7655" s="1">
        <v>40995</v>
      </c>
      <c r="I7655" t="s">
        <v>53</v>
      </c>
      <c r="J7655" t="s">
        <v>9586</v>
      </c>
      <c r="K7655" t="s">
        <v>9587</v>
      </c>
      <c r="L7655" t="s">
        <v>44</v>
      </c>
      <c r="M7655" t="s">
        <v>30</v>
      </c>
      <c r="N7655" t="s">
        <v>1684</v>
      </c>
      <c r="O7655" t="s">
        <v>361</v>
      </c>
      <c r="P7655">
        <v>35810</v>
      </c>
      <c r="Q7655" t="s">
        <v>33</v>
      </c>
      <c r="R7655" t="s">
        <v>7503</v>
      </c>
      <c r="S7655" t="s">
        <v>49</v>
      </c>
      <c r="T7655" t="s">
        <v>71</v>
      </c>
      <c r="U7655" t="s">
        <v>7504</v>
      </c>
      <c r="V7655">
        <v>19.559999999999999</v>
      </c>
      <c r="W7655">
        <v>4</v>
      </c>
      <c r="X7655" s="9">
        <f>Table1[[#This Row],[Discount]]</f>
        <v>0</v>
      </c>
      <c r="Y7655">
        <v>0</v>
      </c>
      <c r="Z7655">
        <v>5.4768000000000008</v>
      </c>
    </row>
    <row r="7656" spans="1:26" ht="16" x14ac:dyDescent="0.2">
      <c r="A7656">
        <v>7655</v>
      </c>
      <c r="B7656" t="s">
        <v>9588</v>
      </c>
      <c r="C7656" s="1">
        <v>41243</v>
      </c>
      <c r="D7656">
        <f>YEAR(Table1[[#This Row],[Order Date]])</f>
        <v>2012</v>
      </c>
      <c r="E7656">
        <f>MONTH(Table1[[#This Row],[Order Date]])</f>
        <v>11</v>
      </c>
      <c r="F7656" t="str">
        <f>Table1[[#This Row],[Order Year]]&amp;"-"&amp;Table1[[#This Row],[Order Month]]</f>
        <v>2012-11</v>
      </c>
      <c r="G7656" s="5">
        <f>YEAR(Table1[[#This Row],[Order Date]])*100 + MONTH(Table1[[#This Row],[Order Date]])</f>
        <v>201211</v>
      </c>
      <c r="H7656" s="1">
        <v>41245</v>
      </c>
      <c r="I7656" t="s">
        <v>26</v>
      </c>
      <c r="J7656" t="s">
        <v>5573</v>
      </c>
      <c r="K7656" t="s">
        <v>5574</v>
      </c>
      <c r="L7656" t="s">
        <v>29</v>
      </c>
      <c r="M7656" t="s">
        <v>30</v>
      </c>
      <c r="N7656" t="s">
        <v>1394</v>
      </c>
      <c r="O7656" t="s">
        <v>1395</v>
      </c>
      <c r="P7656">
        <v>89115</v>
      </c>
      <c r="Q7656" t="s">
        <v>47</v>
      </c>
      <c r="R7656" t="s">
        <v>7795</v>
      </c>
      <c r="S7656" t="s">
        <v>35</v>
      </c>
      <c r="T7656" t="s">
        <v>68</v>
      </c>
      <c r="U7656" t="s">
        <v>7796</v>
      </c>
      <c r="V7656">
        <v>80.959999999999994</v>
      </c>
      <c r="W7656">
        <v>4</v>
      </c>
      <c r="X7656" s="9">
        <f>Table1[[#This Row],[Discount]]</f>
        <v>0</v>
      </c>
      <c r="Y7656">
        <v>0</v>
      </c>
      <c r="Z7656">
        <v>29.145599999999995</v>
      </c>
    </row>
    <row r="7657" spans="1:26" ht="16" x14ac:dyDescent="0.2">
      <c r="A7657">
        <v>7656</v>
      </c>
      <c r="B7657" t="s">
        <v>9588</v>
      </c>
      <c r="C7657" s="1">
        <v>41243</v>
      </c>
      <c r="D7657">
        <f>YEAR(Table1[[#This Row],[Order Date]])</f>
        <v>2012</v>
      </c>
      <c r="E7657">
        <f>MONTH(Table1[[#This Row],[Order Date]])</f>
        <v>11</v>
      </c>
      <c r="F7657" t="str">
        <f>Table1[[#This Row],[Order Year]]&amp;"-"&amp;Table1[[#This Row],[Order Month]]</f>
        <v>2012-11</v>
      </c>
      <c r="G7657" s="5">
        <f>YEAR(Table1[[#This Row],[Order Date]])*100 + MONTH(Table1[[#This Row],[Order Date]])</f>
        <v>201211</v>
      </c>
      <c r="H7657" s="1">
        <v>41245</v>
      </c>
      <c r="I7657" t="s">
        <v>26</v>
      </c>
      <c r="J7657" t="s">
        <v>5573</v>
      </c>
      <c r="K7657" t="s">
        <v>5574</v>
      </c>
      <c r="L7657" t="s">
        <v>29</v>
      </c>
      <c r="M7657" t="s">
        <v>30</v>
      </c>
      <c r="N7657" t="s">
        <v>1394</v>
      </c>
      <c r="O7657" t="s">
        <v>1395</v>
      </c>
      <c r="P7657">
        <v>89115</v>
      </c>
      <c r="Q7657" t="s">
        <v>47</v>
      </c>
      <c r="R7657" t="s">
        <v>6178</v>
      </c>
      <c r="S7657" t="s">
        <v>49</v>
      </c>
      <c r="T7657" t="s">
        <v>93</v>
      </c>
      <c r="U7657" t="s">
        <v>6179</v>
      </c>
      <c r="V7657">
        <v>25.92</v>
      </c>
      <c r="W7657">
        <v>4</v>
      </c>
      <c r="X7657" s="9">
        <f>Table1[[#This Row],[Discount]]</f>
        <v>0</v>
      </c>
      <c r="Y7657">
        <v>0</v>
      </c>
      <c r="Z7657">
        <v>12.441600000000001</v>
      </c>
    </row>
    <row r="7658" spans="1:26" ht="16" x14ac:dyDescent="0.2">
      <c r="A7658">
        <v>7657</v>
      </c>
      <c r="B7658" t="s">
        <v>9589</v>
      </c>
      <c r="C7658" s="1">
        <v>40648</v>
      </c>
      <c r="D7658">
        <f>YEAR(Table1[[#This Row],[Order Date]])</f>
        <v>2011</v>
      </c>
      <c r="E7658">
        <f>MONTH(Table1[[#This Row],[Order Date]])</f>
        <v>4</v>
      </c>
      <c r="F7658" t="str">
        <f>Table1[[#This Row],[Order Year]]&amp;"-"&amp;Table1[[#This Row],[Order Month]]</f>
        <v>2011-4</v>
      </c>
      <c r="G7658" s="5">
        <f>YEAR(Table1[[#This Row],[Order Date]])*100 + MONTH(Table1[[#This Row],[Order Date]])</f>
        <v>201104</v>
      </c>
      <c r="H7658" s="1">
        <v>40648</v>
      </c>
      <c r="I7658" t="s">
        <v>1293</v>
      </c>
      <c r="J7658" t="s">
        <v>304</v>
      </c>
      <c r="K7658" t="s">
        <v>305</v>
      </c>
      <c r="L7658" t="s">
        <v>105</v>
      </c>
      <c r="M7658" t="s">
        <v>30</v>
      </c>
      <c r="N7658" t="s">
        <v>45</v>
      </c>
      <c r="O7658" t="s">
        <v>46</v>
      </c>
      <c r="P7658">
        <v>90049</v>
      </c>
      <c r="Q7658" t="s">
        <v>47</v>
      </c>
      <c r="R7658" t="s">
        <v>2540</v>
      </c>
      <c r="S7658" t="s">
        <v>49</v>
      </c>
      <c r="T7658" t="s">
        <v>81</v>
      </c>
      <c r="U7658" t="s">
        <v>2541</v>
      </c>
      <c r="V7658">
        <v>106.96</v>
      </c>
      <c r="W7658">
        <v>2</v>
      </c>
      <c r="X7658" s="9">
        <f>Table1[[#This Row],[Discount]]</f>
        <v>0</v>
      </c>
      <c r="Y7658">
        <v>0</v>
      </c>
      <c r="Z7658">
        <v>31.018399999999986</v>
      </c>
    </row>
    <row r="7659" spans="1:26" ht="16" x14ac:dyDescent="0.2">
      <c r="A7659">
        <v>7658</v>
      </c>
      <c r="B7659" t="s">
        <v>9589</v>
      </c>
      <c r="C7659" s="1">
        <v>40648</v>
      </c>
      <c r="D7659">
        <f>YEAR(Table1[[#This Row],[Order Date]])</f>
        <v>2011</v>
      </c>
      <c r="E7659">
        <f>MONTH(Table1[[#This Row],[Order Date]])</f>
        <v>4</v>
      </c>
      <c r="F7659" t="str">
        <f>Table1[[#This Row],[Order Year]]&amp;"-"&amp;Table1[[#This Row],[Order Month]]</f>
        <v>2011-4</v>
      </c>
      <c r="G7659" s="5">
        <f>YEAR(Table1[[#This Row],[Order Date]])*100 + MONTH(Table1[[#This Row],[Order Date]])</f>
        <v>201104</v>
      </c>
      <c r="H7659" s="1">
        <v>40648</v>
      </c>
      <c r="I7659" t="s">
        <v>1293</v>
      </c>
      <c r="J7659" t="s">
        <v>304</v>
      </c>
      <c r="K7659" t="s">
        <v>305</v>
      </c>
      <c r="L7659" t="s">
        <v>105</v>
      </c>
      <c r="M7659" t="s">
        <v>30</v>
      </c>
      <c r="N7659" t="s">
        <v>45</v>
      </c>
      <c r="O7659" t="s">
        <v>46</v>
      </c>
      <c r="P7659">
        <v>90049</v>
      </c>
      <c r="Q7659" t="s">
        <v>47</v>
      </c>
      <c r="R7659" t="s">
        <v>1085</v>
      </c>
      <c r="S7659" t="s">
        <v>35</v>
      </c>
      <c r="T7659" t="s">
        <v>68</v>
      </c>
      <c r="U7659" t="s">
        <v>1086</v>
      </c>
      <c r="V7659">
        <v>187.76</v>
      </c>
      <c r="W7659">
        <v>4</v>
      </c>
      <c r="X7659" s="9">
        <f>Table1[[#This Row],[Discount]]</f>
        <v>0</v>
      </c>
      <c r="Y7659">
        <v>0</v>
      </c>
      <c r="Z7659">
        <v>76.9816</v>
      </c>
    </row>
    <row r="7660" spans="1:26" ht="16" x14ac:dyDescent="0.2">
      <c r="A7660">
        <v>7659</v>
      </c>
      <c r="B7660" t="s">
        <v>9590</v>
      </c>
      <c r="C7660" s="1">
        <v>41851</v>
      </c>
      <c r="D7660">
        <f>YEAR(Table1[[#This Row],[Order Date]])</f>
        <v>2014</v>
      </c>
      <c r="E7660">
        <f>MONTH(Table1[[#This Row],[Order Date]])</f>
        <v>7</v>
      </c>
      <c r="F7660" t="str">
        <f>Table1[[#This Row],[Order Year]]&amp;"-"&amp;Table1[[#This Row],[Order Month]]</f>
        <v>2014-7</v>
      </c>
      <c r="G7660" s="5">
        <f>YEAR(Table1[[#This Row],[Order Date]])*100 + MONTH(Table1[[#This Row],[Order Date]])</f>
        <v>201407</v>
      </c>
      <c r="H7660" s="1">
        <v>41854</v>
      </c>
      <c r="I7660" t="s">
        <v>191</v>
      </c>
      <c r="J7660" t="s">
        <v>6259</v>
      </c>
      <c r="K7660" t="s">
        <v>6260</v>
      </c>
      <c r="L7660" t="s">
        <v>105</v>
      </c>
      <c r="M7660" t="s">
        <v>30</v>
      </c>
      <c r="N7660" t="s">
        <v>1122</v>
      </c>
      <c r="O7660" t="s">
        <v>501</v>
      </c>
      <c r="P7660">
        <v>44107</v>
      </c>
      <c r="Q7660" t="s">
        <v>151</v>
      </c>
      <c r="R7660" t="s">
        <v>2599</v>
      </c>
      <c r="S7660" t="s">
        <v>49</v>
      </c>
      <c r="T7660" t="s">
        <v>78</v>
      </c>
      <c r="U7660" t="s">
        <v>2600</v>
      </c>
      <c r="V7660">
        <v>76.77600000000001</v>
      </c>
      <c r="W7660">
        <v>4</v>
      </c>
      <c r="X7660" s="9">
        <f>Table1[[#This Row],[Discount]]</f>
        <v>0.7</v>
      </c>
      <c r="Y7660">
        <v>0.7</v>
      </c>
      <c r="Z7660">
        <v>-53.743199999999973</v>
      </c>
    </row>
    <row r="7661" spans="1:26" ht="16" x14ac:dyDescent="0.2">
      <c r="A7661">
        <v>7660</v>
      </c>
      <c r="B7661" t="s">
        <v>9591</v>
      </c>
      <c r="C7661" s="1">
        <v>41792</v>
      </c>
      <c r="D7661">
        <f>YEAR(Table1[[#This Row],[Order Date]])</f>
        <v>2014</v>
      </c>
      <c r="E7661">
        <f>MONTH(Table1[[#This Row],[Order Date]])</f>
        <v>6</v>
      </c>
      <c r="F7661" t="str">
        <f>Table1[[#This Row],[Order Year]]&amp;"-"&amp;Table1[[#This Row],[Order Month]]</f>
        <v>2014-6</v>
      </c>
      <c r="G7661" s="5">
        <f>YEAR(Table1[[#This Row],[Order Date]])*100 + MONTH(Table1[[#This Row],[Order Date]])</f>
        <v>201406</v>
      </c>
      <c r="H7661" s="1">
        <v>41796</v>
      </c>
      <c r="I7661" t="s">
        <v>53</v>
      </c>
      <c r="J7661" t="s">
        <v>484</v>
      </c>
      <c r="K7661" t="s">
        <v>485</v>
      </c>
      <c r="L7661" t="s">
        <v>44</v>
      </c>
      <c r="M7661" t="s">
        <v>30</v>
      </c>
      <c r="N7661" t="s">
        <v>140</v>
      </c>
      <c r="O7661" t="s">
        <v>141</v>
      </c>
      <c r="P7661">
        <v>68025</v>
      </c>
      <c r="Q7661" t="s">
        <v>108</v>
      </c>
      <c r="R7661" t="s">
        <v>3245</v>
      </c>
      <c r="S7661" t="s">
        <v>49</v>
      </c>
      <c r="T7661" t="s">
        <v>78</v>
      </c>
      <c r="U7661" t="s">
        <v>3246</v>
      </c>
      <c r="V7661">
        <v>53.9</v>
      </c>
      <c r="W7661">
        <v>5</v>
      </c>
      <c r="X7661" s="9">
        <f>Table1[[#This Row],[Discount]]</f>
        <v>0</v>
      </c>
      <c r="Y7661">
        <v>0</v>
      </c>
      <c r="Z7661">
        <v>25.871999999999996</v>
      </c>
    </row>
    <row r="7662" spans="1:26" ht="16" x14ac:dyDescent="0.2">
      <c r="A7662">
        <v>7661</v>
      </c>
      <c r="B7662" t="s">
        <v>9592</v>
      </c>
      <c r="C7662" s="1">
        <v>40551</v>
      </c>
      <c r="D7662">
        <f>YEAR(Table1[[#This Row],[Order Date]])</f>
        <v>2011</v>
      </c>
      <c r="E7662">
        <f>MONTH(Table1[[#This Row],[Order Date]])</f>
        <v>1</v>
      </c>
      <c r="F7662" t="str">
        <f>Table1[[#This Row],[Order Year]]&amp;"-"&amp;Table1[[#This Row],[Order Month]]</f>
        <v>2011-1</v>
      </c>
      <c r="G7662" s="5">
        <f>YEAR(Table1[[#This Row],[Order Date]])*100 + MONTH(Table1[[#This Row],[Order Date]])</f>
        <v>201101</v>
      </c>
      <c r="H7662" s="1">
        <v>40556</v>
      </c>
      <c r="I7662" t="s">
        <v>53</v>
      </c>
      <c r="J7662" t="s">
        <v>7553</v>
      </c>
      <c r="K7662" t="s">
        <v>7554</v>
      </c>
      <c r="L7662" t="s">
        <v>29</v>
      </c>
      <c r="M7662" t="s">
        <v>30</v>
      </c>
      <c r="N7662" t="s">
        <v>1684</v>
      </c>
      <c r="O7662" t="s">
        <v>107</v>
      </c>
      <c r="P7662">
        <v>77340</v>
      </c>
      <c r="Q7662" t="s">
        <v>108</v>
      </c>
      <c r="R7662" t="s">
        <v>1717</v>
      </c>
      <c r="S7662" t="s">
        <v>35</v>
      </c>
      <c r="T7662" t="s">
        <v>68</v>
      </c>
      <c r="U7662" t="s">
        <v>1718</v>
      </c>
      <c r="V7662">
        <v>76.728000000000009</v>
      </c>
      <c r="W7662">
        <v>3</v>
      </c>
      <c r="X7662" s="9">
        <f>Table1[[#This Row],[Discount]]</f>
        <v>0.6</v>
      </c>
      <c r="Y7662">
        <v>0.6</v>
      </c>
      <c r="Z7662">
        <v>-53.709599999999988</v>
      </c>
    </row>
    <row r="7663" spans="1:26" ht="16" x14ac:dyDescent="0.2">
      <c r="A7663">
        <v>7662</v>
      </c>
      <c r="B7663" t="s">
        <v>9592</v>
      </c>
      <c r="C7663" s="1">
        <v>40551</v>
      </c>
      <c r="D7663">
        <f>YEAR(Table1[[#This Row],[Order Date]])</f>
        <v>2011</v>
      </c>
      <c r="E7663">
        <f>MONTH(Table1[[#This Row],[Order Date]])</f>
        <v>1</v>
      </c>
      <c r="F7663" t="str">
        <f>Table1[[#This Row],[Order Year]]&amp;"-"&amp;Table1[[#This Row],[Order Month]]</f>
        <v>2011-1</v>
      </c>
      <c r="G7663" s="5">
        <f>YEAR(Table1[[#This Row],[Order Date]])*100 + MONTH(Table1[[#This Row],[Order Date]])</f>
        <v>201101</v>
      </c>
      <c r="H7663" s="1">
        <v>40556</v>
      </c>
      <c r="I7663" t="s">
        <v>53</v>
      </c>
      <c r="J7663" t="s">
        <v>7553</v>
      </c>
      <c r="K7663" t="s">
        <v>7554</v>
      </c>
      <c r="L7663" t="s">
        <v>29</v>
      </c>
      <c r="M7663" t="s">
        <v>30</v>
      </c>
      <c r="N7663" t="s">
        <v>1684</v>
      </c>
      <c r="O7663" t="s">
        <v>107</v>
      </c>
      <c r="P7663">
        <v>77340</v>
      </c>
      <c r="Q7663" t="s">
        <v>108</v>
      </c>
      <c r="R7663" t="s">
        <v>3861</v>
      </c>
      <c r="S7663" t="s">
        <v>49</v>
      </c>
      <c r="T7663" t="s">
        <v>78</v>
      </c>
      <c r="U7663" t="s">
        <v>3862</v>
      </c>
      <c r="V7663">
        <v>10.429999999999998</v>
      </c>
      <c r="W7663">
        <v>7</v>
      </c>
      <c r="X7663" s="9">
        <f>Table1[[#This Row],[Discount]]</f>
        <v>0.8</v>
      </c>
      <c r="Y7663">
        <v>0.8</v>
      </c>
      <c r="Z7663">
        <v>-18.252500000000005</v>
      </c>
    </row>
    <row r="7664" spans="1:26" ht="16" x14ac:dyDescent="0.2">
      <c r="A7664">
        <v>7663</v>
      </c>
      <c r="B7664" t="s">
        <v>9593</v>
      </c>
      <c r="C7664" s="1">
        <v>41912</v>
      </c>
      <c r="D7664">
        <f>YEAR(Table1[[#This Row],[Order Date]])</f>
        <v>2014</v>
      </c>
      <c r="E7664">
        <f>MONTH(Table1[[#This Row],[Order Date]])</f>
        <v>9</v>
      </c>
      <c r="F7664" t="str">
        <f>Table1[[#This Row],[Order Year]]&amp;"-"&amp;Table1[[#This Row],[Order Month]]</f>
        <v>2014-9</v>
      </c>
      <c r="G7664" s="5">
        <f>YEAR(Table1[[#This Row],[Order Date]])*100 + MONTH(Table1[[#This Row],[Order Date]])</f>
        <v>201409</v>
      </c>
      <c r="H7664" s="1">
        <v>41914</v>
      </c>
      <c r="I7664" t="s">
        <v>191</v>
      </c>
      <c r="J7664" t="s">
        <v>5578</v>
      </c>
      <c r="K7664" t="s">
        <v>5579</v>
      </c>
      <c r="L7664" t="s">
        <v>29</v>
      </c>
      <c r="M7664" t="s">
        <v>30</v>
      </c>
      <c r="N7664" t="s">
        <v>45</v>
      </c>
      <c r="O7664" t="s">
        <v>46</v>
      </c>
      <c r="P7664">
        <v>90036</v>
      </c>
      <c r="Q7664" t="s">
        <v>47</v>
      </c>
      <c r="R7664" t="s">
        <v>4672</v>
      </c>
      <c r="S7664" t="s">
        <v>49</v>
      </c>
      <c r="T7664" t="s">
        <v>71</v>
      </c>
      <c r="U7664" t="s">
        <v>4673</v>
      </c>
      <c r="V7664">
        <v>99.2</v>
      </c>
      <c r="W7664">
        <v>5</v>
      </c>
      <c r="X7664" s="9">
        <f>Table1[[#This Row],[Discount]]</f>
        <v>0</v>
      </c>
      <c r="Y7664">
        <v>0</v>
      </c>
      <c r="Z7664">
        <v>25.792000000000002</v>
      </c>
    </row>
    <row r="7665" spans="1:26" ht="16" x14ac:dyDescent="0.2">
      <c r="A7665">
        <v>7664</v>
      </c>
      <c r="B7665" t="s">
        <v>9594</v>
      </c>
      <c r="C7665" s="1">
        <v>41896</v>
      </c>
      <c r="D7665">
        <f>YEAR(Table1[[#This Row],[Order Date]])</f>
        <v>2014</v>
      </c>
      <c r="E7665">
        <f>MONTH(Table1[[#This Row],[Order Date]])</f>
        <v>9</v>
      </c>
      <c r="F7665" t="str">
        <f>Table1[[#This Row],[Order Year]]&amp;"-"&amp;Table1[[#This Row],[Order Month]]</f>
        <v>2014-9</v>
      </c>
      <c r="G7665" s="5">
        <f>YEAR(Table1[[#This Row],[Order Date]])*100 + MONTH(Table1[[#This Row],[Order Date]])</f>
        <v>201409</v>
      </c>
      <c r="H7665" s="1">
        <v>41902</v>
      </c>
      <c r="I7665" t="s">
        <v>53</v>
      </c>
      <c r="J7665" t="s">
        <v>5436</v>
      </c>
      <c r="K7665" t="s">
        <v>5437</v>
      </c>
      <c r="L7665" t="s">
        <v>29</v>
      </c>
      <c r="M7665" t="s">
        <v>30</v>
      </c>
      <c r="N7665" t="s">
        <v>2489</v>
      </c>
      <c r="O7665" t="s">
        <v>91</v>
      </c>
      <c r="P7665">
        <v>28806</v>
      </c>
      <c r="Q7665" t="s">
        <v>33</v>
      </c>
      <c r="R7665" t="s">
        <v>2746</v>
      </c>
      <c r="S7665" t="s">
        <v>49</v>
      </c>
      <c r="T7665" t="s">
        <v>71</v>
      </c>
      <c r="U7665" t="s">
        <v>2747</v>
      </c>
      <c r="V7665">
        <v>15.920000000000002</v>
      </c>
      <c r="W7665">
        <v>5</v>
      </c>
      <c r="X7665" s="9">
        <f>Table1[[#This Row],[Discount]]</f>
        <v>0.2</v>
      </c>
      <c r="Y7665">
        <v>0.2</v>
      </c>
      <c r="Z7665">
        <v>2.7859999999999978</v>
      </c>
    </row>
    <row r="7666" spans="1:26" ht="16" x14ac:dyDescent="0.2">
      <c r="A7666">
        <v>7665</v>
      </c>
      <c r="B7666" t="s">
        <v>9595</v>
      </c>
      <c r="C7666" s="1">
        <v>40838</v>
      </c>
      <c r="D7666">
        <f>YEAR(Table1[[#This Row],[Order Date]])</f>
        <v>2011</v>
      </c>
      <c r="E7666">
        <f>MONTH(Table1[[#This Row],[Order Date]])</f>
        <v>10</v>
      </c>
      <c r="F7666" t="str">
        <f>Table1[[#This Row],[Order Year]]&amp;"-"&amp;Table1[[#This Row],[Order Month]]</f>
        <v>2011-10</v>
      </c>
      <c r="G7666" s="5">
        <f>YEAR(Table1[[#This Row],[Order Date]])*100 + MONTH(Table1[[#This Row],[Order Date]])</f>
        <v>201110</v>
      </c>
      <c r="H7666" s="1">
        <v>40842</v>
      </c>
      <c r="I7666" t="s">
        <v>53</v>
      </c>
      <c r="J7666" t="s">
        <v>5638</v>
      </c>
      <c r="K7666" t="s">
        <v>5639</v>
      </c>
      <c r="L7666" t="s">
        <v>44</v>
      </c>
      <c r="M7666" t="s">
        <v>30</v>
      </c>
      <c r="N7666" t="s">
        <v>2425</v>
      </c>
      <c r="O7666" t="s">
        <v>739</v>
      </c>
      <c r="P7666">
        <v>71111</v>
      </c>
      <c r="Q7666" t="s">
        <v>33</v>
      </c>
      <c r="R7666" t="s">
        <v>6549</v>
      </c>
      <c r="S7666" t="s">
        <v>35</v>
      </c>
      <c r="T7666" t="s">
        <v>68</v>
      </c>
      <c r="U7666" t="s">
        <v>6550</v>
      </c>
      <c r="V7666">
        <v>129.91999999999999</v>
      </c>
      <c r="W7666">
        <v>4</v>
      </c>
      <c r="X7666" s="9">
        <f>Table1[[#This Row],[Discount]]</f>
        <v>0</v>
      </c>
      <c r="Y7666">
        <v>0</v>
      </c>
      <c r="Z7666">
        <v>10.393599999999992</v>
      </c>
    </row>
    <row r="7667" spans="1:26" ht="16" x14ac:dyDescent="0.2">
      <c r="A7667">
        <v>7666</v>
      </c>
      <c r="B7667" t="s">
        <v>9596</v>
      </c>
      <c r="C7667" s="1">
        <v>41552</v>
      </c>
      <c r="D7667">
        <f>YEAR(Table1[[#This Row],[Order Date]])</f>
        <v>2013</v>
      </c>
      <c r="E7667">
        <f>MONTH(Table1[[#This Row],[Order Date]])</f>
        <v>10</v>
      </c>
      <c r="F7667" t="str">
        <f>Table1[[#This Row],[Order Year]]&amp;"-"&amp;Table1[[#This Row],[Order Month]]</f>
        <v>2013-10</v>
      </c>
      <c r="G7667" s="5">
        <f>YEAR(Table1[[#This Row],[Order Date]])*100 + MONTH(Table1[[#This Row],[Order Date]])</f>
        <v>201310</v>
      </c>
      <c r="H7667" s="1">
        <v>41556</v>
      </c>
      <c r="I7667" t="s">
        <v>53</v>
      </c>
      <c r="J7667" t="s">
        <v>5996</v>
      </c>
      <c r="K7667" t="s">
        <v>5997</v>
      </c>
      <c r="L7667" t="s">
        <v>105</v>
      </c>
      <c r="M7667" t="s">
        <v>30</v>
      </c>
      <c r="N7667" t="s">
        <v>3580</v>
      </c>
      <c r="O7667" t="s">
        <v>1402</v>
      </c>
      <c r="P7667">
        <v>2908</v>
      </c>
      <c r="Q7667" t="s">
        <v>151</v>
      </c>
      <c r="R7667" t="s">
        <v>3920</v>
      </c>
      <c r="S7667" t="s">
        <v>49</v>
      </c>
      <c r="T7667" t="s">
        <v>78</v>
      </c>
      <c r="U7667" t="s">
        <v>3921</v>
      </c>
      <c r="V7667">
        <v>30.4</v>
      </c>
      <c r="W7667">
        <v>1</v>
      </c>
      <c r="X7667" s="9">
        <f>Table1[[#This Row],[Discount]]</f>
        <v>0</v>
      </c>
      <c r="Y7667">
        <v>0</v>
      </c>
      <c r="Z7667">
        <v>13.983999999999998</v>
      </c>
    </row>
    <row r="7668" spans="1:26" ht="16" x14ac:dyDescent="0.2">
      <c r="A7668">
        <v>7667</v>
      </c>
      <c r="B7668" t="s">
        <v>9596</v>
      </c>
      <c r="C7668" s="1">
        <v>41552</v>
      </c>
      <c r="D7668">
        <f>YEAR(Table1[[#This Row],[Order Date]])</f>
        <v>2013</v>
      </c>
      <c r="E7668">
        <f>MONTH(Table1[[#This Row],[Order Date]])</f>
        <v>10</v>
      </c>
      <c r="F7668" t="str">
        <f>Table1[[#This Row],[Order Year]]&amp;"-"&amp;Table1[[#This Row],[Order Month]]</f>
        <v>2013-10</v>
      </c>
      <c r="G7668" s="5">
        <f>YEAR(Table1[[#This Row],[Order Date]])*100 + MONTH(Table1[[#This Row],[Order Date]])</f>
        <v>201310</v>
      </c>
      <c r="H7668" s="1">
        <v>41556</v>
      </c>
      <c r="I7668" t="s">
        <v>53</v>
      </c>
      <c r="J7668" t="s">
        <v>5996</v>
      </c>
      <c r="K7668" t="s">
        <v>5997</v>
      </c>
      <c r="L7668" t="s">
        <v>105</v>
      </c>
      <c r="M7668" t="s">
        <v>30</v>
      </c>
      <c r="N7668" t="s">
        <v>3580</v>
      </c>
      <c r="O7668" t="s">
        <v>1402</v>
      </c>
      <c r="P7668">
        <v>2908</v>
      </c>
      <c r="Q7668" t="s">
        <v>151</v>
      </c>
      <c r="R7668" t="s">
        <v>1218</v>
      </c>
      <c r="S7668" t="s">
        <v>74</v>
      </c>
      <c r="T7668" t="s">
        <v>1219</v>
      </c>
      <c r="U7668" t="s">
        <v>1220</v>
      </c>
      <c r="V7668">
        <v>5399.91</v>
      </c>
      <c r="W7668">
        <v>9</v>
      </c>
      <c r="X7668" s="9">
        <f>Table1[[#This Row],[Discount]]</f>
        <v>0</v>
      </c>
      <c r="Y7668">
        <v>0</v>
      </c>
      <c r="Z7668">
        <v>2591.9567999999999</v>
      </c>
    </row>
    <row r="7669" spans="1:26" ht="16" x14ac:dyDescent="0.2">
      <c r="A7669">
        <v>7668</v>
      </c>
      <c r="B7669" t="s">
        <v>9596</v>
      </c>
      <c r="C7669" s="1">
        <v>41552</v>
      </c>
      <c r="D7669">
        <f>YEAR(Table1[[#This Row],[Order Date]])</f>
        <v>2013</v>
      </c>
      <c r="E7669">
        <f>MONTH(Table1[[#This Row],[Order Date]])</f>
        <v>10</v>
      </c>
      <c r="F7669" t="str">
        <f>Table1[[#This Row],[Order Year]]&amp;"-"&amp;Table1[[#This Row],[Order Month]]</f>
        <v>2013-10</v>
      </c>
      <c r="G7669" s="5">
        <f>YEAR(Table1[[#This Row],[Order Date]])*100 + MONTH(Table1[[#This Row],[Order Date]])</f>
        <v>201310</v>
      </c>
      <c r="H7669" s="1">
        <v>41556</v>
      </c>
      <c r="I7669" t="s">
        <v>53</v>
      </c>
      <c r="J7669" t="s">
        <v>5996</v>
      </c>
      <c r="K7669" t="s">
        <v>5997</v>
      </c>
      <c r="L7669" t="s">
        <v>105</v>
      </c>
      <c r="M7669" t="s">
        <v>30</v>
      </c>
      <c r="N7669" t="s">
        <v>3580</v>
      </c>
      <c r="O7669" t="s">
        <v>1402</v>
      </c>
      <c r="P7669">
        <v>2908</v>
      </c>
      <c r="Q7669" t="s">
        <v>151</v>
      </c>
      <c r="R7669" t="s">
        <v>7941</v>
      </c>
      <c r="S7669" t="s">
        <v>49</v>
      </c>
      <c r="T7669" t="s">
        <v>62</v>
      </c>
      <c r="U7669" t="s">
        <v>7942</v>
      </c>
      <c r="V7669">
        <v>119.10000000000001</v>
      </c>
      <c r="W7669">
        <v>3</v>
      </c>
      <c r="X7669" s="9">
        <f>Table1[[#This Row],[Discount]]</f>
        <v>0</v>
      </c>
      <c r="Y7669">
        <v>0</v>
      </c>
      <c r="Z7669">
        <v>34.538999999999994</v>
      </c>
    </row>
    <row r="7670" spans="1:26" ht="16" x14ac:dyDescent="0.2">
      <c r="A7670">
        <v>7669</v>
      </c>
      <c r="B7670" t="s">
        <v>9597</v>
      </c>
      <c r="C7670" s="1">
        <v>41240</v>
      </c>
      <c r="D7670">
        <f>YEAR(Table1[[#This Row],[Order Date]])</f>
        <v>2012</v>
      </c>
      <c r="E7670">
        <f>MONTH(Table1[[#This Row],[Order Date]])</f>
        <v>11</v>
      </c>
      <c r="F7670" t="str">
        <f>Table1[[#This Row],[Order Year]]&amp;"-"&amp;Table1[[#This Row],[Order Month]]</f>
        <v>2012-11</v>
      </c>
      <c r="G7670" s="5">
        <f>YEAR(Table1[[#This Row],[Order Date]])*100 + MONTH(Table1[[#This Row],[Order Date]])</f>
        <v>201211</v>
      </c>
      <c r="H7670" s="1">
        <v>41242</v>
      </c>
      <c r="I7670" t="s">
        <v>26</v>
      </c>
      <c r="J7670" t="s">
        <v>185</v>
      </c>
      <c r="K7670" t="s">
        <v>186</v>
      </c>
      <c r="L7670" t="s">
        <v>105</v>
      </c>
      <c r="M7670" t="s">
        <v>30</v>
      </c>
      <c r="N7670" t="s">
        <v>4099</v>
      </c>
      <c r="O7670" t="s">
        <v>1248</v>
      </c>
      <c r="P7670">
        <v>2149</v>
      </c>
      <c r="Q7670" t="s">
        <v>151</v>
      </c>
      <c r="R7670" t="s">
        <v>2250</v>
      </c>
      <c r="S7670" t="s">
        <v>49</v>
      </c>
      <c r="T7670" t="s">
        <v>93</v>
      </c>
      <c r="U7670" t="s">
        <v>2251</v>
      </c>
      <c r="V7670">
        <v>40.08</v>
      </c>
      <c r="W7670">
        <v>6</v>
      </c>
      <c r="X7670" s="9">
        <f>Table1[[#This Row],[Discount]]</f>
        <v>0</v>
      </c>
      <c r="Y7670">
        <v>0</v>
      </c>
      <c r="Z7670">
        <v>19.238399999999999</v>
      </c>
    </row>
    <row r="7671" spans="1:26" ht="16" x14ac:dyDescent="0.2">
      <c r="A7671">
        <v>7670</v>
      </c>
      <c r="B7671" t="s">
        <v>9597</v>
      </c>
      <c r="C7671" s="1">
        <v>41240</v>
      </c>
      <c r="D7671">
        <f>YEAR(Table1[[#This Row],[Order Date]])</f>
        <v>2012</v>
      </c>
      <c r="E7671">
        <f>MONTH(Table1[[#This Row],[Order Date]])</f>
        <v>11</v>
      </c>
      <c r="F7671" t="str">
        <f>Table1[[#This Row],[Order Year]]&amp;"-"&amp;Table1[[#This Row],[Order Month]]</f>
        <v>2012-11</v>
      </c>
      <c r="G7671" s="5">
        <f>YEAR(Table1[[#This Row],[Order Date]])*100 + MONTH(Table1[[#This Row],[Order Date]])</f>
        <v>201211</v>
      </c>
      <c r="H7671" s="1">
        <v>41242</v>
      </c>
      <c r="I7671" t="s">
        <v>26</v>
      </c>
      <c r="J7671" t="s">
        <v>185</v>
      </c>
      <c r="K7671" t="s">
        <v>186</v>
      </c>
      <c r="L7671" t="s">
        <v>105</v>
      </c>
      <c r="M7671" t="s">
        <v>30</v>
      </c>
      <c r="N7671" t="s">
        <v>4099</v>
      </c>
      <c r="O7671" t="s">
        <v>1248</v>
      </c>
      <c r="P7671">
        <v>2149</v>
      </c>
      <c r="Q7671" t="s">
        <v>151</v>
      </c>
      <c r="R7671" t="s">
        <v>2653</v>
      </c>
      <c r="S7671" t="s">
        <v>49</v>
      </c>
      <c r="T7671" t="s">
        <v>93</v>
      </c>
      <c r="U7671" t="s">
        <v>2654</v>
      </c>
      <c r="V7671">
        <v>59.94</v>
      </c>
      <c r="W7671">
        <v>3</v>
      </c>
      <c r="X7671" s="9">
        <f>Table1[[#This Row],[Discount]]</f>
        <v>0</v>
      </c>
      <c r="Y7671">
        <v>0</v>
      </c>
      <c r="Z7671">
        <v>28.171799999999998</v>
      </c>
    </row>
    <row r="7672" spans="1:26" ht="16" x14ac:dyDescent="0.2">
      <c r="A7672">
        <v>7671</v>
      </c>
      <c r="B7672" t="s">
        <v>9597</v>
      </c>
      <c r="C7672" s="1">
        <v>41240</v>
      </c>
      <c r="D7672">
        <f>YEAR(Table1[[#This Row],[Order Date]])</f>
        <v>2012</v>
      </c>
      <c r="E7672">
        <f>MONTH(Table1[[#This Row],[Order Date]])</f>
        <v>11</v>
      </c>
      <c r="F7672" t="str">
        <f>Table1[[#This Row],[Order Year]]&amp;"-"&amp;Table1[[#This Row],[Order Month]]</f>
        <v>2012-11</v>
      </c>
      <c r="G7672" s="5">
        <f>YEAR(Table1[[#This Row],[Order Date]])*100 + MONTH(Table1[[#This Row],[Order Date]])</f>
        <v>201211</v>
      </c>
      <c r="H7672" s="1">
        <v>41242</v>
      </c>
      <c r="I7672" t="s">
        <v>26</v>
      </c>
      <c r="J7672" t="s">
        <v>185</v>
      </c>
      <c r="K7672" t="s">
        <v>186</v>
      </c>
      <c r="L7672" t="s">
        <v>105</v>
      </c>
      <c r="M7672" t="s">
        <v>30</v>
      </c>
      <c r="N7672" t="s">
        <v>4099</v>
      </c>
      <c r="O7672" t="s">
        <v>1248</v>
      </c>
      <c r="P7672">
        <v>2149</v>
      </c>
      <c r="Q7672" t="s">
        <v>151</v>
      </c>
      <c r="R7672" t="s">
        <v>5330</v>
      </c>
      <c r="S7672" t="s">
        <v>74</v>
      </c>
      <c r="T7672" t="s">
        <v>164</v>
      </c>
      <c r="U7672" t="s">
        <v>5331</v>
      </c>
      <c r="V7672">
        <v>259.98</v>
      </c>
      <c r="W7672">
        <v>2</v>
      </c>
      <c r="X7672" s="9">
        <f>Table1[[#This Row],[Discount]]</f>
        <v>0</v>
      </c>
      <c r="Y7672">
        <v>0</v>
      </c>
      <c r="Z7672">
        <v>88.393200000000007</v>
      </c>
    </row>
    <row r="7673" spans="1:26" ht="16" x14ac:dyDescent="0.2">
      <c r="A7673">
        <v>7672</v>
      </c>
      <c r="B7673" t="s">
        <v>9597</v>
      </c>
      <c r="C7673" s="1">
        <v>41240</v>
      </c>
      <c r="D7673">
        <f>YEAR(Table1[[#This Row],[Order Date]])</f>
        <v>2012</v>
      </c>
      <c r="E7673">
        <f>MONTH(Table1[[#This Row],[Order Date]])</f>
        <v>11</v>
      </c>
      <c r="F7673" t="str">
        <f>Table1[[#This Row],[Order Year]]&amp;"-"&amp;Table1[[#This Row],[Order Month]]</f>
        <v>2012-11</v>
      </c>
      <c r="G7673" s="5">
        <f>YEAR(Table1[[#This Row],[Order Date]])*100 + MONTH(Table1[[#This Row],[Order Date]])</f>
        <v>201211</v>
      </c>
      <c r="H7673" s="1">
        <v>41242</v>
      </c>
      <c r="I7673" t="s">
        <v>26</v>
      </c>
      <c r="J7673" t="s">
        <v>185</v>
      </c>
      <c r="K7673" t="s">
        <v>186</v>
      </c>
      <c r="L7673" t="s">
        <v>105</v>
      </c>
      <c r="M7673" t="s">
        <v>30</v>
      </c>
      <c r="N7673" t="s">
        <v>4099</v>
      </c>
      <c r="O7673" t="s">
        <v>1248</v>
      </c>
      <c r="P7673">
        <v>2149</v>
      </c>
      <c r="Q7673" t="s">
        <v>151</v>
      </c>
      <c r="R7673" t="s">
        <v>6562</v>
      </c>
      <c r="S7673" t="s">
        <v>35</v>
      </c>
      <c r="T7673" t="s">
        <v>36</v>
      </c>
      <c r="U7673" t="s">
        <v>6563</v>
      </c>
      <c r="V7673">
        <v>170.98</v>
      </c>
      <c r="W7673">
        <v>1</v>
      </c>
      <c r="X7673" s="9">
        <f>Table1[[#This Row],[Discount]]</f>
        <v>0</v>
      </c>
      <c r="Y7673">
        <v>0</v>
      </c>
      <c r="Z7673">
        <v>32.486199999999997</v>
      </c>
    </row>
    <row r="7674" spans="1:26" ht="16" x14ac:dyDescent="0.2">
      <c r="A7674">
        <v>7673</v>
      </c>
      <c r="B7674" t="s">
        <v>9597</v>
      </c>
      <c r="C7674" s="1">
        <v>41240</v>
      </c>
      <c r="D7674">
        <f>YEAR(Table1[[#This Row],[Order Date]])</f>
        <v>2012</v>
      </c>
      <c r="E7674">
        <f>MONTH(Table1[[#This Row],[Order Date]])</f>
        <v>11</v>
      </c>
      <c r="F7674" t="str">
        <f>Table1[[#This Row],[Order Year]]&amp;"-"&amp;Table1[[#This Row],[Order Month]]</f>
        <v>2012-11</v>
      </c>
      <c r="G7674" s="5">
        <f>YEAR(Table1[[#This Row],[Order Date]])*100 + MONTH(Table1[[#This Row],[Order Date]])</f>
        <v>201211</v>
      </c>
      <c r="H7674" s="1">
        <v>41242</v>
      </c>
      <c r="I7674" t="s">
        <v>26</v>
      </c>
      <c r="J7674" t="s">
        <v>185</v>
      </c>
      <c r="K7674" t="s">
        <v>186</v>
      </c>
      <c r="L7674" t="s">
        <v>105</v>
      </c>
      <c r="M7674" t="s">
        <v>30</v>
      </c>
      <c r="N7674" t="s">
        <v>4099</v>
      </c>
      <c r="O7674" t="s">
        <v>1248</v>
      </c>
      <c r="P7674">
        <v>2149</v>
      </c>
      <c r="Q7674" t="s">
        <v>151</v>
      </c>
      <c r="R7674" t="s">
        <v>9598</v>
      </c>
      <c r="S7674" t="s">
        <v>35</v>
      </c>
      <c r="T7674" t="s">
        <v>68</v>
      </c>
      <c r="U7674" t="s">
        <v>9599</v>
      </c>
      <c r="V7674">
        <v>38.97</v>
      </c>
      <c r="W7674">
        <v>3</v>
      </c>
      <c r="X7674" s="9">
        <f>Table1[[#This Row],[Discount]]</f>
        <v>0</v>
      </c>
      <c r="Y7674">
        <v>0</v>
      </c>
      <c r="Z7674">
        <v>4.6763999999999992</v>
      </c>
    </row>
    <row r="7675" spans="1:26" ht="16" x14ac:dyDescent="0.2">
      <c r="A7675">
        <v>7674</v>
      </c>
      <c r="B7675" t="s">
        <v>9597</v>
      </c>
      <c r="C7675" s="1">
        <v>41240</v>
      </c>
      <c r="D7675">
        <f>YEAR(Table1[[#This Row],[Order Date]])</f>
        <v>2012</v>
      </c>
      <c r="E7675">
        <f>MONTH(Table1[[#This Row],[Order Date]])</f>
        <v>11</v>
      </c>
      <c r="F7675" t="str">
        <f>Table1[[#This Row],[Order Year]]&amp;"-"&amp;Table1[[#This Row],[Order Month]]</f>
        <v>2012-11</v>
      </c>
      <c r="G7675" s="5">
        <f>YEAR(Table1[[#This Row],[Order Date]])*100 + MONTH(Table1[[#This Row],[Order Date]])</f>
        <v>201211</v>
      </c>
      <c r="H7675" s="1">
        <v>41242</v>
      </c>
      <c r="I7675" t="s">
        <v>26</v>
      </c>
      <c r="J7675" t="s">
        <v>185</v>
      </c>
      <c r="K7675" t="s">
        <v>186</v>
      </c>
      <c r="L7675" t="s">
        <v>105</v>
      </c>
      <c r="M7675" t="s">
        <v>30</v>
      </c>
      <c r="N7675" t="s">
        <v>4099</v>
      </c>
      <c r="O7675" t="s">
        <v>1248</v>
      </c>
      <c r="P7675">
        <v>2149</v>
      </c>
      <c r="Q7675" t="s">
        <v>151</v>
      </c>
      <c r="R7675" t="s">
        <v>4021</v>
      </c>
      <c r="S7675" t="s">
        <v>49</v>
      </c>
      <c r="T7675" t="s">
        <v>93</v>
      </c>
      <c r="U7675" t="s">
        <v>4022</v>
      </c>
      <c r="V7675">
        <v>154.9</v>
      </c>
      <c r="W7675">
        <v>5</v>
      </c>
      <c r="X7675" s="9">
        <f>Table1[[#This Row],[Discount]]</f>
        <v>0</v>
      </c>
      <c r="Y7675">
        <v>0</v>
      </c>
      <c r="Z7675">
        <v>69.704999999999998</v>
      </c>
    </row>
    <row r="7676" spans="1:26" ht="16" x14ac:dyDescent="0.2">
      <c r="A7676">
        <v>7675</v>
      </c>
      <c r="B7676" t="s">
        <v>9597</v>
      </c>
      <c r="C7676" s="1">
        <v>41240</v>
      </c>
      <c r="D7676">
        <f>YEAR(Table1[[#This Row],[Order Date]])</f>
        <v>2012</v>
      </c>
      <c r="E7676">
        <f>MONTH(Table1[[#This Row],[Order Date]])</f>
        <v>11</v>
      </c>
      <c r="F7676" t="str">
        <f>Table1[[#This Row],[Order Year]]&amp;"-"&amp;Table1[[#This Row],[Order Month]]</f>
        <v>2012-11</v>
      </c>
      <c r="G7676" s="5">
        <f>YEAR(Table1[[#This Row],[Order Date]])*100 + MONTH(Table1[[#This Row],[Order Date]])</f>
        <v>201211</v>
      </c>
      <c r="H7676" s="1">
        <v>41242</v>
      </c>
      <c r="I7676" t="s">
        <v>26</v>
      </c>
      <c r="J7676" t="s">
        <v>185</v>
      </c>
      <c r="K7676" t="s">
        <v>186</v>
      </c>
      <c r="L7676" t="s">
        <v>105</v>
      </c>
      <c r="M7676" t="s">
        <v>30</v>
      </c>
      <c r="N7676" t="s">
        <v>4099</v>
      </c>
      <c r="O7676" t="s">
        <v>1248</v>
      </c>
      <c r="P7676">
        <v>2149</v>
      </c>
      <c r="Q7676" t="s">
        <v>151</v>
      </c>
      <c r="R7676" t="s">
        <v>3492</v>
      </c>
      <c r="S7676" t="s">
        <v>35</v>
      </c>
      <c r="T7676" t="s">
        <v>59</v>
      </c>
      <c r="U7676" t="s">
        <v>3493</v>
      </c>
      <c r="V7676">
        <v>446.06799999999998</v>
      </c>
      <c r="W7676">
        <v>4</v>
      </c>
      <c r="X7676" s="9">
        <f>Table1[[#This Row],[Discount]]</f>
        <v>0.3</v>
      </c>
      <c r="Y7676">
        <v>0.3</v>
      </c>
      <c r="Z7676">
        <v>0</v>
      </c>
    </row>
    <row r="7677" spans="1:26" ht="16" x14ac:dyDescent="0.2">
      <c r="A7677">
        <v>7676</v>
      </c>
      <c r="B7677" t="s">
        <v>9600</v>
      </c>
      <c r="C7677" s="1">
        <v>41766</v>
      </c>
      <c r="D7677">
        <f>YEAR(Table1[[#This Row],[Order Date]])</f>
        <v>2014</v>
      </c>
      <c r="E7677">
        <f>MONTH(Table1[[#This Row],[Order Date]])</f>
        <v>5</v>
      </c>
      <c r="F7677" t="str">
        <f>Table1[[#This Row],[Order Year]]&amp;"-"&amp;Table1[[#This Row],[Order Month]]</f>
        <v>2014-5</v>
      </c>
      <c r="G7677" s="5">
        <f>YEAR(Table1[[#This Row],[Order Date]])*100 + MONTH(Table1[[#This Row],[Order Date]])</f>
        <v>201405</v>
      </c>
      <c r="H7677" s="1">
        <v>41769</v>
      </c>
      <c r="I7677" t="s">
        <v>26</v>
      </c>
      <c r="J7677" t="s">
        <v>8652</v>
      </c>
      <c r="K7677" t="s">
        <v>8653</v>
      </c>
      <c r="L7677" t="s">
        <v>29</v>
      </c>
      <c r="M7677" t="s">
        <v>30</v>
      </c>
      <c r="N7677" t="s">
        <v>4984</v>
      </c>
      <c r="O7677" t="s">
        <v>46</v>
      </c>
      <c r="P7677">
        <v>91730</v>
      </c>
      <c r="Q7677" t="s">
        <v>47</v>
      </c>
      <c r="R7677" t="s">
        <v>1840</v>
      </c>
      <c r="S7677" t="s">
        <v>49</v>
      </c>
      <c r="T7677" t="s">
        <v>81</v>
      </c>
      <c r="U7677" t="s">
        <v>1841</v>
      </c>
      <c r="V7677">
        <v>152.94</v>
      </c>
      <c r="W7677">
        <v>3</v>
      </c>
      <c r="X7677" s="9">
        <f>Table1[[#This Row],[Discount]]</f>
        <v>0</v>
      </c>
      <c r="Y7677">
        <v>0</v>
      </c>
      <c r="Z7677">
        <v>41.293800000000005</v>
      </c>
    </row>
    <row r="7678" spans="1:26" ht="16" x14ac:dyDescent="0.2">
      <c r="A7678">
        <v>7677</v>
      </c>
      <c r="B7678" t="s">
        <v>9601</v>
      </c>
      <c r="C7678" s="1">
        <v>40824</v>
      </c>
      <c r="D7678">
        <f>YEAR(Table1[[#This Row],[Order Date]])</f>
        <v>2011</v>
      </c>
      <c r="E7678">
        <f>MONTH(Table1[[#This Row],[Order Date]])</f>
        <v>10</v>
      </c>
      <c r="F7678" t="str">
        <f>Table1[[#This Row],[Order Year]]&amp;"-"&amp;Table1[[#This Row],[Order Month]]</f>
        <v>2011-10</v>
      </c>
      <c r="G7678" s="5">
        <f>YEAR(Table1[[#This Row],[Order Date]])*100 + MONTH(Table1[[#This Row],[Order Date]])</f>
        <v>201110</v>
      </c>
      <c r="H7678" s="1">
        <v>40824</v>
      </c>
      <c r="I7678" t="s">
        <v>1293</v>
      </c>
      <c r="J7678" t="s">
        <v>1378</v>
      </c>
      <c r="K7678" t="s">
        <v>1379</v>
      </c>
      <c r="L7678" t="s">
        <v>29</v>
      </c>
      <c r="M7678" t="s">
        <v>30</v>
      </c>
      <c r="N7678" t="s">
        <v>470</v>
      </c>
      <c r="O7678" t="s">
        <v>91</v>
      </c>
      <c r="P7678">
        <v>28205</v>
      </c>
      <c r="Q7678" t="s">
        <v>33</v>
      </c>
      <c r="R7678" t="s">
        <v>7040</v>
      </c>
      <c r="S7678" t="s">
        <v>74</v>
      </c>
      <c r="T7678" t="s">
        <v>164</v>
      </c>
      <c r="U7678" t="s">
        <v>7041</v>
      </c>
      <c r="V7678">
        <v>23.472000000000001</v>
      </c>
      <c r="W7678">
        <v>3</v>
      </c>
      <c r="X7678" s="9">
        <f>Table1[[#This Row],[Discount]]</f>
        <v>0.2</v>
      </c>
      <c r="Y7678">
        <v>0.2</v>
      </c>
      <c r="Z7678">
        <v>4.9877999999999982</v>
      </c>
    </row>
    <row r="7679" spans="1:26" ht="16" x14ac:dyDescent="0.2">
      <c r="A7679">
        <v>7678</v>
      </c>
      <c r="B7679" t="s">
        <v>9602</v>
      </c>
      <c r="C7679" s="1">
        <v>40908</v>
      </c>
      <c r="D7679">
        <f>YEAR(Table1[[#This Row],[Order Date]])</f>
        <v>2011</v>
      </c>
      <c r="E7679">
        <f>MONTH(Table1[[#This Row],[Order Date]])</f>
        <v>12</v>
      </c>
      <c r="F7679" t="str">
        <f>Table1[[#This Row],[Order Year]]&amp;"-"&amp;Table1[[#This Row],[Order Month]]</f>
        <v>2011-12</v>
      </c>
      <c r="G7679" s="5">
        <f>YEAR(Table1[[#This Row],[Order Date]])*100 + MONTH(Table1[[#This Row],[Order Date]])</f>
        <v>201112</v>
      </c>
      <c r="H7679" s="1">
        <v>40915</v>
      </c>
      <c r="I7679" t="s">
        <v>53</v>
      </c>
      <c r="J7679" t="s">
        <v>3817</v>
      </c>
      <c r="K7679" t="s">
        <v>3818</v>
      </c>
      <c r="L7679" t="s">
        <v>105</v>
      </c>
      <c r="M7679" t="s">
        <v>30</v>
      </c>
      <c r="N7679" t="s">
        <v>3580</v>
      </c>
      <c r="O7679" t="s">
        <v>1402</v>
      </c>
      <c r="P7679">
        <v>2908</v>
      </c>
      <c r="Q7679" t="s">
        <v>151</v>
      </c>
      <c r="R7679" t="s">
        <v>7678</v>
      </c>
      <c r="S7679" t="s">
        <v>49</v>
      </c>
      <c r="T7679" t="s">
        <v>93</v>
      </c>
      <c r="U7679" t="s">
        <v>7679</v>
      </c>
      <c r="V7679">
        <v>195.64</v>
      </c>
      <c r="W7679">
        <v>4</v>
      </c>
      <c r="X7679" s="9">
        <f>Table1[[#This Row],[Discount]]</f>
        <v>0</v>
      </c>
      <c r="Y7679">
        <v>0</v>
      </c>
      <c r="Z7679">
        <v>91.950799999999987</v>
      </c>
    </row>
    <row r="7680" spans="1:26" ht="16" x14ac:dyDescent="0.2">
      <c r="A7680">
        <v>7679</v>
      </c>
      <c r="B7680" t="s">
        <v>9602</v>
      </c>
      <c r="C7680" s="1">
        <v>40908</v>
      </c>
      <c r="D7680">
        <f>YEAR(Table1[[#This Row],[Order Date]])</f>
        <v>2011</v>
      </c>
      <c r="E7680">
        <f>MONTH(Table1[[#This Row],[Order Date]])</f>
        <v>12</v>
      </c>
      <c r="F7680" t="str">
        <f>Table1[[#This Row],[Order Year]]&amp;"-"&amp;Table1[[#This Row],[Order Month]]</f>
        <v>2011-12</v>
      </c>
      <c r="G7680" s="5">
        <f>YEAR(Table1[[#This Row],[Order Date]])*100 + MONTH(Table1[[#This Row],[Order Date]])</f>
        <v>201112</v>
      </c>
      <c r="H7680" s="1">
        <v>40915</v>
      </c>
      <c r="I7680" t="s">
        <v>53</v>
      </c>
      <c r="J7680" t="s">
        <v>3817</v>
      </c>
      <c r="K7680" t="s">
        <v>3818</v>
      </c>
      <c r="L7680" t="s">
        <v>105</v>
      </c>
      <c r="M7680" t="s">
        <v>30</v>
      </c>
      <c r="N7680" t="s">
        <v>3580</v>
      </c>
      <c r="O7680" t="s">
        <v>1402</v>
      </c>
      <c r="P7680">
        <v>2908</v>
      </c>
      <c r="Q7680" t="s">
        <v>151</v>
      </c>
      <c r="R7680" t="s">
        <v>4061</v>
      </c>
      <c r="S7680" t="s">
        <v>49</v>
      </c>
      <c r="T7680" t="s">
        <v>93</v>
      </c>
      <c r="U7680" t="s">
        <v>4062</v>
      </c>
      <c r="V7680">
        <v>14.940000000000001</v>
      </c>
      <c r="W7680">
        <v>3</v>
      </c>
      <c r="X7680" s="9">
        <f>Table1[[#This Row],[Discount]]</f>
        <v>0</v>
      </c>
      <c r="Y7680">
        <v>0</v>
      </c>
      <c r="Z7680">
        <v>7.0218000000000007</v>
      </c>
    </row>
    <row r="7681" spans="1:26" ht="16" x14ac:dyDescent="0.2">
      <c r="A7681">
        <v>7680</v>
      </c>
      <c r="B7681" t="s">
        <v>9602</v>
      </c>
      <c r="C7681" s="1">
        <v>40908</v>
      </c>
      <c r="D7681">
        <f>YEAR(Table1[[#This Row],[Order Date]])</f>
        <v>2011</v>
      </c>
      <c r="E7681">
        <f>MONTH(Table1[[#This Row],[Order Date]])</f>
        <v>12</v>
      </c>
      <c r="F7681" t="str">
        <f>Table1[[#This Row],[Order Year]]&amp;"-"&amp;Table1[[#This Row],[Order Month]]</f>
        <v>2011-12</v>
      </c>
      <c r="G7681" s="5">
        <f>YEAR(Table1[[#This Row],[Order Date]])*100 + MONTH(Table1[[#This Row],[Order Date]])</f>
        <v>201112</v>
      </c>
      <c r="H7681" s="1">
        <v>40915</v>
      </c>
      <c r="I7681" t="s">
        <v>53</v>
      </c>
      <c r="J7681" t="s">
        <v>3817</v>
      </c>
      <c r="K7681" t="s">
        <v>3818</v>
      </c>
      <c r="L7681" t="s">
        <v>105</v>
      </c>
      <c r="M7681" t="s">
        <v>30</v>
      </c>
      <c r="N7681" t="s">
        <v>3580</v>
      </c>
      <c r="O7681" t="s">
        <v>1402</v>
      </c>
      <c r="P7681">
        <v>2908</v>
      </c>
      <c r="Q7681" t="s">
        <v>151</v>
      </c>
      <c r="R7681" t="s">
        <v>2707</v>
      </c>
      <c r="S7681" t="s">
        <v>74</v>
      </c>
      <c r="T7681" t="s">
        <v>164</v>
      </c>
      <c r="U7681" t="s">
        <v>4266</v>
      </c>
      <c r="V7681">
        <v>1687.8</v>
      </c>
      <c r="W7681">
        <v>4</v>
      </c>
      <c r="X7681" s="9">
        <f>Table1[[#This Row],[Discount]]</f>
        <v>0</v>
      </c>
      <c r="Y7681">
        <v>0</v>
      </c>
      <c r="Z7681">
        <v>742.63200000000006</v>
      </c>
    </row>
    <row r="7682" spans="1:26" ht="16" x14ac:dyDescent="0.2">
      <c r="A7682">
        <v>7681</v>
      </c>
      <c r="B7682" t="s">
        <v>9602</v>
      </c>
      <c r="C7682" s="1">
        <v>40908</v>
      </c>
      <c r="D7682">
        <f>YEAR(Table1[[#This Row],[Order Date]])</f>
        <v>2011</v>
      </c>
      <c r="E7682">
        <f>MONTH(Table1[[#This Row],[Order Date]])</f>
        <v>12</v>
      </c>
      <c r="F7682" t="str">
        <f>Table1[[#This Row],[Order Year]]&amp;"-"&amp;Table1[[#This Row],[Order Month]]</f>
        <v>2011-12</v>
      </c>
      <c r="G7682" s="5">
        <f>YEAR(Table1[[#This Row],[Order Date]])*100 + MONTH(Table1[[#This Row],[Order Date]])</f>
        <v>201112</v>
      </c>
      <c r="H7682" s="1">
        <v>40915</v>
      </c>
      <c r="I7682" t="s">
        <v>53</v>
      </c>
      <c r="J7682" t="s">
        <v>3817</v>
      </c>
      <c r="K7682" t="s">
        <v>3818</v>
      </c>
      <c r="L7682" t="s">
        <v>105</v>
      </c>
      <c r="M7682" t="s">
        <v>30</v>
      </c>
      <c r="N7682" t="s">
        <v>3580</v>
      </c>
      <c r="O7682" t="s">
        <v>1402</v>
      </c>
      <c r="P7682">
        <v>2908</v>
      </c>
      <c r="Q7682" t="s">
        <v>151</v>
      </c>
      <c r="R7682" t="s">
        <v>4212</v>
      </c>
      <c r="S7682" t="s">
        <v>35</v>
      </c>
      <c r="T7682" t="s">
        <v>36</v>
      </c>
      <c r="U7682" t="s">
        <v>4213</v>
      </c>
      <c r="V7682">
        <v>341.96</v>
      </c>
      <c r="W7682">
        <v>2</v>
      </c>
      <c r="X7682" s="9">
        <f>Table1[[#This Row],[Discount]]</f>
        <v>0</v>
      </c>
      <c r="Y7682">
        <v>0</v>
      </c>
      <c r="Z7682">
        <v>78.650800000000004</v>
      </c>
    </row>
    <row r="7683" spans="1:26" ht="16" x14ac:dyDescent="0.2">
      <c r="A7683">
        <v>7682</v>
      </c>
      <c r="B7683" t="s">
        <v>9602</v>
      </c>
      <c r="C7683" s="1">
        <v>40908</v>
      </c>
      <c r="D7683">
        <f>YEAR(Table1[[#This Row],[Order Date]])</f>
        <v>2011</v>
      </c>
      <c r="E7683">
        <f>MONTH(Table1[[#This Row],[Order Date]])</f>
        <v>12</v>
      </c>
      <c r="F7683" t="str">
        <f>Table1[[#This Row],[Order Year]]&amp;"-"&amp;Table1[[#This Row],[Order Month]]</f>
        <v>2011-12</v>
      </c>
      <c r="G7683" s="5">
        <f>YEAR(Table1[[#This Row],[Order Date]])*100 + MONTH(Table1[[#This Row],[Order Date]])</f>
        <v>201112</v>
      </c>
      <c r="H7683" s="1">
        <v>40915</v>
      </c>
      <c r="I7683" t="s">
        <v>53</v>
      </c>
      <c r="J7683" t="s">
        <v>3817</v>
      </c>
      <c r="K7683" t="s">
        <v>3818</v>
      </c>
      <c r="L7683" t="s">
        <v>105</v>
      </c>
      <c r="M7683" t="s">
        <v>30</v>
      </c>
      <c r="N7683" t="s">
        <v>3580</v>
      </c>
      <c r="O7683" t="s">
        <v>1402</v>
      </c>
      <c r="P7683">
        <v>2908</v>
      </c>
      <c r="Q7683" t="s">
        <v>151</v>
      </c>
      <c r="R7683" t="s">
        <v>206</v>
      </c>
      <c r="S7683" t="s">
        <v>35</v>
      </c>
      <c r="T7683" t="s">
        <v>39</v>
      </c>
      <c r="U7683" t="s">
        <v>207</v>
      </c>
      <c r="V7683">
        <v>605.88</v>
      </c>
      <c r="W7683">
        <v>6</v>
      </c>
      <c r="X7683" s="9">
        <f>Table1[[#This Row],[Discount]]</f>
        <v>0</v>
      </c>
      <c r="Y7683">
        <v>0</v>
      </c>
      <c r="Z7683">
        <v>151.47000000000003</v>
      </c>
    </row>
    <row r="7684" spans="1:26" ht="16" x14ac:dyDescent="0.2">
      <c r="A7684">
        <v>7683</v>
      </c>
      <c r="B7684" t="s">
        <v>9603</v>
      </c>
      <c r="C7684" s="1">
        <v>41027</v>
      </c>
      <c r="D7684">
        <f>YEAR(Table1[[#This Row],[Order Date]])</f>
        <v>2012</v>
      </c>
      <c r="E7684">
        <f>MONTH(Table1[[#This Row],[Order Date]])</f>
        <v>4</v>
      </c>
      <c r="F7684" t="str">
        <f>Table1[[#This Row],[Order Year]]&amp;"-"&amp;Table1[[#This Row],[Order Month]]</f>
        <v>2012-4</v>
      </c>
      <c r="G7684" s="5">
        <f>YEAR(Table1[[#This Row],[Order Date]])*100 + MONTH(Table1[[#This Row],[Order Date]])</f>
        <v>201204</v>
      </c>
      <c r="H7684" s="1">
        <v>41030</v>
      </c>
      <c r="I7684" t="s">
        <v>191</v>
      </c>
      <c r="J7684" t="s">
        <v>1500</v>
      </c>
      <c r="K7684" t="s">
        <v>1501</v>
      </c>
      <c r="L7684" t="s">
        <v>105</v>
      </c>
      <c r="M7684" t="s">
        <v>30</v>
      </c>
      <c r="N7684" t="s">
        <v>5314</v>
      </c>
      <c r="O7684" t="s">
        <v>241</v>
      </c>
      <c r="P7684">
        <v>48640</v>
      </c>
      <c r="Q7684" t="s">
        <v>108</v>
      </c>
      <c r="R7684" t="s">
        <v>6206</v>
      </c>
      <c r="S7684" t="s">
        <v>49</v>
      </c>
      <c r="T7684" t="s">
        <v>81</v>
      </c>
      <c r="U7684" t="s">
        <v>6207</v>
      </c>
      <c r="V7684">
        <v>186.732</v>
      </c>
      <c r="W7684">
        <v>1</v>
      </c>
      <c r="X7684" s="9">
        <f>Table1[[#This Row],[Discount]]</f>
        <v>0.1</v>
      </c>
      <c r="Y7684">
        <v>0.1</v>
      </c>
      <c r="Z7684">
        <v>41.495999999999967</v>
      </c>
    </row>
    <row r="7685" spans="1:26" ht="16" x14ac:dyDescent="0.2">
      <c r="A7685">
        <v>7684</v>
      </c>
      <c r="B7685" t="s">
        <v>9603</v>
      </c>
      <c r="C7685" s="1">
        <v>41027</v>
      </c>
      <c r="D7685">
        <f>YEAR(Table1[[#This Row],[Order Date]])</f>
        <v>2012</v>
      </c>
      <c r="E7685">
        <f>MONTH(Table1[[#This Row],[Order Date]])</f>
        <v>4</v>
      </c>
      <c r="F7685" t="str">
        <f>Table1[[#This Row],[Order Year]]&amp;"-"&amp;Table1[[#This Row],[Order Month]]</f>
        <v>2012-4</v>
      </c>
      <c r="G7685" s="5">
        <f>YEAR(Table1[[#This Row],[Order Date]])*100 + MONTH(Table1[[#This Row],[Order Date]])</f>
        <v>201204</v>
      </c>
      <c r="H7685" s="1">
        <v>41030</v>
      </c>
      <c r="I7685" t="s">
        <v>191</v>
      </c>
      <c r="J7685" t="s">
        <v>1500</v>
      </c>
      <c r="K7685" t="s">
        <v>1501</v>
      </c>
      <c r="L7685" t="s">
        <v>105</v>
      </c>
      <c r="M7685" t="s">
        <v>30</v>
      </c>
      <c r="N7685" t="s">
        <v>5314</v>
      </c>
      <c r="O7685" t="s">
        <v>241</v>
      </c>
      <c r="P7685">
        <v>48640</v>
      </c>
      <c r="Q7685" t="s">
        <v>108</v>
      </c>
      <c r="R7685" t="s">
        <v>1745</v>
      </c>
      <c r="S7685" t="s">
        <v>49</v>
      </c>
      <c r="T7685" t="s">
        <v>78</v>
      </c>
      <c r="U7685" t="s">
        <v>1746</v>
      </c>
      <c r="V7685">
        <v>3812.9700000000003</v>
      </c>
      <c r="W7685">
        <v>3</v>
      </c>
      <c r="X7685" s="9">
        <f>Table1[[#This Row],[Discount]]</f>
        <v>0</v>
      </c>
      <c r="Y7685">
        <v>0</v>
      </c>
      <c r="Z7685">
        <v>1906.4850000000001</v>
      </c>
    </row>
    <row r="7686" spans="1:26" ht="16" x14ac:dyDescent="0.2">
      <c r="A7686">
        <v>7685</v>
      </c>
      <c r="B7686" t="s">
        <v>9604</v>
      </c>
      <c r="C7686" s="1">
        <v>40953</v>
      </c>
      <c r="D7686">
        <f>YEAR(Table1[[#This Row],[Order Date]])</f>
        <v>2012</v>
      </c>
      <c r="E7686">
        <f>MONTH(Table1[[#This Row],[Order Date]])</f>
        <v>2</v>
      </c>
      <c r="F7686" t="str">
        <f>Table1[[#This Row],[Order Year]]&amp;"-"&amp;Table1[[#This Row],[Order Month]]</f>
        <v>2012-2</v>
      </c>
      <c r="G7686" s="5">
        <f>YEAR(Table1[[#This Row],[Order Date]])*100 + MONTH(Table1[[#This Row],[Order Date]])</f>
        <v>201202</v>
      </c>
      <c r="H7686" s="1">
        <v>40960</v>
      </c>
      <c r="I7686" t="s">
        <v>53</v>
      </c>
      <c r="J7686" t="s">
        <v>658</v>
      </c>
      <c r="K7686" t="s">
        <v>659</v>
      </c>
      <c r="L7686" t="s">
        <v>29</v>
      </c>
      <c r="M7686" t="s">
        <v>30</v>
      </c>
      <c r="N7686" t="s">
        <v>392</v>
      </c>
      <c r="O7686" t="s">
        <v>270</v>
      </c>
      <c r="P7686">
        <v>14609</v>
      </c>
      <c r="Q7686" t="s">
        <v>151</v>
      </c>
      <c r="R7686" t="s">
        <v>9266</v>
      </c>
      <c r="S7686" t="s">
        <v>49</v>
      </c>
      <c r="T7686" t="s">
        <v>78</v>
      </c>
      <c r="U7686" t="s">
        <v>9267</v>
      </c>
      <c r="V7686">
        <v>26.423999999999999</v>
      </c>
      <c r="W7686">
        <v>9</v>
      </c>
      <c r="X7686" s="9">
        <f>Table1[[#This Row],[Discount]]</f>
        <v>0.2</v>
      </c>
      <c r="Y7686">
        <v>0.2</v>
      </c>
      <c r="Z7686">
        <v>9.5786999999999995</v>
      </c>
    </row>
    <row r="7687" spans="1:26" ht="16" x14ac:dyDescent="0.2">
      <c r="A7687">
        <v>7686</v>
      </c>
      <c r="B7687" t="s">
        <v>9604</v>
      </c>
      <c r="C7687" s="1">
        <v>40953</v>
      </c>
      <c r="D7687">
        <f>YEAR(Table1[[#This Row],[Order Date]])</f>
        <v>2012</v>
      </c>
      <c r="E7687">
        <f>MONTH(Table1[[#This Row],[Order Date]])</f>
        <v>2</v>
      </c>
      <c r="F7687" t="str">
        <f>Table1[[#This Row],[Order Year]]&amp;"-"&amp;Table1[[#This Row],[Order Month]]</f>
        <v>2012-2</v>
      </c>
      <c r="G7687" s="5">
        <f>YEAR(Table1[[#This Row],[Order Date]])*100 + MONTH(Table1[[#This Row],[Order Date]])</f>
        <v>201202</v>
      </c>
      <c r="H7687" s="1">
        <v>40960</v>
      </c>
      <c r="I7687" t="s">
        <v>53</v>
      </c>
      <c r="J7687" t="s">
        <v>658</v>
      </c>
      <c r="K7687" t="s">
        <v>659</v>
      </c>
      <c r="L7687" t="s">
        <v>29</v>
      </c>
      <c r="M7687" t="s">
        <v>30</v>
      </c>
      <c r="N7687" t="s">
        <v>392</v>
      </c>
      <c r="O7687" t="s">
        <v>270</v>
      </c>
      <c r="P7687">
        <v>14609</v>
      </c>
      <c r="Q7687" t="s">
        <v>151</v>
      </c>
      <c r="R7687" t="s">
        <v>7946</v>
      </c>
      <c r="S7687" t="s">
        <v>74</v>
      </c>
      <c r="T7687" t="s">
        <v>75</v>
      </c>
      <c r="U7687" t="s">
        <v>7947</v>
      </c>
      <c r="V7687">
        <v>625.99</v>
      </c>
      <c r="W7687">
        <v>1</v>
      </c>
      <c r="X7687" s="9">
        <f>Table1[[#This Row],[Discount]]</f>
        <v>0</v>
      </c>
      <c r="Y7687">
        <v>0</v>
      </c>
      <c r="Z7687">
        <v>187.79699999999997</v>
      </c>
    </row>
    <row r="7688" spans="1:26" ht="16" x14ac:dyDescent="0.2">
      <c r="A7688">
        <v>7687</v>
      </c>
      <c r="B7688" t="s">
        <v>9605</v>
      </c>
      <c r="C7688" s="1">
        <v>41604</v>
      </c>
      <c r="D7688">
        <f>YEAR(Table1[[#This Row],[Order Date]])</f>
        <v>2013</v>
      </c>
      <c r="E7688">
        <f>MONTH(Table1[[#This Row],[Order Date]])</f>
        <v>11</v>
      </c>
      <c r="F7688" t="str">
        <f>Table1[[#This Row],[Order Year]]&amp;"-"&amp;Table1[[#This Row],[Order Month]]</f>
        <v>2013-11</v>
      </c>
      <c r="G7688" s="5">
        <f>YEAR(Table1[[#This Row],[Order Date]])*100 + MONTH(Table1[[#This Row],[Order Date]])</f>
        <v>201311</v>
      </c>
      <c r="H7688" s="1">
        <v>41608</v>
      </c>
      <c r="I7688" t="s">
        <v>53</v>
      </c>
      <c r="J7688" t="s">
        <v>1535</v>
      </c>
      <c r="K7688" t="s">
        <v>1536</v>
      </c>
      <c r="L7688" t="s">
        <v>44</v>
      </c>
      <c r="M7688" t="s">
        <v>30</v>
      </c>
      <c r="N7688" t="s">
        <v>331</v>
      </c>
      <c r="O7688" t="s">
        <v>241</v>
      </c>
      <c r="P7688">
        <v>49201</v>
      </c>
      <c r="Q7688" t="s">
        <v>108</v>
      </c>
      <c r="R7688" t="s">
        <v>2403</v>
      </c>
      <c r="S7688" t="s">
        <v>35</v>
      </c>
      <c r="T7688" t="s">
        <v>59</v>
      </c>
      <c r="U7688" t="s">
        <v>2404</v>
      </c>
      <c r="V7688">
        <v>1568.61</v>
      </c>
      <c r="W7688">
        <v>9</v>
      </c>
      <c r="X7688" s="9">
        <f>Table1[[#This Row],[Discount]]</f>
        <v>0</v>
      </c>
      <c r="Y7688">
        <v>0</v>
      </c>
      <c r="Z7688">
        <v>329.40809999999999</v>
      </c>
    </row>
    <row r="7689" spans="1:26" ht="16" x14ac:dyDescent="0.2">
      <c r="A7689">
        <v>7688</v>
      </c>
      <c r="B7689" t="s">
        <v>9605</v>
      </c>
      <c r="C7689" s="1">
        <v>41604</v>
      </c>
      <c r="D7689">
        <f>YEAR(Table1[[#This Row],[Order Date]])</f>
        <v>2013</v>
      </c>
      <c r="E7689">
        <f>MONTH(Table1[[#This Row],[Order Date]])</f>
        <v>11</v>
      </c>
      <c r="F7689" t="str">
        <f>Table1[[#This Row],[Order Year]]&amp;"-"&amp;Table1[[#This Row],[Order Month]]</f>
        <v>2013-11</v>
      </c>
      <c r="G7689" s="5">
        <f>YEAR(Table1[[#This Row],[Order Date]])*100 + MONTH(Table1[[#This Row],[Order Date]])</f>
        <v>201311</v>
      </c>
      <c r="H7689" s="1">
        <v>41608</v>
      </c>
      <c r="I7689" t="s">
        <v>53</v>
      </c>
      <c r="J7689" t="s">
        <v>1535</v>
      </c>
      <c r="K7689" t="s">
        <v>1536</v>
      </c>
      <c r="L7689" t="s">
        <v>44</v>
      </c>
      <c r="M7689" t="s">
        <v>30</v>
      </c>
      <c r="N7689" t="s">
        <v>331</v>
      </c>
      <c r="O7689" t="s">
        <v>241</v>
      </c>
      <c r="P7689">
        <v>49201</v>
      </c>
      <c r="Q7689" t="s">
        <v>108</v>
      </c>
      <c r="R7689" t="s">
        <v>676</v>
      </c>
      <c r="S7689" t="s">
        <v>49</v>
      </c>
      <c r="T7689" t="s">
        <v>78</v>
      </c>
      <c r="U7689" t="s">
        <v>677</v>
      </c>
      <c r="V7689">
        <v>17.3</v>
      </c>
      <c r="W7689">
        <v>1</v>
      </c>
      <c r="X7689" s="9">
        <f>Table1[[#This Row],[Discount]]</f>
        <v>0</v>
      </c>
      <c r="Y7689">
        <v>0</v>
      </c>
      <c r="Z7689">
        <v>8.3040000000000003</v>
      </c>
    </row>
    <row r="7690" spans="1:26" ht="16" x14ac:dyDescent="0.2">
      <c r="A7690">
        <v>7689</v>
      </c>
      <c r="B7690" t="s">
        <v>9605</v>
      </c>
      <c r="C7690" s="1">
        <v>41604</v>
      </c>
      <c r="D7690">
        <f>YEAR(Table1[[#This Row],[Order Date]])</f>
        <v>2013</v>
      </c>
      <c r="E7690">
        <f>MONTH(Table1[[#This Row],[Order Date]])</f>
        <v>11</v>
      </c>
      <c r="F7690" t="str">
        <f>Table1[[#This Row],[Order Year]]&amp;"-"&amp;Table1[[#This Row],[Order Month]]</f>
        <v>2013-11</v>
      </c>
      <c r="G7690" s="5">
        <f>YEAR(Table1[[#This Row],[Order Date]])*100 + MONTH(Table1[[#This Row],[Order Date]])</f>
        <v>201311</v>
      </c>
      <c r="H7690" s="1">
        <v>41608</v>
      </c>
      <c r="I7690" t="s">
        <v>53</v>
      </c>
      <c r="J7690" t="s">
        <v>1535</v>
      </c>
      <c r="K7690" t="s">
        <v>1536</v>
      </c>
      <c r="L7690" t="s">
        <v>44</v>
      </c>
      <c r="M7690" t="s">
        <v>30</v>
      </c>
      <c r="N7690" t="s">
        <v>331</v>
      </c>
      <c r="O7690" t="s">
        <v>241</v>
      </c>
      <c r="P7690">
        <v>49201</v>
      </c>
      <c r="Q7690" t="s">
        <v>108</v>
      </c>
      <c r="R7690" t="s">
        <v>9606</v>
      </c>
      <c r="S7690" t="s">
        <v>74</v>
      </c>
      <c r="T7690" t="s">
        <v>164</v>
      </c>
      <c r="U7690" t="s">
        <v>9607</v>
      </c>
      <c r="V7690">
        <v>160</v>
      </c>
      <c r="W7690">
        <v>8</v>
      </c>
      <c r="X7690" s="9">
        <f>Table1[[#This Row],[Discount]]</f>
        <v>0</v>
      </c>
      <c r="Y7690">
        <v>0</v>
      </c>
      <c r="Z7690">
        <v>62.400000000000006</v>
      </c>
    </row>
    <row r="7691" spans="1:26" ht="16" x14ac:dyDescent="0.2">
      <c r="A7691">
        <v>7690</v>
      </c>
      <c r="B7691" t="s">
        <v>9608</v>
      </c>
      <c r="C7691" s="1">
        <v>41836</v>
      </c>
      <c r="D7691">
        <f>YEAR(Table1[[#This Row],[Order Date]])</f>
        <v>2014</v>
      </c>
      <c r="E7691">
        <f>MONTH(Table1[[#This Row],[Order Date]])</f>
        <v>7</v>
      </c>
      <c r="F7691" t="str">
        <f>Table1[[#This Row],[Order Year]]&amp;"-"&amp;Table1[[#This Row],[Order Month]]</f>
        <v>2014-7</v>
      </c>
      <c r="G7691" s="5">
        <f>YEAR(Table1[[#This Row],[Order Date]])*100 + MONTH(Table1[[#This Row],[Order Date]])</f>
        <v>201407</v>
      </c>
      <c r="H7691" s="1">
        <v>41838</v>
      </c>
      <c r="I7691" t="s">
        <v>191</v>
      </c>
      <c r="J7691" t="s">
        <v>5303</v>
      </c>
      <c r="K7691" t="s">
        <v>5304</v>
      </c>
      <c r="L7691" t="s">
        <v>44</v>
      </c>
      <c r="M7691" t="s">
        <v>30</v>
      </c>
      <c r="N7691" t="s">
        <v>4353</v>
      </c>
      <c r="O7691" t="s">
        <v>322</v>
      </c>
      <c r="P7691">
        <v>23434</v>
      </c>
      <c r="Q7691" t="s">
        <v>33</v>
      </c>
      <c r="R7691" t="s">
        <v>3183</v>
      </c>
      <c r="S7691" t="s">
        <v>49</v>
      </c>
      <c r="T7691" t="s">
        <v>81</v>
      </c>
      <c r="U7691" t="s">
        <v>3184</v>
      </c>
      <c r="V7691">
        <v>179.94</v>
      </c>
      <c r="W7691">
        <v>3</v>
      </c>
      <c r="X7691" s="9">
        <f>Table1[[#This Row],[Discount]]</f>
        <v>0</v>
      </c>
      <c r="Y7691">
        <v>0</v>
      </c>
      <c r="Z7691">
        <v>50.383200000000009</v>
      </c>
    </row>
    <row r="7692" spans="1:26" ht="16" x14ac:dyDescent="0.2">
      <c r="A7692">
        <v>7691</v>
      </c>
      <c r="B7692" t="s">
        <v>9608</v>
      </c>
      <c r="C7692" s="1">
        <v>41836</v>
      </c>
      <c r="D7692">
        <f>YEAR(Table1[[#This Row],[Order Date]])</f>
        <v>2014</v>
      </c>
      <c r="E7692">
        <f>MONTH(Table1[[#This Row],[Order Date]])</f>
        <v>7</v>
      </c>
      <c r="F7692" t="str">
        <f>Table1[[#This Row],[Order Year]]&amp;"-"&amp;Table1[[#This Row],[Order Month]]</f>
        <v>2014-7</v>
      </c>
      <c r="G7692" s="5">
        <f>YEAR(Table1[[#This Row],[Order Date]])*100 + MONTH(Table1[[#This Row],[Order Date]])</f>
        <v>201407</v>
      </c>
      <c r="H7692" s="1">
        <v>41838</v>
      </c>
      <c r="I7692" t="s">
        <v>191</v>
      </c>
      <c r="J7692" t="s">
        <v>5303</v>
      </c>
      <c r="K7692" t="s">
        <v>5304</v>
      </c>
      <c r="L7692" t="s">
        <v>44</v>
      </c>
      <c r="M7692" t="s">
        <v>30</v>
      </c>
      <c r="N7692" t="s">
        <v>4353</v>
      </c>
      <c r="O7692" t="s">
        <v>322</v>
      </c>
      <c r="P7692">
        <v>23434</v>
      </c>
      <c r="Q7692" t="s">
        <v>33</v>
      </c>
      <c r="R7692" t="s">
        <v>1228</v>
      </c>
      <c r="S7692" t="s">
        <v>35</v>
      </c>
      <c r="T7692" t="s">
        <v>59</v>
      </c>
      <c r="U7692" t="s">
        <v>1229</v>
      </c>
      <c r="V7692">
        <v>872.94</v>
      </c>
      <c r="W7692">
        <v>3</v>
      </c>
      <c r="X7692" s="9">
        <f>Table1[[#This Row],[Discount]]</f>
        <v>0</v>
      </c>
      <c r="Y7692">
        <v>0</v>
      </c>
      <c r="Z7692">
        <v>157.12919999999997</v>
      </c>
    </row>
    <row r="7693" spans="1:26" ht="16" x14ac:dyDescent="0.2">
      <c r="A7693">
        <v>7692</v>
      </c>
      <c r="B7693" t="s">
        <v>9608</v>
      </c>
      <c r="C7693" s="1">
        <v>41836</v>
      </c>
      <c r="D7693">
        <f>YEAR(Table1[[#This Row],[Order Date]])</f>
        <v>2014</v>
      </c>
      <c r="E7693">
        <f>MONTH(Table1[[#This Row],[Order Date]])</f>
        <v>7</v>
      </c>
      <c r="F7693" t="str">
        <f>Table1[[#This Row],[Order Year]]&amp;"-"&amp;Table1[[#This Row],[Order Month]]</f>
        <v>2014-7</v>
      </c>
      <c r="G7693" s="5">
        <f>YEAR(Table1[[#This Row],[Order Date]])*100 + MONTH(Table1[[#This Row],[Order Date]])</f>
        <v>201407</v>
      </c>
      <c r="H7693" s="1">
        <v>41838</v>
      </c>
      <c r="I7693" t="s">
        <v>191</v>
      </c>
      <c r="J7693" t="s">
        <v>5303</v>
      </c>
      <c r="K7693" t="s">
        <v>5304</v>
      </c>
      <c r="L7693" t="s">
        <v>44</v>
      </c>
      <c r="M7693" t="s">
        <v>30</v>
      </c>
      <c r="N7693" t="s">
        <v>4353</v>
      </c>
      <c r="O7693" t="s">
        <v>322</v>
      </c>
      <c r="P7693">
        <v>23434</v>
      </c>
      <c r="Q7693" t="s">
        <v>33</v>
      </c>
      <c r="R7693" t="s">
        <v>413</v>
      </c>
      <c r="S7693" t="s">
        <v>49</v>
      </c>
      <c r="T7693" t="s">
        <v>93</v>
      </c>
      <c r="U7693" t="s">
        <v>414</v>
      </c>
      <c r="V7693">
        <v>12.96</v>
      </c>
      <c r="W7693">
        <v>2</v>
      </c>
      <c r="X7693" s="9">
        <f>Table1[[#This Row],[Discount]]</f>
        <v>0</v>
      </c>
      <c r="Y7693">
        <v>0</v>
      </c>
      <c r="Z7693">
        <v>6.2208000000000006</v>
      </c>
    </row>
    <row r="7694" spans="1:26" ht="16" x14ac:dyDescent="0.2">
      <c r="A7694">
        <v>7693</v>
      </c>
      <c r="B7694" t="s">
        <v>9609</v>
      </c>
      <c r="C7694" s="1">
        <v>40906</v>
      </c>
      <c r="D7694">
        <f>YEAR(Table1[[#This Row],[Order Date]])</f>
        <v>2011</v>
      </c>
      <c r="E7694">
        <f>MONTH(Table1[[#This Row],[Order Date]])</f>
        <v>12</v>
      </c>
      <c r="F7694" t="str">
        <f>Table1[[#This Row],[Order Year]]&amp;"-"&amp;Table1[[#This Row],[Order Month]]</f>
        <v>2011-12</v>
      </c>
      <c r="G7694" s="5">
        <f>YEAR(Table1[[#This Row],[Order Date]])*100 + MONTH(Table1[[#This Row],[Order Date]])</f>
        <v>201112</v>
      </c>
      <c r="H7694" s="1">
        <v>40911</v>
      </c>
      <c r="I7694" t="s">
        <v>53</v>
      </c>
      <c r="J7694" t="s">
        <v>4045</v>
      </c>
      <c r="K7694" t="s">
        <v>4046</v>
      </c>
      <c r="L7694" t="s">
        <v>29</v>
      </c>
      <c r="M7694" t="s">
        <v>30</v>
      </c>
      <c r="N7694" t="s">
        <v>994</v>
      </c>
      <c r="O7694" t="s">
        <v>46</v>
      </c>
      <c r="P7694">
        <v>94513</v>
      </c>
      <c r="Q7694" t="s">
        <v>47</v>
      </c>
      <c r="R7694" t="s">
        <v>1670</v>
      </c>
      <c r="S7694" t="s">
        <v>49</v>
      </c>
      <c r="T7694" t="s">
        <v>50</v>
      </c>
      <c r="U7694" t="s">
        <v>1671</v>
      </c>
      <c r="V7694">
        <v>88.800000000000011</v>
      </c>
      <c r="W7694">
        <v>6</v>
      </c>
      <c r="X7694" s="9">
        <f>Table1[[#This Row],[Discount]]</f>
        <v>0</v>
      </c>
      <c r="Y7694">
        <v>0</v>
      </c>
      <c r="Z7694">
        <v>44.400000000000006</v>
      </c>
    </row>
    <row r="7695" spans="1:26" ht="16" x14ac:dyDescent="0.2">
      <c r="A7695">
        <v>7694</v>
      </c>
      <c r="B7695" t="s">
        <v>9609</v>
      </c>
      <c r="C7695" s="1">
        <v>40906</v>
      </c>
      <c r="D7695">
        <f>YEAR(Table1[[#This Row],[Order Date]])</f>
        <v>2011</v>
      </c>
      <c r="E7695">
        <f>MONTH(Table1[[#This Row],[Order Date]])</f>
        <v>12</v>
      </c>
      <c r="F7695" t="str">
        <f>Table1[[#This Row],[Order Year]]&amp;"-"&amp;Table1[[#This Row],[Order Month]]</f>
        <v>2011-12</v>
      </c>
      <c r="G7695" s="5">
        <f>YEAR(Table1[[#This Row],[Order Date]])*100 + MONTH(Table1[[#This Row],[Order Date]])</f>
        <v>201112</v>
      </c>
      <c r="H7695" s="1">
        <v>40911</v>
      </c>
      <c r="I7695" t="s">
        <v>53</v>
      </c>
      <c r="J7695" t="s">
        <v>4045</v>
      </c>
      <c r="K7695" t="s">
        <v>4046</v>
      </c>
      <c r="L7695" t="s">
        <v>29</v>
      </c>
      <c r="M7695" t="s">
        <v>30</v>
      </c>
      <c r="N7695" t="s">
        <v>994</v>
      </c>
      <c r="O7695" t="s">
        <v>46</v>
      </c>
      <c r="P7695">
        <v>94513</v>
      </c>
      <c r="Q7695" t="s">
        <v>47</v>
      </c>
      <c r="R7695" t="s">
        <v>5203</v>
      </c>
      <c r="S7695" t="s">
        <v>74</v>
      </c>
      <c r="T7695" t="s">
        <v>75</v>
      </c>
      <c r="U7695" t="s">
        <v>5204</v>
      </c>
      <c r="V7695">
        <v>319.96800000000002</v>
      </c>
      <c r="W7695">
        <v>4</v>
      </c>
      <c r="X7695" s="9">
        <f>Table1[[#This Row],[Discount]]</f>
        <v>0.2</v>
      </c>
      <c r="Y7695">
        <v>0.2</v>
      </c>
      <c r="Z7695">
        <v>35.996399999999952</v>
      </c>
    </row>
    <row r="7696" spans="1:26" ht="16" x14ac:dyDescent="0.2">
      <c r="A7696">
        <v>7695</v>
      </c>
      <c r="B7696" t="s">
        <v>9610</v>
      </c>
      <c r="C7696" s="1">
        <v>41356</v>
      </c>
      <c r="D7696">
        <f>YEAR(Table1[[#This Row],[Order Date]])</f>
        <v>2013</v>
      </c>
      <c r="E7696">
        <f>MONTH(Table1[[#This Row],[Order Date]])</f>
        <v>3</v>
      </c>
      <c r="F7696" t="str">
        <f>Table1[[#This Row],[Order Year]]&amp;"-"&amp;Table1[[#This Row],[Order Month]]</f>
        <v>2013-3</v>
      </c>
      <c r="G7696" s="5">
        <f>YEAR(Table1[[#This Row],[Order Date]])*100 + MONTH(Table1[[#This Row],[Order Date]])</f>
        <v>201303</v>
      </c>
      <c r="H7696" s="1">
        <v>41356</v>
      </c>
      <c r="I7696" t="s">
        <v>1293</v>
      </c>
      <c r="J7696" t="s">
        <v>4269</v>
      </c>
      <c r="K7696" t="s">
        <v>4270</v>
      </c>
      <c r="L7696" t="s">
        <v>29</v>
      </c>
      <c r="M7696" t="s">
        <v>30</v>
      </c>
      <c r="N7696" t="s">
        <v>98</v>
      </c>
      <c r="O7696" t="s">
        <v>99</v>
      </c>
      <c r="P7696">
        <v>98103</v>
      </c>
      <c r="Q7696" t="s">
        <v>47</v>
      </c>
      <c r="R7696" t="s">
        <v>4580</v>
      </c>
      <c r="S7696" t="s">
        <v>35</v>
      </c>
      <c r="T7696" t="s">
        <v>39</v>
      </c>
      <c r="U7696" t="s">
        <v>4581</v>
      </c>
      <c r="V7696">
        <v>167.88800000000001</v>
      </c>
      <c r="W7696">
        <v>7</v>
      </c>
      <c r="X7696" s="9">
        <f>Table1[[#This Row],[Discount]]</f>
        <v>0.2</v>
      </c>
      <c r="Y7696">
        <v>0.2</v>
      </c>
      <c r="Z7696">
        <v>14.690199999999997</v>
      </c>
    </row>
    <row r="7697" spans="1:26" ht="16" x14ac:dyDescent="0.2">
      <c r="A7697">
        <v>7696</v>
      </c>
      <c r="B7697" t="s">
        <v>9611</v>
      </c>
      <c r="C7697" s="1">
        <v>41823</v>
      </c>
      <c r="D7697">
        <f>YEAR(Table1[[#This Row],[Order Date]])</f>
        <v>2014</v>
      </c>
      <c r="E7697">
        <f>MONTH(Table1[[#This Row],[Order Date]])</f>
        <v>7</v>
      </c>
      <c r="F7697" t="str">
        <f>Table1[[#This Row],[Order Year]]&amp;"-"&amp;Table1[[#This Row],[Order Month]]</f>
        <v>2014-7</v>
      </c>
      <c r="G7697" s="5">
        <f>YEAR(Table1[[#This Row],[Order Date]])*100 + MONTH(Table1[[#This Row],[Order Date]])</f>
        <v>201407</v>
      </c>
      <c r="H7697" s="1">
        <v>41826</v>
      </c>
      <c r="I7697" t="s">
        <v>191</v>
      </c>
      <c r="J7697" t="s">
        <v>5006</v>
      </c>
      <c r="K7697" t="s">
        <v>5007</v>
      </c>
      <c r="L7697" t="s">
        <v>105</v>
      </c>
      <c r="M7697" t="s">
        <v>30</v>
      </c>
      <c r="N7697" t="s">
        <v>187</v>
      </c>
      <c r="O7697" t="s">
        <v>107</v>
      </c>
      <c r="P7697">
        <v>77036</v>
      </c>
      <c r="Q7697" t="s">
        <v>108</v>
      </c>
      <c r="R7697" t="s">
        <v>1733</v>
      </c>
      <c r="S7697" t="s">
        <v>49</v>
      </c>
      <c r="T7697" t="s">
        <v>93</v>
      </c>
      <c r="U7697" t="s">
        <v>1734</v>
      </c>
      <c r="V7697">
        <v>163.96</v>
      </c>
      <c r="W7697">
        <v>5</v>
      </c>
      <c r="X7697" s="9">
        <f>Table1[[#This Row],[Discount]]</f>
        <v>0.2</v>
      </c>
      <c r="Y7697">
        <v>0.2</v>
      </c>
      <c r="Z7697">
        <v>59.435499999999998</v>
      </c>
    </row>
    <row r="7698" spans="1:26" ht="16" x14ac:dyDescent="0.2">
      <c r="A7698">
        <v>7697</v>
      </c>
      <c r="B7698" t="s">
        <v>9611</v>
      </c>
      <c r="C7698" s="1">
        <v>41823</v>
      </c>
      <c r="D7698">
        <f>YEAR(Table1[[#This Row],[Order Date]])</f>
        <v>2014</v>
      </c>
      <c r="E7698">
        <f>MONTH(Table1[[#This Row],[Order Date]])</f>
        <v>7</v>
      </c>
      <c r="F7698" t="str">
        <f>Table1[[#This Row],[Order Year]]&amp;"-"&amp;Table1[[#This Row],[Order Month]]</f>
        <v>2014-7</v>
      </c>
      <c r="G7698" s="5">
        <f>YEAR(Table1[[#This Row],[Order Date]])*100 + MONTH(Table1[[#This Row],[Order Date]])</f>
        <v>201407</v>
      </c>
      <c r="H7698" s="1">
        <v>41826</v>
      </c>
      <c r="I7698" t="s">
        <v>191</v>
      </c>
      <c r="J7698" t="s">
        <v>5006</v>
      </c>
      <c r="K7698" t="s">
        <v>5007</v>
      </c>
      <c r="L7698" t="s">
        <v>105</v>
      </c>
      <c r="M7698" t="s">
        <v>30</v>
      </c>
      <c r="N7698" t="s">
        <v>187</v>
      </c>
      <c r="O7698" t="s">
        <v>107</v>
      </c>
      <c r="P7698">
        <v>77036</v>
      </c>
      <c r="Q7698" t="s">
        <v>108</v>
      </c>
      <c r="R7698" t="s">
        <v>6403</v>
      </c>
      <c r="S7698" t="s">
        <v>49</v>
      </c>
      <c r="T7698" t="s">
        <v>78</v>
      </c>
      <c r="U7698" t="s">
        <v>6404</v>
      </c>
      <c r="V7698">
        <v>5.2319999999999984</v>
      </c>
      <c r="W7698">
        <v>4</v>
      </c>
      <c r="X7698" s="9">
        <f>Table1[[#This Row],[Discount]]</f>
        <v>0.8</v>
      </c>
      <c r="Y7698">
        <v>0.8</v>
      </c>
      <c r="Z7698">
        <v>-8.1096000000000004</v>
      </c>
    </row>
    <row r="7699" spans="1:26" ht="16" x14ac:dyDescent="0.2">
      <c r="A7699">
        <v>7698</v>
      </c>
      <c r="B7699" t="s">
        <v>9612</v>
      </c>
      <c r="C7699" s="1">
        <v>41988</v>
      </c>
      <c r="D7699">
        <f>YEAR(Table1[[#This Row],[Order Date]])</f>
        <v>2014</v>
      </c>
      <c r="E7699">
        <f>MONTH(Table1[[#This Row],[Order Date]])</f>
        <v>12</v>
      </c>
      <c r="F7699" t="str">
        <f>Table1[[#This Row],[Order Year]]&amp;"-"&amp;Table1[[#This Row],[Order Month]]</f>
        <v>2014-12</v>
      </c>
      <c r="G7699" s="5">
        <f>YEAR(Table1[[#This Row],[Order Date]])*100 + MONTH(Table1[[#This Row],[Order Date]])</f>
        <v>201412</v>
      </c>
      <c r="H7699" s="1">
        <v>41992</v>
      </c>
      <c r="I7699" t="s">
        <v>53</v>
      </c>
      <c r="J7699" t="s">
        <v>3439</v>
      </c>
      <c r="K7699" t="s">
        <v>3440</v>
      </c>
      <c r="L7699" t="s">
        <v>105</v>
      </c>
      <c r="M7699" t="s">
        <v>30</v>
      </c>
      <c r="N7699" t="s">
        <v>1482</v>
      </c>
      <c r="O7699" t="s">
        <v>1248</v>
      </c>
      <c r="P7699">
        <v>1841</v>
      </c>
      <c r="Q7699" t="s">
        <v>151</v>
      </c>
      <c r="R7699" t="s">
        <v>1383</v>
      </c>
      <c r="S7699" t="s">
        <v>74</v>
      </c>
      <c r="T7699" t="s">
        <v>1219</v>
      </c>
      <c r="U7699" t="s">
        <v>1384</v>
      </c>
      <c r="V7699">
        <v>1199.98</v>
      </c>
      <c r="W7699">
        <v>2</v>
      </c>
      <c r="X7699" s="9">
        <f>Table1[[#This Row],[Discount]]</f>
        <v>0</v>
      </c>
      <c r="Y7699">
        <v>0</v>
      </c>
      <c r="Z7699">
        <v>467.99220000000003</v>
      </c>
    </row>
    <row r="7700" spans="1:26" ht="16" x14ac:dyDescent="0.2">
      <c r="A7700">
        <v>7699</v>
      </c>
      <c r="B7700" t="s">
        <v>9612</v>
      </c>
      <c r="C7700" s="1">
        <v>41988</v>
      </c>
      <c r="D7700">
        <f>YEAR(Table1[[#This Row],[Order Date]])</f>
        <v>2014</v>
      </c>
      <c r="E7700">
        <f>MONTH(Table1[[#This Row],[Order Date]])</f>
        <v>12</v>
      </c>
      <c r="F7700" t="str">
        <f>Table1[[#This Row],[Order Year]]&amp;"-"&amp;Table1[[#This Row],[Order Month]]</f>
        <v>2014-12</v>
      </c>
      <c r="G7700" s="5">
        <f>YEAR(Table1[[#This Row],[Order Date]])*100 + MONTH(Table1[[#This Row],[Order Date]])</f>
        <v>201412</v>
      </c>
      <c r="H7700" s="1">
        <v>41992</v>
      </c>
      <c r="I7700" t="s">
        <v>53</v>
      </c>
      <c r="J7700" t="s">
        <v>3439</v>
      </c>
      <c r="K7700" t="s">
        <v>3440</v>
      </c>
      <c r="L7700" t="s">
        <v>105</v>
      </c>
      <c r="M7700" t="s">
        <v>30</v>
      </c>
      <c r="N7700" t="s">
        <v>1482</v>
      </c>
      <c r="O7700" t="s">
        <v>1248</v>
      </c>
      <c r="P7700">
        <v>1841</v>
      </c>
      <c r="Q7700" t="s">
        <v>151</v>
      </c>
      <c r="R7700" t="s">
        <v>972</v>
      </c>
      <c r="S7700" t="s">
        <v>49</v>
      </c>
      <c r="T7700" t="s">
        <v>62</v>
      </c>
      <c r="U7700" t="s">
        <v>973</v>
      </c>
      <c r="V7700">
        <v>73.849999999999994</v>
      </c>
      <c r="W7700">
        <v>1</v>
      </c>
      <c r="X7700" s="9">
        <f>Table1[[#This Row],[Discount]]</f>
        <v>0</v>
      </c>
      <c r="Y7700">
        <v>0</v>
      </c>
      <c r="Z7700">
        <v>2.2155000000000058</v>
      </c>
    </row>
    <row r="7701" spans="1:26" ht="16" x14ac:dyDescent="0.2">
      <c r="A7701">
        <v>7700</v>
      </c>
      <c r="B7701" t="s">
        <v>9612</v>
      </c>
      <c r="C7701" s="1">
        <v>41988</v>
      </c>
      <c r="D7701">
        <f>YEAR(Table1[[#This Row],[Order Date]])</f>
        <v>2014</v>
      </c>
      <c r="E7701">
        <f>MONTH(Table1[[#This Row],[Order Date]])</f>
        <v>12</v>
      </c>
      <c r="F7701" t="str">
        <f>Table1[[#This Row],[Order Year]]&amp;"-"&amp;Table1[[#This Row],[Order Month]]</f>
        <v>2014-12</v>
      </c>
      <c r="G7701" s="5">
        <f>YEAR(Table1[[#This Row],[Order Date]])*100 + MONTH(Table1[[#This Row],[Order Date]])</f>
        <v>201412</v>
      </c>
      <c r="H7701" s="1">
        <v>41992</v>
      </c>
      <c r="I7701" t="s">
        <v>53</v>
      </c>
      <c r="J7701" t="s">
        <v>3439</v>
      </c>
      <c r="K7701" t="s">
        <v>3440</v>
      </c>
      <c r="L7701" t="s">
        <v>105</v>
      </c>
      <c r="M7701" t="s">
        <v>30</v>
      </c>
      <c r="N7701" t="s">
        <v>1482</v>
      </c>
      <c r="O7701" t="s">
        <v>1248</v>
      </c>
      <c r="P7701">
        <v>1841</v>
      </c>
      <c r="Q7701" t="s">
        <v>151</v>
      </c>
      <c r="R7701" t="s">
        <v>5068</v>
      </c>
      <c r="S7701" t="s">
        <v>49</v>
      </c>
      <c r="T7701" t="s">
        <v>581</v>
      </c>
      <c r="U7701" t="s">
        <v>5069</v>
      </c>
      <c r="V7701">
        <v>25.71</v>
      </c>
      <c r="W7701">
        <v>3</v>
      </c>
      <c r="X7701" s="9">
        <f>Table1[[#This Row],[Discount]]</f>
        <v>0</v>
      </c>
      <c r="Y7701">
        <v>0</v>
      </c>
      <c r="Z7701">
        <v>6.6846000000000005</v>
      </c>
    </row>
    <row r="7702" spans="1:26" ht="16" x14ac:dyDescent="0.2">
      <c r="A7702">
        <v>7701</v>
      </c>
      <c r="B7702" t="s">
        <v>9612</v>
      </c>
      <c r="C7702" s="1">
        <v>41988</v>
      </c>
      <c r="D7702">
        <f>YEAR(Table1[[#This Row],[Order Date]])</f>
        <v>2014</v>
      </c>
      <c r="E7702">
        <f>MONTH(Table1[[#This Row],[Order Date]])</f>
        <v>12</v>
      </c>
      <c r="F7702" t="str">
        <f>Table1[[#This Row],[Order Year]]&amp;"-"&amp;Table1[[#This Row],[Order Month]]</f>
        <v>2014-12</v>
      </c>
      <c r="G7702" s="5">
        <f>YEAR(Table1[[#This Row],[Order Date]])*100 + MONTH(Table1[[#This Row],[Order Date]])</f>
        <v>201412</v>
      </c>
      <c r="H7702" s="1">
        <v>41992</v>
      </c>
      <c r="I7702" t="s">
        <v>53</v>
      </c>
      <c r="J7702" t="s">
        <v>3439</v>
      </c>
      <c r="K7702" t="s">
        <v>3440</v>
      </c>
      <c r="L7702" t="s">
        <v>105</v>
      </c>
      <c r="M7702" t="s">
        <v>30</v>
      </c>
      <c r="N7702" t="s">
        <v>1482</v>
      </c>
      <c r="O7702" t="s">
        <v>1248</v>
      </c>
      <c r="P7702">
        <v>1841</v>
      </c>
      <c r="Q7702" t="s">
        <v>151</v>
      </c>
      <c r="R7702" t="s">
        <v>6921</v>
      </c>
      <c r="S7702" t="s">
        <v>49</v>
      </c>
      <c r="T7702" t="s">
        <v>272</v>
      </c>
      <c r="U7702" t="s">
        <v>6922</v>
      </c>
      <c r="V7702">
        <v>17.28</v>
      </c>
      <c r="W7702">
        <v>6</v>
      </c>
      <c r="X7702" s="9">
        <f>Table1[[#This Row],[Discount]]</f>
        <v>0</v>
      </c>
      <c r="Y7702">
        <v>0</v>
      </c>
      <c r="Z7702">
        <v>8.121599999999999</v>
      </c>
    </row>
    <row r="7703" spans="1:26" ht="16" x14ac:dyDescent="0.2">
      <c r="A7703">
        <v>7702</v>
      </c>
      <c r="B7703" t="s">
        <v>9612</v>
      </c>
      <c r="C7703" s="1">
        <v>41988</v>
      </c>
      <c r="D7703">
        <f>YEAR(Table1[[#This Row],[Order Date]])</f>
        <v>2014</v>
      </c>
      <c r="E7703">
        <f>MONTH(Table1[[#This Row],[Order Date]])</f>
        <v>12</v>
      </c>
      <c r="F7703" t="str">
        <f>Table1[[#This Row],[Order Year]]&amp;"-"&amp;Table1[[#This Row],[Order Month]]</f>
        <v>2014-12</v>
      </c>
      <c r="G7703" s="5">
        <f>YEAR(Table1[[#This Row],[Order Date]])*100 + MONTH(Table1[[#This Row],[Order Date]])</f>
        <v>201412</v>
      </c>
      <c r="H7703" s="1">
        <v>41992</v>
      </c>
      <c r="I7703" t="s">
        <v>53</v>
      </c>
      <c r="J7703" t="s">
        <v>3439</v>
      </c>
      <c r="K7703" t="s">
        <v>3440</v>
      </c>
      <c r="L7703" t="s">
        <v>105</v>
      </c>
      <c r="M7703" t="s">
        <v>30</v>
      </c>
      <c r="N7703" t="s">
        <v>1482</v>
      </c>
      <c r="O7703" t="s">
        <v>1248</v>
      </c>
      <c r="P7703">
        <v>1841</v>
      </c>
      <c r="Q7703" t="s">
        <v>151</v>
      </c>
      <c r="R7703" t="s">
        <v>906</v>
      </c>
      <c r="S7703" t="s">
        <v>35</v>
      </c>
      <c r="T7703" t="s">
        <v>59</v>
      </c>
      <c r="U7703" t="s">
        <v>907</v>
      </c>
      <c r="V7703">
        <v>526.58199999999999</v>
      </c>
      <c r="W7703">
        <v>2</v>
      </c>
      <c r="X7703" s="9">
        <f>Table1[[#This Row],[Discount]]</f>
        <v>0.3</v>
      </c>
      <c r="Y7703">
        <v>0.3</v>
      </c>
      <c r="Z7703">
        <v>-52.658199999999965</v>
      </c>
    </row>
    <row r="7704" spans="1:26" ht="16" x14ac:dyDescent="0.2">
      <c r="A7704">
        <v>7703</v>
      </c>
      <c r="B7704" t="s">
        <v>9613</v>
      </c>
      <c r="C7704" s="1">
        <v>41513</v>
      </c>
      <c r="D7704">
        <f>YEAR(Table1[[#This Row],[Order Date]])</f>
        <v>2013</v>
      </c>
      <c r="E7704">
        <f>MONTH(Table1[[#This Row],[Order Date]])</f>
        <v>8</v>
      </c>
      <c r="F7704" t="str">
        <f>Table1[[#This Row],[Order Year]]&amp;"-"&amp;Table1[[#This Row],[Order Month]]</f>
        <v>2013-8</v>
      </c>
      <c r="G7704" s="5">
        <f>YEAR(Table1[[#This Row],[Order Date]])*100 + MONTH(Table1[[#This Row],[Order Date]])</f>
        <v>201308</v>
      </c>
      <c r="H7704" s="1">
        <v>41520</v>
      </c>
      <c r="I7704" t="s">
        <v>53</v>
      </c>
      <c r="J7704" t="s">
        <v>88</v>
      </c>
      <c r="K7704" t="s">
        <v>89</v>
      </c>
      <c r="L7704" t="s">
        <v>29</v>
      </c>
      <c r="M7704" t="s">
        <v>30</v>
      </c>
      <c r="N7704" t="s">
        <v>883</v>
      </c>
      <c r="O7704" t="s">
        <v>241</v>
      </c>
      <c r="P7704">
        <v>48234</v>
      </c>
      <c r="Q7704" t="s">
        <v>108</v>
      </c>
      <c r="R7704" t="s">
        <v>3217</v>
      </c>
      <c r="S7704" t="s">
        <v>49</v>
      </c>
      <c r="T7704" t="s">
        <v>93</v>
      </c>
      <c r="U7704" t="s">
        <v>3218</v>
      </c>
      <c r="V7704">
        <v>11.56</v>
      </c>
      <c r="W7704">
        <v>2</v>
      </c>
      <c r="X7704" s="9">
        <f>Table1[[#This Row],[Discount]]</f>
        <v>0</v>
      </c>
      <c r="Y7704">
        <v>0</v>
      </c>
      <c r="Z7704">
        <v>5.6644000000000005</v>
      </c>
    </row>
    <row r="7705" spans="1:26" ht="16" x14ac:dyDescent="0.2">
      <c r="A7705">
        <v>7704</v>
      </c>
      <c r="B7705" t="s">
        <v>9613</v>
      </c>
      <c r="C7705" s="1">
        <v>41513</v>
      </c>
      <c r="D7705">
        <f>YEAR(Table1[[#This Row],[Order Date]])</f>
        <v>2013</v>
      </c>
      <c r="E7705">
        <f>MONTH(Table1[[#This Row],[Order Date]])</f>
        <v>8</v>
      </c>
      <c r="F7705" t="str">
        <f>Table1[[#This Row],[Order Year]]&amp;"-"&amp;Table1[[#This Row],[Order Month]]</f>
        <v>2013-8</v>
      </c>
      <c r="G7705" s="5">
        <f>YEAR(Table1[[#This Row],[Order Date]])*100 + MONTH(Table1[[#This Row],[Order Date]])</f>
        <v>201308</v>
      </c>
      <c r="H7705" s="1">
        <v>41520</v>
      </c>
      <c r="I7705" t="s">
        <v>53</v>
      </c>
      <c r="J7705" t="s">
        <v>88</v>
      </c>
      <c r="K7705" t="s">
        <v>89</v>
      </c>
      <c r="L7705" t="s">
        <v>29</v>
      </c>
      <c r="M7705" t="s">
        <v>30</v>
      </c>
      <c r="N7705" t="s">
        <v>883</v>
      </c>
      <c r="O7705" t="s">
        <v>241</v>
      </c>
      <c r="P7705">
        <v>48234</v>
      </c>
      <c r="Q7705" t="s">
        <v>108</v>
      </c>
      <c r="R7705" t="s">
        <v>2341</v>
      </c>
      <c r="S7705" t="s">
        <v>74</v>
      </c>
      <c r="T7705" t="s">
        <v>75</v>
      </c>
      <c r="U7705" t="s">
        <v>2342</v>
      </c>
      <c r="V7705">
        <v>209.96999999999997</v>
      </c>
      <c r="W7705">
        <v>3</v>
      </c>
      <c r="X7705" s="9">
        <f>Table1[[#This Row],[Discount]]</f>
        <v>0</v>
      </c>
      <c r="Y7705">
        <v>0</v>
      </c>
      <c r="Z7705">
        <v>58.791600000000003</v>
      </c>
    </row>
    <row r="7706" spans="1:26" ht="16" x14ac:dyDescent="0.2">
      <c r="A7706">
        <v>7705</v>
      </c>
      <c r="B7706" t="s">
        <v>9613</v>
      </c>
      <c r="C7706" s="1">
        <v>41513</v>
      </c>
      <c r="D7706">
        <f>YEAR(Table1[[#This Row],[Order Date]])</f>
        <v>2013</v>
      </c>
      <c r="E7706">
        <f>MONTH(Table1[[#This Row],[Order Date]])</f>
        <v>8</v>
      </c>
      <c r="F7706" t="str">
        <f>Table1[[#This Row],[Order Year]]&amp;"-"&amp;Table1[[#This Row],[Order Month]]</f>
        <v>2013-8</v>
      </c>
      <c r="G7706" s="5">
        <f>YEAR(Table1[[#This Row],[Order Date]])*100 + MONTH(Table1[[#This Row],[Order Date]])</f>
        <v>201308</v>
      </c>
      <c r="H7706" s="1">
        <v>41520</v>
      </c>
      <c r="I7706" t="s">
        <v>53</v>
      </c>
      <c r="J7706" t="s">
        <v>88</v>
      </c>
      <c r="K7706" t="s">
        <v>89</v>
      </c>
      <c r="L7706" t="s">
        <v>29</v>
      </c>
      <c r="M7706" t="s">
        <v>30</v>
      </c>
      <c r="N7706" t="s">
        <v>883</v>
      </c>
      <c r="O7706" t="s">
        <v>241</v>
      </c>
      <c r="P7706">
        <v>48234</v>
      </c>
      <c r="Q7706" t="s">
        <v>108</v>
      </c>
      <c r="R7706" t="s">
        <v>3227</v>
      </c>
      <c r="S7706" t="s">
        <v>35</v>
      </c>
      <c r="T7706" t="s">
        <v>59</v>
      </c>
      <c r="U7706" t="s">
        <v>3228</v>
      </c>
      <c r="V7706">
        <v>447.84</v>
      </c>
      <c r="W7706">
        <v>4</v>
      </c>
      <c r="X7706" s="9">
        <f>Table1[[#This Row],[Discount]]</f>
        <v>0</v>
      </c>
      <c r="Y7706">
        <v>0</v>
      </c>
      <c r="Z7706">
        <v>98.524799999999971</v>
      </c>
    </row>
    <row r="7707" spans="1:26" ht="16" x14ac:dyDescent="0.2">
      <c r="A7707">
        <v>7706</v>
      </c>
      <c r="B7707" t="s">
        <v>9613</v>
      </c>
      <c r="C7707" s="1">
        <v>41513</v>
      </c>
      <c r="D7707">
        <f>YEAR(Table1[[#This Row],[Order Date]])</f>
        <v>2013</v>
      </c>
      <c r="E7707">
        <f>MONTH(Table1[[#This Row],[Order Date]])</f>
        <v>8</v>
      </c>
      <c r="F7707" t="str">
        <f>Table1[[#This Row],[Order Year]]&amp;"-"&amp;Table1[[#This Row],[Order Month]]</f>
        <v>2013-8</v>
      </c>
      <c r="G7707" s="5">
        <f>YEAR(Table1[[#This Row],[Order Date]])*100 + MONTH(Table1[[#This Row],[Order Date]])</f>
        <v>201308</v>
      </c>
      <c r="H7707" s="1">
        <v>41520</v>
      </c>
      <c r="I7707" t="s">
        <v>53</v>
      </c>
      <c r="J7707" t="s">
        <v>88</v>
      </c>
      <c r="K7707" t="s">
        <v>89</v>
      </c>
      <c r="L7707" t="s">
        <v>29</v>
      </c>
      <c r="M7707" t="s">
        <v>30</v>
      </c>
      <c r="N7707" t="s">
        <v>883</v>
      </c>
      <c r="O7707" t="s">
        <v>241</v>
      </c>
      <c r="P7707">
        <v>48234</v>
      </c>
      <c r="Q7707" t="s">
        <v>108</v>
      </c>
      <c r="R7707" t="s">
        <v>1314</v>
      </c>
      <c r="S7707" t="s">
        <v>74</v>
      </c>
      <c r="T7707" t="s">
        <v>164</v>
      </c>
      <c r="U7707" t="s">
        <v>1315</v>
      </c>
      <c r="V7707">
        <v>479.97</v>
      </c>
      <c r="W7707">
        <v>3</v>
      </c>
      <c r="X7707" s="9">
        <f>Table1[[#This Row],[Discount]]</f>
        <v>0</v>
      </c>
      <c r="Y7707">
        <v>0</v>
      </c>
      <c r="Z7707">
        <v>163.18979999999999</v>
      </c>
    </row>
    <row r="7708" spans="1:26" ht="16" x14ac:dyDescent="0.2">
      <c r="A7708">
        <v>7707</v>
      </c>
      <c r="B7708" t="s">
        <v>9613</v>
      </c>
      <c r="C7708" s="1">
        <v>41513</v>
      </c>
      <c r="D7708">
        <f>YEAR(Table1[[#This Row],[Order Date]])</f>
        <v>2013</v>
      </c>
      <c r="E7708">
        <f>MONTH(Table1[[#This Row],[Order Date]])</f>
        <v>8</v>
      </c>
      <c r="F7708" t="str">
        <f>Table1[[#This Row],[Order Year]]&amp;"-"&amp;Table1[[#This Row],[Order Month]]</f>
        <v>2013-8</v>
      </c>
      <c r="G7708" s="5">
        <f>YEAR(Table1[[#This Row],[Order Date]])*100 + MONTH(Table1[[#This Row],[Order Date]])</f>
        <v>201308</v>
      </c>
      <c r="H7708" s="1">
        <v>41520</v>
      </c>
      <c r="I7708" t="s">
        <v>53</v>
      </c>
      <c r="J7708" t="s">
        <v>88</v>
      </c>
      <c r="K7708" t="s">
        <v>89</v>
      </c>
      <c r="L7708" t="s">
        <v>29</v>
      </c>
      <c r="M7708" t="s">
        <v>30</v>
      </c>
      <c r="N7708" t="s">
        <v>883</v>
      </c>
      <c r="O7708" t="s">
        <v>241</v>
      </c>
      <c r="P7708">
        <v>48234</v>
      </c>
      <c r="Q7708" t="s">
        <v>108</v>
      </c>
      <c r="R7708" t="s">
        <v>2610</v>
      </c>
      <c r="S7708" t="s">
        <v>49</v>
      </c>
      <c r="T7708" t="s">
        <v>71</v>
      </c>
      <c r="U7708" t="s">
        <v>2611</v>
      </c>
      <c r="V7708">
        <v>8.64</v>
      </c>
      <c r="W7708">
        <v>3</v>
      </c>
      <c r="X7708" s="9">
        <f>Table1[[#This Row],[Discount]]</f>
        <v>0</v>
      </c>
      <c r="Y7708">
        <v>0</v>
      </c>
      <c r="Z7708">
        <v>2.5055999999999998</v>
      </c>
    </row>
    <row r="7709" spans="1:26" ht="16" x14ac:dyDescent="0.2">
      <c r="A7709">
        <v>7708</v>
      </c>
      <c r="B7709" t="s">
        <v>9614</v>
      </c>
      <c r="C7709" s="1">
        <v>41928</v>
      </c>
      <c r="D7709">
        <f>YEAR(Table1[[#This Row],[Order Date]])</f>
        <v>2014</v>
      </c>
      <c r="E7709">
        <f>MONTH(Table1[[#This Row],[Order Date]])</f>
        <v>10</v>
      </c>
      <c r="F7709" t="str">
        <f>Table1[[#This Row],[Order Year]]&amp;"-"&amp;Table1[[#This Row],[Order Month]]</f>
        <v>2014-10</v>
      </c>
      <c r="G7709" s="5">
        <f>YEAR(Table1[[#This Row],[Order Date]])*100 + MONTH(Table1[[#This Row],[Order Date]])</f>
        <v>201410</v>
      </c>
      <c r="H7709" s="1">
        <v>41932</v>
      </c>
      <c r="I7709" t="s">
        <v>53</v>
      </c>
      <c r="J7709" t="s">
        <v>3845</v>
      </c>
      <c r="K7709" t="s">
        <v>3846</v>
      </c>
      <c r="L7709" t="s">
        <v>44</v>
      </c>
      <c r="M7709" t="s">
        <v>30</v>
      </c>
      <c r="N7709" t="s">
        <v>157</v>
      </c>
      <c r="O7709" t="s">
        <v>124</v>
      </c>
      <c r="P7709">
        <v>84057</v>
      </c>
      <c r="Q7709" t="s">
        <v>47</v>
      </c>
      <c r="R7709" t="s">
        <v>7509</v>
      </c>
      <c r="S7709" t="s">
        <v>49</v>
      </c>
      <c r="T7709" t="s">
        <v>71</v>
      </c>
      <c r="U7709" t="s">
        <v>7510</v>
      </c>
      <c r="V7709">
        <v>11.68</v>
      </c>
      <c r="W7709">
        <v>2</v>
      </c>
      <c r="X7709" s="9">
        <f>Table1[[#This Row],[Discount]]</f>
        <v>0</v>
      </c>
      <c r="Y7709">
        <v>0</v>
      </c>
      <c r="Z7709">
        <v>4.2047999999999996</v>
      </c>
    </row>
    <row r="7710" spans="1:26" ht="16" x14ac:dyDescent="0.2">
      <c r="A7710">
        <v>7709</v>
      </c>
      <c r="B7710" t="s">
        <v>9615</v>
      </c>
      <c r="C7710" s="1">
        <v>40841</v>
      </c>
      <c r="D7710">
        <f>YEAR(Table1[[#This Row],[Order Date]])</f>
        <v>2011</v>
      </c>
      <c r="E7710">
        <f>MONTH(Table1[[#This Row],[Order Date]])</f>
        <v>10</v>
      </c>
      <c r="F7710" t="str">
        <f>Table1[[#This Row],[Order Year]]&amp;"-"&amp;Table1[[#This Row],[Order Month]]</f>
        <v>2011-10</v>
      </c>
      <c r="G7710" s="5">
        <f>YEAR(Table1[[#This Row],[Order Date]])*100 + MONTH(Table1[[#This Row],[Order Date]])</f>
        <v>201110</v>
      </c>
      <c r="H7710" s="1">
        <v>40845</v>
      </c>
      <c r="I7710" t="s">
        <v>53</v>
      </c>
      <c r="J7710" t="s">
        <v>6493</v>
      </c>
      <c r="K7710" t="s">
        <v>6494</v>
      </c>
      <c r="L7710" t="s">
        <v>29</v>
      </c>
      <c r="M7710" t="s">
        <v>30</v>
      </c>
      <c r="N7710" t="s">
        <v>149</v>
      </c>
      <c r="O7710" t="s">
        <v>150</v>
      </c>
      <c r="P7710">
        <v>19120</v>
      </c>
      <c r="Q7710" t="s">
        <v>151</v>
      </c>
      <c r="R7710" t="s">
        <v>7148</v>
      </c>
      <c r="S7710" t="s">
        <v>74</v>
      </c>
      <c r="T7710" t="s">
        <v>164</v>
      </c>
      <c r="U7710" t="s">
        <v>7149</v>
      </c>
      <c r="V7710">
        <v>40.775999999999996</v>
      </c>
      <c r="W7710">
        <v>3</v>
      </c>
      <c r="X7710" s="9">
        <f>Table1[[#This Row],[Discount]]</f>
        <v>0.2</v>
      </c>
      <c r="Y7710">
        <v>0.2</v>
      </c>
      <c r="Z7710">
        <v>0.50970000000000049</v>
      </c>
    </row>
    <row r="7711" spans="1:26" ht="16" x14ac:dyDescent="0.2">
      <c r="A7711">
        <v>7710</v>
      </c>
      <c r="B7711" t="s">
        <v>9615</v>
      </c>
      <c r="C7711" s="1">
        <v>40841</v>
      </c>
      <c r="D7711">
        <f>YEAR(Table1[[#This Row],[Order Date]])</f>
        <v>2011</v>
      </c>
      <c r="E7711">
        <f>MONTH(Table1[[#This Row],[Order Date]])</f>
        <v>10</v>
      </c>
      <c r="F7711" t="str">
        <f>Table1[[#This Row],[Order Year]]&amp;"-"&amp;Table1[[#This Row],[Order Month]]</f>
        <v>2011-10</v>
      </c>
      <c r="G7711" s="5">
        <f>YEAR(Table1[[#This Row],[Order Date]])*100 + MONTH(Table1[[#This Row],[Order Date]])</f>
        <v>201110</v>
      </c>
      <c r="H7711" s="1">
        <v>40845</v>
      </c>
      <c r="I7711" t="s">
        <v>53</v>
      </c>
      <c r="J7711" t="s">
        <v>6493</v>
      </c>
      <c r="K7711" t="s">
        <v>6494</v>
      </c>
      <c r="L7711" t="s">
        <v>29</v>
      </c>
      <c r="M7711" t="s">
        <v>30</v>
      </c>
      <c r="N7711" t="s">
        <v>149</v>
      </c>
      <c r="O7711" t="s">
        <v>150</v>
      </c>
      <c r="P7711">
        <v>19120</v>
      </c>
      <c r="Q7711" t="s">
        <v>151</v>
      </c>
      <c r="R7711" t="s">
        <v>1338</v>
      </c>
      <c r="S7711" t="s">
        <v>49</v>
      </c>
      <c r="T7711" t="s">
        <v>78</v>
      </c>
      <c r="U7711" t="s">
        <v>1339</v>
      </c>
      <c r="V7711">
        <v>13.698000000000002</v>
      </c>
      <c r="W7711">
        <v>3</v>
      </c>
      <c r="X7711" s="9">
        <f>Table1[[#This Row],[Discount]]</f>
        <v>0.7</v>
      </c>
      <c r="Y7711">
        <v>0.7</v>
      </c>
      <c r="Z7711">
        <v>-9.5885999999999996</v>
      </c>
    </row>
    <row r="7712" spans="1:26" ht="16" x14ac:dyDescent="0.2">
      <c r="A7712">
        <v>7711</v>
      </c>
      <c r="B7712" t="s">
        <v>9616</v>
      </c>
      <c r="C7712" s="1">
        <v>41001</v>
      </c>
      <c r="D7712">
        <f>YEAR(Table1[[#This Row],[Order Date]])</f>
        <v>2012</v>
      </c>
      <c r="E7712">
        <f>MONTH(Table1[[#This Row],[Order Date]])</f>
        <v>4</v>
      </c>
      <c r="F7712" t="str">
        <f>Table1[[#This Row],[Order Year]]&amp;"-"&amp;Table1[[#This Row],[Order Month]]</f>
        <v>2012-4</v>
      </c>
      <c r="G7712" s="5">
        <f>YEAR(Table1[[#This Row],[Order Date]])*100 + MONTH(Table1[[#This Row],[Order Date]])</f>
        <v>201204</v>
      </c>
      <c r="H7712" s="1">
        <v>41006</v>
      </c>
      <c r="I7712" t="s">
        <v>53</v>
      </c>
      <c r="J7712" t="s">
        <v>1205</v>
      </c>
      <c r="K7712" t="s">
        <v>1206</v>
      </c>
      <c r="L7712" t="s">
        <v>29</v>
      </c>
      <c r="M7712" t="s">
        <v>30</v>
      </c>
      <c r="N7712" t="s">
        <v>1826</v>
      </c>
      <c r="O7712" t="s">
        <v>313</v>
      </c>
      <c r="P7712">
        <v>85204</v>
      </c>
      <c r="Q7712" t="s">
        <v>47</v>
      </c>
      <c r="R7712" t="s">
        <v>6459</v>
      </c>
      <c r="S7712" t="s">
        <v>74</v>
      </c>
      <c r="T7712" t="s">
        <v>75</v>
      </c>
      <c r="U7712" t="s">
        <v>6460</v>
      </c>
      <c r="V7712">
        <v>87.8</v>
      </c>
      <c r="W7712">
        <v>5</v>
      </c>
      <c r="X7712" s="9">
        <f>Table1[[#This Row],[Discount]]</f>
        <v>0.2</v>
      </c>
      <c r="Y7712">
        <v>0.2</v>
      </c>
      <c r="Z7712">
        <v>32.924999999999997</v>
      </c>
    </row>
    <row r="7713" spans="1:26" ht="16" x14ac:dyDescent="0.2">
      <c r="A7713">
        <v>7712</v>
      </c>
      <c r="B7713" t="s">
        <v>9617</v>
      </c>
      <c r="C7713" s="1">
        <v>41941</v>
      </c>
      <c r="D7713">
        <f>YEAR(Table1[[#This Row],[Order Date]])</f>
        <v>2014</v>
      </c>
      <c r="E7713">
        <f>MONTH(Table1[[#This Row],[Order Date]])</f>
        <v>10</v>
      </c>
      <c r="F7713" t="str">
        <f>Table1[[#This Row],[Order Year]]&amp;"-"&amp;Table1[[#This Row],[Order Month]]</f>
        <v>2014-10</v>
      </c>
      <c r="G7713" s="5">
        <f>YEAR(Table1[[#This Row],[Order Date]])*100 + MONTH(Table1[[#This Row],[Order Date]])</f>
        <v>201410</v>
      </c>
      <c r="H7713" s="1">
        <v>41943</v>
      </c>
      <c r="I7713" t="s">
        <v>26</v>
      </c>
      <c r="J7713" t="s">
        <v>468</v>
      </c>
      <c r="K7713" t="s">
        <v>469</v>
      </c>
      <c r="L7713" t="s">
        <v>29</v>
      </c>
      <c r="M7713" t="s">
        <v>30</v>
      </c>
      <c r="N7713" t="s">
        <v>1709</v>
      </c>
      <c r="O7713" t="s">
        <v>91</v>
      </c>
      <c r="P7713">
        <v>28314</v>
      </c>
      <c r="Q7713" t="s">
        <v>33</v>
      </c>
      <c r="R7713" t="s">
        <v>5860</v>
      </c>
      <c r="S7713" t="s">
        <v>35</v>
      </c>
      <c r="T7713" t="s">
        <v>68</v>
      </c>
      <c r="U7713" t="s">
        <v>5861</v>
      </c>
      <c r="V7713">
        <v>77.951999999999998</v>
      </c>
      <c r="W7713">
        <v>3</v>
      </c>
      <c r="X7713" s="9">
        <f>Table1[[#This Row],[Discount]]</f>
        <v>0.2</v>
      </c>
      <c r="Y7713">
        <v>0.2</v>
      </c>
      <c r="Z7713">
        <v>15.590399999999995</v>
      </c>
    </row>
    <row r="7714" spans="1:26" ht="16" x14ac:dyDescent="0.2">
      <c r="A7714">
        <v>7713</v>
      </c>
      <c r="B7714" t="s">
        <v>9617</v>
      </c>
      <c r="C7714" s="1">
        <v>41941</v>
      </c>
      <c r="D7714">
        <f>YEAR(Table1[[#This Row],[Order Date]])</f>
        <v>2014</v>
      </c>
      <c r="E7714">
        <f>MONTH(Table1[[#This Row],[Order Date]])</f>
        <v>10</v>
      </c>
      <c r="F7714" t="str">
        <f>Table1[[#This Row],[Order Year]]&amp;"-"&amp;Table1[[#This Row],[Order Month]]</f>
        <v>2014-10</v>
      </c>
      <c r="G7714" s="5">
        <f>YEAR(Table1[[#This Row],[Order Date]])*100 + MONTH(Table1[[#This Row],[Order Date]])</f>
        <v>201410</v>
      </c>
      <c r="H7714" s="1">
        <v>41943</v>
      </c>
      <c r="I7714" t="s">
        <v>26</v>
      </c>
      <c r="J7714" t="s">
        <v>468</v>
      </c>
      <c r="K7714" t="s">
        <v>469</v>
      </c>
      <c r="L7714" t="s">
        <v>29</v>
      </c>
      <c r="M7714" t="s">
        <v>30</v>
      </c>
      <c r="N7714" t="s">
        <v>1709</v>
      </c>
      <c r="O7714" t="s">
        <v>91</v>
      </c>
      <c r="P7714">
        <v>28314</v>
      </c>
      <c r="Q7714" t="s">
        <v>33</v>
      </c>
      <c r="R7714" t="s">
        <v>842</v>
      </c>
      <c r="S7714" t="s">
        <v>49</v>
      </c>
      <c r="T7714" t="s">
        <v>62</v>
      </c>
      <c r="U7714" t="s">
        <v>843</v>
      </c>
      <c r="V7714">
        <v>147.184</v>
      </c>
      <c r="W7714">
        <v>2</v>
      </c>
      <c r="X7714" s="9">
        <f>Table1[[#This Row],[Discount]]</f>
        <v>0.2</v>
      </c>
      <c r="Y7714">
        <v>0.2</v>
      </c>
      <c r="Z7714">
        <v>-29.436800000000012</v>
      </c>
    </row>
    <row r="7715" spans="1:26" ht="16" x14ac:dyDescent="0.2">
      <c r="A7715">
        <v>7714</v>
      </c>
      <c r="B7715" t="s">
        <v>9617</v>
      </c>
      <c r="C7715" s="1">
        <v>41941</v>
      </c>
      <c r="D7715">
        <f>YEAR(Table1[[#This Row],[Order Date]])</f>
        <v>2014</v>
      </c>
      <c r="E7715">
        <f>MONTH(Table1[[#This Row],[Order Date]])</f>
        <v>10</v>
      </c>
      <c r="F7715" t="str">
        <f>Table1[[#This Row],[Order Year]]&amp;"-"&amp;Table1[[#This Row],[Order Month]]</f>
        <v>2014-10</v>
      </c>
      <c r="G7715" s="5">
        <f>YEAR(Table1[[#This Row],[Order Date]])*100 + MONTH(Table1[[#This Row],[Order Date]])</f>
        <v>201410</v>
      </c>
      <c r="H7715" s="1">
        <v>41943</v>
      </c>
      <c r="I7715" t="s">
        <v>26</v>
      </c>
      <c r="J7715" t="s">
        <v>468</v>
      </c>
      <c r="K7715" t="s">
        <v>469</v>
      </c>
      <c r="L7715" t="s">
        <v>29</v>
      </c>
      <c r="M7715" t="s">
        <v>30</v>
      </c>
      <c r="N7715" t="s">
        <v>1709</v>
      </c>
      <c r="O7715" t="s">
        <v>91</v>
      </c>
      <c r="P7715">
        <v>28314</v>
      </c>
      <c r="Q7715" t="s">
        <v>33</v>
      </c>
      <c r="R7715" t="s">
        <v>8883</v>
      </c>
      <c r="S7715" t="s">
        <v>49</v>
      </c>
      <c r="T7715" t="s">
        <v>93</v>
      </c>
      <c r="U7715" t="s">
        <v>8884</v>
      </c>
      <c r="V7715">
        <v>47.952000000000005</v>
      </c>
      <c r="W7715">
        <v>3</v>
      </c>
      <c r="X7715" s="9">
        <f>Table1[[#This Row],[Discount]]</f>
        <v>0.2</v>
      </c>
      <c r="Y7715">
        <v>0.2</v>
      </c>
      <c r="Z7715">
        <v>16.183799999999998</v>
      </c>
    </row>
    <row r="7716" spans="1:26" ht="16" x14ac:dyDescent="0.2">
      <c r="A7716">
        <v>7715</v>
      </c>
      <c r="B7716" t="s">
        <v>9618</v>
      </c>
      <c r="C7716" s="1">
        <v>40882</v>
      </c>
      <c r="D7716">
        <f>YEAR(Table1[[#This Row],[Order Date]])</f>
        <v>2011</v>
      </c>
      <c r="E7716">
        <f>MONTH(Table1[[#This Row],[Order Date]])</f>
        <v>12</v>
      </c>
      <c r="F7716" t="str">
        <f>Table1[[#This Row],[Order Year]]&amp;"-"&amp;Table1[[#This Row],[Order Month]]</f>
        <v>2011-12</v>
      </c>
      <c r="G7716" s="5">
        <f>YEAR(Table1[[#This Row],[Order Date]])*100 + MONTH(Table1[[#This Row],[Order Date]])</f>
        <v>201112</v>
      </c>
      <c r="H7716" s="1">
        <v>40884</v>
      </c>
      <c r="I7716" t="s">
        <v>191</v>
      </c>
      <c r="J7716" t="s">
        <v>867</v>
      </c>
      <c r="K7716" t="s">
        <v>868</v>
      </c>
      <c r="L7716" t="s">
        <v>29</v>
      </c>
      <c r="M7716" t="s">
        <v>30</v>
      </c>
      <c r="N7716" t="s">
        <v>45</v>
      </c>
      <c r="O7716" t="s">
        <v>46</v>
      </c>
      <c r="P7716">
        <v>90032</v>
      </c>
      <c r="Q7716" t="s">
        <v>47</v>
      </c>
      <c r="R7716" t="s">
        <v>2279</v>
      </c>
      <c r="S7716" t="s">
        <v>49</v>
      </c>
      <c r="T7716" t="s">
        <v>81</v>
      </c>
      <c r="U7716" t="s">
        <v>2280</v>
      </c>
      <c r="V7716">
        <v>250.26</v>
      </c>
      <c r="W7716">
        <v>6</v>
      </c>
      <c r="X7716" s="9">
        <f>Table1[[#This Row],[Discount]]</f>
        <v>0</v>
      </c>
      <c r="Y7716">
        <v>0</v>
      </c>
      <c r="Z7716">
        <v>72.575399999999973</v>
      </c>
    </row>
    <row r="7717" spans="1:26" ht="16" x14ac:dyDescent="0.2">
      <c r="A7717">
        <v>7716</v>
      </c>
      <c r="B7717" t="s">
        <v>9619</v>
      </c>
      <c r="C7717" s="1">
        <v>41947</v>
      </c>
      <c r="D7717">
        <f>YEAR(Table1[[#This Row],[Order Date]])</f>
        <v>2014</v>
      </c>
      <c r="E7717">
        <f>MONTH(Table1[[#This Row],[Order Date]])</f>
        <v>11</v>
      </c>
      <c r="F7717" t="str">
        <f>Table1[[#This Row],[Order Year]]&amp;"-"&amp;Table1[[#This Row],[Order Month]]</f>
        <v>2014-11</v>
      </c>
      <c r="G7717" s="5">
        <f>YEAR(Table1[[#This Row],[Order Date]])*100 + MONTH(Table1[[#This Row],[Order Date]])</f>
        <v>201411</v>
      </c>
      <c r="H7717" s="1">
        <v>41952</v>
      </c>
      <c r="I7717" t="s">
        <v>53</v>
      </c>
      <c r="J7717" t="s">
        <v>2381</v>
      </c>
      <c r="K7717" t="s">
        <v>2382</v>
      </c>
      <c r="L7717" t="s">
        <v>29</v>
      </c>
      <c r="M7717" t="s">
        <v>30</v>
      </c>
      <c r="N7717" t="s">
        <v>149</v>
      </c>
      <c r="O7717" t="s">
        <v>150</v>
      </c>
      <c r="P7717">
        <v>19140</v>
      </c>
      <c r="Q7717" t="s">
        <v>151</v>
      </c>
      <c r="R7717" t="s">
        <v>7148</v>
      </c>
      <c r="S7717" t="s">
        <v>74</v>
      </c>
      <c r="T7717" t="s">
        <v>164</v>
      </c>
      <c r="U7717" t="s">
        <v>7149</v>
      </c>
      <c r="V7717">
        <v>40.775999999999996</v>
      </c>
      <c r="W7717">
        <v>3</v>
      </c>
      <c r="X7717" s="9">
        <f>Table1[[#This Row],[Discount]]</f>
        <v>0.2</v>
      </c>
      <c r="Y7717">
        <v>0.2</v>
      </c>
      <c r="Z7717">
        <v>0.50970000000000049</v>
      </c>
    </row>
    <row r="7718" spans="1:26" ht="16" x14ac:dyDescent="0.2">
      <c r="A7718">
        <v>7717</v>
      </c>
      <c r="B7718" t="s">
        <v>9620</v>
      </c>
      <c r="C7718" s="1">
        <v>40914</v>
      </c>
      <c r="D7718">
        <f>YEAR(Table1[[#This Row],[Order Date]])</f>
        <v>2012</v>
      </c>
      <c r="E7718">
        <f>MONTH(Table1[[#This Row],[Order Date]])</f>
        <v>1</v>
      </c>
      <c r="F7718" t="str">
        <f>Table1[[#This Row],[Order Year]]&amp;"-"&amp;Table1[[#This Row],[Order Month]]</f>
        <v>2012-1</v>
      </c>
      <c r="G7718" s="5">
        <f>YEAR(Table1[[#This Row],[Order Date]])*100 + MONTH(Table1[[#This Row],[Order Date]])</f>
        <v>201201</v>
      </c>
      <c r="H7718" s="1">
        <v>40920</v>
      </c>
      <c r="I7718" t="s">
        <v>53</v>
      </c>
      <c r="J7718" t="s">
        <v>3430</v>
      </c>
      <c r="K7718" t="s">
        <v>3431</v>
      </c>
      <c r="L7718" t="s">
        <v>44</v>
      </c>
      <c r="M7718" t="s">
        <v>30</v>
      </c>
      <c r="N7718" t="s">
        <v>1084</v>
      </c>
      <c r="O7718" t="s">
        <v>460</v>
      </c>
      <c r="P7718">
        <v>80906</v>
      </c>
      <c r="Q7718" t="s">
        <v>47</v>
      </c>
      <c r="R7718" t="s">
        <v>3749</v>
      </c>
      <c r="S7718" t="s">
        <v>49</v>
      </c>
      <c r="T7718" t="s">
        <v>93</v>
      </c>
      <c r="U7718" t="s">
        <v>3750</v>
      </c>
      <c r="V7718">
        <v>29.600000000000005</v>
      </c>
      <c r="W7718">
        <v>5</v>
      </c>
      <c r="X7718" s="9">
        <f>Table1[[#This Row],[Discount]]</f>
        <v>0.2</v>
      </c>
      <c r="Y7718">
        <v>0.2</v>
      </c>
      <c r="Z7718">
        <v>9.2499999999999964</v>
      </c>
    </row>
    <row r="7719" spans="1:26" ht="16" x14ac:dyDescent="0.2">
      <c r="A7719">
        <v>7718</v>
      </c>
      <c r="B7719" t="s">
        <v>9620</v>
      </c>
      <c r="C7719" s="1">
        <v>40914</v>
      </c>
      <c r="D7719">
        <f>YEAR(Table1[[#This Row],[Order Date]])</f>
        <v>2012</v>
      </c>
      <c r="E7719">
        <f>MONTH(Table1[[#This Row],[Order Date]])</f>
        <v>1</v>
      </c>
      <c r="F7719" t="str">
        <f>Table1[[#This Row],[Order Year]]&amp;"-"&amp;Table1[[#This Row],[Order Month]]</f>
        <v>2012-1</v>
      </c>
      <c r="G7719" s="5">
        <f>YEAR(Table1[[#This Row],[Order Date]])*100 + MONTH(Table1[[#This Row],[Order Date]])</f>
        <v>201201</v>
      </c>
      <c r="H7719" s="1">
        <v>40920</v>
      </c>
      <c r="I7719" t="s">
        <v>53</v>
      </c>
      <c r="J7719" t="s">
        <v>3430</v>
      </c>
      <c r="K7719" t="s">
        <v>3431</v>
      </c>
      <c r="L7719" t="s">
        <v>44</v>
      </c>
      <c r="M7719" t="s">
        <v>30</v>
      </c>
      <c r="N7719" t="s">
        <v>1084</v>
      </c>
      <c r="O7719" t="s">
        <v>460</v>
      </c>
      <c r="P7719">
        <v>80906</v>
      </c>
      <c r="Q7719" t="s">
        <v>47</v>
      </c>
      <c r="R7719" t="s">
        <v>1969</v>
      </c>
      <c r="S7719" t="s">
        <v>49</v>
      </c>
      <c r="T7719" t="s">
        <v>78</v>
      </c>
      <c r="U7719" t="s">
        <v>1970</v>
      </c>
      <c r="V7719">
        <v>1.9380000000000002</v>
      </c>
      <c r="W7719">
        <v>2</v>
      </c>
      <c r="X7719" s="9">
        <f>Table1[[#This Row],[Discount]]</f>
        <v>0.7</v>
      </c>
      <c r="Y7719">
        <v>0.7</v>
      </c>
      <c r="Z7719">
        <v>-1.3565999999999994</v>
      </c>
    </row>
    <row r="7720" spans="1:26" ht="16" x14ac:dyDescent="0.2">
      <c r="A7720">
        <v>7719</v>
      </c>
      <c r="B7720" t="s">
        <v>9621</v>
      </c>
      <c r="C7720" s="1">
        <v>41892</v>
      </c>
      <c r="D7720">
        <f>YEAR(Table1[[#This Row],[Order Date]])</f>
        <v>2014</v>
      </c>
      <c r="E7720">
        <f>MONTH(Table1[[#This Row],[Order Date]])</f>
        <v>9</v>
      </c>
      <c r="F7720" t="str">
        <f>Table1[[#This Row],[Order Year]]&amp;"-"&amp;Table1[[#This Row],[Order Month]]</f>
        <v>2014-9</v>
      </c>
      <c r="G7720" s="5">
        <f>YEAR(Table1[[#This Row],[Order Date]])*100 + MONTH(Table1[[#This Row],[Order Date]])</f>
        <v>201409</v>
      </c>
      <c r="H7720" s="1">
        <v>41897</v>
      </c>
      <c r="I7720" t="s">
        <v>53</v>
      </c>
      <c r="J7720" t="s">
        <v>1782</v>
      </c>
      <c r="K7720" t="s">
        <v>1783</v>
      </c>
      <c r="L7720" t="s">
        <v>44</v>
      </c>
      <c r="M7720" t="s">
        <v>30</v>
      </c>
      <c r="N7720" t="s">
        <v>45</v>
      </c>
      <c r="O7720" t="s">
        <v>46</v>
      </c>
      <c r="P7720">
        <v>90032</v>
      </c>
      <c r="Q7720" t="s">
        <v>47</v>
      </c>
      <c r="R7720" t="s">
        <v>4937</v>
      </c>
      <c r="S7720" t="s">
        <v>74</v>
      </c>
      <c r="T7720" t="s">
        <v>164</v>
      </c>
      <c r="U7720" t="s">
        <v>4938</v>
      </c>
      <c r="V7720">
        <v>159.96</v>
      </c>
      <c r="W7720">
        <v>4</v>
      </c>
      <c r="X7720" s="9">
        <f>Table1[[#This Row],[Discount]]</f>
        <v>0</v>
      </c>
      <c r="Y7720">
        <v>0</v>
      </c>
      <c r="Z7720">
        <v>51.18719999999999</v>
      </c>
    </row>
    <row r="7721" spans="1:26" ht="16" x14ac:dyDescent="0.2">
      <c r="A7721">
        <v>7720</v>
      </c>
      <c r="B7721" t="s">
        <v>9622</v>
      </c>
      <c r="C7721" s="1">
        <v>40913</v>
      </c>
      <c r="D7721">
        <f>YEAR(Table1[[#This Row],[Order Date]])</f>
        <v>2012</v>
      </c>
      <c r="E7721">
        <f>MONTH(Table1[[#This Row],[Order Date]])</f>
        <v>1</v>
      </c>
      <c r="F7721" t="str">
        <f>Table1[[#This Row],[Order Year]]&amp;"-"&amp;Table1[[#This Row],[Order Month]]</f>
        <v>2012-1</v>
      </c>
      <c r="G7721" s="5">
        <f>YEAR(Table1[[#This Row],[Order Date]])*100 + MONTH(Table1[[#This Row],[Order Date]])</f>
        <v>201201</v>
      </c>
      <c r="H7721" s="1">
        <v>40918</v>
      </c>
      <c r="I7721" t="s">
        <v>53</v>
      </c>
      <c r="J7721" t="s">
        <v>3459</v>
      </c>
      <c r="K7721" t="s">
        <v>3460</v>
      </c>
      <c r="L7721" t="s">
        <v>44</v>
      </c>
      <c r="M7721" t="s">
        <v>30</v>
      </c>
      <c r="N7721" t="s">
        <v>269</v>
      </c>
      <c r="O7721" t="s">
        <v>270</v>
      </c>
      <c r="P7721">
        <v>10009</v>
      </c>
      <c r="Q7721" t="s">
        <v>151</v>
      </c>
      <c r="R7721" t="s">
        <v>6383</v>
      </c>
      <c r="S7721" t="s">
        <v>49</v>
      </c>
      <c r="T7721" t="s">
        <v>71</v>
      </c>
      <c r="U7721" t="s">
        <v>6384</v>
      </c>
      <c r="V7721">
        <v>59.519999999999996</v>
      </c>
      <c r="W7721">
        <v>3</v>
      </c>
      <c r="X7721" s="9">
        <f>Table1[[#This Row],[Discount]]</f>
        <v>0</v>
      </c>
      <c r="Y7721">
        <v>0</v>
      </c>
      <c r="Z7721">
        <v>15.475200000000001</v>
      </c>
    </row>
    <row r="7722" spans="1:26" ht="16" x14ac:dyDescent="0.2">
      <c r="A7722">
        <v>7721</v>
      </c>
      <c r="B7722" t="s">
        <v>9622</v>
      </c>
      <c r="C7722" s="1">
        <v>40913</v>
      </c>
      <c r="D7722">
        <f>YEAR(Table1[[#This Row],[Order Date]])</f>
        <v>2012</v>
      </c>
      <c r="E7722">
        <f>MONTH(Table1[[#This Row],[Order Date]])</f>
        <v>1</v>
      </c>
      <c r="F7722" t="str">
        <f>Table1[[#This Row],[Order Year]]&amp;"-"&amp;Table1[[#This Row],[Order Month]]</f>
        <v>2012-1</v>
      </c>
      <c r="G7722" s="5">
        <f>YEAR(Table1[[#This Row],[Order Date]])*100 + MONTH(Table1[[#This Row],[Order Date]])</f>
        <v>201201</v>
      </c>
      <c r="H7722" s="1">
        <v>40918</v>
      </c>
      <c r="I7722" t="s">
        <v>53</v>
      </c>
      <c r="J7722" t="s">
        <v>3459</v>
      </c>
      <c r="K7722" t="s">
        <v>3460</v>
      </c>
      <c r="L7722" t="s">
        <v>44</v>
      </c>
      <c r="M7722" t="s">
        <v>30</v>
      </c>
      <c r="N7722" t="s">
        <v>269</v>
      </c>
      <c r="O7722" t="s">
        <v>270</v>
      </c>
      <c r="P7722">
        <v>10009</v>
      </c>
      <c r="Q7722" t="s">
        <v>151</v>
      </c>
      <c r="R7722" t="s">
        <v>2959</v>
      </c>
      <c r="S7722" t="s">
        <v>49</v>
      </c>
      <c r="T7722" t="s">
        <v>176</v>
      </c>
      <c r="U7722" t="s">
        <v>2960</v>
      </c>
      <c r="V7722">
        <v>17.48</v>
      </c>
      <c r="W7722">
        <v>2</v>
      </c>
      <c r="X7722" s="9">
        <f>Table1[[#This Row],[Discount]]</f>
        <v>0</v>
      </c>
      <c r="Y7722">
        <v>0</v>
      </c>
      <c r="Z7722">
        <v>8.2156000000000002</v>
      </c>
    </row>
    <row r="7723" spans="1:26" ht="16" x14ac:dyDescent="0.2">
      <c r="A7723">
        <v>7722</v>
      </c>
      <c r="B7723" t="s">
        <v>9622</v>
      </c>
      <c r="C7723" s="1">
        <v>40913</v>
      </c>
      <c r="D7723">
        <f>YEAR(Table1[[#This Row],[Order Date]])</f>
        <v>2012</v>
      </c>
      <c r="E7723">
        <f>MONTH(Table1[[#This Row],[Order Date]])</f>
        <v>1</v>
      </c>
      <c r="F7723" t="str">
        <f>Table1[[#This Row],[Order Year]]&amp;"-"&amp;Table1[[#This Row],[Order Month]]</f>
        <v>2012-1</v>
      </c>
      <c r="G7723" s="5">
        <f>YEAR(Table1[[#This Row],[Order Date]])*100 + MONTH(Table1[[#This Row],[Order Date]])</f>
        <v>201201</v>
      </c>
      <c r="H7723" s="1">
        <v>40918</v>
      </c>
      <c r="I7723" t="s">
        <v>53</v>
      </c>
      <c r="J7723" t="s">
        <v>3459</v>
      </c>
      <c r="K7723" t="s">
        <v>3460</v>
      </c>
      <c r="L7723" t="s">
        <v>44</v>
      </c>
      <c r="M7723" t="s">
        <v>30</v>
      </c>
      <c r="N7723" t="s">
        <v>269</v>
      </c>
      <c r="O7723" t="s">
        <v>270</v>
      </c>
      <c r="P7723">
        <v>10009</v>
      </c>
      <c r="Q7723" t="s">
        <v>151</v>
      </c>
      <c r="R7723" t="s">
        <v>5115</v>
      </c>
      <c r="S7723" t="s">
        <v>49</v>
      </c>
      <c r="T7723" t="s">
        <v>78</v>
      </c>
      <c r="U7723" t="s">
        <v>5116</v>
      </c>
      <c r="V7723">
        <v>13.168000000000001</v>
      </c>
      <c r="W7723">
        <v>2</v>
      </c>
      <c r="X7723" s="9">
        <f>Table1[[#This Row],[Discount]]</f>
        <v>0.2</v>
      </c>
      <c r="Y7723">
        <v>0.2</v>
      </c>
      <c r="Z7723">
        <v>4.6088000000000005</v>
      </c>
    </row>
    <row r="7724" spans="1:26" ht="16" x14ac:dyDescent="0.2">
      <c r="A7724">
        <v>7723</v>
      </c>
      <c r="B7724" t="s">
        <v>9623</v>
      </c>
      <c r="C7724" s="1">
        <v>41746</v>
      </c>
      <c r="D7724">
        <f>YEAR(Table1[[#This Row],[Order Date]])</f>
        <v>2014</v>
      </c>
      <c r="E7724">
        <f>MONTH(Table1[[#This Row],[Order Date]])</f>
        <v>4</v>
      </c>
      <c r="F7724" t="str">
        <f>Table1[[#This Row],[Order Year]]&amp;"-"&amp;Table1[[#This Row],[Order Month]]</f>
        <v>2014-4</v>
      </c>
      <c r="G7724" s="5">
        <f>YEAR(Table1[[#This Row],[Order Date]])*100 + MONTH(Table1[[#This Row],[Order Date]])</f>
        <v>201404</v>
      </c>
      <c r="H7724" s="1">
        <v>41750</v>
      </c>
      <c r="I7724" t="s">
        <v>53</v>
      </c>
      <c r="J7724" t="s">
        <v>2253</v>
      </c>
      <c r="K7724" t="s">
        <v>2254</v>
      </c>
      <c r="L7724" t="s">
        <v>105</v>
      </c>
      <c r="M7724" t="s">
        <v>30</v>
      </c>
      <c r="N7724" t="s">
        <v>130</v>
      </c>
      <c r="O7724" t="s">
        <v>46</v>
      </c>
      <c r="P7724">
        <v>94109</v>
      </c>
      <c r="Q7724" t="s">
        <v>47</v>
      </c>
      <c r="R7724" t="s">
        <v>9624</v>
      </c>
      <c r="S7724" t="s">
        <v>49</v>
      </c>
      <c r="T7724" t="s">
        <v>81</v>
      </c>
      <c r="U7724" t="s">
        <v>9625</v>
      </c>
      <c r="V7724">
        <v>40.74</v>
      </c>
      <c r="W7724">
        <v>3</v>
      </c>
      <c r="X7724" s="9">
        <f>Table1[[#This Row],[Discount]]</f>
        <v>0</v>
      </c>
      <c r="Y7724">
        <v>0</v>
      </c>
      <c r="Z7724">
        <v>12.222</v>
      </c>
    </row>
    <row r="7725" spans="1:26" ht="16" x14ac:dyDescent="0.2">
      <c r="A7725">
        <v>7724</v>
      </c>
      <c r="B7725" t="s">
        <v>9626</v>
      </c>
      <c r="C7725" s="1">
        <v>41162</v>
      </c>
      <c r="D7725">
        <f>YEAR(Table1[[#This Row],[Order Date]])</f>
        <v>2012</v>
      </c>
      <c r="E7725">
        <f>MONTH(Table1[[#This Row],[Order Date]])</f>
        <v>9</v>
      </c>
      <c r="F7725" t="str">
        <f>Table1[[#This Row],[Order Year]]&amp;"-"&amp;Table1[[#This Row],[Order Month]]</f>
        <v>2012-9</v>
      </c>
      <c r="G7725" s="5">
        <f>YEAR(Table1[[#This Row],[Order Date]])*100 + MONTH(Table1[[#This Row],[Order Date]])</f>
        <v>201209</v>
      </c>
      <c r="H7725" s="1">
        <v>41166</v>
      </c>
      <c r="I7725" t="s">
        <v>53</v>
      </c>
      <c r="J7725" t="s">
        <v>7870</v>
      </c>
      <c r="K7725" t="s">
        <v>7871</v>
      </c>
      <c r="L7725" t="s">
        <v>44</v>
      </c>
      <c r="M7725" t="s">
        <v>30</v>
      </c>
      <c r="N7725" t="s">
        <v>1240</v>
      </c>
      <c r="O7725" t="s">
        <v>107</v>
      </c>
      <c r="P7725">
        <v>78745</v>
      </c>
      <c r="Q7725" t="s">
        <v>108</v>
      </c>
      <c r="R7725" t="s">
        <v>4771</v>
      </c>
      <c r="S7725" t="s">
        <v>35</v>
      </c>
      <c r="T7725" t="s">
        <v>39</v>
      </c>
      <c r="U7725" t="s">
        <v>4772</v>
      </c>
      <c r="V7725">
        <v>179.886</v>
      </c>
      <c r="W7725">
        <v>1</v>
      </c>
      <c r="X7725" s="9">
        <f>Table1[[#This Row],[Discount]]</f>
        <v>0.3</v>
      </c>
      <c r="Y7725">
        <v>0.3</v>
      </c>
      <c r="Z7725">
        <v>-2.5698000000000292</v>
      </c>
    </row>
    <row r="7726" spans="1:26" ht="16" x14ac:dyDescent="0.2">
      <c r="A7726">
        <v>7725</v>
      </c>
      <c r="B7726" t="s">
        <v>9627</v>
      </c>
      <c r="C7726" s="1">
        <v>41543</v>
      </c>
      <c r="D7726">
        <f>YEAR(Table1[[#This Row],[Order Date]])</f>
        <v>2013</v>
      </c>
      <c r="E7726">
        <f>MONTH(Table1[[#This Row],[Order Date]])</f>
        <v>9</v>
      </c>
      <c r="F7726" t="str">
        <f>Table1[[#This Row],[Order Year]]&amp;"-"&amp;Table1[[#This Row],[Order Month]]</f>
        <v>2013-9</v>
      </c>
      <c r="G7726" s="5">
        <f>YEAR(Table1[[#This Row],[Order Date]])*100 + MONTH(Table1[[#This Row],[Order Date]])</f>
        <v>201309</v>
      </c>
      <c r="H7726" s="1">
        <v>41547</v>
      </c>
      <c r="I7726" t="s">
        <v>53</v>
      </c>
      <c r="J7726" t="s">
        <v>6535</v>
      </c>
      <c r="K7726" t="s">
        <v>6536</v>
      </c>
      <c r="L7726" t="s">
        <v>29</v>
      </c>
      <c r="M7726" t="s">
        <v>30</v>
      </c>
      <c r="N7726" t="s">
        <v>2183</v>
      </c>
      <c r="O7726" t="s">
        <v>501</v>
      </c>
      <c r="P7726">
        <v>44105</v>
      </c>
      <c r="Q7726" t="s">
        <v>151</v>
      </c>
      <c r="R7726" t="s">
        <v>3308</v>
      </c>
      <c r="S7726" t="s">
        <v>49</v>
      </c>
      <c r="T7726" t="s">
        <v>81</v>
      </c>
      <c r="U7726" t="s">
        <v>3309</v>
      </c>
      <c r="V7726">
        <v>286.25600000000003</v>
      </c>
      <c r="W7726">
        <v>1</v>
      </c>
      <c r="X7726" s="9">
        <f>Table1[[#This Row],[Discount]]</f>
        <v>0.2</v>
      </c>
      <c r="Y7726">
        <v>0.2</v>
      </c>
      <c r="Z7726">
        <v>17.890999999999977</v>
      </c>
    </row>
    <row r="7727" spans="1:26" ht="16" x14ac:dyDescent="0.2">
      <c r="A7727">
        <v>7726</v>
      </c>
      <c r="B7727" t="s">
        <v>9627</v>
      </c>
      <c r="C7727" s="1">
        <v>41543</v>
      </c>
      <c r="D7727">
        <f>YEAR(Table1[[#This Row],[Order Date]])</f>
        <v>2013</v>
      </c>
      <c r="E7727">
        <f>MONTH(Table1[[#This Row],[Order Date]])</f>
        <v>9</v>
      </c>
      <c r="F7727" t="str">
        <f>Table1[[#This Row],[Order Year]]&amp;"-"&amp;Table1[[#This Row],[Order Month]]</f>
        <v>2013-9</v>
      </c>
      <c r="G7727" s="5">
        <f>YEAR(Table1[[#This Row],[Order Date]])*100 + MONTH(Table1[[#This Row],[Order Date]])</f>
        <v>201309</v>
      </c>
      <c r="H7727" s="1">
        <v>41547</v>
      </c>
      <c r="I7727" t="s">
        <v>53</v>
      </c>
      <c r="J7727" t="s">
        <v>6535</v>
      </c>
      <c r="K7727" t="s">
        <v>6536</v>
      </c>
      <c r="L7727" t="s">
        <v>29</v>
      </c>
      <c r="M7727" t="s">
        <v>30</v>
      </c>
      <c r="N7727" t="s">
        <v>2183</v>
      </c>
      <c r="O7727" t="s">
        <v>501</v>
      </c>
      <c r="P7727">
        <v>44105</v>
      </c>
      <c r="Q7727" t="s">
        <v>151</v>
      </c>
      <c r="R7727" t="s">
        <v>1801</v>
      </c>
      <c r="S7727" t="s">
        <v>49</v>
      </c>
      <c r="T7727" t="s">
        <v>62</v>
      </c>
      <c r="U7727" t="s">
        <v>1802</v>
      </c>
      <c r="V7727">
        <v>24.224000000000004</v>
      </c>
      <c r="W7727">
        <v>2</v>
      </c>
      <c r="X7727" s="9">
        <f>Table1[[#This Row],[Discount]]</f>
        <v>0.2</v>
      </c>
      <c r="Y7727">
        <v>0.2</v>
      </c>
      <c r="Z7727">
        <v>-4.8448000000000029</v>
      </c>
    </row>
    <row r="7728" spans="1:26" ht="16" x14ac:dyDescent="0.2">
      <c r="A7728">
        <v>7727</v>
      </c>
      <c r="B7728" t="s">
        <v>9627</v>
      </c>
      <c r="C7728" s="1">
        <v>41543</v>
      </c>
      <c r="D7728">
        <f>YEAR(Table1[[#This Row],[Order Date]])</f>
        <v>2013</v>
      </c>
      <c r="E7728">
        <f>MONTH(Table1[[#This Row],[Order Date]])</f>
        <v>9</v>
      </c>
      <c r="F7728" t="str">
        <f>Table1[[#This Row],[Order Year]]&amp;"-"&amp;Table1[[#This Row],[Order Month]]</f>
        <v>2013-9</v>
      </c>
      <c r="G7728" s="5">
        <f>YEAR(Table1[[#This Row],[Order Date]])*100 + MONTH(Table1[[#This Row],[Order Date]])</f>
        <v>201309</v>
      </c>
      <c r="H7728" s="1">
        <v>41547</v>
      </c>
      <c r="I7728" t="s">
        <v>53</v>
      </c>
      <c r="J7728" t="s">
        <v>6535</v>
      </c>
      <c r="K7728" t="s">
        <v>6536</v>
      </c>
      <c r="L7728" t="s">
        <v>29</v>
      </c>
      <c r="M7728" t="s">
        <v>30</v>
      </c>
      <c r="N7728" t="s">
        <v>2183</v>
      </c>
      <c r="O7728" t="s">
        <v>501</v>
      </c>
      <c r="P7728">
        <v>44105</v>
      </c>
      <c r="Q7728" t="s">
        <v>151</v>
      </c>
      <c r="R7728" t="s">
        <v>3691</v>
      </c>
      <c r="S7728" t="s">
        <v>49</v>
      </c>
      <c r="T7728" t="s">
        <v>62</v>
      </c>
      <c r="U7728" t="s">
        <v>3692</v>
      </c>
      <c r="V7728">
        <v>331.536</v>
      </c>
      <c r="W7728">
        <v>3</v>
      </c>
      <c r="X7728" s="9">
        <f>Table1[[#This Row],[Discount]]</f>
        <v>0.2</v>
      </c>
      <c r="Y7728">
        <v>0.2</v>
      </c>
      <c r="Z7728">
        <v>-82.884</v>
      </c>
    </row>
    <row r="7729" spans="1:26" ht="16" x14ac:dyDescent="0.2">
      <c r="A7729">
        <v>7728</v>
      </c>
      <c r="B7729" t="s">
        <v>9628</v>
      </c>
      <c r="C7729" s="1">
        <v>40984</v>
      </c>
      <c r="D7729">
        <f>YEAR(Table1[[#This Row],[Order Date]])</f>
        <v>2012</v>
      </c>
      <c r="E7729">
        <f>MONTH(Table1[[#This Row],[Order Date]])</f>
        <v>3</v>
      </c>
      <c r="F7729" t="str">
        <f>Table1[[#This Row],[Order Year]]&amp;"-"&amp;Table1[[#This Row],[Order Month]]</f>
        <v>2012-3</v>
      </c>
      <c r="G7729" s="5">
        <f>YEAR(Table1[[#This Row],[Order Date]])*100 + MONTH(Table1[[#This Row],[Order Date]])</f>
        <v>201203</v>
      </c>
      <c r="H7729" s="1">
        <v>40988</v>
      </c>
      <c r="I7729" t="s">
        <v>26</v>
      </c>
      <c r="J7729" t="s">
        <v>724</v>
      </c>
      <c r="K7729" t="s">
        <v>725</v>
      </c>
      <c r="L7729" t="s">
        <v>105</v>
      </c>
      <c r="M7729" t="s">
        <v>30</v>
      </c>
      <c r="N7729" t="s">
        <v>269</v>
      </c>
      <c r="O7729" t="s">
        <v>270</v>
      </c>
      <c r="P7729">
        <v>10009</v>
      </c>
      <c r="Q7729" t="s">
        <v>151</v>
      </c>
      <c r="R7729" t="s">
        <v>7509</v>
      </c>
      <c r="S7729" t="s">
        <v>49</v>
      </c>
      <c r="T7729" t="s">
        <v>71</v>
      </c>
      <c r="U7729" t="s">
        <v>7510</v>
      </c>
      <c r="V7729">
        <v>17.52</v>
      </c>
      <c r="W7729">
        <v>3</v>
      </c>
      <c r="X7729" s="9">
        <f>Table1[[#This Row],[Discount]]</f>
        <v>0</v>
      </c>
      <c r="Y7729">
        <v>0</v>
      </c>
      <c r="Z7729">
        <v>6.3071999999999999</v>
      </c>
    </row>
    <row r="7730" spans="1:26" ht="16" x14ac:dyDescent="0.2">
      <c r="A7730">
        <v>7729</v>
      </c>
      <c r="B7730" t="s">
        <v>9629</v>
      </c>
      <c r="C7730" s="1">
        <v>41605</v>
      </c>
      <c r="D7730">
        <f>YEAR(Table1[[#This Row],[Order Date]])</f>
        <v>2013</v>
      </c>
      <c r="E7730">
        <f>MONTH(Table1[[#This Row],[Order Date]])</f>
        <v>11</v>
      </c>
      <c r="F7730" t="str">
        <f>Table1[[#This Row],[Order Year]]&amp;"-"&amp;Table1[[#This Row],[Order Month]]</f>
        <v>2013-11</v>
      </c>
      <c r="G7730" s="5">
        <f>YEAR(Table1[[#This Row],[Order Date]])*100 + MONTH(Table1[[#This Row],[Order Date]])</f>
        <v>201311</v>
      </c>
      <c r="H7730" s="1">
        <v>41611</v>
      </c>
      <c r="I7730" t="s">
        <v>53</v>
      </c>
      <c r="J7730" t="s">
        <v>5924</v>
      </c>
      <c r="K7730" t="s">
        <v>5925</v>
      </c>
      <c r="L7730" t="s">
        <v>29</v>
      </c>
      <c r="M7730" t="s">
        <v>30</v>
      </c>
      <c r="N7730" t="s">
        <v>4175</v>
      </c>
      <c r="O7730" t="s">
        <v>107</v>
      </c>
      <c r="P7730">
        <v>79907</v>
      </c>
      <c r="Q7730" t="s">
        <v>108</v>
      </c>
      <c r="R7730" t="s">
        <v>3121</v>
      </c>
      <c r="S7730" t="s">
        <v>49</v>
      </c>
      <c r="T7730" t="s">
        <v>71</v>
      </c>
      <c r="U7730" t="s">
        <v>3122</v>
      </c>
      <c r="V7730">
        <v>17.856000000000002</v>
      </c>
      <c r="W7730">
        <v>4</v>
      </c>
      <c r="X7730" s="9">
        <f>Table1[[#This Row],[Discount]]</f>
        <v>0.2</v>
      </c>
      <c r="Y7730">
        <v>0.2</v>
      </c>
      <c r="Z7730">
        <v>4.2408000000000001</v>
      </c>
    </row>
    <row r="7731" spans="1:26" ht="16" x14ac:dyDescent="0.2">
      <c r="A7731">
        <v>7730</v>
      </c>
      <c r="B7731" t="s">
        <v>9630</v>
      </c>
      <c r="C7731" s="1">
        <v>41544</v>
      </c>
      <c r="D7731">
        <f>YEAR(Table1[[#This Row],[Order Date]])</f>
        <v>2013</v>
      </c>
      <c r="E7731">
        <f>MONTH(Table1[[#This Row],[Order Date]])</f>
        <v>9</v>
      </c>
      <c r="F7731" t="str">
        <f>Table1[[#This Row],[Order Year]]&amp;"-"&amp;Table1[[#This Row],[Order Month]]</f>
        <v>2013-9</v>
      </c>
      <c r="G7731" s="5">
        <f>YEAR(Table1[[#This Row],[Order Date]])*100 + MONTH(Table1[[#This Row],[Order Date]])</f>
        <v>201309</v>
      </c>
      <c r="H7731" s="1">
        <v>41549</v>
      </c>
      <c r="I7731" t="s">
        <v>53</v>
      </c>
      <c r="J7731" t="s">
        <v>1602</v>
      </c>
      <c r="K7731" t="s">
        <v>1603</v>
      </c>
      <c r="L7731" t="s">
        <v>105</v>
      </c>
      <c r="M7731" t="s">
        <v>30</v>
      </c>
      <c r="N7731" t="s">
        <v>5650</v>
      </c>
      <c r="O7731" t="s">
        <v>57</v>
      </c>
      <c r="P7731">
        <v>32303</v>
      </c>
      <c r="Q7731" t="s">
        <v>33</v>
      </c>
      <c r="R7731" t="s">
        <v>5442</v>
      </c>
      <c r="S7731" t="s">
        <v>74</v>
      </c>
      <c r="T7731" t="s">
        <v>164</v>
      </c>
      <c r="U7731" t="s">
        <v>5443</v>
      </c>
      <c r="V7731">
        <v>431.97600000000006</v>
      </c>
      <c r="W7731">
        <v>3</v>
      </c>
      <c r="X7731" s="9">
        <f>Table1[[#This Row],[Discount]]</f>
        <v>0.2</v>
      </c>
      <c r="Y7731">
        <v>0.2</v>
      </c>
      <c r="Z7731">
        <v>-75.59580000000004</v>
      </c>
    </row>
    <row r="7732" spans="1:26" ht="16" x14ac:dyDescent="0.2">
      <c r="A7732">
        <v>7731</v>
      </c>
      <c r="B7732" t="s">
        <v>9631</v>
      </c>
      <c r="C7732" s="1">
        <v>41804</v>
      </c>
      <c r="D7732">
        <f>YEAR(Table1[[#This Row],[Order Date]])</f>
        <v>2014</v>
      </c>
      <c r="E7732">
        <f>MONTH(Table1[[#This Row],[Order Date]])</f>
        <v>6</v>
      </c>
      <c r="F7732" t="str">
        <f>Table1[[#This Row],[Order Year]]&amp;"-"&amp;Table1[[#This Row],[Order Month]]</f>
        <v>2014-6</v>
      </c>
      <c r="G7732" s="5">
        <f>YEAR(Table1[[#This Row],[Order Date]])*100 + MONTH(Table1[[#This Row],[Order Date]])</f>
        <v>201406</v>
      </c>
      <c r="H7732" s="1">
        <v>41810</v>
      </c>
      <c r="I7732" t="s">
        <v>53</v>
      </c>
      <c r="J7732" t="s">
        <v>623</v>
      </c>
      <c r="K7732" t="s">
        <v>624</v>
      </c>
      <c r="L7732" t="s">
        <v>105</v>
      </c>
      <c r="M7732" t="s">
        <v>30</v>
      </c>
      <c r="N7732" t="s">
        <v>98</v>
      </c>
      <c r="O7732" t="s">
        <v>99</v>
      </c>
      <c r="P7732">
        <v>98103</v>
      </c>
      <c r="Q7732" t="s">
        <v>47</v>
      </c>
      <c r="R7732" t="s">
        <v>4842</v>
      </c>
      <c r="S7732" t="s">
        <v>35</v>
      </c>
      <c r="T7732" t="s">
        <v>39</v>
      </c>
      <c r="U7732" t="s">
        <v>4843</v>
      </c>
      <c r="V7732">
        <v>291.13600000000002</v>
      </c>
      <c r="W7732">
        <v>4</v>
      </c>
      <c r="X7732" s="9">
        <f>Table1[[#This Row],[Discount]]</f>
        <v>0.2</v>
      </c>
      <c r="Y7732">
        <v>0.2</v>
      </c>
      <c r="Z7732">
        <v>-25.474400000000017</v>
      </c>
    </row>
    <row r="7733" spans="1:26" ht="16" x14ac:dyDescent="0.2">
      <c r="A7733">
        <v>7732</v>
      </c>
      <c r="B7733" t="s">
        <v>9632</v>
      </c>
      <c r="C7733" s="1">
        <v>41901</v>
      </c>
      <c r="D7733">
        <f>YEAR(Table1[[#This Row],[Order Date]])</f>
        <v>2014</v>
      </c>
      <c r="E7733">
        <f>MONTH(Table1[[#This Row],[Order Date]])</f>
        <v>9</v>
      </c>
      <c r="F7733" t="str">
        <f>Table1[[#This Row],[Order Year]]&amp;"-"&amp;Table1[[#This Row],[Order Month]]</f>
        <v>2014-9</v>
      </c>
      <c r="G7733" s="5">
        <f>YEAR(Table1[[#This Row],[Order Date]])*100 + MONTH(Table1[[#This Row],[Order Date]])</f>
        <v>201409</v>
      </c>
      <c r="H7733" s="1">
        <v>41904</v>
      </c>
      <c r="I7733" t="s">
        <v>191</v>
      </c>
      <c r="J7733" t="s">
        <v>478</v>
      </c>
      <c r="K7733" t="s">
        <v>479</v>
      </c>
      <c r="L7733" t="s">
        <v>105</v>
      </c>
      <c r="M7733" t="s">
        <v>30</v>
      </c>
      <c r="N7733" t="s">
        <v>818</v>
      </c>
      <c r="O7733" t="s">
        <v>107</v>
      </c>
      <c r="P7733">
        <v>75220</v>
      </c>
      <c r="Q7733" t="s">
        <v>108</v>
      </c>
      <c r="R7733" t="s">
        <v>377</v>
      </c>
      <c r="S7733" t="s">
        <v>49</v>
      </c>
      <c r="T7733" t="s">
        <v>176</v>
      </c>
      <c r="U7733" t="s">
        <v>378</v>
      </c>
      <c r="V7733">
        <v>114.84800000000001</v>
      </c>
      <c r="W7733">
        <v>4</v>
      </c>
      <c r="X7733" s="9">
        <f>Table1[[#This Row],[Discount]]</f>
        <v>0.2</v>
      </c>
      <c r="Y7733">
        <v>0.2</v>
      </c>
      <c r="Z7733">
        <v>35.889999999999986</v>
      </c>
    </row>
    <row r="7734" spans="1:26" ht="16" x14ac:dyDescent="0.2">
      <c r="A7734">
        <v>7733</v>
      </c>
      <c r="B7734" t="s">
        <v>9633</v>
      </c>
      <c r="C7734" s="1">
        <v>41793</v>
      </c>
      <c r="D7734">
        <f>YEAR(Table1[[#This Row],[Order Date]])</f>
        <v>2014</v>
      </c>
      <c r="E7734">
        <f>MONTH(Table1[[#This Row],[Order Date]])</f>
        <v>6</v>
      </c>
      <c r="F7734" t="str">
        <f>Table1[[#This Row],[Order Year]]&amp;"-"&amp;Table1[[#This Row],[Order Month]]</f>
        <v>2014-6</v>
      </c>
      <c r="G7734" s="5">
        <f>YEAR(Table1[[#This Row],[Order Date]])*100 + MONTH(Table1[[#This Row],[Order Date]])</f>
        <v>201406</v>
      </c>
      <c r="H7734" s="1">
        <v>41799</v>
      </c>
      <c r="I7734" t="s">
        <v>53</v>
      </c>
      <c r="J7734" t="s">
        <v>4014</v>
      </c>
      <c r="K7734" t="s">
        <v>4015</v>
      </c>
      <c r="L7734" t="s">
        <v>29</v>
      </c>
      <c r="M7734" t="s">
        <v>30</v>
      </c>
      <c r="N7734" t="s">
        <v>187</v>
      </c>
      <c r="O7734" t="s">
        <v>107</v>
      </c>
      <c r="P7734">
        <v>77070</v>
      </c>
      <c r="Q7734" t="s">
        <v>108</v>
      </c>
      <c r="R7734" t="s">
        <v>2250</v>
      </c>
      <c r="S7734" t="s">
        <v>49</v>
      </c>
      <c r="T7734" t="s">
        <v>93</v>
      </c>
      <c r="U7734" t="s">
        <v>2251</v>
      </c>
      <c r="V7734">
        <v>10.688000000000001</v>
      </c>
      <c r="W7734">
        <v>2</v>
      </c>
      <c r="X7734" s="9">
        <f>Table1[[#This Row],[Discount]]</f>
        <v>0.2</v>
      </c>
      <c r="Y7734">
        <v>0.2</v>
      </c>
      <c r="Z7734">
        <v>3.7407999999999997</v>
      </c>
    </row>
    <row r="7735" spans="1:26" ht="16" x14ac:dyDescent="0.2">
      <c r="A7735">
        <v>7734</v>
      </c>
      <c r="B7735" t="s">
        <v>9634</v>
      </c>
      <c r="C7735" s="1">
        <v>41410</v>
      </c>
      <c r="D7735">
        <f>YEAR(Table1[[#This Row],[Order Date]])</f>
        <v>2013</v>
      </c>
      <c r="E7735">
        <f>MONTH(Table1[[#This Row],[Order Date]])</f>
        <v>5</v>
      </c>
      <c r="F7735" t="str">
        <f>Table1[[#This Row],[Order Year]]&amp;"-"&amp;Table1[[#This Row],[Order Month]]</f>
        <v>2013-5</v>
      </c>
      <c r="G7735" s="5">
        <f>YEAR(Table1[[#This Row],[Order Date]])*100 + MONTH(Table1[[#This Row],[Order Date]])</f>
        <v>201305</v>
      </c>
      <c r="H7735" s="1">
        <v>41414</v>
      </c>
      <c r="I7735" t="s">
        <v>26</v>
      </c>
      <c r="J7735" t="s">
        <v>3682</v>
      </c>
      <c r="K7735" t="s">
        <v>3683</v>
      </c>
      <c r="L7735" t="s">
        <v>29</v>
      </c>
      <c r="M7735" t="s">
        <v>30</v>
      </c>
      <c r="N7735" t="s">
        <v>321</v>
      </c>
      <c r="O7735" t="s">
        <v>501</v>
      </c>
      <c r="P7735">
        <v>45503</v>
      </c>
      <c r="Q7735" t="s">
        <v>151</v>
      </c>
      <c r="R7735" t="s">
        <v>5764</v>
      </c>
      <c r="S7735" t="s">
        <v>49</v>
      </c>
      <c r="T7735" t="s">
        <v>93</v>
      </c>
      <c r="U7735" t="s">
        <v>5765</v>
      </c>
      <c r="V7735">
        <v>15.231999999999999</v>
      </c>
      <c r="W7735">
        <v>4</v>
      </c>
      <c r="X7735" s="9">
        <f>Table1[[#This Row],[Discount]]</f>
        <v>0.2</v>
      </c>
      <c r="Y7735">
        <v>0.2</v>
      </c>
      <c r="Z7735">
        <v>5.5215999999999994</v>
      </c>
    </row>
    <row r="7736" spans="1:26" ht="16" x14ac:dyDescent="0.2">
      <c r="A7736">
        <v>7735</v>
      </c>
      <c r="B7736" t="s">
        <v>9635</v>
      </c>
      <c r="C7736" s="1">
        <v>41898</v>
      </c>
      <c r="D7736">
        <f>YEAR(Table1[[#This Row],[Order Date]])</f>
        <v>2014</v>
      </c>
      <c r="E7736">
        <f>MONTH(Table1[[#This Row],[Order Date]])</f>
        <v>9</v>
      </c>
      <c r="F7736" t="str">
        <f>Table1[[#This Row],[Order Year]]&amp;"-"&amp;Table1[[#This Row],[Order Month]]</f>
        <v>2014-9</v>
      </c>
      <c r="G7736" s="5">
        <f>YEAR(Table1[[#This Row],[Order Date]])*100 + MONTH(Table1[[#This Row],[Order Date]])</f>
        <v>201409</v>
      </c>
      <c r="H7736" s="1">
        <v>41903</v>
      </c>
      <c r="I7736" t="s">
        <v>53</v>
      </c>
      <c r="J7736" t="s">
        <v>3578</v>
      </c>
      <c r="K7736" t="s">
        <v>3579</v>
      </c>
      <c r="L7736" t="s">
        <v>29</v>
      </c>
      <c r="M7736" t="s">
        <v>30</v>
      </c>
      <c r="N7736" t="s">
        <v>98</v>
      </c>
      <c r="O7736" t="s">
        <v>99</v>
      </c>
      <c r="P7736">
        <v>98103</v>
      </c>
      <c r="Q7736" t="s">
        <v>47</v>
      </c>
      <c r="R7736" t="s">
        <v>682</v>
      </c>
      <c r="S7736" t="s">
        <v>49</v>
      </c>
      <c r="T7736" t="s">
        <v>71</v>
      </c>
      <c r="U7736" t="s">
        <v>683</v>
      </c>
      <c r="V7736">
        <v>12.419999999999998</v>
      </c>
      <c r="W7736">
        <v>3</v>
      </c>
      <c r="X7736" s="9">
        <f>Table1[[#This Row],[Discount]]</f>
        <v>0</v>
      </c>
      <c r="Y7736">
        <v>0</v>
      </c>
      <c r="Z7736">
        <v>5.2164000000000001</v>
      </c>
    </row>
    <row r="7737" spans="1:26" ht="16" x14ac:dyDescent="0.2">
      <c r="A7737">
        <v>7736</v>
      </c>
      <c r="B7737" t="s">
        <v>9636</v>
      </c>
      <c r="C7737" s="1">
        <v>41509</v>
      </c>
      <c r="D7737">
        <f>YEAR(Table1[[#This Row],[Order Date]])</f>
        <v>2013</v>
      </c>
      <c r="E7737">
        <f>MONTH(Table1[[#This Row],[Order Date]])</f>
        <v>8</v>
      </c>
      <c r="F7737" t="str">
        <f>Table1[[#This Row],[Order Year]]&amp;"-"&amp;Table1[[#This Row],[Order Month]]</f>
        <v>2013-8</v>
      </c>
      <c r="G7737" s="5">
        <f>YEAR(Table1[[#This Row],[Order Date]])*100 + MONTH(Table1[[#This Row],[Order Date]])</f>
        <v>201308</v>
      </c>
      <c r="H7737" s="1">
        <v>41513</v>
      </c>
      <c r="I7737" t="s">
        <v>53</v>
      </c>
      <c r="J7737" t="s">
        <v>3110</v>
      </c>
      <c r="K7737" t="s">
        <v>3111</v>
      </c>
      <c r="L7737" t="s">
        <v>44</v>
      </c>
      <c r="M7737" t="s">
        <v>30</v>
      </c>
      <c r="N7737" t="s">
        <v>98</v>
      </c>
      <c r="O7737" t="s">
        <v>99</v>
      </c>
      <c r="P7737">
        <v>98105</v>
      </c>
      <c r="Q7737" t="s">
        <v>47</v>
      </c>
      <c r="R7737" t="s">
        <v>2646</v>
      </c>
      <c r="S7737" t="s">
        <v>49</v>
      </c>
      <c r="T7737" t="s">
        <v>93</v>
      </c>
      <c r="U7737" t="s">
        <v>2647</v>
      </c>
      <c r="V7737">
        <v>19.440000000000001</v>
      </c>
      <c r="W7737">
        <v>3</v>
      </c>
      <c r="X7737" s="9">
        <f>Table1[[#This Row],[Discount]]</f>
        <v>0</v>
      </c>
      <c r="Y7737">
        <v>0</v>
      </c>
      <c r="Z7737">
        <v>9.3312000000000008</v>
      </c>
    </row>
    <row r="7738" spans="1:26" ht="16" x14ac:dyDescent="0.2">
      <c r="A7738">
        <v>7737</v>
      </c>
      <c r="B7738" t="s">
        <v>9637</v>
      </c>
      <c r="C7738" s="1">
        <v>40693</v>
      </c>
      <c r="D7738">
        <f>YEAR(Table1[[#This Row],[Order Date]])</f>
        <v>2011</v>
      </c>
      <c r="E7738">
        <f>MONTH(Table1[[#This Row],[Order Date]])</f>
        <v>5</v>
      </c>
      <c r="F7738" t="str">
        <f>Table1[[#This Row],[Order Year]]&amp;"-"&amp;Table1[[#This Row],[Order Month]]</f>
        <v>2011-5</v>
      </c>
      <c r="G7738" s="5">
        <f>YEAR(Table1[[#This Row],[Order Date]])*100 + MONTH(Table1[[#This Row],[Order Date]])</f>
        <v>201105</v>
      </c>
      <c r="H7738" s="1">
        <v>40700</v>
      </c>
      <c r="I7738" t="s">
        <v>53</v>
      </c>
      <c r="J7738" t="s">
        <v>4264</v>
      </c>
      <c r="K7738" t="s">
        <v>4265</v>
      </c>
      <c r="L7738" t="s">
        <v>29</v>
      </c>
      <c r="M7738" t="s">
        <v>30</v>
      </c>
      <c r="N7738" t="s">
        <v>269</v>
      </c>
      <c r="O7738" t="s">
        <v>270</v>
      </c>
      <c r="P7738">
        <v>10024</v>
      </c>
      <c r="Q7738" t="s">
        <v>151</v>
      </c>
      <c r="R7738" t="s">
        <v>2789</v>
      </c>
      <c r="S7738" t="s">
        <v>49</v>
      </c>
      <c r="T7738" t="s">
        <v>78</v>
      </c>
      <c r="U7738" t="s">
        <v>2790</v>
      </c>
      <c r="V7738">
        <v>70.367999999999995</v>
      </c>
      <c r="W7738">
        <v>4</v>
      </c>
      <c r="X7738" s="9">
        <f>Table1[[#This Row],[Discount]]</f>
        <v>0.2</v>
      </c>
      <c r="Y7738">
        <v>0.2</v>
      </c>
      <c r="Z7738">
        <v>26.387999999999998</v>
      </c>
    </row>
    <row r="7739" spans="1:26" ht="16" x14ac:dyDescent="0.2">
      <c r="A7739">
        <v>7738</v>
      </c>
      <c r="B7739" t="s">
        <v>9638</v>
      </c>
      <c r="C7739" s="1">
        <v>41992</v>
      </c>
      <c r="D7739">
        <f>YEAR(Table1[[#This Row],[Order Date]])</f>
        <v>2014</v>
      </c>
      <c r="E7739">
        <f>MONTH(Table1[[#This Row],[Order Date]])</f>
        <v>12</v>
      </c>
      <c r="F7739" t="str">
        <f>Table1[[#This Row],[Order Year]]&amp;"-"&amp;Table1[[#This Row],[Order Month]]</f>
        <v>2014-12</v>
      </c>
      <c r="G7739" s="5">
        <f>YEAR(Table1[[#This Row],[Order Date]])*100 + MONTH(Table1[[#This Row],[Order Date]])</f>
        <v>201412</v>
      </c>
      <c r="H7739" s="1">
        <v>41994</v>
      </c>
      <c r="I7739" t="s">
        <v>191</v>
      </c>
      <c r="J7739" t="s">
        <v>7442</v>
      </c>
      <c r="K7739" t="s">
        <v>7443</v>
      </c>
      <c r="L7739" t="s">
        <v>29</v>
      </c>
      <c r="M7739" t="s">
        <v>30</v>
      </c>
      <c r="N7739" t="s">
        <v>470</v>
      </c>
      <c r="O7739" t="s">
        <v>91</v>
      </c>
      <c r="P7739">
        <v>28205</v>
      </c>
      <c r="Q7739" t="s">
        <v>33</v>
      </c>
      <c r="R7739" t="s">
        <v>4126</v>
      </c>
      <c r="S7739" t="s">
        <v>49</v>
      </c>
      <c r="T7739" t="s">
        <v>71</v>
      </c>
      <c r="U7739" t="s">
        <v>4127</v>
      </c>
      <c r="V7739">
        <v>12.672000000000001</v>
      </c>
      <c r="W7739">
        <v>9</v>
      </c>
      <c r="X7739" s="9">
        <f>Table1[[#This Row],[Discount]]</f>
        <v>0.2</v>
      </c>
      <c r="Y7739">
        <v>0.2</v>
      </c>
      <c r="Z7739">
        <v>1.4255999999999993</v>
      </c>
    </row>
    <row r="7740" spans="1:26" ht="16" x14ac:dyDescent="0.2">
      <c r="A7740">
        <v>7739</v>
      </c>
      <c r="B7740" t="s">
        <v>9639</v>
      </c>
      <c r="C7740" s="1">
        <v>41851</v>
      </c>
      <c r="D7740">
        <f>YEAR(Table1[[#This Row],[Order Date]])</f>
        <v>2014</v>
      </c>
      <c r="E7740">
        <f>MONTH(Table1[[#This Row],[Order Date]])</f>
        <v>7</v>
      </c>
      <c r="F7740" t="str">
        <f>Table1[[#This Row],[Order Year]]&amp;"-"&amp;Table1[[#This Row],[Order Month]]</f>
        <v>2014-7</v>
      </c>
      <c r="G7740" s="5">
        <f>YEAR(Table1[[#This Row],[Order Date]])*100 + MONTH(Table1[[#This Row],[Order Date]])</f>
        <v>201407</v>
      </c>
      <c r="H7740" s="1">
        <v>41858</v>
      </c>
      <c r="I7740" t="s">
        <v>53</v>
      </c>
      <c r="J7740" t="s">
        <v>2337</v>
      </c>
      <c r="K7740" t="s">
        <v>2338</v>
      </c>
      <c r="L7740" t="s">
        <v>29</v>
      </c>
      <c r="M7740" t="s">
        <v>30</v>
      </c>
      <c r="N7740" t="s">
        <v>4495</v>
      </c>
      <c r="O7740" t="s">
        <v>2738</v>
      </c>
      <c r="P7740">
        <v>21215</v>
      </c>
      <c r="Q7740" t="s">
        <v>151</v>
      </c>
      <c r="R7740" t="s">
        <v>3250</v>
      </c>
      <c r="S7740" t="s">
        <v>74</v>
      </c>
      <c r="T7740" t="s">
        <v>75</v>
      </c>
      <c r="U7740" t="s">
        <v>3251</v>
      </c>
      <c r="V7740">
        <v>89.949999999999989</v>
      </c>
      <c r="W7740">
        <v>5</v>
      </c>
      <c r="X7740" s="9">
        <f>Table1[[#This Row],[Discount]]</f>
        <v>0</v>
      </c>
      <c r="Y7740">
        <v>0</v>
      </c>
      <c r="Z7740">
        <v>43.175999999999995</v>
      </c>
    </row>
    <row r="7741" spans="1:26" ht="16" x14ac:dyDescent="0.2">
      <c r="A7741">
        <v>7740</v>
      </c>
      <c r="B7741" t="s">
        <v>9640</v>
      </c>
      <c r="C7741" s="1">
        <v>40868</v>
      </c>
      <c r="D7741">
        <f>YEAR(Table1[[#This Row],[Order Date]])</f>
        <v>2011</v>
      </c>
      <c r="E7741">
        <f>MONTH(Table1[[#This Row],[Order Date]])</f>
        <v>11</v>
      </c>
      <c r="F7741" t="str">
        <f>Table1[[#This Row],[Order Year]]&amp;"-"&amp;Table1[[#This Row],[Order Month]]</f>
        <v>2011-11</v>
      </c>
      <c r="G7741" s="5">
        <f>YEAR(Table1[[#This Row],[Order Date]])*100 + MONTH(Table1[[#This Row],[Order Date]])</f>
        <v>201111</v>
      </c>
      <c r="H7741" s="1">
        <v>40873</v>
      </c>
      <c r="I7741" t="s">
        <v>53</v>
      </c>
      <c r="J7741" t="s">
        <v>5872</v>
      </c>
      <c r="K7741" t="s">
        <v>5873</v>
      </c>
      <c r="L7741" t="s">
        <v>105</v>
      </c>
      <c r="M7741" t="s">
        <v>30</v>
      </c>
      <c r="N7741" t="s">
        <v>130</v>
      </c>
      <c r="O7741" t="s">
        <v>46</v>
      </c>
      <c r="P7741">
        <v>94110</v>
      </c>
      <c r="Q7741" t="s">
        <v>47</v>
      </c>
      <c r="R7741" t="s">
        <v>4507</v>
      </c>
      <c r="S7741" t="s">
        <v>49</v>
      </c>
      <c r="T7741" t="s">
        <v>93</v>
      </c>
      <c r="U7741" t="s">
        <v>4508</v>
      </c>
      <c r="V7741">
        <v>6.58</v>
      </c>
      <c r="W7741">
        <v>2</v>
      </c>
      <c r="X7741" s="9">
        <f>Table1[[#This Row],[Discount]]</f>
        <v>0</v>
      </c>
      <c r="Y7741">
        <v>0</v>
      </c>
      <c r="Z7741">
        <v>3.0267999999999997</v>
      </c>
    </row>
    <row r="7742" spans="1:26" ht="16" x14ac:dyDescent="0.2">
      <c r="A7742">
        <v>7741</v>
      </c>
      <c r="B7742" t="s">
        <v>9640</v>
      </c>
      <c r="C7742" s="1">
        <v>40868</v>
      </c>
      <c r="D7742">
        <f>YEAR(Table1[[#This Row],[Order Date]])</f>
        <v>2011</v>
      </c>
      <c r="E7742">
        <f>MONTH(Table1[[#This Row],[Order Date]])</f>
        <v>11</v>
      </c>
      <c r="F7742" t="str">
        <f>Table1[[#This Row],[Order Year]]&amp;"-"&amp;Table1[[#This Row],[Order Month]]</f>
        <v>2011-11</v>
      </c>
      <c r="G7742" s="5">
        <f>YEAR(Table1[[#This Row],[Order Date]])*100 + MONTH(Table1[[#This Row],[Order Date]])</f>
        <v>201111</v>
      </c>
      <c r="H7742" s="1">
        <v>40873</v>
      </c>
      <c r="I7742" t="s">
        <v>53</v>
      </c>
      <c r="J7742" t="s">
        <v>5872</v>
      </c>
      <c r="K7742" t="s">
        <v>5873</v>
      </c>
      <c r="L7742" t="s">
        <v>105</v>
      </c>
      <c r="M7742" t="s">
        <v>30</v>
      </c>
      <c r="N7742" t="s">
        <v>130</v>
      </c>
      <c r="O7742" t="s">
        <v>46</v>
      </c>
      <c r="P7742">
        <v>94110</v>
      </c>
      <c r="Q7742" t="s">
        <v>47</v>
      </c>
      <c r="R7742" t="s">
        <v>6542</v>
      </c>
      <c r="S7742" t="s">
        <v>74</v>
      </c>
      <c r="T7742" t="s">
        <v>164</v>
      </c>
      <c r="U7742" t="s">
        <v>6543</v>
      </c>
      <c r="V7742">
        <v>94.99</v>
      </c>
      <c r="W7742">
        <v>1</v>
      </c>
      <c r="X7742" s="9">
        <f>Table1[[#This Row],[Discount]]</f>
        <v>0</v>
      </c>
      <c r="Y7742">
        <v>0</v>
      </c>
      <c r="Z7742">
        <v>28.496999999999986</v>
      </c>
    </row>
    <row r="7743" spans="1:26" ht="16" x14ac:dyDescent="0.2">
      <c r="A7743">
        <v>7742</v>
      </c>
      <c r="B7743" t="s">
        <v>9641</v>
      </c>
      <c r="C7743" s="1">
        <v>41176</v>
      </c>
      <c r="D7743">
        <f>YEAR(Table1[[#This Row],[Order Date]])</f>
        <v>2012</v>
      </c>
      <c r="E7743">
        <f>MONTH(Table1[[#This Row],[Order Date]])</f>
        <v>9</v>
      </c>
      <c r="F7743" t="str">
        <f>Table1[[#This Row],[Order Year]]&amp;"-"&amp;Table1[[#This Row],[Order Month]]</f>
        <v>2012-9</v>
      </c>
      <c r="G7743" s="5">
        <f>YEAR(Table1[[#This Row],[Order Date]])*100 + MONTH(Table1[[#This Row],[Order Date]])</f>
        <v>201209</v>
      </c>
      <c r="H7743" s="1">
        <v>41178</v>
      </c>
      <c r="I7743" t="s">
        <v>26</v>
      </c>
      <c r="J7743" t="s">
        <v>5536</v>
      </c>
      <c r="K7743" t="s">
        <v>5537</v>
      </c>
      <c r="L7743" t="s">
        <v>29</v>
      </c>
      <c r="M7743" t="s">
        <v>30</v>
      </c>
      <c r="N7743" t="s">
        <v>1313</v>
      </c>
      <c r="O7743" t="s">
        <v>313</v>
      </c>
      <c r="P7743">
        <v>85705</v>
      </c>
      <c r="Q7743" t="s">
        <v>47</v>
      </c>
      <c r="R7743" t="s">
        <v>6459</v>
      </c>
      <c r="S7743" t="s">
        <v>74</v>
      </c>
      <c r="T7743" t="s">
        <v>75</v>
      </c>
      <c r="U7743" t="s">
        <v>6460</v>
      </c>
      <c r="V7743">
        <v>35.119999999999997</v>
      </c>
      <c r="W7743">
        <v>2</v>
      </c>
      <c r="X7743" s="9">
        <f>Table1[[#This Row],[Discount]]</f>
        <v>0.2</v>
      </c>
      <c r="Y7743">
        <v>0.2</v>
      </c>
      <c r="Z7743">
        <v>13.17</v>
      </c>
    </row>
    <row r="7744" spans="1:26" ht="16" x14ac:dyDescent="0.2">
      <c r="A7744">
        <v>7743</v>
      </c>
      <c r="B7744" t="s">
        <v>9642</v>
      </c>
      <c r="C7744" s="1">
        <v>41872</v>
      </c>
      <c r="D7744">
        <f>YEAR(Table1[[#This Row],[Order Date]])</f>
        <v>2014</v>
      </c>
      <c r="E7744">
        <f>MONTH(Table1[[#This Row],[Order Date]])</f>
        <v>8</v>
      </c>
      <c r="F7744" t="str">
        <f>Table1[[#This Row],[Order Year]]&amp;"-"&amp;Table1[[#This Row],[Order Month]]</f>
        <v>2014-8</v>
      </c>
      <c r="G7744" s="5">
        <f>YEAR(Table1[[#This Row],[Order Date]])*100 + MONTH(Table1[[#This Row],[Order Date]])</f>
        <v>201408</v>
      </c>
      <c r="H7744" s="1">
        <v>41879</v>
      </c>
      <c r="I7744" t="s">
        <v>53</v>
      </c>
      <c r="J7744" t="s">
        <v>3453</v>
      </c>
      <c r="K7744" t="s">
        <v>3454</v>
      </c>
      <c r="L7744" t="s">
        <v>29</v>
      </c>
      <c r="M7744" t="s">
        <v>30</v>
      </c>
      <c r="N7744" t="s">
        <v>45</v>
      </c>
      <c r="O7744" t="s">
        <v>46</v>
      </c>
      <c r="P7744">
        <v>90036</v>
      </c>
      <c r="Q7744" t="s">
        <v>47</v>
      </c>
      <c r="R7744" t="s">
        <v>3874</v>
      </c>
      <c r="S7744" t="s">
        <v>49</v>
      </c>
      <c r="T7744" t="s">
        <v>93</v>
      </c>
      <c r="U7744" t="s">
        <v>3875</v>
      </c>
      <c r="V7744">
        <v>25.92</v>
      </c>
      <c r="W7744">
        <v>4</v>
      </c>
      <c r="X7744" s="9">
        <f>Table1[[#This Row],[Discount]]</f>
        <v>0</v>
      </c>
      <c r="Y7744">
        <v>0</v>
      </c>
      <c r="Z7744">
        <v>12.441600000000001</v>
      </c>
    </row>
    <row r="7745" spans="1:26" ht="16" x14ac:dyDescent="0.2">
      <c r="A7745">
        <v>7744</v>
      </c>
      <c r="B7745" t="s">
        <v>9643</v>
      </c>
      <c r="C7745" s="1">
        <v>41443</v>
      </c>
      <c r="D7745">
        <f>YEAR(Table1[[#This Row],[Order Date]])</f>
        <v>2013</v>
      </c>
      <c r="E7745">
        <f>MONTH(Table1[[#This Row],[Order Date]])</f>
        <v>6</v>
      </c>
      <c r="F7745" t="str">
        <f>Table1[[#This Row],[Order Year]]&amp;"-"&amp;Table1[[#This Row],[Order Month]]</f>
        <v>2013-6</v>
      </c>
      <c r="G7745" s="5">
        <f>YEAR(Table1[[#This Row],[Order Date]])*100 + MONTH(Table1[[#This Row],[Order Date]])</f>
        <v>201306</v>
      </c>
      <c r="H7745" s="1">
        <v>41448</v>
      </c>
      <c r="I7745" t="s">
        <v>53</v>
      </c>
      <c r="J7745" t="s">
        <v>2410</v>
      </c>
      <c r="K7745" t="s">
        <v>2411</v>
      </c>
      <c r="L7745" t="s">
        <v>44</v>
      </c>
      <c r="M7745" t="s">
        <v>30</v>
      </c>
      <c r="N7745" t="s">
        <v>7709</v>
      </c>
      <c r="O7745" t="s">
        <v>750</v>
      </c>
      <c r="P7745">
        <v>6708</v>
      </c>
      <c r="Q7745" t="s">
        <v>151</v>
      </c>
      <c r="R7745" t="s">
        <v>5825</v>
      </c>
      <c r="S7745" t="s">
        <v>49</v>
      </c>
      <c r="T7745" t="s">
        <v>78</v>
      </c>
      <c r="U7745" t="s">
        <v>5826</v>
      </c>
      <c r="V7745">
        <v>7.96</v>
      </c>
      <c r="W7745">
        <v>2</v>
      </c>
      <c r="X7745" s="9">
        <f>Table1[[#This Row],[Discount]]</f>
        <v>0</v>
      </c>
      <c r="Y7745">
        <v>0</v>
      </c>
      <c r="Z7745">
        <v>3.7412000000000001</v>
      </c>
    </row>
    <row r="7746" spans="1:26" ht="16" x14ac:dyDescent="0.2">
      <c r="A7746">
        <v>7745</v>
      </c>
      <c r="B7746" t="s">
        <v>9643</v>
      </c>
      <c r="C7746" s="1">
        <v>41443</v>
      </c>
      <c r="D7746">
        <f>YEAR(Table1[[#This Row],[Order Date]])</f>
        <v>2013</v>
      </c>
      <c r="E7746">
        <f>MONTH(Table1[[#This Row],[Order Date]])</f>
        <v>6</v>
      </c>
      <c r="F7746" t="str">
        <f>Table1[[#This Row],[Order Year]]&amp;"-"&amp;Table1[[#This Row],[Order Month]]</f>
        <v>2013-6</v>
      </c>
      <c r="G7746" s="5">
        <f>YEAR(Table1[[#This Row],[Order Date]])*100 + MONTH(Table1[[#This Row],[Order Date]])</f>
        <v>201306</v>
      </c>
      <c r="H7746" s="1">
        <v>41448</v>
      </c>
      <c r="I7746" t="s">
        <v>53</v>
      </c>
      <c r="J7746" t="s">
        <v>2410</v>
      </c>
      <c r="K7746" t="s">
        <v>2411</v>
      </c>
      <c r="L7746" t="s">
        <v>44</v>
      </c>
      <c r="M7746" t="s">
        <v>30</v>
      </c>
      <c r="N7746" t="s">
        <v>7709</v>
      </c>
      <c r="O7746" t="s">
        <v>750</v>
      </c>
      <c r="P7746">
        <v>6708</v>
      </c>
      <c r="Q7746" t="s">
        <v>151</v>
      </c>
      <c r="R7746" t="s">
        <v>3384</v>
      </c>
      <c r="S7746" t="s">
        <v>74</v>
      </c>
      <c r="T7746" t="s">
        <v>75</v>
      </c>
      <c r="U7746" t="s">
        <v>3385</v>
      </c>
      <c r="V7746">
        <v>566.97</v>
      </c>
      <c r="W7746">
        <v>3</v>
      </c>
      <c r="X7746" s="9">
        <f>Table1[[#This Row],[Discount]]</f>
        <v>0</v>
      </c>
      <c r="Y7746">
        <v>0</v>
      </c>
      <c r="Z7746">
        <v>153.08189999999999</v>
      </c>
    </row>
    <row r="7747" spans="1:26" ht="16" x14ac:dyDescent="0.2">
      <c r="A7747">
        <v>7746</v>
      </c>
      <c r="B7747" t="s">
        <v>9643</v>
      </c>
      <c r="C7747" s="1">
        <v>41443</v>
      </c>
      <c r="D7747">
        <f>YEAR(Table1[[#This Row],[Order Date]])</f>
        <v>2013</v>
      </c>
      <c r="E7747">
        <f>MONTH(Table1[[#This Row],[Order Date]])</f>
        <v>6</v>
      </c>
      <c r="F7747" t="str">
        <f>Table1[[#This Row],[Order Year]]&amp;"-"&amp;Table1[[#This Row],[Order Month]]</f>
        <v>2013-6</v>
      </c>
      <c r="G7747" s="5">
        <f>YEAR(Table1[[#This Row],[Order Date]])*100 + MONTH(Table1[[#This Row],[Order Date]])</f>
        <v>201306</v>
      </c>
      <c r="H7747" s="1">
        <v>41448</v>
      </c>
      <c r="I7747" t="s">
        <v>53</v>
      </c>
      <c r="J7747" t="s">
        <v>2410</v>
      </c>
      <c r="K7747" t="s">
        <v>2411</v>
      </c>
      <c r="L7747" t="s">
        <v>44</v>
      </c>
      <c r="M7747" t="s">
        <v>30</v>
      </c>
      <c r="N7747" t="s">
        <v>7709</v>
      </c>
      <c r="O7747" t="s">
        <v>750</v>
      </c>
      <c r="P7747">
        <v>6708</v>
      </c>
      <c r="Q7747" t="s">
        <v>151</v>
      </c>
      <c r="R7747" t="s">
        <v>3719</v>
      </c>
      <c r="S7747" t="s">
        <v>49</v>
      </c>
      <c r="T7747" t="s">
        <v>71</v>
      </c>
      <c r="U7747" t="s">
        <v>3720</v>
      </c>
      <c r="V7747">
        <v>9.84</v>
      </c>
      <c r="W7747">
        <v>3</v>
      </c>
      <c r="X7747" s="9">
        <f>Table1[[#This Row],[Discount]]</f>
        <v>0</v>
      </c>
      <c r="Y7747">
        <v>0</v>
      </c>
      <c r="Z7747">
        <v>2.8535999999999988</v>
      </c>
    </row>
    <row r="7748" spans="1:26" ht="16" x14ac:dyDescent="0.2">
      <c r="A7748">
        <v>7747</v>
      </c>
      <c r="B7748" t="s">
        <v>9644</v>
      </c>
      <c r="C7748" s="1">
        <v>41262</v>
      </c>
      <c r="D7748">
        <f>YEAR(Table1[[#This Row],[Order Date]])</f>
        <v>2012</v>
      </c>
      <c r="E7748">
        <f>MONTH(Table1[[#This Row],[Order Date]])</f>
        <v>12</v>
      </c>
      <c r="F7748" t="str">
        <f>Table1[[#This Row],[Order Year]]&amp;"-"&amp;Table1[[#This Row],[Order Month]]</f>
        <v>2012-12</v>
      </c>
      <c r="G7748" s="5">
        <f>YEAR(Table1[[#This Row],[Order Date]])*100 + MONTH(Table1[[#This Row],[Order Date]])</f>
        <v>201212</v>
      </c>
      <c r="H7748" s="1">
        <v>41266</v>
      </c>
      <c r="I7748" t="s">
        <v>53</v>
      </c>
      <c r="J7748" t="s">
        <v>7276</v>
      </c>
      <c r="K7748" t="s">
        <v>7277</v>
      </c>
      <c r="L7748" t="s">
        <v>105</v>
      </c>
      <c r="M7748" t="s">
        <v>30</v>
      </c>
      <c r="N7748" t="s">
        <v>306</v>
      </c>
      <c r="O7748" t="s">
        <v>214</v>
      </c>
      <c r="P7748">
        <v>60610</v>
      </c>
      <c r="Q7748" t="s">
        <v>108</v>
      </c>
      <c r="R7748" t="s">
        <v>3092</v>
      </c>
      <c r="S7748" t="s">
        <v>74</v>
      </c>
      <c r="T7748" t="s">
        <v>164</v>
      </c>
      <c r="U7748" t="s">
        <v>3093</v>
      </c>
      <c r="V7748">
        <v>25.488</v>
      </c>
      <c r="W7748">
        <v>2</v>
      </c>
      <c r="X7748" s="9">
        <f>Table1[[#This Row],[Discount]]</f>
        <v>0.2</v>
      </c>
      <c r="Y7748">
        <v>0.2</v>
      </c>
      <c r="Z7748">
        <v>4.7789999999999999</v>
      </c>
    </row>
    <row r="7749" spans="1:26" ht="16" x14ac:dyDescent="0.2">
      <c r="A7749">
        <v>7748</v>
      </c>
      <c r="B7749" t="s">
        <v>9645</v>
      </c>
      <c r="C7749" s="1">
        <v>41060</v>
      </c>
      <c r="D7749">
        <f>YEAR(Table1[[#This Row],[Order Date]])</f>
        <v>2012</v>
      </c>
      <c r="E7749">
        <f>MONTH(Table1[[#This Row],[Order Date]])</f>
        <v>5</v>
      </c>
      <c r="F7749" t="str">
        <f>Table1[[#This Row],[Order Year]]&amp;"-"&amp;Table1[[#This Row],[Order Month]]</f>
        <v>2012-5</v>
      </c>
      <c r="G7749" s="5">
        <f>YEAR(Table1[[#This Row],[Order Date]])*100 + MONTH(Table1[[#This Row],[Order Date]])</f>
        <v>201205</v>
      </c>
      <c r="H7749" s="1">
        <v>41062</v>
      </c>
      <c r="I7749" t="s">
        <v>26</v>
      </c>
      <c r="J7749" t="s">
        <v>1682</v>
      </c>
      <c r="K7749" t="s">
        <v>1683</v>
      </c>
      <c r="L7749" t="s">
        <v>105</v>
      </c>
      <c r="M7749" t="s">
        <v>30</v>
      </c>
      <c r="N7749" t="s">
        <v>1176</v>
      </c>
      <c r="O7749" t="s">
        <v>270</v>
      </c>
      <c r="P7749">
        <v>11561</v>
      </c>
      <c r="Q7749" t="s">
        <v>151</v>
      </c>
      <c r="R7749" t="s">
        <v>1005</v>
      </c>
      <c r="S7749" t="s">
        <v>49</v>
      </c>
      <c r="T7749" t="s">
        <v>272</v>
      </c>
      <c r="U7749" t="s">
        <v>1006</v>
      </c>
      <c r="V7749">
        <v>7.5600000000000005</v>
      </c>
      <c r="W7749">
        <v>6</v>
      </c>
      <c r="X7749" s="9">
        <f>Table1[[#This Row],[Discount]]</f>
        <v>0</v>
      </c>
      <c r="Y7749">
        <v>0</v>
      </c>
      <c r="Z7749">
        <v>0.3024</v>
      </c>
    </row>
    <row r="7750" spans="1:26" ht="16" x14ac:dyDescent="0.2">
      <c r="A7750">
        <v>7749</v>
      </c>
      <c r="B7750" t="s">
        <v>9646</v>
      </c>
      <c r="C7750" s="1">
        <v>41078</v>
      </c>
      <c r="D7750">
        <f>YEAR(Table1[[#This Row],[Order Date]])</f>
        <v>2012</v>
      </c>
      <c r="E7750">
        <f>MONTH(Table1[[#This Row],[Order Date]])</f>
        <v>6</v>
      </c>
      <c r="F7750" t="str">
        <f>Table1[[#This Row],[Order Year]]&amp;"-"&amp;Table1[[#This Row],[Order Month]]</f>
        <v>2012-6</v>
      </c>
      <c r="G7750" s="5">
        <f>YEAR(Table1[[#This Row],[Order Date]])*100 + MONTH(Table1[[#This Row],[Order Date]])</f>
        <v>201206</v>
      </c>
      <c r="H7750" s="1">
        <v>41084</v>
      </c>
      <c r="I7750" t="s">
        <v>53</v>
      </c>
      <c r="J7750" t="s">
        <v>1433</v>
      </c>
      <c r="K7750" t="s">
        <v>1434</v>
      </c>
      <c r="L7750" t="s">
        <v>29</v>
      </c>
      <c r="M7750" t="s">
        <v>30</v>
      </c>
      <c r="N7750" t="s">
        <v>1130</v>
      </c>
      <c r="O7750" t="s">
        <v>322</v>
      </c>
      <c r="P7750">
        <v>22204</v>
      </c>
      <c r="Q7750" t="s">
        <v>33</v>
      </c>
      <c r="R7750" t="s">
        <v>6335</v>
      </c>
      <c r="S7750" t="s">
        <v>35</v>
      </c>
      <c r="T7750" t="s">
        <v>68</v>
      </c>
      <c r="U7750" t="s">
        <v>6336</v>
      </c>
      <c r="V7750">
        <v>60.84</v>
      </c>
      <c r="W7750">
        <v>3</v>
      </c>
      <c r="X7750" s="9">
        <f>Table1[[#This Row],[Discount]]</f>
        <v>0</v>
      </c>
      <c r="Y7750">
        <v>0</v>
      </c>
      <c r="Z7750">
        <v>19.468799999999998</v>
      </c>
    </row>
    <row r="7751" spans="1:26" ht="16" x14ac:dyDescent="0.2">
      <c r="A7751">
        <v>7750</v>
      </c>
      <c r="B7751" t="s">
        <v>9646</v>
      </c>
      <c r="C7751" s="1">
        <v>41078</v>
      </c>
      <c r="D7751">
        <f>YEAR(Table1[[#This Row],[Order Date]])</f>
        <v>2012</v>
      </c>
      <c r="E7751">
        <f>MONTH(Table1[[#This Row],[Order Date]])</f>
        <v>6</v>
      </c>
      <c r="F7751" t="str">
        <f>Table1[[#This Row],[Order Year]]&amp;"-"&amp;Table1[[#This Row],[Order Month]]</f>
        <v>2012-6</v>
      </c>
      <c r="G7751" s="5">
        <f>YEAR(Table1[[#This Row],[Order Date]])*100 + MONTH(Table1[[#This Row],[Order Date]])</f>
        <v>201206</v>
      </c>
      <c r="H7751" s="1">
        <v>41084</v>
      </c>
      <c r="I7751" t="s">
        <v>53</v>
      </c>
      <c r="J7751" t="s">
        <v>1433</v>
      </c>
      <c r="K7751" t="s">
        <v>1434</v>
      </c>
      <c r="L7751" t="s">
        <v>29</v>
      </c>
      <c r="M7751" t="s">
        <v>30</v>
      </c>
      <c r="N7751" t="s">
        <v>1130</v>
      </c>
      <c r="O7751" t="s">
        <v>322</v>
      </c>
      <c r="P7751">
        <v>22204</v>
      </c>
      <c r="Q7751" t="s">
        <v>33</v>
      </c>
      <c r="R7751" t="s">
        <v>3513</v>
      </c>
      <c r="S7751" t="s">
        <v>49</v>
      </c>
      <c r="T7751" t="s">
        <v>62</v>
      </c>
      <c r="U7751" t="s">
        <v>3514</v>
      </c>
      <c r="V7751">
        <v>450.04</v>
      </c>
      <c r="W7751">
        <v>2</v>
      </c>
      <c r="X7751" s="9">
        <f>Table1[[#This Row],[Discount]]</f>
        <v>0</v>
      </c>
      <c r="Y7751">
        <v>0</v>
      </c>
      <c r="Z7751">
        <v>58.505200000000002</v>
      </c>
    </row>
    <row r="7752" spans="1:26" ht="16" x14ac:dyDescent="0.2">
      <c r="A7752">
        <v>7751</v>
      </c>
      <c r="B7752" t="s">
        <v>9646</v>
      </c>
      <c r="C7752" s="1">
        <v>41078</v>
      </c>
      <c r="D7752">
        <f>YEAR(Table1[[#This Row],[Order Date]])</f>
        <v>2012</v>
      </c>
      <c r="E7752">
        <f>MONTH(Table1[[#This Row],[Order Date]])</f>
        <v>6</v>
      </c>
      <c r="F7752" t="str">
        <f>Table1[[#This Row],[Order Year]]&amp;"-"&amp;Table1[[#This Row],[Order Month]]</f>
        <v>2012-6</v>
      </c>
      <c r="G7752" s="5">
        <f>YEAR(Table1[[#This Row],[Order Date]])*100 + MONTH(Table1[[#This Row],[Order Date]])</f>
        <v>201206</v>
      </c>
      <c r="H7752" s="1">
        <v>41084</v>
      </c>
      <c r="I7752" t="s">
        <v>53</v>
      </c>
      <c r="J7752" t="s">
        <v>1433</v>
      </c>
      <c r="K7752" t="s">
        <v>1434</v>
      </c>
      <c r="L7752" t="s">
        <v>29</v>
      </c>
      <c r="M7752" t="s">
        <v>30</v>
      </c>
      <c r="N7752" t="s">
        <v>1130</v>
      </c>
      <c r="O7752" t="s">
        <v>322</v>
      </c>
      <c r="P7752">
        <v>22204</v>
      </c>
      <c r="Q7752" t="s">
        <v>33</v>
      </c>
      <c r="R7752" t="s">
        <v>676</v>
      </c>
      <c r="S7752" t="s">
        <v>49</v>
      </c>
      <c r="T7752" t="s">
        <v>78</v>
      </c>
      <c r="U7752" t="s">
        <v>677</v>
      </c>
      <c r="V7752">
        <v>34.6</v>
      </c>
      <c r="W7752">
        <v>2</v>
      </c>
      <c r="X7752" s="9">
        <f>Table1[[#This Row],[Discount]]</f>
        <v>0</v>
      </c>
      <c r="Y7752">
        <v>0</v>
      </c>
      <c r="Z7752">
        <v>16.608000000000001</v>
      </c>
    </row>
    <row r="7753" spans="1:26" ht="16" x14ac:dyDescent="0.2">
      <c r="A7753">
        <v>7752</v>
      </c>
      <c r="B7753" t="s">
        <v>9646</v>
      </c>
      <c r="C7753" s="1">
        <v>41078</v>
      </c>
      <c r="D7753">
        <f>YEAR(Table1[[#This Row],[Order Date]])</f>
        <v>2012</v>
      </c>
      <c r="E7753">
        <f>MONTH(Table1[[#This Row],[Order Date]])</f>
        <v>6</v>
      </c>
      <c r="F7753" t="str">
        <f>Table1[[#This Row],[Order Year]]&amp;"-"&amp;Table1[[#This Row],[Order Month]]</f>
        <v>2012-6</v>
      </c>
      <c r="G7753" s="5">
        <f>YEAR(Table1[[#This Row],[Order Date]])*100 + MONTH(Table1[[#This Row],[Order Date]])</f>
        <v>201206</v>
      </c>
      <c r="H7753" s="1">
        <v>41084</v>
      </c>
      <c r="I7753" t="s">
        <v>53</v>
      </c>
      <c r="J7753" t="s">
        <v>1433</v>
      </c>
      <c r="K7753" t="s">
        <v>1434</v>
      </c>
      <c r="L7753" t="s">
        <v>29</v>
      </c>
      <c r="M7753" t="s">
        <v>30</v>
      </c>
      <c r="N7753" t="s">
        <v>1130</v>
      </c>
      <c r="O7753" t="s">
        <v>322</v>
      </c>
      <c r="P7753">
        <v>22204</v>
      </c>
      <c r="Q7753" t="s">
        <v>33</v>
      </c>
      <c r="R7753" t="s">
        <v>1923</v>
      </c>
      <c r="S7753" t="s">
        <v>74</v>
      </c>
      <c r="T7753" t="s">
        <v>75</v>
      </c>
      <c r="U7753" t="s">
        <v>1924</v>
      </c>
      <c r="V7753">
        <v>467.97</v>
      </c>
      <c r="W7753">
        <v>3</v>
      </c>
      <c r="X7753" s="9">
        <f>Table1[[#This Row],[Discount]]</f>
        <v>0</v>
      </c>
      <c r="Y7753">
        <v>0</v>
      </c>
      <c r="Z7753">
        <v>140.39099999999999</v>
      </c>
    </row>
    <row r="7754" spans="1:26" ht="16" x14ac:dyDescent="0.2">
      <c r="A7754">
        <v>7753</v>
      </c>
      <c r="B7754" t="s">
        <v>9646</v>
      </c>
      <c r="C7754" s="1">
        <v>41078</v>
      </c>
      <c r="D7754">
        <f>YEAR(Table1[[#This Row],[Order Date]])</f>
        <v>2012</v>
      </c>
      <c r="E7754">
        <f>MONTH(Table1[[#This Row],[Order Date]])</f>
        <v>6</v>
      </c>
      <c r="F7754" t="str">
        <f>Table1[[#This Row],[Order Year]]&amp;"-"&amp;Table1[[#This Row],[Order Month]]</f>
        <v>2012-6</v>
      </c>
      <c r="G7754" s="5">
        <f>YEAR(Table1[[#This Row],[Order Date]])*100 + MONTH(Table1[[#This Row],[Order Date]])</f>
        <v>201206</v>
      </c>
      <c r="H7754" s="1">
        <v>41084</v>
      </c>
      <c r="I7754" t="s">
        <v>53</v>
      </c>
      <c r="J7754" t="s">
        <v>1433</v>
      </c>
      <c r="K7754" t="s">
        <v>1434</v>
      </c>
      <c r="L7754" t="s">
        <v>29</v>
      </c>
      <c r="M7754" t="s">
        <v>30</v>
      </c>
      <c r="N7754" t="s">
        <v>1130</v>
      </c>
      <c r="O7754" t="s">
        <v>322</v>
      </c>
      <c r="P7754">
        <v>22204</v>
      </c>
      <c r="Q7754" t="s">
        <v>33</v>
      </c>
      <c r="R7754" t="s">
        <v>2851</v>
      </c>
      <c r="S7754" t="s">
        <v>49</v>
      </c>
      <c r="T7754" t="s">
        <v>78</v>
      </c>
      <c r="U7754" t="s">
        <v>2852</v>
      </c>
      <c r="V7754">
        <v>33.020000000000003</v>
      </c>
      <c r="W7754">
        <v>2</v>
      </c>
      <c r="X7754" s="9">
        <f>Table1[[#This Row],[Discount]]</f>
        <v>0</v>
      </c>
      <c r="Y7754">
        <v>0</v>
      </c>
      <c r="Z7754">
        <v>15.849600000000002</v>
      </c>
    </row>
    <row r="7755" spans="1:26" ht="16" x14ac:dyDescent="0.2">
      <c r="A7755">
        <v>7754</v>
      </c>
      <c r="B7755" t="s">
        <v>9647</v>
      </c>
      <c r="C7755" s="1">
        <v>41243</v>
      </c>
      <c r="D7755">
        <f>YEAR(Table1[[#This Row],[Order Date]])</f>
        <v>2012</v>
      </c>
      <c r="E7755">
        <f>MONTH(Table1[[#This Row],[Order Date]])</f>
        <v>11</v>
      </c>
      <c r="F7755" t="str">
        <f>Table1[[#This Row],[Order Year]]&amp;"-"&amp;Table1[[#This Row],[Order Month]]</f>
        <v>2012-11</v>
      </c>
      <c r="G7755" s="5">
        <f>YEAR(Table1[[#This Row],[Order Date]])*100 + MONTH(Table1[[#This Row],[Order Date]])</f>
        <v>201211</v>
      </c>
      <c r="H7755" s="1">
        <v>41246</v>
      </c>
      <c r="I7755" t="s">
        <v>191</v>
      </c>
      <c r="J7755" t="s">
        <v>3754</v>
      </c>
      <c r="K7755" t="s">
        <v>3755</v>
      </c>
      <c r="L7755" t="s">
        <v>44</v>
      </c>
      <c r="M7755" t="s">
        <v>30</v>
      </c>
      <c r="N7755" t="s">
        <v>1524</v>
      </c>
      <c r="O7755" t="s">
        <v>91</v>
      </c>
      <c r="P7755">
        <v>28540</v>
      </c>
      <c r="Q7755" t="s">
        <v>33</v>
      </c>
      <c r="R7755" t="s">
        <v>6059</v>
      </c>
      <c r="S7755" t="s">
        <v>35</v>
      </c>
      <c r="T7755" t="s">
        <v>68</v>
      </c>
      <c r="U7755" t="s">
        <v>6060</v>
      </c>
      <c r="V7755">
        <v>17.088000000000001</v>
      </c>
      <c r="W7755">
        <v>2</v>
      </c>
      <c r="X7755" s="9">
        <f>Table1[[#This Row],[Discount]]</f>
        <v>0.2</v>
      </c>
      <c r="Y7755">
        <v>0.2</v>
      </c>
      <c r="Z7755">
        <v>1.0679999999999996</v>
      </c>
    </row>
    <row r="7756" spans="1:26" ht="16" x14ac:dyDescent="0.2">
      <c r="A7756">
        <v>7755</v>
      </c>
      <c r="B7756" t="s">
        <v>9648</v>
      </c>
      <c r="C7756" s="1">
        <v>41264</v>
      </c>
      <c r="D7756">
        <f>YEAR(Table1[[#This Row],[Order Date]])</f>
        <v>2012</v>
      </c>
      <c r="E7756">
        <f>MONTH(Table1[[#This Row],[Order Date]])</f>
        <v>12</v>
      </c>
      <c r="F7756" t="str">
        <f>Table1[[#This Row],[Order Year]]&amp;"-"&amp;Table1[[#This Row],[Order Month]]</f>
        <v>2012-12</v>
      </c>
      <c r="G7756" s="5">
        <f>YEAR(Table1[[#This Row],[Order Date]])*100 + MONTH(Table1[[#This Row],[Order Date]])</f>
        <v>201212</v>
      </c>
      <c r="H7756" s="1">
        <v>41266</v>
      </c>
      <c r="I7756" t="s">
        <v>26</v>
      </c>
      <c r="J7756" t="s">
        <v>2825</v>
      </c>
      <c r="K7756" t="s">
        <v>2826</v>
      </c>
      <c r="L7756" t="s">
        <v>44</v>
      </c>
      <c r="M7756" t="s">
        <v>30</v>
      </c>
      <c r="N7756" t="s">
        <v>500</v>
      </c>
      <c r="O7756" t="s">
        <v>501</v>
      </c>
      <c r="P7756">
        <v>43229</v>
      </c>
      <c r="Q7756" t="s">
        <v>151</v>
      </c>
      <c r="R7756" t="s">
        <v>3386</v>
      </c>
      <c r="S7756" t="s">
        <v>49</v>
      </c>
      <c r="T7756" t="s">
        <v>71</v>
      </c>
      <c r="U7756" t="s">
        <v>3387</v>
      </c>
      <c r="V7756">
        <v>3.008</v>
      </c>
      <c r="W7756">
        <v>2</v>
      </c>
      <c r="X7756" s="9">
        <f>Table1[[#This Row],[Discount]]</f>
        <v>0.2</v>
      </c>
      <c r="Y7756">
        <v>0.2</v>
      </c>
      <c r="Z7756">
        <v>0.33839999999999981</v>
      </c>
    </row>
    <row r="7757" spans="1:26" ht="16" x14ac:dyDescent="0.2">
      <c r="A7757">
        <v>7756</v>
      </c>
      <c r="B7757" t="s">
        <v>9649</v>
      </c>
      <c r="C7757" s="1">
        <v>41961</v>
      </c>
      <c r="D7757">
        <f>YEAR(Table1[[#This Row],[Order Date]])</f>
        <v>2014</v>
      </c>
      <c r="E7757">
        <f>MONTH(Table1[[#This Row],[Order Date]])</f>
        <v>11</v>
      </c>
      <c r="F7757" t="str">
        <f>Table1[[#This Row],[Order Year]]&amp;"-"&amp;Table1[[#This Row],[Order Month]]</f>
        <v>2014-11</v>
      </c>
      <c r="G7757" s="5">
        <f>YEAR(Table1[[#This Row],[Order Date]])*100 + MONTH(Table1[[#This Row],[Order Date]])</f>
        <v>201411</v>
      </c>
      <c r="H7757" s="1">
        <v>41965</v>
      </c>
      <c r="I7757" t="s">
        <v>53</v>
      </c>
      <c r="J7757" t="s">
        <v>2038</v>
      </c>
      <c r="K7757" t="s">
        <v>2039</v>
      </c>
      <c r="L7757" t="s">
        <v>29</v>
      </c>
      <c r="M7757" t="s">
        <v>30</v>
      </c>
      <c r="N7757" t="s">
        <v>470</v>
      </c>
      <c r="O7757" t="s">
        <v>91</v>
      </c>
      <c r="P7757">
        <v>28205</v>
      </c>
      <c r="Q7757" t="s">
        <v>33</v>
      </c>
      <c r="R7757" t="s">
        <v>9650</v>
      </c>
      <c r="S7757" t="s">
        <v>49</v>
      </c>
      <c r="T7757" t="s">
        <v>93</v>
      </c>
      <c r="U7757" t="s">
        <v>9651</v>
      </c>
      <c r="V7757">
        <v>268.24</v>
      </c>
      <c r="W7757">
        <v>7</v>
      </c>
      <c r="X7757" s="9">
        <f>Table1[[#This Row],[Discount]]</f>
        <v>0.2</v>
      </c>
      <c r="Y7757">
        <v>0.2</v>
      </c>
      <c r="Z7757">
        <v>93.883999999999986</v>
      </c>
    </row>
    <row r="7758" spans="1:26" ht="16" x14ac:dyDescent="0.2">
      <c r="A7758">
        <v>7757</v>
      </c>
      <c r="B7758" t="s">
        <v>9649</v>
      </c>
      <c r="C7758" s="1">
        <v>41961</v>
      </c>
      <c r="D7758">
        <f>YEAR(Table1[[#This Row],[Order Date]])</f>
        <v>2014</v>
      </c>
      <c r="E7758">
        <f>MONTH(Table1[[#This Row],[Order Date]])</f>
        <v>11</v>
      </c>
      <c r="F7758" t="str">
        <f>Table1[[#This Row],[Order Year]]&amp;"-"&amp;Table1[[#This Row],[Order Month]]</f>
        <v>2014-11</v>
      </c>
      <c r="G7758" s="5">
        <f>YEAR(Table1[[#This Row],[Order Date]])*100 + MONTH(Table1[[#This Row],[Order Date]])</f>
        <v>201411</v>
      </c>
      <c r="H7758" s="1">
        <v>41965</v>
      </c>
      <c r="I7758" t="s">
        <v>53</v>
      </c>
      <c r="J7758" t="s">
        <v>2038</v>
      </c>
      <c r="K7758" t="s">
        <v>2039</v>
      </c>
      <c r="L7758" t="s">
        <v>29</v>
      </c>
      <c r="M7758" t="s">
        <v>30</v>
      </c>
      <c r="N7758" t="s">
        <v>470</v>
      </c>
      <c r="O7758" t="s">
        <v>91</v>
      </c>
      <c r="P7758">
        <v>28205</v>
      </c>
      <c r="Q7758" t="s">
        <v>33</v>
      </c>
      <c r="R7758" t="s">
        <v>2428</v>
      </c>
      <c r="S7758" t="s">
        <v>74</v>
      </c>
      <c r="T7758" t="s">
        <v>164</v>
      </c>
      <c r="U7758" t="s">
        <v>2429</v>
      </c>
      <c r="V7758">
        <v>431.16000000000008</v>
      </c>
      <c r="W7758">
        <v>5</v>
      </c>
      <c r="X7758" s="9">
        <f>Table1[[#This Row],[Discount]]</f>
        <v>0.2</v>
      </c>
      <c r="Y7758">
        <v>0.2</v>
      </c>
      <c r="Z7758">
        <v>107.78999999999996</v>
      </c>
    </row>
    <row r="7759" spans="1:26" ht="16" x14ac:dyDescent="0.2">
      <c r="A7759">
        <v>7758</v>
      </c>
      <c r="B7759" t="s">
        <v>9652</v>
      </c>
      <c r="C7759" s="1">
        <v>41957</v>
      </c>
      <c r="D7759">
        <f>YEAR(Table1[[#This Row],[Order Date]])</f>
        <v>2014</v>
      </c>
      <c r="E7759">
        <f>MONTH(Table1[[#This Row],[Order Date]])</f>
        <v>11</v>
      </c>
      <c r="F7759" t="str">
        <f>Table1[[#This Row],[Order Year]]&amp;"-"&amp;Table1[[#This Row],[Order Month]]</f>
        <v>2014-11</v>
      </c>
      <c r="G7759" s="5">
        <f>YEAR(Table1[[#This Row],[Order Date]])*100 + MONTH(Table1[[#This Row],[Order Date]])</f>
        <v>201411</v>
      </c>
      <c r="H7759" s="1">
        <v>41960</v>
      </c>
      <c r="I7759" t="s">
        <v>26</v>
      </c>
      <c r="J7759" t="s">
        <v>3430</v>
      </c>
      <c r="K7759" t="s">
        <v>3431</v>
      </c>
      <c r="L7759" t="s">
        <v>44</v>
      </c>
      <c r="M7759" t="s">
        <v>30</v>
      </c>
      <c r="N7759" t="s">
        <v>3455</v>
      </c>
      <c r="O7759" t="s">
        <v>270</v>
      </c>
      <c r="P7759">
        <v>14215</v>
      </c>
      <c r="Q7759" t="s">
        <v>151</v>
      </c>
      <c r="R7759" t="s">
        <v>251</v>
      </c>
      <c r="S7759" t="s">
        <v>74</v>
      </c>
      <c r="T7759" t="s">
        <v>75</v>
      </c>
      <c r="U7759" t="s">
        <v>252</v>
      </c>
      <c r="V7759">
        <v>43.6</v>
      </c>
      <c r="W7759">
        <v>4</v>
      </c>
      <c r="X7759" s="9">
        <f>Table1[[#This Row],[Discount]]</f>
        <v>0</v>
      </c>
      <c r="Y7759">
        <v>0</v>
      </c>
      <c r="Z7759">
        <v>12.208000000000002</v>
      </c>
    </row>
    <row r="7760" spans="1:26" ht="16" x14ac:dyDescent="0.2">
      <c r="A7760">
        <v>7759</v>
      </c>
      <c r="B7760" t="s">
        <v>9652</v>
      </c>
      <c r="C7760" s="1">
        <v>41957</v>
      </c>
      <c r="D7760">
        <f>YEAR(Table1[[#This Row],[Order Date]])</f>
        <v>2014</v>
      </c>
      <c r="E7760">
        <f>MONTH(Table1[[#This Row],[Order Date]])</f>
        <v>11</v>
      </c>
      <c r="F7760" t="str">
        <f>Table1[[#This Row],[Order Year]]&amp;"-"&amp;Table1[[#This Row],[Order Month]]</f>
        <v>2014-11</v>
      </c>
      <c r="G7760" s="5">
        <f>YEAR(Table1[[#This Row],[Order Date]])*100 + MONTH(Table1[[#This Row],[Order Date]])</f>
        <v>201411</v>
      </c>
      <c r="H7760" s="1">
        <v>41960</v>
      </c>
      <c r="I7760" t="s">
        <v>26</v>
      </c>
      <c r="J7760" t="s">
        <v>3430</v>
      </c>
      <c r="K7760" t="s">
        <v>3431</v>
      </c>
      <c r="L7760" t="s">
        <v>44</v>
      </c>
      <c r="M7760" t="s">
        <v>30</v>
      </c>
      <c r="N7760" t="s">
        <v>3455</v>
      </c>
      <c r="O7760" t="s">
        <v>270</v>
      </c>
      <c r="P7760">
        <v>14215</v>
      </c>
      <c r="Q7760" t="s">
        <v>151</v>
      </c>
      <c r="R7760" t="s">
        <v>7826</v>
      </c>
      <c r="S7760" t="s">
        <v>35</v>
      </c>
      <c r="T7760" t="s">
        <v>68</v>
      </c>
      <c r="U7760" t="s">
        <v>7827</v>
      </c>
      <c r="V7760">
        <v>154.94999999999999</v>
      </c>
      <c r="W7760">
        <v>3</v>
      </c>
      <c r="X7760" s="9">
        <f>Table1[[#This Row],[Discount]]</f>
        <v>0</v>
      </c>
      <c r="Y7760">
        <v>0</v>
      </c>
      <c r="Z7760">
        <v>30.989999999999995</v>
      </c>
    </row>
    <row r="7761" spans="1:26" ht="16" x14ac:dyDescent="0.2">
      <c r="A7761">
        <v>7760</v>
      </c>
      <c r="B7761" t="s">
        <v>9653</v>
      </c>
      <c r="C7761" s="1">
        <v>41572</v>
      </c>
      <c r="D7761">
        <f>YEAR(Table1[[#This Row],[Order Date]])</f>
        <v>2013</v>
      </c>
      <c r="E7761">
        <f>MONTH(Table1[[#This Row],[Order Date]])</f>
        <v>10</v>
      </c>
      <c r="F7761" t="str">
        <f>Table1[[#This Row],[Order Year]]&amp;"-"&amp;Table1[[#This Row],[Order Month]]</f>
        <v>2013-10</v>
      </c>
      <c r="G7761" s="5">
        <f>YEAR(Table1[[#This Row],[Order Date]])*100 + MONTH(Table1[[#This Row],[Order Date]])</f>
        <v>201310</v>
      </c>
      <c r="H7761" s="1">
        <v>41576</v>
      </c>
      <c r="I7761" t="s">
        <v>53</v>
      </c>
      <c r="J7761" t="s">
        <v>6346</v>
      </c>
      <c r="K7761" t="s">
        <v>6347</v>
      </c>
      <c r="L7761" t="s">
        <v>44</v>
      </c>
      <c r="M7761" t="s">
        <v>30</v>
      </c>
      <c r="N7761" t="s">
        <v>187</v>
      </c>
      <c r="O7761" t="s">
        <v>107</v>
      </c>
      <c r="P7761">
        <v>77041</v>
      </c>
      <c r="Q7761" t="s">
        <v>108</v>
      </c>
      <c r="R7761" t="s">
        <v>3635</v>
      </c>
      <c r="S7761" t="s">
        <v>49</v>
      </c>
      <c r="T7761" t="s">
        <v>93</v>
      </c>
      <c r="U7761" t="s">
        <v>3636</v>
      </c>
      <c r="V7761">
        <v>15.552000000000003</v>
      </c>
      <c r="W7761">
        <v>3</v>
      </c>
      <c r="X7761" s="9">
        <f>Table1[[#This Row],[Discount]]</f>
        <v>0.2</v>
      </c>
      <c r="Y7761">
        <v>0.2</v>
      </c>
      <c r="Z7761">
        <v>5.4432</v>
      </c>
    </row>
    <row r="7762" spans="1:26" ht="16" x14ac:dyDescent="0.2">
      <c r="A7762">
        <v>7761</v>
      </c>
      <c r="B7762" t="s">
        <v>9654</v>
      </c>
      <c r="C7762" s="1">
        <v>40883</v>
      </c>
      <c r="D7762">
        <f>YEAR(Table1[[#This Row],[Order Date]])</f>
        <v>2011</v>
      </c>
      <c r="E7762">
        <f>MONTH(Table1[[#This Row],[Order Date]])</f>
        <v>12</v>
      </c>
      <c r="F7762" t="str">
        <f>Table1[[#This Row],[Order Year]]&amp;"-"&amp;Table1[[#This Row],[Order Month]]</f>
        <v>2011-12</v>
      </c>
      <c r="G7762" s="5">
        <f>YEAR(Table1[[#This Row],[Order Date]])*100 + MONTH(Table1[[#This Row],[Order Date]])</f>
        <v>201112</v>
      </c>
      <c r="H7762" s="1">
        <v>40888</v>
      </c>
      <c r="I7762" t="s">
        <v>53</v>
      </c>
      <c r="J7762" t="s">
        <v>8371</v>
      </c>
      <c r="K7762" t="s">
        <v>8372</v>
      </c>
      <c r="L7762" t="s">
        <v>29</v>
      </c>
      <c r="M7762" t="s">
        <v>30</v>
      </c>
      <c r="N7762" t="s">
        <v>337</v>
      </c>
      <c r="O7762" t="s">
        <v>338</v>
      </c>
      <c r="P7762">
        <v>38109</v>
      </c>
      <c r="Q7762" t="s">
        <v>33</v>
      </c>
      <c r="R7762" t="s">
        <v>3736</v>
      </c>
      <c r="S7762" t="s">
        <v>49</v>
      </c>
      <c r="T7762" t="s">
        <v>93</v>
      </c>
      <c r="U7762" t="s">
        <v>3737</v>
      </c>
      <c r="V7762">
        <v>42.207999999999998</v>
      </c>
      <c r="W7762">
        <v>2</v>
      </c>
      <c r="X7762" s="9">
        <f>Table1[[#This Row],[Discount]]</f>
        <v>0.2</v>
      </c>
      <c r="Y7762">
        <v>0.2</v>
      </c>
      <c r="Z7762">
        <v>13.717599999999997</v>
      </c>
    </row>
    <row r="7763" spans="1:26" ht="16" x14ac:dyDescent="0.2">
      <c r="A7763">
        <v>7762</v>
      </c>
      <c r="B7763" t="s">
        <v>9655</v>
      </c>
      <c r="C7763" s="1">
        <v>41977</v>
      </c>
      <c r="D7763">
        <f>YEAR(Table1[[#This Row],[Order Date]])</f>
        <v>2014</v>
      </c>
      <c r="E7763">
        <f>MONTH(Table1[[#This Row],[Order Date]])</f>
        <v>12</v>
      </c>
      <c r="F7763" t="str">
        <f>Table1[[#This Row],[Order Year]]&amp;"-"&amp;Table1[[#This Row],[Order Month]]</f>
        <v>2014-12</v>
      </c>
      <c r="G7763" s="5">
        <f>YEAR(Table1[[#This Row],[Order Date]])*100 + MONTH(Table1[[#This Row],[Order Date]])</f>
        <v>201412</v>
      </c>
      <c r="H7763" s="1">
        <v>41980</v>
      </c>
      <c r="I7763" t="s">
        <v>191</v>
      </c>
      <c r="J7763" t="s">
        <v>1242</v>
      </c>
      <c r="K7763" t="s">
        <v>1243</v>
      </c>
      <c r="L7763" t="s">
        <v>29</v>
      </c>
      <c r="M7763" t="s">
        <v>30</v>
      </c>
      <c r="N7763" t="s">
        <v>4349</v>
      </c>
      <c r="O7763" t="s">
        <v>107</v>
      </c>
      <c r="P7763">
        <v>75023</v>
      </c>
      <c r="Q7763" t="s">
        <v>108</v>
      </c>
      <c r="R7763" t="s">
        <v>4608</v>
      </c>
      <c r="S7763" t="s">
        <v>49</v>
      </c>
      <c r="T7763" t="s">
        <v>93</v>
      </c>
      <c r="U7763" t="s">
        <v>4609</v>
      </c>
      <c r="V7763">
        <v>10.368000000000002</v>
      </c>
      <c r="W7763">
        <v>2</v>
      </c>
      <c r="X7763" s="9">
        <f>Table1[[#This Row],[Discount]]</f>
        <v>0.2</v>
      </c>
      <c r="Y7763">
        <v>0.2</v>
      </c>
      <c r="Z7763">
        <v>3.6288</v>
      </c>
    </row>
    <row r="7764" spans="1:26" ht="16" x14ac:dyDescent="0.2">
      <c r="A7764">
        <v>7763</v>
      </c>
      <c r="B7764" t="s">
        <v>9656</v>
      </c>
      <c r="C7764" s="1">
        <v>41909</v>
      </c>
      <c r="D7764">
        <f>YEAR(Table1[[#This Row],[Order Date]])</f>
        <v>2014</v>
      </c>
      <c r="E7764">
        <f>MONTH(Table1[[#This Row],[Order Date]])</f>
        <v>9</v>
      </c>
      <c r="F7764" t="str">
        <f>Table1[[#This Row],[Order Year]]&amp;"-"&amp;Table1[[#This Row],[Order Month]]</f>
        <v>2014-9</v>
      </c>
      <c r="G7764" s="5">
        <f>YEAR(Table1[[#This Row],[Order Date]])*100 + MONTH(Table1[[#This Row],[Order Date]])</f>
        <v>201409</v>
      </c>
      <c r="H7764" s="1">
        <v>41911</v>
      </c>
      <c r="I7764" t="s">
        <v>191</v>
      </c>
      <c r="J7764" t="s">
        <v>2972</v>
      </c>
      <c r="K7764" t="s">
        <v>2973</v>
      </c>
      <c r="L7764" t="s">
        <v>105</v>
      </c>
      <c r="M7764" t="s">
        <v>30</v>
      </c>
      <c r="N7764" t="s">
        <v>1979</v>
      </c>
      <c r="O7764" t="s">
        <v>423</v>
      </c>
      <c r="P7764">
        <v>97301</v>
      </c>
      <c r="Q7764" t="s">
        <v>47</v>
      </c>
      <c r="R7764" t="s">
        <v>4226</v>
      </c>
      <c r="S7764" t="s">
        <v>49</v>
      </c>
      <c r="T7764" t="s">
        <v>71</v>
      </c>
      <c r="U7764" t="s">
        <v>4227</v>
      </c>
      <c r="V7764">
        <v>2.2239999999999998</v>
      </c>
      <c r="W7764">
        <v>1</v>
      </c>
      <c r="X7764" s="9">
        <f>Table1[[#This Row],[Discount]]</f>
        <v>0.2</v>
      </c>
      <c r="Y7764">
        <v>0.2</v>
      </c>
      <c r="Z7764">
        <v>0.55599999999999994</v>
      </c>
    </row>
    <row r="7765" spans="1:26" ht="16" x14ac:dyDescent="0.2">
      <c r="A7765">
        <v>7764</v>
      </c>
      <c r="B7765" t="s">
        <v>9657</v>
      </c>
      <c r="C7765" s="1">
        <v>40942</v>
      </c>
      <c r="D7765">
        <f>YEAR(Table1[[#This Row],[Order Date]])</f>
        <v>2012</v>
      </c>
      <c r="E7765">
        <f>MONTH(Table1[[#This Row],[Order Date]])</f>
        <v>2</v>
      </c>
      <c r="F7765" t="str">
        <f>Table1[[#This Row],[Order Year]]&amp;"-"&amp;Table1[[#This Row],[Order Month]]</f>
        <v>2012-2</v>
      </c>
      <c r="G7765" s="5">
        <f>YEAR(Table1[[#This Row],[Order Date]])*100 + MONTH(Table1[[#This Row],[Order Date]])</f>
        <v>201202</v>
      </c>
      <c r="H7765" s="1">
        <v>40946</v>
      </c>
      <c r="I7765" t="s">
        <v>53</v>
      </c>
      <c r="J7765" t="s">
        <v>3164</v>
      </c>
      <c r="K7765" t="s">
        <v>3165</v>
      </c>
      <c r="L7765" t="s">
        <v>29</v>
      </c>
      <c r="M7765" t="s">
        <v>30</v>
      </c>
      <c r="N7765" t="s">
        <v>500</v>
      </c>
      <c r="O7765" t="s">
        <v>1275</v>
      </c>
      <c r="P7765">
        <v>31907</v>
      </c>
      <c r="Q7765" t="s">
        <v>33</v>
      </c>
      <c r="R7765" t="s">
        <v>6106</v>
      </c>
      <c r="S7765" t="s">
        <v>49</v>
      </c>
      <c r="T7765" t="s">
        <v>176</v>
      </c>
      <c r="U7765" t="s">
        <v>189</v>
      </c>
      <c r="V7765">
        <v>74.52</v>
      </c>
      <c r="W7765">
        <v>9</v>
      </c>
      <c r="X7765" s="9">
        <f>Table1[[#This Row],[Discount]]</f>
        <v>0</v>
      </c>
      <c r="Y7765">
        <v>0</v>
      </c>
      <c r="Z7765">
        <v>35.024399999999993</v>
      </c>
    </row>
    <row r="7766" spans="1:26" ht="16" x14ac:dyDescent="0.2">
      <c r="A7766">
        <v>7765</v>
      </c>
      <c r="B7766" t="s">
        <v>9658</v>
      </c>
      <c r="C7766" s="1">
        <v>41864</v>
      </c>
      <c r="D7766">
        <f>YEAR(Table1[[#This Row],[Order Date]])</f>
        <v>2014</v>
      </c>
      <c r="E7766">
        <f>MONTH(Table1[[#This Row],[Order Date]])</f>
        <v>8</v>
      </c>
      <c r="F7766" t="str">
        <f>Table1[[#This Row],[Order Year]]&amp;"-"&amp;Table1[[#This Row],[Order Month]]</f>
        <v>2014-8</v>
      </c>
      <c r="G7766" s="5">
        <f>YEAR(Table1[[#This Row],[Order Date]])*100 + MONTH(Table1[[#This Row],[Order Date]])</f>
        <v>201408</v>
      </c>
      <c r="H7766" s="1">
        <v>41864</v>
      </c>
      <c r="I7766" t="s">
        <v>1293</v>
      </c>
      <c r="J7766" t="s">
        <v>1535</v>
      </c>
      <c r="K7766" t="s">
        <v>1536</v>
      </c>
      <c r="L7766" t="s">
        <v>44</v>
      </c>
      <c r="M7766" t="s">
        <v>30</v>
      </c>
      <c r="N7766" t="s">
        <v>385</v>
      </c>
      <c r="O7766" t="s">
        <v>2738</v>
      </c>
      <c r="P7766">
        <v>21044</v>
      </c>
      <c r="Q7766" t="s">
        <v>151</v>
      </c>
      <c r="R7766" t="s">
        <v>1990</v>
      </c>
      <c r="S7766" t="s">
        <v>49</v>
      </c>
      <c r="T7766" t="s">
        <v>71</v>
      </c>
      <c r="U7766" t="s">
        <v>1991</v>
      </c>
      <c r="V7766">
        <v>17.52</v>
      </c>
      <c r="W7766">
        <v>3</v>
      </c>
      <c r="X7766" s="9">
        <f>Table1[[#This Row],[Discount]]</f>
        <v>0</v>
      </c>
      <c r="Y7766">
        <v>0</v>
      </c>
      <c r="Z7766">
        <v>5.2559999999999993</v>
      </c>
    </row>
    <row r="7767" spans="1:26" ht="16" x14ac:dyDescent="0.2">
      <c r="A7767">
        <v>7766</v>
      </c>
      <c r="B7767" t="s">
        <v>9658</v>
      </c>
      <c r="C7767" s="1">
        <v>41864</v>
      </c>
      <c r="D7767">
        <f>YEAR(Table1[[#This Row],[Order Date]])</f>
        <v>2014</v>
      </c>
      <c r="E7767">
        <f>MONTH(Table1[[#This Row],[Order Date]])</f>
        <v>8</v>
      </c>
      <c r="F7767" t="str">
        <f>Table1[[#This Row],[Order Year]]&amp;"-"&amp;Table1[[#This Row],[Order Month]]</f>
        <v>2014-8</v>
      </c>
      <c r="G7767" s="5">
        <f>YEAR(Table1[[#This Row],[Order Date]])*100 + MONTH(Table1[[#This Row],[Order Date]])</f>
        <v>201408</v>
      </c>
      <c r="H7767" s="1">
        <v>41864</v>
      </c>
      <c r="I7767" t="s">
        <v>1293</v>
      </c>
      <c r="J7767" t="s">
        <v>1535</v>
      </c>
      <c r="K7767" t="s">
        <v>1536</v>
      </c>
      <c r="L7767" t="s">
        <v>44</v>
      </c>
      <c r="M7767" t="s">
        <v>30</v>
      </c>
      <c r="N7767" t="s">
        <v>385</v>
      </c>
      <c r="O7767" t="s">
        <v>2738</v>
      </c>
      <c r="P7767">
        <v>21044</v>
      </c>
      <c r="Q7767" t="s">
        <v>151</v>
      </c>
      <c r="R7767" t="s">
        <v>1591</v>
      </c>
      <c r="S7767" t="s">
        <v>35</v>
      </c>
      <c r="T7767" t="s">
        <v>39</v>
      </c>
      <c r="U7767" t="s">
        <v>1592</v>
      </c>
      <c r="V7767">
        <v>1779.9</v>
      </c>
      <c r="W7767">
        <v>5</v>
      </c>
      <c r="X7767" s="9">
        <f>Table1[[#This Row],[Discount]]</f>
        <v>0</v>
      </c>
      <c r="Y7767">
        <v>0</v>
      </c>
      <c r="Z7767">
        <v>373.77899999999983</v>
      </c>
    </row>
    <row r="7768" spans="1:26" ht="16" x14ac:dyDescent="0.2">
      <c r="A7768">
        <v>7767</v>
      </c>
      <c r="B7768" t="s">
        <v>9658</v>
      </c>
      <c r="C7768" s="1">
        <v>41864</v>
      </c>
      <c r="D7768">
        <f>YEAR(Table1[[#This Row],[Order Date]])</f>
        <v>2014</v>
      </c>
      <c r="E7768">
        <f>MONTH(Table1[[#This Row],[Order Date]])</f>
        <v>8</v>
      </c>
      <c r="F7768" t="str">
        <f>Table1[[#This Row],[Order Year]]&amp;"-"&amp;Table1[[#This Row],[Order Month]]</f>
        <v>2014-8</v>
      </c>
      <c r="G7768" s="5">
        <f>YEAR(Table1[[#This Row],[Order Date]])*100 + MONTH(Table1[[#This Row],[Order Date]])</f>
        <v>201408</v>
      </c>
      <c r="H7768" s="1">
        <v>41864</v>
      </c>
      <c r="I7768" t="s">
        <v>1293</v>
      </c>
      <c r="J7768" t="s">
        <v>1535</v>
      </c>
      <c r="K7768" t="s">
        <v>1536</v>
      </c>
      <c r="L7768" t="s">
        <v>44</v>
      </c>
      <c r="M7768" t="s">
        <v>30</v>
      </c>
      <c r="N7768" t="s">
        <v>385</v>
      </c>
      <c r="O7768" t="s">
        <v>2738</v>
      </c>
      <c r="P7768">
        <v>21044</v>
      </c>
      <c r="Q7768" t="s">
        <v>151</v>
      </c>
      <c r="R7768" t="s">
        <v>1568</v>
      </c>
      <c r="S7768" t="s">
        <v>49</v>
      </c>
      <c r="T7768" t="s">
        <v>71</v>
      </c>
      <c r="U7768" t="s">
        <v>1569</v>
      </c>
      <c r="V7768">
        <v>219.89999999999998</v>
      </c>
      <c r="W7768">
        <v>5</v>
      </c>
      <c r="X7768" s="9">
        <f>Table1[[#This Row],[Discount]]</f>
        <v>0</v>
      </c>
      <c r="Y7768">
        <v>0</v>
      </c>
      <c r="Z7768">
        <v>59.373000000000005</v>
      </c>
    </row>
    <row r="7769" spans="1:26" ht="16" x14ac:dyDescent="0.2">
      <c r="A7769">
        <v>7768</v>
      </c>
      <c r="B7769" t="s">
        <v>9659</v>
      </c>
      <c r="C7769" s="1">
        <v>41145</v>
      </c>
      <c r="D7769">
        <f>YEAR(Table1[[#This Row],[Order Date]])</f>
        <v>2012</v>
      </c>
      <c r="E7769">
        <f>MONTH(Table1[[#This Row],[Order Date]])</f>
        <v>8</v>
      </c>
      <c r="F7769" t="str">
        <f>Table1[[#This Row],[Order Year]]&amp;"-"&amp;Table1[[#This Row],[Order Month]]</f>
        <v>2012-8</v>
      </c>
      <c r="G7769" s="5">
        <f>YEAR(Table1[[#This Row],[Order Date]])*100 + MONTH(Table1[[#This Row],[Order Date]])</f>
        <v>201208</v>
      </c>
      <c r="H7769" s="1">
        <v>41147</v>
      </c>
      <c r="I7769" t="s">
        <v>191</v>
      </c>
      <c r="J7769" t="s">
        <v>1353</v>
      </c>
      <c r="K7769" t="s">
        <v>1354</v>
      </c>
      <c r="L7769" t="s">
        <v>29</v>
      </c>
      <c r="M7769" t="s">
        <v>30</v>
      </c>
      <c r="N7769" t="s">
        <v>422</v>
      </c>
      <c r="O7769" t="s">
        <v>423</v>
      </c>
      <c r="P7769">
        <v>97206</v>
      </c>
      <c r="Q7769" t="s">
        <v>47</v>
      </c>
      <c r="R7769" t="s">
        <v>369</v>
      </c>
      <c r="S7769" t="s">
        <v>49</v>
      </c>
      <c r="T7769" t="s">
        <v>71</v>
      </c>
      <c r="U7769" t="s">
        <v>370</v>
      </c>
      <c r="V7769">
        <v>7.1519999999999992</v>
      </c>
      <c r="W7769">
        <v>3</v>
      </c>
      <c r="X7769" s="9">
        <f>Table1[[#This Row],[Discount]]</f>
        <v>0.2</v>
      </c>
      <c r="Y7769">
        <v>0.2</v>
      </c>
      <c r="Z7769">
        <v>0.71520000000000028</v>
      </c>
    </row>
    <row r="7770" spans="1:26" ht="16" x14ac:dyDescent="0.2">
      <c r="A7770">
        <v>7769</v>
      </c>
      <c r="B7770" t="s">
        <v>9660</v>
      </c>
      <c r="C7770" s="1">
        <v>41956</v>
      </c>
      <c r="D7770">
        <f>YEAR(Table1[[#This Row],[Order Date]])</f>
        <v>2014</v>
      </c>
      <c r="E7770">
        <f>MONTH(Table1[[#This Row],[Order Date]])</f>
        <v>11</v>
      </c>
      <c r="F7770" t="str">
        <f>Table1[[#This Row],[Order Year]]&amp;"-"&amp;Table1[[#This Row],[Order Month]]</f>
        <v>2014-11</v>
      </c>
      <c r="G7770" s="5">
        <f>YEAR(Table1[[#This Row],[Order Date]])*100 + MONTH(Table1[[#This Row],[Order Date]])</f>
        <v>201411</v>
      </c>
      <c r="H7770" s="1">
        <v>41961</v>
      </c>
      <c r="I7770" t="s">
        <v>53</v>
      </c>
      <c r="J7770" t="s">
        <v>3739</v>
      </c>
      <c r="K7770" t="s">
        <v>3740</v>
      </c>
      <c r="L7770" t="s">
        <v>29</v>
      </c>
      <c r="M7770" t="s">
        <v>30</v>
      </c>
      <c r="N7770" t="s">
        <v>5650</v>
      </c>
      <c r="O7770" t="s">
        <v>57</v>
      </c>
      <c r="P7770">
        <v>32303</v>
      </c>
      <c r="Q7770" t="s">
        <v>33</v>
      </c>
      <c r="R7770" t="s">
        <v>2553</v>
      </c>
      <c r="S7770" t="s">
        <v>49</v>
      </c>
      <c r="T7770" t="s">
        <v>93</v>
      </c>
      <c r="U7770" t="s">
        <v>2554</v>
      </c>
      <c r="V7770">
        <v>26.720000000000002</v>
      </c>
      <c r="W7770">
        <v>5</v>
      </c>
      <c r="X7770" s="9">
        <f>Table1[[#This Row],[Discount]]</f>
        <v>0.2</v>
      </c>
      <c r="Y7770">
        <v>0.2</v>
      </c>
      <c r="Z7770">
        <v>9.3520000000000003</v>
      </c>
    </row>
    <row r="7771" spans="1:26" ht="16" x14ac:dyDescent="0.2">
      <c r="A7771">
        <v>7770</v>
      </c>
      <c r="B7771" t="s">
        <v>9661</v>
      </c>
      <c r="C7771" s="1">
        <v>41488</v>
      </c>
      <c r="D7771">
        <f>YEAR(Table1[[#This Row],[Order Date]])</f>
        <v>2013</v>
      </c>
      <c r="E7771">
        <f>MONTH(Table1[[#This Row],[Order Date]])</f>
        <v>8</v>
      </c>
      <c r="F7771" t="str">
        <f>Table1[[#This Row],[Order Year]]&amp;"-"&amp;Table1[[#This Row],[Order Month]]</f>
        <v>2013-8</v>
      </c>
      <c r="G7771" s="5">
        <f>YEAR(Table1[[#This Row],[Order Date]])*100 + MONTH(Table1[[#This Row],[Order Date]])</f>
        <v>201308</v>
      </c>
      <c r="H7771" s="1">
        <v>41488</v>
      </c>
      <c r="I7771" t="s">
        <v>1293</v>
      </c>
      <c r="J7771" t="s">
        <v>1146</v>
      </c>
      <c r="K7771" t="s">
        <v>1147</v>
      </c>
      <c r="L7771" t="s">
        <v>44</v>
      </c>
      <c r="M7771" t="s">
        <v>30</v>
      </c>
      <c r="N7771" t="s">
        <v>2858</v>
      </c>
      <c r="O7771" t="s">
        <v>46</v>
      </c>
      <c r="P7771">
        <v>92503</v>
      </c>
      <c r="Q7771" t="s">
        <v>47</v>
      </c>
      <c r="R7771" t="s">
        <v>4598</v>
      </c>
      <c r="S7771" t="s">
        <v>74</v>
      </c>
      <c r="T7771" t="s">
        <v>75</v>
      </c>
      <c r="U7771" t="s">
        <v>4599</v>
      </c>
      <c r="V7771">
        <v>1039.7280000000001</v>
      </c>
      <c r="W7771">
        <v>2</v>
      </c>
      <c r="X7771" s="9">
        <f>Table1[[#This Row],[Discount]]</f>
        <v>0.2</v>
      </c>
      <c r="Y7771">
        <v>0.2</v>
      </c>
      <c r="Z7771">
        <v>90.976200000000063</v>
      </c>
    </row>
    <row r="7772" spans="1:26" ht="16" x14ac:dyDescent="0.2">
      <c r="A7772">
        <v>7771</v>
      </c>
      <c r="B7772" t="s">
        <v>9661</v>
      </c>
      <c r="C7772" s="1">
        <v>41488</v>
      </c>
      <c r="D7772">
        <f>YEAR(Table1[[#This Row],[Order Date]])</f>
        <v>2013</v>
      </c>
      <c r="E7772">
        <f>MONTH(Table1[[#This Row],[Order Date]])</f>
        <v>8</v>
      </c>
      <c r="F7772" t="str">
        <f>Table1[[#This Row],[Order Year]]&amp;"-"&amp;Table1[[#This Row],[Order Month]]</f>
        <v>2013-8</v>
      </c>
      <c r="G7772" s="5">
        <f>YEAR(Table1[[#This Row],[Order Date]])*100 + MONTH(Table1[[#This Row],[Order Date]])</f>
        <v>201308</v>
      </c>
      <c r="H7772" s="1">
        <v>41488</v>
      </c>
      <c r="I7772" t="s">
        <v>1293</v>
      </c>
      <c r="J7772" t="s">
        <v>1146</v>
      </c>
      <c r="K7772" t="s">
        <v>1147</v>
      </c>
      <c r="L7772" t="s">
        <v>44</v>
      </c>
      <c r="M7772" t="s">
        <v>30</v>
      </c>
      <c r="N7772" t="s">
        <v>2858</v>
      </c>
      <c r="O7772" t="s">
        <v>46</v>
      </c>
      <c r="P7772">
        <v>92503</v>
      </c>
      <c r="Q7772" t="s">
        <v>47</v>
      </c>
      <c r="R7772" t="s">
        <v>80</v>
      </c>
      <c r="S7772" t="s">
        <v>49</v>
      </c>
      <c r="T7772" t="s">
        <v>81</v>
      </c>
      <c r="U7772" t="s">
        <v>82</v>
      </c>
      <c r="V7772">
        <v>45.96</v>
      </c>
      <c r="W7772">
        <v>2</v>
      </c>
      <c r="X7772" s="9">
        <f>Table1[[#This Row],[Discount]]</f>
        <v>0</v>
      </c>
      <c r="Y7772">
        <v>0</v>
      </c>
      <c r="Z7772">
        <v>13.787999999999997</v>
      </c>
    </row>
    <row r="7773" spans="1:26" ht="16" x14ac:dyDescent="0.2">
      <c r="A7773">
        <v>7772</v>
      </c>
      <c r="B7773" t="s">
        <v>9662</v>
      </c>
      <c r="C7773" s="1">
        <v>41604</v>
      </c>
      <c r="D7773">
        <f>YEAR(Table1[[#This Row],[Order Date]])</f>
        <v>2013</v>
      </c>
      <c r="E7773">
        <f>MONTH(Table1[[#This Row],[Order Date]])</f>
        <v>11</v>
      </c>
      <c r="F7773" t="str">
        <f>Table1[[#This Row],[Order Year]]&amp;"-"&amp;Table1[[#This Row],[Order Month]]</f>
        <v>2013-11</v>
      </c>
      <c r="G7773" s="5">
        <f>YEAR(Table1[[#This Row],[Order Date]])*100 + MONTH(Table1[[#This Row],[Order Date]])</f>
        <v>201311</v>
      </c>
      <c r="H7773" s="1">
        <v>41611</v>
      </c>
      <c r="I7773" t="s">
        <v>53</v>
      </c>
      <c r="J7773" t="s">
        <v>3971</v>
      </c>
      <c r="K7773" t="s">
        <v>3972</v>
      </c>
      <c r="L7773" t="s">
        <v>29</v>
      </c>
      <c r="M7773" t="s">
        <v>30</v>
      </c>
      <c r="N7773" t="s">
        <v>2473</v>
      </c>
      <c r="O7773" t="s">
        <v>501</v>
      </c>
      <c r="P7773">
        <v>43130</v>
      </c>
      <c r="Q7773" t="s">
        <v>151</v>
      </c>
      <c r="R7773" t="s">
        <v>2694</v>
      </c>
      <c r="S7773" t="s">
        <v>49</v>
      </c>
      <c r="T7773" t="s">
        <v>78</v>
      </c>
      <c r="U7773" t="s">
        <v>2695</v>
      </c>
      <c r="V7773">
        <v>456.58800000000008</v>
      </c>
      <c r="W7773">
        <v>2</v>
      </c>
      <c r="X7773" s="9">
        <f>Table1[[#This Row],[Discount]]</f>
        <v>0.7</v>
      </c>
      <c r="Y7773">
        <v>0.7</v>
      </c>
      <c r="Z7773">
        <v>-304.39200000000005</v>
      </c>
    </row>
    <row r="7774" spans="1:26" ht="16" x14ac:dyDescent="0.2">
      <c r="A7774">
        <v>7773</v>
      </c>
      <c r="B7774" t="s">
        <v>9662</v>
      </c>
      <c r="C7774" s="1">
        <v>41604</v>
      </c>
      <c r="D7774">
        <f>YEAR(Table1[[#This Row],[Order Date]])</f>
        <v>2013</v>
      </c>
      <c r="E7774">
        <f>MONTH(Table1[[#This Row],[Order Date]])</f>
        <v>11</v>
      </c>
      <c r="F7774" t="str">
        <f>Table1[[#This Row],[Order Year]]&amp;"-"&amp;Table1[[#This Row],[Order Month]]</f>
        <v>2013-11</v>
      </c>
      <c r="G7774" s="5">
        <f>YEAR(Table1[[#This Row],[Order Date]])*100 + MONTH(Table1[[#This Row],[Order Date]])</f>
        <v>201311</v>
      </c>
      <c r="H7774" s="1">
        <v>41611</v>
      </c>
      <c r="I7774" t="s">
        <v>53</v>
      </c>
      <c r="J7774" t="s">
        <v>3971</v>
      </c>
      <c r="K7774" t="s">
        <v>3972</v>
      </c>
      <c r="L7774" t="s">
        <v>29</v>
      </c>
      <c r="M7774" t="s">
        <v>30</v>
      </c>
      <c r="N7774" t="s">
        <v>2473</v>
      </c>
      <c r="O7774" t="s">
        <v>501</v>
      </c>
      <c r="P7774">
        <v>43130</v>
      </c>
      <c r="Q7774" t="s">
        <v>151</v>
      </c>
      <c r="R7774" t="s">
        <v>6366</v>
      </c>
      <c r="S7774" t="s">
        <v>74</v>
      </c>
      <c r="T7774" t="s">
        <v>685</v>
      </c>
      <c r="U7774" t="s">
        <v>6367</v>
      </c>
      <c r="V7774">
        <v>4499.9850000000006</v>
      </c>
      <c r="W7774">
        <v>5</v>
      </c>
      <c r="X7774" s="9">
        <f>Table1[[#This Row],[Discount]]</f>
        <v>0.7</v>
      </c>
      <c r="Y7774">
        <v>0.7</v>
      </c>
      <c r="Z7774">
        <v>-6599.978000000001</v>
      </c>
    </row>
    <row r="7775" spans="1:26" ht="16" x14ac:dyDescent="0.2">
      <c r="A7775">
        <v>7774</v>
      </c>
      <c r="B7775" t="s">
        <v>9662</v>
      </c>
      <c r="C7775" s="1">
        <v>41604</v>
      </c>
      <c r="D7775">
        <f>YEAR(Table1[[#This Row],[Order Date]])</f>
        <v>2013</v>
      </c>
      <c r="E7775">
        <f>MONTH(Table1[[#This Row],[Order Date]])</f>
        <v>11</v>
      </c>
      <c r="F7775" t="str">
        <f>Table1[[#This Row],[Order Year]]&amp;"-"&amp;Table1[[#This Row],[Order Month]]</f>
        <v>2013-11</v>
      </c>
      <c r="G7775" s="5">
        <f>YEAR(Table1[[#This Row],[Order Date]])*100 + MONTH(Table1[[#This Row],[Order Date]])</f>
        <v>201311</v>
      </c>
      <c r="H7775" s="1">
        <v>41611</v>
      </c>
      <c r="I7775" t="s">
        <v>53</v>
      </c>
      <c r="J7775" t="s">
        <v>3971</v>
      </c>
      <c r="K7775" t="s">
        <v>3972</v>
      </c>
      <c r="L7775" t="s">
        <v>29</v>
      </c>
      <c r="M7775" t="s">
        <v>30</v>
      </c>
      <c r="N7775" t="s">
        <v>2473</v>
      </c>
      <c r="O7775" t="s">
        <v>501</v>
      </c>
      <c r="P7775">
        <v>43130</v>
      </c>
      <c r="Q7775" t="s">
        <v>151</v>
      </c>
      <c r="R7775" t="s">
        <v>9663</v>
      </c>
      <c r="S7775" t="s">
        <v>74</v>
      </c>
      <c r="T7775" t="s">
        <v>164</v>
      </c>
      <c r="U7775" t="s">
        <v>9664</v>
      </c>
      <c r="V7775">
        <v>59.975999999999999</v>
      </c>
      <c r="W7775">
        <v>3</v>
      </c>
      <c r="X7775" s="9">
        <f>Table1[[#This Row],[Discount]]</f>
        <v>0.2</v>
      </c>
      <c r="Y7775">
        <v>0.2</v>
      </c>
      <c r="Z7775">
        <v>11.995199999999997</v>
      </c>
    </row>
    <row r="7776" spans="1:26" ht="16" x14ac:dyDescent="0.2">
      <c r="A7776">
        <v>7775</v>
      </c>
      <c r="B7776" t="s">
        <v>9665</v>
      </c>
      <c r="C7776" s="1">
        <v>41378</v>
      </c>
      <c r="D7776">
        <f>YEAR(Table1[[#This Row],[Order Date]])</f>
        <v>2013</v>
      </c>
      <c r="E7776">
        <f>MONTH(Table1[[#This Row],[Order Date]])</f>
        <v>4</v>
      </c>
      <c r="F7776" t="str">
        <f>Table1[[#This Row],[Order Year]]&amp;"-"&amp;Table1[[#This Row],[Order Month]]</f>
        <v>2013-4</v>
      </c>
      <c r="G7776" s="5">
        <f>YEAR(Table1[[#This Row],[Order Date]])*100 + MONTH(Table1[[#This Row],[Order Date]])</f>
        <v>201304</v>
      </c>
      <c r="H7776" s="1">
        <v>41380</v>
      </c>
      <c r="I7776" t="s">
        <v>191</v>
      </c>
      <c r="J7776" t="s">
        <v>7109</v>
      </c>
      <c r="K7776" t="s">
        <v>7110</v>
      </c>
      <c r="L7776" t="s">
        <v>29</v>
      </c>
      <c r="M7776" t="s">
        <v>30</v>
      </c>
      <c r="N7776" t="s">
        <v>130</v>
      </c>
      <c r="O7776" t="s">
        <v>46</v>
      </c>
      <c r="P7776">
        <v>94109</v>
      </c>
      <c r="Q7776" t="s">
        <v>47</v>
      </c>
      <c r="R7776" t="s">
        <v>175</v>
      </c>
      <c r="S7776" t="s">
        <v>49</v>
      </c>
      <c r="T7776" t="s">
        <v>176</v>
      </c>
      <c r="U7776" t="s">
        <v>177</v>
      </c>
      <c r="V7776">
        <v>6.12</v>
      </c>
      <c r="W7776">
        <v>3</v>
      </c>
      <c r="X7776" s="9">
        <f>Table1[[#This Row],[Discount]]</f>
        <v>0</v>
      </c>
      <c r="Y7776">
        <v>0</v>
      </c>
      <c r="Z7776">
        <v>2.8763999999999994</v>
      </c>
    </row>
    <row r="7777" spans="1:26" ht="16" x14ac:dyDescent="0.2">
      <c r="A7777">
        <v>7776</v>
      </c>
      <c r="B7777" t="s">
        <v>9666</v>
      </c>
      <c r="C7777" s="1">
        <v>40904</v>
      </c>
      <c r="D7777">
        <f>YEAR(Table1[[#This Row],[Order Date]])</f>
        <v>2011</v>
      </c>
      <c r="E7777">
        <f>MONTH(Table1[[#This Row],[Order Date]])</f>
        <v>12</v>
      </c>
      <c r="F7777" t="str">
        <f>Table1[[#This Row],[Order Year]]&amp;"-"&amp;Table1[[#This Row],[Order Month]]</f>
        <v>2011-12</v>
      </c>
      <c r="G7777" s="5">
        <f>YEAR(Table1[[#This Row],[Order Date]])*100 + MONTH(Table1[[#This Row],[Order Date]])</f>
        <v>201112</v>
      </c>
      <c r="H7777" s="1">
        <v>40908</v>
      </c>
      <c r="I7777" t="s">
        <v>53</v>
      </c>
      <c r="J7777" t="s">
        <v>4394</v>
      </c>
      <c r="K7777" t="s">
        <v>4395</v>
      </c>
      <c r="L7777" t="s">
        <v>105</v>
      </c>
      <c r="M7777" t="s">
        <v>30</v>
      </c>
      <c r="N7777" t="s">
        <v>7970</v>
      </c>
      <c r="O7777" t="s">
        <v>46</v>
      </c>
      <c r="P7777">
        <v>92553</v>
      </c>
      <c r="Q7777" t="s">
        <v>47</v>
      </c>
      <c r="R7777" t="s">
        <v>7351</v>
      </c>
      <c r="S7777" t="s">
        <v>49</v>
      </c>
      <c r="T7777" t="s">
        <v>81</v>
      </c>
      <c r="U7777" t="s">
        <v>189</v>
      </c>
      <c r="V7777">
        <v>10.98</v>
      </c>
      <c r="W7777">
        <v>1</v>
      </c>
      <c r="X7777" s="9">
        <f>Table1[[#This Row],[Discount]]</f>
        <v>0</v>
      </c>
      <c r="Y7777">
        <v>0</v>
      </c>
      <c r="Z7777">
        <v>2.9646000000000008</v>
      </c>
    </row>
    <row r="7778" spans="1:26" ht="16" x14ac:dyDescent="0.2">
      <c r="A7778">
        <v>7777</v>
      </c>
      <c r="B7778" t="s">
        <v>9666</v>
      </c>
      <c r="C7778" s="1">
        <v>40904</v>
      </c>
      <c r="D7778">
        <f>YEAR(Table1[[#This Row],[Order Date]])</f>
        <v>2011</v>
      </c>
      <c r="E7778">
        <f>MONTH(Table1[[#This Row],[Order Date]])</f>
        <v>12</v>
      </c>
      <c r="F7778" t="str">
        <f>Table1[[#This Row],[Order Year]]&amp;"-"&amp;Table1[[#This Row],[Order Month]]</f>
        <v>2011-12</v>
      </c>
      <c r="G7778" s="5">
        <f>YEAR(Table1[[#This Row],[Order Date]])*100 + MONTH(Table1[[#This Row],[Order Date]])</f>
        <v>201112</v>
      </c>
      <c r="H7778" s="1">
        <v>40908</v>
      </c>
      <c r="I7778" t="s">
        <v>53</v>
      </c>
      <c r="J7778" t="s">
        <v>4394</v>
      </c>
      <c r="K7778" t="s">
        <v>4395</v>
      </c>
      <c r="L7778" t="s">
        <v>105</v>
      </c>
      <c r="M7778" t="s">
        <v>30</v>
      </c>
      <c r="N7778" t="s">
        <v>7970</v>
      </c>
      <c r="O7778" t="s">
        <v>46</v>
      </c>
      <c r="P7778">
        <v>92553</v>
      </c>
      <c r="Q7778" t="s">
        <v>47</v>
      </c>
      <c r="R7778" t="s">
        <v>7899</v>
      </c>
      <c r="S7778" t="s">
        <v>49</v>
      </c>
      <c r="T7778" t="s">
        <v>272</v>
      </c>
      <c r="U7778" t="s">
        <v>189</v>
      </c>
      <c r="V7778">
        <v>7.86</v>
      </c>
      <c r="W7778">
        <v>3</v>
      </c>
      <c r="X7778" s="9">
        <f>Table1[[#This Row],[Discount]]</f>
        <v>0</v>
      </c>
      <c r="Y7778">
        <v>0</v>
      </c>
      <c r="Z7778">
        <v>3.6156000000000001</v>
      </c>
    </row>
    <row r="7779" spans="1:26" ht="16" x14ac:dyDescent="0.2">
      <c r="A7779">
        <v>7778</v>
      </c>
      <c r="B7779" t="s">
        <v>9666</v>
      </c>
      <c r="C7779" s="1">
        <v>40904</v>
      </c>
      <c r="D7779">
        <f>YEAR(Table1[[#This Row],[Order Date]])</f>
        <v>2011</v>
      </c>
      <c r="E7779">
        <f>MONTH(Table1[[#This Row],[Order Date]])</f>
        <v>12</v>
      </c>
      <c r="F7779" t="str">
        <f>Table1[[#This Row],[Order Year]]&amp;"-"&amp;Table1[[#This Row],[Order Month]]</f>
        <v>2011-12</v>
      </c>
      <c r="G7779" s="5">
        <f>YEAR(Table1[[#This Row],[Order Date]])*100 + MONTH(Table1[[#This Row],[Order Date]])</f>
        <v>201112</v>
      </c>
      <c r="H7779" s="1">
        <v>40908</v>
      </c>
      <c r="I7779" t="s">
        <v>53</v>
      </c>
      <c r="J7779" t="s">
        <v>4394</v>
      </c>
      <c r="K7779" t="s">
        <v>4395</v>
      </c>
      <c r="L7779" t="s">
        <v>105</v>
      </c>
      <c r="M7779" t="s">
        <v>30</v>
      </c>
      <c r="N7779" t="s">
        <v>7970</v>
      </c>
      <c r="O7779" t="s">
        <v>46</v>
      </c>
      <c r="P7779">
        <v>92553</v>
      </c>
      <c r="Q7779" t="s">
        <v>47</v>
      </c>
      <c r="R7779" t="s">
        <v>1768</v>
      </c>
      <c r="S7779" t="s">
        <v>49</v>
      </c>
      <c r="T7779" t="s">
        <v>62</v>
      </c>
      <c r="U7779" t="s">
        <v>1769</v>
      </c>
      <c r="V7779">
        <v>51.449999999999996</v>
      </c>
      <c r="W7779">
        <v>3</v>
      </c>
      <c r="X7779" s="9">
        <f>Table1[[#This Row],[Discount]]</f>
        <v>0</v>
      </c>
      <c r="Y7779">
        <v>0</v>
      </c>
      <c r="Z7779">
        <v>13.891499999999999</v>
      </c>
    </row>
    <row r="7780" spans="1:26" ht="16" x14ac:dyDescent="0.2">
      <c r="A7780">
        <v>7779</v>
      </c>
      <c r="B7780" t="s">
        <v>9666</v>
      </c>
      <c r="C7780" s="1">
        <v>40904</v>
      </c>
      <c r="D7780">
        <f>YEAR(Table1[[#This Row],[Order Date]])</f>
        <v>2011</v>
      </c>
      <c r="E7780">
        <f>MONTH(Table1[[#This Row],[Order Date]])</f>
        <v>12</v>
      </c>
      <c r="F7780" t="str">
        <f>Table1[[#This Row],[Order Year]]&amp;"-"&amp;Table1[[#This Row],[Order Month]]</f>
        <v>2011-12</v>
      </c>
      <c r="G7780" s="5">
        <f>YEAR(Table1[[#This Row],[Order Date]])*100 + MONTH(Table1[[#This Row],[Order Date]])</f>
        <v>201112</v>
      </c>
      <c r="H7780" s="1">
        <v>40908</v>
      </c>
      <c r="I7780" t="s">
        <v>53</v>
      </c>
      <c r="J7780" t="s">
        <v>4394</v>
      </c>
      <c r="K7780" t="s">
        <v>4395</v>
      </c>
      <c r="L7780" t="s">
        <v>105</v>
      </c>
      <c r="M7780" t="s">
        <v>30</v>
      </c>
      <c r="N7780" t="s">
        <v>7970</v>
      </c>
      <c r="O7780" t="s">
        <v>46</v>
      </c>
      <c r="P7780">
        <v>92553</v>
      </c>
      <c r="Q7780" t="s">
        <v>47</v>
      </c>
      <c r="R7780" t="s">
        <v>4330</v>
      </c>
      <c r="S7780" t="s">
        <v>49</v>
      </c>
      <c r="T7780" t="s">
        <v>78</v>
      </c>
      <c r="U7780" t="s">
        <v>4331</v>
      </c>
      <c r="V7780">
        <v>37.055999999999997</v>
      </c>
      <c r="W7780">
        <v>3</v>
      </c>
      <c r="X7780" s="9">
        <f>Table1[[#This Row],[Discount]]</f>
        <v>0.2</v>
      </c>
      <c r="Y7780">
        <v>0.2</v>
      </c>
      <c r="Z7780">
        <v>13.896000000000001</v>
      </c>
    </row>
    <row r="7781" spans="1:26" ht="16" x14ac:dyDescent="0.2">
      <c r="A7781">
        <v>7780</v>
      </c>
      <c r="B7781" t="s">
        <v>9667</v>
      </c>
      <c r="C7781" s="1">
        <v>41383</v>
      </c>
      <c r="D7781">
        <f>YEAR(Table1[[#This Row],[Order Date]])</f>
        <v>2013</v>
      </c>
      <c r="E7781">
        <f>MONTH(Table1[[#This Row],[Order Date]])</f>
        <v>4</v>
      </c>
      <c r="F7781" t="str">
        <f>Table1[[#This Row],[Order Year]]&amp;"-"&amp;Table1[[#This Row],[Order Month]]</f>
        <v>2013-4</v>
      </c>
      <c r="G7781" s="5">
        <f>YEAR(Table1[[#This Row],[Order Date]])*100 + MONTH(Table1[[#This Row],[Order Date]])</f>
        <v>201304</v>
      </c>
      <c r="H7781" s="1">
        <v>41387</v>
      </c>
      <c r="I7781" t="s">
        <v>53</v>
      </c>
      <c r="J7781" t="s">
        <v>1429</v>
      </c>
      <c r="K7781" t="s">
        <v>1430</v>
      </c>
      <c r="L7781" t="s">
        <v>29</v>
      </c>
      <c r="M7781" t="s">
        <v>30</v>
      </c>
      <c r="N7781" t="s">
        <v>4877</v>
      </c>
      <c r="O7781" t="s">
        <v>322</v>
      </c>
      <c r="P7781">
        <v>23320</v>
      </c>
      <c r="Q7781" t="s">
        <v>33</v>
      </c>
      <c r="R7781" t="s">
        <v>1840</v>
      </c>
      <c r="S7781" t="s">
        <v>49</v>
      </c>
      <c r="T7781" t="s">
        <v>81</v>
      </c>
      <c r="U7781" t="s">
        <v>1841</v>
      </c>
      <c r="V7781">
        <v>203.92</v>
      </c>
      <c r="W7781">
        <v>4</v>
      </c>
      <c r="X7781" s="9">
        <f>Table1[[#This Row],[Discount]]</f>
        <v>0</v>
      </c>
      <c r="Y7781">
        <v>0</v>
      </c>
      <c r="Z7781">
        <v>55.058400000000006</v>
      </c>
    </row>
    <row r="7782" spans="1:26" ht="16" x14ac:dyDescent="0.2">
      <c r="A7782">
        <v>7781</v>
      </c>
      <c r="B7782" t="s">
        <v>9667</v>
      </c>
      <c r="C7782" s="1">
        <v>41383</v>
      </c>
      <c r="D7782">
        <f>YEAR(Table1[[#This Row],[Order Date]])</f>
        <v>2013</v>
      </c>
      <c r="E7782">
        <f>MONTH(Table1[[#This Row],[Order Date]])</f>
        <v>4</v>
      </c>
      <c r="F7782" t="str">
        <f>Table1[[#This Row],[Order Year]]&amp;"-"&amp;Table1[[#This Row],[Order Month]]</f>
        <v>2013-4</v>
      </c>
      <c r="G7782" s="5">
        <f>YEAR(Table1[[#This Row],[Order Date]])*100 + MONTH(Table1[[#This Row],[Order Date]])</f>
        <v>201304</v>
      </c>
      <c r="H7782" s="1">
        <v>41387</v>
      </c>
      <c r="I7782" t="s">
        <v>53</v>
      </c>
      <c r="J7782" t="s">
        <v>1429</v>
      </c>
      <c r="K7782" t="s">
        <v>1430</v>
      </c>
      <c r="L7782" t="s">
        <v>29</v>
      </c>
      <c r="M7782" t="s">
        <v>30</v>
      </c>
      <c r="N7782" t="s">
        <v>4877</v>
      </c>
      <c r="O7782" t="s">
        <v>322</v>
      </c>
      <c r="P7782">
        <v>23320</v>
      </c>
      <c r="Q7782" t="s">
        <v>33</v>
      </c>
      <c r="R7782" t="s">
        <v>4730</v>
      </c>
      <c r="S7782" t="s">
        <v>74</v>
      </c>
      <c r="T7782" t="s">
        <v>75</v>
      </c>
      <c r="U7782" t="s">
        <v>4731</v>
      </c>
      <c r="V7782">
        <v>29.56</v>
      </c>
      <c r="W7782">
        <v>4</v>
      </c>
      <c r="X7782" s="9">
        <f>Table1[[#This Row],[Discount]]</f>
        <v>0</v>
      </c>
      <c r="Y7782">
        <v>0</v>
      </c>
      <c r="Z7782">
        <v>7.9812000000000012</v>
      </c>
    </row>
    <row r="7783" spans="1:26" ht="16" x14ac:dyDescent="0.2">
      <c r="A7783">
        <v>7782</v>
      </c>
      <c r="B7783" t="s">
        <v>9668</v>
      </c>
      <c r="C7783" s="1">
        <v>40976</v>
      </c>
      <c r="D7783">
        <f>YEAR(Table1[[#This Row],[Order Date]])</f>
        <v>2012</v>
      </c>
      <c r="E7783">
        <f>MONTH(Table1[[#This Row],[Order Date]])</f>
        <v>3</v>
      </c>
      <c r="F7783" t="str">
        <f>Table1[[#This Row],[Order Year]]&amp;"-"&amp;Table1[[#This Row],[Order Month]]</f>
        <v>2012-3</v>
      </c>
      <c r="G7783" s="5">
        <f>YEAR(Table1[[#This Row],[Order Date]])*100 + MONTH(Table1[[#This Row],[Order Date]])</f>
        <v>201203</v>
      </c>
      <c r="H7783" s="1">
        <v>40980</v>
      </c>
      <c r="I7783" t="s">
        <v>53</v>
      </c>
      <c r="J7783" t="s">
        <v>3164</v>
      </c>
      <c r="K7783" t="s">
        <v>3165</v>
      </c>
      <c r="L7783" t="s">
        <v>29</v>
      </c>
      <c r="M7783" t="s">
        <v>30</v>
      </c>
      <c r="N7783" t="s">
        <v>306</v>
      </c>
      <c r="O7783" t="s">
        <v>214</v>
      </c>
      <c r="P7783">
        <v>60623</v>
      </c>
      <c r="Q7783" t="s">
        <v>108</v>
      </c>
      <c r="R7783" t="s">
        <v>1105</v>
      </c>
      <c r="S7783" t="s">
        <v>49</v>
      </c>
      <c r="T7783" t="s">
        <v>78</v>
      </c>
      <c r="U7783" t="s">
        <v>1106</v>
      </c>
      <c r="V7783">
        <v>8.5679999999999978</v>
      </c>
      <c r="W7783">
        <v>3</v>
      </c>
      <c r="X7783" s="9">
        <f>Table1[[#This Row],[Discount]]</f>
        <v>0.8</v>
      </c>
      <c r="Y7783">
        <v>0.8</v>
      </c>
      <c r="Z7783">
        <v>-14.5656</v>
      </c>
    </row>
    <row r="7784" spans="1:26" ht="16" x14ac:dyDescent="0.2">
      <c r="A7784">
        <v>7783</v>
      </c>
      <c r="B7784" t="s">
        <v>9669</v>
      </c>
      <c r="C7784" s="1">
        <v>41583</v>
      </c>
      <c r="D7784">
        <f>YEAR(Table1[[#This Row],[Order Date]])</f>
        <v>2013</v>
      </c>
      <c r="E7784">
        <f>MONTH(Table1[[#This Row],[Order Date]])</f>
        <v>11</v>
      </c>
      <c r="F7784" t="str">
        <f>Table1[[#This Row],[Order Year]]&amp;"-"&amp;Table1[[#This Row],[Order Month]]</f>
        <v>2013-11</v>
      </c>
      <c r="G7784" s="5">
        <f>YEAR(Table1[[#This Row],[Order Date]])*100 + MONTH(Table1[[#This Row],[Order Date]])</f>
        <v>201311</v>
      </c>
      <c r="H7784" s="1">
        <v>41585</v>
      </c>
      <c r="I7784" t="s">
        <v>26</v>
      </c>
      <c r="J7784" t="s">
        <v>437</v>
      </c>
      <c r="K7784" t="s">
        <v>438</v>
      </c>
      <c r="L7784" t="s">
        <v>44</v>
      </c>
      <c r="M7784" t="s">
        <v>30</v>
      </c>
      <c r="N7784" t="s">
        <v>470</v>
      </c>
      <c r="O7784" t="s">
        <v>91</v>
      </c>
      <c r="P7784">
        <v>28205</v>
      </c>
      <c r="Q7784" t="s">
        <v>33</v>
      </c>
      <c r="R7784" t="s">
        <v>400</v>
      </c>
      <c r="S7784" t="s">
        <v>49</v>
      </c>
      <c r="T7784" t="s">
        <v>62</v>
      </c>
      <c r="U7784" t="s">
        <v>401</v>
      </c>
      <c r="V7784">
        <v>45.248000000000005</v>
      </c>
      <c r="W7784">
        <v>2</v>
      </c>
      <c r="X7784" s="9">
        <f>Table1[[#This Row],[Discount]]</f>
        <v>0.2</v>
      </c>
      <c r="Y7784">
        <v>0.2</v>
      </c>
      <c r="Z7784">
        <v>3.9591999999999992</v>
      </c>
    </row>
    <row r="7785" spans="1:26" ht="16" x14ac:dyDescent="0.2">
      <c r="A7785">
        <v>7784</v>
      </c>
      <c r="B7785" t="s">
        <v>9669</v>
      </c>
      <c r="C7785" s="1">
        <v>41583</v>
      </c>
      <c r="D7785">
        <f>YEAR(Table1[[#This Row],[Order Date]])</f>
        <v>2013</v>
      </c>
      <c r="E7785">
        <f>MONTH(Table1[[#This Row],[Order Date]])</f>
        <v>11</v>
      </c>
      <c r="F7785" t="str">
        <f>Table1[[#This Row],[Order Year]]&amp;"-"&amp;Table1[[#This Row],[Order Month]]</f>
        <v>2013-11</v>
      </c>
      <c r="G7785" s="5">
        <f>YEAR(Table1[[#This Row],[Order Date]])*100 + MONTH(Table1[[#This Row],[Order Date]])</f>
        <v>201311</v>
      </c>
      <c r="H7785" s="1">
        <v>41585</v>
      </c>
      <c r="I7785" t="s">
        <v>26</v>
      </c>
      <c r="J7785" t="s">
        <v>437</v>
      </c>
      <c r="K7785" t="s">
        <v>438</v>
      </c>
      <c r="L7785" t="s">
        <v>44</v>
      </c>
      <c r="M7785" t="s">
        <v>30</v>
      </c>
      <c r="N7785" t="s">
        <v>470</v>
      </c>
      <c r="O7785" t="s">
        <v>91</v>
      </c>
      <c r="P7785">
        <v>28205</v>
      </c>
      <c r="Q7785" t="s">
        <v>33</v>
      </c>
      <c r="R7785" t="s">
        <v>1108</v>
      </c>
      <c r="S7785" t="s">
        <v>35</v>
      </c>
      <c r="T7785" t="s">
        <v>59</v>
      </c>
      <c r="U7785" t="s">
        <v>1109</v>
      </c>
      <c r="V7785">
        <v>876.30000000000007</v>
      </c>
      <c r="W7785">
        <v>10</v>
      </c>
      <c r="X7785" s="9">
        <f>Table1[[#This Row],[Discount]]</f>
        <v>0.4</v>
      </c>
      <c r="Y7785">
        <v>0.4</v>
      </c>
      <c r="Z7785">
        <v>-292.10000000000014</v>
      </c>
    </row>
    <row r="7786" spans="1:26" ht="16" x14ac:dyDescent="0.2">
      <c r="A7786">
        <v>7785</v>
      </c>
      <c r="B7786" t="s">
        <v>9669</v>
      </c>
      <c r="C7786" s="1">
        <v>41583</v>
      </c>
      <c r="D7786">
        <f>YEAR(Table1[[#This Row],[Order Date]])</f>
        <v>2013</v>
      </c>
      <c r="E7786">
        <f>MONTH(Table1[[#This Row],[Order Date]])</f>
        <v>11</v>
      </c>
      <c r="F7786" t="str">
        <f>Table1[[#This Row],[Order Year]]&amp;"-"&amp;Table1[[#This Row],[Order Month]]</f>
        <v>2013-11</v>
      </c>
      <c r="G7786" s="5">
        <f>YEAR(Table1[[#This Row],[Order Date]])*100 + MONTH(Table1[[#This Row],[Order Date]])</f>
        <v>201311</v>
      </c>
      <c r="H7786" s="1">
        <v>41585</v>
      </c>
      <c r="I7786" t="s">
        <v>26</v>
      </c>
      <c r="J7786" t="s">
        <v>437</v>
      </c>
      <c r="K7786" t="s">
        <v>438</v>
      </c>
      <c r="L7786" t="s">
        <v>44</v>
      </c>
      <c r="M7786" t="s">
        <v>30</v>
      </c>
      <c r="N7786" t="s">
        <v>470</v>
      </c>
      <c r="O7786" t="s">
        <v>91</v>
      </c>
      <c r="P7786">
        <v>28205</v>
      </c>
      <c r="Q7786" t="s">
        <v>33</v>
      </c>
      <c r="R7786" t="s">
        <v>1608</v>
      </c>
      <c r="S7786" t="s">
        <v>49</v>
      </c>
      <c r="T7786" t="s">
        <v>581</v>
      </c>
      <c r="U7786" t="s">
        <v>1609</v>
      </c>
      <c r="V7786">
        <v>185.376</v>
      </c>
      <c r="W7786">
        <v>2</v>
      </c>
      <c r="X7786" s="9">
        <f>Table1[[#This Row],[Discount]]</f>
        <v>0.2</v>
      </c>
      <c r="Y7786">
        <v>0.2</v>
      </c>
      <c r="Z7786">
        <v>-34.758000000000017</v>
      </c>
    </row>
    <row r="7787" spans="1:26" ht="16" x14ac:dyDescent="0.2">
      <c r="A7787">
        <v>7786</v>
      </c>
      <c r="B7787" t="s">
        <v>9670</v>
      </c>
      <c r="C7787" s="1">
        <v>40876</v>
      </c>
      <c r="D7787">
        <f>YEAR(Table1[[#This Row],[Order Date]])</f>
        <v>2011</v>
      </c>
      <c r="E7787">
        <f>MONTH(Table1[[#This Row],[Order Date]])</f>
        <v>11</v>
      </c>
      <c r="F7787" t="str">
        <f>Table1[[#This Row],[Order Year]]&amp;"-"&amp;Table1[[#This Row],[Order Month]]</f>
        <v>2011-11</v>
      </c>
      <c r="G7787" s="5">
        <f>YEAR(Table1[[#This Row],[Order Date]])*100 + MONTH(Table1[[#This Row],[Order Date]])</f>
        <v>201111</v>
      </c>
      <c r="H7787" s="1">
        <v>40883</v>
      </c>
      <c r="I7787" t="s">
        <v>53</v>
      </c>
      <c r="J7787" t="s">
        <v>1462</v>
      </c>
      <c r="K7787" t="s">
        <v>1463</v>
      </c>
      <c r="L7787" t="s">
        <v>29</v>
      </c>
      <c r="M7787" t="s">
        <v>30</v>
      </c>
      <c r="N7787" t="s">
        <v>269</v>
      </c>
      <c r="O7787" t="s">
        <v>270</v>
      </c>
      <c r="P7787">
        <v>10009</v>
      </c>
      <c r="Q7787" t="s">
        <v>151</v>
      </c>
      <c r="R7787" t="s">
        <v>260</v>
      </c>
      <c r="S7787" t="s">
        <v>49</v>
      </c>
      <c r="T7787" t="s">
        <v>50</v>
      </c>
      <c r="U7787" t="s">
        <v>261</v>
      </c>
      <c r="V7787">
        <v>25.06</v>
      </c>
      <c r="W7787">
        <v>2</v>
      </c>
      <c r="X7787" s="9">
        <f>Table1[[#This Row],[Discount]]</f>
        <v>0</v>
      </c>
      <c r="Y7787">
        <v>0</v>
      </c>
      <c r="Z7787">
        <v>11.778199999999998</v>
      </c>
    </row>
    <row r="7788" spans="1:26" ht="16" x14ac:dyDescent="0.2">
      <c r="A7788">
        <v>7787</v>
      </c>
      <c r="B7788" t="s">
        <v>9671</v>
      </c>
      <c r="C7788" s="1">
        <v>41412</v>
      </c>
      <c r="D7788">
        <f>YEAR(Table1[[#This Row],[Order Date]])</f>
        <v>2013</v>
      </c>
      <c r="E7788">
        <f>MONTH(Table1[[#This Row],[Order Date]])</f>
        <v>5</v>
      </c>
      <c r="F7788" t="str">
        <f>Table1[[#This Row],[Order Year]]&amp;"-"&amp;Table1[[#This Row],[Order Month]]</f>
        <v>2013-5</v>
      </c>
      <c r="G7788" s="5">
        <f>YEAR(Table1[[#This Row],[Order Date]])*100 + MONTH(Table1[[#This Row],[Order Date]])</f>
        <v>201305</v>
      </c>
      <c r="H7788" s="1">
        <v>41415</v>
      </c>
      <c r="I7788" t="s">
        <v>191</v>
      </c>
      <c r="J7788" t="s">
        <v>4879</v>
      </c>
      <c r="K7788" t="s">
        <v>4880</v>
      </c>
      <c r="L7788" t="s">
        <v>29</v>
      </c>
      <c r="M7788" t="s">
        <v>30</v>
      </c>
      <c r="N7788" t="s">
        <v>306</v>
      </c>
      <c r="O7788" t="s">
        <v>214</v>
      </c>
      <c r="P7788">
        <v>60653</v>
      </c>
      <c r="Q7788" t="s">
        <v>108</v>
      </c>
      <c r="R7788" t="s">
        <v>8875</v>
      </c>
      <c r="S7788" t="s">
        <v>49</v>
      </c>
      <c r="T7788" t="s">
        <v>78</v>
      </c>
      <c r="U7788" t="s">
        <v>8876</v>
      </c>
      <c r="V7788">
        <v>2.8899999999999992</v>
      </c>
      <c r="W7788">
        <v>1</v>
      </c>
      <c r="X7788" s="9">
        <f>Table1[[#This Row],[Discount]]</f>
        <v>0.8</v>
      </c>
      <c r="Y7788">
        <v>0.8</v>
      </c>
      <c r="Z7788">
        <v>-4.7685000000000013</v>
      </c>
    </row>
    <row r="7789" spans="1:26" ht="16" x14ac:dyDescent="0.2">
      <c r="A7789">
        <v>7788</v>
      </c>
      <c r="B7789" t="s">
        <v>9671</v>
      </c>
      <c r="C7789" s="1">
        <v>41412</v>
      </c>
      <c r="D7789">
        <f>YEAR(Table1[[#This Row],[Order Date]])</f>
        <v>2013</v>
      </c>
      <c r="E7789">
        <f>MONTH(Table1[[#This Row],[Order Date]])</f>
        <v>5</v>
      </c>
      <c r="F7789" t="str">
        <f>Table1[[#This Row],[Order Year]]&amp;"-"&amp;Table1[[#This Row],[Order Month]]</f>
        <v>2013-5</v>
      </c>
      <c r="G7789" s="5">
        <f>YEAR(Table1[[#This Row],[Order Date]])*100 + MONTH(Table1[[#This Row],[Order Date]])</f>
        <v>201305</v>
      </c>
      <c r="H7789" s="1">
        <v>41415</v>
      </c>
      <c r="I7789" t="s">
        <v>191</v>
      </c>
      <c r="J7789" t="s">
        <v>4879</v>
      </c>
      <c r="K7789" t="s">
        <v>4880</v>
      </c>
      <c r="L7789" t="s">
        <v>29</v>
      </c>
      <c r="M7789" t="s">
        <v>30</v>
      </c>
      <c r="N7789" t="s">
        <v>306</v>
      </c>
      <c r="O7789" t="s">
        <v>214</v>
      </c>
      <c r="P7789">
        <v>60653</v>
      </c>
      <c r="Q7789" t="s">
        <v>108</v>
      </c>
      <c r="R7789" t="s">
        <v>5409</v>
      </c>
      <c r="S7789" t="s">
        <v>49</v>
      </c>
      <c r="T7789" t="s">
        <v>272</v>
      </c>
      <c r="U7789" t="s">
        <v>5410</v>
      </c>
      <c r="V7789">
        <v>7.8960000000000008</v>
      </c>
      <c r="W7789">
        <v>3</v>
      </c>
      <c r="X7789" s="9">
        <f>Table1[[#This Row],[Discount]]</f>
        <v>0.2</v>
      </c>
      <c r="Y7789">
        <v>0.2</v>
      </c>
      <c r="Z7789">
        <v>2.4674999999999994</v>
      </c>
    </row>
    <row r="7790" spans="1:26" ht="16" x14ac:dyDescent="0.2">
      <c r="A7790">
        <v>7789</v>
      </c>
      <c r="B7790" t="s">
        <v>9671</v>
      </c>
      <c r="C7790" s="1">
        <v>41412</v>
      </c>
      <c r="D7790">
        <f>YEAR(Table1[[#This Row],[Order Date]])</f>
        <v>2013</v>
      </c>
      <c r="E7790">
        <f>MONTH(Table1[[#This Row],[Order Date]])</f>
        <v>5</v>
      </c>
      <c r="F7790" t="str">
        <f>Table1[[#This Row],[Order Year]]&amp;"-"&amp;Table1[[#This Row],[Order Month]]</f>
        <v>2013-5</v>
      </c>
      <c r="G7790" s="5">
        <f>YEAR(Table1[[#This Row],[Order Date]])*100 + MONTH(Table1[[#This Row],[Order Date]])</f>
        <v>201305</v>
      </c>
      <c r="H7790" s="1">
        <v>41415</v>
      </c>
      <c r="I7790" t="s">
        <v>191</v>
      </c>
      <c r="J7790" t="s">
        <v>4879</v>
      </c>
      <c r="K7790" t="s">
        <v>4880</v>
      </c>
      <c r="L7790" t="s">
        <v>29</v>
      </c>
      <c r="M7790" t="s">
        <v>30</v>
      </c>
      <c r="N7790" t="s">
        <v>306</v>
      </c>
      <c r="O7790" t="s">
        <v>214</v>
      </c>
      <c r="P7790">
        <v>60653</v>
      </c>
      <c r="Q7790" t="s">
        <v>108</v>
      </c>
      <c r="R7790" t="s">
        <v>4631</v>
      </c>
      <c r="S7790" t="s">
        <v>35</v>
      </c>
      <c r="T7790" t="s">
        <v>68</v>
      </c>
      <c r="U7790" t="s">
        <v>4632</v>
      </c>
      <c r="V7790">
        <v>22.608000000000001</v>
      </c>
      <c r="W7790">
        <v>3</v>
      </c>
      <c r="X7790" s="9">
        <f>Table1[[#This Row],[Discount]]</f>
        <v>0.6</v>
      </c>
      <c r="Y7790">
        <v>0.6</v>
      </c>
      <c r="Z7790">
        <v>-10.173599999999997</v>
      </c>
    </row>
    <row r="7791" spans="1:26" ht="16" x14ac:dyDescent="0.2">
      <c r="A7791">
        <v>7790</v>
      </c>
      <c r="B7791" t="s">
        <v>9671</v>
      </c>
      <c r="C7791" s="1">
        <v>41412</v>
      </c>
      <c r="D7791">
        <f>YEAR(Table1[[#This Row],[Order Date]])</f>
        <v>2013</v>
      </c>
      <c r="E7791">
        <f>MONTH(Table1[[#This Row],[Order Date]])</f>
        <v>5</v>
      </c>
      <c r="F7791" t="str">
        <f>Table1[[#This Row],[Order Year]]&amp;"-"&amp;Table1[[#This Row],[Order Month]]</f>
        <v>2013-5</v>
      </c>
      <c r="G7791" s="5">
        <f>YEAR(Table1[[#This Row],[Order Date]])*100 + MONTH(Table1[[#This Row],[Order Date]])</f>
        <v>201305</v>
      </c>
      <c r="H7791" s="1">
        <v>41415</v>
      </c>
      <c r="I7791" t="s">
        <v>191</v>
      </c>
      <c r="J7791" t="s">
        <v>4879</v>
      </c>
      <c r="K7791" t="s">
        <v>4880</v>
      </c>
      <c r="L7791" t="s">
        <v>29</v>
      </c>
      <c r="M7791" t="s">
        <v>30</v>
      </c>
      <c r="N7791" t="s">
        <v>306</v>
      </c>
      <c r="O7791" t="s">
        <v>214</v>
      </c>
      <c r="P7791">
        <v>60653</v>
      </c>
      <c r="Q7791" t="s">
        <v>108</v>
      </c>
      <c r="R7791" t="s">
        <v>6077</v>
      </c>
      <c r="S7791" t="s">
        <v>49</v>
      </c>
      <c r="T7791" t="s">
        <v>93</v>
      </c>
      <c r="U7791" t="s">
        <v>6078</v>
      </c>
      <c r="V7791">
        <v>30.527999999999999</v>
      </c>
      <c r="W7791">
        <v>8</v>
      </c>
      <c r="X7791" s="9">
        <f>Table1[[#This Row],[Discount]]</f>
        <v>0.2</v>
      </c>
      <c r="Y7791">
        <v>0.2</v>
      </c>
      <c r="Z7791">
        <v>9.5399999999999974</v>
      </c>
    </row>
    <row r="7792" spans="1:26" ht="16" x14ac:dyDescent="0.2">
      <c r="A7792">
        <v>7791</v>
      </c>
      <c r="B7792" t="s">
        <v>9672</v>
      </c>
      <c r="C7792" s="1">
        <v>41902</v>
      </c>
      <c r="D7792">
        <f>YEAR(Table1[[#This Row],[Order Date]])</f>
        <v>2014</v>
      </c>
      <c r="E7792">
        <f>MONTH(Table1[[#This Row],[Order Date]])</f>
        <v>9</v>
      </c>
      <c r="F7792" t="str">
        <f>Table1[[#This Row],[Order Year]]&amp;"-"&amp;Table1[[#This Row],[Order Month]]</f>
        <v>2014-9</v>
      </c>
      <c r="G7792" s="5">
        <f>YEAR(Table1[[#This Row],[Order Date]])*100 + MONTH(Table1[[#This Row],[Order Date]])</f>
        <v>201409</v>
      </c>
      <c r="H7792" s="1">
        <v>41902</v>
      </c>
      <c r="I7792" t="s">
        <v>1293</v>
      </c>
      <c r="J7792" t="s">
        <v>3671</v>
      </c>
      <c r="K7792" t="s">
        <v>3672</v>
      </c>
      <c r="L7792" t="s">
        <v>105</v>
      </c>
      <c r="M7792" t="s">
        <v>30</v>
      </c>
      <c r="N7792" t="s">
        <v>149</v>
      </c>
      <c r="O7792" t="s">
        <v>150</v>
      </c>
      <c r="P7792">
        <v>19120</v>
      </c>
      <c r="Q7792" t="s">
        <v>151</v>
      </c>
      <c r="R7792" t="s">
        <v>2482</v>
      </c>
      <c r="S7792" t="s">
        <v>49</v>
      </c>
      <c r="T7792" t="s">
        <v>78</v>
      </c>
      <c r="U7792" t="s">
        <v>2483</v>
      </c>
      <c r="V7792">
        <v>4.8420000000000005</v>
      </c>
      <c r="W7792">
        <v>3</v>
      </c>
      <c r="X7792" s="9">
        <f>Table1[[#This Row],[Discount]]</f>
        <v>0.7</v>
      </c>
      <c r="Y7792">
        <v>0.7</v>
      </c>
      <c r="Z7792">
        <v>-3.3893999999999984</v>
      </c>
    </row>
    <row r="7793" spans="1:26" ht="16" x14ac:dyDescent="0.2">
      <c r="A7793">
        <v>7792</v>
      </c>
      <c r="B7793" t="s">
        <v>9673</v>
      </c>
      <c r="C7793" s="1">
        <v>41628</v>
      </c>
      <c r="D7793">
        <f>YEAR(Table1[[#This Row],[Order Date]])</f>
        <v>2013</v>
      </c>
      <c r="E7793">
        <f>MONTH(Table1[[#This Row],[Order Date]])</f>
        <v>12</v>
      </c>
      <c r="F7793" t="str">
        <f>Table1[[#This Row],[Order Year]]&amp;"-"&amp;Table1[[#This Row],[Order Month]]</f>
        <v>2013-12</v>
      </c>
      <c r="G7793" s="5">
        <f>YEAR(Table1[[#This Row],[Order Date]])*100 + MONTH(Table1[[#This Row],[Order Date]])</f>
        <v>201312</v>
      </c>
      <c r="H7793" s="1">
        <v>41633</v>
      </c>
      <c r="I7793" t="s">
        <v>53</v>
      </c>
      <c r="J7793" t="s">
        <v>8557</v>
      </c>
      <c r="K7793" t="s">
        <v>8558</v>
      </c>
      <c r="L7793" t="s">
        <v>44</v>
      </c>
      <c r="M7793" t="s">
        <v>30</v>
      </c>
      <c r="N7793" t="s">
        <v>306</v>
      </c>
      <c r="O7793" t="s">
        <v>214</v>
      </c>
      <c r="P7793">
        <v>60623</v>
      </c>
      <c r="Q7793" t="s">
        <v>108</v>
      </c>
      <c r="R7793" t="s">
        <v>2939</v>
      </c>
      <c r="S7793" t="s">
        <v>49</v>
      </c>
      <c r="T7793" t="s">
        <v>78</v>
      </c>
      <c r="U7793" t="s">
        <v>2940</v>
      </c>
      <c r="V7793">
        <v>1.7999999999999996</v>
      </c>
      <c r="W7793">
        <v>5</v>
      </c>
      <c r="X7793" s="9">
        <f>Table1[[#This Row],[Discount]]</f>
        <v>0.8</v>
      </c>
      <c r="Y7793">
        <v>0.8</v>
      </c>
      <c r="Z7793">
        <v>-2.8800000000000008</v>
      </c>
    </row>
    <row r="7794" spans="1:26" ht="16" x14ac:dyDescent="0.2">
      <c r="A7794">
        <v>7793</v>
      </c>
      <c r="B7794" t="s">
        <v>9674</v>
      </c>
      <c r="C7794" s="1">
        <v>41925</v>
      </c>
      <c r="D7794">
        <f>YEAR(Table1[[#This Row],[Order Date]])</f>
        <v>2014</v>
      </c>
      <c r="E7794">
        <f>MONTH(Table1[[#This Row],[Order Date]])</f>
        <v>10</v>
      </c>
      <c r="F7794" t="str">
        <f>Table1[[#This Row],[Order Year]]&amp;"-"&amp;Table1[[#This Row],[Order Month]]</f>
        <v>2014-10</v>
      </c>
      <c r="G7794" s="5">
        <f>YEAR(Table1[[#This Row],[Order Date]])*100 + MONTH(Table1[[#This Row],[Order Date]])</f>
        <v>201410</v>
      </c>
      <c r="H7794" s="1">
        <v>41928</v>
      </c>
      <c r="I7794" t="s">
        <v>191</v>
      </c>
      <c r="J7794" t="s">
        <v>1160</v>
      </c>
      <c r="K7794" t="s">
        <v>1161</v>
      </c>
      <c r="L7794" t="s">
        <v>44</v>
      </c>
      <c r="M7794" t="s">
        <v>30</v>
      </c>
      <c r="N7794" t="s">
        <v>818</v>
      </c>
      <c r="O7794" t="s">
        <v>107</v>
      </c>
      <c r="P7794">
        <v>75217</v>
      </c>
      <c r="Q7794" t="s">
        <v>108</v>
      </c>
      <c r="R7794" t="s">
        <v>2363</v>
      </c>
      <c r="S7794" t="s">
        <v>74</v>
      </c>
      <c r="T7794" t="s">
        <v>164</v>
      </c>
      <c r="U7794" t="s">
        <v>2364</v>
      </c>
      <c r="V7794">
        <v>39.984000000000002</v>
      </c>
      <c r="W7794">
        <v>2</v>
      </c>
      <c r="X7794" s="9">
        <f>Table1[[#This Row],[Discount]]</f>
        <v>0.2</v>
      </c>
      <c r="Y7794">
        <v>0.2</v>
      </c>
      <c r="Z7794">
        <v>-1.4994000000000067</v>
      </c>
    </row>
    <row r="7795" spans="1:26" ht="16" x14ac:dyDescent="0.2">
      <c r="A7795">
        <v>7794</v>
      </c>
      <c r="B7795" t="s">
        <v>9675</v>
      </c>
      <c r="C7795" s="1">
        <v>41255</v>
      </c>
      <c r="D7795">
        <f>YEAR(Table1[[#This Row],[Order Date]])</f>
        <v>2012</v>
      </c>
      <c r="E7795">
        <f>MONTH(Table1[[#This Row],[Order Date]])</f>
        <v>12</v>
      </c>
      <c r="F7795" t="str">
        <f>Table1[[#This Row],[Order Year]]&amp;"-"&amp;Table1[[#This Row],[Order Month]]</f>
        <v>2012-12</v>
      </c>
      <c r="G7795" s="5">
        <f>YEAR(Table1[[#This Row],[Order Date]])*100 + MONTH(Table1[[#This Row],[Order Date]])</f>
        <v>201212</v>
      </c>
      <c r="H7795" s="1">
        <v>41258</v>
      </c>
      <c r="I7795" t="s">
        <v>26</v>
      </c>
      <c r="J7795" t="s">
        <v>584</v>
      </c>
      <c r="K7795" t="s">
        <v>585</v>
      </c>
      <c r="L7795" t="s">
        <v>44</v>
      </c>
      <c r="M7795" t="s">
        <v>30</v>
      </c>
      <c r="N7795" t="s">
        <v>1394</v>
      </c>
      <c r="O7795" t="s">
        <v>1395</v>
      </c>
      <c r="P7795">
        <v>89115</v>
      </c>
      <c r="Q7795" t="s">
        <v>47</v>
      </c>
      <c r="R7795" t="s">
        <v>1306</v>
      </c>
      <c r="S7795" t="s">
        <v>49</v>
      </c>
      <c r="T7795" t="s">
        <v>93</v>
      </c>
      <c r="U7795" t="s">
        <v>1307</v>
      </c>
      <c r="V7795">
        <v>32.400000000000006</v>
      </c>
      <c r="W7795">
        <v>5</v>
      </c>
      <c r="X7795" s="9">
        <f>Table1[[#This Row],[Discount]]</f>
        <v>0</v>
      </c>
      <c r="Y7795">
        <v>0</v>
      </c>
      <c r="Z7795">
        <v>15.876000000000001</v>
      </c>
    </row>
    <row r="7796" spans="1:26" ht="16" x14ac:dyDescent="0.2">
      <c r="A7796">
        <v>7795</v>
      </c>
      <c r="B7796" t="s">
        <v>9675</v>
      </c>
      <c r="C7796" s="1">
        <v>41255</v>
      </c>
      <c r="D7796">
        <f>YEAR(Table1[[#This Row],[Order Date]])</f>
        <v>2012</v>
      </c>
      <c r="E7796">
        <f>MONTH(Table1[[#This Row],[Order Date]])</f>
        <v>12</v>
      </c>
      <c r="F7796" t="str">
        <f>Table1[[#This Row],[Order Year]]&amp;"-"&amp;Table1[[#This Row],[Order Month]]</f>
        <v>2012-12</v>
      </c>
      <c r="G7796" s="5">
        <f>YEAR(Table1[[#This Row],[Order Date]])*100 + MONTH(Table1[[#This Row],[Order Date]])</f>
        <v>201212</v>
      </c>
      <c r="H7796" s="1">
        <v>41258</v>
      </c>
      <c r="I7796" t="s">
        <v>26</v>
      </c>
      <c r="J7796" t="s">
        <v>584</v>
      </c>
      <c r="K7796" t="s">
        <v>585</v>
      </c>
      <c r="L7796" t="s">
        <v>44</v>
      </c>
      <c r="M7796" t="s">
        <v>30</v>
      </c>
      <c r="N7796" t="s">
        <v>1394</v>
      </c>
      <c r="O7796" t="s">
        <v>1395</v>
      </c>
      <c r="P7796">
        <v>89115</v>
      </c>
      <c r="Q7796" t="s">
        <v>47</v>
      </c>
      <c r="R7796" t="s">
        <v>563</v>
      </c>
      <c r="S7796" t="s">
        <v>49</v>
      </c>
      <c r="T7796" t="s">
        <v>93</v>
      </c>
      <c r="U7796" t="s">
        <v>564</v>
      </c>
      <c r="V7796">
        <v>97.88</v>
      </c>
      <c r="W7796">
        <v>2</v>
      </c>
      <c r="X7796" s="9">
        <f>Table1[[#This Row],[Discount]]</f>
        <v>0</v>
      </c>
      <c r="Y7796">
        <v>0</v>
      </c>
      <c r="Z7796">
        <v>48.94</v>
      </c>
    </row>
    <row r="7797" spans="1:26" ht="16" x14ac:dyDescent="0.2">
      <c r="A7797">
        <v>7796</v>
      </c>
      <c r="B7797" t="s">
        <v>9676</v>
      </c>
      <c r="C7797" s="1">
        <v>41102</v>
      </c>
      <c r="D7797">
        <f>YEAR(Table1[[#This Row],[Order Date]])</f>
        <v>2012</v>
      </c>
      <c r="E7797">
        <f>MONTH(Table1[[#This Row],[Order Date]])</f>
        <v>7</v>
      </c>
      <c r="F7797" t="str">
        <f>Table1[[#This Row],[Order Year]]&amp;"-"&amp;Table1[[#This Row],[Order Month]]</f>
        <v>2012-7</v>
      </c>
      <c r="G7797" s="5">
        <f>YEAR(Table1[[#This Row],[Order Date]])*100 + MONTH(Table1[[#This Row],[Order Date]])</f>
        <v>201207</v>
      </c>
      <c r="H7797" s="1">
        <v>41108</v>
      </c>
      <c r="I7797" t="s">
        <v>53</v>
      </c>
      <c r="J7797" t="s">
        <v>2083</v>
      </c>
      <c r="K7797" t="s">
        <v>2084</v>
      </c>
      <c r="L7797" t="s">
        <v>29</v>
      </c>
      <c r="M7797" t="s">
        <v>30</v>
      </c>
      <c r="N7797" t="s">
        <v>1617</v>
      </c>
      <c r="O7797" t="s">
        <v>107</v>
      </c>
      <c r="P7797">
        <v>79109</v>
      </c>
      <c r="Q7797" t="s">
        <v>108</v>
      </c>
      <c r="R7797" t="s">
        <v>6304</v>
      </c>
      <c r="S7797" t="s">
        <v>74</v>
      </c>
      <c r="T7797" t="s">
        <v>75</v>
      </c>
      <c r="U7797" t="s">
        <v>6305</v>
      </c>
      <c r="V7797">
        <v>307.16800000000001</v>
      </c>
      <c r="W7797">
        <v>4</v>
      </c>
      <c r="X7797" s="9">
        <f>Table1[[#This Row],[Discount]]</f>
        <v>0.2</v>
      </c>
      <c r="Y7797">
        <v>0.2</v>
      </c>
      <c r="Z7797">
        <v>30.716800000000006</v>
      </c>
    </row>
    <row r="7798" spans="1:26" ht="16" x14ac:dyDescent="0.2">
      <c r="A7798">
        <v>7797</v>
      </c>
      <c r="B7798" t="s">
        <v>9677</v>
      </c>
      <c r="C7798" s="1">
        <v>41184</v>
      </c>
      <c r="D7798">
        <f>YEAR(Table1[[#This Row],[Order Date]])</f>
        <v>2012</v>
      </c>
      <c r="E7798">
        <f>MONTH(Table1[[#This Row],[Order Date]])</f>
        <v>10</v>
      </c>
      <c r="F7798" t="str">
        <f>Table1[[#This Row],[Order Year]]&amp;"-"&amp;Table1[[#This Row],[Order Month]]</f>
        <v>2012-10</v>
      </c>
      <c r="G7798" s="5">
        <f>YEAR(Table1[[#This Row],[Order Date]])*100 + MONTH(Table1[[#This Row],[Order Date]])</f>
        <v>201210</v>
      </c>
      <c r="H7798" s="1">
        <v>41188</v>
      </c>
      <c r="I7798" t="s">
        <v>53</v>
      </c>
      <c r="J7798" t="s">
        <v>1480</v>
      </c>
      <c r="K7798" t="s">
        <v>1481</v>
      </c>
      <c r="L7798" t="s">
        <v>44</v>
      </c>
      <c r="M7798" t="s">
        <v>30</v>
      </c>
      <c r="N7798" t="s">
        <v>3690</v>
      </c>
      <c r="O7798" t="s">
        <v>750</v>
      </c>
      <c r="P7798">
        <v>6457</v>
      </c>
      <c r="Q7798" t="s">
        <v>151</v>
      </c>
      <c r="R7798" t="s">
        <v>297</v>
      </c>
      <c r="S7798" t="s">
        <v>49</v>
      </c>
      <c r="T7798" t="s">
        <v>78</v>
      </c>
      <c r="U7798" t="s">
        <v>298</v>
      </c>
      <c r="V7798">
        <v>26.9</v>
      </c>
      <c r="W7798">
        <v>5</v>
      </c>
      <c r="X7798" s="9">
        <f>Table1[[#This Row],[Discount]]</f>
        <v>0</v>
      </c>
      <c r="Y7798">
        <v>0</v>
      </c>
      <c r="Z7798">
        <v>13.181000000000001</v>
      </c>
    </row>
    <row r="7799" spans="1:26" ht="16" x14ac:dyDescent="0.2">
      <c r="A7799">
        <v>7798</v>
      </c>
      <c r="B7799" t="s">
        <v>9678</v>
      </c>
      <c r="C7799" s="1">
        <v>41723</v>
      </c>
      <c r="D7799">
        <f>YEAR(Table1[[#This Row],[Order Date]])</f>
        <v>2014</v>
      </c>
      <c r="E7799">
        <f>MONTH(Table1[[#This Row],[Order Date]])</f>
        <v>3</v>
      </c>
      <c r="F7799" t="str">
        <f>Table1[[#This Row],[Order Year]]&amp;"-"&amp;Table1[[#This Row],[Order Month]]</f>
        <v>2014-3</v>
      </c>
      <c r="G7799" s="5">
        <f>YEAR(Table1[[#This Row],[Order Date]])*100 + MONTH(Table1[[#This Row],[Order Date]])</f>
        <v>201403</v>
      </c>
      <c r="H7799" s="1">
        <v>41726</v>
      </c>
      <c r="I7799" t="s">
        <v>191</v>
      </c>
      <c r="J7799" t="s">
        <v>3392</v>
      </c>
      <c r="K7799" t="s">
        <v>3393</v>
      </c>
      <c r="L7799" t="s">
        <v>44</v>
      </c>
      <c r="M7799" t="s">
        <v>30</v>
      </c>
      <c r="N7799" t="s">
        <v>269</v>
      </c>
      <c r="O7799" t="s">
        <v>270</v>
      </c>
      <c r="P7799">
        <v>10035</v>
      </c>
      <c r="Q7799" t="s">
        <v>151</v>
      </c>
      <c r="R7799" t="s">
        <v>5584</v>
      </c>
      <c r="S7799" t="s">
        <v>49</v>
      </c>
      <c r="T7799" t="s">
        <v>176</v>
      </c>
      <c r="U7799" t="s">
        <v>5585</v>
      </c>
      <c r="V7799">
        <v>47.01</v>
      </c>
      <c r="W7799">
        <v>3</v>
      </c>
      <c r="X7799" s="9">
        <f>Table1[[#This Row],[Discount]]</f>
        <v>0</v>
      </c>
      <c r="Y7799">
        <v>0</v>
      </c>
      <c r="Z7799">
        <v>22.094699999999996</v>
      </c>
    </row>
    <row r="7800" spans="1:26" ht="16" x14ac:dyDescent="0.2">
      <c r="A7800">
        <v>7799</v>
      </c>
      <c r="B7800" t="s">
        <v>9678</v>
      </c>
      <c r="C7800" s="1">
        <v>41723</v>
      </c>
      <c r="D7800">
        <f>YEAR(Table1[[#This Row],[Order Date]])</f>
        <v>2014</v>
      </c>
      <c r="E7800">
        <f>MONTH(Table1[[#This Row],[Order Date]])</f>
        <v>3</v>
      </c>
      <c r="F7800" t="str">
        <f>Table1[[#This Row],[Order Year]]&amp;"-"&amp;Table1[[#This Row],[Order Month]]</f>
        <v>2014-3</v>
      </c>
      <c r="G7800" s="5">
        <f>YEAR(Table1[[#This Row],[Order Date]])*100 + MONTH(Table1[[#This Row],[Order Date]])</f>
        <v>201403</v>
      </c>
      <c r="H7800" s="1">
        <v>41726</v>
      </c>
      <c r="I7800" t="s">
        <v>191</v>
      </c>
      <c r="J7800" t="s">
        <v>3392</v>
      </c>
      <c r="K7800" t="s">
        <v>3393</v>
      </c>
      <c r="L7800" t="s">
        <v>44</v>
      </c>
      <c r="M7800" t="s">
        <v>30</v>
      </c>
      <c r="N7800" t="s">
        <v>269</v>
      </c>
      <c r="O7800" t="s">
        <v>270</v>
      </c>
      <c r="P7800">
        <v>10035</v>
      </c>
      <c r="Q7800" t="s">
        <v>151</v>
      </c>
      <c r="R7800" t="s">
        <v>4592</v>
      </c>
      <c r="S7800" t="s">
        <v>74</v>
      </c>
      <c r="T7800" t="s">
        <v>75</v>
      </c>
      <c r="U7800" t="s">
        <v>4593</v>
      </c>
      <c r="V7800">
        <v>469.99</v>
      </c>
      <c r="W7800">
        <v>1</v>
      </c>
      <c r="X7800" s="9">
        <f>Table1[[#This Row],[Discount]]</f>
        <v>0</v>
      </c>
      <c r="Y7800">
        <v>0</v>
      </c>
      <c r="Z7800">
        <v>136.29709999999994</v>
      </c>
    </row>
    <row r="7801" spans="1:26" ht="16" x14ac:dyDescent="0.2">
      <c r="A7801">
        <v>7800</v>
      </c>
      <c r="B7801" t="s">
        <v>9678</v>
      </c>
      <c r="C7801" s="1">
        <v>41723</v>
      </c>
      <c r="D7801">
        <f>YEAR(Table1[[#This Row],[Order Date]])</f>
        <v>2014</v>
      </c>
      <c r="E7801">
        <f>MONTH(Table1[[#This Row],[Order Date]])</f>
        <v>3</v>
      </c>
      <c r="F7801" t="str">
        <f>Table1[[#This Row],[Order Year]]&amp;"-"&amp;Table1[[#This Row],[Order Month]]</f>
        <v>2014-3</v>
      </c>
      <c r="G7801" s="5">
        <f>YEAR(Table1[[#This Row],[Order Date]])*100 + MONTH(Table1[[#This Row],[Order Date]])</f>
        <v>201403</v>
      </c>
      <c r="H7801" s="1">
        <v>41726</v>
      </c>
      <c r="I7801" t="s">
        <v>191</v>
      </c>
      <c r="J7801" t="s">
        <v>3392</v>
      </c>
      <c r="K7801" t="s">
        <v>3393</v>
      </c>
      <c r="L7801" t="s">
        <v>44</v>
      </c>
      <c r="M7801" t="s">
        <v>30</v>
      </c>
      <c r="N7801" t="s">
        <v>269</v>
      </c>
      <c r="O7801" t="s">
        <v>270</v>
      </c>
      <c r="P7801">
        <v>10035</v>
      </c>
      <c r="Q7801" t="s">
        <v>151</v>
      </c>
      <c r="R7801" t="s">
        <v>1540</v>
      </c>
      <c r="S7801" t="s">
        <v>35</v>
      </c>
      <c r="T7801" t="s">
        <v>39</v>
      </c>
      <c r="U7801" t="s">
        <v>1541</v>
      </c>
      <c r="V7801">
        <v>207.84600000000003</v>
      </c>
      <c r="W7801">
        <v>3</v>
      </c>
      <c r="X7801" s="9">
        <f>Table1[[#This Row],[Discount]]</f>
        <v>0.1</v>
      </c>
      <c r="Y7801">
        <v>0.1</v>
      </c>
      <c r="Z7801">
        <v>2.3093999999999895</v>
      </c>
    </row>
    <row r="7802" spans="1:26" ht="16" x14ac:dyDescent="0.2">
      <c r="A7802">
        <v>7801</v>
      </c>
      <c r="B7802" t="s">
        <v>9679</v>
      </c>
      <c r="C7802" s="1">
        <v>41792</v>
      </c>
      <c r="D7802">
        <f>YEAR(Table1[[#This Row],[Order Date]])</f>
        <v>2014</v>
      </c>
      <c r="E7802">
        <f>MONTH(Table1[[#This Row],[Order Date]])</f>
        <v>6</v>
      </c>
      <c r="F7802" t="str">
        <f>Table1[[#This Row],[Order Year]]&amp;"-"&amp;Table1[[#This Row],[Order Month]]</f>
        <v>2014-6</v>
      </c>
      <c r="G7802" s="5">
        <f>YEAR(Table1[[#This Row],[Order Date]])*100 + MONTH(Table1[[#This Row],[Order Date]])</f>
        <v>201406</v>
      </c>
      <c r="H7802" s="1">
        <v>41797</v>
      </c>
      <c r="I7802" t="s">
        <v>53</v>
      </c>
      <c r="J7802" t="s">
        <v>8467</v>
      </c>
      <c r="K7802" t="s">
        <v>8468</v>
      </c>
      <c r="L7802" t="s">
        <v>29</v>
      </c>
      <c r="M7802" t="s">
        <v>30</v>
      </c>
      <c r="N7802" t="s">
        <v>149</v>
      </c>
      <c r="O7802" t="s">
        <v>150</v>
      </c>
      <c r="P7802">
        <v>19120</v>
      </c>
      <c r="Q7802" t="s">
        <v>151</v>
      </c>
      <c r="R7802" t="s">
        <v>1099</v>
      </c>
      <c r="S7802" t="s">
        <v>49</v>
      </c>
      <c r="T7802" t="s">
        <v>62</v>
      </c>
      <c r="U7802" t="s">
        <v>1100</v>
      </c>
      <c r="V7802">
        <v>324.74400000000003</v>
      </c>
      <c r="W7802">
        <v>3</v>
      </c>
      <c r="X7802" s="9">
        <f>Table1[[#This Row],[Discount]]</f>
        <v>0.2</v>
      </c>
      <c r="Y7802">
        <v>0.2</v>
      </c>
      <c r="Z7802">
        <v>-77.126699999999971</v>
      </c>
    </row>
    <row r="7803" spans="1:26" ht="16" x14ac:dyDescent="0.2">
      <c r="A7803">
        <v>7802</v>
      </c>
      <c r="B7803" t="s">
        <v>9680</v>
      </c>
      <c r="C7803" s="1">
        <v>40626</v>
      </c>
      <c r="D7803">
        <f>YEAR(Table1[[#This Row],[Order Date]])</f>
        <v>2011</v>
      </c>
      <c r="E7803">
        <f>MONTH(Table1[[#This Row],[Order Date]])</f>
        <v>3</v>
      </c>
      <c r="F7803" t="str">
        <f>Table1[[#This Row],[Order Year]]&amp;"-"&amp;Table1[[#This Row],[Order Month]]</f>
        <v>2011-3</v>
      </c>
      <c r="G7803" s="5">
        <f>YEAR(Table1[[#This Row],[Order Date]])*100 + MONTH(Table1[[#This Row],[Order Date]])</f>
        <v>201103</v>
      </c>
      <c r="H7803" s="1">
        <v>40631</v>
      </c>
      <c r="I7803" t="s">
        <v>26</v>
      </c>
      <c r="J7803" t="s">
        <v>3169</v>
      </c>
      <c r="K7803" t="s">
        <v>3170</v>
      </c>
      <c r="L7803" t="s">
        <v>29</v>
      </c>
      <c r="M7803" t="s">
        <v>30</v>
      </c>
      <c r="N7803" t="s">
        <v>3491</v>
      </c>
      <c r="O7803" t="s">
        <v>46</v>
      </c>
      <c r="P7803">
        <v>93727</v>
      </c>
      <c r="Q7803" t="s">
        <v>47</v>
      </c>
      <c r="R7803" t="s">
        <v>7795</v>
      </c>
      <c r="S7803" t="s">
        <v>35</v>
      </c>
      <c r="T7803" t="s">
        <v>68</v>
      </c>
      <c r="U7803" t="s">
        <v>7796</v>
      </c>
      <c r="V7803">
        <v>40.479999999999997</v>
      </c>
      <c r="W7803">
        <v>2</v>
      </c>
      <c r="X7803" s="9">
        <f>Table1[[#This Row],[Discount]]</f>
        <v>0</v>
      </c>
      <c r="Y7803">
        <v>0</v>
      </c>
      <c r="Z7803">
        <v>14.572799999999997</v>
      </c>
    </row>
    <row r="7804" spans="1:26" ht="16" x14ac:dyDescent="0.2">
      <c r="A7804">
        <v>7803</v>
      </c>
      <c r="B7804" t="s">
        <v>9681</v>
      </c>
      <c r="C7804" s="1">
        <v>41174</v>
      </c>
      <c r="D7804">
        <f>YEAR(Table1[[#This Row],[Order Date]])</f>
        <v>2012</v>
      </c>
      <c r="E7804">
        <f>MONTH(Table1[[#This Row],[Order Date]])</f>
        <v>9</v>
      </c>
      <c r="F7804" t="str">
        <f>Table1[[#This Row],[Order Year]]&amp;"-"&amp;Table1[[#This Row],[Order Month]]</f>
        <v>2012-9</v>
      </c>
      <c r="G7804" s="5">
        <f>YEAR(Table1[[#This Row],[Order Date]])*100 + MONTH(Table1[[#This Row],[Order Date]])</f>
        <v>201209</v>
      </c>
      <c r="H7804" s="1">
        <v>41178</v>
      </c>
      <c r="I7804" t="s">
        <v>53</v>
      </c>
      <c r="J7804" t="s">
        <v>2659</v>
      </c>
      <c r="K7804" t="s">
        <v>2660</v>
      </c>
      <c r="L7804" t="s">
        <v>105</v>
      </c>
      <c r="M7804" t="s">
        <v>30</v>
      </c>
      <c r="N7804" t="s">
        <v>615</v>
      </c>
      <c r="O7804" t="s">
        <v>338</v>
      </c>
      <c r="P7804">
        <v>37064</v>
      </c>
      <c r="Q7804" t="s">
        <v>33</v>
      </c>
      <c r="R7804" t="s">
        <v>4694</v>
      </c>
      <c r="S7804" t="s">
        <v>49</v>
      </c>
      <c r="T7804" t="s">
        <v>50</v>
      </c>
      <c r="U7804" t="s">
        <v>4695</v>
      </c>
      <c r="V7804">
        <v>12</v>
      </c>
      <c r="W7804">
        <v>4</v>
      </c>
      <c r="X7804" s="9">
        <f>Table1[[#This Row],[Discount]]</f>
        <v>0.2</v>
      </c>
      <c r="Y7804">
        <v>0.2</v>
      </c>
      <c r="Z7804">
        <v>4.1999999999999993</v>
      </c>
    </row>
    <row r="7805" spans="1:26" ht="16" x14ac:dyDescent="0.2">
      <c r="A7805">
        <v>7804</v>
      </c>
      <c r="B7805" t="s">
        <v>9681</v>
      </c>
      <c r="C7805" s="1">
        <v>41174</v>
      </c>
      <c r="D7805">
        <f>YEAR(Table1[[#This Row],[Order Date]])</f>
        <v>2012</v>
      </c>
      <c r="E7805">
        <f>MONTH(Table1[[#This Row],[Order Date]])</f>
        <v>9</v>
      </c>
      <c r="F7805" t="str">
        <f>Table1[[#This Row],[Order Year]]&amp;"-"&amp;Table1[[#This Row],[Order Month]]</f>
        <v>2012-9</v>
      </c>
      <c r="G7805" s="5">
        <f>YEAR(Table1[[#This Row],[Order Date]])*100 + MONTH(Table1[[#This Row],[Order Date]])</f>
        <v>201209</v>
      </c>
      <c r="H7805" s="1">
        <v>41178</v>
      </c>
      <c r="I7805" t="s">
        <v>53</v>
      </c>
      <c r="J7805" t="s">
        <v>2659</v>
      </c>
      <c r="K7805" t="s">
        <v>2660</v>
      </c>
      <c r="L7805" t="s">
        <v>105</v>
      </c>
      <c r="M7805" t="s">
        <v>30</v>
      </c>
      <c r="N7805" t="s">
        <v>615</v>
      </c>
      <c r="O7805" t="s">
        <v>338</v>
      </c>
      <c r="P7805">
        <v>37064</v>
      </c>
      <c r="Q7805" t="s">
        <v>33</v>
      </c>
      <c r="R7805" t="s">
        <v>3513</v>
      </c>
      <c r="S7805" t="s">
        <v>49</v>
      </c>
      <c r="T7805" t="s">
        <v>62</v>
      </c>
      <c r="U7805" t="s">
        <v>3514</v>
      </c>
      <c r="V7805">
        <v>720.06400000000008</v>
      </c>
      <c r="W7805">
        <v>4</v>
      </c>
      <c r="X7805" s="9">
        <f>Table1[[#This Row],[Discount]]</f>
        <v>0.2</v>
      </c>
      <c r="Y7805">
        <v>0.2</v>
      </c>
      <c r="Z7805">
        <v>-63.005600000000015</v>
      </c>
    </row>
    <row r="7806" spans="1:26" ht="16" x14ac:dyDescent="0.2">
      <c r="A7806">
        <v>7805</v>
      </c>
      <c r="B7806" t="s">
        <v>9681</v>
      </c>
      <c r="C7806" s="1">
        <v>41174</v>
      </c>
      <c r="D7806">
        <f>YEAR(Table1[[#This Row],[Order Date]])</f>
        <v>2012</v>
      </c>
      <c r="E7806">
        <f>MONTH(Table1[[#This Row],[Order Date]])</f>
        <v>9</v>
      </c>
      <c r="F7806" t="str">
        <f>Table1[[#This Row],[Order Year]]&amp;"-"&amp;Table1[[#This Row],[Order Month]]</f>
        <v>2012-9</v>
      </c>
      <c r="G7806" s="5">
        <f>YEAR(Table1[[#This Row],[Order Date]])*100 + MONTH(Table1[[#This Row],[Order Date]])</f>
        <v>201209</v>
      </c>
      <c r="H7806" s="1">
        <v>41178</v>
      </c>
      <c r="I7806" t="s">
        <v>53</v>
      </c>
      <c r="J7806" t="s">
        <v>2659</v>
      </c>
      <c r="K7806" t="s">
        <v>2660</v>
      </c>
      <c r="L7806" t="s">
        <v>105</v>
      </c>
      <c r="M7806" t="s">
        <v>30</v>
      </c>
      <c r="N7806" t="s">
        <v>615</v>
      </c>
      <c r="O7806" t="s">
        <v>338</v>
      </c>
      <c r="P7806">
        <v>37064</v>
      </c>
      <c r="Q7806" t="s">
        <v>33</v>
      </c>
      <c r="R7806" t="s">
        <v>3787</v>
      </c>
      <c r="S7806" t="s">
        <v>49</v>
      </c>
      <c r="T7806" t="s">
        <v>62</v>
      </c>
      <c r="U7806" t="s">
        <v>3788</v>
      </c>
      <c r="V7806">
        <v>25.424000000000003</v>
      </c>
      <c r="W7806">
        <v>1</v>
      </c>
      <c r="X7806" s="9">
        <f>Table1[[#This Row],[Discount]]</f>
        <v>0.2</v>
      </c>
      <c r="Y7806">
        <v>0.2</v>
      </c>
      <c r="Z7806">
        <v>-4.7670000000000021</v>
      </c>
    </row>
    <row r="7807" spans="1:26" ht="16" x14ac:dyDescent="0.2">
      <c r="A7807">
        <v>7806</v>
      </c>
      <c r="B7807" t="s">
        <v>9681</v>
      </c>
      <c r="C7807" s="1">
        <v>41174</v>
      </c>
      <c r="D7807">
        <f>YEAR(Table1[[#This Row],[Order Date]])</f>
        <v>2012</v>
      </c>
      <c r="E7807">
        <f>MONTH(Table1[[#This Row],[Order Date]])</f>
        <v>9</v>
      </c>
      <c r="F7807" t="str">
        <f>Table1[[#This Row],[Order Year]]&amp;"-"&amp;Table1[[#This Row],[Order Month]]</f>
        <v>2012-9</v>
      </c>
      <c r="G7807" s="5">
        <f>YEAR(Table1[[#This Row],[Order Date]])*100 + MONTH(Table1[[#This Row],[Order Date]])</f>
        <v>201209</v>
      </c>
      <c r="H7807" s="1">
        <v>41178</v>
      </c>
      <c r="I7807" t="s">
        <v>53</v>
      </c>
      <c r="J7807" t="s">
        <v>2659</v>
      </c>
      <c r="K7807" t="s">
        <v>2660</v>
      </c>
      <c r="L7807" t="s">
        <v>105</v>
      </c>
      <c r="M7807" t="s">
        <v>30</v>
      </c>
      <c r="N7807" t="s">
        <v>615</v>
      </c>
      <c r="O7807" t="s">
        <v>338</v>
      </c>
      <c r="P7807">
        <v>37064</v>
      </c>
      <c r="Q7807" t="s">
        <v>33</v>
      </c>
      <c r="R7807" t="s">
        <v>4126</v>
      </c>
      <c r="S7807" t="s">
        <v>49</v>
      </c>
      <c r="T7807" t="s">
        <v>71</v>
      </c>
      <c r="U7807" t="s">
        <v>4127</v>
      </c>
      <c r="V7807">
        <v>2.8160000000000003</v>
      </c>
      <c r="W7807">
        <v>2</v>
      </c>
      <c r="X7807" s="9">
        <f>Table1[[#This Row],[Discount]]</f>
        <v>0.2</v>
      </c>
      <c r="Y7807">
        <v>0.2</v>
      </c>
      <c r="Z7807">
        <v>0.31679999999999986</v>
      </c>
    </row>
    <row r="7808" spans="1:26" ht="16" x14ac:dyDescent="0.2">
      <c r="A7808">
        <v>7807</v>
      </c>
      <c r="B7808" t="s">
        <v>9681</v>
      </c>
      <c r="C7808" s="1">
        <v>41174</v>
      </c>
      <c r="D7808">
        <f>YEAR(Table1[[#This Row],[Order Date]])</f>
        <v>2012</v>
      </c>
      <c r="E7808">
        <f>MONTH(Table1[[#This Row],[Order Date]])</f>
        <v>9</v>
      </c>
      <c r="F7808" t="str">
        <f>Table1[[#This Row],[Order Year]]&amp;"-"&amp;Table1[[#This Row],[Order Month]]</f>
        <v>2012-9</v>
      </c>
      <c r="G7808" s="5">
        <f>YEAR(Table1[[#This Row],[Order Date]])*100 + MONTH(Table1[[#This Row],[Order Date]])</f>
        <v>201209</v>
      </c>
      <c r="H7808" s="1">
        <v>41178</v>
      </c>
      <c r="I7808" t="s">
        <v>53</v>
      </c>
      <c r="J7808" t="s">
        <v>2659</v>
      </c>
      <c r="K7808" t="s">
        <v>2660</v>
      </c>
      <c r="L7808" t="s">
        <v>105</v>
      </c>
      <c r="M7808" t="s">
        <v>30</v>
      </c>
      <c r="N7808" t="s">
        <v>615</v>
      </c>
      <c r="O7808" t="s">
        <v>338</v>
      </c>
      <c r="P7808">
        <v>37064</v>
      </c>
      <c r="Q7808" t="s">
        <v>33</v>
      </c>
      <c r="R7808" t="s">
        <v>3771</v>
      </c>
      <c r="S7808" t="s">
        <v>49</v>
      </c>
      <c r="T7808" t="s">
        <v>78</v>
      </c>
      <c r="U7808" t="s">
        <v>3772</v>
      </c>
      <c r="V7808">
        <v>3.2040000000000002</v>
      </c>
      <c r="W7808">
        <v>2</v>
      </c>
      <c r="X7808" s="9">
        <f>Table1[[#This Row],[Discount]]</f>
        <v>0.7</v>
      </c>
      <c r="Y7808">
        <v>0.7</v>
      </c>
      <c r="Z7808">
        <v>-2.5631999999999993</v>
      </c>
    </row>
    <row r="7809" spans="1:26" ht="16" x14ac:dyDescent="0.2">
      <c r="A7809">
        <v>7808</v>
      </c>
      <c r="B7809" t="s">
        <v>9682</v>
      </c>
      <c r="C7809" s="1">
        <v>41282</v>
      </c>
      <c r="D7809">
        <f>YEAR(Table1[[#This Row],[Order Date]])</f>
        <v>2013</v>
      </c>
      <c r="E7809">
        <f>MONTH(Table1[[#This Row],[Order Date]])</f>
        <v>1</v>
      </c>
      <c r="F7809" t="str">
        <f>Table1[[#This Row],[Order Year]]&amp;"-"&amp;Table1[[#This Row],[Order Month]]</f>
        <v>2013-1</v>
      </c>
      <c r="G7809" s="5">
        <f>YEAR(Table1[[#This Row],[Order Date]])*100 + MONTH(Table1[[#This Row],[Order Date]])</f>
        <v>201301</v>
      </c>
      <c r="H7809" s="1">
        <v>41287</v>
      </c>
      <c r="I7809" t="s">
        <v>53</v>
      </c>
      <c r="J7809" t="s">
        <v>7553</v>
      </c>
      <c r="K7809" t="s">
        <v>7554</v>
      </c>
      <c r="L7809" t="s">
        <v>29</v>
      </c>
      <c r="M7809" t="s">
        <v>30</v>
      </c>
      <c r="N7809" t="s">
        <v>4591</v>
      </c>
      <c r="O7809" t="s">
        <v>91</v>
      </c>
      <c r="P7809">
        <v>27604</v>
      </c>
      <c r="Q7809" t="s">
        <v>33</v>
      </c>
      <c r="R7809" t="s">
        <v>3524</v>
      </c>
      <c r="S7809" t="s">
        <v>49</v>
      </c>
      <c r="T7809" t="s">
        <v>78</v>
      </c>
      <c r="U7809" t="s">
        <v>3525</v>
      </c>
      <c r="V7809">
        <v>30.828000000000007</v>
      </c>
      <c r="W7809">
        <v>7</v>
      </c>
      <c r="X7809" s="9">
        <f>Table1[[#This Row],[Discount]]</f>
        <v>0.7</v>
      </c>
      <c r="Y7809">
        <v>0.7</v>
      </c>
      <c r="Z7809">
        <v>-24.662400000000005</v>
      </c>
    </row>
    <row r="7810" spans="1:26" ht="16" x14ac:dyDescent="0.2">
      <c r="A7810">
        <v>7809</v>
      </c>
      <c r="B7810" t="s">
        <v>9682</v>
      </c>
      <c r="C7810" s="1">
        <v>41282</v>
      </c>
      <c r="D7810">
        <f>YEAR(Table1[[#This Row],[Order Date]])</f>
        <v>2013</v>
      </c>
      <c r="E7810">
        <f>MONTH(Table1[[#This Row],[Order Date]])</f>
        <v>1</v>
      </c>
      <c r="F7810" t="str">
        <f>Table1[[#This Row],[Order Year]]&amp;"-"&amp;Table1[[#This Row],[Order Month]]</f>
        <v>2013-1</v>
      </c>
      <c r="G7810" s="5">
        <f>YEAR(Table1[[#This Row],[Order Date]])*100 + MONTH(Table1[[#This Row],[Order Date]])</f>
        <v>201301</v>
      </c>
      <c r="H7810" s="1">
        <v>41287</v>
      </c>
      <c r="I7810" t="s">
        <v>53</v>
      </c>
      <c r="J7810" t="s">
        <v>7553</v>
      </c>
      <c r="K7810" t="s">
        <v>7554</v>
      </c>
      <c r="L7810" t="s">
        <v>29</v>
      </c>
      <c r="M7810" t="s">
        <v>30</v>
      </c>
      <c r="N7810" t="s">
        <v>4591</v>
      </c>
      <c r="O7810" t="s">
        <v>91</v>
      </c>
      <c r="P7810">
        <v>27604</v>
      </c>
      <c r="Q7810" t="s">
        <v>33</v>
      </c>
      <c r="R7810" t="s">
        <v>4135</v>
      </c>
      <c r="S7810" t="s">
        <v>49</v>
      </c>
      <c r="T7810" t="s">
        <v>71</v>
      </c>
      <c r="U7810" t="s">
        <v>4136</v>
      </c>
      <c r="V7810">
        <v>47.616</v>
      </c>
      <c r="W7810">
        <v>3</v>
      </c>
      <c r="X7810" s="9">
        <f>Table1[[#This Row],[Discount]]</f>
        <v>0.2</v>
      </c>
      <c r="Y7810">
        <v>0.2</v>
      </c>
      <c r="Z7810">
        <v>5.9519999999999946</v>
      </c>
    </row>
    <row r="7811" spans="1:26" ht="16" x14ac:dyDescent="0.2">
      <c r="A7811">
        <v>7810</v>
      </c>
      <c r="B7811" t="s">
        <v>9682</v>
      </c>
      <c r="C7811" s="1">
        <v>41282</v>
      </c>
      <c r="D7811">
        <f>YEAR(Table1[[#This Row],[Order Date]])</f>
        <v>2013</v>
      </c>
      <c r="E7811">
        <f>MONTH(Table1[[#This Row],[Order Date]])</f>
        <v>1</v>
      </c>
      <c r="F7811" t="str">
        <f>Table1[[#This Row],[Order Year]]&amp;"-"&amp;Table1[[#This Row],[Order Month]]</f>
        <v>2013-1</v>
      </c>
      <c r="G7811" s="5">
        <f>YEAR(Table1[[#This Row],[Order Date]])*100 + MONTH(Table1[[#This Row],[Order Date]])</f>
        <v>201301</v>
      </c>
      <c r="H7811" s="1">
        <v>41287</v>
      </c>
      <c r="I7811" t="s">
        <v>53</v>
      </c>
      <c r="J7811" t="s">
        <v>7553</v>
      </c>
      <c r="K7811" t="s">
        <v>7554</v>
      </c>
      <c r="L7811" t="s">
        <v>29</v>
      </c>
      <c r="M7811" t="s">
        <v>30</v>
      </c>
      <c r="N7811" t="s">
        <v>4591</v>
      </c>
      <c r="O7811" t="s">
        <v>91</v>
      </c>
      <c r="P7811">
        <v>27604</v>
      </c>
      <c r="Q7811" t="s">
        <v>33</v>
      </c>
      <c r="R7811" t="s">
        <v>8896</v>
      </c>
      <c r="S7811" t="s">
        <v>74</v>
      </c>
      <c r="T7811" t="s">
        <v>75</v>
      </c>
      <c r="U7811" t="s">
        <v>8897</v>
      </c>
      <c r="V7811">
        <v>108.78399999999999</v>
      </c>
      <c r="W7811">
        <v>2</v>
      </c>
      <c r="X7811" s="9">
        <f>Table1[[#This Row],[Discount]]</f>
        <v>0.2</v>
      </c>
      <c r="Y7811">
        <v>0.2</v>
      </c>
      <c r="Z7811">
        <v>10.878399999999999</v>
      </c>
    </row>
    <row r="7812" spans="1:26" ht="16" x14ac:dyDescent="0.2">
      <c r="A7812">
        <v>7811</v>
      </c>
      <c r="B7812" t="s">
        <v>9683</v>
      </c>
      <c r="C7812" s="1">
        <v>41319</v>
      </c>
      <c r="D7812">
        <f>YEAR(Table1[[#This Row],[Order Date]])</f>
        <v>2013</v>
      </c>
      <c r="E7812">
        <f>MONTH(Table1[[#This Row],[Order Date]])</f>
        <v>2</v>
      </c>
      <c r="F7812" t="str">
        <f>Table1[[#This Row],[Order Year]]&amp;"-"&amp;Table1[[#This Row],[Order Month]]</f>
        <v>2013-2</v>
      </c>
      <c r="G7812" s="5">
        <f>YEAR(Table1[[#This Row],[Order Date]])*100 + MONTH(Table1[[#This Row],[Order Date]])</f>
        <v>201302</v>
      </c>
      <c r="H7812" s="1">
        <v>41320</v>
      </c>
      <c r="I7812" t="s">
        <v>191</v>
      </c>
      <c r="J7812" t="s">
        <v>511</v>
      </c>
      <c r="K7812" t="s">
        <v>512</v>
      </c>
      <c r="L7812" t="s">
        <v>29</v>
      </c>
      <c r="M7812" t="s">
        <v>30</v>
      </c>
      <c r="N7812" t="s">
        <v>3216</v>
      </c>
      <c r="O7812" t="s">
        <v>2738</v>
      </c>
      <c r="P7812">
        <v>20735</v>
      </c>
      <c r="Q7812" t="s">
        <v>151</v>
      </c>
      <c r="R7812" t="s">
        <v>6077</v>
      </c>
      <c r="S7812" t="s">
        <v>49</v>
      </c>
      <c r="T7812" t="s">
        <v>93</v>
      </c>
      <c r="U7812" t="s">
        <v>6078</v>
      </c>
      <c r="V7812">
        <v>4.7699999999999996</v>
      </c>
      <c r="W7812">
        <v>1</v>
      </c>
      <c r="X7812" s="9">
        <f>Table1[[#This Row],[Discount]]</f>
        <v>0</v>
      </c>
      <c r="Y7812">
        <v>0</v>
      </c>
      <c r="Z7812">
        <v>2.1464999999999996</v>
      </c>
    </row>
    <row r="7813" spans="1:26" ht="16" x14ac:dyDescent="0.2">
      <c r="A7813">
        <v>7812</v>
      </c>
      <c r="B7813" t="s">
        <v>9683</v>
      </c>
      <c r="C7813" s="1">
        <v>41319</v>
      </c>
      <c r="D7813">
        <f>YEAR(Table1[[#This Row],[Order Date]])</f>
        <v>2013</v>
      </c>
      <c r="E7813">
        <f>MONTH(Table1[[#This Row],[Order Date]])</f>
        <v>2</v>
      </c>
      <c r="F7813" t="str">
        <f>Table1[[#This Row],[Order Year]]&amp;"-"&amp;Table1[[#This Row],[Order Month]]</f>
        <v>2013-2</v>
      </c>
      <c r="G7813" s="5">
        <f>YEAR(Table1[[#This Row],[Order Date]])*100 + MONTH(Table1[[#This Row],[Order Date]])</f>
        <v>201302</v>
      </c>
      <c r="H7813" s="1">
        <v>41320</v>
      </c>
      <c r="I7813" t="s">
        <v>191</v>
      </c>
      <c r="J7813" t="s">
        <v>511</v>
      </c>
      <c r="K7813" t="s">
        <v>512</v>
      </c>
      <c r="L7813" t="s">
        <v>29</v>
      </c>
      <c r="M7813" t="s">
        <v>30</v>
      </c>
      <c r="N7813" t="s">
        <v>3216</v>
      </c>
      <c r="O7813" t="s">
        <v>2738</v>
      </c>
      <c r="P7813">
        <v>20735</v>
      </c>
      <c r="Q7813" t="s">
        <v>151</v>
      </c>
      <c r="R7813" t="s">
        <v>7014</v>
      </c>
      <c r="S7813" t="s">
        <v>49</v>
      </c>
      <c r="T7813" t="s">
        <v>71</v>
      </c>
      <c r="U7813" t="s">
        <v>7015</v>
      </c>
      <c r="V7813">
        <v>7.98</v>
      </c>
      <c r="W7813">
        <v>3</v>
      </c>
      <c r="X7813" s="9">
        <f>Table1[[#This Row],[Discount]]</f>
        <v>0</v>
      </c>
      <c r="Y7813">
        <v>0</v>
      </c>
      <c r="Z7813">
        <v>2.0747999999999998</v>
      </c>
    </row>
    <row r="7814" spans="1:26" ht="16" x14ac:dyDescent="0.2">
      <c r="A7814">
        <v>7813</v>
      </c>
      <c r="B7814" t="s">
        <v>9683</v>
      </c>
      <c r="C7814" s="1">
        <v>41319</v>
      </c>
      <c r="D7814">
        <f>YEAR(Table1[[#This Row],[Order Date]])</f>
        <v>2013</v>
      </c>
      <c r="E7814">
        <f>MONTH(Table1[[#This Row],[Order Date]])</f>
        <v>2</v>
      </c>
      <c r="F7814" t="str">
        <f>Table1[[#This Row],[Order Year]]&amp;"-"&amp;Table1[[#This Row],[Order Month]]</f>
        <v>2013-2</v>
      </c>
      <c r="G7814" s="5">
        <f>YEAR(Table1[[#This Row],[Order Date]])*100 + MONTH(Table1[[#This Row],[Order Date]])</f>
        <v>201302</v>
      </c>
      <c r="H7814" s="1">
        <v>41320</v>
      </c>
      <c r="I7814" t="s">
        <v>191</v>
      </c>
      <c r="J7814" t="s">
        <v>511</v>
      </c>
      <c r="K7814" t="s">
        <v>512</v>
      </c>
      <c r="L7814" t="s">
        <v>29</v>
      </c>
      <c r="M7814" t="s">
        <v>30</v>
      </c>
      <c r="N7814" t="s">
        <v>3216</v>
      </c>
      <c r="O7814" t="s">
        <v>2738</v>
      </c>
      <c r="P7814">
        <v>20735</v>
      </c>
      <c r="Q7814" t="s">
        <v>151</v>
      </c>
      <c r="R7814" t="s">
        <v>2878</v>
      </c>
      <c r="S7814" t="s">
        <v>35</v>
      </c>
      <c r="T7814" t="s">
        <v>59</v>
      </c>
      <c r="U7814" t="s">
        <v>2879</v>
      </c>
      <c r="V7814">
        <v>550.43100000000004</v>
      </c>
      <c r="W7814">
        <v>3</v>
      </c>
      <c r="X7814" s="9">
        <f>Table1[[#This Row],[Discount]]</f>
        <v>0.3</v>
      </c>
      <c r="Y7814">
        <v>0.3</v>
      </c>
      <c r="Z7814">
        <v>-47.179800000000029</v>
      </c>
    </row>
    <row r="7815" spans="1:26" ht="16" x14ac:dyDescent="0.2">
      <c r="A7815">
        <v>7814</v>
      </c>
      <c r="B7815" t="s">
        <v>9683</v>
      </c>
      <c r="C7815" s="1">
        <v>41319</v>
      </c>
      <c r="D7815">
        <f>YEAR(Table1[[#This Row],[Order Date]])</f>
        <v>2013</v>
      </c>
      <c r="E7815">
        <f>MONTH(Table1[[#This Row],[Order Date]])</f>
        <v>2</v>
      </c>
      <c r="F7815" t="str">
        <f>Table1[[#This Row],[Order Year]]&amp;"-"&amp;Table1[[#This Row],[Order Month]]</f>
        <v>2013-2</v>
      </c>
      <c r="G7815" s="5">
        <f>YEAR(Table1[[#This Row],[Order Date]])*100 + MONTH(Table1[[#This Row],[Order Date]])</f>
        <v>201302</v>
      </c>
      <c r="H7815" s="1">
        <v>41320</v>
      </c>
      <c r="I7815" t="s">
        <v>191</v>
      </c>
      <c r="J7815" t="s">
        <v>511</v>
      </c>
      <c r="K7815" t="s">
        <v>512</v>
      </c>
      <c r="L7815" t="s">
        <v>29</v>
      </c>
      <c r="M7815" t="s">
        <v>30</v>
      </c>
      <c r="N7815" t="s">
        <v>3216</v>
      </c>
      <c r="O7815" t="s">
        <v>2738</v>
      </c>
      <c r="P7815">
        <v>20735</v>
      </c>
      <c r="Q7815" t="s">
        <v>151</v>
      </c>
      <c r="R7815" t="s">
        <v>1023</v>
      </c>
      <c r="S7815" t="s">
        <v>35</v>
      </c>
      <c r="T7815" t="s">
        <v>68</v>
      </c>
      <c r="U7815" t="s">
        <v>1024</v>
      </c>
      <c r="V7815">
        <v>10.56</v>
      </c>
      <c r="W7815">
        <v>6</v>
      </c>
      <c r="X7815" s="9">
        <f>Table1[[#This Row],[Discount]]</f>
        <v>0</v>
      </c>
      <c r="Y7815">
        <v>0</v>
      </c>
      <c r="Z7815">
        <v>4.6464000000000008</v>
      </c>
    </row>
    <row r="7816" spans="1:26" ht="16" x14ac:dyDescent="0.2">
      <c r="A7816">
        <v>7815</v>
      </c>
      <c r="B7816" t="s">
        <v>9684</v>
      </c>
      <c r="C7816" s="1">
        <v>41799</v>
      </c>
      <c r="D7816">
        <f>YEAR(Table1[[#This Row],[Order Date]])</f>
        <v>2014</v>
      </c>
      <c r="E7816">
        <f>MONTH(Table1[[#This Row],[Order Date]])</f>
        <v>6</v>
      </c>
      <c r="F7816" t="str">
        <f>Table1[[#This Row],[Order Year]]&amp;"-"&amp;Table1[[#This Row],[Order Month]]</f>
        <v>2014-6</v>
      </c>
      <c r="G7816" s="5">
        <f>YEAR(Table1[[#This Row],[Order Date]])*100 + MONTH(Table1[[#This Row],[Order Date]])</f>
        <v>201406</v>
      </c>
      <c r="H7816" s="1">
        <v>41801</v>
      </c>
      <c r="I7816" t="s">
        <v>191</v>
      </c>
      <c r="J7816" t="s">
        <v>607</v>
      </c>
      <c r="K7816" t="s">
        <v>608</v>
      </c>
      <c r="L7816" t="s">
        <v>105</v>
      </c>
      <c r="M7816" t="s">
        <v>30</v>
      </c>
      <c r="N7816" t="s">
        <v>45</v>
      </c>
      <c r="O7816" t="s">
        <v>46</v>
      </c>
      <c r="P7816">
        <v>90049</v>
      </c>
      <c r="Q7816" t="s">
        <v>47</v>
      </c>
      <c r="R7816" t="s">
        <v>169</v>
      </c>
      <c r="S7816" t="s">
        <v>35</v>
      </c>
      <c r="T7816" t="s">
        <v>36</v>
      </c>
      <c r="U7816" t="s">
        <v>170</v>
      </c>
      <c r="V7816">
        <v>1497.6659999999999</v>
      </c>
      <c r="W7816">
        <v>2</v>
      </c>
      <c r="X7816" s="9">
        <f>Table1[[#This Row],[Discount]]</f>
        <v>0.15</v>
      </c>
      <c r="Y7816">
        <v>0.15</v>
      </c>
      <c r="Z7816">
        <v>140.95680000000004</v>
      </c>
    </row>
    <row r="7817" spans="1:26" ht="16" x14ac:dyDescent="0.2">
      <c r="A7817">
        <v>7816</v>
      </c>
      <c r="B7817" t="s">
        <v>9684</v>
      </c>
      <c r="C7817" s="1">
        <v>41799</v>
      </c>
      <c r="D7817">
        <f>YEAR(Table1[[#This Row],[Order Date]])</f>
        <v>2014</v>
      </c>
      <c r="E7817">
        <f>MONTH(Table1[[#This Row],[Order Date]])</f>
        <v>6</v>
      </c>
      <c r="F7817" t="str">
        <f>Table1[[#This Row],[Order Year]]&amp;"-"&amp;Table1[[#This Row],[Order Month]]</f>
        <v>2014-6</v>
      </c>
      <c r="G7817" s="5">
        <f>YEAR(Table1[[#This Row],[Order Date]])*100 + MONTH(Table1[[#This Row],[Order Date]])</f>
        <v>201406</v>
      </c>
      <c r="H7817" s="1">
        <v>41801</v>
      </c>
      <c r="I7817" t="s">
        <v>191</v>
      </c>
      <c r="J7817" t="s">
        <v>607</v>
      </c>
      <c r="K7817" t="s">
        <v>608</v>
      </c>
      <c r="L7817" t="s">
        <v>105</v>
      </c>
      <c r="M7817" t="s">
        <v>30</v>
      </c>
      <c r="N7817" t="s">
        <v>45</v>
      </c>
      <c r="O7817" t="s">
        <v>46</v>
      </c>
      <c r="P7817">
        <v>90049</v>
      </c>
      <c r="Q7817" t="s">
        <v>47</v>
      </c>
      <c r="R7817" t="s">
        <v>3313</v>
      </c>
      <c r="S7817" t="s">
        <v>74</v>
      </c>
      <c r="T7817" t="s">
        <v>75</v>
      </c>
      <c r="U7817" t="s">
        <v>3314</v>
      </c>
      <c r="V7817">
        <v>17.52</v>
      </c>
      <c r="W7817">
        <v>2</v>
      </c>
      <c r="X7817" s="9">
        <f>Table1[[#This Row],[Discount]]</f>
        <v>0.2</v>
      </c>
      <c r="Y7817">
        <v>0.2</v>
      </c>
      <c r="Z7817">
        <v>-3.5040000000000022</v>
      </c>
    </row>
    <row r="7818" spans="1:26" ht="16" x14ac:dyDescent="0.2">
      <c r="A7818">
        <v>7817</v>
      </c>
      <c r="B7818" t="s">
        <v>9685</v>
      </c>
      <c r="C7818" s="1">
        <v>41569</v>
      </c>
      <c r="D7818">
        <f>YEAR(Table1[[#This Row],[Order Date]])</f>
        <v>2013</v>
      </c>
      <c r="E7818">
        <f>MONTH(Table1[[#This Row],[Order Date]])</f>
        <v>10</v>
      </c>
      <c r="F7818" t="str">
        <f>Table1[[#This Row],[Order Year]]&amp;"-"&amp;Table1[[#This Row],[Order Month]]</f>
        <v>2013-10</v>
      </c>
      <c r="G7818" s="5">
        <f>YEAR(Table1[[#This Row],[Order Date]])*100 + MONTH(Table1[[#This Row],[Order Date]])</f>
        <v>201310</v>
      </c>
      <c r="H7818" s="1">
        <v>41574</v>
      </c>
      <c r="I7818" t="s">
        <v>26</v>
      </c>
      <c r="J7818" t="s">
        <v>4210</v>
      </c>
      <c r="K7818" t="s">
        <v>4211</v>
      </c>
      <c r="L7818" t="s">
        <v>105</v>
      </c>
      <c r="M7818" t="s">
        <v>30</v>
      </c>
      <c r="N7818" t="s">
        <v>4048</v>
      </c>
      <c r="O7818" t="s">
        <v>1395</v>
      </c>
      <c r="P7818">
        <v>89031</v>
      </c>
      <c r="Q7818" t="s">
        <v>47</v>
      </c>
      <c r="R7818" t="s">
        <v>3827</v>
      </c>
      <c r="S7818" t="s">
        <v>49</v>
      </c>
      <c r="T7818" t="s">
        <v>71</v>
      </c>
      <c r="U7818" t="s">
        <v>3828</v>
      </c>
      <c r="V7818">
        <v>113.22</v>
      </c>
      <c r="W7818">
        <v>3</v>
      </c>
      <c r="X7818" s="9">
        <f>Table1[[#This Row],[Discount]]</f>
        <v>0</v>
      </c>
      <c r="Y7818">
        <v>0</v>
      </c>
      <c r="Z7818">
        <v>29.437200000000001</v>
      </c>
    </row>
    <row r="7819" spans="1:26" ht="16" x14ac:dyDescent="0.2">
      <c r="A7819">
        <v>7818</v>
      </c>
      <c r="B7819" t="s">
        <v>9685</v>
      </c>
      <c r="C7819" s="1">
        <v>41569</v>
      </c>
      <c r="D7819">
        <f>YEAR(Table1[[#This Row],[Order Date]])</f>
        <v>2013</v>
      </c>
      <c r="E7819">
        <f>MONTH(Table1[[#This Row],[Order Date]])</f>
        <v>10</v>
      </c>
      <c r="F7819" t="str">
        <f>Table1[[#This Row],[Order Year]]&amp;"-"&amp;Table1[[#This Row],[Order Month]]</f>
        <v>2013-10</v>
      </c>
      <c r="G7819" s="5">
        <f>YEAR(Table1[[#This Row],[Order Date]])*100 + MONTH(Table1[[#This Row],[Order Date]])</f>
        <v>201310</v>
      </c>
      <c r="H7819" s="1">
        <v>41574</v>
      </c>
      <c r="I7819" t="s">
        <v>26</v>
      </c>
      <c r="J7819" t="s">
        <v>4210</v>
      </c>
      <c r="K7819" t="s">
        <v>4211</v>
      </c>
      <c r="L7819" t="s">
        <v>105</v>
      </c>
      <c r="M7819" t="s">
        <v>30</v>
      </c>
      <c r="N7819" t="s">
        <v>4048</v>
      </c>
      <c r="O7819" t="s">
        <v>1395</v>
      </c>
      <c r="P7819">
        <v>89031</v>
      </c>
      <c r="Q7819" t="s">
        <v>47</v>
      </c>
      <c r="R7819" t="s">
        <v>8735</v>
      </c>
      <c r="S7819" t="s">
        <v>49</v>
      </c>
      <c r="T7819" t="s">
        <v>93</v>
      </c>
      <c r="U7819" t="s">
        <v>8736</v>
      </c>
      <c r="V7819">
        <v>35.880000000000003</v>
      </c>
      <c r="W7819">
        <v>6</v>
      </c>
      <c r="X7819" s="9">
        <f>Table1[[#This Row],[Discount]]</f>
        <v>0</v>
      </c>
      <c r="Y7819">
        <v>0</v>
      </c>
      <c r="Z7819">
        <v>17.581200000000003</v>
      </c>
    </row>
    <row r="7820" spans="1:26" ht="16" x14ac:dyDescent="0.2">
      <c r="A7820">
        <v>7819</v>
      </c>
      <c r="B7820" t="s">
        <v>9685</v>
      </c>
      <c r="C7820" s="1">
        <v>41569</v>
      </c>
      <c r="D7820">
        <f>YEAR(Table1[[#This Row],[Order Date]])</f>
        <v>2013</v>
      </c>
      <c r="E7820">
        <f>MONTH(Table1[[#This Row],[Order Date]])</f>
        <v>10</v>
      </c>
      <c r="F7820" t="str">
        <f>Table1[[#This Row],[Order Year]]&amp;"-"&amp;Table1[[#This Row],[Order Month]]</f>
        <v>2013-10</v>
      </c>
      <c r="G7820" s="5">
        <f>YEAR(Table1[[#This Row],[Order Date]])*100 + MONTH(Table1[[#This Row],[Order Date]])</f>
        <v>201310</v>
      </c>
      <c r="H7820" s="1">
        <v>41574</v>
      </c>
      <c r="I7820" t="s">
        <v>26</v>
      </c>
      <c r="J7820" t="s">
        <v>4210</v>
      </c>
      <c r="K7820" t="s">
        <v>4211</v>
      </c>
      <c r="L7820" t="s">
        <v>105</v>
      </c>
      <c r="M7820" t="s">
        <v>30</v>
      </c>
      <c r="N7820" t="s">
        <v>4048</v>
      </c>
      <c r="O7820" t="s">
        <v>1395</v>
      </c>
      <c r="P7820">
        <v>89031</v>
      </c>
      <c r="Q7820" t="s">
        <v>47</v>
      </c>
      <c r="R7820" t="s">
        <v>7211</v>
      </c>
      <c r="S7820" t="s">
        <v>49</v>
      </c>
      <c r="T7820" t="s">
        <v>78</v>
      </c>
      <c r="U7820" t="s">
        <v>7212</v>
      </c>
      <c r="V7820">
        <v>4535.9760000000006</v>
      </c>
      <c r="W7820">
        <v>3</v>
      </c>
      <c r="X7820" s="9">
        <f>Table1[[#This Row],[Discount]]</f>
        <v>0.2</v>
      </c>
      <c r="Y7820">
        <v>0.2</v>
      </c>
      <c r="Z7820">
        <v>1644.2912999999999</v>
      </c>
    </row>
    <row r="7821" spans="1:26" ht="16" x14ac:dyDescent="0.2">
      <c r="A7821">
        <v>7820</v>
      </c>
      <c r="B7821" t="s">
        <v>9686</v>
      </c>
      <c r="C7821" s="1">
        <v>41666</v>
      </c>
      <c r="D7821">
        <f>YEAR(Table1[[#This Row],[Order Date]])</f>
        <v>2014</v>
      </c>
      <c r="E7821">
        <f>MONTH(Table1[[#This Row],[Order Date]])</f>
        <v>1</v>
      </c>
      <c r="F7821" t="str">
        <f>Table1[[#This Row],[Order Year]]&amp;"-"&amp;Table1[[#This Row],[Order Month]]</f>
        <v>2014-1</v>
      </c>
      <c r="G7821" s="5">
        <f>YEAR(Table1[[#This Row],[Order Date]])*100 + MONTH(Table1[[#This Row],[Order Date]])</f>
        <v>201401</v>
      </c>
      <c r="H7821" s="1">
        <v>41670</v>
      </c>
      <c r="I7821" t="s">
        <v>53</v>
      </c>
      <c r="J7821" t="s">
        <v>1456</v>
      </c>
      <c r="K7821" t="s">
        <v>1457</v>
      </c>
      <c r="L7821" t="s">
        <v>29</v>
      </c>
      <c r="M7821" t="s">
        <v>30</v>
      </c>
      <c r="N7821" t="s">
        <v>130</v>
      </c>
      <c r="O7821" t="s">
        <v>46</v>
      </c>
      <c r="P7821">
        <v>94109</v>
      </c>
      <c r="Q7821" t="s">
        <v>47</v>
      </c>
      <c r="R7821" t="s">
        <v>4316</v>
      </c>
      <c r="S7821" t="s">
        <v>49</v>
      </c>
      <c r="T7821" t="s">
        <v>272</v>
      </c>
      <c r="U7821" t="s">
        <v>4317</v>
      </c>
      <c r="V7821">
        <v>11.84</v>
      </c>
      <c r="W7821">
        <v>8</v>
      </c>
      <c r="X7821" s="9">
        <f>Table1[[#This Row],[Discount]]</f>
        <v>0</v>
      </c>
      <c r="Y7821">
        <v>0</v>
      </c>
      <c r="Z7821">
        <v>5.6831999999999994</v>
      </c>
    </row>
    <row r="7822" spans="1:26" ht="16" x14ac:dyDescent="0.2">
      <c r="A7822">
        <v>7821</v>
      </c>
      <c r="B7822" t="s">
        <v>9687</v>
      </c>
      <c r="C7822" s="1">
        <v>41982</v>
      </c>
      <c r="D7822">
        <f>YEAR(Table1[[#This Row],[Order Date]])</f>
        <v>2014</v>
      </c>
      <c r="E7822">
        <f>MONTH(Table1[[#This Row],[Order Date]])</f>
        <v>12</v>
      </c>
      <c r="F7822" t="str">
        <f>Table1[[#This Row],[Order Year]]&amp;"-"&amp;Table1[[#This Row],[Order Month]]</f>
        <v>2014-12</v>
      </c>
      <c r="G7822" s="5">
        <f>YEAR(Table1[[#This Row],[Order Date]])*100 + MONTH(Table1[[#This Row],[Order Date]])</f>
        <v>201412</v>
      </c>
      <c r="H7822" s="1">
        <v>41984</v>
      </c>
      <c r="I7822" t="s">
        <v>26</v>
      </c>
      <c r="J7822" t="s">
        <v>1682</v>
      </c>
      <c r="K7822" t="s">
        <v>1683</v>
      </c>
      <c r="L7822" t="s">
        <v>105</v>
      </c>
      <c r="M7822" t="s">
        <v>30</v>
      </c>
      <c r="N7822" t="s">
        <v>7309</v>
      </c>
      <c r="O7822" t="s">
        <v>1402</v>
      </c>
      <c r="P7822">
        <v>2920</v>
      </c>
      <c r="Q7822" t="s">
        <v>151</v>
      </c>
      <c r="R7822" t="s">
        <v>2323</v>
      </c>
      <c r="S7822" t="s">
        <v>49</v>
      </c>
      <c r="T7822" t="s">
        <v>62</v>
      </c>
      <c r="U7822" t="s">
        <v>2324</v>
      </c>
      <c r="V7822">
        <v>592.74</v>
      </c>
      <c r="W7822">
        <v>6</v>
      </c>
      <c r="X7822" s="9">
        <f>Table1[[#This Row],[Discount]]</f>
        <v>0</v>
      </c>
      <c r="Y7822">
        <v>0</v>
      </c>
      <c r="Z7822">
        <v>160.03979999999999</v>
      </c>
    </row>
    <row r="7823" spans="1:26" ht="16" x14ac:dyDescent="0.2">
      <c r="A7823">
        <v>7822</v>
      </c>
      <c r="B7823" t="s">
        <v>9688</v>
      </c>
      <c r="C7823" s="1">
        <v>41569</v>
      </c>
      <c r="D7823">
        <f>YEAR(Table1[[#This Row],[Order Date]])</f>
        <v>2013</v>
      </c>
      <c r="E7823">
        <f>MONTH(Table1[[#This Row],[Order Date]])</f>
        <v>10</v>
      </c>
      <c r="F7823" t="str">
        <f>Table1[[#This Row],[Order Year]]&amp;"-"&amp;Table1[[#This Row],[Order Month]]</f>
        <v>2013-10</v>
      </c>
      <c r="G7823" s="5">
        <f>YEAR(Table1[[#This Row],[Order Date]])*100 + MONTH(Table1[[#This Row],[Order Date]])</f>
        <v>201310</v>
      </c>
      <c r="H7823" s="1">
        <v>41572</v>
      </c>
      <c r="I7823" t="s">
        <v>26</v>
      </c>
      <c r="J7823" t="s">
        <v>4628</v>
      </c>
      <c r="K7823" t="s">
        <v>4629</v>
      </c>
      <c r="L7823" t="s">
        <v>29</v>
      </c>
      <c r="M7823" t="s">
        <v>30</v>
      </c>
      <c r="N7823" t="s">
        <v>331</v>
      </c>
      <c r="O7823" t="s">
        <v>338</v>
      </c>
      <c r="P7823">
        <v>38301</v>
      </c>
      <c r="Q7823" t="s">
        <v>33</v>
      </c>
      <c r="R7823" t="s">
        <v>4017</v>
      </c>
      <c r="S7823" t="s">
        <v>49</v>
      </c>
      <c r="T7823" t="s">
        <v>62</v>
      </c>
      <c r="U7823" t="s">
        <v>6589</v>
      </c>
      <c r="V7823">
        <v>111.67200000000001</v>
      </c>
      <c r="W7823">
        <v>9</v>
      </c>
      <c r="X7823" s="9">
        <f>Table1[[#This Row],[Discount]]</f>
        <v>0.2</v>
      </c>
      <c r="Y7823">
        <v>0.2</v>
      </c>
      <c r="Z7823">
        <v>6.9794999999999909</v>
      </c>
    </row>
    <row r="7824" spans="1:26" ht="16" x14ac:dyDescent="0.2">
      <c r="A7824">
        <v>7823</v>
      </c>
      <c r="B7824" t="s">
        <v>9689</v>
      </c>
      <c r="C7824" s="1">
        <v>40781</v>
      </c>
      <c r="D7824">
        <f>YEAR(Table1[[#This Row],[Order Date]])</f>
        <v>2011</v>
      </c>
      <c r="E7824">
        <f>MONTH(Table1[[#This Row],[Order Date]])</f>
        <v>8</v>
      </c>
      <c r="F7824" t="str">
        <f>Table1[[#This Row],[Order Year]]&amp;"-"&amp;Table1[[#This Row],[Order Month]]</f>
        <v>2011-8</v>
      </c>
      <c r="G7824" s="5">
        <f>YEAR(Table1[[#This Row],[Order Date]])*100 + MONTH(Table1[[#This Row],[Order Date]])</f>
        <v>201108</v>
      </c>
      <c r="H7824" s="1">
        <v>40787</v>
      </c>
      <c r="I7824" t="s">
        <v>53</v>
      </c>
      <c r="J7824" t="s">
        <v>3793</v>
      </c>
      <c r="K7824" t="s">
        <v>3794</v>
      </c>
      <c r="L7824" t="s">
        <v>105</v>
      </c>
      <c r="M7824" t="s">
        <v>30</v>
      </c>
      <c r="N7824" t="s">
        <v>609</v>
      </c>
      <c r="O7824" t="s">
        <v>248</v>
      </c>
      <c r="P7824">
        <v>19711</v>
      </c>
      <c r="Q7824" t="s">
        <v>151</v>
      </c>
      <c r="R7824" t="s">
        <v>3965</v>
      </c>
      <c r="S7824" t="s">
        <v>49</v>
      </c>
      <c r="T7824" t="s">
        <v>71</v>
      </c>
      <c r="U7824" t="s">
        <v>3966</v>
      </c>
      <c r="V7824">
        <v>8.64</v>
      </c>
      <c r="W7824">
        <v>3</v>
      </c>
      <c r="X7824" s="9">
        <f>Table1[[#This Row],[Discount]]</f>
        <v>0</v>
      </c>
      <c r="Y7824">
        <v>0</v>
      </c>
      <c r="Z7824">
        <v>2.5055999999999998</v>
      </c>
    </row>
    <row r="7825" spans="1:26" ht="16" x14ac:dyDescent="0.2">
      <c r="A7825">
        <v>7824</v>
      </c>
      <c r="B7825" t="s">
        <v>9689</v>
      </c>
      <c r="C7825" s="1">
        <v>40781</v>
      </c>
      <c r="D7825">
        <f>YEAR(Table1[[#This Row],[Order Date]])</f>
        <v>2011</v>
      </c>
      <c r="E7825">
        <f>MONTH(Table1[[#This Row],[Order Date]])</f>
        <v>8</v>
      </c>
      <c r="F7825" t="str">
        <f>Table1[[#This Row],[Order Year]]&amp;"-"&amp;Table1[[#This Row],[Order Month]]</f>
        <v>2011-8</v>
      </c>
      <c r="G7825" s="5">
        <f>YEAR(Table1[[#This Row],[Order Date]])*100 + MONTH(Table1[[#This Row],[Order Date]])</f>
        <v>201108</v>
      </c>
      <c r="H7825" s="1">
        <v>40787</v>
      </c>
      <c r="I7825" t="s">
        <v>53</v>
      </c>
      <c r="J7825" t="s">
        <v>3793</v>
      </c>
      <c r="K7825" t="s">
        <v>3794</v>
      </c>
      <c r="L7825" t="s">
        <v>105</v>
      </c>
      <c r="M7825" t="s">
        <v>30</v>
      </c>
      <c r="N7825" t="s">
        <v>609</v>
      </c>
      <c r="O7825" t="s">
        <v>248</v>
      </c>
      <c r="P7825">
        <v>19711</v>
      </c>
      <c r="Q7825" t="s">
        <v>151</v>
      </c>
      <c r="R7825" t="s">
        <v>4950</v>
      </c>
      <c r="S7825" t="s">
        <v>74</v>
      </c>
      <c r="T7825" t="s">
        <v>164</v>
      </c>
      <c r="U7825" t="s">
        <v>4951</v>
      </c>
      <c r="V7825">
        <v>149.97</v>
      </c>
      <c r="W7825">
        <v>3</v>
      </c>
      <c r="X7825" s="9">
        <f>Table1[[#This Row],[Discount]]</f>
        <v>0</v>
      </c>
      <c r="Y7825">
        <v>0</v>
      </c>
      <c r="Z7825">
        <v>52.489499999999992</v>
      </c>
    </row>
    <row r="7826" spans="1:26" ht="16" x14ac:dyDescent="0.2">
      <c r="A7826">
        <v>7825</v>
      </c>
      <c r="B7826" t="s">
        <v>9690</v>
      </c>
      <c r="C7826" s="1">
        <v>40679</v>
      </c>
      <c r="D7826">
        <f>YEAR(Table1[[#This Row],[Order Date]])</f>
        <v>2011</v>
      </c>
      <c r="E7826">
        <f>MONTH(Table1[[#This Row],[Order Date]])</f>
        <v>5</v>
      </c>
      <c r="F7826" t="str">
        <f>Table1[[#This Row],[Order Year]]&amp;"-"&amp;Table1[[#This Row],[Order Month]]</f>
        <v>2011-5</v>
      </c>
      <c r="G7826" s="5">
        <f>YEAR(Table1[[#This Row],[Order Date]])*100 + MONTH(Table1[[#This Row],[Order Date]])</f>
        <v>201105</v>
      </c>
      <c r="H7826" s="1">
        <v>40686</v>
      </c>
      <c r="I7826" t="s">
        <v>53</v>
      </c>
      <c r="J7826" t="s">
        <v>3887</v>
      </c>
      <c r="K7826" t="s">
        <v>3888</v>
      </c>
      <c r="L7826" t="s">
        <v>44</v>
      </c>
      <c r="M7826" t="s">
        <v>30</v>
      </c>
      <c r="N7826" t="s">
        <v>45</v>
      </c>
      <c r="O7826" t="s">
        <v>46</v>
      </c>
      <c r="P7826">
        <v>90036</v>
      </c>
      <c r="Q7826" t="s">
        <v>47</v>
      </c>
      <c r="R7826" t="s">
        <v>5497</v>
      </c>
      <c r="S7826" t="s">
        <v>35</v>
      </c>
      <c r="T7826" t="s">
        <v>39</v>
      </c>
      <c r="U7826" t="s">
        <v>5498</v>
      </c>
      <c r="V7826">
        <v>232.88</v>
      </c>
      <c r="W7826">
        <v>5</v>
      </c>
      <c r="X7826" s="9">
        <f>Table1[[#This Row],[Discount]]</f>
        <v>0.2</v>
      </c>
      <c r="Y7826">
        <v>0.2</v>
      </c>
      <c r="Z7826">
        <v>17.466000000000008</v>
      </c>
    </row>
    <row r="7827" spans="1:26" ht="16" x14ac:dyDescent="0.2">
      <c r="A7827">
        <v>7826</v>
      </c>
      <c r="B7827" t="s">
        <v>9691</v>
      </c>
      <c r="C7827" s="1">
        <v>40942</v>
      </c>
      <c r="D7827">
        <f>YEAR(Table1[[#This Row],[Order Date]])</f>
        <v>2012</v>
      </c>
      <c r="E7827">
        <f>MONTH(Table1[[#This Row],[Order Date]])</f>
        <v>2</v>
      </c>
      <c r="F7827" t="str">
        <f>Table1[[#This Row],[Order Year]]&amp;"-"&amp;Table1[[#This Row],[Order Month]]</f>
        <v>2012-2</v>
      </c>
      <c r="G7827" s="5">
        <f>YEAR(Table1[[#This Row],[Order Date]])*100 + MONTH(Table1[[#This Row],[Order Date]])</f>
        <v>201202</v>
      </c>
      <c r="H7827" s="1">
        <v>40946</v>
      </c>
      <c r="I7827" t="s">
        <v>53</v>
      </c>
      <c r="J7827" t="s">
        <v>3887</v>
      </c>
      <c r="K7827" t="s">
        <v>3888</v>
      </c>
      <c r="L7827" t="s">
        <v>44</v>
      </c>
      <c r="M7827" t="s">
        <v>30</v>
      </c>
      <c r="N7827" t="s">
        <v>7572</v>
      </c>
      <c r="O7827" t="s">
        <v>270</v>
      </c>
      <c r="P7827">
        <v>13440</v>
      </c>
      <c r="Q7827" t="s">
        <v>151</v>
      </c>
      <c r="R7827" t="s">
        <v>206</v>
      </c>
      <c r="S7827" t="s">
        <v>35</v>
      </c>
      <c r="T7827" t="s">
        <v>39</v>
      </c>
      <c r="U7827" t="s">
        <v>207</v>
      </c>
      <c r="V7827">
        <v>90.882000000000005</v>
      </c>
      <c r="W7827">
        <v>1</v>
      </c>
      <c r="X7827" s="9">
        <f>Table1[[#This Row],[Discount]]</f>
        <v>0.1</v>
      </c>
      <c r="Y7827">
        <v>0.1</v>
      </c>
      <c r="Z7827">
        <v>15.147000000000004</v>
      </c>
    </row>
    <row r="7828" spans="1:26" ht="16" x14ac:dyDescent="0.2">
      <c r="A7828">
        <v>7827</v>
      </c>
      <c r="B7828" t="s">
        <v>9692</v>
      </c>
      <c r="C7828" s="1">
        <v>41944</v>
      </c>
      <c r="D7828">
        <f>YEAR(Table1[[#This Row],[Order Date]])</f>
        <v>2014</v>
      </c>
      <c r="E7828">
        <f>MONTH(Table1[[#This Row],[Order Date]])</f>
        <v>11</v>
      </c>
      <c r="F7828" t="str">
        <f>Table1[[#This Row],[Order Year]]&amp;"-"&amp;Table1[[#This Row],[Order Month]]</f>
        <v>2014-11</v>
      </c>
      <c r="G7828" s="5">
        <f>YEAR(Table1[[#This Row],[Order Date]])*100 + MONTH(Table1[[#This Row],[Order Date]])</f>
        <v>201411</v>
      </c>
      <c r="H7828" s="1">
        <v>41949</v>
      </c>
      <c r="I7828" t="s">
        <v>53</v>
      </c>
      <c r="J7828" t="s">
        <v>3200</v>
      </c>
      <c r="K7828" t="s">
        <v>3201</v>
      </c>
      <c r="L7828" t="s">
        <v>44</v>
      </c>
      <c r="M7828" t="s">
        <v>30</v>
      </c>
      <c r="N7828" t="s">
        <v>306</v>
      </c>
      <c r="O7828" t="s">
        <v>214</v>
      </c>
      <c r="P7828">
        <v>60610</v>
      </c>
      <c r="Q7828" t="s">
        <v>108</v>
      </c>
      <c r="R7828" t="s">
        <v>2178</v>
      </c>
      <c r="S7828" t="s">
        <v>74</v>
      </c>
      <c r="T7828" t="s">
        <v>75</v>
      </c>
      <c r="U7828" t="s">
        <v>2179</v>
      </c>
      <c r="V7828">
        <v>508.76800000000003</v>
      </c>
      <c r="W7828">
        <v>4</v>
      </c>
      <c r="X7828" s="9">
        <f>Table1[[#This Row],[Discount]]</f>
        <v>0.2</v>
      </c>
      <c r="Y7828">
        <v>0.2</v>
      </c>
      <c r="Z7828">
        <v>38.157600000000002</v>
      </c>
    </row>
    <row r="7829" spans="1:26" ht="16" x14ac:dyDescent="0.2">
      <c r="A7829">
        <v>7828</v>
      </c>
      <c r="B7829" t="s">
        <v>9692</v>
      </c>
      <c r="C7829" s="1">
        <v>41944</v>
      </c>
      <c r="D7829">
        <f>YEAR(Table1[[#This Row],[Order Date]])</f>
        <v>2014</v>
      </c>
      <c r="E7829">
        <f>MONTH(Table1[[#This Row],[Order Date]])</f>
        <v>11</v>
      </c>
      <c r="F7829" t="str">
        <f>Table1[[#This Row],[Order Year]]&amp;"-"&amp;Table1[[#This Row],[Order Month]]</f>
        <v>2014-11</v>
      </c>
      <c r="G7829" s="5">
        <f>YEAR(Table1[[#This Row],[Order Date]])*100 + MONTH(Table1[[#This Row],[Order Date]])</f>
        <v>201411</v>
      </c>
      <c r="H7829" s="1">
        <v>41949</v>
      </c>
      <c r="I7829" t="s">
        <v>53</v>
      </c>
      <c r="J7829" t="s">
        <v>3200</v>
      </c>
      <c r="K7829" t="s">
        <v>3201</v>
      </c>
      <c r="L7829" t="s">
        <v>44</v>
      </c>
      <c r="M7829" t="s">
        <v>30</v>
      </c>
      <c r="N7829" t="s">
        <v>306</v>
      </c>
      <c r="O7829" t="s">
        <v>214</v>
      </c>
      <c r="P7829">
        <v>60610</v>
      </c>
      <c r="Q7829" t="s">
        <v>108</v>
      </c>
      <c r="R7829" t="s">
        <v>1265</v>
      </c>
      <c r="S7829" t="s">
        <v>49</v>
      </c>
      <c r="T7829" t="s">
        <v>176</v>
      </c>
      <c r="U7829" t="s">
        <v>1266</v>
      </c>
      <c r="V7829">
        <v>9.9120000000000008</v>
      </c>
      <c r="W7829">
        <v>3</v>
      </c>
      <c r="X7829" s="9">
        <f>Table1[[#This Row],[Discount]]</f>
        <v>0.2</v>
      </c>
      <c r="Y7829">
        <v>0.2</v>
      </c>
      <c r="Z7829">
        <v>3.2213999999999996</v>
      </c>
    </row>
    <row r="7830" spans="1:26" ht="16" x14ac:dyDescent="0.2">
      <c r="A7830">
        <v>7829</v>
      </c>
      <c r="B7830" t="s">
        <v>9693</v>
      </c>
      <c r="C7830" s="1">
        <v>41025</v>
      </c>
      <c r="D7830">
        <f>YEAR(Table1[[#This Row],[Order Date]])</f>
        <v>2012</v>
      </c>
      <c r="E7830">
        <f>MONTH(Table1[[#This Row],[Order Date]])</f>
        <v>4</v>
      </c>
      <c r="F7830" t="str">
        <f>Table1[[#This Row],[Order Year]]&amp;"-"&amp;Table1[[#This Row],[Order Month]]</f>
        <v>2012-4</v>
      </c>
      <c r="G7830" s="5">
        <f>YEAR(Table1[[#This Row],[Order Date]])*100 + MONTH(Table1[[#This Row],[Order Date]])</f>
        <v>201204</v>
      </c>
      <c r="H7830" s="1">
        <v>41030</v>
      </c>
      <c r="I7830" t="s">
        <v>53</v>
      </c>
      <c r="J7830" t="s">
        <v>2549</v>
      </c>
      <c r="K7830" t="s">
        <v>2550</v>
      </c>
      <c r="L7830" t="s">
        <v>44</v>
      </c>
      <c r="M7830" t="s">
        <v>30</v>
      </c>
      <c r="N7830" t="s">
        <v>950</v>
      </c>
      <c r="O7830" t="s">
        <v>46</v>
      </c>
      <c r="P7830">
        <v>92105</v>
      </c>
      <c r="Q7830" t="s">
        <v>47</v>
      </c>
      <c r="R7830" t="s">
        <v>5753</v>
      </c>
      <c r="S7830" t="s">
        <v>35</v>
      </c>
      <c r="T7830" t="s">
        <v>39</v>
      </c>
      <c r="U7830" t="s">
        <v>5754</v>
      </c>
      <c r="V7830">
        <v>63.936000000000007</v>
      </c>
      <c r="W7830">
        <v>3</v>
      </c>
      <c r="X7830" s="9">
        <f>Table1[[#This Row],[Discount]]</f>
        <v>0.2</v>
      </c>
      <c r="Y7830">
        <v>0.2</v>
      </c>
      <c r="Z7830">
        <v>6.3935999999999957</v>
      </c>
    </row>
    <row r="7831" spans="1:26" ht="16" x14ac:dyDescent="0.2">
      <c r="A7831">
        <v>7830</v>
      </c>
      <c r="B7831" t="s">
        <v>9693</v>
      </c>
      <c r="C7831" s="1">
        <v>41025</v>
      </c>
      <c r="D7831">
        <f>YEAR(Table1[[#This Row],[Order Date]])</f>
        <v>2012</v>
      </c>
      <c r="E7831">
        <f>MONTH(Table1[[#This Row],[Order Date]])</f>
        <v>4</v>
      </c>
      <c r="F7831" t="str">
        <f>Table1[[#This Row],[Order Year]]&amp;"-"&amp;Table1[[#This Row],[Order Month]]</f>
        <v>2012-4</v>
      </c>
      <c r="G7831" s="5">
        <f>YEAR(Table1[[#This Row],[Order Date]])*100 + MONTH(Table1[[#This Row],[Order Date]])</f>
        <v>201204</v>
      </c>
      <c r="H7831" s="1">
        <v>41030</v>
      </c>
      <c r="I7831" t="s">
        <v>53</v>
      </c>
      <c r="J7831" t="s">
        <v>2549</v>
      </c>
      <c r="K7831" t="s">
        <v>2550</v>
      </c>
      <c r="L7831" t="s">
        <v>44</v>
      </c>
      <c r="M7831" t="s">
        <v>30</v>
      </c>
      <c r="N7831" t="s">
        <v>950</v>
      </c>
      <c r="O7831" t="s">
        <v>46</v>
      </c>
      <c r="P7831">
        <v>92105</v>
      </c>
      <c r="Q7831" t="s">
        <v>47</v>
      </c>
      <c r="R7831" t="s">
        <v>1564</v>
      </c>
      <c r="S7831" t="s">
        <v>49</v>
      </c>
      <c r="T7831" t="s">
        <v>71</v>
      </c>
      <c r="U7831" t="s">
        <v>1565</v>
      </c>
      <c r="V7831">
        <v>59.519999999999996</v>
      </c>
      <c r="W7831">
        <v>3</v>
      </c>
      <c r="X7831" s="9">
        <f>Table1[[#This Row],[Discount]]</f>
        <v>0</v>
      </c>
      <c r="Y7831">
        <v>0</v>
      </c>
      <c r="Z7831">
        <v>15.475200000000001</v>
      </c>
    </row>
    <row r="7832" spans="1:26" ht="16" x14ac:dyDescent="0.2">
      <c r="A7832">
        <v>7831</v>
      </c>
      <c r="B7832" t="s">
        <v>9693</v>
      </c>
      <c r="C7832" s="1">
        <v>41025</v>
      </c>
      <c r="D7832">
        <f>YEAR(Table1[[#This Row],[Order Date]])</f>
        <v>2012</v>
      </c>
      <c r="E7832">
        <f>MONTH(Table1[[#This Row],[Order Date]])</f>
        <v>4</v>
      </c>
      <c r="F7832" t="str">
        <f>Table1[[#This Row],[Order Year]]&amp;"-"&amp;Table1[[#This Row],[Order Month]]</f>
        <v>2012-4</v>
      </c>
      <c r="G7832" s="5">
        <f>YEAR(Table1[[#This Row],[Order Date]])*100 + MONTH(Table1[[#This Row],[Order Date]])</f>
        <v>201204</v>
      </c>
      <c r="H7832" s="1">
        <v>41030</v>
      </c>
      <c r="I7832" t="s">
        <v>53</v>
      </c>
      <c r="J7832" t="s">
        <v>2549</v>
      </c>
      <c r="K7832" t="s">
        <v>2550</v>
      </c>
      <c r="L7832" t="s">
        <v>44</v>
      </c>
      <c r="M7832" t="s">
        <v>30</v>
      </c>
      <c r="N7832" t="s">
        <v>950</v>
      </c>
      <c r="O7832" t="s">
        <v>46</v>
      </c>
      <c r="P7832">
        <v>92105</v>
      </c>
      <c r="Q7832" t="s">
        <v>47</v>
      </c>
      <c r="R7832" t="s">
        <v>8529</v>
      </c>
      <c r="S7832" t="s">
        <v>74</v>
      </c>
      <c r="T7832" t="s">
        <v>75</v>
      </c>
      <c r="U7832" t="s">
        <v>8530</v>
      </c>
      <c r="V7832">
        <v>311.97600000000006</v>
      </c>
      <c r="W7832">
        <v>3</v>
      </c>
      <c r="X7832" s="9">
        <f>Table1[[#This Row],[Discount]]</f>
        <v>0.2</v>
      </c>
      <c r="Y7832">
        <v>0.2</v>
      </c>
      <c r="Z7832">
        <v>38.996999999999986</v>
      </c>
    </row>
    <row r="7833" spans="1:26" ht="16" x14ac:dyDescent="0.2">
      <c r="A7833">
        <v>7832</v>
      </c>
      <c r="B7833" t="s">
        <v>9693</v>
      </c>
      <c r="C7833" s="1">
        <v>41025</v>
      </c>
      <c r="D7833">
        <f>YEAR(Table1[[#This Row],[Order Date]])</f>
        <v>2012</v>
      </c>
      <c r="E7833">
        <f>MONTH(Table1[[#This Row],[Order Date]])</f>
        <v>4</v>
      </c>
      <c r="F7833" t="str">
        <f>Table1[[#This Row],[Order Year]]&amp;"-"&amp;Table1[[#This Row],[Order Month]]</f>
        <v>2012-4</v>
      </c>
      <c r="G7833" s="5">
        <f>YEAR(Table1[[#This Row],[Order Date]])*100 + MONTH(Table1[[#This Row],[Order Date]])</f>
        <v>201204</v>
      </c>
      <c r="H7833" s="1">
        <v>41030</v>
      </c>
      <c r="I7833" t="s">
        <v>53</v>
      </c>
      <c r="J7833" t="s">
        <v>2549</v>
      </c>
      <c r="K7833" t="s">
        <v>2550</v>
      </c>
      <c r="L7833" t="s">
        <v>44</v>
      </c>
      <c r="M7833" t="s">
        <v>30</v>
      </c>
      <c r="N7833" t="s">
        <v>950</v>
      </c>
      <c r="O7833" t="s">
        <v>46</v>
      </c>
      <c r="P7833">
        <v>92105</v>
      </c>
      <c r="Q7833" t="s">
        <v>47</v>
      </c>
      <c r="R7833" t="s">
        <v>1202</v>
      </c>
      <c r="S7833" t="s">
        <v>49</v>
      </c>
      <c r="T7833" t="s">
        <v>78</v>
      </c>
      <c r="U7833" t="s">
        <v>1203</v>
      </c>
      <c r="V7833">
        <v>50.352000000000004</v>
      </c>
      <c r="W7833">
        <v>3</v>
      </c>
      <c r="X7833" s="9">
        <f>Table1[[#This Row],[Discount]]</f>
        <v>0.2</v>
      </c>
      <c r="Y7833">
        <v>0.2</v>
      </c>
      <c r="Z7833">
        <v>17.623199999999997</v>
      </c>
    </row>
    <row r="7834" spans="1:26" ht="16" x14ac:dyDescent="0.2">
      <c r="A7834">
        <v>7833</v>
      </c>
      <c r="B7834" t="s">
        <v>9694</v>
      </c>
      <c r="C7834" s="1">
        <v>41404</v>
      </c>
      <c r="D7834">
        <f>YEAR(Table1[[#This Row],[Order Date]])</f>
        <v>2013</v>
      </c>
      <c r="E7834">
        <f>MONTH(Table1[[#This Row],[Order Date]])</f>
        <v>5</v>
      </c>
      <c r="F7834" t="str">
        <f>Table1[[#This Row],[Order Year]]&amp;"-"&amp;Table1[[#This Row],[Order Month]]</f>
        <v>2013-5</v>
      </c>
      <c r="G7834" s="5">
        <f>YEAR(Table1[[#This Row],[Order Date]])*100 + MONTH(Table1[[#This Row],[Order Date]])</f>
        <v>201305</v>
      </c>
      <c r="H7834" s="1">
        <v>41408</v>
      </c>
      <c r="I7834" t="s">
        <v>53</v>
      </c>
      <c r="J7834" t="s">
        <v>3937</v>
      </c>
      <c r="K7834" t="s">
        <v>3938</v>
      </c>
      <c r="L7834" t="s">
        <v>29</v>
      </c>
      <c r="M7834" t="s">
        <v>30</v>
      </c>
      <c r="N7834" t="s">
        <v>187</v>
      </c>
      <c r="O7834" t="s">
        <v>107</v>
      </c>
      <c r="P7834">
        <v>77036</v>
      </c>
      <c r="Q7834" t="s">
        <v>108</v>
      </c>
      <c r="R7834" t="s">
        <v>769</v>
      </c>
      <c r="S7834" t="s">
        <v>74</v>
      </c>
      <c r="T7834" t="s">
        <v>75</v>
      </c>
      <c r="U7834" t="s">
        <v>770</v>
      </c>
      <c r="V7834">
        <v>19.136000000000003</v>
      </c>
      <c r="W7834">
        <v>2</v>
      </c>
      <c r="X7834" s="9">
        <f>Table1[[#This Row],[Discount]]</f>
        <v>0.2</v>
      </c>
      <c r="Y7834">
        <v>0.2</v>
      </c>
      <c r="Z7834">
        <v>1.9136000000000006</v>
      </c>
    </row>
    <row r="7835" spans="1:26" ht="16" x14ac:dyDescent="0.2">
      <c r="A7835">
        <v>7834</v>
      </c>
      <c r="B7835" t="s">
        <v>9695</v>
      </c>
      <c r="C7835" s="1">
        <v>40932</v>
      </c>
      <c r="D7835">
        <f>YEAR(Table1[[#This Row],[Order Date]])</f>
        <v>2012</v>
      </c>
      <c r="E7835">
        <f>MONTH(Table1[[#This Row],[Order Date]])</f>
        <v>1</v>
      </c>
      <c r="F7835" t="str">
        <f>Table1[[#This Row],[Order Year]]&amp;"-"&amp;Table1[[#This Row],[Order Month]]</f>
        <v>2012-1</v>
      </c>
      <c r="G7835" s="5">
        <f>YEAR(Table1[[#This Row],[Order Date]])*100 + MONTH(Table1[[#This Row],[Order Date]])</f>
        <v>201201</v>
      </c>
      <c r="H7835" s="1">
        <v>40936</v>
      </c>
      <c r="I7835" t="s">
        <v>53</v>
      </c>
      <c r="J7835" t="s">
        <v>7283</v>
      </c>
      <c r="K7835" t="s">
        <v>7284</v>
      </c>
      <c r="L7835" t="s">
        <v>105</v>
      </c>
      <c r="M7835" t="s">
        <v>30</v>
      </c>
      <c r="N7835" t="s">
        <v>9174</v>
      </c>
      <c r="O7835" t="s">
        <v>57</v>
      </c>
      <c r="P7835">
        <v>33407</v>
      </c>
      <c r="Q7835" t="s">
        <v>33</v>
      </c>
      <c r="R7835" t="s">
        <v>1370</v>
      </c>
      <c r="S7835" t="s">
        <v>49</v>
      </c>
      <c r="T7835" t="s">
        <v>71</v>
      </c>
      <c r="U7835" t="s">
        <v>1371</v>
      </c>
      <c r="V7835">
        <v>13.120000000000001</v>
      </c>
      <c r="W7835">
        <v>5</v>
      </c>
      <c r="X7835" s="9">
        <f>Table1[[#This Row],[Discount]]</f>
        <v>0.2</v>
      </c>
      <c r="Y7835">
        <v>0.2</v>
      </c>
      <c r="Z7835">
        <v>2.1319999999999988</v>
      </c>
    </row>
    <row r="7836" spans="1:26" ht="16" x14ac:dyDescent="0.2">
      <c r="A7836">
        <v>7835</v>
      </c>
      <c r="B7836" t="s">
        <v>9696</v>
      </c>
      <c r="C7836" s="1">
        <v>41012</v>
      </c>
      <c r="D7836">
        <f>YEAR(Table1[[#This Row],[Order Date]])</f>
        <v>2012</v>
      </c>
      <c r="E7836">
        <f>MONTH(Table1[[#This Row],[Order Date]])</f>
        <v>4</v>
      </c>
      <c r="F7836" t="str">
        <f>Table1[[#This Row],[Order Year]]&amp;"-"&amp;Table1[[#This Row],[Order Month]]</f>
        <v>2012-4</v>
      </c>
      <c r="G7836" s="5">
        <f>YEAR(Table1[[#This Row],[Order Date]])*100 + MONTH(Table1[[#This Row],[Order Date]])</f>
        <v>201204</v>
      </c>
      <c r="H7836" s="1">
        <v>41016</v>
      </c>
      <c r="I7836" t="s">
        <v>26</v>
      </c>
      <c r="J7836" t="s">
        <v>6338</v>
      </c>
      <c r="K7836" t="s">
        <v>6339</v>
      </c>
      <c r="L7836" t="s">
        <v>29</v>
      </c>
      <c r="M7836" t="s">
        <v>30</v>
      </c>
      <c r="N7836" t="s">
        <v>45</v>
      </c>
      <c r="O7836" t="s">
        <v>46</v>
      </c>
      <c r="P7836">
        <v>90045</v>
      </c>
      <c r="Q7836" t="s">
        <v>47</v>
      </c>
      <c r="R7836" t="s">
        <v>3922</v>
      </c>
      <c r="S7836" t="s">
        <v>35</v>
      </c>
      <c r="T7836" t="s">
        <v>59</v>
      </c>
      <c r="U7836" t="s">
        <v>3923</v>
      </c>
      <c r="V7836">
        <v>241.56799999999998</v>
      </c>
      <c r="W7836">
        <v>2</v>
      </c>
      <c r="X7836" s="9">
        <f>Table1[[#This Row],[Discount]]</f>
        <v>0.2</v>
      </c>
      <c r="Y7836">
        <v>0.2</v>
      </c>
      <c r="Z7836">
        <v>-15.098000000000013</v>
      </c>
    </row>
    <row r="7837" spans="1:26" ht="16" x14ac:dyDescent="0.2">
      <c r="A7837">
        <v>7836</v>
      </c>
      <c r="B7837" t="s">
        <v>9696</v>
      </c>
      <c r="C7837" s="1">
        <v>41012</v>
      </c>
      <c r="D7837">
        <f>YEAR(Table1[[#This Row],[Order Date]])</f>
        <v>2012</v>
      </c>
      <c r="E7837">
        <f>MONTH(Table1[[#This Row],[Order Date]])</f>
        <v>4</v>
      </c>
      <c r="F7837" t="str">
        <f>Table1[[#This Row],[Order Year]]&amp;"-"&amp;Table1[[#This Row],[Order Month]]</f>
        <v>2012-4</v>
      </c>
      <c r="G7837" s="5">
        <f>YEAR(Table1[[#This Row],[Order Date]])*100 + MONTH(Table1[[#This Row],[Order Date]])</f>
        <v>201204</v>
      </c>
      <c r="H7837" s="1">
        <v>41016</v>
      </c>
      <c r="I7837" t="s">
        <v>26</v>
      </c>
      <c r="J7837" t="s">
        <v>6338</v>
      </c>
      <c r="K7837" t="s">
        <v>6339</v>
      </c>
      <c r="L7837" t="s">
        <v>29</v>
      </c>
      <c r="M7837" t="s">
        <v>30</v>
      </c>
      <c r="N7837" t="s">
        <v>45</v>
      </c>
      <c r="O7837" t="s">
        <v>46</v>
      </c>
      <c r="P7837">
        <v>90045</v>
      </c>
      <c r="Q7837" t="s">
        <v>47</v>
      </c>
      <c r="R7837" t="s">
        <v>2794</v>
      </c>
      <c r="S7837" t="s">
        <v>74</v>
      </c>
      <c r="T7837" t="s">
        <v>75</v>
      </c>
      <c r="U7837" t="s">
        <v>2795</v>
      </c>
      <c r="V7837">
        <v>479.92</v>
      </c>
      <c r="W7837">
        <v>2</v>
      </c>
      <c r="X7837" s="9">
        <f>Table1[[#This Row],[Discount]]</f>
        <v>0.2</v>
      </c>
      <c r="Y7837">
        <v>0.2</v>
      </c>
      <c r="Z7837">
        <v>41.993000000000009</v>
      </c>
    </row>
    <row r="7838" spans="1:26" ht="16" x14ac:dyDescent="0.2">
      <c r="A7838">
        <v>7837</v>
      </c>
      <c r="B7838" t="s">
        <v>9697</v>
      </c>
      <c r="C7838" s="1">
        <v>41177</v>
      </c>
      <c r="D7838">
        <f>YEAR(Table1[[#This Row],[Order Date]])</f>
        <v>2012</v>
      </c>
      <c r="E7838">
        <f>MONTH(Table1[[#This Row],[Order Date]])</f>
        <v>9</v>
      </c>
      <c r="F7838" t="str">
        <f>Table1[[#This Row],[Order Year]]&amp;"-"&amp;Table1[[#This Row],[Order Month]]</f>
        <v>2012-9</v>
      </c>
      <c r="G7838" s="5">
        <f>YEAR(Table1[[#This Row],[Order Date]])*100 + MONTH(Table1[[#This Row],[Order Date]])</f>
        <v>201209</v>
      </c>
      <c r="H7838" s="1">
        <v>41182</v>
      </c>
      <c r="I7838" t="s">
        <v>53</v>
      </c>
      <c r="J7838" t="s">
        <v>587</v>
      </c>
      <c r="K7838" t="s">
        <v>588</v>
      </c>
      <c r="L7838" t="s">
        <v>44</v>
      </c>
      <c r="M7838" t="s">
        <v>30</v>
      </c>
      <c r="N7838" t="s">
        <v>98</v>
      </c>
      <c r="O7838" t="s">
        <v>99</v>
      </c>
      <c r="P7838">
        <v>98103</v>
      </c>
      <c r="Q7838" t="s">
        <v>47</v>
      </c>
      <c r="R7838" t="s">
        <v>3894</v>
      </c>
      <c r="S7838" t="s">
        <v>35</v>
      </c>
      <c r="T7838" t="s">
        <v>39</v>
      </c>
      <c r="U7838" t="s">
        <v>3895</v>
      </c>
      <c r="V7838">
        <v>307.13600000000002</v>
      </c>
      <c r="W7838">
        <v>4</v>
      </c>
      <c r="X7838" s="9">
        <f>Table1[[#This Row],[Discount]]</f>
        <v>0.2</v>
      </c>
      <c r="Y7838">
        <v>0.2</v>
      </c>
      <c r="Z7838">
        <v>-11.51760000000003</v>
      </c>
    </row>
    <row r="7839" spans="1:26" ht="16" x14ac:dyDescent="0.2">
      <c r="A7839">
        <v>7838</v>
      </c>
      <c r="B7839" t="s">
        <v>9697</v>
      </c>
      <c r="C7839" s="1">
        <v>41177</v>
      </c>
      <c r="D7839">
        <f>YEAR(Table1[[#This Row],[Order Date]])</f>
        <v>2012</v>
      </c>
      <c r="E7839">
        <f>MONTH(Table1[[#This Row],[Order Date]])</f>
        <v>9</v>
      </c>
      <c r="F7839" t="str">
        <f>Table1[[#This Row],[Order Year]]&amp;"-"&amp;Table1[[#This Row],[Order Month]]</f>
        <v>2012-9</v>
      </c>
      <c r="G7839" s="5">
        <f>YEAR(Table1[[#This Row],[Order Date]])*100 + MONTH(Table1[[#This Row],[Order Date]])</f>
        <v>201209</v>
      </c>
      <c r="H7839" s="1">
        <v>41182</v>
      </c>
      <c r="I7839" t="s">
        <v>53</v>
      </c>
      <c r="J7839" t="s">
        <v>587</v>
      </c>
      <c r="K7839" t="s">
        <v>588</v>
      </c>
      <c r="L7839" t="s">
        <v>44</v>
      </c>
      <c r="M7839" t="s">
        <v>30</v>
      </c>
      <c r="N7839" t="s">
        <v>98</v>
      </c>
      <c r="O7839" t="s">
        <v>99</v>
      </c>
      <c r="P7839">
        <v>98103</v>
      </c>
      <c r="Q7839" t="s">
        <v>47</v>
      </c>
      <c r="R7839" t="s">
        <v>7180</v>
      </c>
      <c r="S7839" t="s">
        <v>49</v>
      </c>
      <c r="T7839" t="s">
        <v>50</v>
      </c>
      <c r="U7839" t="s">
        <v>7181</v>
      </c>
      <c r="V7839">
        <v>12.6</v>
      </c>
      <c r="W7839">
        <v>2</v>
      </c>
      <c r="X7839" s="9">
        <f>Table1[[#This Row],[Discount]]</f>
        <v>0</v>
      </c>
      <c r="Y7839">
        <v>0</v>
      </c>
      <c r="Z7839">
        <v>5.7959999999999994</v>
      </c>
    </row>
    <row r="7840" spans="1:26" ht="16" x14ac:dyDescent="0.2">
      <c r="A7840">
        <v>7839</v>
      </c>
      <c r="B7840" t="s">
        <v>9697</v>
      </c>
      <c r="C7840" s="1">
        <v>41177</v>
      </c>
      <c r="D7840">
        <f>YEAR(Table1[[#This Row],[Order Date]])</f>
        <v>2012</v>
      </c>
      <c r="E7840">
        <f>MONTH(Table1[[#This Row],[Order Date]])</f>
        <v>9</v>
      </c>
      <c r="F7840" t="str">
        <f>Table1[[#This Row],[Order Year]]&amp;"-"&amp;Table1[[#This Row],[Order Month]]</f>
        <v>2012-9</v>
      </c>
      <c r="G7840" s="5">
        <f>YEAR(Table1[[#This Row],[Order Date]])*100 + MONTH(Table1[[#This Row],[Order Date]])</f>
        <v>201209</v>
      </c>
      <c r="H7840" s="1">
        <v>41182</v>
      </c>
      <c r="I7840" t="s">
        <v>53</v>
      </c>
      <c r="J7840" t="s">
        <v>587</v>
      </c>
      <c r="K7840" t="s">
        <v>588</v>
      </c>
      <c r="L7840" t="s">
        <v>44</v>
      </c>
      <c r="M7840" t="s">
        <v>30</v>
      </c>
      <c r="N7840" t="s">
        <v>98</v>
      </c>
      <c r="O7840" t="s">
        <v>99</v>
      </c>
      <c r="P7840">
        <v>98103</v>
      </c>
      <c r="Q7840" t="s">
        <v>47</v>
      </c>
      <c r="R7840" t="s">
        <v>1665</v>
      </c>
      <c r="S7840" t="s">
        <v>74</v>
      </c>
      <c r="T7840" t="s">
        <v>164</v>
      </c>
      <c r="U7840" t="s">
        <v>1666</v>
      </c>
      <c r="V7840">
        <v>159.97999999999999</v>
      </c>
      <c r="W7840">
        <v>2</v>
      </c>
      <c r="X7840" s="9">
        <f>Table1[[#This Row],[Discount]]</f>
        <v>0</v>
      </c>
      <c r="Y7840">
        <v>0</v>
      </c>
      <c r="Z7840">
        <v>57.592799999999997</v>
      </c>
    </row>
    <row r="7841" spans="1:26" ht="16" x14ac:dyDescent="0.2">
      <c r="A7841">
        <v>7840</v>
      </c>
      <c r="B7841" t="s">
        <v>9698</v>
      </c>
      <c r="C7841" s="1">
        <v>40630</v>
      </c>
      <c r="D7841">
        <f>YEAR(Table1[[#This Row],[Order Date]])</f>
        <v>2011</v>
      </c>
      <c r="E7841">
        <f>MONTH(Table1[[#This Row],[Order Date]])</f>
        <v>3</v>
      </c>
      <c r="F7841" t="str">
        <f>Table1[[#This Row],[Order Year]]&amp;"-"&amp;Table1[[#This Row],[Order Month]]</f>
        <v>2011-3</v>
      </c>
      <c r="G7841" s="5">
        <f>YEAR(Table1[[#This Row],[Order Date]])*100 + MONTH(Table1[[#This Row],[Order Date]])</f>
        <v>201103</v>
      </c>
      <c r="H7841" s="1">
        <v>40635</v>
      </c>
      <c r="I7841" t="s">
        <v>53</v>
      </c>
      <c r="J7841" t="s">
        <v>5422</v>
      </c>
      <c r="K7841" t="s">
        <v>5423</v>
      </c>
      <c r="L7841" t="s">
        <v>29</v>
      </c>
      <c r="M7841" t="s">
        <v>30</v>
      </c>
      <c r="N7841" t="s">
        <v>1380</v>
      </c>
      <c r="O7841" t="s">
        <v>492</v>
      </c>
      <c r="P7841">
        <v>50315</v>
      </c>
      <c r="Q7841" t="s">
        <v>108</v>
      </c>
      <c r="R7841" t="s">
        <v>175</v>
      </c>
      <c r="S7841" t="s">
        <v>49</v>
      </c>
      <c r="T7841" t="s">
        <v>176</v>
      </c>
      <c r="U7841" t="s">
        <v>177</v>
      </c>
      <c r="V7841">
        <v>6.12</v>
      </c>
      <c r="W7841">
        <v>3</v>
      </c>
      <c r="X7841" s="9">
        <f>Table1[[#This Row],[Discount]]</f>
        <v>0</v>
      </c>
      <c r="Y7841">
        <v>0</v>
      </c>
      <c r="Z7841">
        <v>2.8763999999999994</v>
      </c>
    </row>
    <row r="7842" spans="1:26" ht="16" x14ac:dyDescent="0.2">
      <c r="A7842">
        <v>7841</v>
      </c>
      <c r="B7842" t="s">
        <v>9698</v>
      </c>
      <c r="C7842" s="1">
        <v>40630</v>
      </c>
      <c r="D7842">
        <f>YEAR(Table1[[#This Row],[Order Date]])</f>
        <v>2011</v>
      </c>
      <c r="E7842">
        <f>MONTH(Table1[[#This Row],[Order Date]])</f>
        <v>3</v>
      </c>
      <c r="F7842" t="str">
        <f>Table1[[#This Row],[Order Year]]&amp;"-"&amp;Table1[[#This Row],[Order Month]]</f>
        <v>2011-3</v>
      </c>
      <c r="G7842" s="5">
        <f>YEAR(Table1[[#This Row],[Order Date]])*100 + MONTH(Table1[[#This Row],[Order Date]])</f>
        <v>201103</v>
      </c>
      <c r="H7842" s="1">
        <v>40635</v>
      </c>
      <c r="I7842" t="s">
        <v>53</v>
      </c>
      <c r="J7842" t="s">
        <v>5422</v>
      </c>
      <c r="K7842" t="s">
        <v>5423</v>
      </c>
      <c r="L7842" t="s">
        <v>29</v>
      </c>
      <c r="M7842" t="s">
        <v>30</v>
      </c>
      <c r="N7842" t="s">
        <v>1380</v>
      </c>
      <c r="O7842" t="s">
        <v>492</v>
      </c>
      <c r="P7842">
        <v>50315</v>
      </c>
      <c r="Q7842" t="s">
        <v>108</v>
      </c>
      <c r="R7842" t="s">
        <v>4952</v>
      </c>
      <c r="S7842" t="s">
        <v>35</v>
      </c>
      <c r="T7842" t="s">
        <v>59</v>
      </c>
      <c r="U7842" t="s">
        <v>4953</v>
      </c>
      <c r="V7842">
        <v>1184.72</v>
      </c>
      <c r="W7842">
        <v>4</v>
      </c>
      <c r="X7842" s="9">
        <f>Table1[[#This Row],[Discount]]</f>
        <v>0</v>
      </c>
      <c r="Y7842">
        <v>0</v>
      </c>
      <c r="Z7842">
        <v>106.62480000000005</v>
      </c>
    </row>
    <row r="7843" spans="1:26" ht="16" x14ac:dyDescent="0.2">
      <c r="A7843">
        <v>7842</v>
      </c>
      <c r="B7843" t="s">
        <v>9699</v>
      </c>
      <c r="C7843" s="1">
        <v>41473</v>
      </c>
      <c r="D7843">
        <f>YEAR(Table1[[#This Row],[Order Date]])</f>
        <v>2013</v>
      </c>
      <c r="E7843">
        <f>MONTH(Table1[[#This Row],[Order Date]])</f>
        <v>7</v>
      </c>
      <c r="F7843" t="str">
        <f>Table1[[#This Row],[Order Year]]&amp;"-"&amp;Table1[[#This Row],[Order Month]]</f>
        <v>2013-7</v>
      </c>
      <c r="G7843" s="5">
        <f>YEAR(Table1[[#This Row],[Order Date]])*100 + MONTH(Table1[[#This Row],[Order Date]])</f>
        <v>201307</v>
      </c>
      <c r="H7843" s="1">
        <v>41478</v>
      </c>
      <c r="I7843" t="s">
        <v>53</v>
      </c>
      <c r="J7843" t="s">
        <v>2075</v>
      </c>
      <c r="K7843" t="s">
        <v>2076</v>
      </c>
      <c r="L7843" t="s">
        <v>29</v>
      </c>
      <c r="M7843" t="s">
        <v>30</v>
      </c>
      <c r="N7843" t="s">
        <v>269</v>
      </c>
      <c r="O7843" t="s">
        <v>270</v>
      </c>
      <c r="P7843">
        <v>10024</v>
      </c>
      <c r="Q7843" t="s">
        <v>151</v>
      </c>
      <c r="R7843" t="s">
        <v>80</v>
      </c>
      <c r="S7843" t="s">
        <v>49</v>
      </c>
      <c r="T7843" t="s">
        <v>81</v>
      </c>
      <c r="U7843" t="s">
        <v>82</v>
      </c>
      <c r="V7843">
        <v>45.96</v>
      </c>
      <c r="W7843">
        <v>2</v>
      </c>
      <c r="X7843" s="9">
        <f>Table1[[#This Row],[Discount]]</f>
        <v>0</v>
      </c>
      <c r="Y7843">
        <v>0</v>
      </c>
      <c r="Z7843">
        <v>13.787999999999997</v>
      </c>
    </row>
    <row r="7844" spans="1:26" ht="16" x14ac:dyDescent="0.2">
      <c r="A7844">
        <v>7843</v>
      </c>
      <c r="B7844" t="s">
        <v>9700</v>
      </c>
      <c r="C7844" s="1">
        <v>40652</v>
      </c>
      <c r="D7844">
        <f>YEAR(Table1[[#This Row],[Order Date]])</f>
        <v>2011</v>
      </c>
      <c r="E7844">
        <f>MONTH(Table1[[#This Row],[Order Date]])</f>
        <v>4</v>
      </c>
      <c r="F7844" t="str">
        <f>Table1[[#This Row],[Order Year]]&amp;"-"&amp;Table1[[#This Row],[Order Month]]</f>
        <v>2011-4</v>
      </c>
      <c r="G7844" s="5">
        <f>YEAR(Table1[[#This Row],[Order Date]])*100 + MONTH(Table1[[#This Row],[Order Date]])</f>
        <v>201104</v>
      </c>
      <c r="H7844" s="1">
        <v>40656</v>
      </c>
      <c r="I7844" t="s">
        <v>26</v>
      </c>
      <c r="J7844" t="s">
        <v>3066</v>
      </c>
      <c r="K7844" t="s">
        <v>3067</v>
      </c>
      <c r="L7844" t="s">
        <v>29</v>
      </c>
      <c r="M7844" t="s">
        <v>30</v>
      </c>
      <c r="N7844" t="s">
        <v>1130</v>
      </c>
      <c r="O7844" t="s">
        <v>322</v>
      </c>
      <c r="P7844">
        <v>22204</v>
      </c>
      <c r="Q7844" t="s">
        <v>33</v>
      </c>
      <c r="R7844" t="s">
        <v>2390</v>
      </c>
      <c r="S7844" t="s">
        <v>49</v>
      </c>
      <c r="T7844" t="s">
        <v>78</v>
      </c>
      <c r="U7844" t="s">
        <v>2391</v>
      </c>
      <c r="V7844">
        <v>58.050000000000004</v>
      </c>
      <c r="W7844">
        <v>3</v>
      </c>
      <c r="X7844" s="9">
        <f>Table1[[#This Row],[Discount]]</f>
        <v>0</v>
      </c>
      <c r="Y7844">
        <v>0</v>
      </c>
      <c r="Z7844">
        <v>26.702999999999999</v>
      </c>
    </row>
    <row r="7845" spans="1:26" ht="16" x14ac:dyDescent="0.2">
      <c r="A7845">
        <v>7844</v>
      </c>
      <c r="B7845" t="s">
        <v>9700</v>
      </c>
      <c r="C7845" s="1">
        <v>40652</v>
      </c>
      <c r="D7845">
        <f>YEAR(Table1[[#This Row],[Order Date]])</f>
        <v>2011</v>
      </c>
      <c r="E7845">
        <f>MONTH(Table1[[#This Row],[Order Date]])</f>
        <v>4</v>
      </c>
      <c r="F7845" t="str">
        <f>Table1[[#This Row],[Order Year]]&amp;"-"&amp;Table1[[#This Row],[Order Month]]</f>
        <v>2011-4</v>
      </c>
      <c r="G7845" s="5">
        <f>YEAR(Table1[[#This Row],[Order Date]])*100 + MONTH(Table1[[#This Row],[Order Date]])</f>
        <v>201104</v>
      </c>
      <c r="H7845" s="1">
        <v>40656</v>
      </c>
      <c r="I7845" t="s">
        <v>26</v>
      </c>
      <c r="J7845" t="s">
        <v>3066</v>
      </c>
      <c r="K7845" t="s">
        <v>3067</v>
      </c>
      <c r="L7845" t="s">
        <v>29</v>
      </c>
      <c r="M7845" t="s">
        <v>30</v>
      </c>
      <c r="N7845" t="s">
        <v>1130</v>
      </c>
      <c r="O7845" t="s">
        <v>322</v>
      </c>
      <c r="P7845">
        <v>22204</v>
      </c>
      <c r="Q7845" t="s">
        <v>33</v>
      </c>
      <c r="R7845" t="s">
        <v>282</v>
      </c>
      <c r="S7845" t="s">
        <v>49</v>
      </c>
      <c r="T7845" t="s">
        <v>93</v>
      </c>
      <c r="U7845" t="s">
        <v>283</v>
      </c>
      <c r="V7845">
        <v>71.28</v>
      </c>
      <c r="W7845">
        <v>11</v>
      </c>
      <c r="X7845" s="9">
        <f>Table1[[#This Row],[Discount]]</f>
        <v>0</v>
      </c>
      <c r="Y7845">
        <v>0</v>
      </c>
      <c r="Z7845">
        <v>34.214400000000005</v>
      </c>
    </row>
    <row r="7846" spans="1:26" ht="16" x14ac:dyDescent="0.2">
      <c r="A7846">
        <v>7845</v>
      </c>
      <c r="B7846" t="s">
        <v>9701</v>
      </c>
      <c r="C7846" s="1">
        <v>41842</v>
      </c>
      <c r="D7846">
        <f>YEAR(Table1[[#This Row],[Order Date]])</f>
        <v>2014</v>
      </c>
      <c r="E7846">
        <f>MONTH(Table1[[#This Row],[Order Date]])</f>
        <v>7</v>
      </c>
      <c r="F7846" t="str">
        <f>Table1[[#This Row],[Order Year]]&amp;"-"&amp;Table1[[#This Row],[Order Month]]</f>
        <v>2014-7</v>
      </c>
      <c r="G7846" s="5">
        <f>YEAR(Table1[[#This Row],[Order Date]])*100 + MONTH(Table1[[#This Row],[Order Date]])</f>
        <v>201407</v>
      </c>
      <c r="H7846" s="1">
        <v>41846</v>
      </c>
      <c r="I7846" t="s">
        <v>53</v>
      </c>
      <c r="J7846" t="s">
        <v>3578</v>
      </c>
      <c r="K7846" t="s">
        <v>3579</v>
      </c>
      <c r="L7846" t="s">
        <v>29</v>
      </c>
      <c r="M7846" t="s">
        <v>30</v>
      </c>
      <c r="N7846" t="s">
        <v>6219</v>
      </c>
      <c r="O7846" t="s">
        <v>107</v>
      </c>
      <c r="P7846">
        <v>78577</v>
      </c>
      <c r="Q7846" t="s">
        <v>108</v>
      </c>
      <c r="R7846" t="s">
        <v>3809</v>
      </c>
      <c r="S7846" t="s">
        <v>35</v>
      </c>
      <c r="T7846" t="s">
        <v>59</v>
      </c>
      <c r="U7846" t="s">
        <v>3810</v>
      </c>
      <c r="V7846">
        <v>124.404</v>
      </c>
      <c r="W7846">
        <v>4</v>
      </c>
      <c r="X7846" s="9">
        <f>Table1[[#This Row],[Discount]]</f>
        <v>0.3</v>
      </c>
      <c r="Y7846">
        <v>0.3</v>
      </c>
      <c r="Z7846">
        <v>-21.3264</v>
      </c>
    </row>
    <row r="7847" spans="1:26" ht="16" x14ac:dyDescent="0.2">
      <c r="A7847">
        <v>7846</v>
      </c>
      <c r="B7847" t="s">
        <v>9702</v>
      </c>
      <c r="C7847" s="1">
        <v>41179</v>
      </c>
      <c r="D7847">
        <f>YEAR(Table1[[#This Row],[Order Date]])</f>
        <v>2012</v>
      </c>
      <c r="E7847">
        <f>MONTH(Table1[[#This Row],[Order Date]])</f>
        <v>9</v>
      </c>
      <c r="F7847" t="str">
        <f>Table1[[#This Row],[Order Year]]&amp;"-"&amp;Table1[[#This Row],[Order Month]]</f>
        <v>2012-9</v>
      </c>
      <c r="G7847" s="5">
        <f>YEAR(Table1[[#This Row],[Order Date]])*100 + MONTH(Table1[[#This Row],[Order Date]])</f>
        <v>201209</v>
      </c>
      <c r="H7847" s="1">
        <v>41184</v>
      </c>
      <c r="I7847" t="s">
        <v>53</v>
      </c>
      <c r="J7847" t="s">
        <v>4400</v>
      </c>
      <c r="K7847" t="s">
        <v>4401</v>
      </c>
      <c r="L7847" t="s">
        <v>29</v>
      </c>
      <c r="M7847" t="s">
        <v>30</v>
      </c>
      <c r="N7847" t="s">
        <v>1130</v>
      </c>
      <c r="O7847" t="s">
        <v>322</v>
      </c>
      <c r="P7847">
        <v>22204</v>
      </c>
      <c r="Q7847" t="s">
        <v>33</v>
      </c>
      <c r="R7847" t="s">
        <v>4075</v>
      </c>
      <c r="S7847" t="s">
        <v>49</v>
      </c>
      <c r="T7847" t="s">
        <v>93</v>
      </c>
      <c r="U7847" t="s">
        <v>4076</v>
      </c>
      <c r="V7847">
        <v>154.9</v>
      </c>
      <c r="W7847">
        <v>5</v>
      </c>
      <c r="X7847" s="9">
        <f>Table1[[#This Row],[Discount]]</f>
        <v>0</v>
      </c>
      <c r="Y7847">
        <v>0</v>
      </c>
      <c r="Z7847">
        <v>69.704999999999998</v>
      </c>
    </row>
    <row r="7848" spans="1:26" ht="16" x14ac:dyDescent="0.2">
      <c r="A7848">
        <v>7847</v>
      </c>
      <c r="B7848" t="s">
        <v>9702</v>
      </c>
      <c r="C7848" s="1">
        <v>41179</v>
      </c>
      <c r="D7848">
        <f>YEAR(Table1[[#This Row],[Order Date]])</f>
        <v>2012</v>
      </c>
      <c r="E7848">
        <f>MONTH(Table1[[#This Row],[Order Date]])</f>
        <v>9</v>
      </c>
      <c r="F7848" t="str">
        <f>Table1[[#This Row],[Order Year]]&amp;"-"&amp;Table1[[#This Row],[Order Month]]</f>
        <v>2012-9</v>
      </c>
      <c r="G7848" s="5">
        <f>YEAR(Table1[[#This Row],[Order Date]])*100 + MONTH(Table1[[#This Row],[Order Date]])</f>
        <v>201209</v>
      </c>
      <c r="H7848" s="1">
        <v>41184</v>
      </c>
      <c r="I7848" t="s">
        <v>53</v>
      </c>
      <c r="J7848" t="s">
        <v>4400</v>
      </c>
      <c r="K7848" t="s">
        <v>4401</v>
      </c>
      <c r="L7848" t="s">
        <v>29</v>
      </c>
      <c r="M7848" t="s">
        <v>30</v>
      </c>
      <c r="N7848" t="s">
        <v>1130</v>
      </c>
      <c r="O7848" t="s">
        <v>322</v>
      </c>
      <c r="P7848">
        <v>22204</v>
      </c>
      <c r="Q7848" t="s">
        <v>33</v>
      </c>
      <c r="R7848" t="s">
        <v>1923</v>
      </c>
      <c r="S7848" t="s">
        <v>74</v>
      </c>
      <c r="T7848" t="s">
        <v>75</v>
      </c>
      <c r="U7848" t="s">
        <v>1924</v>
      </c>
      <c r="V7848">
        <v>1871.88</v>
      </c>
      <c r="W7848">
        <v>12</v>
      </c>
      <c r="X7848" s="9">
        <f>Table1[[#This Row],[Discount]]</f>
        <v>0</v>
      </c>
      <c r="Y7848">
        <v>0</v>
      </c>
      <c r="Z7848">
        <v>561.56399999999996</v>
      </c>
    </row>
    <row r="7849" spans="1:26" ht="16" x14ac:dyDescent="0.2">
      <c r="A7849">
        <v>7848</v>
      </c>
      <c r="B7849" t="s">
        <v>9703</v>
      </c>
      <c r="C7849" s="1">
        <v>41332</v>
      </c>
      <c r="D7849">
        <f>YEAR(Table1[[#This Row],[Order Date]])</f>
        <v>2013</v>
      </c>
      <c r="E7849">
        <f>MONTH(Table1[[#This Row],[Order Date]])</f>
        <v>2</v>
      </c>
      <c r="F7849" t="str">
        <f>Table1[[#This Row],[Order Year]]&amp;"-"&amp;Table1[[#This Row],[Order Month]]</f>
        <v>2013-2</v>
      </c>
      <c r="G7849" s="5">
        <f>YEAR(Table1[[#This Row],[Order Date]])*100 + MONTH(Table1[[#This Row],[Order Date]])</f>
        <v>201302</v>
      </c>
      <c r="H7849" s="1">
        <v>41336</v>
      </c>
      <c r="I7849" t="s">
        <v>53</v>
      </c>
      <c r="J7849" t="s">
        <v>3181</v>
      </c>
      <c r="K7849" t="s">
        <v>3182</v>
      </c>
      <c r="L7849" t="s">
        <v>29</v>
      </c>
      <c r="M7849" t="s">
        <v>30</v>
      </c>
      <c r="N7849" t="s">
        <v>187</v>
      </c>
      <c r="O7849" t="s">
        <v>107</v>
      </c>
      <c r="P7849">
        <v>77070</v>
      </c>
      <c r="Q7849" t="s">
        <v>108</v>
      </c>
      <c r="R7849" t="s">
        <v>7437</v>
      </c>
      <c r="S7849" t="s">
        <v>35</v>
      </c>
      <c r="T7849" t="s">
        <v>68</v>
      </c>
      <c r="U7849" t="s">
        <v>7438</v>
      </c>
      <c r="V7849">
        <v>16.192</v>
      </c>
      <c r="W7849">
        <v>2</v>
      </c>
      <c r="X7849" s="9">
        <f>Table1[[#This Row],[Discount]]</f>
        <v>0.6</v>
      </c>
      <c r="Y7849">
        <v>0.6</v>
      </c>
      <c r="Z7849">
        <v>-6.8815999999999953</v>
      </c>
    </row>
    <row r="7850" spans="1:26" ht="16" x14ac:dyDescent="0.2">
      <c r="A7850">
        <v>7849</v>
      </c>
      <c r="B7850" t="s">
        <v>9704</v>
      </c>
      <c r="C7850" s="1">
        <v>41397</v>
      </c>
      <c r="D7850">
        <f>YEAR(Table1[[#This Row],[Order Date]])</f>
        <v>2013</v>
      </c>
      <c r="E7850">
        <f>MONTH(Table1[[#This Row],[Order Date]])</f>
        <v>5</v>
      </c>
      <c r="F7850" t="str">
        <f>Table1[[#This Row],[Order Year]]&amp;"-"&amp;Table1[[#This Row],[Order Month]]</f>
        <v>2013-5</v>
      </c>
      <c r="G7850" s="5">
        <f>YEAR(Table1[[#This Row],[Order Date]])*100 + MONTH(Table1[[#This Row],[Order Date]])</f>
        <v>201305</v>
      </c>
      <c r="H7850" s="1">
        <v>41401</v>
      </c>
      <c r="I7850" t="s">
        <v>53</v>
      </c>
      <c r="J7850" t="s">
        <v>4711</v>
      </c>
      <c r="K7850" t="s">
        <v>4712</v>
      </c>
      <c r="L7850" t="s">
        <v>29</v>
      </c>
      <c r="M7850" t="s">
        <v>30</v>
      </c>
      <c r="N7850" t="s">
        <v>3929</v>
      </c>
      <c r="O7850" t="s">
        <v>107</v>
      </c>
      <c r="P7850">
        <v>75061</v>
      </c>
      <c r="Q7850" t="s">
        <v>108</v>
      </c>
      <c r="R7850" t="s">
        <v>6762</v>
      </c>
      <c r="S7850" t="s">
        <v>49</v>
      </c>
      <c r="T7850" t="s">
        <v>62</v>
      </c>
      <c r="U7850" t="s">
        <v>6763</v>
      </c>
      <c r="V7850">
        <v>18.936</v>
      </c>
      <c r="W7850">
        <v>3</v>
      </c>
      <c r="X7850" s="9">
        <f>Table1[[#This Row],[Discount]]</f>
        <v>0.2</v>
      </c>
      <c r="Y7850">
        <v>0.2</v>
      </c>
      <c r="Z7850">
        <v>-3.787200000000003</v>
      </c>
    </row>
    <row r="7851" spans="1:26" ht="16" x14ac:dyDescent="0.2">
      <c r="A7851">
        <v>7850</v>
      </c>
      <c r="B7851" t="s">
        <v>9704</v>
      </c>
      <c r="C7851" s="1">
        <v>41397</v>
      </c>
      <c r="D7851">
        <f>YEAR(Table1[[#This Row],[Order Date]])</f>
        <v>2013</v>
      </c>
      <c r="E7851">
        <f>MONTH(Table1[[#This Row],[Order Date]])</f>
        <v>5</v>
      </c>
      <c r="F7851" t="str">
        <f>Table1[[#This Row],[Order Year]]&amp;"-"&amp;Table1[[#This Row],[Order Month]]</f>
        <v>2013-5</v>
      </c>
      <c r="G7851" s="5">
        <f>YEAR(Table1[[#This Row],[Order Date]])*100 + MONTH(Table1[[#This Row],[Order Date]])</f>
        <v>201305</v>
      </c>
      <c r="H7851" s="1">
        <v>41401</v>
      </c>
      <c r="I7851" t="s">
        <v>53</v>
      </c>
      <c r="J7851" t="s">
        <v>4711</v>
      </c>
      <c r="K7851" t="s">
        <v>4712</v>
      </c>
      <c r="L7851" t="s">
        <v>29</v>
      </c>
      <c r="M7851" t="s">
        <v>30</v>
      </c>
      <c r="N7851" t="s">
        <v>3929</v>
      </c>
      <c r="O7851" t="s">
        <v>107</v>
      </c>
      <c r="P7851">
        <v>75061</v>
      </c>
      <c r="Q7851" t="s">
        <v>108</v>
      </c>
      <c r="R7851" t="s">
        <v>6406</v>
      </c>
      <c r="S7851" t="s">
        <v>49</v>
      </c>
      <c r="T7851" t="s">
        <v>62</v>
      </c>
      <c r="U7851" t="s">
        <v>6407</v>
      </c>
      <c r="V7851">
        <v>12.672000000000001</v>
      </c>
      <c r="W7851">
        <v>3</v>
      </c>
      <c r="X7851" s="9">
        <f>Table1[[#This Row],[Discount]]</f>
        <v>0.2</v>
      </c>
      <c r="Y7851">
        <v>0.2</v>
      </c>
      <c r="Z7851">
        <v>-3.1680000000000001</v>
      </c>
    </row>
    <row r="7852" spans="1:26" ht="16" x14ac:dyDescent="0.2">
      <c r="A7852">
        <v>7851</v>
      </c>
      <c r="B7852" t="s">
        <v>9704</v>
      </c>
      <c r="C7852" s="1">
        <v>41397</v>
      </c>
      <c r="D7852">
        <f>YEAR(Table1[[#This Row],[Order Date]])</f>
        <v>2013</v>
      </c>
      <c r="E7852">
        <f>MONTH(Table1[[#This Row],[Order Date]])</f>
        <v>5</v>
      </c>
      <c r="F7852" t="str">
        <f>Table1[[#This Row],[Order Year]]&amp;"-"&amp;Table1[[#This Row],[Order Month]]</f>
        <v>2013-5</v>
      </c>
      <c r="G7852" s="5">
        <f>YEAR(Table1[[#This Row],[Order Date]])*100 + MONTH(Table1[[#This Row],[Order Date]])</f>
        <v>201305</v>
      </c>
      <c r="H7852" s="1">
        <v>41401</v>
      </c>
      <c r="I7852" t="s">
        <v>53</v>
      </c>
      <c r="J7852" t="s">
        <v>4711</v>
      </c>
      <c r="K7852" t="s">
        <v>4712</v>
      </c>
      <c r="L7852" t="s">
        <v>29</v>
      </c>
      <c r="M7852" t="s">
        <v>30</v>
      </c>
      <c r="N7852" t="s">
        <v>3929</v>
      </c>
      <c r="O7852" t="s">
        <v>107</v>
      </c>
      <c r="P7852">
        <v>75061</v>
      </c>
      <c r="Q7852" t="s">
        <v>108</v>
      </c>
      <c r="R7852" t="s">
        <v>3283</v>
      </c>
      <c r="S7852" t="s">
        <v>49</v>
      </c>
      <c r="T7852" t="s">
        <v>50</v>
      </c>
      <c r="U7852" t="s">
        <v>3284</v>
      </c>
      <c r="V7852">
        <v>5.04</v>
      </c>
      <c r="W7852">
        <v>2</v>
      </c>
      <c r="X7852" s="9">
        <f>Table1[[#This Row],[Discount]]</f>
        <v>0.2</v>
      </c>
      <c r="Y7852">
        <v>0.2</v>
      </c>
      <c r="Z7852">
        <v>1.764</v>
      </c>
    </row>
    <row r="7853" spans="1:26" ht="16" x14ac:dyDescent="0.2">
      <c r="A7853">
        <v>7852</v>
      </c>
      <c r="B7853" t="s">
        <v>9705</v>
      </c>
      <c r="C7853" s="1">
        <v>40886</v>
      </c>
      <c r="D7853">
        <f>YEAR(Table1[[#This Row],[Order Date]])</f>
        <v>2011</v>
      </c>
      <c r="E7853">
        <f>MONTH(Table1[[#This Row],[Order Date]])</f>
        <v>12</v>
      </c>
      <c r="F7853" t="str">
        <f>Table1[[#This Row],[Order Year]]&amp;"-"&amp;Table1[[#This Row],[Order Month]]</f>
        <v>2011-12</v>
      </c>
      <c r="G7853" s="5">
        <f>YEAR(Table1[[#This Row],[Order Date]])*100 + MONTH(Table1[[#This Row],[Order Date]])</f>
        <v>201112</v>
      </c>
      <c r="H7853" s="1">
        <v>40892</v>
      </c>
      <c r="I7853" t="s">
        <v>53</v>
      </c>
      <c r="J7853" t="s">
        <v>1146</v>
      </c>
      <c r="K7853" t="s">
        <v>1147</v>
      </c>
      <c r="L7853" t="s">
        <v>44</v>
      </c>
      <c r="M7853" t="s">
        <v>30</v>
      </c>
      <c r="N7853" t="s">
        <v>306</v>
      </c>
      <c r="O7853" t="s">
        <v>214</v>
      </c>
      <c r="P7853">
        <v>60653</v>
      </c>
      <c r="Q7853" t="s">
        <v>108</v>
      </c>
      <c r="R7853" t="s">
        <v>7929</v>
      </c>
      <c r="S7853" t="s">
        <v>49</v>
      </c>
      <c r="T7853" t="s">
        <v>93</v>
      </c>
      <c r="U7853" t="s">
        <v>7930</v>
      </c>
      <c r="V7853">
        <v>8.4480000000000004</v>
      </c>
      <c r="W7853">
        <v>2</v>
      </c>
      <c r="X7853" s="9">
        <f>Table1[[#This Row],[Discount]]</f>
        <v>0.2</v>
      </c>
      <c r="Y7853">
        <v>0.2</v>
      </c>
      <c r="Z7853">
        <v>2.9568000000000003</v>
      </c>
    </row>
    <row r="7854" spans="1:26" ht="16" x14ac:dyDescent="0.2">
      <c r="A7854">
        <v>7853</v>
      </c>
      <c r="B7854" t="s">
        <v>9705</v>
      </c>
      <c r="C7854" s="1">
        <v>40886</v>
      </c>
      <c r="D7854">
        <f>YEAR(Table1[[#This Row],[Order Date]])</f>
        <v>2011</v>
      </c>
      <c r="E7854">
        <f>MONTH(Table1[[#This Row],[Order Date]])</f>
        <v>12</v>
      </c>
      <c r="F7854" t="str">
        <f>Table1[[#This Row],[Order Year]]&amp;"-"&amp;Table1[[#This Row],[Order Month]]</f>
        <v>2011-12</v>
      </c>
      <c r="G7854" s="5">
        <f>YEAR(Table1[[#This Row],[Order Date]])*100 + MONTH(Table1[[#This Row],[Order Date]])</f>
        <v>201112</v>
      </c>
      <c r="H7854" s="1">
        <v>40892</v>
      </c>
      <c r="I7854" t="s">
        <v>53</v>
      </c>
      <c r="J7854" t="s">
        <v>1146</v>
      </c>
      <c r="K7854" t="s">
        <v>1147</v>
      </c>
      <c r="L7854" t="s">
        <v>44</v>
      </c>
      <c r="M7854" t="s">
        <v>30</v>
      </c>
      <c r="N7854" t="s">
        <v>306</v>
      </c>
      <c r="O7854" t="s">
        <v>214</v>
      </c>
      <c r="P7854">
        <v>60653</v>
      </c>
      <c r="Q7854" t="s">
        <v>108</v>
      </c>
      <c r="R7854" t="s">
        <v>2105</v>
      </c>
      <c r="S7854" t="s">
        <v>49</v>
      </c>
      <c r="T7854" t="s">
        <v>81</v>
      </c>
      <c r="U7854" t="s">
        <v>2106</v>
      </c>
      <c r="V7854">
        <v>20.387999999999995</v>
      </c>
      <c r="W7854">
        <v>2</v>
      </c>
      <c r="X7854" s="9">
        <f>Table1[[#This Row],[Discount]]</f>
        <v>0.8</v>
      </c>
      <c r="Y7854">
        <v>0.8</v>
      </c>
      <c r="Z7854">
        <v>-53.008800000000008</v>
      </c>
    </row>
    <row r="7855" spans="1:26" ht="16" x14ac:dyDescent="0.2">
      <c r="A7855">
        <v>7854</v>
      </c>
      <c r="B7855" t="s">
        <v>9706</v>
      </c>
      <c r="C7855" s="1">
        <v>41268</v>
      </c>
      <c r="D7855">
        <f>YEAR(Table1[[#This Row],[Order Date]])</f>
        <v>2012</v>
      </c>
      <c r="E7855">
        <f>MONTH(Table1[[#This Row],[Order Date]])</f>
        <v>12</v>
      </c>
      <c r="F7855" t="str">
        <f>Table1[[#This Row],[Order Year]]&amp;"-"&amp;Table1[[#This Row],[Order Month]]</f>
        <v>2012-12</v>
      </c>
      <c r="G7855" s="5">
        <f>YEAR(Table1[[#This Row],[Order Date]])*100 + MONTH(Table1[[#This Row],[Order Date]])</f>
        <v>201212</v>
      </c>
      <c r="H7855" s="1">
        <v>41272</v>
      </c>
      <c r="I7855" t="s">
        <v>53</v>
      </c>
      <c r="J7855" t="s">
        <v>5257</v>
      </c>
      <c r="K7855" t="s">
        <v>5258</v>
      </c>
      <c r="L7855" t="s">
        <v>105</v>
      </c>
      <c r="M7855" t="s">
        <v>30</v>
      </c>
      <c r="N7855" t="s">
        <v>45</v>
      </c>
      <c r="O7855" t="s">
        <v>46</v>
      </c>
      <c r="P7855">
        <v>90049</v>
      </c>
      <c r="Q7855" t="s">
        <v>47</v>
      </c>
      <c r="R7855" t="s">
        <v>4182</v>
      </c>
      <c r="S7855" t="s">
        <v>49</v>
      </c>
      <c r="T7855" t="s">
        <v>93</v>
      </c>
      <c r="U7855" t="s">
        <v>4183</v>
      </c>
      <c r="V7855">
        <v>9.9600000000000009</v>
      </c>
      <c r="W7855">
        <v>2</v>
      </c>
      <c r="X7855" s="9">
        <f>Table1[[#This Row],[Discount]]</f>
        <v>0</v>
      </c>
      <c r="Y7855">
        <v>0</v>
      </c>
      <c r="Z7855">
        <v>4.8804000000000007</v>
      </c>
    </row>
    <row r="7856" spans="1:26" ht="16" x14ac:dyDescent="0.2">
      <c r="A7856">
        <v>7855</v>
      </c>
      <c r="B7856" t="s">
        <v>9707</v>
      </c>
      <c r="C7856" s="1">
        <v>41981</v>
      </c>
      <c r="D7856">
        <f>YEAR(Table1[[#This Row],[Order Date]])</f>
        <v>2014</v>
      </c>
      <c r="E7856">
        <f>MONTH(Table1[[#This Row],[Order Date]])</f>
        <v>12</v>
      </c>
      <c r="F7856" t="str">
        <f>Table1[[#This Row],[Order Year]]&amp;"-"&amp;Table1[[#This Row],[Order Month]]</f>
        <v>2014-12</v>
      </c>
      <c r="G7856" s="5">
        <f>YEAR(Table1[[#This Row],[Order Date]])*100 + MONTH(Table1[[#This Row],[Order Date]])</f>
        <v>201412</v>
      </c>
      <c r="H7856" s="1">
        <v>41986</v>
      </c>
      <c r="I7856" t="s">
        <v>53</v>
      </c>
      <c r="J7856" t="s">
        <v>65</v>
      </c>
      <c r="K7856" t="s">
        <v>66</v>
      </c>
      <c r="L7856" t="s">
        <v>29</v>
      </c>
      <c r="M7856" t="s">
        <v>30</v>
      </c>
      <c r="N7856" t="s">
        <v>7622</v>
      </c>
      <c r="O7856" t="s">
        <v>1490</v>
      </c>
      <c r="P7856">
        <v>39401</v>
      </c>
      <c r="Q7856" t="s">
        <v>33</v>
      </c>
      <c r="R7856" t="s">
        <v>5395</v>
      </c>
      <c r="S7856" t="s">
        <v>49</v>
      </c>
      <c r="T7856" t="s">
        <v>81</v>
      </c>
      <c r="U7856" t="s">
        <v>5396</v>
      </c>
      <c r="V7856">
        <v>320.64</v>
      </c>
      <c r="W7856">
        <v>4</v>
      </c>
      <c r="X7856" s="9">
        <f>Table1[[#This Row],[Discount]]</f>
        <v>0</v>
      </c>
      <c r="Y7856">
        <v>0</v>
      </c>
      <c r="Z7856">
        <v>89.779200000000003</v>
      </c>
    </row>
    <row r="7857" spans="1:26" ht="16" x14ac:dyDescent="0.2">
      <c r="A7857">
        <v>7856</v>
      </c>
      <c r="B7857" t="s">
        <v>9707</v>
      </c>
      <c r="C7857" s="1">
        <v>41981</v>
      </c>
      <c r="D7857">
        <f>YEAR(Table1[[#This Row],[Order Date]])</f>
        <v>2014</v>
      </c>
      <c r="E7857">
        <f>MONTH(Table1[[#This Row],[Order Date]])</f>
        <v>12</v>
      </c>
      <c r="F7857" t="str">
        <f>Table1[[#This Row],[Order Year]]&amp;"-"&amp;Table1[[#This Row],[Order Month]]</f>
        <v>2014-12</v>
      </c>
      <c r="G7857" s="5">
        <f>YEAR(Table1[[#This Row],[Order Date]])*100 + MONTH(Table1[[#This Row],[Order Date]])</f>
        <v>201412</v>
      </c>
      <c r="H7857" s="1">
        <v>41986</v>
      </c>
      <c r="I7857" t="s">
        <v>53</v>
      </c>
      <c r="J7857" t="s">
        <v>65</v>
      </c>
      <c r="K7857" t="s">
        <v>66</v>
      </c>
      <c r="L7857" t="s">
        <v>29</v>
      </c>
      <c r="M7857" t="s">
        <v>30</v>
      </c>
      <c r="N7857" t="s">
        <v>7622</v>
      </c>
      <c r="O7857" t="s">
        <v>1490</v>
      </c>
      <c r="P7857">
        <v>39401</v>
      </c>
      <c r="Q7857" t="s">
        <v>33</v>
      </c>
      <c r="R7857" t="s">
        <v>847</v>
      </c>
      <c r="S7857" t="s">
        <v>74</v>
      </c>
      <c r="T7857" t="s">
        <v>164</v>
      </c>
      <c r="U7857" t="s">
        <v>848</v>
      </c>
      <c r="V7857">
        <v>52</v>
      </c>
      <c r="W7857">
        <v>4</v>
      </c>
      <c r="X7857" s="9">
        <f>Table1[[#This Row],[Discount]]</f>
        <v>0</v>
      </c>
      <c r="Y7857">
        <v>0</v>
      </c>
      <c r="Z7857">
        <v>23.4</v>
      </c>
    </row>
    <row r="7858" spans="1:26" ht="16" x14ac:dyDescent="0.2">
      <c r="A7858">
        <v>7857</v>
      </c>
      <c r="B7858" t="s">
        <v>9708</v>
      </c>
      <c r="C7858" s="1">
        <v>40693</v>
      </c>
      <c r="D7858">
        <f>YEAR(Table1[[#This Row],[Order Date]])</f>
        <v>2011</v>
      </c>
      <c r="E7858">
        <f>MONTH(Table1[[#This Row],[Order Date]])</f>
        <v>5</v>
      </c>
      <c r="F7858" t="str">
        <f>Table1[[#This Row],[Order Year]]&amp;"-"&amp;Table1[[#This Row],[Order Month]]</f>
        <v>2011-5</v>
      </c>
      <c r="G7858" s="5">
        <f>YEAR(Table1[[#This Row],[Order Date]])*100 + MONTH(Table1[[#This Row],[Order Date]])</f>
        <v>201105</v>
      </c>
      <c r="H7858" s="1">
        <v>40695</v>
      </c>
      <c r="I7858" t="s">
        <v>191</v>
      </c>
      <c r="J7858" t="s">
        <v>3643</v>
      </c>
      <c r="K7858" t="s">
        <v>3644</v>
      </c>
      <c r="L7858" t="s">
        <v>44</v>
      </c>
      <c r="M7858" t="s">
        <v>30</v>
      </c>
      <c r="N7858" t="s">
        <v>269</v>
      </c>
      <c r="O7858" t="s">
        <v>270</v>
      </c>
      <c r="P7858">
        <v>10024</v>
      </c>
      <c r="Q7858" t="s">
        <v>151</v>
      </c>
      <c r="R7858" t="s">
        <v>5784</v>
      </c>
      <c r="S7858" t="s">
        <v>49</v>
      </c>
      <c r="T7858" t="s">
        <v>78</v>
      </c>
      <c r="U7858" t="s">
        <v>5785</v>
      </c>
      <c r="V7858">
        <v>25.584000000000003</v>
      </c>
      <c r="W7858">
        <v>2</v>
      </c>
      <c r="X7858" s="9">
        <f>Table1[[#This Row],[Discount]]</f>
        <v>0.2</v>
      </c>
      <c r="Y7858">
        <v>0.2</v>
      </c>
      <c r="Z7858">
        <v>8.9543999999999997</v>
      </c>
    </row>
    <row r="7859" spans="1:26" ht="16" x14ac:dyDescent="0.2">
      <c r="A7859">
        <v>7858</v>
      </c>
      <c r="B7859" t="s">
        <v>9708</v>
      </c>
      <c r="C7859" s="1">
        <v>40693</v>
      </c>
      <c r="D7859">
        <f>YEAR(Table1[[#This Row],[Order Date]])</f>
        <v>2011</v>
      </c>
      <c r="E7859">
        <f>MONTH(Table1[[#This Row],[Order Date]])</f>
        <v>5</v>
      </c>
      <c r="F7859" t="str">
        <f>Table1[[#This Row],[Order Year]]&amp;"-"&amp;Table1[[#This Row],[Order Month]]</f>
        <v>2011-5</v>
      </c>
      <c r="G7859" s="5">
        <f>YEAR(Table1[[#This Row],[Order Date]])*100 + MONTH(Table1[[#This Row],[Order Date]])</f>
        <v>201105</v>
      </c>
      <c r="H7859" s="1">
        <v>40695</v>
      </c>
      <c r="I7859" t="s">
        <v>191</v>
      </c>
      <c r="J7859" t="s">
        <v>3643</v>
      </c>
      <c r="K7859" t="s">
        <v>3644</v>
      </c>
      <c r="L7859" t="s">
        <v>44</v>
      </c>
      <c r="M7859" t="s">
        <v>30</v>
      </c>
      <c r="N7859" t="s">
        <v>269</v>
      </c>
      <c r="O7859" t="s">
        <v>270</v>
      </c>
      <c r="P7859">
        <v>10024</v>
      </c>
      <c r="Q7859" t="s">
        <v>151</v>
      </c>
      <c r="R7859" t="s">
        <v>3565</v>
      </c>
      <c r="S7859" t="s">
        <v>74</v>
      </c>
      <c r="T7859" t="s">
        <v>75</v>
      </c>
      <c r="U7859" t="s">
        <v>3566</v>
      </c>
      <c r="V7859">
        <v>464</v>
      </c>
      <c r="W7859">
        <v>5</v>
      </c>
      <c r="X7859" s="9">
        <f>Table1[[#This Row],[Discount]]</f>
        <v>0</v>
      </c>
      <c r="Y7859">
        <v>0</v>
      </c>
      <c r="Z7859">
        <v>134.55999999999995</v>
      </c>
    </row>
    <row r="7860" spans="1:26" ht="16" x14ac:dyDescent="0.2">
      <c r="A7860">
        <v>7859</v>
      </c>
      <c r="B7860" t="s">
        <v>9708</v>
      </c>
      <c r="C7860" s="1">
        <v>40693</v>
      </c>
      <c r="D7860">
        <f>YEAR(Table1[[#This Row],[Order Date]])</f>
        <v>2011</v>
      </c>
      <c r="E7860">
        <f>MONTH(Table1[[#This Row],[Order Date]])</f>
        <v>5</v>
      </c>
      <c r="F7860" t="str">
        <f>Table1[[#This Row],[Order Year]]&amp;"-"&amp;Table1[[#This Row],[Order Month]]</f>
        <v>2011-5</v>
      </c>
      <c r="G7860" s="5">
        <f>YEAR(Table1[[#This Row],[Order Date]])*100 + MONTH(Table1[[#This Row],[Order Date]])</f>
        <v>201105</v>
      </c>
      <c r="H7860" s="1">
        <v>40695</v>
      </c>
      <c r="I7860" t="s">
        <v>191</v>
      </c>
      <c r="J7860" t="s">
        <v>3643</v>
      </c>
      <c r="K7860" t="s">
        <v>3644</v>
      </c>
      <c r="L7860" t="s">
        <v>44</v>
      </c>
      <c r="M7860" t="s">
        <v>30</v>
      </c>
      <c r="N7860" t="s">
        <v>269</v>
      </c>
      <c r="O7860" t="s">
        <v>270</v>
      </c>
      <c r="P7860">
        <v>10024</v>
      </c>
      <c r="Q7860" t="s">
        <v>151</v>
      </c>
      <c r="R7860" t="s">
        <v>4616</v>
      </c>
      <c r="S7860" t="s">
        <v>49</v>
      </c>
      <c r="T7860" t="s">
        <v>81</v>
      </c>
      <c r="U7860" t="s">
        <v>4617</v>
      </c>
      <c r="V7860">
        <v>235.95000000000002</v>
      </c>
      <c r="W7860">
        <v>3</v>
      </c>
      <c r="X7860" s="9">
        <f>Table1[[#This Row],[Discount]]</f>
        <v>0</v>
      </c>
      <c r="Y7860">
        <v>0</v>
      </c>
      <c r="Z7860">
        <v>77.863499999999988</v>
      </c>
    </row>
    <row r="7861" spans="1:26" ht="16" x14ac:dyDescent="0.2">
      <c r="A7861">
        <v>7860</v>
      </c>
      <c r="B7861" t="s">
        <v>9708</v>
      </c>
      <c r="C7861" s="1">
        <v>40693</v>
      </c>
      <c r="D7861">
        <f>YEAR(Table1[[#This Row],[Order Date]])</f>
        <v>2011</v>
      </c>
      <c r="E7861">
        <f>MONTH(Table1[[#This Row],[Order Date]])</f>
        <v>5</v>
      </c>
      <c r="F7861" t="str">
        <f>Table1[[#This Row],[Order Year]]&amp;"-"&amp;Table1[[#This Row],[Order Month]]</f>
        <v>2011-5</v>
      </c>
      <c r="G7861" s="5">
        <f>YEAR(Table1[[#This Row],[Order Date]])*100 + MONTH(Table1[[#This Row],[Order Date]])</f>
        <v>201105</v>
      </c>
      <c r="H7861" s="1">
        <v>40695</v>
      </c>
      <c r="I7861" t="s">
        <v>191</v>
      </c>
      <c r="J7861" t="s">
        <v>3643</v>
      </c>
      <c r="K7861" t="s">
        <v>3644</v>
      </c>
      <c r="L7861" t="s">
        <v>44</v>
      </c>
      <c r="M7861" t="s">
        <v>30</v>
      </c>
      <c r="N7861" t="s">
        <v>269</v>
      </c>
      <c r="O7861" t="s">
        <v>270</v>
      </c>
      <c r="P7861">
        <v>10024</v>
      </c>
      <c r="Q7861" t="s">
        <v>151</v>
      </c>
      <c r="R7861" t="s">
        <v>3881</v>
      </c>
      <c r="S7861" t="s">
        <v>49</v>
      </c>
      <c r="T7861" t="s">
        <v>93</v>
      </c>
      <c r="U7861" t="s">
        <v>3882</v>
      </c>
      <c r="V7861">
        <v>39.96</v>
      </c>
      <c r="W7861">
        <v>4</v>
      </c>
      <c r="X7861" s="9">
        <f>Table1[[#This Row],[Discount]]</f>
        <v>0</v>
      </c>
      <c r="Y7861">
        <v>0</v>
      </c>
      <c r="Z7861">
        <v>17.981999999999999</v>
      </c>
    </row>
    <row r="7862" spans="1:26" ht="16" x14ac:dyDescent="0.2">
      <c r="A7862">
        <v>7861</v>
      </c>
      <c r="B7862" t="s">
        <v>9709</v>
      </c>
      <c r="C7862" s="1">
        <v>41701</v>
      </c>
      <c r="D7862">
        <f>YEAR(Table1[[#This Row],[Order Date]])</f>
        <v>2014</v>
      </c>
      <c r="E7862">
        <f>MONTH(Table1[[#This Row],[Order Date]])</f>
        <v>3</v>
      </c>
      <c r="F7862" t="str">
        <f>Table1[[#This Row],[Order Year]]&amp;"-"&amp;Table1[[#This Row],[Order Month]]</f>
        <v>2014-3</v>
      </c>
      <c r="G7862" s="5">
        <f>YEAR(Table1[[#This Row],[Order Date]])*100 + MONTH(Table1[[#This Row],[Order Date]])</f>
        <v>201403</v>
      </c>
      <c r="H7862" s="1">
        <v>41705</v>
      </c>
      <c r="I7862" t="s">
        <v>53</v>
      </c>
      <c r="J7862" t="s">
        <v>2899</v>
      </c>
      <c r="K7862" t="s">
        <v>2900</v>
      </c>
      <c r="L7862" t="s">
        <v>29</v>
      </c>
      <c r="M7862" t="s">
        <v>30</v>
      </c>
      <c r="N7862" t="s">
        <v>3318</v>
      </c>
      <c r="O7862" t="s">
        <v>501</v>
      </c>
      <c r="P7862">
        <v>44221</v>
      </c>
      <c r="Q7862" t="s">
        <v>151</v>
      </c>
      <c r="R7862" t="s">
        <v>4330</v>
      </c>
      <c r="S7862" t="s">
        <v>49</v>
      </c>
      <c r="T7862" t="s">
        <v>78</v>
      </c>
      <c r="U7862" t="s">
        <v>4331</v>
      </c>
      <c r="V7862">
        <v>18.528000000000002</v>
      </c>
      <c r="W7862">
        <v>4</v>
      </c>
      <c r="X7862" s="9">
        <f>Table1[[#This Row],[Discount]]</f>
        <v>0.7</v>
      </c>
      <c r="Y7862">
        <v>0.7</v>
      </c>
      <c r="Z7862">
        <v>-12.352</v>
      </c>
    </row>
    <row r="7863" spans="1:26" ht="16" x14ac:dyDescent="0.2">
      <c r="A7863">
        <v>7862</v>
      </c>
      <c r="B7863" t="s">
        <v>9710</v>
      </c>
      <c r="C7863" s="1">
        <v>41194</v>
      </c>
      <c r="D7863">
        <f>YEAR(Table1[[#This Row],[Order Date]])</f>
        <v>2012</v>
      </c>
      <c r="E7863">
        <f>MONTH(Table1[[#This Row],[Order Date]])</f>
        <v>10</v>
      </c>
      <c r="F7863" t="str">
        <f>Table1[[#This Row],[Order Year]]&amp;"-"&amp;Table1[[#This Row],[Order Month]]</f>
        <v>2012-10</v>
      </c>
      <c r="G7863" s="5">
        <f>YEAR(Table1[[#This Row],[Order Date]])*100 + MONTH(Table1[[#This Row],[Order Date]])</f>
        <v>201210</v>
      </c>
      <c r="H7863" s="1">
        <v>41199</v>
      </c>
      <c r="I7863" t="s">
        <v>53</v>
      </c>
      <c r="J7863" t="s">
        <v>4958</v>
      </c>
      <c r="K7863" t="s">
        <v>4959</v>
      </c>
      <c r="L7863" t="s">
        <v>29</v>
      </c>
      <c r="M7863" t="s">
        <v>30</v>
      </c>
      <c r="N7863" t="s">
        <v>98</v>
      </c>
      <c r="O7863" t="s">
        <v>99</v>
      </c>
      <c r="P7863">
        <v>98103</v>
      </c>
      <c r="Q7863" t="s">
        <v>47</v>
      </c>
      <c r="R7863" t="s">
        <v>4159</v>
      </c>
      <c r="S7863" t="s">
        <v>74</v>
      </c>
      <c r="T7863" t="s">
        <v>164</v>
      </c>
      <c r="U7863" t="s">
        <v>4160</v>
      </c>
      <c r="V7863">
        <v>17.899999999999999</v>
      </c>
      <c r="W7863">
        <v>2</v>
      </c>
      <c r="X7863" s="9">
        <f>Table1[[#This Row],[Discount]]</f>
        <v>0</v>
      </c>
      <c r="Y7863">
        <v>0</v>
      </c>
      <c r="Z7863">
        <v>3.400999999999998</v>
      </c>
    </row>
    <row r="7864" spans="1:26" ht="16" x14ac:dyDescent="0.2">
      <c r="A7864">
        <v>7863</v>
      </c>
      <c r="B7864" t="s">
        <v>9710</v>
      </c>
      <c r="C7864" s="1">
        <v>41194</v>
      </c>
      <c r="D7864">
        <f>YEAR(Table1[[#This Row],[Order Date]])</f>
        <v>2012</v>
      </c>
      <c r="E7864">
        <f>MONTH(Table1[[#This Row],[Order Date]])</f>
        <v>10</v>
      </c>
      <c r="F7864" t="str">
        <f>Table1[[#This Row],[Order Year]]&amp;"-"&amp;Table1[[#This Row],[Order Month]]</f>
        <v>2012-10</v>
      </c>
      <c r="G7864" s="5">
        <f>YEAR(Table1[[#This Row],[Order Date]])*100 + MONTH(Table1[[#This Row],[Order Date]])</f>
        <v>201210</v>
      </c>
      <c r="H7864" s="1">
        <v>41199</v>
      </c>
      <c r="I7864" t="s">
        <v>53</v>
      </c>
      <c r="J7864" t="s">
        <v>4958</v>
      </c>
      <c r="K7864" t="s">
        <v>4959</v>
      </c>
      <c r="L7864" t="s">
        <v>29</v>
      </c>
      <c r="M7864" t="s">
        <v>30</v>
      </c>
      <c r="N7864" t="s">
        <v>98</v>
      </c>
      <c r="O7864" t="s">
        <v>99</v>
      </c>
      <c r="P7864">
        <v>98103</v>
      </c>
      <c r="Q7864" t="s">
        <v>47</v>
      </c>
      <c r="R7864" t="s">
        <v>1415</v>
      </c>
      <c r="S7864" t="s">
        <v>49</v>
      </c>
      <c r="T7864" t="s">
        <v>62</v>
      </c>
      <c r="U7864" t="s">
        <v>1416</v>
      </c>
      <c r="V7864">
        <v>81.96</v>
      </c>
      <c r="W7864">
        <v>2</v>
      </c>
      <c r="X7864" s="9">
        <f>Table1[[#This Row],[Discount]]</f>
        <v>0</v>
      </c>
      <c r="Y7864">
        <v>0</v>
      </c>
      <c r="Z7864">
        <v>0</v>
      </c>
    </row>
    <row r="7865" spans="1:26" ht="16" x14ac:dyDescent="0.2">
      <c r="A7865">
        <v>7864</v>
      </c>
      <c r="B7865" t="s">
        <v>9711</v>
      </c>
      <c r="C7865" s="1">
        <v>41104</v>
      </c>
      <c r="D7865">
        <f>YEAR(Table1[[#This Row],[Order Date]])</f>
        <v>2012</v>
      </c>
      <c r="E7865">
        <f>MONTH(Table1[[#This Row],[Order Date]])</f>
        <v>7</v>
      </c>
      <c r="F7865" t="str">
        <f>Table1[[#This Row],[Order Year]]&amp;"-"&amp;Table1[[#This Row],[Order Month]]</f>
        <v>2012-7</v>
      </c>
      <c r="G7865" s="5">
        <f>YEAR(Table1[[#This Row],[Order Date]])*100 + MONTH(Table1[[#This Row],[Order Date]])</f>
        <v>201207</v>
      </c>
      <c r="H7865" s="1">
        <v>41109</v>
      </c>
      <c r="I7865" t="s">
        <v>26</v>
      </c>
      <c r="J7865" t="s">
        <v>5218</v>
      </c>
      <c r="K7865" t="s">
        <v>5219</v>
      </c>
      <c r="L7865" t="s">
        <v>29</v>
      </c>
      <c r="M7865" t="s">
        <v>30</v>
      </c>
      <c r="N7865" t="s">
        <v>1826</v>
      </c>
      <c r="O7865" t="s">
        <v>313</v>
      </c>
      <c r="P7865">
        <v>85204</v>
      </c>
      <c r="Q7865" t="s">
        <v>47</v>
      </c>
      <c r="R7865" t="s">
        <v>1632</v>
      </c>
      <c r="S7865" t="s">
        <v>49</v>
      </c>
      <c r="T7865" t="s">
        <v>62</v>
      </c>
      <c r="U7865" t="s">
        <v>1633</v>
      </c>
      <c r="V7865">
        <v>272.73599999999999</v>
      </c>
      <c r="W7865">
        <v>3</v>
      </c>
      <c r="X7865" s="9">
        <f>Table1[[#This Row],[Discount]]</f>
        <v>0.2</v>
      </c>
      <c r="Y7865">
        <v>0.2</v>
      </c>
      <c r="Z7865">
        <v>-64.774800000000013</v>
      </c>
    </row>
    <row r="7866" spans="1:26" ht="16" x14ac:dyDescent="0.2">
      <c r="A7866">
        <v>7865</v>
      </c>
      <c r="B7866" t="s">
        <v>9711</v>
      </c>
      <c r="C7866" s="1">
        <v>41104</v>
      </c>
      <c r="D7866">
        <f>YEAR(Table1[[#This Row],[Order Date]])</f>
        <v>2012</v>
      </c>
      <c r="E7866">
        <f>MONTH(Table1[[#This Row],[Order Date]])</f>
        <v>7</v>
      </c>
      <c r="F7866" t="str">
        <f>Table1[[#This Row],[Order Year]]&amp;"-"&amp;Table1[[#This Row],[Order Month]]</f>
        <v>2012-7</v>
      </c>
      <c r="G7866" s="5">
        <f>YEAR(Table1[[#This Row],[Order Date]])*100 + MONTH(Table1[[#This Row],[Order Date]])</f>
        <v>201207</v>
      </c>
      <c r="H7866" s="1">
        <v>41109</v>
      </c>
      <c r="I7866" t="s">
        <v>26</v>
      </c>
      <c r="J7866" t="s">
        <v>5218</v>
      </c>
      <c r="K7866" t="s">
        <v>5219</v>
      </c>
      <c r="L7866" t="s">
        <v>29</v>
      </c>
      <c r="M7866" t="s">
        <v>30</v>
      </c>
      <c r="N7866" t="s">
        <v>1826</v>
      </c>
      <c r="O7866" t="s">
        <v>313</v>
      </c>
      <c r="P7866">
        <v>85204</v>
      </c>
      <c r="Q7866" t="s">
        <v>47</v>
      </c>
      <c r="R7866" t="s">
        <v>9712</v>
      </c>
      <c r="S7866" t="s">
        <v>49</v>
      </c>
      <c r="T7866" t="s">
        <v>93</v>
      </c>
      <c r="U7866" t="s">
        <v>9713</v>
      </c>
      <c r="V7866">
        <v>18.496000000000002</v>
      </c>
      <c r="W7866">
        <v>4</v>
      </c>
      <c r="X7866" s="9">
        <f>Table1[[#This Row],[Discount]]</f>
        <v>0.2</v>
      </c>
      <c r="Y7866">
        <v>0.2</v>
      </c>
      <c r="Z7866">
        <v>6.7048000000000005</v>
      </c>
    </row>
    <row r="7867" spans="1:26" ht="16" x14ac:dyDescent="0.2">
      <c r="A7867">
        <v>7866</v>
      </c>
      <c r="B7867" t="s">
        <v>9711</v>
      </c>
      <c r="C7867" s="1">
        <v>41104</v>
      </c>
      <c r="D7867">
        <f>YEAR(Table1[[#This Row],[Order Date]])</f>
        <v>2012</v>
      </c>
      <c r="E7867">
        <f>MONTH(Table1[[#This Row],[Order Date]])</f>
        <v>7</v>
      </c>
      <c r="F7867" t="str">
        <f>Table1[[#This Row],[Order Year]]&amp;"-"&amp;Table1[[#This Row],[Order Month]]</f>
        <v>2012-7</v>
      </c>
      <c r="G7867" s="5">
        <f>YEAR(Table1[[#This Row],[Order Date]])*100 + MONTH(Table1[[#This Row],[Order Date]])</f>
        <v>201207</v>
      </c>
      <c r="H7867" s="1">
        <v>41109</v>
      </c>
      <c r="I7867" t="s">
        <v>26</v>
      </c>
      <c r="J7867" t="s">
        <v>5218</v>
      </c>
      <c r="K7867" t="s">
        <v>5219</v>
      </c>
      <c r="L7867" t="s">
        <v>29</v>
      </c>
      <c r="M7867" t="s">
        <v>30</v>
      </c>
      <c r="N7867" t="s">
        <v>1826</v>
      </c>
      <c r="O7867" t="s">
        <v>313</v>
      </c>
      <c r="P7867">
        <v>85204</v>
      </c>
      <c r="Q7867" t="s">
        <v>47</v>
      </c>
      <c r="R7867" t="s">
        <v>689</v>
      </c>
      <c r="S7867" t="s">
        <v>35</v>
      </c>
      <c r="T7867" t="s">
        <v>39</v>
      </c>
      <c r="U7867" t="s">
        <v>690</v>
      </c>
      <c r="V7867">
        <v>441.92</v>
      </c>
      <c r="W7867">
        <v>2</v>
      </c>
      <c r="X7867" s="9">
        <f>Table1[[#This Row],[Discount]]</f>
        <v>0.2</v>
      </c>
      <c r="Y7867">
        <v>0.2</v>
      </c>
      <c r="Z7867">
        <v>49.715999999999966</v>
      </c>
    </row>
    <row r="7868" spans="1:26" ht="16" x14ac:dyDescent="0.2">
      <c r="A7868">
        <v>7867</v>
      </c>
      <c r="B7868" t="s">
        <v>9711</v>
      </c>
      <c r="C7868" s="1">
        <v>41104</v>
      </c>
      <c r="D7868">
        <f>YEAR(Table1[[#This Row],[Order Date]])</f>
        <v>2012</v>
      </c>
      <c r="E7868">
        <f>MONTH(Table1[[#This Row],[Order Date]])</f>
        <v>7</v>
      </c>
      <c r="F7868" t="str">
        <f>Table1[[#This Row],[Order Year]]&amp;"-"&amp;Table1[[#This Row],[Order Month]]</f>
        <v>2012-7</v>
      </c>
      <c r="G7868" s="5">
        <f>YEAR(Table1[[#This Row],[Order Date]])*100 + MONTH(Table1[[#This Row],[Order Date]])</f>
        <v>201207</v>
      </c>
      <c r="H7868" s="1">
        <v>41109</v>
      </c>
      <c r="I7868" t="s">
        <v>26</v>
      </c>
      <c r="J7868" t="s">
        <v>5218</v>
      </c>
      <c r="K7868" t="s">
        <v>5219</v>
      </c>
      <c r="L7868" t="s">
        <v>29</v>
      </c>
      <c r="M7868" t="s">
        <v>30</v>
      </c>
      <c r="N7868" t="s">
        <v>1826</v>
      </c>
      <c r="O7868" t="s">
        <v>313</v>
      </c>
      <c r="P7868">
        <v>85204</v>
      </c>
      <c r="Q7868" t="s">
        <v>47</v>
      </c>
      <c r="R7868" t="s">
        <v>6701</v>
      </c>
      <c r="S7868" t="s">
        <v>35</v>
      </c>
      <c r="T7868" t="s">
        <v>36</v>
      </c>
      <c r="U7868" t="s">
        <v>6702</v>
      </c>
      <c r="V7868">
        <v>127.76400000000002</v>
      </c>
      <c r="W7868">
        <v>6</v>
      </c>
      <c r="X7868" s="9">
        <f>Table1[[#This Row],[Discount]]</f>
        <v>0.7</v>
      </c>
      <c r="Y7868">
        <v>0.7</v>
      </c>
      <c r="Z7868">
        <v>-191.64599999999996</v>
      </c>
    </row>
    <row r="7869" spans="1:26" ht="16" x14ac:dyDescent="0.2">
      <c r="A7869">
        <v>7868</v>
      </c>
      <c r="B7869" t="s">
        <v>9714</v>
      </c>
      <c r="C7869" s="1">
        <v>40866</v>
      </c>
      <c r="D7869">
        <f>YEAR(Table1[[#This Row],[Order Date]])</f>
        <v>2011</v>
      </c>
      <c r="E7869">
        <f>MONTH(Table1[[#This Row],[Order Date]])</f>
        <v>11</v>
      </c>
      <c r="F7869" t="str">
        <f>Table1[[#This Row],[Order Year]]&amp;"-"&amp;Table1[[#This Row],[Order Month]]</f>
        <v>2011-11</v>
      </c>
      <c r="G7869" s="5">
        <f>YEAR(Table1[[#This Row],[Order Date]])*100 + MONTH(Table1[[#This Row],[Order Date]])</f>
        <v>201111</v>
      </c>
      <c r="H7869" s="1">
        <v>40871</v>
      </c>
      <c r="I7869" t="s">
        <v>26</v>
      </c>
      <c r="J7869" t="s">
        <v>7675</v>
      </c>
      <c r="K7869" t="s">
        <v>7676</v>
      </c>
      <c r="L7869" t="s">
        <v>105</v>
      </c>
      <c r="M7869" t="s">
        <v>30</v>
      </c>
      <c r="N7869" t="s">
        <v>5122</v>
      </c>
      <c r="O7869" t="s">
        <v>124</v>
      </c>
      <c r="P7869">
        <v>84106</v>
      </c>
      <c r="Q7869" t="s">
        <v>47</v>
      </c>
      <c r="R7869" t="s">
        <v>1733</v>
      </c>
      <c r="S7869" t="s">
        <v>49</v>
      </c>
      <c r="T7869" t="s">
        <v>93</v>
      </c>
      <c r="U7869" t="s">
        <v>5009</v>
      </c>
      <c r="V7869">
        <v>166.44</v>
      </c>
      <c r="W7869">
        <v>3</v>
      </c>
      <c r="X7869" s="9">
        <f>Table1[[#This Row],[Discount]]</f>
        <v>0</v>
      </c>
      <c r="Y7869">
        <v>0</v>
      </c>
      <c r="Z7869">
        <v>79.891199999999998</v>
      </c>
    </row>
    <row r="7870" spans="1:26" ht="16" x14ac:dyDescent="0.2">
      <c r="A7870">
        <v>7869</v>
      </c>
      <c r="B7870" t="s">
        <v>9715</v>
      </c>
      <c r="C7870" s="1">
        <v>41422</v>
      </c>
      <c r="D7870">
        <f>YEAR(Table1[[#This Row],[Order Date]])</f>
        <v>2013</v>
      </c>
      <c r="E7870">
        <f>MONTH(Table1[[#This Row],[Order Date]])</f>
        <v>5</v>
      </c>
      <c r="F7870" t="str">
        <f>Table1[[#This Row],[Order Year]]&amp;"-"&amp;Table1[[#This Row],[Order Month]]</f>
        <v>2013-5</v>
      </c>
      <c r="G7870" s="5">
        <f>YEAR(Table1[[#This Row],[Order Date]])*100 + MONTH(Table1[[#This Row],[Order Date]])</f>
        <v>201305</v>
      </c>
      <c r="H7870" s="1">
        <v>41428</v>
      </c>
      <c r="I7870" t="s">
        <v>53</v>
      </c>
      <c r="J7870" t="s">
        <v>1748</v>
      </c>
      <c r="K7870" t="s">
        <v>1749</v>
      </c>
      <c r="L7870" t="s">
        <v>29</v>
      </c>
      <c r="M7870" t="s">
        <v>30</v>
      </c>
      <c r="N7870" t="s">
        <v>45</v>
      </c>
      <c r="O7870" t="s">
        <v>46</v>
      </c>
      <c r="P7870">
        <v>90045</v>
      </c>
      <c r="Q7870" t="s">
        <v>47</v>
      </c>
      <c r="R7870" t="s">
        <v>4253</v>
      </c>
      <c r="S7870" t="s">
        <v>49</v>
      </c>
      <c r="T7870" t="s">
        <v>93</v>
      </c>
      <c r="U7870" t="s">
        <v>4254</v>
      </c>
      <c r="V7870">
        <v>13.38</v>
      </c>
      <c r="W7870">
        <v>2</v>
      </c>
      <c r="X7870" s="9">
        <f>Table1[[#This Row],[Discount]]</f>
        <v>0</v>
      </c>
      <c r="Y7870">
        <v>0</v>
      </c>
      <c r="Z7870">
        <v>6.1547999999999998</v>
      </c>
    </row>
    <row r="7871" spans="1:26" ht="16" x14ac:dyDescent="0.2">
      <c r="A7871">
        <v>7870</v>
      </c>
      <c r="B7871" t="s">
        <v>9716</v>
      </c>
      <c r="C7871" s="1">
        <v>41824</v>
      </c>
      <c r="D7871">
        <f>YEAR(Table1[[#This Row],[Order Date]])</f>
        <v>2014</v>
      </c>
      <c r="E7871">
        <f>MONTH(Table1[[#This Row],[Order Date]])</f>
        <v>7</v>
      </c>
      <c r="F7871" t="str">
        <f>Table1[[#This Row],[Order Year]]&amp;"-"&amp;Table1[[#This Row],[Order Month]]</f>
        <v>2014-7</v>
      </c>
      <c r="G7871" s="5">
        <f>YEAR(Table1[[#This Row],[Order Date]])*100 + MONTH(Table1[[#This Row],[Order Date]])</f>
        <v>201407</v>
      </c>
      <c r="H7871" s="1">
        <v>41830</v>
      </c>
      <c r="I7871" t="s">
        <v>53</v>
      </c>
      <c r="J7871" t="s">
        <v>5945</v>
      </c>
      <c r="K7871" t="s">
        <v>5946</v>
      </c>
      <c r="L7871" t="s">
        <v>29</v>
      </c>
      <c r="M7871" t="s">
        <v>30</v>
      </c>
      <c r="N7871" t="s">
        <v>1524</v>
      </c>
      <c r="O7871" t="s">
        <v>91</v>
      </c>
      <c r="P7871">
        <v>28540</v>
      </c>
      <c r="Q7871" t="s">
        <v>33</v>
      </c>
      <c r="R7871" t="s">
        <v>249</v>
      </c>
      <c r="S7871" t="s">
        <v>74</v>
      </c>
      <c r="T7871" t="s">
        <v>164</v>
      </c>
      <c r="U7871" t="s">
        <v>250</v>
      </c>
      <c r="V7871">
        <v>24</v>
      </c>
      <c r="W7871">
        <v>2</v>
      </c>
      <c r="X7871" s="9">
        <f>Table1[[#This Row],[Discount]]</f>
        <v>0.2</v>
      </c>
      <c r="Y7871">
        <v>0.2</v>
      </c>
      <c r="Z7871">
        <v>-2.6999999999999993</v>
      </c>
    </row>
    <row r="7872" spans="1:26" ht="16" x14ac:dyDescent="0.2">
      <c r="A7872">
        <v>7871</v>
      </c>
      <c r="B7872" t="s">
        <v>9717</v>
      </c>
      <c r="C7872" s="1">
        <v>41908</v>
      </c>
      <c r="D7872">
        <f>YEAR(Table1[[#This Row],[Order Date]])</f>
        <v>2014</v>
      </c>
      <c r="E7872">
        <f>MONTH(Table1[[#This Row],[Order Date]])</f>
        <v>9</v>
      </c>
      <c r="F7872" t="str">
        <f>Table1[[#This Row],[Order Year]]&amp;"-"&amp;Table1[[#This Row],[Order Month]]</f>
        <v>2014-9</v>
      </c>
      <c r="G7872" s="5">
        <f>YEAR(Table1[[#This Row],[Order Date]])*100 + MONTH(Table1[[#This Row],[Order Date]])</f>
        <v>201409</v>
      </c>
      <c r="H7872" s="1">
        <v>41912</v>
      </c>
      <c r="I7872" t="s">
        <v>53</v>
      </c>
      <c r="J7872" t="s">
        <v>6015</v>
      </c>
      <c r="K7872" t="s">
        <v>6016</v>
      </c>
      <c r="L7872" t="s">
        <v>44</v>
      </c>
      <c r="M7872" t="s">
        <v>30</v>
      </c>
      <c r="N7872" t="s">
        <v>1122</v>
      </c>
      <c r="O7872" t="s">
        <v>501</v>
      </c>
      <c r="P7872">
        <v>44107</v>
      </c>
      <c r="Q7872" t="s">
        <v>151</v>
      </c>
      <c r="R7872" t="s">
        <v>2579</v>
      </c>
      <c r="S7872" t="s">
        <v>49</v>
      </c>
      <c r="T7872" t="s">
        <v>176</v>
      </c>
      <c r="U7872" t="s">
        <v>2580</v>
      </c>
      <c r="V7872">
        <v>24.448</v>
      </c>
      <c r="W7872">
        <v>4</v>
      </c>
      <c r="X7872" s="9">
        <f>Table1[[#This Row],[Discount]]</f>
        <v>0.2</v>
      </c>
      <c r="Y7872">
        <v>0.2</v>
      </c>
      <c r="Z7872">
        <v>8.8623999999999992</v>
      </c>
    </row>
    <row r="7873" spans="1:26" ht="16" x14ac:dyDescent="0.2">
      <c r="A7873">
        <v>7872</v>
      </c>
      <c r="B7873" t="s">
        <v>9718</v>
      </c>
      <c r="C7873" s="1">
        <v>41551</v>
      </c>
      <c r="D7873">
        <f>YEAR(Table1[[#This Row],[Order Date]])</f>
        <v>2013</v>
      </c>
      <c r="E7873">
        <f>MONTH(Table1[[#This Row],[Order Date]])</f>
        <v>10</v>
      </c>
      <c r="F7873" t="str">
        <f>Table1[[#This Row],[Order Year]]&amp;"-"&amp;Table1[[#This Row],[Order Month]]</f>
        <v>2013-10</v>
      </c>
      <c r="G7873" s="5">
        <f>YEAR(Table1[[#This Row],[Order Date]])*100 + MONTH(Table1[[#This Row],[Order Date]])</f>
        <v>201310</v>
      </c>
      <c r="H7873" s="1">
        <v>41555</v>
      </c>
      <c r="I7873" t="s">
        <v>53</v>
      </c>
      <c r="J7873" t="s">
        <v>5606</v>
      </c>
      <c r="K7873" t="s">
        <v>5607</v>
      </c>
      <c r="L7873" t="s">
        <v>105</v>
      </c>
      <c r="M7873" t="s">
        <v>30</v>
      </c>
      <c r="N7873" t="s">
        <v>8472</v>
      </c>
      <c r="O7873" t="s">
        <v>46</v>
      </c>
      <c r="P7873">
        <v>92630</v>
      </c>
      <c r="Q7873" t="s">
        <v>47</v>
      </c>
      <c r="R7873" t="s">
        <v>2503</v>
      </c>
      <c r="S7873" t="s">
        <v>49</v>
      </c>
      <c r="T7873" t="s">
        <v>50</v>
      </c>
      <c r="U7873" t="s">
        <v>2504</v>
      </c>
      <c r="V7873">
        <v>6.16</v>
      </c>
      <c r="W7873">
        <v>2</v>
      </c>
      <c r="X7873" s="9">
        <f>Table1[[#This Row],[Discount]]</f>
        <v>0</v>
      </c>
      <c r="Y7873">
        <v>0</v>
      </c>
      <c r="Z7873">
        <v>2.9567999999999999</v>
      </c>
    </row>
    <row r="7874" spans="1:26" ht="16" x14ac:dyDescent="0.2">
      <c r="A7874">
        <v>7873</v>
      </c>
      <c r="B7874" t="s">
        <v>9718</v>
      </c>
      <c r="C7874" s="1">
        <v>41551</v>
      </c>
      <c r="D7874">
        <f>YEAR(Table1[[#This Row],[Order Date]])</f>
        <v>2013</v>
      </c>
      <c r="E7874">
        <f>MONTH(Table1[[#This Row],[Order Date]])</f>
        <v>10</v>
      </c>
      <c r="F7874" t="str">
        <f>Table1[[#This Row],[Order Year]]&amp;"-"&amp;Table1[[#This Row],[Order Month]]</f>
        <v>2013-10</v>
      </c>
      <c r="G7874" s="5">
        <f>YEAR(Table1[[#This Row],[Order Date]])*100 + MONTH(Table1[[#This Row],[Order Date]])</f>
        <v>201310</v>
      </c>
      <c r="H7874" s="1">
        <v>41555</v>
      </c>
      <c r="I7874" t="s">
        <v>53</v>
      </c>
      <c r="J7874" t="s">
        <v>5606</v>
      </c>
      <c r="K7874" t="s">
        <v>5607</v>
      </c>
      <c r="L7874" t="s">
        <v>105</v>
      </c>
      <c r="M7874" t="s">
        <v>30</v>
      </c>
      <c r="N7874" t="s">
        <v>8472</v>
      </c>
      <c r="O7874" t="s">
        <v>46</v>
      </c>
      <c r="P7874">
        <v>92630</v>
      </c>
      <c r="Q7874" t="s">
        <v>47</v>
      </c>
      <c r="R7874" t="s">
        <v>536</v>
      </c>
      <c r="S7874" t="s">
        <v>35</v>
      </c>
      <c r="T7874" t="s">
        <v>39</v>
      </c>
      <c r="U7874" t="s">
        <v>537</v>
      </c>
      <c r="V7874">
        <v>915.13600000000008</v>
      </c>
      <c r="W7874">
        <v>4</v>
      </c>
      <c r="X7874" s="9">
        <f>Table1[[#This Row],[Discount]]</f>
        <v>0.2</v>
      </c>
      <c r="Y7874">
        <v>0.2</v>
      </c>
      <c r="Z7874">
        <v>102.95279999999988</v>
      </c>
    </row>
    <row r="7875" spans="1:26" ht="16" x14ac:dyDescent="0.2">
      <c r="A7875">
        <v>7874</v>
      </c>
      <c r="B7875" t="s">
        <v>9718</v>
      </c>
      <c r="C7875" s="1">
        <v>41551</v>
      </c>
      <c r="D7875">
        <f>YEAR(Table1[[#This Row],[Order Date]])</f>
        <v>2013</v>
      </c>
      <c r="E7875">
        <f>MONTH(Table1[[#This Row],[Order Date]])</f>
        <v>10</v>
      </c>
      <c r="F7875" t="str">
        <f>Table1[[#This Row],[Order Year]]&amp;"-"&amp;Table1[[#This Row],[Order Month]]</f>
        <v>2013-10</v>
      </c>
      <c r="G7875" s="5">
        <f>YEAR(Table1[[#This Row],[Order Date]])*100 + MONTH(Table1[[#This Row],[Order Date]])</f>
        <v>201310</v>
      </c>
      <c r="H7875" s="1">
        <v>41555</v>
      </c>
      <c r="I7875" t="s">
        <v>53</v>
      </c>
      <c r="J7875" t="s">
        <v>5606</v>
      </c>
      <c r="K7875" t="s">
        <v>5607</v>
      </c>
      <c r="L7875" t="s">
        <v>105</v>
      </c>
      <c r="M7875" t="s">
        <v>30</v>
      </c>
      <c r="N7875" t="s">
        <v>8472</v>
      </c>
      <c r="O7875" t="s">
        <v>46</v>
      </c>
      <c r="P7875">
        <v>92630</v>
      </c>
      <c r="Q7875" t="s">
        <v>47</v>
      </c>
      <c r="R7875" t="s">
        <v>6591</v>
      </c>
      <c r="S7875" t="s">
        <v>49</v>
      </c>
      <c r="T7875" t="s">
        <v>93</v>
      </c>
      <c r="U7875" t="s">
        <v>6592</v>
      </c>
      <c r="V7875">
        <v>8.56</v>
      </c>
      <c r="W7875">
        <v>2</v>
      </c>
      <c r="X7875" s="9">
        <f>Table1[[#This Row],[Discount]]</f>
        <v>0</v>
      </c>
      <c r="Y7875">
        <v>0</v>
      </c>
      <c r="Z7875">
        <v>3.8519999999999994</v>
      </c>
    </row>
    <row r="7876" spans="1:26" ht="16" x14ac:dyDescent="0.2">
      <c r="A7876">
        <v>7875</v>
      </c>
      <c r="B7876" t="s">
        <v>9718</v>
      </c>
      <c r="C7876" s="1">
        <v>41551</v>
      </c>
      <c r="D7876">
        <f>YEAR(Table1[[#This Row],[Order Date]])</f>
        <v>2013</v>
      </c>
      <c r="E7876">
        <f>MONTH(Table1[[#This Row],[Order Date]])</f>
        <v>10</v>
      </c>
      <c r="F7876" t="str">
        <f>Table1[[#This Row],[Order Year]]&amp;"-"&amp;Table1[[#This Row],[Order Month]]</f>
        <v>2013-10</v>
      </c>
      <c r="G7876" s="5">
        <f>YEAR(Table1[[#This Row],[Order Date]])*100 + MONTH(Table1[[#This Row],[Order Date]])</f>
        <v>201310</v>
      </c>
      <c r="H7876" s="1">
        <v>41555</v>
      </c>
      <c r="I7876" t="s">
        <v>53</v>
      </c>
      <c r="J7876" t="s">
        <v>5606</v>
      </c>
      <c r="K7876" t="s">
        <v>5607</v>
      </c>
      <c r="L7876" t="s">
        <v>105</v>
      </c>
      <c r="M7876" t="s">
        <v>30</v>
      </c>
      <c r="N7876" t="s">
        <v>8472</v>
      </c>
      <c r="O7876" t="s">
        <v>46</v>
      </c>
      <c r="P7876">
        <v>92630</v>
      </c>
      <c r="Q7876" t="s">
        <v>47</v>
      </c>
      <c r="R7876" t="s">
        <v>4752</v>
      </c>
      <c r="S7876" t="s">
        <v>49</v>
      </c>
      <c r="T7876" t="s">
        <v>93</v>
      </c>
      <c r="U7876" t="s">
        <v>4753</v>
      </c>
      <c r="V7876">
        <v>97.82</v>
      </c>
      <c r="W7876">
        <v>2</v>
      </c>
      <c r="X7876" s="9">
        <f>Table1[[#This Row],[Discount]]</f>
        <v>0</v>
      </c>
      <c r="Y7876">
        <v>0</v>
      </c>
      <c r="Z7876">
        <v>45.975399999999993</v>
      </c>
    </row>
    <row r="7877" spans="1:26" ht="16" x14ac:dyDescent="0.2">
      <c r="A7877">
        <v>7876</v>
      </c>
      <c r="B7877" t="s">
        <v>9719</v>
      </c>
      <c r="C7877" s="1">
        <v>41892</v>
      </c>
      <c r="D7877">
        <f>YEAR(Table1[[#This Row],[Order Date]])</f>
        <v>2014</v>
      </c>
      <c r="E7877">
        <f>MONTH(Table1[[#This Row],[Order Date]])</f>
        <v>9</v>
      </c>
      <c r="F7877" t="str">
        <f>Table1[[#This Row],[Order Year]]&amp;"-"&amp;Table1[[#This Row],[Order Month]]</f>
        <v>2014-9</v>
      </c>
      <c r="G7877" s="5">
        <f>YEAR(Table1[[#This Row],[Order Date]])*100 + MONTH(Table1[[#This Row],[Order Date]])</f>
        <v>201409</v>
      </c>
      <c r="H7877" s="1">
        <v>41898</v>
      </c>
      <c r="I7877" t="s">
        <v>53</v>
      </c>
      <c r="J7877" t="s">
        <v>3859</v>
      </c>
      <c r="K7877" t="s">
        <v>3860</v>
      </c>
      <c r="L7877" t="s">
        <v>44</v>
      </c>
      <c r="M7877" t="s">
        <v>30</v>
      </c>
      <c r="N7877" t="s">
        <v>422</v>
      </c>
      <c r="O7877" t="s">
        <v>423</v>
      </c>
      <c r="P7877">
        <v>97206</v>
      </c>
      <c r="Q7877" t="s">
        <v>47</v>
      </c>
      <c r="R7877" t="s">
        <v>1306</v>
      </c>
      <c r="S7877" t="s">
        <v>49</v>
      </c>
      <c r="T7877" t="s">
        <v>93</v>
      </c>
      <c r="U7877" t="s">
        <v>1307</v>
      </c>
      <c r="V7877">
        <v>31.104000000000006</v>
      </c>
      <c r="W7877">
        <v>6</v>
      </c>
      <c r="X7877" s="9">
        <f>Table1[[#This Row],[Discount]]</f>
        <v>0.2</v>
      </c>
      <c r="Y7877">
        <v>0.2</v>
      </c>
      <c r="Z7877">
        <v>11.2752</v>
      </c>
    </row>
    <row r="7878" spans="1:26" ht="16" x14ac:dyDescent="0.2">
      <c r="A7878">
        <v>7877</v>
      </c>
      <c r="B7878" t="s">
        <v>9719</v>
      </c>
      <c r="C7878" s="1">
        <v>41892</v>
      </c>
      <c r="D7878">
        <f>YEAR(Table1[[#This Row],[Order Date]])</f>
        <v>2014</v>
      </c>
      <c r="E7878">
        <f>MONTH(Table1[[#This Row],[Order Date]])</f>
        <v>9</v>
      </c>
      <c r="F7878" t="str">
        <f>Table1[[#This Row],[Order Year]]&amp;"-"&amp;Table1[[#This Row],[Order Month]]</f>
        <v>2014-9</v>
      </c>
      <c r="G7878" s="5">
        <f>YEAR(Table1[[#This Row],[Order Date]])*100 + MONTH(Table1[[#This Row],[Order Date]])</f>
        <v>201409</v>
      </c>
      <c r="H7878" s="1">
        <v>41898</v>
      </c>
      <c r="I7878" t="s">
        <v>53</v>
      </c>
      <c r="J7878" t="s">
        <v>3859</v>
      </c>
      <c r="K7878" t="s">
        <v>3860</v>
      </c>
      <c r="L7878" t="s">
        <v>44</v>
      </c>
      <c r="M7878" t="s">
        <v>30</v>
      </c>
      <c r="N7878" t="s">
        <v>422</v>
      </c>
      <c r="O7878" t="s">
        <v>423</v>
      </c>
      <c r="P7878">
        <v>97206</v>
      </c>
      <c r="Q7878" t="s">
        <v>47</v>
      </c>
      <c r="R7878" t="s">
        <v>9163</v>
      </c>
      <c r="S7878" t="s">
        <v>49</v>
      </c>
      <c r="T7878" t="s">
        <v>81</v>
      </c>
      <c r="U7878" t="s">
        <v>9164</v>
      </c>
      <c r="V7878">
        <v>11.176000000000002</v>
      </c>
      <c r="W7878">
        <v>1</v>
      </c>
      <c r="X7878" s="9">
        <f>Table1[[#This Row],[Discount]]</f>
        <v>0.2</v>
      </c>
      <c r="Y7878">
        <v>0.2</v>
      </c>
      <c r="Z7878">
        <v>0.8382000000000005</v>
      </c>
    </row>
    <row r="7879" spans="1:26" ht="16" x14ac:dyDescent="0.2">
      <c r="A7879">
        <v>7878</v>
      </c>
      <c r="B7879" t="s">
        <v>9720</v>
      </c>
      <c r="C7879" s="1">
        <v>40980</v>
      </c>
      <c r="D7879">
        <f>YEAR(Table1[[#This Row],[Order Date]])</f>
        <v>2012</v>
      </c>
      <c r="E7879">
        <f>MONTH(Table1[[#This Row],[Order Date]])</f>
        <v>3</v>
      </c>
      <c r="F7879" t="str">
        <f>Table1[[#This Row],[Order Year]]&amp;"-"&amp;Table1[[#This Row],[Order Month]]</f>
        <v>2012-3</v>
      </c>
      <c r="G7879" s="5">
        <f>YEAR(Table1[[#This Row],[Order Date]])*100 + MONTH(Table1[[#This Row],[Order Date]])</f>
        <v>201203</v>
      </c>
      <c r="H7879" s="1">
        <v>40986</v>
      </c>
      <c r="I7879" t="s">
        <v>53</v>
      </c>
      <c r="J7879" t="s">
        <v>3656</v>
      </c>
      <c r="K7879" t="s">
        <v>3657</v>
      </c>
      <c r="L7879" t="s">
        <v>29</v>
      </c>
      <c r="M7879" t="s">
        <v>30</v>
      </c>
      <c r="N7879" t="s">
        <v>470</v>
      </c>
      <c r="O7879" t="s">
        <v>91</v>
      </c>
      <c r="P7879">
        <v>28205</v>
      </c>
      <c r="Q7879" t="s">
        <v>33</v>
      </c>
      <c r="R7879" t="s">
        <v>4142</v>
      </c>
      <c r="S7879" t="s">
        <v>49</v>
      </c>
      <c r="T7879" t="s">
        <v>50</v>
      </c>
      <c r="U7879" t="s">
        <v>4143</v>
      </c>
      <c r="V7879">
        <v>5.04</v>
      </c>
      <c r="W7879">
        <v>2</v>
      </c>
      <c r="X7879" s="9">
        <f>Table1[[#This Row],[Discount]]</f>
        <v>0.2</v>
      </c>
      <c r="Y7879">
        <v>0.2</v>
      </c>
      <c r="Z7879">
        <v>1.764</v>
      </c>
    </row>
    <row r="7880" spans="1:26" ht="16" x14ac:dyDescent="0.2">
      <c r="A7880">
        <v>7879</v>
      </c>
      <c r="B7880" t="s">
        <v>9721</v>
      </c>
      <c r="C7880" s="1">
        <v>41608</v>
      </c>
      <c r="D7880">
        <f>YEAR(Table1[[#This Row],[Order Date]])</f>
        <v>2013</v>
      </c>
      <c r="E7880">
        <f>MONTH(Table1[[#This Row],[Order Date]])</f>
        <v>11</v>
      </c>
      <c r="F7880" t="str">
        <f>Table1[[#This Row],[Order Year]]&amp;"-"&amp;Table1[[#This Row],[Order Month]]</f>
        <v>2013-11</v>
      </c>
      <c r="G7880" s="5">
        <f>YEAR(Table1[[#This Row],[Order Date]])*100 + MONTH(Table1[[#This Row],[Order Date]])</f>
        <v>201311</v>
      </c>
      <c r="H7880" s="1">
        <v>41613</v>
      </c>
      <c r="I7880" t="s">
        <v>26</v>
      </c>
      <c r="J7880" t="s">
        <v>5996</v>
      </c>
      <c r="K7880" t="s">
        <v>5997</v>
      </c>
      <c r="L7880" t="s">
        <v>105</v>
      </c>
      <c r="M7880" t="s">
        <v>30</v>
      </c>
      <c r="N7880" t="s">
        <v>459</v>
      </c>
      <c r="O7880" t="s">
        <v>214</v>
      </c>
      <c r="P7880">
        <v>60505</v>
      </c>
      <c r="Q7880" t="s">
        <v>108</v>
      </c>
      <c r="R7880" t="s">
        <v>9346</v>
      </c>
      <c r="S7880" t="s">
        <v>35</v>
      </c>
      <c r="T7880" t="s">
        <v>68</v>
      </c>
      <c r="U7880" t="s">
        <v>9347</v>
      </c>
      <c r="V7880">
        <v>242.17600000000004</v>
      </c>
      <c r="W7880">
        <v>4</v>
      </c>
      <c r="X7880" s="9">
        <f>Table1[[#This Row],[Discount]]</f>
        <v>0.6</v>
      </c>
      <c r="Y7880">
        <v>0.6</v>
      </c>
      <c r="Z7880">
        <v>-302.72000000000003</v>
      </c>
    </row>
    <row r="7881" spans="1:26" ht="16" x14ac:dyDescent="0.2">
      <c r="A7881">
        <v>7880</v>
      </c>
      <c r="B7881" t="s">
        <v>9722</v>
      </c>
      <c r="C7881" s="1">
        <v>41440</v>
      </c>
      <c r="D7881">
        <f>YEAR(Table1[[#This Row],[Order Date]])</f>
        <v>2013</v>
      </c>
      <c r="E7881">
        <f>MONTH(Table1[[#This Row],[Order Date]])</f>
        <v>6</v>
      </c>
      <c r="F7881" t="str">
        <f>Table1[[#This Row],[Order Year]]&amp;"-"&amp;Table1[[#This Row],[Order Month]]</f>
        <v>2013-6</v>
      </c>
      <c r="G7881" s="5">
        <f>YEAR(Table1[[#This Row],[Order Date]])*100 + MONTH(Table1[[#This Row],[Order Date]])</f>
        <v>201306</v>
      </c>
      <c r="H7881" s="1">
        <v>41447</v>
      </c>
      <c r="I7881" t="s">
        <v>53</v>
      </c>
      <c r="J7881" t="s">
        <v>403</v>
      </c>
      <c r="K7881" t="s">
        <v>404</v>
      </c>
      <c r="L7881" t="s">
        <v>44</v>
      </c>
      <c r="M7881" t="s">
        <v>30</v>
      </c>
      <c r="N7881" t="s">
        <v>149</v>
      </c>
      <c r="O7881" t="s">
        <v>150</v>
      </c>
      <c r="P7881">
        <v>19140</v>
      </c>
      <c r="Q7881" t="s">
        <v>151</v>
      </c>
      <c r="R7881" t="s">
        <v>7500</v>
      </c>
      <c r="S7881" t="s">
        <v>35</v>
      </c>
      <c r="T7881" t="s">
        <v>59</v>
      </c>
      <c r="U7881" t="s">
        <v>7501</v>
      </c>
      <c r="V7881">
        <v>337.17599999999999</v>
      </c>
      <c r="W7881">
        <v>2</v>
      </c>
      <c r="X7881" s="9">
        <f>Table1[[#This Row],[Discount]]</f>
        <v>0.4</v>
      </c>
      <c r="Y7881">
        <v>0.4</v>
      </c>
      <c r="Z7881">
        <v>-118.01160000000002</v>
      </c>
    </row>
    <row r="7882" spans="1:26" ht="16" x14ac:dyDescent="0.2">
      <c r="A7882">
        <v>7881</v>
      </c>
      <c r="B7882" t="s">
        <v>9723</v>
      </c>
      <c r="C7882" s="1">
        <v>41977</v>
      </c>
      <c r="D7882">
        <f>YEAR(Table1[[#This Row],[Order Date]])</f>
        <v>2014</v>
      </c>
      <c r="E7882">
        <f>MONTH(Table1[[#This Row],[Order Date]])</f>
        <v>12</v>
      </c>
      <c r="F7882" t="str">
        <f>Table1[[#This Row],[Order Year]]&amp;"-"&amp;Table1[[#This Row],[Order Month]]</f>
        <v>2014-12</v>
      </c>
      <c r="G7882" s="5">
        <f>YEAR(Table1[[#This Row],[Order Date]])*100 + MONTH(Table1[[#This Row],[Order Date]])</f>
        <v>201412</v>
      </c>
      <c r="H7882" s="1">
        <v>41980</v>
      </c>
      <c r="I7882" t="s">
        <v>26</v>
      </c>
      <c r="J7882" t="s">
        <v>457</v>
      </c>
      <c r="K7882" t="s">
        <v>458</v>
      </c>
      <c r="L7882" t="s">
        <v>29</v>
      </c>
      <c r="M7882" t="s">
        <v>30</v>
      </c>
      <c r="N7882" t="s">
        <v>7004</v>
      </c>
      <c r="O7882" t="s">
        <v>460</v>
      </c>
      <c r="P7882">
        <v>80229</v>
      </c>
      <c r="Q7882" t="s">
        <v>47</v>
      </c>
      <c r="R7882" t="s">
        <v>1742</v>
      </c>
      <c r="S7882" t="s">
        <v>49</v>
      </c>
      <c r="T7882" t="s">
        <v>71</v>
      </c>
      <c r="U7882" t="s">
        <v>1743</v>
      </c>
      <c r="V7882">
        <v>13.343999999999998</v>
      </c>
      <c r="W7882">
        <v>6</v>
      </c>
      <c r="X7882" s="9">
        <f>Table1[[#This Row],[Discount]]</f>
        <v>0.2</v>
      </c>
      <c r="Y7882">
        <v>0.2</v>
      </c>
      <c r="Z7882">
        <v>1.0007999999999999</v>
      </c>
    </row>
    <row r="7883" spans="1:26" ht="16" x14ac:dyDescent="0.2">
      <c r="A7883">
        <v>7882</v>
      </c>
      <c r="B7883" t="s">
        <v>9723</v>
      </c>
      <c r="C7883" s="1">
        <v>41977</v>
      </c>
      <c r="D7883">
        <f>YEAR(Table1[[#This Row],[Order Date]])</f>
        <v>2014</v>
      </c>
      <c r="E7883">
        <f>MONTH(Table1[[#This Row],[Order Date]])</f>
        <v>12</v>
      </c>
      <c r="F7883" t="str">
        <f>Table1[[#This Row],[Order Year]]&amp;"-"&amp;Table1[[#This Row],[Order Month]]</f>
        <v>2014-12</v>
      </c>
      <c r="G7883" s="5">
        <f>YEAR(Table1[[#This Row],[Order Date]])*100 + MONTH(Table1[[#This Row],[Order Date]])</f>
        <v>201412</v>
      </c>
      <c r="H7883" s="1">
        <v>41980</v>
      </c>
      <c r="I7883" t="s">
        <v>26</v>
      </c>
      <c r="J7883" t="s">
        <v>457</v>
      </c>
      <c r="K7883" t="s">
        <v>458</v>
      </c>
      <c r="L7883" t="s">
        <v>29</v>
      </c>
      <c r="M7883" t="s">
        <v>30</v>
      </c>
      <c r="N7883" t="s">
        <v>7004</v>
      </c>
      <c r="O7883" t="s">
        <v>460</v>
      </c>
      <c r="P7883">
        <v>80229</v>
      </c>
      <c r="Q7883" t="s">
        <v>47</v>
      </c>
      <c r="R7883" t="s">
        <v>4386</v>
      </c>
      <c r="S7883" t="s">
        <v>74</v>
      </c>
      <c r="T7883" t="s">
        <v>164</v>
      </c>
      <c r="U7883" t="s">
        <v>4387</v>
      </c>
      <c r="V7883">
        <v>76.75200000000001</v>
      </c>
      <c r="W7883">
        <v>6</v>
      </c>
      <c r="X7883" s="9">
        <f>Table1[[#This Row],[Discount]]</f>
        <v>0.2</v>
      </c>
      <c r="Y7883">
        <v>0.2</v>
      </c>
      <c r="Z7883">
        <v>10.553399999999993</v>
      </c>
    </row>
    <row r="7884" spans="1:26" ht="16" x14ac:dyDescent="0.2">
      <c r="A7884">
        <v>7883</v>
      </c>
      <c r="B7884" t="s">
        <v>9723</v>
      </c>
      <c r="C7884" s="1">
        <v>41977</v>
      </c>
      <c r="D7884">
        <f>YEAR(Table1[[#This Row],[Order Date]])</f>
        <v>2014</v>
      </c>
      <c r="E7884">
        <f>MONTH(Table1[[#This Row],[Order Date]])</f>
        <v>12</v>
      </c>
      <c r="F7884" t="str">
        <f>Table1[[#This Row],[Order Year]]&amp;"-"&amp;Table1[[#This Row],[Order Month]]</f>
        <v>2014-12</v>
      </c>
      <c r="G7884" s="5">
        <f>YEAR(Table1[[#This Row],[Order Date]])*100 + MONTH(Table1[[#This Row],[Order Date]])</f>
        <v>201412</v>
      </c>
      <c r="H7884" s="1">
        <v>41980</v>
      </c>
      <c r="I7884" t="s">
        <v>26</v>
      </c>
      <c r="J7884" t="s">
        <v>457</v>
      </c>
      <c r="K7884" t="s">
        <v>458</v>
      </c>
      <c r="L7884" t="s">
        <v>29</v>
      </c>
      <c r="M7884" t="s">
        <v>30</v>
      </c>
      <c r="N7884" t="s">
        <v>7004</v>
      </c>
      <c r="O7884" t="s">
        <v>460</v>
      </c>
      <c r="P7884">
        <v>80229</v>
      </c>
      <c r="Q7884" t="s">
        <v>47</v>
      </c>
      <c r="R7884" t="s">
        <v>4386</v>
      </c>
      <c r="S7884" t="s">
        <v>74</v>
      </c>
      <c r="T7884" t="s">
        <v>164</v>
      </c>
      <c r="U7884" t="s">
        <v>4387</v>
      </c>
      <c r="V7884">
        <v>102.33600000000001</v>
      </c>
      <c r="W7884">
        <v>8</v>
      </c>
      <c r="X7884" s="9">
        <f>Table1[[#This Row],[Discount]]</f>
        <v>0.2</v>
      </c>
      <c r="Y7884">
        <v>0.2</v>
      </c>
      <c r="Z7884">
        <v>14.07119999999999</v>
      </c>
    </row>
    <row r="7885" spans="1:26" ht="16" x14ac:dyDescent="0.2">
      <c r="A7885">
        <v>7884</v>
      </c>
      <c r="B7885" t="s">
        <v>9723</v>
      </c>
      <c r="C7885" s="1">
        <v>41977</v>
      </c>
      <c r="D7885">
        <f>YEAR(Table1[[#This Row],[Order Date]])</f>
        <v>2014</v>
      </c>
      <c r="E7885">
        <f>MONTH(Table1[[#This Row],[Order Date]])</f>
        <v>12</v>
      </c>
      <c r="F7885" t="str">
        <f>Table1[[#This Row],[Order Year]]&amp;"-"&amp;Table1[[#This Row],[Order Month]]</f>
        <v>2014-12</v>
      </c>
      <c r="G7885" s="5">
        <f>YEAR(Table1[[#This Row],[Order Date]])*100 + MONTH(Table1[[#This Row],[Order Date]])</f>
        <v>201412</v>
      </c>
      <c r="H7885" s="1">
        <v>41980</v>
      </c>
      <c r="I7885" t="s">
        <v>26</v>
      </c>
      <c r="J7885" t="s">
        <v>457</v>
      </c>
      <c r="K7885" t="s">
        <v>458</v>
      </c>
      <c r="L7885" t="s">
        <v>29</v>
      </c>
      <c r="M7885" t="s">
        <v>30</v>
      </c>
      <c r="N7885" t="s">
        <v>7004</v>
      </c>
      <c r="O7885" t="s">
        <v>460</v>
      </c>
      <c r="P7885">
        <v>80229</v>
      </c>
      <c r="Q7885" t="s">
        <v>47</v>
      </c>
      <c r="R7885" t="s">
        <v>5834</v>
      </c>
      <c r="S7885" t="s">
        <v>49</v>
      </c>
      <c r="T7885" t="s">
        <v>93</v>
      </c>
      <c r="U7885" t="s">
        <v>5835</v>
      </c>
      <c r="V7885">
        <v>10.32</v>
      </c>
      <c r="W7885">
        <v>2</v>
      </c>
      <c r="X7885" s="9">
        <f>Table1[[#This Row],[Discount]]</f>
        <v>0.2</v>
      </c>
      <c r="Y7885">
        <v>0.2</v>
      </c>
      <c r="Z7885">
        <v>3.7409999999999997</v>
      </c>
    </row>
    <row r="7886" spans="1:26" ht="16" x14ac:dyDescent="0.2">
      <c r="A7886">
        <v>7885</v>
      </c>
      <c r="B7886" t="s">
        <v>9723</v>
      </c>
      <c r="C7886" s="1">
        <v>41977</v>
      </c>
      <c r="D7886">
        <f>YEAR(Table1[[#This Row],[Order Date]])</f>
        <v>2014</v>
      </c>
      <c r="E7886">
        <f>MONTH(Table1[[#This Row],[Order Date]])</f>
        <v>12</v>
      </c>
      <c r="F7886" t="str">
        <f>Table1[[#This Row],[Order Year]]&amp;"-"&amp;Table1[[#This Row],[Order Month]]</f>
        <v>2014-12</v>
      </c>
      <c r="G7886" s="5">
        <f>YEAR(Table1[[#This Row],[Order Date]])*100 + MONTH(Table1[[#This Row],[Order Date]])</f>
        <v>201412</v>
      </c>
      <c r="H7886" s="1">
        <v>41980</v>
      </c>
      <c r="I7886" t="s">
        <v>26</v>
      </c>
      <c r="J7886" t="s">
        <v>457</v>
      </c>
      <c r="K7886" t="s">
        <v>458</v>
      </c>
      <c r="L7886" t="s">
        <v>29</v>
      </c>
      <c r="M7886" t="s">
        <v>30</v>
      </c>
      <c r="N7886" t="s">
        <v>7004</v>
      </c>
      <c r="O7886" t="s">
        <v>460</v>
      </c>
      <c r="P7886">
        <v>80229</v>
      </c>
      <c r="Q7886" t="s">
        <v>47</v>
      </c>
      <c r="R7886" t="s">
        <v>6832</v>
      </c>
      <c r="S7886" t="s">
        <v>49</v>
      </c>
      <c r="T7886" t="s">
        <v>581</v>
      </c>
      <c r="U7886" t="s">
        <v>6833</v>
      </c>
      <c r="V7886">
        <v>47.32</v>
      </c>
      <c r="W7886">
        <v>7</v>
      </c>
      <c r="X7886" s="9">
        <f>Table1[[#This Row],[Discount]]</f>
        <v>0.2</v>
      </c>
      <c r="Y7886">
        <v>0.2</v>
      </c>
      <c r="Z7886">
        <v>5.9149999999999938</v>
      </c>
    </row>
    <row r="7887" spans="1:26" ht="16" x14ac:dyDescent="0.2">
      <c r="A7887">
        <v>7886</v>
      </c>
      <c r="B7887" t="s">
        <v>9723</v>
      </c>
      <c r="C7887" s="1">
        <v>41977</v>
      </c>
      <c r="D7887">
        <f>YEAR(Table1[[#This Row],[Order Date]])</f>
        <v>2014</v>
      </c>
      <c r="E7887">
        <f>MONTH(Table1[[#This Row],[Order Date]])</f>
        <v>12</v>
      </c>
      <c r="F7887" t="str">
        <f>Table1[[#This Row],[Order Year]]&amp;"-"&amp;Table1[[#This Row],[Order Month]]</f>
        <v>2014-12</v>
      </c>
      <c r="G7887" s="5">
        <f>YEAR(Table1[[#This Row],[Order Date]])*100 + MONTH(Table1[[#This Row],[Order Date]])</f>
        <v>201412</v>
      </c>
      <c r="H7887" s="1">
        <v>41980</v>
      </c>
      <c r="I7887" t="s">
        <v>26</v>
      </c>
      <c r="J7887" t="s">
        <v>457</v>
      </c>
      <c r="K7887" t="s">
        <v>458</v>
      </c>
      <c r="L7887" t="s">
        <v>29</v>
      </c>
      <c r="M7887" t="s">
        <v>30</v>
      </c>
      <c r="N7887" t="s">
        <v>7004</v>
      </c>
      <c r="O7887" t="s">
        <v>460</v>
      </c>
      <c r="P7887">
        <v>80229</v>
      </c>
      <c r="Q7887" t="s">
        <v>47</v>
      </c>
      <c r="R7887" t="s">
        <v>925</v>
      </c>
      <c r="S7887" t="s">
        <v>35</v>
      </c>
      <c r="T7887" t="s">
        <v>68</v>
      </c>
      <c r="U7887" t="s">
        <v>189</v>
      </c>
      <c r="V7887">
        <v>23.376000000000001</v>
      </c>
      <c r="W7887">
        <v>3</v>
      </c>
      <c r="X7887" s="9">
        <f>Table1[[#This Row],[Discount]]</f>
        <v>0.2</v>
      </c>
      <c r="Y7887">
        <v>0.2</v>
      </c>
      <c r="Z7887">
        <v>7.0128000000000013</v>
      </c>
    </row>
    <row r="7888" spans="1:26" ht="16" x14ac:dyDescent="0.2">
      <c r="A7888">
        <v>7887</v>
      </c>
      <c r="B7888" t="s">
        <v>9723</v>
      </c>
      <c r="C7888" s="1">
        <v>41977</v>
      </c>
      <c r="D7888">
        <f>YEAR(Table1[[#This Row],[Order Date]])</f>
        <v>2014</v>
      </c>
      <c r="E7888">
        <f>MONTH(Table1[[#This Row],[Order Date]])</f>
        <v>12</v>
      </c>
      <c r="F7888" t="str">
        <f>Table1[[#This Row],[Order Year]]&amp;"-"&amp;Table1[[#This Row],[Order Month]]</f>
        <v>2014-12</v>
      </c>
      <c r="G7888" s="5">
        <f>YEAR(Table1[[#This Row],[Order Date]])*100 + MONTH(Table1[[#This Row],[Order Date]])</f>
        <v>201412</v>
      </c>
      <c r="H7888" s="1">
        <v>41980</v>
      </c>
      <c r="I7888" t="s">
        <v>26</v>
      </c>
      <c r="J7888" t="s">
        <v>457</v>
      </c>
      <c r="K7888" t="s">
        <v>458</v>
      </c>
      <c r="L7888" t="s">
        <v>29</v>
      </c>
      <c r="M7888" t="s">
        <v>30</v>
      </c>
      <c r="N7888" t="s">
        <v>7004</v>
      </c>
      <c r="O7888" t="s">
        <v>460</v>
      </c>
      <c r="P7888">
        <v>80229</v>
      </c>
      <c r="Q7888" t="s">
        <v>47</v>
      </c>
      <c r="R7888" t="s">
        <v>3959</v>
      </c>
      <c r="S7888" t="s">
        <v>35</v>
      </c>
      <c r="T7888" t="s">
        <v>68</v>
      </c>
      <c r="U7888" t="s">
        <v>3960</v>
      </c>
      <c r="V7888">
        <v>16.72</v>
      </c>
      <c r="W7888">
        <v>5</v>
      </c>
      <c r="X7888" s="9">
        <f>Table1[[#This Row],[Discount]]</f>
        <v>0.2</v>
      </c>
      <c r="Y7888">
        <v>0.2</v>
      </c>
      <c r="Z7888">
        <v>3.3439999999999994</v>
      </c>
    </row>
    <row r="7889" spans="1:26" ht="16" x14ac:dyDescent="0.2">
      <c r="A7889">
        <v>7888</v>
      </c>
      <c r="B7889" t="s">
        <v>9723</v>
      </c>
      <c r="C7889" s="1">
        <v>41977</v>
      </c>
      <c r="D7889">
        <f>YEAR(Table1[[#This Row],[Order Date]])</f>
        <v>2014</v>
      </c>
      <c r="E7889">
        <f>MONTH(Table1[[#This Row],[Order Date]])</f>
        <v>12</v>
      </c>
      <c r="F7889" t="str">
        <f>Table1[[#This Row],[Order Year]]&amp;"-"&amp;Table1[[#This Row],[Order Month]]</f>
        <v>2014-12</v>
      </c>
      <c r="G7889" s="5">
        <f>YEAR(Table1[[#This Row],[Order Date]])*100 + MONTH(Table1[[#This Row],[Order Date]])</f>
        <v>201412</v>
      </c>
      <c r="H7889" s="1">
        <v>41980</v>
      </c>
      <c r="I7889" t="s">
        <v>26</v>
      </c>
      <c r="J7889" t="s">
        <v>457</v>
      </c>
      <c r="K7889" t="s">
        <v>458</v>
      </c>
      <c r="L7889" t="s">
        <v>29</v>
      </c>
      <c r="M7889" t="s">
        <v>30</v>
      </c>
      <c r="N7889" t="s">
        <v>7004</v>
      </c>
      <c r="O7889" t="s">
        <v>460</v>
      </c>
      <c r="P7889">
        <v>80229</v>
      </c>
      <c r="Q7889" t="s">
        <v>47</v>
      </c>
      <c r="R7889" t="s">
        <v>7437</v>
      </c>
      <c r="S7889" t="s">
        <v>35</v>
      </c>
      <c r="T7889" t="s">
        <v>68</v>
      </c>
      <c r="U7889" t="s">
        <v>7438</v>
      </c>
      <c r="V7889">
        <v>16.192</v>
      </c>
      <c r="W7889">
        <v>1</v>
      </c>
      <c r="X7889" s="9">
        <f>Table1[[#This Row],[Discount]]</f>
        <v>0.2</v>
      </c>
      <c r="Y7889">
        <v>0.2</v>
      </c>
      <c r="Z7889">
        <v>4.6552000000000007</v>
      </c>
    </row>
    <row r="7890" spans="1:26" ht="16" x14ac:dyDescent="0.2">
      <c r="A7890">
        <v>7889</v>
      </c>
      <c r="B7890" t="s">
        <v>9724</v>
      </c>
      <c r="C7890" s="1">
        <v>41503</v>
      </c>
      <c r="D7890">
        <f>YEAR(Table1[[#This Row],[Order Date]])</f>
        <v>2013</v>
      </c>
      <c r="E7890">
        <f>MONTH(Table1[[#This Row],[Order Date]])</f>
        <v>8</v>
      </c>
      <c r="F7890" t="str">
        <f>Table1[[#This Row],[Order Year]]&amp;"-"&amp;Table1[[#This Row],[Order Month]]</f>
        <v>2013-8</v>
      </c>
      <c r="G7890" s="5">
        <f>YEAR(Table1[[#This Row],[Order Date]])*100 + MONTH(Table1[[#This Row],[Order Date]])</f>
        <v>201308</v>
      </c>
      <c r="H7890" s="1">
        <v>41509</v>
      </c>
      <c r="I7890" t="s">
        <v>53</v>
      </c>
      <c r="J7890" t="s">
        <v>1630</v>
      </c>
      <c r="K7890" t="s">
        <v>1631</v>
      </c>
      <c r="L7890" t="s">
        <v>29</v>
      </c>
      <c r="M7890" t="s">
        <v>30</v>
      </c>
      <c r="N7890" t="s">
        <v>9725</v>
      </c>
      <c r="O7890" t="s">
        <v>46</v>
      </c>
      <c r="P7890">
        <v>95616</v>
      </c>
      <c r="Q7890" t="s">
        <v>47</v>
      </c>
      <c r="R7890" t="s">
        <v>2782</v>
      </c>
      <c r="S7890" t="s">
        <v>49</v>
      </c>
      <c r="T7890" t="s">
        <v>93</v>
      </c>
      <c r="U7890" t="s">
        <v>2783</v>
      </c>
      <c r="V7890">
        <v>32.400000000000006</v>
      </c>
      <c r="W7890">
        <v>5</v>
      </c>
      <c r="X7890" s="9">
        <f>Table1[[#This Row],[Discount]]</f>
        <v>0</v>
      </c>
      <c r="Y7890">
        <v>0</v>
      </c>
      <c r="Z7890">
        <v>15.552000000000001</v>
      </c>
    </row>
    <row r="7891" spans="1:26" ht="16" x14ac:dyDescent="0.2">
      <c r="A7891">
        <v>7890</v>
      </c>
      <c r="B7891" t="s">
        <v>9726</v>
      </c>
      <c r="C7891" s="1">
        <v>41634</v>
      </c>
      <c r="D7891">
        <f>YEAR(Table1[[#This Row],[Order Date]])</f>
        <v>2013</v>
      </c>
      <c r="E7891">
        <f>MONTH(Table1[[#This Row],[Order Date]])</f>
        <v>12</v>
      </c>
      <c r="F7891" t="str">
        <f>Table1[[#This Row],[Order Year]]&amp;"-"&amp;Table1[[#This Row],[Order Month]]</f>
        <v>2013-12</v>
      </c>
      <c r="G7891" s="5">
        <f>YEAR(Table1[[#This Row],[Order Date]])*100 + MONTH(Table1[[#This Row],[Order Date]])</f>
        <v>201312</v>
      </c>
      <c r="H7891" s="1">
        <v>41638</v>
      </c>
      <c r="I7891" t="s">
        <v>53</v>
      </c>
      <c r="J7891" t="s">
        <v>8652</v>
      </c>
      <c r="K7891" t="s">
        <v>8653</v>
      </c>
      <c r="L7891" t="s">
        <v>29</v>
      </c>
      <c r="M7891" t="s">
        <v>30</v>
      </c>
      <c r="N7891" t="s">
        <v>1709</v>
      </c>
      <c r="O7891" t="s">
        <v>1710</v>
      </c>
      <c r="P7891">
        <v>72701</v>
      </c>
      <c r="Q7891" t="s">
        <v>33</v>
      </c>
      <c r="R7891" t="s">
        <v>1759</v>
      </c>
      <c r="S7891" t="s">
        <v>49</v>
      </c>
      <c r="T7891" t="s">
        <v>71</v>
      </c>
      <c r="U7891" t="s">
        <v>1760</v>
      </c>
      <c r="V7891">
        <v>19.89</v>
      </c>
      <c r="W7891">
        <v>9</v>
      </c>
      <c r="X7891" s="9">
        <f>Table1[[#This Row],[Discount]]</f>
        <v>0</v>
      </c>
      <c r="Y7891">
        <v>0</v>
      </c>
      <c r="Z7891">
        <v>5.3703000000000003</v>
      </c>
    </row>
    <row r="7892" spans="1:26" ht="16" x14ac:dyDescent="0.2">
      <c r="A7892">
        <v>7891</v>
      </c>
      <c r="B7892" t="s">
        <v>9726</v>
      </c>
      <c r="C7892" s="1">
        <v>41634</v>
      </c>
      <c r="D7892">
        <f>YEAR(Table1[[#This Row],[Order Date]])</f>
        <v>2013</v>
      </c>
      <c r="E7892">
        <f>MONTH(Table1[[#This Row],[Order Date]])</f>
        <v>12</v>
      </c>
      <c r="F7892" t="str">
        <f>Table1[[#This Row],[Order Year]]&amp;"-"&amp;Table1[[#This Row],[Order Month]]</f>
        <v>2013-12</v>
      </c>
      <c r="G7892" s="5">
        <f>YEAR(Table1[[#This Row],[Order Date]])*100 + MONTH(Table1[[#This Row],[Order Date]])</f>
        <v>201312</v>
      </c>
      <c r="H7892" s="1">
        <v>41638</v>
      </c>
      <c r="I7892" t="s">
        <v>53</v>
      </c>
      <c r="J7892" t="s">
        <v>8652</v>
      </c>
      <c r="K7892" t="s">
        <v>8653</v>
      </c>
      <c r="L7892" t="s">
        <v>29</v>
      </c>
      <c r="M7892" t="s">
        <v>30</v>
      </c>
      <c r="N7892" t="s">
        <v>1709</v>
      </c>
      <c r="O7892" t="s">
        <v>1710</v>
      </c>
      <c r="P7892">
        <v>72701</v>
      </c>
      <c r="Q7892" t="s">
        <v>33</v>
      </c>
      <c r="R7892" t="s">
        <v>2546</v>
      </c>
      <c r="S7892" t="s">
        <v>74</v>
      </c>
      <c r="T7892" t="s">
        <v>164</v>
      </c>
      <c r="U7892" t="s">
        <v>2547</v>
      </c>
      <c r="V7892">
        <v>399.98</v>
      </c>
      <c r="W7892">
        <v>2</v>
      </c>
      <c r="X7892" s="9">
        <f>Table1[[#This Row],[Discount]]</f>
        <v>0</v>
      </c>
      <c r="Y7892">
        <v>0</v>
      </c>
      <c r="Z7892">
        <v>171.99140000000003</v>
      </c>
    </row>
    <row r="7893" spans="1:26" ht="16" x14ac:dyDescent="0.2">
      <c r="A7893">
        <v>7892</v>
      </c>
      <c r="B7893" t="s">
        <v>9726</v>
      </c>
      <c r="C7893" s="1">
        <v>41634</v>
      </c>
      <c r="D7893">
        <f>YEAR(Table1[[#This Row],[Order Date]])</f>
        <v>2013</v>
      </c>
      <c r="E7893">
        <f>MONTH(Table1[[#This Row],[Order Date]])</f>
        <v>12</v>
      </c>
      <c r="F7893" t="str">
        <f>Table1[[#This Row],[Order Year]]&amp;"-"&amp;Table1[[#This Row],[Order Month]]</f>
        <v>2013-12</v>
      </c>
      <c r="G7893" s="5">
        <f>YEAR(Table1[[#This Row],[Order Date]])*100 + MONTH(Table1[[#This Row],[Order Date]])</f>
        <v>201312</v>
      </c>
      <c r="H7893" s="1">
        <v>41638</v>
      </c>
      <c r="I7893" t="s">
        <v>53</v>
      </c>
      <c r="J7893" t="s">
        <v>8652</v>
      </c>
      <c r="K7893" t="s">
        <v>8653</v>
      </c>
      <c r="L7893" t="s">
        <v>29</v>
      </c>
      <c r="M7893" t="s">
        <v>30</v>
      </c>
      <c r="N7893" t="s">
        <v>1709</v>
      </c>
      <c r="O7893" t="s">
        <v>1710</v>
      </c>
      <c r="P7893">
        <v>72701</v>
      </c>
      <c r="Q7893" t="s">
        <v>33</v>
      </c>
      <c r="R7893" t="s">
        <v>2210</v>
      </c>
      <c r="S7893" t="s">
        <v>35</v>
      </c>
      <c r="T7893" t="s">
        <v>68</v>
      </c>
      <c r="U7893" t="s">
        <v>2211</v>
      </c>
      <c r="V7893">
        <v>343.84999999999997</v>
      </c>
      <c r="W7893">
        <v>5</v>
      </c>
      <c r="X7893" s="9">
        <f>Table1[[#This Row],[Discount]]</f>
        <v>0</v>
      </c>
      <c r="Y7893">
        <v>0</v>
      </c>
      <c r="Z7893">
        <v>137.54000000000002</v>
      </c>
    </row>
    <row r="7894" spans="1:26" ht="16" x14ac:dyDescent="0.2">
      <c r="A7894">
        <v>7893</v>
      </c>
      <c r="B7894" t="s">
        <v>9726</v>
      </c>
      <c r="C7894" s="1">
        <v>41634</v>
      </c>
      <c r="D7894">
        <f>YEAR(Table1[[#This Row],[Order Date]])</f>
        <v>2013</v>
      </c>
      <c r="E7894">
        <f>MONTH(Table1[[#This Row],[Order Date]])</f>
        <v>12</v>
      </c>
      <c r="F7894" t="str">
        <f>Table1[[#This Row],[Order Year]]&amp;"-"&amp;Table1[[#This Row],[Order Month]]</f>
        <v>2013-12</v>
      </c>
      <c r="G7894" s="5">
        <f>YEAR(Table1[[#This Row],[Order Date]])*100 + MONTH(Table1[[#This Row],[Order Date]])</f>
        <v>201312</v>
      </c>
      <c r="H7894" s="1">
        <v>41638</v>
      </c>
      <c r="I7894" t="s">
        <v>53</v>
      </c>
      <c r="J7894" t="s">
        <v>8652</v>
      </c>
      <c r="K7894" t="s">
        <v>8653</v>
      </c>
      <c r="L7894" t="s">
        <v>29</v>
      </c>
      <c r="M7894" t="s">
        <v>30</v>
      </c>
      <c r="N7894" t="s">
        <v>1709</v>
      </c>
      <c r="O7894" t="s">
        <v>1710</v>
      </c>
      <c r="P7894">
        <v>72701</v>
      </c>
      <c r="Q7894" t="s">
        <v>33</v>
      </c>
      <c r="R7894" t="s">
        <v>8181</v>
      </c>
      <c r="S7894" t="s">
        <v>49</v>
      </c>
      <c r="T7894" t="s">
        <v>93</v>
      </c>
      <c r="U7894" t="s">
        <v>8182</v>
      </c>
      <c r="V7894">
        <v>106.32</v>
      </c>
      <c r="W7894">
        <v>3</v>
      </c>
      <c r="X7894" s="9">
        <f>Table1[[#This Row],[Discount]]</f>
        <v>0</v>
      </c>
      <c r="Y7894">
        <v>0</v>
      </c>
      <c r="Z7894">
        <v>49.970399999999991</v>
      </c>
    </row>
    <row r="7895" spans="1:26" ht="16" x14ac:dyDescent="0.2">
      <c r="A7895">
        <v>7894</v>
      </c>
      <c r="B7895" t="s">
        <v>9727</v>
      </c>
      <c r="C7895" s="1">
        <v>41844</v>
      </c>
      <c r="D7895">
        <f>YEAR(Table1[[#This Row],[Order Date]])</f>
        <v>2014</v>
      </c>
      <c r="E7895">
        <f>MONTH(Table1[[#This Row],[Order Date]])</f>
        <v>7</v>
      </c>
      <c r="F7895" t="str">
        <f>Table1[[#This Row],[Order Year]]&amp;"-"&amp;Table1[[#This Row],[Order Month]]</f>
        <v>2014-7</v>
      </c>
      <c r="G7895" s="5">
        <f>YEAR(Table1[[#This Row],[Order Date]])*100 + MONTH(Table1[[#This Row],[Order Date]])</f>
        <v>201407</v>
      </c>
      <c r="H7895" s="1">
        <v>41851</v>
      </c>
      <c r="I7895" t="s">
        <v>53</v>
      </c>
      <c r="J7895" t="s">
        <v>1165</v>
      </c>
      <c r="K7895" t="s">
        <v>1166</v>
      </c>
      <c r="L7895" t="s">
        <v>105</v>
      </c>
      <c r="M7895" t="s">
        <v>30</v>
      </c>
      <c r="N7895" t="s">
        <v>269</v>
      </c>
      <c r="O7895" t="s">
        <v>270</v>
      </c>
      <c r="P7895">
        <v>10011</v>
      </c>
      <c r="Q7895" t="s">
        <v>151</v>
      </c>
      <c r="R7895" t="s">
        <v>1297</v>
      </c>
      <c r="S7895" t="s">
        <v>49</v>
      </c>
      <c r="T7895" t="s">
        <v>78</v>
      </c>
      <c r="U7895" t="s">
        <v>1298</v>
      </c>
      <c r="V7895">
        <v>13.919999999999998</v>
      </c>
      <c r="W7895">
        <v>3</v>
      </c>
      <c r="X7895" s="9">
        <f>Table1[[#This Row],[Discount]]</f>
        <v>0.2</v>
      </c>
      <c r="Y7895">
        <v>0.2</v>
      </c>
      <c r="Z7895">
        <v>4.3500000000000005</v>
      </c>
    </row>
    <row r="7896" spans="1:26" ht="16" x14ac:dyDescent="0.2">
      <c r="A7896">
        <v>7895</v>
      </c>
      <c r="B7896" t="s">
        <v>9728</v>
      </c>
      <c r="C7896" s="1">
        <v>41812</v>
      </c>
      <c r="D7896">
        <f>YEAR(Table1[[#This Row],[Order Date]])</f>
        <v>2014</v>
      </c>
      <c r="E7896">
        <f>MONTH(Table1[[#This Row],[Order Date]])</f>
        <v>6</v>
      </c>
      <c r="F7896" t="str">
        <f>Table1[[#This Row],[Order Year]]&amp;"-"&amp;Table1[[#This Row],[Order Month]]</f>
        <v>2014-6</v>
      </c>
      <c r="G7896" s="5">
        <f>YEAR(Table1[[#This Row],[Order Date]])*100 + MONTH(Table1[[#This Row],[Order Date]])</f>
        <v>201406</v>
      </c>
      <c r="H7896" s="1">
        <v>41816</v>
      </c>
      <c r="I7896" t="s">
        <v>53</v>
      </c>
      <c r="J7896" t="s">
        <v>2164</v>
      </c>
      <c r="K7896" t="s">
        <v>2165</v>
      </c>
      <c r="L7896" t="s">
        <v>105</v>
      </c>
      <c r="M7896" t="s">
        <v>30</v>
      </c>
      <c r="N7896" t="s">
        <v>5700</v>
      </c>
      <c r="O7896" t="s">
        <v>9729</v>
      </c>
      <c r="P7896">
        <v>26003</v>
      </c>
      <c r="Q7896" t="s">
        <v>151</v>
      </c>
      <c r="R7896" t="s">
        <v>417</v>
      </c>
      <c r="S7896" t="s">
        <v>49</v>
      </c>
      <c r="T7896" t="s">
        <v>78</v>
      </c>
      <c r="U7896" t="s">
        <v>418</v>
      </c>
      <c r="V7896">
        <v>82.4</v>
      </c>
      <c r="W7896">
        <v>5</v>
      </c>
      <c r="X7896" s="9">
        <f>Table1[[#This Row],[Discount]]</f>
        <v>0</v>
      </c>
      <c r="Y7896">
        <v>0</v>
      </c>
      <c r="Z7896">
        <v>40.376000000000005</v>
      </c>
    </row>
    <row r="7897" spans="1:26" ht="16" x14ac:dyDescent="0.2">
      <c r="A7897">
        <v>7896</v>
      </c>
      <c r="B7897" t="s">
        <v>9728</v>
      </c>
      <c r="C7897" s="1">
        <v>41812</v>
      </c>
      <c r="D7897">
        <f>YEAR(Table1[[#This Row],[Order Date]])</f>
        <v>2014</v>
      </c>
      <c r="E7897">
        <f>MONTH(Table1[[#This Row],[Order Date]])</f>
        <v>6</v>
      </c>
      <c r="F7897" t="str">
        <f>Table1[[#This Row],[Order Year]]&amp;"-"&amp;Table1[[#This Row],[Order Month]]</f>
        <v>2014-6</v>
      </c>
      <c r="G7897" s="5">
        <f>YEAR(Table1[[#This Row],[Order Date]])*100 + MONTH(Table1[[#This Row],[Order Date]])</f>
        <v>201406</v>
      </c>
      <c r="H7897" s="1">
        <v>41816</v>
      </c>
      <c r="I7897" t="s">
        <v>53</v>
      </c>
      <c r="J7897" t="s">
        <v>2164</v>
      </c>
      <c r="K7897" t="s">
        <v>2165</v>
      </c>
      <c r="L7897" t="s">
        <v>105</v>
      </c>
      <c r="M7897" t="s">
        <v>30</v>
      </c>
      <c r="N7897" t="s">
        <v>5700</v>
      </c>
      <c r="O7897" t="s">
        <v>9729</v>
      </c>
      <c r="P7897">
        <v>26003</v>
      </c>
      <c r="Q7897" t="s">
        <v>151</v>
      </c>
      <c r="R7897" t="s">
        <v>2916</v>
      </c>
      <c r="S7897" t="s">
        <v>49</v>
      </c>
      <c r="T7897" t="s">
        <v>78</v>
      </c>
      <c r="U7897" t="s">
        <v>2917</v>
      </c>
      <c r="V7897">
        <v>6.24</v>
      </c>
      <c r="W7897">
        <v>2</v>
      </c>
      <c r="X7897" s="9">
        <f>Table1[[#This Row],[Discount]]</f>
        <v>0</v>
      </c>
      <c r="Y7897">
        <v>0</v>
      </c>
      <c r="Z7897">
        <v>3.0575999999999999</v>
      </c>
    </row>
    <row r="7898" spans="1:26" ht="16" x14ac:dyDescent="0.2">
      <c r="A7898">
        <v>7897</v>
      </c>
      <c r="B7898" t="s">
        <v>9728</v>
      </c>
      <c r="C7898" s="1">
        <v>41812</v>
      </c>
      <c r="D7898">
        <f>YEAR(Table1[[#This Row],[Order Date]])</f>
        <v>2014</v>
      </c>
      <c r="E7898">
        <f>MONTH(Table1[[#This Row],[Order Date]])</f>
        <v>6</v>
      </c>
      <c r="F7898" t="str">
        <f>Table1[[#This Row],[Order Year]]&amp;"-"&amp;Table1[[#This Row],[Order Month]]</f>
        <v>2014-6</v>
      </c>
      <c r="G7898" s="5">
        <f>YEAR(Table1[[#This Row],[Order Date]])*100 + MONTH(Table1[[#This Row],[Order Date]])</f>
        <v>201406</v>
      </c>
      <c r="H7898" s="1">
        <v>41816</v>
      </c>
      <c r="I7898" t="s">
        <v>53</v>
      </c>
      <c r="J7898" t="s">
        <v>2164</v>
      </c>
      <c r="K7898" t="s">
        <v>2165</v>
      </c>
      <c r="L7898" t="s">
        <v>105</v>
      </c>
      <c r="M7898" t="s">
        <v>30</v>
      </c>
      <c r="N7898" t="s">
        <v>5700</v>
      </c>
      <c r="O7898" t="s">
        <v>9729</v>
      </c>
      <c r="P7898">
        <v>26003</v>
      </c>
      <c r="Q7898" t="s">
        <v>151</v>
      </c>
      <c r="R7898" t="s">
        <v>1254</v>
      </c>
      <c r="S7898" t="s">
        <v>49</v>
      </c>
      <c r="T7898" t="s">
        <v>93</v>
      </c>
      <c r="U7898" t="s">
        <v>1445</v>
      </c>
      <c r="V7898">
        <v>447.84</v>
      </c>
      <c r="W7898">
        <v>8</v>
      </c>
      <c r="X7898" s="9">
        <f>Table1[[#This Row],[Discount]]</f>
        <v>0</v>
      </c>
      <c r="Y7898">
        <v>0</v>
      </c>
      <c r="Z7898">
        <v>219.44159999999999</v>
      </c>
    </row>
    <row r="7899" spans="1:26" ht="16" x14ac:dyDescent="0.2">
      <c r="A7899">
        <v>7898</v>
      </c>
      <c r="B7899" t="s">
        <v>9730</v>
      </c>
      <c r="C7899" s="1">
        <v>41865</v>
      </c>
      <c r="D7899">
        <f>YEAR(Table1[[#This Row],[Order Date]])</f>
        <v>2014</v>
      </c>
      <c r="E7899">
        <f>MONTH(Table1[[#This Row],[Order Date]])</f>
        <v>8</v>
      </c>
      <c r="F7899" t="str">
        <f>Table1[[#This Row],[Order Year]]&amp;"-"&amp;Table1[[#This Row],[Order Month]]</f>
        <v>2014-8</v>
      </c>
      <c r="G7899" s="5">
        <f>YEAR(Table1[[#This Row],[Order Date]])*100 + MONTH(Table1[[#This Row],[Order Date]])</f>
        <v>201408</v>
      </c>
      <c r="H7899" s="1">
        <v>41870</v>
      </c>
      <c r="I7899" t="s">
        <v>53</v>
      </c>
      <c r="J7899" t="s">
        <v>3538</v>
      </c>
      <c r="K7899" t="s">
        <v>3539</v>
      </c>
      <c r="L7899" t="s">
        <v>29</v>
      </c>
      <c r="M7899" t="s">
        <v>30</v>
      </c>
      <c r="N7899" t="s">
        <v>337</v>
      </c>
      <c r="O7899" t="s">
        <v>338</v>
      </c>
      <c r="P7899">
        <v>38109</v>
      </c>
      <c r="Q7899" t="s">
        <v>33</v>
      </c>
      <c r="R7899" t="s">
        <v>2077</v>
      </c>
      <c r="S7899" t="s">
        <v>49</v>
      </c>
      <c r="T7899" t="s">
        <v>81</v>
      </c>
      <c r="U7899" t="s">
        <v>2078</v>
      </c>
      <c r="V7899">
        <v>272.048</v>
      </c>
      <c r="W7899">
        <v>7</v>
      </c>
      <c r="X7899" s="9">
        <f>Table1[[#This Row],[Discount]]</f>
        <v>0.2</v>
      </c>
      <c r="Y7899">
        <v>0.2</v>
      </c>
      <c r="Z7899">
        <v>30.605399999999946</v>
      </c>
    </row>
    <row r="7900" spans="1:26" ht="16" x14ac:dyDescent="0.2">
      <c r="A7900">
        <v>7899</v>
      </c>
      <c r="B7900" t="s">
        <v>9730</v>
      </c>
      <c r="C7900" s="1">
        <v>41865</v>
      </c>
      <c r="D7900">
        <f>YEAR(Table1[[#This Row],[Order Date]])</f>
        <v>2014</v>
      </c>
      <c r="E7900">
        <f>MONTH(Table1[[#This Row],[Order Date]])</f>
        <v>8</v>
      </c>
      <c r="F7900" t="str">
        <f>Table1[[#This Row],[Order Year]]&amp;"-"&amp;Table1[[#This Row],[Order Month]]</f>
        <v>2014-8</v>
      </c>
      <c r="G7900" s="5">
        <f>YEAR(Table1[[#This Row],[Order Date]])*100 + MONTH(Table1[[#This Row],[Order Date]])</f>
        <v>201408</v>
      </c>
      <c r="H7900" s="1">
        <v>41870</v>
      </c>
      <c r="I7900" t="s">
        <v>53</v>
      </c>
      <c r="J7900" t="s">
        <v>3538</v>
      </c>
      <c r="K7900" t="s">
        <v>3539</v>
      </c>
      <c r="L7900" t="s">
        <v>29</v>
      </c>
      <c r="M7900" t="s">
        <v>30</v>
      </c>
      <c r="N7900" t="s">
        <v>337</v>
      </c>
      <c r="O7900" t="s">
        <v>338</v>
      </c>
      <c r="P7900">
        <v>38109</v>
      </c>
      <c r="Q7900" t="s">
        <v>33</v>
      </c>
      <c r="R7900" t="s">
        <v>4721</v>
      </c>
      <c r="S7900" t="s">
        <v>49</v>
      </c>
      <c r="T7900" t="s">
        <v>78</v>
      </c>
      <c r="U7900" t="s">
        <v>4722</v>
      </c>
      <c r="V7900">
        <v>1614.5820000000003</v>
      </c>
      <c r="W7900">
        <v>6</v>
      </c>
      <c r="X7900" s="9">
        <f>Table1[[#This Row],[Discount]]</f>
        <v>0.7</v>
      </c>
      <c r="Y7900">
        <v>0.7</v>
      </c>
      <c r="Z7900">
        <v>-1237.8461999999995</v>
      </c>
    </row>
    <row r="7901" spans="1:26" ht="16" x14ac:dyDescent="0.2">
      <c r="A7901">
        <v>7900</v>
      </c>
      <c r="B7901" t="s">
        <v>9730</v>
      </c>
      <c r="C7901" s="1">
        <v>41865</v>
      </c>
      <c r="D7901">
        <f>YEAR(Table1[[#This Row],[Order Date]])</f>
        <v>2014</v>
      </c>
      <c r="E7901">
        <f>MONTH(Table1[[#This Row],[Order Date]])</f>
        <v>8</v>
      </c>
      <c r="F7901" t="str">
        <f>Table1[[#This Row],[Order Year]]&amp;"-"&amp;Table1[[#This Row],[Order Month]]</f>
        <v>2014-8</v>
      </c>
      <c r="G7901" s="5">
        <f>YEAR(Table1[[#This Row],[Order Date]])*100 + MONTH(Table1[[#This Row],[Order Date]])</f>
        <v>201408</v>
      </c>
      <c r="H7901" s="1">
        <v>41870</v>
      </c>
      <c r="I7901" t="s">
        <v>53</v>
      </c>
      <c r="J7901" t="s">
        <v>3538</v>
      </c>
      <c r="K7901" t="s">
        <v>3539</v>
      </c>
      <c r="L7901" t="s">
        <v>29</v>
      </c>
      <c r="M7901" t="s">
        <v>30</v>
      </c>
      <c r="N7901" t="s">
        <v>337</v>
      </c>
      <c r="O7901" t="s">
        <v>338</v>
      </c>
      <c r="P7901">
        <v>38109</v>
      </c>
      <c r="Q7901" t="s">
        <v>33</v>
      </c>
      <c r="R7901" t="s">
        <v>3247</v>
      </c>
      <c r="S7901" t="s">
        <v>49</v>
      </c>
      <c r="T7901" t="s">
        <v>272</v>
      </c>
      <c r="U7901" t="s">
        <v>189</v>
      </c>
      <c r="V7901">
        <v>24.320000000000004</v>
      </c>
      <c r="W7901">
        <v>5</v>
      </c>
      <c r="X7901" s="9">
        <f>Table1[[#This Row],[Discount]]</f>
        <v>0.2</v>
      </c>
      <c r="Y7901">
        <v>0.2</v>
      </c>
      <c r="Z7901">
        <v>9.1199999999999974</v>
      </c>
    </row>
    <row r="7902" spans="1:26" ht="16" x14ac:dyDescent="0.2">
      <c r="A7902">
        <v>7901</v>
      </c>
      <c r="B7902" t="s">
        <v>9730</v>
      </c>
      <c r="C7902" s="1">
        <v>41865</v>
      </c>
      <c r="D7902">
        <f>YEAR(Table1[[#This Row],[Order Date]])</f>
        <v>2014</v>
      </c>
      <c r="E7902">
        <f>MONTH(Table1[[#This Row],[Order Date]])</f>
        <v>8</v>
      </c>
      <c r="F7902" t="str">
        <f>Table1[[#This Row],[Order Year]]&amp;"-"&amp;Table1[[#This Row],[Order Month]]</f>
        <v>2014-8</v>
      </c>
      <c r="G7902" s="5">
        <f>YEAR(Table1[[#This Row],[Order Date]])*100 + MONTH(Table1[[#This Row],[Order Date]])</f>
        <v>201408</v>
      </c>
      <c r="H7902" s="1">
        <v>41870</v>
      </c>
      <c r="I7902" t="s">
        <v>53</v>
      </c>
      <c r="J7902" t="s">
        <v>3538</v>
      </c>
      <c r="K7902" t="s">
        <v>3539</v>
      </c>
      <c r="L7902" t="s">
        <v>29</v>
      </c>
      <c r="M7902" t="s">
        <v>30</v>
      </c>
      <c r="N7902" t="s">
        <v>337</v>
      </c>
      <c r="O7902" t="s">
        <v>338</v>
      </c>
      <c r="P7902">
        <v>38109</v>
      </c>
      <c r="Q7902" t="s">
        <v>33</v>
      </c>
      <c r="R7902" t="s">
        <v>5934</v>
      </c>
      <c r="S7902" t="s">
        <v>74</v>
      </c>
      <c r="T7902" t="s">
        <v>164</v>
      </c>
      <c r="U7902" t="s">
        <v>5935</v>
      </c>
      <c r="V7902">
        <v>1.5840000000000001</v>
      </c>
      <c r="W7902">
        <v>2</v>
      </c>
      <c r="X7902" s="9">
        <f>Table1[[#This Row],[Discount]]</f>
        <v>0.2</v>
      </c>
      <c r="Y7902">
        <v>0.2</v>
      </c>
      <c r="Z7902">
        <v>0.47520000000000018</v>
      </c>
    </row>
    <row r="7903" spans="1:26" ht="16" x14ac:dyDescent="0.2">
      <c r="A7903">
        <v>7902</v>
      </c>
      <c r="B7903" t="s">
        <v>9730</v>
      </c>
      <c r="C7903" s="1">
        <v>41865</v>
      </c>
      <c r="D7903">
        <f>YEAR(Table1[[#This Row],[Order Date]])</f>
        <v>2014</v>
      </c>
      <c r="E7903">
        <f>MONTH(Table1[[#This Row],[Order Date]])</f>
        <v>8</v>
      </c>
      <c r="F7903" t="str">
        <f>Table1[[#This Row],[Order Year]]&amp;"-"&amp;Table1[[#This Row],[Order Month]]</f>
        <v>2014-8</v>
      </c>
      <c r="G7903" s="5">
        <f>YEAR(Table1[[#This Row],[Order Date]])*100 + MONTH(Table1[[#This Row],[Order Date]])</f>
        <v>201408</v>
      </c>
      <c r="H7903" s="1">
        <v>41870</v>
      </c>
      <c r="I7903" t="s">
        <v>53</v>
      </c>
      <c r="J7903" t="s">
        <v>3538</v>
      </c>
      <c r="K7903" t="s">
        <v>3539</v>
      </c>
      <c r="L7903" t="s">
        <v>29</v>
      </c>
      <c r="M7903" t="s">
        <v>30</v>
      </c>
      <c r="N7903" t="s">
        <v>337</v>
      </c>
      <c r="O7903" t="s">
        <v>338</v>
      </c>
      <c r="P7903">
        <v>38109</v>
      </c>
      <c r="Q7903" t="s">
        <v>33</v>
      </c>
      <c r="R7903" t="s">
        <v>3467</v>
      </c>
      <c r="S7903" t="s">
        <v>35</v>
      </c>
      <c r="T7903" t="s">
        <v>68</v>
      </c>
      <c r="U7903" t="s">
        <v>3468</v>
      </c>
      <c r="V7903">
        <v>31.983999999999998</v>
      </c>
      <c r="W7903">
        <v>1</v>
      </c>
      <c r="X7903" s="9">
        <f>Table1[[#This Row],[Discount]]</f>
        <v>0.2</v>
      </c>
      <c r="Y7903">
        <v>0.2</v>
      </c>
      <c r="Z7903">
        <v>0</v>
      </c>
    </row>
    <row r="7904" spans="1:26" ht="16" x14ac:dyDescent="0.2">
      <c r="A7904">
        <v>7903</v>
      </c>
      <c r="B7904" t="s">
        <v>9730</v>
      </c>
      <c r="C7904" s="1">
        <v>41865</v>
      </c>
      <c r="D7904">
        <f>YEAR(Table1[[#This Row],[Order Date]])</f>
        <v>2014</v>
      </c>
      <c r="E7904">
        <f>MONTH(Table1[[#This Row],[Order Date]])</f>
        <v>8</v>
      </c>
      <c r="F7904" t="str">
        <f>Table1[[#This Row],[Order Year]]&amp;"-"&amp;Table1[[#This Row],[Order Month]]</f>
        <v>2014-8</v>
      </c>
      <c r="G7904" s="5">
        <f>YEAR(Table1[[#This Row],[Order Date]])*100 + MONTH(Table1[[#This Row],[Order Date]])</f>
        <v>201408</v>
      </c>
      <c r="H7904" s="1">
        <v>41870</v>
      </c>
      <c r="I7904" t="s">
        <v>53</v>
      </c>
      <c r="J7904" t="s">
        <v>3538</v>
      </c>
      <c r="K7904" t="s">
        <v>3539</v>
      </c>
      <c r="L7904" t="s">
        <v>29</v>
      </c>
      <c r="M7904" t="s">
        <v>30</v>
      </c>
      <c r="N7904" t="s">
        <v>337</v>
      </c>
      <c r="O7904" t="s">
        <v>338</v>
      </c>
      <c r="P7904">
        <v>38109</v>
      </c>
      <c r="Q7904" t="s">
        <v>33</v>
      </c>
      <c r="R7904" t="s">
        <v>1694</v>
      </c>
      <c r="S7904" t="s">
        <v>49</v>
      </c>
      <c r="T7904" t="s">
        <v>176</v>
      </c>
      <c r="U7904" t="s">
        <v>1695</v>
      </c>
      <c r="V7904">
        <v>14.76</v>
      </c>
      <c r="W7904">
        <v>5</v>
      </c>
      <c r="X7904" s="9">
        <f>Table1[[#This Row],[Discount]]</f>
        <v>0.2</v>
      </c>
      <c r="Y7904">
        <v>0.2</v>
      </c>
      <c r="Z7904">
        <v>4.7969999999999988</v>
      </c>
    </row>
    <row r="7905" spans="1:26" ht="16" x14ac:dyDescent="0.2">
      <c r="A7905">
        <v>7904</v>
      </c>
      <c r="B7905" t="s">
        <v>9730</v>
      </c>
      <c r="C7905" s="1">
        <v>41865</v>
      </c>
      <c r="D7905">
        <f>YEAR(Table1[[#This Row],[Order Date]])</f>
        <v>2014</v>
      </c>
      <c r="E7905">
        <f>MONTH(Table1[[#This Row],[Order Date]])</f>
        <v>8</v>
      </c>
      <c r="F7905" t="str">
        <f>Table1[[#This Row],[Order Year]]&amp;"-"&amp;Table1[[#This Row],[Order Month]]</f>
        <v>2014-8</v>
      </c>
      <c r="G7905" s="5">
        <f>YEAR(Table1[[#This Row],[Order Date]])*100 + MONTH(Table1[[#This Row],[Order Date]])</f>
        <v>201408</v>
      </c>
      <c r="H7905" s="1">
        <v>41870</v>
      </c>
      <c r="I7905" t="s">
        <v>53</v>
      </c>
      <c r="J7905" t="s">
        <v>3538</v>
      </c>
      <c r="K7905" t="s">
        <v>3539</v>
      </c>
      <c r="L7905" t="s">
        <v>29</v>
      </c>
      <c r="M7905" t="s">
        <v>30</v>
      </c>
      <c r="N7905" t="s">
        <v>337</v>
      </c>
      <c r="O7905" t="s">
        <v>338</v>
      </c>
      <c r="P7905">
        <v>38109</v>
      </c>
      <c r="Q7905" t="s">
        <v>33</v>
      </c>
      <c r="R7905" t="s">
        <v>9134</v>
      </c>
      <c r="S7905" t="s">
        <v>35</v>
      </c>
      <c r="T7905" t="s">
        <v>39</v>
      </c>
      <c r="U7905" t="s">
        <v>9135</v>
      </c>
      <c r="V7905">
        <v>423.64799999999997</v>
      </c>
      <c r="W7905">
        <v>2</v>
      </c>
      <c r="X7905" s="9">
        <f>Table1[[#This Row],[Discount]]</f>
        <v>0.2</v>
      </c>
      <c r="Y7905">
        <v>0.2</v>
      </c>
      <c r="Z7905">
        <v>47.660399999999967</v>
      </c>
    </row>
    <row r="7906" spans="1:26" ht="16" x14ac:dyDescent="0.2">
      <c r="A7906">
        <v>7905</v>
      </c>
      <c r="B7906" t="s">
        <v>9731</v>
      </c>
      <c r="C7906" s="1">
        <v>41220</v>
      </c>
      <c r="D7906">
        <f>YEAR(Table1[[#This Row],[Order Date]])</f>
        <v>2012</v>
      </c>
      <c r="E7906">
        <f>MONTH(Table1[[#This Row],[Order Date]])</f>
        <v>11</v>
      </c>
      <c r="F7906" t="str">
        <f>Table1[[#This Row],[Order Year]]&amp;"-"&amp;Table1[[#This Row],[Order Month]]</f>
        <v>2012-11</v>
      </c>
      <c r="G7906" s="5">
        <f>YEAR(Table1[[#This Row],[Order Date]])*100 + MONTH(Table1[[#This Row],[Order Date]])</f>
        <v>201211</v>
      </c>
      <c r="H7906" s="1">
        <v>41226</v>
      </c>
      <c r="I7906" t="s">
        <v>53</v>
      </c>
      <c r="J7906" t="s">
        <v>8520</v>
      </c>
      <c r="K7906" t="s">
        <v>8521</v>
      </c>
      <c r="L7906" t="s">
        <v>29</v>
      </c>
      <c r="M7906" t="s">
        <v>30</v>
      </c>
      <c r="N7906" t="s">
        <v>187</v>
      </c>
      <c r="O7906" t="s">
        <v>107</v>
      </c>
      <c r="P7906">
        <v>77036</v>
      </c>
      <c r="Q7906" t="s">
        <v>108</v>
      </c>
      <c r="R7906" t="s">
        <v>4188</v>
      </c>
      <c r="S7906" t="s">
        <v>49</v>
      </c>
      <c r="T7906" t="s">
        <v>93</v>
      </c>
      <c r="U7906" t="s">
        <v>4189</v>
      </c>
      <c r="V7906">
        <v>76.64</v>
      </c>
      <c r="W7906">
        <v>2</v>
      </c>
      <c r="X7906" s="9">
        <f>Table1[[#This Row],[Discount]]</f>
        <v>0.2</v>
      </c>
      <c r="Y7906">
        <v>0.2</v>
      </c>
      <c r="Z7906">
        <v>26.823999999999995</v>
      </c>
    </row>
    <row r="7907" spans="1:26" ht="16" x14ac:dyDescent="0.2">
      <c r="A7907">
        <v>7906</v>
      </c>
      <c r="B7907" t="s">
        <v>9732</v>
      </c>
      <c r="C7907" s="1">
        <v>41197</v>
      </c>
      <c r="D7907">
        <f>YEAR(Table1[[#This Row],[Order Date]])</f>
        <v>2012</v>
      </c>
      <c r="E7907">
        <f>MONTH(Table1[[#This Row],[Order Date]])</f>
        <v>10</v>
      </c>
      <c r="F7907" t="str">
        <f>Table1[[#This Row],[Order Year]]&amp;"-"&amp;Table1[[#This Row],[Order Month]]</f>
        <v>2012-10</v>
      </c>
      <c r="G7907" s="5">
        <f>YEAR(Table1[[#This Row],[Order Date]])*100 + MONTH(Table1[[#This Row],[Order Date]])</f>
        <v>201210</v>
      </c>
      <c r="H7907" s="1">
        <v>41204</v>
      </c>
      <c r="I7907" t="s">
        <v>53</v>
      </c>
      <c r="J7907" t="s">
        <v>553</v>
      </c>
      <c r="K7907" t="s">
        <v>554</v>
      </c>
      <c r="L7907" t="s">
        <v>105</v>
      </c>
      <c r="M7907" t="s">
        <v>30</v>
      </c>
      <c r="N7907" t="s">
        <v>818</v>
      </c>
      <c r="O7907" t="s">
        <v>107</v>
      </c>
      <c r="P7907">
        <v>75217</v>
      </c>
      <c r="Q7907" t="s">
        <v>108</v>
      </c>
      <c r="R7907" t="s">
        <v>1593</v>
      </c>
      <c r="S7907" t="s">
        <v>49</v>
      </c>
      <c r="T7907" t="s">
        <v>176</v>
      </c>
      <c r="U7907" t="s">
        <v>189</v>
      </c>
      <c r="V7907">
        <v>4.4640000000000004</v>
      </c>
      <c r="W7907">
        <v>1</v>
      </c>
      <c r="X7907" s="9">
        <f>Table1[[#This Row],[Discount]]</f>
        <v>0.2</v>
      </c>
      <c r="Y7907">
        <v>0.2</v>
      </c>
      <c r="Z7907">
        <v>1.6739999999999999</v>
      </c>
    </row>
    <row r="7908" spans="1:26" ht="16" x14ac:dyDescent="0.2">
      <c r="A7908">
        <v>7907</v>
      </c>
      <c r="B7908" t="s">
        <v>9732</v>
      </c>
      <c r="C7908" s="1">
        <v>41197</v>
      </c>
      <c r="D7908">
        <f>YEAR(Table1[[#This Row],[Order Date]])</f>
        <v>2012</v>
      </c>
      <c r="E7908">
        <f>MONTH(Table1[[#This Row],[Order Date]])</f>
        <v>10</v>
      </c>
      <c r="F7908" t="str">
        <f>Table1[[#This Row],[Order Year]]&amp;"-"&amp;Table1[[#This Row],[Order Month]]</f>
        <v>2012-10</v>
      </c>
      <c r="G7908" s="5">
        <f>YEAR(Table1[[#This Row],[Order Date]])*100 + MONTH(Table1[[#This Row],[Order Date]])</f>
        <v>201210</v>
      </c>
      <c r="H7908" s="1">
        <v>41204</v>
      </c>
      <c r="I7908" t="s">
        <v>53</v>
      </c>
      <c r="J7908" t="s">
        <v>553</v>
      </c>
      <c r="K7908" t="s">
        <v>554</v>
      </c>
      <c r="L7908" t="s">
        <v>105</v>
      </c>
      <c r="M7908" t="s">
        <v>30</v>
      </c>
      <c r="N7908" t="s">
        <v>818</v>
      </c>
      <c r="O7908" t="s">
        <v>107</v>
      </c>
      <c r="P7908">
        <v>75217</v>
      </c>
      <c r="Q7908" t="s">
        <v>108</v>
      </c>
      <c r="R7908" t="s">
        <v>3575</v>
      </c>
      <c r="S7908" t="s">
        <v>49</v>
      </c>
      <c r="T7908" t="s">
        <v>78</v>
      </c>
      <c r="U7908" t="s">
        <v>3576</v>
      </c>
      <c r="V7908">
        <v>3.9599999999999991</v>
      </c>
      <c r="W7908">
        <v>10</v>
      </c>
      <c r="X7908" s="9">
        <f>Table1[[#This Row],[Discount]]</f>
        <v>0.8</v>
      </c>
      <c r="Y7908">
        <v>0.8</v>
      </c>
      <c r="Z7908">
        <v>-6.93</v>
      </c>
    </row>
    <row r="7909" spans="1:26" ht="16" x14ac:dyDescent="0.2">
      <c r="A7909">
        <v>7908</v>
      </c>
      <c r="B7909" t="s">
        <v>9733</v>
      </c>
      <c r="C7909" s="1">
        <v>41486</v>
      </c>
      <c r="D7909">
        <f>YEAR(Table1[[#This Row],[Order Date]])</f>
        <v>2013</v>
      </c>
      <c r="E7909">
        <f>MONTH(Table1[[#This Row],[Order Date]])</f>
        <v>7</v>
      </c>
      <c r="F7909" t="str">
        <f>Table1[[#This Row],[Order Year]]&amp;"-"&amp;Table1[[#This Row],[Order Month]]</f>
        <v>2013-7</v>
      </c>
      <c r="G7909" s="5">
        <f>YEAR(Table1[[#This Row],[Order Date]])*100 + MONTH(Table1[[#This Row],[Order Date]])</f>
        <v>201307</v>
      </c>
      <c r="H7909" s="1">
        <v>41489</v>
      </c>
      <c r="I7909" t="s">
        <v>191</v>
      </c>
      <c r="J7909" t="s">
        <v>2809</v>
      </c>
      <c r="K7909" t="s">
        <v>2810</v>
      </c>
      <c r="L7909" t="s">
        <v>44</v>
      </c>
      <c r="M7909" t="s">
        <v>30</v>
      </c>
      <c r="N7909" t="s">
        <v>130</v>
      </c>
      <c r="O7909" t="s">
        <v>46</v>
      </c>
      <c r="P7909">
        <v>94122</v>
      </c>
      <c r="Q7909" t="s">
        <v>47</v>
      </c>
      <c r="R7909" t="s">
        <v>3308</v>
      </c>
      <c r="S7909" t="s">
        <v>49</v>
      </c>
      <c r="T7909" t="s">
        <v>81</v>
      </c>
      <c r="U7909" t="s">
        <v>3309</v>
      </c>
      <c r="V7909">
        <v>715.64</v>
      </c>
      <c r="W7909">
        <v>2</v>
      </c>
      <c r="X7909" s="9">
        <f>Table1[[#This Row],[Discount]]</f>
        <v>0</v>
      </c>
      <c r="Y7909">
        <v>0</v>
      </c>
      <c r="Z7909">
        <v>178.90999999999997</v>
      </c>
    </row>
    <row r="7910" spans="1:26" ht="16" x14ac:dyDescent="0.2">
      <c r="A7910">
        <v>7909</v>
      </c>
      <c r="B7910" t="s">
        <v>9734</v>
      </c>
      <c r="C7910" s="1">
        <v>41612</v>
      </c>
      <c r="D7910">
        <f>YEAR(Table1[[#This Row],[Order Date]])</f>
        <v>2013</v>
      </c>
      <c r="E7910">
        <f>MONTH(Table1[[#This Row],[Order Date]])</f>
        <v>12</v>
      </c>
      <c r="F7910" t="str">
        <f>Table1[[#This Row],[Order Year]]&amp;"-"&amp;Table1[[#This Row],[Order Month]]</f>
        <v>2013-12</v>
      </c>
      <c r="G7910" s="5">
        <f>YEAR(Table1[[#This Row],[Order Date]])*100 + MONTH(Table1[[#This Row],[Order Date]])</f>
        <v>201312</v>
      </c>
      <c r="H7910" s="1">
        <v>41616</v>
      </c>
      <c r="I7910" t="s">
        <v>53</v>
      </c>
      <c r="J7910" t="s">
        <v>7421</v>
      </c>
      <c r="K7910" t="s">
        <v>7422</v>
      </c>
      <c r="L7910" t="s">
        <v>29</v>
      </c>
      <c r="M7910" t="s">
        <v>30</v>
      </c>
      <c r="N7910" t="s">
        <v>9735</v>
      </c>
      <c r="O7910" t="s">
        <v>46</v>
      </c>
      <c r="P7910">
        <v>95037</v>
      </c>
      <c r="Q7910" t="s">
        <v>47</v>
      </c>
      <c r="R7910" t="s">
        <v>3227</v>
      </c>
      <c r="S7910" t="s">
        <v>35</v>
      </c>
      <c r="T7910" t="s">
        <v>59</v>
      </c>
      <c r="U7910" t="s">
        <v>3228</v>
      </c>
      <c r="V7910">
        <v>268.70400000000001</v>
      </c>
      <c r="W7910">
        <v>3</v>
      </c>
      <c r="X7910" s="9">
        <f>Table1[[#This Row],[Discount]]</f>
        <v>0.2</v>
      </c>
      <c r="Y7910">
        <v>0.2</v>
      </c>
      <c r="Z7910">
        <v>6.717599999999976</v>
      </c>
    </row>
    <row r="7911" spans="1:26" ht="16" x14ac:dyDescent="0.2">
      <c r="A7911">
        <v>7910</v>
      </c>
      <c r="B7911" t="s">
        <v>9734</v>
      </c>
      <c r="C7911" s="1">
        <v>41612</v>
      </c>
      <c r="D7911">
        <f>YEAR(Table1[[#This Row],[Order Date]])</f>
        <v>2013</v>
      </c>
      <c r="E7911">
        <f>MONTH(Table1[[#This Row],[Order Date]])</f>
        <v>12</v>
      </c>
      <c r="F7911" t="str">
        <f>Table1[[#This Row],[Order Year]]&amp;"-"&amp;Table1[[#This Row],[Order Month]]</f>
        <v>2013-12</v>
      </c>
      <c r="G7911" s="5">
        <f>YEAR(Table1[[#This Row],[Order Date]])*100 + MONTH(Table1[[#This Row],[Order Date]])</f>
        <v>201312</v>
      </c>
      <c r="H7911" s="1">
        <v>41616</v>
      </c>
      <c r="I7911" t="s">
        <v>53</v>
      </c>
      <c r="J7911" t="s">
        <v>7421</v>
      </c>
      <c r="K7911" t="s">
        <v>7422</v>
      </c>
      <c r="L7911" t="s">
        <v>29</v>
      </c>
      <c r="M7911" t="s">
        <v>30</v>
      </c>
      <c r="N7911" t="s">
        <v>9735</v>
      </c>
      <c r="O7911" t="s">
        <v>46</v>
      </c>
      <c r="P7911">
        <v>95037</v>
      </c>
      <c r="Q7911" t="s">
        <v>47</v>
      </c>
      <c r="R7911" t="s">
        <v>1740</v>
      </c>
      <c r="S7911" t="s">
        <v>49</v>
      </c>
      <c r="T7911" t="s">
        <v>71</v>
      </c>
      <c r="U7911" t="s">
        <v>1741</v>
      </c>
      <c r="V7911">
        <v>21.92</v>
      </c>
      <c r="W7911">
        <v>8</v>
      </c>
      <c r="X7911" s="9">
        <f>Table1[[#This Row],[Discount]]</f>
        <v>0</v>
      </c>
      <c r="Y7911">
        <v>0</v>
      </c>
      <c r="Z7911">
        <v>5.9184000000000019</v>
      </c>
    </row>
    <row r="7912" spans="1:26" ht="16" x14ac:dyDescent="0.2">
      <c r="A7912">
        <v>7911</v>
      </c>
      <c r="B7912" t="s">
        <v>9734</v>
      </c>
      <c r="C7912" s="1">
        <v>41612</v>
      </c>
      <c r="D7912">
        <f>YEAR(Table1[[#This Row],[Order Date]])</f>
        <v>2013</v>
      </c>
      <c r="E7912">
        <f>MONTH(Table1[[#This Row],[Order Date]])</f>
        <v>12</v>
      </c>
      <c r="F7912" t="str">
        <f>Table1[[#This Row],[Order Year]]&amp;"-"&amp;Table1[[#This Row],[Order Month]]</f>
        <v>2013-12</v>
      </c>
      <c r="G7912" s="5">
        <f>YEAR(Table1[[#This Row],[Order Date]])*100 + MONTH(Table1[[#This Row],[Order Date]])</f>
        <v>201312</v>
      </c>
      <c r="H7912" s="1">
        <v>41616</v>
      </c>
      <c r="I7912" t="s">
        <v>53</v>
      </c>
      <c r="J7912" t="s">
        <v>7421</v>
      </c>
      <c r="K7912" t="s">
        <v>7422</v>
      </c>
      <c r="L7912" t="s">
        <v>29</v>
      </c>
      <c r="M7912" t="s">
        <v>30</v>
      </c>
      <c r="N7912" t="s">
        <v>9735</v>
      </c>
      <c r="O7912" t="s">
        <v>46</v>
      </c>
      <c r="P7912">
        <v>95037</v>
      </c>
      <c r="Q7912" t="s">
        <v>47</v>
      </c>
      <c r="R7912" t="s">
        <v>2811</v>
      </c>
      <c r="S7912" t="s">
        <v>49</v>
      </c>
      <c r="T7912" t="s">
        <v>62</v>
      </c>
      <c r="U7912" t="s">
        <v>2812</v>
      </c>
      <c r="V7912">
        <v>48.72</v>
      </c>
      <c r="W7912">
        <v>3</v>
      </c>
      <c r="X7912" s="9">
        <f>Table1[[#This Row],[Discount]]</f>
        <v>0</v>
      </c>
      <c r="Y7912">
        <v>0</v>
      </c>
      <c r="Z7912">
        <v>7.3079999999999998</v>
      </c>
    </row>
    <row r="7913" spans="1:26" ht="16" x14ac:dyDescent="0.2">
      <c r="A7913">
        <v>7912</v>
      </c>
      <c r="B7913" t="s">
        <v>9734</v>
      </c>
      <c r="C7913" s="1">
        <v>41612</v>
      </c>
      <c r="D7913">
        <f>YEAR(Table1[[#This Row],[Order Date]])</f>
        <v>2013</v>
      </c>
      <c r="E7913">
        <f>MONTH(Table1[[#This Row],[Order Date]])</f>
        <v>12</v>
      </c>
      <c r="F7913" t="str">
        <f>Table1[[#This Row],[Order Year]]&amp;"-"&amp;Table1[[#This Row],[Order Month]]</f>
        <v>2013-12</v>
      </c>
      <c r="G7913" s="5">
        <f>YEAR(Table1[[#This Row],[Order Date]])*100 + MONTH(Table1[[#This Row],[Order Date]])</f>
        <v>201312</v>
      </c>
      <c r="H7913" s="1">
        <v>41616</v>
      </c>
      <c r="I7913" t="s">
        <v>53</v>
      </c>
      <c r="J7913" t="s">
        <v>7421</v>
      </c>
      <c r="K7913" t="s">
        <v>7422</v>
      </c>
      <c r="L7913" t="s">
        <v>29</v>
      </c>
      <c r="M7913" t="s">
        <v>30</v>
      </c>
      <c r="N7913" t="s">
        <v>9735</v>
      </c>
      <c r="O7913" t="s">
        <v>46</v>
      </c>
      <c r="P7913">
        <v>95037</v>
      </c>
      <c r="Q7913" t="s">
        <v>47</v>
      </c>
      <c r="R7913" t="s">
        <v>1672</v>
      </c>
      <c r="S7913" t="s">
        <v>35</v>
      </c>
      <c r="T7913" t="s">
        <v>36</v>
      </c>
      <c r="U7913" t="s">
        <v>1673</v>
      </c>
      <c r="V7913">
        <v>205.666</v>
      </c>
      <c r="W7913">
        <v>2</v>
      </c>
      <c r="X7913" s="9">
        <f>Table1[[#This Row],[Discount]]</f>
        <v>0.15</v>
      </c>
      <c r="Y7913">
        <v>0.15</v>
      </c>
      <c r="Z7913">
        <v>-12.097999999999999</v>
      </c>
    </row>
    <row r="7914" spans="1:26" ht="16" x14ac:dyDescent="0.2">
      <c r="A7914">
        <v>7913</v>
      </c>
      <c r="B7914" t="s">
        <v>9736</v>
      </c>
      <c r="C7914" s="1">
        <v>41393</v>
      </c>
      <c r="D7914">
        <f>YEAR(Table1[[#This Row],[Order Date]])</f>
        <v>2013</v>
      </c>
      <c r="E7914">
        <f>MONTH(Table1[[#This Row],[Order Date]])</f>
        <v>4</v>
      </c>
      <c r="F7914" t="str">
        <f>Table1[[#This Row],[Order Year]]&amp;"-"&amp;Table1[[#This Row],[Order Month]]</f>
        <v>2013-4</v>
      </c>
      <c r="G7914" s="5">
        <f>YEAR(Table1[[#This Row],[Order Date]])*100 + MONTH(Table1[[#This Row],[Order Date]])</f>
        <v>201304</v>
      </c>
      <c r="H7914" s="1">
        <v>41395</v>
      </c>
      <c r="I7914" t="s">
        <v>26</v>
      </c>
      <c r="J7914" t="s">
        <v>2196</v>
      </c>
      <c r="K7914" t="s">
        <v>2197</v>
      </c>
      <c r="L7914" t="s">
        <v>29</v>
      </c>
      <c r="M7914" t="s">
        <v>30</v>
      </c>
      <c r="N7914" t="s">
        <v>9309</v>
      </c>
      <c r="O7914" t="s">
        <v>214</v>
      </c>
      <c r="P7914">
        <v>60174</v>
      </c>
      <c r="Q7914" t="s">
        <v>108</v>
      </c>
      <c r="R7914" t="s">
        <v>3015</v>
      </c>
      <c r="S7914" t="s">
        <v>35</v>
      </c>
      <c r="T7914" t="s">
        <v>68</v>
      </c>
      <c r="U7914" t="s">
        <v>3016</v>
      </c>
      <c r="V7914">
        <v>30.344000000000001</v>
      </c>
      <c r="W7914">
        <v>2</v>
      </c>
      <c r="X7914" s="9">
        <f>Table1[[#This Row],[Discount]]</f>
        <v>0.6</v>
      </c>
      <c r="Y7914">
        <v>0.6</v>
      </c>
      <c r="Z7914">
        <v>-31.861200000000004</v>
      </c>
    </row>
    <row r="7915" spans="1:26" ht="16" x14ac:dyDescent="0.2">
      <c r="A7915">
        <v>7914</v>
      </c>
      <c r="B7915" t="s">
        <v>9737</v>
      </c>
      <c r="C7915" s="1">
        <v>41877</v>
      </c>
      <c r="D7915">
        <f>YEAR(Table1[[#This Row],[Order Date]])</f>
        <v>2014</v>
      </c>
      <c r="E7915">
        <f>MONTH(Table1[[#This Row],[Order Date]])</f>
        <v>8</v>
      </c>
      <c r="F7915" t="str">
        <f>Table1[[#This Row],[Order Year]]&amp;"-"&amp;Table1[[#This Row],[Order Month]]</f>
        <v>2014-8</v>
      </c>
      <c r="G7915" s="5">
        <f>YEAR(Table1[[#This Row],[Order Date]])*100 + MONTH(Table1[[#This Row],[Order Date]])</f>
        <v>201408</v>
      </c>
      <c r="H7915" s="1">
        <v>41879</v>
      </c>
      <c r="I7915" t="s">
        <v>191</v>
      </c>
      <c r="J7915" t="s">
        <v>4801</v>
      </c>
      <c r="K7915" t="s">
        <v>4802</v>
      </c>
      <c r="L7915" t="s">
        <v>29</v>
      </c>
      <c r="M7915" t="s">
        <v>30</v>
      </c>
      <c r="N7915" t="s">
        <v>2183</v>
      </c>
      <c r="O7915" t="s">
        <v>501</v>
      </c>
      <c r="P7915">
        <v>44105</v>
      </c>
      <c r="Q7915" t="s">
        <v>151</v>
      </c>
      <c r="R7915" t="s">
        <v>4941</v>
      </c>
      <c r="S7915" t="s">
        <v>49</v>
      </c>
      <c r="T7915" t="s">
        <v>62</v>
      </c>
      <c r="U7915" t="s">
        <v>4942</v>
      </c>
      <c r="V7915">
        <v>25.695999999999998</v>
      </c>
      <c r="W7915">
        <v>2</v>
      </c>
      <c r="X7915" s="9">
        <f>Table1[[#This Row],[Discount]]</f>
        <v>0.2</v>
      </c>
      <c r="Y7915">
        <v>0.2</v>
      </c>
      <c r="Z7915">
        <v>1.9271999999999991</v>
      </c>
    </row>
    <row r="7916" spans="1:26" ht="16" x14ac:dyDescent="0.2">
      <c r="A7916">
        <v>7915</v>
      </c>
      <c r="B7916" t="s">
        <v>9738</v>
      </c>
      <c r="C7916" s="1">
        <v>41808</v>
      </c>
      <c r="D7916">
        <f>YEAR(Table1[[#This Row],[Order Date]])</f>
        <v>2014</v>
      </c>
      <c r="E7916">
        <f>MONTH(Table1[[#This Row],[Order Date]])</f>
        <v>6</v>
      </c>
      <c r="F7916" t="str">
        <f>Table1[[#This Row],[Order Year]]&amp;"-"&amp;Table1[[#This Row],[Order Month]]</f>
        <v>2014-6</v>
      </c>
      <c r="G7916" s="5">
        <f>YEAR(Table1[[#This Row],[Order Date]])*100 + MONTH(Table1[[#This Row],[Order Date]])</f>
        <v>201406</v>
      </c>
      <c r="H7916" s="1">
        <v>41812</v>
      </c>
      <c r="I7916" t="s">
        <v>53</v>
      </c>
      <c r="J7916" t="s">
        <v>2149</v>
      </c>
      <c r="K7916" t="s">
        <v>2150</v>
      </c>
      <c r="L7916" t="s">
        <v>105</v>
      </c>
      <c r="M7916" t="s">
        <v>30</v>
      </c>
      <c r="N7916" t="s">
        <v>269</v>
      </c>
      <c r="O7916" t="s">
        <v>270</v>
      </c>
      <c r="P7916">
        <v>10024</v>
      </c>
      <c r="Q7916" t="s">
        <v>151</v>
      </c>
      <c r="R7916" t="s">
        <v>9739</v>
      </c>
      <c r="S7916" t="s">
        <v>74</v>
      </c>
      <c r="T7916" t="s">
        <v>685</v>
      </c>
      <c r="U7916" t="s">
        <v>9740</v>
      </c>
      <c r="V7916">
        <v>3404.5</v>
      </c>
      <c r="W7916">
        <v>5</v>
      </c>
      <c r="X7916" s="9">
        <f>Table1[[#This Row],[Discount]]</f>
        <v>0</v>
      </c>
      <c r="Y7916">
        <v>0</v>
      </c>
      <c r="Z7916">
        <v>1668.2049999999999</v>
      </c>
    </row>
    <row r="7917" spans="1:26" ht="16" x14ac:dyDescent="0.2">
      <c r="A7917">
        <v>7916</v>
      </c>
      <c r="B7917" t="s">
        <v>9738</v>
      </c>
      <c r="C7917" s="1">
        <v>41808</v>
      </c>
      <c r="D7917">
        <f>YEAR(Table1[[#This Row],[Order Date]])</f>
        <v>2014</v>
      </c>
      <c r="E7917">
        <f>MONTH(Table1[[#This Row],[Order Date]])</f>
        <v>6</v>
      </c>
      <c r="F7917" t="str">
        <f>Table1[[#This Row],[Order Year]]&amp;"-"&amp;Table1[[#This Row],[Order Month]]</f>
        <v>2014-6</v>
      </c>
      <c r="G7917" s="5">
        <f>YEAR(Table1[[#This Row],[Order Date]])*100 + MONTH(Table1[[#This Row],[Order Date]])</f>
        <v>201406</v>
      </c>
      <c r="H7917" s="1">
        <v>41812</v>
      </c>
      <c r="I7917" t="s">
        <v>53</v>
      </c>
      <c r="J7917" t="s">
        <v>2149</v>
      </c>
      <c r="K7917" t="s">
        <v>2150</v>
      </c>
      <c r="L7917" t="s">
        <v>105</v>
      </c>
      <c r="M7917" t="s">
        <v>30</v>
      </c>
      <c r="N7917" t="s">
        <v>269</v>
      </c>
      <c r="O7917" t="s">
        <v>270</v>
      </c>
      <c r="P7917">
        <v>10024</v>
      </c>
      <c r="Q7917" t="s">
        <v>151</v>
      </c>
      <c r="R7917" t="s">
        <v>8213</v>
      </c>
      <c r="S7917" t="s">
        <v>74</v>
      </c>
      <c r="T7917" t="s">
        <v>164</v>
      </c>
      <c r="U7917" t="s">
        <v>8214</v>
      </c>
      <c r="V7917">
        <v>101.34</v>
      </c>
      <c r="W7917">
        <v>3</v>
      </c>
      <c r="X7917" s="9">
        <f>Table1[[#This Row],[Discount]]</f>
        <v>0</v>
      </c>
      <c r="Y7917">
        <v>0</v>
      </c>
      <c r="Z7917">
        <v>8.1071999999999917</v>
      </c>
    </row>
    <row r="7918" spans="1:26" ht="16" x14ac:dyDescent="0.2">
      <c r="A7918">
        <v>7917</v>
      </c>
      <c r="B7918" t="s">
        <v>9741</v>
      </c>
      <c r="C7918" s="1">
        <v>41233</v>
      </c>
      <c r="D7918">
        <f>YEAR(Table1[[#This Row],[Order Date]])</f>
        <v>2012</v>
      </c>
      <c r="E7918">
        <f>MONTH(Table1[[#This Row],[Order Date]])</f>
        <v>11</v>
      </c>
      <c r="F7918" t="str">
        <f>Table1[[#This Row],[Order Year]]&amp;"-"&amp;Table1[[#This Row],[Order Month]]</f>
        <v>2012-11</v>
      </c>
      <c r="G7918" s="5">
        <f>YEAR(Table1[[#This Row],[Order Date]])*100 + MONTH(Table1[[#This Row],[Order Date]])</f>
        <v>201211</v>
      </c>
      <c r="H7918" s="1">
        <v>41237</v>
      </c>
      <c r="I7918" t="s">
        <v>53</v>
      </c>
      <c r="J7918" t="s">
        <v>2366</v>
      </c>
      <c r="K7918" t="s">
        <v>2367</v>
      </c>
      <c r="L7918" t="s">
        <v>105</v>
      </c>
      <c r="M7918" t="s">
        <v>30</v>
      </c>
      <c r="N7918" t="s">
        <v>149</v>
      </c>
      <c r="O7918" t="s">
        <v>150</v>
      </c>
      <c r="P7918">
        <v>19140</v>
      </c>
      <c r="Q7918" t="s">
        <v>151</v>
      </c>
      <c r="R7918" t="s">
        <v>3189</v>
      </c>
      <c r="S7918" t="s">
        <v>35</v>
      </c>
      <c r="T7918" t="s">
        <v>39</v>
      </c>
      <c r="U7918" t="s">
        <v>3190</v>
      </c>
      <c r="V7918">
        <v>344.37199999999996</v>
      </c>
      <c r="W7918">
        <v>4</v>
      </c>
      <c r="X7918" s="9">
        <f>Table1[[#This Row],[Discount]]</f>
        <v>0.3</v>
      </c>
      <c r="Y7918">
        <v>0.3</v>
      </c>
      <c r="Z7918">
        <v>-93.472400000000022</v>
      </c>
    </row>
    <row r="7919" spans="1:26" ht="16" x14ac:dyDescent="0.2">
      <c r="A7919">
        <v>7918</v>
      </c>
      <c r="B7919" t="s">
        <v>9742</v>
      </c>
      <c r="C7919" s="1">
        <v>41887</v>
      </c>
      <c r="D7919">
        <f>YEAR(Table1[[#This Row],[Order Date]])</f>
        <v>2014</v>
      </c>
      <c r="E7919">
        <f>MONTH(Table1[[#This Row],[Order Date]])</f>
        <v>9</v>
      </c>
      <c r="F7919" t="str">
        <f>Table1[[#This Row],[Order Year]]&amp;"-"&amp;Table1[[#This Row],[Order Month]]</f>
        <v>2014-9</v>
      </c>
      <c r="G7919" s="5">
        <f>YEAR(Table1[[#This Row],[Order Date]])*100 + MONTH(Table1[[#This Row],[Order Date]])</f>
        <v>201409</v>
      </c>
      <c r="H7919" s="1">
        <v>41891</v>
      </c>
      <c r="I7919" t="s">
        <v>26</v>
      </c>
      <c r="J7919" t="s">
        <v>3790</v>
      </c>
      <c r="K7919" t="s">
        <v>3791</v>
      </c>
      <c r="L7919" t="s">
        <v>105</v>
      </c>
      <c r="M7919" t="s">
        <v>30</v>
      </c>
      <c r="N7919" t="s">
        <v>2773</v>
      </c>
      <c r="O7919" t="s">
        <v>107</v>
      </c>
      <c r="P7919">
        <v>75043</v>
      </c>
      <c r="Q7919" t="s">
        <v>108</v>
      </c>
      <c r="R7919" t="s">
        <v>493</v>
      </c>
      <c r="S7919" t="s">
        <v>49</v>
      </c>
      <c r="T7919" t="s">
        <v>71</v>
      </c>
      <c r="U7919" t="s">
        <v>494</v>
      </c>
      <c r="V7919">
        <v>30.384</v>
      </c>
      <c r="W7919">
        <v>1</v>
      </c>
      <c r="X7919" s="9">
        <f>Table1[[#This Row],[Discount]]</f>
        <v>0.2</v>
      </c>
      <c r="Y7919">
        <v>0.2</v>
      </c>
      <c r="Z7919">
        <v>3.7979999999999947</v>
      </c>
    </row>
    <row r="7920" spans="1:26" ht="16" x14ac:dyDescent="0.2">
      <c r="A7920">
        <v>7919</v>
      </c>
      <c r="B7920" t="s">
        <v>9743</v>
      </c>
      <c r="C7920" s="1">
        <v>41094</v>
      </c>
      <c r="D7920">
        <f>YEAR(Table1[[#This Row],[Order Date]])</f>
        <v>2012</v>
      </c>
      <c r="E7920">
        <f>MONTH(Table1[[#This Row],[Order Date]])</f>
        <v>7</v>
      </c>
      <c r="F7920" t="str">
        <f>Table1[[#This Row],[Order Year]]&amp;"-"&amp;Table1[[#This Row],[Order Month]]</f>
        <v>2012-7</v>
      </c>
      <c r="G7920" s="5">
        <f>YEAR(Table1[[#This Row],[Order Date]])*100 + MONTH(Table1[[#This Row],[Order Date]])</f>
        <v>201207</v>
      </c>
      <c r="H7920" s="1">
        <v>41098</v>
      </c>
      <c r="I7920" t="s">
        <v>26</v>
      </c>
      <c r="J7920" t="s">
        <v>5928</v>
      </c>
      <c r="K7920" t="s">
        <v>5929</v>
      </c>
      <c r="L7920" t="s">
        <v>105</v>
      </c>
      <c r="M7920" t="s">
        <v>30</v>
      </c>
      <c r="N7920" t="s">
        <v>950</v>
      </c>
      <c r="O7920" t="s">
        <v>46</v>
      </c>
      <c r="P7920">
        <v>92024</v>
      </c>
      <c r="Q7920" t="s">
        <v>47</v>
      </c>
      <c r="R7920" t="s">
        <v>1105</v>
      </c>
      <c r="S7920" t="s">
        <v>49</v>
      </c>
      <c r="T7920" t="s">
        <v>78</v>
      </c>
      <c r="U7920" t="s">
        <v>1106</v>
      </c>
      <c r="V7920">
        <v>22.847999999999999</v>
      </c>
      <c r="W7920">
        <v>2</v>
      </c>
      <c r="X7920" s="9">
        <f>Table1[[#This Row],[Discount]]</f>
        <v>0.2</v>
      </c>
      <c r="Y7920">
        <v>0.2</v>
      </c>
      <c r="Z7920">
        <v>7.4255999999999993</v>
      </c>
    </row>
    <row r="7921" spans="1:26" ht="16" x14ac:dyDescent="0.2">
      <c r="A7921">
        <v>7920</v>
      </c>
      <c r="B7921" t="s">
        <v>9744</v>
      </c>
      <c r="C7921" s="1">
        <v>41898</v>
      </c>
      <c r="D7921">
        <f>YEAR(Table1[[#This Row],[Order Date]])</f>
        <v>2014</v>
      </c>
      <c r="E7921">
        <f>MONTH(Table1[[#This Row],[Order Date]])</f>
        <v>9</v>
      </c>
      <c r="F7921" t="str">
        <f>Table1[[#This Row],[Order Year]]&amp;"-"&amp;Table1[[#This Row],[Order Month]]</f>
        <v>2014-9</v>
      </c>
      <c r="G7921" s="5">
        <f>YEAR(Table1[[#This Row],[Order Date]])*100 + MONTH(Table1[[#This Row],[Order Date]])</f>
        <v>201409</v>
      </c>
      <c r="H7921" s="1">
        <v>41904</v>
      </c>
      <c r="I7921" t="s">
        <v>53</v>
      </c>
      <c r="J7921" t="s">
        <v>5931</v>
      </c>
      <c r="K7921" t="s">
        <v>5932</v>
      </c>
      <c r="L7921" t="s">
        <v>105</v>
      </c>
      <c r="M7921" t="s">
        <v>30</v>
      </c>
      <c r="N7921" t="s">
        <v>7709</v>
      </c>
      <c r="O7921" t="s">
        <v>750</v>
      </c>
      <c r="P7921">
        <v>6708</v>
      </c>
      <c r="Q7921" t="s">
        <v>151</v>
      </c>
      <c r="R7921" t="s">
        <v>4893</v>
      </c>
      <c r="S7921" t="s">
        <v>49</v>
      </c>
      <c r="T7921" t="s">
        <v>62</v>
      </c>
      <c r="U7921" t="s">
        <v>4894</v>
      </c>
      <c r="V7921">
        <v>38.619999999999997</v>
      </c>
      <c r="W7921">
        <v>2</v>
      </c>
      <c r="X7921" s="9">
        <f>Table1[[#This Row],[Discount]]</f>
        <v>0</v>
      </c>
      <c r="Y7921">
        <v>0</v>
      </c>
      <c r="Z7921">
        <v>10.813600000000001</v>
      </c>
    </row>
    <row r="7922" spans="1:26" ht="16" x14ac:dyDescent="0.2">
      <c r="A7922">
        <v>7921</v>
      </c>
      <c r="B7922" t="s">
        <v>9744</v>
      </c>
      <c r="C7922" s="1">
        <v>41898</v>
      </c>
      <c r="D7922">
        <f>YEAR(Table1[[#This Row],[Order Date]])</f>
        <v>2014</v>
      </c>
      <c r="E7922">
        <f>MONTH(Table1[[#This Row],[Order Date]])</f>
        <v>9</v>
      </c>
      <c r="F7922" t="str">
        <f>Table1[[#This Row],[Order Year]]&amp;"-"&amp;Table1[[#This Row],[Order Month]]</f>
        <v>2014-9</v>
      </c>
      <c r="G7922" s="5">
        <f>YEAR(Table1[[#This Row],[Order Date]])*100 + MONTH(Table1[[#This Row],[Order Date]])</f>
        <v>201409</v>
      </c>
      <c r="H7922" s="1">
        <v>41904</v>
      </c>
      <c r="I7922" t="s">
        <v>53</v>
      </c>
      <c r="J7922" t="s">
        <v>5931</v>
      </c>
      <c r="K7922" t="s">
        <v>5932</v>
      </c>
      <c r="L7922" t="s">
        <v>105</v>
      </c>
      <c r="M7922" t="s">
        <v>30</v>
      </c>
      <c r="N7922" t="s">
        <v>7709</v>
      </c>
      <c r="O7922" t="s">
        <v>750</v>
      </c>
      <c r="P7922">
        <v>6708</v>
      </c>
      <c r="Q7922" t="s">
        <v>151</v>
      </c>
      <c r="R7922" t="s">
        <v>7049</v>
      </c>
      <c r="S7922" t="s">
        <v>74</v>
      </c>
      <c r="T7922" t="s">
        <v>164</v>
      </c>
      <c r="U7922" t="s">
        <v>7050</v>
      </c>
      <c r="V7922">
        <v>59.98</v>
      </c>
      <c r="W7922">
        <v>2</v>
      </c>
      <c r="X7922" s="9">
        <f>Table1[[#This Row],[Discount]]</f>
        <v>0</v>
      </c>
      <c r="Y7922">
        <v>0</v>
      </c>
      <c r="Z7922">
        <v>10.796399999999998</v>
      </c>
    </row>
    <row r="7923" spans="1:26" ht="16" x14ac:dyDescent="0.2">
      <c r="A7923">
        <v>7922</v>
      </c>
      <c r="B7923" t="s">
        <v>9745</v>
      </c>
      <c r="C7923" s="1">
        <v>41712</v>
      </c>
      <c r="D7923">
        <f>YEAR(Table1[[#This Row],[Order Date]])</f>
        <v>2014</v>
      </c>
      <c r="E7923">
        <f>MONTH(Table1[[#This Row],[Order Date]])</f>
        <v>3</v>
      </c>
      <c r="F7923" t="str">
        <f>Table1[[#This Row],[Order Year]]&amp;"-"&amp;Table1[[#This Row],[Order Month]]</f>
        <v>2014-3</v>
      </c>
      <c r="G7923" s="5">
        <f>YEAR(Table1[[#This Row],[Order Date]])*100 + MONTH(Table1[[#This Row],[Order Date]])</f>
        <v>201403</v>
      </c>
      <c r="H7923" s="1">
        <v>41716</v>
      </c>
      <c r="I7923" t="s">
        <v>53</v>
      </c>
      <c r="J7923" t="s">
        <v>6224</v>
      </c>
      <c r="K7923" t="s">
        <v>6225</v>
      </c>
      <c r="L7923" t="s">
        <v>29</v>
      </c>
      <c r="M7923" t="s">
        <v>30</v>
      </c>
      <c r="N7923" t="s">
        <v>385</v>
      </c>
      <c r="O7923" t="s">
        <v>2738</v>
      </c>
      <c r="P7923">
        <v>21044</v>
      </c>
      <c r="Q7923" t="s">
        <v>151</v>
      </c>
      <c r="R7923" t="s">
        <v>3570</v>
      </c>
      <c r="S7923" t="s">
        <v>49</v>
      </c>
      <c r="T7923" t="s">
        <v>78</v>
      </c>
      <c r="U7923" t="s">
        <v>3571</v>
      </c>
      <c r="V7923">
        <v>174.3</v>
      </c>
      <c r="W7923">
        <v>3</v>
      </c>
      <c r="X7923" s="9">
        <f>Table1[[#This Row],[Discount]]</f>
        <v>0</v>
      </c>
      <c r="Y7923">
        <v>0</v>
      </c>
      <c r="Z7923">
        <v>81.920999999999992</v>
      </c>
    </row>
    <row r="7924" spans="1:26" ht="16" x14ac:dyDescent="0.2">
      <c r="A7924">
        <v>7923</v>
      </c>
      <c r="B7924" t="s">
        <v>9746</v>
      </c>
      <c r="C7924" s="1">
        <v>41907</v>
      </c>
      <c r="D7924">
        <f>YEAR(Table1[[#This Row],[Order Date]])</f>
        <v>2014</v>
      </c>
      <c r="E7924">
        <f>MONTH(Table1[[#This Row],[Order Date]])</f>
        <v>9</v>
      </c>
      <c r="F7924" t="str">
        <f>Table1[[#This Row],[Order Year]]&amp;"-"&amp;Table1[[#This Row],[Order Month]]</f>
        <v>2014-9</v>
      </c>
      <c r="G7924" s="5">
        <f>YEAR(Table1[[#This Row],[Order Date]])*100 + MONTH(Table1[[#This Row],[Order Date]])</f>
        <v>201409</v>
      </c>
      <c r="H7924" s="1">
        <v>41912</v>
      </c>
      <c r="I7924" t="s">
        <v>53</v>
      </c>
      <c r="J7924" t="s">
        <v>3793</v>
      </c>
      <c r="K7924" t="s">
        <v>3794</v>
      </c>
      <c r="L7924" t="s">
        <v>105</v>
      </c>
      <c r="M7924" t="s">
        <v>30</v>
      </c>
      <c r="N7924" t="s">
        <v>7241</v>
      </c>
      <c r="O7924" t="s">
        <v>57</v>
      </c>
      <c r="P7924">
        <v>33021</v>
      </c>
      <c r="Q7924" t="s">
        <v>33</v>
      </c>
      <c r="R7924" t="s">
        <v>6304</v>
      </c>
      <c r="S7924" t="s">
        <v>74</v>
      </c>
      <c r="T7924" t="s">
        <v>75</v>
      </c>
      <c r="U7924" t="s">
        <v>6305</v>
      </c>
      <c r="V7924">
        <v>383.96000000000004</v>
      </c>
      <c r="W7924">
        <v>5</v>
      </c>
      <c r="X7924" s="9">
        <f>Table1[[#This Row],[Discount]]</f>
        <v>0.2</v>
      </c>
      <c r="Y7924">
        <v>0.2</v>
      </c>
      <c r="Z7924">
        <v>38.396000000000015</v>
      </c>
    </row>
    <row r="7925" spans="1:26" ht="16" x14ac:dyDescent="0.2">
      <c r="A7925">
        <v>7924</v>
      </c>
      <c r="B7925" t="s">
        <v>9746</v>
      </c>
      <c r="C7925" s="1">
        <v>41907</v>
      </c>
      <c r="D7925">
        <f>YEAR(Table1[[#This Row],[Order Date]])</f>
        <v>2014</v>
      </c>
      <c r="E7925">
        <f>MONTH(Table1[[#This Row],[Order Date]])</f>
        <v>9</v>
      </c>
      <c r="F7925" t="str">
        <f>Table1[[#This Row],[Order Year]]&amp;"-"&amp;Table1[[#This Row],[Order Month]]</f>
        <v>2014-9</v>
      </c>
      <c r="G7925" s="5">
        <f>YEAR(Table1[[#This Row],[Order Date]])*100 + MONTH(Table1[[#This Row],[Order Date]])</f>
        <v>201409</v>
      </c>
      <c r="H7925" s="1">
        <v>41912</v>
      </c>
      <c r="I7925" t="s">
        <v>53</v>
      </c>
      <c r="J7925" t="s">
        <v>3793</v>
      </c>
      <c r="K7925" t="s">
        <v>3794</v>
      </c>
      <c r="L7925" t="s">
        <v>105</v>
      </c>
      <c r="M7925" t="s">
        <v>30</v>
      </c>
      <c r="N7925" t="s">
        <v>7241</v>
      </c>
      <c r="O7925" t="s">
        <v>57</v>
      </c>
      <c r="P7925">
        <v>33021</v>
      </c>
      <c r="Q7925" t="s">
        <v>33</v>
      </c>
      <c r="R7925" t="s">
        <v>676</v>
      </c>
      <c r="S7925" t="s">
        <v>49</v>
      </c>
      <c r="T7925" t="s">
        <v>78</v>
      </c>
      <c r="U7925" t="s">
        <v>677</v>
      </c>
      <c r="V7925">
        <v>15.570000000000004</v>
      </c>
      <c r="W7925">
        <v>3</v>
      </c>
      <c r="X7925" s="9">
        <f>Table1[[#This Row],[Discount]]</f>
        <v>0.7</v>
      </c>
      <c r="Y7925">
        <v>0.7</v>
      </c>
      <c r="Z7925">
        <v>-11.417999999999999</v>
      </c>
    </row>
    <row r="7926" spans="1:26" ht="16" x14ac:dyDescent="0.2">
      <c r="A7926">
        <v>7925</v>
      </c>
      <c r="B7926" t="s">
        <v>9747</v>
      </c>
      <c r="C7926" s="1">
        <v>41500</v>
      </c>
      <c r="D7926">
        <f>YEAR(Table1[[#This Row],[Order Date]])</f>
        <v>2013</v>
      </c>
      <c r="E7926">
        <f>MONTH(Table1[[#This Row],[Order Date]])</f>
        <v>8</v>
      </c>
      <c r="F7926" t="str">
        <f>Table1[[#This Row],[Order Year]]&amp;"-"&amp;Table1[[#This Row],[Order Month]]</f>
        <v>2013-8</v>
      </c>
      <c r="G7926" s="5">
        <f>YEAR(Table1[[#This Row],[Order Date]])*100 + MONTH(Table1[[#This Row],[Order Date]])</f>
        <v>201308</v>
      </c>
      <c r="H7926" s="1">
        <v>41503</v>
      </c>
      <c r="I7926" t="s">
        <v>191</v>
      </c>
      <c r="J7926" t="s">
        <v>1429</v>
      </c>
      <c r="K7926" t="s">
        <v>1430</v>
      </c>
      <c r="L7926" t="s">
        <v>29</v>
      </c>
      <c r="M7926" t="s">
        <v>30</v>
      </c>
      <c r="N7926" t="s">
        <v>321</v>
      </c>
      <c r="O7926" t="s">
        <v>322</v>
      </c>
      <c r="P7926">
        <v>22153</v>
      </c>
      <c r="Q7926" t="s">
        <v>33</v>
      </c>
      <c r="R7926" t="s">
        <v>364</v>
      </c>
      <c r="S7926" t="s">
        <v>49</v>
      </c>
      <c r="T7926" t="s">
        <v>78</v>
      </c>
      <c r="U7926" t="s">
        <v>365</v>
      </c>
      <c r="V7926">
        <v>22.32</v>
      </c>
      <c r="W7926">
        <v>4</v>
      </c>
      <c r="X7926" s="9">
        <f>Table1[[#This Row],[Discount]]</f>
        <v>0</v>
      </c>
      <c r="Y7926">
        <v>0</v>
      </c>
      <c r="Z7926">
        <v>10.7136</v>
      </c>
    </row>
    <row r="7927" spans="1:26" ht="16" x14ac:dyDescent="0.2">
      <c r="A7927">
        <v>7926</v>
      </c>
      <c r="B7927" t="s">
        <v>9747</v>
      </c>
      <c r="C7927" s="1">
        <v>41500</v>
      </c>
      <c r="D7927">
        <f>YEAR(Table1[[#This Row],[Order Date]])</f>
        <v>2013</v>
      </c>
      <c r="E7927">
        <f>MONTH(Table1[[#This Row],[Order Date]])</f>
        <v>8</v>
      </c>
      <c r="F7927" t="str">
        <f>Table1[[#This Row],[Order Year]]&amp;"-"&amp;Table1[[#This Row],[Order Month]]</f>
        <v>2013-8</v>
      </c>
      <c r="G7927" s="5">
        <f>YEAR(Table1[[#This Row],[Order Date]])*100 + MONTH(Table1[[#This Row],[Order Date]])</f>
        <v>201308</v>
      </c>
      <c r="H7927" s="1">
        <v>41503</v>
      </c>
      <c r="I7927" t="s">
        <v>191</v>
      </c>
      <c r="J7927" t="s">
        <v>1429</v>
      </c>
      <c r="K7927" t="s">
        <v>1430</v>
      </c>
      <c r="L7927" t="s">
        <v>29</v>
      </c>
      <c r="M7927" t="s">
        <v>30</v>
      </c>
      <c r="N7927" t="s">
        <v>321</v>
      </c>
      <c r="O7927" t="s">
        <v>322</v>
      </c>
      <c r="P7927">
        <v>22153</v>
      </c>
      <c r="Q7927" t="s">
        <v>33</v>
      </c>
      <c r="R7927" t="s">
        <v>1670</v>
      </c>
      <c r="S7927" t="s">
        <v>49</v>
      </c>
      <c r="T7927" t="s">
        <v>50</v>
      </c>
      <c r="U7927" t="s">
        <v>1671</v>
      </c>
      <c r="V7927">
        <v>103.60000000000001</v>
      </c>
      <c r="W7927">
        <v>7</v>
      </c>
      <c r="X7927" s="9">
        <f>Table1[[#This Row],[Discount]]</f>
        <v>0</v>
      </c>
      <c r="Y7927">
        <v>0</v>
      </c>
      <c r="Z7927">
        <v>51.800000000000004</v>
      </c>
    </row>
    <row r="7928" spans="1:26" ht="16" x14ac:dyDescent="0.2">
      <c r="A7928">
        <v>7927</v>
      </c>
      <c r="B7928" t="s">
        <v>9748</v>
      </c>
      <c r="C7928" s="1">
        <v>41964</v>
      </c>
      <c r="D7928">
        <f>YEAR(Table1[[#This Row],[Order Date]])</f>
        <v>2014</v>
      </c>
      <c r="E7928">
        <f>MONTH(Table1[[#This Row],[Order Date]])</f>
        <v>11</v>
      </c>
      <c r="F7928" t="str">
        <f>Table1[[#This Row],[Order Year]]&amp;"-"&amp;Table1[[#This Row],[Order Month]]</f>
        <v>2014-11</v>
      </c>
      <c r="G7928" s="5">
        <f>YEAR(Table1[[#This Row],[Order Date]])*100 + MONTH(Table1[[#This Row],[Order Date]])</f>
        <v>201411</v>
      </c>
      <c r="H7928" s="1">
        <v>41968</v>
      </c>
      <c r="I7928" t="s">
        <v>26</v>
      </c>
      <c r="J7928" t="s">
        <v>4619</v>
      </c>
      <c r="K7928" t="s">
        <v>4620</v>
      </c>
      <c r="L7928" t="s">
        <v>44</v>
      </c>
      <c r="M7928" t="s">
        <v>30</v>
      </c>
      <c r="N7928" t="s">
        <v>269</v>
      </c>
      <c r="O7928" t="s">
        <v>270</v>
      </c>
      <c r="P7928">
        <v>10035</v>
      </c>
      <c r="Q7928" t="s">
        <v>151</v>
      </c>
      <c r="R7928" t="s">
        <v>5960</v>
      </c>
      <c r="S7928" t="s">
        <v>74</v>
      </c>
      <c r="T7928" t="s">
        <v>164</v>
      </c>
      <c r="U7928" t="s">
        <v>5961</v>
      </c>
      <c r="V7928">
        <v>2.9699999999999998</v>
      </c>
      <c r="W7928">
        <v>3</v>
      </c>
      <c r="X7928" s="9">
        <f>Table1[[#This Row],[Discount]]</f>
        <v>0</v>
      </c>
      <c r="Y7928">
        <v>0</v>
      </c>
      <c r="Z7928">
        <v>1.3365</v>
      </c>
    </row>
    <row r="7929" spans="1:26" ht="16" x14ac:dyDescent="0.2">
      <c r="A7929">
        <v>7928</v>
      </c>
      <c r="B7929" t="s">
        <v>9748</v>
      </c>
      <c r="C7929" s="1">
        <v>41964</v>
      </c>
      <c r="D7929">
        <f>YEAR(Table1[[#This Row],[Order Date]])</f>
        <v>2014</v>
      </c>
      <c r="E7929">
        <f>MONTH(Table1[[#This Row],[Order Date]])</f>
        <v>11</v>
      </c>
      <c r="F7929" t="str">
        <f>Table1[[#This Row],[Order Year]]&amp;"-"&amp;Table1[[#This Row],[Order Month]]</f>
        <v>2014-11</v>
      </c>
      <c r="G7929" s="5">
        <f>YEAR(Table1[[#This Row],[Order Date]])*100 + MONTH(Table1[[#This Row],[Order Date]])</f>
        <v>201411</v>
      </c>
      <c r="H7929" s="1">
        <v>41968</v>
      </c>
      <c r="I7929" t="s">
        <v>26</v>
      </c>
      <c r="J7929" t="s">
        <v>4619</v>
      </c>
      <c r="K7929" t="s">
        <v>4620</v>
      </c>
      <c r="L7929" t="s">
        <v>44</v>
      </c>
      <c r="M7929" t="s">
        <v>30</v>
      </c>
      <c r="N7929" t="s">
        <v>269</v>
      </c>
      <c r="O7929" t="s">
        <v>270</v>
      </c>
      <c r="P7929">
        <v>10035</v>
      </c>
      <c r="Q7929" t="s">
        <v>151</v>
      </c>
      <c r="R7929" t="s">
        <v>1679</v>
      </c>
      <c r="S7929" t="s">
        <v>74</v>
      </c>
      <c r="T7929" t="s">
        <v>75</v>
      </c>
      <c r="U7929" t="s">
        <v>1680</v>
      </c>
      <c r="V7929">
        <v>569.99</v>
      </c>
      <c r="W7929">
        <v>1</v>
      </c>
      <c r="X7929" s="9">
        <f>Table1[[#This Row],[Discount]]</f>
        <v>0</v>
      </c>
      <c r="Y7929">
        <v>0</v>
      </c>
      <c r="Z7929">
        <v>170.99699999999996</v>
      </c>
    </row>
    <row r="7930" spans="1:26" ht="16" x14ac:dyDescent="0.2">
      <c r="A7930">
        <v>7929</v>
      </c>
      <c r="B7930" t="s">
        <v>9748</v>
      </c>
      <c r="C7930" s="1">
        <v>41964</v>
      </c>
      <c r="D7930">
        <f>YEAR(Table1[[#This Row],[Order Date]])</f>
        <v>2014</v>
      </c>
      <c r="E7930">
        <f>MONTH(Table1[[#This Row],[Order Date]])</f>
        <v>11</v>
      </c>
      <c r="F7930" t="str">
        <f>Table1[[#This Row],[Order Year]]&amp;"-"&amp;Table1[[#This Row],[Order Month]]</f>
        <v>2014-11</v>
      </c>
      <c r="G7930" s="5">
        <f>YEAR(Table1[[#This Row],[Order Date]])*100 + MONTH(Table1[[#This Row],[Order Date]])</f>
        <v>201411</v>
      </c>
      <c r="H7930" s="1">
        <v>41968</v>
      </c>
      <c r="I7930" t="s">
        <v>26</v>
      </c>
      <c r="J7930" t="s">
        <v>4619</v>
      </c>
      <c r="K7930" t="s">
        <v>4620</v>
      </c>
      <c r="L7930" t="s">
        <v>44</v>
      </c>
      <c r="M7930" t="s">
        <v>30</v>
      </c>
      <c r="N7930" t="s">
        <v>269</v>
      </c>
      <c r="O7930" t="s">
        <v>270</v>
      </c>
      <c r="P7930">
        <v>10035</v>
      </c>
      <c r="Q7930" t="s">
        <v>151</v>
      </c>
      <c r="R7930" t="s">
        <v>9025</v>
      </c>
      <c r="S7930" t="s">
        <v>35</v>
      </c>
      <c r="T7930" t="s">
        <v>68</v>
      </c>
      <c r="U7930" t="s">
        <v>9026</v>
      </c>
      <c r="V7930">
        <v>50.97</v>
      </c>
      <c r="W7930">
        <v>3</v>
      </c>
      <c r="X7930" s="9">
        <f>Table1[[#This Row],[Discount]]</f>
        <v>0</v>
      </c>
      <c r="Y7930">
        <v>0</v>
      </c>
      <c r="Z7930">
        <v>9.1745999999999981</v>
      </c>
    </row>
    <row r="7931" spans="1:26" ht="16" x14ac:dyDescent="0.2">
      <c r="A7931">
        <v>7930</v>
      </c>
      <c r="B7931" t="s">
        <v>9749</v>
      </c>
      <c r="C7931" s="1">
        <v>41846</v>
      </c>
      <c r="D7931">
        <f>YEAR(Table1[[#This Row],[Order Date]])</f>
        <v>2014</v>
      </c>
      <c r="E7931">
        <f>MONTH(Table1[[#This Row],[Order Date]])</f>
        <v>7</v>
      </c>
      <c r="F7931" t="str">
        <f>Table1[[#This Row],[Order Year]]&amp;"-"&amp;Table1[[#This Row],[Order Month]]</f>
        <v>2014-7</v>
      </c>
      <c r="G7931" s="5">
        <f>YEAR(Table1[[#This Row],[Order Date]])*100 + MONTH(Table1[[#This Row],[Order Date]])</f>
        <v>201407</v>
      </c>
      <c r="H7931" s="1">
        <v>41848</v>
      </c>
      <c r="I7931" t="s">
        <v>191</v>
      </c>
      <c r="J7931" t="s">
        <v>8698</v>
      </c>
      <c r="K7931" t="s">
        <v>8699</v>
      </c>
      <c r="L7931" t="s">
        <v>105</v>
      </c>
      <c r="M7931" t="s">
        <v>30</v>
      </c>
      <c r="N7931" t="s">
        <v>818</v>
      </c>
      <c r="O7931" t="s">
        <v>107</v>
      </c>
      <c r="P7931">
        <v>75217</v>
      </c>
      <c r="Q7931" t="s">
        <v>108</v>
      </c>
      <c r="R7931" t="s">
        <v>4680</v>
      </c>
      <c r="S7931" t="s">
        <v>35</v>
      </c>
      <c r="T7931" t="s">
        <v>59</v>
      </c>
      <c r="U7931" t="s">
        <v>4681</v>
      </c>
      <c r="V7931">
        <v>298.11599999999999</v>
      </c>
      <c r="W7931">
        <v>6</v>
      </c>
      <c r="X7931" s="9">
        <f>Table1[[#This Row],[Discount]]</f>
        <v>0.3</v>
      </c>
      <c r="Y7931">
        <v>0.3</v>
      </c>
      <c r="Z7931">
        <v>-4.2588000000000363</v>
      </c>
    </row>
    <row r="7932" spans="1:26" ht="16" x14ac:dyDescent="0.2">
      <c r="A7932">
        <v>7931</v>
      </c>
      <c r="B7932" t="s">
        <v>9750</v>
      </c>
      <c r="C7932" s="1">
        <v>41359</v>
      </c>
      <c r="D7932">
        <f>YEAR(Table1[[#This Row],[Order Date]])</f>
        <v>2013</v>
      </c>
      <c r="E7932">
        <f>MONTH(Table1[[#This Row],[Order Date]])</f>
        <v>3</v>
      </c>
      <c r="F7932" t="str">
        <f>Table1[[#This Row],[Order Year]]&amp;"-"&amp;Table1[[#This Row],[Order Month]]</f>
        <v>2013-3</v>
      </c>
      <c r="G7932" s="5">
        <f>YEAR(Table1[[#This Row],[Order Date]])*100 + MONTH(Table1[[#This Row],[Order Date]])</f>
        <v>201303</v>
      </c>
      <c r="H7932" s="1">
        <v>41361</v>
      </c>
      <c r="I7932" t="s">
        <v>26</v>
      </c>
      <c r="J7932" t="s">
        <v>3859</v>
      </c>
      <c r="K7932" t="s">
        <v>3860</v>
      </c>
      <c r="L7932" t="s">
        <v>44</v>
      </c>
      <c r="M7932" t="s">
        <v>30</v>
      </c>
      <c r="N7932" t="s">
        <v>269</v>
      </c>
      <c r="O7932" t="s">
        <v>270</v>
      </c>
      <c r="P7932">
        <v>10024</v>
      </c>
      <c r="Q7932" t="s">
        <v>151</v>
      </c>
      <c r="R7932" t="s">
        <v>4135</v>
      </c>
      <c r="S7932" t="s">
        <v>49</v>
      </c>
      <c r="T7932" t="s">
        <v>71</v>
      </c>
      <c r="U7932" t="s">
        <v>4136</v>
      </c>
      <c r="V7932">
        <v>59.519999999999996</v>
      </c>
      <c r="W7932">
        <v>3</v>
      </c>
      <c r="X7932" s="9">
        <f>Table1[[#This Row],[Discount]]</f>
        <v>0</v>
      </c>
      <c r="Y7932">
        <v>0</v>
      </c>
      <c r="Z7932">
        <v>17.855999999999995</v>
      </c>
    </row>
    <row r="7933" spans="1:26" ht="16" x14ac:dyDescent="0.2">
      <c r="A7933">
        <v>7932</v>
      </c>
      <c r="B7933" t="s">
        <v>9751</v>
      </c>
      <c r="C7933" s="1">
        <v>41471</v>
      </c>
      <c r="D7933">
        <f>YEAR(Table1[[#This Row],[Order Date]])</f>
        <v>2013</v>
      </c>
      <c r="E7933">
        <f>MONTH(Table1[[#This Row],[Order Date]])</f>
        <v>7</v>
      </c>
      <c r="F7933" t="str">
        <f>Table1[[#This Row],[Order Year]]&amp;"-"&amp;Table1[[#This Row],[Order Month]]</f>
        <v>2013-7</v>
      </c>
      <c r="G7933" s="5">
        <f>YEAR(Table1[[#This Row],[Order Date]])*100 + MONTH(Table1[[#This Row],[Order Date]])</f>
        <v>201307</v>
      </c>
      <c r="H7933" s="1">
        <v>41476</v>
      </c>
      <c r="I7933" t="s">
        <v>53</v>
      </c>
      <c r="J7933" t="s">
        <v>3910</v>
      </c>
      <c r="K7933" t="s">
        <v>3911</v>
      </c>
      <c r="L7933" t="s">
        <v>44</v>
      </c>
      <c r="M7933" t="s">
        <v>30</v>
      </c>
      <c r="N7933" t="s">
        <v>422</v>
      </c>
      <c r="O7933" t="s">
        <v>423</v>
      </c>
      <c r="P7933">
        <v>97206</v>
      </c>
      <c r="Q7933" t="s">
        <v>47</v>
      </c>
      <c r="R7933" t="s">
        <v>1464</v>
      </c>
      <c r="S7933" t="s">
        <v>35</v>
      </c>
      <c r="T7933" t="s">
        <v>39</v>
      </c>
      <c r="U7933" t="s">
        <v>1465</v>
      </c>
      <c r="V7933">
        <v>230.28000000000003</v>
      </c>
      <c r="W7933">
        <v>3</v>
      </c>
      <c r="X7933" s="9">
        <f>Table1[[#This Row],[Discount]]</f>
        <v>0.2</v>
      </c>
      <c r="Y7933">
        <v>0.2</v>
      </c>
      <c r="Z7933">
        <v>23.027999999999992</v>
      </c>
    </row>
    <row r="7934" spans="1:26" ht="16" x14ac:dyDescent="0.2">
      <c r="A7934">
        <v>7933</v>
      </c>
      <c r="B7934" t="s">
        <v>9751</v>
      </c>
      <c r="C7934" s="1">
        <v>41471</v>
      </c>
      <c r="D7934">
        <f>YEAR(Table1[[#This Row],[Order Date]])</f>
        <v>2013</v>
      </c>
      <c r="E7934">
        <f>MONTH(Table1[[#This Row],[Order Date]])</f>
        <v>7</v>
      </c>
      <c r="F7934" t="str">
        <f>Table1[[#This Row],[Order Year]]&amp;"-"&amp;Table1[[#This Row],[Order Month]]</f>
        <v>2013-7</v>
      </c>
      <c r="G7934" s="5">
        <f>YEAR(Table1[[#This Row],[Order Date]])*100 + MONTH(Table1[[#This Row],[Order Date]])</f>
        <v>201307</v>
      </c>
      <c r="H7934" s="1">
        <v>41476</v>
      </c>
      <c r="I7934" t="s">
        <v>53</v>
      </c>
      <c r="J7934" t="s">
        <v>3910</v>
      </c>
      <c r="K7934" t="s">
        <v>3911</v>
      </c>
      <c r="L7934" t="s">
        <v>44</v>
      </c>
      <c r="M7934" t="s">
        <v>30</v>
      </c>
      <c r="N7934" t="s">
        <v>422</v>
      </c>
      <c r="O7934" t="s">
        <v>423</v>
      </c>
      <c r="P7934">
        <v>97206</v>
      </c>
      <c r="Q7934" t="s">
        <v>47</v>
      </c>
      <c r="R7934" t="s">
        <v>3736</v>
      </c>
      <c r="S7934" t="s">
        <v>49</v>
      </c>
      <c r="T7934" t="s">
        <v>93</v>
      </c>
      <c r="U7934" t="s">
        <v>3737</v>
      </c>
      <c r="V7934">
        <v>105.52</v>
      </c>
      <c r="W7934">
        <v>5</v>
      </c>
      <c r="X7934" s="9">
        <f>Table1[[#This Row],[Discount]]</f>
        <v>0.2</v>
      </c>
      <c r="Y7934">
        <v>0.2</v>
      </c>
      <c r="Z7934">
        <v>34.293999999999997</v>
      </c>
    </row>
    <row r="7935" spans="1:26" ht="16" x14ac:dyDescent="0.2">
      <c r="A7935">
        <v>7934</v>
      </c>
      <c r="B7935" t="s">
        <v>9752</v>
      </c>
      <c r="C7935" s="1">
        <v>41869</v>
      </c>
      <c r="D7935">
        <f>YEAR(Table1[[#This Row],[Order Date]])</f>
        <v>2014</v>
      </c>
      <c r="E7935">
        <f>MONTH(Table1[[#This Row],[Order Date]])</f>
        <v>8</v>
      </c>
      <c r="F7935" t="str">
        <f>Table1[[#This Row],[Order Year]]&amp;"-"&amp;Table1[[#This Row],[Order Month]]</f>
        <v>2014-8</v>
      </c>
      <c r="G7935" s="5">
        <f>YEAR(Table1[[#This Row],[Order Date]])*100 + MONTH(Table1[[#This Row],[Order Date]])</f>
        <v>201408</v>
      </c>
      <c r="H7935" s="1">
        <v>41876</v>
      </c>
      <c r="I7935" t="s">
        <v>53</v>
      </c>
      <c r="J7935" t="s">
        <v>3850</v>
      </c>
      <c r="K7935" t="s">
        <v>3851</v>
      </c>
      <c r="L7935" t="s">
        <v>44</v>
      </c>
      <c r="M7935" t="s">
        <v>30</v>
      </c>
      <c r="N7935" t="s">
        <v>994</v>
      </c>
      <c r="O7935" t="s">
        <v>46</v>
      </c>
      <c r="P7935">
        <v>94513</v>
      </c>
      <c r="Q7935" t="s">
        <v>47</v>
      </c>
      <c r="R7935" t="s">
        <v>4134</v>
      </c>
      <c r="S7935" t="s">
        <v>49</v>
      </c>
      <c r="T7935" t="s">
        <v>176</v>
      </c>
      <c r="U7935" t="s">
        <v>189</v>
      </c>
      <c r="V7935">
        <v>23.36</v>
      </c>
      <c r="W7935">
        <v>2</v>
      </c>
      <c r="X7935" s="9">
        <f>Table1[[#This Row],[Discount]]</f>
        <v>0</v>
      </c>
      <c r="Y7935">
        <v>0</v>
      </c>
      <c r="Z7935">
        <v>11.68</v>
      </c>
    </row>
    <row r="7936" spans="1:26" ht="16" x14ac:dyDescent="0.2">
      <c r="A7936">
        <v>7935</v>
      </c>
      <c r="B7936" t="s">
        <v>9752</v>
      </c>
      <c r="C7936" s="1">
        <v>41869</v>
      </c>
      <c r="D7936">
        <f>YEAR(Table1[[#This Row],[Order Date]])</f>
        <v>2014</v>
      </c>
      <c r="E7936">
        <f>MONTH(Table1[[#This Row],[Order Date]])</f>
        <v>8</v>
      </c>
      <c r="F7936" t="str">
        <f>Table1[[#This Row],[Order Year]]&amp;"-"&amp;Table1[[#This Row],[Order Month]]</f>
        <v>2014-8</v>
      </c>
      <c r="G7936" s="5">
        <f>YEAR(Table1[[#This Row],[Order Date]])*100 + MONTH(Table1[[#This Row],[Order Date]])</f>
        <v>201408</v>
      </c>
      <c r="H7936" s="1">
        <v>41876</v>
      </c>
      <c r="I7936" t="s">
        <v>53</v>
      </c>
      <c r="J7936" t="s">
        <v>3850</v>
      </c>
      <c r="K7936" t="s">
        <v>3851</v>
      </c>
      <c r="L7936" t="s">
        <v>44</v>
      </c>
      <c r="M7936" t="s">
        <v>30</v>
      </c>
      <c r="N7936" t="s">
        <v>994</v>
      </c>
      <c r="O7936" t="s">
        <v>46</v>
      </c>
      <c r="P7936">
        <v>94513</v>
      </c>
      <c r="Q7936" t="s">
        <v>47</v>
      </c>
      <c r="R7936" t="s">
        <v>3896</v>
      </c>
      <c r="S7936" t="s">
        <v>74</v>
      </c>
      <c r="T7936" t="s">
        <v>75</v>
      </c>
      <c r="U7936" t="s">
        <v>3897</v>
      </c>
      <c r="V7936">
        <v>71.975999999999999</v>
      </c>
      <c r="W7936">
        <v>3</v>
      </c>
      <c r="X7936" s="9">
        <f>Table1[[#This Row],[Discount]]</f>
        <v>0.2</v>
      </c>
      <c r="Y7936">
        <v>0.2</v>
      </c>
      <c r="Z7936">
        <v>8.9969999999999892</v>
      </c>
    </row>
    <row r="7937" spans="1:26" ht="16" x14ac:dyDescent="0.2">
      <c r="A7937">
        <v>7936</v>
      </c>
      <c r="B7937" t="s">
        <v>9752</v>
      </c>
      <c r="C7937" s="1">
        <v>41869</v>
      </c>
      <c r="D7937">
        <f>YEAR(Table1[[#This Row],[Order Date]])</f>
        <v>2014</v>
      </c>
      <c r="E7937">
        <f>MONTH(Table1[[#This Row],[Order Date]])</f>
        <v>8</v>
      </c>
      <c r="F7937" t="str">
        <f>Table1[[#This Row],[Order Year]]&amp;"-"&amp;Table1[[#This Row],[Order Month]]</f>
        <v>2014-8</v>
      </c>
      <c r="G7937" s="5">
        <f>YEAR(Table1[[#This Row],[Order Date]])*100 + MONTH(Table1[[#This Row],[Order Date]])</f>
        <v>201408</v>
      </c>
      <c r="H7937" s="1">
        <v>41876</v>
      </c>
      <c r="I7937" t="s">
        <v>53</v>
      </c>
      <c r="J7937" t="s">
        <v>3850</v>
      </c>
      <c r="K7937" t="s">
        <v>3851</v>
      </c>
      <c r="L7937" t="s">
        <v>44</v>
      </c>
      <c r="M7937" t="s">
        <v>30</v>
      </c>
      <c r="N7937" t="s">
        <v>994</v>
      </c>
      <c r="O7937" t="s">
        <v>46</v>
      </c>
      <c r="P7937">
        <v>94513</v>
      </c>
      <c r="Q7937" t="s">
        <v>47</v>
      </c>
      <c r="R7937" t="s">
        <v>4464</v>
      </c>
      <c r="S7937" t="s">
        <v>49</v>
      </c>
      <c r="T7937" t="s">
        <v>93</v>
      </c>
      <c r="U7937" t="s">
        <v>4465</v>
      </c>
      <c r="V7937">
        <v>8.56</v>
      </c>
      <c r="W7937">
        <v>2</v>
      </c>
      <c r="X7937" s="9">
        <f>Table1[[#This Row],[Discount]]</f>
        <v>0</v>
      </c>
      <c r="Y7937">
        <v>0</v>
      </c>
      <c r="Z7937">
        <v>3.8519999999999994</v>
      </c>
    </row>
    <row r="7938" spans="1:26" ht="16" x14ac:dyDescent="0.2">
      <c r="A7938">
        <v>7937</v>
      </c>
      <c r="B7938" t="s">
        <v>9752</v>
      </c>
      <c r="C7938" s="1">
        <v>41869</v>
      </c>
      <c r="D7938">
        <f>YEAR(Table1[[#This Row],[Order Date]])</f>
        <v>2014</v>
      </c>
      <c r="E7938">
        <f>MONTH(Table1[[#This Row],[Order Date]])</f>
        <v>8</v>
      </c>
      <c r="F7938" t="str">
        <f>Table1[[#This Row],[Order Year]]&amp;"-"&amp;Table1[[#This Row],[Order Month]]</f>
        <v>2014-8</v>
      </c>
      <c r="G7938" s="5">
        <f>YEAR(Table1[[#This Row],[Order Date]])*100 + MONTH(Table1[[#This Row],[Order Date]])</f>
        <v>201408</v>
      </c>
      <c r="H7938" s="1">
        <v>41876</v>
      </c>
      <c r="I7938" t="s">
        <v>53</v>
      </c>
      <c r="J7938" t="s">
        <v>3850</v>
      </c>
      <c r="K7938" t="s">
        <v>3851</v>
      </c>
      <c r="L7938" t="s">
        <v>44</v>
      </c>
      <c r="M7938" t="s">
        <v>30</v>
      </c>
      <c r="N7938" t="s">
        <v>994</v>
      </c>
      <c r="O7938" t="s">
        <v>46</v>
      </c>
      <c r="P7938">
        <v>94513</v>
      </c>
      <c r="Q7938" t="s">
        <v>47</v>
      </c>
      <c r="R7938" t="s">
        <v>6140</v>
      </c>
      <c r="S7938" t="s">
        <v>49</v>
      </c>
      <c r="T7938" t="s">
        <v>78</v>
      </c>
      <c r="U7938" t="s">
        <v>6141</v>
      </c>
      <c r="V7938">
        <v>13.919999999999998</v>
      </c>
      <c r="W7938">
        <v>3</v>
      </c>
      <c r="X7938" s="9">
        <f>Table1[[#This Row],[Discount]]</f>
        <v>0.2</v>
      </c>
      <c r="Y7938">
        <v>0.2</v>
      </c>
      <c r="Z7938">
        <v>4.8720000000000008</v>
      </c>
    </row>
    <row r="7939" spans="1:26" ht="16" x14ac:dyDescent="0.2">
      <c r="A7939">
        <v>7938</v>
      </c>
      <c r="B7939" t="s">
        <v>9752</v>
      </c>
      <c r="C7939" s="1">
        <v>41869</v>
      </c>
      <c r="D7939">
        <f>YEAR(Table1[[#This Row],[Order Date]])</f>
        <v>2014</v>
      </c>
      <c r="E7939">
        <f>MONTH(Table1[[#This Row],[Order Date]])</f>
        <v>8</v>
      </c>
      <c r="F7939" t="str">
        <f>Table1[[#This Row],[Order Year]]&amp;"-"&amp;Table1[[#This Row],[Order Month]]</f>
        <v>2014-8</v>
      </c>
      <c r="G7939" s="5">
        <f>YEAR(Table1[[#This Row],[Order Date]])*100 + MONTH(Table1[[#This Row],[Order Date]])</f>
        <v>201408</v>
      </c>
      <c r="H7939" s="1">
        <v>41876</v>
      </c>
      <c r="I7939" t="s">
        <v>53</v>
      </c>
      <c r="J7939" t="s">
        <v>3850</v>
      </c>
      <c r="K7939" t="s">
        <v>3851</v>
      </c>
      <c r="L7939" t="s">
        <v>44</v>
      </c>
      <c r="M7939" t="s">
        <v>30</v>
      </c>
      <c r="N7939" t="s">
        <v>994</v>
      </c>
      <c r="O7939" t="s">
        <v>46</v>
      </c>
      <c r="P7939">
        <v>94513</v>
      </c>
      <c r="Q7939" t="s">
        <v>47</v>
      </c>
      <c r="R7939" t="s">
        <v>600</v>
      </c>
      <c r="S7939" t="s">
        <v>49</v>
      </c>
      <c r="T7939" t="s">
        <v>81</v>
      </c>
      <c r="U7939" t="s">
        <v>601</v>
      </c>
      <c r="V7939">
        <v>2518.29</v>
      </c>
      <c r="W7939">
        <v>9</v>
      </c>
      <c r="X7939" s="9">
        <f>Table1[[#This Row],[Discount]]</f>
        <v>0</v>
      </c>
      <c r="Y7939">
        <v>0</v>
      </c>
      <c r="Z7939">
        <v>654.7553999999999</v>
      </c>
    </row>
    <row r="7940" spans="1:26" ht="16" x14ac:dyDescent="0.2">
      <c r="A7940">
        <v>7939</v>
      </c>
      <c r="B7940" t="s">
        <v>9752</v>
      </c>
      <c r="C7940" s="1">
        <v>41869</v>
      </c>
      <c r="D7940">
        <f>YEAR(Table1[[#This Row],[Order Date]])</f>
        <v>2014</v>
      </c>
      <c r="E7940">
        <f>MONTH(Table1[[#This Row],[Order Date]])</f>
        <v>8</v>
      </c>
      <c r="F7940" t="str">
        <f>Table1[[#This Row],[Order Year]]&amp;"-"&amp;Table1[[#This Row],[Order Month]]</f>
        <v>2014-8</v>
      </c>
      <c r="G7940" s="5">
        <f>YEAR(Table1[[#This Row],[Order Date]])*100 + MONTH(Table1[[#This Row],[Order Date]])</f>
        <v>201408</v>
      </c>
      <c r="H7940" s="1">
        <v>41876</v>
      </c>
      <c r="I7940" t="s">
        <v>53</v>
      </c>
      <c r="J7940" t="s">
        <v>3850</v>
      </c>
      <c r="K7940" t="s">
        <v>3851</v>
      </c>
      <c r="L7940" t="s">
        <v>44</v>
      </c>
      <c r="M7940" t="s">
        <v>30</v>
      </c>
      <c r="N7940" t="s">
        <v>994</v>
      </c>
      <c r="O7940" t="s">
        <v>46</v>
      </c>
      <c r="P7940">
        <v>94513</v>
      </c>
      <c r="Q7940" t="s">
        <v>47</v>
      </c>
      <c r="R7940" t="s">
        <v>2873</v>
      </c>
      <c r="S7940" t="s">
        <v>49</v>
      </c>
      <c r="T7940" t="s">
        <v>62</v>
      </c>
      <c r="U7940" t="s">
        <v>2874</v>
      </c>
      <c r="V7940">
        <v>540.56999999999994</v>
      </c>
      <c r="W7940">
        <v>3</v>
      </c>
      <c r="X7940" s="9">
        <f>Table1[[#This Row],[Discount]]</f>
        <v>0</v>
      </c>
      <c r="Y7940">
        <v>0</v>
      </c>
      <c r="Z7940">
        <v>140.54820000000001</v>
      </c>
    </row>
    <row r="7941" spans="1:26" ht="16" x14ac:dyDescent="0.2">
      <c r="A7941">
        <v>7940</v>
      </c>
      <c r="B7941" t="s">
        <v>9752</v>
      </c>
      <c r="C7941" s="1">
        <v>41869</v>
      </c>
      <c r="D7941">
        <f>YEAR(Table1[[#This Row],[Order Date]])</f>
        <v>2014</v>
      </c>
      <c r="E7941">
        <f>MONTH(Table1[[#This Row],[Order Date]])</f>
        <v>8</v>
      </c>
      <c r="F7941" t="str">
        <f>Table1[[#This Row],[Order Year]]&amp;"-"&amp;Table1[[#This Row],[Order Month]]</f>
        <v>2014-8</v>
      </c>
      <c r="G7941" s="5">
        <f>YEAR(Table1[[#This Row],[Order Date]])*100 + MONTH(Table1[[#This Row],[Order Date]])</f>
        <v>201408</v>
      </c>
      <c r="H7941" s="1">
        <v>41876</v>
      </c>
      <c r="I7941" t="s">
        <v>53</v>
      </c>
      <c r="J7941" t="s">
        <v>3850</v>
      </c>
      <c r="K7941" t="s">
        <v>3851</v>
      </c>
      <c r="L7941" t="s">
        <v>44</v>
      </c>
      <c r="M7941" t="s">
        <v>30</v>
      </c>
      <c r="N7941" t="s">
        <v>994</v>
      </c>
      <c r="O7941" t="s">
        <v>46</v>
      </c>
      <c r="P7941">
        <v>94513</v>
      </c>
      <c r="Q7941" t="s">
        <v>47</v>
      </c>
      <c r="R7941" t="s">
        <v>2560</v>
      </c>
      <c r="S7941" t="s">
        <v>49</v>
      </c>
      <c r="T7941" t="s">
        <v>78</v>
      </c>
      <c r="U7941" t="s">
        <v>2561</v>
      </c>
      <c r="V7941">
        <v>221.05600000000001</v>
      </c>
      <c r="W7941">
        <v>8</v>
      </c>
      <c r="X7941" s="9">
        <f>Table1[[#This Row],[Discount]]</f>
        <v>0.2</v>
      </c>
      <c r="Y7941">
        <v>0.2</v>
      </c>
      <c r="Z7941">
        <v>77.369599999999991</v>
      </c>
    </row>
    <row r="7942" spans="1:26" ht="16" x14ac:dyDescent="0.2">
      <c r="A7942">
        <v>7941</v>
      </c>
      <c r="B7942" t="s">
        <v>9753</v>
      </c>
      <c r="C7942" s="1">
        <v>41623</v>
      </c>
      <c r="D7942">
        <f>YEAR(Table1[[#This Row],[Order Date]])</f>
        <v>2013</v>
      </c>
      <c r="E7942">
        <f>MONTH(Table1[[#This Row],[Order Date]])</f>
        <v>12</v>
      </c>
      <c r="F7942" t="str">
        <f>Table1[[#This Row],[Order Year]]&amp;"-"&amp;Table1[[#This Row],[Order Month]]</f>
        <v>2013-12</v>
      </c>
      <c r="G7942" s="5">
        <f>YEAR(Table1[[#This Row],[Order Date]])*100 + MONTH(Table1[[#This Row],[Order Date]])</f>
        <v>201312</v>
      </c>
      <c r="H7942" s="1">
        <v>41626</v>
      </c>
      <c r="I7942" t="s">
        <v>191</v>
      </c>
      <c r="J7942" t="s">
        <v>881</v>
      </c>
      <c r="K7942" t="s">
        <v>882</v>
      </c>
      <c r="L7942" t="s">
        <v>44</v>
      </c>
      <c r="M7942" t="s">
        <v>30</v>
      </c>
      <c r="N7942" t="s">
        <v>950</v>
      </c>
      <c r="O7942" t="s">
        <v>46</v>
      </c>
      <c r="P7942">
        <v>92037</v>
      </c>
      <c r="Q7942" t="s">
        <v>47</v>
      </c>
      <c r="R7942" t="s">
        <v>307</v>
      </c>
      <c r="S7942" t="s">
        <v>35</v>
      </c>
      <c r="T7942" t="s">
        <v>39</v>
      </c>
      <c r="U7942" t="s">
        <v>555</v>
      </c>
      <c r="V7942">
        <v>81.424000000000007</v>
      </c>
      <c r="W7942">
        <v>2</v>
      </c>
      <c r="X7942" s="9">
        <f>Table1[[#This Row],[Discount]]</f>
        <v>0.2</v>
      </c>
      <c r="Y7942">
        <v>0.2</v>
      </c>
      <c r="Z7942">
        <v>-9.1601999999999961</v>
      </c>
    </row>
    <row r="7943" spans="1:26" ht="16" x14ac:dyDescent="0.2">
      <c r="A7943">
        <v>7942</v>
      </c>
      <c r="B7943" t="s">
        <v>9753</v>
      </c>
      <c r="C7943" s="1">
        <v>41623</v>
      </c>
      <c r="D7943">
        <f>YEAR(Table1[[#This Row],[Order Date]])</f>
        <v>2013</v>
      </c>
      <c r="E7943">
        <f>MONTH(Table1[[#This Row],[Order Date]])</f>
        <v>12</v>
      </c>
      <c r="F7943" t="str">
        <f>Table1[[#This Row],[Order Year]]&amp;"-"&amp;Table1[[#This Row],[Order Month]]</f>
        <v>2013-12</v>
      </c>
      <c r="G7943" s="5">
        <f>YEAR(Table1[[#This Row],[Order Date]])*100 + MONTH(Table1[[#This Row],[Order Date]])</f>
        <v>201312</v>
      </c>
      <c r="H7943" s="1">
        <v>41626</v>
      </c>
      <c r="I7943" t="s">
        <v>191</v>
      </c>
      <c r="J7943" t="s">
        <v>881</v>
      </c>
      <c r="K7943" t="s">
        <v>882</v>
      </c>
      <c r="L7943" t="s">
        <v>44</v>
      </c>
      <c r="M7943" t="s">
        <v>30</v>
      </c>
      <c r="N7943" t="s">
        <v>950</v>
      </c>
      <c r="O7943" t="s">
        <v>46</v>
      </c>
      <c r="P7943">
        <v>92037</v>
      </c>
      <c r="Q7943" t="s">
        <v>47</v>
      </c>
      <c r="R7943" t="s">
        <v>638</v>
      </c>
      <c r="S7943" t="s">
        <v>49</v>
      </c>
      <c r="T7943" t="s">
        <v>62</v>
      </c>
      <c r="U7943" t="s">
        <v>639</v>
      </c>
      <c r="V7943">
        <v>134.80000000000001</v>
      </c>
      <c r="W7943">
        <v>10</v>
      </c>
      <c r="X7943" s="9">
        <f>Table1[[#This Row],[Discount]]</f>
        <v>0</v>
      </c>
      <c r="Y7943">
        <v>0</v>
      </c>
      <c r="Z7943">
        <v>35.047999999999995</v>
      </c>
    </row>
    <row r="7944" spans="1:26" ht="16" x14ac:dyDescent="0.2">
      <c r="A7944">
        <v>7943</v>
      </c>
      <c r="B7944" t="s">
        <v>9754</v>
      </c>
      <c r="C7944" s="1">
        <v>41999</v>
      </c>
      <c r="D7944">
        <f>YEAR(Table1[[#This Row],[Order Date]])</f>
        <v>2014</v>
      </c>
      <c r="E7944">
        <f>MONTH(Table1[[#This Row],[Order Date]])</f>
        <v>12</v>
      </c>
      <c r="F7944" t="str">
        <f>Table1[[#This Row],[Order Year]]&amp;"-"&amp;Table1[[#This Row],[Order Month]]</f>
        <v>2014-12</v>
      </c>
      <c r="G7944" s="5">
        <f>YEAR(Table1[[#This Row],[Order Date]])*100 + MONTH(Table1[[#This Row],[Order Date]])</f>
        <v>201412</v>
      </c>
      <c r="H7944" s="1">
        <v>42006</v>
      </c>
      <c r="I7944" t="s">
        <v>53</v>
      </c>
      <c r="J7944" t="s">
        <v>2629</v>
      </c>
      <c r="K7944" t="s">
        <v>2630</v>
      </c>
      <c r="L7944" t="s">
        <v>29</v>
      </c>
      <c r="M7944" t="s">
        <v>30</v>
      </c>
      <c r="N7944" t="s">
        <v>818</v>
      </c>
      <c r="O7944" t="s">
        <v>107</v>
      </c>
      <c r="P7944">
        <v>75081</v>
      </c>
      <c r="Q7944" t="s">
        <v>108</v>
      </c>
      <c r="R7944" t="s">
        <v>2789</v>
      </c>
      <c r="S7944" t="s">
        <v>49</v>
      </c>
      <c r="T7944" t="s">
        <v>78</v>
      </c>
      <c r="U7944" t="s">
        <v>2790</v>
      </c>
      <c r="V7944">
        <v>39.581999999999987</v>
      </c>
      <c r="W7944">
        <v>9</v>
      </c>
      <c r="X7944" s="9">
        <f>Table1[[#This Row],[Discount]]</f>
        <v>0.8</v>
      </c>
      <c r="Y7944">
        <v>0.8</v>
      </c>
      <c r="Z7944">
        <v>-59.372999999999976</v>
      </c>
    </row>
    <row r="7945" spans="1:26" ht="16" x14ac:dyDescent="0.2">
      <c r="A7945">
        <v>7944</v>
      </c>
      <c r="B7945" t="s">
        <v>9754</v>
      </c>
      <c r="C7945" s="1">
        <v>41999</v>
      </c>
      <c r="D7945">
        <f>YEAR(Table1[[#This Row],[Order Date]])</f>
        <v>2014</v>
      </c>
      <c r="E7945">
        <f>MONTH(Table1[[#This Row],[Order Date]])</f>
        <v>12</v>
      </c>
      <c r="F7945" t="str">
        <f>Table1[[#This Row],[Order Year]]&amp;"-"&amp;Table1[[#This Row],[Order Month]]</f>
        <v>2014-12</v>
      </c>
      <c r="G7945" s="5">
        <f>YEAR(Table1[[#This Row],[Order Date]])*100 + MONTH(Table1[[#This Row],[Order Date]])</f>
        <v>201412</v>
      </c>
      <c r="H7945" s="1">
        <v>42006</v>
      </c>
      <c r="I7945" t="s">
        <v>53</v>
      </c>
      <c r="J7945" t="s">
        <v>2629</v>
      </c>
      <c r="K7945" t="s">
        <v>2630</v>
      </c>
      <c r="L7945" t="s">
        <v>29</v>
      </c>
      <c r="M7945" t="s">
        <v>30</v>
      </c>
      <c r="N7945" t="s">
        <v>818</v>
      </c>
      <c r="O7945" t="s">
        <v>107</v>
      </c>
      <c r="P7945">
        <v>75081</v>
      </c>
      <c r="Q7945" t="s">
        <v>108</v>
      </c>
      <c r="R7945" t="s">
        <v>6056</v>
      </c>
      <c r="S7945" t="s">
        <v>49</v>
      </c>
      <c r="T7945" t="s">
        <v>581</v>
      </c>
      <c r="U7945" t="s">
        <v>189</v>
      </c>
      <c r="V7945">
        <v>44.688000000000002</v>
      </c>
      <c r="W7945">
        <v>7</v>
      </c>
      <c r="X7945" s="9">
        <f>Table1[[#This Row],[Discount]]</f>
        <v>0.2</v>
      </c>
      <c r="Y7945">
        <v>0.2</v>
      </c>
      <c r="Z7945">
        <v>5.0273999999999965</v>
      </c>
    </row>
    <row r="7946" spans="1:26" ht="16" x14ac:dyDescent="0.2">
      <c r="A7946">
        <v>7945</v>
      </c>
      <c r="B7946" t="s">
        <v>9754</v>
      </c>
      <c r="C7946" s="1">
        <v>41999</v>
      </c>
      <c r="D7946">
        <f>YEAR(Table1[[#This Row],[Order Date]])</f>
        <v>2014</v>
      </c>
      <c r="E7946">
        <f>MONTH(Table1[[#This Row],[Order Date]])</f>
        <v>12</v>
      </c>
      <c r="F7946" t="str">
        <f>Table1[[#This Row],[Order Year]]&amp;"-"&amp;Table1[[#This Row],[Order Month]]</f>
        <v>2014-12</v>
      </c>
      <c r="G7946" s="5">
        <f>YEAR(Table1[[#This Row],[Order Date]])*100 + MONTH(Table1[[#This Row],[Order Date]])</f>
        <v>201412</v>
      </c>
      <c r="H7946" s="1">
        <v>42006</v>
      </c>
      <c r="I7946" t="s">
        <v>53</v>
      </c>
      <c r="J7946" t="s">
        <v>2629</v>
      </c>
      <c r="K7946" t="s">
        <v>2630</v>
      </c>
      <c r="L7946" t="s">
        <v>29</v>
      </c>
      <c r="M7946" t="s">
        <v>30</v>
      </c>
      <c r="N7946" t="s">
        <v>818</v>
      </c>
      <c r="O7946" t="s">
        <v>107</v>
      </c>
      <c r="P7946">
        <v>75081</v>
      </c>
      <c r="Q7946" t="s">
        <v>108</v>
      </c>
      <c r="R7946" t="s">
        <v>6383</v>
      </c>
      <c r="S7946" t="s">
        <v>49</v>
      </c>
      <c r="T7946" t="s">
        <v>71</v>
      </c>
      <c r="U7946" t="s">
        <v>6384</v>
      </c>
      <c r="V7946">
        <v>31.744</v>
      </c>
      <c r="W7946">
        <v>2</v>
      </c>
      <c r="X7946" s="9">
        <f>Table1[[#This Row],[Discount]]</f>
        <v>0.2</v>
      </c>
      <c r="Y7946">
        <v>0.2</v>
      </c>
      <c r="Z7946">
        <v>2.3808000000000007</v>
      </c>
    </row>
    <row r="7947" spans="1:26" ht="16" x14ac:dyDescent="0.2">
      <c r="A7947">
        <v>7946</v>
      </c>
      <c r="B7947" t="s">
        <v>9754</v>
      </c>
      <c r="C7947" s="1">
        <v>41999</v>
      </c>
      <c r="D7947">
        <f>YEAR(Table1[[#This Row],[Order Date]])</f>
        <v>2014</v>
      </c>
      <c r="E7947">
        <f>MONTH(Table1[[#This Row],[Order Date]])</f>
        <v>12</v>
      </c>
      <c r="F7947" t="str">
        <f>Table1[[#This Row],[Order Year]]&amp;"-"&amp;Table1[[#This Row],[Order Month]]</f>
        <v>2014-12</v>
      </c>
      <c r="G7947" s="5">
        <f>YEAR(Table1[[#This Row],[Order Date]])*100 + MONTH(Table1[[#This Row],[Order Date]])</f>
        <v>201412</v>
      </c>
      <c r="H7947" s="1">
        <v>42006</v>
      </c>
      <c r="I7947" t="s">
        <v>53</v>
      </c>
      <c r="J7947" t="s">
        <v>2629</v>
      </c>
      <c r="K7947" t="s">
        <v>2630</v>
      </c>
      <c r="L7947" t="s">
        <v>29</v>
      </c>
      <c r="M7947" t="s">
        <v>30</v>
      </c>
      <c r="N7947" t="s">
        <v>818</v>
      </c>
      <c r="O7947" t="s">
        <v>107</v>
      </c>
      <c r="P7947">
        <v>75081</v>
      </c>
      <c r="Q7947" t="s">
        <v>108</v>
      </c>
      <c r="R7947" t="s">
        <v>3130</v>
      </c>
      <c r="S7947" t="s">
        <v>49</v>
      </c>
      <c r="T7947" t="s">
        <v>78</v>
      </c>
      <c r="U7947" t="s">
        <v>3131</v>
      </c>
      <c r="V7947">
        <v>40.97999999999999</v>
      </c>
      <c r="W7947">
        <v>5</v>
      </c>
      <c r="X7947" s="9">
        <f>Table1[[#This Row],[Discount]]</f>
        <v>0.8</v>
      </c>
      <c r="Y7947">
        <v>0.8</v>
      </c>
      <c r="Z7947">
        <v>-65.567999999999998</v>
      </c>
    </row>
    <row r="7948" spans="1:26" ht="16" x14ac:dyDescent="0.2">
      <c r="A7948">
        <v>7947</v>
      </c>
      <c r="B7948" t="s">
        <v>9754</v>
      </c>
      <c r="C7948" s="1">
        <v>41999</v>
      </c>
      <c r="D7948">
        <f>YEAR(Table1[[#This Row],[Order Date]])</f>
        <v>2014</v>
      </c>
      <c r="E7948">
        <f>MONTH(Table1[[#This Row],[Order Date]])</f>
        <v>12</v>
      </c>
      <c r="F7948" t="str">
        <f>Table1[[#This Row],[Order Year]]&amp;"-"&amp;Table1[[#This Row],[Order Month]]</f>
        <v>2014-12</v>
      </c>
      <c r="G7948" s="5">
        <f>YEAR(Table1[[#This Row],[Order Date]])*100 + MONTH(Table1[[#This Row],[Order Date]])</f>
        <v>201412</v>
      </c>
      <c r="H7948" s="1">
        <v>42006</v>
      </c>
      <c r="I7948" t="s">
        <v>53</v>
      </c>
      <c r="J7948" t="s">
        <v>2629</v>
      </c>
      <c r="K7948" t="s">
        <v>2630</v>
      </c>
      <c r="L7948" t="s">
        <v>29</v>
      </c>
      <c r="M7948" t="s">
        <v>30</v>
      </c>
      <c r="N7948" t="s">
        <v>818</v>
      </c>
      <c r="O7948" t="s">
        <v>107</v>
      </c>
      <c r="P7948">
        <v>75081</v>
      </c>
      <c r="Q7948" t="s">
        <v>108</v>
      </c>
      <c r="R7948" t="s">
        <v>4318</v>
      </c>
      <c r="S7948" t="s">
        <v>49</v>
      </c>
      <c r="T7948" t="s">
        <v>78</v>
      </c>
      <c r="U7948" t="s">
        <v>4319</v>
      </c>
      <c r="V7948">
        <v>3.1679999999999993</v>
      </c>
      <c r="W7948">
        <v>3</v>
      </c>
      <c r="X7948" s="9">
        <f>Table1[[#This Row],[Discount]]</f>
        <v>0.8</v>
      </c>
      <c r="Y7948">
        <v>0.8</v>
      </c>
      <c r="Z7948">
        <v>-5.0687999999999995</v>
      </c>
    </row>
    <row r="7949" spans="1:26" ht="16" x14ac:dyDescent="0.2">
      <c r="A7949">
        <v>7948</v>
      </c>
      <c r="B7949" t="s">
        <v>9755</v>
      </c>
      <c r="C7949" s="1">
        <v>40603</v>
      </c>
      <c r="D7949">
        <f>YEAR(Table1[[#This Row],[Order Date]])</f>
        <v>2011</v>
      </c>
      <c r="E7949">
        <f>MONTH(Table1[[#This Row],[Order Date]])</f>
        <v>3</v>
      </c>
      <c r="F7949" t="str">
        <f>Table1[[#This Row],[Order Year]]&amp;"-"&amp;Table1[[#This Row],[Order Month]]</f>
        <v>2011-3</v>
      </c>
      <c r="G7949" s="5">
        <f>YEAR(Table1[[#This Row],[Order Date]])*100 + MONTH(Table1[[#This Row],[Order Date]])</f>
        <v>201103</v>
      </c>
      <c r="H7949" s="1">
        <v>40607</v>
      </c>
      <c r="I7949" t="s">
        <v>53</v>
      </c>
      <c r="J7949" t="s">
        <v>5526</v>
      </c>
      <c r="K7949" t="s">
        <v>5527</v>
      </c>
      <c r="L7949" t="s">
        <v>29</v>
      </c>
      <c r="M7949" t="s">
        <v>30</v>
      </c>
      <c r="N7949" t="s">
        <v>4175</v>
      </c>
      <c r="O7949" t="s">
        <v>107</v>
      </c>
      <c r="P7949">
        <v>79907</v>
      </c>
      <c r="Q7949" t="s">
        <v>108</v>
      </c>
      <c r="R7949" t="s">
        <v>4869</v>
      </c>
      <c r="S7949" t="s">
        <v>49</v>
      </c>
      <c r="T7949" t="s">
        <v>272</v>
      </c>
      <c r="U7949" t="s">
        <v>4870</v>
      </c>
      <c r="V7949">
        <v>18.84</v>
      </c>
      <c r="W7949">
        <v>5</v>
      </c>
      <c r="X7949" s="9">
        <f>Table1[[#This Row],[Discount]]</f>
        <v>0.2</v>
      </c>
      <c r="Y7949">
        <v>0.2</v>
      </c>
      <c r="Z7949">
        <v>-3.5324999999999998</v>
      </c>
    </row>
    <row r="7950" spans="1:26" ht="16" x14ac:dyDescent="0.2">
      <c r="A7950">
        <v>7949</v>
      </c>
      <c r="B7950" t="s">
        <v>9755</v>
      </c>
      <c r="C7950" s="1">
        <v>40603</v>
      </c>
      <c r="D7950">
        <f>YEAR(Table1[[#This Row],[Order Date]])</f>
        <v>2011</v>
      </c>
      <c r="E7950">
        <f>MONTH(Table1[[#This Row],[Order Date]])</f>
        <v>3</v>
      </c>
      <c r="F7950" t="str">
        <f>Table1[[#This Row],[Order Year]]&amp;"-"&amp;Table1[[#This Row],[Order Month]]</f>
        <v>2011-3</v>
      </c>
      <c r="G7950" s="5">
        <f>YEAR(Table1[[#This Row],[Order Date]])*100 + MONTH(Table1[[#This Row],[Order Date]])</f>
        <v>201103</v>
      </c>
      <c r="H7950" s="1">
        <v>40607</v>
      </c>
      <c r="I7950" t="s">
        <v>53</v>
      </c>
      <c r="J7950" t="s">
        <v>5526</v>
      </c>
      <c r="K7950" t="s">
        <v>5527</v>
      </c>
      <c r="L7950" t="s">
        <v>29</v>
      </c>
      <c r="M7950" t="s">
        <v>30</v>
      </c>
      <c r="N7950" t="s">
        <v>4175</v>
      </c>
      <c r="O7950" t="s">
        <v>107</v>
      </c>
      <c r="P7950">
        <v>79907</v>
      </c>
      <c r="Q7950" t="s">
        <v>108</v>
      </c>
      <c r="R7950" t="s">
        <v>3378</v>
      </c>
      <c r="S7950" t="s">
        <v>35</v>
      </c>
      <c r="T7950" t="s">
        <v>39</v>
      </c>
      <c r="U7950" t="s">
        <v>3379</v>
      </c>
      <c r="V7950">
        <v>362.24999999999994</v>
      </c>
      <c r="W7950">
        <v>6</v>
      </c>
      <c r="X7950" s="9">
        <f>Table1[[#This Row],[Discount]]</f>
        <v>0.3</v>
      </c>
      <c r="Y7950">
        <v>0.3</v>
      </c>
      <c r="Z7950">
        <v>0</v>
      </c>
    </row>
    <row r="7951" spans="1:26" ht="16" x14ac:dyDescent="0.2">
      <c r="A7951">
        <v>7950</v>
      </c>
      <c r="B7951" t="s">
        <v>9755</v>
      </c>
      <c r="C7951" s="1">
        <v>40603</v>
      </c>
      <c r="D7951">
        <f>YEAR(Table1[[#This Row],[Order Date]])</f>
        <v>2011</v>
      </c>
      <c r="E7951">
        <f>MONTH(Table1[[#This Row],[Order Date]])</f>
        <v>3</v>
      </c>
      <c r="F7951" t="str">
        <f>Table1[[#This Row],[Order Year]]&amp;"-"&amp;Table1[[#This Row],[Order Month]]</f>
        <v>2011-3</v>
      </c>
      <c r="G7951" s="5">
        <f>YEAR(Table1[[#This Row],[Order Date]])*100 + MONTH(Table1[[#This Row],[Order Date]])</f>
        <v>201103</v>
      </c>
      <c r="H7951" s="1">
        <v>40607</v>
      </c>
      <c r="I7951" t="s">
        <v>53</v>
      </c>
      <c r="J7951" t="s">
        <v>5526</v>
      </c>
      <c r="K7951" t="s">
        <v>5527</v>
      </c>
      <c r="L7951" t="s">
        <v>29</v>
      </c>
      <c r="M7951" t="s">
        <v>30</v>
      </c>
      <c r="N7951" t="s">
        <v>4175</v>
      </c>
      <c r="O7951" t="s">
        <v>107</v>
      </c>
      <c r="P7951">
        <v>79907</v>
      </c>
      <c r="Q7951" t="s">
        <v>108</v>
      </c>
      <c r="R7951" t="s">
        <v>2935</v>
      </c>
      <c r="S7951" t="s">
        <v>35</v>
      </c>
      <c r="T7951" t="s">
        <v>68</v>
      </c>
      <c r="U7951" t="s">
        <v>2936</v>
      </c>
      <c r="V7951">
        <v>63.552000000000007</v>
      </c>
      <c r="W7951">
        <v>6</v>
      </c>
      <c r="X7951" s="9">
        <f>Table1[[#This Row],[Discount]]</f>
        <v>0.6</v>
      </c>
      <c r="Y7951">
        <v>0.6</v>
      </c>
      <c r="Z7951">
        <v>-34.953600000000002</v>
      </c>
    </row>
    <row r="7952" spans="1:26" ht="16" x14ac:dyDescent="0.2">
      <c r="A7952">
        <v>7951</v>
      </c>
      <c r="B7952" t="s">
        <v>9755</v>
      </c>
      <c r="C7952" s="1">
        <v>40603</v>
      </c>
      <c r="D7952">
        <f>YEAR(Table1[[#This Row],[Order Date]])</f>
        <v>2011</v>
      </c>
      <c r="E7952">
        <f>MONTH(Table1[[#This Row],[Order Date]])</f>
        <v>3</v>
      </c>
      <c r="F7952" t="str">
        <f>Table1[[#This Row],[Order Year]]&amp;"-"&amp;Table1[[#This Row],[Order Month]]</f>
        <v>2011-3</v>
      </c>
      <c r="G7952" s="5">
        <f>YEAR(Table1[[#This Row],[Order Date]])*100 + MONTH(Table1[[#This Row],[Order Date]])</f>
        <v>201103</v>
      </c>
      <c r="H7952" s="1">
        <v>40607</v>
      </c>
      <c r="I7952" t="s">
        <v>53</v>
      </c>
      <c r="J7952" t="s">
        <v>5526</v>
      </c>
      <c r="K7952" t="s">
        <v>5527</v>
      </c>
      <c r="L7952" t="s">
        <v>29</v>
      </c>
      <c r="M7952" t="s">
        <v>30</v>
      </c>
      <c r="N7952" t="s">
        <v>4175</v>
      </c>
      <c r="O7952" t="s">
        <v>107</v>
      </c>
      <c r="P7952">
        <v>79907</v>
      </c>
      <c r="Q7952" t="s">
        <v>108</v>
      </c>
      <c r="R7952" t="s">
        <v>1566</v>
      </c>
      <c r="S7952" t="s">
        <v>49</v>
      </c>
      <c r="T7952" t="s">
        <v>62</v>
      </c>
      <c r="U7952" t="s">
        <v>1567</v>
      </c>
      <c r="V7952">
        <v>129.55199999999999</v>
      </c>
      <c r="W7952">
        <v>3</v>
      </c>
      <c r="X7952" s="9">
        <f>Table1[[#This Row],[Discount]]</f>
        <v>0.2</v>
      </c>
      <c r="Y7952">
        <v>0.2</v>
      </c>
      <c r="Z7952">
        <v>-22.671600000000005</v>
      </c>
    </row>
    <row r="7953" spans="1:26" ht="16" x14ac:dyDescent="0.2">
      <c r="A7953">
        <v>7952</v>
      </c>
      <c r="B7953" t="s">
        <v>9756</v>
      </c>
      <c r="C7953" s="1">
        <v>41232</v>
      </c>
      <c r="D7953">
        <f>YEAR(Table1[[#This Row],[Order Date]])</f>
        <v>2012</v>
      </c>
      <c r="E7953">
        <f>MONTH(Table1[[#This Row],[Order Date]])</f>
        <v>11</v>
      </c>
      <c r="F7953" t="str">
        <f>Table1[[#This Row],[Order Year]]&amp;"-"&amp;Table1[[#This Row],[Order Month]]</f>
        <v>2012-11</v>
      </c>
      <c r="G7953" s="5">
        <f>YEAR(Table1[[#This Row],[Order Date]])*100 + MONTH(Table1[[#This Row],[Order Date]])</f>
        <v>201211</v>
      </c>
      <c r="H7953" s="1">
        <v>41237</v>
      </c>
      <c r="I7953" t="s">
        <v>53</v>
      </c>
      <c r="J7953" t="s">
        <v>432</v>
      </c>
      <c r="K7953" t="s">
        <v>433</v>
      </c>
      <c r="L7953" t="s">
        <v>29</v>
      </c>
      <c r="M7953" t="s">
        <v>30</v>
      </c>
      <c r="N7953" t="s">
        <v>269</v>
      </c>
      <c r="O7953" t="s">
        <v>270</v>
      </c>
      <c r="P7953">
        <v>10035</v>
      </c>
      <c r="Q7953" t="s">
        <v>151</v>
      </c>
      <c r="R7953" t="s">
        <v>5747</v>
      </c>
      <c r="S7953" t="s">
        <v>49</v>
      </c>
      <c r="T7953" t="s">
        <v>78</v>
      </c>
      <c r="U7953" t="s">
        <v>5748</v>
      </c>
      <c r="V7953">
        <v>5.9840000000000009</v>
      </c>
      <c r="W7953">
        <v>2</v>
      </c>
      <c r="X7953" s="9">
        <f>Table1[[#This Row],[Discount]]</f>
        <v>0.2</v>
      </c>
      <c r="Y7953">
        <v>0.2</v>
      </c>
      <c r="Z7953">
        <v>2.2439999999999998</v>
      </c>
    </row>
    <row r="7954" spans="1:26" ht="16" x14ac:dyDescent="0.2">
      <c r="A7954">
        <v>7953</v>
      </c>
      <c r="B7954" t="s">
        <v>9756</v>
      </c>
      <c r="C7954" s="1">
        <v>41232</v>
      </c>
      <c r="D7954">
        <f>YEAR(Table1[[#This Row],[Order Date]])</f>
        <v>2012</v>
      </c>
      <c r="E7954">
        <f>MONTH(Table1[[#This Row],[Order Date]])</f>
        <v>11</v>
      </c>
      <c r="F7954" t="str">
        <f>Table1[[#This Row],[Order Year]]&amp;"-"&amp;Table1[[#This Row],[Order Month]]</f>
        <v>2012-11</v>
      </c>
      <c r="G7954" s="5">
        <f>YEAR(Table1[[#This Row],[Order Date]])*100 + MONTH(Table1[[#This Row],[Order Date]])</f>
        <v>201211</v>
      </c>
      <c r="H7954" s="1">
        <v>41237</v>
      </c>
      <c r="I7954" t="s">
        <v>53</v>
      </c>
      <c r="J7954" t="s">
        <v>432</v>
      </c>
      <c r="K7954" t="s">
        <v>433</v>
      </c>
      <c r="L7954" t="s">
        <v>29</v>
      </c>
      <c r="M7954" t="s">
        <v>30</v>
      </c>
      <c r="N7954" t="s">
        <v>269</v>
      </c>
      <c r="O7954" t="s">
        <v>270</v>
      </c>
      <c r="P7954">
        <v>10035</v>
      </c>
      <c r="Q7954" t="s">
        <v>151</v>
      </c>
      <c r="R7954" t="s">
        <v>3436</v>
      </c>
      <c r="S7954" t="s">
        <v>74</v>
      </c>
      <c r="T7954" t="s">
        <v>75</v>
      </c>
      <c r="U7954" t="s">
        <v>6340</v>
      </c>
      <c r="V7954">
        <v>861.76</v>
      </c>
      <c r="W7954">
        <v>4</v>
      </c>
      <c r="X7954" s="9">
        <f>Table1[[#This Row],[Discount]]</f>
        <v>0</v>
      </c>
      <c r="Y7954">
        <v>0</v>
      </c>
      <c r="Z7954">
        <v>249.91039999999998</v>
      </c>
    </row>
    <row r="7955" spans="1:26" ht="16" x14ac:dyDescent="0.2">
      <c r="A7955">
        <v>7954</v>
      </c>
      <c r="B7955" t="s">
        <v>9757</v>
      </c>
      <c r="C7955" s="1">
        <v>40634</v>
      </c>
      <c r="D7955">
        <f>YEAR(Table1[[#This Row],[Order Date]])</f>
        <v>2011</v>
      </c>
      <c r="E7955">
        <f>MONTH(Table1[[#This Row],[Order Date]])</f>
        <v>4</v>
      </c>
      <c r="F7955" t="str">
        <f>Table1[[#This Row],[Order Year]]&amp;"-"&amp;Table1[[#This Row],[Order Month]]</f>
        <v>2011-4</v>
      </c>
      <c r="G7955" s="5">
        <f>YEAR(Table1[[#This Row],[Order Date]])*100 + MONTH(Table1[[#This Row],[Order Date]])</f>
        <v>201104</v>
      </c>
      <c r="H7955" s="1">
        <v>40639</v>
      </c>
      <c r="I7955" t="s">
        <v>53</v>
      </c>
      <c r="J7955" t="s">
        <v>4619</v>
      </c>
      <c r="K7955" t="s">
        <v>4620</v>
      </c>
      <c r="L7955" t="s">
        <v>44</v>
      </c>
      <c r="M7955" t="s">
        <v>30</v>
      </c>
      <c r="N7955" t="s">
        <v>6573</v>
      </c>
      <c r="O7955" t="s">
        <v>1248</v>
      </c>
      <c r="P7955">
        <v>2151</v>
      </c>
      <c r="Q7955" t="s">
        <v>151</v>
      </c>
      <c r="R7955" t="s">
        <v>8525</v>
      </c>
      <c r="S7955" t="s">
        <v>49</v>
      </c>
      <c r="T7955" t="s">
        <v>62</v>
      </c>
      <c r="U7955" t="s">
        <v>8526</v>
      </c>
      <c r="V7955">
        <v>66.959999999999994</v>
      </c>
      <c r="W7955">
        <v>4</v>
      </c>
      <c r="X7955" s="9">
        <f>Table1[[#This Row],[Discount]]</f>
        <v>0</v>
      </c>
      <c r="Y7955">
        <v>0</v>
      </c>
      <c r="Z7955">
        <v>2.6783999999999963</v>
      </c>
    </row>
    <row r="7956" spans="1:26" ht="16" x14ac:dyDescent="0.2">
      <c r="A7956">
        <v>7955</v>
      </c>
      <c r="B7956" t="s">
        <v>9757</v>
      </c>
      <c r="C7956" s="1">
        <v>40634</v>
      </c>
      <c r="D7956">
        <f>YEAR(Table1[[#This Row],[Order Date]])</f>
        <v>2011</v>
      </c>
      <c r="E7956">
        <f>MONTH(Table1[[#This Row],[Order Date]])</f>
        <v>4</v>
      </c>
      <c r="F7956" t="str">
        <f>Table1[[#This Row],[Order Year]]&amp;"-"&amp;Table1[[#This Row],[Order Month]]</f>
        <v>2011-4</v>
      </c>
      <c r="G7956" s="5">
        <f>YEAR(Table1[[#This Row],[Order Date]])*100 + MONTH(Table1[[#This Row],[Order Date]])</f>
        <v>201104</v>
      </c>
      <c r="H7956" s="1">
        <v>40639</v>
      </c>
      <c r="I7956" t="s">
        <v>53</v>
      </c>
      <c r="J7956" t="s">
        <v>4619</v>
      </c>
      <c r="K7956" t="s">
        <v>4620</v>
      </c>
      <c r="L7956" t="s">
        <v>44</v>
      </c>
      <c r="M7956" t="s">
        <v>30</v>
      </c>
      <c r="N7956" t="s">
        <v>6573</v>
      </c>
      <c r="O7956" t="s">
        <v>1248</v>
      </c>
      <c r="P7956">
        <v>2151</v>
      </c>
      <c r="Q7956" t="s">
        <v>151</v>
      </c>
      <c r="R7956" t="s">
        <v>2916</v>
      </c>
      <c r="S7956" t="s">
        <v>49</v>
      </c>
      <c r="T7956" t="s">
        <v>78</v>
      </c>
      <c r="U7956" t="s">
        <v>2917</v>
      </c>
      <c r="V7956">
        <v>6.24</v>
      </c>
      <c r="W7956">
        <v>2</v>
      </c>
      <c r="X7956" s="9">
        <f>Table1[[#This Row],[Discount]]</f>
        <v>0</v>
      </c>
      <c r="Y7956">
        <v>0</v>
      </c>
      <c r="Z7956">
        <v>3.0575999999999999</v>
      </c>
    </row>
    <row r="7957" spans="1:26" ht="16" x14ac:dyDescent="0.2">
      <c r="A7957">
        <v>7956</v>
      </c>
      <c r="B7957" t="s">
        <v>9758</v>
      </c>
      <c r="C7957" s="1">
        <v>41918</v>
      </c>
      <c r="D7957">
        <f>YEAR(Table1[[#This Row],[Order Date]])</f>
        <v>2014</v>
      </c>
      <c r="E7957">
        <f>MONTH(Table1[[#This Row],[Order Date]])</f>
        <v>10</v>
      </c>
      <c r="F7957" t="str">
        <f>Table1[[#This Row],[Order Year]]&amp;"-"&amp;Table1[[#This Row],[Order Month]]</f>
        <v>2014-10</v>
      </c>
      <c r="G7957" s="5">
        <f>YEAR(Table1[[#This Row],[Order Date]])*100 + MONTH(Table1[[#This Row],[Order Date]])</f>
        <v>201410</v>
      </c>
      <c r="H7957" s="1">
        <v>41923</v>
      </c>
      <c r="I7957" t="s">
        <v>53</v>
      </c>
      <c r="J7957" t="s">
        <v>516</v>
      </c>
      <c r="K7957" t="s">
        <v>517</v>
      </c>
      <c r="L7957" t="s">
        <v>44</v>
      </c>
      <c r="M7957" t="s">
        <v>30</v>
      </c>
      <c r="N7957" t="s">
        <v>8491</v>
      </c>
      <c r="O7957" t="s">
        <v>46</v>
      </c>
      <c r="P7957">
        <v>95928</v>
      </c>
      <c r="Q7957" t="s">
        <v>47</v>
      </c>
      <c r="R7957" t="s">
        <v>5542</v>
      </c>
      <c r="S7957" t="s">
        <v>35</v>
      </c>
      <c r="T7957" t="s">
        <v>39</v>
      </c>
      <c r="U7957" t="s">
        <v>5543</v>
      </c>
      <c r="V7957">
        <v>435.16800000000006</v>
      </c>
      <c r="W7957">
        <v>4</v>
      </c>
      <c r="X7957" s="9">
        <f>Table1[[#This Row],[Discount]]</f>
        <v>0.2</v>
      </c>
      <c r="Y7957">
        <v>0.2</v>
      </c>
      <c r="Z7957">
        <v>-59.835600000000042</v>
      </c>
    </row>
    <row r="7958" spans="1:26" ht="16" x14ac:dyDescent="0.2">
      <c r="A7958">
        <v>7957</v>
      </c>
      <c r="B7958" t="s">
        <v>9758</v>
      </c>
      <c r="C7958" s="1">
        <v>41918</v>
      </c>
      <c r="D7958">
        <f>YEAR(Table1[[#This Row],[Order Date]])</f>
        <v>2014</v>
      </c>
      <c r="E7958">
        <f>MONTH(Table1[[#This Row],[Order Date]])</f>
        <v>10</v>
      </c>
      <c r="F7958" t="str">
        <f>Table1[[#This Row],[Order Year]]&amp;"-"&amp;Table1[[#This Row],[Order Month]]</f>
        <v>2014-10</v>
      </c>
      <c r="G7958" s="5">
        <f>YEAR(Table1[[#This Row],[Order Date]])*100 + MONTH(Table1[[#This Row],[Order Date]])</f>
        <v>201410</v>
      </c>
      <c r="H7958" s="1">
        <v>41923</v>
      </c>
      <c r="I7958" t="s">
        <v>53</v>
      </c>
      <c r="J7958" t="s">
        <v>516</v>
      </c>
      <c r="K7958" t="s">
        <v>517</v>
      </c>
      <c r="L7958" t="s">
        <v>44</v>
      </c>
      <c r="M7958" t="s">
        <v>30</v>
      </c>
      <c r="N7958" t="s">
        <v>8491</v>
      </c>
      <c r="O7958" t="s">
        <v>46</v>
      </c>
      <c r="P7958">
        <v>95928</v>
      </c>
      <c r="Q7958" t="s">
        <v>47</v>
      </c>
      <c r="R7958" t="s">
        <v>565</v>
      </c>
      <c r="S7958" t="s">
        <v>49</v>
      </c>
      <c r="T7958" t="s">
        <v>272</v>
      </c>
      <c r="U7958" t="s">
        <v>189</v>
      </c>
      <c r="V7958">
        <v>14.9</v>
      </c>
      <c r="W7958">
        <v>5</v>
      </c>
      <c r="X7958" s="9">
        <f>Table1[[#This Row],[Discount]]</f>
        <v>0</v>
      </c>
      <c r="Y7958">
        <v>0</v>
      </c>
      <c r="Z7958">
        <v>6.8539999999999992</v>
      </c>
    </row>
    <row r="7959" spans="1:26" ht="16" x14ac:dyDescent="0.2">
      <c r="A7959">
        <v>7958</v>
      </c>
      <c r="B7959" t="s">
        <v>9758</v>
      </c>
      <c r="C7959" s="1">
        <v>41918</v>
      </c>
      <c r="D7959">
        <f>YEAR(Table1[[#This Row],[Order Date]])</f>
        <v>2014</v>
      </c>
      <c r="E7959">
        <f>MONTH(Table1[[#This Row],[Order Date]])</f>
        <v>10</v>
      </c>
      <c r="F7959" t="str">
        <f>Table1[[#This Row],[Order Year]]&amp;"-"&amp;Table1[[#This Row],[Order Month]]</f>
        <v>2014-10</v>
      </c>
      <c r="G7959" s="5">
        <f>YEAR(Table1[[#This Row],[Order Date]])*100 + MONTH(Table1[[#This Row],[Order Date]])</f>
        <v>201410</v>
      </c>
      <c r="H7959" s="1">
        <v>41923</v>
      </c>
      <c r="I7959" t="s">
        <v>53</v>
      </c>
      <c r="J7959" t="s">
        <v>516</v>
      </c>
      <c r="K7959" t="s">
        <v>517</v>
      </c>
      <c r="L7959" t="s">
        <v>44</v>
      </c>
      <c r="M7959" t="s">
        <v>30</v>
      </c>
      <c r="N7959" t="s">
        <v>8491</v>
      </c>
      <c r="O7959" t="s">
        <v>46</v>
      </c>
      <c r="P7959">
        <v>95928</v>
      </c>
      <c r="Q7959" t="s">
        <v>47</v>
      </c>
      <c r="R7959" t="s">
        <v>7637</v>
      </c>
      <c r="S7959" t="s">
        <v>49</v>
      </c>
      <c r="T7959" t="s">
        <v>81</v>
      </c>
      <c r="U7959" t="s">
        <v>7638</v>
      </c>
      <c r="V7959">
        <v>15.8</v>
      </c>
      <c r="W7959">
        <v>4</v>
      </c>
      <c r="X7959" s="9">
        <f>Table1[[#This Row],[Discount]]</f>
        <v>0</v>
      </c>
      <c r="Y7959">
        <v>0</v>
      </c>
      <c r="Z7959">
        <v>4.1080000000000005</v>
      </c>
    </row>
    <row r="7960" spans="1:26" ht="16" x14ac:dyDescent="0.2">
      <c r="A7960">
        <v>7959</v>
      </c>
      <c r="B7960" t="s">
        <v>9758</v>
      </c>
      <c r="C7960" s="1">
        <v>41918</v>
      </c>
      <c r="D7960">
        <f>YEAR(Table1[[#This Row],[Order Date]])</f>
        <v>2014</v>
      </c>
      <c r="E7960">
        <f>MONTH(Table1[[#This Row],[Order Date]])</f>
        <v>10</v>
      </c>
      <c r="F7960" t="str">
        <f>Table1[[#This Row],[Order Year]]&amp;"-"&amp;Table1[[#This Row],[Order Month]]</f>
        <v>2014-10</v>
      </c>
      <c r="G7960" s="5">
        <f>YEAR(Table1[[#This Row],[Order Date]])*100 + MONTH(Table1[[#This Row],[Order Date]])</f>
        <v>201410</v>
      </c>
      <c r="H7960" s="1">
        <v>41923</v>
      </c>
      <c r="I7960" t="s">
        <v>53</v>
      </c>
      <c r="J7960" t="s">
        <v>516</v>
      </c>
      <c r="K7960" t="s">
        <v>517</v>
      </c>
      <c r="L7960" t="s">
        <v>44</v>
      </c>
      <c r="M7960" t="s">
        <v>30</v>
      </c>
      <c r="N7960" t="s">
        <v>8491</v>
      </c>
      <c r="O7960" t="s">
        <v>46</v>
      </c>
      <c r="P7960">
        <v>95928</v>
      </c>
      <c r="Q7960" t="s">
        <v>47</v>
      </c>
      <c r="R7960" t="s">
        <v>6243</v>
      </c>
      <c r="S7960" t="s">
        <v>35</v>
      </c>
      <c r="T7960" t="s">
        <v>68</v>
      </c>
      <c r="U7960" t="s">
        <v>6244</v>
      </c>
      <c r="V7960">
        <v>72.900000000000006</v>
      </c>
      <c r="W7960">
        <v>5</v>
      </c>
      <c r="X7960" s="9">
        <f>Table1[[#This Row],[Discount]]</f>
        <v>0</v>
      </c>
      <c r="Y7960">
        <v>0</v>
      </c>
      <c r="Z7960">
        <v>26.973000000000003</v>
      </c>
    </row>
    <row r="7961" spans="1:26" ht="16" x14ac:dyDescent="0.2">
      <c r="A7961">
        <v>7960</v>
      </c>
      <c r="B7961" t="s">
        <v>9758</v>
      </c>
      <c r="C7961" s="1">
        <v>41918</v>
      </c>
      <c r="D7961">
        <f>YEAR(Table1[[#This Row],[Order Date]])</f>
        <v>2014</v>
      </c>
      <c r="E7961">
        <f>MONTH(Table1[[#This Row],[Order Date]])</f>
        <v>10</v>
      </c>
      <c r="F7961" t="str">
        <f>Table1[[#This Row],[Order Year]]&amp;"-"&amp;Table1[[#This Row],[Order Month]]</f>
        <v>2014-10</v>
      </c>
      <c r="G7961" s="5">
        <f>YEAR(Table1[[#This Row],[Order Date]])*100 + MONTH(Table1[[#This Row],[Order Date]])</f>
        <v>201410</v>
      </c>
      <c r="H7961" s="1">
        <v>41923</v>
      </c>
      <c r="I7961" t="s">
        <v>53</v>
      </c>
      <c r="J7961" t="s">
        <v>516</v>
      </c>
      <c r="K7961" t="s">
        <v>517</v>
      </c>
      <c r="L7961" t="s">
        <v>44</v>
      </c>
      <c r="M7961" t="s">
        <v>30</v>
      </c>
      <c r="N7961" t="s">
        <v>8491</v>
      </c>
      <c r="O7961" t="s">
        <v>46</v>
      </c>
      <c r="P7961">
        <v>95928</v>
      </c>
      <c r="Q7961" t="s">
        <v>47</v>
      </c>
      <c r="R7961" t="s">
        <v>3276</v>
      </c>
      <c r="S7961" t="s">
        <v>35</v>
      </c>
      <c r="T7961" t="s">
        <v>59</v>
      </c>
      <c r="U7961" t="s">
        <v>3277</v>
      </c>
      <c r="V7961">
        <v>206.35200000000003</v>
      </c>
      <c r="W7961">
        <v>3</v>
      </c>
      <c r="X7961" s="9">
        <f>Table1[[#This Row],[Discount]]</f>
        <v>0.2</v>
      </c>
      <c r="Y7961">
        <v>0.2</v>
      </c>
      <c r="Z7961">
        <v>5.1587999999999852</v>
      </c>
    </row>
    <row r="7962" spans="1:26" ht="16" x14ac:dyDescent="0.2">
      <c r="A7962">
        <v>7961</v>
      </c>
      <c r="B7962" t="s">
        <v>9758</v>
      </c>
      <c r="C7962" s="1">
        <v>41918</v>
      </c>
      <c r="D7962">
        <f>YEAR(Table1[[#This Row],[Order Date]])</f>
        <v>2014</v>
      </c>
      <c r="E7962">
        <f>MONTH(Table1[[#This Row],[Order Date]])</f>
        <v>10</v>
      </c>
      <c r="F7962" t="str">
        <f>Table1[[#This Row],[Order Year]]&amp;"-"&amp;Table1[[#This Row],[Order Month]]</f>
        <v>2014-10</v>
      </c>
      <c r="G7962" s="5">
        <f>YEAR(Table1[[#This Row],[Order Date]])*100 + MONTH(Table1[[#This Row],[Order Date]])</f>
        <v>201410</v>
      </c>
      <c r="H7962" s="1">
        <v>41923</v>
      </c>
      <c r="I7962" t="s">
        <v>53</v>
      </c>
      <c r="J7962" t="s">
        <v>516</v>
      </c>
      <c r="K7962" t="s">
        <v>517</v>
      </c>
      <c r="L7962" t="s">
        <v>44</v>
      </c>
      <c r="M7962" t="s">
        <v>30</v>
      </c>
      <c r="N7962" t="s">
        <v>8491</v>
      </c>
      <c r="O7962" t="s">
        <v>46</v>
      </c>
      <c r="P7962">
        <v>95928</v>
      </c>
      <c r="Q7962" t="s">
        <v>47</v>
      </c>
      <c r="R7962" t="s">
        <v>1237</v>
      </c>
      <c r="S7962" t="s">
        <v>74</v>
      </c>
      <c r="T7962" t="s">
        <v>75</v>
      </c>
      <c r="U7962" t="s">
        <v>1238</v>
      </c>
      <c r="V7962">
        <v>7.9920000000000009</v>
      </c>
      <c r="W7962">
        <v>1</v>
      </c>
      <c r="X7962" s="9">
        <f>Table1[[#This Row],[Discount]]</f>
        <v>0.2</v>
      </c>
      <c r="Y7962">
        <v>0.2</v>
      </c>
      <c r="Z7962">
        <v>2.6972999999999994</v>
      </c>
    </row>
    <row r="7963" spans="1:26" ht="16" x14ac:dyDescent="0.2">
      <c r="A7963">
        <v>7962</v>
      </c>
      <c r="B7963" t="s">
        <v>9759</v>
      </c>
      <c r="C7963" s="1">
        <v>41962</v>
      </c>
      <c r="D7963">
        <f>YEAR(Table1[[#This Row],[Order Date]])</f>
        <v>2014</v>
      </c>
      <c r="E7963">
        <f>MONTH(Table1[[#This Row],[Order Date]])</f>
        <v>11</v>
      </c>
      <c r="F7963" t="str">
        <f>Table1[[#This Row],[Order Year]]&amp;"-"&amp;Table1[[#This Row],[Order Month]]</f>
        <v>2014-11</v>
      </c>
      <c r="G7963" s="5">
        <f>YEAR(Table1[[#This Row],[Order Date]])*100 + MONTH(Table1[[#This Row],[Order Date]])</f>
        <v>201411</v>
      </c>
      <c r="H7963" s="1">
        <v>41967</v>
      </c>
      <c r="I7963" t="s">
        <v>26</v>
      </c>
      <c r="J7963" t="s">
        <v>403</v>
      </c>
      <c r="K7963" t="s">
        <v>404</v>
      </c>
      <c r="L7963" t="s">
        <v>44</v>
      </c>
      <c r="M7963" t="s">
        <v>30</v>
      </c>
      <c r="N7963" t="s">
        <v>7197</v>
      </c>
      <c r="O7963" t="s">
        <v>57</v>
      </c>
      <c r="P7963">
        <v>33023</v>
      </c>
      <c r="Q7963" t="s">
        <v>33</v>
      </c>
      <c r="R7963" t="s">
        <v>6449</v>
      </c>
      <c r="S7963" t="s">
        <v>49</v>
      </c>
      <c r="T7963" t="s">
        <v>62</v>
      </c>
      <c r="U7963" t="s">
        <v>6450</v>
      </c>
      <c r="V7963">
        <v>81.360000000000014</v>
      </c>
      <c r="W7963">
        <v>5</v>
      </c>
      <c r="X7963" s="9">
        <f>Table1[[#This Row],[Discount]]</f>
        <v>0.2</v>
      </c>
      <c r="Y7963">
        <v>0.2</v>
      </c>
      <c r="Z7963">
        <v>-19.323000000000011</v>
      </c>
    </row>
    <row r="7964" spans="1:26" ht="16" x14ac:dyDescent="0.2">
      <c r="A7964">
        <v>7963</v>
      </c>
      <c r="B7964" t="s">
        <v>9759</v>
      </c>
      <c r="C7964" s="1">
        <v>41962</v>
      </c>
      <c r="D7964">
        <f>YEAR(Table1[[#This Row],[Order Date]])</f>
        <v>2014</v>
      </c>
      <c r="E7964">
        <f>MONTH(Table1[[#This Row],[Order Date]])</f>
        <v>11</v>
      </c>
      <c r="F7964" t="str">
        <f>Table1[[#This Row],[Order Year]]&amp;"-"&amp;Table1[[#This Row],[Order Month]]</f>
        <v>2014-11</v>
      </c>
      <c r="G7964" s="5">
        <f>YEAR(Table1[[#This Row],[Order Date]])*100 + MONTH(Table1[[#This Row],[Order Date]])</f>
        <v>201411</v>
      </c>
      <c r="H7964" s="1">
        <v>41967</v>
      </c>
      <c r="I7964" t="s">
        <v>26</v>
      </c>
      <c r="J7964" t="s">
        <v>403</v>
      </c>
      <c r="K7964" t="s">
        <v>404</v>
      </c>
      <c r="L7964" t="s">
        <v>44</v>
      </c>
      <c r="M7964" t="s">
        <v>30</v>
      </c>
      <c r="N7964" t="s">
        <v>7197</v>
      </c>
      <c r="O7964" t="s">
        <v>57</v>
      </c>
      <c r="P7964">
        <v>33023</v>
      </c>
      <c r="Q7964" t="s">
        <v>33</v>
      </c>
      <c r="R7964" t="s">
        <v>2619</v>
      </c>
      <c r="S7964" t="s">
        <v>49</v>
      </c>
      <c r="T7964" t="s">
        <v>78</v>
      </c>
      <c r="U7964" t="s">
        <v>2620</v>
      </c>
      <c r="V7964">
        <v>20.232000000000003</v>
      </c>
      <c r="W7964">
        <v>8</v>
      </c>
      <c r="X7964" s="9">
        <f>Table1[[#This Row],[Discount]]</f>
        <v>0.7</v>
      </c>
      <c r="Y7964">
        <v>0.7</v>
      </c>
      <c r="Z7964">
        <v>-16.185600000000001</v>
      </c>
    </row>
    <row r="7965" spans="1:26" ht="16" x14ac:dyDescent="0.2">
      <c r="A7965">
        <v>7964</v>
      </c>
      <c r="B7965" t="s">
        <v>9759</v>
      </c>
      <c r="C7965" s="1">
        <v>41962</v>
      </c>
      <c r="D7965">
        <f>YEAR(Table1[[#This Row],[Order Date]])</f>
        <v>2014</v>
      </c>
      <c r="E7965">
        <f>MONTH(Table1[[#This Row],[Order Date]])</f>
        <v>11</v>
      </c>
      <c r="F7965" t="str">
        <f>Table1[[#This Row],[Order Year]]&amp;"-"&amp;Table1[[#This Row],[Order Month]]</f>
        <v>2014-11</v>
      </c>
      <c r="G7965" s="5">
        <f>YEAR(Table1[[#This Row],[Order Date]])*100 + MONTH(Table1[[#This Row],[Order Date]])</f>
        <v>201411</v>
      </c>
      <c r="H7965" s="1">
        <v>41967</v>
      </c>
      <c r="I7965" t="s">
        <v>26</v>
      </c>
      <c r="J7965" t="s">
        <v>403</v>
      </c>
      <c r="K7965" t="s">
        <v>404</v>
      </c>
      <c r="L7965" t="s">
        <v>44</v>
      </c>
      <c r="M7965" t="s">
        <v>30</v>
      </c>
      <c r="N7965" t="s">
        <v>7197</v>
      </c>
      <c r="O7965" t="s">
        <v>57</v>
      </c>
      <c r="P7965">
        <v>33023</v>
      </c>
      <c r="Q7965" t="s">
        <v>33</v>
      </c>
      <c r="R7965" t="s">
        <v>716</v>
      </c>
      <c r="S7965" t="s">
        <v>49</v>
      </c>
      <c r="T7965" t="s">
        <v>81</v>
      </c>
      <c r="U7965" t="s">
        <v>717</v>
      </c>
      <c r="V7965">
        <v>389.05600000000004</v>
      </c>
      <c r="W7965">
        <v>4</v>
      </c>
      <c r="X7965" s="9">
        <f>Table1[[#This Row],[Discount]]</f>
        <v>0.2</v>
      </c>
      <c r="Y7965">
        <v>0.2</v>
      </c>
      <c r="Z7965">
        <v>48.631999999999948</v>
      </c>
    </row>
    <row r="7966" spans="1:26" ht="16" x14ac:dyDescent="0.2">
      <c r="A7966">
        <v>7965</v>
      </c>
      <c r="B7966" t="s">
        <v>9759</v>
      </c>
      <c r="C7966" s="1">
        <v>41962</v>
      </c>
      <c r="D7966">
        <f>YEAR(Table1[[#This Row],[Order Date]])</f>
        <v>2014</v>
      </c>
      <c r="E7966">
        <f>MONTH(Table1[[#This Row],[Order Date]])</f>
        <v>11</v>
      </c>
      <c r="F7966" t="str">
        <f>Table1[[#This Row],[Order Year]]&amp;"-"&amp;Table1[[#This Row],[Order Month]]</f>
        <v>2014-11</v>
      </c>
      <c r="G7966" s="5">
        <f>YEAR(Table1[[#This Row],[Order Date]])*100 + MONTH(Table1[[#This Row],[Order Date]])</f>
        <v>201411</v>
      </c>
      <c r="H7966" s="1">
        <v>41967</v>
      </c>
      <c r="I7966" t="s">
        <v>26</v>
      </c>
      <c r="J7966" t="s">
        <v>403</v>
      </c>
      <c r="K7966" t="s">
        <v>404</v>
      </c>
      <c r="L7966" t="s">
        <v>44</v>
      </c>
      <c r="M7966" t="s">
        <v>30</v>
      </c>
      <c r="N7966" t="s">
        <v>7197</v>
      </c>
      <c r="O7966" t="s">
        <v>57</v>
      </c>
      <c r="P7966">
        <v>33023</v>
      </c>
      <c r="Q7966" t="s">
        <v>33</v>
      </c>
      <c r="R7966" t="s">
        <v>6487</v>
      </c>
      <c r="S7966" t="s">
        <v>49</v>
      </c>
      <c r="T7966" t="s">
        <v>93</v>
      </c>
      <c r="U7966" t="s">
        <v>6488</v>
      </c>
      <c r="V7966">
        <v>20.736000000000004</v>
      </c>
      <c r="W7966">
        <v>4</v>
      </c>
      <c r="X7966" s="9">
        <f>Table1[[#This Row],[Discount]]</f>
        <v>0.2</v>
      </c>
      <c r="Y7966">
        <v>0.2</v>
      </c>
      <c r="Z7966">
        <v>7.2576000000000001</v>
      </c>
    </row>
    <row r="7967" spans="1:26" ht="16" x14ac:dyDescent="0.2">
      <c r="A7967">
        <v>7966</v>
      </c>
      <c r="B7967" t="s">
        <v>9759</v>
      </c>
      <c r="C7967" s="1">
        <v>41962</v>
      </c>
      <c r="D7967">
        <f>YEAR(Table1[[#This Row],[Order Date]])</f>
        <v>2014</v>
      </c>
      <c r="E7967">
        <f>MONTH(Table1[[#This Row],[Order Date]])</f>
        <v>11</v>
      </c>
      <c r="F7967" t="str">
        <f>Table1[[#This Row],[Order Year]]&amp;"-"&amp;Table1[[#This Row],[Order Month]]</f>
        <v>2014-11</v>
      </c>
      <c r="G7967" s="5">
        <f>YEAR(Table1[[#This Row],[Order Date]])*100 + MONTH(Table1[[#This Row],[Order Date]])</f>
        <v>201411</v>
      </c>
      <c r="H7967" s="1">
        <v>41967</v>
      </c>
      <c r="I7967" t="s">
        <v>26</v>
      </c>
      <c r="J7967" t="s">
        <v>403</v>
      </c>
      <c r="K7967" t="s">
        <v>404</v>
      </c>
      <c r="L7967" t="s">
        <v>44</v>
      </c>
      <c r="M7967" t="s">
        <v>30</v>
      </c>
      <c r="N7967" t="s">
        <v>7197</v>
      </c>
      <c r="O7967" t="s">
        <v>57</v>
      </c>
      <c r="P7967">
        <v>33023</v>
      </c>
      <c r="Q7967" t="s">
        <v>33</v>
      </c>
      <c r="R7967" t="s">
        <v>4664</v>
      </c>
      <c r="S7967" t="s">
        <v>49</v>
      </c>
      <c r="T7967" t="s">
        <v>93</v>
      </c>
      <c r="U7967" t="s">
        <v>4665</v>
      </c>
      <c r="V7967">
        <v>41.472000000000008</v>
      </c>
      <c r="W7967">
        <v>8</v>
      </c>
      <c r="X7967" s="9">
        <f>Table1[[#This Row],[Discount]]</f>
        <v>0.2</v>
      </c>
      <c r="Y7967">
        <v>0.2</v>
      </c>
      <c r="Z7967">
        <v>14.5152</v>
      </c>
    </row>
    <row r="7968" spans="1:26" ht="16" x14ac:dyDescent="0.2">
      <c r="A7968">
        <v>7967</v>
      </c>
      <c r="B7968" t="s">
        <v>9760</v>
      </c>
      <c r="C7968" s="1">
        <v>40991</v>
      </c>
      <c r="D7968">
        <f>YEAR(Table1[[#This Row],[Order Date]])</f>
        <v>2012</v>
      </c>
      <c r="E7968">
        <f>MONTH(Table1[[#This Row],[Order Date]])</f>
        <v>3</v>
      </c>
      <c r="F7968" t="str">
        <f>Table1[[#This Row],[Order Year]]&amp;"-"&amp;Table1[[#This Row],[Order Month]]</f>
        <v>2012-3</v>
      </c>
      <c r="G7968" s="5">
        <f>YEAR(Table1[[#This Row],[Order Date]])*100 + MONTH(Table1[[#This Row],[Order Date]])</f>
        <v>201203</v>
      </c>
      <c r="H7968" s="1">
        <v>40998</v>
      </c>
      <c r="I7968" t="s">
        <v>53</v>
      </c>
      <c r="J7968" t="s">
        <v>1386</v>
      </c>
      <c r="K7968" t="s">
        <v>1387</v>
      </c>
      <c r="L7968" t="s">
        <v>44</v>
      </c>
      <c r="M7968" t="s">
        <v>30</v>
      </c>
      <c r="N7968" t="s">
        <v>45</v>
      </c>
      <c r="O7968" t="s">
        <v>46</v>
      </c>
      <c r="P7968">
        <v>90049</v>
      </c>
      <c r="Q7968" t="s">
        <v>47</v>
      </c>
      <c r="R7968" t="s">
        <v>5350</v>
      </c>
      <c r="S7968" t="s">
        <v>49</v>
      </c>
      <c r="T7968" t="s">
        <v>93</v>
      </c>
      <c r="U7968" t="s">
        <v>5351</v>
      </c>
      <c r="V7968">
        <v>33.36</v>
      </c>
      <c r="W7968">
        <v>4</v>
      </c>
      <c r="X7968" s="9">
        <f>Table1[[#This Row],[Discount]]</f>
        <v>0</v>
      </c>
      <c r="Y7968">
        <v>0</v>
      </c>
      <c r="Z7968">
        <v>16.68</v>
      </c>
    </row>
    <row r="7969" spans="1:26" ht="16" x14ac:dyDescent="0.2">
      <c r="A7969">
        <v>7968</v>
      </c>
      <c r="B7969" t="s">
        <v>9761</v>
      </c>
      <c r="C7969" s="1">
        <v>41558</v>
      </c>
      <c r="D7969">
        <f>YEAR(Table1[[#This Row],[Order Date]])</f>
        <v>2013</v>
      </c>
      <c r="E7969">
        <f>MONTH(Table1[[#This Row],[Order Date]])</f>
        <v>10</v>
      </c>
      <c r="F7969" t="str">
        <f>Table1[[#This Row],[Order Year]]&amp;"-"&amp;Table1[[#This Row],[Order Month]]</f>
        <v>2013-10</v>
      </c>
      <c r="G7969" s="5">
        <f>YEAR(Table1[[#This Row],[Order Date]])*100 + MONTH(Table1[[#This Row],[Order Date]])</f>
        <v>201310</v>
      </c>
      <c r="H7969" s="1">
        <v>41560</v>
      </c>
      <c r="I7969" t="s">
        <v>191</v>
      </c>
      <c r="J7969" t="s">
        <v>4955</v>
      </c>
      <c r="K7969" t="s">
        <v>4956</v>
      </c>
      <c r="L7969" t="s">
        <v>44</v>
      </c>
      <c r="M7969" t="s">
        <v>30</v>
      </c>
      <c r="N7969" t="s">
        <v>810</v>
      </c>
      <c r="O7969" t="s">
        <v>460</v>
      </c>
      <c r="P7969">
        <v>80219</v>
      </c>
      <c r="Q7969" t="s">
        <v>47</v>
      </c>
      <c r="R7969" t="s">
        <v>9762</v>
      </c>
      <c r="S7969" t="s">
        <v>35</v>
      </c>
      <c r="T7969" t="s">
        <v>36</v>
      </c>
      <c r="U7969" t="s">
        <v>9763</v>
      </c>
      <c r="V7969">
        <v>90.882000000000005</v>
      </c>
      <c r="W7969">
        <v>3</v>
      </c>
      <c r="X7969" s="9">
        <f>Table1[[#This Row],[Discount]]</f>
        <v>0.7</v>
      </c>
      <c r="Y7969">
        <v>0.7</v>
      </c>
      <c r="Z7969">
        <v>-190.85220000000004</v>
      </c>
    </row>
    <row r="7970" spans="1:26" ht="16" x14ac:dyDescent="0.2">
      <c r="A7970">
        <v>7969</v>
      </c>
      <c r="B7970" t="s">
        <v>9761</v>
      </c>
      <c r="C7970" s="1">
        <v>41558</v>
      </c>
      <c r="D7970">
        <f>YEAR(Table1[[#This Row],[Order Date]])</f>
        <v>2013</v>
      </c>
      <c r="E7970">
        <f>MONTH(Table1[[#This Row],[Order Date]])</f>
        <v>10</v>
      </c>
      <c r="F7970" t="str">
        <f>Table1[[#This Row],[Order Year]]&amp;"-"&amp;Table1[[#This Row],[Order Month]]</f>
        <v>2013-10</v>
      </c>
      <c r="G7970" s="5">
        <f>YEAR(Table1[[#This Row],[Order Date]])*100 + MONTH(Table1[[#This Row],[Order Date]])</f>
        <v>201310</v>
      </c>
      <c r="H7970" s="1">
        <v>41560</v>
      </c>
      <c r="I7970" t="s">
        <v>191</v>
      </c>
      <c r="J7970" t="s">
        <v>4955</v>
      </c>
      <c r="K7970" t="s">
        <v>4956</v>
      </c>
      <c r="L7970" t="s">
        <v>44</v>
      </c>
      <c r="M7970" t="s">
        <v>30</v>
      </c>
      <c r="N7970" t="s">
        <v>810</v>
      </c>
      <c r="O7970" t="s">
        <v>460</v>
      </c>
      <c r="P7970">
        <v>80219</v>
      </c>
      <c r="Q7970" t="s">
        <v>47</v>
      </c>
      <c r="R7970" t="s">
        <v>8137</v>
      </c>
      <c r="S7970" t="s">
        <v>74</v>
      </c>
      <c r="T7970" t="s">
        <v>75</v>
      </c>
      <c r="U7970" t="s">
        <v>8138</v>
      </c>
      <c r="V7970">
        <v>15.991999999999999</v>
      </c>
      <c r="W7970">
        <v>1</v>
      </c>
      <c r="X7970" s="9">
        <f>Table1[[#This Row],[Discount]]</f>
        <v>0.2</v>
      </c>
      <c r="Y7970">
        <v>0.2</v>
      </c>
      <c r="Z7970">
        <v>-2.9985000000000022</v>
      </c>
    </row>
    <row r="7971" spans="1:26" ht="16" x14ac:dyDescent="0.2">
      <c r="A7971">
        <v>7970</v>
      </c>
      <c r="B7971" t="s">
        <v>9761</v>
      </c>
      <c r="C7971" s="1">
        <v>41558</v>
      </c>
      <c r="D7971">
        <f>YEAR(Table1[[#This Row],[Order Date]])</f>
        <v>2013</v>
      </c>
      <c r="E7971">
        <f>MONTH(Table1[[#This Row],[Order Date]])</f>
        <v>10</v>
      </c>
      <c r="F7971" t="str">
        <f>Table1[[#This Row],[Order Year]]&amp;"-"&amp;Table1[[#This Row],[Order Month]]</f>
        <v>2013-10</v>
      </c>
      <c r="G7971" s="5">
        <f>YEAR(Table1[[#This Row],[Order Date]])*100 + MONTH(Table1[[#This Row],[Order Date]])</f>
        <v>201310</v>
      </c>
      <c r="H7971" s="1">
        <v>41560</v>
      </c>
      <c r="I7971" t="s">
        <v>191</v>
      </c>
      <c r="J7971" t="s">
        <v>4955</v>
      </c>
      <c r="K7971" t="s">
        <v>4956</v>
      </c>
      <c r="L7971" t="s">
        <v>44</v>
      </c>
      <c r="M7971" t="s">
        <v>30</v>
      </c>
      <c r="N7971" t="s">
        <v>810</v>
      </c>
      <c r="O7971" t="s">
        <v>460</v>
      </c>
      <c r="P7971">
        <v>80219</v>
      </c>
      <c r="Q7971" t="s">
        <v>47</v>
      </c>
      <c r="R7971" t="s">
        <v>2063</v>
      </c>
      <c r="S7971" t="s">
        <v>35</v>
      </c>
      <c r="T7971" t="s">
        <v>39</v>
      </c>
      <c r="U7971" t="s">
        <v>2064</v>
      </c>
      <c r="V7971">
        <v>120.78399999999999</v>
      </c>
      <c r="W7971">
        <v>1</v>
      </c>
      <c r="X7971" s="9">
        <f>Table1[[#This Row],[Discount]]</f>
        <v>0.2</v>
      </c>
      <c r="Y7971">
        <v>0.2</v>
      </c>
      <c r="Z7971">
        <v>13.588199999999986</v>
      </c>
    </row>
    <row r="7972" spans="1:26" ht="16" x14ac:dyDescent="0.2">
      <c r="A7972">
        <v>7971</v>
      </c>
      <c r="B7972" t="s">
        <v>9764</v>
      </c>
      <c r="C7972" s="1">
        <v>41137</v>
      </c>
      <c r="D7972">
        <f>YEAR(Table1[[#This Row],[Order Date]])</f>
        <v>2012</v>
      </c>
      <c r="E7972">
        <f>MONTH(Table1[[#This Row],[Order Date]])</f>
        <v>8</v>
      </c>
      <c r="F7972" t="str">
        <f>Table1[[#This Row],[Order Year]]&amp;"-"&amp;Table1[[#This Row],[Order Month]]</f>
        <v>2012-8</v>
      </c>
      <c r="G7972" s="5">
        <f>YEAR(Table1[[#This Row],[Order Date]])*100 + MONTH(Table1[[#This Row],[Order Date]])</f>
        <v>201208</v>
      </c>
      <c r="H7972" s="1">
        <v>41141</v>
      </c>
      <c r="I7972" t="s">
        <v>53</v>
      </c>
      <c r="J7972" t="s">
        <v>1160</v>
      </c>
      <c r="K7972" t="s">
        <v>1161</v>
      </c>
      <c r="L7972" t="s">
        <v>44</v>
      </c>
      <c r="M7972" t="s">
        <v>30</v>
      </c>
      <c r="N7972" t="s">
        <v>149</v>
      </c>
      <c r="O7972" t="s">
        <v>150</v>
      </c>
      <c r="P7972">
        <v>19134</v>
      </c>
      <c r="Q7972" t="s">
        <v>151</v>
      </c>
      <c r="R7972" t="s">
        <v>3996</v>
      </c>
      <c r="S7972" t="s">
        <v>74</v>
      </c>
      <c r="T7972" t="s">
        <v>75</v>
      </c>
      <c r="U7972" t="s">
        <v>3997</v>
      </c>
      <c r="V7972">
        <v>519.79200000000003</v>
      </c>
      <c r="W7972">
        <v>4</v>
      </c>
      <c r="X7972" s="9">
        <f>Table1[[#This Row],[Discount]]</f>
        <v>0.4</v>
      </c>
      <c r="Y7972">
        <v>0.4</v>
      </c>
      <c r="Z7972">
        <v>-112.62159999999994</v>
      </c>
    </row>
    <row r="7973" spans="1:26" ht="16" x14ac:dyDescent="0.2">
      <c r="A7973">
        <v>7972</v>
      </c>
      <c r="B7973" t="s">
        <v>9764</v>
      </c>
      <c r="C7973" s="1">
        <v>41137</v>
      </c>
      <c r="D7973">
        <f>YEAR(Table1[[#This Row],[Order Date]])</f>
        <v>2012</v>
      </c>
      <c r="E7973">
        <f>MONTH(Table1[[#This Row],[Order Date]])</f>
        <v>8</v>
      </c>
      <c r="F7973" t="str">
        <f>Table1[[#This Row],[Order Year]]&amp;"-"&amp;Table1[[#This Row],[Order Month]]</f>
        <v>2012-8</v>
      </c>
      <c r="G7973" s="5">
        <f>YEAR(Table1[[#This Row],[Order Date]])*100 + MONTH(Table1[[#This Row],[Order Date]])</f>
        <v>201208</v>
      </c>
      <c r="H7973" s="1">
        <v>41141</v>
      </c>
      <c r="I7973" t="s">
        <v>53</v>
      </c>
      <c r="J7973" t="s">
        <v>1160</v>
      </c>
      <c r="K7973" t="s">
        <v>1161</v>
      </c>
      <c r="L7973" t="s">
        <v>44</v>
      </c>
      <c r="M7973" t="s">
        <v>30</v>
      </c>
      <c r="N7973" t="s">
        <v>149</v>
      </c>
      <c r="O7973" t="s">
        <v>150</v>
      </c>
      <c r="P7973">
        <v>19134</v>
      </c>
      <c r="Q7973" t="s">
        <v>151</v>
      </c>
      <c r="R7973" t="s">
        <v>5899</v>
      </c>
      <c r="S7973" t="s">
        <v>74</v>
      </c>
      <c r="T7973" t="s">
        <v>164</v>
      </c>
      <c r="U7973" t="s">
        <v>5900</v>
      </c>
      <c r="V7973">
        <v>31.176000000000002</v>
      </c>
      <c r="W7973">
        <v>3</v>
      </c>
      <c r="X7973" s="9">
        <f>Table1[[#This Row],[Discount]]</f>
        <v>0.2</v>
      </c>
      <c r="Y7973">
        <v>0.2</v>
      </c>
      <c r="Z7973">
        <v>-5.4558000000000035</v>
      </c>
    </row>
    <row r="7974" spans="1:26" ht="16" x14ac:dyDescent="0.2">
      <c r="A7974">
        <v>7973</v>
      </c>
      <c r="B7974" t="s">
        <v>9764</v>
      </c>
      <c r="C7974" s="1">
        <v>41137</v>
      </c>
      <c r="D7974">
        <f>YEAR(Table1[[#This Row],[Order Date]])</f>
        <v>2012</v>
      </c>
      <c r="E7974">
        <f>MONTH(Table1[[#This Row],[Order Date]])</f>
        <v>8</v>
      </c>
      <c r="F7974" t="str">
        <f>Table1[[#This Row],[Order Year]]&amp;"-"&amp;Table1[[#This Row],[Order Month]]</f>
        <v>2012-8</v>
      </c>
      <c r="G7974" s="5">
        <f>YEAR(Table1[[#This Row],[Order Date]])*100 + MONTH(Table1[[#This Row],[Order Date]])</f>
        <v>201208</v>
      </c>
      <c r="H7974" s="1">
        <v>41141</v>
      </c>
      <c r="I7974" t="s">
        <v>53</v>
      </c>
      <c r="J7974" t="s">
        <v>1160</v>
      </c>
      <c r="K7974" t="s">
        <v>1161</v>
      </c>
      <c r="L7974" t="s">
        <v>44</v>
      </c>
      <c r="M7974" t="s">
        <v>30</v>
      </c>
      <c r="N7974" t="s">
        <v>149</v>
      </c>
      <c r="O7974" t="s">
        <v>150</v>
      </c>
      <c r="P7974">
        <v>19134</v>
      </c>
      <c r="Q7974" t="s">
        <v>151</v>
      </c>
      <c r="R7974" t="s">
        <v>5267</v>
      </c>
      <c r="S7974" t="s">
        <v>49</v>
      </c>
      <c r="T7974" t="s">
        <v>93</v>
      </c>
      <c r="U7974" t="s">
        <v>5268</v>
      </c>
      <c r="V7974">
        <v>10.368000000000002</v>
      </c>
      <c r="W7974">
        <v>2</v>
      </c>
      <c r="X7974" s="9">
        <f>Table1[[#This Row],[Discount]]</f>
        <v>0.2</v>
      </c>
      <c r="Y7974">
        <v>0.2</v>
      </c>
      <c r="Z7974">
        <v>3.6288</v>
      </c>
    </row>
    <row r="7975" spans="1:26" ht="16" x14ac:dyDescent="0.2">
      <c r="A7975">
        <v>7974</v>
      </c>
      <c r="B7975" t="s">
        <v>9764</v>
      </c>
      <c r="C7975" s="1">
        <v>41137</v>
      </c>
      <c r="D7975">
        <f>YEAR(Table1[[#This Row],[Order Date]])</f>
        <v>2012</v>
      </c>
      <c r="E7975">
        <f>MONTH(Table1[[#This Row],[Order Date]])</f>
        <v>8</v>
      </c>
      <c r="F7975" t="str">
        <f>Table1[[#This Row],[Order Year]]&amp;"-"&amp;Table1[[#This Row],[Order Month]]</f>
        <v>2012-8</v>
      </c>
      <c r="G7975" s="5">
        <f>YEAR(Table1[[#This Row],[Order Date]])*100 + MONTH(Table1[[#This Row],[Order Date]])</f>
        <v>201208</v>
      </c>
      <c r="H7975" s="1">
        <v>41141</v>
      </c>
      <c r="I7975" t="s">
        <v>53</v>
      </c>
      <c r="J7975" t="s">
        <v>1160</v>
      </c>
      <c r="K7975" t="s">
        <v>1161</v>
      </c>
      <c r="L7975" t="s">
        <v>44</v>
      </c>
      <c r="M7975" t="s">
        <v>30</v>
      </c>
      <c r="N7975" t="s">
        <v>149</v>
      </c>
      <c r="O7975" t="s">
        <v>150</v>
      </c>
      <c r="P7975">
        <v>19134</v>
      </c>
      <c r="Q7975" t="s">
        <v>151</v>
      </c>
      <c r="R7975" t="s">
        <v>495</v>
      </c>
      <c r="S7975" t="s">
        <v>49</v>
      </c>
      <c r="T7975" t="s">
        <v>78</v>
      </c>
      <c r="U7975" t="s">
        <v>496</v>
      </c>
      <c r="V7975">
        <v>2.7240000000000006</v>
      </c>
      <c r="W7975">
        <v>2</v>
      </c>
      <c r="X7975" s="9">
        <f>Table1[[#This Row],[Discount]]</f>
        <v>0.7</v>
      </c>
      <c r="Y7975">
        <v>0.7</v>
      </c>
      <c r="Z7975">
        <v>-1.9067999999999996</v>
      </c>
    </row>
    <row r="7976" spans="1:26" ht="16" x14ac:dyDescent="0.2">
      <c r="A7976">
        <v>7975</v>
      </c>
      <c r="B7976" t="s">
        <v>9764</v>
      </c>
      <c r="C7976" s="1">
        <v>41137</v>
      </c>
      <c r="D7976">
        <f>YEAR(Table1[[#This Row],[Order Date]])</f>
        <v>2012</v>
      </c>
      <c r="E7976">
        <f>MONTH(Table1[[#This Row],[Order Date]])</f>
        <v>8</v>
      </c>
      <c r="F7976" t="str">
        <f>Table1[[#This Row],[Order Year]]&amp;"-"&amp;Table1[[#This Row],[Order Month]]</f>
        <v>2012-8</v>
      </c>
      <c r="G7976" s="5">
        <f>YEAR(Table1[[#This Row],[Order Date]])*100 + MONTH(Table1[[#This Row],[Order Date]])</f>
        <v>201208</v>
      </c>
      <c r="H7976" s="1">
        <v>41141</v>
      </c>
      <c r="I7976" t="s">
        <v>53</v>
      </c>
      <c r="J7976" t="s">
        <v>1160</v>
      </c>
      <c r="K7976" t="s">
        <v>1161</v>
      </c>
      <c r="L7976" t="s">
        <v>44</v>
      </c>
      <c r="M7976" t="s">
        <v>30</v>
      </c>
      <c r="N7976" t="s">
        <v>149</v>
      </c>
      <c r="O7976" t="s">
        <v>150</v>
      </c>
      <c r="P7976">
        <v>19134</v>
      </c>
      <c r="Q7976" t="s">
        <v>151</v>
      </c>
      <c r="R7976" t="s">
        <v>4223</v>
      </c>
      <c r="S7976" t="s">
        <v>35</v>
      </c>
      <c r="T7976" t="s">
        <v>68</v>
      </c>
      <c r="U7976" t="s">
        <v>4224</v>
      </c>
      <c r="V7976">
        <v>254.35200000000003</v>
      </c>
      <c r="W7976">
        <v>3</v>
      </c>
      <c r="X7976" s="9">
        <f>Table1[[#This Row],[Discount]]</f>
        <v>0.2</v>
      </c>
      <c r="Y7976">
        <v>0.2</v>
      </c>
      <c r="Z7976">
        <v>0</v>
      </c>
    </row>
    <row r="7977" spans="1:26" ht="16" x14ac:dyDescent="0.2">
      <c r="A7977">
        <v>7976</v>
      </c>
      <c r="B7977" t="s">
        <v>9764</v>
      </c>
      <c r="C7977" s="1">
        <v>41137</v>
      </c>
      <c r="D7977">
        <f>YEAR(Table1[[#This Row],[Order Date]])</f>
        <v>2012</v>
      </c>
      <c r="E7977">
        <f>MONTH(Table1[[#This Row],[Order Date]])</f>
        <v>8</v>
      </c>
      <c r="F7977" t="str">
        <f>Table1[[#This Row],[Order Year]]&amp;"-"&amp;Table1[[#This Row],[Order Month]]</f>
        <v>2012-8</v>
      </c>
      <c r="G7977" s="5">
        <f>YEAR(Table1[[#This Row],[Order Date]])*100 + MONTH(Table1[[#This Row],[Order Date]])</f>
        <v>201208</v>
      </c>
      <c r="H7977" s="1">
        <v>41141</v>
      </c>
      <c r="I7977" t="s">
        <v>53</v>
      </c>
      <c r="J7977" t="s">
        <v>1160</v>
      </c>
      <c r="K7977" t="s">
        <v>1161</v>
      </c>
      <c r="L7977" t="s">
        <v>44</v>
      </c>
      <c r="M7977" t="s">
        <v>30</v>
      </c>
      <c r="N7977" t="s">
        <v>149</v>
      </c>
      <c r="O7977" t="s">
        <v>150</v>
      </c>
      <c r="P7977">
        <v>19134</v>
      </c>
      <c r="Q7977" t="s">
        <v>151</v>
      </c>
      <c r="R7977" t="s">
        <v>3171</v>
      </c>
      <c r="S7977" t="s">
        <v>49</v>
      </c>
      <c r="T7977" t="s">
        <v>78</v>
      </c>
      <c r="U7977" t="s">
        <v>3172</v>
      </c>
      <c r="V7977">
        <v>3.762</v>
      </c>
      <c r="W7977">
        <v>3</v>
      </c>
      <c r="X7977" s="9">
        <f>Table1[[#This Row],[Discount]]</f>
        <v>0.7</v>
      </c>
      <c r="Y7977">
        <v>0.7</v>
      </c>
      <c r="Z7977">
        <v>-2.758799999999999</v>
      </c>
    </row>
    <row r="7978" spans="1:26" ht="16" x14ac:dyDescent="0.2">
      <c r="A7978">
        <v>7977</v>
      </c>
      <c r="B7978" t="s">
        <v>9764</v>
      </c>
      <c r="C7978" s="1">
        <v>41137</v>
      </c>
      <c r="D7978">
        <f>YEAR(Table1[[#This Row],[Order Date]])</f>
        <v>2012</v>
      </c>
      <c r="E7978">
        <f>MONTH(Table1[[#This Row],[Order Date]])</f>
        <v>8</v>
      </c>
      <c r="F7978" t="str">
        <f>Table1[[#This Row],[Order Year]]&amp;"-"&amp;Table1[[#This Row],[Order Month]]</f>
        <v>2012-8</v>
      </c>
      <c r="G7978" s="5">
        <f>YEAR(Table1[[#This Row],[Order Date]])*100 + MONTH(Table1[[#This Row],[Order Date]])</f>
        <v>201208</v>
      </c>
      <c r="H7978" s="1">
        <v>41141</v>
      </c>
      <c r="I7978" t="s">
        <v>53</v>
      </c>
      <c r="J7978" t="s">
        <v>1160</v>
      </c>
      <c r="K7978" t="s">
        <v>1161</v>
      </c>
      <c r="L7978" t="s">
        <v>44</v>
      </c>
      <c r="M7978" t="s">
        <v>30</v>
      </c>
      <c r="N7978" t="s">
        <v>149</v>
      </c>
      <c r="O7978" t="s">
        <v>150</v>
      </c>
      <c r="P7978">
        <v>19134</v>
      </c>
      <c r="Q7978" t="s">
        <v>151</v>
      </c>
      <c r="R7978" t="s">
        <v>3984</v>
      </c>
      <c r="S7978" t="s">
        <v>49</v>
      </c>
      <c r="T7978" t="s">
        <v>93</v>
      </c>
      <c r="U7978" t="s">
        <v>3985</v>
      </c>
      <c r="V7978">
        <v>10.272000000000002</v>
      </c>
      <c r="W7978">
        <v>3</v>
      </c>
      <c r="X7978" s="9">
        <f>Table1[[#This Row],[Discount]]</f>
        <v>0.2</v>
      </c>
      <c r="Y7978">
        <v>0.2</v>
      </c>
      <c r="Z7978">
        <v>3.2099999999999982</v>
      </c>
    </row>
    <row r="7979" spans="1:26" ht="16" x14ac:dyDescent="0.2">
      <c r="A7979">
        <v>7978</v>
      </c>
      <c r="B7979" t="s">
        <v>9765</v>
      </c>
      <c r="C7979" s="1">
        <v>40694</v>
      </c>
      <c r="D7979">
        <f>YEAR(Table1[[#This Row],[Order Date]])</f>
        <v>2011</v>
      </c>
      <c r="E7979">
        <f>MONTH(Table1[[#This Row],[Order Date]])</f>
        <v>5</v>
      </c>
      <c r="F7979" t="str">
        <f>Table1[[#This Row],[Order Year]]&amp;"-"&amp;Table1[[#This Row],[Order Month]]</f>
        <v>2011-5</v>
      </c>
      <c r="G7979" s="5">
        <f>YEAR(Table1[[#This Row],[Order Date]])*100 + MONTH(Table1[[#This Row],[Order Date]])</f>
        <v>201105</v>
      </c>
      <c r="H7979" s="1">
        <v>40699</v>
      </c>
      <c r="I7979" t="s">
        <v>53</v>
      </c>
      <c r="J7979" t="s">
        <v>5284</v>
      </c>
      <c r="K7979" t="s">
        <v>5285</v>
      </c>
      <c r="L7979" t="s">
        <v>29</v>
      </c>
      <c r="M7979" t="s">
        <v>30</v>
      </c>
      <c r="N7979" t="s">
        <v>331</v>
      </c>
      <c r="O7979" t="s">
        <v>1490</v>
      </c>
      <c r="P7979">
        <v>39212</v>
      </c>
      <c r="Q7979" t="s">
        <v>33</v>
      </c>
      <c r="R7979" t="s">
        <v>1636</v>
      </c>
      <c r="S7979" t="s">
        <v>74</v>
      </c>
      <c r="T7979" t="s">
        <v>75</v>
      </c>
      <c r="U7979" t="s">
        <v>1637</v>
      </c>
      <c r="V7979">
        <v>659.97</v>
      </c>
      <c r="W7979">
        <v>3</v>
      </c>
      <c r="X7979" s="9">
        <f>Table1[[#This Row],[Discount]]</f>
        <v>0</v>
      </c>
      <c r="Y7979">
        <v>0</v>
      </c>
      <c r="Z7979">
        <v>197.99099999999996</v>
      </c>
    </row>
    <row r="7980" spans="1:26" ht="16" x14ac:dyDescent="0.2">
      <c r="A7980">
        <v>7979</v>
      </c>
      <c r="B7980" t="s">
        <v>9765</v>
      </c>
      <c r="C7980" s="1">
        <v>40694</v>
      </c>
      <c r="D7980">
        <f>YEAR(Table1[[#This Row],[Order Date]])</f>
        <v>2011</v>
      </c>
      <c r="E7980">
        <f>MONTH(Table1[[#This Row],[Order Date]])</f>
        <v>5</v>
      </c>
      <c r="F7980" t="str">
        <f>Table1[[#This Row],[Order Year]]&amp;"-"&amp;Table1[[#This Row],[Order Month]]</f>
        <v>2011-5</v>
      </c>
      <c r="G7980" s="5">
        <f>YEAR(Table1[[#This Row],[Order Date]])*100 + MONTH(Table1[[#This Row],[Order Date]])</f>
        <v>201105</v>
      </c>
      <c r="H7980" s="1">
        <v>40699</v>
      </c>
      <c r="I7980" t="s">
        <v>53</v>
      </c>
      <c r="J7980" t="s">
        <v>5284</v>
      </c>
      <c r="K7980" t="s">
        <v>5285</v>
      </c>
      <c r="L7980" t="s">
        <v>29</v>
      </c>
      <c r="M7980" t="s">
        <v>30</v>
      </c>
      <c r="N7980" t="s">
        <v>331</v>
      </c>
      <c r="O7980" t="s">
        <v>1490</v>
      </c>
      <c r="P7980">
        <v>39212</v>
      </c>
      <c r="Q7980" t="s">
        <v>33</v>
      </c>
      <c r="R7980" t="s">
        <v>2052</v>
      </c>
      <c r="S7980" t="s">
        <v>74</v>
      </c>
      <c r="T7980" t="s">
        <v>75</v>
      </c>
      <c r="U7980" t="s">
        <v>2053</v>
      </c>
      <c r="V7980">
        <v>113.72999999999999</v>
      </c>
      <c r="W7980">
        <v>3</v>
      </c>
      <c r="X7980" s="9">
        <f>Table1[[#This Row],[Discount]]</f>
        <v>0</v>
      </c>
      <c r="Y7980">
        <v>0</v>
      </c>
      <c r="Z7980">
        <v>32.981699999999989</v>
      </c>
    </row>
    <row r="7981" spans="1:26" ht="16" x14ac:dyDescent="0.2">
      <c r="A7981">
        <v>7980</v>
      </c>
      <c r="B7981" t="s">
        <v>9766</v>
      </c>
      <c r="C7981" s="1">
        <v>41148</v>
      </c>
      <c r="D7981">
        <f>YEAR(Table1[[#This Row],[Order Date]])</f>
        <v>2012</v>
      </c>
      <c r="E7981">
        <f>MONTH(Table1[[#This Row],[Order Date]])</f>
        <v>8</v>
      </c>
      <c r="F7981" t="str">
        <f>Table1[[#This Row],[Order Year]]&amp;"-"&amp;Table1[[#This Row],[Order Month]]</f>
        <v>2012-8</v>
      </c>
      <c r="G7981" s="5">
        <f>YEAR(Table1[[#This Row],[Order Date]])*100 + MONTH(Table1[[#This Row],[Order Date]])</f>
        <v>201208</v>
      </c>
      <c r="H7981" s="1">
        <v>41152</v>
      </c>
      <c r="I7981" t="s">
        <v>53</v>
      </c>
      <c r="J7981" t="s">
        <v>3176</v>
      </c>
      <c r="K7981" t="s">
        <v>3177</v>
      </c>
      <c r="L7981" t="s">
        <v>105</v>
      </c>
      <c r="M7981" t="s">
        <v>30</v>
      </c>
      <c r="N7981" t="s">
        <v>45</v>
      </c>
      <c r="O7981" t="s">
        <v>46</v>
      </c>
      <c r="P7981">
        <v>90045</v>
      </c>
      <c r="Q7981" t="s">
        <v>47</v>
      </c>
      <c r="R7981" t="s">
        <v>4835</v>
      </c>
      <c r="S7981" t="s">
        <v>49</v>
      </c>
      <c r="T7981" t="s">
        <v>78</v>
      </c>
      <c r="U7981" t="s">
        <v>4836</v>
      </c>
      <c r="V7981">
        <v>5.1040000000000001</v>
      </c>
      <c r="W7981">
        <v>1</v>
      </c>
      <c r="X7981" s="9">
        <f>Table1[[#This Row],[Discount]]</f>
        <v>0.2</v>
      </c>
      <c r="Y7981">
        <v>0.2</v>
      </c>
      <c r="Z7981">
        <v>1.6587999999999996</v>
      </c>
    </row>
    <row r="7982" spans="1:26" ht="16" x14ac:dyDescent="0.2">
      <c r="A7982">
        <v>7981</v>
      </c>
      <c r="B7982" t="s">
        <v>9767</v>
      </c>
      <c r="C7982" s="1">
        <v>40547</v>
      </c>
      <c r="D7982">
        <f>YEAR(Table1[[#This Row],[Order Date]])</f>
        <v>2011</v>
      </c>
      <c r="E7982">
        <f>MONTH(Table1[[#This Row],[Order Date]])</f>
        <v>1</v>
      </c>
      <c r="F7982" t="str">
        <f>Table1[[#This Row],[Order Year]]&amp;"-"&amp;Table1[[#This Row],[Order Month]]</f>
        <v>2011-1</v>
      </c>
      <c r="G7982" s="5">
        <f>YEAR(Table1[[#This Row],[Order Date]])*100 + MONTH(Table1[[#This Row],[Order Date]])</f>
        <v>201101</v>
      </c>
      <c r="H7982" s="1">
        <v>40551</v>
      </c>
      <c r="I7982" t="s">
        <v>53</v>
      </c>
      <c r="J7982" t="s">
        <v>254</v>
      </c>
      <c r="K7982" t="s">
        <v>255</v>
      </c>
      <c r="L7982" t="s">
        <v>29</v>
      </c>
      <c r="M7982" t="s">
        <v>30</v>
      </c>
      <c r="N7982" t="s">
        <v>187</v>
      </c>
      <c r="O7982" t="s">
        <v>107</v>
      </c>
      <c r="P7982">
        <v>77095</v>
      </c>
      <c r="Q7982" t="s">
        <v>108</v>
      </c>
      <c r="R7982" t="s">
        <v>6625</v>
      </c>
      <c r="S7982" t="s">
        <v>49</v>
      </c>
      <c r="T7982" t="s">
        <v>93</v>
      </c>
      <c r="U7982" t="s">
        <v>6626</v>
      </c>
      <c r="V7982">
        <v>16.448</v>
      </c>
      <c r="W7982">
        <v>2</v>
      </c>
      <c r="X7982" s="9">
        <f>Table1[[#This Row],[Discount]]</f>
        <v>0.2</v>
      </c>
      <c r="Y7982">
        <v>0.2</v>
      </c>
      <c r="Z7982">
        <v>5.5511999999999979</v>
      </c>
    </row>
    <row r="7983" spans="1:26" ht="16" x14ac:dyDescent="0.2">
      <c r="A7983">
        <v>7982</v>
      </c>
      <c r="B7983" t="s">
        <v>9768</v>
      </c>
      <c r="C7983" s="1">
        <v>40796</v>
      </c>
      <c r="D7983">
        <f>YEAR(Table1[[#This Row],[Order Date]])</f>
        <v>2011</v>
      </c>
      <c r="E7983">
        <f>MONTH(Table1[[#This Row],[Order Date]])</f>
        <v>9</v>
      </c>
      <c r="F7983" t="str">
        <f>Table1[[#This Row],[Order Year]]&amp;"-"&amp;Table1[[#This Row],[Order Month]]</f>
        <v>2011-9</v>
      </c>
      <c r="G7983" s="5">
        <f>YEAR(Table1[[#This Row],[Order Date]])*100 + MONTH(Table1[[#This Row],[Order Date]])</f>
        <v>201109</v>
      </c>
      <c r="H7983" s="1">
        <v>40799</v>
      </c>
      <c r="I7983" t="s">
        <v>191</v>
      </c>
      <c r="J7983" t="s">
        <v>147</v>
      </c>
      <c r="K7983" t="s">
        <v>148</v>
      </c>
      <c r="L7983" t="s">
        <v>29</v>
      </c>
      <c r="M7983" t="s">
        <v>30</v>
      </c>
      <c r="N7983" t="s">
        <v>9769</v>
      </c>
      <c r="O7983" t="s">
        <v>791</v>
      </c>
      <c r="P7983">
        <v>7011</v>
      </c>
      <c r="Q7983" t="s">
        <v>151</v>
      </c>
      <c r="R7983" t="s">
        <v>2198</v>
      </c>
      <c r="S7983" t="s">
        <v>49</v>
      </c>
      <c r="T7983" t="s">
        <v>81</v>
      </c>
      <c r="U7983" t="s">
        <v>2199</v>
      </c>
      <c r="V7983">
        <v>81.92</v>
      </c>
      <c r="W7983">
        <v>4</v>
      </c>
      <c r="X7983" s="9">
        <f>Table1[[#This Row],[Discount]]</f>
        <v>0</v>
      </c>
      <c r="Y7983">
        <v>0</v>
      </c>
      <c r="Z7983">
        <v>22.118400000000001</v>
      </c>
    </row>
    <row r="7984" spans="1:26" ht="16" x14ac:dyDescent="0.2">
      <c r="A7984">
        <v>7983</v>
      </c>
      <c r="B7984" t="s">
        <v>9768</v>
      </c>
      <c r="C7984" s="1">
        <v>40796</v>
      </c>
      <c r="D7984">
        <f>YEAR(Table1[[#This Row],[Order Date]])</f>
        <v>2011</v>
      </c>
      <c r="E7984">
        <f>MONTH(Table1[[#This Row],[Order Date]])</f>
        <v>9</v>
      </c>
      <c r="F7984" t="str">
        <f>Table1[[#This Row],[Order Year]]&amp;"-"&amp;Table1[[#This Row],[Order Month]]</f>
        <v>2011-9</v>
      </c>
      <c r="G7984" s="5">
        <f>YEAR(Table1[[#This Row],[Order Date]])*100 + MONTH(Table1[[#This Row],[Order Date]])</f>
        <v>201109</v>
      </c>
      <c r="H7984" s="1">
        <v>40799</v>
      </c>
      <c r="I7984" t="s">
        <v>191</v>
      </c>
      <c r="J7984" t="s">
        <v>147</v>
      </c>
      <c r="K7984" t="s">
        <v>148</v>
      </c>
      <c r="L7984" t="s">
        <v>29</v>
      </c>
      <c r="M7984" t="s">
        <v>30</v>
      </c>
      <c r="N7984" t="s">
        <v>9769</v>
      </c>
      <c r="O7984" t="s">
        <v>791</v>
      </c>
      <c r="P7984">
        <v>7011</v>
      </c>
      <c r="Q7984" t="s">
        <v>151</v>
      </c>
      <c r="R7984" t="s">
        <v>4625</v>
      </c>
      <c r="S7984" t="s">
        <v>35</v>
      </c>
      <c r="T7984" t="s">
        <v>68</v>
      </c>
      <c r="U7984" t="s">
        <v>4626</v>
      </c>
      <c r="V7984">
        <v>254.89999999999998</v>
      </c>
      <c r="W7984">
        <v>5</v>
      </c>
      <c r="X7984" s="9">
        <f>Table1[[#This Row],[Discount]]</f>
        <v>0</v>
      </c>
      <c r="Y7984">
        <v>0</v>
      </c>
      <c r="Z7984">
        <v>76.469999999999985</v>
      </c>
    </row>
    <row r="7985" spans="1:26" ht="16" x14ac:dyDescent="0.2">
      <c r="A7985">
        <v>7984</v>
      </c>
      <c r="B7985" t="s">
        <v>9770</v>
      </c>
      <c r="C7985" s="1">
        <v>41662</v>
      </c>
      <c r="D7985">
        <f>YEAR(Table1[[#This Row],[Order Date]])</f>
        <v>2014</v>
      </c>
      <c r="E7985">
        <f>MONTH(Table1[[#This Row],[Order Date]])</f>
        <v>1</v>
      </c>
      <c r="F7985" t="str">
        <f>Table1[[#This Row],[Order Year]]&amp;"-"&amp;Table1[[#This Row],[Order Month]]</f>
        <v>2014-1</v>
      </c>
      <c r="G7985" s="5">
        <f>YEAR(Table1[[#This Row],[Order Date]])*100 + MONTH(Table1[[#This Row],[Order Date]])</f>
        <v>201401</v>
      </c>
      <c r="H7985" s="1">
        <v>41665</v>
      </c>
      <c r="I7985" t="s">
        <v>26</v>
      </c>
      <c r="J7985" t="s">
        <v>4767</v>
      </c>
      <c r="K7985" t="s">
        <v>4768</v>
      </c>
      <c r="L7985" t="s">
        <v>44</v>
      </c>
      <c r="M7985" t="s">
        <v>30</v>
      </c>
      <c r="N7985" t="s">
        <v>306</v>
      </c>
      <c r="O7985" t="s">
        <v>214</v>
      </c>
      <c r="P7985">
        <v>60623</v>
      </c>
      <c r="Q7985" t="s">
        <v>108</v>
      </c>
      <c r="R7985" t="s">
        <v>4940</v>
      </c>
      <c r="S7985" t="s">
        <v>49</v>
      </c>
      <c r="T7985" t="s">
        <v>272</v>
      </c>
      <c r="U7985" t="s">
        <v>189</v>
      </c>
      <c r="V7985">
        <v>15.120000000000001</v>
      </c>
      <c r="W7985">
        <v>5</v>
      </c>
      <c r="X7985" s="9">
        <f>Table1[[#This Row],[Discount]]</f>
        <v>0.2</v>
      </c>
      <c r="Y7985">
        <v>0.2</v>
      </c>
      <c r="Z7985">
        <v>4.9139999999999988</v>
      </c>
    </row>
    <row r="7986" spans="1:26" ht="16" x14ac:dyDescent="0.2">
      <c r="A7986">
        <v>7985</v>
      </c>
      <c r="B7986" t="s">
        <v>9770</v>
      </c>
      <c r="C7986" s="1">
        <v>41662</v>
      </c>
      <c r="D7986">
        <f>YEAR(Table1[[#This Row],[Order Date]])</f>
        <v>2014</v>
      </c>
      <c r="E7986">
        <f>MONTH(Table1[[#This Row],[Order Date]])</f>
        <v>1</v>
      </c>
      <c r="F7986" t="str">
        <f>Table1[[#This Row],[Order Year]]&amp;"-"&amp;Table1[[#This Row],[Order Month]]</f>
        <v>2014-1</v>
      </c>
      <c r="G7986" s="5">
        <f>YEAR(Table1[[#This Row],[Order Date]])*100 + MONTH(Table1[[#This Row],[Order Date]])</f>
        <v>201401</v>
      </c>
      <c r="H7986" s="1">
        <v>41665</v>
      </c>
      <c r="I7986" t="s">
        <v>26</v>
      </c>
      <c r="J7986" t="s">
        <v>4767</v>
      </c>
      <c r="K7986" t="s">
        <v>4768</v>
      </c>
      <c r="L7986" t="s">
        <v>44</v>
      </c>
      <c r="M7986" t="s">
        <v>30</v>
      </c>
      <c r="N7986" t="s">
        <v>306</v>
      </c>
      <c r="O7986" t="s">
        <v>214</v>
      </c>
      <c r="P7986">
        <v>60623</v>
      </c>
      <c r="Q7986" t="s">
        <v>108</v>
      </c>
      <c r="R7986" t="s">
        <v>7100</v>
      </c>
      <c r="S7986" t="s">
        <v>49</v>
      </c>
      <c r="T7986" t="s">
        <v>71</v>
      </c>
      <c r="U7986" t="s">
        <v>7101</v>
      </c>
      <c r="V7986">
        <v>7.8719999999999999</v>
      </c>
      <c r="W7986">
        <v>3</v>
      </c>
      <c r="X7986" s="9">
        <f>Table1[[#This Row],[Discount]]</f>
        <v>0.2</v>
      </c>
      <c r="Y7986">
        <v>0.2</v>
      </c>
      <c r="Z7986">
        <v>0.88559999999999883</v>
      </c>
    </row>
    <row r="7987" spans="1:26" ht="16" x14ac:dyDescent="0.2">
      <c r="A7987">
        <v>7986</v>
      </c>
      <c r="B7987" t="s">
        <v>9771</v>
      </c>
      <c r="C7987" s="1">
        <v>41386</v>
      </c>
      <c r="D7987">
        <f>YEAR(Table1[[#This Row],[Order Date]])</f>
        <v>2013</v>
      </c>
      <c r="E7987">
        <f>MONTH(Table1[[#This Row],[Order Date]])</f>
        <v>4</v>
      </c>
      <c r="F7987" t="str">
        <f>Table1[[#This Row],[Order Year]]&amp;"-"&amp;Table1[[#This Row],[Order Month]]</f>
        <v>2013-4</v>
      </c>
      <c r="G7987" s="5">
        <f>YEAR(Table1[[#This Row],[Order Date]])*100 + MONTH(Table1[[#This Row],[Order Date]])</f>
        <v>201304</v>
      </c>
      <c r="H7987" s="1">
        <v>41389</v>
      </c>
      <c r="I7987" t="s">
        <v>191</v>
      </c>
      <c r="J7987" t="s">
        <v>367</v>
      </c>
      <c r="K7987" t="s">
        <v>368</v>
      </c>
      <c r="L7987" t="s">
        <v>29</v>
      </c>
      <c r="M7987" t="s">
        <v>30</v>
      </c>
      <c r="N7987" t="s">
        <v>98</v>
      </c>
      <c r="O7987" t="s">
        <v>99</v>
      </c>
      <c r="P7987">
        <v>98115</v>
      </c>
      <c r="Q7987" t="s">
        <v>47</v>
      </c>
      <c r="R7987" t="s">
        <v>1047</v>
      </c>
      <c r="S7987" t="s">
        <v>49</v>
      </c>
      <c r="T7987" t="s">
        <v>78</v>
      </c>
      <c r="U7987" t="s">
        <v>1048</v>
      </c>
      <c r="V7987">
        <v>8.32</v>
      </c>
      <c r="W7987">
        <v>5</v>
      </c>
      <c r="X7987" s="9">
        <f>Table1[[#This Row],[Discount]]</f>
        <v>0.2</v>
      </c>
      <c r="Y7987">
        <v>0.2</v>
      </c>
      <c r="Z7987">
        <v>2.8079999999999998</v>
      </c>
    </row>
    <row r="7988" spans="1:26" ht="16" x14ac:dyDescent="0.2">
      <c r="A7988">
        <v>7987</v>
      </c>
      <c r="B7988" t="s">
        <v>9772</v>
      </c>
      <c r="C7988" s="1">
        <v>41476</v>
      </c>
      <c r="D7988">
        <f>YEAR(Table1[[#This Row],[Order Date]])</f>
        <v>2013</v>
      </c>
      <c r="E7988">
        <f>MONTH(Table1[[#This Row],[Order Date]])</f>
        <v>7</v>
      </c>
      <c r="F7988" t="str">
        <f>Table1[[#This Row],[Order Year]]&amp;"-"&amp;Table1[[#This Row],[Order Month]]</f>
        <v>2013-7</v>
      </c>
      <c r="G7988" s="5">
        <f>YEAR(Table1[[#This Row],[Order Date]])*100 + MONTH(Table1[[#This Row],[Order Date]])</f>
        <v>201307</v>
      </c>
      <c r="H7988" s="1">
        <v>41479</v>
      </c>
      <c r="I7988" t="s">
        <v>26</v>
      </c>
      <c r="J7988" t="s">
        <v>2543</v>
      </c>
      <c r="K7988" t="s">
        <v>2544</v>
      </c>
      <c r="L7988" t="s">
        <v>29</v>
      </c>
      <c r="M7988" t="s">
        <v>30</v>
      </c>
      <c r="N7988" t="s">
        <v>1176</v>
      </c>
      <c r="O7988" t="s">
        <v>270</v>
      </c>
      <c r="P7988">
        <v>11561</v>
      </c>
      <c r="Q7988" t="s">
        <v>151</v>
      </c>
      <c r="R7988" t="s">
        <v>3250</v>
      </c>
      <c r="S7988" t="s">
        <v>74</v>
      </c>
      <c r="T7988" t="s">
        <v>75</v>
      </c>
      <c r="U7988" t="s">
        <v>3251</v>
      </c>
      <c r="V7988">
        <v>89.949999999999989</v>
      </c>
      <c r="W7988">
        <v>5</v>
      </c>
      <c r="X7988" s="9">
        <f>Table1[[#This Row],[Discount]]</f>
        <v>0</v>
      </c>
      <c r="Y7988">
        <v>0</v>
      </c>
      <c r="Z7988">
        <v>43.175999999999995</v>
      </c>
    </row>
    <row r="7989" spans="1:26" ht="16" x14ac:dyDescent="0.2">
      <c r="A7989">
        <v>7988</v>
      </c>
      <c r="B7989" t="s">
        <v>9773</v>
      </c>
      <c r="C7989" s="1">
        <v>41510</v>
      </c>
      <c r="D7989">
        <f>YEAR(Table1[[#This Row],[Order Date]])</f>
        <v>2013</v>
      </c>
      <c r="E7989">
        <f>MONTH(Table1[[#This Row],[Order Date]])</f>
        <v>8</v>
      </c>
      <c r="F7989" t="str">
        <f>Table1[[#This Row],[Order Year]]&amp;"-"&amp;Table1[[#This Row],[Order Month]]</f>
        <v>2013-8</v>
      </c>
      <c r="G7989" s="5">
        <f>YEAR(Table1[[#This Row],[Order Date]])*100 + MONTH(Table1[[#This Row],[Order Date]])</f>
        <v>201308</v>
      </c>
      <c r="H7989" s="1">
        <v>41516</v>
      </c>
      <c r="I7989" t="s">
        <v>53</v>
      </c>
      <c r="J7989" t="s">
        <v>185</v>
      </c>
      <c r="K7989" t="s">
        <v>186</v>
      </c>
      <c r="L7989" t="s">
        <v>105</v>
      </c>
      <c r="M7989" t="s">
        <v>30</v>
      </c>
      <c r="N7989" t="s">
        <v>9774</v>
      </c>
      <c r="O7989" t="s">
        <v>117</v>
      </c>
      <c r="P7989">
        <v>53081</v>
      </c>
      <c r="Q7989" t="s">
        <v>108</v>
      </c>
      <c r="R7989" t="s">
        <v>7180</v>
      </c>
      <c r="S7989" t="s">
        <v>49</v>
      </c>
      <c r="T7989" t="s">
        <v>50</v>
      </c>
      <c r="U7989" t="s">
        <v>7181</v>
      </c>
      <c r="V7989">
        <v>25.2</v>
      </c>
      <c r="W7989">
        <v>4</v>
      </c>
      <c r="X7989" s="9">
        <f>Table1[[#This Row],[Discount]]</f>
        <v>0</v>
      </c>
      <c r="Y7989">
        <v>0</v>
      </c>
      <c r="Z7989">
        <v>11.591999999999999</v>
      </c>
    </row>
    <row r="7990" spans="1:26" ht="16" x14ac:dyDescent="0.2">
      <c r="A7990">
        <v>7989</v>
      </c>
      <c r="B7990" t="s">
        <v>9773</v>
      </c>
      <c r="C7990" s="1">
        <v>41510</v>
      </c>
      <c r="D7990">
        <f>YEAR(Table1[[#This Row],[Order Date]])</f>
        <v>2013</v>
      </c>
      <c r="E7990">
        <f>MONTH(Table1[[#This Row],[Order Date]])</f>
        <v>8</v>
      </c>
      <c r="F7990" t="str">
        <f>Table1[[#This Row],[Order Year]]&amp;"-"&amp;Table1[[#This Row],[Order Month]]</f>
        <v>2013-8</v>
      </c>
      <c r="G7990" s="5">
        <f>YEAR(Table1[[#This Row],[Order Date]])*100 + MONTH(Table1[[#This Row],[Order Date]])</f>
        <v>201308</v>
      </c>
      <c r="H7990" s="1">
        <v>41516</v>
      </c>
      <c r="I7990" t="s">
        <v>53</v>
      </c>
      <c r="J7990" t="s">
        <v>185</v>
      </c>
      <c r="K7990" t="s">
        <v>186</v>
      </c>
      <c r="L7990" t="s">
        <v>105</v>
      </c>
      <c r="M7990" t="s">
        <v>30</v>
      </c>
      <c r="N7990" t="s">
        <v>9774</v>
      </c>
      <c r="O7990" t="s">
        <v>117</v>
      </c>
      <c r="P7990">
        <v>53081</v>
      </c>
      <c r="Q7990" t="s">
        <v>108</v>
      </c>
      <c r="R7990" t="s">
        <v>6962</v>
      </c>
      <c r="S7990" t="s">
        <v>49</v>
      </c>
      <c r="T7990" t="s">
        <v>50</v>
      </c>
      <c r="U7990" t="s">
        <v>6963</v>
      </c>
      <c r="V7990">
        <v>37.589999999999996</v>
      </c>
      <c r="W7990">
        <v>3</v>
      </c>
      <c r="X7990" s="9">
        <f>Table1[[#This Row],[Discount]]</f>
        <v>0</v>
      </c>
      <c r="Y7990">
        <v>0</v>
      </c>
      <c r="Z7990">
        <v>17.667299999999997</v>
      </c>
    </row>
    <row r="7991" spans="1:26" ht="16" x14ac:dyDescent="0.2">
      <c r="A7991">
        <v>7990</v>
      </c>
      <c r="B7991" t="s">
        <v>9773</v>
      </c>
      <c r="C7991" s="1">
        <v>41510</v>
      </c>
      <c r="D7991">
        <f>YEAR(Table1[[#This Row],[Order Date]])</f>
        <v>2013</v>
      </c>
      <c r="E7991">
        <f>MONTH(Table1[[#This Row],[Order Date]])</f>
        <v>8</v>
      </c>
      <c r="F7991" t="str">
        <f>Table1[[#This Row],[Order Year]]&amp;"-"&amp;Table1[[#This Row],[Order Month]]</f>
        <v>2013-8</v>
      </c>
      <c r="G7991" s="5">
        <f>YEAR(Table1[[#This Row],[Order Date]])*100 + MONTH(Table1[[#This Row],[Order Date]])</f>
        <v>201308</v>
      </c>
      <c r="H7991" s="1">
        <v>41516</v>
      </c>
      <c r="I7991" t="s">
        <v>53</v>
      </c>
      <c r="J7991" t="s">
        <v>185</v>
      </c>
      <c r="K7991" t="s">
        <v>186</v>
      </c>
      <c r="L7991" t="s">
        <v>105</v>
      </c>
      <c r="M7991" t="s">
        <v>30</v>
      </c>
      <c r="N7991" t="s">
        <v>9774</v>
      </c>
      <c r="O7991" t="s">
        <v>117</v>
      </c>
      <c r="P7991">
        <v>53081</v>
      </c>
      <c r="Q7991" t="s">
        <v>108</v>
      </c>
      <c r="R7991" t="s">
        <v>1300</v>
      </c>
      <c r="S7991" t="s">
        <v>49</v>
      </c>
      <c r="T7991" t="s">
        <v>62</v>
      </c>
      <c r="U7991" t="s">
        <v>1301</v>
      </c>
      <c r="V7991">
        <v>14.97</v>
      </c>
      <c r="W7991">
        <v>1</v>
      </c>
      <c r="X7991" s="9">
        <f>Table1[[#This Row],[Discount]]</f>
        <v>0</v>
      </c>
      <c r="Y7991">
        <v>0</v>
      </c>
      <c r="Z7991">
        <v>4.1916000000000011</v>
      </c>
    </row>
    <row r="7992" spans="1:26" ht="16" x14ac:dyDescent="0.2">
      <c r="A7992">
        <v>7991</v>
      </c>
      <c r="B7992" t="s">
        <v>9773</v>
      </c>
      <c r="C7992" s="1">
        <v>41510</v>
      </c>
      <c r="D7992">
        <f>YEAR(Table1[[#This Row],[Order Date]])</f>
        <v>2013</v>
      </c>
      <c r="E7992">
        <f>MONTH(Table1[[#This Row],[Order Date]])</f>
        <v>8</v>
      </c>
      <c r="F7992" t="str">
        <f>Table1[[#This Row],[Order Year]]&amp;"-"&amp;Table1[[#This Row],[Order Month]]</f>
        <v>2013-8</v>
      </c>
      <c r="G7992" s="5">
        <f>YEAR(Table1[[#This Row],[Order Date]])*100 + MONTH(Table1[[#This Row],[Order Date]])</f>
        <v>201308</v>
      </c>
      <c r="H7992" s="1">
        <v>41516</v>
      </c>
      <c r="I7992" t="s">
        <v>53</v>
      </c>
      <c r="J7992" t="s">
        <v>185</v>
      </c>
      <c r="K7992" t="s">
        <v>186</v>
      </c>
      <c r="L7992" t="s">
        <v>105</v>
      </c>
      <c r="M7992" t="s">
        <v>30</v>
      </c>
      <c r="N7992" t="s">
        <v>9774</v>
      </c>
      <c r="O7992" t="s">
        <v>117</v>
      </c>
      <c r="P7992">
        <v>53081</v>
      </c>
      <c r="Q7992" t="s">
        <v>108</v>
      </c>
      <c r="R7992" t="s">
        <v>5960</v>
      </c>
      <c r="S7992" t="s">
        <v>74</v>
      </c>
      <c r="T7992" t="s">
        <v>164</v>
      </c>
      <c r="U7992" t="s">
        <v>5961</v>
      </c>
      <c r="V7992">
        <v>1.98</v>
      </c>
      <c r="W7992">
        <v>2</v>
      </c>
      <c r="X7992" s="9">
        <f>Table1[[#This Row],[Discount]]</f>
        <v>0</v>
      </c>
      <c r="Y7992">
        <v>0</v>
      </c>
      <c r="Z7992">
        <v>0.89100000000000001</v>
      </c>
    </row>
    <row r="7993" spans="1:26" ht="16" x14ac:dyDescent="0.2">
      <c r="A7993">
        <v>7992</v>
      </c>
      <c r="B7993" t="s">
        <v>9775</v>
      </c>
      <c r="C7993" s="1">
        <v>41440</v>
      </c>
      <c r="D7993">
        <f>YEAR(Table1[[#This Row],[Order Date]])</f>
        <v>2013</v>
      </c>
      <c r="E7993">
        <f>MONTH(Table1[[#This Row],[Order Date]])</f>
        <v>6</v>
      </c>
      <c r="F7993" t="str">
        <f>Table1[[#This Row],[Order Year]]&amp;"-"&amp;Table1[[#This Row],[Order Month]]</f>
        <v>2013-6</v>
      </c>
      <c r="G7993" s="5">
        <f>YEAR(Table1[[#This Row],[Order Date]])*100 + MONTH(Table1[[#This Row],[Order Date]])</f>
        <v>201306</v>
      </c>
      <c r="H7993" s="1">
        <v>41443</v>
      </c>
      <c r="I7993" t="s">
        <v>191</v>
      </c>
      <c r="J7993" t="s">
        <v>6896</v>
      </c>
      <c r="K7993" t="s">
        <v>6897</v>
      </c>
      <c r="L7993" t="s">
        <v>29</v>
      </c>
      <c r="M7993" t="s">
        <v>30</v>
      </c>
      <c r="N7993" t="s">
        <v>2920</v>
      </c>
      <c r="O7993" t="s">
        <v>57</v>
      </c>
      <c r="P7993">
        <v>33433</v>
      </c>
      <c r="Q7993" t="s">
        <v>33</v>
      </c>
      <c r="R7993" t="s">
        <v>4804</v>
      </c>
      <c r="S7993" t="s">
        <v>49</v>
      </c>
      <c r="T7993" t="s">
        <v>78</v>
      </c>
      <c r="U7993" t="s">
        <v>4805</v>
      </c>
      <c r="V7993">
        <v>39.936000000000007</v>
      </c>
      <c r="W7993">
        <v>4</v>
      </c>
      <c r="X7993" s="9">
        <f>Table1[[#This Row],[Discount]]</f>
        <v>0.7</v>
      </c>
      <c r="Y7993">
        <v>0.7</v>
      </c>
      <c r="Z7993">
        <v>-26.623999999999995</v>
      </c>
    </row>
    <row r="7994" spans="1:26" ht="16" x14ac:dyDescent="0.2">
      <c r="A7994">
        <v>7993</v>
      </c>
      <c r="B7994" t="s">
        <v>9775</v>
      </c>
      <c r="C7994" s="1">
        <v>41440</v>
      </c>
      <c r="D7994">
        <f>YEAR(Table1[[#This Row],[Order Date]])</f>
        <v>2013</v>
      </c>
      <c r="E7994">
        <f>MONTH(Table1[[#This Row],[Order Date]])</f>
        <v>6</v>
      </c>
      <c r="F7994" t="str">
        <f>Table1[[#This Row],[Order Year]]&amp;"-"&amp;Table1[[#This Row],[Order Month]]</f>
        <v>2013-6</v>
      </c>
      <c r="G7994" s="5">
        <f>YEAR(Table1[[#This Row],[Order Date]])*100 + MONTH(Table1[[#This Row],[Order Date]])</f>
        <v>201306</v>
      </c>
      <c r="H7994" s="1">
        <v>41443</v>
      </c>
      <c r="I7994" t="s">
        <v>191</v>
      </c>
      <c r="J7994" t="s">
        <v>6896</v>
      </c>
      <c r="K7994" t="s">
        <v>6897</v>
      </c>
      <c r="L7994" t="s">
        <v>29</v>
      </c>
      <c r="M7994" t="s">
        <v>30</v>
      </c>
      <c r="N7994" t="s">
        <v>2920</v>
      </c>
      <c r="O7994" t="s">
        <v>57</v>
      </c>
      <c r="P7994">
        <v>33433</v>
      </c>
      <c r="Q7994" t="s">
        <v>33</v>
      </c>
      <c r="R7994" t="s">
        <v>6875</v>
      </c>
      <c r="S7994" t="s">
        <v>74</v>
      </c>
      <c r="T7994" t="s">
        <v>164</v>
      </c>
      <c r="U7994" t="s">
        <v>6876</v>
      </c>
      <c r="V7994">
        <v>18.463999999999999</v>
      </c>
      <c r="W7994">
        <v>2</v>
      </c>
      <c r="X7994" s="9">
        <f>Table1[[#This Row],[Discount]]</f>
        <v>0.2</v>
      </c>
      <c r="Y7994">
        <v>0.2</v>
      </c>
      <c r="Z7994">
        <v>2.3079999999999998</v>
      </c>
    </row>
    <row r="7995" spans="1:26" ht="16" x14ac:dyDescent="0.2">
      <c r="A7995">
        <v>7994</v>
      </c>
      <c r="B7995" t="s">
        <v>9776</v>
      </c>
      <c r="C7995" s="1">
        <v>41233</v>
      </c>
      <c r="D7995">
        <f>YEAR(Table1[[#This Row],[Order Date]])</f>
        <v>2012</v>
      </c>
      <c r="E7995">
        <f>MONTH(Table1[[#This Row],[Order Date]])</f>
        <v>11</v>
      </c>
      <c r="F7995" t="str">
        <f>Table1[[#This Row],[Order Year]]&amp;"-"&amp;Table1[[#This Row],[Order Month]]</f>
        <v>2012-11</v>
      </c>
      <c r="G7995" s="5">
        <f>YEAR(Table1[[#This Row],[Order Date]])*100 + MONTH(Table1[[#This Row],[Order Date]])</f>
        <v>201211</v>
      </c>
      <c r="H7995" s="1">
        <v>41236</v>
      </c>
      <c r="I7995" t="s">
        <v>26</v>
      </c>
      <c r="J7995" t="s">
        <v>4327</v>
      </c>
      <c r="K7995" t="s">
        <v>4328</v>
      </c>
      <c r="L7995" t="s">
        <v>29</v>
      </c>
      <c r="M7995" t="s">
        <v>30</v>
      </c>
      <c r="N7995" t="s">
        <v>459</v>
      </c>
      <c r="O7995" t="s">
        <v>460</v>
      </c>
      <c r="P7995">
        <v>80013</v>
      </c>
      <c r="Q7995" t="s">
        <v>47</v>
      </c>
      <c r="R7995" t="s">
        <v>1211</v>
      </c>
      <c r="S7995" t="s">
        <v>49</v>
      </c>
      <c r="T7995" t="s">
        <v>78</v>
      </c>
      <c r="U7995" t="s">
        <v>1212</v>
      </c>
      <c r="V7995">
        <v>4.8960000000000008</v>
      </c>
      <c r="W7995">
        <v>3</v>
      </c>
      <c r="X7995" s="9">
        <f>Table1[[#This Row],[Discount]]</f>
        <v>0.7</v>
      </c>
      <c r="Y7995">
        <v>0.7</v>
      </c>
      <c r="Z7995">
        <v>-3.4271999999999991</v>
      </c>
    </row>
    <row r="7996" spans="1:26" ht="16" x14ac:dyDescent="0.2">
      <c r="A7996">
        <v>7995</v>
      </c>
      <c r="B7996" t="s">
        <v>9776</v>
      </c>
      <c r="C7996" s="1">
        <v>41233</v>
      </c>
      <c r="D7996">
        <f>YEAR(Table1[[#This Row],[Order Date]])</f>
        <v>2012</v>
      </c>
      <c r="E7996">
        <f>MONTH(Table1[[#This Row],[Order Date]])</f>
        <v>11</v>
      </c>
      <c r="F7996" t="str">
        <f>Table1[[#This Row],[Order Year]]&amp;"-"&amp;Table1[[#This Row],[Order Month]]</f>
        <v>2012-11</v>
      </c>
      <c r="G7996" s="5">
        <f>YEAR(Table1[[#This Row],[Order Date]])*100 + MONTH(Table1[[#This Row],[Order Date]])</f>
        <v>201211</v>
      </c>
      <c r="H7996" s="1">
        <v>41236</v>
      </c>
      <c r="I7996" t="s">
        <v>26</v>
      </c>
      <c r="J7996" t="s">
        <v>4327</v>
      </c>
      <c r="K7996" t="s">
        <v>4328</v>
      </c>
      <c r="L7996" t="s">
        <v>29</v>
      </c>
      <c r="M7996" t="s">
        <v>30</v>
      </c>
      <c r="N7996" t="s">
        <v>459</v>
      </c>
      <c r="O7996" t="s">
        <v>460</v>
      </c>
      <c r="P7996">
        <v>80013</v>
      </c>
      <c r="Q7996" t="s">
        <v>47</v>
      </c>
      <c r="R7996" t="s">
        <v>1263</v>
      </c>
      <c r="S7996" t="s">
        <v>35</v>
      </c>
      <c r="T7996" t="s">
        <v>36</v>
      </c>
      <c r="U7996" t="s">
        <v>1264</v>
      </c>
      <c r="V7996">
        <v>145.76400000000001</v>
      </c>
      <c r="W7996">
        <v>6</v>
      </c>
      <c r="X7996" s="9">
        <f>Table1[[#This Row],[Discount]]</f>
        <v>0.7</v>
      </c>
      <c r="Y7996">
        <v>0.7</v>
      </c>
      <c r="Z7996">
        <v>-247.79879999999997</v>
      </c>
    </row>
    <row r="7997" spans="1:26" ht="16" x14ac:dyDescent="0.2">
      <c r="A7997">
        <v>7996</v>
      </c>
      <c r="B7997" t="s">
        <v>9776</v>
      </c>
      <c r="C7997" s="1">
        <v>41233</v>
      </c>
      <c r="D7997">
        <f>YEAR(Table1[[#This Row],[Order Date]])</f>
        <v>2012</v>
      </c>
      <c r="E7997">
        <f>MONTH(Table1[[#This Row],[Order Date]])</f>
        <v>11</v>
      </c>
      <c r="F7997" t="str">
        <f>Table1[[#This Row],[Order Year]]&amp;"-"&amp;Table1[[#This Row],[Order Month]]</f>
        <v>2012-11</v>
      </c>
      <c r="G7997" s="5">
        <f>YEAR(Table1[[#This Row],[Order Date]])*100 + MONTH(Table1[[#This Row],[Order Date]])</f>
        <v>201211</v>
      </c>
      <c r="H7997" s="1">
        <v>41236</v>
      </c>
      <c r="I7997" t="s">
        <v>26</v>
      </c>
      <c r="J7997" t="s">
        <v>4327</v>
      </c>
      <c r="K7997" t="s">
        <v>4328</v>
      </c>
      <c r="L7997" t="s">
        <v>29</v>
      </c>
      <c r="M7997" t="s">
        <v>30</v>
      </c>
      <c r="N7997" t="s">
        <v>459</v>
      </c>
      <c r="O7997" t="s">
        <v>460</v>
      </c>
      <c r="P7997">
        <v>80013</v>
      </c>
      <c r="Q7997" t="s">
        <v>47</v>
      </c>
      <c r="R7997" t="s">
        <v>3721</v>
      </c>
      <c r="S7997" t="s">
        <v>49</v>
      </c>
      <c r="T7997" t="s">
        <v>78</v>
      </c>
      <c r="U7997" t="s">
        <v>3722</v>
      </c>
      <c r="V7997">
        <v>9.6120000000000001</v>
      </c>
      <c r="W7997">
        <v>6</v>
      </c>
      <c r="X7997" s="9">
        <f>Table1[[#This Row],[Discount]]</f>
        <v>0.7</v>
      </c>
      <c r="Y7997">
        <v>0.7</v>
      </c>
      <c r="Z7997">
        <v>-7.3691999999999993</v>
      </c>
    </row>
    <row r="7998" spans="1:26" ht="16" x14ac:dyDescent="0.2">
      <c r="A7998">
        <v>7997</v>
      </c>
      <c r="B7998" t="s">
        <v>9777</v>
      </c>
      <c r="C7998" s="1">
        <v>41947</v>
      </c>
      <c r="D7998">
        <f>YEAR(Table1[[#This Row],[Order Date]])</f>
        <v>2014</v>
      </c>
      <c r="E7998">
        <f>MONTH(Table1[[#This Row],[Order Date]])</f>
        <v>11</v>
      </c>
      <c r="F7998" t="str">
        <f>Table1[[#This Row],[Order Year]]&amp;"-"&amp;Table1[[#This Row],[Order Month]]</f>
        <v>2014-11</v>
      </c>
      <c r="G7998" s="5">
        <f>YEAR(Table1[[#This Row],[Order Date]])*100 + MONTH(Table1[[#This Row],[Order Date]])</f>
        <v>201411</v>
      </c>
      <c r="H7998" s="1">
        <v>41949</v>
      </c>
      <c r="I7998" t="s">
        <v>191</v>
      </c>
      <c r="J7998" t="s">
        <v>5481</v>
      </c>
      <c r="K7998" t="s">
        <v>5482</v>
      </c>
      <c r="L7998" t="s">
        <v>105</v>
      </c>
      <c r="M7998" t="s">
        <v>30</v>
      </c>
      <c r="N7998" t="s">
        <v>950</v>
      </c>
      <c r="O7998" t="s">
        <v>46</v>
      </c>
      <c r="P7998">
        <v>92037</v>
      </c>
      <c r="Q7998" t="s">
        <v>47</v>
      </c>
      <c r="R7998" t="s">
        <v>995</v>
      </c>
      <c r="S7998" t="s">
        <v>74</v>
      </c>
      <c r="T7998" t="s">
        <v>164</v>
      </c>
      <c r="U7998" t="s">
        <v>996</v>
      </c>
      <c r="V7998">
        <v>199.75</v>
      </c>
      <c r="W7998">
        <v>5</v>
      </c>
      <c r="X7998" s="9">
        <f>Table1[[#This Row],[Discount]]</f>
        <v>0</v>
      </c>
      <c r="Y7998">
        <v>0</v>
      </c>
      <c r="Z7998">
        <v>87.890000000000015</v>
      </c>
    </row>
    <row r="7999" spans="1:26" ht="16" x14ac:dyDescent="0.2">
      <c r="A7999">
        <v>7998</v>
      </c>
      <c r="B7999" t="s">
        <v>9777</v>
      </c>
      <c r="C7999" s="1">
        <v>41947</v>
      </c>
      <c r="D7999">
        <f>YEAR(Table1[[#This Row],[Order Date]])</f>
        <v>2014</v>
      </c>
      <c r="E7999">
        <f>MONTH(Table1[[#This Row],[Order Date]])</f>
        <v>11</v>
      </c>
      <c r="F7999" t="str">
        <f>Table1[[#This Row],[Order Year]]&amp;"-"&amp;Table1[[#This Row],[Order Month]]</f>
        <v>2014-11</v>
      </c>
      <c r="G7999" s="5">
        <f>YEAR(Table1[[#This Row],[Order Date]])*100 + MONTH(Table1[[#This Row],[Order Date]])</f>
        <v>201411</v>
      </c>
      <c r="H7999" s="1">
        <v>41949</v>
      </c>
      <c r="I7999" t="s">
        <v>191</v>
      </c>
      <c r="J7999" t="s">
        <v>5481</v>
      </c>
      <c r="K7999" t="s">
        <v>5482</v>
      </c>
      <c r="L7999" t="s">
        <v>105</v>
      </c>
      <c r="M7999" t="s">
        <v>30</v>
      </c>
      <c r="N7999" t="s">
        <v>950</v>
      </c>
      <c r="O7999" t="s">
        <v>46</v>
      </c>
      <c r="P7999">
        <v>92037</v>
      </c>
      <c r="Q7999" t="s">
        <v>47</v>
      </c>
      <c r="R7999" t="s">
        <v>2403</v>
      </c>
      <c r="S7999" t="s">
        <v>35</v>
      </c>
      <c r="T7999" t="s">
        <v>59</v>
      </c>
      <c r="U7999" t="s">
        <v>2404</v>
      </c>
      <c r="V7999">
        <v>1673.1839999999997</v>
      </c>
      <c r="W7999">
        <v>12</v>
      </c>
      <c r="X7999" s="9">
        <f>Table1[[#This Row],[Discount]]</f>
        <v>0.2</v>
      </c>
      <c r="Y7999">
        <v>0.2</v>
      </c>
      <c r="Z7999">
        <v>20.914800000000014</v>
      </c>
    </row>
    <row r="8000" spans="1:26" ht="16" x14ac:dyDescent="0.2">
      <c r="A8000">
        <v>7999</v>
      </c>
      <c r="B8000" t="s">
        <v>9778</v>
      </c>
      <c r="C8000" s="1">
        <v>40667</v>
      </c>
      <c r="D8000">
        <f>YEAR(Table1[[#This Row],[Order Date]])</f>
        <v>2011</v>
      </c>
      <c r="E8000">
        <f>MONTH(Table1[[#This Row],[Order Date]])</f>
        <v>5</v>
      </c>
      <c r="F8000" t="str">
        <f>Table1[[#This Row],[Order Year]]&amp;"-"&amp;Table1[[#This Row],[Order Month]]</f>
        <v>2011-5</v>
      </c>
      <c r="G8000" s="5">
        <f>YEAR(Table1[[#This Row],[Order Date]])*100 + MONTH(Table1[[#This Row],[Order Date]])</f>
        <v>201105</v>
      </c>
      <c r="H8000" s="1">
        <v>40670</v>
      </c>
      <c r="I8000" t="s">
        <v>191</v>
      </c>
      <c r="J8000" t="s">
        <v>7357</v>
      </c>
      <c r="K8000" t="s">
        <v>7358</v>
      </c>
      <c r="L8000" t="s">
        <v>44</v>
      </c>
      <c r="M8000" t="s">
        <v>30</v>
      </c>
      <c r="N8000" t="s">
        <v>98</v>
      </c>
      <c r="O8000" t="s">
        <v>99</v>
      </c>
      <c r="P8000">
        <v>98105</v>
      </c>
      <c r="Q8000" t="s">
        <v>47</v>
      </c>
      <c r="R8000" t="s">
        <v>3319</v>
      </c>
      <c r="S8000" t="s">
        <v>35</v>
      </c>
      <c r="T8000" t="s">
        <v>68</v>
      </c>
      <c r="U8000" t="s">
        <v>3320</v>
      </c>
      <c r="V8000">
        <v>12.18</v>
      </c>
      <c r="W8000">
        <v>7</v>
      </c>
      <c r="X8000" s="9">
        <f>Table1[[#This Row],[Discount]]</f>
        <v>0</v>
      </c>
      <c r="Y8000">
        <v>0</v>
      </c>
      <c r="Z8000">
        <v>3.8975999999999997</v>
      </c>
    </row>
    <row r="8001" spans="1:26" ht="16" x14ac:dyDescent="0.2">
      <c r="A8001">
        <v>8000</v>
      </c>
      <c r="B8001" t="s">
        <v>9778</v>
      </c>
      <c r="C8001" s="1">
        <v>40667</v>
      </c>
      <c r="D8001">
        <f>YEAR(Table1[[#This Row],[Order Date]])</f>
        <v>2011</v>
      </c>
      <c r="E8001">
        <f>MONTH(Table1[[#This Row],[Order Date]])</f>
        <v>5</v>
      </c>
      <c r="F8001" t="str">
        <f>Table1[[#This Row],[Order Year]]&amp;"-"&amp;Table1[[#This Row],[Order Month]]</f>
        <v>2011-5</v>
      </c>
      <c r="G8001" s="5">
        <f>YEAR(Table1[[#This Row],[Order Date]])*100 + MONTH(Table1[[#This Row],[Order Date]])</f>
        <v>201105</v>
      </c>
      <c r="H8001" s="1">
        <v>40670</v>
      </c>
      <c r="I8001" t="s">
        <v>191</v>
      </c>
      <c r="J8001" t="s">
        <v>7357</v>
      </c>
      <c r="K8001" t="s">
        <v>7358</v>
      </c>
      <c r="L8001" t="s">
        <v>44</v>
      </c>
      <c r="M8001" t="s">
        <v>30</v>
      </c>
      <c r="N8001" t="s">
        <v>98</v>
      </c>
      <c r="O8001" t="s">
        <v>99</v>
      </c>
      <c r="P8001">
        <v>98105</v>
      </c>
      <c r="Q8001" t="s">
        <v>47</v>
      </c>
      <c r="R8001" t="s">
        <v>1334</v>
      </c>
      <c r="S8001" t="s">
        <v>49</v>
      </c>
      <c r="T8001" t="s">
        <v>81</v>
      </c>
      <c r="U8001" t="s">
        <v>1335</v>
      </c>
      <c r="V8001">
        <v>57.68</v>
      </c>
      <c r="W8001">
        <v>4</v>
      </c>
      <c r="X8001" s="9">
        <f>Table1[[#This Row],[Discount]]</f>
        <v>0</v>
      </c>
      <c r="Y8001">
        <v>0</v>
      </c>
      <c r="Z8001">
        <v>19.034399999999998</v>
      </c>
    </row>
    <row r="8002" spans="1:26" ht="16" x14ac:dyDescent="0.2">
      <c r="A8002">
        <v>8001</v>
      </c>
      <c r="B8002" t="s">
        <v>9779</v>
      </c>
      <c r="C8002" s="1">
        <v>41221</v>
      </c>
      <c r="D8002">
        <f>YEAR(Table1[[#This Row],[Order Date]])</f>
        <v>2012</v>
      </c>
      <c r="E8002">
        <f>MONTH(Table1[[#This Row],[Order Date]])</f>
        <v>11</v>
      </c>
      <c r="F8002" t="str">
        <f>Table1[[#This Row],[Order Year]]&amp;"-"&amp;Table1[[#This Row],[Order Month]]</f>
        <v>2012-11</v>
      </c>
      <c r="G8002" s="5">
        <f>YEAR(Table1[[#This Row],[Order Date]])*100 + MONTH(Table1[[#This Row],[Order Date]])</f>
        <v>201211</v>
      </c>
      <c r="H8002" s="1">
        <v>41225</v>
      </c>
      <c r="I8002" t="s">
        <v>53</v>
      </c>
      <c r="J8002" t="s">
        <v>2986</v>
      </c>
      <c r="K8002" t="s">
        <v>2987</v>
      </c>
      <c r="L8002" t="s">
        <v>29</v>
      </c>
      <c r="M8002" t="s">
        <v>30</v>
      </c>
      <c r="N8002" t="s">
        <v>6623</v>
      </c>
      <c r="O8002" t="s">
        <v>492</v>
      </c>
      <c r="P8002">
        <v>52001</v>
      </c>
      <c r="Q8002" t="s">
        <v>108</v>
      </c>
      <c r="R8002" t="s">
        <v>3061</v>
      </c>
      <c r="S8002" t="s">
        <v>74</v>
      </c>
      <c r="T8002" t="s">
        <v>75</v>
      </c>
      <c r="U8002" t="s">
        <v>3062</v>
      </c>
      <c r="V8002">
        <v>263.95999999999998</v>
      </c>
      <c r="W8002">
        <v>4</v>
      </c>
      <c r="X8002" s="9">
        <f>Table1[[#This Row],[Discount]]</f>
        <v>0</v>
      </c>
      <c r="Y8002">
        <v>0</v>
      </c>
      <c r="Z8002">
        <v>76.548399999999987</v>
      </c>
    </row>
    <row r="8003" spans="1:26" ht="16" x14ac:dyDescent="0.2">
      <c r="A8003">
        <v>8002</v>
      </c>
      <c r="B8003" t="s">
        <v>9780</v>
      </c>
      <c r="C8003" s="1">
        <v>41255</v>
      </c>
      <c r="D8003">
        <f>YEAR(Table1[[#This Row],[Order Date]])</f>
        <v>2012</v>
      </c>
      <c r="E8003">
        <f>MONTH(Table1[[#This Row],[Order Date]])</f>
        <v>12</v>
      </c>
      <c r="F8003" t="str">
        <f>Table1[[#This Row],[Order Year]]&amp;"-"&amp;Table1[[#This Row],[Order Month]]</f>
        <v>2012-12</v>
      </c>
      <c r="G8003" s="5">
        <f>YEAR(Table1[[#This Row],[Order Date]])*100 + MONTH(Table1[[#This Row],[Order Date]])</f>
        <v>201212</v>
      </c>
      <c r="H8003" s="1">
        <v>41258</v>
      </c>
      <c r="I8003" t="s">
        <v>191</v>
      </c>
      <c r="J8003" t="s">
        <v>319</v>
      </c>
      <c r="K8003" t="s">
        <v>320</v>
      </c>
      <c r="L8003" t="s">
        <v>29</v>
      </c>
      <c r="M8003" t="s">
        <v>30</v>
      </c>
      <c r="N8003" t="s">
        <v>45</v>
      </c>
      <c r="O8003" t="s">
        <v>46</v>
      </c>
      <c r="P8003">
        <v>90032</v>
      </c>
      <c r="Q8003" t="s">
        <v>47</v>
      </c>
      <c r="R8003" t="s">
        <v>4545</v>
      </c>
      <c r="S8003" t="s">
        <v>74</v>
      </c>
      <c r="T8003" t="s">
        <v>164</v>
      </c>
      <c r="U8003" t="s">
        <v>4546</v>
      </c>
      <c r="V8003">
        <v>299.94</v>
      </c>
      <c r="W8003">
        <v>6</v>
      </c>
      <c r="X8003" s="9">
        <f>Table1[[#This Row],[Discount]]</f>
        <v>0</v>
      </c>
      <c r="Y8003">
        <v>0</v>
      </c>
      <c r="Z8003">
        <v>128.97420000000002</v>
      </c>
    </row>
    <row r="8004" spans="1:26" ht="16" x14ac:dyDescent="0.2">
      <c r="A8004">
        <v>8003</v>
      </c>
      <c r="B8004" t="s">
        <v>9780</v>
      </c>
      <c r="C8004" s="1">
        <v>41255</v>
      </c>
      <c r="D8004">
        <f>YEAR(Table1[[#This Row],[Order Date]])</f>
        <v>2012</v>
      </c>
      <c r="E8004">
        <f>MONTH(Table1[[#This Row],[Order Date]])</f>
        <v>12</v>
      </c>
      <c r="F8004" t="str">
        <f>Table1[[#This Row],[Order Year]]&amp;"-"&amp;Table1[[#This Row],[Order Month]]</f>
        <v>2012-12</v>
      </c>
      <c r="G8004" s="5">
        <f>YEAR(Table1[[#This Row],[Order Date]])*100 + MONTH(Table1[[#This Row],[Order Date]])</f>
        <v>201212</v>
      </c>
      <c r="H8004" s="1">
        <v>41258</v>
      </c>
      <c r="I8004" t="s">
        <v>191</v>
      </c>
      <c r="J8004" t="s">
        <v>319</v>
      </c>
      <c r="K8004" t="s">
        <v>320</v>
      </c>
      <c r="L8004" t="s">
        <v>29</v>
      </c>
      <c r="M8004" t="s">
        <v>30</v>
      </c>
      <c r="N8004" t="s">
        <v>45</v>
      </c>
      <c r="O8004" t="s">
        <v>46</v>
      </c>
      <c r="P8004">
        <v>90032</v>
      </c>
      <c r="Q8004" t="s">
        <v>47</v>
      </c>
      <c r="R8004" t="s">
        <v>1299</v>
      </c>
      <c r="S8004" t="s">
        <v>49</v>
      </c>
      <c r="T8004" t="s">
        <v>581</v>
      </c>
      <c r="U8004" t="s">
        <v>189</v>
      </c>
      <c r="V8004">
        <v>25.76</v>
      </c>
      <c r="W8004">
        <v>7</v>
      </c>
      <c r="X8004" s="9">
        <f>Table1[[#This Row],[Discount]]</f>
        <v>0</v>
      </c>
      <c r="Y8004">
        <v>0</v>
      </c>
      <c r="Z8004">
        <v>0.51519999999999921</v>
      </c>
    </row>
    <row r="8005" spans="1:26" ht="16" x14ac:dyDescent="0.2">
      <c r="A8005">
        <v>8004</v>
      </c>
      <c r="B8005" t="s">
        <v>9781</v>
      </c>
      <c r="C8005" s="1">
        <v>40878</v>
      </c>
      <c r="D8005">
        <f>YEAR(Table1[[#This Row],[Order Date]])</f>
        <v>2011</v>
      </c>
      <c r="E8005">
        <f>MONTH(Table1[[#This Row],[Order Date]])</f>
        <v>12</v>
      </c>
      <c r="F8005" t="str">
        <f>Table1[[#This Row],[Order Year]]&amp;"-"&amp;Table1[[#This Row],[Order Month]]</f>
        <v>2011-12</v>
      </c>
      <c r="G8005" s="5">
        <f>YEAR(Table1[[#This Row],[Order Date]])*100 + MONTH(Table1[[#This Row],[Order Date]])</f>
        <v>201112</v>
      </c>
      <c r="H8005" s="1">
        <v>40880</v>
      </c>
      <c r="I8005" t="s">
        <v>191</v>
      </c>
      <c r="J8005" t="s">
        <v>7161</v>
      </c>
      <c r="K8005" t="s">
        <v>7162</v>
      </c>
      <c r="L8005" t="s">
        <v>29</v>
      </c>
      <c r="M8005" t="s">
        <v>30</v>
      </c>
      <c r="N8005" t="s">
        <v>1247</v>
      </c>
      <c r="O8005" t="s">
        <v>1248</v>
      </c>
      <c r="P8005">
        <v>1852</v>
      </c>
      <c r="Q8005" t="s">
        <v>151</v>
      </c>
      <c r="R8005" t="s">
        <v>7190</v>
      </c>
      <c r="S8005" t="s">
        <v>74</v>
      </c>
      <c r="T8005" t="s">
        <v>75</v>
      </c>
      <c r="U8005" t="s">
        <v>7191</v>
      </c>
      <c r="V8005">
        <v>271.89999999999998</v>
      </c>
      <c r="W8005">
        <v>2</v>
      </c>
      <c r="X8005" s="9">
        <f>Table1[[#This Row],[Discount]]</f>
        <v>0</v>
      </c>
      <c r="Y8005">
        <v>0</v>
      </c>
      <c r="Z8005">
        <v>78.850999999999971</v>
      </c>
    </row>
    <row r="8006" spans="1:26" ht="16" x14ac:dyDescent="0.2">
      <c r="A8006">
        <v>8005</v>
      </c>
      <c r="B8006" t="s">
        <v>9781</v>
      </c>
      <c r="C8006" s="1">
        <v>40878</v>
      </c>
      <c r="D8006">
        <f>YEAR(Table1[[#This Row],[Order Date]])</f>
        <v>2011</v>
      </c>
      <c r="E8006">
        <f>MONTH(Table1[[#This Row],[Order Date]])</f>
        <v>12</v>
      </c>
      <c r="F8006" t="str">
        <f>Table1[[#This Row],[Order Year]]&amp;"-"&amp;Table1[[#This Row],[Order Month]]</f>
        <v>2011-12</v>
      </c>
      <c r="G8006" s="5">
        <f>YEAR(Table1[[#This Row],[Order Date]])*100 + MONTH(Table1[[#This Row],[Order Date]])</f>
        <v>201112</v>
      </c>
      <c r="H8006" s="1">
        <v>40880</v>
      </c>
      <c r="I8006" t="s">
        <v>191</v>
      </c>
      <c r="J8006" t="s">
        <v>7161</v>
      </c>
      <c r="K8006" t="s">
        <v>7162</v>
      </c>
      <c r="L8006" t="s">
        <v>29</v>
      </c>
      <c r="M8006" t="s">
        <v>30</v>
      </c>
      <c r="N8006" t="s">
        <v>1247</v>
      </c>
      <c r="O8006" t="s">
        <v>1248</v>
      </c>
      <c r="P8006">
        <v>1852</v>
      </c>
      <c r="Q8006" t="s">
        <v>151</v>
      </c>
      <c r="R8006" t="s">
        <v>2632</v>
      </c>
      <c r="S8006" t="s">
        <v>35</v>
      </c>
      <c r="T8006" t="s">
        <v>68</v>
      </c>
      <c r="U8006" t="s">
        <v>2633</v>
      </c>
      <c r="V8006">
        <v>45.839999999999996</v>
      </c>
      <c r="W8006">
        <v>3</v>
      </c>
      <c r="X8006" s="9">
        <f>Table1[[#This Row],[Discount]]</f>
        <v>0</v>
      </c>
      <c r="Y8006">
        <v>0</v>
      </c>
      <c r="Z8006">
        <v>15.585599999999999</v>
      </c>
    </row>
    <row r="8007" spans="1:26" ht="16" x14ac:dyDescent="0.2">
      <c r="A8007">
        <v>8006</v>
      </c>
      <c r="B8007" t="s">
        <v>9781</v>
      </c>
      <c r="C8007" s="1">
        <v>40878</v>
      </c>
      <c r="D8007">
        <f>YEAR(Table1[[#This Row],[Order Date]])</f>
        <v>2011</v>
      </c>
      <c r="E8007">
        <f>MONTH(Table1[[#This Row],[Order Date]])</f>
        <v>12</v>
      </c>
      <c r="F8007" t="str">
        <f>Table1[[#This Row],[Order Year]]&amp;"-"&amp;Table1[[#This Row],[Order Month]]</f>
        <v>2011-12</v>
      </c>
      <c r="G8007" s="5">
        <f>YEAR(Table1[[#This Row],[Order Date]])*100 + MONTH(Table1[[#This Row],[Order Date]])</f>
        <v>201112</v>
      </c>
      <c r="H8007" s="1">
        <v>40880</v>
      </c>
      <c r="I8007" t="s">
        <v>191</v>
      </c>
      <c r="J8007" t="s">
        <v>7161</v>
      </c>
      <c r="K8007" t="s">
        <v>7162</v>
      </c>
      <c r="L8007" t="s">
        <v>29</v>
      </c>
      <c r="M8007" t="s">
        <v>30</v>
      </c>
      <c r="N8007" t="s">
        <v>1247</v>
      </c>
      <c r="O8007" t="s">
        <v>1248</v>
      </c>
      <c r="P8007">
        <v>1852</v>
      </c>
      <c r="Q8007" t="s">
        <v>151</v>
      </c>
      <c r="R8007" t="s">
        <v>3409</v>
      </c>
      <c r="S8007" t="s">
        <v>35</v>
      </c>
      <c r="T8007" t="s">
        <v>68</v>
      </c>
      <c r="U8007" t="s">
        <v>3410</v>
      </c>
      <c r="V8007">
        <v>9.82</v>
      </c>
      <c r="W8007">
        <v>2</v>
      </c>
      <c r="X8007" s="9">
        <f>Table1[[#This Row],[Discount]]</f>
        <v>0</v>
      </c>
      <c r="Y8007">
        <v>0</v>
      </c>
      <c r="Z8007">
        <v>3.2405999999999997</v>
      </c>
    </row>
    <row r="8008" spans="1:26" ht="16" x14ac:dyDescent="0.2">
      <c r="A8008">
        <v>8007</v>
      </c>
      <c r="B8008" t="s">
        <v>9782</v>
      </c>
      <c r="C8008" s="1">
        <v>41555</v>
      </c>
      <c r="D8008">
        <f>YEAR(Table1[[#This Row],[Order Date]])</f>
        <v>2013</v>
      </c>
      <c r="E8008">
        <f>MONTH(Table1[[#This Row],[Order Date]])</f>
        <v>10</v>
      </c>
      <c r="F8008" t="str">
        <f>Table1[[#This Row],[Order Year]]&amp;"-"&amp;Table1[[#This Row],[Order Month]]</f>
        <v>2013-10</v>
      </c>
      <c r="G8008" s="5">
        <f>YEAR(Table1[[#This Row],[Order Date]])*100 + MONTH(Table1[[#This Row],[Order Date]])</f>
        <v>201310</v>
      </c>
      <c r="H8008" s="1">
        <v>41559</v>
      </c>
      <c r="I8008" t="s">
        <v>53</v>
      </c>
      <c r="J8008" t="s">
        <v>4173</v>
      </c>
      <c r="K8008" t="s">
        <v>4174</v>
      </c>
      <c r="L8008" t="s">
        <v>29</v>
      </c>
      <c r="M8008" t="s">
        <v>30</v>
      </c>
      <c r="N8008" t="s">
        <v>1944</v>
      </c>
      <c r="O8008" t="s">
        <v>99</v>
      </c>
      <c r="P8008">
        <v>98270</v>
      </c>
      <c r="Q8008" t="s">
        <v>47</v>
      </c>
      <c r="R8008" t="s">
        <v>6415</v>
      </c>
      <c r="S8008" t="s">
        <v>49</v>
      </c>
      <c r="T8008" t="s">
        <v>272</v>
      </c>
      <c r="U8008" t="s">
        <v>6416</v>
      </c>
      <c r="V8008">
        <v>93.36</v>
      </c>
      <c r="W8008">
        <v>12</v>
      </c>
      <c r="X8008" s="9">
        <f>Table1[[#This Row],[Discount]]</f>
        <v>0</v>
      </c>
      <c r="Y8008">
        <v>0</v>
      </c>
      <c r="Z8008">
        <v>0.93359999999999843</v>
      </c>
    </row>
    <row r="8009" spans="1:26" ht="16" x14ac:dyDescent="0.2">
      <c r="A8009">
        <v>8008</v>
      </c>
      <c r="B8009" t="s">
        <v>9783</v>
      </c>
      <c r="C8009" s="1">
        <v>41230</v>
      </c>
      <c r="D8009">
        <f>YEAR(Table1[[#This Row],[Order Date]])</f>
        <v>2012</v>
      </c>
      <c r="E8009">
        <f>MONTH(Table1[[#This Row],[Order Date]])</f>
        <v>11</v>
      </c>
      <c r="F8009" t="str">
        <f>Table1[[#This Row],[Order Year]]&amp;"-"&amp;Table1[[#This Row],[Order Month]]</f>
        <v>2012-11</v>
      </c>
      <c r="G8009" s="5">
        <f>YEAR(Table1[[#This Row],[Order Date]])*100 + MONTH(Table1[[#This Row],[Order Date]])</f>
        <v>201211</v>
      </c>
      <c r="H8009" s="1">
        <v>41237</v>
      </c>
      <c r="I8009" t="s">
        <v>53</v>
      </c>
      <c r="J8009" t="s">
        <v>7161</v>
      </c>
      <c r="K8009" t="s">
        <v>7162</v>
      </c>
      <c r="L8009" t="s">
        <v>29</v>
      </c>
      <c r="M8009" t="s">
        <v>30</v>
      </c>
      <c r="N8009" t="s">
        <v>4850</v>
      </c>
      <c r="O8009" t="s">
        <v>652</v>
      </c>
      <c r="P8009">
        <v>73120</v>
      </c>
      <c r="Q8009" t="s">
        <v>108</v>
      </c>
      <c r="R8009" t="s">
        <v>1099</v>
      </c>
      <c r="S8009" t="s">
        <v>49</v>
      </c>
      <c r="T8009" t="s">
        <v>62</v>
      </c>
      <c r="U8009" t="s">
        <v>1100</v>
      </c>
      <c r="V8009">
        <v>541.24</v>
      </c>
      <c r="W8009">
        <v>4</v>
      </c>
      <c r="X8009" s="9">
        <f>Table1[[#This Row],[Discount]]</f>
        <v>0</v>
      </c>
      <c r="Y8009">
        <v>0</v>
      </c>
      <c r="Z8009">
        <v>5.4124000000000478</v>
      </c>
    </row>
    <row r="8010" spans="1:26" ht="16" x14ac:dyDescent="0.2">
      <c r="A8010">
        <v>8009</v>
      </c>
      <c r="B8010" t="s">
        <v>9783</v>
      </c>
      <c r="C8010" s="1">
        <v>41230</v>
      </c>
      <c r="D8010">
        <f>YEAR(Table1[[#This Row],[Order Date]])</f>
        <v>2012</v>
      </c>
      <c r="E8010">
        <f>MONTH(Table1[[#This Row],[Order Date]])</f>
        <v>11</v>
      </c>
      <c r="F8010" t="str">
        <f>Table1[[#This Row],[Order Year]]&amp;"-"&amp;Table1[[#This Row],[Order Month]]</f>
        <v>2012-11</v>
      </c>
      <c r="G8010" s="5">
        <f>YEAR(Table1[[#This Row],[Order Date]])*100 + MONTH(Table1[[#This Row],[Order Date]])</f>
        <v>201211</v>
      </c>
      <c r="H8010" s="1">
        <v>41237</v>
      </c>
      <c r="I8010" t="s">
        <v>53</v>
      </c>
      <c r="J8010" t="s">
        <v>7161</v>
      </c>
      <c r="K8010" t="s">
        <v>7162</v>
      </c>
      <c r="L8010" t="s">
        <v>29</v>
      </c>
      <c r="M8010" t="s">
        <v>30</v>
      </c>
      <c r="N8010" t="s">
        <v>4850</v>
      </c>
      <c r="O8010" t="s">
        <v>652</v>
      </c>
      <c r="P8010">
        <v>73120</v>
      </c>
      <c r="Q8010" t="s">
        <v>108</v>
      </c>
      <c r="R8010" t="s">
        <v>1057</v>
      </c>
      <c r="S8010" t="s">
        <v>49</v>
      </c>
      <c r="T8010" t="s">
        <v>93</v>
      </c>
      <c r="U8010" t="s">
        <v>189</v>
      </c>
      <c r="V8010">
        <v>106.32</v>
      </c>
      <c r="W8010">
        <v>3</v>
      </c>
      <c r="X8010" s="9">
        <f>Table1[[#This Row],[Discount]]</f>
        <v>0</v>
      </c>
      <c r="Y8010">
        <v>0</v>
      </c>
      <c r="Z8010">
        <v>49.970399999999991</v>
      </c>
    </row>
    <row r="8011" spans="1:26" ht="16" x14ac:dyDescent="0.2">
      <c r="A8011">
        <v>8010</v>
      </c>
      <c r="B8011" t="s">
        <v>9783</v>
      </c>
      <c r="C8011" s="1">
        <v>41230</v>
      </c>
      <c r="D8011">
        <f>YEAR(Table1[[#This Row],[Order Date]])</f>
        <v>2012</v>
      </c>
      <c r="E8011">
        <f>MONTH(Table1[[#This Row],[Order Date]])</f>
        <v>11</v>
      </c>
      <c r="F8011" t="str">
        <f>Table1[[#This Row],[Order Year]]&amp;"-"&amp;Table1[[#This Row],[Order Month]]</f>
        <v>2012-11</v>
      </c>
      <c r="G8011" s="5">
        <f>YEAR(Table1[[#This Row],[Order Date]])*100 + MONTH(Table1[[#This Row],[Order Date]])</f>
        <v>201211</v>
      </c>
      <c r="H8011" s="1">
        <v>41237</v>
      </c>
      <c r="I8011" t="s">
        <v>53</v>
      </c>
      <c r="J8011" t="s">
        <v>7161</v>
      </c>
      <c r="K8011" t="s">
        <v>7162</v>
      </c>
      <c r="L8011" t="s">
        <v>29</v>
      </c>
      <c r="M8011" t="s">
        <v>30</v>
      </c>
      <c r="N8011" t="s">
        <v>4850</v>
      </c>
      <c r="O8011" t="s">
        <v>652</v>
      </c>
      <c r="P8011">
        <v>73120</v>
      </c>
      <c r="Q8011" t="s">
        <v>108</v>
      </c>
      <c r="R8011" t="s">
        <v>9134</v>
      </c>
      <c r="S8011" t="s">
        <v>35</v>
      </c>
      <c r="T8011" t="s">
        <v>39</v>
      </c>
      <c r="U8011" t="s">
        <v>9135</v>
      </c>
      <c r="V8011">
        <v>1323.8999999999999</v>
      </c>
      <c r="W8011">
        <v>5</v>
      </c>
      <c r="X8011" s="9">
        <f>Table1[[#This Row],[Discount]]</f>
        <v>0</v>
      </c>
      <c r="Y8011">
        <v>0</v>
      </c>
      <c r="Z8011">
        <v>383.93099999999993</v>
      </c>
    </row>
    <row r="8012" spans="1:26" ht="16" x14ac:dyDescent="0.2">
      <c r="A8012">
        <v>8011</v>
      </c>
      <c r="B8012" t="s">
        <v>9784</v>
      </c>
      <c r="C8012" s="1">
        <v>40619</v>
      </c>
      <c r="D8012">
        <f>YEAR(Table1[[#This Row],[Order Date]])</f>
        <v>2011</v>
      </c>
      <c r="E8012">
        <f>MONTH(Table1[[#This Row],[Order Date]])</f>
        <v>3</v>
      </c>
      <c r="F8012" t="str">
        <f>Table1[[#This Row],[Order Year]]&amp;"-"&amp;Table1[[#This Row],[Order Month]]</f>
        <v>2011-3</v>
      </c>
      <c r="G8012" s="5">
        <f>YEAR(Table1[[#This Row],[Order Date]])*100 + MONTH(Table1[[#This Row],[Order Date]])</f>
        <v>201103</v>
      </c>
      <c r="H8012" s="1">
        <v>40622</v>
      </c>
      <c r="I8012" t="s">
        <v>26</v>
      </c>
      <c r="J8012" t="s">
        <v>3604</v>
      </c>
      <c r="K8012" t="s">
        <v>3605</v>
      </c>
      <c r="L8012" t="s">
        <v>44</v>
      </c>
      <c r="M8012" t="s">
        <v>30</v>
      </c>
      <c r="N8012" t="s">
        <v>149</v>
      </c>
      <c r="O8012" t="s">
        <v>150</v>
      </c>
      <c r="P8012">
        <v>19134</v>
      </c>
      <c r="Q8012" t="s">
        <v>151</v>
      </c>
      <c r="R8012" t="s">
        <v>3736</v>
      </c>
      <c r="S8012" t="s">
        <v>49</v>
      </c>
      <c r="T8012" t="s">
        <v>93</v>
      </c>
      <c r="U8012" t="s">
        <v>3737</v>
      </c>
      <c r="V8012">
        <v>126.624</v>
      </c>
      <c r="W8012">
        <v>6</v>
      </c>
      <c r="X8012" s="9">
        <f>Table1[[#This Row],[Discount]]</f>
        <v>0.2</v>
      </c>
      <c r="Y8012">
        <v>0.2</v>
      </c>
      <c r="Z8012">
        <v>41.152799999999992</v>
      </c>
    </row>
    <row r="8013" spans="1:26" ht="16" x14ac:dyDescent="0.2">
      <c r="A8013">
        <v>8012</v>
      </c>
      <c r="B8013" t="s">
        <v>9785</v>
      </c>
      <c r="C8013" s="1">
        <v>41080</v>
      </c>
      <c r="D8013">
        <f>YEAR(Table1[[#This Row],[Order Date]])</f>
        <v>2012</v>
      </c>
      <c r="E8013">
        <f>MONTH(Table1[[#This Row],[Order Date]])</f>
        <v>6</v>
      </c>
      <c r="F8013" t="str">
        <f>Table1[[#This Row],[Order Year]]&amp;"-"&amp;Table1[[#This Row],[Order Month]]</f>
        <v>2012-6</v>
      </c>
      <c r="G8013" s="5">
        <f>YEAR(Table1[[#This Row],[Order Date]])*100 + MONTH(Table1[[#This Row],[Order Date]])</f>
        <v>201206</v>
      </c>
      <c r="H8013" s="1">
        <v>41083</v>
      </c>
      <c r="I8013" t="s">
        <v>191</v>
      </c>
      <c r="J8013" t="s">
        <v>5227</v>
      </c>
      <c r="K8013" t="s">
        <v>5228</v>
      </c>
      <c r="L8013" t="s">
        <v>29</v>
      </c>
      <c r="M8013" t="s">
        <v>30</v>
      </c>
      <c r="N8013" t="s">
        <v>459</v>
      </c>
      <c r="O8013" t="s">
        <v>460</v>
      </c>
      <c r="P8013">
        <v>80013</v>
      </c>
      <c r="Q8013" t="s">
        <v>47</v>
      </c>
      <c r="R8013" t="s">
        <v>9186</v>
      </c>
      <c r="S8013" t="s">
        <v>74</v>
      </c>
      <c r="T8013" t="s">
        <v>75</v>
      </c>
      <c r="U8013" t="s">
        <v>9187</v>
      </c>
      <c r="V8013">
        <v>125.944</v>
      </c>
      <c r="W8013">
        <v>7</v>
      </c>
      <c r="X8013" s="9">
        <f>Table1[[#This Row],[Discount]]</f>
        <v>0.2</v>
      </c>
      <c r="Y8013">
        <v>0.2</v>
      </c>
      <c r="Z8013">
        <v>15.742999999999984</v>
      </c>
    </row>
    <row r="8014" spans="1:26" ht="16" x14ac:dyDescent="0.2">
      <c r="A8014">
        <v>8013</v>
      </c>
      <c r="B8014" t="s">
        <v>9786</v>
      </c>
      <c r="C8014" s="1">
        <v>41785</v>
      </c>
      <c r="D8014">
        <f>YEAR(Table1[[#This Row],[Order Date]])</f>
        <v>2014</v>
      </c>
      <c r="E8014">
        <f>MONTH(Table1[[#This Row],[Order Date]])</f>
        <v>5</v>
      </c>
      <c r="F8014" t="str">
        <f>Table1[[#This Row],[Order Year]]&amp;"-"&amp;Table1[[#This Row],[Order Month]]</f>
        <v>2014-5</v>
      </c>
      <c r="G8014" s="5">
        <f>YEAR(Table1[[#This Row],[Order Date]])*100 + MONTH(Table1[[#This Row],[Order Date]])</f>
        <v>201405</v>
      </c>
      <c r="H8014" s="1">
        <v>41785</v>
      </c>
      <c r="I8014" t="s">
        <v>1293</v>
      </c>
      <c r="J8014" t="s">
        <v>5062</v>
      </c>
      <c r="K8014" t="s">
        <v>5063</v>
      </c>
      <c r="L8014" t="s">
        <v>29</v>
      </c>
      <c r="M8014" t="s">
        <v>30</v>
      </c>
      <c r="N8014" t="s">
        <v>269</v>
      </c>
      <c r="O8014" t="s">
        <v>270</v>
      </c>
      <c r="P8014">
        <v>10009</v>
      </c>
      <c r="Q8014" t="s">
        <v>151</v>
      </c>
      <c r="R8014" t="s">
        <v>3480</v>
      </c>
      <c r="S8014" t="s">
        <v>49</v>
      </c>
      <c r="T8014" t="s">
        <v>78</v>
      </c>
      <c r="U8014" t="s">
        <v>3481</v>
      </c>
      <c r="V8014">
        <v>663.92</v>
      </c>
      <c r="W8014">
        <v>5</v>
      </c>
      <c r="X8014" s="9">
        <f>Table1[[#This Row],[Discount]]</f>
        <v>0.2</v>
      </c>
      <c r="Y8014">
        <v>0.2</v>
      </c>
      <c r="Z8014">
        <v>207.47499999999994</v>
      </c>
    </row>
    <row r="8015" spans="1:26" ht="16" x14ac:dyDescent="0.2">
      <c r="A8015">
        <v>8014</v>
      </c>
      <c r="B8015" t="s">
        <v>9786</v>
      </c>
      <c r="C8015" s="1">
        <v>41785</v>
      </c>
      <c r="D8015">
        <f>YEAR(Table1[[#This Row],[Order Date]])</f>
        <v>2014</v>
      </c>
      <c r="E8015">
        <f>MONTH(Table1[[#This Row],[Order Date]])</f>
        <v>5</v>
      </c>
      <c r="F8015" t="str">
        <f>Table1[[#This Row],[Order Year]]&amp;"-"&amp;Table1[[#This Row],[Order Month]]</f>
        <v>2014-5</v>
      </c>
      <c r="G8015" s="5">
        <f>YEAR(Table1[[#This Row],[Order Date]])*100 + MONTH(Table1[[#This Row],[Order Date]])</f>
        <v>201405</v>
      </c>
      <c r="H8015" s="1">
        <v>41785</v>
      </c>
      <c r="I8015" t="s">
        <v>1293</v>
      </c>
      <c r="J8015" t="s">
        <v>5062</v>
      </c>
      <c r="K8015" t="s">
        <v>5063</v>
      </c>
      <c r="L8015" t="s">
        <v>29</v>
      </c>
      <c r="M8015" t="s">
        <v>30</v>
      </c>
      <c r="N8015" t="s">
        <v>269</v>
      </c>
      <c r="O8015" t="s">
        <v>270</v>
      </c>
      <c r="P8015">
        <v>10009</v>
      </c>
      <c r="Q8015" t="s">
        <v>151</v>
      </c>
      <c r="R8015" t="s">
        <v>249</v>
      </c>
      <c r="S8015" t="s">
        <v>74</v>
      </c>
      <c r="T8015" t="s">
        <v>164</v>
      </c>
      <c r="U8015" t="s">
        <v>250</v>
      </c>
      <c r="V8015">
        <v>120</v>
      </c>
      <c r="W8015">
        <v>8</v>
      </c>
      <c r="X8015" s="9">
        <f>Table1[[#This Row],[Discount]]</f>
        <v>0</v>
      </c>
      <c r="Y8015">
        <v>0</v>
      </c>
      <c r="Z8015">
        <v>13.200000000000003</v>
      </c>
    </row>
    <row r="8016" spans="1:26" ht="16" x14ac:dyDescent="0.2">
      <c r="A8016">
        <v>8015</v>
      </c>
      <c r="B8016" t="s">
        <v>9786</v>
      </c>
      <c r="C8016" s="1">
        <v>41785</v>
      </c>
      <c r="D8016">
        <f>YEAR(Table1[[#This Row],[Order Date]])</f>
        <v>2014</v>
      </c>
      <c r="E8016">
        <f>MONTH(Table1[[#This Row],[Order Date]])</f>
        <v>5</v>
      </c>
      <c r="F8016" t="str">
        <f>Table1[[#This Row],[Order Year]]&amp;"-"&amp;Table1[[#This Row],[Order Month]]</f>
        <v>2014-5</v>
      </c>
      <c r="G8016" s="5">
        <f>YEAR(Table1[[#This Row],[Order Date]])*100 + MONTH(Table1[[#This Row],[Order Date]])</f>
        <v>201405</v>
      </c>
      <c r="H8016" s="1">
        <v>41785</v>
      </c>
      <c r="I8016" t="s">
        <v>1293</v>
      </c>
      <c r="J8016" t="s">
        <v>5062</v>
      </c>
      <c r="K8016" t="s">
        <v>5063</v>
      </c>
      <c r="L8016" t="s">
        <v>29</v>
      </c>
      <c r="M8016" t="s">
        <v>30</v>
      </c>
      <c r="N8016" t="s">
        <v>269</v>
      </c>
      <c r="O8016" t="s">
        <v>270</v>
      </c>
      <c r="P8016">
        <v>10009</v>
      </c>
      <c r="Q8016" t="s">
        <v>151</v>
      </c>
      <c r="R8016" t="s">
        <v>5409</v>
      </c>
      <c r="S8016" t="s">
        <v>49</v>
      </c>
      <c r="T8016" t="s">
        <v>272</v>
      </c>
      <c r="U8016" t="s">
        <v>5410</v>
      </c>
      <c r="V8016">
        <v>3.29</v>
      </c>
      <c r="W8016">
        <v>1</v>
      </c>
      <c r="X8016" s="9">
        <f>Table1[[#This Row],[Discount]]</f>
        <v>0</v>
      </c>
      <c r="Y8016">
        <v>0</v>
      </c>
      <c r="Z8016">
        <v>1.4804999999999999</v>
      </c>
    </row>
    <row r="8017" spans="1:26" ht="16" x14ac:dyDescent="0.2">
      <c r="A8017">
        <v>8016</v>
      </c>
      <c r="B8017" t="s">
        <v>9786</v>
      </c>
      <c r="C8017" s="1">
        <v>41785</v>
      </c>
      <c r="D8017">
        <f>YEAR(Table1[[#This Row],[Order Date]])</f>
        <v>2014</v>
      </c>
      <c r="E8017">
        <f>MONTH(Table1[[#This Row],[Order Date]])</f>
        <v>5</v>
      </c>
      <c r="F8017" t="str">
        <f>Table1[[#This Row],[Order Year]]&amp;"-"&amp;Table1[[#This Row],[Order Month]]</f>
        <v>2014-5</v>
      </c>
      <c r="G8017" s="5">
        <f>YEAR(Table1[[#This Row],[Order Date]])*100 + MONTH(Table1[[#This Row],[Order Date]])</f>
        <v>201405</v>
      </c>
      <c r="H8017" s="1">
        <v>41785</v>
      </c>
      <c r="I8017" t="s">
        <v>1293</v>
      </c>
      <c r="J8017" t="s">
        <v>5062</v>
      </c>
      <c r="K8017" t="s">
        <v>5063</v>
      </c>
      <c r="L8017" t="s">
        <v>29</v>
      </c>
      <c r="M8017" t="s">
        <v>30</v>
      </c>
      <c r="N8017" t="s">
        <v>269</v>
      </c>
      <c r="O8017" t="s">
        <v>270</v>
      </c>
      <c r="P8017">
        <v>10009</v>
      </c>
      <c r="Q8017" t="s">
        <v>151</v>
      </c>
      <c r="R8017" t="s">
        <v>2114</v>
      </c>
      <c r="S8017" t="s">
        <v>35</v>
      </c>
      <c r="T8017" t="s">
        <v>68</v>
      </c>
      <c r="U8017" t="s">
        <v>2115</v>
      </c>
      <c r="V8017">
        <v>18.84</v>
      </c>
      <c r="W8017">
        <v>3</v>
      </c>
      <c r="X8017" s="9">
        <f>Table1[[#This Row],[Discount]]</f>
        <v>0</v>
      </c>
      <c r="Y8017">
        <v>0</v>
      </c>
      <c r="Z8017">
        <v>6.0287999999999995</v>
      </c>
    </row>
    <row r="8018" spans="1:26" ht="16" x14ac:dyDescent="0.2">
      <c r="A8018">
        <v>8017</v>
      </c>
      <c r="B8018" t="s">
        <v>9787</v>
      </c>
      <c r="C8018" s="1">
        <v>40795</v>
      </c>
      <c r="D8018">
        <f>YEAR(Table1[[#This Row],[Order Date]])</f>
        <v>2011</v>
      </c>
      <c r="E8018">
        <f>MONTH(Table1[[#This Row],[Order Date]])</f>
        <v>9</v>
      </c>
      <c r="F8018" t="str">
        <f>Table1[[#This Row],[Order Year]]&amp;"-"&amp;Table1[[#This Row],[Order Month]]</f>
        <v>2011-9</v>
      </c>
      <c r="G8018" s="5">
        <f>YEAR(Table1[[#This Row],[Order Date]])*100 + MONTH(Table1[[#This Row],[Order Date]])</f>
        <v>201109</v>
      </c>
      <c r="H8018" s="1">
        <v>40797</v>
      </c>
      <c r="I8018" t="s">
        <v>191</v>
      </c>
      <c r="J8018" t="s">
        <v>3119</v>
      </c>
      <c r="K8018" t="s">
        <v>3120</v>
      </c>
      <c r="L8018" t="s">
        <v>105</v>
      </c>
      <c r="M8018" t="s">
        <v>30</v>
      </c>
      <c r="N8018" t="s">
        <v>2473</v>
      </c>
      <c r="O8018" t="s">
        <v>501</v>
      </c>
      <c r="P8018">
        <v>43130</v>
      </c>
      <c r="Q8018" t="s">
        <v>151</v>
      </c>
      <c r="R8018" t="s">
        <v>5366</v>
      </c>
      <c r="S8018" t="s">
        <v>35</v>
      </c>
      <c r="T8018" t="s">
        <v>68</v>
      </c>
      <c r="U8018" t="s">
        <v>5367</v>
      </c>
      <c r="V8018">
        <v>60.672000000000011</v>
      </c>
      <c r="W8018">
        <v>6</v>
      </c>
      <c r="X8018" s="9">
        <f>Table1[[#This Row],[Discount]]</f>
        <v>0.2</v>
      </c>
      <c r="Y8018">
        <v>0.2</v>
      </c>
      <c r="Z8018">
        <v>12.892799999999998</v>
      </c>
    </row>
    <row r="8019" spans="1:26" ht="16" x14ac:dyDescent="0.2">
      <c r="A8019">
        <v>8018</v>
      </c>
      <c r="B8019" t="s">
        <v>9787</v>
      </c>
      <c r="C8019" s="1">
        <v>40795</v>
      </c>
      <c r="D8019">
        <f>YEAR(Table1[[#This Row],[Order Date]])</f>
        <v>2011</v>
      </c>
      <c r="E8019">
        <f>MONTH(Table1[[#This Row],[Order Date]])</f>
        <v>9</v>
      </c>
      <c r="F8019" t="str">
        <f>Table1[[#This Row],[Order Year]]&amp;"-"&amp;Table1[[#This Row],[Order Month]]</f>
        <v>2011-9</v>
      </c>
      <c r="G8019" s="5">
        <f>YEAR(Table1[[#This Row],[Order Date]])*100 + MONTH(Table1[[#This Row],[Order Date]])</f>
        <v>201109</v>
      </c>
      <c r="H8019" s="1">
        <v>40797</v>
      </c>
      <c r="I8019" t="s">
        <v>191</v>
      </c>
      <c r="J8019" t="s">
        <v>3119</v>
      </c>
      <c r="K8019" t="s">
        <v>3120</v>
      </c>
      <c r="L8019" t="s">
        <v>105</v>
      </c>
      <c r="M8019" t="s">
        <v>30</v>
      </c>
      <c r="N8019" t="s">
        <v>2473</v>
      </c>
      <c r="O8019" t="s">
        <v>501</v>
      </c>
      <c r="P8019">
        <v>43130</v>
      </c>
      <c r="Q8019" t="s">
        <v>151</v>
      </c>
      <c r="R8019" t="s">
        <v>3953</v>
      </c>
      <c r="S8019" t="s">
        <v>49</v>
      </c>
      <c r="T8019" t="s">
        <v>71</v>
      </c>
      <c r="U8019" t="s">
        <v>3954</v>
      </c>
      <c r="V8019">
        <v>30.816000000000003</v>
      </c>
      <c r="W8019">
        <v>9</v>
      </c>
      <c r="X8019" s="9">
        <f>Table1[[#This Row],[Discount]]</f>
        <v>0.2</v>
      </c>
      <c r="Y8019">
        <v>0.2</v>
      </c>
      <c r="Z8019">
        <v>2.6964000000000006</v>
      </c>
    </row>
    <row r="8020" spans="1:26" ht="16" x14ac:dyDescent="0.2">
      <c r="A8020">
        <v>8019</v>
      </c>
      <c r="B8020" t="s">
        <v>9788</v>
      </c>
      <c r="C8020" s="1">
        <v>41930</v>
      </c>
      <c r="D8020">
        <f>YEAR(Table1[[#This Row],[Order Date]])</f>
        <v>2014</v>
      </c>
      <c r="E8020">
        <f>MONTH(Table1[[#This Row],[Order Date]])</f>
        <v>10</v>
      </c>
      <c r="F8020" t="str">
        <f>Table1[[#This Row],[Order Year]]&amp;"-"&amp;Table1[[#This Row],[Order Month]]</f>
        <v>2014-10</v>
      </c>
      <c r="G8020" s="5">
        <f>YEAR(Table1[[#This Row],[Order Date]])*100 + MONTH(Table1[[#This Row],[Order Date]])</f>
        <v>201410</v>
      </c>
      <c r="H8020" s="1">
        <v>41932</v>
      </c>
      <c r="I8020" t="s">
        <v>26</v>
      </c>
      <c r="J8020" t="s">
        <v>2413</v>
      </c>
      <c r="K8020" t="s">
        <v>2414</v>
      </c>
      <c r="L8020" t="s">
        <v>44</v>
      </c>
      <c r="M8020" t="s">
        <v>30</v>
      </c>
      <c r="N8020" t="s">
        <v>9440</v>
      </c>
      <c r="O8020" t="s">
        <v>46</v>
      </c>
      <c r="P8020">
        <v>95351</v>
      </c>
      <c r="Q8020" t="s">
        <v>47</v>
      </c>
      <c r="R8020" t="s">
        <v>838</v>
      </c>
      <c r="S8020" t="s">
        <v>74</v>
      </c>
      <c r="T8020" t="s">
        <v>75</v>
      </c>
      <c r="U8020" t="s">
        <v>839</v>
      </c>
      <c r="V8020">
        <v>52.792000000000002</v>
      </c>
      <c r="W8020">
        <v>1</v>
      </c>
      <c r="X8020" s="9">
        <f>Table1[[#This Row],[Discount]]</f>
        <v>0.2</v>
      </c>
      <c r="Y8020">
        <v>0.2</v>
      </c>
      <c r="Z8020">
        <v>4.6193000000000026</v>
      </c>
    </row>
    <row r="8021" spans="1:26" ht="16" x14ac:dyDescent="0.2">
      <c r="A8021">
        <v>8020</v>
      </c>
      <c r="B8021" t="s">
        <v>9789</v>
      </c>
      <c r="C8021" s="1">
        <v>41946</v>
      </c>
      <c r="D8021">
        <f>YEAR(Table1[[#This Row],[Order Date]])</f>
        <v>2014</v>
      </c>
      <c r="E8021">
        <f>MONTH(Table1[[#This Row],[Order Date]])</f>
        <v>11</v>
      </c>
      <c r="F8021" t="str">
        <f>Table1[[#This Row],[Order Year]]&amp;"-"&amp;Table1[[#This Row],[Order Month]]</f>
        <v>2014-11</v>
      </c>
      <c r="G8021" s="5">
        <f>YEAR(Table1[[#This Row],[Order Date]])*100 + MONTH(Table1[[#This Row],[Order Date]])</f>
        <v>201411</v>
      </c>
      <c r="H8021" s="1">
        <v>41949</v>
      </c>
      <c r="I8021" t="s">
        <v>191</v>
      </c>
      <c r="J8021" t="s">
        <v>649</v>
      </c>
      <c r="K8021" t="s">
        <v>650</v>
      </c>
      <c r="L8021" t="s">
        <v>29</v>
      </c>
      <c r="M8021" t="s">
        <v>30</v>
      </c>
      <c r="N8021" t="s">
        <v>5086</v>
      </c>
      <c r="O8021" t="s">
        <v>599</v>
      </c>
      <c r="P8021">
        <v>63116</v>
      </c>
      <c r="Q8021" t="s">
        <v>108</v>
      </c>
      <c r="R8021" t="s">
        <v>7122</v>
      </c>
      <c r="S8021" t="s">
        <v>49</v>
      </c>
      <c r="T8021" t="s">
        <v>81</v>
      </c>
      <c r="U8021" t="s">
        <v>7123</v>
      </c>
      <c r="V8021">
        <v>83.9</v>
      </c>
      <c r="W8021">
        <v>10</v>
      </c>
      <c r="X8021" s="9">
        <f>Table1[[#This Row],[Discount]]</f>
        <v>0</v>
      </c>
      <c r="Y8021">
        <v>0</v>
      </c>
      <c r="Z8021">
        <v>20.975000000000001</v>
      </c>
    </row>
    <row r="8022" spans="1:26" ht="16" x14ac:dyDescent="0.2">
      <c r="A8022">
        <v>8021</v>
      </c>
      <c r="B8022" t="s">
        <v>9789</v>
      </c>
      <c r="C8022" s="1">
        <v>41946</v>
      </c>
      <c r="D8022">
        <f>YEAR(Table1[[#This Row],[Order Date]])</f>
        <v>2014</v>
      </c>
      <c r="E8022">
        <f>MONTH(Table1[[#This Row],[Order Date]])</f>
        <v>11</v>
      </c>
      <c r="F8022" t="str">
        <f>Table1[[#This Row],[Order Year]]&amp;"-"&amp;Table1[[#This Row],[Order Month]]</f>
        <v>2014-11</v>
      </c>
      <c r="G8022" s="5">
        <f>YEAR(Table1[[#This Row],[Order Date]])*100 + MONTH(Table1[[#This Row],[Order Date]])</f>
        <v>201411</v>
      </c>
      <c r="H8022" s="1">
        <v>41949</v>
      </c>
      <c r="I8022" t="s">
        <v>191</v>
      </c>
      <c r="J8022" t="s">
        <v>649</v>
      </c>
      <c r="K8022" t="s">
        <v>650</v>
      </c>
      <c r="L8022" t="s">
        <v>29</v>
      </c>
      <c r="M8022" t="s">
        <v>30</v>
      </c>
      <c r="N8022" t="s">
        <v>5086</v>
      </c>
      <c r="O8022" t="s">
        <v>599</v>
      </c>
      <c r="P8022">
        <v>63116</v>
      </c>
      <c r="Q8022" t="s">
        <v>108</v>
      </c>
      <c r="R8022" t="s">
        <v>4007</v>
      </c>
      <c r="S8022" t="s">
        <v>49</v>
      </c>
      <c r="T8022" t="s">
        <v>93</v>
      </c>
      <c r="U8022" t="s">
        <v>4008</v>
      </c>
      <c r="V8022">
        <v>11.76</v>
      </c>
      <c r="W8022">
        <v>2</v>
      </c>
      <c r="X8022" s="9">
        <f>Table1[[#This Row],[Discount]]</f>
        <v>0</v>
      </c>
      <c r="Y8022">
        <v>0</v>
      </c>
      <c r="Z8022">
        <v>5.7623999999999995</v>
      </c>
    </row>
    <row r="8023" spans="1:26" ht="16" x14ac:dyDescent="0.2">
      <c r="A8023">
        <v>8022</v>
      </c>
      <c r="B8023" t="s">
        <v>9790</v>
      </c>
      <c r="C8023" s="1">
        <v>40745</v>
      </c>
      <c r="D8023">
        <f>YEAR(Table1[[#This Row],[Order Date]])</f>
        <v>2011</v>
      </c>
      <c r="E8023">
        <f>MONTH(Table1[[#This Row],[Order Date]])</f>
        <v>7</v>
      </c>
      <c r="F8023" t="str">
        <f>Table1[[#This Row],[Order Year]]&amp;"-"&amp;Table1[[#This Row],[Order Month]]</f>
        <v>2011-7</v>
      </c>
      <c r="G8023" s="5">
        <f>YEAR(Table1[[#This Row],[Order Date]])*100 + MONTH(Table1[[#This Row],[Order Date]])</f>
        <v>201107</v>
      </c>
      <c r="H8023" s="1">
        <v>40749</v>
      </c>
      <c r="I8023" t="s">
        <v>53</v>
      </c>
      <c r="J8023" t="s">
        <v>3747</v>
      </c>
      <c r="K8023" t="s">
        <v>3748</v>
      </c>
      <c r="L8023" t="s">
        <v>44</v>
      </c>
      <c r="M8023" t="s">
        <v>30</v>
      </c>
      <c r="N8023" t="s">
        <v>818</v>
      </c>
      <c r="O8023" t="s">
        <v>107</v>
      </c>
      <c r="P8023">
        <v>75217</v>
      </c>
      <c r="Q8023" t="s">
        <v>108</v>
      </c>
      <c r="R8023" t="s">
        <v>5049</v>
      </c>
      <c r="S8023" t="s">
        <v>49</v>
      </c>
      <c r="T8023" t="s">
        <v>81</v>
      </c>
      <c r="U8023" t="s">
        <v>5050</v>
      </c>
      <c r="V8023">
        <v>4.9919999999999991</v>
      </c>
      <c r="W8023">
        <v>3</v>
      </c>
      <c r="X8023" s="9">
        <f>Table1[[#This Row],[Discount]]</f>
        <v>0.8</v>
      </c>
      <c r="Y8023">
        <v>0.8</v>
      </c>
      <c r="Z8023">
        <v>-12.979200000000002</v>
      </c>
    </row>
    <row r="8024" spans="1:26" ht="16" x14ac:dyDescent="0.2">
      <c r="A8024">
        <v>8023</v>
      </c>
      <c r="B8024" t="s">
        <v>9790</v>
      </c>
      <c r="C8024" s="1">
        <v>40745</v>
      </c>
      <c r="D8024">
        <f>YEAR(Table1[[#This Row],[Order Date]])</f>
        <v>2011</v>
      </c>
      <c r="E8024">
        <f>MONTH(Table1[[#This Row],[Order Date]])</f>
        <v>7</v>
      </c>
      <c r="F8024" t="str">
        <f>Table1[[#This Row],[Order Year]]&amp;"-"&amp;Table1[[#This Row],[Order Month]]</f>
        <v>2011-7</v>
      </c>
      <c r="G8024" s="5">
        <f>YEAR(Table1[[#This Row],[Order Date]])*100 + MONTH(Table1[[#This Row],[Order Date]])</f>
        <v>201107</v>
      </c>
      <c r="H8024" s="1">
        <v>40749</v>
      </c>
      <c r="I8024" t="s">
        <v>53</v>
      </c>
      <c r="J8024" t="s">
        <v>3747</v>
      </c>
      <c r="K8024" t="s">
        <v>3748</v>
      </c>
      <c r="L8024" t="s">
        <v>44</v>
      </c>
      <c r="M8024" t="s">
        <v>30</v>
      </c>
      <c r="N8024" t="s">
        <v>818</v>
      </c>
      <c r="O8024" t="s">
        <v>107</v>
      </c>
      <c r="P8024">
        <v>75217</v>
      </c>
      <c r="Q8024" t="s">
        <v>108</v>
      </c>
      <c r="R8024" t="s">
        <v>7514</v>
      </c>
      <c r="S8024" t="s">
        <v>49</v>
      </c>
      <c r="T8024" t="s">
        <v>176</v>
      </c>
      <c r="U8024" t="s">
        <v>7515</v>
      </c>
      <c r="V8024">
        <v>87.92</v>
      </c>
      <c r="W8024">
        <v>5</v>
      </c>
      <c r="X8024" s="9">
        <f>Table1[[#This Row],[Discount]]</f>
        <v>0.2</v>
      </c>
      <c r="Y8024">
        <v>0.2</v>
      </c>
      <c r="Z8024">
        <v>29.673000000000005</v>
      </c>
    </row>
    <row r="8025" spans="1:26" ht="16" x14ac:dyDescent="0.2">
      <c r="A8025">
        <v>8024</v>
      </c>
      <c r="B8025" t="s">
        <v>9790</v>
      </c>
      <c r="C8025" s="1">
        <v>40745</v>
      </c>
      <c r="D8025">
        <f>YEAR(Table1[[#This Row],[Order Date]])</f>
        <v>2011</v>
      </c>
      <c r="E8025">
        <f>MONTH(Table1[[#This Row],[Order Date]])</f>
        <v>7</v>
      </c>
      <c r="F8025" t="str">
        <f>Table1[[#This Row],[Order Year]]&amp;"-"&amp;Table1[[#This Row],[Order Month]]</f>
        <v>2011-7</v>
      </c>
      <c r="G8025" s="5">
        <f>YEAR(Table1[[#This Row],[Order Date]])*100 + MONTH(Table1[[#This Row],[Order Date]])</f>
        <v>201107</v>
      </c>
      <c r="H8025" s="1">
        <v>40749</v>
      </c>
      <c r="I8025" t="s">
        <v>53</v>
      </c>
      <c r="J8025" t="s">
        <v>3747</v>
      </c>
      <c r="K8025" t="s">
        <v>3748</v>
      </c>
      <c r="L8025" t="s">
        <v>44</v>
      </c>
      <c r="M8025" t="s">
        <v>30</v>
      </c>
      <c r="N8025" t="s">
        <v>818</v>
      </c>
      <c r="O8025" t="s">
        <v>107</v>
      </c>
      <c r="P8025">
        <v>75217</v>
      </c>
      <c r="Q8025" t="s">
        <v>108</v>
      </c>
      <c r="R8025" t="s">
        <v>1934</v>
      </c>
      <c r="S8025" t="s">
        <v>35</v>
      </c>
      <c r="T8025" t="s">
        <v>39</v>
      </c>
      <c r="U8025" t="s">
        <v>1935</v>
      </c>
      <c r="V8025">
        <v>657.93</v>
      </c>
      <c r="W8025">
        <v>5</v>
      </c>
      <c r="X8025" s="9">
        <f>Table1[[#This Row],[Discount]]</f>
        <v>0.3</v>
      </c>
      <c r="Y8025">
        <v>0.3</v>
      </c>
      <c r="Z8025">
        <v>-93.989999999999952</v>
      </c>
    </row>
    <row r="8026" spans="1:26" ht="16" x14ac:dyDescent="0.2">
      <c r="A8026">
        <v>8025</v>
      </c>
      <c r="B8026" t="s">
        <v>9790</v>
      </c>
      <c r="C8026" s="1">
        <v>40745</v>
      </c>
      <c r="D8026">
        <f>YEAR(Table1[[#This Row],[Order Date]])</f>
        <v>2011</v>
      </c>
      <c r="E8026">
        <f>MONTH(Table1[[#This Row],[Order Date]])</f>
        <v>7</v>
      </c>
      <c r="F8026" t="str">
        <f>Table1[[#This Row],[Order Year]]&amp;"-"&amp;Table1[[#This Row],[Order Month]]</f>
        <v>2011-7</v>
      </c>
      <c r="G8026" s="5">
        <f>YEAR(Table1[[#This Row],[Order Date]])*100 + MONTH(Table1[[#This Row],[Order Date]])</f>
        <v>201107</v>
      </c>
      <c r="H8026" s="1">
        <v>40749</v>
      </c>
      <c r="I8026" t="s">
        <v>53</v>
      </c>
      <c r="J8026" t="s">
        <v>3747</v>
      </c>
      <c r="K8026" t="s">
        <v>3748</v>
      </c>
      <c r="L8026" t="s">
        <v>44</v>
      </c>
      <c r="M8026" t="s">
        <v>30</v>
      </c>
      <c r="N8026" t="s">
        <v>818</v>
      </c>
      <c r="O8026" t="s">
        <v>107</v>
      </c>
      <c r="P8026">
        <v>75217</v>
      </c>
      <c r="Q8026" t="s">
        <v>108</v>
      </c>
      <c r="R8026" t="s">
        <v>6935</v>
      </c>
      <c r="S8026" t="s">
        <v>49</v>
      </c>
      <c r="T8026" t="s">
        <v>78</v>
      </c>
      <c r="U8026" t="s">
        <v>6936</v>
      </c>
      <c r="V8026">
        <v>1.0439999999999998</v>
      </c>
      <c r="W8026">
        <v>1</v>
      </c>
      <c r="X8026" s="9">
        <f>Table1[[#This Row],[Discount]]</f>
        <v>0.8</v>
      </c>
      <c r="Y8026">
        <v>0.8</v>
      </c>
      <c r="Z8026">
        <v>-1.8270000000000004</v>
      </c>
    </row>
    <row r="8027" spans="1:26" ht="16" x14ac:dyDescent="0.2">
      <c r="A8027">
        <v>8026</v>
      </c>
      <c r="B8027" t="s">
        <v>9791</v>
      </c>
      <c r="C8027" s="1">
        <v>41163</v>
      </c>
      <c r="D8027">
        <f>YEAR(Table1[[#This Row],[Order Date]])</f>
        <v>2012</v>
      </c>
      <c r="E8027">
        <f>MONTH(Table1[[#This Row],[Order Date]])</f>
        <v>9</v>
      </c>
      <c r="F8027" t="str">
        <f>Table1[[#This Row],[Order Year]]&amp;"-"&amp;Table1[[#This Row],[Order Month]]</f>
        <v>2012-9</v>
      </c>
      <c r="G8027" s="5">
        <f>YEAR(Table1[[#This Row],[Order Date]])*100 + MONTH(Table1[[#This Row],[Order Date]])</f>
        <v>201209</v>
      </c>
      <c r="H8027" s="1">
        <v>41167</v>
      </c>
      <c r="I8027" t="s">
        <v>26</v>
      </c>
      <c r="J8027" t="s">
        <v>8191</v>
      </c>
      <c r="K8027" t="s">
        <v>8192</v>
      </c>
      <c r="L8027" t="s">
        <v>44</v>
      </c>
      <c r="M8027" t="s">
        <v>30</v>
      </c>
      <c r="N8027" t="s">
        <v>269</v>
      </c>
      <c r="O8027" t="s">
        <v>270</v>
      </c>
      <c r="P8027">
        <v>10035</v>
      </c>
      <c r="Q8027" t="s">
        <v>151</v>
      </c>
      <c r="R8027" t="s">
        <v>9190</v>
      </c>
      <c r="S8027" t="s">
        <v>35</v>
      </c>
      <c r="T8027" t="s">
        <v>68</v>
      </c>
      <c r="U8027" t="s">
        <v>9191</v>
      </c>
      <c r="V8027">
        <v>210.68</v>
      </c>
      <c r="W8027">
        <v>2</v>
      </c>
      <c r="X8027" s="9">
        <f>Table1[[#This Row],[Discount]]</f>
        <v>0</v>
      </c>
      <c r="Y8027">
        <v>0</v>
      </c>
      <c r="Z8027">
        <v>50.563199999999995</v>
      </c>
    </row>
    <row r="8028" spans="1:26" ht="16" x14ac:dyDescent="0.2">
      <c r="A8028">
        <v>8027</v>
      </c>
      <c r="B8028" t="s">
        <v>9791</v>
      </c>
      <c r="C8028" s="1">
        <v>41163</v>
      </c>
      <c r="D8028">
        <f>YEAR(Table1[[#This Row],[Order Date]])</f>
        <v>2012</v>
      </c>
      <c r="E8028">
        <f>MONTH(Table1[[#This Row],[Order Date]])</f>
        <v>9</v>
      </c>
      <c r="F8028" t="str">
        <f>Table1[[#This Row],[Order Year]]&amp;"-"&amp;Table1[[#This Row],[Order Month]]</f>
        <v>2012-9</v>
      </c>
      <c r="G8028" s="5">
        <f>YEAR(Table1[[#This Row],[Order Date]])*100 + MONTH(Table1[[#This Row],[Order Date]])</f>
        <v>201209</v>
      </c>
      <c r="H8028" s="1">
        <v>41167</v>
      </c>
      <c r="I8028" t="s">
        <v>26</v>
      </c>
      <c r="J8028" t="s">
        <v>8191</v>
      </c>
      <c r="K8028" t="s">
        <v>8192</v>
      </c>
      <c r="L8028" t="s">
        <v>44</v>
      </c>
      <c r="M8028" t="s">
        <v>30</v>
      </c>
      <c r="N8028" t="s">
        <v>269</v>
      </c>
      <c r="O8028" t="s">
        <v>270</v>
      </c>
      <c r="P8028">
        <v>10035</v>
      </c>
      <c r="Q8028" t="s">
        <v>151</v>
      </c>
      <c r="R8028" t="s">
        <v>9474</v>
      </c>
      <c r="S8028" t="s">
        <v>49</v>
      </c>
      <c r="T8028" t="s">
        <v>62</v>
      </c>
      <c r="U8028" t="s">
        <v>9475</v>
      </c>
      <c r="V8028">
        <v>78.8</v>
      </c>
      <c r="W8028">
        <v>1</v>
      </c>
      <c r="X8028" s="9">
        <f>Table1[[#This Row],[Discount]]</f>
        <v>0</v>
      </c>
      <c r="Y8028">
        <v>0</v>
      </c>
      <c r="Z8028">
        <v>1.5760000000000076</v>
      </c>
    </row>
    <row r="8029" spans="1:26" ht="16" x14ac:dyDescent="0.2">
      <c r="A8029">
        <v>8028</v>
      </c>
      <c r="B8029" t="s">
        <v>9791</v>
      </c>
      <c r="C8029" s="1">
        <v>41163</v>
      </c>
      <c r="D8029">
        <f>YEAR(Table1[[#This Row],[Order Date]])</f>
        <v>2012</v>
      </c>
      <c r="E8029">
        <f>MONTH(Table1[[#This Row],[Order Date]])</f>
        <v>9</v>
      </c>
      <c r="F8029" t="str">
        <f>Table1[[#This Row],[Order Year]]&amp;"-"&amp;Table1[[#This Row],[Order Month]]</f>
        <v>2012-9</v>
      </c>
      <c r="G8029" s="5">
        <f>YEAR(Table1[[#This Row],[Order Date]])*100 + MONTH(Table1[[#This Row],[Order Date]])</f>
        <v>201209</v>
      </c>
      <c r="H8029" s="1">
        <v>41167</v>
      </c>
      <c r="I8029" t="s">
        <v>26</v>
      </c>
      <c r="J8029" t="s">
        <v>8191</v>
      </c>
      <c r="K8029" t="s">
        <v>8192</v>
      </c>
      <c r="L8029" t="s">
        <v>44</v>
      </c>
      <c r="M8029" t="s">
        <v>30</v>
      </c>
      <c r="N8029" t="s">
        <v>269</v>
      </c>
      <c r="O8029" t="s">
        <v>270</v>
      </c>
      <c r="P8029">
        <v>10035</v>
      </c>
      <c r="Q8029" t="s">
        <v>151</v>
      </c>
      <c r="R8029" t="s">
        <v>393</v>
      </c>
      <c r="S8029" t="s">
        <v>74</v>
      </c>
      <c r="T8029" t="s">
        <v>164</v>
      </c>
      <c r="U8029" t="s">
        <v>394</v>
      </c>
      <c r="V8029">
        <v>19.989999999999998</v>
      </c>
      <c r="W8029">
        <v>1</v>
      </c>
      <c r="X8029" s="9">
        <f>Table1[[#This Row],[Discount]]</f>
        <v>0</v>
      </c>
      <c r="Y8029">
        <v>0</v>
      </c>
      <c r="Z8029">
        <v>6.796599999999998</v>
      </c>
    </row>
    <row r="8030" spans="1:26" ht="16" x14ac:dyDescent="0.2">
      <c r="A8030">
        <v>8029</v>
      </c>
      <c r="B8030" t="s">
        <v>9791</v>
      </c>
      <c r="C8030" s="1">
        <v>41163</v>
      </c>
      <c r="D8030">
        <f>YEAR(Table1[[#This Row],[Order Date]])</f>
        <v>2012</v>
      </c>
      <c r="E8030">
        <f>MONTH(Table1[[#This Row],[Order Date]])</f>
        <v>9</v>
      </c>
      <c r="F8030" t="str">
        <f>Table1[[#This Row],[Order Year]]&amp;"-"&amp;Table1[[#This Row],[Order Month]]</f>
        <v>2012-9</v>
      </c>
      <c r="G8030" s="5">
        <f>YEAR(Table1[[#This Row],[Order Date]])*100 + MONTH(Table1[[#This Row],[Order Date]])</f>
        <v>201209</v>
      </c>
      <c r="H8030" s="1">
        <v>41167</v>
      </c>
      <c r="I8030" t="s">
        <v>26</v>
      </c>
      <c r="J8030" t="s">
        <v>8191</v>
      </c>
      <c r="K8030" t="s">
        <v>8192</v>
      </c>
      <c r="L8030" t="s">
        <v>44</v>
      </c>
      <c r="M8030" t="s">
        <v>30</v>
      </c>
      <c r="N8030" t="s">
        <v>269</v>
      </c>
      <c r="O8030" t="s">
        <v>270</v>
      </c>
      <c r="P8030">
        <v>10035</v>
      </c>
      <c r="Q8030" t="s">
        <v>151</v>
      </c>
      <c r="R8030" t="s">
        <v>7507</v>
      </c>
      <c r="S8030" t="s">
        <v>49</v>
      </c>
      <c r="T8030" t="s">
        <v>62</v>
      </c>
      <c r="U8030" t="s">
        <v>7508</v>
      </c>
      <c r="V8030">
        <v>772.68</v>
      </c>
      <c r="W8030">
        <v>4</v>
      </c>
      <c r="X8030" s="9">
        <f>Table1[[#This Row],[Discount]]</f>
        <v>0</v>
      </c>
      <c r="Y8030">
        <v>0</v>
      </c>
      <c r="Z8030">
        <v>108.17520000000002</v>
      </c>
    </row>
    <row r="8031" spans="1:26" ht="16" x14ac:dyDescent="0.2">
      <c r="A8031">
        <v>8030</v>
      </c>
      <c r="B8031" t="s">
        <v>9792</v>
      </c>
      <c r="C8031" s="1">
        <v>41569</v>
      </c>
      <c r="D8031">
        <f>YEAR(Table1[[#This Row],[Order Date]])</f>
        <v>2013</v>
      </c>
      <c r="E8031">
        <f>MONTH(Table1[[#This Row],[Order Date]])</f>
        <v>10</v>
      </c>
      <c r="F8031" t="str">
        <f>Table1[[#This Row],[Order Year]]&amp;"-"&amp;Table1[[#This Row],[Order Month]]</f>
        <v>2013-10</v>
      </c>
      <c r="G8031" s="5">
        <f>YEAR(Table1[[#This Row],[Order Date]])*100 + MONTH(Table1[[#This Row],[Order Date]])</f>
        <v>201310</v>
      </c>
      <c r="H8031" s="1">
        <v>41573</v>
      </c>
      <c r="I8031" t="s">
        <v>53</v>
      </c>
      <c r="J8031" t="s">
        <v>4539</v>
      </c>
      <c r="K8031" t="s">
        <v>4540</v>
      </c>
      <c r="L8031" t="s">
        <v>29</v>
      </c>
      <c r="M8031" t="s">
        <v>30</v>
      </c>
      <c r="N8031" t="s">
        <v>681</v>
      </c>
      <c r="O8031" t="s">
        <v>107</v>
      </c>
      <c r="P8031">
        <v>78207</v>
      </c>
      <c r="Q8031" t="s">
        <v>108</v>
      </c>
      <c r="R8031" t="s">
        <v>756</v>
      </c>
      <c r="S8031" t="s">
        <v>74</v>
      </c>
      <c r="T8031" t="s">
        <v>164</v>
      </c>
      <c r="U8031" t="s">
        <v>757</v>
      </c>
      <c r="V8031">
        <v>106.08000000000001</v>
      </c>
      <c r="W8031">
        <v>6</v>
      </c>
      <c r="X8031" s="9">
        <f>Table1[[#This Row],[Discount]]</f>
        <v>0.2</v>
      </c>
      <c r="Y8031">
        <v>0.2</v>
      </c>
      <c r="Z8031">
        <v>-9.2819999999999965</v>
      </c>
    </row>
    <row r="8032" spans="1:26" ht="16" x14ac:dyDescent="0.2">
      <c r="A8032">
        <v>8031</v>
      </c>
      <c r="B8032" t="s">
        <v>9793</v>
      </c>
      <c r="C8032" s="1">
        <v>41281</v>
      </c>
      <c r="D8032">
        <f>YEAR(Table1[[#This Row],[Order Date]])</f>
        <v>2013</v>
      </c>
      <c r="E8032">
        <f>MONTH(Table1[[#This Row],[Order Date]])</f>
        <v>1</v>
      </c>
      <c r="F8032" t="str">
        <f>Table1[[#This Row],[Order Year]]&amp;"-"&amp;Table1[[#This Row],[Order Month]]</f>
        <v>2013-1</v>
      </c>
      <c r="G8032" s="5">
        <f>YEAR(Table1[[#This Row],[Order Date]])*100 + MONTH(Table1[[#This Row],[Order Date]])</f>
        <v>201301</v>
      </c>
      <c r="H8032" s="1">
        <v>41285</v>
      </c>
      <c r="I8032" t="s">
        <v>53</v>
      </c>
      <c r="J8032" t="s">
        <v>3240</v>
      </c>
      <c r="K8032" t="s">
        <v>3241</v>
      </c>
      <c r="L8032" t="s">
        <v>29</v>
      </c>
      <c r="M8032" t="s">
        <v>30</v>
      </c>
      <c r="N8032" t="s">
        <v>1617</v>
      </c>
      <c r="O8032" t="s">
        <v>107</v>
      </c>
      <c r="P8032">
        <v>79109</v>
      </c>
      <c r="Q8032" t="s">
        <v>108</v>
      </c>
      <c r="R8032" t="s">
        <v>3959</v>
      </c>
      <c r="S8032" t="s">
        <v>35</v>
      </c>
      <c r="T8032" t="s">
        <v>68</v>
      </c>
      <c r="U8032" t="s">
        <v>5773</v>
      </c>
      <c r="V8032">
        <v>23.076000000000001</v>
      </c>
      <c r="W8032">
        <v>3</v>
      </c>
      <c r="X8032" s="9">
        <f>Table1[[#This Row],[Discount]]</f>
        <v>0.6</v>
      </c>
      <c r="Y8032">
        <v>0.6</v>
      </c>
      <c r="Z8032">
        <v>-10.961100000000002</v>
      </c>
    </row>
    <row r="8033" spans="1:26" ht="16" x14ac:dyDescent="0.2">
      <c r="A8033">
        <v>8032</v>
      </c>
      <c r="B8033" t="s">
        <v>9793</v>
      </c>
      <c r="C8033" s="1">
        <v>41281</v>
      </c>
      <c r="D8033">
        <f>YEAR(Table1[[#This Row],[Order Date]])</f>
        <v>2013</v>
      </c>
      <c r="E8033">
        <f>MONTH(Table1[[#This Row],[Order Date]])</f>
        <v>1</v>
      </c>
      <c r="F8033" t="str">
        <f>Table1[[#This Row],[Order Year]]&amp;"-"&amp;Table1[[#This Row],[Order Month]]</f>
        <v>2013-1</v>
      </c>
      <c r="G8033" s="5">
        <f>YEAR(Table1[[#This Row],[Order Date]])*100 + MONTH(Table1[[#This Row],[Order Date]])</f>
        <v>201301</v>
      </c>
      <c r="H8033" s="1">
        <v>41285</v>
      </c>
      <c r="I8033" t="s">
        <v>53</v>
      </c>
      <c r="J8033" t="s">
        <v>3240</v>
      </c>
      <c r="K8033" t="s">
        <v>3241</v>
      </c>
      <c r="L8033" t="s">
        <v>29</v>
      </c>
      <c r="M8033" t="s">
        <v>30</v>
      </c>
      <c r="N8033" t="s">
        <v>1617</v>
      </c>
      <c r="O8033" t="s">
        <v>107</v>
      </c>
      <c r="P8033">
        <v>79109</v>
      </c>
      <c r="Q8033" t="s">
        <v>108</v>
      </c>
      <c r="R8033" t="s">
        <v>2928</v>
      </c>
      <c r="S8033" t="s">
        <v>49</v>
      </c>
      <c r="T8033" t="s">
        <v>93</v>
      </c>
      <c r="U8033" t="s">
        <v>2929</v>
      </c>
      <c r="V8033">
        <v>25.920000000000005</v>
      </c>
      <c r="W8033">
        <v>5</v>
      </c>
      <c r="X8033" s="9">
        <f>Table1[[#This Row],[Discount]]</f>
        <v>0.2</v>
      </c>
      <c r="Y8033">
        <v>0.2</v>
      </c>
      <c r="Z8033">
        <v>9.0719999999999992</v>
      </c>
    </row>
    <row r="8034" spans="1:26" ht="16" x14ac:dyDescent="0.2">
      <c r="A8034">
        <v>8033</v>
      </c>
      <c r="B8034" t="s">
        <v>9794</v>
      </c>
      <c r="C8034" s="1">
        <v>41085</v>
      </c>
      <c r="D8034">
        <f>YEAR(Table1[[#This Row],[Order Date]])</f>
        <v>2012</v>
      </c>
      <c r="E8034">
        <f>MONTH(Table1[[#This Row],[Order Date]])</f>
        <v>6</v>
      </c>
      <c r="F8034" t="str">
        <f>Table1[[#This Row],[Order Year]]&amp;"-"&amp;Table1[[#This Row],[Order Month]]</f>
        <v>2012-6</v>
      </c>
      <c r="G8034" s="5">
        <f>YEAR(Table1[[#This Row],[Order Date]])*100 + MONTH(Table1[[#This Row],[Order Date]])</f>
        <v>201206</v>
      </c>
      <c r="H8034" s="1">
        <v>41088</v>
      </c>
      <c r="I8034" t="s">
        <v>191</v>
      </c>
      <c r="J8034" t="s">
        <v>5251</v>
      </c>
      <c r="K8034" t="s">
        <v>5252</v>
      </c>
      <c r="L8034" t="s">
        <v>29</v>
      </c>
      <c r="M8034" t="s">
        <v>30</v>
      </c>
      <c r="N8034" t="s">
        <v>187</v>
      </c>
      <c r="O8034" t="s">
        <v>107</v>
      </c>
      <c r="P8034">
        <v>77041</v>
      </c>
      <c r="Q8034" t="s">
        <v>108</v>
      </c>
      <c r="R8034" t="s">
        <v>2653</v>
      </c>
      <c r="S8034" t="s">
        <v>49</v>
      </c>
      <c r="T8034" t="s">
        <v>93</v>
      </c>
      <c r="U8034" t="s">
        <v>2654</v>
      </c>
      <c r="V8034">
        <v>47.952000000000005</v>
      </c>
      <c r="W8034">
        <v>3</v>
      </c>
      <c r="X8034" s="9">
        <f>Table1[[#This Row],[Discount]]</f>
        <v>0.2</v>
      </c>
      <c r="Y8034">
        <v>0.2</v>
      </c>
      <c r="Z8034">
        <v>16.183799999999998</v>
      </c>
    </row>
    <row r="8035" spans="1:26" ht="16" x14ac:dyDescent="0.2">
      <c r="A8035">
        <v>8034</v>
      </c>
      <c r="B8035" t="s">
        <v>9794</v>
      </c>
      <c r="C8035" s="1">
        <v>41085</v>
      </c>
      <c r="D8035">
        <f>YEAR(Table1[[#This Row],[Order Date]])</f>
        <v>2012</v>
      </c>
      <c r="E8035">
        <f>MONTH(Table1[[#This Row],[Order Date]])</f>
        <v>6</v>
      </c>
      <c r="F8035" t="str">
        <f>Table1[[#This Row],[Order Year]]&amp;"-"&amp;Table1[[#This Row],[Order Month]]</f>
        <v>2012-6</v>
      </c>
      <c r="G8035" s="5">
        <f>YEAR(Table1[[#This Row],[Order Date]])*100 + MONTH(Table1[[#This Row],[Order Date]])</f>
        <v>201206</v>
      </c>
      <c r="H8035" s="1">
        <v>41088</v>
      </c>
      <c r="I8035" t="s">
        <v>191</v>
      </c>
      <c r="J8035" t="s">
        <v>5251</v>
      </c>
      <c r="K8035" t="s">
        <v>5252</v>
      </c>
      <c r="L8035" t="s">
        <v>29</v>
      </c>
      <c r="M8035" t="s">
        <v>30</v>
      </c>
      <c r="N8035" t="s">
        <v>187</v>
      </c>
      <c r="O8035" t="s">
        <v>107</v>
      </c>
      <c r="P8035">
        <v>77041</v>
      </c>
      <c r="Q8035" t="s">
        <v>108</v>
      </c>
      <c r="R8035" t="s">
        <v>7774</v>
      </c>
      <c r="S8035" t="s">
        <v>49</v>
      </c>
      <c r="T8035" t="s">
        <v>78</v>
      </c>
      <c r="U8035" t="s">
        <v>7775</v>
      </c>
      <c r="V8035">
        <v>0.98399999999999976</v>
      </c>
      <c r="W8035">
        <v>2</v>
      </c>
      <c r="X8035" s="9">
        <f>Table1[[#This Row],[Discount]]</f>
        <v>0.8</v>
      </c>
      <c r="Y8035">
        <v>0.8</v>
      </c>
      <c r="Z8035">
        <v>-1.476</v>
      </c>
    </row>
    <row r="8036" spans="1:26" ht="16" x14ac:dyDescent="0.2">
      <c r="A8036">
        <v>8035</v>
      </c>
      <c r="B8036" t="s">
        <v>9794</v>
      </c>
      <c r="C8036" s="1">
        <v>41085</v>
      </c>
      <c r="D8036">
        <f>YEAR(Table1[[#This Row],[Order Date]])</f>
        <v>2012</v>
      </c>
      <c r="E8036">
        <f>MONTH(Table1[[#This Row],[Order Date]])</f>
        <v>6</v>
      </c>
      <c r="F8036" t="str">
        <f>Table1[[#This Row],[Order Year]]&amp;"-"&amp;Table1[[#This Row],[Order Month]]</f>
        <v>2012-6</v>
      </c>
      <c r="G8036" s="5">
        <f>YEAR(Table1[[#This Row],[Order Date]])*100 + MONTH(Table1[[#This Row],[Order Date]])</f>
        <v>201206</v>
      </c>
      <c r="H8036" s="1">
        <v>41088</v>
      </c>
      <c r="I8036" t="s">
        <v>191</v>
      </c>
      <c r="J8036" t="s">
        <v>5251</v>
      </c>
      <c r="K8036" t="s">
        <v>5252</v>
      </c>
      <c r="L8036" t="s">
        <v>29</v>
      </c>
      <c r="M8036" t="s">
        <v>30</v>
      </c>
      <c r="N8036" t="s">
        <v>187</v>
      </c>
      <c r="O8036" t="s">
        <v>107</v>
      </c>
      <c r="P8036">
        <v>77041</v>
      </c>
      <c r="Q8036" t="s">
        <v>108</v>
      </c>
      <c r="R8036" t="s">
        <v>5687</v>
      </c>
      <c r="S8036" t="s">
        <v>35</v>
      </c>
      <c r="T8036" t="s">
        <v>68</v>
      </c>
      <c r="U8036" t="s">
        <v>5688</v>
      </c>
      <c r="V8036">
        <v>75.384000000000015</v>
      </c>
      <c r="W8036">
        <v>9</v>
      </c>
      <c r="X8036" s="9">
        <f>Table1[[#This Row],[Discount]]</f>
        <v>0.6</v>
      </c>
      <c r="Y8036">
        <v>0.6</v>
      </c>
      <c r="Z8036">
        <v>-20.730599999999995</v>
      </c>
    </row>
    <row r="8037" spans="1:26" ht="16" x14ac:dyDescent="0.2">
      <c r="A8037">
        <v>8036</v>
      </c>
      <c r="B8037" t="s">
        <v>9794</v>
      </c>
      <c r="C8037" s="1">
        <v>41085</v>
      </c>
      <c r="D8037">
        <f>YEAR(Table1[[#This Row],[Order Date]])</f>
        <v>2012</v>
      </c>
      <c r="E8037">
        <f>MONTH(Table1[[#This Row],[Order Date]])</f>
        <v>6</v>
      </c>
      <c r="F8037" t="str">
        <f>Table1[[#This Row],[Order Year]]&amp;"-"&amp;Table1[[#This Row],[Order Month]]</f>
        <v>2012-6</v>
      </c>
      <c r="G8037" s="5">
        <f>YEAR(Table1[[#This Row],[Order Date]])*100 + MONTH(Table1[[#This Row],[Order Date]])</f>
        <v>201206</v>
      </c>
      <c r="H8037" s="1">
        <v>41088</v>
      </c>
      <c r="I8037" t="s">
        <v>191</v>
      </c>
      <c r="J8037" t="s">
        <v>5251</v>
      </c>
      <c r="K8037" t="s">
        <v>5252</v>
      </c>
      <c r="L8037" t="s">
        <v>29</v>
      </c>
      <c r="M8037" t="s">
        <v>30</v>
      </c>
      <c r="N8037" t="s">
        <v>187</v>
      </c>
      <c r="O8037" t="s">
        <v>107</v>
      </c>
      <c r="P8037">
        <v>77041</v>
      </c>
      <c r="Q8037" t="s">
        <v>108</v>
      </c>
      <c r="R8037" t="s">
        <v>2921</v>
      </c>
      <c r="S8037" t="s">
        <v>49</v>
      </c>
      <c r="T8037" t="s">
        <v>50</v>
      </c>
      <c r="U8037" t="s">
        <v>2922</v>
      </c>
      <c r="V8037">
        <v>4.6079999999999997</v>
      </c>
      <c r="W8037">
        <v>2</v>
      </c>
      <c r="X8037" s="9">
        <f>Table1[[#This Row],[Discount]]</f>
        <v>0.2</v>
      </c>
      <c r="Y8037">
        <v>0.2</v>
      </c>
      <c r="Z8037">
        <v>1.6704000000000001</v>
      </c>
    </row>
    <row r="8038" spans="1:26" ht="16" x14ac:dyDescent="0.2">
      <c r="A8038">
        <v>8037</v>
      </c>
      <c r="B8038" t="s">
        <v>9795</v>
      </c>
      <c r="C8038" s="1">
        <v>41172</v>
      </c>
      <c r="D8038">
        <f>YEAR(Table1[[#This Row],[Order Date]])</f>
        <v>2012</v>
      </c>
      <c r="E8038">
        <f>MONTH(Table1[[#This Row],[Order Date]])</f>
        <v>9</v>
      </c>
      <c r="F8038" t="str">
        <f>Table1[[#This Row],[Order Year]]&amp;"-"&amp;Table1[[#This Row],[Order Month]]</f>
        <v>2012-9</v>
      </c>
      <c r="G8038" s="5">
        <f>YEAR(Table1[[#This Row],[Order Date]])*100 + MONTH(Table1[[#This Row],[Order Date]])</f>
        <v>201209</v>
      </c>
      <c r="H8038" s="1">
        <v>41174</v>
      </c>
      <c r="I8038" t="s">
        <v>191</v>
      </c>
      <c r="J8038" t="s">
        <v>121</v>
      </c>
      <c r="K8038" t="s">
        <v>122</v>
      </c>
      <c r="L8038" t="s">
        <v>29</v>
      </c>
      <c r="M8038" t="s">
        <v>30</v>
      </c>
      <c r="N8038" t="s">
        <v>1482</v>
      </c>
      <c r="O8038" t="s">
        <v>1248</v>
      </c>
      <c r="P8038">
        <v>1841</v>
      </c>
      <c r="Q8038" t="s">
        <v>151</v>
      </c>
      <c r="R8038" t="s">
        <v>5673</v>
      </c>
      <c r="S8038" t="s">
        <v>49</v>
      </c>
      <c r="T8038" t="s">
        <v>78</v>
      </c>
      <c r="U8038" t="s">
        <v>5674</v>
      </c>
      <c r="V8038">
        <v>37.68</v>
      </c>
      <c r="W8038">
        <v>6</v>
      </c>
      <c r="X8038" s="9">
        <f>Table1[[#This Row],[Discount]]</f>
        <v>0</v>
      </c>
      <c r="Y8038">
        <v>0</v>
      </c>
      <c r="Z8038">
        <v>16.955999999999996</v>
      </c>
    </row>
    <row r="8039" spans="1:26" ht="16" x14ac:dyDescent="0.2">
      <c r="A8039">
        <v>8038</v>
      </c>
      <c r="B8039" t="s">
        <v>9796</v>
      </c>
      <c r="C8039" s="1">
        <v>41831</v>
      </c>
      <c r="D8039">
        <f>YEAR(Table1[[#This Row],[Order Date]])</f>
        <v>2014</v>
      </c>
      <c r="E8039">
        <f>MONTH(Table1[[#This Row],[Order Date]])</f>
        <v>7</v>
      </c>
      <c r="F8039" t="str">
        <f>Table1[[#This Row],[Order Year]]&amp;"-"&amp;Table1[[#This Row],[Order Month]]</f>
        <v>2014-7</v>
      </c>
      <c r="G8039" s="5">
        <f>YEAR(Table1[[#This Row],[Order Date]])*100 + MONTH(Table1[[#This Row],[Order Date]])</f>
        <v>201407</v>
      </c>
      <c r="H8039" s="1">
        <v>41835</v>
      </c>
      <c r="I8039" t="s">
        <v>53</v>
      </c>
      <c r="J8039" t="s">
        <v>6062</v>
      </c>
      <c r="K8039" t="s">
        <v>6063</v>
      </c>
      <c r="L8039" t="s">
        <v>44</v>
      </c>
      <c r="M8039" t="s">
        <v>30</v>
      </c>
      <c r="N8039" t="s">
        <v>500</v>
      </c>
      <c r="O8039" t="s">
        <v>1275</v>
      </c>
      <c r="P8039">
        <v>31907</v>
      </c>
      <c r="Q8039" t="s">
        <v>33</v>
      </c>
      <c r="R8039" t="s">
        <v>9163</v>
      </c>
      <c r="S8039" t="s">
        <v>49</v>
      </c>
      <c r="T8039" t="s">
        <v>81</v>
      </c>
      <c r="U8039" t="s">
        <v>9164</v>
      </c>
      <c r="V8039">
        <v>41.910000000000004</v>
      </c>
      <c r="W8039">
        <v>3</v>
      </c>
      <c r="X8039" s="9">
        <f>Table1[[#This Row],[Discount]]</f>
        <v>0</v>
      </c>
      <c r="Y8039">
        <v>0</v>
      </c>
      <c r="Z8039">
        <v>10.896600000000003</v>
      </c>
    </row>
    <row r="8040" spans="1:26" ht="16" x14ac:dyDescent="0.2">
      <c r="A8040">
        <v>8039</v>
      </c>
      <c r="B8040" t="s">
        <v>9797</v>
      </c>
      <c r="C8040" s="1">
        <v>41821</v>
      </c>
      <c r="D8040">
        <f>YEAR(Table1[[#This Row],[Order Date]])</f>
        <v>2014</v>
      </c>
      <c r="E8040">
        <f>MONTH(Table1[[#This Row],[Order Date]])</f>
        <v>7</v>
      </c>
      <c r="F8040" t="str">
        <f>Table1[[#This Row],[Order Year]]&amp;"-"&amp;Table1[[#This Row],[Order Month]]</f>
        <v>2014-7</v>
      </c>
      <c r="G8040" s="5">
        <f>YEAR(Table1[[#This Row],[Order Date]])*100 + MONTH(Table1[[#This Row],[Order Date]])</f>
        <v>201407</v>
      </c>
      <c r="H8040" s="1">
        <v>41823</v>
      </c>
      <c r="I8040" t="s">
        <v>26</v>
      </c>
      <c r="J8040" t="s">
        <v>4685</v>
      </c>
      <c r="K8040" t="s">
        <v>4686</v>
      </c>
      <c r="L8040" t="s">
        <v>29</v>
      </c>
      <c r="M8040" t="s">
        <v>30</v>
      </c>
      <c r="N8040" t="s">
        <v>45</v>
      </c>
      <c r="O8040" t="s">
        <v>46</v>
      </c>
      <c r="P8040">
        <v>90032</v>
      </c>
      <c r="Q8040" t="s">
        <v>47</v>
      </c>
      <c r="R8040" t="s">
        <v>4420</v>
      </c>
      <c r="S8040" t="s">
        <v>35</v>
      </c>
      <c r="T8040" t="s">
        <v>36</v>
      </c>
      <c r="U8040" t="s">
        <v>4421</v>
      </c>
      <c r="V8040">
        <v>435.99900000000002</v>
      </c>
      <c r="W8040">
        <v>3</v>
      </c>
      <c r="X8040" s="9">
        <f>Table1[[#This Row],[Discount]]</f>
        <v>0.15</v>
      </c>
      <c r="Y8040">
        <v>0.15</v>
      </c>
      <c r="Z8040">
        <v>5.1293999999999755</v>
      </c>
    </row>
    <row r="8041" spans="1:26" ht="16" x14ac:dyDescent="0.2">
      <c r="A8041">
        <v>8040</v>
      </c>
      <c r="B8041" t="s">
        <v>9798</v>
      </c>
      <c r="C8041" s="1">
        <v>41873</v>
      </c>
      <c r="D8041">
        <f>YEAR(Table1[[#This Row],[Order Date]])</f>
        <v>2014</v>
      </c>
      <c r="E8041">
        <f>MONTH(Table1[[#This Row],[Order Date]])</f>
        <v>8</v>
      </c>
      <c r="F8041" t="str">
        <f>Table1[[#This Row],[Order Year]]&amp;"-"&amp;Table1[[#This Row],[Order Month]]</f>
        <v>2014-8</v>
      </c>
      <c r="G8041" s="5">
        <f>YEAR(Table1[[#This Row],[Order Date]])*100 + MONTH(Table1[[#This Row],[Order Date]])</f>
        <v>201408</v>
      </c>
      <c r="H8041" s="1">
        <v>41877</v>
      </c>
      <c r="I8041" t="s">
        <v>26</v>
      </c>
      <c r="J8041" t="s">
        <v>6485</v>
      </c>
      <c r="K8041" t="s">
        <v>6486</v>
      </c>
      <c r="L8041" t="s">
        <v>44</v>
      </c>
      <c r="M8041" t="s">
        <v>30</v>
      </c>
      <c r="N8041" t="s">
        <v>98</v>
      </c>
      <c r="O8041" t="s">
        <v>99</v>
      </c>
      <c r="P8041">
        <v>98115</v>
      </c>
      <c r="Q8041" t="s">
        <v>47</v>
      </c>
      <c r="R8041" t="s">
        <v>719</v>
      </c>
      <c r="S8041" t="s">
        <v>35</v>
      </c>
      <c r="T8041" t="s">
        <v>39</v>
      </c>
      <c r="U8041" t="s">
        <v>720</v>
      </c>
      <c r="V8041">
        <v>388.70400000000006</v>
      </c>
      <c r="W8041">
        <v>6</v>
      </c>
      <c r="X8041" s="9">
        <f>Table1[[#This Row],[Discount]]</f>
        <v>0.2</v>
      </c>
      <c r="Y8041">
        <v>0.2</v>
      </c>
      <c r="Z8041">
        <v>38.870400000000018</v>
      </c>
    </row>
    <row r="8042" spans="1:26" ht="16" x14ac:dyDescent="0.2">
      <c r="A8042">
        <v>8041</v>
      </c>
      <c r="B8042" t="s">
        <v>9798</v>
      </c>
      <c r="C8042" s="1">
        <v>41873</v>
      </c>
      <c r="D8042">
        <f>YEAR(Table1[[#This Row],[Order Date]])</f>
        <v>2014</v>
      </c>
      <c r="E8042">
        <f>MONTH(Table1[[#This Row],[Order Date]])</f>
        <v>8</v>
      </c>
      <c r="F8042" t="str">
        <f>Table1[[#This Row],[Order Year]]&amp;"-"&amp;Table1[[#This Row],[Order Month]]</f>
        <v>2014-8</v>
      </c>
      <c r="G8042" s="5">
        <f>YEAR(Table1[[#This Row],[Order Date]])*100 + MONTH(Table1[[#This Row],[Order Date]])</f>
        <v>201408</v>
      </c>
      <c r="H8042" s="1">
        <v>41877</v>
      </c>
      <c r="I8042" t="s">
        <v>26</v>
      </c>
      <c r="J8042" t="s">
        <v>6485</v>
      </c>
      <c r="K8042" t="s">
        <v>6486</v>
      </c>
      <c r="L8042" t="s">
        <v>44</v>
      </c>
      <c r="M8042" t="s">
        <v>30</v>
      </c>
      <c r="N8042" t="s">
        <v>98</v>
      </c>
      <c r="O8042" t="s">
        <v>99</v>
      </c>
      <c r="P8042">
        <v>98115</v>
      </c>
      <c r="Q8042" t="s">
        <v>47</v>
      </c>
      <c r="R8042" t="s">
        <v>2431</v>
      </c>
      <c r="S8042" t="s">
        <v>49</v>
      </c>
      <c r="T8042" t="s">
        <v>62</v>
      </c>
      <c r="U8042" t="s">
        <v>2432</v>
      </c>
      <c r="V8042">
        <v>572.58000000000004</v>
      </c>
      <c r="W8042">
        <v>6</v>
      </c>
      <c r="X8042" s="9">
        <f>Table1[[#This Row],[Discount]]</f>
        <v>0</v>
      </c>
      <c r="Y8042">
        <v>0</v>
      </c>
      <c r="Z8042">
        <v>34.354799999999955</v>
      </c>
    </row>
    <row r="8043" spans="1:26" ht="16" x14ac:dyDescent="0.2">
      <c r="A8043">
        <v>8042</v>
      </c>
      <c r="B8043" t="s">
        <v>9798</v>
      </c>
      <c r="C8043" s="1">
        <v>41873</v>
      </c>
      <c r="D8043">
        <f>YEAR(Table1[[#This Row],[Order Date]])</f>
        <v>2014</v>
      </c>
      <c r="E8043">
        <f>MONTH(Table1[[#This Row],[Order Date]])</f>
        <v>8</v>
      </c>
      <c r="F8043" t="str">
        <f>Table1[[#This Row],[Order Year]]&amp;"-"&amp;Table1[[#This Row],[Order Month]]</f>
        <v>2014-8</v>
      </c>
      <c r="G8043" s="5">
        <f>YEAR(Table1[[#This Row],[Order Date]])*100 + MONTH(Table1[[#This Row],[Order Date]])</f>
        <v>201408</v>
      </c>
      <c r="H8043" s="1">
        <v>41877</v>
      </c>
      <c r="I8043" t="s">
        <v>26</v>
      </c>
      <c r="J8043" t="s">
        <v>6485</v>
      </c>
      <c r="K8043" t="s">
        <v>6486</v>
      </c>
      <c r="L8043" t="s">
        <v>44</v>
      </c>
      <c r="M8043" t="s">
        <v>30</v>
      </c>
      <c r="N8043" t="s">
        <v>98</v>
      </c>
      <c r="O8043" t="s">
        <v>99</v>
      </c>
      <c r="P8043">
        <v>98115</v>
      </c>
      <c r="Q8043" t="s">
        <v>47</v>
      </c>
      <c r="R8043" t="s">
        <v>5544</v>
      </c>
      <c r="S8043" t="s">
        <v>74</v>
      </c>
      <c r="T8043" t="s">
        <v>164</v>
      </c>
      <c r="U8043" t="s">
        <v>5545</v>
      </c>
      <c r="V8043">
        <v>33.18</v>
      </c>
      <c r="W8043">
        <v>2</v>
      </c>
      <c r="X8043" s="9">
        <f>Table1[[#This Row],[Discount]]</f>
        <v>0</v>
      </c>
      <c r="Y8043">
        <v>0</v>
      </c>
      <c r="Z8043">
        <v>11.613</v>
      </c>
    </row>
    <row r="8044" spans="1:26" ht="16" x14ac:dyDescent="0.2">
      <c r="A8044">
        <v>8043</v>
      </c>
      <c r="B8044" t="s">
        <v>9799</v>
      </c>
      <c r="C8044" s="1">
        <v>41710</v>
      </c>
      <c r="D8044">
        <f>YEAR(Table1[[#This Row],[Order Date]])</f>
        <v>2014</v>
      </c>
      <c r="E8044">
        <f>MONTH(Table1[[#This Row],[Order Date]])</f>
        <v>3</v>
      </c>
      <c r="F8044" t="str">
        <f>Table1[[#This Row],[Order Year]]&amp;"-"&amp;Table1[[#This Row],[Order Month]]</f>
        <v>2014-3</v>
      </c>
      <c r="G8044" s="5">
        <f>YEAR(Table1[[#This Row],[Order Date]])*100 + MONTH(Table1[[#This Row],[Order Date]])</f>
        <v>201403</v>
      </c>
      <c r="H8044" s="1">
        <v>41714</v>
      </c>
      <c r="I8044" t="s">
        <v>53</v>
      </c>
      <c r="J8044" t="s">
        <v>3230</v>
      </c>
      <c r="K8044" t="s">
        <v>3231</v>
      </c>
      <c r="L8044" t="s">
        <v>105</v>
      </c>
      <c r="M8044" t="s">
        <v>30</v>
      </c>
      <c r="N8044" t="s">
        <v>8797</v>
      </c>
      <c r="O8044" t="s">
        <v>1248</v>
      </c>
      <c r="P8044">
        <v>2138</v>
      </c>
      <c r="Q8044" t="s">
        <v>151</v>
      </c>
      <c r="R8044" t="s">
        <v>1583</v>
      </c>
      <c r="S8044" t="s">
        <v>74</v>
      </c>
      <c r="T8044" t="s">
        <v>164</v>
      </c>
      <c r="U8044" t="s">
        <v>1584</v>
      </c>
      <c r="V8044">
        <v>63.88</v>
      </c>
      <c r="W8044">
        <v>4</v>
      </c>
      <c r="X8044" s="9">
        <f>Table1[[#This Row],[Discount]]</f>
        <v>0</v>
      </c>
      <c r="Y8044">
        <v>0</v>
      </c>
      <c r="Z8044">
        <v>24.913200000000003</v>
      </c>
    </row>
    <row r="8045" spans="1:26" ht="16" x14ac:dyDescent="0.2">
      <c r="A8045">
        <v>8044</v>
      </c>
      <c r="B8045" t="s">
        <v>9799</v>
      </c>
      <c r="C8045" s="1">
        <v>41710</v>
      </c>
      <c r="D8045">
        <f>YEAR(Table1[[#This Row],[Order Date]])</f>
        <v>2014</v>
      </c>
      <c r="E8045">
        <f>MONTH(Table1[[#This Row],[Order Date]])</f>
        <v>3</v>
      </c>
      <c r="F8045" t="str">
        <f>Table1[[#This Row],[Order Year]]&amp;"-"&amp;Table1[[#This Row],[Order Month]]</f>
        <v>2014-3</v>
      </c>
      <c r="G8045" s="5">
        <f>YEAR(Table1[[#This Row],[Order Date]])*100 + MONTH(Table1[[#This Row],[Order Date]])</f>
        <v>201403</v>
      </c>
      <c r="H8045" s="1">
        <v>41714</v>
      </c>
      <c r="I8045" t="s">
        <v>53</v>
      </c>
      <c r="J8045" t="s">
        <v>3230</v>
      </c>
      <c r="K8045" t="s">
        <v>3231</v>
      </c>
      <c r="L8045" t="s">
        <v>105</v>
      </c>
      <c r="M8045" t="s">
        <v>30</v>
      </c>
      <c r="N8045" t="s">
        <v>8797</v>
      </c>
      <c r="O8045" t="s">
        <v>1248</v>
      </c>
      <c r="P8045">
        <v>2138</v>
      </c>
      <c r="Q8045" t="s">
        <v>151</v>
      </c>
      <c r="R8045" t="s">
        <v>9800</v>
      </c>
      <c r="S8045" t="s">
        <v>35</v>
      </c>
      <c r="T8045" t="s">
        <v>68</v>
      </c>
      <c r="U8045" t="s">
        <v>9801</v>
      </c>
      <c r="V8045">
        <v>26.72</v>
      </c>
      <c r="W8045">
        <v>1</v>
      </c>
      <c r="X8045" s="9">
        <f>Table1[[#This Row],[Discount]]</f>
        <v>0</v>
      </c>
      <c r="Y8045">
        <v>0</v>
      </c>
      <c r="Z8045">
        <v>11.756800000000002</v>
      </c>
    </row>
    <row r="8046" spans="1:26" ht="16" x14ac:dyDescent="0.2">
      <c r="A8046">
        <v>8045</v>
      </c>
      <c r="B8046" t="s">
        <v>9802</v>
      </c>
      <c r="C8046" s="1">
        <v>41898</v>
      </c>
      <c r="D8046">
        <f>YEAR(Table1[[#This Row],[Order Date]])</f>
        <v>2014</v>
      </c>
      <c r="E8046">
        <f>MONTH(Table1[[#This Row],[Order Date]])</f>
        <v>9</v>
      </c>
      <c r="F8046" t="str">
        <f>Table1[[#This Row],[Order Year]]&amp;"-"&amp;Table1[[#This Row],[Order Month]]</f>
        <v>2014-9</v>
      </c>
      <c r="G8046" s="5">
        <f>YEAR(Table1[[#This Row],[Order Date]])*100 + MONTH(Table1[[#This Row],[Order Date]])</f>
        <v>201409</v>
      </c>
      <c r="H8046" s="1">
        <v>41900</v>
      </c>
      <c r="I8046" t="s">
        <v>26</v>
      </c>
      <c r="J8046" t="s">
        <v>8520</v>
      </c>
      <c r="K8046" t="s">
        <v>8521</v>
      </c>
      <c r="L8046" t="s">
        <v>29</v>
      </c>
      <c r="M8046" t="s">
        <v>30</v>
      </c>
      <c r="N8046" t="s">
        <v>5122</v>
      </c>
      <c r="O8046" t="s">
        <v>124</v>
      </c>
      <c r="P8046">
        <v>84106</v>
      </c>
      <c r="Q8046" t="s">
        <v>47</v>
      </c>
      <c r="R8046" t="s">
        <v>465</v>
      </c>
      <c r="S8046" t="s">
        <v>49</v>
      </c>
      <c r="T8046" t="s">
        <v>78</v>
      </c>
      <c r="U8046" t="s">
        <v>466</v>
      </c>
      <c r="V8046">
        <v>295.05599999999998</v>
      </c>
      <c r="W8046">
        <v>9</v>
      </c>
      <c r="X8046" s="9">
        <f>Table1[[#This Row],[Discount]]</f>
        <v>0.2</v>
      </c>
      <c r="Y8046">
        <v>0.2</v>
      </c>
      <c r="Z8046">
        <v>106.95779999999998</v>
      </c>
    </row>
    <row r="8047" spans="1:26" ht="16" x14ac:dyDescent="0.2">
      <c r="A8047">
        <v>8046</v>
      </c>
      <c r="B8047" t="s">
        <v>9803</v>
      </c>
      <c r="C8047" s="1">
        <v>41538</v>
      </c>
      <c r="D8047">
        <f>YEAR(Table1[[#This Row],[Order Date]])</f>
        <v>2013</v>
      </c>
      <c r="E8047">
        <f>MONTH(Table1[[#This Row],[Order Date]])</f>
        <v>9</v>
      </c>
      <c r="F8047" t="str">
        <f>Table1[[#This Row],[Order Year]]&amp;"-"&amp;Table1[[#This Row],[Order Month]]</f>
        <v>2013-9</v>
      </c>
      <c r="G8047" s="5">
        <f>YEAR(Table1[[#This Row],[Order Date]])*100 + MONTH(Table1[[#This Row],[Order Date]])</f>
        <v>201309</v>
      </c>
      <c r="H8047" s="1">
        <v>41542</v>
      </c>
      <c r="I8047" t="s">
        <v>53</v>
      </c>
      <c r="J8047" t="s">
        <v>3835</v>
      </c>
      <c r="K8047" t="s">
        <v>3836</v>
      </c>
      <c r="L8047" t="s">
        <v>29</v>
      </c>
      <c r="M8047" t="s">
        <v>30</v>
      </c>
      <c r="N8047" t="s">
        <v>269</v>
      </c>
      <c r="O8047" t="s">
        <v>270</v>
      </c>
      <c r="P8047">
        <v>10035</v>
      </c>
      <c r="Q8047" t="s">
        <v>151</v>
      </c>
      <c r="R8047" t="s">
        <v>4616</v>
      </c>
      <c r="S8047" t="s">
        <v>49</v>
      </c>
      <c r="T8047" t="s">
        <v>81</v>
      </c>
      <c r="U8047" t="s">
        <v>4617</v>
      </c>
      <c r="V8047">
        <v>393.25</v>
      </c>
      <c r="W8047">
        <v>5</v>
      </c>
      <c r="X8047" s="9">
        <f>Table1[[#This Row],[Discount]]</f>
        <v>0</v>
      </c>
      <c r="Y8047">
        <v>0</v>
      </c>
      <c r="Z8047">
        <v>129.77249999999998</v>
      </c>
    </row>
    <row r="8048" spans="1:26" ht="16" x14ac:dyDescent="0.2">
      <c r="A8048">
        <v>8047</v>
      </c>
      <c r="B8048" t="s">
        <v>9804</v>
      </c>
      <c r="C8048" s="1">
        <v>41624</v>
      </c>
      <c r="D8048">
        <f>YEAR(Table1[[#This Row],[Order Date]])</f>
        <v>2013</v>
      </c>
      <c r="E8048">
        <f>MONTH(Table1[[#This Row],[Order Date]])</f>
        <v>12</v>
      </c>
      <c r="F8048" t="str">
        <f>Table1[[#This Row],[Order Year]]&amp;"-"&amp;Table1[[#This Row],[Order Month]]</f>
        <v>2013-12</v>
      </c>
      <c r="G8048" s="5">
        <f>YEAR(Table1[[#This Row],[Order Date]])*100 + MONTH(Table1[[#This Row],[Order Date]])</f>
        <v>201312</v>
      </c>
      <c r="H8048" s="1">
        <v>41626</v>
      </c>
      <c r="I8048" t="s">
        <v>26</v>
      </c>
      <c r="J8048" t="s">
        <v>1128</v>
      </c>
      <c r="K8048" t="s">
        <v>1129</v>
      </c>
      <c r="L8048" t="s">
        <v>29</v>
      </c>
      <c r="M8048" t="s">
        <v>30</v>
      </c>
      <c r="N8048" t="s">
        <v>3318</v>
      </c>
      <c r="O8048" t="s">
        <v>501</v>
      </c>
      <c r="P8048">
        <v>44221</v>
      </c>
      <c r="Q8048" t="s">
        <v>151</v>
      </c>
      <c r="R8048" t="s">
        <v>7774</v>
      </c>
      <c r="S8048" t="s">
        <v>49</v>
      </c>
      <c r="T8048" t="s">
        <v>78</v>
      </c>
      <c r="U8048" t="s">
        <v>7775</v>
      </c>
      <c r="V8048">
        <v>2.2140000000000004</v>
      </c>
      <c r="W8048">
        <v>3</v>
      </c>
      <c r="X8048" s="9">
        <f>Table1[[#This Row],[Discount]]</f>
        <v>0.7</v>
      </c>
      <c r="Y8048">
        <v>0.7</v>
      </c>
      <c r="Z8048">
        <v>-1.4760000000000004</v>
      </c>
    </row>
    <row r="8049" spans="1:26" ht="16" x14ac:dyDescent="0.2">
      <c r="A8049">
        <v>8048</v>
      </c>
      <c r="B8049" t="s">
        <v>9805</v>
      </c>
      <c r="C8049" s="1">
        <v>41947</v>
      </c>
      <c r="D8049">
        <f>YEAR(Table1[[#This Row],[Order Date]])</f>
        <v>2014</v>
      </c>
      <c r="E8049">
        <f>MONTH(Table1[[#This Row],[Order Date]])</f>
        <v>11</v>
      </c>
      <c r="F8049" t="str">
        <f>Table1[[#This Row],[Order Year]]&amp;"-"&amp;Table1[[#This Row],[Order Month]]</f>
        <v>2014-11</v>
      </c>
      <c r="G8049" s="5">
        <f>YEAR(Table1[[#This Row],[Order Date]])*100 + MONTH(Table1[[#This Row],[Order Date]])</f>
        <v>201411</v>
      </c>
      <c r="H8049" s="1">
        <v>41950</v>
      </c>
      <c r="I8049" t="s">
        <v>26</v>
      </c>
      <c r="J8049" t="s">
        <v>5227</v>
      </c>
      <c r="K8049" t="s">
        <v>5228</v>
      </c>
      <c r="L8049" t="s">
        <v>29</v>
      </c>
      <c r="M8049" t="s">
        <v>30</v>
      </c>
      <c r="N8049" t="s">
        <v>524</v>
      </c>
      <c r="O8049" t="s">
        <v>91</v>
      </c>
      <c r="P8049">
        <v>28403</v>
      </c>
      <c r="Q8049" t="s">
        <v>33</v>
      </c>
      <c r="R8049" t="s">
        <v>3868</v>
      </c>
      <c r="S8049" t="s">
        <v>49</v>
      </c>
      <c r="T8049" t="s">
        <v>93</v>
      </c>
      <c r="U8049" t="s">
        <v>3869</v>
      </c>
      <c r="V8049">
        <v>16.272000000000002</v>
      </c>
      <c r="W8049">
        <v>3</v>
      </c>
      <c r="X8049" s="9">
        <f>Table1[[#This Row],[Discount]]</f>
        <v>0.2</v>
      </c>
      <c r="Y8049">
        <v>0.2</v>
      </c>
      <c r="Z8049">
        <v>5.2883999999999984</v>
      </c>
    </row>
    <row r="8050" spans="1:26" ht="16" x14ac:dyDescent="0.2">
      <c r="A8050">
        <v>8049</v>
      </c>
      <c r="B8050" t="s">
        <v>9806</v>
      </c>
      <c r="C8050" s="1">
        <v>41459</v>
      </c>
      <c r="D8050">
        <f>YEAR(Table1[[#This Row],[Order Date]])</f>
        <v>2013</v>
      </c>
      <c r="E8050">
        <f>MONTH(Table1[[#This Row],[Order Date]])</f>
        <v>7</v>
      </c>
      <c r="F8050" t="str">
        <f>Table1[[#This Row],[Order Year]]&amp;"-"&amp;Table1[[#This Row],[Order Month]]</f>
        <v>2013-7</v>
      </c>
      <c r="G8050" s="5">
        <f>YEAR(Table1[[#This Row],[Order Date]])*100 + MONTH(Table1[[#This Row],[Order Date]])</f>
        <v>201307</v>
      </c>
      <c r="H8050" s="1">
        <v>41463</v>
      </c>
      <c r="I8050" t="s">
        <v>53</v>
      </c>
      <c r="J8050" t="s">
        <v>1361</v>
      </c>
      <c r="K8050" t="s">
        <v>1362</v>
      </c>
      <c r="L8050" t="s">
        <v>44</v>
      </c>
      <c r="M8050" t="s">
        <v>30</v>
      </c>
      <c r="N8050" t="s">
        <v>269</v>
      </c>
      <c r="O8050" t="s">
        <v>270</v>
      </c>
      <c r="P8050">
        <v>10035</v>
      </c>
      <c r="Q8050" t="s">
        <v>151</v>
      </c>
      <c r="R8050" t="s">
        <v>8074</v>
      </c>
      <c r="S8050" t="s">
        <v>49</v>
      </c>
      <c r="T8050" t="s">
        <v>81</v>
      </c>
      <c r="U8050" t="s">
        <v>8075</v>
      </c>
      <c r="V8050">
        <v>706.86</v>
      </c>
      <c r="W8050">
        <v>7</v>
      </c>
      <c r="X8050" s="9">
        <f>Table1[[#This Row],[Discount]]</f>
        <v>0</v>
      </c>
      <c r="Y8050">
        <v>0</v>
      </c>
      <c r="Z8050">
        <v>197.92079999999999</v>
      </c>
    </row>
    <row r="8051" spans="1:26" ht="16" x14ac:dyDescent="0.2">
      <c r="A8051">
        <v>8050</v>
      </c>
      <c r="B8051" t="s">
        <v>9807</v>
      </c>
      <c r="C8051" s="1">
        <v>40812</v>
      </c>
      <c r="D8051">
        <f>YEAR(Table1[[#This Row],[Order Date]])</f>
        <v>2011</v>
      </c>
      <c r="E8051">
        <f>MONTH(Table1[[#This Row],[Order Date]])</f>
        <v>9</v>
      </c>
      <c r="F8051" t="str">
        <f>Table1[[#This Row],[Order Year]]&amp;"-"&amp;Table1[[#This Row],[Order Month]]</f>
        <v>2011-9</v>
      </c>
      <c r="G8051" s="5">
        <f>YEAR(Table1[[#This Row],[Order Date]])*100 + MONTH(Table1[[#This Row],[Order Date]])</f>
        <v>201109</v>
      </c>
      <c r="H8051" s="1">
        <v>40816</v>
      </c>
      <c r="I8051" t="s">
        <v>53</v>
      </c>
      <c r="J8051" t="s">
        <v>9531</v>
      </c>
      <c r="K8051" t="s">
        <v>9532</v>
      </c>
      <c r="L8051" t="s">
        <v>44</v>
      </c>
      <c r="M8051" t="s">
        <v>30</v>
      </c>
      <c r="N8051" t="s">
        <v>149</v>
      </c>
      <c r="O8051" t="s">
        <v>150</v>
      </c>
      <c r="P8051">
        <v>19140</v>
      </c>
      <c r="Q8051" t="s">
        <v>151</v>
      </c>
      <c r="R8051" t="s">
        <v>548</v>
      </c>
      <c r="S8051" t="s">
        <v>49</v>
      </c>
      <c r="T8051" t="s">
        <v>78</v>
      </c>
      <c r="U8051" t="s">
        <v>549</v>
      </c>
      <c r="V8051">
        <v>5.9700000000000006</v>
      </c>
      <c r="W8051">
        <v>5</v>
      </c>
      <c r="X8051" s="9">
        <f>Table1[[#This Row],[Discount]]</f>
        <v>0.7</v>
      </c>
      <c r="Y8051">
        <v>0.7</v>
      </c>
      <c r="Z8051">
        <v>-4.577</v>
      </c>
    </row>
    <row r="8052" spans="1:26" ht="16" x14ac:dyDescent="0.2">
      <c r="A8052">
        <v>8051</v>
      </c>
      <c r="B8052" t="s">
        <v>9807</v>
      </c>
      <c r="C8052" s="1">
        <v>40812</v>
      </c>
      <c r="D8052">
        <f>YEAR(Table1[[#This Row],[Order Date]])</f>
        <v>2011</v>
      </c>
      <c r="E8052">
        <f>MONTH(Table1[[#This Row],[Order Date]])</f>
        <v>9</v>
      </c>
      <c r="F8052" t="str">
        <f>Table1[[#This Row],[Order Year]]&amp;"-"&amp;Table1[[#This Row],[Order Month]]</f>
        <v>2011-9</v>
      </c>
      <c r="G8052" s="5">
        <f>YEAR(Table1[[#This Row],[Order Date]])*100 + MONTH(Table1[[#This Row],[Order Date]])</f>
        <v>201109</v>
      </c>
      <c r="H8052" s="1">
        <v>40816</v>
      </c>
      <c r="I8052" t="s">
        <v>53</v>
      </c>
      <c r="J8052" t="s">
        <v>9531</v>
      </c>
      <c r="K8052" t="s">
        <v>9532</v>
      </c>
      <c r="L8052" t="s">
        <v>44</v>
      </c>
      <c r="M8052" t="s">
        <v>30</v>
      </c>
      <c r="N8052" t="s">
        <v>149</v>
      </c>
      <c r="O8052" t="s">
        <v>150</v>
      </c>
      <c r="P8052">
        <v>19140</v>
      </c>
      <c r="Q8052" t="s">
        <v>151</v>
      </c>
      <c r="R8052" t="s">
        <v>2935</v>
      </c>
      <c r="S8052" t="s">
        <v>35</v>
      </c>
      <c r="T8052" t="s">
        <v>68</v>
      </c>
      <c r="U8052" t="s">
        <v>2936</v>
      </c>
      <c r="V8052">
        <v>21.184000000000001</v>
      </c>
      <c r="W8052">
        <v>1</v>
      </c>
      <c r="X8052" s="9">
        <f>Table1[[#This Row],[Discount]]</f>
        <v>0.2</v>
      </c>
      <c r="Y8052">
        <v>0.2</v>
      </c>
      <c r="Z8052">
        <v>4.7664</v>
      </c>
    </row>
    <row r="8053" spans="1:26" ht="16" x14ac:dyDescent="0.2">
      <c r="A8053">
        <v>8052</v>
      </c>
      <c r="B8053" t="s">
        <v>9807</v>
      </c>
      <c r="C8053" s="1">
        <v>40812</v>
      </c>
      <c r="D8053">
        <f>YEAR(Table1[[#This Row],[Order Date]])</f>
        <v>2011</v>
      </c>
      <c r="E8053">
        <f>MONTH(Table1[[#This Row],[Order Date]])</f>
        <v>9</v>
      </c>
      <c r="F8053" t="str">
        <f>Table1[[#This Row],[Order Year]]&amp;"-"&amp;Table1[[#This Row],[Order Month]]</f>
        <v>2011-9</v>
      </c>
      <c r="G8053" s="5">
        <f>YEAR(Table1[[#This Row],[Order Date]])*100 + MONTH(Table1[[#This Row],[Order Date]])</f>
        <v>201109</v>
      </c>
      <c r="H8053" s="1">
        <v>40816</v>
      </c>
      <c r="I8053" t="s">
        <v>53</v>
      </c>
      <c r="J8053" t="s">
        <v>9531</v>
      </c>
      <c r="K8053" t="s">
        <v>9532</v>
      </c>
      <c r="L8053" t="s">
        <v>44</v>
      </c>
      <c r="M8053" t="s">
        <v>30</v>
      </c>
      <c r="N8053" t="s">
        <v>149</v>
      </c>
      <c r="O8053" t="s">
        <v>150</v>
      </c>
      <c r="P8053">
        <v>19140</v>
      </c>
      <c r="Q8053" t="s">
        <v>151</v>
      </c>
      <c r="R8053" t="s">
        <v>144</v>
      </c>
      <c r="S8053" t="s">
        <v>49</v>
      </c>
      <c r="T8053" t="s">
        <v>81</v>
      </c>
      <c r="U8053" t="s">
        <v>145</v>
      </c>
      <c r="V8053">
        <v>41.375999999999998</v>
      </c>
      <c r="W8053">
        <v>6</v>
      </c>
      <c r="X8053" s="9">
        <f>Table1[[#This Row],[Discount]]</f>
        <v>0.2</v>
      </c>
      <c r="Y8053">
        <v>0.2</v>
      </c>
      <c r="Z8053">
        <v>3.1032000000000011</v>
      </c>
    </row>
    <row r="8054" spans="1:26" ht="16" x14ac:dyDescent="0.2">
      <c r="A8054">
        <v>8053</v>
      </c>
      <c r="B8054" t="s">
        <v>9808</v>
      </c>
      <c r="C8054" s="1">
        <v>40738</v>
      </c>
      <c r="D8054">
        <f>YEAR(Table1[[#This Row],[Order Date]])</f>
        <v>2011</v>
      </c>
      <c r="E8054">
        <f>MONTH(Table1[[#This Row],[Order Date]])</f>
        <v>7</v>
      </c>
      <c r="F8054" t="str">
        <f>Table1[[#This Row],[Order Year]]&amp;"-"&amp;Table1[[#This Row],[Order Month]]</f>
        <v>2011-7</v>
      </c>
      <c r="G8054" s="5">
        <f>YEAR(Table1[[#This Row],[Order Date]])*100 + MONTH(Table1[[#This Row],[Order Date]])</f>
        <v>201107</v>
      </c>
      <c r="H8054" s="1">
        <v>40741</v>
      </c>
      <c r="I8054" t="s">
        <v>26</v>
      </c>
      <c r="J8054" t="s">
        <v>4614</v>
      </c>
      <c r="K8054" t="s">
        <v>4615</v>
      </c>
      <c r="L8054" t="s">
        <v>44</v>
      </c>
      <c r="M8054" t="s">
        <v>30</v>
      </c>
      <c r="N8054" t="s">
        <v>269</v>
      </c>
      <c r="O8054" t="s">
        <v>270</v>
      </c>
      <c r="P8054">
        <v>10009</v>
      </c>
      <c r="Q8054" t="s">
        <v>151</v>
      </c>
      <c r="R8054" t="s">
        <v>3425</v>
      </c>
      <c r="S8054" t="s">
        <v>49</v>
      </c>
      <c r="T8054" t="s">
        <v>71</v>
      </c>
      <c r="U8054" t="s">
        <v>3426</v>
      </c>
      <c r="V8054">
        <v>17.940000000000001</v>
      </c>
      <c r="W8054">
        <v>3</v>
      </c>
      <c r="X8054" s="9">
        <f>Table1[[#This Row],[Discount]]</f>
        <v>0</v>
      </c>
      <c r="Y8054">
        <v>0</v>
      </c>
      <c r="Z8054">
        <v>4.4850000000000003</v>
      </c>
    </row>
    <row r="8055" spans="1:26" ht="16" x14ac:dyDescent="0.2">
      <c r="A8055">
        <v>8054</v>
      </c>
      <c r="B8055" t="s">
        <v>9809</v>
      </c>
      <c r="C8055" s="1">
        <v>41911</v>
      </c>
      <c r="D8055">
        <f>YEAR(Table1[[#This Row],[Order Date]])</f>
        <v>2014</v>
      </c>
      <c r="E8055">
        <f>MONTH(Table1[[#This Row],[Order Date]])</f>
        <v>9</v>
      </c>
      <c r="F8055" t="str">
        <f>Table1[[#This Row],[Order Year]]&amp;"-"&amp;Table1[[#This Row],[Order Month]]</f>
        <v>2014-9</v>
      </c>
      <c r="G8055" s="5">
        <f>YEAR(Table1[[#This Row],[Order Date]])*100 + MONTH(Table1[[#This Row],[Order Date]])</f>
        <v>201409</v>
      </c>
      <c r="H8055" s="1">
        <v>41918</v>
      </c>
      <c r="I8055" t="s">
        <v>53</v>
      </c>
      <c r="J8055" t="s">
        <v>2060</v>
      </c>
      <c r="K8055" t="s">
        <v>2061</v>
      </c>
      <c r="L8055" t="s">
        <v>44</v>
      </c>
      <c r="M8055" t="s">
        <v>30</v>
      </c>
      <c r="N8055" t="s">
        <v>149</v>
      </c>
      <c r="O8055" t="s">
        <v>150</v>
      </c>
      <c r="P8055">
        <v>19134</v>
      </c>
      <c r="Q8055" t="s">
        <v>151</v>
      </c>
      <c r="R8055" t="s">
        <v>2370</v>
      </c>
      <c r="S8055" t="s">
        <v>49</v>
      </c>
      <c r="T8055" t="s">
        <v>78</v>
      </c>
      <c r="U8055" t="s">
        <v>2371</v>
      </c>
      <c r="V8055">
        <v>2.6550000000000002</v>
      </c>
      <c r="W8055">
        <v>1</v>
      </c>
      <c r="X8055" s="9">
        <f>Table1[[#This Row],[Discount]]</f>
        <v>0.7</v>
      </c>
      <c r="Y8055">
        <v>0.7</v>
      </c>
      <c r="Z8055">
        <v>-1.8584999999999994</v>
      </c>
    </row>
    <row r="8056" spans="1:26" ht="16" x14ac:dyDescent="0.2">
      <c r="A8056">
        <v>8055</v>
      </c>
      <c r="B8056" t="s">
        <v>9810</v>
      </c>
      <c r="C8056" s="1">
        <v>41149</v>
      </c>
      <c r="D8056">
        <f>YEAR(Table1[[#This Row],[Order Date]])</f>
        <v>2012</v>
      </c>
      <c r="E8056">
        <f>MONTH(Table1[[#This Row],[Order Date]])</f>
        <v>8</v>
      </c>
      <c r="F8056" t="str">
        <f>Table1[[#This Row],[Order Year]]&amp;"-"&amp;Table1[[#This Row],[Order Month]]</f>
        <v>2012-8</v>
      </c>
      <c r="G8056" s="5">
        <f>YEAR(Table1[[#This Row],[Order Date]])*100 + MONTH(Table1[[#This Row],[Order Date]])</f>
        <v>201208</v>
      </c>
      <c r="H8056" s="1">
        <v>41156</v>
      </c>
      <c r="I8056" t="s">
        <v>53</v>
      </c>
      <c r="J8056" t="s">
        <v>780</v>
      </c>
      <c r="K8056" t="s">
        <v>781</v>
      </c>
      <c r="L8056" t="s">
        <v>29</v>
      </c>
      <c r="M8056" t="s">
        <v>30</v>
      </c>
      <c r="N8056" t="s">
        <v>45</v>
      </c>
      <c r="O8056" t="s">
        <v>46</v>
      </c>
      <c r="P8056">
        <v>90049</v>
      </c>
      <c r="Q8056" t="s">
        <v>47</v>
      </c>
      <c r="R8056" t="s">
        <v>2014</v>
      </c>
      <c r="S8056" t="s">
        <v>49</v>
      </c>
      <c r="T8056" t="s">
        <v>62</v>
      </c>
      <c r="U8056" t="s">
        <v>2015</v>
      </c>
      <c r="V8056">
        <v>892.35</v>
      </c>
      <c r="W8056">
        <v>5</v>
      </c>
      <c r="X8056" s="9">
        <f>Table1[[#This Row],[Discount]]</f>
        <v>0</v>
      </c>
      <c r="Y8056">
        <v>0</v>
      </c>
      <c r="Z8056">
        <v>267.70499999999993</v>
      </c>
    </row>
    <row r="8057" spans="1:26" ht="16" x14ac:dyDescent="0.2">
      <c r="A8057">
        <v>8056</v>
      </c>
      <c r="B8057" t="s">
        <v>9810</v>
      </c>
      <c r="C8057" s="1">
        <v>41149</v>
      </c>
      <c r="D8057">
        <f>YEAR(Table1[[#This Row],[Order Date]])</f>
        <v>2012</v>
      </c>
      <c r="E8057">
        <f>MONTH(Table1[[#This Row],[Order Date]])</f>
        <v>8</v>
      </c>
      <c r="F8057" t="str">
        <f>Table1[[#This Row],[Order Year]]&amp;"-"&amp;Table1[[#This Row],[Order Month]]</f>
        <v>2012-8</v>
      </c>
      <c r="G8057" s="5">
        <f>YEAR(Table1[[#This Row],[Order Date]])*100 + MONTH(Table1[[#This Row],[Order Date]])</f>
        <v>201208</v>
      </c>
      <c r="H8057" s="1">
        <v>41156</v>
      </c>
      <c r="I8057" t="s">
        <v>53</v>
      </c>
      <c r="J8057" t="s">
        <v>780</v>
      </c>
      <c r="K8057" t="s">
        <v>781</v>
      </c>
      <c r="L8057" t="s">
        <v>29</v>
      </c>
      <c r="M8057" t="s">
        <v>30</v>
      </c>
      <c r="N8057" t="s">
        <v>45</v>
      </c>
      <c r="O8057" t="s">
        <v>46</v>
      </c>
      <c r="P8057">
        <v>90049</v>
      </c>
      <c r="Q8057" t="s">
        <v>47</v>
      </c>
      <c r="R8057" t="s">
        <v>855</v>
      </c>
      <c r="S8057" t="s">
        <v>35</v>
      </c>
      <c r="T8057" t="s">
        <v>36</v>
      </c>
      <c r="U8057" t="s">
        <v>856</v>
      </c>
      <c r="V8057">
        <v>307.666</v>
      </c>
      <c r="W8057">
        <v>2</v>
      </c>
      <c r="X8057" s="9">
        <f>Table1[[#This Row],[Discount]]</f>
        <v>0.15</v>
      </c>
      <c r="Y8057">
        <v>0.15</v>
      </c>
      <c r="Z8057">
        <v>28.956799999999973</v>
      </c>
    </row>
    <row r="8058" spans="1:26" ht="16" x14ac:dyDescent="0.2">
      <c r="A8058">
        <v>8057</v>
      </c>
      <c r="B8058" t="s">
        <v>9810</v>
      </c>
      <c r="C8058" s="1">
        <v>41149</v>
      </c>
      <c r="D8058">
        <f>YEAR(Table1[[#This Row],[Order Date]])</f>
        <v>2012</v>
      </c>
      <c r="E8058">
        <f>MONTH(Table1[[#This Row],[Order Date]])</f>
        <v>8</v>
      </c>
      <c r="F8058" t="str">
        <f>Table1[[#This Row],[Order Year]]&amp;"-"&amp;Table1[[#This Row],[Order Month]]</f>
        <v>2012-8</v>
      </c>
      <c r="G8058" s="5">
        <f>YEAR(Table1[[#This Row],[Order Date]])*100 + MONTH(Table1[[#This Row],[Order Date]])</f>
        <v>201208</v>
      </c>
      <c r="H8058" s="1">
        <v>41156</v>
      </c>
      <c r="I8058" t="s">
        <v>53</v>
      </c>
      <c r="J8058" t="s">
        <v>780</v>
      </c>
      <c r="K8058" t="s">
        <v>781</v>
      </c>
      <c r="L8058" t="s">
        <v>29</v>
      </c>
      <c r="M8058" t="s">
        <v>30</v>
      </c>
      <c r="N8058" t="s">
        <v>45</v>
      </c>
      <c r="O8058" t="s">
        <v>46</v>
      </c>
      <c r="P8058">
        <v>90049</v>
      </c>
      <c r="Q8058" t="s">
        <v>47</v>
      </c>
      <c r="R8058" t="s">
        <v>1777</v>
      </c>
      <c r="S8058" t="s">
        <v>49</v>
      </c>
      <c r="T8058" t="s">
        <v>62</v>
      </c>
      <c r="U8058" t="s">
        <v>1778</v>
      </c>
      <c r="V8058">
        <v>728.82</v>
      </c>
      <c r="W8058">
        <v>9</v>
      </c>
      <c r="X8058" s="9">
        <f>Table1[[#This Row],[Discount]]</f>
        <v>0</v>
      </c>
      <c r="Y8058">
        <v>0</v>
      </c>
      <c r="Z8058">
        <v>29.152799999999971</v>
      </c>
    </row>
    <row r="8059" spans="1:26" ht="16" x14ac:dyDescent="0.2">
      <c r="A8059">
        <v>8058</v>
      </c>
      <c r="B8059" t="s">
        <v>9810</v>
      </c>
      <c r="C8059" s="1">
        <v>41149</v>
      </c>
      <c r="D8059">
        <f>YEAR(Table1[[#This Row],[Order Date]])</f>
        <v>2012</v>
      </c>
      <c r="E8059">
        <f>MONTH(Table1[[#This Row],[Order Date]])</f>
        <v>8</v>
      </c>
      <c r="F8059" t="str">
        <f>Table1[[#This Row],[Order Year]]&amp;"-"&amp;Table1[[#This Row],[Order Month]]</f>
        <v>2012-8</v>
      </c>
      <c r="G8059" s="5">
        <f>YEAR(Table1[[#This Row],[Order Date]])*100 + MONTH(Table1[[#This Row],[Order Date]])</f>
        <v>201208</v>
      </c>
      <c r="H8059" s="1">
        <v>41156</v>
      </c>
      <c r="I8059" t="s">
        <v>53</v>
      </c>
      <c r="J8059" t="s">
        <v>780</v>
      </c>
      <c r="K8059" t="s">
        <v>781</v>
      </c>
      <c r="L8059" t="s">
        <v>29</v>
      </c>
      <c r="M8059" t="s">
        <v>30</v>
      </c>
      <c r="N8059" t="s">
        <v>45</v>
      </c>
      <c r="O8059" t="s">
        <v>46</v>
      </c>
      <c r="P8059">
        <v>90049</v>
      </c>
      <c r="Q8059" t="s">
        <v>47</v>
      </c>
      <c r="R8059" t="s">
        <v>5490</v>
      </c>
      <c r="S8059" t="s">
        <v>49</v>
      </c>
      <c r="T8059" t="s">
        <v>78</v>
      </c>
      <c r="U8059" t="s">
        <v>5491</v>
      </c>
      <c r="V8059">
        <v>41.36</v>
      </c>
      <c r="W8059">
        <v>5</v>
      </c>
      <c r="X8059" s="9">
        <f>Table1[[#This Row],[Discount]]</f>
        <v>0.2</v>
      </c>
      <c r="Y8059">
        <v>0.2</v>
      </c>
      <c r="Z8059">
        <v>13.959</v>
      </c>
    </row>
    <row r="8060" spans="1:26" ht="16" x14ac:dyDescent="0.2">
      <c r="A8060">
        <v>8059</v>
      </c>
      <c r="B8060" t="s">
        <v>9810</v>
      </c>
      <c r="C8060" s="1">
        <v>41149</v>
      </c>
      <c r="D8060">
        <f>YEAR(Table1[[#This Row],[Order Date]])</f>
        <v>2012</v>
      </c>
      <c r="E8060">
        <f>MONTH(Table1[[#This Row],[Order Date]])</f>
        <v>8</v>
      </c>
      <c r="F8060" t="str">
        <f>Table1[[#This Row],[Order Year]]&amp;"-"&amp;Table1[[#This Row],[Order Month]]</f>
        <v>2012-8</v>
      </c>
      <c r="G8060" s="5">
        <f>YEAR(Table1[[#This Row],[Order Date]])*100 + MONTH(Table1[[#This Row],[Order Date]])</f>
        <v>201208</v>
      </c>
      <c r="H8060" s="1">
        <v>41156</v>
      </c>
      <c r="I8060" t="s">
        <v>53</v>
      </c>
      <c r="J8060" t="s">
        <v>780</v>
      </c>
      <c r="K8060" t="s">
        <v>781</v>
      </c>
      <c r="L8060" t="s">
        <v>29</v>
      </c>
      <c r="M8060" t="s">
        <v>30</v>
      </c>
      <c r="N8060" t="s">
        <v>45</v>
      </c>
      <c r="O8060" t="s">
        <v>46</v>
      </c>
      <c r="P8060">
        <v>90049</v>
      </c>
      <c r="Q8060" t="s">
        <v>47</v>
      </c>
      <c r="R8060" t="s">
        <v>3250</v>
      </c>
      <c r="S8060" t="s">
        <v>74</v>
      </c>
      <c r="T8060" t="s">
        <v>75</v>
      </c>
      <c r="U8060" t="s">
        <v>3251</v>
      </c>
      <c r="V8060">
        <v>43.176000000000002</v>
      </c>
      <c r="W8060">
        <v>3</v>
      </c>
      <c r="X8060" s="9">
        <f>Table1[[#This Row],[Discount]]</f>
        <v>0.2</v>
      </c>
      <c r="Y8060">
        <v>0.2</v>
      </c>
      <c r="Z8060">
        <v>15.111599999999999</v>
      </c>
    </row>
    <row r="8061" spans="1:26" ht="16" x14ac:dyDescent="0.2">
      <c r="A8061">
        <v>8060</v>
      </c>
      <c r="B8061" t="s">
        <v>9810</v>
      </c>
      <c r="C8061" s="1">
        <v>41149</v>
      </c>
      <c r="D8061">
        <f>YEAR(Table1[[#This Row],[Order Date]])</f>
        <v>2012</v>
      </c>
      <c r="E8061">
        <f>MONTH(Table1[[#This Row],[Order Date]])</f>
        <v>8</v>
      </c>
      <c r="F8061" t="str">
        <f>Table1[[#This Row],[Order Year]]&amp;"-"&amp;Table1[[#This Row],[Order Month]]</f>
        <v>2012-8</v>
      </c>
      <c r="G8061" s="5">
        <f>YEAR(Table1[[#This Row],[Order Date]])*100 + MONTH(Table1[[#This Row],[Order Date]])</f>
        <v>201208</v>
      </c>
      <c r="H8061" s="1">
        <v>41156</v>
      </c>
      <c r="I8061" t="s">
        <v>53</v>
      </c>
      <c r="J8061" t="s">
        <v>780</v>
      </c>
      <c r="K8061" t="s">
        <v>781</v>
      </c>
      <c r="L8061" t="s">
        <v>29</v>
      </c>
      <c r="M8061" t="s">
        <v>30</v>
      </c>
      <c r="N8061" t="s">
        <v>45</v>
      </c>
      <c r="O8061" t="s">
        <v>46</v>
      </c>
      <c r="P8061">
        <v>90049</v>
      </c>
      <c r="Q8061" t="s">
        <v>47</v>
      </c>
      <c r="R8061" t="s">
        <v>4101</v>
      </c>
      <c r="S8061" t="s">
        <v>35</v>
      </c>
      <c r="T8061" t="s">
        <v>68</v>
      </c>
      <c r="U8061" t="s">
        <v>1288</v>
      </c>
      <c r="V8061">
        <v>4.16</v>
      </c>
      <c r="W8061">
        <v>2</v>
      </c>
      <c r="X8061" s="9">
        <f>Table1[[#This Row],[Discount]]</f>
        <v>0</v>
      </c>
      <c r="Y8061">
        <v>0</v>
      </c>
      <c r="Z8061">
        <v>1.7472000000000003</v>
      </c>
    </row>
    <row r="8062" spans="1:26" ht="16" x14ac:dyDescent="0.2">
      <c r="A8062">
        <v>8061</v>
      </c>
      <c r="B8062" t="s">
        <v>9811</v>
      </c>
      <c r="C8062" s="1">
        <v>41172</v>
      </c>
      <c r="D8062">
        <f>YEAR(Table1[[#This Row],[Order Date]])</f>
        <v>2012</v>
      </c>
      <c r="E8062">
        <f>MONTH(Table1[[#This Row],[Order Date]])</f>
        <v>9</v>
      </c>
      <c r="F8062" t="str">
        <f>Table1[[#This Row],[Order Year]]&amp;"-"&amp;Table1[[#This Row],[Order Month]]</f>
        <v>2012-9</v>
      </c>
      <c r="G8062" s="5">
        <f>YEAR(Table1[[#This Row],[Order Date]])*100 + MONTH(Table1[[#This Row],[Order Date]])</f>
        <v>201209</v>
      </c>
      <c r="H8062" s="1">
        <v>41178</v>
      </c>
      <c r="I8062" t="s">
        <v>53</v>
      </c>
      <c r="J8062" t="s">
        <v>4962</v>
      </c>
      <c r="K8062" t="s">
        <v>4963</v>
      </c>
      <c r="L8062" t="s">
        <v>44</v>
      </c>
      <c r="M8062" t="s">
        <v>30</v>
      </c>
      <c r="N8062" t="s">
        <v>1176</v>
      </c>
      <c r="O8062" t="s">
        <v>270</v>
      </c>
      <c r="P8062">
        <v>11561</v>
      </c>
      <c r="Q8062" t="s">
        <v>151</v>
      </c>
      <c r="R8062" t="s">
        <v>1254</v>
      </c>
      <c r="S8062" t="s">
        <v>49</v>
      </c>
      <c r="T8062" t="s">
        <v>93</v>
      </c>
      <c r="U8062" t="s">
        <v>1255</v>
      </c>
      <c r="V8062">
        <v>61.4</v>
      </c>
      <c r="W8062">
        <v>5</v>
      </c>
      <c r="X8062" s="9">
        <f>Table1[[#This Row],[Discount]]</f>
        <v>0</v>
      </c>
      <c r="Y8062">
        <v>0</v>
      </c>
      <c r="Z8062">
        <v>28.857999999999997</v>
      </c>
    </row>
    <row r="8063" spans="1:26" ht="16" x14ac:dyDescent="0.2">
      <c r="A8063">
        <v>8062</v>
      </c>
      <c r="B8063" t="s">
        <v>9811</v>
      </c>
      <c r="C8063" s="1">
        <v>41172</v>
      </c>
      <c r="D8063">
        <f>YEAR(Table1[[#This Row],[Order Date]])</f>
        <v>2012</v>
      </c>
      <c r="E8063">
        <f>MONTH(Table1[[#This Row],[Order Date]])</f>
        <v>9</v>
      </c>
      <c r="F8063" t="str">
        <f>Table1[[#This Row],[Order Year]]&amp;"-"&amp;Table1[[#This Row],[Order Month]]</f>
        <v>2012-9</v>
      </c>
      <c r="G8063" s="5">
        <f>YEAR(Table1[[#This Row],[Order Date]])*100 + MONTH(Table1[[#This Row],[Order Date]])</f>
        <v>201209</v>
      </c>
      <c r="H8063" s="1">
        <v>41178</v>
      </c>
      <c r="I8063" t="s">
        <v>53</v>
      </c>
      <c r="J8063" t="s">
        <v>4962</v>
      </c>
      <c r="K8063" t="s">
        <v>4963</v>
      </c>
      <c r="L8063" t="s">
        <v>44</v>
      </c>
      <c r="M8063" t="s">
        <v>30</v>
      </c>
      <c r="N8063" t="s">
        <v>1176</v>
      </c>
      <c r="O8063" t="s">
        <v>270</v>
      </c>
      <c r="P8063">
        <v>11561</v>
      </c>
      <c r="Q8063" t="s">
        <v>151</v>
      </c>
      <c r="R8063" t="s">
        <v>5433</v>
      </c>
      <c r="S8063" t="s">
        <v>49</v>
      </c>
      <c r="T8063" t="s">
        <v>78</v>
      </c>
      <c r="U8063" t="s">
        <v>5434</v>
      </c>
      <c r="V8063">
        <v>24.448</v>
      </c>
      <c r="W8063">
        <v>2</v>
      </c>
      <c r="X8063" s="9">
        <f>Table1[[#This Row],[Discount]]</f>
        <v>0.2</v>
      </c>
      <c r="Y8063">
        <v>0.2</v>
      </c>
      <c r="Z8063">
        <v>8.8623999999999992</v>
      </c>
    </row>
    <row r="8064" spans="1:26" ht="16" x14ac:dyDescent="0.2">
      <c r="A8064">
        <v>8063</v>
      </c>
      <c r="B8064" t="s">
        <v>9812</v>
      </c>
      <c r="C8064" s="1">
        <v>41586</v>
      </c>
      <c r="D8064">
        <f>YEAR(Table1[[#This Row],[Order Date]])</f>
        <v>2013</v>
      </c>
      <c r="E8064">
        <f>MONTH(Table1[[#This Row],[Order Date]])</f>
        <v>11</v>
      </c>
      <c r="F8064" t="str">
        <f>Table1[[#This Row],[Order Year]]&amp;"-"&amp;Table1[[#This Row],[Order Month]]</f>
        <v>2013-11</v>
      </c>
      <c r="G8064" s="5">
        <f>YEAR(Table1[[#This Row],[Order Date]])*100 + MONTH(Table1[[#This Row],[Order Date]])</f>
        <v>201311</v>
      </c>
      <c r="H8064" s="1">
        <v>41588</v>
      </c>
      <c r="I8064" t="s">
        <v>191</v>
      </c>
      <c r="J8064" t="s">
        <v>4879</v>
      </c>
      <c r="K8064" t="s">
        <v>4880</v>
      </c>
      <c r="L8064" t="s">
        <v>29</v>
      </c>
      <c r="M8064" t="s">
        <v>30</v>
      </c>
      <c r="N8064" t="s">
        <v>392</v>
      </c>
      <c r="O8064" t="s">
        <v>270</v>
      </c>
      <c r="P8064">
        <v>14609</v>
      </c>
      <c r="Q8064" t="s">
        <v>151</v>
      </c>
      <c r="R8064" t="s">
        <v>1967</v>
      </c>
      <c r="S8064" t="s">
        <v>74</v>
      </c>
      <c r="T8064" t="s">
        <v>75</v>
      </c>
      <c r="U8064" t="s">
        <v>1968</v>
      </c>
      <c r="V8064">
        <v>263.95999999999998</v>
      </c>
      <c r="W8064">
        <v>4</v>
      </c>
      <c r="X8064" s="9">
        <f>Table1[[#This Row],[Discount]]</f>
        <v>0</v>
      </c>
      <c r="Y8064">
        <v>0</v>
      </c>
      <c r="Z8064">
        <v>71.269200000000012</v>
      </c>
    </row>
    <row r="8065" spans="1:26" ht="16" x14ac:dyDescent="0.2">
      <c r="A8065">
        <v>8064</v>
      </c>
      <c r="B8065" t="s">
        <v>9812</v>
      </c>
      <c r="C8065" s="1">
        <v>41586</v>
      </c>
      <c r="D8065">
        <f>YEAR(Table1[[#This Row],[Order Date]])</f>
        <v>2013</v>
      </c>
      <c r="E8065">
        <f>MONTH(Table1[[#This Row],[Order Date]])</f>
        <v>11</v>
      </c>
      <c r="F8065" t="str">
        <f>Table1[[#This Row],[Order Year]]&amp;"-"&amp;Table1[[#This Row],[Order Month]]</f>
        <v>2013-11</v>
      </c>
      <c r="G8065" s="5">
        <f>YEAR(Table1[[#This Row],[Order Date]])*100 + MONTH(Table1[[#This Row],[Order Date]])</f>
        <v>201311</v>
      </c>
      <c r="H8065" s="1">
        <v>41588</v>
      </c>
      <c r="I8065" t="s">
        <v>191</v>
      </c>
      <c r="J8065" t="s">
        <v>4879</v>
      </c>
      <c r="K8065" t="s">
        <v>4880</v>
      </c>
      <c r="L8065" t="s">
        <v>29</v>
      </c>
      <c r="M8065" t="s">
        <v>30</v>
      </c>
      <c r="N8065" t="s">
        <v>392</v>
      </c>
      <c r="O8065" t="s">
        <v>270</v>
      </c>
      <c r="P8065">
        <v>14609</v>
      </c>
      <c r="Q8065" t="s">
        <v>151</v>
      </c>
      <c r="R8065" t="s">
        <v>4851</v>
      </c>
      <c r="S8065" t="s">
        <v>74</v>
      </c>
      <c r="T8065" t="s">
        <v>75</v>
      </c>
      <c r="U8065" t="s">
        <v>4852</v>
      </c>
      <c r="V8065">
        <v>359.96999999999997</v>
      </c>
      <c r="W8065">
        <v>3</v>
      </c>
      <c r="X8065" s="9">
        <f>Table1[[#This Row],[Discount]]</f>
        <v>0</v>
      </c>
      <c r="Y8065">
        <v>0</v>
      </c>
      <c r="Z8065">
        <v>100.7916</v>
      </c>
    </row>
    <row r="8066" spans="1:26" ht="16" x14ac:dyDescent="0.2">
      <c r="A8066">
        <v>8065</v>
      </c>
      <c r="B8066" t="s">
        <v>9812</v>
      </c>
      <c r="C8066" s="1">
        <v>41586</v>
      </c>
      <c r="D8066">
        <f>YEAR(Table1[[#This Row],[Order Date]])</f>
        <v>2013</v>
      </c>
      <c r="E8066">
        <f>MONTH(Table1[[#This Row],[Order Date]])</f>
        <v>11</v>
      </c>
      <c r="F8066" t="str">
        <f>Table1[[#This Row],[Order Year]]&amp;"-"&amp;Table1[[#This Row],[Order Month]]</f>
        <v>2013-11</v>
      </c>
      <c r="G8066" s="5">
        <f>YEAR(Table1[[#This Row],[Order Date]])*100 + MONTH(Table1[[#This Row],[Order Date]])</f>
        <v>201311</v>
      </c>
      <c r="H8066" s="1">
        <v>41588</v>
      </c>
      <c r="I8066" t="s">
        <v>191</v>
      </c>
      <c r="J8066" t="s">
        <v>4879</v>
      </c>
      <c r="K8066" t="s">
        <v>4880</v>
      </c>
      <c r="L8066" t="s">
        <v>29</v>
      </c>
      <c r="M8066" t="s">
        <v>30</v>
      </c>
      <c r="N8066" t="s">
        <v>392</v>
      </c>
      <c r="O8066" t="s">
        <v>270</v>
      </c>
      <c r="P8066">
        <v>14609</v>
      </c>
      <c r="Q8066" t="s">
        <v>151</v>
      </c>
      <c r="R8066" t="s">
        <v>5533</v>
      </c>
      <c r="S8066" t="s">
        <v>49</v>
      </c>
      <c r="T8066" t="s">
        <v>93</v>
      </c>
      <c r="U8066" t="s">
        <v>5534</v>
      </c>
      <c r="V8066">
        <v>12.96</v>
      </c>
      <c r="W8066">
        <v>2</v>
      </c>
      <c r="X8066" s="9">
        <f>Table1[[#This Row],[Discount]]</f>
        <v>0</v>
      </c>
      <c r="Y8066">
        <v>0</v>
      </c>
      <c r="Z8066">
        <v>6.2208000000000006</v>
      </c>
    </row>
    <row r="8067" spans="1:26" ht="16" x14ac:dyDescent="0.2">
      <c r="A8067">
        <v>8066</v>
      </c>
      <c r="B8067" t="s">
        <v>9812</v>
      </c>
      <c r="C8067" s="1">
        <v>41586</v>
      </c>
      <c r="D8067">
        <f>YEAR(Table1[[#This Row],[Order Date]])</f>
        <v>2013</v>
      </c>
      <c r="E8067">
        <f>MONTH(Table1[[#This Row],[Order Date]])</f>
        <v>11</v>
      </c>
      <c r="F8067" t="str">
        <f>Table1[[#This Row],[Order Year]]&amp;"-"&amp;Table1[[#This Row],[Order Month]]</f>
        <v>2013-11</v>
      </c>
      <c r="G8067" s="5">
        <f>YEAR(Table1[[#This Row],[Order Date]])*100 + MONTH(Table1[[#This Row],[Order Date]])</f>
        <v>201311</v>
      </c>
      <c r="H8067" s="1">
        <v>41588</v>
      </c>
      <c r="I8067" t="s">
        <v>191</v>
      </c>
      <c r="J8067" t="s">
        <v>4879</v>
      </c>
      <c r="K8067" t="s">
        <v>4880</v>
      </c>
      <c r="L8067" t="s">
        <v>29</v>
      </c>
      <c r="M8067" t="s">
        <v>30</v>
      </c>
      <c r="N8067" t="s">
        <v>392</v>
      </c>
      <c r="O8067" t="s">
        <v>270</v>
      </c>
      <c r="P8067">
        <v>14609</v>
      </c>
      <c r="Q8067" t="s">
        <v>151</v>
      </c>
      <c r="R8067" t="s">
        <v>220</v>
      </c>
      <c r="S8067" t="s">
        <v>49</v>
      </c>
      <c r="T8067" t="s">
        <v>62</v>
      </c>
      <c r="U8067" t="s">
        <v>221</v>
      </c>
      <c r="V8067">
        <v>116.82</v>
      </c>
      <c r="W8067">
        <v>3</v>
      </c>
      <c r="X8067" s="9">
        <f>Table1[[#This Row],[Discount]]</f>
        <v>0</v>
      </c>
      <c r="Y8067">
        <v>0</v>
      </c>
      <c r="Z8067">
        <v>5.8409999999999869</v>
      </c>
    </row>
    <row r="8068" spans="1:26" ht="16" x14ac:dyDescent="0.2">
      <c r="A8068">
        <v>8067</v>
      </c>
      <c r="B8068" t="s">
        <v>9812</v>
      </c>
      <c r="C8068" s="1">
        <v>41586</v>
      </c>
      <c r="D8068">
        <f>YEAR(Table1[[#This Row],[Order Date]])</f>
        <v>2013</v>
      </c>
      <c r="E8068">
        <f>MONTH(Table1[[#This Row],[Order Date]])</f>
        <v>11</v>
      </c>
      <c r="F8068" t="str">
        <f>Table1[[#This Row],[Order Year]]&amp;"-"&amp;Table1[[#This Row],[Order Month]]</f>
        <v>2013-11</v>
      </c>
      <c r="G8068" s="5">
        <f>YEAR(Table1[[#This Row],[Order Date]])*100 + MONTH(Table1[[#This Row],[Order Date]])</f>
        <v>201311</v>
      </c>
      <c r="H8068" s="1">
        <v>41588</v>
      </c>
      <c r="I8068" t="s">
        <v>191</v>
      </c>
      <c r="J8068" t="s">
        <v>4879</v>
      </c>
      <c r="K8068" t="s">
        <v>4880</v>
      </c>
      <c r="L8068" t="s">
        <v>29</v>
      </c>
      <c r="M8068" t="s">
        <v>30</v>
      </c>
      <c r="N8068" t="s">
        <v>392</v>
      </c>
      <c r="O8068" t="s">
        <v>270</v>
      </c>
      <c r="P8068">
        <v>14609</v>
      </c>
      <c r="Q8068" t="s">
        <v>151</v>
      </c>
      <c r="R8068" t="s">
        <v>6992</v>
      </c>
      <c r="S8068" t="s">
        <v>49</v>
      </c>
      <c r="T8068" t="s">
        <v>78</v>
      </c>
      <c r="U8068" t="s">
        <v>6993</v>
      </c>
      <c r="V8068">
        <v>276.78400000000005</v>
      </c>
      <c r="W8068">
        <v>2</v>
      </c>
      <c r="X8068" s="9">
        <f>Table1[[#This Row],[Discount]]</f>
        <v>0.2</v>
      </c>
      <c r="Y8068">
        <v>0.2</v>
      </c>
      <c r="Z8068">
        <v>89.954799999999992</v>
      </c>
    </row>
    <row r="8069" spans="1:26" ht="16" x14ac:dyDescent="0.2">
      <c r="A8069">
        <v>8068</v>
      </c>
      <c r="B8069" t="s">
        <v>9813</v>
      </c>
      <c r="C8069" s="1">
        <v>41202</v>
      </c>
      <c r="D8069">
        <f>YEAR(Table1[[#This Row],[Order Date]])</f>
        <v>2012</v>
      </c>
      <c r="E8069">
        <f>MONTH(Table1[[#This Row],[Order Date]])</f>
        <v>10</v>
      </c>
      <c r="F8069" t="str">
        <f>Table1[[#This Row],[Order Year]]&amp;"-"&amp;Table1[[#This Row],[Order Month]]</f>
        <v>2012-10</v>
      </c>
      <c r="G8069" s="5">
        <f>YEAR(Table1[[#This Row],[Order Date]])*100 + MONTH(Table1[[#This Row],[Order Date]])</f>
        <v>201210</v>
      </c>
      <c r="H8069" s="1">
        <v>41206</v>
      </c>
      <c r="I8069" t="s">
        <v>53</v>
      </c>
      <c r="J8069" t="s">
        <v>3097</v>
      </c>
      <c r="K8069" t="s">
        <v>3098</v>
      </c>
      <c r="L8069" t="s">
        <v>44</v>
      </c>
      <c r="M8069" t="s">
        <v>30</v>
      </c>
      <c r="N8069" t="s">
        <v>130</v>
      </c>
      <c r="O8069" t="s">
        <v>46</v>
      </c>
      <c r="P8069">
        <v>94109</v>
      </c>
      <c r="Q8069" t="s">
        <v>47</v>
      </c>
      <c r="R8069" t="s">
        <v>1665</v>
      </c>
      <c r="S8069" t="s">
        <v>74</v>
      </c>
      <c r="T8069" t="s">
        <v>164</v>
      </c>
      <c r="U8069" t="s">
        <v>1666</v>
      </c>
      <c r="V8069">
        <v>239.96999999999997</v>
      </c>
      <c r="W8069">
        <v>3</v>
      </c>
      <c r="X8069" s="9">
        <f>Table1[[#This Row],[Discount]]</f>
        <v>0</v>
      </c>
      <c r="Y8069">
        <v>0</v>
      </c>
      <c r="Z8069">
        <v>86.389199999999988</v>
      </c>
    </row>
    <row r="8070" spans="1:26" ht="16" x14ac:dyDescent="0.2">
      <c r="A8070">
        <v>8069</v>
      </c>
      <c r="B8070" t="s">
        <v>9813</v>
      </c>
      <c r="C8070" s="1">
        <v>41202</v>
      </c>
      <c r="D8070">
        <f>YEAR(Table1[[#This Row],[Order Date]])</f>
        <v>2012</v>
      </c>
      <c r="E8070">
        <f>MONTH(Table1[[#This Row],[Order Date]])</f>
        <v>10</v>
      </c>
      <c r="F8070" t="str">
        <f>Table1[[#This Row],[Order Year]]&amp;"-"&amp;Table1[[#This Row],[Order Month]]</f>
        <v>2012-10</v>
      </c>
      <c r="G8070" s="5">
        <f>YEAR(Table1[[#This Row],[Order Date]])*100 + MONTH(Table1[[#This Row],[Order Date]])</f>
        <v>201210</v>
      </c>
      <c r="H8070" s="1">
        <v>41206</v>
      </c>
      <c r="I8070" t="s">
        <v>53</v>
      </c>
      <c r="J8070" t="s">
        <v>3097</v>
      </c>
      <c r="K8070" t="s">
        <v>3098</v>
      </c>
      <c r="L8070" t="s">
        <v>44</v>
      </c>
      <c r="M8070" t="s">
        <v>30</v>
      </c>
      <c r="N8070" t="s">
        <v>130</v>
      </c>
      <c r="O8070" t="s">
        <v>46</v>
      </c>
      <c r="P8070">
        <v>94109</v>
      </c>
      <c r="Q8070" t="s">
        <v>47</v>
      </c>
      <c r="R8070" t="s">
        <v>6829</v>
      </c>
      <c r="S8070" t="s">
        <v>35</v>
      </c>
      <c r="T8070" t="s">
        <v>68</v>
      </c>
      <c r="U8070" t="s">
        <v>6830</v>
      </c>
      <c r="V8070">
        <v>16.02</v>
      </c>
      <c r="W8070">
        <v>6</v>
      </c>
      <c r="X8070" s="9">
        <f>Table1[[#This Row],[Discount]]</f>
        <v>0</v>
      </c>
      <c r="Y8070">
        <v>0</v>
      </c>
      <c r="Z8070">
        <v>6.0876000000000001</v>
      </c>
    </row>
    <row r="8071" spans="1:26" ht="16" x14ac:dyDescent="0.2">
      <c r="A8071">
        <v>8070</v>
      </c>
      <c r="B8071" t="s">
        <v>9814</v>
      </c>
      <c r="C8071" s="1">
        <v>41641</v>
      </c>
      <c r="D8071">
        <f>YEAR(Table1[[#This Row],[Order Date]])</f>
        <v>2014</v>
      </c>
      <c r="E8071">
        <f>MONTH(Table1[[#This Row],[Order Date]])</f>
        <v>1</v>
      </c>
      <c r="F8071" t="str">
        <f>Table1[[#This Row],[Order Year]]&amp;"-"&amp;Table1[[#This Row],[Order Month]]</f>
        <v>2014-1</v>
      </c>
      <c r="G8071" s="5">
        <f>YEAR(Table1[[#This Row],[Order Date]])*100 + MONTH(Table1[[#This Row],[Order Date]])</f>
        <v>201401</v>
      </c>
      <c r="H8071" s="1">
        <v>41645</v>
      </c>
      <c r="I8071" t="s">
        <v>53</v>
      </c>
      <c r="J8071" t="s">
        <v>468</v>
      </c>
      <c r="K8071" t="s">
        <v>469</v>
      </c>
      <c r="L8071" t="s">
        <v>29</v>
      </c>
      <c r="M8071" t="s">
        <v>30</v>
      </c>
      <c r="N8071" t="s">
        <v>1684</v>
      </c>
      <c r="O8071" t="s">
        <v>107</v>
      </c>
      <c r="P8071">
        <v>77340</v>
      </c>
      <c r="Q8071" t="s">
        <v>108</v>
      </c>
      <c r="R8071" t="s">
        <v>1632</v>
      </c>
      <c r="S8071" t="s">
        <v>49</v>
      </c>
      <c r="T8071" t="s">
        <v>62</v>
      </c>
      <c r="U8071" t="s">
        <v>1633</v>
      </c>
      <c r="V8071">
        <v>454.56000000000006</v>
      </c>
      <c r="W8071">
        <v>5</v>
      </c>
      <c r="X8071" s="9">
        <f>Table1[[#This Row],[Discount]]</f>
        <v>0.2</v>
      </c>
      <c r="Y8071">
        <v>0.2</v>
      </c>
      <c r="Z8071">
        <v>-107.95800000000004</v>
      </c>
    </row>
    <row r="8072" spans="1:26" ht="16" x14ac:dyDescent="0.2">
      <c r="A8072">
        <v>8071</v>
      </c>
      <c r="B8072" t="s">
        <v>9814</v>
      </c>
      <c r="C8072" s="1">
        <v>41641</v>
      </c>
      <c r="D8072">
        <f>YEAR(Table1[[#This Row],[Order Date]])</f>
        <v>2014</v>
      </c>
      <c r="E8072">
        <f>MONTH(Table1[[#This Row],[Order Date]])</f>
        <v>1</v>
      </c>
      <c r="F8072" t="str">
        <f>Table1[[#This Row],[Order Year]]&amp;"-"&amp;Table1[[#This Row],[Order Month]]</f>
        <v>2014-1</v>
      </c>
      <c r="G8072" s="5">
        <f>YEAR(Table1[[#This Row],[Order Date]])*100 + MONTH(Table1[[#This Row],[Order Date]])</f>
        <v>201401</v>
      </c>
      <c r="H8072" s="1">
        <v>41645</v>
      </c>
      <c r="I8072" t="s">
        <v>53</v>
      </c>
      <c r="J8072" t="s">
        <v>468</v>
      </c>
      <c r="K8072" t="s">
        <v>469</v>
      </c>
      <c r="L8072" t="s">
        <v>29</v>
      </c>
      <c r="M8072" t="s">
        <v>30</v>
      </c>
      <c r="N8072" t="s">
        <v>1684</v>
      </c>
      <c r="O8072" t="s">
        <v>107</v>
      </c>
      <c r="P8072">
        <v>77340</v>
      </c>
      <c r="Q8072" t="s">
        <v>108</v>
      </c>
      <c r="R8072" t="s">
        <v>6119</v>
      </c>
      <c r="S8072" t="s">
        <v>35</v>
      </c>
      <c r="T8072" t="s">
        <v>68</v>
      </c>
      <c r="U8072" t="s">
        <v>6120</v>
      </c>
      <c r="V8072">
        <v>141.41999999999999</v>
      </c>
      <c r="W8072">
        <v>5</v>
      </c>
      <c r="X8072" s="9">
        <f>Table1[[#This Row],[Discount]]</f>
        <v>0.6</v>
      </c>
      <c r="Y8072">
        <v>0.6</v>
      </c>
      <c r="Z8072">
        <v>-187.38150000000002</v>
      </c>
    </row>
    <row r="8073" spans="1:26" ht="16" x14ac:dyDescent="0.2">
      <c r="A8073">
        <v>8072</v>
      </c>
      <c r="B8073" t="s">
        <v>9814</v>
      </c>
      <c r="C8073" s="1">
        <v>41641</v>
      </c>
      <c r="D8073">
        <f>YEAR(Table1[[#This Row],[Order Date]])</f>
        <v>2014</v>
      </c>
      <c r="E8073">
        <f>MONTH(Table1[[#This Row],[Order Date]])</f>
        <v>1</v>
      </c>
      <c r="F8073" t="str">
        <f>Table1[[#This Row],[Order Year]]&amp;"-"&amp;Table1[[#This Row],[Order Month]]</f>
        <v>2014-1</v>
      </c>
      <c r="G8073" s="5">
        <f>YEAR(Table1[[#This Row],[Order Date]])*100 + MONTH(Table1[[#This Row],[Order Date]])</f>
        <v>201401</v>
      </c>
      <c r="H8073" s="1">
        <v>41645</v>
      </c>
      <c r="I8073" t="s">
        <v>53</v>
      </c>
      <c r="J8073" t="s">
        <v>468</v>
      </c>
      <c r="K8073" t="s">
        <v>469</v>
      </c>
      <c r="L8073" t="s">
        <v>29</v>
      </c>
      <c r="M8073" t="s">
        <v>30</v>
      </c>
      <c r="N8073" t="s">
        <v>1684</v>
      </c>
      <c r="O8073" t="s">
        <v>107</v>
      </c>
      <c r="P8073">
        <v>77340</v>
      </c>
      <c r="Q8073" t="s">
        <v>108</v>
      </c>
      <c r="R8073" t="s">
        <v>2484</v>
      </c>
      <c r="S8073" t="s">
        <v>35</v>
      </c>
      <c r="T8073" t="s">
        <v>39</v>
      </c>
      <c r="U8073" t="s">
        <v>2485</v>
      </c>
      <c r="V8073">
        <v>310.74399999999997</v>
      </c>
      <c r="W8073">
        <v>4</v>
      </c>
      <c r="X8073" s="9">
        <f>Table1[[#This Row],[Discount]]</f>
        <v>0.3</v>
      </c>
      <c r="Y8073">
        <v>0.3</v>
      </c>
      <c r="Z8073">
        <v>-26.635199999999998</v>
      </c>
    </row>
    <row r="8074" spans="1:26" ht="16" x14ac:dyDescent="0.2">
      <c r="A8074">
        <v>8073</v>
      </c>
      <c r="B8074" t="s">
        <v>9814</v>
      </c>
      <c r="C8074" s="1">
        <v>41641</v>
      </c>
      <c r="D8074">
        <f>YEAR(Table1[[#This Row],[Order Date]])</f>
        <v>2014</v>
      </c>
      <c r="E8074">
        <f>MONTH(Table1[[#This Row],[Order Date]])</f>
        <v>1</v>
      </c>
      <c r="F8074" t="str">
        <f>Table1[[#This Row],[Order Year]]&amp;"-"&amp;Table1[[#This Row],[Order Month]]</f>
        <v>2014-1</v>
      </c>
      <c r="G8074" s="5">
        <f>YEAR(Table1[[#This Row],[Order Date]])*100 + MONTH(Table1[[#This Row],[Order Date]])</f>
        <v>201401</v>
      </c>
      <c r="H8074" s="1">
        <v>41645</v>
      </c>
      <c r="I8074" t="s">
        <v>53</v>
      </c>
      <c r="J8074" t="s">
        <v>468</v>
      </c>
      <c r="K8074" t="s">
        <v>469</v>
      </c>
      <c r="L8074" t="s">
        <v>29</v>
      </c>
      <c r="M8074" t="s">
        <v>30</v>
      </c>
      <c r="N8074" t="s">
        <v>1684</v>
      </c>
      <c r="O8074" t="s">
        <v>107</v>
      </c>
      <c r="P8074">
        <v>77340</v>
      </c>
      <c r="Q8074" t="s">
        <v>108</v>
      </c>
      <c r="R8074" t="s">
        <v>2746</v>
      </c>
      <c r="S8074" t="s">
        <v>49</v>
      </c>
      <c r="T8074" t="s">
        <v>71</v>
      </c>
      <c r="U8074" t="s">
        <v>2747</v>
      </c>
      <c r="V8074">
        <v>12.736000000000001</v>
      </c>
      <c r="W8074">
        <v>4</v>
      </c>
      <c r="X8074" s="9">
        <f>Table1[[#This Row],[Discount]]</f>
        <v>0.2</v>
      </c>
      <c r="Y8074">
        <v>0.2</v>
      </c>
      <c r="Z8074">
        <v>2.2287999999999988</v>
      </c>
    </row>
    <row r="8075" spans="1:26" ht="16" x14ac:dyDescent="0.2">
      <c r="A8075">
        <v>8074</v>
      </c>
      <c r="B8075" t="s">
        <v>9814</v>
      </c>
      <c r="C8075" s="1">
        <v>41641</v>
      </c>
      <c r="D8075">
        <f>YEAR(Table1[[#This Row],[Order Date]])</f>
        <v>2014</v>
      </c>
      <c r="E8075">
        <f>MONTH(Table1[[#This Row],[Order Date]])</f>
        <v>1</v>
      </c>
      <c r="F8075" t="str">
        <f>Table1[[#This Row],[Order Year]]&amp;"-"&amp;Table1[[#This Row],[Order Month]]</f>
        <v>2014-1</v>
      </c>
      <c r="G8075" s="5">
        <f>YEAR(Table1[[#This Row],[Order Date]])*100 + MONTH(Table1[[#This Row],[Order Date]])</f>
        <v>201401</v>
      </c>
      <c r="H8075" s="1">
        <v>41645</v>
      </c>
      <c r="I8075" t="s">
        <v>53</v>
      </c>
      <c r="J8075" t="s">
        <v>468</v>
      </c>
      <c r="K8075" t="s">
        <v>469</v>
      </c>
      <c r="L8075" t="s">
        <v>29</v>
      </c>
      <c r="M8075" t="s">
        <v>30</v>
      </c>
      <c r="N8075" t="s">
        <v>1684</v>
      </c>
      <c r="O8075" t="s">
        <v>107</v>
      </c>
      <c r="P8075">
        <v>77340</v>
      </c>
      <c r="Q8075" t="s">
        <v>108</v>
      </c>
      <c r="R8075" t="s">
        <v>2446</v>
      </c>
      <c r="S8075" t="s">
        <v>49</v>
      </c>
      <c r="T8075" t="s">
        <v>78</v>
      </c>
      <c r="U8075" t="s">
        <v>2447</v>
      </c>
      <c r="V8075">
        <v>6.469999999999998</v>
      </c>
      <c r="W8075">
        <v>5</v>
      </c>
      <c r="X8075" s="9">
        <f>Table1[[#This Row],[Discount]]</f>
        <v>0.8</v>
      </c>
      <c r="Y8075">
        <v>0.8</v>
      </c>
      <c r="Z8075">
        <v>-9.7050000000000018</v>
      </c>
    </row>
    <row r="8076" spans="1:26" ht="16" x14ac:dyDescent="0.2">
      <c r="A8076">
        <v>8075</v>
      </c>
      <c r="B8076" t="s">
        <v>9814</v>
      </c>
      <c r="C8076" s="1">
        <v>41641</v>
      </c>
      <c r="D8076">
        <f>YEAR(Table1[[#This Row],[Order Date]])</f>
        <v>2014</v>
      </c>
      <c r="E8076">
        <f>MONTH(Table1[[#This Row],[Order Date]])</f>
        <v>1</v>
      </c>
      <c r="F8076" t="str">
        <f>Table1[[#This Row],[Order Year]]&amp;"-"&amp;Table1[[#This Row],[Order Month]]</f>
        <v>2014-1</v>
      </c>
      <c r="G8076" s="5">
        <f>YEAR(Table1[[#This Row],[Order Date]])*100 + MONTH(Table1[[#This Row],[Order Date]])</f>
        <v>201401</v>
      </c>
      <c r="H8076" s="1">
        <v>41645</v>
      </c>
      <c r="I8076" t="s">
        <v>53</v>
      </c>
      <c r="J8076" t="s">
        <v>468</v>
      </c>
      <c r="K8076" t="s">
        <v>469</v>
      </c>
      <c r="L8076" t="s">
        <v>29</v>
      </c>
      <c r="M8076" t="s">
        <v>30</v>
      </c>
      <c r="N8076" t="s">
        <v>1684</v>
      </c>
      <c r="O8076" t="s">
        <v>107</v>
      </c>
      <c r="P8076">
        <v>77340</v>
      </c>
      <c r="Q8076" t="s">
        <v>108</v>
      </c>
      <c r="R8076" t="s">
        <v>797</v>
      </c>
      <c r="S8076" t="s">
        <v>49</v>
      </c>
      <c r="T8076" t="s">
        <v>78</v>
      </c>
      <c r="U8076" t="s">
        <v>798</v>
      </c>
      <c r="V8076">
        <v>13.747999999999998</v>
      </c>
      <c r="W8076">
        <v>14</v>
      </c>
      <c r="X8076" s="9">
        <f>Table1[[#This Row],[Discount]]</f>
        <v>0.8</v>
      </c>
      <c r="Y8076">
        <v>0.8</v>
      </c>
      <c r="Z8076">
        <v>-22.684200000000004</v>
      </c>
    </row>
    <row r="8077" spans="1:26" ht="16" x14ac:dyDescent="0.2">
      <c r="A8077">
        <v>8076</v>
      </c>
      <c r="B8077" t="s">
        <v>9814</v>
      </c>
      <c r="C8077" s="1">
        <v>41641</v>
      </c>
      <c r="D8077">
        <f>YEAR(Table1[[#This Row],[Order Date]])</f>
        <v>2014</v>
      </c>
      <c r="E8077">
        <f>MONTH(Table1[[#This Row],[Order Date]])</f>
        <v>1</v>
      </c>
      <c r="F8077" t="str">
        <f>Table1[[#This Row],[Order Year]]&amp;"-"&amp;Table1[[#This Row],[Order Month]]</f>
        <v>2014-1</v>
      </c>
      <c r="G8077" s="5">
        <f>YEAR(Table1[[#This Row],[Order Date]])*100 + MONTH(Table1[[#This Row],[Order Date]])</f>
        <v>201401</v>
      </c>
      <c r="H8077" s="1">
        <v>41645</v>
      </c>
      <c r="I8077" t="s">
        <v>53</v>
      </c>
      <c r="J8077" t="s">
        <v>468</v>
      </c>
      <c r="K8077" t="s">
        <v>469</v>
      </c>
      <c r="L8077" t="s">
        <v>29</v>
      </c>
      <c r="M8077" t="s">
        <v>30</v>
      </c>
      <c r="N8077" t="s">
        <v>1684</v>
      </c>
      <c r="O8077" t="s">
        <v>107</v>
      </c>
      <c r="P8077">
        <v>77340</v>
      </c>
      <c r="Q8077" t="s">
        <v>108</v>
      </c>
      <c r="R8077" t="s">
        <v>1995</v>
      </c>
      <c r="S8077" t="s">
        <v>49</v>
      </c>
      <c r="T8077" t="s">
        <v>81</v>
      </c>
      <c r="U8077" t="s">
        <v>1996</v>
      </c>
      <c r="V8077">
        <v>15.223999999999997</v>
      </c>
      <c r="W8077">
        <v>2</v>
      </c>
      <c r="X8077" s="9">
        <f>Table1[[#This Row],[Discount]]</f>
        <v>0.8</v>
      </c>
      <c r="Y8077">
        <v>0.8</v>
      </c>
      <c r="Z8077">
        <v>-38.821200000000012</v>
      </c>
    </row>
    <row r="8078" spans="1:26" ht="16" x14ac:dyDescent="0.2">
      <c r="A8078">
        <v>8077</v>
      </c>
      <c r="B8078" t="s">
        <v>9815</v>
      </c>
      <c r="C8078" s="1">
        <v>41083</v>
      </c>
      <c r="D8078">
        <f>YEAR(Table1[[#This Row],[Order Date]])</f>
        <v>2012</v>
      </c>
      <c r="E8078">
        <f>MONTH(Table1[[#This Row],[Order Date]])</f>
        <v>6</v>
      </c>
      <c r="F8078" t="str">
        <f>Table1[[#This Row],[Order Year]]&amp;"-"&amp;Table1[[#This Row],[Order Month]]</f>
        <v>2012-6</v>
      </c>
      <c r="G8078" s="5">
        <f>YEAR(Table1[[#This Row],[Order Date]])*100 + MONTH(Table1[[#This Row],[Order Date]])</f>
        <v>201206</v>
      </c>
      <c r="H8078" s="1">
        <v>41089</v>
      </c>
      <c r="I8078" t="s">
        <v>53</v>
      </c>
      <c r="J8078" t="s">
        <v>5047</v>
      </c>
      <c r="K8078" t="s">
        <v>5048</v>
      </c>
      <c r="L8078" t="s">
        <v>44</v>
      </c>
      <c r="M8078" t="s">
        <v>30</v>
      </c>
      <c r="N8078" t="s">
        <v>9816</v>
      </c>
      <c r="O8078" t="s">
        <v>1275</v>
      </c>
      <c r="P8078">
        <v>30344</v>
      </c>
      <c r="Q8078" t="s">
        <v>33</v>
      </c>
      <c r="R8078" t="s">
        <v>2525</v>
      </c>
      <c r="S8078" t="s">
        <v>35</v>
      </c>
      <c r="T8078" t="s">
        <v>68</v>
      </c>
      <c r="U8078" t="s">
        <v>2526</v>
      </c>
      <c r="V8078">
        <v>27.42</v>
      </c>
      <c r="W8078">
        <v>3</v>
      </c>
      <c r="X8078" s="9">
        <f>Table1[[#This Row],[Discount]]</f>
        <v>0</v>
      </c>
      <c r="Y8078">
        <v>0</v>
      </c>
      <c r="Z8078">
        <v>9.3227999999999991</v>
      </c>
    </row>
    <row r="8079" spans="1:26" ht="16" x14ac:dyDescent="0.2">
      <c r="A8079">
        <v>8078</v>
      </c>
      <c r="B8079" t="s">
        <v>9815</v>
      </c>
      <c r="C8079" s="1">
        <v>41083</v>
      </c>
      <c r="D8079">
        <f>YEAR(Table1[[#This Row],[Order Date]])</f>
        <v>2012</v>
      </c>
      <c r="E8079">
        <f>MONTH(Table1[[#This Row],[Order Date]])</f>
        <v>6</v>
      </c>
      <c r="F8079" t="str">
        <f>Table1[[#This Row],[Order Year]]&amp;"-"&amp;Table1[[#This Row],[Order Month]]</f>
        <v>2012-6</v>
      </c>
      <c r="G8079" s="5">
        <f>YEAR(Table1[[#This Row],[Order Date]])*100 + MONTH(Table1[[#This Row],[Order Date]])</f>
        <v>201206</v>
      </c>
      <c r="H8079" s="1">
        <v>41089</v>
      </c>
      <c r="I8079" t="s">
        <v>53</v>
      </c>
      <c r="J8079" t="s">
        <v>5047</v>
      </c>
      <c r="K8079" t="s">
        <v>5048</v>
      </c>
      <c r="L8079" t="s">
        <v>44</v>
      </c>
      <c r="M8079" t="s">
        <v>30</v>
      </c>
      <c r="N8079" t="s">
        <v>9816</v>
      </c>
      <c r="O8079" t="s">
        <v>1275</v>
      </c>
      <c r="P8079">
        <v>30344</v>
      </c>
      <c r="Q8079" t="s">
        <v>33</v>
      </c>
      <c r="R8079" t="s">
        <v>3480</v>
      </c>
      <c r="S8079" t="s">
        <v>49</v>
      </c>
      <c r="T8079" t="s">
        <v>78</v>
      </c>
      <c r="U8079" t="s">
        <v>3481</v>
      </c>
      <c r="V8079">
        <v>165.98</v>
      </c>
      <c r="W8079">
        <v>1</v>
      </c>
      <c r="X8079" s="9">
        <f>Table1[[#This Row],[Discount]]</f>
        <v>0</v>
      </c>
      <c r="Y8079">
        <v>0</v>
      </c>
      <c r="Z8079">
        <v>74.690999999999988</v>
      </c>
    </row>
    <row r="8080" spans="1:26" ht="16" x14ac:dyDescent="0.2">
      <c r="A8080">
        <v>8079</v>
      </c>
      <c r="B8080" t="s">
        <v>9815</v>
      </c>
      <c r="C8080" s="1">
        <v>41083</v>
      </c>
      <c r="D8080">
        <f>YEAR(Table1[[#This Row],[Order Date]])</f>
        <v>2012</v>
      </c>
      <c r="E8080">
        <f>MONTH(Table1[[#This Row],[Order Date]])</f>
        <v>6</v>
      </c>
      <c r="F8080" t="str">
        <f>Table1[[#This Row],[Order Year]]&amp;"-"&amp;Table1[[#This Row],[Order Month]]</f>
        <v>2012-6</v>
      </c>
      <c r="G8080" s="5">
        <f>YEAR(Table1[[#This Row],[Order Date]])*100 + MONTH(Table1[[#This Row],[Order Date]])</f>
        <v>201206</v>
      </c>
      <c r="H8080" s="1">
        <v>41089</v>
      </c>
      <c r="I8080" t="s">
        <v>53</v>
      </c>
      <c r="J8080" t="s">
        <v>5047</v>
      </c>
      <c r="K8080" t="s">
        <v>5048</v>
      </c>
      <c r="L8080" t="s">
        <v>44</v>
      </c>
      <c r="M8080" t="s">
        <v>30</v>
      </c>
      <c r="N8080" t="s">
        <v>9816</v>
      </c>
      <c r="O8080" t="s">
        <v>1275</v>
      </c>
      <c r="P8080">
        <v>30344</v>
      </c>
      <c r="Q8080" t="s">
        <v>33</v>
      </c>
      <c r="R8080" t="s">
        <v>5654</v>
      </c>
      <c r="S8080" t="s">
        <v>74</v>
      </c>
      <c r="T8080" t="s">
        <v>164</v>
      </c>
      <c r="U8080" t="s">
        <v>5655</v>
      </c>
      <c r="V8080">
        <v>75</v>
      </c>
      <c r="W8080">
        <v>3</v>
      </c>
      <c r="X8080" s="9">
        <f>Table1[[#This Row],[Discount]]</f>
        <v>0</v>
      </c>
      <c r="Y8080">
        <v>0</v>
      </c>
      <c r="Z8080">
        <v>18</v>
      </c>
    </row>
    <row r="8081" spans="1:26" ht="16" x14ac:dyDescent="0.2">
      <c r="A8081">
        <v>8080</v>
      </c>
      <c r="B8081" t="s">
        <v>9817</v>
      </c>
      <c r="C8081" s="1">
        <v>41601</v>
      </c>
      <c r="D8081">
        <f>YEAR(Table1[[#This Row],[Order Date]])</f>
        <v>2013</v>
      </c>
      <c r="E8081">
        <f>MONTH(Table1[[#This Row],[Order Date]])</f>
        <v>11</v>
      </c>
      <c r="F8081" t="str">
        <f>Table1[[#This Row],[Order Year]]&amp;"-"&amp;Table1[[#This Row],[Order Month]]</f>
        <v>2013-11</v>
      </c>
      <c r="G8081" s="5">
        <f>YEAR(Table1[[#This Row],[Order Date]])*100 + MONTH(Table1[[#This Row],[Order Date]])</f>
        <v>201311</v>
      </c>
      <c r="H8081" s="1">
        <v>41606</v>
      </c>
      <c r="I8081" t="s">
        <v>53</v>
      </c>
      <c r="J8081" t="s">
        <v>3381</v>
      </c>
      <c r="K8081" t="s">
        <v>3382</v>
      </c>
      <c r="L8081" t="s">
        <v>105</v>
      </c>
      <c r="M8081" t="s">
        <v>30</v>
      </c>
      <c r="N8081" t="s">
        <v>269</v>
      </c>
      <c r="O8081" t="s">
        <v>270</v>
      </c>
      <c r="P8081">
        <v>10009</v>
      </c>
      <c r="Q8081" t="s">
        <v>151</v>
      </c>
      <c r="R8081" t="s">
        <v>1202</v>
      </c>
      <c r="S8081" t="s">
        <v>49</v>
      </c>
      <c r="T8081" t="s">
        <v>78</v>
      </c>
      <c r="U8081" t="s">
        <v>1203</v>
      </c>
      <c r="V8081">
        <v>134.27200000000002</v>
      </c>
      <c r="W8081">
        <v>8</v>
      </c>
      <c r="X8081" s="9">
        <f>Table1[[#This Row],[Discount]]</f>
        <v>0.2</v>
      </c>
      <c r="Y8081">
        <v>0.2</v>
      </c>
      <c r="Z8081">
        <v>46.99519999999999</v>
      </c>
    </row>
    <row r="8082" spans="1:26" ht="16" x14ac:dyDescent="0.2">
      <c r="A8082">
        <v>8081</v>
      </c>
      <c r="B8082" t="s">
        <v>9818</v>
      </c>
      <c r="C8082" s="1">
        <v>41208</v>
      </c>
      <c r="D8082">
        <f>YEAR(Table1[[#This Row],[Order Date]])</f>
        <v>2012</v>
      </c>
      <c r="E8082">
        <f>MONTH(Table1[[#This Row],[Order Date]])</f>
        <v>10</v>
      </c>
      <c r="F8082" t="str">
        <f>Table1[[#This Row],[Order Year]]&amp;"-"&amp;Table1[[#This Row],[Order Month]]</f>
        <v>2012-10</v>
      </c>
      <c r="G8082" s="5">
        <f>YEAR(Table1[[#This Row],[Order Date]])*100 + MONTH(Table1[[#This Row],[Order Date]])</f>
        <v>201210</v>
      </c>
      <c r="H8082" s="1">
        <v>41214</v>
      </c>
      <c r="I8082" t="s">
        <v>53</v>
      </c>
      <c r="J8082" t="s">
        <v>1016</v>
      </c>
      <c r="K8082" t="s">
        <v>1017</v>
      </c>
      <c r="L8082" t="s">
        <v>44</v>
      </c>
      <c r="M8082" t="s">
        <v>30</v>
      </c>
      <c r="N8082" t="s">
        <v>321</v>
      </c>
      <c r="O8082" t="s">
        <v>423</v>
      </c>
      <c r="P8082">
        <v>97477</v>
      </c>
      <c r="Q8082" t="s">
        <v>47</v>
      </c>
      <c r="R8082" t="s">
        <v>3629</v>
      </c>
      <c r="S8082" t="s">
        <v>49</v>
      </c>
      <c r="T8082" t="s">
        <v>50</v>
      </c>
      <c r="U8082" t="s">
        <v>3630</v>
      </c>
      <c r="V8082">
        <v>146.54400000000001</v>
      </c>
      <c r="W8082">
        <v>6</v>
      </c>
      <c r="X8082" s="9">
        <f>Table1[[#This Row],[Discount]]</f>
        <v>0.2</v>
      </c>
      <c r="Y8082">
        <v>0.2</v>
      </c>
      <c r="Z8082">
        <v>47.626799999999996</v>
      </c>
    </row>
    <row r="8083" spans="1:26" ht="16" x14ac:dyDescent="0.2">
      <c r="A8083">
        <v>8082</v>
      </c>
      <c r="B8083" t="s">
        <v>9818</v>
      </c>
      <c r="C8083" s="1">
        <v>41208</v>
      </c>
      <c r="D8083">
        <f>YEAR(Table1[[#This Row],[Order Date]])</f>
        <v>2012</v>
      </c>
      <c r="E8083">
        <f>MONTH(Table1[[#This Row],[Order Date]])</f>
        <v>10</v>
      </c>
      <c r="F8083" t="str">
        <f>Table1[[#This Row],[Order Year]]&amp;"-"&amp;Table1[[#This Row],[Order Month]]</f>
        <v>2012-10</v>
      </c>
      <c r="G8083" s="5">
        <f>YEAR(Table1[[#This Row],[Order Date]])*100 + MONTH(Table1[[#This Row],[Order Date]])</f>
        <v>201210</v>
      </c>
      <c r="H8083" s="1">
        <v>41214</v>
      </c>
      <c r="I8083" t="s">
        <v>53</v>
      </c>
      <c r="J8083" t="s">
        <v>1016</v>
      </c>
      <c r="K8083" t="s">
        <v>1017</v>
      </c>
      <c r="L8083" t="s">
        <v>44</v>
      </c>
      <c r="M8083" t="s">
        <v>30</v>
      </c>
      <c r="N8083" t="s">
        <v>321</v>
      </c>
      <c r="O8083" t="s">
        <v>423</v>
      </c>
      <c r="P8083">
        <v>97477</v>
      </c>
      <c r="Q8083" t="s">
        <v>47</v>
      </c>
      <c r="R8083" t="s">
        <v>8539</v>
      </c>
      <c r="S8083" t="s">
        <v>49</v>
      </c>
      <c r="T8083" t="s">
        <v>93</v>
      </c>
      <c r="U8083" t="s">
        <v>8540</v>
      </c>
      <c r="V8083">
        <v>131.904</v>
      </c>
      <c r="W8083">
        <v>3</v>
      </c>
      <c r="X8083" s="9">
        <f>Table1[[#This Row],[Discount]]</f>
        <v>0.2</v>
      </c>
      <c r="Y8083">
        <v>0.2</v>
      </c>
      <c r="Z8083">
        <v>47.815200000000004</v>
      </c>
    </row>
    <row r="8084" spans="1:26" ht="16" x14ac:dyDescent="0.2">
      <c r="A8084">
        <v>8083</v>
      </c>
      <c r="B8084" t="s">
        <v>9818</v>
      </c>
      <c r="C8084" s="1">
        <v>41208</v>
      </c>
      <c r="D8084">
        <f>YEAR(Table1[[#This Row],[Order Date]])</f>
        <v>2012</v>
      </c>
      <c r="E8084">
        <f>MONTH(Table1[[#This Row],[Order Date]])</f>
        <v>10</v>
      </c>
      <c r="F8084" t="str">
        <f>Table1[[#This Row],[Order Year]]&amp;"-"&amp;Table1[[#This Row],[Order Month]]</f>
        <v>2012-10</v>
      </c>
      <c r="G8084" s="5">
        <f>YEAR(Table1[[#This Row],[Order Date]])*100 + MONTH(Table1[[#This Row],[Order Date]])</f>
        <v>201210</v>
      </c>
      <c r="H8084" s="1">
        <v>41214</v>
      </c>
      <c r="I8084" t="s">
        <v>53</v>
      </c>
      <c r="J8084" t="s">
        <v>1016</v>
      </c>
      <c r="K8084" t="s">
        <v>1017</v>
      </c>
      <c r="L8084" t="s">
        <v>44</v>
      </c>
      <c r="M8084" t="s">
        <v>30</v>
      </c>
      <c r="N8084" t="s">
        <v>321</v>
      </c>
      <c r="O8084" t="s">
        <v>423</v>
      </c>
      <c r="P8084">
        <v>97477</v>
      </c>
      <c r="Q8084" t="s">
        <v>47</v>
      </c>
      <c r="R8084" t="s">
        <v>2105</v>
      </c>
      <c r="S8084" t="s">
        <v>49</v>
      </c>
      <c r="T8084" t="s">
        <v>81</v>
      </c>
      <c r="U8084" t="s">
        <v>2106</v>
      </c>
      <c r="V8084">
        <v>203.88000000000002</v>
      </c>
      <c r="W8084">
        <v>5</v>
      </c>
      <c r="X8084" s="9">
        <f>Table1[[#This Row],[Discount]]</f>
        <v>0.2</v>
      </c>
      <c r="Y8084">
        <v>0.2</v>
      </c>
      <c r="Z8084">
        <v>20.387999999999998</v>
      </c>
    </row>
    <row r="8085" spans="1:26" ht="16" x14ac:dyDescent="0.2">
      <c r="A8085">
        <v>8084</v>
      </c>
      <c r="B8085" t="s">
        <v>9818</v>
      </c>
      <c r="C8085" s="1">
        <v>41208</v>
      </c>
      <c r="D8085">
        <f>YEAR(Table1[[#This Row],[Order Date]])</f>
        <v>2012</v>
      </c>
      <c r="E8085">
        <f>MONTH(Table1[[#This Row],[Order Date]])</f>
        <v>10</v>
      </c>
      <c r="F8085" t="str">
        <f>Table1[[#This Row],[Order Year]]&amp;"-"&amp;Table1[[#This Row],[Order Month]]</f>
        <v>2012-10</v>
      </c>
      <c r="G8085" s="5">
        <f>YEAR(Table1[[#This Row],[Order Date]])*100 + MONTH(Table1[[#This Row],[Order Date]])</f>
        <v>201210</v>
      </c>
      <c r="H8085" s="1">
        <v>41214</v>
      </c>
      <c r="I8085" t="s">
        <v>53</v>
      </c>
      <c r="J8085" t="s">
        <v>1016</v>
      </c>
      <c r="K8085" t="s">
        <v>1017</v>
      </c>
      <c r="L8085" t="s">
        <v>44</v>
      </c>
      <c r="M8085" t="s">
        <v>30</v>
      </c>
      <c r="N8085" t="s">
        <v>321</v>
      </c>
      <c r="O8085" t="s">
        <v>423</v>
      </c>
      <c r="P8085">
        <v>97477</v>
      </c>
      <c r="Q8085" t="s">
        <v>47</v>
      </c>
      <c r="R8085" t="s">
        <v>5220</v>
      </c>
      <c r="S8085" t="s">
        <v>49</v>
      </c>
      <c r="T8085" t="s">
        <v>78</v>
      </c>
      <c r="U8085" t="s">
        <v>5221</v>
      </c>
      <c r="V8085">
        <v>14.301000000000002</v>
      </c>
      <c r="W8085">
        <v>7</v>
      </c>
      <c r="X8085" s="9">
        <f>Table1[[#This Row],[Discount]]</f>
        <v>0.7</v>
      </c>
      <c r="Y8085">
        <v>0.7</v>
      </c>
      <c r="Z8085">
        <v>-10.487400000000001</v>
      </c>
    </row>
    <row r="8086" spans="1:26" ht="16" x14ac:dyDescent="0.2">
      <c r="A8086">
        <v>8085</v>
      </c>
      <c r="B8086" t="s">
        <v>9818</v>
      </c>
      <c r="C8086" s="1">
        <v>41208</v>
      </c>
      <c r="D8086">
        <f>YEAR(Table1[[#This Row],[Order Date]])</f>
        <v>2012</v>
      </c>
      <c r="E8086">
        <f>MONTH(Table1[[#This Row],[Order Date]])</f>
        <v>10</v>
      </c>
      <c r="F8086" t="str">
        <f>Table1[[#This Row],[Order Year]]&amp;"-"&amp;Table1[[#This Row],[Order Month]]</f>
        <v>2012-10</v>
      </c>
      <c r="G8086" s="5">
        <f>YEAR(Table1[[#This Row],[Order Date]])*100 + MONTH(Table1[[#This Row],[Order Date]])</f>
        <v>201210</v>
      </c>
      <c r="H8086" s="1">
        <v>41214</v>
      </c>
      <c r="I8086" t="s">
        <v>53</v>
      </c>
      <c r="J8086" t="s">
        <v>1016</v>
      </c>
      <c r="K8086" t="s">
        <v>1017</v>
      </c>
      <c r="L8086" t="s">
        <v>44</v>
      </c>
      <c r="M8086" t="s">
        <v>30</v>
      </c>
      <c r="N8086" t="s">
        <v>321</v>
      </c>
      <c r="O8086" t="s">
        <v>423</v>
      </c>
      <c r="P8086">
        <v>97477</v>
      </c>
      <c r="Q8086" t="s">
        <v>47</v>
      </c>
      <c r="R8086" t="s">
        <v>1692</v>
      </c>
      <c r="S8086" t="s">
        <v>49</v>
      </c>
      <c r="T8086" t="s">
        <v>62</v>
      </c>
      <c r="U8086" t="s">
        <v>1693</v>
      </c>
      <c r="V8086">
        <v>718.6400000000001</v>
      </c>
      <c r="W8086">
        <v>10</v>
      </c>
      <c r="X8086" s="9">
        <f>Table1[[#This Row],[Discount]]</f>
        <v>0.2</v>
      </c>
      <c r="Y8086">
        <v>0.2</v>
      </c>
      <c r="Z8086">
        <v>-161.69400000000005</v>
      </c>
    </row>
    <row r="8087" spans="1:26" ht="16" x14ac:dyDescent="0.2">
      <c r="A8087">
        <v>8086</v>
      </c>
      <c r="B8087" t="s">
        <v>9819</v>
      </c>
      <c r="C8087" s="1">
        <v>41568</v>
      </c>
      <c r="D8087">
        <f>YEAR(Table1[[#This Row],[Order Date]])</f>
        <v>2013</v>
      </c>
      <c r="E8087">
        <f>MONTH(Table1[[#This Row],[Order Date]])</f>
        <v>10</v>
      </c>
      <c r="F8087" t="str">
        <f>Table1[[#This Row],[Order Year]]&amp;"-"&amp;Table1[[#This Row],[Order Month]]</f>
        <v>2013-10</v>
      </c>
      <c r="G8087" s="5">
        <f>YEAR(Table1[[#This Row],[Order Date]])*100 + MONTH(Table1[[#This Row],[Order Date]])</f>
        <v>201310</v>
      </c>
      <c r="H8087" s="1">
        <v>41574</v>
      </c>
      <c r="I8087" t="s">
        <v>53</v>
      </c>
      <c r="J8087" t="s">
        <v>9820</v>
      </c>
      <c r="K8087" t="s">
        <v>9821</v>
      </c>
      <c r="L8087" t="s">
        <v>105</v>
      </c>
      <c r="M8087" t="s">
        <v>30</v>
      </c>
      <c r="N8087" t="s">
        <v>1130</v>
      </c>
      <c r="O8087" t="s">
        <v>322</v>
      </c>
      <c r="P8087">
        <v>22204</v>
      </c>
      <c r="Q8087" t="s">
        <v>33</v>
      </c>
      <c r="R8087" t="s">
        <v>1543</v>
      </c>
      <c r="S8087" t="s">
        <v>35</v>
      </c>
      <c r="T8087" t="s">
        <v>68</v>
      </c>
      <c r="U8087" t="s">
        <v>1544</v>
      </c>
      <c r="V8087">
        <v>61.1</v>
      </c>
      <c r="W8087">
        <v>5</v>
      </c>
      <c r="X8087" s="9">
        <f>Table1[[#This Row],[Discount]]</f>
        <v>0</v>
      </c>
      <c r="Y8087">
        <v>0</v>
      </c>
      <c r="Z8087">
        <v>18.329999999999991</v>
      </c>
    </row>
    <row r="8088" spans="1:26" ht="16" x14ac:dyDescent="0.2">
      <c r="A8088">
        <v>8087</v>
      </c>
      <c r="B8088" t="s">
        <v>9822</v>
      </c>
      <c r="C8088" s="1">
        <v>41758</v>
      </c>
      <c r="D8088">
        <f>YEAR(Table1[[#This Row],[Order Date]])</f>
        <v>2014</v>
      </c>
      <c r="E8088">
        <f>MONTH(Table1[[#This Row],[Order Date]])</f>
        <v>4</v>
      </c>
      <c r="F8088" t="str">
        <f>Table1[[#This Row],[Order Year]]&amp;"-"&amp;Table1[[#This Row],[Order Month]]</f>
        <v>2014-4</v>
      </c>
      <c r="G8088" s="5">
        <f>YEAR(Table1[[#This Row],[Order Date]])*100 + MONTH(Table1[[#This Row],[Order Date]])</f>
        <v>201404</v>
      </c>
      <c r="H8088" s="1">
        <v>41762</v>
      </c>
      <c r="I8088" t="s">
        <v>53</v>
      </c>
      <c r="J8088" t="s">
        <v>6412</v>
      </c>
      <c r="K8088" t="s">
        <v>6413</v>
      </c>
      <c r="L8088" t="s">
        <v>29</v>
      </c>
      <c r="M8088" t="s">
        <v>30</v>
      </c>
      <c r="N8088" t="s">
        <v>524</v>
      </c>
      <c r="O8088" t="s">
        <v>91</v>
      </c>
      <c r="P8088">
        <v>28403</v>
      </c>
      <c r="Q8088" t="s">
        <v>33</v>
      </c>
      <c r="R8088" t="s">
        <v>5137</v>
      </c>
      <c r="S8088" t="s">
        <v>49</v>
      </c>
      <c r="T8088" t="s">
        <v>81</v>
      </c>
      <c r="U8088" t="s">
        <v>5138</v>
      </c>
      <c r="V8088">
        <v>28.08</v>
      </c>
      <c r="W8088">
        <v>3</v>
      </c>
      <c r="X8088" s="9">
        <f>Table1[[#This Row],[Discount]]</f>
        <v>0.2</v>
      </c>
      <c r="Y8088">
        <v>0.2</v>
      </c>
      <c r="Z8088">
        <v>5.2650000000000006</v>
      </c>
    </row>
    <row r="8089" spans="1:26" ht="16" x14ac:dyDescent="0.2">
      <c r="A8089">
        <v>8088</v>
      </c>
      <c r="B8089" t="s">
        <v>9823</v>
      </c>
      <c r="C8089" s="1">
        <v>41547</v>
      </c>
      <c r="D8089">
        <f>YEAR(Table1[[#This Row],[Order Date]])</f>
        <v>2013</v>
      </c>
      <c r="E8089">
        <f>MONTH(Table1[[#This Row],[Order Date]])</f>
        <v>9</v>
      </c>
      <c r="F8089" t="str">
        <f>Table1[[#This Row],[Order Year]]&amp;"-"&amp;Table1[[#This Row],[Order Month]]</f>
        <v>2013-9</v>
      </c>
      <c r="G8089" s="5">
        <f>YEAR(Table1[[#This Row],[Order Date]])*100 + MONTH(Table1[[#This Row],[Order Date]])</f>
        <v>201309</v>
      </c>
      <c r="H8089" s="1">
        <v>41549</v>
      </c>
      <c r="I8089" t="s">
        <v>26</v>
      </c>
      <c r="J8089" t="s">
        <v>6236</v>
      </c>
      <c r="K8089" t="s">
        <v>6237</v>
      </c>
      <c r="L8089" t="s">
        <v>44</v>
      </c>
      <c r="M8089" t="s">
        <v>30</v>
      </c>
      <c r="N8089" t="s">
        <v>7804</v>
      </c>
      <c r="O8089" t="s">
        <v>313</v>
      </c>
      <c r="P8089">
        <v>85364</v>
      </c>
      <c r="Q8089" t="s">
        <v>47</v>
      </c>
      <c r="R8089" t="s">
        <v>3271</v>
      </c>
      <c r="S8089" t="s">
        <v>49</v>
      </c>
      <c r="T8089" t="s">
        <v>71</v>
      </c>
      <c r="U8089" t="s">
        <v>3272</v>
      </c>
      <c r="V8089">
        <v>10.496</v>
      </c>
      <c r="W8089">
        <v>4</v>
      </c>
      <c r="X8089" s="9">
        <f>Table1[[#This Row],[Discount]]</f>
        <v>0.2</v>
      </c>
      <c r="Y8089">
        <v>0.2</v>
      </c>
      <c r="Z8089">
        <v>1.1807999999999983</v>
      </c>
    </row>
    <row r="8090" spans="1:26" ht="16" x14ac:dyDescent="0.2">
      <c r="A8090">
        <v>8089</v>
      </c>
      <c r="B8090" t="s">
        <v>9824</v>
      </c>
      <c r="C8090" s="1">
        <v>41100</v>
      </c>
      <c r="D8090">
        <f>YEAR(Table1[[#This Row],[Order Date]])</f>
        <v>2012</v>
      </c>
      <c r="E8090">
        <f>MONTH(Table1[[#This Row],[Order Date]])</f>
        <v>7</v>
      </c>
      <c r="F8090" t="str">
        <f>Table1[[#This Row],[Order Year]]&amp;"-"&amp;Table1[[#This Row],[Order Month]]</f>
        <v>2012-7</v>
      </c>
      <c r="G8090" s="5">
        <f>YEAR(Table1[[#This Row],[Order Date]])*100 + MONTH(Table1[[#This Row],[Order Date]])</f>
        <v>201207</v>
      </c>
      <c r="H8090" s="1">
        <v>41104</v>
      </c>
      <c r="I8090" t="s">
        <v>53</v>
      </c>
      <c r="J8090" t="s">
        <v>1373</v>
      </c>
      <c r="K8090" t="s">
        <v>1374</v>
      </c>
      <c r="L8090" t="s">
        <v>29</v>
      </c>
      <c r="M8090" t="s">
        <v>30</v>
      </c>
      <c r="N8090" t="s">
        <v>4901</v>
      </c>
      <c r="O8090" t="s">
        <v>46</v>
      </c>
      <c r="P8090">
        <v>92404</v>
      </c>
      <c r="Q8090" t="s">
        <v>47</v>
      </c>
      <c r="R8090" t="s">
        <v>2689</v>
      </c>
      <c r="S8090" t="s">
        <v>49</v>
      </c>
      <c r="T8090" t="s">
        <v>78</v>
      </c>
      <c r="U8090" t="s">
        <v>2690</v>
      </c>
      <c r="V8090">
        <v>39.92</v>
      </c>
      <c r="W8090">
        <v>2</v>
      </c>
      <c r="X8090" s="9">
        <f>Table1[[#This Row],[Discount]]</f>
        <v>0.2</v>
      </c>
      <c r="Y8090">
        <v>0.2</v>
      </c>
      <c r="Z8090">
        <v>12.973999999999997</v>
      </c>
    </row>
    <row r="8091" spans="1:26" ht="16" x14ac:dyDescent="0.2">
      <c r="A8091">
        <v>8090</v>
      </c>
      <c r="B8091" t="s">
        <v>9825</v>
      </c>
      <c r="C8091" s="1">
        <v>41128</v>
      </c>
      <c r="D8091">
        <f>YEAR(Table1[[#This Row],[Order Date]])</f>
        <v>2012</v>
      </c>
      <c r="E8091">
        <f>MONTH(Table1[[#This Row],[Order Date]])</f>
        <v>8</v>
      </c>
      <c r="F8091" t="str">
        <f>Table1[[#This Row],[Order Year]]&amp;"-"&amp;Table1[[#This Row],[Order Month]]</f>
        <v>2012-8</v>
      </c>
      <c r="G8091" s="5">
        <f>YEAR(Table1[[#This Row],[Order Date]])*100 + MONTH(Table1[[#This Row],[Order Date]])</f>
        <v>201208</v>
      </c>
      <c r="H8091" s="1">
        <v>41130</v>
      </c>
      <c r="I8091" t="s">
        <v>191</v>
      </c>
      <c r="J8091" t="s">
        <v>3097</v>
      </c>
      <c r="K8091" t="s">
        <v>3098</v>
      </c>
      <c r="L8091" t="s">
        <v>44</v>
      </c>
      <c r="M8091" t="s">
        <v>30</v>
      </c>
      <c r="N8091" t="s">
        <v>4495</v>
      </c>
      <c r="O8091" t="s">
        <v>2738</v>
      </c>
      <c r="P8091">
        <v>21215</v>
      </c>
      <c r="Q8091" t="s">
        <v>151</v>
      </c>
      <c r="R8091" t="s">
        <v>144</v>
      </c>
      <c r="S8091" t="s">
        <v>49</v>
      </c>
      <c r="T8091" t="s">
        <v>81</v>
      </c>
      <c r="U8091" t="s">
        <v>145</v>
      </c>
      <c r="V8091">
        <v>77.58</v>
      </c>
      <c r="W8091">
        <v>9</v>
      </c>
      <c r="X8091" s="9">
        <f>Table1[[#This Row],[Discount]]</f>
        <v>0</v>
      </c>
      <c r="Y8091">
        <v>0</v>
      </c>
      <c r="Z8091">
        <v>20.1708</v>
      </c>
    </row>
    <row r="8092" spans="1:26" ht="16" x14ac:dyDescent="0.2">
      <c r="A8092">
        <v>8091</v>
      </c>
      <c r="B8092" t="s">
        <v>9826</v>
      </c>
      <c r="C8092" s="1">
        <v>40884</v>
      </c>
      <c r="D8092">
        <f>YEAR(Table1[[#This Row],[Order Date]])</f>
        <v>2011</v>
      </c>
      <c r="E8092">
        <f>MONTH(Table1[[#This Row],[Order Date]])</f>
        <v>12</v>
      </c>
      <c r="F8092" t="str">
        <f>Table1[[#This Row],[Order Year]]&amp;"-"&amp;Table1[[#This Row],[Order Month]]</f>
        <v>2011-12</v>
      </c>
      <c r="G8092" s="5">
        <f>YEAR(Table1[[#This Row],[Order Date]])*100 + MONTH(Table1[[#This Row],[Order Date]])</f>
        <v>201112</v>
      </c>
      <c r="H8092" s="1">
        <v>40890</v>
      </c>
      <c r="I8092" t="s">
        <v>53</v>
      </c>
      <c r="J8092" t="s">
        <v>2957</v>
      </c>
      <c r="K8092" t="s">
        <v>2958</v>
      </c>
      <c r="L8092" t="s">
        <v>105</v>
      </c>
      <c r="M8092" t="s">
        <v>30</v>
      </c>
      <c r="N8092" t="s">
        <v>98</v>
      </c>
      <c r="O8092" t="s">
        <v>99</v>
      </c>
      <c r="P8092">
        <v>98103</v>
      </c>
      <c r="Q8092" t="s">
        <v>47</v>
      </c>
      <c r="R8092" t="s">
        <v>5920</v>
      </c>
      <c r="S8092" t="s">
        <v>49</v>
      </c>
      <c r="T8092" t="s">
        <v>62</v>
      </c>
      <c r="U8092" t="s">
        <v>5921</v>
      </c>
      <c r="V8092">
        <v>269.35999999999996</v>
      </c>
      <c r="W8092">
        <v>7</v>
      </c>
      <c r="X8092" s="9">
        <f>Table1[[#This Row],[Discount]]</f>
        <v>0</v>
      </c>
      <c r="Y8092">
        <v>0</v>
      </c>
      <c r="Z8092">
        <v>70.033599999999993</v>
      </c>
    </row>
    <row r="8093" spans="1:26" ht="16" x14ac:dyDescent="0.2">
      <c r="A8093">
        <v>8092</v>
      </c>
      <c r="B8093" t="s">
        <v>9827</v>
      </c>
      <c r="C8093" s="1">
        <v>41253</v>
      </c>
      <c r="D8093">
        <f>YEAR(Table1[[#This Row],[Order Date]])</f>
        <v>2012</v>
      </c>
      <c r="E8093">
        <f>MONTH(Table1[[#This Row],[Order Date]])</f>
        <v>12</v>
      </c>
      <c r="F8093" t="str">
        <f>Table1[[#This Row],[Order Year]]&amp;"-"&amp;Table1[[#This Row],[Order Month]]</f>
        <v>2012-12</v>
      </c>
      <c r="G8093" s="5">
        <f>YEAR(Table1[[#This Row],[Order Date]])*100 + MONTH(Table1[[#This Row],[Order Date]])</f>
        <v>201212</v>
      </c>
      <c r="H8093" s="1">
        <v>41257</v>
      </c>
      <c r="I8093" t="s">
        <v>53</v>
      </c>
      <c r="J8093" t="s">
        <v>3006</v>
      </c>
      <c r="K8093" t="s">
        <v>3007</v>
      </c>
      <c r="L8093" t="s">
        <v>29</v>
      </c>
      <c r="M8093" t="s">
        <v>30</v>
      </c>
      <c r="N8093" t="s">
        <v>130</v>
      </c>
      <c r="O8093" t="s">
        <v>46</v>
      </c>
      <c r="P8093">
        <v>94110</v>
      </c>
      <c r="Q8093" t="s">
        <v>47</v>
      </c>
      <c r="R8093" t="s">
        <v>2921</v>
      </c>
      <c r="S8093" t="s">
        <v>49</v>
      </c>
      <c r="T8093" t="s">
        <v>50</v>
      </c>
      <c r="U8093" t="s">
        <v>2922</v>
      </c>
      <c r="V8093">
        <v>5.76</v>
      </c>
      <c r="W8093">
        <v>2</v>
      </c>
      <c r="X8093" s="9">
        <f>Table1[[#This Row],[Discount]]</f>
        <v>0</v>
      </c>
      <c r="Y8093">
        <v>0</v>
      </c>
      <c r="Z8093">
        <v>2.8224</v>
      </c>
    </row>
    <row r="8094" spans="1:26" ht="16" x14ac:dyDescent="0.2">
      <c r="A8094">
        <v>8093</v>
      </c>
      <c r="B8094" t="s">
        <v>9828</v>
      </c>
      <c r="C8094" s="1">
        <v>41952</v>
      </c>
      <c r="D8094">
        <f>YEAR(Table1[[#This Row],[Order Date]])</f>
        <v>2014</v>
      </c>
      <c r="E8094">
        <f>MONTH(Table1[[#This Row],[Order Date]])</f>
        <v>11</v>
      </c>
      <c r="F8094" t="str">
        <f>Table1[[#This Row],[Order Year]]&amp;"-"&amp;Table1[[#This Row],[Order Month]]</f>
        <v>2014-11</v>
      </c>
      <c r="G8094" s="5">
        <f>YEAR(Table1[[#This Row],[Order Date]])*100 + MONTH(Table1[[#This Row],[Order Date]])</f>
        <v>201411</v>
      </c>
      <c r="H8094" s="1">
        <v>41957</v>
      </c>
      <c r="I8094" t="s">
        <v>26</v>
      </c>
      <c r="J8094" t="s">
        <v>6215</v>
      </c>
      <c r="K8094" t="s">
        <v>6216</v>
      </c>
      <c r="L8094" t="s">
        <v>105</v>
      </c>
      <c r="M8094" t="s">
        <v>30</v>
      </c>
      <c r="N8094" t="s">
        <v>269</v>
      </c>
      <c r="O8094" t="s">
        <v>270</v>
      </c>
      <c r="P8094">
        <v>10035</v>
      </c>
      <c r="Q8094" t="s">
        <v>151</v>
      </c>
      <c r="R8094" t="s">
        <v>3673</v>
      </c>
      <c r="S8094" t="s">
        <v>49</v>
      </c>
      <c r="T8094" t="s">
        <v>71</v>
      </c>
      <c r="U8094" t="s">
        <v>3674</v>
      </c>
      <c r="V8094">
        <v>109.9</v>
      </c>
      <c r="W8094">
        <v>5</v>
      </c>
      <c r="X8094" s="9">
        <f>Table1[[#This Row],[Discount]]</f>
        <v>0</v>
      </c>
      <c r="Y8094">
        <v>0</v>
      </c>
      <c r="Z8094">
        <v>32.97</v>
      </c>
    </row>
    <row r="8095" spans="1:26" ht="16" x14ac:dyDescent="0.2">
      <c r="A8095">
        <v>8094</v>
      </c>
      <c r="B8095" t="s">
        <v>9829</v>
      </c>
      <c r="C8095" s="1">
        <v>41848</v>
      </c>
      <c r="D8095">
        <f>YEAR(Table1[[#This Row],[Order Date]])</f>
        <v>2014</v>
      </c>
      <c r="E8095">
        <f>MONTH(Table1[[#This Row],[Order Date]])</f>
        <v>7</v>
      </c>
      <c r="F8095" t="str">
        <f>Table1[[#This Row],[Order Year]]&amp;"-"&amp;Table1[[#This Row],[Order Month]]</f>
        <v>2014-7</v>
      </c>
      <c r="G8095" s="5">
        <f>YEAR(Table1[[#This Row],[Order Date]])*100 + MONTH(Table1[[#This Row],[Order Date]])</f>
        <v>201407</v>
      </c>
      <c r="H8095" s="1">
        <v>41853</v>
      </c>
      <c r="I8095" t="s">
        <v>26</v>
      </c>
      <c r="J8095" t="s">
        <v>5179</v>
      </c>
      <c r="K8095" t="s">
        <v>5180</v>
      </c>
      <c r="L8095" t="s">
        <v>29</v>
      </c>
      <c r="M8095" t="s">
        <v>30</v>
      </c>
      <c r="N8095" t="s">
        <v>98</v>
      </c>
      <c r="O8095" t="s">
        <v>99</v>
      </c>
      <c r="P8095">
        <v>98115</v>
      </c>
      <c r="Q8095" t="s">
        <v>47</v>
      </c>
      <c r="R8095" t="s">
        <v>2890</v>
      </c>
      <c r="S8095" t="s">
        <v>35</v>
      </c>
      <c r="T8095" t="s">
        <v>68</v>
      </c>
      <c r="U8095" t="s">
        <v>189</v>
      </c>
      <c r="V8095">
        <v>23.88</v>
      </c>
      <c r="W8095">
        <v>3</v>
      </c>
      <c r="X8095" s="9">
        <f>Table1[[#This Row],[Discount]]</f>
        <v>0</v>
      </c>
      <c r="Y8095">
        <v>0</v>
      </c>
      <c r="Z8095">
        <v>10.507200000000001</v>
      </c>
    </row>
    <row r="8096" spans="1:26" ht="16" x14ac:dyDescent="0.2">
      <c r="A8096">
        <v>8095</v>
      </c>
      <c r="B8096" t="s">
        <v>9829</v>
      </c>
      <c r="C8096" s="1">
        <v>41848</v>
      </c>
      <c r="D8096">
        <f>YEAR(Table1[[#This Row],[Order Date]])</f>
        <v>2014</v>
      </c>
      <c r="E8096">
        <f>MONTH(Table1[[#This Row],[Order Date]])</f>
        <v>7</v>
      </c>
      <c r="F8096" t="str">
        <f>Table1[[#This Row],[Order Year]]&amp;"-"&amp;Table1[[#This Row],[Order Month]]</f>
        <v>2014-7</v>
      </c>
      <c r="G8096" s="5">
        <f>YEAR(Table1[[#This Row],[Order Date]])*100 + MONTH(Table1[[#This Row],[Order Date]])</f>
        <v>201407</v>
      </c>
      <c r="H8096" s="1">
        <v>41853</v>
      </c>
      <c r="I8096" t="s">
        <v>26</v>
      </c>
      <c r="J8096" t="s">
        <v>5179</v>
      </c>
      <c r="K8096" t="s">
        <v>5180</v>
      </c>
      <c r="L8096" t="s">
        <v>29</v>
      </c>
      <c r="M8096" t="s">
        <v>30</v>
      </c>
      <c r="N8096" t="s">
        <v>98</v>
      </c>
      <c r="O8096" t="s">
        <v>99</v>
      </c>
      <c r="P8096">
        <v>98115</v>
      </c>
      <c r="Q8096" t="s">
        <v>47</v>
      </c>
      <c r="R8096" t="s">
        <v>5054</v>
      </c>
      <c r="S8096" t="s">
        <v>49</v>
      </c>
      <c r="T8096" t="s">
        <v>93</v>
      </c>
      <c r="U8096" t="s">
        <v>5055</v>
      </c>
      <c r="V8096">
        <v>26.2</v>
      </c>
      <c r="W8096">
        <v>4</v>
      </c>
      <c r="X8096" s="9">
        <f>Table1[[#This Row],[Discount]]</f>
        <v>0</v>
      </c>
      <c r="Y8096">
        <v>0</v>
      </c>
      <c r="Z8096">
        <v>12.052</v>
      </c>
    </row>
    <row r="8097" spans="1:26" ht="16" x14ac:dyDescent="0.2">
      <c r="A8097">
        <v>8096</v>
      </c>
      <c r="B8097" t="s">
        <v>9829</v>
      </c>
      <c r="C8097" s="1">
        <v>41848</v>
      </c>
      <c r="D8097">
        <f>YEAR(Table1[[#This Row],[Order Date]])</f>
        <v>2014</v>
      </c>
      <c r="E8097">
        <f>MONTH(Table1[[#This Row],[Order Date]])</f>
        <v>7</v>
      </c>
      <c r="F8097" t="str">
        <f>Table1[[#This Row],[Order Year]]&amp;"-"&amp;Table1[[#This Row],[Order Month]]</f>
        <v>2014-7</v>
      </c>
      <c r="G8097" s="5">
        <f>YEAR(Table1[[#This Row],[Order Date]])*100 + MONTH(Table1[[#This Row],[Order Date]])</f>
        <v>201407</v>
      </c>
      <c r="H8097" s="1">
        <v>41853</v>
      </c>
      <c r="I8097" t="s">
        <v>26</v>
      </c>
      <c r="J8097" t="s">
        <v>5179</v>
      </c>
      <c r="K8097" t="s">
        <v>5180</v>
      </c>
      <c r="L8097" t="s">
        <v>29</v>
      </c>
      <c r="M8097" t="s">
        <v>30</v>
      </c>
      <c r="N8097" t="s">
        <v>98</v>
      </c>
      <c r="O8097" t="s">
        <v>99</v>
      </c>
      <c r="P8097">
        <v>98115</v>
      </c>
      <c r="Q8097" t="s">
        <v>47</v>
      </c>
      <c r="R8097" t="s">
        <v>5267</v>
      </c>
      <c r="S8097" t="s">
        <v>49</v>
      </c>
      <c r="T8097" t="s">
        <v>93</v>
      </c>
      <c r="U8097" t="s">
        <v>5268</v>
      </c>
      <c r="V8097">
        <v>12.96</v>
      </c>
      <c r="W8097">
        <v>2</v>
      </c>
      <c r="X8097" s="9">
        <f>Table1[[#This Row],[Discount]]</f>
        <v>0</v>
      </c>
      <c r="Y8097">
        <v>0</v>
      </c>
      <c r="Z8097">
        <v>6.2208000000000006</v>
      </c>
    </row>
    <row r="8098" spans="1:26" ht="16" x14ac:dyDescent="0.2">
      <c r="A8098">
        <v>8097</v>
      </c>
      <c r="B8098" t="s">
        <v>9829</v>
      </c>
      <c r="C8098" s="1">
        <v>41848</v>
      </c>
      <c r="D8098">
        <f>YEAR(Table1[[#This Row],[Order Date]])</f>
        <v>2014</v>
      </c>
      <c r="E8098">
        <f>MONTH(Table1[[#This Row],[Order Date]])</f>
        <v>7</v>
      </c>
      <c r="F8098" t="str">
        <f>Table1[[#This Row],[Order Year]]&amp;"-"&amp;Table1[[#This Row],[Order Month]]</f>
        <v>2014-7</v>
      </c>
      <c r="G8098" s="5">
        <f>YEAR(Table1[[#This Row],[Order Date]])*100 + MONTH(Table1[[#This Row],[Order Date]])</f>
        <v>201407</v>
      </c>
      <c r="H8098" s="1">
        <v>41853</v>
      </c>
      <c r="I8098" t="s">
        <v>26</v>
      </c>
      <c r="J8098" t="s">
        <v>5179</v>
      </c>
      <c r="K8098" t="s">
        <v>5180</v>
      </c>
      <c r="L8098" t="s">
        <v>29</v>
      </c>
      <c r="M8098" t="s">
        <v>30</v>
      </c>
      <c r="N8098" t="s">
        <v>98</v>
      </c>
      <c r="O8098" t="s">
        <v>99</v>
      </c>
      <c r="P8098">
        <v>98115</v>
      </c>
      <c r="Q8098" t="s">
        <v>47</v>
      </c>
      <c r="R8098" t="s">
        <v>1699</v>
      </c>
      <c r="S8098" t="s">
        <v>74</v>
      </c>
      <c r="T8098" t="s">
        <v>164</v>
      </c>
      <c r="U8098" t="s">
        <v>1700</v>
      </c>
      <c r="V8098">
        <v>234.95000000000002</v>
      </c>
      <c r="W8098">
        <v>5</v>
      </c>
      <c r="X8098" s="9">
        <f>Table1[[#This Row],[Discount]]</f>
        <v>0</v>
      </c>
      <c r="Y8098">
        <v>0</v>
      </c>
      <c r="Z8098">
        <v>32.893000000000008</v>
      </c>
    </row>
    <row r="8099" spans="1:26" ht="16" x14ac:dyDescent="0.2">
      <c r="A8099">
        <v>8098</v>
      </c>
      <c r="B8099" t="s">
        <v>9830</v>
      </c>
      <c r="C8099" s="1">
        <v>42002</v>
      </c>
      <c r="D8099">
        <f>YEAR(Table1[[#This Row],[Order Date]])</f>
        <v>2014</v>
      </c>
      <c r="E8099">
        <f>MONTH(Table1[[#This Row],[Order Date]])</f>
        <v>12</v>
      </c>
      <c r="F8099" t="str">
        <f>Table1[[#This Row],[Order Year]]&amp;"-"&amp;Table1[[#This Row],[Order Month]]</f>
        <v>2014-12</v>
      </c>
      <c r="G8099" s="5">
        <f>YEAR(Table1[[#This Row],[Order Date]])*100 + MONTH(Table1[[#This Row],[Order Date]])</f>
        <v>201412</v>
      </c>
      <c r="H8099" s="1">
        <v>42006</v>
      </c>
      <c r="I8099" t="s">
        <v>53</v>
      </c>
      <c r="J8099" t="s">
        <v>5320</v>
      </c>
      <c r="K8099" t="s">
        <v>5321</v>
      </c>
      <c r="L8099" t="s">
        <v>29</v>
      </c>
      <c r="M8099" t="s">
        <v>30</v>
      </c>
      <c r="N8099" t="s">
        <v>5471</v>
      </c>
      <c r="O8099" t="s">
        <v>671</v>
      </c>
      <c r="P8099">
        <v>87105</v>
      </c>
      <c r="Q8099" t="s">
        <v>47</v>
      </c>
      <c r="R8099" t="s">
        <v>1547</v>
      </c>
      <c r="S8099" t="s">
        <v>49</v>
      </c>
      <c r="T8099" t="s">
        <v>62</v>
      </c>
      <c r="U8099" t="s">
        <v>1548</v>
      </c>
      <c r="V8099">
        <v>118.25</v>
      </c>
      <c r="W8099">
        <v>5</v>
      </c>
      <c r="X8099" s="9">
        <f>Table1[[#This Row],[Discount]]</f>
        <v>0</v>
      </c>
      <c r="Y8099">
        <v>0</v>
      </c>
      <c r="Z8099">
        <v>34.292499999999997</v>
      </c>
    </row>
    <row r="8100" spans="1:26" ht="16" x14ac:dyDescent="0.2">
      <c r="A8100">
        <v>8099</v>
      </c>
      <c r="B8100" t="s">
        <v>9830</v>
      </c>
      <c r="C8100" s="1">
        <v>42002</v>
      </c>
      <c r="D8100">
        <f>YEAR(Table1[[#This Row],[Order Date]])</f>
        <v>2014</v>
      </c>
      <c r="E8100">
        <f>MONTH(Table1[[#This Row],[Order Date]])</f>
        <v>12</v>
      </c>
      <c r="F8100" t="str">
        <f>Table1[[#This Row],[Order Year]]&amp;"-"&amp;Table1[[#This Row],[Order Month]]</f>
        <v>2014-12</v>
      </c>
      <c r="G8100" s="5">
        <f>YEAR(Table1[[#This Row],[Order Date]])*100 + MONTH(Table1[[#This Row],[Order Date]])</f>
        <v>201412</v>
      </c>
      <c r="H8100" s="1">
        <v>42006</v>
      </c>
      <c r="I8100" t="s">
        <v>53</v>
      </c>
      <c r="J8100" t="s">
        <v>5320</v>
      </c>
      <c r="K8100" t="s">
        <v>5321</v>
      </c>
      <c r="L8100" t="s">
        <v>29</v>
      </c>
      <c r="M8100" t="s">
        <v>30</v>
      </c>
      <c r="N8100" t="s">
        <v>5471</v>
      </c>
      <c r="O8100" t="s">
        <v>671</v>
      </c>
      <c r="P8100">
        <v>87105</v>
      </c>
      <c r="Q8100" t="s">
        <v>47</v>
      </c>
      <c r="R8100" t="s">
        <v>5984</v>
      </c>
      <c r="S8100" t="s">
        <v>49</v>
      </c>
      <c r="T8100" t="s">
        <v>93</v>
      </c>
      <c r="U8100" t="s">
        <v>5985</v>
      </c>
      <c r="V8100">
        <v>4.28</v>
      </c>
      <c r="W8100">
        <v>1</v>
      </c>
      <c r="X8100" s="9">
        <f>Table1[[#This Row],[Discount]]</f>
        <v>0</v>
      </c>
      <c r="Y8100">
        <v>0</v>
      </c>
      <c r="Z8100">
        <v>1.9259999999999997</v>
      </c>
    </row>
    <row r="8101" spans="1:26" ht="16" x14ac:dyDescent="0.2">
      <c r="A8101">
        <v>8100</v>
      </c>
      <c r="B8101" t="s">
        <v>9831</v>
      </c>
      <c r="C8101" s="1">
        <v>41344</v>
      </c>
      <c r="D8101">
        <f>YEAR(Table1[[#This Row],[Order Date]])</f>
        <v>2013</v>
      </c>
      <c r="E8101">
        <f>MONTH(Table1[[#This Row],[Order Date]])</f>
        <v>3</v>
      </c>
      <c r="F8101" t="str">
        <f>Table1[[#This Row],[Order Year]]&amp;"-"&amp;Table1[[#This Row],[Order Month]]</f>
        <v>2013-3</v>
      </c>
      <c r="G8101" s="5">
        <f>YEAR(Table1[[#This Row],[Order Date]])*100 + MONTH(Table1[[#This Row],[Order Date]])</f>
        <v>201303</v>
      </c>
      <c r="H8101" s="1">
        <v>41347</v>
      </c>
      <c r="I8101" t="s">
        <v>191</v>
      </c>
      <c r="J8101" t="s">
        <v>4903</v>
      </c>
      <c r="K8101" t="s">
        <v>4904</v>
      </c>
      <c r="L8101" t="s">
        <v>105</v>
      </c>
      <c r="M8101" t="s">
        <v>30</v>
      </c>
      <c r="N8101" t="s">
        <v>45</v>
      </c>
      <c r="O8101" t="s">
        <v>46</v>
      </c>
      <c r="P8101">
        <v>90045</v>
      </c>
      <c r="Q8101" t="s">
        <v>47</v>
      </c>
      <c r="R8101" t="s">
        <v>4159</v>
      </c>
      <c r="S8101" t="s">
        <v>74</v>
      </c>
      <c r="T8101" t="s">
        <v>164</v>
      </c>
      <c r="U8101" t="s">
        <v>4160</v>
      </c>
      <c r="V8101">
        <v>26.849999999999998</v>
      </c>
      <c r="W8101">
        <v>3</v>
      </c>
      <c r="X8101" s="9">
        <f>Table1[[#This Row],[Discount]]</f>
        <v>0</v>
      </c>
      <c r="Y8101">
        <v>0</v>
      </c>
      <c r="Z8101">
        <v>5.101499999999997</v>
      </c>
    </row>
    <row r="8102" spans="1:26" ht="16" x14ac:dyDescent="0.2">
      <c r="A8102">
        <v>8101</v>
      </c>
      <c r="B8102" t="s">
        <v>9831</v>
      </c>
      <c r="C8102" s="1">
        <v>41344</v>
      </c>
      <c r="D8102">
        <f>YEAR(Table1[[#This Row],[Order Date]])</f>
        <v>2013</v>
      </c>
      <c r="E8102">
        <f>MONTH(Table1[[#This Row],[Order Date]])</f>
        <v>3</v>
      </c>
      <c r="F8102" t="str">
        <f>Table1[[#This Row],[Order Year]]&amp;"-"&amp;Table1[[#This Row],[Order Month]]</f>
        <v>2013-3</v>
      </c>
      <c r="G8102" s="5">
        <f>YEAR(Table1[[#This Row],[Order Date]])*100 + MONTH(Table1[[#This Row],[Order Date]])</f>
        <v>201303</v>
      </c>
      <c r="H8102" s="1">
        <v>41347</v>
      </c>
      <c r="I8102" t="s">
        <v>191</v>
      </c>
      <c r="J8102" t="s">
        <v>4903</v>
      </c>
      <c r="K8102" t="s">
        <v>4904</v>
      </c>
      <c r="L8102" t="s">
        <v>105</v>
      </c>
      <c r="M8102" t="s">
        <v>30</v>
      </c>
      <c r="N8102" t="s">
        <v>45</v>
      </c>
      <c r="O8102" t="s">
        <v>46</v>
      </c>
      <c r="P8102">
        <v>90045</v>
      </c>
      <c r="Q8102" t="s">
        <v>47</v>
      </c>
      <c r="R8102" t="s">
        <v>9832</v>
      </c>
      <c r="S8102" t="s">
        <v>74</v>
      </c>
      <c r="T8102" t="s">
        <v>685</v>
      </c>
      <c r="U8102" t="s">
        <v>9833</v>
      </c>
      <c r="V8102">
        <v>3357.6000000000004</v>
      </c>
      <c r="W8102">
        <v>3</v>
      </c>
      <c r="X8102" s="9">
        <f>Table1[[#This Row],[Discount]]</f>
        <v>0.2</v>
      </c>
      <c r="Y8102">
        <v>0.2</v>
      </c>
      <c r="Z8102">
        <v>377.72999999999956</v>
      </c>
    </row>
    <row r="8103" spans="1:26" ht="16" x14ac:dyDescent="0.2">
      <c r="A8103">
        <v>8102</v>
      </c>
      <c r="B8103" t="s">
        <v>9834</v>
      </c>
      <c r="C8103" s="1">
        <v>41051</v>
      </c>
      <c r="D8103">
        <f>YEAR(Table1[[#This Row],[Order Date]])</f>
        <v>2012</v>
      </c>
      <c r="E8103">
        <f>MONTH(Table1[[#This Row],[Order Date]])</f>
        <v>5</v>
      </c>
      <c r="F8103" t="str">
        <f>Table1[[#This Row],[Order Year]]&amp;"-"&amp;Table1[[#This Row],[Order Month]]</f>
        <v>2012-5</v>
      </c>
      <c r="G8103" s="5">
        <f>YEAR(Table1[[#This Row],[Order Date]])*100 + MONTH(Table1[[#This Row],[Order Date]])</f>
        <v>201205</v>
      </c>
      <c r="H8103" s="1">
        <v>41055</v>
      </c>
      <c r="I8103" t="s">
        <v>53</v>
      </c>
      <c r="J8103" t="s">
        <v>8357</v>
      </c>
      <c r="K8103" t="s">
        <v>8358</v>
      </c>
      <c r="L8103" t="s">
        <v>29</v>
      </c>
      <c r="M8103" t="s">
        <v>30</v>
      </c>
      <c r="N8103" t="s">
        <v>45</v>
      </c>
      <c r="O8103" t="s">
        <v>46</v>
      </c>
      <c r="P8103">
        <v>90045</v>
      </c>
      <c r="Q8103" t="s">
        <v>47</v>
      </c>
      <c r="R8103" t="s">
        <v>2417</v>
      </c>
      <c r="S8103" t="s">
        <v>49</v>
      </c>
      <c r="T8103" t="s">
        <v>50</v>
      </c>
      <c r="U8103" t="s">
        <v>2418</v>
      </c>
      <c r="V8103">
        <v>8.26</v>
      </c>
      <c r="W8103">
        <v>2</v>
      </c>
      <c r="X8103" s="9">
        <f>Table1[[#This Row],[Discount]]</f>
        <v>0</v>
      </c>
      <c r="Y8103">
        <v>0</v>
      </c>
      <c r="Z8103">
        <v>3.7995999999999999</v>
      </c>
    </row>
    <row r="8104" spans="1:26" ht="16" x14ac:dyDescent="0.2">
      <c r="A8104">
        <v>8103</v>
      </c>
      <c r="B8104" t="s">
        <v>9834</v>
      </c>
      <c r="C8104" s="1">
        <v>41051</v>
      </c>
      <c r="D8104">
        <f>YEAR(Table1[[#This Row],[Order Date]])</f>
        <v>2012</v>
      </c>
      <c r="E8104">
        <f>MONTH(Table1[[#This Row],[Order Date]])</f>
        <v>5</v>
      </c>
      <c r="F8104" t="str">
        <f>Table1[[#This Row],[Order Year]]&amp;"-"&amp;Table1[[#This Row],[Order Month]]</f>
        <v>2012-5</v>
      </c>
      <c r="G8104" s="5">
        <f>YEAR(Table1[[#This Row],[Order Date]])*100 + MONTH(Table1[[#This Row],[Order Date]])</f>
        <v>201205</v>
      </c>
      <c r="H8104" s="1">
        <v>41055</v>
      </c>
      <c r="I8104" t="s">
        <v>53</v>
      </c>
      <c r="J8104" t="s">
        <v>8357</v>
      </c>
      <c r="K8104" t="s">
        <v>8358</v>
      </c>
      <c r="L8104" t="s">
        <v>29</v>
      </c>
      <c r="M8104" t="s">
        <v>30</v>
      </c>
      <c r="N8104" t="s">
        <v>45</v>
      </c>
      <c r="O8104" t="s">
        <v>46</v>
      </c>
      <c r="P8104">
        <v>90045</v>
      </c>
      <c r="Q8104" t="s">
        <v>47</v>
      </c>
      <c r="R8104" t="s">
        <v>2596</v>
      </c>
      <c r="S8104" t="s">
        <v>74</v>
      </c>
      <c r="T8104" t="s">
        <v>685</v>
      </c>
      <c r="U8104" t="s">
        <v>2597</v>
      </c>
      <c r="V8104">
        <v>2973.32</v>
      </c>
      <c r="W8104">
        <v>7</v>
      </c>
      <c r="X8104" s="9">
        <f>Table1[[#This Row],[Discount]]</f>
        <v>0.2</v>
      </c>
      <c r="Y8104">
        <v>0.2</v>
      </c>
      <c r="Z8104">
        <v>334.49849999999958</v>
      </c>
    </row>
    <row r="8105" spans="1:26" ht="16" x14ac:dyDescent="0.2">
      <c r="A8105">
        <v>8104</v>
      </c>
      <c r="B8105" t="s">
        <v>9834</v>
      </c>
      <c r="C8105" s="1">
        <v>41051</v>
      </c>
      <c r="D8105">
        <f>YEAR(Table1[[#This Row],[Order Date]])</f>
        <v>2012</v>
      </c>
      <c r="E8105">
        <f>MONTH(Table1[[#This Row],[Order Date]])</f>
        <v>5</v>
      </c>
      <c r="F8105" t="str">
        <f>Table1[[#This Row],[Order Year]]&amp;"-"&amp;Table1[[#This Row],[Order Month]]</f>
        <v>2012-5</v>
      </c>
      <c r="G8105" s="5">
        <f>YEAR(Table1[[#This Row],[Order Date]])*100 + MONTH(Table1[[#This Row],[Order Date]])</f>
        <v>201205</v>
      </c>
      <c r="H8105" s="1">
        <v>41055</v>
      </c>
      <c r="I8105" t="s">
        <v>53</v>
      </c>
      <c r="J8105" t="s">
        <v>8357</v>
      </c>
      <c r="K8105" t="s">
        <v>8358</v>
      </c>
      <c r="L8105" t="s">
        <v>29</v>
      </c>
      <c r="M8105" t="s">
        <v>30</v>
      </c>
      <c r="N8105" t="s">
        <v>45</v>
      </c>
      <c r="O8105" t="s">
        <v>46</v>
      </c>
      <c r="P8105">
        <v>90045</v>
      </c>
      <c r="Q8105" t="s">
        <v>47</v>
      </c>
      <c r="R8105" t="s">
        <v>1300</v>
      </c>
      <c r="S8105" t="s">
        <v>49</v>
      </c>
      <c r="T8105" t="s">
        <v>62</v>
      </c>
      <c r="U8105" t="s">
        <v>1301</v>
      </c>
      <c r="V8105">
        <v>104.79</v>
      </c>
      <c r="W8105">
        <v>7</v>
      </c>
      <c r="X8105" s="9">
        <f>Table1[[#This Row],[Discount]]</f>
        <v>0</v>
      </c>
      <c r="Y8105">
        <v>0</v>
      </c>
      <c r="Z8105">
        <v>29.341200000000008</v>
      </c>
    </row>
    <row r="8106" spans="1:26" ht="16" x14ac:dyDescent="0.2">
      <c r="A8106">
        <v>8105</v>
      </c>
      <c r="B8106" t="s">
        <v>9834</v>
      </c>
      <c r="C8106" s="1">
        <v>41051</v>
      </c>
      <c r="D8106">
        <f>YEAR(Table1[[#This Row],[Order Date]])</f>
        <v>2012</v>
      </c>
      <c r="E8106">
        <f>MONTH(Table1[[#This Row],[Order Date]])</f>
        <v>5</v>
      </c>
      <c r="F8106" t="str">
        <f>Table1[[#This Row],[Order Year]]&amp;"-"&amp;Table1[[#This Row],[Order Month]]</f>
        <v>2012-5</v>
      </c>
      <c r="G8106" s="5">
        <f>YEAR(Table1[[#This Row],[Order Date]])*100 + MONTH(Table1[[#This Row],[Order Date]])</f>
        <v>201205</v>
      </c>
      <c r="H8106" s="1">
        <v>41055</v>
      </c>
      <c r="I8106" t="s">
        <v>53</v>
      </c>
      <c r="J8106" t="s">
        <v>8357</v>
      </c>
      <c r="K8106" t="s">
        <v>8358</v>
      </c>
      <c r="L8106" t="s">
        <v>29</v>
      </c>
      <c r="M8106" t="s">
        <v>30</v>
      </c>
      <c r="N8106" t="s">
        <v>45</v>
      </c>
      <c r="O8106" t="s">
        <v>46</v>
      </c>
      <c r="P8106">
        <v>90045</v>
      </c>
      <c r="Q8106" t="s">
        <v>47</v>
      </c>
      <c r="R8106" t="s">
        <v>1194</v>
      </c>
      <c r="S8106" t="s">
        <v>74</v>
      </c>
      <c r="T8106" t="s">
        <v>75</v>
      </c>
      <c r="U8106" t="s">
        <v>1195</v>
      </c>
      <c r="V8106">
        <v>775.72800000000007</v>
      </c>
      <c r="W8106">
        <v>6</v>
      </c>
      <c r="X8106" s="9">
        <f>Table1[[#This Row],[Discount]]</f>
        <v>0.2</v>
      </c>
      <c r="Y8106">
        <v>0.2</v>
      </c>
      <c r="Z8106">
        <v>58.179600000000022</v>
      </c>
    </row>
    <row r="8107" spans="1:26" ht="16" x14ac:dyDescent="0.2">
      <c r="A8107">
        <v>8106</v>
      </c>
      <c r="B8107" t="s">
        <v>9835</v>
      </c>
      <c r="C8107" s="1">
        <v>41688</v>
      </c>
      <c r="D8107">
        <f>YEAR(Table1[[#This Row],[Order Date]])</f>
        <v>2014</v>
      </c>
      <c r="E8107">
        <f>MONTH(Table1[[#This Row],[Order Date]])</f>
        <v>2</v>
      </c>
      <c r="F8107" t="str">
        <f>Table1[[#This Row],[Order Year]]&amp;"-"&amp;Table1[[#This Row],[Order Month]]</f>
        <v>2014-2</v>
      </c>
      <c r="G8107" s="5">
        <f>YEAR(Table1[[#This Row],[Order Date]])*100 + MONTH(Table1[[#This Row],[Order Date]])</f>
        <v>201402</v>
      </c>
      <c r="H8107" s="1">
        <v>41690</v>
      </c>
      <c r="I8107" t="s">
        <v>191</v>
      </c>
      <c r="J8107" t="s">
        <v>7283</v>
      </c>
      <c r="K8107" t="s">
        <v>7284</v>
      </c>
      <c r="L8107" t="s">
        <v>105</v>
      </c>
      <c r="M8107" t="s">
        <v>30</v>
      </c>
      <c r="N8107" t="s">
        <v>187</v>
      </c>
      <c r="O8107" t="s">
        <v>107</v>
      </c>
      <c r="P8107">
        <v>77041</v>
      </c>
      <c r="Q8107" t="s">
        <v>108</v>
      </c>
      <c r="R8107" t="s">
        <v>1634</v>
      </c>
      <c r="S8107" t="s">
        <v>35</v>
      </c>
      <c r="T8107" t="s">
        <v>36</v>
      </c>
      <c r="U8107" t="s">
        <v>1635</v>
      </c>
      <c r="V8107">
        <v>89.066399999999987</v>
      </c>
      <c r="W8107">
        <v>1</v>
      </c>
      <c r="X8107" s="9">
        <f>Table1[[#This Row],[Discount]]</f>
        <v>0.32</v>
      </c>
      <c r="Y8107">
        <v>0.32</v>
      </c>
      <c r="Z8107">
        <v>-17.027400000000007</v>
      </c>
    </row>
    <row r="8108" spans="1:26" ht="16" x14ac:dyDescent="0.2">
      <c r="A8108">
        <v>8107</v>
      </c>
      <c r="B8108" t="s">
        <v>9835</v>
      </c>
      <c r="C8108" s="1">
        <v>41688</v>
      </c>
      <c r="D8108">
        <f>YEAR(Table1[[#This Row],[Order Date]])</f>
        <v>2014</v>
      </c>
      <c r="E8108">
        <f>MONTH(Table1[[#This Row],[Order Date]])</f>
        <v>2</v>
      </c>
      <c r="F8108" t="str">
        <f>Table1[[#This Row],[Order Year]]&amp;"-"&amp;Table1[[#This Row],[Order Month]]</f>
        <v>2014-2</v>
      </c>
      <c r="G8108" s="5">
        <f>YEAR(Table1[[#This Row],[Order Date]])*100 + MONTH(Table1[[#This Row],[Order Date]])</f>
        <v>201402</v>
      </c>
      <c r="H8108" s="1">
        <v>41690</v>
      </c>
      <c r="I8108" t="s">
        <v>191</v>
      </c>
      <c r="J8108" t="s">
        <v>7283</v>
      </c>
      <c r="K8108" t="s">
        <v>7284</v>
      </c>
      <c r="L8108" t="s">
        <v>105</v>
      </c>
      <c r="M8108" t="s">
        <v>30</v>
      </c>
      <c r="N8108" t="s">
        <v>187</v>
      </c>
      <c r="O8108" t="s">
        <v>107</v>
      </c>
      <c r="P8108">
        <v>77041</v>
      </c>
      <c r="Q8108" t="s">
        <v>108</v>
      </c>
      <c r="R8108" t="s">
        <v>9836</v>
      </c>
      <c r="S8108" t="s">
        <v>49</v>
      </c>
      <c r="T8108" t="s">
        <v>71</v>
      </c>
      <c r="U8108" t="s">
        <v>9837</v>
      </c>
      <c r="V8108">
        <v>175.44</v>
      </c>
      <c r="W8108">
        <v>6</v>
      </c>
      <c r="X8108" s="9">
        <f>Table1[[#This Row],[Discount]]</f>
        <v>0.2</v>
      </c>
      <c r="Y8108">
        <v>0.2</v>
      </c>
      <c r="Z8108">
        <v>52.632000000000005</v>
      </c>
    </row>
    <row r="8109" spans="1:26" ht="16" x14ac:dyDescent="0.2">
      <c r="A8109">
        <v>8108</v>
      </c>
      <c r="B8109" t="s">
        <v>9835</v>
      </c>
      <c r="C8109" s="1">
        <v>41688</v>
      </c>
      <c r="D8109">
        <f>YEAR(Table1[[#This Row],[Order Date]])</f>
        <v>2014</v>
      </c>
      <c r="E8109">
        <f>MONTH(Table1[[#This Row],[Order Date]])</f>
        <v>2</v>
      </c>
      <c r="F8109" t="str">
        <f>Table1[[#This Row],[Order Year]]&amp;"-"&amp;Table1[[#This Row],[Order Month]]</f>
        <v>2014-2</v>
      </c>
      <c r="G8109" s="5">
        <f>YEAR(Table1[[#This Row],[Order Date]])*100 + MONTH(Table1[[#This Row],[Order Date]])</f>
        <v>201402</v>
      </c>
      <c r="H8109" s="1">
        <v>41690</v>
      </c>
      <c r="I8109" t="s">
        <v>191</v>
      </c>
      <c r="J8109" t="s">
        <v>7283</v>
      </c>
      <c r="K8109" t="s">
        <v>7284</v>
      </c>
      <c r="L8109" t="s">
        <v>105</v>
      </c>
      <c r="M8109" t="s">
        <v>30</v>
      </c>
      <c r="N8109" t="s">
        <v>187</v>
      </c>
      <c r="O8109" t="s">
        <v>107</v>
      </c>
      <c r="P8109">
        <v>77041</v>
      </c>
      <c r="Q8109" t="s">
        <v>108</v>
      </c>
      <c r="R8109" t="s">
        <v>4282</v>
      </c>
      <c r="S8109" t="s">
        <v>74</v>
      </c>
      <c r="T8109" t="s">
        <v>75</v>
      </c>
      <c r="U8109" t="s">
        <v>4283</v>
      </c>
      <c r="V8109">
        <v>438.33600000000001</v>
      </c>
      <c r="W8109">
        <v>4</v>
      </c>
      <c r="X8109" s="9">
        <f>Table1[[#This Row],[Discount]]</f>
        <v>0.2</v>
      </c>
      <c r="Y8109">
        <v>0.2</v>
      </c>
      <c r="Z8109">
        <v>-87.667200000000037</v>
      </c>
    </row>
    <row r="8110" spans="1:26" ht="16" x14ac:dyDescent="0.2">
      <c r="A8110">
        <v>8109</v>
      </c>
      <c r="B8110" t="s">
        <v>9838</v>
      </c>
      <c r="C8110" s="1">
        <v>41982</v>
      </c>
      <c r="D8110">
        <f>YEAR(Table1[[#This Row],[Order Date]])</f>
        <v>2014</v>
      </c>
      <c r="E8110">
        <f>MONTH(Table1[[#This Row],[Order Date]])</f>
        <v>12</v>
      </c>
      <c r="F8110" t="str">
        <f>Table1[[#This Row],[Order Year]]&amp;"-"&amp;Table1[[#This Row],[Order Month]]</f>
        <v>2014-12</v>
      </c>
      <c r="G8110" s="5">
        <f>YEAR(Table1[[#This Row],[Order Date]])*100 + MONTH(Table1[[#This Row],[Order Date]])</f>
        <v>201412</v>
      </c>
      <c r="H8110" s="1">
        <v>41989</v>
      </c>
      <c r="I8110" t="s">
        <v>53</v>
      </c>
      <c r="J8110" t="s">
        <v>2344</v>
      </c>
      <c r="K8110" t="s">
        <v>2345</v>
      </c>
      <c r="L8110" t="s">
        <v>29</v>
      </c>
      <c r="M8110" t="s">
        <v>30</v>
      </c>
      <c r="N8110" t="s">
        <v>149</v>
      </c>
      <c r="O8110" t="s">
        <v>150</v>
      </c>
      <c r="P8110">
        <v>19140</v>
      </c>
      <c r="Q8110" t="s">
        <v>151</v>
      </c>
      <c r="R8110" t="s">
        <v>1540</v>
      </c>
      <c r="S8110" t="s">
        <v>35</v>
      </c>
      <c r="T8110" t="s">
        <v>39</v>
      </c>
      <c r="U8110" t="s">
        <v>1541</v>
      </c>
      <c r="V8110">
        <v>215.54400000000001</v>
      </c>
      <c r="W8110">
        <v>4</v>
      </c>
      <c r="X8110" s="9">
        <f>Table1[[#This Row],[Discount]]</f>
        <v>0.3</v>
      </c>
      <c r="Y8110">
        <v>0.3</v>
      </c>
      <c r="Z8110">
        <v>-58.504800000000017</v>
      </c>
    </row>
    <row r="8111" spans="1:26" ht="16" x14ac:dyDescent="0.2">
      <c r="A8111">
        <v>8110</v>
      </c>
      <c r="B8111" t="s">
        <v>9839</v>
      </c>
      <c r="C8111" s="1">
        <v>41962</v>
      </c>
      <c r="D8111">
        <f>YEAR(Table1[[#This Row],[Order Date]])</f>
        <v>2014</v>
      </c>
      <c r="E8111">
        <f>MONTH(Table1[[#This Row],[Order Date]])</f>
        <v>11</v>
      </c>
      <c r="F8111" t="str">
        <f>Table1[[#This Row],[Order Year]]&amp;"-"&amp;Table1[[#This Row],[Order Month]]</f>
        <v>2014-11</v>
      </c>
      <c r="G8111" s="5">
        <f>YEAR(Table1[[#This Row],[Order Date]])*100 + MONTH(Table1[[#This Row],[Order Date]])</f>
        <v>201411</v>
      </c>
      <c r="H8111" s="1">
        <v>41967</v>
      </c>
      <c r="I8111" t="s">
        <v>53</v>
      </c>
      <c r="J8111" t="s">
        <v>6695</v>
      </c>
      <c r="K8111" t="s">
        <v>6696</v>
      </c>
      <c r="L8111" t="s">
        <v>29</v>
      </c>
      <c r="M8111" t="s">
        <v>30</v>
      </c>
      <c r="N8111" t="s">
        <v>306</v>
      </c>
      <c r="O8111" t="s">
        <v>214</v>
      </c>
      <c r="P8111">
        <v>60623</v>
      </c>
      <c r="Q8111" t="s">
        <v>108</v>
      </c>
      <c r="R8111" t="s">
        <v>8407</v>
      </c>
      <c r="S8111" t="s">
        <v>49</v>
      </c>
      <c r="T8111" t="s">
        <v>176</v>
      </c>
      <c r="U8111" t="s">
        <v>8059</v>
      </c>
      <c r="V8111">
        <v>55.584000000000003</v>
      </c>
      <c r="W8111">
        <v>6</v>
      </c>
      <c r="X8111" s="9">
        <f>Table1[[#This Row],[Discount]]</f>
        <v>0.2</v>
      </c>
      <c r="Y8111">
        <v>0.2</v>
      </c>
      <c r="Z8111">
        <v>20.844000000000001</v>
      </c>
    </row>
    <row r="8112" spans="1:26" ht="16" x14ac:dyDescent="0.2">
      <c r="A8112">
        <v>8111</v>
      </c>
      <c r="B8112" t="s">
        <v>9839</v>
      </c>
      <c r="C8112" s="1">
        <v>41962</v>
      </c>
      <c r="D8112">
        <f>YEAR(Table1[[#This Row],[Order Date]])</f>
        <v>2014</v>
      </c>
      <c r="E8112">
        <f>MONTH(Table1[[#This Row],[Order Date]])</f>
        <v>11</v>
      </c>
      <c r="F8112" t="str">
        <f>Table1[[#This Row],[Order Year]]&amp;"-"&amp;Table1[[#This Row],[Order Month]]</f>
        <v>2014-11</v>
      </c>
      <c r="G8112" s="5">
        <f>YEAR(Table1[[#This Row],[Order Date]])*100 + MONTH(Table1[[#This Row],[Order Date]])</f>
        <v>201411</v>
      </c>
      <c r="H8112" s="1">
        <v>41967</v>
      </c>
      <c r="I8112" t="s">
        <v>53</v>
      </c>
      <c r="J8112" t="s">
        <v>6695</v>
      </c>
      <c r="K8112" t="s">
        <v>6696</v>
      </c>
      <c r="L8112" t="s">
        <v>29</v>
      </c>
      <c r="M8112" t="s">
        <v>30</v>
      </c>
      <c r="N8112" t="s">
        <v>306</v>
      </c>
      <c r="O8112" t="s">
        <v>214</v>
      </c>
      <c r="P8112">
        <v>60623</v>
      </c>
      <c r="Q8112" t="s">
        <v>108</v>
      </c>
      <c r="R8112" t="s">
        <v>6131</v>
      </c>
      <c r="S8112" t="s">
        <v>35</v>
      </c>
      <c r="T8112" t="s">
        <v>39</v>
      </c>
      <c r="U8112" t="s">
        <v>6132</v>
      </c>
      <c r="V8112">
        <v>127.38599999999998</v>
      </c>
      <c r="W8112">
        <v>2</v>
      </c>
      <c r="X8112" s="9">
        <f>Table1[[#This Row],[Discount]]</f>
        <v>0.3</v>
      </c>
      <c r="Y8112">
        <v>0.3</v>
      </c>
      <c r="Z8112">
        <v>-25.477199999999982</v>
      </c>
    </row>
    <row r="8113" spans="1:26" ht="16" x14ac:dyDescent="0.2">
      <c r="A8113">
        <v>8112</v>
      </c>
      <c r="B8113" t="s">
        <v>9840</v>
      </c>
      <c r="C8113" s="1">
        <v>41610</v>
      </c>
      <c r="D8113">
        <f>YEAR(Table1[[#This Row],[Order Date]])</f>
        <v>2013</v>
      </c>
      <c r="E8113">
        <f>MONTH(Table1[[#This Row],[Order Date]])</f>
        <v>12</v>
      </c>
      <c r="F8113" t="str">
        <f>Table1[[#This Row],[Order Year]]&amp;"-"&amp;Table1[[#This Row],[Order Month]]</f>
        <v>2013-12</v>
      </c>
      <c r="G8113" s="5">
        <f>YEAR(Table1[[#This Row],[Order Date]])*100 + MONTH(Table1[[#This Row],[Order Date]])</f>
        <v>201312</v>
      </c>
      <c r="H8113" s="1">
        <v>41612</v>
      </c>
      <c r="I8113" t="s">
        <v>26</v>
      </c>
      <c r="J8113" t="s">
        <v>5573</v>
      </c>
      <c r="K8113" t="s">
        <v>5574</v>
      </c>
      <c r="L8113" t="s">
        <v>29</v>
      </c>
      <c r="M8113" t="s">
        <v>30</v>
      </c>
      <c r="N8113" t="s">
        <v>5111</v>
      </c>
      <c r="O8113" t="s">
        <v>107</v>
      </c>
      <c r="P8113">
        <v>76903</v>
      </c>
      <c r="Q8113" t="s">
        <v>108</v>
      </c>
      <c r="R8113" t="s">
        <v>1842</v>
      </c>
      <c r="S8113" t="s">
        <v>35</v>
      </c>
      <c r="T8113" t="s">
        <v>39</v>
      </c>
      <c r="U8113" t="s">
        <v>1843</v>
      </c>
      <c r="V8113">
        <v>248.43</v>
      </c>
      <c r="W8113">
        <v>5</v>
      </c>
      <c r="X8113" s="9">
        <f>Table1[[#This Row],[Discount]]</f>
        <v>0.3</v>
      </c>
      <c r="Y8113">
        <v>0.3</v>
      </c>
      <c r="Z8113">
        <v>-17.744999999999976</v>
      </c>
    </row>
    <row r="8114" spans="1:26" ht="16" x14ac:dyDescent="0.2">
      <c r="A8114">
        <v>8113</v>
      </c>
      <c r="B8114" t="s">
        <v>9840</v>
      </c>
      <c r="C8114" s="1">
        <v>41610</v>
      </c>
      <c r="D8114">
        <f>YEAR(Table1[[#This Row],[Order Date]])</f>
        <v>2013</v>
      </c>
      <c r="E8114">
        <f>MONTH(Table1[[#This Row],[Order Date]])</f>
        <v>12</v>
      </c>
      <c r="F8114" t="str">
        <f>Table1[[#This Row],[Order Year]]&amp;"-"&amp;Table1[[#This Row],[Order Month]]</f>
        <v>2013-12</v>
      </c>
      <c r="G8114" s="5">
        <f>YEAR(Table1[[#This Row],[Order Date]])*100 + MONTH(Table1[[#This Row],[Order Date]])</f>
        <v>201312</v>
      </c>
      <c r="H8114" s="1">
        <v>41612</v>
      </c>
      <c r="I8114" t="s">
        <v>26</v>
      </c>
      <c r="J8114" t="s">
        <v>5573</v>
      </c>
      <c r="K8114" t="s">
        <v>5574</v>
      </c>
      <c r="L8114" t="s">
        <v>29</v>
      </c>
      <c r="M8114" t="s">
        <v>30</v>
      </c>
      <c r="N8114" t="s">
        <v>5111</v>
      </c>
      <c r="O8114" t="s">
        <v>107</v>
      </c>
      <c r="P8114">
        <v>76903</v>
      </c>
      <c r="Q8114" t="s">
        <v>108</v>
      </c>
      <c r="R8114" t="s">
        <v>3653</v>
      </c>
      <c r="S8114" t="s">
        <v>49</v>
      </c>
      <c r="T8114" t="s">
        <v>81</v>
      </c>
      <c r="U8114" t="s">
        <v>3654</v>
      </c>
      <c r="V8114">
        <v>11.647999999999998</v>
      </c>
      <c r="W8114">
        <v>4</v>
      </c>
      <c r="X8114" s="9">
        <f>Table1[[#This Row],[Discount]]</f>
        <v>0.8</v>
      </c>
      <c r="Y8114">
        <v>0.8</v>
      </c>
      <c r="Z8114">
        <v>-30.867200000000004</v>
      </c>
    </row>
    <row r="8115" spans="1:26" ht="16" x14ac:dyDescent="0.2">
      <c r="A8115">
        <v>8114</v>
      </c>
      <c r="B8115" t="s">
        <v>9840</v>
      </c>
      <c r="C8115" s="1">
        <v>41610</v>
      </c>
      <c r="D8115">
        <f>YEAR(Table1[[#This Row],[Order Date]])</f>
        <v>2013</v>
      </c>
      <c r="E8115">
        <f>MONTH(Table1[[#This Row],[Order Date]])</f>
        <v>12</v>
      </c>
      <c r="F8115" t="str">
        <f>Table1[[#This Row],[Order Year]]&amp;"-"&amp;Table1[[#This Row],[Order Month]]</f>
        <v>2013-12</v>
      </c>
      <c r="G8115" s="5">
        <f>YEAR(Table1[[#This Row],[Order Date]])*100 + MONTH(Table1[[#This Row],[Order Date]])</f>
        <v>201312</v>
      </c>
      <c r="H8115" s="1">
        <v>41612</v>
      </c>
      <c r="I8115" t="s">
        <v>26</v>
      </c>
      <c r="J8115" t="s">
        <v>5573</v>
      </c>
      <c r="K8115" t="s">
        <v>5574</v>
      </c>
      <c r="L8115" t="s">
        <v>29</v>
      </c>
      <c r="M8115" t="s">
        <v>30</v>
      </c>
      <c r="N8115" t="s">
        <v>5111</v>
      </c>
      <c r="O8115" t="s">
        <v>107</v>
      </c>
      <c r="P8115">
        <v>76903</v>
      </c>
      <c r="Q8115" t="s">
        <v>108</v>
      </c>
      <c r="R8115" t="s">
        <v>895</v>
      </c>
      <c r="S8115" t="s">
        <v>35</v>
      </c>
      <c r="T8115" t="s">
        <v>39</v>
      </c>
      <c r="U8115" t="s">
        <v>896</v>
      </c>
      <c r="V8115">
        <v>85.245999999999995</v>
      </c>
      <c r="W8115">
        <v>2</v>
      </c>
      <c r="X8115" s="9">
        <f>Table1[[#This Row],[Discount]]</f>
        <v>0.3</v>
      </c>
      <c r="Y8115">
        <v>0.3</v>
      </c>
      <c r="Z8115">
        <v>-1.217800000000004</v>
      </c>
    </row>
    <row r="8116" spans="1:26" ht="16" x14ac:dyDescent="0.2">
      <c r="A8116">
        <v>8115</v>
      </c>
      <c r="B8116" t="s">
        <v>9841</v>
      </c>
      <c r="C8116" s="1">
        <v>41916</v>
      </c>
      <c r="D8116">
        <f>YEAR(Table1[[#This Row],[Order Date]])</f>
        <v>2014</v>
      </c>
      <c r="E8116">
        <f>MONTH(Table1[[#This Row],[Order Date]])</f>
        <v>10</v>
      </c>
      <c r="F8116" t="str">
        <f>Table1[[#This Row],[Order Year]]&amp;"-"&amp;Table1[[#This Row],[Order Month]]</f>
        <v>2014-10</v>
      </c>
      <c r="G8116" s="5">
        <f>YEAR(Table1[[#This Row],[Order Date]])*100 + MONTH(Table1[[#This Row],[Order Date]])</f>
        <v>201410</v>
      </c>
      <c r="H8116" s="1">
        <v>41920</v>
      </c>
      <c r="I8116" t="s">
        <v>26</v>
      </c>
      <c r="J8116" t="s">
        <v>3643</v>
      </c>
      <c r="K8116" t="s">
        <v>3644</v>
      </c>
      <c r="L8116" t="s">
        <v>44</v>
      </c>
      <c r="M8116" t="s">
        <v>30</v>
      </c>
      <c r="N8116" t="s">
        <v>605</v>
      </c>
      <c r="O8116" t="s">
        <v>107</v>
      </c>
      <c r="P8116">
        <v>77506</v>
      </c>
      <c r="Q8116" t="s">
        <v>108</v>
      </c>
      <c r="R8116" t="s">
        <v>3582</v>
      </c>
      <c r="S8116" t="s">
        <v>49</v>
      </c>
      <c r="T8116" t="s">
        <v>71</v>
      </c>
      <c r="U8116" t="s">
        <v>3583</v>
      </c>
      <c r="V8116">
        <v>20.64</v>
      </c>
      <c r="W8116">
        <v>5</v>
      </c>
      <c r="X8116" s="9">
        <f>Table1[[#This Row],[Discount]]</f>
        <v>0.2</v>
      </c>
      <c r="Y8116">
        <v>0.2</v>
      </c>
      <c r="Z8116">
        <v>2.3219999999999974</v>
      </c>
    </row>
    <row r="8117" spans="1:26" ht="16" x14ac:dyDescent="0.2">
      <c r="A8117">
        <v>8116</v>
      </c>
      <c r="B8117" t="s">
        <v>9842</v>
      </c>
      <c r="C8117" s="1">
        <v>41881</v>
      </c>
      <c r="D8117">
        <f>YEAR(Table1[[#This Row],[Order Date]])</f>
        <v>2014</v>
      </c>
      <c r="E8117">
        <f>MONTH(Table1[[#This Row],[Order Date]])</f>
        <v>8</v>
      </c>
      <c r="F8117" t="str">
        <f>Table1[[#This Row],[Order Year]]&amp;"-"&amp;Table1[[#This Row],[Order Month]]</f>
        <v>2014-8</v>
      </c>
      <c r="G8117" s="5">
        <f>YEAR(Table1[[#This Row],[Order Date]])*100 + MONTH(Table1[[#This Row],[Order Date]])</f>
        <v>201408</v>
      </c>
      <c r="H8117" s="1">
        <v>41887</v>
      </c>
      <c r="I8117" t="s">
        <v>53</v>
      </c>
      <c r="J8117" t="s">
        <v>3850</v>
      </c>
      <c r="K8117" t="s">
        <v>3851</v>
      </c>
      <c r="L8117" t="s">
        <v>44</v>
      </c>
      <c r="M8117" t="s">
        <v>30</v>
      </c>
      <c r="N8117" t="s">
        <v>45</v>
      </c>
      <c r="O8117" t="s">
        <v>46</v>
      </c>
      <c r="P8117">
        <v>90049</v>
      </c>
      <c r="Q8117" t="s">
        <v>47</v>
      </c>
      <c r="R8117" t="s">
        <v>9387</v>
      </c>
      <c r="S8117" t="s">
        <v>35</v>
      </c>
      <c r="T8117" t="s">
        <v>68</v>
      </c>
      <c r="U8117" t="s">
        <v>9388</v>
      </c>
      <c r="V8117">
        <v>148.02000000000001</v>
      </c>
      <c r="W8117">
        <v>3</v>
      </c>
      <c r="X8117" s="9">
        <f>Table1[[#This Row],[Discount]]</f>
        <v>0</v>
      </c>
      <c r="Y8117">
        <v>0</v>
      </c>
      <c r="Z8117">
        <v>41.445600000000013</v>
      </c>
    </row>
    <row r="8118" spans="1:26" ht="16" x14ac:dyDescent="0.2">
      <c r="A8118">
        <v>8117</v>
      </c>
      <c r="B8118" t="s">
        <v>9843</v>
      </c>
      <c r="C8118" s="1">
        <v>41968</v>
      </c>
      <c r="D8118">
        <f>YEAR(Table1[[#This Row],[Order Date]])</f>
        <v>2014</v>
      </c>
      <c r="E8118">
        <f>MONTH(Table1[[#This Row],[Order Date]])</f>
        <v>11</v>
      </c>
      <c r="F8118" t="str">
        <f>Table1[[#This Row],[Order Year]]&amp;"-"&amp;Table1[[#This Row],[Order Month]]</f>
        <v>2014-11</v>
      </c>
      <c r="G8118" s="5">
        <f>YEAR(Table1[[#This Row],[Order Date]])*100 + MONTH(Table1[[#This Row],[Order Date]])</f>
        <v>201411</v>
      </c>
      <c r="H8118" s="1">
        <v>41968</v>
      </c>
      <c r="I8118" t="s">
        <v>1293</v>
      </c>
      <c r="J8118" t="s">
        <v>3459</v>
      </c>
      <c r="K8118" t="s">
        <v>3460</v>
      </c>
      <c r="L8118" t="s">
        <v>44</v>
      </c>
      <c r="M8118" t="s">
        <v>30</v>
      </c>
      <c r="N8118" t="s">
        <v>9452</v>
      </c>
      <c r="O8118" t="s">
        <v>4533</v>
      </c>
      <c r="P8118">
        <v>67846</v>
      </c>
      <c r="Q8118" t="s">
        <v>108</v>
      </c>
      <c r="R8118" t="s">
        <v>5271</v>
      </c>
      <c r="S8118" t="s">
        <v>49</v>
      </c>
      <c r="T8118" t="s">
        <v>62</v>
      </c>
      <c r="U8118" t="s">
        <v>5272</v>
      </c>
      <c r="V8118">
        <v>33.29</v>
      </c>
      <c r="W8118">
        <v>1</v>
      </c>
      <c r="X8118" s="9">
        <f>Table1[[#This Row],[Discount]]</f>
        <v>0</v>
      </c>
      <c r="Y8118">
        <v>0</v>
      </c>
      <c r="Z8118">
        <v>7.9895999999999994</v>
      </c>
    </row>
    <row r="8119" spans="1:26" ht="16" x14ac:dyDescent="0.2">
      <c r="A8119">
        <v>8118</v>
      </c>
      <c r="B8119" t="s">
        <v>9844</v>
      </c>
      <c r="C8119" s="1">
        <v>41821</v>
      </c>
      <c r="D8119">
        <f>YEAR(Table1[[#This Row],[Order Date]])</f>
        <v>2014</v>
      </c>
      <c r="E8119">
        <f>MONTH(Table1[[#This Row],[Order Date]])</f>
        <v>7</v>
      </c>
      <c r="F8119" t="str">
        <f>Table1[[#This Row],[Order Year]]&amp;"-"&amp;Table1[[#This Row],[Order Month]]</f>
        <v>2014-7</v>
      </c>
      <c r="G8119" s="5">
        <f>YEAR(Table1[[#This Row],[Order Date]])*100 + MONTH(Table1[[#This Row],[Order Date]])</f>
        <v>201407</v>
      </c>
      <c r="H8119" s="1">
        <v>41826</v>
      </c>
      <c r="I8119" t="s">
        <v>53</v>
      </c>
      <c r="J8119" t="s">
        <v>5618</v>
      </c>
      <c r="K8119" t="s">
        <v>5619</v>
      </c>
      <c r="L8119" t="s">
        <v>29</v>
      </c>
      <c r="M8119" t="s">
        <v>30</v>
      </c>
      <c r="N8119" t="s">
        <v>45</v>
      </c>
      <c r="O8119" t="s">
        <v>46</v>
      </c>
      <c r="P8119">
        <v>90045</v>
      </c>
      <c r="Q8119" t="s">
        <v>47</v>
      </c>
      <c r="R8119" t="s">
        <v>4503</v>
      </c>
      <c r="S8119" t="s">
        <v>49</v>
      </c>
      <c r="T8119" t="s">
        <v>93</v>
      </c>
      <c r="U8119" t="s">
        <v>4504</v>
      </c>
      <c r="V8119">
        <v>204.95000000000002</v>
      </c>
      <c r="W8119">
        <v>5</v>
      </c>
      <c r="X8119" s="9">
        <f>Table1[[#This Row],[Discount]]</f>
        <v>0</v>
      </c>
      <c r="Y8119">
        <v>0</v>
      </c>
      <c r="Z8119">
        <v>100.4255</v>
      </c>
    </row>
    <row r="8120" spans="1:26" ht="16" x14ac:dyDescent="0.2">
      <c r="A8120">
        <v>8119</v>
      </c>
      <c r="B8120" t="s">
        <v>9845</v>
      </c>
      <c r="C8120" s="1">
        <v>41843</v>
      </c>
      <c r="D8120">
        <f>YEAR(Table1[[#This Row],[Order Date]])</f>
        <v>2014</v>
      </c>
      <c r="E8120">
        <f>MONTH(Table1[[#This Row],[Order Date]])</f>
        <v>7</v>
      </c>
      <c r="F8120" t="str">
        <f>Table1[[#This Row],[Order Year]]&amp;"-"&amp;Table1[[#This Row],[Order Month]]</f>
        <v>2014-7</v>
      </c>
      <c r="G8120" s="5">
        <f>YEAR(Table1[[#This Row],[Order Date]])*100 + MONTH(Table1[[#This Row],[Order Date]])</f>
        <v>201407</v>
      </c>
      <c r="H8120" s="1">
        <v>41848</v>
      </c>
      <c r="I8120" t="s">
        <v>53</v>
      </c>
      <c r="J8120" t="s">
        <v>4356</v>
      </c>
      <c r="K8120" t="s">
        <v>4357</v>
      </c>
      <c r="L8120" t="s">
        <v>29</v>
      </c>
      <c r="M8120" t="s">
        <v>30</v>
      </c>
      <c r="N8120" t="s">
        <v>306</v>
      </c>
      <c r="O8120" t="s">
        <v>214</v>
      </c>
      <c r="P8120">
        <v>60653</v>
      </c>
      <c r="Q8120" t="s">
        <v>108</v>
      </c>
      <c r="R8120" t="s">
        <v>1934</v>
      </c>
      <c r="S8120" t="s">
        <v>35</v>
      </c>
      <c r="T8120" t="s">
        <v>39</v>
      </c>
      <c r="U8120" t="s">
        <v>1935</v>
      </c>
      <c r="V8120">
        <v>526.34399999999994</v>
      </c>
      <c r="W8120">
        <v>4</v>
      </c>
      <c r="X8120" s="9">
        <f>Table1[[#This Row],[Discount]]</f>
        <v>0.3</v>
      </c>
      <c r="Y8120">
        <v>0.3</v>
      </c>
      <c r="Z8120">
        <v>-75.191999999999979</v>
      </c>
    </row>
    <row r="8121" spans="1:26" ht="16" x14ac:dyDescent="0.2">
      <c r="A8121">
        <v>8120</v>
      </c>
      <c r="B8121" t="s">
        <v>9846</v>
      </c>
      <c r="C8121" s="1">
        <v>41590</v>
      </c>
      <c r="D8121">
        <f>YEAR(Table1[[#This Row],[Order Date]])</f>
        <v>2013</v>
      </c>
      <c r="E8121">
        <f>MONTH(Table1[[#This Row],[Order Date]])</f>
        <v>11</v>
      </c>
      <c r="F8121" t="str">
        <f>Table1[[#This Row],[Order Year]]&amp;"-"&amp;Table1[[#This Row],[Order Month]]</f>
        <v>2013-11</v>
      </c>
      <c r="G8121" s="5">
        <f>YEAR(Table1[[#This Row],[Order Date]])*100 + MONTH(Table1[[#This Row],[Order Date]])</f>
        <v>201311</v>
      </c>
      <c r="H8121" s="1">
        <v>41595</v>
      </c>
      <c r="I8121" t="s">
        <v>53</v>
      </c>
      <c r="J8121" t="s">
        <v>1904</v>
      </c>
      <c r="K8121" t="s">
        <v>1905</v>
      </c>
      <c r="L8121" t="s">
        <v>29</v>
      </c>
      <c r="M8121" t="s">
        <v>30</v>
      </c>
      <c r="N8121" t="s">
        <v>130</v>
      </c>
      <c r="O8121" t="s">
        <v>46</v>
      </c>
      <c r="P8121">
        <v>94110</v>
      </c>
      <c r="Q8121" t="s">
        <v>47</v>
      </c>
      <c r="R8121" t="s">
        <v>486</v>
      </c>
      <c r="S8121" t="s">
        <v>35</v>
      </c>
      <c r="T8121" t="s">
        <v>68</v>
      </c>
      <c r="U8121" t="s">
        <v>487</v>
      </c>
      <c r="V8121">
        <v>41.96</v>
      </c>
      <c r="W8121">
        <v>2</v>
      </c>
      <c r="X8121" s="9">
        <f>Table1[[#This Row],[Discount]]</f>
        <v>0</v>
      </c>
      <c r="Y8121">
        <v>0</v>
      </c>
      <c r="Z8121">
        <v>10.909600000000001</v>
      </c>
    </row>
    <row r="8122" spans="1:26" ht="16" x14ac:dyDescent="0.2">
      <c r="A8122">
        <v>8121</v>
      </c>
      <c r="B8122" t="s">
        <v>9846</v>
      </c>
      <c r="C8122" s="1">
        <v>41590</v>
      </c>
      <c r="D8122">
        <f>YEAR(Table1[[#This Row],[Order Date]])</f>
        <v>2013</v>
      </c>
      <c r="E8122">
        <f>MONTH(Table1[[#This Row],[Order Date]])</f>
        <v>11</v>
      </c>
      <c r="F8122" t="str">
        <f>Table1[[#This Row],[Order Year]]&amp;"-"&amp;Table1[[#This Row],[Order Month]]</f>
        <v>2013-11</v>
      </c>
      <c r="G8122" s="5">
        <f>YEAR(Table1[[#This Row],[Order Date]])*100 + MONTH(Table1[[#This Row],[Order Date]])</f>
        <v>201311</v>
      </c>
      <c r="H8122" s="1">
        <v>41595</v>
      </c>
      <c r="I8122" t="s">
        <v>53</v>
      </c>
      <c r="J8122" t="s">
        <v>1904</v>
      </c>
      <c r="K8122" t="s">
        <v>1905</v>
      </c>
      <c r="L8122" t="s">
        <v>29</v>
      </c>
      <c r="M8122" t="s">
        <v>30</v>
      </c>
      <c r="N8122" t="s">
        <v>130</v>
      </c>
      <c r="O8122" t="s">
        <v>46</v>
      </c>
      <c r="P8122">
        <v>94110</v>
      </c>
      <c r="Q8122" t="s">
        <v>47</v>
      </c>
      <c r="R8122" t="s">
        <v>1934</v>
      </c>
      <c r="S8122" t="s">
        <v>35</v>
      </c>
      <c r="T8122" t="s">
        <v>39</v>
      </c>
      <c r="U8122" t="s">
        <v>1935</v>
      </c>
      <c r="V8122">
        <v>451.15199999999993</v>
      </c>
      <c r="W8122">
        <v>3</v>
      </c>
      <c r="X8122" s="9">
        <f>Table1[[#This Row],[Discount]]</f>
        <v>0.2</v>
      </c>
      <c r="Y8122">
        <v>0.2</v>
      </c>
      <c r="Z8122">
        <v>0</v>
      </c>
    </row>
    <row r="8123" spans="1:26" ht="16" x14ac:dyDescent="0.2">
      <c r="A8123">
        <v>8122</v>
      </c>
      <c r="B8123" t="s">
        <v>9846</v>
      </c>
      <c r="C8123" s="1">
        <v>41590</v>
      </c>
      <c r="D8123">
        <f>YEAR(Table1[[#This Row],[Order Date]])</f>
        <v>2013</v>
      </c>
      <c r="E8123">
        <f>MONTH(Table1[[#This Row],[Order Date]])</f>
        <v>11</v>
      </c>
      <c r="F8123" t="str">
        <f>Table1[[#This Row],[Order Year]]&amp;"-"&amp;Table1[[#This Row],[Order Month]]</f>
        <v>2013-11</v>
      </c>
      <c r="G8123" s="5">
        <f>YEAR(Table1[[#This Row],[Order Date]])*100 + MONTH(Table1[[#This Row],[Order Date]])</f>
        <v>201311</v>
      </c>
      <c r="H8123" s="1">
        <v>41595</v>
      </c>
      <c r="I8123" t="s">
        <v>53</v>
      </c>
      <c r="J8123" t="s">
        <v>1904</v>
      </c>
      <c r="K8123" t="s">
        <v>1905</v>
      </c>
      <c r="L8123" t="s">
        <v>29</v>
      </c>
      <c r="M8123" t="s">
        <v>30</v>
      </c>
      <c r="N8123" t="s">
        <v>130</v>
      </c>
      <c r="O8123" t="s">
        <v>46</v>
      </c>
      <c r="P8123">
        <v>94110</v>
      </c>
      <c r="Q8123" t="s">
        <v>47</v>
      </c>
      <c r="R8123" t="s">
        <v>751</v>
      </c>
      <c r="S8123" t="s">
        <v>49</v>
      </c>
      <c r="T8123" t="s">
        <v>78</v>
      </c>
      <c r="U8123" t="s">
        <v>752</v>
      </c>
      <c r="V8123">
        <v>31.504000000000005</v>
      </c>
      <c r="W8123">
        <v>11</v>
      </c>
      <c r="X8123" s="9">
        <f>Table1[[#This Row],[Discount]]</f>
        <v>0.2</v>
      </c>
      <c r="Y8123">
        <v>0.2</v>
      </c>
      <c r="Z8123">
        <v>11.026399999999999</v>
      </c>
    </row>
    <row r="8124" spans="1:26" ht="16" x14ac:dyDescent="0.2">
      <c r="A8124">
        <v>8123</v>
      </c>
      <c r="B8124" t="s">
        <v>9847</v>
      </c>
      <c r="C8124" s="1">
        <v>40886</v>
      </c>
      <c r="D8124">
        <f>YEAR(Table1[[#This Row],[Order Date]])</f>
        <v>2011</v>
      </c>
      <c r="E8124">
        <f>MONTH(Table1[[#This Row],[Order Date]])</f>
        <v>12</v>
      </c>
      <c r="F8124" t="str">
        <f>Table1[[#This Row],[Order Year]]&amp;"-"&amp;Table1[[#This Row],[Order Month]]</f>
        <v>2011-12</v>
      </c>
      <c r="G8124" s="5">
        <f>YEAR(Table1[[#This Row],[Order Date]])*100 + MONTH(Table1[[#This Row],[Order Date]])</f>
        <v>201112</v>
      </c>
      <c r="H8124" s="1">
        <v>40892</v>
      </c>
      <c r="I8124" t="s">
        <v>53</v>
      </c>
      <c r="J8124" t="s">
        <v>1921</v>
      </c>
      <c r="K8124" t="s">
        <v>1922</v>
      </c>
      <c r="L8124" t="s">
        <v>29</v>
      </c>
      <c r="M8124" t="s">
        <v>30</v>
      </c>
      <c r="N8124" t="s">
        <v>149</v>
      </c>
      <c r="O8124" t="s">
        <v>150</v>
      </c>
      <c r="P8124">
        <v>19134</v>
      </c>
      <c r="Q8124" t="s">
        <v>151</v>
      </c>
      <c r="R8124" t="s">
        <v>529</v>
      </c>
      <c r="S8124" t="s">
        <v>49</v>
      </c>
      <c r="T8124" t="s">
        <v>176</v>
      </c>
      <c r="U8124" t="s">
        <v>530</v>
      </c>
      <c r="V8124">
        <v>30.672000000000001</v>
      </c>
      <c r="W8124">
        <v>3</v>
      </c>
      <c r="X8124" s="9">
        <f>Table1[[#This Row],[Discount]]</f>
        <v>0.2</v>
      </c>
      <c r="Y8124">
        <v>0.2</v>
      </c>
      <c r="Z8124">
        <v>9.5850000000000009</v>
      </c>
    </row>
    <row r="8125" spans="1:26" ht="16" x14ac:dyDescent="0.2">
      <c r="A8125">
        <v>8124</v>
      </c>
      <c r="B8125" t="s">
        <v>9847</v>
      </c>
      <c r="C8125" s="1">
        <v>40886</v>
      </c>
      <c r="D8125">
        <f>YEAR(Table1[[#This Row],[Order Date]])</f>
        <v>2011</v>
      </c>
      <c r="E8125">
        <f>MONTH(Table1[[#This Row],[Order Date]])</f>
        <v>12</v>
      </c>
      <c r="F8125" t="str">
        <f>Table1[[#This Row],[Order Year]]&amp;"-"&amp;Table1[[#This Row],[Order Month]]</f>
        <v>2011-12</v>
      </c>
      <c r="G8125" s="5">
        <f>YEAR(Table1[[#This Row],[Order Date]])*100 + MONTH(Table1[[#This Row],[Order Date]])</f>
        <v>201112</v>
      </c>
      <c r="H8125" s="1">
        <v>40892</v>
      </c>
      <c r="I8125" t="s">
        <v>53</v>
      </c>
      <c r="J8125" t="s">
        <v>1921</v>
      </c>
      <c r="K8125" t="s">
        <v>1922</v>
      </c>
      <c r="L8125" t="s">
        <v>29</v>
      </c>
      <c r="M8125" t="s">
        <v>30</v>
      </c>
      <c r="N8125" t="s">
        <v>149</v>
      </c>
      <c r="O8125" t="s">
        <v>150</v>
      </c>
      <c r="P8125">
        <v>19134</v>
      </c>
      <c r="Q8125" t="s">
        <v>151</v>
      </c>
      <c r="R8125" t="s">
        <v>4294</v>
      </c>
      <c r="S8125" t="s">
        <v>74</v>
      </c>
      <c r="T8125" t="s">
        <v>1219</v>
      </c>
      <c r="U8125" t="s">
        <v>4295</v>
      </c>
      <c r="V8125">
        <v>1079.9759999999999</v>
      </c>
      <c r="W8125">
        <v>4</v>
      </c>
      <c r="X8125" s="9">
        <f>Table1[[#This Row],[Discount]]</f>
        <v>0.4</v>
      </c>
      <c r="Y8125">
        <v>0.4</v>
      </c>
      <c r="Z8125">
        <v>125.99719999999991</v>
      </c>
    </row>
    <row r="8126" spans="1:26" ht="16" x14ac:dyDescent="0.2">
      <c r="A8126">
        <v>8125</v>
      </c>
      <c r="B8126" t="s">
        <v>9848</v>
      </c>
      <c r="C8126" s="1">
        <v>41890</v>
      </c>
      <c r="D8126">
        <f>YEAR(Table1[[#This Row],[Order Date]])</f>
        <v>2014</v>
      </c>
      <c r="E8126">
        <f>MONTH(Table1[[#This Row],[Order Date]])</f>
        <v>9</v>
      </c>
      <c r="F8126" t="str">
        <f>Table1[[#This Row],[Order Year]]&amp;"-"&amp;Table1[[#This Row],[Order Month]]</f>
        <v>2014-9</v>
      </c>
      <c r="G8126" s="5">
        <f>YEAR(Table1[[#This Row],[Order Date]])*100 + MONTH(Table1[[#This Row],[Order Date]])</f>
        <v>201409</v>
      </c>
      <c r="H8126" s="1">
        <v>41895</v>
      </c>
      <c r="I8126" t="s">
        <v>53</v>
      </c>
      <c r="J8126" t="s">
        <v>2899</v>
      </c>
      <c r="K8126" t="s">
        <v>2900</v>
      </c>
      <c r="L8126" t="s">
        <v>29</v>
      </c>
      <c r="M8126" t="s">
        <v>30</v>
      </c>
      <c r="N8126" t="s">
        <v>9440</v>
      </c>
      <c r="O8126" t="s">
        <v>46</v>
      </c>
      <c r="P8126">
        <v>95351</v>
      </c>
      <c r="Q8126" t="s">
        <v>47</v>
      </c>
      <c r="R8126" t="s">
        <v>893</v>
      </c>
      <c r="S8126" t="s">
        <v>35</v>
      </c>
      <c r="T8126" t="s">
        <v>39</v>
      </c>
      <c r="U8126" t="s">
        <v>894</v>
      </c>
      <c r="V8126">
        <v>161.56800000000001</v>
      </c>
      <c r="W8126">
        <v>2</v>
      </c>
      <c r="X8126" s="9">
        <f>Table1[[#This Row],[Discount]]</f>
        <v>0.2</v>
      </c>
      <c r="Y8126">
        <v>0.2</v>
      </c>
      <c r="Z8126">
        <v>-28.274400000000021</v>
      </c>
    </row>
    <row r="8127" spans="1:26" ht="16" x14ac:dyDescent="0.2">
      <c r="A8127">
        <v>8126</v>
      </c>
      <c r="B8127" t="s">
        <v>9849</v>
      </c>
      <c r="C8127" s="1">
        <v>40945</v>
      </c>
      <c r="D8127">
        <f>YEAR(Table1[[#This Row],[Order Date]])</f>
        <v>2012</v>
      </c>
      <c r="E8127">
        <f>MONTH(Table1[[#This Row],[Order Date]])</f>
        <v>2</v>
      </c>
      <c r="F8127" t="str">
        <f>Table1[[#This Row],[Order Year]]&amp;"-"&amp;Table1[[#This Row],[Order Month]]</f>
        <v>2012-2</v>
      </c>
      <c r="G8127" s="5">
        <f>YEAR(Table1[[#This Row],[Order Date]])*100 + MONTH(Table1[[#This Row],[Order Date]])</f>
        <v>201202</v>
      </c>
      <c r="H8127" s="1">
        <v>40952</v>
      </c>
      <c r="I8127" t="s">
        <v>53</v>
      </c>
      <c r="J8127" t="s">
        <v>8652</v>
      </c>
      <c r="K8127" t="s">
        <v>8653</v>
      </c>
      <c r="L8127" t="s">
        <v>29</v>
      </c>
      <c r="M8127" t="s">
        <v>30</v>
      </c>
      <c r="N8127" t="s">
        <v>187</v>
      </c>
      <c r="O8127" t="s">
        <v>107</v>
      </c>
      <c r="P8127">
        <v>77070</v>
      </c>
      <c r="Q8127" t="s">
        <v>108</v>
      </c>
      <c r="R8127" t="s">
        <v>3008</v>
      </c>
      <c r="S8127" t="s">
        <v>49</v>
      </c>
      <c r="T8127" t="s">
        <v>78</v>
      </c>
      <c r="U8127" t="s">
        <v>3009</v>
      </c>
      <c r="V8127">
        <v>2.9339999999999993</v>
      </c>
      <c r="W8127">
        <v>3</v>
      </c>
      <c r="X8127" s="9">
        <f>Table1[[#This Row],[Discount]]</f>
        <v>0.8</v>
      </c>
      <c r="Y8127">
        <v>0.8</v>
      </c>
      <c r="Z8127">
        <v>-4.9878000000000018</v>
      </c>
    </row>
    <row r="8128" spans="1:26" ht="16" x14ac:dyDescent="0.2">
      <c r="A8128">
        <v>8127</v>
      </c>
      <c r="B8128" t="s">
        <v>9849</v>
      </c>
      <c r="C8128" s="1">
        <v>40945</v>
      </c>
      <c r="D8128">
        <f>YEAR(Table1[[#This Row],[Order Date]])</f>
        <v>2012</v>
      </c>
      <c r="E8128">
        <f>MONTH(Table1[[#This Row],[Order Date]])</f>
        <v>2</v>
      </c>
      <c r="F8128" t="str">
        <f>Table1[[#This Row],[Order Year]]&amp;"-"&amp;Table1[[#This Row],[Order Month]]</f>
        <v>2012-2</v>
      </c>
      <c r="G8128" s="5">
        <f>YEAR(Table1[[#This Row],[Order Date]])*100 + MONTH(Table1[[#This Row],[Order Date]])</f>
        <v>201202</v>
      </c>
      <c r="H8128" s="1">
        <v>40952</v>
      </c>
      <c r="I8128" t="s">
        <v>53</v>
      </c>
      <c r="J8128" t="s">
        <v>8652</v>
      </c>
      <c r="K8128" t="s">
        <v>8653</v>
      </c>
      <c r="L8128" t="s">
        <v>29</v>
      </c>
      <c r="M8128" t="s">
        <v>30</v>
      </c>
      <c r="N8128" t="s">
        <v>187</v>
      </c>
      <c r="O8128" t="s">
        <v>107</v>
      </c>
      <c r="P8128">
        <v>77070</v>
      </c>
      <c r="Q8128" t="s">
        <v>108</v>
      </c>
      <c r="R8128" t="s">
        <v>471</v>
      </c>
      <c r="S8128" t="s">
        <v>74</v>
      </c>
      <c r="T8128" t="s">
        <v>164</v>
      </c>
      <c r="U8128" t="s">
        <v>472</v>
      </c>
      <c r="V8128">
        <v>18.528000000000002</v>
      </c>
      <c r="W8128">
        <v>2</v>
      </c>
      <c r="X8128" s="9">
        <f>Table1[[#This Row],[Discount]]</f>
        <v>0.2</v>
      </c>
      <c r="Y8128">
        <v>0.2</v>
      </c>
      <c r="Z8128">
        <v>4.4004000000000003</v>
      </c>
    </row>
    <row r="8129" spans="1:26" ht="16" x14ac:dyDescent="0.2">
      <c r="A8129">
        <v>8128</v>
      </c>
      <c r="B8129" t="s">
        <v>9849</v>
      </c>
      <c r="C8129" s="1">
        <v>40945</v>
      </c>
      <c r="D8129">
        <f>YEAR(Table1[[#This Row],[Order Date]])</f>
        <v>2012</v>
      </c>
      <c r="E8129">
        <f>MONTH(Table1[[#This Row],[Order Date]])</f>
        <v>2</v>
      </c>
      <c r="F8129" t="str">
        <f>Table1[[#This Row],[Order Year]]&amp;"-"&amp;Table1[[#This Row],[Order Month]]</f>
        <v>2012-2</v>
      </c>
      <c r="G8129" s="5">
        <f>YEAR(Table1[[#This Row],[Order Date]])*100 + MONTH(Table1[[#This Row],[Order Date]])</f>
        <v>201202</v>
      </c>
      <c r="H8129" s="1">
        <v>40952</v>
      </c>
      <c r="I8129" t="s">
        <v>53</v>
      </c>
      <c r="J8129" t="s">
        <v>8652</v>
      </c>
      <c r="K8129" t="s">
        <v>8653</v>
      </c>
      <c r="L8129" t="s">
        <v>29</v>
      </c>
      <c r="M8129" t="s">
        <v>30</v>
      </c>
      <c r="N8129" t="s">
        <v>187</v>
      </c>
      <c r="O8129" t="s">
        <v>107</v>
      </c>
      <c r="P8129">
        <v>77070</v>
      </c>
      <c r="Q8129" t="s">
        <v>108</v>
      </c>
      <c r="R8129" t="s">
        <v>5602</v>
      </c>
      <c r="S8129" t="s">
        <v>49</v>
      </c>
      <c r="T8129" t="s">
        <v>62</v>
      </c>
      <c r="U8129" t="s">
        <v>5603</v>
      </c>
      <c r="V8129">
        <v>670.75200000000007</v>
      </c>
      <c r="W8129">
        <v>3</v>
      </c>
      <c r="X8129" s="9">
        <f>Table1[[#This Row],[Discount]]</f>
        <v>0.2</v>
      </c>
      <c r="Y8129">
        <v>0.2</v>
      </c>
      <c r="Z8129">
        <v>-125.76600000000005</v>
      </c>
    </row>
    <row r="8130" spans="1:26" ht="16" x14ac:dyDescent="0.2">
      <c r="A8130">
        <v>8129</v>
      </c>
      <c r="B8130" t="s">
        <v>9850</v>
      </c>
      <c r="C8130" s="1">
        <v>41878</v>
      </c>
      <c r="D8130">
        <f>YEAR(Table1[[#This Row],[Order Date]])</f>
        <v>2014</v>
      </c>
      <c r="E8130">
        <f>MONTH(Table1[[#This Row],[Order Date]])</f>
        <v>8</v>
      </c>
      <c r="F8130" t="str">
        <f>Table1[[#This Row],[Order Year]]&amp;"-"&amp;Table1[[#This Row],[Order Month]]</f>
        <v>2014-8</v>
      </c>
      <c r="G8130" s="5">
        <f>YEAR(Table1[[#This Row],[Order Date]])*100 + MONTH(Table1[[#This Row],[Order Date]])</f>
        <v>201408</v>
      </c>
      <c r="H8130" s="1">
        <v>41884</v>
      </c>
      <c r="I8130" t="s">
        <v>53</v>
      </c>
      <c r="J8130" t="s">
        <v>254</v>
      </c>
      <c r="K8130" t="s">
        <v>255</v>
      </c>
      <c r="L8130" t="s">
        <v>29</v>
      </c>
      <c r="M8130" t="s">
        <v>30</v>
      </c>
      <c r="N8130" t="s">
        <v>306</v>
      </c>
      <c r="O8130" t="s">
        <v>214</v>
      </c>
      <c r="P8130">
        <v>60610</v>
      </c>
      <c r="Q8130" t="s">
        <v>108</v>
      </c>
      <c r="R8130" t="s">
        <v>2328</v>
      </c>
      <c r="S8130" t="s">
        <v>35</v>
      </c>
      <c r="T8130" t="s">
        <v>68</v>
      </c>
      <c r="U8130" t="s">
        <v>2329</v>
      </c>
      <c r="V8130">
        <v>64.959999999999994</v>
      </c>
      <c r="W8130">
        <v>5</v>
      </c>
      <c r="X8130" s="9">
        <f>Table1[[#This Row],[Discount]]</f>
        <v>0.6</v>
      </c>
      <c r="Y8130">
        <v>0.6</v>
      </c>
      <c r="Z8130">
        <v>-43.847999999999985</v>
      </c>
    </row>
    <row r="8131" spans="1:26" ht="16" x14ac:dyDescent="0.2">
      <c r="A8131">
        <v>8130</v>
      </c>
      <c r="B8131" t="s">
        <v>9851</v>
      </c>
      <c r="C8131" s="1">
        <v>40744</v>
      </c>
      <c r="D8131">
        <f>YEAR(Table1[[#This Row],[Order Date]])</f>
        <v>2011</v>
      </c>
      <c r="E8131">
        <f>MONTH(Table1[[#This Row],[Order Date]])</f>
        <v>7</v>
      </c>
      <c r="F8131" t="str">
        <f>Table1[[#This Row],[Order Year]]&amp;"-"&amp;Table1[[#This Row],[Order Month]]</f>
        <v>2011-7</v>
      </c>
      <c r="G8131" s="5">
        <f>YEAR(Table1[[#This Row],[Order Date]])*100 + MONTH(Table1[[#This Row],[Order Date]])</f>
        <v>201107</v>
      </c>
      <c r="H8131" s="1">
        <v>40747</v>
      </c>
      <c r="I8131" t="s">
        <v>191</v>
      </c>
      <c r="J8131" t="s">
        <v>584</v>
      </c>
      <c r="K8131" t="s">
        <v>585</v>
      </c>
      <c r="L8131" t="s">
        <v>44</v>
      </c>
      <c r="M8131" t="s">
        <v>30</v>
      </c>
      <c r="N8131" t="s">
        <v>2858</v>
      </c>
      <c r="O8131" t="s">
        <v>46</v>
      </c>
      <c r="P8131">
        <v>92503</v>
      </c>
      <c r="Q8131" t="s">
        <v>47</v>
      </c>
      <c r="R8131" t="s">
        <v>3561</v>
      </c>
      <c r="S8131" t="s">
        <v>74</v>
      </c>
      <c r="T8131" t="s">
        <v>164</v>
      </c>
      <c r="U8131" t="s">
        <v>3562</v>
      </c>
      <c r="V8131">
        <v>41.94</v>
      </c>
      <c r="W8131">
        <v>2</v>
      </c>
      <c r="X8131" s="9">
        <f>Table1[[#This Row],[Discount]]</f>
        <v>0</v>
      </c>
      <c r="Y8131">
        <v>0</v>
      </c>
      <c r="Z8131">
        <v>15.098399999999998</v>
      </c>
    </row>
    <row r="8132" spans="1:26" ht="16" x14ac:dyDescent="0.2">
      <c r="A8132">
        <v>8131</v>
      </c>
      <c r="B8132" t="s">
        <v>9851</v>
      </c>
      <c r="C8132" s="1">
        <v>40744</v>
      </c>
      <c r="D8132">
        <f>YEAR(Table1[[#This Row],[Order Date]])</f>
        <v>2011</v>
      </c>
      <c r="E8132">
        <f>MONTH(Table1[[#This Row],[Order Date]])</f>
        <v>7</v>
      </c>
      <c r="F8132" t="str">
        <f>Table1[[#This Row],[Order Year]]&amp;"-"&amp;Table1[[#This Row],[Order Month]]</f>
        <v>2011-7</v>
      </c>
      <c r="G8132" s="5">
        <f>YEAR(Table1[[#This Row],[Order Date]])*100 + MONTH(Table1[[#This Row],[Order Date]])</f>
        <v>201107</v>
      </c>
      <c r="H8132" s="1">
        <v>40747</v>
      </c>
      <c r="I8132" t="s">
        <v>191</v>
      </c>
      <c r="J8132" t="s">
        <v>584</v>
      </c>
      <c r="K8132" t="s">
        <v>585</v>
      </c>
      <c r="L8132" t="s">
        <v>44</v>
      </c>
      <c r="M8132" t="s">
        <v>30</v>
      </c>
      <c r="N8132" t="s">
        <v>2858</v>
      </c>
      <c r="O8132" t="s">
        <v>46</v>
      </c>
      <c r="P8132">
        <v>92503</v>
      </c>
      <c r="Q8132" t="s">
        <v>47</v>
      </c>
      <c r="R8132" t="s">
        <v>5293</v>
      </c>
      <c r="S8132" t="s">
        <v>49</v>
      </c>
      <c r="T8132" t="s">
        <v>93</v>
      </c>
      <c r="U8132" t="s">
        <v>5294</v>
      </c>
      <c r="V8132">
        <v>11.96</v>
      </c>
      <c r="W8132">
        <v>2</v>
      </c>
      <c r="X8132" s="9">
        <f>Table1[[#This Row],[Discount]]</f>
        <v>0</v>
      </c>
      <c r="Y8132">
        <v>0</v>
      </c>
      <c r="Z8132">
        <v>5.8604000000000003</v>
      </c>
    </row>
    <row r="8133" spans="1:26" ht="16" x14ac:dyDescent="0.2">
      <c r="A8133">
        <v>8132</v>
      </c>
      <c r="B8133" t="s">
        <v>9851</v>
      </c>
      <c r="C8133" s="1">
        <v>40744</v>
      </c>
      <c r="D8133">
        <f>YEAR(Table1[[#This Row],[Order Date]])</f>
        <v>2011</v>
      </c>
      <c r="E8133">
        <f>MONTH(Table1[[#This Row],[Order Date]])</f>
        <v>7</v>
      </c>
      <c r="F8133" t="str">
        <f>Table1[[#This Row],[Order Year]]&amp;"-"&amp;Table1[[#This Row],[Order Month]]</f>
        <v>2011-7</v>
      </c>
      <c r="G8133" s="5">
        <f>YEAR(Table1[[#This Row],[Order Date]])*100 + MONTH(Table1[[#This Row],[Order Date]])</f>
        <v>201107</v>
      </c>
      <c r="H8133" s="1">
        <v>40747</v>
      </c>
      <c r="I8133" t="s">
        <v>191</v>
      </c>
      <c r="J8133" t="s">
        <v>584</v>
      </c>
      <c r="K8133" t="s">
        <v>585</v>
      </c>
      <c r="L8133" t="s">
        <v>44</v>
      </c>
      <c r="M8133" t="s">
        <v>30</v>
      </c>
      <c r="N8133" t="s">
        <v>2858</v>
      </c>
      <c r="O8133" t="s">
        <v>46</v>
      </c>
      <c r="P8133">
        <v>92503</v>
      </c>
      <c r="Q8133" t="s">
        <v>47</v>
      </c>
      <c r="R8133" t="s">
        <v>7100</v>
      </c>
      <c r="S8133" t="s">
        <v>49</v>
      </c>
      <c r="T8133" t="s">
        <v>71</v>
      </c>
      <c r="U8133" t="s">
        <v>7101</v>
      </c>
      <c r="V8133">
        <v>13.12</v>
      </c>
      <c r="W8133">
        <v>4</v>
      </c>
      <c r="X8133" s="9">
        <f>Table1[[#This Row],[Discount]]</f>
        <v>0</v>
      </c>
      <c r="Y8133">
        <v>0</v>
      </c>
      <c r="Z8133">
        <v>3.8047999999999984</v>
      </c>
    </row>
    <row r="8134" spans="1:26" ht="16" x14ac:dyDescent="0.2">
      <c r="A8134">
        <v>8133</v>
      </c>
      <c r="B8134" t="s">
        <v>9851</v>
      </c>
      <c r="C8134" s="1">
        <v>40744</v>
      </c>
      <c r="D8134">
        <f>YEAR(Table1[[#This Row],[Order Date]])</f>
        <v>2011</v>
      </c>
      <c r="E8134">
        <f>MONTH(Table1[[#This Row],[Order Date]])</f>
        <v>7</v>
      </c>
      <c r="F8134" t="str">
        <f>Table1[[#This Row],[Order Year]]&amp;"-"&amp;Table1[[#This Row],[Order Month]]</f>
        <v>2011-7</v>
      </c>
      <c r="G8134" s="5">
        <f>YEAR(Table1[[#This Row],[Order Date]])*100 + MONTH(Table1[[#This Row],[Order Date]])</f>
        <v>201107</v>
      </c>
      <c r="H8134" s="1">
        <v>40747</v>
      </c>
      <c r="I8134" t="s">
        <v>191</v>
      </c>
      <c r="J8134" t="s">
        <v>584</v>
      </c>
      <c r="K8134" t="s">
        <v>585</v>
      </c>
      <c r="L8134" t="s">
        <v>44</v>
      </c>
      <c r="M8134" t="s">
        <v>30</v>
      </c>
      <c r="N8134" t="s">
        <v>2858</v>
      </c>
      <c r="O8134" t="s">
        <v>46</v>
      </c>
      <c r="P8134">
        <v>92503</v>
      </c>
      <c r="Q8134" t="s">
        <v>47</v>
      </c>
      <c r="R8134" t="s">
        <v>2014</v>
      </c>
      <c r="S8134" t="s">
        <v>49</v>
      </c>
      <c r="T8134" t="s">
        <v>62</v>
      </c>
      <c r="U8134" t="s">
        <v>2015</v>
      </c>
      <c r="V8134">
        <v>535.41</v>
      </c>
      <c r="W8134">
        <v>3</v>
      </c>
      <c r="X8134" s="9">
        <f>Table1[[#This Row],[Discount]]</f>
        <v>0</v>
      </c>
      <c r="Y8134">
        <v>0</v>
      </c>
      <c r="Z8134">
        <v>160.62299999999993</v>
      </c>
    </row>
    <row r="8135" spans="1:26" ht="16" x14ac:dyDescent="0.2">
      <c r="A8135">
        <v>8134</v>
      </c>
      <c r="B8135" t="s">
        <v>9852</v>
      </c>
      <c r="C8135" s="1">
        <v>41190</v>
      </c>
      <c r="D8135">
        <f>YEAR(Table1[[#This Row],[Order Date]])</f>
        <v>2012</v>
      </c>
      <c r="E8135">
        <f>MONTH(Table1[[#This Row],[Order Date]])</f>
        <v>10</v>
      </c>
      <c r="F8135" t="str">
        <f>Table1[[#This Row],[Order Year]]&amp;"-"&amp;Table1[[#This Row],[Order Month]]</f>
        <v>2012-10</v>
      </c>
      <c r="G8135" s="5">
        <f>YEAR(Table1[[#This Row],[Order Date]])*100 + MONTH(Table1[[#This Row],[Order Date]])</f>
        <v>201210</v>
      </c>
      <c r="H8135" s="1">
        <v>41195</v>
      </c>
      <c r="I8135" t="s">
        <v>53</v>
      </c>
      <c r="J8135" t="s">
        <v>192</v>
      </c>
      <c r="K8135" t="s">
        <v>193</v>
      </c>
      <c r="L8135" t="s">
        <v>44</v>
      </c>
      <c r="M8135" t="s">
        <v>30</v>
      </c>
      <c r="N8135" t="s">
        <v>818</v>
      </c>
      <c r="O8135" t="s">
        <v>107</v>
      </c>
      <c r="P8135">
        <v>75081</v>
      </c>
      <c r="Q8135" t="s">
        <v>108</v>
      </c>
      <c r="R8135" t="s">
        <v>341</v>
      </c>
      <c r="S8135" t="s">
        <v>35</v>
      </c>
      <c r="T8135" t="s">
        <v>68</v>
      </c>
      <c r="U8135" t="s">
        <v>342</v>
      </c>
      <c r="V8135">
        <v>72.78</v>
      </c>
      <c r="W8135">
        <v>3</v>
      </c>
      <c r="X8135" s="9">
        <f>Table1[[#This Row],[Discount]]</f>
        <v>0.6</v>
      </c>
      <c r="Y8135">
        <v>0.6</v>
      </c>
      <c r="Z8135">
        <v>-70.960499999999996</v>
      </c>
    </row>
    <row r="8136" spans="1:26" ht="16" x14ac:dyDescent="0.2">
      <c r="A8136">
        <v>8135</v>
      </c>
      <c r="B8136" t="s">
        <v>9853</v>
      </c>
      <c r="C8136" s="1">
        <v>40955</v>
      </c>
      <c r="D8136">
        <f>YEAR(Table1[[#This Row],[Order Date]])</f>
        <v>2012</v>
      </c>
      <c r="E8136">
        <f>MONTH(Table1[[#This Row],[Order Date]])</f>
        <v>2</v>
      </c>
      <c r="F8136" t="str">
        <f>Table1[[#This Row],[Order Year]]&amp;"-"&amp;Table1[[#This Row],[Order Month]]</f>
        <v>2012-2</v>
      </c>
      <c r="G8136" s="5">
        <f>YEAR(Table1[[#This Row],[Order Date]])*100 + MONTH(Table1[[#This Row],[Order Date]])</f>
        <v>201202</v>
      </c>
      <c r="H8136" s="1">
        <v>40960</v>
      </c>
      <c r="I8136" t="s">
        <v>53</v>
      </c>
      <c r="J8136" t="s">
        <v>2986</v>
      </c>
      <c r="K8136" t="s">
        <v>2987</v>
      </c>
      <c r="L8136" t="s">
        <v>29</v>
      </c>
      <c r="M8136" t="s">
        <v>30</v>
      </c>
      <c r="N8136" t="s">
        <v>45</v>
      </c>
      <c r="O8136" t="s">
        <v>46</v>
      </c>
      <c r="P8136">
        <v>90008</v>
      </c>
      <c r="Q8136" t="s">
        <v>47</v>
      </c>
      <c r="R8136" t="s">
        <v>1254</v>
      </c>
      <c r="S8136" t="s">
        <v>49</v>
      </c>
      <c r="T8136" t="s">
        <v>93</v>
      </c>
      <c r="U8136" t="s">
        <v>1255</v>
      </c>
      <c r="V8136">
        <v>36.839999999999996</v>
      </c>
      <c r="W8136">
        <v>3</v>
      </c>
      <c r="X8136" s="9">
        <f>Table1[[#This Row],[Discount]]</f>
        <v>0</v>
      </c>
      <c r="Y8136">
        <v>0</v>
      </c>
      <c r="Z8136">
        <v>17.314799999999998</v>
      </c>
    </row>
    <row r="8137" spans="1:26" ht="16" x14ac:dyDescent="0.2">
      <c r="A8137">
        <v>8136</v>
      </c>
      <c r="B8137" t="s">
        <v>9853</v>
      </c>
      <c r="C8137" s="1">
        <v>40955</v>
      </c>
      <c r="D8137">
        <f>YEAR(Table1[[#This Row],[Order Date]])</f>
        <v>2012</v>
      </c>
      <c r="E8137">
        <f>MONTH(Table1[[#This Row],[Order Date]])</f>
        <v>2</v>
      </c>
      <c r="F8137" t="str">
        <f>Table1[[#This Row],[Order Year]]&amp;"-"&amp;Table1[[#This Row],[Order Month]]</f>
        <v>2012-2</v>
      </c>
      <c r="G8137" s="5">
        <f>YEAR(Table1[[#This Row],[Order Date]])*100 + MONTH(Table1[[#This Row],[Order Date]])</f>
        <v>201202</v>
      </c>
      <c r="H8137" s="1">
        <v>40960</v>
      </c>
      <c r="I8137" t="s">
        <v>53</v>
      </c>
      <c r="J8137" t="s">
        <v>2986</v>
      </c>
      <c r="K8137" t="s">
        <v>2987</v>
      </c>
      <c r="L8137" t="s">
        <v>29</v>
      </c>
      <c r="M8137" t="s">
        <v>30</v>
      </c>
      <c r="N8137" t="s">
        <v>45</v>
      </c>
      <c r="O8137" t="s">
        <v>46</v>
      </c>
      <c r="P8137">
        <v>90008</v>
      </c>
      <c r="Q8137" t="s">
        <v>47</v>
      </c>
      <c r="R8137" t="s">
        <v>260</v>
      </c>
      <c r="S8137" t="s">
        <v>49</v>
      </c>
      <c r="T8137" t="s">
        <v>50</v>
      </c>
      <c r="U8137" t="s">
        <v>261</v>
      </c>
      <c r="V8137">
        <v>87.71</v>
      </c>
      <c r="W8137">
        <v>7</v>
      </c>
      <c r="X8137" s="9">
        <f>Table1[[#This Row],[Discount]]</f>
        <v>0</v>
      </c>
      <c r="Y8137">
        <v>0</v>
      </c>
      <c r="Z8137">
        <v>41.223699999999994</v>
      </c>
    </row>
    <row r="8138" spans="1:26" ht="16" x14ac:dyDescent="0.2">
      <c r="A8138">
        <v>8137</v>
      </c>
      <c r="B8138" t="s">
        <v>9854</v>
      </c>
      <c r="C8138" s="1">
        <v>41499</v>
      </c>
      <c r="D8138">
        <f>YEAR(Table1[[#This Row],[Order Date]])</f>
        <v>2013</v>
      </c>
      <c r="E8138">
        <f>MONTH(Table1[[#This Row],[Order Date]])</f>
        <v>8</v>
      </c>
      <c r="F8138" t="str">
        <f>Table1[[#This Row],[Order Year]]&amp;"-"&amp;Table1[[#This Row],[Order Month]]</f>
        <v>2013-8</v>
      </c>
      <c r="G8138" s="5">
        <f>YEAR(Table1[[#This Row],[Order Date]])*100 + MONTH(Table1[[#This Row],[Order Date]])</f>
        <v>201308</v>
      </c>
      <c r="H8138" s="1">
        <v>41503</v>
      </c>
      <c r="I8138" t="s">
        <v>53</v>
      </c>
      <c r="J8138" t="s">
        <v>6586</v>
      </c>
      <c r="K8138" t="s">
        <v>6587</v>
      </c>
      <c r="L8138" t="s">
        <v>44</v>
      </c>
      <c r="M8138" t="s">
        <v>30</v>
      </c>
      <c r="N8138" t="s">
        <v>1795</v>
      </c>
      <c r="O8138" t="s">
        <v>57</v>
      </c>
      <c r="P8138">
        <v>33801</v>
      </c>
      <c r="Q8138" t="s">
        <v>33</v>
      </c>
      <c r="R8138" t="s">
        <v>1108</v>
      </c>
      <c r="S8138" t="s">
        <v>35</v>
      </c>
      <c r="T8138" t="s">
        <v>59</v>
      </c>
      <c r="U8138" t="s">
        <v>1109</v>
      </c>
      <c r="V8138">
        <v>562.29250000000013</v>
      </c>
      <c r="W8138">
        <v>7</v>
      </c>
      <c r="X8138" s="9">
        <f>Table1[[#This Row],[Discount]]</f>
        <v>0.45</v>
      </c>
      <c r="Y8138">
        <v>0.45</v>
      </c>
      <c r="Z8138">
        <v>-255.58750000000009</v>
      </c>
    </row>
    <row r="8139" spans="1:26" ht="16" x14ac:dyDescent="0.2">
      <c r="A8139">
        <v>8138</v>
      </c>
      <c r="B8139" t="s">
        <v>9855</v>
      </c>
      <c r="C8139" s="1">
        <v>40856</v>
      </c>
      <c r="D8139">
        <f>YEAR(Table1[[#This Row],[Order Date]])</f>
        <v>2011</v>
      </c>
      <c r="E8139">
        <f>MONTH(Table1[[#This Row],[Order Date]])</f>
        <v>11</v>
      </c>
      <c r="F8139" t="str">
        <f>Table1[[#This Row],[Order Year]]&amp;"-"&amp;Table1[[#This Row],[Order Month]]</f>
        <v>2011-11</v>
      </c>
      <c r="G8139" s="5">
        <f>YEAR(Table1[[#This Row],[Order Date]])*100 + MONTH(Table1[[#This Row],[Order Date]])</f>
        <v>201111</v>
      </c>
      <c r="H8139" s="1">
        <v>40860</v>
      </c>
      <c r="I8139" t="s">
        <v>53</v>
      </c>
      <c r="J8139" t="s">
        <v>6283</v>
      </c>
      <c r="K8139" t="s">
        <v>6284</v>
      </c>
      <c r="L8139" t="s">
        <v>105</v>
      </c>
      <c r="M8139" t="s">
        <v>30</v>
      </c>
      <c r="N8139" t="s">
        <v>269</v>
      </c>
      <c r="O8139" t="s">
        <v>270</v>
      </c>
      <c r="P8139">
        <v>10035</v>
      </c>
      <c r="Q8139" t="s">
        <v>151</v>
      </c>
      <c r="R8139" t="s">
        <v>1085</v>
      </c>
      <c r="S8139" t="s">
        <v>35</v>
      </c>
      <c r="T8139" t="s">
        <v>68</v>
      </c>
      <c r="U8139" t="s">
        <v>3800</v>
      </c>
      <c r="V8139">
        <v>56.52</v>
      </c>
      <c r="W8139">
        <v>9</v>
      </c>
      <c r="X8139" s="9">
        <f>Table1[[#This Row],[Discount]]</f>
        <v>0</v>
      </c>
      <c r="Y8139">
        <v>0</v>
      </c>
      <c r="Z8139">
        <v>21.477600000000002</v>
      </c>
    </row>
    <row r="8140" spans="1:26" ht="16" x14ac:dyDescent="0.2">
      <c r="A8140">
        <v>8139</v>
      </c>
      <c r="B8140" t="s">
        <v>9856</v>
      </c>
      <c r="C8140" s="1">
        <v>41474</v>
      </c>
      <c r="D8140">
        <f>YEAR(Table1[[#This Row],[Order Date]])</f>
        <v>2013</v>
      </c>
      <c r="E8140">
        <f>MONTH(Table1[[#This Row],[Order Date]])</f>
        <v>7</v>
      </c>
      <c r="F8140" t="str">
        <f>Table1[[#This Row],[Order Year]]&amp;"-"&amp;Table1[[#This Row],[Order Month]]</f>
        <v>2013-7</v>
      </c>
      <c r="G8140" s="5">
        <f>YEAR(Table1[[#This Row],[Order Date]])*100 + MONTH(Table1[[#This Row],[Order Date]])</f>
        <v>201307</v>
      </c>
      <c r="H8140" s="1">
        <v>41478</v>
      </c>
      <c r="I8140" t="s">
        <v>53</v>
      </c>
      <c r="J8140" t="s">
        <v>641</v>
      </c>
      <c r="K8140" t="s">
        <v>642</v>
      </c>
      <c r="L8140" t="s">
        <v>105</v>
      </c>
      <c r="M8140" t="s">
        <v>30</v>
      </c>
      <c r="N8140" t="s">
        <v>149</v>
      </c>
      <c r="O8140" t="s">
        <v>150</v>
      </c>
      <c r="P8140">
        <v>19140</v>
      </c>
      <c r="Q8140" t="s">
        <v>151</v>
      </c>
      <c r="R8140" t="s">
        <v>3232</v>
      </c>
      <c r="S8140" t="s">
        <v>49</v>
      </c>
      <c r="T8140" t="s">
        <v>71</v>
      </c>
      <c r="U8140" t="s">
        <v>3233</v>
      </c>
      <c r="V8140">
        <v>11.264000000000001</v>
      </c>
      <c r="W8140">
        <v>8</v>
      </c>
      <c r="X8140" s="9">
        <f>Table1[[#This Row],[Discount]]</f>
        <v>0.2</v>
      </c>
      <c r="Y8140">
        <v>0.2</v>
      </c>
      <c r="Z8140">
        <v>1.2671999999999994</v>
      </c>
    </row>
    <row r="8141" spans="1:26" ht="16" x14ac:dyDescent="0.2">
      <c r="A8141">
        <v>8140</v>
      </c>
      <c r="B8141" t="s">
        <v>9856</v>
      </c>
      <c r="C8141" s="1">
        <v>41474</v>
      </c>
      <c r="D8141">
        <f>YEAR(Table1[[#This Row],[Order Date]])</f>
        <v>2013</v>
      </c>
      <c r="E8141">
        <f>MONTH(Table1[[#This Row],[Order Date]])</f>
        <v>7</v>
      </c>
      <c r="F8141" t="str">
        <f>Table1[[#This Row],[Order Year]]&amp;"-"&amp;Table1[[#This Row],[Order Month]]</f>
        <v>2013-7</v>
      </c>
      <c r="G8141" s="5">
        <f>YEAR(Table1[[#This Row],[Order Date]])*100 + MONTH(Table1[[#This Row],[Order Date]])</f>
        <v>201307</v>
      </c>
      <c r="H8141" s="1">
        <v>41478</v>
      </c>
      <c r="I8141" t="s">
        <v>53</v>
      </c>
      <c r="J8141" t="s">
        <v>641</v>
      </c>
      <c r="K8141" t="s">
        <v>642</v>
      </c>
      <c r="L8141" t="s">
        <v>105</v>
      </c>
      <c r="M8141" t="s">
        <v>30</v>
      </c>
      <c r="N8141" t="s">
        <v>149</v>
      </c>
      <c r="O8141" t="s">
        <v>150</v>
      </c>
      <c r="P8141">
        <v>19140</v>
      </c>
      <c r="Q8141" t="s">
        <v>151</v>
      </c>
      <c r="R8141" t="s">
        <v>3287</v>
      </c>
      <c r="S8141" t="s">
        <v>49</v>
      </c>
      <c r="T8141" t="s">
        <v>62</v>
      </c>
      <c r="U8141" t="s">
        <v>3288</v>
      </c>
      <c r="V8141">
        <v>284.08000000000004</v>
      </c>
      <c r="W8141">
        <v>10</v>
      </c>
      <c r="X8141" s="9">
        <f>Table1[[#This Row],[Discount]]</f>
        <v>0.2</v>
      </c>
      <c r="Y8141">
        <v>0.2</v>
      </c>
      <c r="Z8141">
        <v>24.856999999999999</v>
      </c>
    </row>
    <row r="8142" spans="1:26" ht="16" x14ac:dyDescent="0.2">
      <c r="A8142">
        <v>8141</v>
      </c>
      <c r="B8142" t="s">
        <v>9856</v>
      </c>
      <c r="C8142" s="1">
        <v>41474</v>
      </c>
      <c r="D8142">
        <f>YEAR(Table1[[#This Row],[Order Date]])</f>
        <v>2013</v>
      </c>
      <c r="E8142">
        <f>MONTH(Table1[[#This Row],[Order Date]])</f>
        <v>7</v>
      </c>
      <c r="F8142" t="str">
        <f>Table1[[#This Row],[Order Year]]&amp;"-"&amp;Table1[[#This Row],[Order Month]]</f>
        <v>2013-7</v>
      </c>
      <c r="G8142" s="5">
        <f>YEAR(Table1[[#This Row],[Order Date]])*100 + MONTH(Table1[[#This Row],[Order Date]])</f>
        <v>201307</v>
      </c>
      <c r="H8142" s="1">
        <v>41478</v>
      </c>
      <c r="I8142" t="s">
        <v>53</v>
      </c>
      <c r="J8142" t="s">
        <v>641</v>
      </c>
      <c r="K8142" t="s">
        <v>642</v>
      </c>
      <c r="L8142" t="s">
        <v>105</v>
      </c>
      <c r="M8142" t="s">
        <v>30</v>
      </c>
      <c r="N8142" t="s">
        <v>149</v>
      </c>
      <c r="O8142" t="s">
        <v>150</v>
      </c>
      <c r="P8142">
        <v>19140</v>
      </c>
      <c r="Q8142" t="s">
        <v>151</v>
      </c>
      <c r="R8142" t="s">
        <v>2375</v>
      </c>
      <c r="S8142" t="s">
        <v>49</v>
      </c>
      <c r="T8142" t="s">
        <v>93</v>
      </c>
      <c r="U8142" t="s">
        <v>2376</v>
      </c>
      <c r="V8142">
        <v>18.496000000000002</v>
      </c>
      <c r="W8142">
        <v>4</v>
      </c>
      <c r="X8142" s="9">
        <f>Table1[[#This Row],[Discount]]</f>
        <v>0.2</v>
      </c>
      <c r="Y8142">
        <v>0.2</v>
      </c>
      <c r="Z8142">
        <v>6.7048000000000005</v>
      </c>
    </row>
    <row r="8143" spans="1:26" ht="16" x14ac:dyDescent="0.2">
      <c r="A8143">
        <v>8142</v>
      </c>
      <c r="B8143" t="s">
        <v>9857</v>
      </c>
      <c r="C8143" s="1">
        <v>41310</v>
      </c>
      <c r="D8143">
        <f>YEAR(Table1[[#This Row],[Order Date]])</f>
        <v>2013</v>
      </c>
      <c r="E8143">
        <f>MONTH(Table1[[#This Row],[Order Date]])</f>
        <v>2</v>
      </c>
      <c r="F8143" t="str">
        <f>Table1[[#This Row],[Order Year]]&amp;"-"&amp;Table1[[#This Row],[Order Month]]</f>
        <v>2013-2</v>
      </c>
      <c r="G8143" s="5">
        <f>YEAR(Table1[[#This Row],[Order Date]])*100 + MONTH(Table1[[#This Row],[Order Date]])</f>
        <v>201302</v>
      </c>
      <c r="H8143" s="1">
        <v>41315</v>
      </c>
      <c r="I8143" t="s">
        <v>53</v>
      </c>
      <c r="J8143" t="s">
        <v>5495</v>
      </c>
      <c r="K8143" t="s">
        <v>5496</v>
      </c>
      <c r="L8143" t="s">
        <v>29</v>
      </c>
      <c r="M8143" t="s">
        <v>30</v>
      </c>
      <c r="N8143" t="s">
        <v>950</v>
      </c>
      <c r="O8143" t="s">
        <v>46</v>
      </c>
      <c r="P8143">
        <v>92037</v>
      </c>
      <c r="Q8143" t="s">
        <v>47</v>
      </c>
      <c r="R8143" t="s">
        <v>2368</v>
      </c>
      <c r="S8143" t="s">
        <v>49</v>
      </c>
      <c r="T8143" t="s">
        <v>50</v>
      </c>
      <c r="U8143" t="s">
        <v>2369</v>
      </c>
      <c r="V8143">
        <v>14.73</v>
      </c>
      <c r="W8143">
        <v>3</v>
      </c>
      <c r="X8143" s="9">
        <f>Table1[[#This Row],[Discount]]</f>
        <v>0</v>
      </c>
      <c r="Y8143">
        <v>0</v>
      </c>
      <c r="Z8143">
        <v>7.2176999999999998</v>
      </c>
    </row>
    <row r="8144" spans="1:26" ht="16" x14ac:dyDescent="0.2">
      <c r="A8144">
        <v>8143</v>
      </c>
      <c r="B8144" t="s">
        <v>9857</v>
      </c>
      <c r="C8144" s="1">
        <v>41310</v>
      </c>
      <c r="D8144">
        <f>YEAR(Table1[[#This Row],[Order Date]])</f>
        <v>2013</v>
      </c>
      <c r="E8144">
        <f>MONTH(Table1[[#This Row],[Order Date]])</f>
        <v>2</v>
      </c>
      <c r="F8144" t="str">
        <f>Table1[[#This Row],[Order Year]]&amp;"-"&amp;Table1[[#This Row],[Order Month]]</f>
        <v>2013-2</v>
      </c>
      <c r="G8144" s="5">
        <f>YEAR(Table1[[#This Row],[Order Date]])*100 + MONTH(Table1[[#This Row],[Order Date]])</f>
        <v>201302</v>
      </c>
      <c r="H8144" s="1">
        <v>41315</v>
      </c>
      <c r="I8144" t="s">
        <v>53</v>
      </c>
      <c r="J8144" t="s">
        <v>5495</v>
      </c>
      <c r="K8144" t="s">
        <v>5496</v>
      </c>
      <c r="L8144" t="s">
        <v>29</v>
      </c>
      <c r="M8144" t="s">
        <v>30</v>
      </c>
      <c r="N8144" t="s">
        <v>950</v>
      </c>
      <c r="O8144" t="s">
        <v>46</v>
      </c>
      <c r="P8144">
        <v>92037</v>
      </c>
      <c r="Q8144" t="s">
        <v>47</v>
      </c>
      <c r="R8144" t="s">
        <v>3222</v>
      </c>
      <c r="S8144" t="s">
        <v>49</v>
      </c>
      <c r="T8144" t="s">
        <v>62</v>
      </c>
      <c r="U8144" t="s">
        <v>3223</v>
      </c>
      <c r="V8144">
        <v>186.54</v>
      </c>
      <c r="W8144">
        <v>3</v>
      </c>
      <c r="X8144" s="9">
        <f>Table1[[#This Row],[Discount]]</f>
        <v>0</v>
      </c>
      <c r="Y8144">
        <v>0</v>
      </c>
      <c r="Z8144">
        <v>50.365800000000007</v>
      </c>
    </row>
    <row r="8145" spans="1:26" ht="16" x14ac:dyDescent="0.2">
      <c r="A8145">
        <v>8144</v>
      </c>
      <c r="B8145" t="s">
        <v>9857</v>
      </c>
      <c r="C8145" s="1">
        <v>41310</v>
      </c>
      <c r="D8145">
        <f>YEAR(Table1[[#This Row],[Order Date]])</f>
        <v>2013</v>
      </c>
      <c r="E8145">
        <f>MONTH(Table1[[#This Row],[Order Date]])</f>
        <v>2</v>
      </c>
      <c r="F8145" t="str">
        <f>Table1[[#This Row],[Order Year]]&amp;"-"&amp;Table1[[#This Row],[Order Month]]</f>
        <v>2013-2</v>
      </c>
      <c r="G8145" s="5">
        <f>YEAR(Table1[[#This Row],[Order Date]])*100 + MONTH(Table1[[#This Row],[Order Date]])</f>
        <v>201302</v>
      </c>
      <c r="H8145" s="1">
        <v>41315</v>
      </c>
      <c r="I8145" t="s">
        <v>53</v>
      </c>
      <c r="J8145" t="s">
        <v>5495</v>
      </c>
      <c r="K8145" t="s">
        <v>5496</v>
      </c>
      <c r="L8145" t="s">
        <v>29</v>
      </c>
      <c r="M8145" t="s">
        <v>30</v>
      </c>
      <c r="N8145" t="s">
        <v>950</v>
      </c>
      <c r="O8145" t="s">
        <v>46</v>
      </c>
      <c r="P8145">
        <v>92037</v>
      </c>
      <c r="Q8145" t="s">
        <v>47</v>
      </c>
      <c r="R8145" t="s">
        <v>2403</v>
      </c>
      <c r="S8145" t="s">
        <v>35</v>
      </c>
      <c r="T8145" t="s">
        <v>59</v>
      </c>
      <c r="U8145" t="s">
        <v>2404</v>
      </c>
      <c r="V8145">
        <v>557.72799999999995</v>
      </c>
      <c r="W8145">
        <v>4</v>
      </c>
      <c r="X8145" s="9">
        <f>Table1[[#This Row],[Discount]]</f>
        <v>0.2</v>
      </c>
      <c r="Y8145">
        <v>0.2</v>
      </c>
      <c r="Z8145">
        <v>6.9715999999999951</v>
      </c>
    </row>
    <row r="8146" spans="1:26" ht="16" x14ac:dyDescent="0.2">
      <c r="A8146">
        <v>8145</v>
      </c>
      <c r="B8146" t="s">
        <v>9857</v>
      </c>
      <c r="C8146" s="1">
        <v>41310</v>
      </c>
      <c r="D8146">
        <f>YEAR(Table1[[#This Row],[Order Date]])</f>
        <v>2013</v>
      </c>
      <c r="E8146">
        <f>MONTH(Table1[[#This Row],[Order Date]])</f>
        <v>2</v>
      </c>
      <c r="F8146" t="str">
        <f>Table1[[#This Row],[Order Year]]&amp;"-"&amp;Table1[[#This Row],[Order Month]]</f>
        <v>2013-2</v>
      </c>
      <c r="G8146" s="5">
        <f>YEAR(Table1[[#This Row],[Order Date]])*100 + MONTH(Table1[[#This Row],[Order Date]])</f>
        <v>201302</v>
      </c>
      <c r="H8146" s="1">
        <v>41315</v>
      </c>
      <c r="I8146" t="s">
        <v>53</v>
      </c>
      <c r="J8146" t="s">
        <v>5495</v>
      </c>
      <c r="K8146" t="s">
        <v>5496</v>
      </c>
      <c r="L8146" t="s">
        <v>29</v>
      </c>
      <c r="M8146" t="s">
        <v>30</v>
      </c>
      <c r="N8146" t="s">
        <v>950</v>
      </c>
      <c r="O8146" t="s">
        <v>46</v>
      </c>
      <c r="P8146">
        <v>92037</v>
      </c>
      <c r="Q8146" t="s">
        <v>47</v>
      </c>
      <c r="R8146" t="s">
        <v>618</v>
      </c>
      <c r="S8146" t="s">
        <v>74</v>
      </c>
      <c r="T8146" t="s">
        <v>75</v>
      </c>
      <c r="U8146" t="s">
        <v>619</v>
      </c>
      <c r="V8146">
        <v>159.96800000000002</v>
      </c>
      <c r="W8146">
        <v>4</v>
      </c>
      <c r="X8146" s="9">
        <f>Table1[[#This Row],[Discount]]</f>
        <v>0.2</v>
      </c>
      <c r="Y8146">
        <v>0.2</v>
      </c>
      <c r="Z8146">
        <v>-31.993600000000029</v>
      </c>
    </row>
    <row r="8147" spans="1:26" ht="16" x14ac:dyDescent="0.2">
      <c r="A8147">
        <v>8146</v>
      </c>
      <c r="B8147" t="s">
        <v>9858</v>
      </c>
      <c r="C8147" s="1">
        <v>40714</v>
      </c>
      <c r="D8147">
        <f>YEAR(Table1[[#This Row],[Order Date]])</f>
        <v>2011</v>
      </c>
      <c r="E8147">
        <f>MONTH(Table1[[#This Row],[Order Date]])</f>
        <v>6</v>
      </c>
      <c r="F8147" t="str">
        <f>Table1[[#This Row],[Order Year]]&amp;"-"&amp;Table1[[#This Row],[Order Month]]</f>
        <v>2011-6</v>
      </c>
      <c r="G8147" s="5">
        <f>YEAR(Table1[[#This Row],[Order Date]])*100 + MONTH(Table1[[#This Row],[Order Date]])</f>
        <v>201106</v>
      </c>
      <c r="H8147" s="1">
        <v>40721</v>
      </c>
      <c r="I8147" t="s">
        <v>53</v>
      </c>
      <c r="J8147" t="s">
        <v>4001</v>
      </c>
      <c r="K8147" t="s">
        <v>4002</v>
      </c>
      <c r="L8147" t="s">
        <v>29</v>
      </c>
      <c r="M8147" t="s">
        <v>30</v>
      </c>
      <c r="N8147" t="s">
        <v>7530</v>
      </c>
      <c r="O8147" t="s">
        <v>652</v>
      </c>
      <c r="P8147">
        <v>73505</v>
      </c>
      <c r="Q8147" t="s">
        <v>108</v>
      </c>
      <c r="R8147" t="s">
        <v>4616</v>
      </c>
      <c r="S8147" t="s">
        <v>49</v>
      </c>
      <c r="T8147" t="s">
        <v>81</v>
      </c>
      <c r="U8147" t="s">
        <v>4617</v>
      </c>
      <c r="V8147">
        <v>471.90000000000003</v>
      </c>
      <c r="W8147">
        <v>6</v>
      </c>
      <c r="X8147" s="9">
        <f>Table1[[#This Row],[Discount]]</f>
        <v>0</v>
      </c>
      <c r="Y8147">
        <v>0</v>
      </c>
      <c r="Z8147">
        <v>155.72699999999998</v>
      </c>
    </row>
    <row r="8148" spans="1:26" ht="16" x14ac:dyDescent="0.2">
      <c r="A8148">
        <v>8147</v>
      </c>
      <c r="B8148" t="s">
        <v>9858</v>
      </c>
      <c r="C8148" s="1">
        <v>40714</v>
      </c>
      <c r="D8148">
        <f>YEAR(Table1[[#This Row],[Order Date]])</f>
        <v>2011</v>
      </c>
      <c r="E8148">
        <f>MONTH(Table1[[#This Row],[Order Date]])</f>
        <v>6</v>
      </c>
      <c r="F8148" t="str">
        <f>Table1[[#This Row],[Order Year]]&amp;"-"&amp;Table1[[#This Row],[Order Month]]</f>
        <v>2011-6</v>
      </c>
      <c r="G8148" s="5">
        <f>YEAR(Table1[[#This Row],[Order Date]])*100 + MONTH(Table1[[#This Row],[Order Date]])</f>
        <v>201106</v>
      </c>
      <c r="H8148" s="1">
        <v>40721</v>
      </c>
      <c r="I8148" t="s">
        <v>53</v>
      </c>
      <c r="J8148" t="s">
        <v>4001</v>
      </c>
      <c r="K8148" t="s">
        <v>4002</v>
      </c>
      <c r="L8148" t="s">
        <v>29</v>
      </c>
      <c r="M8148" t="s">
        <v>30</v>
      </c>
      <c r="N8148" t="s">
        <v>7530</v>
      </c>
      <c r="O8148" t="s">
        <v>652</v>
      </c>
      <c r="P8148">
        <v>73505</v>
      </c>
      <c r="Q8148" t="s">
        <v>108</v>
      </c>
      <c r="R8148" t="s">
        <v>5173</v>
      </c>
      <c r="S8148" t="s">
        <v>49</v>
      </c>
      <c r="T8148" t="s">
        <v>71</v>
      </c>
      <c r="U8148" t="s">
        <v>5174</v>
      </c>
      <c r="V8148">
        <v>3.52</v>
      </c>
      <c r="W8148">
        <v>2</v>
      </c>
      <c r="X8148" s="9">
        <f>Table1[[#This Row],[Discount]]</f>
        <v>0</v>
      </c>
      <c r="Y8148">
        <v>0</v>
      </c>
      <c r="Z8148">
        <v>1.6896</v>
      </c>
    </row>
    <row r="8149" spans="1:26" ht="16" x14ac:dyDescent="0.2">
      <c r="A8149">
        <v>8148</v>
      </c>
      <c r="B8149" t="s">
        <v>9859</v>
      </c>
      <c r="C8149" s="1">
        <v>41800</v>
      </c>
      <c r="D8149">
        <f>YEAR(Table1[[#This Row],[Order Date]])</f>
        <v>2014</v>
      </c>
      <c r="E8149">
        <f>MONTH(Table1[[#This Row],[Order Date]])</f>
        <v>6</v>
      </c>
      <c r="F8149" t="str">
        <f>Table1[[#This Row],[Order Year]]&amp;"-"&amp;Table1[[#This Row],[Order Month]]</f>
        <v>2014-6</v>
      </c>
      <c r="G8149" s="5">
        <f>YEAR(Table1[[#This Row],[Order Date]])*100 + MONTH(Table1[[#This Row],[Order Date]])</f>
        <v>201406</v>
      </c>
      <c r="H8149" s="1">
        <v>41805</v>
      </c>
      <c r="I8149" t="s">
        <v>53</v>
      </c>
      <c r="J8149" t="s">
        <v>1411</v>
      </c>
      <c r="K8149" t="s">
        <v>1412</v>
      </c>
      <c r="L8149" t="s">
        <v>29</v>
      </c>
      <c r="M8149" t="s">
        <v>30</v>
      </c>
      <c r="N8149" t="s">
        <v>1979</v>
      </c>
      <c r="O8149" t="s">
        <v>322</v>
      </c>
      <c r="P8149">
        <v>24153</v>
      </c>
      <c r="Q8149" t="s">
        <v>33</v>
      </c>
      <c r="R8149" t="s">
        <v>188</v>
      </c>
      <c r="S8149" t="s">
        <v>49</v>
      </c>
      <c r="T8149" t="s">
        <v>93</v>
      </c>
      <c r="U8149" t="s">
        <v>189</v>
      </c>
      <c r="V8149">
        <v>49.12</v>
      </c>
      <c r="W8149">
        <v>4</v>
      </c>
      <c r="X8149" s="9">
        <f>Table1[[#This Row],[Discount]]</f>
        <v>0</v>
      </c>
      <c r="Y8149">
        <v>0</v>
      </c>
      <c r="Z8149">
        <v>23.086399999999998</v>
      </c>
    </row>
    <row r="8150" spans="1:26" ht="16" x14ac:dyDescent="0.2">
      <c r="A8150">
        <v>8149</v>
      </c>
      <c r="B8150" t="s">
        <v>9860</v>
      </c>
      <c r="C8150" s="1">
        <v>41636</v>
      </c>
      <c r="D8150">
        <f>YEAR(Table1[[#This Row],[Order Date]])</f>
        <v>2013</v>
      </c>
      <c r="E8150">
        <f>MONTH(Table1[[#This Row],[Order Date]])</f>
        <v>12</v>
      </c>
      <c r="F8150" t="str">
        <f>Table1[[#This Row],[Order Year]]&amp;"-"&amp;Table1[[#This Row],[Order Month]]</f>
        <v>2013-12</v>
      </c>
      <c r="G8150" s="5">
        <f>YEAR(Table1[[#This Row],[Order Date]])*100 + MONTH(Table1[[#This Row],[Order Date]])</f>
        <v>201312</v>
      </c>
      <c r="H8150" s="1">
        <v>41640</v>
      </c>
      <c r="I8150" t="s">
        <v>53</v>
      </c>
      <c r="J8150" t="s">
        <v>6143</v>
      </c>
      <c r="K8150" t="s">
        <v>6144</v>
      </c>
      <c r="L8150" t="s">
        <v>105</v>
      </c>
      <c r="M8150" t="s">
        <v>30</v>
      </c>
      <c r="N8150" t="s">
        <v>2545</v>
      </c>
      <c r="O8150" t="s">
        <v>46</v>
      </c>
      <c r="P8150">
        <v>92704</v>
      </c>
      <c r="Q8150" t="s">
        <v>47</v>
      </c>
      <c r="R8150" t="s">
        <v>2921</v>
      </c>
      <c r="S8150" t="s">
        <v>49</v>
      </c>
      <c r="T8150" t="s">
        <v>50</v>
      </c>
      <c r="U8150" t="s">
        <v>2922</v>
      </c>
      <c r="V8150">
        <v>20.16</v>
      </c>
      <c r="W8150">
        <v>7</v>
      </c>
      <c r="X8150" s="9">
        <f>Table1[[#This Row],[Discount]]</f>
        <v>0</v>
      </c>
      <c r="Y8150">
        <v>0</v>
      </c>
      <c r="Z8150">
        <v>9.8783999999999992</v>
      </c>
    </row>
    <row r="8151" spans="1:26" ht="16" x14ac:dyDescent="0.2">
      <c r="A8151">
        <v>8150</v>
      </c>
      <c r="B8151" t="s">
        <v>9861</v>
      </c>
      <c r="C8151" s="1">
        <v>40570</v>
      </c>
      <c r="D8151">
        <f>YEAR(Table1[[#This Row],[Order Date]])</f>
        <v>2011</v>
      </c>
      <c r="E8151">
        <f>MONTH(Table1[[#This Row],[Order Date]])</f>
        <v>1</v>
      </c>
      <c r="F8151" t="str">
        <f>Table1[[#This Row],[Order Year]]&amp;"-"&amp;Table1[[#This Row],[Order Month]]</f>
        <v>2011-1</v>
      </c>
      <c r="G8151" s="5">
        <f>YEAR(Table1[[#This Row],[Order Date]])*100 + MONTH(Table1[[#This Row],[Order Date]])</f>
        <v>201101</v>
      </c>
      <c r="H8151" s="1">
        <v>40573</v>
      </c>
      <c r="I8151" t="s">
        <v>191</v>
      </c>
      <c r="J8151" t="s">
        <v>6015</v>
      </c>
      <c r="K8151" t="s">
        <v>6016</v>
      </c>
      <c r="L8151" t="s">
        <v>44</v>
      </c>
      <c r="M8151" t="s">
        <v>30</v>
      </c>
      <c r="N8151" t="s">
        <v>9862</v>
      </c>
      <c r="O8151" t="s">
        <v>5329</v>
      </c>
      <c r="P8151">
        <v>57701</v>
      </c>
      <c r="Q8151" t="s">
        <v>108</v>
      </c>
      <c r="R8151" t="s">
        <v>3721</v>
      </c>
      <c r="S8151" t="s">
        <v>49</v>
      </c>
      <c r="T8151" t="s">
        <v>78</v>
      </c>
      <c r="U8151" t="s">
        <v>3722</v>
      </c>
      <c r="V8151">
        <v>10.68</v>
      </c>
      <c r="W8151">
        <v>2</v>
      </c>
      <c r="X8151" s="9">
        <f>Table1[[#This Row],[Discount]]</f>
        <v>0</v>
      </c>
      <c r="Y8151">
        <v>0</v>
      </c>
      <c r="Z8151">
        <v>5.0195999999999996</v>
      </c>
    </row>
    <row r="8152" spans="1:26" ht="16" x14ac:dyDescent="0.2">
      <c r="A8152">
        <v>8151</v>
      </c>
      <c r="B8152" t="s">
        <v>9861</v>
      </c>
      <c r="C8152" s="1">
        <v>40570</v>
      </c>
      <c r="D8152">
        <f>YEAR(Table1[[#This Row],[Order Date]])</f>
        <v>2011</v>
      </c>
      <c r="E8152">
        <f>MONTH(Table1[[#This Row],[Order Date]])</f>
        <v>1</v>
      </c>
      <c r="F8152" t="str">
        <f>Table1[[#This Row],[Order Year]]&amp;"-"&amp;Table1[[#This Row],[Order Month]]</f>
        <v>2011-1</v>
      </c>
      <c r="G8152" s="5">
        <f>YEAR(Table1[[#This Row],[Order Date]])*100 + MONTH(Table1[[#This Row],[Order Date]])</f>
        <v>201101</v>
      </c>
      <c r="H8152" s="1">
        <v>40573</v>
      </c>
      <c r="I8152" t="s">
        <v>191</v>
      </c>
      <c r="J8152" t="s">
        <v>6015</v>
      </c>
      <c r="K8152" t="s">
        <v>6016</v>
      </c>
      <c r="L8152" t="s">
        <v>44</v>
      </c>
      <c r="M8152" t="s">
        <v>30</v>
      </c>
      <c r="N8152" t="s">
        <v>9862</v>
      </c>
      <c r="O8152" t="s">
        <v>5329</v>
      </c>
      <c r="P8152">
        <v>57701</v>
      </c>
      <c r="Q8152" t="s">
        <v>108</v>
      </c>
      <c r="R8152" t="s">
        <v>2465</v>
      </c>
      <c r="S8152" t="s">
        <v>35</v>
      </c>
      <c r="T8152" t="s">
        <v>36</v>
      </c>
      <c r="U8152" t="s">
        <v>2466</v>
      </c>
      <c r="V8152">
        <v>141.96</v>
      </c>
      <c r="W8152">
        <v>2</v>
      </c>
      <c r="X8152" s="9">
        <f>Table1[[#This Row],[Discount]]</f>
        <v>0</v>
      </c>
      <c r="Y8152">
        <v>0</v>
      </c>
      <c r="Z8152">
        <v>39.748800000000003</v>
      </c>
    </row>
    <row r="8153" spans="1:26" ht="16" x14ac:dyDescent="0.2">
      <c r="A8153">
        <v>8152</v>
      </c>
      <c r="B8153" t="s">
        <v>9863</v>
      </c>
      <c r="C8153" s="1">
        <v>41722</v>
      </c>
      <c r="D8153">
        <f>YEAR(Table1[[#This Row],[Order Date]])</f>
        <v>2014</v>
      </c>
      <c r="E8153">
        <f>MONTH(Table1[[#This Row],[Order Date]])</f>
        <v>3</v>
      </c>
      <c r="F8153" t="str">
        <f>Table1[[#This Row],[Order Year]]&amp;"-"&amp;Table1[[#This Row],[Order Month]]</f>
        <v>2014-3</v>
      </c>
      <c r="G8153" s="5">
        <f>YEAR(Table1[[#This Row],[Order Date]])*100 + MONTH(Table1[[#This Row],[Order Date]])</f>
        <v>201403</v>
      </c>
      <c r="H8153" s="1">
        <v>41724</v>
      </c>
      <c r="I8153" t="s">
        <v>191</v>
      </c>
      <c r="J8153" t="s">
        <v>1561</v>
      </c>
      <c r="K8153" t="s">
        <v>1562</v>
      </c>
      <c r="L8153" t="s">
        <v>29</v>
      </c>
      <c r="M8153" t="s">
        <v>30</v>
      </c>
      <c r="N8153" t="s">
        <v>98</v>
      </c>
      <c r="O8153" t="s">
        <v>99</v>
      </c>
      <c r="P8153">
        <v>98115</v>
      </c>
      <c r="Q8153" t="s">
        <v>47</v>
      </c>
      <c r="R8153" t="s">
        <v>2811</v>
      </c>
      <c r="S8153" t="s">
        <v>49</v>
      </c>
      <c r="T8153" t="s">
        <v>62</v>
      </c>
      <c r="U8153" t="s">
        <v>2812</v>
      </c>
      <c r="V8153">
        <v>32.479999999999997</v>
      </c>
      <c r="W8153">
        <v>2</v>
      </c>
      <c r="X8153" s="9">
        <f>Table1[[#This Row],[Discount]]</f>
        <v>0</v>
      </c>
      <c r="Y8153">
        <v>0</v>
      </c>
      <c r="Z8153">
        <v>4.8719999999999999</v>
      </c>
    </row>
    <row r="8154" spans="1:26" ht="16" x14ac:dyDescent="0.2">
      <c r="A8154">
        <v>8153</v>
      </c>
      <c r="B8154" t="s">
        <v>9863</v>
      </c>
      <c r="C8154" s="1">
        <v>41722</v>
      </c>
      <c r="D8154">
        <f>YEAR(Table1[[#This Row],[Order Date]])</f>
        <v>2014</v>
      </c>
      <c r="E8154">
        <f>MONTH(Table1[[#This Row],[Order Date]])</f>
        <v>3</v>
      </c>
      <c r="F8154" t="str">
        <f>Table1[[#This Row],[Order Year]]&amp;"-"&amp;Table1[[#This Row],[Order Month]]</f>
        <v>2014-3</v>
      </c>
      <c r="G8154" s="5">
        <f>YEAR(Table1[[#This Row],[Order Date]])*100 + MONTH(Table1[[#This Row],[Order Date]])</f>
        <v>201403</v>
      </c>
      <c r="H8154" s="1">
        <v>41724</v>
      </c>
      <c r="I8154" t="s">
        <v>191</v>
      </c>
      <c r="J8154" t="s">
        <v>1561</v>
      </c>
      <c r="K8154" t="s">
        <v>1562</v>
      </c>
      <c r="L8154" t="s">
        <v>29</v>
      </c>
      <c r="M8154" t="s">
        <v>30</v>
      </c>
      <c r="N8154" t="s">
        <v>98</v>
      </c>
      <c r="O8154" t="s">
        <v>99</v>
      </c>
      <c r="P8154">
        <v>98115</v>
      </c>
      <c r="Q8154" t="s">
        <v>47</v>
      </c>
      <c r="R8154" t="s">
        <v>1868</v>
      </c>
      <c r="S8154" t="s">
        <v>49</v>
      </c>
      <c r="T8154" t="s">
        <v>93</v>
      </c>
      <c r="U8154" t="s">
        <v>1869</v>
      </c>
      <c r="V8154">
        <v>20.04</v>
      </c>
      <c r="W8154">
        <v>3</v>
      </c>
      <c r="X8154" s="9">
        <f>Table1[[#This Row],[Discount]]</f>
        <v>0</v>
      </c>
      <c r="Y8154">
        <v>0</v>
      </c>
      <c r="Z8154">
        <v>9.6191999999999993</v>
      </c>
    </row>
    <row r="8155" spans="1:26" ht="16" x14ac:dyDescent="0.2">
      <c r="A8155">
        <v>8154</v>
      </c>
      <c r="B8155" t="s">
        <v>9863</v>
      </c>
      <c r="C8155" s="1">
        <v>41722</v>
      </c>
      <c r="D8155">
        <f>YEAR(Table1[[#This Row],[Order Date]])</f>
        <v>2014</v>
      </c>
      <c r="E8155">
        <f>MONTH(Table1[[#This Row],[Order Date]])</f>
        <v>3</v>
      </c>
      <c r="F8155" t="str">
        <f>Table1[[#This Row],[Order Year]]&amp;"-"&amp;Table1[[#This Row],[Order Month]]</f>
        <v>2014-3</v>
      </c>
      <c r="G8155" s="5">
        <f>YEAR(Table1[[#This Row],[Order Date]])*100 + MONTH(Table1[[#This Row],[Order Date]])</f>
        <v>201403</v>
      </c>
      <c r="H8155" s="1">
        <v>41724</v>
      </c>
      <c r="I8155" t="s">
        <v>191</v>
      </c>
      <c r="J8155" t="s">
        <v>1561</v>
      </c>
      <c r="K8155" t="s">
        <v>1562</v>
      </c>
      <c r="L8155" t="s">
        <v>29</v>
      </c>
      <c r="M8155" t="s">
        <v>30</v>
      </c>
      <c r="N8155" t="s">
        <v>98</v>
      </c>
      <c r="O8155" t="s">
        <v>99</v>
      </c>
      <c r="P8155">
        <v>98115</v>
      </c>
      <c r="Q8155" t="s">
        <v>47</v>
      </c>
      <c r="R8155" t="s">
        <v>5742</v>
      </c>
      <c r="S8155" t="s">
        <v>74</v>
      </c>
      <c r="T8155" t="s">
        <v>1219</v>
      </c>
      <c r="U8155" t="s">
        <v>5743</v>
      </c>
      <c r="V8155">
        <v>13999.96</v>
      </c>
      <c r="W8155">
        <v>4</v>
      </c>
      <c r="X8155" s="9">
        <f>Table1[[#This Row],[Discount]]</f>
        <v>0</v>
      </c>
      <c r="Y8155">
        <v>0</v>
      </c>
      <c r="Z8155">
        <v>6719.9807999999994</v>
      </c>
    </row>
    <row r="8156" spans="1:26" ht="16" x14ac:dyDescent="0.2">
      <c r="A8156">
        <v>8155</v>
      </c>
      <c r="B8156" t="s">
        <v>9864</v>
      </c>
      <c r="C8156" s="1">
        <v>41719</v>
      </c>
      <c r="D8156">
        <f>YEAR(Table1[[#This Row],[Order Date]])</f>
        <v>2014</v>
      </c>
      <c r="E8156">
        <f>MONTH(Table1[[#This Row],[Order Date]])</f>
        <v>3</v>
      </c>
      <c r="F8156" t="str">
        <f>Table1[[#This Row],[Order Year]]&amp;"-"&amp;Table1[[#This Row],[Order Month]]</f>
        <v>2014-3</v>
      </c>
      <c r="G8156" s="5">
        <f>YEAR(Table1[[#This Row],[Order Date]])*100 + MONTH(Table1[[#This Row],[Order Date]])</f>
        <v>201403</v>
      </c>
      <c r="H8156" s="1">
        <v>41723</v>
      </c>
      <c r="I8156" t="s">
        <v>53</v>
      </c>
      <c r="J8156" t="s">
        <v>7421</v>
      </c>
      <c r="K8156" t="s">
        <v>7422</v>
      </c>
      <c r="L8156" t="s">
        <v>29</v>
      </c>
      <c r="M8156" t="s">
        <v>30</v>
      </c>
      <c r="N8156" t="s">
        <v>3690</v>
      </c>
      <c r="O8156" t="s">
        <v>750</v>
      </c>
      <c r="P8156">
        <v>6457</v>
      </c>
      <c r="Q8156" t="s">
        <v>151</v>
      </c>
      <c r="R8156" t="s">
        <v>4815</v>
      </c>
      <c r="S8156" t="s">
        <v>74</v>
      </c>
      <c r="T8156" t="s">
        <v>164</v>
      </c>
      <c r="U8156" t="s">
        <v>4816</v>
      </c>
      <c r="V8156">
        <v>238</v>
      </c>
      <c r="W8156">
        <v>2</v>
      </c>
      <c r="X8156" s="9">
        <f>Table1[[#This Row],[Discount]]</f>
        <v>0</v>
      </c>
      <c r="Y8156">
        <v>0</v>
      </c>
      <c r="Z8156">
        <v>38.080000000000013</v>
      </c>
    </row>
    <row r="8157" spans="1:26" ht="16" x14ac:dyDescent="0.2">
      <c r="A8157">
        <v>8156</v>
      </c>
      <c r="B8157" t="s">
        <v>9864</v>
      </c>
      <c r="C8157" s="1">
        <v>41719</v>
      </c>
      <c r="D8157">
        <f>YEAR(Table1[[#This Row],[Order Date]])</f>
        <v>2014</v>
      </c>
      <c r="E8157">
        <f>MONTH(Table1[[#This Row],[Order Date]])</f>
        <v>3</v>
      </c>
      <c r="F8157" t="str">
        <f>Table1[[#This Row],[Order Year]]&amp;"-"&amp;Table1[[#This Row],[Order Month]]</f>
        <v>2014-3</v>
      </c>
      <c r="G8157" s="5">
        <f>YEAR(Table1[[#This Row],[Order Date]])*100 + MONTH(Table1[[#This Row],[Order Date]])</f>
        <v>201403</v>
      </c>
      <c r="H8157" s="1">
        <v>41723</v>
      </c>
      <c r="I8157" t="s">
        <v>53</v>
      </c>
      <c r="J8157" t="s">
        <v>7421</v>
      </c>
      <c r="K8157" t="s">
        <v>7422</v>
      </c>
      <c r="L8157" t="s">
        <v>29</v>
      </c>
      <c r="M8157" t="s">
        <v>30</v>
      </c>
      <c r="N8157" t="s">
        <v>3690</v>
      </c>
      <c r="O8157" t="s">
        <v>750</v>
      </c>
      <c r="P8157">
        <v>6457</v>
      </c>
      <c r="Q8157" t="s">
        <v>151</v>
      </c>
      <c r="R8157" t="s">
        <v>4075</v>
      </c>
      <c r="S8157" t="s">
        <v>49</v>
      </c>
      <c r="T8157" t="s">
        <v>93</v>
      </c>
      <c r="U8157" t="s">
        <v>4076</v>
      </c>
      <c r="V8157">
        <v>61.96</v>
      </c>
      <c r="W8157">
        <v>2</v>
      </c>
      <c r="X8157" s="9">
        <f>Table1[[#This Row],[Discount]]</f>
        <v>0</v>
      </c>
      <c r="Y8157">
        <v>0</v>
      </c>
      <c r="Z8157">
        <v>27.881999999999998</v>
      </c>
    </row>
    <row r="8158" spans="1:26" ht="16" x14ac:dyDescent="0.2">
      <c r="A8158">
        <v>8157</v>
      </c>
      <c r="B8158" t="s">
        <v>9865</v>
      </c>
      <c r="C8158" s="1">
        <v>41552</v>
      </c>
      <c r="D8158">
        <f>YEAR(Table1[[#This Row],[Order Date]])</f>
        <v>2013</v>
      </c>
      <c r="E8158">
        <f>MONTH(Table1[[#This Row],[Order Date]])</f>
        <v>10</v>
      </c>
      <c r="F8158" t="str">
        <f>Table1[[#This Row],[Order Year]]&amp;"-"&amp;Table1[[#This Row],[Order Month]]</f>
        <v>2013-10</v>
      </c>
      <c r="G8158" s="5">
        <f>YEAR(Table1[[#This Row],[Order Date]])*100 + MONTH(Table1[[#This Row],[Order Date]])</f>
        <v>201310</v>
      </c>
      <c r="H8158" s="1">
        <v>41557</v>
      </c>
      <c r="I8158" t="s">
        <v>53</v>
      </c>
      <c r="J8158" t="s">
        <v>1987</v>
      </c>
      <c r="K8158" t="s">
        <v>1988</v>
      </c>
      <c r="L8158" t="s">
        <v>29</v>
      </c>
      <c r="M8158" t="s">
        <v>30</v>
      </c>
      <c r="N8158" t="s">
        <v>4495</v>
      </c>
      <c r="O8158" t="s">
        <v>2738</v>
      </c>
      <c r="P8158">
        <v>21215</v>
      </c>
      <c r="Q8158" t="s">
        <v>151</v>
      </c>
      <c r="R8158" t="s">
        <v>3820</v>
      </c>
      <c r="S8158" t="s">
        <v>35</v>
      </c>
      <c r="T8158" t="s">
        <v>59</v>
      </c>
      <c r="U8158" t="s">
        <v>3821</v>
      </c>
      <c r="V8158">
        <v>239.37199999999996</v>
      </c>
      <c r="W8158">
        <v>2</v>
      </c>
      <c r="X8158" s="9">
        <f>Table1[[#This Row],[Discount]]</f>
        <v>0.3</v>
      </c>
      <c r="Y8158">
        <v>0.3</v>
      </c>
      <c r="Z8158">
        <v>-23.93719999999999</v>
      </c>
    </row>
    <row r="8159" spans="1:26" ht="16" x14ac:dyDescent="0.2">
      <c r="A8159">
        <v>8158</v>
      </c>
      <c r="B8159" t="s">
        <v>9866</v>
      </c>
      <c r="C8159" s="1">
        <v>41597</v>
      </c>
      <c r="D8159">
        <f>YEAR(Table1[[#This Row],[Order Date]])</f>
        <v>2013</v>
      </c>
      <c r="E8159">
        <f>MONTH(Table1[[#This Row],[Order Date]])</f>
        <v>11</v>
      </c>
      <c r="F8159" t="str">
        <f>Table1[[#This Row],[Order Year]]&amp;"-"&amp;Table1[[#This Row],[Order Month]]</f>
        <v>2013-11</v>
      </c>
      <c r="G8159" s="5">
        <f>YEAR(Table1[[#This Row],[Order Date]])*100 + MONTH(Table1[[#This Row],[Order Date]])</f>
        <v>201311</v>
      </c>
      <c r="H8159" s="1">
        <v>41601</v>
      </c>
      <c r="I8159" t="s">
        <v>53</v>
      </c>
      <c r="J8159" t="s">
        <v>2570</v>
      </c>
      <c r="K8159" t="s">
        <v>2571</v>
      </c>
      <c r="L8159" t="s">
        <v>29</v>
      </c>
      <c r="M8159" t="s">
        <v>30</v>
      </c>
      <c r="N8159" t="s">
        <v>950</v>
      </c>
      <c r="O8159" t="s">
        <v>46</v>
      </c>
      <c r="P8159">
        <v>92105</v>
      </c>
      <c r="Q8159" t="s">
        <v>47</v>
      </c>
      <c r="R8159" t="s">
        <v>4815</v>
      </c>
      <c r="S8159" t="s">
        <v>74</v>
      </c>
      <c r="T8159" t="s">
        <v>164</v>
      </c>
      <c r="U8159" t="s">
        <v>4816</v>
      </c>
      <c r="V8159">
        <v>595</v>
      </c>
      <c r="W8159">
        <v>5</v>
      </c>
      <c r="X8159" s="9">
        <f>Table1[[#This Row],[Discount]]</f>
        <v>0</v>
      </c>
      <c r="Y8159">
        <v>0</v>
      </c>
      <c r="Z8159">
        <v>95.200000000000031</v>
      </c>
    </row>
    <row r="8160" spans="1:26" ht="16" x14ac:dyDescent="0.2">
      <c r="A8160">
        <v>8159</v>
      </c>
      <c r="B8160" t="s">
        <v>9867</v>
      </c>
      <c r="C8160" s="1">
        <v>42000</v>
      </c>
      <c r="D8160">
        <f>YEAR(Table1[[#This Row],[Order Date]])</f>
        <v>2014</v>
      </c>
      <c r="E8160">
        <f>MONTH(Table1[[#This Row],[Order Date]])</f>
        <v>12</v>
      </c>
      <c r="F8160" t="str">
        <f>Table1[[#This Row],[Order Year]]&amp;"-"&amp;Table1[[#This Row],[Order Month]]</f>
        <v>2014-12</v>
      </c>
      <c r="G8160" s="5">
        <f>YEAR(Table1[[#This Row],[Order Date]])*100 + MONTH(Table1[[#This Row],[Order Date]])</f>
        <v>201412</v>
      </c>
      <c r="H8160" s="1">
        <v>42006</v>
      </c>
      <c r="I8160" t="s">
        <v>53</v>
      </c>
      <c r="J8160" t="s">
        <v>1808</v>
      </c>
      <c r="K8160" t="s">
        <v>1809</v>
      </c>
      <c r="L8160" t="s">
        <v>44</v>
      </c>
      <c r="M8160" t="s">
        <v>30</v>
      </c>
      <c r="N8160" t="s">
        <v>6905</v>
      </c>
      <c r="O8160" t="s">
        <v>107</v>
      </c>
      <c r="P8160">
        <v>79762</v>
      </c>
      <c r="Q8160" t="s">
        <v>108</v>
      </c>
      <c r="R8160" t="s">
        <v>5229</v>
      </c>
      <c r="S8160" t="s">
        <v>49</v>
      </c>
      <c r="T8160" t="s">
        <v>93</v>
      </c>
      <c r="U8160" t="s">
        <v>5230</v>
      </c>
      <c r="V8160">
        <v>16.032</v>
      </c>
      <c r="W8160">
        <v>3</v>
      </c>
      <c r="X8160" s="9">
        <f>Table1[[#This Row],[Discount]]</f>
        <v>0.2</v>
      </c>
      <c r="Y8160">
        <v>0.2</v>
      </c>
      <c r="Z8160">
        <v>5.6111999999999993</v>
      </c>
    </row>
    <row r="8161" spans="1:26" ht="16" x14ac:dyDescent="0.2">
      <c r="A8161">
        <v>8160</v>
      </c>
      <c r="B8161" t="s">
        <v>9868</v>
      </c>
      <c r="C8161" s="1">
        <v>41343</v>
      </c>
      <c r="D8161">
        <f>YEAR(Table1[[#This Row],[Order Date]])</f>
        <v>2013</v>
      </c>
      <c r="E8161">
        <f>MONTH(Table1[[#This Row],[Order Date]])</f>
        <v>3</v>
      </c>
      <c r="F8161" t="str">
        <f>Table1[[#This Row],[Order Year]]&amp;"-"&amp;Table1[[#This Row],[Order Month]]</f>
        <v>2013-3</v>
      </c>
      <c r="G8161" s="5">
        <f>YEAR(Table1[[#This Row],[Order Date]])*100 + MONTH(Table1[[#This Row],[Order Date]])</f>
        <v>201303</v>
      </c>
      <c r="H8161" s="1">
        <v>41347</v>
      </c>
      <c r="I8161" t="s">
        <v>53</v>
      </c>
      <c r="J8161" t="s">
        <v>443</v>
      </c>
      <c r="K8161" t="s">
        <v>444</v>
      </c>
      <c r="L8161" t="s">
        <v>105</v>
      </c>
      <c r="M8161" t="s">
        <v>30</v>
      </c>
      <c r="N8161" t="s">
        <v>8451</v>
      </c>
      <c r="O8161" t="s">
        <v>750</v>
      </c>
      <c r="P8161">
        <v>6460</v>
      </c>
      <c r="Q8161" t="s">
        <v>151</v>
      </c>
      <c r="R8161" t="s">
        <v>995</v>
      </c>
      <c r="S8161" t="s">
        <v>74</v>
      </c>
      <c r="T8161" t="s">
        <v>164</v>
      </c>
      <c r="U8161" t="s">
        <v>996</v>
      </c>
      <c r="V8161">
        <v>199.75</v>
      </c>
      <c r="W8161">
        <v>5</v>
      </c>
      <c r="X8161" s="9">
        <f>Table1[[#This Row],[Discount]]</f>
        <v>0</v>
      </c>
      <c r="Y8161">
        <v>0</v>
      </c>
      <c r="Z8161">
        <v>87.890000000000015</v>
      </c>
    </row>
    <row r="8162" spans="1:26" ht="16" x14ac:dyDescent="0.2">
      <c r="A8162">
        <v>8161</v>
      </c>
      <c r="B8162" t="s">
        <v>9869</v>
      </c>
      <c r="C8162" s="1">
        <v>41321</v>
      </c>
      <c r="D8162">
        <f>YEAR(Table1[[#This Row],[Order Date]])</f>
        <v>2013</v>
      </c>
      <c r="E8162">
        <f>MONTH(Table1[[#This Row],[Order Date]])</f>
        <v>2</v>
      </c>
      <c r="F8162" t="str">
        <f>Table1[[#This Row],[Order Year]]&amp;"-"&amp;Table1[[#This Row],[Order Month]]</f>
        <v>2013-2</v>
      </c>
      <c r="G8162" s="5">
        <f>YEAR(Table1[[#This Row],[Order Date]])*100 + MONTH(Table1[[#This Row],[Order Date]])</f>
        <v>201302</v>
      </c>
      <c r="H8162" s="1">
        <v>41325</v>
      </c>
      <c r="I8162" t="s">
        <v>53</v>
      </c>
      <c r="J8162" t="s">
        <v>4014</v>
      </c>
      <c r="K8162" t="s">
        <v>4015</v>
      </c>
      <c r="L8162" t="s">
        <v>29</v>
      </c>
      <c r="M8162" t="s">
        <v>30</v>
      </c>
      <c r="N8162" t="s">
        <v>1096</v>
      </c>
      <c r="O8162" t="s">
        <v>791</v>
      </c>
      <c r="P8162">
        <v>7109</v>
      </c>
      <c r="Q8162" t="s">
        <v>151</v>
      </c>
      <c r="R8162" t="s">
        <v>8385</v>
      </c>
      <c r="S8162" t="s">
        <v>35</v>
      </c>
      <c r="T8162" t="s">
        <v>39</v>
      </c>
      <c r="U8162" t="s">
        <v>8386</v>
      </c>
      <c r="V8162">
        <v>227.96</v>
      </c>
      <c r="W8162">
        <v>2</v>
      </c>
      <c r="X8162" s="9">
        <f>Table1[[#This Row],[Discount]]</f>
        <v>0</v>
      </c>
      <c r="Y8162">
        <v>0</v>
      </c>
      <c r="Z8162">
        <v>36.473600000000005</v>
      </c>
    </row>
    <row r="8163" spans="1:26" ht="16" x14ac:dyDescent="0.2">
      <c r="A8163">
        <v>8162</v>
      </c>
      <c r="B8163" t="s">
        <v>9870</v>
      </c>
      <c r="C8163" s="1">
        <v>41180</v>
      </c>
      <c r="D8163">
        <f>YEAR(Table1[[#This Row],[Order Date]])</f>
        <v>2012</v>
      </c>
      <c r="E8163">
        <f>MONTH(Table1[[#This Row],[Order Date]])</f>
        <v>9</v>
      </c>
      <c r="F8163" t="str">
        <f>Table1[[#This Row],[Order Year]]&amp;"-"&amp;Table1[[#This Row],[Order Month]]</f>
        <v>2012-9</v>
      </c>
      <c r="G8163" s="5">
        <f>YEAR(Table1[[#This Row],[Order Date]])*100 + MONTH(Table1[[#This Row],[Order Date]])</f>
        <v>201209</v>
      </c>
      <c r="H8163" s="1">
        <v>41185</v>
      </c>
      <c r="I8163" t="s">
        <v>26</v>
      </c>
      <c r="J8163" t="s">
        <v>3075</v>
      </c>
      <c r="K8163" t="s">
        <v>3076</v>
      </c>
      <c r="L8163" t="s">
        <v>29</v>
      </c>
      <c r="M8163" t="s">
        <v>30</v>
      </c>
      <c r="N8163" t="s">
        <v>269</v>
      </c>
      <c r="O8163" t="s">
        <v>270</v>
      </c>
      <c r="P8163">
        <v>10035</v>
      </c>
      <c r="Q8163" t="s">
        <v>151</v>
      </c>
      <c r="R8163" t="s">
        <v>1610</v>
      </c>
      <c r="S8163" t="s">
        <v>49</v>
      </c>
      <c r="T8163" t="s">
        <v>81</v>
      </c>
      <c r="U8163" t="s">
        <v>1611</v>
      </c>
      <c r="V8163">
        <v>293.52</v>
      </c>
      <c r="W8163">
        <v>6</v>
      </c>
      <c r="X8163" s="9">
        <f>Table1[[#This Row],[Discount]]</f>
        <v>0</v>
      </c>
      <c r="Y8163">
        <v>0</v>
      </c>
      <c r="Z8163">
        <v>76.315200000000004</v>
      </c>
    </row>
    <row r="8164" spans="1:26" ht="16" x14ac:dyDescent="0.2">
      <c r="A8164">
        <v>8163</v>
      </c>
      <c r="B8164" t="s">
        <v>9870</v>
      </c>
      <c r="C8164" s="1">
        <v>41180</v>
      </c>
      <c r="D8164">
        <f>YEAR(Table1[[#This Row],[Order Date]])</f>
        <v>2012</v>
      </c>
      <c r="E8164">
        <f>MONTH(Table1[[#This Row],[Order Date]])</f>
        <v>9</v>
      </c>
      <c r="F8164" t="str">
        <f>Table1[[#This Row],[Order Year]]&amp;"-"&amp;Table1[[#This Row],[Order Month]]</f>
        <v>2012-9</v>
      </c>
      <c r="G8164" s="5">
        <f>YEAR(Table1[[#This Row],[Order Date]])*100 + MONTH(Table1[[#This Row],[Order Date]])</f>
        <v>201209</v>
      </c>
      <c r="H8164" s="1">
        <v>41185</v>
      </c>
      <c r="I8164" t="s">
        <v>26</v>
      </c>
      <c r="J8164" t="s">
        <v>3075</v>
      </c>
      <c r="K8164" t="s">
        <v>3076</v>
      </c>
      <c r="L8164" t="s">
        <v>29</v>
      </c>
      <c r="M8164" t="s">
        <v>30</v>
      </c>
      <c r="N8164" t="s">
        <v>269</v>
      </c>
      <c r="O8164" t="s">
        <v>270</v>
      </c>
      <c r="P8164">
        <v>10035</v>
      </c>
      <c r="Q8164" t="s">
        <v>151</v>
      </c>
      <c r="R8164" t="s">
        <v>1381</v>
      </c>
      <c r="S8164" t="s">
        <v>74</v>
      </c>
      <c r="T8164" t="s">
        <v>75</v>
      </c>
      <c r="U8164" t="s">
        <v>1382</v>
      </c>
      <c r="V8164">
        <v>307.98</v>
      </c>
      <c r="W8164">
        <v>2</v>
      </c>
      <c r="X8164" s="9">
        <f>Table1[[#This Row],[Discount]]</f>
        <v>0</v>
      </c>
      <c r="Y8164">
        <v>0</v>
      </c>
      <c r="Z8164">
        <v>89.314199999999971</v>
      </c>
    </row>
    <row r="8165" spans="1:26" ht="16" x14ac:dyDescent="0.2">
      <c r="A8165">
        <v>8164</v>
      </c>
      <c r="B8165" t="s">
        <v>9871</v>
      </c>
      <c r="C8165" s="1">
        <v>41215</v>
      </c>
      <c r="D8165">
        <f>YEAR(Table1[[#This Row],[Order Date]])</f>
        <v>2012</v>
      </c>
      <c r="E8165">
        <f>MONTH(Table1[[#This Row],[Order Date]])</f>
        <v>11</v>
      </c>
      <c r="F8165" t="str">
        <f>Table1[[#This Row],[Order Year]]&amp;"-"&amp;Table1[[#This Row],[Order Month]]</f>
        <v>2012-11</v>
      </c>
      <c r="G8165" s="5">
        <f>YEAR(Table1[[#This Row],[Order Date]])*100 + MONTH(Table1[[#This Row],[Order Date]])</f>
        <v>201211</v>
      </c>
      <c r="H8165" s="1">
        <v>41219</v>
      </c>
      <c r="I8165" t="s">
        <v>53</v>
      </c>
      <c r="J8165" t="s">
        <v>2477</v>
      </c>
      <c r="K8165" t="s">
        <v>2478</v>
      </c>
      <c r="L8165" t="s">
        <v>29</v>
      </c>
      <c r="M8165" t="s">
        <v>30</v>
      </c>
      <c r="N8165" t="s">
        <v>950</v>
      </c>
      <c r="O8165" t="s">
        <v>46</v>
      </c>
      <c r="P8165">
        <v>92105</v>
      </c>
      <c r="Q8165" t="s">
        <v>47</v>
      </c>
      <c r="R8165" t="s">
        <v>5657</v>
      </c>
      <c r="S8165" t="s">
        <v>35</v>
      </c>
      <c r="T8165" t="s">
        <v>68</v>
      </c>
      <c r="U8165" t="s">
        <v>5658</v>
      </c>
      <c r="V8165">
        <v>96.960000000000008</v>
      </c>
      <c r="W8165">
        <v>6</v>
      </c>
      <c r="X8165" s="9">
        <f>Table1[[#This Row],[Discount]]</f>
        <v>0</v>
      </c>
      <c r="Y8165">
        <v>0</v>
      </c>
      <c r="Z8165">
        <v>33.935999999999993</v>
      </c>
    </row>
    <row r="8166" spans="1:26" ht="16" x14ac:dyDescent="0.2">
      <c r="A8166">
        <v>8165</v>
      </c>
      <c r="B8166" t="s">
        <v>9871</v>
      </c>
      <c r="C8166" s="1">
        <v>41215</v>
      </c>
      <c r="D8166">
        <f>YEAR(Table1[[#This Row],[Order Date]])</f>
        <v>2012</v>
      </c>
      <c r="E8166">
        <f>MONTH(Table1[[#This Row],[Order Date]])</f>
        <v>11</v>
      </c>
      <c r="F8166" t="str">
        <f>Table1[[#This Row],[Order Year]]&amp;"-"&amp;Table1[[#This Row],[Order Month]]</f>
        <v>2012-11</v>
      </c>
      <c r="G8166" s="5">
        <f>YEAR(Table1[[#This Row],[Order Date]])*100 + MONTH(Table1[[#This Row],[Order Date]])</f>
        <v>201211</v>
      </c>
      <c r="H8166" s="1">
        <v>41219</v>
      </c>
      <c r="I8166" t="s">
        <v>53</v>
      </c>
      <c r="J8166" t="s">
        <v>2477</v>
      </c>
      <c r="K8166" t="s">
        <v>2478</v>
      </c>
      <c r="L8166" t="s">
        <v>29</v>
      </c>
      <c r="M8166" t="s">
        <v>30</v>
      </c>
      <c r="N8166" t="s">
        <v>950</v>
      </c>
      <c r="O8166" t="s">
        <v>46</v>
      </c>
      <c r="P8166">
        <v>92105</v>
      </c>
      <c r="Q8166" t="s">
        <v>47</v>
      </c>
      <c r="R8166" t="s">
        <v>1202</v>
      </c>
      <c r="S8166" t="s">
        <v>49</v>
      </c>
      <c r="T8166" t="s">
        <v>78</v>
      </c>
      <c r="U8166" t="s">
        <v>1203</v>
      </c>
      <c r="V8166">
        <v>117.48800000000001</v>
      </c>
      <c r="W8166">
        <v>7</v>
      </c>
      <c r="X8166" s="9">
        <f>Table1[[#This Row],[Discount]]</f>
        <v>0.2</v>
      </c>
      <c r="Y8166">
        <v>0.2</v>
      </c>
      <c r="Z8166">
        <v>41.120799999999988</v>
      </c>
    </row>
    <row r="8167" spans="1:26" ht="16" x14ac:dyDescent="0.2">
      <c r="A8167">
        <v>8166</v>
      </c>
      <c r="B8167" t="s">
        <v>9871</v>
      </c>
      <c r="C8167" s="1">
        <v>41215</v>
      </c>
      <c r="D8167">
        <f>YEAR(Table1[[#This Row],[Order Date]])</f>
        <v>2012</v>
      </c>
      <c r="E8167">
        <f>MONTH(Table1[[#This Row],[Order Date]])</f>
        <v>11</v>
      </c>
      <c r="F8167" t="str">
        <f>Table1[[#This Row],[Order Year]]&amp;"-"&amp;Table1[[#This Row],[Order Month]]</f>
        <v>2012-11</v>
      </c>
      <c r="G8167" s="5">
        <f>YEAR(Table1[[#This Row],[Order Date]])*100 + MONTH(Table1[[#This Row],[Order Date]])</f>
        <v>201211</v>
      </c>
      <c r="H8167" s="1">
        <v>41219</v>
      </c>
      <c r="I8167" t="s">
        <v>53</v>
      </c>
      <c r="J8167" t="s">
        <v>2477</v>
      </c>
      <c r="K8167" t="s">
        <v>2478</v>
      </c>
      <c r="L8167" t="s">
        <v>29</v>
      </c>
      <c r="M8167" t="s">
        <v>30</v>
      </c>
      <c r="N8167" t="s">
        <v>950</v>
      </c>
      <c r="O8167" t="s">
        <v>46</v>
      </c>
      <c r="P8167">
        <v>92105</v>
      </c>
      <c r="Q8167" t="s">
        <v>47</v>
      </c>
      <c r="R8167" t="s">
        <v>2304</v>
      </c>
      <c r="S8167" t="s">
        <v>49</v>
      </c>
      <c r="T8167" t="s">
        <v>78</v>
      </c>
      <c r="U8167" t="s">
        <v>2305</v>
      </c>
      <c r="V8167">
        <v>11.952000000000002</v>
      </c>
      <c r="W8167">
        <v>3</v>
      </c>
      <c r="X8167" s="9">
        <f>Table1[[#This Row],[Discount]]</f>
        <v>0.2</v>
      </c>
      <c r="Y8167">
        <v>0.2</v>
      </c>
      <c r="Z8167">
        <v>4.1832000000000003</v>
      </c>
    </row>
    <row r="8168" spans="1:26" ht="16" x14ac:dyDescent="0.2">
      <c r="A8168">
        <v>8167</v>
      </c>
      <c r="B8168" t="s">
        <v>9871</v>
      </c>
      <c r="C8168" s="1">
        <v>41215</v>
      </c>
      <c r="D8168">
        <f>YEAR(Table1[[#This Row],[Order Date]])</f>
        <v>2012</v>
      </c>
      <c r="E8168">
        <f>MONTH(Table1[[#This Row],[Order Date]])</f>
        <v>11</v>
      </c>
      <c r="F8168" t="str">
        <f>Table1[[#This Row],[Order Year]]&amp;"-"&amp;Table1[[#This Row],[Order Month]]</f>
        <v>2012-11</v>
      </c>
      <c r="G8168" s="5">
        <f>YEAR(Table1[[#This Row],[Order Date]])*100 + MONTH(Table1[[#This Row],[Order Date]])</f>
        <v>201211</v>
      </c>
      <c r="H8168" s="1">
        <v>41219</v>
      </c>
      <c r="I8168" t="s">
        <v>53</v>
      </c>
      <c r="J8168" t="s">
        <v>2477</v>
      </c>
      <c r="K8168" t="s">
        <v>2478</v>
      </c>
      <c r="L8168" t="s">
        <v>29</v>
      </c>
      <c r="M8168" t="s">
        <v>30</v>
      </c>
      <c r="N8168" t="s">
        <v>950</v>
      </c>
      <c r="O8168" t="s">
        <v>46</v>
      </c>
      <c r="P8168">
        <v>92105</v>
      </c>
      <c r="Q8168" t="s">
        <v>47</v>
      </c>
      <c r="R8168" t="s">
        <v>5661</v>
      </c>
      <c r="S8168" t="s">
        <v>35</v>
      </c>
      <c r="T8168" t="s">
        <v>36</v>
      </c>
      <c r="U8168" t="s">
        <v>5662</v>
      </c>
      <c r="V8168">
        <v>512.49900000000002</v>
      </c>
      <c r="W8168">
        <v>3</v>
      </c>
      <c r="X8168" s="9">
        <f>Table1[[#This Row],[Discount]]</f>
        <v>0.15</v>
      </c>
      <c r="Y8168">
        <v>0.15</v>
      </c>
      <c r="Z8168">
        <v>-30.147000000000048</v>
      </c>
    </row>
    <row r="8169" spans="1:26" ht="16" x14ac:dyDescent="0.2">
      <c r="A8169">
        <v>8168</v>
      </c>
      <c r="B8169" t="s">
        <v>9872</v>
      </c>
      <c r="C8169" s="1">
        <v>41487</v>
      </c>
      <c r="D8169">
        <f>YEAR(Table1[[#This Row],[Order Date]])</f>
        <v>2013</v>
      </c>
      <c r="E8169">
        <f>MONTH(Table1[[#This Row],[Order Date]])</f>
        <v>8</v>
      </c>
      <c r="F8169" t="str">
        <f>Table1[[#This Row],[Order Year]]&amp;"-"&amp;Table1[[#This Row],[Order Month]]</f>
        <v>2013-8</v>
      </c>
      <c r="G8169" s="5">
        <f>YEAR(Table1[[#This Row],[Order Date]])*100 + MONTH(Table1[[#This Row],[Order Date]])</f>
        <v>201308</v>
      </c>
      <c r="H8169" s="1">
        <v>41492</v>
      </c>
      <c r="I8169" t="s">
        <v>53</v>
      </c>
      <c r="J8169" t="s">
        <v>6641</v>
      </c>
      <c r="K8169" t="s">
        <v>6642</v>
      </c>
      <c r="L8169" t="s">
        <v>44</v>
      </c>
      <c r="M8169" t="s">
        <v>30</v>
      </c>
      <c r="N8169" t="s">
        <v>130</v>
      </c>
      <c r="O8169" t="s">
        <v>46</v>
      </c>
      <c r="P8169">
        <v>94122</v>
      </c>
      <c r="Q8169" t="s">
        <v>47</v>
      </c>
      <c r="R8169" t="s">
        <v>2271</v>
      </c>
      <c r="S8169" t="s">
        <v>35</v>
      </c>
      <c r="T8169" t="s">
        <v>59</v>
      </c>
      <c r="U8169" t="s">
        <v>2272</v>
      </c>
      <c r="V8169">
        <v>863.12800000000004</v>
      </c>
      <c r="W8169">
        <v>7</v>
      </c>
      <c r="X8169" s="9">
        <f>Table1[[#This Row],[Discount]]</f>
        <v>0.2</v>
      </c>
      <c r="Y8169">
        <v>0.2</v>
      </c>
      <c r="Z8169">
        <v>-32.367300000000085</v>
      </c>
    </row>
    <row r="8170" spans="1:26" ht="16" x14ac:dyDescent="0.2">
      <c r="A8170">
        <v>8169</v>
      </c>
      <c r="B8170" t="s">
        <v>9873</v>
      </c>
      <c r="C8170" s="1">
        <v>41950</v>
      </c>
      <c r="D8170">
        <f>YEAR(Table1[[#This Row],[Order Date]])</f>
        <v>2014</v>
      </c>
      <c r="E8170">
        <f>MONTH(Table1[[#This Row],[Order Date]])</f>
        <v>11</v>
      </c>
      <c r="F8170" t="str">
        <f>Table1[[#This Row],[Order Year]]&amp;"-"&amp;Table1[[#This Row],[Order Month]]</f>
        <v>2014-11</v>
      </c>
      <c r="G8170" s="5">
        <f>YEAR(Table1[[#This Row],[Order Date]])*100 + MONTH(Table1[[#This Row],[Order Date]])</f>
        <v>201411</v>
      </c>
      <c r="H8170" s="1">
        <v>41957</v>
      </c>
      <c r="I8170" t="s">
        <v>53</v>
      </c>
      <c r="J8170" t="s">
        <v>1252</v>
      </c>
      <c r="K8170" t="s">
        <v>1253</v>
      </c>
      <c r="L8170" t="s">
        <v>105</v>
      </c>
      <c r="M8170" t="s">
        <v>30</v>
      </c>
      <c r="N8170" t="s">
        <v>98</v>
      </c>
      <c r="O8170" t="s">
        <v>99</v>
      </c>
      <c r="P8170">
        <v>98105</v>
      </c>
      <c r="Q8170" t="s">
        <v>47</v>
      </c>
      <c r="R8170" t="s">
        <v>1228</v>
      </c>
      <c r="S8170" t="s">
        <v>35</v>
      </c>
      <c r="T8170" t="s">
        <v>59</v>
      </c>
      <c r="U8170" t="s">
        <v>1229</v>
      </c>
      <c r="V8170">
        <v>2036.8600000000001</v>
      </c>
      <c r="W8170">
        <v>7</v>
      </c>
      <c r="X8170" s="9">
        <f>Table1[[#This Row],[Discount]]</f>
        <v>0</v>
      </c>
      <c r="Y8170">
        <v>0</v>
      </c>
      <c r="Z8170">
        <v>366.63479999999993</v>
      </c>
    </row>
    <row r="8171" spans="1:26" ht="16" x14ac:dyDescent="0.2">
      <c r="A8171">
        <v>8170</v>
      </c>
      <c r="B8171" t="s">
        <v>9873</v>
      </c>
      <c r="C8171" s="1">
        <v>41950</v>
      </c>
      <c r="D8171">
        <f>YEAR(Table1[[#This Row],[Order Date]])</f>
        <v>2014</v>
      </c>
      <c r="E8171">
        <f>MONTH(Table1[[#This Row],[Order Date]])</f>
        <v>11</v>
      </c>
      <c r="F8171" t="str">
        <f>Table1[[#This Row],[Order Year]]&amp;"-"&amp;Table1[[#This Row],[Order Month]]</f>
        <v>2014-11</v>
      </c>
      <c r="G8171" s="5">
        <f>YEAR(Table1[[#This Row],[Order Date]])*100 + MONTH(Table1[[#This Row],[Order Date]])</f>
        <v>201411</v>
      </c>
      <c r="H8171" s="1">
        <v>41957</v>
      </c>
      <c r="I8171" t="s">
        <v>53</v>
      </c>
      <c r="J8171" t="s">
        <v>1252</v>
      </c>
      <c r="K8171" t="s">
        <v>1253</v>
      </c>
      <c r="L8171" t="s">
        <v>105</v>
      </c>
      <c r="M8171" t="s">
        <v>30</v>
      </c>
      <c r="N8171" t="s">
        <v>98</v>
      </c>
      <c r="O8171" t="s">
        <v>99</v>
      </c>
      <c r="P8171">
        <v>98105</v>
      </c>
      <c r="Q8171" t="s">
        <v>47</v>
      </c>
      <c r="R8171" t="s">
        <v>1198</v>
      </c>
      <c r="S8171" t="s">
        <v>35</v>
      </c>
      <c r="T8171" t="s">
        <v>39</v>
      </c>
      <c r="U8171" t="s">
        <v>1199</v>
      </c>
      <c r="V8171">
        <v>449.56800000000004</v>
      </c>
      <c r="W8171">
        <v>2</v>
      </c>
      <c r="X8171" s="9">
        <f>Table1[[#This Row],[Discount]]</f>
        <v>0.2</v>
      </c>
      <c r="Y8171">
        <v>0.2</v>
      </c>
      <c r="Z8171">
        <v>-73.054800000000071</v>
      </c>
    </row>
    <row r="8172" spans="1:26" ht="16" x14ac:dyDescent="0.2">
      <c r="A8172">
        <v>8171</v>
      </c>
      <c r="B8172" t="s">
        <v>9873</v>
      </c>
      <c r="C8172" s="1">
        <v>41950</v>
      </c>
      <c r="D8172">
        <f>YEAR(Table1[[#This Row],[Order Date]])</f>
        <v>2014</v>
      </c>
      <c r="E8172">
        <f>MONTH(Table1[[#This Row],[Order Date]])</f>
        <v>11</v>
      </c>
      <c r="F8172" t="str">
        <f>Table1[[#This Row],[Order Year]]&amp;"-"&amp;Table1[[#This Row],[Order Month]]</f>
        <v>2014-11</v>
      </c>
      <c r="G8172" s="5">
        <f>YEAR(Table1[[#This Row],[Order Date]])*100 + MONTH(Table1[[#This Row],[Order Date]])</f>
        <v>201411</v>
      </c>
      <c r="H8172" s="1">
        <v>41957</v>
      </c>
      <c r="I8172" t="s">
        <v>53</v>
      </c>
      <c r="J8172" t="s">
        <v>1252</v>
      </c>
      <c r="K8172" t="s">
        <v>1253</v>
      </c>
      <c r="L8172" t="s">
        <v>105</v>
      </c>
      <c r="M8172" t="s">
        <v>30</v>
      </c>
      <c r="N8172" t="s">
        <v>98</v>
      </c>
      <c r="O8172" t="s">
        <v>99</v>
      </c>
      <c r="P8172">
        <v>98105</v>
      </c>
      <c r="Q8172" t="s">
        <v>47</v>
      </c>
      <c r="R8172" t="s">
        <v>1857</v>
      </c>
      <c r="S8172" t="s">
        <v>74</v>
      </c>
      <c r="T8172" t="s">
        <v>164</v>
      </c>
      <c r="U8172" t="s">
        <v>1858</v>
      </c>
      <c r="V8172">
        <v>108.96000000000001</v>
      </c>
      <c r="W8172">
        <v>3</v>
      </c>
      <c r="X8172" s="9">
        <f>Table1[[#This Row],[Discount]]</f>
        <v>0</v>
      </c>
      <c r="Y8172">
        <v>0</v>
      </c>
      <c r="Z8172">
        <v>32.687999999999988</v>
      </c>
    </row>
    <row r="8173" spans="1:26" ht="16" x14ac:dyDescent="0.2">
      <c r="A8173">
        <v>8172</v>
      </c>
      <c r="B8173" t="s">
        <v>9874</v>
      </c>
      <c r="C8173" s="1">
        <v>41319</v>
      </c>
      <c r="D8173">
        <f>YEAR(Table1[[#This Row],[Order Date]])</f>
        <v>2013</v>
      </c>
      <c r="E8173">
        <f>MONTH(Table1[[#This Row],[Order Date]])</f>
        <v>2</v>
      </c>
      <c r="F8173" t="str">
        <f>Table1[[#This Row],[Order Year]]&amp;"-"&amp;Table1[[#This Row],[Order Month]]</f>
        <v>2013-2</v>
      </c>
      <c r="G8173" s="5">
        <f>YEAR(Table1[[#This Row],[Order Date]])*100 + MONTH(Table1[[#This Row],[Order Date]])</f>
        <v>201302</v>
      </c>
      <c r="H8173" s="1">
        <v>41324</v>
      </c>
      <c r="I8173" t="s">
        <v>53</v>
      </c>
      <c r="J8173" t="s">
        <v>2083</v>
      </c>
      <c r="K8173" t="s">
        <v>2084</v>
      </c>
      <c r="L8173" t="s">
        <v>29</v>
      </c>
      <c r="M8173" t="s">
        <v>30</v>
      </c>
      <c r="N8173" t="s">
        <v>331</v>
      </c>
      <c r="O8173" t="s">
        <v>1490</v>
      </c>
      <c r="P8173">
        <v>39212</v>
      </c>
      <c r="Q8173" t="s">
        <v>33</v>
      </c>
      <c r="R8173" t="s">
        <v>3827</v>
      </c>
      <c r="S8173" t="s">
        <v>49</v>
      </c>
      <c r="T8173" t="s">
        <v>71</v>
      </c>
      <c r="U8173" t="s">
        <v>3828</v>
      </c>
      <c r="V8173">
        <v>264.18</v>
      </c>
      <c r="W8173">
        <v>7</v>
      </c>
      <c r="X8173" s="9">
        <f>Table1[[#This Row],[Discount]]</f>
        <v>0</v>
      </c>
      <c r="Y8173">
        <v>0</v>
      </c>
      <c r="Z8173">
        <v>68.686800000000005</v>
      </c>
    </row>
    <row r="8174" spans="1:26" ht="16" x14ac:dyDescent="0.2">
      <c r="A8174">
        <v>8173</v>
      </c>
      <c r="B8174" t="s">
        <v>9875</v>
      </c>
      <c r="C8174" s="1">
        <v>40733</v>
      </c>
      <c r="D8174">
        <f>YEAR(Table1[[#This Row],[Order Date]])</f>
        <v>2011</v>
      </c>
      <c r="E8174">
        <f>MONTH(Table1[[#This Row],[Order Date]])</f>
        <v>7</v>
      </c>
      <c r="F8174" t="str">
        <f>Table1[[#This Row],[Order Year]]&amp;"-"&amp;Table1[[#This Row],[Order Month]]</f>
        <v>2011-7</v>
      </c>
      <c r="G8174" s="5">
        <f>YEAR(Table1[[#This Row],[Order Date]])*100 + MONTH(Table1[[#This Row],[Order Date]])</f>
        <v>201107</v>
      </c>
      <c r="H8174" s="1">
        <v>40737</v>
      </c>
      <c r="I8174" t="s">
        <v>53</v>
      </c>
      <c r="J8174" t="s">
        <v>6373</v>
      </c>
      <c r="K8174" t="s">
        <v>6374</v>
      </c>
      <c r="L8174" t="s">
        <v>105</v>
      </c>
      <c r="M8174" t="s">
        <v>30</v>
      </c>
      <c r="N8174" t="s">
        <v>45</v>
      </c>
      <c r="O8174" t="s">
        <v>46</v>
      </c>
      <c r="P8174">
        <v>90049</v>
      </c>
      <c r="Q8174" t="s">
        <v>47</v>
      </c>
      <c r="R8174" t="s">
        <v>5613</v>
      </c>
      <c r="S8174" t="s">
        <v>49</v>
      </c>
      <c r="T8174" t="s">
        <v>50</v>
      </c>
      <c r="U8174" t="s">
        <v>5614</v>
      </c>
      <c r="V8174">
        <v>2.88</v>
      </c>
      <c r="W8174">
        <v>1</v>
      </c>
      <c r="X8174" s="9">
        <f>Table1[[#This Row],[Discount]]</f>
        <v>0</v>
      </c>
      <c r="Y8174">
        <v>0</v>
      </c>
      <c r="Z8174">
        <v>1.4112</v>
      </c>
    </row>
    <row r="8175" spans="1:26" ht="16" x14ac:dyDescent="0.2">
      <c r="A8175">
        <v>8174</v>
      </c>
      <c r="B8175" t="s">
        <v>9875</v>
      </c>
      <c r="C8175" s="1">
        <v>40733</v>
      </c>
      <c r="D8175">
        <f>YEAR(Table1[[#This Row],[Order Date]])</f>
        <v>2011</v>
      </c>
      <c r="E8175">
        <f>MONTH(Table1[[#This Row],[Order Date]])</f>
        <v>7</v>
      </c>
      <c r="F8175" t="str">
        <f>Table1[[#This Row],[Order Year]]&amp;"-"&amp;Table1[[#This Row],[Order Month]]</f>
        <v>2011-7</v>
      </c>
      <c r="G8175" s="5">
        <f>YEAR(Table1[[#This Row],[Order Date]])*100 + MONTH(Table1[[#This Row],[Order Date]])</f>
        <v>201107</v>
      </c>
      <c r="H8175" s="1">
        <v>40737</v>
      </c>
      <c r="I8175" t="s">
        <v>53</v>
      </c>
      <c r="J8175" t="s">
        <v>6373</v>
      </c>
      <c r="K8175" t="s">
        <v>6374</v>
      </c>
      <c r="L8175" t="s">
        <v>105</v>
      </c>
      <c r="M8175" t="s">
        <v>30</v>
      </c>
      <c r="N8175" t="s">
        <v>45</v>
      </c>
      <c r="O8175" t="s">
        <v>46</v>
      </c>
      <c r="P8175">
        <v>90049</v>
      </c>
      <c r="Q8175" t="s">
        <v>47</v>
      </c>
      <c r="R8175" t="s">
        <v>235</v>
      </c>
      <c r="S8175" t="s">
        <v>49</v>
      </c>
      <c r="T8175" t="s">
        <v>78</v>
      </c>
      <c r="U8175" t="s">
        <v>236</v>
      </c>
      <c r="V8175">
        <v>41.904000000000003</v>
      </c>
      <c r="W8175">
        <v>6</v>
      </c>
      <c r="X8175" s="9">
        <f>Table1[[#This Row],[Discount]]</f>
        <v>0.2</v>
      </c>
      <c r="Y8175">
        <v>0.2</v>
      </c>
      <c r="Z8175">
        <v>14.142599999999996</v>
      </c>
    </row>
    <row r="8176" spans="1:26" ht="16" x14ac:dyDescent="0.2">
      <c r="A8176">
        <v>8175</v>
      </c>
      <c r="B8176" t="s">
        <v>9875</v>
      </c>
      <c r="C8176" s="1">
        <v>40733</v>
      </c>
      <c r="D8176">
        <f>YEAR(Table1[[#This Row],[Order Date]])</f>
        <v>2011</v>
      </c>
      <c r="E8176">
        <f>MONTH(Table1[[#This Row],[Order Date]])</f>
        <v>7</v>
      </c>
      <c r="F8176" t="str">
        <f>Table1[[#This Row],[Order Year]]&amp;"-"&amp;Table1[[#This Row],[Order Month]]</f>
        <v>2011-7</v>
      </c>
      <c r="G8176" s="5">
        <f>YEAR(Table1[[#This Row],[Order Date]])*100 + MONTH(Table1[[#This Row],[Order Date]])</f>
        <v>201107</v>
      </c>
      <c r="H8176" s="1">
        <v>40737</v>
      </c>
      <c r="I8176" t="s">
        <v>53</v>
      </c>
      <c r="J8176" t="s">
        <v>6373</v>
      </c>
      <c r="K8176" t="s">
        <v>6374</v>
      </c>
      <c r="L8176" t="s">
        <v>105</v>
      </c>
      <c r="M8176" t="s">
        <v>30</v>
      </c>
      <c r="N8176" t="s">
        <v>45</v>
      </c>
      <c r="O8176" t="s">
        <v>46</v>
      </c>
      <c r="P8176">
        <v>90049</v>
      </c>
      <c r="Q8176" t="s">
        <v>47</v>
      </c>
      <c r="R8176" t="s">
        <v>4806</v>
      </c>
      <c r="S8176" t="s">
        <v>49</v>
      </c>
      <c r="T8176" t="s">
        <v>62</v>
      </c>
      <c r="U8176" t="s">
        <v>4807</v>
      </c>
      <c r="V8176">
        <v>23.92</v>
      </c>
      <c r="W8176">
        <v>4</v>
      </c>
      <c r="X8176" s="9">
        <f>Table1[[#This Row],[Discount]]</f>
        <v>0</v>
      </c>
      <c r="Y8176">
        <v>0</v>
      </c>
      <c r="Z8176">
        <v>4.066399999999998</v>
      </c>
    </row>
    <row r="8177" spans="1:26" ht="16" x14ac:dyDescent="0.2">
      <c r="A8177">
        <v>8176</v>
      </c>
      <c r="B8177" t="s">
        <v>9876</v>
      </c>
      <c r="C8177" s="1">
        <v>41304</v>
      </c>
      <c r="D8177">
        <f>YEAR(Table1[[#This Row],[Order Date]])</f>
        <v>2013</v>
      </c>
      <c r="E8177">
        <f>MONTH(Table1[[#This Row],[Order Date]])</f>
        <v>1</v>
      </c>
      <c r="F8177" t="str">
        <f>Table1[[#This Row],[Order Year]]&amp;"-"&amp;Table1[[#This Row],[Order Month]]</f>
        <v>2013-1</v>
      </c>
      <c r="G8177" s="5">
        <f>YEAR(Table1[[#This Row],[Order Date]])*100 + MONTH(Table1[[#This Row],[Order Date]])</f>
        <v>201301</v>
      </c>
      <c r="H8177" s="1">
        <v>41309</v>
      </c>
      <c r="I8177" t="s">
        <v>53</v>
      </c>
      <c r="J8177" t="s">
        <v>9877</v>
      </c>
      <c r="K8177" t="s">
        <v>9878</v>
      </c>
      <c r="L8177" t="s">
        <v>44</v>
      </c>
      <c r="M8177" t="s">
        <v>30</v>
      </c>
      <c r="N8177" t="s">
        <v>306</v>
      </c>
      <c r="O8177" t="s">
        <v>214</v>
      </c>
      <c r="P8177">
        <v>60623</v>
      </c>
      <c r="Q8177" t="s">
        <v>108</v>
      </c>
      <c r="R8177" t="s">
        <v>299</v>
      </c>
      <c r="S8177" t="s">
        <v>49</v>
      </c>
      <c r="T8177" t="s">
        <v>93</v>
      </c>
      <c r="U8177" t="s">
        <v>300</v>
      </c>
      <c r="V8177">
        <v>156.512</v>
      </c>
      <c r="W8177">
        <v>4</v>
      </c>
      <c r="X8177" s="9">
        <f>Table1[[#This Row],[Discount]]</f>
        <v>0.2</v>
      </c>
      <c r="Y8177">
        <v>0.2</v>
      </c>
      <c r="Z8177">
        <v>52.822799999999987</v>
      </c>
    </row>
    <row r="8178" spans="1:26" ht="16" x14ac:dyDescent="0.2">
      <c r="A8178">
        <v>8177</v>
      </c>
      <c r="B8178" t="s">
        <v>9879</v>
      </c>
      <c r="C8178" s="1">
        <v>41540</v>
      </c>
      <c r="D8178">
        <f>YEAR(Table1[[#This Row],[Order Date]])</f>
        <v>2013</v>
      </c>
      <c r="E8178">
        <f>MONTH(Table1[[#This Row],[Order Date]])</f>
        <v>9</v>
      </c>
      <c r="F8178" t="str">
        <f>Table1[[#This Row],[Order Year]]&amp;"-"&amp;Table1[[#This Row],[Order Month]]</f>
        <v>2013-9</v>
      </c>
      <c r="G8178" s="5">
        <f>YEAR(Table1[[#This Row],[Order Date]])*100 + MONTH(Table1[[#This Row],[Order Date]])</f>
        <v>201309</v>
      </c>
      <c r="H8178" s="1">
        <v>41543</v>
      </c>
      <c r="I8178" t="s">
        <v>191</v>
      </c>
      <c r="J8178" t="s">
        <v>3761</v>
      </c>
      <c r="K8178" t="s">
        <v>3762</v>
      </c>
      <c r="L8178" t="s">
        <v>105</v>
      </c>
      <c r="M8178" t="s">
        <v>30</v>
      </c>
      <c r="N8178" t="s">
        <v>269</v>
      </c>
      <c r="O8178" t="s">
        <v>270</v>
      </c>
      <c r="P8178">
        <v>10035</v>
      </c>
      <c r="Q8178" t="s">
        <v>151</v>
      </c>
      <c r="R8178" t="s">
        <v>371</v>
      </c>
      <c r="S8178" t="s">
        <v>49</v>
      </c>
      <c r="T8178" t="s">
        <v>62</v>
      </c>
      <c r="U8178" t="s">
        <v>372</v>
      </c>
      <c r="V8178">
        <v>128.34</v>
      </c>
      <c r="W8178">
        <v>6</v>
      </c>
      <c r="X8178" s="9">
        <f>Table1[[#This Row],[Discount]]</f>
        <v>0</v>
      </c>
      <c r="Y8178">
        <v>0</v>
      </c>
      <c r="Z8178">
        <v>37.218599999999995</v>
      </c>
    </row>
    <row r="8179" spans="1:26" ht="16" x14ac:dyDescent="0.2">
      <c r="A8179">
        <v>8178</v>
      </c>
      <c r="B8179" t="s">
        <v>9880</v>
      </c>
      <c r="C8179" s="1">
        <v>41996</v>
      </c>
      <c r="D8179">
        <f>YEAR(Table1[[#This Row],[Order Date]])</f>
        <v>2014</v>
      </c>
      <c r="E8179">
        <f>MONTH(Table1[[#This Row],[Order Date]])</f>
        <v>12</v>
      </c>
      <c r="F8179" t="str">
        <f>Table1[[#This Row],[Order Year]]&amp;"-"&amp;Table1[[#This Row],[Order Month]]</f>
        <v>2014-12</v>
      </c>
      <c r="G8179" s="5">
        <f>YEAR(Table1[[#This Row],[Order Date]])*100 + MONTH(Table1[[#This Row],[Order Date]])</f>
        <v>201412</v>
      </c>
      <c r="H8179" s="1">
        <v>41998</v>
      </c>
      <c r="I8179" t="s">
        <v>191</v>
      </c>
      <c r="J8179" t="s">
        <v>3697</v>
      </c>
      <c r="K8179" t="s">
        <v>3698</v>
      </c>
      <c r="L8179" t="s">
        <v>29</v>
      </c>
      <c r="M8179" t="s">
        <v>30</v>
      </c>
      <c r="N8179" t="s">
        <v>45</v>
      </c>
      <c r="O8179" t="s">
        <v>46</v>
      </c>
      <c r="P8179">
        <v>90008</v>
      </c>
      <c r="Q8179" t="s">
        <v>47</v>
      </c>
      <c r="R8179" t="s">
        <v>6542</v>
      </c>
      <c r="S8179" t="s">
        <v>74</v>
      </c>
      <c r="T8179" t="s">
        <v>164</v>
      </c>
      <c r="U8179" t="s">
        <v>6543</v>
      </c>
      <c r="V8179">
        <v>474.95</v>
      </c>
      <c r="W8179">
        <v>5</v>
      </c>
      <c r="X8179" s="9">
        <f>Table1[[#This Row],[Discount]]</f>
        <v>0</v>
      </c>
      <c r="Y8179">
        <v>0</v>
      </c>
      <c r="Z8179">
        <v>142.48499999999993</v>
      </c>
    </row>
    <row r="8180" spans="1:26" ht="16" x14ac:dyDescent="0.2">
      <c r="A8180">
        <v>8179</v>
      </c>
      <c r="B8180" t="s">
        <v>9881</v>
      </c>
      <c r="C8180" s="1">
        <v>41520</v>
      </c>
      <c r="D8180">
        <f>YEAR(Table1[[#This Row],[Order Date]])</f>
        <v>2013</v>
      </c>
      <c r="E8180">
        <f>MONTH(Table1[[#This Row],[Order Date]])</f>
        <v>9</v>
      </c>
      <c r="F8180" t="str">
        <f>Table1[[#This Row],[Order Year]]&amp;"-"&amp;Table1[[#This Row],[Order Month]]</f>
        <v>2013-9</v>
      </c>
      <c r="G8180" s="5">
        <f>YEAR(Table1[[#This Row],[Order Date]])*100 + MONTH(Table1[[#This Row],[Order Date]])</f>
        <v>201309</v>
      </c>
      <c r="H8180" s="1">
        <v>41526</v>
      </c>
      <c r="I8180" t="s">
        <v>53</v>
      </c>
      <c r="J8180" t="s">
        <v>5218</v>
      </c>
      <c r="K8180" t="s">
        <v>5219</v>
      </c>
      <c r="L8180" t="s">
        <v>29</v>
      </c>
      <c r="M8180" t="s">
        <v>30</v>
      </c>
      <c r="N8180" t="s">
        <v>1380</v>
      </c>
      <c r="O8180" t="s">
        <v>99</v>
      </c>
      <c r="P8180">
        <v>98198</v>
      </c>
      <c r="Q8180" t="s">
        <v>47</v>
      </c>
      <c r="R8180" t="s">
        <v>2399</v>
      </c>
      <c r="S8180" t="s">
        <v>74</v>
      </c>
      <c r="T8180" t="s">
        <v>1219</v>
      </c>
      <c r="U8180" t="s">
        <v>2400</v>
      </c>
      <c r="V8180">
        <v>999.98</v>
      </c>
      <c r="W8180">
        <v>2</v>
      </c>
      <c r="X8180" s="9">
        <f>Table1[[#This Row],[Discount]]</f>
        <v>0</v>
      </c>
      <c r="Y8180">
        <v>0</v>
      </c>
      <c r="Z8180">
        <v>449.99099999999999</v>
      </c>
    </row>
    <row r="8181" spans="1:26" ht="16" x14ac:dyDescent="0.2">
      <c r="A8181">
        <v>8180</v>
      </c>
      <c r="B8181" t="s">
        <v>9882</v>
      </c>
      <c r="C8181" s="1">
        <v>41123</v>
      </c>
      <c r="D8181">
        <f>YEAR(Table1[[#This Row],[Order Date]])</f>
        <v>2012</v>
      </c>
      <c r="E8181">
        <f>MONTH(Table1[[#This Row],[Order Date]])</f>
        <v>8</v>
      </c>
      <c r="F8181" t="str">
        <f>Table1[[#This Row],[Order Year]]&amp;"-"&amp;Table1[[#This Row],[Order Month]]</f>
        <v>2012-8</v>
      </c>
      <c r="G8181" s="5">
        <f>YEAR(Table1[[#This Row],[Order Date]])*100 + MONTH(Table1[[#This Row],[Order Date]])</f>
        <v>201208</v>
      </c>
      <c r="H8181" s="1">
        <v>41127</v>
      </c>
      <c r="I8181" t="s">
        <v>53</v>
      </c>
      <c r="J8181" t="s">
        <v>1838</v>
      </c>
      <c r="K8181" t="s">
        <v>1839</v>
      </c>
      <c r="L8181" t="s">
        <v>29</v>
      </c>
      <c r="M8181" t="s">
        <v>30</v>
      </c>
      <c r="N8181" t="s">
        <v>321</v>
      </c>
      <c r="O8181" t="s">
        <v>423</v>
      </c>
      <c r="P8181">
        <v>97477</v>
      </c>
      <c r="Q8181" t="s">
        <v>47</v>
      </c>
      <c r="R8181" t="s">
        <v>6947</v>
      </c>
      <c r="S8181" t="s">
        <v>35</v>
      </c>
      <c r="T8181" t="s">
        <v>59</v>
      </c>
      <c r="U8181" t="s">
        <v>6948</v>
      </c>
      <c r="V8181">
        <v>277.5</v>
      </c>
      <c r="W8181">
        <v>4</v>
      </c>
      <c r="X8181" s="9">
        <f>Table1[[#This Row],[Discount]]</f>
        <v>0.5</v>
      </c>
      <c r="Y8181">
        <v>0.5</v>
      </c>
      <c r="Z8181">
        <v>-188.7</v>
      </c>
    </row>
    <row r="8182" spans="1:26" ht="16" x14ac:dyDescent="0.2">
      <c r="A8182">
        <v>8181</v>
      </c>
      <c r="B8182" t="s">
        <v>9883</v>
      </c>
      <c r="C8182" s="1">
        <v>41234</v>
      </c>
      <c r="D8182">
        <f>YEAR(Table1[[#This Row],[Order Date]])</f>
        <v>2012</v>
      </c>
      <c r="E8182">
        <f>MONTH(Table1[[#This Row],[Order Date]])</f>
        <v>11</v>
      </c>
      <c r="F8182" t="str">
        <f>Table1[[#This Row],[Order Year]]&amp;"-"&amp;Table1[[#This Row],[Order Month]]</f>
        <v>2012-11</v>
      </c>
      <c r="G8182" s="5">
        <f>YEAR(Table1[[#This Row],[Order Date]])*100 + MONTH(Table1[[#This Row],[Order Date]])</f>
        <v>201211</v>
      </c>
      <c r="H8182" s="1">
        <v>41238</v>
      </c>
      <c r="I8182" t="s">
        <v>53</v>
      </c>
      <c r="J8182" t="s">
        <v>7949</v>
      </c>
      <c r="K8182" t="s">
        <v>7950</v>
      </c>
      <c r="L8182" t="s">
        <v>29</v>
      </c>
      <c r="M8182" t="s">
        <v>30</v>
      </c>
      <c r="N8182" t="s">
        <v>149</v>
      </c>
      <c r="O8182" t="s">
        <v>150</v>
      </c>
      <c r="P8182">
        <v>19120</v>
      </c>
      <c r="Q8182" t="s">
        <v>151</v>
      </c>
      <c r="R8182" t="s">
        <v>3807</v>
      </c>
      <c r="S8182" t="s">
        <v>35</v>
      </c>
      <c r="T8182" t="s">
        <v>59</v>
      </c>
      <c r="U8182" t="s">
        <v>3808</v>
      </c>
      <c r="V8182">
        <v>1252.704</v>
      </c>
      <c r="W8182">
        <v>8</v>
      </c>
      <c r="X8182" s="9">
        <f>Table1[[#This Row],[Discount]]</f>
        <v>0.4</v>
      </c>
      <c r="Y8182">
        <v>0.4</v>
      </c>
      <c r="Z8182">
        <v>-480.20320000000027</v>
      </c>
    </row>
    <row r="8183" spans="1:26" ht="16" x14ac:dyDescent="0.2">
      <c r="A8183">
        <v>8182</v>
      </c>
      <c r="B8183" t="s">
        <v>9883</v>
      </c>
      <c r="C8183" s="1">
        <v>41234</v>
      </c>
      <c r="D8183">
        <f>YEAR(Table1[[#This Row],[Order Date]])</f>
        <v>2012</v>
      </c>
      <c r="E8183">
        <f>MONTH(Table1[[#This Row],[Order Date]])</f>
        <v>11</v>
      </c>
      <c r="F8183" t="str">
        <f>Table1[[#This Row],[Order Year]]&amp;"-"&amp;Table1[[#This Row],[Order Month]]</f>
        <v>2012-11</v>
      </c>
      <c r="G8183" s="5">
        <f>YEAR(Table1[[#This Row],[Order Date]])*100 + MONTH(Table1[[#This Row],[Order Date]])</f>
        <v>201211</v>
      </c>
      <c r="H8183" s="1">
        <v>41238</v>
      </c>
      <c r="I8183" t="s">
        <v>53</v>
      </c>
      <c r="J8183" t="s">
        <v>7949</v>
      </c>
      <c r="K8183" t="s">
        <v>7950</v>
      </c>
      <c r="L8183" t="s">
        <v>29</v>
      </c>
      <c r="M8183" t="s">
        <v>30</v>
      </c>
      <c r="N8183" t="s">
        <v>149</v>
      </c>
      <c r="O8183" t="s">
        <v>150</v>
      </c>
      <c r="P8183">
        <v>19120</v>
      </c>
      <c r="Q8183" t="s">
        <v>151</v>
      </c>
      <c r="R8183" t="s">
        <v>2672</v>
      </c>
      <c r="S8183" t="s">
        <v>74</v>
      </c>
      <c r="T8183" t="s">
        <v>75</v>
      </c>
      <c r="U8183" t="s">
        <v>2673</v>
      </c>
      <c r="V8183">
        <v>110.97</v>
      </c>
      <c r="W8183">
        <v>5</v>
      </c>
      <c r="X8183" s="9">
        <f>Table1[[#This Row],[Discount]]</f>
        <v>0.4</v>
      </c>
      <c r="Y8183">
        <v>0.4</v>
      </c>
      <c r="Z8183">
        <v>-24.043499999999995</v>
      </c>
    </row>
    <row r="8184" spans="1:26" ht="16" x14ac:dyDescent="0.2">
      <c r="A8184">
        <v>8183</v>
      </c>
      <c r="B8184" t="s">
        <v>9884</v>
      </c>
      <c r="C8184" s="1">
        <v>41778</v>
      </c>
      <c r="D8184">
        <f>YEAR(Table1[[#This Row],[Order Date]])</f>
        <v>2014</v>
      </c>
      <c r="E8184">
        <f>MONTH(Table1[[#This Row],[Order Date]])</f>
        <v>5</v>
      </c>
      <c r="F8184" t="str">
        <f>Table1[[#This Row],[Order Year]]&amp;"-"&amp;Table1[[#This Row],[Order Month]]</f>
        <v>2014-5</v>
      </c>
      <c r="G8184" s="5">
        <f>YEAR(Table1[[#This Row],[Order Date]])*100 + MONTH(Table1[[#This Row],[Order Date]])</f>
        <v>201405</v>
      </c>
      <c r="H8184" s="1">
        <v>41782</v>
      </c>
      <c r="I8184" t="s">
        <v>53</v>
      </c>
      <c r="J8184" t="s">
        <v>5338</v>
      </c>
      <c r="K8184" t="s">
        <v>5339</v>
      </c>
      <c r="L8184" t="s">
        <v>44</v>
      </c>
      <c r="M8184" t="s">
        <v>30</v>
      </c>
      <c r="N8184" t="s">
        <v>306</v>
      </c>
      <c r="O8184" t="s">
        <v>214</v>
      </c>
      <c r="P8184">
        <v>60653</v>
      </c>
      <c r="Q8184" t="s">
        <v>108</v>
      </c>
      <c r="R8184" t="s">
        <v>4631</v>
      </c>
      <c r="S8184" t="s">
        <v>35</v>
      </c>
      <c r="T8184" t="s">
        <v>68</v>
      </c>
      <c r="U8184" t="s">
        <v>4632</v>
      </c>
      <c r="V8184">
        <v>22.608000000000001</v>
      </c>
      <c r="W8184">
        <v>3</v>
      </c>
      <c r="X8184" s="9">
        <f>Table1[[#This Row],[Discount]]</f>
        <v>0.6</v>
      </c>
      <c r="Y8184">
        <v>0.6</v>
      </c>
      <c r="Z8184">
        <v>-10.173599999999997</v>
      </c>
    </row>
    <row r="8185" spans="1:26" ht="16" x14ac:dyDescent="0.2">
      <c r="A8185">
        <v>8184</v>
      </c>
      <c r="B8185" t="s">
        <v>9884</v>
      </c>
      <c r="C8185" s="1">
        <v>41778</v>
      </c>
      <c r="D8185">
        <f>YEAR(Table1[[#This Row],[Order Date]])</f>
        <v>2014</v>
      </c>
      <c r="E8185">
        <f>MONTH(Table1[[#This Row],[Order Date]])</f>
        <v>5</v>
      </c>
      <c r="F8185" t="str">
        <f>Table1[[#This Row],[Order Year]]&amp;"-"&amp;Table1[[#This Row],[Order Month]]</f>
        <v>2014-5</v>
      </c>
      <c r="G8185" s="5">
        <f>YEAR(Table1[[#This Row],[Order Date]])*100 + MONTH(Table1[[#This Row],[Order Date]])</f>
        <v>201405</v>
      </c>
      <c r="H8185" s="1">
        <v>41782</v>
      </c>
      <c r="I8185" t="s">
        <v>53</v>
      </c>
      <c r="J8185" t="s">
        <v>5338</v>
      </c>
      <c r="K8185" t="s">
        <v>5339</v>
      </c>
      <c r="L8185" t="s">
        <v>44</v>
      </c>
      <c r="M8185" t="s">
        <v>30</v>
      </c>
      <c r="N8185" t="s">
        <v>306</v>
      </c>
      <c r="O8185" t="s">
        <v>214</v>
      </c>
      <c r="P8185">
        <v>60653</v>
      </c>
      <c r="Q8185" t="s">
        <v>108</v>
      </c>
      <c r="R8185" t="s">
        <v>1137</v>
      </c>
      <c r="S8185" t="s">
        <v>35</v>
      </c>
      <c r="T8185" t="s">
        <v>68</v>
      </c>
      <c r="U8185" t="s">
        <v>1138</v>
      </c>
      <c r="V8185">
        <v>1.8920000000000003</v>
      </c>
      <c r="W8185">
        <v>1</v>
      </c>
      <c r="X8185" s="9">
        <f>Table1[[#This Row],[Discount]]</f>
        <v>0.6</v>
      </c>
      <c r="Y8185">
        <v>0.6</v>
      </c>
      <c r="Z8185">
        <v>-0.99329999999999963</v>
      </c>
    </row>
    <row r="8186" spans="1:26" ht="16" x14ac:dyDescent="0.2">
      <c r="A8186">
        <v>8185</v>
      </c>
      <c r="B8186" t="s">
        <v>9885</v>
      </c>
      <c r="C8186" s="1">
        <v>41844</v>
      </c>
      <c r="D8186">
        <f>YEAR(Table1[[#This Row],[Order Date]])</f>
        <v>2014</v>
      </c>
      <c r="E8186">
        <f>MONTH(Table1[[#This Row],[Order Date]])</f>
        <v>7</v>
      </c>
      <c r="F8186" t="str">
        <f>Table1[[#This Row],[Order Year]]&amp;"-"&amp;Table1[[#This Row],[Order Month]]</f>
        <v>2014-7</v>
      </c>
      <c r="G8186" s="5">
        <f>YEAR(Table1[[#This Row],[Order Date]])*100 + MONTH(Table1[[#This Row],[Order Date]])</f>
        <v>201407</v>
      </c>
      <c r="H8186" s="1">
        <v>41848</v>
      </c>
      <c r="I8186" t="s">
        <v>53</v>
      </c>
      <c r="J8186" t="s">
        <v>1722</v>
      </c>
      <c r="K8186" t="s">
        <v>1723</v>
      </c>
      <c r="L8186" t="s">
        <v>44</v>
      </c>
      <c r="M8186" t="s">
        <v>30</v>
      </c>
      <c r="N8186" t="s">
        <v>306</v>
      </c>
      <c r="O8186" t="s">
        <v>214</v>
      </c>
      <c r="P8186">
        <v>60623</v>
      </c>
      <c r="Q8186" t="s">
        <v>108</v>
      </c>
      <c r="R8186" t="s">
        <v>3736</v>
      </c>
      <c r="S8186" t="s">
        <v>49</v>
      </c>
      <c r="T8186" t="s">
        <v>93</v>
      </c>
      <c r="U8186" t="s">
        <v>3737</v>
      </c>
      <c r="V8186">
        <v>63.311999999999998</v>
      </c>
      <c r="W8186">
        <v>3</v>
      </c>
      <c r="X8186" s="9">
        <f>Table1[[#This Row],[Discount]]</f>
        <v>0.2</v>
      </c>
      <c r="Y8186">
        <v>0.2</v>
      </c>
      <c r="Z8186">
        <v>20.576399999999996</v>
      </c>
    </row>
    <row r="8187" spans="1:26" ht="16" x14ac:dyDescent="0.2">
      <c r="A8187">
        <v>8186</v>
      </c>
      <c r="B8187" t="s">
        <v>9886</v>
      </c>
      <c r="C8187" s="1">
        <v>41165</v>
      </c>
      <c r="D8187">
        <f>YEAR(Table1[[#This Row],[Order Date]])</f>
        <v>2012</v>
      </c>
      <c r="E8187">
        <f>MONTH(Table1[[#This Row],[Order Date]])</f>
        <v>9</v>
      </c>
      <c r="F8187" t="str">
        <f>Table1[[#This Row],[Order Year]]&amp;"-"&amp;Table1[[#This Row],[Order Month]]</f>
        <v>2012-9</v>
      </c>
      <c r="G8187" s="5">
        <f>YEAR(Table1[[#This Row],[Order Date]])*100 + MONTH(Table1[[#This Row],[Order Date]])</f>
        <v>201209</v>
      </c>
      <c r="H8187" s="1">
        <v>41169</v>
      </c>
      <c r="I8187" t="s">
        <v>26</v>
      </c>
      <c r="J8187" t="s">
        <v>1311</v>
      </c>
      <c r="K8187" t="s">
        <v>1312</v>
      </c>
      <c r="L8187" t="s">
        <v>29</v>
      </c>
      <c r="M8187" t="s">
        <v>30</v>
      </c>
      <c r="N8187" t="s">
        <v>306</v>
      </c>
      <c r="O8187" t="s">
        <v>214</v>
      </c>
      <c r="P8187">
        <v>60623</v>
      </c>
      <c r="Q8187" t="s">
        <v>108</v>
      </c>
      <c r="R8187" t="s">
        <v>4690</v>
      </c>
      <c r="S8187" t="s">
        <v>49</v>
      </c>
      <c r="T8187" t="s">
        <v>176</v>
      </c>
      <c r="U8187" t="s">
        <v>189</v>
      </c>
      <c r="V8187">
        <v>7.8239999999999998</v>
      </c>
      <c r="W8187">
        <v>1</v>
      </c>
      <c r="X8187" s="9">
        <f>Table1[[#This Row],[Discount]]</f>
        <v>0.2</v>
      </c>
      <c r="Y8187">
        <v>0.2</v>
      </c>
      <c r="Z8187">
        <v>2.9339999999999997</v>
      </c>
    </row>
    <row r="8188" spans="1:26" ht="16" x14ac:dyDescent="0.2">
      <c r="A8188">
        <v>8187</v>
      </c>
      <c r="B8188" t="s">
        <v>9886</v>
      </c>
      <c r="C8188" s="1">
        <v>41165</v>
      </c>
      <c r="D8188">
        <f>YEAR(Table1[[#This Row],[Order Date]])</f>
        <v>2012</v>
      </c>
      <c r="E8188">
        <f>MONTH(Table1[[#This Row],[Order Date]])</f>
        <v>9</v>
      </c>
      <c r="F8188" t="str">
        <f>Table1[[#This Row],[Order Year]]&amp;"-"&amp;Table1[[#This Row],[Order Month]]</f>
        <v>2012-9</v>
      </c>
      <c r="G8188" s="5">
        <f>YEAR(Table1[[#This Row],[Order Date]])*100 + MONTH(Table1[[#This Row],[Order Date]])</f>
        <v>201209</v>
      </c>
      <c r="H8188" s="1">
        <v>41169</v>
      </c>
      <c r="I8188" t="s">
        <v>26</v>
      </c>
      <c r="J8188" t="s">
        <v>1311</v>
      </c>
      <c r="K8188" t="s">
        <v>1312</v>
      </c>
      <c r="L8188" t="s">
        <v>29</v>
      </c>
      <c r="M8188" t="s">
        <v>30</v>
      </c>
      <c r="N8188" t="s">
        <v>306</v>
      </c>
      <c r="O8188" t="s">
        <v>214</v>
      </c>
      <c r="P8188">
        <v>60623</v>
      </c>
      <c r="Q8188" t="s">
        <v>108</v>
      </c>
      <c r="R8188" t="s">
        <v>704</v>
      </c>
      <c r="S8188" t="s">
        <v>35</v>
      </c>
      <c r="T8188" t="s">
        <v>39</v>
      </c>
      <c r="U8188" t="s">
        <v>705</v>
      </c>
      <c r="V8188">
        <v>170.072</v>
      </c>
      <c r="W8188">
        <v>4</v>
      </c>
      <c r="X8188" s="9">
        <f>Table1[[#This Row],[Discount]]</f>
        <v>0.3</v>
      </c>
      <c r="Y8188">
        <v>0.3</v>
      </c>
      <c r="Z8188">
        <v>-12.147999999999996</v>
      </c>
    </row>
    <row r="8189" spans="1:26" ht="16" x14ac:dyDescent="0.2">
      <c r="A8189">
        <v>8188</v>
      </c>
      <c r="B8189" t="s">
        <v>9887</v>
      </c>
      <c r="C8189" s="1">
        <v>41619</v>
      </c>
      <c r="D8189">
        <f>YEAR(Table1[[#This Row],[Order Date]])</f>
        <v>2013</v>
      </c>
      <c r="E8189">
        <f>MONTH(Table1[[#This Row],[Order Date]])</f>
        <v>12</v>
      </c>
      <c r="F8189" t="str">
        <f>Table1[[#This Row],[Order Year]]&amp;"-"&amp;Table1[[#This Row],[Order Month]]</f>
        <v>2013-12</v>
      </c>
      <c r="G8189" s="5">
        <f>YEAR(Table1[[#This Row],[Order Date]])*100 + MONTH(Table1[[#This Row],[Order Date]])</f>
        <v>201312</v>
      </c>
      <c r="H8189" s="1">
        <v>41625</v>
      </c>
      <c r="I8189" t="s">
        <v>53</v>
      </c>
      <c r="J8189" t="s">
        <v>2549</v>
      </c>
      <c r="K8189" t="s">
        <v>2550</v>
      </c>
      <c r="L8189" t="s">
        <v>44</v>
      </c>
      <c r="M8189" t="s">
        <v>30</v>
      </c>
      <c r="N8189" t="s">
        <v>269</v>
      </c>
      <c r="O8189" t="s">
        <v>270</v>
      </c>
      <c r="P8189">
        <v>10024</v>
      </c>
      <c r="Q8189" t="s">
        <v>151</v>
      </c>
      <c r="R8189" t="s">
        <v>700</v>
      </c>
      <c r="S8189" t="s">
        <v>49</v>
      </c>
      <c r="T8189" t="s">
        <v>93</v>
      </c>
      <c r="U8189" t="s">
        <v>701</v>
      </c>
      <c r="V8189">
        <v>62.820000000000007</v>
      </c>
      <c r="W8189">
        <v>9</v>
      </c>
      <c r="X8189" s="9">
        <f>Table1[[#This Row],[Discount]]</f>
        <v>0</v>
      </c>
      <c r="Y8189">
        <v>0</v>
      </c>
      <c r="Z8189">
        <v>29.525400000000001</v>
      </c>
    </row>
    <row r="8190" spans="1:26" ht="16" x14ac:dyDescent="0.2">
      <c r="A8190">
        <v>8189</v>
      </c>
      <c r="B8190" t="s">
        <v>9888</v>
      </c>
      <c r="C8190" s="1">
        <v>41184</v>
      </c>
      <c r="D8190">
        <f>YEAR(Table1[[#This Row],[Order Date]])</f>
        <v>2012</v>
      </c>
      <c r="E8190">
        <f>MONTH(Table1[[#This Row],[Order Date]])</f>
        <v>10</v>
      </c>
      <c r="F8190" t="str">
        <f>Table1[[#This Row],[Order Year]]&amp;"-"&amp;Table1[[#This Row],[Order Month]]</f>
        <v>2012-10</v>
      </c>
      <c r="G8190" s="5">
        <f>YEAR(Table1[[#This Row],[Order Date]])*100 + MONTH(Table1[[#This Row],[Order Date]])</f>
        <v>201210</v>
      </c>
      <c r="H8190" s="1">
        <v>41187</v>
      </c>
      <c r="I8190" t="s">
        <v>26</v>
      </c>
      <c r="J8190" t="s">
        <v>4146</v>
      </c>
      <c r="K8190" t="s">
        <v>4147</v>
      </c>
      <c r="L8190" t="s">
        <v>29</v>
      </c>
      <c r="M8190" t="s">
        <v>30</v>
      </c>
      <c r="N8190" t="s">
        <v>3377</v>
      </c>
      <c r="O8190" t="s">
        <v>2738</v>
      </c>
      <c r="P8190">
        <v>20852</v>
      </c>
      <c r="Q8190" t="s">
        <v>151</v>
      </c>
      <c r="R8190" t="s">
        <v>2646</v>
      </c>
      <c r="S8190" t="s">
        <v>49</v>
      </c>
      <c r="T8190" t="s">
        <v>93</v>
      </c>
      <c r="U8190" t="s">
        <v>2647</v>
      </c>
      <c r="V8190">
        <v>19.440000000000001</v>
      </c>
      <c r="W8190">
        <v>3</v>
      </c>
      <c r="X8190" s="9">
        <f>Table1[[#This Row],[Discount]]</f>
        <v>0</v>
      </c>
      <c r="Y8190">
        <v>0</v>
      </c>
      <c r="Z8190">
        <v>9.3312000000000008</v>
      </c>
    </row>
    <row r="8191" spans="1:26" ht="16" x14ac:dyDescent="0.2">
      <c r="A8191">
        <v>8190</v>
      </c>
      <c r="B8191" t="s">
        <v>9888</v>
      </c>
      <c r="C8191" s="1">
        <v>41184</v>
      </c>
      <c r="D8191">
        <f>YEAR(Table1[[#This Row],[Order Date]])</f>
        <v>2012</v>
      </c>
      <c r="E8191">
        <f>MONTH(Table1[[#This Row],[Order Date]])</f>
        <v>10</v>
      </c>
      <c r="F8191" t="str">
        <f>Table1[[#This Row],[Order Year]]&amp;"-"&amp;Table1[[#This Row],[Order Month]]</f>
        <v>2012-10</v>
      </c>
      <c r="G8191" s="5">
        <f>YEAR(Table1[[#This Row],[Order Date]])*100 + MONTH(Table1[[#This Row],[Order Date]])</f>
        <v>201210</v>
      </c>
      <c r="H8191" s="1">
        <v>41187</v>
      </c>
      <c r="I8191" t="s">
        <v>26</v>
      </c>
      <c r="J8191" t="s">
        <v>4146</v>
      </c>
      <c r="K8191" t="s">
        <v>4147</v>
      </c>
      <c r="L8191" t="s">
        <v>29</v>
      </c>
      <c r="M8191" t="s">
        <v>30</v>
      </c>
      <c r="N8191" t="s">
        <v>3377</v>
      </c>
      <c r="O8191" t="s">
        <v>2738</v>
      </c>
      <c r="P8191">
        <v>20852</v>
      </c>
      <c r="Q8191" t="s">
        <v>151</v>
      </c>
      <c r="R8191" t="s">
        <v>3049</v>
      </c>
      <c r="S8191" t="s">
        <v>49</v>
      </c>
      <c r="T8191" t="s">
        <v>78</v>
      </c>
      <c r="U8191" t="s">
        <v>3050</v>
      </c>
      <c r="V8191">
        <v>7.38</v>
      </c>
      <c r="W8191">
        <v>1</v>
      </c>
      <c r="X8191" s="9">
        <f>Table1[[#This Row],[Discount]]</f>
        <v>0</v>
      </c>
      <c r="Y8191">
        <v>0</v>
      </c>
      <c r="Z8191">
        <v>3.6162000000000001</v>
      </c>
    </row>
    <row r="8192" spans="1:26" ht="16" x14ac:dyDescent="0.2">
      <c r="A8192">
        <v>8191</v>
      </c>
      <c r="B8192" t="s">
        <v>9889</v>
      </c>
      <c r="C8192" s="1">
        <v>41961</v>
      </c>
      <c r="D8192">
        <f>YEAR(Table1[[#This Row],[Order Date]])</f>
        <v>2014</v>
      </c>
      <c r="E8192">
        <f>MONTH(Table1[[#This Row],[Order Date]])</f>
        <v>11</v>
      </c>
      <c r="F8192" t="str">
        <f>Table1[[#This Row],[Order Year]]&amp;"-"&amp;Table1[[#This Row],[Order Month]]</f>
        <v>2014-11</v>
      </c>
      <c r="G8192" s="5">
        <f>YEAR(Table1[[#This Row],[Order Date]])*100 + MONTH(Table1[[#This Row],[Order Date]])</f>
        <v>201411</v>
      </c>
      <c r="H8192" s="1">
        <v>41965</v>
      </c>
      <c r="I8192" t="s">
        <v>53</v>
      </c>
      <c r="J8192" t="s">
        <v>6048</v>
      </c>
      <c r="K8192" t="s">
        <v>6049</v>
      </c>
      <c r="L8192" t="s">
        <v>29</v>
      </c>
      <c r="M8192" t="s">
        <v>30</v>
      </c>
      <c r="N8192" t="s">
        <v>269</v>
      </c>
      <c r="O8192" t="s">
        <v>270</v>
      </c>
      <c r="P8192">
        <v>10011</v>
      </c>
      <c r="Q8192" t="s">
        <v>151</v>
      </c>
      <c r="R8192" t="s">
        <v>3252</v>
      </c>
      <c r="S8192" t="s">
        <v>49</v>
      </c>
      <c r="T8192" t="s">
        <v>93</v>
      </c>
      <c r="U8192" t="s">
        <v>3253</v>
      </c>
      <c r="V8192">
        <v>38.880000000000003</v>
      </c>
      <c r="W8192">
        <v>6</v>
      </c>
      <c r="X8192" s="9">
        <f>Table1[[#This Row],[Discount]]</f>
        <v>0</v>
      </c>
      <c r="Y8192">
        <v>0</v>
      </c>
      <c r="Z8192">
        <v>18.662400000000002</v>
      </c>
    </row>
    <row r="8193" spans="1:26" ht="16" x14ac:dyDescent="0.2">
      <c r="A8193">
        <v>8192</v>
      </c>
      <c r="B8193" t="s">
        <v>9889</v>
      </c>
      <c r="C8193" s="1">
        <v>41961</v>
      </c>
      <c r="D8193">
        <f>YEAR(Table1[[#This Row],[Order Date]])</f>
        <v>2014</v>
      </c>
      <c r="E8193">
        <f>MONTH(Table1[[#This Row],[Order Date]])</f>
        <v>11</v>
      </c>
      <c r="F8193" t="str">
        <f>Table1[[#This Row],[Order Year]]&amp;"-"&amp;Table1[[#This Row],[Order Month]]</f>
        <v>2014-11</v>
      </c>
      <c r="G8193" s="5">
        <f>YEAR(Table1[[#This Row],[Order Date]])*100 + MONTH(Table1[[#This Row],[Order Date]])</f>
        <v>201411</v>
      </c>
      <c r="H8193" s="1">
        <v>41965</v>
      </c>
      <c r="I8193" t="s">
        <v>53</v>
      </c>
      <c r="J8193" t="s">
        <v>6048</v>
      </c>
      <c r="K8193" t="s">
        <v>6049</v>
      </c>
      <c r="L8193" t="s">
        <v>29</v>
      </c>
      <c r="M8193" t="s">
        <v>30</v>
      </c>
      <c r="N8193" t="s">
        <v>269</v>
      </c>
      <c r="O8193" t="s">
        <v>270</v>
      </c>
      <c r="P8193">
        <v>10011</v>
      </c>
      <c r="Q8193" t="s">
        <v>151</v>
      </c>
      <c r="R8193" t="s">
        <v>1085</v>
      </c>
      <c r="S8193" t="s">
        <v>35</v>
      </c>
      <c r="T8193" t="s">
        <v>68</v>
      </c>
      <c r="U8193" t="s">
        <v>1086</v>
      </c>
      <c r="V8193">
        <v>187.76</v>
      </c>
      <c r="W8193">
        <v>4</v>
      </c>
      <c r="X8193" s="9">
        <f>Table1[[#This Row],[Discount]]</f>
        <v>0</v>
      </c>
      <c r="Y8193">
        <v>0</v>
      </c>
      <c r="Z8193">
        <v>76.9816</v>
      </c>
    </row>
    <row r="8194" spans="1:26" ht="16" x14ac:dyDescent="0.2">
      <c r="A8194">
        <v>8193</v>
      </c>
      <c r="B8194" t="s">
        <v>9890</v>
      </c>
      <c r="C8194" s="1">
        <v>41243</v>
      </c>
      <c r="D8194">
        <f>YEAR(Table1[[#This Row],[Order Date]])</f>
        <v>2012</v>
      </c>
      <c r="E8194">
        <f>MONTH(Table1[[#This Row],[Order Date]])</f>
        <v>11</v>
      </c>
      <c r="F8194" t="str">
        <f>Table1[[#This Row],[Order Year]]&amp;"-"&amp;Table1[[#This Row],[Order Month]]</f>
        <v>2012-11</v>
      </c>
      <c r="G8194" s="5">
        <f>YEAR(Table1[[#This Row],[Order Date]])*100 + MONTH(Table1[[#This Row],[Order Date]])</f>
        <v>201211</v>
      </c>
      <c r="H8194" s="1">
        <v>41246</v>
      </c>
      <c r="I8194" t="s">
        <v>191</v>
      </c>
      <c r="J8194" t="s">
        <v>1993</v>
      </c>
      <c r="K8194" t="s">
        <v>1994</v>
      </c>
      <c r="L8194" t="s">
        <v>29</v>
      </c>
      <c r="M8194" t="s">
        <v>30</v>
      </c>
      <c r="N8194" t="s">
        <v>376</v>
      </c>
      <c r="O8194" t="s">
        <v>91</v>
      </c>
      <c r="P8194">
        <v>27707</v>
      </c>
      <c r="Q8194" t="s">
        <v>33</v>
      </c>
      <c r="R8194" t="s">
        <v>2394</v>
      </c>
      <c r="S8194" t="s">
        <v>49</v>
      </c>
      <c r="T8194" t="s">
        <v>78</v>
      </c>
      <c r="U8194" t="s">
        <v>2395</v>
      </c>
      <c r="V8194">
        <v>6.0480000000000009</v>
      </c>
      <c r="W8194">
        <v>7</v>
      </c>
      <c r="X8194" s="9">
        <f>Table1[[#This Row],[Discount]]</f>
        <v>0.7</v>
      </c>
      <c r="Y8194">
        <v>0.7</v>
      </c>
      <c r="Z8194">
        <v>-4.2336000000000009</v>
      </c>
    </row>
    <row r="8195" spans="1:26" ht="16" x14ac:dyDescent="0.2">
      <c r="A8195">
        <v>8194</v>
      </c>
      <c r="B8195" t="s">
        <v>9890</v>
      </c>
      <c r="C8195" s="1">
        <v>41243</v>
      </c>
      <c r="D8195">
        <f>YEAR(Table1[[#This Row],[Order Date]])</f>
        <v>2012</v>
      </c>
      <c r="E8195">
        <f>MONTH(Table1[[#This Row],[Order Date]])</f>
        <v>11</v>
      </c>
      <c r="F8195" t="str">
        <f>Table1[[#This Row],[Order Year]]&amp;"-"&amp;Table1[[#This Row],[Order Month]]</f>
        <v>2012-11</v>
      </c>
      <c r="G8195" s="5">
        <f>YEAR(Table1[[#This Row],[Order Date]])*100 + MONTH(Table1[[#This Row],[Order Date]])</f>
        <v>201211</v>
      </c>
      <c r="H8195" s="1">
        <v>41246</v>
      </c>
      <c r="I8195" t="s">
        <v>191</v>
      </c>
      <c r="J8195" t="s">
        <v>1993</v>
      </c>
      <c r="K8195" t="s">
        <v>1994</v>
      </c>
      <c r="L8195" t="s">
        <v>29</v>
      </c>
      <c r="M8195" t="s">
        <v>30</v>
      </c>
      <c r="N8195" t="s">
        <v>376</v>
      </c>
      <c r="O8195" t="s">
        <v>91</v>
      </c>
      <c r="P8195">
        <v>27707</v>
      </c>
      <c r="Q8195" t="s">
        <v>33</v>
      </c>
      <c r="R8195" t="s">
        <v>5596</v>
      </c>
      <c r="S8195" t="s">
        <v>49</v>
      </c>
      <c r="T8195" t="s">
        <v>81</v>
      </c>
      <c r="U8195" t="s">
        <v>5597</v>
      </c>
      <c r="V8195">
        <v>98.352000000000004</v>
      </c>
      <c r="W8195">
        <v>3</v>
      </c>
      <c r="X8195" s="9">
        <f>Table1[[#This Row],[Discount]]</f>
        <v>0.2</v>
      </c>
      <c r="Y8195">
        <v>0.2</v>
      </c>
      <c r="Z8195">
        <v>9.8351999999999933</v>
      </c>
    </row>
    <row r="8196" spans="1:26" ht="16" x14ac:dyDescent="0.2">
      <c r="A8196">
        <v>8195</v>
      </c>
      <c r="B8196" t="s">
        <v>9890</v>
      </c>
      <c r="C8196" s="1">
        <v>41243</v>
      </c>
      <c r="D8196">
        <f>YEAR(Table1[[#This Row],[Order Date]])</f>
        <v>2012</v>
      </c>
      <c r="E8196">
        <f>MONTH(Table1[[#This Row],[Order Date]])</f>
        <v>11</v>
      </c>
      <c r="F8196" t="str">
        <f>Table1[[#This Row],[Order Year]]&amp;"-"&amp;Table1[[#This Row],[Order Month]]</f>
        <v>2012-11</v>
      </c>
      <c r="G8196" s="5">
        <f>YEAR(Table1[[#This Row],[Order Date]])*100 + MONTH(Table1[[#This Row],[Order Date]])</f>
        <v>201211</v>
      </c>
      <c r="H8196" s="1">
        <v>41246</v>
      </c>
      <c r="I8196" t="s">
        <v>191</v>
      </c>
      <c r="J8196" t="s">
        <v>1993</v>
      </c>
      <c r="K8196" t="s">
        <v>1994</v>
      </c>
      <c r="L8196" t="s">
        <v>29</v>
      </c>
      <c r="M8196" t="s">
        <v>30</v>
      </c>
      <c r="N8196" t="s">
        <v>376</v>
      </c>
      <c r="O8196" t="s">
        <v>91</v>
      </c>
      <c r="P8196">
        <v>27707</v>
      </c>
      <c r="Q8196" t="s">
        <v>33</v>
      </c>
      <c r="R8196" t="s">
        <v>923</v>
      </c>
      <c r="S8196" t="s">
        <v>35</v>
      </c>
      <c r="T8196" t="s">
        <v>68</v>
      </c>
      <c r="U8196" t="s">
        <v>924</v>
      </c>
      <c r="V8196">
        <v>335.74400000000003</v>
      </c>
      <c r="W8196">
        <v>2</v>
      </c>
      <c r="X8196" s="9">
        <f>Table1[[#This Row],[Discount]]</f>
        <v>0.2</v>
      </c>
      <c r="Y8196">
        <v>0.2</v>
      </c>
      <c r="Z8196">
        <v>25.180800000000005</v>
      </c>
    </row>
    <row r="8197" spans="1:26" ht="16" x14ac:dyDescent="0.2">
      <c r="A8197">
        <v>8196</v>
      </c>
      <c r="B8197" t="s">
        <v>9891</v>
      </c>
      <c r="C8197" s="1">
        <v>41249</v>
      </c>
      <c r="D8197">
        <f>YEAR(Table1[[#This Row],[Order Date]])</f>
        <v>2012</v>
      </c>
      <c r="E8197">
        <f>MONTH(Table1[[#This Row],[Order Date]])</f>
        <v>12</v>
      </c>
      <c r="F8197" t="str">
        <f>Table1[[#This Row],[Order Year]]&amp;"-"&amp;Table1[[#This Row],[Order Month]]</f>
        <v>2012-12</v>
      </c>
      <c r="G8197" s="5">
        <f>YEAR(Table1[[#This Row],[Order Date]])*100 + MONTH(Table1[[#This Row],[Order Date]])</f>
        <v>201212</v>
      </c>
      <c r="H8197" s="1">
        <v>41254</v>
      </c>
      <c r="I8197" t="s">
        <v>26</v>
      </c>
      <c r="J8197" t="s">
        <v>913</v>
      </c>
      <c r="K8197" t="s">
        <v>914</v>
      </c>
      <c r="L8197" t="s">
        <v>44</v>
      </c>
      <c r="M8197" t="s">
        <v>30</v>
      </c>
      <c r="N8197" t="s">
        <v>8306</v>
      </c>
      <c r="O8197" t="s">
        <v>46</v>
      </c>
      <c r="P8197">
        <v>93101</v>
      </c>
      <c r="Q8197" t="s">
        <v>47</v>
      </c>
      <c r="R8197" t="s">
        <v>4207</v>
      </c>
      <c r="S8197" t="s">
        <v>49</v>
      </c>
      <c r="T8197" t="s">
        <v>93</v>
      </c>
      <c r="U8197" t="s">
        <v>4208</v>
      </c>
      <c r="V8197">
        <v>8.9600000000000009</v>
      </c>
      <c r="W8197">
        <v>2</v>
      </c>
      <c r="X8197" s="9">
        <f>Table1[[#This Row],[Discount]]</f>
        <v>0</v>
      </c>
      <c r="Y8197">
        <v>0</v>
      </c>
      <c r="Z8197">
        <v>4.3904000000000005</v>
      </c>
    </row>
    <row r="8198" spans="1:26" ht="16" x14ac:dyDescent="0.2">
      <c r="A8198">
        <v>8197</v>
      </c>
      <c r="B8198" t="s">
        <v>9892</v>
      </c>
      <c r="C8198" s="1">
        <v>41888</v>
      </c>
      <c r="D8198">
        <f>YEAR(Table1[[#This Row],[Order Date]])</f>
        <v>2014</v>
      </c>
      <c r="E8198">
        <f>MONTH(Table1[[#This Row],[Order Date]])</f>
        <v>9</v>
      </c>
      <c r="F8198" t="str">
        <f>Table1[[#This Row],[Order Year]]&amp;"-"&amp;Table1[[#This Row],[Order Month]]</f>
        <v>2014-9</v>
      </c>
      <c r="G8198" s="5">
        <f>YEAR(Table1[[#This Row],[Order Date]])*100 + MONTH(Table1[[#This Row],[Order Date]])</f>
        <v>201409</v>
      </c>
      <c r="H8198" s="1">
        <v>41892</v>
      </c>
      <c r="I8198" t="s">
        <v>53</v>
      </c>
      <c r="J8198" t="s">
        <v>3650</v>
      </c>
      <c r="K8198" t="s">
        <v>3651</v>
      </c>
      <c r="L8198" t="s">
        <v>29</v>
      </c>
      <c r="M8198" t="s">
        <v>30</v>
      </c>
      <c r="N8198" t="s">
        <v>5140</v>
      </c>
      <c r="O8198" t="s">
        <v>338</v>
      </c>
      <c r="P8198">
        <v>37918</v>
      </c>
      <c r="Q8198" t="s">
        <v>33</v>
      </c>
      <c r="R8198" t="s">
        <v>4518</v>
      </c>
      <c r="S8198" t="s">
        <v>74</v>
      </c>
      <c r="T8198" t="s">
        <v>164</v>
      </c>
      <c r="U8198" t="s">
        <v>4519</v>
      </c>
      <c r="V8198">
        <v>89.567999999999998</v>
      </c>
      <c r="W8198">
        <v>4</v>
      </c>
      <c r="X8198" s="9">
        <f>Table1[[#This Row],[Discount]]</f>
        <v>0.2</v>
      </c>
      <c r="Y8198">
        <v>0.2</v>
      </c>
      <c r="Z8198">
        <v>-1.119600000000009</v>
      </c>
    </row>
    <row r="8199" spans="1:26" ht="16" x14ac:dyDescent="0.2">
      <c r="A8199">
        <v>8198</v>
      </c>
      <c r="B8199" t="s">
        <v>9892</v>
      </c>
      <c r="C8199" s="1">
        <v>41888</v>
      </c>
      <c r="D8199">
        <f>YEAR(Table1[[#This Row],[Order Date]])</f>
        <v>2014</v>
      </c>
      <c r="E8199">
        <f>MONTH(Table1[[#This Row],[Order Date]])</f>
        <v>9</v>
      </c>
      <c r="F8199" t="str">
        <f>Table1[[#This Row],[Order Year]]&amp;"-"&amp;Table1[[#This Row],[Order Month]]</f>
        <v>2014-9</v>
      </c>
      <c r="G8199" s="5">
        <f>YEAR(Table1[[#This Row],[Order Date]])*100 + MONTH(Table1[[#This Row],[Order Date]])</f>
        <v>201409</v>
      </c>
      <c r="H8199" s="1">
        <v>41892</v>
      </c>
      <c r="I8199" t="s">
        <v>53</v>
      </c>
      <c r="J8199" t="s">
        <v>3650</v>
      </c>
      <c r="K8199" t="s">
        <v>3651</v>
      </c>
      <c r="L8199" t="s">
        <v>29</v>
      </c>
      <c r="M8199" t="s">
        <v>30</v>
      </c>
      <c r="N8199" t="s">
        <v>5140</v>
      </c>
      <c r="O8199" t="s">
        <v>338</v>
      </c>
      <c r="P8199">
        <v>37918</v>
      </c>
      <c r="Q8199" t="s">
        <v>33</v>
      </c>
      <c r="R8199" t="s">
        <v>2528</v>
      </c>
      <c r="S8199" t="s">
        <v>49</v>
      </c>
      <c r="T8199" t="s">
        <v>71</v>
      </c>
      <c r="U8199" t="s">
        <v>2529</v>
      </c>
      <c r="V8199">
        <v>71.959999999999994</v>
      </c>
      <c r="W8199">
        <v>5</v>
      </c>
      <c r="X8199" s="9">
        <f>Table1[[#This Row],[Discount]]</f>
        <v>0.2</v>
      </c>
      <c r="Y8199">
        <v>0.2</v>
      </c>
      <c r="Z8199">
        <v>7.1960000000000015</v>
      </c>
    </row>
    <row r="8200" spans="1:26" ht="16" x14ac:dyDescent="0.2">
      <c r="A8200">
        <v>8199</v>
      </c>
      <c r="B8200" t="s">
        <v>9892</v>
      </c>
      <c r="C8200" s="1">
        <v>41888</v>
      </c>
      <c r="D8200">
        <f>YEAR(Table1[[#This Row],[Order Date]])</f>
        <v>2014</v>
      </c>
      <c r="E8200">
        <f>MONTH(Table1[[#This Row],[Order Date]])</f>
        <v>9</v>
      </c>
      <c r="F8200" t="str">
        <f>Table1[[#This Row],[Order Year]]&amp;"-"&amp;Table1[[#This Row],[Order Month]]</f>
        <v>2014-9</v>
      </c>
      <c r="G8200" s="5">
        <f>YEAR(Table1[[#This Row],[Order Date]])*100 + MONTH(Table1[[#This Row],[Order Date]])</f>
        <v>201409</v>
      </c>
      <c r="H8200" s="1">
        <v>41892</v>
      </c>
      <c r="I8200" t="s">
        <v>53</v>
      </c>
      <c r="J8200" t="s">
        <v>3650</v>
      </c>
      <c r="K8200" t="s">
        <v>3651</v>
      </c>
      <c r="L8200" t="s">
        <v>29</v>
      </c>
      <c r="M8200" t="s">
        <v>30</v>
      </c>
      <c r="N8200" t="s">
        <v>5140</v>
      </c>
      <c r="O8200" t="s">
        <v>338</v>
      </c>
      <c r="P8200">
        <v>37918</v>
      </c>
      <c r="Q8200" t="s">
        <v>33</v>
      </c>
      <c r="R8200" t="s">
        <v>2277</v>
      </c>
      <c r="S8200" t="s">
        <v>49</v>
      </c>
      <c r="T8200" t="s">
        <v>93</v>
      </c>
      <c r="U8200" t="s">
        <v>2278</v>
      </c>
      <c r="V8200">
        <v>15.552000000000003</v>
      </c>
      <c r="W8200">
        <v>3</v>
      </c>
      <c r="X8200" s="9">
        <f>Table1[[#This Row],[Discount]]</f>
        <v>0.2</v>
      </c>
      <c r="Y8200">
        <v>0.2</v>
      </c>
      <c r="Z8200">
        <v>5.4432</v>
      </c>
    </row>
    <row r="8201" spans="1:26" ht="16" x14ac:dyDescent="0.2">
      <c r="A8201">
        <v>8200</v>
      </c>
      <c r="B8201" t="s">
        <v>9893</v>
      </c>
      <c r="C8201" s="1">
        <v>41754</v>
      </c>
      <c r="D8201">
        <f>YEAR(Table1[[#This Row],[Order Date]])</f>
        <v>2014</v>
      </c>
      <c r="E8201">
        <f>MONTH(Table1[[#This Row],[Order Date]])</f>
        <v>4</v>
      </c>
      <c r="F8201" t="str">
        <f>Table1[[#This Row],[Order Year]]&amp;"-"&amp;Table1[[#This Row],[Order Month]]</f>
        <v>2014-4</v>
      </c>
      <c r="G8201" s="5">
        <f>YEAR(Table1[[#This Row],[Order Date]])*100 + MONTH(Table1[[#This Row],[Order Date]])</f>
        <v>201404</v>
      </c>
      <c r="H8201" s="1">
        <v>41760</v>
      </c>
      <c r="I8201" t="s">
        <v>53</v>
      </c>
      <c r="J8201" t="s">
        <v>5080</v>
      </c>
      <c r="K8201" t="s">
        <v>5081</v>
      </c>
      <c r="L8201" t="s">
        <v>29</v>
      </c>
      <c r="M8201" t="s">
        <v>30</v>
      </c>
      <c r="N8201" t="s">
        <v>306</v>
      </c>
      <c r="O8201" t="s">
        <v>214</v>
      </c>
      <c r="P8201">
        <v>60610</v>
      </c>
      <c r="Q8201" t="s">
        <v>108</v>
      </c>
      <c r="R8201" t="s">
        <v>4496</v>
      </c>
      <c r="S8201" t="s">
        <v>49</v>
      </c>
      <c r="T8201" t="s">
        <v>78</v>
      </c>
      <c r="U8201" t="s">
        <v>4497</v>
      </c>
      <c r="V8201">
        <v>10.429999999999996</v>
      </c>
      <c r="W8201">
        <v>5</v>
      </c>
      <c r="X8201" s="9">
        <f>Table1[[#This Row],[Discount]]</f>
        <v>0.8</v>
      </c>
      <c r="Y8201">
        <v>0.8</v>
      </c>
      <c r="Z8201">
        <v>-18.252500000000001</v>
      </c>
    </row>
    <row r="8202" spans="1:26" ht="16" x14ac:dyDescent="0.2">
      <c r="A8202">
        <v>8201</v>
      </c>
      <c r="B8202" t="s">
        <v>9893</v>
      </c>
      <c r="C8202" s="1">
        <v>41754</v>
      </c>
      <c r="D8202">
        <f>YEAR(Table1[[#This Row],[Order Date]])</f>
        <v>2014</v>
      </c>
      <c r="E8202">
        <f>MONTH(Table1[[#This Row],[Order Date]])</f>
        <v>4</v>
      </c>
      <c r="F8202" t="str">
        <f>Table1[[#This Row],[Order Year]]&amp;"-"&amp;Table1[[#This Row],[Order Month]]</f>
        <v>2014-4</v>
      </c>
      <c r="G8202" s="5">
        <f>YEAR(Table1[[#This Row],[Order Date]])*100 + MONTH(Table1[[#This Row],[Order Date]])</f>
        <v>201404</v>
      </c>
      <c r="H8202" s="1">
        <v>41760</v>
      </c>
      <c r="I8202" t="s">
        <v>53</v>
      </c>
      <c r="J8202" t="s">
        <v>5080</v>
      </c>
      <c r="K8202" t="s">
        <v>5081</v>
      </c>
      <c r="L8202" t="s">
        <v>29</v>
      </c>
      <c r="M8202" t="s">
        <v>30</v>
      </c>
      <c r="N8202" t="s">
        <v>306</v>
      </c>
      <c r="O8202" t="s">
        <v>214</v>
      </c>
      <c r="P8202">
        <v>60610</v>
      </c>
      <c r="Q8202" t="s">
        <v>108</v>
      </c>
      <c r="R8202" t="s">
        <v>343</v>
      </c>
      <c r="S8202" t="s">
        <v>49</v>
      </c>
      <c r="T8202" t="s">
        <v>62</v>
      </c>
      <c r="U8202" t="s">
        <v>344</v>
      </c>
      <c r="V8202">
        <v>72.784000000000006</v>
      </c>
      <c r="W8202">
        <v>1</v>
      </c>
      <c r="X8202" s="9">
        <f>Table1[[#This Row],[Discount]]</f>
        <v>0.2</v>
      </c>
      <c r="Y8202">
        <v>0.2</v>
      </c>
      <c r="Z8202">
        <v>-18.196000000000002</v>
      </c>
    </row>
    <row r="8203" spans="1:26" ht="16" x14ac:dyDescent="0.2">
      <c r="A8203">
        <v>8202</v>
      </c>
      <c r="B8203" t="s">
        <v>9894</v>
      </c>
      <c r="C8203" s="1">
        <v>41221</v>
      </c>
      <c r="D8203">
        <f>YEAR(Table1[[#This Row],[Order Date]])</f>
        <v>2012</v>
      </c>
      <c r="E8203">
        <f>MONTH(Table1[[#This Row],[Order Date]])</f>
        <v>11</v>
      </c>
      <c r="F8203" t="str">
        <f>Table1[[#This Row],[Order Year]]&amp;"-"&amp;Table1[[#This Row],[Order Month]]</f>
        <v>2012-11</v>
      </c>
      <c r="G8203" s="5">
        <f>YEAR(Table1[[#This Row],[Order Date]])*100 + MONTH(Table1[[#This Row],[Order Date]])</f>
        <v>201211</v>
      </c>
      <c r="H8203" s="1">
        <v>41221</v>
      </c>
      <c r="I8203" t="s">
        <v>1293</v>
      </c>
      <c r="J8203" t="s">
        <v>3942</v>
      </c>
      <c r="K8203" t="s">
        <v>3943</v>
      </c>
      <c r="L8203" t="s">
        <v>44</v>
      </c>
      <c r="M8203" t="s">
        <v>30</v>
      </c>
      <c r="N8203" t="s">
        <v>269</v>
      </c>
      <c r="O8203" t="s">
        <v>270</v>
      </c>
      <c r="P8203">
        <v>10024</v>
      </c>
      <c r="Q8203" t="s">
        <v>151</v>
      </c>
      <c r="R8203" t="s">
        <v>7613</v>
      </c>
      <c r="S8203" t="s">
        <v>49</v>
      </c>
      <c r="T8203" t="s">
        <v>62</v>
      </c>
      <c r="U8203" t="s">
        <v>7614</v>
      </c>
      <c r="V8203">
        <v>67.150000000000006</v>
      </c>
      <c r="W8203">
        <v>5</v>
      </c>
      <c r="X8203" s="9">
        <f>Table1[[#This Row],[Discount]]</f>
        <v>0</v>
      </c>
      <c r="Y8203">
        <v>0</v>
      </c>
      <c r="Z8203">
        <v>16.787500000000001</v>
      </c>
    </row>
    <row r="8204" spans="1:26" ht="16" x14ac:dyDescent="0.2">
      <c r="A8204">
        <v>8203</v>
      </c>
      <c r="B8204" t="s">
        <v>9894</v>
      </c>
      <c r="C8204" s="1">
        <v>41221</v>
      </c>
      <c r="D8204">
        <f>YEAR(Table1[[#This Row],[Order Date]])</f>
        <v>2012</v>
      </c>
      <c r="E8204">
        <f>MONTH(Table1[[#This Row],[Order Date]])</f>
        <v>11</v>
      </c>
      <c r="F8204" t="str">
        <f>Table1[[#This Row],[Order Year]]&amp;"-"&amp;Table1[[#This Row],[Order Month]]</f>
        <v>2012-11</v>
      </c>
      <c r="G8204" s="5">
        <f>YEAR(Table1[[#This Row],[Order Date]])*100 + MONTH(Table1[[#This Row],[Order Date]])</f>
        <v>201211</v>
      </c>
      <c r="H8204" s="1">
        <v>41221</v>
      </c>
      <c r="I8204" t="s">
        <v>1293</v>
      </c>
      <c r="J8204" t="s">
        <v>3942</v>
      </c>
      <c r="K8204" t="s">
        <v>3943</v>
      </c>
      <c r="L8204" t="s">
        <v>44</v>
      </c>
      <c r="M8204" t="s">
        <v>30</v>
      </c>
      <c r="N8204" t="s">
        <v>269</v>
      </c>
      <c r="O8204" t="s">
        <v>270</v>
      </c>
      <c r="P8204">
        <v>10024</v>
      </c>
      <c r="Q8204" t="s">
        <v>151</v>
      </c>
      <c r="R8204" t="s">
        <v>3503</v>
      </c>
      <c r="S8204" t="s">
        <v>74</v>
      </c>
      <c r="T8204" t="s">
        <v>75</v>
      </c>
      <c r="U8204" t="s">
        <v>3504</v>
      </c>
      <c r="V8204">
        <v>549.98</v>
      </c>
      <c r="W8204">
        <v>2</v>
      </c>
      <c r="X8204" s="9">
        <f>Table1[[#This Row],[Discount]]</f>
        <v>0</v>
      </c>
      <c r="Y8204">
        <v>0</v>
      </c>
      <c r="Z8204">
        <v>142.9948</v>
      </c>
    </row>
    <row r="8205" spans="1:26" ht="16" x14ac:dyDescent="0.2">
      <c r="A8205">
        <v>8204</v>
      </c>
      <c r="B8205" t="s">
        <v>9894</v>
      </c>
      <c r="C8205" s="1">
        <v>41221</v>
      </c>
      <c r="D8205">
        <f>YEAR(Table1[[#This Row],[Order Date]])</f>
        <v>2012</v>
      </c>
      <c r="E8205">
        <f>MONTH(Table1[[#This Row],[Order Date]])</f>
        <v>11</v>
      </c>
      <c r="F8205" t="str">
        <f>Table1[[#This Row],[Order Year]]&amp;"-"&amp;Table1[[#This Row],[Order Month]]</f>
        <v>2012-11</v>
      </c>
      <c r="G8205" s="5">
        <f>YEAR(Table1[[#This Row],[Order Date]])*100 + MONTH(Table1[[#This Row],[Order Date]])</f>
        <v>201211</v>
      </c>
      <c r="H8205" s="1">
        <v>41221</v>
      </c>
      <c r="I8205" t="s">
        <v>1293</v>
      </c>
      <c r="J8205" t="s">
        <v>3942</v>
      </c>
      <c r="K8205" t="s">
        <v>3943</v>
      </c>
      <c r="L8205" t="s">
        <v>44</v>
      </c>
      <c r="M8205" t="s">
        <v>30</v>
      </c>
      <c r="N8205" t="s">
        <v>269</v>
      </c>
      <c r="O8205" t="s">
        <v>270</v>
      </c>
      <c r="P8205">
        <v>10024</v>
      </c>
      <c r="Q8205" t="s">
        <v>151</v>
      </c>
      <c r="R8205" t="s">
        <v>9108</v>
      </c>
      <c r="S8205" t="s">
        <v>35</v>
      </c>
      <c r="T8205" t="s">
        <v>68</v>
      </c>
      <c r="U8205" t="s">
        <v>9109</v>
      </c>
      <c r="V8205">
        <v>11.82</v>
      </c>
      <c r="W8205">
        <v>3</v>
      </c>
      <c r="X8205" s="9">
        <f>Table1[[#This Row],[Discount]]</f>
        <v>0</v>
      </c>
      <c r="Y8205">
        <v>0</v>
      </c>
      <c r="Z8205">
        <v>4.7279999999999998</v>
      </c>
    </row>
    <row r="8206" spans="1:26" ht="16" x14ac:dyDescent="0.2">
      <c r="A8206">
        <v>8205</v>
      </c>
      <c r="B8206" t="s">
        <v>9894</v>
      </c>
      <c r="C8206" s="1">
        <v>41221</v>
      </c>
      <c r="D8206">
        <f>YEAR(Table1[[#This Row],[Order Date]])</f>
        <v>2012</v>
      </c>
      <c r="E8206">
        <f>MONTH(Table1[[#This Row],[Order Date]])</f>
        <v>11</v>
      </c>
      <c r="F8206" t="str">
        <f>Table1[[#This Row],[Order Year]]&amp;"-"&amp;Table1[[#This Row],[Order Month]]</f>
        <v>2012-11</v>
      </c>
      <c r="G8206" s="5">
        <f>YEAR(Table1[[#This Row],[Order Date]])*100 + MONTH(Table1[[#This Row],[Order Date]])</f>
        <v>201211</v>
      </c>
      <c r="H8206" s="1">
        <v>41221</v>
      </c>
      <c r="I8206" t="s">
        <v>1293</v>
      </c>
      <c r="J8206" t="s">
        <v>3942</v>
      </c>
      <c r="K8206" t="s">
        <v>3943</v>
      </c>
      <c r="L8206" t="s">
        <v>44</v>
      </c>
      <c r="M8206" t="s">
        <v>30</v>
      </c>
      <c r="N8206" t="s">
        <v>269</v>
      </c>
      <c r="O8206" t="s">
        <v>270</v>
      </c>
      <c r="P8206">
        <v>10024</v>
      </c>
      <c r="Q8206" t="s">
        <v>151</v>
      </c>
      <c r="R8206" t="s">
        <v>7934</v>
      </c>
      <c r="S8206" t="s">
        <v>74</v>
      </c>
      <c r="T8206" t="s">
        <v>685</v>
      </c>
      <c r="U8206" t="s">
        <v>7935</v>
      </c>
      <c r="V8206">
        <v>4643.8</v>
      </c>
      <c r="W8206">
        <v>4</v>
      </c>
      <c r="X8206" s="9">
        <f>Table1[[#This Row],[Discount]]</f>
        <v>0</v>
      </c>
      <c r="Y8206">
        <v>0</v>
      </c>
      <c r="Z8206">
        <v>2229.0239999999999</v>
      </c>
    </row>
    <row r="8207" spans="1:26" ht="16" x14ac:dyDescent="0.2">
      <c r="A8207">
        <v>8206</v>
      </c>
      <c r="B8207" t="s">
        <v>9894</v>
      </c>
      <c r="C8207" s="1">
        <v>41221</v>
      </c>
      <c r="D8207">
        <f>YEAR(Table1[[#This Row],[Order Date]])</f>
        <v>2012</v>
      </c>
      <c r="E8207">
        <f>MONTH(Table1[[#This Row],[Order Date]])</f>
        <v>11</v>
      </c>
      <c r="F8207" t="str">
        <f>Table1[[#This Row],[Order Year]]&amp;"-"&amp;Table1[[#This Row],[Order Month]]</f>
        <v>2012-11</v>
      </c>
      <c r="G8207" s="5">
        <f>YEAR(Table1[[#This Row],[Order Date]])*100 + MONTH(Table1[[#This Row],[Order Date]])</f>
        <v>201211</v>
      </c>
      <c r="H8207" s="1">
        <v>41221</v>
      </c>
      <c r="I8207" t="s">
        <v>1293</v>
      </c>
      <c r="J8207" t="s">
        <v>3942</v>
      </c>
      <c r="K8207" t="s">
        <v>3943</v>
      </c>
      <c r="L8207" t="s">
        <v>44</v>
      </c>
      <c r="M8207" t="s">
        <v>30</v>
      </c>
      <c r="N8207" t="s">
        <v>269</v>
      </c>
      <c r="O8207" t="s">
        <v>270</v>
      </c>
      <c r="P8207">
        <v>10024</v>
      </c>
      <c r="Q8207" t="s">
        <v>151</v>
      </c>
      <c r="R8207" t="s">
        <v>2439</v>
      </c>
      <c r="S8207" t="s">
        <v>35</v>
      </c>
      <c r="T8207" t="s">
        <v>39</v>
      </c>
      <c r="U8207" t="s">
        <v>2440</v>
      </c>
      <c r="V8207">
        <v>577.76400000000001</v>
      </c>
      <c r="W8207">
        <v>2</v>
      </c>
      <c r="X8207" s="9">
        <f>Table1[[#This Row],[Discount]]</f>
        <v>0.1</v>
      </c>
      <c r="Y8207">
        <v>0.1</v>
      </c>
      <c r="Z8207">
        <v>115.5528</v>
      </c>
    </row>
    <row r="8208" spans="1:26" ht="16" x14ac:dyDescent="0.2">
      <c r="A8208">
        <v>8207</v>
      </c>
      <c r="B8208" t="s">
        <v>9895</v>
      </c>
      <c r="C8208" s="1">
        <v>41025</v>
      </c>
      <c r="D8208">
        <f>YEAR(Table1[[#This Row],[Order Date]])</f>
        <v>2012</v>
      </c>
      <c r="E8208">
        <f>MONTH(Table1[[#This Row],[Order Date]])</f>
        <v>4</v>
      </c>
      <c r="F8208" t="str">
        <f>Table1[[#This Row],[Order Year]]&amp;"-"&amp;Table1[[#This Row],[Order Month]]</f>
        <v>2012-4</v>
      </c>
      <c r="G8208" s="5">
        <f>YEAR(Table1[[#This Row],[Order Date]])*100 + MONTH(Table1[[#This Row],[Order Date]])</f>
        <v>201204</v>
      </c>
      <c r="H8208" s="1">
        <v>41029</v>
      </c>
      <c r="I8208" t="s">
        <v>53</v>
      </c>
      <c r="J8208" t="s">
        <v>1677</v>
      </c>
      <c r="K8208" t="s">
        <v>1678</v>
      </c>
      <c r="L8208" t="s">
        <v>29</v>
      </c>
      <c r="M8208" t="s">
        <v>30</v>
      </c>
      <c r="N8208" t="s">
        <v>7423</v>
      </c>
      <c r="O8208" t="s">
        <v>57</v>
      </c>
      <c r="P8208">
        <v>32114</v>
      </c>
      <c r="Q8208" t="s">
        <v>33</v>
      </c>
      <c r="R8208" t="s">
        <v>58</v>
      </c>
      <c r="S8208" t="s">
        <v>35</v>
      </c>
      <c r="T8208" t="s">
        <v>59</v>
      </c>
      <c r="U8208" t="s">
        <v>60</v>
      </c>
      <c r="V8208">
        <v>191.5155</v>
      </c>
      <c r="W8208">
        <v>1</v>
      </c>
      <c r="X8208" s="9">
        <f>Table1[[#This Row],[Discount]]</f>
        <v>0.45</v>
      </c>
      <c r="Y8208">
        <v>0.45</v>
      </c>
      <c r="Z8208">
        <v>-76.606200000000001</v>
      </c>
    </row>
    <row r="8209" spans="1:26" ht="16" x14ac:dyDescent="0.2">
      <c r="A8209">
        <v>8208</v>
      </c>
      <c r="B8209" t="s">
        <v>9895</v>
      </c>
      <c r="C8209" s="1">
        <v>41025</v>
      </c>
      <c r="D8209">
        <f>YEAR(Table1[[#This Row],[Order Date]])</f>
        <v>2012</v>
      </c>
      <c r="E8209">
        <f>MONTH(Table1[[#This Row],[Order Date]])</f>
        <v>4</v>
      </c>
      <c r="F8209" t="str">
        <f>Table1[[#This Row],[Order Year]]&amp;"-"&amp;Table1[[#This Row],[Order Month]]</f>
        <v>2012-4</v>
      </c>
      <c r="G8209" s="5">
        <f>YEAR(Table1[[#This Row],[Order Date]])*100 + MONTH(Table1[[#This Row],[Order Date]])</f>
        <v>201204</v>
      </c>
      <c r="H8209" s="1">
        <v>41029</v>
      </c>
      <c r="I8209" t="s">
        <v>53</v>
      </c>
      <c r="J8209" t="s">
        <v>1677</v>
      </c>
      <c r="K8209" t="s">
        <v>1678</v>
      </c>
      <c r="L8209" t="s">
        <v>29</v>
      </c>
      <c r="M8209" t="s">
        <v>30</v>
      </c>
      <c r="N8209" t="s">
        <v>7423</v>
      </c>
      <c r="O8209" t="s">
        <v>57</v>
      </c>
      <c r="P8209">
        <v>32114</v>
      </c>
      <c r="Q8209" t="s">
        <v>33</v>
      </c>
      <c r="R8209" t="s">
        <v>1370</v>
      </c>
      <c r="S8209" t="s">
        <v>49</v>
      </c>
      <c r="T8209" t="s">
        <v>71</v>
      </c>
      <c r="U8209" t="s">
        <v>1371</v>
      </c>
      <c r="V8209">
        <v>2.6240000000000001</v>
      </c>
      <c r="W8209">
        <v>1</v>
      </c>
      <c r="X8209" s="9">
        <f>Table1[[#This Row],[Discount]]</f>
        <v>0.2</v>
      </c>
      <c r="Y8209">
        <v>0.2</v>
      </c>
      <c r="Z8209">
        <v>0.42639999999999978</v>
      </c>
    </row>
    <row r="8210" spans="1:26" ht="16" x14ac:dyDescent="0.2">
      <c r="A8210">
        <v>8209</v>
      </c>
      <c r="B8210" t="s">
        <v>9896</v>
      </c>
      <c r="C8210" s="1">
        <v>41172</v>
      </c>
      <c r="D8210">
        <f>YEAR(Table1[[#This Row],[Order Date]])</f>
        <v>2012</v>
      </c>
      <c r="E8210">
        <f>MONTH(Table1[[#This Row],[Order Date]])</f>
        <v>9</v>
      </c>
      <c r="F8210" t="str">
        <f>Table1[[#This Row],[Order Year]]&amp;"-"&amp;Table1[[#This Row],[Order Month]]</f>
        <v>2012-9</v>
      </c>
      <c r="G8210" s="5">
        <f>YEAR(Table1[[#This Row],[Order Date]])*100 + MONTH(Table1[[#This Row],[Order Date]])</f>
        <v>201209</v>
      </c>
      <c r="H8210" s="1">
        <v>41176</v>
      </c>
      <c r="I8210" t="s">
        <v>53</v>
      </c>
      <c r="J8210" t="s">
        <v>8371</v>
      </c>
      <c r="K8210" t="s">
        <v>8372</v>
      </c>
      <c r="L8210" t="s">
        <v>29</v>
      </c>
      <c r="M8210" t="s">
        <v>30</v>
      </c>
      <c r="N8210" t="s">
        <v>5664</v>
      </c>
      <c r="O8210" t="s">
        <v>338</v>
      </c>
      <c r="P8210">
        <v>37211</v>
      </c>
      <c r="Q8210" t="s">
        <v>33</v>
      </c>
      <c r="R8210" t="s">
        <v>2694</v>
      </c>
      <c r="S8210" t="s">
        <v>49</v>
      </c>
      <c r="T8210" t="s">
        <v>78</v>
      </c>
      <c r="U8210" t="s">
        <v>2695</v>
      </c>
      <c r="V8210">
        <v>1369.7640000000001</v>
      </c>
      <c r="W8210">
        <v>6</v>
      </c>
      <c r="X8210" s="9">
        <f>Table1[[#This Row],[Discount]]</f>
        <v>0.7</v>
      </c>
      <c r="Y8210">
        <v>0.7</v>
      </c>
      <c r="Z8210">
        <v>-913.17599999999993</v>
      </c>
    </row>
    <row r="8211" spans="1:26" ht="16" x14ac:dyDescent="0.2">
      <c r="A8211">
        <v>8210</v>
      </c>
      <c r="B8211" t="s">
        <v>9896</v>
      </c>
      <c r="C8211" s="1">
        <v>41172</v>
      </c>
      <c r="D8211">
        <f>YEAR(Table1[[#This Row],[Order Date]])</f>
        <v>2012</v>
      </c>
      <c r="E8211">
        <f>MONTH(Table1[[#This Row],[Order Date]])</f>
        <v>9</v>
      </c>
      <c r="F8211" t="str">
        <f>Table1[[#This Row],[Order Year]]&amp;"-"&amp;Table1[[#This Row],[Order Month]]</f>
        <v>2012-9</v>
      </c>
      <c r="G8211" s="5">
        <f>YEAR(Table1[[#This Row],[Order Date]])*100 + MONTH(Table1[[#This Row],[Order Date]])</f>
        <v>201209</v>
      </c>
      <c r="H8211" s="1">
        <v>41176</v>
      </c>
      <c r="I8211" t="s">
        <v>53</v>
      </c>
      <c r="J8211" t="s">
        <v>8371</v>
      </c>
      <c r="K8211" t="s">
        <v>8372</v>
      </c>
      <c r="L8211" t="s">
        <v>29</v>
      </c>
      <c r="M8211" t="s">
        <v>30</v>
      </c>
      <c r="N8211" t="s">
        <v>5664</v>
      </c>
      <c r="O8211" t="s">
        <v>338</v>
      </c>
      <c r="P8211">
        <v>37211</v>
      </c>
      <c r="Q8211" t="s">
        <v>33</v>
      </c>
      <c r="R8211" t="s">
        <v>842</v>
      </c>
      <c r="S8211" t="s">
        <v>49</v>
      </c>
      <c r="T8211" t="s">
        <v>62</v>
      </c>
      <c r="U8211" t="s">
        <v>843</v>
      </c>
      <c r="V8211">
        <v>294.36799999999999</v>
      </c>
      <c r="W8211">
        <v>4</v>
      </c>
      <c r="X8211" s="9">
        <f>Table1[[#This Row],[Discount]]</f>
        <v>0.2</v>
      </c>
      <c r="Y8211">
        <v>0.2</v>
      </c>
      <c r="Z8211">
        <v>-58.873600000000025</v>
      </c>
    </row>
    <row r="8212" spans="1:26" ht="16" x14ac:dyDescent="0.2">
      <c r="A8212">
        <v>8211</v>
      </c>
      <c r="B8212" t="s">
        <v>9897</v>
      </c>
      <c r="C8212" s="1">
        <v>41890</v>
      </c>
      <c r="D8212">
        <f>YEAR(Table1[[#This Row],[Order Date]])</f>
        <v>2014</v>
      </c>
      <c r="E8212">
        <f>MONTH(Table1[[#This Row],[Order Date]])</f>
        <v>9</v>
      </c>
      <c r="F8212" t="str">
        <f>Table1[[#This Row],[Order Year]]&amp;"-"&amp;Table1[[#This Row],[Order Month]]</f>
        <v>2014-9</v>
      </c>
      <c r="G8212" s="5">
        <f>YEAR(Table1[[#This Row],[Order Date]])*100 + MONTH(Table1[[#This Row],[Order Date]])</f>
        <v>201409</v>
      </c>
      <c r="H8212" s="1">
        <v>41895</v>
      </c>
      <c r="I8212" t="s">
        <v>53</v>
      </c>
      <c r="J8212" t="s">
        <v>6236</v>
      </c>
      <c r="K8212" t="s">
        <v>6237</v>
      </c>
      <c r="L8212" t="s">
        <v>44</v>
      </c>
      <c r="M8212" t="s">
        <v>30</v>
      </c>
      <c r="N8212" t="s">
        <v>5664</v>
      </c>
      <c r="O8212" t="s">
        <v>338</v>
      </c>
      <c r="P8212">
        <v>37211</v>
      </c>
      <c r="Q8212" t="s">
        <v>33</v>
      </c>
      <c r="R8212" t="s">
        <v>1840</v>
      </c>
      <c r="S8212" t="s">
        <v>49</v>
      </c>
      <c r="T8212" t="s">
        <v>81</v>
      </c>
      <c r="U8212" t="s">
        <v>1841</v>
      </c>
      <c r="V8212">
        <v>81.567999999999998</v>
      </c>
      <c r="W8212">
        <v>2</v>
      </c>
      <c r="X8212" s="9">
        <f>Table1[[#This Row],[Discount]]</f>
        <v>0.2</v>
      </c>
      <c r="Y8212">
        <v>0.2</v>
      </c>
      <c r="Z8212">
        <v>7.1372000000000035</v>
      </c>
    </row>
    <row r="8213" spans="1:26" ht="16" x14ac:dyDescent="0.2">
      <c r="A8213">
        <v>8212</v>
      </c>
      <c r="B8213" t="s">
        <v>9898</v>
      </c>
      <c r="C8213" s="1">
        <v>41586</v>
      </c>
      <c r="D8213">
        <f>YEAR(Table1[[#This Row],[Order Date]])</f>
        <v>2013</v>
      </c>
      <c r="E8213">
        <f>MONTH(Table1[[#This Row],[Order Date]])</f>
        <v>11</v>
      </c>
      <c r="F8213" t="str">
        <f>Table1[[#This Row],[Order Year]]&amp;"-"&amp;Table1[[#This Row],[Order Month]]</f>
        <v>2013-11</v>
      </c>
      <c r="G8213" s="5">
        <f>YEAR(Table1[[#This Row],[Order Date]])*100 + MONTH(Table1[[#This Row],[Order Date]])</f>
        <v>201311</v>
      </c>
      <c r="H8213" s="1">
        <v>41591</v>
      </c>
      <c r="I8213" t="s">
        <v>53</v>
      </c>
      <c r="J8213" t="s">
        <v>2228</v>
      </c>
      <c r="K8213" t="s">
        <v>2229</v>
      </c>
      <c r="L8213" t="s">
        <v>29</v>
      </c>
      <c r="M8213" t="s">
        <v>30</v>
      </c>
      <c r="N8213" t="s">
        <v>818</v>
      </c>
      <c r="O8213" t="s">
        <v>107</v>
      </c>
      <c r="P8213">
        <v>75220</v>
      </c>
      <c r="Q8213" t="s">
        <v>108</v>
      </c>
      <c r="R8213" t="s">
        <v>9899</v>
      </c>
      <c r="S8213" t="s">
        <v>35</v>
      </c>
      <c r="T8213" t="s">
        <v>68</v>
      </c>
      <c r="U8213" t="s">
        <v>9900</v>
      </c>
      <c r="V8213">
        <v>44.460000000000008</v>
      </c>
      <c r="W8213">
        <v>5</v>
      </c>
      <c r="X8213" s="9">
        <f>Table1[[#This Row],[Discount]]</f>
        <v>0.6</v>
      </c>
      <c r="Y8213">
        <v>0.6</v>
      </c>
      <c r="Z8213">
        <v>-17.783999999999992</v>
      </c>
    </row>
    <row r="8214" spans="1:26" ht="16" x14ac:dyDescent="0.2">
      <c r="A8214">
        <v>8213</v>
      </c>
      <c r="B8214" t="s">
        <v>9898</v>
      </c>
      <c r="C8214" s="1">
        <v>41586</v>
      </c>
      <c r="D8214">
        <f>YEAR(Table1[[#This Row],[Order Date]])</f>
        <v>2013</v>
      </c>
      <c r="E8214">
        <f>MONTH(Table1[[#This Row],[Order Date]])</f>
        <v>11</v>
      </c>
      <c r="F8214" t="str">
        <f>Table1[[#This Row],[Order Year]]&amp;"-"&amp;Table1[[#This Row],[Order Month]]</f>
        <v>2013-11</v>
      </c>
      <c r="G8214" s="5">
        <f>YEAR(Table1[[#This Row],[Order Date]])*100 + MONTH(Table1[[#This Row],[Order Date]])</f>
        <v>201311</v>
      </c>
      <c r="H8214" s="1">
        <v>41591</v>
      </c>
      <c r="I8214" t="s">
        <v>53</v>
      </c>
      <c r="J8214" t="s">
        <v>2228</v>
      </c>
      <c r="K8214" t="s">
        <v>2229</v>
      </c>
      <c r="L8214" t="s">
        <v>29</v>
      </c>
      <c r="M8214" t="s">
        <v>30</v>
      </c>
      <c r="N8214" t="s">
        <v>818</v>
      </c>
      <c r="O8214" t="s">
        <v>107</v>
      </c>
      <c r="P8214">
        <v>75220</v>
      </c>
      <c r="Q8214" t="s">
        <v>108</v>
      </c>
      <c r="R8214" t="s">
        <v>2067</v>
      </c>
      <c r="S8214" t="s">
        <v>49</v>
      </c>
      <c r="T8214" t="s">
        <v>62</v>
      </c>
      <c r="U8214" t="s">
        <v>2068</v>
      </c>
      <c r="V8214">
        <v>314.08800000000002</v>
      </c>
      <c r="W8214">
        <v>3</v>
      </c>
      <c r="X8214" s="9">
        <f>Table1[[#This Row],[Discount]]</f>
        <v>0.2</v>
      </c>
      <c r="Y8214">
        <v>0.2</v>
      </c>
      <c r="Z8214">
        <v>19.630499999999998</v>
      </c>
    </row>
    <row r="8215" spans="1:26" ht="16" x14ac:dyDescent="0.2">
      <c r="A8215">
        <v>8214</v>
      </c>
      <c r="B8215" t="s">
        <v>9901</v>
      </c>
      <c r="C8215" s="1">
        <v>41177</v>
      </c>
      <c r="D8215">
        <f>YEAR(Table1[[#This Row],[Order Date]])</f>
        <v>2012</v>
      </c>
      <c r="E8215">
        <f>MONTH(Table1[[#This Row],[Order Date]])</f>
        <v>9</v>
      </c>
      <c r="F8215" t="str">
        <f>Table1[[#This Row],[Order Year]]&amp;"-"&amp;Table1[[#This Row],[Order Month]]</f>
        <v>2012-9</v>
      </c>
      <c r="G8215" s="5">
        <f>YEAR(Table1[[#This Row],[Order Date]])*100 + MONTH(Table1[[#This Row],[Order Date]])</f>
        <v>201209</v>
      </c>
      <c r="H8215" s="1">
        <v>41184</v>
      </c>
      <c r="I8215" t="s">
        <v>53</v>
      </c>
      <c r="J8215" t="s">
        <v>4239</v>
      </c>
      <c r="K8215" t="s">
        <v>4240</v>
      </c>
      <c r="L8215" t="s">
        <v>44</v>
      </c>
      <c r="M8215" t="s">
        <v>30</v>
      </c>
      <c r="N8215" t="s">
        <v>1188</v>
      </c>
      <c r="O8215" t="s">
        <v>338</v>
      </c>
      <c r="P8215">
        <v>37130</v>
      </c>
      <c r="Q8215" t="s">
        <v>33</v>
      </c>
      <c r="R8215" t="s">
        <v>4318</v>
      </c>
      <c r="S8215" t="s">
        <v>49</v>
      </c>
      <c r="T8215" t="s">
        <v>78</v>
      </c>
      <c r="U8215" t="s">
        <v>4319</v>
      </c>
      <c r="V8215">
        <v>6.3360000000000012</v>
      </c>
      <c r="W8215">
        <v>4</v>
      </c>
      <c r="X8215" s="9">
        <f>Table1[[#This Row],[Discount]]</f>
        <v>0.7</v>
      </c>
      <c r="Y8215">
        <v>0.7</v>
      </c>
      <c r="Z8215">
        <v>-4.6463999999999981</v>
      </c>
    </row>
    <row r="8216" spans="1:26" ht="16" x14ac:dyDescent="0.2">
      <c r="A8216">
        <v>8215</v>
      </c>
      <c r="B8216" t="s">
        <v>9901</v>
      </c>
      <c r="C8216" s="1">
        <v>41177</v>
      </c>
      <c r="D8216">
        <f>YEAR(Table1[[#This Row],[Order Date]])</f>
        <v>2012</v>
      </c>
      <c r="E8216">
        <f>MONTH(Table1[[#This Row],[Order Date]])</f>
        <v>9</v>
      </c>
      <c r="F8216" t="str">
        <f>Table1[[#This Row],[Order Year]]&amp;"-"&amp;Table1[[#This Row],[Order Month]]</f>
        <v>2012-9</v>
      </c>
      <c r="G8216" s="5">
        <f>YEAR(Table1[[#This Row],[Order Date]])*100 + MONTH(Table1[[#This Row],[Order Date]])</f>
        <v>201209</v>
      </c>
      <c r="H8216" s="1">
        <v>41184</v>
      </c>
      <c r="I8216" t="s">
        <v>53</v>
      </c>
      <c r="J8216" t="s">
        <v>4239</v>
      </c>
      <c r="K8216" t="s">
        <v>4240</v>
      </c>
      <c r="L8216" t="s">
        <v>44</v>
      </c>
      <c r="M8216" t="s">
        <v>30</v>
      </c>
      <c r="N8216" t="s">
        <v>1188</v>
      </c>
      <c r="O8216" t="s">
        <v>338</v>
      </c>
      <c r="P8216">
        <v>37130</v>
      </c>
      <c r="Q8216" t="s">
        <v>33</v>
      </c>
      <c r="R8216" t="s">
        <v>5806</v>
      </c>
      <c r="S8216" t="s">
        <v>49</v>
      </c>
      <c r="T8216" t="s">
        <v>93</v>
      </c>
      <c r="U8216" t="s">
        <v>5807</v>
      </c>
      <c r="V8216">
        <v>10.48</v>
      </c>
      <c r="W8216">
        <v>1</v>
      </c>
      <c r="X8216" s="9">
        <f>Table1[[#This Row],[Discount]]</f>
        <v>0.2</v>
      </c>
      <c r="Y8216">
        <v>0.2</v>
      </c>
      <c r="Z8216">
        <v>3.7989999999999995</v>
      </c>
    </row>
    <row r="8217" spans="1:26" ht="16" x14ac:dyDescent="0.2">
      <c r="A8217">
        <v>8216</v>
      </c>
      <c r="B8217" t="s">
        <v>9901</v>
      </c>
      <c r="C8217" s="1">
        <v>41177</v>
      </c>
      <c r="D8217">
        <f>YEAR(Table1[[#This Row],[Order Date]])</f>
        <v>2012</v>
      </c>
      <c r="E8217">
        <f>MONTH(Table1[[#This Row],[Order Date]])</f>
        <v>9</v>
      </c>
      <c r="F8217" t="str">
        <f>Table1[[#This Row],[Order Year]]&amp;"-"&amp;Table1[[#This Row],[Order Month]]</f>
        <v>2012-9</v>
      </c>
      <c r="G8217" s="5">
        <f>YEAR(Table1[[#This Row],[Order Date]])*100 + MONTH(Table1[[#This Row],[Order Date]])</f>
        <v>201209</v>
      </c>
      <c r="H8217" s="1">
        <v>41184</v>
      </c>
      <c r="I8217" t="s">
        <v>53</v>
      </c>
      <c r="J8217" t="s">
        <v>4239</v>
      </c>
      <c r="K8217" t="s">
        <v>4240</v>
      </c>
      <c r="L8217" t="s">
        <v>44</v>
      </c>
      <c r="M8217" t="s">
        <v>30</v>
      </c>
      <c r="N8217" t="s">
        <v>1188</v>
      </c>
      <c r="O8217" t="s">
        <v>338</v>
      </c>
      <c r="P8217">
        <v>37130</v>
      </c>
      <c r="Q8217" t="s">
        <v>33</v>
      </c>
      <c r="R8217" t="s">
        <v>5115</v>
      </c>
      <c r="S8217" t="s">
        <v>49</v>
      </c>
      <c r="T8217" t="s">
        <v>78</v>
      </c>
      <c r="U8217" t="s">
        <v>5116</v>
      </c>
      <c r="V8217">
        <v>2.4690000000000003</v>
      </c>
      <c r="W8217">
        <v>1</v>
      </c>
      <c r="X8217" s="9">
        <f>Table1[[#This Row],[Discount]]</f>
        <v>0.7</v>
      </c>
      <c r="Y8217">
        <v>0.7</v>
      </c>
      <c r="Z8217">
        <v>-1.8106</v>
      </c>
    </row>
    <row r="8218" spans="1:26" ht="16" x14ac:dyDescent="0.2">
      <c r="A8218">
        <v>8217</v>
      </c>
      <c r="B8218" t="s">
        <v>9901</v>
      </c>
      <c r="C8218" s="1">
        <v>41177</v>
      </c>
      <c r="D8218">
        <f>YEAR(Table1[[#This Row],[Order Date]])</f>
        <v>2012</v>
      </c>
      <c r="E8218">
        <f>MONTH(Table1[[#This Row],[Order Date]])</f>
        <v>9</v>
      </c>
      <c r="F8218" t="str">
        <f>Table1[[#This Row],[Order Year]]&amp;"-"&amp;Table1[[#This Row],[Order Month]]</f>
        <v>2012-9</v>
      </c>
      <c r="G8218" s="5">
        <f>YEAR(Table1[[#This Row],[Order Date]])*100 + MONTH(Table1[[#This Row],[Order Date]])</f>
        <v>201209</v>
      </c>
      <c r="H8218" s="1">
        <v>41184</v>
      </c>
      <c r="I8218" t="s">
        <v>53</v>
      </c>
      <c r="J8218" t="s">
        <v>4239</v>
      </c>
      <c r="K8218" t="s">
        <v>4240</v>
      </c>
      <c r="L8218" t="s">
        <v>44</v>
      </c>
      <c r="M8218" t="s">
        <v>30</v>
      </c>
      <c r="N8218" t="s">
        <v>1188</v>
      </c>
      <c r="O8218" t="s">
        <v>338</v>
      </c>
      <c r="P8218">
        <v>37130</v>
      </c>
      <c r="Q8218" t="s">
        <v>33</v>
      </c>
      <c r="R8218" t="s">
        <v>1211</v>
      </c>
      <c r="S8218" t="s">
        <v>49</v>
      </c>
      <c r="T8218" t="s">
        <v>78</v>
      </c>
      <c r="U8218" t="s">
        <v>1212</v>
      </c>
      <c r="V8218">
        <v>3.2640000000000007</v>
      </c>
      <c r="W8218">
        <v>2</v>
      </c>
      <c r="X8218" s="9">
        <f>Table1[[#This Row],[Discount]]</f>
        <v>0.7</v>
      </c>
      <c r="Y8218">
        <v>0.7</v>
      </c>
      <c r="Z8218">
        <v>-2.2847999999999997</v>
      </c>
    </row>
    <row r="8219" spans="1:26" ht="16" x14ac:dyDescent="0.2">
      <c r="A8219">
        <v>8218</v>
      </c>
      <c r="B8219" t="s">
        <v>9902</v>
      </c>
      <c r="C8219" s="1">
        <v>40819</v>
      </c>
      <c r="D8219">
        <f>YEAR(Table1[[#This Row],[Order Date]])</f>
        <v>2011</v>
      </c>
      <c r="E8219">
        <f>MONTH(Table1[[#This Row],[Order Date]])</f>
        <v>10</v>
      </c>
      <c r="F8219" t="str">
        <f>Table1[[#This Row],[Order Year]]&amp;"-"&amp;Table1[[#This Row],[Order Month]]</f>
        <v>2011-10</v>
      </c>
      <c r="G8219" s="5">
        <f>YEAR(Table1[[#This Row],[Order Date]])*100 + MONTH(Table1[[#This Row],[Order Date]])</f>
        <v>201110</v>
      </c>
      <c r="H8219" s="1">
        <v>40823</v>
      </c>
      <c r="I8219" t="s">
        <v>53</v>
      </c>
      <c r="J8219" t="s">
        <v>6695</v>
      </c>
      <c r="K8219" t="s">
        <v>6696</v>
      </c>
      <c r="L8219" t="s">
        <v>29</v>
      </c>
      <c r="M8219" t="s">
        <v>30</v>
      </c>
      <c r="N8219" t="s">
        <v>818</v>
      </c>
      <c r="O8219" t="s">
        <v>107</v>
      </c>
      <c r="P8219">
        <v>75217</v>
      </c>
      <c r="Q8219" t="s">
        <v>108</v>
      </c>
      <c r="R8219" t="s">
        <v>4335</v>
      </c>
      <c r="S8219" t="s">
        <v>49</v>
      </c>
      <c r="T8219" t="s">
        <v>272</v>
      </c>
      <c r="U8219" t="s">
        <v>4336</v>
      </c>
      <c r="V8219">
        <v>4.3440000000000003</v>
      </c>
      <c r="W8219">
        <v>3</v>
      </c>
      <c r="X8219" s="9">
        <f>Table1[[#This Row],[Discount]]</f>
        <v>0.2</v>
      </c>
      <c r="Y8219">
        <v>0.2</v>
      </c>
      <c r="Z8219">
        <v>0.86879999999999979</v>
      </c>
    </row>
    <row r="8220" spans="1:26" ht="16" x14ac:dyDescent="0.2">
      <c r="A8220">
        <v>8219</v>
      </c>
      <c r="B8220" t="s">
        <v>9902</v>
      </c>
      <c r="C8220" s="1">
        <v>40819</v>
      </c>
      <c r="D8220">
        <f>YEAR(Table1[[#This Row],[Order Date]])</f>
        <v>2011</v>
      </c>
      <c r="E8220">
        <f>MONTH(Table1[[#This Row],[Order Date]])</f>
        <v>10</v>
      </c>
      <c r="F8220" t="str">
        <f>Table1[[#This Row],[Order Year]]&amp;"-"&amp;Table1[[#This Row],[Order Month]]</f>
        <v>2011-10</v>
      </c>
      <c r="G8220" s="5">
        <f>YEAR(Table1[[#This Row],[Order Date]])*100 + MONTH(Table1[[#This Row],[Order Date]])</f>
        <v>201110</v>
      </c>
      <c r="H8220" s="1">
        <v>40823</v>
      </c>
      <c r="I8220" t="s">
        <v>53</v>
      </c>
      <c r="J8220" t="s">
        <v>6695</v>
      </c>
      <c r="K8220" t="s">
        <v>6696</v>
      </c>
      <c r="L8220" t="s">
        <v>29</v>
      </c>
      <c r="M8220" t="s">
        <v>30</v>
      </c>
      <c r="N8220" t="s">
        <v>818</v>
      </c>
      <c r="O8220" t="s">
        <v>107</v>
      </c>
      <c r="P8220">
        <v>75217</v>
      </c>
      <c r="Q8220" t="s">
        <v>108</v>
      </c>
      <c r="R8220" t="s">
        <v>4359</v>
      </c>
      <c r="S8220" t="s">
        <v>35</v>
      </c>
      <c r="T8220" t="s">
        <v>68</v>
      </c>
      <c r="U8220" t="s">
        <v>4360</v>
      </c>
      <c r="V8220">
        <v>31.776000000000003</v>
      </c>
      <c r="W8220">
        <v>3</v>
      </c>
      <c r="X8220" s="9">
        <f>Table1[[#This Row],[Discount]]</f>
        <v>0.6</v>
      </c>
      <c r="Y8220">
        <v>0.6</v>
      </c>
      <c r="Z8220">
        <v>-19.065600000000007</v>
      </c>
    </row>
    <row r="8221" spans="1:26" ht="16" x14ac:dyDescent="0.2">
      <c r="A8221">
        <v>8220</v>
      </c>
      <c r="B8221" t="s">
        <v>9902</v>
      </c>
      <c r="C8221" s="1">
        <v>40819</v>
      </c>
      <c r="D8221">
        <f>YEAR(Table1[[#This Row],[Order Date]])</f>
        <v>2011</v>
      </c>
      <c r="E8221">
        <f>MONTH(Table1[[#This Row],[Order Date]])</f>
        <v>10</v>
      </c>
      <c r="F8221" t="str">
        <f>Table1[[#This Row],[Order Year]]&amp;"-"&amp;Table1[[#This Row],[Order Month]]</f>
        <v>2011-10</v>
      </c>
      <c r="G8221" s="5">
        <f>YEAR(Table1[[#This Row],[Order Date]])*100 + MONTH(Table1[[#This Row],[Order Date]])</f>
        <v>201110</v>
      </c>
      <c r="H8221" s="1">
        <v>40823</v>
      </c>
      <c r="I8221" t="s">
        <v>53</v>
      </c>
      <c r="J8221" t="s">
        <v>6695</v>
      </c>
      <c r="K8221" t="s">
        <v>6696</v>
      </c>
      <c r="L8221" t="s">
        <v>29</v>
      </c>
      <c r="M8221" t="s">
        <v>30</v>
      </c>
      <c r="N8221" t="s">
        <v>818</v>
      </c>
      <c r="O8221" t="s">
        <v>107</v>
      </c>
      <c r="P8221">
        <v>75217</v>
      </c>
      <c r="Q8221" t="s">
        <v>108</v>
      </c>
      <c r="R8221" t="s">
        <v>2503</v>
      </c>
      <c r="S8221" t="s">
        <v>49</v>
      </c>
      <c r="T8221" t="s">
        <v>50</v>
      </c>
      <c r="U8221" t="s">
        <v>2504</v>
      </c>
      <c r="V8221">
        <v>4.9280000000000008</v>
      </c>
      <c r="W8221">
        <v>2</v>
      </c>
      <c r="X8221" s="9">
        <f>Table1[[#This Row],[Discount]]</f>
        <v>0.2</v>
      </c>
      <c r="Y8221">
        <v>0.2</v>
      </c>
      <c r="Z8221">
        <v>1.7247999999999997</v>
      </c>
    </row>
    <row r="8222" spans="1:26" ht="16" x14ac:dyDescent="0.2">
      <c r="A8222">
        <v>8221</v>
      </c>
      <c r="B8222" t="s">
        <v>9902</v>
      </c>
      <c r="C8222" s="1">
        <v>40819</v>
      </c>
      <c r="D8222">
        <f>YEAR(Table1[[#This Row],[Order Date]])</f>
        <v>2011</v>
      </c>
      <c r="E8222">
        <f>MONTH(Table1[[#This Row],[Order Date]])</f>
        <v>10</v>
      </c>
      <c r="F8222" t="str">
        <f>Table1[[#This Row],[Order Year]]&amp;"-"&amp;Table1[[#This Row],[Order Month]]</f>
        <v>2011-10</v>
      </c>
      <c r="G8222" s="5">
        <f>YEAR(Table1[[#This Row],[Order Date]])*100 + MONTH(Table1[[#This Row],[Order Date]])</f>
        <v>201110</v>
      </c>
      <c r="H8222" s="1">
        <v>40823</v>
      </c>
      <c r="I8222" t="s">
        <v>53</v>
      </c>
      <c r="J8222" t="s">
        <v>6695</v>
      </c>
      <c r="K8222" t="s">
        <v>6696</v>
      </c>
      <c r="L8222" t="s">
        <v>29</v>
      </c>
      <c r="M8222" t="s">
        <v>30</v>
      </c>
      <c r="N8222" t="s">
        <v>818</v>
      </c>
      <c r="O8222" t="s">
        <v>107</v>
      </c>
      <c r="P8222">
        <v>75217</v>
      </c>
      <c r="Q8222" t="s">
        <v>108</v>
      </c>
      <c r="R8222" t="s">
        <v>449</v>
      </c>
      <c r="S8222" t="s">
        <v>49</v>
      </c>
      <c r="T8222" t="s">
        <v>78</v>
      </c>
      <c r="U8222" t="s">
        <v>450</v>
      </c>
      <c r="V8222">
        <v>1.7879999999999996</v>
      </c>
      <c r="W8222">
        <v>3</v>
      </c>
      <c r="X8222" s="9">
        <f>Table1[[#This Row],[Discount]]</f>
        <v>0.8</v>
      </c>
      <c r="Y8222">
        <v>0.8</v>
      </c>
      <c r="Z8222">
        <v>-3.0396000000000001</v>
      </c>
    </row>
    <row r="8223" spans="1:26" ht="16" x14ac:dyDescent="0.2">
      <c r="A8223">
        <v>8222</v>
      </c>
      <c r="B8223" t="s">
        <v>9902</v>
      </c>
      <c r="C8223" s="1">
        <v>40819</v>
      </c>
      <c r="D8223">
        <f>YEAR(Table1[[#This Row],[Order Date]])</f>
        <v>2011</v>
      </c>
      <c r="E8223">
        <f>MONTH(Table1[[#This Row],[Order Date]])</f>
        <v>10</v>
      </c>
      <c r="F8223" t="str">
        <f>Table1[[#This Row],[Order Year]]&amp;"-"&amp;Table1[[#This Row],[Order Month]]</f>
        <v>2011-10</v>
      </c>
      <c r="G8223" s="5">
        <f>YEAR(Table1[[#This Row],[Order Date]])*100 + MONTH(Table1[[#This Row],[Order Date]])</f>
        <v>201110</v>
      </c>
      <c r="H8223" s="1">
        <v>40823</v>
      </c>
      <c r="I8223" t="s">
        <v>53</v>
      </c>
      <c r="J8223" t="s">
        <v>6695</v>
      </c>
      <c r="K8223" t="s">
        <v>6696</v>
      </c>
      <c r="L8223" t="s">
        <v>29</v>
      </c>
      <c r="M8223" t="s">
        <v>30</v>
      </c>
      <c r="N8223" t="s">
        <v>818</v>
      </c>
      <c r="O8223" t="s">
        <v>107</v>
      </c>
      <c r="P8223">
        <v>75217</v>
      </c>
      <c r="Q8223" t="s">
        <v>108</v>
      </c>
      <c r="R8223" t="s">
        <v>9903</v>
      </c>
      <c r="S8223" t="s">
        <v>49</v>
      </c>
      <c r="T8223" t="s">
        <v>272</v>
      </c>
      <c r="U8223" t="s">
        <v>9904</v>
      </c>
      <c r="V8223">
        <v>15.072000000000001</v>
      </c>
      <c r="W8223">
        <v>4</v>
      </c>
      <c r="X8223" s="9">
        <f>Table1[[#This Row],[Discount]]</f>
        <v>0.2</v>
      </c>
      <c r="Y8223">
        <v>0.2</v>
      </c>
      <c r="Z8223">
        <v>-3.7680000000000002</v>
      </c>
    </row>
    <row r="8224" spans="1:26" ht="16" x14ac:dyDescent="0.2">
      <c r="A8224">
        <v>8223</v>
      </c>
      <c r="B8224" t="s">
        <v>9905</v>
      </c>
      <c r="C8224" s="1">
        <v>40593</v>
      </c>
      <c r="D8224">
        <f>YEAR(Table1[[#This Row],[Order Date]])</f>
        <v>2011</v>
      </c>
      <c r="E8224">
        <f>MONTH(Table1[[#This Row],[Order Date]])</f>
        <v>2</v>
      </c>
      <c r="F8224" t="str">
        <f>Table1[[#This Row],[Order Year]]&amp;"-"&amp;Table1[[#This Row],[Order Month]]</f>
        <v>2011-2</v>
      </c>
      <c r="G8224" s="5">
        <f>YEAR(Table1[[#This Row],[Order Date]])*100 + MONTH(Table1[[#This Row],[Order Date]])</f>
        <v>201102</v>
      </c>
      <c r="H8224" s="1">
        <v>40599</v>
      </c>
      <c r="I8224" t="s">
        <v>53</v>
      </c>
      <c r="J8224" t="s">
        <v>7902</v>
      </c>
      <c r="K8224" t="s">
        <v>7903</v>
      </c>
      <c r="L8224" t="s">
        <v>29</v>
      </c>
      <c r="M8224" t="s">
        <v>30</v>
      </c>
      <c r="N8224" t="s">
        <v>1130</v>
      </c>
      <c r="O8224" t="s">
        <v>107</v>
      </c>
      <c r="P8224">
        <v>76017</v>
      </c>
      <c r="Q8224" t="s">
        <v>108</v>
      </c>
      <c r="R8224" t="s">
        <v>6762</v>
      </c>
      <c r="S8224" t="s">
        <v>49</v>
      </c>
      <c r="T8224" t="s">
        <v>62</v>
      </c>
      <c r="U8224" t="s">
        <v>6763</v>
      </c>
      <c r="V8224">
        <v>12.624000000000001</v>
      </c>
      <c r="W8224">
        <v>2</v>
      </c>
      <c r="X8224" s="9">
        <f>Table1[[#This Row],[Discount]]</f>
        <v>0.2</v>
      </c>
      <c r="Y8224">
        <v>0.2</v>
      </c>
      <c r="Z8224">
        <v>-2.5248000000000022</v>
      </c>
    </row>
    <row r="8225" spans="1:26" ht="16" x14ac:dyDescent="0.2">
      <c r="A8225">
        <v>8224</v>
      </c>
      <c r="B8225" t="s">
        <v>9906</v>
      </c>
      <c r="C8225" s="1">
        <v>41438</v>
      </c>
      <c r="D8225">
        <f>YEAR(Table1[[#This Row],[Order Date]])</f>
        <v>2013</v>
      </c>
      <c r="E8225">
        <f>MONTH(Table1[[#This Row],[Order Date]])</f>
        <v>6</v>
      </c>
      <c r="F8225" t="str">
        <f>Table1[[#This Row],[Order Year]]&amp;"-"&amp;Table1[[#This Row],[Order Month]]</f>
        <v>2013-6</v>
      </c>
      <c r="G8225" s="5">
        <f>YEAR(Table1[[#This Row],[Order Date]])*100 + MONTH(Table1[[#This Row],[Order Date]])</f>
        <v>201306</v>
      </c>
      <c r="H8225" s="1">
        <v>41442</v>
      </c>
      <c r="I8225" t="s">
        <v>53</v>
      </c>
      <c r="J8225" t="s">
        <v>898</v>
      </c>
      <c r="K8225" t="s">
        <v>899</v>
      </c>
      <c r="L8225" t="s">
        <v>44</v>
      </c>
      <c r="M8225" t="s">
        <v>30</v>
      </c>
      <c r="N8225" t="s">
        <v>605</v>
      </c>
      <c r="O8225" t="s">
        <v>46</v>
      </c>
      <c r="P8225">
        <v>91104</v>
      </c>
      <c r="Q8225" t="s">
        <v>47</v>
      </c>
      <c r="R8225" t="s">
        <v>4708</v>
      </c>
      <c r="S8225" t="s">
        <v>49</v>
      </c>
      <c r="T8225" t="s">
        <v>93</v>
      </c>
      <c r="U8225" t="s">
        <v>4709</v>
      </c>
      <c r="V8225">
        <v>185.88</v>
      </c>
      <c r="W8225">
        <v>6</v>
      </c>
      <c r="X8225" s="9">
        <f>Table1[[#This Row],[Discount]]</f>
        <v>0</v>
      </c>
      <c r="Y8225">
        <v>0</v>
      </c>
      <c r="Z8225">
        <v>83.645999999999987</v>
      </c>
    </row>
    <row r="8226" spans="1:26" ht="16" x14ac:dyDescent="0.2">
      <c r="A8226">
        <v>8225</v>
      </c>
      <c r="B8226" t="s">
        <v>9906</v>
      </c>
      <c r="C8226" s="1">
        <v>41438</v>
      </c>
      <c r="D8226">
        <f>YEAR(Table1[[#This Row],[Order Date]])</f>
        <v>2013</v>
      </c>
      <c r="E8226">
        <f>MONTH(Table1[[#This Row],[Order Date]])</f>
        <v>6</v>
      </c>
      <c r="F8226" t="str">
        <f>Table1[[#This Row],[Order Year]]&amp;"-"&amp;Table1[[#This Row],[Order Month]]</f>
        <v>2013-6</v>
      </c>
      <c r="G8226" s="5">
        <f>YEAR(Table1[[#This Row],[Order Date]])*100 + MONTH(Table1[[#This Row],[Order Date]])</f>
        <v>201306</v>
      </c>
      <c r="H8226" s="1">
        <v>41442</v>
      </c>
      <c r="I8226" t="s">
        <v>53</v>
      </c>
      <c r="J8226" t="s">
        <v>898</v>
      </c>
      <c r="K8226" t="s">
        <v>899</v>
      </c>
      <c r="L8226" t="s">
        <v>44</v>
      </c>
      <c r="M8226" t="s">
        <v>30</v>
      </c>
      <c r="N8226" t="s">
        <v>605</v>
      </c>
      <c r="O8226" t="s">
        <v>46</v>
      </c>
      <c r="P8226">
        <v>91104</v>
      </c>
      <c r="Q8226" t="s">
        <v>47</v>
      </c>
      <c r="R8226" t="s">
        <v>5990</v>
      </c>
      <c r="S8226" t="s">
        <v>49</v>
      </c>
      <c r="T8226" t="s">
        <v>93</v>
      </c>
      <c r="U8226" t="s">
        <v>5991</v>
      </c>
      <c r="V8226">
        <v>12.96</v>
      </c>
      <c r="W8226">
        <v>2</v>
      </c>
      <c r="X8226" s="9">
        <f>Table1[[#This Row],[Discount]]</f>
        <v>0</v>
      </c>
      <c r="Y8226">
        <v>0</v>
      </c>
      <c r="Z8226">
        <v>6.2208000000000006</v>
      </c>
    </row>
    <row r="8227" spans="1:26" ht="16" x14ac:dyDescent="0.2">
      <c r="A8227">
        <v>8226</v>
      </c>
      <c r="B8227" t="s">
        <v>9907</v>
      </c>
      <c r="C8227" s="1">
        <v>41945</v>
      </c>
      <c r="D8227">
        <f>YEAR(Table1[[#This Row],[Order Date]])</f>
        <v>2014</v>
      </c>
      <c r="E8227">
        <f>MONTH(Table1[[#This Row],[Order Date]])</f>
        <v>11</v>
      </c>
      <c r="F8227" t="str">
        <f>Table1[[#This Row],[Order Year]]&amp;"-"&amp;Table1[[#This Row],[Order Month]]</f>
        <v>2014-11</v>
      </c>
      <c r="G8227" s="5">
        <f>YEAR(Table1[[#This Row],[Order Date]])*100 + MONTH(Table1[[#This Row],[Order Date]])</f>
        <v>201411</v>
      </c>
      <c r="H8227" s="1">
        <v>41948</v>
      </c>
      <c r="I8227" t="s">
        <v>26</v>
      </c>
      <c r="J8227" t="s">
        <v>147</v>
      </c>
      <c r="K8227" t="s">
        <v>148</v>
      </c>
      <c r="L8227" t="s">
        <v>29</v>
      </c>
      <c r="M8227" t="s">
        <v>30</v>
      </c>
      <c r="N8227" t="s">
        <v>4099</v>
      </c>
      <c r="O8227" t="s">
        <v>1248</v>
      </c>
      <c r="P8227">
        <v>2149</v>
      </c>
      <c r="Q8227" t="s">
        <v>151</v>
      </c>
      <c r="R8227" t="s">
        <v>1101</v>
      </c>
      <c r="S8227" t="s">
        <v>49</v>
      </c>
      <c r="T8227" t="s">
        <v>93</v>
      </c>
      <c r="U8227" t="s">
        <v>1102</v>
      </c>
      <c r="V8227">
        <v>189.7</v>
      </c>
      <c r="W8227">
        <v>10</v>
      </c>
      <c r="X8227" s="9">
        <f>Table1[[#This Row],[Discount]]</f>
        <v>0</v>
      </c>
      <c r="Y8227">
        <v>0</v>
      </c>
      <c r="Z8227">
        <v>91.055999999999983</v>
      </c>
    </row>
    <row r="8228" spans="1:26" ht="16" x14ac:dyDescent="0.2">
      <c r="A8228">
        <v>8227</v>
      </c>
      <c r="B8228" t="s">
        <v>9907</v>
      </c>
      <c r="C8228" s="1">
        <v>41945</v>
      </c>
      <c r="D8228">
        <f>YEAR(Table1[[#This Row],[Order Date]])</f>
        <v>2014</v>
      </c>
      <c r="E8228">
        <f>MONTH(Table1[[#This Row],[Order Date]])</f>
        <v>11</v>
      </c>
      <c r="F8228" t="str">
        <f>Table1[[#This Row],[Order Year]]&amp;"-"&amp;Table1[[#This Row],[Order Month]]</f>
        <v>2014-11</v>
      </c>
      <c r="G8228" s="5">
        <f>YEAR(Table1[[#This Row],[Order Date]])*100 + MONTH(Table1[[#This Row],[Order Date]])</f>
        <v>201411</v>
      </c>
      <c r="H8228" s="1">
        <v>41948</v>
      </c>
      <c r="I8228" t="s">
        <v>26</v>
      </c>
      <c r="J8228" t="s">
        <v>147</v>
      </c>
      <c r="K8228" t="s">
        <v>148</v>
      </c>
      <c r="L8228" t="s">
        <v>29</v>
      </c>
      <c r="M8228" t="s">
        <v>30</v>
      </c>
      <c r="N8228" t="s">
        <v>4099</v>
      </c>
      <c r="O8228" t="s">
        <v>1248</v>
      </c>
      <c r="P8228">
        <v>2149</v>
      </c>
      <c r="Q8228" t="s">
        <v>151</v>
      </c>
      <c r="R8228" t="s">
        <v>6539</v>
      </c>
      <c r="S8228" t="s">
        <v>49</v>
      </c>
      <c r="T8228" t="s">
        <v>93</v>
      </c>
      <c r="U8228" t="s">
        <v>6540</v>
      </c>
      <c r="V8228">
        <v>40.99</v>
      </c>
      <c r="W8228">
        <v>1</v>
      </c>
      <c r="X8228" s="9">
        <f>Table1[[#This Row],[Discount]]</f>
        <v>0</v>
      </c>
      <c r="Y8228">
        <v>0</v>
      </c>
      <c r="Z8228">
        <v>20.085100000000001</v>
      </c>
    </row>
    <row r="8229" spans="1:26" ht="16" x14ac:dyDescent="0.2">
      <c r="A8229">
        <v>8228</v>
      </c>
      <c r="B8229" t="s">
        <v>9908</v>
      </c>
      <c r="C8229" s="1">
        <v>41369</v>
      </c>
      <c r="D8229">
        <f>YEAR(Table1[[#This Row],[Order Date]])</f>
        <v>2013</v>
      </c>
      <c r="E8229">
        <f>MONTH(Table1[[#This Row],[Order Date]])</f>
        <v>4</v>
      </c>
      <c r="F8229" t="str">
        <f>Table1[[#This Row],[Order Year]]&amp;"-"&amp;Table1[[#This Row],[Order Month]]</f>
        <v>2013-4</v>
      </c>
      <c r="G8229" s="5">
        <f>YEAR(Table1[[#This Row],[Order Date]])*100 + MONTH(Table1[[#This Row],[Order Date]])</f>
        <v>201304</v>
      </c>
      <c r="H8229" s="1">
        <v>41373</v>
      </c>
      <c r="I8229" t="s">
        <v>26</v>
      </c>
      <c r="J8229" t="s">
        <v>5323</v>
      </c>
      <c r="K8229" t="s">
        <v>5324</v>
      </c>
      <c r="L8229" t="s">
        <v>105</v>
      </c>
      <c r="M8229" t="s">
        <v>30</v>
      </c>
      <c r="N8229" t="s">
        <v>279</v>
      </c>
      <c r="O8229" t="s">
        <v>270</v>
      </c>
      <c r="P8229">
        <v>12180</v>
      </c>
      <c r="Q8229" t="s">
        <v>151</v>
      </c>
      <c r="R8229" t="s">
        <v>1861</v>
      </c>
      <c r="S8229" t="s">
        <v>35</v>
      </c>
      <c r="T8229" t="s">
        <v>68</v>
      </c>
      <c r="U8229" t="s">
        <v>1862</v>
      </c>
      <c r="V8229">
        <v>82.64</v>
      </c>
      <c r="W8229">
        <v>2</v>
      </c>
      <c r="X8229" s="9">
        <f>Table1[[#This Row],[Discount]]</f>
        <v>0</v>
      </c>
      <c r="Y8229">
        <v>0</v>
      </c>
      <c r="Z8229">
        <v>7.4376000000000033</v>
      </c>
    </row>
    <row r="8230" spans="1:26" ht="16" x14ac:dyDescent="0.2">
      <c r="A8230">
        <v>8229</v>
      </c>
      <c r="B8230" t="s">
        <v>9908</v>
      </c>
      <c r="C8230" s="1">
        <v>41369</v>
      </c>
      <c r="D8230">
        <f>YEAR(Table1[[#This Row],[Order Date]])</f>
        <v>2013</v>
      </c>
      <c r="E8230">
        <f>MONTH(Table1[[#This Row],[Order Date]])</f>
        <v>4</v>
      </c>
      <c r="F8230" t="str">
        <f>Table1[[#This Row],[Order Year]]&amp;"-"&amp;Table1[[#This Row],[Order Month]]</f>
        <v>2013-4</v>
      </c>
      <c r="G8230" s="5">
        <f>YEAR(Table1[[#This Row],[Order Date]])*100 + MONTH(Table1[[#This Row],[Order Date]])</f>
        <v>201304</v>
      </c>
      <c r="H8230" s="1">
        <v>41373</v>
      </c>
      <c r="I8230" t="s">
        <v>26</v>
      </c>
      <c r="J8230" t="s">
        <v>5323</v>
      </c>
      <c r="K8230" t="s">
        <v>5324</v>
      </c>
      <c r="L8230" t="s">
        <v>105</v>
      </c>
      <c r="M8230" t="s">
        <v>30</v>
      </c>
      <c r="N8230" t="s">
        <v>279</v>
      </c>
      <c r="O8230" t="s">
        <v>270</v>
      </c>
      <c r="P8230">
        <v>12180</v>
      </c>
      <c r="Q8230" t="s">
        <v>151</v>
      </c>
      <c r="R8230" t="s">
        <v>731</v>
      </c>
      <c r="S8230" t="s">
        <v>49</v>
      </c>
      <c r="T8230" t="s">
        <v>62</v>
      </c>
      <c r="U8230" t="s">
        <v>732</v>
      </c>
      <c r="V8230">
        <v>31.02</v>
      </c>
      <c r="W8230">
        <v>2</v>
      </c>
      <c r="X8230" s="9">
        <f>Table1[[#This Row],[Discount]]</f>
        <v>0</v>
      </c>
      <c r="Y8230">
        <v>0</v>
      </c>
      <c r="Z8230">
        <v>8.0652000000000008</v>
      </c>
    </row>
    <row r="8231" spans="1:26" ht="16" x14ac:dyDescent="0.2">
      <c r="A8231">
        <v>8230</v>
      </c>
      <c r="B8231" t="s">
        <v>9908</v>
      </c>
      <c r="C8231" s="1">
        <v>41369</v>
      </c>
      <c r="D8231">
        <f>YEAR(Table1[[#This Row],[Order Date]])</f>
        <v>2013</v>
      </c>
      <c r="E8231">
        <f>MONTH(Table1[[#This Row],[Order Date]])</f>
        <v>4</v>
      </c>
      <c r="F8231" t="str">
        <f>Table1[[#This Row],[Order Year]]&amp;"-"&amp;Table1[[#This Row],[Order Month]]</f>
        <v>2013-4</v>
      </c>
      <c r="G8231" s="5">
        <f>YEAR(Table1[[#This Row],[Order Date]])*100 + MONTH(Table1[[#This Row],[Order Date]])</f>
        <v>201304</v>
      </c>
      <c r="H8231" s="1">
        <v>41373</v>
      </c>
      <c r="I8231" t="s">
        <v>26</v>
      </c>
      <c r="J8231" t="s">
        <v>5323</v>
      </c>
      <c r="K8231" t="s">
        <v>5324</v>
      </c>
      <c r="L8231" t="s">
        <v>105</v>
      </c>
      <c r="M8231" t="s">
        <v>30</v>
      </c>
      <c r="N8231" t="s">
        <v>279</v>
      </c>
      <c r="O8231" t="s">
        <v>270</v>
      </c>
      <c r="P8231">
        <v>12180</v>
      </c>
      <c r="Q8231" t="s">
        <v>151</v>
      </c>
      <c r="R8231" t="s">
        <v>3998</v>
      </c>
      <c r="S8231" t="s">
        <v>74</v>
      </c>
      <c r="T8231" t="s">
        <v>164</v>
      </c>
      <c r="U8231" t="s">
        <v>3999</v>
      </c>
      <c r="V8231">
        <v>89.97</v>
      </c>
      <c r="W8231">
        <v>3</v>
      </c>
      <c r="X8231" s="9">
        <f>Table1[[#This Row],[Discount]]</f>
        <v>0</v>
      </c>
      <c r="Y8231">
        <v>0</v>
      </c>
      <c r="Z8231">
        <v>37.787400000000005</v>
      </c>
    </row>
    <row r="8232" spans="1:26" ht="16" x14ac:dyDescent="0.2">
      <c r="A8232">
        <v>8231</v>
      </c>
      <c r="B8232" t="s">
        <v>9909</v>
      </c>
      <c r="C8232" s="1">
        <v>41456</v>
      </c>
      <c r="D8232">
        <f>YEAR(Table1[[#This Row],[Order Date]])</f>
        <v>2013</v>
      </c>
      <c r="E8232">
        <f>MONTH(Table1[[#This Row],[Order Date]])</f>
        <v>7</v>
      </c>
      <c r="F8232" t="str">
        <f>Table1[[#This Row],[Order Year]]&amp;"-"&amp;Table1[[#This Row],[Order Month]]</f>
        <v>2013-7</v>
      </c>
      <c r="G8232" s="5">
        <f>YEAR(Table1[[#This Row],[Order Date]])*100 + MONTH(Table1[[#This Row],[Order Date]])</f>
        <v>201307</v>
      </c>
      <c r="H8232" s="1">
        <v>41458</v>
      </c>
      <c r="I8232" t="s">
        <v>26</v>
      </c>
      <c r="J8232" t="s">
        <v>539</v>
      </c>
      <c r="K8232" t="s">
        <v>540</v>
      </c>
      <c r="L8232" t="s">
        <v>29</v>
      </c>
      <c r="M8232" t="s">
        <v>30</v>
      </c>
      <c r="N8232" t="s">
        <v>7493</v>
      </c>
      <c r="O8232" t="s">
        <v>1275</v>
      </c>
      <c r="P8232">
        <v>30328</v>
      </c>
      <c r="Q8232" t="s">
        <v>33</v>
      </c>
      <c r="R8232" t="s">
        <v>1459</v>
      </c>
      <c r="S8232" t="s">
        <v>49</v>
      </c>
      <c r="T8232" t="s">
        <v>71</v>
      </c>
      <c r="U8232" t="s">
        <v>1460</v>
      </c>
      <c r="V8232">
        <v>35.97</v>
      </c>
      <c r="W8232">
        <v>3</v>
      </c>
      <c r="X8232" s="9">
        <f>Table1[[#This Row],[Discount]]</f>
        <v>0</v>
      </c>
      <c r="Y8232">
        <v>0</v>
      </c>
      <c r="Z8232">
        <v>9.7118999999999982</v>
      </c>
    </row>
    <row r="8233" spans="1:26" ht="16" x14ac:dyDescent="0.2">
      <c r="A8233">
        <v>8232</v>
      </c>
      <c r="B8233" t="s">
        <v>9909</v>
      </c>
      <c r="C8233" s="1">
        <v>41456</v>
      </c>
      <c r="D8233">
        <f>YEAR(Table1[[#This Row],[Order Date]])</f>
        <v>2013</v>
      </c>
      <c r="E8233">
        <f>MONTH(Table1[[#This Row],[Order Date]])</f>
        <v>7</v>
      </c>
      <c r="F8233" t="str">
        <f>Table1[[#This Row],[Order Year]]&amp;"-"&amp;Table1[[#This Row],[Order Month]]</f>
        <v>2013-7</v>
      </c>
      <c r="G8233" s="5">
        <f>YEAR(Table1[[#This Row],[Order Date]])*100 + MONTH(Table1[[#This Row],[Order Date]])</f>
        <v>201307</v>
      </c>
      <c r="H8233" s="1">
        <v>41458</v>
      </c>
      <c r="I8233" t="s">
        <v>26</v>
      </c>
      <c r="J8233" t="s">
        <v>539</v>
      </c>
      <c r="K8233" t="s">
        <v>540</v>
      </c>
      <c r="L8233" t="s">
        <v>29</v>
      </c>
      <c r="M8233" t="s">
        <v>30</v>
      </c>
      <c r="N8233" t="s">
        <v>7493</v>
      </c>
      <c r="O8233" t="s">
        <v>1275</v>
      </c>
      <c r="P8233">
        <v>30328</v>
      </c>
      <c r="Q8233" t="s">
        <v>33</v>
      </c>
      <c r="R8233" t="s">
        <v>855</v>
      </c>
      <c r="S8233" t="s">
        <v>35</v>
      </c>
      <c r="T8233" t="s">
        <v>36</v>
      </c>
      <c r="U8233" t="s">
        <v>856</v>
      </c>
      <c r="V8233">
        <v>1266.8599999999999</v>
      </c>
      <c r="W8233">
        <v>7</v>
      </c>
      <c r="X8233" s="9">
        <f>Table1[[#This Row],[Discount]]</f>
        <v>0</v>
      </c>
      <c r="Y8233">
        <v>0</v>
      </c>
      <c r="Z8233">
        <v>291.37779999999987</v>
      </c>
    </row>
    <row r="8234" spans="1:26" ht="16" x14ac:dyDescent="0.2">
      <c r="A8234">
        <v>8233</v>
      </c>
      <c r="B8234" t="s">
        <v>9910</v>
      </c>
      <c r="C8234" s="1">
        <v>40808</v>
      </c>
      <c r="D8234">
        <f>YEAR(Table1[[#This Row],[Order Date]])</f>
        <v>2011</v>
      </c>
      <c r="E8234">
        <f>MONTH(Table1[[#This Row],[Order Date]])</f>
        <v>9</v>
      </c>
      <c r="F8234" t="str">
        <f>Table1[[#This Row],[Order Year]]&amp;"-"&amp;Table1[[#This Row],[Order Month]]</f>
        <v>2011-9</v>
      </c>
      <c r="G8234" s="5">
        <f>YEAR(Table1[[#This Row],[Order Date]])*100 + MONTH(Table1[[#This Row],[Order Date]])</f>
        <v>201109</v>
      </c>
      <c r="H8234" s="1">
        <v>40814</v>
      </c>
      <c r="I8234" t="s">
        <v>53</v>
      </c>
      <c r="J8234" t="s">
        <v>2816</v>
      </c>
      <c r="K8234" t="s">
        <v>2817</v>
      </c>
      <c r="L8234" t="s">
        <v>29</v>
      </c>
      <c r="M8234" t="s">
        <v>30</v>
      </c>
      <c r="N8234" t="s">
        <v>633</v>
      </c>
      <c r="O8234" t="s">
        <v>46</v>
      </c>
      <c r="P8234">
        <v>95123</v>
      </c>
      <c r="Q8234" t="s">
        <v>47</v>
      </c>
      <c r="R8234" t="s">
        <v>1196</v>
      </c>
      <c r="S8234" t="s">
        <v>49</v>
      </c>
      <c r="T8234" t="s">
        <v>62</v>
      </c>
      <c r="U8234" t="s">
        <v>1197</v>
      </c>
      <c r="V8234">
        <v>169.45</v>
      </c>
      <c r="W8234">
        <v>5</v>
      </c>
      <c r="X8234" s="9">
        <f>Table1[[#This Row],[Discount]]</f>
        <v>0</v>
      </c>
      <c r="Y8234">
        <v>0</v>
      </c>
      <c r="Z8234">
        <v>42.362499999999997</v>
      </c>
    </row>
    <row r="8235" spans="1:26" ht="16" x14ac:dyDescent="0.2">
      <c r="A8235">
        <v>8234</v>
      </c>
      <c r="B8235" t="s">
        <v>9910</v>
      </c>
      <c r="C8235" s="1">
        <v>40808</v>
      </c>
      <c r="D8235">
        <f>YEAR(Table1[[#This Row],[Order Date]])</f>
        <v>2011</v>
      </c>
      <c r="E8235">
        <f>MONTH(Table1[[#This Row],[Order Date]])</f>
        <v>9</v>
      </c>
      <c r="F8235" t="str">
        <f>Table1[[#This Row],[Order Year]]&amp;"-"&amp;Table1[[#This Row],[Order Month]]</f>
        <v>2011-9</v>
      </c>
      <c r="G8235" s="5">
        <f>YEAR(Table1[[#This Row],[Order Date]])*100 + MONTH(Table1[[#This Row],[Order Date]])</f>
        <v>201109</v>
      </c>
      <c r="H8235" s="1">
        <v>40814</v>
      </c>
      <c r="I8235" t="s">
        <v>53</v>
      </c>
      <c r="J8235" t="s">
        <v>2816</v>
      </c>
      <c r="K8235" t="s">
        <v>2817</v>
      </c>
      <c r="L8235" t="s">
        <v>29</v>
      </c>
      <c r="M8235" t="s">
        <v>30</v>
      </c>
      <c r="N8235" t="s">
        <v>633</v>
      </c>
      <c r="O8235" t="s">
        <v>46</v>
      </c>
      <c r="P8235">
        <v>95123</v>
      </c>
      <c r="Q8235" t="s">
        <v>47</v>
      </c>
      <c r="R8235" t="s">
        <v>6449</v>
      </c>
      <c r="S8235" t="s">
        <v>49</v>
      </c>
      <c r="T8235" t="s">
        <v>62</v>
      </c>
      <c r="U8235" t="s">
        <v>6450</v>
      </c>
      <c r="V8235">
        <v>40.68</v>
      </c>
      <c r="W8235">
        <v>2</v>
      </c>
      <c r="X8235" s="9">
        <f>Table1[[#This Row],[Discount]]</f>
        <v>0</v>
      </c>
      <c r="Y8235">
        <v>0</v>
      </c>
      <c r="Z8235">
        <v>0.40679999999999694</v>
      </c>
    </row>
    <row r="8236" spans="1:26" ht="16" x14ac:dyDescent="0.2">
      <c r="A8236">
        <v>8235</v>
      </c>
      <c r="B8236" t="s">
        <v>9911</v>
      </c>
      <c r="C8236" s="1">
        <v>41761</v>
      </c>
      <c r="D8236">
        <f>YEAR(Table1[[#This Row],[Order Date]])</f>
        <v>2014</v>
      </c>
      <c r="E8236">
        <f>MONTH(Table1[[#This Row],[Order Date]])</f>
        <v>5</v>
      </c>
      <c r="F8236" t="str">
        <f>Table1[[#This Row],[Order Year]]&amp;"-"&amp;Table1[[#This Row],[Order Month]]</f>
        <v>2014-5</v>
      </c>
      <c r="G8236" s="5">
        <f>YEAR(Table1[[#This Row],[Order Date]])*100 + MONTH(Table1[[#This Row],[Order Date]])</f>
        <v>201405</v>
      </c>
      <c r="H8236" s="1">
        <v>41766</v>
      </c>
      <c r="I8236" t="s">
        <v>53</v>
      </c>
      <c r="J8236" t="s">
        <v>1456</v>
      </c>
      <c r="K8236" t="s">
        <v>1457</v>
      </c>
      <c r="L8236" t="s">
        <v>29</v>
      </c>
      <c r="M8236" t="s">
        <v>30</v>
      </c>
      <c r="N8236" t="s">
        <v>1524</v>
      </c>
      <c r="O8236" t="s">
        <v>57</v>
      </c>
      <c r="P8236">
        <v>32216</v>
      </c>
      <c r="Q8236" t="s">
        <v>33</v>
      </c>
      <c r="R8236" t="s">
        <v>7764</v>
      </c>
      <c r="S8236" t="s">
        <v>49</v>
      </c>
      <c r="T8236" t="s">
        <v>581</v>
      </c>
      <c r="U8236" t="s">
        <v>7765</v>
      </c>
      <c r="V8236">
        <v>3.3280000000000003</v>
      </c>
      <c r="W8236">
        <v>2</v>
      </c>
      <c r="X8236" s="9">
        <f>Table1[[#This Row],[Discount]]</f>
        <v>0.2</v>
      </c>
      <c r="Y8236">
        <v>0.2</v>
      </c>
      <c r="Z8236">
        <v>0.4159999999999997</v>
      </c>
    </row>
    <row r="8237" spans="1:26" ht="16" x14ac:dyDescent="0.2">
      <c r="A8237">
        <v>8236</v>
      </c>
      <c r="B8237" t="s">
        <v>9911</v>
      </c>
      <c r="C8237" s="1">
        <v>41761</v>
      </c>
      <c r="D8237">
        <f>YEAR(Table1[[#This Row],[Order Date]])</f>
        <v>2014</v>
      </c>
      <c r="E8237">
        <f>MONTH(Table1[[#This Row],[Order Date]])</f>
        <v>5</v>
      </c>
      <c r="F8237" t="str">
        <f>Table1[[#This Row],[Order Year]]&amp;"-"&amp;Table1[[#This Row],[Order Month]]</f>
        <v>2014-5</v>
      </c>
      <c r="G8237" s="5">
        <f>YEAR(Table1[[#This Row],[Order Date]])*100 + MONTH(Table1[[#This Row],[Order Date]])</f>
        <v>201405</v>
      </c>
      <c r="H8237" s="1">
        <v>41766</v>
      </c>
      <c r="I8237" t="s">
        <v>53</v>
      </c>
      <c r="J8237" t="s">
        <v>1456</v>
      </c>
      <c r="K8237" t="s">
        <v>1457</v>
      </c>
      <c r="L8237" t="s">
        <v>29</v>
      </c>
      <c r="M8237" t="s">
        <v>30</v>
      </c>
      <c r="N8237" t="s">
        <v>1524</v>
      </c>
      <c r="O8237" t="s">
        <v>57</v>
      </c>
      <c r="P8237">
        <v>32216</v>
      </c>
      <c r="Q8237" t="s">
        <v>33</v>
      </c>
      <c r="R8237" t="s">
        <v>1604</v>
      </c>
      <c r="S8237" t="s">
        <v>35</v>
      </c>
      <c r="T8237" t="s">
        <v>59</v>
      </c>
      <c r="U8237" t="s">
        <v>1605</v>
      </c>
      <c r="V8237">
        <v>933.26200000000006</v>
      </c>
      <c r="W8237">
        <v>4</v>
      </c>
      <c r="X8237" s="9">
        <f>Table1[[#This Row],[Discount]]</f>
        <v>0.45</v>
      </c>
      <c r="Y8237">
        <v>0.45</v>
      </c>
      <c r="Z8237">
        <v>-458.14679999999998</v>
      </c>
    </row>
    <row r="8238" spans="1:26" ht="16" x14ac:dyDescent="0.2">
      <c r="A8238">
        <v>8237</v>
      </c>
      <c r="B8238" t="s">
        <v>9911</v>
      </c>
      <c r="C8238" s="1">
        <v>41761</v>
      </c>
      <c r="D8238">
        <f>YEAR(Table1[[#This Row],[Order Date]])</f>
        <v>2014</v>
      </c>
      <c r="E8238">
        <f>MONTH(Table1[[#This Row],[Order Date]])</f>
        <v>5</v>
      </c>
      <c r="F8238" t="str">
        <f>Table1[[#This Row],[Order Year]]&amp;"-"&amp;Table1[[#This Row],[Order Month]]</f>
        <v>2014-5</v>
      </c>
      <c r="G8238" s="5">
        <f>YEAR(Table1[[#This Row],[Order Date]])*100 + MONTH(Table1[[#This Row],[Order Date]])</f>
        <v>201405</v>
      </c>
      <c r="H8238" s="1">
        <v>41766</v>
      </c>
      <c r="I8238" t="s">
        <v>53</v>
      </c>
      <c r="J8238" t="s">
        <v>1456</v>
      </c>
      <c r="K8238" t="s">
        <v>1457</v>
      </c>
      <c r="L8238" t="s">
        <v>29</v>
      </c>
      <c r="M8238" t="s">
        <v>30</v>
      </c>
      <c r="N8238" t="s">
        <v>1524</v>
      </c>
      <c r="O8238" t="s">
        <v>57</v>
      </c>
      <c r="P8238">
        <v>32216</v>
      </c>
      <c r="Q8238" t="s">
        <v>33</v>
      </c>
      <c r="R8238" t="s">
        <v>1875</v>
      </c>
      <c r="S8238" t="s">
        <v>35</v>
      </c>
      <c r="T8238" t="s">
        <v>39</v>
      </c>
      <c r="U8238" t="s">
        <v>1876</v>
      </c>
      <c r="V8238">
        <v>2803.92</v>
      </c>
      <c r="W8238">
        <v>5</v>
      </c>
      <c r="X8238" s="9">
        <f>Table1[[#This Row],[Discount]]</f>
        <v>0.2</v>
      </c>
      <c r="Y8238">
        <v>0.2</v>
      </c>
      <c r="Z8238">
        <v>0</v>
      </c>
    </row>
    <row r="8239" spans="1:26" ht="16" x14ac:dyDescent="0.2">
      <c r="A8239">
        <v>8238</v>
      </c>
      <c r="B8239" t="s">
        <v>9912</v>
      </c>
      <c r="C8239" s="1">
        <v>41933</v>
      </c>
      <c r="D8239">
        <f>YEAR(Table1[[#This Row],[Order Date]])</f>
        <v>2014</v>
      </c>
      <c r="E8239">
        <f>MONTH(Table1[[#This Row],[Order Date]])</f>
        <v>10</v>
      </c>
      <c r="F8239" t="str">
        <f>Table1[[#This Row],[Order Year]]&amp;"-"&amp;Table1[[#This Row],[Order Month]]</f>
        <v>2014-10</v>
      </c>
      <c r="G8239" s="5">
        <f>YEAR(Table1[[#This Row],[Order Date]])*100 + MONTH(Table1[[#This Row],[Order Date]])</f>
        <v>201410</v>
      </c>
      <c r="H8239" s="1">
        <v>41933</v>
      </c>
      <c r="I8239" t="s">
        <v>1293</v>
      </c>
      <c r="J8239" t="s">
        <v>6378</v>
      </c>
      <c r="K8239" t="s">
        <v>6379</v>
      </c>
      <c r="L8239" t="s">
        <v>29</v>
      </c>
      <c r="M8239" t="s">
        <v>30</v>
      </c>
      <c r="N8239" t="s">
        <v>1524</v>
      </c>
      <c r="O8239" t="s">
        <v>57</v>
      </c>
      <c r="P8239">
        <v>32216</v>
      </c>
      <c r="Q8239" t="s">
        <v>33</v>
      </c>
      <c r="R8239" t="s">
        <v>1516</v>
      </c>
      <c r="S8239" t="s">
        <v>49</v>
      </c>
      <c r="T8239" t="s">
        <v>62</v>
      </c>
      <c r="U8239" t="s">
        <v>1517</v>
      </c>
      <c r="V8239">
        <v>4.7679999999999998</v>
      </c>
      <c r="W8239">
        <v>2</v>
      </c>
      <c r="X8239" s="9">
        <f>Table1[[#This Row],[Discount]]</f>
        <v>0.2</v>
      </c>
      <c r="Y8239">
        <v>0.2</v>
      </c>
      <c r="Z8239">
        <v>-0.7748000000000006</v>
      </c>
    </row>
    <row r="8240" spans="1:26" ht="16" x14ac:dyDescent="0.2">
      <c r="A8240">
        <v>8239</v>
      </c>
      <c r="B8240" t="s">
        <v>9912</v>
      </c>
      <c r="C8240" s="1">
        <v>41933</v>
      </c>
      <c r="D8240">
        <f>YEAR(Table1[[#This Row],[Order Date]])</f>
        <v>2014</v>
      </c>
      <c r="E8240">
        <f>MONTH(Table1[[#This Row],[Order Date]])</f>
        <v>10</v>
      </c>
      <c r="F8240" t="str">
        <f>Table1[[#This Row],[Order Year]]&amp;"-"&amp;Table1[[#This Row],[Order Month]]</f>
        <v>2014-10</v>
      </c>
      <c r="G8240" s="5">
        <f>YEAR(Table1[[#This Row],[Order Date]])*100 + MONTH(Table1[[#This Row],[Order Date]])</f>
        <v>201410</v>
      </c>
      <c r="H8240" s="1">
        <v>41933</v>
      </c>
      <c r="I8240" t="s">
        <v>1293</v>
      </c>
      <c r="J8240" t="s">
        <v>6378</v>
      </c>
      <c r="K8240" t="s">
        <v>6379</v>
      </c>
      <c r="L8240" t="s">
        <v>29</v>
      </c>
      <c r="M8240" t="s">
        <v>30</v>
      </c>
      <c r="N8240" t="s">
        <v>1524</v>
      </c>
      <c r="O8240" t="s">
        <v>57</v>
      </c>
      <c r="P8240">
        <v>32216</v>
      </c>
      <c r="Q8240" t="s">
        <v>33</v>
      </c>
      <c r="R8240" t="s">
        <v>5350</v>
      </c>
      <c r="S8240" t="s">
        <v>49</v>
      </c>
      <c r="T8240" t="s">
        <v>93</v>
      </c>
      <c r="U8240" t="s">
        <v>5351</v>
      </c>
      <c r="V8240">
        <v>6.6720000000000006</v>
      </c>
      <c r="W8240">
        <v>1</v>
      </c>
      <c r="X8240" s="9">
        <f>Table1[[#This Row],[Discount]]</f>
        <v>0.2</v>
      </c>
      <c r="Y8240">
        <v>0.2</v>
      </c>
      <c r="Z8240">
        <v>2.5019999999999998</v>
      </c>
    </row>
    <row r="8241" spans="1:26" ht="16" x14ac:dyDescent="0.2">
      <c r="A8241">
        <v>8240</v>
      </c>
      <c r="B8241" t="s">
        <v>9912</v>
      </c>
      <c r="C8241" s="1">
        <v>41933</v>
      </c>
      <c r="D8241">
        <f>YEAR(Table1[[#This Row],[Order Date]])</f>
        <v>2014</v>
      </c>
      <c r="E8241">
        <f>MONTH(Table1[[#This Row],[Order Date]])</f>
        <v>10</v>
      </c>
      <c r="F8241" t="str">
        <f>Table1[[#This Row],[Order Year]]&amp;"-"&amp;Table1[[#This Row],[Order Month]]</f>
        <v>2014-10</v>
      </c>
      <c r="G8241" s="5">
        <f>YEAR(Table1[[#This Row],[Order Date]])*100 + MONTH(Table1[[#This Row],[Order Date]])</f>
        <v>201410</v>
      </c>
      <c r="H8241" s="1">
        <v>41933</v>
      </c>
      <c r="I8241" t="s">
        <v>1293</v>
      </c>
      <c r="J8241" t="s">
        <v>6378</v>
      </c>
      <c r="K8241" t="s">
        <v>6379</v>
      </c>
      <c r="L8241" t="s">
        <v>29</v>
      </c>
      <c r="M8241" t="s">
        <v>30</v>
      </c>
      <c r="N8241" t="s">
        <v>1524</v>
      </c>
      <c r="O8241" t="s">
        <v>57</v>
      </c>
      <c r="P8241">
        <v>32216</v>
      </c>
      <c r="Q8241" t="s">
        <v>33</v>
      </c>
      <c r="R8241" t="s">
        <v>4226</v>
      </c>
      <c r="S8241" t="s">
        <v>49</v>
      </c>
      <c r="T8241" t="s">
        <v>71</v>
      </c>
      <c r="U8241" t="s">
        <v>4227</v>
      </c>
      <c r="V8241">
        <v>4.4479999999999995</v>
      </c>
      <c r="W8241">
        <v>2</v>
      </c>
      <c r="X8241" s="9">
        <f>Table1[[#This Row],[Discount]]</f>
        <v>0.2</v>
      </c>
      <c r="Y8241">
        <v>0.2</v>
      </c>
      <c r="Z8241">
        <v>1.1119999999999999</v>
      </c>
    </row>
    <row r="8242" spans="1:26" ht="16" x14ac:dyDescent="0.2">
      <c r="A8242">
        <v>8241</v>
      </c>
      <c r="B8242" t="s">
        <v>9912</v>
      </c>
      <c r="C8242" s="1">
        <v>41933</v>
      </c>
      <c r="D8242">
        <f>YEAR(Table1[[#This Row],[Order Date]])</f>
        <v>2014</v>
      </c>
      <c r="E8242">
        <f>MONTH(Table1[[#This Row],[Order Date]])</f>
        <v>10</v>
      </c>
      <c r="F8242" t="str">
        <f>Table1[[#This Row],[Order Year]]&amp;"-"&amp;Table1[[#This Row],[Order Month]]</f>
        <v>2014-10</v>
      </c>
      <c r="G8242" s="5">
        <f>YEAR(Table1[[#This Row],[Order Date]])*100 + MONTH(Table1[[#This Row],[Order Date]])</f>
        <v>201410</v>
      </c>
      <c r="H8242" s="1">
        <v>41933</v>
      </c>
      <c r="I8242" t="s">
        <v>1293</v>
      </c>
      <c r="J8242" t="s">
        <v>6378</v>
      </c>
      <c r="K8242" t="s">
        <v>6379</v>
      </c>
      <c r="L8242" t="s">
        <v>29</v>
      </c>
      <c r="M8242" t="s">
        <v>30</v>
      </c>
      <c r="N8242" t="s">
        <v>1524</v>
      </c>
      <c r="O8242" t="s">
        <v>57</v>
      </c>
      <c r="P8242">
        <v>32216</v>
      </c>
      <c r="Q8242" t="s">
        <v>33</v>
      </c>
      <c r="R8242" t="s">
        <v>7410</v>
      </c>
      <c r="S8242" t="s">
        <v>35</v>
      </c>
      <c r="T8242" t="s">
        <v>68</v>
      </c>
      <c r="U8242" t="s">
        <v>7411</v>
      </c>
      <c r="V8242">
        <v>43.936000000000007</v>
      </c>
      <c r="W8242">
        <v>4</v>
      </c>
      <c r="X8242" s="9">
        <f>Table1[[#This Row],[Discount]]</f>
        <v>0.2</v>
      </c>
      <c r="Y8242">
        <v>0.2</v>
      </c>
      <c r="Z8242">
        <v>6.0411999999999964</v>
      </c>
    </row>
    <row r="8243" spans="1:26" ht="16" x14ac:dyDescent="0.2">
      <c r="A8243">
        <v>8242</v>
      </c>
      <c r="B8243" t="s">
        <v>9913</v>
      </c>
      <c r="C8243" s="1">
        <v>40787</v>
      </c>
      <c r="D8243">
        <f>YEAR(Table1[[#This Row],[Order Date]])</f>
        <v>2011</v>
      </c>
      <c r="E8243">
        <f>MONTH(Table1[[#This Row],[Order Date]])</f>
        <v>9</v>
      </c>
      <c r="F8243" t="str">
        <f>Table1[[#This Row],[Order Year]]&amp;"-"&amp;Table1[[#This Row],[Order Month]]</f>
        <v>2011-9</v>
      </c>
      <c r="G8243" s="5">
        <f>YEAR(Table1[[#This Row],[Order Date]])*100 + MONTH(Table1[[#This Row],[Order Date]])</f>
        <v>201109</v>
      </c>
      <c r="H8243" s="1">
        <v>40791</v>
      </c>
      <c r="I8243" t="s">
        <v>53</v>
      </c>
      <c r="J8243" t="s">
        <v>245</v>
      </c>
      <c r="K8243" t="s">
        <v>246</v>
      </c>
      <c r="L8243" t="s">
        <v>29</v>
      </c>
      <c r="M8243" t="s">
        <v>30</v>
      </c>
      <c r="N8243" t="s">
        <v>269</v>
      </c>
      <c r="O8243" t="s">
        <v>270</v>
      </c>
      <c r="P8243">
        <v>10009</v>
      </c>
      <c r="Q8243" t="s">
        <v>151</v>
      </c>
      <c r="R8243" t="s">
        <v>2770</v>
      </c>
      <c r="S8243" t="s">
        <v>49</v>
      </c>
      <c r="T8243" t="s">
        <v>78</v>
      </c>
      <c r="U8243" t="s">
        <v>2771</v>
      </c>
      <c r="V8243">
        <v>23.744</v>
      </c>
      <c r="W8243">
        <v>2</v>
      </c>
      <c r="X8243" s="9">
        <f>Table1[[#This Row],[Discount]]</f>
        <v>0.2</v>
      </c>
      <c r="Y8243">
        <v>0.2</v>
      </c>
      <c r="Z8243">
        <v>8.3103999999999996</v>
      </c>
    </row>
    <row r="8244" spans="1:26" ht="16" x14ac:dyDescent="0.2">
      <c r="A8244">
        <v>8243</v>
      </c>
      <c r="B8244" t="s">
        <v>9913</v>
      </c>
      <c r="C8244" s="1">
        <v>40787</v>
      </c>
      <c r="D8244">
        <f>YEAR(Table1[[#This Row],[Order Date]])</f>
        <v>2011</v>
      </c>
      <c r="E8244">
        <f>MONTH(Table1[[#This Row],[Order Date]])</f>
        <v>9</v>
      </c>
      <c r="F8244" t="str">
        <f>Table1[[#This Row],[Order Year]]&amp;"-"&amp;Table1[[#This Row],[Order Month]]</f>
        <v>2011-9</v>
      </c>
      <c r="G8244" s="5">
        <f>YEAR(Table1[[#This Row],[Order Date]])*100 + MONTH(Table1[[#This Row],[Order Date]])</f>
        <v>201109</v>
      </c>
      <c r="H8244" s="1">
        <v>40791</v>
      </c>
      <c r="I8244" t="s">
        <v>53</v>
      </c>
      <c r="J8244" t="s">
        <v>245</v>
      </c>
      <c r="K8244" t="s">
        <v>246</v>
      </c>
      <c r="L8244" t="s">
        <v>29</v>
      </c>
      <c r="M8244" t="s">
        <v>30</v>
      </c>
      <c r="N8244" t="s">
        <v>269</v>
      </c>
      <c r="O8244" t="s">
        <v>270</v>
      </c>
      <c r="P8244">
        <v>10009</v>
      </c>
      <c r="Q8244" t="s">
        <v>151</v>
      </c>
      <c r="R8244" t="s">
        <v>4815</v>
      </c>
      <c r="S8244" t="s">
        <v>74</v>
      </c>
      <c r="T8244" t="s">
        <v>164</v>
      </c>
      <c r="U8244" t="s">
        <v>4816</v>
      </c>
      <c r="V8244">
        <v>357</v>
      </c>
      <c r="W8244">
        <v>3</v>
      </c>
      <c r="X8244" s="9">
        <f>Table1[[#This Row],[Discount]]</f>
        <v>0</v>
      </c>
      <c r="Y8244">
        <v>0</v>
      </c>
      <c r="Z8244">
        <v>57.120000000000019</v>
      </c>
    </row>
    <row r="8245" spans="1:26" ht="16" x14ac:dyDescent="0.2">
      <c r="A8245">
        <v>8244</v>
      </c>
      <c r="B8245" t="s">
        <v>9914</v>
      </c>
      <c r="C8245" s="1">
        <v>40767</v>
      </c>
      <c r="D8245">
        <f>YEAR(Table1[[#This Row],[Order Date]])</f>
        <v>2011</v>
      </c>
      <c r="E8245">
        <f>MONTH(Table1[[#This Row],[Order Date]])</f>
        <v>8</v>
      </c>
      <c r="F8245" t="str">
        <f>Table1[[#This Row],[Order Year]]&amp;"-"&amp;Table1[[#This Row],[Order Month]]</f>
        <v>2011-8</v>
      </c>
      <c r="G8245" s="5">
        <f>YEAR(Table1[[#This Row],[Order Date]])*100 + MONTH(Table1[[#This Row],[Order Date]])</f>
        <v>201108</v>
      </c>
      <c r="H8245" s="1">
        <v>40771</v>
      </c>
      <c r="I8245" t="s">
        <v>53</v>
      </c>
      <c r="J8245" t="s">
        <v>5011</v>
      </c>
      <c r="K8245" t="s">
        <v>5012</v>
      </c>
      <c r="L8245" t="s">
        <v>29</v>
      </c>
      <c r="M8245" t="s">
        <v>30</v>
      </c>
      <c r="N8245" t="s">
        <v>130</v>
      </c>
      <c r="O8245" t="s">
        <v>46</v>
      </c>
      <c r="P8245">
        <v>94122</v>
      </c>
      <c r="Q8245" t="s">
        <v>47</v>
      </c>
      <c r="R8245" t="s">
        <v>5893</v>
      </c>
      <c r="S8245" t="s">
        <v>74</v>
      </c>
      <c r="T8245" t="s">
        <v>75</v>
      </c>
      <c r="U8245" t="s">
        <v>5894</v>
      </c>
      <c r="V8245">
        <v>806.33600000000001</v>
      </c>
      <c r="W8245">
        <v>8</v>
      </c>
      <c r="X8245" s="9">
        <f>Table1[[#This Row],[Discount]]</f>
        <v>0.2</v>
      </c>
      <c r="Y8245">
        <v>0.2</v>
      </c>
      <c r="Z8245">
        <v>50.396000000000015</v>
      </c>
    </row>
    <row r="8246" spans="1:26" ht="16" x14ac:dyDescent="0.2">
      <c r="A8246">
        <v>8245</v>
      </c>
      <c r="B8246" t="s">
        <v>9914</v>
      </c>
      <c r="C8246" s="1">
        <v>40767</v>
      </c>
      <c r="D8246">
        <f>YEAR(Table1[[#This Row],[Order Date]])</f>
        <v>2011</v>
      </c>
      <c r="E8246">
        <f>MONTH(Table1[[#This Row],[Order Date]])</f>
        <v>8</v>
      </c>
      <c r="F8246" t="str">
        <f>Table1[[#This Row],[Order Year]]&amp;"-"&amp;Table1[[#This Row],[Order Month]]</f>
        <v>2011-8</v>
      </c>
      <c r="G8246" s="5">
        <f>YEAR(Table1[[#This Row],[Order Date]])*100 + MONTH(Table1[[#This Row],[Order Date]])</f>
        <v>201108</v>
      </c>
      <c r="H8246" s="1">
        <v>40771</v>
      </c>
      <c r="I8246" t="s">
        <v>53</v>
      </c>
      <c r="J8246" t="s">
        <v>5011</v>
      </c>
      <c r="K8246" t="s">
        <v>5012</v>
      </c>
      <c r="L8246" t="s">
        <v>29</v>
      </c>
      <c r="M8246" t="s">
        <v>30</v>
      </c>
      <c r="N8246" t="s">
        <v>130</v>
      </c>
      <c r="O8246" t="s">
        <v>46</v>
      </c>
      <c r="P8246">
        <v>94122</v>
      </c>
      <c r="Q8246" t="s">
        <v>47</v>
      </c>
      <c r="R8246" t="s">
        <v>4586</v>
      </c>
      <c r="S8246" t="s">
        <v>35</v>
      </c>
      <c r="T8246" t="s">
        <v>68</v>
      </c>
      <c r="U8246" t="s">
        <v>4587</v>
      </c>
      <c r="V8246">
        <v>85.44</v>
      </c>
      <c r="W8246">
        <v>3</v>
      </c>
      <c r="X8246" s="9">
        <f>Table1[[#This Row],[Discount]]</f>
        <v>0</v>
      </c>
      <c r="Y8246">
        <v>0</v>
      </c>
      <c r="Z8246">
        <v>31.612800000000004</v>
      </c>
    </row>
    <row r="8247" spans="1:26" ht="16" x14ac:dyDescent="0.2">
      <c r="A8247">
        <v>8246</v>
      </c>
      <c r="B8247" t="s">
        <v>9915</v>
      </c>
      <c r="C8247" s="1">
        <v>40774</v>
      </c>
      <c r="D8247">
        <f>YEAR(Table1[[#This Row],[Order Date]])</f>
        <v>2011</v>
      </c>
      <c r="E8247">
        <f>MONTH(Table1[[#This Row],[Order Date]])</f>
        <v>8</v>
      </c>
      <c r="F8247" t="str">
        <f>Table1[[#This Row],[Order Year]]&amp;"-"&amp;Table1[[#This Row],[Order Month]]</f>
        <v>2011-8</v>
      </c>
      <c r="G8247" s="5">
        <f>YEAR(Table1[[#This Row],[Order Date]])*100 + MONTH(Table1[[#This Row],[Order Date]])</f>
        <v>201108</v>
      </c>
      <c r="H8247" s="1">
        <v>40778</v>
      </c>
      <c r="I8247" t="s">
        <v>53</v>
      </c>
      <c r="J8247" t="s">
        <v>7357</v>
      </c>
      <c r="K8247" t="s">
        <v>7358</v>
      </c>
      <c r="L8247" t="s">
        <v>44</v>
      </c>
      <c r="M8247" t="s">
        <v>30</v>
      </c>
      <c r="N8247" t="s">
        <v>500</v>
      </c>
      <c r="O8247" t="s">
        <v>1275</v>
      </c>
      <c r="P8247">
        <v>31907</v>
      </c>
      <c r="Q8247" t="s">
        <v>33</v>
      </c>
      <c r="R8247" t="s">
        <v>687</v>
      </c>
      <c r="S8247" t="s">
        <v>49</v>
      </c>
      <c r="T8247" t="s">
        <v>62</v>
      </c>
      <c r="U8247" t="s">
        <v>688</v>
      </c>
      <c r="V8247">
        <v>344.90999999999997</v>
      </c>
      <c r="W8247">
        <v>3</v>
      </c>
      <c r="X8247" s="9">
        <f>Table1[[#This Row],[Discount]]</f>
        <v>0</v>
      </c>
      <c r="Y8247">
        <v>0</v>
      </c>
      <c r="Z8247">
        <v>10.347300000000004</v>
      </c>
    </row>
    <row r="8248" spans="1:26" ht="16" x14ac:dyDescent="0.2">
      <c r="A8248">
        <v>8247</v>
      </c>
      <c r="B8248" t="s">
        <v>9916</v>
      </c>
      <c r="C8248" s="1">
        <v>41039</v>
      </c>
      <c r="D8248">
        <f>YEAR(Table1[[#This Row],[Order Date]])</f>
        <v>2012</v>
      </c>
      <c r="E8248">
        <f>MONTH(Table1[[#This Row],[Order Date]])</f>
        <v>5</v>
      </c>
      <c r="F8248" t="str">
        <f>Table1[[#This Row],[Order Year]]&amp;"-"&amp;Table1[[#This Row],[Order Month]]</f>
        <v>2012-5</v>
      </c>
      <c r="G8248" s="5">
        <f>YEAR(Table1[[#This Row],[Order Date]])*100 + MONTH(Table1[[#This Row],[Order Date]])</f>
        <v>201205</v>
      </c>
      <c r="H8248" s="1">
        <v>41039</v>
      </c>
      <c r="I8248" t="s">
        <v>1293</v>
      </c>
      <c r="J8248" t="s">
        <v>4210</v>
      </c>
      <c r="K8248" t="s">
        <v>4211</v>
      </c>
      <c r="L8248" t="s">
        <v>105</v>
      </c>
      <c r="M8248" t="s">
        <v>30</v>
      </c>
      <c r="N8248" t="s">
        <v>459</v>
      </c>
      <c r="O8248" t="s">
        <v>214</v>
      </c>
      <c r="P8248">
        <v>60505</v>
      </c>
      <c r="Q8248" t="s">
        <v>108</v>
      </c>
      <c r="R8248" t="s">
        <v>2157</v>
      </c>
      <c r="S8248" t="s">
        <v>49</v>
      </c>
      <c r="T8248" t="s">
        <v>81</v>
      </c>
      <c r="U8248" t="s">
        <v>2158</v>
      </c>
      <c r="V8248">
        <v>70.969999999999985</v>
      </c>
      <c r="W8248">
        <v>5</v>
      </c>
      <c r="X8248" s="9">
        <f>Table1[[#This Row],[Discount]]</f>
        <v>0.8</v>
      </c>
      <c r="Y8248">
        <v>0.8</v>
      </c>
      <c r="Z8248">
        <v>-191.619</v>
      </c>
    </row>
    <row r="8249" spans="1:26" ht="16" x14ac:dyDescent="0.2">
      <c r="A8249">
        <v>8248</v>
      </c>
      <c r="B8249" t="s">
        <v>9916</v>
      </c>
      <c r="C8249" s="1">
        <v>41039</v>
      </c>
      <c r="D8249">
        <f>YEAR(Table1[[#This Row],[Order Date]])</f>
        <v>2012</v>
      </c>
      <c r="E8249">
        <f>MONTH(Table1[[#This Row],[Order Date]])</f>
        <v>5</v>
      </c>
      <c r="F8249" t="str">
        <f>Table1[[#This Row],[Order Year]]&amp;"-"&amp;Table1[[#This Row],[Order Month]]</f>
        <v>2012-5</v>
      </c>
      <c r="G8249" s="5">
        <f>YEAR(Table1[[#This Row],[Order Date]])*100 + MONTH(Table1[[#This Row],[Order Date]])</f>
        <v>201205</v>
      </c>
      <c r="H8249" s="1">
        <v>41039</v>
      </c>
      <c r="I8249" t="s">
        <v>1293</v>
      </c>
      <c r="J8249" t="s">
        <v>4210</v>
      </c>
      <c r="K8249" t="s">
        <v>4211</v>
      </c>
      <c r="L8249" t="s">
        <v>105</v>
      </c>
      <c r="M8249" t="s">
        <v>30</v>
      </c>
      <c r="N8249" t="s">
        <v>459</v>
      </c>
      <c r="O8249" t="s">
        <v>214</v>
      </c>
      <c r="P8249">
        <v>60505</v>
      </c>
      <c r="Q8249" t="s">
        <v>108</v>
      </c>
      <c r="R8249" t="s">
        <v>4999</v>
      </c>
      <c r="S8249" t="s">
        <v>49</v>
      </c>
      <c r="T8249" t="s">
        <v>71</v>
      </c>
      <c r="U8249" t="s">
        <v>5000</v>
      </c>
      <c r="V8249">
        <v>36.783999999999999</v>
      </c>
      <c r="W8249">
        <v>2</v>
      </c>
      <c r="X8249" s="9">
        <f>Table1[[#This Row],[Discount]]</f>
        <v>0.2</v>
      </c>
      <c r="Y8249">
        <v>0.2</v>
      </c>
      <c r="Z8249">
        <v>3.6784000000000017</v>
      </c>
    </row>
    <row r="8250" spans="1:26" ht="16" x14ac:dyDescent="0.2">
      <c r="A8250">
        <v>8249</v>
      </c>
      <c r="B8250" t="s">
        <v>9917</v>
      </c>
      <c r="C8250" s="1">
        <v>41405</v>
      </c>
      <c r="D8250">
        <f>YEAR(Table1[[#This Row],[Order Date]])</f>
        <v>2013</v>
      </c>
      <c r="E8250">
        <f>MONTH(Table1[[#This Row],[Order Date]])</f>
        <v>5</v>
      </c>
      <c r="F8250" t="str">
        <f>Table1[[#This Row],[Order Year]]&amp;"-"&amp;Table1[[#This Row],[Order Month]]</f>
        <v>2013-5</v>
      </c>
      <c r="G8250" s="5">
        <f>YEAR(Table1[[#This Row],[Order Date]])*100 + MONTH(Table1[[#This Row],[Order Date]])</f>
        <v>201305</v>
      </c>
      <c r="H8250" s="1">
        <v>41408</v>
      </c>
      <c r="I8250" t="s">
        <v>26</v>
      </c>
      <c r="J8250" t="s">
        <v>380</v>
      </c>
      <c r="K8250" t="s">
        <v>381</v>
      </c>
      <c r="L8250" t="s">
        <v>105</v>
      </c>
      <c r="M8250" t="s">
        <v>30</v>
      </c>
      <c r="N8250" t="s">
        <v>149</v>
      </c>
      <c r="O8250" t="s">
        <v>150</v>
      </c>
      <c r="P8250">
        <v>19134</v>
      </c>
      <c r="Q8250" t="s">
        <v>151</v>
      </c>
      <c r="R8250" t="s">
        <v>2530</v>
      </c>
      <c r="S8250" t="s">
        <v>74</v>
      </c>
      <c r="T8250" t="s">
        <v>75</v>
      </c>
      <c r="U8250" t="s">
        <v>2531</v>
      </c>
      <c r="V8250">
        <v>743.98799999999994</v>
      </c>
      <c r="W8250">
        <v>2</v>
      </c>
      <c r="X8250" s="9">
        <f>Table1[[#This Row],[Discount]]</f>
        <v>0.4</v>
      </c>
      <c r="Y8250">
        <v>0.4</v>
      </c>
      <c r="Z8250">
        <v>-123.9980000000001</v>
      </c>
    </row>
    <row r="8251" spans="1:26" ht="16" x14ac:dyDescent="0.2">
      <c r="A8251">
        <v>8250</v>
      </c>
      <c r="B8251" t="s">
        <v>9918</v>
      </c>
      <c r="C8251" s="1">
        <v>40973</v>
      </c>
      <c r="D8251">
        <f>YEAR(Table1[[#This Row],[Order Date]])</f>
        <v>2012</v>
      </c>
      <c r="E8251">
        <f>MONTH(Table1[[#This Row],[Order Date]])</f>
        <v>3</v>
      </c>
      <c r="F8251" t="str">
        <f>Table1[[#This Row],[Order Year]]&amp;"-"&amp;Table1[[#This Row],[Order Month]]</f>
        <v>2012-3</v>
      </c>
      <c r="G8251" s="5">
        <f>YEAR(Table1[[#This Row],[Order Date]])*100 + MONTH(Table1[[#This Row],[Order Date]])</f>
        <v>201203</v>
      </c>
      <c r="H8251" s="1">
        <v>40977</v>
      </c>
      <c r="I8251" t="s">
        <v>26</v>
      </c>
      <c r="J8251" t="s">
        <v>2760</v>
      </c>
      <c r="K8251" t="s">
        <v>2761</v>
      </c>
      <c r="L8251" t="s">
        <v>29</v>
      </c>
      <c r="M8251" t="s">
        <v>30</v>
      </c>
      <c r="N8251" t="s">
        <v>306</v>
      </c>
      <c r="O8251" t="s">
        <v>214</v>
      </c>
      <c r="P8251">
        <v>60653</v>
      </c>
      <c r="Q8251" t="s">
        <v>108</v>
      </c>
      <c r="R8251" t="s">
        <v>3545</v>
      </c>
      <c r="S8251" t="s">
        <v>49</v>
      </c>
      <c r="T8251" t="s">
        <v>78</v>
      </c>
      <c r="U8251" t="s">
        <v>3546</v>
      </c>
      <c r="V8251">
        <v>11.211999999999998</v>
      </c>
      <c r="W8251">
        <v>2</v>
      </c>
      <c r="X8251" s="9">
        <f>Table1[[#This Row],[Discount]]</f>
        <v>0.8</v>
      </c>
      <c r="Y8251">
        <v>0.8</v>
      </c>
      <c r="Z8251">
        <v>-16.818000000000005</v>
      </c>
    </row>
    <row r="8252" spans="1:26" ht="16" x14ac:dyDescent="0.2">
      <c r="A8252">
        <v>8251</v>
      </c>
      <c r="B8252" t="s">
        <v>9918</v>
      </c>
      <c r="C8252" s="1">
        <v>40973</v>
      </c>
      <c r="D8252">
        <f>YEAR(Table1[[#This Row],[Order Date]])</f>
        <v>2012</v>
      </c>
      <c r="E8252">
        <f>MONTH(Table1[[#This Row],[Order Date]])</f>
        <v>3</v>
      </c>
      <c r="F8252" t="str">
        <f>Table1[[#This Row],[Order Year]]&amp;"-"&amp;Table1[[#This Row],[Order Month]]</f>
        <v>2012-3</v>
      </c>
      <c r="G8252" s="5">
        <f>YEAR(Table1[[#This Row],[Order Date]])*100 + MONTH(Table1[[#This Row],[Order Date]])</f>
        <v>201203</v>
      </c>
      <c r="H8252" s="1">
        <v>40977</v>
      </c>
      <c r="I8252" t="s">
        <v>26</v>
      </c>
      <c r="J8252" t="s">
        <v>2760</v>
      </c>
      <c r="K8252" t="s">
        <v>2761</v>
      </c>
      <c r="L8252" t="s">
        <v>29</v>
      </c>
      <c r="M8252" t="s">
        <v>30</v>
      </c>
      <c r="N8252" t="s">
        <v>306</v>
      </c>
      <c r="O8252" t="s">
        <v>214</v>
      </c>
      <c r="P8252">
        <v>60653</v>
      </c>
      <c r="Q8252" t="s">
        <v>108</v>
      </c>
      <c r="R8252" t="s">
        <v>1287</v>
      </c>
      <c r="S8252" t="s">
        <v>35</v>
      </c>
      <c r="T8252" t="s">
        <v>68</v>
      </c>
      <c r="U8252" t="s">
        <v>1288</v>
      </c>
      <c r="V8252">
        <v>4.7119999999999997</v>
      </c>
      <c r="W8252">
        <v>2</v>
      </c>
      <c r="X8252" s="9">
        <f>Table1[[#This Row],[Discount]]</f>
        <v>0.6</v>
      </c>
      <c r="Y8252">
        <v>0.6</v>
      </c>
      <c r="Z8252">
        <v>-1.8847999999999994</v>
      </c>
    </row>
    <row r="8253" spans="1:26" ht="16" x14ac:dyDescent="0.2">
      <c r="A8253">
        <v>8252</v>
      </c>
      <c r="B8253" t="s">
        <v>9918</v>
      </c>
      <c r="C8253" s="1">
        <v>40973</v>
      </c>
      <c r="D8253">
        <f>YEAR(Table1[[#This Row],[Order Date]])</f>
        <v>2012</v>
      </c>
      <c r="E8253">
        <f>MONTH(Table1[[#This Row],[Order Date]])</f>
        <v>3</v>
      </c>
      <c r="F8253" t="str">
        <f>Table1[[#This Row],[Order Year]]&amp;"-"&amp;Table1[[#This Row],[Order Month]]</f>
        <v>2012-3</v>
      </c>
      <c r="G8253" s="5">
        <f>YEAR(Table1[[#This Row],[Order Date]])*100 + MONTH(Table1[[#This Row],[Order Date]])</f>
        <v>201203</v>
      </c>
      <c r="H8253" s="1">
        <v>40977</v>
      </c>
      <c r="I8253" t="s">
        <v>26</v>
      </c>
      <c r="J8253" t="s">
        <v>2760</v>
      </c>
      <c r="K8253" t="s">
        <v>2761</v>
      </c>
      <c r="L8253" t="s">
        <v>29</v>
      </c>
      <c r="M8253" t="s">
        <v>30</v>
      </c>
      <c r="N8253" t="s">
        <v>306</v>
      </c>
      <c r="O8253" t="s">
        <v>214</v>
      </c>
      <c r="P8253">
        <v>60653</v>
      </c>
      <c r="Q8253" t="s">
        <v>108</v>
      </c>
      <c r="R8253" t="s">
        <v>4423</v>
      </c>
      <c r="S8253" t="s">
        <v>49</v>
      </c>
      <c r="T8253" t="s">
        <v>81</v>
      </c>
      <c r="U8253" t="s">
        <v>4424</v>
      </c>
      <c r="V8253">
        <v>180.97999999999996</v>
      </c>
      <c r="W8253">
        <v>5</v>
      </c>
      <c r="X8253" s="9">
        <f>Table1[[#This Row],[Discount]]</f>
        <v>0.8</v>
      </c>
      <c r="Y8253">
        <v>0.8</v>
      </c>
      <c r="Z8253">
        <v>-470.548</v>
      </c>
    </row>
    <row r="8254" spans="1:26" ht="16" x14ac:dyDescent="0.2">
      <c r="A8254">
        <v>8253</v>
      </c>
      <c r="B8254" t="s">
        <v>9918</v>
      </c>
      <c r="C8254" s="1">
        <v>40973</v>
      </c>
      <c r="D8254">
        <f>YEAR(Table1[[#This Row],[Order Date]])</f>
        <v>2012</v>
      </c>
      <c r="E8254">
        <f>MONTH(Table1[[#This Row],[Order Date]])</f>
        <v>3</v>
      </c>
      <c r="F8254" t="str">
        <f>Table1[[#This Row],[Order Year]]&amp;"-"&amp;Table1[[#This Row],[Order Month]]</f>
        <v>2012-3</v>
      </c>
      <c r="G8254" s="5">
        <f>YEAR(Table1[[#This Row],[Order Date]])*100 + MONTH(Table1[[#This Row],[Order Date]])</f>
        <v>201203</v>
      </c>
      <c r="H8254" s="1">
        <v>40977</v>
      </c>
      <c r="I8254" t="s">
        <v>26</v>
      </c>
      <c r="J8254" t="s">
        <v>2760</v>
      </c>
      <c r="K8254" t="s">
        <v>2761</v>
      </c>
      <c r="L8254" t="s">
        <v>29</v>
      </c>
      <c r="M8254" t="s">
        <v>30</v>
      </c>
      <c r="N8254" t="s">
        <v>306</v>
      </c>
      <c r="O8254" t="s">
        <v>214</v>
      </c>
      <c r="P8254">
        <v>60653</v>
      </c>
      <c r="Q8254" t="s">
        <v>108</v>
      </c>
      <c r="R8254" t="s">
        <v>527</v>
      </c>
      <c r="S8254" t="s">
        <v>49</v>
      </c>
      <c r="T8254" t="s">
        <v>62</v>
      </c>
      <c r="U8254" t="s">
        <v>528</v>
      </c>
      <c r="V8254">
        <v>60.415999999999997</v>
      </c>
      <c r="W8254">
        <v>2</v>
      </c>
      <c r="X8254" s="9">
        <f>Table1[[#This Row],[Discount]]</f>
        <v>0.2</v>
      </c>
      <c r="Y8254">
        <v>0.2</v>
      </c>
      <c r="Z8254">
        <v>6.0416000000000025</v>
      </c>
    </row>
    <row r="8255" spans="1:26" ht="16" x14ac:dyDescent="0.2">
      <c r="A8255">
        <v>8254</v>
      </c>
      <c r="B8255" t="s">
        <v>9919</v>
      </c>
      <c r="C8255" s="1">
        <v>41864</v>
      </c>
      <c r="D8255">
        <f>YEAR(Table1[[#This Row],[Order Date]])</f>
        <v>2014</v>
      </c>
      <c r="E8255">
        <f>MONTH(Table1[[#This Row],[Order Date]])</f>
        <v>8</v>
      </c>
      <c r="F8255" t="str">
        <f>Table1[[#This Row],[Order Year]]&amp;"-"&amp;Table1[[#This Row],[Order Month]]</f>
        <v>2014-8</v>
      </c>
      <c r="G8255" s="5">
        <f>YEAR(Table1[[#This Row],[Order Date]])*100 + MONTH(Table1[[#This Row],[Order Date]])</f>
        <v>201408</v>
      </c>
      <c r="H8255" s="1">
        <v>41871</v>
      </c>
      <c r="I8255" t="s">
        <v>53</v>
      </c>
      <c r="J8255" t="s">
        <v>7134</v>
      </c>
      <c r="K8255" t="s">
        <v>7135</v>
      </c>
      <c r="L8255" t="s">
        <v>29</v>
      </c>
      <c r="M8255" t="s">
        <v>30</v>
      </c>
      <c r="N8255" t="s">
        <v>98</v>
      </c>
      <c r="O8255" t="s">
        <v>99</v>
      </c>
      <c r="P8255">
        <v>98103</v>
      </c>
      <c r="Q8255" t="s">
        <v>47</v>
      </c>
      <c r="R8255" t="s">
        <v>5429</v>
      </c>
      <c r="S8255" t="s">
        <v>74</v>
      </c>
      <c r="T8255" t="s">
        <v>1219</v>
      </c>
      <c r="U8255" t="s">
        <v>5430</v>
      </c>
      <c r="V8255">
        <v>299.99</v>
      </c>
      <c r="W8255">
        <v>1</v>
      </c>
      <c r="X8255" s="9">
        <f>Table1[[#This Row],[Discount]]</f>
        <v>0</v>
      </c>
      <c r="Y8255">
        <v>0</v>
      </c>
      <c r="Z8255">
        <v>89.996999999999986</v>
      </c>
    </row>
    <row r="8256" spans="1:26" ht="16" x14ac:dyDescent="0.2">
      <c r="A8256">
        <v>8255</v>
      </c>
      <c r="B8256" t="s">
        <v>9919</v>
      </c>
      <c r="C8256" s="1">
        <v>41864</v>
      </c>
      <c r="D8256">
        <f>YEAR(Table1[[#This Row],[Order Date]])</f>
        <v>2014</v>
      </c>
      <c r="E8256">
        <f>MONTH(Table1[[#This Row],[Order Date]])</f>
        <v>8</v>
      </c>
      <c r="F8256" t="str">
        <f>Table1[[#This Row],[Order Year]]&amp;"-"&amp;Table1[[#This Row],[Order Month]]</f>
        <v>2014-8</v>
      </c>
      <c r="G8256" s="5">
        <f>YEAR(Table1[[#This Row],[Order Date]])*100 + MONTH(Table1[[#This Row],[Order Date]])</f>
        <v>201408</v>
      </c>
      <c r="H8256" s="1">
        <v>41871</v>
      </c>
      <c r="I8256" t="s">
        <v>53</v>
      </c>
      <c r="J8256" t="s">
        <v>7134</v>
      </c>
      <c r="K8256" t="s">
        <v>7135</v>
      </c>
      <c r="L8256" t="s">
        <v>29</v>
      </c>
      <c r="M8256" t="s">
        <v>30</v>
      </c>
      <c r="N8256" t="s">
        <v>98</v>
      </c>
      <c r="O8256" t="s">
        <v>99</v>
      </c>
      <c r="P8256">
        <v>98103</v>
      </c>
      <c r="Q8256" t="s">
        <v>47</v>
      </c>
      <c r="R8256" t="s">
        <v>7643</v>
      </c>
      <c r="S8256" t="s">
        <v>49</v>
      </c>
      <c r="T8256" t="s">
        <v>93</v>
      </c>
      <c r="U8256" t="s">
        <v>7644</v>
      </c>
      <c r="V8256">
        <v>192.16</v>
      </c>
      <c r="W8256">
        <v>4</v>
      </c>
      <c r="X8256" s="9">
        <f>Table1[[#This Row],[Discount]]</f>
        <v>0</v>
      </c>
      <c r="Y8256">
        <v>0</v>
      </c>
      <c r="Z8256">
        <v>92.236799999999988</v>
      </c>
    </row>
    <row r="8257" spans="1:26" ht="16" x14ac:dyDescent="0.2">
      <c r="A8257">
        <v>8256</v>
      </c>
      <c r="B8257" t="s">
        <v>9919</v>
      </c>
      <c r="C8257" s="1">
        <v>41864</v>
      </c>
      <c r="D8257">
        <f>YEAR(Table1[[#This Row],[Order Date]])</f>
        <v>2014</v>
      </c>
      <c r="E8257">
        <f>MONTH(Table1[[#This Row],[Order Date]])</f>
        <v>8</v>
      </c>
      <c r="F8257" t="str">
        <f>Table1[[#This Row],[Order Year]]&amp;"-"&amp;Table1[[#This Row],[Order Month]]</f>
        <v>2014-8</v>
      </c>
      <c r="G8257" s="5">
        <f>YEAR(Table1[[#This Row],[Order Date]])*100 + MONTH(Table1[[#This Row],[Order Date]])</f>
        <v>201408</v>
      </c>
      <c r="H8257" s="1">
        <v>41871</v>
      </c>
      <c r="I8257" t="s">
        <v>53</v>
      </c>
      <c r="J8257" t="s">
        <v>7134</v>
      </c>
      <c r="K8257" t="s">
        <v>7135</v>
      </c>
      <c r="L8257" t="s">
        <v>29</v>
      </c>
      <c r="M8257" t="s">
        <v>30</v>
      </c>
      <c r="N8257" t="s">
        <v>98</v>
      </c>
      <c r="O8257" t="s">
        <v>99</v>
      </c>
      <c r="P8257">
        <v>98103</v>
      </c>
      <c r="Q8257" t="s">
        <v>47</v>
      </c>
      <c r="R8257" t="s">
        <v>2052</v>
      </c>
      <c r="S8257" t="s">
        <v>74</v>
      </c>
      <c r="T8257" t="s">
        <v>75</v>
      </c>
      <c r="U8257" t="s">
        <v>2053</v>
      </c>
      <c r="V8257">
        <v>242.624</v>
      </c>
      <c r="W8257">
        <v>8</v>
      </c>
      <c r="X8257" s="9">
        <f>Table1[[#This Row],[Discount]]</f>
        <v>0.2</v>
      </c>
      <c r="Y8257">
        <v>0.2</v>
      </c>
      <c r="Z8257">
        <v>27.295199999999973</v>
      </c>
    </row>
    <row r="8258" spans="1:26" ht="16" x14ac:dyDescent="0.2">
      <c r="A8258">
        <v>8257</v>
      </c>
      <c r="B8258" t="s">
        <v>9919</v>
      </c>
      <c r="C8258" s="1">
        <v>41864</v>
      </c>
      <c r="D8258">
        <f>YEAR(Table1[[#This Row],[Order Date]])</f>
        <v>2014</v>
      </c>
      <c r="E8258">
        <f>MONTH(Table1[[#This Row],[Order Date]])</f>
        <v>8</v>
      </c>
      <c r="F8258" t="str">
        <f>Table1[[#This Row],[Order Year]]&amp;"-"&amp;Table1[[#This Row],[Order Month]]</f>
        <v>2014-8</v>
      </c>
      <c r="G8258" s="5">
        <f>YEAR(Table1[[#This Row],[Order Date]])*100 + MONTH(Table1[[#This Row],[Order Date]])</f>
        <v>201408</v>
      </c>
      <c r="H8258" s="1">
        <v>41871</v>
      </c>
      <c r="I8258" t="s">
        <v>53</v>
      </c>
      <c r="J8258" t="s">
        <v>7134</v>
      </c>
      <c r="K8258" t="s">
        <v>7135</v>
      </c>
      <c r="L8258" t="s">
        <v>29</v>
      </c>
      <c r="M8258" t="s">
        <v>30</v>
      </c>
      <c r="N8258" t="s">
        <v>98</v>
      </c>
      <c r="O8258" t="s">
        <v>99</v>
      </c>
      <c r="P8258">
        <v>98103</v>
      </c>
      <c r="Q8258" t="s">
        <v>47</v>
      </c>
      <c r="R8258" t="s">
        <v>956</v>
      </c>
      <c r="S8258" t="s">
        <v>49</v>
      </c>
      <c r="T8258" t="s">
        <v>62</v>
      </c>
      <c r="U8258" t="s">
        <v>1744</v>
      </c>
      <c r="V8258">
        <v>46.74</v>
      </c>
      <c r="W8258">
        <v>3</v>
      </c>
      <c r="X8258" s="9">
        <f>Table1[[#This Row],[Discount]]</f>
        <v>0</v>
      </c>
      <c r="Y8258">
        <v>0</v>
      </c>
      <c r="Z8258">
        <v>11.684999999999999</v>
      </c>
    </row>
    <row r="8259" spans="1:26" ht="16" x14ac:dyDescent="0.2">
      <c r="A8259">
        <v>8258</v>
      </c>
      <c r="B8259" t="s">
        <v>9919</v>
      </c>
      <c r="C8259" s="1">
        <v>41864</v>
      </c>
      <c r="D8259">
        <f>YEAR(Table1[[#This Row],[Order Date]])</f>
        <v>2014</v>
      </c>
      <c r="E8259">
        <f>MONTH(Table1[[#This Row],[Order Date]])</f>
        <v>8</v>
      </c>
      <c r="F8259" t="str">
        <f>Table1[[#This Row],[Order Year]]&amp;"-"&amp;Table1[[#This Row],[Order Month]]</f>
        <v>2014-8</v>
      </c>
      <c r="G8259" s="5">
        <f>YEAR(Table1[[#This Row],[Order Date]])*100 + MONTH(Table1[[#This Row],[Order Date]])</f>
        <v>201408</v>
      </c>
      <c r="H8259" s="1">
        <v>41871</v>
      </c>
      <c r="I8259" t="s">
        <v>53</v>
      </c>
      <c r="J8259" t="s">
        <v>7134</v>
      </c>
      <c r="K8259" t="s">
        <v>7135</v>
      </c>
      <c r="L8259" t="s">
        <v>29</v>
      </c>
      <c r="M8259" t="s">
        <v>30</v>
      </c>
      <c r="N8259" t="s">
        <v>98</v>
      </c>
      <c r="O8259" t="s">
        <v>99</v>
      </c>
      <c r="P8259">
        <v>98103</v>
      </c>
      <c r="Q8259" t="s">
        <v>47</v>
      </c>
      <c r="R8259" t="s">
        <v>6280</v>
      </c>
      <c r="S8259" t="s">
        <v>74</v>
      </c>
      <c r="T8259" t="s">
        <v>164</v>
      </c>
      <c r="U8259" t="s">
        <v>6281</v>
      </c>
      <c r="V8259">
        <v>174.95000000000002</v>
      </c>
      <c r="W8259">
        <v>5</v>
      </c>
      <c r="X8259" s="9">
        <f>Table1[[#This Row],[Discount]]</f>
        <v>0</v>
      </c>
      <c r="Y8259">
        <v>0</v>
      </c>
      <c r="Z8259">
        <v>12.246500000000005</v>
      </c>
    </row>
    <row r="8260" spans="1:26" ht="16" x14ac:dyDescent="0.2">
      <c r="A8260">
        <v>8259</v>
      </c>
      <c r="B8260" t="s">
        <v>9919</v>
      </c>
      <c r="C8260" s="1">
        <v>41864</v>
      </c>
      <c r="D8260">
        <f>YEAR(Table1[[#This Row],[Order Date]])</f>
        <v>2014</v>
      </c>
      <c r="E8260">
        <f>MONTH(Table1[[#This Row],[Order Date]])</f>
        <v>8</v>
      </c>
      <c r="F8260" t="str">
        <f>Table1[[#This Row],[Order Year]]&amp;"-"&amp;Table1[[#This Row],[Order Month]]</f>
        <v>2014-8</v>
      </c>
      <c r="G8260" s="5">
        <f>YEAR(Table1[[#This Row],[Order Date]])*100 + MONTH(Table1[[#This Row],[Order Date]])</f>
        <v>201408</v>
      </c>
      <c r="H8260" s="1">
        <v>41871</v>
      </c>
      <c r="I8260" t="s">
        <v>53</v>
      </c>
      <c r="J8260" t="s">
        <v>7134</v>
      </c>
      <c r="K8260" t="s">
        <v>7135</v>
      </c>
      <c r="L8260" t="s">
        <v>29</v>
      </c>
      <c r="M8260" t="s">
        <v>30</v>
      </c>
      <c r="N8260" t="s">
        <v>98</v>
      </c>
      <c r="O8260" t="s">
        <v>99</v>
      </c>
      <c r="P8260">
        <v>98103</v>
      </c>
      <c r="Q8260" t="s">
        <v>47</v>
      </c>
      <c r="R8260" t="s">
        <v>8894</v>
      </c>
      <c r="S8260" t="s">
        <v>49</v>
      </c>
      <c r="T8260" t="s">
        <v>78</v>
      </c>
      <c r="U8260" t="s">
        <v>8895</v>
      </c>
      <c r="V8260">
        <v>100.70400000000001</v>
      </c>
      <c r="W8260">
        <v>6</v>
      </c>
      <c r="X8260" s="9">
        <f>Table1[[#This Row],[Discount]]</f>
        <v>0.2</v>
      </c>
      <c r="Y8260">
        <v>0.2</v>
      </c>
      <c r="Z8260">
        <v>37.763999999999996</v>
      </c>
    </row>
    <row r="8261" spans="1:26" ht="16" x14ac:dyDescent="0.2">
      <c r="A8261">
        <v>8260</v>
      </c>
      <c r="B8261" t="s">
        <v>9920</v>
      </c>
      <c r="C8261" s="1">
        <v>41452</v>
      </c>
      <c r="D8261">
        <f>YEAR(Table1[[#This Row],[Order Date]])</f>
        <v>2013</v>
      </c>
      <c r="E8261">
        <f>MONTH(Table1[[#This Row],[Order Date]])</f>
        <v>6</v>
      </c>
      <c r="F8261" t="str">
        <f>Table1[[#This Row],[Order Year]]&amp;"-"&amp;Table1[[#This Row],[Order Month]]</f>
        <v>2013-6</v>
      </c>
      <c r="G8261" s="5">
        <f>YEAR(Table1[[#This Row],[Order Date]])*100 + MONTH(Table1[[#This Row],[Order Date]])</f>
        <v>201306</v>
      </c>
      <c r="H8261" s="1">
        <v>41452</v>
      </c>
      <c r="I8261" t="s">
        <v>1293</v>
      </c>
      <c r="J8261" t="s">
        <v>3158</v>
      </c>
      <c r="K8261" t="s">
        <v>3159</v>
      </c>
      <c r="L8261" t="s">
        <v>105</v>
      </c>
      <c r="M8261" t="s">
        <v>30</v>
      </c>
      <c r="N8261" t="s">
        <v>569</v>
      </c>
      <c r="O8261" t="s">
        <v>241</v>
      </c>
      <c r="P8261">
        <v>48066</v>
      </c>
      <c r="Q8261" t="s">
        <v>108</v>
      </c>
      <c r="R8261" t="s">
        <v>1733</v>
      </c>
      <c r="S8261" t="s">
        <v>49</v>
      </c>
      <c r="T8261" t="s">
        <v>93</v>
      </c>
      <c r="U8261" t="s">
        <v>1734</v>
      </c>
      <c r="V8261">
        <v>368.91</v>
      </c>
      <c r="W8261">
        <v>9</v>
      </c>
      <c r="X8261" s="9">
        <f>Table1[[#This Row],[Discount]]</f>
        <v>0</v>
      </c>
      <c r="Y8261">
        <v>0</v>
      </c>
      <c r="Z8261">
        <v>180.76590000000002</v>
      </c>
    </row>
    <row r="8262" spans="1:26" ht="16" x14ac:dyDescent="0.2">
      <c r="A8262">
        <v>8261</v>
      </c>
      <c r="B8262" t="s">
        <v>9920</v>
      </c>
      <c r="C8262" s="1">
        <v>41452</v>
      </c>
      <c r="D8262">
        <f>YEAR(Table1[[#This Row],[Order Date]])</f>
        <v>2013</v>
      </c>
      <c r="E8262">
        <f>MONTH(Table1[[#This Row],[Order Date]])</f>
        <v>6</v>
      </c>
      <c r="F8262" t="str">
        <f>Table1[[#This Row],[Order Year]]&amp;"-"&amp;Table1[[#This Row],[Order Month]]</f>
        <v>2013-6</v>
      </c>
      <c r="G8262" s="5">
        <f>YEAR(Table1[[#This Row],[Order Date]])*100 + MONTH(Table1[[#This Row],[Order Date]])</f>
        <v>201306</v>
      </c>
      <c r="H8262" s="1">
        <v>41452</v>
      </c>
      <c r="I8262" t="s">
        <v>1293</v>
      </c>
      <c r="J8262" t="s">
        <v>3158</v>
      </c>
      <c r="K8262" t="s">
        <v>3159</v>
      </c>
      <c r="L8262" t="s">
        <v>105</v>
      </c>
      <c r="M8262" t="s">
        <v>30</v>
      </c>
      <c r="N8262" t="s">
        <v>569</v>
      </c>
      <c r="O8262" t="s">
        <v>241</v>
      </c>
      <c r="P8262">
        <v>48066</v>
      </c>
      <c r="Q8262" t="s">
        <v>108</v>
      </c>
      <c r="R8262" t="s">
        <v>1525</v>
      </c>
      <c r="S8262" t="s">
        <v>49</v>
      </c>
      <c r="T8262" t="s">
        <v>78</v>
      </c>
      <c r="U8262" t="s">
        <v>1526</v>
      </c>
      <c r="V8262">
        <v>8.02</v>
      </c>
      <c r="W8262">
        <v>1</v>
      </c>
      <c r="X8262" s="9">
        <f>Table1[[#This Row],[Discount]]</f>
        <v>0</v>
      </c>
      <c r="Y8262">
        <v>0</v>
      </c>
      <c r="Z8262">
        <v>3.7693999999999992</v>
      </c>
    </row>
    <row r="8263" spans="1:26" ht="16" x14ac:dyDescent="0.2">
      <c r="A8263">
        <v>8262</v>
      </c>
      <c r="B8263" t="s">
        <v>9920</v>
      </c>
      <c r="C8263" s="1">
        <v>41452</v>
      </c>
      <c r="D8263">
        <f>YEAR(Table1[[#This Row],[Order Date]])</f>
        <v>2013</v>
      </c>
      <c r="E8263">
        <f>MONTH(Table1[[#This Row],[Order Date]])</f>
        <v>6</v>
      </c>
      <c r="F8263" t="str">
        <f>Table1[[#This Row],[Order Year]]&amp;"-"&amp;Table1[[#This Row],[Order Month]]</f>
        <v>2013-6</v>
      </c>
      <c r="G8263" s="5">
        <f>YEAR(Table1[[#This Row],[Order Date]])*100 + MONTH(Table1[[#This Row],[Order Date]])</f>
        <v>201306</v>
      </c>
      <c r="H8263" s="1">
        <v>41452</v>
      </c>
      <c r="I8263" t="s">
        <v>1293</v>
      </c>
      <c r="J8263" t="s">
        <v>3158</v>
      </c>
      <c r="K8263" t="s">
        <v>3159</v>
      </c>
      <c r="L8263" t="s">
        <v>105</v>
      </c>
      <c r="M8263" t="s">
        <v>30</v>
      </c>
      <c r="N8263" t="s">
        <v>569</v>
      </c>
      <c r="O8263" t="s">
        <v>241</v>
      </c>
      <c r="P8263">
        <v>48066</v>
      </c>
      <c r="Q8263" t="s">
        <v>108</v>
      </c>
      <c r="R8263" t="s">
        <v>5560</v>
      </c>
      <c r="S8263" t="s">
        <v>49</v>
      </c>
      <c r="T8263" t="s">
        <v>62</v>
      </c>
      <c r="U8263" t="s">
        <v>5561</v>
      </c>
      <c r="V8263">
        <v>171.04</v>
      </c>
      <c r="W8263">
        <v>4</v>
      </c>
      <c r="X8263" s="9">
        <f>Table1[[#This Row],[Discount]]</f>
        <v>0</v>
      </c>
      <c r="Y8263">
        <v>0</v>
      </c>
      <c r="Z8263">
        <v>44.470399999999998</v>
      </c>
    </row>
    <row r="8264" spans="1:26" ht="16" x14ac:dyDescent="0.2">
      <c r="A8264">
        <v>8263</v>
      </c>
      <c r="B8264" t="s">
        <v>9921</v>
      </c>
      <c r="C8264" s="1">
        <v>41624</v>
      </c>
      <c r="D8264">
        <f>YEAR(Table1[[#This Row],[Order Date]])</f>
        <v>2013</v>
      </c>
      <c r="E8264">
        <f>MONTH(Table1[[#This Row],[Order Date]])</f>
        <v>12</v>
      </c>
      <c r="F8264" t="str">
        <f>Table1[[#This Row],[Order Year]]&amp;"-"&amp;Table1[[#This Row],[Order Month]]</f>
        <v>2013-12</v>
      </c>
      <c r="G8264" s="5">
        <f>YEAR(Table1[[#This Row],[Order Date]])*100 + MONTH(Table1[[#This Row],[Order Date]])</f>
        <v>201312</v>
      </c>
      <c r="H8264" s="1">
        <v>41628</v>
      </c>
      <c r="I8264" t="s">
        <v>53</v>
      </c>
      <c r="J8264" t="s">
        <v>6259</v>
      </c>
      <c r="K8264" t="s">
        <v>6260</v>
      </c>
      <c r="L8264" t="s">
        <v>105</v>
      </c>
      <c r="M8264" t="s">
        <v>30</v>
      </c>
      <c r="N8264" t="s">
        <v>1709</v>
      </c>
      <c r="O8264" t="s">
        <v>1710</v>
      </c>
      <c r="P8264">
        <v>72701</v>
      </c>
      <c r="Q8264" t="s">
        <v>33</v>
      </c>
      <c r="R8264" t="s">
        <v>1405</v>
      </c>
      <c r="S8264" t="s">
        <v>49</v>
      </c>
      <c r="T8264" t="s">
        <v>93</v>
      </c>
      <c r="U8264" t="s">
        <v>1406</v>
      </c>
      <c r="V8264">
        <v>19.440000000000001</v>
      </c>
      <c r="W8264">
        <v>3</v>
      </c>
      <c r="X8264" s="9">
        <f>Table1[[#This Row],[Discount]]</f>
        <v>0</v>
      </c>
      <c r="Y8264">
        <v>0</v>
      </c>
      <c r="Z8264">
        <v>9.3312000000000008</v>
      </c>
    </row>
    <row r="8265" spans="1:26" ht="16" x14ac:dyDescent="0.2">
      <c r="A8265">
        <v>8264</v>
      </c>
      <c r="B8265" t="s">
        <v>9922</v>
      </c>
      <c r="C8265" s="1">
        <v>41165</v>
      </c>
      <c r="D8265">
        <f>YEAR(Table1[[#This Row],[Order Date]])</f>
        <v>2012</v>
      </c>
      <c r="E8265">
        <f>MONTH(Table1[[#This Row],[Order Date]])</f>
        <v>9</v>
      </c>
      <c r="F8265" t="str">
        <f>Table1[[#This Row],[Order Year]]&amp;"-"&amp;Table1[[#This Row],[Order Month]]</f>
        <v>2012-9</v>
      </c>
      <c r="G8265" s="5">
        <f>YEAR(Table1[[#This Row],[Order Date]])*100 + MONTH(Table1[[#This Row],[Order Date]])</f>
        <v>201209</v>
      </c>
      <c r="H8265" s="1">
        <v>41169</v>
      </c>
      <c r="I8265" t="s">
        <v>53</v>
      </c>
      <c r="J8265" t="s">
        <v>4896</v>
      </c>
      <c r="K8265" t="s">
        <v>4897</v>
      </c>
      <c r="L8265" t="s">
        <v>29</v>
      </c>
      <c r="M8265" t="s">
        <v>30</v>
      </c>
      <c r="N8265" t="s">
        <v>1524</v>
      </c>
      <c r="O8265" t="s">
        <v>91</v>
      </c>
      <c r="P8265">
        <v>28540</v>
      </c>
      <c r="Q8265" t="s">
        <v>33</v>
      </c>
      <c r="R8265" t="s">
        <v>2474</v>
      </c>
      <c r="S8265" t="s">
        <v>49</v>
      </c>
      <c r="T8265" t="s">
        <v>78</v>
      </c>
      <c r="U8265" t="s">
        <v>2475</v>
      </c>
      <c r="V8265">
        <v>13.092000000000002</v>
      </c>
      <c r="W8265">
        <v>4</v>
      </c>
      <c r="X8265" s="9">
        <f>Table1[[#This Row],[Discount]]</f>
        <v>0.7</v>
      </c>
      <c r="Y8265">
        <v>0.7</v>
      </c>
      <c r="Z8265">
        <v>-10.037199999999999</v>
      </c>
    </row>
    <row r="8266" spans="1:26" ht="16" x14ac:dyDescent="0.2">
      <c r="A8266">
        <v>8265</v>
      </c>
      <c r="B8266" t="s">
        <v>9923</v>
      </c>
      <c r="C8266" s="1">
        <v>40907</v>
      </c>
      <c r="D8266">
        <f>YEAR(Table1[[#This Row],[Order Date]])</f>
        <v>2011</v>
      </c>
      <c r="E8266">
        <f>MONTH(Table1[[#This Row],[Order Date]])</f>
        <v>12</v>
      </c>
      <c r="F8266" t="str">
        <f>Table1[[#This Row],[Order Year]]&amp;"-"&amp;Table1[[#This Row],[Order Month]]</f>
        <v>2011-12</v>
      </c>
      <c r="G8266" s="5">
        <f>YEAR(Table1[[#This Row],[Order Date]])*100 + MONTH(Table1[[#This Row],[Order Date]])</f>
        <v>201112</v>
      </c>
      <c r="H8266" s="1">
        <v>40912</v>
      </c>
      <c r="I8266" t="s">
        <v>53</v>
      </c>
      <c r="J8266" t="s">
        <v>1690</v>
      </c>
      <c r="K8266" t="s">
        <v>1691</v>
      </c>
      <c r="L8266" t="s">
        <v>29</v>
      </c>
      <c r="M8266" t="s">
        <v>30</v>
      </c>
      <c r="N8266" t="s">
        <v>269</v>
      </c>
      <c r="O8266" t="s">
        <v>270</v>
      </c>
      <c r="P8266">
        <v>10035</v>
      </c>
      <c r="Q8266" t="s">
        <v>151</v>
      </c>
      <c r="R8266" t="s">
        <v>9924</v>
      </c>
      <c r="S8266" t="s">
        <v>49</v>
      </c>
      <c r="T8266" t="s">
        <v>81</v>
      </c>
      <c r="U8266" t="s">
        <v>9925</v>
      </c>
      <c r="V8266">
        <v>122.94</v>
      </c>
      <c r="W8266">
        <v>3</v>
      </c>
      <c r="X8266" s="9">
        <f>Table1[[#This Row],[Discount]]</f>
        <v>0</v>
      </c>
      <c r="Y8266">
        <v>0</v>
      </c>
      <c r="Z8266">
        <v>30.734999999999992</v>
      </c>
    </row>
    <row r="8267" spans="1:26" ht="16" x14ac:dyDescent="0.2">
      <c r="A8267">
        <v>8266</v>
      </c>
      <c r="B8267" t="s">
        <v>9923</v>
      </c>
      <c r="C8267" s="1">
        <v>40907</v>
      </c>
      <c r="D8267">
        <f>YEAR(Table1[[#This Row],[Order Date]])</f>
        <v>2011</v>
      </c>
      <c r="E8267">
        <f>MONTH(Table1[[#This Row],[Order Date]])</f>
        <v>12</v>
      </c>
      <c r="F8267" t="str">
        <f>Table1[[#This Row],[Order Year]]&amp;"-"&amp;Table1[[#This Row],[Order Month]]</f>
        <v>2011-12</v>
      </c>
      <c r="G8267" s="5">
        <f>YEAR(Table1[[#This Row],[Order Date]])*100 + MONTH(Table1[[#This Row],[Order Date]])</f>
        <v>201112</v>
      </c>
      <c r="H8267" s="1">
        <v>40912</v>
      </c>
      <c r="I8267" t="s">
        <v>53</v>
      </c>
      <c r="J8267" t="s">
        <v>1690</v>
      </c>
      <c r="K8267" t="s">
        <v>1691</v>
      </c>
      <c r="L8267" t="s">
        <v>29</v>
      </c>
      <c r="M8267" t="s">
        <v>30</v>
      </c>
      <c r="N8267" t="s">
        <v>269</v>
      </c>
      <c r="O8267" t="s">
        <v>270</v>
      </c>
      <c r="P8267">
        <v>10035</v>
      </c>
      <c r="Q8267" t="s">
        <v>151</v>
      </c>
      <c r="R8267" t="s">
        <v>3347</v>
      </c>
      <c r="S8267" t="s">
        <v>49</v>
      </c>
      <c r="T8267" t="s">
        <v>78</v>
      </c>
      <c r="U8267" t="s">
        <v>3348</v>
      </c>
      <c r="V8267">
        <v>35.448</v>
      </c>
      <c r="W8267">
        <v>7</v>
      </c>
      <c r="X8267" s="9">
        <f>Table1[[#This Row],[Discount]]</f>
        <v>0.2</v>
      </c>
      <c r="Y8267">
        <v>0.2</v>
      </c>
      <c r="Z8267">
        <v>12.8499</v>
      </c>
    </row>
    <row r="8268" spans="1:26" ht="16" x14ac:dyDescent="0.2">
      <c r="A8268">
        <v>8267</v>
      </c>
      <c r="B8268" t="s">
        <v>9926</v>
      </c>
      <c r="C8268" s="1">
        <v>40662</v>
      </c>
      <c r="D8268">
        <f>YEAR(Table1[[#This Row],[Order Date]])</f>
        <v>2011</v>
      </c>
      <c r="E8268">
        <f>MONTH(Table1[[#This Row],[Order Date]])</f>
        <v>4</v>
      </c>
      <c r="F8268" t="str">
        <f>Table1[[#This Row],[Order Year]]&amp;"-"&amp;Table1[[#This Row],[Order Month]]</f>
        <v>2011-4</v>
      </c>
      <c r="G8268" s="5">
        <f>YEAR(Table1[[#This Row],[Order Date]])*100 + MONTH(Table1[[#This Row],[Order Date]])</f>
        <v>201104</v>
      </c>
      <c r="H8268" s="1">
        <v>40667</v>
      </c>
      <c r="I8268" t="s">
        <v>53</v>
      </c>
      <c r="J8268" t="s">
        <v>2888</v>
      </c>
      <c r="K8268" t="s">
        <v>2889</v>
      </c>
      <c r="L8268" t="s">
        <v>29</v>
      </c>
      <c r="M8268" t="s">
        <v>30</v>
      </c>
      <c r="N8268" t="s">
        <v>247</v>
      </c>
      <c r="O8268" t="s">
        <v>248</v>
      </c>
      <c r="P8268">
        <v>19901</v>
      </c>
      <c r="Q8268" t="s">
        <v>151</v>
      </c>
      <c r="R8268" t="s">
        <v>1685</v>
      </c>
      <c r="S8268" t="s">
        <v>74</v>
      </c>
      <c r="T8268" t="s">
        <v>75</v>
      </c>
      <c r="U8268" t="s">
        <v>1686</v>
      </c>
      <c r="V8268">
        <v>19.98</v>
      </c>
      <c r="W8268">
        <v>2</v>
      </c>
      <c r="X8268" s="9">
        <f>Table1[[#This Row],[Discount]]</f>
        <v>0</v>
      </c>
      <c r="Y8268">
        <v>0</v>
      </c>
      <c r="Z8268">
        <v>5.1948000000000008</v>
      </c>
    </row>
    <row r="8269" spans="1:26" ht="16" x14ac:dyDescent="0.2">
      <c r="A8269">
        <v>8268</v>
      </c>
      <c r="B8269" t="s">
        <v>9927</v>
      </c>
      <c r="C8269" s="1">
        <v>41670</v>
      </c>
      <c r="D8269">
        <f>YEAR(Table1[[#This Row],[Order Date]])</f>
        <v>2014</v>
      </c>
      <c r="E8269">
        <f>MONTH(Table1[[#This Row],[Order Date]])</f>
        <v>1</v>
      </c>
      <c r="F8269" t="str">
        <f>Table1[[#This Row],[Order Year]]&amp;"-"&amp;Table1[[#This Row],[Order Month]]</f>
        <v>2014-1</v>
      </c>
      <c r="G8269" s="5">
        <f>YEAR(Table1[[#This Row],[Order Date]])*100 + MONTH(Table1[[#This Row],[Order Date]])</f>
        <v>201401</v>
      </c>
      <c r="H8269" s="1">
        <v>41677</v>
      </c>
      <c r="I8269" t="s">
        <v>53</v>
      </c>
      <c r="J8269" t="s">
        <v>3650</v>
      </c>
      <c r="K8269" t="s">
        <v>3651</v>
      </c>
      <c r="L8269" t="s">
        <v>29</v>
      </c>
      <c r="M8269" t="s">
        <v>30</v>
      </c>
      <c r="N8269" t="s">
        <v>459</v>
      </c>
      <c r="O8269" t="s">
        <v>214</v>
      </c>
      <c r="P8269">
        <v>60505</v>
      </c>
      <c r="Q8269" t="s">
        <v>108</v>
      </c>
      <c r="R8269" t="s">
        <v>6947</v>
      </c>
      <c r="S8269" t="s">
        <v>35</v>
      </c>
      <c r="T8269" t="s">
        <v>59</v>
      </c>
      <c r="U8269" t="s">
        <v>6948</v>
      </c>
      <c r="V8269">
        <v>69.375</v>
      </c>
      <c r="W8269">
        <v>1</v>
      </c>
      <c r="X8269" s="9">
        <f>Table1[[#This Row],[Discount]]</f>
        <v>0.5</v>
      </c>
      <c r="Y8269">
        <v>0.5</v>
      </c>
      <c r="Z8269">
        <v>-47.174999999999997</v>
      </c>
    </row>
    <row r="8270" spans="1:26" ht="16" x14ac:dyDescent="0.2">
      <c r="A8270">
        <v>8269</v>
      </c>
      <c r="B8270" t="s">
        <v>9927</v>
      </c>
      <c r="C8270" s="1">
        <v>41670</v>
      </c>
      <c r="D8270">
        <f>YEAR(Table1[[#This Row],[Order Date]])</f>
        <v>2014</v>
      </c>
      <c r="E8270">
        <f>MONTH(Table1[[#This Row],[Order Date]])</f>
        <v>1</v>
      </c>
      <c r="F8270" t="str">
        <f>Table1[[#This Row],[Order Year]]&amp;"-"&amp;Table1[[#This Row],[Order Month]]</f>
        <v>2014-1</v>
      </c>
      <c r="G8270" s="5">
        <f>YEAR(Table1[[#This Row],[Order Date]])*100 + MONTH(Table1[[#This Row],[Order Date]])</f>
        <v>201401</v>
      </c>
      <c r="H8270" s="1">
        <v>41677</v>
      </c>
      <c r="I8270" t="s">
        <v>53</v>
      </c>
      <c r="J8270" t="s">
        <v>3650</v>
      </c>
      <c r="K8270" t="s">
        <v>3651</v>
      </c>
      <c r="L8270" t="s">
        <v>29</v>
      </c>
      <c r="M8270" t="s">
        <v>30</v>
      </c>
      <c r="N8270" t="s">
        <v>459</v>
      </c>
      <c r="O8270" t="s">
        <v>214</v>
      </c>
      <c r="P8270">
        <v>60505</v>
      </c>
      <c r="Q8270" t="s">
        <v>108</v>
      </c>
      <c r="R8270" t="s">
        <v>2176</v>
      </c>
      <c r="S8270" t="s">
        <v>49</v>
      </c>
      <c r="T8270" t="s">
        <v>581</v>
      </c>
      <c r="U8270" t="s">
        <v>2177</v>
      </c>
      <c r="V8270">
        <v>31.680000000000003</v>
      </c>
      <c r="W8270">
        <v>4</v>
      </c>
      <c r="X8270" s="9">
        <f>Table1[[#This Row],[Discount]]</f>
        <v>0.2</v>
      </c>
      <c r="Y8270">
        <v>0.2</v>
      </c>
      <c r="Z8270">
        <v>2.7719999999999994</v>
      </c>
    </row>
    <row r="8271" spans="1:26" ht="16" x14ac:dyDescent="0.2">
      <c r="A8271">
        <v>8270</v>
      </c>
      <c r="B8271" t="s">
        <v>9927</v>
      </c>
      <c r="C8271" s="1">
        <v>41670</v>
      </c>
      <c r="D8271">
        <f>YEAR(Table1[[#This Row],[Order Date]])</f>
        <v>2014</v>
      </c>
      <c r="E8271">
        <f>MONTH(Table1[[#This Row],[Order Date]])</f>
        <v>1</v>
      </c>
      <c r="F8271" t="str">
        <f>Table1[[#This Row],[Order Year]]&amp;"-"&amp;Table1[[#This Row],[Order Month]]</f>
        <v>2014-1</v>
      </c>
      <c r="G8271" s="5">
        <f>YEAR(Table1[[#This Row],[Order Date]])*100 + MONTH(Table1[[#This Row],[Order Date]])</f>
        <v>201401</v>
      </c>
      <c r="H8271" s="1">
        <v>41677</v>
      </c>
      <c r="I8271" t="s">
        <v>53</v>
      </c>
      <c r="J8271" t="s">
        <v>3650</v>
      </c>
      <c r="K8271" t="s">
        <v>3651</v>
      </c>
      <c r="L8271" t="s">
        <v>29</v>
      </c>
      <c r="M8271" t="s">
        <v>30</v>
      </c>
      <c r="N8271" t="s">
        <v>459</v>
      </c>
      <c r="O8271" t="s">
        <v>214</v>
      </c>
      <c r="P8271">
        <v>60505</v>
      </c>
      <c r="Q8271" t="s">
        <v>108</v>
      </c>
      <c r="R8271" t="s">
        <v>7946</v>
      </c>
      <c r="S8271" t="s">
        <v>74</v>
      </c>
      <c r="T8271" t="s">
        <v>75</v>
      </c>
      <c r="U8271" t="s">
        <v>7947</v>
      </c>
      <c r="V8271">
        <v>2003.1680000000001</v>
      </c>
      <c r="W8271">
        <v>4</v>
      </c>
      <c r="X8271" s="9">
        <f>Table1[[#This Row],[Discount]]</f>
        <v>0.2</v>
      </c>
      <c r="Y8271">
        <v>0.2</v>
      </c>
      <c r="Z8271">
        <v>250.39599999999984</v>
      </c>
    </row>
    <row r="8272" spans="1:26" ht="16" x14ac:dyDescent="0.2">
      <c r="A8272">
        <v>8271</v>
      </c>
      <c r="B8272" t="s">
        <v>9927</v>
      </c>
      <c r="C8272" s="1">
        <v>41670</v>
      </c>
      <c r="D8272">
        <f>YEAR(Table1[[#This Row],[Order Date]])</f>
        <v>2014</v>
      </c>
      <c r="E8272">
        <f>MONTH(Table1[[#This Row],[Order Date]])</f>
        <v>1</v>
      </c>
      <c r="F8272" t="str">
        <f>Table1[[#This Row],[Order Year]]&amp;"-"&amp;Table1[[#This Row],[Order Month]]</f>
        <v>2014-1</v>
      </c>
      <c r="G8272" s="5">
        <f>YEAR(Table1[[#This Row],[Order Date]])*100 + MONTH(Table1[[#This Row],[Order Date]])</f>
        <v>201401</v>
      </c>
      <c r="H8272" s="1">
        <v>41677</v>
      </c>
      <c r="I8272" t="s">
        <v>53</v>
      </c>
      <c r="J8272" t="s">
        <v>3650</v>
      </c>
      <c r="K8272" t="s">
        <v>3651</v>
      </c>
      <c r="L8272" t="s">
        <v>29</v>
      </c>
      <c r="M8272" t="s">
        <v>30</v>
      </c>
      <c r="N8272" t="s">
        <v>459</v>
      </c>
      <c r="O8272" t="s">
        <v>214</v>
      </c>
      <c r="P8272">
        <v>60505</v>
      </c>
      <c r="Q8272" t="s">
        <v>108</v>
      </c>
      <c r="R8272" t="s">
        <v>1001</v>
      </c>
      <c r="S8272" t="s">
        <v>49</v>
      </c>
      <c r="T8272" t="s">
        <v>71</v>
      </c>
      <c r="U8272" t="s">
        <v>1002</v>
      </c>
      <c r="V8272">
        <v>9.3439999999999994</v>
      </c>
      <c r="W8272">
        <v>2</v>
      </c>
      <c r="X8272" s="9">
        <f>Table1[[#This Row],[Discount]]</f>
        <v>0.2</v>
      </c>
      <c r="Y8272">
        <v>0.2</v>
      </c>
      <c r="Z8272">
        <v>3.1535999999999995</v>
      </c>
    </row>
    <row r="8273" spans="1:26" ht="16" x14ac:dyDescent="0.2">
      <c r="A8273">
        <v>8272</v>
      </c>
      <c r="B8273" t="s">
        <v>9928</v>
      </c>
      <c r="C8273" s="1">
        <v>41634</v>
      </c>
      <c r="D8273">
        <f>YEAR(Table1[[#This Row],[Order Date]])</f>
        <v>2013</v>
      </c>
      <c r="E8273">
        <f>MONTH(Table1[[#This Row],[Order Date]])</f>
        <v>12</v>
      </c>
      <c r="F8273" t="str">
        <f>Table1[[#This Row],[Order Year]]&amp;"-"&amp;Table1[[#This Row],[Order Month]]</f>
        <v>2013-12</v>
      </c>
      <c r="G8273" s="5">
        <f>YEAR(Table1[[#This Row],[Order Date]])*100 + MONTH(Table1[[#This Row],[Order Date]])</f>
        <v>201312</v>
      </c>
      <c r="H8273" s="1">
        <v>41640</v>
      </c>
      <c r="I8273" t="s">
        <v>53</v>
      </c>
      <c r="J8273" t="s">
        <v>4801</v>
      </c>
      <c r="K8273" t="s">
        <v>4802</v>
      </c>
      <c r="L8273" t="s">
        <v>29</v>
      </c>
      <c r="M8273" t="s">
        <v>30</v>
      </c>
      <c r="N8273" t="s">
        <v>269</v>
      </c>
      <c r="O8273" t="s">
        <v>270</v>
      </c>
      <c r="P8273">
        <v>10009</v>
      </c>
      <c r="Q8273" t="s">
        <v>151</v>
      </c>
      <c r="R8273" t="s">
        <v>1591</v>
      </c>
      <c r="S8273" t="s">
        <v>35</v>
      </c>
      <c r="T8273" t="s">
        <v>39</v>
      </c>
      <c r="U8273" t="s">
        <v>1592</v>
      </c>
      <c r="V8273">
        <v>2563.056</v>
      </c>
      <c r="W8273">
        <v>8</v>
      </c>
      <c r="X8273" s="9">
        <f>Table1[[#This Row],[Discount]]</f>
        <v>0.1</v>
      </c>
      <c r="Y8273">
        <v>0.1</v>
      </c>
      <c r="Z8273">
        <v>313.26239999999967</v>
      </c>
    </row>
    <row r="8274" spans="1:26" ht="16" x14ac:dyDescent="0.2">
      <c r="A8274">
        <v>8273</v>
      </c>
      <c r="B8274" t="s">
        <v>9929</v>
      </c>
      <c r="C8274" s="1">
        <v>41568</v>
      </c>
      <c r="D8274">
        <f>YEAR(Table1[[#This Row],[Order Date]])</f>
        <v>2013</v>
      </c>
      <c r="E8274">
        <f>MONTH(Table1[[#This Row],[Order Date]])</f>
        <v>10</v>
      </c>
      <c r="F8274" t="str">
        <f>Table1[[#This Row],[Order Year]]&amp;"-"&amp;Table1[[#This Row],[Order Month]]</f>
        <v>2013-10</v>
      </c>
      <c r="G8274" s="5">
        <f>YEAR(Table1[[#This Row],[Order Date]])*100 + MONTH(Table1[[#This Row],[Order Date]])</f>
        <v>201310</v>
      </c>
      <c r="H8274" s="1">
        <v>41573</v>
      </c>
      <c r="I8274" t="s">
        <v>53</v>
      </c>
      <c r="J8274" t="s">
        <v>4196</v>
      </c>
      <c r="K8274" t="s">
        <v>4197</v>
      </c>
      <c r="L8274" t="s">
        <v>44</v>
      </c>
      <c r="M8274" t="s">
        <v>30</v>
      </c>
      <c r="N8274" t="s">
        <v>9137</v>
      </c>
      <c r="O8274" t="s">
        <v>46</v>
      </c>
      <c r="P8274">
        <v>92020</v>
      </c>
      <c r="Q8274" t="s">
        <v>47</v>
      </c>
      <c r="R8274" t="s">
        <v>7863</v>
      </c>
      <c r="S8274" t="s">
        <v>35</v>
      </c>
      <c r="T8274" t="s">
        <v>39</v>
      </c>
      <c r="U8274" t="s">
        <v>7864</v>
      </c>
      <c r="V8274">
        <v>387.13600000000002</v>
      </c>
      <c r="W8274">
        <v>4</v>
      </c>
      <c r="X8274" s="9">
        <f>Table1[[#This Row],[Discount]]</f>
        <v>0.2</v>
      </c>
      <c r="Y8274">
        <v>0.2</v>
      </c>
      <c r="Z8274">
        <v>4.8391999999999911</v>
      </c>
    </row>
    <row r="8275" spans="1:26" ht="16" x14ac:dyDescent="0.2">
      <c r="A8275">
        <v>8274</v>
      </c>
      <c r="B8275" t="s">
        <v>9930</v>
      </c>
      <c r="C8275" s="1">
        <v>41073</v>
      </c>
      <c r="D8275">
        <f>YEAR(Table1[[#This Row],[Order Date]])</f>
        <v>2012</v>
      </c>
      <c r="E8275">
        <f>MONTH(Table1[[#This Row],[Order Date]])</f>
        <v>6</v>
      </c>
      <c r="F8275" t="str">
        <f>Table1[[#This Row],[Order Year]]&amp;"-"&amp;Table1[[#This Row],[Order Month]]</f>
        <v>2012-6</v>
      </c>
      <c r="G8275" s="5">
        <f>YEAR(Table1[[#This Row],[Order Date]])*100 + MONTH(Table1[[#This Row],[Order Date]])</f>
        <v>201206</v>
      </c>
      <c r="H8275" s="1">
        <v>41075</v>
      </c>
      <c r="I8275" t="s">
        <v>26</v>
      </c>
      <c r="J8275" t="s">
        <v>8236</v>
      </c>
      <c r="K8275" t="s">
        <v>8237</v>
      </c>
      <c r="L8275" t="s">
        <v>105</v>
      </c>
      <c r="M8275" t="s">
        <v>30</v>
      </c>
      <c r="N8275" t="s">
        <v>321</v>
      </c>
      <c r="O8275" t="s">
        <v>501</v>
      </c>
      <c r="P8275">
        <v>45503</v>
      </c>
      <c r="Q8275" t="s">
        <v>151</v>
      </c>
      <c r="R8275" t="s">
        <v>3953</v>
      </c>
      <c r="S8275" t="s">
        <v>49</v>
      </c>
      <c r="T8275" t="s">
        <v>71</v>
      </c>
      <c r="U8275" t="s">
        <v>3954</v>
      </c>
      <c r="V8275">
        <v>3.4240000000000004</v>
      </c>
      <c r="W8275">
        <v>1</v>
      </c>
      <c r="X8275" s="9">
        <f>Table1[[#This Row],[Discount]]</f>
        <v>0.2</v>
      </c>
      <c r="Y8275">
        <v>0.2</v>
      </c>
      <c r="Z8275">
        <v>0.29960000000000009</v>
      </c>
    </row>
    <row r="8276" spans="1:26" ht="16" x14ac:dyDescent="0.2">
      <c r="A8276">
        <v>8275</v>
      </c>
      <c r="B8276" t="s">
        <v>9931</v>
      </c>
      <c r="C8276" s="1">
        <v>41821</v>
      </c>
      <c r="D8276">
        <f>YEAR(Table1[[#This Row],[Order Date]])</f>
        <v>2014</v>
      </c>
      <c r="E8276">
        <f>MONTH(Table1[[#This Row],[Order Date]])</f>
        <v>7</v>
      </c>
      <c r="F8276" t="str">
        <f>Table1[[#This Row],[Order Year]]&amp;"-"&amp;Table1[[#This Row],[Order Month]]</f>
        <v>2014-7</v>
      </c>
      <c r="G8276" s="5">
        <f>YEAR(Table1[[#This Row],[Order Date]])*100 + MONTH(Table1[[#This Row],[Order Date]])</f>
        <v>201407</v>
      </c>
      <c r="H8276" s="1">
        <v>41825</v>
      </c>
      <c r="I8276" t="s">
        <v>53</v>
      </c>
      <c r="J8276" t="s">
        <v>4595</v>
      </c>
      <c r="K8276" t="s">
        <v>4596</v>
      </c>
      <c r="L8276" t="s">
        <v>44</v>
      </c>
      <c r="M8276" t="s">
        <v>30</v>
      </c>
      <c r="N8276" t="s">
        <v>2298</v>
      </c>
      <c r="O8276" t="s">
        <v>270</v>
      </c>
      <c r="P8276">
        <v>10550</v>
      </c>
      <c r="Q8276" t="s">
        <v>151</v>
      </c>
      <c r="R8276" t="s">
        <v>6097</v>
      </c>
      <c r="S8276" t="s">
        <v>49</v>
      </c>
      <c r="T8276" t="s">
        <v>62</v>
      </c>
      <c r="U8276" t="s">
        <v>6098</v>
      </c>
      <c r="V8276">
        <v>1085.42</v>
      </c>
      <c r="W8276">
        <v>7</v>
      </c>
      <c r="X8276" s="9">
        <f>Table1[[#This Row],[Discount]]</f>
        <v>0</v>
      </c>
      <c r="Y8276">
        <v>0</v>
      </c>
      <c r="Z8276">
        <v>282.20920000000001</v>
      </c>
    </row>
    <row r="8277" spans="1:26" ht="16" x14ac:dyDescent="0.2">
      <c r="A8277">
        <v>8276</v>
      </c>
      <c r="B8277" t="s">
        <v>9932</v>
      </c>
      <c r="C8277" s="1">
        <v>41086</v>
      </c>
      <c r="D8277">
        <f>YEAR(Table1[[#This Row],[Order Date]])</f>
        <v>2012</v>
      </c>
      <c r="E8277">
        <f>MONTH(Table1[[#This Row],[Order Date]])</f>
        <v>6</v>
      </c>
      <c r="F8277" t="str">
        <f>Table1[[#This Row],[Order Year]]&amp;"-"&amp;Table1[[#This Row],[Order Month]]</f>
        <v>2012-6</v>
      </c>
      <c r="G8277" s="5">
        <f>YEAR(Table1[[#This Row],[Order Date]])*100 + MONTH(Table1[[#This Row],[Order Date]])</f>
        <v>201206</v>
      </c>
      <c r="H8277" s="1">
        <v>41090</v>
      </c>
      <c r="I8277" t="s">
        <v>53</v>
      </c>
      <c r="J8277" t="s">
        <v>7675</v>
      </c>
      <c r="K8277" t="s">
        <v>7676</v>
      </c>
      <c r="L8277" t="s">
        <v>105</v>
      </c>
      <c r="M8277" t="s">
        <v>30</v>
      </c>
      <c r="N8277" t="s">
        <v>1122</v>
      </c>
      <c r="O8277" t="s">
        <v>501</v>
      </c>
      <c r="P8277">
        <v>44107</v>
      </c>
      <c r="Q8277" t="s">
        <v>151</v>
      </c>
      <c r="R8277" t="s">
        <v>454</v>
      </c>
      <c r="S8277" t="s">
        <v>49</v>
      </c>
      <c r="T8277" t="s">
        <v>93</v>
      </c>
      <c r="U8277" t="s">
        <v>455</v>
      </c>
      <c r="V8277">
        <v>43.056000000000004</v>
      </c>
      <c r="W8277">
        <v>9</v>
      </c>
      <c r="X8277" s="9">
        <f>Table1[[#This Row],[Discount]]</f>
        <v>0.2</v>
      </c>
      <c r="Y8277">
        <v>0.2</v>
      </c>
      <c r="Z8277">
        <v>15.607799999999999</v>
      </c>
    </row>
    <row r="8278" spans="1:26" ht="16" x14ac:dyDescent="0.2">
      <c r="A8278">
        <v>8277</v>
      </c>
      <c r="B8278" t="s">
        <v>9933</v>
      </c>
      <c r="C8278" s="1">
        <v>41326</v>
      </c>
      <c r="D8278">
        <f>YEAR(Table1[[#This Row],[Order Date]])</f>
        <v>2013</v>
      </c>
      <c r="E8278">
        <f>MONTH(Table1[[#This Row],[Order Date]])</f>
        <v>2</v>
      </c>
      <c r="F8278" t="str">
        <f>Table1[[#This Row],[Order Year]]&amp;"-"&amp;Table1[[#This Row],[Order Month]]</f>
        <v>2013-2</v>
      </c>
      <c r="G8278" s="5">
        <f>YEAR(Table1[[#This Row],[Order Date]])*100 + MONTH(Table1[[#This Row],[Order Date]])</f>
        <v>201302</v>
      </c>
      <c r="H8278" s="1">
        <v>41330</v>
      </c>
      <c r="I8278" t="s">
        <v>53</v>
      </c>
      <c r="J8278" t="s">
        <v>9820</v>
      </c>
      <c r="K8278" t="s">
        <v>9821</v>
      </c>
      <c r="L8278" t="s">
        <v>105</v>
      </c>
      <c r="M8278" t="s">
        <v>30</v>
      </c>
      <c r="N8278" t="s">
        <v>903</v>
      </c>
      <c r="O8278" t="s">
        <v>57</v>
      </c>
      <c r="P8278">
        <v>33614</v>
      </c>
      <c r="Q8278" t="s">
        <v>33</v>
      </c>
      <c r="R8278" t="s">
        <v>3171</v>
      </c>
      <c r="S8278" t="s">
        <v>49</v>
      </c>
      <c r="T8278" t="s">
        <v>78</v>
      </c>
      <c r="U8278" t="s">
        <v>3172</v>
      </c>
      <c r="V8278">
        <v>3.762</v>
      </c>
      <c r="W8278">
        <v>3</v>
      </c>
      <c r="X8278" s="9">
        <f>Table1[[#This Row],[Discount]]</f>
        <v>0.7</v>
      </c>
      <c r="Y8278">
        <v>0.7</v>
      </c>
      <c r="Z8278">
        <v>-2.758799999999999</v>
      </c>
    </row>
    <row r="8279" spans="1:26" ht="16" x14ac:dyDescent="0.2">
      <c r="A8279">
        <v>8278</v>
      </c>
      <c r="B8279" t="s">
        <v>9933</v>
      </c>
      <c r="C8279" s="1">
        <v>41326</v>
      </c>
      <c r="D8279">
        <f>YEAR(Table1[[#This Row],[Order Date]])</f>
        <v>2013</v>
      </c>
      <c r="E8279">
        <f>MONTH(Table1[[#This Row],[Order Date]])</f>
        <v>2</v>
      </c>
      <c r="F8279" t="str">
        <f>Table1[[#This Row],[Order Year]]&amp;"-"&amp;Table1[[#This Row],[Order Month]]</f>
        <v>2013-2</v>
      </c>
      <c r="G8279" s="5">
        <f>YEAR(Table1[[#This Row],[Order Date]])*100 + MONTH(Table1[[#This Row],[Order Date]])</f>
        <v>201302</v>
      </c>
      <c r="H8279" s="1">
        <v>41330</v>
      </c>
      <c r="I8279" t="s">
        <v>53</v>
      </c>
      <c r="J8279" t="s">
        <v>9820</v>
      </c>
      <c r="K8279" t="s">
        <v>9821</v>
      </c>
      <c r="L8279" t="s">
        <v>105</v>
      </c>
      <c r="M8279" t="s">
        <v>30</v>
      </c>
      <c r="N8279" t="s">
        <v>903</v>
      </c>
      <c r="O8279" t="s">
        <v>57</v>
      </c>
      <c r="P8279">
        <v>33614</v>
      </c>
      <c r="Q8279" t="s">
        <v>33</v>
      </c>
      <c r="R8279" t="s">
        <v>3570</v>
      </c>
      <c r="S8279" t="s">
        <v>49</v>
      </c>
      <c r="T8279" t="s">
        <v>78</v>
      </c>
      <c r="U8279" t="s">
        <v>3571</v>
      </c>
      <c r="V8279">
        <v>34.860000000000007</v>
      </c>
      <c r="W8279">
        <v>2</v>
      </c>
      <c r="X8279" s="9">
        <f>Table1[[#This Row],[Discount]]</f>
        <v>0.7</v>
      </c>
      <c r="Y8279">
        <v>0.7</v>
      </c>
      <c r="Z8279">
        <v>-26.726000000000006</v>
      </c>
    </row>
    <row r="8280" spans="1:26" ht="16" x14ac:dyDescent="0.2">
      <c r="A8280">
        <v>8279</v>
      </c>
      <c r="B8280" t="s">
        <v>9933</v>
      </c>
      <c r="C8280" s="1">
        <v>41326</v>
      </c>
      <c r="D8280">
        <f>YEAR(Table1[[#This Row],[Order Date]])</f>
        <v>2013</v>
      </c>
      <c r="E8280">
        <f>MONTH(Table1[[#This Row],[Order Date]])</f>
        <v>2</v>
      </c>
      <c r="F8280" t="str">
        <f>Table1[[#This Row],[Order Year]]&amp;"-"&amp;Table1[[#This Row],[Order Month]]</f>
        <v>2013-2</v>
      </c>
      <c r="G8280" s="5">
        <f>YEAR(Table1[[#This Row],[Order Date]])*100 + MONTH(Table1[[#This Row],[Order Date]])</f>
        <v>201302</v>
      </c>
      <c r="H8280" s="1">
        <v>41330</v>
      </c>
      <c r="I8280" t="s">
        <v>53</v>
      </c>
      <c r="J8280" t="s">
        <v>9820</v>
      </c>
      <c r="K8280" t="s">
        <v>9821</v>
      </c>
      <c r="L8280" t="s">
        <v>105</v>
      </c>
      <c r="M8280" t="s">
        <v>30</v>
      </c>
      <c r="N8280" t="s">
        <v>903</v>
      </c>
      <c r="O8280" t="s">
        <v>57</v>
      </c>
      <c r="P8280">
        <v>33614</v>
      </c>
      <c r="Q8280" t="s">
        <v>33</v>
      </c>
      <c r="R8280" t="s">
        <v>2873</v>
      </c>
      <c r="S8280" t="s">
        <v>49</v>
      </c>
      <c r="T8280" t="s">
        <v>62</v>
      </c>
      <c r="U8280" t="s">
        <v>2874</v>
      </c>
      <c r="V8280">
        <v>432.45600000000002</v>
      </c>
      <c r="W8280">
        <v>3</v>
      </c>
      <c r="X8280" s="9">
        <f>Table1[[#This Row],[Discount]]</f>
        <v>0.2</v>
      </c>
      <c r="Y8280">
        <v>0.2</v>
      </c>
      <c r="Z8280">
        <v>32.434200000000004</v>
      </c>
    </row>
    <row r="8281" spans="1:26" ht="16" x14ac:dyDescent="0.2">
      <c r="A8281">
        <v>8280</v>
      </c>
      <c r="B8281" t="s">
        <v>9934</v>
      </c>
      <c r="C8281" s="1">
        <v>41752</v>
      </c>
      <c r="D8281">
        <f>YEAR(Table1[[#This Row],[Order Date]])</f>
        <v>2014</v>
      </c>
      <c r="E8281">
        <f>MONTH(Table1[[#This Row],[Order Date]])</f>
        <v>4</v>
      </c>
      <c r="F8281" t="str">
        <f>Table1[[#This Row],[Order Year]]&amp;"-"&amp;Table1[[#This Row],[Order Month]]</f>
        <v>2014-4</v>
      </c>
      <c r="G8281" s="5">
        <f>YEAR(Table1[[#This Row],[Order Date]])*100 + MONTH(Table1[[#This Row],[Order Date]])</f>
        <v>201404</v>
      </c>
      <c r="H8281" s="1">
        <v>41756</v>
      </c>
      <c r="I8281" t="s">
        <v>53</v>
      </c>
      <c r="J8281" t="s">
        <v>1972</v>
      </c>
      <c r="K8281" t="s">
        <v>1973</v>
      </c>
      <c r="L8281" t="s">
        <v>29</v>
      </c>
      <c r="M8281" t="s">
        <v>30</v>
      </c>
      <c r="N8281" t="s">
        <v>500</v>
      </c>
      <c r="O8281" t="s">
        <v>1275</v>
      </c>
      <c r="P8281">
        <v>31907</v>
      </c>
      <c r="Q8281" t="s">
        <v>33</v>
      </c>
      <c r="R8281" t="s">
        <v>3513</v>
      </c>
      <c r="S8281" t="s">
        <v>49</v>
      </c>
      <c r="T8281" t="s">
        <v>62</v>
      </c>
      <c r="U8281" t="s">
        <v>3514</v>
      </c>
      <c r="V8281">
        <v>675.06000000000006</v>
      </c>
      <c r="W8281">
        <v>3</v>
      </c>
      <c r="X8281" s="9">
        <f>Table1[[#This Row],[Discount]]</f>
        <v>0</v>
      </c>
      <c r="Y8281">
        <v>0</v>
      </c>
      <c r="Z8281">
        <v>87.757800000000003</v>
      </c>
    </row>
    <row r="8282" spans="1:26" ht="16" x14ac:dyDescent="0.2">
      <c r="A8282">
        <v>8281</v>
      </c>
      <c r="B8282" t="s">
        <v>9935</v>
      </c>
      <c r="C8282" s="1">
        <v>41769</v>
      </c>
      <c r="D8282">
        <f>YEAR(Table1[[#This Row],[Order Date]])</f>
        <v>2014</v>
      </c>
      <c r="E8282">
        <f>MONTH(Table1[[#This Row],[Order Date]])</f>
        <v>5</v>
      </c>
      <c r="F8282" t="str">
        <f>Table1[[#This Row],[Order Year]]&amp;"-"&amp;Table1[[#This Row],[Order Month]]</f>
        <v>2014-5</v>
      </c>
      <c r="G8282" s="5">
        <f>YEAR(Table1[[#This Row],[Order Date]])*100 + MONTH(Table1[[#This Row],[Order Date]])</f>
        <v>201405</v>
      </c>
      <c r="H8282" s="1">
        <v>41770</v>
      </c>
      <c r="I8282" t="s">
        <v>191</v>
      </c>
      <c r="J8282" t="s">
        <v>1782</v>
      </c>
      <c r="K8282" t="s">
        <v>1783</v>
      </c>
      <c r="L8282" t="s">
        <v>44</v>
      </c>
      <c r="M8282" t="s">
        <v>30</v>
      </c>
      <c r="N8282" t="s">
        <v>1524</v>
      </c>
      <c r="O8282" t="s">
        <v>91</v>
      </c>
      <c r="P8282">
        <v>28540</v>
      </c>
      <c r="Q8282" t="s">
        <v>33</v>
      </c>
      <c r="R8282" t="s">
        <v>508</v>
      </c>
      <c r="S8282" t="s">
        <v>49</v>
      </c>
      <c r="T8282" t="s">
        <v>176</v>
      </c>
      <c r="U8282" t="s">
        <v>509</v>
      </c>
      <c r="V8282">
        <v>65.231999999999999</v>
      </c>
      <c r="W8282">
        <v>3</v>
      </c>
      <c r="X8282" s="9">
        <f>Table1[[#This Row],[Discount]]</f>
        <v>0.2</v>
      </c>
      <c r="Y8282">
        <v>0.2</v>
      </c>
      <c r="Z8282">
        <v>22.015799999999999</v>
      </c>
    </row>
    <row r="8283" spans="1:26" ht="16" x14ac:dyDescent="0.2">
      <c r="A8283">
        <v>8282</v>
      </c>
      <c r="B8283" t="s">
        <v>9935</v>
      </c>
      <c r="C8283" s="1">
        <v>41769</v>
      </c>
      <c r="D8283">
        <f>YEAR(Table1[[#This Row],[Order Date]])</f>
        <v>2014</v>
      </c>
      <c r="E8283">
        <f>MONTH(Table1[[#This Row],[Order Date]])</f>
        <v>5</v>
      </c>
      <c r="F8283" t="str">
        <f>Table1[[#This Row],[Order Year]]&amp;"-"&amp;Table1[[#This Row],[Order Month]]</f>
        <v>2014-5</v>
      </c>
      <c r="G8283" s="5">
        <f>YEAR(Table1[[#This Row],[Order Date]])*100 + MONTH(Table1[[#This Row],[Order Date]])</f>
        <v>201405</v>
      </c>
      <c r="H8283" s="1">
        <v>41770</v>
      </c>
      <c r="I8283" t="s">
        <v>191</v>
      </c>
      <c r="J8283" t="s">
        <v>1782</v>
      </c>
      <c r="K8283" t="s">
        <v>1783</v>
      </c>
      <c r="L8283" t="s">
        <v>44</v>
      </c>
      <c r="M8283" t="s">
        <v>30</v>
      </c>
      <c r="N8283" t="s">
        <v>1524</v>
      </c>
      <c r="O8283" t="s">
        <v>91</v>
      </c>
      <c r="P8283">
        <v>28540</v>
      </c>
      <c r="Q8283" t="s">
        <v>33</v>
      </c>
      <c r="R8283" t="s">
        <v>3378</v>
      </c>
      <c r="S8283" t="s">
        <v>35</v>
      </c>
      <c r="T8283" t="s">
        <v>39</v>
      </c>
      <c r="U8283" t="s">
        <v>3379</v>
      </c>
      <c r="V8283">
        <v>207</v>
      </c>
      <c r="W8283">
        <v>3</v>
      </c>
      <c r="X8283" s="9">
        <f>Table1[[#This Row],[Discount]]</f>
        <v>0.2</v>
      </c>
      <c r="Y8283">
        <v>0.2</v>
      </c>
      <c r="Z8283">
        <v>25.874999999999972</v>
      </c>
    </row>
    <row r="8284" spans="1:26" ht="16" x14ac:dyDescent="0.2">
      <c r="A8284">
        <v>8283</v>
      </c>
      <c r="B8284" t="s">
        <v>9936</v>
      </c>
      <c r="C8284" s="1">
        <v>41264</v>
      </c>
      <c r="D8284">
        <f>YEAR(Table1[[#This Row],[Order Date]])</f>
        <v>2012</v>
      </c>
      <c r="E8284">
        <f>MONTH(Table1[[#This Row],[Order Date]])</f>
        <v>12</v>
      </c>
      <c r="F8284" t="str">
        <f>Table1[[#This Row],[Order Year]]&amp;"-"&amp;Table1[[#This Row],[Order Month]]</f>
        <v>2012-12</v>
      </c>
      <c r="G8284" s="5">
        <f>YEAR(Table1[[#This Row],[Order Date]])*100 + MONTH(Table1[[#This Row],[Order Date]])</f>
        <v>201212</v>
      </c>
      <c r="H8284" s="1">
        <v>41269</v>
      </c>
      <c r="I8284" t="s">
        <v>26</v>
      </c>
      <c r="J8284" t="s">
        <v>3761</v>
      </c>
      <c r="K8284" t="s">
        <v>3762</v>
      </c>
      <c r="L8284" t="s">
        <v>105</v>
      </c>
      <c r="M8284" t="s">
        <v>30</v>
      </c>
      <c r="N8284" t="s">
        <v>9309</v>
      </c>
      <c r="O8284" t="s">
        <v>214</v>
      </c>
      <c r="P8284">
        <v>60174</v>
      </c>
      <c r="Q8284" t="s">
        <v>108</v>
      </c>
      <c r="R8284" t="s">
        <v>3302</v>
      </c>
      <c r="S8284" t="s">
        <v>74</v>
      </c>
      <c r="T8284" t="s">
        <v>685</v>
      </c>
      <c r="U8284" t="s">
        <v>3303</v>
      </c>
      <c r="V8284">
        <v>600.53</v>
      </c>
      <c r="W8284">
        <v>2</v>
      </c>
      <c r="X8284" s="9">
        <f>Table1[[#This Row],[Discount]]</f>
        <v>0.3</v>
      </c>
      <c r="Y8284">
        <v>0.3</v>
      </c>
      <c r="Z8284">
        <v>137.26399999999995</v>
      </c>
    </row>
    <row r="8285" spans="1:26" ht="16" x14ac:dyDescent="0.2">
      <c r="A8285">
        <v>8284</v>
      </c>
      <c r="B8285" t="s">
        <v>9936</v>
      </c>
      <c r="C8285" s="1">
        <v>41264</v>
      </c>
      <c r="D8285">
        <f>YEAR(Table1[[#This Row],[Order Date]])</f>
        <v>2012</v>
      </c>
      <c r="E8285">
        <f>MONTH(Table1[[#This Row],[Order Date]])</f>
        <v>12</v>
      </c>
      <c r="F8285" t="str">
        <f>Table1[[#This Row],[Order Year]]&amp;"-"&amp;Table1[[#This Row],[Order Month]]</f>
        <v>2012-12</v>
      </c>
      <c r="G8285" s="5">
        <f>YEAR(Table1[[#This Row],[Order Date]])*100 + MONTH(Table1[[#This Row],[Order Date]])</f>
        <v>201212</v>
      </c>
      <c r="H8285" s="1">
        <v>41269</v>
      </c>
      <c r="I8285" t="s">
        <v>26</v>
      </c>
      <c r="J8285" t="s">
        <v>3761</v>
      </c>
      <c r="K8285" t="s">
        <v>3762</v>
      </c>
      <c r="L8285" t="s">
        <v>105</v>
      </c>
      <c r="M8285" t="s">
        <v>30</v>
      </c>
      <c r="N8285" t="s">
        <v>9309</v>
      </c>
      <c r="O8285" t="s">
        <v>214</v>
      </c>
      <c r="P8285">
        <v>60174</v>
      </c>
      <c r="Q8285" t="s">
        <v>108</v>
      </c>
      <c r="R8285" t="s">
        <v>2839</v>
      </c>
      <c r="S8285" t="s">
        <v>49</v>
      </c>
      <c r="T8285" t="s">
        <v>71</v>
      </c>
      <c r="U8285" t="s">
        <v>2840</v>
      </c>
      <c r="V8285">
        <v>59.903999999999996</v>
      </c>
      <c r="W8285">
        <v>2</v>
      </c>
      <c r="X8285" s="9">
        <f>Table1[[#This Row],[Discount]]</f>
        <v>0.2</v>
      </c>
      <c r="Y8285">
        <v>0.2</v>
      </c>
      <c r="Z8285">
        <v>14.227200000000003</v>
      </c>
    </row>
    <row r="8286" spans="1:26" ht="16" x14ac:dyDescent="0.2">
      <c r="A8286">
        <v>8285</v>
      </c>
      <c r="B8286" t="s">
        <v>9936</v>
      </c>
      <c r="C8286" s="1">
        <v>41264</v>
      </c>
      <c r="D8286">
        <f>YEAR(Table1[[#This Row],[Order Date]])</f>
        <v>2012</v>
      </c>
      <c r="E8286">
        <f>MONTH(Table1[[#This Row],[Order Date]])</f>
        <v>12</v>
      </c>
      <c r="F8286" t="str">
        <f>Table1[[#This Row],[Order Year]]&amp;"-"&amp;Table1[[#This Row],[Order Month]]</f>
        <v>2012-12</v>
      </c>
      <c r="G8286" s="5">
        <f>YEAR(Table1[[#This Row],[Order Date]])*100 + MONTH(Table1[[#This Row],[Order Date]])</f>
        <v>201212</v>
      </c>
      <c r="H8286" s="1">
        <v>41269</v>
      </c>
      <c r="I8286" t="s">
        <v>26</v>
      </c>
      <c r="J8286" t="s">
        <v>3761</v>
      </c>
      <c r="K8286" t="s">
        <v>3762</v>
      </c>
      <c r="L8286" t="s">
        <v>105</v>
      </c>
      <c r="M8286" t="s">
        <v>30</v>
      </c>
      <c r="N8286" t="s">
        <v>9309</v>
      </c>
      <c r="O8286" t="s">
        <v>214</v>
      </c>
      <c r="P8286">
        <v>60174</v>
      </c>
      <c r="Q8286" t="s">
        <v>108</v>
      </c>
      <c r="R8286" t="s">
        <v>3024</v>
      </c>
      <c r="S8286" t="s">
        <v>74</v>
      </c>
      <c r="T8286" t="s">
        <v>164</v>
      </c>
      <c r="U8286" t="s">
        <v>3025</v>
      </c>
      <c r="V8286">
        <v>637.44000000000005</v>
      </c>
      <c r="W8286">
        <v>8</v>
      </c>
      <c r="X8286" s="9">
        <f>Table1[[#This Row],[Discount]]</f>
        <v>0.2</v>
      </c>
      <c r="Y8286">
        <v>0.2</v>
      </c>
      <c r="Z8286">
        <v>135.45599999999996</v>
      </c>
    </row>
    <row r="8287" spans="1:26" ht="16" x14ac:dyDescent="0.2">
      <c r="A8287">
        <v>8286</v>
      </c>
      <c r="B8287" t="s">
        <v>9936</v>
      </c>
      <c r="C8287" s="1">
        <v>41264</v>
      </c>
      <c r="D8287">
        <f>YEAR(Table1[[#This Row],[Order Date]])</f>
        <v>2012</v>
      </c>
      <c r="E8287">
        <f>MONTH(Table1[[#This Row],[Order Date]])</f>
        <v>12</v>
      </c>
      <c r="F8287" t="str">
        <f>Table1[[#This Row],[Order Year]]&amp;"-"&amp;Table1[[#This Row],[Order Month]]</f>
        <v>2012-12</v>
      </c>
      <c r="G8287" s="5">
        <f>YEAR(Table1[[#This Row],[Order Date]])*100 + MONTH(Table1[[#This Row],[Order Date]])</f>
        <v>201212</v>
      </c>
      <c r="H8287" s="1">
        <v>41269</v>
      </c>
      <c r="I8287" t="s">
        <v>26</v>
      </c>
      <c r="J8287" t="s">
        <v>3761</v>
      </c>
      <c r="K8287" t="s">
        <v>3762</v>
      </c>
      <c r="L8287" t="s">
        <v>105</v>
      </c>
      <c r="M8287" t="s">
        <v>30</v>
      </c>
      <c r="N8287" t="s">
        <v>9309</v>
      </c>
      <c r="O8287" t="s">
        <v>214</v>
      </c>
      <c r="P8287">
        <v>60174</v>
      </c>
      <c r="Q8287" t="s">
        <v>108</v>
      </c>
      <c r="R8287" t="s">
        <v>1878</v>
      </c>
      <c r="S8287" t="s">
        <v>35</v>
      </c>
      <c r="T8287" t="s">
        <v>68</v>
      </c>
      <c r="U8287" t="s">
        <v>1879</v>
      </c>
      <c r="V8287">
        <v>51.756000000000007</v>
      </c>
      <c r="W8287">
        <v>3</v>
      </c>
      <c r="X8287" s="9">
        <f>Table1[[#This Row],[Discount]]</f>
        <v>0.6</v>
      </c>
      <c r="Y8287">
        <v>0.6</v>
      </c>
      <c r="Z8287">
        <v>-33.641399999999997</v>
      </c>
    </row>
    <row r="8288" spans="1:26" ht="16" x14ac:dyDescent="0.2">
      <c r="A8288">
        <v>8287</v>
      </c>
      <c r="B8288" t="s">
        <v>9937</v>
      </c>
      <c r="C8288" s="1">
        <v>40767</v>
      </c>
      <c r="D8288">
        <f>YEAR(Table1[[#This Row],[Order Date]])</f>
        <v>2011</v>
      </c>
      <c r="E8288">
        <f>MONTH(Table1[[#This Row],[Order Date]])</f>
        <v>8</v>
      </c>
      <c r="F8288" t="str">
        <f>Table1[[#This Row],[Order Year]]&amp;"-"&amp;Table1[[#This Row],[Order Month]]</f>
        <v>2011-8</v>
      </c>
      <c r="G8288" s="5">
        <f>YEAR(Table1[[#This Row],[Order Date]])*100 + MONTH(Table1[[#This Row],[Order Date]])</f>
        <v>201108</v>
      </c>
      <c r="H8288" s="1">
        <v>40771</v>
      </c>
      <c r="I8288" t="s">
        <v>53</v>
      </c>
      <c r="J8288" t="s">
        <v>6996</v>
      </c>
      <c r="K8288" t="s">
        <v>6997</v>
      </c>
      <c r="L8288" t="s">
        <v>105</v>
      </c>
      <c r="M8288" t="s">
        <v>30</v>
      </c>
      <c r="N8288" t="s">
        <v>1422</v>
      </c>
      <c r="O8288" t="s">
        <v>57</v>
      </c>
      <c r="P8288">
        <v>33180</v>
      </c>
      <c r="Q8288" t="s">
        <v>33</v>
      </c>
      <c r="R8288" t="s">
        <v>9090</v>
      </c>
      <c r="S8288" t="s">
        <v>49</v>
      </c>
      <c r="T8288" t="s">
        <v>93</v>
      </c>
      <c r="U8288" t="s">
        <v>9091</v>
      </c>
      <c r="V8288">
        <v>31.104000000000006</v>
      </c>
      <c r="W8288">
        <v>6</v>
      </c>
      <c r="X8288" s="9">
        <f>Table1[[#This Row],[Discount]]</f>
        <v>0.2</v>
      </c>
      <c r="Y8288">
        <v>0.2</v>
      </c>
      <c r="Z8288">
        <v>10.8864</v>
      </c>
    </row>
    <row r="8289" spans="1:26" ht="16" x14ac:dyDescent="0.2">
      <c r="A8289">
        <v>8288</v>
      </c>
      <c r="B8289" t="s">
        <v>9937</v>
      </c>
      <c r="C8289" s="1">
        <v>40767</v>
      </c>
      <c r="D8289">
        <f>YEAR(Table1[[#This Row],[Order Date]])</f>
        <v>2011</v>
      </c>
      <c r="E8289">
        <f>MONTH(Table1[[#This Row],[Order Date]])</f>
        <v>8</v>
      </c>
      <c r="F8289" t="str">
        <f>Table1[[#This Row],[Order Year]]&amp;"-"&amp;Table1[[#This Row],[Order Month]]</f>
        <v>2011-8</v>
      </c>
      <c r="G8289" s="5">
        <f>YEAR(Table1[[#This Row],[Order Date]])*100 + MONTH(Table1[[#This Row],[Order Date]])</f>
        <v>201108</v>
      </c>
      <c r="H8289" s="1">
        <v>40771</v>
      </c>
      <c r="I8289" t="s">
        <v>53</v>
      </c>
      <c r="J8289" t="s">
        <v>6996</v>
      </c>
      <c r="K8289" t="s">
        <v>6997</v>
      </c>
      <c r="L8289" t="s">
        <v>105</v>
      </c>
      <c r="M8289" t="s">
        <v>30</v>
      </c>
      <c r="N8289" t="s">
        <v>1422</v>
      </c>
      <c r="O8289" t="s">
        <v>57</v>
      </c>
      <c r="P8289">
        <v>33180</v>
      </c>
      <c r="Q8289" t="s">
        <v>33</v>
      </c>
      <c r="R8289" t="s">
        <v>1459</v>
      </c>
      <c r="S8289" t="s">
        <v>49</v>
      </c>
      <c r="T8289" t="s">
        <v>71</v>
      </c>
      <c r="U8289" t="s">
        <v>1460</v>
      </c>
      <c r="V8289">
        <v>47.96</v>
      </c>
      <c r="W8289">
        <v>5</v>
      </c>
      <c r="X8289" s="9">
        <f>Table1[[#This Row],[Discount]]</f>
        <v>0.2</v>
      </c>
      <c r="Y8289">
        <v>0.2</v>
      </c>
      <c r="Z8289">
        <v>4.196499999999995</v>
      </c>
    </row>
    <row r="8290" spans="1:26" ht="16" x14ac:dyDescent="0.2">
      <c r="A8290">
        <v>8289</v>
      </c>
      <c r="B8290" t="s">
        <v>9937</v>
      </c>
      <c r="C8290" s="1">
        <v>40767</v>
      </c>
      <c r="D8290">
        <f>YEAR(Table1[[#This Row],[Order Date]])</f>
        <v>2011</v>
      </c>
      <c r="E8290">
        <f>MONTH(Table1[[#This Row],[Order Date]])</f>
        <v>8</v>
      </c>
      <c r="F8290" t="str">
        <f>Table1[[#This Row],[Order Year]]&amp;"-"&amp;Table1[[#This Row],[Order Month]]</f>
        <v>2011-8</v>
      </c>
      <c r="G8290" s="5">
        <f>YEAR(Table1[[#This Row],[Order Date]])*100 + MONTH(Table1[[#This Row],[Order Date]])</f>
        <v>201108</v>
      </c>
      <c r="H8290" s="1">
        <v>40771</v>
      </c>
      <c r="I8290" t="s">
        <v>53</v>
      </c>
      <c r="J8290" t="s">
        <v>6996</v>
      </c>
      <c r="K8290" t="s">
        <v>6997</v>
      </c>
      <c r="L8290" t="s">
        <v>105</v>
      </c>
      <c r="M8290" t="s">
        <v>30</v>
      </c>
      <c r="N8290" t="s">
        <v>1422</v>
      </c>
      <c r="O8290" t="s">
        <v>57</v>
      </c>
      <c r="P8290">
        <v>33180</v>
      </c>
      <c r="Q8290" t="s">
        <v>33</v>
      </c>
      <c r="R8290" t="s">
        <v>2818</v>
      </c>
      <c r="S8290" t="s">
        <v>74</v>
      </c>
      <c r="T8290" t="s">
        <v>164</v>
      </c>
      <c r="U8290" t="s">
        <v>2819</v>
      </c>
      <c r="V8290">
        <v>158.928</v>
      </c>
      <c r="W8290">
        <v>7</v>
      </c>
      <c r="X8290" s="9">
        <f>Table1[[#This Row],[Discount]]</f>
        <v>0.2</v>
      </c>
      <c r="Y8290">
        <v>0.2</v>
      </c>
      <c r="Z8290">
        <v>41.718599999999995</v>
      </c>
    </row>
    <row r="8291" spans="1:26" ht="16" x14ac:dyDescent="0.2">
      <c r="A8291">
        <v>8290</v>
      </c>
      <c r="B8291" t="s">
        <v>9937</v>
      </c>
      <c r="C8291" s="1">
        <v>40767</v>
      </c>
      <c r="D8291">
        <f>YEAR(Table1[[#This Row],[Order Date]])</f>
        <v>2011</v>
      </c>
      <c r="E8291">
        <f>MONTH(Table1[[#This Row],[Order Date]])</f>
        <v>8</v>
      </c>
      <c r="F8291" t="str">
        <f>Table1[[#This Row],[Order Year]]&amp;"-"&amp;Table1[[#This Row],[Order Month]]</f>
        <v>2011-8</v>
      </c>
      <c r="G8291" s="5">
        <f>YEAR(Table1[[#This Row],[Order Date]])*100 + MONTH(Table1[[#This Row],[Order Date]])</f>
        <v>201108</v>
      </c>
      <c r="H8291" s="1">
        <v>40771</v>
      </c>
      <c r="I8291" t="s">
        <v>53</v>
      </c>
      <c r="J8291" t="s">
        <v>6996</v>
      </c>
      <c r="K8291" t="s">
        <v>6997</v>
      </c>
      <c r="L8291" t="s">
        <v>105</v>
      </c>
      <c r="M8291" t="s">
        <v>30</v>
      </c>
      <c r="N8291" t="s">
        <v>1422</v>
      </c>
      <c r="O8291" t="s">
        <v>57</v>
      </c>
      <c r="P8291">
        <v>33180</v>
      </c>
      <c r="Q8291" t="s">
        <v>33</v>
      </c>
      <c r="R8291" t="s">
        <v>5424</v>
      </c>
      <c r="S8291" t="s">
        <v>49</v>
      </c>
      <c r="T8291" t="s">
        <v>81</v>
      </c>
      <c r="U8291" t="s">
        <v>5425</v>
      </c>
      <c r="V8291">
        <v>211.24799999999999</v>
      </c>
      <c r="W8291">
        <v>6</v>
      </c>
      <c r="X8291" s="9">
        <f>Table1[[#This Row],[Discount]]</f>
        <v>0.2</v>
      </c>
      <c r="Y8291">
        <v>0.2</v>
      </c>
      <c r="Z8291">
        <v>15.843599999999995</v>
      </c>
    </row>
    <row r="8292" spans="1:26" ht="16" x14ac:dyDescent="0.2">
      <c r="A8292">
        <v>8291</v>
      </c>
      <c r="B8292" t="s">
        <v>9937</v>
      </c>
      <c r="C8292" s="1">
        <v>40767</v>
      </c>
      <c r="D8292">
        <f>YEAR(Table1[[#This Row],[Order Date]])</f>
        <v>2011</v>
      </c>
      <c r="E8292">
        <f>MONTH(Table1[[#This Row],[Order Date]])</f>
        <v>8</v>
      </c>
      <c r="F8292" t="str">
        <f>Table1[[#This Row],[Order Year]]&amp;"-"&amp;Table1[[#This Row],[Order Month]]</f>
        <v>2011-8</v>
      </c>
      <c r="G8292" s="5">
        <f>YEAR(Table1[[#This Row],[Order Date]])*100 + MONTH(Table1[[#This Row],[Order Date]])</f>
        <v>201108</v>
      </c>
      <c r="H8292" s="1">
        <v>40771</v>
      </c>
      <c r="I8292" t="s">
        <v>53</v>
      </c>
      <c r="J8292" t="s">
        <v>6996</v>
      </c>
      <c r="K8292" t="s">
        <v>6997</v>
      </c>
      <c r="L8292" t="s">
        <v>105</v>
      </c>
      <c r="M8292" t="s">
        <v>30</v>
      </c>
      <c r="N8292" t="s">
        <v>1422</v>
      </c>
      <c r="O8292" t="s">
        <v>57</v>
      </c>
      <c r="P8292">
        <v>33180</v>
      </c>
      <c r="Q8292" t="s">
        <v>33</v>
      </c>
      <c r="R8292" t="s">
        <v>6837</v>
      </c>
      <c r="S8292" t="s">
        <v>49</v>
      </c>
      <c r="T8292" t="s">
        <v>581</v>
      </c>
      <c r="U8292" t="s">
        <v>6838</v>
      </c>
      <c r="V8292">
        <v>5.5520000000000005</v>
      </c>
      <c r="W8292">
        <v>2</v>
      </c>
      <c r="X8292" s="9">
        <f>Table1[[#This Row],[Discount]]</f>
        <v>0.2</v>
      </c>
      <c r="Y8292">
        <v>0.2</v>
      </c>
      <c r="Z8292">
        <v>-1.0410000000000006</v>
      </c>
    </row>
    <row r="8293" spans="1:26" ht="16" x14ac:dyDescent="0.2">
      <c r="A8293">
        <v>8292</v>
      </c>
      <c r="B8293" t="s">
        <v>9937</v>
      </c>
      <c r="C8293" s="1">
        <v>40767</v>
      </c>
      <c r="D8293">
        <f>YEAR(Table1[[#This Row],[Order Date]])</f>
        <v>2011</v>
      </c>
      <c r="E8293">
        <f>MONTH(Table1[[#This Row],[Order Date]])</f>
        <v>8</v>
      </c>
      <c r="F8293" t="str">
        <f>Table1[[#This Row],[Order Year]]&amp;"-"&amp;Table1[[#This Row],[Order Month]]</f>
        <v>2011-8</v>
      </c>
      <c r="G8293" s="5">
        <f>YEAR(Table1[[#This Row],[Order Date]])*100 + MONTH(Table1[[#This Row],[Order Date]])</f>
        <v>201108</v>
      </c>
      <c r="H8293" s="1">
        <v>40771</v>
      </c>
      <c r="I8293" t="s">
        <v>53</v>
      </c>
      <c r="J8293" t="s">
        <v>6996</v>
      </c>
      <c r="K8293" t="s">
        <v>6997</v>
      </c>
      <c r="L8293" t="s">
        <v>105</v>
      </c>
      <c r="M8293" t="s">
        <v>30</v>
      </c>
      <c r="N8293" t="s">
        <v>1422</v>
      </c>
      <c r="O8293" t="s">
        <v>57</v>
      </c>
      <c r="P8293">
        <v>33180</v>
      </c>
      <c r="Q8293" t="s">
        <v>33</v>
      </c>
      <c r="R8293" t="s">
        <v>4565</v>
      </c>
      <c r="S8293" t="s">
        <v>49</v>
      </c>
      <c r="T8293" t="s">
        <v>50</v>
      </c>
      <c r="U8293" t="s">
        <v>4566</v>
      </c>
      <c r="V8293">
        <v>2.952</v>
      </c>
      <c r="W8293">
        <v>1</v>
      </c>
      <c r="X8293" s="9">
        <f>Table1[[#This Row],[Discount]]</f>
        <v>0.2</v>
      </c>
      <c r="Y8293">
        <v>0.2</v>
      </c>
      <c r="Z8293">
        <v>0.99629999999999996</v>
      </c>
    </row>
    <row r="8294" spans="1:26" ht="16" x14ac:dyDescent="0.2">
      <c r="A8294">
        <v>8293</v>
      </c>
      <c r="B8294" t="s">
        <v>9938</v>
      </c>
      <c r="C8294" s="1">
        <v>41254</v>
      </c>
      <c r="D8294">
        <f>YEAR(Table1[[#This Row],[Order Date]])</f>
        <v>2012</v>
      </c>
      <c r="E8294">
        <f>MONTH(Table1[[#This Row],[Order Date]])</f>
        <v>12</v>
      </c>
      <c r="F8294" t="str">
        <f>Table1[[#This Row],[Order Year]]&amp;"-"&amp;Table1[[#This Row],[Order Month]]</f>
        <v>2012-12</v>
      </c>
      <c r="G8294" s="5">
        <f>YEAR(Table1[[#This Row],[Order Date]])*100 + MONTH(Table1[[#This Row],[Order Date]])</f>
        <v>201212</v>
      </c>
      <c r="H8294" s="1">
        <v>41258</v>
      </c>
      <c r="I8294" t="s">
        <v>53</v>
      </c>
      <c r="J8294" t="s">
        <v>567</v>
      </c>
      <c r="K8294" t="s">
        <v>568</v>
      </c>
      <c r="L8294" t="s">
        <v>29</v>
      </c>
      <c r="M8294" t="s">
        <v>30</v>
      </c>
      <c r="N8294" t="s">
        <v>279</v>
      </c>
      <c r="O8294" t="s">
        <v>501</v>
      </c>
      <c r="P8294">
        <v>45373</v>
      </c>
      <c r="Q8294" t="s">
        <v>151</v>
      </c>
      <c r="R8294" t="s">
        <v>5937</v>
      </c>
      <c r="S8294" t="s">
        <v>49</v>
      </c>
      <c r="T8294" t="s">
        <v>78</v>
      </c>
      <c r="U8294" t="s">
        <v>5938</v>
      </c>
      <c r="V8294">
        <v>10.332000000000003</v>
      </c>
      <c r="W8294">
        <v>3</v>
      </c>
      <c r="X8294" s="9">
        <f>Table1[[#This Row],[Discount]]</f>
        <v>0.7</v>
      </c>
      <c r="Y8294">
        <v>0.7</v>
      </c>
      <c r="Z8294">
        <v>-7.5767999999999986</v>
      </c>
    </row>
    <row r="8295" spans="1:26" ht="16" x14ac:dyDescent="0.2">
      <c r="A8295">
        <v>8294</v>
      </c>
      <c r="B8295" t="s">
        <v>9939</v>
      </c>
      <c r="C8295" s="1">
        <v>41947</v>
      </c>
      <c r="D8295">
        <f>YEAR(Table1[[#This Row],[Order Date]])</f>
        <v>2014</v>
      </c>
      <c r="E8295">
        <f>MONTH(Table1[[#This Row],[Order Date]])</f>
        <v>11</v>
      </c>
      <c r="F8295" t="str">
        <f>Table1[[#This Row],[Order Year]]&amp;"-"&amp;Table1[[#This Row],[Order Month]]</f>
        <v>2014-11</v>
      </c>
      <c r="G8295" s="5">
        <f>YEAR(Table1[[#This Row],[Order Date]])*100 + MONTH(Table1[[#This Row],[Order Date]])</f>
        <v>201411</v>
      </c>
      <c r="H8295" s="1">
        <v>41951</v>
      </c>
      <c r="I8295" t="s">
        <v>53</v>
      </c>
      <c r="J8295" t="s">
        <v>6637</v>
      </c>
      <c r="K8295" t="s">
        <v>6638</v>
      </c>
      <c r="L8295" t="s">
        <v>44</v>
      </c>
      <c r="M8295" t="s">
        <v>30</v>
      </c>
      <c r="N8295" t="s">
        <v>98</v>
      </c>
      <c r="O8295" t="s">
        <v>99</v>
      </c>
      <c r="P8295">
        <v>98103</v>
      </c>
      <c r="Q8295" t="s">
        <v>47</v>
      </c>
      <c r="R8295" t="s">
        <v>4858</v>
      </c>
      <c r="S8295" t="s">
        <v>49</v>
      </c>
      <c r="T8295" t="s">
        <v>78</v>
      </c>
      <c r="U8295" t="s">
        <v>4859</v>
      </c>
      <c r="V8295">
        <v>18.368000000000002</v>
      </c>
      <c r="W8295">
        <v>4</v>
      </c>
      <c r="X8295" s="9">
        <f>Table1[[#This Row],[Discount]]</f>
        <v>0.2</v>
      </c>
      <c r="Y8295">
        <v>0.2</v>
      </c>
      <c r="Z8295">
        <v>5.9695999999999998</v>
      </c>
    </row>
    <row r="8296" spans="1:26" ht="16" x14ac:dyDescent="0.2">
      <c r="A8296">
        <v>8295</v>
      </c>
      <c r="B8296" t="s">
        <v>9940</v>
      </c>
      <c r="C8296" s="1">
        <v>41712</v>
      </c>
      <c r="D8296">
        <f>YEAR(Table1[[#This Row],[Order Date]])</f>
        <v>2014</v>
      </c>
      <c r="E8296">
        <f>MONTH(Table1[[#This Row],[Order Date]])</f>
        <v>3</v>
      </c>
      <c r="F8296" t="str">
        <f>Table1[[#This Row],[Order Year]]&amp;"-"&amp;Table1[[#This Row],[Order Month]]</f>
        <v>2014-3</v>
      </c>
      <c r="G8296" s="5">
        <f>YEAR(Table1[[#This Row],[Order Date]])*100 + MONTH(Table1[[#This Row],[Order Date]])</f>
        <v>201403</v>
      </c>
      <c r="H8296" s="1">
        <v>41716</v>
      </c>
      <c r="I8296" t="s">
        <v>53</v>
      </c>
      <c r="J8296" t="s">
        <v>3006</v>
      </c>
      <c r="K8296" t="s">
        <v>3007</v>
      </c>
      <c r="L8296" t="s">
        <v>29</v>
      </c>
      <c r="M8296" t="s">
        <v>30</v>
      </c>
      <c r="N8296" t="s">
        <v>269</v>
      </c>
      <c r="O8296" t="s">
        <v>270</v>
      </c>
      <c r="P8296">
        <v>10011</v>
      </c>
      <c r="Q8296" t="s">
        <v>151</v>
      </c>
      <c r="R8296" t="s">
        <v>4764</v>
      </c>
      <c r="S8296" t="s">
        <v>74</v>
      </c>
      <c r="T8296" t="s">
        <v>75</v>
      </c>
      <c r="U8296" t="s">
        <v>4765</v>
      </c>
      <c r="V8296">
        <v>299.89999999999998</v>
      </c>
      <c r="W8296">
        <v>2</v>
      </c>
      <c r="X8296" s="9">
        <f>Table1[[#This Row],[Discount]]</f>
        <v>0</v>
      </c>
      <c r="Y8296">
        <v>0</v>
      </c>
      <c r="Z8296">
        <v>74.974999999999994</v>
      </c>
    </row>
    <row r="8297" spans="1:26" ht="16" x14ac:dyDescent="0.2">
      <c r="A8297">
        <v>8296</v>
      </c>
      <c r="B8297" t="s">
        <v>9941</v>
      </c>
      <c r="C8297" s="1">
        <v>41425</v>
      </c>
      <c r="D8297">
        <f>YEAR(Table1[[#This Row],[Order Date]])</f>
        <v>2013</v>
      </c>
      <c r="E8297">
        <f>MONTH(Table1[[#This Row],[Order Date]])</f>
        <v>5</v>
      </c>
      <c r="F8297" t="str">
        <f>Table1[[#This Row],[Order Year]]&amp;"-"&amp;Table1[[#This Row],[Order Month]]</f>
        <v>2013-5</v>
      </c>
      <c r="G8297" s="5">
        <f>YEAR(Table1[[#This Row],[Order Date]])*100 + MONTH(Table1[[#This Row],[Order Date]])</f>
        <v>201305</v>
      </c>
      <c r="H8297" s="1">
        <v>41429</v>
      </c>
      <c r="I8297" t="s">
        <v>53</v>
      </c>
      <c r="J8297" t="s">
        <v>4139</v>
      </c>
      <c r="K8297" t="s">
        <v>4140</v>
      </c>
      <c r="L8297" t="s">
        <v>44</v>
      </c>
      <c r="M8297" t="s">
        <v>30</v>
      </c>
      <c r="N8297" t="s">
        <v>1130</v>
      </c>
      <c r="O8297" t="s">
        <v>322</v>
      </c>
      <c r="P8297">
        <v>22204</v>
      </c>
      <c r="Q8297" t="s">
        <v>33</v>
      </c>
      <c r="R8297" t="s">
        <v>504</v>
      </c>
      <c r="S8297" t="s">
        <v>49</v>
      </c>
      <c r="T8297" t="s">
        <v>176</v>
      </c>
      <c r="U8297" t="s">
        <v>505</v>
      </c>
      <c r="V8297">
        <v>26.55</v>
      </c>
      <c r="W8297">
        <v>9</v>
      </c>
      <c r="X8297" s="9">
        <f>Table1[[#This Row],[Discount]]</f>
        <v>0</v>
      </c>
      <c r="Y8297">
        <v>0</v>
      </c>
      <c r="Z8297">
        <v>12.744</v>
      </c>
    </row>
    <row r="8298" spans="1:26" ht="16" x14ac:dyDescent="0.2">
      <c r="A8298">
        <v>8297</v>
      </c>
      <c r="B8298" t="s">
        <v>9941</v>
      </c>
      <c r="C8298" s="1">
        <v>41425</v>
      </c>
      <c r="D8298">
        <f>YEAR(Table1[[#This Row],[Order Date]])</f>
        <v>2013</v>
      </c>
      <c r="E8298">
        <f>MONTH(Table1[[#This Row],[Order Date]])</f>
        <v>5</v>
      </c>
      <c r="F8298" t="str">
        <f>Table1[[#This Row],[Order Year]]&amp;"-"&amp;Table1[[#This Row],[Order Month]]</f>
        <v>2013-5</v>
      </c>
      <c r="G8298" s="5">
        <f>YEAR(Table1[[#This Row],[Order Date]])*100 + MONTH(Table1[[#This Row],[Order Date]])</f>
        <v>201305</v>
      </c>
      <c r="H8298" s="1">
        <v>41429</v>
      </c>
      <c r="I8298" t="s">
        <v>53</v>
      </c>
      <c r="J8298" t="s">
        <v>4139</v>
      </c>
      <c r="K8298" t="s">
        <v>4140</v>
      </c>
      <c r="L8298" t="s">
        <v>44</v>
      </c>
      <c r="M8298" t="s">
        <v>30</v>
      </c>
      <c r="N8298" t="s">
        <v>1130</v>
      </c>
      <c r="O8298" t="s">
        <v>322</v>
      </c>
      <c r="P8298">
        <v>22204</v>
      </c>
      <c r="Q8298" t="s">
        <v>33</v>
      </c>
      <c r="R8298" t="s">
        <v>859</v>
      </c>
      <c r="S8298" t="s">
        <v>74</v>
      </c>
      <c r="T8298" t="s">
        <v>164</v>
      </c>
      <c r="U8298" t="s">
        <v>860</v>
      </c>
      <c r="V8298">
        <v>111.98</v>
      </c>
      <c r="W8298">
        <v>2</v>
      </c>
      <c r="X8298" s="9">
        <f>Table1[[#This Row],[Discount]]</f>
        <v>0</v>
      </c>
      <c r="Y8298">
        <v>0</v>
      </c>
      <c r="Z8298">
        <v>26.875200000000007</v>
      </c>
    </row>
    <row r="8299" spans="1:26" ht="16" x14ac:dyDescent="0.2">
      <c r="A8299">
        <v>8298</v>
      </c>
      <c r="B8299" t="s">
        <v>9942</v>
      </c>
      <c r="C8299" s="1">
        <v>41095</v>
      </c>
      <c r="D8299">
        <f>YEAR(Table1[[#This Row],[Order Date]])</f>
        <v>2012</v>
      </c>
      <c r="E8299">
        <f>MONTH(Table1[[#This Row],[Order Date]])</f>
        <v>7</v>
      </c>
      <c r="F8299" t="str">
        <f>Table1[[#This Row],[Order Year]]&amp;"-"&amp;Table1[[#This Row],[Order Month]]</f>
        <v>2012-7</v>
      </c>
      <c r="G8299" s="5">
        <f>YEAR(Table1[[#This Row],[Order Date]])*100 + MONTH(Table1[[#This Row],[Order Date]])</f>
        <v>201207</v>
      </c>
      <c r="H8299" s="1">
        <v>41101</v>
      </c>
      <c r="I8299" t="s">
        <v>53</v>
      </c>
      <c r="J8299" t="s">
        <v>2296</v>
      </c>
      <c r="K8299" t="s">
        <v>2297</v>
      </c>
      <c r="L8299" t="s">
        <v>44</v>
      </c>
      <c r="M8299" t="s">
        <v>30</v>
      </c>
      <c r="N8299" t="s">
        <v>470</v>
      </c>
      <c r="O8299" t="s">
        <v>91</v>
      </c>
      <c r="P8299">
        <v>28205</v>
      </c>
      <c r="Q8299" t="s">
        <v>33</v>
      </c>
      <c r="R8299" t="s">
        <v>5756</v>
      </c>
      <c r="S8299" t="s">
        <v>35</v>
      </c>
      <c r="T8299" t="s">
        <v>68</v>
      </c>
      <c r="U8299" t="s">
        <v>5757</v>
      </c>
      <c r="V8299">
        <v>4.9280000000000008</v>
      </c>
      <c r="W8299">
        <v>2</v>
      </c>
      <c r="X8299" s="9">
        <f>Table1[[#This Row],[Discount]]</f>
        <v>0.2</v>
      </c>
      <c r="Y8299">
        <v>0.2</v>
      </c>
      <c r="Z8299">
        <v>0.73919999999999941</v>
      </c>
    </row>
    <row r="8300" spans="1:26" ht="16" x14ac:dyDescent="0.2">
      <c r="A8300">
        <v>8299</v>
      </c>
      <c r="B8300" t="s">
        <v>9942</v>
      </c>
      <c r="C8300" s="1">
        <v>41095</v>
      </c>
      <c r="D8300">
        <f>YEAR(Table1[[#This Row],[Order Date]])</f>
        <v>2012</v>
      </c>
      <c r="E8300">
        <f>MONTH(Table1[[#This Row],[Order Date]])</f>
        <v>7</v>
      </c>
      <c r="F8300" t="str">
        <f>Table1[[#This Row],[Order Year]]&amp;"-"&amp;Table1[[#This Row],[Order Month]]</f>
        <v>2012-7</v>
      </c>
      <c r="G8300" s="5">
        <f>YEAR(Table1[[#This Row],[Order Date]])*100 + MONTH(Table1[[#This Row],[Order Date]])</f>
        <v>201207</v>
      </c>
      <c r="H8300" s="1">
        <v>41101</v>
      </c>
      <c r="I8300" t="s">
        <v>53</v>
      </c>
      <c r="J8300" t="s">
        <v>2296</v>
      </c>
      <c r="K8300" t="s">
        <v>2297</v>
      </c>
      <c r="L8300" t="s">
        <v>44</v>
      </c>
      <c r="M8300" t="s">
        <v>30</v>
      </c>
      <c r="N8300" t="s">
        <v>470</v>
      </c>
      <c r="O8300" t="s">
        <v>91</v>
      </c>
      <c r="P8300">
        <v>28205</v>
      </c>
      <c r="Q8300" t="s">
        <v>33</v>
      </c>
      <c r="R8300" t="s">
        <v>2368</v>
      </c>
      <c r="S8300" t="s">
        <v>49</v>
      </c>
      <c r="T8300" t="s">
        <v>50</v>
      </c>
      <c r="U8300" t="s">
        <v>2369</v>
      </c>
      <c r="V8300">
        <v>11.784000000000001</v>
      </c>
      <c r="W8300">
        <v>3</v>
      </c>
      <c r="X8300" s="9">
        <f>Table1[[#This Row],[Discount]]</f>
        <v>0.2</v>
      </c>
      <c r="Y8300">
        <v>0.2</v>
      </c>
      <c r="Z8300">
        <v>4.2716999999999992</v>
      </c>
    </row>
    <row r="8301" spans="1:26" ht="16" x14ac:dyDescent="0.2">
      <c r="A8301">
        <v>8300</v>
      </c>
      <c r="B8301" t="s">
        <v>9943</v>
      </c>
      <c r="C8301" s="1">
        <v>40613</v>
      </c>
      <c r="D8301">
        <f>YEAR(Table1[[#This Row],[Order Date]])</f>
        <v>2011</v>
      </c>
      <c r="E8301">
        <f>MONTH(Table1[[#This Row],[Order Date]])</f>
        <v>3</v>
      </c>
      <c r="F8301" t="str">
        <f>Table1[[#This Row],[Order Year]]&amp;"-"&amp;Table1[[#This Row],[Order Month]]</f>
        <v>2011-3</v>
      </c>
      <c r="G8301" s="5">
        <f>YEAR(Table1[[#This Row],[Order Date]])*100 + MONTH(Table1[[#This Row],[Order Date]])</f>
        <v>201103</v>
      </c>
      <c r="H8301" s="1">
        <v>40617</v>
      </c>
      <c r="I8301" t="s">
        <v>53</v>
      </c>
      <c r="J8301" t="s">
        <v>5084</v>
      </c>
      <c r="K8301" t="s">
        <v>5085</v>
      </c>
      <c r="L8301" t="s">
        <v>29</v>
      </c>
      <c r="M8301" t="s">
        <v>30</v>
      </c>
      <c r="N8301" t="s">
        <v>569</v>
      </c>
      <c r="O8301" t="s">
        <v>46</v>
      </c>
      <c r="P8301">
        <v>95661</v>
      </c>
      <c r="Q8301" t="s">
        <v>47</v>
      </c>
      <c r="R8301" t="s">
        <v>7014</v>
      </c>
      <c r="S8301" t="s">
        <v>49</v>
      </c>
      <c r="T8301" t="s">
        <v>71</v>
      </c>
      <c r="U8301" t="s">
        <v>7015</v>
      </c>
      <c r="V8301">
        <v>7.98</v>
      </c>
      <c r="W8301">
        <v>3</v>
      </c>
      <c r="X8301" s="9">
        <f>Table1[[#This Row],[Discount]]</f>
        <v>0</v>
      </c>
      <c r="Y8301">
        <v>0</v>
      </c>
      <c r="Z8301">
        <v>2.0747999999999998</v>
      </c>
    </row>
    <row r="8302" spans="1:26" ht="16" x14ac:dyDescent="0.2">
      <c r="A8302">
        <v>8301</v>
      </c>
      <c r="B8302" t="s">
        <v>9944</v>
      </c>
      <c r="C8302" s="1">
        <v>41019</v>
      </c>
      <c r="D8302">
        <f>YEAR(Table1[[#This Row],[Order Date]])</f>
        <v>2012</v>
      </c>
      <c r="E8302">
        <f>MONTH(Table1[[#This Row],[Order Date]])</f>
        <v>4</v>
      </c>
      <c r="F8302" t="str">
        <f>Table1[[#This Row],[Order Year]]&amp;"-"&amp;Table1[[#This Row],[Order Month]]</f>
        <v>2012-4</v>
      </c>
      <c r="G8302" s="5">
        <f>YEAR(Table1[[#This Row],[Order Date]])*100 + MONTH(Table1[[#This Row],[Order Date]])</f>
        <v>201204</v>
      </c>
      <c r="H8302" s="1">
        <v>41023</v>
      </c>
      <c r="I8302" t="s">
        <v>53</v>
      </c>
      <c r="J8302" t="s">
        <v>1895</v>
      </c>
      <c r="K8302" t="s">
        <v>1896</v>
      </c>
      <c r="L8302" t="s">
        <v>29</v>
      </c>
      <c r="M8302" t="s">
        <v>30</v>
      </c>
      <c r="N8302" t="s">
        <v>883</v>
      </c>
      <c r="O8302" t="s">
        <v>241</v>
      </c>
      <c r="P8302">
        <v>48234</v>
      </c>
      <c r="Q8302" t="s">
        <v>108</v>
      </c>
      <c r="R8302" t="s">
        <v>958</v>
      </c>
      <c r="S8302" t="s">
        <v>49</v>
      </c>
      <c r="T8302" t="s">
        <v>176</v>
      </c>
      <c r="U8302" t="s">
        <v>959</v>
      </c>
      <c r="V8302">
        <v>180.96</v>
      </c>
      <c r="W8302">
        <v>2</v>
      </c>
      <c r="X8302" s="9">
        <f>Table1[[#This Row],[Discount]]</f>
        <v>0</v>
      </c>
      <c r="Y8302">
        <v>0</v>
      </c>
      <c r="Z8302">
        <v>81.432000000000002</v>
      </c>
    </row>
    <row r="8303" spans="1:26" ht="16" x14ac:dyDescent="0.2">
      <c r="A8303">
        <v>8302</v>
      </c>
      <c r="B8303" t="s">
        <v>9945</v>
      </c>
      <c r="C8303" s="1">
        <v>41847</v>
      </c>
      <c r="D8303">
        <f>YEAR(Table1[[#This Row],[Order Date]])</f>
        <v>2014</v>
      </c>
      <c r="E8303">
        <f>MONTH(Table1[[#This Row],[Order Date]])</f>
        <v>7</v>
      </c>
      <c r="F8303" t="str">
        <f>Table1[[#This Row],[Order Year]]&amp;"-"&amp;Table1[[#This Row],[Order Month]]</f>
        <v>2014-7</v>
      </c>
      <c r="G8303" s="5">
        <f>YEAR(Table1[[#This Row],[Order Date]])*100 + MONTH(Table1[[#This Row],[Order Date]])</f>
        <v>201407</v>
      </c>
      <c r="H8303" s="1">
        <v>41853</v>
      </c>
      <c r="I8303" t="s">
        <v>53</v>
      </c>
      <c r="J8303" t="s">
        <v>3661</v>
      </c>
      <c r="K8303" t="s">
        <v>3662</v>
      </c>
      <c r="L8303" t="s">
        <v>44</v>
      </c>
      <c r="M8303" t="s">
        <v>30</v>
      </c>
      <c r="N8303" t="s">
        <v>45</v>
      </c>
      <c r="O8303" t="s">
        <v>46</v>
      </c>
      <c r="P8303">
        <v>90036</v>
      </c>
      <c r="Q8303" t="s">
        <v>47</v>
      </c>
      <c r="R8303" t="s">
        <v>8228</v>
      </c>
      <c r="S8303" t="s">
        <v>74</v>
      </c>
      <c r="T8303" t="s">
        <v>164</v>
      </c>
      <c r="U8303" t="s">
        <v>8229</v>
      </c>
      <c r="V8303">
        <v>1649.95</v>
      </c>
      <c r="W8303">
        <v>5</v>
      </c>
      <c r="X8303" s="9">
        <f>Table1[[#This Row],[Discount]]</f>
        <v>0</v>
      </c>
      <c r="Y8303">
        <v>0</v>
      </c>
      <c r="Z8303">
        <v>659.98</v>
      </c>
    </row>
    <row r="8304" spans="1:26" ht="16" x14ac:dyDescent="0.2">
      <c r="A8304">
        <v>8303</v>
      </c>
      <c r="B8304" t="s">
        <v>9945</v>
      </c>
      <c r="C8304" s="1">
        <v>41847</v>
      </c>
      <c r="D8304">
        <f>YEAR(Table1[[#This Row],[Order Date]])</f>
        <v>2014</v>
      </c>
      <c r="E8304">
        <f>MONTH(Table1[[#This Row],[Order Date]])</f>
        <v>7</v>
      </c>
      <c r="F8304" t="str">
        <f>Table1[[#This Row],[Order Year]]&amp;"-"&amp;Table1[[#This Row],[Order Month]]</f>
        <v>2014-7</v>
      </c>
      <c r="G8304" s="5">
        <f>YEAR(Table1[[#This Row],[Order Date]])*100 + MONTH(Table1[[#This Row],[Order Date]])</f>
        <v>201407</v>
      </c>
      <c r="H8304" s="1">
        <v>41853</v>
      </c>
      <c r="I8304" t="s">
        <v>53</v>
      </c>
      <c r="J8304" t="s">
        <v>3661</v>
      </c>
      <c r="K8304" t="s">
        <v>3662</v>
      </c>
      <c r="L8304" t="s">
        <v>44</v>
      </c>
      <c r="M8304" t="s">
        <v>30</v>
      </c>
      <c r="N8304" t="s">
        <v>45</v>
      </c>
      <c r="O8304" t="s">
        <v>46</v>
      </c>
      <c r="P8304">
        <v>90036</v>
      </c>
      <c r="Q8304" t="s">
        <v>47</v>
      </c>
      <c r="R8304" t="s">
        <v>2583</v>
      </c>
      <c r="S8304" t="s">
        <v>35</v>
      </c>
      <c r="T8304" t="s">
        <v>39</v>
      </c>
      <c r="U8304" t="s">
        <v>2584</v>
      </c>
      <c r="V8304">
        <v>362.35199999999998</v>
      </c>
      <c r="W8304">
        <v>3</v>
      </c>
      <c r="X8304" s="9">
        <f>Table1[[#This Row],[Discount]]</f>
        <v>0.2</v>
      </c>
      <c r="Y8304">
        <v>0.2</v>
      </c>
      <c r="Z8304">
        <v>45.293999999999954</v>
      </c>
    </row>
    <row r="8305" spans="1:26" ht="16" x14ac:dyDescent="0.2">
      <c r="A8305">
        <v>8304</v>
      </c>
      <c r="B8305" t="s">
        <v>9946</v>
      </c>
      <c r="C8305" s="1">
        <v>40847</v>
      </c>
      <c r="D8305">
        <f>YEAR(Table1[[#This Row],[Order Date]])</f>
        <v>2011</v>
      </c>
      <c r="E8305">
        <f>MONTH(Table1[[#This Row],[Order Date]])</f>
        <v>10</v>
      </c>
      <c r="F8305" t="str">
        <f>Table1[[#This Row],[Order Year]]&amp;"-"&amp;Table1[[#This Row],[Order Month]]</f>
        <v>2011-10</v>
      </c>
      <c r="G8305" s="5">
        <f>YEAR(Table1[[#This Row],[Order Date]])*100 + MONTH(Table1[[#This Row],[Order Date]])</f>
        <v>201110</v>
      </c>
      <c r="H8305" s="1">
        <v>40849</v>
      </c>
      <c r="I8305" t="s">
        <v>26</v>
      </c>
      <c r="J8305" t="s">
        <v>5799</v>
      </c>
      <c r="K8305" t="s">
        <v>5800</v>
      </c>
      <c r="L8305" t="s">
        <v>105</v>
      </c>
      <c r="M8305" t="s">
        <v>30</v>
      </c>
      <c r="N8305" t="s">
        <v>130</v>
      </c>
      <c r="O8305" t="s">
        <v>46</v>
      </c>
      <c r="P8305">
        <v>94110</v>
      </c>
      <c r="Q8305" t="s">
        <v>47</v>
      </c>
      <c r="R8305" t="s">
        <v>2023</v>
      </c>
      <c r="S8305" t="s">
        <v>74</v>
      </c>
      <c r="T8305" t="s">
        <v>75</v>
      </c>
      <c r="U8305" t="s">
        <v>2024</v>
      </c>
      <c r="V8305">
        <v>73.584000000000003</v>
      </c>
      <c r="W8305">
        <v>2</v>
      </c>
      <c r="X8305" s="9">
        <f>Table1[[#This Row],[Discount]]</f>
        <v>0.2</v>
      </c>
      <c r="Y8305">
        <v>0.2</v>
      </c>
      <c r="Z8305">
        <v>8.2781999999999982</v>
      </c>
    </row>
    <row r="8306" spans="1:26" ht="16" x14ac:dyDescent="0.2">
      <c r="A8306">
        <v>8305</v>
      </c>
      <c r="B8306" t="s">
        <v>9947</v>
      </c>
      <c r="C8306" s="1">
        <v>41947</v>
      </c>
      <c r="D8306">
        <f>YEAR(Table1[[#This Row],[Order Date]])</f>
        <v>2014</v>
      </c>
      <c r="E8306">
        <f>MONTH(Table1[[#This Row],[Order Date]])</f>
        <v>11</v>
      </c>
      <c r="F8306" t="str">
        <f>Table1[[#This Row],[Order Year]]&amp;"-"&amp;Table1[[#This Row],[Order Month]]</f>
        <v>2014-11</v>
      </c>
      <c r="G8306" s="5">
        <f>YEAR(Table1[[#This Row],[Order Date]])*100 + MONTH(Table1[[#This Row],[Order Date]])</f>
        <v>201411</v>
      </c>
      <c r="H8306" s="1">
        <v>41953</v>
      </c>
      <c r="I8306" t="s">
        <v>53</v>
      </c>
      <c r="J8306" t="s">
        <v>6475</v>
      </c>
      <c r="K8306" t="s">
        <v>6476</v>
      </c>
      <c r="L8306" t="s">
        <v>29</v>
      </c>
      <c r="M8306" t="s">
        <v>30</v>
      </c>
      <c r="N8306" t="s">
        <v>5957</v>
      </c>
      <c r="O8306" t="s">
        <v>46</v>
      </c>
      <c r="P8306">
        <v>93309</v>
      </c>
      <c r="Q8306" t="s">
        <v>47</v>
      </c>
      <c r="R8306" t="s">
        <v>8319</v>
      </c>
      <c r="S8306" t="s">
        <v>35</v>
      </c>
      <c r="T8306" t="s">
        <v>59</v>
      </c>
      <c r="U8306" t="s">
        <v>8320</v>
      </c>
      <c r="V8306">
        <v>486.36800000000005</v>
      </c>
      <c r="W8306">
        <v>4</v>
      </c>
      <c r="X8306" s="9">
        <f>Table1[[#This Row],[Discount]]</f>
        <v>0.2</v>
      </c>
      <c r="Y8306">
        <v>0.2</v>
      </c>
      <c r="Z8306">
        <v>36.477600000000024</v>
      </c>
    </row>
    <row r="8307" spans="1:26" ht="16" x14ac:dyDescent="0.2">
      <c r="A8307">
        <v>8306</v>
      </c>
      <c r="B8307" t="s">
        <v>9948</v>
      </c>
      <c r="C8307" s="1">
        <v>41498</v>
      </c>
      <c r="D8307">
        <f>YEAR(Table1[[#This Row],[Order Date]])</f>
        <v>2013</v>
      </c>
      <c r="E8307">
        <f>MONTH(Table1[[#This Row],[Order Date]])</f>
        <v>8</v>
      </c>
      <c r="F8307" t="str">
        <f>Table1[[#This Row],[Order Year]]&amp;"-"&amp;Table1[[#This Row],[Order Month]]</f>
        <v>2013-8</v>
      </c>
      <c r="G8307" s="5">
        <f>YEAR(Table1[[#This Row],[Order Date]])*100 + MONTH(Table1[[#This Row],[Order Date]])</f>
        <v>201308</v>
      </c>
      <c r="H8307" s="1">
        <v>41503</v>
      </c>
      <c r="I8307" t="s">
        <v>53</v>
      </c>
      <c r="J8307" t="s">
        <v>1668</v>
      </c>
      <c r="K8307" t="s">
        <v>1669</v>
      </c>
      <c r="L8307" t="s">
        <v>105</v>
      </c>
      <c r="M8307" t="s">
        <v>30</v>
      </c>
      <c r="N8307" t="s">
        <v>4551</v>
      </c>
      <c r="O8307" t="s">
        <v>652</v>
      </c>
      <c r="P8307">
        <v>74133</v>
      </c>
      <c r="Q8307" t="s">
        <v>108</v>
      </c>
      <c r="R8307" t="s">
        <v>2646</v>
      </c>
      <c r="S8307" t="s">
        <v>49</v>
      </c>
      <c r="T8307" t="s">
        <v>93</v>
      </c>
      <c r="U8307" t="s">
        <v>2647</v>
      </c>
      <c r="V8307">
        <v>32.400000000000006</v>
      </c>
      <c r="W8307">
        <v>5</v>
      </c>
      <c r="X8307" s="9">
        <f>Table1[[#This Row],[Discount]]</f>
        <v>0</v>
      </c>
      <c r="Y8307">
        <v>0</v>
      </c>
      <c r="Z8307">
        <v>15.552000000000001</v>
      </c>
    </row>
    <row r="8308" spans="1:26" ht="16" x14ac:dyDescent="0.2">
      <c r="A8308">
        <v>8307</v>
      </c>
      <c r="B8308" t="s">
        <v>9948</v>
      </c>
      <c r="C8308" s="1">
        <v>41498</v>
      </c>
      <c r="D8308">
        <f>YEAR(Table1[[#This Row],[Order Date]])</f>
        <v>2013</v>
      </c>
      <c r="E8308">
        <f>MONTH(Table1[[#This Row],[Order Date]])</f>
        <v>8</v>
      </c>
      <c r="F8308" t="str">
        <f>Table1[[#This Row],[Order Year]]&amp;"-"&amp;Table1[[#This Row],[Order Month]]</f>
        <v>2013-8</v>
      </c>
      <c r="G8308" s="5">
        <f>YEAR(Table1[[#This Row],[Order Date]])*100 + MONTH(Table1[[#This Row],[Order Date]])</f>
        <v>201308</v>
      </c>
      <c r="H8308" s="1">
        <v>41503</v>
      </c>
      <c r="I8308" t="s">
        <v>53</v>
      </c>
      <c r="J8308" t="s">
        <v>1668</v>
      </c>
      <c r="K8308" t="s">
        <v>1669</v>
      </c>
      <c r="L8308" t="s">
        <v>105</v>
      </c>
      <c r="M8308" t="s">
        <v>30</v>
      </c>
      <c r="N8308" t="s">
        <v>4551</v>
      </c>
      <c r="O8308" t="s">
        <v>652</v>
      </c>
      <c r="P8308">
        <v>74133</v>
      </c>
      <c r="Q8308" t="s">
        <v>108</v>
      </c>
      <c r="R8308" t="s">
        <v>2217</v>
      </c>
      <c r="S8308" t="s">
        <v>49</v>
      </c>
      <c r="T8308" t="s">
        <v>78</v>
      </c>
      <c r="U8308" t="s">
        <v>2218</v>
      </c>
      <c r="V8308">
        <v>41.86</v>
      </c>
      <c r="W8308">
        <v>7</v>
      </c>
      <c r="X8308" s="9">
        <f>Table1[[#This Row],[Discount]]</f>
        <v>0</v>
      </c>
      <c r="Y8308">
        <v>0</v>
      </c>
      <c r="Z8308">
        <v>19.255600000000001</v>
      </c>
    </row>
    <row r="8309" spans="1:26" ht="16" x14ac:dyDescent="0.2">
      <c r="A8309">
        <v>8308</v>
      </c>
      <c r="B8309" t="s">
        <v>9948</v>
      </c>
      <c r="C8309" s="1">
        <v>41498</v>
      </c>
      <c r="D8309">
        <f>YEAR(Table1[[#This Row],[Order Date]])</f>
        <v>2013</v>
      </c>
      <c r="E8309">
        <f>MONTH(Table1[[#This Row],[Order Date]])</f>
        <v>8</v>
      </c>
      <c r="F8309" t="str">
        <f>Table1[[#This Row],[Order Year]]&amp;"-"&amp;Table1[[#This Row],[Order Month]]</f>
        <v>2013-8</v>
      </c>
      <c r="G8309" s="5">
        <f>YEAR(Table1[[#This Row],[Order Date]])*100 + MONTH(Table1[[#This Row],[Order Date]])</f>
        <v>201308</v>
      </c>
      <c r="H8309" s="1">
        <v>41503</v>
      </c>
      <c r="I8309" t="s">
        <v>53</v>
      </c>
      <c r="J8309" t="s">
        <v>1668</v>
      </c>
      <c r="K8309" t="s">
        <v>1669</v>
      </c>
      <c r="L8309" t="s">
        <v>105</v>
      </c>
      <c r="M8309" t="s">
        <v>30</v>
      </c>
      <c r="N8309" t="s">
        <v>4551</v>
      </c>
      <c r="O8309" t="s">
        <v>652</v>
      </c>
      <c r="P8309">
        <v>74133</v>
      </c>
      <c r="Q8309" t="s">
        <v>108</v>
      </c>
      <c r="R8309" t="s">
        <v>6812</v>
      </c>
      <c r="S8309" t="s">
        <v>49</v>
      </c>
      <c r="T8309" t="s">
        <v>78</v>
      </c>
      <c r="U8309" t="s">
        <v>6813</v>
      </c>
      <c r="V8309">
        <v>77.56</v>
      </c>
      <c r="W8309">
        <v>2</v>
      </c>
      <c r="X8309" s="9">
        <f>Table1[[#This Row],[Discount]]</f>
        <v>0</v>
      </c>
      <c r="Y8309">
        <v>0</v>
      </c>
      <c r="Z8309">
        <v>35.677599999999998</v>
      </c>
    </row>
    <row r="8310" spans="1:26" ht="16" x14ac:dyDescent="0.2">
      <c r="A8310">
        <v>8309</v>
      </c>
      <c r="B8310" t="s">
        <v>9949</v>
      </c>
      <c r="C8310" s="1">
        <v>41481</v>
      </c>
      <c r="D8310">
        <f>YEAR(Table1[[#This Row],[Order Date]])</f>
        <v>2013</v>
      </c>
      <c r="E8310">
        <f>MONTH(Table1[[#This Row],[Order Date]])</f>
        <v>7</v>
      </c>
      <c r="F8310" t="str">
        <f>Table1[[#This Row],[Order Year]]&amp;"-"&amp;Table1[[#This Row],[Order Month]]</f>
        <v>2013-7</v>
      </c>
      <c r="G8310" s="5">
        <f>YEAR(Table1[[#This Row],[Order Date]])*100 + MONTH(Table1[[#This Row],[Order Date]])</f>
        <v>201307</v>
      </c>
      <c r="H8310" s="1">
        <v>41481</v>
      </c>
      <c r="I8310" t="s">
        <v>1293</v>
      </c>
      <c r="J8310" t="s">
        <v>5323</v>
      </c>
      <c r="K8310" t="s">
        <v>5324</v>
      </c>
      <c r="L8310" t="s">
        <v>105</v>
      </c>
      <c r="M8310" t="s">
        <v>30</v>
      </c>
      <c r="N8310" t="s">
        <v>130</v>
      </c>
      <c r="O8310" t="s">
        <v>46</v>
      </c>
      <c r="P8310">
        <v>94122</v>
      </c>
      <c r="Q8310" t="s">
        <v>47</v>
      </c>
      <c r="R8310" t="s">
        <v>4056</v>
      </c>
      <c r="S8310" t="s">
        <v>49</v>
      </c>
      <c r="T8310" t="s">
        <v>71</v>
      </c>
      <c r="U8310" t="s">
        <v>4057</v>
      </c>
      <c r="V8310">
        <v>37.17</v>
      </c>
      <c r="W8310">
        <v>9</v>
      </c>
      <c r="X8310" s="9">
        <f>Table1[[#This Row],[Discount]]</f>
        <v>0</v>
      </c>
      <c r="Y8310">
        <v>0</v>
      </c>
      <c r="Z8310">
        <v>11.151</v>
      </c>
    </row>
    <row r="8311" spans="1:26" ht="16" x14ac:dyDescent="0.2">
      <c r="A8311">
        <v>8310</v>
      </c>
      <c r="B8311" t="s">
        <v>9950</v>
      </c>
      <c r="C8311" s="1">
        <v>40603</v>
      </c>
      <c r="D8311">
        <f>YEAR(Table1[[#This Row],[Order Date]])</f>
        <v>2011</v>
      </c>
      <c r="E8311">
        <f>MONTH(Table1[[#This Row],[Order Date]])</f>
        <v>3</v>
      </c>
      <c r="F8311" t="str">
        <f>Table1[[#This Row],[Order Year]]&amp;"-"&amp;Table1[[#This Row],[Order Month]]</f>
        <v>2011-3</v>
      </c>
      <c r="G8311" s="5">
        <f>YEAR(Table1[[#This Row],[Order Date]])*100 + MONTH(Table1[[#This Row],[Order Date]])</f>
        <v>201103</v>
      </c>
      <c r="H8311" s="1">
        <v>40609</v>
      </c>
      <c r="I8311" t="s">
        <v>53</v>
      </c>
      <c r="J8311" t="s">
        <v>4628</v>
      </c>
      <c r="K8311" t="s">
        <v>4629</v>
      </c>
      <c r="L8311" t="s">
        <v>29</v>
      </c>
      <c r="M8311" t="s">
        <v>30</v>
      </c>
      <c r="N8311" t="s">
        <v>187</v>
      </c>
      <c r="O8311" t="s">
        <v>107</v>
      </c>
      <c r="P8311">
        <v>77036</v>
      </c>
      <c r="Q8311" t="s">
        <v>108</v>
      </c>
      <c r="R8311" t="s">
        <v>5200</v>
      </c>
      <c r="S8311" t="s">
        <v>49</v>
      </c>
      <c r="T8311" t="s">
        <v>62</v>
      </c>
      <c r="U8311" t="s">
        <v>5201</v>
      </c>
      <c r="V8311">
        <v>137.352</v>
      </c>
      <c r="W8311">
        <v>3</v>
      </c>
      <c r="X8311" s="9">
        <f>Table1[[#This Row],[Discount]]</f>
        <v>0.2</v>
      </c>
      <c r="Y8311">
        <v>0.2</v>
      </c>
      <c r="Z8311">
        <v>8.5844999999999914</v>
      </c>
    </row>
    <row r="8312" spans="1:26" ht="16" x14ac:dyDescent="0.2">
      <c r="A8312">
        <v>8311</v>
      </c>
      <c r="B8312" t="s">
        <v>9950</v>
      </c>
      <c r="C8312" s="1">
        <v>40603</v>
      </c>
      <c r="D8312">
        <f>YEAR(Table1[[#This Row],[Order Date]])</f>
        <v>2011</v>
      </c>
      <c r="E8312">
        <f>MONTH(Table1[[#This Row],[Order Date]])</f>
        <v>3</v>
      </c>
      <c r="F8312" t="str">
        <f>Table1[[#This Row],[Order Year]]&amp;"-"&amp;Table1[[#This Row],[Order Month]]</f>
        <v>2011-3</v>
      </c>
      <c r="G8312" s="5">
        <f>YEAR(Table1[[#This Row],[Order Date]])*100 + MONTH(Table1[[#This Row],[Order Date]])</f>
        <v>201103</v>
      </c>
      <c r="H8312" s="1">
        <v>40609</v>
      </c>
      <c r="I8312" t="s">
        <v>53</v>
      </c>
      <c r="J8312" t="s">
        <v>4628</v>
      </c>
      <c r="K8312" t="s">
        <v>4629</v>
      </c>
      <c r="L8312" t="s">
        <v>29</v>
      </c>
      <c r="M8312" t="s">
        <v>30</v>
      </c>
      <c r="N8312" t="s">
        <v>187</v>
      </c>
      <c r="O8312" t="s">
        <v>107</v>
      </c>
      <c r="P8312">
        <v>77036</v>
      </c>
      <c r="Q8312" t="s">
        <v>108</v>
      </c>
      <c r="R8312" t="s">
        <v>5279</v>
      </c>
      <c r="S8312" t="s">
        <v>35</v>
      </c>
      <c r="T8312" t="s">
        <v>59</v>
      </c>
      <c r="U8312" t="s">
        <v>5280</v>
      </c>
      <c r="V8312">
        <v>376.50899999999996</v>
      </c>
      <c r="W8312">
        <v>3</v>
      </c>
      <c r="X8312" s="9">
        <f>Table1[[#This Row],[Discount]]</f>
        <v>0.3</v>
      </c>
      <c r="Y8312">
        <v>0.3</v>
      </c>
      <c r="Z8312">
        <v>-43.029600000000045</v>
      </c>
    </row>
    <row r="8313" spans="1:26" ht="16" x14ac:dyDescent="0.2">
      <c r="A8313">
        <v>8312</v>
      </c>
      <c r="B8313" t="s">
        <v>9951</v>
      </c>
      <c r="C8313" s="1">
        <v>41666</v>
      </c>
      <c r="D8313">
        <f>YEAR(Table1[[#This Row],[Order Date]])</f>
        <v>2014</v>
      </c>
      <c r="E8313">
        <f>MONTH(Table1[[#This Row],[Order Date]])</f>
        <v>1</v>
      </c>
      <c r="F8313" t="str">
        <f>Table1[[#This Row],[Order Year]]&amp;"-"&amp;Table1[[#This Row],[Order Month]]</f>
        <v>2014-1</v>
      </c>
      <c r="G8313" s="5">
        <f>YEAR(Table1[[#This Row],[Order Date]])*100 + MONTH(Table1[[#This Row],[Order Date]])</f>
        <v>201401</v>
      </c>
      <c r="H8313" s="1">
        <v>41671</v>
      </c>
      <c r="I8313" t="s">
        <v>53</v>
      </c>
      <c r="J8313" t="s">
        <v>1845</v>
      </c>
      <c r="K8313" t="s">
        <v>1846</v>
      </c>
      <c r="L8313" t="s">
        <v>29</v>
      </c>
      <c r="M8313" t="s">
        <v>30</v>
      </c>
      <c r="N8313" t="s">
        <v>500</v>
      </c>
      <c r="O8313" t="s">
        <v>1275</v>
      </c>
      <c r="P8313">
        <v>31907</v>
      </c>
      <c r="Q8313" t="s">
        <v>33</v>
      </c>
      <c r="R8313" t="s">
        <v>525</v>
      </c>
      <c r="S8313" t="s">
        <v>35</v>
      </c>
      <c r="T8313" t="s">
        <v>68</v>
      </c>
      <c r="U8313" t="s">
        <v>526</v>
      </c>
      <c r="V8313">
        <v>62.72</v>
      </c>
      <c r="W8313">
        <v>4</v>
      </c>
      <c r="X8313" s="9">
        <f>Table1[[#This Row],[Discount]]</f>
        <v>0</v>
      </c>
      <c r="Y8313">
        <v>0</v>
      </c>
      <c r="Z8313">
        <v>24.460799999999999</v>
      </c>
    </row>
    <row r="8314" spans="1:26" ht="16" x14ac:dyDescent="0.2">
      <c r="A8314">
        <v>8313</v>
      </c>
      <c r="B8314" t="s">
        <v>9951</v>
      </c>
      <c r="C8314" s="1">
        <v>41666</v>
      </c>
      <c r="D8314">
        <f>YEAR(Table1[[#This Row],[Order Date]])</f>
        <v>2014</v>
      </c>
      <c r="E8314">
        <f>MONTH(Table1[[#This Row],[Order Date]])</f>
        <v>1</v>
      </c>
      <c r="F8314" t="str">
        <f>Table1[[#This Row],[Order Year]]&amp;"-"&amp;Table1[[#This Row],[Order Month]]</f>
        <v>2014-1</v>
      </c>
      <c r="G8314" s="5">
        <f>YEAR(Table1[[#This Row],[Order Date]])*100 + MONTH(Table1[[#This Row],[Order Date]])</f>
        <v>201401</v>
      </c>
      <c r="H8314" s="1">
        <v>41671</v>
      </c>
      <c r="I8314" t="s">
        <v>53</v>
      </c>
      <c r="J8314" t="s">
        <v>1845</v>
      </c>
      <c r="K8314" t="s">
        <v>1846</v>
      </c>
      <c r="L8314" t="s">
        <v>29</v>
      </c>
      <c r="M8314" t="s">
        <v>30</v>
      </c>
      <c r="N8314" t="s">
        <v>500</v>
      </c>
      <c r="O8314" t="s">
        <v>1275</v>
      </c>
      <c r="P8314">
        <v>31907</v>
      </c>
      <c r="Q8314" t="s">
        <v>33</v>
      </c>
      <c r="R8314" t="s">
        <v>6149</v>
      </c>
      <c r="S8314" t="s">
        <v>74</v>
      </c>
      <c r="T8314" t="s">
        <v>75</v>
      </c>
      <c r="U8314" t="s">
        <v>6150</v>
      </c>
      <c r="V8314">
        <v>2939.9300000000003</v>
      </c>
      <c r="W8314">
        <v>7</v>
      </c>
      <c r="X8314" s="9">
        <f>Table1[[#This Row],[Discount]]</f>
        <v>0</v>
      </c>
      <c r="Y8314">
        <v>0</v>
      </c>
      <c r="Z8314">
        <v>764.38180000000011</v>
      </c>
    </row>
    <row r="8315" spans="1:26" ht="16" x14ac:dyDescent="0.2">
      <c r="A8315">
        <v>8314</v>
      </c>
      <c r="B8315" t="s">
        <v>9952</v>
      </c>
      <c r="C8315" s="1">
        <v>40736</v>
      </c>
      <c r="D8315">
        <f>YEAR(Table1[[#This Row],[Order Date]])</f>
        <v>2011</v>
      </c>
      <c r="E8315">
        <f>MONTH(Table1[[#This Row],[Order Date]])</f>
        <v>7</v>
      </c>
      <c r="F8315" t="str">
        <f>Table1[[#This Row],[Order Year]]&amp;"-"&amp;Table1[[#This Row],[Order Month]]</f>
        <v>2011-7</v>
      </c>
      <c r="G8315" s="5">
        <f>YEAR(Table1[[#This Row],[Order Date]])*100 + MONTH(Table1[[#This Row],[Order Date]])</f>
        <v>201107</v>
      </c>
      <c r="H8315" s="1">
        <v>40740</v>
      </c>
      <c r="I8315" t="s">
        <v>53</v>
      </c>
      <c r="J8315" t="s">
        <v>3230</v>
      </c>
      <c r="K8315" t="s">
        <v>3231</v>
      </c>
      <c r="L8315" t="s">
        <v>105</v>
      </c>
      <c r="M8315" t="s">
        <v>30</v>
      </c>
      <c r="N8315" t="s">
        <v>7862</v>
      </c>
      <c r="O8315" t="s">
        <v>107</v>
      </c>
      <c r="P8315">
        <v>77573</v>
      </c>
      <c r="Q8315" t="s">
        <v>108</v>
      </c>
      <c r="R8315" t="s">
        <v>3332</v>
      </c>
      <c r="S8315" t="s">
        <v>35</v>
      </c>
      <c r="T8315" t="s">
        <v>39</v>
      </c>
      <c r="U8315" t="s">
        <v>3333</v>
      </c>
      <c r="V8315">
        <v>512.35799999999995</v>
      </c>
      <c r="W8315">
        <v>3</v>
      </c>
      <c r="X8315" s="9">
        <f>Table1[[#This Row],[Discount]]</f>
        <v>0.3</v>
      </c>
      <c r="Y8315">
        <v>0.3</v>
      </c>
      <c r="Z8315">
        <v>-14.638799999999947</v>
      </c>
    </row>
    <row r="8316" spans="1:26" ht="16" x14ac:dyDescent="0.2">
      <c r="A8316">
        <v>8315</v>
      </c>
      <c r="B8316" t="s">
        <v>9952</v>
      </c>
      <c r="C8316" s="1">
        <v>40736</v>
      </c>
      <c r="D8316">
        <f>YEAR(Table1[[#This Row],[Order Date]])</f>
        <v>2011</v>
      </c>
      <c r="E8316">
        <f>MONTH(Table1[[#This Row],[Order Date]])</f>
        <v>7</v>
      </c>
      <c r="F8316" t="str">
        <f>Table1[[#This Row],[Order Year]]&amp;"-"&amp;Table1[[#This Row],[Order Month]]</f>
        <v>2011-7</v>
      </c>
      <c r="G8316" s="5">
        <f>YEAR(Table1[[#This Row],[Order Date]])*100 + MONTH(Table1[[#This Row],[Order Date]])</f>
        <v>201107</v>
      </c>
      <c r="H8316" s="1">
        <v>40740</v>
      </c>
      <c r="I8316" t="s">
        <v>53</v>
      </c>
      <c r="J8316" t="s">
        <v>3230</v>
      </c>
      <c r="K8316" t="s">
        <v>3231</v>
      </c>
      <c r="L8316" t="s">
        <v>105</v>
      </c>
      <c r="M8316" t="s">
        <v>30</v>
      </c>
      <c r="N8316" t="s">
        <v>7862</v>
      </c>
      <c r="O8316" t="s">
        <v>107</v>
      </c>
      <c r="P8316">
        <v>77573</v>
      </c>
      <c r="Q8316" t="s">
        <v>108</v>
      </c>
      <c r="R8316" t="s">
        <v>3300</v>
      </c>
      <c r="S8316" t="s">
        <v>49</v>
      </c>
      <c r="T8316" t="s">
        <v>272</v>
      </c>
      <c r="U8316" t="s">
        <v>3301</v>
      </c>
      <c r="V8316">
        <v>3.4880000000000004</v>
      </c>
      <c r="W8316">
        <v>2</v>
      </c>
      <c r="X8316" s="9">
        <f>Table1[[#This Row],[Discount]]</f>
        <v>0.2</v>
      </c>
      <c r="Y8316">
        <v>0.2</v>
      </c>
      <c r="Z8316">
        <v>0.56679999999999997</v>
      </c>
    </row>
    <row r="8317" spans="1:26" ht="16" x14ac:dyDescent="0.2">
      <c r="A8317">
        <v>8316</v>
      </c>
      <c r="B8317" t="s">
        <v>9952</v>
      </c>
      <c r="C8317" s="1">
        <v>40736</v>
      </c>
      <c r="D8317">
        <f>YEAR(Table1[[#This Row],[Order Date]])</f>
        <v>2011</v>
      </c>
      <c r="E8317">
        <f>MONTH(Table1[[#This Row],[Order Date]])</f>
        <v>7</v>
      </c>
      <c r="F8317" t="str">
        <f>Table1[[#This Row],[Order Year]]&amp;"-"&amp;Table1[[#This Row],[Order Month]]</f>
        <v>2011-7</v>
      </c>
      <c r="G8317" s="5">
        <f>YEAR(Table1[[#This Row],[Order Date]])*100 + MONTH(Table1[[#This Row],[Order Date]])</f>
        <v>201107</v>
      </c>
      <c r="H8317" s="1">
        <v>40740</v>
      </c>
      <c r="I8317" t="s">
        <v>53</v>
      </c>
      <c r="J8317" t="s">
        <v>3230</v>
      </c>
      <c r="K8317" t="s">
        <v>3231</v>
      </c>
      <c r="L8317" t="s">
        <v>105</v>
      </c>
      <c r="M8317" t="s">
        <v>30</v>
      </c>
      <c r="N8317" t="s">
        <v>7862</v>
      </c>
      <c r="O8317" t="s">
        <v>107</v>
      </c>
      <c r="P8317">
        <v>77573</v>
      </c>
      <c r="Q8317" t="s">
        <v>108</v>
      </c>
      <c r="R8317" t="s">
        <v>2746</v>
      </c>
      <c r="S8317" t="s">
        <v>49</v>
      </c>
      <c r="T8317" t="s">
        <v>71</v>
      </c>
      <c r="U8317" t="s">
        <v>2747</v>
      </c>
      <c r="V8317">
        <v>22.288</v>
      </c>
      <c r="W8317">
        <v>7</v>
      </c>
      <c r="X8317" s="9">
        <f>Table1[[#This Row],[Discount]]</f>
        <v>0.2</v>
      </c>
      <c r="Y8317">
        <v>0.2</v>
      </c>
      <c r="Z8317">
        <v>3.9003999999999985</v>
      </c>
    </row>
    <row r="8318" spans="1:26" ht="16" x14ac:dyDescent="0.2">
      <c r="A8318">
        <v>8317</v>
      </c>
      <c r="B8318" t="s">
        <v>9952</v>
      </c>
      <c r="C8318" s="1">
        <v>40736</v>
      </c>
      <c r="D8318">
        <f>YEAR(Table1[[#This Row],[Order Date]])</f>
        <v>2011</v>
      </c>
      <c r="E8318">
        <f>MONTH(Table1[[#This Row],[Order Date]])</f>
        <v>7</v>
      </c>
      <c r="F8318" t="str">
        <f>Table1[[#This Row],[Order Year]]&amp;"-"&amp;Table1[[#This Row],[Order Month]]</f>
        <v>2011-7</v>
      </c>
      <c r="G8318" s="5">
        <f>YEAR(Table1[[#This Row],[Order Date]])*100 + MONTH(Table1[[#This Row],[Order Date]])</f>
        <v>201107</v>
      </c>
      <c r="H8318" s="1">
        <v>40740</v>
      </c>
      <c r="I8318" t="s">
        <v>53</v>
      </c>
      <c r="J8318" t="s">
        <v>3230</v>
      </c>
      <c r="K8318" t="s">
        <v>3231</v>
      </c>
      <c r="L8318" t="s">
        <v>105</v>
      </c>
      <c r="M8318" t="s">
        <v>30</v>
      </c>
      <c r="N8318" t="s">
        <v>7862</v>
      </c>
      <c r="O8318" t="s">
        <v>107</v>
      </c>
      <c r="P8318">
        <v>77573</v>
      </c>
      <c r="Q8318" t="s">
        <v>108</v>
      </c>
      <c r="R8318" t="s">
        <v>570</v>
      </c>
      <c r="S8318" t="s">
        <v>49</v>
      </c>
      <c r="T8318" t="s">
        <v>93</v>
      </c>
      <c r="U8318" t="s">
        <v>571</v>
      </c>
      <c r="V8318">
        <v>16.032</v>
      </c>
      <c r="W8318">
        <v>3</v>
      </c>
      <c r="X8318" s="9">
        <f>Table1[[#This Row],[Discount]]</f>
        <v>0.2</v>
      </c>
      <c r="Y8318">
        <v>0.2</v>
      </c>
      <c r="Z8318">
        <v>5.6111999999999993</v>
      </c>
    </row>
    <row r="8319" spans="1:26" ht="16" x14ac:dyDescent="0.2">
      <c r="A8319">
        <v>8318</v>
      </c>
      <c r="B8319" t="s">
        <v>9953</v>
      </c>
      <c r="C8319" s="1">
        <v>41741</v>
      </c>
      <c r="D8319">
        <f>YEAR(Table1[[#This Row],[Order Date]])</f>
        <v>2014</v>
      </c>
      <c r="E8319">
        <f>MONTH(Table1[[#This Row],[Order Date]])</f>
        <v>4</v>
      </c>
      <c r="F8319" t="str">
        <f>Table1[[#This Row],[Order Year]]&amp;"-"&amp;Table1[[#This Row],[Order Month]]</f>
        <v>2014-4</v>
      </c>
      <c r="G8319" s="5">
        <f>YEAR(Table1[[#This Row],[Order Date]])*100 + MONTH(Table1[[#This Row],[Order Date]])</f>
        <v>201404</v>
      </c>
      <c r="H8319" s="1">
        <v>41746</v>
      </c>
      <c r="I8319" t="s">
        <v>53</v>
      </c>
      <c r="J8319" t="s">
        <v>326</v>
      </c>
      <c r="K8319" t="s">
        <v>327</v>
      </c>
      <c r="L8319" t="s">
        <v>29</v>
      </c>
      <c r="M8319" t="s">
        <v>30</v>
      </c>
      <c r="N8319" t="s">
        <v>2224</v>
      </c>
      <c r="O8319" t="s">
        <v>91</v>
      </c>
      <c r="P8319">
        <v>27217</v>
      </c>
      <c r="Q8319" t="s">
        <v>33</v>
      </c>
      <c r="R8319" t="s">
        <v>3533</v>
      </c>
      <c r="S8319" t="s">
        <v>49</v>
      </c>
      <c r="T8319" t="s">
        <v>71</v>
      </c>
      <c r="U8319" t="s">
        <v>3534</v>
      </c>
      <c r="V8319">
        <v>1.752</v>
      </c>
      <c r="W8319">
        <v>1</v>
      </c>
      <c r="X8319" s="9">
        <f>Table1[[#This Row],[Discount]]</f>
        <v>0.2</v>
      </c>
      <c r="Y8319">
        <v>0.2</v>
      </c>
      <c r="Z8319">
        <v>0.15329999999999994</v>
      </c>
    </row>
    <row r="8320" spans="1:26" ht="16" x14ac:dyDescent="0.2">
      <c r="A8320">
        <v>8319</v>
      </c>
      <c r="B8320" t="s">
        <v>9953</v>
      </c>
      <c r="C8320" s="1">
        <v>41741</v>
      </c>
      <c r="D8320">
        <f>YEAR(Table1[[#This Row],[Order Date]])</f>
        <v>2014</v>
      </c>
      <c r="E8320">
        <f>MONTH(Table1[[#This Row],[Order Date]])</f>
        <v>4</v>
      </c>
      <c r="F8320" t="str">
        <f>Table1[[#This Row],[Order Year]]&amp;"-"&amp;Table1[[#This Row],[Order Month]]</f>
        <v>2014-4</v>
      </c>
      <c r="G8320" s="5">
        <f>YEAR(Table1[[#This Row],[Order Date]])*100 + MONTH(Table1[[#This Row],[Order Date]])</f>
        <v>201404</v>
      </c>
      <c r="H8320" s="1">
        <v>41746</v>
      </c>
      <c r="I8320" t="s">
        <v>53</v>
      </c>
      <c r="J8320" t="s">
        <v>326</v>
      </c>
      <c r="K8320" t="s">
        <v>327</v>
      </c>
      <c r="L8320" t="s">
        <v>29</v>
      </c>
      <c r="M8320" t="s">
        <v>30</v>
      </c>
      <c r="N8320" t="s">
        <v>2224</v>
      </c>
      <c r="O8320" t="s">
        <v>91</v>
      </c>
      <c r="P8320">
        <v>27217</v>
      </c>
      <c r="Q8320" t="s">
        <v>33</v>
      </c>
      <c r="R8320" t="s">
        <v>4845</v>
      </c>
      <c r="S8320" t="s">
        <v>49</v>
      </c>
      <c r="T8320" t="s">
        <v>71</v>
      </c>
      <c r="U8320" t="s">
        <v>4846</v>
      </c>
      <c r="V8320">
        <v>20.992000000000001</v>
      </c>
      <c r="W8320">
        <v>8</v>
      </c>
      <c r="X8320" s="9">
        <f>Table1[[#This Row],[Discount]]</f>
        <v>0.2</v>
      </c>
      <c r="Y8320">
        <v>0.2</v>
      </c>
      <c r="Z8320">
        <v>2.3615999999999966</v>
      </c>
    </row>
    <row r="8321" spans="1:26" ht="16" x14ac:dyDescent="0.2">
      <c r="A8321">
        <v>8320</v>
      </c>
      <c r="B8321" t="s">
        <v>9954</v>
      </c>
      <c r="C8321" s="1">
        <v>41957</v>
      </c>
      <c r="D8321">
        <f>YEAR(Table1[[#This Row],[Order Date]])</f>
        <v>2014</v>
      </c>
      <c r="E8321">
        <f>MONTH(Table1[[#This Row],[Order Date]])</f>
        <v>11</v>
      </c>
      <c r="F8321" t="str">
        <f>Table1[[#This Row],[Order Year]]&amp;"-"&amp;Table1[[#This Row],[Order Month]]</f>
        <v>2014-11</v>
      </c>
      <c r="G8321" s="5">
        <f>YEAR(Table1[[#This Row],[Order Date]])*100 + MONTH(Table1[[#This Row],[Order Date]])</f>
        <v>201411</v>
      </c>
      <c r="H8321" s="1">
        <v>41962</v>
      </c>
      <c r="I8321" t="s">
        <v>53</v>
      </c>
      <c r="J8321" t="s">
        <v>1663</v>
      </c>
      <c r="K8321" t="s">
        <v>1664</v>
      </c>
      <c r="L8321" t="s">
        <v>29</v>
      </c>
      <c r="M8321" t="s">
        <v>30</v>
      </c>
      <c r="N8321" t="s">
        <v>269</v>
      </c>
      <c r="O8321" t="s">
        <v>270</v>
      </c>
      <c r="P8321">
        <v>10009</v>
      </c>
      <c r="Q8321" t="s">
        <v>151</v>
      </c>
      <c r="R8321" t="s">
        <v>2351</v>
      </c>
      <c r="S8321" t="s">
        <v>49</v>
      </c>
      <c r="T8321" t="s">
        <v>62</v>
      </c>
      <c r="U8321" t="s">
        <v>2352</v>
      </c>
      <c r="V8321">
        <v>11.21</v>
      </c>
      <c r="W8321">
        <v>1</v>
      </c>
      <c r="X8321" s="9">
        <f>Table1[[#This Row],[Discount]]</f>
        <v>0</v>
      </c>
      <c r="Y8321">
        <v>0</v>
      </c>
      <c r="Z8321">
        <v>3.3629999999999995</v>
      </c>
    </row>
    <row r="8322" spans="1:26" ht="16" x14ac:dyDescent="0.2">
      <c r="A8322">
        <v>8321</v>
      </c>
      <c r="B8322" t="s">
        <v>9955</v>
      </c>
      <c r="C8322" s="1">
        <v>41248</v>
      </c>
      <c r="D8322">
        <f>YEAR(Table1[[#This Row],[Order Date]])</f>
        <v>2012</v>
      </c>
      <c r="E8322">
        <f>MONTH(Table1[[#This Row],[Order Date]])</f>
        <v>12</v>
      </c>
      <c r="F8322" t="str">
        <f>Table1[[#This Row],[Order Year]]&amp;"-"&amp;Table1[[#This Row],[Order Month]]</f>
        <v>2012-12</v>
      </c>
      <c r="G8322" s="5">
        <f>YEAR(Table1[[#This Row],[Order Date]])*100 + MONTH(Table1[[#This Row],[Order Date]])</f>
        <v>201212</v>
      </c>
      <c r="H8322" s="1">
        <v>41249</v>
      </c>
      <c r="I8322" t="s">
        <v>191</v>
      </c>
      <c r="J8322" t="s">
        <v>147</v>
      </c>
      <c r="K8322" t="s">
        <v>148</v>
      </c>
      <c r="L8322" t="s">
        <v>29</v>
      </c>
      <c r="M8322" t="s">
        <v>30</v>
      </c>
      <c r="N8322" t="s">
        <v>818</v>
      </c>
      <c r="O8322" t="s">
        <v>107</v>
      </c>
      <c r="P8322">
        <v>75220</v>
      </c>
      <c r="Q8322" t="s">
        <v>108</v>
      </c>
      <c r="R8322" t="s">
        <v>6241</v>
      </c>
      <c r="S8322" t="s">
        <v>49</v>
      </c>
      <c r="T8322" t="s">
        <v>71</v>
      </c>
      <c r="U8322" t="s">
        <v>6242</v>
      </c>
      <c r="V8322">
        <v>45.04</v>
      </c>
      <c r="W8322">
        <v>2</v>
      </c>
      <c r="X8322" s="9">
        <f>Table1[[#This Row],[Discount]]</f>
        <v>0.2</v>
      </c>
      <c r="Y8322">
        <v>0.2</v>
      </c>
      <c r="Z8322">
        <v>4.5040000000000031</v>
      </c>
    </row>
    <row r="8323" spans="1:26" ht="16" x14ac:dyDescent="0.2">
      <c r="A8323">
        <v>8322</v>
      </c>
      <c r="B8323" t="s">
        <v>9956</v>
      </c>
      <c r="C8323" s="1">
        <v>41544</v>
      </c>
      <c r="D8323">
        <f>YEAR(Table1[[#This Row],[Order Date]])</f>
        <v>2013</v>
      </c>
      <c r="E8323">
        <f>MONTH(Table1[[#This Row],[Order Date]])</f>
        <v>9</v>
      </c>
      <c r="F8323" t="str">
        <f>Table1[[#This Row],[Order Year]]&amp;"-"&amp;Table1[[#This Row],[Order Month]]</f>
        <v>2013-9</v>
      </c>
      <c r="G8323" s="5">
        <f>YEAR(Table1[[#This Row],[Order Date]])*100 + MONTH(Table1[[#This Row],[Order Date]])</f>
        <v>201309</v>
      </c>
      <c r="H8323" s="1">
        <v>41549</v>
      </c>
      <c r="I8323" t="s">
        <v>53</v>
      </c>
      <c r="J8323" t="s">
        <v>5526</v>
      </c>
      <c r="K8323" t="s">
        <v>5527</v>
      </c>
      <c r="L8323" t="s">
        <v>29</v>
      </c>
      <c r="M8323" t="s">
        <v>30</v>
      </c>
      <c r="N8323" t="s">
        <v>187</v>
      </c>
      <c r="O8323" t="s">
        <v>107</v>
      </c>
      <c r="P8323">
        <v>77095</v>
      </c>
      <c r="Q8323" t="s">
        <v>108</v>
      </c>
      <c r="R8323" t="s">
        <v>3570</v>
      </c>
      <c r="S8323" t="s">
        <v>49</v>
      </c>
      <c r="T8323" t="s">
        <v>78</v>
      </c>
      <c r="U8323" t="s">
        <v>8592</v>
      </c>
      <c r="V8323">
        <v>15.623999999999997</v>
      </c>
      <c r="W8323">
        <v>2</v>
      </c>
      <c r="X8323" s="9">
        <f>Table1[[#This Row],[Discount]]</f>
        <v>0.8</v>
      </c>
      <c r="Y8323">
        <v>0.8</v>
      </c>
      <c r="Z8323">
        <v>-24.998400000000011</v>
      </c>
    </row>
    <row r="8324" spans="1:26" ht="16" x14ac:dyDescent="0.2">
      <c r="A8324">
        <v>8323</v>
      </c>
      <c r="B8324" t="s">
        <v>9957</v>
      </c>
      <c r="C8324" s="1">
        <v>41598</v>
      </c>
      <c r="D8324">
        <f>YEAR(Table1[[#This Row],[Order Date]])</f>
        <v>2013</v>
      </c>
      <c r="E8324">
        <f>MONTH(Table1[[#This Row],[Order Date]])</f>
        <v>11</v>
      </c>
      <c r="F8324" t="str">
        <f>Table1[[#This Row],[Order Year]]&amp;"-"&amp;Table1[[#This Row],[Order Month]]</f>
        <v>2013-11</v>
      </c>
      <c r="G8324" s="5">
        <f>YEAR(Table1[[#This Row],[Order Date]])*100 + MONTH(Table1[[#This Row],[Order Date]])</f>
        <v>201311</v>
      </c>
      <c r="H8324" s="1">
        <v>41604</v>
      </c>
      <c r="I8324" t="s">
        <v>53</v>
      </c>
      <c r="J8324" t="s">
        <v>3734</v>
      </c>
      <c r="K8324" t="s">
        <v>3735</v>
      </c>
      <c r="L8324" t="s">
        <v>29</v>
      </c>
      <c r="M8324" t="s">
        <v>30</v>
      </c>
      <c r="N8324" t="s">
        <v>1176</v>
      </c>
      <c r="O8324" t="s">
        <v>270</v>
      </c>
      <c r="P8324">
        <v>11561</v>
      </c>
      <c r="Q8324" t="s">
        <v>151</v>
      </c>
      <c r="R8324" t="s">
        <v>6509</v>
      </c>
      <c r="S8324" t="s">
        <v>49</v>
      </c>
      <c r="T8324" t="s">
        <v>81</v>
      </c>
      <c r="U8324" t="s">
        <v>6510</v>
      </c>
      <c r="V8324">
        <v>8.74</v>
      </c>
      <c r="W8324">
        <v>2</v>
      </c>
      <c r="X8324" s="9">
        <f>Table1[[#This Row],[Discount]]</f>
        <v>0</v>
      </c>
      <c r="Y8324">
        <v>0</v>
      </c>
      <c r="Z8324">
        <v>2.2724000000000002</v>
      </c>
    </row>
    <row r="8325" spans="1:26" ht="16" x14ac:dyDescent="0.2">
      <c r="A8325">
        <v>8324</v>
      </c>
      <c r="B8325" t="s">
        <v>9957</v>
      </c>
      <c r="C8325" s="1">
        <v>41598</v>
      </c>
      <c r="D8325">
        <f>YEAR(Table1[[#This Row],[Order Date]])</f>
        <v>2013</v>
      </c>
      <c r="E8325">
        <f>MONTH(Table1[[#This Row],[Order Date]])</f>
        <v>11</v>
      </c>
      <c r="F8325" t="str">
        <f>Table1[[#This Row],[Order Year]]&amp;"-"&amp;Table1[[#This Row],[Order Month]]</f>
        <v>2013-11</v>
      </c>
      <c r="G8325" s="5">
        <f>YEAR(Table1[[#This Row],[Order Date]])*100 + MONTH(Table1[[#This Row],[Order Date]])</f>
        <v>201311</v>
      </c>
      <c r="H8325" s="1">
        <v>41604</v>
      </c>
      <c r="I8325" t="s">
        <v>53</v>
      </c>
      <c r="J8325" t="s">
        <v>3734</v>
      </c>
      <c r="K8325" t="s">
        <v>3735</v>
      </c>
      <c r="L8325" t="s">
        <v>29</v>
      </c>
      <c r="M8325" t="s">
        <v>30</v>
      </c>
      <c r="N8325" t="s">
        <v>1176</v>
      </c>
      <c r="O8325" t="s">
        <v>270</v>
      </c>
      <c r="P8325">
        <v>11561</v>
      </c>
      <c r="Q8325" t="s">
        <v>151</v>
      </c>
      <c r="R8325" t="s">
        <v>1640</v>
      </c>
      <c r="S8325" t="s">
        <v>49</v>
      </c>
      <c r="T8325" t="s">
        <v>93</v>
      </c>
      <c r="U8325" t="s">
        <v>1641</v>
      </c>
      <c r="V8325">
        <v>44.75</v>
      </c>
      <c r="W8325">
        <v>5</v>
      </c>
      <c r="X8325" s="9">
        <f>Table1[[#This Row],[Discount]]</f>
        <v>0</v>
      </c>
      <c r="Y8325">
        <v>0</v>
      </c>
      <c r="Z8325">
        <v>20.584999999999994</v>
      </c>
    </row>
    <row r="8326" spans="1:26" ht="16" x14ac:dyDescent="0.2">
      <c r="A8326">
        <v>8325</v>
      </c>
      <c r="B8326" t="s">
        <v>9958</v>
      </c>
      <c r="C8326" s="1">
        <v>41891</v>
      </c>
      <c r="D8326">
        <f>YEAR(Table1[[#This Row],[Order Date]])</f>
        <v>2014</v>
      </c>
      <c r="E8326">
        <f>MONTH(Table1[[#This Row],[Order Date]])</f>
        <v>9</v>
      </c>
      <c r="F8326" t="str">
        <f>Table1[[#This Row],[Order Year]]&amp;"-"&amp;Table1[[#This Row],[Order Month]]</f>
        <v>2014-9</v>
      </c>
      <c r="G8326" s="5">
        <f>YEAR(Table1[[#This Row],[Order Date]])*100 + MONTH(Table1[[#This Row],[Order Date]])</f>
        <v>201409</v>
      </c>
      <c r="H8326" s="1">
        <v>41892</v>
      </c>
      <c r="I8326" t="s">
        <v>191</v>
      </c>
      <c r="J8326" t="s">
        <v>8236</v>
      </c>
      <c r="K8326" t="s">
        <v>8237</v>
      </c>
      <c r="L8326" t="s">
        <v>105</v>
      </c>
      <c r="M8326" t="s">
        <v>30</v>
      </c>
      <c r="N8326" t="s">
        <v>2333</v>
      </c>
      <c r="O8326" t="s">
        <v>57</v>
      </c>
      <c r="P8326">
        <v>33012</v>
      </c>
      <c r="Q8326" t="s">
        <v>33</v>
      </c>
      <c r="R8326" t="s">
        <v>1638</v>
      </c>
      <c r="S8326" t="s">
        <v>49</v>
      </c>
      <c r="T8326" t="s">
        <v>62</v>
      </c>
      <c r="U8326" t="s">
        <v>1639</v>
      </c>
      <c r="V8326">
        <v>61.68</v>
      </c>
      <c r="W8326">
        <v>5</v>
      </c>
      <c r="X8326" s="9">
        <f>Table1[[#This Row],[Discount]]</f>
        <v>0.2</v>
      </c>
      <c r="Y8326">
        <v>0.2</v>
      </c>
      <c r="Z8326">
        <v>5.3970000000000073</v>
      </c>
    </row>
    <row r="8327" spans="1:26" ht="16" x14ac:dyDescent="0.2">
      <c r="A8327">
        <v>8326</v>
      </c>
      <c r="B8327" t="s">
        <v>9958</v>
      </c>
      <c r="C8327" s="1">
        <v>41891</v>
      </c>
      <c r="D8327">
        <f>YEAR(Table1[[#This Row],[Order Date]])</f>
        <v>2014</v>
      </c>
      <c r="E8327">
        <f>MONTH(Table1[[#This Row],[Order Date]])</f>
        <v>9</v>
      </c>
      <c r="F8327" t="str">
        <f>Table1[[#This Row],[Order Year]]&amp;"-"&amp;Table1[[#This Row],[Order Month]]</f>
        <v>2014-9</v>
      </c>
      <c r="G8327" s="5">
        <f>YEAR(Table1[[#This Row],[Order Date]])*100 + MONTH(Table1[[#This Row],[Order Date]])</f>
        <v>201409</v>
      </c>
      <c r="H8327" s="1">
        <v>41892</v>
      </c>
      <c r="I8327" t="s">
        <v>191</v>
      </c>
      <c r="J8327" t="s">
        <v>8236</v>
      </c>
      <c r="K8327" t="s">
        <v>8237</v>
      </c>
      <c r="L8327" t="s">
        <v>105</v>
      </c>
      <c r="M8327" t="s">
        <v>30</v>
      </c>
      <c r="N8327" t="s">
        <v>2333</v>
      </c>
      <c r="O8327" t="s">
        <v>57</v>
      </c>
      <c r="P8327">
        <v>33012</v>
      </c>
      <c r="Q8327" t="s">
        <v>33</v>
      </c>
      <c r="R8327" t="s">
        <v>3856</v>
      </c>
      <c r="S8327" t="s">
        <v>74</v>
      </c>
      <c r="T8327" t="s">
        <v>75</v>
      </c>
      <c r="U8327" t="s">
        <v>3857</v>
      </c>
      <c r="V8327">
        <v>158.376</v>
      </c>
      <c r="W8327">
        <v>3</v>
      </c>
      <c r="X8327" s="9">
        <f>Table1[[#This Row],[Discount]]</f>
        <v>0.2</v>
      </c>
      <c r="Y8327">
        <v>0.2</v>
      </c>
      <c r="Z8327">
        <v>13.857900000000008</v>
      </c>
    </row>
    <row r="8328" spans="1:26" ht="16" x14ac:dyDescent="0.2">
      <c r="A8328">
        <v>8327</v>
      </c>
      <c r="B8328" t="s">
        <v>9959</v>
      </c>
      <c r="C8328" s="1">
        <v>41842</v>
      </c>
      <c r="D8328">
        <f>YEAR(Table1[[#This Row],[Order Date]])</f>
        <v>2014</v>
      </c>
      <c r="E8328">
        <f>MONTH(Table1[[#This Row],[Order Date]])</f>
        <v>7</v>
      </c>
      <c r="F8328" t="str">
        <f>Table1[[#This Row],[Order Year]]&amp;"-"&amp;Table1[[#This Row],[Order Month]]</f>
        <v>2014-7</v>
      </c>
      <c r="G8328" s="5">
        <f>YEAR(Table1[[#This Row],[Order Date]])*100 + MONTH(Table1[[#This Row],[Order Date]])</f>
        <v>201407</v>
      </c>
      <c r="H8328" s="1">
        <v>41845</v>
      </c>
      <c r="I8328" t="s">
        <v>26</v>
      </c>
      <c r="J8328" t="s">
        <v>1082</v>
      </c>
      <c r="K8328" t="s">
        <v>1083</v>
      </c>
      <c r="L8328" t="s">
        <v>44</v>
      </c>
      <c r="M8328" t="s">
        <v>30</v>
      </c>
      <c r="N8328" t="s">
        <v>459</v>
      </c>
      <c r="O8328" t="s">
        <v>214</v>
      </c>
      <c r="P8328">
        <v>60505</v>
      </c>
      <c r="Q8328" t="s">
        <v>108</v>
      </c>
      <c r="R8328" t="s">
        <v>751</v>
      </c>
      <c r="S8328" t="s">
        <v>49</v>
      </c>
      <c r="T8328" t="s">
        <v>78</v>
      </c>
      <c r="U8328" t="s">
        <v>752</v>
      </c>
      <c r="V8328">
        <v>2.8639999999999994</v>
      </c>
      <c r="W8328">
        <v>4</v>
      </c>
      <c r="X8328" s="9">
        <f>Table1[[#This Row],[Discount]]</f>
        <v>0.8</v>
      </c>
      <c r="Y8328">
        <v>0.8</v>
      </c>
      <c r="Z8328">
        <v>-4.5824000000000016</v>
      </c>
    </row>
    <row r="8329" spans="1:26" ht="16" x14ac:dyDescent="0.2">
      <c r="A8329">
        <v>8328</v>
      </c>
      <c r="B8329" t="s">
        <v>9959</v>
      </c>
      <c r="C8329" s="1">
        <v>41842</v>
      </c>
      <c r="D8329">
        <f>YEAR(Table1[[#This Row],[Order Date]])</f>
        <v>2014</v>
      </c>
      <c r="E8329">
        <f>MONTH(Table1[[#This Row],[Order Date]])</f>
        <v>7</v>
      </c>
      <c r="F8329" t="str">
        <f>Table1[[#This Row],[Order Year]]&amp;"-"&amp;Table1[[#This Row],[Order Month]]</f>
        <v>2014-7</v>
      </c>
      <c r="G8329" s="5">
        <f>YEAR(Table1[[#This Row],[Order Date]])*100 + MONTH(Table1[[#This Row],[Order Date]])</f>
        <v>201407</v>
      </c>
      <c r="H8329" s="1">
        <v>41845</v>
      </c>
      <c r="I8329" t="s">
        <v>26</v>
      </c>
      <c r="J8329" t="s">
        <v>1082</v>
      </c>
      <c r="K8329" t="s">
        <v>1083</v>
      </c>
      <c r="L8329" t="s">
        <v>44</v>
      </c>
      <c r="M8329" t="s">
        <v>30</v>
      </c>
      <c r="N8329" t="s">
        <v>459</v>
      </c>
      <c r="O8329" t="s">
        <v>214</v>
      </c>
      <c r="P8329">
        <v>60505</v>
      </c>
      <c r="Q8329" t="s">
        <v>108</v>
      </c>
      <c r="R8329" t="s">
        <v>4302</v>
      </c>
      <c r="S8329" t="s">
        <v>49</v>
      </c>
      <c r="T8329" t="s">
        <v>78</v>
      </c>
      <c r="U8329" t="s">
        <v>4303</v>
      </c>
      <c r="V8329">
        <v>94.191999999999979</v>
      </c>
      <c r="W8329">
        <v>7</v>
      </c>
      <c r="X8329" s="9">
        <f>Table1[[#This Row],[Discount]]</f>
        <v>0.8</v>
      </c>
      <c r="Y8329">
        <v>0.8</v>
      </c>
      <c r="Z8329">
        <v>-164.83600000000007</v>
      </c>
    </row>
    <row r="8330" spans="1:26" ht="16" x14ac:dyDescent="0.2">
      <c r="A8330">
        <v>8329</v>
      </c>
      <c r="B8330" t="s">
        <v>9960</v>
      </c>
      <c r="C8330" s="1">
        <v>41919</v>
      </c>
      <c r="D8330">
        <f>YEAR(Table1[[#This Row],[Order Date]])</f>
        <v>2014</v>
      </c>
      <c r="E8330">
        <f>MONTH(Table1[[#This Row],[Order Date]])</f>
        <v>10</v>
      </c>
      <c r="F8330" t="str">
        <f>Table1[[#This Row],[Order Year]]&amp;"-"&amp;Table1[[#This Row],[Order Month]]</f>
        <v>2014-10</v>
      </c>
      <c r="G8330" s="5">
        <f>YEAR(Table1[[#This Row],[Order Date]])*100 + MONTH(Table1[[#This Row],[Order Date]])</f>
        <v>201410</v>
      </c>
      <c r="H8330" s="1">
        <v>41924</v>
      </c>
      <c r="I8330" t="s">
        <v>53</v>
      </c>
      <c r="J8330" t="s">
        <v>1658</v>
      </c>
      <c r="K8330" t="s">
        <v>1659</v>
      </c>
      <c r="L8330" t="s">
        <v>29</v>
      </c>
      <c r="M8330" t="s">
        <v>30</v>
      </c>
      <c r="N8330" t="s">
        <v>1096</v>
      </c>
      <c r="O8330" t="s">
        <v>791</v>
      </c>
      <c r="P8330">
        <v>7109</v>
      </c>
      <c r="Q8330" t="s">
        <v>151</v>
      </c>
      <c r="R8330" t="s">
        <v>4188</v>
      </c>
      <c r="S8330" t="s">
        <v>49</v>
      </c>
      <c r="T8330" t="s">
        <v>93</v>
      </c>
      <c r="U8330" t="s">
        <v>4189</v>
      </c>
      <c r="V8330">
        <v>143.69999999999999</v>
      </c>
      <c r="W8330">
        <v>3</v>
      </c>
      <c r="X8330" s="9">
        <f>Table1[[#This Row],[Discount]]</f>
        <v>0</v>
      </c>
      <c r="Y8330">
        <v>0</v>
      </c>
      <c r="Z8330">
        <v>68.975999999999999</v>
      </c>
    </row>
    <row r="8331" spans="1:26" ht="16" x14ac:dyDescent="0.2">
      <c r="A8331">
        <v>8330</v>
      </c>
      <c r="B8331" t="s">
        <v>9960</v>
      </c>
      <c r="C8331" s="1">
        <v>41919</v>
      </c>
      <c r="D8331">
        <f>YEAR(Table1[[#This Row],[Order Date]])</f>
        <v>2014</v>
      </c>
      <c r="E8331">
        <f>MONTH(Table1[[#This Row],[Order Date]])</f>
        <v>10</v>
      </c>
      <c r="F8331" t="str">
        <f>Table1[[#This Row],[Order Year]]&amp;"-"&amp;Table1[[#This Row],[Order Month]]</f>
        <v>2014-10</v>
      </c>
      <c r="G8331" s="5">
        <f>YEAR(Table1[[#This Row],[Order Date]])*100 + MONTH(Table1[[#This Row],[Order Date]])</f>
        <v>201410</v>
      </c>
      <c r="H8331" s="1">
        <v>41924</v>
      </c>
      <c r="I8331" t="s">
        <v>53</v>
      </c>
      <c r="J8331" t="s">
        <v>1658</v>
      </c>
      <c r="K8331" t="s">
        <v>1659</v>
      </c>
      <c r="L8331" t="s">
        <v>29</v>
      </c>
      <c r="M8331" t="s">
        <v>30</v>
      </c>
      <c r="N8331" t="s">
        <v>1096</v>
      </c>
      <c r="O8331" t="s">
        <v>791</v>
      </c>
      <c r="P8331">
        <v>7109</v>
      </c>
      <c r="Q8331" t="s">
        <v>151</v>
      </c>
      <c r="R8331" t="s">
        <v>3814</v>
      </c>
      <c r="S8331" t="s">
        <v>49</v>
      </c>
      <c r="T8331" t="s">
        <v>93</v>
      </c>
      <c r="U8331" t="s">
        <v>3815</v>
      </c>
      <c r="V8331">
        <v>6.48</v>
      </c>
      <c r="W8331">
        <v>1</v>
      </c>
      <c r="X8331" s="9">
        <f>Table1[[#This Row],[Discount]]</f>
        <v>0</v>
      </c>
      <c r="Y8331">
        <v>0</v>
      </c>
      <c r="Z8331">
        <v>3.1104000000000003</v>
      </c>
    </row>
    <row r="8332" spans="1:26" ht="16" x14ac:dyDescent="0.2">
      <c r="A8332">
        <v>8331</v>
      </c>
      <c r="B8332" t="s">
        <v>9961</v>
      </c>
      <c r="C8332" s="1">
        <v>41951</v>
      </c>
      <c r="D8332">
        <f>YEAR(Table1[[#This Row],[Order Date]])</f>
        <v>2014</v>
      </c>
      <c r="E8332">
        <f>MONTH(Table1[[#This Row],[Order Date]])</f>
        <v>11</v>
      </c>
      <c r="F8332" t="str">
        <f>Table1[[#This Row],[Order Year]]&amp;"-"&amp;Table1[[#This Row],[Order Month]]</f>
        <v>2014-11</v>
      </c>
      <c r="G8332" s="5">
        <f>YEAR(Table1[[#This Row],[Order Date]])*100 + MONTH(Table1[[#This Row],[Order Date]])</f>
        <v>201411</v>
      </c>
      <c r="H8332" s="1">
        <v>41955</v>
      </c>
      <c r="I8332" t="s">
        <v>53</v>
      </c>
      <c r="J8332" t="s">
        <v>1921</v>
      </c>
      <c r="K8332" t="s">
        <v>1922</v>
      </c>
      <c r="L8332" t="s">
        <v>29</v>
      </c>
      <c r="M8332" t="s">
        <v>30</v>
      </c>
      <c r="N8332" t="s">
        <v>269</v>
      </c>
      <c r="O8332" t="s">
        <v>270</v>
      </c>
      <c r="P8332">
        <v>10024</v>
      </c>
      <c r="Q8332" t="s">
        <v>151</v>
      </c>
      <c r="R8332" t="s">
        <v>9962</v>
      </c>
      <c r="S8332" t="s">
        <v>74</v>
      </c>
      <c r="T8332" t="s">
        <v>164</v>
      </c>
      <c r="U8332" t="s">
        <v>9963</v>
      </c>
      <c r="V8332">
        <v>7.88</v>
      </c>
      <c r="W8332">
        <v>4</v>
      </c>
      <c r="X8332" s="9">
        <f>Table1[[#This Row],[Discount]]</f>
        <v>0</v>
      </c>
      <c r="Y8332">
        <v>0</v>
      </c>
      <c r="Z8332">
        <v>2.5215999999999994</v>
      </c>
    </row>
    <row r="8333" spans="1:26" ht="16" x14ac:dyDescent="0.2">
      <c r="A8333">
        <v>8332</v>
      </c>
      <c r="B8333" t="s">
        <v>9964</v>
      </c>
      <c r="C8333" s="1">
        <v>41343</v>
      </c>
      <c r="D8333">
        <f>YEAR(Table1[[#This Row],[Order Date]])</f>
        <v>2013</v>
      </c>
      <c r="E8333">
        <f>MONTH(Table1[[#This Row],[Order Date]])</f>
        <v>3</v>
      </c>
      <c r="F8333" t="str">
        <f>Table1[[#This Row],[Order Year]]&amp;"-"&amp;Table1[[#This Row],[Order Month]]</f>
        <v>2013-3</v>
      </c>
      <c r="G8333" s="5">
        <f>YEAR(Table1[[#This Row],[Order Date]])*100 + MONTH(Table1[[#This Row],[Order Date]])</f>
        <v>201303</v>
      </c>
      <c r="H8333" s="1">
        <v>41346</v>
      </c>
      <c r="I8333" t="s">
        <v>191</v>
      </c>
      <c r="J8333" t="s">
        <v>4364</v>
      </c>
      <c r="K8333" t="s">
        <v>4365</v>
      </c>
      <c r="L8333" t="s">
        <v>29</v>
      </c>
      <c r="M8333" t="s">
        <v>30</v>
      </c>
      <c r="N8333" t="s">
        <v>9965</v>
      </c>
      <c r="O8333" t="s">
        <v>1248</v>
      </c>
      <c r="P8333">
        <v>1810</v>
      </c>
      <c r="Q8333" t="s">
        <v>151</v>
      </c>
      <c r="R8333" t="s">
        <v>2351</v>
      </c>
      <c r="S8333" t="s">
        <v>49</v>
      </c>
      <c r="T8333" t="s">
        <v>62</v>
      </c>
      <c r="U8333" t="s">
        <v>2352</v>
      </c>
      <c r="V8333">
        <v>11.21</v>
      </c>
      <c r="W8333">
        <v>1</v>
      </c>
      <c r="X8333" s="9">
        <f>Table1[[#This Row],[Discount]]</f>
        <v>0</v>
      </c>
      <c r="Y8333">
        <v>0</v>
      </c>
      <c r="Z8333">
        <v>3.3629999999999995</v>
      </c>
    </row>
    <row r="8334" spans="1:26" ht="16" x14ac:dyDescent="0.2">
      <c r="A8334">
        <v>8333</v>
      </c>
      <c r="B8334" t="s">
        <v>9964</v>
      </c>
      <c r="C8334" s="1">
        <v>41343</v>
      </c>
      <c r="D8334">
        <f>YEAR(Table1[[#This Row],[Order Date]])</f>
        <v>2013</v>
      </c>
      <c r="E8334">
        <f>MONTH(Table1[[#This Row],[Order Date]])</f>
        <v>3</v>
      </c>
      <c r="F8334" t="str">
        <f>Table1[[#This Row],[Order Year]]&amp;"-"&amp;Table1[[#This Row],[Order Month]]</f>
        <v>2013-3</v>
      </c>
      <c r="G8334" s="5">
        <f>YEAR(Table1[[#This Row],[Order Date]])*100 + MONTH(Table1[[#This Row],[Order Date]])</f>
        <v>201303</v>
      </c>
      <c r="H8334" s="1">
        <v>41346</v>
      </c>
      <c r="I8334" t="s">
        <v>191</v>
      </c>
      <c r="J8334" t="s">
        <v>4364</v>
      </c>
      <c r="K8334" t="s">
        <v>4365</v>
      </c>
      <c r="L8334" t="s">
        <v>29</v>
      </c>
      <c r="M8334" t="s">
        <v>30</v>
      </c>
      <c r="N8334" t="s">
        <v>9965</v>
      </c>
      <c r="O8334" t="s">
        <v>1248</v>
      </c>
      <c r="P8334">
        <v>1810</v>
      </c>
      <c r="Q8334" t="s">
        <v>151</v>
      </c>
      <c r="R8334" t="s">
        <v>1842</v>
      </c>
      <c r="S8334" t="s">
        <v>35</v>
      </c>
      <c r="T8334" t="s">
        <v>39</v>
      </c>
      <c r="U8334" t="s">
        <v>1843</v>
      </c>
      <c r="V8334">
        <v>354.90000000000003</v>
      </c>
      <c r="W8334">
        <v>5</v>
      </c>
      <c r="X8334" s="9">
        <f>Table1[[#This Row],[Discount]]</f>
        <v>0</v>
      </c>
      <c r="Y8334">
        <v>0</v>
      </c>
      <c r="Z8334">
        <v>88.725000000000023</v>
      </c>
    </row>
    <row r="8335" spans="1:26" ht="16" x14ac:dyDescent="0.2">
      <c r="A8335">
        <v>8334</v>
      </c>
      <c r="B8335" t="s">
        <v>9964</v>
      </c>
      <c r="C8335" s="1">
        <v>41343</v>
      </c>
      <c r="D8335">
        <f>YEAR(Table1[[#This Row],[Order Date]])</f>
        <v>2013</v>
      </c>
      <c r="E8335">
        <f>MONTH(Table1[[#This Row],[Order Date]])</f>
        <v>3</v>
      </c>
      <c r="F8335" t="str">
        <f>Table1[[#This Row],[Order Year]]&amp;"-"&amp;Table1[[#This Row],[Order Month]]</f>
        <v>2013-3</v>
      </c>
      <c r="G8335" s="5">
        <f>YEAR(Table1[[#This Row],[Order Date]])*100 + MONTH(Table1[[#This Row],[Order Date]])</f>
        <v>201303</v>
      </c>
      <c r="H8335" s="1">
        <v>41346</v>
      </c>
      <c r="I8335" t="s">
        <v>191</v>
      </c>
      <c r="J8335" t="s">
        <v>4364</v>
      </c>
      <c r="K8335" t="s">
        <v>4365</v>
      </c>
      <c r="L8335" t="s">
        <v>29</v>
      </c>
      <c r="M8335" t="s">
        <v>30</v>
      </c>
      <c r="N8335" t="s">
        <v>9965</v>
      </c>
      <c r="O8335" t="s">
        <v>1248</v>
      </c>
      <c r="P8335">
        <v>1810</v>
      </c>
      <c r="Q8335" t="s">
        <v>151</v>
      </c>
      <c r="R8335" t="s">
        <v>8735</v>
      </c>
      <c r="S8335" t="s">
        <v>49</v>
      </c>
      <c r="T8335" t="s">
        <v>93</v>
      </c>
      <c r="U8335" t="s">
        <v>8736</v>
      </c>
      <c r="V8335">
        <v>17.940000000000001</v>
      </c>
      <c r="W8335">
        <v>3</v>
      </c>
      <c r="X8335" s="9">
        <f>Table1[[#This Row],[Discount]]</f>
        <v>0</v>
      </c>
      <c r="Y8335">
        <v>0</v>
      </c>
      <c r="Z8335">
        <v>8.7906000000000013</v>
      </c>
    </row>
    <row r="8336" spans="1:26" ht="16" x14ac:dyDescent="0.2">
      <c r="A8336">
        <v>8335</v>
      </c>
      <c r="B8336" t="s">
        <v>9964</v>
      </c>
      <c r="C8336" s="1">
        <v>41343</v>
      </c>
      <c r="D8336">
        <f>YEAR(Table1[[#This Row],[Order Date]])</f>
        <v>2013</v>
      </c>
      <c r="E8336">
        <f>MONTH(Table1[[#This Row],[Order Date]])</f>
        <v>3</v>
      </c>
      <c r="F8336" t="str">
        <f>Table1[[#This Row],[Order Year]]&amp;"-"&amp;Table1[[#This Row],[Order Month]]</f>
        <v>2013-3</v>
      </c>
      <c r="G8336" s="5">
        <f>YEAR(Table1[[#This Row],[Order Date]])*100 + MONTH(Table1[[#This Row],[Order Date]])</f>
        <v>201303</v>
      </c>
      <c r="H8336" s="1">
        <v>41346</v>
      </c>
      <c r="I8336" t="s">
        <v>191</v>
      </c>
      <c r="J8336" t="s">
        <v>4364</v>
      </c>
      <c r="K8336" t="s">
        <v>4365</v>
      </c>
      <c r="L8336" t="s">
        <v>29</v>
      </c>
      <c r="M8336" t="s">
        <v>30</v>
      </c>
      <c r="N8336" t="s">
        <v>9965</v>
      </c>
      <c r="O8336" t="s">
        <v>1248</v>
      </c>
      <c r="P8336">
        <v>1810</v>
      </c>
      <c r="Q8336" t="s">
        <v>151</v>
      </c>
      <c r="R8336" t="s">
        <v>2212</v>
      </c>
      <c r="S8336" t="s">
        <v>49</v>
      </c>
      <c r="T8336" t="s">
        <v>78</v>
      </c>
      <c r="U8336" t="s">
        <v>3602</v>
      </c>
      <c r="V8336">
        <v>51.8</v>
      </c>
      <c r="W8336">
        <v>4</v>
      </c>
      <c r="X8336" s="9">
        <f>Table1[[#This Row],[Discount]]</f>
        <v>0</v>
      </c>
      <c r="Y8336">
        <v>0</v>
      </c>
      <c r="Z8336">
        <v>23.309999999999995</v>
      </c>
    </row>
    <row r="8337" spans="1:26" ht="16" x14ac:dyDescent="0.2">
      <c r="A8337">
        <v>8336</v>
      </c>
      <c r="B8337" t="s">
        <v>9966</v>
      </c>
      <c r="C8337" s="1">
        <v>41773</v>
      </c>
      <c r="D8337">
        <f>YEAR(Table1[[#This Row],[Order Date]])</f>
        <v>2014</v>
      </c>
      <c r="E8337">
        <f>MONTH(Table1[[#This Row],[Order Date]])</f>
        <v>5</v>
      </c>
      <c r="F8337" t="str">
        <f>Table1[[#This Row],[Order Year]]&amp;"-"&amp;Table1[[#This Row],[Order Month]]</f>
        <v>2014-5</v>
      </c>
      <c r="G8337" s="5">
        <f>YEAR(Table1[[#This Row],[Order Date]])*100 + MONTH(Table1[[#This Row],[Order Date]])</f>
        <v>201405</v>
      </c>
      <c r="H8337" s="1">
        <v>41778</v>
      </c>
      <c r="I8337" t="s">
        <v>26</v>
      </c>
      <c r="J8337" t="s">
        <v>1682</v>
      </c>
      <c r="K8337" t="s">
        <v>1683</v>
      </c>
      <c r="L8337" t="s">
        <v>105</v>
      </c>
      <c r="M8337" t="s">
        <v>30</v>
      </c>
      <c r="N8337" t="s">
        <v>609</v>
      </c>
      <c r="O8337" t="s">
        <v>248</v>
      </c>
      <c r="P8337">
        <v>19711</v>
      </c>
      <c r="Q8337" t="s">
        <v>151</v>
      </c>
      <c r="R8337" t="s">
        <v>4804</v>
      </c>
      <c r="S8337" t="s">
        <v>49</v>
      </c>
      <c r="T8337" t="s">
        <v>78</v>
      </c>
      <c r="U8337" t="s">
        <v>4805</v>
      </c>
      <c r="V8337">
        <v>299.52</v>
      </c>
      <c r="W8337">
        <v>9</v>
      </c>
      <c r="X8337" s="9">
        <f>Table1[[#This Row],[Discount]]</f>
        <v>0</v>
      </c>
      <c r="Y8337">
        <v>0</v>
      </c>
      <c r="Z8337">
        <v>149.76</v>
      </c>
    </row>
    <row r="8338" spans="1:26" ht="16" x14ac:dyDescent="0.2">
      <c r="A8338">
        <v>8337</v>
      </c>
      <c r="B8338" t="s">
        <v>9967</v>
      </c>
      <c r="C8338" s="1">
        <v>41458</v>
      </c>
      <c r="D8338">
        <f>YEAR(Table1[[#This Row],[Order Date]])</f>
        <v>2013</v>
      </c>
      <c r="E8338">
        <f>MONTH(Table1[[#This Row],[Order Date]])</f>
        <v>7</v>
      </c>
      <c r="F8338" t="str">
        <f>Table1[[#This Row],[Order Year]]&amp;"-"&amp;Table1[[#This Row],[Order Month]]</f>
        <v>2013-7</v>
      </c>
      <c r="G8338" s="5">
        <f>YEAR(Table1[[#This Row],[Order Date]])*100 + MONTH(Table1[[#This Row],[Order Date]])</f>
        <v>201307</v>
      </c>
      <c r="H8338" s="1">
        <v>41464</v>
      </c>
      <c r="I8338" t="s">
        <v>53</v>
      </c>
      <c r="J8338" t="s">
        <v>2888</v>
      </c>
      <c r="K8338" t="s">
        <v>2889</v>
      </c>
      <c r="L8338" t="s">
        <v>29</v>
      </c>
      <c r="M8338" t="s">
        <v>30</v>
      </c>
      <c r="N8338" t="s">
        <v>1130</v>
      </c>
      <c r="O8338" t="s">
        <v>322</v>
      </c>
      <c r="P8338">
        <v>22204</v>
      </c>
      <c r="Q8338" t="s">
        <v>33</v>
      </c>
      <c r="R8338" t="s">
        <v>9968</v>
      </c>
      <c r="S8338" t="s">
        <v>49</v>
      </c>
      <c r="T8338" t="s">
        <v>71</v>
      </c>
      <c r="U8338" t="s">
        <v>9969</v>
      </c>
      <c r="V8338">
        <v>7.7</v>
      </c>
      <c r="W8338">
        <v>2</v>
      </c>
      <c r="X8338" s="9">
        <f>Table1[[#This Row],[Discount]]</f>
        <v>0</v>
      </c>
      <c r="Y8338">
        <v>0</v>
      </c>
      <c r="Z8338">
        <v>3.157</v>
      </c>
    </row>
    <row r="8339" spans="1:26" ht="16" x14ac:dyDescent="0.2">
      <c r="A8339">
        <v>8338</v>
      </c>
      <c r="B8339" t="s">
        <v>9970</v>
      </c>
      <c r="C8339" s="1">
        <v>40904</v>
      </c>
      <c r="D8339">
        <f>YEAR(Table1[[#This Row],[Order Date]])</f>
        <v>2011</v>
      </c>
      <c r="E8339">
        <f>MONTH(Table1[[#This Row],[Order Date]])</f>
        <v>12</v>
      </c>
      <c r="F8339" t="str">
        <f>Table1[[#This Row],[Order Year]]&amp;"-"&amp;Table1[[#This Row],[Order Month]]</f>
        <v>2011-12</v>
      </c>
      <c r="G8339" s="5">
        <f>YEAR(Table1[[#This Row],[Order Date]])*100 + MONTH(Table1[[#This Row],[Order Date]])</f>
        <v>201112</v>
      </c>
      <c r="H8339" s="1">
        <v>40911</v>
      </c>
      <c r="I8339" t="s">
        <v>53</v>
      </c>
      <c r="J8339" t="s">
        <v>4962</v>
      </c>
      <c r="K8339" t="s">
        <v>4963</v>
      </c>
      <c r="L8339" t="s">
        <v>44</v>
      </c>
      <c r="M8339" t="s">
        <v>30</v>
      </c>
      <c r="N8339" t="s">
        <v>360</v>
      </c>
      <c r="O8339" t="s">
        <v>361</v>
      </c>
      <c r="P8339">
        <v>35601</v>
      </c>
      <c r="Q8339" t="s">
        <v>33</v>
      </c>
      <c r="R8339" t="s">
        <v>9321</v>
      </c>
      <c r="S8339" t="s">
        <v>49</v>
      </c>
      <c r="T8339" t="s">
        <v>93</v>
      </c>
      <c r="U8339" t="s">
        <v>9322</v>
      </c>
      <c r="V8339">
        <v>23.92</v>
      </c>
      <c r="W8339">
        <v>4</v>
      </c>
      <c r="X8339" s="9">
        <f>Table1[[#This Row],[Discount]]</f>
        <v>0</v>
      </c>
      <c r="Y8339">
        <v>0</v>
      </c>
      <c r="Z8339">
        <v>11.720800000000001</v>
      </c>
    </row>
    <row r="8340" spans="1:26" ht="16" x14ac:dyDescent="0.2">
      <c r="A8340">
        <v>8339</v>
      </c>
      <c r="B8340" t="s">
        <v>9970</v>
      </c>
      <c r="C8340" s="1">
        <v>40904</v>
      </c>
      <c r="D8340">
        <f>YEAR(Table1[[#This Row],[Order Date]])</f>
        <v>2011</v>
      </c>
      <c r="E8340">
        <f>MONTH(Table1[[#This Row],[Order Date]])</f>
        <v>12</v>
      </c>
      <c r="F8340" t="str">
        <f>Table1[[#This Row],[Order Year]]&amp;"-"&amp;Table1[[#This Row],[Order Month]]</f>
        <v>2011-12</v>
      </c>
      <c r="G8340" s="5">
        <f>YEAR(Table1[[#This Row],[Order Date]])*100 + MONTH(Table1[[#This Row],[Order Date]])</f>
        <v>201112</v>
      </c>
      <c r="H8340" s="1">
        <v>40911</v>
      </c>
      <c r="I8340" t="s">
        <v>53</v>
      </c>
      <c r="J8340" t="s">
        <v>4962</v>
      </c>
      <c r="K8340" t="s">
        <v>4963</v>
      </c>
      <c r="L8340" t="s">
        <v>44</v>
      </c>
      <c r="M8340" t="s">
        <v>30</v>
      </c>
      <c r="N8340" t="s">
        <v>360</v>
      </c>
      <c r="O8340" t="s">
        <v>361</v>
      </c>
      <c r="P8340">
        <v>35601</v>
      </c>
      <c r="Q8340" t="s">
        <v>33</v>
      </c>
      <c r="R8340" t="s">
        <v>3024</v>
      </c>
      <c r="S8340" t="s">
        <v>74</v>
      </c>
      <c r="T8340" t="s">
        <v>164</v>
      </c>
      <c r="U8340" t="s">
        <v>3025</v>
      </c>
      <c r="V8340">
        <v>498</v>
      </c>
      <c r="W8340">
        <v>5</v>
      </c>
      <c r="X8340" s="9">
        <f>Table1[[#This Row],[Discount]]</f>
        <v>0</v>
      </c>
      <c r="Y8340">
        <v>0</v>
      </c>
      <c r="Z8340">
        <v>184.26</v>
      </c>
    </row>
    <row r="8341" spans="1:26" ht="16" x14ac:dyDescent="0.2">
      <c r="A8341">
        <v>8340</v>
      </c>
      <c r="B8341" t="s">
        <v>9971</v>
      </c>
      <c r="C8341" s="1">
        <v>41743</v>
      </c>
      <c r="D8341">
        <f>YEAR(Table1[[#This Row],[Order Date]])</f>
        <v>2014</v>
      </c>
      <c r="E8341">
        <f>MONTH(Table1[[#This Row],[Order Date]])</f>
        <v>4</v>
      </c>
      <c r="F8341" t="str">
        <f>Table1[[#This Row],[Order Year]]&amp;"-"&amp;Table1[[#This Row],[Order Month]]</f>
        <v>2014-4</v>
      </c>
      <c r="G8341" s="5">
        <f>YEAR(Table1[[#This Row],[Order Date]])*100 + MONTH(Table1[[#This Row],[Order Date]])</f>
        <v>201404</v>
      </c>
      <c r="H8341" s="1">
        <v>41747</v>
      </c>
      <c r="I8341" t="s">
        <v>53</v>
      </c>
      <c r="J8341" t="s">
        <v>3804</v>
      </c>
      <c r="K8341" t="s">
        <v>3805</v>
      </c>
      <c r="L8341" t="s">
        <v>44</v>
      </c>
      <c r="M8341" t="s">
        <v>30</v>
      </c>
      <c r="N8341" t="s">
        <v>1182</v>
      </c>
      <c r="O8341" t="s">
        <v>46</v>
      </c>
      <c r="P8341">
        <v>92345</v>
      </c>
      <c r="Q8341" t="s">
        <v>47</v>
      </c>
      <c r="R8341" t="s">
        <v>4842</v>
      </c>
      <c r="S8341" t="s">
        <v>35</v>
      </c>
      <c r="T8341" t="s">
        <v>39</v>
      </c>
      <c r="U8341" t="s">
        <v>4843</v>
      </c>
      <c r="V8341">
        <v>436.70400000000006</v>
      </c>
      <c r="W8341">
        <v>6</v>
      </c>
      <c r="X8341" s="9">
        <f>Table1[[#This Row],[Discount]]</f>
        <v>0.2</v>
      </c>
      <c r="Y8341">
        <v>0.2</v>
      </c>
      <c r="Z8341">
        <v>-38.211600000000033</v>
      </c>
    </row>
    <row r="8342" spans="1:26" ht="16" x14ac:dyDescent="0.2">
      <c r="A8342">
        <v>8341</v>
      </c>
      <c r="B8342" t="s">
        <v>9972</v>
      </c>
      <c r="C8342" s="1">
        <v>40861</v>
      </c>
      <c r="D8342">
        <f>YEAR(Table1[[#This Row],[Order Date]])</f>
        <v>2011</v>
      </c>
      <c r="E8342">
        <f>MONTH(Table1[[#This Row],[Order Date]])</f>
        <v>11</v>
      </c>
      <c r="F8342" t="str">
        <f>Table1[[#This Row],[Order Year]]&amp;"-"&amp;Table1[[#This Row],[Order Month]]</f>
        <v>2011-11</v>
      </c>
      <c r="G8342" s="5">
        <f>YEAR(Table1[[#This Row],[Order Date]])*100 + MONTH(Table1[[#This Row],[Order Date]])</f>
        <v>201111</v>
      </c>
      <c r="H8342" s="1">
        <v>40867</v>
      </c>
      <c r="I8342" t="s">
        <v>53</v>
      </c>
      <c r="J8342" t="s">
        <v>3528</v>
      </c>
      <c r="K8342" t="s">
        <v>3529</v>
      </c>
      <c r="L8342" t="s">
        <v>29</v>
      </c>
      <c r="M8342" t="s">
        <v>30</v>
      </c>
      <c r="N8342" t="s">
        <v>4877</v>
      </c>
      <c r="O8342" t="s">
        <v>322</v>
      </c>
      <c r="P8342">
        <v>23320</v>
      </c>
      <c r="Q8342" t="s">
        <v>33</v>
      </c>
      <c r="R8342" t="s">
        <v>3977</v>
      </c>
      <c r="S8342" t="s">
        <v>49</v>
      </c>
      <c r="T8342" t="s">
        <v>93</v>
      </c>
      <c r="U8342" t="s">
        <v>3978</v>
      </c>
      <c r="V8342">
        <v>32.400000000000006</v>
      </c>
      <c r="W8342">
        <v>5</v>
      </c>
      <c r="X8342" s="9">
        <f>Table1[[#This Row],[Discount]]</f>
        <v>0</v>
      </c>
      <c r="Y8342">
        <v>0</v>
      </c>
      <c r="Z8342">
        <v>15.552000000000001</v>
      </c>
    </row>
    <row r="8343" spans="1:26" ht="16" x14ac:dyDescent="0.2">
      <c r="A8343">
        <v>8342</v>
      </c>
      <c r="B8343" t="s">
        <v>9973</v>
      </c>
      <c r="C8343" s="1">
        <v>41802</v>
      </c>
      <c r="D8343">
        <f>YEAR(Table1[[#This Row],[Order Date]])</f>
        <v>2014</v>
      </c>
      <c r="E8343">
        <f>MONTH(Table1[[#This Row],[Order Date]])</f>
        <v>6</v>
      </c>
      <c r="F8343" t="str">
        <f>Table1[[#This Row],[Order Year]]&amp;"-"&amp;Table1[[#This Row],[Order Month]]</f>
        <v>2014-6</v>
      </c>
      <c r="G8343" s="5">
        <f>YEAR(Table1[[#This Row],[Order Date]])*100 + MONTH(Table1[[#This Row],[Order Date]])</f>
        <v>201406</v>
      </c>
      <c r="H8343" s="1">
        <v>41805</v>
      </c>
      <c r="I8343" t="s">
        <v>191</v>
      </c>
      <c r="J8343" t="s">
        <v>128</v>
      </c>
      <c r="K8343" t="s">
        <v>129</v>
      </c>
      <c r="L8343" t="s">
        <v>29</v>
      </c>
      <c r="M8343" t="s">
        <v>30</v>
      </c>
      <c r="N8343" t="s">
        <v>45</v>
      </c>
      <c r="O8343" t="s">
        <v>46</v>
      </c>
      <c r="P8343">
        <v>90036</v>
      </c>
      <c r="Q8343" t="s">
        <v>47</v>
      </c>
      <c r="R8343" t="s">
        <v>2198</v>
      </c>
      <c r="S8343" t="s">
        <v>49</v>
      </c>
      <c r="T8343" t="s">
        <v>81</v>
      </c>
      <c r="U8343" t="s">
        <v>2199</v>
      </c>
      <c r="V8343">
        <v>61.44</v>
      </c>
      <c r="W8343">
        <v>3</v>
      </c>
      <c r="X8343" s="9">
        <f>Table1[[#This Row],[Discount]]</f>
        <v>0</v>
      </c>
      <c r="Y8343">
        <v>0</v>
      </c>
      <c r="Z8343">
        <v>16.588799999999999</v>
      </c>
    </row>
    <row r="8344" spans="1:26" ht="16" x14ac:dyDescent="0.2">
      <c r="A8344">
        <v>8343</v>
      </c>
      <c r="B8344" t="s">
        <v>9974</v>
      </c>
      <c r="C8344" s="1">
        <v>41604</v>
      </c>
      <c r="D8344">
        <f>YEAR(Table1[[#This Row],[Order Date]])</f>
        <v>2013</v>
      </c>
      <c r="E8344">
        <f>MONTH(Table1[[#This Row],[Order Date]])</f>
        <v>11</v>
      </c>
      <c r="F8344" t="str">
        <f>Table1[[#This Row],[Order Year]]&amp;"-"&amp;Table1[[#This Row],[Order Month]]</f>
        <v>2013-11</v>
      </c>
      <c r="G8344" s="5">
        <f>YEAR(Table1[[#This Row],[Order Date]])*100 + MONTH(Table1[[#This Row],[Order Date]])</f>
        <v>201311</v>
      </c>
      <c r="H8344" s="1">
        <v>41609</v>
      </c>
      <c r="I8344" t="s">
        <v>53</v>
      </c>
      <c r="J8344" t="s">
        <v>2269</v>
      </c>
      <c r="K8344" t="s">
        <v>2270</v>
      </c>
      <c r="L8344" t="s">
        <v>29</v>
      </c>
      <c r="M8344" t="s">
        <v>30</v>
      </c>
      <c r="N8344" t="s">
        <v>1684</v>
      </c>
      <c r="O8344" t="s">
        <v>361</v>
      </c>
      <c r="P8344">
        <v>35810</v>
      </c>
      <c r="Q8344" t="s">
        <v>33</v>
      </c>
      <c r="R8344" t="s">
        <v>1827</v>
      </c>
      <c r="S8344" t="s">
        <v>49</v>
      </c>
      <c r="T8344" t="s">
        <v>62</v>
      </c>
      <c r="U8344" t="s">
        <v>1828</v>
      </c>
      <c r="V8344">
        <v>73.36</v>
      </c>
      <c r="W8344">
        <v>7</v>
      </c>
      <c r="X8344" s="9">
        <f>Table1[[#This Row],[Discount]]</f>
        <v>0</v>
      </c>
      <c r="Y8344">
        <v>0</v>
      </c>
      <c r="Z8344">
        <v>19.807200000000002</v>
      </c>
    </row>
    <row r="8345" spans="1:26" ht="16" x14ac:dyDescent="0.2">
      <c r="A8345">
        <v>8344</v>
      </c>
      <c r="B8345" t="s">
        <v>9975</v>
      </c>
      <c r="C8345" s="1">
        <v>40623</v>
      </c>
      <c r="D8345">
        <f>YEAR(Table1[[#This Row],[Order Date]])</f>
        <v>2011</v>
      </c>
      <c r="E8345">
        <f>MONTH(Table1[[#This Row],[Order Date]])</f>
        <v>3</v>
      </c>
      <c r="F8345" t="str">
        <f>Table1[[#This Row],[Order Year]]&amp;"-"&amp;Table1[[#This Row],[Order Month]]</f>
        <v>2011-3</v>
      </c>
      <c r="G8345" s="5">
        <f>YEAR(Table1[[#This Row],[Order Date]])*100 + MONTH(Table1[[#This Row],[Order Date]])</f>
        <v>201103</v>
      </c>
      <c r="H8345" s="1">
        <v>40627</v>
      </c>
      <c r="I8345" t="s">
        <v>53</v>
      </c>
      <c r="J8345" t="s">
        <v>2523</v>
      </c>
      <c r="K8345" t="s">
        <v>2524</v>
      </c>
      <c r="L8345" t="s">
        <v>29</v>
      </c>
      <c r="M8345" t="s">
        <v>30</v>
      </c>
      <c r="N8345" t="s">
        <v>5140</v>
      </c>
      <c r="O8345" t="s">
        <v>338</v>
      </c>
      <c r="P8345">
        <v>37918</v>
      </c>
      <c r="Q8345" t="s">
        <v>33</v>
      </c>
      <c r="R8345" t="s">
        <v>853</v>
      </c>
      <c r="S8345" t="s">
        <v>49</v>
      </c>
      <c r="T8345" t="s">
        <v>50</v>
      </c>
      <c r="U8345" t="s">
        <v>854</v>
      </c>
      <c r="V8345">
        <v>59.20000000000001</v>
      </c>
      <c r="W8345">
        <v>5</v>
      </c>
      <c r="X8345" s="9">
        <f>Table1[[#This Row],[Discount]]</f>
        <v>0.2</v>
      </c>
      <c r="Y8345">
        <v>0.2</v>
      </c>
      <c r="Z8345">
        <v>22.199999999999996</v>
      </c>
    </row>
    <row r="8346" spans="1:26" ht="16" x14ac:dyDescent="0.2">
      <c r="A8346">
        <v>8345</v>
      </c>
      <c r="B8346" t="s">
        <v>9975</v>
      </c>
      <c r="C8346" s="1">
        <v>40623</v>
      </c>
      <c r="D8346">
        <f>YEAR(Table1[[#This Row],[Order Date]])</f>
        <v>2011</v>
      </c>
      <c r="E8346">
        <f>MONTH(Table1[[#This Row],[Order Date]])</f>
        <v>3</v>
      </c>
      <c r="F8346" t="str">
        <f>Table1[[#This Row],[Order Year]]&amp;"-"&amp;Table1[[#This Row],[Order Month]]</f>
        <v>2011-3</v>
      </c>
      <c r="G8346" s="5">
        <f>YEAR(Table1[[#This Row],[Order Date]])*100 + MONTH(Table1[[#This Row],[Order Date]])</f>
        <v>201103</v>
      </c>
      <c r="H8346" s="1">
        <v>40627</v>
      </c>
      <c r="I8346" t="s">
        <v>53</v>
      </c>
      <c r="J8346" t="s">
        <v>2523</v>
      </c>
      <c r="K8346" t="s">
        <v>2524</v>
      </c>
      <c r="L8346" t="s">
        <v>29</v>
      </c>
      <c r="M8346" t="s">
        <v>30</v>
      </c>
      <c r="N8346" t="s">
        <v>5140</v>
      </c>
      <c r="O8346" t="s">
        <v>338</v>
      </c>
      <c r="P8346">
        <v>37918</v>
      </c>
      <c r="Q8346" t="s">
        <v>33</v>
      </c>
      <c r="R8346" t="s">
        <v>3931</v>
      </c>
      <c r="S8346" t="s">
        <v>35</v>
      </c>
      <c r="T8346" t="s">
        <v>68</v>
      </c>
      <c r="U8346" t="s">
        <v>3932</v>
      </c>
      <c r="V8346">
        <v>32.952000000000005</v>
      </c>
      <c r="W8346">
        <v>3</v>
      </c>
      <c r="X8346" s="9">
        <f>Table1[[#This Row],[Discount]]</f>
        <v>0.2</v>
      </c>
      <c r="Y8346">
        <v>0.2</v>
      </c>
      <c r="Z8346">
        <v>6.5903999999999989</v>
      </c>
    </row>
    <row r="8347" spans="1:26" ht="16" x14ac:dyDescent="0.2">
      <c r="A8347">
        <v>8346</v>
      </c>
      <c r="B8347" t="s">
        <v>9975</v>
      </c>
      <c r="C8347" s="1">
        <v>40623</v>
      </c>
      <c r="D8347">
        <f>YEAR(Table1[[#This Row],[Order Date]])</f>
        <v>2011</v>
      </c>
      <c r="E8347">
        <f>MONTH(Table1[[#This Row],[Order Date]])</f>
        <v>3</v>
      </c>
      <c r="F8347" t="str">
        <f>Table1[[#This Row],[Order Year]]&amp;"-"&amp;Table1[[#This Row],[Order Month]]</f>
        <v>2011-3</v>
      </c>
      <c r="G8347" s="5">
        <f>YEAR(Table1[[#This Row],[Order Date]])*100 + MONTH(Table1[[#This Row],[Order Date]])</f>
        <v>201103</v>
      </c>
      <c r="H8347" s="1">
        <v>40627</v>
      </c>
      <c r="I8347" t="s">
        <v>53</v>
      </c>
      <c r="J8347" t="s">
        <v>2523</v>
      </c>
      <c r="K8347" t="s">
        <v>2524</v>
      </c>
      <c r="L8347" t="s">
        <v>29</v>
      </c>
      <c r="M8347" t="s">
        <v>30</v>
      </c>
      <c r="N8347" t="s">
        <v>5140</v>
      </c>
      <c r="O8347" t="s">
        <v>338</v>
      </c>
      <c r="P8347">
        <v>37918</v>
      </c>
      <c r="Q8347" t="s">
        <v>33</v>
      </c>
      <c r="R8347" t="s">
        <v>6131</v>
      </c>
      <c r="S8347" t="s">
        <v>35</v>
      </c>
      <c r="T8347" t="s">
        <v>39</v>
      </c>
      <c r="U8347" t="s">
        <v>6132</v>
      </c>
      <c r="V8347">
        <v>218.376</v>
      </c>
      <c r="W8347">
        <v>3</v>
      </c>
      <c r="X8347" s="9">
        <f>Table1[[#This Row],[Discount]]</f>
        <v>0.2</v>
      </c>
      <c r="Y8347">
        <v>0.2</v>
      </c>
      <c r="Z8347">
        <v>-10.918799999999983</v>
      </c>
    </row>
    <row r="8348" spans="1:26" ht="16" x14ac:dyDescent="0.2">
      <c r="A8348">
        <v>8347</v>
      </c>
      <c r="B8348" t="s">
        <v>9976</v>
      </c>
      <c r="C8348" s="1">
        <v>41029</v>
      </c>
      <c r="D8348">
        <f>YEAR(Table1[[#This Row],[Order Date]])</f>
        <v>2012</v>
      </c>
      <c r="E8348">
        <f>MONTH(Table1[[#This Row],[Order Date]])</f>
        <v>4</v>
      </c>
      <c r="F8348" t="str">
        <f>Table1[[#This Row],[Order Year]]&amp;"-"&amp;Table1[[#This Row],[Order Month]]</f>
        <v>2012-4</v>
      </c>
      <c r="G8348" s="5">
        <f>YEAR(Table1[[#This Row],[Order Date]])*100 + MONTH(Table1[[#This Row],[Order Date]])</f>
        <v>201204</v>
      </c>
      <c r="H8348" s="1">
        <v>41033</v>
      </c>
      <c r="I8348" t="s">
        <v>53</v>
      </c>
      <c r="J8348" t="s">
        <v>4010</v>
      </c>
      <c r="K8348" t="s">
        <v>4011</v>
      </c>
      <c r="L8348" t="s">
        <v>44</v>
      </c>
      <c r="M8348" t="s">
        <v>30</v>
      </c>
      <c r="N8348" t="s">
        <v>1482</v>
      </c>
      <c r="O8348" t="s">
        <v>1248</v>
      </c>
      <c r="P8348">
        <v>1841</v>
      </c>
      <c r="Q8348" t="s">
        <v>151</v>
      </c>
      <c r="R8348" t="s">
        <v>824</v>
      </c>
      <c r="S8348" t="s">
        <v>35</v>
      </c>
      <c r="T8348" t="s">
        <v>68</v>
      </c>
      <c r="U8348" t="s">
        <v>825</v>
      </c>
      <c r="V8348">
        <v>31.400000000000002</v>
      </c>
      <c r="W8348">
        <v>5</v>
      </c>
      <c r="X8348" s="9">
        <f>Table1[[#This Row],[Discount]]</f>
        <v>0</v>
      </c>
      <c r="Y8348">
        <v>0</v>
      </c>
      <c r="Z8348">
        <v>13.188000000000002</v>
      </c>
    </row>
    <row r="8349" spans="1:26" ht="16" x14ac:dyDescent="0.2">
      <c r="A8349">
        <v>8348</v>
      </c>
      <c r="B8349" t="s">
        <v>9976</v>
      </c>
      <c r="C8349" s="1">
        <v>41029</v>
      </c>
      <c r="D8349">
        <f>YEAR(Table1[[#This Row],[Order Date]])</f>
        <v>2012</v>
      </c>
      <c r="E8349">
        <f>MONTH(Table1[[#This Row],[Order Date]])</f>
        <v>4</v>
      </c>
      <c r="F8349" t="str">
        <f>Table1[[#This Row],[Order Year]]&amp;"-"&amp;Table1[[#This Row],[Order Month]]</f>
        <v>2012-4</v>
      </c>
      <c r="G8349" s="5">
        <f>YEAR(Table1[[#This Row],[Order Date]])*100 + MONTH(Table1[[#This Row],[Order Date]])</f>
        <v>201204</v>
      </c>
      <c r="H8349" s="1">
        <v>41033</v>
      </c>
      <c r="I8349" t="s">
        <v>53</v>
      </c>
      <c r="J8349" t="s">
        <v>4010</v>
      </c>
      <c r="K8349" t="s">
        <v>4011</v>
      </c>
      <c r="L8349" t="s">
        <v>44</v>
      </c>
      <c r="M8349" t="s">
        <v>30</v>
      </c>
      <c r="N8349" t="s">
        <v>1482</v>
      </c>
      <c r="O8349" t="s">
        <v>1248</v>
      </c>
      <c r="P8349">
        <v>1841</v>
      </c>
      <c r="Q8349" t="s">
        <v>151</v>
      </c>
      <c r="R8349" t="s">
        <v>6161</v>
      </c>
      <c r="S8349" t="s">
        <v>35</v>
      </c>
      <c r="T8349" t="s">
        <v>68</v>
      </c>
      <c r="U8349" t="s">
        <v>6162</v>
      </c>
      <c r="V8349">
        <v>9.48</v>
      </c>
      <c r="W8349">
        <v>1</v>
      </c>
      <c r="X8349" s="9">
        <f>Table1[[#This Row],[Discount]]</f>
        <v>0</v>
      </c>
      <c r="Y8349">
        <v>0</v>
      </c>
      <c r="Z8349">
        <v>3.7920000000000007</v>
      </c>
    </row>
    <row r="8350" spans="1:26" ht="16" x14ac:dyDescent="0.2">
      <c r="A8350">
        <v>8349</v>
      </c>
      <c r="B8350" t="s">
        <v>9976</v>
      </c>
      <c r="C8350" s="1">
        <v>41029</v>
      </c>
      <c r="D8350">
        <f>YEAR(Table1[[#This Row],[Order Date]])</f>
        <v>2012</v>
      </c>
      <c r="E8350">
        <f>MONTH(Table1[[#This Row],[Order Date]])</f>
        <v>4</v>
      </c>
      <c r="F8350" t="str">
        <f>Table1[[#This Row],[Order Year]]&amp;"-"&amp;Table1[[#This Row],[Order Month]]</f>
        <v>2012-4</v>
      </c>
      <c r="G8350" s="5">
        <f>YEAR(Table1[[#This Row],[Order Date]])*100 + MONTH(Table1[[#This Row],[Order Date]])</f>
        <v>201204</v>
      </c>
      <c r="H8350" s="1">
        <v>41033</v>
      </c>
      <c r="I8350" t="s">
        <v>53</v>
      </c>
      <c r="J8350" t="s">
        <v>4010</v>
      </c>
      <c r="K8350" t="s">
        <v>4011</v>
      </c>
      <c r="L8350" t="s">
        <v>44</v>
      </c>
      <c r="M8350" t="s">
        <v>30</v>
      </c>
      <c r="N8350" t="s">
        <v>1482</v>
      </c>
      <c r="O8350" t="s">
        <v>1248</v>
      </c>
      <c r="P8350">
        <v>1841</v>
      </c>
      <c r="Q8350" t="s">
        <v>151</v>
      </c>
      <c r="R8350" t="s">
        <v>4024</v>
      </c>
      <c r="S8350" t="s">
        <v>74</v>
      </c>
      <c r="T8350" t="s">
        <v>75</v>
      </c>
      <c r="U8350" t="s">
        <v>4025</v>
      </c>
      <c r="V8350">
        <v>209.5</v>
      </c>
      <c r="W8350">
        <v>10</v>
      </c>
      <c r="X8350" s="9">
        <f>Table1[[#This Row],[Discount]]</f>
        <v>0</v>
      </c>
      <c r="Y8350">
        <v>0</v>
      </c>
      <c r="Z8350">
        <v>58.66</v>
      </c>
    </row>
    <row r="8351" spans="1:26" ht="16" x14ac:dyDescent="0.2">
      <c r="A8351">
        <v>8350</v>
      </c>
      <c r="B8351" t="s">
        <v>9976</v>
      </c>
      <c r="C8351" s="1">
        <v>41029</v>
      </c>
      <c r="D8351">
        <f>YEAR(Table1[[#This Row],[Order Date]])</f>
        <v>2012</v>
      </c>
      <c r="E8351">
        <f>MONTH(Table1[[#This Row],[Order Date]])</f>
        <v>4</v>
      </c>
      <c r="F8351" t="str">
        <f>Table1[[#This Row],[Order Year]]&amp;"-"&amp;Table1[[#This Row],[Order Month]]</f>
        <v>2012-4</v>
      </c>
      <c r="G8351" s="5">
        <f>YEAR(Table1[[#This Row],[Order Date]])*100 + MONTH(Table1[[#This Row],[Order Date]])</f>
        <v>201204</v>
      </c>
      <c r="H8351" s="1">
        <v>41033</v>
      </c>
      <c r="I8351" t="s">
        <v>53</v>
      </c>
      <c r="J8351" t="s">
        <v>4010</v>
      </c>
      <c r="K8351" t="s">
        <v>4011</v>
      </c>
      <c r="L8351" t="s">
        <v>44</v>
      </c>
      <c r="M8351" t="s">
        <v>30</v>
      </c>
      <c r="N8351" t="s">
        <v>1482</v>
      </c>
      <c r="O8351" t="s">
        <v>1248</v>
      </c>
      <c r="P8351">
        <v>1841</v>
      </c>
      <c r="Q8351" t="s">
        <v>151</v>
      </c>
      <c r="R8351" t="s">
        <v>8006</v>
      </c>
      <c r="S8351" t="s">
        <v>35</v>
      </c>
      <c r="T8351" t="s">
        <v>68</v>
      </c>
      <c r="U8351" t="s">
        <v>8007</v>
      </c>
      <c r="V8351">
        <v>24.3</v>
      </c>
      <c r="W8351">
        <v>5</v>
      </c>
      <c r="X8351" s="9">
        <f>Table1[[#This Row],[Discount]]</f>
        <v>0</v>
      </c>
      <c r="Y8351">
        <v>0</v>
      </c>
      <c r="Z8351">
        <v>10.449000000000002</v>
      </c>
    </row>
    <row r="8352" spans="1:26" ht="16" x14ac:dyDescent="0.2">
      <c r="A8352">
        <v>8351</v>
      </c>
      <c r="B8352" t="s">
        <v>9976</v>
      </c>
      <c r="C8352" s="1">
        <v>41029</v>
      </c>
      <c r="D8352">
        <f>YEAR(Table1[[#This Row],[Order Date]])</f>
        <v>2012</v>
      </c>
      <c r="E8352">
        <f>MONTH(Table1[[#This Row],[Order Date]])</f>
        <v>4</v>
      </c>
      <c r="F8352" t="str">
        <f>Table1[[#This Row],[Order Year]]&amp;"-"&amp;Table1[[#This Row],[Order Month]]</f>
        <v>2012-4</v>
      </c>
      <c r="G8352" s="5">
        <f>YEAR(Table1[[#This Row],[Order Date]])*100 + MONTH(Table1[[#This Row],[Order Date]])</f>
        <v>201204</v>
      </c>
      <c r="H8352" s="1">
        <v>41033</v>
      </c>
      <c r="I8352" t="s">
        <v>53</v>
      </c>
      <c r="J8352" t="s">
        <v>4010</v>
      </c>
      <c r="K8352" t="s">
        <v>4011</v>
      </c>
      <c r="L8352" t="s">
        <v>44</v>
      </c>
      <c r="M8352" t="s">
        <v>30</v>
      </c>
      <c r="N8352" t="s">
        <v>1482</v>
      </c>
      <c r="O8352" t="s">
        <v>1248</v>
      </c>
      <c r="P8352">
        <v>1841</v>
      </c>
      <c r="Q8352" t="s">
        <v>151</v>
      </c>
      <c r="R8352" t="s">
        <v>4287</v>
      </c>
      <c r="S8352" t="s">
        <v>49</v>
      </c>
      <c r="T8352" t="s">
        <v>93</v>
      </c>
      <c r="U8352" t="s">
        <v>4288</v>
      </c>
      <c r="V8352">
        <v>6.48</v>
      </c>
      <c r="W8352">
        <v>1</v>
      </c>
      <c r="X8352" s="9">
        <f>Table1[[#This Row],[Discount]]</f>
        <v>0</v>
      </c>
      <c r="Y8352">
        <v>0</v>
      </c>
      <c r="Z8352">
        <v>3.1104000000000003</v>
      </c>
    </row>
    <row r="8353" spans="1:26" ht="16" x14ac:dyDescent="0.2">
      <c r="A8353">
        <v>8352</v>
      </c>
      <c r="B8353" t="s">
        <v>9977</v>
      </c>
      <c r="C8353" s="1">
        <v>41763</v>
      </c>
      <c r="D8353">
        <f>YEAR(Table1[[#This Row],[Order Date]])</f>
        <v>2014</v>
      </c>
      <c r="E8353">
        <f>MONTH(Table1[[#This Row],[Order Date]])</f>
        <v>5</v>
      </c>
      <c r="F8353" t="str">
        <f>Table1[[#This Row],[Order Year]]&amp;"-"&amp;Table1[[#This Row],[Order Month]]</f>
        <v>2014-5</v>
      </c>
      <c r="G8353" s="5">
        <f>YEAR(Table1[[#This Row],[Order Date]])*100 + MONTH(Table1[[#This Row],[Order Date]])</f>
        <v>201405</v>
      </c>
      <c r="H8353" s="1">
        <v>41768</v>
      </c>
      <c r="I8353" t="s">
        <v>53</v>
      </c>
      <c r="J8353" t="s">
        <v>5727</v>
      </c>
      <c r="K8353" t="s">
        <v>5728</v>
      </c>
      <c r="L8353" t="s">
        <v>44</v>
      </c>
      <c r="M8353" t="s">
        <v>30</v>
      </c>
      <c r="N8353" t="s">
        <v>149</v>
      </c>
      <c r="O8353" t="s">
        <v>150</v>
      </c>
      <c r="P8353">
        <v>19134</v>
      </c>
      <c r="Q8353" t="s">
        <v>151</v>
      </c>
      <c r="R8353" t="s">
        <v>8395</v>
      </c>
      <c r="S8353" t="s">
        <v>35</v>
      </c>
      <c r="T8353" t="s">
        <v>68</v>
      </c>
      <c r="U8353" t="s">
        <v>8396</v>
      </c>
      <c r="V8353">
        <v>32.448</v>
      </c>
      <c r="W8353">
        <v>2</v>
      </c>
      <c r="X8353" s="9">
        <f>Table1[[#This Row],[Discount]]</f>
        <v>0.2</v>
      </c>
      <c r="Y8353">
        <v>0.2</v>
      </c>
      <c r="Z8353">
        <v>7.3008000000000006</v>
      </c>
    </row>
    <row r="8354" spans="1:26" ht="16" x14ac:dyDescent="0.2">
      <c r="A8354">
        <v>8353</v>
      </c>
      <c r="B8354" t="s">
        <v>9977</v>
      </c>
      <c r="C8354" s="1">
        <v>41763</v>
      </c>
      <c r="D8354">
        <f>YEAR(Table1[[#This Row],[Order Date]])</f>
        <v>2014</v>
      </c>
      <c r="E8354">
        <f>MONTH(Table1[[#This Row],[Order Date]])</f>
        <v>5</v>
      </c>
      <c r="F8354" t="str">
        <f>Table1[[#This Row],[Order Year]]&amp;"-"&amp;Table1[[#This Row],[Order Month]]</f>
        <v>2014-5</v>
      </c>
      <c r="G8354" s="5">
        <f>YEAR(Table1[[#This Row],[Order Date]])*100 + MONTH(Table1[[#This Row],[Order Date]])</f>
        <v>201405</v>
      </c>
      <c r="H8354" s="1">
        <v>41768</v>
      </c>
      <c r="I8354" t="s">
        <v>53</v>
      </c>
      <c r="J8354" t="s">
        <v>5727</v>
      </c>
      <c r="K8354" t="s">
        <v>5728</v>
      </c>
      <c r="L8354" t="s">
        <v>44</v>
      </c>
      <c r="M8354" t="s">
        <v>30</v>
      </c>
      <c r="N8354" t="s">
        <v>149</v>
      </c>
      <c r="O8354" t="s">
        <v>150</v>
      </c>
      <c r="P8354">
        <v>19134</v>
      </c>
      <c r="Q8354" t="s">
        <v>151</v>
      </c>
      <c r="R8354" t="s">
        <v>2789</v>
      </c>
      <c r="S8354" t="s">
        <v>49</v>
      </c>
      <c r="T8354" t="s">
        <v>78</v>
      </c>
      <c r="U8354" t="s">
        <v>2790</v>
      </c>
      <c r="V8354">
        <v>26.388000000000002</v>
      </c>
      <c r="W8354">
        <v>4</v>
      </c>
      <c r="X8354" s="9">
        <f>Table1[[#This Row],[Discount]]</f>
        <v>0.7</v>
      </c>
      <c r="Y8354">
        <v>0.7</v>
      </c>
      <c r="Z8354">
        <v>-17.591999999999992</v>
      </c>
    </row>
    <row r="8355" spans="1:26" ht="16" x14ac:dyDescent="0.2">
      <c r="A8355">
        <v>8354</v>
      </c>
      <c r="B8355" t="s">
        <v>9977</v>
      </c>
      <c r="C8355" s="1">
        <v>41763</v>
      </c>
      <c r="D8355">
        <f>YEAR(Table1[[#This Row],[Order Date]])</f>
        <v>2014</v>
      </c>
      <c r="E8355">
        <f>MONTH(Table1[[#This Row],[Order Date]])</f>
        <v>5</v>
      </c>
      <c r="F8355" t="str">
        <f>Table1[[#This Row],[Order Year]]&amp;"-"&amp;Table1[[#This Row],[Order Month]]</f>
        <v>2014-5</v>
      </c>
      <c r="G8355" s="5">
        <f>YEAR(Table1[[#This Row],[Order Date]])*100 + MONTH(Table1[[#This Row],[Order Date]])</f>
        <v>201405</v>
      </c>
      <c r="H8355" s="1">
        <v>41768</v>
      </c>
      <c r="I8355" t="s">
        <v>53</v>
      </c>
      <c r="J8355" t="s">
        <v>5727</v>
      </c>
      <c r="K8355" t="s">
        <v>5728</v>
      </c>
      <c r="L8355" t="s">
        <v>44</v>
      </c>
      <c r="M8355" t="s">
        <v>30</v>
      </c>
      <c r="N8355" t="s">
        <v>149</v>
      </c>
      <c r="O8355" t="s">
        <v>150</v>
      </c>
      <c r="P8355">
        <v>19134</v>
      </c>
      <c r="Q8355" t="s">
        <v>151</v>
      </c>
      <c r="R8355" t="s">
        <v>886</v>
      </c>
      <c r="S8355" t="s">
        <v>35</v>
      </c>
      <c r="T8355" t="s">
        <v>59</v>
      </c>
      <c r="U8355" t="s">
        <v>887</v>
      </c>
      <c r="V8355">
        <v>373.46999999999991</v>
      </c>
      <c r="W8355">
        <v>5</v>
      </c>
      <c r="X8355" s="9">
        <f>Table1[[#This Row],[Discount]]</f>
        <v>0.4</v>
      </c>
      <c r="Y8355">
        <v>0.4</v>
      </c>
      <c r="Z8355">
        <v>-112.041</v>
      </c>
    </row>
    <row r="8356" spans="1:26" ht="16" x14ac:dyDescent="0.2">
      <c r="A8356">
        <v>8355</v>
      </c>
      <c r="B8356" t="s">
        <v>9977</v>
      </c>
      <c r="C8356" s="1">
        <v>41763</v>
      </c>
      <c r="D8356">
        <f>YEAR(Table1[[#This Row],[Order Date]])</f>
        <v>2014</v>
      </c>
      <c r="E8356">
        <f>MONTH(Table1[[#This Row],[Order Date]])</f>
        <v>5</v>
      </c>
      <c r="F8356" t="str">
        <f>Table1[[#This Row],[Order Year]]&amp;"-"&amp;Table1[[#This Row],[Order Month]]</f>
        <v>2014-5</v>
      </c>
      <c r="G8356" s="5">
        <f>YEAR(Table1[[#This Row],[Order Date]])*100 + MONTH(Table1[[#This Row],[Order Date]])</f>
        <v>201405</v>
      </c>
      <c r="H8356" s="1">
        <v>41768</v>
      </c>
      <c r="I8356" t="s">
        <v>53</v>
      </c>
      <c r="J8356" t="s">
        <v>5727</v>
      </c>
      <c r="K8356" t="s">
        <v>5728</v>
      </c>
      <c r="L8356" t="s">
        <v>44</v>
      </c>
      <c r="M8356" t="s">
        <v>30</v>
      </c>
      <c r="N8356" t="s">
        <v>149</v>
      </c>
      <c r="O8356" t="s">
        <v>150</v>
      </c>
      <c r="P8356">
        <v>19134</v>
      </c>
      <c r="Q8356" t="s">
        <v>151</v>
      </c>
      <c r="R8356" t="s">
        <v>4645</v>
      </c>
      <c r="S8356" t="s">
        <v>49</v>
      </c>
      <c r="T8356" t="s">
        <v>78</v>
      </c>
      <c r="U8356" t="s">
        <v>4646</v>
      </c>
      <c r="V8356">
        <v>64.2</v>
      </c>
      <c r="W8356">
        <v>5</v>
      </c>
      <c r="X8356" s="9">
        <f>Table1[[#This Row],[Discount]]</f>
        <v>0.7</v>
      </c>
      <c r="Y8356">
        <v>0.7</v>
      </c>
      <c r="Z8356">
        <v>-44.94</v>
      </c>
    </row>
    <row r="8357" spans="1:26" ht="16" x14ac:dyDescent="0.2">
      <c r="A8357">
        <v>8356</v>
      </c>
      <c r="B8357" t="s">
        <v>9977</v>
      </c>
      <c r="C8357" s="1">
        <v>41763</v>
      </c>
      <c r="D8357">
        <f>YEAR(Table1[[#This Row],[Order Date]])</f>
        <v>2014</v>
      </c>
      <c r="E8357">
        <f>MONTH(Table1[[#This Row],[Order Date]])</f>
        <v>5</v>
      </c>
      <c r="F8357" t="str">
        <f>Table1[[#This Row],[Order Year]]&amp;"-"&amp;Table1[[#This Row],[Order Month]]</f>
        <v>2014-5</v>
      </c>
      <c r="G8357" s="5">
        <f>YEAR(Table1[[#This Row],[Order Date]])*100 + MONTH(Table1[[#This Row],[Order Date]])</f>
        <v>201405</v>
      </c>
      <c r="H8357" s="1">
        <v>41768</v>
      </c>
      <c r="I8357" t="s">
        <v>53</v>
      </c>
      <c r="J8357" t="s">
        <v>5727</v>
      </c>
      <c r="K8357" t="s">
        <v>5728</v>
      </c>
      <c r="L8357" t="s">
        <v>44</v>
      </c>
      <c r="M8357" t="s">
        <v>30</v>
      </c>
      <c r="N8357" t="s">
        <v>149</v>
      </c>
      <c r="O8357" t="s">
        <v>150</v>
      </c>
      <c r="P8357">
        <v>19134</v>
      </c>
      <c r="Q8357" t="s">
        <v>151</v>
      </c>
      <c r="R8357" t="s">
        <v>2575</v>
      </c>
      <c r="S8357" t="s">
        <v>49</v>
      </c>
      <c r="T8357" t="s">
        <v>272</v>
      </c>
      <c r="U8357" t="s">
        <v>2576</v>
      </c>
      <c r="V8357">
        <v>8</v>
      </c>
      <c r="W8357">
        <v>2</v>
      </c>
      <c r="X8357" s="9">
        <f>Table1[[#This Row],[Discount]]</f>
        <v>0.2</v>
      </c>
      <c r="Y8357">
        <v>0.2</v>
      </c>
      <c r="Z8357">
        <v>2.8</v>
      </c>
    </row>
    <row r="8358" spans="1:26" ht="16" x14ac:dyDescent="0.2">
      <c r="A8358">
        <v>8357</v>
      </c>
      <c r="B8358" t="s">
        <v>9978</v>
      </c>
      <c r="C8358" s="1">
        <v>41513</v>
      </c>
      <c r="D8358">
        <f>YEAR(Table1[[#This Row],[Order Date]])</f>
        <v>2013</v>
      </c>
      <c r="E8358">
        <f>MONTH(Table1[[#This Row],[Order Date]])</f>
        <v>8</v>
      </c>
      <c r="F8358" t="str">
        <f>Table1[[#This Row],[Order Year]]&amp;"-"&amp;Table1[[#This Row],[Order Month]]</f>
        <v>2013-8</v>
      </c>
      <c r="G8358" s="5">
        <f>YEAR(Table1[[#This Row],[Order Date]])*100 + MONTH(Table1[[#This Row],[Order Date]])</f>
        <v>201308</v>
      </c>
      <c r="H8358" s="1">
        <v>41517</v>
      </c>
      <c r="I8358" t="s">
        <v>53</v>
      </c>
      <c r="J8358" t="s">
        <v>1658</v>
      </c>
      <c r="K8358" t="s">
        <v>1659</v>
      </c>
      <c r="L8358" t="s">
        <v>29</v>
      </c>
      <c r="M8358" t="s">
        <v>30</v>
      </c>
      <c r="N8358" t="s">
        <v>7726</v>
      </c>
      <c r="O8358" t="s">
        <v>1275</v>
      </c>
      <c r="P8358">
        <v>30605</v>
      </c>
      <c r="Q8358" t="s">
        <v>33</v>
      </c>
      <c r="R8358" t="s">
        <v>5274</v>
      </c>
      <c r="S8358" t="s">
        <v>35</v>
      </c>
      <c r="T8358" t="s">
        <v>68</v>
      </c>
      <c r="U8358" t="s">
        <v>5275</v>
      </c>
      <c r="V8358">
        <v>186.54</v>
      </c>
      <c r="W8358">
        <v>3</v>
      </c>
      <c r="X8358" s="9">
        <f>Table1[[#This Row],[Discount]]</f>
        <v>0</v>
      </c>
      <c r="Y8358">
        <v>0</v>
      </c>
      <c r="Z8358">
        <v>41.038800000000002</v>
      </c>
    </row>
    <row r="8359" spans="1:26" ht="16" x14ac:dyDescent="0.2">
      <c r="A8359">
        <v>8358</v>
      </c>
      <c r="B8359" t="s">
        <v>9979</v>
      </c>
      <c r="C8359" s="1">
        <v>40644</v>
      </c>
      <c r="D8359">
        <f>YEAR(Table1[[#This Row],[Order Date]])</f>
        <v>2011</v>
      </c>
      <c r="E8359">
        <f>MONTH(Table1[[#This Row],[Order Date]])</f>
        <v>4</v>
      </c>
      <c r="F8359" t="str">
        <f>Table1[[#This Row],[Order Year]]&amp;"-"&amp;Table1[[#This Row],[Order Month]]</f>
        <v>2011-4</v>
      </c>
      <c r="G8359" s="5">
        <f>YEAR(Table1[[#This Row],[Order Date]])*100 + MONTH(Table1[[#This Row],[Order Date]])</f>
        <v>201104</v>
      </c>
      <c r="H8359" s="1">
        <v>40651</v>
      </c>
      <c r="I8359" t="s">
        <v>53</v>
      </c>
      <c r="J8359" t="s">
        <v>4327</v>
      </c>
      <c r="K8359" t="s">
        <v>4328</v>
      </c>
      <c r="L8359" t="s">
        <v>29</v>
      </c>
      <c r="M8359" t="s">
        <v>30</v>
      </c>
      <c r="N8359" t="s">
        <v>1764</v>
      </c>
      <c r="O8359" t="s">
        <v>1765</v>
      </c>
      <c r="P8359">
        <v>59405</v>
      </c>
      <c r="Q8359" t="s">
        <v>47</v>
      </c>
      <c r="R8359" t="s">
        <v>1042</v>
      </c>
      <c r="S8359" t="s">
        <v>49</v>
      </c>
      <c r="T8359" t="s">
        <v>62</v>
      </c>
      <c r="U8359" t="s">
        <v>1043</v>
      </c>
      <c r="V8359">
        <v>87.08</v>
      </c>
      <c r="W8359">
        <v>7</v>
      </c>
      <c r="X8359" s="9">
        <f>Table1[[#This Row],[Discount]]</f>
        <v>0</v>
      </c>
      <c r="Y8359">
        <v>0</v>
      </c>
      <c r="Z8359">
        <v>24.382400000000001</v>
      </c>
    </row>
    <row r="8360" spans="1:26" ht="16" x14ac:dyDescent="0.2">
      <c r="A8360">
        <v>8359</v>
      </c>
      <c r="B8360" t="s">
        <v>9979</v>
      </c>
      <c r="C8360" s="1">
        <v>40644</v>
      </c>
      <c r="D8360">
        <f>YEAR(Table1[[#This Row],[Order Date]])</f>
        <v>2011</v>
      </c>
      <c r="E8360">
        <f>MONTH(Table1[[#This Row],[Order Date]])</f>
        <v>4</v>
      </c>
      <c r="F8360" t="str">
        <f>Table1[[#This Row],[Order Year]]&amp;"-"&amp;Table1[[#This Row],[Order Month]]</f>
        <v>2011-4</v>
      </c>
      <c r="G8360" s="5">
        <f>YEAR(Table1[[#This Row],[Order Date]])*100 + MONTH(Table1[[#This Row],[Order Date]])</f>
        <v>201104</v>
      </c>
      <c r="H8360" s="1">
        <v>40651</v>
      </c>
      <c r="I8360" t="s">
        <v>53</v>
      </c>
      <c r="J8360" t="s">
        <v>4327</v>
      </c>
      <c r="K8360" t="s">
        <v>4328</v>
      </c>
      <c r="L8360" t="s">
        <v>29</v>
      </c>
      <c r="M8360" t="s">
        <v>30</v>
      </c>
      <c r="N8360" t="s">
        <v>1764</v>
      </c>
      <c r="O8360" t="s">
        <v>1765</v>
      </c>
      <c r="P8360">
        <v>59405</v>
      </c>
      <c r="Q8360" t="s">
        <v>47</v>
      </c>
      <c r="R8360" t="s">
        <v>1967</v>
      </c>
      <c r="S8360" t="s">
        <v>74</v>
      </c>
      <c r="T8360" t="s">
        <v>75</v>
      </c>
      <c r="U8360" t="s">
        <v>1968</v>
      </c>
      <c r="V8360">
        <v>105.584</v>
      </c>
      <c r="W8360">
        <v>2</v>
      </c>
      <c r="X8360" s="9">
        <f>Table1[[#This Row],[Discount]]</f>
        <v>0.2</v>
      </c>
      <c r="Y8360">
        <v>0.2</v>
      </c>
      <c r="Z8360">
        <v>9.2386000000000053</v>
      </c>
    </row>
    <row r="8361" spans="1:26" ht="16" x14ac:dyDescent="0.2">
      <c r="A8361">
        <v>8360</v>
      </c>
      <c r="B8361" t="s">
        <v>9979</v>
      </c>
      <c r="C8361" s="1">
        <v>40644</v>
      </c>
      <c r="D8361">
        <f>YEAR(Table1[[#This Row],[Order Date]])</f>
        <v>2011</v>
      </c>
      <c r="E8361">
        <f>MONTH(Table1[[#This Row],[Order Date]])</f>
        <v>4</v>
      </c>
      <c r="F8361" t="str">
        <f>Table1[[#This Row],[Order Year]]&amp;"-"&amp;Table1[[#This Row],[Order Month]]</f>
        <v>2011-4</v>
      </c>
      <c r="G8361" s="5">
        <f>YEAR(Table1[[#This Row],[Order Date]])*100 + MONTH(Table1[[#This Row],[Order Date]])</f>
        <v>201104</v>
      </c>
      <c r="H8361" s="1">
        <v>40651</v>
      </c>
      <c r="I8361" t="s">
        <v>53</v>
      </c>
      <c r="J8361" t="s">
        <v>4327</v>
      </c>
      <c r="K8361" t="s">
        <v>4328</v>
      </c>
      <c r="L8361" t="s">
        <v>29</v>
      </c>
      <c r="M8361" t="s">
        <v>30</v>
      </c>
      <c r="N8361" t="s">
        <v>1764</v>
      </c>
      <c r="O8361" t="s">
        <v>1765</v>
      </c>
      <c r="P8361">
        <v>59405</v>
      </c>
      <c r="Q8361" t="s">
        <v>47</v>
      </c>
      <c r="R8361" t="s">
        <v>6513</v>
      </c>
      <c r="S8361" t="s">
        <v>74</v>
      </c>
      <c r="T8361" t="s">
        <v>164</v>
      </c>
      <c r="U8361" t="s">
        <v>6514</v>
      </c>
      <c r="V8361">
        <v>217.44</v>
      </c>
      <c r="W8361">
        <v>6</v>
      </c>
      <c r="X8361" s="9">
        <f>Table1[[#This Row],[Discount]]</f>
        <v>0</v>
      </c>
      <c r="Y8361">
        <v>0</v>
      </c>
      <c r="Z8361">
        <v>91.32480000000001</v>
      </c>
    </row>
    <row r="8362" spans="1:26" ht="16" x14ac:dyDescent="0.2">
      <c r="A8362">
        <v>8361</v>
      </c>
      <c r="B8362" t="s">
        <v>9980</v>
      </c>
      <c r="C8362" s="1">
        <v>41642</v>
      </c>
      <c r="D8362">
        <f>YEAR(Table1[[#This Row],[Order Date]])</f>
        <v>2014</v>
      </c>
      <c r="E8362">
        <f>MONTH(Table1[[#This Row],[Order Date]])</f>
        <v>1</v>
      </c>
      <c r="F8362" t="str">
        <f>Table1[[#This Row],[Order Year]]&amp;"-"&amp;Table1[[#This Row],[Order Month]]</f>
        <v>2014-1</v>
      </c>
      <c r="G8362" s="5">
        <f>YEAR(Table1[[#This Row],[Order Date]])*100 + MONTH(Table1[[#This Row],[Order Date]])</f>
        <v>201401</v>
      </c>
      <c r="H8362" s="1">
        <v>41644</v>
      </c>
      <c r="I8362" t="s">
        <v>26</v>
      </c>
      <c r="J8362" t="s">
        <v>8652</v>
      </c>
      <c r="K8362" t="s">
        <v>8653</v>
      </c>
      <c r="L8362" t="s">
        <v>29</v>
      </c>
      <c r="M8362" t="s">
        <v>30</v>
      </c>
      <c r="N8362" t="s">
        <v>4175</v>
      </c>
      <c r="O8362" t="s">
        <v>107</v>
      </c>
      <c r="P8362">
        <v>79907</v>
      </c>
      <c r="Q8362" t="s">
        <v>108</v>
      </c>
      <c r="R8362" t="s">
        <v>4135</v>
      </c>
      <c r="S8362" t="s">
        <v>49</v>
      </c>
      <c r="T8362" t="s">
        <v>71</v>
      </c>
      <c r="U8362" t="s">
        <v>4136</v>
      </c>
      <c r="V8362">
        <v>31.744</v>
      </c>
      <c r="W8362">
        <v>2</v>
      </c>
      <c r="X8362" s="9">
        <f>Table1[[#This Row],[Discount]]</f>
        <v>0.2</v>
      </c>
      <c r="Y8362">
        <v>0.2</v>
      </c>
      <c r="Z8362">
        <v>3.9679999999999964</v>
      </c>
    </row>
    <row r="8363" spans="1:26" ht="16" x14ac:dyDescent="0.2">
      <c r="A8363">
        <v>8362</v>
      </c>
      <c r="B8363" t="s">
        <v>9980</v>
      </c>
      <c r="C8363" s="1">
        <v>41642</v>
      </c>
      <c r="D8363">
        <f>YEAR(Table1[[#This Row],[Order Date]])</f>
        <v>2014</v>
      </c>
      <c r="E8363">
        <f>MONTH(Table1[[#This Row],[Order Date]])</f>
        <v>1</v>
      </c>
      <c r="F8363" t="str">
        <f>Table1[[#This Row],[Order Year]]&amp;"-"&amp;Table1[[#This Row],[Order Month]]</f>
        <v>2014-1</v>
      </c>
      <c r="G8363" s="5">
        <f>YEAR(Table1[[#This Row],[Order Date]])*100 + MONTH(Table1[[#This Row],[Order Date]])</f>
        <v>201401</v>
      </c>
      <c r="H8363" s="1">
        <v>41644</v>
      </c>
      <c r="I8363" t="s">
        <v>26</v>
      </c>
      <c r="J8363" t="s">
        <v>8652</v>
      </c>
      <c r="K8363" t="s">
        <v>8653</v>
      </c>
      <c r="L8363" t="s">
        <v>29</v>
      </c>
      <c r="M8363" t="s">
        <v>30</v>
      </c>
      <c r="N8363" t="s">
        <v>4175</v>
      </c>
      <c r="O8363" t="s">
        <v>107</v>
      </c>
      <c r="P8363">
        <v>79907</v>
      </c>
      <c r="Q8363" t="s">
        <v>108</v>
      </c>
      <c r="R8363" t="s">
        <v>9624</v>
      </c>
      <c r="S8363" t="s">
        <v>49</v>
      </c>
      <c r="T8363" t="s">
        <v>81</v>
      </c>
      <c r="U8363" t="s">
        <v>9625</v>
      </c>
      <c r="V8363">
        <v>5.4319999999999986</v>
      </c>
      <c r="W8363">
        <v>2</v>
      </c>
      <c r="X8363" s="9">
        <f>Table1[[#This Row],[Discount]]</f>
        <v>0.8</v>
      </c>
      <c r="Y8363">
        <v>0.8</v>
      </c>
      <c r="Z8363">
        <v>-13.580000000000002</v>
      </c>
    </row>
    <row r="8364" spans="1:26" ht="16" x14ac:dyDescent="0.2">
      <c r="A8364">
        <v>8363</v>
      </c>
      <c r="B8364" t="s">
        <v>9980</v>
      </c>
      <c r="C8364" s="1">
        <v>41642</v>
      </c>
      <c r="D8364">
        <f>YEAR(Table1[[#This Row],[Order Date]])</f>
        <v>2014</v>
      </c>
      <c r="E8364">
        <f>MONTH(Table1[[#This Row],[Order Date]])</f>
        <v>1</v>
      </c>
      <c r="F8364" t="str">
        <f>Table1[[#This Row],[Order Year]]&amp;"-"&amp;Table1[[#This Row],[Order Month]]</f>
        <v>2014-1</v>
      </c>
      <c r="G8364" s="5">
        <f>YEAR(Table1[[#This Row],[Order Date]])*100 + MONTH(Table1[[#This Row],[Order Date]])</f>
        <v>201401</v>
      </c>
      <c r="H8364" s="1">
        <v>41644</v>
      </c>
      <c r="I8364" t="s">
        <v>26</v>
      </c>
      <c r="J8364" t="s">
        <v>8652</v>
      </c>
      <c r="K8364" t="s">
        <v>8653</v>
      </c>
      <c r="L8364" t="s">
        <v>29</v>
      </c>
      <c r="M8364" t="s">
        <v>30</v>
      </c>
      <c r="N8364" t="s">
        <v>4175</v>
      </c>
      <c r="O8364" t="s">
        <v>107</v>
      </c>
      <c r="P8364">
        <v>79907</v>
      </c>
      <c r="Q8364" t="s">
        <v>108</v>
      </c>
      <c r="R8364" t="s">
        <v>3807</v>
      </c>
      <c r="S8364" t="s">
        <v>35</v>
      </c>
      <c r="T8364" t="s">
        <v>59</v>
      </c>
      <c r="U8364" t="s">
        <v>3808</v>
      </c>
      <c r="V8364">
        <v>913.43000000000006</v>
      </c>
      <c r="W8364">
        <v>5</v>
      </c>
      <c r="X8364" s="9">
        <f>Table1[[#This Row],[Discount]]</f>
        <v>0.3</v>
      </c>
      <c r="Y8364">
        <v>0.3</v>
      </c>
      <c r="Z8364">
        <v>-169.63700000000009</v>
      </c>
    </row>
    <row r="8365" spans="1:26" ht="16" x14ac:dyDescent="0.2">
      <c r="A8365">
        <v>8364</v>
      </c>
      <c r="B8365" t="s">
        <v>9980</v>
      </c>
      <c r="C8365" s="1">
        <v>41642</v>
      </c>
      <c r="D8365">
        <f>YEAR(Table1[[#This Row],[Order Date]])</f>
        <v>2014</v>
      </c>
      <c r="E8365">
        <f>MONTH(Table1[[#This Row],[Order Date]])</f>
        <v>1</v>
      </c>
      <c r="F8365" t="str">
        <f>Table1[[#This Row],[Order Year]]&amp;"-"&amp;Table1[[#This Row],[Order Month]]</f>
        <v>2014-1</v>
      </c>
      <c r="G8365" s="5">
        <f>YEAR(Table1[[#This Row],[Order Date]])*100 + MONTH(Table1[[#This Row],[Order Date]])</f>
        <v>201401</v>
      </c>
      <c r="H8365" s="1">
        <v>41644</v>
      </c>
      <c r="I8365" t="s">
        <v>26</v>
      </c>
      <c r="J8365" t="s">
        <v>8652</v>
      </c>
      <c r="K8365" t="s">
        <v>8653</v>
      </c>
      <c r="L8365" t="s">
        <v>29</v>
      </c>
      <c r="M8365" t="s">
        <v>30</v>
      </c>
      <c r="N8365" t="s">
        <v>4175</v>
      </c>
      <c r="O8365" t="s">
        <v>107</v>
      </c>
      <c r="P8365">
        <v>79907</v>
      </c>
      <c r="Q8365" t="s">
        <v>108</v>
      </c>
      <c r="R8365" t="s">
        <v>6097</v>
      </c>
      <c r="S8365" t="s">
        <v>49</v>
      </c>
      <c r="T8365" t="s">
        <v>62</v>
      </c>
      <c r="U8365" t="s">
        <v>6098</v>
      </c>
      <c r="V8365">
        <v>372.14400000000001</v>
      </c>
      <c r="W8365">
        <v>3</v>
      </c>
      <c r="X8365" s="9">
        <f>Table1[[#This Row],[Discount]]</f>
        <v>0.2</v>
      </c>
      <c r="Y8365">
        <v>0.2</v>
      </c>
      <c r="Z8365">
        <v>27.910800000000009</v>
      </c>
    </row>
    <row r="8366" spans="1:26" ht="16" x14ac:dyDescent="0.2">
      <c r="A8366">
        <v>8365</v>
      </c>
      <c r="B8366" t="s">
        <v>9981</v>
      </c>
      <c r="C8366" s="1">
        <v>41758</v>
      </c>
      <c r="D8366">
        <f>YEAR(Table1[[#This Row],[Order Date]])</f>
        <v>2014</v>
      </c>
      <c r="E8366">
        <f>MONTH(Table1[[#This Row],[Order Date]])</f>
        <v>4</v>
      </c>
      <c r="F8366" t="str">
        <f>Table1[[#This Row],[Order Year]]&amp;"-"&amp;Table1[[#This Row],[Order Month]]</f>
        <v>2014-4</v>
      </c>
      <c r="G8366" s="5">
        <f>YEAR(Table1[[#This Row],[Order Date]])*100 + MONTH(Table1[[#This Row],[Order Date]])</f>
        <v>201404</v>
      </c>
      <c r="H8366" s="1">
        <v>41762</v>
      </c>
      <c r="I8366" t="s">
        <v>53</v>
      </c>
      <c r="J8366" t="s">
        <v>4571</v>
      </c>
      <c r="K8366" t="s">
        <v>4572</v>
      </c>
      <c r="L8366" t="s">
        <v>29</v>
      </c>
      <c r="M8366" t="s">
        <v>30</v>
      </c>
      <c r="N8366" t="s">
        <v>9982</v>
      </c>
      <c r="O8366" t="s">
        <v>57</v>
      </c>
      <c r="P8366">
        <v>34741</v>
      </c>
      <c r="Q8366" t="s">
        <v>33</v>
      </c>
      <c r="R8366" t="s">
        <v>4592</v>
      </c>
      <c r="S8366" t="s">
        <v>74</v>
      </c>
      <c r="T8366" t="s">
        <v>75</v>
      </c>
      <c r="U8366" t="s">
        <v>4593</v>
      </c>
      <c r="V8366">
        <v>751.98400000000004</v>
      </c>
      <c r="W8366">
        <v>2</v>
      </c>
      <c r="X8366" s="9">
        <f>Table1[[#This Row],[Discount]]</f>
        <v>0.2</v>
      </c>
      <c r="Y8366">
        <v>0.2</v>
      </c>
      <c r="Z8366">
        <v>84.598199999999878</v>
      </c>
    </row>
    <row r="8367" spans="1:26" ht="16" x14ac:dyDescent="0.2">
      <c r="A8367">
        <v>8366</v>
      </c>
      <c r="B8367" t="s">
        <v>9983</v>
      </c>
      <c r="C8367" s="1">
        <v>41670</v>
      </c>
      <c r="D8367">
        <f>YEAR(Table1[[#This Row],[Order Date]])</f>
        <v>2014</v>
      </c>
      <c r="E8367">
        <f>MONTH(Table1[[#This Row],[Order Date]])</f>
        <v>1</v>
      </c>
      <c r="F8367" t="str">
        <f>Table1[[#This Row],[Order Year]]&amp;"-"&amp;Table1[[#This Row],[Order Month]]</f>
        <v>2014-1</v>
      </c>
      <c r="G8367" s="5">
        <f>YEAR(Table1[[#This Row],[Order Date]])*100 + MONTH(Table1[[#This Row],[Order Date]])</f>
        <v>201401</v>
      </c>
      <c r="H8367" s="1">
        <v>41673</v>
      </c>
      <c r="I8367" t="s">
        <v>191</v>
      </c>
      <c r="J8367" t="s">
        <v>3761</v>
      </c>
      <c r="K8367" t="s">
        <v>3762</v>
      </c>
      <c r="L8367" t="s">
        <v>105</v>
      </c>
      <c r="M8367" t="s">
        <v>30</v>
      </c>
      <c r="N8367" t="s">
        <v>98</v>
      </c>
      <c r="O8367" t="s">
        <v>99</v>
      </c>
      <c r="P8367">
        <v>98105</v>
      </c>
      <c r="Q8367" t="s">
        <v>47</v>
      </c>
      <c r="R8367" t="s">
        <v>73</v>
      </c>
      <c r="S8367" t="s">
        <v>74</v>
      </c>
      <c r="T8367" t="s">
        <v>75</v>
      </c>
      <c r="U8367" t="s">
        <v>76</v>
      </c>
      <c r="V8367">
        <v>604.76800000000003</v>
      </c>
      <c r="W8367">
        <v>4</v>
      </c>
      <c r="X8367" s="9">
        <f>Table1[[#This Row],[Discount]]</f>
        <v>0.2</v>
      </c>
      <c r="Y8367">
        <v>0.2</v>
      </c>
      <c r="Z8367">
        <v>60.476800000000026</v>
      </c>
    </row>
    <row r="8368" spans="1:26" ht="16" x14ac:dyDescent="0.2">
      <c r="A8368">
        <v>8367</v>
      </c>
      <c r="B8368" t="s">
        <v>9984</v>
      </c>
      <c r="C8368" s="1">
        <v>40793</v>
      </c>
      <c r="D8368">
        <f>YEAR(Table1[[#This Row],[Order Date]])</f>
        <v>2011</v>
      </c>
      <c r="E8368">
        <f>MONTH(Table1[[#This Row],[Order Date]])</f>
        <v>9</v>
      </c>
      <c r="F8368" t="str">
        <f>Table1[[#This Row],[Order Year]]&amp;"-"&amp;Table1[[#This Row],[Order Month]]</f>
        <v>2011-9</v>
      </c>
      <c r="G8368" s="5">
        <f>YEAR(Table1[[#This Row],[Order Date]])*100 + MONTH(Table1[[#This Row],[Order Date]])</f>
        <v>201109</v>
      </c>
      <c r="H8368" s="1">
        <v>40798</v>
      </c>
      <c r="I8368" t="s">
        <v>26</v>
      </c>
      <c r="J8368" t="s">
        <v>7937</v>
      </c>
      <c r="K8368" t="s">
        <v>7938</v>
      </c>
      <c r="L8368" t="s">
        <v>44</v>
      </c>
      <c r="M8368" t="s">
        <v>30</v>
      </c>
      <c r="N8368" t="s">
        <v>915</v>
      </c>
      <c r="O8368" t="s">
        <v>46</v>
      </c>
      <c r="P8368">
        <v>95051</v>
      </c>
      <c r="Q8368" t="s">
        <v>47</v>
      </c>
      <c r="R8368" t="s">
        <v>9985</v>
      </c>
      <c r="S8368" t="s">
        <v>49</v>
      </c>
      <c r="T8368" t="s">
        <v>581</v>
      </c>
      <c r="U8368" t="s">
        <v>9986</v>
      </c>
      <c r="V8368">
        <v>27.36</v>
      </c>
      <c r="W8368">
        <v>4</v>
      </c>
      <c r="X8368" s="9">
        <f>Table1[[#This Row],[Discount]]</f>
        <v>0</v>
      </c>
      <c r="Y8368">
        <v>0</v>
      </c>
      <c r="Z8368">
        <v>7.3872</v>
      </c>
    </row>
    <row r="8369" spans="1:26" ht="16" x14ac:dyDescent="0.2">
      <c r="A8369">
        <v>8368</v>
      </c>
      <c r="B8369" t="s">
        <v>9984</v>
      </c>
      <c r="C8369" s="1">
        <v>40793</v>
      </c>
      <c r="D8369">
        <f>YEAR(Table1[[#This Row],[Order Date]])</f>
        <v>2011</v>
      </c>
      <c r="E8369">
        <f>MONTH(Table1[[#This Row],[Order Date]])</f>
        <v>9</v>
      </c>
      <c r="F8369" t="str">
        <f>Table1[[#This Row],[Order Year]]&amp;"-"&amp;Table1[[#This Row],[Order Month]]</f>
        <v>2011-9</v>
      </c>
      <c r="G8369" s="5">
        <f>YEAR(Table1[[#This Row],[Order Date]])*100 + MONTH(Table1[[#This Row],[Order Date]])</f>
        <v>201109</v>
      </c>
      <c r="H8369" s="1">
        <v>40798</v>
      </c>
      <c r="I8369" t="s">
        <v>26</v>
      </c>
      <c r="J8369" t="s">
        <v>7937</v>
      </c>
      <c r="K8369" t="s">
        <v>7938</v>
      </c>
      <c r="L8369" t="s">
        <v>44</v>
      </c>
      <c r="M8369" t="s">
        <v>30</v>
      </c>
      <c r="N8369" t="s">
        <v>915</v>
      </c>
      <c r="O8369" t="s">
        <v>46</v>
      </c>
      <c r="P8369">
        <v>95051</v>
      </c>
      <c r="Q8369" t="s">
        <v>47</v>
      </c>
      <c r="R8369" t="s">
        <v>6625</v>
      </c>
      <c r="S8369" t="s">
        <v>49</v>
      </c>
      <c r="T8369" t="s">
        <v>93</v>
      </c>
      <c r="U8369" t="s">
        <v>6626</v>
      </c>
      <c r="V8369">
        <v>20.56</v>
      </c>
      <c r="W8369">
        <v>2</v>
      </c>
      <c r="X8369" s="9">
        <f>Table1[[#This Row],[Discount]]</f>
        <v>0</v>
      </c>
      <c r="Y8369">
        <v>0</v>
      </c>
      <c r="Z8369">
        <v>9.663199999999998</v>
      </c>
    </row>
    <row r="8370" spans="1:26" ht="16" x14ac:dyDescent="0.2">
      <c r="A8370">
        <v>8369</v>
      </c>
      <c r="B8370" t="s">
        <v>9984</v>
      </c>
      <c r="C8370" s="1">
        <v>40793</v>
      </c>
      <c r="D8370">
        <f>YEAR(Table1[[#This Row],[Order Date]])</f>
        <v>2011</v>
      </c>
      <c r="E8370">
        <f>MONTH(Table1[[#This Row],[Order Date]])</f>
        <v>9</v>
      </c>
      <c r="F8370" t="str">
        <f>Table1[[#This Row],[Order Year]]&amp;"-"&amp;Table1[[#This Row],[Order Month]]</f>
        <v>2011-9</v>
      </c>
      <c r="G8370" s="5">
        <f>YEAR(Table1[[#This Row],[Order Date]])*100 + MONTH(Table1[[#This Row],[Order Date]])</f>
        <v>201109</v>
      </c>
      <c r="H8370" s="1">
        <v>40798</v>
      </c>
      <c r="I8370" t="s">
        <v>26</v>
      </c>
      <c r="J8370" t="s">
        <v>7937</v>
      </c>
      <c r="K8370" t="s">
        <v>7938</v>
      </c>
      <c r="L8370" t="s">
        <v>44</v>
      </c>
      <c r="M8370" t="s">
        <v>30</v>
      </c>
      <c r="N8370" t="s">
        <v>915</v>
      </c>
      <c r="O8370" t="s">
        <v>46</v>
      </c>
      <c r="P8370">
        <v>95051</v>
      </c>
      <c r="Q8370" t="s">
        <v>47</v>
      </c>
      <c r="R8370" t="s">
        <v>8894</v>
      </c>
      <c r="S8370" t="s">
        <v>49</v>
      </c>
      <c r="T8370" t="s">
        <v>78</v>
      </c>
      <c r="U8370" t="s">
        <v>8895</v>
      </c>
      <c r="V8370">
        <v>83.920000000000016</v>
      </c>
      <c r="W8370">
        <v>5</v>
      </c>
      <c r="X8370" s="9">
        <f>Table1[[#This Row],[Discount]]</f>
        <v>0.2</v>
      </c>
      <c r="Y8370">
        <v>0.2</v>
      </c>
      <c r="Z8370">
        <v>31.47</v>
      </c>
    </row>
    <row r="8371" spans="1:26" ht="16" x14ac:dyDescent="0.2">
      <c r="A8371">
        <v>8370</v>
      </c>
      <c r="B8371" t="s">
        <v>9987</v>
      </c>
      <c r="C8371" s="1">
        <v>41437</v>
      </c>
      <c r="D8371">
        <f>YEAR(Table1[[#This Row],[Order Date]])</f>
        <v>2013</v>
      </c>
      <c r="E8371">
        <f>MONTH(Table1[[#This Row],[Order Date]])</f>
        <v>6</v>
      </c>
      <c r="F8371" t="str">
        <f>Table1[[#This Row],[Order Year]]&amp;"-"&amp;Table1[[#This Row],[Order Month]]</f>
        <v>2013-6</v>
      </c>
      <c r="G8371" s="5">
        <f>YEAR(Table1[[#This Row],[Order Date]])*100 + MONTH(Table1[[#This Row],[Order Date]])</f>
        <v>201306</v>
      </c>
      <c r="H8371" s="1">
        <v>41442</v>
      </c>
      <c r="I8371" t="s">
        <v>53</v>
      </c>
      <c r="J8371" t="s">
        <v>2307</v>
      </c>
      <c r="K8371" t="s">
        <v>2308</v>
      </c>
      <c r="L8371" t="s">
        <v>29</v>
      </c>
      <c r="M8371" t="s">
        <v>30</v>
      </c>
      <c r="N8371" t="s">
        <v>45</v>
      </c>
      <c r="O8371" t="s">
        <v>46</v>
      </c>
      <c r="P8371">
        <v>90049</v>
      </c>
      <c r="Q8371" t="s">
        <v>47</v>
      </c>
      <c r="R8371" t="s">
        <v>906</v>
      </c>
      <c r="S8371" t="s">
        <v>35</v>
      </c>
      <c r="T8371" t="s">
        <v>59</v>
      </c>
      <c r="U8371" t="s">
        <v>907</v>
      </c>
      <c r="V8371">
        <v>902.71199999999999</v>
      </c>
      <c r="W8371">
        <v>3</v>
      </c>
      <c r="X8371" s="9">
        <f>Table1[[#This Row],[Discount]]</f>
        <v>0.2</v>
      </c>
      <c r="Y8371">
        <v>0.2</v>
      </c>
      <c r="Z8371">
        <v>33.851700000000051</v>
      </c>
    </row>
    <row r="8372" spans="1:26" ht="16" x14ac:dyDescent="0.2">
      <c r="A8372">
        <v>8371</v>
      </c>
      <c r="B8372" t="s">
        <v>9988</v>
      </c>
      <c r="C8372" s="1">
        <v>41565</v>
      </c>
      <c r="D8372">
        <f>YEAR(Table1[[#This Row],[Order Date]])</f>
        <v>2013</v>
      </c>
      <c r="E8372">
        <f>MONTH(Table1[[#This Row],[Order Date]])</f>
        <v>10</v>
      </c>
      <c r="F8372" t="str">
        <f>Table1[[#This Row],[Order Year]]&amp;"-"&amp;Table1[[#This Row],[Order Month]]</f>
        <v>2013-10</v>
      </c>
      <c r="G8372" s="5">
        <f>YEAR(Table1[[#This Row],[Order Date]])*100 + MONTH(Table1[[#This Row],[Order Date]])</f>
        <v>201310</v>
      </c>
      <c r="H8372" s="1">
        <v>41569</v>
      </c>
      <c r="I8372" t="s">
        <v>53</v>
      </c>
      <c r="J8372" t="s">
        <v>3766</v>
      </c>
      <c r="K8372" t="s">
        <v>3767</v>
      </c>
      <c r="L8372" t="s">
        <v>105</v>
      </c>
      <c r="M8372" t="s">
        <v>30</v>
      </c>
      <c r="N8372" t="s">
        <v>3491</v>
      </c>
      <c r="O8372" t="s">
        <v>46</v>
      </c>
      <c r="P8372">
        <v>93727</v>
      </c>
      <c r="Q8372" t="s">
        <v>47</v>
      </c>
      <c r="R8372" t="s">
        <v>7324</v>
      </c>
      <c r="S8372" t="s">
        <v>35</v>
      </c>
      <c r="T8372" t="s">
        <v>36</v>
      </c>
      <c r="U8372" t="s">
        <v>7325</v>
      </c>
      <c r="V8372">
        <v>120.666</v>
      </c>
      <c r="W8372">
        <v>2</v>
      </c>
      <c r="X8372" s="9">
        <f>Table1[[#This Row],[Discount]]</f>
        <v>0.15</v>
      </c>
      <c r="Y8372">
        <v>0.15</v>
      </c>
      <c r="Z8372">
        <v>21.293999999999993</v>
      </c>
    </row>
    <row r="8373" spans="1:26" ht="16" x14ac:dyDescent="0.2">
      <c r="A8373">
        <v>8372</v>
      </c>
      <c r="B8373" t="s">
        <v>9989</v>
      </c>
      <c r="C8373" s="1">
        <v>40904</v>
      </c>
      <c r="D8373">
        <f>YEAR(Table1[[#This Row],[Order Date]])</f>
        <v>2011</v>
      </c>
      <c r="E8373">
        <f>MONTH(Table1[[#This Row],[Order Date]])</f>
        <v>12</v>
      </c>
      <c r="F8373" t="str">
        <f>Table1[[#This Row],[Order Year]]&amp;"-"&amp;Table1[[#This Row],[Order Month]]</f>
        <v>2011-12</v>
      </c>
      <c r="G8373" s="5">
        <f>YEAR(Table1[[#This Row],[Order Date]])*100 + MONTH(Table1[[#This Row],[Order Date]])</f>
        <v>201112</v>
      </c>
      <c r="H8373" s="1">
        <v>40907</v>
      </c>
      <c r="I8373" t="s">
        <v>191</v>
      </c>
      <c r="J8373" t="s">
        <v>6954</v>
      </c>
      <c r="K8373" t="s">
        <v>6955</v>
      </c>
      <c r="L8373" t="s">
        <v>29</v>
      </c>
      <c r="M8373" t="s">
        <v>30</v>
      </c>
      <c r="N8373" t="s">
        <v>106</v>
      </c>
      <c r="O8373" t="s">
        <v>107</v>
      </c>
      <c r="P8373">
        <v>76106</v>
      </c>
      <c r="Q8373" t="s">
        <v>108</v>
      </c>
      <c r="R8373" t="s">
        <v>1727</v>
      </c>
      <c r="S8373" t="s">
        <v>49</v>
      </c>
      <c r="T8373" t="s">
        <v>78</v>
      </c>
      <c r="U8373" t="s">
        <v>1728</v>
      </c>
      <c r="V8373">
        <v>4.9839999999999991</v>
      </c>
      <c r="W8373">
        <v>1</v>
      </c>
      <c r="X8373" s="9">
        <f>Table1[[#This Row],[Discount]]</f>
        <v>0.8</v>
      </c>
      <c r="Y8373">
        <v>0.8</v>
      </c>
      <c r="Z8373">
        <v>-8.472800000000003</v>
      </c>
    </row>
    <row r="8374" spans="1:26" ht="16" x14ac:dyDescent="0.2">
      <c r="A8374">
        <v>8373</v>
      </c>
      <c r="B8374" t="s">
        <v>9990</v>
      </c>
      <c r="C8374" s="1">
        <v>41603</v>
      </c>
      <c r="D8374">
        <f>YEAR(Table1[[#This Row],[Order Date]])</f>
        <v>2013</v>
      </c>
      <c r="E8374">
        <f>MONTH(Table1[[#This Row],[Order Date]])</f>
        <v>11</v>
      </c>
      <c r="F8374" t="str">
        <f>Table1[[#This Row],[Order Year]]&amp;"-"&amp;Table1[[#This Row],[Order Month]]</f>
        <v>2013-11</v>
      </c>
      <c r="G8374" s="5">
        <f>YEAR(Table1[[#This Row],[Order Date]])*100 + MONTH(Table1[[#This Row],[Order Date]])</f>
        <v>201311</v>
      </c>
      <c r="H8374" s="1">
        <v>41610</v>
      </c>
      <c r="I8374" t="s">
        <v>53</v>
      </c>
      <c r="J8374" t="s">
        <v>5872</v>
      </c>
      <c r="K8374" t="s">
        <v>5873</v>
      </c>
      <c r="L8374" t="s">
        <v>105</v>
      </c>
      <c r="M8374" t="s">
        <v>30</v>
      </c>
      <c r="N8374" t="s">
        <v>98</v>
      </c>
      <c r="O8374" t="s">
        <v>99</v>
      </c>
      <c r="P8374">
        <v>98105</v>
      </c>
      <c r="Q8374" t="s">
        <v>47</v>
      </c>
      <c r="R8374" t="s">
        <v>3510</v>
      </c>
      <c r="S8374" t="s">
        <v>35</v>
      </c>
      <c r="T8374" t="s">
        <v>68</v>
      </c>
      <c r="U8374" t="s">
        <v>3511</v>
      </c>
      <c r="V8374">
        <v>82.26</v>
      </c>
      <c r="W8374">
        <v>3</v>
      </c>
      <c r="X8374" s="9">
        <f>Table1[[#This Row],[Discount]]</f>
        <v>0</v>
      </c>
      <c r="Y8374">
        <v>0</v>
      </c>
      <c r="Z8374">
        <v>33.726600000000005</v>
      </c>
    </row>
    <row r="8375" spans="1:26" ht="16" x14ac:dyDescent="0.2">
      <c r="A8375">
        <v>8374</v>
      </c>
      <c r="B8375" t="s">
        <v>9991</v>
      </c>
      <c r="C8375" s="1">
        <v>41589</v>
      </c>
      <c r="D8375">
        <f>YEAR(Table1[[#This Row],[Order Date]])</f>
        <v>2013</v>
      </c>
      <c r="E8375">
        <f>MONTH(Table1[[#This Row],[Order Date]])</f>
        <v>11</v>
      </c>
      <c r="F8375" t="str">
        <f>Table1[[#This Row],[Order Year]]&amp;"-"&amp;Table1[[#This Row],[Order Month]]</f>
        <v>2013-11</v>
      </c>
      <c r="G8375" s="5">
        <f>YEAR(Table1[[#This Row],[Order Date]])*100 + MONTH(Table1[[#This Row],[Order Date]])</f>
        <v>201311</v>
      </c>
      <c r="H8375" s="1">
        <v>41592</v>
      </c>
      <c r="I8375" t="s">
        <v>191</v>
      </c>
      <c r="J8375" t="s">
        <v>1702</v>
      </c>
      <c r="K8375" t="s">
        <v>1703</v>
      </c>
      <c r="L8375" t="s">
        <v>29</v>
      </c>
      <c r="M8375" t="s">
        <v>30</v>
      </c>
      <c r="N8375" t="s">
        <v>130</v>
      </c>
      <c r="O8375" t="s">
        <v>46</v>
      </c>
      <c r="P8375">
        <v>94110</v>
      </c>
      <c r="Q8375" t="s">
        <v>47</v>
      </c>
      <c r="R8375" t="s">
        <v>4251</v>
      </c>
      <c r="S8375" t="s">
        <v>49</v>
      </c>
      <c r="T8375" t="s">
        <v>62</v>
      </c>
      <c r="U8375" t="s">
        <v>4252</v>
      </c>
      <c r="V8375">
        <v>29.74</v>
      </c>
      <c r="W8375">
        <v>1</v>
      </c>
      <c r="X8375" s="9">
        <f>Table1[[#This Row],[Discount]]</f>
        <v>0</v>
      </c>
      <c r="Y8375">
        <v>0</v>
      </c>
      <c r="Z8375">
        <v>4.4610000000000021</v>
      </c>
    </row>
    <row r="8376" spans="1:26" ht="16" x14ac:dyDescent="0.2">
      <c r="A8376">
        <v>8375</v>
      </c>
      <c r="B8376" t="s">
        <v>9992</v>
      </c>
      <c r="C8376" s="1">
        <v>40913</v>
      </c>
      <c r="D8376">
        <f>YEAR(Table1[[#This Row],[Order Date]])</f>
        <v>2012</v>
      </c>
      <c r="E8376">
        <f>MONTH(Table1[[#This Row],[Order Date]])</f>
        <v>1</v>
      </c>
      <c r="F8376" t="str">
        <f>Table1[[#This Row],[Order Year]]&amp;"-"&amp;Table1[[#This Row],[Order Month]]</f>
        <v>2012-1</v>
      </c>
      <c r="G8376" s="5">
        <f>YEAR(Table1[[#This Row],[Order Date]])*100 + MONTH(Table1[[#This Row],[Order Date]])</f>
        <v>201201</v>
      </c>
      <c r="H8376" s="1">
        <v>40918</v>
      </c>
      <c r="I8376" t="s">
        <v>53</v>
      </c>
      <c r="J8376" t="s">
        <v>2602</v>
      </c>
      <c r="K8376" t="s">
        <v>2603</v>
      </c>
      <c r="L8376" t="s">
        <v>105</v>
      </c>
      <c r="M8376" t="s">
        <v>30</v>
      </c>
      <c r="N8376" t="s">
        <v>130</v>
      </c>
      <c r="O8376" t="s">
        <v>46</v>
      </c>
      <c r="P8376">
        <v>94110</v>
      </c>
      <c r="Q8376" t="s">
        <v>47</v>
      </c>
      <c r="R8376" t="s">
        <v>3653</v>
      </c>
      <c r="S8376" t="s">
        <v>49</v>
      </c>
      <c r="T8376" t="s">
        <v>81</v>
      </c>
      <c r="U8376" t="s">
        <v>3654</v>
      </c>
      <c r="V8376">
        <v>87.36</v>
      </c>
      <c r="W8376">
        <v>6</v>
      </c>
      <c r="X8376" s="9">
        <f>Table1[[#This Row],[Discount]]</f>
        <v>0</v>
      </c>
      <c r="Y8376">
        <v>0</v>
      </c>
      <c r="Z8376">
        <v>23.587200000000003</v>
      </c>
    </row>
    <row r="8377" spans="1:26" ht="16" x14ac:dyDescent="0.2">
      <c r="A8377">
        <v>8376</v>
      </c>
      <c r="B8377" t="s">
        <v>9992</v>
      </c>
      <c r="C8377" s="1">
        <v>40913</v>
      </c>
      <c r="D8377">
        <f>YEAR(Table1[[#This Row],[Order Date]])</f>
        <v>2012</v>
      </c>
      <c r="E8377">
        <f>MONTH(Table1[[#This Row],[Order Date]])</f>
        <v>1</v>
      </c>
      <c r="F8377" t="str">
        <f>Table1[[#This Row],[Order Year]]&amp;"-"&amp;Table1[[#This Row],[Order Month]]</f>
        <v>2012-1</v>
      </c>
      <c r="G8377" s="5">
        <f>YEAR(Table1[[#This Row],[Order Date]])*100 + MONTH(Table1[[#This Row],[Order Date]])</f>
        <v>201201</v>
      </c>
      <c r="H8377" s="1">
        <v>40918</v>
      </c>
      <c r="I8377" t="s">
        <v>53</v>
      </c>
      <c r="J8377" t="s">
        <v>2602</v>
      </c>
      <c r="K8377" t="s">
        <v>2603</v>
      </c>
      <c r="L8377" t="s">
        <v>105</v>
      </c>
      <c r="M8377" t="s">
        <v>30</v>
      </c>
      <c r="N8377" t="s">
        <v>130</v>
      </c>
      <c r="O8377" t="s">
        <v>46</v>
      </c>
      <c r="P8377">
        <v>94110</v>
      </c>
      <c r="Q8377" t="s">
        <v>47</v>
      </c>
      <c r="R8377" t="s">
        <v>2617</v>
      </c>
      <c r="S8377" t="s">
        <v>49</v>
      </c>
      <c r="T8377" t="s">
        <v>78</v>
      </c>
      <c r="U8377" t="s">
        <v>2618</v>
      </c>
      <c r="V8377">
        <v>56.16</v>
      </c>
      <c r="W8377">
        <v>6</v>
      </c>
      <c r="X8377" s="9">
        <f>Table1[[#This Row],[Discount]]</f>
        <v>0.2</v>
      </c>
      <c r="Y8377">
        <v>0.2</v>
      </c>
      <c r="Z8377">
        <v>17.549999999999994</v>
      </c>
    </row>
    <row r="8378" spans="1:26" ht="16" x14ac:dyDescent="0.2">
      <c r="A8378">
        <v>8377</v>
      </c>
      <c r="B8378" t="s">
        <v>9993</v>
      </c>
      <c r="C8378" s="1">
        <v>41720</v>
      </c>
      <c r="D8378">
        <f>YEAR(Table1[[#This Row],[Order Date]])</f>
        <v>2014</v>
      </c>
      <c r="E8378">
        <f>MONTH(Table1[[#This Row],[Order Date]])</f>
        <v>3</v>
      </c>
      <c r="F8378" t="str">
        <f>Table1[[#This Row],[Order Year]]&amp;"-"&amp;Table1[[#This Row],[Order Month]]</f>
        <v>2014-3</v>
      </c>
      <c r="G8378" s="5">
        <f>YEAR(Table1[[#This Row],[Order Date]])*100 + MONTH(Table1[[#This Row],[Order Date]])</f>
        <v>201403</v>
      </c>
      <c r="H8378" s="1">
        <v>41726</v>
      </c>
      <c r="I8378" t="s">
        <v>53</v>
      </c>
      <c r="J8378" t="s">
        <v>3887</v>
      </c>
      <c r="K8378" t="s">
        <v>3888</v>
      </c>
      <c r="L8378" t="s">
        <v>44</v>
      </c>
      <c r="M8378" t="s">
        <v>30</v>
      </c>
      <c r="N8378" t="s">
        <v>5959</v>
      </c>
      <c r="O8378" t="s">
        <v>57</v>
      </c>
      <c r="P8378">
        <v>33068</v>
      </c>
      <c r="Q8378" t="s">
        <v>33</v>
      </c>
      <c r="R8378" t="s">
        <v>5947</v>
      </c>
      <c r="S8378" t="s">
        <v>49</v>
      </c>
      <c r="T8378" t="s">
        <v>81</v>
      </c>
      <c r="U8378" t="s">
        <v>5948</v>
      </c>
      <c r="V8378">
        <v>64.384</v>
      </c>
      <c r="W8378">
        <v>1</v>
      </c>
      <c r="X8378" s="9">
        <f>Table1[[#This Row],[Discount]]</f>
        <v>0.2</v>
      </c>
      <c r="Y8378">
        <v>0.2</v>
      </c>
      <c r="Z8378">
        <v>8.0479999999999983</v>
      </c>
    </row>
    <row r="8379" spans="1:26" ht="16" x14ac:dyDescent="0.2">
      <c r="A8379">
        <v>8378</v>
      </c>
      <c r="B8379" t="s">
        <v>9994</v>
      </c>
      <c r="C8379" s="1">
        <v>41225</v>
      </c>
      <c r="D8379">
        <f>YEAR(Table1[[#This Row],[Order Date]])</f>
        <v>2012</v>
      </c>
      <c r="E8379">
        <f>MONTH(Table1[[#This Row],[Order Date]])</f>
        <v>11</v>
      </c>
      <c r="F8379" t="str">
        <f>Table1[[#This Row],[Order Year]]&amp;"-"&amp;Table1[[#This Row],[Order Month]]</f>
        <v>2012-11</v>
      </c>
      <c r="G8379" s="5">
        <f>YEAR(Table1[[#This Row],[Order Date]])*100 + MONTH(Table1[[#This Row],[Order Date]])</f>
        <v>201211</v>
      </c>
      <c r="H8379" s="1">
        <v>41231</v>
      </c>
      <c r="I8379" t="s">
        <v>53</v>
      </c>
      <c r="J8379" t="s">
        <v>7783</v>
      </c>
      <c r="K8379" t="s">
        <v>7784</v>
      </c>
      <c r="L8379" t="s">
        <v>44</v>
      </c>
      <c r="M8379" t="s">
        <v>30</v>
      </c>
      <c r="N8379" t="s">
        <v>187</v>
      </c>
      <c r="O8379" t="s">
        <v>107</v>
      </c>
      <c r="P8379">
        <v>77095</v>
      </c>
      <c r="Q8379" t="s">
        <v>108</v>
      </c>
      <c r="R8379" t="s">
        <v>3396</v>
      </c>
      <c r="S8379" t="s">
        <v>49</v>
      </c>
      <c r="T8379" t="s">
        <v>62</v>
      </c>
      <c r="U8379" t="s">
        <v>3397</v>
      </c>
      <c r="V8379">
        <v>64.784000000000006</v>
      </c>
      <c r="W8379">
        <v>1</v>
      </c>
      <c r="X8379" s="9">
        <f>Table1[[#This Row],[Discount]]</f>
        <v>0.2</v>
      </c>
      <c r="Y8379">
        <v>0.2</v>
      </c>
      <c r="Z8379">
        <v>-14.576399999999996</v>
      </c>
    </row>
    <row r="8380" spans="1:26" ht="16" x14ac:dyDescent="0.2">
      <c r="A8380">
        <v>8379</v>
      </c>
      <c r="B8380" t="s">
        <v>9994</v>
      </c>
      <c r="C8380" s="1">
        <v>41225</v>
      </c>
      <c r="D8380">
        <f>YEAR(Table1[[#This Row],[Order Date]])</f>
        <v>2012</v>
      </c>
      <c r="E8380">
        <f>MONTH(Table1[[#This Row],[Order Date]])</f>
        <v>11</v>
      </c>
      <c r="F8380" t="str">
        <f>Table1[[#This Row],[Order Year]]&amp;"-"&amp;Table1[[#This Row],[Order Month]]</f>
        <v>2012-11</v>
      </c>
      <c r="G8380" s="5">
        <f>YEAR(Table1[[#This Row],[Order Date]])*100 + MONTH(Table1[[#This Row],[Order Date]])</f>
        <v>201211</v>
      </c>
      <c r="H8380" s="1">
        <v>41231</v>
      </c>
      <c r="I8380" t="s">
        <v>53</v>
      </c>
      <c r="J8380" t="s">
        <v>7783</v>
      </c>
      <c r="K8380" t="s">
        <v>7784</v>
      </c>
      <c r="L8380" t="s">
        <v>44</v>
      </c>
      <c r="M8380" t="s">
        <v>30</v>
      </c>
      <c r="N8380" t="s">
        <v>187</v>
      </c>
      <c r="O8380" t="s">
        <v>107</v>
      </c>
      <c r="P8380">
        <v>77095</v>
      </c>
      <c r="Q8380" t="s">
        <v>108</v>
      </c>
      <c r="R8380" t="s">
        <v>921</v>
      </c>
      <c r="S8380" t="s">
        <v>49</v>
      </c>
      <c r="T8380" t="s">
        <v>93</v>
      </c>
      <c r="U8380" t="s">
        <v>922</v>
      </c>
      <c r="V8380">
        <v>15.552000000000003</v>
      </c>
      <c r="W8380">
        <v>3</v>
      </c>
      <c r="X8380" s="9">
        <f>Table1[[#This Row],[Discount]]</f>
        <v>0.2</v>
      </c>
      <c r="Y8380">
        <v>0.2</v>
      </c>
      <c r="Z8380">
        <v>5.6375999999999999</v>
      </c>
    </row>
    <row r="8381" spans="1:26" ht="16" x14ac:dyDescent="0.2">
      <c r="A8381">
        <v>8380</v>
      </c>
      <c r="B8381" t="s">
        <v>9994</v>
      </c>
      <c r="C8381" s="1">
        <v>41225</v>
      </c>
      <c r="D8381">
        <f>YEAR(Table1[[#This Row],[Order Date]])</f>
        <v>2012</v>
      </c>
      <c r="E8381">
        <f>MONTH(Table1[[#This Row],[Order Date]])</f>
        <v>11</v>
      </c>
      <c r="F8381" t="str">
        <f>Table1[[#This Row],[Order Year]]&amp;"-"&amp;Table1[[#This Row],[Order Month]]</f>
        <v>2012-11</v>
      </c>
      <c r="G8381" s="5">
        <f>YEAR(Table1[[#This Row],[Order Date]])*100 + MONTH(Table1[[#This Row],[Order Date]])</f>
        <v>201211</v>
      </c>
      <c r="H8381" s="1">
        <v>41231</v>
      </c>
      <c r="I8381" t="s">
        <v>53</v>
      </c>
      <c r="J8381" t="s">
        <v>7783</v>
      </c>
      <c r="K8381" t="s">
        <v>7784</v>
      </c>
      <c r="L8381" t="s">
        <v>44</v>
      </c>
      <c r="M8381" t="s">
        <v>30</v>
      </c>
      <c r="N8381" t="s">
        <v>187</v>
      </c>
      <c r="O8381" t="s">
        <v>107</v>
      </c>
      <c r="P8381">
        <v>77095</v>
      </c>
      <c r="Q8381" t="s">
        <v>108</v>
      </c>
      <c r="R8381" t="s">
        <v>3456</v>
      </c>
      <c r="S8381" t="s">
        <v>49</v>
      </c>
      <c r="T8381" t="s">
        <v>176</v>
      </c>
      <c r="U8381" t="s">
        <v>3457</v>
      </c>
      <c r="V8381">
        <v>223.88799999999998</v>
      </c>
      <c r="W8381">
        <v>7</v>
      </c>
      <c r="X8381" s="9">
        <f>Table1[[#This Row],[Discount]]</f>
        <v>0.2</v>
      </c>
      <c r="Y8381">
        <v>0.2</v>
      </c>
      <c r="Z8381">
        <v>69.964999999999975</v>
      </c>
    </row>
    <row r="8382" spans="1:26" ht="16" x14ac:dyDescent="0.2">
      <c r="A8382">
        <v>8381</v>
      </c>
      <c r="B8382" t="s">
        <v>9995</v>
      </c>
      <c r="C8382" s="1">
        <v>40795</v>
      </c>
      <c r="D8382">
        <f>YEAR(Table1[[#This Row],[Order Date]])</f>
        <v>2011</v>
      </c>
      <c r="E8382">
        <f>MONTH(Table1[[#This Row],[Order Date]])</f>
        <v>9</v>
      </c>
      <c r="F8382" t="str">
        <f>Table1[[#This Row],[Order Year]]&amp;"-"&amp;Table1[[#This Row],[Order Month]]</f>
        <v>2011-9</v>
      </c>
      <c r="G8382" s="5">
        <f>YEAR(Table1[[#This Row],[Order Date]])*100 + MONTH(Table1[[#This Row],[Order Date]])</f>
        <v>201109</v>
      </c>
      <c r="H8382" s="1">
        <v>40800</v>
      </c>
      <c r="I8382" t="s">
        <v>26</v>
      </c>
      <c r="J8382" t="s">
        <v>3528</v>
      </c>
      <c r="K8382" t="s">
        <v>3529</v>
      </c>
      <c r="L8382" t="s">
        <v>29</v>
      </c>
      <c r="M8382" t="s">
        <v>30</v>
      </c>
      <c r="N8382" t="s">
        <v>306</v>
      </c>
      <c r="O8382" t="s">
        <v>214</v>
      </c>
      <c r="P8382">
        <v>60653</v>
      </c>
      <c r="Q8382" t="s">
        <v>108</v>
      </c>
      <c r="R8382" t="s">
        <v>2744</v>
      </c>
      <c r="S8382" t="s">
        <v>49</v>
      </c>
      <c r="T8382" t="s">
        <v>93</v>
      </c>
      <c r="U8382" t="s">
        <v>2745</v>
      </c>
      <c r="V8382">
        <v>10.896000000000001</v>
      </c>
      <c r="W8382">
        <v>3</v>
      </c>
      <c r="X8382" s="9">
        <f>Table1[[#This Row],[Discount]]</f>
        <v>0.2</v>
      </c>
      <c r="Y8382">
        <v>0.2</v>
      </c>
      <c r="Z8382">
        <v>3.4049999999999994</v>
      </c>
    </row>
    <row r="8383" spans="1:26" ht="16" x14ac:dyDescent="0.2">
      <c r="A8383">
        <v>8382</v>
      </c>
      <c r="B8383" t="s">
        <v>9996</v>
      </c>
      <c r="C8383" s="1">
        <v>41351</v>
      </c>
      <c r="D8383">
        <f>YEAR(Table1[[#This Row],[Order Date]])</f>
        <v>2013</v>
      </c>
      <c r="E8383">
        <f>MONTH(Table1[[#This Row],[Order Date]])</f>
        <v>3</v>
      </c>
      <c r="F8383" t="str">
        <f>Table1[[#This Row],[Order Year]]&amp;"-"&amp;Table1[[#This Row],[Order Month]]</f>
        <v>2013-3</v>
      </c>
      <c r="G8383" s="5">
        <f>YEAR(Table1[[#This Row],[Order Date]])*100 + MONTH(Table1[[#This Row],[Order Date]])</f>
        <v>201303</v>
      </c>
      <c r="H8383" s="1">
        <v>41353</v>
      </c>
      <c r="I8383" t="s">
        <v>26</v>
      </c>
      <c r="J8383" t="s">
        <v>6025</v>
      </c>
      <c r="K8383" t="s">
        <v>6026</v>
      </c>
      <c r="L8383" t="s">
        <v>29</v>
      </c>
      <c r="M8383" t="s">
        <v>30</v>
      </c>
      <c r="N8383" t="s">
        <v>130</v>
      </c>
      <c r="O8383" t="s">
        <v>46</v>
      </c>
      <c r="P8383">
        <v>94109</v>
      </c>
      <c r="Q8383" t="s">
        <v>47</v>
      </c>
      <c r="R8383" t="s">
        <v>1980</v>
      </c>
      <c r="S8383" t="s">
        <v>74</v>
      </c>
      <c r="T8383" t="s">
        <v>75</v>
      </c>
      <c r="U8383" t="s">
        <v>1981</v>
      </c>
      <c r="V8383">
        <v>84.784000000000006</v>
      </c>
      <c r="W8383">
        <v>2</v>
      </c>
      <c r="X8383" s="9">
        <f>Table1[[#This Row],[Discount]]</f>
        <v>0.2</v>
      </c>
      <c r="Y8383">
        <v>0.2</v>
      </c>
      <c r="Z8383">
        <v>-20.136200000000006</v>
      </c>
    </row>
    <row r="8384" spans="1:26" ht="16" x14ac:dyDescent="0.2">
      <c r="A8384">
        <v>8383</v>
      </c>
      <c r="B8384" t="s">
        <v>9997</v>
      </c>
      <c r="C8384" s="1">
        <v>41313</v>
      </c>
      <c r="D8384">
        <f>YEAR(Table1[[#This Row],[Order Date]])</f>
        <v>2013</v>
      </c>
      <c r="E8384">
        <f>MONTH(Table1[[#This Row],[Order Date]])</f>
        <v>2</v>
      </c>
      <c r="F8384" t="str">
        <f>Table1[[#This Row],[Order Year]]&amp;"-"&amp;Table1[[#This Row],[Order Month]]</f>
        <v>2013-2</v>
      </c>
      <c r="G8384" s="5">
        <f>YEAR(Table1[[#This Row],[Order Date]])*100 + MONTH(Table1[[#This Row],[Order Date]])</f>
        <v>201302</v>
      </c>
      <c r="H8384" s="1">
        <v>41320</v>
      </c>
      <c r="I8384" t="s">
        <v>53</v>
      </c>
      <c r="J8384" t="s">
        <v>8731</v>
      </c>
      <c r="K8384" t="s">
        <v>8732</v>
      </c>
      <c r="L8384" t="s">
        <v>44</v>
      </c>
      <c r="M8384" t="s">
        <v>30</v>
      </c>
      <c r="N8384" t="s">
        <v>187</v>
      </c>
      <c r="O8384" t="s">
        <v>107</v>
      </c>
      <c r="P8384">
        <v>77036</v>
      </c>
      <c r="Q8384" t="s">
        <v>108</v>
      </c>
      <c r="R8384" t="s">
        <v>3378</v>
      </c>
      <c r="S8384" t="s">
        <v>35</v>
      </c>
      <c r="T8384" t="s">
        <v>39</v>
      </c>
      <c r="U8384" t="s">
        <v>3379</v>
      </c>
      <c r="V8384">
        <v>241.49999999999997</v>
      </c>
      <c r="W8384">
        <v>4</v>
      </c>
      <c r="X8384" s="9">
        <f>Table1[[#This Row],[Discount]]</f>
        <v>0.3</v>
      </c>
      <c r="Y8384">
        <v>0.3</v>
      </c>
      <c r="Z8384">
        <v>0</v>
      </c>
    </row>
    <row r="8385" spans="1:26" ht="16" x14ac:dyDescent="0.2">
      <c r="A8385">
        <v>8384</v>
      </c>
      <c r="B8385" t="s">
        <v>9998</v>
      </c>
      <c r="C8385" s="1">
        <v>41605</v>
      </c>
      <c r="D8385">
        <f>YEAR(Table1[[#This Row],[Order Date]])</f>
        <v>2013</v>
      </c>
      <c r="E8385">
        <f>MONTH(Table1[[#This Row],[Order Date]])</f>
        <v>11</v>
      </c>
      <c r="F8385" t="str">
        <f>Table1[[#This Row],[Order Year]]&amp;"-"&amp;Table1[[#This Row],[Order Month]]</f>
        <v>2013-11</v>
      </c>
      <c r="G8385" s="5">
        <f>YEAR(Table1[[#This Row],[Order Date]])*100 + MONTH(Table1[[#This Row],[Order Date]])</f>
        <v>201311</v>
      </c>
      <c r="H8385" s="1">
        <v>41607</v>
      </c>
      <c r="I8385" t="s">
        <v>191</v>
      </c>
      <c r="J8385" t="s">
        <v>4394</v>
      </c>
      <c r="K8385" t="s">
        <v>4395</v>
      </c>
      <c r="L8385" t="s">
        <v>105</v>
      </c>
      <c r="M8385" t="s">
        <v>30</v>
      </c>
      <c r="N8385" t="s">
        <v>9999</v>
      </c>
      <c r="O8385" t="s">
        <v>750</v>
      </c>
      <c r="P8385">
        <v>6484</v>
      </c>
      <c r="Q8385" t="s">
        <v>151</v>
      </c>
      <c r="R8385" t="s">
        <v>3173</v>
      </c>
      <c r="S8385" t="s">
        <v>74</v>
      </c>
      <c r="T8385" t="s">
        <v>164</v>
      </c>
      <c r="U8385" t="s">
        <v>3174</v>
      </c>
      <c r="V8385">
        <v>59.97</v>
      </c>
      <c r="W8385">
        <v>3</v>
      </c>
      <c r="X8385" s="9">
        <f>Table1[[#This Row],[Discount]]</f>
        <v>0</v>
      </c>
      <c r="Y8385">
        <v>0</v>
      </c>
      <c r="Z8385">
        <v>14.992499999999996</v>
      </c>
    </row>
    <row r="8386" spans="1:26" ht="16" x14ac:dyDescent="0.2">
      <c r="A8386">
        <v>8385</v>
      </c>
      <c r="B8386" t="s">
        <v>9998</v>
      </c>
      <c r="C8386" s="1">
        <v>41605</v>
      </c>
      <c r="D8386">
        <f>YEAR(Table1[[#This Row],[Order Date]])</f>
        <v>2013</v>
      </c>
      <c r="E8386">
        <f>MONTH(Table1[[#This Row],[Order Date]])</f>
        <v>11</v>
      </c>
      <c r="F8386" t="str">
        <f>Table1[[#This Row],[Order Year]]&amp;"-"&amp;Table1[[#This Row],[Order Month]]</f>
        <v>2013-11</v>
      </c>
      <c r="G8386" s="5">
        <f>YEAR(Table1[[#This Row],[Order Date]])*100 + MONTH(Table1[[#This Row],[Order Date]])</f>
        <v>201311</v>
      </c>
      <c r="H8386" s="1">
        <v>41607</v>
      </c>
      <c r="I8386" t="s">
        <v>191</v>
      </c>
      <c r="J8386" t="s">
        <v>4394</v>
      </c>
      <c r="K8386" t="s">
        <v>4395</v>
      </c>
      <c r="L8386" t="s">
        <v>105</v>
      </c>
      <c r="M8386" t="s">
        <v>30</v>
      </c>
      <c r="N8386" t="s">
        <v>9999</v>
      </c>
      <c r="O8386" t="s">
        <v>750</v>
      </c>
      <c r="P8386">
        <v>6484</v>
      </c>
      <c r="Q8386" t="s">
        <v>151</v>
      </c>
      <c r="R8386" t="s">
        <v>5229</v>
      </c>
      <c r="S8386" t="s">
        <v>49</v>
      </c>
      <c r="T8386" t="s">
        <v>93</v>
      </c>
      <c r="U8386" t="s">
        <v>5230</v>
      </c>
      <c r="V8386">
        <v>13.36</v>
      </c>
      <c r="W8386">
        <v>2</v>
      </c>
      <c r="X8386" s="9">
        <f>Table1[[#This Row],[Discount]]</f>
        <v>0</v>
      </c>
      <c r="Y8386">
        <v>0</v>
      </c>
      <c r="Z8386">
        <v>6.4127999999999998</v>
      </c>
    </row>
    <row r="8387" spans="1:26" ht="16" x14ac:dyDescent="0.2">
      <c r="A8387">
        <v>8386</v>
      </c>
      <c r="B8387" t="s">
        <v>10000</v>
      </c>
      <c r="C8387" s="1">
        <v>41887</v>
      </c>
      <c r="D8387">
        <f>YEAR(Table1[[#This Row],[Order Date]])</f>
        <v>2014</v>
      </c>
      <c r="E8387">
        <f>MONTH(Table1[[#This Row],[Order Date]])</f>
        <v>9</v>
      </c>
      <c r="F8387" t="str">
        <f>Table1[[#This Row],[Order Year]]&amp;"-"&amp;Table1[[#This Row],[Order Month]]</f>
        <v>2014-9</v>
      </c>
      <c r="G8387" s="5">
        <f>YEAR(Table1[[#This Row],[Order Date]])*100 + MONTH(Table1[[#This Row],[Order Date]])</f>
        <v>201409</v>
      </c>
      <c r="H8387" s="1">
        <v>41891</v>
      </c>
      <c r="I8387" t="s">
        <v>53</v>
      </c>
      <c r="J8387" t="s">
        <v>484</v>
      </c>
      <c r="K8387" t="s">
        <v>485</v>
      </c>
      <c r="L8387" t="s">
        <v>44</v>
      </c>
      <c r="M8387" t="s">
        <v>30</v>
      </c>
      <c r="N8387" t="s">
        <v>3202</v>
      </c>
      <c r="O8387" t="s">
        <v>46</v>
      </c>
      <c r="P8387">
        <v>94601</v>
      </c>
      <c r="Q8387" t="s">
        <v>47</v>
      </c>
      <c r="R8387" t="s">
        <v>4740</v>
      </c>
      <c r="S8387" t="s">
        <v>49</v>
      </c>
      <c r="T8387" t="s">
        <v>78</v>
      </c>
      <c r="U8387" t="s">
        <v>4741</v>
      </c>
      <c r="V8387">
        <v>11.808</v>
      </c>
      <c r="W8387">
        <v>3</v>
      </c>
      <c r="X8387" s="9">
        <f>Table1[[#This Row],[Discount]]</f>
        <v>0.2</v>
      </c>
      <c r="Y8387">
        <v>0.2</v>
      </c>
      <c r="Z8387">
        <v>4.1327999999999996</v>
      </c>
    </row>
    <row r="8388" spans="1:26" ht="16" x14ac:dyDescent="0.2">
      <c r="A8388">
        <v>8387</v>
      </c>
      <c r="B8388" t="s">
        <v>10001</v>
      </c>
      <c r="C8388" s="1">
        <v>41057</v>
      </c>
      <c r="D8388">
        <f>YEAR(Table1[[#This Row],[Order Date]])</f>
        <v>2012</v>
      </c>
      <c r="E8388">
        <f>MONTH(Table1[[#This Row],[Order Date]])</f>
        <v>5</v>
      </c>
      <c r="F8388" t="str">
        <f>Table1[[#This Row],[Order Year]]&amp;"-"&amp;Table1[[#This Row],[Order Month]]</f>
        <v>2012-5</v>
      </c>
      <c r="G8388" s="5">
        <f>YEAR(Table1[[#This Row],[Order Date]])*100 + MONTH(Table1[[#This Row],[Order Date]])</f>
        <v>201205</v>
      </c>
      <c r="H8388" s="1">
        <v>41063</v>
      </c>
      <c r="I8388" t="s">
        <v>53</v>
      </c>
      <c r="J8388" t="s">
        <v>5062</v>
      </c>
      <c r="K8388" t="s">
        <v>5063</v>
      </c>
      <c r="L8388" t="s">
        <v>29</v>
      </c>
      <c r="M8388" t="s">
        <v>30</v>
      </c>
      <c r="N8388" t="s">
        <v>1296</v>
      </c>
      <c r="O8388" t="s">
        <v>750</v>
      </c>
      <c r="P8388">
        <v>6040</v>
      </c>
      <c r="Q8388" t="s">
        <v>151</v>
      </c>
      <c r="R8388" t="s">
        <v>2811</v>
      </c>
      <c r="S8388" t="s">
        <v>49</v>
      </c>
      <c r="T8388" t="s">
        <v>62</v>
      </c>
      <c r="U8388" t="s">
        <v>2812</v>
      </c>
      <c r="V8388">
        <v>16.239999999999998</v>
      </c>
      <c r="W8388">
        <v>1</v>
      </c>
      <c r="X8388" s="9">
        <f>Table1[[#This Row],[Discount]]</f>
        <v>0</v>
      </c>
      <c r="Y8388">
        <v>0</v>
      </c>
      <c r="Z8388">
        <v>2.4359999999999999</v>
      </c>
    </row>
    <row r="8389" spans="1:26" ht="16" x14ac:dyDescent="0.2">
      <c r="A8389">
        <v>8388</v>
      </c>
      <c r="B8389" t="s">
        <v>10001</v>
      </c>
      <c r="C8389" s="1">
        <v>41057</v>
      </c>
      <c r="D8389">
        <f>YEAR(Table1[[#This Row],[Order Date]])</f>
        <v>2012</v>
      </c>
      <c r="E8389">
        <f>MONTH(Table1[[#This Row],[Order Date]])</f>
        <v>5</v>
      </c>
      <c r="F8389" t="str">
        <f>Table1[[#This Row],[Order Year]]&amp;"-"&amp;Table1[[#This Row],[Order Month]]</f>
        <v>2012-5</v>
      </c>
      <c r="G8389" s="5">
        <f>YEAR(Table1[[#This Row],[Order Date]])*100 + MONTH(Table1[[#This Row],[Order Date]])</f>
        <v>201205</v>
      </c>
      <c r="H8389" s="1">
        <v>41063</v>
      </c>
      <c r="I8389" t="s">
        <v>53</v>
      </c>
      <c r="J8389" t="s">
        <v>5062</v>
      </c>
      <c r="K8389" t="s">
        <v>5063</v>
      </c>
      <c r="L8389" t="s">
        <v>29</v>
      </c>
      <c r="M8389" t="s">
        <v>30</v>
      </c>
      <c r="N8389" t="s">
        <v>1296</v>
      </c>
      <c r="O8389" t="s">
        <v>750</v>
      </c>
      <c r="P8389">
        <v>6040</v>
      </c>
      <c r="Q8389" t="s">
        <v>151</v>
      </c>
      <c r="R8389" t="s">
        <v>762</v>
      </c>
      <c r="S8389" t="s">
        <v>49</v>
      </c>
      <c r="T8389" t="s">
        <v>62</v>
      </c>
      <c r="U8389" t="s">
        <v>763</v>
      </c>
      <c r="V8389">
        <v>77.55</v>
      </c>
      <c r="W8389">
        <v>5</v>
      </c>
      <c r="X8389" s="9">
        <f>Table1[[#This Row],[Discount]]</f>
        <v>0</v>
      </c>
      <c r="Y8389">
        <v>0</v>
      </c>
      <c r="Z8389">
        <v>21.714000000000002</v>
      </c>
    </row>
    <row r="8390" spans="1:26" ht="16" x14ac:dyDescent="0.2">
      <c r="A8390">
        <v>8389</v>
      </c>
      <c r="B8390" t="s">
        <v>10002</v>
      </c>
      <c r="C8390" s="1">
        <v>40848</v>
      </c>
      <c r="D8390">
        <f>YEAR(Table1[[#This Row],[Order Date]])</f>
        <v>2011</v>
      </c>
      <c r="E8390">
        <f>MONTH(Table1[[#This Row],[Order Date]])</f>
        <v>11</v>
      </c>
      <c r="F8390" t="str">
        <f>Table1[[#This Row],[Order Year]]&amp;"-"&amp;Table1[[#This Row],[Order Month]]</f>
        <v>2011-11</v>
      </c>
      <c r="G8390" s="5">
        <f>YEAR(Table1[[#This Row],[Order Date]])*100 + MONTH(Table1[[#This Row],[Order Date]])</f>
        <v>201111</v>
      </c>
      <c r="H8390" s="1">
        <v>40852</v>
      </c>
      <c r="I8390" t="s">
        <v>53</v>
      </c>
      <c r="J8390" t="s">
        <v>3110</v>
      </c>
      <c r="K8390" t="s">
        <v>3111</v>
      </c>
      <c r="L8390" t="s">
        <v>44</v>
      </c>
      <c r="M8390" t="s">
        <v>30</v>
      </c>
      <c r="N8390" t="s">
        <v>6070</v>
      </c>
      <c r="O8390" t="s">
        <v>791</v>
      </c>
      <c r="P8390">
        <v>7050</v>
      </c>
      <c r="Q8390" t="s">
        <v>151</v>
      </c>
      <c r="R8390" t="s">
        <v>1995</v>
      </c>
      <c r="S8390" t="s">
        <v>49</v>
      </c>
      <c r="T8390" t="s">
        <v>81</v>
      </c>
      <c r="U8390" t="s">
        <v>1996</v>
      </c>
      <c r="V8390">
        <v>76.12</v>
      </c>
      <c r="W8390">
        <v>2</v>
      </c>
      <c r="X8390" s="9">
        <f>Table1[[#This Row],[Discount]]</f>
        <v>0</v>
      </c>
      <c r="Y8390">
        <v>0</v>
      </c>
      <c r="Z8390">
        <v>22.074799999999996</v>
      </c>
    </row>
    <row r="8391" spans="1:26" ht="16" x14ac:dyDescent="0.2">
      <c r="A8391">
        <v>8390</v>
      </c>
      <c r="B8391" t="s">
        <v>10003</v>
      </c>
      <c r="C8391" s="1">
        <v>41636</v>
      </c>
      <c r="D8391">
        <f>YEAR(Table1[[#This Row],[Order Date]])</f>
        <v>2013</v>
      </c>
      <c r="E8391">
        <f>MONTH(Table1[[#This Row],[Order Date]])</f>
        <v>12</v>
      </c>
      <c r="F8391" t="str">
        <f>Table1[[#This Row],[Order Year]]&amp;"-"&amp;Table1[[#This Row],[Order Month]]</f>
        <v>2013-12</v>
      </c>
      <c r="G8391" s="5">
        <f>YEAR(Table1[[#This Row],[Order Date]])*100 + MONTH(Table1[[#This Row],[Order Date]])</f>
        <v>201312</v>
      </c>
      <c r="H8391" s="1">
        <v>41639</v>
      </c>
      <c r="I8391" t="s">
        <v>191</v>
      </c>
      <c r="J8391" t="s">
        <v>2316</v>
      </c>
      <c r="K8391" t="s">
        <v>2317</v>
      </c>
      <c r="L8391" t="s">
        <v>105</v>
      </c>
      <c r="M8391" t="s">
        <v>30</v>
      </c>
      <c r="N8391" t="s">
        <v>804</v>
      </c>
      <c r="O8391" t="s">
        <v>501</v>
      </c>
      <c r="P8391">
        <v>44312</v>
      </c>
      <c r="Q8391" t="s">
        <v>151</v>
      </c>
      <c r="R8391" t="s">
        <v>502</v>
      </c>
      <c r="S8391" t="s">
        <v>49</v>
      </c>
      <c r="T8391" t="s">
        <v>272</v>
      </c>
      <c r="U8391" t="s">
        <v>503</v>
      </c>
      <c r="V8391">
        <v>17.184000000000001</v>
      </c>
      <c r="W8391">
        <v>6</v>
      </c>
      <c r="X8391" s="9">
        <f>Table1[[#This Row],[Discount]]</f>
        <v>0.2</v>
      </c>
      <c r="Y8391">
        <v>0.2</v>
      </c>
      <c r="Z8391">
        <v>6.2291999999999996</v>
      </c>
    </row>
    <row r="8392" spans="1:26" ht="16" x14ac:dyDescent="0.2">
      <c r="A8392">
        <v>8391</v>
      </c>
      <c r="B8392" t="s">
        <v>10004</v>
      </c>
      <c r="C8392" s="1">
        <v>41978</v>
      </c>
      <c r="D8392">
        <f>YEAR(Table1[[#This Row],[Order Date]])</f>
        <v>2014</v>
      </c>
      <c r="E8392">
        <f>MONTH(Table1[[#This Row],[Order Date]])</f>
        <v>12</v>
      </c>
      <c r="F8392" t="str">
        <f>Table1[[#This Row],[Order Year]]&amp;"-"&amp;Table1[[#This Row],[Order Month]]</f>
        <v>2014-12</v>
      </c>
      <c r="G8392" s="5">
        <f>YEAR(Table1[[#This Row],[Order Date]])*100 + MONTH(Table1[[#This Row],[Order Date]])</f>
        <v>201412</v>
      </c>
      <c r="H8392" s="1">
        <v>41980</v>
      </c>
      <c r="I8392" t="s">
        <v>191</v>
      </c>
      <c r="J8392" t="s">
        <v>2423</v>
      </c>
      <c r="K8392" t="s">
        <v>2424</v>
      </c>
      <c r="L8392" t="s">
        <v>44</v>
      </c>
      <c r="M8392" t="s">
        <v>30</v>
      </c>
      <c r="N8392" t="s">
        <v>45</v>
      </c>
      <c r="O8392" t="s">
        <v>46</v>
      </c>
      <c r="P8392">
        <v>90032</v>
      </c>
      <c r="Q8392" t="s">
        <v>47</v>
      </c>
      <c r="R8392" t="s">
        <v>4007</v>
      </c>
      <c r="S8392" t="s">
        <v>49</v>
      </c>
      <c r="T8392" t="s">
        <v>93</v>
      </c>
      <c r="U8392" t="s">
        <v>4008</v>
      </c>
      <c r="V8392">
        <v>11.76</v>
      </c>
      <c r="W8392">
        <v>2</v>
      </c>
      <c r="X8392" s="9">
        <f>Table1[[#This Row],[Discount]]</f>
        <v>0</v>
      </c>
      <c r="Y8392">
        <v>0</v>
      </c>
      <c r="Z8392">
        <v>5.7623999999999995</v>
      </c>
    </row>
    <row r="8393" spans="1:26" ht="16" x14ac:dyDescent="0.2">
      <c r="A8393">
        <v>8392</v>
      </c>
      <c r="B8393" t="s">
        <v>10005</v>
      </c>
      <c r="C8393" s="1">
        <v>41997</v>
      </c>
      <c r="D8393">
        <f>YEAR(Table1[[#This Row],[Order Date]])</f>
        <v>2014</v>
      </c>
      <c r="E8393">
        <f>MONTH(Table1[[#This Row],[Order Date]])</f>
        <v>12</v>
      </c>
      <c r="F8393" t="str">
        <f>Table1[[#This Row],[Order Year]]&amp;"-"&amp;Table1[[#This Row],[Order Month]]</f>
        <v>2014-12</v>
      </c>
      <c r="G8393" s="5">
        <f>YEAR(Table1[[#This Row],[Order Date]])*100 + MONTH(Table1[[#This Row],[Order Date]])</f>
        <v>201412</v>
      </c>
      <c r="H8393" s="1">
        <v>42004</v>
      </c>
      <c r="I8393" t="s">
        <v>53</v>
      </c>
      <c r="J8393" t="s">
        <v>6183</v>
      </c>
      <c r="K8393" t="s">
        <v>6184</v>
      </c>
      <c r="L8393" t="s">
        <v>105</v>
      </c>
      <c r="M8393" t="s">
        <v>30</v>
      </c>
      <c r="N8393" t="s">
        <v>10006</v>
      </c>
      <c r="O8393" t="s">
        <v>750</v>
      </c>
      <c r="P8393">
        <v>6810</v>
      </c>
      <c r="Q8393" t="s">
        <v>151</v>
      </c>
      <c r="R8393" t="s">
        <v>3931</v>
      </c>
      <c r="S8393" t="s">
        <v>35</v>
      </c>
      <c r="T8393" t="s">
        <v>68</v>
      </c>
      <c r="U8393" t="s">
        <v>3932</v>
      </c>
      <c r="V8393">
        <v>27.46</v>
      </c>
      <c r="W8393">
        <v>2</v>
      </c>
      <c r="X8393" s="9">
        <f>Table1[[#This Row],[Discount]]</f>
        <v>0</v>
      </c>
      <c r="Y8393">
        <v>0</v>
      </c>
      <c r="Z8393">
        <v>9.8856000000000002</v>
      </c>
    </row>
    <row r="8394" spans="1:26" ht="16" x14ac:dyDescent="0.2">
      <c r="A8394">
        <v>8393</v>
      </c>
      <c r="B8394" t="s">
        <v>10007</v>
      </c>
      <c r="C8394" s="1">
        <v>41610</v>
      </c>
      <c r="D8394">
        <f>YEAR(Table1[[#This Row],[Order Date]])</f>
        <v>2013</v>
      </c>
      <c r="E8394">
        <f>MONTH(Table1[[#This Row],[Order Date]])</f>
        <v>12</v>
      </c>
      <c r="F8394" t="str">
        <f>Table1[[#This Row],[Order Year]]&amp;"-"&amp;Table1[[#This Row],[Order Month]]</f>
        <v>2013-12</v>
      </c>
      <c r="G8394" s="5">
        <f>YEAR(Table1[[#This Row],[Order Date]])*100 + MONTH(Table1[[#This Row],[Order Date]])</f>
        <v>201312</v>
      </c>
      <c r="H8394" s="1">
        <v>41615</v>
      </c>
      <c r="I8394" t="s">
        <v>26</v>
      </c>
      <c r="J8394" t="s">
        <v>3483</v>
      </c>
      <c r="K8394" t="s">
        <v>3484</v>
      </c>
      <c r="L8394" t="s">
        <v>29</v>
      </c>
      <c r="M8394" t="s">
        <v>30</v>
      </c>
      <c r="N8394" t="s">
        <v>615</v>
      </c>
      <c r="O8394" t="s">
        <v>1248</v>
      </c>
      <c r="P8394">
        <v>2038</v>
      </c>
      <c r="Q8394" t="s">
        <v>151</v>
      </c>
      <c r="R8394" t="s">
        <v>7601</v>
      </c>
      <c r="S8394" t="s">
        <v>74</v>
      </c>
      <c r="T8394" t="s">
        <v>75</v>
      </c>
      <c r="U8394" t="s">
        <v>7602</v>
      </c>
      <c r="V8394">
        <v>137.94</v>
      </c>
      <c r="W8394">
        <v>3</v>
      </c>
      <c r="X8394" s="9">
        <f>Table1[[#This Row],[Discount]]</f>
        <v>0</v>
      </c>
      <c r="Y8394">
        <v>0</v>
      </c>
      <c r="Z8394">
        <v>35.864399999999996</v>
      </c>
    </row>
    <row r="8395" spans="1:26" ht="16" x14ac:dyDescent="0.2">
      <c r="A8395">
        <v>8394</v>
      </c>
      <c r="B8395" t="s">
        <v>10007</v>
      </c>
      <c r="C8395" s="1">
        <v>41610</v>
      </c>
      <c r="D8395">
        <f>YEAR(Table1[[#This Row],[Order Date]])</f>
        <v>2013</v>
      </c>
      <c r="E8395">
        <f>MONTH(Table1[[#This Row],[Order Date]])</f>
        <v>12</v>
      </c>
      <c r="F8395" t="str">
        <f>Table1[[#This Row],[Order Year]]&amp;"-"&amp;Table1[[#This Row],[Order Month]]</f>
        <v>2013-12</v>
      </c>
      <c r="G8395" s="5">
        <f>YEAR(Table1[[#This Row],[Order Date]])*100 + MONTH(Table1[[#This Row],[Order Date]])</f>
        <v>201312</v>
      </c>
      <c r="H8395" s="1">
        <v>41615</v>
      </c>
      <c r="I8395" t="s">
        <v>26</v>
      </c>
      <c r="J8395" t="s">
        <v>3483</v>
      </c>
      <c r="K8395" t="s">
        <v>3484</v>
      </c>
      <c r="L8395" t="s">
        <v>29</v>
      </c>
      <c r="M8395" t="s">
        <v>30</v>
      </c>
      <c r="N8395" t="s">
        <v>615</v>
      </c>
      <c r="O8395" t="s">
        <v>1248</v>
      </c>
      <c r="P8395">
        <v>2038</v>
      </c>
      <c r="Q8395" t="s">
        <v>151</v>
      </c>
      <c r="R8395" t="s">
        <v>5696</v>
      </c>
      <c r="S8395" t="s">
        <v>35</v>
      </c>
      <c r="T8395" t="s">
        <v>68</v>
      </c>
      <c r="U8395" t="s">
        <v>5697</v>
      </c>
      <c r="V8395">
        <v>111.15</v>
      </c>
      <c r="W8395">
        <v>5</v>
      </c>
      <c r="X8395" s="9">
        <f>Table1[[#This Row],[Discount]]</f>
        <v>0</v>
      </c>
      <c r="Y8395">
        <v>0</v>
      </c>
      <c r="Z8395">
        <v>48.906000000000006</v>
      </c>
    </row>
    <row r="8396" spans="1:26" ht="16" x14ac:dyDescent="0.2">
      <c r="A8396">
        <v>8395</v>
      </c>
      <c r="B8396" t="s">
        <v>10007</v>
      </c>
      <c r="C8396" s="1">
        <v>41610</v>
      </c>
      <c r="D8396">
        <f>YEAR(Table1[[#This Row],[Order Date]])</f>
        <v>2013</v>
      </c>
      <c r="E8396">
        <f>MONTH(Table1[[#This Row],[Order Date]])</f>
        <v>12</v>
      </c>
      <c r="F8396" t="str">
        <f>Table1[[#This Row],[Order Year]]&amp;"-"&amp;Table1[[#This Row],[Order Month]]</f>
        <v>2013-12</v>
      </c>
      <c r="G8396" s="5">
        <f>YEAR(Table1[[#This Row],[Order Date]])*100 + MONTH(Table1[[#This Row],[Order Date]])</f>
        <v>201312</v>
      </c>
      <c r="H8396" s="1">
        <v>41615</v>
      </c>
      <c r="I8396" t="s">
        <v>26</v>
      </c>
      <c r="J8396" t="s">
        <v>3483</v>
      </c>
      <c r="K8396" t="s">
        <v>3484</v>
      </c>
      <c r="L8396" t="s">
        <v>29</v>
      </c>
      <c r="M8396" t="s">
        <v>30</v>
      </c>
      <c r="N8396" t="s">
        <v>615</v>
      </c>
      <c r="O8396" t="s">
        <v>1248</v>
      </c>
      <c r="P8396">
        <v>2038</v>
      </c>
      <c r="Q8396" t="s">
        <v>151</v>
      </c>
      <c r="R8396" t="s">
        <v>940</v>
      </c>
      <c r="S8396" t="s">
        <v>49</v>
      </c>
      <c r="T8396" t="s">
        <v>81</v>
      </c>
      <c r="U8396" t="s">
        <v>941</v>
      </c>
      <c r="V8396">
        <v>901.94999999999993</v>
      </c>
      <c r="W8396">
        <v>3</v>
      </c>
      <c r="X8396" s="9">
        <f>Table1[[#This Row],[Discount]]</f>
        <v>0</v>
      </c>
      <c r="Y8396">
        <v>0</v>
      </c>
      <c r="Z8396">
        <v>297.64349999999996</v>
      </c>
    </row>
    <row r="8397" spans="1:26" ht="16" x14ac:dyDescent="0.2">
      <c r="A8397">
        <v>8396</v>
      </c>
      <c r="B8397" t="s">
        <v>10007</v>
      </c>
      <c r="C8397" s="1">
        <v>41610</v>
      </c>
      <c r="D8397">
        <f>YEAR(Table1[[#This Row],[Order Date]])</f>
        <v>2013</v>
      </c>
      <c r="E8397">
        <f>MONTH(Table1[[#This Row],[Order Date]])</f>
        <v>12</v>
      </c>
      <c r="F8397" t="str">
        <f>Table1[[#This Row],[Order Year]]&amp;"-"&amp;Table1[[#This Row],[Order Month]]</f>
        <v>2013-12</v>
      </c>
      <c r="G8397" s="5">
        <f>YEAR(Table1[[#This Row],[Order Date]])*100 + MONTH(Table1[[#This Row],[Order Date]])</f>
        <v>201312</v>
      </c>
      <c r="H8397" s="1">
        <v>41615</v>
      </c>
      <c r="I8397" t="s">
        <v>26</v>
      </c>
      <c r="J8397" t="s">
        <v>3483</v>
      </c>
      <c r="K8397" t="s">
        <v>3484</v>
      </c>
      <c r="L8397" t="s">
        <v>29</v>
      </c>
      <c r="M8397" t="s">
        <v>30</v>
      </c>
      <c r="N8397" t="s">
        <v>615</v>
      </c>
      <c r="O8397" t="s">
        <v>1248</v>
      </c>
      <c r="P8397">
        <v>2038</v>
      </c>
      <c r="Q8397" t="s">
        <v>151</v>
      </c>
      <c r="R8397" t="s">
        <v>2403</v>
      </c>
      <c r="S8397" t="s">
        <v>35</v>
      </c>
      <c r="T8397" t="s">
        <v>59</v>
      </c>
      <c r="U8397" t="s">
        <v>2404</v>
      </c>
      <c r="V8397">
        <v>366.00899999999996</v>
      </c>
      <c r="W8397">
        <v>3</v>
      </c>
      <c r="X8397" s="9">
        <f>Table1[[#This Row],[Discount]]</f>
        <v>0.3</v>
      </c>
      <c r="Y8397">
        <v>0.3</v>
      </c>
      <c r="Z8397">
        <v>-47.058300000000003</v>
      </c>
    </row>
    <row r="8398" spans="1:26" ht="16" x14ac:dyDescent="0.2">
      <c r="A8398">
        <v>8397</v>
      </c>
      <c r="B8398" t="s">
        <v>10008</v>
      </c>
      <c r="C8398" s="1">
        <v>40724</v>
      </c>
      <c r="D8398">
        <f>YEAR(Table1[[#This Row],[Order Date]])</f>
        <v>2011</v>
      </c>
      <c r="E8398">
        <f>MONTH(Table1[[#This Row],[Order Date]])</f>
        <v>6</v>
      </c>
      <c r="F8398" t="str">
        <f>Table1[[#This Row],[Order Year]]&amp;"-"&amp;Table1[[#This Row],[Order Month]]</f>
        <v>2011-6</v>
      </c>
      <c r="G8398" s="5">
        <f>YEAR(Table1[[#This Row],[Order Date]])*100 + MONTH(Table1[[#This Row],[Order Date]])</f>
        <v>201106</v>
      </c>
      <c r="H8398" s="1">
        <v>40724</v>
      </c>
      <c r="I8398" t="s">
        <v>1293</v>
      </c>
      <c r="J8398" t="s">
        <v>3150</v>
      </c>
      <c r="K8398" t="s">
        <v>3151</v>
      </c>
      <c r="L8398" t="s">
        <v>29</v>
      </c>
      <c r="M8398" t="s">
        <v>30</v>
      </c>
      <c r="N8398" t="s">
        <v>524</v>
      </c>
      <c r="O8398" t="s">
        <v>91</v>
      </c>
      <c r="P8398">
        <v>28403</v>
      </c>
      <c r="Q8398" t="s">
        <v>33</v>
      </c>
      <c r="R8398" t="s">
        <v>702</v>
      </c>
      <c r="S8398" t="s">
        <v>49</v>
      </c>
      <c r="T8398" t="s">
        <v>93</v>
      </c>
      <c r="U8398" t="s">
        <v>703</v>
      </c>
      <c r="V8398">
        <v>310.68799999999999</v>
      </c>
      <c r="W8398">
        <v>7</v>
      </c>
      <c r="X8398" s="9">
        <f>Table1[[#This Row],[Discount]]</f>
        <v>0.2</v>
      </c>
      <c r="Y8398">
        <v>0.2</v>
      </c>
      <c r="Z8398">
        <v>108.74079999999998</v>
      </c>
    </row>
    <row r="8399" spans="1:26" ht="16" x14ac:dyDescent="0.2">
      <c r="A8399">
        <v>8398</v>
      </c>
      <c r="B8399" t="s">
        <v>10009</v>
      </c>
      <c r="C8399" s="1">
        <v>40789</v>
      </c>
      <c r="D8399">
        <f>YEAR(Table1[[#This Row],[Order Date]])</f>
        <v>2011</v>
      </c>
      <c r="E8399">
        <f>MONTH(Table1[[#This Row],[Order Date]])</f>
        <v>9</v>
      </c>
      <c r="F8399" t="str">
        <f>Table1[[#This Row],[Order Year]]&amp;"-"&amp;Table1[[#This Row],[Order Month]]</f>
        <v>2011-9</v>
      </c>
      <c r="G8399" s="5">
        <f>YEAR(Table1[[#This Row],[Order Date]])*100 + MONTH(Table1[[#This Row],[Order Date]])</f>
        <v>201109</v>
      </c>
      <c r="H8399" s="1">
        <v>40790</v>
      </c>
      <c r="I8399" t="s">
        <v>191</v>
      </c>
      <c r="J8399" t="s">
        <v>2326</v>
      </c>
      <c r="K8399" t="s">
        <v>2327</v>
      </c>
      <c r="L8399" t="s">
        <v>105</v>
      </c>
      <c r="M8399" t="s">
        <v>30</v>
      </c>
      <c r="N8399" t="s">
        <v>187</v>
      </c>
      <c r="O8399" t="s">
        <v>107</v>
      </c>
      <c r="P8399">
        <v>77095</v>
      </c>
      <c r="Q8399" t="s">
        <v>108</v>
      </c>
      <c r="R8399" t="s">
        <v>8218</v>
      </c>
      <c r="S8399" t="s">
        <v>49</v>
      </c>
      <c r="T8399" t="s">
        <v>78</v>
      </c>
      <c r="U8399" t="s">
        <v>8219</v>
      </c>
      <c r="V8399">
        <v>7.6799999999999979</v>
      </c>
      <c r="W8399">
        <v>5</v>
      </c>
      <c r="X8399" s="9">
        <f>Table1[[#This Row],[Discount]]</f>
        <v>0.8</v>
      </c>
      <c r="Y8399">
        <v>0.8</v>
      </c>
      <c r="Z8399">
        <v>-11.52</v>
      </c>
    </row>
    <row r="8400" spans="1:26" ht="16" x14ac:dyDescent="0.2">
      <c r="A8400">
        <v>8399</v>
      </c>
      <c r="B8400" t="s">
        <v>10010</v>
      </c>
      <c r="C8400" s="1">
        <v>41946</v>
      </c>
      <c r="D8400">
        <f>YEAR(Table1[[#This Row],[Order Date]])</f>
        <v>2014</v>
      </c>
      <c r="E8400">
        <f>MONTH(Table1[[#This Row],[Order Date]])</f>
        <v>11</v>
      </c>
      <c r="F8400" t="str">
        <f>Table1[[#This Row],[Order Year]]&amp;"-"&amp;Table1[[#This Row],[Order Month]]</f>
        <v>2014-11</v>
      </c>
      <c r="G8400" s="5">
        <f>YEAR(Table1[[#This Row],[Order Date]])*100 + MONTH(Table1[[#This Row],[Order Date]])</f>
        <v>201411</v>
      </c>
      <c r="H8400" s="1">
        <v>41951</v>
      </c>
      <c r="I8400" t="s">
        <v>26</v>
      </c>
      <c r="J8400" t="s">
        <v>6215</v>
      </c>
      <c r="K8400" t="s">
        <v>6216</v>
      </c>
      <c r="L8400" t="s">
        <v>105</v>
      </c>
      <c r="M8400" t="s">
        <v>30</v>
      </c>
      <c r="N8400" t="s">
        <v>321</v>
      </c>
      <c r="O8400" t="s">
        <v>501</v>
      </c>
      <c r="P8400">
        <v>45503</v>
      </c>
      <c r="Q8400" t="s">
        <v>151</v>
      </c>
      <c r="R8400" t="s">
        <v>3548</v>
      </c>
      <c r="S8400" t="s">
        <v>35</v>
      </c>
      <c r="T8400" t="s">
        <v>39</v>
      </c>
      <c r="U8400" t="s">
        <v>3549</v>
      </c>
      <c r="V8400">
        <v>155.37199999999999</v>
      </c>
      <c r="W8400">
        <v>2</v>
      </c>
      <c r="X8400" s="9">
        <f>Table1[[#This Row],[Discount]]</f>
        <v>0.3</v>
      </c>
      <c r="Y8400">
        <v>0.3</v>
      </c>
      <c r="Z8400">
        <v>-35.513599999999997</v>
      </c>
    </row>
    <row r="8401" spans="1:26" ht="16" x14ac:dyDescent="0.2">
      <c r="A8401">
        <v>8400</v>
      </c>
      <c r="B8401" t="s">
        <v>10011</v>
      </c>
      <c r="C8401" s="1">
        <v>41012</v>
      </c>
      <c r="D8401">
        <f>YEAR(Table1[[#This Row],[Order Date]])</f>
        <v>2012</v>
      </c>
      <c r="E8401">
        <f>MONTH(Table1[[#This Row],[Order Date]])</f>
        <v>4</v>
      </c>
      <c r="F8401" t="str">
        <f>Table1[[#This Row],[Order Year]]&amp;"-"&amp;Table1[[#This Row],[Order Month]]</f>
        <v>2012-4</v>
      </c>
      <c r="G8401" s="5">
        <f>YEAR(Table1[[#This Row],[Order Date]])*100 + MONTH(Table1[[#This Row],[Order Date]])</f>
        <v>201204</v>
      </c>
      <c r="H8401" s="1">
        <v>41017</v>
      </c>
      <c r="I8401" t="s">
        <v>53</v>
      </c>
      <c r="J8401" t="s">
        <v>4322</v>
      </c>
      <c r="K8401" t="s">
        <v>4323</v>
      </c>
      <c r="L8401" t="s">
        <v>29</v>
      </c>
      <c r="M8401" t="s">
        <v>30</v>
      </c>
      <c r="N8401" t="s">
        <v>3945</v>
      </c>
      <c r="O8401" t="s">
        <v>313</v>
      </c>
      <c r="P8401">
        <v>85301</v>
      </c>
      <c r="Q8401" t="s">
        <v>47</v>
      </c>
      <c r="R8401" t="s">
        <v>4079</v>
      </c>
      <c r="S8401" t="s">
        <v>49</v>
      </c>
      <c r="T8401" t="s">
        <v>62</v>
      </c>
      <c r="U8401" t="s">
        <v>4080</v>
      </c>
      <c r="V8401">
        <v>10.744</v>
      </c>
      <c r="W8401">
        <v>1</v>
      </c>
      <c r="X8401" s="9">
        <f>Table1[[#This Row],[Discount]]</f>
        <v>0.2</v>
      </c>
      <c r="Y8401">
        <v>0.2</v>
      </c>
      <c r="Z8401">
        <v>0.80579999999999963</v>
      </c>
    </row>
    <row r="8402" spans="1:26" ht="16" x14ac:dyDescent="0.2">
      <c r="A8402">
        <v>8401</v>
      </c>
      <c r="B8402" t="s">
        <v>10012</v>
      </c>
      <c r="C8402" s="1">
        <v>41248</v>
      </c>
      <c r="D8402">
        <f>YEAR(Table1[[#This Row],[Order Date]])</f>
        <v>2012</v>
      </c>
      <c r="E8402">
        <f>MONTH(Table1[[#This Row],[Order Date]])</f>
        <v>12</v>
      </c>
      <c r="F8402" t="str">
        <f>Table1[[#This Row],[Order Year]]&amp;"-"&amp;Table1[[#This Row],[Order Month]]</f>
        <v>2012-12</v>
      </c>
      <c r="G8402" s="5">
        <f>YEAR(Table1[[#This Row],[Order Date]])*100 + MONTH(Table1[[#This Row],[Order Date]])</f>
        <v>201212</v>
      </c>
      <c r="H8402" s="1">
        <v>41252</v>
      </c>
      <c r="I8402" t="s">
        <v>26</v>
      </c>
      <c r="J8402" t="s">
        <v>5669</v>
      </c>
      <c r="K8402" t="s">
        <v>5670</v>
      </c>
      <c r="L8402" t="s">
        <v>29</v>
      </c>
      <c r="M8402" t="s">
        <v>30</v>
      </c>
      <c r="N8402" t="s">
        <v>269</v>
      </c>
      <c r="O8402" t="s">
        <v>270</v>
      </c>
      <c r="P8402">
        <v>10009</v>
      </c>
      <c r="Q8402" t="s">
        <v>151</v>
      </c>
      <c r="R8402" t="s">
        <v>3570</v>
      </c>
      <c r="S8402" t="s">
        <v>49</v>
      </c>
      <c r="T8402" t="s">
        <v>78</v>
      </c>
      <c r="U8402" t="s">
        <v>3571</v>
      </c>
      <c r="V8402">
        <v>232.40000000000003</v>
      </c>
      <c r="W8402">
        <v>5</v>
      </c>
      <c r="X8402" s="9">
        <f>Table1[[#This Row],[Discount]]</f>
        <v>0.2</v>
      </c>
      <c r="Y8402">
        <v>0.2</v>
      </c>
      <c r="Z8402">
        <v>78.434999999999988</v>
      </c>
    </row>
    <row r="8403" spans="1:26" ht="16" x14ac:dyDescent="0.2">
      <c r="A8403">
        <v>8402</v>
      </c>
      <c r="B8403" t="s">
        <v>10012</v>
      </c>
      <c r="C8403" s="1">
        <v>41248</v>
      </c>
      <c r="D8403">
        <f>YEAR(Table1[[#This Row],[Order Date]])</f>
        <v>2012</v>
      </c>
      <c r="E8403">
        <f>MONTH(Table1[[#This Row],[Order Date]])</f>
        <v>12</v>
      </c>
      <c r="F8403" t="str">
        <f>Table1[[#This Row],[Order Year]]&amp;"-"&amp;Table1[[#This Row],[Order Month]]</f>
        <v>2012-12</v>
      </c>
      <c r="G8403" s="5">
        <f>YEAR(Table1[[#This Row],[Order Date]])*100 + MONTH(Table1[[#This Row],[Order Date]])</f>
        <v>201212</v>
      </c>
      <c r="H8403" s="1">
        <v>41252</v>
      </c>
      <c r="I8403" t="s">
        <v>26</v>
      </c>
      <c r="J8403" t="s">
        <v>5669</v>
      </c>
      <c r="K8403" t="s">
        <v>5670</v>
      </c>
      <c r="L8403" t="s">
        <v>29</v>
      </c>
      <c r="M8403" t="s">
        <v>30</v>
      </c>
      <c r="N8403" t="s">
        <v>269</v>
      </c>
      <c r="O8403" t="s">
        <v>270</v>
      </c>
      <c r="P8403">
        <v>10009</v>
      </c>
      <c r="Q8403" t="s">
        <v>151</v>
      </c>
      <c r="R8403" t="s">
        <v>6598</v>
      </c>
      <c r="S8403" t="s">
        <v>35</v>
      </c>
      <c r="T8403" t="s">
        <v>39</v>
      </c>
      <c r="U8403" t="s">
        <v>6599</v>
      </c>
      <c r="V8403">
        <v>164.64599999999999</v>
      </c>
      <c r="W8403">
        <v>3</v>
      </c>
      <c r="X8403" s="9">
        <f>Table1[[#This Row],[Discount]]</f>
        <v>0.1</v>
      </c>
      <c r="Y8403">
        <v>0.1</v>
      </c>
      <c r="Z8403">
        <v>12.805799999999994</v>
      </c>
    </row>
    <row r="8404" spans="1:26" ht="16" x14ac:dyDescent="0.2">
      <c r="A8404">
        <v>8403</v>
      </c>
      <c r="B8404" t="s">
        <v>10012</v>
      </c>
      <c r="C8404" s="1">
        <v>41248</v>
      </c>
      <c r="D8404">
        <f>YEAR(Table1[[#This Row],[Order Date]])</f>
        <v>2012</v>
      </c>
      <c r="E8404">
        <f>MONTH(Table1[[#This Row],[Order Date]])</f>
        <v>12</v>
      </c>
      <c r="F8404" t="str">
        <f>Table1[[#This Row],[Order Year]]&amp;"-"&amp;Table1[[#This Row],[Order Month]]</f>
        <v>2012-12</v>
      </c>
      <c r="G8404" s="5">
        <f>YEAR(Table1[[#This Row],[Order Date]])*100 + MONTH(Table1[[#This Row],[Order Date]])</f>
        <v>201212</v>
      </c>
      <c r="H8404" s="1">
        <v>41252</v>
      </c>
      <c r="I8404" t="s">
        <v>26</v>
      </c>
      <c r="J8404" t="s">
        <v>5669</v>
      </c>
      <c r="K8404" t="s">
        <v>5670</v>
      </c>
      <c r="L8404" t="s">
        <v>29</v>
      </c>
      <c r="M8404" t="s">
        <v>30</v>
      </c>
      <c r="N8404" t="s">
        <v>269</v>
      </c>
      <c r="O8404" t="s">
        <v>270</v>
      </c>
      <c r="P8404">
        <v>10009</v>
      </c>
      <c r="Q8404" t="s">
        <v>151</v>
      </c>
      <c r="R8404" t="s">
        <v>2946</v>
      </c>
      <c r="S8404" t="s">
        <v>49</v>
      </c>
      <c r="T8404" t="s">
        <v>93</v>
      </c>
      <c r="U8404" t="s">
        <v>2947</v>
      </c>
      <c r="V8404">
        <v>22.68</v>
      </c>
      <c r="W8404">
        <v>2</v>
      </c>
      <c r="X8404" s="9">
        <f>Table1[[#This Row],[Discount]]</f>
        <v>0</v>
      </c>
      <c r="Y8404">
        <v>0</v>
      </c>
      <c r="Z8404">
        <v>11.113199999999999</v>
      </c>
    </row>
    <row r="8405" spans="1:26" ht="16" x14ac:dyDescent="0.2">
      <c r="A8405">
        <v>8404</v>
      </c>
      <c r="B8405" t="s">
        <v>10013</v>
      </c>
      <c r="C8405" s="1">
        <v>41306</v>
      </c>
      <c r="D8405">
        <f>YEAR(Table1[[#This Row],[Order Date]])</f>
        <v>2013</v>
      </c>
      <c r="E8405">
        <f>MONTH(Table1[[#This Row],[Order Date]])</f>
        <v>2</v>
      </c>
      <c r="F8405" t="str">
        <f>Table1[[#This Row],[Order Year]]&amp;"-"&amp;Table1[[#This Row],[Order Month]]</f>
        <v>2013-2</v>
      </c>
      <c r="G8405" s="5">
        <f>YEAR(Table1[[#This Row],[Order Date]])*100 + MONTH(Table1[[#This Row],[Order Date]])</f>
        <v>201302</v>
      </c>
      <c r="H8405" s="1">
        <v>41312</v>
      </c>
      <c r="I8405" t="s">
        <v>53</v>
      </c>
      <c r="J8405" t="s">
        <v>3521</v>
      </c>
      <c r="K8405" t="s">
        <v>3522</v>
      </c>
      <c r="L8405" t="s">
        <v>44</v>
      </c>
      <c r="M8405" t="s">
        <v>30</v>
      </c>
      <c r="N8405" t="s">
        <v>45</v>
      </c>
      <c r="O8405" t="s">
        <v>46</v>
      </c>
      <c r="P8405">
        <v>90036</v>
      </c>
      <c r="Q8405" t="s">
        <v>47</v>
      </c>
      <c r="R8405" t="s">
        <v>636</v>
      </c>
      <c r="S8405" t="s">
        <v>49</v>
      </c>
      <c r="T8405" t="s">
        <v>93</v>
      </c>
      <c r="U8405" t="s">
        <v>637</v>
      </c>
      <c r="V8405">
        <v>105.52</v>
      </c>
      <c r="W8405">
        <v>4</v>
      </c>
      <c r="X8405" s="9">
        <f>Table1[[#This Row],[Discount]]</f>
        <v>0</v>
      </c>
      <c r="Y8405">
        <v>0</v>
      </c>
      <c r="Z8405">
        <v>48.539199999999994</v>
      </c>
    </row>
    <row r="8406" spans="1:26" ht="16" x14ac:dyDescent="0.2">
      <c r="A8406">
        <v>8405</v>
      </c>
      <c r="B8406" t="s">
        <v>10014</v>
      </c>
      <c r="C8406" s="1">
        <v>41829</v>
      </c>
      <c r="D8406">
        <f>YEAR(Table1[[#This Row],[Order Date]])</f>
        <v>2014</v>
      </c>
      <c r="E8406">
        <f>MONTH(Table1[[#This Row],[Order Date]])</f>
        <v>7</v>
      </c>
      <c r="F8406" t="str">
        <f>Table1[[#This Row],[Order Year]]&amp;"-"&amp;Table1[[#This Row],[Order Month]]</f>
        <v>2014-7</v>
      </c>
      <c r="G8406" s="5">
        <f>YEAR(Table1[[#This Row],[Order Date]])*100 + MONTH(Table1[[#This Row],[Order Date]])</f>
        <v>201407</v>
      </c>
      <c r="H8406" s="1">
        <v>41833</v>
      </c>
      <c r="I8406" t="s">
        <v>53</v>
      </c>
      <c r="J8406" t="s">
        <v>9877</v>
      </c>
      <c r="K8406" t="s">
        <v>9878</v>
      </c>
      <c r="L8406" t="s">
        <v>44</v>
      </c>
      <c r="M8406" t="s">
        <v>30</v>
      </c>
      <c r="N8406" t="s">
        <v>609</v>
      </c>
      <c r="O8406" t="s">
        <v>248</v>
      </c>
      <c r="P8406">
        <v>19711</v>
      </c>
      <c r="Q8406" t="s">
        <v>151</v>
      </c>
      <c r="R8406" t="s">
        <v>6264</v>
      </c>
      <c r="S8406" t="s">
        <v>35</v>
      </c>
      <c r="T8406" t="s">
        <v>68</v>
      </c>
      <c r="U8406" t="s">
        <v>6265</v>
      </c>
      <c r="V8406">
        <v>83.92</v>
      </c>
      <c r="W8406">
        <v>4</v>
      </c>
      <c r="X8406" s="9">
        <f>Table1[[#This Row],[Discount]]</f>
        <v>0</v>
      </c>
      <c r="Y8406">
        <v>0</v>
      </c>
      <c r="Z8406">
        <v>5.8743999999999943</v>
      </c>
    </row>
    <row r="8407" spans="1:26" ht="16" x14ac:dyDescent="0.2">
      <c r="A8407">
        <v>8406</v>
      </c>
      <c r="B8407" t="s">
        <v>10014</v>
      </c>
      <c r="C8407" s="1">
        <v>41829</v>
      </c>
      <c r="D8407">
        <f>YEAR(Table1[[#This Row],[Order Date]])</f>
        <v>2014</v>
      </c>
      <c r="E8407">
        <f>MONTH(Table1[[#This Row],[Order Date]])</f>
        <v>7</v>
      </c>
      <c r="F8407" t="str">
        <f>Table1[[#This Row],[Order Year]]&amp;"-"&amp;Table1[[#This Row],[Order Month]]</f>
        <v>2014-7</v>
      </c>
      <c r="G8407" s="5">
        <f>YEAR(Table1[[#This Row],[Order Date]])*100 + MONTH(Table1[[#This Row],[Order Date]])</f>
        <v>201407</v>
      </c>
      <c r="H8407" s="1">
        <v>41833</v>
      </c>
      <c r="I8407" t="s">
        <v>53</v>
      </c>
      <c r="J8407" t="s">
        <v>9877</v>
      </c>
      <c r="K8407" t="s">
        <v>9878</v>
      </c>
      <c r="L8407" t="s">
        <v>44</v>
      </c>
      <c r="M8407" t="s">
        <v>30</v>
      </c>
      <c r="N8407" t="s">
        <v>609</v>
      </c>
      <c r="O8407" t="s">
        <v>248</v>
      </c>
      <c r="P8407">
        <v>19711</v>
      </c>
      <c r="Q8407" t="s">
        <v>151</v>
      </c>
      <c r="R8407" t="s">
        <v>2818</v>
      </c>
      <c r="S8407" t="s">
        <v>74</v>
      </c>
      <c r="T8407" t="s">
        <v>164</v>
      </c>
      <c r="U8407" t="s">
        <v>2819</v>
      </c>
      <c r="V8407">
        <v>141.9</v>
      </c>
      <c r="W8407">
        <v>5</v>
      </c>
      <c r="X8407" s="9">
        <f>Table1[[#This Row],[Discount]]</f>
        <v>0</v>
      </c>
      <c r="Y8407">
        <v>0</v>
      </c>
      <c r="Z8407">
        <v>58.179000000000002</v>
      </c>
    </row>
    <row r="8408" spans="1:26" ht="16" x14ac:dyDescent="0.2">
      <c r="A8408">
        <v>8407</v>
      </c>
      <c r="B8408" t="s">
        <v>10014</v>
      </c>
      <c r="C8408" s="1">
        <v>41829</v>
      </c>
      <c r="D8408">
        <f>YEAR(Table1[[#This Row],[Order Date]])</f>
        <v>2014</v>
      </c>
      <c r="E8408">
        <f>MONTH(Table1[[#This Row],[Order Date]])</f>
        <v>7</v>
      </c>
      <c r="F8408" t="str">
        <f>Table1[[#This Row],[Order Year]]&amp;"-"&amp;Table1[[#This Row],[Order Month]]</f>
        <v>2014-7</v>
      </c>
      <c r="G8408" s="5">
        <f>YEAR(Table1[[#This Row],[Order Date]])*100 + MONTH(Table1[[#This Row],[Order Date]])</f>
        <v>201407</v>
      </c>
      <c r="H8408" s="1">
        <v>41833</v>
      </c>
      <c r="I8408" t="s">
        <v>53</v>
      </c>
      <c r="J8408" t="s">
        <v>9877</v>
      </c>
      <c r="K8408" t="s">
        <v>9878</v>
      </c>
      <c r="L8408" t="s">
        <v>44</v>
      </c>
      <c r="M8408" t="s">
        <v>30</v>
      </c>
      <c r="N8408" t="s">
        <v>609</v>
      </c>
      <c r="O8408" t="s">
        <v>248</v>
      </c>
      <c r="P8408">
        <v>19711</v>
      </c>
      <c r="Q8408" t="s">
        <v>151</v>
      </c>
      <c r="R8408" t="s">
        <v>9116</v>
      </c>
      <c r="S8408" t="s">
        <v>35</v>
      </c>
      <c r="T8408" t="s">
        <v>68</v>
      </c>
      <c r="U8408" t="s">
        <v>9117</v>
      </c>
      <c r="V8408">
        <v>39.979999999999997</v>
      </c>
      <c r="W8408">
        <v>2</v>
      </c>
      <c r="X8408" s="9">
        <f>Table1[[#This Row],[Discount]]</f>
        <v>0</v>
      </c>
      <c r="Y8408">
        <v>0</v>
      </c>
      <c r="Z8408">
        <v>9.1953999999999994</v>
      </c>
    </row>
    <row r="8409" spans="1:26" ht="16" x14ac:dyDescent="0.2">
      <c r="A8409">
        <v>8408</v>
      </c>
      <c r="B8409" t="s">
        <v>10014</v>
      </c>
      <c r="C8409" s="1">
        <v>41829</v>
      </c>
      <c r="D8409">
        <f>YEAR(Table1[[#This Row],[Order Date]])</f>
        <v>2014</v>
      </c>
      <c r="E8409">
        <f>MONTH(Table1[[#This Row],[Order Date]])</f>
        <v>7</v>
      </c>
      <c r="F8409" t="str">
        <f>Table1[[#This Row],[Order Year]]&amp;"-"&amp;Table1[[#This Row],[Order Month]]</f>
        <v>2014-7</v>
      </c>
      <c r="G8409" s="5">
        <f>YEAR(Table1[[#This Row],[Order Date]])*100 + MONTH(Table1[[#This Row],[Order Date]])</f>
        <v>201407</v>
      </c>
      <c r="H8409" s="1">
        <v>41833</v>
      </c>
      <c r="I8409" t="s">
        <v>53</v>
      </c>
      <c r="J8409" t="s">
        <v>9877</v>
      </c>
      <c r="K8409" t="s">
        <v>9878</v>
      </c>
      <c r="L8409" t="s">
        <v>44</v>
      </c>
      <c r="M8409" t="s">
        <v>30</v>
      </c>
      <c r="N8409" t="s">
        <v>609</v>
      </c>
      <c r="O8409" t="s">
        <v>248</v>
      </c>
      <c r="P8409">
        <v>19711</v>
      </c>
      <c r="Q8409" t="s">
        <v>151</v>
      </c>
      <c r="R8409" t="s">
        <v>4056</v>
      </c>
      <c r="S8409" t="s">
        <v>49</v>
      </c>
      <c r="T8409" t="s">
        <v>71</v>
      </c>
      <c r="U8409" t="s">
        <v>4057</v>
      </c>
      <c r="V8409">
        <v>28.91</v>
      </c>
      <c r="W8409">
        <v>7</v>
      </c>
      <c r="X8409" s="9">
        <f>Table1[[#This Row],[Discount]]</f>
        <v>0</v>
      </c>
      <c r="Y8409">
        <v>0</v>
      </c>
      <c r="Z8409">
        <v>8.6729999999999983</v>
      </c>
    </row>
    <row r="8410" spans="1:26" ht="16" x14ac:dyDescent="0.2">
      <c r="A8410">
        <v>8409</v>
      </c>
      <c r="B8410" t="s">
        <v>10014</v>
      </c>
      <c r="C8410" s="1">
        <v>41829</v>
      </c>
      <c r="D8410">
        <f>YEAR(Table1[[#This Row],[Order Date]])</f>
        <v>2014</v>
      </c>
      <c r="E8410">
        <f>MONTH(Table1[[#This Row],[Order Date]])</f>
        <v>7</v>
      </c>
      <c r="F8410" t="str">
        <f>Table1[[#This Row],[Order Year]]&amp;"-"&amp;Table1[[#This Row],[Order Month]]</f>
        <v>2014-7</v>
      </c>
      <c r="G8410" s="5">
        <f>YEAR(Table1[[#This Row],[Order Date]])*100 + MONTH(Table1[[#This Row],[Order Date]])</f>
        <v>201407</v>
      </c>
      <c r="H8410" s="1">
        <v>41833</v>
      </c>
      <c r="I8410" t="s">
        <v>53</v>
      </c>
      <c r="J8410" t="s">
        <v>9877</v>
      </c>
      <c r="K8410" t="s">
        <v>9878</v>
      </c>
      <c r="L8410" t="s">
        <v>44</v>
      </c>
      <c r="M8410" t="s">
        <v>30</v>
      </c>
      <c r="N8410" t="s">
        <v>609</v>
      </c>
      <c r="O8410" t="s">
        <v>248</v>
      </c>
      <c r="P8410">
        <v>19711</v>
      </c>
      <c r="Q8410" t="s">
        <v>151</v>
      </c>
      <c r="R8410" t="s">
        <v>8361</v>
      </c>
      <c r="S8410" t="s">
        <v>49</v>
      </c>
      <c r="T8410" t="s">
        <v>71</v>
      </c>
      <c r="U8410" t="s">
        <v>8362</v>
      </c>
      <c r="V8410">
        <v>174.95000000000002</v>
      </c>
      <c r="W8410">
        <v>5</v>
      </c>
      <c r="X8410" s="9">
        <f>Table1[[#This Row],[Discount]]</f>
        <v>0</v>
      </c>
      <c r="Y8410">
        <v>0</v>
      </c>
      <c r="Z8410">
        <v>45.487000000000002</v>
      </c>
    </row>
    <row r="8411" spans="1:26" ht="16" x14ac:dyDescent="0.2">
      <c r="A8411">
        <v>8410</v>
      </c>
      <c r="B8411" t="s">
        <v>10015</v>
      </c>
      <c r="C8411" s="1">
        <v>41254</v>
      </c>
      <c r="D8411">
        <f>YEAR(Table1[[#This Row],[Order Date]])</f>
        <v>2012</v>
      </c>
      <c r="E8411">
        <f>MONTH(Table1[[#This Row],[Order Date]])</f>
        <v>12</v>
      </c>
      <c r="F8411" t="str">
        <f>Table1[[#This Row],[Order Year]]&amp;"-"&amp;Table1[[#This Row],[Order Month]]</f>
        <v>2012-12</v>
      </c>
      <c r="G8411" s="5">
        <f>YEAR(Table1[[#This Row],[Order Date]])*100 + MONTH(Table1[[#This Row],[Order Date]])</f>
        <v>201212</v>
      </c>
      <c r="H8411" s="1">
        <v>41260</v>
      </c>
      <c r="I8411" t="s">
        <v>53</v>
      </c>
      <c r="J8411" t="s">
        <v>724</v>
      </c>
      <c r="K8411" t="s">
        <v>725</v>
      </c>
      <c r="L8411" t="s">
        <v>105</v>
      </c>
      <c r="M8411" t="s">
        <v>30</v>
      </c>
      <c r="N8411" t="s">
        <v>4901</v>
      </c>
      <c r="O8411" t="s">
        <v>46</v>
      </c>
      <c r="P8411">
        <v>92404</v>
      </c>
      <c r="Q8411" t="s">
        <v>47</v>
      </c>
      <c r="R8411" t="s">
        <v>2560</v>
      </c>
      <c r="S8411" t="s">
        <v>49</v>
      </c>
      <c r="T8411" t="s">
        <v>78</v>
      </c>
      <c r="U8411" t="s">
        <v>2561</v>
      </c>
      <c r="V8411">
        <v>110.52800000000001</v>
      </c>
      <c r="W8411">
        <v>4</v>
      </c>
      <c r="X8411" s="9">
        <f>Table1[[#This Row],[Discount]]</f>
        <v>0.2</v>
      </c>
      <c r="Y8411">
        <v>0.2</v>
      </c>
      <c r="Z8411">
        <v>38.684799999999996</v>
      </c>
    </row>
    <row r="8412" spans="1:26" ht="16" x14ac:dyDescent="0.2">
      <c r="A8412">
        <v>8411</v>
      </c>
      <c r="B8412" t="s">
        <v>10016</v>
      </c>
      <c r="C8412" s="1">
        <v>41594</v>
      </c>
      <c r="D8412">
        <f>YEAR(Table1[[#This Row],[Order Date]])</f>
        <v>2013</v>
      </c>
      <c r="E8412">
        <f>MONTH(Table1[[#This Row],[Order Date]])</f>
        <v>11</v>
      </c>
      <c r="F8412" t="str">
        <f>Table1[[#This Row],[Order Year]]&amp;"-"&amp;Table1[[#This Row],[Order Month]]</f>
        <v>2013-11</v>
      </c>
      <c r="G8412" s="5">
        <f>YEAR(Table1[[#This Row],[Order Date]])*100 + MONTH(Table1[[#This Row],[Order Date]])</f>
        <v>201311</v>
      </c>
      <c r="H8412" s="1">
        <v>41594</v>
      </c>
      <c r="I8412" t="s">
        <v>1293</v>
      </c>
      <c r="J8412" t="s">
        <v>229</v>
      </c>
      <c r="K8412" t="s">
        <v>230</v>
      </c>
      <c r="L8412" t="s">
        <v>44</v>
      </c>
      <c r="M8412" t="s">
        <v>30</v>
      </c>
      <c r="N8412" t="s">
        <v>2224</v>
      </c>
      <c r="O8412" t="s">
        <v>91</v>
      </c>
      <c r="P8412">
        <v>27217</v>
      </c>
      <c r="Q8412" t="s">
        <v>33</v>
      </c>
      <c r="R8412" t="s">
        <v>513</v>
      </c>
      <c r="S8412" t="s">
        <v>35</v>
      </c>
      <c r="T8412" t="s">
        <v>59</v>
      </c>
      <c r="U8412" t="s">
        <v>514</v>
      </c>
      <c r="V8412">
        <v>630.024</v>
      </c>
      <c r="W8412">
        <v>4</v>
      </c>
      <c r="X8412" s="9">
        <f>Table1[[#This Row],[Discount]]</f>
        <v>0.4</v>
      </c>
      <c r="Y8412">
        <v>0.4</v>
      </c>
      <c r="Z8412">
        <v>-199.50760000000008</v>
      </c>
    </row>
    <row r="8413" spans="1:26" ht="16" x14ac:dyDescent="0.2">
      <c r="A8413">
        <v>8412</v>
      </c>
      <c r="B8413" t="s">
        <v>10017</v>
      </c>
      <c r="C8413" s="1">
        <v>41404</v>
      </c>
      <c r="D8413">
        <f>YEAR(Table1[[#This Row],[Order Date]])</f>
        <v>2013</v>
      </c>
      <c r="E8413">
        <f>MONTH(Table1[[#This Row],[Order Date]])</f>
        <v>5</v>
      </c>
      <c r="F8413" t="str">
        <f>Table1[[#This Row],[Order Year]]&amp;"-"&amp;Table1[[#This Row],[Order Month]]</f>
        <v>2013-5</v>
      </c>
      <c r="G8413" s="5">
        <f>YEAR(Table1[[#This Row],[Order Date]])*100 + MONTH(Table1[[#This Row],[Order Date]])</f>
        <v>201305</v>
      </c>
      <c r="H8413" s="1">
        <v>41407</v>
      </c>
      <c r="I8413" t="s">
        <v>26</v>
      </c>
      <c r="J8413" t="s">
        <v>4322</v>
      </c>
      <c r="K8413" t="s">
        <v>4323</v>
      </c>
      <c r="L8413" t="s">
        <v>29</v>
      </c>
      <c r="M8413" t="s">
        <v>30</v>
      </c>
      <c r="N8413" t="s">
        <v>1979</v>
      </c>
      <c r="O8413" t="s">
        <v>322</v>
      </c>
      <c r="P8413">
        <v>24153</v>
      </c>
      <c r="Q8413" t="s">
        <v>33</v>
      </c>
      <c r="R8413" t="s">
        <v>773</v>
      </c>
      <c r="S8413" t="s">
        <v>49</v>
      </c>
      <c r="T8413" t="s">
        <v>71</v>
      </c>
      <c r="U8413" t="s">
        <v>774</v>
      </c>
      <c r="V8413">
        <v>27.86</v>
      </c>
      <c r="W8413">
        <v>7</v>
      </c>
      <c r="X8413" s="9">
        <f>Table1[[#This Row],[Discount]]</f>
        <v>0</v>
      </c>
      <c r="Y8413">
        <v>0</v>
      </c>
      <c r="Z8413">
        <v>9.1937999999999978</v>
      </c>
    </row>
    <row r="8414" spans="1:26" ht="16" x14ac:dyDescent="0.2">
      <c r="A8414">
        <v>8413</v>
      </c>
      <c r="B8414" t="s">
        <v>10018</v>
      </c>
      <c r="C8414" s="1">
        <v>41709</v>
      </c>
      <c r="D8414">
        <f>YEAR(Table1[[#This Row],[Order Date]])</f>
        <v>2014</v>
      </c>
      <c r="E8414">
        <f>MONTH(Table1[[#This Row],[Order Date]])</f>
        <v>3</v>
      </c>
      <c r="F8414" t="str">
        <f>Table1[[#This Row],[Order Year]]&amp;"-"&amp;Table1[[#This Row],[Order Month]]</f>
        <v>2014-3</v>
      </c>
      <c r="G8414" s="5">
        <f>YEAR(Table1[[#This Row],[Order Date]])*100 + MONTH(Table1[[#This Row],[Order Date]])</f>
        <v>201403</v>
      </c>
      <c r="H8414" s="1">
        <v>41713</v>
      </c>
      <c r="I8414" t="s">
        <v>53</v>
      </c>
      <c r="J8414" t="s">
        <v>1707</v>
      </c>
      <c r="K8414" t="s">
        <v>1708</v>
      </c>
      <c r="L8414" t="s">
        <v>29</v>
      </c>
      <c r="M8414" t="s">
        <v>30</v>
      </c>
      <c r="N8414" t="s">
        <v>818</v>
      </c>
      <c r="O8414" t="s">
        <v>107</v>
      </c>
      <c r="P8414">
        <v>75217</v>
      </c>
      <c r="Q8414" t="s">
        <v>108</v>
      </c>
      <c r="R8414" t="s">
        <v>2349</v>
      </c>
      <c r="S8414" t="s">
        <v>35</v>
      </c>
      <c r="T8414" t="s">
        <v>59</v>
      </c>
      <c r="U8414" t="s">
        <v>2350</v>
      </c>
      <c r="V8414">
        <v>933.40800000000002</v>
      </c>
      <c r="W8414">
        <v>4</v>
      </c>
      <c r="X8414" s="9">
        <f>Table1[[#This Row],[Discount]]</f>
        <v>0.3</v>
      </c>
      <c r="Y8414">
        <v>0.3</v>
      </c>
      <c r="Z8414">
        <v>-173.34719999999999</v>
      </c>
    </row>
    <row r="8415" spans="1:26" ht="16" x14ac:dyDescent="0.2">
      <c r="A8415">
        <v>8414</v>
      </c>
      <c r="B8415" t="s">
        <v>10019</v>
      </c>
      <c r="C8415" s="1">
        <v>41626</v>
      </c>
      <c r="D8415">
        <f>YEAR(Table1[[#This Row],[Order Date]])</f>
        <v>2013</v>
      </c>
      <c r="E8415">
        <f>MONTH(Table1[[#This Row],[Order Date]])</f>
        <v>12</v>
      </c>
      <c r="F8415" t="str">
        <f>Table1[[#This Row],[Order Year]]&amp;"-"&amp;Table1[[#This Row],[Order Month]]</f>
        <v>2013-12</v>
      </c>
      <c r="G8415" s="5">
        <f>YEAR(Table1[[#This Row],[Order Date]])*100 + MONTH(Table1[[#This Row],[Order Date]])</f>
        <v>201312</v>
      </c>
      <c r="H8415" s="1">
        <v>41630</v>
      </c>
      <c r="I8415" t="s">
        <v>53</v>
      </c>
      <c r="J8415" t="s">
        <v>2825</v>
      </c>
      <c r="K8415" t="s">
        <v>2826</v>
      </c>
      <c r="L8415" t="s">
        <v>44</v>
      </c>
      <c r="M8415" t="s">
        <v>30</v>
      </c>
      <c r="N8415" t="s">
        <v>1130</v>
      </c>
      <c r="O8415" t="s">
        <v>107</v>
      </c>
      <c r="P8415">
        <v>76017</v>
      </c>
      <c r="Q8415" t="s">
        <v>108</v>
      </c>
      <c r="R8415" t="s">
        <v>4788</v>
      </c>
      <c r="S8415" t="s">
        <v>49</v>
      </c>
      <c r="T8415" t="s">
        <v>93</v>
      </c>
      <c r="U8415" t="s">
        <v>4789</v>
      </c>
      <c r="V8415">
        <v>51.840000000000011</v>
      </c>
      <c r="W8415">
        <v>10</v>
      </c>
      <c r="X8415" s="9">
        <f>Table1[[#This Row],[Discount]]</f>
        <v>0.2</v>
      </c>
      <c r="Y8415">
        <v>0.2</v>
      </c>
      <c r="Z8415">
        <v>18.143999999999998</v>
      </c>
    </row>
    <row r="8416" spans="1:26" ht="16" x14ac:dyDescent="0.2">
      <c r="A8416">
        <v>8415</v>
      </c>
      <c r="B8416" t="s">
        <v>10019</v>
      </c>
      <c r="C8416" s="1">
        <v>41626</v>
      </c>
      <c r="D8416">
        <f>YEAR(Table1[[#This Row],[Order Date]])</f>
        <v>2013</v>
      </c>
      <c r="E8416">
        <f>MONTH(Table1[[#This Row],[Order Date]])</f>
        <v>12</v>
      </c>
      <c r="F8416" t="str">
        <f>Table1[[#This Row],[Order Year]]&amp;"-"&amp;Table1[[#This Row],[Order Month]]</f>
        <v>2013-12</v>
      </c>
      <c r="G8416" s="5">
        <f>YEAR(Table1[[#This Row],[Order Date]])*100 + MONTH(Table1[[#This Row],[Order Date]])</f>
        <v>201312</v>
      </c>
      <c r="H8416" s="1">
        <v>41630</v>
      </c>
      <c r="I8416" t="s">
        <v>53</v>
      </c>
      <c r="J8416" t="s">
        <v>2825</v>
      </c>
      <c r="K8416" t="s">
        <v>2826</v>
      </c>
      <c r="L8416" t="s">
        <v>44</v>
      </c>
      <c r="M8416" t="s">
        <v>30</v>
      </c>
      <c r="N8416" t="s">
        <v>1130</v>
      </c>
      <c r="O8416" t="s">
        <v>107</v>
      </c>
      <c r="P8416">
        <v>76017</v>
      </c>
      <c r="Q8416" t="s">
        <v>108</v>
      </c>
      <c r="R8416" t="s">
        <v>7140</v>
      </c>
      <c r="S8416" t="s">
        <v>74</v>
      </c>
      <c r="T8416" t="s">
        <v>164</v>
      </c>
      <c r="U8416" t="s">
        <v>7141</v>
      </c>
      <c r="V8416">
        <v>165.60000000000002</v>
      </c>
      <c r="W8416">
        <v>3</v>
      </c>
      <c r="X8416" s="9">
        <f>Table1[[#This Row],[Discount]]</f>
        <v>0.2</v>
      </c>
      <c r="Y8416">
        <v>0.2</v>
      </c>
      <c r="Z8416">
        <v>-6.2100000000000151</v>
      </c>
    </row>
    <row r="8417" spans="1:26" ht="16" x14ac:dyDescent="0.2">
      <c r="A8417">
        <v>8416</v>
      </c>
      <c r="B8417" t="s">
        <v>10020</v>
      </c>
      <c r="C8417" s="1">
        <v>41736</v>
      </c>
      <c r="D8417">
        <f>YEAR(Table1[[#This Row],[Order Date]])</f>
        <v>2014</v>
      </c>
      <c r="E8417">
        <f>MONTH(Table1[[#This Row],[Order Date]])</f>
        <v>4</v>
      </c>
      <c r="F8417" t="str">
        <f>Table1[[#This Row],[Order Year]]&amp;"-"&amp;Table1[[#This Row],[Order Month]]</f>
        <v>2014-4</v>
      </c>
      <c r="G8417" s="5">
        <f>YEAR(Table1[[#This Row],[Order Date]])*100 + MONTH(Table1[[#This Row],[Order Date]])</f>
        <v>201404</v>
      </c>
      <c r="H8417" s="1">
        <v>41742</v>
      </c>
      <c r="I8417" t="s">
        <v>53</v>
      </c>
      <c r="J8417" t="s">
        <v>4482</v>
      </c>
      <c r="K8417" t="s">
        <v>4483</v>
      </c>
      <c r="L8417" t="s">
        <v>105</v>
      </c>
      <c r="M8417" t="s">
        <v>30</v>
      </c>
      <c r="N8417" t="s">
        <v>5181</v>
      </c>
      <c r="O8417" t="s">
        <v>492</v>
      </c>
      <c r="P8417">
        <v>52302</v>
      </c>
      <c r="Q8417" t="s">
        <v>108</v>
      </c>
      <c r="R8417" t="s">
        <v>1057</v>
      </c>
      <c r="S8417" t="s">
        <v>49</v>
      </c>
      <c r="T8417" t="s">
        <v>93</v>
      </c>
      <c r="U8417" t="s">
        <v>189</v>
      </c>
      <c r="V8417">
        <v>106.32</v>
      </c>
      <c r="W8417">
        <v>3</v>
      </c>
      <c r="X8417" s="9">
        <f>Table1[[#This Row],[Discount]]</f>
        <v>0</v>
      </c>
      <c r="Y8417">
        <v>0</v>
      </c>
      <c r="Z8417">
        <v>49.970399999999991</v>
      </c>
    </row>
    <row r="8418" spans="1:26" ht="16" x14ac:dyDescent="0.2">
      <c r="A8418">
        <v>8417</v>
      </c>
      <c r="B8418" t="s">
        <v>10021</v>
      </c>
      <c r="C8418" s="1">
        <v>41769</v>
      </c>
      <c r="D8418">
        <f>YEAR(Table1[[#This Row],[Order Date]])</f>
        <v>2014</v>
      </c>
      <c r="E8418">
        <f>MONTH(Table1[[#This Row],[Order Date]])</f>
        <v>5</v>
      </c>
      <c r="F8418" t="str">
        <f>Table1[[#This Row],[Order Year]]&amp;"-"&amp;Table1[[#This Row],[Order Month]]</f>
        <v>2014-5</v>
      </c>
      <c r="G8418" s="5">
        <f>YEAR(Table1[[#This Row],[Order Date]])*100 + MONTH(Table1[[#This Row],[Order Date]])</f>
        <v>201405</v>
      </c>
      <c r="H8418" s="1">
        <v>41771</v>
      </c>
      <c r="I8418" t="s">
        <v>191</v>
      </c>
      <c r="J8418" t="s">
        <v>6482</v>
      </c>
      <c r="K8418" t="s">
        <v>6483</v>
      </c>
      <c r="L8418" t="s">
        <v>105</v>
      </c>
      <c r="M8418" t="s">
        <v>30</v>
      </c>
      <c r="N8418" t="s">
        <v>98</v>
      </c>
      <c r="O8418" t="s">
        <v>99</v>
      </c>
      <c r="P8418">
        <v>98105</v>
      </c>
      <c r="Q8418" t="s">
        <v>47</v>
      </c>
      <c r="R8418" t="s">
        <v>3147</v>
      </c>
      <c r="S8418" t="s">
        <v>49</v>
      </c>
      <c r="T8418" t="s">
        <v>78</v>
      </c>
      <c r="U8418" t="s">
        <v>3148</v>
      </c>
      <c r="V8418">
        <v>147.91999999999999</v>
      </c>
      <c r="W8418">
        <v>5</v>
      </c>
      <c r="X8418" s="9">
        <f>Table1[[#This Row],[Discount]]</f>
        <v>0.2</v>
      </c>
      <c r="Y8418">
        <v>0.2</v>
      </c>
      <c r="Z8418">
        <v>46.224999999999987</v>
      </c>
    </row>
    <row r="8419" spans="1:26" ht="16" x14ac:dyDescent="0.2">
      <c r="A8419">
        <v>8418</v>
      </c>
      <c r="B8419" t="s">
        <v>10021</v>
      </c>
      <c r="C8419" s="1">
        <v>41769</v>
      </c>
      <c r="D8419">
        <f>YEAR(Table1[[#This Row],[Order Date]])</f>
        <v>2014</v>
      </c>
      <c r="E8419">
        <f>MONTH(Table1[[#This Row],[Order Date]])</f>
        <v>5</v>
      </c>
      <c r="F8419" t="str">
        <f>Table1[[#This Row],[Order Year]]&amp;"-"&amp;Table1[[#This Row],[Order Month]]</f>
        <v>2014-5</v>
      </c>
      <c r="G8419" s="5">
        <f>YEAR(Table1[[#This Row],[Order Date]])*100 + MONTH(Table1[[#This Row],[Order Date]])</f>
        <v>201405</v>
      </c>
      <c r="H8419" s="1">
        <v>41771</v>
      </c>
      <c r="I8419" t="s">
        <v>191</v>
      </c>
      <c r="J8419" t="s">
        <v>6482</v>
      </c>
      <c r="K8419" t="s">
        <v>6483</v>
      </c>
      <c r="L8419" t="s">
        <v>105</v>
      </c>
      <c r="M8419" t="s">
        <v>30</v>
      </c>
      <c r="N8419" t="s">
        <v>98</v>
      </c>
      <c r="O8419" t="s">
        <v>99</v>
      </c>
      <c r="P8419">
        <v>98105</v>
      </c>
      <c r="Q8419" t="s">
        <v>47</v>
      </c>
      <c r="R8419" t="s">
        <v>280</v>
      </c>
      <c r="S8419" t="s">
        <v>49</v>
      </c>
      <c r="T8419" t="s">
        <v>62</v>
      </c>
      <c r="U8419" t="s">
        <v>281</v>
      </c>
      <c r="V8419">
        <v>104.28</v>
      </c>
      <c r="W8419">
        <v>3</v>
      </c>
      <c r="X8419" s="9">
        <f>Table1[[#This Row],[Discount]]</f>
        <v>0</v>
      </c>
      <c r="Y8419">
        <v>0</v>
      </c>
      <c r="Z8419">
        <v>26.069999999999993</v>
      </c>
    </row>
    <row r="8420" spans="1:26" ht="16" x14ac:dyDescent="0.2">
      <c r="A8420">
        <v>8419</v>
      </c>
      <c r="B8420" t="s">
        <v>10021</v>
      </c>
      <c r="C8420" s="1">
        <v>41769</v>
      </c>
      <c r="D8420">
        <f>YEAR(Table1[[#This Row],[Order Date]])</f>
        <v>2014</v>
      </c>
      <c r="E8420">
        <f>MONTH(Table1[[#This Row],[Order Date]])</f>
        <v>5</v>
      </c>
      <c r="F8420" t="str">
        <f>Table1[[#This Row],[Order Year]]&amp;"-"&amp;Table1[[#This Row],[Order Month]]</f>
        <v>2014-5</v>
      </c>
      <c r="G8420" s="5">
        <f>YEAR(Table1[[#This Row],[Order Date]])*100 + MONTH(Table1[[#This Row],[Order Date]])</f>
        <v>201405</v>
      </c>
      <c r="H8420" s="1">
        <v>41771</v>
      </c>
      <c r="I8420" t="s">
        <v>191</v>
      </c>
      <c r="J8420" t="s">
        <v>6482</v>
      </c>
      <c r="K8420" t="s">
        <v>6483</v>
      </c>
      <c r="L8420" t="s">
        <v>105</v>
      </c>
      <c r="M8420" t="s">
        <v>30</v>
      </c>
      <c r="N8420" t="s">
        <v>98</v>
      </c>
      <c r="O8420" t="s">
        <v>99</v>
      </c>
      <c r="P8420">
        <v>98105</v>
      </c>
      <c r="Q8420" t="s">
        <v>47</v>
      </c>
      <c r="R8420" t="s">
        <v>2883</v>
      </c>
      <c r="S8420" t="s">
        <v>35</v>
      </c>
      <c r="T8420" t="s">
        <v>59</v>
      </c>
      <c r="U8420" t="s">
        <v>2884</v>
      </c>
      <c r="V8420">
        <v>286.85000000000002</v>
      </c>
      <c r="W8420">
        <v>1</v>
      </c>
      <c r="X8420" s="9">
        <f>Table1[[#This Row],[Discount]]</f>
        <v>0</v>
      </c>
      <c r="Y8420">
        <v>0</v>
      </c>
      <c r="Z8420">
        <v>63.106999999999999</v>
      </c>
    </row>
    <row r="8421" spans="1:26" ht="16" x14ac:dyDescent="0.2">
      <c r="A8421">
        <v>8420</v>
      </c>
      <c r="B8421" t="s">
        <v>10021</v>
      </c>
      <c r="C8421" s="1">
        <v>41769</v>
      </c>
      <c r="D8421">
        <f>YEAR(Table1[[#This Row],[Order Date]])</f>
        <v>2014</v>
      </c>
      <c r="E8421">
        <f>MONTH(Table1[[#This Row],[Order Date]])</f>
        <v>5</v>
      </c>
      <c r="F8421" t="str">
        <f>Table1[[#This Row],[Order Year]]&amp;"-"&amp;Table1[[#This Row],[Order Month]]</f>
        <v>2014-5</v>
      </c>
      <c r="G8421" s="5">
        <f>YEAR(Table1[[#This Row],[Order Date]])*100 + MONTH(Table1[[#This Row],[Order Date]])</f>
        <v>201405</v>
      </c>
      <c r="H8421" s="1">
        <v>41771</v>
      </c>
      <c r="I8421" t="s">
        <v>191</v>
      </c>
      <c r="J8421" t="s">
        <v>6482</v>
      </c>
      <c r="K8421" t="s">
        <v>6483</v>
      </c>
      <c r="L8421" t="s">
        <v>105</v>
      </c>
      <c r="M8421" t="s">
        <v>30</v>
      </c>
      <c r="N8421" t="s">
        <v>98</v>
      </c>
      <c r="O8421" t="s">
        <v>99</v>
      </c>
      <c r="P8421">
        <v>98105</v>
      </c>
      <c r="Q8421" t="s">
        <v>47</v>
      </c>
      <c r="R8421" t="s">
        <v>8525</v>
      </c>
      <c r="S8421" t="s">
        <v>49</v>
      </c>
      <c r="T8421" t="s">
        <v>62</v>
      </c>
      <c r="U8421" t="s">
        <v>8526</v>
      </c>
      <c r="V8421">
        <v>66.959999999999994</v>
      </c>
      <c r="W8421">
        <v>4</v>
      </c>
      <c r="X8421" s="9">
        <f>Table1[[#This Row],[Discount]]</f>
        <v>0</v>
      </c>
      <c r="Y8421">
        <v>0</v>
      </c>
      <c r="Z8421">
        <v>2.6783999999999963</v>
      </c>
    </row>
    <row r="8422" spans="1:26" ht="16" x14ac:dyDescent="0.2">
      <c r="A8422">
        <v>8421</v>
      </c>
      <c r="B8422" t="s">
        <v>10021</v>
      </c>
      <c r="C8422" s="1">
        <v>41769</v>
      </c>
      <c r="D8422">
        <f>YEAR(Table1[[#This Row],[Order Date]])</f>
        <v>2014</v>
      </c>
      <c r="E8422">
        <f>MONTH(Table1[[#This Row],[Order Date]])</f>
        <v>5</v>
      </c>
      <c r="F8422" t="str">
        <f>Table1[[#This Row],[Order Year]]&amp;"-"&amp;Table1[[#This Row],[Order Month]]</f>
        <v>2014-5</v>
      </c>
      <c r="G8422" s="5">
        <f>YEAR(Table1[[#This Row],[Order Date]])*100 + MONTH(Table1[[#This Row],[Order Date]])</f>
        <v>201405</v>
      </c>
      <c r="H8422" s="1">
        <v>41771</v>
      </c>
      <c r="I8422" t="s">
        <v>191</v>
      </c>
      <c r="J8422" t="s">
        <v>6482</v>
      </c>
      <c r="K8422" t="s">
        <v>6483</v>
      </c>
      <c r="L8422" t="s">
        <v>105</v>
      </c>
      <c r="M8422" t="s">
        <v>30</v>
      </c>
      <c r="N8422" t="s">
        <v>98</v>
      </c>
      <c r="O8422" t="s">
        <v>99</v>
      </c>
      <c r="P8422">
        <v>98105</v>
      </c>
      <c r="Q8422" t="s">
        <v>47</v>
      </c>
      <c r="R8422" t="s">
        <v>5478</v>
      </c>
      <c r="S8422" t="s">
        <v>74</v>
      </c>
      <c r="T8422" t="s">
        <v>164</v>
      </c>
      <c r="U8422" t="s">
        <v>5479</v>
      </c>
      <c r="V8422">
        <v>199.98</v>
      </c>
      <c r="W8422">
        <v>2</v>
      </c>
      <c r="X8422" s="9">
        <f>Table1[[#This Row],[Discount]]</f>
        <v>0</v>
      </c>
      <c r="Y8422">
        <v>0</v>
      </c>
      <c r="Z8422">
        <v>87.991200000000006</v>
      </c>
    </row>
    <row r="8423" spans="1:26" ht="16" x14ac:dyDescent="0.2">
      <c r="A8423">
        <v>8422</v>
      </c>
      <c r="B8423" t="s">
        <v>10022</v>
      </c>
      <c r="C8423" s="1">
        <v>41925</v>
      </c>
      <c r="D8423">
        <f>YEAR(Table1[[#This Row],[Order Date]])</f>
        <v>2014</v>
      </c>
      <c r="E8423">
        <f>MONTH(Table1[[#This Row],[Order Date]])</f>
        <v>10</v>
      </c>
      <c r="F8423" t="str">
        <f>Table1[[#This Row],[Order Year]]&amp;"-"&amp;Table1[[#This Row],[Order Month]]</f>
        <v>2014-10</v>
      </c>
      <c r="G8423" s="5">
        <f>YEAR(Table1[[#This Row],[Order Date]])*100 + MONTH(Table1[[#This Row],[Order Date]])</f>
        <v>201410</v>
      </c>
      <c r="H8423" s="1">
        <v>41929</v>
      </c>
      <c r="I8423" t="s">
        <v>53</v>
      </c>
      <c r="J8423" t="s">
        <v>649</v>
      </c>
      <c r="K8423" t="s">
        <v>650</v>
      </c>
      <c r="L8423" t="s">
        <v>29</v>
      </c>
      <c r="M8423" t="s">
        <v>30</v>
      </c>
      <c r="N8423" t="s">
        <v>1122</v>
      </c>
      <c r="O8423" t="s">
        <v>791</v>
      </c>
      <c r="P8423">
        <v>8701</v>
      </c>
      <c r="Q8423" t="s">
        <v>151</v>
      </c>
      <c r="R8423" t="s">
        <v>249</v>
      </c>
      <c r="S8423" t="s">
        <v>74</v>
      </c>
      <c r="T8423" t="s">
        <v>164</v>
      </c>
      <c r="U8423" t="s">
        <v>250</v>
      </c>
      <c r="V8423">
        <v>45</v>
      </c>
      <c r="W8423">
        <v>3</v>
      </c>
      <c r="X8423" s="9">
        <f>Table1[[#This Row],[Discount]]</f>
        <v>0</v>
      </c>
      <c r="Y8423">
        <v>0</v>
      </c>
      <c r="Z8423">
        <v>4.9500000000000011</v>
      </c>
    </row>
    <row r="8424" spans="1:26" ht="16" x14ac:dyDescent="0.2">
      <c r="A8424">
        <v>8423</v>
      </c>
      <c r="B8424" t="s">
        <v>10022</v>
      </c>
      <c r="C8424" s="1">
        <v>41925</v>
      </c>
      <c r="D8424">
        <f>YEAR(Table1[[#This Row],[Order Date]])</f>
        <v>2014</v>
      </c>
      <c r="E8424">
        <f>MONTH(Table1[[#This Row],[Order Date]])</f>
        <v>10</v>
      </c>
      <c r="F8424" t="str">
        <f>Table1[[#This Row],[Order Year]]&amp;"-"&amp;Table1[[#This Row],[Order Month]]</f>
        <v>2014-10</v>
      </c>
      <c r="G8424" s="5">
        <f>YEAR(Table1[[#This Row],[Order Date]])*100 + MONTH(Table1[[#This Row],[Order Date]])</f>
        <v>201410</v>
      </c>
      <c r="H8424" s="1">
        <v>41929</v>
      </c>
      <c r="I8424" t="s">
        <v>53</v>
      </c>
      <c r="J8424" t="s">
        <v>649</v>
      </c>
      <c r="K8424" t="s">
        <v>650</v>
      </c>
      <c r="L8424" t="s">
        <v>29</v>
      </c>
      <c r="M8424" t="s">
        <v>30</v>
      </c>
      <c r="N8424" t="s">
        <v>1122</v>
      </c>
      <c r="O8424" t="s">
        <v>791</v>
      </c>
      <c r="P8424">
        <v>8701</v>
      </c>
      <c r="Q8424" t="s">
        <v>151</v>
      </c>
      <c r="R8424" t="s">
        <v>502</v>
      </c>
      <c r="S8424" t="s">
        <v>49</v>
      </c>
      <c r="T8424" t="s">
        <v>272</v>
      </c>
      <c r="U8424" t="s">
        <v>503</v>
      </c>
      <c r="V8424">
        <v>17.899999999999999</v>
      </c>
      <c r="W8424">
        <v>5</v>
      </c>
      <c r="X8424" s="9">
        <f>Table1[[#This Row],[Discount]]</f>
        <v>0</v>
      </c>
      <c r="Y8424">
        <v>0</v>
      </c>
      <c r="Z8424">
        <v>8.7710000000000008</v>
      </c>
    </row>
    <row r="8425" spans="1:26" ht="16" x14ac:dyDescent="0.2">
      <c r="A8425">
        <v>8424</v>
      </c>
      <c r="B8425" t="s">
        <v>10022</v>
      </c>
      <c r="C8425" s="1">
        <v>41925</v>
      </c>
      <c r="D8425">
        <f>YEAR(Table1[[#This Row],[Order Date]])</f>
        <v>2014</v>
      </c>
      <c r="E8425">
        <f>MONTH(Table1[[#This Row],[Order Date]])</f>
        <v>10</v>
      </c>
      <c r="F8425" t="str">
        <f>Table1[[#This Row],[Order Year]]&amp;"-"&amp;Table1[[#This Row],[Order Month]]</f>
        <v>2014-10</v>
      </c>
      <c r="G8425" s="5">
        <f>YEAR(Table1[[#This Row],[Order Date]])*100 + MONTH(Table1[[#This Row],[Order Date]])</f>
        <v>201410</v>
      </c>
      <c r="H8425" s="1">
        <v>41929</v>
      </c>
      <c r="I8425" t="s">
        <v>53</v>
      </c>
      <c r="J8425" t="s">
        <v>649</v>
      </c>
      <c r="K8425" t="s">
        <v>650</v>
      </c>
      <c r="L8425" t="s">
        <v>29</v>
      </c>
      <c r="M8425" t="s">
        <v>30</v>
      </c>
      <c r="N8425" t="s">
        <v>1122</v>
      </c>
      <c r="O8425" t="s">
        <v>791</v>
      </c>
      <c r="P8425">
        <v>8701</v>
      </c>
      <c r="Q8425" t="s">
        <v>151</v>
      </c>
      <c r="R8425" t="s">
        <v>7437</v>
      </c>
      <c r="S8425" t="s">
        <v>35</v>
      </c>
      <c r="T8425" t="s">
        <v>68</v>
      </c>
      <c r="U8425" t="s">
        <v>7438</v>
      </c>
      <c r="V8425">
        <v>40.479999999999997</v>
      </c>
      <c r="W8425">
        <v>2</v>
      </c>
      <c r="X8425" s="9">
        <f>Table1[[#This Row],[Discount]]</f>
        <v>0</v>
      </c>
      <c r="Y8425">
        <v>0</v>
      </c>
      <c r="Z8425">
        <v>17.406400000000001</v>
      </c>
    </row>
    <row r="8426" spans="1:26" ht="16" x14ac:dyDescent="0.2">
      <c r="A8426">
        <v>8425</v>
      </c>
      <c r="B8426" t="s">
        <v>10022</v>
      </c>
      <c r="C8426" s="1">
        <v>41925</v>
      </c>
      <c r="D8426">
        <f>YEAR(Table1[[#This Row],[Order Date]])</f>
        <v>2014</v>
      </c>
      <c r="E8426">
        <f>MONTH(Table1[[#This Row],[Order Date]])</f>
        <v>10</v>
      </c>
      <c r="F8426" t="str">
        <f>Table1[[#This Row],[Order Year]]&amp;"-"&amp;Table1[[#This Row],[Order Month]]</f>
        <v>2014-10</v>
      </c>
      <c r="G8426" s="5">
        <f>YEAR(Table1[[#This Row],[Order Date]])*100 + MONTH(Table1[[#This Row],[Order Date]])</f>
        <v>201410</v>
      </c>
      <c r="H8426" s="1">
        <v>41929</v>
      </c>
      <c r="I8426" t="s">
        <v>53</v>
      </c>
      <c r="J8426" t="s">
        <v>649</v>
      </c>
      <c r="K8426" t="s">
        <v>650</v>
      </c>
      <c r="L8426" t="s">
        <v>29</v>
      </c>
      <c r="M8426" t="s">
        <v>30</v>
      </c>
      <c r="N8426" t="s">
        <v>1122</v>
      </c>
      <c r="O8426" t="s">
        <v>791</v>
      </c>
      <c r="P8426">
        <v>8701</v>
      </c>
      <c r="Q8426" t="s">
        <v>151</v>
      </c>
      <c r="R8426" t="s">
        <v>5782</v>
      </c>
      <c r="S8426" t="s">
        <v>35</v>
      </c>
      <c r="T8426" t="s">
        <v>36</v>
      </c>
      <c r="U8426" t="s">
        <v>5783</v>
      </c>
      <c r="V8426">
        <v>2154.9</v>
      </c>
      <c r="W8426">
        <v>5</v>
      </c>
      <c r="X8426" s="9">
        <f>Table1[[#This Row],[Discount]]</f>
        <v>0</v>
      </c>
      <c r="Y8426">
        <v>0</v>
      </c>
      <c r="Z8426">
        <v>129.29399999999987</v>
      </c>
    </row>
    <row r="8427" spans="1:26" ht="16" x14ac:dyDescent="0.2">
      <c r="A8427">
        <v>8426</v>
      </c>
      <c r="B8427" t="s">
        <v>10023</v>
      </c>
      <c r="C8427" s="1">
        <v>41515</v>
      </c>
      <c r="D8427">
        <f>YEAR(Table1[[#This Row],[Order Date]])</f>
        <v>2013</v>
      </c>
      <c r="E8427">
        <f>MONTH(Table1[[#This Row],[Order Date]])</f>
        <v>8</v>
      </c>
      <c r="F8427" t="str">
        <f>Table1[[#This Row],[Order Year]]&amp;"-"&amp;Table1[[#This Row],[Order Month]]</f>
        <v>2013-8</v>
      </c>
      <c r="G8427" s="5">
        <f>YEAR(Table1[[#This Row],[Order Date]])*100 + MONTH(Table1[[#This Row],[Order Date]])</f>
        <v>201308</v>
      </c>
      <c r="H8427" s="1">
        <v>41517</v>
      </c>
      <c r="I8427" t="s">
        <v>191</v>
      </c>
      <c r="J8427" t="s">
        <v>4139</v>
      </c>
      <c r="K8427" t="s">
        <v>4140</v>
      </c>
      <c r="L8427" t="s">
        <v>44</v>
      </c>
      <c r="M8427" t="s">
        <v>30</v>
      </c>
      <c r="N8427" t="s">
        <v>1010</v>
      </c>
      <c r="O8427" t="s">
        <v>501</v>
      </c>
      <c r="P8427">
        <v>45231</v>
      </c>
      <c r="Q8427" t="s">
        <v>151</v>
      </c>
      <c r="R8427" t="s">
        <v>8218</v>
      </c>
      <c r="S8427" t="s">
        <v>49</v>
      </c>
      <c r="T8427" t="s">
        <v>78</v>
      </c>
      <c r="U8427" t="s">
        <v>8219</v>
      </c>
      <c r="V8427">
        <v>18.432000000000002</v>
      </c>
      <c r="W8427">
        <v>8</v>
      </c>
      <c r="X8427" s="9">
        <f>Table1[[#This Row],[Discount]]</f>
        <v>0.7</v>
      </c>
      <c r="Y8427">
        <v>0.7</v>
      </c>
      <c r="Z8427">
        <v>-12.287999999999997</v>
      </c>
    </row>
    <row r="8428" spans="1:26" ht="16" x14ac:dyDescent="0.2">
      <c r="A8428">
        <v>8427</v>
      </c>
      <c r="B8428" t="s">
        <v>10024</v>
      </c>
      <c r="C8428" s="1">
        <v>41184</v>
      </c>
      <c r="D8428">
        <f>YEAR(Table1[[#This Row],[Order Date]])</f>
        <v>2012</v>
      </c>
      <c r="E8428">
        <f>MONTH(Table1[[#This Row],[Order Date]])</f>
        <v>10</v>
      </c>
      <c r="F8428" t="str">
        <f>Table1[[#This Row],[Order Year]]&amp;"-"&amp;Table1[[#This Row],[Order Month]]</f>
        <v>2012-10</v>
      </c>
      <c r="G8428" s="5">
        <f>YEAR(Table1[[#This Row],[Order Date]])*100 + MONTH(Table1[[#This Row],[Order Date]])</f>
        <v>201210</v>
      </c>
      <c r="H8428" s="1">
        <v>41189</v>
      </c>
      <c r="I8428" t="s">
        <v>53</v>
      </c>
      <c r="J8428" t="s">
        <v>2181</v>
      </c>
      <c r="K8428" t="s">
        <v>2182</v>
      </c>
      <c r="L8428" t="s">
        <v>29</v>
      </c>
      <c r="M8428" t="s">
        <v>30</v>
      </c>
      <c r="N8428" t="s">
        <v>7004</v>
      </c>
      <c r="O8428" t="s">
        <v>460</v>
      </c>
      <c r="P8428">
        <v>80229</v>
      </c>
      <c r="Q8428" t="s">
        <v>47</v>
      </c>
      <c r="R8428" t="s">
        <v>9985</v>
      </c>
      <c r="S8428" t="s">
        <v>49</v>
      </c>
      <c r="T8428" t="s">
        <v>581</v>
      </c>
      <c r="U8428" t="s">
        <v>9986</v>
      </c>
      <c r="V8428">
        <v>10.944000000000001</v>
      </c>
      <c r="W8428">
        <v>2</v>
      </c>
      <c r="X8428" s="9">
        <f>Table1[[#This Row],[Discount]]</f>
        <v>0.2</v>
      </c>
      <c r="Y8428">
        <v>0.2</v>
      </c>
      <c r="Z8428">
        <v>0.95759999999999978</v>
      </c>
    </row>
    <row r="8429" spans="1:26" ht="16" x14ac:dyDescent="0.2">
      <c r="A8429">
        <v>8428</v>
      </c>
      <c r="B8429" t="s">
        <v>10025</v>
      </c>
      <c r="C8429" s="1">
        <v>41967</v>
      </c>
      <c r="D8429">
        <f>YEAR(Table1[[#This Row],[Order Date]])</f>
        <v>2014</v>
      </c>
      <c r="E8429">
        <f>MONTH(Table1[[#This Row],[Order Date]])</f>
        <v>11</v>
      </c>
      <c r="F8429" t="str">
        <f>Table1[[#This Row],[Order Year]]&amp;"-"&amp;Table1[[#This Row],[Order Month]]</f>
        <v>2014-11</v>
      </c>
      <c r="G8429" s="5">
        <f>YEAR(Table1[[#This Row],[Order Date]])*100 + MONTH(Table1[[#This Row],[Order Date]])</f>
        <v>201411</v>
      </c>
      <c r="H8429" s="1">
        <v>41969</v>
      </c>
      <c r="I8429" t="s">
        <v>191</v>
      </c>
      <c r="J8429" t="s">
        <v>3538</v>
      </c>
      <c r="K8429" t="s">
        <v>3539</v>
      </c>
      <c r="L8429" t="s">
        <v>29</v>
      </c>
      <c r="M8429" t="s">
        <v>30</v>
      </c>
      <c r="N8429" t="s">
        <v>569</v>
      </c>
      <c r="O8429" t="s">
        <v>241</v>
      </c>
      <c r="P8429">
        <v>48066</v>
      </c>
      <c r="Q8429" t="s">
        <v>108</v>
      </c>
      <c r="R8429" t="s">
        <v>1871</v>
      </c>
      <c r="S8429" t="s">
        <v>49</v>
      </c>
      <c r="T8429" t="s">
        <v>581</v>
      </c>
      <c r="U8429" t="s">
        <v>189</v>
      </c>
      <c r="V8429">
        <v>4.3600000000000003</v>
      </c>
      <c r="W8429">
        <v>2</v>
      </c>
      <c r="X8429" s="9">
        <f>Table1[[#This Row],[Discount]]</f>
        <v>0</v>
      </c>
      <c r="Y8429">
        <v>0</v>
      </c>
      <c r="Z8429">
        <v>0.17439999999999944</v>
      </c>
    </row>
    <row r="8430" spans="1:26" ht="16" x14ac:dyDescent="0.2">
      <c r="A8430">
        <v>8429</v>
      </c>
      <c r="B8430" t="s">
        <v>10026</v>
      </c>
      <c r="C8430" s="1">
        <v>41956</v>
      </c>
      <c r="D8430">
        <f>YEAR(Table1[[#This Row],[Order Date]])</f>
        <v>2014</v>
      </c>
      <c r="E8430">
        <f>MONTH(Table1[[#This Row],[Order Date]])</f>
        <v>11</v>
      </c>
      <c r="F8430" t="str">
        <f>Table1[[#This Row],[Order Year]]&amp;"-"&amp;Table1[[#This Row],[Order Month]]</f>
        <v>2014-11</v>
      </c>
      <c r="G8430" s="5">
        <f>YEAR(Table1[[#This Row],[Order Date]])*100 + MONTH(Table1[[#This Row],[Order Date]])</f>
        <v>201411</v>
      </c>
      <c r="H8430" s="1">
        <v>41960</v>
      </c>
      <c r="I8430" t="s">
        <v>53</v>
      </c>
      <c r="J8430" t="s">
        <v>1186</v>
      </c>
      <c r="K8430" t="s">
        <v>1187</v>
      </c>
      <c r="L8430" t="s">
        <v>44</v>
      </c>
      <c r="M8430" t="s">
        <v>30</v>
      </c>
      <c r="N8430" t="s">
        <v>4078</v>
      </c>
      <c r="O8430" t="s">
        <v>313</v>
      </c>
      <c r="P8430">
        <v>85281</v>
      </c>
      <c r="Q8430" t="s">
        <v>47</v>
      </c>
      <c r="R8430" t="s">
        <v>5899</v>
      </c>
      <c r="S8430" t="s">
        <v>74</v>
      </c>
      <c r="T8430" t="s">
        <v>164</v>
      </c>
      <c r="U8430" t="s">
        <v>5900</v>
      </c>
      <c r="V8430">
        <v>62.352000000000004</v>
      </c>
      <c r="W8430">
        <v>6</v>
      </c>
      <c r="X8430" s="9">
        <f>Table1[[#This Row],[Discount]]</f>
        <v>0.2</v>
      </c>
      <c r="Y8430">
        <v>0.2</v>
      </c>
      <c r="Z8430">
        <v>-10.911600000000007</v>
      </c>
    </row>
    <row r="8431" spans="1:26" ht="16" x14ac:dyDescent="0.2">
      <c r="A8431">
        <v>8430</v>
      </c>
      <c r="B8431" t="s">
        <v>10027</v>
      </c>
      <c r="C8431" s="1">
        <v>41628</v>
      </c>
      <c r="D8431">
        <f>YEAR(Table1[[#This Row],[Order Date]])</f>
        <v>2013</v>
      </c>
      <c r="E8431">
        <f>MONTH(Table1[[#This Row],[Order Date]])</f>
        <v>12</v>
      </c>
      <c r="F8431" t="str">
        <f>Table1[[#This Row],[Order Year]]&amp;"-"&amp;Table1[[#This Row],[Order Month]]</f>
        <v>2013-12</v>
      </c>
      <c r="G8431" s="5">
        <f>YEAR(Table1[[#This Row],[Order Date]])*100 + MONTH(Table1[[#This Row],[Order Date]])</f>
        <v>201312</v>
      </c>
      <c r="H8431" s="1">
        <v>41630</v>
      </c>
      <c r="I8431" t="s">
        <v>26</v>
      </c>
      <c r="J8431" t="s">
        <v>489</v>
      </c>
      <c r="K8431" t="s">
        <v>490</v>
      </c>
      <c r="L8431" t="s">
        <v>29</v>
      </c>
      <c r="M8431" t="s">
        <v>30</v>
      </c>
      <c r="N8431" t="s">
        <v>4774</v>
      </c>
      <c r="O8431" t="s">
        <v>150</v>
      </c>
      <c r="P8431">
        <v>19601</v>
      </c>
      <c r="Q8431" t="s">
        <v>151</v>
      </c>
      <c r="R8431" t="s">
        <v>7018</v>
      </c>
      <c r="S8431" t="s">
        <v>35</v>
      </c>
      <c r="T8431" t="s">
        <v>68</v>
      </c>
      <c r="U8431" t="s">
        <v>7019</v>
      </c>
      <c r="V8431">
        <v>303.92</v>
      </c>
      <c r="W8431">
        <v>5</v>
      </c>
      <c r="X8431" s="9">
        <f>Table1[[#This Row],[Discount]]</f>
        <v>0.2</v>
      </c>
      <c r="Y8431">
        <v>0.2</v>
      </c>
      <c r="Z8431">
        <v>-30.392000000000024</v>
      </c>
    </row>
    <row r="8432" spans="1:26" ht="16" x14ac:dyDescent="0.2">
      <c r="A8432">
        <v>8431</v>
      </c>
      <c r="B8432" t="s">
        <v>10028</v>
      </c>
      <c r="C8432" s="1">
        <v>40632</v>
      </c>
      <c r="D8432">
        <f>YEAR(Table1[[#This Row],[Order Date]])</f>
        <v>2011</v>
      </c>
      <c r="E8432">
        <f>MONTH(Table1[[#This Row],[Order Date]])</f>
        <v>3</v>
      </c>
      <c r="F8432" t="str">
        <f>Table1[[#This Row],[Order Year]]&amp;"-"&amp;Table1[[#This Row],[Order Month]]</f>
        <v>2011-3</v>
      </c>
      <c r="G8432" s="5">
        <f>YEAR(Table1[[#This Row],[Order Date]])*100 + MONTH(Table1[[#This Row],[Order Date]])</f>
        <v>201103</v>
      </c>
      <c r="H8432" s="1">
        <v>40638</v>
      </c>
      <c r="I8432" t="s">
        <v>53</v>
      </c>
      <c r="J8432" t="s">
        <v>3305</v>
      </c>
      <c r="K8432" t="s">
        <v>3306</v>
      </c>
      <c r="L8432" t="s">
        <v>29</v>
      </c>
      <c r="M8432" t="s">
        <v>30</v>
      </c>
      <c r="N8432" t="s">
        <v>6125</v>
      </c>
      <c r="O8432" t="s">
        <v>232</v>
      </c>
      <c r="P8432">
        <v>55124</v>
      </c>
      <c r="Q8432" t="s">
        <v>108</v>
      </c>
      <c r="R8432" t="s">
        <v>2167</v>
      </c>
      <c r="S8432" t="s">
        <v>49</v>
      </c>
      <c r="T8432" t="s">
        <v>62</v>
      </c>
      <c r="U8432" t="s">
        <v>2168</v>
      </c>
      <c r="V8432">
        <v>129.30000000000001</v>
      </c>
      <c r="W8432">
        <v>2</v>
      </c>
      <c r="X8432" s="9">
        <f>Table1[[#This Row],[Discount]]</f>
        <v>0</v>
      </c>
      <c r="Y8432">
        <v>0</v>
      </c>
      <c r="Z8432">
        <v>6.4649999999999892</v>
      </c>
    </row>
    <row r="8433" spans="1:26" ht="16" x14ac:dyDescent="0.2">
      <c r="A8433">
        <v>8432</v>
      </c>
      <c r="B8433" t="s">
        <v>10029</v>
      </c>
      <c r="C8433" s="1">
        <v>41952</v>
      </c>
      <c r="D8433">
        <f>YEAR(Table1[[#This Row],[Order Date]])</f>
        <v>2014</v>
      </c>
      <c r="E8433">
        <f>MONTH(Table1[[#This Row],[Order Date]])</f>
        <v>11</v>
      </c>
      <c r="F8433" t="str">
        <f>Table1[[#This Row],[Order Year]]&amp;"-"&amp;Table1[[#This Row],[Order Month]]</f>
        <v>2014-11</v>
      </c>
      <c r="G8433" s="5">
        <f>YEAR(Table1[[#This Row],[Order Date]])*100 + MONTH(Table1[[#This Row],[Order Date]])</f>
        <v>201411</v>
      </c>
      <c r="H8433" s="1">
        <v>41957</v>
      </c>
      <c r="I8433" t="s">
        <v>53</v>
      </c>
      <c r="J8433" t="s">
        <v>5718</v>
      </c>
      <c r="K8433" t="s">
        <v>5719</v>
      </c>
      <c r="L8433" t="s">
        <v>44</v>
      </c>
      <c r="M8433" t="s">
        <v>30</v>
      </c>
      <c r="N8433" t="s">
        <v>4495</v>
      </c>
      <c r="O8433" t="s">
        <v>2738</v>
      </c>
      <c r="P8433">
        <v>21215</v>
      </c>
      <c r="Q8433" t="s">
        <v>151</v>
      </c>
      <c r="R8433" t="s">
        <v>3510</v>
      </c>
      <c r="S8433" t="s">
        <v>35</v>
      </c>
      <c r="T8433" t="s">
        <v>68</v>
      </c>
      <c r="U8433" t="s">
        <v>3511</v>
      </c>
      <c r="V8433">
        <v>274.20000000000005</v>
      </c>
      <c r="W8433">
        <v>10</v>
      </c>
      <c r="X8433" s="9">
        <f>Table1[[#This Row],[Discount]]</f>
        <v>0</v>
      </c>
      <c r="Y8433">
        <v>0</v>
      </c>
      <c r="Z8433">
        <v>112.422</v>
      </c>
    </row>
    <row r="8434" spans="1:26" ht="16" x14ac:dyDescent="0.2">
      <c r="A8434">
        <v>8433</v>
      </c>
      <c r="B8434" t="s">
        <v>10030</v>
      </c>
      <c r="C8434" s="1">
        <v>40800</v>
      </c>
      <c r="D8434">
        <f>YEAR(Table1[[#This Row],[Order Date]])</f>
        <v>2011</v>
      </c>
      <c r="E8434">
        <f>MONTH(Table1[[#This Row],[Order Date]])</f>
        <v>9</v>
      </c>
      <c r="F8434" t="str">
        <f>Table1[[#This Row],[Order Year]]&amp;"-"&amp;Table1[[#This Row],[Order Month]]</f>
        <v>2011-9</v>
      </c>
      <c r="G8434" s="5">
        <f>YEAR(Table1[[#This Row],[Order Date]])*100 + MONTH(Table1[[#This Row],[Order Date]])</f>
        <v>201109</v>
      </c>
      <c r="H8434" s="1">
        <v>40804</v>
      </c>
      <c r="I8434" t="s">
        <v>26</v>
      </c>
      <c r="J8434" t="s">
        <v>5380</v>
      </c>
      <c r="K8434" t="s">
        <v>5381</v>
      </c>
      <c r="L8434" t="s">
        <v>44</v>
      </c>
      <c r="M8434" t="s">
        <v>30</v>
      </c>
      <c r="N8434" t="s">
        <v>5973</v>
      </c>
      <c r="O8434" t="s">
        <v>107</v>
      </c>
      <c r="P8434">
        <v>78415</v>
      </c>
      <c r="Q8434" t="s">
        <v>108</v>
      </c>
      <c r="R8434" t="s">
        <v>3798</v>
      </c>
      <c r="S8434" t="s">
        <v>49</v>
      </c>
      <c r="T8434" t="s">
        <v>272</v>
      </c>
      <c r="U8434" t="s">
        <v>3799</v>
      </c>
      <c r="V8434">
        <v>6.048</v>
      </c>
      <c r="W8434">
        <v>4</v>
      </c>
      <c r="X8434" s="9">
        <f>Table1[[#This Row],[Discount]]</f>
        <v>0.2</v>
      </c>
      <c r="Y8434">
        <v>0.2</v>
      </c>
      <c r="Z8434">
        <v>-1.3607999999999998</v>
      </c>
    </row>
    <row r="8435" spans="1:26" ht="16" x14ac:dyDescent="0.2">
      <c r="A8435">
        <v>8434</v>
      </c>
      <c r="B8435" t="s">
        <v>10030</v>
      </c>
      <c r="C8435" s="1">
        <v>40800</v>
      </c>
      <c r="D8435">
        <f>YEAR(Table1[[#This Row],[Order Date]])</f>
        <v>2011</v>
      </c>
      <c r="E8435">
        <f>MONTH(Table1[[#This Row],[Order Date]])</f>
        <v>9</v>
      </c>
      <c r="F8435" t="str">
        <f>Table1[[#This Row],[Order Year]]&amp;"-"&amp;Table1[[#This Row],[Order Month]]</f>
        <v>2011-9</v>
      </c>
      <c r="G8435" s="5">
        <f>YEAR(Table1[[#This Row],[Order Date]])*100 + MONTH(Table1[[#This Row],[Order Date]])</f>
        <v>201109</v>
      </c>
      <c r="H8435" s="1">
        <v>40804</v>
      </c>
      <c r="I8435" t="s">
        <v>26</v>
      </c>
      <c r="J8435" t="s">
        <v>5380</v>
      </c>
      <c r="K8435" t="s">
        <v>5381</v>
      </c>
      <c r="L8435" t="s">
        <v>44</v>
      </c>
      <c r="M8435" t="s">
        <v>30</v>
      </c>
      <c r="N8435" t="s">
        <v>5973</v>
      </c>
      <c r="O8435" t="s">
        <v>107</v>
      </c>
      <c r="P8435">
        <v>78415</v>
      </c>
      <c r="Q8435" t="s">
        <v>108</v>
      </c>
      <c r="R8435" t="s">
        <v>6591</v>
      </c>
      <c r="S8435" t="s">
        <v>49</v>
      </c>
      <c r="T8435" t="s">
        <v>93</v>
      </c>
      <c r="U8435" t="s">
        <v>6592</v>
      </c>
      <c r="V8435">
        <v>6.8480000000000008</v>
      </c>
      <c r="W8435">
        <v>2</v>
      </c>
      <c r="X8435" s="9">
        <f>Table1[[#This Row],[Discount]]</f>
        <v>0.2</v>
      </c>
      <c r="Y8435">
        <v>0.2</v>
      </c>
      <c r="Z8435">
        <v>2.1399999999999992</v>
      </c>
    </row>
    <row r="8436" spans="1:26" ht="16" x14ac:dyDescent="0.2">
      <c r="A8436">
        <v>8435</v>
      </c>
      <c r="B8436" t="s">
        <v>10030</v>
      </c>
      <c r="C8436" s="1">
        <v>40800</v>
      </c>
      <c r="D8436">
        <f>YEAR(Table1[[#This Row],[Order Date]])</f>
        <v>2011</v>
      </c>
      <c r="E8436">
        <f>MONTH(Table1[[#This Row],[Order Date]])</f>
        <v>9</v>
      </c>
      <c r="F8436" t="str">
        <f>Table1[[#This Row],[Order Year]]&amp;"-"&amp;Table1[[#This Row],[Order Month]]</f>
        <v>2011-9</v>
      </c>
      <c r="G8436" s="5">
        <f>YEAR(Table1[[#This Row],[Order Date]])*100 + MONTH(Table1[[#This Row],[Order Date]])</f>
        <v>201109</v>
      </c>
      <c r="H8436" s="1">
        <v>40804</v>
      </c>
      <c r="I8436" t="s">
        <v>26</v>
      </c>
      <c r="J8436" t="s">
        <v>5380</v>
      </c>
      <c r="K8436" t="s">
        <v>5381</v>
      </c>
      <c r="L8436" t="s">
        <v>44</v>
      </c>
      <c r="M8436" t="s">
        <v>30</v>
      </c>
      <c r="N8436" t="s">
        <v>5973</v>
      </c>
      <c r="O8436" t="s">
        <v>107</v>
      </c>
      <c r="P8436">
        <v>78415</v>
      </c>
      <c r="Q8436" t="s">
        <v>108</v>
      </c>
      <c r="R8436" t="s">
        <v>6194</v>
      </c>
      <c r="S8436" t="s">
        <v>35</v>
      </c>
      <c r="T8436" t="s">
        <v>68</v>
      </c>
      <c r="U8436" t="s">
        <v>6195</v>
      </c>
      <c r="V8436">
        <v>9.9600000000000009</v>
      </c>
      <c r="W8436">
        <v>5</v>
      </c>
      <c r="X8436" s="9">
        <f>Table1[[#This Row],[Discount]]</f>
        <v>0.6</v>
      </c>
      <c r="Y8436">
        <v>0.6</v>
      </c>
      <c r="Z8436">
        <v>-6.7230000000000008</v>
      </c>
    </row>
    <row r="8437" spans="1:26" ht="16" x14ac:dyDescent="0.2">
      <c r="A8437">
        <v>8436</v>
      </c>
      <c r="B8437" t="s">
        <v>10030</v>
      </c>
      <c r="C8437" s="1">
        <v>40800</v>
      </c>
      <c r="D8437">
        <f>YEAR(Table1[[#This Row],[Order Date]])</f>
        <v>2011</v>
      </c>
      <c r="E8437">
        <f>MONTH(Table1[[#This Row],[Order Date]])</f>
        <v>9</v>
      </c>
      <c r="F8437" t="str">
        <f>Table1[[#This Row],[Order Year]]&amp;"-"&amp;Table1[[#This Row],[Order Month]]</f>
        <v>2011-9</v>
      </c>
      <c r="G8437" s="5">
        <f>YEAR(Table1[[#This Row],[Order Date]])*100 + MONTH(Table1[[#This Row],[Order Date]])</f>
        <v>201109</v>
      </c>
      <c r="H8437" s="1">
        <v>40804</v>
      </c>
      <c r="I8437" t="s">
        <v>26</v>
      </c>
      <c r="J8437" t="s">
        <v>5380</v>
      </c>
      <c r="K8437" t="s">
        <v>5381</v>
      </c>
      <c r="L8437" t="s">
        <v>44</v>
      </c>
      <c r="M8437" t="s">
        <v>30</v>
      </c>
      <c r="N8437" t="s">
        <v>5973</v>
      </c>
      <c r="O8437" t="s">
        <v>107</v>
      </c>
      <c r="P8437">
        <v>78415</v>
      </c>
      <c r="Q8437" t="s">
        <v>108</v>
      </c>
      <c r="R8437" t="s">
        <v>434</v>
      </c>
      <c r="S8437" t="s">
        <v>49</v>
      </c>
      <c r="T8437" t="s">
        <v>78</v>
      </c>
      <c r="U8437" t="s">
        <v>435</v>
      </c>
      <c r="V8437">
        <v>8.5519999999999978</v>
      </c>
      <c r="W8437">
        <v>2</v>
      </c>
      <c r="X8437" s="9">
        <f>Table1[[#This Row],[Discount]]</f>
        <v>0.8</v>
      </c>
      <c r="Y8437">
        <v>0.8</v>
      </c>
      <c r="Z8437">
        <v>-13.683199999999999</v>
      </c>
    </row>
    <row r="8438" spans="1:26" ht="16" x14ac:dyDescent="0.2">
      <c r="A8438">
        <v>8437</v>
      </c>
      <c r="B8438" t="s">
        <v>10031</v>
      </c>
      <c r="C8438" s="1">
        <v>41172</v>
      </c>
      <c r="D8438">
        <f>YEAR(Table1[[#This Row],[Order Date]])</f>
        <v>2012</v>
      </c>
      <c r="E8438">
        <f>MONTH(Table1[[#This Row],[Order Date]])</f>
        <v>9</v>
      </c>
      <c r="F8438" t="str">
        <f>Table1[[#This Row],[Order Year]]&amp;"-"&amp;Table1[[#This Row],[Order Month]]</f>
        <v>2012-9</v>
      </c>
      <c r="G8438" s="5">
        <f>YEAR(Table1[[#This Row],[Order Date]])*100 + MONTH(Table1[[#This Row],[Order Date]])</f>
        <v>201209</v>
      </c>
      <c r="H8438" s="1">
        <v>41178</v>
      </c>
      <c r="I8438" t="s">
        <v>53</v>
      </c>
      <c r="J8438" t="s">
        <v>4896</v>
      </c>
      <c r="K8438" t="s">
        <v>4897</v>
      </c>
      <c r="L8438" t="s">
        <v>29</v>
      </c>
      <c r="M8438" t="s">
        <v>30</v>
      </c>
      <c r="N8438" t="s">
        <v>1394</v>
      </c>
      <c r="O8438" t="s">
        <v>1395</v>
      </c>
      <c r="P8438">
        <v>89115</v>
      </c>
      <c r="Q8438" t="s">
        <v>47</v>
      </c>
      <c r="R8438" t="s">
        <v>6380</v>
      </c>
      <c r="S8438" t="s">
        <v>49</v>
      </c>
      <c r="T8438" t="s">
        <v>78</v>
      </c>
      <c r="U8438" t="s">
        <v>6381</v>
      </c>
      <c r="V8438">
        <v>45.584000000000003</v>
      </c>
      <c r="W8438">
        <v>11</v>
      </c>
      <c r="X8438" s="9">
        <f>Table1[[#This Row],[Discount]]</f>
        <v>0.2</v>
      </c>
      <c r="Y8438">
        <v>0.2</v>
      </c>
      <c r="Z8438">
        <v>16.524199999999997</v>
      </c>
    </row>
    <row r="8439" spans="1:26" ht="16" x14ac:dyDescent="0.2">
      <c r="A8439">
        <v>8438</v>
      </c>
      <c r="B8439" t="s">
        <v>10032</v>
      </c>
      <c r="C8439" s="1">
        <v>41253</v>
      </c>
      <c r="D8439">
        <f>YEAR(Table1[[#This Row],[Order Date]])</f>
        <v>2012</v>
      </c>
      <c r="E8439">
        <f>MONTH(Table1[[#This Row],[Order Date]])</f>
        <v>12</v>
      </c>
      <c r="F8439" t="str">
        <f>Table1[[#This Row],[Order Year]]&amp;"-"&amp;Table1[[#This Row],[Order Month]]</f>
        <v>2012-12</v>
      </c>
      <c r="G8439" s="5">
        <f>YEAR(Table1[[#This Row],[Order Date]])*100 + MONTH(Table1[[#This Row],[Order Date]])</f>
        <v>201212</v>
      </c>
      <c r="H8439" s="1">
        <v>41259</v>
      </c>
      <c r="I8439" t="s">
        <v>53</v>
      </c>
      <c r="J8439" t="s">
        <v>2999</v>
      </c>
      <c r="K8439" t="s">
        <v>3000</v>
      </c>
      <c r="L8439" t="s">
        <v>29</v>
      </c>
      <c r="M8439" t="s">
        <v>30</v>
      </c>
      <c r="N8439" t="s">
        <v>2183</v>
      </c>
      <c r="O8439" t="s">
        <v>501</v>
      </c>
      <c r="P8439">
        <v>44105</v>
      </c>
      <c r="Q8439" t="s">
        <v>151</v>
      </c>
      <c r="R8439" t="s">
        <v>5620</v>
      </c>
      <c r="S8439" t="s">
        <v>74</v>
      </c>
      <c r="T8439" t="s">
        <v>164</v>
      </c>
      <c r="U8439" t="s">
        <v>5621</v>
      </c>
      <c r="V8439">
        <v>25.488</v>
      </c>
      <c r="W8439">
        <v>2</v>
      </c>
      <c r="X8439" s="9">
        <f>Table1[[#This Row],[Discount]]</f>
        <v>0.2</v>
      </c>
      <c r="Y8439">
        <v>0.2</v>
      </c>
      <c r="Z8439">
        <v>4.4603999999999999</v>
      </c>
    </row>
    <row r="8440" spans="1:26" ht="16" x14ac:dyDescent="0.2">
      <c r="A8440">
        <v>8439</v>
      </c>
      <c r="B8440" t="s">
        <v>10033</v>
      </c>
      <c r="C8440" s="1">
        <v>40691</v>
      </c>
      <c r="D8440">
        <f>YEAR(Table1[[#This Row],[Order Date]])</f>
        <v>2011</v>
      </c>
      <c r="E8440">
        <f>MONTH(Table1[[#This Row],[Order Date]])</f>
        <v>5</v>
      </c>
      <c r="F8440" t="str">
        <f>Table1[[#This Row],[Order Year]]&amp;"-"&amp;Table1[[#This Row],[Order Month]]</f>
        <v>2011-5</v>
      </c>
      <c r="G8440" s="5">
        <f>YEAR(Table1[[#This Row],[Order Date]])*100 + MONTH(Table1[[#This Row],[Order Date]])</f>
        <v>201105</v>
      </c>
      <c r="H8440" s="1">
        <v>40695</v>
      </c>
      <c r="I8440" t="s">
        <v>53</v>
      </c>
      <c r="J8440" t="s">
        <v>4988</v>
      </c>
      <c r="K8440" t="s">
        <v>4989</v>
      </c>
      <c r="L8440" t="s">
        <v>29</v>
      </c>
      <c r="M8440" t="s">
        <v>30</v>
      </c>
      <c r="N8440" t="s">
        <v>98</v>
      </c>
      <c r="O8440" t="s">
        <v>99</v>
      </c>
      <c r="P8440">
        <v>98105</v>
      </c>
      <c r="Q8440" t="s">
        <v>47</v>
      </c>
      <c r="R8440" t="s">
        <v>7317</v>
      </c>
      <c r="S8440" t="s">
        <v>49</v>
      </c>
      <c r="T8440" t="s">
        <v>78</v>
      </c>
      <c r="U8440" t="s">
        <v>7318</v>
      </c>
      <c r="V8440">
        <v>136.96</v>
      </c>
      <c r="W8440">
        <v>4</v>
      </c>
      <c r="X8440" s="9">
        <f>Table1[[#This Row],[Discount]]</f>
        <v>0.2</v>
      </c>
      <c r="Y8440">
        <v>0.2</v>
      </c>
      <c r="Z8440">
        <v>51.359999999999992</v>
      </c>
    </row>
    <row r="8441" spans="1:26" ht="16" x14ac:dyDescent="0.2">
      <c r="A8441">
        <v>8440</v>
      </c>
      <c r="B8441" t="s">
        <v>10034</v>
      </c>
      <c r="C8441" s="1">
        <v>41713</v>
      </c>
      <c r="D8441">
        <f>YEAR(Table1[[#This Row],[Order Date]])</f>
        <v>2014</v>
      </c>
      <c r="E8441">
        <f>MONTH(Table1[[#This Row],[Order Date]])</f>
        <v>3</v>
      </c>
      <c r="F8441" t="str">
        <f>Table1[[#This Row],[Order Year]]&amp;"-"&amp;Table1[[#This Row],[Order Month]]</f>
        <v>2014-3</v>
      </c>
      <c r="G8441" s="5">
        <f>YEAR(Table1[[#This Row],[Order Date]])*100 + MONTH(Table1[[#This Row],[Order Date]])</f>
        <v>201403</v>
      </c>
      <c r="H8441" s="1">
        <v>41716</v>
      </c>
      <c r="I8441" t="s">
        <v>26</v>
      </c>
      <c r="J8441" t="s">
        <v>2274</v>
      </c>
      <c r="K8441" t="s">
        <v>2275</v>
      </c>
      <c r="L8441" t="s">
        <v>44</v>
      </c>
      <c r="M8441" t="s">
        <v>30</v>
      </c>
      <c r="N8441" t="s">
        <v>306</v>
      </c>
      <c r="O8441" t="s">
        <v>214</v>
      </c>
      <c r="P8441">
        <v>60623</v>
      </c>
      <c r="Q8441" t="s">
        <v>108</v>
      </c>
      <c r="R8441" t="s">
        <v>7550</v>
      </c>
      <c r="S8441" t="s">
        <v>74</v>
      </c>
      <c r="T8441" t="s">
        <v>75</v>
      </c>
      <c r="U8441" t="s">
        <v>7551</v>
      </c>
      <c r="V8441">
        <v>49.616000000000007</v>
      </c>
      <c r="W8441">
        <v>2</v>
      </c>
      <c r="X8441" s="9">
        <f>Table1[[#This Row],[Discount]]</f>
        <v>0.2</v>
      </c>
      <c r="Y8441">
        <v>0.2</v>
      </c>
      <c r="Z8441">
        <v>4.9615999999999989</v>
      </c>
    </row>
    <row r="8442" spans="1:26" ht="16" x14ac:dyDescent="0.2">
      <c r="A8442">
        <v>8441</v>
      </c>
      <c r="B8442" t="s">
        <v>10035</v>
      </c>
      <c r="C8442" s="1">
        <v>41617</v>
      </c>
      <c r="D8442">
        <f>YEAR(Table1[[#This Row],[Order Date]])</f>
        <v>2013</v>
      </c>
      <c r="E8442">
        <f>MONTH(Table1[[#This Row],[Order Date]])</f>
        <v>12</v>
      </c>
      <c r="F8442" t="str">
        <f>Table1[[#This Row],[Order Year]]&amp;"-"&amp;Table1[[#This Row],[Order Month]]</f>
        <v>2013-12</v>
      </c>
      <c r="G8442" s="5">
        <f>YEAR(Table1[[#This Row],[Order Date]])*100 + MONTH(Table1[[#This Row],[Order Date]])</f>
        <v>201312</v>
      </c>
      <c r="H8442" s="1">
        <v>41621</v>
      </c>
      <c r="I8442" t="s">
        <v>26</v>
      </c>
      <c r="J8442" t="s">
        <v>6183</v>
      </c>
      <c r="K8442" t="s">
        <v>6184</v>
      </c>
      <c r="L8442" t="s">
        <v>105</v>
      </c>
      <c r="M8442" t="s">
        <v>30</v>
      </c>
      <c r="N8442" t="s">
        <v>500</v>
      </c>
      <c r="O8442" t="s">
        <v>501</v>
      </c>
      <c r="P8442">
        <v>43229</v>
      </c>
      <c r="Q8442" t="s">
        <v>151</v>
      </c>
      <c r="R8442" t="s">
        <v>1031</v>
      </c>
      <c r="S8442" t="s">
        <v>49</v>
      </c>
      <c r="T8442" t="s">
        <v>93</v>
      </c>
      <c r="U8442" t="s">
        <v>1032</v>
      </c>
      <c r="V8442">
        <v>10.584000000000001</v>
      </c>
      <c r="W8442">
        <v>3</v>
      </c>
      <c r="X8442" s="9">
        <f>Table1[[#This Row],[Discount]]</f>
        <v>0.2</v>
      </c>
      <c r="Y8442">
        <v>0.2</v>
      </c>
      <c r="Z8442">
        <v>3.4397999999999995</v>
      </c>
    </row>
    <row r="8443" spans="1:26" ht="16" x14ac:dyDescent="0.2">
      <c r="A8443">
        <v>8442</v>
      </c>
      <c r="B8443" t="s">
        <v>10036</v>
      </c>
      <c r="C8443" s="1">
        <v>41766</v>
      </c>
      <c r="D8443">
        <f>YEAR(Table1[[#This Row],[Order Date]])</f>
        <v>2014</v>
      </c>
      <c r="E8443">
        <f>MONTH(Table1[[#This Row],[Order Date]])</f>
        <v>5</v>
      </c>
      <c r="F8443" t="str">
        <f>Table1[[#This Row],[Order Year]]&amp;"-"&amp;Table1[[#This Row],[Order Month]]</f>
        <v>2014-5</v>
      </c>
      <c r="G8443" s="5">
        <f>YEAR(Table1[[#This Row],[Order Date]])*100 + MONTH(Table1[[#This Row],[Order Date]])</f>
        <v>201405</v>
      </c>
      <c r="H8443" s="1">
        <v>41770</v>
      </c>
      <c r="I8443" t="s">
        <v>53</v>
      </c>
      <c r="J8443" t="s">
        <v>1214</v>
      </c>
      <c r="K8443" t="s">
        <v>1215</v>
      </c>
      <c r="L8443" t="s">
        <v>29</v>
      </c>
      <c r="M8443" t="s">
        <v>30</v>
      </c>
      <c r="N8443" t="s">
        <v>1313</v>
      </c>
      <c r="O8443" t="s">
        <v>313</v>
      </c>
      <c r="P8443">
        <v>85705</v>
      </c>
      <c r="Q8443" t="s">
        <v>47</v>
      </c>
      <c r="R8443" t="s">
        <v>636</v>
      </c>
      <c r="S8443" t="s">
        <v>49</v>
      </c>
      <c r="T8443" t="s">
        <v>93</v>
      </c>
      <c r="U8443" t="s">
        <v>637</v>
      </c>
      <c r="V8443">
        <v>84.415999999999997</v>
      </c>
      <c r="W8443">
        <v>4</v>
      </c>
      <c r="X8443" s="9">
        <f>Table1[[#This Row],[Discount]]</f>
        <v>0.2</v>
      </c>
      <c r="Y8443">
        <v>0.2</v>
      </c>
      <c r="Z8443">
        <v>27.435199999999995</v>
      </c>
    </row>
    <row r="8444" spans="1:26" ht="16" x14ac:dyDescent="0.2">
      <c r="A8444">
        <v>8443</v>
      </c>
      <c r="B8444" t="s">
        <v>10037</v>
      </c>
      <c r="C8444" s="1">
        <v>41340</v>
      </c>
      <c r="D8444">
        <f>YEAR(Table1[[#This Row],[Order Date]])</f>
        <v>2013</v>
      </c>
      <c r="E8444">
        <f>MONTH(Table1[[#This Row],[Order Date]])</f>
        <v>3</v>
      </c>
      <c r="F8444" t="str">
        <f>Table1[[#This Row],[Order Year]]&amp;"-"&amp;Table1[[#This Row],[Order Month]]</f>
        <v>2013-3</v>
      </c>
      <c r="G8444" s="5">
        <f>YEAR(Table1[[#This Row],[Order Date]])*100 + MONTH(Table1[[#This Row],[Order Date]])</f>
        <v>201303</v>
      </c>
      <c r="H8444" s="1">
        <v>41344</v>
      </c>
      <c r="I8444" t="s">
        <v>53</v>
      </c>
      <c r="J8444" t="s">
        <v>6183</v>
      </c>
      <c r="K8444" t="s">
        <v>6184</v>
      </c>
      <c r="L8444" t="s">
        <v>105</v>
      </c>
      <c r="M8444" t="s">
        <v>30</v>
      </c>
      <c r="N8444" t="s">
        <v>149</v>
      </c>
      <c r="O8444" t="s">
        <v>150</v>
      </c>
      <c r="P8444">
        <v>19120</v>
      </c>
      <c r="Q8444" t="s">
        <v>151</v>
      </c>
      <c r="R8444" t="s">
        <v>3518</v>
      </c>
      <c r="S8444" t="s">
        <v>74</v>
      </c>
      <c r="T8444" t="s">
        <v>75</v>
      </c>
      <c r="U8444" t="s">
        <v>3519</v>
      </c>
      <c r="V8444">
        <v>431.94</v>
      </c>
      <c r="W8444">
        <v>2</v>
      </c>
      <c r="X8444" s="9">
        <f>Table1[[#This Row],[Discount]]</f>
        <v>0.4</v>
      </c>
      <c r="Y8444">
        <v>0.4</v>
      </c>
      <c r="Z8444">
        <v>-71.990000000000009</v>
      </c>
    </row>
    <row r="8445" spans="1:26" ht="16" x14ac:dyDescent="0.2">
      <c r="A8445">
        <v>8444</v>
      </c>
      <c r="B8445" t="s">
        <v>10037</v>
      </c>
      <c r="C8445" s="1">
        <v>41340</v>
      </c>
      <c r="D8445">
        <f>YEAR(Table1[[#This Row],[Order Date]])</f>
        <v>2013</v>
      </c>
      <c r="E8445">
        <f>MONTH(Table1[[#This Row],[Order Date]])</f>
        <v>3</v>
      </c>
      <c r="F8445" t="str">
        <f>Table1[[#This Row],[Order Year]]&amp;"-"&amp;Table1[[#This Row],[Order Month]]</f>
        <v>2013-3</v>
      </c>
      <c r="G8445" s="5">
        <f>YEAR(Table1[[#This Row],[Order Date]])*100 + MONTH(Table1[[#This Row],[Order Date]])</f>
        <v>201303</v>
      </c>
      <c r="H8445" s="1">
        <v>41344</v>
      </c>
      <c r="I8445" t="s">
        <v>53</v>
      </c>
      <c r="J8445" t="s">
        <v>6183</v>
      </c>
      <c r="K8445" t="s">
        <v>6184</v>
      </c>
      <c r="L8445" t="s">
        <v>105</v>
      </c>
      <c r="M8445" t="s">
        <v>30</v>
      </c>
      <c r="N8445" t="s">
        <v>149</v>
      </c>
      <c r="O8445" t="s">
        <v>150</v>
      </c>
      <c r="P8445">
        <v>19120</v>
      </c>
      <c r="Q8445" t="s">
        <v>151</v>
      </c>
      <c r="R8445" t="s">
        <v>5220</v>
      </c>
      <c r="S8445" t="s">
        <v>49</v>
      </c>
      <c r="T8445" t="s">
        <v>78</v>
      </c>
      <c r="U8445" t="s">
        <v>5221</v>
      </c>
      <c r="V8445">
        <v>2.0430000000000001</v>
      </c>
      <c r="W8445">
        <v>1</v>
      </c>
      <c r="X8445" s="9">
        <f>Table1[[#This Row],[Discount]]</f>
        <v>0.7</v>
      </c>
      <c r="Y8445">
        <v>0.7</v>
      </c>
      <c r="Z8445">
        <v>-1.4981999999999998</v>
      </c>
    </row>
    <row r="8446" spans="1:26" ht="16" x14ac:dyDescent="0.2">
      <c r="A8446">
        <v>8445</v>
      </c>
      <c r="B8446" t="s">
        <v>10037</v>
      </c>
      <c r="C8446" s="1">
        <v>41340</v>
      </c>
      <c r="D8446">
        <f>YEAR(Table1[[#This Row],[Order Date]])</f>
        <v>2013</v>
      </c>
      <c r="E8446">
        <f>MONTH(Table1[[#This Row],[Order Date]])</f>
        <v>3</v>
      </c>
      <c r="F8446" t="str">
        <f>Table1[[#This Row],[Order Year]]&amp;"-"&amp;Table1[[#This Row],[Order Month]]</f>
        <v>2013-3</v>
      </c>
      <c r="G8446" s="5">
        <f>YEAR(Table1[[#This Row],[Order Date]])*100 + MONTH(Table1[[#This Row],[Order Date]])</f>
        <v>201303</v>
      </c>
      <c r="H8446" s="1">
        <v>41344</v>
      </c>
      <c r="I8446" t="s">
        <v>53</v>
      </c>
      <c r="J8446" t="s">
        <v>6183</v>
      </c>
      <c r="K8446" t="s">
        <v>6184</v>
      </c>
      <c r="L8446" t="s">
        <v>105</v>
      </c>
      <c r="M8446" t="s">
        <v>30</v>
      </c>
      <c r="N8446" t="s">
        <v>149</v>
      </c>
      <c r="O8446" t="s">
        <v>150</v>
      </c>
      <c r="P8446">
        <v>19120</v>
      </c>
      <c r="Q8446" t="s">
        <v>151</v>
      </c>
      <c r="R8446" t="s">
        <v>2052</v>
      </c>
      <c r="S8446" t="s">
        <v>74</v>
      </c>
      <c r="T8446" t="s">
        <v>75</v>
      </c>
      <c r="U8446" t="s">
        <v>2053</v>
      </c>
      <c r="V8446">
        <v>68.238</v>
      </c>
      <c r="W8446">
        <v>3</v>
      </c>
      <c r="X8446" s="9">
        <f>Table1[[#This Row],[Discount]]</f>
        <v>0.4</v>
      </c>
      <c r="Y8446">
        <v>0.4</v>
      </c>
      <c r="Z8446">
        <v>-12.510300000000008</v>
      </c>
    </row>
    <row r="8447" spans="1:26" ht="16" x14ac:dyDescent="0.2">
      <c r="A8447">
        <v>8446</v>
      </c>
      <c r="B8447" t="s">
        <v>10038</v>
      </c>
      <c r="C8447" s="1">
        <v>41936</v>
      </c>
      <c r="D8447">
        <f>YEAR(Table1[[#This Row],[Order Date]])</f>
        <v>2014</v>
      </c>
      <c r="E8447">
        <f>MONTH(Table1[[#This Row],[Order Date]])</f>
        <v>10</v>
      </c>
      <c r="F8447" t="str">
        <f>Table1[[#This Row],[Order Year]]&amp;"-"&amp;Table1[[#This Row],[Order Month]]</f>
        <v>2014-10</v>
      </c>
      <c r="G8447" s="5">
        <f>YEAR(Table1[[#This Row],[Order Date]])*100 + MONTH(Table1[[#This Row],[Order Date]])</f>
        <v>201410</v>
      </c>
      <c r="H8447" s="1">
        <v>41937</v>
      </c>
      <c r="I8447" t="s">
        <v>191</v>
      </c>
      <c r="J8447" t="s">
        <v>2825</v>
      </c>
      <c r="K8447" t="s">
        <v>2826</v>
      </c>
      <c r="L8447" t="s">
        <v>44</v>
      </c>
      <c r="M8447" t="s">
        <v>30</v>
      </c>
      <c r="N8447" t="s">
        <v>7309</v>
      </c>
      <c r="O8447" t="s">
        <v>1402</v>
      </c>
      <c r="P8447">
        <v>2920</v>
      </c>
      <c r="Q8447" t="s">
        <v>151</v>
      </c>
      <c r="R8447" t="s">
        <v>3825</v>
      </c>
      <c r="S8447" t="s">
        <v>35</v>
      </c>
      <c r="T8447" t="s">
        <v>59</v>
      </c>
      <c r="U8447" t="s">
        <v>3277</v>
      </c>
      <c r="V8447">
        <v>240.744</v>
      </c>
      <c r="W8447">
        <v>4</v>
      </c>
      <c r="X8447" s="9">
        <f>Table1[[#This Row],[Discount]]</f>
        <v>0.3</v>
      </c>
      <c r="Y8447">
        <v>0.3</v>
      </c>
      <c r="Z8447">
        <v>-13.756799999999984</v>
      </c>
    </row>
    <row r="8448" spans="1:26" ht="16" x14ac:dyDescent="0.2">
      <c r="A8448">
        <v>8447</v>
      </c>
      <c r="B8448" t="s">
        <v>10038</v>
      </c>
      <c r="C8448" s="1">
        <v>41936</v>
      </c>
      <c r="D8448">
        <f>YEAR(Table1[[#This Row],[Order Date]])</f>
        <v>2014</v>
      </c>
      <c r="E8448">
        <f>MONTH(Table1[[#This Row],[Order Date]])</f>
        <v>10</v>
      </c>
      <c r="F8448" t="str">
        <f>Table1[[#This Row],[Order Year]]&amp;"-"&amp;Table1[[#This Row],[Order Month]]</f>
        <v>2014-10</v>
      </c>
      <c r="G8448" s="5">
        <f>YEAR(Table1[[#This Row],[Order Date]])*100 + MONTH(Table1[[#This Row],[Order Date]])</f>
        <v>201410</v>
      </c>
      <c r="H8448" s="1">
        <v>41937</v>
      </c>
      <c r="I8448" t="s">
        <v>191</v>
      </c>
      <c r="J8448" t="s">
        <v>2825</v>
      </c>
      <c r="K8448" t="s">
        <v>2826</v>
      </c>
      <c r="L8448" t="s">
        <v>44</v>
      </c>
      <c r="M8448" t="s">
        <v>30</v>
      </c>
      <c r="N8448" t="s">
        <v>7309</v>
      </c>
      <c r="O8448" t="s">
        <v>1402</v>
      </c>
      <c r="P8448">
        <v>2920</v>
      </c>
      <c r="Q8448" t="s">
        <v>151</v>
      </c>
      <c r="R8448" t="s">
        <v>6138</v>
      </c>
      <c r="S8448" t="s">
        <v>35</v>
      </c>
      <c r="T8448" t="s">
        <v>68</v>
      </c>
      <c r="U8448" t="s">
        <v>6139</v>
      </c>
      <c r="V8448">
        <v>35</v>
      </c>
      <c r="W8448">
        <v>4</v>
      </c>
      <c r="X8448" s="9">
        <f>Table1[[#This Row],[Discount]]</f>
        <v>0</v>
      </c>
      <c r="Y8448">
        <v>0</v>
      </c>
      <c r="Z8448">
        <v>14.700000000000003</v>
      </c>
    </row>
    <row r="8449" spans="1:26" ht="16" x14ac:dyDescent="0.2">
      <c r="A8449">
        <v>8448</v>
      </c>
      <c r="B8449" t="s">
        <v>10038</v>
      </c>
      <c r="C8449" s="1">
        <v>41936</v>
      </c>
      <c r="D8449">
        <f>YEAR(Table1[[#This Row],[Order Date]])</f>
        <v>2014</v>
      </c>
      <c r="E8449">
        <f>MONTH(Table1[[#This Row],[Order Date]])</f>
        <v>10</v>
      </c>
      <c r="F8449" t="str">
        <f>Table1[[#This Row],[Order Year]]&amp;"-"&amp;Table1[[#This Row],[Order Month]]</f>
        <v>2014-10</v>
      </c>
      <c r="G8449" s="5">
        <f>YEAR(Table1[[#This Row],[Order Date]])*100 + MONTH(Table1[[#This Row],[Order Date]])</f>
        <v>201410</v>
      </c>
      <c r="H8449" s="1">
        <v>41937</v>
      </c>
      <c r="I8449" t="s">
        <v>191</v>
      </c>
      <c r="J8449" t="s">
        <v>2825</v>
      </c>
      <c r="K8449" t="s">
        <v>2826</v>
      </c>
      <c r="L8449" t="s">
        <v>44</v>
      </c>
      <c r="M8449" t="s">
        <v>30</v>
      </c>
      <c r="N8449" t="s">
        <v>7309</v>
      </c>
      <c r="O8449" t="s">
        <v>1402</v>
      </c>
      <c r="P8449">
        <v>2920</v>
      </c>
      <c r="Q8449" t="s">
        <v>151</v>
      </c>
      <c r="R8449" t="s">
        <v>9190</v>
      </c>
      <c r="S8449" t="s">
        <v>35</v>
      </c>
      <c r="T8449" t="s">
        <v>68</v>
      </c>
      <c r="U8449" t="s">
        <v>9191</v>
      </c>
      <c r="V8449">
        <v>210.68</v>
      </c>
      <c r="W8449">
        <v>2</v>
      </c>
      <c r="X8449" s="9">
        <f>Table1[[#This Row],[Discount]]</f>
        <v>0</v>
      </c>
      <c r="Y8449">
        <v>0</v>
      </c>
      <c r="Z8449">
        <v>50.563199999999995</v>
      </c>
    </row>
    <row r="8450" spans="1:26" ht="16" x14ac:dyDescent="0.2">
      <c r="A8450">
        <v>8449</v>
      </c>
      <c r="B8450" t="s">
        <v>10038</v>
      </c>
      <c r="C8450" s="1">
        <v>41936</v>
      </c>
      <c r="D8450">
        <f>YEAR(Table1[[#This Row],[Order Date]])</f>
        <v>2014</v>
      </c>
      <c r="E8450">
        <f>MONTH(Table1[[#This Row],[Order Date]])</f>
        <v>10</v>
      </c>
      <c r="F8450" t="str">
        <f>Table1[[#This Row],[Order Year]]&amp;"-"&amp;Table1[[#This Row],[Order Month]]</f>
        <v>2014-10</v>
      </c>
      <c r="G8450" s="5">
        <f>YEAR(Table1[[#This Row],[Order Date]])*100 + MONTH(Table1[[#This Row],[Order Date]])</f>
        <v>201410</v>
      </c>
      <c r="H8450" s="1">
        <v>41937</v>
      </c>
      <c r="I8450" t="s">
        <v>191</v>
      </c>
      <c r="J8450" t="s">
        <v>2825</v>
      </c>
      <c r="K8450" t="s">
        <v>2826</v>
      </c>
      <c r="L8450" t="s">
        <v>44</v>
      </c>
      <c r="M8450" t="s">
        <v>30</v>
      </c>
      <c r="N8450" t="s">
        <v>7309</v>
      </c>
      <c r="O8450" t="s">
        <v>1402</v>
      </c>
      <c r="P8450">
        <v>2920</v>
      </c>
      <c r="Q8450" t="s">
        <v>151</v>
      </c>
      <c r="R8450" t="s">
        <v>1329</v>
      </c>
      <c r="S8450" t="s">
        <v>35</v>
      </c>
      <c r="T8450" t="s">
        <v>59</v>
      </c>
      <c r="U8450" t="s">
        <v>1330</v>
      </c>
      <c r="V8450">
        <v>637.89599999999996</v>
      </c>
      <c r="W8450">
        <v>3</v>
      </c>
      <c r="X8450" s="9">
        <f>Table1[[#This Row],[Discount]]</f>
        <v>0.3</v>
      </c>
      <c r="Y8450">
        <v>0.3</v>
      </c>
      <c r="Z8450">
        <v>-127.57919999999996</v>
      </c>
    </row>
    <row r="8451" spans="1:26" ht="16" x14ac:dyDescent="0.2">
      <c r="A8451">
        <v>8450</v>
      </c>
      <c r="B8451" t="s">
        <v>10038</v>
      </c>
      <c r="C8451" s="1">
        <v>41936</v>
      </c>
      <c r="D8451">
        <f>YEAR(Table1[[#This Row],[Order Date]])</f>
        <v>2014</v>
      </c>
      <c r="E8451">
        <f>MONTH(Table1[[#This Row],[Order Date]])</f>
        <v>10</v>
      </c>
      <c r="F8451" t="str">
        <f>Table1[[#This Row],[Order Year]]&amp;"-"&amp;Table1[[#This Row],[Order Month]]</f>
        <v>2014-10</v>
      </c>
      <c r="G8451" s="5">
        <f>YEAR(Table1[[#This Row],[Order Date]])*100 + MONTH(Table1[[#This Row],[Order Date]])</f>
        <v>201410</v>
      </c>
      <c r="H8451" s="1">
        <v>41937</v>
      </c>
      <c r="I8451" t="s">
        <v>191</v>
      </c>
      <c r="J8451" t="s">
        <v>2825</v>
      </c>
      <c r="K8451" t="s">
        <v>2826</v>
      </c>
      <c r="L8451" t="s">
        <v>44</v>
      </c>
      <c r="M8451" t="s">
        <v>30</v>
      </c>
      <c r="N8451" t="s">
        <v>7309</v>
      </c>
      <c r="O8451" t="s">
        <v>1402</v>
      </c>
      <c r="P8451">
        <v>2920</v>
      </c>
      <c r="Q8451" t="s">
        <v>151</v>
      </c>
      <c r="R8451" t="s">
        <v>1437</v>
      </c>
      <c r="S8451" t="s">
        <v>49</v>
      </c>
      <c r="T8451" t="s">
        <v>93</v>
      </c>
      <c r="U8451" t="s">
        <v>1438</v>
      </c>
      <c r="V8451">
        <v>43.44</v>
      </c>
      <c r="W8451">
        <v>8</v>
      </c>
      <c r="X8451" s="9">
        <f>Table1[[#This Row],[Discount]]</f>
        <v>0</v>
      </c>
      <c r="Y8451">
        <v>0</v>
      </c>
      <c r="Z8451">
        <v>21.285599999999999</v>
      </c>
    </row>
    <row r="8452" spans="1:26" ht="16" x14ac:dyDescent="0.2">
      <c r="A8452">
        <v>8451</v>
      </c>
      <c r="B8452" t="s">
        <v>10038</v>
      </c>
      <c r="C8452" s="1">
        <v>41936</v>
      </c>
      <c r="D8452">
        <f>YEAR(Table1[[#This Row],[Order Date]])</f>
        <v>2014</v>
      </c>
      <c r="E8452">
        <f>MONTH(Table1[[#This Row],[Order Date]])</f>
        <v>10</v>
      </c>
      <c r="F8452" t="str">
        <f>Table1[[#This Row],[Order Year]]&amp;"-"&amp;Table1[[#This Row],[Order Month]]</f>
        <v>2014-10</v>
      </c>
      <c r="G8452" s="5">
        <f>YEAR(Table1[[#This Row],[Order Date]])*100 + MONTH(Table1[[#This Row],[Order Date]])</f>
        <v>201410</v>
      </c>
      <c r="H8452" s="1">
        <v>41937</v>
      </c>
      <c r="I8452" t="s">
        <v>191</v>
      </c>
      <c r="J8452" t="s">
        <v>2825</v>
      </c>
      <c r="K8452" t="s">
        <v>2826</v>
      </c>
      <c r="L8452" t="s">
        <v>44</v>
      </c>
      <c r="M8452" t="s">
        <v>30</v>
      </c>
      <c r="N8452" t="s">
        <v>7309</v>
      </c>
      <c r="O8452" t="s">
        <v>1402</v>
      </c>
      <c r="P8452">
        <v>2920</v>
      </c>
      <c r="Q8452" t="s">
        <v>151</v>
      </c>
      <c r="R8452" t="s">
        <v>4425</v>
      </c>
      <c r="S8452" t="s">
        <v>49</v>
      </c>
      <c r="T8452" t="s">
        <v>81</v>
      </c>
      <c r="U8452" t="s">
        <v>4426</v>
      </c>
      <c r="V8452">
        <v>2.2200000000000002</v>
      </c>
      <c r="W8452">
        <v>1</v>
      </c>
      <c r="X8452" s="9">
        <f>Table1[[#This Row],[Discount]]</f>
        <v>0</v>
      </c>
      <c r="Y8452">
        <v>0</v>
      </c>
      <c r="Z8452">
        <v>0.66599999999999993</v>
      </c>
    </row>
    <row r="8453" spans="1:26" ht="16" x14ac:dyDescent="0.2">
      <c r="A8453">
        <v>8452</v>
      </c>
      <c r="B8453" t="s">
        <v>10039</v>
      </c>
      <c r="C8453" s="1">
        <v>40661</v>
      </c>
      <c r="D8453">
        <f>YEAR(Table1[[#This Row],[Order Date]])</f>
        <v>2011</v>
      </c>
      <c r="E8453">
        <f>MONTH(Table1[[#This Row],[Order Date]])</f>
        <v>4</v>
      </c>
      <c r="F8453" t="str">
        <f>Table1[[#This Row],[Order Year]]&amp;"-"&amp;Table1[[#This Row],[Order Month]]</f>
        <v>2011-4</v>
      </c>
      <c r="G8453" s="5">
        <f>YEAR(Table1[[#This Row],[Order Date]])*100 + MONTH(Table1[[#This Row],[Order Date]])</f>
        <v>201104</v>
      </c>
      <c r="H8453" s="1">
        <v>40663</v>
      </c>
      <c r="I8453" t="s">
        <v>191</v>
      </c>
      <c r="J8453" t="s">
        <v>4045</v>
      </c>
      <c r="K8453" t="s">
        <v>4046</v>
      </c>
      <c r="L8453" t="s">
        <v>29</v>
      </c>
      <c r="M8453" t="s">
        <v>30</v>
      </c>
      <c r="N8453" t="s">
        <v>130</v>
      </c>
      <c r="O8453" t="s">
        <v>46</v>
      </c>
      <c r="P8453">
        <v>94122</v>
      </c>
      <c r="Q8453" t="s">
        <v>47</v>
      </c>
      <c r="R8453" t="s">
        <v>6149</v>
      </c>
      <c r="S8453" t="s">
        <v>74</v>
      </c>
      <c r="T8453" t="s">
        <v>75</v>
      </c>
      <c r="U8453" t="s">
        <v>6150</v>
      </c>
      <c r="V8453">
        <v>1679.96</v>
      </c>
      <c r="W8453">
        <v>5</v>
      </c>
      <c r="X8453" s="9">
        <f>Table1[[#This Row],[Discount]]</f>
        <v>0.2</v>
      </c>
      <c r="Y8453">
        <v>0.2</v>
      </c>
      <c r="Z8453">
        <v>125.99700000000007</v>
      </c>
    </row>
    <row r="8454" spans="1:26" ht="16" x14ac:dyDescent="0.2">
      <c r="A8454">
        <v>8453</v>
      </c>
      <c r="B8454" t="s">
        <v>10040</v>
      </c>
      <c r="C8454" s="1">
        <v>41383</v>
      </c>
      <c r="D8454">
        <f>YEAR(Table1[[#This Row],[Order Date]])</f>
        <v>2013</v>
      </c>
      <c r="E8454">
        <f>MONTH(Table1[[#This Row],[Order Date]])</f>
        <v>4</v>
      </c>
      <c r="F8454" t="str">
        <f>Table1[[#This Row],[Order Year]]&amp;"-"&amp;Table1[[#This Row],[Order Month]]</f>
        <v>2013-4</v>
      </c>
      <c r="G8454" s="5">
        <f>YEAR(Table1[[#This Row],[Order Date]])*100 + MONTH(Table1[[#This Row],[Order Date]])</f>
        <v>201304</v>
      </c>
      <c r="H8454" s="1">
        <v>41388</v>
      </c>
      <c r="I8454" t="s">
        <v>53</v>
      </c>
      <c r="J8454" t="s">
        <v>8291</v>
      </c>
      <c r="K8454" t="s">
        <v>8292</v>
      </c>
      <c r="L8454" t="s">
        <v>44</v>
      </c>
      <c r="M8454" t="s">
        <v>30</v>
      </c>
      <c r="N8454" t="s">
        <v>187</v>
      </c>
      <c r="O8454" t="s">
        <v>107</v>
      </c>
      <c r="P8454">
        <v>77070</v>
      </c>
      <c r="Q8454" t="s">
        <v>108</v>
      </c>
      <c r="R8454" t="s">
        <v>3189</v>
      </c>
      <c r="S8454" t="s">
        <v>35</v>
      </c>
      <c r="T8454" t="s">
        <v>39</v>
      </c>
      <c r="U8454" t="s">
        <v>3190</v>
      </c>
      <c r="V8454">
        <v>344.37199999999996</v>
      </c>
      <c r="W8454">
        <v>4</v>
      </c>
      <c r="X8454" s="9">
        <f>Table1[[#This Row],[Discount]]</f>
        <v>0.3</v>
      </c>
      <c r="Y8454">
        <v>0.3</v>
      </c>
      <c r="Z8454">
        <v>-93.472400000000022</v>
      </c>
    </row>
    <row r="8455" spans="1:26" ht="16" x14ac:dyDescent="0.2">
      <c r="A8455">
        <v>8454</v>
      </c>
      <c r="B8455" t="s">
        <v>10040</v>
      </c>
      <c r="C8455" s="1">
        <v>41383</v>
      </c>
      <c r="D8455">
        <f>YEAR(Table1[[#This Row],[Order Date]])</f>
        <v>2013</v>
      </c>
      <c r="E8455">
        <f>MONTH(Table1[[#This Row],[Order Date]])</f>
        <v>4</v>
      </c>
      <c r="F8455" t="str">
        <f>Table1[[#This Row],[Order Year]]&amp;"-"&amp;Table1[[#This Row],[Order Month]]</f>
        <v>2013-4</v>
      </c>
      <c r="G8455" s="5">
        <f>YEAR(Table1[[#This Row],[Order Date]])*100 + MONTH(Table1[[#This Row],[Order Date]])</f>
        <v>201304</v>
      </c>
      <c r="H8455" s="1">
        <v>41388</v>
      </c>
      <c r="I8455" t="s">
        <v>53</v>
      </c>
      <c r="J8455" t="s">
        <v>8291</v>
      </c>
      <c r="K8455" t="s">
        <v>8292</v>
      </c>
      <c r="L8455" t="s">
        <v>44</v>
      </c>
      <c r="M8455" t="s">
        <v>30</v>
      </c>
      <c r="N8455" t="s">
        <v>187</v>
      </c>
      <c r="O8455" t="s">
        <v>107</v>
      </c>
      <c r="P8455">
        <v>77070</v>
      </c>
      <c r="Q8455" t="s">
        <v>108</v>
      </c>
      <c r="R8455" t="s">
        <v>1887</v>
      </c>
      <c r="S8455" t="s">
        <v>49</v>
      </c>
      <c r="T8455" t="s">
        <v>62</v>
      </c>
      <c r="U8455" t="s">
        <v>1888</v>
      </c>
      <c r="V8455">
        <v>1554.9360000000001</v>
      </c>
      <c r="W8455">
        <v>3</v>
      </c>
      <c r="X8455" s="9">
        <f>Table1[[#This Row],[Discount]]</f>
        <v>0.2</v>
      </c>
      <c r="Y8455">
        <v>0.2</v>
      </c>
      <c r="Z8455">
        <v>77.746800000000007</v>
      </c>
    </row>
    <row r="8456" spans="1:26" ht="16" x14ac:dyDescent="0.2">
      <c r="A8456">
        <v>8455</v>
      </c>
      <c r="B8456" t="s">
        <v>10040</v>
      </c>
      <c r="C8456" s="1">
        <v>41383</v>
      </c>
      <c r="D8456">
        <f>YEAR(Table1[[#This Row],[Order Date]])</f>
        <v>2013</v>
      </c>
      <c r="E8456">
        <f>MONTH(Table1[[#This Row],[Order Date]])</f>
        <v>4</v>
      </c>
      <c r="F8456" t="str">
        <f>Table1[[#This Row],[Order Year]]&amp;"-"&amp;Table1[[#This Row],[Order Month]]</f>
        <v>2013-4</v>
      </c>
      <c r="G8456" s="5">
        <f>YEAR(Table1[[#This Row],[Order Date]])*100 + MONTH(Table1[[#This Row],[Order Date]])</f>
        <v>201304</v>
      </c>
      <c r="H8456" s="1">
        <v>41388</v>
      </c>
      <c r="I8456" t="s">
        <v>53</v>
      </c>
      <c r="J8456" t="s">
        <v>8291</v>
      </c>
      <c r="K8456" t="s">
        <v>8292</v>
      </c>
      <c r="L8456" t="s">
        <v>44</v>
      </c>
      <c r="M8456" t="s">
        <v>30</v>
      </c>
      <c r="N8456" t="s">
        <v>187</v>
      </c>
      <c r="O8456" t="s">
        <v>107</v>
      </c>
      <c r="P8456">
        <v>77070</v>
      </c>
      <c r="Q8456" t="s">
        <v>108</v>
      </c>
      <c r="R8456" t="s">
        <v>5146</v>
      </c>
      <c r="S8456" t="s">
        <v>35</v>
      </c>
      <c r="T8456" t="s">
        <v>68</v>
      </c>
      <c r="U8456" t="s">
        <v>5147</v>
      </c>
      <c r="V8456">
        <v>127.88</v>
      </c>
      <c r="W8456">
        <v>5</v>
      </c>
      <c r="X8456" s="9">
        <f>Table1[[#This Row],[Discount]]</f>
        <v>0.6</v>
      </c>
      <c r="Y8456">
        <v>0.6</v>
      </c>
      <c r="Z8456">
        <v>-67.137</v>
      </c>
    </row>
    <row r="8457" spans="1:26" ht="16" x14ac:dyDescent="0.2">
      <c r="A8457">
        <v>8456</v>
      </c>
      <c r="B8457" t="s">
        <v>10041</v>
      </c>
      <c r="C8457" s="1">
        <v>41417</v>
      </c>
      <c r="D8457">
        <f>YEAR(Table1[[#This Row],[Order Date]])</f>
        <v>2013</v>
      </c>
      <c r="E8457">
        <f>MONTH(Table1[[#This Row],[Order Date]])</f>
        <v>5</v>
      </c>
      <c r="F8457" t="str">
        <f>Table1[[#This Row],[Order Year]]&amp;"-"&amp;Table1[[#This Row],[Order Month]]</f>
        <v>2013-5</v>
      </c>
      <c r="G8457" s="5">
        <f>YEAR(Table1[[#This Row],[Order Date]])*100 + MONTH(Table1[[#This Row],[Order Date]])</f>
        <v>201305</v>
      </c>
      <c r="H8457" s="1">
        <v>41424</v>
      </c>
      <c r="I8457" t="s">
        <v>53</v>
      </c>
      <c r="J8457" t="s">
        <v>4510</v>
      </c>
      <c r="K8457" t="s">
        <v>4511</v>
      </c>
      <c r="L8457" t="s">
        <v>44</v>
      </c>
      <c r="M8457" t="s">
        <v>30</v>
      </c>
      <c r="N8457" t="s">
        <v>45</v>
      </c>
      <c r="O8457" t="s">
        <v>46</v>
      </c>
      <c r="P8457">
        <v>90049</v>
      </c>
      <c r="Q8457" t="s">
        <v>47</v>
      </c>
      <c r="R8457" t="s">
        <v>830</v>
      </c>
      <c r="S8457" t="s">
        <v>74</v>
      </c>
      <c r="T8457" t="s">
        <v>75</v>
      </c>
      <c r="U8457" t="s">
        <v>831</v>
      </c>
      <c r="V8457">
        <v>222.38400000000001</v>
      </c>
      <c r="W8457">
        <v>2</v>
      </c>
      <c r="X8457" s="9">
        <f>Table1[[#This Row],[Discount]]</f>
        <v>0.2</v>
      </c>
      <c r="Y8457">
        <v>0.2</v>
      </c>
      <c r="Z8457">
        <v>22.238400000000013</v>
      </c>
    </row>
    <row r="8458" spans="1:26" ht="16" x14ac:dyDescent="0.2">
      <c r="A8458">
        <v>8457</v>
      </c>
      <c r="B8458" t="s">
        <v>10042</v>
      </c>
      <c r="C8458" s="1">
        <v>41788</v>
      </c>
      <c r="D8458">
        <f>YEAR(Table1[[#This Row],[Order Date]])</f>
        <v>2014</v>
      </c>
      <c r="E8458">
        <f>MONTH(Table1[[#This Row],[Order Date]])</f>
        <v>5</v>
      </c>
      <c r="F8458" t="str">
        <f>Table1[[#This Row],[Order Year]]&amp;"-"&amp;Table1[[#This Row],[Order Month]]</f>
        <v>2014-5</v>
      </c>
      <c r="G8458" s="5">
        <f>YEAR(Table1[[#This Row],[Order Date]])*100 + MONTH(Table1[[#This Row],[Order Date]])</f>
        <v>201405</v>
      </c>
      <c r="H8458" s="1">
        <v>41793</v>
      </c>
      <c r="I8458" t="s">
        <v>26</v>
      </c>
      <c r="J8458" t="s">
        <v>2174</v>
      </c>
      <c r="K8458" t="s">
        <v>2175</v>
      </c>
      <c r="L8458" t="s">
        <v>44</v>
      </c>
      <c r="M8458" t="s">
        <v>30</v>
      </c>
      <c r="N8458" t="s">
        <v>306</v>
      </c>
      <c r="O8458" t="s">
        <v>214</v>
      </c>
      <c r="P8458">
        <v>60653</v>
      </c>
      <c r="Q8458" t="s">
        <v>108</v>
      </c>
      <c r="R8458" t="s">
        <v>307</v>
      </c>
      <c r="S8458" t="s">
        <v>35</v>
      </c>
      <c r="T8458" t="s">
        <v>39</v>
      </c>
      <c r="U8458" t="s">
        <v>555</v>
      </c>
      <c r="V8458">
        <v>106.869</v>
      </c>
      <c r="W8458">
        <v>3</v>
      </c>
      <c r="X8458" s="9">
        <f>Table1[[#This Row],[Discount]]</f>
        <v>0.3</v>
      </c>
      <c r="Y8458">
        <v>0.3</v>
      </c>
      <c r="Z8458">
        <v>-29.007299999999994</v>
      </c>
    </row>
    <row r="8459" spans="1:26" ht="16" x14ac:dyDescent="0.2">
      <c r="A8459">
        <v>8458</v>
      </c>
      <c r="B8459" t="s">
        <v>10042</v>
      </c>
      <c r="C8459" s="1">
        <v>41788</v>
      </c>
      <c r="D8459">
        <f>YEAR(Table1[[#This Row],[Order Date]])</f>
        <v>2014</v>
      </c>
      <c r="E8459">
        <f>MONTH(Table1[[#This Row],[Order Date]])</f>
        <v>5</v>
      </c>
      <c r="F8459" t="str">
        <f>Table1[[#This Row],[Order Year]]&amp;"-"&amp;Table1[[#This Row],[Order Month]]</f>
        <v>2014-5</v>
      </c>
      <c r="G8459" s="5">
        <f>YEAR(Table1[[#This Row],[Order Date]])*100 + MONTH(Table1[[#This Row],[Order Date]])</f>
        <v>201405</v>
      </c>
      <c r="H8459" s="1">
        <v>41793</v>
      </c>
      <c r="I8459" t="s">
        <v>26</v>
      </c>
      <c r="J8459" t="s">
        <v>2174</v>
      </c>
      <c r="K8459" t="s">
        <v>2175</v>
      </c>
      <c r="L8459" t="s">
        <v>44</v>
      </c>
      <c r="M8459" t="s">
        <v>30</v>
      </c>
      <c r="N8459" t="s">
        <v>306</v>
      </c>
      <c r="O8459" t="s">
        <v>214</v>
      </c>
      <c r="P8459">
        <v>60653</v>
      </c>
      <c r="Q8459" t="s">
        <v>108</v>
      </c>
      <c r="R8459" t="s">
        <v>3880</v>
      </c>
      <c r="S8459" t="s">
        <v>49</v>
      </c>
      <c r="T8459" t="s">
        <v>78</v>
      </c>
      <c r="U8459" t="s">
        <v>1217</v>
      </c>
      <c r="V8459">
        <v>3.5639999999999992</v>
      </c>
      <c r="W8459">
        <v>3</v>
      </c>
      <c r="X8459" s="9">
        <f>Table1[[#This Row],[Discount]]</f>
        <v>0.8</v>
      </c>
      <c r="Y8459">
        <v>0.8</v>
      </c>
      <c r="Z8459">
        <v>-6.2370000000000019</v>
      </c>
    </row>
    <row r="8460" spans="1:26" ht="16" x14ac:dyDescent="0.2">
      <c r="A8460">
        <v>8459</v>
      </c>
      <c r="B8460" t="s">
        <v>10043</v>
      </c>
      <c r="C8460" s="1">
        <v>40780</v>
      </c>
      <c r="D8460">
        <f>YEAR(Table1[[#This Row],[Order Date]])</f>
        <v>2011</v>
      </c>
      <c r="E8460">
        <f>MONTH(Table1[[#This Row],[Order Date]])</f>
        <v>8</v>
      </c>
      <c r="F8460" t="str">
        <f>Table1[[#This Row],[Order Year]]&amp;"-"&amp;Table1[[#This Row],[Order Month]]</f>
        <v>2011-8</v>
      </c>
      <c r="G8460" s="5">
        <f>YEAR(Table1[[#This Row],[Order Date]])*100 + MONTH(Table1[[#This Row],[Order Date]])</f>
        <v>201108</v>
      </c>
      <c r="H8460" s="1">
        <v>40784</v>
      </c>
      <c r="I8460" t="s">
        <v>53</v>
      </c>
      <c r="J8460" t="s">
        <v>4801</v>
      </c>
      <c r="K8460" t="s">
        <v>4802</v>
      </c>
      <c r="L8460" t="s">
        <v>29</v>
      </c>
      <c r="M8460" t="s">
        <v>30</v>
      </c>
      <c r="N8460" t="s">
        <v>187</v>
      </c>
      <c r="O8460" t="s">
        <v>107</v>
      </c>
      <c r="P8460">
        <v>77070</v>
      </c>
      <c r="Q8460" t="s">
        <v>108</v>
      </c>
      <c r="R8460" t="s">
        <v>4645</v>
      </c>
      <c r="S8460" t="s">
        <v>49</v>
      </c>
      <c r="T8460" t="s">
        <v>78</v>
      </c>
      <c r="U8460" t="s">
        <v>4646</v>
      </c>
      <c r="V8460">
        <v>25.679999999999993</v>
      </c>
      <c r="W8460">
        <v>3</v>
      </c>
      <c r="X8460" s="9">
        <f>Table1[[#This Row],[Discount]]</f>
        <v>0.8</v>
      </c>
      <c r="Y8460">
        <v>0.8</v>
      </c>
      <c r="Z8460">
        <v>-39.804000000000002</v>
      </c>
    </row>
    <row r="8461" spans="1:26" ht="16" x14ac:dyDescent="0.2">
      <c r="A8461">
        <v>8460</v>
      </c>
      <c r="B8461" t="s">
        <v>10043</v>
      </c>
      <c r="C8461" s="1">
        <v>40780</v>
      </c>
      <c r="D8461">
        <f>YEAR(Table1[[#This Row],[Order Date]])</f>
        <v>2011</v>
      </c>
      <c r="E8461">
        <f>MONTH(Table1[[#This Row],[Order Date]])</f>
        <v>8</v>
      </c>
      <c r="F8461" t="str">
        <f>Table1[[#This Row],[Order Year]]&amp;"-"&amp;Table1[[#This Row],[Order Month]]</f>
        <v>2011-8</v>
      </c>
      <c r="G8461" s="5">
        <f>YEAR(Table1[[#This Row],[Order Date]])*100 + MONTH(Table1[[#This Row],[Order Date]])</f>
        <v>201108</v>
      </c>
      <c r="H8461" s="1">
        <v>40784</v>
      </c>
      <c r="I8461" t="s">
        <v>53</v>
      </c>
      <c r="J8461" t="s">
        <v>4801</v>
      </c>
      <c r="K8461" t="s">
        <v>4802</v>
      </c>
      <c r="L8461" t="s">
        <v>29</v>
      </c>
      <c r="M8461" t="s">
        <v>30</v>
      </c>
      <c r="N8461" t="s">
        <v>187</v>
      </c>
      <c r="O8461" t="s">
        <v>107</v>
      </c>
      <c r="P8461">
        <v>77070</v>
      </c>
      <c r="Q8461" t="s">
        <v>108</v>
      </c>
      <c r="R8461" t="s">
        <v>1345</v>
      </c>
      <c r="S8461" t="s">
        <v>49</v>
      </c>
      <c r="T8461" t="s">
        <v>78</v>
      </c>
      <c r="U8461" t="s">
        <v>1346</v>
      </c>
      <c r="V8461">
        <v>12.383999999999997</v>
      </c>
      <c r="W8461">
        <v>3</v>
      </c>
      <c r="X8461" s="9">
        <f>Table1[[#This Row],[Discount]]</f>
        <v>0.8</v>
      </c>
      <c r="Y8461">
        <v>0.8</v>
      </c>
      <c r="Z8461">
        <v>-19.814400000000003</v>
      </c>
    </row>
    <row r="8462" spans="1:26" ht="16" x14ac:dyDescent="0.2">
      <c r="A8462">
        <v>8461</v>
      </c>
      <c r="B8462" t="s">
        <v>10044</v>
      </c>
      <c r="C8462" s="1">
        <v>40785</v>
      </c>
      <c r="D8462">
        <f>YEAR(Table1[[#This Row],[Order Date]])</f>
        <v>2011</v>
      </c>
      <c r="E8462">
        <f>MONTH(Table1[[#This Row],[Order Date]])</f>
        <v>8</v>
      </c>
      <c r="F8462" t="str">
        <f>Table1[[#This Row],[Order Year]]&amp;"-"&amp;Table1[[#This Row],[Order Month]]</f>
        <v>2011-8</v>
      </c>
      <c r="G8462" s="5">
        <f>YEAR(Table1[[#This Row],[Order Date]])*100 + MONTH(Table1[[#This Row],[Order Date]])</f>
        <v>201108</v>
      </c>
      <c r="H8462" s="1">
        <v>40790</v>
      </c>
      <c r="I8462" t="s">
        <v>53</v>
      </c>
      <c r="J8462" t="s">
        <v>2075</v>
      </c>
      <c r="K8462" t="s">
        <v>2076</v>
      </c>
      <c r="L8462" t="s">
        <v>29</v>
      </c>
      <c r="M8462" t="s">
        <v>30</v>
      </c>
      <c r="N8462" t="s">
        <v>518</v>
      </c>
      <c r="O8462" t="s">
        <v>750</v>
      </c>
      <c r="P8462">
        <v>6010</v>
      </c>
      <c r="Q8462" t="s">
        <v>151</v>
      </c>
      <c r="R8462" t="s">
        <v>3432</v>
      </c>
      <c r="S8462" t="s">
        <v>49</v>
      </c>
      <c r="T8462" t="s">
        <v>78</v>
      </c>
      <c r="U8462" t="s">
        <v>3433</v>
      </c>
      <c r="V8462">
        <v>25.299999999999997</v>
      </c>
      <c r="W8462">
        <v>5</v>
      </c>
      <c r="X8462" s="9">
        <f>Table1[[#This Row],[Discount]]</f>
        <v>0</v>
      </c>
      <c r="Y8462">
        <v>0</v>
      </c>
      <c r="Z8462">
        <v>11.890999999999998</v>
      </c>
    </row>
    <row r="8463" spans="1:26" ht="16" x14ac:dyDescent="0.2">
      <c r="A8463">
        <v>8462</v>
      </c>
      <c r="B8463" t="s">
        <v>10044</v>
      </c>
      <c r="C8463" s="1">
        <v>40785</v>
      </c>
      <c r="D8463">
        <f>YEAR(Table1[[#This Row],[Order Date]])</f>
        <v>2011</v>
      </c>
      <c r="E8463">
        <f>MONTH(Table1[[#This Row],[Order Date]])</f>
        <v>8</v>
      </c>
      <c r="F8463" t="str">
        <f>Table1[[#This Row],[Order Year]]&amp;"-"&amp;Table1[[#This Row],[Order Month]]</f>
        <v>2011-8</v>
      </c>
      <c r="G8463" s="5">
        <f>YEAR(Table1[[#This Row],[Order Date]])*100 + MONTH(Table1[[#This Row],[Order Date]])</f>
        <v>201108</v>
      </c>
      <c r="H8463" s="1">
        <v>40790</v>
      </c>
      <c r="I8463" t="s">
        <v>53</v>
      </c>
      <c r="J8463" t="s">
        <v>2075</v>
      </c>
      <c r="K8463" t="s">
        <v>2076</v>
      </c>
      <c r="L8463" t="s">
        <v>29</v>
      </c>
      <c r="M8463" t="s">
        <v>30</v>
      </c>
      <c r="N8463" t="s">
        <v>518</v>
      </c>
      <c r="O8463" t="s">
        <v>750</v>
      </c>
      <c r="P8463">
        <v>6010</v>
      </c>
      <c r="Q8463" t="s">
        <v>151</v>
      </c>
      <c r="R8463" t="s">
        <v>3543</v>
      </c>
      <c r="S8463" t="s">
        <v>49</v>
      </c>
      <c r="T8463" t="s">
        <v>62</v>
      </c>
      <c r="U8463" t="s">
        <v>3544</v>
      </c>
      <c r="V8463">
        <v>95.94</v>
      </c>
      <c r="W8463">
        <v>3</v>
      </c>
      <c r="X8463" s="9">
        <f>Table1[[#This Row],[Discount]]</f>
        <v>0</v>
      </c>
      <c r="Y8463">
        <v>0</v>
      </c>
      <c r="Z8463">
        <v>9.5940000000000012</v>
      </c>
    </row>
    <row r="8464" spans="1:26" ht="16" x14ac:dyDescent="0.2">
      <c r="A8464">
        <v>8463</v>
      </c>
      <c r="B8464" t="s">
        <v>10045</v>
      </c>
      <c r="C8464" s="1">
        <v>41155</v>
      </c>
      <c r="D8464">
        <f>YEAR(Table1[[#This Row],[Order Date]])</f>
        <v>2012</v>
      </c>
      <c r="E8464">
        <f>MONTH(Table1[[#This Row],[Order Date]])</f>
        <v>9</v>
      </c>
      <c r="F8464" t="str">
        <f>Table1[[#This Row],[Order Year]]&amp;"-"&amp;Table1[[#This Row],[Order Month]]</f>
        <v>2012-9</v>
      </c>
      <c r="G8464" s="5">
        <f>YEAR(Table1[[#This Row],[Order Date]])*100 + MONTH(Table1[[#This Row],[Order Date]])</f>
        <v>201209</v>
      </c>
      <c r="H8464" s="1">
        <v>41159</v>
      </c>
      <c r="I8464" t="s">
        <v>26</v>
      </c>
      <c r="J8464" t="s">
        <v>5108</v>
      </c>
      <c r="K8464" t="s">
        <v>5109</v>
      </c>
      <c r="L8464" t="s">
        <v>29</v>
      </c>
      <c r="M8464" t="s">
        <v>30</v>
      </c>
      <c r="N8464" t="s">
        <v>8423</v>
      </c>
      <c r="O8464" t="s">
        <v>241</v>
      </c>
      <c r="P8464">
        <v>49423</v>
      </c>
      <c r="Q8464" t="s">
        <v>108</v>
      </c>
      <c r="R8464" t="s">
        <v>6734</v>
      </c>
      <c r="S8464" t="s">
        <v>49</v>
      </c>
      <c r="T8464" t="s">
        <v>50</v>
      </c>
      <c r="U8464" t="s">
        <v>6735</v>
      </c>
      <c r="V8464">
        <v>7.5</v>
      </c>
      <c r="W8464">
        <v>2</v>
      </c>
      <c r="X8464" s="9">
        <f>Table1[[#This Row],[Discount]]</f>
        <v>0</v>
      </c>
      <c r="Y8464">
        <v>0</v>
      </c>
      <c r="Z8464">
        <v>3.5999999999999996</v>
      </c>
    </row>
    <row r="8465" spans="1:26" ht="16" x14ac:dyDescent="0.2">
      <c r="A8465">
        <v>8464</v>
      </c>
      <c r="B8465" t="s">
        <v>10046</v>
      </c>
      <c r="C8465" s="1">
        <v>40630</v>
      </c>
      <c r="D8465">
        <f>YEAR(Table1[[#This Row],[Order Date]])</f>
        <v>2011</v>
      </c>
      <c r="E8465">
        <f>MONTH(Table1[[#This Row],[Order Date]])</f>
        <v>3</v>
      </c>
      <c r="F8465" t="str">
        <f>Table1[[#This Row],[Order Year]]&amp;"-"&amp;Table1[[#This Row],[Order Month]]</f>
        <v>2011-3</v>
      </c>
      <c r="G8465" s="5">
        <f>YEAR(Table1[[#This Row],[Order Date]])*100 + MONTH(Table1[[#This Row],[Order Date]])</f>
        <v>201103</v>
      </c>
      <c r="H8465" s="1">
        <v>40634</v>
      </c>
      <c r="I8465" t="s">
        <v>53</v>
      </c>
      <c r="J8465" t="s">
        <v>5996</v>
      </c>
      <c r="K8465" t="s">
        <v>5997</v>
      </c>
      <c r="L8465" t="s">
        <v>105</v>
      </c>
      <c r="M8465" t="s">
        <v>30</v>
      </c>
      <c r="N8465" t="s">
        <v>5471</v>
      </c>
      <c r="O8465" t="s">
        <v>671</v>
      </c>
      <c r="P8465">
        <v>87105</v>
      </c>
      <c r="Q8465" t="s">
        <v>47</v>
      </c>
      <c r="R8465" t="s">
        <v>740</v>
      </c>
      <c r="S8465" t="s">
        <v>74</v>
      </c>
      <c r="T8465" t="s">
        <v>75</v>
      </c>
      <c r="U8465" t="s">
        <v>741</v>
      </c>
      <c r="V8465">
        <v>302.37599999999998</v>
      </c>
      <c r="W8465">
        <v>3</v>
      </c>
      <c r="X8465" s="9">
        <f>Table1[[#This Row],[Discount]]</f>
        <v>0.2</v>
      </c>
      <c r="Y8465">
        <v>0.2</v>
      </c>
      <c r="Z8465">
        <v>22.678200000000018</v>
      </c>
    </row>
    <row r="8466" spans="1:26" ht="16" x14ac:dyDescent="0.2">
      <c r="A8466">
        <v>8465</v>
      </c>
      <c r="B8466" t="s">
        <v>10047</v>
      </c>
      <c r="C8466" s="1">
        <v>41039</v>
      </c>
      <c r="D8466">
        <f>YEAR(Table1[[#This Row],[Order Date]])</f>
        <v>2012</v>
      </c>
      <c r="E8466">
        <f>MONTH(Table1[[#This Row],[Order Date]])</f>
        <v>5</v>
      </c>
      <c r="F8466" t="str">
        <f>Table1[[#This Row],[Order Year]]&amp;"-"&amp;Table1[[#This Row],[Order Month]]</f>
        <v>2012-5</v>
      </c>
      <c r="G8466" s="5">
        <f>YEAR(Table1[[#This Row],[Order Date]])*100 + MONTH(Table1[[#This Row],[Order Date]])</f>
        <v>201205</v>
      </c>
      <c r="H8466" s="1">
        <v>41044</v>
      </c>
      <c r="I8466" t="s">
        <v>53</v>
      </c>
      <c r="J8466" t="s">
        <v>2246</v>
      </c>
      <c r="K8466" t="s">
        <v>2247</v>
      </c>
      <c r="L8466" t="s">
        <v>29</v>
      </c>
      <c r="M8466" t="s">
        <v>30</v>
      </c>
      <c r="N8466" t="s">
        <v>1476</v>
      </c>
      <c r="O8466" t="s">
        <v>460</v>
      </c>
      <c r="P8466">
        <v>80027</v>
      </c>
      <c r="Q8466" t="s">
        <v>47</v>
      </c>
      <c r="R8466" t="s">
        <v>4837</v>
      </c>
      <c r="S8466" t="s">
        <v>74</v>
      </c>
      <c r="T8466" t="s">
        <v>164</v>
      </c>
      <c r="U8466" t="s">
        <v>4838</v>
      </c>
      <c r="V8466">
        <v>46.688000000000002</v>
      </c>
      <c r="W8466">
        <v>4</v>
      </c>
      <c r="X8466" s="9">
        <f>Table1[[#This Row],[Discount]]</f>
        <v>0.2</v>
      </c>
      <c r="Y8466">
        <v>0.2</v>
      </c>
      <c r="Z8466">
        <v>-2.9180000000000028</v>
      </c>
    </row>
    <row r="8467" spans="1:26" ht="16" x14ac:dyDescent="0.2">
      <c r="A8467">
        <v>8466</v>
      </c>
      <c r="B8467" t="s">
        <v>10048</v>
      </c>
      <c r="C8467" s="1">
        <v>41008</v>
      </c>
      <c r="D8467">
        <f>YEAR(Table1[[#This Row],[Order Date]])</f>
        <v>2012</v>
      </c>
      <c r="E8467">
        <f>MONTH(Table1[[#This Row],[Order Date]])</f>
        <v>4</v>
      </c>
      <c r="F8467" t="str">
        <f>Table1[[#This Row],[Order Year]]&amp;"-"&amp;Table1[[#This Row],[Order Month]]</f>
        <v>2012-4</v>
      </c>
      <c r="G8467" s="5">
        <f>YEAR(Table1[[#This Row],[Order Date]])*100 + MONTH(Table1[[#This Row],[Order Date]])</f>
        <v>201204</v>
      </c>
      <c r="H8467" s="1">
        <v>41013</v>
      </c>
      <c r="I8467" t="s">
        <v>53</v>
      </c>
      <c r="J8467" t="s">
        <v>4173</v>
      </c>
      <c r="K8467" t="s">
        <v>4174</v>
      </c>
      <c r="L8467" t="s">
        <v>29</v>
      </c>
      <c r="M8467" t="s">
        <v>30</v>
      </c>
      <c r="N8467" t="s">
        <v>269</v>
      </c>
      <c r="O8467" t="s">
        <v>270</v>
      </c>
      <c r="P8467">
        <v>10024</v>
      </c>
      <c r="Q8467" t="s">
        <v>151</v>
      </c>
      <c r="R8467" t="s">
        <v>4806</v>
      </c>
      <c r="S8467" t="s">
        <v>49</v>
      </c>
      <c r="T8467" t="s">
        <v>62</v>
      </c>
      <c r="U8467" t="s">
        <v>4807</v>
      </c>
      <c r="V8467">
        <v>17.940000000000001</v>
      </c>
      <c r="W8467">
        <v>3</v>
      </c>
      <c r="X8467" s="9">
        <f>Table1[[#This Row],[Discount]]</f>
        <v>0</v>
      </c>
      <c r="Y8467">
        <v>0</v>
      </c>
      <c r="Z8467">
        <v>3.0497999999999985</v>
      </c>
    </row>
    <row r="8468" spans="1:26" ht="16" x14ac:dyDescent="0.2">
      <c r="A8468">
        <v>8467</v>
      </c>
      <c r="B8468" t="s">
        <v>10049</v>
      </c>
      <c r="C8468" s="1">
        <v>41008</v>
      </c>
      <c r="D8468">
        <f>YEAR(Table1[[#This Row],[Order Date]])</f>
        <v>2012</v>
      </c>
      <c r="E8468">
        <f>MONTH(Table1[[#This Row],[Order Date]])</f>
        <v>4</v>
      </c>
      <c r="F8468" t="str">
        <f>Table1[[#This Row],[Order Year]]&amp;"-"&amp;Table1[[#This Row],[Order Month]]</f>
        <v>2012-4</v>
      </c>
      <c r="G8468" s="5">
        <f>YEAR(Table1[[#This Row],[Order Date]])*100 + MONTH(Table1[[#This Row],[Order Date]])</f>
        <v>201204</v>
      </c>
      <c r="H8468" s="1">
        <v>41013</v>
      </c>
      <c r="I8468" t="s">
        <v>53</v>
      </c>
      <c r="J8468" t="s">
        <v>4115</v>
      </c>
      <c r="K8468" t="s">
        <v>4116</v>
      </c>
      <c r="L8468" t="s">
        <v>29</v>
      </c>
      <c r="M8468" t="s">
        <v>30</v>
      </c>
      <c r="N8468" t="s">
        <v>2803</v>
      </c>
      <c r="O8468" t="s">
        <v>750</v>
      </c>
      <c r="P8468">
        <v>6360</v>
      </c>
      <c r="Q8468" t="s">
        <v>151</v>
      </c>
      <c r="R8468" t="s">
        <v>2065</v>
      </c>
      <c r="S8468" t="s">
        <v>49</v>
      </c>
      <c r="T8468" t="s">
        <v>81</v>
      </c>
      <c r="U8468" t="s">
        <v>2066</v>
      </c>
      <c r="V8468">
        <v>370.14</v>
      </c>
      <c r="W8468">
        <v>3</v>
      </c>
      <c r="X8468" s="9">
        <f>Table1[[#This Row],[Discount]]</f>
        <v>0</v>
      </c>
      <c r="Y8468">
        <v>0</v>
      </c>
      <c r="Z8468">
        <v>144.3546</v>
      </c>
    </row>
    <row r="8469" spans="1:26" ht="16" x14ac:dyDescent="0.2">
      <c r="A8469">
        <v>8468</v>
      </c>
      <c r="B8469" t="s">
        <v>10050</v>
      </c>
      <c r="C8469" s="1">
        <v>41537</v>
      </c>
      <c r="D8469">
        <f>YEAR(Table1[[#This Row],[Order Date]])</f>
        <v>2013</v>
      </c>
      <c r="E8469">
        <f>MONTH(Table1[[#This Row],[Order Date]])</f>
        <v>9</v>
      </c>
      <c r="F8469" t="str">
        <f>Table1[[#This Row],[Order Year]]&amp;"-"&amp;Table1[[#This Row],[Order Month]]</f>
        <v>2013-9</v>
      </c>
      <c r="G8469" s="5">
        <f>YEAR(Table1[[#This Row],[Order Date]])*100 + MONTH(Table1[[#This Row],[Order Date]])</f>
        <v>201309</v>
      </c>
      <c r="H8469" s="1">
        <v>41541</v>
      </c>
      <c r="I8469" t="s">
        <v>53</v>
      </c>
      <c r="J8469" t="s">
        <v>3290</v>
      </c>
      <c r="K8469" t="s">
        <v>3291</v>
      </c>
      <c r="L8469" t="s">
        <v>44</v>
      </c>
      <c r="M8469" t="s">
        <v>30</v>
      </c>
      <c r="N8469" t="s">
        <v>130</v>
      </c>
      <c r="O8469" t="s">
        <v>46</v>
      </c>
      <c r="P8469">
        <v>94122</v>
      </c>
      <c r="Q8469" t="s">
        <v>47</v>
      </c>
      <c r="R8469" t="s">
        <v>364</v>
      </c>
      <c r="S8469" t="s">
        <v>49</v>
      </c>
      <c r="T8469" t="s">
        <v>78</v>
      </c>
      <c r="U8469" t="s">
        <v>365</v>
      </c>
      <c r="V8469">
        <v>8.9280000000000008</v>
      </c>
      <c r="W8469">
        <v>2</v>
      </c>
      <c r="X8469" s="9">
        <f>Table1[[#This Row],[Discount]]</f>
        <v>0.2</v>
      </c>
      <c r="Y8469">
        <v>0.2</v>
      </c>
      <c r="Z8469">
        <v>3.1247999999999996</v>
      </c>
    </row>
    <row r="8470" spans="1:26" ht="16" x14ac:dyDescent="0.2">
      <c r="A8470">
        <v>8469</v>
      </c>
      <c r="B8470" t="s">
        <v>10051</v>
      </c>
      <c r="C8470" s="1">
        <v>41590</v>
      </c>
      <c r="D8470">
        <f>YEAR(Table1[[#This Row],[Order Date]])</f>
        <v>2013</v>
      </c>
      <c r="E8470">
        <f>MONTH(Table1[[#This Row],[Order Date]])</f>
        <v>11</v>
      </c>
      <c r="F8470" t="str">
        <f>Table1[[#This Row],[Order Year]]&amp;"-"&amp;Table1[[#This Row],[Order Month]]</f>
        <v>2013-11</v>
      </c>
      <c r="G8470" s="5">
        <f>YEAR(Table1[[#This Row],[Order Date]])*100 + MONTH(Table1[[#This Row],[Order Date]])</f>
        <v>201311</v>
      </c>
      <c r="H8470" s="1">
        <v>41596</v>
      </c>
      <c r="I8470" t="s">
        <v>53</v>
      </c>
      <c r="J8470" t="s">
        <v>1341</v>
      </c>
      <c r="K8470" t="s">
        <v>1342</v>
      </c>
      <c r="L8470" t="s">
        <v>44</v>
      </c>
      <c r="M8470" t="s">
        <v>30</v>
      </c>
      <c r="N8470" t="s">
        <v>6110</v>
      </c>
      <c r="O8470" t="s">
        <v>257</v>
      </c>
      <c r="P8470">
        <v>46060</v>
      </c>
      <c r="Q8470" t="s">
        <v>108</v>
      </c>
      <c r="R8470" t="s">
        <v>5305</v>
      </c>
      <c r="S8470" t="s">
        <v>35</v>
      </c>
      <c r="T8470" t="s">
        <v>59</v>
      </c>
      <c r="U8470" t="s">
        <v>5306</v>
      </c>
      <c r="V8470">
        <v>2678.94</v>
      </c>
      <c r="W8470">
        <v>6</v>
      </c>
      <c r="X8470" s="9">
        <f>Table1[[#This Row],[Discount]]</f>
        <v>0</v>
      </c>
      <c r="Y8470">
        <v>0</v>
      </c>
      <c r="Z8470">
        <v>241.1046</v>
      </c>
    </row>
    <row r="8471" spans="1:26" ht="16" x14ac:dyDescent="0.2">
      <c r="A8471">
        <v>8470</v>
      </c>
      <c r="B8471" t="s">
        <v>10052</v>
      </c>
      <c r="C8471" s="1">
        <v>41753</v>
      </c>
      <c r="D8471">
        <f>YEAR(Table1[[#This Row],[Order Date]])</f>
        <v>2014</v>
      </c>
      <c r="E8471">
        <f>MONTH(Table1[[#This Row],[Order Date]])</f>
        <v>4</v>
      </c>
      <c r="F8471" t="str">
        <f>Table1[[#This Row],[Order Year]]&amp;"-"&amp;Table1[[#This Row],[Order Month]]</f>
        <v>2014-4</v>
      </c>
      <c r="G8471" s="5">
        <f>YEAR(Table1[[#This Row],[Order Date]])*100 + MONTH(Table1[[#This Row],[Order Date]])</f>
        <v>201404</v>
      </c>
      <c r="H8471" s="1">
        <v>41757</v>
      </c>
      <c r="I8471" t="s">
        <v>53</v>
      </c>
      <c r="J8471" t="s">
        <v>427</v>
      </c>
      <c r="K8471" t="s">
        <v>428</v>
      </c>
      <c r="L8471" t="s">
        <v>105</v>
      </c>
      <c r="M8471" t="s">
        <v>30</v>
      </c>
      <c r="N8471" t="s">
        <v>5356</v>
      </c>
      <c r="O8471" t="s">
        <v>338</v>
      </c>
      <c r="P8471">
        <v>37042</v>
      </c>
      <c r="Q8471" t="s">
        <v>33</v>
      </c>
      <c r="R8471" t="s">
        <v>1446</v>
      </c>
      <c r="S8471" t="s">
        <v>35</v>
      </c>
      <c r="T8471" t="s">
        <v>36</v>
      </c>
      <c r="U8471" t="s">
        <v>1447</v>
      </c>
      <c r="V8471">
        <v>387.13600000000002</v>
      </c>
      <c r="W8471">
        <v>4</v>
      </c>
      <c r="X8471" s="9">
        <f>Table1[[#This Row],[Discount]]</f>
        <v>0.2</v>
      </c>
      <c r="Y8471">
        <v>0.2</v>
      </c>
      <c r="Z8471">
        <v>-14.51760000000003</v>
      </c>
    </row>
    <row r="8472" spans="1:26" ht="16" x14ac:dyDescent="0.2">
      <c r="A8472">
        <v>8471</v>
      </c>
      <c r="B8472" t="s">
        <v>10052</v>
      </c>
      <c r="C8472" s="1">
        <v>41753</v>
      </c>
      <c r="D8472">
        <f>YEAR(Table1[[#This Row],[Order Date]])</f>
        <v>2014</v>
      </c>
      <c r="E8472">
        <f>MONTH(Table1[[#This Row],[Order Date]])</f>
        <v>4</v>
      </c>
      <c r="F8472" t="str">
        <f>Table1[[#This Row],[Order Year]]&amp;"-"&amp;Table1[[#This Row],[Order Month]]</f>
        <v>2014-4</v>
      </c>
      <c r="G8472" s="5">
        <f>YEAR(Table1[[#This Row],[Order Date]])*100 + MONTH(Table1[[#This Row],[Order Date]])</f>
        <v>201404</v>
      </c>
      <c r="H8472" s="1">
        <v>41757</v>
      </c>
      <c r="I8472" t="s">
        <v>53</v>
      </c>
      <c r="J8472" t="s">
        <v>427</v>
      </c>
      <c r="K8472" t="s">
        <v>428</v>
      </c>
      <c r="L8472" t="s">
        <v>105</v>
      </c>
      <c r="M8472" t="s">
        <v>30</v>
      </c>
      <c r="N8472" t="s">
        <v>5356</v>
      </c>
      <c r="O8472" t="s">
        <v>338</v>
      </c>
      <c r="P8472">
        <v>37042</v>
      </c>
      <c r="Q8472" t="s">
        <v>33</v>
      </c>
      <c r="R8472" t="s">
        <v>2818</v>
      </c>
      <c r="S8472" t="s">
        <v>74</v>
      </c>
      <c r="T8472" t="s">
        <v>164</v>
      </c>
      <c r="U8472" t="s">
        <v>2819</v>
      </c>
      <c r="V8472">
        <v>45.408000000000001</v>
      </c>
      <c r="W8472">
        <v>2</v>
      </c>
      <c r="X8472" s="9">
        <f>Table1[[#This Row],[Discount]]</f>
        <v>0.2</v>
      </c>
      <c r="Y8472">
        <v>0.2</v>
      </c>
      <c r="Z8472">
        <v>11.919599999999999</v>
      </c>
    </row>
    <row r="8473" spans="1:26" ht="16" x14ac:dyDescent="0.2">
      <c r="A8473">
        <v>8472</v>
      </c>
      <c r="B8473" t="s">
        <v>10052</v>
      </c>
      <c r="C8473" s="1">
        <v>41753</v>
      </c>
      <c r="D8473">
        <f>YEAR(Table1[[#This Row],[Order Date]])</f>
        <v>2014</v>
      </c>
      <c r="E8473">
        <f>MONTH(Table1[[#This Row],[Order Date]])</f>
        <v>4</v>
      </c>
      <c r="F8473" t="str">
        <f>Table1[[#This Row],[Order Year]]&amp;"-"&amp;Table1[[#This Row],[Order Month]]</f>
        <v>2014-4</v>
      </c>
      <c r="G8473" s="5">
        <f>YEAR(Table1[[#This Row],[Order Date]])*100 + MONTH(Table1[[#This Row],[Order Date]])</f>
        <v>201404</v>
      </c>
      <c r="H8473" s="1">
        <v>41757</v>
      </c>
      <c r="I8473" t="s">
        <v>53</v>
      </c>
      <c r="J8473" t="s">
        <v>427</v>
      </c>
      <c r="K8473" t="s">
        <v>428</v>
      </c>
      <c r="L8473" t="s">
        <v>105</v>
      </c>
      <c r="M8473" t="s">
        <v>30</v>
      </c>
      <c r="N8473" t="s">
        <v>5356</v>
      </c>
      <c r="O8473" t="s">
        <v>338</v>
      </c>
      <c r="P8473">
        <v>37042</v>
      </c>
      <c r="Q8473" t="s">
        <v>33</v>
      </c>
      <c r="R8473" t="s">
        <v>6549</v>
      </c>
      <c r="S8473" t="s">
        <v>35</v>
      </c>
      <c r="T8473" t="s">
        <v>68</v>
      </c>
      <c r="U8473" t="s">
        <v>6550</v>
      </c>
      <c r="V8473">
        <v>77.951999999999998</v>
      </c>
      <c r="W8473">
        <v>3</v>
      </c>
      <c r="X8473" s="9">
        <f>Table1[[#This Row],[Discount]]</f>
        <v>0.2</v>
      </c>
      <c r="Y8473">
        <v>0.2</v>
      </c>
      <c r="Z8473">
        <v>-11.692800000000005</v>
      </c>
    </row>
    <row r="8474" spans="1:26" ht="16" x14ac:dyDescent="0.2">
      <c r="A8474">
        <v>8473</v>
      </c>
      <c r="B8474" t="s">
        <v>10052</v>
      </c>
      <c r="C8474" s="1">
        <v>41753</v>
      </c>
      <c r="D8474">
        <f>YEAR(Table1[[#This Row],[Order Date]])</f>
        <v>2014</v>
      </c>
      <c r="E8474">
        <f>MONTH(Table1[[#This Row],[Order Date]])</f>
        <v>4</v>
      </c>
      <c r="F8474" t="str">
        <f>Table1[[#This Row],[Order Year]]&amp;"-"&amp;Table1[[#This Row],[Order Month]]</f>
        <v>2014-4</v>
      </c>
      <c r="G8474" s="5">
        <f>YEAR(Table1[[#This Row],[Order Date]])*100 + MONTH(Table1[[#This Row],[Order Date]])</f>
        <v>201404</v>
      </c>
      <c r="H8474" s="1">
        <v>41757</v>
      </c>
      <c r="I8474" t="s">
        <v>53</v>
      </c>
      <c r="J8474" t="s">
        <v>427</v>
      </c>
      <c r="K8474" t="s">
        <v>428</v>
      </c>
      <c r="L8474" t="s">
        <v>105</v>
      </c>
      <c r="M8474" t="s">
        <v>30</v>
      </c>
      <c r="N8474" t="s">
        <v>5356</v>
      </c>
      <c r="O8474" t="s">
        <v>338</v>
      </c>
      <c r="P8474">
        <v>37042</v>
      </c>
      <c r="Q8474" t="s">
        <v>33</v>
      </c>
      <c r="R8474" t="s">
        <v>5522</v>
      </c>
      <c r="S8474" t="s">
        <v>49</v>
      </c>
      <c r="T8474" t="s">
        <v>50</v>
      </c>
      <c r="U8474" t="s">
        <v>5523</v>
      </c>
      <c r="V8474">
        <v>3</v>
      </c>
      <c r="W8474">
        <v>1</v>
      </c>
      <c r="X8474" s="9">
        <f>Table1[[#This Row],[Discount]]</f>
        <v>0.2</v>
      </c>
      <c r="Y8474">
        <v>0.2</v>
      </c>
      <c r="Z8474">
        <v>1.0499999999999998</v>
      </c>
    </row>
    <row r="8475" spans="1:26" ht="16" x14ac:dyDescent="0.2">
      <c r="A8475">
        <v>8474</v>
      </c>
      <c r="B8475" t="s">
        <v>10053</v>
      </c>
      <c r="C8475" s="1">
        <v>41204</v>
      </c>
      <c r="D8475">
        <f>YEAR(Table1[[#This Row],[Order Date]])</f>
        <v>2012</v>
      </c>
      <c r="E8475">
        <f>MONTH(Table1[[#This Row],[Order Date]])</f>
        <v>10</v>
      </c>
      <c r="F8475" t="str">
        <f>Table1[[#This Row],[Order Year]]&amp;"-"&amp;Table1[[#This Row],[Order Month]]</f>
        <v>2012-10</v>
      </c>
      <c r="G8475" s="5">
        <f>YEAR(Table1[[#This Row],[Order Date]])*100 + MONTH(Table1[[#This Row],[Order Date]])</f>
        <v>201210</v>
      </c>
      <c r="H8475" s="1">
        <v>41208</v>
      </c>
      <c r="I8475" t="s">
        <v>26</v>
      </c>
      <c r="J8475" t="s">
        <v>3578</v>
      </c>
      <c r="K8475" t="s">
        <v>3579</v>
      </c>
      <c r="L8475" t="s">
        <v>29</v>
      </c>
      <c r="M8475" t="s">
        <v>30</v>
      </c>
      <c r="N8475" t="s">
        <v>7241</v>
      </c>
      <c r="O8475" t="s">
        <v>57</v>
      </c>
      <c r="P8475">
        <v>33021</v>
      </c>
      <c r="Q8475" t="s">
        <v>33</v>
      </c>
      <c r="R8475" t="s">
        <v>1042</v>
      </c>
      <c r="S8475" t="s">
        <v>49</v>
      </c>
      <c r="T8475" t="s">
        <v>62</v>
      </c>
      <c r="U8475" t="s">
        <v>1043</v>
      </c>
      <c r="V8475">
        <v>9.952</v>
      </c>
      <c r="W8475">
        <v>1</v>
      </c>
      <c r="X8475" s="9">
        <f>Table1[[#This Row],[Discount]]</f>
        <v>0.2</v>
      </c>
      <c r="Y8475">
        <v>0.2</v>
      </c>
      <c r="Z8475">
        <v>0.99520000000000008</v>
      </c>
    </row>
    <row r="8476" spans="1:26" ht="16" x14ac:dyDescent="0.2">
      <c r="A8476">
        <v>8475</v>
      </c>
      <c r="B8476" t="s">
        <v>10054</v>
      </c>
      <c r="C8476" s="1">
        <v>41739</v>
      </c>
      <c r="D8476">
        <f>YEAR(Table1[[#This Row],[Order Date]])</f>
        <v>2014</v>
      </c>
      <c r="E8476">
        <f>MONTH(Table1[[#This Row],[Order Date]])</f>
        <v>4</v>
      </c>
      <c r="F8476" t="str">
        <f>Table1[[#This Row],[Order Year]]&amp;"-"&amp;Table1[[#This Row],[Order Month]]</f>
        <v>2014-4</v>
      </c>
      <c r="G8476" s="5">
        <f>YEAR(Table1[[#This Row],[Order Date]])*100 + MONTH(Table1[[#This Row],[Order Date]])</f>
        <v>201404</v>
      </c>
      <c r="H8476" s="1">
        <v>41744</v>
      </c>
      <c r="I8476" t="s">
        <v>53</v>
      </c>
      <c r="J8476" t="s">
        <v>4655</v>
      </c>
      <c r="K8476" t="s">
        <v>4656</v>
      </c>
      <c r="L8476" t="s">
        <v>44</v>
      </c>
      <c r="M8476" t="s">
        <v>30</v>
      </c>
      <c r="N8476" t="s">
        <v>5074</v>
      </c>
      <c r="O8476" t="s">
        <v>150</v>
      </c>
      <c r="P8476">
        <v>17403</v>
      </c>
      <c r="Q8476" t="s">
        <v>151</v>
      </c>
      <c r="R8476" t="s">
        <v>1396</v>
      </c>
      <c r="S8476" t="s">
        <v>49</v>
      </c>
      <c r="T8476" t="s">
        <v>78</v>
      </c>
      <c r="U8476" t="s">
        <v>1397</v>
      </c>
      <c r="V8476">
        <v>37.896000000000001</v>
      </c>
      <c r="W8476">
        <v>4</v>
      </c>
      <c r="X8476" s="9">
        <f>Table1[[#This Row],[Discount]]</f>
        <v>0.7</v>
      </c>
      <c r="Y8476">
        <v>0.7</v>
      </c>
      <c r="Z8476">
        <v>-29.053600000000003</v>
      </c>
    </row>
    <row r="8477" spans="1:26" ht="16" x14ac:dyDescent="0.2">
      <c r="A8477">
        <v>8476</v>
      </c>
      <c r="B8477" t="s">
        <v>10054</v>
      </c>
      <c r="C8477" s="1">
        <v>41739</v>
      </c>
      <c r="D8477">
        <f>YEAR(Table1[[#This Row],[Order Date]])</f>
        <v>2014</v>
      </c>
      <c r="E8477">
        <f>MONTH(Table1[[#This Row],[Order Date]])</f>
        <v>4</v>
      </c>
      <c r="F8477" t="str">
        <f>Table1[[#This Row],[Order Year]]&amp;"-"&amp;Table1[[#This Row],[Order Month]]</f>
        <v>2014-4</v>
      </c>
      <c r="G8477" s="5">
        <f>YEAR(Table1[[#This Row],[Order Date]])*100 + MONTH(Table1[[#This Row],[Order Date]])</f>
        <v>201404</v>
      </c>
      <c r="H8477" s="1">
        <v>41744</v>
      </c>
      <c r="I8477" t="s">
        <v>53</v>
      </c>
      <c r="J8477" t="s">
        <v>4655</v>
      </c>
      <c r="K8477" t="s">
        <v>4656</v>
      </c>
      <c r="L8477" t="s">
        <v>44</v>
      </c>
      <c r="M8477" t="s">
        <v>30</v>
      </c>
      <c r="N8477" t="s">
        <v>5074</v>
      </c>
      <c r="O8477" t="s">
        <v>150</v>
      </c>
      <c r="P8477">
        <v>17403</v>
      </c>
      <c r="Q8477" t="s">
        <v>151</v>
      </c>
      <c r="R8477" t="s">
        <v>6539</v>
      </c>
      <c r="S8477" t="s">
        <v>49</v>
      </c>
      <c r="T8477" t="s">
        <v>93</v>
      </c>
      <c r="U8477" t="s">
        <v>6540</v>
      </c>
      <c r="V8477">
        <v>65.584000000000003</v>
      </c>
      <c r="W8477">
        <v>2</v>
      </c>
      <c r="X8477" s="9">
        <f>Table1[[#This Row],[Discount]]</f>
        <v>0.2</v>
      </c>
      <c r="Y8477">
        <v>0.2</v>
      </c>
      <c r="Z8477">
        <v>23.7742</v>
      </c>
    </row>
    <row r="8478" spans="1:26" ht="16" x14ac:dyDescent="0.2">
      <c r="A8478">
        <v>8477</v>
      </c>
      <c r="B8478" t="s">
        <v>10055</v>
      </c>
      <c r="C8478" s="1">
        <v>41940</v>
      </c>
      <c r="D8478">
        <f>YEAR(Table1[[#This Row],[Order Date]])</f>
        <v>2014</v>
      </c>
      <c r="E8478">
        <f>MONTH(Table1[[#This Row],[Order Date]])</f>
        <v>10</v>
      </c>
      <c r="F8478" t="str">
        <f>Table1[[#This Row],[Order Year]]&amp;"-"&amp;Table1[[#This Row],[Order Month]]</f>
        <v>2014-10</v>
      </c>
      <c r="G8478" s="5">
        <f>YEAR(Table1[[#This Row],[Order Date]])*100 + MONTH(Table1[[#This Row],[Order Date]])</f>
        <v>201410</v>
      </c>
      <c r="H8478" s="1">
        <v>41945</v>
      </c>
      <c r="I8478" t="s">
        <v>53</v>
      </c>
      <c r="J8478" t="s">
        <v>623</v>
      </c>
      <c r="K8478" t="s">
        <v>624</v>
      </c>
      <c r="L8478" t="s">
        <v>105</v>
      </c>
      <c r="M8478" t="s">
        <v>30</v>
      </c>
      <c r="N8478" t="s">
        <v>1826</v>
      </c>
      <c r="O8478" t="s">
        <v>313</v>
      </c>
      <c r="P8478">
        <v>85204</v>
      </c>
      <c r="Q8478" t="s">
        <v>47</v>
      </c>
      <c r="R8478" t="s">
        <v>6804</v>
      </c>
      <c r="S8478" t="s">
        <v>49</v>
      </c>
      <c r="T8478" t="s">
        <v>93</v>
      </c>
      <c r="U8478" t="s">
        <v>6805</v>
      </c>
      <c r="V8478">
        <v>44.783999999999999</v>
      </c>
      <c r="W8478">
        <v>1</v>
      </c>
      <c r="X8478" s="9">
        <f>Table1[[#This Row],[Discount]]</f>
        <v>0.2</v>
      </c>
      <c r="Y8478">
        <v>0.2</v>
      </c>
      <c r="Z8478">
        <v>16.234200000000001</v>
      </c>
    </row>
    <row r="8479" spans="1:26" ht="16" x14ac:dyDescent="0.2">
      <c r="A8479">
        <v>8478</v>
      </c>
      <c r="B8479" t="s">
        <v>10056</v>
      </c>
      <c r="C8479" s="1">
        <v>41212</v>
      </c>
      <c r="D8479">
        <f>YEAR(Table1[[#This Row],[Order Date]])</f>
        <v>2012</v>
      </c>
      <c r="E8479">
        <f>MONTH(Table1[[#This Row],[Order Date]])</f>
        <v>10</v>
      </c>
      <c r="F8479" t="str">
        <f>Table1[[#This Row],[Order Year]]&amp;"-"&amp;Table1[[#This Row],[Order Month]]</f>
        <v>2012-10</v>
      </c>
      <c r="G8479" s="5">
        <f>YEAR(Table1[[#This Row],[Order Date]])*100 + MONTH(Table1[[#This Row],[Order Date]])</f>
        <v>201210</v>
      </c>
      <c r="H8479" s="1">
        <v>41212</v>
      </c>
      <c r="I8479" t="s">
        <v>1293</v>
      </c>
      <c r="J8479" t="s">
        <v>2413</v>
      </c>
      <c r="K8479" t="s">
        <v>2414</v>
      </c>
      <c r="L8479" t="s">
        <v>44</v>
      </c>
      <c r="M8479" t="s">
        <v>30</v>
      </c>
      <c r="N8479" t="s">
        <v>269</v>
      </c>
      <c r="O8479" t="s">
        <v>270</v>
      </c>
      <c r="P8479">
        <v>10024</v>
      </c>
      <c r="Q8479" t="s">
        <v>151</v>
      </c>
      <c r="R8479" t="s">
        <v>10057</v>
      </c>
      <c r="S8479" t="s">
        <v>74</v>
      </c>
      <c r="T8479" t="s">
        <v>685</v>
      </c>
      <c r="U8479" t="s">
        <v>10058</v>
      </c>
      <c r="V8479">
        <v>1035.8</v>
      </c>
      <c r="W8479">
        <v>4</v>
      </c>
      <c r="X8479" s="9">
        <f>Table1[[#This Row],[Discount]]</f>
        <v>0</v>
      </c>
      <c r="Y8479">
        <v>0</v>
      </c>
      <c r="Z8479">
        <v>269.30799999999999</v>
      </c>
    </row>
    <row r="8480" spans="1:26" ht="16" x14ac:dyDescent="0.2">
      <c r="A8480">
        <v>8479</v>
      </c>
      <c r="B8480" t="s">
        <v>10059</v>
      </c>
      <c r="C8480" s="1">
        <v>41992</v>
      </c>
      <c r="D8480">
        <f>YEAR(Table1[[#This Row],[Order Date]])</f>
        <v>2014</v>
      </c>
      <c r="E8480">
        <f>MONTH(Table1[[#This Row],[Order Date]])</f>
        <v>12</v>
      </c>
      <c r="F8480" t="str">
        <f>Table1[[#This Row],[Order Year]]&amp;"-"&amp;Table1[[#This Row],[Order Month]]</f>
        <v>2014-12</v>
      </c>
      <c r="G8480" s="5">
        <f>YEAR(Table1[[#This Row],[Order Date]])*100 + MONTH(Table1[[#This Row],[Order Date]])</f>
        <v>201412</v>
      </c>
      <c r="H8480" s="1">
        <v>41998</v>
      </c>
      <c r="I8480" t="s">
        <v>53</v>
      </c>
      <c r="J8480" t="s">
        <v>4179</v>
      </c>
      <c r="K8480" t="s">
        <v>4180</v>
      </c>
      <c r="L8480" t="s">
        <v>105</v>
      </c>
      <c r="M8480" t="s">
        <v>30</v>
      </c>
      <c r="N8480" t="s">
        <v>130</v>
      </c>
      <c r="O8480" t="s">
        <v>46</v>
      </c>
      <c r="P8480">
        <v>94110</v>
      </c>
      <c r="Q8480" t="s">
        <v>47</v>
      </c>
      <c r="R8480" t="s">
        <v>2610</v>
      </c>
      <c r="S8480" t="s">
        <v>49</v>
      </c>
      <c r="T8480" t="s">
        <v>71</v>
      </c>
      <c r="U8480" t="s">
        <v>2611</v>
      </c>
      <c r="V8480">
        <v>5.76</v>
      </c>
      <c r="W8480">
        <v>2</v>
      </c>
      <c r="X8480" s="9">
        <f>Table1[[#This Row],[Discount]]</f>
        <v>0</v>
      </c>
      <c r="Y8480">
        <v>0</v>
      </c>
      <c r="Z8480">
        <v>1.6703999999999999</v>
      </c>
    </row>
    <row r="8481" spans="1:26" ht="16" x14ac:dyDescent="0.2">
      <c r="A8481">
        <v>8480</v>
      </c>
      <c r="B8481" t="s">
        <v>10060</v>
      </c>
      <c r="C8481" s="1">
        <v>41346</v>
      </c>
      <c r="D8481">
        <f>YEAR(Table1[[#This Row],[Order Date]])</f>
        <v>2013</v>
      </c>
      <c r="E8481">
        <f>MONTH(Table1[[#This Row],[Order Date]])</f>
        <v>3</v>
      </c>
      <c r="F8481" t="str">
        <f>Table1[[#This Row],[Order Year]]&amp;"-"&amp;Table1[[#This Row],[Order Month]]</f>
        <v>2013-3</v>
      </c>
      <c r="G8481" s="5">
        <f>YEAR(Table1[[#This Row],[Order Date]])*100 + MONTH(Table1[[#This Row],[Order Date]])</f>
        <v>201303</v>
      </c>
      <c r="H8481" s="1">
        <v>41350</v>
      </c>
      <c r="I8481" t="s">
        <v>53</v>
      </c>
      <c r="J8481" t="s">
        <v>5026</v>
      </c>
      <c r="K8481" t="s">
        <v>5027</v>
      </c>
      <c r="L8481" t="s">
        <v>29</v>
      </c>
      <c r="M8481" t="s">
        <v>30</v>
      </c>
      <c r="N8481" t="s">
        <v>45</v>
      </c>
      <c r="O8481" t="s">
        <v>46</v>
      </c>
      <c r="P8481">
        <v>90036</v>
      </c>
      <c r="Q8481" t="s">
        <v>47</v>
      </c>
      <c r="R8481" t="s">
        <v>7295</v>
      </c>
      <c r="S8481" t="s">
        <v>49</v>
      </c>
      <c r="T8481" t="s">
        <v>93</v>
      </c>
      <c r="U8481" t="s">
        <v>7296</v>
      </c>
      <c r="V8481">
        <v>19.98</v>
      </c>
      <c r="W8481">
        <v>2</v>
      </c>
      <c r="X8481" s="9">
        <f>Table1[[#This Row],[Discount]]</f>
        <v>0</v>
      </c>
      <c r="Y8481">
        <v>0</v>
      </c>
      <c r="Z8481">
        <v>8.9909999999999997</v>
      </c>
    </row>
    <row r="8482" spans="1:26" ht="16" x14ac:dyDescent="0.2">
      <c r="A8482">
        <v>8481</v>
      </c>
      <c r="B8482" t="s">
        <v>10061</v>
      </c>
      <c r="C8482" s="1">
        <v>40745</v>
      </c>
      <c r="D8482">
        <f>YEAR(Table1[[#This Row],[Order Date]])</f>
        <v>2011</v>
      </c>
      <c r="E8482">
        <f>MONTH(Table1[[#This Row],[Order Date]])</f>
        <v>7</v>
      </c>
      <c r="F8482" t="str">
        <f>Table1[[#This Row],[Order Year]]&amp;"-"&amp;Table1[[#This Row],[Order Month]]</f>
        <v>2011-7</v>
      </c>
      <c r="G8482" s="5">
        <f>YEAR(Table1[[#This Row],[Order Date]])*100 + MONTH(Table1[[#This Row],[Order Date]])</f>
        <v>201107</v>
      </c>
      <c r="H8482" s="1">
        <v>40751</v>
      </c>
      <c r="I8482" t="s">
        <v>53</v>
      </c>
      <c r="J8482" t="s">
        <v>2570</v>
      </c>
      <c r="K8482" t="s">
        <v>2571</v>
      </c>
      <c r="L8482" t="s">
        <v>29</v>
      </c>
      <c r="M8482" t="s">
        <v>30</v>
      </c>
      <c r="N8482" t="s">
        <v>2533</v>
      </c>
      <c r="O8482" t="s">
        <v>141</v>
      </c>
      <c r="P8482">
        <v>68104</v>
      </c>
      <c r="Q8482" t="s">
        <v>108</v>
      </c>
      <c r="R8482" t="s">
        <v>8522</v>
      </c>
      <c r="S8482" t="s">
        <v>74</v>
      </c>
      <c r="T8482" t="s">
        <v>75</v>
      </c>
      <c r="U8482" t="s">
        <v>8523</v>
      </c>
      <c r="V8482">
        <v>35.979999999999997</v>
      </c>
      <c r="W8482">
        <v>2</v>
      </c>
      <c r="X8482" s="9">
        <f>Table1[[#This Row],[Discount]]</f>
        <v>0</v>
      </c>
      <c r="Y8482">
        <v>0</v>
      </c>
      <c r="Z8482">
        <v>10.074400000000001</v>
      </c>
    </row>
    <row r="8483" spans="1:26" ht="16" x14ac:dyDescent="0.2">
      <c r="A8483">
        <v>8482</v>
      </c>
      <c r="B8483" t="s">
        <v>10062</v>
      </c>
      <c r="C8483" s="1">
        <v>41419</v>
      </c>
      <c r="D8483">
        <f>YEAR(Table1[[#This Row],[Order Date]])</f>
        <v>2013</v>
      </c>
      <c r="E8483">
        <f>MONTH(Table1[[#This Row],[Order Date]])</f>
        <v>5</v>
      </c>
      <c r="F8483" t="str">
        <f>Table1[[#This Row],[Order Year]]&amp;"-"&amp;Table1[[#This Row],[Order Month]]</f>
        <v>2013-5</v>
      </c>
      <c r="G8483" s="5">
        <f>YEAR(Table1[[#This Row],[Order Date]])*100 + MONTH(Table1[[#This Row],[Order Date]])</f>
        <v>201305</v>
      </c>
      <c r="H8483" s="1">
        <v>41423</v>
      </c>
      <c r="I8483" t="s">
        <v>53</v>
      </c>
      <c r="J8483" t="s">
        <v>4210</v>
      </c>
      <c r="K8483" t="s">
        <v>4211</v>
      </c>
      <c r="L8483" t="s">
        <v>105</v>
      </c>
      <c r="M8483" t="s">
        <v>30</v>
      </c>
      <c r="N8483" t="s">
        <v>149</v>
      </c>
      <c r="O8483" t="s">
        <v>150</v>
      </c>
      <c r="P8483">
        <v>19120</v>
      </c>
      <c r="Q8483" t="s">
        <v>151</v>
      </c>
      <c r="R8483" t="s">
        <v>3587</v>
      </c>
      <c r="S8483" t="s">
        <v>49</v>
      </c>
      <c r="T8483" t="s">
        <v>71</v>
      </c>
      <c r="U8483" t="s">
        <v>3588</v>
      </c>
      <c r="V8483">
        <v>16.656000000000002</v>
      </c>
      <c r="W8483">
        <v>3</v>
      </c>
      <c r="X8483" s="9">
        <f>Table1[[#This Row],[Discount]]</f>
        <v>0.2</v>
      </c>
      <c r="Y8483">
        <v>0.2</v>
      </c>
      <c r="Z8483">
        <v>3.3311999999999999</v>
      </c>
    </row>
    <row r="8484" spans="1:26" ht="16" x14ac:dyDescent="0.2">
      <c r="A8484">
        <v>8483</v>
      </c>
      <c r="B8484" t="s">
        <v>10063</v>
      </c>
      <c r="C8484" s="1">
        <v>41682</v>
      </c>
      <c r="D8484">
        <f>YEAR(Table1[[#This Row],[Order Date]])</f>
        <v>2014</v>
      </c>
      <c r="E8484">
        <f>MONTH(Table1[[#This Row],[Order Date]])</f>
        <v>2</v>
      </c>
      <c r="F8484" t="str">
        <f>Table1[[#This Row],[Order Year]]&amp;"-"&amp;Table1[[#This Row],[Order Month]]</f>
        <v>2014-2</v>
      </c>
      <c r="G8484" s="5">
        <f>YEAR(Table1[[#This Row],[Order Date]])*100 + MONTH(Table1[[#This Row],[Order Date]])</f>
        <v>201402</v>
      </c>
      <c r="H8484" s="1">
        <v>41686</v>
      </c>
      <c r="I8484" t="s">
        <v>53</v>
      </c>
      <c r="J8484" t="s">
        <v>1186</v>
      </c>
      <c r="K8484" t="s">
        <v>1187</v>
      </c>
      <c r="L8484" t="s">
        <v>44</v>
      </c>
      <c r="M8484" t="s">
        <v>30</v>
      </c>
      <c r="N8484" t="s">
        <v>269</v>
      </c>
      <c r="O8484" t="s">
        <v>270</v>
      </c>
      <c r="P8484">
        <v>10024</v>
      </c>
      <c r="Q8484" t="s">
        <v>151</v>
      </c>
      <c r="R8484" t="s">
        <v>1897</v>
      </c>
      <c r="S8484" t="s">
        <v>49</v>
      </c>
      <c r="T8484" t="s">
        <v>50</v>
      </c>
      <c r="U8484" t="s">
        <v>1898</v>
      </c>
      <c r="V8484">
        <v>20.7</v>
      </c>
      <c r="W8484">
        <v>2</v>
      </c>
      <c r="X8484" s="9">
        <f>Table1[[#This Row],[Discount]]</f>
        <v>0</v>
      </c>
      <c r="Y8484">
        <v>0</v>
      </c>
      <c r="Z8484">
        <v>9.9359999999999999</v>
      </c>
    </row>
    <row r="8485" spans="1:26" ht="16" x14ac:dyDescent="0.2">
      <c r="A8485">
        <v>8484</v>
      </c>
      <c r="B8485" t="s">
        <v>10064</v>
      </c>
      <c r="C8485" s="1">
        <v>41538</v>
      </c>
      <c r="D8485">
        <f>YEAR(Table1[[#This Row],[Order Date]])</f>
        <v>2013</v>
      </c>
      <c r="E8485">
        <f>MONTH(Table1[[#This Row],[Order Date]])</f>
        <v>9</v>
      </c>
      <c r="F8485" t="str">
        <f>Table1[[#This Row],[Order Year]]&amp;"-"&amp;Table1[[#This Row],[Order Month]]</f>
        <v>2013-9</v>
      </c>
      <c r="G8485" s="5">
        <f>YEAR(Table1[[#This Row],[Order Date]])*100 + MONTH(Table1[[#This Row],[Order Date]])</f>
        <v>201309</v>
      </c>
      <c r="H8485" s="1">
        <v>41542</v>
      </c>
      <c r="I8485" t="s">
        <v>53</v>
      </c>
      <c r="J8485" t="s">
        <v>5713</v>
      </c>
      <c r="K8485" t="s">
        <v>5714</v>
      </c>
      <c r="L8485" t="s">
        <v>29</v>
      </c>
      <c r="M8485" t="s">
        <v>30</v>
      </c>
      <c r="N8485" t="s">
        <v>6473</v>
      </c>
      <c r="O8485" t="s">
        <v>241</v>
      </c>
      <c r="P8485">
        <v>49505</v>
      </c>
      <c r="Q8485" t="s">
        <v>108</v>
      </c>
      <c r="R8485" t="s">
        <v>7011</v>
      </c>
      <c r="S8485" t="s">
        <v>49</v>
      </c>
      <c r="T8485" t="s">
        <v>78</v>
      </c>
      <c r="U8485" t="s">
        <v>7012</v>
      </c>
      <c r="V8485">
        <v>83.699999999999989</v>
      </c>
      <c r="W8485">
        <v>5</v>
      </c>
      <c r="X8485" s="9">
        <f>Table1[[#This Row],[Discount]]</f>
        <v>0</v>
      </c>
      <c r="Y8485">
        <v>0</v>
      </c>
      <c r="Z8485">
        <v>41.012999999999991</v>
      </c>
    </row>
    <row r="8486" spans="1:26" ht="16" x14ac:dyDescent="0.2">
      <c r="A8486">
        <v>8485</v>
      </c>
      <c r="B8486" t="s">
        <v>10065</v>
      </c>
      <c r="C8486" s="1">
        <v>41907</v>
      </c>
      <c r="D8486">
        <f>YEAR(Table1[[#This Row],[Order Date]])</f>
        <v>2014</v>
      </c>
      <c r="E8486">
        <f>MONTH(Table1[[#This Row],[Order Date]])</f>
        <v>9</v>
      </c>
      <c r="F8486" t="str">
        <f>Table1[[#This Row],[Order Year]]&amp;"-"&amp;Table1[[#This Row],[Order Month]]</f>
        <v>2014-9</v>
      </c>
      <c r="G8486" s="5">
        <f>YEAR(Table1[[#This Row],[Order Date]])*100 + MONTH(Table1[[#This Row],[Order Date]])</f>
        <v>201409</v>
      </c>
      <c r="H8486" s="1">
        <v>41907</v>
      </c>
      <c r="I8486" t="s">
        <v>1293</v>
      </c>
      <c r="J8486" t="s">
        <v>1462</v>
      </c>
      <c r="K8486" t="s">
        <v>1463</v>
      </c>
      <c r="L8486" t="s">
        <v>29</v>
      </c>
      <c r="M8486" t="s">
        <v>30</v>
      </c>
      <c r="N8486" t="s">
        <v>98</v>
      </c>
      <c r="O8486" t="s">
        <v>99</v>
      </c>
      <c r="P8486">
        <v>98115</v>
      </c>
      <c r="Q8486" t="s">
        <v>47</v>
      </c>
      <c r="R8486" t="s">
        <v>2187</v>
      </c>
      <c r="S8486" t="s">
        <v>35</v>
      </c>
      <c r="T8486" t="s">
        <v>68</v>
      </c>
      <c r="U8486" t="s">
        <v>2188</v>
      </c>
      <c r="V8486">
        <v>199.8</v>
      </c>
      <c r="W8486">
        <v>10</v>
      </c>
      <c r="X8486" s="9">
        <f>Table1[[#This Row],[Discount]]</f>
        <v>0</v>
      </c>
      <c r="Y8486">
        <v>0</v>
      </c>
      <c r="Z8486">
        <v>71.927999999999997</v>
      </c>
    </row>
    <row r="8487" spans="1:26" ht="16" x14ac:dyDescent="0.2">
      <c r="A8487">
        <v>8486</v>
      </c>
      <c r="B8487" t="s">
        <v>10066</v>
      </c>
      <c r="C8487" s="1">
        <v>41726</v>
      </c>
      <c r="D8487">
        <f>YEAR(Table1[[#This Row],[Order Date]])</f>
        <v>2014</v>
      </c>
      <c r="E8487">
        <f>MONTH(Table1[[#This Row],[Order Date]])</f>
        <v>3</v>
      </c>
      <c r="F8487" t="str">
        <f>Table1[[#This Row],[Order Year]]&amp;"-"&amp;Table1[[#This Row],[Order Month]]</f>
        <v>2014-3</v>
      </c>
      <c r="G8487" s="5">
        <f>YEAR(Table1[[#This Row],[Order Date]])*100 + MONTH(Table1[[#This Row],[Order Date]])</f>
        <v>201403</v>
      </c>
      <c r="H8487" s="1">
        <v>41730</v>
      </c>
      <c r="I8487" t="s">
        <v>53</v>
      </c>
      <c r="J8487" t="s">
        <v>10067</v>
      </c>
      <c r="K8487" t="s">
        <v>10068</v>
      </c>
      <c r="L8487" t="s">
        <v>105</v>
      </c>
      <c r="M8487" t="s">
        <v>30</v>
      </c>
      <c r="N8487" t="s">
        <v>3491</v>
      </c>
      <c r="O8487" t="s">
        <v>46</v>
      </c>
      <c r="P8487">
        <v>93727</v>
      </c>
      <c r="Q8487" t="s">
        <v>47</v>
      </c>
      <c r="R8487" t="s">
        <v>5123</v>
      </c>
      <c r="S8487" t="s">
        <v>49</v>
      </c>
      <c r="T8487" t="s">
        <v>93</v>
      </c>
      <c r="U8487" t="s">
        <v>5124</v>
      </c>
      <c r="V8487">
        <v>45.68</v>
      </c>
      <c r="W8487">
        <v>2</v>
      </c>
      <c r="X8487" s="9">
        <f>Table1[[#This Row],[Discount]]</f>
        <v>0</v>
      </c>
      <c r="Y8487">
        <v>0</v>
      </c>
      <c r="Z8487">
        <v>21.012799999999999</v>
      </c>
    </row>
    <row r="8488" spans="1:26" ht="16" x14ac:dyDescent="0.2">
      <c r="A8488">
        <v>8487</v>
      </c>
      <c r="B8488" t="s">
        <v>10066</v>
      </c>
      <c r="C8488" s="1">
        <v>41726</v>
      </c>
      <c r="D8488">
        <f>YEAR(Table1[[#This Row],[Order Date]])</f>
        <v>2014</v>
      </c>
      <c r="E8488">
        <f>MONTH(Table1[[#This Row],[Order Date]])</f>
        <v>3</v>
      </c>
      <c r="F8488" t="str">
        <f>Table1[[#This Row],[Order Year]]&amp;"-"&amp;Table1[[#This Row],[Order Month]]</f>
        <v>2014-3</v>
      </c>
      <c r="G8488" s="5">
        <f>YEAR(Table1[[#This Row],[Order Date]])*100 + MONTH(Table1[[#This Row],[Order Date]])</f>
        <v>201403</v>
      </c>
      <c r="H8488" s="1">
        <v>41730</v>
      </c>
      <c r="I8488" t="s">
        <v>53</v>
      </c>
      <c r="J8488" t="s">
        <v>10067</v>
      </c>
      <c r="K8488" t="s">
        <v>10068</v>
      </c>
      <c r="L8488" t="s">
        <v>105</v>
      </c>
      <c r="M8488" t="s">
        <v>30</v>
      </c>
      <c r="N8488" t="s">
        <v>3491</v>
      </c>
      <c r="O8488" t="s">
        <v>46</v>
      </c>
      <c r="P8488">
        <v>93727</v>
      </c>
      <c r="Q8488" t="s">
        <v>47</v>
      </c>
      <c r="R8488" t="s">
        <v>702</v>
      </c>
      <c r="S8488" t="s">
        <v>49</v>
      </c>
      <c r="T8488" t="s">
        <v>93</v>
      </c>
      <c r="U8488" t="s">
        <v>703</v>
      </c>
      <c r="V8488">
        <v>110.96</v>
      </c>
      <c r="W8488">
        <v>2</v>
      </c>
      <c r="X8488" s="9">
        <f>Table1[[#This Row],[Discount]]</f>
        <v>0</v>
      </c>
      <c r="Y8488">
        <v>0</v>
      </c>
      <c r="Z8488">
        <v>53.260799999999996</v>
      </c>
    </row>
    <row r="8489" spans="1:26" ht="16" x14ac:dyDescent="0.2">
      <c r="A8489">
        <v>8488</v>
      </c>
      <c r="B8489" t="s">
        <v>10066</v>
      </c>
      <c r="C8489" s="1">
        <v>41726</v>
      </c>
      <c r="D8489">
        <f>YEAR(Table1[[#This Row],[Order Date]])</f>
        <v>2014</v>
      </c>
      <c r="E8489">
        <f>MONTH(Table1[[#This Row],[Order Date]])</f>
        <v>3</v>
      </c>
      <c r="F8489" t="str">
        <f>Table1[[#This Row],[Order Year]]&amp;"-"&amp;Table1[[#This Row],[Order Month]]</f>
        <v>2014-3</v>
      </c>
      <c r="G8489" s="5">
        <f>YEAR(Table1[[#This Row],[Order Date]])*100 + MONTH(Table1[[#This Row],[Order Date]])</f>
        <v>201403</v>
      </c>
      <c r="H8489" s="1">
        <v>41730</v>
      </c>
      <c r="I8489" t="s">
        <v>53</v>
      </c>
      <c r="J8489" t="s">
        <v>10067</v>
      </c>
      <c r="K8489" t="s">
        <v>10068</v>
      </c>
      <c r="L8489" t="s">
        <v>105</v>
      </c>
      <c r="M8489" t="s">
        <v>30</v>
      </c>
      <c r="N8489" t="s">
        <v>3491</v>
      </c>
      <c r="O8489" t="s">
        <v>46</v>
      </c>
      <c r="P8489">
        <v>93727</v>
      </c>
      <c r="Q8489" t="s">
        <v>47</v>
      </c>
      <c r="R8489" t="s">
        <v>8249</v>
      </c>
      <c r="S8489" t="s">
        <v>49</v>
      </c>
      <c r="T8489" t="s">
        <v>93</v>
      </c>
      <c r="U8489" t="s">
        <v>8250</v>
      </c>
      <c r="V8489">
        <v>11.94</v>
      </c>
      <c r="W8489">
        <v>3</v>
      </c>
      <c r="X8489" s="9">
        <f>Table1[[#This Row],[Discount]]</f>
        <v>0</v>
      </c>
      <c r="Y8489">
        <v>0</v>
      </c>
      <c r="Z8489">
        <v>5.97</v>
      </c>
    </row>
    <row r="8490" spans="1:26" ht="16" x14ac:dyDescent="0.2">
      <c r="A8490">
        <v>8489</v>
      </c>
      <c r="B8490" t="s">
        <v>10069</v>
      </c>
      <c r="C8490" s="1">
        <v>41307</v>
      </c>
      <c r="D8490">
        <f>YEAR(Table1[[#This Row],[Order Date]])</f>
        <v>2013</v>
      </c>
      <c r="E8490">
        <f>MONTH(Table1[[#This Row],[Order Date]])</f>
        <v>2</v>
      </c>
      <c r="F8490" t="str">
        <f>Table1[[#This Row],[Order Year]]&amp;"-"&amp;Table1[[#This Row],[Order Month]]</f>
        <v>2013-2</v>
      </c>
      <c r="G8490" s="5">
        <f>YEAR(Table1[[#This Row],[Order Date]])*100 + MONTH(Table1[[#This Row],[Order Date]])</f>
        <v>201302</v>
      </c>
      <c r="H8490" s="1">
        <v>41309</v>
      </c>
      <c r="I8490" t="s">
        <v>26</v>
      </c>
      <c r="J8490" t="s">
        <v>2816</v>
      </c>
      <c r="K8490" t="s">
        <v>2817</v>
      </c>
      <c r="L8490" t="s">
        <v>29</v>
      </c>
      <c r="M8490" t="s">
        <v>30</v>
      </c>
      <c r="N8490" t="s">
        <v>1130</v>
      </c>
      <c r="O8490" t="s">
        <v>322</v>
      </c>
      <c r="P8490">
        <v>22204</v>
      </c>
      <c r="Q8490" t="s">
        <v>33</v>
      </c>
      <c r="R8490" t="s">
        <v>7236</v>
      </c>
      <c r="S8490" t="s">
        <v>74</v>
      </c>
      <c r="T8490" t="s">
        <v>685</v>
      </c>
      <c r="U8490" t="s">
        <v>7237</v>
      </c>
      <c r="V8490">
        <v>8749.9500000000007</v>
      </c>
      <c r="W8490">
        <v>5</v>
      </c>
      <c r="X8490" s="9">
        <f>Table1[[#This Row],[Discount]]</f>
        <v>0</v>
      </c>
      <c r="Y8490">
        <v>0</v>
      </c>
      <c r="Z8490">
        <v>2799.9839999999995</v>
      </c>
    </row>
    <row r="8491" spans="1:26" ht="16" x14ac:dyDescent="0.2">
      <c r="A8491">
        <v>8490</v>
      </c>
      <c r="B8491" t="s">
        <v>10069</v>
      </c>
      <c r="C8491" s="1">
        <v>41307</v>
      </c>
      <c r="D8491">
        <f>YEAR(Table1[[#This Row],[Order Date]])</f>
        <v>2013</v>
      </c>
      <c r="E8491">
        <f>MONTH(Table1[[#This Row],[Order Date]])</f>
        <v>2</v>
      </c>
      <c r="F8491" t="str">
        <f>Table1[[#This Row],[Order Year]]&amp;"-"&amp;Table1[[#This Row],[Order Month]]</f>
        <v>2013-2</v>
      </c>
      <c r="G8491" s="5">
        <f>YEAR(Table1[[#This Row],[Order Date]])*100 + MONTH(Table1[[#This Row],[Order Date]])</f>
        <v>201302</v>
      </c>
      <c r="H8491" s="1">
        <v>41309</v>
      </c>
      <c r="I8491" t="s">
        <v>26</v>
      </c>
      <c r="J8491" t="s">
        <v>2816</v>
      </c>
      <c r="K8491" t="s">
        <v>2817</v>
      </c>
      <c r="L8491" t="s">
        <v>29</v>
      </c>
      <c r="M8491" t="s">
        <v>30</v>
      </c>
      <c r="N8491" t="s">
        <v>1130</v>
      </c>
      <c r="O8491" t="s">
        <v>322</v>
      </c>
      <c r="P8491">
        <v>22204</v>
      </c>
      <c r="Q8491" t="s">
        <v>33</v>
      </c>
      <c r="R8491" t="s">
        <v>1025</v>
      </c>
      <c r="S8491" t="s">
        <v>49</v>
      </c>
      <c r="T8491" t="s">
        <v>78</v>
      </c>
      <c r="U8491" t="s">
        <v>1026</v>
      </c>
      <c r="V8491">
        <v>36.4</v>
      </c>
      <c r="W8491">
        <v>8</v>
      </c>
      <c r="X8491" s="9">
        <f>Table1[[#This Row],[Discount]]</f>
        <v>0</v>
      </c>
      <c r="Y8491">
        <v>0</v>
      </c>
      <c r="Z8491">
        <v>18.2</v>
      </c>
    </row>
    <row r="8492" spans="1:26" ht="16" x14ac:dyDescent="0.2">
      <c r="A8492">
        <v>8491</v>
      </c>
      <c r="B8492" t="s">
        <v>10069</v>
      </c>
      <c r="C8492" s="1">
        <v>41307</v>
      </c>
      <c r="D8492">
        <f>YEAR(Table1[[#This Row],[Order Date]])</f>
        <v>2013</v>
      </c>
      <c r="E8492">
        <f>MONTH(Table1[[#This Row],[Order Date]])</f>
        <v>2</v>
      </c>
      <c r="F8492" t="str">
        <f>Table1[[#This Row],[Order Year]]&amp;"-"&amp;Table1[[#This Row],[Order Month]]</f>
        <v>2013-2</v>
      </c>
      <c r="G8492" s="5">
        <f>YEAR(Table1[[#This Row],[Order Date]])*100 + MONTH(Table1[[#This Row],[Order Date]])</f>
        <v>201302</v>
      </c>
      <c r="H8492" s="1">
        <v>41309</v>
      </c>
      <c r="I8492" t="s">
        <v>26</v>
      </c>
      <c r="J8492" t="s">
        <v>2816</v>
      </c>
      <c r="K8492" t="s">
        <v>2817</v>
      </c>
      <c r="L8492" t="s">
        <v>29</v>
      </c>
      <c r="M8492" t="s">
        <v>30</v>
      </c>
      <c r="N8492" t="s">
        <v>1130</v>
      </c>
      <c r="O8492" t="s">
        <v>322</v>
      </c>
      <c r="P8492">
        <v>22204</v>
      </c>
      <c r="Q8492" t="s">
        <v>33</v>
      </c>
      <c r="R8492" t="s">
        <v>6829</v>
      </c>
      <c r="S8492" t="s">
        <v>35</v>
      </c>
      <c r="T8492" t="s">
        <v>68</v>
      </c>
      <c r="U8492" t="s">
        <v>6830</v>
      </c>
      <c r="V8492">
        <v>18.689999999999998</v>
      </c>
      <c r="W8492">
        <v>7</v>
      </c>
      <c r="X8492" s="9">
        <f>Table1[[#This Row],[Discount]]</f>
        <v>0</v>
      </c>
      <c r="Y8492">
        <v>0</v>
      </c>
      <c r="Z8492">
        <v>7.1021999999999998</v>
      </c>
    </row>
    <row r="8493" spans="1:26" ht="16" x14ac:dyDescent="0.2">
      <c r="A8493">
        <v>8492</v>
      </c>
      <c r="B8493" t="s">
        <v>10070</v>
      </c>
      <c r="C8493" s="1">
        <v>41828</v>
      </c>
      <c r="D8493">
        <f>YEAR(Table1[[#This Row],[Order Date]])</f>
        <v>2014</v>
      </c>
      <c r="E8493">
        <f>MONTH(Table1[[#This Row],[Order Date]])</f>
        <v>7</v>
      </c>
      <c r="F8493" t="str">
        <f>Table1[[#This Row],[Order Year]]&amp;"-"&amp;Table1[[#This Row],[Order Month]]</f>
        <v>2014-7</v>
      </c>
      <c r="G8493" s="5">
        <f>YEAR(Table1[[#This Row],[Order Date]])*100 + MONTH(Table1[[#This Row],[Order Date]])</f>
        <v>201407</v>
      </c>
      <c r="H8493" s="1">
        <v>41832</v>
      </c>
      <c r="I8493" t="s">
        <v>53</v>
      </c>
      <c r="J8493" t="s">
        <v>2075</v>
      </c>
      <c r="K8493" t="s">
        <v>2076</v>
      </c>
      <c r="L8493" t="s">
        <v>29</v>
      </c>
      <c r="M8493" t="s">
        <v>30</v>
      </c>
      <c r="N8493" t="s">
        <v>45</v>
      </c>
      <c r="O8493" t="s">
        <v>46</v>
      </c>
      <c r="P8493">
        <v>90049</v>
      </c>
      <c r="Q8493" t="s">
        <v>47</v>
      </c>
      <c r="R8493" t="s">
        <v>4299</v>
      </c>
      <c r="S8493" t="s">
        <v>49</v>
      </c>
      <c r="T8493" t="s">
        <v>272</v>
      </c>
      <c r="U8493" t="s">
        <v>4300</v>
      </c>
      <c r="V8493">
        <v>5.9399999999999995</v>
      </c>
      <c r="W8493">
        <v>3</v>
      </c>
      <c r="X8493" s="9">
        <f>Table1[[#This Row],[Discount]]</f>
        <v>0</v>
      </c>
      <c r="Y8493">
        <v>0</v>
      </c>
      <c r="Z8493">
        <v>0.11880000000000024</v>
      </c>
    </row>
    <row r="8494" spans="1:26" ht="16" x14ac:dyDescent="0.2">
      <c r="A8494">
        <v>8493</v>
      </c>
      <c r="B8494" t="s">
        <v>10071</v>
      </c>
      <c r="C8494" s="1">
        <v>41205</v>
      </c>
      <c r="D8494">
        <f>YEAR(Table1[[#This Row],[Order Date]])</f>
        <v>2012</v>
      </c>
      <c r="E8494">
        <f>MONTH(Table1[[#This Row],[Order Date]])</f>
        <v>10</v>
      </c>
      <c r="F8494" t="str">
        <f>Table1[[#This Row],[Order Year]]&amp;"-"&amp;Table1[[#This Row],[Order Month]]</f>
        <v>2012-10</v>
      </c>
      <c r="G8494" s="5">
        <f>YEAR(Table1[[#This Row],[Order Date]])*100 + MONTH(Table1[[#This Row],[Order Date]])</f>
        <v>201210</v>
      </c>
      <c r="H8494" s="1">
        <v>41210</v>
      </c>
      <c r="I8494" t="s">
        <v>53</v>
      </c>
      <c r="J8494" t="s">
        <v>4489</v>
      </c>
      <c r="K8494" t="s">
        <v>4490</v>
      </c>
      <c r="L8494" t="s">
        <v>29</v>
      </c>
      <c r="M8494" t="s">
        <v>30</v>
      </c>
      <c r="N8494" t="s">
        <v>4883</v>
      </c>
      <c r="O8494" t="s">
        <v>107</v>
      </c>
      <c r="P8494">
        <v>79424</v>
      </c>
      <c r="Q8494" t="s">
        <v>108</v>
      </c>
      <c r="R8494" t="s">
        <v>6968</v>
      </c>
      <c r="S8494" t="s">
        <v>49</v>
      </c>
      <c r="T8494" t="s">
        <v>93</v>
      </c>
      <c r="U8494" t="s">
        <v>6969</v>
      </c>
      <c r="V8494">
        <v>60.736000000000004</v>
      </c>
      <c r="W8494">
        <v>8</v>
      </c>
      <c r="X8494" s="9">
        <f>Table1[[#This Row],[Discount]]</f>
        <v>0.2</v>
      </c>
      <c r="Y8494">
        <v>0.2</v>
      </c>
      <c r="Z8494">
        <v>20.4984</v>
      </c>
    </row>
    <row r="8495" spans="1:26" ht="16" x14ac:dyDescent="0.2">
      <c r="A8495">
        <v>8494</v>
      </c>
      <c r="B8495" t="s">
        <v>10071</v>
      </c>
      <c r="C8495" s="1">
        <v>41205</v>
      </c>
      <c r="D8495">
        <f>YEAR(Table1[[#This Row],[Order Date]])</f>
        <v>2012</v>
      </c>
      <c r="E8495">
        <f>MONTH(Table1[[#This Row],[Order Date]])</f>
        <v>10</v>
      </c>
      <c r="F8495" t="str">
        <f>Table1[[#This Row],[Order Year]]&amp;"-"&amp;Table1[[#This Row],[Order Month]]</f>
        <v>2012-10</v>
      </c>
      <c r="G8495" s="5">
        <f>YEAR(Table1[[#This Row],[Order Date]])*100 + MONTH(Table1[[#This Row],[Order Date]])</f>
        <v>201210</v>
      </c>
      <c r="H8495" s="1">
        <v>41210</v>
      </c>
      <c r="I8495" t="s">
        <v>53</v>
      </c>
      <c r="J8495" t="s">
        <v>4489</v>
      </c>
      <c r="K8495" t="s">
        <v>4490</v>
      </c>
      <c r="L8495" t="s">
        <v>29</v>
      </c>
      <c r="M8495" t="s">
        <v>30</v>
      </c>
      <c r="N8495" t="s">
        <v>4883</v>
      </c>
      <c r="O8495" t="s">
        <v>107</v>
      </c>
      <c r="P8495">
        <v>79424</v>
      </c>
      <c r="Q8495" t="s">
        <v>108</v>
      </c>
      <c r="R8495" t="s">
        <v>7666</v>
      </c>
      <c r="S8495" t="s">
        <v>74</v>
      </c>
      <c r="T8495" t="s">
        <v>1219</v>
      </c>
      <c r="U8495" t="s">
        <v>7667</v>
      </c>
      <c r="V8495">
        <v>479.97600000000006</v>
      </c>
      <c r="W8495">
        <v>3</v>
      </c>
      <c r="X8495" s="9">
        <f>Table1[[#This Row],[Discount]]</f>
        <v>0.2</v>
      </c>
      <c r="Y8495">
        <v>0.2</v>
      </c>
      <c r="Z8495">
        <v>161.99189999999999</v>
      </c>
    </row>
    <row r="8496" spans="1:26" ht="16" x14ac:dyDescent="0.2">
      <c r="A8496">
        <v>8495</v>
      </c>
      <c r="B8496" t="s">
        <v>10071</v>
      </c>
      <c r="C8496" s="1">
        <v>41205</v>
      </c>
      <c r="D8496">
        <f>YEAR(Table1[[#This Row],[Order Date]])</f>
        <v>2012</v>
      </c>
      <c r="E8496">
        <f>MONTH(Table1[[#This Row],[Order Date]])</f>
        <v>10</v>
      </c>
      <c r="F8496" t="str">
        <f>Table1[[#This Row],[Order Year]]&amp;"-"&amp;Table1[[#This Row],[Order Month]]</f>
        <v>2012-10</v>
      </c>
      <c r="G8496" s="5">
        <f>YEAR(Table1[[#This Row],[Order Date]])*100 + MONTH(Table1[[#This Row],[Order Date]])</f>
        <v>201210</v>
      </c>
      <c r="H8496" s="1">
        <v>41210</v>
      </c>
      <c r="I8496" t="s">
        <v>53</v>
      </c>
      <c r="J8496" t="s">
        <v>4489</v>
      </c>
      <c r="K8496" t="s">
        <v>4490</v>
      </c>
      <c r="L8496" t="s">
        <v>29</v>
      </c>
      <c r="M8496" t="s">
        <v>30</v>
      </c>
      <c r="N8496" t="s">
        <v>4883</v>
      </c>
      <c r="O8496" t="s">
        <v>107</v>
      </c>
      <c r="P8496">
        <v>79424</v>
      </c>
      <c r="Q8496" t="s">
        <v>108</v>
      </c>
      <c r="R8496" t="s">
        <v>3920</v>
      </c>
      <c r="S8496" t="s">
        <v>49</v>
      </c>
      <c r="T8496" t="s">
        <v>78</v>
      </c>
      <c r="U8496" t="s">
        <v>3921</v>
      </c>
      <c r="V8496">
        <v>6.0799999999999983</v>
      </c>
      <c r="W8496">
        <v>1</v>
      </c>
      <c r="X8496" s="9">
        <f>Table1[[#This Row],[Discount]]</f>
        <v>0.8</v>
      </c>
      <c r="Y8496">
        <v>0.8</v>
      </c>
      <c r="Z8496">
        <v>-10.336000000000002</v>
      </c>
    </row>
    <row r="8497" spans="1:26" ht="16" x14ac:dyDescent="0.2">
      <c r="A8497">
        <v>8496</v>
      </c>
      <c r="B8497" t="s">
        <v>10072</v>
      </c>
      <c r="C8497" s="1">
        <v>41611</v>
      </c>
      <c r="D8497">
        <f>YEAR(Table1[[#This Row],[Order Date]])</f>
        <v>2013</v>
      </c>
      <c r="E8497">
        <f>MONTH(Table1[[#This Row],[Order Date]])</f>
        <v>12</v>
      </c>
      <c r="F8497" t="str">
        <f>Table1[[#This Row],[Order Year]]&amp;"-"&amp;Table1[[#This Row],[Order Month]]</f>
        <v>2013-12</v>
      </c>
      <c r="G8497" s="5">
        <f>YEAR(Table1[[#This Row],[Order Date]])*100 + MONTH(Table1[[#This Row],[Order Date]])</f>
        <v>201312</v>
      </c>
      <c r="H8497" s="1">
        <v>41617</v>
      </c>
      <c r="I8497" t="s">
        <v>53</v>
      </c>
      <c r="J8497" t="s">
        <v>1111</v>
      </c>
      <c r="K8497" t="s">
        <v>1112</v>
      </c>
      <c r="L8497" t="s">
        <v>44</v>
      </c>
      <c r="M8497" t="s">
        <v>30</v>
      </c>
      <c r="N8497" t="s">
        <v>9524</v>
      </c>
      <c r="O8497" t="s">
        <v>460</v>
      </c>
      <c r="P8497">
        <v>80501</v>
      </c>
      <c r="Q8497" t="s">
        <v>47</v>
      </c>
      <c r="R8497" t="s">
        <v>7140</v>
      </c>
      <c r="S8497" t="s">
        <v>74</v>
      </c>
      <c r="T8497" t="s">
        <v>164</v>
      </c>
      <c r="U8497" t="s">
        <v>7141</v>
      </c>
      <c r="V8497">
        <v>165.60000000000002</v>
      </c>
      <c r="W8497">
        <v>3</v>
      </c>
      <c r="X8497" s="9">
        <f>Table1[[#This Row],[Discount]]</f>
        <v>0.2</v>
      </c>
      <c r="Y8497">
        <v>0.2</v>
      </c>
      <c r="Z8497">
        <v>-6.2100000000000151</v>
      </c>
    </row>
    <row r="8498" spans="1:26" ht="16" x14ac:dyDescent="0.2">
      <c r="A8498">
        <v>8497</v>
      </c>
      <c r="B8498" t="s">
        <v>10073</v>
      </c>
      <c r="C8498" s="1">
        <v>40607</v>
      </c>
      <c r="D8498">
        <f>YEAR(Table1[[#This Row],[Order Date]])</f>
        <v>2011</v>
      </c>
      <c r="E8498">
        <f>MONTH(Table1[[#This Row],[Order Date]])</f>
        <v>3</v>
      </c>
      <c r="F8498" t="str">
        <f>Table1[[#This Row],[Order Year]]&amp;"-"&amp;Table1[[#This Row],[Order Month]]</f>
        <v>2011-3</v>
      </c>
      <c r="G8498" s="5">
        <f>YEAR(Table1[[#This Row],[Order Date]])*100 + MONTH(Table1[[#This Row],[Order Date]])</f>
        <v>201103</v>
      </c>
      <c r="H8498" s="1">
        <v>40610</v>
      </c>
      <c r="I8498" t="s">
        <v>26</v>
      </c>
      <c r="J8498" t="s">
        <v>4129</v>
      </c>
      <c r="K8498" t="s">
        <v>4130</v>
      </c>
      <c r="L8498" t="s">
        <v>29</v>
      </c>
      <c r="M8498" t="s">
        <v>30</v>
      </c>
      <c r="N8498" t="s">
        <v>3192</v>
      </c>
      <c r="O8498" t="s">
        <v>270</v>
      </c>
      <c r="P8498">
        <v>10701</v>
      </c>
      <c r="Q8498" t="s">
        <v>151</v>
      </c>
      <c r="R8498" t="s">
        <v>1564</v>
      </c>
      <c r="S8498" t="s">
        <v>49</v>
      </c>
      <c r="T8498" t="s">
        <v>71</v>
      </c>
      <c r="U8498" t="s">
        <v>1565</v>
      </c>
      <c r="V8498">
        <v>59.519999999999996</v>
      </c>
      <c r="W8498">
        <v>3</v>
      </c>
      <c r="X8498" s="9">
        <f>Table1[[#This Row],[Discount]]</f>
        <v>0</v>
      </c>
      <c r="Y8498">
        <v>0</v>
      </c>
      <c r="Z8498">
        <v>15.475200000000001</v>
      </c>
    </row>
    <row r="8499" spans="1:26" ht="16" x14ac:dyDescent="0.2">
      <c r="A8499">
        <v>8498</v>
      </c>
      <c r="B8499" t="s">
        <v>10073</v>
      </c>
      <c r="C8499" s="1">
        <v>40607</v>
      </c>
      <c r="D8499">
        <f>YEAR(Table1[[#This Row],[Order Date]])</f>
        <v>2011</v>
      </c>
      <c r="E8499">
        <f>MONTH(Table1[[#This Row],[Order Date]])</f>
        <v>3</v>
      </c>
      <c r="F8499" t="str">
        <f>Table1[[#This Row],[Order Year]]&amp;"-"&amp;Table1[[#This Row],[Order Month]]</f>
        <v>2011-3</v>
      </c>
      <c r="G8499" s="5">
        <f>YEAR(Table1[[#This Row],[Order Date]])*100 + MONTH(Table1[[#This Row],[Order Date]])</f>
        <v>201103</v>
      </c>
      <c r="H8499" s="1">
        <v>40610</v>
      </c>
      <c r="I8499" t="s">
        <v>26</v>
      </c>
      <c r="J8499" t="s">
        <v>4129</v>
      </c>
      <c r="K8499" t="s">
        <v>4130</v>
      </c>
      <c r="L8499" t="s">
        <v>29</v>
      </c>
      <c r="M8499" t="s">
        <v>30</v>
      </c>
      <c r="N8499" t="s">
        <v>3192</v>
      </c>
      <c r="O8499" t="s">
        <v>270</v>
      </c>
      <c r="P8499">
        <v>10701</v>
      </c>
      <c r="Q8499" t="s">
        <v>151</v>
      </c>
      <c r="R8499" t="s">
        <v>1077</v>
      </c>
      <c r="S8499" t="s">
        <v>74</v>
      </c>
      <c r="T8499" t="s">
        <v>164</v>
      </c>
      <c r="U8499" t="s">
        <v>1078</v>
      </c>
      <c r="V8499">
        <v>479.97</v>
      </c>
      <c r="W8499">
        <v>3</v>
      </c>
      <c r="X8499" s="9">
        <f>Table1[[#This Row],[Discount]]</f>
        <v>0</v>
      </c>
      <c r="Y8499">
        <v>0</v>
      </c>
      <c r="Z8499">
        <v>177.58890000000002</v>
      </c>
    </row>
    <row r="8500" spans="1:26" ht="16" x14ac:dyDescent="0.2">
      <c r="A8500">
        <v>8499</v>
      </c>
      <c r="B8500" t="s">
        <v>10073</v>
      </c>
      <c r="C8500" s="1">
        <v>40607</v>
      </c>
      <c r="D8500">
        <f>YEAR(Table1[[#This Row],[Order Date]])</f>
        <v>2011</v>
      </c>
      <c r="E8500">
        <f>MONTH(Table1[[#This Row],[Order Date]])</f>
        <v>3</v>
      </c>
      <c r="F8500" t="str">
        <f>Table1[[#This Row],[Order Year]]&amp;"-"&amp;Table1[[#This Row],[Order Month]]</f>
        <v>2011-3</v>
      </c>
      <c r="G8500" s="5">
        <f>YEAR(Table1[[#This Row],[Order Date]])*100 + MONTH(Table1[[#This Row],[Order Date]])</f>
        <v>201103</v>
      </c>
      <c r="H8500" s="1">
        <v>40610</v>
      </c>
      <c r="I8500" t="s">
        <v>26</v>
      </c>
      <c r="J8500" t="s">
        <v>4129</v>
      </c>
      <c r="K8500" t="s">
        <v>4130</v>
      </c>
      <c r="L8500" t="s">
        <v>29</v>
      </c>
      <c r="M8500" t="s">
        <v>30</v>
      </c>
      <c r="N8500" t="s">
        <v>3192</v>
      </c>
      <c r="O8500" t="s">
        <v>270</v>
      </c>
      <c r="P8500">
        <v>10701</v>
      </c>
      <c r="Q8500" t="s">
        <v>151</v>
      </c>
      <c r="R8500" t="s">
        <v>2577</v>
      </c>
      <c r="S8500" t="s">
        <v>49</v>
      </c>
      <c r="T8500" t="s">
        <v>581</v>
      </c>
      <c r="U8500" t="s">
        <v>2578</v>
      </c>
      <c r="V8500">
        <v>18.62</v>
      </c>
      <c r="W8500">
        <v>2</v>
      </c>
      <c r="X8500" s="9">
        <f>Table1[[#This Row],[Discount]]</f>
        <v>0</v>
      </c>
      <c r="Y8500">
        <v>0</v>
      </c>
      <c r="Z8500">
        <v>5.399799999999999</v>
      </c>
    </row>
    <row r="8501" spans="1:26" ht="16" x14ac:dyDescent="0.2">
      <c r="A8501">
        <v>8500</v>
      </c>
      <c r="B8501" t="s">
        <v>10073</v>
      </c>
      <c r="C8501" s="1">
        <v>40607</v>
      </c>
      <c r="D8501">
        <f>YEAR(Table1[[#This Row],[Order Date]])</f>
        <v>2011</v>
      </c>
      <c r="E8501">
        <f>MONTH(Table1[[#This Row],[Order Date]])</f>
        <v>3</v>
      </c>
      <c r="F8501" t="str">
        <f>Table1[[#This Row],[Order Year]]&amp;"-"&amp;Table1[[#This Row],[Order Month]]</f>
        <v>2011-3</v>
      </c>
      <c r="G8501" s="5">
        <f>YEAR(Table1[[#This Row],[Order Date]])*100 + MONTH(Table1[[#This Row],[Order Date]])</f>
        <v>201103</v>
      </c>
      <c r="H8501" s="1">
        <v>40610</v>
      </c>
      <c r="I8501" t="s">
        <v>26</v>
      </c>
      <c r="J8501" t="s">
        <v>4129</v>
      </c>
      <c r="K8501" t="s">
        <v>4130</v>
      </c>
      <c r="L8501" t="s">
        <v>29</v>
      </c>
      <c r="M8501" t="s">
        <v>30</v>
      </c>
      <c r="N8501" t="s">
        <v>3192</v>
      </c>
      <c r="O8501" t="s">
        <v>270</v>
      </c>
      <c r="P8501">
        <v>10701</v>
      </c>
      <c r="Q8501" t="s">
        <v>151</v>
      </c>
      <c r="R8501" t="s">
        <v>5490</v>
      </c>
      <c r="S8501" t="s">
        <v>49</v>
      </c>
      <c r="T8501" t="s">
        <v>78</v>
      </c>
      <c r="U8501" t="s">
        <v>5491</v>
      </c>
      <c r="V8501">
        <v>49.632000000000005</v>
      </c>
      <c r="W8501">
        <v>6</v>
      </c>
      <c r="X8501" s="9">
        <f>Table1[[#This Row],[Discount]]</f>
        <v>0.2</v>
      </c>
      <c r="Y8501">
        <v>0.2</v>
      </c>
      <c r="Z8501">
        <v>16.750799999999998</v>
      </c>
    </row>
    <row r="8502" spans="1:26" ht="16" x14ac:dyDescent="0.2">
      <c r="A8502">
        <v>8501</v>
      </c>
      <c r="B8502" t="s">
        <v>10073</v>
      </c>
      <c r="C8502" s="1">
        <v>40607</v>
      </c>
      <c r="D8502">
        <f>YEAR(Table1[[#This Row],[Order Date]])</f>
        <v>2011</v>
      </c>
      <c r="E8502">
        <f>MONTH(Table1[[#This Row],[Order Date]])</f>
        <v>3</v>
      </c>
      <c r="F8502" t="str">
        <f>Table1[[#This Row],[Order Year]]&amp;"-"&amp;Table1[[#This Row],[Order Month]]</f>
        <v>2011-3</v>
      </c>
      <c r="G8502" s="5">
        <f>YEAR(Table1[[#This Row],[Order Date]])*100 + MONTH(Table1[[#This Row],[Order Date]])</f>
        <v>201103</v>
      </c>
      <c r="H8502" s="1">
        <v>40610</v>
      </c>
      <c r="I8502" t="s">
        <v>26</v>
      </c>
      <c r="J8502" t="s">
        <v>4129</v>
      </c>
      <c r="K8502" t="s">
        <v>4130</v>
      </c>
      <c r="L8502" t="s">
        <v>29</v>
      </c>
      <c r="M8502" t="s">
        <v>30</v>
      </c>
      <c r="N8502" t="s">
        <v>3192</v>
      </c>
      <c r="O8502" t="s">
        <v>270</v>
      </c>
      <c r="P8502">
        <v>10701</v>
      </c>
      <c r="Q8502" t="s">
        <v>151</v>
      </c>
      <c r="R8502" t="s">
        <v>4752</v>
      </c>
      <c r="S8502" t="s">
        <v>49</v>
      </c>
      <c r="T8502" t="s">
        <v>93</v>
      </c>
      <c r="U8502" t="s">
        <v>4753</v>
      </c>
      <c r="V8502">
        <v>97.82</v>
      </c>
      <c r="W8502">
        <v>2</v>
      </c>
      <c r="X8502" s="9">
        <f>Table1[[#This Row],[Discount]]</f>
        <v>0</v>
      </c>
      <c r="Y8502">
        <v>0</v>
      </c>
      <c r="Z8502">
        <v>45.975399999999993</v>
      </c>
    </row>
    <row r="8503" spans="1:26" ht="16" x14ac:dyDescent="0.2">
      <c r="A8503">
        <v>8502</v>
      </c>
      <c r="B8503" t="s">
        <v>10074</v>
      </c>
      <c r="C8503" s="1">
        <v>40968</v>
      </c>
      <c r="D8503">
        <f>YEAR(Table1[[#This Row],[Order Date]])</f>
        <v>2012</v>
      </c>
      <c r="E8503">
        <f>MONTH(Table1[[#This Row],[Order Date]])</f>
        <v>2</v>
      </c>
      <c r="F8503" t="str">
        <f>Table1[[#This Row],[Order Year]]&amp;"-"&amp;Table1[[#This Row],[Order Month]]</f>
        <v>2012-2</v>
      </c>
      <c r="G8503" s="5">
        <f>YEAR(Table1[[#This Row],[Order Date]])*100 + MONTH(Table1[[#This Row],[Order Date]])</f>
        <v>201202</v>
      </c>
      <c r="H8503" s="1">
        <v>40971</v>
      </c>
      <c r="I8503" t="s">
        <v>26</v>
      </c>
      <c r="J8503" t="s">
        <v>6607</v>
      </c>
      <c r="K8503" t="s">
        <v>6608</v>
      </c>
      <c r="L8503" t="s">
        <v>44</v>
      </c>
      <c r="M8503" t="s">
        <v>30</v>
      </c>
      <c r="N8503" t="s">
        <v>45</v>
      </c>
      <c r="O8503" t="s">
        <v>46</v>
      </c>
      <c r="P8503">
        <v>90045</v>
      </c>
      <c r="Q8503" t="s">
        <v>47</v>
      </c>
      <c r="R8503" t="s">
        <v>1685</v>
      </c>
      <c r="S8503" t="s">
        <v>74</v>
      </c>
      <c r="T8503" t="s">
        <v>75</v>
      </c>
      <c r="U8503" t="s">
        <v>1686</v>
      </c>
      <c r="V8503">
        <v>15.984000000000002</v>
      </c>
      <c r="W8503">
        <v>2</v>
      </c>
      <c r="X8503" s="9">
        <f>Table1[[#This Row],[Discount]]</f>
        <v>0.2</v>
      </c>
      <c r="Y8503">
        <v>0.2</v>
      </c>
      <c r="Z8503">
        <v>1.1988000000000003</v>
      </c>
    </row>
    <row r="8504" spans="1:26" ht="16" x14ac:dyDescent="0.2">
      <c r="A8504">
        <v>8503</v>
      </c>
      <c r="B8504" t="s">
        <v>10074</v>
      </c>
      <c r="C8504" s="1">
        <v>40968</v>
      </c>
      <c r="D8504">
        <f>YEAR(Table1[[#This Row],[Order Date]])</f>
        <v>2012</v>
      </c>
      <c r="E8504">
        <f>MONTH(Table1[[#This Row],[Order Date]])</f>
        <v>2</v>
      </c>
      <c r="F8504" t="str">
        <f>Table1[[#This Row],[Order Year]]&amp;"-"&amp;Table1[[#This Row],[Order Month]]</f>
        <v>2012-2</v>
      </c>
      <c r="G8504" s="5">
        <f>YEAR(Table1[[#This Row],[Order Date]])*100 + MONTH(Table1[[#This Row],[Order Date]])</f>
        <v>201202</v>
      </c>
      <c r="H8504" s="1">
        <v>40971</v>
      </c>
      <c r="I8504" t="s">
        <v>26</v>
      </c>
      <c r="J8504" t="s">
        <v>6607</v>
      </c>
      <c r="K8504" t="s">
        <v>6608</v>
      </c>
      <c r="L8504" t="s">
        <v>44</v>
      </c>
      <c r="M8504" t="s">
        <v>30</v>
      </c>
      <c r="N8504" t="s">
        <v>45</v>
      </c>
      <c r="O8504" t="s">
        <v>46</v>
      </c>
      <c r="P8504">
        <v>90045</v>
      </c>
      <c r="Q8504" t="s">
        <v>47</v>
      </c>
      <c r="R8504" t="s">
        <v>1540</v>
      </c>
      <c r="S8504" t="s">
        <v>35</v>
      </c>
      <c r="T8504" t="s">
        <v>39</v>
      </c>
      <c r="U8504" t="s">
        <v>1541</v>
      </c>
      <c r="V8504">
        <v>184.75200000000001</v>
      </c>
      <c r="W8504">
        <v>3</v>
      </c>
      <c r="X8504" s="9">
        <f>Table1[[#This Row],[Discount]]</f>
        <v>0.2</v>
      </c>
      <c r="Y8504">
        <v>0.2</v>
      </c>
      <c r="Z8504">
        <v>-20.784600000000012</v>
      </c>
    </row>
    <row r="8505" spans="1:26" ht="16" x14ac:dyDescent="0.2">
      <c r="A8505">
        <v>8504</v>
      </c>
      <c r="B8505" t="s">
        <v>10075</v>
      </c>
      <c r="C8505" s="1">
        <v>40595</v>
      </c>
      <c r="D8505">
        <f>YEAR(Table1[[#This Row],[Order Date]])</f>
        <v>2011</v>
      </c>
      <c r="E8505">
        <f>MONTH(Table1[[#This Row],[Order Date]])</f>
        <v>2</v>
      </c>
      <c r="F8505" t="str">
        <f>Table1[[#This Row],[Order Year]]&amp;"-"&amp;Table1[[#This Row],[Order Month]]</f>
        <v>2011-2</v>
      </c>
      <c r="G8505" s="5">
        <f>YEAR(Table1[[#This Row],[Order Date]])*100 + MONTH(Table1[[#This Row],[Order Date]])</f>
        <v>201102</v>
      </c>
      <c r="H8505" s="1">
        <v>40599</v>
      </c>
      <c r="I8505" t="s">
        <v>53</v>
      </c>
      <c r="J8505" t="s">
        <v>2149</v>
      </c>
      <c r="K8505" t="s">
        <v>2150</v>
      </c>
      <c r="L8505" t="s">
        <v>105</v>
      </c>
      <c r="M8505" t="s">
        <v>30</v>
      </c>
      <c r="N8505" t="s">
        <v>45</v>
      </c>
      <c r="O8505" t="s">
        <v>46</v>
      </c>
      <c r="P8505">
        <v>90049</v>
      </c>
      <c r="Q8505" t="s">
        <v>47</v>
      </c>
      <c r="R8505" t="s">
        <v>6676</v>
      </c>
      <c r="S8505" t="s">
        <v>49</v>
      </c>
      <c r="T8505" t="s">
        <v>93</v>
      </c>
      <c r="U8505" t="s">
        <v>6677</v>
      </c>
      <c r="V8505">
        <v>12.96</v>
      </c>
      <c r="W8505">
        <v>2</v>
      </c>
      <c r="X8505" s="9">
        <f>Table1[[#This Row],[Discount]]</f>
        <v>0</v>
      </c>
      <c r="Y8505">
        <v>0</v>
      </c>
      <c r="Z8505">
        <v>6.2208000000000006</v>
      </c>
    </row>
    <row r="8506" spans="1:26" ht="16" x14ac:dyDescent="0.2">
      <c r="A8506">
        <v>8505</v>
      </c>
      <c r="B8506" t="s">
        <v>10076</v>
      </c>
      <c r="C8506" s="1">
        <v>41397</v>
      </c>
      <c r="D8506">
        <f>YEAR(Table1[[#This Row],[Order Date]])</f>
        <v>2013</v>
      </c>
      <c r="E8506">
        <f>MONTH(Table1[[#This Row],[Order Date]])</f>
        <v>5</v>
      </c>
      <c r="F8506" t="str">
        <f>Table1[[#This Row],[Order Year]]&amp;"-"&amp;Table1[[#This Row],[Order Month]]</f>
        <v>2013-5</v>
      </c>
      <c r="G8506" s="5">
        <f>YEAR(Table1[[#This Row],[Order Date]])*100 + MONTH(Table1[[#This Row],[Order Date]])</f>
        <v>201305</v>
      </c>
      <c r="H8506" s="1">
        <v>41401</v>
      </c>
      <c r="I8506" t="s">
        <v>53</v>
      </c>
      <c r="J8506" t="s">
        <v>7722</v>
      </c>
      <c r="K8506" t="s">
        <v>7723</v>
      </c>
      <c r="L8506" t="s">
        <v>29</v>
      </c>
      <c r="M8506" t="s">
        <v>30</v>
      </c>
      <c r="N8506" t="s">
        <v>1617</v>
      </c>
      <c r="O8506" t="s">
        <v>107</v>
      </c>
      <c r="P8506">
        <v>79109</v>
      </c>
      <c r="Q8506" t="s">
        <v>108</v>
      </c>
      <c r="R8506" t="s">
        <v>6959</v>
      </c>
      <c r="S8506" t="s">
        <v>35</v>
      </c>
      <c r="T8506" t="s">
        <v>39</v>
      </c>
      <c r="U8506" t="s">
        <v>6960</v>
      </c>
      <c r="V8506">
        <v>366.74399999999997</v>
      </c>
      <c r="W8506">
        <v>4</v>
      </c>
      <c r="X8506" s="9">
        <f>Table1[[#This Row],[Discount]]</f>
        <v>0.3</v>
      </c>
      <c r="Y8506">
        <v>0.3</v>
      </c>
      <c r="Z8506">
        <v>-110.02320000000003</v>
      </c>
    </row>
    <row r="8507" spans="1:26" ht="16" x14ac:dyDescent="0.2">
      <c r="A8507">
        <v>8506</v>
      </c>
      <c r="B8507" t="s">
        <v>10077</v>
      </c>
      <c r="C8507" s="1">
        <v>41342</v>
      </c>
      <c r="D8507">
        <f>YEAR(Table1[[#This Row],[Order Date]])</f>
        <v>2013</v>
      </c>
      <c r="E8507">
        <f>MONTH(Table1[[#This Row],[Order Date]])</f>
        <v>3</v>
      </c>
      <c r="F8507" t="str">
        <f>Table1[[#This Row],[Order Year]]&amp;"-"&amp;Table1[[#This Row],[Order Month]]</f>
        <v>2013-3</v>
      </c>
      <c r="G8507" s="5">
        <f>YEAR(Table1[[#This Row],[Order Date]])*100 + MONTH(Table1[[#This Row],[Order Date]])</f>
        <v>201303</v>
      </c>
      <c r="H8507" s="1">
        <v>41346</v>
      </c>
      <c r="I8507" t="s">
        <v>53</v>
      </c>
      <c r="J8507" t="s">
        <v>2659</v>
      </c>
      <c r="K8507" t="s">
        <v>2660</v>
      </c>
      <c r="L8507" t="s">
        <v>105</v>
      </c>
      <c r="M8507" t="s">
        <v>30</v>
      </c>
      <c r="N8507" t="s">
        <v>818</v>
      </c>
      <c r="O8507" t="s">
        <v>107</v>
      </c>
      <c r="P8507">
        <v>75217</v>
      </c>
      <c r="Q8507" t="s">
        <v>108</v>
      </c>
      <c r="R8507" t="s">
        <v>4740</v>
      </c>
      <c r="S8507" t="s">
        <v>49</v>
      </c>
      <c r="T8507" t="s">
        <v>78</v>
      </c>
      <c r="U8507" t="s">
        <v>4741</v>
      </c>
      <c r="V8507">
        <v>8.8559999999999981</v>
      </c>
      <c r="W8507">
        <v>9</v>
      </c>
      <c r="X8507" s="9">
        <f>Table1[[#This Row],[Discount]]</f>
        <v>0.8</v>
      </c>
      <c r="Y8507">
        <v>0.8</v>
      </c>
      <c r="Z8507">
        <v>-14.169600000000003</v>
      </c>
    </row>
    <row r="8508" spans="1:26" ht="16" x14ac:dyDescent="0.2">
      <c r="A8508">
        <v>8507</v>
      </c>
      <c r="B8508" t="s">
        <v>10077</v>
      </c>
      <c r="C8508" s="1">
        <v>41342</v>
      </c>
      <c r="D8508">
        <f>YEAR(Table1[[#This Row],[Order Date]])</f>
        <v>2013</v>
      </c>
      <c r="E8508">
        <f>MONTH(Table1[[#This Row],[Order Date]])</f>
        <v>3</v>
      </c>
      <c r="F8508" t="str">
        <f>Table1[[#This Row],[Order Year]]&amp;"-"&amp;Table1[[#This Row],[Order Month]]</f>
        <v>2013-3</v>
      </c>
      <c r="G8508" s="5">
        <f>YEAR(Table1[[#This Row],[Order Date]])*100 + MONTH(Table1[[#This Row],[Order Date]])</f>
        <v>201303</v>
      </c>
      <c r="H8508" s="1">
        <v>41346</v>
      </c>
      <c r="I8508" t="s">
        <v>53</v>
      </c>
      <c r="J8508" t="s">
        <v>2659</v>
      </c>
      <c r="K8508" t="s">
        <v>2660</v>
      </c>
      <c r="L8508" t="s">
        <v>105</v>
      </c>
      <c r="M8508" t="s">
        <v>30</v>
      </c>
      <c r="N8508" t="s">
        <v>818</v>
      </c>
      <c r="O8508" t="s">
        <v>107</v>
      </c>
      <c r="P8508">
        <v>75217</v>
      </c>
      <c r="Q8508" t="s">
        <v>108</v>
      </c>
      <c r="R8508" t="s">
        <v>295</v>
      </c>
      <c r="S8508" t="s">
        <v>74</v>
      </c>
      <c r="T8508" t="s">
        <v>164</v>
      </c>
      <c r="U8508" t="s">
        <v>296</v>
      </c>
      <c r="V8508">
        <v>27.96</v>
      </c>
      <c r="W8508">
        <v>5</v>
      </c>
      <c r="X8508" s="9">
        <f>Table1[[#This Row],[Discount]]</f>
        <v>0.2</v>
      </c>
      <c r="Y8508">
        <v>0.2</v>
      </c>
      <c r="Z8508">
        <v>8.3880000000000035</v>
      </c>
    </row>
    <row r="8509" spans="1:26" ht="16" x14ac:dyDescent="0.2">
      <c r="A8509">
        <v>8508</v>
      </c>
      <c r="B8509" t="s">
        <v>10077</v>
      </c>
      <c r="C8509" s="1">
        <v>41342</v>
      </c>
      <c r="D8509">
        <f>YEAR(Table1[[#This Row],[Order Date]])</f>
        <v>2013</v>
      </c>
      <c r="E8509">
        <f>MONTH(Table1[[#This Row],[Order Date]])</f>
        <v>3</v>
      </c>
      <c r="F8509" t="str">
        <f>Table1[[#This Row],[Order Year]]&amp;"-"&amp;Table1[[#This Row],[Order Month]]</f>
        <v>2013-3</v>
      </c>
      <c r="G8509" s="5">
        <f>YEAR(Table1[[#This Row],[Order Date]])*100 + MONTH(Table1[[#This Row],[Order Date]])</f>
        <v>201303</v>
      </c>
      <c r="H8509" s="1">
        <v>41346</v>
      </c>
      <c r="I8509" t="s">
        <v>53</v>
      </c>
      <c r="J8509" t="s">
        <v>2659</v>
      </c>
      <c r="K8509" t="s">
        <v>2660</v>
      </c>
      <c r="L8509" t="s">
        <v>105</v>
      </c>
      <c r="M8509" t="s">
        <v>30</v>
      </c>
      <c r="N8509" t="s">
        <v>818</v>
      </c>
      <c r="O8509" t="s">
        <v>107</v>
      </c>
      <c r="P8509">
        <v>75217</v>
      </c>
      <c r="Q8509" t="s">
        <v>108</v>
      </c>
      <c r="R8509" t="s">
        <v>7755</v>
      </c>
      <c r="S8509" t="s">
        <v>49</v>
      </c>
      <c r="T8509" t="s">
        <v>176</v>
      </c>
      <c r="U8509" t="s">
        <v>7756</v>
      </c>
      <c r="V8509">
        <v>146.352</v>
      </c>
      <c r="W8509">
        <v>3</v>
      </c>
      <c r="X8509" s="9">
        <f>Table1[[#This Row],[Discount]]</f>
        <v>0.2</v>
      </c>
      <c r="Y8509">
        <v>0.2</v>
      </c>
      <c r="Z8509">
        <v>49.393799999999992</v>
      </c>
    </row>
    <row r="8510" spans="1:26" ht="16" x14ac:dyDescent="0.2">
      <c r="A8510">
        <v>8509</v>
      </c>
      <c r="B8510" t="s">
        <v>10078</v>
      </c>
      <c r="C8510" s="1">
        <v>41254</v>
      </c>
      <c r="D8510">
        <f>YEAR(Table1[[#This Row],[Order Date]])</f>
        <v>2012</v>
      </c>
      <c r="E8510">
        <f>MONTH(Table1[[#This Row],[Order Date]])</f>
        <v>12</v>
      </c>
      <c r="F8510" t="str">
        <f>Table1[[#This Row],[Order Year]]&amp;"-"&amp;Table1[[#This Row],[Order Month]]</f>
        <v>2012-12</v>
      </c>
      <c r="G8510" s="5">
        <f>YEAR(Table1[[#This Row],[Order Date]])*100 + MONTH(Table1[[#This Row],[Order Date]])</f>
        <v>201212</v>
      </c>
      <c r="H8510" s="1">
        <v>41257</v>
      </c>
      <c r="I8510" t="s">
        <v>191</v>
      </c>
      <c r="J8510" t="s">
        <v>1909</v>
      </c>
      <c r="K8510" t="s">
        <v>1910</v>
      </c>
      <c r="L8510" t="s">
        <v>29</v>
      </c>
      <c r="M8510" t="s">
        <v>30</v>
      </c>
      <c r="N8510" t="s">
        <v>883</v>
      </c>
      <c r="O8510" t="s">
        <v>241</v>
      </c>
      <c r="P8510">
        <v>48205</v>
      </c>
      <c r="Q8510" t="s">
        <v>108</v>
      </c>
      <c r="R8510" t="s">
        <v>3092</v>
      </c>
      <c r="S8510" t="s">
        <v>74</v>
      </c>
      <c r="T8510" t="s">
        <v>164</v>
      </c>
      <c r="U8510" t="s">
        <v>3093</v>
      </c>
      <c r="V8510">
        <v>175.23</v>
      </c>
      <c r="W8510">
        <v>11</v>
      </c>
      <c r="X8510" s="9">
        <f>Table1[[#This Row],[Discount]]</f>
        <v>0</v>
      </c>
      <c r="Y8510">
        <v>0</v>
      </c>
      <c r="Z8510">
        <v>61.330500000000001</v>
      </c>
    </row>
    <row r="8511" spans="1:26" ht="16" x14ac:dyDescent="0.2">
      <c r="A8511">
        <v>8510</v>
      </c>
      <c r="B8511" t="s">
        <v>10078</v>
      </c>
      <c r="C8511" s="1">
        <v>41254</v>
      </c>
      <c r="D8511">
        <f>YEAR(Table1[[#This Row],[Order Date]])</f>
        <v>2012</v>
      </c>
      <c r="E8511">
        <f>MONTH(Table1[[#This Row],[Order Date]])</f>
        <v>12</v>
      </c>
      <c r="F8511" t="str">
        <f>Table1[[#This Row],[Order Year]]&amp;"-"&amp;Table1[[#This Row],[Order Month]]</f>
        <v>2012-12</v>
      </c>
      <c r="G8511" s="5">
        <f>YEAR(Table1[[#This Row],[Order Date]])*100 + MONTH(Table1[[#This Row],[Order Date]])</f>
        <v>201212</v>
      </c>
      <c r="H8511" s="1">
        <v>41257</v>
      </c>
      <c r="I8511" t="s">
        <v>191</v>
      </c>
      <c r="J8511" t="s">
        <v>1909</v>
      </c>
      <c r="K8511" t="s">
        <v>1910</v>
      </c>
      <c r="L8511" t="s">
        <v>29</v>
      </c>
      <c r="M8511" t="s">
        <v>30</v>
      </c>
      <c r="N8511" t="s">
        <v>883</v>
      </c>
      <c r="O8511" t="s">
        <v>241</v>
      </c>
      <c r="P8511">
        <v>48205</v>
      </c>
      <c r="Q8511" t="s">
        <v>108</v>
      </c>
      <c r="R8511" t="s">
        <v>5893</v>
      </c>
      <c r="S8511" t="s">
        <v>74</v>
      </c>
      <c r="T8511" t="s">
        <v>75</v>
      </c>
      <c r="U8511" t="s">
        <v>5894</v>
      </c>
      <c r="V8511">
        <v>125.99</v>
      </c>
      <c r="W8511">
        <v>1</v>
      </c>
      <c r="X8511" s="9">
        <f>Table1[[#This Row],[Discount]]</f>
        <v>0</v>
      </c>
      <c r="Y8511">
        <v>0</v>
      </c>
      <c r="Z8511">
        <v>31.497500000000002</v>
      </c>
    </row>
    <row r="8512" spans="1:26" ht="16" x14ac:dyDescent="0.2">
      <c r="A8512">
        <v>8511</v>
      </c>
      <c r="B8512" t="s">
        <v>10078</v>
      </c>
      <c r="C8512" s="1">
        <v>41254</v>
      </c>
      <c r="D8512">
        <f>YEAR(Table1[[#This Row],[Order Date]])</f>
        <v>2012</v>
      </c>
      <c r="E8512">
        <f>MONTH(Table1[[#This Row],[Order Date]])</f>
        <v>12</v>
      </c>
      <c r="F8512" t="str">
        <f>Table1[[#This Row],[Order Year]]&amp;"-"&amp;Table1[[#This Row],[Order Month]]</f>
        <v>2012-12</v>
      </c>
      <c r="G8512" s="5">
        <f>YEAR(Table1[[#This Row],[Order Date]])*100 + MONTH(Table1[[#This Row],[Order Date]])</f>
        <v>201212</v>
      </c>
      <c r="H8512" s="1">
        <v>41257</v>
      </c>
      <c r="I8512" t="s">
        <v>191</v>
      </c>
      <c r="J8512" t="s">
        <v>1909</v>
      </c>
      <c r="K8512" t="s">
        <v>1910</v>
      </c>
      <c r="L8512" t="s">
        <v>29</v>
      </c>
      <c r="M8512" t="s">
        <v>30</v>
      </c>
      <c r="N8512" t="s">
        <v>883</v>
      </c>
      <c r="O8512" t="s">
        <v>241</v>
      </c>
      <c r="P8512">
        <v>48205</v>
      </c>
      <c r="Q8512" t="s">
        <v>108</v>
      </c>
      <c r="R8512" t="s">
        <v>4038</v>
      </c>
      <c r="S8512" t="s">
        <v>49</v>
      </c>
      <c r="T8512" t="s">
        <v>78</v>
      </c>
      <c r="U8512" t="s">
        <v>4039</v>
      </c>
      <c r="V8512">
        <v>23</v>
      </c>
      <c r="W8512">
        <v>2</v>
      </c>
      <c r="X8512" s="9">
        <f>Table1[[#This Row],[Discount]]</f>
        <v>0</v>
      </c>
      <c r="Y8512">
        <v>0</v>
      </c>
      <c r="Z8512">
        <v>10.35</v>
      </c>
    </row>
    <row r="8513" spans="1:26" ht="16" x14ac:dyDescent="0.2">
      <c r="A8513">
        <v>8512</v>
      </c>
      <c r="B8513" t="s">
        <v>10079</v>
      </c>
      <c r="C8513" s="1">
        <v>41631</v>
      </c>
      <c r="D8513">
        <f>YEAR(Table1[[#This Row],[Order Date]])</f>
        <v>2013</v>
      </c>
      <c r="E8513">
        <f>MONTH(Table1[[#This Row],[Order Date]])</f>
        <v>12</v>
      </c>
      <c r="F8513" t="str">
        <f>Table1[[#This Row],[Order Year]]&amp;"-"&amp;Table1[[#This Row],[Order Month]]</f>
        <v>2013-12</v>
      </c>
      <c r="G8513" s="5">
        <f>YEAR(Table1[[#This Row],[Order Date]])*100 + MONTH(Table1[[#This Row],[Order Date]])</f>
        <v>201312</v>
      </c>
      <c r="H8513" s="1">
        <v>41635</v>
      </c>
      <c r="I8513" t="s">
        <v>53</v>
      </c>
      <c r="J8513" t="s">
        <v>567</v>
      </c>
      <c r="K8513" t="s">
        <v>568</v>
      </c>
      <c r="L8513" t="s">
        <v>29</v>
      </c>
      <c r="M8513" t="s">
        <v>30</v>
      </c>
      <c r="N8513" t="s">
        <v>269</v>
      </c>
      <c r="O8513" t="s">
        <v>270</v>
      </c>
      <c r="P8513">
        <v>10035</v>
      </c>
      <c r="Q8513" t="s">
        <v>151</v>
      </c>
      <c r="R8513" t="s">
        <v>5784</v>
      </c>
      <c r="S8513" t="s">
        <v>49</v>
      </c>
      <c r="T8513" t="s">
        <v>78</v>
      </c>
      <c r="U8513" t="s">
        <v>5785</v>
      </c>
      <c r="V8513">
        <v>25.584000000000003</v>
      </c>
      <c r="W8513">
        <v>2</v>
      </c>
      <c r="X8513" s="9">
        <f>Table1[[#This Row],[Discount]]</f>
        <v>0.2</v>
      </c>
      <c r="Y8513">
        <v>0.2</v>
      </c>
      <c r="Z8513">
        <v>8.9543999999999997</v>
      </c>
    </row>
    <row r="8514" spans="1:26" ht="16" x14ac:dyDescent="0.2">
      <c r="A8514">
        <v>8513</v>
      </c>
      <c r="B8514" t="s">
        <v>10080</v>
      </c>
      <c r="C8514" s="1">
        <v>41307</v>
      </c>
      <c r="D8514">
        <f>YEAR(Table1[[#This Row],[Order Date]])</f>
        <v>2013</v>
      </c>
      <c r="E8514">
        <f>MONTH(Table1[[#This Row],[Order Date]])</f>
        <v>2</v>
      </c>
      <c r="F8514" t="str">
        <f>Table1[[#This Row],[Order Year]]&amp;"-"&amp;Table1[[#This Row],[Order Month]]</f>
        <v>2013-2</v>
      </c>
      <c r="G8514" s="5">
        <f>YEAR(Table1[[#This Row],[Order Date]])*100 + MONTH(Table1[[#This Row],[Order Date]])</f>
        <v>201302</v>
      </c>
      <c r="H8514" s="1">
        <v>41313</v>
      </c>
      <c r="I8514" t="s">
        <v>53</v>
      </c>
      <c r="J8514" t="s">
        <v>3097</v>
      </c>
      <c r="K8514" t="s">
        <v>3098</v>
      </c>
      <c r="L8514" t="s">
        <v>44</v>
      </c>
      <c r="M8514" t="s">
        <v>30</v>
      </c>
      <c r="N8514" t="s">
        <v>187</v>
      </c>
      <c r="O8514" t="s">
        <v>107</v>
      </c>
      <c r="P8514">
        <v>77041</v>
      </c>
      <c r="Q8514" t="s">
        <v>108</v>
      </c>
      <c r="R8514" t="s">
        <v>2881</v>
      </c>
      <c r="S8514" t="s">
        <v>35</v>
      </c>
      <c r="T8514" t="s">
        <v>68</v>
      </c>
      <c r="U8514" t="s">
        <v>2882</v>
      </c>
      <c r="V8514">
        <v>73.784000000000006</v>
      </c>
      <c r="W8514">
        <v>2</v>
      </c>
      <c r="X8514" s="9">
        <f>Table1[[#This Row],[Discount]]</f>
        <v>0.6</v>
      </c>
      <c r="Y8514">
        <v>0.6</v>
      </c>
      <c r="Z8514">
        <v>-77.473200000000006</v>
      </c>
    </row>
    <row r="8515" spans="1:26" ht="16" x14ac:dyDescent="0.2">
      <c r="A8515">
        <v>8514</v>
      </c>
      <c r="B8515" t="s">
        <v>10081</v>
      </c>
      <c r="C8515" s="1">
        <v>41796</v>
      </c>
      <c r="D8515">
        <f>YEAR(Table1[[#This Row],[Order Date]])</f>
        <v>2014</v>
      </c>
      <c r="E8515">
        <f>MONTH(Table1[[#This Row],[Order Date]])</f>
        <v>6</v>
      </c>
      <c r="F8515" t="str">
        <f>Table1[[#This Row],[Order Year]]&amp;"-"&amp;Table1[[#This Row],[Order Month]]</f>
        <v>2014-6</v>
      </c>
      <c r="G8515" s="5">
        <f>YEAR(Table1[[#This Row],[Order Date]])*100 + MONTH(Table1[[#This Row],[Order Date]])</f>
        <v>201406</v>
      </c>
      <c r="H8515" s="1">
        <v>41800</v>
      </c>
      <c r="I8515" t="s">
        <v>53</v>
      </c>
      <c r="J8515" t="s">
        <v>3097</v>
      </c>
      <c r="K8515" t="s">
        <v>3098</v>
      </c>
      <c r="L8515" t="s">
        <v>44</v>
      </c>
      <c r="M8515" t="s">
        <v>30</v>
      </c>
      <c r="N8515" t="s">
        <v>6054</v>
      </c>
      <c r="O8515" t="s">
        <v>57</v>
      </c>
      <c r="P8515">
        <v>32839</v>
      </c>
      <c r="Q8515" t="s">
        <v>33</v>
      </c>
      <c r="R8515" t="s">
        <v>5267</v>
      </c>
      <c r="S8515" t="s">
        <v>49</v>
      </c>
      <c r="T8515" t="s">
        <v>93</v>
      </c>
      <c r="U8515" t="s">
        <v>5268</v>
      </c>
      <c r="V8515">
        <v>20.736000000000004</v>
      </c>
      <c r="W8515">
        <v>4</v>
      </c>
      <c r="X8515" s="9">
        <f>Table1[[#This Row],[Discount]]</f>
        <v>0.2</v>
      </c>
      <c r="Y8515">
        <v>0.2</v>
      </c>
      <c r="Z8515">
        <v>7.2576000000000001</v>
      </c>
    </row>
    <row r="8516" spans="1:26" ht="16" x14ac:dyDescent="0.2">
      <c r="A8516">
        <v>8515</v>
      </c>
      <c r="B8516" t="s">
        <v>10082</v>
      </c>
      <c r="C8516" s="1">
        <v>41142</v>
      </c>
      <c r="D8516">
        <f>YEAR(Table1[[#This Row],[Order Date]])</f>
        <v>2012</v>
      </c>
      <c r="E8516">
        <f>MONTH(Table1[[#This Row],[Order Date]])</f>
        <v>8</v>
      </c>
      <c r="F8516" t="str">
        <f>Table1[[#This Row],[Order Year]]&amp;"-"&amp;Table1[[#This Row],[Order Month]]</f>
        <v>2012-8</v>
      </c>
      <c r="G8516" s="5">
        <f>YEAR(Table1[[#This Row],[Order Date]])*100 + MONTH(Table1[[#This Row],[Order Date]])</f>
        <v>201208</v>
      </c>
      <c r="H8516" s="1">
        <v>41147</v>
      </c>
      <c r="I8516" t="s">
        <v>53</v>
      </c>
      <c r="J8516" t="s">
        <v>3633</v>
      </c>
      <c r="K8516" t="s">
        <v>3634</v>
      </c>
      <c r="L8516" t="s">
        <v>44</v>
      </c>
      <c r="M8516" t="s">
        <v>30</v>
      </c>
      <c r="N8516" t="s">
        <v>2582</v>
      </c>
      <c r="O8516" t="s">
        <v>32</v>
      </c>
      <c r="P8516">
        <v>41042</v>
      </c>
      <c r="Q8516" t="s">
        <v>33</v>
      </c>
      <c r="R8516" t="s">
        <v>1001</v>
      </c>
      <c r="S8516" t="s">
        <v>49</v>
      </c>
      <c r="T8516" t="s">
        <v>71</v>
      </c>
      <c r="U8516" t="s">
        <v>1002</v>
      </c>
      <c r="V8516">
        <v>17.52</v>
      </c>
      <c r="W8516">
        <v>3</v>
      </c>
      <c r="X8516" s="9">
        <f>Table1[[#This Row],[Discount]]</f>
        <v>0</v>
      </c>
      <c r="Y8516">
        <v>0</v>
      </c>
      <c r="Z8516">
        <v>8.2343999999999991</v>
      </c>
    </row>
    <row r="8517" spans="1:26" ht="16" x14ac:dyDescent="0.2">
      <c r="A8517">
        <v>8516</v>
      </c>
      <c r="B8517" t="s">
        <v>10082</v>
      </c>
      <c r="C8517" s="1">
        <v>41142</v>
      </c>
      <c r="D8517">
        <f>YEAR(Table1[[#This Row],[Order Date]])</f>
        <v>2012</v>
      </c>
      <c r="E8517">
        <f>MONTH(Table1[[#This Row],[Order Date]])</f>
        <v>8</v>
      </c>
      <c r="F8517" t="str">
        <f>Table1[[#This Row],[Order Year]]&amp;"-"&amp;Table1[[#This Row],[Order Month]]</f>
        <v>2012-8</v>
      </c>
      <c r="G8517" s="5">
        <f>YEAR(Table1[[#This Row],[Order Date]])*100 + MONTH(Table1[[#This Row],[Order Date]])</f>
        <v>201208</v>
      </c>
      <c r="H8517" s="1">
        <v>41147</v>
      </c>
      <c r="I8517" t="s">
        <v>53</v>
      </c>
      <c r="J8517" t="s">
        <v>3633</v>
      </c>
      <c r="K8517" t="s">
        <v>3634</v>
      </c>
      <c r="L8517" t="s">
        <v>44</v>
      </c>
      <c r="M8517" t="s">
        <v>30</v>
      </c>
      <c r="N8517" t="s">
        <v>2582</v>
      </c>
      <c r="O8517" t="s">
        <v>32</v>
      </c>
      <c r="P8517">
        <v>41042</v>
      </c>
      <c r="Q8517" t="s">
        <v>33</v>
      </c>
      <c r="R8517" t="s">
        <v>369</v>
      </c>
      <c r="S8517" t="s">
        <v>49</v>
      </c>
      <c r="T8517" t="s">
        <v>71</v>
      </c>
      <c r="U8517" t="s">
        <v>370</v>
      </c>
      <c r="V8517">
        <v>35.76</v>
      </c>
      <c r="W8517">
        <v>12</v>
      </c>
      <c r="X8517" s="9">
        <f>Table1[[#This Row],[Discount]]</f>
        <v>0</v>
      </c>
      <c r="Y8517">
        <v>0</v>
      </c>
      <c r="Z8517">
        <v>10.0128</v>
      </c>
    </row>
    <row r="8518" spans="1:26" ht="16" x14ac:dyDescent="0.2">
      <c r="A8518">
        <v>8517</v>
      </c>
      <c r="B8518" t="s">
        <v>10083</v>
      </c>
      <c r="C8518" s="1">
        <v>41372</v>
      </c>
      <c r="D8518">
        <f>YEAR(Table1[[#This Row],[Order Date]])</f>
        <v>2013</v>
      </c>
      <c r="E8518">
        <f>MONTH(Table1[[#This Row],[Order Date]])</f>
        <v>4</v>
      </c>
      <c r="F8518" t="str">
        <f>Table1[[#This Row],[Order Year]]&amp;"-"&amp;Table1[[#This Row],[Order Month]]</f>
        <v>2013-4</v>
      </c>
      <c r="G8518" s="5">
        <f>YEAR(Table1[[#This Row],[Order Date]])*100 + MONTH(Table1[[#This Row],[Order Date]])</f>
        <v>201304</v>
      </c>
      <c r="H8518" s="1">
        <v>41376</v>
      </c>
      <c r="I8518" t="s">
        <v>53</v>
      </c>
      <c r="J8518" t="s">
        <v>1942</v>
      </c>
      <c r="K8518" t="s">
        <v>1943</v>
      </c>
      <c r="L8518" t="s">
        <v>29</v>
      </c>
      <c r="M8518" t="s">
        <v>30</v>
      </c>
      <c r="N8518" t="s">
        <v>269</v>
      </c>
      <c r="O8518" t="s">
        <v>270</v>
      </c>
      <c r="P8518">
        <v>10009</v>
      </c>
      <c r="Q8518" t="s">
        <v>151</v>
      </c>
      <c r="R8518" t="s">
        <v>70</v>
      </c>
      <c r="S8518" t="s">
        <v>49</v>
      </c>
      <c r="T8518" t="s">
        <v>71</v>
      </c>
      <c r="U8518" t="s">
        <v>72</v>
      </c>
      <c r="V8518">
        <v>3.64</v>
      </c>
      <c r="W8518">
        <v>2</v>
      </c>
      <c r="X8518" s="9">
        <f>Table1[[#This Row],[Discount]]</f>
        <v>0</v>
      </c>
      <c r="Y8518">
        <v>0</v>
      </c>
      <c r="Z8518">
        <v>0.98280000000000012</v>
      </c>
    </row>
    <row r="8519" spans="1:26" ht="16" x14ac:dyDescent="0.2">
      <c r="A8519">
        <v>8518</v>
      </c>
      <c r="B8519" t="s">
        <v>10084</v>
      </c>
      <c r="C8519" s="1">
        <v>41795</v>
      </c>
      <c r="D8519">
        <f>YEAR(Table1[[#This Row],[Order Date]])</f>
        <v>2014</v>
      </c>
      <c r="E8519">
        <f>MONTH(Table1[[#This Row],[Order Date]])</f>
        <v>6</v>
      </c>
      <c r="F8519" t="str">
        <f>Table1[[#This Row],[Order Year]]&amp;"-"&amp;Table1[[#This Row],[Order Month]]</f>
        <v>2014-6</v>
      </c>
      <c r="G8519" s="5">
        <f>YEAR(Table1[[#This Row],[Order Date]])*100 + MONTH(Table1[[#This Row],[Order Date]])</f>
        <v>201406</v>
      </c>
      <c r="H8519" s="1">
        <v>41798</v>
      </c>
      <c r="I8519" t="s">
        <v>26</v>
      </c>
      <c r="J8519" t="s">
        <v>1663</v>
      </c>
      <c r="K8519" t="s">
        <v>1664</v>
      </c>
      <c r="L8519" t="s">
        <v>29</v>
      </c>
      <c r="M8519" t="s">
        <v>30</v>
      </c>
      <c r="N8519" t="s">
        <v>5909</v>
      </c>
      <c r="O8519" t="s">
        <v>107</v>
      </c>
      <c r="P8519">
        <v>75034</v>
      </c>
      <c r="Q8519" t="s">
        <v>108</v>
      </c>
      <c r="R8519" t="s">
        <v>5366</v>
      </c>
      <c r="S8519" t="s">
        <v>35</v>
      </c>
      <c r="T8519" t="s">
        <v>68</v>
      </c>
      <c r="U8519" t="s">
        <v>5367</v>
      </c>
      <c r="V8519">
        <v>30.336000000000006</v>
      </c>
      <c r="W8519">
        <v>6</v>
      </c>
      <c r="X8519" s="9">
        <f>Table1[[#This Row],[Discount]]</f>
        <v>0.6</v>
      </c>
      <c r="Y8519">
        <v>0.6</v>
      </c>
      <c r="Z8519">
        <v>-17.443199999999997</v>
      </c>
    </row>
    <row r="8520" spans="1:26" ht="16" x14ac:dyDescent="0.2">
      <c r="A8520">
        <v>8519</v>
      </c>
      <c r="B8520" t="s">
        <v>10085</v>
      </c>
      <c r="C8520" s="1">
        <v>41978</v>
      </c>
      <c r="D8520">
        <f>YEAR(Table1[[#This Row],[Order Date]])</f>
        <v>2014</v>
      </c>
      <c r="E8520">
        <f>MONTH(Table1[[#This Row],[Order Date]])</f>
        <v>12</v>
      </c>
      <c r="F8520" t="str">
        <f>Table1[[#This Row],[Order Year]]&amp;"-"&amp;Table1[[#This Row],[Order Month]]</f>
        <v>2014-12</v>
      </c>
      <c r="G8520" s="5">
        <f>YEAR(Table1[[#This Row],[Order Date]])*100 + MONTH(Table1[[#This Row],[Order Date]])</f>
        <v>201412</v>
      </c>
      <c r="H8520" s="1">
        <v>41984</v>
      </c>
      <c r="I8520" t="s">
        <v>53</v>
      </c>
      <c r="J8520" t="s">
        <v>8520</v>
      </c>
      <c r="K8520" t="s">
        <v>8521</v>
      </c>
      <c r="L8520" t="s">
        <v>29</v>
      </c>
      <c r="M8520" t="s">
        <v>30</v>
      </c>
      <c r="N8520" t="s">
        <v>4827</v>
      </c>
      <c r="O8520" t="s">
        <v>791</v>
      </c>
      <c r="P8520">
        <v>7501</v>
      </c>
      <c r="Q8520" t="s">
        <v>151</v>
      </c>
      <c r="R8520" t="s">
        <v>9598</v>
      </c>
      <c r="S8520" t="s">
        <v>35</v>
      </c>
      <c r="T8520" t="s">
        <v>68</v>
      </c>
      <c r="U8520" t="s">
        <v>9599</v>
      </c>
      <c r="V8520">
        <v>12.99</v>
      </c>
      <c r="W8520">
        <v>1</v>
      </c>
      <c r="X8520" s="9">
        <f>Table1[[#This Row],[Discount]]</f>
        <v>0</v>
      </c>
      <c r="Y8520">
        <v>0</v>
      </c>
      <c r="Z8520">
        <v>1.5587999999999997</v>
      </c>
    </row>
    <row r="8521" spans="1:26" ht="16" x14ac:dyDescent="0.2">
      <c r="A8521">
        <v>8520</v>
      </c>
      <c r="B8521" t="s">
        <v>10085</v>
      </c>
      <c r="C8521" s="1">
        <v>41978</v>
      </c>
      <c r="D8521">
        <f>YEAR(Table1[[#This Row],[Order Date]])</f>
        <v>2014</v>
      </c>
      <c r="E8521">
        <f>MONTH(Table1[[#This Row],[Order Date]])</f>
        <v>12</v>
      </c>
      <c r="F8521" t="str">
        <f>Table1[[#This Row],[Order Year]]&amp;"-"&amp;Table1[[#This Row],[Order Month]]</f>
        <v>2014-12</v>
      </c>
      <c r="G8521" s="5">
        <f>YEAR(Table1[[#This Row],[Order Date]])*100 + MONTH(Table1[[#This Row],[Order Date]])</f>
        <v>201412</v>
      </c>
      <c r="H8521" s="1">
        <v>41984</v>
      </c>
      <c r="I8521" t="s">
        <v>53</v>
      </c>
      <c r="J8521" t="s">
        <v>8520</v>
      </c>
      <c r="K8521" t="s">
        <v>8521</v>
      </c>
      <c r="L8521" t="s">
        <v>29</v>
      </c>
      <c r="M8521" t="s">
        <v>30</v>
      </c>
      <c r="N8521" t="s">
        <v>4827</v>
      </c>
      <c r="O8521" t="s">
        <v>791</v>
      </c>
      <c r="P8521">
        <v>7501</v>
      </c>
      <c r="Q8521" t="s">
        <v>151</v>
      </c>
      <c r="R8521" t="s">
        <v>704</v>
      </c>
      <c r="S8521" t="s">
        <v>35</v>
      </c>
      <c r="T8521" t="s">
        <v>39</v>
      </c>
      <c r="U8521" t="s">
        <v>705</v>
      </c>
      <c r="V8521">
        <v>182.22</v>
      </c>
      <c r="W8521">
        <v>3</v>
      </c>
      <c r="X8521" s="9">
        <f>Table1[[#This Row],[Discount]]</f>
        <v>0</v>
      </c>
      <c r="Y8521">
        <v>0</v>
      </c>
      <c r="Z8521">
        <v>45.555000000000007</v>
      </c>
    </row>
    <row r="8522" spans="1:26" ht="16" x14ac:dyDescent="0.2">
      <c r="A8522">
        <v>8521</v>
      </c>
      <c r="B8522" t="s">
        <v>10085</v>
      </c>
      <c r="C8522" s="1">
        <v>41978</v>
      </c>
      <c r="D8522">
        <f>YEAR(Table1[[#This Row],[Order Date]])</f>
        <v>2014</v>
      </c>
      <c r="E8522">
        <f>MONTH(Table1[[#This Row],[Order Date]])</f>
        <v>12</v>
      </c>
      <c r="F8522" t="str">
        <f>Table1[[#This Row],[Order Year]]&amp;"-"&amp;Table1[[#This Row],[Order Month]]</f>
        <v>2014-12</v>
      </c>
      <c r="G8522" s="5">
        <f>YEAR(Table1[[#This Row],[Order Date]])*100 + MONTH(Table1[[#This Row],[Order Date]])</f>
        <v>201412</v>
      </c>
      <c r="H8522" s="1">
        <v>41984</v>
      </c>
      <c r="I8522" t="s">
        <v>53</v>
      </c>
      <c r="J8522" t="s">
        <v>8520</v>
      </c>
      <c r="K8522" t="s">
        <v>8521</v>
      </c>
      <c r="L8522" t="s">
        <v>29</v>
      </c>
      <c r="M8522" t="s">
        <v>30</v>
      </c>
      <c r="N8522" t="s">
        <v>4827</v>
      </c>
      <c r="O8522" t="s">
        <v>791</v>
      </c>
      <c r="P8522">
        <v>7501</v>
      </c>
      <c r="Q8522" t="s">
        <v>151</v>
      </c>
      <c r="R8522" t="s">
        <v>893</v>
      </c>
      <c r="S8522" t="s">
        <v>35</v>
      </c>
      <c r="T8522" t="s">
        <v>39</v>
      </c>
      <c r="U8522" t="s">
        <v>894</v>
      </c>
      <c r="V8522">
        <v>302.94</v>
      </c>
      <c r="W8522">
        <v>3</v>
      </c>
      <c r="X8522" s="9">
        <f>Table1[[#This Row],[Discount]]</f>
        <v>0</v>
      </c>
      <c r="Y8522">
        <v>0</v>
      </c>
      <c r="Z8522">
        <v>18.176399999999973</v>
      </c>
    </row>
    <row r="8523" spans="1:26" ht="16" x14ac:dyDescent="0.2">
      <c r="A8523">
        <v>8522</v>
      </c>
      <c r="B8523" t="s">
        <v>10086</v>
      </c>
      <c r="C8523" s="1">
        <v>41285</v>
      </c>
      <c r="D8523">
        <f>YEAR(Table1[[#This Row],[Order Date]])</f>
        <v>2013</v>
      </c>
      <c r="E8523">
        <f>MONTH(Table1[[#This Row],[Order Date]])</f>
        <v>1</v>
      </c>
      <c r="F8523" t="str">
        <f>Table1[[#This Row],[Order Year]]&amp;"-"&amp;Table1[[#This Row],[Order Month]]</f>
        <v>2013-1</v>
      </c>
      <c r="G8523" s="5">
        <f>YEAR(Table1[[#This Row],[Order Date]])*100 + MONTH(Table1[[#This Row],[Order Date]])</f>
        <v>201301</v>
      </c>
      <c r="H8523" s="1">
        <v>41289</v>
      </c>
      <c r="I8523" t="s">
        <v>53</v>
      </c>
      <c r="J8523" t="s">
        <v>765</v>
      </c>
      <c r="K8523" t="s">
        <v>766</v>
      </c>
      <c r="L8523" t="s">
        <v>105</v>
      </c>
      <c r="M8523" t="s">
        <v>30</v>
      </c>
      <c r="N8523" t="s">
        <v>500</v>
      </c>
      <c r="O8523" t="s">
        <v>501</v>
      </c>
      <c r="P8523">
        <v>43229</v>
      </c>
      <c r="Q8523" t="s">
        <v>151</v>
      </c>
      <c r="R8523" t="s">
        <v>3409</v>
      </c>
      <c r="S8523" t="s">
        <v>35</v>
      </c>
      <c r="T8523" t="s">
        <v>68</v>
      </c>
      <c r="U8523" t="s">
        <v>3410</v>
      </c>
      <c r="V8523">
        <v>54.992000000000004</v>
      </c>
      <c r="W8523">
        <v>14</v>
      </c>
      <c r="X8523" s="9">
        <f>Table1[[#This Row],[Discount]]</f>
        <v>0.2</v>
      </c>
      <c r="Y8523">
        <v>0.2</v>
      </c>
      <c r="Z8523">
        <v>8.9361999999999959</v>
      </c>
    </row>
    <row r="8524" spans="1:26" ht="16" x14ac:dyDescent="0.2">
      <c r="A8524">
        <v>8523</v>
      </c>
      <c r="B8524" t="s">
        <v>10087</v>
      </c>
      <c r="C8524" s="1">
        <v>41366</v>
      </c>
      <c r="D8524">
        <f>YEAR(Table1[[#This Row],[Order Date]])</f>
        <v>2013</v>
      </c>
      <c r="E8524">
        <f>MONTH(Table1[[#This Row],[Order Date]])</f>
        <v>4</v>
      </c>
      <c r="F8524" t="str">
        <f>Table1[[#This Row],[Order Year]]&amp;"-"&amp;Table1[[#This Row],[Order Month]]</f>
        <v>2013-4</v>
      </c>
      <c r="G8524" s="5">
        <f>YEAR(Table1[[#This Row],[Order Date]])*100 + MONTH(Table1[[#This Row],[Order Date]])</f>
        <v>201304</v>
      </c>
      <c r="H8524" s="1">
        <v>41372</v>
      </c>
      <c r="I8524" t="s">
        <v>53</v>
      </c>
      <c r="J8524" t="s">
        <v>4196</v>
      </c>
      <c r="K8524" t="s">
        <v>4197</v>
      </c>
      <c r="L8524" t="s">
        <v>44</v>
      </c>
      <c r="M8524" t="s">
        <v>30</v>
      </c>
      <c r="N8524" t="s">
        <v>2551</v>
      </c>
      <c r="O8524" t="s">
        <v>117</v>
      </c>
      <c r="P8524">
        <v>53209</v>
      </c>
      <c r="Q8524" t="s">
        <v>108</v>
      </c>
      <c r="R8524" t="s">
        <v>3058</v>
      </c>
      <c r="S8524" t="s">
        <v>74</v>
      </c>
      <c r="T8524" t="s">
        <v>75</v>
      </c>
      <c r="U8524" t="s">
        <v>3059</v>
      </c>
      <c r="V8524">
        <v>12.99</v>
      </c>
      <c r="W8524">
        <v>1</v>
      </c>
      <c r="X8524" s="9">
        <f>Table1[[#This Row],[Discount]]</f>
        <v>0</v>
      </c>
      <c r="Y8524">
        <v>0</v>
      </c>
      <c r="Z8524">
        <v>0.25980000000000025</v>
      </c>
    </row>
    <row r="8525" spans="1:26" ht="16" x14ac:dyDescent="0.2">
      <c r="A8525">
        <v>8524</v>
      </c>
      <c r="B8525" t="s">
        <v>10088</v>
      </c>
      <c r="C8525" s="1">
        <v>41904</v>
      </c>
      <c r="D8525">
        <f>YEAR(Table1[[#This Row],[Order Date]])</f>
        <v>2014</v>
      </c>
      <c r="E8525">
        <f>MONTH(Table1[[#This Row],[Order Date]])</f>
        <v>9</v>
      </c>
      <c r="F8525" t="str">
        <f>Table1[[#This Row],[Order Year]]&amp;"-"&amp;Table1[[#This Row],[Order Month]]</f>
        <v>2014-9</v>
      </c>
      <c r="G8525" s="5">
        <f>YEAR(Table1[[#This Row],[Order Date]])*100 + MONTH(Table1[[#This Row],[Order Date]])</f>
        <v>201409</v>
      </c>
      <c r="H8525" s="1">
        <v>41908</v>
      </c>
      <c r="I8525" t="s">
        <v>53</v>
      </c>
      <c r="J8525" t="s">
        <v>1214</v>
      </c>
      <c r="K8525" t="s">
        <v>1215</v>
      </c>
      <c r="L8525" t="s">
        <v>29</v>
      </c>
      <c r="M8525" t="s">
        <v>30</v>
      </c>
      <c r="N8525" t="s">
        <v>130</v>
      </c>
      <c r="O8525" t="s">
        <v>46</v>
      </c>
      <c r="P8525">
        <v>94109</v>
      </c>
      <c r="Q8525" t="s">
        <v>47</v>
      </c>
      <c r="R8525" t="s">
        <v>938</v>
      </c>
      <c r="S8525" t="s">
        <v>49</v>
      </c>
      <c r="T8525" t="s">
        <v>93</v>
      </c>
      <c r="U8525" t="s">
        <v>939</v>
      </c>
      <c r="V8525">
        <v>55.86</v>
      </c>
      <c r="W8525">
        <v>7</v>
      </c>
      <c r="X8525" s="9">
        <f>Table1[[#This Row],[Discount]]</f>
        <v>0</v>
      </c>
      <c r="Y8525">
        <v>0</v>
      </c>
      <c r="Z8525">
        <v>27.93</v>
      </c>
    </row>
    <row r="8526" spans="1:26" ht="16" x14ac:dyDescent="0.2">
      <c r="A8526">
        <v>8525</v>
      </c>
      <c r="B8526" t="s">
        <v>10089</v>
      </c>
      <c r="C8526" s="1">
        <v>41715</v>
      </c>
      <c r="D8526">
        <f>YEAR(Table1[[#This Row],[Order Date]])</f>
        <v>2014</v>
      </c>
      <c r="E8526">
        <f>MONTH(Table1[[#This Row],[Order Date]])</f>
        <v>3</v>
      </c>
      <c r="F8526" t="str">
        <f>Table1[[#This Row],[Order Year]]&amp;"-"&amp;Table1[[#This Row],[Order Month]]</f>
        <v>2014-3</v>
      </c>
      <c r="G8526" s="5">
        <f>YEAR(Table1[[#This Row],[Order Date]])*100 + MONTH(Table1[[#This Row],[Order Date]])</f>
        <v>201403</v>
      </c>
      <c r="H8526" s="1">
        <v>41715</v>
      </c>
      <c r="I8526" t="s">
        <v>1293</v>
      </c>
      <c r="J8526" t="s">
        <v>7109</v>
      </c>
      <c r="K8526" t="s">
        <v>7110</v>
      </c>
      <c r="L8526" t="s">
        <v>29</v>
      </c>
      <c r="M8526" t="s">
        <v>30</v>
      </c>
      <c r="N8526" t="s">
        <v>500</v>
      </c>
      <c r="O8526" t="s">
        <v>501</v>
      </c>
      <c r="P8526">
        <v>43229</v>
      </c>
      <c r="Q8526" t="s">
        <v>151</v>
      </c>
      <c r="R8526" t="s">
        <v>3902</v>
      </c>
      <c r="S8526" t="s">
        <v>74</v>
      </c>
      <c r="T8526" t="s">
        <v>75</v>
      </c>
      <c r="U8526" t="s">
        <v>3903</v>
      </c>
      <c r="V8526">
        <v>44.375999999999998</v>
      </c>
      <c r="W8526">
        <v>2</v>
      </c>
      <c r="X8526" s="9">
        <f>Table1[[#This Row],[Discount]]</f>
        <v>0.4</v>
      </c>
      <c r="Y8526">
        <v>0.4</v>
      </c>
      <c r="Z8526">
        <v>-7.3960000000000043</v>
      </c>
    </row>
    <row r="8527" spans="1:26" ht="16" x14ac:dyDescent="0.2">
      <c r="A8527">
        <v>8526</v>
      </c>
      <c r="B8527" t="s">
        <v>10089</v>
      </c>
      <c r="C8527" s="1">
        <v>41715</v>
      </c>
      <c r="D8527">
        <f>YEAR(Table1[[#This Row],[Order Date]])</f>
        <v>2014</v>
      </c>
      <c r="E8527">
        <f>MONTH(Table1[[#This Row],[Order Date]])</f>
        <v>3</v>
      </c>
      <c r="F8527" t="str">
        <f>Table1[[#This Row],[Order Year]]&amp;"-"&amp;Table1[[#This Row],[Order Month]]</f>
        <v>2014-3</v>
      </c>
      <c r="G8527" s="5">
        <f>YEAR(Table1[[#This Row],[Order Date]])*100 + MONTH(Table1[[#This Row],[Order Date]])</f>
        <v>201403</v>
      </c>
      <c r="H8527" s="1">
        <v>41715</v>
      </c>
      <c r="I8527" t="s">
        <v>1293</v>
      </c>
      <c r="J8527" t="s">
        <v>7109</v>
      </c>
      <c r="K8527" t="s">
        <v>7110</v>
      </c>
      <c r="L8527" t="s">
        <v>29</v>
      </c>
      <c r="M8527" t="s">
        <v>30</v>
      </c>
      <c r="N8527" t="s">
        <v>500</v>
      </c>
      <c r="O8527" t="s">
        <v>501</v>
      </c>
      <c r="P8527">
        <v>43229</v>
      </c>
      <c r="Q8527" t="s">
        <v>151</v>
      </c>
      <c r="R8527" t="s">
        <v>7624</v>
      </c>
      <c r="S8527" t="s">
        <v>35</v>
      </c>
      <c r="T8527" t="s">
        <v>68</v>
      </c>
      <c r="U8527" t="s">
        <v>7625</v>
      </c>
      <c r="V8527">
        <v>51.264000000000003</v>
      </c>
      <c r="W8527">
        <v>6</v>
      </c>
      <c r="X8527" s="9">
        <f>Table1[[#This Row],[Discount]]</f>
        <v>0.2</v>
      </c>
      <c r="Y8527">
        <v>0.2</v>
      </c>
      <c r="Z8527">
        <v>7.6895999999999933</v>
      </c>
    </row>
    <row r="8528" spans="1:26" ht="16" x14ac:dyDescent="0.2">
      <c r="A8528">
        <v>8527</v>
      </c>
      <c r="B8528" t="s">
        <v>10089</v>
      </c>
      <c r="C8528" s="1">
        <v>41715</v>
      </c>
      <c r="D8528">
        <f>YEAR(Table1[[#This Row],[Order Date]])</f>
        <v>2014</v>
      </c>
      <c r="E8528">
        <f>MONTH(Table1[[#This Row],[Order Date]])</f>
        <v>3</v>
      </c>
      <c r="F8528" t="str">
        <f>Table1[[#This Row],[Order Year]]&amp;"-"&amp;Table1[[#This Row],[Order Month]]</f>
        <v>2014-3</v>
      </c>
      <c r="G8528" s="5">
        <f>YEAR(Table1[[#This Row],[Order Date]])*100 + MONTH(Table1[[#This Row],[Order Date]])</f>
        <v>201403</v>
      </c>
      <c r="H8528" s="1">
        <v>41715</v>
      </c>
      <c r="I8528" t="s">
        <v>1293</v>
      </c>
      <c r="J8528" t="s">
        <v>7109</v>
      </c>
      <c r="K8528" t="s">
        <v>7110</v>
      </c>
      <c r="L8528" t="s">
        <v>29</v>
      </c>
      <c r="M8528" t="s">
        <v>30</v>
      </c>
      <c r="N8528" t="s">
        <v>500</v>
      </c>
      <c r="O8528" t="s">
        <v>501</v>
      </c>
      <c r="P8528">
        <v>43229</v>
      </c>
      <c r="Q8528" t="s">
        <v>151</v>
      </c>
      <c r="R8528" t="s">
        <v>328</v>
      </c>
      <c r="S8528" t="s">
        <v>49</v>
      </c>
      <c r="T8528" t="s">
        <v>78</v>
      </c>
      <c r="U8528" t="s">
        <v>329</v>
      </c>
      <c r="V8528">
        <v>5.1930000000000005</v>
      </c>
      <c r="W8528">
        <v>3</v>
      </c>
      <c r="X8528" s="9">
        <f>Table1[[#This Row],[Discount]]</f>
        <v>0.7</v>
      </c>
      <c r="Y8528">
        <v>0.7</v>
      </c>
      <c r="Z8528">
        <v>-3.4619999999999997</v>
      </c>
    </row>
    <row r="8529" spans="1:26" ht="16" x14ac:dyDescent="0.2">
      <c r="A8529">
        <v>8528</v>
      </c>
      <c r="B8529" t="s">
        <v>10089</v>
      </c>
      <c r="C8529" s="1">
        <v>41715</v>
      </c>
      <c r="D8529">
        <f>YEAR(Table1[[#This Row],[Order Date]])</f>
        <v>2014</v>
      </c>
      <c r="E8529">
        <f>MONTH(Table1[[#This Row],[Order Date]])</f>
        <v>3</v>
      </c>
      <c r="F8529" t="str">
        <f>Table1[[#This Row],[Order Year]]&amp;"-"&amp;Table1[[#This Row],[Order Month]]</f>
        <v>2014-3</v>
      </c>
      <c r="G8529" s="5">
        <f>YEAR(Table1[[#This Row],[Order Date]])*100 + MONTH(Table1[[#This Row],[Order Date]])</f>
        <v>201403</v>
      </c>
      <c r="H8529" s="1">
        <v>41715</v>
      </c>
      <c r="I8529" t="s">
        <v>1293</v>
      </c>
      <c r="J8529" t="s">
        <v>7109</v>
      </c>
      <c r="K8529" t="s">
        <v>7110</v>
      </c>
      <c r="L8529" t="s">
        <v>29</v>
      </c>
      <c r="M8529" t="s">
        <v>30</v>
      </c>
      <c r="N8529" t="s">
        <v>500</v>
      </c>
      <c r="O8529" t="s">
        <v>501</v>
      </c>
      <c r="P8529">
        <v>43229</v>
      </c>
      <c r="Q8529" t="s">
        <v>151</v>
      </c>
      <c r="R8529" t="s">
        <v>1597</v>
      </c>
      <c r="S8529" t="s">
        <v>74</v>
      </c>
      <c r="T8529" t="s">
        <v>164</v>
      </c>
      <c r="U8529" t="s">
        <v>1598</v>
      </c>
      <c r="V8529">
        <v>159.98400000000001</v>
      </c>
      <c r="W8529">
        <v>2</v>
      </c>
      <c r="X8529" s="9">
        <f>Table1[[#This Row],[Discount]]</f>
        <v>0.2</v>
      </c>
      <c r="Y8529">
        <v>0.2</v>
      </c>
      <c r="Z8529">
        <v>43.995600000000003</v>
      </c>
    </row>
    <row r="8530" spans="1:26" ht="16" x14ac:dyDescent="0.2">
      <c r="A8530">
        <v>8529</v>
      </c>
      <c r="B8530" t="s">
        <v>10089</v>
      </c>
      <c r="C8530" s="1">
        <v>41715</v>
      </c>
      <c r="D8530">
        <f>YEAR(Table1[[#This Row],[Order Date]])</f>
        <v>2014</v>
      </c>
      <c r="E8530">
        <f>MONTH(Table1[[#This Row],[Order Date]])</f>
        <v>3</v>
      </c>
      <c r="F8530" t="str">
        <f>Table1[[#This Row],[Order Year]]&amp;"-"&amp;Table1[[#This Row],[Order Month]]</f>
        <v>2014-3</v>
      </c>
      <c r="G8530" s="5">
        <f>YEAR(Table1[[#This Row],[Order Date]])*100 + MONTH(Table1[[#This Row],[Order Date]])</f>
        <v>201403</v>
      </c>
      <c r="H8530" s="1">
        <v>41715</v>
      </c>
      <c r="I8530" t="s">
        <v>1293</v>
      </c>
      <c r="J8530" t="s">
        <v>7109</v>
      </c>
      <c r="K8530" t="s">
        <v>7110</v>
      </c>
      <c r="L8530" t="s">
        <v>29</v>
      </c>
      <c r="M8530" t="s">
        <v>30</v>
      </c>
      <c r="N8530" t="s">
        <v>500</v>
      </c>
      <c r="O8530" t="s">
        <v>501</v>
      </c>
      <c r="P8530">
        <v>43229</v>
      </c>
      <c r="Q8530" t="s">
        <v>151</v>
      </c>
      <c r="R8530" t="s">
        <v>1196</v>
      </c>
      <c r="S8530" t="s">
        <v>49</v>
      </c>
      <c r="T8530" t="s">
        <v>62</v>
      </c>
      <c r="U8530" t="s">
        <v>1197</v>
      </c>
      <c r="V8530">
        <v>54.224000000000004</v>
      </c>
      <c r="W8530">
        <v>2</v>
      </c>
      <c r="X8530" s="9">
        <f>Table1[[#This Row],[Discount]]</f>
        <v>0.2</v>
      </c>
      <c r="Y8530">
        <v>0.2</v>
      </c>
      <c r="Z8530">
        <v>3.3889999999999993</v>
      </c>
    </row>
    <row r="8531" spans="1:26" ht="16" x14ac:dyDescent="0.2">
      <c r="A8531">
        <v>8530</v>
      </c>
      <c r="B8531" t="s">
        <v>10090</v>
      </c>
      <c r="C8531" s="1">
        <v>41954</v>
      </c>
      <c r="D8531">
        <f>YEAR(Table1[[#This Row],[Order Date]])</f>
        <v>2014</v>
      </c>
      <c r="E8531">
        <f>MONTH(Table1[[#This Row],[Order Date]])</f>
        <v>11</v>
      </c>
      <c r="F8531" t="str">
        <f>Table1[[#This Row],[Order Year]]&amp;"-"&amp;Table1[[#This Row],[Order Month]]</f>
        <v>2014-11</v>
      </c>
      <c r="G8531" s="5">
        <f>YEAR(Table1[[#This Row],[Order Date]])*100 + MONTH(Table1[[#This Row],[Order Date]])</f>
        <v>201411</v>
      </c>
      <c r="H8531" s="1">
        <v>41961</v>
      </c>
      <c r="I8531" t="s">
        <v>53</v>
      </c>
      <c r="J8531" t="s">
        <v>3918</v>
      </c>
      <c r="K8531" t="s">
        <v>3919</v>
      </c>
      <c r="L8531" t="s">
        <v>105</v>
      </c>
      <c r="M8531" t="s">
        <v>30</v>
      </c>
      <c r="N8531" t="s">
        <v>45</v>
      </c>
      <c r="O8531" t="s">
        <v>46</v>
      </c>
      <c r="P8531">
        <v>90008</v>
      </c>
      <c r="Q8531" t="s">
        <v>47</v>
      </c>
      <c r="R8531" t="s">
        <v>5399</v>
      </c>
      <c r="S8531" t="s">
        <v>35</v>
      </c>
      <c r="T8531" t="s">
        <v>39</v>
      </c>
      <c r="U8531" t="s">
        <v>5400</v>
      </c>
      <c r="V8531">
        <v>241.42399999999998</v>
      </c>
      <c r="W8531">
        <v>2</v>
      </c>
      <c r="X8531" s="9">
        <f>Table1[[#This Row],[Discount]]</f>
        <v>0.2</v>
      </c>
      <c r="Y8531">
        <v>0.2</v>
      </c>
      <c r="Z8531">
        <v>-36.213599999999985</v>
      </c>
    </row>
    <row r="8532" spans="1:26" ht="16" x14ac:dyDescent="0.2">
      <c r="A8532">
        <v>8531</v>
      </c>
      <c r="B8532" t="s">
        <v>10091</v>
      </c>
      <c r="C8532" s="1">
        <v>41609</v>
      </c>
      <c r="D8532">
        <f>YEAR(Table1[[#This Row],[Order Date]])</f>
        <v>2013</v>
      </c>
      <c r="E8532">
        <f>MONTH(Table1[[#This Row],[Order Date]])</f>
        <v>12</v>
      </c>
      <c r="F8532" t="str">
        <f>Table1[[#This Row],[Order Year]]&amp;"-"&amp;Table1[[#This Row],[Order Month]]</f>
        <v>2013-12</v>
      </c>
      <c r="G8532" s="5">
        <f>YEAR(Table1[[#This Row],[Order Date]])*100 + MONTH(Table1[[#This Row],[Order Date]])</f>
        <v>201312</v>
      </c>
      <c r="H8532" s="1">
        <v>41615</v>
      </c>
      <c r="I8532" t="s">
        <v>53</v>
      </c>
      <c r="J8532" t="s">
        <v>808</v>
      </c>
      <c r="K8532" t="s">
        <v>809</v>
      </c>
      <c r="L8532" t="s">
        <v>29</v>
      </c>
      <c r="M8532" t="s">
        <v>30</v>
      </c>
      <c r="N8532" t="s">
        <v>883</v>
      </c>
      <c r="O8532" t="s">
        <v>241</v>
      </c>
      <c r="P8532">
        <v>48227</v>
      </c>
      <c r="Q8532" t="s">
        <v>108</v>
      </c>
      <c r="R8532" t="s">
        <v>5350</v>
      </c>
      <c r="S8532" t="s">
        <v>49</v>
      </c>
      <c r="T8532" t="s">
        <v>93</v>
      </c>
      <c r="U8532" t="s">
        <v>5351</v>
      </c>
      <c r="V8532">
        <v>33.36</v>
      </c>
      <c r="W8532">
        <v>4</v>
      </c>
      <c r="X8532" s="9">
        <f>Table1[[#This Row],[Discount]]</f>
        <v>0</v>
      </c>
      <c r="Y8532">
        <v>0</v>
      </c>
      <c r="Z8532">
        <v>16.68</v>
      </c>
    </row>
    <row r="8533" spans="1:26" ht="16" x14ac:dyDescent="0.2">
      <c r="A8533">
        <v>8532</v>
      </c>
      <c r="B8533" t="s">
        <v>10091</v>
      </c>
      <c r="C8533" s="1">
        <v>41609</v>
      </c>
      <c r="D8533">
        <f>YEAR(Table1[[#This Row],[Order Date]])</f>
        <v>2013</v>
      </c>
      <c r="E8533">
        <f>MONTH(Table1[[#This Row],[Order Date]])</f>
        <v>12</v>
      </c>
      <c r="F8533" t="str">
        <f>Table1[[#This Row],[Order Year]]&amp;"-"&amp;Table1[[#This Row],[Order Month]]</f>
        <v>2013-12</v>
      </c>
      <c r="G8533" s="5">
        <f>YEAR(Table1[[#This Row],[Order Date]])*100 + MONTH(Table1[[#This Row],[Order Date]])</f>
        <v>201312</v>
      </c>
      <c r="H8533" s="1">
        <v>41615</v>
      </c>
      <c r="I8533" t="s">
        <v>53</v>
      </c>
      <c r="J8533" t="s">
        <v>808</v>
      </c>
      <c r="K8533" t="s">
        <v>809</v>
      </c>
      <c r="L8533" t="s">
        <v>29</v>
      </c>
      <c r="M8533" t="s">
        <v>30</v>
      </c>
      <c r="N8533" t="s">
        <v>883</v>
      </c>
      <c r="O8533" t="s">
        <v>241</v>
      </c>
      <c r="P8533">
        <v>48227</v>
      </c>
      <c r="Q8533" t="s">
        <v>108</v>
      </c>
      <c r="R8533" t="s">
        <v>1269</v>
      </c>
      <c r="S8533" t="s">
        <v>49</v>
      </c>
      <c r="T8533" t="s">
        <v>93</v>
      </c>
      <c r="U8533" t="s">
        <v>1270</v>
      </c>
      <c r="V8533">
        <v>13.76</v>
      </c>
      <c r="W8533">
        <v>2</v>
      </c>
      <c r="X8533" s="9">
        <f>Table1[[#This Row],[Discount]]</f>
        <v>0</v>
      </c>
      <c r="Y8533">
        <v>0</v>
      </c>
      <c r="Z8533">
        <v>6.3295999999999992</v>
      </c>
    </row>
    <row r="8534" spans="1:26" ht="16" x14ac:dyDescent="0.2">
      <c r="A8534">
        <v>8533</v>
      </c>
      <c r="B8534" t="s">
        <v>10091</v>
      </c>
      <c r="C8534" s="1">
        <v>41609</v>
      </c>
      <c r="D8534">
        <f>YEAR(Table1[[#This Row],[Order Date]])</f>
        <v>2013</v>
      </c>
      <c r="E8534">
        <f>MONTH(Table1[[#This Row],[Order Date]])</f>
        <v>12</v>
      </c>
      <c r="F8534" t="str">
        <f>Table1[[#This Row],[Order Year]]&amp;"-"&amp;Table1[[#This Row],[Order Month]]</f>
        <v>2013-12</v>
      </c>
      <c r="G8534" s="5">
        <f>YEAR(Table1[[#This Row],[Order Date]])*100 + MONTH(Table1[[#This Row],[Order Date]])</f>
        <v>201312</v>
      </c>
      <c r="H8534" s="1">
        <v>41615</v>
      </c>
      <c r="I8534" t="s">
        <v>53</v>
      </c>
      <c r="J8534" t="s">
        <v>808</v>
      </c>
      <c r="K8534" t="s">
        <v>809</v>
      </c>
      <c r="L8534" t="s">
        <v>29</v>
      </c>
      <c r="M8534" t="s">
        <v>30</v>
      </c>
      <c r="N8534" t="s">
        <v>883</v>
      </c>
      <c r="O8534" t="s">
        <v>241</v>
      </c>
      <c r="P8534">
        <v>48227</v>
      </c>
      <c r="Q8534" t="s">
        <v>108</v>
      </c>
      <c r="R8534" t="s">
        <v>4152</v>
      </c>
      <c r="S8534" t="s">
        <v>49</v>
      </c>
      <c r="T8534" t="s">
        <v>62</v>
      </c>
      <c r="U8534" t="s">
        <v>4153</v>
      </c>
      <c r="V8534">
        <v>496.86</v>
      </c>
      <c r="W8534">
        <v>7</v>
      </c>
      <c r="X8534" s="9">
        <f>Table1[[#This Row],[Discount]]</f>
        <v>0</v>
      </c>
      <c r="Y8534">
        <v>0</v>
      </c>
      <c r="Z8534">
        <v>24.842999999999947</v>
      </c>
    </row>
    <row r="8535" spans="1:26" ht="16" x14ac:dyDescent="0.2">
      <c r="A8535">
        <v>8534</v>
      </c>
      <c r="B8535" t="s">
        <v>10091</v>
      </c>
      <c r="C8535" s="1">
        <v>41609</v>
      </c>
      <c r="D8535">
        <f>YEAR(Table1[[#This Row],[Order Date]])</f>
        <v>2013</v>
      </c>
      <c r="E8535">
        <f>MONTH(Table1[[#This Row],[Order Date]])</f>
        <v>12</v>
      </c>
      <c r="F8535" t="str">
        <f>Table1[[#This Row],[Order Year]]&amp;"-"&amp;Table1[[#This Row],[Order Month]]</f>
        <v>2013-12</v>
      </c>
      <c r="G8535" s="5">
        <f>YEAR(Table1[[#This Row],[Order Date]])*100 + MONTH(Table1[[#This Row],[Order Date]])</f>
        <v>201312</v>
      </c>
      <c r="H8535" s="1">
        <v>41615</v>
      </c>
      <c r="I8535" t="s">
        <v>53</v>
      </c>
      <c r="J8535" t="s">
        <v>808</v>
      </c>
      <c r="K8535" t="s">
        <v>809</v>
      </c>
      <c r="L8535" t="s">
        <v>29</v>
      </c>
      <c r="M8535" t="s">
        <v>30</v>
      </c>
      <c r="N8535" t="s">
        <v>883</v>
      </c>
      <c r="O8535" t="s">
        <v>241</v>
      </c>
      <c r="P8535">
        <v>48227</v>
      </c>
      <c r="Q8535" t="s">
        <v>108</v>
      </c>
      <c r="R8535" t="s">
        <v>339</v>
      </c>
      <c r="S8535" t="s">
        <v>35</v>
      </c>
      <c r="T8535" t="s">
        <v>39</v>
      </c>
      <c r="U8535" t="s">
        <v>340</v>
      </c>
      <c r="V8535">
        <v>389.97</v>
      </c>
      <c r="W8535">
        <v>3</v>
      </c>
      <c r="X8535" s="9">
        <f>Table1[[#This Row],[Discount]]</f>
        <v>0</v>
      </c>
      <c r="Y8535">
        <v>0</v>
      </c>
      <c r="Z8535">
        <v>35.097300000000004</v>
      </c>
    </row>
    <row r="8536" spans="1:26" ht="16" x14ac:dyDescent="0.2">
      <c r="A8536">
        <v>8535</v>
      </c>
      <c r="B8536" t="s">
        <v>10092</v>
      </c>
      <c r="C8536" s="1">
        <v>40921</v>
      </c>
      <c r="D8536">
        <f>YEAR(Table1[[#This Row],[Order Date]])</f>
        <v>2012</v>
      </c>
      <c r="E8536">
        <f>MONTH(Table1[[#This Row],[Order Date]])</f>
        <v>1</v>
      </c>
      <c r="F8536" t="str">
        <f>Table1[[#This Row],[Order Year]]&amp;"-"&amp;Table1[[#This Row],[Order Month]]</f>
        <v>2012-1</v>
      </c>
      <c r="G8536" s="5">
        <f>YEAR(Table1[[#This Row],[Order Date]])*100 + MONTH(Table1[[#This Row],[Order Date]])</f>
        <v>201201</v>
      </c>
      <c r="H8536" s="1">
        <v>40923</v>
      </c>
      <c r="I8536" t="s">
        <v>26</v>
      </c>
      <c r="J8536" t="s">
        <v>7878</v>
      </c>
      <c r="K8536" t="s">
        <v>7879</v>
      </c>
      <c r="L8536" t="s">
        <v>44</v>
      </c>
      <c r="M8536" t="s">
        <v>30</v>
      </c>
      <c r="N8536" t="s">
        <v>500</v>
      </c>
      <c r="O8536" t="s">
        <v>1275</v>
      </c>
      <c r="P8536">
        <v>31907</v>
      </c>
      <c r="Q8536" t="s">
        <v>33</v>
      </c>
      <c r="R8536" t="s">
        <v>2368</v>
      </c>
      <c r="S8536" t="s">
        <v>49</v>
      </c>
      <c r="T8536" t="s">
        <v>50</v>
      </c>
      <c r="U8536" t="s">
        <v>2369</v>
      </c>
      <c r="V8536">
        <v>9.82</v>
      </c>
      <c r="W8536">
        <v>2</v>
      </c>
      <c r="X8536" s="9">
        <f>Table1[[#This Row],[Discount]]</f>
        <v>0</v>
      </c>
      <c r="Y8536">
        <v>0</v>
      </c>
      <c r="Z8536">
        <v>4.8117999999999999</v>
      </c>
    </row>
    <row r="8537" spans="1:26" ht="16" x14ac:dyDescent="0.2">
      <c r="A8537">
        <v>8536</v>
      </c>
      <c r="B8537" t="s">
        <v>10093</v>
      </c>
      <c r="C8537" s="1">
        <v>40679</v>
      </c>
      <c r="D8537">
        <f>YEAR(Table1[[#This Row],[Order Date]])</f>
        <v>2011</v>
      </c>
      <c r="E8537">
        <f>MONTH(Table1[[#This Row],[Order Date]])</f>
        <v>5</v>
      </c>
      <c r="F8537" t="str">
        <f>Table1[[#This Row],[Order Year]]&amp;"-"&amp;Table1[[#This Row],[Order Month]]</f>
        <v>2011-5</v>
      </c>
      <c r="G8537" s="5">
        <f>YEAR(Table1[[#This Row],[Order Date]])*100 + MONTH(Table1[[#This Row],[Order Date]])</f>
        <v>201105</v>
      </c>
      <c r="H8537" s="1">
        <v>40683</v>
      </c>
      <c r="I8537" t="s">
        <v>53</v>
      </c>
      <c r="J8537" t="s">
        <v>6454</v>
      </c>
      <c r="K8537" t="s">
        <v>6455</v>
      </c>
      <c r="L8537" t="s">
        <v>29</v>
      </c>
      <c r="M8537" t="s">
        <v>30</v>
      </c>
      <c r="N8537" t="s">
        <v>130</v>
      </c>
      <c r="O8537" t="s">
        <v>46</v>
      </c>
      <c r="P8537">
        <v>94122</v>
      </c>
      <c r="Q8537" t="s">
        <v>47</v>
      </c>
      <c r="R8537" t="s">
        <v>4820</v>
      </c>
      <c r="S8537" t="s">
        <v>74</v>
      </c>
      <c r="T8537" t="s">
        <v>164</v>
      </c>
      <c r="U8537" t="s">
        <v>4821</v>
      </c>
      <c r="V8537">
        <v>56.400000000000006</v>
      </c>
      <c r="W8537">
        <v>3</v>
      </c>
      <c r="X8537" s="9">
        <f>Table1[[#This Row],[Discount]]</f>
        <v>0</v>
      </c>
      <c r="Y8537">
        <v>0</v>
      </c>
      <c r="Z8537">
        <v>3.3840000000000003</v>
      </c>
    </row>
    <row r="8538" spans="1:26" ht="16" x14ac:dyDescent="0.2">
      <c r="A8538">
        <v>8537</v>
      </c>
      <c r="B8538" t="s">
        <v>10094</v>
      </c>
      <c r="C8538" s="1">
        <v>41067</v>
      </c>
      <c r="D8538">
        <f>YEAR(Table1[[#This Row],[Order Date]])</f>
        <v>2012</v>
      </c>
      <c r="E8538">
        <f>MONTH(Table1[[#This Row],[Order Date]])</f>
        <v>6</v>
      </c>
      <c r="F8538" t="str">
        <f>Table1[[#This Row],[Order Year]]&amp;"-"&amp;Table1[[#This Row],[Order Month]]</f>
        <v>2012-6</v>
      </c>
      <c r="G8538" s="5">
        <f>YEAR(Table1[[#This Row],[Order Date]])*100 + MONTH(Table1[[#This Row],[Order Date]])</f>
        <v>201206</v>
      </c>
      <c r="H8538" s="1">
        <v>41071</v>
      </c>
      <c r="I8538" t="s">
        <v>53</v>
      </c>
      <c r="J8538" t="s">
        <v>10095</v>
      </c>
      <c r="K8538" t="s">
        <v>10096</v>
      </c>
      <c r="L8538" t="s">
        <v>105</v>
      </c>
      <c r="M8538" t="s">
        <v>30</v>
      </c>
      <c r="N8538" t="s">
        <v>149</v>
      </c>
      <c r="O8538" t="s">
        <v>150</v>
      </c>
      <c r="P8538">
        <v>19143</v>
      </c>
      <c r="Q8538" t="s">
        <v>151</v>
      </c>
      <c r="R8538" t="s">
        <v>3077</v>
      </c>
      <c r="S8538" t="s">
        <v>49</v>
      </c>
      <c r="T8538" t="s">
        <v>78</v>
      </c>
      <c r="U8538" t="s">
        <v>3078</v>
      </c>
      <c r="V8538">
        <v>18.312000000000001</v>
      </c>
      <c r="W8538">
        <v>4</v>
      </c>
      <c r="X8538" s="9">
        <f>Table1[[#This Row],[Discount]]</f>
        <v>0.7</v>
      </c>
      <c r="Y8538">
        <v>0.7</v>
      </c>
      <c r="Z8538">
        <v>-12.207999999999995</v>
      </c>
    </row>
    <row r="8539" spans="1:26" ht="16" x14ac:dyDescent="0.2">
      <c r="A8539">
        <v>8538</v>
      </c>
      <c r="B8539" t="s">
        <v>10094</v>
      </c>
      <c r="C8539" s="1">
        <v>41067</v>
      </c>
      <c r="D8539">
        <f>YEAR(Table1[[#This Row],[Order Date]])</f>
        <v>2012</v>
      </c>
      <c r="E8539">
        <f>MONTH(Table1[[#This Row],[Order Date]])</f>
        <v>6</v>
      </c>
      <c r="F8539" t="str">
        <f>Table1[[#This Row],[Order Year]]&amp;"-"&amp;Table1[[#This Row],[Order Month]]</f>
        <v>2012-6</v>
      </c>
      <c r="G8539" s="5">
        <f>YEAR(Table1[[#This Row],[Order Date]])*100 + MONTH(Table1[[#This Row],[Order Date]])</f>
        <v>201206</v>
      </c>
      <c r="H8539" s="1">
        <v>41071</v>
      </c>
      <c r="I8539" t="s">
        <v>53</v>
      </c>
      <c r="J8539" t="s">
        <v>10095</v>
      </c>
      <c r="K8539" t="s">
        <v>10096</v>
      </c>
      <c r="L8539" t="s">
        <v>105</v>
      </c>
      <c r="M8539" t="s">
        <v>30</v>
      </c>
      <c r="N8539" t="s">
        <v>149</v>
      </c>
      <c r="O8539" t="s">
        <v>150</v>
      </c>
      <c r="P8539">
        <v>19143</v>
      </c>
      <c r="Q8539" t="s">
        <v>151</v>
      </c>
      <c r="R8539" t="s">
        <v>6747</v>
      </c>
      <c r="S8539" t="s">
        <v>49</v>
      </c>
      <c r="T8539" t="s">
        <v>93</v>
      </c>
      <c r="U8539" t="s">
        <v>6748</v>
      </c>
      <c r="V8539">
        <v>25.920000000000005</v>
      </c>
      <c r="W8539">
        <v>5</v>
      </c>
      <c r="X8539" s="9">
        <f>Table1[[#This Row],[Discount]]</f>
        <v>0.2</v>
      </c>
      <c r="Y8539">
        <v>0.2</v>
      </c>
      <c r="Z8539">
        <v>9.0719999999999992</v>
      </c>
    </row>
    <row r="8540" spans="1:26" ht="16" x14ac:dyDescent="0.2">
      <c r="A8540">
        <v>8539</v>
      </c>
      <c r="B8540" t="s">
        <v>10094</v>
      </c>
      <c r="C8540" s="1">
        <v>41067</v>
      </c>
      <c r="D8540">
        <f>YEAR(Table1[[#This Row],[Order Date]])</f>
        <v>2012</v>
      </c>
      <c r="E8540">
        <f>MONTH(Table1[[#This Row],[Order Date]])</f>
        <v>6</v>
      </c>
      <c r="F8540" t="str">
        <f>Table1[[#This Row],[Order Year]]&amp;"-"&amp;Table1[[#This Row],[Order Month]]</f>
        <v>2012-6</v>
      </c>
      <c r="G8540" s="5">
        <f>YEAR(Table1[[#This Row],[Order Date]])*100 + MONTH(Table1[[#This Row],[Order Date]])</f>
        <v>201206</v>
      </c>
      <c r="H8540" s="1">
        <v>41071</v>
      </c>
      <c r="I8540" t="s">
        <v>53</v>
      </c>
      <c r="J8540" t="s">
        <v>10095</v>
      </c>
      <c r="K8540" t="s">
        <v>10096</v>
      </c>
      <c r="L8540" t="s">
        <v>105</v>
      </c>
      <c r="M8540" t="s">
        <v>30</v>
      </c>
      <c r="N8540" t="s">
        <v>149</v>
      </c>
      <c r="O8540" t="s">
        <v>150</v>
      </c>
      <c r="P8540">
        <v>19143</v>
      </c>
      <c r="Q8540" t="s">
        <v>151</v>
      </c>
      <c r="R8540" t="s">
        <v>5848</v>
      </c>
      <c r="S8540" t="s">
        <v>49</v>
      </c>
      <c r="T8540" t="s">
        <v>71</v>
      </c>
      <c r="U8540" t="s">
        <v>5849</v>
      </c>
      <c r="V8540">
        <v>8.016</v>
      </c>
      <c r="W8540">
        <v>3</v>
      </c>
      <c r="X8540" s="9">
        <f>Table1[[#This Row],[Discount]]</f>
        <v>0.2</v>
      </c>
      <c r="Y8540">
        <v>0.2</v>
      </c>
      <c r="Z8540">
        <v>1.0019999999999993</v>
      </c>
    </row>
    <row r="8541" spans="1:26" ht="16" x14ac:dyDescent="0.2">
      <c r="A8541">
        <v>8540</v>
      </c>
      <c r="B8541" t="s">
        <v>10097</v>
      </c>
      <c r="C8541" s="1">
        <v>41708</v>
      </c>
      <c r="D8541">
        <f>YEAR(Table1[[#This Row],[Order Date]])</f>
        <v>2014</v>
      </c>
      <c r="E8541">
        <f>MONTH(Table1[[#This Row],[Order Date]])</f>
        <v>3</v>
      </c>
      <c r="F8541" t="str">
        <f>Table1[[#This Row],[Order Year]]&amp;"-"&amp;Table1[[#This Row],[Order Month]]</f>
        <v>2014-3</v>
      </c>
      <c r="G8541" s="5">
        <f>YEAR(Table1[[#This Row],[Order Date]])*100 + MONTH(Table1[[#This Row],[Order Date]])</f>
        <v>201403</v>
      </c>
      <c r="H8541" s="1">
        <v>41712</v>
      </c>
      <c r="I8541" t="s">
        <v>53</v>
      </c>
      <c r="J8541" t="s">
        <v>410</v>
      </c>
      <c r="K8541" t="s">
        <v>411</v>
      </c>
      <c r="L8541" t="s">
        <v>29</v>
      </c>
      <c r="M8541" t="s">
        <v>30</v>
      </c>
      <c r="N8541" t="s">
        <v>45</v>
      </c>
      <c r="O8541" t="s">
        <v>46</v>
      </c>
      <c r="P8541">
        <v>90008</v>
      </c>
      <c r="Q8541" t="s">
        <v>47</v>
      </c>
      <c r="R8541" t="s">
        <v>5429</v>
      </c>
      <c r="S8541" t="s">
        <v>74</v>
      </c>
      <c r="T8541" t="s">
        <v>1219</v>
      </c>
      <c r="U8541" t="s">
        <v>5430</v>
      </c>
      <c r="V8541">
        <v>479.98400000000004</v>
      </c>
      <c r="W8541">
        <v>2</v>
      </c>
      <c r="X8541" s="9">
        <f>Table1[[#This Row],[Discount]]</f>
        <v>0.2</v>
      </c>
      <c r="Y8541">
        <v>0.2</v>
      </c>
      <c r="Z8541">
        <v>59.997999999999962</v>
      </c>
    </row>
    <row r="8542" spans="1:26" ht="16" x14ac:dyDescent="0.2">
      <c r="A8542">
        <v>8541</v>
      </c>
      <c r="B8542" t="s">
        <v>10097</v>
      </c>
      <c r="C8542" s="1">
        <v>41708</v>
      </c>
      <c r="D8542">
        <f>YEAR(Table1[[#This Row],[Order Date]])</f>
        <v>2014</v>
      </c>
      <c r="E8542">
        <f>MONTH(Table1[[#This Row],[Order Date]])</f>
        <v>3</v>
      </c>
      <c r="F8542" t="str">
        <f>Table1[[#This Row],[Order Year]]&amp;"-"&amp;Table1[[#This Row],[Order Month]]</f>
        <v>2014-3</v>
      </c>
      <c r="G8542" s="5">
        <f>YEAR(Table1[[#This Row],[Order Date]])*100 + MONTH(Table1[[#This Row],[Order Date]])</f>
        <v>201403</v>
      </c>
      <c r="H8542" s="1">
        <v>41712</v>
      </c>
      <c r="I8542" t="s">
        <v>53</v>
      </c>
      <c r="J8542" t="s">
        <v>410</v>
      </c>
      <c r="K8542" t="s">
        <v>411</v>
      </c>
      <c r="L8542" t="s">
        <v>29</v>
      </c>
      <c r="M8542" t="s">
        <v>30</v>
      </c>
      <c r="N8542" t="s">
        <v>45</v>
      </c>
      <c r="O8542" t="s">
        <v>46</v>
      </c>
      <c r="P8542">
        <v>90008</v>
      </c>
      <c r="Q8542" t="s">
        <v>47</v>
      </c>
      <c r="R8542" t="s">
        <v>77</v>
      </c>
      <c r="S8542" t="s">
        <v>49</v>
      </c>
      <c r="T8542" t="s">
        <v>78</v>
      </c>
      <c r="U8542" t="s">
        <v>79</v>
      </c>
      <c r="V8542">
        <v>30.84</v>
      </c>
      <c r="W8542">
        <v>5</v>
      </c>
      <c r="X8542" s="9">
        <f>Table1[[#This Row],[Discount]]</f>
        <v>0.2</v>
      </c>
      <c r="Y8542">
        <v>0.2</v>
      </c>
      <c r="Z8542">
        <v>9.6374999999999993</v>
      </c>
    </row>
    <row r="8543" spans="1:26" ht="16" x14ac:dyDescent="0.2">
      <c r="A8543">
        <v>8542</v>
      </c>
      <c r="B8543" t="s">
        <v>10098</v>
      </c>
      <c r="C8543" s="1">
        <v>41265</v>
      </c>
      <c r="D8543">
        <f>YEAR(Table1[[#This Row],[Order Date]])</f>
        <v>2012</v>
      </c>
      <c r="E8543">
        <f>MONTH(Table1[[#This Row],[Order Date]])</f>
        <v>12</v>
      </c>
      <c r="F8543" t="str">
        <f>Table1[[#This Row],[Order Year]]&amp;"-"&amp;Table1[[#This Row],[Order Month]]</f>
        <v>2012-12</v>
      </c>
      <c r="G8543" s="5">
        <f>YEAR(Table1[[#This Row],[Order Date]])*100 + MONTH(Table1[[#This Row],[Order Date]])</f>
        <v>201212</v>
      </c>
      <c r="H8543" s="1">
        <v>41266</v>
      </c>
      <c r="I8543" t="s">
        <v>191</v>
      </c>
      <c r="J8543" t="s">
        <v>3392</v>
      </c>
      <c r="K8543" t="s">
        <v>3393</v>
      </c>
      <c r="L8543" t="s">
        <v>44</v>
      </c>
      <c r="M8543" t="s">
        <v>30</v>
      </c>
      <c r="N8543" t="s">
        <v>149</v>
      </c>
      <c r="O8543" t="s">
        <v>150</v>
      </c>
      <c r="P8543">
        <v>19140</v>
      </c>
      <c r="Q8543" t="s">
        <v>151</v>
      </c>
      <c r="R8543" t="s">
        <v>4910</v>
      </c>
      <c r="S8543" t="s">
        <v>49</v>
      </c>
      <c r="T8543" t="s">
        <v>62</v>
      </c>
      <c r="U8543" t="s">
        <v>4911</v>
      </c>
      <c r="V8543">
        <v>33.568000000000005</v>
      </c>
      <c r="W8543">
        <v>2</v>
      </c>
      <c r="X8543" s="9">
        <f>Table1[[#This Row],[Discount]]</f>
        <v>0.2</v>
      </c>
      <c r="Y8543">
        <v>0.2</v>
      </c>
      <c r="Z8543">
        <v>1.6783999999999981</v>
      </c>
    </row>
    <row r="8544" spans="1:26" ht="16" x14ac:dyDescent="0.2">
      <c r="A8544">
        <v>8543</v>
      </c>
      <c r="B8544" t="s">
        <v>10098</v>
      </c>
      <c r="C8544" s="1">
        <v>41265</v>
      </c>
      <c r="D8544">
        <f>YEAR(Table1[[#This Row],[Order Date]])</f>
        <v>2012</v>
      </c>
      <c r="E8544">
        <f>MONTH(Table1[[#This Row],[Order Date]])</f>
        <v>12</v>
      </c>
      <c r="F8544" t="str">
        <f>Table1[[#This Row],[Order Year]]&amp;"-"&amp;Table1[[#This Row],[Order Month]]</f>
        <v>2012-12</v>
      </c>
      <c r="G8544" s="5">
        <f>YEAR(Table1[[#This Row],[Order Date]])*100 + MONTH(Table1[[#This Row],[Order Date]])</f>
        <v>201212</v>
      </c>
      <c r="H8544" s="1">
        <v>41266</v>
      </c>
      <c r="I8544" t="s">
        <v>191</v>
      </c>
      <c r="J8544" t="s">
        <v>3392</v>
      </c>
      <c r="K8544" t="s">
        <v>3393</v>
      </c>
      <c r="L8544" t="s">
        <v>44</v>
      </c>
      <c r="M8544" t="s">
        <v>30</v>
      </c>
      <c r="N8544" t="s">
        <v>149</v>
      </c>
      <c r="O8544" t="s">
        <v>150</v>
      </c>
      <c r="P8544">
        <v>19140</v>
      </c>
      <c r="Q8544" t="s">
        <v>151</v>
      </c>
      <c r="R8544" t="s">
        <v>3378</v>
      </c>
      <c r="S8544" t="s">
        <v>35</v>
      </c>
      <c r="T8544" t="s">
        <v>39</v>
      </c>
      <c r="U8544" t="s">
        <v>3379</v>
      </c>
      <c r="V8544">
        <v>422.62499999999994</v>
      </c>
      <c r="W8544">
        <v>7</v>
      </c>
      <c r="X8544" s="9">
        <f>Table1[[#This Row],[Discount]]</f>
        <v>0.3</v>
      </c>
      <c r="Y8544">
        <v>0.3</v>
      </c>
      <c r="Z8544">
        <v>0</v>
      </c>
    </row>
    <row r="8545" spans="1:26" ht="16" x14ac:dyDescent="0.2">
      <c r="A8545">
        <v>8544</v>
      </c>
      <c r="B8545" t="s">
        <v>10099</v>
      </c>
      <c r="C8545" s="1">
        <v>40761</v>
      </c>
      <c r="D8545">
        <f>YEAR(Table1[[#This Row],[Order Date]])</f>
        <v>2011</v>
      </c>
      <c r="E8545">
        <f>MONTH(Table1[[#This Row],[Order Date]])</f>
        <v>8</v>
      </c>
      <c r="F8545" t="str">
        <f>Table1[[#This Row],[Order Year]]&amp;"-"&amp;Table1[[#This Row],[Order Month]]</f>
        <v>2011-8</v>
      </c>
      <c r="G8545" s="5">
        <f>YEAR(Table1[[#This Row],[Order Date]])*100 + MONTH(Table1[[#This Row],[Order Date]])</f>
        <v>201108</v>
      </c>
      <c r="H8545" s="1">
        <v>40766</v>
      </c>
      <c r="I8545" t="s">
        <v>53</v>
      </c>
      <c r="J8545" t="s">
        <v>5062</v>
      </c>
      <c r="K8545" t="s">
        <v>5063</v>
      </c>
      <c r="L8545" t="s">
        <v>29</v>
      </c>
      <c r="M8545" t="s">
        <v>30</v>
      </c>
      <c r="N8545" t="s">
        <v>269</v>
      </c>
      <c r="O8545" t="s">
        <v>270</v>
      </c>
      <c r="P8545">
        <v>10035</v>
      </c>
      <c r="Q8545" t="s">
        <v>151</v>
      </c>
      <c r="R8545" t="s">
        <v>1597</v>
      </c>
      <c r="S8545" t="s">
        <v>74</v>
      </c>
      <c r="T8545" t="s">
        <v>164</v>
      </c>
      <c r="U8545" t="s">
        <v>1598</v>
      </c>
      <c r="V8545">
        <v>199.98</v>
      </c>
      <c r="W8545">
        <v>2</v>
      </c>
      <c r="X8545" s="9">
        <f>Table1[[#This Row],[Discount]]</f>
        <v>0</v>
      </c>
      <c r="Y8545">
        <v>0</v>
      </c>
      <c r="Z8545">
        <v>83.991600000000005</v>
      </c>
    </row>
    <row r="8546" spans="1:26" ht="16" x14ac:dyDescent="0.2">
      <c r="A8546">
        <v>8545</v>
      </c>
      <c r="B8546" t="s">
        <v>10100</v>
      </c>
      <c r="C8546" s="1">
        <v>41361</v>
      </c>
      <c r="D8546">
        <f>YEAR(Table1[[#This Row],[Order Date]])</f>
        <v>2013</v>
      </c>
      <c r="E8546">
        <f>MONTH(Table1[[#This Row],[Order Date]])</f>
        <v>3</v>
      </c>
      <c r="F8546" t="str">
        <f>Table1[[#This Row],[Order Year]]&amp;"-"&amp;Table1[[#This Row],[Order Month]]</f>
        <v>2013-3</v>
      </c>
      <c r="G8546" s="5">
        <f>YEAR(Table1[[#This Row],[Order Date]])*100 + MONTH(Table1[[#This Row],[Order Date]])</f>
        <v>201303</v>
      </c>
      <c r="H8546" s="1">
        <v>41365</v>
      </c>
      <c r="I8546" t="s">
        <v>53</v>
      </c>
      <c r="J8546" t="s">
        <v>881</v>
      </c>
      <c r="K8546" t="s">
        <v>882</v>
      </c>
      <c r="L8546" t="s">
        <v>44</v>
      </c>
      <c r="M8546" t="s">
        <v>30</v>
      </c>
      <c r="N8546" t="s">
        <v>500</v>
      </c>
      <c r="O8546" t="s">
        <v>1275</v>
      </c>
      <c r="P8546">
        <v>31907</v>
      </c>
      <c r="Q8546" t="s">
        <v>33</v>
      </c>
      <c r="R8546" t="s">
        <v>7437</v>
      </c>
      <c r="S8546" t="s">
        <v>35</v>
      </c>
      <c r="T8546" t="s">
        <v>68</v>
      </c>
      <c r="U8546" t="s">
        <v>7438</v>
      </c>
      <c r="V8546">
        <v>20.239999999999998</v>
      </c>
      <c r="W8546">
        <v>1</v>
      </c>
      <c r="X8546" s="9">
        <f>Table1[[#This Row],[Discount]]</f>
        <v>0</v>
      </c>
      <c r="Y8546">
        <v>0</v>
      </c>
      <c r="Z8546">
        <v>8.7032000000000007</v>
      </c>
    </row>
    <row r="8547" spans="1:26" ht="16" x14ac:dyDescent="0.2">
      <c r="A8547">
        <v>8546</v>
      </c>
      <c r="B8547" t="s">
        <v>10100</v>
      </c>
      <c r="C8547" s="1">
        <v>41361</v>
      </c>
      <c r="D8547">
        <f>YEAR(Table1[[#This Row],[Order Date]])</f>
        <v>2013</v>
      </c>
      <c r="E8547">
        <f>MONTH(Table1[[#This Row],[Order Date]])</f>
        <v>3</v>
      </c>
      <c r="F8547" t="str">
        <f>Table1[[#This Row],[Order Year]]&amp;"-"&amp;Table1[[#This Row],[Order Month]]</f>
        <v>2013-3</v>
      </c>
      <c r="G8547" s="5">
        <f>YEAR(Table1[[#This Row],[Order Date]])*100 + MONTH(Table1[[#This Row],[Order Date]])</f>
        <v>201303</v>
      </c>
      <c r="H8547" s="1">
        <v>41365</v>
      </c>
      <c r="I8547" t="s">
        <v>53</v>
      </c>
      <c r="J8547" t="s">
        <v>881</v>
      </c>
      <c r="K8547" t="s">
        <v>882</v>
      </c>
      <c r="L8547" t="s">
        <v>44</v>
      </c>
      <c r="M8547" t="s">
        <v>30</v>
      </c>
      <c r="N8547" t="s">
        <v>500</v>
      </c>
      <c r="O8547" t="s">
        <v>1275</v>
      </c>
      <c r="P8547">
        <v>31907</v>
      </c>
      <c r="Q8547" t="s">
        <v>33</v>
      </c>
      <c r="R8547" t="s">
        <v>7114</v>
      </c>
      <c r="S8547" t="s">
        <v>35</v>
      </c>
      <c r="T8547" t="s">
        <v>68</v>
      </c>
      <c r="U8547" t="s">
        <v>7115</v>
      </c>
      <c r="V8547">
        <v>39.92</v>
      </c>
      <c r="W8547">
        <v>4</v>
      </c>
      <c r="X8547" s="9">
        <f>Table1[[#This Row],[Discount]]</f>
        <v>0</v>
      </c>
      <c r="Y8547">
        <v>0</v>
      </c>
      <c r="Z8547">
        <v>11.177600000000002</v>
      </c>
    </row>
    <row r="8548" spans="1:26" ht="16" x14ac:dyDescent="0.2">
      <c r="A8548">
        <v>8547</v>
      </c>
      <c r="B8548" t="s">
        <v>10100</v>
      </c>
      <c r="C8548" s="1">
        <v>41361</v>
      </c>
      <c r="D8548">
        <f>YEAR(Table1[[#This Row],[Order Date]])</f>
        <v>2013</v>
      </c>
      <c r="E8548">
        <f>MONTH(Table1[[#This Row],[Order Date]])</f>
        <v>3</v>
      </c>
      <c r="F8548" t="str">
        <f>Table1[[#This Row],[Order Year]]&amp;"-"&amp;Table1[[#This Row],[Order Month]]</f>
        <v>2013-3</v>
      </c>
      <c r="G8548" s="5">
        <f>YEAR(Table1[[#This Row],[Order Date]])*100 + MONTH(Table1[[#This Row],[Order Date]])</f>
        <v>201303</v>
      </c>
      <c r="H8548" s="1">
        <v>41365</v>
      </c>
      <c r="I8548" t="s">
        <v>53</v>
      </c>
      <c r="J8548" t="s">
        <v>881</v>
      </c>
      <c r="K8548" t="s">
        <v>882</v>
      </c>
      <c r="L8548" t="s">
        <v>44</v>
      </c>
      <c r="M8548" t="s">
        <v>30</v>
      </c>
      <c r="N8548" t="s">
        <v>500</v>
      </c>
      <c r="O8548" t="s">
        <v>1275</v>
      </c>
      <c r="P8548">
        <v>31907</v>
      </c>
      <c r="Q8548" t="s">
        <v>33</v>
      </c>
      <c r="R8548" t="s">
        <v>6551</v>
      </c>
      <c r="S8548" t="s">
        <v>49</v>
      </c>
      <c r="T8548" t="s">
        <v>78</v>
      </c>
      <c r="U8548" t="s">
        <v>6552</v>
      </c>
      <c r="V8548">
        <v>32.54</v>
      </c>
      <c r="W8548">
        <v>2</v>
      </c>
      <c r="X8548" s="9">
        <f>Table1[[#This Row],[Discount]]</f>
        <v>0</v>
      </c>
      <c r="Y8548">
        <v>0</v>
      </c>
      <c r="Z8548">
        <v>15.944599999999998</v>
      </c>
    </row>
    <row r="8549" spans="1:26" ht="16" x14ac:dyDescent="0.2">
      <c r="A8549">
        <v>8548</v>
      </c>
      <c r="B8549" t="s">
        <v>10101</v>
      </c>
      <c r="C8549" s="1">
        <v>41248</v>
      </c>
      <c r="D8549">
        <f>YEAR(Table1[[#This Row],[Order Date]])</f>
        <v>2012</v>
      </c>
      <c r="E8549">
        <f>MONTH(Table1[[#This Row],[Order Date]])</f>
        <v>12</v>
      </c>
      <c r="F8549" t="str">
        <f>Table1[[#This Row],[Order Year]]&amp;"-"&amp;Table1[[#This Row],[Order Month]]</f>
        <v>2012-12</v>
      </c>
      <c r="G8549" s="5">
        <f>YEAR(Table1[[#This Row],[Order Date]])*100 + MONTH(Table1[[#This Row],[Order Date]])</f>
        <v>201212</v>
      </c>
      <c r="H8549" s="1">
        <v>41253</v>
      </c>
      <c r="I8549" t="s">
        <v>53</v>
      </c>
      <c r="J8549" t="s">
        <v>2763</v>
      </c>
      <c r="K8549" t="s">
        <v>2764</v>
      </c>
      <c r="L8549" t="s">
        <v>44</v>
      </c>
      <c r="M8549" t="s">
        <v>30</v>
      </c>
      <c r="N8549" t="s">
        <v>45</v>
      </c>
      <c r="O8549" t="s">
        <v>46</v>
      </c>
      <c r="P8549">
        <v>90049</v>
      </c>
      <c r="Q8549" t="s">
        <v>47</v>
      </c>
      <c r="R8549" t="s">
        <v>847</v>
      </c>
      <c r="S8549" t="s">
        <v>74</v>
      </c>
      <c r="T8549" t="s">
        <v>164</v>
      </c>
      <c r="U8549" t="s">
        <v>848</v>
      </c>
      <c r="V8549">
        <v>39</v>
      </c>
      <c r="W8549">
        <v>3</v>
      </c>
      <c r="X8549" s="9">
        <f>Table1[[#This Row],[Discount]]</f>
        <v>0</v>
      </c>
      <c r="Y8549">
        <v>0</v>
      </c>
      <c r="Z8549">
        <v>17.549999999999997</v>
      </c>
    </row>
    <row r="8550" spans="1:26" ht="16" x14ac:dyDescent="0.2">
      <c r="A8550">
        <v>8549</v>
      </c>
      <c r="B8550" t="s">
        <v>10101</v>
      </c>
      <c r="C8550" s="1">
        <v>41248</v>
      </c>
      <c r="D8550">
        <f>YEAR(Table1[[#This Row],[Order Date]])</f>
        <v>2012</v>
      </c>
      <c r="E8550">
        <f>MONTH(Table1[[#This Row],[Order Date]])</f>
        <v>12</v>
      </c>
      <c r="F8550" t="str">
        <f>Table1[[#This Row],[Order Year]]&amp;"-"&amp;Table1[[#This Row],[Order Month]]</f>
        <v>2012-12</v>
      </c>
      <c r="G8550" s="5">
        <f>YEAR(Table1[[#This Row],[Order Date]])*100 + MONTH(Table1[[#This Row],[Order Date]])</f>
        <v>201212</v>
      </c>
      <c r="H8550" s="1">
        <v>41253</v>
      </c>
      <c r="I8550" t="s">
        <v>53</v>
      </c>
      <c r="J8550" t="s">
        <v>2763</v>
      </c>
      <c r="K8550" t="s">
        <v>2764</v>
      </c>
      <c r="L8550" t="s">
        <v>44</v>
      </c>
      <c r="M8550" t="s">
        <v>30</v>
      </c>
      <c r="N8550" t="s">
        <v>45</v>
      </c>
      <c r="O8550" t="s">
        <v>46</v>
      </c>
      <c r="P8550">
        <v>90049</v>
      </c>
      <c r="Q8550" t="s">
        <v>47</v>
      </c>
      <c r="R8550" t="s">
        <v>3203</v>
      </c>
      <c r="S8550" t="s">
        <v>49</v>
      </c>
      <c r="T8550" t="s">
        <v>50</v>
      </c>
      <c r="U8550" t="s">
        <v>3204</v>
      </c>
      <c r="V8550">
        <v>12.6</v>
      </c>
      <c r="W8550">
        <v>4</v>
      </c>
      <c r="X8550" s="9">
        <f>Table1[[#This Row],[Discount]]</f>
        <v>0</v>
      </c>
      <c r="Y8550">
        <v>0</v>
      </c>
      <c r="Z8550">
        <v>6.048</v>
      </c>
    </row>
    <row r="8551" spans="1:26" ht="16" x14ac:dyDescent="0.2">
      <c r="A8551">
        <v>8550</v>
      </c>
      <c r="B8551" t="s">
        <v>10102</v>
      </c>
      <c r="C8551" s="1">
        <v>41163</v>
      </c>
      <c r="D8551">
        <f>YEAR(Table1[[#This Row],[Order Date]])</f>
        <v>2012</v>
      </c>
      <c r="E8551">
        <f>MONTH(Table1[[#This Row],[Order Date]])</f>
        <v>9</v>
      </c>
      <c r="F8551" t="str">
        <f>Table1[[#This Row],[Order Year]]&amp;"-"&amp;Table1[[#This Row],[Order Month]]</f>
        <v>2012-9</v>
      </c>
      <c r="G8551" s="5">
        <f>YEAR(Table1[[#This Row],[Order Date]])*100 + MONTH(Table1[[#This Row],[Order Date]])</f>
        <v>201209</v>
      </c>
      <c r="H8551" s="1">
        <v>41164</v>
      </c>
      <c r="I8551" t="s">
        <v>191</v>
      </c>
      <c r="J8551" t="s">
        <v>2763</v>
      </c>
      <c r="K8551" t="s">
        <v>2764</v>
      </c>
      <c r="L8551" t="s">
        <v>44</v>
      </c>
      <c r="M8551" t="s">
        <v>30</v>
      </c>
      <c r="N8551" t="s">
        <v>459</v>
      </c>
      <c r="O8551" t="s">
        <v>460</v>
      </c>
      <c r="P8551">
        <v>80013</v>
      </c>
      <c r="Q8551" t="s">
        <v>47</v>
      </c>
      <c r="R8551" t="s">
        <v>1719</v>
      </c>
      <c r="S8551" t="s">
        <v>35</v>
      </c>
      <c r="T8551" t="s">
        <v>68</v>
      </c>
      <c r="U8551" t="s">
        <v>1720</v>
      </c>
      <c r="V8551">
        <v>24.64</v>
      </c>
      <c r="W8551">
        <v>4</v>
      </c>
      <c r="X8551" s="9">
        <f>Table1[[#This Row],[Discount]]</f>
        <v>0.2</v>
      </c>
      <c r="Y8551">
        <v>0.2</v>
      </c>
      <c r="Z8551">
        <v>4.0039999999999978</v>
      </c>
    </row>
    <row r="8552" spans="1:26" ht="16" x14ac:dyDescent="0.2">
      <c r="A8552">
        <v>8551</v>
      </c>
      <c r="B8552" t="s">
        <v>10103</v>
      </c>
      <c r="C8552" s="1">
        <v>41107</v>
      </c>
      <c r="D8552">
        <f>YEAR(Table1[[#This Row],[Order Date]])</f>
        <v>2012</v>
      </c>
      <c r="E8552">
        <f>MONTH(Table1[[#This Row],[Order Date]])</f>
        <v>7</v>
      </c>
      <c r="F8552" t="str">
        <f>Table1[[#This Row],[Order Year]]&amp;"-"&amp;Table1[[#This Row],[Order Month]]</f>
        <v>2012-7</v>
      </c>
      <c r="G8552" s="5">
        <f>YEAR(Table1[[#This Row],[Order Date]])*100 + MONTH(Table1[[#This Row],[Order Date]])</f>
        <v>201207</v>
      </c>
      <c r="H8552" s="1">
        <v>41114</v>
      </c>
      <c r="I8552" t="s">
        <v>53</v>
      </c>
      <c r="J8552" t="s">
        <v>1273</v>
      </c>
      <c r="K8552" t="s">
        <v>1274</v>
      </c>
      <c r="L8552" t="s">
        <v>44</v>
      </c>
      <c r="M8552" t="s">
        <v>30</v>
      </c>
      <c r="N8552" t="s">
        <v>187</v>
      </c>
      <c r="O8552" t="s">
        <v>107</v>
      </c>
      <c r="P8552">
        <v>77041</v>
      </c>
      <c r="Q8552" t="s">
        <v>108</v>
      </c>
      <c r="R8552" t="s">
        <v>9050</v>
      </c>
      <c r="S8552" t="s">
        <v>49</v>
      </c>
      <c r="T8552" t="s">
        <v>50</v>
      </c>
      <c r="U8552" t="s">
        <v>9051</v>
      </c>
      <c r="V8552">
        <v>6.2640000000000002</v>
      </c>
      <c r="W8552">
        <v>3</v>
      </c>
      <c r="X8552" s="9">
        <f>Table1[[#This Row],[Discount]]</f>
        <v>0.2</v>
      </c>
      <c r="Y8552">
        <v>0.2</v>
      </c>
      <c r="Z8552">
        <v>2.0358000000000001</v>
      </c>
    </row>
    <row r="8553" spans="1:26" ht="16" x14ac:dyDescent="0.2">
      <c r="A8553">
        <v>8552</v>
      </c>
      <c r="B8553" t="s">
        <v>10103</v>
      </c>
      <c r="C8553" s="1">
        <v>41107</v>
      </c>
      <c r="D8553">
        <f>YEAR(Table1[[#This Row],[Order Date]])</f>
        <v>2012</v>
      </c>
      <c r="E8553">
        <f>MONTH(Table1[[#This Row],[Order Date]])</f>
        <v>7</v>
      </c>
      <c r="F8553" t="str">
        <f>Table1[[#This Row],[Order Year]]&amp;"-"&amp;Table1[[#This Row],[Order Month]]</f>
        <v>2012-7</v>
      </c>
      <c r="G8553" s="5">
        <f>YEAR(Table1[[#This Row],[Order Date]])*100 + MONTH(Table1[[#This Row],[Order Date]])</f>
        <v>201207</v>
      </c>
      <c r="H8553" s="1">
        <v>41114</v>
      </c>
      <c r="I8553" t="s">
        <v>53</v>
      </c>
      <c r="J8553" t="s">
        <v>1273</v>
      </c>
      <c r="K8553" t="s">
        <v>1274</v>
      </c>
      <c r="L8553" t="s">
        <v>44</v>
      </c>
      <c r="M8553" t="s">
        <v>30</v>
      </c>
      <c r="N8553" t="s">
        <v>187</v>
      </c>
      <c r="O8553" t="s">
        <v>107</v>
      </c>
      <c r="P8553">
        <v>77041</v>
      </c>
      <c r="Q8553" t="s">
        <v>108</v>
      </c>
      <c r="R8553" t="s">
        <v>1883</v>
      </c>
      <c r="S8553" t="s">
        <v>49</v>
      </c>
      <c r="T8553" t="s">
        <v>272</v>
      </c>
      <c r="U8553" t="s">
        <v>1884</v>
      </c>
      <c r="V8553">
        <v>14.432</v>
      </c>
      <c r="W8553">
        <v>4</v>
      </c>
      <c r="X8553" s="9">
        <f>Table1[[#This Row],[Discount]]</f>
        <v>0.2</v>
      </c>
      <c r="Y8553">
        <v>0.2</v>
      </c>
      <c r="Z8553">
        <v>3.4276000000000004</v>
      </c>
    </row>
    <row r="8554" spans="1:26" ht="16" x14ac:dyDescent="0.2">
      <c r="A8554">
        <v>8553</v>
      </c>
      <c r="B8554" t="s">
        <v>10104</v>
      </c>
      <c r="C8554" s="1">
        <v>40693</v>
      </c>
      <c r="D8554">
        <f>YEAR(Table1[[#This Row],[Order Date]])</f>
        <v>2011</v>
      </c>
      <c r="E8554">
        <f>MONTH(Table1[[#This Row],[Order Date]])</f>
        <v>5</v>
      </c>
      <c r="F8554" t="str">
        <f>Table1[[#This Row],[Order Year]]&amp;"-"&amp;Table1[[#This Row],[Order Month]]</f>
        <v>2011-5</v>
      </c>
      <c r="G8554" s="5">
        <f>YEAR(Table1[[#This Row],[Order Date]])*100 + MONTH(Table1[[#This Row],[Order Date]])</f>
        <v>201105</v>
      </c>
      <c r="H8554" s="1">
        <v>40697</v>
      </c>
      <c r="I8554" t="s">
        <v>53</v>
      </c>
      <c r="J8554" t="s">
        <v>3910</v>
      </c>
      <c r="K8554" t="s">
        <v>3911</v>
      </c>
      <c r="L8554" t="s">
        <v>44</v>
      </c>
      <c r="M8554" t="s">
        <v>30</v>
      </c>
      <c r="N8554" t="s">
        <v>306</v>
      </c>
      <c r="O8554" t="s">
        <v>214</v>
      </c>
      <c r="P8554">
        <v>60623</v>
      </c>
      <c r="Q8554" t="s">
        <v>108</v>
      </c>
      <c r="R8554" t="s">
        <v>3315</v>
      </c>
      <c r="S8554" t="s">
        <v>74</v>
      </c>
      <c r="T8554" t="s">
        <v>1219</v>
      </c>
      <c r="U8554" t="s">
        <v>3316</v>
      </c>
      <c r="V8554">
        <v>719.97600000000011</v>
      </c>
      <c r="W8554">
        <v>3</v>
      </c>
      <c r="X8554" s="9">
        <f>Table1[[#This Row],[Discount]]</f>
        <v>0.2</v>
      </c>
      <c r="Y8554">
        <v>0.2</v>
      </c>
      <c r="Z8554">
        <v>134.99549999999999</v>
      </c>
    </row>
    <row r="8555" spans="1:26" ht="16" x14ac:dyDescent="0.2">
      <c r="A8555">
        <v>8554</v>
      </c>
      <c r="B8555" t="s">
        <v>10105</v>
      </c>
      <c r="C8555" s="1">
        <v>41957</v>
      </c>
      <c r="D8555">
        <f>YEAR(Table1[[#This Row],[Order Date]])</f>
        <v>2014</v>
      </c>
      <c r="E8555">
        <f>MONTH(Table1[[#This Row],[Order Date]])</f>
        <v>11</v>
      </c>
      <c r="F8555" t="str">
        <f>Table1[[#This Row],[Order Year]]&amp;"-"&amp;Table1[[#This Row],[Order Month]]</f>
        <v>2014-11</v>
      </c>
      <c r="G8555" s="5">
        <f>YEAR(Table1[[#This Row],[Order Date]])*100 + MONTH(Table1[[#This Row],[Order Date]])</f>
        <v>201411</v>
      </c>
      <c r="H8555" s="1">
        <v>41964</v>
      </c>
      <c r="I8555" t="s">
        <v>53</v>
      </c>
      <c r="J8555" t="s">
        <v>780</v>
      </c>
      <c r="K8555" t="s">
        <v>781</v>
      </c>
      <c r="L8555" t="s">
        <v>29</v>
      </c>
      <c r="M8555" t="s">
        <v>30</v>
      </c>
      <c r="N8555" t="s">
        <v>360</v>
      </c>
      <c r="O8555" t="s">
        <v>361</v>
      </c>
      <c r="P8555">
        <v>35601</v>
      </c>
      <c r="Q8555" t="s">
        <v>33</v>
      </c>
      <c r="R8555" t="s">
        <v>2741</v>
      </c>
      <c r="S8555" t="s">
        <v>74</v>
      </c>
      <c r="T8555" t="s">
        <v>164</v>
      </c>
      <c r="U8555" t="s">
        <v>2742</v>
      </c>
      <c r="V8555">
        <v>239.92</v>
      </c>
      <c r="W8555">
        <v>8</v>
      </c>
      <c r="X8555" s="9">
        <f>Table1[[#This Row],[Discount]]</f>
        <v>0</v>
      </c>
      <c r="Y8555">
        <v>0</v>
      </c>
      <c r="Z8555">
        <v>23.99199999999999</v>
      </c>
    </row>
    <row r="8556" spans="1:26" ht="16" x14ac:dyDescent="0.2">
      <c r="A8556">
        <v>8555</v>
      </c>
      <c r="B8556" t="s">
        <v>10106</v>
      </c>
      <c r="C8556" s="1">
        <v>41618</v>
      </c>
      <c r="D8556">
        <f>YEAR(Table1[[#This Row],[Order Date]])</f>
        <v>2013</v>
      </c>
      <c r="E8556">
        <f>MONTH(Table1[[#This Row],[Order Date]])</f>
        <v>12</v>
      </c>
      <c r="F8556" t="str">
        <f>Table1[[#This Row],[Order Year]]&amp;"-"&amp;Table1[[#This Row],[Order Month]]</f>
        <v>2013-12</v>
      </c>
      <c r="G8556" s="5">
        <f>YEAR(Table1[[#This Row],[Order Date]])*100 + MONTH(Table1[[#This Row],[Order Date]])</f>
        <v>201312</v>
      </c>
      <c r="H8556" s="1">
        <v>41620</v>
      </c>
      <c r="I8556" t="s">
        <v>191</v>
      </c>
      <c r="J8556" t="s">
        <v>3350</v>
      </c>
      <c r="K8556" t="s">
        <v>3351</v>
      </c>
      <c r="L8556" t="s">
        <v>29</v>
      </c>
      <c r="M8556" t="s">
        <v>30</v>
      </c>
      <c r="N8556" t="s">
        <v>321</v>
      </c>
      <c r="O8556" t="s">
        <v>322</v>
      </c>
      <c r="P8556">
        <v>22153</v>
      </c>
      <c r="Q8556" t="s">
        <v>33</v>
      </c>
      <c r="R8556" t="s">
        <v>3922</v>
      </c>
      <c r="S8556" t="s">
        <v>35</v>
      </c>
      <c r="T8556" t="s">
        <v>59</v>
      </c>
      <c r="U8556" t="s">
        <v>3923</v>
      </c>
      <c r="V8556">
        <v>1056.8599999999999</v>
      </c>
      <c r="W8556">
        <v>7</v>
      </c>
      <c r="X8556" s="9">
        <f>Table1[[#This Row],[Discount]]</f>
        <v>0</v>
      </c>
      <c r="Y8556">
        <v>0</v>
      </c>
      <c r="Z8556">
        <v>158.52899999999994</v>
      </c>
    </row>
    <row r="8557" spans="1:26" ht="16" x14ac:dyDescent="0.2">
      <c r="A8557">
        <v>8556</v>
      </c>
      <c r="B8557" t="s">
        <v>10107</v>
      </c>
      <c r="C8557" s="1">
        <v>40990</v>
      </c>
      <c r="D8557">
        <f>YEAR(Table1[[#This Row],[Order Date]])</f>
        <v>2012</v>
      </c>
      <c r="E8557">
        <f>MONTH(Table1[[#This Row],[Order Date]])</f>
        <v>3</v>
      </c>
      <c r="F8557" t="str">
        <f>Table1[[#This Row],[Order Year]]&amp;"-"&amp;Table1[[#This Row],[Order Month]]</f>
        <v>2012-3</v>
      </c>
      <c r="G8557" s="5">
        <f>YEAR(Table1[[#This Row],[Order Date]])*100 + MONTH(Table1[[#This Row],[Order Date]])</f>
        <v>201203</v>
      </c>
      <c r="H8557" s="1">
        <v>40990</v>
      </c>
      <c r="I8557" t="s">
        <v>1293</v>
      </c>
      <c r="J8557" t="s">
        <v>2406</v>
      </c>
      <c r="K8557" t="s">
        <v>2407</v>
      </c>
      <c r="L8557" t="s">
        <v>29</v>
      </c>
      <c r="M8557" t="s">
        <v>30</v>
      </c>
      <c r="N8557" t="s">
        <v>6828</v>
      </c>
      <c r="O8557" t="s">
        <v>57</v>
      </c>
      <c r="P8557">
        <v>33317</v>
      </c>
      <c r="Q8557" t="s">
        <v>33</v>
      </c>
      <c r="R8557" t="s">
        <v>1665</v>
      </c>
      <c r="S8557" t="s">
        <v>74</v>
      </c>
      <c r="T8557" t="s">
        <v>164</v>
      </c>
      <c r="U8557" t="s">
        <v>1666</v>
      </c>
      <c r="V8557">
        <v>447.94399999999996</v>
      </c>
      <c r="W8557">
        <v>7</v>
      </c>
      <c r="X8557" s="9">
        <f>Table1[[#This Row],[Discount]]</f>
        <v>0.2</v>
      </c>
      <c r="Y8557">
        <v>0.2</v>
      </c>
      <c r="Z8557">
        <v>89.588799999999992</v>
      </c>
    </row>
    <row r="8558" spans="1:26" ht="16" x14ac:dyDescent="0.2">
      <c r="A8558">
        <v>8557</v>
      </c>
      <c r="B8558" t="s">
        <v>10107</v>
      </c>
      <c r="C8558" s="1">
        <v>40990</v>
      </c>
      <c r="D8558">
        <f>YEAR(Table1[[#This Row],[Order Date]])</f>
        <v>2012</v>
      </c>
      <c r="E8558">
        <f>MONTH(Table1[[#This Row],[Order Date]])</f>
        <v>3</v>
      </c>
      <c r="F8558" t="str">
        <f>Table1[[#This Row],[Order Year]]&amp;"-"&amp;Table1[[#This Row],[Order Month]]</f>
        <v>2012-3</v>
      </c>
      <c r="G8558" s="5">
        <f>YEAR(Table1[[#This Row],[Order Date]])*100 + MONTH(Table1[[#This Row],[Order Date]])</f>
        <v>201203</v>
      </c>
      <c r="H8558" s="1">
        <v>40990</v>
      </c>
      <c r="I8558" t="s">
        <v>1293</v>
      </c>
      <c r="J8558" t="s">
        <v>2406</v>
      </c>
      <c r="K8558" t="s">
        <v>2407</v>
      </c>
      <c r="L8558" t="s">
        <v>29</v>
      </c>
      <c r="M8558" t="s">
        <v>30</v>
      </c>
      <c r="N8558" t="s">
        <v>6828</v>
      </c>
      <c r="O8558" t="s">
        <v>57</v>
      </c>
      <c r="P8558">
        <v>33317</v>
      </c>
      <c r="Q8558" t="s">
        <v>33</v>
      </c>
      <c r="R8558" t="s">
        <v>8346</v>
      </c>
      <c r="S8558" t="s">
        <v>49</v>
      </c>
      <c r="T8558" t="s">
        <v>62</v>
      </c>
      <c r="U8558" t="s">
        <v>8347</v>
      </c>
      <c r="V8558">
        <v>150.40799999999999</v>
      </c>
      <c r="W8558">
        <v>9</v>
      </c>
      <c r="X8558" s="9">
        <f>Table1[[#This Row],[Discount]]</f>
        <v>0.2</v>
      </c>
      <c r="Y8558">
        <v>0.2</v>
      </c>
      <c r="Z8558">
        <v>-33.841799999999999</v>
      </c>
    </row>
    <row r="8559" spans="1:26" ht="16" x14ac:dyDescent="0.2">
      <c r="A8559">
        <v>8558</v>
      </c>
      <c r="B8559" t="s">
        <v>10108</v>
      </c>
      <c r="C8559" s="1">
        <v>41632</v>
      </c>
      <c r="D8559">
        <f>YEAR(Table1[[#This Row],[Order Date]])</f>
        <v>2013</v>
      </c>
      <c r="E8559">
        <f>MONTH(Table1[[#This Row],[Order Date]])</f>
        <v>12</v>
      </c>
      <c r="F8559" t="str">
        <f>Table1[[#This Row],[Order Year]]&amp;"-"&amp;Table1[[#This Row],[Order Month]]</f>
        <v>2013-12</v>
      </c>
      <c r="G8559" s="5">
        <f>YEAR(Table1[[#This Row],[Order Date]])*100 + MONTH(Table1[[#This Row],[Order Date]])</f>
        <v>201312</v>
      </c>
      <c r="H8559" s="1">
        <v>41635</v>
      </c>
      <c r="I8559" t="s">
        <v>26</v>
      </c>
      <c r="J8559" t="s">
        <v>1348</v>
      </c>
      <c r="K8559" t="s">
        <v>1349</v>
      </c>
      <c r="L8559" t="s">
        <v>44</v>
      </c>
      <c r="M8559" t="s">
        <v>30</v>
      </c>
      <c r="N8559" t="s">
        <v>187</v>
      </c>
      <c r="O8559" t="s">
        <v>107</v>
      </c>
      <c r="P8559">
        <v>77041</v>
      </c>
      <c r="Q8559" t="s">
        <v>108</v>
      </c>
      <c r="R8559" t="s">
        <v>3384</v>
      </c>
      <c r="S8559" t="s">
        <v>74</v>
      </c>
      <c r="T8559" t="s">
        <v>75</v>
      </c>
      <c r="U8559" t="s">
        <v>3385</v>
      </c>
      <c r="V8559">
        <v>453.57600000000002</v>
      </c>
      <c r="W8559">
        <v>3</v>
      </c>
      <c r="X8559" s="9">
        <f>Table1[[#This Row],[Discount]]</f>
        <v>0.2</v>
      </c>
      <c r="Y8559">
        <v>0.2</v>
      </c>
      <c r="Z8559">
        <v>39.687899999999985</v>
      </c>
    </row>
    <row r="8560" spans="1:26" ht="16" x14ac:dyDescent="0.2">
      <c r="A8560">
        <v>8559</v>
      </c>
      <c r="B8560" t="s">
        <v>10108</v>
      </c>
      <c r="C8560" s="1">
        <v>41632</v>
      </c>
      <c r="D8560">
        <f>YEAR(Table1[[#This Row],[Order Date]])</f>
        <v>2013</v>
      </c>
      <c r="E8560">
        <f>MONTH(Table1[[#This Row],[Order Date]])</f>
        <v>12</v>
      </c>
      <c r="F8560" t="str">
        <f>Table1[[#This Row],[Order Year]]&amp;"-"&amp;Table1[[#This Row],[Order Month]]</f>
        <v>2013-12</v>
      </c>
      <c r="G8560" s="5">
        <f>YEAR(Table1[[#This Row],[Order Date]])*100 + MONTH(Table1[[#This Row],[Order Date]])</f>
        <v>201312</v>
      </c>
      <c r="H8560" s="1">
        <v>41635</v>
      </c>
      <c r="I8560" t="s">
        <v>26</v>
      </c>
      <c r="J8560" t="s">
        <v>1348</v>
      </c>
      <c r="K8560" t="s">
        <v>1349</v>
      </c>
      <c r="L8560" t="s">
        <v>44</v>
      </c>
      <c r="M8560" t="s">
        <v>30</v>
      </c>
      <c r="N8560" t="s">
        <v>187</v>
      </c>
      <c r="O8560" t="s">
        <v>107</v>
      </c>
      <c r="P8560">
        <v>77041</v>
      </c>
      <c r="Q8560" t="s">
        <v>108</v>
      </c>
      <c r="R8560" t="s">
        <v>7180</v>
      </c>
      <c r="S8560" t="s">
        <v>49</v>
      </c>
      <c r="T8560" t="s">
        <v>50</v>
      </c>
      <c r="U8560" t="s">
        <v>7181</v>
      </c>
      <c r="V8560">
        <v>45.36</v>
      </c>
      <c r="W8560">
        <v>9</v>
      </c>
      <c r="X8560" s="9">
        <f>Table1[[#This Row],[Discount]]</f>
        <v>0.2</v>
      </c>
      <c r="Y8560">
        <v>0.2</v>
      </c>
      <c r="Z8560">
        <v>14.741999999999997</v>
      </c>
    </row>
    <row r="8561" spans="1:26" ht="16" x14ac:dyDescent="0.2">
      <c r="A8561">
        <v>8560</v>
      </c>
      <c r="B8561" t="s">
        <v>10108</v>
      </c>
      <c r="C8561" s="1">
        <v>41632</v>
      </c>
      <c r="D8561">
        <f>YEAR(Table1[[#This Row],[Order Date]])</f>
        <v>2013</v>
      </c>
      <c r="E8561">
        <f>MONTH(Table1[[#This Row],[Order Date]])</f>
        <v>12</v>
      </c>
      <c r="F8561" t="str">
        <f>Table1[[#This Row],[Order Year]]&amp;"-"&amp;Table1[[#This Row],[Order Month]]</f>
        <v>2013-12</v>
      </c>
      <c r="G8561" s="5">
        <f>YEAR(Table1[[#This Row],[Order Date]])*100 + MONTH(Table1[[#This Row],[Order Date]])</f>
        <v>201312</v>
      </c>
      <c r="H8561" s="1">
        <v>41635</v>
      </c>
      <c r="I8561" t="s">
        <v>26</v>
      </c>
      <c r="J8561" t="s">
        <v>1348</v>
      </c>
      <c r="K8561" t="s">
        <v>1349</v>
      </c>
      <c r="L8561" t="s">
        <v>44</v>
      </c>
      <c r="M8561" t="s">
        <v>30</v>
      </c>
      <c r="N8561" t="s">
        <v>187</v>
      </c>
      <c r="O8561" t="s">
        <v>107</v>
      </c>
      <c r="P8561">
        <v>77041</v>
      </c>
      <c r="Q8561" t="s">
        <v>108</v>
      </c>
      <c r="R8561" t="s">
        <v>4779</v>
      </c>
      <c r="S8561" t="s">
        <v>74</v>
      </c>
      <c r="T8561" t="s">
        <v>75</v>
      </c>
      <c r="U8561" t="s">
        <v>4780</v>
      </c>
      <c r="V8561">
        <v>287.88</v>
      </c>
      <c r="W8561">
        <v>3</v>
      </c>
      <c r="X8561" s="9">
        <f>Table1[[#This Row],[Discount]]</f>
        <v>0.2</v>
      </c>
      <c r="Y8561">
        <v>0.2</v>
      </c>
      <c r="Z8561">
        <v>35.984999999999999</v>
      </c>
    </row>
    <row r="8562" spans="1:26" ht="16" x14ac:dyDescent="0.2">
      <c r="A8562">
        <v>8561</v>
      </c>
      <c r="B8562" t="s">
        <v>10108</v>
      </c>
      <c r="C8562" s="1">
        <v>41632</v>
      </c>
      <c r="D8562">
        <f>YEAR(Table1[[#This Row],[Order Date]])</f>
        <v>2013</v>
      </c>
      <c r="E8562">
        <f>MONTH(Table1[[#This Row],[Order Date]])</f>
        <v>12</v>
      </c>
      <c r="F8562" t="str">
        <f>Table1[[#This Row],[Order Year]]&amp;"-"&amp;Table1[[#This Row],[Order Month]]</f>
        <v>2013-12</v>
      </c>
      <c r="G8562" s="5">
        <f>YEAR(Table1[[#This Row],[Order Date]])*100 + MONTH(Table1[[#This Row],[Order Date]])</f>
        <v>201312</v>
      </c>
      <c r="H8562" s="1">
        <v>41635</v>
      </c>
      <c r="I8562" t="s">
        <v>26</v>
      </c>
      <c r="J8562" t="s">
        <v>1348</v>
      </c>
      <c r="K8562" t="s">
        <v>1349</v>
      </c>
      <c r="L8562" t="s">
        <v>44</v>
      </c>
      <c r="M8562" t="s">
        <v>30</v>
      </c>
      <c r="N8562" t="s">
        <v>187</v>
      </c>
      <c r="O8562" t="s">
        <v>107</v>
      </c>
      <c r="P8562">
        <v>77041</v>
      </c>
      <c r="Q8562" t="s">
        <v>108</v>
      </c>
      <c r="R8562" t="s">
        <v>6466</v>
      </c>
      <c r="S8562" t="s">
        <v>74</v>
      </c>
      <c r="T8562" t="s">
        <v>75</v>
      </c>
      <c r="U8562" t="s">
        <v>6467</v>
      </c>
      <c r="V8562">
        <v>131.88000000000002</v>
      </c>
      <c r="W8562">
        <v>3</v>
      </c>
      <c r="X8562" s="9">
        <f>Table1[[#This Row],[Discount]]</f>
        <v>0.2</v>
      </c>
      <c r="Y8562">
        <v>0.2</v>
      </c>
      <c r="Z8562">
        <v>14.836499999999987</v>
      </c>
    </row>
    <row r="8563" spans="1:26" ht="16" x14ac:dyDescent="0.2">
      <c r="A8563">
        <v>8562</v>
      </c>
      <c r="B8563" t="s">
        <v>10108</v>
      </c>
      <c r="C8563" s="1">
        <v>41632</v>
      </c>
      <c r="D8563">
        <f>YEAR(Table1[[#This Row],[Order Date]])</f>
        <v>2013</v>
      </c>
      <c r="E8563">
        <f>MONTH(Table1[[#This Row],[Order Date]])</f>
        <v>12</v>
      </c>
      <c r="F8563" t="str">
        <f>Table1[[#This Row],[Order Year]]&amp;"-"&amp;Table1[[#This Row],[Order Month]]</f>
        <v>2013-12</v>
      </c>
      <c r="G8563" s="5">
        <f>YEAR(Table1[[#This Row],[Order Date]])*100 + MONTH(Table1[[#This Row],[Order Date]])</f>
        <v>201312</v>
      </c>
      <c r="H8563" s="1">
        <v>41635</v>
      </c>
      <c r="I8563" t="s">
        <v>26</v>
      </c>
      <c r="J8563" t="s">
        <v>1348</v>
      </c>
      <c r="K8563" t="s">
        <v>1349</v>
      </c>
      <c r="L8563" t="s">
        <v>44</v>
      </c>
      <c r="M8563" t="s">
        <v>30</v>
      </c>
      <c r="N8563" t="s">
        <v>187</v>
      </c>
      <c r="O8563" t="s">
        <v>107</v>
      </c>
      <c r="P8563">
        <v>77041</v>
      </c>
      <c r="Q8563" t="s">
        <v>108</v>
      </c>
      <c r="R8563" t="s">
        <v>1558</v>
      </c>
      <c r="S8563" t="s">
        <v>35</v>
      </c>
      <c r="T8563" t="s">
        <v>68</v>
      </c>
      <c r="U8563" t="s">
        <v>1559</v>
      </c>
      <c r="V8563">
        <v>2.3280000000000003</v>
      </c>
      <c r="W8563">
        <v>2</v>
      </c>
      <c r="X8563" s="9">
        <f>Table1[[#This Row],[Discount]]</f>
        <v>0.6</v>
      </c>
      <c r="Y8563">
        <v>0.6</v>
      </c>
      <c r="Z8563">
        <v>-0.75660000000000016</v>
      </c>
    </row>
    <row r="8564" spans="1:26" ht="16" x14ac:dyDescent="0.2">
      <c r="A8564">
        <v>8563</v>
      </c>
      <c r="B8564" t="s">
        <v>10109</v>
      </c>
      <c r="C8564" s="1">
        <v>41367</v>
      </c>
      <c r="D8564">
        <f>YEAR(Table1[[#This Row],[Order Date]])</f>
        <v>2013</v>
      </c>
      <c r="E8564">
        <f>MONTH(Table1[[#This Row],[Order Date]])</f>
        <v>4</v>
      </c>
      <c r="F8564" t="str">
        <f>Table1[[#This Row],[Order Year]]&amp;"-"&amp;Table1[[#This Row],[Order Month]]</f>
        <v>2013-4</v>
      </c>
      <c r="G8564" s="5">
        <f>YEAR(Table1[[#This Row],[Order Date]])*100 + MONTH(Table1[[#This Row],[Order Date]])</f>
        <v>201304</v>
      </c>
      <c r="H8564" s="1">
        <v>41371</v>
      </c>
      <c r="I8564" t="s">
        <v>26</v>
      </c>
      <c r="J8564" t="s">
        <v>2095</v>
      </c>
      <c r="K8564" t="s">
        <v>2096</v>
      </c>
      <c r="L8564" t="s">
        <v>44</v>
      </c>
      <c r="M8564" t="s">
        <v>30</v>
      </c>
      <c r="N8564" t="s">
        <v>2551</v>
      </c>
      <c r="O8564" t="s">
        <v>117</v>
      </c>
      <c r="P8564">
        <v>53209</v>
      </c>
      <c r="Q8564" t="s">
        <v>108</v>
      </c>
      <c r="R8564" t="s">
        <v>3948</v>
      </c>
      <c r="S8564" t="s">
        <v>35</v>
      </c>
      <c r="T8564" t="s">
        <v>39</v>
      </c>
      <c r="U8564" t="s">
        <v>3949</v>
      </c>
      <c r="V8564">
        <v>1454.9</v>
      </c>
      <c r="W8564">
        <v>5</v>
      </c>
      <c r="X8564" s="9">
        <f>Table1[[#This Row],[Discount]]</f>
        <v>0</v>
      </c>
      <c r="Y8564">
        <v>0</v>
      </c>
      <c r="Z8564">
        <v>378.274</v>
      </c>
    </row>
    <row r="8565" spans="1:26" ht="16" x14ac:dyDescent="0.2">
      <c r="A8565">
        <v>8564</v>
      </c>
      <c r="B8565" t="s">
        <v>10110</v>
      </c>
      <c r="C8565" s="1">
        <v>41760</v>
      </c>
      <c r="D8565">
        <f>YEAR(Table1[[#This Row],[Order Date]])</f>
        <v>2014</v>
      </c>
      <c r="E8565">
        <f>MONTH(Table1[[#This Row],[Order Date]])</f>
        <v>5</v>
      </c>
      <c r="F8565" t="str">
        <f>Table1[[#This Row],[Order Year]]&amp;"-"&amp;Table1[[#This Row],[Order Month]]</f>
        <v>2014-5</v>
      </c>
      <c r="G8565" s="5">
        <f>YEAR(Table1[[#This Row],[Order Date]])*100 + MONTH(Table1[[#This Row],[Order Date]])</f>
        <v>201405</v>
      </c>
      <c r="H8565" s="1">
        <v>41764</v>
      </c>
      <c r="I8565" t="s">
        <v>53</v>
      </c>
      <c r="J8565" t="s">
        <v>3506</v>
      </c>
      <c r="K8565" t="s">
        <v>3507</v>
      </c>
      <c r="L8565" t="s">
        <v>105</v>
      </c>
      <c r="M8565" t="s">
        <v>30</v>
      </c>
      <c r="N8565" t="s">
        <v>10111</v>
      </c>
      <c r="O8565" t="s">
        <v>57</v>
      </c>
      <c r="P8565">
        <v>32771</v>
      </c>
      <c r="Q8565" t="s">
        <v>33</v>
      </c>
      <c r="R8565" t="s">
        <v>3812</v>
      </c>
      <c r="S8565" t="s">
        <v>49</v>
      </c>
      <c r="T8565" t="s">
        <v>78</v>
      </c>
      <c r="U8565" t="s">
        <v>3813</v>
      </c>
      <c r="V8565">
        <v>4.8420000000000005</v>
      </c>
      <c r="W8565">
        <v>3</v>
      </c>
      <c r="X8565" s="9">
        <f>Table1[[#This Row],[Discount]]</f>
        <v>0.7</v>
      </c>
      <c r="Y8565">
        <v>0.7</v>
      </c>
      <c r="Z8565">
        <v>-3.5507999999999988</v>
      </c>
    </row>
    <row r="8566" spans="1:26" ht="16" x14ac:dyDescent="0.2">
      <c r="A8566">
        <v>8565</v>
      </c>
      <c r="B8566" t="s">
        <v>10110</v>
      </c>
      <c r="C8566" s="1">
        <v>41760</v>
      </c>
      <c r="D8566">
        <f>YEAR(Table1[[#This Row],[Order Date]])</f>
        <v>2014</v>
      </c>
      <c r="E8566">
        <f>MONTH(Table1[[#This Row],[Order Date]])</f>
        <v>5</v>
      </c>
      <c r="F8566" t="str">
        <f>Table1[[#This Row],[Order Year]]&amp;"-"&amp;Table1[[#This Row],[Order Month]]</f>
        <v>2014-5</v>
      </c>
      <c r="G8566" s="5">
        <f>YEAR(Table1[[#This Row],[Order Date]])*100 + MONTH(Table1[[#This Row],[Order Date]])</f>
        <v>201405</v>
      </c>
      <c r="H8566" s="1">
        <v>41764</v>
      </c>
      <c r="I8566" t="s">
        <v>53</v>
      </c>
      <c r="J8566" t="s">
        <v>3506</v>
      </c>
      <c r="K8566" t="s">
        <v>3507</v>
      </c>
      <c r="L8566" t="s">
        <v>105</v>
      </c>
      <c r="M8566" t="s">
        <v>30</v>
      </c>
      <c r="N8566" t="s">
        <v>10111</v>
      </c>
      <c r="O8566" t="s">
        <v>57</v>
      </c>
      <c r="P8566">
        <v>32771</v>
      </c>
      <c r="Q8566" t="s">
        <v>33</v>
      </c>
      <c r="R8566" t="s">
        <v>8506</v>
      </c>
      <c r="S8566" t="s">
        <v>35</v>
      </c>
      <c r="T8566" t="s">
        <v>68</v>
      </c>
      <c r="U8566" t="s">
        <v>8507</v>
      </c>
      <c r="V8566">
        <v>220.70400000000001</v>
      </c>
      <c r="W8566">
        <v>6</v>
      </c>
      <c r="X8566" s="9">
        <f>Table1[[#This Row],[Discount]]</f>
        <v>0.2</v>
      </c>
      <c r="Y8566">
        <v>0.2</v>
      </c>
      <c r="Z8566">
        <v>-8.2764000000000379</v>
      </c>
    </row>
    <row r="8567" spans="1:26" ht="16" x14ac:dyDescent="0.2">
      <c r="A8567">
        <v>8566</v>
      </c>
      <c r="B8567" t="s">
        <v>10112</v>
      </c>
      <c r="C8567" s="1">
        <v>41596</v>
      </c>
      <c r="D8567">
        <f>YEAR(Table1[[#This Row],[Order Date]])</f>
        <v>2013</v>
      </c>
      <c r="E8567">
        <f>MONTH(Table1[[#This Row],[Order Date]])</f>
        <v>11</v>
      </c>
      <c r="F8567" t="str">
        <f>Table1[[#This Row],[Order Year]]&amp;"-"&amp;Table1[[#This Row],[Order Month]]</f>
        <v>2013-11</v>
      </c>
      <c r="G8567" s="5">
        <f>YEAR(Table1[[#This Row],[Order Date]])*100 + MONTH(Table1[[#This Row],[Order Date]])</f>
        <v>201311</v>
      </c>
      <c r="H8567" s="1">
        <v>41597</v>
      </c>
      <c r="I8567" t="s">
        <v>191</v>
      </c>
      <c r="J8567" t="s">
        <v>8371</v>
      </c>
      <c r="K8567" t="s">
        <v>8372</v>
      </c>
      <c r="L8567" t="s">
        <v>29</v>
      </c>
      <c r="M8567" t="s">
        <v>30</v>
      </c>
      <c r="N8567" t="s">
        <v>7400</v>
      </c>
      <c r="O8567" t="s">
        <v>107</v>
      </c>
      <c r="P8567">
        <v>75056</v>
      </c>
      <c r="Q8567" t="s">
        <v>108</v>
      </c>
      <c r="R8567" t="s">
        <v>6278</v>
      </c>
      <c r="S8567" t="s">
        <v>74</v>
      </c>
      <c r="T8567" t="s">
        <v>75</v>
      </c>
      <c r="U8567" t="s">
        <v>6279</v>
      </c>
      <c r="V8567">
        <v>67.176000000000002</v>
      </c>
      <c r="W8567">
        <v>3</v>
      </c>
      <c r="X8567" s="9">
        <f>Table1[[#This Row],[Discount]]</f>
        <v>0.2</v>
      </c>
      <c r="Y8567">
        <v>0.2</v>
      </c>
      <c r="Z8567">
        <v>6.7175999999999974</v>
      </c>
    </row>
    <row r="8568" spans="1:26" ht="16" x14ac:dyDescent="0.2">
      <c r="A8568">
        <v>8567</v>
      </c>
      <c r="B8568" t="s">
        <v>10112</v>
      </c>
      <c r="C8568" s="1">
        <v>41596</v>
      </c>
      <c r="D8568">
        <f>YEAR(Table1[[#This Row],[Order Date]])</f>
        <v>2013</v>
      </c>
      <c r="E8568">
        <f>MONTH(Table1[[#This Row],[Order Date]])</f>
        <v>11</v>
      </c>
      <c r="F8568" t="str">
        <f>Table1[[#This Row],[Order Year]]&amp;"-"&amp;Table1[[#This Row],[Order Month]]</f>
        <v>2013-11</v>
      </c>
      <c r="G8568" s="5">
        <f>YEAR(Table1[[#This Row],[Order Date]])*100 + MONTH(Table1[[#This Row],[Order Date]])</f>
        <v>201311</v>
      </c>
      <c r="H8568" s="1">
        <v>41597</v>
      </c>
      <c r="I8568" t="s">
        <v>191</v>
      </c>
      <c r="J8568" t="s">
        <v>8371</v>
      </c>
      <c r="K8568" t="s">
        <v>8372</v>
      </c>
      <c r="L8568" t="s">
        <v>29</v>
      </c>
      <c r="M8568" t="s">
        <v>30</v>
      </c>
      <c r="N8568" t="s">
        <v>7400</v>
      </c>
      <c r="O8568" t="s">
        <v>107</v>
      </c>
      <c r="P8568">
        <v>75056</v>
      </c>
      <c r="Q8568" t="s">
        <v>108</v>
      </c>
      <c r="R8568" t="s">
        <v>5764</v>
      </c>
      <c r="S8568" t="s">
        <v>49</v>
      </c>
      <c r="T8568" t="s">
        <v>93</v>
      </c>
      <c r="U8568" t="s">
        <v>5765</v>
      </c>
      <c r="V8568">
        <v>15.231999999999999</v>
      </c>
      <c r="W8568">
        <v>4</v>
      </c>
      <c r="X8568" s="9">
        <f>Table1[[#This Row],[Discount]]</f>
        <v>0.2</v>
      </c>
      <c r="Y8568">
        <v>0.2</v>
      </c>
      <c r="Z8568">
        <v>5.5215999999999994</v>
      </c>
    </row>
    <row r="8569" spans="1:26" ht="16" x14ac:dyDescent="0.2">
      <c r="A8569">
        <v>8568</v>
      </c>
      <c r="B8569" t="s">
        <v>10113</v>
      </c>
      <c r="C8569" s="1">
        <v>41589</v>
      </c>
      <c r="D8569">
        <f>YEAR(Table1[[#This Row],[Order Date]])</f>
        <v>2013</v>
      </c>
      <c r="E8569">
        <f>MONTH(Table1[[#This Row],[Order Date]])</f>
        <v>11</v>
      </c>
      <c r="F8569" t="str">
        <f>Table1[[#This Row],[Order Year]]&amp;"-"&amp;Table1[[#This Row],[Order Month]]</f>
        <v>2013-11</v>
      </c>
      <c r="G8569" s="5">
        <f>YEAR(Table1[[#This Row],[Order Date]])*100 + MONTH(Table1[[#This Row],[Order Date]])</f>
        <v>201311</v>
      </c>
      <c r="H8569" s="1">
        <v>41591</v>
      </c>
      <c r="I8569" t="s">
        <v>191</v>
      </c>
      <c r="J8569" t="s">
        <v>2307</v>
      </c>
      <c r="K8569" t="s">
        <v>2308</v>
      </c>
      <c r="L8569" t="s">
        <v>29</v>
      </c>
      <c r="M8569" t="s">
        <v>30</v>
      </c>
      <c r="N8569" t="s">
        <v>279</v>
      </c>
      <c r="O8569" t="s">
        <v>501</v>
      </c>
      <c r="P8569">
        <v>45373</v>
      </c>
      <c r="Q8569" t="s">
        <v>151</v>
      </c>
      <c r="R8569" t="s">
        <v>5267</v>
      </c>
      <c r="S8569" t="s">
        <v>49</v>
      </c>
      <c r="T8569" t="s">
        <v>93</v>
      </c>
      <c r="U8569" t="s">
        <v>5268</v>
      </c>
      <c r="V8569">
        <v>31.104000000000006</v>
      </c>
      <c r="W8569">
        <v>6</v>
      </c>
      <c r="X8569" s="9">
        <f>Table1[[#This Row],[Discount]]</f>
        <v>0.2</v>
      </c>
      <c r="Y8569">
        <v>0.2</v>
      </c>
      <c r="Z8569">
        <v>10.8864</v>
      </c>
    </row>
    <row r="8570" spans="1:26" ht="16" x14ac:dyDescent="0.2">
      <c r="A8570">
        <v>8569</v>
      </c>
      <c r="B8570" t="s">
        <v>10114</v>
      </c>
      <c r="C8570" s="1">
        <v>41615</v>
      </c>
      <c r="D8570">
        <f>YEAR(Table1[[#This Row],[Order Date]])</f>
        <v>2013</v>
      </c>
      <c r="E8570">
        <f>MONTH(Table1[[#This Row],[Order Date]])</f>
        <v>12</v>
      </c>
      <c r="F8570" t="str">
        <f>Table1[[#This Row],[Order Year]]&amp;"-"&amp;Table1[[#This Row],[Order Month]]</f>
        <v>2013-12</v>
      </c>
      <c r="G8570" s="5">
        <f>YEAR(Table1[[#This Row],[Order Date]])*100 + MONTH(Table1[[#This Row],[Order Date]])</f>
        <v>201312</v>
      </c>
      <c r="H8570" s="1">
        <v>41621</v>
      </c>
      <c r="I8570" t="s">
        <v>53</v>
      </c>
      <c r="J8570" t="s">
        <v>2641</v>
      </c>
      <c r="K8570" t="s">
        <v>2642</v>
      </c>
      <c r="L8570" t="s">
        <v>44</v>
      </c>
      <c r="M8570" t="s">
        <v>30</v>
      </c>
      <c r="N8570" t="s">
        <v>6105</v>
      </c>
      <c r="O8570" t="s">
        <v>270</v>
      </c>
      <c r="P8570">
        <v>11550</v>
      </c>
      <c r="Q8570" t="s">
        <v>151</v>
      </c>
      <c r="R8570" t="s">
        <v>6992</v>
      </c>
      <c r="S8570" t="s">
        <v>49</v>
      </c>
      <c r="T8570" t="s">
        <v>78</v>
      </c>
      <c r="U8570" t="s">
        <v>6993</v>
      </c>
      <c r="V8570">
        <v>968.74400000000014</v>
      </c>
      <c r="W8570">
        <v>7</v>
      </c>
      <c r="X8570" s="9">
        <f>Table1[[#This Row],[Discount]]</f>
        <v>0.2</v>
      </c>
      <c r="Y8570">
        <v>0.2</v>
      </c>
      <c r="Z8570">
        <v>314.84180000000003</v>
      </c>
    </row>
    <row r="8571" spans="1:26" ht="16" x14ac:dyDescent="0.2">
      <c r="A8571">
        <v>8570</v>
      </c>
      <c r="B8571" t="s">
        <v>10114</v>
      </c>
      <c r="C8571" s="1">
        <v>41615</v>
      </c>
      <c r="D8571">
        <f>YEAR(Table1[[#This Row],[Order Date]])</f>
        <v>2013</v>
      </c>
      <c r="E8571">
        <f>MONTH(Table1[[#This Row],[Order Date]])</f>
        <v>12</v>
      </c>
      <c r="F8571" t="str">
        <f>Table1[[#This Row],[Order Year]]&amp;"-"&amp;Table1[[#This Row],[Order Month]]</f>
        <v>2013-12</v>
      </c>
      <c r="G8571" s="5">
        <f>YEAR(Table1[[#This Row],[Order Date]])*100 + MONTH(Table1[[#This Row],[Order Date]])</f>
        <v>201312</v>
      </c>
      <c r="H8571" s="1">
        <v>41621</v>
      </c>
      <c r="I8571" t="s">
        <v>53</v>
      </c>
      <c r="J8571" t="s">
        <v>2641</v>
      </c>
      <c r="K8571" t="s">
        <v>2642</v>
      </c>
      <c r="L8571" t="s">
        <v>44</v>
      </c>
      <c r="M8571" t="s">
        <v>30</v>
      </c>
      <c r="N8571" t="s">
        <v>6105</v>
      </c>
      <c r="O8571" t="s">
        <v>270</v>
      </c>
      <c r="P8571">
        <v>11550</v>
      </c>
      <c r="Q8571" t="s">
        <v>151</v>
      </c>
      <c r="R8571" t="s">
        <v>434</v>
      </c>
      <c r="S8571" t="s">
        <v>49</v>
      </c>
      <c r="T8571" t="s">
        <v>78</v>
      </c>
      <c r="U8571" t="s">
        <v>435</v>
      </c>
      <c r="V8571">
        <v>222.35199999999998</v>
      </c>
      <c r="W8571">
        <v>13</v>
      </c>
      <c r="X8571" s="9">
        <f>Table1[[#This Row],[Discount]]</f>
        <v>0.2</v>
      </c>
      <c r="Y8571">
        <v>0.2</v>
      </c>
      <c r="Z8571">
        <v>77.823200000000014</v>
      </c>
    </row>
    <row r="8572" spans="1:26" ht="16" x14ac:dyDescent="0.2">
      <c r="A8572">
        <v>8571</v>
      </c>
      <c r="B8572" t="s">
        <v>10114</v>
      </c>
      <c r="C8572" s="1">
        <v>41615</v>
      </c>
      <c r="D8572">
        <f>YEAR(Table1[[#This Row],[Order Date]])</f>
        <v>2013</v>
      </c>
      <c r="E8572">
        <f>MONTH(Table1[[#This Row],[Order Date]])</f>
        <v>12</v>
      </c>
      <c r="F8572" t="str">
        <f>Table1[[#This Row],[Order Year]]&amp;"-"&amp;Table1[[#This Row],[Order Month]]</f>
        <v>2013-12</v>
      </c>
      <c r="G8572" s="5">
        <f>YEAR(Table1[[#This Row],[Order Date]])*100 + MONTH(Table1[[#This Row],[Order Date]])</f>
        <v>201312</v>
      </c>
      <c r="H8572" s="1">
        <v>41621</v>
      </c>
      <c r="I8572" t="s">
        <v>53</v>
      </c>
      <c r="J8572" t="s">
        <v>2641</v>
      </c>
      <c r="K8572" t="s">
        <v>2642</v>
      </c>
      <c r="L8572" t="s">
        <v>44</v>
      </c>
      <c r="M8572" t="s">
        <v>30</v>
      </c>
      <c r="N8572" t="s">
        <v>6105</v>
      </c>
      <c r="O8572" t="s">
        <v>270</v>
      </c>
      <c r="P8572">
        <v>11550</v>
      </c>
      <c r="Q8572" t="s">
        <v>151</v>
      </c>
      <c r="R8572" t="s">
        <v>3315</v>
      </c>
      <c r="S8572" t="s">
        <v>74</v>
      </c>
      <c r="T8572" t="s">
        <v>1219</v>
      </c>
      <c r="U8572" t="s">
        <v>3316</v>
      </c>
      <c r="V8572">
        <v>479.98400000000004</v>
      </c>
      <c r="W8572">
        <v>2</v>
      </c>
      <c r="X8572" s="9">
        <f>Table1[[#This Row],[Discount]]</f>
        <v>0.2</v>
      </c>
      <c r="Y8572">
        <v>0.2</v>
      </c>
      <c r="Z8572">
        <v>89.996999999999986</v>
      </c>
    </row>
    <row r="8573" spans="1:26" ht="16" x14ac:dyDescent="0.2">
      <c r="A8573">
        <v>8572</v>
      </c>
      <c r="B8573" t="s">
        <v>10115</v>
      </c>
      <c r="C8573" s="1">
        <v>41368</v>
      </c>
      <c r="D8573">
        <f>YEAR(Table1[[#This Row],[Order Date]])</f>
        <v>2013</v>
      </c>
      <c r="E8573">
        <f>MONTH(Table1[[#This Row],[Order Date]])</f>
        <v>4</v>
      </c>
      <c r="F8573" t="str">
        <f>Table1[[#This Row],[Order Year]]&amp;"-"&amp;Table1[[#This Row],[Order Month]]</f>
        <v>2013-4</v>
      </c>
      <c r="G8573" s="5">
        <f>YEAR(Table1[[#This Row],[Order Date]])*100 + MONTH(Table1[[#This Row],[Order Date]])</f>
        <v>201304</v>
      </c>
      <c r="H8573" s="1">
        <v>41368</v>
      </c>
      <c r="I8573" t="s">
        <v>1293</v>
      </c>
      <c r="J8573" t="s">
        <v>2149</v>
      </c>
      <c r="K8573" t="s">
        <v>2150</v>
      </c>
      <c r="L8573" t="s">
        <v>105</v>
      </c>
      <c r="M8573" t="s">
        <v>30</v>
      </c>
      <c r="N8573" t="s">
        <v>818</v>
      </c>
      <c r="O8573" t="s">
        <v>107</v>
      </c>
      <c r="P8573">
        <v>75081</v>
      </c>
      <c r="Q8573" t="s">
        <v>108</v>
      </c>
      <c r="R8573" t="s">
        <v>4464</v>
      </c>
      <c r="S8573" t="s">
        <v>49</v>
      </c>
      <c r="T8573" t="s">
        <v>93</v>
      </c>
      <c r="U8573" t="s">
        <v>4465</v>
      </c>
      <c r="V8573">
        <v>10.272000000000002</v>
      </c>
      <c r="W8573">
        <v>3</v>
      </c>
      <c r="X8573" s="9">
        <f>Table1[[#This Row],[Discount]]</f>
        <v>0.2</v>
      </c>
      <c r="Y8573">
        <v>0.2</v>
      </c>
      <c r="Z8573">
        <v>3.2099999999999982</v>
      </c>
    </row>
    <row r="8574" spans="1:26" ht="16" x14ac:dyDescent="0.2">
      <c r="A8574">
        <v>8573</v>
      </c>
      <c r="B8574" t="s">
        <v>10116</v>
      </c>
      <c r="C8574" s="1">
        <v>40875</v>
      </c>
      <c r="D8574">
        <f>YEAR(Table1[[#This Row],[Order Date]])</f>
        <v>2011</v>
      </c>
      <c r="E8574">
        <f>MONTH(Table1[[#This Row],[Order Date]])</f>
        <v>11</v>
      </c>
      <c r="F8574" t="str">
        <f>Table1[[#This Row],[Order Year]]&amp;"-"&amp;Table1[[#This Row],[Order Month]]</f>
        <v>2011-11</v>
      </c>
      <c r="G8574" s="5">
        <f>YEAR(Table1[[#This Row],[Order Date]])*100 + MONTH(Table1[[#This Row],[Order Date]])</f>
        <v>201111</v>
      </c>
      <c r="H8574" s="1">
        <v>40879</v>
      </c>
      <c r="I8574" t="s">
        <v>53</v>
      </c>
      <c r="J8574" t="s">
        <v>4561</v>
      </c>
      <c r="K8574" t="s">
        <v>4562</v>
      </c>
      <c r="L8574" t="s">
        <v>29</v>
      </c>
      <c r="M8574" t="s">
        <v>30</v>
      </c>
      <c r="N8574" t="s">
        <v>187</v>
      </c>
      <c r="O8574" t="s">
        <v>107</v>
      </c>
      <c r="P8574">
        <v>77041</v>
      </c>
      <c r="Q8574" t="s">
        <v>108</v>
      </c>
      <c r="R8574" t="s">
        <v>4361</v>
      </c>
      <c r="S8574" t="s">
        <v>74</v>
      </c>
      <c r="T8574" t="s">
        <v>685</v>
      </c>
      <c r="U8574" t="s">
        <v>4362</v>
      </c>
      <c r="V8574">
        <v>998.84999999999991</v>
      </c>
      <c r="W8574">
        <v>5</v>
      </c>
      <c r="X8574" s="9">
        <f>Table1[[#This Row],[Discount]]</f>
        <v>0.4</v>
      </c>
      <c r="Y8574">
        <v>0.4</v>
      </c>
      <c r="Z8574">
        <v>-199.7700000000001</v>
      </c>
    </row>
    <row r="8575" spans="1:26" ht="16" x14ac:dyDescent="0.2">
      <c r="A8575">
        <v>8574</v>
      </c>
      <c r="B8575" t="s">
        <v>10117</v>
      </c>
      <c r="C8575" s="1">
        <v>41202</v>
      </c>
      <c r="D8575">
        <f>YEAR(Table1[[#This Row],[Order Date]])</f>
        <v>2012</v>
      </c>
      <c r="E8575">
        <f>MONTH(Table1[[#This Row],[Order Date]])</f>
        <v>10</v>
      </c>
      <c r="F8575" t="str">
        <f>Table1[[#This Row],[Order Year]]&amp;"-"&amp;Table1[[#This Row],[Order Month]]</f>
        <v>2012-10</v>
      </c>
      <c r="G8575" s="5">
        <f>YEAR(Table1[[#This Row],[Order Date]])*100 + MONTH(Table1[[#This Row],[Order Date]])</f>
        <v>201210</v>
      </c>
      <c r="H8575" s="1">
        <v>41204</v>
      </c>
      <c r="I8575" t="s">
        <v>191</v>
      </c>
      <c r="J8575" t="s">
        <v>3990</v>
      </c>
      <c r="K8575" t="s">
        <v>3991</v>
      </c>
      <c r="L8575" t="s">
        <v>29</v>
      </c>
      <c r="M8575" t="s">
        <v>30</v>
      </c>
      <c r="N8575" t="s">
        <v>269</v>
      </c>
      <c r="O8575" t="s">
        <v>270</v>
      </c>
      <c r="P8575">
        <v>10035</v>
      </c>
      <c r="Q8575" t="s">
        <v>151</v>
      </c>
      <c r="R8575" t="s">
        <v>188</v>
      </c>
      <c r="S8575" t="s">
        <v>49</v>
      </c>
      <c r="T8575" t="s">
        <v>93</v>
      </c>
      <c r="U8575" t="s">
        <v>189</v>
      </c>
      <c r="V8575">
        <v>24.56</v>
      </c>
      <c r="W8575">
        <v>2</v>
      </c>
      <c r="X8575" s="9">
        <f>Table1[[#This Row],[Discount]]</f>
        <v>0</v>
      </c>
      <c r="Y8575">
        <v>0</v>
      </c>
      <c r="Z8575">
        <v>11.543199999999999</v>
      </c>
    </row>
    <row r="8576" spans="1:26" ht="16" x14ac:dyDescent="0.2">
      <c r="A8576">
        <v>8575</v>
      </c>
      <c r="B8576" t="s">
        <v>10118</v>
      </c>
      <c r="C8576" s="1">
        <v>40805</v>
      </c>
      <c r="D8576">
        <f>YEAR(Table1[[#This Row],[Order Date]])</f>
        <v>2011</v>
      </c>
      <c r="E8576">
        <f>MONTH(Table1[[#This Row],[Order Date]])</f>
        <v>9</v>
      </c>
      <c r="F8576" t="str">
        <f>Table1[[#This Row],[Order Year]]&amp;"-"&amp;Table1[[#This Row],[Order Month]]</f>
        <v>2011-9</v>
      </c>
      <c r="G8576" s="5">
        <f>YEAR(Table1[[#This Row],[Order Date]])*100 + MONTH(Table1[[#This Row],[Order Date]])</f>
        <v>201109</v>
      </c>
      <c r="H8576" s="1">
        <v>40805</v>
      </c>
      <c r="I8576" t="s">
        <v>1293</v>
      </c>
      <c r="J8576" t="s">
        <v>724</v>
      </c>
      <c r="K8576" t="s">
        <v>725</v>
      </c>
      <c r="L8576" t="s">
        <v>105</v>
      </c>
      <c r="M8576" t="s">
        <v>30</v>
      </c>
      <c r="N8576" t="s">
        <v>130</v>
      </c>
      <c r="O8576" t="s">
        <v>46</v>
      </c>
      <c r="P8576">
        <v>94110</v>
      </c>
      <c r="Q8576" t="s">
        <v>47</v>
      </c>
      <c r="R8576" t="s">
        <v>3798</v>
      </c>
      <c r="S8576" t="s">
        <v>49</v>
      </c>
      <c r="T8576" t="s">
        <v>272</v>
      </c>
      <c r="U8576" t="s">
        <v>3799</v>
      </c>
      <c r="V8576">
        <v>5.67</v>
      </c>
      <c r="W8576">
        <v>3</v>
      </c>
      <c r="X8576" s="9">
        <f>Table1[[#This Row],[Discount]]</f>
        <v>0</v>
      </c>
      <c r="Y8576">
        <v>0</v>
      </c>
      <c r="Z8576">
        <v>0.11340000000000017</v>
      </c>
    </row>
    <row r="8577" spans="1:26" ht="16" x14ac:dyDescent="0.2">
      <c r="A8577">
        <v>8576</v>
      </c>
      <c r="B8577" t="s">
        <v>10119</v>
      </c>
      <c r="C8577" s="1">
        <v>41879</v>
      </c>
      <c r="D8577">
        <f>YEAR(Table1[[#This Row],[Order Date]])</f>
        <v>2014</v>
      </c>
      <c r="E8577">
        <f>MONTH(Table1[[#This Row],[Order Date]])</f>
        <v>8</v>
      </c>
      <c r="F8577" t="str">
        <f>Table1[[#This Row],[Order Year]]&amp;"-"&amp;Table1[[#This Row],[Order Month]]</f>
        <v>2014-8</v>
      </c>
      <c r="G8577" s="5">
        <f>YEAR(Table1[[#This Row],[Order Date]])*100 + MONTH(Table1[[#This Row],[Order Date]])</f>
        <v>201408</v>
      </c>
      <c r="H8577" s="1">
        <v>41882</v>
      </c>
      <c r="I8577" t="s">
        <v>26</v>
      </c>
      <c r="J8577" t="s">
        <v>3871</v>
      </c>
      <c r="K8577" t="s">
        <v>3872</v>
      </c>
      <c r="L8577" t="s">
        <v>29</v>
      </c>
      <c r="M8577" t="s">
        <v>30</v>
      </c>
      <c r="N8577" t="s">
        <v>6853</v>
      </c>
      <c r="O8577" t="s">
        <v>57</v>
      </c>
      <c r="P8577">
        <v>34952</v>
      </c>
      <c r="Q8577" t="s">
        <v>33</v>
      </c>
      <c r="R8577" t="s">
        <v>2206</v>
      </c>
      <c r="S8577" t="s">
        <v>49</v>
      </c>
      <c r="T8577" t="s">
        <v>81</v>
      </c>
      <c r="U8577" t="s">
        <v>2207</v>
      </c>
      <c r="V8577">
        <v>14.336000000000002</v>
      </c>
      <c r="W8577">
        <v>4</v>
      </c>
      <c r="X8577" s="9">
        <f>Table1[[#This Row],[Discount]]</f>
        <v>0.2</v>
      </c>
      <c r="Y8577">
        <v>0.2</v>
      </c>
      <c r="Z8577">
        <v>0.89599999999999991</v>
      </c>
    </row>
    <row r="8578" spans="1:26" ht="16" x14ac:dyDescent="0.2">
      <c r="A8578">
        <v>8577</v>
      </c>
      <c r="B8578" t="s">
        <v>10120</v>
      </c>
      <c r="C8578" s="1">
        <v>41824</v>
      </c>
      <c r="D8578">
        <f>YEAR(Table1[[#This Row],[Order Date]])</f>
        <v>2014</v>
      </c>
      <c r="E8578">
        <f>MONTH(Table1[[#This Row],[Order Date]])</f>
        <v>7</v>
      </c>
      <c r="F8578" t="str">
        <f>Table1[[#This Row],[Order Year]]&amp;"-"&amp;Table1[[#This Row],[Order Month]]</f>
        <v>2014-7</v>
      </c>
      <c r="G8578" s="5">
        <f>YEAR(Table1[[#This Row],[Order Date]])*100 + MONTH(Table1[[#This Row],[Order Date]])</f>
        <v>201407</v>
      </c>
      <c r="H8578" s="1">
        <v>41825</v>
      </c>
      <c r="I8578" t="s">
        <v>191</v>
      </c>
      <c r="J8578" t="s">
        <v>6535</v>
      </c>
      <c r="K8578" t="s">
        <v>6536</v>
      </c>
      <c r="L8578" t="s">
        <v>29</v>
      </c>
      <c r="M8578" t="s">
        <v>30</v>
      </c>
      <c r="N8578" t="s">
        <v>90</v>
      </c>
      <c r="O8578" t="s">
        <v>2697</v>
      </c>
      <c r="P8578">
        <v>3301</v>
      </c>
      <c r="Q8578" t="s">
        <v>151</v>
      </c>
      <c r="R8578" t="s">
        <v>2908</v>
      </c>
      <c r="S8578" t="s">
        <v>35</v>
      </c>
      <c r="T8578" t="s">
        <v>68</v>
      </c>
      <c r="U8578" t="s">
        <v>2909</v>
      </c>
      <c r="V8578">
        <v>102.3</v>
      </c>
      <c r="W8578">
        <v>1</v>
      </c>
      <c r="X8578" s="9">
        <f>Table1[[#This Row],[Discount]]</f>
        <v>0</v>
      </c>
      <c r="Y8578">
        <v>0</v>
      </c>
      <c r="Z8578">
        <v>26.597999999999999</v>
      </c>
    </row>
    <row r="8579" spans="1:26" ht="16" x14ac:dyDescent="0.2">
      <c r="A8579">
        <v>8578</v>
      </c>
      <c r="B8579" t="s">
        <v>10121</v>
      </c>
      <c r="C8579" s="1">
        <v>41996</v>
      </c>
      <c r="D8579">
        <f>YEAR(Table1[[#This Row],[Order Date]])</f>
        <v>2014</v>
      </c>
      <c r="E8579">
        <f>MONTH(Table1[[#This Row],[Order Date]])</f>
        <v>12</v>
      </c>
      <c r="F8579" t="str">
        <f>Table1[[#This Row],[Order Year]]&amp;"-"&amp;Table1[[#This Row],[Order Month]]</f>
        <v>2014-12</v>
      </c>
      <c r="G8579" s="5">
        <f>YEAR(Table1[[#This Row],[Order Date]])*100 + MONTH(Table1[[#This Row],[Order Date]])</f>
        <v>201412</v>
      </c>
      <c r="H8579" s="1">
        <v>42000</v>
      </c>
      <c r="I8579" t="s">
        <v>53</v>
      </c>
      <c r="J8579" t="s">
        <v>4149</v>
      </c>
      <c r="K8579" t="s">
        <v>4150</v>
      </c>
      <c r="L8579" t="s">
        <v>29</v>
      </c>
      <c r="M8579" t="s">
        <v>30</v>
      </c>
      <c r="N8579" t="s">
        <v>392</v>
      </c>
      <c r="O8579" t="s">
        <v>232</v>
      </c>
      <c r="P8579">
        <v>55901</v>
      </c>
      <c r="Q8579" t="s">
        <v>108</v>
      </c>
      <c r="R8579" t="s">
        <v>1329</v>
      </c>
      <c r="S8579" t="s">
        <v>35</v>
      </c>
      <c r="T8579" t="s">
        <v>59</v>
      </c>
      <c r="U8579" t="s">
        <v>1330</v>
      </c>
      <c r="V8579">
        <v>607.52</v>
      </c>
      <c r="W8579">
        <v>2</v>
      </c>
      <c r="X8579" s="9">
        <f>Table1[[#This Row],[Discount]]</f>
        <v>0</v>
      </c>
      <c r="Y8579">
        <v>0</v>
      </c>
      <c r="Z8579">
        <v>97.203200000000038</v>
      </c>
    </row>
    <row r="8580" spans="1:26" ht="16" x14ac:dyDescent="0.2">
      <c r="A8580">
        <v>8579</v>
      </c>
      <c r="B8580" t="s">
        <v>10121</v>
      </c>
      <c r="C8580" s="1">
        <v>41996</v>
      </c>
      <c r="D8580">
        <f>YEAR(Table1[[#This Row],[Order Date]])</f>
        <v>2014</v>
      </c>
      <c r="E8580">
        <f>MONTH(Table1[[#This Row],[Order Date]])</f>
        <v>12</v>
      </c>
      <c r="F8580" t="str">
        <f>Table1[[#This Row],[Order Year]]&amp;"-"&amp;Table1[[#This Row],[Order Month]]</f>
        <v>2014-12</v>
      </c>
      <c r="G8580" s="5">
        <f>YEAR(Table1[[#This Row],[Order Date]])*100 + MONTH(Table1[[#This Row],[Order Date]])</f>
        <v>201412</v>
      </c>
      <c r="H8580" s="1">
        <v>42000</v>
      </c>
      <c r="I8580" t="s">
        <v>53</v>
      </c>
      <c r="J8580" t="s">
        <v>4149</v>
      </c>
      <c r="K8580" t="s">
        <v>4150</v>
      </c>
      <c r="L8580" t="s">
        <v>29</v>
      </c>
      <c r="M8580" t="s">
        <v>30</v>
      </c>
      <c r="N8580" t="s">
        <v>392</v>
      </c>
      <c r="O8580" t="s">
        <v>232</v>
      </c>
      <c r="P8580">
        <v>55901</v>
      </c>
      <c r="Q8580" t="s">
        <v>108</v>
      </c>
      <c r="R8580" t="s">
        <v>956</v>
      </c>
      <c r="S8580" t="s">
        <v>49</v>
      </c>
      <c r="T8580" t="s">
        <v>62</v>
      </c>
      <c r="U8580" t="s">
        <v>1744</v>
      </c>
      <c r="V8580">
        <v>31.16</v>
      </c>
      <c r="W8580">
        <v>2</v>
      </c>
      <c r="X8580" s="9">
        <f>Table1[[#This Row],[Discount]]</f>
        <v>0</v>
      </c>
      <c r="Y8580">
        <v>0</v>
      </c>
      <c r="Z8580">
        <v>7.7899999999999991</v>
      </c>
    </row>
    <row r="8581" spans="1:26" ht="16" x14ac:dyDescent="0.2">
      <c r="A8581">
        <v>8580</v>
      </c>
      <c r="B8581" t="s">
        <v>10122</v>
      </c>
      <c r="C8581" s="1">
        <v>41636</v>
      </c>
      <c r="D8581">
        <f>YEAR(Table1[[#This Row],[Order Date]])</f>
        <v>2013</v>
      </c>
      <c r="E8581">
        <f>MONTH(Table1[[#This Row],[Order Date]])</f>
        <v>12</v>
      </c>
      <c r="F8581" t="str">
        <f>Table1[[#This Row],[Order Year]]&amp;"-"&amp;Table1[[#This Row],[Order Month]]</f>
        <v>2013-12</v>
      </c>
      <c r="G8581" s="5">
        <f>YEAR(Table1[[#This Row],[Order Date]])*100 + MONTH(Table1[[#This Row],[Order Date]])</f>
        <v>201312</v>
      </c>
      <c r="H8581" s="1">
        <v>41642</v>
      </c>
      <c r="I8581" t="s">
        <v>53</v>
      </c>
      <c r="J8581" t="s">
        <v>4461</v>
      </c>
      <c r="K8581" t="s">
        <v>4462</v>
      </c>
      <c r="L8581" t="s">
        <v>29</v>
      </c>
      <c r="M8581" t="s">
        <v>30</v>
      </c>
      <c r="N8581" t="s">
        <v>1476</v>
      </c>
      <c r="O8581" t="s">
        <v>32</v>
      </c>
      <c r="P8581">
        <v>40214</v>
      </c>
      <c r="Q8581" t="s">
        <v>33</v>
      </c>
      <c r="R8581" t="s">
        <v>9050</v>
      </c>
      <c r="S8581" t="s">
        <v>49</v>
      </c>
      <c r="T8581" t="s">
        <v>50</v>
      </c>
      <c r="U8581" t="s">
        <v>9051</v>
      </c>
      <c r="V8581">
        <v>2.61</v>
      </c>
      <c r="W8581">
        <v>1</v>
      </c>
      <c r="X8581" s="9">
        <f>Table1[[#This Row],[Discount]]</f>
        <v>0</v>
      </c>
      <c r="Y8581">
        <v>0</v>
      </c>
      <c r="Z8581">
        <v>1.2005999999999999</v>
      </c>
    </row>
    <row r="8582" spans="1:26" ht="16" x14ac:dyDescent="0.2">
      <c r="A8582">
        <v>8581</v>
      </c>
      <c r="B8582" t="s">
        <v>10123</v>
      </c>
      <c r="C8582" s="1">
        <v>40683</v>
      </c>
      <c r="D8582">
        <f>YEAR(Table1[[#This Row],[Order Date]])</f>
        <v>2011</v>
      </c>
      <c r="E8582">
        <f>MONTH(Table1[[#This Row],[Order Date]])</f>
        <v>5</v>
      </c>
      <c r="F8582" t="str">
        <f>Table1[[#This Row],[Order Year]]&amp;"-"&amp;Table1[[#This Row],[Order Month]]</f>
        <v>2011-5</v>
      </c>
      <c r="G8582" s="5">
        <f>YEAR(Table1[[#This Row],[Order Date]])*100 + MONTH(Table1[[#This Row],[Order Date]])</f>
        <v>201105</v>
      </c>
      <c r="H8582" s="1">
        <v>40685</v>
      </c>
      <c r="I8582" t="s">
        <v>26</v>
      </c>
      <c r="J8582" t="s">
        <v>4927</v>
      </c>
      <c r="K8582" t="s">
        <v>4928</v>
      </c>
      <c r="L8582" t="s">
        <v>44</v>
      </c>
      <c r="M8582" t="s">
        <v>30</v>
      </c>
      <c r="N8582" t="s">
        <v>10124</v>
      </c>
      <c r="O8582" t="s">
        <v>107</v>
      </c>
      <c r="P8582">
        <v>78666</v>
      </c>
      <c r="Q8582" t="s">
        <v>108</v>
      </c>
      <c r="R8582" t="s">
        <v>8820</v>
      </c>
      <c r="S8582" t="s">
        <v>35</v>
      </c>
      <c r="T8582" t="s">
        <v>68</v>
      </c>
      <c r="U8582" t="s">
        <v>8821</v>
      </c>
      <c r="V8582">
        <v>10.332000000000001</v>
      </c>
      <c r="W8582">
        <v>3</v>
      </c>
      <c r="X8582" s="9">
        <f>Table1[[#This Row],[Discount]]</f>
        <v>0.6</v>
      </c>
      <c r="Y8582">
        <v>0.6</v>
      </c>
      <c r="Z8582">
        <v>-5.9408999999999992</v>
      </c>
    </row>
    <row r="8583" spans="1:26" ht="16" x14ac:dyDescent="0.2">
      <c r="A8583">
        <v>8582</v>
      </c>
      <c r="B8583" t="s">
        <v>10123</v>
      </c>
      <c r="C8583" s="1">
        <v>40683</v>
      </c>
      <c r="D8583">
        <f>YEAR(Table1[[#This Row],[Order Date]])</f>
        <v>2011</v>
      </c>
      <c r="E8583">
        <f>MONTH(Table1[[#This Row],[Order Date]])</f>
        <v>5</v>
      </c>
      <c r="F8583" t="str">
        <f>Table1[[#This Row],[Order Year]]&amp;"-"&amp;Table1[[#This Row],[Order Month]]</f>
        <v>2011-5</v>
      </c>
      <c r="G8583" s="5">
        <f>YEAR(Table1[[#This Row],[Order Date]])*100 + MONTH(Table1[[#This Row],[Order Date]])</f>
        <v>201105</v>
      </c>
      <c r="H8583" s="1">
        <v>40685</v>
      </c>
      <c r="I8583" t="s">
        <v>26</v>
      </c>
      <c r="J8583" t="s">
        <v>4927</v>
      </c>
      <c r="K8583" t="s">
        <v>4928</v>
      </c>
      <c r="L8583" t="s">
        <v>44</v>
      </c>
      <c r="M8583" t="s">
        <v>30</v>
      </c>
      <c r="N8583" t="s">
        <v>10124</v>
      </c>
      <c r="O8583" t="s">
        <v>107</v>
      </c>
      <c r="P8583">
        <v>78666</v>
      </c>
      <c r="Q8583" t="s">
        <v>108</v>
      </c>
      <c r="R8583" t="s">
        <v>2859</v>
      </c>
      <c r="S8583" t="s">
        <v>49</v>
      </c>
      <c r="T8583" t="s">
        <v>93</v>
      </c>
      <c r="U8583" t="s">
        <v>2860</v>
      </c>
      <c r="V8583">
        <v>10.368000000000002</v>
      </c>
      <c r="W8583">
        <v>2</v>
      </c>
      <c r="X8583" s="9">
        <f>Table1[[#This Row],[Discount]]</f>
        <v>0.2</v>
      </c>
      <c r="Y8583">
        <v>0.2</v>
      </c>
      <c r="Z8583">
        <v>3.6288</v>
      </c>
    </row>
    <row r="8584" spans="1:26" ht="16" x14ac:dyDescent="0.2">
      <c r="A8584">
        <v>8583</v>
      </c>
      <c r="B8584" t="s">
        <v>10123</v>
      </c>
      <c r="C8584" s="1">
        <v>40683</v>
      </c>
      <c r="D8584">
        <f>YEAR(Table1[[#This Row],[Order Date]])</f>
        <v>2011</v>
      </c>
      <c r="E8584">
        <f>MONTH(Table1[[#This Row],[Order Date]])</f>
        <v>5</v>
      </c>
      <c r="F8584" t="str">
        <f>Table1[[#This Row],[Order Year]]&amp;"-"&amp;Table1[[#This Row],[Order Month]]</f>
        <v>2011-5</v>
      </c>
      <c r="G8584" s="5">
        <f>YEAR(Table1[[#This Row],[Order Date]])*100 + MONTH(Table1[[#This Row],[Order Date]])</f>
        <v>201105</v>
      </c>
      <c r="H8584" s="1">
        <v>40685</v>
      </c>
      <c r="I8584" t="s">
        <v>26</v>
      </c>
      <c r="J8584" t="s">
        <v>4927</v>
      </c>
      <c r="K8584" t="s">
        <v>4928</v>
      </c>
      <c r="L8584" t="s">
        <v>44</v>
      </c>
      <c r="M8584" t="s">
        <v>30</v>
      </c>
      <c r="N8584" t="s">
        <v>10124</v>
      </c>
      <c r="O8584" t="s">
        <v>107</v>
      </c>
      <c r="P8584">
        <v>78666</v>
      </c>
      <c r="Q8584" t="s">
        <v>108</v>
      </c>
      <c r="R8584" t="s">
        <v>5899</v>
      </c>
      <c r="S8584" t="s">
        <v>74</v>
      </c>
      <c r="T8584" t="s">
        <v>164</v>
      </c>
      <c r="U8584" t="s">
        <v>5900</v>
      </c>
      <c r="V8584">
        <v>20.784000000000002</v>
      </c>
      <c r="W8584">
        <v>2</v>
      </c>
      <c r="X8584" s="9">
        <f>Table1[[#This Row],[Discount]]</f>
        <v>0.2</v>
      </c>
      <c r="Y8584">
        <v>0.2</v>
      </c>
      <c r="Z8584">
        <v>-3.6372000000000027</v>
      </c>
    </row>
    <row r="8585" spans="1:26" ht="16" x14ac:dyDescent="0.2">
      <c r="A8585">
        <v>8584</v>
      </c>
      <c r="B8585" t="s">
        <v>10123</v>
      </c>
      <c r="C8585" s="1">
        <v>40683</v>
      </c>
      <c r="D8585">
        <f>YEAR(Table1[[#This Row],[Order Date]])</f>
        <v>2011</v>
      </c>
      <c r="E8585">
        <f>MONTH(Table1[[#This Row],[Order Date]])</f>
        <v>5</v>
      </c>
      <c r="F8585" t="str">
        <f>Table1[[#This Row],[Order Year]]&amp;"-"&amp;Table1[[#This Row],[Order Month]]</f>
        <v>2011-5</v>
      </c>
      <c r="G8585" s="5">
        <f>YEAR(Table1[[#This Row],[Order Date]])*100 + MONTH(Table1[[#This Row],[Order Date]])</f>
        <v>201105</v>
      </c>
      <c r="H8585" s="1">
        <v>40685</v>
      </c>
      <c r="I8585" t="s">
        <v>26</v>
      </c>
      <c r="J8585" t="s">
        <v>4927</v>
      </c>
      <c r="K8585" t="s">
        <v>4928</v>
      </c>
      <c r="L8585" t="s">
        <v>44</v>
      </c>
      <c r="M8585" t="s">
        <v>30</v>
      </c>
      <c r="N8585" t="s">
        <v>10124</v>
      </c>
      <c r="O8585" t="s">
        <v>107</v>
      </c>
      <c r="P8585">
        <v>78666</v>
      </c>
      <c r="Q8585" t="s">
        <v>108</v>
      </c>
      <c r="R8585" t="s">
        <v>8525</v>
      </c>
      <c r="S8585" t="s">
        <v>49</v>
      </c>
      <c r="T8585" t="s">
        <v>62</v>
      </c>
      <c r="U8585" t="s">
        <v>8526</v>
      </c>
      <c r="V8585">
        <v>66.959999999999994</v>
      </c>
      <c r="W8585">
        <v>5</v>
      </c>
      <c r="X8585" s="9">
        <f>Table1[[#This Row],[Discount]]</f>
        <v>0.2</v>
      </c>
      <c r="Y8585">
        <v>0.2</v>
      </c>
      <c r="Z8585">
        <v>-13.392000000000003</v>
      </c>
    </row>
    <row r="8586" spans="1:26" ht="16" x14ac:dyDescent="0.2">
      <c r="A8586">
        <v>8585</v>
      </c>
      <c r="B8586" t="s">
        <v>10125</v>
      </c>
      <c r="C8586" s="1">
        <v>40579</v>
      </c>
      <c r="D8586">
        <f>YEAR(Table1[[#This Row],[Order Date]])</f>
        <v>2011</v>
      </c>
      <c r="E8586">
        <f>MONTH(Table1[[#This Row],[Order Date]])</f>
        <v>2</v>
      </c>
      <c r="F8586" t="str">
        <f>Table1[[#This Row],[Order Year]]&amp;"-"&amp;Table1[[#This Row],[Order Month]]</f>
        <v>2011-2</v>
      </c>
      <c r="G8586" s="5">
        <f>YEAR(Table1[[#This Row],[Order Date]])*100 + MONTH(Table1[[#This Row],[Order Date]])</f>
        <v>201102</v>
      </c>
      <c r="H8586" s="1">
        <v>40583</v>
      </c>
      <c r="I8586" t="s">
        <v>26</v>
      </c>
      <c r="J8586" t="s">
        <v>8731</v>
      </c>
      <c r="K8586" t="s">
        <v>8732</v>
      </c>
      <c r="L8586" t="s">
        <v>44</v>
      </c>
      <c r="M8586" t="s">
        <v>30</v>
      </c>
      <c r="N8586" t="s">
        <v>3341</v>
      </c>
      <c r="O8586" t="s">
        <v>46</v>
      </c>
      <c r="P8586">
        <v>92025</v>
      </c>
      <c r="Q8586" t="s">
        <v>47</v>
      </c>
      <c r="R8586" t="s">
        <v>3245</v>
      </c>
      <c r="S8586" t="s">
        <v>49</v>
      </c>
      <c r="T8586" t="s">
        <v>78</v>
      </c>
      <c r="U8586" t="s">
        <v>3246</v>
      </c>
      <c r="V8586">
        <v>17.248000000000001</v>
      </c>
      <c r="W8586">
        <v>2</v>
      </c>
      <c r="X8586" s="9">
        <f>Table1[[#This Row],[Discount]]</f>
        <v>0.2</v>
      </c>
      <c r="Y8586">
        <v>0.2</v>
      </c>
      <c r="Z8586">
        <v>6.0367999999999986</v>
      </c>
    </row>
    <row r="8587" spans="1:26" ht="16" x14ac:dyDescent="0.2">
      <c r="A8587">
        <v>8586</v>
      </c>
      <c r="B8587" t="s">
        <v>10126</v>
      </c>
      <c r="C8587" s="1">
        <v>41983</v>
      </c>
      <c r="D8587">
        <f>YEAR(Table1[[#This Row],[Order Date]])</f>
        <v>2014</v>
      </c>
      <c r="E8587">
        <f>MONTH(Table1[[#This Row],[Order Date]])</f>
        <v>12</v>
      </c>
      <c r="F8587" t="str">
        <f>Table1[[#This Row],[Order Year]]&amp;"-"&amp;Table1[[#This Row],[Order Month]]</f>
        <v>2014-12</v>
      </c>
      <c r="G8587" s="5">
        <f>YEAR(Table1[[#This Row],[Order Date]])*100 + MONTH(Table1[[#This Row],[Order Date]])</f>
        <v>201412</v>
      </c>
      <c r="H8587" s="1">
        <v>41989</v>
      </c>
      <c r="I8587" t="s">
        <v>53</v>
      </c>
      <c r="J8587" t="s">
        <v>7421</v>
      </c>
      <c r="K8587" t="s">
        <v>7422</v>
      </c>
      <c r="L8587" t="s">
        <v>29</v>
      </c>
      <c r="M8587" t="s">
        <v>30</v>
      </c>
      <c r="N8587" t="s">
        <v>149</v>
      </c>
      <c r="O8587" t="s">
        <v>150</v>
      </c>
      <c r="P8587">
        <v>19134</v>
      </c>
      <c r="Q8587" t="s">
        <v>151</v>
      </c>
      <c r="R8587" t="s">
        <v>4318</v>
      </c>
      <c r="S8587" t="s">
        <v>49</v>
      </c>
      <c r="T8587" t="s">
        <v>78</v>
      </c>
      <c r="U8587" t="s">
        <v>4319</v>
      </c>
      <c r="V8587">
        <v>11.088000000000003</v>
      </c>
      <c r="W8587">
        <v>7</v>
      </c>
      <c r="X8587" s="9">
        <f>Table1[[#This Row],[Discount]]</f>
        <v>0.7</v>
      </c>
      <c r="Y8587">
        <v>0.7</v>
      </c>
      <c r="Z8587">
        <v>-8.1311999999999998</v>
      </c>
    </row>
    <row r="8588" spans="1:26" ht="16" x14ac:dyDescent="0.2">
      <c r="A8588">
        <v>8587</v>
      </c>
      <c r="B8588" t="s">
        <v>10127</v>
      </c>
      <c r="C8588" s="1">
        <v>41832</v>
      </c>
      <c r="D8588">
        <f>YEAR(Table1[[#This Row],[Order Date]])</f>
        <v>2014</v>
      </c>
      <c r="E8588">
        <f>MONTH(Table1[[#This Row],[Order Date]])</f>
        <v>7</v>
      </c>
      <c r="F8588" t="str">
        <f>Table1[[#This Row],[Order Year]]&amp;"-"&amp;Table1[[#This Row],[Order Month]]</f>
        <v>2014-7</v>
      </c>
      <c r="G8588" s="5">
        <f>YEAR(Table1[[#This Row],[Order Date]])*100 + MONTH(Table1[[#This Row],[Order Date]])</f>
        <v>201407</v>
      </c>
      <c r="H8588" s="1">
        <v>41839</v>
      </c>
      <c r="I8588" t="s">
        <v>53</v>
      </c>
      <c r="J8588" t="s">
        <v>1808</v>
      </c>
      <c r="K8588" t="s">
        <v>1809</v>
      </c>
      <c r="L8588" t="s">
        <v>44</v>
      </c>
      <c r="M8588" t="s">
        <v>30</v>
      </c>
      <c r="N8588" t="s">
        <v>45</v>
      </c>
      <c r="O8588" t="s">
        <v>46</v>
      </c>
      <c r="P8588">
        <v>90049</v>
      </c>
      <c r="Q8588" t="s">
        <v>47</v>
      </c>
      <c r="R8588" t="s">
        <v>910</v>
      </c>
      <c r="S8588" t="s">
        <v>74</v>
      </c>
      <c r="T8588" t="s">
        <v>164</v>
      </c>
      <c r="U8588" t="s">
        <v>911</v>
      </c>
      <c r="V8588">
        <v>1287.45</v>
      </c>
      <c r="W8588">
        <v>5</v>
      </c>
      <c r="X8588" s="9">
        <f>Table1[[#This Row],[Discount]]</f>
        <v>0</v>
      </c>
      <c r="Y8588">
        <v>0</v>
      </c>
      <c r="Z8588">
        <v>244.61549999999988</v>
      </c>
    </row>
    <row r="8589" spans="1:26" ht="16" x14ac:dyDescent="0.2">
      <c r="A8589">
        <v>8588</v>
      </c>
      <c r="B8589" t="s">
        <v>10127</v>
      </c>
      <c r="C8589" s="1">
        <v>41832</v>
      </c>
      <c r="D8589">
        <f>YEAR(Table1[[#This Row],[Order Date]])</f>
        <v>2014</v>
      </c>
      <c r="E8589">
        <f>MONTH(Table1[[#This Row],[Order Date]])</f>
        <v>7</v>
      </c>
      <c r="F8589" t="str">
        <f>Table1[[#This Row],[Order Year]]&amp;"-"&amp;Table1[[#This Row],[Order Month]]</f>
        <v>2014-7</v>
      </c>
      <c r="G8589" s="5">
        <f>YEAR(Table1[[#This Row],[Order Date]])*100 + MONTH(Table1[[#This Row],[Order Date]])</f>
        <v>201407</v>
      </c>
      <c r="H8589" s="1">
        <v>41839</v>
      </c>
      <c r="I8589" t="s">
        <v>53</v>
      </c>
      <c r="J8589" t="s">
        <v>1808</v>
      </c>
      <c r="K8589" t="s">
        <v>1809</v>
      </c>
      <c r="L8589" t="s">
        <v>44</v>
      </c>
      <c r="M8589" t="s">
        <v>30</v>
      </c>
      <c r="N8589" t="s">
        <v>45</v>
      </c>
      <c r="O8589" t="s">
        <v>46</v>
      </c>
      <c r="P8589">
        <v>90049</v>
      </c>
      <c r="Q8589" t="s">
        <v>47</v>
      </c>
      <c r="R8589" t="s">
        <v>2861</v>
      </c>
      <c r="S8589" t="s">
        <v>49</v>
      </c>
      <c r="T8589" t="s">
        <v>81</v>
      </c>
      <c r="U8589" t="s">
        <v>2862</v>
      </c>
      <c r="V8589">
        <v>168.1</v>
      </c>
      <c r="W8589">
        <v>5</v>
      </c>
      <c r="X8589" s="9">
        <f>Table1[[#This Row],[Discount]]</f>
        <v>0</v>
      </c>
      <c r="Y8589">
        <v>0</v>
      </c>
      <c r="Z8589">
        <v>43.705999999999996</v>
      </c>
    </row>
    <row r="8590" spans="1:26" ht="16" x14ac:dyDescent="0.2">
      <c r="A8590">
        <v>8589</v>
      </c>
      <c r="B8590" t="s">
        <v>10128</v>
      </c>
      <c r="C8590" s="1">
        <v>41044</v>
      </c>
      <c r="D8590">
        <f>YEAR(Table1[[#This Row],[Order Date]])</f>
        <v>2012</v>
      </c>
      <c r="E8590">
        <f>MONTH(Table1[[#This Row],[Order Date]])</f>
        <v>5</v>
      </c>
      <c r="F8590" t="str">
        <f>Table1[[#This Row],[Order Year]]&amp;"-"&amp;Table1[[#This Row],[Order Month]]</f>
        <v>2012-5</v>
      </c>
      <c r="G8590" s="5">
        <f>YEAR(Table1[[#This Row],[Order Date]])*100 + MONTH(Table1[[#This Row],[Order Date]])</f>
        <v>201205</v>
      </c>
      <c r="H8590" s="1">
        <v>41051</v>
      </c>
      <c r="I8590" t="s">
        <v>53</v>
      </c>
      <c r="J8590" t="s">
        <v>6754</v>
      </c>
      <c r="K8590" t="s">
        <v>6755</v>
      </c>
      <c r="L8590" t="s">
        <v>44</v>
      </c>
      <c r="M8590" t="s">
        <v>30</v>
      </c>
      <c r="N8590" t="s">
        <v>149</v>
      </c>
      <c r="O8590" t="s">
        <v>150</v>
      </c>
      <c r="P8590">
        <v>19140</v>
      </c>
      <c r="Q8590" t="s">
        <v>151</v>
      </c>
      <c r="R8590" t="s">
        <v>2219</v>
      </c>
      <c r="S8590" t="s">
        <v>49</v>
      </c>
      <c r="T8590" t="s">
        <v>62</v>
      </c>
      <c r="U8590" t="s">
        <v>2220</v>
      </c>
      <c r="V8590">
        <v>51.967999999999996</v>
      </c>
      <c r="W8590">
        <v>2</v>
      </c>
      <c r="X8590" s="9">
        <f>Table1[[#This Row],[Discount]]</f>
        <v>0.2</v>
      </c>
      <c r="Y8590">
        <v>0.2</v>
      </c>
      <c r="Z8590">
        <v>-10.393600000000001</v>
      </c>
    </row>
    <row r="8591" spans="1:26" ht="16" x14ac:dyDescent="0.2">
      <c r="A8591">
        <v>8590</v>
      </c>
      <c r="B8591" t="s">
        <v>10129</v>
      </c>
      <c r="C8591" s="1">
        <v>41669</v>
      </c>
      <c r="D8591">
        <f>YEAR(Table1[[#This Row],[Order Date]])</f>
        <v>2014</v>
      </c>
      <c r="E8591">
        <f>MONTH(Table1[[#This Row],[Order Date]])</f>
        <v>1</v>
      </c>
      <c r="F8591" t="str">
        <f>Table1[[#This Row],[Order Year]]&amp;"-"&amp;Table1[[#This Row],[Order Month]]</f>
        <v>2014-1</v>
      </c>
      <c r="G8591" s="5">
        <f>YEAR(Table1[[#This Row],[Order Date]])*100 + MONTH(Table1[[#This Row],[Order Date]])</f>
        <v>201401</v>
      </c>
      <c r="H8591" s="1">
        <v>41672</v>
      </c>
      <c r="I8591" t="s">
        <v>191</v>
      </c>
      <c r="J8591" t="s">
        <v>3553</v>
      </c>
      <c r="K8591" t="s">
        <v>3554</v>
      </c>
      <c r="L8591" t="s">
        <v>29</v>
      </c>
      <c r="M8591" t="s">
        <v>30</v>
      </c>
      <c r="N8591" t="s">
        <v>149</v>
      </c>
      <c r="O8591" t="s">
        <v>150</v>
      </c>
      <c r="P8591">
        <v>19120</v>
      </c>
      <c r="Q8591" t="s">
        <v>151</v>
      </c>
      <c r="R8591" t="s">
        <v>369</v>
      </c>
      <c r="S8591" t="s">
        <v>49</v>
      </c>
      <c r="T8591" t="s">
        <v>71</v>
      </c>
      <c r="U8591" t="s">
        <v>370</v>
      </c>
      <c r="V8591">
        <v>4.7679999999999998</v>
      </c>
      <c r="W8591">
        <v>2</v>
      </c>
      <c r="X8591" s="9">
        <f>Table1[[#This Row],[Discount]]</f>
        <v>0.2</v>
      </c>
      <c r="Y8591">
        <v>0.2</v>
      </c>
      <c r="Z8591">
        <v>0.47680000000000011</v>
      </c>
    </row>
    <row r="8592" spans="1:26" ht="16" x14ac:dyDescent="0.2">
      <c r="A8592">
        <v>8591</v>
      </c>
      <c r="B8592" t="s">
        <v>10130</v>
      </c>
      <c r="C8592" s="1">
        <v>41912</v>
      </c>
      <c r="D8592">
        <f>YEAR(Table1[[#This Row],[Order Date]])</f>
        <v>2014</v>
      </c>
      <c r="E8592">
        <f>MONTH(Table1[[#This Row],[Order Date]])</f>
        <v>9</v>
      </c>
      <c r="F8592" t="str">
        <f>Table1[[#This Row],[Order Year]]&amp;"-"&amp;Table1[[#This Row],[Order Month]]</f>
        <v>2014-9</v>
      </c>
      <c r="G8592" s="5">
        <f>YEAR(Table1[[#This Row],[Order Date]])*100 + MONTH(Table1[[#This Row],[Order Date]])</f>
        <v>201409</v>
      </c>
      <c r="H8592" s="1">
        <v>41914</v>
      </c>
      <c r="I8592" t="s">
        <v>191</v>
      </c>
      <c r="J8592" t="s">
        <v>795</v>
      </c>
      <c r="K8592" t="s">
        <v>796</v>
      </c>
      <c r="L8592" t="s">
        <v>44</v>
      </c>
      <c r="M8592" t="s">
        <v>30</v>
      </c>
      <c r="N8592" t="s">
        <v>6105</v>
      </c>
      <c r="O8592" t="s">
        <v>270</v>
      </c>
      <c r="P8592">
        <v>11550</v>
      </c>
      <c r="Q8592" t="s">
        <v>151</v>
      </c>
      <c r="R8592" t="s">
        <v>6442</v>
      </c>
      <c r="S8592" t="s">
        <v>49</v>
      </c>
      <c r="T8592" t="s">
        <v>176</v>
      </c>
      <c r="U8592" t="s">
        <v>6443</v>
      </c>
      <c r="V8592">
        <v>7.98</v>
      </c>
      <c r="W8592">
        <v>3</v>
      </c>
      <c r="X8592" s="9">
        <f>Table1[[#This Row],[Discount]]</f>
        <v>0</v>
      </c>
      <c r="Y8592">
        <v>0</v>
      </c>
      <c r="Z8592">
        <v>3.9102000000000006</v>
      </c>
    </row>
    <row r="8593" spans="1:26" ht="16" x14ac:dyDescent="0.2">
      <c r="A8593">
        <v>8592</v>
      </c>
      <c r="B8593" t="s">
        <v>10131</v>
      </c>
      <c r="C8593" s="1">
        <v>41753</v>
      </c>
      <c r="D8593">
        <f>YEAR(Table1[[#This Row],[Order Date]])</f>
        <v>2014</v>
      </c>
      <c r="E8593">
        <f>MONTH(Table1[[#This Row],[Order Date]])</f>
        <v>4</v>
      </c>
      <c r="F8593" t="str">
        <f>Table1[[#This Row],[Order Year]]&amp;"-"&amp;Table1[[#This Row],[Order Month]]</f>
        <v>2014-4</v>
      </c>
      <c r="G8593" s="5">
        <f>YEAR(Table1[[#This Row],[Order Date]])*100 + MONTH(Table1[[#This Row],[Order Date]])</f>
        <v>201404</v>
      </c>
      <c r="H8593" s="1">
        <v>41756</v>
      </c>
      <c r="I8593" t="s">
        <v>191</v>
      </c>
      <c r="J8593" t="s">
        <v>54</v>
      </c>
      <c r="K8593" t="s">
        <v>55</v>
      </c>
      <c r="L8593" t="s">
        <v>29</v>
      </c>
      <c r="M8593" t="s">
        <v>30</v>
      </c>
      <c r="N8593" t="s">
        <v>10132</v>
      </c>
      <c r="O8593" t="s">
        <v>460</v>
      </c>
      <c r="P8593">
        <v>80634</v>
      </c>
      <c r="Q8593" t="s">
        <v>47</v>
      </c>
      <c r="R8593" t="s">
        <v>4134</v>
      </c>
      <c r="S8593" t="s">
        <v>49</v>
      </c>
      <c r="T8593" t="s">
        <v>176</v>
      </c>
      <c r="U8593" t="s">
        <v>189</v>
      </c>
      <c r="V8593">
        <v>18.687999999999999</v>
      </c>
      <c r="W8593">
        <v>2</v>
      </c>
      <c r="X8593" s="9">
        <f>Table1[[#This Row],[Discount]]</f>
        <v>0.2</v>
      </c>
      <c r="Y8593">
        <v>0.2</v>
      </c>
      <c r="Z8593">
        <v>7.008</v>
      </c>
    </row>
    <row r="8594" spans="1:26" ht="16" x14ac:dyDescent="0.2">
      <c r="A8594">
        <v>8593</v>
      </c>
      <c r="B8594" t="s">
        <v>10131</v>
      </c>
      <c r="C8594" s="1">
        <v>41753</v>
      </c>
      <c r="D8594">
        <f>YEAR(Table1[[#This Row],[Order Date]])</f>
        <v>2014</v>
      </c>
      <c r="E8594">
        <f>MONTH(Table1[[#This Row],[Order Date]])</f>
        <v>4</v>
      </c>
      <c r="F8594" t="str">
        <f>Table1[[#This Row],[Order Year]]&amp;"-"&amp;Table1[[#This Row],[Order Month]]</f>
        <v>2014-4</v>
      </c>
      <c r="G8594" s="5">
        <f>YEAR(Table1[[#This Row],[Order Date]])*100 + MONTH(Table1[[#This Row],[Order Date]])</f>
        <v>201404</v>
      </c>
      <c r="H8594" s="1">
        <v>41756</v>
      </c>
      <c r="I8594" t="s">
        <v>191</v>
      </c>
      <c r="J8594" t="s">
        <v>54</v>
      </c>
      <c r="K8594" t="s">
        <v>55</v>
      </c>
      <c r="L8594" t="s">
        <v>29</v>
      </c>
      <c r="M8594" t="s">
        <v>30</v>
      </c>
      <c r="N8594" t="s">
        <v>10132</v>
      </c>
      <c r="O8594" t="s">
        <v>460</v>
      </c>
      <c r="P8594">
        <v>80634</v>
      </c>
      <c r="Q8594" t="s">
        <v>47</v>
      </c>
      <c r="R8594" t="s">
        <v>8006</v>
      </c>
      <c r="S8594" t="s">
        <v>35</v>
      </c>
      <c r="T8594" t="s">
        <v>68</v>
      </c>
      <c r="U8594" t="s">
        <v>8007</v>
      </c>
      <c r="V8594">
        <v>11.664000000000001</v>
      </c>
      <c r="W8594">
        <v>3</v>
      </c>
      <c r="X8594" s="9">
        <f>Table1[[#This Row],[Discount]]</f>
        <v>0.2</v>
      </c>
      <c r="Y8594">
        <v>0.2</v>
      </c>
      <c r="Z8594">
        <v>3.3534000000000006</v>
      </c>
    </row>
    <row r="8595" spans="1:26" ht="16" x14ac:dyDescent="0.2">
      <c r="A8595">
        <v>8594</v>
      </c>
      <c r="B8595" t="s">
        <v>10133</v>
      </c>
      <c r="C8595" s="1">
        <v>41953</v>
      </c>
      <c r="D8595">
        <f>YEAR(Table1[[#This Row],[Order Date]])</f>
        <v>2014</v>
      </c>
      <c r="E8595">
        <f>MONTH(Table1[[#This Row],[Order Date]])</f>
        <v>11</v>
      </c>
      <c r="F8595" t="str">
        <f>Table1[[#This Row],[Order Year]]&amp;"-"&amp;Table1[[#This Row],[Order Month]]</f>
        <v>2014-11</v>
      </c>
      <c r="G8595" s="5">
        <f>YEAR(Table1[[#This Row],[Order Date]])*100 + MONTH(Table1[[#This Row],[Order Date]])</f>
        <v>201411</v>
      </c>
      <c r="H8595" s="1">
        <v>41957</v>
      </c>
      <c r="I8595" t="s">
        <v>53</v>
      </c>
      <c r="J8595" t="s">
        <v>2720</v>
      </c>
      <c r="K8595" t="s">
        <v>2721</v>
      </c>
      <c r="L8595" t="s">
        <v>105</v>
      </c>
      <c r="M8595" t="s">
        <v>30</v>
      </c>
      <c r="N8595" t="s">
        <v>1524</v>
      </c>
      <c r="O8595" t="s">
        <v>57</v>
      </c>
      <c r="P8595">
        <v>32216</v>
      </c>
      <c r="Q8595" t="s">
        <v>33</v>
      </c>
      <c r="R8595" t="s">
        <v>1665</v>
      </c>
      <c r="S8595" t="s">
        <v>74</v>
      </c>
      <c r="T8595" t="s">
        <v>164</v>
      </c>
      <c r="U8595" t="s">
        <v>1666</v>
      </c>
      <c r="V8595">
        <v>191.976</v>
      </c>
      <c r="W8595">
        <v>3</v>
      </c>
      <c r="X8595" s="9">
        <f>Table1[[#This Row],[Discount]]</f>
        <v>0.2</v>
      </c>
      <c r="Y8595">
        <v>0.2</v>
      </c>
      <c r="Z8595">
        <v>38.395199999999988</v>
      </c>
    </row>
    <row r="8596" spans="1:26" ht="16" x14ac:dyDescent="0.2">
      <c r="A8596">
        <v>8595</v>
      </c>
      <c r="B8596" t="s">
        <v>10133</v>
      </c>
      <c r="C8596" s="1">
        <v>41953</v>
      </c>
      <c r="D8596">
        <f>YEAR(Table1[[#This Row],[Order Date]])</f>
        <v>2014</v>
      </c>
      <c r="E8596">
        <f>MONTH(Table1[[#This Row],[Order Date]])</f>
        <v>11</v>
      </c>
      <c r="F8596" t="str">
        <f>Table1[[#This Row],[Order Year]]&amp;"-"&amp;Table1[[#This Row],[Order Month]]</f>
        <v>2014-11</v>
      </c>
      <c r="G8596" s="5">
        <f>YEAR(Table1[[#This Row],[Order Date]])*100 + MONTH(Table1[[#This Row],[Order Date]])</f>
        <v>201411</v>
      </c>
      <c r="H8596" s="1">
        <v>41957</v>
      </c>
      <c r="I8596" t="s">
        <v>53</v>
      </c>
      <c r="J8596" t="s">
        <v>2720</v>
      </c>
      <c r="K8596" t="s">
        <v>2721</v>
      </c>
      <c r="L8596" t="s">
        <v>105</v>
      </c>
      <c r="M8596" t="s">
        <v>30</v>
      </c>
      <c r="N8596" t="s">
        <v>1524</v>
      </c>
      <c r="O8596" t="s">
        <v>57</v>
      </c>
      <c r="P8596">
        <v>32216</v>
      </c>
      <c r="Q8596" t="s">
        <v>33</v>
      </c>
      <c r="R8596" t="s">
        <v>9198</v>
      </c>
      <c r="S8596" t="s">
        <v>74</v>
      </c>
      <c r="T8596" t="s">
        <v>75</v>
      </c>
      <c r="U8596" t="s">
        <v>9199</v>
      </c>
      <c r="V8596">
        <v>499.16800000000006</v>
      </c>
      <c r="W8596">
        <v>4</v>
      </c>
      <c r="X8596" s="9">
        <f>Table1[[#This Row],[Discount]]</f>
        <v>0.2</v>
      </c>
      <c r="Y8596">
        <v>0.2</v>
      </c>
      <c r="Z8596">
        <v>31.197999999999993</v>
      </c>
    </row>
    <row r="8597" spans="1:26" ht="16" x14ac:dyDescent="0.2">
      <c r="A8597">
        <v>8596</v>
      </c>
      <c r="B8597" t="s">
        <v>10134</v>
      </c>
      <c r="C8597" s="1">
        <v>40668</v>
      </c>
      <c r="D8597">
        <f>YEAR(Table1[[#This Row],[Order Date]])</f>
        <v>2011</v>
      </c>
      <c r="E8597">
        <f>MONTH(Table1[[#This Row],[Order Date]])</f>
        <v>5</v>
      </c>
      <c r="F8597" t="str">
        <f>Table1[[#This Row],[Order Year]]&amp;"-"&amp;Table1[[#This Row],[Order Month]]</f>
        <v>2011-5</v>
      </c>
      <c r="G8597" s="5">
        <f>YEAR(Table1[[#This Row],[Order Date]])*100 + MONTH(Table1[[#This Row],[Order Date]])</f>
        <v>201105</v>
      </c>
      <c r="H8597" s="1">
        <v>40670</v>
      </c>
      <c r="I8597" t="s">
        <v>191</v>
      </c>
      <c r="J8597" t="s">
        <v>2031</v>
      </c>
      <c r="K8597" t="s">
        <v>2032</v>
      </c>
      <c r="L8597" t="s">
        <v>44</v>
      </c>
      <c r="M8597" t="s">
        <v>30</v>
      </c>
      <c r="N8597" t="s">
        <v>1130</v>
      </c>
      <c r="O8597" t="s">
        <v>322</v>
      </c>
      <c r="P8597">
        <v>22204</v>
      </c>
      <c r="Q8597" t="s">
        <v>33</v>
      </c>
      <c r="R8597" t="s">
        <v>3880</v>
      </c>
      <c r="S8597" t="s">
        <v>49</v>
      </c>
      <c r="T8597" t="s">
        <v>78</v>
      </c>
      <c r="U8597" t="s">
        <v>1217</v>
      </c>
      <c r="V8597">
        <v>11.88</v>
      </c>
      <c r="W8597">
        <v>2</v>
      </c>
      <c r="X8597" s="9">
        <f>Table1[[#This Row],[Discount]]</f>
        <v>0</v>
      </c>
      <c r="Y8597">
        <v>0</v>
      </c>
      <c r="Z8597">
        <v>5.3460000000000001</v>
      </c>
    </row>
    <row r="8598" spans="1:26" ht="16" x14ac:dyDescent="0.2">
      <c r="A8598">
        <v>8597</v>
      </c>
      <c r="B8598" t="s">
        <v>10134</v>
      </c>
      <c r="C8598" s="1">
        <v>40668</v>
      </c>
      <c r="D8598">
        <f>YEAR(Table1[[#This Row],[Order Date]])</f>
        <v>2011</v>
      </c>
      <c r="E8598">
        <f>MONTH(Table1[[#This Row],[Order Date]])</f>
        <v>5</v>
      </c>
      <c r="F8598" t="str">
        <f>Table1[[#This Row],[Order Year]]&amp;"-"&amp;Table1[[#This Row],[Order Month]]</f>
        <v>2011-5</v>
      </c>
      <c r="G8598" s="5">
        <f>YEAR(Table1[[#This Row],[Order Date]])*100 + MONTH(Table1[[#This Row],[Order Date]])</f>
        <v>201105</v>
      </c>
      <c r="H8598" s="1">
        <v>40670</v>
      </c>
      <c r="I8598" t="s">
        <v>191</v>
      </c>
      <c r="J8598" t="s">
        <v>2031</v>
      </c>
      <c r="K8598" t="s">
        <v>2032</v>
      </c>
      <c r="L8598" t="s">
        <v>44</v>
      </c>
      <c r="M8598" t="s">
        <v>30</v>
      </c>
      <c r="N8598" t="s">
        <v>1130</v>
      </c>
      <c r="O8598" t="s">
        <v>322</v>
      </c>
      <c r="P8598">
        <v>22204</v>
      </c>
      <c r="Q8598" t="s">
        <v>33</v>
      </c>
      <c r="R8598" t="s">
        <v>1057</v>
      </c>
      <c r="S8598" t="s">
        <v>49</v>
      </c>
      <c r="T8598" t="s">
        <v>93</v>
      </c>
      <c r="U8598" t="s">
        <v>189</v>
      </c>
      <c r="V8598">
        <v>35.44</v>
      </c>
      <c r="W8598">
        <v>1</v>
      </c>
      <c r="X8598" s="9">
        <f>Table1[[#This Row],[Discount]]</f>
        <v>0</v>
      </c>
      <c r="Y8598">
        <v>0</v>
      </c>
      <c r="Z8598">
        <v>16.656799999999997</v>
      </c>
    </row>
    <row r="8599" spans="1:26" ht="16" x14ac:dyDescent="0.2">
      <c r="A8599">
        <v>8598</v>
      </c>
      <c r="B8599" t="s">
        <v>10135</v>
      </c>
      <c r="C8599" s="1">
        <v>41575</v>
      </c>
      <c r="D8599">
        <f>YEAR(Table1[[#This Row],[Order Date]])</f>
        <v>2013</v>
      </c>
      <c r="E8599">
        <f>MONTH(Table1[[#This Row],[Order Date]])</f>
        <v>10</v>
      </c>
      <c r="F8599" t="str">
        <f>Table1[[#This Row],[Order Year]]&amp;"-"&amp;Table1[[#This Row],[Order Month]]</f>
        <v>2013-10</v>
      </c>
      <c r="G8599" s="5">
        <f>YEAR(Table1[[#This Row],[Order Date]])*100 + MONTH(Table1[[#This Row],[Order Date]])</f>
        <v>201310</v>
      </c>
      <c r="H8599" s="1">
        <v>41579</v>
      </c>
      <c r="I8599" t="s">
        <v>53</v>
      </c>
      <c r="J8599" t="s">
        <v>478</v>
      </c>
      <c r="K8599" t="s">
        <v>479</v>
      </c>
      <c r="L8599" t="s">
        <v>105</v>
      </c>
      <c r="M8599" t="s">
        <v>30</v>
      </c>
      <c r="N8599" t="s">
        <v>130</v>
      </c>
      <c r="O8599" t="s">
        <v>46</v>
      </c>
      <c r="P8599">
        <v>94122</v>
      </c>
      <c r="Q8599" t="s">
        <v>47</v>
      </c>
      <c r="R8599" t="s">
        <v>8894</v>
      </c>
      <c r="S8599" t="s">
        <v>49</v>
      </c>
      <c r="T8599" t="s">
        <v>78</v>
      </c>
      <c r="U8599" t="s">
        <v>8895</v>
      </c>
      <c r="V8599">
        <v>67.13600000000001</v>
      </c>
      <c r="W8599">
        <v>4</v>
      </c>
      <c r="X8599" s="9">
        <f>Table1[[#This Row],[Discount]]</f>
        <v>0.2</v>
      </c>
      <c r="Y8599">
        <v>0.2</v>
      </c>
      <c r="Z8599">
        <v>25.175999999999998</v>
      </c>
    </row>
    <row r="8600" spans="1:26" ht="16" x14ac:dyDescent="0.2">
      <c r="A8600">
        <v>8599</v>
      </c>
      <c r="B8600" t="s">
        <v>10136</v>
      </c>
      <c r="C8600" s="1">
        <v>40873</v>
      </c>
      <c r="D8600">
        <f>YEAR(Table1[[#This Row],[Order Date]])</f>
        <v>2011</v>
      </c>
      <c r="E8600">
        <f>MONTH(Table1[[#This Row],[Order Date]])</f>
        <v>11</v>
      </c>
      <c r="F8600" t="str">
        <f>Table1[[#This Row],[Order Year]]&amp;"-"&amp;Table1[[#This Row],[Order Month]]</f>
        <v>2011-11</v>
      </c>
      <c r="G8600" s="5">
        <f>YEAR(Table1[[#This Row],[Order Date]])*100 + MONTH(Table1[[#This Row],[Order Date]])</f>
        <v>201111</v>
      </c>
      <c r="H8600" s="1">
        <v>40878</v>
      </c>
      <c r="I8600" t="s">
        <v>53</v>
      </c>
      <c r="J8600" t="s">
        <v>5587</v>
      </c>
      <c r="K8600" t="s">
        <v>5588</v>
      </c>
      <c r="L8600" t="s">
        <v>44</v>
      </c>
      <c r="M8600" t="s">
        <v>30</v>
      </c>
      <c r="N8600" t="s">
        <v>3491</v>
      </c>
      <c r="O8600" t="s">
        <v>46</v>
      </c>
      <c r="P8600">
        <v>93727</v>
      </c>
      <c r="Q8600" t="s">
        <v>47</v>
      </c>
      <c r="R8600" t="s">
        <v>2939</v>
      </c>
      <c r="S8600" t="s">
        <v>49</v>
      </c>
      <c r="T8600" t="s">
        <v>78</v>
      </c>
      <c r="U8600" t="s">
        <v>2940</v>
      </c>
      <c r="V8600">
        <v>4.32</v>
      </c>
      <c r="W8600">
        <v>3</v>
      </c>
      <c r="X8600" s="9">
        <f>Table1[[#This Row],[Discount]]</f>
        <v>0.2</v>
      </c>
      <c r="Y8600">
        <v>0.2</v>
      </c>
      <c r="Z8600">
        <v>1.512</v>
      </c>
    </row>
    <row r="8601" spans="1:26" ht="16" x14ac:dyDescent="0.2">
      <c r="A8601">
        <v>8600</v>
      </c>
      <c r="B8601" t="s">
        <v>10136</v>
      </c>
      <c r="C8601" s="1">
        <v>40873</v>
      </c>
      <c r="D8601">
        <f>YEAR(Table1[[#This Row],[Order Date]])</f>
        <v>2011</v>
      </c>
      <c r="E8601">
        <f>MONTH(Table1[[#This Row],[Order Date]])</f>
        <v>11</v>
      </c>
      <c r="F8601" t="str">
        <f>Table1[[#This Row],[Order Year]]&amp;"-"&amp;Table1[[#This Row],[Order Month]]</f>
        <v>2011-11</v>
      </c>
      <c r="G8601" s="5">
        <f>YEAR(Table1[[#This Row],[Order Date]])*100 + MONTH(Table1[[#This Row],[Order Date]])</f>
        <v>201111</v>
      </c>
      <c r="H8601" s="1">
        <v>40878</v>
      </c>
      <c r="I8601" t="s">
        <v>53</v>
      </c>
      <c r="J8601" t="s">
        <v>5587</v>
      </c>
      <c r="K8601" t="s">
        <v>5588</v>
      </c>
      <c r="L8601" t="s">
        <v>44</v>
      </c>
      <c r="M8601" t="s">
        <v>30</v>
      </c>
      <c r="N8601" t="s">
        <v>3491</v>
      </c>
      <c r="O8601" t="s">
        <v>46</v>
      </c>
      <c r="P8601">
        <v>93727</v>
      </c>
      <c r="Q8601" t="s">
        <v>47</v>
      </c>
      <c r="R8601" t="s">
        <v>4061</v>
      </c>
      <c r="S8601" t="s">
        <v>49</v>
      </c>
      <c r="T8601" t="s">
        <v>93</v>
      </c>
      <c r="U8601" t="s">
        <v>4062</v>
      </c>
      <c r="V8601">
        <v>14.940000000000001</v>
      </c>
      <c r="W8601">
        <v>3</v>
      </c>
      <c r="X8601" s="9">
        <f>Table1[[#This Row],[Discount]]</f>
        <v>0</v>
      </c>
      <c r="Y8601">
        <v>0</v>
      </c>
      <c r="Z8601">
        <v>7.0218000000000007</v>
      </c>
    </row>
    <row r="8602" spans="1:26" ht="16" x14ac:dyDescent="0.2">
      <c r="A8602">
        <v>8601</v>
      </c>
      <c r="B8602" t="s">
        <v>10136</v>
      </c>
      <c r="C8602" s="1">
        <v>40873</v>
      </c>
      <c r="D8602">
        <f>YEAR(Table1[[#This Row],[Order Date]])</f>
        <v>2011</v>
      </c>
      <c r="E8602">
        <f>MONTH(Table1[[#This Row],[Order Date]])</f>
        <v>11</v>
      </c>
      <c r="F8602" t="str">
        <f>Table1[[#This Row],[Order Year]]&amp;"-"&amp;Table1[[#This Row],[Order Month]]</f>
        <v>2011-11</v>
      </c>
      <c r="G8602" s="5">
        <f>YEAR(Table1[[#This Row],[Order Date]])*100 + MONTH(Table1[[#This Row],[Order Date]])</f>
        <v>201111</v>
      </c>
      <c r="H8602" s="1">
        <v>40878</v>
      </c>
      <c r="I8602" t="s">
        <v>53</v>
      </c>
      <c r="J8602" t="s">
        <v>5587</v>
      </c>
      <c r="K8602" t="s">
        <v>5588</v>
      </c>
      <c r="L8602" t="s">
        <v>44</v>
      </c>
      <c r="M8602" t="s">
        <v>30</v>
      </c>
      <c r="N8602" t="s">
        <v>3491</v>
      </c>
      <c r="O8602" t="s">
        <v>46</v>
      </c>
      <c r="P8602">
        <v>93727</v>
      </c>
      <c r="Q8602" t="s">
        <v>47</v>
      </c>
      <c r="R8602" t="s">
        <v>5134</v>
      </c>
      <c r="S8602" t="s">
        <v>49</v>
      </c>
      <c r="T8602" t="s">
        <v>81</v>
      </c>
      <c r="U8602" t="s">
        <v>5135</v>
      </c>
      <c r="V8602">
        <v>40.54</v>
      </c>
      <c r="W8602">
        <v>2</v>
      </c>
      <c r="X8602" s="9">
        <f>Table1[[#This Row],[Discount]]</f>
        <v>0</v>
      </c>
      <c r="Y8602">
        <v>0</v>
      </c>
      <c r="Z8602">
        <v>11.351200000000002</v>
      </c>
    </row>
    <row r="8603" spans="1:26" ht="16" x14ac:dyDescent="0.2">
      <c r="A8603">
        <v>8602</v>
      </c>
      <c r="B8603" t="s">
        <v>10136</v>
      </c>
      <c r="C8603" s="1">
        <v>40873</v>
      </c>
      <c r="D8603">
        <f>YEAR(Table1[[#This Row],[Order Date]])</f>
        <v>2011</v>
      </c>
      <c r="E8603">
        <f>MONTH(Table1[[#This Row],[Order Date]])</f>
        <v>11</v>
      </c>
      <c r="F8603" t="str">
        <f>Table1[[#This Row],[Order Year]]&amp;"-"&amp;Table1[[#This Row],[Order Month]]</f>
        <v>2011-11</v>
      </c>
      <c r="G8603" s="5">
        <f>YEAR(Table1[[#This Row],[Order Date]])*100 + MONTH(Table1[[#This Row],[Order Date]])</f>
        <v>201111</v>
      </c>
      <c r="H8603" s="1">
        <v>40878</v>
      </c>
      <c r="I8603" t="s">
        <v>53</v>
      </c>
      <c r="J8603" t="s">
        <v>5587</v>
      </c>
      <c r="K8603" t="s">
        <v>5588</v>
      </c>
      <c r="L8603" t="s">
        <v>44</v>
      </c>
      <c r="M8603" t="s">
        <v>30</v>
      </c>
      <c r="N8603" t="s">
        <v>3491</v>
      </c>
      <c r="O8603" t="s">
        <v>46</v>
      </c>
      <c r="P8603">
        <v>93727</v>
      </c>
      <c r="Q8603" t="s">
        <v>47</v>
      </c>
      <c r="R8603" t="s">
        <v>5392</v>
      </c>
      <c r="S8603" t="s">
        <v>49</v>
      </c>
      <c r="T8603" t="s">
        <v>78</v>
      </c>
      <c r="U8603" t="s">
        <v>5393</v>
      </c>
      <c r="V8603">
        <v>7.3120000000000012</v>
      </c>
      <c r="W8603">
        <v>1</v>
      </c>
      <c r="X8603" s="9">
        <f>Table1[[#This Row],[Discount]]</f>
        <v>0.2</v>
      </c>
      <c r="Y8603">
        <v>0.2</v>
      </c>
      <c r="Z8603">
        <v>2.5591999999999997</v>
      </c>
    </row>
    <row r="8604" spans="1:26" ht="16" x14ac:dyDescent="0.2">
      <c r="A8604">
        <v>8603</v>
      </c>
      <c r="B8604" t="s">
        <v>10137</v>
      </c>
      <c r="C8604" s="1">
        <v>40908</v>
      </c>
      <c r="D8604">
        <f>YEAR(Table1[[#This Row],[Order Date]])</f>
        <v>2011</v>
      </c>
      <c r="E8604">
        <f>MONTH(Table1[[#This Row],[Order Date]])</f>
        <v>12</v>
      </c>
      <c r="F8604" t="str">
        <f>Table1[[#This Row],[Order Year]]&amp;"-"&amp;Table1[[#This Row],[Order Month]]</f>
        <v>2011-12</v>
      </c>
      <c r="G8604" s="5">
        <f>YEAR(Table1[[#This Row],[Order Date]])*100 + MONTH(Table1[[#This Row],[Order Date]])</f>
        <v>201112</v>
      </c>
      <c r="H8604" s="1">
        <v>40908</v>
      </c>
      <c r="I8604" t="s">
        <v>1293</v>
      </c>
      <c r="J8604" t="s">
        <v>2602</v>
      </c>
      <c r="K8604" t="s">
        <v>2603</v>
      </c>
      <c r="L8604" t="s">
        <v>105</v>
      </c>
      <c r="M8604" t="s">
        <v>30</v>
      </c>
      <c r="N8604" t="s">
        <v>3322</v>
      </c>
      <c r="O8604" t="s">
        <v>1395</v>
      </c>
      <c r="P8604">
        <v>89502</v>
      </c>
      <c r="Q8604" t="s">
        <v>47</v>
      </c>
      <c r="R8604" t="s">
        <v>6351</v>
      </c>
      <c r="S8604" t="s">
        <v>74</v>
      </c>
      <c r="T8604" t="s">
        <v>75</v>
      </c>
      <c r="U8604" t="s">
        <v>6352</v>
      </c>
      <c r="V8604">
        <v>475.94400000000002</v>
      </c>
      <c r="W8604">
        <v>7</v>
      </c>
      <c r="X8604" s="9">
        <f>Table1[[#This Row],[Discount]]</f>
        <v>0.2</v>
      </c>
      <c r="Y8604">
        <v>0.2</v>
      </c>
      <c r="Z8604">
        <v>59.492999999999952</v>
      </c>
    </row>
    <row r="8605" spans="1:26" ht="16" x14ac:dyDescent="0.2">
      <c r="A8605">
        <v>8604</v>
      </c>
      <c r="B8605" t="s">
        <v>10138</v>
      </c>
      <c r="C8605" s="1">
        <v>41277</v>
      </c>
      <c r="D8605">
        <f>YEAR(Table1[[#This Row],[Order Date]])</f>
        <v>2013</v>
      </c>
      <c r="E8605">
        <f>MONTH(Table1[[#This Row],[Order Date]])</f>
        <v>1</v>
      </c>
      <c r="F8605" t="str">
        <f>Table1[[#This Row],[Order Year]]&amp;"-"&amp;Table1[[#This Row],[Order Month]]</f>
        <v>2013-1</v>
      </c>
      <c r="G8605" s="5">
        <f>YEAR(Table1[[#This Row],[Order Date]])*100 + MONTH(Table1[[#This Row],[Order Date]])</f>
        <v>201301</v>
      </c>
      <c r="H8605" s="1">
        <v>41282</v>
      </c>
      <c r="I8605" t="s">
        <v>53</v>
      </c>
      <c r="J8605" t="s">
        <v>1008</v>
      </c>
      <c r="K8605" t="s">
        <v>1009</v>
      </c>
      <c r="L8605" t="s">
        <v>44</v>
      </c>
      <c r="M8605" t="s">
        <v>30</v>
      </c>
      <c r="N8605" t="s">
        <v>681</v>
      </c>
      <c r="O8605" t="s">
        <v>107</v>
      </c>
      <c r="P8605">
        <v>78207</v>
      </c>
      <c r="Q8605" t="s">
        <v>108</v>
      </c>
      <c r="R8605" t="s">
        <v>4820</v>
      </c>
      <c r="S8605" t="s">
        <v>74</v>
      </c>
      <c r="T8605" t="s">
        <v>164</v>
      </c>
      <c r="U8605" t="s">
        <v>4821</v>
      </c>
      <c r="V8605">
        <v>30.080000000000002</v>
      </c>
      <c r="W8605">
        <v>2</v>
      </c>
      <c r="X8605" s="9">
        <f>Table1[[#This Row],[Discount]]</f>
        <v>0.2</v>
      </c>
      <c r="Y8605">
        <v>0.2</v>
      </c>
      <c r="Z8605">
        <v>-5.2640000000000002</v>
      </c>
    </row>
    <row r="8606" spans="1:26" ht="16" x14ac:dyDescent="0.2">
      <c r="A8606">
        <v>8605</v>
      </c>
      <c r="B8606" t="s">
        <v>10138</v>
      </c>
      <c r="C8606" s="1">
        <v>41277</v>
      </c>
      <c r="D8606">
        <f>YEAR(Table1[[#This Row],[Order Date]])</f>
        <v>2013</v>
      </c>
      <c r="E8606">
        <f>MONTH(Table1[[#This Row],[Order Date]])</f>
        <v>1</v>
      </c>
      <c r="F8606" t="str">
        <f>Table1[[#This Row],[Order Year]]&amp;"-"&amp;Table1[[#This Row],[Order Month]]</f>
        <v>2013-1</v>
      </c>
      <c r="G8606" s="5">
        <f>YEAR(Table1[[#This Row],[Order Date]])*100 + MONTH(Table1[[#This Row],[Order Date]])</f>
        <v>201301</v>
      </c>
      <c r="H8606" s="1">
        <v>41282</v>
      </c>
      <c r="I8606" t="s">
        <v>53</v>
      </c>
      <c r="J8606" t="s">
        <v>1008</v>
      </c>
      <c r="K8606" t="s">
        <v>1009</v>
      </c>
      <c r="L8606" t="s">
        <v>44</v>
      </c>
      <c r="M8606" t="s">
        <v>30</v>
      </c>
      <c r="N8606" t="s">
        <v>681</v>
      </c>
      <c r="O8606" t="s">
        <v>107</v>
      </c>
      <c r="P8606">
        <v>78207</v>
      </c>
      <c r="Q8606" t="s">
        <v>108</v>
      </c>
      <c r="R8606" t="s">
        <v>7140</v>
      </c>
      <c r="S8606" t="s">
        <v>74</v>
      </c>
      <c r="T8606" t="s">
        <v>164</v>
      </c>
      <c r="U8606" t="s">
        <v>7141</v>
      </c>
      <c r="V8606">
        <v>165.60000000000002</v>
      </c>
      <c r="W8606">
        <v>3</v>
      </c>
      <c r="X8606" s="9">
        <f>Table1[[#This Row],[Discount]]</f>
        <v>0.2</v>
      </c>
      <c r="Y8606">
        <v>0.2</v>
      </c>
      <c r="Z8606">
        <v>-6.2100000000000151</v>
      </c>
    </row>
    <row r="8607" spans="1:26" ht="16" x14ac:dyDescent="0.2">
      <c r="A8607">
        <v>8606</v>
      </c>
      <c r="B8607" t="s">
        <v>10138</v>
      </c>
      <c r="C8607" s="1">
        <v>41277</v>
      </c>
      <c r="D8607">
        <f>YEAR(Table1[[#This Row],[Order Date]])</f>
        <v>2013</v>
      </c>
      <c r="E8607">
        <f>MONTH(Table1[[#This Row],[Order Date]])</f>
        <v>1</v>
      </c>
      <c r="F8607" t="str">
        <f>Table1[[#This Row],[Order Year]]&amp;"-"&amp;Table1[[#This Row],[Order Month]]</f>
        <v>2013-1</v>
      </c>
      <c r="G8607" s="5">
        <f>YEAR(Table1[[#This Row],[Order Date]])*100 + MONTH(Table1[[#This Row],[Order Date]])</f>
        <v>201301</v>
      </c>
      <c r="H8607" s="1">
        <v>41282</v>
      </c>
      <c r="I8607" t="s">
        <v>53</v>
      </c>
      <c r="J8607" t="s">
        <v>1008</v>
      </c>
      <c r="K8607" t="s">
        <v>1009</v>
      </c>
      <c r="L8607" t="s">
        <v>44</v>
      </c>
      <c r="M8607" t="s">
        <v>30</v>
      </c>
      <c r="N8607" t="s">
        <v>681</v>
      </c>
      <c r="O8607" t="s">
        <v>107</v>
      </c>
      <c r="P8607">
        <v>78207</v>
      </c>
      <c r="Q8607" t="s">
        <v>108</v>
      </c>
      <c r="R8607" t="s">
        <v>5836</v>
      </c>
      <c r="S8607" t="s">
        <v>74</v>
      </c>
      <c r="T8607" t="s">
        <v>75</v>
      </c>
      <c r="U8607" t="s">
        <v>5837</v>
      </c>
      <c r="V8607">
        <v>180.96</v>
      </c>
      <c r="W8607">
        <v>5</v>
      </c>
      <c r="X8607" s="9">
        <f>Table1[[#This Row],[Discount]]</f>
        <v>0.2</v>
      </c>
      <c r="Y8607">
        <v>0.2</v>
      </c>
      <c r="Z8607">
        <v>13.571999999999996</v>
      </c>
    </row>
    <row r="8608" spans="1:26" ht="16" x14ac:dyDescent="0.2">
      <c r="A8608">
        <v>8607</v>
      </c>
      <c r="B8608" t="s">
        <v>10139</v>
      </c>
      <c r="C8608" s="1">
        <v>41870</v>
      </c>
      <c r="D8608">
        <f>YEAR(Table1[[#This Row],[Order Date]])</f>
        <v>2014</v>
      </c>
      <c r="E8608">
        <f>MONTH(Table1[[#This Row],[Order Date]])</f>
        <v>8</v>
      </c>
      <c r="F8608" t="str">
        <f>Table1[[#This Row],[Order Year]]&amp;"-"&amp;Table1[[#This Row],[Order Month]]</f>
        <v>2014-8</v>
      </c>
      <c r="G8608" s="5">
        <f>YEAR(Table1[[#This Row],[Order Date]])*100 + MONTH(Table1[[#This Row],[Order Date]])</f>
        <v>201408</v>
      </c>
      <c r="H8608" s="1">
        <v>41874</v>
      </c>
      <c r="I8608" t="s">
        <v>53</v>
      </c>
      <c r="J8608" t="s">
        <v>3153</v>
      </c>
      <c r="K8608" t="s">
        <v>3154</v>
      </c>
      <c r="L8608" t="s">
        <v>29</v>
      </c>
      <c r="M8608" t="s">
        <v>30</v>
      </c>
      <c r="N8608" t="s">
        <v>3925</v>
      </c>
      <c r="O8608" t="s">
        <v>1248</v>
      </c>
      <c r="P8608">
        <v>2740</v>
      </c>
      <c r="Q8608" t="s">
        <v>151</v>
      </c>
      <c r="R8608" t="s">
        <v>2208</v>
      </c>
      <c r="S8608" t="s">
        <v>74</v>
      </c>
      <c r="T8608" t="s">
        <v>164</v>
      </c>
      <c r="U8608" t="s">
        <v>2209</v>
      </c>
      <c r="V8608">
        <v>23.18</v>
      </c>
      <c r="W8608">
        <v>2</v>
      </c>
      <c r="X8608" s="9">
        <f>Table1[[#This Row],[Discount]]</f>
        <v>0</v>
      </c>
      <c r="Y8608">
        <v>0</v>
      </c>
      <c r="Z8608">
        <v>7.6493999999999982</v>
      </c>
    </row>
    <row r="8609" spans="1:26" ht="16" x14ac:dyDescent="0.2">
      <c r="A8609">
        <v>8608</v>
      </c>
      <c r="B8609" t="s">
        <v>10140</v>
      </c>
      <c r="C8609" s="1">
        <v>40698</v>
      </c>
      <c r="D8609">
        <f>YEAR(Table1[[#This Row],[Order Date]])</f>
        <v>2011</v>
      </c>
      <c r="E8609">
        <f>MONTH(Table1[[#This Row],[Order Date]])</f>
        <v>6</v>
      </c>
      <c r="F8609" t="str">
        <f>Table1[[#This Row],[Order Year]]&amp;"-"&amp;Table1[[#This Row],[Order Month]]</f>
        <v>2011-6</v>
      </c>
      <c r="G8609" s="5">
        <f>YEAR(Table1[[#This Row],[Order Date]])*100 + MONTH(Table1[[#This Row],[Order Date]])</f>
        <v>201106</v>
      </c>
      <c r="H8609" s="1">
        <v>40703</v>
      </c>
      <c r="I8609" t="s">
        <v>53</v>
      </c>
      <c r="J8609" t="s">
        <v>5186</v>
      </c>
      <c r="K8609" t="s">
        <v>5187</v>
      </c>
      <c r="L8609" t="s">
        <v>29</v>
      </c>
      <c r="M8609" t="s">
        <v>30</v>
      </c>
      <c r="N8609" t="s">
        <v>269</v>
      </c>
      <c r="O8609" t="s">
        <v>270</v>
      </c>
      <c r="P8609">
        <v>10035</v>
      </c>
      <c r="Q8609" t="s">
        <v>151</v>
      </c>
      <c r="R8609" t="s">
        <v>4586</v>
      </c>
      <c r="S8609" t="s">
        <v>35</v>
      </c>
      <c r="T8609" t="s">
        <v>68</v>
      </c>
      <c r="U8609" t="s">
        <v>4587</v>
      </c>
      <c r="V8609">
        <v>56.96</v>
      </c>
      <c r="W8609">
        <v>2</v>
      </c>
      <c r="X8609" s="9">
        <f>Table1[[#This Row],[Discount]]</f>
        <v>0</v>
      </c>
      <c r="Y8609">
        <v>0</v>
      </c>
      <c r="Z8609">
        <v>21.075200000000002</v>
      </c>
    </row>
    <row r="8610" spans="1:26" ht="16" x14ac:dyDescent="0.2">
      <c r="A8610">
        <v>8609</v>
      </c>
      <c r="B8610" t="s">
        <v>10140</v>
      </c>
      <c r="C8610" s="1">
        <v>40698</v>
      </c>
      <c r="D8610">
        <f>YEAR(Table1[[#This Row],[Order Date]])</f>
        <v>2011</v>
      </c>
      <c r="E8610">
        <f>MONTH(Table1[[#This Row],[Order Date]])</f>
        <v>6</v>
      </c>
      <c r="F8610" t="str">
        <f>Table1[[#This Row],[Order Year]]&amp;"-"&amp;Table1[[#This Row],[Order Month]]</f>
        <v>2011-6</v>
      </c>
      <c r="G8610" s="5">
        <f>YEAR(Table1[[#This Row],[Order Date]])*100 + MONTH(Table1[[#This Row],[Order Date]])</f>
        <v>201106</v>
      </c>
      <c r="H8610" s="1">
        <v>40703</v>
      </c>
      <c r="I8610" t="s">
        <v>53</v>
      </c>
      <c r="J8610" t="s">
        <v>5186</v>
      </c>
      <c r="K8610" t="s">
        <v>5187</v>
      </c>
      <c r="L8610" t="s">
        <v>29</v>
      </c>
      <c r="M8610" t="s">
        <v>30</v>
      </c>
      <c r="N8610" t="s">
        <v>269</v>
      </c>
      <c r="O8610" t="s">
        <v>270</v>
      </c>
      <c r="P8610">
        <v>10035</v>
      </c>
      <c r="Q8610" t="s">
        <v>151</v>
      </c>
      <c r="R8610" t="s">
        <v>4094</v>
      </c>
      <c r="S8610" t="s">
        <v>49</v>
      </c>
      <c r="T8610" t="s">
        <v>81</v>
      </c>
      <c r="U8610" t="s">
        <v>4095</v>
      </c>
      <c r="V8610">
        <v>15.56</v>
      </c>
      <c r="W8610">
        <v>4</v>
      </c>
      <c r="X8610" s="9">
        <f>Table1[[#This Row],[Discount]]</f>
        <v>0</v>
      </c>
      <c r="Y8610">
        <v>0</v>
      </c>
      <c r="Z8610">
        <v>4.0456000000000003</v>
      </c>
    </row>
    <row r="8611" spans="1:26" ht="16" x14ac:dyDescent="0.2">
      <c r="A8611">
        <v>8610</v>
      </c>
      <c r="B8611" t="s">
        <v>10140</v>
      </c>
      <c r="C8611" s="1">
        <v>40698</v>
      </c>
      <c r="D8611">
        <f>YEAR(Table1[[#This Row],[Order Date]])</f>
        <v>2011</v>
      </c>
      <c r="E8611">
        <f>MONTH(Table1[[#This Row],[Order Date]])</f>
        <v>6</v>
      </c>
      <c r="F8611" t="str">
        <f>Table1[[#This Row],[Order Year]]&amp;"-"&amp;Table1[[#This Row],[Order Month]]</f>
        <v>2011-6</v>
      </c>
      <c r="G8611" s="5">
        <f>YEAR(Table1[[#This Row],[Order Date]])*100 + MONTH(Table1[[#This Row],[Order Date]])</f>
        <v>201106</v>
      </c>
      <c r="H8611" s="1">
        <v>40703</v>
      </c>
      <c r="I8611" t="s">
        <v>53</v>
      </c>
      <c r="J8611" t="s">
        <v>5186</v>
      </c>
      <c r="K8611" t="s">
        <v>5187</v>
      </c>
      <c r="L8611" t="s">
        <v>29</v>
      </c>
      <c r="M8611" t="s">
        <v>30</v>
      </c>
      <c r="N8611" t="s">
        <v>269</v>
      </c>
      <c r="O8611" t="s">
        <v>270</v>
      </c>
      <c r="P8611">
        <v>10035</v>
      </c>
      <c r="Q8611" t="s">
        <v>151</v>
      </c>
      <c r="R8611" t="s">
        <v>2284</v>
      </c>
      <c r="S8611" t="s">
        <v>35</v>
      </c>
      <c r="T8611" t="s">
        <v>36</v>
      </c>
      <c r="U8611" t="s">
        <v>2285</v>
      </c>
      <c r="V8611">
        <v>353.56799999999998</v>
      </c>
      <c r="W8611">
        <v>2</v>
      </c>
      <c r="X8611" s="9">
        <f>Table1[[#This Row],[Discount]]</f>
        <v>0.2</v>
      </c>
      <c r="Y8611">
        <v>0.2</v>
      </c>
      <c r="Z8611">
        <v>-44.196000000000026</v>
      </c>
    </row>
    <row r="8612" spans="1:26" ht="16" x14ac:dyDescent="0.2">
      <c r="A8612">
        <v>8611</v>
      </c>
      <c r="B8612" t="s">
        <v>10140</v>
      </c>
      <c r="C8612" s="1">
        <v>40698</v>
      </c>
      <c r="D8612">
        <f>YEAR(Table1[[#This Row],[Order Date]])</f>
        <v>2011</v>
      </c>
      <c r="E8612">
        <f>MONTH(Table1[[#This Row],[Order Date]])</f>
        <v>6</v>
      </c>
      <c r="F8612" t="str">
        <f>Table1[[#This Row],[Order Year]]&amp;"-"&amp;Table1[[#This Row],[Order Month]]</f>
        <v>2011-6</v>
      </c>
      <c r="G8612" s="5">
        <f>YEAR(Table1[[#This Row],[Order Date]])*100 + MONTH(Table1[[#This Row],[Order Date]])</f>
        <v>201106</v>
      </c>
      <c r="H8612" s="1">
        <v>40703</v>
      </c>
      <c r="I8612" t="s">
        <v>53</v>
      </c>
      <c r="J8612" t="s">
        <v>5186</v>
      </c>
      <c r="K8612" t="s">
        <v>5187</v>
      </c>
      <c r="L8612" t="s">
        <v>29</v>
      </c>
      <c r="M8612" t="s">
        <v>30</v>
      </c>
      <c r="N8612" t="s">
        <v>269</v>
      </c>
      <c r="O8612" t="s">
        <v>270</v>
      </c>
      <c r="P8612">
        <v>10035</v>
      </c>
      <c r="Q8612" t="s">
        <v>151</v>
      </c>
      <c r="R8612" t="s">
        <v>3030</v>
      </c>
      <c r="S8612" t="s">
        <v>35</v>
      </c>
      <c r="T8612" t="s">
        <v>68</v>
      </c>
      <c r="U8612" t="s">
        <v>3031</v>
      </c>
      <c r="V8612">
        <v>13.96</v>
      </c>
      <c r="W8612">
        <v>2</v>
      </c>
      <c r="X8612" s="9">
        <f>Table1[[#This Row],[Discount]]</f>
        <v>0</v>
      </c>
      <c r="Y8612">
        <v>0</v>
      </c>
      <c r="Z8612">
        <v>6.7008000000000001</v>
      </c>
    </row>
    <row r="8613" spans="1:26" ht="16" x14ac:dyDescent="0.2">
      <c r="A8613">
        <v>8612</v>
      </c>
      <c r="B8613" t="s">
        <v>10141</v>
      </c>
      <c r="C8613" s="1">
        <v>41957</v>
      </c>
      <c r="D8613">
        <f>YEAR(Table1[[#This Row],[Order Date]])</f>
        <v>2014</v>
      </c>
      <c r="E8613">
        <f>MONTH(Table1[[#This Row],[Order Date]])</f>
        <v>11</v>
      </c>
      <c r="F8613" t="str">
        <f>Table1[[#This Row],[Order Year]]&amp;"-"&amp;Table1[[#This Row],[Order Month]]</f>
        <v>2014-11</v>
      </c>
      <c r="G8613" s="5">
        <f>YEAR(Table1[[#This Row],[Order Date]])*100 + MONTH(Table1[[#This Row],[Order Date]])</f>
        <v>201411</v>
      </c>
      <c r="H8613" s="1">
        <v>41961</v>
      </c>
      <c r="I8613" t="s">
        <v>26</v>
      </c>
      <c r="J8613" t="s">
        <v>2816</v>
      </c>
      <c r="K8613" t="s">
        <v>2817</v>
      </c>
      <c r="L8613" t="s">
        <v>29</v>
      </c>
      <c r="M8613" t="s">
        <v>30</v>
      </c>
      <c r="N8613" t="s">
        <v>8829</v>
      </c>
      <c r="O8613" t="s">
        <v>46</v>
      </c>
      <c r="P8613">
        <v>93030</v>
      </c>
      <c r="Q8613" t="s">
        <v>47</v>
      </c>
      <c r="R8613" t="s">
        <v>5544</v>
      </c>
      <c r="S8613" t="s">
        <v>74</v>
      </c>
      <c r="T8613" t="s">
        <v>164</v>
      </c>
      <c r="U8613" t="s">
        <v>5545</v>
      </c>
      <c r="V8613">
        <v>82.95</v>
      </c>
      <c r="W8613">
        <v>5</v>
      </c>
      <c r="X8613" s="9">
        <f>Table1[[#This Row],[Discount]]</f>
        <v>0</v>
      </c>
      <c r="Y8613">
        <v>0</v>
      </c>
      <c r="Z8613">
        <v>29.032499999999999</v>
      </c>
    </row>
    <row r="8614" spans="1:26" ht="16" x14ac:dyDescent="0.2">
      <c r="A8614">
        <v>8613</v>
      </c>
      <c r="B8614" t="s">
        <v>10142</v>
      </c>
      <c r="C8614" s="1">
        <v>41302</v>
      </c>
      <c r="D8614">
        <f>YEAR(Table1[[#This Row],[Order Date]])</f>
        <v>2013</v>
      </c>
      <c r="E8614">
        <f>MONTH(Table1[[#This Row],[Order Date]])</f>
        <v>1</v>
      </c>
      <c r="F8614" t="str">
        <f>Table1[[#This Row],[Order Year]]&amp;"-"&amp;Table1[[#This Row],[Order Month]]</f>
        <v>2013-1</v>
      </c>
      <c r="G8614" s="5">
        <f>YEAR(Table1[[#This Row],[Order Date]])*100 + MONTH(Table1[[#This Row],[Order Date]])</f>
        <v>201301</v>
      </c>
      <c r="H8614" s="1">
        <v>41306</v>
      </c>
      <c r="I8614" t="s">
        <v>26</v>
      </c>
      <c r="J8614" t="s">
        <v>3633</v>
      </c>
      <c r="K8614" t="s">
        <v>3634</v>
      </c>
      <c r="L8614" t="s">
        <v>44</v>
      </c>
      <c r="M8614" t="s">
        <v>30</v>
      </c>
      <c r="N8614" t="s">
        <v>45</v>
      </c>
      <c r="O8614" t="s">
        <v>46</v>
      </c>
      <c r="P8614">
        <v>90036</v>
      </c>
      <c r="Q8614" t="s">
        <v>47</v>
      </c>
      <c r="R8614" t="s">
        <v>1564</v>
      </c>
      <c r="S8614" t="s">
        <v>49</v>
      </c>
      <c r="T8614" t="s">
        <v>71</v>
      </c>
      <c r="U8614" t="s">
        <v>1565</v>
      </c>
      <c r="V8614">
        <v>39.68</v>
      </c>
      <c r="W8614">
        <v>2</v>
      </c>
      <c r="X8614" s="9">
        <f>Table1[[#This Row],[Discount]]</f>
        <v>0</v>
      </c>
      <c r="Y8614">
        <v>0</v>
      </c>
      <c r="Z8614">
        <v>10.316800000000001</v>
      </c>
    </row>
    <row r="8615" spans="1:26" ht="16" x14ac:dyDescent="0.2">
      <c r="A8615">
        <v>8614</v>
      </c>
      <c r="B8615" t="s">
        <v>10143</v>
      </c>
      <c r="C8615" s="1">
        <v>41588</v>
      </c>
      <c r="D8615">
        <f>YEAR(Table1[[#This Row],[Order Date]])</f>
        <v>2013</v>
      </c>
      <c r="E8615">
        <f>MONTH(Table1[[#This Row],[Order Date]])</f>
        <v>11</v>
      </c>
      <c r="F8615" t="str">
        <f>Table1[[#This Row],[Order Year]]&amp;"-"&amp;Table1[[#This Row],[Order Month]]</f>
        <v>2013-11</v>
      </c>
      <c r="G8615" s="5">
        <f>YEAR(Table1[[#This Row],[Order Date]])*100 + MONTH(Table1[[#This Row],[Order Date]])</f>
        <v>201311</v>
      </c>
      <c r="H8615" s="1">
        <v>41593</v>
      </c>
      <c r="I8615" t="s">
        <v>53</v>
      </c>
      <c r="J8615" t="s">
        <v>539</v>
      </c>
      <c r="K8615" t="s">
        <v>540</v>
      </c>
      <c r="L8615" t="s">
        <v>29</v>
      </c>
      <c r="M8615" t="s">
        <v>30</v>
      </c>
      <c r="N8615" t="s">
        <v>3202</v>
      </c>
      <c r="O8615" t="s">
        <v>46</v>
      </c>
      <c r="P8615">
        <v>94601</v>
      </c>
      <c r="Q8615" t="s">
        <v>47</v>
      </c>
      <c r="R8615" t="s">
        <v>1077</v>
      </c>
      <c r="S8615" t="s">
        <v>74</v>
      </c>
      <c r="T8615" t="s">
        <v>164</v>
      </c>
      <c r="U8615" t="s">
        <v>1078</v>
      </c>
      <c r="V8615">
        <v>479.97</v>
      </c>
      <c r="W8615">
        <v>3</v>
      </c>
      <c r="X8615" s="9">
        <f>Table1[[#This Row],[Discount]]</f>
        <v>0</v>
      </c>
      <c r="Y8615">
        <v>0</v>
      </c>
      <c r="Z8615">
        <v>177.58890000000002</v>
      </c>
    </row>
    <row r="8616" spans="1:26" ht="16" x14ac:dyDescent="0.2">
      <c r="A8616">
        <v>8615</v>
      </c>
      <c r="B8616" t="s">
        <v>10144</v>
      </c>
      <c r="C8616" s="1">
        <v>41528</v>
      </c>
      <c r="D8616">
        <f>YEAR(Table1[[#This Row],[Order Date]])</f>
        <v>2013</v>
      </c>
      <c r="E8616">
        <f>MONTH(Table1[[#This Row],[Order Date]])</f>
        <v>9</v>
      </c>
      <c r="F8616" t="str">
        <f>Table1[[#This Row],[Order Year]]&amp;"-"&amp;Table1[[#This Row],[Order Month]]</f>
        <v>2013-9</v>
      </c>
      <c r="G8616" s="5">
        <f>YEAR(Table1[[#This Row],[Order Date]])*100 + MONTH(Table1[[#This Row],[Order Date]])</f>
        <v>201309</v>
      </c>
      <c r="H8616" s="1">
        <v>41532</v>
      </c>
      <c r="I8616" t="s">
        <v>53</v>
      </c>
      <c r="J8616" t="s">
        <v>3553</v>
      </c>
      <c r="K8616" t="s">
        <v>3554</v>
      </c>
      <c r="L8616" t="s">
        <v>29</v>
      </c>
      <c r="M8616" t="s">
        <v>30</v>
      </c>
      <c r="N8616" t="s">
        <v>2537</v>
      </c>
      <c r="O8616" t="s">
        <v>99</v>
      </c>
      <c r="P8616">
        <v>98026</v>
      </c>
      <c r="Q8616" t="s">
        <v>47</v>
      </c>
      <c r="R8616" t="s">
        <v>7385</v>
      </c>
      <c r="S8616" t="s">
        <v>49</v>
      </c>
      <c r="T8616" t="s">
        <v>50</v>
      </c>
      <c r="U8616" t="s">
        <v>7386</v>
      </c>
      <c r="V8616">
        <v>7.38</v>
      </c>
      <c r="W8616">
        <v>2</v>
      </c>
      <c r="X8616" s="9">
        <f>Table1[[#This Row],[Discount]]</f>
        <v>0</v>
      </c>
      <c r="Y8616">
        <v>0</v>
      </c>
      <c r="Z8616">
        <v>3.4685999999999999</v>
      </c>
    </row>
    <row r="8617" spans="1:26" ht="16" x14ac:dyDescent="0.2">
      <c r="A8617">
        <v>8616</v>
      </c>
      <c r="B8617" t="s">
        <v>10144</v>
      </c>
      <c r="C8617" s="1">
        <v>41528</v>
      </c>
      <c r="D8617">
        <f>YEAR(Table1[[#This Row],[Order Date]])</f>
        <v>2013</v>
      </c>
      <c r="E8617">
        <f>MONTH(Table1[[#This Row],[Order Date]])</f>
        <v>9</v>
      </c>
      <c r="F8617" t="str">
        <f>Table1[[#This Row],[Order Year]]&amp;"-"&amp;Table1[[#This Row],[Order Month]]</f>
        <v>2013-9</v>
      </c>
      <c r="G8617" s="5">
        <f>YEAR(Table1[[#This Row],[Order Date]])*100 + MONTH(Table1[[#This Row],[Order Date]])</f>
        <v>201309</v>
      </c>
      <c r="H8617" s="1">
        <v>41532</v>
      </c>
      <c r="I8617" t="s">
        <v>53</v>
      </c>
      <c r="J8617" t="s">
        <v>3553</v>
      </c>
      <c r="K8617" t="s">
        <v>3554</v>
      </c>
      <c r="L8617" t="s">
        <v>29</v>
      </c>
      <c r="M8617" t="s">
        <v>30</v>
      </c>
      <c r="N8617" t="s">
        <v>2537</v>
      </c>
      <c r="O8617" t="s">
        <v>99</v>
      </c>
      <c r="P8617">
        <v>98026</v>
      </c>
      <c r="Q8617" t="s">
        <v>47</v>
      </c>
      <c r="R8617" t="s">
        <v>3880</v>
      </c>
      <c r="S8617" t="s">
        <v>49</v>
      </c>
      <c r="T8617" t="s">
        <v>78</v>
      </c>
      <c r="U8617" t="s">
        <v>1217</v>
      </c>
      <c r="V8617">
        <v>14.256000000000002</v>
      </c>
      <c r="W8617">
        <v>3</v>
      </c>
      <c r="X8617" s="9">
        <f>Table1[[#This Row],[Discount]]</f>
        <v>0.2</v>
      </c>
      <c r="Y8617">
        <v>0.2</v>
      </c>
      <c r="Z8617">
        <v>4.4550000000000001</v>
      </c>
    </row>
    <row r="8618" spans="1:26" ht="16" x14ac:dyDescent="0.2">
      <c r="A8618">
        <v>8617</v>
      </c>
      <c r="B8618" t="s">
        <v>10144</v>
      </c>
      <c r="C8618" s="1">
        <v>41528</v>
      </c>
      <c r="D8618">
        <f>YEAR(Table1[[#This Row],[Order Date]])</f>
        <v>2013</v>
      </c>
      <c r="E8618">
        <f>MONTH(Table1[[#This Row],[Order Date]])</f>
        <v>9</v>
      </c>
      <c r="F8618" t="str">
        <f>Table1[[#This Row],[Order Year]]&amp;"-"&amp;Table1[[#This Row],[Order Month]]</f>
        <v>2013-9</v>
      </c>
      <c r="G8618" s="5">
        <f>YEAR(Table1[[#This Row],[Order Date]])*100 + MONTH(Table1[[#This Row],[Order Date]])</f>
        <v>201309</v>
      </c>
      <c r="H8618" s="1">
        <v>41532</v>
      </c>
      <c r="I8618" t="s">
        <v>53</v>
      </c>
      <c r="J8618" t="s">
        <v>3553</v>
      </c>
      <c r="K8618" t="s">
        <v>3554</v>
      </c>
      <c r="L8618" t="s">
        <v>29</v>
      </c>
      <c r="M8618" t="s">
        <v>30</v>
      </c>
      <c r="N8618" t="s">
        <v>2537</v>
      </c>
      <c r="O8618" t="s">
        <v>99</v>
      </c>
      <c r="P8618">
        <v>98026</v>
      </c>
      <c r="Q8618" t="s">
        <v>47</v>
      </c>
      <c r="R8618" t="s">
        <v>3278</v>
      </c>
      <c r="S8618" t="s">
        <v>49</v>
      </c>
      <c r="T8618" t="s">
        <v>93</v>
      </c>
      <c r="U8618" t="s">
        <v>3279</v>
      </c>
      <c r="V8618">
        <v>81.98</v>
      </c>
      <c r="W8618">
        <v>2</v>
      </c>
      <c r="X8618" s="9">
        <f>Table1[[#This Row],[Discount]]</f>
        <v>0</v>
      </c>
      <c r="Y8618">
        <v>0</v>
      </c>
      <c r="Z8618">
        <v>40.170200000000001</v>
      </c>
    </row>
    <row r="8619" spans="1:26" ht="16" x14ac:dyDescent="0.2">
      <c r="A8619">
        <v>8618</v>
      </c>
      <c r="B8619" t="s">
        <v>10144</v>
      </c>
      <c r="C8619" s="1">
        <v>41528</v>
      </c>
      <c r="D8619">
        <f>YEAR(Table1[[#This Row],[Order Date]])</f>
        <v>2013</v>
      </c>
      <c r="E8619">
        <f>MONTH(Table1[[#This Row],[Order Date]])</f>
        <v>9</v>
      </c>
      <c r="F8619" t="str">
        <f>Table1[[#This Row],[Order Year]]&amp;"-"&amp;Table1[[#This Row],[Order Month]]</f>
        <v>2013-9</v>
      </c>
      <c r="G8619" s="5">
        <f>YEAR(Table1[[#This Row],[Order Date]])*100 + MONTH(Table1[[#This Row],[Order Date]])</f>
        <v>201309</v>
      </c>
      <c r="H8619" s="1">
        <v>41532</v>
      </c>
      <c r="I8619" t="s">
        <v>53</v>
      </c>
      <c r="J8619" t="s">
        <v>3553</v>
      </c>
      <c r="K8619" t="s">
        <v>3554</v>
      </c>
      <c r="L8619" t="s">
        <v>29</v>
      </c>
      <c r="M8619" t="s">
        <v>30</v>
      </c>
      <c r="N8619" t="s">
        <v>2537</v>
      </c>
      <c r="O8619" t="s">
        <v>99</v>
      </c>
      <c r="P8619">
        <v>98026</v>
      </c>
      <c r="Q8619" t="s">
        <v>47</v>
      </c>
      <c r="R8619" t="s">
        <v>2851</v>
      </c>
      <c r="S8619" t="s">
        <v>49</v>
      </c>
      <c r="T8619" t="s">
        <v>78</v>
      </c>
      <c r="U8619" t="s">
        <v>2852</v>
      </c>
      <c r="V8619">
        <v>39.624000000000009</v>
      </c>
      <c r="W8619">
        <v>3</v>
      </c>
      <c r="X8619" s="9">
        <f>Table1[[#This Row],[Discount]]</f>
        <v>0.2</v>
      </c>
      <c r="Y8619">
        <v>0.2</v>
      </c>
      <c r="Z8619">
        <v>13.868400000000001</v>
      </c>
    </row>
    <row r="8620" spans="1:26" ht="16" x14ac:dyDescent="0.2">
      <c r="A8620">
        <v>8619</v>
      </c>
      <c r="B8620" t="s">
        <v>10145</v>
      </c>
      <c r="C8620" s="1">
        <v>41702</v>
      </c>
      <c r="D8620">
        <f>YEAR(Table1[[#This Row],[Order Date]])</f>
        <v>2014</v>
      </c>
      <c r="E8620">
        <f>MONTH(Table1[[#This Row],[Order Date]])</f>
        <v>3</v>
      </c>
      <c r="F8620" t="str">
        <f>Table1[[#This Row],[Order Year]]&amp;"-"&amp;Table1[[#This Row],[Order Month]]</f>
        <v>2014-3</v>
      </c>
      <c r="G8620" s="5">
        <f>YEAR(Table1[[#This Row],[Order Date]])*100 + MONTH(Table1[[#This Row],[Order Date]])</f>
        <v>201403</v>
      </c>
      <c r="H8620" s="1">
        <v>41707</v>
      </c>
      <c r="I8620" t="s">
        <v>53</v>
      </c>
      <c r="J8620" t="s">
        <v>3186</v>
      </c>
      <c r="K8620" t="s">
        <v>3187</v>
      </c>
      <c r="L8620" t="s">
        <v>44</v>
      </c>
      <c r="M8620" t="s">
        <v>30</v>
      </c>
      <c r="N8620" t="s">
        <v>45</v>
      </c>
      <c r="O8620" t="s">
        <v>46</v>
      </c>
      <c r="P8620">
        <v>90004</v>
      </c>
      <c r="Q8620" t="s">
        <v>47</v>
      </c>
      <c r="R8620" t="s">
        <v>2806</v>
      </c>
      <c r="S8620" t="s">
        <v>35</v>
      </c>
      <c r="T8620" t="s">
        <v>59</v>
      </c>
      <c r="U8620" t="s">
        <v>2807</v>
      </c>
      <c r="V8620">
        <v>399.67200000000003</v>
      </c>
      <c r="W8620">
        <v>7</v>
      </c>
      <c r="X8620" s="9">
        <f>Table1[[#This Row],[Discount]]</f>
        <v>0.2</v>
      </c>
      <c r="Y8620">
        <v>0.2</v>
      </c>
      <c r="Z8620">
        <v>-14.987700000000061</v>
      </c>
    </row>
    <row r="8621" spans="1:26" ht="16" x14ac:dyDescent="0.2">
      <c r="A8621">
        <v>8620</v>
      </c>
      <c r="B8621" t="s">
        <v>10146</v>
      </c>
      <c r="C8621" s="1">
        <v>41891</v>
      </c>
      <c r="D8621">
        <f>YEAR(Table1[[#This Row],[Order Date]])</f>
        <v>2014</v>
      </c>
      <c r="E8621">
        <f>MONTH(Table1[[#This Row],[Order Date]])</f>
        <v>9</v>
      </c>
      <c r="F8621" t="str">
        <f>Table1[[#This Row],[Order Year]]&amp;"-"&amp;Table1[[#This Row],[Order Month]]</f>
        <v>2014-9</v>
      </c>
      <c r="G8621" s="5">
        <f>YEAR(Table1[[#This Row],[Order Date]])*100 + MONTH(Table1[[#This Row],[Order Date]])</f>
        <v>201409</v>
      </c>
      <c r="H8621" s="1">
        <v>41896</v>
      </c>
      <c r="I8621" t="s">
        <v>26</v>
      </c>
      <c r="J8621" t="s">
        <v>2615</v>
      </c>
      <c r="K8621" t="s">
        <v>2616</v>
      </c>
      <c r="L8621" t="s">
        <v>44</v>
      </c>
      <c r="M8621" t="s">
        <v>30</v>
      </c>
      <c r="N8621" t="s">
        <v>269</v>
      </c>
      <c r="O8621" t="s">
        <v>270</v>
      </c>
      <c r="P8621">
        <v>10024</v>
      </c>
      <c r="Q8621" t="s">
        <v>151</v>
      </c>
      <c r="R8621" t="s">
        <v>6841</v>
      </c>
      <c r="S8621" t="s">
        <v>49</v>
      </c>
      <c r="T8621" t="s">
        <v>62</v>
      </c>
      <c r="U8621" t="s">
        <v>6842</v>
      </c>
      <c r="V8621">
        <v>65.12</v>
      </c>
      <c r="W8621">
        <v>4</v>
      </c>
      <c r="X8621" s="9">
        <f>Table1[[#This Row],[Discount]]</f>
        <v>0</v>
      </c>
      <c r="Y8621">
        <v>0</v>
      </c>
      <c r="Z8621">
        <v>16.931200000000004</v>
      </c>
    </row>
    <row r="8622" spans="1:26" ht="16" x14ac:dyDescent="0.2">
      <c r="A8622">
        <v>8621</v>
      </c>
      <c r="B8622" t="s">
        <v>10147</v>
      </c>
      <c r="C8622" s="1">
        <v>41950</v>
      </c>
      <c r="D8622">
        <f>YEAR(Table1[[#This Row],[Order Date]])</f>
        <v>2014</v>
      </c>
      <c r="E8622">
        <f>MONTH(Table1[[#This Row],[Order Date]])</f>
        <v>11</v>
      </c>
      <c r="F8622" t="str">
        <f>Table1[[#This Row],[Order Year]]&amp;"-"&amp;Table1[[#This Row],[Order Month]]</f>
        <v>2014-11</v>
      </c>
      <c r="G8622" s="5">
        <f>YEAR(Table1[[#This Row],[Order Date]])*100 + MONTH(Table1[[#This Row],[Order Date]])</f>
        <v>201411</v>
      </c>
      <c r="H8622" s="1">
        <v>41953</v>
      </c>
      <c r="I8622" t="s">
        <v>26</v>
      </c>
      <c r="J8622" t="s">
        <v>6576</v>
      </c>
      <c r="K8622" t="s">
        <v>6577</v>
      </c>
      <c r="L8622" t="s">
        <v>29</v>
      </c>
      <c r="M8622" t="s">
        <v>30</v>
      </c>
      <c r="N8622" t="s">
        <v>818</v>
      </c>
      <c r="O8622" t="s">
        <v>107</v>
      </c>
      <c r="P8622">
        <v>75217</v>
      </c>
      <c r="Q8622" t="s">
        <v>108</v>
      </c>
      <c r="R8622" t="s">
        <v>2632</v>
      </c>
      <c r="S8622" t="s">
        <v>35</v>
      </c>
      <c r="T8622" t="s">
        <v>68</v>
      </c>
      <c r="U8622" t="s">
        <v>2633</v>
      </c>
      <c r="V8622">
        <v>30.560000000000002</v>
      </c>
      <c r="W8622">
        <v>5</v>
      </c>
      <c r="X8622" s="9">
        <f>Table1[[#This Row],[Discount]]</f>
        <v>0.6</v>
      </c>
      <c r="Y8622">
        <v>0.6</v>
      </c>
      <c r="Z8622">
        <v>-19.863999999999997</v>
      </c>
    </row>
    <row r="8623" spans="1:26" ht="16" x14ac:dyDescent="0.2">
      <c r="A8623">
        <v>8622</v>
      </c>
      <c r="B8623" t="s">
        <v>10148</v>
      </c>
      <c r="C8623" s="1">
        <v>41773</v>
      </c>
      <c r="D8623">
        <f>YEAR(Table1[[#This Row],[Order Date]])</f>
        <v>2014</v>
      </c>
      <c r="E8623">
        <f>MONTH(Table1[[#This Row],[Order Date]])</f>
        <v>5</v>
      </c>
      <c r="F8623" t="str">
        <f>Table1[[#This Row],[Order Year]]&amp;"-"&amp;Table1[[#This Row],[Order Month]]</f>
        <v>2014-5</v>
      </c>
      <c r="G8623" s="5">
        <f>YEAR(Table1[[#This Row],[Order Date]])*100 + MONTH(Table1[[#This Row],[Order Date]])</f>
        <v>201405</v>
      </c>
      <c r="H8623" s="1">
        <v>41778</v>
      </c>
      <c r="I8623" t="s">
        <v>53</v>
      </c>
      <c r="J8623" t="s">
        <v>3290</v>
      </c>
      <c r="K8623" t="s">
        <v>3291</v>
      </c>
      <c r="L8623" t="s">
        <v>44</v>
      </c>
      <c r="M8623" t="s">
        <v>30</v>
      </c>
      <c r="N8623" t="s">
        <v>615</v>
      </c>
      <c r="O8623" t="s">
        <v>338</v>
      </c>
      <c r="P8623">
        <v>37064</v>
      </c>
      <c r="Q8623" t="s">
        <v>33</v>
      </c>
      <c r="R8623" t="s">
        <v>440</v>
      </c>
      <c r="S8623" t="s">
        <v>49</v>
      </c>
      <c r="T8623" t="s">
        <v>81</v>
      </c>
      <c r="U8623" t="s">
        <v>441</v>
      </c>
      <c r="V8623">
        <v>20.768000000000001</v>
      </c>
      <c r="W8623">
        <v>2</v>
      </c>
      <c r="X8623" s="9">
        <f>Table1[[#This Row],[Discount]]</f>
        <v>0.2</v>
      </c>
      <c r="Y8623">
        <v>0.2</v>
      </c>
      <c r="Z8623">
        <v>2.3363999999999976</v>
      </c>
    </row>
    <row r="8624" spans="1:26" ht="16" x14ac:dyDescent="0.2">
      <c r="A8624">
        <v>8623</v>
      </c>
      <c r="B8624" t="s">
        <v>10149</v>
      </c>
      <c r="C8624" s="1">
        <v>41606</v>
      </c>
      <c r="D8624">
        <f>YEAR(Table1[[#This Row],[Order Date]])</f>
        <v>2013</v>
      </c>
      <c r="E8624">
        <f>MONTH(Table1[[#This Row],[Order Date]])</f>
        <v>11</v>
      </c>
      <c r="F8624" t="str">
        <f>Table1[[#This Row],[Order Year]]&amp;"-"&amp;Table1[[#This Row],[Order Month]]</f>
        <v>2013-11</v>
      </c>
      <c r="G8624" s="5">
        <f>YEAR(Table1[[#This Row],[Order Date]])*100 + MONTH(Table1[[#This Row],[Order Date]])</f>
        <v>201311</v>
      </c>
      <c r="H8624" s="1">
        <v>41610</v>
      </c>
      <c r="I8624" t="s">
        <v>53</v>
      </c>
      <c r="J8624" t="s">
        <v>5680</v>
      </c>
      <c r="K8624" t="s">
        <v>5681</v>
      </c>
      <c r="L8624" t="s">
        <v>29</v>
      </c>
      <c r="M8624" t="s">
        <v>30</v>
      </c>
      <c r="N8624" t="s">
        <v>547</v>
      </c>
      <c r="O8624" t="s">
        <v>313</v>
      </c>
      <c r="P8624">
        <v>85023</v>
      </c>
      <c r="Q8624" t="s">
        <v>47</v>
      </c>
      <c r="R8624" t="s">
        <v>1042</v>
      </c>
      <c r="S8624" t="s">
        <v>49</v>
      </c>
      <c r="T8624" t="s">
        <v>62</v>
      </c>
      <c r="U8624" t="s">
        <v>1043</v>
      </c>
      <c r="V8624">
        <v>39.808</v>
      </c>
      <c r="W8624">
        <v>4</v>
      </c>
      <c r="X8624" s="9">
        <f>Table1[[#This Row],[Discount]]</f>
        <v>0.2</v>
      </c>
      <c r="Y8624">
        <v>0.2</v>
      </c>
      <c r="Z8624">
        <v>3.9808000000000003</v>
      </c>
    </row>
    <row r="8625" spans="1:26" ht="16" x14ac:dyDescent="0.2">
      <c r="A8625">
        <v>8624</v>
      </c>
      <c r="B8625" t="s">
        <v>10150</v>
      </c>
      <c r="C8625" s="1">
        <v>41226</v>
      </c>
      <c r="D8625">
        <f>YEAR(Table1[[#This Row],[Order Date]])</f>
        <v>2012</v>
      </c>
      <c r="E8625">
        <f>MONTH(Table1[[#This Row],[Order Date]])</f>
        <v>11</v>
      </c>
      <c r="F8625" t="str">
        <f>Table1[[#This Row],[Order Year]]&amp;"-"&amp;Table1[[#This Row],[Order Month]]</f>
        <v>2012-11</v>
      </c>
      <c r="G8625" s="5">
        <f>YEAR(Table1[[#This Row],[Order Date]])*100 + MONTH(Table1[[#This Row],[Order Date]])</f>
        <v>201211</v>
      </c>
      <c r="H8625" s="1">
        <v>41231</v>
      </c>
      <c r="I8625" t="s">
        <v>53</v>
      </c>
      <c r="J8625" t="s">
        <v>2083</v>
      </c>
      <c r="K8625" t="s">
        <v>2084</v>
      </c>
      <c r="L8625" t="s">
        <v>29</v>
      </c>
      <c r="M8625" t="s">
        <v>30</v>
      </c>
      <c r="N8625" t="s">
        <v>1422</v>
      </c>
      <c r="O8625" t="s">
        <v>57</v>
      </c>
      <c r="P8625">
        <v>33178</v>
      </c>
      <c r="Q8625" t="s">
        <v>33</v>
      </c>
      <c r="R8625" t="s">
        <v>4302</v>
      </c>
      <c r="S8625" t="s">
        <v>49</v>
      </c>
      <c r="T8625" t="s">
        <v>78</v>
      </c>
      <c r="U8625" t="s">
        <v>4303</v>
      </c>
      <c r="V8625">
        <v>121.10400000000003</v>
      </c>
      <c r="W8625">
        <v>6</v>
      </c>
      <c r="X8625" s="9">
        <f>Table1[[#This Row],[Discount]]</f>
        <v>0.7</v>
      </c>
      <c r="Y8625">
        <v>0.7</v>
      </c>
      <c r="Z8625">
        <v>-100.91999999999999</v>
      </c>
    </row>
    <row r="8626" spans="1:26" ht="16" x14ac:dyDescent="0.2">
      <c r="A8626">
        <v>8625</v>
      </c>
      <c r="B8626" t="s">
        <v>10150</v>
      </c>
      <c r="C8626" s="1">
        <v>41226</v>
      </c>
      <c r="D8626">
        <f>YEAR(Table1[[#This Row],[Order Date]])</f>
        <v>2012</v>
      </c>
      <c r="E8626">
        <f>MONTH(Table1[[#This Row],[Order Date]])</f>
        <v>11</v>
      </c>
      <c r="F8626" t="str">
        <f>Table1[[#This Row],[Order Year]]&amp;"-"&amp;Table1[[#This Row],[Order Month]]</f>
        <v>2012-11</v>
      </c>
      <c r="G8626" s="5">
        <f>YEAR(Table1[[#This Row],[Order Date]])*100 + MONTH(Table1[[#This Row],[Order Date]])</f>
        <v>201211</v>
      </c>
      <c r="H8626" s="1">
        <v>41231</v>
      </c>
      <c r="I8626" t="s">
        <v>53</v>
      </c>
      <c r="J8626" t="s">
        <v>2083</v>
      </c>
      <c r="K8626" t="s">
        <v>2084</v>
      </c>
      <c r="L8626" t="s">
        <v>29</v>
      </c>
      <c r="M8626" t="s">
        <v>30</v>
      </c>
      <c r="N8626" t="s">
        <v>1422</v>
      </c>
      <c r="O8626" t="s">
        <v>57</v>
      </c>
      <c r="P8626">
        <v>33178</v>
      </c>
      <c r="Q8626" t="s">
        <v>33</v>
      </c>
      <c r="R8626" t="s">
        <v>4518</v>
      </c>
      <c r="S8626" t="s">
        <v>74</v>
      </c>
      <c r="T8626" t="s">
        <v>164</v>
      </c>
      <c r="U8626" t="s">
        <v>4519</v>
      </c>
      <c r="V8626">
        <v>111.96</v>
      </c>
      <c r="W8626">
        <v>5</v>
      </c>
      <c r="X8626" s="9">
        <f>Table1[[#This Row],[Discount]]</f>
        <v>0.2</v>
      </c>
      <c r="Y8626">
        <v>0.2</v>
      </c>
      <c r="Z8626">
        <v>-1.3995000000000104</v>
      </c>
    </row>
    <row r="8627" spans="1:26" ht="16" x14ac:dyDescent="0.2">
      <c r="A8627">
        <v>8626</v>
      </c>
      <c r="B8627" t="s">
        <v>10151</v>
      </c>
      <c r="C8627" s="1">
        <v>41251</v>
      </c>
      <c r="D8627">
        <f>YEAR(Table1[[#This Row],[Order Date]])</f>
        <v>2012</v>
      </c>
      <c r="E8627">
        <f>MONTH(Table1[[#This Row],[Order Date]])</f>
        <v>12</v>
      </c>
      <c r="F8627" t="str">
        <f>Table1[[#This Row],[Order Year]]&amp;"-"&amp;Table1[[#This Row],[Order Month]]</f>
        <v>2012-12</v>
      </c>
      <c r="G8627" s="5">
        <f>YEAR(Table1[[#This Row],[Order Date]])*100 + MONTH(Table1[[#This Row],[Order Date]])</f>
        <v>201212</v>
      </c>
      <c r="H8627" s="1">
        <v>41255</v>
      </c>
      <c r="I8627" t="s">
        <v>53</v>
      </c>
      <c r="J8627" t="s">
        <v>3633</v>
      </c>
      <c r="K8627" t="s">
        <v>3634</v>
      </c>
      <c r="L8627" t="s">
        <v>44</v>
      </c>
      <c r="M8627" t="s">
        <v>30</v>
      </c>
      <c r="N8627" t="s">
        <v>1084</v>
      </c>
      <c r="O8627" t="s">
        <v>460</v>
      </c>
      <c r="P8627">
        <v>80906</v>
      </c>
      <c r="Q8627" t="s">
        <v>47</v>
      </c>
      <c r="R8627" t="s">
        <v>4898</v>
      </c>
      <c r="S8627" t="s">
        <v>49</v>
      </c>
      <c r="T8627" t="s">
        <v>93</v>
      </c>
      <c r="U8627" t="s">
        <v>4899</v>
      </c>
      <c r="V8627">
        <v>15.696000000000002</v>
      </c>
      <c r="W8627">
        <v>3</v>
      </c>
      <c r="X8627" s="9">
        <f>Table1[[#This Row],[Discount]]</f>
        <v>0.2</v>
      </c>
      <c r="Y8627">
        <v>0.2</v>
      </c>
      <c r="Z8627">
        <v>5.1011999999999995</v>
      </c>
    </row>
    <row r="8628" spans="1:26" ht="16" x14ac:dyDescent="0.2">
      <c r="A8628">
        <v>8627</v>
      </c>
      <c r="B8628" t="s">
        <v>10152</v>
      </c>
      <c r="C8628" s="1">
        <v>41159</v>
      </c>
      <c r="D8628">
        <f>YEAR(Table1[[#This Row],[Order Date]])</f>
        <v>2012</v>
      </c>
      <c r="E8628">
        <f>MONTH(Table1[[#This Row],[Order Date]])</f>
        <v>9</v>
      </c>
      <c r="F8628" t="str">
        <f>Table1[[#This Row],[Order Year]]&amp;"-"&amp;Table1[[#This Row],[Order Month]]</f>
        <v>2012-9</v>
      </c>
      <c r="G8628" s="5">
        <f>YEAR(Table1[[#This Row],[Order Date]])*100 + MONTH(Table1[[#This Row],[Order Date]])</f>
        <v>201209</v>
      </c>
      <c r="H8628" s="1">
        <v>41164</v>
      </c>
      <c r="I8628" t="s">
        <v>53</v>
      </c>
      <c r="J8628" t="s">
        <v>1152</v>
      </c>
      <c r="K8628" t="s">
        <v>1153</v>
      </c>
      <c r="L8628" t="s">
        <v>44</v>
      </c>
      <c r="M8628" t="s">
        <v>30</v>
      </c>
      <c r="N8628" t="s">
        <v>269</v>
      </c>
      <c r="O8628" t="s">
        <v>270</v>
      </c>
      <c r="P8628">
        <v>10011</v>
      </c>
      <c r="Q8628" t="s">
        <v>151</v>
      </c>
      <c r="R8628" t="s">
        <v>5020</v>
      </c>
      <c r="S8628" t="s">
        <v>49</v>
      </c>
      <c r="T8628" t="s">
        <v>62</v>
      </c>
      <c r="U8628" t="s">
        <v>5021</v>
      </c>
      <c r="V8628">
        <v>70.260000000000005</v>
      </c>
      <c r="W8628">
        <v>3</v>
      </c>
      <c r="X8628" s="9">
        <f>Table1[[#This Row],[Discount]]</f>
        <v>0</v>
      </c>
      <c r="Y8628">
        <v>0</v>
      </c>
      <c r="Z8628">
        <v>18.970199999999998</v>
      </c>
    </row>
    <row r="8629" spans="1:26" ht="16" x14ac:dyDescent="0.2">
      <c r="A8629">
        <v>8628</v>
      </c>
      <c r="B8629" t="s">
        <v>10152</v>
      </c>
      <c r="C8629" s="1">
        <v>41159</v>
      </c>
      <c r="D8629">
        <f>YEAR(Table1[[#This Row],[Order Date]])</f>
        <v>2012</v>
      </c>
      <c r="E8629">
        <f>MONTH(Table1[[#This Row],[Order Date]])</f>
        <v>9</v>
      </c>
      <c r="F8629" t="str">
        <f>Table1[[#This Row],[Order Year]]&amp;"-"&amp;Table1[[#This Row],[Order Month]]</f>
        <v>2012-9</v>
      </c>
      <c r="G8629" s="5">
        <f>YEAR(Table1[[#This Row],[Order Date]])*100 + MONTH(Table1[[#This Row],[Order Date]])</f>
        <v>201209</v>
      </c>
      <c r="H8629" s="1">
        <v>41164</v>
      </c>
      <c r="I8629" t="s">
        <v>53</v>
      </c>
      <c r="J8629" t="s">
        <v>1152</v>
      </c>
      <c r="K8629" t="s">
        <v>1153</v>
      </c>
      <c r="L8629" t="s">
        <v>44</v>
      </c>
      <c r="M8629" t="s">
        <v>30</v>
      </c>
      <c r="N8629" t="s">
        <v>269</v>
      </c>
      <c r="O8629" t="s">
        <v>270</v>
      </c>
      <c r="P8629">
        <v>10011</v>
      </c>
      <c r="Q8629" t="s">
        <v>151</v>
      </c>
      <c r="R8629" t="s">
        <v>6688</v>
      </c>
      <c r="S8629" t="s">
        <v>74</v>
      </c>
      <c r="T8629" t="s">
        <v>164</v>
      </c>
      <c r="U8629" t="s">
        <v>6689</v>
      </c>
      <c r="V8629">
        <v>90</v>
      </c>
      <c r="W8629">
        <v>5</v>
      </c>
      <c r="X8629" s="9">
        <f>Table1[[#This Row],[Discount]]</f>
        <v>0</v>
      </c>
      <c r="Y8629">
        <v>0</v>
      </c>
      <c r="Z8629">
        <v>16.199999999999992</v>
      </c>
    </row>
    <row r="8630" spans="1:26" ht="16" x14ac:dyDescent="0.2">
      <c r="A8630">
        <v>8629</v>
      </c>
      <c r="B8630" t="s">
        <v>10152</v>
      </c>
      <c r="C8630" s="1">
        <v>41159</v>
      </c>
      <c r="D8630">
        <f>YEAR(Table1[[#This Row],[Order Date]])</f>
        <v>2012</v>
      </c>
      <c r="E8630">
        <f>MONTH(Table1[[#This Row],[Order Date]])</f>
        <v>9</v>
      </c>
      <c r="F8630" t="str">
        <f>Table1[[#This Row],[Order Year]]&amp;"-"&amp;Table1[[#This Row],[Order Month]]</f>
        <v>2012-9</v>
      </c>
      <c r="G8630" s="5">
        <f>YEAR(Table1[[#This Row],[Order Date]])*100 + MONTH(Table1[[#This Row],[Order Date]])</f>
        <v>201209</v>
      </c>
      <c r="H8630" s="1">
        <v>41164</v>
      </c>
      <c r="I8630" t="s">
        <v>53</v>
      </c>
      <c r="J8630" t="s">
        <v>1152</v>
      </c>
      <c r="K8630" t="s">
        <v>1153</v>
      </c>
      <c r="L8630" t="s">
        <v>44</v>
      </c>
      <c r="M8630" t="s">
        <v>30</v>
      </c>
      <c r="N8630" t="s">
        <v>269</v>
      </c>
      <c r="O8630" t="s">
        <v>270</v>
      </c>
      <c r="P8630">
        <v>10011</v>
      </c>
      <c r="Q8630" t="s">
        <v>151</v>
      </c>
      <c r="R8630" t="s">
        <v>2080</v>
      </c>
      <c r="S8630" t="s">
        <v>49</v>
      </c>
      <c r="T8630" t="s">
        <v>78</v>
      </c>
      <c r="U8630" t="s">
        <v>2081</v>
      </c>
      <c r="V8630">
        <v>6.0960000000000001</v>
      </c>
      <c r="W8630">
        <v>2</v>
      </c>
      <c r="X8630" s="9">
        <f>Table1[[#This Row],[Discount]]</f>
        <v>0.2</v>
      </c>
      <c r="Y8630">
        <v>0.2</v>
      </c>
      <c r="Z8630">
        <v>2.0573999999999995</v>
      </c>
    </row>
    <row r="8631" spans="1:26" ht="16" x14ac:dyDescent="0.2">
      <c r="A8631">
        <v>8630</v>
      </c>
      <c r="B8631" t="s">
        <v>10152</v>
      </c>
      <c r="C8631" s="1">
        <v>41159</v>
      </c>
      <c r="D8631">
        <f>YEAR(Table1[[#This Row],[Order Date]])</f>
        <v>2012</v>
      </c>
      <c r="E8631">
        <f>MONTH(Table1[[#This Row],[Order Date]])</f>
        <v>9</v>
      </c>
      <c r="F8631" t="str">
        <f>Table1[[#This Row],[Order Year]]&amp;"-"&amp;Table1[[#This Row],[Order Month]]</f>
        <v>2012-9</v>
      </c>
      <c r="G8631" s="5">
        <f>YEAR(Table1[[#This Row],[Order Date]])*100 + MONTH(Table1[[#This Row],[Order Date]])</f>
        <v>201209</v>
      </c>
      <c r="H8631" s="1">
        <v>41164</v>
      </c>
      <c r="I8631" t="s">
        <v>53</v>
      </c>
      <c r="J8631" t="s">
        <v>1152</v>
      </c>
      <c r="K8631" t="s">
        <v>1153</v>
      </c>
      <c r="L8631" t="s">
        <v>44</v>
      </c>
      <c r="M8631" t="s">
        <v>30</v>
      </c>
      <c r="N8631" t="s">
        <v>269</v>
      </c>
      <c r="O8631" t="s">
        <v>270</v>
      </c>
      <c r="P8631">
        <v>10011</v>
      </c>
      <c r="Q8631" t="s">
        <v>151</v>
      </c>
      <c r="R8631" t="s">
        <v>5703</v>
      </c>
      <c r="S8631" t="s">
        <v>35</v>
      </c>
      <c r="T8631" t="s">
        <v>59</v>
      </c>
      <c r="U8631" t="s">
        <v>5704</v>
      </c>
      <c r="V8631">
        <v>481.17599999999999</v>
      </c>
      <c r="W8631">
        <v>2</v>
      </c>
      <c r="X8631" s="9">
        <f>Table1[[#This Row],[Discount]]</f>
        <v>0.4</v>
      </c>
      <c r="Y8631">
        <v>0.4</v>
      </c>
      <c r="Z8631">
        <v>-120.29400000000004</v>
      </c>
    </row>
    <row r="8632" spans="1:26" ht="16" x14ac:dyDescent="0.2">
      <c r="A8632">
        <v>8631</v>
      </c>
      <c r="B8632" t="s">
        <v>10152</v>
      </c>
      <c r="C8632" s="1">
        <v>41159</v>
      </c>
      <c r="D8632">
        <f>YEAR(Table1[[#This Row],[Order Date]])</f>
        <v>2012</v>
      </c>
      <c r="E8632">
        <f>MONTH(Table1[[#This Row],[Order Date]])</f>
        <v>9</v>
      </c>
      <c r="F8632" t="str">
        <f>Table1[[#This Row],[Order Year]]&amp;"-"&amp;Table1[[#This Row],[Order Month]]</f>
        <v>2012-9</v>
      </c>
      <c r="G8632" s="5">
        <f>YEAR(Table1[[#This Row],[Order Date]])*100 + MONTH(Table1[[#This Row],[Order Date]])</f>
        <v>201209</v>
      </c>
      <c r="H8632" s="1">
        <v>41164</v>
      </c>
      <c r="I8632" t="s">
        <v>53</v>
      </c>
      <c r="J8632" t="s">
        <v>1152</v>
      </c>
      <c r="K8632" t="s">
        <v>1153</v>
      </c>
      <c r="L8632" t="s">
        <v>44</v>
      </c>
      <c r="M8632" t="s">
        <v>30</v>
      </c>
      <c r="N8632" t="s">
        <v>269</v>
      </c>
      <c r="O8632" t="s">
        <v>270</v>
      </c>
      <c r="P8632">
        <v>10011</v>
      </c>
      <c r="Q8632" t="s">
        <v>151</v>
      </c>
      <c r="R8632" t="s">
        <v>3145</v>
      </c>
      <c r="S8632" t="s">
        <v>49</v>
      </c>
      <c r="T8632" t="s">
        <v>272</v>
      </c>
      <c r="U8632" t="s">
        <v>3146</v>
      </c>
      <c r="V8632">
        <v>7.24</v>
      </c>
      <c r="W8632">
        <v>4</v>
      </c>
      <c r="X8632" s="9">
        <f>Table1[[#This Row],[Discount]]</f>
        <v>0</v>
      </c>
      <c r="Y8632">
        <v>0</v>
      </c>
      <c r="Z8632">
        <v>2.3891999999999998</v>
      </c>
    </row>
    <row r="8633" spans="1:26" ht="16" x14ac:dyDescent="0.2">
      <c r="A8633">
        <v>8632</v>
      </c>
      <c r="B8633" t="s">
        <v>10153</v>
      </c>
      <c r="C8633" s="1">
        <v>41484</v>
      </c>
      <c r="D8633">
        <f>YEAR(Table1[[#This Row],[Order Date]])</f>
        <v>2013</v>
      </c>
      <c r="E8633">
        <f>MONTH(Table1[[#This Row],[Order Date]])</f>
        <v>7</v>
      </c>
      <c r="F8633" t="str">
        <f>Table1[[#This Row],[Order Year]]&amp;"-"&amp;Table1[[#This Row],[Order Month]]</f>
        <v>2013-7</v>
      </c>
      <c r="G8633" s="5">
        <f>YEAR(Table1[[#This Row],[Order Date]])*100 + MONTH(Table1[[#This Row],[Order Date]])</f>
        <v>201307</v>
      </c>
      <c r="H8633" s="1">
        <v>41485</v>
      </c>
      <c r="I8633" t="s">
        <v>191</v>
      </c>
      <c r="J8633" t="s">
        <v>1895</v>
      </c>
      <c r="K8633" t="s">
        <v>1896</v>
      </c>
      <c r="L8633" t="s">
        <v>29</v>
      </c>
      <c r="M8633" t="s">
        <v>30</v>
      </c>
      <c r="N8633" t="s">
        <v>8101</v>
      </c>
      <c r="O8633" t="s">
        <v>150</v>
      </c>
      <c r="P8633">
        <v>18018</v>
      </c>
      <c r="Q8633" t="s">
        <v>151</v>
      </c>
      <c r="R8633" t="s">
        <v>2465</v>
      </c>
      <c r="S8633" t="s">
        <v>35</v>
      </c>
      <c r="T8633" t="s">
        <v>36</v>
      </c>
      <c r="U8633" t="s">
        <v>2466</v>
      </c>
      <c r="V8633">
        <v>177.45000000000002</v>
      </c>
      <c r="W8633">
        <v>5</v>
      </c>
      <c r="X8633" s="9">
        <f>Table1[[#This Row],[Discount]]</f>
        <v>0.5</v>
      </c>
      <c r="Y8633">
        <v>0.5</v>
      </c>
      <c r="Z8633">
        <v>-78.078000000000003</v>
      </c>
    </row>
    <row r="8634" spans="1:26" ht="16" x14ac:dyDescent="0.2">
      <c r="A8634">
        <v>8633</v>
      </c>
      <c r="B8634" t="s">
        <v>10153</v>
      </c>
      <c r="C8634" s="1">
        <v>41484</v>
      </c>
      <c r="D8634">
        <f>YEAR(Table1[[#This Row],[Order Date]])</f>
        <v>2013</v>
      </c>
      <c r="E8634">
        <f>MONTH(Table1[[#This Row],[Order Date]])</f>
        <v>7</v>
      </c>
      <c r="F8634" t="str">
        <f>Table1[[#This Row],[Order Year]]&amp;"-"&amp;Table1[[#This Row],[Order Month]]</f>
        <v>2013-7</v>
      </c>
      <c r="G8634" s="5">
        <f>YEAR(Table1[[#This Row],[Order Date]])*100 + MONTH(Table1[[#This Row],[Order Date]])</f>
        <v>201307</v>
      </c>
      <c r="H8634" s="1">
        <v>41485</v>
      </c>
      <c r="I8634" t="s">
        <v>191</v>
      </c>
      <c r="J8634" t="s">
        <v>1895</v>
      </c>
      <c r="K8634" t="s">
        <v>1896</v>
      </c>
      <c r="L8634" t="s">
        <v>29</v>
      </c>
      <c r="M8634" t="s">
        <v>30</v>
      </c>
      <c r="N8634" t="s">
        <v>8101</v>
      </c>
      <c r="O8634" t="s">
        <v>150</v>
      </c>
      <c r="P8634">
        <v>18018</v>
      </c>
      <c r="Q8634" t="s">
        <v>151</v>
      </c>
      <c r="R8634" t="s">
        <v>2694</v>
      </c>
      <c r="S8634" t="s">
        <v>49</v>
      </c>
      <c r="T8634" t="s">
        <v>78</v>
      </c>
      <c r="U8634" t="s">
        <v>2695</v>
      </c>
      <c r="V8634">
        <v>1369.7640000000001</v>
      </c>
      <c r="W8634">
        <v>6</v>
      </c>
      <c r="X8634" s="9">
        <f>Table1[[#This Row],[Discount]]</f>
        <v>0.7</v>
      </c>
      <c r="Y8634">
        <v>0.7</v>
      </c>
      <c r="Z8634">
        <v>-913.17599999999993</v>
      </c>
    </row>
    <row r="8635" spans="1:26" ht="16" x14ac:dyDescent="0.2">
      <c r="A8635">
        <v>8634</v>
      </c>
      <c r="B8635" t="s">
        <v>10153</v>
      </c>
      <c r="C8635" s="1">
        <v>41484</v>
      </c>
      <c r="D8635">
        <f>YEAR(Table1[[#This Row],[Order Date]])</f>
        <v>2013</v>
      </c>
      <c r="E8635">
        <f>MONTH(Table1[[#This Row],[Order Date]])</f>
        <v>7</v>
      </c>
      <c r="F8635" t="str">
        <f>Table1[[#This Row],[Order Year]]&amp;"-"&amp;Table1[[#This Row],[Order Month]]</f>
        <v>2013-7</v>
      </c>
      <c r="G8635" s="5">
        <f>YEAR(Table1[[#This Row],[Order Date]])*100 + MONTH(Table1[[#This Row],[Order Date]])</f>
        <v>201307</v>
      </c>
      <c r="H8635" s="1">
        <v>41485</v>
      </c>
      <c r="I8635" t="s">
        <v>191</v>
      </c>
      <c r="J8635" t="s">
        <v>1895</v>
      </c>
      <c r="K8635" t="s">
        <v>1896</v>
      </c>
      <c r="L8635" t="s">
        <v>29</v>
      </c>
      <c r="M8635" t="s">
        <v>30</v>
      </c>
      <c r="N8635" t="s">
        <v>8101</v>
      </c>
      <c r="O8635" t="s">
        <v>150</v>
      </c>
      <c r="P8635">
        <v>18018</v>
      </c>
      <c r="Q8635" t="s">
        <v>151</v>
      </c>
      <c r="R8635" t="s">
        <v>7637</v>
      </c>
      <c r="S8635" t="s">
        <v>49</v>
      </c>
      <c r="T8635" t="s">
        <v>81</v>
      </c>
      <c r="U8635" t="s">
        <v>7638</v>
      </c>
      <c r="V8635">
        <v>9.48</v>
      </c>
      <c r="W8635">
        <v>3</v>
      </c>
      <c r="X8635" s="9">
        <f>Table1[[#This Row],[Discount]]</f>
        <v>0.2</v>
      </c>
      <c r="Y8635">
        <v>0.2</v>
      </c>
      <c r="Z8635">
        <v>0.7110000000000003</v>
      </c>
    </row>
    <row r="8636" spans="1:26" ht="16" x14ac:dyDescent="0.2">
      <c r="A8636">
        <v>8635</v>
      </c>
      <c r="B8636" t="s">
        <v>10154</v>
      </c>
      <c r="C8636" s="1">
        <v>41877</v>
      </c>
      <c r="D8636">
        <f>YEAR(Table1[[#This Row],[Order Date]])</f>
        <v>2014</v>
      </c>
      <c r="E8636">
        <f>MONTH(Table1[[#This Row],[Order Date]])</f>
        <v>8</v>
      </c>
      <c r="F8636" t="str">
        <f>Table1[[#This Row],[Order Year]]&amp;"-"&amp;Table1[[#This Row],[Order Month]]</f>
        <v>2014-8</v>
      </c>
      <c r="G8636" s="5">
        <f>YEAR(Table1[[#This Row],[Order Date]])*100 + MONTH(Table1[[#This Row],[Order Date]])</f>
        <v>201408</v>
      </c>
      <c r="H8636" s="1">
        <v>41881</v>
      </c>
      <c r="I8636" t="s">
        <v>53</v>
      </c>
      <c r="J8636" t="s">
        <v>2307</v>
      </c>
      <c r="K8636" t="s">
        <v>2308</v>
      </c>
      <c r="L8636" t="s">
        <v>29</v>
      </c>
      <c r="M8636" t="s">
        <v>30</v>
      </c>
      <c r="N8636" t="s">
        <v>149</v>
      </c>
      <c r="O8636" t="s">
        <v>150</v>
      </c>
      <c r="P8636">
        <v>19140</v>
      </c>
      <c r="Q8636" t="s">
        <v>151</v>
      </c>
      <c r="R8636" t="s">
        <v>34</v>
      </c>
      <c r="S8636" t="s">
        <v>35</v>
      </c>
      <c r="T8636" t="s">
        <v>36</v>
      </c>
      <c r="U8636" t="s">
        <v>37</v>
      </c>
      <c r="V8636">
        <v>130.97999999999999</v>
      </c>
      <c r="W8636">
        <v>2</v>
      </c>
      <c r="X8636" s="9">
        <f>Table1[[#This Row],[Discount]]</f>
        <v>0.5</v>
      </c>
      <c r="Y8636">
        <v>0.5</v>
      </c>
      <c r="Z8636">
        <v>-89.066399999999987</v>
      </c>
    </row>
    <row r="8637" spans="1:26" ht="16" x14ac:dyDescent="0.2">
      <c r="A8637">
        <v>8636</v>
      </c>
      <c r="B8637" t="s">
        <v>10155</v>
      </c>
      <c r="C8637" s="1">
        <v>40663</v>
      </c>
      <c r="D8637">
        <f>YEAR(Table1[[#This Row],[Order Date]])</f>
        <v>2011</v>
      </c>
      <c r="E8637">
        <f>MONTH(Table1[[#This Row],[Order Date]])</f>
        <v>4</v>
      </c>
      <c r="F8637" t="str">
        <f>Table1[[#This Row],[Order Year]]&amp;"-"&amp;Table1[[#This Row],[Order Month]]</f>
        <v>2011-4</v>
      </c>
      <c r="G8637" s="5">
        <f>YEAR(Table1[[#This Row],[Order Date]])*100 + MONTH(Table1[[#This Row],[Order Date]])</f>
        <v>201104</v>
      </c>
      <c r="H8637" s="1">
        <v>40665</v>
      </c>
      <c r="I8637" t="s">
        <v>191</v>
      </c>
      <c r="J8637" t="s">
        <v>5227</v>
      </c>
      <c r="K8637" t="s">
        <v>5228</v>
      </c>
      <c r="L8637" t="s">
        <v>29</v>
      </c>
      <c r="M8637" t="s">
        <v>30</v>
      </c>
      <c r="N8637" t="s">
        <v>1476</v>
      </c>
      <c r="O8637" t="s">
        <v>32</v>
      </c>
      <c r="P8637">
        <v>40214</v>
      </c>
      <c r="Q8637" t="s">
        <v>33</v>
      </c>
      <c r="R8637" t="s">
        <v>8361</v>
      </c>
      <c r="S8637" t="s">
        <v>49</v>
      </c>
      <c r="T8637" t="s">
        <v>71</v>
      </c>
      <c r="U8637" t="s">
        <v>8362</v>
      </c>
      <c r="V8637">
        <v>174.95000000000002</v>
      </c>
      <c r="W8637">
        <v>5</v>
      </c>
      <c r="X8637" s="9">
        <f>Table1[[#This Row],[Discount]]</f>
        <v>0</v>
      </c>
      <c r="Y8637">
        <v>0</v>
      </c>
      <c r="Z8637">
        <v>45.487000000000002</v>
      </c>
    </row>
    <row r="8638" spans="1:26" ht="16" x14ac:dyDescent="0.2">
      <c r="A8638">
        <v>8637</v>
      </c>
      <c r="B8638" t="s">
        <v>10155</v>
      </c>
      <c r="C8638" s="1">
        <v>40663</v>
      </c>
      <c r="D8638">
        <f>YEAR(Table1[[#This Row],[Order Date]])</f>
        <v>2011</v>
      </c>
      <c r="E8638">
        <f>MONTH(Table1[[#This Row],[Order Date]])</f>
        <v>4</v>
      </c>
      <c r="F8638" t="str">
        <f>Table1[[#This Row],[Order Year]]&amp;"-"&amp;Table1[[#This Row],[Order Month]]</f>
        <v>2011-4</v>
      </c>
      <c r="G8638" s="5">
        <f>YEAR(Table1[[#This Row],[Order Date]])*100 + MONTH(Table1[[#This Row],[Order Date]])</f>
        <v>201104</v>
      </c>
      <c r="H8638" s="1">
        <v>40665</v>
      </c>
      <c r="I8638" t="s">
        <v>191</v>
      </c>
      <c r="J8638" t="s">
        <v>5227</v>
      </c>
      <c r="K8638" t="s">
        <v>5228</v>
      </c>
      <c r="L8638" t="s">
        <v>29</v>
      </c>
      <c r="M8638" t="s">
        <v>30</v>
      </c>
      <c r="N8638" t="s">
        <v>1476</v>
      </c>
      <c r="O8638" t="s">
        <v>32</v>
      </c>
      <c r="P8638">
        <v>40214</v>
      </c>
      <c r="Q8638" t="s">
        <v>33</v>
      </c>
      <c r="R8638" t="s">
        <v>2120</v>
      </c>
      <c r="S8638" t="s">
        <v>49</v>
      </c>
      <c r="T8638" t="s">
        <v>62</v>
      </c>
      <c r="U8638" t="s">
        <v>2121</v>
      </c>
      <c r="V8638">
        <v>826</v>
      </c>
      <c r="W8638">
        <v>5</v>
      </c>
      <c r="X8638" s="9">
        <f>Table1[[#This Row],[Discount]]</f>
        <v>0</v>
      </c>
      <c r="Y8638">
        <v>0</v>
      </c>
      <c r="Z8638">
        <v>214.76</v>
      </c>
    </row>
    <row r="8639" spans="1:26" ht="16" x14ac:dyDescent="0.2">
      <c r="A8639">
        <v>8638</v>
      </c>
      <c r="B8639" t="s">
        <v>10156</v>
      </c>
      <c r="C8639" s="1">
        <v>41757</v>
      </c>
      <c r="D8639">
        <f>YEAR(Table1[[#This Row],[Order Date]])</f>
        <v>2014</v>
      </c>
      <c r="E8639">
        <f>MONTH(Table1[[#This Row],[Order Date]])</f>
        <v>4</v>
      </c>
      <c r="F8639" t="str">
        <f>Table1[[#This Row],[Order Year]]&amp;"-"&amp;Table1[[#This Row],[Order Month]]</f>
        <v>2014-4</v>
      </c>
      <c r="G8639" s="5">
        <f>YEAR(Table1[[#This Row],[Order Date]])*100 + MONTH(Table1[[#This Row],[Order Date]])</f>
        <v>201404</v>
      </c>
      <c r="H8639" s="1">
        <v>41762</v>
      </c>
      <c r="I8639" t="s">
        <v>53</v>
      </c>
      <c r="J8639" t="s">
        <v>326</v>
      </c>
      <c r="K8639" t="s">
        <v>327</v>
      </c>
      <c r="L8639" t="s">
        <v>29</v>
      </c>
      <c r="M8639" t="s">
        <v>30</v>
      </c>
      <c r="N8639" t="s">
        <v>98</v>
      </c>
      <c r="O8639" t="s">
        <v>99</v>
      </c>
      <c r="P8639">
        <v>98105</v>
      </c>
      <c r="Q8639" t="s">
        <v>47</v>
      </c>
      <c r="R8639" t="s">
        <v>301</v>
      </c>
      <c r="S8639" t="s">
        <v>35</v>
      </c>
      <c r="T8639" t="s">
        <v>68</v>
      </c>
      <c r="U8639" t="s">
        <v>302</v>
      </c>
      <c r="V8639">
        <v>139.58000000000001</v>
      </c>
      <c r="W8639">
        <v>7</v>
      </c>
      <c r="X8639" s="9">
        <f>Table1[[#This Row],[Discount]]</f>
        <v>0</v>
      </c>
      <c r="Y8639">
        <v>0</v>
      </c>
      <c r="Z8639">
        <v>39.082400000000007</v>
      </c>
    </row>
    <row r="8640" spans="1:26" ht="16" x14ac:dyDescent="0.2">
      <c r="A8640">
        <v>8639</v>
      </c>
      <c r="B8640" t="s">
        <v>10157</v>
      </c>
      <c r="C8640" s="1">
        <v>41844</v>
      </c>
      <c r="D8640">
        <f>YEAR(Table1[[#This Row],[Order Date]])</f>
        <v>2014</v>
      </c>
      <c r="E8640">
        <f>MONTH(Table1[[#This Row],[Order Date]])</f>
        <v>7</v>
      </c>
      <c r="F8640" t="str">
        <f>Table1[[#This Row],[Order Year]]&amp;"-"&amp;Table1[[#This Row],[Order Month]]</f>
        <v>2014-7</v>
      </c>
      <c r="G8640" s="5">
        <f>YEAR(Table1[[#This Row],[Order Date]])*100 + MONTH(Table1[[#This Row],[Order Date]])</f>
        <v>201407</v>
      </c>
      <c r="H8640" s="1">
        <v>41845</v>
      </c>
      <c r="I8640" t="s">
        <v>191</v>
      </c>
      <c r="J8640" t="s">
        <v>1530</v>
      </c>
      <c r="K8640" t="s">
        <v>1531</v>
      </c>
      <c r="L8640" t="s">
        <v>105</v>
      </c>
      <c r="M8640" t="s">
        <v>30</v>
      </c>
      <c r="N8640" t="s">
        <v>4517</v>
      </c>
      <c r="O8640" t="s">
        <v>117</v>
      </c>
      <c r="P8640">
        <v>53142</v>
      </c>
      <c r="Q8640" t="s">
        <v>108</v>
      </c>
      <c r="R8640" t="s">
        <v>4418</v>
      </c>
      <c r="S8640" t="s">
        <v>74</v>
      </c>
      <c r="T8640" t="s">
        <v>164</v>
      </c>
      <c r="U8640" t="s">
        <v>4419</v>
      </c>
      <c r="V8640">
        <v>399.95</v>
      </c>
      <c r="W8640">
        <v>5</v>
      </c>
      <c r="X8640" s="9">
        <f>Table1[[#This Row],[Discount]]</f>
        <v>0</v>
      </c>
      <c r="Y8640">
        <v>0</v>
      </c>
      <c r="Z8640">
        <v>143.982</v>
      </c>
    </row>
    <row r="8641" spans="1:26" ht="16" x14ac:dyDescent="0.2">
      <c r="A8641">
        <v>8640</v>
      </c>
      <c r="B8641" t="s">
        <v>10158</v>
      </c>
      <c r="C8641" s="1">
        <v>40890</v>
      </c>
      <c r="D8641">
        <f>YEAR(Table1[[#This Row],[Order Date]])</f>
        <v>2011</v>
      </c>
      <c r="E8641">
        <f>MONTH(Table1[[#This Row],[Order Date]])</f>
        <v>12</v>
      </c>
      <c r="F8641" t="str">
        <f>Table1[[#This Row],[Order Year]]&amp;"-"&amp;Table1[[#This Row],[Order Month]]</f>
        <v>2011-12</v>
      </c>
      <c r="G8641" s="5">
        <f>YEAR(Table1[[#This Row],[Order Date]])*100 + MONTH(Table1[[#This Row],[Order Date]])</f>
        <v>201112</v>
      </c>
      <c r="H8641" s="1">
        <v>40892</v>
      </c>
      <c r="I8641" t="s">
        <v>26</v>
      </c>
      <c r="J8641" t="s">
        <v>1451</v>
      </c>
      <c r="K8641" t="s">
        <v>1452</v>
      </c>
      <c r="L8641" t="s">
        <v>44</v>
      </c>
      <c r="M8641" t="s">
        <v>30</v>
      </c>
      <c r="N8641" t="s">
        <v>31</v>
      </c>
      <c r="O8641" t="s">
        <v>32</v>
      </c>
      <c r="P8641">
        <v>42420</v>
      </c>
      <c r="Q8641" t="s">
        <v>33</v>
      </c>
      <c r="R8641" t="s">
        <v>3590</v>
      </c>
      <c r="S8641" t="s">
        <v>49</v>
      </c>
      <c r="T8641" t="s">
        <v>78</v>
      </c>
      <c r="U8641" t="s">
        <v>3591</v>
      </c>
      <c r="V8641">
        <v>12.39</v>
      </c>
      <c r="W8641">
        <v>3</v>
      </c>
      <c r="X8641" s="9">
        <f>Table1[[#This Row],[Discount]]</f>
        <v>0</v>
      </c>
      <c r="Y8641">
        <v>0</v>
      </c>
      <c r="Z8641">
        <v>5.8232999999999997</v>
      </c>
    </row>
    <row r="8642" spans="1:26" ht="16" x14ac:dyDescent="0.2">
      <c r="A8642">
        <v>8641</v>
      </c>
      <c r="B8642" t="s">
        <v>10159</v>
      </c>
      <c r="C8642" s="1">
        <v>41652</v>
      </c>
      <c r="D8642">
        <f>YEAR(Table1[[#This Row],[Order Date]])</f>
        <v>2014</v>
      </c>
      <c r="E8642">
        <f>MONTH(Table1[[#This Row],[Order Date]])</f>
        <v>1</v>
      </c>
      <c r="F8642" t="str">
        <f>Table1[[#This Row],[Order Year]]&amp;"-"&amp;Table1[[#This Row],[Order Month]]</f>
        <v>2014-1</v>
      </c>
      <c r="G8642" s="5">
        <f>YEAR(Table1[[#This Row],[Order Date]])*100 + MONTH(Table1[[#This Row],[Order Date]])</f>
        <v>201401</v>
      </c>
      <c r="H8642" s="1">
        <v>41656</v>
      </c>
      <c r="I8642" t="s">
        <v>53</v>
      </c>
      <c r="J8642" t="s">
        <v>913</v>
      </c>
      <c r="K8642" t="s">
        <v>914</v>
      </c>
      <c r="L8642" t="s">
        <v>44</v>
      </c>
      <c r="M8642" t="s">
        <v>30</v>
      </c>
      <c r="N8642" t="s">
        <v>818</v>
      </c>
      <c r="O8642" t="s">
        <v>107</v>
      </c>
      <c r="P8642">
        <v>75217</v>
      </c>
      <c r="Q8642" t="s">
        <v>108</v>
      </c>
      <c r="R8642" t="s">
        <v>2694</v>
      </c>
      <c r="S8642" t="s">
        <v>49</v>
      </c>
      <c r="T8642" t="s">
        <v>78</v>
      </c>
      <c r="U8642" t="s">
        <v>2695</v>
      </c>
      <c r="V8642">
        <v>760.97999999999979</v>
      </c>
      <c r="W8642">
        <v>5</v>
      </c>
      <c r="X8642" s="9">
        <f>Table1[[#This Row],[Discount]]</f>
        <v>0.8</v>
      </c>
      <c r="Y8642">
        <v>0.8</v>
      </c>
      <c r="Z8642">
        <v>-1141.47</v>
      </c>
    </row>
    <row r="8643" spans="1:26" ht="16" x14ac:dyDescent="0.2">
      <c r="A8643">
        <v>8642</v>
      </c>
      <c r="B8643" t="s">
        <v>10160</v>
      </c>
      <c r="C8643" s="1">
        <v>41976</v>
      </c>
      <c r="D8643">
        <f>YEAR(Table1[[#This Row],[Order Date]])</f>
        <v>2014</v>
      </c>
      <c r="E8643">
        <f>MONTH(Table1[[#This Row],[Order Date]])</f>
        <v>12</v>
      </c>
      <c r="F8643" t="str">
        <f>Table1[[#This Row],[Order Year]]&amp;"-"&amp;Table1[[#This Row],[Order Month]]</f>
        <v>2014-12</v>
      </c>
      <c r="G8643" s="5">
        <f>YEAR(Table1[[#This Row],[Order Date]])*100 + MONTH(Table1[[#This Row],[Order Date]])</f>
        <v>201412</v>
      </c>
      <c r="H8643" s="1">
        <v>41976</v>
      </c>
      <c r="I8643" t="s">
        <v>1293</v>
      </c>
      <c r="J8643" t="s">
        <v>5320</v>
      </c>
      <c r="K8643" t="s">
        <v>5321</v>
      </c>
      <c r="L8643" t="s">
        <v>29</v>
      </c>
      <c r="M8643" t="s">
        <v>30</v>
      </c>
      <c r="N8643" t="s">
        <v>1388</v>
      </c>
      <c r="O8643" t="s">
        <v>313</v>
      </c>
      <c r="P8643">
        <v>85345</v>
      </c>
      <c r="Q8643" t="s">
        <v>47</v>
      </c>
      <c r="R8643" t="s">
        <v>1725</v>
      </c>
      <c r="S8643" t="s">
        <v>49</v>
      </c>
      <c r="T8643" t="s">
        <v>78</v>
      </c>
      <c r="U8643" t="s">
        <v>1726</v>
      </c>
      <c r="V8643">
        <v>67.860000000000014</v>
      </c>
      <c r="W8643">
        <v>6</v>
      </c>
      <c r="X8643" s="9">
        <f>Table1[[#This Row],[Discount]]</f>
        <v>0.7</v>
      </c>
      <c r="Y8643">
        <v>0.7</v>
      </c>
      <c r="Z8643">
        <v>-45.239999999999995</v>
      </c>
    </row>
    <row r="8644" spans="1:26" ht="16" x14ac:dyDescent="0.2">
      <c r="A8644">
        <v>8643</v>
      </c>
      <c r="B8644" t="s">
        <v>10161</v>
      </c>
      <c r="C8644" s="1">
        <v>41221</v>
      </c>
      <c r="D8644">
        <f>YEAR(Table1[[#This Row],[Order Date]])</f>
        <v>2012</v>
      </c>
      <c r="E8644">
        <f>MONTH(Table1[[#This Row],[Order Date]])</f>
        <v>11</v>
      </c>
      <c r="F8644" t="str">
        <f>Table1[[#This Row],[Order Year]]&amp;"-"&amp;Table1[[#This Row],[Order Month]]</f>
        <v>2012-11</v>
      </c>
      <c r="G8644" s="5">
        <f>YEAR(Table1[[#This Row],[Order Date]])*100 + MONTH(Table1[[#This Row],[Order Date]])</f>
        <v>201211</v>
      </c>
      <c r="H8644" s="1">
        <v>41228</v>
      </c>
      <c r="I8644" t="s">
        <v>53</v>
      </c>
      <c r="J8644" t="s">
        <v>3097</v>
      </c>
      <c r="K8644" t="s">
        <v>3098</v>
      </c>
      <c r="L8644" t="s">
        <v>44</v>
      </c>
      <c r="M8644" t="s">
        <v>30</v>
      </c>
      <c r="N8644" t="s">
        <v>1524</v>
      </c>
      <c r="O8644" t="s">
        <v>91</v>
      </c>
      <c r="P8644">
        <v>28540</v>
      </c>
      <c r="Q8644" t="s">
        <v>33</v>
      </c>
      <c r="R8644" t="s">
        <v>1177</v>
      </c>
      <c r="S8644" t="s">
        <v>49</v>
      </c>
      <c r="T8644" t="s">
        <v>272</v>
      </c>
      <c r="U8644" t="s">
        <v>1178</v>
      </c>
      <c r="V8644">
        <v>31.504000000000005</v>
      </c>
      <c r="W8644">
        <v>11</v>
      </c>
      <c r="X8644" s="9">
        <f>Table1[[#This Row],[Discount]]</f>
        <v>0.2</v>
      </c>
      <c r="Y8644">
        <v>0.2</v>
      </c>
      <c r="Z8644">
        <v>11.814</v>
      </c>
    </row>
    <row r="8645" spans="1:26" ht="16" x14ac:dyDescent="0.2">
      <c r="A8645">
        <v>8644</v>
      </c>
      <c r="B8645" t="s">
        <v>10161</v>
      </c>
      <c r="C8645" s="1">
        <v>41221</v>
      </c>
      <c r="D8645">
        <f>YEAR(Table1[[#This Row],[Order Date]])</f>
        <v>2012</v>
      </c>
      <c r="E8645">
        <f>MONTH(Table1[[#This Row],[Order Date]])</f>
        <v>11</v>
      </c>
      <c r="F8645" t="str">
        <f>Table1[[#This Row],[Order Year]]&amp;"-"&amp;Table1[[#This Row],[Order Month]]</f>
        <v>2012-11</v>
      </c>
      <c r="G8645" s="5">
        <f>YEAR(Table1[[#This Row],[Order Date]])*100 + MONTH(Table1[[#This Row],[Order Date]])</f>
        <v>201211</v>
      </c>
      <c r="H8645" s="1">
        <v>41228</v>
      </c>
      <c r="I8645" t="s">
        <v>53</v>
      </c>
      <c r="J8645" t="s">
        <v>3097</v>
      </c>
      <c r="K8645" t="s">
        <v>3098</v>
      </c>
      <c r="L8645" t="s">
        <v>44</v>
      </c>
      <c r="M8645" t="s">
        <v>30</v>
      </c>
      <c r="N8645" t="s">
        <v>1524</v>
      </c>
      <c r="O8645" t="s">
        <v>91</v>
      </c>
      <c r="P8645">
        <v>28540</v>
      </c>
      <c r="Q8645" t="s">
        <v>33</v>
      </c>
      <c r="R8645" t="s">
        <v>7180</v>
      </c>
      <c r="S8645" t="s">
        <v>49</v>
      </c>
      <c r="T8645" t="s">
        <v>50</v>
      </c>
      <c r="U8645" t="s">
        <v>7181</v>
      </c>
      <c r="V8645">
        <v>5.04</v>
      </c>
      <c r="W8645">
        <v>1</v>
      </c>
      <c r="X8645" s="9">
        <f>Table1[[#This Row],[Discount]]</f>
        <v>0.2</v>
      </c>
      <c r="Y8645">
        <v>0.2</v>
      </c>
      <c r="Z8645">
        <v>1.6379999999999997</v>
      </c>
    </row>
    <row r="8646" spans="1:26" ht="16" x14ac:dyDescent="0.2">
      <c r="A8646">
        <v>8645</v>
      </c>
      <c r="B8646" t="s">
        <v>10161</v>
      </c>
      <c r="C8646" s="1">
        <v>41221</v>
      </c>
      <c r="D8646">
        <f>YEAR(Table1[[#This Row],[Order Date]])</f>
        <v>2012</v>
      </c>
      <c r="E8646">
        <f>MONTH(Table1[[#This Row],[Order Date]])</f>
        <v>11</v>
      </c>
      <c r="F8646" t="str">
        <f>Table1[[#This Row],[Order Year]]&amp;"-"&amp;Table1[[#This Row],[Order Month]]</f>
        <v>2012-11</v>
      </c>
      <c r="G8646" s="5">
        <f>YEAR(Table1[[#This Row],[Order Date]])*100 + MONTH(Table1[[#This Row],[Order Date]])</f>
        <v>201211</v>
      </c>
      <c r="H8646" s="1">
        <v>41228</v>
      </c>
      <c r="I8646" t="s">
        <v>53</v>
      </c>
      <c r="J8646" t="s">
        <v>3097</v>
      </c>
      <c r="K8646" t="s">
        <v>3098</v>
      </c>
      <c r="L8646" t="s">
        <v>44</v>
      </c>
      <c r="M8646" t="s">
        <v>30</v>
      </c>
      <c r="N8646" t="s">
        <v>1524</v>
      </c>
      <c r="O8646" t="s">
        <v>91</v>
      </c>
      <c r="P8646">
        <v>28540</v>
      </c>
      <c r="Q8646" t="s">
        <v>33</v>
      </c>
      <c r="R8646" t="s">
        <v>1606</v>
      </c>
      <c r="S8646" t="s">
        <v>49</v>
      </c>
      <c r="T8646" t="s">
        <v>78</v>
      </c>
      <c r="U8646" t="s">
        <v>1607</v>
      </c>
      <c r="V8646">
        <v>39.878999999999998</v>
      </c>
      <c r="W8646">
        <v>7</v>
      </c>
      <c r="X8646" s="9">
        <f>Table1[[#This Row],[Discount]]</f>
        <v>0.7</v>
      </c>
      <c r="Y8646">
        <v>0.7</v>
      </c>
      <c r="Z8646">
        <v>-29.244599999999991</v>
      </c>
    </row>
    <row r="8647" spans="1:26" ht="16" x14ac:dyDescent="0.2">
      <c r="A8647">
        <v>8646</v>
      </c>
      <c r="B8647" t="s">
        <v>10161</v>
      </c>
      <c r="C8647" s="1">
        <v>41221</v>
      </c>
      <c r="D8647">
        <f>YEAR(Table1[[#This Row],[Order Date]])</f>
        <v>2012</v>
      </c>
      <c r="E8647">
        <f>MONTH(Table1[[#This Row],[Order Date]])</f>
        <v>11</v>
      </c>
      <c r="F8647" t="str">
        <f>Table1[[#This Row],[Order Year]]&amp;"-"&amp;Table1[[#This Row],[Order Month]]</f>
        <v>2012-11</v>
      </c>
      <c r="G8647" s="5">
        <f>YEAR(Table1[[#This Row],[Order Date]])*100 + MONTH(Table1[[#This Row],[Order Date]])</f>
        <v>201211</v>
      </c>
      <c r="H8647" s="1">
        <v>41228</v>
      </c>
      <c r="I8647" t="s">
        <v>53</v>
      </c>
      <c r="J8647" t="s">
        <v>3097</v>
      </c>
      <c r="K8647" t="s">
        <v>3098</v>
      </c>
      <c r="L8647" t="s">
        <v>44</v>
      </c>
      <c r="M8647" t="s">
        <v>30</v>
      </c>
      <c r="N8647" t="s">
        <v>1524</v>
      </c>
      <c r="O8647" t="s">
        <v>91</v>
      </c>
      <c r="P8647">
        <v>28540</v>
      </c>
      <c r="Q8647" t="s">
        <v>33</v>
      </c>
      <c r="R8647" t="s">
        <v>1287</v>
      </c>
      <c r="S8647" t="s">
        <v>35</v>
      </c>
      <c r="T8647" t="s">
        <v>68</v>
      </c>
      <c r="U8647" t="s">
        <v>1288</v>
      </c>
      <c r="V8647">
        <v>4.7119999999999997</v>
      </c>
      <c r="W8647">
        <v>1</v>
      </c>
      <c r="X8647" s="9">
        <f>Table1[[#This Row],[Discount]]</f>
        <v>0.2</v>
      </c>
      <c r="Y8647">
        <v>0.2</v>
      </c>
      <c r="Z8647">
        <v>1.4136000000000002</v>
      </c>
    </row>
    <row r="8648" spans="1:26" ht="16" x14ac:dyDescent="0.2">
      <c r="A8648">
        <v>8647</v>
      </c>
      <c r="B8648" t="s">
        <v>10162</v>
      </c>
      <c r="C8648" s="1">
        <v>41604</v>
      </c>
      <c r="D8648">
        <f>YEAR(Table1[[#This Row],[Order Date]])</f>
        <v>2013</v>
      </c>
      <c r="E8648">
        <f>MONTH(Table1[[#This Row],[Order Date]])</f>
        <v>11</v>
      </c>
      <c r="F8648" t="str">
        <f>Table1[[#This Row],[Order Year]]&amp;"-"&amp;Table1[[#This Row],[Order Month]]</f>
        <v>2013-11</v>
      </c>
      <c r="G8648" s="5">
        <f>YEAR(Table1[[#This Row],[Order Date]])*100 + MONTH(Table1[[#This Row],[Order Date]])</f>
        <v>201311</v>
      </c>
      <c r="H8648" s="1">
        <v>41608</v>
      </c>
      <c r="I8648" t="s">
        <v>53</v>
      </c>
      <c r="J8648" t="s">
        <v>6666</v>
      </c>
      <c r="K8648" t="s">
        <v>6667</v>
      </c>
      <c r="L8648" t="s">
        <v>29</v>
      </c>
      <c r="M8648" t="s">
        <v>30</v>
      </c>
      <c r="N8648" t="s">
        <v>45</v>
      </c>
      <c r="O8648" t="s">
        <v>46</v>
      </c>
      <c r="P8648">
        <v>90032</v>
      </c>
      <c r="Q8648" t="s">
        <v>47</v>
      </c>
      <c r="R8648" t="s">
        <v>719</v>
      </c>
      <c r="S8648" t="s">
        <v>35</v>
      </c>
      <c r="T8648" t="s">
        <v>39</v>
      </c>
      <c r="U8648" t="s">
        <v>720</v>
      </c>
      <c r="V8648">
        <v>194.35200000000003</v>
      </c>
      <c r="W8648">
        <v>3</v>
      </c>
      <c r="X8648" s="9">
        <f>Table1[[#This Row],[Discount]]</f>
        <v>0.2</v>
      </c>
      <c r="Y8648">
        <v>0.2</v>
      </c>
      <c r="Z8648">
        <v>19.435200000000009</v>
      </c>
    </row>
    <row r="8649" spans="1:26" ht="16" x14ac:dyDescent="0.2">
      <c r="A8649">
        <v>8648</v>
      </c>
      <c r="B8649" t="s">
        <v>10163</v>
      </c>
      <c r="C8649" s="1">
        <v>41248</v>
      </c>
      <c r="D8649">
        <f>YEAR(Table1[[#This Row],[Order Date]])</f>
        <v>2012</v>
      </c>
      <c r="E8649">
        <f>MONTH(Table1[[#This Row],[Order Date]])</f>
        <v>12</v>
      </c>
      <c r="F8649" t="str">
        <f>Table1[[#This Row],[Order Year]]&amp;"-"&amp;Table1[[#This Row],[Order Month]]</f>
        <v>2012-12</v>
      </c>
      <c r="G8649" s="5">
        <f>YEAR(Table1[[#This Row],[Order Date]])*100 + MONTH(Table1[[#This Row],[Order Date]])</f>
        <v>201212</v>
      </c>
      <c r="H8649" s="1">
        <v>41251</v>
      </c>
      <c r="I8649" t="s">
        <v>191</v>
      </c>
      <c r="J8649" t="s">
        <v>5802</v>
      </c>
      <c r="K8649" t="s">
        <v>5803</v>
      </c>
      <c r="L8649" t="s">
        <v>44</v>
      </c>
      <c r="M8649" t="s">
        <v>30</v>
      </c>
      <c r="N8649" t="s">
        <v>5664</v>
      </c>
      <c r="O8649" t="s">
        <v>338</v>
      </c>
      <c r="P8649">
        <v>37211</v>
      </c>
      <c r="Q8649" t="s">
        <v>33</v>
      </c>
      <c r="R8649" t="s">
        <v>895</v>
      </c>
      <c r="S8649" t="s">
        <v>35</v>
      </c>
      <c r="T8649" t="s">
        <v>39</v>
      </c>
      <c r="U8649" t="s">
        <v>896</v>
      </c>
      <c r="V8649">
        <v>97.424000000000007</v>
      </c>
      <c r="W8649">
        <v>2</v>
      </c>
      <c r="X8649" s="9">
        <f>Table1[[#This Row],[Discount]]</f>
        <v>0.2</v>
      </c>
      <c r="Y8649">
        <v>0.2</v>
      </c>
      <c r="Z8649">
        <v>10.960199999999993</v>
      </c>
    </row>
    <row r="8650" spans="1:26" ht="16" x14ac:dyDescent="0.2">
      <c r="A8650">
        <v>8649</v>
      </c>
      <c r="B8650" t="s">
        <v>10164</v>
      </c>
      <c r="C8650" s="1">
        <v>41485</v>
      </c>
      <c r="D8650">
        <f>YEAR(Table1[[#This Row],[Order Date]])</f>
        <v>2013</v>
      </c>
      <c r="E8650">
        <f>MONTH(Table1[[#This Row],[Order Date]])</f>
        <v>7</v>
      </c>
      <c r="F8650" t="str">
        <f>Table1[[#This Row],[Order Year]]&amp;"-"&amp;Table1[[#This Row],[Order Month]]</f>
        <v>2013-7</v>
      </c>
      <c r="G8650" s="5">
        <f>YEAR(Table1[[#This Row],[Order Date]])*100 + MONTH(Table1[[#This Row],[Order Date]])</f>
        <v>201307</v>
      </c>
      <c r="H8650" s="1">
        <v>41490</v>
      </c>
      <c r="I8650" t="s">
        <v>53</v>
      </c>
      <c r="J8650" t="s">
        <v>5913</v>
      </c>
      <c r="K8650" t="s">
        <v>5914</v>
      </c>
      <c r="L8650" t="s">
        <v>29</v>
      </c>
      <c r="M8650" t="s">
        <v>30</v>
      </c>
      <c r="N8650" t="s">
        <v>470</v>
      </c>
      <c r="O8650" t="s">
        <v>91</v>
      </c>
      <c r="P8650">
        <v>28205</v>
      </c>
      <c r="Q8650" t="s">
        <v>33</v>
      </c>
      <c r="R8650" t="s">
        <v>2798</v>
      </c>
      <c r="S8650" t="s">
        <v>49</v>
      </c>
      <c r="T8650" t="s">
        <v>62</v>
      </c>
      <c r="U8650" t="s">
        <v>2799</v>
      </c>
      <c r="V8650">
        <v>704.76</v>
      </c>
      <c r="W8650">
        <v>5</v>
      </c>
      <c r="X8650" s="9">
        <f>Table1[[#This Row],[Discount]]</f>
        <v>0.2</v>
      </c>
      <c r="Y8650">
        <v>0.2</v>
      </c>
      <c r="Z8650">
        <v>26.428499999999957</v>
      </c>
    </row>
    <row r="8651" spans="1:26" ht="16" x14ac:dyDescent="0.2">
      <c r="A8651">
        <v>8650</v>
      </c>
      <c r="B8651" t="s">
        <v>10164</v>
      </c>
      <c r="C8651" s="1">
        <v>41485</v>
      </c>
      <c r="D8651">
        <f>YEAR(Table1[[#This Row],[Order Date]])</f>
        <v>2013</v>
      </c>
      <c r="E8651">
        <f>MONTH(Table1[[#This Row],[Order Date]])</f>
        <v>7</v>
      </c>
      <c r="F8651" t="str">
        <f>Table1[[#This Row],[Order Year]]&amp;"-"&amp;Table1[[#This Row],[Order Month]]</f>
        <v>2013-7</v>
      </c>
      <c r="G8651" s="5">
        <f>YEAR(Table1[[#This Row],[Order Date]])*100 + MONTH(Table1[[#This Row],[Order Date]])</f>
        <v>201307</v>
      </c>
      <c r="H8651" s="1">
        <v>41490</v>
      </c>
      <c r="I8651" t="s">
        <v>53</v>
      </c>
      <c r="J8651" t="s">
        <v>5913</v>
      </c>
      <c r="K8651" t="s">
        <v>5914</v>
      </c>
      <c r="L8651" t="s">
        <v>29</v>
      </c>
      <c r="M8651" t="s">
        <v>30</v>
      </c>
      <c r="N8651" t="s">
        <v>470</v>
      </c>
      <c r="O8651" t="s">
        <v>91</v>
      </c>
      <c r="P8651">
        <v>28205</v>
      </c>
      <c r="Q8651" t="s">
        <v>33</v>
      </c>
      <c r="R8651" t="s">
        <v>1832</v>
      </c>
      <c r="S8651" t="s">
        <v>49</v>
      </c>
      <c r="T8651" t="s">
        <v>78</v>
      </c>
      <c r="U8651" t="s">
        <v>1833</v>
      </c>
      <c r="V8651">
        <v>27.396000000000004</v>
      </c>
      <c r="W8651">
        <v>3</v>
      </c>
      <c r="X8651" s="9">
        <f>Table1[[#This Row],[Discount]]</f>
        <v>0.7</v>
      </c>
      <c r="Y8651">
        <v>0.7</v>
      </c>
      <c r="Z8651">
        <v>-20.090399999999995</v>
      </c>
    </row>
    <row r="8652" spans="1:26" ht="16" x14ac:dyDescent="0.2">
      <c r="A8652">
        <v>8651</v>
      </c>
      <c r="B8652" t="s">
        <v>10165</v>
      </c>
      <c r="C8652" s="1">
        <v>40799</v>
      </c>
      <c r="D8652">
        <f>YEAR(Table1[[#This Row],[Order Date]])</f>
        <v>2011</v>
      </c>
      <c r="E8652">
        <f>MONTH(Table1[[#This Row],[Order Date]])</f>
        <v>9</v>
      </c>
      <c r="F8652" t="str">
        <f>Table1[[#This Row],[Order Year]]&amp;"-"&amp;Table1[[#This Row],[Order Month]]</f>
        <v>2011-9</v>
      </c>
      <c r="G8652" s="5">
        <f>YEAR(Table1[[#This Row],[Order Date]])*100 + MONTH(Table1[[#This Row],[Order Date]])</f>
        <v>201109</v>
      </c>
      <c r="H8652" s="1">
        <v>40799</v>
      </c>
      <c r="I8652" t="s">
        <v>1293</v>
      </c>
      <c r="J8652" t="s">
        <v>2181</v>
      </c>
      <c r="K8652" t="s">
        <v>2182</v>
      </c>
      <c r="L8652" t="s">
        <v>29</v>
      </c>
      <c r="M8652" t="s">
        <v>30</v>
      </c>
      <c r="N8652" t="s">
        <v>98</v>
      </c>
      <c r="O8652" t="s">
        <v>99</v>
      </c>
      <c r="P8652">
        <v>98103</v>
      </c>
      <c r="Q8652" t="s">
        <v>47</v>
      </c>
      <c r="R8652" t="s">
        <v>7837</v>
      </c>
      <c r="S8652" t="s">
        <v>49</v>
      </c>
      <c r="T8652" t="s">
        <v>272</v>
      </c>
      <c r="U8652" t="s">
        <v>7838</v>
      </c>
      <c r="V8652">
        <v>5.6999999999999993</v>
      </c>
      <c r="W8652">
        <v>5</v>
      </c>
      <c r="X8652" s="9">
        <f>Table1[[#This Row],[Discount]]</f>
        <v>0</v>
      </c>
      <c r="Y8652">
        <v>0</v>
      </c>
      <c r="Z8652">
        <v>2.6789999999999998</v>
      </c>
    </row>
    <row r="8653" spans="1:26" ht="16" x14ac:dyDescent="0.2">
      <c r="A8653">
        <v>8652</v>
      </c>
      <c r="B8653" t="s">
        <v>10165</v>
      </c>
      <c r="C8653" s="1">
        <v>40799</v>
      </c>
      <c r="D8653">
        <f>YEAR(Table1[[#This Row],[Order Date]])</f>
        <v>2011</v>
      </c>
      <c r="E8653">
        <f>MONTH(Table1[[#This Row],[Order Date]])</f>
        <v>9</v>
      </c>
      <c r="F8653" t="str">
        <f>Table1[[#This Row],[Order Year]]&amp;"-"&amp;Table1[[#This Row],[Order Month]]</f>
        <v>2011-9</v>
      </c>
      <c r="G8653" s="5">
        <f>YEAR(Table1[[#This Row],[Order Date]])*100 + MONTH(Table1[[#This Row],[Order Date]])</f>
        <v>201109</v>
      </c>
      <c r="H8653" s="1">
        <v>40799</v>
      </c>
      <c r="I8653" t="s">
        <v>1293</v>
      </c>
      <c r="J8653" t="s">
        <v>2181</v>
      </c>
      <c r="K8653" t="s">
        <v>2182</v>
      </c>
      <c r="L8653" t="s">
        <v>29</v>
      </c>
      <c r="M8653" t="s">
        <v>30</v>
      </c>
      <c r="N8653" t="s">
        <v>98</v>
      </c>
      <c r="O8653" t="s">
        <v>99</v>
      </c>
      <c r="P8653">
        <v>98103</v>
      </c>
      <c r="Q8653" t="s">
        <v>47</v>
      </c>
      <c r="R8653" t="s">
        <v>1137</v>
      </c>
      <c r="S8653" t="s">
        <v>35</v>
      </c>
      <c r="T8653" t="s">
        <v>68</v>
      </c>
      <c r="U8653" t="s">
        <v>1138</v>
      </c>
      <c r="V8653">
        <v>14.190000000000001</v>
      </c>
      <c r="W8653">
        <v>3</v>
      </c>
      <c r="X8653" s="9">
        <f>Table1[[#This Row],[Discount]]</f>
        <v>0</v>
      </c>
      <c r="Y8653">
        <v>0</v>
      </c>
      <c r="Z8653">
        <v>5.5341000000000014</v>
      </c>
    </row>
    <row r="8654" spans="1:26" ht="16" x14ac:dyDescent="0.2">
      <c r="A8654">
        <v>8653</v>
      </c>
      <c r="B8654" t="s">
        <v>10165</v>
      </c>
      <c r="C8654" s="1">
        <v>40799</v>
      </c>
      <c r="D8654">
        <f>YEAR(Table1[[#This Row],[Order Date]])</f>
        <v>2011</v>
      </c>
      <c r="E8654">
        <f>MONTH(Table1[[#This Row],[Order Date]])</f>
        <v>9</v>
      </c>
      <c r="F8654" t="str">
        <f>Table1[[#This Row],[Order Year]]&amp;"-"&amp;Table1[[#This Row],[Order Month]]</f>
        <v>2011-9</v>
      </c>
      <c r="G8654" s="5">
        <f>YEAR(Table1[[#This Row],[Order Date]])*100 + MONTH(Table1[[#This Row],[Order Date]])</f>
        <v>201109</v>
      </c>
      <c r="H8654" s="1">
        <v>40799</v>
      </c>
      <c r="I8654" t="s">
        <v>1293</v>
      </c>
      <c r="J8654" t="s">
        <v>2181</v>
      </c>
      <c r="K8654" t="s">
        <v>2182</v>
      </c>
      <c r="L8654" t="s">
        <v>29</v>
      </c>
      <c r="M8654" t="s">
        <v>30</v>
      </c>
      <c r="N8654" t="s">
        <v>98</v>
      </c>
      <c r="O8654" t="s">
        <v>99</v>
      </c>
      <c r="P8654">
        <v>98103</v>
      </c>
      <c r="Q8654" t="s">
        <v>47</v>
      </c>
      <c r="R8654" t="s">
        <v>1952</v>
      </c>
      <c r="S8654" t="s">
        <v>49</v>
      </c>
      <c r="T8654" t="s">
        <v>581</v>
      </c>
      <c r="U8654" t="s">
        <v>1953</v>
      </c>
      <c r="V8654">
        <v>7.3</v>
      </c>
      <c r="W8654">
        <v>2</v>
      </c>
      <c r="X8654" s="9">
        <f>Table1[[#This Row],[Discount]]</f>
        <v>0</v>
      </c>
      <c r="Y8654">
        <v>0</v>
      </c>
      <c r="Z8654">
        <v>2.1899999999999995</v>
      </c>
    </row>
    <row r="8655" spans="1:26" ht="16" x14ac:dyDescent="0.2">
      <c r="A8655">
        <v>8654</v>
      </c>
      <c r="B8655" t="s">
        <v>10165</v>
      </c>
      <c r="C8655" s="1">
        <v>40799</v>
      </c>
      <c r="D8655">
        <f>YEAR(Table1[[#This Row],[Order Date]])</f>
        <v>2011</v>
      </c>
      <c r="E8655">
        <f>MONTH(Table1[[#This Row],[Order Date]])</f>
        <v>9</v>
      </c>
      <c r="F8655" t="str">
        <f>Table1[[#This Row],[Order Year]]&amp;"-"&amp;Table1[[#This Row],[Order Month]]</f>
        <v>2011-9</v>
      </c>
      <c r="G8655" s="5">
        <f>YEAR(Table1[[#This Row],[Order Date]])*100 + MONTH(Table1[[#This Row],[Order Date]])</f>
        <v>201109</v>
      </c>
      <c r="H8655" s="1">
        <v>40799</v>
      </c>
      <c r="I8655" t="s">
        <v>1293</v>
      </c>
      <c r="J8655" t="s">
        <v>2181</v>
      </c>
      <c r="K8655" t="s">
        <v>2182</v>
      </c>
      <c r="L8655" t="s">
        <v>29</v>
      </c>
      <c r="M8655" t="s">
        <v>30</v>
      </c>
      <c r="N8655" t="s">
        <v>98</v>
      </c>
      <c r="O8655" t="s">
        <v>99</v>
      </c>
      <c r="P8655">
        <v>98103</v>
      </c>
      <c r="Q8655" t="s">
        <v>47</v>
      </c>
      <c r="R8655" t="s">
        <v>2301</v>
      </c>
      <c r="S8655" t="s">
        <v>74</v>
      </c>
      <c r="T8655" t="s">
        <v>164</v>
      </c>
      <c r="U8655" t="s">
        <v>2302</v>
      </c>
      <c r="V8655">
        <v>199.98</v>
      </c>
      <c r="W8655">
        <v>2</v>
      </c>
      <c r="X8655" s="9">
        <f>Table1[[#This Row],[Discount]]</f>
        <v>0</v>
      </c>
      <c r="Y8655">
        <v>0</v>
      </c>
      <c r="Z8655">
        <v>75.992400000000004</v>
      </c>
    </row>
    <row r="8656" spans="1:26" ht="16" x14ac:dyDescent="0.2">
      <c r="A8656">
        <v>8655</v>
      </c>
      <c r="B8656" t="s">
        <v>10165</v>
      </c>
      <c r="C8656" s="1">
        <v>40799</v>
      </c>
      <c r="D8656">
        <f>YEAR(Table1[[#This Row],[Order Date]])</f>
        <v>2011</v>
      </c>
      <c r="E8656">
        <f>MONTH(Table1[[#This Row],[Order Date]])</f>
        <v>9</v>
      </c>
      <c r="F8656" t="str">
        <f>Table1[[#This Row],[Order Year]]&amp;"-"&amp;Table1[[#This Row],[Order Month]]</f>
        <v>2011-9</v>
      </c>
      <c r="G8656" s="5">
        <f>YEAR(Table1[[#This Row],[Order Date]])*100 + MONTH(Table1[[#This Row],[Order Date]])</f>
        <v>201109</v>
      </c>
      <c r="H8656" s="1">
        <v>40799</v>
      </c>
      <c r="I8656" t="s">
        <v>1293</v>
      </c>
      <c r="J8656" t="s">
        <v>2181</v>
      </c>
      <c r="K8656" t="s">
        <v>2182</v>
      </c>
      <c r="L8656" t="s">
        <v>29</v>
      </c>
      <c r="M8656" t="s">
        <v>30</v>
      </c>
      <c r="N8656" t="s">
        <v>98</v>
      </c>
      <c r="O8656" t="s">
        <v>99</v>
      </c>
      <c r="P8656">
        <v>98103</v>
      </c>
      <c r="Q8656" t="s">
        <v>47</v>
      </c>
      <c r="R8656" t="s">
        <v>6513</v>
      </c>
      <c r="S8656" t="s">
        <v>74</v>
      </c>
      <c r="T8656" t="s">
        <v>164</v>
      </c>
      <c r="U8656" t="s">
        <v>6514</v>
      </c>
      <c r="V8656">
        <v>144.96</v>
      </c>
      <c r="W8656">
        <v>4</v>
      </c>
      <c r="X8656" s="9">
        <f>Table1[[#This Row],[Discount]]</f>
        <v>0</v>
      </c>
      <c r="Y8656">
        <v>0</v>
      </c>
      <c r="Z8656">
        <v>60.883200000000002</v>
      </c>
    </row>
    <row r="8657" spans="1:26" ht="16" x14ac:dyDescent="0.2">
      <c r="A8657">
        <v>8656</v>
      </c>
      <c r="B8657" t="s">
        <v>10165</v>
      </c>
      <c r="C8657" s="1">
        <v>40799</v>
      </c>
      <c r="D8657">
        <f>YEAR(Table1[[#This Row],[Order Date]])</f>
        <v>2011</v>
      </c>
      <c r="E8657">
        <f>MONTH(Table1[[#This Row],[Order Date]])</f>
        <v>9</v>
      </c>
      <c r="F8657" t="str">
        <f>Table1[[#This Row],[Order Year]]&amp;"-"&amp;Table1[[#This Row],[Order Month]]</f>
        <v>2011-9</v>
      </c>
      <c r="G8657" s="5">
        <f>YEAR(Table1[[#This Row],[Order Date]])*100 + MONTH(Table1[[#This Row],[Order Date]])</f>
        <v>201109</v>
      </c>
      <c r="H8657" s="1">
        <v>40799</v>
      </c>
      <c r="I8657" t="s">
        <v>1293</v>
      </c>
      <c r="J8657" t="s">
        <v>2181</v>
      </c>
      <c r="K8657" t="s">
        <v>2182</v>
      </c>
      <c r="L8657" t="s">
        <v>29</v>
      </c>
      <c r="M8657" t="s">
        <v>30</v>
      </c>
      <c r="N8657" t="s">
        <v>98</v>
      </c>
      <c r="O8657" t="s">
        <v>99</v>
      </c>
      <c r="P8657">
        <v>98103</v>
      </c>
      <c r="Q8657" t="s">
        <v>47</v>
      </c>
      <c r="R8657" t="s">
        <v>3987</v>
      </c>
      <c r="S8657" t="s">
        <v>74</v>
      </c>
      <c r="T8657" t="s">
        <v>164</v>
      </c>
      <c r="U8657" t="s">
        <v>3988</v>
      </c>
      <c r="V8657">
        <v>118</v>
      </c>
      <c r="W8657">
        <v>2</v>
      </c>
      <c r="X8657" s="9">
        <f>Table1[[#This Row],[Discount]]</f>
        <v>0</v>
      </c>
      <c r="Y8657">
        <v>0</v>
      </c>
      <c r="Z8657">
        <v>20.059999999999988</v>
      </c>
    </row>
    <row r="8658" spans="1:26" ht="16" x14ac:dyDescent="0.2">
      <c r="A8658">
        <v>8657</v>
      </c>
      <c r="B8658" t="s">
        <v>10165</v>
      </c>
      <c r="C8658" s="1">
        <v>40799</v>
      </c>
      <c r="D8658">
        <f>YEAR(Table1[[#This Row],[Order Date]])</f>
        <v>2011</v>
      </c>
      <c r="E8658">
        <f>MONTH(Table1[[#This Row],[Order Date]])</f>
        <v>9</v>
      </c>
      <c r="F8658" t="str">
        <f>Table1[[#This Row],[Order Year]]&amp;"-"&amp;Table1[[#This Row],[Order Month]]</f>
        <v>2011-9</v>
      </c>
      <c r="G8658" s="5">
        <f>YEAR(Table1[[#This Row],[Order Date]])*100 + MONTH(Table1[[#This Row],[Order Date]])</f>
        <v>201109</v>
      </c>
      <c r="H8658" s="1">
        <v>40799</v>
      </c>
      <c r="I8658" t="s">
        <v>1293</v>
      </c>
      <c r="J8658" t="s">
        <v>2181</v>
      </c>
      <c r="K8658" t="s">
        <v>2182</v>
      </c>
      <c r="L8658" t="s">
        <v>29</v>
      </c>
      <c r="M8658" t="s">
        <v>30</v>
      </c>
      <c r="N8658" t="s">
        <v>98</v>
      </c>
      <c r="O8658" t="s">
        <v>99</v>
      </c>
      <c r="P8658">
        <v>98103</v>
      </c>
      <c r="Q8658" t="s">
        <v>47</v>
      </c>
      <c r="R8658" t="s">
        <v>6009</v>
      </c>
      <c r="S8658" t="s">
        <v>49</v>
      </c>
      <c r="T8658" t="s">
        <v>93</v>
      </c>
      <c r="U8658" t="s">
        <v>6010</v>
      </c>
      <c r="V8658">
        <v>48.94</v>
      </c>
      <c r="W8658">
        <v>1</v>
      </c>
      <c r="X8658" s="9">
        <f>Table1[[#This Row],[Discount]]</f>
        <v>0</v>
      </c>
      <c r="Y8658">
        <v>0</v>
      </c>
      <c r="Z8658">
        <v>24.47</v>
      </c>
    </row>
    <row r="8659" spans="1:26" ht="16" x14ac:dyDescent="0.2">
      <c r="A8659">
        <v>8658</v>
      </c>
      <c r="B8659" t="s">
        <v>10165</v>
      </c>
      <c r="C8659" s="1">
        <v>40799</v>
      </c>
      <c r="D8659">
        <f>YEAR(Table1[[#This Row],[Order Date]])</f>
        <v>2011</v>
      </c>
      <c r="E8659">
        <f>MONTH(Table1[[#This Row],[Order Date]])</f>
        <v>9</v>
      </c>
      <c r="F8659" t="str">
        <f>Table1[[#This Row],[Order Year]]&amp;"-"&amp;Table1[[#This Row],[Order Month]]</f>
        <v>2011-9</v>
      </c>
      <c r="G8659" s="5">
        <f>YEAR(Table1[[#This Row],[Order Date]])*100 + MONTH(Table1[[#This Row],[Order Date]])</f>
        <v>201109</v>
      </c>
      <c r="H8659" s="1">
        <v>40799</v>
      </c>
      <c r="I8659" t="s">
        <v>1293</v>
      </c>
      <c r="J8659" t="s">
        <v>2181</v>
      </c>
      <c r="K8659" t="s">
        <v>2182</v>
      </c>
      <c r="L8659" t="s">
        <v>29</v>
      </c>
      <c r="M8659" t="s">
        <v>30</v>
      </c>
      <c r="N8659" t="s">
        <v>98</v>
      </c>
      <c r="O8659" t="s">
        <v>99</v>
      </c>
      <c r="P8659">
        <v>98103</v>
      </c>
      <c r="Q8659" t="s">
        <v>47</v>
      </c>
      <c r="R8659" t="s">
        <v>4818</v>
      </c>
      <c r="S8659" t="s">
        <v>49</v>
      </c>
      <c r="T8659" t="s">
        <v>81</v>
      </c>
      <c r="U8659" t="s">
        <v>4819</v>
      </c>
      <c r="V8659">
        <v>22.66</v>
      </c>
      <c r="W8659">
        <v>2</v>
      </c>
      <c r="X8659" s="9">
        <f>Table1[[#This Row],[Discount]]</f>
        <v>0</v>
      </c>
      <c r="Y8659">
        <v>0</v>
      </c>
      <c r="Z8659">
        <v>9.743800000000002</v>
      </c>
    </row>
    <row r="8660" spans="1:26" ht="16" x14ac:dyDescent="0.2">
      <c r="A8660">
        <v>8659</v>
      </c>
      <c r="B8660" t="s">
        <v>10166</v>
      </c>
      <c r="C8660" s="1">
        <v>41447</v>
      </c>
      <c r="D8660">
        <f>YEAR(Table1[[#This Row],[Order Date]])</f>
        <v>2013</v>
      </c>
      <c r="E8660">
        <f>MONTH(Table1[[#This Row],[Order Date]])</f>
        <v>6</v>
      </c>
      <c r="F8660" t="str">
        <f>Table1[[#This Row],[Order Year]]&amp;"-"&amp;Table1[[#This Row],[Order Month]]</f>
        <v>2013-6</v>
      </c>
      <c r="G8660" s="5">
        <f>YEAR(Table1[[#This Row],[Order Date]])*100 + MONTH(Table1[[#This Row],[Order Date]])</f>
        <v>201306</v>
      </c>
      <c r="H8660" s="1">
        <v>41451</v>
      </c>
      <c r="I8660" t="s">
        <v>53</v>
      </c>
      <c r="J8660" t="s">
        <v>346</v>
      </c>
      <c r="K8660" t="s">
        <v>347</v>
      </c>
      <c r="L8660" t="s">
        <v>44</v>
      </c>
      <c r="M8660" t="s">
        <v>30</v>
      </c>
      <c r="N8660" t="s">
        <v>306</v>
      </c>
      <c r="O8660" t="s">
        <v>214</v>
      </c>
      <c r="P8660">
        <v>60623</v>
      </c>
      <c r="Q8660" t="s">
        <v>108</v>
      </c>
      <c r="R8660" t="s">
        <v>3171</v>
      </c>
      <c r="S8660" t="s">
        <v>49</v>
      </c>
      <c r="T8660" t="s">
        <v>78</v>
      </c>
      <c r="U8660" t="s">
        <v>3172</v>
      </c>
      <c r="V8660">
        <v>0.83599999999999974</v>
      </c>
      <c r="W8660">
        <v>1</v>
      </c>
      <c r="X8660" s="9">
        <f>Table1[[#This Row],[Discount]]</f>
        <v>0.8</v>
      </c>
      <c r="Y8660">
        <v>0.8</v>
      </c>
      <c r="Z8660">
        <v>-1.3376000000000001</v>
      </c>
    </row>
    <row r="8661" spans="1:26" ht="16" x14ac:dyDescent="0.2">
      <c r="A8661">
        <v>8660</v>
      </c>
      <c r="B8661" t="s">
        <v>10167</v>
      </c>
      <c r="C8661" s="1">
        <v>41521</v>
      </c>
      <c r="D8661">
        <f>YEAR(Table1[[#This Row],[Order Date]])</f>
        <v>2013</v>
      </c>
      <c r="E8661">
        <f>MONTH(Table1[[#This Row],[Order Date]])</f>
        <v>9</v>
      </c>
      <c r="F8661" t="str">
        <f>Table1[[#This Row],[Order Year]]&amp;"-"&amp;Table1[[#This Row],[Order Month]]</f>
        <v>2013-9</v>
      </c>
      <c r="G8661" s="5">
        <f>YEAR(Table1[[#This Row],[Order Date]])*100 + MONTH(Table1[[#This Row],[Order Date]])</f>
        <v>201309</v>
      </c>
      <c r="H8661" s="1">
        <v>41526</v>
      </c>
      <c r="I8661" t="s">
        <v>53</v>
      </c>
      <c r="J8661" t="s">
        <v>5176</v>
      </c>
      <c r="K8661" t="s">
        <v>5177</v>
      </c>
      <c r="L8661" t="s">
        <v>44</v>
      </c>
      <c r="M8661" t="s">
        <v>30</v>
      </c>
      <c r="N8661" t="s">
        <v>1010</v>
      </c>
      <c r="O8661" t="s">
        <v>501</v>
      </c>
      <c r="P8661">
        <v>45231</v>
      </c>
      <c r="Q8661" t="s">
        <v>151</v>
      </c>
      <c r="R8661" t="s">
        <v>5834</v>
      </c>
      <c r="S8661" t="s">
        <v>49</v>
      </c>
      <c r="T8661" t="s">
        <v>93</v>
      </c>
      <c r="U8661" t="s">
        <v>5835</v>
      </c>
      <c r="V8661">
        <v>30.96</v>
      </c>
      <c r="W8661">
        <v>6</v>
      </c>
      <c r="X8661" s="9">
        <f>Table1[[#This Row],[Discount]]</f>
        <v>0.2</v>
      </c>
      <c r="Y8661">
        <v>0.2</v>
      </c>
      <c r="Z8661">
        <v>11.223000000000001</v>
      </c>
    </row>
    <row r="8662" spans="1:26" ht="16" x14ac:dyDescent="0.2">
      <c r="A8662">
        <v>8661</v>
      </c>
      <c r="B8662" t="s">
        <v>10168</v>
      </c>
      <c r="C8662" s="1">
        <v>41969</v>
      </c>
      <c r="D8662">
        <f>YEAR(Table1[[#This Row],[Order Date]])</f>
        <v>2014</v>
      </c>
      <c r="E8662">
        <f>MONTH(Table1[[#This Row],[Order Date]])</f>
        <v>11</v>
      </c>
      <c r="F8662" t="str">
        <f>Table1[[#This Row],[Order Year]]&amp;"-"&amp;Table1[[#This Row],[Order Month]]</f>
        <v>2014-11</v>
      </c>
      <c r="G8662" s="5">
        <f>YEAR(Table1[[#This Row],[Order Date]])*100 + MONTH(Table1[[#This Row],[Order Date]])</f>
        <v>201411</v>
      </c>
      <c r="H8662" s="1">
        <v>41974</v>
      </c>
      <c r="I8662" t="s">
        <v>53</v>
      </c>
      <c r="J8662" t="s">
        <v>4379</v>
      </c>
      <c r="K8662" t="s">
        <v>4380</v>
      </c>
      <c r="L8662" t="s">
        <v>29</v>
      </c>
      <c r="M8662" t="s">
        <v>30</v>
      </c>
      <c r="N8662" t="s">
        <v>56</v>
      </c>
      <c r="O8662" t="s">
        <v>57</v>
      </c>
      <c r="P8662">
        <v>33311</v>
      </c>
      <c r="Q8662" t="s">
        <v>33</v>
      </c>
      <c r="R8662" t="s">
        <v>4411</v>
      </c>
      <c r="S8662" t="s">
        <v>35</v>
      </c>
      <c r="T8662" t="s">
        <v>36</v>
      </c>
      <c r="U8662" t="s">
        <v>4412</v>
      </c>
      <c r="V8662">
        <v>723.92</v>
      </c>
      <c r="W8662">
        <v>5</v>
      </c>
      <c r="X8662" s="9">
        <f>Table1[[#This Row],[Discount]]</f>
        <v>0.2</v>
      </c>
      <c r="Y8662">
        <v>0.2</v>
      </c>
      <c r="Z8662">
        <v>-81.440999999999946</v>
      </c>
    </row>
    <row r="8663" spans="1:26" ht="16" x14ac:dyDescent="0.2">
      <c r="A8663">
        <v>8662</v>
      </c>
      <c r="B8663" t="s">
        <v>10169</v>
      </c>
      <c r="C8663" s="1">
        <v>41041</v>
      </c>
      <c r="D8663">
        <f>YEAR(Table1[[#This Row],[Order Date]])</f>
        <v>2012</v>
      </c>
      <c r="E8663">
        <f>MONTH(Table1[[#This Row],[Order Date]])</f>
        <v>5</v>
      </c>
      <c r="F8663" t="str">
        <f>Table1[[#This Row],[Order Year]]&amp;"-"&amp;Table1[[#This Row],[Order Month]]</f>
        <v>2012-5</v>
      </c>
      <c r="G8663" s="5">
        <f>YEAR(Table1[[#This Row],[Order Date]])*100 + MONTH(Table1[[#This Row],[Order Date]])</f>
        <v>201205</v>
      </c>
      <c r="H8663" s="1">
        <v>41046</v>
      </c>
      <c r="I8663" t="s">
        <v>53</v>
      </c>
      <c r="J8663" t="s">
        <v>4264</v>
      </c>
      <c r="K8663" t="s">
        <v>4265</v>
      </c>
      <c r="L8663" t="s">
        <v>29</v>
      </c>
      <c r="M8663" t="s">
        <v>30</v>
      </c>
      <c r="N8663" t="s">
        <v>187</v>
      </c>
      <c r="O8663" t="s">
        <v>107</v>
      </c>
      <c r="P8663">
        <v>77041</v>
      </c>
      <c r="Q8663" t="s">
        <v>108</v>
      </c>
      <c r="R8663" t="s">
        <v>7410</v>
      </c>
      <c r="S8663" t="s">
        <v>35</v>
      </c>
      <c r="T8663" t="s">
        <v>68</v>
      </c>
      <c r="U8663" t="s">
        <v>7411</v>
      </c>
      <c r="V8663">
        <v>21.968000000000004</v>
      </c>
      <c r="W8663">
        <v>4</v>
      </c>
      <c r="X8663" s="9">
        <f>Table1[[#This Row],[Discount]]</f>
        <v>0.6</v>
      </c>
      <c r="Y8663">
        <v>0.6</v>
      </c>
      <c r="Z8663">
        <v>-15.9268</v>
      </c>
    </row>
    <row r="8664" spans="1:26" ht="16" x14ac:dyDescent="0.2">
      <c r="A8664">
        <v>8663</v>
      </c>
      <c r="B8664" t="s">
        <v>10169</v>
      </c>
      <c r="C8664" s="1">
        <v>41041</v>
      </c>
      <c r="D8664">
        <f>YEAR(Table1[[#This Row],[Order Date]])</f>
        <v>2012</v>
      </c>
      <c r="E8664">
        <f>MONTH(Table1[[#This Row],[Order Date]])</f>
        <v>5</v>
      </c>
      <c r="F8664" t="str">
        <f>Table1[[#This Row],[Order Year]]&amp;"-"&amp;Table1[[#This Row],[Order Month]]</f>
        <v>2012-5</v>
      </c>
      <c r="G8664" s="5">
        <f>YEAR(Table1[[#This Row],[Order Date]])*100 + MONTH(Table1[[#This Row],[Order Date]])</f>
        <v>201205</v>
      </c>
      <c r="H8664" s="1">
        <v>41046</v>
      </c>
      <c r="I8664" t="s">
        <v>53</v>
      </c>
      <c r="J8664" t="s">
        <v>4264</v>
      </c>
      <c r="K8664" t="s">
        <v>4265</v>
      </c>
      <c r="L8664" t="s">
        <v>29</v>
      </c>
      <c r="M8664" t="s">
        <v>30</v>
      </c>
      <c r="N8664" t="s">
        <v>187</v>
      </c>
      <c r="O8664" t="s">
        <v>107</v>
      </c>
      <c r="P8664">
        <v>77041</v>
      </c>
      <c r="Q8664" t="s">
        <v>108</v>
      </c>
      <c r="R8664" t="s">
        <v>3751</v>
      </c>
      <c r="S8664" t="s">
        <v>74</v>
      </c>
      <c r="T8664" t="s">
        <v>75</v>
      </c>
      <c r="U8664" t="s">
        <v>3752</v>
      </c>
      <c r="V8664">
        <v>619.15200000000004</v>
      </c>
      <c r="W8664">
        <v>6</v>
      </c>
      <c r="X8664" s="9">
        <f>Table1[[#This Row],[Discount]]</f>
        <v>0.2</v>
      </c>
      <c r="Y8664">
        <v>0.2</v>
      </c>
      <c r="Z8664">
        <v>69.654599999999988</v>
      </c>
    </row>
    <row r="8665" spans="1:26" ht="16" x14ac:dyDescent="0.2">
      <c r="A8665">
        <v>8664</v>
      </c>
      <c r="B8665" t="s">
        <v>10169</v>
      </c>
      <c r="C8665" s="1">
        <v>41041</v>
      </c>
      <c r="D8665">
        <f>YEAR(Table1[[#This Row],[Order Date]])</f>
        <v>2012</v>
      </c>
      <c r="E8665">
        <f>MONTH(Table1[[#This Row],[Order Date]])</f>
        <v>5</v>
      </c>
      <c r="F8665" t="str">
        <f>Table1[[#This Row],[Order Year]]&amp;"-"&amp;Table1[[#This Row],[Order Month]]</f>
        <v>2012-5</v>
      </c>
      <c r="G8665" s="5">
        <f>YEAR(Table1[[#This Row],[Order Date]])*100 + MONTH(Table1[[#This Row],[Order Date]])</f>
        <v>201205</v>
      </c>
      <c r="H8665" s="1">
        <v>41046</v>
      </c>
      <c r="I8665" t="s">
        <v>53</v>
      </c>
      <c r="J8665" t="s">
        <v>4264</v>
      </c>
      <c r="K8665" t="s">
        <v>4265</v>
      </c>
      <c r="L8665" t="s">
        <v>29</v>
      </c>
      <c r="M8665" t="s">
        <v>30</v>
      </c>
      <c r="N8665" t="s">
        <v>187</v>
      </c>
      <c r="O8665" t="s">
        <v>107</v>
      </c>
      <c r="P8665">
        <v>77041</v>
      </c>
      <c r="Q8665" t="s">
        <v>108</v>
      </c>
      <c r="R8665" t="s">
        <v>2347</v>
      </c>
      <c r="S8665" t="s">
        <v>49</v>
      </c>
      <c r="T8665" t="s">
        <v>93</v>
      </c>
      <c r="U8665" t="s">
        <v>2348</v>
      </c>
      <c r="V8665">
        <v>127.90400000000001</v>
      </c>
      <c r="W8665">
        <v>7</v>
      </c>
      <c r="X8665" s="9">
        <f>Table1[[#This Row],[Discount]]</f>
        <v>0.2</v>
      </c>
      <c r="Y8665">
        <v>0.2</v>
      </c>
      <c r="Z8665">
        <v>41.568799999999996</v>
      </c>
    </row>
    <row r="8666" spans="1:26" ht="16" x14ac:dyDescent="0.2">
      <c r="A8666">
        <v>8665</v>
      </c>
      <c r="B8666" t="s">
        <v>10170</v>
      </c>
      <c r="C8666" s="1">
        <v>41729</v>
      </c>
      <c r="D8666">
        <f>YEAR(Table1[[#This Row],[Order Date]])</f>
        <v>2014</v>
      </c>
      <c r="E8666">
        <f>MONTH(Table1[[#This Row],[Order Date]])</f>
        <v>3</v>
      </c>
      <c r="F8666" t="str">
        <f>Table1[[#This Row],[Order Year]]&amp;"-"&amp;Table1[[#This Row],[Order Month]]</f>
        <v>2014-3</v>
      </c>
      <c r="G8666" s="5">
        <f>YEAR(Table1[[#This Row],[Order Date]])*100 + MONTH(Table1[[#This Row],[Order Date]])</f>
        <v>201403</v>
      </c>
      <c r="H8666" s="1">
        <v>41731</v>
      </c>
      <c r="I8666" t="s">
        <v>26</v>
      </c>
      <c r="J8666" t="s">
        <v>2246</v>
      </c>
      <c r="K8666" t="s">
        <v>2247</v>
      </c>
      <c r="L8666" t="s">
        <v>29</v>
      </c>
      <c r="M8666" t="s">
        <v>30</v>
      </c>
      <c r="N8666" t="s">
        <v>1122</v>
      </c>
      <c r="O8666" t="s">
        <v>46</v>
      </c>
      <c r="P8666">
        <v>90712</v>
      </c>
      <c r="Q8666" t="s">
        <v>47</v>
      </c>
      <c r="R8666" t="s">
        <v>4631</v>
      </c>
      <c r="S8666" t="s">
        <v>35</v>
      </c>
      <c r="T8666" t="s">
        <v>68</v>
      </c>
      <c r="U8666" t="s">
        <v>4632</v>
      </c>
      <c r="V8666">
        <v>94.2</v>
      </c>
      <c r="W8666">
        <v>5</v>
      </c>
      <c r="X8666" s="9">
        <f>Table1[[#This Row],[Discount]]</f>
        <v>0</v>
      </c>
      <c r="Y8666">
        <v>0</v>
      </c>
      <c r="Z8666">
        <v>39.564000000000007</v>
      </c>
    </row>
    <row r="8667" spans="1:26" ht="16" x14ac:dyDescent="0.2">
      <c r="A8667">
        <v>8666</v>
      </c>
      <c r="B8667" t="s">
        <v>10171</v>
      </c>
      <c r="C8667" s="1">
        <v>41596</v>
      </c>
      <c r="D8667">
        <f>YEAR(Table1[[#This Row],[Order Date]])</f>
        <v>2013</v>
      </c>
      <c r="E8667">
        <f>MONTH(Table1[[#This Row],[Order Date]])</f>
        <v>11</v>
      </c>
      <c r="F8667" t="str">
        <f>Table1[[#This Row],[Order Year]]&amp;"-"&amp;Table1[[#This Row],[Order Month]]</f>
        <v>2013-11</v>
      </c>
      <c r="G8667" s="5">
        <f>YEAR(Table1[[#This Row],[Order Date]])*100 + MONTH(Table1[[#This Row],[Order Date]])</f>
        <v>201311</v>
      </c>
      <c r="H8667" s="1">
        <v>41597</v>
      </c>
      <c r="I8667" t="s">
        <v>191</v>
      </c>
      <c r="J8667" t="s">
        <v>6660</v>
      </c>
      <c r="K8667" t="s">
        <v>6661</v>
      </c>
      <c r="L8667" t="s">
        <v>105</v>
      </c>
      <c r="M8667" t="s">
        <v>30</v>
      </c>
      <c r="N8667" t="s">
        <v>130</v>
      </c>
      <c r="O8667" t="s">
        <v>46</v>
      </c>
      <c r="P8667">
        <v>94122</v>
      </c>
      <c r="Q8667" t="s">
        <v>47</v>
      </c>
      <c r="R8667" t="s">
        <v>2176</v>
      </c>
      <c r="S8667" t="s">
        <v>49</v>
      </c>
      <c r="T8667" t="s">
        <v>581</v>
      </c>
      <c r="U8667" t="s">
        <v>2177</v>
      </c>
      <c r="V8667">
        <v>49.5</v>
      </c>
      <c r="W8667">
        <v>5</v>
      </c>
      <c r="X8667" s="9">
        <f>Table1[[#This Row],[Discount]]</f>
        <v>0</v>
      </c>
      <c r="Y8667">
        <v>0</v>
      </c>
      <c r="Z8667">
        <v>13.365</v>
      </c>
    </row>
    <row r="8668" spans="1:26" ht="16" x14ac:dyDescent="0.2">
      <c r="A8668">
        <v>8667</v>
      </c>
      <c r="B8668" t="s">
        <v>10172</v>
      </c>
      <c r="C8668" s="1">
        <v>41639</v>
      </c>
      <c r="D8668">
        <f>YEAR(Table1[[#This Row],[Order Date]])</f>
        <v>2013</v>
      </c>
      <c r="E8668">
        <f>MONTH(Table1[[#This Row],[Order Date]])</f>
        <v>12</v>
      </c>
      <c r="F8668" t="str">
        <f>Table1[[#This Row],[Order Year]]&amp;"-"&amp;Table1[[#This Row],[Order Month]]</f>
        <v>2013-12</v>
      </c>
      <c r="G8668" s="5">
        <f>YEAR(Table1[[#This Row],[Order Date]])*100 + MONTH(Table1[[#This Row],[Order Date]])</f>
        <v>201312</v>
      </c>
      <c r="H8668" s="1">
        <v>41642</v>
      </c>
      <c r="I8668" t="s">
        <v>191</v>
      </c>
      <c r="J8668" t="s">
        <v>10173</v>
      </c>
      <c r="K8668" t="s">
        <v>10174</v>
      </c>
      <c r="L8668" t="s">
        <v>44</v>
      </c>
      <c r="M8668" t="s">
        <v>30</v>
      </c>
      <c r="N8668" t="s">
        <v>149</v>
      </c>
      <c r="O8668" t="s">
        <v>150</v>
      </c>
      <c r="P8668">
        <v>19140</v>
      </c>
      <c r="Q8668" t="s">
        <v>151</v>
      </c>
      <c r="R8668" t="s">
        <v>6810</v>
      </c>
      <c r="S8668" t="s">
        <v>49</v>
      </c>
      <c r="T8668" t="s">
        <v>71</v>
      </c>
      <c r="U8668" t="s">
        <v>6811</v>
      </c>
      <c r="V8668">
        <v>16.520000000000003</v>
      </c>
      <c r="W8668">
        <v>5</v>
      </c>
      <c r="X8668" s="9">
        <f>Table1[[#This Row],[Discount]]</f>
        <v>0.2</v>
      </c>
      <c r="Y8668">
        <v>0.2</v>
      </c>
      <c r="Z8668">
        <v>1.6519999999999992</v>
      </c>
    </row>
    <row r="8669" spans="1:26" ht="16" x14ac:dyDescent="0.2">
      <c r="A8669">
        <v>8668</v>
      </c>
      <c r="B8669" t="s">
        <v>10175</v>
      </c>
      <c r="C8669" s="1">
        <v>41631</v>
      </c>
      <c r="D8669">
        <f>YEAR(Table1[[#This Row],[Order Date]])</f>
        <v>2013</v>
      </c>
      <c r="E8669">
        <f>MONTH(Table1[[#This Row],[Order Date]])</f>
        <v>12</v>
      </c>
      <c r="F8669" t="str">
        <f>Table1[[#This Row],[Order Year]]&amp;"-"&amp;Table1[[#This Row],[Order Month]]</f>
        <v>2013-12</v>
      </c>
      <c r="G8669" s="5">
        <f>YEAR(Table1[[#This Row],[Order Date]])*100 + MONTH(Table1[[#This Row],[Order Date]])</f>
        <v>201312</v>
      </c>
      <c r="H8669" s="1">
        <v>41633</v>
      </c>
      <c r="I8669" t="s">
        <v>26</v>
      </c>
      <c r="J8669" t="s">
        <v>4446</v>
      </c>
      <c r="K8669" t="s">
        <v>4447</v>
      </c>
      <c r="L8669" t="s">
        <v>105</v>
      </c>
      <c r="M8669" t="s">
        <v>30</v>
      </c>
      <c r="N8669" t="s">
        <v>98</v>
      </c>
      <c r="O8669" t="s">
        <v>99</v>
      </c>
      <c r="P8669">
        <v>98115</v>
      </c>
      <c r="Q8669" t="s">
        <v>47</v>
      </c>
      <c r="R8669" t="s">
        <v>676</v>
      </c>
      <c r="S8669" t="s">
        <v>49</v>
      </c>
      <c r="T8669" t="s">
        <v>78</v>
      </c>
      <c r="U8669" t="s">
        <v>677</v>
      </c>
      <c r="V8669">
        <v>55.360000000000007</v>
      </c>
      <c r="W8669">
        <v>4</v>
      </c>
      <c r="X8669" s="9">
        <f>Table1[[#This Row],[Discount]]</f>
        <v>0.2</v>
      </c>
      <c r="Y8669">
        <v>0.2</v>
      </c>
      <c r="Z8669">
        <v>19.375999999999998</v>
      </c>
    </row>
    <row r="8670" spans="1:26" ht="16" x14ac:dyDescent="0.2">
      <c r="A8670">
        <v>8669</v>
      </c>
      <c r="B8670" t="s">
        <v>10175</v>
      </c>
      <c r="C8670" s="1">
        <v>41631</v>
      </c>
      <c r="D8670">
        <f>YEAR(Table1[[#This Row],[Order Date]])</f>
        <v>2013</v>
      </c>
      <c r="E8670">
        <f>MONTH(Table1[[#This Row],[Order Date]])</f>
        <v>12</v>
      </c>
      <c r="F8670" t="str">
        <f>Table1[[#This Row],[Order Year]]&amp;"-"&amp;Table1[[#This Row],[Order Month]]</f>
        <v>2013-12</v>
      </c>
      <c r="G8670" s="5">
        <f>YEAR(Table1[[#This Row],[Order Date]])*100 + MONTH(Table1[[#This Row],[Order Date]])</f>
        <v>201312</v>
      </c>
      <c r="H8670" s="1">
        <v>41633</v>
      </c>
      <c r="I8670" t="s">
        <v>26</v>
      </c>
      <c r="J8670" t="s">
        <v>4446</v>
      </c>
      <c r="K8670" t="s">
        <v>4447</v>
      </c>
      <c r="L8670" t="s">
        <v>105</v>
      </c>
      <c r="M8670" t="s">
        <v>30</v>
      </c>
      <c r="N8670" t="s">
        <v>98</v>
      </c>
      <c r="O8670" t="s">
        <v>99</v>
      </c>
      <c r="P8670">
        <v>98115</v>
      </c>
      <c r="Q8670" t="s">
        <v>47</v>
      </c>
      <c r="R8670" t="s">
        <v>7806</v>
      </c>
      <c r="S8670" t="s">
        <v>74</v>
      </c>
      <c r="T8670" t="s">
        <v>685</v>
      </c>
      <c r="U8670" t="s">
        <v>7807</v>
      </c>
      <c r="V8670">
        <v>11.56</v>
      </c>
      <c r="W8670">
        <v>1</v>
      </c>
      <c r="X8670" s="9">
        <f>Table1[[#This Row],[Discount]]</f>
        <v>0.2</v>
      </c>
      <c r="Y8670">
        <v>0.2</v>
      </c>
      <c r="Z8670">
        <v>3.7569999999999992</v>
      </c>
    </row>
    <row r="8671" spans="1:26" ht="16" x14ac:dyDescent="0.2">
      <c r="A8671">
        <v>8670</v>
      </c>
      <c r="B8671" t="s">
        <v>10176</v>
      </c>
      <c r="C8671" s="1">
        <v>41263</v>
      </c>
      <c r="D8671">
        <f>YEAR(Table1[[#This Row],[Order Date]])</f>
        <v>2012</v>
      </c>
      <c r="E8671">
        <f>MONTH(Table1[[#This Row],[Order Date]])</f>
        <v>12</v>
      </c>
      <c r="F8671" t="str">
        <f>Table1[[#This Row],[Order Year]]&amp;"-"&amp;Table1[[#This Row],[Order Month]]</f>
        <v>2012-12</v>
      </c>
      <c r="G8671" s="5">
        <f>YEAR(Table1[[#This Row],[Order Date]])*100 + MONTH(Table1[[#This Row],[Order Date]])</f>
        <v>201212</v>
      </c>
      <c r="H8671" s="1">
        <v>41268</v>
      </c>
      <c r="I8671" t="s">
        <v>26</v>
      </c>
      <c r="J8671" t="s">
        <v>4045</v>
      </c>
      <c r="K8671" t="s">
        <v>4046</v>
      </c>
      <c r="L8671" t="s">
        <v>29</v>
      </c>
      <c r="M8671" t="s">
        <v>30</v>
      </c>
      <c r="N8671" t="s">
        <v>45</v>
      </c>
      <c r="O8671" t="s">
        <v>46</v>
      </c>
      <c r="P8671">
        <v>90036</v>
      </c>
      <c r="Q8671" t="s">
        <v>47</v>
      </c>
      <c r="R8671" t="s">
        <v>4453</v>
      </c>
      <c r="S8671" t="s">
        <v>49</v>
      </c>
      <c r="T8671" t="s">
        <v>93</v>
      </c>
      <c r="U8671" t="s">
        <v>189</v>
      </c>
      <c r="V8671">
        <v>17.12</v>
      </c>
      <c r="W8671">
        <v>4</v>
      </c>
      <c r="X8671" s="9">
        <f>Table1[[#This Row],[Discount]]</f>
        <v>0</v>
      </c>
      <c r="Y8671">
        <v>0</v>
      </c>
      <c r="Z8671">
        <v>7.7039999999999988</v>
      </c>
    </row>
    <row r="8672" spans="1:26" ht="16" x14ac:dyDescent="0.2">
      <c r="A8672">
        <v>8671</v>
      </c>
      <c r="B8672" t="s">
        <v>10177</v>
      </c>
      <c r="C8672" s="1">
        <v>40904</v>
      </c>
      <c r="D8672">
        <f>YEAR(Table1[[#This Row],[Order Date]])</f>
        <v>2011</v>
      </c>
      <c r="E8672">
        <f>MONTH(Table1[[#This Row],[Order Date]])</f>
        <v>12</v>
      </c>
      <c r="F8672" t="str">
        <f>Table1[[#This Row],[Order Year]]&amp;"-"&amp;Table1[[#This Row],[Order Month]]</f>
        <v>2011-12</v>
      </c>
      <c r="G8672" s="5">
        <f>YEAR(Table1[[#This Row],[Order Date]])*100 + MONTH(Table1[[#This Row],[Order Date]])</f>
        <v>201112</v>
      </c>
      <c r="H8672" s="1">
        <v>40909</v>
      </c>
      <c r="I8672" t="s">
        <v>26</v>
      </c>
      <c r="J8672" t="s">
        <v>410</v>
      </c>
      <c r="K8672" t="s">
        <v>411</v>
      </c>
      <c r="L8672" t="s">
        <v>29</v>
      </c>
      <c r="M8672" t="s">
        <v>30</v>
      </c>
      <c r="N8672" t="s">
        <v>2183</v>
      </c>
      <c r="O8672" t="s">
        <v>501</v>
      </c>
      <c r="P8672">
        <v>44105</v>
      </c>
      <c r="Q8672" t="s">
        <v>151</v>
      </c>
      <c r="R8672" t="s">
        <v>7018</v>
      </c>
      <c r="S8672" t="s">
        <v>35</v>
      </c>
      <c r="T8672" t="s">
        <v>68</v>
      </c>
      <c r="U8672" t="s">
        <v>7019</v>
      </c>
      <c r="V8672">
        <v>182.35200000000003</v>
      </c>
      <c r="W8672">
        <v>3</v>
      </c>
      <c r="X8672" s="9">
        <f>Table1[[#This Row],[Discount]]</f>
        <v>0.2</v>
      </c>
      <c r="Y8672">
        <v>0.2</v>
      </c>
      <c r="Z8672">
        <v>-18.23520000000002</v>
      </c>
    </row>
    <row r="8673" spans="1:26" ht="16" x14ac:dyDescent="0.2">
      <c r="A8673">
        <v>8672</v>
      </c>
      <c r="B8673" t="s">
        <v>10177</v>
      </c>
      <c r="C8673" s="1">
        <v>40904</v>
      </c>
      <c r="D8673">
        <f>YEAR(Table1[[#This Row],[Order Date]])</f>
        <v>2011</v>
      </c>
      <c r="E8673">
        <f>MONTH(Table1[[#This Row],[Order Date]])</f>
        <v>12</v>
      </c>
      <c r="F8673" t="str">
        <f>Table1[[#This Row],[Order Year]]&amp;"-"&amp;Table1[[#This Row],[Order Month]]</f>
        <v>2011-12</v>
      </c>
      <c r="G8673" s="5">
        <f>YEAR(Table1[[#This Row],[Order Date]])*100 + MONTH(Table1[[#This Row],[Order Date]])</f>
        <v>201112</v>
      </c>
      <c r="H8673" s="1">
        <v>40909</v>
      </c>
      <c r="I8673" t="s">
        <v>26</v>
      </c>
      <c r="J8673" t="s">
        <v>410</v>
      </c>
      <c r="K8673" t="s">
        <v>411</v>
      </c>
      <c r="L8673" t="s">
        <v>29</v>
      </c>
      <c r="M8673" t="s">
        <v>30</v>
      </c>
      <c r="N8673" t="s">
        <v>2183</v>
      </c>
      <c r="O8673" t="s">
        <v>501</v>
      </c>
      <c r="P8673">
        <v>44105</v>
      </c>
      <c r="Q8673" t="s">
        <v>151</v>
      </c>
      <c r="R8673" t="s">
        <v>972</v>
      </c>
      <c r="S8673" t="s">
        <v>49</v>
      </c>
      <c r="T8673" t="s">
        <v>62</v>
      </c>
      <c r="U8673" t="s">
        <v>973</v>
      </c>
      <c r="V8673">
        <v>118.16</v>
      </c>
      <c r="W8673">
        <v>2</v>
      </c>
      <c r="X8673" s="9">
        <f>Table1[[#This Row],[Discount]]</f>
        <v>0.2</v>
      </c>
      <c r="Y8673">
        <v>0.2</v>
      </c>
      <c r="Z8673">
        <v>-25.108999999999988</v>
      </c>
    </row>
    <row r="8674" spans="1:26" ht="16" x14ac:dyDescent="0.2">
      <c r="A8674">
        <v>8673</v>
      </c>
      <c r="B8674" t="s">
        <v>10178</v>
      </c>
      <c r="C8674" s="1">
        <v>41687</v>
      </c>
      <c r="D8674">
        <f>YEAR(Table1[[#This Row],[Order Date]])</f>
        <v>2014</v>
      </c>
      <c r="E8674">
        <f>MONTH(Table1[[#This Row],[Order Date]])</f>
        <v>2</v>
      </c>
      <c r="F8674" t="str">
        <f>Table1[[#This Row],[Order Year]]&amp;"-"&amp;Table1[[#This Row],[Order Month]]</f>
        <v>2014-2</v>
      </c>
      <c r="G8674" s="5">
        <f>YEAR(Table1[[#This Row],[Order Date]])*100 + MONTH(Table1[[#This Row],[Order Date]])</f>
        <v>201402</v>
      </c>
      <c r="H8674" s="1">
        <v>41692</v>
      </c>
      <c r="I8674" t="s">
        <v>53</v>
      </c>
      <c r="J8674" t="s">
        <v>4872</v>
      </c>
      <c r="K8674" t="s">
        <v>4873</v>
      </c>
      <c r="L8674" t="s">
        <v>29</v>
      </c>
      <c r="M8674" t="s">
        <v>30</v>
      </c>
      <c r="N8674" t="s">
        <v>360</v>
      </c>
      <c r="O8674" t="s">
        <v>214</v>
      </c>
      <c r="P8674">
        <v>62521</v>
      </c>
      <c r="Q8674" t="s">
        <v>108</v>
      </c>
      <c r="R8674" t="s">
        <v>1093</v>
      </c>
      <c r="S8674" t="s">
        <v>49</v>
      </c>
      <c r="T8674" t="s">
        <v>272</v>
      </c>
      <c r="U8674" t="s">
        <v>1094</v>
      </c>
      <c r="V8674">
        <v>18.368000000000002</v>
      </c>
      <c r="W8674">
        <v>2</v>
      </c>
      <c r="X8674" s="9">
        <f>Table1[[#This Row],[Discount]]</f>
        <v>0.2</v>
      </c>
      <c r="Y8674">
        <v>0.2</v>
      </c>
      <c r="Z8674">
        <v>6.1991999999999994</v>
      </c>
    </row>
    <row r="8675" spans="1:26" ht="16" x14ac:dyDescent="0.2">
      <c r="A8675">
        <v>8674</v>
      </c>
      <c r="B8675" t="s">
        <v>10178</v>
      </c>
      <c r="C8675" s="1">
        <v>41687</v>
      </c>
      <c r="D8675">
        <f>YEAR(Table1[[#This Row],[Order Date]])</f>
        <v>2014</v>
      </c>
      <c r="E8675">
        <f>MONTH(Table1[[#This Row],[Order Date]])</f>
        <v>2</v>
      </c>
      <c r="F8675" t="str">
        <f>Table1[[#This Row],[Order Year]]&amp;"-"&amp;Table1[[#This Row],[Order Month]]</f>
        <v>2014-2</v>
      </c>
      <c r="G8675" s="5">
        <f>YEAR(Table1[[#This Row],[Order Date]])*100 + MONTH(Table1[[#This Row],[Order Date]])</f>
        <v>201402</v>
      </c>
      <c r="H8675" s="1">
        <v>41692</v>
      </c>
      <c r="I8675" t="s">
        <v>53</v>
      </c>
      <c r="J8675" t="s">
        <v>4872</v>
      </c>
      <c r="K8675" t="s">
        <v>4873</v>
      </c>
      <c r="L8675" t="s">
        <v>29</v>
      </c>
      <c r="M8675" t="s">
        <v>30</v>
      </c>
      <c r="N8675" t="s">
        <v>360</v>
      </c>
      <c r="O8675" t="s">
        <v>214</v>
      </c>
      <c r="P8675">
        <v>62521</v>
      </c>
      <c r="Q8675" t="s">
        <v>108</v>
      </c>
      <c r="R8675" t="s">
        <v>536</v>
      </c>
      <c r="S8675" t="s">
        <v>35</v>
      </c>
      <c r="T8675" t="s">
        <v>39</v>
      </c>
      <c r="U8675" t="s">
        <v>537</v>
      </c>
      <c r="V8675">
        <v>600.55799999999999</v>
      </c>
      <c r="W8675">
        <v>3</v>
      </c>
      <c r="X8675" s="9">
        <f>Table1[[#This Row],[Discount]]</f>
        <v>0.3</v>
      </c>
      <c r="Y8675">
        <v>0.3</v>
      </c>
      <c r="Z8675">
        <v>-8.5794000000000779</v>
      </c>
    </row>
    <row r="8676" spans="1:26" ht="16" x14ac:dyDescent="0.2">
      <c r="A8676">
        <v>8675</v>
      </c>
      <c r="B8676" t="s">
        <v>10178</v>
      </c>
      <c r="C8676" s="1">
        <v>41687</v>
      </c>
      <c r="D8676">
        <f>YEAR(Table1[[#This Row],[Order Date]])</f>
        <v>2014</v>
      </c>
      <c r="E8676">
        <f>MONTH(Table1[[#This Row],[Order Date]])</f>
        <v>2</v>
      </c>
      <c r="F8676" t="str">
        <f>Table1[[#This Row],[Order Year]]&amp;"-"&amp;Table1[[#This Row],[Order Month]]</f>
        <v>2014-2</v>
      </c>
      <c r="G8676" s="5">
        <f>YEAR(Table1[[#This Row],[Order Date]])*100 + MONTH(Table1[[#This Row],[Order Date]])</f>
        <v>201402</v>
      </c>
      <c r="H8676" s="1">
        <v>41692</v>
      </c>
      <c r="I8676" t="s">
        <v>53</v>
      </c>
      <c r="J8676" t="s">
        <v>4872</v>
      </c>
      <c r="K8676" t="s">
        <v>4873</v>
      </c>
      <c r="L8676" t="s">
        <v>29</v>
      </c>
      <c r="M8676" t="s">
        <v>30</v>
      </c>
      <c r="N8676" t="s">
        <v>360</v>
      </c>
      <c r="O8676" t="s">
        <v>214</v>
      </c>
      <c r="P8676">
        <v>62521</v>
      </c>
      <c r="Q8676" t="s">
        <v>108</v>
      </c>
      <c r="R8676" t="s">
        <v>836</v>
      </c>
      <c r="S8676" t="s">
        <v>49</v>
      </c>
      <c r="T8676" t="s">
        <v>62</v>
      </c>
      <c r="U8676" t="s">
        <v>837</v>
      </c>
      <c r="V8676">
        <v>50.352000000000004</v>
      </c>
      <c r="W8676">
        <v>3</v>
      </c>
      <c r="X8676" s="9">
        <f>Table1[[#This Row],[Discount]]</f>
        <v>0.2</v>
      </c>
      <c r="Y8676">
        <v>0.2</v>
      </c>
      <c r="Z8676">
        <v>-8.1822000000000052</v>
      </c>
    </row>
    <row r="8677" spans="1:26" ht="16" x14ac:dyDescent="0.2">
      <c r="A8677">
        <v>8676</v>
      </c>
      <c r="B8677" t="s">
        <v>10178</v>
      </c>
      <c r="C8677" s="1">
        <v>41687</v>
      </c>
      <c r="D8677">
        <f>YEAR(Table1[[#This Row],[Order Date]])</f>
        <v>2014</v>
      </c>
      <c r="E8677">
        <f>MONTH(Table1[[#This Row],[Order Date]])</f>
        <v>2</v>
      </c>
      <c r="F8677" t="str">
        <f>Table1[[#This Row],[Order Year]]&amp;"-"&amp;Table1[[#This Row],[Order Month]]</f>
        <v>2014-2</v>
      </c>
      <c r="G8677" s="5">
        <f>YEAR(Table1[[#This Row],[Order Date]])*100 + MONTH(Table1[[#This Row],[Order Date]])</f>
        <v>201402</v>
      </c>
      <c r="H8677" s="1">
        <v>41692</v>
      </c>
      <c r="I8677" t="s">
        <v>53</v>
      </c>
      <c r="J8677" t="s">
        <v>4872</v>
      </c>
      <c r="K8677" t="s">
        <v>4873</v>
      </c>
      <c r="L8677" t="s">
        <v>29</v>
      </c>
      <c r="M8677" t="s">
        <v>30</v>
      </c>
      <c r="N8677" t="s">
        <v>360</v>
      </c>
      <c r="O8677" t="s">
        <v>214</v>
      </c>
      <c r="P8677">
        <v>62521</v>
      </c>
      <c r="Q8677" t="s">
        <v>108</v>
      </c>
      <c r="R8677" t="s">
        <v>1990</v>
      </c>
      <c r="S8677" t="s">
        <v>49</v>
      </c>
      <c r="T8677" t="s">
        <v>71</v>
      </c>
      <c r="U8677" t="s">
        <v>1991</v>
      </c>
      <c r="V8677">
        <v>28.031999999999996</v>
      </c>
      <c r="W8677">
        <v>6</v>
      </c>
      <c r="X8677" s="9">
        <f>Table1[[#This Row],[Discount]]</f>
        <v>0.2</v>
      </c>
      <c r="Y8677">
        <v>0.2</v>
      </c>
      <c r="Z8677">
        <v>3.5039999999999996</v>
      </c>
    </row>
    <row r="8678" spans="1:26" ht="16" x14ac:dyDescent="0.2">
      <c r="A8678">
        <v>8677</v>
      </c>
      <c r="B8678" t="s">
        <v>10178</v>
      </c>
      <c r="C8678" s="1">
        <v>41687</v>
      </c>
      <c r="D8678">
        <f>YEAR(Table1[[#This Row],[Order Date]])</f>
        <v>2014</v>
      </c>
      <c r="E8678">
        <f>MONTH(Table1[[#This Row],[Order Date]])</f>
        <v>2</v>
      </c>
      <c r="F8678" t="str">
        <f>Table1[[#This Row],[Order Year]]&amp;"-"&amp;Table1[[#This Row],[Order Month]]</f>
        <v>2014-2</v>
      </c>
      <c r="G8678" s="5">
        <f>YEAR(Table1[[#This Row],[Order Date]])*100 + MONTH(Table1[[#This Row],[Order Date]])</f>
        <v>201402</v>
      </c>
      <c r="H8678" s="1">
        <v>41692</v>
      </c>
      <c r="I8678" t="s">
        <v>53</v>
      </c>
      <c r="J8678" t="s">
        <v>4872</v>
      </c>
      <c r="K8678" t="s">
        <v>4873</v>
      </c>
      <c r="L8678" t="s">
        <v>29</v>
      </c>
      <c r="M8678" t="s">
        <v>30</v>
      </c>
      <c r="N8678" t="s">
        <v>360</v>
      </c>
      <c r="O8678" t="s">
        <v>214</v>
      </c>
      <c r="P8678">
        <v>62521</v>
      </c>
      <c r="Q8678" t="s">
        <v>108</v>
      </c>
      <c r="R8678" t="s">
        <v>3959</v>
      </c>
      <c r="S8678" t="s">
        <v>35</v>
      </c>
      <c r="T8678" t="s">
        <v>68</v>
      </c>
      <c r="U8678" t="s">
        <v>5773</v>
      </c>
      <c r="V8678">
        <v>7.6920000000000002</v>
      </c>
      <c r="W8678">
        <v>1</v>
      </c>
      <c r="X8678" s="9">
        <f>Table1[[#This Row],[Discount]]</f>
        <v>0.6</v>
      </c>
      <c r="Y8678">
        <v>0.6</v>
      </c>
      <c r="Z8678">
        <v>-3.6536999999999988</v>
      </c>
    </row>
    <row r="8679" spans="1:26" ht="16" x14ac:dyDescent="0.2">
      <c r="A8679">
        <v>8678</v>
      </c>
      <c r="B8679" t="s">
        <v>10179</v>
      </c>
      <c r="C8679" s="1">
        <v>41937</v>
      </c>
      <c r="D8679">
        <f>YEAR(Table1[[#This Row],[Order Date]])</f>
        <v>2014</v>
      </c>
      <c r="E8679">
        <f>MONTH(Table1[[#This Row],[Order Date]])</f>
        <v>10</v>
      </c>
      <c r="F8679" t="str">
        <f>Table1[[#This Row],[Order Year]]&amp;"-"&amp;Table1[[#This Row],[Order Month]]</f>
        <v>2014-10</v>
      </c>
      <c r="G8679" s="5">
        <f>YEAR(Table1[[#This Row],[Order Date]])*100 + MONTH(Table1[[#This Row],[Order Date]])</f>
        <v>201410</v>
      </c>
      <c r="H8679" s="1">
        <v>41939</v>
      </c>
      <c r="I8679" t="s">
        <v>191</v>
      </c>
      <c r="J8679" t="s">
        <v>1192</v>
      </c>
      <c r="K8679" t="s">
        <v>1193</v>
      </c>
      <c r="L8679" t="s">
        <v>29</v>
      </c>
      <c r="M8679" t="s">
        <v>30</v>
      </c>
      <c r="N8679" t="s">
        <v>10180</v>
      </c>
      <c r="O8679" t="s">
        <v>107</v>
      </c>
      <c r="P8679">
        <v>76063</v>
      </c>
      <c r="Q8679" t="s">
        <v>108</v>
      </c>
      <c r="R8679" t="s">
        <v>4458</v>
      </c>
      <c r="S8679" t="s">
        <v>35</v>
      </c>
      <c r="T8679" t="s">
        <v>59</v>
      </c>
      <c r="U8679" t="s">
        <v>4459</v>
      </c>
      <c r="V8679">
        <v>517.40500000000009</v>
      </c>
      <c r="W8679">
        <v>5</v>
      </c>
      <c r="X8679" s="9">
        <f>Table1[[#This Row],[Discount]]</f>
        <v>0.3</v>
      </c>
      <c r="Y8679">
        <v>0.3</v>
      </c>
      <c r="Z8679">
        <v>-81.306500000000028</v>
      </c>
    </row>
    <row r="8680" spans="1:26" ht="16" x14ac:dyDescent="0.2">
      <c r="A8680">
        <v>8679</v>
      </c>
      <c r="B8680" t="s">
        <v>10181</v>
      </c>
      <c r="C8680" s="1">
        <v>41520</v>
      </c>
      <c r="D8680">
        <f>YEAR(Table1[[#This Row],[Order Date]])</f>
        <v>2013</v>
      </c>
      <c r="E8680">
        <f>MONTH(Table1[[#This Row],[Order Date]])</f>
        <v>9</v>
      </c>
      <c r="F8680" t="str">
        <f>Table1[[#This Row],[Order Year]]&amp;"-"&amp;Table1[[#This Row],[Order Month]]</f>
        <v>2013-9</v>
      </c>
      <c r="G8680" s="5">
        <f>YEAR(Table1[[#This Row],[Order Date]])*100 + MONTH(Table1[[#This Row],[Order Date]])</f>
        <v>201309</v>
      </c>
      <c r="H8680" s="1">
        <v>41525</v>
      </c>
      <c r="I8680" t="s">
        <v>26</v>
      </c>
      <c r="J8680" t="s">
        <v>2316</v>
      </c>
      <c r="K8680" t="s">
        <v>2317</v>
      </c>
      <c r="L8680" t="s">
        <v>105</v>
      </c>
      <c r="M8680" t="s">
        <v>30</v>
      </c>
      <c r="N8680" t="s">
        <v>187</v>
      </c>
      <c r="O8680" t="s">
        <v>107</v>
      </c>
      <c r="P8680">
        <v>77070</v>
      </c>
      <c r="Q8680" t="s">
        <v>108</v>
      </c>
      <c r="R8680" t="s">
        <v>2482</v>
      </c>
      <c r="S8680" t="s">
        <v>49</v>
      </c>
      <c r="T8680" t="s">
        <v>78</v>
      </c>
      <c r="U8680" t="s">
        <v>2483</v>
      </c>
      <c r="V8680">
        <v>8.6079999999999988</v>
      </c>
      <c r="W8680">
        <v>8</v>
      </c>
      <c r="X8680" s="9">
        <f>Table1[[#This Row],[Discount]]</f>
        <v>0.8</v>
      </c>
      <c r="Y8680">
        <v>0.8</v>
      </c>
      <c r="Z8680">
        <v>-13.342400000000001</v>
      </c>
    </row>
    <row r="8681" spans="1:26" ht="16" x14ac:dyDescent="0.2">
      <c r="A8681">
        <v>8680</v>
      </c>
      <c r="B8681" t="s">
        <v>10181</v>
      </c>
      <c r="C8681" s="1">
        <v>41520</v>
      </c>
      <c r="D8681">
        <f>YEAR(Table1[[#This Row],[Order Date]])</f>
        <v>2013</v>
      </c>
      <c r="E8681">
        <f>MONTH(Table1[[#This Row],[Order Date]])</f>
        <v>9</v>
      </c>
      <c r="F8681" t="str">
        <f>Table1[[#This Row],[Order Year]]&amp;"-"&amp;Table1[[#This Row],[Order Month]]</f>
        <v>2013-9</v>
      </c>
      <c r="G8681" s="5">
        <f>YEAR(Table1[[#This Row],[Order Date]])*100 + MONTH(Table1[[#This Row],[Order Date]])</f>
        <v>201309</v>
      </c>
      <c r="H8681" s="1">
        <v>41525</v>
      </c>
      <c r="I8681" t="s">
        <v>26</v>
      </c>
      <c r="J8681" t="s">
        <v>2316</v>
      </c>
      <c r="K8681" t="s">
        <v>2317</v>
      </c>
      <c r="L8681" t="s">
        <v>105</v>
      </c>
      <c r="M8681" t="s">
        <v>30</v>
      </c>
      <c r="N8681" t="s">
        <v>187</v>
      </c>
      <c r="O8681" t="s">
        <v>107</v>
      </c>
      <c r="P8681">
        <v>77070</v>
      </c>
      <c r="Q8681" t="s">
        <v>108</v>
      </c>
      <c r="R8681" t="s">
        <v>2668</v>
      </c>
      <c r="S8681" t="s">
        <v>74</v>
      </c>
      <c r="T8681" t="s">
        <v>164</v>
      </c>
      <c r="U8681" t="s">
        <v>2669</v>
      </c>
      <c r="V8681">
        <v>159.56</v>
      </c>
      <c r="W8681">
        <v>5</v>
      </c>
      <c r="X8681" s="9">
        <f>Table1[[#This Row],[Discount]]</f>
        <v>0.2</v>
      </c>
      <c r="Y8681">
        <v>0.2</v>
      </c>
      <c r="Z8681">
        <v>33.906499999999994</v>
      </c>
    </row>
    <row r="8682" spans="1:26" ht="16" x14ac:dyDescent="0.2">
      <c r="A8682">
        <v>8681</v>
      </c>
      <c r="B8682" t="s">
        <v>10182</v>
      </c>
      <c r="C8682" s="1">
        <v>41610</v>
      </c>
      <c r="D8682">
        <f>YEAR(Table1[[#This Row],[Order Date]])</f>
        <v>2013</v>
      </c>
      <c r="E8682">
        <f>MONTH(Table1[[#This Row],[Order Date]])</f>
        <v>12</v>
      </c>
      <c r="F8682" t="str">
        <f>Table1[[#This Row],[Order Year]]&amp;"-"&amp;Table1[[#This Row],[Order Month]]</f>
        <v>2013-12</v>
      </c>
      <c r="G8682" s="5">
        <f>YEAR(Table1[[#This Row],[Order Date]])*100 + MONTH(Table1[[#This Row],[Order Date]])</f>
        <v>201312</v>
      </c>
      <c r="H8682" s="1">
        <v>41612</v>
      </c>
      <c r="I8682" t="s">
        <v>26</v>
      </c>
      <c r="J8682" t="s">
        <v>584</v>
      </c>
      <c r="K8682" t="s">
        <v>585</v>
      </c>
      <c r="L8682" t="s">
        <v>44</v>
      </c>
      <c r="M8682" t="s">
        <v>30</v>
      </c>
      <c r="N8682" t="s">
        <v>1467</v>
      </c>
      <c r="O8682" t="s">
        <v>322</v>
      </c>
      <c r="P8682">
        <v>23223</v>
      </c>
      <c r="Q8682" t="s">
        <v>33</v>
      </c>
      <c r="R8682" t="s">
        <v>940</v>
      </c>
      <c r="S8682" t="s">
        <v>49</v>
      </c>
      <c r="T8682" t="s">
        <v>81</v>
      </c>
      <c r="U8682" t="s">
        <v>941</v>
      </c>
      <c r="V8682">
        <v>2104.5499999999997</v>
      </c>
      <c r="W8682">
        <v>7</v>
      </c>
      <c r="X8682" s="9">
        <f>Table1[[#This Row],[Discount]]</f>
        <v>0</v>
      </c>
      <c r="Y8682">
        <v>0</v>
      </c>
      <c r="Z8682">
        <v>694.50149999999985</v>
      </c>
    </row>
    <row r="8683" spans="1:26" ht="16" x14ac:dyDescent="0.2">
      <c r="A8683">
        <v>8682</v>
      </c>
      <c r="B8683" t="s">
        <v>10182</v>
      </c>
      <c r="C8683" s="1">
        <v>41610</v>
      </c>
      <c r="D8683">
        <f>YEAR(Table1[[#This Row],[Order Date]])</f>
        <v>2013</v>
      </c>
      <c r="E8683">
        <f>MONTH(Table1[[#This Row],[Order Date]])</f>
        <v>12</v>
      </c>
      <c r="F8683" t="str">
        <f>Table1[[#This Row],[Order Year]]&amp;"-"&amp;Table1[[#This Row],[Order Month]]</f>
        <v>2013-12</v>
      </c>
      <c r="G8683" s="5">
        <f>YEAR(Table1[[#This Row],[Order Date]])*100 + MONTH(Table1[[#This Row],[Order Date]])</f>
        <v>201312</v>
      </c>
      <c r="H8683" s="1">
        <v>41612</v>
      </c>
      <c r="I8683" t="s">
        <v>26</v>
      </c>
      <c r="J8683" t="s">
        <v>584</v>
      </c>
      <c r="K8683" t="s">
        <v>585</v>
      </c>
      <c r="L8683" t="s">
        <v>44</v>
      </c>
      <c r="M8683" t="s">
        <v>30</v>
      </c>
      <c r="N8683" t="s">
        <v>1467</v>
      </c>
      <c r="O8683" t="s">
        <v>322</v>
      </c>
      <c r="P8683">
        <v>23223</v>
      </c>
      <c r="Q8683" t="s">
        <v>33</v>
      </c>
      <c r="R8683" t="s">
        <v>2334</v>
      </c>
      <c r="S8683" t="s">
        <v>49</v>
      </c>
      <c r="T8683" t="s">
        <v>581</v>
      </c>
      <c r="U8683" t="s">
        <v>2335</v>
      </c>
      <c r="V8683">
        <v>40.700000000000003</v>
      </c>
      <c r="W8683">
        <v>5</v>
      </c>
      <c r="X8683" s="9">
        <f>Table1[[#This Row],[Discount]]</f>
        <v>0</v>
      </c>
      <c r="Y8683">
        <v>0</v>
      </c>
      <c r="Z8683">
        <v>11.802999999999999</v>
      </c>
    </row>
    <row r="8684" spans="1:26" ht="16" x14ac:dyDescent="0.2">
      <c r="A8684">
        <v>8683</v>
      </c>
      <c r="B8684" t="s">
        <v>10183</v>
      </c>
      <c r="C8684" s="1">
        <v>40852</v>
      </c>
      <c r="D8684">
        <f>YEAR(Table1[[#This Row],[Order Date]])</f>
        <v>2011</v>
      </c>
      <c r="E8684">
        <f>MONTH(Table1[[#This Row],[Order Date]])</f>
        <v>11</v>
      </c>
      <c r="F8684" t="str">
        <f>Table1[[#This Row],[Order Year]]&amp;"-"&amp;Table1[[#This Row],[Order Month]]</f>
        <v>2011-11</v>
      </c>
      <c r="G8684" s="5">
        <f>YEAR(Table1[[#This Row],[Order Date]])*100 + MONTH(Table1[[#This Row],[Order Date]])</f>
        <v>201111</v>
      </c>
      <c r="H8684" s="1">
        <v>40857</v>
      </c>
      <c r="I8684" t="s">
        <v>53</v>
      </c>
      <c r="J8684" t="s">
        <v>2149</v>
      </c>
      <c r="K8684" t="s">
        <v>2150</v>
      </c>
      <c r="L8684" t="s">
        <v>105</v>
      </c>
      <c r="M8684" t="s">
        <v>30</v>
      </c>
      <c r="N8684" t="s">
        <v>1130</v>
      </c>
      <c r="O8684" t="s">
        <v>322</v>
      </c>
      <c r="P8684">
        <v>22204</v>
      </c>
      <c r="Q8684" t="s">
        <v>33</v>
      </c>
      <c r="R8684" t="s">
        <v>5620</v>
      </c>
      <c r="S8684" t="s">
        <v>74</v>
      </c>
      <c r="T8684" t="s">
        <v>164</v>
      </c>
      <c r="U8684" t="s">
        <v>5621</v>
      </c>
      <c r="V8684">
        <v>47.79</v>
      </c>
      <c r="W8684">
        <v>3</v>
      </c>
      <c r="X8684" s="9">
        <f>Table1[[#This Row],[Discount]]</f>
        <v>0</v>
      </c>
      <c r="Y8684">
        <v>0</v>
      </c>
      <c r="Z8684">
        <v>16.2486</v>
      </c>
    </row>
    <row r="8685" spans="1:26" ht="16" x14ac:dyDescent="0.2">
      <c r="A8685">
        <v>8684</v>
      </c>
      <c r="B8685" t="s">
        <v>10184</v>
      </c>
      <c r="C8685" s="1">
        <v>41969</v>
      </c>
      <c r="D8685">
        <f>YEAR(Table1[[#This Row],[Order Date]])</f>
        <v>2014</v>
      </c>
      <c r="E8685">
        <f>MONTH(Table1[[#This Row],[Order Date]])</f>
        <v>11</v>
      </c>
      <c r="F8685" t="str">
        <f>Table1[[#This Row],[Order Year]]&amp;"-"&amp;Table1[[#This Row],[Order Month]]</f>
        <v>2014-11</v>
      </c>
      <c r="G8685" s="5">
        <f>YEAR(Table1[[#This Row],[Order Date]])*100 + MONTH(Table1[[#This Row],[Order Date]])</f>
        <v>201411</v>
      </c>
      <c r="H8685" s="1">
        <v>41975</v>
      </c>
      <c r="I8685" t="s">
        <v>53</v>
      </c>
      <c r="J8685" t="s">
        <v>2950</v>
      </c>
      <c r="K8685" t="s">
        <v>2951</v>
      </c>
      <c r="L8685" t="s">
        <v>29</v>
      </c>
      <c r="M8685" t="s">
        <v>30</v>
      </c>
      <c r="N8685" t="s">
        <v>130</v>
      </c>
      <c r="O8685" t="s">
        <v>46</v>
      </c>
      <c r="P8685">
        <v>94122</v>
      </c>
      <c r="Q8685" t="s">
        <v>47</v>
      </c>
      <c r="R8685" t="s">
        <v>2644</v>
      </c>
      <c r="S8685" t="s">
        <v>49</v>
      </c>
      <c r="T8685" t="s">
        <v>71</v>
      </c>
      <c r="U8685" t="s">
        <v>2645</v>
      </c>
      <c r="V8685">
        <v>5.16</v>
      </c>
      <c r="W8685">
        <v>2</v>
      </c>
      <c r="X8685" s="9">
        <f>Table1[[#This Row],[Discount]]</f>
        <v>0</v>
      </c>
      <c r="Y8685">
        <v>0</v>
      </c>
      <c r="Z8685">
        <v>1.3416000000000001</v>
      </c>
    </row>
    <row r="8686" spans="1:26" ht="16" x14ac:dyDescent="0.2">
      <c r="A8686">
        <v>8685</v>
      </c>
      <c r="B8686" t="s">
        <v>10185</v>
      </c>
      <c r="C8686" s="1">
        <v>41625</v>
      </c>
      <c r="D8686">
        <f>YEAR(Table1[[#This Row],[Order Date]])</f>
        <v>2013</v>
      </c>
      <c r="E8686">
        <f>MONTH(Table1[[#This Row],[Order Date]])</f>
        <v>12</v>
      </c>
      <c r="F8686" t="str">
        <f>Table1[[#This Row],[Order Year]]&amp;"-"&amp;Table1[[#This Row],[Order Month]]</f>
        <v>2013-12</v>
      </c>
      <c r="G8686" s="5">
        <f>YEAR(Table1[[#This Row],[Order Date]])*100 + MONTH(Table1[[#This Row],[Order Date]])</f>
        <v>201312</v>
      </c>
      <c r="H8686" s="1">
        <v>41632</v>
      </c>
      <c r="I8686" t="s">
        <v>53</v>
      </c>
      <c r="J8686" t="s">
        <v>1602</v>
      </c>
      <c r="K8686" t="s">
        <v>1603</v>
      </c>
      <c r="L8686" t="s">
        <v>105</v>
      </c>
      <c r="M8686" t="s">
        <v>30</v>
      </c>
      <c r="N8686" t="s">
        <v>950</v>
      </c>
      <c r="O8686" t="s">
        <v>46</v>
      </c>
      <c r="P8686">
        <v>92024</v>
      </c>
      <c r="Q8686" t="s">
        <v>47</v>
      </c>
      <c r="R8686" t="s">
        <v>1660</v>
      </c>
      <c r="S8686" t="s">
        <v>74</v>
      </c>
      <c r="T8686" t="s">
        <v>164</v>
      </c>
      <c r="U8686" t="s">
        <v>1661</v>
      </c>
      <c r="V8686">
        <v>21.209999999999997</v>
      </c>
      <c r="W8686">
        <v>7</v>
      </c>
      <c r="X8686" s="9">
        <f>Table1[[#This Row],[Discount]]</f>
        <v>0</v>
      </c>
      <c r="Y8686">
        <v>0</v>
      </c>
      <c r="Z8686">
        <v>4.4540999999999986</v>
      </c>
    </row>
    <row r="8687" spans="1:26" ht="16" x14ac:dyDescent="0.2">
      <c r="A8687">
        <v>8686</v>
      </c>
      <c r="B8687" t="s">
        <v>10186</v>
      </c>
      <c r="C8687" s="1">
        <v>41958</v>
      </c>
      <c r="D8687">
        <f>YEAR(Table1[[#This Row],[Order Date]])</f>
        <v>2014</v>
      </c>
      <c r="E8687">
        <f>MONTH(Table1[[#This Row],[Order Date]])</f>
        <v>11</v>
      </c>
      <c r="F8687" t="str">
        <f>Table1[[#This Row],[Order Year]]&amp;"-"&amp;Table1[[#This Row],[Order Month]]</f>
        <v>2014-11</v>
      </c>
      <c r="G8687" s="5">
        <f>YEAR(Table1[[#This Row],[Order Date]])*100 + MONTH(Table1[[#This Row],[Order Date]])</f>
        <v>201411</v>
      </c>
      <c r="H8687" s="1">
        <v>41962</v>
      </c>
      <c r="I8687" t="s">
        <v>26</v>
      </c>
      <c r="J8687" t="s">
        <v>3887</v>
      </c>
      <c r="K8687" t="s">
        <v>3888</v>
      </c>
      <c r="L8687" t="s">
        <v>44</v>
      </c>
      <c r="M8687" t="s">
        <v>30</v>
      </c>
      <c r="N8687" t="s">
        <v>4106</v>
      </c>
      <c r="O8687" t="s">
        <v>270</v>
      </c>
      <c r="P8687">
        <v>13601</v>
      </c>
      <c r="Q8687" t="s">
        <v>151</v>
      </c>
      <c r="R8687" t="s">
        <v>4941</v>
      </c>
      <c r="S8687" t="s">
        <v>49</v>
      </c>
      <c r="T8687" t="s">
        <v>62</v>
      </c>
      <c r="U8687" t="s">
        <v>4942</v>
      </c>
      <c r="V8687">
        <v>96.359999999999985</v>
      </c>
      <c r="W8687">
        <v>6</v>
      </c>
      <c r="X8687" s="9">
        <f>Table1[[#This Row],[Discount]]</f>
        <v>0</v>
      </c>
      <c r="Y8687">
        <v>0</v>
      </c>
      <c r="Z8687">
        <v>25.053599999999996</v>
      </c>
    </row>
    <row r="8688" spans="1:26" ht="16" x14ac:dyDescent="0.2">
      <c r="A8688">
        <v>8687</v>
      </c>
      <c r="B8688" t="s">
        <v>10187</v>
      </c>
      <c r="C8688" s="1">
        <v>41452</v>
      </c>
      <c r="D8688">
        <f>YEAR(Table1[[#This Row],[Order Date]])</f>
        <v>2013</v>
      </c>
      <c r="E8688">
        <f>MONTH(Table1[[#This Row],[Order Date]])</f>
        <v>6</v>
      </c>
      <c r="F8688" t="str">
        <f>Table1[[#This Row],[Order Year]]&amp;"-"&amp;Table1[[#This Row],[Order Month]]</f>
        <v>2013-6</v>
      </c>
      <c r="G8688" s="5">
        <f>YEAR(Table1[[#This Row],[Order Date]])*100 + MONTH(Table1[[#This Row],[Order Date]])</f>
        <v>201306</v>
      </c>
      <c r="H8688" s="1">
        <v>41452</v>
      </c>
      <c r="I8688" t="s">
        <v>1293</v>
      </c>
      <c r="J8688" t="s">
        <v>2825</v>
      </c>
      <c r="K8688" t="s">
        <v>2826</v>
      </c>
      <c r="L8688" t="s">
        <v>44</v>
      </c>
      <c r="M8688" t="s">
        <v>30</v>
      </c>
      <c r="N8688" t="s">
        <v>45</v>
      </c>
      <c r="O8688" t="s">
        <v>46</v>
      </c>
      <c r="P8688">
        <v>90036</v>
      </c>
      <c r="Q8688" t="s">
        <v>47</v>
      </c>
      <c r="R8688" t="s">
        <v>1608</v>
      </c>
      <c r="S8688" t="s">
        <v>49</v>
      </c>
      <c r="T8688" t="s">
        <v>581</v>
      </c>
      <c r="U8688" t="s">
        <v>1609</v>
      </c>
      <c r="V8688">
        <v>231.72</v>
      </c>
      <c r="W8688">
        <v>2</v>
      </c>
      <c r="X8688" s="9">
        <f>Table1[[#This Row],[Discount]]</f>
        <v>0</v>
      </c>
      <c r="Y8688">
        <v>0</v>
      </c>
      <c r="Z8688">
        <v>11.585999999999984</v>
      </c>
    </row>
    <row r="8689" spans="1:26" ht="16" x14ac:dyDescent="0.2">
      <c r="A8689">
        <v>8688</v>
      </c>
      <c r="B8689" t="s">
        <v>10187</v>
      </c>
      <c r="C8689" s="1">
        <v>41452</v>
      </c>
      <c r="D8689">
        <f>YEAR(Table1[[#This Row],[Order Date]])</f>
        <v>2013</v>
      </c>
      <c r="E8689">
        <f>MONTH(Table1[[#This Row],[Order Date]])</f>
        <v>6</v>
      </c>
      <c r="F8689" t="str">
        <f>Table1[[#This Row],[Order Year]]&amp;"-"&amp;Table1[[#This Row],[Order Month]]</f>
        <v>2013-6</v>
      </c>
      <c r="G8689" s="5">
        <f>YEAR(Table1[[#This Row],[Order Date]])*100 + MONTH(Table1[[#This Row],[Order Date]])</f>
        <v>201306</v>
      </c>
      <c r="H8689" s="1">
        <v>41452</v>
      </c>
      <c r="I8689" t="s">
        <v>1293</v>
      </c>
      <c r="J8689" t="s">
        <v>2825</v>
      </c>
      <c r="K8689" t="s">
        <v>2826</v>
      </c>
      <c r="L8689" t="s">
        <v>44</v>
      </c>
      <c r="M8689" t="s">
        <v>30</v>
      </c>
      <c r="N8689" t="s">
        <v>45</v>
      </c>
      <c r="O8689" t="s">
        <v>46</v>
      </c>
      <c r="P8689">
        <v>90036</v>
      </c>
      <c r="Q8689" t="s">
        <v>47</v>
      </c>
      <c r="R8689" t="s">
        <v>1177</v>
      </c>
      <c r="S8689" t="s">
        <v>49</v>
      </c>
      <c r="T8689" t="s">
        <v>272</v>
      </c>
      <c r="U8689" t="s">
        <v>1178</v>
      </c>
      <c r="V8689">
        <v>17.899999999999999</v>
      </c>
      <c r="W8689">
        <v>5</v>
      </c>
      <c r="X8689" s="9">
        <f>Table1[[#This Row],[Discount]]</f>
        <v>0</v>
      </c>
      <c r="Y8689">
        <v>0</v>
      </c>
      <c r="Z8689">
        <v>8.9499999999999993</v>
      </c>
    </row>
    <row r="8690" spans="1:26" ht="16" x14ac:dyDescent="0.2">
      <c r="A8690">
        <v>8689</v>
      </c>
      <c r="B8690" t="s">
        <v>10187</v>
      </c>
      <c r="C8690" s="1">
        <v>41452</v>
      </c>
      <c r="D8690">
        <f>YEAR(Table1[[#This Row],[Order Date]])</f>
        <v>2013</v>
      </c>
      <c r="E8690">
        <f>MONTH(Table1[[#This Row],[Order Date]])</f>
        <v>6</v>
      </c>
      <c r="F8690" t="str">
        <f>Table1[[#This Row],[Order Year]]&amp;"-"&amp;Table1[[#This Row],[Order Month]]</f>
        <v>2013-6</v>
      </c>
      <c r="G8690" s="5">
        <f>YEAR(Table1[[#This Row],[Order Date]])*100 + MONTH(Table1[[#This Row],[Order Date]])</f>
        <v>201306</v>
      </c>
      <c r="H8690" s="1">
        <v>41452</v>
      </c>
      <c r="I8690" t="s">
        <v>1293</v>
      </c>
      <c r="J8690" t="s">
        <v>2825</v>
      </c>
      <c r="K8690" t="s">
        <v>2826</v>
      </c>
      <c r="L8690" t="s">
        <v>44</v>
      </c>
      <c r="M8690" t="s">
        <v>30</v>
      </c>
      <c r="N8690" t="s">
        <v>45</v>
      </c>
      <c r="O8690" t="s">
        <v>46</v>
      </c>
      <c r="P8690">
        <v>90036</v>
      </c>
      <c r="Q8690" t="s">
        <v>47</v>
      </c>
      <c r="R8690" t="s">
        <v>3540</v>
      </c>
      <c r="S8690" t="s">
        <v>49</v>
      </c>
      <c r="T8690" t="s">
        <v>93</v>
      </c>
      <c r="U8690" t="s">
        <v>3541</v>
      </c>
      <c r="V8690">
        <v>12.48</v>
      </c>
      <c r="W8690">
        <v>2</v>
      </c>
      <c r="X8690" s="9">
        <f>Table1[[#This Row],[Discount]]</f>
        <v>0</v>
      </c>
      <c r="Y8690">
        <v>0</v>
      </c>
      <c r="Z8690">
        <v>5.6159999999999997</v>
      </c>
    </row>
    <row r="8691" spans="1:26" ht="16" x14ac:dyDescent="0.2">
      <c r="A8691">
        <v>8690</v>
      </c>
      <c r="B8691" t="s">
        <v>10188</v>
      </c>
      <c r="C8691" s="1">
        <v>40903</v>
      </c>
      <c r="D8691">
        <f>YEAR(Table1[[#This Row],[Order Date]])</f>
        <v>2011</v>
      </c>
      <c r="E8691">
        <f>MONTH(Table1[[#This Row],[Order Date]])</f>
        <v>12</v>
      </c>
      <c r="F8691" t="str">
        <f>Table1[[#This Row],[Order Year]]&amp;"-"&amp;Table1[[#This Row],[Order Month]]</f>
        <v>2011-12</v>
      </c>
      <c r="G8691" s="5">
        <f>YEAR(Table1[[#This Row],[Order Date]])*100 + MONTH(Table1[[#This Row],[Order Date]])</f>
        <v>201112</v>
      </c>
      <c r="H8691" s="1">
        <v>40907</v>
      </c>
      <c r="I8691" t="s">
        <v>53</v>
      </c>
      <c r="J8691" t="s">
        <v>6159</v>
      </c>
      <c r="K8691" t="s">
        <v>6160</v>
      </c>
      <c r="L8691" t="s">
        <v>44</v>
      </c>
      <c r="M8691" t="s">
        <v>30</v>
      </c>
      <c r="N8691" t="s">
        <v>149</v>
      </c>
      <c r="O8691" t="s">
        <v>150</v>
      </c>
      <c r="P8691">
        <v>19140</v>
      </c>
      <c r="Q8691" t="s">
        <v>151</v>
      </c>
      <c r="R8691" t="s">
        <v>4867</v>
      </c>
      <c r="S8691" t="s">
        <v>49</v>
      </c>
      <c r="T8691" t="s">
        <v>71</v>
      </c>
      <c r="U8691" t="s">
        <v>4868</v>
      </c>
      <c r="V8691">
        <v>8.016</v>
      </c>
      <c r="W8691">
        <v>3</v>
      </c>
      <c r="X8691" s="9">
        <f>Table1[[#This Row],[Discount]]</f>
        <v>0.2</v>
      </c>
      <c r="Y8691">
        <v>0.2</v>
      </c>
      <c r="Z8691">
        <v>1.102199999999999</v>
      </c>
    </row>
    <row r="8692" spans="1:26" ht="16" x14ac:dyDescent="0.2">
      <c r="A8692">
        <v>8691</v>
      </c>
      <c r="B8692" t="s">
        <v>10189</v>
      </c>
      <c r="C8692" s="1">
        <v>41501</v>
      </c>
      <c r="D8692">
        <f>YEAR(Table1[[#This Row],[Order Date]])</f>
        <v>2013</v>
      </c>
      <c r="E8692">
        <f>MONTH(Table1[[#This Row],[Order Date]])</f>
        <v>8</v>
      </c>
      <c r="F8692" t="str">
        <f>Table1[[#This Row],[Order Year]]&amp;"-"&amp;Table1[[#This Row],[Order Month]]</f>
        <v>2013-8</v>
      </c>
      <c r="G8692" s="5">
        <f>YEAR(Table1[[#This Row],[Order Date]])*100 + MONTH(Table1[[#This Row],[Order Date]])</f>
        <v>201308</v>
      </c>
      <c r="H8692" s="1">
        <v>41505</v>
      </c>
      <c r="I8692" t="s">
        <v>53</v>
      </c>
      <c r="J8692" t="s">
        <v>631</v>
      </c>
      <c r="K8692" t="s">
        <v>632</v>
      </c>
      <c r="L8692" t="s">
        <v>44</v>
      </c>
      <c r="M8692" t="s">
        <v>30</v>
      </c>
      <c r="N8692" t="s">
        <v>804</v>
      </c>
      <c r="O8692" t="s">
        <v>501</v>
      </c>
      <c r="P8692">
        <v>44312</v>
      </c>
      <c r="Q8692" t="s">
        <v>151</v>
      </c>
      <c r="R8692" t="s">
        <v>3996</v>
      </c>
      <c r="S8692" t="s">
        <v>74</v>
      </c>
      <c r="T8692" t="s">
        <v>75</v>
      </c>
      <c r="U8692" t="s">
        <v>3997</v>
      </c>
      <c r="V8692">
        <v>259.89600000000002</v>
      </c>
      <c r="W8692">
        <v>2</v>
      </c>
      <c r="X8692" s="9">
        <f>Table1[[#This Row],[Discount]]</f>
        <v>0.4</v>
      </c>
      <c r="Y8692">
        <v>0.4</v>
      </c>
      <c r="Z8692">
        <v>-56.310799999999972</v>
      </c>
    </row>
    <row r="8693" spans="1:26" ht="16" x14ac:dyDescent="0.2">
      <c r="A8693">
        <v>8692</v>
      </c>
      <c r="B8693" t="s">
        <v>10189</v>
      </c>
      <c r="C8693" s="1">
        <v>41501</v>
      </c>
      <c r="D8693">
        <f>YEAR(Table1[[#This Row],[Order Date]])</f>
        <v>2013</v>
      </c>
      <c r="E8693">
        <f>MONTH(Table1[[#This Row],[Order Date]])</f>
        <v>8</v>
      </c>
      <c r="F8693" t="str">
        <f>Table1[[#This Row],[Order Year]]&amp;"-"&amp;Table1[[#This Row],[Order Month]]</f>
        <v>2013-8</v>
      </c>
      <c r="G8693" s="5">
        <f>YEAR(Table1[[#This Row],[Order Date]])*100 + MONTH(Table1[[#This Row],[Order Date]])</f>
        <v>201308</v>
      </c>
      <c r="H8693" s="1">
        <v>41505</v>
      </c>
      <c r="I8693" t="s">
        <v>53</v>
      </c>
      <c r="J8693" t="s">
        <v>631</v>
      </c>
      <c r="K8693" t="s">
        <v>632</v>
      </c>
      <c r="L8693" t="s">
        <v>44</v>
      </c>
      <c r="M8693" t="s">
        <v>30</v>
      </c>
      <c r="N8693" t="s">
        <v>804</v>
      </c>
      <c r="O8693" t="s">
        <v>501</v>
      </c>
      <c r="P8693">
        <v>44312</v>
      </c>
      <c r="Q8693" t="s">
        <v>151</v>
      </c>
      <c r="R8693" t="s">
        <v>2490</v>
      </c>
      <c r="S8693" t="s">
        <v>74</v>
      </c>
      <c r="T8693" t="s">
        <v>75</v>
      </c>
      <c r="U8693" t="s">
        <v>2984</v>
      </c>
      <c r="V8693">
        <v>247.18799999999999</v>
      </c>
      <c r="W8693">
        <v>2</v>
      </c>
      <c r="X8693" s="9">
        <f>Table1[[#This Row],[Discount]]</f>
        <v>0.4</v>
      </c>
      <c r="Y8693">
        <v>0.4</v>
      </c>
      <c r="Z8693">
        <v>-49.437600000000032</v>
      </c>
    </row>
    <row r="8694" spans="1:26" ht="16" x14ac:dyDescent="0.2">
      <c r="A8694">
        <v>8693</v>
      </c>
      <c r="B8694" t="s">
        <v>10189</v>
      </c>
      <c r="C8694" s="1">
        <v>41501</v>
      </c>
      <c r="D8694">
        <f>YEAR(Table1[[#This Row],[Order Date]])</f>
        <v>2013</v>
      </c>
      <c r="E8694">
        <f>MONTH(Table1[[#This Row],[Order Date]])</f>
        <v>8</v>
      </c>
      <c r="F8694" t="str">
        <f>Table1[[#This Row],[Order Year]]&amp;"-"&amp;Table1[[#This Row],[Order Month]]</f>
        <v>2013-8</v>
      </c>
      <c r="G8694" s="5">
        <f>YEAR(Table1[[#This Row],[Order Date]])*100 + MONTH(Table1[[#This Row],[Order Date]])</f>
        <v>201308</v>
      </c>
      <c r="H8694" s="1">
        <v>41505</v>
      </c>
      <c r="I8694" t="s">
        <v>53</v>
      </c>
      <c r="J8694" t="s">
        <v>631</v>
      </c>
      <c r="K8694" t="s">
        <v>632</v>
      </c>
      <c r="L8694" t="s">
        <v>44</v>
      </c>
      <c r="M8694" t="s">
        <v>30</v>
      </c>
      <c r="N8694" t="s">
        <v>804</v>
      </c>
      <c r="O8694" t="s">
        <v>501</v>
      </c>
      <c r="P8694">
        <v>44312</v>
      </c>
      <c r="Q8694" t="s">
        <v>151</v>
      </c>
      <c r="R8694" t="s">
        <v>6430</v>
      </c>
      <c r="S8694" t="s">
        <v>74</v>
      </c>
      <c r="T8694" t="s">
        <v>164</v>
      </c>
      <c r="U8694" t="s">
        <v>6431</v>
      </c>
      <c r="V8694">
        <v>279.95999999999998</v>
      </c>
      <c r="W8694">
        <v>5</v>
      </c>
      <c r="X8694" s="9">
        <f>Table1[[#This Row],[Discount]]</f>
        <v>0.2</v>
      </c>
      <c r="Y8694">
        <v>0.2</v>
      </c>
      <c r="Z8694">
        <v>48.992999999999995</v>
      </c>
    </row>
    <row r="8695" spans="1:26" ht="16" x14ac:dyDescent="0.2">
      <c r="A8695">
        <v>8694</v>
      </c>
      <c r="B8695" t="s">
        <v>10190</v>
      </c>
      <c r="C8695" s="1">
        <v>41572</v>
      </c>
      <c r="D8695">
        <f>YEAR(Table1[[#This Row],[Order Date]])</f>
        <v>2013</v>
      </c>
      <c r="E8695">
        <f>MONTH(Table1[[#This Row],[Order Date]])</f>
        <v>10</v>
      </c>
      <c r="F8695" t="str">
        <f>Table1[[#This Row],[Order Year]]&amp;"-"&amp;Table1[[#This Row],[Order Month]]</f>
        <v>2013-10</v>
      </c>
      <c r="G8695" s="5">
        <f>YEAR(Table1[[#This Row],[Order Date]])*100 + MONTH(Table1[[#This Row],[Order Date]])</f>
        <v>201310</v>
      </c>
      <c r="H8695" s="1">
        <v>41576</v>
      </c>
      <c r="I8695" t="s">
        <v>53</v>
      </c>
      <c r="J8695" t="s">
        <v>4446</v>
      </c>
      <c r="K8695" t="s">
        <v>4447</v>
      </c>
      <c r="L8695" t="s">
        <v>105</v>
      </c>
      <c r="M8695" t="s">
        <v>30</v>
      </c>
      <c r="N8695" t="s">
        <v>130</v>
      </c>
      <c r="O8695" t="s">
        <v>46</v>
      </c>
      <c r="P8695">
        <v>94110</v>
      </c>
      <c r="Q8695" t="s">
        <v>47</v>
      </c>
      <c r="R8695" t="s">
        <v>1171</v>
      </c>
      <c r="S8695" t="s">
        <v>74</v>
      </c>
      <c r="T8695" t="s">
        <v>164</v>
      </c>
      <c r="U8695" t="s">
        <v>1172</v>
      </c>
      <c r="V8695">
        <v>450</v>
      </c>
      <c r="W8695">
        <v>5</v>
      </c>
      <c r="X8695" s="9">
        <f>Table1[[#This Row],[Discount]]</f>
        <v>0</v>
      </c>
      <c r="Y8695">
        <v>0</v>
      </c>
      <c r="Z8695">
        <v>162</v>
      </c>
    </row>
    <row r="8696" spans="1:26" ht="16" x14ac:dyDescent="0.2">
      <c r="A8696">
        <v>8695</v>
      </c>
      <c r="B8696" t="s">
        <v>10191</v>
      </c>
      <c r="C8696" s="1">
        <v>40778</v>
      </c>
      <c r="D8696">
        <f>YEAR(Table1[[#This Row],[Order Date]])</f>
        <v>2011</v>
      </c>
      <c r="E8696">
        <f>MONTH(Table1[[#This Row],[Order Date]])</f>
        <v>8</v>
      </c>
      <c r="F8696" t="str">
        <f>Table1[[#This Row],[Order Year]]&amp;"-"&amp;Table1[[#This Row],[Order Month]]</f>
        <v>2011-8</v>
      </c>
      <c r="G8696" s="5">
        <f>YEAR(Table1[[#This Row],[Order Date]])*100 + MONTH(Table1[[#This Row],[Order Date]])</f>
        <v>201108</v>
      </c>
      <c r="H8696" s="1">
        <v>40783</v>
      </c>
      <c r="I8696" t="s">
        <v>26</v>
      </c>
      <c r="J8696" t="s">
        <v>1120</v>
      </c>
      <c r="K8696" t="s">
        <v>1121</v>
      </c>
      <c r="L8696" t="s">
        <v>105</v>
      </c>
      <c r="M8696" t="s">
        <v>30</v>
      </c>
      <c r="N8696" t="s">
        <v>6473</v>
      </c>
      <c r="O8696" t="s">
        <v>241</v>
      </c>
      <c r="P8696">
        <v>49505</v>
      </c>
      <c r="Q8696" t="s">
        <v>108</v>
      </c>
      <c r="R8696" t="s">
        <v>2130</v>
      </c>
      <c r="S8696" t="s">
        <v>49</v>
      </c>
      <c r="T8696" t="s">
        <v>93</v>
      </c>
      <c r="U8696" t="s">
        <v>2131</v>
      </c>
      <c r="V8696">
        <v>19.440000000000001</v>
      </c>
      <c r="W8696">
        <v>3</v>
      </c>
      <c r="X8696" s="9">
        <f>Table1[[#This Row],[Discount]]</f>
        <v>0</v>
      </c>
      <c r="Y8696">
        <v>0</v>
      </c>
      <c r="Z8696">
        <v>9.5256000000000007</v>
      </c>
    </row>
    <row r="8697" spans="1:26" ht="16" x14ac:dyDescent="0.2">
      <c r="A8697">
        <v>8696</v>
      </c>
      <c r="B8697" t="s">
        <v>10192</v>
      </c>
      <c r="C8697" s="1">
        <v>41898</v>
      </c>
      <c r="D8697">
        <f>YEAR(Table1[[#This Row],[Order Date]])</f>
        <v>2014</v>
      </c>
      <c r="E8697">
        <f>MONTH(Table1[[#This Row],[Order Date]])</f>
        <v>9</v>
      </c>
      <c r="F8697" t="str">
        <f>Table1[[#This Row],[Order Year]]&amp;"-"&amp;Table1[[#This Row],[Order Month]]</f>
        <v>2014-9</v>
      </c>
      <c r="G8697" s="5">
        <f>YEAR(Table1[[#This Row],[Order Date]])*100 + MONTH(Table1[[#This Row],[Order Date]])</f>
        <v>201409</v>
      </c>
      <c r="H8697" s="1">
        <v>41900</v>
      </c>
      <c r="I8697" t="s">
        <v>26</v>
      </c>
      <c r="J8697" t="s">
        <v>380</v>
      </c>
      <c r="K8697" t="s">
        <v>381</v>
      </c>
      <c r="L8697" t="s">
        <v>105</v>
      </c>
      <c r="M8697" t="s">
        <v>30</v>
      </c>
      <c r="N8697" t="s">
        <v>130</v>
      </c>
      <c r="O8697" t="s">
        <v>46</v>
      </c>
      <c r="P8697">
        <v>94109</v>
      </c>
      <c r="Q8697" t="s">
        <v>47</v>
      </c>
      <c r="R8697" t="s">
        <v>906</v>
      </c>
      <c r="S8697" t="s">
        <v>35</v>
      </c>
      <c r="T8697" t="s">
        <v>59</v>
      </c>
      <c r="U8697" t="s">
        <v>907</v>
      </c>
      <c r="V8697">
        <v>300.904</v>
      </c>
      <c r="W8697">
        <v>1</v>
      </c>
      <c r="X8697" s="9">
        <f>Table1[[#This Row],[Discount]]</f>
        <v>0.2</v>
      </c>
      <c r="Y8697">
        <v>0.2</v>
      </c>
      <c r="Z8697">
        <v>11.283900000000017</v>
      </c>
    </row>
    <row r="8698" spans="1:26" ht="16" x14ac:dyDescent="0.2">
      <c r="A8698">
        <v>8697</v>
      </c>
      <c r="B8698" t="s">
        <v>10193</v>
      </c>
      <c r="C8698" s="1">
        <v>41806</v>
      </c>
      <c r="D8698">
        <f>YEAR(Table1[[#This Row],[Order Date]])</f>
        <v>2014</v>
      </c>
      <c r="E8698">
        <f>MONTH(Table1[[#This Row],[Order Date]])</f>
        <v>6</v>
      </c>
      <c r="F8698" t="str">
        <f>Table1[[#This Row],[Order Year]]&amp;"-"&amp;Table1[[#This Row],[Order Month]]</f>
        <v>2014-6</v>
      </c>
      <c r="G8698" s="5">
        <f>YEAR(Table1[[#This Row],[Order Date]])*100 + MONTH(Table1[[#This Row],[Order Date]])</f>
        <v>201406</v>
      </c>
      <c r="H8698" s="1">
        <v>41811</v>
      </c>
      <c r="I8698" t="s">
        <v>53</v>
      </c>
      <c r="J8698" t="s">
        <v>1146</v>
      </c>
      <c r="K8698" t="s">
        <v>1147</v>
      </c>
      <c r="L8698" t="s">
        <v>44</v>
      </c>
      <c r="M8698" t="s">
        <v>30</v>
      </c>
      <c r="N8698" t="s">
        <v>5664</v>
      </c>
      <c r="O8698" t="s">
        <v>338</v>
      </c>
      <c r="P8698">
        <v>37211</v>
      </c>
      <c r="Q8698" t="s">
        <v>33</v>
      </c>
      <c r="R8698" t="s">
        <v>5203</v>
      </c>
      <c r="S8698" t="s">
        <v>74</v>
      </c>
      <c r="T8698" t="s">
        <v>75</v>
      </c>
      <c r="U8698" t="s">
        <v>5204</v>
      </c>
      <c r="V8698">
        <v>239.976</v>
      </c>
      <c r="W8698">
        <v>3</v>
      </c>
      <c r="X8698" s="9">
        <f>Table1[[#This Row],[Discount]]</f>
        <v>0.2</v>
      </c>
      <c r="Y8698">
        <v>0.2</v>
      </c>
      <c r="Z8698">
        <v>26.997299999999967</v>
      </c>
    </row>
    <row r="8699" spans="1:26" ht="16" x14ac:dyDescent="0.2">
      <c r="A8699">
        <v>8698</v>
      </c>
      <c r="B8699" t="s">
        <v>10193</v>
      </c>
      <c r="C8699" s="1">
        <v>41806</v>
      </c>
      <c r="D8699">
        <f>YEAR(Table1[[#This Row],[Order Date]])</f>
        <v>2014</v>
      </c>
      <c r="E8699">
        <f>MONTH(Table1[[#This Row],[Order Date]])</f>
        <v>6</v>
      </c>
      <c r="F8699" t="str">
        <f>Table1[[#This Row],[Order Year]]&amp;"-"&amp;Table1[[#This Row],[Order Month]]</f>
        <v>2014-6</v>
      </c>
      <c r="G8699" s="5">
        <f>YEAR(Table1[[#This Row],[Order Date]])*100 + MONTH(Table1[[#This Row],[Order Date]])</f>
        <v>201406</v>
      </c>
      <c r="H8699" s="1">
        <v>41811</v>
      </c>
      <c r="I8699" t="s">
        <v>53</v>
      </c>
      <c r="J8699" t="s">
        <v>1146</v>
      </c>
      <c r="K8699" t="s">
        <v>1147</v>
      </c>
      <c r="L8699" t="s">
        <v>44</v>
      </c>
      <c r="M8699" t="s">
        <v>30</v>
      </c>
      <c r="N8699" t="s">
        <v>5664</v>
      </c>
      <c r="O8699" t="s">
        <v>338</v>
      </c>
      <c r="P8699">
        <v>37211</v>
      </c>
      <c r="Q8699" t="s">
        <v>33</v>
      </c>
      <c r="R8699" t="s">
        <v>925</v>
      </c>
      <c r="S8699" t="s">
        <v>35</v>
      </c>
      <c r="T8699" t="s">
        <v>68</v>
      </c>
      <c r="U8699" t="s">
        <v>189</v>
      </c>
      <c r="V8699">
        <v>31.168000000000003</v>
      </c>
      <c r="W8699">
        <v>4</v>
      </c>
      <c r="X8699" s="9">
        <f>Table1[[#This Row],[Discount]]</f>
        <v>0.2</v>
      </c>
      <c r="Y8699">
        <v>0.2</v>
      </c>
      <c r="Z8699">
        <v>9.3504000000000005</v>
      </c>
    </row>
    <row r="8700" spans="1:26" ht="16" x14ac:dyDescent="0.2">
      <c r="A8700">
        <v>8699</v>
      </c>
      <c r="B8700" t="s">
        <v>10193</v>
      </c>
      <c r="C8700" s="1">
        <v>41806</v>
      </c>
      <c r="D8700">
        <f>YEAR(Table1[[#This Row],[Order Date]])</f>
        <v>2014</v>
      </c>
      <c r="E8700">
        <f>MONTH(Table1[[#This Row],[Order Date]])</f>
        <v>6</v>
      </c>
      <c r="F8700" t="str">
        <f>Table1[[#This Row],[Order Year]]&amp;"-"&amp;Table1[[#This Row],[Order Month]]</f>
        <v>2014-6</v>
      </c>
      <c r="G8700" s="5">
        <f>YEAR(Table1[[#This Row],[Order Date]])*100 + MONTH(Table1[[#This Row],[Order Date]])</f>
        <v>201406</v>
      </c>
      <c r="H8700" s="1">
        <v>41811</v>
      </c>
      <c r="I8700" t="s">
        <v>53</v>
      </c>
      <c r="J8700" t="s">
        <v>1146</v>
      </c>
      <c r="K8700" t="s">
        <v>1147</v>
      </c>
      <c r="L8700" t="s">
        <v>44</v>
      </c>
      <c r="M8700" t="s">
        <v>30</v>
      </c>
      <c r="N8700" t="s">
        <v>5664</v>
      </c>
      <c r="O8700" t="s">
        <v>338</v>
      </c>
      <c r="P8700">
        <v>37211</v>
      </c>
      <c r="Q8700" t="s">
        <v>33</v>
      </c>
      <c r="R8700" t="s">
        <v>6565</v>
      </c>
      <c r="S8700" t="s">
        <v>35</v>
      </c>
      <c r="T8700" t="s">
        <v>59</v>
      </c>
      <c r="U8700" t="s">
        <v>6566</v>
      </c>
      <c r="V8700">
        <v>120.96</v>
      </c>
      <c r="W8700">
        <v>2</v>
      </c>
      <c r="X8700" s="9">
        <f>Table1[[#This Row],[Discount]]</f>
        <v>0.4</v>
      </c>
      <c r="Y8700">
        <v>0.4</v>
      </c>
      <c r="Z8700">
        <v>-28.224000000000004</v>
      </c>
    </row>
    <row r="8701" spans="1:26" ht="16" x14ac:dyDescent="0.2">
      <c r="A8701">
        <v>8700</v>
      </c>
      <c r="B8701" t="s">
        <v>10193</v>
      </c>
      <c r="C8701" s="1">
        <v>41806</v>
      </c>
      <c r="D8701">
        <f>YEAR(Table1[[#This Row],[Order Date]])</f>
        <v>2014</v>
      </c>
      <c r="E8701">
        <f>MONTH(Table1[[#This Row],[Order Date]])</f>
        <v>6</v>
      </c>
      <c r="F8701" t="str">
        <f>Table1[[#This Row],[Order Year]]&amp;"-"&amp;Table1[[#This Row],[Order Month]]</f>
        <v>2014-6</v>
      </c>
      <c r="G8701" s="5">
        <f>YEAR(Table1[[#This Row],[Order Date]])*100 + MONTH(Table1[[#This Row],[Order Date]])</f>
        <v>201406</v>
      </c>
      <c r="H8701" s="1">
        <v>41811</v>
      </c>
      <c r="I8701" t="s">
        <v>53</v>
      </c>
      <c r="J8701" t="s">
        <v>1146</v>
      </c>
      <c r="K8701" t="s">
        <v>1147</v>
      </c>
      <c r="L8701" t="s">
        <v>44</v>
      </c>
      <c r="M8701" t="s">
        <v>30</v>
      </c>
      <c r="N8701" t="s">
        <v>5664</v>
      </c>
      <c r="O8701" t="s">
        <v>338</v>
      </c>
      <c r="P8701">
        <v>37211</v>
      </c>
      <c r="Q8701" t="s">
        <v>33</v>
      </c>
      <c r="R8701" t="s">
        <v>2954</v>
      </c>
      <c r="S8701" t="s">
        <v>74</v>
      </c>
      <c r="T8701" t="s">
        <v>75</v>
      </c>
      <c r="U8701" t="s">
        <v>2955</v>
      </c>
      <c r="V8701">
        <v>2239.9360000000001</v>
      </c>
      <c r="W8701">
        <v>8</v>
      </c>
      <c r="X8701" s="9">
        <f>Table1[[#This Row],[Discount]]</f>
        <v>0.2</v>
      </c>
      <c r="Y8701">
        <v>0.2</v>
      </c>
      <c r="Z8701">
        <v>223.99360000000013</v>
      </c>
    </row>
    <row r="8702" spans="1:26" ht="16" x14ac:dyDescent="0.2">
      <c r="A8702">
        <v>8701</v>
      </c>
      <c r="B8702" t="s">
        <v>10193</v>
      </c>
      <c r="C8702" s="1">
        <v>41806</v>
      </c>
      <c r="D8702">
        <f>YEAR(Table1[[#This Row],[Order Date]])</f>
        <v>2014</v>
      </c>
      <c r="E8702">
        <f>MONTH(Table1[[#This Row],[Order Date]])</f>
        <v>6</v>
      </c>
      <c r="F8702" t="str">
        <f>Table1[[#This Row],[Order Year]]&amp;"-"&amp;Table1[[#This Row],[Order Month]]</f>
        <v>2014-6</v>
      </c>
      <c r="G8702" s="5">
        <f>YEAR(Table1[[#This Row],[Order Date]])*100 + MONTH(Table1[[#This Row],[Order Date]])</f>
        <v>201406</v>
      </c>
      <c r="H8702" s="1">
        <v>41811</v>
      </c>
      <c r="I8702" t="s">
        <v>53</v>
      </c>
      <c r="J8702" t="s">
        <v>1146</v>
      </c>
      <c r="K8702" t="s">
        <v>1147</v>
      </c>
      <c r="L8702" t="s">
        <v>44</v>
      </c>
      <c r="M8702" t="s">
        <v>30</v>
      </c>
      <c r="N8702" t="s">
        <v>5664</v>
      </c>
      <c r="O8702" t="s">
        <v>338</v>
      </c>
      <c r="P8702">
        <v>37211</v>
      </c>
      <c r="Q8702" t="s">
        <v>33</v>
      </c>
      <c r="R8702" t="s">
        <v>1431</v>
      </c>
      <c r="S8702" t="s">
        <v>49</v>
      </c>
      <c r="T8702" t="s">
        <v>81</v>
      </c>
      <c r="U8702" t="s">
        <v>189</v>
      </c>
      <c r="V8702">
        <v>76.608000000000004</v>
      </c>
      <c r="W8702">
        <v>8</v>
      </c>
      <c r="X8702" s="9">
        <f>Table1[[#This Row],[Discount]]</f>
        <v>0.2</v>
      </c>
      <c r="Y8702">
        <v>0.2</v>
      </c>
      <c r="Z8702">
        <v>6.7031999999999954</v>
      </c>
    </row>
    <row r="8703" spans="1:26" ht="16" x14ac:dyDescent="0.2">
      <c r="A8703">
        <v>8702</v>
      </c>
      <c r="B8703" t="s">
        <v>10193</v>
      </c>
      <c r="C8703" s="1">
        <v>41806</v>
      </c>
      <c r="D8703">
        <f>YEAR(Table1[[#This Row],[Order Date]])</f>
        <v>2014</v>
      </c>
      <c r="E8703">
        <f>MONTH(Table1[[#This Row],[Order Date]])</f>
        <v>6</v>
      </c>
      <c r="F8703" t="str">
        <f>Table1[[#This Row],[Order Year]]&amp;"-"&amp;Table1[[#This Row],[Order Month]]</f>
        <v>2014-6</v>
      </c>
      <c r="G8703" s="5">
        <f>YEAR(Table1[[#This Row],[Order Date]])*100 + MONTH(Table1[[#This Row],[Order Date]])</f>
        <v>201406</v>
      </c>
      <c r="H8703" s="1">
        <v>41811</v>
      </c>
      <c r="I8703" t="s">
        <v>53</v>
      </c>
      <c r="J8703" t="s">
        <v>1146</v>
      </c>
      <c r="K8703" t="s">
        <v>1147</v>
      </c>
      <c r="L8703" t="s">
        <v>44</v>
      </c>
      <c r="M8703" t="s">
        <v>30</v>
      </c>
      <c r="N8703" t="s">
        <v>5664</v>
      </c>
      <c r="O8703" t="s">
        <v>338</v>
      </c>
      <c r="P8703">
        <v>37211</v>
      </c>
      <c r="Q8703" t="s">
        <v>33</v>
      </c>
      <c r="R8703" t="s">
        <v>2014</v>
      </c>
      <c r="S8703" t="s">
        <v>49</v>
      </c>
      <c r="T8703" t="s">
        <v>62</v>
      </c>
      <c r="U8703" t="s">
        <v>2015</v>
      </c>
      <c r="V8703">
        <v>142.77600000000001</v>
      </c>
      <c r="W8703">
        <v>1</v>
      </c>
      <c r="X8703" s="9">
        <f>Table1[[#This Row],[Discount]]</f>
        <v>0.2</v>
      </c>
      <c r="Y8703">
        <v>0.2</v>
      </c>
      <c r="Z8703">
        <v>17.84699999999998</v>
      </c>
    </row>
    <row r="8704" spans="1:26" ht="16" x14ac:dyDescent="0.2">
      <c r="A8704">
        <v>8703</v>
      </c>
      <c r="B8704" t="s">
        <v>10193</v>
      </c>
      <c r="C8704" s="1">
        <v>41806</v>
      </c>
      <c r="D8704">
        <f>YEAR(Table1[[#This Row],[Order Date]])</f>
        <v>2014</v>
      </c>
      <c r="E8704">
        <f>MONTH(Table1[[#This Row],[Order Date]])</f>
        <v>6</v>
      </c>
      <c r="F8704" t="str">
        <f>Table1[[#This Row],[Order Year]]&amp;"-"&amp;Table1[[#This Row],[Order Month]]</f>
        <v>2014-6</v>
      </c>
      <c r="G8704" s="5">
        <f>YEAR(Table1[[#This Row],[Order Date]])*100 + MONTH(Table1[[#This Row],[Order Date]])</f>
        <v>201406</v>
      </c>
      <c r="H8704" s="1">
        <v>41811</v>
      </c>
      <c r="I8704" t="s">
        <v>53</v>
      </c>
      <c r="J8704" t="s">
        <v>1146</v>
      </c>
      <c r="K8704" t="s">
        <v>1147</v>
      </c>
      <c r="L8704" t="s">
        <v>44</v>
      </c>
      <c r="M8704" t="s">
        <v>30</v>
      </c>
      <c r="N8704" t="s">
        <v>5664</v>
      </c>
      <c r="O8704" t="s">
        <v>338</v>
      </c>
      <c r="P8704">
        <v>37211</v>
      </c>
      <c r="Q8704" t="s">
        <v>33</v>
      </c>
      <c r="R8704" t="s">
        <v>10194</v>
      </c>
      <c r="S8704" t="s">
        <v>49</v>
      </c>
      <c r="T8704" t="s">
        <v>93</v>
      </c>
      <c r="U8704" t="s">
        <v>10195</v>
      </c>
      <c r="V8704">
        <v>91.360000000000014</v>
      </c>
      <c r="W8704">
        <v>5</v>
      </c>
      <c r="X8704" s="9">
        <f>Table1[[#This Row],[Discount]]</f>
        <v>0.2</v>
      </c>
      <c r="Y8704">
        <v>0.2</v>
      </c>
      <c r="Z8704">
        <v>29.691999999999993</v>
      </c>
    </row>
    <row r="8705" spans="1:26" ht="16" x14ac:dyDescent="0.2">
      <c r="A8705">
        <v>8704</v>
      </c>
      <c r="B8705" t="s">
        <v>10196</v>
      </c>
      <c r="C8705" s="1">
        <v>40969</v>
      </c>
      <c r="D8705">
        <f>YEAR(Table1[[#This Row],[Order Date]])</f>
        <v>2012</v>
      </c>
      <c r="E8705">
        <f>MONTH(Table1[[#This Row],[Order Date]])</f>
        <v>3</v>
      </c>
      <c r="F8705" t="str">
        <f>Table1[[#This Row],[Order Year]]&amp;"-"&amp;Table1[[#This Row],[Order Month]]</f>
        <v>2012-3</v>
      </c>
      <c r="G8705" s="5">
        <f>YEAR(Table1[[#This Row],[Order Date]])*100 + MONTH(Table1[[#This Row],[Order Date]])</f>
        <v>201203</v>
      </c>
      <c r="H8705" s="1">
        <v>40973</v>
      </c>
      <c r="I8705" t="s">
        <v>53</v>
      </c>
      <c r="J8705" t="s">
        <v>2181</v>
      </c>
      <c r="K8705" t="s">
        <v>2182</v>
      </c>
      <c r="L8705" t="s">
        <v>29</v>
      </c>
      <c r="M8705" t="s">
        <v>30</v>
      </c>
      <c r="N8705" t="s">
        <v>149</v>
      </c>
      <c r="O8705" t="s">
        <v>150</v>
      </c>
      <c r="P8705">
        <v>19120</v>
      </c>
      <c r="Q8705" t="s">
        <v>151</v>
      </c>
      <c r="R8705" t="s">
        <v>4425</v>
      </c>
      <c r="S8705" t="s">
        <v>49</v>
      </c>
      <c r="T8705" t="s">
        <v>81</v>
      </c>
      <c r="U8705" t="s">
        <v>4426</v>
      </c>
      <c r="V8705">
        <v>3.5520000000000005</v>
      </c>
      <c r="W8705">
        <v>2</v>
      </c>
      <c r="X8705" s="9">
        <f>Table1[[#This Row],[Discount]]</f>
        <v>0.2</v>
      </c>
      <c r="Y8705">
        <v>0.2</v>
      </c>
      <c r="Z8705">
        <v>0.44399999999999973</v>
      </c>
    </row>
    <row r="8706" spans="1:26" ht="16" x14ac:dyDescent="0.2">
      <c r="A8706">
        <v>8705</v>
      </c>
      <c r="B8706" t="s">
        <v>10197</v>
      </c>
      <c r="C8706" s="1">
        <v>41479</v>
      </c>
      <c r="D8706">
        <f>YEAR(Table1[[#This Row],[Order Date]])</f>
        <v>2013</v>
      </c>
      <c r="E8706">
        <f>MONTH(Table1[[#This Row],[Order Date]])</f>
        <v>7</v>
      </c>
      <c r="F8706" t="str">
        <f>Table1[[#This Row],[Order Year]]&amp;"-"&amp;Table1[[#This Row],[Order Month]]</f>
        <v>2013-7</v>
      </c>
      <c r="G8706" s="5">
        <f>YEAR(Table1[[#This Row],[Order Date]])*100 + MONTH(Table1[[#This Row],[Order Date]])</f>
        <v>201307</v>
      </c>
      <c r="H8706" s="1">
        <v>41482</v>
      </c>
      <c r="I8706" t="s">
        <v>191</v>
      </c>
      <c r="J8706" t="s">
        <v>5113</v>
      </c>
      <c r="K8706" t="s">
        <v>5114</v>
      </c>
      <c r="L8706" t="s">
        <v>29</v>
      </c>
      <c r="M8706" t="s">
        <v>30</v>
      </c>
      <c r="N8706" t="s">
        <v>187</v>
      </c>
      <c r="O8706" t="s">
        <v>107</v>
      </c>
      <c r="P8706">
        <v>77041</v>
      </c>
      <c r="Q8706" t="s">
        <v>108</v>
      </c>
      <c r="R8706" t="s">
        <v>8522</v>
      </c>
      <c r="S8706" t="s">
        <v>74</v>
      </c>
      <c r="T8706" t="s">
        <v>75</v>
      </c>
      <c r="U8706" t="s">
        <v>8523</v>
      </c>
      <c r="V8706">
        <v>115.136</v>
      </c>
      <c r="W8706">
        <v>8</v>
      </c>
      <c r="X8706" s="9">
        <f>Table1[[#This Row],[Discount]]</f>
        <v>0.2</v>
      </c>
      <c r="Y8706">
        <v>0.2</v>
      </c>
      <c r="Z8706">
        <v>11.513600000000004</v>
      </c>
    </row>
    <row r="8707" spans="1:26" ht="16" x14ac:dyDescent="0.2">
      <c r="A8707">
        <v>8706</v>
      </c>
      <c r="B8707" t="s">
        <v>10198</v>
      </c>
      <c r="C8707" s="1">
        <v>40817</v>
      </c>
      <c r="D8707">
        <f>YEAR(Table1[[#This Row],[Order Date]])</f>
        <v>2011</v>
      </c>
      <c r="E8707">
        <f>MONTH(Table1[[#This Row],[Order Date]])</f>
        <v>10</v>
      </c>
      <c r="F8707" t="str">
        <f>Table1[[#This Row],[Order Year]]&amp;"-"&amp;Table1[[#This Row],[Order Month]]</f>
        <v>2011-10</v>
      </c>
      <c r="G8707" s="5">
        <f>YEAR(Table1[[#This Row],[Order Date]])*100 + MONTH(Table1[[#This Row],[Order Date]])</f>
        <v>201110</v>
      </c>
      <c r="H8707" s="1">
        <v>40821</v>
      </c>
      <c r="I8707" t="s">
        <v>53</v>
      </c>
      <c r="J8707" t="s">
        <v>7341</v>
      </c>
      <c r="K8707" t="s">
        <v>7342</v>
      </c>
      <c r="L8707" t="s">
        <v>105</v>
      </c>
      <c r="M8707" t="s">
        <v>30</v>
      </c>
      <c r="N8707" t="s">
        <v>3322</v>
      </c>
      <c r="O8707" t="s">
        <v>1395</v>
      </c>
      <c r="P8707">
        <v>89502</v>
      </c>
      <c r="Q8707" t="s">
        <v>47</v>
      </c>
      <c r="R8707" t="s">
        <v>9903</v>
      </c>
      <c r="S8707" t="s">
        <v>49</v>
      </c>
      <c r="T8707" t="s">
        <v>272</v>
      </c>
      <c r="U8707" t="s">
        <v>9904</v>
      </c>
      <c r="V8707">
        <v>4.71</v>
      </c>
      <c r="W8707">
        <v>1</v>
      </c>
      <c r="X8707" s="9">
        <f>Table1[[#This Row],[Discount]]</f>
        <v>0</v>
      </c>
      <c r="Y8707">
        <v>0</v>
      </c>
      <c r="Z8707">
        <v>0</v>
      </c>
    </row>
    <row r="8708" spans="1:26" ht="16" x14ac:dyDescent="0.2">
      <c r="A8708">
        <v>8707</v>
      </c>
      <c r="B8708" t="s">
        <v>10199</v>
      </c>
      <c r="C8708" s="1">
        <v>40794</v>
      </c>
      <c r="D8708">
        <f>YEAR(Table1[[#This Row],[Order Date]])</f>
        <v>2011</v>
      </c>
      <c r="E8708">
        <f>MONTH(Table1[[#This Row],[Order Date]])</f>
        <v>9</v>
      </c>
      <c r="F8708" t="str">
        <f>Table1[[#This Row],[Order Year]]&amp;"-"&amp;Table1[[#This Row],[Order Month]]</f>
        <v>2011-9</v>
      </c>
      <c r="G8708" s="5">
        <f>YEAR(Table1[[#This Row],[Order Date]])*100 + MONTH(Table1[[#This Row],[Order Date]])</f>
        <v>201109</v>
      </c>
      <c r="H8708" s="1">
        <v>40799</v>
      </c>
      <c r="I8708" t="s">
        <v>53</v>
      </c>
      <c r="J8708" t="s">
        <v>3793</v>
      </c>
      <c r="K8708" t="s">
        <v>3794</v>
      </c>
      <c r="L8708" t="s">
        <v>105</v>
      </c>
      <c r="M8708" t="s">
        <v>30</v>
      </c>
      <c r="N8708" t="s">
        <v>269</v>
      </c>
      <c r="O8708" t="s">
        <v>270</v>
      </c>
      <c r="P8708">
        <v>10009</v>
      </c>
      <c r="Q8708" t="s">
        <v>151</v>
      </c>
      <c r="R8708" t="s">
        <v>3894</v>
      </c>
      <c r="S8708" t="s">
        <v>35</v>
      </c>
      <c r="T8708" t="s">
        <v>39</v>
      </c>
      <c r="U8708" t="s">
        <v>3895</v>
      </c>
      <c r="V8708">
        <v>172.76400000000001</v>
      </c>
      <c r="W8708">
        <v>2</v>
      </c>
      <c r="X8708" s="9">
        <f>Table1[[#This Row],[Discount]]</f>
        <v>0.1</v>
      </c>
      <c r="Y8708">
        <v>0.1</v>
      </c>
      <c r="Z8708">
        <v>13.437199999999986</v>
      </c>
    </row>
    <row r="8709" spans="1:26" ht="16" x14ac:dyDescent="0.2">
      <c r="A8709">
        <v>8708</v>
      </c>
      <c r="B8709" t="s">
        <v>10199</v>
      </c>
      <c r="C8709" s="1">
        <v>40794</v>
      </c>
      <c r="D8709">
        <f>YEAR(Table1[[#This Row],[Order Date]])</f>
        <v>2011</v>
      </c>
      <c r="E8709">
        <f>MONTH(Table1[[#This Row],[Order Date]])</f>
        <v>9</v>
      </c>
      <c r="F8709" t="str">
        <f>Table1[[#This Row],[Order Year]]&amp;"-"&amp;Table1[[#This Row],[Order Month]]</f>
        <v>2011-9</v>
      </c>
      <c r="G8709" s="5">
        <f>YEAR(Table1[[#This Row],[Order Date]])*100 + MONTH(Table1[[#This Row],[Order Date]])</f>
        <v>201109</v>
      </c>
      <c r="H8709" s="1">
        <v>40799</v>
      </c>
      <c r="I8709" t="s">
        <v>53</v>
      </c>
      <c r="J8709" t="s">
        <v>3793</v>
      </c>
      <c r="K8709" t="s">
        <v>3794</v>
      </c>
      <c r="L8709" t="s">
        <v>105</v>
      </c>
      <c r="M8709" t="s">
        <v>30</v>
      </c>
      <c r="N8709" t="s">
        <v>269</v>
      </c>
      <c r="O8709" t="s">
        <v>270</v>
      </c>
      <c r="P8709">
        <v>10009</v>
      </c>
      <c r="Q8709" t="s">
        <v>151</v>
      </c>
      <c r="R8709" t="s">
        <v>5173</v>
      </c>
      <c r="S8709" t="s">
        <v>49</v>
      </c>
      <c r="T8709" t="s">
        <v>71</v>
      </c>
      <c r="U8709" t="s">
        <v>5174</v>
      </c>
      <c r="V8709">
        <v>3.52</v>
      </c>
      <c r="W8709">
        <v>2</v>
      </c>
      <c r="X8709" s="9">
        <f>Table1[[#This Row],[Discount]]</f>
        <v>0</v>
      </c>
      <c r="Y8709">
        <v>0</v>
      </c>
      <c r="Z8709">
        <v>1.6896</v>
      </c>
    </row>
    <row r="8710" spans="1:26" ht="16" x14ac:dyDescent="0.2">
      <c r="A8710">
        <v>8709</v>
      </c>
      <c r="B8710" t="s">
        <v>10200</v>
      </c>
      <c r="C8710" s="1">
        <v>40863</v>
      </c>
      <c r="D8710">
        <f>YEAR(Table1[[#This Row],[Order Date]])</f>
        <v>2011</v>
      </c>
      <c r="E8710">
        <f>MONTH(Table1[[#This Row],[Order Date]])</f>
        <v>11</v>
      </c>
      <c r="F8710" t="str">
        <f>Table1[[#This Row],[Order Year]]&amp;"-"&amp;Table1[[#This Row],[Order Month]]</f>
        <v>2011-11</v>
      </c>
      <c r="G8710" s="5">
        <f>YEAR(Table1[[#This Row],[Order Date]])*100 + MONTH(Table1[[#This Row],[Order Date]])</f>
        <v>201111</v>
      </c>
      <c r="H8710" s="1">
        <v>40865</v>
      </c>
      <c r="I8710" t="s">
        <v>191</v>
      </c>
      <c r="J8710" t="s">
        <v>2112</v>
      </c>
      <c r="K8710" t="s">
        <v>2113</v>
      </c>
      <c r="L8710" t="s">
        <v>44</v>
      </c>
      <c r="M8710" t="s">
        <v>30</v>
      </c>
      <c r="N8710" t="s">
        <v>45</v>
      </c>
      <c r="O8710" t="s">
        <v>46</v>
      </c>
      <c r="P8710">
        <v>90008</v>
      </c>
      <c r="Q8710" t="s">
        <v>47</v>
      </c>
      <c r="R8710" t="s">
        <v>3032</v>
      </c>
      <c r="S8710" t="s">
        <v>74</v>
      </c>
      <c r="T8710" t="s">
        <v>75</v>
      </c>
      <c r="U8710" t="s">
        <v>3033</v>
      </c>
      <c r="V8710">
        <v>79.968000000000004</v>
      </c>
      <c r="W8710">
        <v>4</v>
      </c>
      <c r="X8710" s="9">
        <f>Table1[[#This Row],[Discount]]</f>
        <v>0.2</v>
      </c>
      <c r="Y8710">
        <v>0.2</v>
      </c>
      <c r="Z8710">
        <v>-17.992799999999999</v>
      </c>
    </row>
    <row r="8711" spans="1:26" ht="16" x14ac:dyDescent="0.2">
      <c r="A8711">
        <v>8710</v>
      </c>
      <c r="B8711" t="s">
        <v>10200</v>
      </c>
      <c r="C8711" s="1">
        <v>40863</v>
      </c>
      <c r="D8711">
        <f>YEAR(Table1[[#This Row],[Order Date]])</f>
        <v>2011</v>
      </c>
      <c r="E8711">
        <f>MONTH(Table1[[#This Row],[Order Date]])</f>
        <v>11</v>
      </c>
      <c r="F8711" t="str">
        <f>Table1[[#This Row],[Order Year]]&amp;"-"&amp;Table1[[#This Row],[Order Month]]</f>
        <v>2011-11</v>
      </c>
      <c r="G8711" s="5">
        <f>YEAR(Table1[[#This Row],[Order Date]])*100 + MONTH(Table1[[#This Row],[Order Date]])</f>
        <v>201111</v>
      </c>
      <c r="H8711" s="1">
        <v>40865</v>
      </c>
      <c r="I8711" t="s">
        <v>191</v>
      </c>
      <c r="J8711" t="s">
        <v>2112</v>
      </c>
      <c r="K8711" t="s">
        <v>2113</v>
      </c>
      <c r="L8711" t="s">
        <v>44</v>
      </c>
      <c r="M8711" t="s">
        <v>30</v>
      </c>
      <c r="N8711" t="s">
        <v>45</v>
      </c>
      <c r="O8711" t="s">
        <v>46</v>
      </c>
      <c r="P8711">
        <v>90008</v>
      </c>
      <c r="Q8711" t="s">
        <v>47</v>
      </c>
      <c r="R8711" t="s">
        <v>2235</v>
      </c>
      <c r="S8711" t="s">
        <v>35</v>
      </c>
      <c r="T8711" t="s">
        <v>36</v>
      </c>
      <c r="U8711" t="s">
        <v>2236</v>
      </c>
      <c r="V8711">
        <v>305.97449999999998</v>
      </c>
      <c r="W8711">
        <v>3</v>
      </c>
      <c r="X8711" s="9">
        <f>Table1[[#This Row],[Discount]]</f>
        <v>0.15</v>
      </c>
      <c r="Y8711">
        <v>0.15</v>
      </c>
      <c r="Z8711">
        <v>25.197899999999969</v>
      </c>
    </row>
    <row r="8712" spans="1:26" ht="16" x14ac:dyDescent="0.2">
      <c r="A8712">
        <v>8711</v>
      </c>
      <c r="B8712" t="s">
        <v>10200</v>
      </c>
      <c r="C8712" s="1">
        <v>40863</v>
      </c>
      <c r="D8712">
        <f>YEAR(Table1[[#This Row],[Order Date]])</f>
        <v>2011</v>
      </c>
      <c r="E8712">
        <f>MONTH(Table1[[#This Row],[Order Date]])</f>
        <v>11</v>
      </c>
      <c r="F8712" t="str">
        <f>Table1[[#This Row],[Order Year]]&amp;"-"&amp;Table1[[#This Row],[Order Month]]</f>
        <v>2011-11</v>
      </c>
      <c r="G8712" s="5">
        <f>YEAR(Table1[[#This Row],[Order Date]])*100 + MONTH(Table1[[#This Row],[Order Date]])</f>
        <v>201111</v>
      </c>
      <c r="H8712" s="1">
        <v>40865</v>
      </c>
      <c r="I8712" t="s">
        <v>191</v>
      </c>
      <c r="J8712" t="s">
        <v>2112</v>
      </c>
      <c r="K8712" t="s">
        <v>2113</v>
      </c>
      <c r="L8712" t="s">
        <v>44</v>
      </c>
      <c r="M8712" t="s">
        <v>30</v>
      </c>
      <c r="N8712" t="s">
        <v>45</v>
      </c>
      <c r="O8712" t="s">
        <v>46</v>
      </c>
      <c r="P8712">
        <v>90008</v>
      </c>
      <c r="Q8712" t="s">
        <v>47</v>
      </c>
      <c r="R8712" t="s">
        <v>687</v>
      </c>
      <c r="S8712" t="s">
        <v>49</v>
      </c>
      <c r="T8712" t="s">
        <v>62</v>
      </c>
      <c r="U8712" t="s">
        <v>688</v>
      </c>
      <c r="V8712">
        <v>344.90999999999997</v>
      </c>
      <c r="W8712">
        <v>3</v>
      </c>
      <c r="X8712" s="9">
        <f>Table1[[#This Row],[Discount]]</f>
        <v>0</v>
      </c>
      <c r="Y8712">
        <v>0</v>
      </c>
      <c r="Z8712">
        <v>10.347300000000004</v>
      </c>
    </row>
    <row r="8713" spans="1:26" ht="16" x14ac:dyDescent="0.2">
      <c r="A8713">
        <v>8712</v>
      </c>
      <c r="B8713" t="s">
        <v>10201</v>
      </c>
      <c r="C8713" s="1">
        <v>40605</v>
      </c>
      <c r="D8713">
        <f>YEAR(Table1[[#This Row],[Order Date]])</f>
        <v>2011</v>
      </c>
      <c r="E8713">
        <f>MONTH(Table1[[#This Row],[Order Date]])</f>
        <v>3</v>
      </c>
      <c r="F8713" t="str">
        <f>Table1[[#This Row],[Order Year]]&amp;"-"&amp;Table1[[#This Row],[Order Month]]</f>
        <v>2011-3</v>
      </c>
      <c r="G8713" s="5">
        <f>YEAR(Table1[[#This Row],[Order Date]])*100 + MONTH(Table1[[#This Row],[Order Date]])</f>
        <v>201103</v>
      </c>
      <c r="H8713" s="1">
        <v>40609</v>
      </c>
      <c r="I8713" t="s">
        <v>53</v>
      </c>
      <c r="J8713" t="s">
        <v>3483</v>
      </c>
      <c r="K8713" t="s">
        <v>3484</v>
      </c>
      <c r="L8713" t="s">
        <v>29</v>
      </c>
      <c r="M8713" t="s">
        <v>30</v>
      </c>
      <c r="N8713" t="s">
        <v>950</v>
      </c>
      <c r="O8713" t="s">
        <v>46</v>
      </c>
      <c r="P8713">
        <v>92037</v>
      </c>
      <c r="Q8713" t="s">
        <v>47</v>
      </c>
      <c r="R8713" t="s">
        <v>3807</v>
      </c>
      <c r="S8713" t="s">
        <v>35</v>
      </c>
      <c r="T8713" t="s">
        <v>59</v>
      </c>
      <c r="U8713" t="s">
        <v>3808</v>
      </c>
      <c r="V8713">
        <v>626.35200000000009</v>
      </c>
      <c r="W8713">
        <v>3</v>
      </c>
      <c r="X8713" s="9">
        <f>Table1[[#This Row],[Discount]]</f>
        <v>0.2</v>
      </c>
      <c r="Y8713">
        <v>0.2</v>
      </c>
      <c r="Z8713">
        <v>-23.488200000000091</v>
      </c>
    </row>
    <row r="8714" spans="1:26" ht="16" x14ac:dyDescent="0.2">
      <c r="A8714">
        <v>8713</v>
      </c>
      <c r="B8714" t="s">
        <v>10202</v>
      </c>
      <c r="C8714" s="1">
        <v>41246</v>
      </c>
      <c r="D8714">
        <f>YEAR(Table1[[#This Row],[Order Date]])</f>
        <v>2012</v>
      </c>
      <c r="E8714">
        <f>MONTH(Table1[[#This Row],[Order Date]])</f>
        <v>12</v>
      </c>
      <c r="F8714" t="str">
        <f>Table1[[#This Row],[Order Year]]&amp;"-"&amp;Table1[[#This Row],[Order Month]]</f>
        <v>2012-12</v>
      </c>
      <c r="G8714" s="5">
        <f>YEAR(Table1[[#This Row],[Order Date]])*100 + MONTH(Table1[[#This Row],[Order Date]])</f>
        <v>201212</v>
      </c>
      <c r="H8714" s="1">
        <v>41250</v>
      </c>
      <c r="I8714" t="s">
        <v>53</v>
      </c>
      <c r="J8714" t="s">
        <v>5505</v>
      </c>
      <c r="K8714" t="s">
        <v>5506</v>
      </c>
      <c r="L8714" t="s">
        <v>29</v>
      </c>
      <c r="M8714" t="s">
        <v>30</v>
      </c>
      <c r="N8714" t="s">
        <v>130</v>
      </c>
      <c r="O8714" t="s">
        <v>46</v>
      </c>
      <c r="P8714">
        <v>94110</v>
      </c>
      <c r="Q8714" t="s">
        <v>47</v>
      </c>
      <c r="R8714" t="s">
        <v>5022</v>
      </c>
      <c r="S8714" t="s">
        <v>35</v>
      </c>
      <c r="T8714" t="s">
        <v>36</v>
      </c>
      <c r="U8714" t="s">
        <v>5540</v>
      </c>
      <c r="V8714">
        <v>359.49899999999997</v>
      </c>
      <c r="W8714">
        <v>3</v>
      </c>
      <c r="X8714" s="9">
        <f>Table1[[#This Row],[Discount]]</f>
        <v>0.15</v>
      </c>
      <c r="Y8714">
        <v>0.15</v>
      </c>
      <c r="Z8714">
        <v>-29.605799999999981</v>
      </c>
    </row>
    <row r="8715" spans="1:26" ht="16" x14ac:dyDescent="0.2">
      <c r="A8715">
        <v>8714</v>
      </c>
      <c r="B8715" t="s">
        <v>10203</v>
      </c>
      <c r="C8715" s="1">
        <v>41832</v>
      </c>
      <c r="D8715">
        <f>YEAR(Table1[[#This Row],[Order Date]])</f>
        <v>2014</v>
      </c>
      <c r="E8715">
        <f>MONTH(Table1[[#This Row],[Order Date]])</f>
        <v>7</v>
      </c>
      <c r="F8715" t="str">
        <f>Table1[[#This Row],[Order Year]]&amp;"-"&amp;Table1[[#This Row],[Order Month]]</f>
        <v>2014-7</v>
      </c>
      <c r="G8715" s="5">
        <f>YEAR(Table1[[#This Row],[Order Date]])*100 + MONTH(Table1[[#This Row],[Order Date]])</f>
        <v>201407</v>
      </c>
      <c r="H8715" s="1">
        <v>41837</v>
      </c>
      <c r="I8715" t="s">
        <v>53</v>
      </c>
      <c r="J8715" t="s">
        <v>7628</v>
      </c>
      <c r="K8715" t="s">
        <v>7629</v>
      </c>
      <c r="L8715" t="s">
        <v>44</v>
      </c>
      <c r="M8715" t="s">
        <v>30</v>
      </c>
      <c r="N8715" t="s">
        <v>950</v>
      </c>
      <c r="O8715" t="s">
        <v>46</v>
      </c>
      <c r="P8715">
        <v>92105</v>
      </c>
      <c r="Q8715" t="s">
        <v>47</v>
      </c>
      <c r="R8715" t="s">
        <v>2384</v>
      </c>
      <c r="S8715" t="s">
        <v>74</v>
      </c>
      <c r="T8715" t="s">
        <v>75</v>
      </c>
      <c r="U8715" t="s">
        <v>2385</v>
      </c>
      <c r="V8715">
        <v>71.951999999999998</v>
      </c>
      <c r="W8715">
        <v>6</v>
      </c>
      <c r="X8715" s="9">
        <f>Table1[[#This Row],[Discount]]</f>
        <v>0.2</v>
      </c>
      <c r="Y8715">
        <v>0.2</v>
      </c>
      <c r="Z8715">
        <v>5.3963999999999963</v>
      </c>
    </row>
    <row r="8716" spans="1:26" ht="16" x14ac:dyDescent="0.2">
      <c r="A8716">
        <v>8715</v>
      </c>
      <c r="B8716" t="s">
        <v>10203</v>
      </c>
      <c r="C8716" s="1">
        <v>41832</v>
      </c>
      <c r="D8716">
        <f>YEAR(Table1[[#This Row],[Order Date]])</f>
        <v>2014</v>
      </c>
      <c r="E8716">
        <f>MONTH(Table1[[#This Row],[Order Date]])</f>
        <v>7</v>
      </c>
      <c r="F8716" t="str">
        <f>Table1[[#This Row],[Order Year]]&amp;"-"&amp;Table1[[#This Row],[Order Month]]</f>
        <v>2014-7</v>
      </c>
      <c r="G8716" s="5">
        <f>YEAR(Table1[[#This Row],[Order Date]])*100 + MONTH(Table1[[#This Row],[Order Date]])</f>
        <v>201407</v>
      </c>
      <c r="H8716" s="1">
        <v>41837</v>
      </c>
      <c r="I8716" t="s">
        <v>53</v>
      </c>
      <c r="J8716" t="s">
        <v>7628</v>
      </c>
      <c r="K8716" t="s">
        <v>7629</v>
      </c>
      <c r="L8716" t="s">
        <v>44</v>
      </c>
      <c r="M8716" t="s">
        <v>30</v>
      </c>
      <c r="N8716" t="s">
        <v>950</v>
      </c>
      <c r="O8716" t="s">
        <v>46</v>
      </c>
      <c r="P8716">
        <v>92105</v>
      </c>
      <c r="Q8716" t="s">
        <v>47</v>
      </c>
      <c r="R8716" t="s">
        <v>3861</v>
      </c>
      <c r="S8716" t="s">
        <v>49</v>
      </c>
      <c r="T8716" t="s">
        <v>78</v>
      </c>
      <c r="U8716" t="s">
        <v>3862</v>
      </c>
      <c r="V8716">
        <v>29.800000000000004</v>
      </c>
      <c r="W8716">
        <v>5</v>
      </c>
      <c r="X8716" s="9">
        <f>Table1[[#This Row],[Discount]]</f>
        <v>0.2</v>
      </c>
      <c r="Y8716">
        <v>0.2</v>
      </c>
      <c r="Z8716">
        <v>9.3124999999999982</v>
      </c>
    </row>
    <row r="8717" spans="1:26" ht="16" x14ac:dyDescent="0.2">
      <c r="A8717">
        <v>8716</v>
      </c>
      <c r="B8717" t="s">
        <v>10204</v>
      </c>
      <c r="C8717" s="1">
        <v>41960</v>
      </c>
      <c r="D8717">
        <f>YEAR(Table1[[#This Row],[Order Date]])</f>
        <v>2014</v>
      </c>
      <c r="E8717">
        <f>MONTH(Table1[[#This Row],[Order Date]])</f>
        <v>11</v>
      </c>
      <c r="F8717" t="str">
        <f>Table1[[#This Row],[Order Year]]&amp;"-"&amp;Table1[[#This Row],[Order Month]]</f>
        <v>2014-11</v>
      </c>
      <c r="G8717" s="5">
        <f>YEAR(Table1[[#This Row],[Order Date]])*100 + MONTH(Table1[[#This Row],[Order Date]])</f>
        <v>201411</v>
      </c>
      <c r="H8717" s="1">
        <v>41964</v>
      </c>
      <c r="I8717" t="s">
        <v>26</v>
      </c>
      <c r="J8717" t="s">
        <v>2608</v>
      </c>
      <c r="K8717" t="s">
        <v>2609</v>
      </c>
      <c r="L8717" t="s">
        <v>44</v>
      </c>
      <c r="M8717" t="s">
        <v>30</v>
      </c>
      <c r="N8717" t="s">
        <v>10205</v>
      </c>
      <c r="O8717" t="s">
        <v>501</v>
      </c>
      <c r="P8717">
        <v>44035</v>
      </c>
      <c r="Q8717" t="s">
        <v>151</v>
      </c>
      <c r="R8717" t="s">
        <v>2041</v>
      </c>
      <c r="S8717" t="s">
        <v>49</v>
      </c>
      <c r="T8717" t="s">
        <v>78</v>
      </c>
      <c r="U8717" t="s">
        <v>2042</v>
      </c>
      <c r="V8717">
        <v>1.8240000000000003</v>
      </c>
      <c r="W8717">
        <v>1</v>
      </c>
      <c r="X8717" s="9">
        <f>Table1[[#This Row],[Discount]]</f>
        <v>0.7</v>
      </c>
      <c r="Y8717">
        <v>0.7</v>
      </c>
      <c r="Z8717">
        <v>-1.3983999999999996</v>
      </c>
    </row>
    <row r="8718" spans="1:26" ht="16" x14ac:dyDescent="0.2">
      <c r="A8718">
        <v>8717</v>
      </c>
      <c r="B8718" t="s">
        <v>10206</v>
      </c>
      <c r="C8718" s="1">
        <v>41438</v>
      </c>
      <c r="D8718">
        <f>YEAR(Table1[[#This Row],[Order Date]])</f>
        <v>2013</v>
      </c>
      <c r="E8718">
        <f>MONTH(Table1[[#This Row],[Order Date]])</f>
        <v>6</v>
      </c>
      <c r="F8718" t="str">
        <f>Table1[[#This Row],[Order Year]]&amp;"-"&amp;Table1[[#This Row],[Order Month]]</f>
        <v>2013-6</v>
      </c>
      <c r="G8718" s="5">
        <f>YEAR(Table1[[#This Row],[Order Date]])*100 + MONTH(Table1[[#This Row],[Order Date]])</f>
        <v>201306</v>
      </c>
      <c r="H8718" s="1">
        <v>41442</v>
      </c>
      <c r="I8718" t="s">
        <v>26</v>
      </c>
      <c r="J8718" t="s">
        <v>5154</v>
      </c>
      <c r="K8718" t="s">
        <v>5155</v>
      </c>
      <c r="L8718" t="s">
        <v>105</v>
      </c>
      <c r="M8718" t="s">
        <v>30</v>
      </c>
      <c r="N8718" t="s">
        <v>187</v>
      </c>
      <c r="O8718" t="s">
        <v>107</v>
      </c>
      <c r="P8718">
        <v>77070</v>
      </c>
      <c r="Q8718" t="s">
        <v>108</v>
      </c>
      <c r="R8718" t="s">
        <v>5947</v>
      </c>
      <c r="S8718" t="s">
        <v>49</v>
      </c>
      <c r="T8718" t="s">
        <v>81</v>
      </c>
      <c r="U8718" t="s">
        <v>5948</v>
      </c>
      <c r="V8718">
        <v>64.383999999999986</v>
      </c>
      <c r="W8718">
        <v>4</v>
      </c>
      <c r="X8718" s="9">
        <f>Table1[[#This Row],[Discount]]</f>
        <v>0.8</v>
      </c>
      <c r="Y8718">
        <v>0.8</v>
      </c>
      <c r="Z8718">
        <v>-160.96</v>
      </c>
    </row>
    <row r="8719" spans="1:26" ht="16" x14ac:dyDescent="0.2">
      <c r="A8719">
        <v>8718</v>
      </c>
      <c r="B8719" t="s">
        <v>10206</v>
      </c>
      <c r="C8719" s="1">
        <v>41438</v>
      </c>
      <c r="D8719">
        <f>YEAR(Table1[[#This Row],[Order Date]])</f>
        <v>2013</v>
      </c>
      <c r="E8719">
        <f>MONTH(Table1[[#This Row],[Order Date]])</f>
        <v>6</v>
      </c>
      <c r="F8719" t="str">
        <f>Table1[[#This Row],[Order Year]]&amp;"-"&amp;Table1[[#This Row],[Order Month]]</f>
        <v>2013-6</v>
      </c>
      <c r="G8719" s="5">
        <f>YEAR(Table1[[#This Row],[Order Date]])*100 + MONTH(Table1[[#This Row],[Order Date]])</f>
        <v>201306</v>
      </c>
      <c r="H8719" s="1">
        <v>41442</v>
      </c>
      <c r="I8719" t="s">
        <v>26</v>
      </c>
      <c r="J8719" t="s">
        <v>5154</v>
      </c>
      <c r="K8719" t="s">
        <v>5155</v>
      </c>
      <c r="L8719" t="s">
        <v>105</v>
      </c>
      <c r="M8719" t="s">
        <v>30</v>
      </c>
      <c r="N8719" t="s">
        <v>187</v>
      </c>
      <c r="O8719" t="s">
        <v>107</v>
      </c>
      <c r="P8719">
        <v>77070</v>
      </c>
      <c r="Q8719" t="s">
        <v>108</v>
      </c>
      <c r="R8719" t="s">
        <v>2725</v>
      </c>
      <c r="S8719" t="s">
        <v>35</v>
      </c>
      <c r="T8719" t="s">
        <v>68</v>
      </c>
      <c r="U8719" t="s">
        <v>2726</v>
      </c>
      <c r="V8719">
        <v>6.9840000000000009</v>
      </c>
      <c r="W8719">
        <v>2</v>
      </c>
      <c r="X8719" s="9">
        <f>Table1[[#This Row],[Discount]]</f>
        <v>0.6</v>
      </c>
      <c r="Y8719">
        <v>0.6</v>
      </c>
      <c r="Z8719">
        <v>-4.5396000000000019</v>
      </c>
    </row>
    <row r="8720" spans="1:26" ht="16" x14ac:dyDescent="0.2">
      <c r="A8720">
        <v>8719</v>
      </c>
      <c r="B8720" t="s">
        <v>10206</v>
      </c>
      <c r="C8720" s="1">
        <v>41438</v>
      </c>
      <c r="D8720">
        <f>YEAR(Table1[[#This Row],[Order Date]])</f>
        <v>2013</v>
      </c>
      <c r="E8720">
        <f>MONTH(Table1[[#This Row],[Order Date]])</f>
        <v>6</v>
      </c>
      <c r="F8720" t="str">
        <f>Table1[[#This Row],[Order Year]]&amp;"-"&amp;Table1[[#This Row],[Order Month]]</f>
        <v>2013-6</v>
      </c>
      <c r="G8720" s="5">
        <f>YEAR(Table1[[#This Row],[Order Date]])*100 + MONTH(Table1[[#This Row],[Order Date]])</f>
        <v>201306</v>
      </c>
      <c r="H8720" s="1">
        <v>41442</v>
      </c>
      <c r="I8720" t="s">
        <v>26</v>
      </c>
      <c r="J8720" t="s">
        <v>5154</v>
      </c>
      <c r="K8720" t="s">
        <v>5155</v>
      </c>
      <c r="L8720" t="s">
        <v>105</v>
      </c>
      <c r="M8720" t="s">
        <v>30</v>
      </c>
      <c r="N8720" t="s">
        <v>187</v>
      </c>
      <c r="O8720" t="s">
        <v>107</v>
      </c>
      <c r="P8720">
        <v>77070</v>
      </c>
      <c r="Q8720" t="s">
        <v>108</v>
      </c>
      <c r="R8720" t="s">
        <v>5173</v>
      </c>
      <c r="S8720" t="s">
        <v>49</v>
      </c>
      <c r="T8720" t="s">
        <v>71</v>
      </c>
      <c r="U8720" t="s">
        <v>5174</v>
      </c>
      <c r="V8720">
        <v>11.264000000000001</v>
      </c>
      <c r="W8720">
        <v>8</v>
      </c>
      <c r="X8720" s="9">
        <f>Table1[[#This Row],[Discount]]</f>
        <v>0.2</v>
      </c>
      <c r="Y8720">
        <v>0.2</v>
      </c>
      <c r="Z8720">
        <v>3.9423999999999997</v>
      </c>
    </row>
    <row r="8721" spans="1:26" ht="16" x14ac:dyDescent="0.2">
      <c r="A8721">
        <v>8720</v>
      </c>
      <c r="B8721" t="s">
        <v>10206</v>
      </c>
      <c r="C8721" s="1">
        <v>41438</v>
      </c>
      <c r="D8721">
        <f>YEAR(Table1[[#This Row],[Order Date]])</f>
        <v>2013</v>
      </c>
      <c r="E8721">
        <f>MONTH(Table1[[#This Row],[Order Date]])</f>
        <v>6</v>
      </c>
      <c r="F8721" t="str">
        <f>Table1[[#This Row],[Order Year]]&amp;"-"&amp;Table1[[#This Row],[Order Month]]</f>
        <v>2013-6</v>
      </c>
      <c r="G8721" s="5">
        <f>YEAR(Table1[[#This Row],[Order Date]])*100 + MONTH(Table1[[#This Row],[Order Date]])</f>
        <v>201306</v>
      </c>
      <c r="H8721" s="1">
        <v>41442</v>
      </c>
      <c r="I8721" t="s">
        <v>26</v>
      </c>
      <c r="J8721" t="s">
        <v>5154</v>
      </c>
      <c r="K8721" t="s">
        <v>5155</v>
      </c>
      <c r="L8721" t="s">
        <v>105</v>
      </c>
      <c r="M8721" t="s">
        <v>30</v>
      </c>
      <c r="N8721" t="s">
        <v>187</v>
      </c>
      <c r="O8721" t="s">
        <v>107</v>
      </c>
      <c r="P8721">
        <v>77070</v>
      </c>
      <c r="Q8721" t="s">
        <v>108</v>
      </c>
      <c r="R8721" t="s">
        <v>7337</v>
      </c>
      <c r="S8721" t="s">
        <v>49</v>
      </c>
      <c r="T8721" t="s">
        <v>93</v>
      </c>
      <c r="U8721" t="s">
        <v>7338</v>
      </c>
      <c r="V8721">
        <v>15.552000000000003</v>
      </c>
      <c r="W8721">
        <v>3</v>
      </c>
      <c r="X8721" s="9">
        <f>Table1[[#This Row],[Discount]]</f>
        <v>0.2</v>
      </c>
      <c r="Y8721">
        <v>0.2</v>
      </c>
      <c r="Z8721">
        <v>5.6375999999999999</v>
      </c>
    </row>
    <row r="8722" spans="1:26" ht="16" x14ac:dyDescent="0.2">
      <c r="A8722">
        <v>8721</v>
      </c>
      <c r="B8722" t="s">
        <v>10206</v>
      </c>
      <c r="C8722" s="1">
        <v>41438</v>
      </c>
      <c r="D8722">
        <f>YEAR(Table1[[#This Row],[Order Date]])</f>
        <v>2013</v>
      </c>
      <c r="E8722">
        <f>MONTH(Table1[[#This Row],[Order Date]])</f>
        <v>6</v>
      </c>
      <c r="F8722" t="str">
        <f>Table1[[#This Row],[Order Year]]&amp;"-"&amp;Table1[[#This Row],[Order Month]]</f>
        <v>2013-6</v>
      </c>
      <c r="G8722" s="5">
        <f>YEAR(Table1[[#This Row],[Order Date]])*100 + MONTH(Table1[[#This Row],[Order Date]])</f>
        <v>201306</v>
      </c>
      <c r="H8722" s="1">
        <v>41442</v>
      </c>
      <c r="I8722" t="s">
        <v>26</v>
      </c>
      <c r="J8722" t="s">
        <v>5154</v>
      </c>
      <c r="K8722" t="s">
        <v>5155</v>
      </c>
      <c r="L8722" t="s">
        <v>105</v>
      </c>
      <c r="M8722" t="s">
        <v>30</v>
      </c>
      <c r="N8722" t="s">
        <v>187</v>
      </c>
      <c r="O8722" t="s">
        <v>107</v>
      </c>
      <c r="P8722">
        <v>77070</v>
      </c>
      <c r="Q8722" t="s">
        <v>108</v>
      </c>
      <c r="R8722" t="s">
        <v>7270</v>
      </c>
      <c r="S8722" t="s">
        <v>35</v>
      </c>
      <c r="T8722" t="s">
        <v>39</v>
      </c>
      <c r="U8722" t="s">
        <v>7271</v>
      </c>
      <c r="V8722">
        <v>379.37200000000001</v>
      </c>
      <c r="W8722">
        <v>2</v>
      </c>
      <c r="X8722" s="9">
        <f>Table1[[#This Row],[Discount]]</f>
        <v>0.3</v>
      </c>
      <c r="Y8722">
        <v>0.3</v>
      </c>
      <c r="Z8722">
        <v>-119.23120000000003</v>
      </c>
    </row>
    <row r="8723" spans="1:26" ht="16" x14ac:dyDescent="0.2">
      <c r="A8723">
        <v>8722</v>
      </c>
      <c r="B8723" t="s">
        <v>10206</v>
      </c>
      <c r="C8723" s="1">
        <v>41438</v>
      </c>
      <c r="D8723">
        <f>YEAR(Table1[[#This Row],[Order Date]])</f>
        <v>2013</v>
      </c>
      <c r="E8723">
        <f>MONTH(Table1[[#This Row],[Order Date]])</f>
        <v>6</v>
      </c>
      <c r="F8723" t="str">
        <f>Table1[[#This Row],[Order Year]]&amp;"-"&amp;Table1[[#This Row],[Order Month]]</f>
        <v>2013-6</v>
      </c>
      <c r="G8723" s="5">
        <f>YEAR(Table1[[#This Row],[Order Date]])*100 + MONTH(Table1[[#This Row],[Order Date]])</f>
        <v>201306</v>
      </c>
      <c r="H8723" s="1">
        <v>41442</v>
      </c>
      <c r="I8723" t="s">
        <v>26</v>
      </c>
      <c r="J8723" t="s">
        <v>5154</v>
      </c>
      <c r="K8723" t="s">
        <v>5155</v>
      </c>
      <c r="L8723" t="s">
        <v>105</v>
      </c>
      <c r="M8723" t="s">
        <v>30</v>
      </c>
      <c r="N8723" t="s">
        <v>187</v>
      </c>
      <c r="O8723" t="s">
        <v>107</v>
      </c>
      <c r="P8723">
        <v>77070</v>
      </c>
      <c r="Q8723" t="s">
        <v>108</v>
      </c>
      <c r="R8723" t="s">
        <v>4775</v>
      </c>
      <c r="S8723" t="s">
        <v>49</v>
      </c>
      <c r="T8723" t="s">
        <v>62</v>
      </c>
      <c r="U8723" t="s">
        <v>189</v>
      </c>
      <c r="V8723">
        <v>67.536000000000016</v>
      </c>
      <c r="W8723">
        <v>9</v>
      </c>
      <c r="X8723" s="9">
        <f>Table1[[#This Row],[Discount]]</f>
        <v>0.2</v>
      </c>
      <c r="Y8723">
        <v>0.2</v>
      </c>
      <c r="Z8723">
        <v>6.7535999999999987</v>
      </c>
    </row>
    <row r="8724" spans="1:26" ht="16" x14ac:dyDescent="0.2">
      <c r="A8724">
        <v>8723</v>
      </c>
      <c r="B8724" t="s">
        <v>10206</v>
      </c>
      <c r="C8724" s="1">
        <v>41438</v>
      </c>
      <c r="D8724">
        <f>YEAR(Table1[[#This Row],[Order Date]])</f>
        <v>2013</v>
      </c>
      <c r="E8724">
        <f>MONTH(Table1[[#This Row],[Order Date]])</f>
        <v>6</v>
      </c>
      <c r="F8724" t="str">
        <f>Table1[[#This Row],[Order Year]]&amp;"-"&amp;Table1[[#This Row],[Order Month]]</f>
        <v>2013-6</v>
      </c>
      <c r="G8724" s="5">
        <f>YEAR(Table1[[#This Row],[Order Date]])*100 + MONTH(Table1[[#This Row],[Order Date]])</f>
        <v>201306</v>
      </c>
      <c r="H8724" s="1">
        <v>41442</v>
      </c>
      <c r="I8724" t="s">
        <v>26</v>
      </c>
      <c r="J8724" t="s">
        <v>5154</v>
      </c>
      <c r="K8724" t="s">
        <v>5155</v>
      </c>
      <c r="L8724" t="s">
        <v>105</v>
      </c>
      <c r="M8724" t="s">
        <v>30</v>
      </c>
      <c r="N8724" t="s">
        <v>187</v>
      </c>
      <c r="O8724" t="s">
        <v>107</v>
      </c>
      <c r="P8724">
        <v>77070</v>
      </c>
      <c r="Q8724" t="s">
        <v>108</v>
      </c>
      <c r="R8724" t="s">
        <v>180</v>
      </c>
      <c r="S8724" t="s">
        <v>49</v>
      </c>
      <c r="T8724" t="s">
        <v>78</v>
      </c>
      <c r="U8724" t="s">
        <v>181</v>
      </c>
      <c r="V8724">
        <v>1.5239999999999996</v>
      </c>
      <c r="W8724">
        <v>2</v>
      </c>
      <c r="X8724" s="9">
        <f>Table1[[#This Row],[Discount]]</f>
        <v>0.8</v>
      </c>
      <c r="Y8724">
        <v>0.8</v>
      </c>
      <c r="Z8724">
        <v>-2.6670000000000007</v>
      </c>
    </row>
    <row r="8725" spans="1:26" ht="16" x14ac:dyDescent="0.2">
      <c r="A8725">
        <v>8724</v>
      </c>
      <c r="B8725" t="s">
        <v>10207</v>
      </c>
      <c r="C8725" s="1">
        <v>41638</v>
      </c>
      <c r="D8725">
        <f>YEAR(Table1[[#This Row],[Order Date]])</f>
        <v>2013</v>
      </c>
      <c r="E8725">
        <f>MONTH(Table1[[#This Row],[Order Date]])</f>
        <v>12</v>
      </c>
      <c r="F8725" t="str">
        <f>Table1[[#This Row],[Order Year]]&amp;"-"&amp;Table1[[#This Row],[Order Month]]</f>
        <v>2013-12</v>
      </c>
      <c r="G8725" s="5">
        <f>YEAR(Table1[[#This Row],[Order Date]])*100 + MONTH(Table1[[#This Row],[Order Date]])</f>
        <v>201312</v>
      </c>
      <c r="H8725" s="1">
        <v>41640</v>
      </c>
      <c r="I8725" t="s">
        <v>26</v>
      </c>
      <c r="J8725" t="s">
        <v>8231</v>
      </c>
      <c r="K8725" t="s">
        <v>8232</v>
      </c>
      <c r="L8725" t="s">
        <v>105</v>
      </c>
      <c r="M8725" t="s">
        <v>30</v>
      </c>
      <c r="N8725" t="s">
        <v>1422</v>
      </c>
      <c r="O8725" t="s">
        <v>57</v>
      </c>
      <c r="P8725">
        <v>33178</v>
      </c>
      <c r="Q8725" t="s">
        <v>33</v>
      </c>
      <c r="R8725" t="s">
        <v>1868</v>
      </c>
      <c r="S8725" t="s">
        <v>49</v>
      </c>
      <c r="T8725" t="s">
        <v>93</v>
      </c>
      <c r="U8725" t="s">
        <v>1869</v>
      </c>
      <c r="V8725">
        <v>37.408000000000001</v>
      </c>
      <c r="W8725">
        <v>7</v>
      </c>
      <c r="X8725" s="9">
        <f>Table1[[#This Row],[Discount]]</f>
        <v>0.2</v>
      </c>
      <c r="Y8725">
        <v>0.2</v>
      </c>
      <c r="Z8725">
        <v>13.0928</v>
      </c>
    </row>
    <row r="8726" spans="1:26" ht="16" x14ac:dyDescent="0.2">
      <c r="A8726">
        <v>8725</v>
      </c>
      <c r="B8726" t="s">
        <v>10207</v>
      </c>
      <c r="C8726" s="1">
        <v>41638</v>
      </c>
      <c r="D8726">
        <f>YEAR(Table1[[#This Row],[Order Date]])</f>
        <v>2013</v>
      </c>
      <c r="E8726">
        <f>MONTH(Table1[[#This Row],[Order Date]])</f>
        <v>12</v>
      </c>
      <c r="F8726" t="str">
        <f>Table1[[#This Row],[Order Year]]&amp;"-"&amp;Table1[[#This Row],[Order Month]]</f>
        <v>2013-12</v>
      </c>
      <c r="G8726" s="5">
        <f>YEAR(Table1[[#This Row],[Order Date]])*100 + MONTH(Table1[[#This Row],[Order Date]])</f>
        <v>201312</v>
      </c>
      <c r="H8726" s="1">
        <v>41640</v>
      </c>
      <c r="I8726" t="s">
        <v>26</v>
      </c>
      <c r="J8726" t="s">
        <v>8231</v>
      </c>
      <c r="K8726" t="s">
        <v>8232</v>
      </c>
      <c r="L8726" t="s">
        <v>105</v>
      </c>
      <c r="M8726" t="s">
        <v>30</v>
      </c>
      <c r="N8726" t="s">
        <v>1422</v>
      </c>
      <c r="O8726" t="s">
        <v>57</v>
      </c>
      <c r="P8726">
        <v>33178</v>
      </c>
      <c r="Q8726" t="s">
        <v>33</v>
      </c>
      <c r="R8726" t="s">
        <v>7929</v>
      </c>
      <c r="S8726" t="s">
        <v>49</v>
      </c>
      <c r="T8726" t="s">
        <v>93</v>
      </c>
      <c r="U8726" t="s">
        <v>7930</v>
      </c>
      <c r="V8726">
        <v>25.344000000000001</v>
      </c>
      <c r="W8726">
        <v>6</v>
      </c>
      <c r="X8726" s="9">
        <f>Table1[[#This Row],[Discount]]</f>
        <v>0.2</v>
      </c>
      <c r="Y8726">
        <v>0.2</v>
      </c>
      <c r="Z8726">
        <v>8.8704000000000018</v>
      </c>
    </row>
    <row r="8727" spans="1:26" ht="16" x14ac:dyDescent="0.2">
      <c r="A8727">
        <v>8726</v>
      </c>
      <c r="B8727" t="s">
        <v>10208</v>
      </c>
      <c r="C8727" s="1">
        <v>41717</v>
      </c>
      <c r="D8727">
        <f>YEAR(Table1[[#This Row],[Order Date]])</f>
        <v>2014</v>
      </c>
      <c r="E8727">
        <f>MONTH(Table1[[#This Row],[Order Date]])</f>
        <v>3</v>
      </c>
      <c r="F8727" t="str">
        <f>Table1[[#This Row],[Order Year]]&amp;"-"&amp;Table1[[#This Row],[Order Month]]</f>
        <v>2014-3</v>
      </c>
      <c r="G8727" s="5">
        <f>YEAR(Table1[[#This Row],[Order Date]])*100 + MONTH(Table1[[#This Row],[Order Date]])</f>
        <v>201403</v>
      </c>
      <c r="H8727" s="1">
        <v>41722</v>
      </c>
      <c r="I8727" t="s">
        <v>53</v>
      </c>
      <c r="J8727" t="s">
        <v>2896</v>
      </c>
      <c r="K8727" t="s">
        <v>2897</v>
      </c>
      <c r="L8727" t="s">
        <v>29</v>
      </c>
      <c r="M8727" t="s">
        <v>30</v>
      </c>
      <c r="N8727" t="s">
        <v>98</v>
      </c>
      <c r="O8727" t="s">
        <v>99</v>
      </c>
      <c r="P8727">
        <v>98115</v>
      </c>
      <c r="Q8727" t="s">
        <v>47</v>
      </c>
      <c r="R8727" t="s">
        <v>2665</v>
      </c>
      <c r="S8727" t="s">
        <v>49</v>
      </c>
      <c r="T8727" t="s">
        <v>71</v>
      </c>
      <c r="U8727" t="s">
        <v>2666</v>
      </c>
      <c r="V8727">
        <v>46.2</v>
      </c>
      <c r="W8727">
        <v>4</v>
      </c>
      <c r="X8727" s="9">
        <f>Table1[[#This Row],[Discount]]</f>
        <v>0</v>
      </c>
      <c r="Y8727">
        <v>0</v>
      </c>
      <c r="Z8727">
        <v>21.251999999999999</v>
      </c>
    </row>
    <row r="8728" spans="1:26" ht="16" x14ac:dyDescent="0.2">
      <c r="A8728">
        <v>8727</v>
      </c>
      <c r="B8728" t="s">
        <v>10209</v>
      </c>
      <c r="C8728" s="1">
        <v>41270</v>
      </c>
      <c r="D8728">
        <f>YEAR(Table1[[#This Row],[Order Date]])</f>
        <v>2012</v>
      </c>
      <c r="E8728">
        <f>MONTH(Table1[[#This Row],[Order Date]])</f>
        <v>12</v>
      </c>
      <c r="F8728" t="str">
        <f>Table1[[#This Row],[Order Year]]&amp;"-"&amp;Table1[[#This Row],[Order Month]]</f>
        <v>2012-12</v>
      </c>
      <c r="G8728" s="5">
        <f>YEAR(Table1[[#This Row],[Order Date]])*100 + MONTH(Table1[[#This Row],[Order Date]])</f>
        <v>201212</v>
      </c>
      <c r="H8728" s="1">
        <v>41274</v>
      </c>
      <c r="I8728" t="s">
        <v>53</v>
      </c>
      <c r="J8728" t="s">
        <v>1160</v>
      </c>
      <c r="K8728" t="s">
        <v>1161</v>
      </c>
      <c r="L8728" t="s">
        <v>44</v>
      </c>
      <c r="M8728" t="s">
        <v>30</v>
      </c>
      <c r="N8728" t="s">
        <v>1188</v>
      </c>
      <c r="O8728" t="s">
        <v>338</v>
      </c>
      <c r="P8728">
        <v>37130</v>
      </c>
      <c r="Q8728" t="s">
        <v>33</v>
      </c>
      <c r="R8728" t="s">
        <v>9962</v>
      </c>
      <c r="S8728" t="s">
        <v>74</v>
      </c>
      <c r="T8728" t="s">
        <v>164</v>
      </c>
      <c r="U8728" t="s">
        <v>9963</v>
      </c>
      <c r="V8728">
        <v>4.7279999999999998</v>
      </c>
      <c r="W8728">
        <v>3</v>
      </c>
      <c r="X8728" s="9">
        <f>Table1[[#This Row],[Discount]]</f>
        <v>0.2</v>
      </c>
      <c r="Y8728">
        <v>0.2</v>
      </c>
      <c r="Z8728">
        <v>0.70919999999999961</v>
      </c>
    </row>
    <row r="8729" spans="1:26" ht="16" x14ac:dyDescent="0.2">
      <c r="A8729">
        <v>8728</v>
      </c>
      <c r="B8729" t="s">
        <v>10209</v>
      </c>
      <c r="C8729" s="1">
        <v>41270</v>
      </c>
      <c r="D8729">
        <f>YEAR(Table1[[#This Row],[Order Date]])</f>
        <v>2012</v>
      </c>
      <c r="E8729">
        <f>MONTH(Table1[[#This Row],[Order Date]])</f>
        <v>12</v>
      </c>
      <c r="F8729" t="str">
        <f>Table1[[#This Row],[Order Year]]&amp;"-"&amp;Table1[[#This Row],[Order Month]]</f>
        <v>2012-12</v>
      </c>
      <c r="G8729" s="5">
        <f>YEAR(Table1[[#This Row],[Order Date]])*100 + MONTH(Table1[[#This Row],[Order Date]])</f>
        <v>201212</v>
      </c>
      <c r="H8729" s="1">
        <v>41274</v>
      </c>
      <c r="I8729" t="s">
        <v>53</v>
      </c>
      <c r="J8729" t="s">
        <v>1160</v>
      </c>
      <c r="K8729" t="s">
        <v>1161</v>
      </c>
      <c r="L8729" t="s">
        <v>44</v>
      </c>
      <c r="M8729" t="s">
        <v>30</v>
      </c>
      <c r="N8729" t="s">
        <v>1188</v>
      </c>
      <c r="O8729" t="s">
        <v>338</v>
      </c>
      <c r="P8729">
        <v>37130</v>
      </c>
      <c r="Q8729" t="s">
        <v>33</v>
      </c>
      <c r="R8729" t="s">
        <v>9899</v>
      </c>
      <c r="S8729" t="s">
        <v>35</v>
      </c>
      <c r="T8729" t="s">
        <v>68</v>
      </c>
      <c r="U8729" t="s">
        <v>9900</v>
      </c>
      <c r="V8729">
        <v>53.352000000000004</v>
      </c>
      <c r="W8729">
        <v>3</v>
      </c>
      <c r="X8729" s="9">
        <f>Table1[[#This Row],[Discount]]</f>
        <v>0.2</v>
      </c>
      <c r="Y8729">
        <v>0.2</v>
      </c>
      <c r="Z8729">
        <v>16.005600000000005</v>
      </c>
    </row>
    <row r="8730" spans="1:26" ht="16" x14ac:dyDescent="0.2">
      <c r="A8730">
        <v>8729</v>
      </c>
      <c r="B8730" t="s">
        <v>10209</v>
      </c>
      <c r="C8730" s="1">
        <v>41270</v>
      </c>
      <c r="D8730">
        <f>YEAR(Table1[[#This Row],[Order Date]])</f>
        <v>2012</v>
      </c>
      <c r="E8730">
        <f>MONTH(Table1[[#This Row],[Order Date]])</f>
        <v>12</v>
      </c>
      <c r="F8730" t="str">
        <f>Table1[[#This Row],[Order Year]]&amp;"-"&amp;Table1[[#This Row],[Order Month]]</f>
        <v>2012-12</v>
      </c>
      <c r="G8730" s="5">
        <f>YEAR(Table1[[#This Row],[Order Date]])*100 + MONTH(Table1[[#This Row],[Order Date]])</f>
        <v>201212</v>
      </c>
      <c r="H8730" s="1">
        <v>41274</v>
      </c>
      <c r="I8730" t="s">
        <v>53</v>
      </c>
      <c r="J8730" t="s">
        <v>1160</v>
      </c>
      <c r="K8730" t="s">
        <v>1161</v>
      </c>
      <c r="L8730" t="s">
        <v>44</v>
      </c>
      <c r="M8730" t="s">
        <v>30</v>
      </c>
      <c r="N8730" t="s">
        <v>1188</v>
      </c>
      <c r="O8730" t="s">
        <v>338</v>
      </c>
      <c r="P8730">
        <v>37130</v>
      </c>
      <c r="Q8730" t="s">
        <v>33</v>
      </c>
      <c r="R8730" t="s">
        <v>7286</v>
      </c>
      <c r="S8730" t="s">
        <v>35</v>
      </c>
      <c r="T8730" t="s">
        <v>36</v>
      </c>
      <c r="U8730" t="s">
        <v>7287</v>
      </c>
      <c r="V8730">
        <v>131.10400000000001</v>
      </c>
      <c r="W8730">
        <v>2</v>
      </c>
      <c r="X8730" s="9">
        <f>Table1[[#This Row],[Discount]]</f>
        <v>0.2</v>
      </c>
      <c r="Y8730">
        <v>0.2</v>
      </c>
      <c r="Z8730">
        <v>8.1939999999999955</v>
      </c>
    </row>
    <row r="8731" spans="1:26" ht="16" x14ac:dyDescent="0.2">
      <c r="A8731">
        <v>8730</v>
      </c>
      <c r="B8731" t="s">
        <v>10209</v>
      </c>
      <c r="C8731" s="1">
        <v>41270</v>
      </c>
      <c r="D8731">
        <f>YEAR(Table1[[#This Row],[Order Date]])</f>
        <v>2012</v>
      </c>
      <c r="E8731">
        <f>MONTH(Table1[[#This Row],[Order Date]])</f>
        <v>12</v>
      </c>
      <c r="F8731" t="str">
        <f>Table1[[#This Row],[Order Year]]&amp;"-"&amp;Table1[[#This Row],[Order Month]]</f>
        <v>2012-12</v>
      </c>
      <c r="G8731" s="5">
        <f>YEAR(Table1[[#This Row],[Order Date]])*100 + MONTH(Table1[[#This Row],[Order Date]])</f>
        <v>201212</v>
      </c>
      <c r="H8731" s="1">
        <v>41274</v>
      </c>
      <c r="I8731" t="s">
        <v>53</v>
      </c>
      <c r="J8731" t="s">
        <v>1160</v>
      </c>
      <c r="K8731" t="s">
        <v>1161</v>
      </c>
      <c r="L8731" t="s">
        <v>44</v>
      </c>
      <c r="M8731" t="s">
        <v>30</v>
      </c>
      <c r="N8731" t="s">
        <v>1188</v>
      </c>
      <c r="O8731" t="s">
        <v>338</v>
      </c>
      <c r="P8731">
        <v>37130</v>
      </c>
      <c r="Q8731" t="s">
        <v>33</v>
      </c>
      <c r="R8731" t="s">
        <v>4775</v>
      </c>
      <c r="S8731" t="s">
        <v>49</v>
      </c>
      <c r="T8731" t="s">
        <v>62</v>
      </c>
      <c r="U8731" t="s">
        <v>189</v>
      </c>
      <c r="V8731">
        <v>22.512000000000004</v>
      </c>
      <c r="W8731">
        <v>3</v>
      </c>
      <c r="X8731" s="9">
        <f>Table1[[#This Row],[Discount]]</f>
        <v>0.2</v>
      </c>
      <c r="Y8731">
        <v>0.2</v>
      </c>
      <c r="Z8731">
        <v>2.2511999999999999</v>
      </c>
    </row>
    <row r="8732" spans="1:26" ht="16" x14ac:dyDescent="0.2">
      <c r="A8732">
        <v>8731</v>
      </c>
      <c r="B8732" t="s">
        <v>10209</v>
      </c>
      <c r="C8732" s="1">
        <v>41270</v>
      </c>
      <c r="D8732">
        <f>YEAR(Table1[[#This Row],[Order Date]])</f>
        <v>2012</v>
      </c>
      <c r="E8732">
        <f>MONTH(Table1[[#This Row],[Order Date]])</f>
        <v>12</v>
      </c>
      <c r="F8732" t="str">
        <f>Table1[[#This Row],[Order Year]]&amp;"-"&amp;Table1[[#This Row],[Order Month]]</f>
        <v>2012-12</v>
      </c>
      <c r="G8732" s="5">
        <f>YEAR(Table1[[#This Row],[Order Date]])*100 + MONTH(Table1[[#This Row],[Order Date]])</f>
        <v>201212</v>
      </c>
      <c r="H8732" s="1">
        <v>41274</v>
      </c>
      <c r="I8732" t="s">
        <v>53</v>
      </c>
      <c r="J8732" t="s">
        <v>1160</v>
      </c>
      <c r="K8732" t="s">
        <v>1161</v>
      </c>
      <c r="L8732" t="s">
        <v>44</v>
      </c>
      <c r="M8732" t="s">
        <v>30</v>
      </c>
      <c r="N8732" t="s">
        <v>1188</v>
      </c>
      <c r="O8732" t="s">
        <v>338</v>
      </c>
      <c r="P8732">
        <v>37130</v>
      </c>
      <c r="Q8732" t="s">
        <v>33</v>
      </c>
      <c r="R8732" t="s">
        <v>5899</v>
      </c>
      <c r="S8732" t="s">
        <v>74</v>
      </c>
      <c r="T8732" t="s">
        <v>164</v>
      </c>
      <c r="U8732" t="s">
        <v>5900</v>
      </c>
      <c r="V8732">
        <v>72.744000000000014</v>
      </c>
      <c r="W8732">
        <v>7</v>
      </c>
      <c r="X8732" s="9">
        <f>Table1[[#This Row],[Discount]]</f>
        <v>0.2</v>
      </c>
      <c r="Y8732">
        <v>0.2</v>
      </c>
      <c r="Z8732">
        <v>-12.730200000000011</v>
      </c>
    </row>
    <row r="8733" spans="1:26" ht="16" x14ac:dyDescent="0.2">
      <c r="A8733">
        <v>8732</v>
      </c>
      <c r="B8733" t="s">
        <v>10210</v>
      </c>
      <c r="C8733" s="1">
        <v>41121</v>
      </c>
      <c r="D8733">
        <f>YEAR(Table1[[#This Row],[Order Date]])</f>
        <v>2012</v>
      </c>
      <c r="E8733">
        <f>MONTH(Table1[[#This Row],[Order Date]])</f>
        <v>7</v>
      </c>
      <c r="F8733" t="str">
        <f>Table1[[#This Row],[Order Year]]&amp;"-"&amp;Table1[[#This Row],[Order Month]]</f>
        <v>2012-7</v>
      </c>
      <c r="G8733" s="5">
        <f>YEAR(Table1[[#This Row],[Order Date]])*100 + MONTH(Table1[[#This Row],[Order Date]])</f>
        <v>201207</v>
      </c>
      <c r="H8733" s="1">
        <v>41127</v>
      </c>
      <c r="I8733" t="s">
        <v>53</v>
      </c>
      <c r="J8733" t="s">
        <v>2331</v>
      </c>
      <c r="K8733" t="s">
        <v>2332</v>
      </c>
      <c r="L8733" t="s">
        <v>44</v>
      </c>
      <c r="M8733" t="s">
        <v>30</v>
      </c>
      <c r="N8733" t="s">
        <v>5086</v>
      </c>
      <c r="O8733" t="s">
        <v>599</v>
      </c>
      <c r="P8733">
        <v>63116</v>
      </c>
      <c r="Q8733" t="s">
        <v>108</v>
      </c>
      <c r="R8733" t="s">
        <v>1408</v>
      </c>
      <c r="S8733" t="s">
        <v>49</v>
      </c>
      <c r="T8733" t="s">
        <v>581</v>
      </c>
      <c r="U8733" t="s">
        <v>1409</v>
      </c>
      <c r="V8733">
        <v>52.59</v>
      </c>
      <c r="W8733">
        <v>3</v>
      </c>
      <c r="X8733" s="9">
        <f>Table1[[#This Row],[Discount]]</f>
        <v>0</v>
      </c>
      <c r="Y8733">
        <v>0</v>
      </c>
      <c r="Z8733">
        <v>15.776999999999996</v>
      </c>
    </row>
    <row r="8734" spans="1:26" ht="16" x14ac:dyDescent="0.2">
      <c r="A8734">
        <v>8733</v>
      </c>
      <c r="B8734" t="s">
        <v>10211</v>
      </c>
      <c r="C8734" s="1">
        <v>41818</v>
      </c>
      <c r="D8734">
        <f>YEAR(Table1[[#This Row],[Order Date]])</f>
        <v>2014</v>
      </c>
      <c r="E8734">
        <f>MONTH(Table1[[#This Row],[Order Date]])</f>
        <v>6</v>
      </c>
      <c r="F8734" t="str">
        <f>Table1[[#This Row],[Order Year]]&amp;"-"&amp;Table1[[#This Row],[Order Month]]</f>
        <v>2014-6</v>
      </c>
      <c r="G8734" s="5">
        <f>YEAR(Table1[[#This Row],[Order Date]])*100 + MONTH(Table1[[#This Row],[Order Date]])</f>
        <v>201406</v>
      </c>
      <c r="H8734" s="1">
        <v>41820</v>
      </c>
      <c r="I8734" t="s">
        <v>26</v>
      </c>
      <c r="J8734" t="s">
        <v>3887</v>
      </c>
      <c r="K8734" t="s">
        <v>3888</v>
      </c>
      <c r="L8734" t="s">
        <v>44</v>
      </c>
      <c r="M8734" t="s">
        <v>30</v>
      </c>
      <c r="N8734" t="s">
        <v>98</v>
      </c>
      <c r="O8734" t="s">
        <v>99</v>
      </c>
      <c r="P8734">
        <v>98105</v>
      </c>
      <c r="Q8734" t="s">
        <v>47</v>
      </c>
      <c r="R8734" t="s">
        <v>6178</v>
      </c>
      <c r="S8734" t="s">
        <v>49</v>
      </c>
      <c r="T8734" t="s">
        <v>93</v>
      </c>
      <c r="U8734" t="s">
        <v>6179</v>
      </c>
      <c r="V8734">
        <v>19.440000000000001</v>
      </c>
      <c r="W8734">
        <v>3</v>
      </c>
      <c r="X8734" s="9">
        <f>Table1[[#This Row],[Discount]]</f>
        <v>0</v>
      </c>
      <c r="Y8734">
        <v>0</v>
      </c>
      <c r="Z8734">
        <v>9.3312000000000008</v>
      </c>
    </row>
    <row r="8735" spans="1:26" ht="16" x14ac:dyDescent="0.2">
      <c r="A8735">
        <v>8734</v>
      </c>
      <c r="B8735" t="s">
        <v>10211</v>
      </c>
      <c r="C8735" s="1">
        <v>41818</v>
      </c>
      <c r="D8735">
        <f>YEAR(Table1[[#This Row],[Order Date]])</f>
        <v>2014</v>
      </c>
      <c r="E8735">
        <f>MONTH(Table1[[#This Row],[Order Date]])</f>
        <v>6</v>
      </c>
      <c r="F8735" t="str">
        <f>Table1[[#This Row],[Order Year]]&amp;"-"&amp;Table1[[#This Row],[Order Month]]</f>
        <v>2014-6</v>
      </c>
      <c r="G8735" s="5">
        <f>YEAR(Table1[[#This Row],[Order Date]])*100 + MONTH(Table1[[#This Row],[Order Date]])</f>
        <v>201406</v>
      </c>
      <c r="H8735" s="1">
        <v>41820</v>
      </c>
      <c r="I8735" t="s">
        <v>26</v>
      </c>
      <c r="J8735" t="s">
        <v>3887</v>
      </c>
      <c r="K8735" t="s">
        <v>3888</v>
      </c>
      <c r="L8735" t="s">
        <v>44</v>
      </c>
      <c r="M8735" t="s">
        <v>30</v>
      </c>
      <c r="N8735" t="s">
        <v>98</v>
      </c>
      <c r="O8735" t="s">
        <v>99</v>
      </c>
      <c r="P8735">
        <v>98105</v>
      </c>
      <c r="Q8735" t="s">
        <v>47</v>
      </c>
      <c r="R8735" t="s">
        <v>1751</v>
      </c>
      <c r="S8735" t="s">
        <v>35</v>
      </c>
      <c r="T8735" t="s">
        <v>68</v>
      </c>
      <c r="U8735" t="s">
        <v>1752</v>
      </c>
      <c r="V8735">
        <v>126.30000000000001</v>
      </c>
      <c r="W8735">
        <v>3</v>
      </c>
      <c r="X8735" s="9">
        <f>Table1[[#This Row],[Discount]]</f>
        <v>0</v>
      </c>
      <c r="Y8735">
        <v>0</v>
      </c>
      <c r="Z8735">
        <v>40.415999999999997</v>
      </c>
    </row>
    <row r="8736" spans="1:26" ht="16" x14ac:dyDescent="0.2">
      <c r="A8736">
        <v>8735</v>
      </c>
      <c r="B8736" t="s">
        <v>10211</v>
      </c>
      <c r="C8736" s="1">
        <v>41818</v>
      </c>
      <c r="D8736">
        <f>YEAR(Table1[[#This Row],[Order Date]])</f>
        <v>2014</v>
      </c>
      <c r="E8736">
        <f>MONTH(Table1[[#This Row],[Order Date]])</f>
        <v>6</v>
      </c>
      <c r="F8736" t="str">
        <f>Table1[[#This Row],[Order Year]]&amp;"-"&amp;Table1[[#This Row],[Order Month]]</f>
        <v>2014-6</v>
      </c>
      <c r="G8736" s="5">
        <f>YEAR(Table1[[#This Row],[Order Date]])*100 + MONTH(Table1[[#This Row],[Order Date]])</f>
        <v>201406</v>
      </c>
      <c r="H8736" s="1">
        <v>41820</v>
      </c>
      <c r="I8736" t="s">
        <v>26</v>
      </c>
      <c r="J8736" t="s">
        <v>3887</v>
      </c>
      <c r="K8736" t="s">
        <v>3888</v>
      </c>
      <c r="L8736" t="s">
        <v>44</v>
      </c>
      <c r="M8736" t="s">
        <v>30</v>
      </c>
      <c r="N8736" t="s">
        <v>98</v>
      </c>
      <c r="O8736" t="s">
        <v>99</v>
      </c>
      <c r="P8736">
        <v>98105</v>
      </c>
      <c r="Q8736" t="s">
        <v>47</v>
      </c>
      <c r="R8736" t="s">
        <v>910</v>
      </c>
      <c r="S8736" t="s">
        <v>74</v>
      </c>
      <c r="T8736" t="s">
        <v>164</v>
      </c>
      <c r="U8736" t="s">
        <v>911</v>
      </c>
      <c r="V8736">
        <v>1287.45</v>
      </c>
      <c r="W8736">
        <v>5</v>
      </c>
      <c r="X8736" s="9">
        <f>Table1[[#This Row],[Discount]]</f>
        <v>0</v>
      </c>
      <c r="Y8736">
        <v>0</v>
      </c>
      <c r="Z8736">
        <v>244.61549999999988</v>
      </c>
    </row>
    <row r="8737" spans="1:26" ht="16" x14ac:dyDescent="0.2">
      <c r="A8737">
        <v>8736</v>
      </c>
      <c r="B8737" t="s">
        <v>10212</v>
      </c>
      <c r="C8737" s="1">
        <v>40582</v>
      </c>
      <c r="D8737">
        <f>YEAR(Table1[[#This Row],[Order Date]])</f>
        <v>2011</v>
      </c>
      <c r="E8737">
        <f>MONTH(Table1[[#This Row],[Order Date]])</f>
        <v>2</v>
      </c>
      <c r="F8737" t="str">
        <f>Table1[[#This Row],[Order Year]]&amp;"-"&amp;Table1[[#This Row],[Order Month]]</f>
        <v>2011-2</v>
      </c>
      <c r="G8737" s="5">
        <f>YEAR(Table1[[#This Row],[Order Date]])*100 + MONTH(Table1[[#This Row],[Order Date]])</f>
        <v>201102</v>
      </c>
      <c r="H8737" s="1">
        <v>40585</v>
      </c>
      <c r="I8737" t="s">
        <v>26</v>
      </c>
      <c r="J8737" t="s">
        <v>2423</v>
      </c>
      <c r="K8737" t="s">
        <v>2424</v>
      </c>
      <c r="L8737" t="s">
        <v>44</v>
      </c>
      <c r="M8737" t="s">
        <v>30</v>
      </c>
      <c r="N8737" t="s">
        <v>269</v>
      </c>
      <c r="O8737" t="s">
        <v>270</v>
      </c>
      <c r="P8737">
        <v>10024</v>
      </c>
      <c r="Q8737" t="s">
        <v>151</v>
      </c>
      <c r="R8737" t="s">
        <v>2811</v>
      </c>
      <c r="S8737" t="s">
        <v>49</v>
      </c>
      <c r="T8737" t="s">
        <v>62</v>
      </c>
      <c r="U8737" t="s">
        <v>2812</v>
      </c>
      <c r="V8737">
        <v>64.959999999999994</v>
      </c>
      <c r="W8737">
        <v>4</v>
      </c>
      <c r="X8737" s="9">
        <f>Table1[[#This Row],[Discount]]</f>
        <v>0</v>
      </c>
      <c r="Y8737">
        <v>0</v>
      </c>
      <c r="Z8737">
        <v>9.7439999999999998</v>
      </c>
    </row>
    <row r="8738" spans="1:26" ht="16" x14ac:dyDescent="0.2">
      <c r="A8738">
        <v>8737</v>
      </c>
      <c r="B8738" t="s">
        <v>10213</v>
      </c>
      <c r="C8738" s="1">
        <v>41522</v>
      </c>
      <c r="D8738">
        <f>YEAR(Table1[[#This Row],[Order Date]])</f>
        <v>2013</v>
      </c>
      <c r="E8738">
        <f>MONTH(Table1[[#This Row],[Order Date]])</f>
        <v>9</v>
      </c>
      <c r="F8738" t="str">
        <f>Table1[[#This Row],[Order Year]]&amp;"-"&amp;Table1[[#This Row],[Order Month]]</f>
        <v>2013-9</v>
      </c>
      <c r="G8738" s="5">
        <f>YEAR(Table1[[#This Row],[Order Date]])*100 + MONTH(Table1[[#This Row],[Order Date]])</f>
        <v>201309</v>
      </c>
      <c r="H8738" s="1">
        <v>41527</v>
      </c>
      <c r="I8738" t="s">
        <v>53</v>
      </c>
      <c r="J8738" t="s">
        <v>4515</v>
      </c>
      <c r="K8738" t="s">
        <v>4516</v>
      </c>
      <c r="L8738" t="s">
        <v>44</v>
      </c>
      <c r="M8738" t="s">
        <v>30</v>
      </c>
      <c r="N8738" t="s">
        <v>8165</v>
      </c>
      <c r="O8738" t="s">
        <v>232</v>
      </c>
      <c r="P8738">
        <v>55125</v>
      </c>
      <c r="Q8738" t="s">
        <v>108</v>
      </c>
      <c r="R8738" t="s">
        <v>2014</v>
      </c>
      <c r="S8738" t="s">
        <v>49</v>
      </c>
      <c r="T8738" t="s">
        <v>62</v>
      </c>
      <c r="U8738" t="s">
        <v>2015</v>
      </c>
      <c r="V8738">
        <v>535.41</v>
      </c>
      <c r="W8738">
        <v>3</v>
      </c>
      <c r="X8738" s="9">
        <f>Table1[[#This Row],[Discount]]</f>
        <v>0</v>
      </c>
      <c r="Y8738">
        <v>0</v>
      </c>
      <c r="Z8738">
        <v>160.62299999999993</v>
      </c>
    </row>
    <row r="8739" spans="1:26" ht="16" x14ac:dyDescent="0.2">
      <c r="A8739">
        <v>8738</v>
      </c>
      <c r="B8739" t="s">
        <v>10214</v>
      </c>
      <c r="C8739" s="1">
        <v>41736</v>
      </c>
      <c r="D8739">
        <f>YEAR(Table1[[#This Row],[Order Date]])</f>
        <v>2014</v>
      </c>
      <c r="E8739">
        <f>MONTH(Table1[[#This Row],[Order Date]])</f>
        <v>4</v>
      </c>
      <c r="F8739" t="str">
        <f>Table1[[#This Row],[Order Year]]&amp;"-"&amp;Table1[[#This Row],[Order Month]]</f>
        <v>2014-4</v>
      </c>
      <c r="G8739" s="5">
        <f>YEAR(Table1[[#This Row],[Order Date]])*100 + MONTH(Table1[[#This Row],[Order Date]])</f>
        <v>201404</v>
      </c>
      <c r="H8739" s="1">
        <v>41740</v>
      </c>
      <c r="I8739" t="s">
        <v>53</v>
      </c>
      <c r="J8739" t="s">
        <v>7125</v>
      </c>
      <c r="K8739" t="s">
        <v>7126</v>
      </c>
      <c r="L8739" t="s">
        <v>44</v>
      </c>
      <c r="M8739" t="s">
        <v>30</v>
      </c>
      <c r="N8739" t="s">
        <v>6247</v>
      </c>
      <c r="O8739" t="s">
        <v>338</v>
      </c>
      <c r="P8739">
        <v>37421</v>
      </c>
      <c r="Q8739" t="s">
        <v>33</v>
      </c>
      <c r="R8739" t="s">
        <v>3166</v>
      </c>
      <c r="S8739" t="s">
        <v>49</v>
      </c>
      <c r="T8739" t="s">
        <v>78</v>
      </c>
      <c r="U8739" t="s">
        <v>3167</v>
      </c>
      <c r="V8739">
        <v>8.1000000000000014</v>
      </c>
      <c r="W8739">
        <v>5</v>
      </c>
      <c r="X8739" s="9">
        <f>Table1[[#This Row],[Discount]]</f>
        <v>0.7</v>
      </c>
      <c r="Y8739">
        <v>0.7</v>
      </c>
      <c r="Z8739">
        <v>-5.9399999999999977</v>
      </c>
    </row>
    <row r="8740" spans="1:26" ht="16" x14ac:dyDescent="0.2">
      <c r="A8740">
        <v>8739</v>
      </c>
      <c r="B8740" t="s">
        <v>10215</v>
      </c>
      <c r="C8740" s="1">
        <v>41982</v>
      </c>
      <c r="D8740">
        <f>YEAR(Table1[[#This Row],[Order Date]])</f>
        <v>2014</v>
      </c>
      <c r="E8740">
        <f>MONTH(Table1[[#This Row],[Order Date]])</f>
        <v>12</v>
      </c>
      <c r="F8740" t="str">
        <f>Table1[[#This Row],[Order Year]]&amp;"-"&amp;Table1[[#This Row],[Order Month]]</f>
        <v>2014-12</v>
      </c>
      <c r="G8740" s="5">
        <f>YEAR(Table1[[#This Row],[Order Date]])*100 + MONTH(Table1[[#This Row],[Order Date]])</f>
        <v>201412</v>
      </c>
      <c r="H8740" s="1">
        <v>41985</v>
      </c>
      <c r="I8740" t="s">
        <v>191</v>
      </c>
      <c r="J8740" t="s">
        <v>674</v>
      </c>
      <c r="K8740" t="s">
        <v>675</v>
      </c>
      <c r="L8740" t="s">
        <v>29</v>
      </c>
      <c r="M8740" t="s">
        <v>30</v>
      </c>
      <c r="N8740" t="s">
        <v>149</v>
      </c>
      <c r="O8740" t="s">
        <v>150</v>
      </c>
      <c r="P8740">
        <v>19140</v>
      </c>
      <c r="Q8740" t="s">
        <v>151</v>
      </c>
      <c r="R8740" t="s">
        <v>682</v>
      </c>
      <c r="S8740" t="s">
        <v>49</v>
      </c>
      <c r="T8740" t="s">
        <v>71</v>
      </c>
      <c r="U8740" t="s">
        <v>683</v>
      </c>
      <c r="V8740">
        <v>13.247999999999999</v>
      </c>
      <c r="W8740">
        <v>4</v>
      </c>
      <c r="X8740" s="9">
        <f>Table1[[#This Row],[Discount]]</f>
        <v>0.2</v>
      </c>
      <c r="Y8740">
        <v>0.2</v>
      </c>
      <c r="Z8740">
        <v>3.6431999999999998</v>
      </c>
    </row>
    <row r="8741" spans="1:26" ht="16" x14ac:dyDescent="0.2">
      <c r="A8741">
        <v>8740</v>
      </c>
      <c r="B8741" t="s">
        <v>10215</v>
      </c>
      <c r="C8741" s="1">
        <v>41982</v>
      </c>
      <c r="D8741">
        <f>YEAR(Table1[[#This Row],[Order Date]])</f>
        <v>2014</v>
      </c>
      <c r="E8741">
        <f>MONTH(Table1[[#This Row],[Order Date]])</f>
        <v>12</v>
      </c>
      <c r="F8741" t="str">
        <f>Table1[[#This Row],[Order Year]]&amp;"-"&amp;Table1[[#This Row],[Order Month]]</f>
        <v>2014-12</v>
      </c>
      <c r="G8741" s="5">
        <f>YEAR(Table1[[#This Row],[Order Date]])*100 + MONTH(Table1[[#This Row],[Order Date]])</f>
        <v>201412</v>
      </c>
      <c r="H8741" s="1">
        <v>41985</v>
      </c>
      <c r="I8741" t="s">
        <v>191</v>
      </c>
      <c r="J8741" t="s">
        <v>674</v>
      </c>
      <c r="K8741" t="s">
        <v>675</v>
      </c>
      <c r="L8741" t="s">
        <v>29</v>
      </c>
      <c r="M8741" t="s">
        <v>30</v>
      </c>
      <c r="N8741" t="s">
        <v>149</v>
      </c>
      <c r="O8741" t="s">
        <v>150</v>
      </c>
      <c r="P8741">
        <v>19140</v>
      </c>
      <c r="Q8741" t="s">
        <v>151</v>
      </c>
      <c r="R8741" t="s">
        <v>1674</v>
      </c>
      <c r="S8741" t="s">
        <v>74</v>
      </c>
      <c r="T8741" t="s">
        <v>75</v>
      </c>
      <c r="U8741" t="s">
        <v>1675</v>
      </c>
      <c r="V8741">
        <v>83.987999999999985</v>
      </c>
      <c r="W8741">
        <v>2</v>
      </c>
      <c r="X8741" s="9">
        <f>Table1[[#This Row],[Discount]]</f>
        <v>0.4</v>
      </c>
      <c r="Y8741">
        <v>0.4</v>
      </c>
      <c r="Z8741">
        <v>-20.996999999999993</v>
      </c>
    </row>
    <row r="8742" spans="1:26" ht="16" x14ac:dyDescent="0.2">
      <c r="A8742">
        <v>8741</v>
      </c>
      <c r="B8742" t="s">
        <v>10216</v>
      </c>
      <c r="C8742" s="1">
        <v>41480</v>
      </c>
      <c r="D8742">
        <f>YEAR(Table1[[#This Row],[Order Date]])</f>
        <v>2013</v>
      </c>
      <c r="E8742">
        <f>MONTH(Table1[[#This Row],[Order Date]])</f>
        <v>7</v>
      </c>
      <c r="F8742" t="str">
        <f>Table1[[#This Row],[Order Year]]&amp;"-"&amp;Table1[[#This Row],[Order Month]]</f>
        <v>2013-7</v>
      </c>
      <c r="G8742" s="5">
        <f>YEAR(Table1[[#This Row],[Order Date]])*100 + MONTH(Table1[[#This Row],[Order Date]])</f>
        <v>201307</v>
      </c>
      <c r="H8742" s="1">
        <v>41481</v>
      </c>
      <c r="I8742" t="s">
        <v>191</v>
      </c>
      <c r="J8742" t="s">
        <v>4264</v>
      </c>
      <c r="K8742" t="s">
        <v>4265</v>
      </c>
      <c r="L8742" t="s">
        <v>29</v>
      </c>
      <c r="M8742" t="s">
        <v>30</v>
      </c>
      <c r="N8742" t="s">
        <v>4271</v>
      </c>
      <c r="O8742" t="s">
        <v>739</v>
      </c>
      <c r="P8742">
        <v>70506</v>
      </c>
      <c r="Q8742" t="s">
        <v>33</v>
      </c>
      <c r="R8742" t="s">
        <v>4234</v>
      </c>
      <c r="S8742" t="s">
        <v>49</v>
      </c>
      <c r="T8742" t="s">
        <v>71</v>
      </c>
      <c r="U8742" t="s">
        <v>4235</v>
      </c>
      <c r="V8742">
        <v>73.2</v>
      </c>
      <c r="W8742">
        <v>5</v>
      </c>
      <c r="X8742" s="9">
        <f>Table1[[#This Row],[Discount]]</f>
        <v>0</v>
      </c>
      <c r="Y8742">
        <v>0</v>
      </c>
      <c r="Z8742">
        <v>21.227999999999998</v>
      </c>
    </row>
    <row r="8743" spans="1:26" ht="16" x14ac:dyDescent="0.2">
      <c r="A8743">
        <v>8742</v>
      </c>
      <c r="B8743" t="s">
        <v>10217</v>
      </c>
      <c r="C8743" s="1">
        <v>41222</v>
      </c>
      <c r="D8743">
        <f>YEAR(Table1[[#This Row],[Order Date]])</f>
        <v>2012</v>
      </c>
      <c r="E8743">
        <f>MONTH(Table1[[#This Row],[Order Date]])</f>
        <v>11</v>
      </c>
      <c r="F8743" t="str">
        <f>Table1[[#This Row],[Order Year]]&amp;"-"&amp;Table1[[#This Row],[Order Month]]</f>
        <v>2012-11</v>
      </c>
      <c r="G8743" s="5">
        <f>YEAR(Table1[[#This Row],[Order Date]])*100 + MONTH(Table1[[#This Row],[Order Date]])</f>
        <v>201211</v>
      </c>
      <c r="H8743" s="1">
        <v>41222</v>
      </c>
      <c r="I8743" t="s">
        <v>1293</v>
      </c>
      <c r="J8743" t="s">
        <v>2710</v>
      </c>
      <c r="K8743" t="s">
        <v>2711</v>
      </c>
      <c r="L8743" t="s">
        <v>105</v>
      </c>
      <c r="M8743" t="s">
        <v>30</v>
      </c>
      <c r="N8743" t="s">
        <v>1482</v>
      </c>
      <c r="O8743" t="s">
        <v>257</v>
      </c>
      <c r="P8743">
        <v>46226</v>
      </c>
      <c r="Q8743" t="s">
        <v>108</v>
      </c>
      <c r="R8743" t="s">
        <v>751</v>
      </c>
      <c r="S8743" t="s">
        <v>49</v>
      </c>
      <c r="T8743" t="s">
        <v>78</v>
      </c>
      <c r="U8743" t="s">
        <v>752</v>
      </c>
      <c r="V8743">
        <v>10.74</v>
      </c>
      <c r="W8743">
        <v>3</v>
      </c>
      <c r="X8743" s="9">
        <f>Table1[[#This Row],[Discount]]</f>
        <v>0</v>
      </c>
      <c r="Y8743">
        <v>0</v>
      </c>
      <c r="Z8743">
        <v>5.1551999999999998</v>
      </c>
    </row>
    <row r="8744" spans="1:26" ht="16" x14ac:dyDescent="0.2">
      <c r="A8744">
        <v>8743</v>
      </c>
      <c r="B8744" t="s">
        <v>10218</v>
      </c>
      <c r="C8744" s="1">
        <v>41184</v>
      </c>
      <c r="D8744">
        <f>YEAR(Table1[[#This Row],[Order Date]])</f>
        <v>2012</v>
      </c>
      <c r="E8744">
        <f>MONTH(Table1[[#This Row],[Order Date]])</f>
        <v>10</v>
      </c>
      <c r="F8744" t="str">
        <f>Table1[[#This Row],[Order Year]]&amp;"-"&amp;Table1[[#This Row],[Order Month]]</f>
        <v>2012-10</v>
      </c>
      <c r="G8744" s="5">
        <f>YEAR(Table1[[#This Row],[Order Date]])*100 + MONTH(Table1[[#This Row],[Order Date]])</f>
        <v>201210</v>
      </c>
      <c r="H8744" s="1">
        <v>41186</v>
      </c>
      <c r="I8744" t="s">
        <v>191</v>
      </c>
      <c r="J8744" t="s">
        <v>2005</v>
      </c>
      <c r="K8744" t="s">
        <v>2006</v>
      </c>
      <c r="L8744" t="s">
        <v>29</v>
      </c>
      <c r="M8744" t="s">
        <v>30</v>
      </c>
      <c r="N8744" t="s">
        <v>9420</v>
      </c>
      <c r="O8744" t="s">
        <v>423</v>
      </c>
      <c r="P8744">
        <v>97123</v>
      </c>
      <c r="Q8744" t="s">
        <v>47</v>
      </c>
      <c r="R8744" t="s">
        <v>429</v>
      </c>
      <c r="S8744" t="s">
        <v>35</v>
      </c>
      <c r="T8744" t="s">
        <v>68</v>
      </c>
      <c r="U8744" t="s">
        <v>430</v>
      </c>
      <c r="V8744">
        <v>11.032</v>
      </c>
      <c r="W8744">
        <v>1</v>
      </c>
      <c r="X8744" s="9">
        <f>Table1[[#This Row],[Discount]]</f>
        <v>0.2</v>
      </c>
      <c r="Y8744">
        <v>0.2</v>
      </c>
      <c r="Z8744">
        <v>3.0338000000000003</v>
      </c>
    </row>
    <row r="8745" spans="1:26" ht="16" x14ac:dyDescent="0.2">
      <c r="A8745">
        <v>8744</v>
      </c>
      <c r="B8745" t="s">
        <v>10218</v>
      </c>
      <c r="C8745" s="1">
        <v>41184</v>
      </c>
      <c r="D8745">
        <f>YEAR(Table1[[#This Row],[Order Date]])</f>
        <v>2012</v>
      </c>
      <c r="E8745">
        <f>MONTH(Table1[[#This Row],[Order Date]])</f>
        <v>10</v>
      </c>
      <c r="F8745" t="str">
        <f>Table1[[#This Row],[Order Year]]&amp;"-"&amp;Table1[[#This Row],[Order Month]]</f>
        <v>2012-10</v>
      </c>
      <c r="G8745" s="5">
        <f>YEAR(Table1[[#This Row],[Order Date]])*100 + MONTH(Table1[[#This Row],[Order Date]])</f>
        <v>201210</v>
      </c>
      <c r="H8745" s="1">
        <v>41186</v>
      </c>
      <c r="I8745" t="s">
        <v>191</v>
      </c>
      <c r="J8745" t="s">
        <v>2005</v>
      </c>
      <c r="K8745" t="s">
        <v>2006</v>
      </c>
      <c r="L8745" t="s">
        <v>29</v>
      </c>
      <c r="M8745" t="s">
        <v>30</v>
      </c>
      <c r="N8745" t="s">
        <v>9420</v>
      </c>
      <c r="O8745" t="s">
        <v>423</v>
      </c>
      <c r="P8745">
        <v>97123</v>
      </c>
      <c r="Q8745" t="s">
        <v>47</v>
      </c>
      <c r="R8745" t="s">
        <v>756</v>
      </c>
      <c r="S8745" t="s">
        <v>74</v>
      </c>
      <c r="T8745" t="s">
        <v>164</v>
      </c>
      <c r="U8745" t="s">
        <v>757</v>
      </c>
      <c r="V8745">
        <v>53.040000000000006</v>
      </c>
      <c r="W8745">
        <v>3</v>
      </c>
      <c r="X8745" s="9">
        <f>Table1[[#This Row],[Discount]]</f>
        <v>0.2</v>
      </c>
      <c r="Y8745">
        <v>0.2</v>
      </c>
      <c r="Z8745">
        <v>-4.6409999999999982</v>
      </c>
    </row>
    <row r="8746" spans="1:26" ht="16" x14ac:dyDescent="0.2">
      <c r="A8746">
        <v>8745</v>
      </c>
      <c r="B8746" t="s">
        <v>10219</v>
      </c>
      <c r="C8746" s="1">
        <v>41235</v>
      </c>
      <c r="D8746">
        <f>YEAR(Table1[[#This Row],[Order Date]])</f>
        <v>2012</v>
      </c>
      <c r="E8746">
        <f>MONTH(Table1[[#This Row],[Order Date]])</f>
        <v>11</v>
      </c>
      <c r="F8746" t="str">
        <f>Table1[[#This Row],[Order Year]]&amp;"-"&amp;Table1[[#This Row],[Order Month]]</f>
        <v>2012-11</v>
      </c>
      <c r="G8746" s="5">
        <f>YEAR(Table1[[#This Row],[Order Date]])*100 + MONTH(Table1[[#This Row],[Order Date]])</f>
        <v>201211</v>
      </c>
      <c r="H8746" s="1">
        <v>41238</v>
      </c>
      <c r="I8746" t="s">
        <v>26</v>
      </c>
      <c r="J8746" t="s">
        <v>10095</v>
      </c>
      <c r="K8746" t="s">
        <v>10096</v>
      </c>
      <c r="L8746" t="s">
        <v>105</v>
      </c>
      <c r="M8746" t="s">
        <v>30</v>
      </c>
      <c r="N8746" t="s">
        <v>8797</v>
      </c>
      <c r="O8746" t="s">
        <v>1248</v>
      </c>
      <c r="P8746">
        <v>2138</v>
      </c>
      <c r="Q8746" t="s">
        <v>151</v>
      </c>
      <c r="R8746" t="s">
        <v>131</v>
      </c>
      <c r="S8746" t="s">
        <v>49</v>
      </c>
      <c r="T8746" t="s">
        <v>71</v>
      </c>
      <c r="U8746" t="s">
        <v>132</v>
      </c>
      <c r="V8746">
        <v>17.12</v>
      </c>
      <c r="W8746">
        <v>4</v>
      </c>
      <c r="X8746" s="9">
        <f>Table1[[#This Row],[Discount]]</f>
        <v>0</v>
      </c>
      <c r="Y8746">
        <v>0</v>
      </c>
      <c r="Z8746">
        <v>4.9647999999999985</v>
      </c>
    </row>
    <row r="8747" spans="1:26" ht="16" x14ac:dyDescent="0.2">
      <c r="A8747">
        <v>8746</v>
      </c>
      <c r="B8747" t="s">
        <v>10219</v>
      </c>
      <c r="C8747" s="1">
        <v>41235</v>
      </c>
      <c r="D8747">
        <f>YEAR(Table1[[#This Row],[Order Date]])</f>
        <v>2012</v>
      </c>
      <c r="E8747">
        <f>MONTH(Table1[[#This Row],[Order Date]])</f>
        <v>11</v>
      </c>
      <c r="F8747" t="str">
        <f>Table1[[#This Row],[Order Year]]&amp;"-"&amp;Table1[[#This Row],[Order Month]]</f>
        <v>2012-11</v>
      </c>
      <c r="G8747" s="5">
        <f>YEAR(Table1[[#This Row],[Order Date]])*100 + MONTH(Table1[[#This Row],[Order Date]])</f>
        <v>201211</v>
      </c>
      <c r="H8747" s="1">
        <v>41238</v>
      </c>
      <c r="I8747" t="s">
        <v>26</v>
      </c>
      <c r="J8747" t="s">
        <v>10095</v>
      </c>
      <c r="K8747" t="s">
        <v>10096</v>
      </c>
      <c r="L8747" t="s">
        <v>105</v>
      </c>
      <c r="M8747" t="s">
        <v>30</v>
      </c>
      <c r="N8747" t="s">
        <v>8797</v>
      </c>
      <c r="O8747" t="s">
        <v>1248</v>
      </c>
      <c r="P8747">
        <v>2138</v>
      </c>
      <c r="Q8747" t="s">
        <v>151</v>
      </c>
      <c r="R8747" t="s">
        <v>8883</v>
      </c>
      <c r="S8747" t="s">
        <v>49</v>
      </c>
      <c r="T8747" t="s">
        <v>93</v>
      </c>
      <c r="U8747" t="s">
        <v>8884</v>
      </c>
      <c r="V8747">
        <v>59.94</v>
      </c>
      <c r="W8747">
        <v>3</v>
      </c>
      <c r="X8747" s="9">
        <f>Table1[[#This Row],[Discount]]</f>
        <v>0</v>
      </c>
      <c r="Y8747">
        <v>0</v>
      </c>
      <c r="Z8747">
        <v>28.171799999999998</v>
      </c>
    </row>
    <row r="8748" spans="1:26" ht="16" x14ac:dyDescent="0.2">
      <c r="A8748">
        <v>8747</v>
      </c>
      <c r="B8748" t="s">
        <v>10220</v>
      </c>
      <c r="C8748" s="1">
        <v>41673</v>
      </c>
      <c r="D8748">
        <f>YEAR(Table1[[#This Row],[Order Date]])</f>
        <v>2014</v>
      </c>
      <c r="E8748">
        <f>MONTH(Table1[[#This Row],[Order Date]])</f>
        <v>2</v>
      </c>
      <c r="F8748" t="str">
        <f>Table1[[#This Row],[Order Year]]&amp;"-"&amp;Table1[[#This Row],[Order Month]]</f>
        <v>2014-2</v>
      </c>
      <c r="G8748" s="5">
        <f>YEAR(Table1[[#This Row],[Order Date]])*100 + MONTH(Table1[[#This Row],[Order Date]])</f>
        <v>201402</v>
      </c>
      <c r="H8748" s="1">
        <v>41678</v>
      </c>
      <c r="I8748" t="s">
        <v>53</v>
      </c>
      <c r="J8748" t="s">
        <v>5727</v>
      </c>
      <c r="K8748" t="s">
        <v>5728</v>
      </c>
      <c r="L8748" t="s">
        <v>44</v>
      </c>
      <c r="M8748" t="s">
        <v>30</v>
      </c>
      <c r="N8748" t="s">
        <v>950</v>
      </c>
      <c r="O8748" t="s">
        <v>46</v>
      </c>
      <c r="P8748">
        <v>92105</v>
      </c>
      <c r="Q8748" t="s">
        <v>47</v>
      </c>
      <c r="R8748" t="s">
        <v>3112</v>
      </c>
      <c r="S8748" t="s">
        <v>35</v>
      </c>
      <c r="T8748" t="s">
        <v>68</v>
      </c>
      <c r="U8748" t="s">
        <v>3113</v>
      </c>
      <c r="V8748">
        <v>210.58</v>
      </c>
      <c r="W8748">
        <v>2</v>
      </c>
      <c r="X8748" s="9">
        <f>Table1[[#This Row],[Discount]]</f>
        <v>0</v>
      </c>
      <c r="Y8748">
        <v>0</v>
      </c>
      <c r="Z8748">
        <v>12.634799999999984</v>
      </c>
    </row>
    <row r="8749" spans="1:26" ht="16" x14ac:dyDescent="0.2">
      <c r="A8749">
        <v>8748</v>
      </c>
      <c r="B8749" t="s">
        <v>10220</v>
      </c>
      <c r="C8749" s="1">
        <v>41673</v>
      </c>
      <c r="D8749">
        <f>YEAR(Table1[[#This Row],[Order Date]])</f>
        <v>2014</v>
      </c>
      <c r="E8749">
        <f>MONTH(Table1[[#This Row],[Order Date]])</f>
        <v>2</v>
      </c>
      <c r="F8749" t="str">
        <f>Table1[[#This Row],[Order Year]]&amp;"-"&amp;Table1[[#This Row],[Order Month]]</f>
        <v>2014-2</v>
      </c>
      <c r="G8749" s="5">
        <f>YEAR(Table1[[#This Row],[Order Date]])*100 + MONTH(Table1[[#This Row],[Order Date]])</f>
        <v>201402</v>
      </c>
      <c r="H8749" s="1">
        <v>41678</v>
      </c>
      <c r="I8749" t="s">
        <v>53</v>
      </c>
      <c r="J8749" t="s">
        <v>5727</v>
      </c>
      <c r="K8749" t="s">
        <v>5728</v>
      </c>
      <c r="L8749" t="s">
        <v>44</v>
      </c>
      <c r="M8749" t="s">
        <v>30</v>
      </c>
      <c r="N8749" t="s">
        <v>950</v>
      </c>
      <c r="O8749" t="s">
        <v>46</v>
      </c>
      <c r="P8749">
        <v>92105</v>
      </c>
      <c r="Q8749" t="s">
        <v>47</v>
      </c>
      <c r="R8749" t="s">
        <v>2390</v>
      </c>
      <c r="S8749" t="s">
        <v>49</v>
      </c>
      <c r="T8749" t="s">
        <v>78</v>
      </c>
      <c r="U8749" t="s">
        <v>2391</v>
      </c>
      <c r="V8749">
        <v>30.960000000000004</v>
      </c>
      <c r="W8749">
        <v>2</v>
      </c>
      <c r="X8749" s="9">
        <f>Table1[[#This Row],[Discount]]</f>
        <v>0.2</v>
      </c>
      <c r="Y8749">
        <v>0.2</v>
      </c>
      <c r="Z8749">
        <v>10.061999999999998</v>
      </c>
    </row>
    <row r="8750" spans="1:26" ht="16" x14ac:dyDescent="0.2">
      <c r="A8750">
        <v>8749</v>
      </c>
      <c r="B8750" t="s">
        <v>10220</v>
      </c>
      <c r="C8750" s="1">
        <v>41673</v>
      </c>
      <c r="D8750">
        <f>YEAR(Table1[[#This Row],[Order Date]])</f>
        <v>2014</v>
      </c>
      <c r="E8750">
        <f>MONTH(Table1[[#This Row],[Order Date]])</f>
        <v>2</v>
      </c>
      <c r="F8750" t="str">
        <f>Table1[[#This Row],[Order Year]]&amp;"-"&amp;Table1[[#This Row],[Order Month]]</f>
        <v>2014-2</v>
      </c>
      <c r="G8750" s="5">
        <f>YEAR(Table1[[#This Row],[Order Date]])*100 + MONTH(Table1[[#This Row],[Order Date]])</f>
        <v>201402</v>
      </c>
      <c r="H8750" s="1">
        <v>41678</v>
      </c>
      <c r="I8750" t="s">
        <v>53</v>
      </c>
      <c r="J8750" t="s">
        <v>5727</v>
      </c>
      <c r="K8750" t="s">
        <v>5728</v>
      </c>
      <c r="L8750" t="s">
        <v>44</v>
      </c>
      <c r="M8750" t="s">
        <v>30</v>
      </c>
      <c r="N8750" t="s">
        <v>950</v>
      </c>
      <c r="O8750" t="s">
        <v>46</v>
      </c>
      <c r="P8750">
        <v>92105</v>
      </c>
      <c r="Q8750" t="s">
        <v>47</v>
      </c>
      <c r="R8750" t="s">
        <v>8333</v>
      </c>
      <c r="S8750" t="s">
        <v>74</v>
      </c>
      <c r="T8750" t="s">
        <v>685</v>
      </c>
      <c r="U8750" t="s">
        <v>8334</v>
      </c>
      <c r="V8750">
        <v>239.98400000000004</v>
      </c>
      <c r="W8750">
        <v>2</v>
      </c>
      <c r="X8750" s="9">
        <f>Table1[[#This Row],[Discount]]</f>
        <v>0.2</v>
      </c>
      <c r="Y8750">
        <v>0.2</v>
      </c>
      <c r="Z8750">
        <v>38.997399999999971</v>
      </c>
    </row>
    <row r="8751" spans="1:26" ht="16" x14ac:dyDescent="0.2">
      <c r="A8751">
        <v>8750</v>
      </c>
      <c r="B8751" t="s">
        <v>10221</v>
      </c>
      <c r="C8751" s="1">
        <v>41076</v>
      </c>
      <c r="D8751">
        <f>YEAR(Table1[[#This Row],[Order Date]])</f>
        <v>2012</v>
      </c>
      <c r="E8751">
        <f>MONTH(Table1[[#This Row],[Order Date]])</f>
        <v>6</v>
      </c>
      <c r="F8751" t="str">
        <f>Table1[[#This Row],[Order Year]]&amp;"-"&amp;Table1[[#This Row],[Order Month]]</f>
        <v>2012-6</v>
      </c>
      <c r="G8751" s="5">
        <f>YEAR(Table1[[#This Row],[Order Date]])*100 + MONTH(Table1[[#This Row],[Order Date]])</f>
        <v>201206</v>
      </c>
      <c r="H8751" s="1">
        <v>41079</v>
      </c>
      <c r="I8751" t="s">
        <v>191</v>
      </c>
      <c r="J8751" t="s">
        <v>567</v>
      </c>
      <c r="K8751" t="s">
        <v>568</v>
      </c>
      <c r="L8751" t="s">
        <v>29</v>
      </c>
      <c r="M8751" t="s">
        <v>30</v>
      </c>
      <c r="N8751" t="s">
        <v>269</v>
      </c>
      <c r="O8751" t="s">
        <v>270</v>
      </c>
      <c r="P8751">
        <v>10009</v>
      </c>
      <c r="Q8751" t="s">
        <v>151</v>
      </c>
      <c r="R8751" t="s">
        <v>1745</v>
      </c>
      <c r="S8751" t="s">
        <v>49</v>
      </c>
      <c r="T8751" t="s">
        <v>78</v>
      </c>
      <c r="U8751" t="s">
        <v>1746</v>
      </c>
      <c r="V8751">
        <v>3050.3760000000002</v>
      </c>
      <c r="W8751">
        <v>3</v>
      </c>
      <c r="X8751" s="9">
        <f>Table1[[#This Row],[Discount]]</f>
        <v>0.2</v>
      </c>
      <c r="Y8751">
        <v>0.2</v>
      </c>
      <c r="Z8751">
        <v>1143.8910000000001</v>
      </c>
    </row>
    <row r="8752" spans="1:26" ht="16" x14ac:dyDescent="0.2">
      <c r="A8752">
        <v>8751</v>
      </c>
      <c r="B8752" t="s">
        <v>10221</v>
      </c>
      <c r="C8752" s="1">
        <v>41076</v>
      </c>
      <c r="D8752">
        <f>YEAR(Table1[[#This Row],[Order Date]])</f>
        <v>2012</v>
      </c>
      <c r="E8752">
        <f>MONTH(Table1[[#This Row],[Order Date]])</f>
        <v>6</v>
      </c>
      <c r="F8752" t="str">
        <f>Table1[[#This Row],[Order Year]]&amp;"-"&amp;Table1[[#This Row],[Order Month]]</f>
        <v>2012-6</v>
      </c>
      <c r="G8752" s="5">
        <f>YEAR(Table1[[#This Row],[Order Date]])*100 + MONTH(Table1[[#This Row],[Order Date]])</f>
        <v>201206</v>
      </c>
      <c r="H8752" s="1">
        <v>41079</v>
      </c>
      <c r="I8752" t="s">
        <v>191</v>
      </c>
      <c r="J8752" t="s">
        <v>567</v>
      </c>
      <c r="K8752" t="s">
        <v>568</v>
      </c>
      <c r="L8752" t="s">
        <v>29</v>
      </c>
      <c r="M8752" t="s">
        <v>30</v>
      </c>
      <c r="N8752" t="s">
        <v>269</v>
      </c>
      <c r="O8752" t="s">
        <v>270</v>
      </c>
      <c r="P8752">
        <v>10009</v>
      </c>
      <c r="Q8752" t="s">
        <v>151</v>
      </c>
      <c r="R8752" t="s">
        <v>4324</v>
      </c>
      <c r="S8752" t="s">
        <v>74</v>
      </c>
      <c r="T8752" t="s">
        <v>75</v>
      </c>
      <c r="U8752" t="s">
        <v>4325</v>
      </c>
      <c r="V8752">
        <v>133.97999999999999</v>
      </c>
      <c r="W8752">
        <v>2</v>
      </c>
      <c r="X8752" s="9">
        <f>Table1[[#This Row],[Discount]]</f>
        <v>0</v>
      </c>
      <c r="Y8752">
        <v>0</v>
      </c>
      <c r="Z8752">
        <v>33.495000000000005</v>
      </c>
    </row>
    <row r="8753" spans="1:26" ht="16" x14ac:dyDescent="0.2">
      <c r="A8753">
        <v>8752</v>
      </c>
      <c r="B8753" t="s">
        <v>10222</v>
      </c>
      <c r="C8753" s="1">
        <v>41400</v>
      </c>
      <c r="D8753">
        <f>YEAR(Table1[[#This Row],[Order Date]])</f>
        <v>2013</v>
      </c>
      <c r="E8753">
        <f>MONTH(Table1[[#This Row],[Order Date]])</f>
        <v>5</v>
      </c>
      <c r="F8753" t="str">
        <f>Table1[[#This Row],[Order Year]]&amp;"-"&amp;Table1[[#This Row],[Order Month]]</f>
        <v>2013-5</v>
      </c>
      <c r="G8753" s="5">
        <f>YEAR(Table1[[#This Row],[Order Date]])*100 + MONTH(Table1[[#This Row],[Order Date]])</f>
        <v>201305</v>
      </c>
      <c r="H8753" s="1">
        <v>41404</v>
      </c>
      <c r="I8753" t="s">
        <v>53</v>
      </c>
      <c r="J8753" t="s">
        <v>443</v>
      </c>
      <c r="K8753" t="s">
        <v>444</v>
      </c>
      <c r="L8753" t="s">
        <v>105</v>
      </c>
      <c r="M8753" t="s">
        <v>30</v>
      </c>
      <c r="N8753" t="s">
        <v>5650</v>
      </c>
      <c r="O8753" t="s">
        <v>57</v>
      </c>
      <c r="P8753">
        <v>32303</v>
      </c>
      <c r="Q8753" t="s">
        <v>33</v>
      </c>
      <c r="R8753" t="s">
        <v>10223</v>
      </c>
      <c r="S8753" t="s">
        <v>49</v>
      </c>
      <c r="T8753" t="s">
        <v>93</v>
      </c>
      <c r="U8753" t="s">
        <v>10224</v>
      </c>
      <c r="V8753">
        <v>93.248000000000005</v>
      </c>
      <c r="W8753">
        <v>4</v>
      </c>
      <c r="X8753" s="9">
        <f>Table1[[#This Row],[Discount]]</f>
        <v>0.2</v>
      </c>
      <c r="Y8753">
        <v>0.2</v>
      </c>
      <c r="Z8753">
        <v>31.4712</v>
      </c>
    </row>
    <row r="8754" spans="1:26" ht="16" x14ac:dyDescent="0.2">
      <c r="A8754">
        <v>8753</v>
      </c>
      <c r="B8754" t="s">
        <v>10222</v>
      </c>
      <c r="C8754" s="1">
        <v>41400</v>
      </c>
      <c r="D8754">
        <f>YEAR(Table1[[#This Row],[Order Date]])</f>
        <v>2013</v>
      </c>
      <c r="E8754">
        <f>MONTH(Table1[[#This Row],[Order Date]])</f>
        <v>5</v>
      </c>
      <c r="F8754" t="str">
        <f>Table1[[#This Row],[Order Year]]&amp;"-"&amp;Table1[[#This Row],[Order Month]]</f>
        <v>2013-5</v>
      </c>
      <c r="G8754" s="5">
        <f>YEAR(Table1[[#This Row],[Order Date]])*100 + MONTH(Table1[[#This Row],[Order Date]])</f>
        <v>201305</v>
      </c>
      <c r="H8754" s="1">
        <v>41404</v>
      </c>
      <c r="I8754" t="s">
        <v>53</v>
      </c>
      <c r="J8754" t="s">
        <v>443</v>
      </c>
      <c r="K8754" t="s">
        <v>444</v>
      </c>
      <c r="L8754" t="s">
        <v>105</v>
      </c>
      <c r="M8754" t="s">
        <v>30</v>
      </c>
      <c r="N8754" t="s">
        <v>5650</v>
      </c>
      <c r="O8754" t="s">
        <v>57</v>
      </c>
      <c r="P8754">
        <v>32303</v>
      </c>
      <c r="Q8754" t="s">
        <v>33</v>
      </c>
      <c r="R8754" t="s">
        <v>4784</v>
      </c>
      <c r="S8754" t="s">
        <v>74</v>
      </c>
      <c r="T8754" t="s">
        <v>75</v>
      </c>
      <c r="U8754" t="s">
        <v>4785</v>
      </c>
      <c r="V8754">
        <v>177.48000000000002</v>
      </c>
      <c r="W8754">
        <v>3</v>
      </c>
      <c r="X8754" s="9">
        <f>Table1[[#This Row],[Discount]]</f>
        <v>0.2</v>
      </c>
      <c r="Y8754">
        <v>0.2</v>
      </c>
      <c r="Z8754">
        <v>19.966499999999982</v>
      </c>
    </row>
    <row r="8755" spans="1:26" ht="16" x14ac:dyDescent="0.2">
      <c r="A8755">
        <v>8754</v>
      </c>
      <c r="B8755" t="s">
        <v>10225</v>
      </c>
      <c r="C8755" s="1">
        <v>41892</v>
      </c>
      <c r="D8755">
        <f>YEAR(Table1[[#This Row],[Order Date]])</f>
        <v>2014</v>
      </c>
      <c r="E8755">
        <f>MONTH(Table1[[#This Row],[Order Date]])</f>
        <v>9</v>
      </c>
      <c r="F8755" t="str">
        <f>Table1[[#This Row],[Order Year]]&amp;"-"&amp;Table1[[#This Row],[Order Month]]</f>
        <v>2014-9</v>
      </c>
      <c r="G8755" s="5">
        <f>YEAR(Table1[[#This Row],[Order Date]])*100 + MONTH(Table1[[#This Row],[Order Date]])</f>
        <v>201409</v>
      </c>
      <c r="H8755" s="1">
        <v>41893</v>
      </c>
      <c r="I8755" t="s">
        <v>191</v>
      </c>
      <c r="J8755" t="s">
        <v>4833</v>
      </c>
      <c r="K8755" t="s">
        <v>4834</v>
      </c>
      <c r="L8755" t="s">
        <v>29</v>
      </c>
      <c r="M8755" t="s">
        <v>30</v>
      </c>
      <c r="N8755" t="s">
        <v>2838</v>
      </c>
      <c r="O8755" t="s">
        <v>501</v>
      </c>
      <c r="P8755">
        <v>43615</v>
      </c>
      <c r="Q8755" t="s">
        <v>151</v>
      </c>
      <c r="R8755" t="s">
        <v>4565</v>
      </c>
      <c r="S8755" t="s">
        <v>49</v>
      </c>
      <c r="T8755" t="s">
        <v>50</v>
      </c>
      <c r="U8755" t="s">
        <v>4566</v>
      </c>
      <c r="V8755">
        <v>17.712</v>
      </c>
      <c r="W8755">
        <v>6</v>
      </c>
      <c r="X8755" s="9">
        <f>Table1[[#This Row],[Discount]]</f>
        <v>0.2</v>
      </c>
      <c r="Y8755">
        <v>0.2</v>
      </c>
      <c r="Z8755">
        <v>5.9777999999999993</v>
      </c>
    </row>
    <row r="8756" spans="1:26" ht="16" x14ac:dyDescent="0.2">
      <c r="A8756">
        <v>8755</v>
      </c>
      <c r="B8756" t="s">
        <v>10225</v>
      </c>
      <c r="C8756" s="1">
        <v>41892</v>
      </c>
      <c r="D8756">
        <f>YEAR(Table1[[#This Row],[Order Date]])</f>
        <v>2014</v>
      </c>
      <c r="E8756">
        <f>MONTH(Table1[[#This Row],[Order Date]])</f>
        <v>9</v>
      </c>
      <c r="F8756" t="str">
        <f>Table1[[#This Row],[Order Year]]&amp;"-"&amp;Table1[[#This Row],[Order Month]]</f>
        <v>2014-9</v>
      </c>
      <c r="G8756" s="5">
        <f>YEAR(Table1[[#This Row],[Order Date]])*100 + MONTH(Table1[[#This Row],[Order Date]])</f>
        <v>201409</v>
      </c>
      <c r="H8756" s="1">
        <v>41893</v>
      </c>
      <c r="I8756" t="s">
        <v>191</v>
      </c>
      <c r="J8756" t="s">
        <v>4833</v>
      </c>
      <c r="K8756" t="s">
        <v>4834</v>
      </c>
      <c r="L8756" t="s">
        <v>29</v>
      </c>
      <c r="M8756" t="s">
        <v>30</v>
      </c>
      <c r="N8756" t="s">
        <v>2838</v>
      </c>
      <c r="O8756" t="s">
        <v>501</v>
      </c>
      <c r="P8756">
        <v>43615</v>
      </c>
      <c r="Q8756" t="s">
        <v>151</v>
      </c>
      <c r="R8756" t="s">
        <v>3166</v>
      </c>
      <c r="S8756" t="s">
        <v>49</v>
      </c>
      <c r="T8756" t="s">
        <v>78</v>
      </c>
      <c r="U8756" t="s">
        <v>3167</v>
      </c>
      <c r="V8756">
        <v>4.8600000000000012</v>
      </c>
      <c r="W8756">
        <v>3</v>
      </c>
      <c r="X8756" s="9">
        <f>Table1[[#This Row],[Discount]]</f>
        <v>0.7</v>
      </c>
      <c r="Y8756">
        <v>0.7</v>
      </c>
      <c r="Z8756">
        <v>-3.5640000000000001</v>
      </c>
    </row>
    <row r="8757" spans="1:26" ht="16" x14ac:dyDescent="0.2">
      <c r="A8757">
        <v>8756</v>
      </c>
      <c r="B8757" t="s">
        <v>10225</v>
      </c>
      <c r="C8757" s="1">
        <v>41892</v>
      </c>
      <c r="D8757">
        <f>YEAR(Table1[[#This Row],[Order Date]])</f>
        <v>2014</v>
      </c>
      <c r="E8757">
        <f>MONTH(Table1[[#This Row],[Order Date]])</f>
        <v>9</v>
      </c>
      <c r="F8757" t="str">
        <f>Table1[[#This Row],[Order Year]]&amp;"-"&amp;Table1[[#This Row],[Order Month]]</f>
        <v>2014-9</v>
      </c>
      <c r="G8757" s="5">
        <f>YEAR(Table1[[#This Row],[Order Date]])*100 + MONTH(Table1[[#This Row],[Order Date]])</f>
        <v>201409</v>
      </c>
      <c r="H8757" s="1">
        <v>41893</v>
      </c>
      <c r="I8757" t="s">
        <v>191</v>
      </c>
      <c r="J8757" t="s">
        <v>4833</v>
      </c>
      <c r="K8757" t="s">
        <v>4834</v>
      </c>
      <c r="L8757" t="s">
        <v>29</v>
      </c>
      <c r="M8757" t="s">
        <v>30</v>
      </c>
      <c r="N8757" t="s">
        <v>2838</v>
      </c>
      <c r="O8757" t="s">
        <v>501</v>
      </c>
      <c r="P8757">
        <v>43615</v>
      </c>
      <c r="Q8757" t="s">
        <v>151</v>
      </c>
      <c r="R8757" t="s">
        <v>4496</v>
      </c>
      <c r="S8757" t="s">
        <v>49</v>
      </c>
      <c r="T8757" t="s">
        <v>78</v>
      </c>
      <c r="U8757" t="s">
        <v>4497</v>
      </c>
      <c r="V8757">
        <v>6.2580000000000009</v>
      </c>
      <c r="W8757">
        <v>2</v>
      </c>
      <c r="X8757" s="9">
        <f>Table1[[#This Row],[Discount]]</f>
        <v>0.7</v>
      </c>
      <c r="Y8757">
        <v>0.7</v>
      </c>
      <c r="Z8757">
        <v>-5.2149999999999999</v>
      </c>
    </row>
    <row r="8758" spans="1:26" ht="16" x14ac:dyDescent="0.2">
      <c r="A8758">
        <v>8757</v>
      </c>
      <c r="B8758" t="s">
        <v>10226</v>
      </c>
      <c r="C8758" s="1">
        <v>41478</v>
      </c>
      <c r="D8758">
        <f>YEAR(Table1[[#This Row],[Order Date]])</f>
        <v>2013</v>
      </c>
      <c r="E8758">
        <f>MONTH(Table1[[#This Row],[Order Date]])</f>
        <v>7</v>
      </c>
      <c r="F8758" t="str">
        <f>Table1[[#This Row],[Order Year]]&amp;"-"&amp;Table1[[#This Row],[Order Month]]</f>
        <v>2013-7</v>
      </c>
      <c r="G8758" s="5">
        <f>YEAR(Table1[[#This Row],[Order Date]])*100 + MONTH(Table1[[#This Row],[Order Date]])</f>
        <v>201307</v>
      </c>
      <c r="H8758" s="1">
        <v>41482</v>
      </c>
      <c r="I8758" t="s">
        <v>53</v>
      </c>
      <c r="J8758" t="s">
        <v>6868</v>
      </c>
      <c r="K8758" t="s">
        <v>6869</v>
      </c>
      <c r="L8758" t="s">
        <v>44</v>
      </c>
      <c r="M8758" t="s">
        <v>30</v>
      </c>
      <c r="N8758" t="s">
        <v>385</v>
      </c>
      <c r="O8758" t="s">
        <v>2738</v>
      </c>
      <c r="P8758">
        <v>21044</v>
      </c>
      <c r="Q8758" t="s">
        <v>151</v>
      </c>
      <c r="R8758" t="s">
        <v>2140</v>
      </c>
      <c r="S8758" t="s">
        <v>49</v>
      </c>
      <c r="T8758" t="s">
        <v>81</v>
      </c>
      <c r="U8758" t="s">
        <v>2141</v>
      </c>
      <c r="V8758">
        <v>37.68</v>
      </c>
      <c r="W8758">
        <v>2</v>
      </c>
      <c r="X8758" s="9">
        <f>Table1[[#This Row],[Discount]]</f>
        <v>0</v>
      </c>
      <c r="Y8758">
        <v>0</v>
      </c>
      <c r="Z8758">
        <v>10.5504</v>
      </c>
    </row>
    <row r="8759" spans="1:26" ht="16" x14ac:dyDescent="0.2">
      <c r="A8759">
        <v>8758</v>
      </c>
      <c r="B8759" t="s">
        <v>10226</v>
      </c>
      <c r="C8759" s="1">
        <v>41478</v>
      </c>
      <c r="D8759">
        <f>YEAR(Table1[[#This Row],[Order Date]])</f>
        <v>2013</v>
      </c>
      <c r="E8759">
        <f>MONTH(Table1[[#This Row],[Order Date]])</f>
        <v>7</v>
      </c>
      <c r="F8759" t="str">
        <f>Table1[[#This Row],[Order Year]]&amp;"-"&amp;Table1[[#This Row],[Order Month]]</f>
        <v>2013-7</v>
      </c>
      <c r="G8759" s="5">
        <f>YEAR(Table1[[#This Row],[Order Date]])*100 + MONTH(Table1[[#This Row],[Order Date]])</f>
        <v>201307</v>
      </c>
      <c r="H8759" s="1">
        <v>41482</v>
      </c>
      <c r="I8759" t="s">
        <v>53</v>
      </c>
      <c r="J8759" t="s">
        <v>6868</v>
      </c>
      <c r="K8759" t="s">
        <v>6869</v>
      </c>
      <c r="L8759" t="s">
        <v>44</v>
      </c>
      <c r="M8759" t="s">
        <v>30</v>
      </c>
      <c r="N8759" t="s">
        <v>385</v>
      </c>
      <c r="O8759" t="s">
        <v>2738</v>
      </c>
      <c r="P8759">
        <v>21044</v>
      </c>
      <c r="Q8759" t="s">
        <v>151</v>
      </c>
      <c r="R8759" t="s">
        <v>1060</v>
      </c>
      <c r="S8759" t="s">
        <v>49</v>
      </c>
      <c r="T8759" t="s">
        <v>93</v>
      </c>
      <c r="U8759" t="s">
        <v>1061</v>
      </c>
      <c r="V8759">
        <v>51.84</v>
      </c>
      <c r="W8759">
        <v>8</v>
      </c>
      <c r="X8759" s="9">
        <f>Table1[[#This Row],[Discount]]</f>
        <v>0</v>
      </c>
      <c r="Y8759">
        <v>0</v>
      </c>
      <c r="Z8759">
        <v>24.883200000000002</v>
      </c>
    </row>
    <row r="8760" spans="1:26" ht="16" x14ac:dyDescent="0.2">
      <c r="A8760">
        <v>8759</v>
      </c>
      <c r="B8760" t="s">
        <v>10226</v>
      </c>
      <c r="C8760" s="1">
        <v>41478</v>
      </c>
      <c r="D8760">
        <f>YEAR(Table1[[#This Row],[Order Date]])</f>
        <v>2013</v>
      </c>
      <c r="E8760">
        <f>MONTH(Table1[[#This Row],[Order Date]])</f>
        <v>7</v>
      </c>
      <c r="F8760" t="str">
        <f>Table1[[#This Row],[Order Year]]&amp;"-"&amp;Table1[[#This Row],[Order Month]]</f>
        <v>2013-7</v>
      </c>
      <c r="G8760" s="5">
        <f>YEAR(Table1[[#This Row],[Order Date]])*100 + MONTH(Table1[[#This Row],[Order Date]])</f>
        <v>201307</v>
      </c>
      <c r="H8760" s="1">
        <v>41482</v>
      </c>
      <c r="I8760" t="s">
        <v>53</v>
      </c>
      <c r="J8760" t="s">
        <v>6868</v>
      </c>
      <c r="K8760" t="s">
        <v>6869</v>
      </c>
      <c r="L8760" t="s">
        <v>44</v>
      </c>
      <c r="M8760" t="s">
        <v>30</v>
      </c>
      <c r="N8760" t="s">
        <v>385</v>
      </c>
      <c r="O8760" t="s">
        <v>2738</v>
      </c>
      <c r="P8760">
        <v>21044</v>
      </c>
      <c r="Q8760" t="s">
        <v>151</v>
      </c>
      <c r="R8760" t="s">
        <v>2525</v>
      </c>
      <c r="S8760" t="s">
        <v>35</v>
      </c>
      <c r="T8760" t="s">
        <v>68</v>
      </c>
      <c r="U8760" t="s">
        <v>2526</v>
      </c>
      <c r="V8760">
        <v>27.42</v>
      </c>
      <c r="W8760">
        <v>3</v>
      </c>
      <c r="X8760" s="9">
        <f>Table1[[#This Row],[Discount]]</f>
        <v>0</v>
      </c>
      <c r="Y8760">
        <v>0</v>
      </c>
      <c r="Z8760">
        <v>9.3227999999999991</v>
      </c>
    </row>
    <row r="8761" spans="1:26" ht="16" x14ac:dyDescent="0.2">
      <c r="A8761">
        <v>8760</v>
      </c>
      <c r="B8761" t="s">
        <v>10226</v>
      </c>
      <c r="C8761" s="1">
        <v>41478</v>
      </c>
      <c r="D8761">
        <f>YEAR(Table1[[#This Row],[Order Date]])</f>
        <v>2013</v>
      </c>
      <c r="E8761">
        <f>MONTH(Table1[[#This Row],[Order Date]])</f>
        <v>7</v>
      </c>
      <c r="F8761" t="str">
        <f>Table1[[#This Row],[Order Year]]&amp;"-"&amp;Table1[[#This Row],[Order Month]]</f>
        <v>2013-7</v>
      </c>
      <c r="G8761" s="5">
        <f>YEAR(Table1[[#This Row],[Order Date]])*100 + MONTH(Table1[[#This Row],[Order Date]])</f>
        <v>201307</v>
      </c>
      <c r="H8761" s="1">
        <v>41482</v>
      </c>
      <c r="I8761" t="s">
        <v>53</v>
      </c>
      <c r="J8761" t="s">
        <v>6868</v>
      </c>
      <c r="K8761" t="s">
        <v>6869</v>
      </c>
      <c r="L8761" t="s">
        <v>44</v>
      </c>
      <c r="M8761" t="s">
        <v>30</v>
      </c>
      <c r="N8761" t="s">
        <v>385</v>
      </c>
      <c r="O8761" t="s">
        <v>2738</v>
      </c>
      <c r="P8761">
        <v>21044</v>
      </c>
      <c r="Q8761" t="s">
        <v>151</v>
      </c>
      <c r="R8761" t="s">
        <v>2939</v>
      </c>
      <c r="S8761" t="s">
        <v>49</v>
      </c>
      <c r="T8761" t="s">
        <v>78</v>
      </c>
      <c r="U8761" t="s">
        <v>2940</v>
      </c>
      <c r="V8761">
        <v>5.4</v>
      </c>
      <c r="W8761">
        <v>3</v>
      </c>
      <c r="X8761" s="9">
        <f>Table1[[#This Row],[Discount]]</f>
        <v>0</v>
      </c>
      <c r="Y8761">
        <v>0</v>
      </c>
      <c r="Z8761">
        <v>2.5920000000000001</v>
      </c>
    </row>
    <row r="8762" spans="1:26" ht="16" x14ac:dyDescent="0.2">
      <c r="A8762">
        <v>8761</v>
      </c>
      <c r="B8762" t="s">
        <v>10227</v>
      </c>
      <c r="C8762" s="1">
        <v>41305</v>
      </c>
      <c r="D8762">
        <f>YEAR(Table1[[#This Row],[Order Date]])</f>
        <v>2013</v>
      </c>
      <c r="E8762">
        <f>MONTH(Table1[[#This Row],[Order Date]])</f>
        <v>1</v>
      </c>
      <c r="F8762" t="str">
        <f>Table1[[#This Row],[Order Year]]&amp;"-"&amp;Table1[[#This Row],[Order Month]]</f>
        <v>2013-1</v>
      </c>
      <c r="G8762" s="5">
        <f>YEAR(Table1[[#This Row],[Order Date]])*100 + MONTH(Table1[[#This Row],[Order Date]])</f>
        <v>201301</v>
      </c>
      <c r="H8762" s="1">
        <v>41311</v>
      </c>
      <c r="I8762" t="s">
        <v>53</v>
      </c>
      <c r="J8762" t="s">
        <v>3439</v>
      </c>
      <c r="K8762" t="s">
        <v>3440</v>
      </c>
      <c r="L8762" t="s">
        <v>105</v>
      </c>
      <c r="M8762" t="s">
        <v>30</v>
      </c>
      <c r="N8762" t="s">
        <v>1739</v>
      </c>
      <c r="O8762" t="s">
        <v>1275</v>
      </c>
      <c r="P8762">
        <v>30318</v>
      </c>
      <c r="Q8762" t="s">
        <v>33</v>
      </c>
      <c r="R8762" t="s">
        <v>1745</v>
      </c>
      <c r="S8762" t="s">
        <v>49</v>
      </c>
      <c r="T8762" t="s">
        <v>78</v>
      </c>
      <c r="U8762" t="s">
        <v>1746</v>
      </c>
      <c r="V8762">
        <v>1270.99</v>
      </c>
      <c r="W8762">
        <v>1</v>
      </c>
      <c r="X8762" s="9">
        <f>Table1[[#This Row],[Discount]]</f>
        <v>0</v>
      </c>
      <c r="Y8762">
        <v>0</v>
      </c>
      <c r="Z8762">
        <v>635.495</v>
      </c>
    </row>
    <row r="8763" spans="1:26" ht="16" x14ac:dyDescent="0.2">
      <c r="A8763">
        <v>8762</v>
      </c>
      <c r="B8763" t="s">
        <v>10227</v>
      </c>
      <c r="C8763" s="1">
        <v>41305</v>
      </c>
      <c r="D8763">
        <f>YEAR(Table1[[#This Row],[Order Date]])</f>
        <v>2013</v>
      </c>
      <c r="E8763">
        <f>MONTH(Table1[[#This Row],[Order Date]])</f>
        <v>1</v>
      </c>
      <c r="F8763" t="str">
        <f>Table1[[#This Row],[Order Year]]&amp;"-"&amp;Table1[[#This Row],[Order Month]]</f>
        <v>2013-1</v>
      </c>
      <c r="G8763" s="5">
        <f>YEAR(Table1[[#This Row],[Order Date]])*100 + MONTH(Table1[[#This Row],[Order Date]])</f>
        <v>201301</v>
      </c>
      <c r="H8763" s="1">
        <v>41311</v>
      </c>
      <c r="I8763" t="s">
        <v>53</v>
      </c>
      <c r="J8763" t="s">
        <v>3439</v>
      </c>
      <c r="K8763" t="s">
        <v>3440</v>
      </c>
      <c r="L8763" t="s">
        <v>105</v>
      </c>
      <c r="M8763" t="s">
        <v>30</v>
      </c>
      <c r="N8763" t="s">
        <v>1739</v>
      </c>
      <c r="O8763" t="s">
        <v>1275</v>
      </c>
      <c r="P8763">
        <v>30318</v>
      </c>
      <c r="Q8763" t="s">
        <v>33</v>
      </c>
      <c r="R8763" t="s">
        <v>5584</v>
      </c>
      <c r="S8763" t="s">
        <v>49</v>
      </c>
      <c r="T8763" t="s">
        <v>176</v>
      </c>
      <c r="U8763" t="s">
        <v>5585</v>
      </c>
      <c r="V8763">
        <v>125.36</v>
      </c>
      <c r="W8763">
        <v>8</v>
      </c>
      <c r="X8763" s="9">
        <f>Table1[[#This Row],[Discount]]</f>
        <v>0</v>
      </c>
      <c r="Y8763">
        <v>0</v>
      </c>
      <c r="Z8763">
        <v>58.919199999999989</v>
      </c>
    </row>
    <row r="8764" spans="1:26" ht="16" x14ac:dyDescent="0.2">
      <c r="A8764">
        <v>8763</v>
      </c>
      <c r="B8764" t="s">
        <v>10228</v>
      </c>
      <c r="C8764" s="1">
        <v>41638</v>
      </c>
      <c r="D8764">
        <f>YEAR(Table1[[#This Row],[Order Date]])</f>
        <v>2013</v>
      </c>
      <c r="E8764">
        <f>MONTH(Table1[[#This Row],[Order Date]])</f>
        <v>12</v>
      </c>
      <c r="F8764" t="str">
        <f>Table1[[#This Row],[Order Year]]&amp;"-"&amp;Table1[[#This Row],[Order Month]]</f>
        <v>2013-12</v>
      </c>
      <c r="G8764" s="5">
        <f>YEAR(Table1[[#This Row],[Order Date]])*100 + MONTH(Table1[[#This Row],[Order Date]])</f>
        <v>201312</v>
      </c>
      <c r="H8764" s="1">
        <v>41642</v>
      </c>
      <c r="I8764" t="s">
        <v>53</v>
      </c>
      <c r="J8764" t="s">
        <v>3164</v>
      </c>
      <c r="K8764" t="s">
        <v>3165</v>
      </c>
      <c r="L8764" t="s">
        <v>29</v>
      </c>
      <c r="M8764" t="s">
        <v>30</v>
      </c>
      <c r="N8764" t="s">
        <v>5398</v>
      </c>
      <c r="O8764" t="s">
        <v>46</v>
      </c>
      <c r="P8764">
        <v>95823</v>
      </c>
      <c r="Q8764" t="s">
        <v>47</v>
      </c>
      <c r="R8764" t="s">
        <v>3019</v>
      </c>
      <c r="S8764" t="s">
        <v>49</v>
      </c>
      <c r="T8764" t="s">
        <v>62</v>
      </c>
      <c r="U8764" t="s">
        <v>3020</v>
      </c>
      <c r="V8764">
        <v>14.03</v>
      </c>
      <c r="W8764">
        <v>1</v>
      </c>
      <c r="X8764" s="9">
        <f>Table1[[#This Row],[Discount]]</f>
        <v>0</v>
      </c>
      <c r="Y8764">
        <v>0</v>
      </c>
      <c r="Z8764">
        <v>4.068699999999998</v>
      </c>
    </row>
    <row r="8765" spans="1:26" ht="16" x14ac:dyDescent="0.2">
      <c r="A8765">
        <v>8764</v>
      </c>
      <c r="B8765" t="s">
        <v>10228</v>
      </c>
      <c r="C8765" s="1">
        <v>41638</v>
      </c>
      <c r="D8765">
        <f>YEAR(Table1[[#This Row],[Order Date]])</f>
        <v>2013</v>
      </c>
      <c r="E8765">
        <f>MONTH(Table1[[#This Row],[Order Date]])</f>
        <v>12</v>
      </c>
      <c r="F8765" t="str">
        <f>Table1[[#This Row],[Order Year]]&amp;"-"&amp;Table1[[#This Row],[Order Month]]</f>
        <v>2013-12</v>
      </c>
      <c r="G8765" s="5">
        <f>YEAR(Table1[[#This Row],[Order Date]])*100 + MONTH(Table1[[#This Row],[Order Date]])</f>
        <v>201312</v>
      </c>
      <c r="H8765" s="1">
        <v>41642</v>
      </c>
      <c r="I8765" t="s">
        <v>53</v>
      </c>
      <c r="J8765" t="s">
        <v>3164</v>
      </c>
      <c r="K8765" t="s">
        <v>3165</v>
      </c>
      <c r="L8765" t="s">
        <v>29</v>
      </c>
      <c r="M8765" t="s">
        <v>30</v>
      </c>
      <c r="N8765" t="s">
        <v>5398</v>
      </c>
      <c r="O8765" t="s">
        <v>46</v>
      </c>
      <c r="P8765">
        <v>95823</v>
      </c>
      <c r="Q8765" t="s">
        <v>47</v>
      </c>
      <c r="R8765" t="s">
        <v>5553</v>
      </c>
      <c r="S8765" t="s">
        <v>49</v>
      </c>
      <c r="T8765" t="s">
        <v>581</v>
      </c>
      <c r="U8765" t="s">
        <v>5554</v>
      </c>
      <c r="V8765">
        <v>27.96</v>
      </c>
      <c r="W8765">
        <v>2</v>
      </c>
      <c r="X8765" s="9">
        <f>Table1[[#This Row],[Discount]]</f>
        <v>0</v>
      </c>
      <c r="Y8765">
        <v>0</v>
      </c>
      <c r="Z8765">
        <v>7.2696000000000005</v>
      </c>
    </row>
    <row r="8766" spans="1:26" ht="16" x14ac:dyDescent="0.2">
      <c r="A8766">
        <v>8765</v>
      </c>
      <c r="B8766" t="s">
        <v>10229</v>
      </c>
      <c r="C8766" s="1">
        <v>41234</v>
      </c>
      <c r="D8766">
        <f>YEAR(Table1[[#This Row],[Order Date]])</f>
        <v>2012</v>
      </c>
      <c r="E8766">
        <f>MONTH(Table1[[#This Row],[Order Date]])</f>
        <v>11</v>
      </c>
      <c r="F8766" t="str">
        <f>Table1[[#This Row],[Order Year]]&amp;"-"&amp;Table1[[#This Row],[Order Month]]</f>
        <v>2012-11</v>
      </c>
      <c r="G8766" s="5">
        <f>YEAR(Table1[[#This Row],[Order Date]])*100 + MONTH(Table1[[#This Row],[Order Date]])</f>
        <v>201211</v>
      </c>
      <c r="H8766" s="1">
        <v>41240</v>
      </c>
      <c r="I8766" t="s">
        <v>53</v>
      </c>
      <c r="J8766" t="s">
        <v>1535</v>
      </c>
      <c r="K8766" t="s">
        <v>1536</v>
      </c>
      <c r="L8766" t="s">
        <v>44</v>
      </c>
      <c r="M8766" t="s">
        <v>30</v>
      </c>
      <c r="N8766" t="s">
        <v>106</v>
      </c>
      <c r="O8766" t="s">
        <v>107</v>
      </c>
      <c r="P8766">
        <v>76106</v>
      </c>
      <c r="Q8766" t="s">
        <v>108</v>
      </c>
      <c r="R8766" t="s">
        <v>4867</v>
      </c>
      <c r="S8766" t="s">
        <v>49</v>
      </c>
      <c r="T8766" t="s">
        <v>71</v>
      </c>
      <c r="U8766" t="s">
        <v>4868</v>
      </c>
      <c r="V8766">
        <v>5.3440000000000003</v>
      </c>
      <c r="W8766">
        <v>2</v>
      </c>
      <c r="X8766" s="9">
        <f>Table1[[#This Row],[Discount]]</f>
        <v>0.2</v>
      </c>
      <c r="Y8766">
        <v>0.2</v>
      </c>
      <c r="Z8766">
        <v>0.73479999999999923</v>
      </c>
    </row>
    <row r="8767" spans="1:26" ht="16" x14ac:dyDescent="0.2">
      <c r="A8767">
        <v>8766</v>
      </c>
      <c r="B8767" t="s">
        <v>10229</v>
      </c>
      <c r="C8767" s="1">
        <v>41234</v>
      </c>
      <c r="D8767">
        <f>YEAR(Table1[[#This Row],[Order Date]])</f>
        <v>2012</v>
      </c>
      <c r="E8767">
        <f>MONTH(Table1[[#This Row],[Order Date]])</f>
        <v>11</v>
      </c>
      <c r="F8767" t="str">
        <f>Table1[[#This Row],[Order Year]]&amp;"-"&amp;Table1[[#This Row],[Order Month]]</f>
        <v>2012-11</v>
      </c>
      <c r="G8767" s="5">
        <f>YEAR(Table1[[#This Row],[Order Date]])*100 + MONTH(Table1[[#This Row],[Order Date]])</f>
        <v>201211</v>
      </c>
      <c r="H8767" s="1">
        <v>41240</v>
      </c>
      <c r="I8767" t="s">
        <v>53</v>
      </c>
      <c r="J8767" t="s">
        <v>1535</v>
      </c>
      <c r="K8767" t="s">
        <v>1536</v>
      </c>
      <c r="L8767" t="s">
        <v>44</v>
      </c>
      <c r="M8767" t="s">
        <v>30</v>
      </c>
      <c r="N8767" t="s">
        <v>106</v>
      </c>
      <c r="O8767" t="s">
        <v>107</v>
      </c>
      <c r="P8767">
        <v>76106</v>
      </c>
      <c r="Q8767" t="s">
        <v>108</v>
      </c>
      <c r="R8767" t="s">
        <v>111</v>
      </c>
      <c r="S8767" t="s">
        <v>49</v>
      </c>
      <c r="T8767" t="s">
        <v>78</v>
      </c>
      <c r="U8767" t="s">
        <v>112</v>
      </c>
      <c r="V8767">
        <v>1.6959999999999997</v>
      </c>
      <c r="W8767">
        <v>2</v>
      </c>
      <c r="X8767" s="9">
        <f>Table1[[#This Row],[Discount]]</f>
        <v>0.8</v>
      </c>
      <c r="Y8767">
        <v>0.8</v>
      </c>
      <c r="Z8767">
        <v>-2.5440000000000005</v>
      </c>
    </row>
    <row r="8768" spans="1:26" ht="16" x14ac:dyDescent="0.2">
      <c r="A8768">
        <v>8767</v>
      </c>
      <c r="B8768" t="s">
        <v>10229</v>
      </c>
      <c r="C8768" s="1">
        <v>41234</v>
      </c>
      <c r="D8768">
        <f>YEAR(Table1[[#This Row],[Order Date]])</f>
        <v>2012</v>
      </c>
      <c r="E8768">
        <f>MONTH(Table1[[#This Row],[Order Date]])</f>
        <v>11</v>
      </c>
      <c r="F8768" t="str">
        <f>Table1[[#This Row],[Order Year]]&amp;"-"&amp;Table1[[#This Row],[Order Month]]</f>
        <v>2012-11</v>
      </c>
      <c r="G8768" s="5">
        <f>YEAR(Table1[[#This Row],[Order Date]])*100 + MONTH(Table1[[#This Row],[Order Date]])</f>
        <v>201211</v>
      </c>
      <c r="H8768" s="1">
        <v>41240</v>
      </c>
      <c r="I8768" t="s">
        <v>53</v>
      </c>
      <c r="J8768" t="s">
        <v>1535</v>
      </c>
      <c r="K8768" t="s">
        <v>1536</v>
      </c>
      <c r="L8768" t="s">
        <v>44</v>
      </c>
      <c r="M8768" t="s">
        <v>30</v>
      </c>
      <c r="N8768" t="s">
        <v>106</v>
      </c>
      <c r="O8768" t="s">
        <v>107</v>
      </c>
      <c r="P8768">
        <v>76106</v>
      </c>
      <c r="Q8768" t="s">
        <v>108</v>
      </c>
      <c r="R8768" t="s">
        <v>9924</v>
      </c>
      <c r="S8768" t="s">
        <v>49</v>
      </c>
      <c r="T8768" t="s">
        <v>81</v>
      </c>
      <c r="U8768" t="s">
        <v>9925</v>
      </c>
      <c r="V8768">
        <v>24.587999999999994</v>
      </c>
      <c r="W8768">
        <v>3</v>
      </c>
      <c r="X8768" s="9">
        <f>Table1[[#This Row],[Discount]]</f>
        <v>0.8</v>
      </c>
      <c r="Y8768">
        <v>0.8</v>
      </c>
      <c r="Z8768">
        <v>-67.617000000000019</v>
      </c>
    </row>
    <row r="8769" spans="1:26" ht="16" x14ac:dyDescent="0.2">
      <c r="A8769">
        <v>8768</v>
      </c>
      <c r="B8769" t="s">
        <v>10229</v>
      </c>
      <c r="C8769" s="1">
        <v>41234</v>
      </c>
      <c r="D8769">
        <f>YEAR(Table1[[#This Row],[Order Date]])</f>
        <v>2012</v>
      </c>
      <c r="E8769">
        <f>MONTH(Table1[[#This Row],[Order Date]])</f>
        <v>11</v>
      </c>
      <c r="F8769" t="str">
        <f>Table1[[#This Row],[Order Year]]&amp;"-"&amp;Table1[[#This Row],[Order Month]]</f>
        <v>2012-11</v>
      </c>
      <c r="G8769" s="5">
        <f>YEAR(Table1[[#This Row],[Order Date]])*100 + MONTH(Table1[[#This Row],[Order Date]])</f>
        <v>201211</v>
      </c>
      <c r="H8769" s="1">
        <v>41240</v>
      </c>
      <c r="I8769" t="s">
        <v>53</v>
      </c>
      <c r="J8769" t="s">
        <v>1535</v>
      </c>
      <c r="K8769" t="s">
        <v>1536</v>
      </c>
      <c r="L8769" t="s">
        <v>44</v>
      </c>
      <c r="M8769" t="s">
        <v>30</v>
      </c>
      <c r="N8769" t="s">
        <v>106</v>
      </c>
      <c r="O8769" t="s">
        <v>107</v>
      </c>
      <c r="P8769">
        <v>76106</v>
      </c>
      <c r="Q8769" t="s">
        <v>108</v>
      </c>
      <c r="R8769" t="s">
        <v>1621</v>
      </c>
      <c r="S8769" t="s">
        <v>49</v>
      </c>
      <c r="T8769" t="s">
        <v>78</v>
      </c>
      <c r="U8769" t="s">
        <v>1622</v>
      </c>
      <c r="V8769">
        <v>7.9799999999999986</v>
      </c>
      <c r="W8769">
        <v>5</v>
      </c>
      <c r="X8769" s="9">
        <f>Table1[[#This Row],[Discount]]</f>
        <v>0.8</v>
      </c>
      <c r="Y8769">
        <v>0.8</v>
      </c>
      <c r="Z8769">
        <v>-13.167000000000002</v>
      </c>
    </row>
    <row r="8770" spans="1:26" ht="16" x14ac:dyDescent="0.2">
      <c r="A8770">
        <v>8769</v>
      </c>
      <c r="B8770" t="s">
        <v>10230</v>
      </c>
      <c r="C8770" s="1">
        <v>41187</v>
      </c>
      <c r="D8770">
        <f>YEAR(Table1[[#This Row],[Order Date]])</f>
        <v>2012</v>
      </c>
      <c r="E8770">
        <f>MONTH(Table1[[#This Row],[Order Date]])</f>
        <v>10</v>
      </c>
      <c r="F8770" t="str">
        <f>Table1[[#This Row],[Order Year]]&amp;"-"&amp;Table1[[#This Row],[Order Month]]</f>
        <v>2012-10</v>
      </c>
      <c r="G8770" s="5">
        <f>YEAR(Table1[[#This Row],[Order Date]])*100 + MONTH(Table1[[#This Row],[Order Date]])</f>
        <v>201210</v>
      </c>
      <c r="H8770" s="1">
        <v>41191</v>
      </c>
      <c r="I8770" t="s">
        <v>53</v>
      </c>
      <c r="J8770" t="s">
        <v>5113</v>
      </c>
      <c r="K8770" t="s">
        <v>5114</v>
      </c>
      <c r="L8770" t="s">
        <v>29</v>
      </c>
      <c r="M8770" t="s">
        <v>30</v>
      </c>
      <c r="N8770" t="s">
        <v>500</v>
      </c>
      <c r="O8770" t="s">
        <v>501</v>
      </c>
      <c r="P8770">
        <v>43229</v>
      </c>
      <c r="Q8770" t="s">
        <v>151</v>
      </c>
      <c r="R8770" t="s">
        <v>1171</v>
      </c>
      <c r="S8770" t="s">
        <v>74</v>
      </c>
      <c r="T8770" t="s">
        <v>164</v>
      </c>
      <c r="U8770" t="s">
        <v>1172</v>
      </c>
      <c r="V8770">
        <v>288</v>
      </c>
      <c r="W8770">
        <v>4</v>
      </c>
      <c r="X8770" s="9">
        <f>Table1[[#This Row],[Discount]]</f>
        <v>0.2</v>
      </c>
      <c r="Y8770">
        <v>0.2</v>
      </c>
      <c r="Z8770">
        <v>57.599999999999994</v>
      </c>
    </row>
    <row r="8771" spans="1:26" ht="16" x14ac:dyDescent="0.2">
      <c r="A8771">
        <v>8770</v>
      </c>
      <c r="B8771" t="s">
        <v>10231</v>
      </c>
      <c r="C8771" s="1">
        <v>41530</v>
      </c>
      <c r="D8771">
        <f>YEAR(Table1[[#This Row],[Order Date]])</f>
        <v>2013</v>
      </c>
      <c r="E8771">
        <f>MONTH(Table1[[#This Row],[Order Date]])</f>
        <v>9</v>
      </c>
      <c r="F8771" t="str">
        <f>Table1[[#This Row],[Order Year]]&amp;"-"&amp;Table1[[#This Row],[Order Month]]</f>
        <v>2013-9</v>
      </c>
      <c r="G8771" s="5">
        <f>YEAR(Table1[[#This Row],[Order Date]])*100 + MONTH(Table1[[#This Row],[Order Date]])</f>
        <v>201309</v>
      </c>
      <c r="H8771" s="1">
        <v>41531</v>
      </c>
      <c r="I8771" t="s">
        <v>1293</v>
      </c>
      <c r="J8771" t="s">
        <v>1530</v>
      </c>
      <c r="K8771" t="s">
        <v>1531</v>
      </c>
      <c r="L8771" t="s">
        <v>105</v>
      </c>
      <c r="M8771" t="s">
        <v>30</v>
      </c>
      <c r="N8771" t="s">
        <v>1476</v>
      </c>
      <c r="O8771" t="s">
        <v>460</v>
      </c>
      <c r="P8771">
        <v>80027</v>
      </c>
      <c r="Q8771" t="s">
        <v>47</v>
      </c>
      <c r="R8771" t="s">
        <v>8338</v>
      </c>
      <c r="S8771" t="s">
        <v>74</v>
      </c>
      <c r="T8771" t="s">
        <v>75</v>
      </c>
      <c r="U8771" t="s">
        <v>8339</v>
      </c>
      <c r="V8771">
        <v>146.952</v>
      </c>
      <c r="W8771">
        <v>3</v>
      </c>
      <c r="X8771" s="9">
        <f>Table1[[#This Row],[Discount]]</f>
        <v>0.2</v>
      </c>
      <c r="Y8771">
        <v>0.2</v>
      </c>
      <c r="Z8771">
        <v>9.1844999999999928</v>
      </c>
    </row>
    <row r="8772" spans="1:26" ht="16" x14ac:dyDescent="0.2">
      <c r="A8772">
        <v>8771</v>
      </c>
      <c r="B8772" t="s">
        <v>10231</v>
      </c>
      <c r="C8772" s="1">
        <v>41530</v>
      </c>
      <c r="D8772">
        <f>YEAR(Table1[[#This Row],[Order Date]])</f>
        <v>2013</v>
      </c>
      <c r="E8772">
        <f>MONTH(Table1[[#This Row],[Order Date]])</f>
        <v>9</v>
      </c>
      <c r="F8772" t="str">
        <f>Table1[[#This Row],[Order Year]]&amp;"-"&amp;Table1[[#This Row],[Order Month]]</f>
        <v>2013-9</v>
      </c>
      <c r="G8772" s="5">
        <f>YEAR(Table1[[#This Row],[Order Date]])*100 + MONTH(Table1[[#This Row],[Order Date]])</f>
        <v>201309</v>
      </c>
      <c r="H8772" s="1">
        <v>41531</v>
      </c>
      <c r="I8772" t="s">
        <v>1293</v>
      </c>
      <c r="J8772" t="s">
        <v>1530</v>
      </c>
      <c r="K8772" t="s">
        <v>1531</v>
      </c>
      <c r="L8772" t="s">
        <v>105</v>
      </c>
      <c r="M8772" t="s">
        <v>30</v>
      </c>
      <c r="N8772" t="s">
        <v>1476</v>
      </c>
      <c r="O8772" t="s">
        <v>460</v>
      </c>
      <c r="P8772">
        <v>80027</v>
      </c>
      <c r="Q8772" t="s">
        <v>47</v>
      </c>
      <c r="R8772" t="s">
        <v>3105</v>
      </c>
      <c r="S8772" t="s">
        <v>35</v>
      </c>
      <c r="T8772" t="s">
        <v>39</v>
      </c>
      <c r="U8772" t="s">
        <v>3106</v>
      </c>
      <c r="V8772">
        <v>83.13600000000001</v>
      </c>
      <c r="W8772">
        <v>4</v>
      </c>
      <c r="X8772" s="9">
        <f>Table1[[#This Row],[Discount]]</f>
        <v>0.2</v>
      </c>
      <c r="Y8772">
        <v>0.2</v>
      </c>
      <c r="Z8772">
        <v>5.1960000000000015</v>
      </c>
    </row>
    <row r="8773" spans="1:26" ht="16" x14ac:dyDescent="0.2">
      <c r="A8773">
        <v>8772</v>
      </c>
      <c r="B8773" t="s">
        <v>10232</v>
      </c>
      <c r="C8773" s="1">
        <v>41897</v>
      </c>
      <c r="D8773">
        <f>YEAR(Table1[[#This Row],[Order Date]])</f>
        <v>2014</v>
      </c>
      <c r="E8773">
        <f>MONTH(Table1[[#This Row],[Order Date]])</f>
        <v>9</v>
      </c>
      <c r="F8773" t="str">
        <f>Table1[[#This Row],[Order Year]]&amp;"-"&amp;Table1[[#This Row],[Order Month]]</f>
        <v>2014-9</v>
      </c>
      <c r="G8773" s="5">
        <f>YEAR(Table1[[#This Row],[Order Date]])*100 + MONTH(Table1[[#This Row],[Order Date]])</f>
        <v>201409</v>
      </c>
      <c r="H8773" s="1">
        <v>41900</v>
      </c>
      <c r="I8773" t="s">
        <v>191</v>
      </c>
      <c r="J8773" t="s">
        <v>5171</v>
      </c>
      <c r="K8773" t="s">
        <v>5172</v>
      </c>
      <c r="L8773" t="s">
        <v>44</v>
      </c>
      <c r="M8773" t="s">
        <v>30</v>
      </c>
      <c r="N8773" t="s">
        <v>4591</v>
      </c>
      <c r="O8773" t="s">
        <v>91</v>
      </c>
      <c r="P8773">
        <v>27604</v>
      </c>
      <c r="Q8773" t="s">
        <v>33</v>
      </c>
      <c r="R8773" t="s">
        <v>4874</v>
      </c>
      <c r="S8773" t="s">
        <v>49</v>
      </c>
      <c r="T8773" t="s">
        <v>81</v>
      </c>
      <c r="U8773" t="s">
        <v>4875</v>
      </c>
      <c r="V8773">
        <v>942.78400000000011</v>
      </c>
      <c r="W8773">
        <v>4</v>
      </c>
      <c r="X8773" s="9">
        <f>Table1[[#This Row],[Discount]]</f>
        <v>0.2</v>
      </c>
      <c r="Y8773">
        <v>0.2</v>
      </c>
      <c r="Z8773">
        <v>94.278400000000033</v>
      </c>
    </row>
    <row r="8774" spans="1:26" ht="16" x14ac:dyDescent="0.2">
      <c r="A8774">
        <v>8773</v>
      </c>
      <c r="B8774" t="s">
        <v>10232</v>
      </c>
      <c r="C8774" s="1">
        <v>41897</v>
      </c>
      <c r="D8774">
        <f>YEAR(Table1[[#This Row],[Order Date]])</f>
        <v>2014</v>
      </c>
      <c r="E8774">
        <f>MONTH(Table1[[#This Row],[Order Date]])</f>
        <v>9</v>
      </c>
      <c r="F8774" t="str">
        <f>Table1[[#This Row],[Order Year]]&amp;"-"&amp;Table1[[#This Row],[Order Month]]</f>
        <v>2014-9</v>
      </c>
      <c r="G8774" s="5">
        <f>YEAR(Table1[[#This Row],[Order Date]])*100 + MONTH(Table1[[#This Row],[Order Date]])</f>
        <v>201409</v>
      </c>
      <c r="H8774" s="1">
        <v>41900</v>
      </c>
      <c r="I8774" t="s">
        <v>191</v>
      </c>
      <c r="J8774" t="s">
        <v>5171</v>
      </c>
      <c r="K8774" t="s">
        <v>5172</v>
      </c>
      <c r="L8774" t="s">
        <v>44</v>
      </c>
      <c r="M8774" t="s">
        <v>30</v>
      </c>
      <c r="N8774" t="s">
        <v>4591</v>
      </c>
      <c r="O8774" t="s">
        <v>91</v>
      </c>
      <c r="P8774">
        <v>27604</v>
      </c>
      <c r="Q8774" t="s">
        <v>33</v>
      </c>
      <c r="R8774" t="s">
        <v>4075</v>
      </c>
      <c r="S8774" t="s">
        <v>49</v>
      </c>
      <c r="T8774" t="s">
        <v>93</v>
      </c>
      <c r="U8774" t="s">
        <v>4076</v>
      </c>
      <c r="V8774">
        <v>74.352000000000004</v>
      </c>
      <c r="W8774">
        <v>3</v>
      </c>
      <c r="X8774" s="9">
        <f>Table1[[#This Row],[Discount]]</f>
        <v>0.2</v>
      </c>
      <c r="Y8774">
        <v>0.2</v>
      </c>
      <c r="Z8774">
        <v>23.234999999999992</v>
      </c>
    </row>
    <row r="8775" spans="1:26" ht="16" x14ac:dyDescent="0.2">
      <c r="A8775">
        <v>8774</v>
      </c>
      <c r="B8775" t="s">
        <v>10233</v>
      </c>
      <c r="C8775" s="1">
        <v>40962</v>
      </c>
      <c r="D8775">
        <f>YEAR(Table1[[#This Row],[Order Date]])</f>
        <v>2012</v>
      </c>
      <c r="E8775">
        <f>MONTH(Table1[[#This Row],[Order Date]])</f>
        <v>2</v>
      </c>
      <c r="F8775" t="str">
        <f>Table1[[#This Row],[Order Year]]&amp;"-"&amp;Table1[[#This Row],[Order Month]]</f>
        <v>2012-2</v>
      </c>
      <c r="G8775" s="5">
        <f>YEAR(Table1[[#This Row],[Order Date]])*100 + MONTH(Table1[[#This Row],[Order Date]])</f>
        <v>201202</v>
      </c>
      <c r="H8775" s="1">
        <v>40967</v>
      </c>
      <c r="I8775" t="s">
        <v>53</v>
      </c>
      <c r="J8775" t="s">
        <v>9820</v>
      </c>
      <c r="K8775" t="s">
        <v>9821</v>
      </c>
      <c r="L8775" t="s">
        <v>105</v>
      </c>
      <c r="M8775" t="s">
        <v>30</v>
      </c>
      <c r="N8775" t="s">
        <v>269</v>
      </c>
      <c r="O8775" t="s">
        <v>270</v>
      </c>
      <c r="P8775">
        <v>10024</v>
      </c>
      <c r="Q8775" t="s">
        <v>151</v>
      </c>
      <c r="R8775" t="s">
        <v>2206</v>
      </c>
      <c r="S8775" t="s">
        <v>49</v>
      </c>
      <c r="T8775" t="s">
        <v>81</v>
      </c>
      <c r="U8775" t="s">
        <v>2207</v>
      </c>
      <c r="V8775">
        <v>26.880000000000003</v>
      </c>
      <c r="W8775">
        <v>6</v>
      </c>
      <c r="X8775" s="9">
        <f>Table1[[#This Row],[Discount]]</f>
        <v>0</v>
      </c>
      <c r="Y8775">
        <v>0</v>
      </c>
      <c r="Z8775">
        <v>6.7200000000000006</v>
      </c>
    </row>
    <row r="8776" spans="1:26" ht="16" x14ac:dyDescent="0.2">
      <c r="A8776">
        <v>8775</v>
      </c>
      <c r="B8776" t="s">
        <v>10233</v>
      </c>
      <c r="C8776" s="1">
        <v>40962</v>
      </c>
      <c r="D8776">
        <f>YEAR(Table1[[#This Row],[Order Date]])</f>
        <v>2012</v>
      </c>
      <c r="E8776">
        <f>MONTH(Table1[[#This Row],[Order Date]])</f>
        <v>2</v>
      </c>
      <c r="F8776" t="str">
        <f>Table1[[#This Row],[Order Year]]&amp;"-"&amp;Table1[[#This Row],[Order Month]]</f>
        <v>2012-2</v>
      </c>
      <c r="G8776" s="5">
        <f>YEAR(Table1[[#This Row],[Order Date]])*100 + MONTH(Table1[[#This Row],[Order Date]])</f>
        <v>201202</v>
      </c>
      <c r="H8776" s="1">
        <v>40967</v>
      </c>
      <c r="I8776" t="s">
        <v>53</v>
      </c>
      <c r="J8776" t="s">
        <v>9820</v>
      </c>
      <c r="K8776" t="s">
        <v>9821</v>
      </c>
      <c r="L8776" t="s">
        <v>105</v>
      </c>
      <c r="M8776" t="s">
        <v>30</v>
      </c>
      <c r="N8776" t="s">
        <v>269</v>
      </c>
      <c r="O8776" t="s">
        <v>270</v>
      </c>
      <c r="P8776">
        <v>10024</v>
      </c>
      <c r="Q8776" t="s">
        <v>151</v>
      </c>
      <c r="R8776" t="s">
        <v>5220</v>
      </c>
      <c r="S8776" t="s">
        <v>49</v>
      </c>
      <c r="T8776" t="s">
        <v>78</v>
      </c>
      <c r="U8776" t="s">
        <v>5221</v>
      </c>
      <c r="V8776">
        <v>10.896000000000001</v>
      </c>
      <c r="W8776">
        <v>2</v>
      </c>
      <c r="X8776" s="9">
        <f>Table1[[#This Row],[Discount]]</f>
        <v>0.2</v>
      </c>
      <c r="Y8776">
        <v>0.2</v>
      </c>
      <c r="Z8776">
        <v>3.8135999999999992</v>
      </c>
    </row>
    <row r="8777" spans="1:26" ht="16" x14ac:dyDescent="0.2">
      <c r="A8777">
        <v>8776</v>
      </c>
      <c r="B8777" t="s">
        <v>10234</v>
      </c>
      <c r="C8777" s="1">
        <v>41614</v>
      </c>
      <c r="D8777">
        <f>YEAR(Table1[[#This Row],[Order Date]])</f>
        <v>2013</v>
      </c>
      <c r="E8777">
        <f>MONTH(Table1[[#This Row],[Order Date]])</f>
        <v>12</v>
      </c>
      <c r="F8777" t="str">
        <f>Table1[[#This Row],[Order Year]]&amp;"-"&amp;Table1[[#This Row],[Order Month]]</f>
        <v>2013-12</v>
      </c>
      <c r="G8777" s="5">
        <f>YEAR(Table1[[#This Row],[Order Date]])*100 + MONTH(Table1[[#This Row],[Order Date]])</f>
        <v>201312</v>
      </c>
      <c r="H8777" s="1">
        <v>41618</v>
      </c>
      <c r="I8777" t="s">
        <v>26</v>
      </c>
      <c r="J8777" t="s">
        <v>4085</v>
      </c>
      <c r="K8777" t="s">
        <v>4086</v>
      </c>
      <c r="L8777" t="s">
        <v>105</v>
      </c>
      <c r="M8777" t="s">
        <v>30</v>
      </c>
      <c r="N8777" t="s">
        <v>306</v>
      </c>
      <c r="O8777" t="s">
        <v>214</v>
      </c>
      <c r="P8777">
        <v>60623</v>
      </c>
      <c r="Q8777" t="s">
        <v>108</v>
      </c>
      <c r="R8777" t="s">
        <v>643</v>
      </c>
      <c r="S8777" t="s">
        <v>49</v>
      </c>
      <c r="T8777" t="s">
        <v>71</v>
      </c>
      <c r="U8777" t="s">
        <v>644</v>
      </c>
      <c r="V8777">
        <v>3.536</v>
      </c>
      <c r="W8777">
        <v>2</v>
      </c>
      <c r="X8777" s="9">
        <f>Table1[[#This Row],[Discount]]</f>
        <v>0.2</v>
      </c>
      <c r="Y8777">
        <v>0.2</v>
      </c>
      <c r="Z8777">
        <v>0.30940000000000001</v>
      </c>
    </row>
    <row r="8778" spans="1:26" ht="16" x14ac:dyDescent="0.2">
      <c r="A8778">
        <v>8777</v>
      </c>
      <c r="B8778" t="s">
        <v>10235</v>
      </c>
      <c r="C8778" s="1">
        <v>41458</v>
      </c>
      <c r="D8778">
        <f>YEAR(Table1[[#This Row],[Order Date]])</f>
        <v>2013</v>
      </c>
      <c r="E8778">
        <f>MONTH(Table1[[#This Row],[Order Date]])</f>
        <v>7</v>
      </c>
      <c r="F8778" t="str">
        <f>Table1[[#This Row],[Order Year]]&amp;"-"&amp;Table1[[#This Row],[Order Month]]</f>
        <v>2013-7</v>
      </c>
      <c r="G8778" s="5">
        <f>YEAR(Table1[[#This Row],[Order Date]])*100 + MONTH(Table1[[#This Row],[Order Date]])</f>
        <v>201307</v>
      </c>
      <c r="H8778" s="1">
        <v>41459</v>
      </c>
      <c r="I8778" t="s">
        <v>191</v>
      </c>
      <c r="J8778" t="s">
        <v>898</v>
      </c>
      <c r="K8778" t="s">
        <v>899</v>
      </c>
      <c r="L8778" t="s">
        <v>44</v>
      </c>
      <c r="M8778" t="s">
        <v>30</v>
      </c>
      <c r="N8778" t="s">
        <v>1684</v>
      </c>
      <c r="O8778" t="s">
        <v>107</v>
      </c>
      <c r="P8778">
        <v>77340</v>
      </c>
      <c r="Q8778" t="s">
        <v>108</v>
      </c>
      <c r="R8778" t="s">
        <v>2583</v>
      </c>
      <c r="S8778" t="s">
        <v>35</v>
      </c>
      <c r="T8778" t="s">
        <v>39</v>
      </c>
      <c r="U8778" t="s">
        <v>2584</v>
      </c>
      <c r="V8778">
        <v>528.42999999999995</v>
      </c>
      <c r="W8778">
        <v>5</v>
      </c>
      <c r="X8778" s="9">
        <f>Table1[[#This Row],[Discount]]</f>
        <v>0.3</v>
      </c>
      <c r="Y8778">
        <v>0.3</v>
      </c>
      <c r="Z8778">
        <v>0</v>
      </c>
    </row>
    <row r="8779" spans="1:26" ht="16" x14ac:dyDescent="0.2">
      <c r="A8779">
        <v>8778</v>
      </c>
      <c r="B8779" t="s">
        <v>10235</v>
      </c>
      <c r="C8779" s="1">
        <v>41458</v>
      </c>
      <c r="D8779">
        <f>YEAR(Table1[[#This Row],[Order Date]])</f>
        <v>2013</v>
      </c>
      <c r="E8779">
        <f>MONTH(Table1[[#This Row],[Order Date]])</f>
        <v>7</v>
      </c>
      <c r="F8779" t="str">
        <f>Table1[[#This Row],[Order Year]]&amp;"-"&amp;Table1[[#This Row],[Order Month]]</f>
        <v>2013-7</v>
      </c>
      <c r="G8779" s="5">
        <f>YEAR(Table1[[#This Row],[Order Date]])*100 + MONTH(Table1[[#This Row],[Order Date]])</f>
        <v>201307</v>
      </c>
      <c r="H8779" s="1">
        <v>41459</v>
      </c>
      <c r="I8779" t="s">
        <v>191</v>
      </c>
      <c r="J8779" t="s">
        <v>898</v>
      </c>
      <c r="K8779" t="s">
        <v>899</v>
      </c>
      <c r="L8779" t="s">
        <v>44</v>
      </c>
      <c r="M8779" t="s">
        <v>30</v>
      </c>
      <c r="N8779" t="s">
        <v>1684</v>
      </c>
      <c r="O8779" t="s">
        <v>107</v>
      </c>
      <c r="P8779">
        <v>77340</v>
      </c>
      <c r="Q8779" t="s">
        <v>108</v>
      </c>
      <c r="R8779" t="s">
        <v>6018</v>
      </c>
      <c r="S8779" t="s">
        <v>49</v>
      </c>
      <c r="T8779" t="s">
        <v>93</v>
      </c>
      <c r="U8779" t="s">
        <v>6019</v>
      </c>
      <c r="V8779">
        <v>41.472000000000008</v>
      </c>
      <c r="W8779">
        <v>8</v>
      </c>
      <c r="X8779" s="9">
        <f>Table1[[#This Row],[Discount]]</f>
        <v>0.2</v>
      </c>
      <c r="Y8779">
        <v>0.2</v>
      </c>
      <c r="Z8779">
        <v>14.5152</v>
      </c>
    </row>
    <row r="8780" spans="1:26" ht="16" x14ac:dyDescent="0.2">
      <c r="A8780">
        <v>8779</v>
      </c>
      <c r="B8780" t="s">
        <v>10236</v>
      </c>
      <c r="C8780" s="1">
        <v>41987</v>
      </c>
      <c r="D8780">
        <f>YEAR(Table1[[#This Row],[Order Date]])</f>
        <v>2014</v>
      </c>
      <c r="E8780">
        <f>MONTH(Table1[[#This Row],[Order Date]])</f>
        <v>12</v>
      </c>
      <c r="F8780" t="str">
        <f>Table1[[#This Row],[Order Year]]&amp;"-"&amp;Table1[[#This Row],[Order Month]]</f>
        <v>2014-12</v>
      </c>
      <c r="G8780" s="5">
        <f>YEAR(Table1[[#This Row],[Order Date]])*100 + MONTH(Table1[[#This Row],[Order Date]])</f>
        <v>201412</v>
      </c>
      <c r="H8780" s="1">
        <v>41992</v>
      </c>
      <c r="I8780" t="s">
        <v>53</v>
      </c>
      <c r="J8780" t="s">
        <v>1386</v>
      </c>
      <c r="K8780" t="s">
        <v>1387</v>
      </c>
      <c r="L8780" t="s">
        <v>44</v>
      </c>
      <c r="M8780" t="s">
        <v>30</v>
      </c>
      <c r="N8780" t="s">
        <v>269</v>
      </c>
      <c r="O8780" t="s">
        <v>270</v>
      </c>
      <c r="P8780">
        <v>10024</v>
      </c>
      <c r="Q8780" t="s">
        <v>151</v>
      </c>
      <c r="R8780" t="s">
        <v>2235</v>
      </c>
      <c r="S8780" t="s">
        <v>35</v>
      </c>
      <c r="T8780" t="s">
        <v>36</v>
      </c>
      <c r="U8780" t="s">
        <v>2236</v>
      </c>
      <c r="V8780">
        <v>287.976</v>
      </c>
      <c r="W8780">
        <v>3</v>
      </c>
      <c r="X8780" s="9">
        <f>Table1[[#This Row],[Discount]]</f>
        <v>0.2</v>
      </c>
      <c r="Y8780">
        <v>0.2</v>
      </c>
      <c r="Z8780">
        <v>7.1993999999999687</v>
      </c>
    </row>
    <row r="8781" spans="1:26" ht="16" x14ac:dyDescent="0.2">
      <c r="A8781">
        <v>8780</v>
      </c>
      <c r="B8781" t="s">
        <v>10237</v>
      </c>
      <c r="C8781" s="1">
        <v>40988</v>
      </c>
      <c r="D8781">
        <f>YEAR(Table1[[#This Row],[Order Date]])</f>
        <v>2012</v>
      </c>
      <c r="E8781">
        <f>MONTH(Table1[[#This Row],[Order Date]])</f>
        <v>3</v>
      </c>
      <c r="F8781" t="str">
        <f>Table1[[#This Row],[Order Year]]&amp;"-"&amp;Table1[[#This Row],[Order Month]]</f>
        <v>2012-3</v>
      </c>
      <c r="G8781" s="5">
        <f>YEAR(Table1[[#This Row],[Order Date]])*100 + MONTH(Table1[[#This Row],[Order Date]])</f>
        <v>201203</v>
      </c>
      <c r="H8781" s="1">
        <v>40990</v>
      </c>
      <c r="I8781" t="s">
        <v>26</v>
      </c>
      <c r="J8781" t="s">
        <v>2463</v>
      </c>
      <c r="K8781" t="s">
        <v>2464</v>
      </c>
      <c r="L8781" t="s">
        <v>29</v>
      </c>
      <c r="M8781" t="s">
        <v>30</v>
      </c>
      <c r="N8781" t="s">
        <v>1979</v>
      </c>
      <c r="O8781" t="s">
        <v>423</v>
      </c>
      <c r="P8781">
        <v>97301</v>
      </c>
      <c r="Q8781" t="s">
        <v>47</v>
      </c>
      <c r="R8781" t="s">
        <v>2990</v>
      </c>
      <c r="S8781" t="s">
        <v>49</v>
      </c>
      <c r="T8781" t="s">
        <v>62</v>
      </c>
      <c r="U8781" t="s">
        <v>2991</v>
      </c>
      <c r="V8781">
        <v>29.304000000000002</v>
      </c>
      <c r="W8781">
        <v>3</v>
      </c>
      <c r="X8781" s="9">
        <f>Table1[[#This Row],[Discount]]</f>
        <v>0.2</v>
      </c>
      <c r="Y8781">
        <v>0.2</v>
      </c>
      <c r="Z8781">
        <v>2.5641000000000034</v>
      </c>
    </row>
    <row r="8782" spans="1:26" ht="16" x14ac:dyDescent="0.2">
      <c r="A8782">
        <v>8781</v>
      </c>
      <c r="B8782" t="s">
        <v>10238</v>
      </c>
      <c r="C8782" s="1">
        <v>40969</v>
      </c>
      <c r="D8782">
        <f>YEAR(Table1[[#This Row],[Order Date]])</f>
        <v>2012</v>
      </c>
      <c r="E8782">
        <f>MONTH(Table1[[#This Row],[Order Date]])</f>
        <v>3</v>
      </c>
      <c r="F8782" t="str">
        <f>Table1[[#This Row],[Order Year]]&amp;"-"&amp;Table1[[#This Row],[Order Month]]</f>
        <v>2012-3</v>
      </c>
      <c r="G8782" s="5">
        <f>YEAR(Table1[[#This Row],[Order Date]])*100 + MONTH(Table1[[#This Row],[Order Date]])</f>
        <v>201203</v>
      </c>
      <c r="H8782" s="1">
        <v>40972</v>
      </c>
      <c r="I8782" t="s">
        <v>191</v>
      </c>
      <c r="J8782" t="s">
        <v>9531</v>
      </c>
      <c r="K8782" t="s">
        <v>9532</v>
      </c>
      <c r="L8782" t="s">
        <v>44</v>
      </c>
      <c r="M8782" t="s">
        <v>30</v>
      </c>
      <c r="N8782" t="s">
        <v>187</v>
      </c>
      <c r="O8782" t="s">
        <v>107</v>
      </c>
      <c r="P8782">
        <v>77070</v>
      </c>
      <c r="Q8782" t="s">
        <v>108</v>
      </c>
      <c r="R8782" t="s">
        <v>5098</v>
      </c>
      <c r="S8782" t="s">
        <v>49</v>
      </c>
      <c r="T8782" t="s">
        <v>71</v>
      </c>
      <c r="U8782" t="s">
        <v>5099</v>
      </c>
      <c r="V8782">
        <v>55.328000000000003</v>
      </c>
      <c r="W8782">
        <v>2</v>
      </c>
      <c r="X8782" s="9">
        <f>Table1[[#This Row],[Discount]]</f>
        <v>0.2</v>
      </c>
      <c r="Y8782">
        <v>0.2</v>
      </c>
      <c r="Z8782">
        <v>6.2243999999999957</v>
      </c>
    </row>
    <row r="8783" spans="1:26" ht="16" x14ac:dyDescent="0.2">
      <c r="A8783">
        <v>8782</v>
      </c>
      <c r="B8783" t="s">
        <v>10238</v>
      </c>
      <c r="C8783" s="1">
        <v>40969</v>
      </c>
      <c r="D8783">
        <f>YEAR(Table1[[#This Row],[Order Date]])</f>
        <v>2012</v>
      </c>
      <c r="E8783">
        <f>MONTH(Table1[[#This Row],[Order Date]])</f>
        <v>3</v>
      </c>
      <c r="F8783" t="str">
        <f>Table1[[#This Row],[Order Year]]&amp;"-"&amp;Table1[[#This Row],[Order Month]]</f>
        <v>2012-3</v>
      </c>
      <c r="G8783" s="5">
        <f>YEAR(Table1[[#This Row],[Order Date]])*100 + MONTH(Table1[[#This Row],[Order Date]])</f>
        <v>201203</v>
      </c>
      <c r="H8783" s="1">
        <v>40972</v>
      </c>
      <c r="I8783" t="s">
        <v>191</v>
      </c>
      <c r="J8783" t="s">
        <v>9531</v>
      </c>
      <c r="K8783" t="s">
        <v>9532</v>
      </c>
      <c r="L8783" t="s">
        <v>44</v>
      </c>
      <c r="M8783" t="s">
        <v>30</v>
      </c>
      <c r="N8783" t="s">
        <v>187</v>
      </c>
      <c r="O8783" t="s">
        <v>107</v>
      </c>
      <c r="P8783">
        <v>77070</v>
      </c>
      <c r="Q8783" t="s">
        <v>108</v>
      </c>
      <c r="R8783" t="s">
        <v>3094</v>
      </c>
      <c r="S8783" t="s">
        <v>35</v>
      </c>
      <c r="T8783" t="s">
        <v>36</v>
      </c>
      <c r="U8783" t="s">
        <v>3095</v>
      </c>
      <c r="V8783">
        <v>1227.9983999999999</v>
      </c>
      <c r="W8783">
        <v>6</v>
      </c>
      <c r="X8783" s="9">
        <f>Table1[[#This Row],[Discount]]</f>
        <v>0.32</v>
      </c>
      <c r="Y8783">
        <v>0.32</v>
      </c>
      <c r="Z8783">
        <v>-36.117600000000152</v>
      </c>
    </row>
    <row r="8784" spans="1:26" ht="16" x14ac:dyDescent="0.2">
      <c r="A8784">
        <v>8783</v>
      </c>
      <c r="B8784" t="s">
        <v>10239</v>
      </c>
      <c r="C8784" s="1">
        <v>41533</v>
      </c>
      <c r="D8784">
        <f>YEAR(Table1[[#This Row],[Order Date]])</f>
        <v>2013</v>
      </c>
      <c r="E8784">
        <f>MONTH(Table1[[#This Row],[Order Date]])</f>
        <v>9</v>
      </c>
      <c r="F8784" t="str">
        <f>Table1[[#This Row],[Order Year]]&amp;"-"&amp;Table1[[#This Row],[Order Month]]</f>
        <v>2013-9</v>
      </c>
      <c r="G8784" s="5">
        <f>YEAR(Table1[[#This Row],[Order Date]])*100 + MONTH(Table1[[#This Row],[Order Date]])</f>
        <v>201309</v>
      </c>
      <c r="H8784" s="1">
        <v>41538</v>
      </c>
      <c r="I8784" t="s">
        <v>53</v>
      </c>
      <c r="J8784" t="s">
        <v>2112</v>
      </c>
      <c r="K8784" t="s">
        <v>2113</v>
      </c>
      <c r="L8784" t="s">
        <v>44</v>
      </c>
      <c r="M8784" t="s">
        <v>30</v>
      </c>
      <c r="N8784" t="s">
        <v>10240</v>
      </c>
      <c r="O8784" t="s">
        <v>6263</v>
      </c>
      <c r="P8784">
        <v>83301</v>
      </c>
      <c r="Q8784" t="s">
        <v>47</v>
      </c>
      <c r="R8784" t="s">
        <v>4835</v>
      </c>
      <c r="S8784" t="s">
        <v>49</v>
      </c>
      <c r="T8784" t="s">
        <v>78</v>
      </c>
      <c r="U8784" t="s">
        <v>4836</v>
      </c>
      <c r="V8784">
        <v>20.416</v>
      </c>
      <c r="W8784">
        <v>4</v>
      </c>
      <c r="X8784" s="9">
        <f>Table1[[#This Row],[Discount]]</f>
        <v>0.2</v>
      </c>
      <c r="Y8784">
        <v>0.2</v>
      </c>
      <c r="Z8784">
        <v>6.6351999999999984</v>
      </c>
    </row>
    <row r="8785" spans="1:26" ht="16" x14ac:dyDescent="0.2">
      <c r="A8785">
        <v>8784</v>
      </c>
      <c r="B8785" t="s">
        <v>10239</v>
      </c>
      <c r="C8785" s="1">
        <v>41533</v>
      </c>
      <c r="D8785">
        <f>YEAR(Table1[[#This Row],[Order Date]])</f>
        <v>2013</v>
      </c>
      <c r="E8785">
        <f>MONTH(Table1[[#This Row],[Order Date]])</f>
        <v>9</v>
      </c>
      <c r="F8785" t="str">
        <f>Table1[[#This Row],[Order Year]]&amp;"-"&amp;Table1[[#This Row],[Order Month]]</f>
        <v>2013-9</v>
      </c>
      <c r="G8785" s="5">
        <f>YEAR(Table1[[#This Row],[Order Date]])*100 + MONTH(Table1[[#This Row],[Order Date]])</f>
        <v>201309</v>
      </c>
      <c r="H8785" s="1">
        <v>41538</v>
      </c>
      <c r="I8785" t="s">
        <v>53</v>
      </c>
      <c r="J8785" t="s">
        <v>2112</v>
      </c>
      <c r="K8785" t="s">
        <v>2113</v>
      </c>
      <c r="L8785" t="s">
        <v>44</v>
      </c>
      <c r="M8785" t="s">
        <v>30</v>
      </c>
      <c r="N8785" t="s">
        <v>10240</v>
      </c>
      <c r="O8785" t="s">
        <v>6263</v>
      </c>
      <c r="P8785">
        <v>83301</v>
      </c>
      <c r="Q8785" t="s">
        <v>47</v>
      </c>
      <c r="R8785" t="s">
        <v>906</v>
      </c>
      <c r="S8785" t="s">
        <v>35</v>
      </c>
      <c r="T8785" t="s">
        <v>59</v>
      </c>
      <c r="U8785" t="s">
        <v>907</v>
      </c>
      <c r="V8785">
        <v>1128.3899999999999</v>
      </c>
      <c r="W8785">
        <v>3</v>
      </c>
      <c r="X8785" s="9">
        <f>Table1[[#This Row],[Discount]]</f>
        <v>0</v>
      </c>
      <c r="Y8785">
        <v>0</v>
      </c>
      <c r="Z8785">
        <v>259.52970000000005</v>
      </c>
    </row>
    <row r="8786" spans="1:26" ht="16" x14ac:dyDescent="0.2">
      <c r="A8786">
        <v>8785</v>
      </c>
      <c r="B8786" t="s">
        <v>10241</v>
      </c>
      <c r="C8786" s="1">
        <v>41716</v>
      </c>
      <c r="D8786">
        <f>YEAR(Table1[[#This Row],[Order Date]])</f>
        <v>2014</v>
      </c>
      <c r="E8786">
        <f>MONTH(Table1[[#This Row],[Order Date]])</f>
        <v>3</v>
      </c>
      <c r="F8786" t="str">
        <f>Table1[[#This Row],[Order Year]]&amp;"-"&amp;Table1[[#This Row],[Order Month]]</f>
        <v>2014-3</v>
      </c>
      <c r="G8786" s="5">
        <f>YEAR(Table1[[#This Row],[Order Date]])*100 + MONTH(Table1[[#This Row],[Order Date]])</f>
        <v>201403</v>
      </c>
      <c r="H8786" s="1">
        <v>41722</v>
      </c>
      <c r="I8786" t="s">
        <v>53</v>
      </c>
      <c r="J8786" t="s">
        <v>2957</v>
      </c>
      <c r="K8786" t="s">
        <v>2958</v>
      </c>
      <c r="L8786" t="s">
        <v>105</v>
      </c>
      <c r="M8786" t="s">
        <v>30</v>
      </c>
      <c r="N8786" t="s">
        <v>5140</v>
      </c>
      <c r="O8786" t="s">
        <v>338</v>
      </c>
      <c r="P8786">
        <v>37918</v>
      </c>
      <c r="Q8786" t="s">
        <v>33</v>
      </c>
      <c r="R8786" t="s">
        <v>4760</v>
      </c>
      <c r="S8786" t="s">
        <v>49</v>
      </c>
      <c r="T8786" t="s">
        <v>50</v>
      </c>
      <c r="U8786" t="s">
        <v>4761</v>
      </c>
      <c r="V8786">
        <v>4.6079999999999997</v>
      </c>
      <c r="W8786">
        <v>2</v>
      </c>
      <c r="X8786" s="9">
        <f>Table1[[#This Row],[Discount]]</f>
        <v>0.2</v>
      </c>
      <c r="Y8786">
        <v>0.2</v>
      </c>
      <c r="Z8786">
        <v>1.6704000000000001</v>
      </c>
    </row>
    <row r="8787" spans="1:26" ht="16" x14ac:dyDescent="0.2">
      <c r="A8787">
        <v>8786</v>
      </c>
      <c r="B8787" t="s">
        <v>10242</v>
      </c>
      <c r="C8787" s="1">
        <v>41788</v>
      </c>
      <c r="D8787">
        <f>YEAR(Table1[[#This Row],[Order Date]])</f>
        <v>2014</v>
      </c>
      <c r="E8787">
        <f>MONTH(Table1[[#This Row],[Order Date]])</f>
        <v>5</v>
      </c>
      <c r="F8787" t="str">
        <f>Table1[[#This Row],[Order Year]]&amp;"-"&amp;Table1[[#This Row],[Order Month]]</f>
        <v>2014-5</v>
      </c>
      <c r="G8787" s="5">
        <f>YEAR(Table1[[#This Row],[Order Date]])*100 + MONTH(Table1[[#This Row],[Order Date]])</f>
        <v>201405</v>
      </c>
      <c r="H8787" s="1">
        <v>41793</v>
      </c>
      <c r="I8787" t="s">
        <v>53</v>
      </c>
      <c r="J8787" t="s">
        <v>6485</v>
      </c>
      <c r="K8787" t="s">
        <v>6486</v>
      </c>
      <c r="L8787" t="s">
        <v>44</v>
      </c>
      <c r="M8787" t="s">
        <v>30</v>
      </c>
      <c r="N8787" t="s">
        <v>547</v>
      </c>
      <c r="O8787" t="s">
        <v>313</v>
      </c>
      <c r="P8787">
        <v>85023</v>
      </c>
      <c r="Q8787" t="s">
        <v>47</v>
      </c>
      <c r="R8787" t="s">
        <v>7701</v>
      </c>
      <c r="S8787" t="s">
        <v>74</v>
      </c>
      <c r="T8787" t="s">
        <v>75</v>
      </c>
      <c r="U8787" t="s">
        <v>7702</v>
      </c>
      <c r="V8787">
        <v>195.96000000000004</v>
      </c>
      <c r="W8787">
        <v>5</v>
      </c>
      <c r="X8787" s="9">
        <f>Table1[[#This Row],[Discount]]</f>
        <v>0.2</v>
      </c>
      <c r="Y8787">
        <v>0.2</v>
      </c>
      <c r="Z8787">
        <v>19.596000000000018</v>
      </c>
    </row>
    <row r="8788" spans="1:26" ht="16" x14ac:dyDescent="0.2">
      <c r="A8788">
        <v>8787</v>
      </c>
      <c r="B8788" t="s">
        <v>10242</v>
      </c>
      <c r="C8788" s="1">
        <v>41788</v>
      </c>
      <c r="D8788">
        <f>YEAR(Table1[[#This Row],[Order Date]])</f>
        <v>2014</v>
      </c>
      <c r="E8788">
        <f>MONTH(Table1[[#This Row],[Order Date]])</f>
        <v>5</v>
      </c>
      <c r="F8788" t="str">
        <f>Table1[[#This Row],[Order Year]]&amp;"-"&amp;Table1[[#This Row],[Order Month]]</f>
        <v>2014-5</v>
      </c>
      <c r="G8788" s="5">
        <f>YEAR(Table1[[#This Row],[Order Date]])*100 + MONTH(Table1[[#This Row],[Order Date]])</f>
        <v>201405</v>
      </c>
      <c r="H8788" s="1">
        <v>41793</v>
      </c>
      <c r="I8788" t="s">
        <v>53</v>
      </c>
      <c r="J8788" t="s">
        <v>6485</v>
      </c>
      <c r="K8788" t="s">
        <v>6486</v>
      </c>
      <c r="L8788" t="s">
        <v>44</v>
      </c>
      <c r="M8788" t="s">
        <v>30</v>
      </c>
      <c r="N8788" t="s">
        <v>547</v>
      </c>
      <c r="O8788" t="s">
        <v>313</v>
      </c>
      <c r="P8788">
        <v>85023</v>
      </c>
      <c r="Q8788" t="s">
        <v>47</v>
      </c>
      <c r="R8788" t="s">
        <v>6287</v>
      </c>
      <c r="S8788" t="s">
        <v>49</v>
      </c>
      <c r="T8788" t="s">
        <v>93</v>
      </c>
      <c r="U8788" t="s">
        <v>6288</v>
      </c>
      <c r="V8788">
        <v>15.552000000000003</v>
      </c>
      <c r="W8788">
        <v>3</v>
      </c>
      <c r="X8788" s="9">
        <f>Table1[[#This Row],[Discount]]</f>
        <v>0.2</v>
      </c>
      <c r="Y8788">
        <v>0.2</v>
      </c>
      <c r="Z8788">
        <v>5.4432</v>
      </c>
    </row>
    <row r="8789" spans="1:26" ht="16" x14ac:dyDescent="0.2">
      <c r="A8789">
        <v>8788</v>
      </c>
      <c r="B8789" t="s">
        <v>10242</v>
      </c>
      <c r="C8789" s="1">
        <v>41788</v>
      </c>
      <c r="D8789">
        <f>YEAR(Table1[[#This Row],[Order Date]])</f>
        <v>2014</v>
      </c>
      <c r="E8789">
        <f>MONTH(Table1[[#This Row],[Order Date]])</f>
        <v>5</v>
      </c>
      <c r="F8789" t="str">
        <f>Table1[[#This Row],[Order Year]]&amp;"-"&amp;Table1[[#This Row],[Order Month]]</f>
        <v>2014-5</v>
      </c>
      <c r="G8789" s="5">
        <f>YEAR(Table1[[#This Row],[Order Date]])*100 + MONTH(Table1[[#This Row],[Order Date]])</f>
        <v>201405</v>
      </c>
      <c r="H8789" s="1">
        <v>41793</v>
      </c>
      <c r="I8789" t="s">
        <v>53</v>
      </c>
      <c r="J8789" t="s">
        <v>6485</v>
      </c>
      <c r="K8789" t="s">
        <v>6486</v>
      </c>
      <c r="L8789" t="s">
        <v>44</v>
      </c>
      <c r="M8789" t="s">
        <v>30</v>
      </c>
      <c r="N8789" t="s">
        <v>547</v>
      </c>
      <c r="O8789" t="s">
        <v>313</v>
      </c>
      <c r="P8789">
        <v>85023</v>
      </c>
      <c r="Q8789" t="s">
        <v>47</v>
      </c>
      <c r="R8789" t="s">
        <v>481</v>
      </c>
      <c r="S8789" t="s">
        <v>74</v>
      </c>
      <c r="T8789" t="s">
        <v>164</v>
      </c>
      <c r="U8789" t="s">
        <v>482</v>
      </c>
      <c r="V8789">
        <v>271.96800000000002</v>
      </c>
      <c r="W8789">
        <v>4</v>
      </c>
      <c r="X8789" s="9">
        <f>Table1[[#This Row],[Discount]]</f>
        <v>0.2</v>
      </c>
      <c r="Y8789">
        <v>0.2</v>
      </c>
      <c r="Z8789">
        <v>54.393599999999978</v>
      </c>
    </row>
    <row r="8790" spans="1:26" ht="16" x14ac:dyDescent="0.2">
      <c r="A8790">
        <v>8789</v>
      </c>
      <c r="B8790" t="s">
        <v>10243</v>
      </c>
      <c r="C8790" s="1">
        <v>41806</v>
      </c>
      <c r="D8790">
        <f>YEAR(Table1[[#This Row],[Order Date]])</f>
        <v>2014</v>
      </c>
      <c r="E8790">
        <f>MONTH(Table1[[#This Row],[Order Date]])</f>
        <v>6</v>
      </c>
      <c r="F8790" t="str">
        <f>Table1[[#This Row],[Order Year]]&amp;"-"&amp;Table1[[#This Row],[Order Month]]</f>
        <v>2014-6</v>
      </c>
      <c r="G8790" s="5">
        <f>YEAR(Table1[[#This Row],[Order Date]])*100 + MONTH(Table1[[#This Row],[Order Date]])</f>
        <v>201406</v>
      </c>
      <c r="H8790" s="1">
        <v>41810</v>
      </c>
      <c r="I8790" t="s">
        <v>53</v>
      </c>
      <c r="J8790" t="s">
        <v>4801</v>
      </c>
      <c r="K8790" t="s">
        <v>4802</v>
      </c>
      <c r="L8790" t="s">
        <v>29</v>
      </c>
      <c r="M8790" t="s">
        <v>30</v>
      </c>
      <c r="N8790" t="s">
        <v>738</v>
      </c>
      <c r="O8790" t="s">
        <v>91</v>
      </c>
      <c r="P8790">
        <v>28110</v>
      </c>
      <c r="Q8790" t="s">
        <v>33</v>
      </c>
      <c r="R8790" t="s">
        <v>3948</v>
      </c>
      <c r="S8790" t="s">
        <v>35</v>
      </c>
      <c r="T8790" t="s">
        <v>39</v>
      </c>
      <c r="U8790" t="s">
        <v>3949</v>
      </c>
      <c r="V8790">
        <v>698.35200000000009</v>
      </c>
      <c r="W8790">
        <v>3</v>
      </c>
      <c r="X8790" s="9">
        <f>Table1[[#This Row],[Discount]]</f>
        <v>0.2</v>
      </c>
      <c r="Y8790">
        <v>0.2</v>
      </c>
      <c r="Z8790">
        <v>52.376399999999961</v>
      </c>
    </row>
    <row r="8791" spans="1:26" ht="16" x14ac:dyDescent="0.2">
      <c r="A8791">
        <v>8790</v>
      </c>
      <c r="B8791" t="s">
        <v>10243</v>
      </c>
      <c r="C8791" s="1">
        <v>41806</v>
      </c>
      <c r="D8791">
        <f>YEAR(Table1[[#This Row],[Order Date]])</f>
        <v>2014</v>
      </c>
      <c r="E8791">
        <f>MONTH(Table1[[#This Row],[Order Date]])</f>
        <v>6</v>
      </c>
      <c r="F8791" t="str">
        <f>Table1[[#This Row],[Order Year]]&amp;"-"&amp;Table1[[#This Row],[Order Month]]</f>
        <v>2014-6</v>
      </c>
      <c r="G8791" s="5">
        <f>YEAR(Table1[[#This Row],[Order Date]])*100 + MONTH(Table1[[#This Row],[Order Date]])</f>
        <v>201406</v>
      </c>
      <c r="H8791" s="1">
        <v>41810</v>
      </c>
      <c r="I8791" t="s">
        <v>53</v>
      </c>
      <c r="J8791" t="s">
        <v>4801</v>
      </c>
      <c r="K8791" t="s">
        <v>4802</v>
      </c>
      <c r="L8791" t="s">
        <v>29</v>
      </c>
      <c r="M8791" t="s">
        <v>30</v>
      </c>
      <c r="N8791" t="s">
        <v>738</v>
      </c>
      <c r="O8791" t="s">
        <v>91</v>
      </c>
      <c r="P8791">
        <v>28110</v>
      </c>
      <c r="Q8791" t="s">
        <v>33</v>
      </c>
      <c r="R8791" t="s">
        <v>4794</v>
      </c>
      <c r="S8791" t="s">
        <v>35</v>
      </c>
      <c r="T8791" t="s">
        <v>36</v>
      </c>
      <c r="U8791" t="s">
        <v>4795</v>
      </c>
      <c r="V8791">
        <v>77.728000000000009</v>
      </c>
      <c r="W8791">
        <v>2</v>
      </c>
      <c r="X8791" s="9">
        <f>Table1[[#This Row],[Discount]]</f>
        <v>0.2</v>
      </c>
      <c r="Y8791">
        <v>0.2</v>
      </c>
      <c r="Z8791">
        <v>-3.8863999999999947</v>
      </c>
    </row>
    <row r="8792" spans="1:26" ht="16" x14ac:dyDescent="0.2">
      <c r="A8792">
        <v>8791</v>
      </c>
      <c r="B8792" t="s">
        <v>10244</v>
      </c>
      <c r="C8792" s="1">
        <v>41158</v>
      </c>
      <c r="D8792">
        <f>YEAR(Table1[[#This Row],[Order Date]])</f>
        <v>2012</v>
      </c>
      <c r="E8792">
        <f>MONTH(Table1[[#This Row],[Order Date]])</f>
        <v>9</v>
      </c>
      <c r="F8792" t="str">
        <f>Table1[[#This Row],[Order Year]]&amp;"-"&amp;Table1[[#This Row],[Order Month]]</f>
        <v>2012-9</v>
      </c>
      <c r="G8792" s="5">
        <f>YEAR(Table1[[#This Row],[Order Date]])*100 + MONTH(Table1[[#This Row],[Order Date]])</f>
        <v>201209</v>
      </c>
      <c r="H8792" s="1">
        <v>41164</v>
      </c>
      <c r="I8792" t="s">
        <v>53</v>
      </c>
      <c r="J8792" t="s">
        <v>1152</v>
      </c>
      <c r="K8792" t="s">
        <v>1153</v>
      </c>
      <c r="L8792" t="s">
        <v>44</v>
      </c>
      <c r="M8792" t="s">
        <v>30</v>
      </c>
      <c r="N8792" t="s">
        <v>1467</v>
      </c>
      <c r="O8792" t="s">
        <v>322</v>
      </c>
      <c r="P8792">
        <v>23223</v>
      </c>
      <c r="Q8792" t="s">
        <v>33</v>
      </c>
      <c r="R8792" t="s">
        <v>6230</v>
      </c>
      <c r="S8792" t="s">
        <v>49</v>
      </c>
      <c r="T8792" t="s">
        <v>78</v>
      </c>
      <c r="U8792" t="s">
        <v>6231</v>
      </c>
      <c r="V8792">
        <v>46.62</v>
      </c>
      <c r="W8792">
        <v>9</v>
      </c>
      <c r="X8792" s="9">
        <f>Table1[[#This Row],[Discount]]</f>
        <v>0</v>
      </c>
      <c r="Y8792">
        <v>0</v>
      </c>
      <c r="Z8792">
        <v>21.445199999999996</v>
      </c>
    </row>
    <row r="8793" spans="1:26" ht="16" x14ac:dyDescent="0.2">
      <c r="A8793">
        <v>8792</v>
      </c>
      <c r="B8793" t="s">
        <v>10245</v>
      </c>
      <c r="C8793" s="1">
        <v>41717</v>
      </c>
      <c r="D8793">
        <f>YEAR(Table1[[#This Row],[Order Date]])</f>
        <v>2014</v>
      </c>
      <c r="E8793">
        <f>MONTH(Table1[[#This Row],[Order Date]])</f>
        <v>3</v>
      </c>
      <c r="F8793" t="str">
        <f>Table1[[#This Row],[Order Year]]&amp;"-"&amp;Table1[[#This Row],[Order Month]]</f>
        <v>2014-3</v>
      </c>
      <c r="G8793" s="5">
        <f>YEAR(Table1[[#This Row],[Order Date]])*100 + MONTH(Table1[[#This Row],[Order Date]])</f>
        <v>201403</v>
      </c>
      <c r="H8793" s="1">
        <v>41723</v>
      </c>
      <c r="I8793" t="s">
        <v>53</v>
      </c>
      <c r="J8793" t="s">
        <v>5618</v>
      </c>
      <c r="K8793" t="s">
        <v>5619</v>
      </c>
      <c r="L8793" t="s">
        <v>29</v>
      </c>
      <c r="M8793" t="s">
        <v>30</v>
      </c>
      <c r="N8793" t="s">
        <v>187</v>
      </c>
      <c r="O8793" t="s">
        <v>107</v>
      </c>
      <c r="P8793">
        <v>77041</v>
      </c>
      <c r="Q8793" t="s">
        <v>108</v>
      </c>
      <c r="R8793" t="s">
        <v>2587</v>
      </c>
      <c r="S8793" t="s">
        <v>74</v>
      </c>
      <c r="T8793" t="s">
        <v>75</v>
      </c>
      <c r="U8793" t="s">
        <v>2588</v>
      </c>
      <c r="V8793">
        <v>537.54399999999998</v>
      </c>
      <c r="W8793">
        <v>7</v>
      </c>
      <c r="X8793" s="9">
        <f>Table1[[#This Row],[Discount]]</f>
        <v>0.2</v>
      </c>
      <c r="Y8793">
        <v>0.2</v>
      </c>
      <c r="Z8793">
        <v>47.035099999999971</v>
      </c>
    </row>
    <row r="8794" spans="1:26" ht="16" x14ac:dyDescent="0.2">
      <c r="A8794">
        <v>8793</v>
      </c>
      <c r="B8794" t="s">
        <v>10246</v>
      </c>
      <c r="C8794" s="1">
        <v>40896</v>
      </c>
      <c r="D8794">
        <f>YEAR(Table1[[#This Row],[Order Date]])</f>
        <v>2011</v>
      </c>
      <c r="E8794">
        <f>MONTH(Table1[[#This Row],[Order Date]])</f>
        <v>12</v>
      </c>
      <c r="F8794" t="str">
        <f>Table1[[#This Row],[Order Year]]&amp;"-"&amp;Table1[[#This Row],[Order Month]]</f>
        <v>2011-12</v>
      </c>
      <c r="G8794" s="5">
        <f>YEAR(Table1[[#This Row],[Order Date]])*100 + MONTH(Table1[[#This Row],[Order Date]])</f>
        <v>201112</v>
      </c>
      <c r="H8794" s="1">
        <v>40898</v>
      </c>
      <c r="I8794" t="s">
        <v>191</v>
      </c>
      <c r="J8794" t="s">
        <v>1386</v>
      </c>
      <c r="K8794" t="s">
        <v>1387</v>
      </c>
      <c r="L8794" t="s">
        <v>44</v>
      </c>
      <c r="M8794" t="s">
        <v>30</v>
      </c>
      <c r="N8794" t="s">
        <v>45</v>
      </c>
      <c r="O8794" t="s">
        <v>46</v>
      </c>
      <c r="P8794">
        <v>90008</v>
      </c>
      <c r="Q8794" t="s">
        <v>47</v>
      </c>
      <c r="R8794" t="s">
        <v>2230</v>
      </c>
      <c r="S8794" t="s">
        <v>49</v>
      </c>
      <c r="T8794" t="s">
        <v>50</v>
      </c>
      <c r="U8794" t="s">
        <v>2231</v>
      </c>
      <c r="V8794">
        <v>14.62</v>
      </c>
      <c r="W8794">
        <v>2</v>
      </c>
      <c r="X8794" s="9">
        <f>Table1[[#This Row],[Discount]]</f>
        <v>0</v>
      </c>
      <c r="Y8794">
        <v>0</v>
      </c>
      <c r="Z8794">
        <v>6.8713999999999995</v>
      </c>
    </row>
    <row r="8795" spans="1:26" ht="16" x14ac:dyDescent="0.2">
      <c r="A8795">
        <v>8794</v>
      </c>
      <c r="B8795" t="s">
        <v>10246</v>
      </c>
      <c r="C8795" s="1">
        <v>40896</v>
      </c>
      <c r="D8795">
        <f>YEAR(Table1[[#This Row],[Order Date]])</f>
        <v>2011</v>
      </c>
      <c r="E8795">
        <f>MONTH(Table1[[#This Row],[Order Date]])</f>
        <v>12</v>
      </c>
      <c r="F8795" t="str">
        <f>Table1[[#This Row],[Order Year]]&amp;"-"&amp;Table1[[#This Row],[Order Month]]</f>
        <v>2011-12</v>
      </c>
      <c r="G8795" s="5">
        <f>YEAR(Table1[[#This Row],[Order Date]])*100 + MONTH(Table1[[#This Row],[Order Date]])</f>
        <v>201112</v>
      </c>
      <c r="H8795" s="1">
        <v>40898</v>
      </c>
      <c r="I8795" t="s">
        <v>191</v>
      </c>
      <c r="J8795" t="s">
        <v>1386</v>
      </c>
      <c r="K8795" t="s">
        <v>1387</v>
      </c>
      <c r="L8795" t="s">
        <v>44</v>
      </c>
      <c r="M8795" t="s">
        <v>30</v>
      </c>
      <c r="N8795" t="s">
        <v>45</v>
      </c>
      <c r="O8795" t="s">
        <v>46</v>
      </c>
      <c r="P8795">
        <v>90008</v>
      </c>
      <c r="Q8795" t="s">
        <v>47</v>
      </c>
      <c r="R8795" t="s">
        <v>1883</v>
      </c>
      <c r="S8795" t="s">
        <v>49</v>
      </c>
      <c r="T8795" t="s">
        <v>272</v>
      </c>
      <c r="U8795" t="s">
        <v>1884</v>
      </c>
      <c r="V8795">
        <v>22.549999999999997</v>
      </c>
      <c r="W8795">
        <v>5</v>
      </c>
      <c r="X8795" s="9">
        <f>Table1[[#This Row],[Discount]]</f>
        <v>0</v>
      </c>
      <c r="Y8795">
        <v>0</v>
      </c>
      <c r="Z8795">
        <v>8.7945000000000011</v>
      </c>
    </row>
    <row r="8796" spans="1:26" ht="16" x14ac:dyDescent="0.2">
      <c r="A8796">
        <v>8795</v>
      </c>
      <c r="B8796" t="s">
        <v>10246</v>
      </c>
      <c r="C8796" s="1">
        <v>40896</v>
      </c>
      <c r="D8796">
        <f>YEAR(Table1[[#This Row],[Order Date]])</f>
        <v>2011</v>
      </c>
      <c r="E8796">
        <f>MONTH(Table1[[#This Row],[Order Date]])</f>
        <v>12</v>
      </c>
      <c r="F8796" t="str">
        <f>Table1[[#This Row],[Order Year]]&amp;"-"&amp;Table1[[#This Row],[Order Month]]</f>
        <v>2011-12</v>
      </c>
      <c r="G8796" s="5">
        <f>YEAR(Table1[[#This Row],[Order Date]])*100 + MONTH(Table1[[#This Row],[Order Date]])</f>
        <v>201112</v>
      </c>
      <c r="H8796" s="1">
        <v>40898</v>
      </c>
      <c r="I8796" t="s">
        <v>191</v>
      </c>
      <c r="J8796" t="s">
        <v>1386</v>
      </c>
      <c r="K8796" t="s">
        <v>1387</v>
      </c>
      <c r="L8796" t="s">
        <v>44</v>
      </c>
      <c r="M8796" t="s">
        <v>30</v>
      </c>
      <c r="N8796" t="s">
        <v>45</v>
      </c>
      <c r="O8796" t="s">
        <v>46</v>
      </c>
      <c r="P8796">
        <v>90008</v>
      </c>
      <c r="Q8796" t="s">
        <v>47</v>
      </c>
      <c r="R8796" t="s">
        <v>5239</v>
      </c>
      <c r="S8796" t="s">
        <v>74</v>
      </c>
      <c r="T8796" t="s">
        <v>75</v>
      </c>
      <c r="U8796" t="s">
        <v>5240</v>
      </c>
      <c r="V8796">
        <v>583.79999999999995</v>
      </c>
      <c r="W8796">
        <v>5</v>
      </c>
      <c r="X8796" s="9">
        <f>Table1[[#This Row],[Discount]]</f>
        <v>0.2</v>
      </c>
      <c r="Y8796">
        <v>0.2</v>
      </c>
      <c r="Z8796">
        <v>72.974999999999909</v>
      </c>
    </row>
    <row r="8797" spans="1:26" ht="16" x14ac:dyDescent="0.2">
      <c r="A8797">
        <v>8796</v>
      </c>
      <c r="B8797" t="s">
        <v>10246</v>
      </c>
      <c r="C8797" s="1">
        <v>40896</v>
      </c>
      <c r="D8797">
        <f>YEAR(Table1[[#This Row],[Order Date]])</f>
        <v>2011</v>
      </c>
      <c r="E8797">
        <f>MONTH(Table1[[#This Row],[Order Date]])</f>
        <v>12</v>
      </c>
      <c r="F8797" t="str">
        <f>Table1[[#This Row],[Order Year]]&amp;"-"&amp;Table1[[#This Row],[Order Month]]</f>
        <v>2011-12</v>
      </c>
      <c r="G8797" s="5">
        <f>YEAR(Table1[[#This Row],[Order Date]])*100 + MONTH(Table1[[#This Row],[Order Date]])</f>
        <v>201112</v>
      </c>
      <c r="H8797" s="1">
        <v>40898</v>
      </c>
      <c r="I8797" t="s">
        <v>191</v>
      </c>
      <c r="J8797" t="s">
        <v>1386</v>
      </c>
      <c r="K8797" t="s">
        <v>1387</v>
      </c>
      <c r="L8797" t="s">
        <v>44</v>
      </c>
      <c r="M8797" t="s">
        <v>30</v>
      </c>
      <c r="N8797" t="s">
        <v>45</v>
      </c>
      <c r="O8797" t="s">
        <v>46</v>
      </c>
      <c r="P8797">
        <v>90008</v>
      </c>
      <c r="Q8797" t="s">
        <v>47</v>
      </c>
      <c r="R8797" t="s">
        <v>2589</v>
      </c>
      <c r="S8797" t="s">
        <v>74</v>
      </c>
      <c r="T8797" t="s">
        <v>75</v>
      </c>
      <c r="U8797" t="s">
        <v>2590</v>
      </c>
      <c r="V8797">
        <v>211.16800000000001</v>
      </c>
      <c r="W8797">
        <v>4</v>
      </c>
      <c r="X8797" s="9">
        <f>Table1[[#This Row],[Discount]]</f>
        <v>0.2</v>
      </c>
      <c r="Y8797">
        <v>0.2</v>
      </c>
      <c r="Z8797">
        <v>15.837600000000009</v>
      </c>
    </row>
    <row r="8798" spans="1:26" ht="16" x14ac:dyDescent="0.2">
      <c r="A8798">
        <v>8797</v>
      </c>
      <c r="B8798" t="s">
        <v>10247</v>
      </c>
      <c r="C8798" s="1">
        <v>41463</v>
      </c>
      <c r="D8798">
        <f>YEAR(Table1[[#This Row],[Order Date]])</f>
        <v>2013</v>
      </c>
      <c r="E8798">
        <f>MONTH(Table1[[#This Row],[Order Date]])</f>
        <v>7</v>
      </c>
      <c r="F8798" t="str">
        <f>Table1[[#This Row],[Order Year]]&amp;"-"&amp;Table1[[#This Row],[Order Month]]</f>
        <v>2013-7</v>
      </c>
      <c r="G8798" s="5">
        <f>YEAR(Table1[[#This Row],[Order Date]])*100 + MONTH(Table1[[#This Row],[Order Date]])</f>
        <v>201307</v>
      </c>
      <c r="H8798" s="1">
        <v>41469</v>
      </c>
      <c r="I8798" t="s">
        <v>53</v>
      </c>
      <c r="J8798" t="s">
        <v>674</v>
      </c>
      <c r="K8798" t="s">
        <v>675</v>
      </c>
      <c r="L8798" t="s">
        <v>29</v>
      </c>
      <c r="M8798" t="s">
        <v>30</v>
      </c>
      <c r="N8798" t="s">
        <v>157</v>
      </c>
      <c r="O8798" t="s">
        <v>124</v>
      </c>
      <c r="P8798">
        <v>84057</v>
      </c>
      <c r="Q8798" t="s">
        <v>47</v>
      </c>
      <c r="R8798" t="s">
        <v>1901</v>
      </c>
      <c r="S8798" t="s">
        <v>49</v>
      </c>
      <c r="T8798" t="s">
        <v>93</v>
      </c>
      <c r="U8798" t="s">
        <v>1902</v>
      </c>
      <c r="V8798">
        <v>12.96</v>
      </c>
      <c r="W8798">
        <v>2</v>
      </c>
      <c r="X8798" s="9">
        <f>Table1[[#This Row],[Discount]]</f>
        <v>0</v>
      </c>
      <c r="Y8798">
        <v>0</v>
      </c>
      <c r="Z8798">
        <v>6.2208000000000006</v>
      </c>
    </row>
    <row r="8799" spans="1:26" ht="16" x14ac:dyDescent="0.2">
      <c r="A8799">
        <v>8798</v>
      </c>
      <c r="B8799" t="s">
        <v>10247</v>
      </c>
      <c r="C8799" s="1">
        <v>41463</v>
      </c>
      <c r="D8799">
        <f>YEAR(Table1[[#This Row],[Order Date]])</f>
        <v>2013</v>
      </c>
      <c r="E8799">
        <f>MONTH(Table1[[#This Row],[Order Date]])</f>
        <v>7</v>
      </c>
      <c r="F8799" t="str">
        <f>Table1[[#This Row],[Order Year]]&amp;"-"&amp;Table1[[#This Row],[Order Month]]</f>
        <v>2013-7</v>
      </c>
      <c r="G8799" s="5">
        <f>YEAR(Table1[[#This Row],[Order Date]])*100 + MONTH(Table1[[#This Row],[Order Date]])</f>
        <v>201307</v>
      </c>
      <c r="H8799" s="1">
        <v>41469</v>
      </c>
      <c r="I8799" t="s">
        <v>53</v>
      </c>
      <c r="J8799" t="s">
        <v>674</v>
      </c>
      <c r="K8799" t="s">
        <v>675</v>
      </c>
      <c r="L8799" t="s">
        <v>29</v>
      </c>
      <c r="M8799" t="s">
        <v>30</v>
      </c>
      <c r="N8799" t="s">
        <v>157</v>
      </c>
      <c r="O8799" t="s">
        <v>124</v>
      </c>
      <c r="P8799">
        <v>84057</v>
      </c>
      <c r="Q8799" t="s">
        <v>47</v>
      </c>
      <c r="R8799" t="s">
        <v>4999</v>
      </c>
      <c r="S8799" t="s">
        <v>49</v>
      </c>
      <c r="T8799" t="s">
        <v>71</v>
      </c>
      <c r="U8799" t="s">
        <v>5000</v>
      </c>
      <c r="V8799">
        <v>45.98</v>
      </c>
      <c r="W8799">
        <v>2</v>
      </c>
      <c r="X8799" s="9">
        <f>Table1[[#This Row],[Discount]]</f>
        <v>0</v>
      </c>
      <c r="Y8799">
        <v>0</v>
      </c>
      <c r="Z8799">
        <v>12.874400000000001</v>
      </c>
    </row>
    <row r="8800" spans="1:26" ht="16" x14ac:dyDescent="0.2">
      <c r="A8800">
        <v>8799</v>
      </c>
      <c r="B8800" t="s">
        <v>10248</v>
      </c>
      <c r="C8800" s="1">
        <v>41371</v>
      </c>
      <c r="D8800">
        <f>YEAR(Table1[[#This Row],[Order Date]])</f>
        <v>2013</v>
      </c>
      <c r="E8800">
        <f>MONTH(Table1[[#This Row],[Order Date]])</f>
        <v>4</v>
      </c>
      <c r="F8800" t="str">
        <f>Table1[[#This Row],[Order Year]]&amp;"-"&amp;Table1[[#This Row],[Order Month]]</f>
        <v>2013-4</v>
      </c>
      <c r="G8800" s="5">
        <f>YEAR(Table1[[#This Row],[Order Date]])*100 + MONTH(Table1[[#This Row],[Order Date]])</f>
        <v>201304</v>
      </c>
      <c r="H8800" s="1">
        <v>41375</v>
      </c>
      <c r="I8800" t="s">
        <v>53</v>
      </c>
      <c r="J8800" t="s">
        <v>788</v>
      </c>
      <c r="K8800" t="s">
        <v>789</v>
      </c>
      <c r="L8800" t="s">
        <v>105</v>
      </c>
      <c r="M8800" t="s">
        <v>30</v>
      </c>
      <c r="N8800" t="s">
        <v>2224</v>
      </c>
      <c r="O8800" t="s">
        <v>5206</v>
      </c>
      <c r="P8800" t="s">
        <v>5207</v>
      </c>
      <c r="Q8800" t="s">
        <v>151</v>
      </c>
      <c r="R8800" t="s">
        <v>5631</v>
      </c>
      <c r="S8800" t="s">
        <v>74</v>
      </c>
      <c r="T8800" t="s">
        <v>75</v>
      </c>
      <c r="U8800" t="s">
        <v>5632</v>
      </c>
      <c r="V8800">
        <v>1294.75</v>
      </c>
      <c r="W8800">
        <v>5</v>
      </c>
      <c r="X8800" s="9">
        <f>Table1[[#This Row],[Discount]]</f>
        <v>0</v>
      </c>
      <c r="Y8800">
        <v>0</v>
      </c>
      <c r="Z8800">
        <v>336.63499999999999</v>
      </c>
    </row>
    <row r="8801" spans="1:26" ht="16" x14ac:dyDescent="0.2">
      <c r="A8801">
        <v>8800</v>
      </c>
      <c r="B8801" t="s">
        <v>10249</v>
      </c>
      <c r="C8801" s="1">
        <v>40671</v>
      </c>
      <c r="D8801">
        <f>YEAR(Table1[[#This Row],[Order Date]])</f>
        <v>2011</v>
      </c>
      <c r="E8801">
        <f>MONTH(Table1[[#This Row],[Order Date]])</f>
        <v>5</v>
      </c>
      <c r="F8801" t="str">
        <f>Table1[[#This Row],[Order Year]]&amp;"-"&amp;Table1[[#This Row],[Order Month]]</f>
        <v>2011-5</v>
      </c>
      <c r="G8801" s="5">
        <f>YEAR(Table1[[#This Row],[Order Date]])*100 + MONTH(Table1[[#This Row],[Order Date]])</f>
        <v>201105</v>
      </c>
      <c r="H8801" s="1">
        <v>40673</v>
      </c>
      <c r="I8801" t="s">
        <v>191</v>
      </c>
      <c r="J8801" t="s">
        <v>3453</v>
      </c>
      <c r="K8801" t="s">
        <v>3454</v>
      </c>
      <c r="L8801" t="s">
        <v>29</v>
      </c>
      <c r="M8801" t="s">
        <v>30</v>
      </c>
      <c r="N8801" t="s">
        <v>149</v>
      </c>
      <c r="O8801" t="s">
        <v>150</v>
      </c>
      <c r="P8801">
        <v>19134</v>
      </c>
      <c r="Q8801" t="s">
        <v>151</v>
      </c>
      <c r="R8801" t="s">
        <v>1218</v>
      </c>
      <c r="S8801" t="s">
        <v>74</v>
      </c>
      <c r="T8801" t="s">
        <v>1219</v>
      </c>
      <c r="U8801" t="s">
        <v>1220</v>
      </c>
      <c r="V8801">
        <v>1799.9699999999998</v>
      </c>
      <c r="W8801">
        <v>5</v>
      </c>
      <c r="X8801" s="9">
        <f>Table1[[#This Row],[Discount]]</f>
        <v>0.4</v>
      </c>
      <c r="Y8801">
        <v>0.4</v>
      </c>
      <c r="Z8801">
        <v>239.99600000000009</v>
      </c>
    </row>
    <row r="8802" spans="1:26" ht="16" x14ac:dyDescent="0.2">
      <c r="A8802">
        <v>8801</v>
      </c>
      <c r="B8802" t="s">
        <v>10250</v>
      </c>
      <c r="C8802" s="1">
        <v>41967</v>
      </c>
      <c r="D8802">
        <f>YEAR(Table1[[#This Row],[Order Date]])</f>
        <v>2014</v>
      </c>
      <c r="E8802">
        <f>MONTH(Table1[[#This Row],[Order Date]])</f>
        <v>11</v>
      </c>
      <c r="F8802" t="str">
        <f>Table1[[#This Row],[Order Year]]&amp;"-"&amp;Table1[[#This Row],[Order Month]]</f>
        <v>2014-11</v>
      </c>
      <c r="G8802" s="5">
        <f>YEAR(Table1[[#This Row],[Order Date]])*100 + MONTH(Table1[[#This Row],[Order Date]])</f>
        <v>201411</v>
      </c>
      <c r="H8802" s="1">
        <v>41971</v>
      </c>
      <c r="I8802" t="s">
        <v>53</v>
      </c>
      <c r="J8802" t="s">
        <v>2423</v>
      </c>
      <c r="K8802" t="s">
        <v>2424</v>
      </c>
      <c r="L8802" t="s">
        <v>44</v>
      </c>
      <c r="M8802" t="s">
        <v>30</v>
      </c>
      <c r="N8802" t="s">
        <v>306</v>
      </c>
      <c r="O8802" t="s">
        <v>214</v>
      </c>
      <c r="P8802">
        <v>60623</v>
      </c>
      <c r="Q8802" t="s">
        <v>108</v>
      </c>
      <c r="R8802" t="s">
        <v>5229</v>
      </c>
      <c r="S8802" t="s">
        <v>49</v>
      </c>
      <c r="T8802" t="s">
        <v>93</v>
      </c>
      <c r="U8802" t="s">
        <v>5230</v>
      </c>
      <c r="V8802">
        <v>10.688000000000001</v>
      </c>
      <c r="W8802">
        <v>2</v>
      </c>
      <c r="X8802" s="9">
        <f>Table1[[#This Row],[Discount]]</f>
        <v>0.2</v>
      </c>
      <c r="Y8802">
        <v>0.2</v>
      </c>
      <c r="Z8802">
        <v>3.7407999999999997</v>
      </c>
    </row>
    <row r="8803" spans="1:26" ht="16" x14ac:dyDescent="0.2">
      <c r="A8803">
        <v>8802</v>
      </c>
      <c r="B8803" t="s">
        <v>10251</v>
      </c>
      <c r="C8803" s="1">
        <v>41589</v>
      </c>
      <c r="D8803">
        <f>YEAR(Table1[[#This Row],[Order Date]])</f>
        <v>2013</v>
      </c>
      <c r="E8803">
        <f>MONTH(Table1[[#This Row],[Order Date]])</f>
        <v>11</v>
      </c>
      <c r="F8803" t="str">
        <f>Table1[[#This Row],[Order Year]]&amp;"-"&amp;Table1[[#This Row],[Order Month]]</f>
        <v>2013-11</v>
      </c>
      <c r="G8803" s="5">
        <f>YEAR(Table1[[#This Row],[Order Date]])*100 + MONTH(Table1[[#This Row],[Order Date]])</f>
        <v>201311</v>
      </c>
      <c r="H8803" s="1">
        <v>41591</v>
      </c>
      <c r="I8803" t="s">
        <v>191</v>
      </c>
      <c r="J8803" t="s">
        <v>7902</v>
      </c>
      <c r="K8803" t="s">
        <v>7903</v>
      </c>
      <c r="L8803" t="s">
        <v>29</v>
      </c>
      <c r="M8803" t="s">
        <v>30</v>
      </c>
      <c r="N8803" t="s">
        <v>4850</v>
      </c>
      <c r="O8803" t="s">
        <v>652</v>
      </c>
      <c r="P8803">
        <v>73120</v>
      </c>
      <c r="Q8803" t="s">
        <v>108</v>
      </c>
      <c r="R8803" t="s">
        <v>7991</v>
      </c>
      <c r="S8803" t="s">
        <v>74</v>
      </c>
      <c r="T8803" t="s">
        <v>75</v>
      </c>
      <c r="U8803" t="s">
        <v>7992</v>
      </c>
      <c r="V8803">
        <v>221.98</v>
      </c>
      <c r="W8803">
        <v>2</v>
      </c>
      <c r="X8803" s="9">
        <f>Table1[[#This Row],[Discount]]</f>
        <v>0</v>
      </c>
      <c r="Y8803">
        <v>0</v>
      </c>
      <c r="Z8803">
        <v>62.15440000000001</v>
      </c>
    </row>
    <row r="8804" spans="1:26" ht="16" x14ac:dyDescent="0.2">
      <c r="A8804">
        <v>8803</v>
      </c>
      <c r="B8804" t="s">
        <v>10251</v>
      </c>
      <c r="C8804" s="1">
        <v>41589</v>
      </c>
      <c r="D8804">
        <f>YEAR(Table1[[#This Row],[Order Date]])</f>
        <v>2013</v>
      </c>
      <c r="E8804">
        <f>MONTH(Table1[[#This Row],[Order Date]])</f>
        <v>11</v>
      </c>
      <c r="F8804" t="str">
        <f>Table1[[#This Row],[Order Year]]&amp;"-"&amp;Table1[[#This Row],[Order Month]]</f>
        <v>2013-11</v>
      </c>
      <c r="G8804" s="5">
        <f>YEAR(Table1[[#This Row],[Order Date]])*100 + MONTH(Table1[[#This Row],[Order Date]])</f>
        <v>201311</v>
      </c>
      <c r="H8804" s="1">
        <v>41591</v>
      </c>
      <c r="I8804" t="s">
        <v>191</v>
      </c>
      <c r="J8804" t="s">
        <v>7902</v>
      </c>
      <c r="K8804" t="s">
        <v>7903</v>
      </c>
      <c r="L8804" t="s">
        <v>29</v>
      </c>
      <c r="M8804" t="s">
        <v>30</v>
      </c>
      <c r="N8804" t="s">
        <v>4850</v>
      </c>
      <c r="O8804" t="s">
        <v>652</v>
      </c>
      <c r="P8804">
        <v>73120</v>
      </c>
      <c r="Q8804" t="s">
        <v>108</v>
      </c>
      <c r="R8804" t="s">
        <v>4420</v>
      </c>
      <c r="S8804" t="s">
        <v>35</v>
      </c>
      <c r="T8804" t="s">
        <v>36</v>
      </c>
      <c r="U8804" t="s">
        <v>4421</v>
      </c>
      <c r="V8804">
        <v>341.96</v>
      </c>
      <c r="W8804">
        <v>2</v>
      </c>
      <c r="X8804" s="9">
        <f>Table1[[#This Row],[Discount]]</f>
        <v>0</v>
      </c>
      <c r="Y8804">
        <v>0</v>
      </c>
      <c r="Z8804">
        <v>54.713599999999985</v>
      </c>
    </row>
    <row r="8805" spans="1:26" ht="16" x14ac:dyDescent="0.2">
      <c r="A8805">
        <v>8804</v>
      </c>
      <c r="B8805" t="s">
        <v>10252</v>
      </c>
      <c r="C8805" s="1">
        <v>40908</v>
      </c>
      <c r="D8805">
        <f>YEAR(Table1[[#This Row],[Order Date]])</f>
        <v>2011</v>
      </c>
      <c r="E8805">
        <f>MONTH(Table1[[#This Row],[Order Date]])</f>
        <v>12</v>
      </c>
      <c r="F8805" t="str">
        <f>Table1[[#This Row],[Order Year]]&amp;"-"&amp;Table1[[#This Row],[Order Month]]</f>
        <v>2011-12</v>
      </c>
      <c r="G8805" s="5">
        <f>YEAR(Table1[[#This Row],[Order Date]])*100 + MONTH(Table1[[#This Row],[Order Date]])</f>
        <v>201112</v>
      </c>
      <c r="H8805" s="1">
        <v>40909</v>
      </c>
      <c r="I8805" t="s">
        <v>191</v>
      </c>
      <c r="J8805" t="s">
        <v>6423</v>
      </c>
      <c r="K8805" t="s">
        <v>6424</v>
      </c>
      <c r="L8805" t="s">
        <v>44</v>
      </c>
      <c r="M8805" t="s">
        <v>30</v>
      </c>
      <c r="N8805" t="s">
        <v>269</v>
      </c>
      <c r="O8805" t="s">
        <v>270</v>
      </c>
      <c r="P8805">
        <v>10035</v>
      </c>
      <c r="Q8805" t="s">
        <v>151</v>
      </c>
      <c r="R8805" t="s">
        <v>2208</v>
      </c>
      <c r="S8805" t="s">
        <v>74</v>
      </c>
      <c r="T8805" t="s">
        <v>164</v>
      </c>
      <c r="U8805" t="s">
        <v>2209</v>
      </c>
      <c r="V8805">
        <v>34.769999999999996</v>
      </c>
      <c r="W8805">
        <v>3</v>
      </c>
      <c r="X8805" s="9">
        <f>Table1[[#This Row],[Discount]]</f>
        <v>0</v>
      </c>
      <c r="Y8805">
        <v>0</v>
      </c>
      <c r="Z8805">
        <v>11.474099999999996</v>
      </c>
    </row>
    <row r="8806" spans="1:26" ht="16" x14ac:dyDescent="0.2">
      <c r="A8806">
        <v>8805</v>
      </c>
      <c r="B8806" t="s">
        <v>10252</v>
      </c>
      <c r="C8806" s="1">
        <v>40908</v>
      </c>
      <c r="D8806">
        <f>YEAR(Table1[[#This Row],[Order Date]])</f>
        <v>2011</v>
      </c>
      <c r="E8806">
        <f>MONTH(Table1[[#This Row],[Order Date]])</f>
        <v>12</v>
      </c>
      <c r="F8806" t="str">
        <f>Table1[[#This Row],[Order Year]]&amp;"-"&amp;Table1[[#This Row],[Order Month]]</f>
        <v>2011-12</v>
      </c>
      <c r="G8806" s="5">
        <f>YEAR(Table1[[#This Row],[Order Date]])*100 + MONTH(Table1[[#This Row],[Order Date]])</f>
        <v>201112</v>
      </c>
      <c r="H8806" s="1">
        <v>40909</v>
      </c>
      <c r="I8806" t="s">
        <v>191</v>
      </c>
      <c r="J8806" t="s">
        <v>6423</v>
      </c>
      <c r="K8806" t="s">
        <v>6424</v>
      </c>
      <c r="L8806" t="s">
        <v>44</v>
      </c>
      <c r="M8806" t="s">
        <v>30</v>
      </c>
      <c r="N8806" t="s">
        <v>269</v>
      </c>
      <c r="O8806" t="s">
        <v>270</v>
      </c>
      <c r="P8806">
        <v>10035</v>
      </c>
      <c r="Q8806" t="s">
        <v>151</v>
      </c>
      <c r="R8806" t="s">
        <v>711</v>
      </c>
      <c r="S8806" t="s">
        <v>49</v>
      </c>
      <c r="T8806" t="s">
        <v>50</v>
      </c>
      <c r="U8806" t="s">
        <v>712</v>
      </c>
      <c r="V8806">
        <v>18.899999999999999</v>
      </c>
      <c r="W8806">
        <v>3</v>
      </c>
      <c r="X8806" s="9">
        <f>Table1[[#This Row],[Discount]]</f>
        <v>0</v>
      </c>
      <c r="Y8806">
        <v>0</v>
      </c>
      <c r="Z8806">
        <v>8.6939999999999991</v>
      </c>
    </row>
    <row r="8807" spans="1:26" ht="16" x14ac:dyDescent="0.2">
      <c r="A8807">
        <v>8806</v>
      </c>
      <c r="B8807" t="s">
        <v>10253</v>
      </c>
      <c r="C8807" s="1">
        <v>41871</v>
      </c>
      <c r="D8807">
        <f>YEAR(Table1[[#This Row],[Order Date]])</f>
        <v>2014</v>
      </c>
      <c r="E8807">
        <f>MONTH(Table1[[#This Row],[Order Date]])</f>
        <v>8</v>
      </c>
      <c r="F8807" t="str">
        <f>Table1[[#This Row],[Order Year]]&amp;"-"&amp;Table1[[#This Row],[Order Month]]</f>
        <v>2014-8</v>
      </c>
      <c r="G8807" s="5">
        <f>YEAR(Table1[[#This Row],[Order Date]])*100 + MONTH(Table1[[#This Row],[Order Date]])</f>
        <v>201408</v>
      </c>
      <c r="H8807" s="1">
        <v>41875</v>
      </c>
      <c r="I8807" t="s">
        <v>53</v>
      </c>
      <c r="J8807" t="s">
        <v>1353</v>
      </c>
      <c r="K8807" t="s">
        <v>1354</v>
      </c>
      <c r="L8807" t="s">
        <v>29</v>
      </c>
      <c r="M8807" t="s">
        <v>30</v>
      </c>
      <c r="N8807" t="s">
        <v>5122</v>
      </c>
      <c r="O8807" t="s">
        <v>124</v>
      </c>
      <c r="P8807">
        <v>84106</v>
      </c>
      <c r="Q8807" t="s">
        <v>47</v>
      </c>
      <c r="R8807" t="s">
        <v>4645</v>
      </c>
      <c r="S8807" t="s">
        <v>49</v>
      </c>
      <c r="T8807" t="s">
        <v>78</v>
      </c>
      <c r="U8807" t="s">
        <v>4646</v>
      </c>
      <c r="V8807">
        <v>102.72</v>
      </c>
      <c r="W8807">
        <v>3</v>
      </c>
      <c r="X8807" s="9">
        <f>Table1[[#This Row],[Discount]]</f>
        <v>0.2</v>
      </c>
      <c r="Y8807">
        <v>0.2</v>
      </c>
      <c r="Z8807">
        <v>37.235999999999997</v>
      </c>
    </row>
    <row r="8808" spans="1:26" ht="16" x14ac:dyDescent="0.2">
      <c r="A8808">
        <v>8807</v>
      </c>
      <c r="B8808" t="s">
        <v>10254</v>
      </c>
      <c r="C8808" s="1">
        <v>41530</v>
      </c>
      <c r="D8808">
        <f>YEAR(Table1[[#This Row],[Order Date]])</f>
        <v>2013</v>
      </c>
      <c r="E8808">
        <f>MONTH(Table1[[#This Row],[Order Date]])</f>
        <v>9</v>
      </c>
      <c r="F8808" t="str">
        <f>Table1[[#This Row],[Order Year]]&amp;"-"&amp;Table1[[#This Row],[Order Month]]</f>
        <v>2013-9</v>
      </c>
      <c r="G8808" s="5">
        <f>YEAR(Table1[[#This Row],[Order Date]])*100 + MONTH(Table1[[#This Row],[Order Date]])</f>
        <v>201309</v>
      </c>
      <c r="H8808" s="1">
        <v>41534</v>
      </c>
      <c r="I8808" t="s">
        <v>53</v>
      </c>
      <c r="J8808" t="s">
        <v>4927</v>
      </c>
      <c r="K8808" t="s">
        <v>4928</v>
      </c>
      <c r="L8808" t="s">
        <v>44</v>
      </c>
      <c r="M8808" t="s">
        <v>30</v>
      </c>
      <c r="N8808" t="s">
        <v>8511</v>
      </c>
      <c r="O8808" t="s">
        <v>270</v>
      </c>
      <c r="P8808">
        <v>13501</v>
      </c>
      <c r="Q8808" t="s">
        <v>151</v>
      </c>
      <c r="R8808" t="s">
        <v>7795</v>
      </c>
      <c r="S8808" t="s">
        <v>35</v>
      </c>
      <c r="T8808" t="s">
        <v>68</v>
      </c>
      <c r="U8808" t="s">
        <v>7796</v>
      </c>
      <c r="V8808">
        <v>40.479999999999997</v>
      </c>
      <c r="W8808">
        <v>2</v>
      </c>
      <c r="X8808" s="9">
        <f>Table1[[#This Row],[Discount]]</f>
        <v>0</v>
      </c>
      <c r="Y8808">
        <v>0</v>
      </c>
      <c r="Z8808">
        <v>14.572799999999997</v>
      </c>
    </row>
    <row r="8809" spans="1:26" ht="16" x14ac:dyDescent="0.2">
      <c r="A8809">
        <v>8808</v>
      </c>
      <c r="B8809" t="s">
        <v>10255</v>
      </c>
      <c r="C8809" s="1">
        <v>41939</v>
      </c>
      <c r="D8809">
        <f>YEAR(Table1[[#This Row],[Order Date]])</f>
        <v>2014</v>
      </c>
      <c r="E8809">
        <f>MONTH(Table1[[#This Row],[Order Date]])</f>
        <v>10</v>
      </c>
      <c r="F8809" t="str">
        <f>Table1[[#This Row],[Order Year]]&amp;"-"&amp;Table1[[#This Row],[Order Month]]</f>
        <v>2014-10</v>
      </c>
      <c r="G8809" s="5">
        <f>YEAR(Table1[[#This Row],[Order Date]])*100 + MONTH(Table1[[#This Row],[Order Date]])</f>
        <v>201410</v>
      </c>
      <c r="H8809" s="1">
        <v>41944</v>
      </c>
      <c r="I8809" t="s">
        <v>53</v>
      </c>
      <c r="J8809" t="s">
        <v>3694</v>
      </c>
      <c r="K8809" t="s">
        <v>3695</v>
      </c>
      <c r="L8809" t="s">
        <v>29</v>
      </c>
      <c r="M8809" t="s">
        <v>30</v>
      </c>
      <c r="N8809" t="s">
        <v>149</v>
      </c>
      <c r="O8809" t="s">
        <v>150</v>
      </c>
      <c r="P8809">
        <v>19134</v>
      </c>
      <c r="Q8809" t="s">
        <v>151</v>
      </c>
      <c r="R8809" t="s">
        <v>3147</v>
      </c>
      <c r="S8809" t="s">
        <v>49</v>
      </c>
      <c r="T8809" t="s">
        <v>78</v>
      </c>
      <c r="U8809" t="s">
        <v>3148</v>
      </c>
      <c r="V8809">
        <v>33.282000000000004</v>
      </c>
      <c r="W8809">
        <v>3</v>
      </c>
      <c r="X8809" s="9">
        <f>Table1[[#This Row],[Discount]]</f>
        <v>0.7</v>
      </c>
      <c r="Y8809">
        <v>0.7</v>
      </c>
      <c r="Z8809">
        <v>-27.734999999999992</v>
      </c>
    </row>
    <row r="8810" spans="1:26" ht="16" x14ac:dyDescent="0.2">
      <c r="A8810">
        <v>8809</v>
      </c>
      <c r="B8810" t="s">
        <v>10255</v>
      </c>
      <c r="C8810" s="1">
        <v>41939</v>
      </c>
      <c r="D8810">
        <f>YEAR(Table1[[#This Row],[Order Date]])</f>
        <v>2014</v>
      </c>
      <c r="E8810">
        <f>MONTH(Table1[[#This Row],[Order Date]])</f>
        <v>10</v>
      </c>
      <c r="F8810" t="str">
        <f>Table1[[#This Row],[Order Year]]&amp;"-"&amp;Table1[[#This Row],[Order Month]]</f>
        <v>2014-10</v>
      </c>
      <c r="G8810" s="5">
        <f>YEAR(Table1[[#This Row],[Order Date]])*100 + MONTH(Table1[[#This Row],[Order Date]])</f>
        <v>201410</v>
      </c>
      <c r="H8810" s="1">
        <v>41944</v>
      </c>
      <c r="I8810" t="s">
        <v>53</v>
      </c>
      <c r="J8810" t="s">
        <v>3694</v>
      </c>
      <c r="K8810" t="s">
        <v>3695</v>
      </c>
      <c r="L8810" t="s">
        <v>29</v>
      </c>
      <c r="M8810" t="s">
        <v>30</v>
      </c>
      <c r="N8810" t="s">
        <v>149</v>
      </c>
      <c r="O8810" t="s">
        <v>150</v>
      </c>
      <c r="P8810">
        <v>19134</v>
      </c>
      <c r="Q8810" t="s">
        <v>151</v>
      </c>
      <c r="R8810" t="s">
        <v>5059</v>
      </c>
      <c r="S8810" t="s">
        <v>74</v>
      </c>
      <c r="T8810" t="s">
        <v>75</v>
      </c>
      <c r="U8810" t="s">
        <v>5060</v>
      </c>
      <c r="V8810">
        <v>118.64999999999998</v>
      </c>
      <c r="W8810">
        <v>5</v>
      </c>
      <c r="X8810" s="9">
        <f>Table1[[#This Row],[Discount]]</f>
        <v>0.4</v>
      </c>
      <c r="Y8810">
        <v>0.4</v>
      </c>
      <c r="Z8810">
        <v>19.775000000000006</v>
      </c>
    </row>
    <row r="8811" spans="1:26" ht="16" x14ac:dyDescent="0.2">
      <c r="A8811">
        <v>8810</v>
      </c>
      <c r="B8811" t="s">
        <v>10255</v>
      </c>
      <c r="C8811" s="1">
        <v>41939</v>
      </c>
      <c r="D8811">
        <f>YEAR(Table1[[#This Row],[Order Date]])</f>
        <v>2014</v>
      </c>
      <c r="E8811">
        <f>MONTH(Table1[[#This Row],[Order Date]])</f>
        <v>10</v>
      </c>
      <c r="F8811" t="str">
        <f>Table1[[#This Row],[Order Year]]&amp;"-"&amp;Table1[[#This Row],[Order Month]]</f>
        <v>2014-10</v>
      </c>
      <c r="G8811" s="5">
        <f>YEAR(Table1[[#This Row],[Order Date]])*100 + MONTH(Table1[[#This Row],[Order Date]])</f>
        <v>201410</v>
      </c>
      <c r="H8811" s="1">
        <v>41944</v>
      </c>
      <c r="I8811" t="s">
        <v>53</v>
      </c>
      <c r="J8811" t="s">
        <v>3694</v>
      </c>
      <c r="K8811" t="s">
        <v>3695</v>
      </c>
      <c r="L8811" t="s">
        <v>29</v>
      </c>
      <c r="M8811" t="s">
        <v>30</v>
      </c>
      <c r="N8811" t="s">
        <v>149</v>
      </c>
      <c r="O8811" t="s">
        <v>150</v>
      </c>
      <c r="P8811">
        <v>19134</v>
      </c>
      <c r="Q8811" t="s">
        <v>151</v>
      </c>
      <c r="R8811" t="s">
        <v>3627</v>
      </c>
      <c r="S8811" t="s">
        <v>49</v>
      </c>
      <c r="T8811" t="s">
        <v>50</v>
      </c>
      <c r="U8811" t="s">
        <v>3628</v>
      </c>
      <c r="V8811">
        <v>14.76</v>
      </c>
      <c r="W8811">
        <v>5</v>
      </c>
      <c r="X8811" s="9">
        <f>Table1[[#This Row],[Discount]]</f>
        <v>0.2</v>
      </c>
      <c r="Y8811">
        <v>0.2</v>
      </c>
      <c r="Z8811">
        <v>4.9815000000000005</v>
      </c>
    </row>
    <row r="8812" spans="1:26" ht="16" x14ac:dyDescent="0.2">
      <c r="A8812">
        <v>8811</v>
      </c>
      <c r="B8812" t="s">
        <v>10256</v>
      </c>
      <c r="C8812" s="1">
        <v>41790</v>
      </c>
      <c r="D8812">
        <f>YEAR(Table1[[#This Row],[Order Date]])</f>
        <v>2014</v>
      </c>
      <c r="E8812">
        <f>MONTH(Table1[[#This Row],[Order Date]])</f>
        <v>5</v>
      </c>
      <c r="F8812" t="str">
        <f>Table1[[#This Row],[Order Year]]&amp;"-"&amp;Table1[[#This Row],[Order Month]]</f>
        <v>2014-5</v>
      </c>
      <c r="G8812" s="5">
        <f>YEAR(Table1[[#This Row],[Order Date]])*100 + MONTH(Table1[[#This Row],[Order Date]])</f>
        <v>201405</v>
      </c>
      <c r="H8812" s="1">
        <v>41795</v>
      </c>
      <c r="I8812" t="s">
        <v>53</v>
      </c>
      <c r="J8812" t="s">
        <v>3521</v>
      </c>
      <c r="K8812" t="s">
        <v>3522</v>
      </c>
      <c r="L8812" t="s">
        <v>44</v>
      </c>
      <c r="M8812" t="s">
        <v>30</v>
      </c>
      <c r="N8812" t="s">
        <v>45</v>
      </c>
      <c r="O8812" t="s">
        <v>46</v>
      </c>
      <c r="P8812">
        <v>90004</v>
      </c>
      <c r="Q8812" t="s">
        <v>47</v>
      </c>
      <c r="R8812" t="s">
        <v>3703</v>
      </c>
      <c r="S8812" t="s">
        <v>49</v>
      </c>
      <c r="T8812" t="s">
        <v>93</v>
      </c>
      <c r="U8812" t="s">
        <v>3704</v>
      </c>
      <c r="V8812">
        <v>37.520000000000003</v>
      </c>
      <c r="W8812">
        <v>4</v>
      </c>
      <c r="X8812" s="9">
        <f>Table1[[#This Row],[Discount]]</f>
        <v>0</v>
      </c>
      <c r="Y8812">
        <v>0</v>
      </c>
      <c r="Z8812">
        <v>18.009600000000002</v>
      </c>
    </row>
    <row r="8813" spans="1:26" ht="16" x14ac:dyDescent="0.2">
      <c r="A8813">
        <v>8812</v>
      </c>
      <c r="B8813" t="s">
        <v>10257</v>
      </c>
      <c r="C8813" s="1">
        <v>41342</v>
      </c>
      <c r="D8813">
        <f>YEAR(Table1[[#This Row],[Order Date]])</f>
        <v>2013</v>
      </c>
      <c r="E8813">
        <f>MONTH(Table1[[#This Row],[Order Date]])</f>
        <v>3</v>
      </c>
      <c r="F8813" t="str">
        <f>Table1[[#This Row],[Order Year]]&amp;"-"&amp;Table1[[#This Row],[Order Month]]</f>
        <v>2013-3</v>
      </c>
      <c r="G8813" s="5">
        <f>YEAR(Table1[[#This Row],[Order Date]])*100 + MONTH(Table1[[#This Row],[Order Date]])</f>
        <v>201303</v>
      </c>
      <c r="H8813" s="1">
        <v>41347</v>
      </c>
      <c r="I8813" t="s">
        <v>53</v>
      </c>
      <c r="J8813" t="s">
        <v>631</v>
      </c>
      <c r="K8813" t="s">
        <v>632</v>
      </c>
      <c r="L8813" t="s">
        <v>44</v>
      </c>
      <c r="M8813" t="s">
        <v>30</v>
      </c>
      <c r="N8813" t="s">
        <v>331</v>
      </c>
      <c r="O8813" t="s">
        <v>241</v>
      </c>
      <c r="P8813">
        <v>49201</v>
      </c>
      <c r="Q8813" t="s">
        <v>108</v>
      </c>
      <c r="R8813" t="s">
        <v>4578</v>
      </c>
      <c r="S8813" t="s">
        <v>49</v>
      </c>
      <c r="T8813" t="s">
        <v>81</v>
      </c>
      <c r="U8813" t="s">
        <v>4579</v>
      </c>
      <c r="V8813">
        <v>207.14400000000001</v>
      </c>
      <c r="W8813">
        <v>3</v>
      </c>
      <c r="X8813" s="9">
        <f>Table1[[#This Row],[Discount]]</f>
        <v>0.1</v>
      </c>
      <c r="Y8813">
        <v>0.1</v>
      </c>
      <c r="Z8813">
        <v>48.333599999999976</v>
      </c>
    </row>
    <row r="8814" spans="1:26" ht="16" x14ac:dyDescent="0.2">
      <c r="A8814">
        <v>8813</v>
      </c>
      <c r="B8814" t="s">
        <v>10257</v>
      </c>
      <c r="C8814" s="1">
        <v>41342</v>
      </c>
      <c r="D8814">
        <f>YEAR(Table1[[#This Row],[Order Date]])</f>
        <v>2013</v>
      </c>
      <c r="E8814">
        <f>MONTH(Table1[[#This Row],[Order Date]])</f>
        <v>3</v>
      </c>
      <c r="F8814" t="str">
        <f>Table1[[#This Row],[Order Year]]&amp;"-"&amp;Table1[[#This Row],[Order Month]]</f>
        <v>2013-3</v>
      </c>
      <c r="G8814" s="5">
        <f>YEAR(Table1[[#This Row],[Order Date]])*100 + MONTH(Table1[[#This Row],[Order Date]])</f>
        <v>201303</v>
      </c>
      <c r="H8814" s="1">
        <v>41347</v>
      </c>
      <c r="I8814" t="s">
        <v>53</v>
      </c>
      <c r="J8814" t="s">
        <v>631</v>
      </c>
      <c r="K8814" t="s">
        <v>632</v>
      </c>
      <c r="L8814" t="s">
        <v>44</v>
      </c>
      <c r="M8814" t="s">
        <v>30</v>
      </c>
      <c r="N8814" t="s">
        <v>331</v>
      </c>
      <c r="O8814" t="s">
        <v>241</v>
      </c>
      <c r="P8814">
        <v>49201</v>
      </c>
      <c r="Q8814" t="s">
        <v>108</v>
      </c>
      <c r="R8814" t="s">
        <v>7188</v>
      </c>
      <c r="S8814" t="s">
        <v>49</v>
      </c>
      <c r="T8814" t="s">
        <v>71</v>
      </c>
      <c r="U8814" t="s">
        <v>4227</v>
      </c>
      <c r="V8814">
        <v>13.899999999999999</v>
      </c>
      <c r="W8814">
        <v>5</v>
      </c>
      <c r="X8814" s="9">
        <f>Table1[[#This Row],[Discount]]</f>
        <v>0</v>
      </c>
      <c r="Y8814">
        <v>0</v>
      </c>
      <c r="Z8814">
        <v>3.7529999999999997</v>
      </c>
    </row>
    <row r="8815" spans="1:26" ht="16" x14ac:dyDescent="0.2">
      <c r="A8815">
        <v>8814</v>
      </c>
      <c r="B8815" t="s">
        <v>10258</v>
      </c>
      <c r="C8815" s="1">
        <v>41116</v>
      </c>
      <c r="D8815">
        <f>YEAR(Table1[[#This Row],[Order Date]])</f>
        <v>2012</v>
      </c>
      <c r="E8815">
        <f>MONTH(Table1[[#This Row],[Order Date]])</f>
        <v>7</v>
      </c>
      <c r="F8815" t="str">
        <f>Table1[[#This Row],[Order Year]]&amp;"-"&amp;Table1[[#This Row],[Order Month]]</f>
        <v>2012-7</v>
      </c>
      <c r="G8815" s="5">
        <f>YEAR(Table1[[#This Row],[Order Date]])*100 + MONTH(Table1[[#This Row],[Order Date]])</f>
        <v>201207</v>
      </c>
      <c r="H8815" s="1">
        <v>41121</v>
      </c>
      <c r="I8815" t="s">
        <v>53</v>
      </c>
      <c r="J8815" t="s">
        <v>2635</v>
      </c>
      <c r="K8815" t="s">
        <v>2636</v>
      </c>
      <c r="L8815" t="s">
        <v>44</v>
      </c>
      <c r="M8815" t="s">
        <v>30</v>
      </c>
      <c r="N8815" t="s">
        <v>3945</v>
      </c>
      <c r="O8815" t="s">
        <v>313</v>
      </c>
      <c r="P8815">
        <v>85301</v>
      </c>
      <c r="Q8815" t="s">
        <v>47</v>
      </c>
      <c r="R8815" t="s">
        <v>2484</v>
      </c>
      <c r="S8815" t="s">
        <v>35</v>
      </c>
      <c r="T8815" t="s">
        <v>39</v>
      </c>
      <c r="U8815" t="s">
        <v>2485</v>
      </c>
      <c r="V8815">
        <v>266.35200000000003</v>
      </c>
      <c r="W8815">
        <v>3</v>
      </c>
      <c r="X8815" s="9">
        <f>Table1[[#This Row],[Discount]]</f>
        <v>0.2</v>
      </c>
      <c r="Y8815">
        <v>0.2</v>
      </c>
      <c r="Z8815">
        <v>13.317599999999985</v>
      </c>
    </row>
    <row r="8816" spans="1:26" ht="16" x14ac:dyDescent="0.2">
      <c r="A8816">
        <v>8815</v>
      </c>
      <c r="B8816" t="s">
        <v>10259</v>
      </c>
      <c r="C8816" s="1">
        <v>41236</v>
      </c>
      <c r="D8816">
        <f>YEAR(Table1[[#This Row],[Order Date]])</f>
        <v>2012</v>
      </c>
      <c r="E8816">
        <f>MONTH(Table1[[#This Row],[Order Date]])</f>
        <v>11</v>
      </c>
      <c r="F8816" t="str">
        <f>Table1[[#This Row],[Order Year]]&amp;"-"&amp;Table1[[#This Row],[Order Month]]</f>
        <v>2012-11</v>
      </c>
      <c r="G8816" s="5">
        <f>YEAR(Table1[[#This Row],[Order Date]])*100 + MONTH(Table1[[#This Row],[Order Date]])</f>
        <v>201211</v>
      </c>
      <c r="H8816" s="1">
        <v>41238</v>
      </c>
      <c r="I8816" t="s">
        <v>26</v>
      </c>
      <c r="J8816" t="s">
        <v>5505</v>
      </c>
      <c r="K8816" t="s">
        <v>5506</v>
      </c>
      <c r="L8816" t="s">
        <v>29</v>
      </c>
      <c r="M8816" t="s">
        <v>30</v>
      </c>
      <c r="N8816" t="s">
        <v>524</v>
      </c>
      <c r="O8816" t="s">
        <v>248</v>
      </c>
      <c r="P8816">
        <v>19805</v>
      </c>
      <c r="Q8816" t="s">
        <v>151</v>
      </c>
      <c r="R8816" t="s">
        <v>1381</v>
      </c>
      <c r="S8816" t="s">
        <v>74</v>
      </c>
      <c r="T8816" t="s">
        <v>75</v>
      </c>
      <c r="U8816" t="s">
        <v>1382</v>
      </c>
      <c r="V8816">
        <v>307.98</v>
      </c>
      <c r="W8816">
        <v>2</v>
      </c>
      <c r="X8816" s="9">
        <f>Table1[[#This Row],[Discount]]</f>
        <v>0</v>
      </c>
      <c r="Y8816">
        <v>0</v>
      </c>
      <c r="Z8816">
        <v>89.314199999999971</v>
      </c>
    </row>
    <row r="8817" spans="1:26" ht="16" x14ac:dyDescent="0.2">
      <c r="A8817">
        <v>8816</v>
      </c>
      <c r="B8817" t="s">
        <v>10259</v>
      </c>
      <c r="C8817" s="1">
        <v>41236</v>
      </c>
      <c r="D8817">
        <f>YEAR(Table1[[#This Row],[Order Date]])</f>
        <v>2012</v>
      </c>
      <c r="E8817">
        <f>MONTH(Table1[[#This Row],[Order Date]])</f>
        <v>11</v>
      </c>
      <c r="F8817" t="str">
        <f>Table1[[#This Row],[Order Year]]&amp;"-"&amp;Table1[[#This Row],[Order Month]]</f>
        <v>2012-11</v>
      </c>
      <c r="G8817" s="5">
        <f>YEAR(Table1[[#This Row],[Order Date]])*100 + MONTH(Table1[[#This Row],[Order Date]])</f>
        <v>201211</v>
      </c>
      <c r="H8817" s="1">
        <v>41238</v>
      </c>
      <c r="I8817" t="s">
        <v>26</v>
      </c>
      <c r="J8817" t="s">
        <v>5505</v>
      </c>
      <c r="K8817" t="s">
        <v>5506</v>
      </c>
      <c r="L8817" t="s">
        <v>29</v>
      </c>
      <c r="M8817" t="s">
        <v>30</v>
      </c>
      <c r="N8817" t="s">
        <v>524</v>
      </c>
      <c r="O8817" t="s">
        <v>248</v>
      </c>
      <c r="P8817">
        <v>19805</v>
      </c>
      <c r="Q8817" t="s">
        <v>151</v>
      </c>
      <c r="R8817" t="s">
        <v>10260</v>
      </c>
      <c r="S8817" t="s">
        <v>49</v>
      </c>
      <c r="T8817" t="s">
        <v>93</v>
      </c>
      <c r="U8817" t="s">
        <v>10261</v>
      </c>
      <c r="V8817">
        <v>44.099999999999994</v>
      </c>
      <c r="W8817">
        <v>6</v>
      </c>
      <c r="X8817" s="9">
        <f>Table1[[#This Row],[Discount]]</f>
        <v>0</v>
      </c>
      <c r="Y8817">
        <v>0</v>
      </c>
      <c r="Z8817">
        <v>20.726999999999997</v>
      </c>
    </row>
    <row r="8818" spans="1:26" ht="16" x14ac:dyDescent="0.2">
      <c r="A8818">
        <v>8817</v>
      </c>
      <c r="B8818" t="s">
        <v>10259</v>
      </c>
      <c r="C8818" s="1">
        <v>41236</v>
      </c>
      <c r="D8818">
        <f>YEAR(Table1[[#This Row],[Order Date]])</f>
        <v>2012</v>
      </c>
      <c r="E8818">
        <f>MONTH(Table1[[#This Row],[Order Date]])</f>
        <v>11</v>
      </c>
      <c r="F8818" t="str">
        <f>Table1[[#This Row],[Order Year]]&amp;"-"&amp;Table1[[#This Row],[Order Month]]</f>
        <v>2012-11</v>
      </c>
      <c r="G8818" s="5">
        <f>YEAR(Table1[[#This Row],[Order Date]])*100 + MONTH(Table1[[#This Row],[Order Date]])</f>
        <v>201211</v>
      </c>
      <c r="H8818" s="1">
        <v>41238</v>
      </c>
      <c r="I8818" t="s">
        <v>26</v>
      </c>
      <c r="J8818" t="s">
        <v>5505</v>
      </c>
      <c r="K8818" t="s">
        <v>5506</v>
      </c>
      <c r="L8818" t="s">
        <v>29</v>
      </c>
      <c r="M8818" t="s">
        <v>30</v>
      </c>
      <c r="N8818" t="s">
        <v>524</v>
      </c>
      <c r="O8818" t="s">
        <v>248</v>
      </c>
      <c r="P8818">
        <v>19805</v>
      </c>
      <c r="Q8818" t="s">
        <v>151</v>
      </c>
      <c r="R8818" t="s">
        <v>726</v>
      </c>
      <c r="S8818" t="s">
        <v>49</v>
      </c>
      <c r="T8818" t="s">
        <v>71</v>
      </c>
      <c r="U8818" t="s">
        <v>727</v>
      </c>
      <c r="V8818">
        <v>13.12</v>
      </c>
      <c r="W8818">
        <v>4</v>
      </c>
      <c r="X8818" s="9">
        <f>Table1[[#This Row],[Discount]]</f>
        <v>0</v>
      </c>
      <c r="Y8818">
        <v>0</v>
      </c>
      <c r="Z8818">
        <v>5.6416000000000004</v>
      </c>
    </row>
    <row r="8819" spans="1:26" ht="16" x14ac:dyDescent="0.2">
      <c r="A8819">
        <v>8818</v>
      </c>
      <c r="B8819" t="s">
        <v>10259</v>
      </c>
      <c r="C8819" s="1">
        <v>41236</v>
      </c>
      <c r="D8819">
        <f>YEAR(Table1[[#This Row],[Order Date]])</f>
        <v>2012</v>
      </c>
      <c r="E8819">
        <f>MONTH(Table1[[#This Row],[Order Date]])</f>
        <v>11</v>
      </c>
      <c r="F8819" t="str">
        <f>Table1[[#This Row],[Order Year]]&amp;"-"&amp;Table1[[#This Row],[Order Month]]</f>
        <v>2012-11</v>
      </c>
      <c r="G8819" s="5">
        <f>YEAR(Table1[[#This Row],[Order Date]])*100 + MONTH(Table1[[#This Row],[Order Date]])</f>
        <v>201211</v>
      </c>
      <c r="H8819" s="1">
        <v>41238</v>
      </c>
      <c r="I8819" t="s">
        <v>26</v>
      </c>
      <c r="J8819" t="s">
        <v>5505</v>
      </c>
      <c r="K8819" t="s">
        <v>5506</v>
      </c>
      <c r="L8819" t="s">
        <v>29</v>
      </c>
      <c r="M8819" t="s">
        <v>30</v>
      </c>
      <c r="N8819" t="s">
        <v>524</v>
      </c>
      <c r="O8819" t="s">
        <v>248</v>
      </c>
      <c r="P8819">
        <v>19805</v>
      </c>
      <c r="Q8819" t="s">
        <v>151</v>
      </c>
      <c r="R8819" t="s">
        <v>6106</v>
      </c>
      <c r="S8819" t="s">
        <v>49</v>
      </c>
      <c r="T8819" t="s">
        <v>176</v>
      </c>
      <c r="U8819" t="s">
        <v>189</v>
      </c>
      <c r="V8819">
        <v>16.559999999999999</v>
      </c>
      <c r="W8819">
        <v>2</v>
      </c>
      <c r="X8819" s="9">
        <f>Table1[[#This Row],[Discount]]</f>
        <v>0</v>
      </c>
      <c r="Y8819">
        <v>0</v>
      </c>
      <c r="Z8819">
        <v>7.783199999999999</v>
      </c>
    </row>
    <row r="8820" spans="1:26" ht="16" x14ac:dyDescent="0.2">
      <c r="A8820">
        <v>8819</v>
      </c>
      <c r="B8820" t="s">
        <v>10259</v>
      </c>
      <c r="C8820" s="1">
        <v>41236</v>
      </c>
      <c r="D8820">
        <f>YEAR(Table1[[#This Row],[Order Date]])</f>
        <v>2012</v>
      </c>
      <c r="E8820">
        <f>MONTH(Table1[[#This Row],[Order Date]])</f>
        <v>11</v>
      </c>
      <c r="F8820" t="str">
        <f>Table1[[#This Row],[Order Year]]&amp;"-"&amp;Table1[[#This Row],[Order Month]]</f>
        <v>2012-11</v>
      </c>
      <c r="G8820" s="5">
        <f>YEAR(Table1[[#This Row],[Order Date]])*100 + MONTH(Table1[[#This Row],[Order Date]])</f>
        <v>201211</v>
      </c>
      <c r="H8820" s="1">
        <v>41238</v>
      </c>
      <c r="I8820" t="s">
        <v>26</v>
      </c>
      <c r="J8820" t="s">
        <v>5505</v>
      </c>
      <c r="K8820" t="s">
        <v>5506</v>
      </c>
      <c r="L8820" t="s">
        <v>29</v>
      </c>
      <c r="M8820" t="s">
        <v>30</v>
      </c>
      <c r="N8820" t="s">
        <v>524</v>
      </c>
      <c r="O8820" t="s">
        <v>248</v>
      </c>
      <c r="P8820">
        <v>19805</v>
      </c>
      <c r="Q8820" t="s">
        <v>151</v>
      </c>
      <c r="R8820" t="s">
        <v>1901</v>
      </c>
      <c r="S8820" t="s">
        <v>49</v>
      </c>
      <c r="T8820" t="s">
        <v>93</v>
      </c>
      <c r="U8820" t="s">
        <v>1902</v>
      </c>
      <c r="V8820">
        <v>38.880000000000003</v>
      </c>
      <c r="W8820">
        <v>6</v>
      </c>
      <c r="X8820" s="9">
        <f>Table1[[#This Row],[Discount]]</f>
        <v>0</v>
      </c>
      <c r="Y8820">
        <v>0</v>
      </c>
      <c r="Z8820">
        <v>18.662400000000002</v>
      </c>
    </row>
    <row r="8821" spans="1:26" ht="16" x14ac:dyDescent="0.2">
      <c r="A8821">
        <v>8820</v>
      </c>
      <c r="B8821" t="s">
        <v>10262</v>
      </c>
      <c r="C8821" s="1">
        <v>41241</v>
      </c>
      <c r="D8821">
        <f>YEAR(Table1[[#This Row],[Order Date]])</f>
        <v>2012</v>
      </c>
      <c r="E8821">
        <f>MONTH(Table1[[#This Row],[Order Date]])</f>
        <v>11</v>
      </c>
      <c r="F8821" t="str">
        <f>Table1[[#This Row],[Order Year]]&amp;"-"&amp;Table1[[#This Row],[Order Month]]</f>
        <v>2012-11</v>
      </c>
      <c r="G8821" s="5">
        <f>YEAR(Table1[[#This Row],[Order Date]])*100 + MONTH(Table1[[#This Row],[Order Date]])</f>
        <v>201211</v>
      </c>
      <c r="H8821" s="1">
        <v>41245</v>
      </c>
      <c r="I8821" t="s">
        <v>53</v>
      </c>
      <c r="J8821" t="s">
        <v>3656</v>
      </c>
      <c r="K8821" t="s">
        <v>3657</v>
      </c>
      <c r="L8821" t="s">
        <v>29</v>
      </c>
      <c r="M8821" t="s">
        <v>30</v>
      </c>
      <c r="N8821" t="s">
        <v>1240</v>
      </c>
      <c r="O8821" t="s">
        <v>107</v>
      </c>
      <c r="P8821">
        <v>78745</v>
      </c>
      <c r="Q8821" t="s">
        <v>108</v>
      </c>
      <c r="R8821" t="s">
        <v>2562</v>
      </c>
      <c r="S8821" t="s">
        <v>49</v>
      </c>
      <c r="T8821" t="s">
        <v>93</v>
      </c>
      <c r="U8821" t="s">
        <v>2563</v>
      </c>
      <c r="V8821">
        <v>335.52</v>
      </c>
      <c r="W8821">
        <v>4</v>
      </c>
      <c r="X8821" s="9">
        <f>Table1[[#This Row],[Discount]]</f>
        <v>0.2</v>
      </c>
      <c r="Y8821">
        <v>0.2</v>
      </c>
      <c r="Z8821">
        <v>117.43199999999999</v>
      </c>
    </row>
    <row r="8822" spans="1:26" ht="16" x14ac:dyDescent="0.2">
      <c r="A8822">
        <v>8821</v>
      </c>
      <c r="B8822" t="s">
        <v>10263</v>
      </c>
      <c r="C8822" s="1">
        <v>41947</v>
      </c>
      <c r="D8822">
        <f>YEAR(Table1[[#This Row],[Order Date]])</f>
        <v>2014</v>
      </c>
      <c r="E8822">
        <f>MONTH(Table1[[#This Row],[Order Date]])</f>
        <v>11</v>
      </c>
      <c r="F8822" t="str">
        <f>Table1[[#This Row],[Order Year]]&amp;"-"&amp;Table1[[#This Row],[Order Month]]</f>
        <v>2014-11</v>
      </c>
      <c r="G8822" s="5">
        <f>YEAR(Table1[[#This Row],[Order Date]])*100 + MONTH(Table1[[#This Row],[Order Date]])</f>
        <v>201411</v>
      </c>
      <c r="H8822" s="1">
        <v>41951</v>
      </c>
      <c r="I8822" t="s">
        <v>53</v>
      </c>
      <c r="J8822" t="s">
        <v>511</v>
      </c>
      <c r="K8822" t="s">
        <v>512</v>
      </c>
      <c r="L8822" t="s">
        <v>29</v>
      </c>
      <c r="M8822" t="s">
        <v>30</v>
      </c>
      <c r="N8822" t="s">
        <v>6054</v>
      </c>
      <c r="O8822" t="s">
        <v>57</v>
      </c>
      <c r="P8822">
        <v>32839</v>
      </c>
      <c r="Q8822" t="s">
        <v>33</v>
      </c>
      <c r="R8822" t="s">
        <v>1766</v>
      </c>
      <c r="S8822" t="s">
        <v>74</v>
      </c>
      <c r="T8822" t="s">
        <v>1219</v>
      </c>
      <c r="U8822" t="s">
        <v>1767</v>
      </c>
      <c r="V8822">
        <v>959.98400000000004</v>
      </c>
      <c r="W8822">
        <v>2</v>
      </c>
      <c r="X8822" s="9">
        <f>Table1[[#This Row],[Discount]]</f>
        <v>0.2</v>
      </c>
      <c r="Y8822">
        <v>0.2</v>
      </c>
      <c r="Z8822">
        <v>311.99479999999994</v>
      </c>
    </row>
    <row r="8823" spans="1:26" ht="16" x14ac:dyDescent="0.2">
      <c r="A8823">
        <v>8822</v>
      </c>
      <c r="B8823" t="s">
        <v>10263</v>
      </c>
      <c r="C8823" s="1">
        <v>41947</v>
      </c>
      <c r="D8823">
        <f>YEAR(Table1[[#This Row],[Order Date]])</f>
        <v>2014</v>
      </c>
      <c r="E8823">
        <f>MONTH(Table1[[#This Row],[Order Date]])</f>
        <v>11</v>
      </c>
      <c r="F8823" t="str">
        <f>Table1[[#This Row],[Order Year]]&amp;"-"&amp;Table1[[#This Row],[Order Month]]</f>
        <v>2014-11</v>
      </c>
      <c r="G8823" s="5">
        <f>YEAR(Table1[[#This Row],[Order Date]])*100 + MONTH(Table1[[#This Row],[Order Date]])</f>
        <v>201411</v>
      </c>
      <c r="H8823" s="1">
        <v>41951</v>
      </c>
      <c r="I8823" t="s">
        <v>53</v>
      </c>
      <c r="J8823" t="s">
        <v>511</v>
      </c>
      <c r="K8823" t="s">
        <v>512</v>
      </c>
      <c r="L8823" t="s">
        <v>29</v>
      </c>
      <c r="M8823" t="s">
        <v>30</v>
      </c>
      <c r="N8823" t="s">
        <v>6054</v>
      </c>
      <c r="O8823" t="s">
        <v>57</v>
      </c>
      <c r="P8823">
        <v>32839</v>
      </c>
      <c r="Q8823" t="s">
        <v>33</v>
      </c>
      <c r="R8823" t="s">
        <v>5220</v>
      </c>
      <c r="S8823" t="s">
        <v>49</v>
      </c>
      <c r="T8823" t="s">
        <v>78</v>
      </c>
      <c r="U8823" t="s">
        <v>5221</v>
      </c>
      <c r="V8823">
        <v>4.0860000000000003</v>
      </c>
      <c r="W8823">
        <v>2</v>
      </c>
      <c r="X8823" s="9">
        <f>Table1[[#This Row],[Discount]]</f>
        <v>0.7</v>
      </c>
      <c r="Y8823">
        <v>0.7</v>
      </c>
      <c r="Z8823">
        <v>-2.9963999999999995</v>
      </c>
    </row>
    <row r="8824" spans="1:26" ht="16" x14ac:dyDescent="0.2">
      <c r="A8824">
        <v>8823</v>
      </c>
      <c r="B8824" t="s">
        <v>10263</v>
      </c>
      <c r="C8824" s="1">
        <v>41947</v>
      </c>
      <c r="D8824">
        <f>YEAR(Table1[[#This Row],[Order Date]])</f>
        <v>2014</v>
      </c>
      <c r="E8824">
        <f>MONTH(Table1[[#This Row],[Order Date]])</f>
        <v>11</v>
      </c>
      <c r="F8824" t="str">
        <f>Table1[[#This Row],[Order Year]]&amp;"-"&amp;Table1[[#This Row],[Order Month]]</f>
        <v>2014-11</v>
      </c>
      <c r="G8824" s="5">
        <f>YEAR(Table1[[#This Row],[Order Date]])*100 + MONTH(Table1[[#This Row],[Order Date]])</f>
        <v>201411</v>
      </c>
      <c r="H8824" s="1">
        <v>41951</v>
      </c>
      <c r="I8824" t="s">
        <v>53</v>
      </c>
      <c r="J8824" t="s">
        <v>511</v>
      </c>
      <c r="K8824" t="s">
        <v>512</v>
      </c>
      <c r="L8824" t="s">
        <v>29</v>
      </c>
      <c r="M8824" t="s">
        <v>30</v>
      </c>
      <c r="N8824" t="s">
        <v>6054</v>
      </c>
      <c r="O8824" t="s">
        <v>57</v>
      </c>
      <c r="P8824">
        <v>32839</v>
      </c>
      <c r="Q8824" t="s">
        <v>33</v>
      </c>
      <c r="R8824" t="s">
        <v>8361</v>
      </c>
      <c r="S8824" t="s">
        <v>49</v>
      </c>
      <c r="T8824" t="s">
        <v>71</v>
      </c>
      <c r="U8824" t="s">
        <v>8362</v>
      </c>
      <c r="V8824">
        <v>55.984000000000009</v>
      </c>
      <c r="W8824">
        <v>2</v>
      </c>
      <c r="X8824" s="9">
        <f>Table1[[#This Row],[Discount]]</f>
        <v>0.2</v>
      </c>
      <c r="Y8824">
        <v>0.2</v>
      </c>
      <c r="Z8824">
        <v>4.1987999999999985</v>
      </c>
    </row>
    <row r="8825" spans="1:26" ht="16" x14ac:dyDescent="0.2">
      <c r="A8825">
        <v>8824</v>
      </c>
      <c r="B8825" t="s">
        <v>10263</v>
      </c>
      <c r="C8825" s="1">
        <v>41947</v>
      </c>
      <c r="D8825">
        <f>YEAR(Table1[[#This Row],[Order Date]])</f>
        <v>2014</v>
      </c>
      <c r="E8825">
        <f>MONTH(Table1[[#This Row],[Order Date]])</f>
        <v>11</v>
      </c>
      <c r="F8825" t="str">
        <f>Table1[[#This Row],[Order Year]]&amp;"-"&amp;Table1[[#This Row],[Order Month]]</f>
        <v>2014-11</v>
      </c>
      <c r="G8825" s="5">
        <f>YEAR(Table1[[#This Row],[Order Date]])*100 + MONTH(Table1[[#This Row],[Order Date]])</f>
        <v>201411</v>
      </c>
      <c r="H8825" s="1">
        <v>41951</v>
      </c>
      <c r="I8825" t="s">
        <v>53</v>
      </c>
      <c r="J8825" t="s">
        <v>511</v>
      </c>
      <c r="K8825" t="s">
        <v>512</v>
      </c>
      <c r="L8825" t="s">
        <v>29</v>
      </c>
      <c r="M8825" t="s">
        <v>30</v>
      </c>
      <c r="N8825" t="s">
        <v>6054</v>
      </c>
      <c r="O8825" t="s">
        <v>57</v>
      </c>
      <c r="P8825">
        <v>32839</v>
      </c>
      <c r="Q8825" t="s">
        <v>33</v>
      </c>
      <c r="R8825" t="s">
        <v>2780</v>
      </c>
      <c r="S8825" t="s">
        <v>49</v>
      </c>
      <c r="T8825" t="s">
        <v>93</v>
      </c>
      <c r="U8825" t="s">
        <v>2781</v>
      </c>
      <c r="V8825">
        <v>10.688000000000001</v>
      </c>
      <c r="W8825">
        <v>2</v>
      </c>
      <c r="X8825" s="9">
        <f>Table1[[#This Row],[Discount]]</f>
        <v>0.2</v>
      </c>
      <c r="Y8825">
        <v>0.2</v>
      </c>
      <c r="Z8825">
        <v>3.7407999999999997</v>
      </c>
    </row>
    <row r="8826" spans="1:26" ht="16" x14ac:dyDescent="0.2">
      <c r="A8826">
        <v>8825</v>
      </c>
      <c r="B8826" t="s">
        <v>10264</v>
      </c>
      <c r="C8826" s="1">
        <v>41720</v>
      </c>
      <c r="D8826">
        <f>YEAR(Table1[[#This Row],[Order Date]])</f>
        <v>2014</v>
      </c>
      <c r="E8826">
        <f>MONTH(Table1[[#This Row],[Order Date]])</f>
        <v>3</v>
      </c>
      <c r="F8826" t="str">
        <f>Table1[[#This Row],[Order Year]]&amp;"-"&amp;Table1[[#This Row],[Order Month]]</f>
        <v>2014-3</v>
      </c>
      <c r="G8826" s="5">
        <f>YEAR(Table1[[#This Row],[Order Date]])*100 + MONTH(Table1[[#This Row],[Order Date]])</f>
        <v>201403</v>
      </c>
      <c r="H8826" s="1">
        <v>41722</v>
      </c>
      <c r="I8826" t="s">
        <v>26</v>
      </c>
      <c r="J8826" t="s">
        <v>277</v>
      </c>
      <c r="K8826" t="s">
        <v>278</v>
      </c>
      <c r="L8826" t="s">
        <v>29</v>
      </c>
      <c r="M8826" t="s">
        <v>30</v>
      </c>
      <c r="N8826" t="s">
        <v>4774</v>
      </c>
      <c r="O8826" t="s">
        <v>150</v>
      </c>
      <c r="P8826">
        <v>19601</v>
      </c>
      <c r="Q8826" t="s">
        <v>151</v>
      </c>
      <c r="R8826" t="s">
        <v>1694</v>
      </c>
      <c r="S8826" t="s">
        <v>49</v>
      </c>
      <c r="T8826" t="s">
        <v>176</v>
      </c>
      <c r="U8826" t="s">
        <v>1695</v>
      </c>
      <c r="V8826">
        <v>8.8559999999999999</v>
      </c>
      <c r="W8826">
        <v>3</v>
      </c>
      <c r="X8826" s="9">
        <f>Table1[[#This Row],[Discount]]</f>
        <v>0.2</v>
      </c>
      <c r="Y8826">
        <v>0.2</v>
      </c>
      <c r="Z8826">
        <v>2.8781999999999992</v>
      </c>
    </row>
    <row r="8827" spans="1:26" ht="16" x14ac:dyDescent="0.2">
      <c r="A8827">
        <v>8826</v>
      </c>
      <c r="B8827" t="s">
        <v>10265</v>
      </c>
      <c r="C8827" s="1">
        <v>41262</v>
      </c>
      <c r="D8827">
        <f>YEAR(Table1[[#This Row],[Order Date]])</f>
        <v>2012</v>
      </c>
      <c r="E8827">
        <f>MONTH(Table1[[#This Row],[Order Date]])</f>
        <v>12</v>
      </c>
      <c r="F8827" t="str">
        <f>Table1[[#This Row],[Order Year]]&amp;"-"&amp;Table1[[#This Row],[Order Month]]</f>
        <v>2012-12</v>
      </c>
      <c r="G8827" s="5">
        <f>YEAR(Table1[[#This Row],[Order Date]])*100 + MONTH(Table1[[#This Row],[Order Date]])</f>
        <v>201212</v>
      </c>
      <c r="H8827" s="1">
        <v>41265</v>
      </c>
      <c r="I8827" t="s">
        <v>191</v>
      </c>
      <c r="J8827" t="s">
        <v>1311</v>
      </c>
      <c r="K8827" t="s">
        <v>1312</v>
      </c>
      <c r="L8827" t="s">
        <v>29</v>
      </c>
      <c r="M8827" t="s">
        <v>30</v>
      </c>
      <c r="N8827" t="s">
        <v>149</v>
      </c>
      <c r="O8827" t="s">
        <v>150</v>
      </c>
      <c r="P8827">
        <v>19134</v>
      </c>
      <c r="Q8827" t="s">
        <v>151</v>
      </c>
      <c r="R8827" t="s">
        <v>4760</v>
      </c>
      <c r="S8827" t="s">
        <v>49</v>
      </c>
      <c r="T8827" t="s">
        <v>50</v>
      </c>
      <c r="U8827" t="s">
        <v>4761</v>
      </c>
      <c r="V8827">
        <v>6.911999999999999</v>
      </c>
      <c r="W8827">
        <v>3</v>
      </c>
      <c r="X8827" s="9">
        <f>Table1[[#This Row],[Discount]]</f>
        <v>0.2</v>
      </c>
      <c r="Y8827">
        <v>0.2</v>
      </c>
      <c r="Z8827">
        <v>2.5056000000000003</v>
      </c>
    </row>
    <row r="8828" spans="1:26" ht="16" x14ac:dyDescent="0.2">
      <c r="A8828">
        <v>8827</v>
      </c>
      <c r="B8828" t="s">
        <v>10266</v>
      </c>
      <c r="C8828" s="1">
        <v>40635</v>
      </c>
      <c r="D8828">
        <f>YEAR(Table1[[#This Row],[Order Date]])</f>
        <v>2011</v>
      </c>
      <c r="E8828">
        <f>MONTH(Table1[[#This Row],[Order Date]])</f>
        <v>4</v>
      </c>
      <c r="F8828" t="str">
        <f>Table1[[#This Row],[Order Year]]&amp;"-"&amp;Table1[[#This Row],[Order Month]]</f>
        <v>2011-4</v>
      </c>
      <c r="G8828" s="5">
        <f>YEAR(Table1[[#This Row],[Order Date]])*100 + MONTH(Table1[[#This Row],[Order Date]])</f>
        <v>201104</v>
      </c>
      <c r="H8828" s="1">
        <v>40639</v>
      </c>
      <c r="I8828" t="s">
        <v>26</v>
      </c>
      <c r="J8828" t="s">
        <v>6699</v>
      </c>
      <c r="K8828" t="s">
        <v>6700</v>
      </c>
      <c r="L8828" t="s">
        <v>29</v>
      </c>
      <c r="M8828" t="s">
        <v>30</v>
      </c>
      <c r="N8828" t="s">
        <v>187</v>
      </c>
      <c r="O8828" t="s">
        <v>107</v>
      </c>
      <c r="P8828">
        <v>77095</v>
      </c>
      <c r="Q8828" t="s">
        <v>108</v>
      </c>
      <c r="R8828" t="s">
        <v>1868</v>
      </c>
      <c r="S8828" t="s">
        <v>49</v>
      </c>
      <c r="T8828" t="s">
        <v>93</v>
      </c>
      <c r="U8828" t="s">
        <v>1869</v>
      </c>
      <c r="V8828">
        <v>26.720000000000002</v>
      </c>
      <c r="W8828">
        <v>5</v>
      </c>
      <c r="X8828" s="9">
        <f>Table1[[#This Row],[Discount]]</f>
        <v>0.2</v>
      </c>
      <c r="Y8828">
        <v>0.2</v>
      </c>
      <c r="Z8828">
        <v>9.3520000000000003</v>
      </c>
    </row>
    <row r="8829" spans="1:26" ht="16" x14ac:dyDescent="0.2">
      <c r="A8829">
        <v>8828</v>
      </c>
      <c r="B8829" t="s">
        <v>10266</v>
      </c>
      <c r="C8829" s="1">
        <v>40635</v>
      </c>
      <c r="D8829">
        <f>YEAR(Table1[[#This Row],[Order Date]])</f>
        <v>2011</v>
      </c>
      <c r="E8829">
        <f>MONTH(Table1[[#This Row],[Order Date]])</f>
        <v>4</v>
      </c>
      <c r="F8829" t="str">
        <f>Table1[[#This Row],[Order Year]]&amp;"-"&amp;Table1[[#This Row],[Order Month]]</f>
        <v>2011-4</v>
      </c>
      <c r="G8829" s="5">
        <f>YEAR(Table1[[#This Row],[Order Date]])*100 + MONTH(Table1[[#This Row],[Order Date]])</f>
        <v>201104</v>
      </c>
      <c r="H8829" s="1">
        <v>40639</v>
      </c>
      <c r="I8829" t="s">
        <v>26</v>
      </c>
      <c r="J8829" t="s">
        <v>6699</v>
      </c>
      <c r="K8829" t="s">
        <v>6700</v>
      </c>
      <c r="L8829" t="s">
        <v>29</v>
      </c>
      <c r="M8829" t="s">
        <v>30</v>
      </c>
      <c r="N8829" t="s">
        <v>187</v>
      </c>
      <c r="O8829" t="s">
        <v>107</v>
      </c>
      <c r="P8829">
        <v>77095</v>
      </c>
      <c r="Q8829" t="s">
        <v>108</v>
      </c>
      <c r="R8829" t="s">
        <v>8693</v>
      </c>
      <c r="S8829" t="s">
        <v>49</v>
      </c>
      <c r="T8829" t="s">
        <v>93</v>
      </c>
      <c r="U8829" t="s">
        <v>8694</v>
      </c>
      <c r="V8829">
        <v>33.488000000000007</v>
      </c>
      <c r="W8829">
        <v>7</v>
      </c>
      <c r="X8829" s="9">
        <f>Table1[[#This Row],[Discount]]</f>
        <v>0.2</v>
      </c>
      <c r="Y8829">
        <v>0.2</v>
      </c>
      <c r="Z8829">
        <v>10.464999999999998</v>
      </c>
    </row>
    <row r="8830" spans="1:26" ht="16" x14ac:dyDescent="0.2">
      <c r="A8830">
        <v>8829</v>
      </c>
      <c r="B8830" t="s">
        <v>10267</v>
      </c>
      <c r="C8830" s="1">
        <v>41065</v>
      </c>
      <c r="D8830">
        <f>YEAR(Table1[[#This Row],[Order Date]])</f>
        <v>2012</v>
      </c>
      <c r="E8830">
        <f>MONTH(Table1[[#This Row],[Order Date]])</f>
        <v>6</v>
      </c>
      <c r="F8830" t="str">
        <f>Table1[[#This Row],[Order Year]]&amp;"-"&amp;Table1[[#This Row],[Order Month]]</f>
        <v>2012-6</v>
      </c>
      <c r="G8830" s="5">
        <f>YEAR(Table1[[#This Row],[Order Date]])*100 + MONTH(Table1[[#This Row],[Order Date]])</f>
        <v>201206</v>
      </c>
      <c r="H8830" s="1">
        <v>41069</v>
      </c>
      <c r="I8830" t="s">
        <v>53</v>
      </c>
      <c r="J8830" t="s">
        <v>1535</v>
      </c>
      <c r="K8830" t="s">
        <v>1536</v>
      </c>
      <c r="L8830" t="s">
        <v>44</v>
      </c>
      <c r="M8830" t="s">
        <v>30</v>
      </c>
      <c r="N8830" t="s">
        <v>9309</v>
      </c>
      <c r="O8830" t="s">
        <v>599</v>
      </c>
      <c r="P8830">
        <v>63301</v>
      </c>
      <c r="Q8830" t="s">
        <v>108</v>
      </c>
      <c r="R8830" t="s">
        <v>4638</v>
      </c>
      <c r="S8830" t="s">
        <v>49</v>
      </c>
      <c r="T8830" t="s">
        <v>93</v>
      </c>
      <c r="U8830" t="s">
        <v>4639</v>
      </c>
      <c r="V8830">
        <v>10.56</v>
      </c>
      <c r="W8830">
        <v>2</v>
      </c>
      <c r="X8830" s="9">
        <f>Table1[[#This Row],[Discount]]</f>
        <v>0</v>
      </c>
      <c r="Y8830">
        <v>0</v>
      </c>
      <c r="Z8830">
        <v>4.7519999999999998</v>
      </c>
    </row>
    <row r="8831" spans="1:26" ht="16" x14ac:dyDescent="0.2">
      <c r="A8831">
        <v>8830</v>
      </c>
      <c r="B8831" t="s">
        <v>10268</v>
      </c>
      <c r="C8831" s="1">
        <v>40822</v>
      </c>
      <c r="D8831">
        <f>YEAR(Table1[[#This Row],[Order Date]])</f>
        <v>2011</v>
      </c>
      <c r="E8831">
        <f>MONTH(Table1[[#This Row],[Order Date]])</f>
        <v>10</v>
      </c>
      <c r="F8831" t="str">
        <f>Table1[[#This Row],[Order Year]]&amp;"-"&amp;Table1[[#This Row],[Order Month]]</f>
        <v>2011-10</v>
      </c>
      <c r="G8831" s="5">
        <f>YEAR(Table1[[#This Row],[Order Date]])*100 + MONTH(Table1[[#This Row],[Order Date]])</f>
        <v>201110</v>
      </c>
      <c r="H8831" s="1">
        <v>40825</v>
      </c>
      <c r="I8831" t="s">
        <v>191</v>
      </c>
      <c r="J8831" t="s">
        <v>8997</v>
      </c>
      <c r="K8831" t="s">
        <v>8998</v>
      </c>
      <c r="L8831" t="s">
        <v>44</v>
      </c>
      <c r="M8831" t="s">
        <v>30</v>
      </c>
      <c r="N8831" t="s">
        <v>4377</v>
      </c>
      <c r="O8831" t="s">
        <v>257</v>
      </c>
      <c r="P8831">
        <v>46203</v>
      </c>
      <c r="Q8831" t="s">
        <v>108</v>
      </c>
      <c r="R8831" t="s">
        <v>7507</v>
      </c>
      <c r="S8831" t="s">
        <v>49</v>
      </c>
      <c r="T8831" t="s">
        <v>62</v>
      </c>
      <c r="U8831" t="s">
        <v>7508</v>
      </c>
      <c r="V8831">
        <v>386.34</v>
      </c>
      <c r="W8831">
        <v>2</v>
      </c>
      <c r="X8831" s="9">
        <f>Table1[[#This Row],[Discount]]</f>
        <v>0</v>
      </c>
      <c r="Y8831">
        <v>0</v>
      </c>
      <c r="Z8831">
        <v>54.087600000000009</v>
      </c>
    </row>
    <row r="8832" spans="1:26" ht="16" x14ac:dyDescent="0.2">
      <c r="A8832">
        <v>8831</v>
      </c>
      <c r="B8832" t="s">
        <v>10269</v>
      </c>
      <c r="C8832" s="1">
        <v>41508</v>
      </c>
      <c r="D8832">
        <f>YEAR(Table1[[#This Row],[Order Date]])</f>
        <v>2013</v>
      </c>
      <c r="E8832">
        <f>MONTH(Table1[[#This Row],[Order Date]])</f>
        <v>8</v>
      </c>
      <c r="F8832" t="str">
        <f>Table1[[#This Row],[Order Year]]&amp;"-"&amp;Table1[[#This Row],[Order Month]]</f>
        <v>2013-8</v>
      </c>
      <c r="G8832" s="5">
        <f>YEAR(Table1[[#This Row],[Order Date]])*100 + MONTH(Table1[[#This Row],[Order Date]])</f>
        <v>201308</v>
      </c>
      <c r="H8832" s="1">
        <v>41511</v>
      </c>
      <c r="I8832" t="s">
        <v>26</v>
      </c>
      <c r="J8832" t="s">
        <v>2856</v>
      </c>
      <c r="K8832" t="s">
        <v>2857</v>
      </c>
      <c r="L8832" t="s">
        <v>44</v>
      </c>
      <c r="M8832" t="s">
        <v>30</v>
      </c>
      <c r="N8832" t="s">
        <v>98</v>
      </c>
      <c r="O8832" t="s">
        <v>99</v>
      </c>
      <c r="P8832">
        <v>98115</v>
      </c>
      <c r="Q8832" t="s">
        <v>47</v>
      </c>
      <c r="R8832" t="s">
        <v>3171</v>
      </c>
      <c r="S8832" t="s">
        <v>49</v>
      </c>
      <c r="T8832" t="s">
        <v>78</v>
      </c>
      <c r="U8832" t="s">
        <v>3172</v>
      </c>
      <c r="V8832">
        <v>33.44</v>
      </c>
      <c r="W8832">
        <v>10</v>
      </c>
      <c r="X8832" s="9">
        <f>Table1[[#This Row],[Discount]]</f>
        <v>0.2</v>
      </c>
      <c r="Y8832">
        <v>0.2</v>
      </c>
      <c r="Z8832">
        <v>11.703999999999997</v>
      </c>
    </row>
    <row r="8833" spans="1:26" ht="16" x14ac:dyDescent="0.2">
      <c r="A8833">
        <v>8832</v>
      </c>
      <c r="B8833" t="s">
        <v>10270</v>
      </c>
      <c r="C8833" s="1">
        <v>41228</v>
      </c>
      <c r="D8833">
        <f>YEAR(Table1[[#This Row],[Order Date]])</f>
        <v>2012</v>
      </c>
      <c r="E8833">
        <f>MONTH(Table1[[#This Row],[Order Date]])</f>
        <v>11</v>
      </c>
      <c r="F8833" t="str">
        <f>Table1[[#This Row],[Order Year]]&amp;"-"&amp;Table1[[#This Row],[Order Month]]</f>
        <v>2012-11</v>
      </c>
      <c r="G8833" s="5">
        <f>YEAR(Table1[[#This Row],[Order Date]])*100 + MONTH(Table1[[#This Row],[Order Date]])</f>
        <v>201211</v>
      </c>
      <c r="H8833" s="1">
        <v>41232</v>
      </c>
      <c r="I8833" t="s">
        <v>53</v>
      </c>
      <c r="J8833" t="s">
        <v>6996</v>
      </c>
      <c r="K8833" t="s">
        <v>6997</v>
      </c>
      <c r="L8833" t="s">
        <v>105</v>
      </c>
      <c r="M8833" t="s">
        <v>30</v>
      </c>
      <c r="N8833" t="s">
        <v>3326</v>
      </c>
      <c r="O8833" t="s">
        <v>322</v>
      </c>
      <c r="P8833">
        <v>22801</v>
      </c>
      <c r="Q8833" t="s">
        <v>33</v>
      </c>
      <c r="R8833" t="s">
        <v>2187</v>
      </c>
      <c r="S8833" t="s">
        <v>35</v>
      </c>
      <c r="T8833" t="s">
        <v>68</v>
      </c>
      <c r="U8833" t="s">
        <v>2188</v>
      </c>
      <c r="V8833">
        <v>39.96</v>
      </c>
      <c r="W8833">
        <v>2</v>
      </c>
      <c r="X8833" s="9">
        <f>Table1[[#This Row],[Discount]]</f>
        <v>0</v>
      </c>
      <c r="Y8833">
        <v>0</v>
      </c>
      <c r="Z8833">
        <v>14.3856</v>
      </c>
    </row>
    <row r="8834" spans="1:26" ht="16" x14ac:dyDescent="0.2">
      <c r="A8834">
        <v>8833</v>
      </c>
      <c r="B8834" t="s">
        <v>10271</v>
      </c>
      <c r="C8834" s="1">
        <v>41082</v>
      </c>
      <c r="D8834">
        <f>YEAR(Table1[[#This Row],[Order Date]])</f>
        <v>2012</v>
      </c>
      <c r="E8834">
        <f>MONTH(Table1[[#This Row],[Order Date]])</f>
        <v>6</v>
      </c>
      <c r="F8834" t="str">
        <f>Table1[[#This Row],[Order Year]]&amp;"-"&amp;Table1[[#This Row],[Order Month]]</f>
        <v>2012-6</v>
      </c>
      <c r="G8834" s="5">
        <f>YEAR(Table1[[#This Row],[Order Date]])*100 + MONTH(Table1[[#This Row],[Order Date]])</f>
        <v>201206</v>
      </c>
      <c r="H8834" s="1">
        <v>41087</v>
      </c>
      <c r="I8834" t="s">
        <v>53</v>
      </c>
      <c r="J8834" t="s">
        <v>4351</v>
      </c>
      <c r="K8834" t="s">
        <v>4352</v>
      </c>
      <c r="L8834" t="s">
        <v>29</v>
      </c>
      <c r="M8834" t="s">
        <v>30</v>
      </c>
      <c r="N8834" t="s">
        <v>392</v>
      </c>
      <c r="O8834" t="s">
        <v>270</v>
      </c>
      <c r="P8834">
        <v>14609</v>
      </c>
      <c r="Q8834" t="s">
        <v>151</v>
      </c>
      <c r="R8834" t="s">
        <v>2694</v>
      </c>
      <c r="S8834" t="s">
        <v>49</v>
      </c>
      <c r="T8834" t="s">
        <v>78</v>
      </c>
      <c r="U8834" t="s">
        <v>2695</v>
      </c>
      <c r="V8834">
        <v>1217.568</v>
      </c>
      <c r="W8834">
        <v>2</v>
      </c>
      <c r="X8834" s="9">
        <f>Table1[[#This Row],[Discount]]</f>
        <v>0.2</v>
      </c>
      <c r="Y8834">
        <v>0.2</v>
      </c>
      <c r="Z8834">
        <v>456.58800000000002</v>
      </c>
    </row>
    <row r="8835" spans="1:26" ht="16" x14ac:dyDescent="0.2">
      <c r="A8835">
        <v>8834</v>
      </c>
      <c r="B8835" t="s">
        <v>10272</v>
      </c>
      <c r="C8835" s="1">
        <v>41907</v>
      </c>
      <c r="D8835">
        <f>YEAR(Table1[[#This Row],[Order Date]])</f>
        <v>2014</v>
      </c>
      <c r="E8835">
        <f>MONTH(Table1[[#This Row],[Order Date]])</f>
        <v>9</v>
      </c>
      <c r="F8835" t="str">
        <f>Table1[[#This Row],[Order Year]]&amp;"-"&amp;Table1[[#This Row],[Order Month]]</f>
        <v>2014-9</v>
      </c>
      <c r="G8835" s="5">
        <f>YEAR(Table1[[#This Row],[Order Date]])*100 + MONTH(Table1[[#This Row],[Order Date]])</f>
        <v>201409</v>
      </c>
      <c r="H8835" s="1">
        <v>41911</v>
      </c>
      <c r="I8835" t="s">
        <v>53</v>
      </c>
      <c r="J8835" t="s">
        <v>5101</v>
      </c>
      <c r="K8835" t="s">
        <v>5102</v>
      </c>
      <c r="L8835" t="s">
        <v>105</v>
      </c>
      <c r="M8835" t="s">
        <v>30</v>
      </c>
      <c r="N8835" t="s">
        <v>7493</v>
      </c>
      <c r="O8835" t="s">
        <v>1275</v>
      </c>
      <c r="P8835">
        <v>30328</v>
      </c>
      <c r="Q8835" t="s">
        <v>33</v>
      </c>
      <c r="R8835" t="s">
        <v>4017</v>
      </c>
      <c r="S8835" t="s">
        <v>49</v>
      </c>
      <c r="T8835" t="s">
        <v>62</v>
      </c>
      <c r="U8835" t="s">
        <v>6589</v>
      </c>
      <c r="V8835">
        <v>15.51</v>
      </c>
      <c r="W8835">
        <v>1</v>
      </c>
      <c r="X8835" s="9">
        <f>Table1[[#This Row],[Discount]]</f>
        <v>0</v>
      </c>
      <c r="Y8835">
        <v>0</v>
      </c>
      <c r="Z8835">
        <v>3.8774999999999995</v>
      </c>
    </row>
    <row r="8836" spans="1:26" ht="16" x14ac:dyDescent="0.2">
      <c r="A8836">
        <v>8835</v>
      </c>
      <c r="B8836" t="s">
        <v>10272</v>
      </c>
      <c r="C8836" s="1">
        <v>41907</v>
      </c>
      <c r="D8836">
        <f>YEAR(Table1[[#This Row],[Order Date]])</f>
        <v>2014</v>
      </c>
      <c r="E8836">
        <f>MONTH(Table1[[#This Row],[Order Date]])</f>
        <v>9</v>
      </c>
      <c r="F8836" t="str">
        <f>Table1[[#This Row],[Order Year]]&amp;"-"&amp;Table1[[#This Row],[Order Month]]</f>
        <v>2014-9</v>
      </c>
      <c r="G8836" s="5">
        <f>YEAR(Table1[[#This Row],[Order Date]])*100 + MONTH(Table1[[#This Row],[Order Date]])</f>
        <v>201409</v>
      </c>
      <c r="H8836" s="1">
        <v>41911</v>
      </c>
      <c r="I8836" t="s">
        <v>53</v>
      </c>
      <c r="J8836" t="s">
        <v>5101</v>
      </c>
      <c r="K8836" t="s">
        <v>5102</v>
      </c>
      <c r="L8836" t="s">
        <v>105</v>
      </c>
      <c r="M8836" t="s">
        <v>30</v>
      </c>
      <c r="N8836" t="s">
        <v>7493</v>
      </c>
      <c r="O8836" t="s">
        <v>1275</v>
      </c>
      <c r="P8836">
        <v>30328</v>
      </c>
      <c r="Q8836" t="s">
        <v>33</v>
      </c>
      <c r="R8836" t="s">
        <v>6495</v>
      </c>
      <c r="S8836" t="s">
        <v>74</v>
      </c>
      <c r="T8836" t="s">
        <v>75</v>
      </c>
      <c r="U8836" t="s">
        <v>6496</v>
      </c>
      <c r="V8836">
        <v>89.9</v>
      </c>
      <c r="W8836">
        <v>2</v>
      </c>
      <c r="X8836" s="9">
        <f>Table1[[#This Row],[Discount]]</f>
        <v>0</v>
      </c>
      <c r="Y8836">
        <v>0</v>
      </c>
      <c r="Z8836">
        <v>25.171999999999997</v>
      </c>
    </row>
    <row r="8837" spans="1:26" ht="16" x14ac:dyDescent="0.2">
      <c r="A8837">
        <v>8836</v>
      </c>
      <c r="B8837" t="s">
        <v>10272</v>
      </c>
      <c r="C8837" s="1">
        <v>41907</v>
      </c>
      <c r="D8837">
        <f>YEAR(Table1[[#This Row],[Order Date]])</f>
        <v>2014</v>
      </c>
      <c r="E8837">
        <f>MONTH(Table1[[#This Row],[Order Date]])</f>
        <v>9</v>
      </c>
      <c r="F8837" t="str">
        <f>Table1[[#This Row],[Order Year]]&amp;"-"&amp;Table1[[#This Row],[Order Month]]</f>
        <v>2014-9</v>
      </c>
      <c r="G8837" s="5">
        <f>YEAR(Table1[[#This Row],[Order Date]])*100 + MONTH(Table1[[#This Row],[Order Date]])</f>
        <v>201409</v>
      </c>
      <c r="H8837" s="1">
        <v>41911</v>
      </c>
      <c r="I8837" t="s">
        <v>53</v>
      </c>
      <c r="J8837" t="s">
        <v>5101</v>
      </c>
      <c r="K8837" t="s">
        <v>5102</v>
      </c>
      <c r="L8837" t="s">
        <v>105</v>
      </c>
      <c r="M8837" t="s">
        <v>30</v>
      </c>
      <c r="N8837" t="s">
        <v>7493</v>
      </c>
      <c r="O8837" t="s">
        <v>1275</v>
      </c>
      <c r="P8837">
        <v>30328</v>
      </c>
      <c r="Q8837" t="s">
        <v>33</v>
      </c>
      <c r="R8837" t="s">
        <v>8252</v>
      </c>
      <c r="S8837" t="s">
        <v>49</v>
      </c>
      <c r="T8837" t="s">
        <v>71</v>
      </c>
      <c r="U8837" t="s">
        <v>8253</v>
      </c>
      <c r="V8837">
        <v>14.28</v>
      </c>
      <c r="W8837">
        <v>4</v>
      </c>
      <c r="X8837" s="9">
        <f>Table1[[#This Row],[Discount]]</f>
        <v>0</v>
      </c>
      <c r="Y8837">
        <v>0</v>
      </c>
      <c r="Z8837">
        <v>3.7127999999999997</v>
      </c>
    </row>
    <row r="8838" spans="1:26" ht="16" x14ac:dyDescent="0.2">
      <c r="A8838">
        <v>8837</v>
      </c>
      <c r="B8838" t="s">
        <v>10272</v>
      </c>
      <c r="C8838" s="1">
        <v>41907</v>
      </c>
      <c r="D8838">
        <f>YEAR(Table1[[#This Row],[Order Date]])</f>
        <v>2014</v>
      </c>
      <c r="E8838">
        <f>MONTH(Table1[[#This Row],[Order Date]])</f>
        <v>9</v>
      </c>
      <c r="F8838" t="str">
        <f>Table1[[#This Row],[Order Year]]&amp;"-"&amp;Table1[[#This Row],[Order Month]]</f>
        <v>2014-9</v>
      </c>
      <c r="G8838" s="5">
        <f>YEAR(Table1[[#This Row],[Order Date]])*100 + MONTH(Table1[[#This Row],[Order Date]])</f>
        <v>201409</v>
      </c>
      <c r="H8838" s="1">
        <v>41911</v>
      </c>
      <c r="I8838" t="s">
        <v>53</v>
      </c>
      <c r="J8838" t="s">
        <v>5101</v>
      </c>
      <c r="K8838" t="s">
        <v>5102</v>
      </c>
      <c r="L8838" t="s">
        <v>105</v>
      </c>
      <c r="M8838" t="s">
        <v>30</v>
      </c>
      <c r="N8838" t="s">
        <v>7493</v>
      </c>
      <c r="O8838" t="s">
        <v>1275</v>
      </c>
      <c r="P8838">
        <v>30328</v>
      </c>
      <c r="Q8838" t="s">
        <v>33</v>
      </c>
      <c r="R8838" t="s">
        <v>2952</v>
      </c>
      <c r="S8838" t="s">
        <v>49</v>
      </c>
      <c r="T8838" t="s">
        <v>71</v>
      </c>
      <c r="U8838" t="s">
        <v>2953</v>
      </c>
      <c r="V8838">
        <v>12.72</v>
      </c>
      <c r="W8838">
        <v>3</v>
      </c>
      <c r="X8838" s="9">
        <f>Table1[[#This Row],[Discount]]</f>
        <v>0</v>
      </c>
      <c r="Y8838">
        <v>0</v>
      </c>
      <c r="Z8838">
        <v>4.9607999999999999</v>
      </c>
    </row>
    <row r="8839" spans="1:26" ht="16" x14ac:dyDescent="0.2">
      <c r="A8839">
        <v>8838</v>
      </c>
      <c r="B8839" t="s">
        <v>10272</v>
      </c>
      <c r="C8839" s="1">
        <v>41907</v>
      </c>
      <c r="D8839">
        <f>YEAR(Table1[[#This Row],[Order Date]])</f>
        <v>2014</v>
      </c>
      <c r="E8839">
        <f>MONTH(Table1[[#This Row],[Order Date]])</f>
        <v>9</v>
      </c>
      <c r="F8839" t="str">
        <f>Table1[[#This Row],[Order Year]]&amp;"-"&amp;Table1[[#This Row],[Order Month]]</f>
        <v>2014-9</v>
      </c>
      <c r="G8839" s="5">
        <f>YEAR(Table1[[#This Row],[Order Date]])*100 + MONTH(Table1[[#This Row],[Order Date]])</f>
        <v>201409</v>
      </c>
      <c r="H8839" s="1">
        <v>41911</v>
      </c>
      <c r="I8839" t="s">
        <v>53</v>
      </c>
      <c r="J8839" t="s">
        <v>5101</v>
      </c>
      <c r="K8839" t="s">
        <v>5102</v>
      </c>
      <c r="L8839" t="s">
        <v>105</v>
      </c>
      <c r="M8839" t="s">
        <v>30</v>
      </c>
      <c r="N8839" t="s">
        <v>7493</v>
      </c>
      <c r="O8839" t="s">
        <v>1275</v>
      </c>
      <c r="P8839">
        <v>30328</v>
      </c>
      <c r="Q8839" t="s">
        <v>33</v>
      </c>
      <c r="R8839" t="s">
        <v>1443</v>
      </c>
      <c r="S8839" t="s">
        <v>49</v>
      </c>
      <c r="T8839" t="s">
        <v>50</v>
      </c>
      <c r="U8839" t="s">
        <v>1444</v>
      </c>
      <c r="V8839">
        <v>15.75</v>
      </c>
      <c r="W8839">
        <v>5</v>
      </c>
      <c r="X8839" s="9">
        <f>Table1[[#This Row],[Discount]]</f>
        <v>0</v>
      </c>
      <c r="Y8839">
        <v>0</v>
      </c>
      <c r="Z8839">
        <v>7.5600000000000005</v>
      </c>
    </row>
    <row r="8840" spans="1:26" ht="16" x14ac:dyDescent="0.2">
      <c r="A8840">
        <v>8839</v>
      </c>
      <c r="B8840" t="s">
        <v>10273</v>
      </c>
      <c r="C8840" s="1">
        <v>40639</v>
      </c>
      <c r="D8840">
        <f>YEAR(Table1[[#This Row],[Order Date]])</f>
        <v>2011</v>
      </c>
      <c r="E8840">
        <f>MONTH(Table1[[#This Row],[Order Date]])</f>
        <v>4</v>
      </c>
      <c r="F8840" t="str">
        <f>Table1[[#This Row],[Order Year]]&amp;"-"&amp;Table1[[#This Row],[Order Month]]</f>
        <v>2011-4</v>
      </c>
      <c r="G8840" s="5">
        <f>YEAR(Table1[[#This Row],[Order Date]])*100 + MONTH(Table1[[#This Row],[Order Date]])</f>
        <v>201104</v>
      </c>
      <c r="H8840" s="1">
        <v>40643</v>
      </c>
      <c r="I8840" t="s">
        <v>26</v>
      </c>
      <c r="J8840" t="s">
        <v>3290</v>
      </c>
      <c r="K8840" t="s">
        <v>3291</v>
      </c>
      <c r="L8840" t="s">
        <v>44</v>
      </c>
      <c r="M8840" t="s">
        <v>30</v>
      </c>
      <c r="N8840" t="s">
        <v>45</v>
      </c>
      <c r="O8840" t="s">
        <v>46</v>
      </c>
      <c r="P8840">
        <v>90004</v>
      </c>
      <c r="Q8840" t="s">
        <v>47</v>
      </c>
      <c r="R8840" t="s">
        <v>6808</v>
      </c>
      <c r="S8840" t="s">
        <v>49</v>
      </c>
      <c r="T8840" t="s">
        <v>71</v>
      </c>
      <c r="U8840" t="s">
        <v>6809</v>
      </c>
      <c r="V8840">
        <v>70.949999999999989</v>
      </c>
      <c r="W8840">
        <v>3</v>
      </c>
      <c r="X8840" s="9">
        <f>Table1[[#This Row],[Discount]]</f>
        <v>0</v>
      </c>
      <c r="Y8840">
        <v>0</v>
      </c>
      <c r="Z8840">
        <v>18.447000000000003</v>
      </c>
    </row>
    <row r="8841" spans="1:26" ht="16" x14ac:dyDescent="0.2">
      <c r="A8841">
        <v>8840</v>
      </c>
      <c r="B8841" t="s">
        <v>10273</v>
      </c>
      <c r="C8841" s="1">
        <v>40639</v>
      </c>
      <c r="D8841">
        <f>YEAR(Table1[[#This Row],[Order Date]])</f>
        <v>2011</v>
      </c>
      <c r="E8841">
        <f>MONTH(Table1[[#This Row],[Order Date]])</f>
        <v>4</v>
      </c>
      <c r="F8841" t="str">
        <f>Table1[[#This Row],[Order Year]]&amp;"-"&amp;Table1[[#This Row],[Order Month]]</f>
        <v>2011-4</v>
      </c>
      <c r="G8841" s="5">
        <f>YEAR(Table1[[#This Row],[Order Date]])*100 + MONTH(Table1[[#This Row],[Order Date]])</f>
        <v>201104</v>
      </c>
      <c r="H8841" s="1">
        <v>40643</v>
      </c>
      <c r="I8841" t="s">
        <v>26</v>
      </c>
      <c r="J8841" t="s">
        <v>3290</v>
      </c>
      <c r="K8841" t="s">
        <v>3291</v>
      </c>
      <c r="L8841" t="s">
        <v>44</v>
      </c>
      <c r="M8841" t="s">
        <v>30</v>
      </c>
      <c r="N8841" t="s">
        <v>45</v>
      </c>
      <c r="O8841" t="s">
        <v>46</v>
      </c>
      <c r="P8841">
        <v>90004</v>
      </c>
      <c r="Q8841" t="s">
        <v>47</v>
      </c>
      <c r="R8841" t="s">
        <v>465</v>
      </c>
      <c r="S8841" t="s">
        <v>49</v>
      </c>
      <c r="T8841" t="s">
        <v>78</v>
      </c>
      <c r="U8841" t="s">
        <v>466</v>
      </c>
      <c r="V8841">
        <v>65.567999999999998</v>
      </c>
      <c r="W8841">
        <v>2</v>
      </c>
      <c r="X8841" s="9">
        <f>Table1[[#This Row],[Discount]]</f>
        <v>0.2</v>
      </c>
      <c r="Y8841">
        <v>0.2</v>
      </c>
      <c r="Z8841">
        <v>23.768399999999996</v>
      </c>
    </row>
    <row r="8842" spans="1:26" ht="16" x14ac:dyDescent="0.2">
      <c r="A8842">
        <v>8841</v>
      </c>
      <c r="B8842" t="s">
        <v>10273</v>
      </c>
      <c r="C8842" s="1">
        <v>40639</v>
      </c>
      <c r="D8842">
        <f>YEAR(Table1[[#This Row],[Order Date]])</f>
        <v>2011</v>
      </c>
      <c r="E8842">
        <f>MONTH(Table1[[#This Row],[Order Date]])</f>
        <v>4</v>
      </c>
      <c r="F8842" t="str">
        <f>Table1[[#This Row],[Order Year]]&amp;"-"&amp;Table1[[#This Row],[Order Month]]</f>
        <v>2011-4</v>
      </c>
      <c r="G8842" s="5">
        <f>YEAR(Table1[[#This Row],[Order Date]])*100 + MONTH(Table1[[#This Row],[Order Date]])</f>
        <v>201104</v>
      </c>
      <c r="H8842" s="1">
        <v>40643</v>
      </c>
      <c r="I8842" t="s">
        <v>26</v>
      </c>
      <c r="J8842" t="s">
        <v>3290</v>
      </c>
      <c r="K8842" t="s">
        <v>3291</v>
      </c>
      <c r="L8842" t="s">
        <v>44</v>
      </c>
      <c r="M8842" t="s">
        <v>30</v>
      </c>
      <c r="N8842" t="s">
        <v>45</v>
      </c>
      <c r="O8842" t="s">
        <v>46</v>
      </c>
      <c r="P8842">
        <v>90004</v>
      </c>
      <c r="Q8842" t="s">
        <v>47</v>
      </c>
      <c r="R8842" t="s">
        <v>5478</v>
      </c>
      <c r="S8842" t="s">
        <v>74</v>
      </c>
      <c r="T8842" t="s">
        <v>164</v>
      </c>
      <c r="U8842" t="s">
        <v>5479</v>
      </c>
      <c r="V8842">
        <v>299.96999999999997</v>
      </c>
      <c r="W8842">
        <v>3</v>
      </c>
      <c r="X8842" s="9">
        <f>Table1[[#This Row],[Discount]]</f>
        <v>0</v>
      </c>
      <c r="Y8842">
        <v>0</v>
      </c>
      <c r="Z8842">
        <v>131.98680000000002</v>
      </c>
    </row>
    <row r="8843" spans="1:26" ht="16" x14ac:dyDescent="0.2">
      <c r="A8843">
        <v>8842</v>
      </c>
      <c r="B8843" t="s">
        <v>10274</v>
      </c>
      <c r="C8843" s="1">
        <v>41314</v>
      </c>
      <c r="D8843">
        <f>YEAR(Table1[[#This Row],[Order Date]])</f>
        <v>2013</v>
      </c>
      <c r="E8843">
        <f>MONTH(Table1[[#This Row],[Order Date]])</f>
        <v>2</v>
      </c>
      <c r="F8843" t="str">
        <f>Table1[[#This Row],[Order Year]]&amp;"-"&amp;Table1[[#This Row],[Order Month]]</f>
        <v>2013-2</v>
      </c>
      <c r="G8843" s="5">
        <f>YEAR(Table1[[#This Row],[Order Date]])*100 + MONTH(Table1[[#This Row],[Order Date]])</f>
        <v>201302</v>
      </c>
      <c r="H8843" s="1">
        <v>41318</v>
      </c>
      <c r="I8843" t="s">
        <v>53</v>
      </c>
      <c r="J8843" t="s">
        <v>2768</v>
      </c>
      <c r="K8843" t="s">
        <v>2769</v>
      </c>
      <c r="L8843" t="s">
        <v>44</v>
      </c>
      <c r="M8843" t="s">
        <v>30</v>
      </c>
      <c r="N8843" t="s">
        <v>130</v>
      </c>
      <c r="O8843" t="s">
        <v>46</v>
      </c>
      <c r="P8843">
        <v>94110</v>
      </c>
      <c r="Q8843" t="s">
        <v>47</v>
      </c>
      <c r="R8843" t="s">
        <v>1021</v>
      </c>
      <c r="S8843" t="s">
        <v>74</v>
      </c>
      <c r="T8843" t="s">
        <v>164</v>
      </c>
      <c r="U8843" t="s">
        <v>1022</v>
      </c>
      <c r="V8843">
        <v>89.97</v>
      </c>
      <c r="W8843">
        <v>3</v>
      </c>
      <c r="X8843" s="9">
        <f>Table1[[#This Row],[Discount]]</f>
        <v>0</v>
      </c>
      <c r="Y8843">
        <v>0</v>
      </c>
      <c r="Z8843">
        <v>39.586800000000011</v>
      </c>
    </row>
    <row r="8844" spans="1:26" ht="16" x14ac:dyDescent="0.2">
      <c r="A8844">
        <v>8843</v>
      </c>
      <c r="B8844" t="s">
        <v>10274</v>
      </c>
      <c r="C8844" s="1">
        <v>41314</v>
      </c>
      <c r="D8844">
        <f>YEAR(Table1[[#This Row],[Order Date]])</f>
        <v>2013</v>
      </c>
      <c r="E8844">
        <f>MONTH(Table1[[#This Row],[Order Date]])</f>
        <v>2</v>
      </c>
      <c r="F8844" t="str">
        <f>Table1[[#This Row],[Order Year]]&amp;"-"&amp;Table1[[#This Row],[Order Month]]</f>
        <v>2013-2</v>
      </c>
      <c r="G8844" s="5">
        <f>YEAR(Table1[[#This Row],[Order Date]])*100 + MONTH(Table1[[#This Row],[Order Date]])</f>
        <v>201302</v>
      </c>
      <c r="H8844" s="1">
        <v>41318</v>
      </c>
      <c r="I8844" t="s">
        <v>53</v>
      </c>
      <c r="J8844" t="s">
        <v>2768</v>
      </c>
      <c r="K8844" t="s">
        <v>2769</v>
      </c>
      <c r="L8844" t="s">
        <v>44</v>
      </c>
      <c r="M8844" t="s">
        <v>30</v>
      </c>
      <c r="N8844" t="s">
        <v>130</v>
      </c>
      <c r="O8844" t="s">
        <v>46</v>
      </c>
      <c r="P8844">
        <v>94110</v>
      </c>
      <c r="Q8844" t="s">
        <v>47</v>
      </c>
      <c r="R8844" t="s">
        <v>3092</v>
      </c>
      <c r="S8844" t="s">
        <v>74</v>
      </c>
      <c r="T8844" t="s">
        <v>164</v>
      </c>
      <c r="U8844" t="s">
        <v>3093</v>
      </c>
      <c r="V8844">
        <v>31.86</v>
      </c>
      <c r="W8844">
        <v>2</v>
      </c>
      <c r="X8844" s="9">
        <f>Table1[[#This Row],[Discount]]</f>
        <v>0</v>
      </c>
      <c r="Y8844">
        <v>0</v>
      </c>
      <c r="Z8844">
        <v>11.151</v>
      </c>
    </row>
    <row r="8845" spans="1:26" ht="16" x14ac:dyDescent="0.2">
      <c r="A8845">
        <v>8844</v>
      </c>
      <c r="B8845" t="s">
        <v>10275</v>
      </c>
      <c r="C8845" s="1">
        <v>40865</v>
      </c>
      <c r="D8845">
        <f>YEAR(Table1[[#This Row],[Order Date]])</f>
        <v>2011</v>
      </c>
      <c r="E8845">
        <f>MONTH(Table1[[#This Row],[Order Date]])</f>
        <v>11</v>
      </c>
      <c r="F8845" t="str">
        <f>Table1[[#This Row],[Order Year]]&amp;"-"&amp;Table1[[#This Row],[Order Month]]</f>
        <v>2011-11</v>
      </c>
      <c r="G8845" s="5">
        <f>YEAR(Table1[[#This Row],[Order Date]])*100 + MONTH(Table1[[#This Row],[Order Date]])</f>
        <v>201111</v>
      </c>
      <c r="H8845" s="1">
        <v>40867</v>
      </c>
      <c r="I8845" t="s">
        <v>26</v>
      </c>
      <c r="J8845" t="s">
        <v>374</v>
      </c>
      <c r="K8845" t="s">
        <v>375</v>
      </c>
      <c r="L8845" t="s">
        <v>44</v>
      </c>
      <c r="M8845" t="s">
        <v>30</v>
      </c>
      <c r="N8845" t="s">
        <v>412</v>
      </c>
      <c r="O8845" t="s">
        <v>232</v>
      </c>
      <c r="P8845">
        <v>55407</v>
      </c>
      <c r="Q8845" t="s">
        <v>108</v>
      </c>
      <c r="R8845" t="s">
        <v>7613</v>
      </c>
      <c r="S8845" t="s">
        <v>49</v>
      </c>
      <c r="T8845" t="s">
        <v>62</v>
      </c>
      <c r="U8845" t="s">
        <v>7614</v>
      </c>
      <c r="V8845">
        <v>67.150000000000006</v>
      </c>
      <c r="W8845">
        <v>5</v>
      </c>
      <c r="X8845" s="9">
        <f>Table1[[#This Row],[Discount]]</f>
        <v>0</v>
      </c>
      <c r="Y8845">
        <v>0</v>
      </c>
      <c r="Z8845">
        <v>16.787500000000001</v>
      </c>
    </row>
    <row r="8846" spans="1:26" ht="16" x14ac:dyDescent="0.2">
      <c r="A8846">
        <v>8845</v>
      </c>
      <c r="B8846" t="s">
        <v>10276</v>
      </c>
      <c r="C8846" s="1">
        <v>41992</v>
      </c>
      <c r="D8846">
        <f>YEAR(Table1[[#This Row],[Order Date]])</f>
        <v>2014</v>
      </c>
      <c r="E8846">
        <f>MONTH(Table1[[#This Row],[Order Date]])</f>
        <v>12</v>
      </c>
      <c r="F8846" t="str">
        <f>Table1[[#This Row],[Order Year]]&amp;"-"&amp;Table1[[#This Row],[Order Month]]</f>
        <v>2014-12</v>
      </c>
      <c r="G8846" s="5">
        <f>YEAR(Table1[[#This Row],[Order Date]])*100 + MONTH(Table1[[#This Row],[Order Date]])</f>
        <v>201412</v>
      </c>
      <c r="H8846" s="1">
        <v>41997</v>
      </c>
      <c r="I8846" t="s">
        <v>53</v>
      </c>
      <c r="J8846" t="s">
        <v>3726</v>
      </c>
      <c r="K8846" t="s">
        <v>3727</v>
      </c>
      <c r="L8846" t="s">
        <v>29</v>
      </c>
      <c r="M8846" t="s">
        <v>30</v>
      </c>
      <c r="N8846" t="s">
        <v>500</v>
      </c>
      <c r="O8846" t="s">
        <v>501</v>
      </c>
      <c r="P8846">
        <v>43229</v>
      </c>
      <c r="Q8846" t="s">
        <v>151</v>
      </c>
      <c r="R8846" t="s">
        <v>4947</v>
      </c>
      <c r="S8846" t="s">
        <v>49</v>
      </c>
      <c r="T8846" t="s">
        <v>78</v>
      </c>
      <c r="U8846" t="s">
        <v>4948</v>
      </c>
      <c r="V8846">
        <v>7.2359999999999998</v>
      </c>
      <c r="W8846">
        <v>3</v>
      </c>
      <c r="X8846" s="9">
        <f>Table1[[#This Row],[Discount]]</f>
        <v>0.7</v>
      </c>
      <c r="Y8846">
        <v>0.7</v>
      </c>
      <c r="Z8846">
        <v>-6.0299999999999976</v>
      </c>
    </row>
    <row r="8847" spans="1:26" ht="16" x14ac:dyDescent="0.2">
      <c r="A8847">
        <v>8846</v>
      </c>
      <c r="B8847" t="s">
        <v>10276</v>
      </c>
      <c r="C8847" s="1">
        <v>41992</v>
      </c>
      <c r="D8847">
        <f>YEAR(Table1[[#This Row],[Order Date]])</f>
        <v>2014</v>
      </c>
      <c r="E8847">
        <f>MONTH(Table1[[#This Row],[Order Date]])</f>
        <v>12</v>
      </c>
      <c r="F8847" t="str">
        <f>Table1[[#This Row],[Order Year]]&amp;"-"&amp;Table1[[#This Row],[Order Month]]</f>
        <v>2014-12</v>
      </c>
      <c r="G8847" s="5">
        <f>YEAR(Table1[[#This Row],[Order Date]])*100 + MONTH(Table1[[#This Row],[Order Date]])</f>
        <v>201412</v>
      </c>
      <c r="H8847" s="1">
        <v>41997</v>
      </c>
      <c r="I8847" t="s">
        <v>53</v>
      </c>
      <c r="J8847" t="s">
        <v>3726</v>
      </c>
      <c r="K8847" t="s">
        <v>3727</v>
      </c>
      <c r="L8847" t="s">
        <v>29</v>
      </c>
      <c r="M8847" t="s">
        <v>30</v>
      </c>
      <c r="N8847" t="s">
        <v>500</v>
      </c>
      <c r="O8847" t="s">
        <v>501</v>
      </c>
      <c r="P8847">
        <v>43229</v>
      </c>
      <c r="Q8847" t="s">
        <v>151</v>
      </c>
      <c r="R8847" t="s">
        <v>576</v>
      </c>
      <c r="S8847" t="s">
        <v>49</v>
      </c>
      <c r="T8847" t="s">
        <v>272</v>
      </c>
      <c r="U8847" t="s">
        <v>577</v>
      </c>
      <c r="V8847">
        <v>4.8239999999999998</v>
      </c>
      <c r="W8847">
        <v>3</v>
      </c>
      <c r="X8847" s="9">
        <f>Table1[[#This Row],[Discount]]</f>
        <v>0.2</v>
      </c>
      <c r="Y8847">
        <v>0.2</v>
      </c>
      <c r="Z8847">
        <v>1.7486999999999999</v>
      </c>
    </row>
    <row r="8848" spans="1:26" ht="16" x14ac:dyDescent="0.2">
      <c r="A8848">
        <v>8847</v>
      </c>
      <c r="B8848" t="s">
        <v>10276</v>
      </c>
      <c r="C8848" s="1">
        <v>41992</v>
      </c>
      <c r="D8848">
        <f>YEAR(Table1[[#This Row],[Order Date]])</f>
        <v>2014</v>
      </c>
      <c r="E8848">
        <f>MONTH(Table1[[#This Row],[Order Date]])</f>
        <v>12</v>
      </c>
      <c r="F8848" t="str">
        <f>Table1[[#This Row],[Order Year]]&amp;"-"&amp;Table1[[#This Row],[Order Month]]</f>
        <v>2014-12</v>
      </c>
      <c r="G8848" s="5">
        <f>YEAR(Table1[[#This Row],[Order Date]])*100 + MONTH(Table1[[#This Row],[Order Date]])</f>
        <v>201412</v>
      </c>
      <c r="H8848" s="1">
        <v>41997</v>
      </c>
      <c r="I8848" t="s">
        <v>53</v>
      </c>
      <c r="J8848" t="s">
        <v>3726</v>
      </c>
      <c r="K8848" t="s">
        <v>3727</v>
      </c>
      <c r="L8848" t="s">
        <v>29</v>
      </c>
      <c r="M8848" t="s">
        <v>30</v>
      </c>
      <c r="N8848" t="s">
        <v>500</v>
      </c>
      <c r="O8848" t="s">
        <v>501</v>
      </c>
      <c r="P8848">
        <v>43229</v>
      </c>
      <c r="Q8848" t="s">
        <v>151</v>
      </c>
      <c r="R8848" t="s">
        <v>1549</v>
      </c>
      <c r="S8848" t="s">
        <v>49</v>
      </c>
      <c r="T8848" t="s">
        <v>93</v>
      </c>
      <c r="U8848" t="s">
        <v>1550</v>
      </c>
      <c r="V8848">
        <v>91.360000000000014</v>
      </c>
      <c r="W8848">
        <v>5</v>
      </c>
      <c r="X8848" s="9">
        <f>Table1[[#This Row],[Discount]]</f>
        <v>0.2</v>
      </c>
      <c r="Y8848">
        <v>0.2</v>
      </c>
      <c r="Z8848">
        <v>29.691999999999993</v>
      </c>
    </row>
    <row r="8849" spans="1:26" ht="16" x14ac:dyDescent="0.2">
      <c r="A8849">
        <v>8848</v>
      </c>
      <c r="B8849" t="s">
        <v>10276</v>
      </c>
      <c r="C8849" s="1">
        <v>41992</v>
      </c>
      <c r="D8849">
        <f>YEAR(Table1[[#This Row],[Order Date]])</f>
        <v>2014</v>
      </c>
      <c r="E8849">
        <f>MONTH(Table1[[#This Row],[Order Date]])</f>
        <v>12</v>
      </c>
      <c r="F8849" t="str">
        <f>Table1[[#This Row],[Order Year]]&amp;"-"&amp;Table1[[#This Row],[Order Month]]</f>
        <v>2014-12</v>
      </c>
      <c r="G8849" s="5">
        <f>YEAR(Table1[[#This Row],[Order Date]])*100 + MONTH(Table1[[#This Row],[Order Date]])</f>
        <v>201412</v>
      </c>
      <c r="H8849" s="1">
        <v>41997</v>
      </c>
      <c r="I8849" t="s">
        <v>53</v>
      </c>
      <c r="J8849" t="s">
        <v>3726</v>
      </c>
      <c r="K8849" t="s">
        <v>3727</v>
      </c>
      <c r="L8849" t="s">
        <v>29</v>
      </c>
      <c r="M8849" t="s">
        <v>30</v>
      </c>
      <c r="N8849" t="s">
        <v>500</v>
      </c>
      <c r="O8849" t="s">
        <v>501</v>
      </c>
      <c r="P8849">
        <v>43229</v>
      </c>
      <c r="Q8849" t="s">
        <v>151</v>
      </c>
      <c r="R8849" t="s">
        <v>2822</v>
      </c>
      <c r="S8849" t="s">
        <v>49</v>
      </c>
      <c r="T8849" t="s">
        <v>81</v>
      </c>
      <c r="U8849" t="s">
        <v>2823</v>
      </c>
      <c r="V8849">
        <v>130.11199999999999</v>
      </c>
      <c r="W8849">
        <v>2</v>
      </c>
      <c r="X8849" s="9">
        <f>Table1[[#This Row],[Discount]]</f>
        <v>0.2</v>
      </c>
      <c r="Y8849">
        <v>0.2</v>
      </c>
      <c r="Z8849">
        <v>13.011199999999995</v>
      </c>
    </row>
    <row r="8850" spans="1:26" ht="16" x14ac:dyDescent="0.2">
      <c r="A8850">
        <v>8849</v>
      </c>
      <c r="B8850" t="s">
        <v>10277</v>
      </c>
      <c r="C8850" s="1">
        <v>41092</v>
      </c>
      <c r="D8850">
        <f>YEAR(Table1[[#This Row],[Order Date]])</f>
        <v>2012</v>
      </c>
      <c r="E8850">
        <f>MONTH(Table1[[#This Row],[Order Date]])</f>
        <v>7</v>
      </c>
      <c r="F8850" t="str">
        <f>Table1[[#This Row],[Order Year]]&amp;"-"&amp;Table1[[#This Row],[Order Month]]</f>
        <v>2012-7</v>
      </c>
      <c r="G8850" s="5">
        <f>YEAR(Table1[[#This Row],[Order Date]])*100 + MONTH(Table1[[#This Row],[Order Date]])</f>
        <v>201207</v>
      </c>
      <c r="H8850" s="1">
        <v>41094</v>
      </c>
      <c r="I8850" t="s">
        <v>191</v>
      </c>
      <c r="J8850" t="s">
        <v>1174</v>
      </c>
      <c r="K8850" t="s">
        <v>1175</v>
      </c>
      <c r="L8850" t="s">
        <v>44</v>
      </c>
      <c r="M8850" t="s">
        <v>30</v>
      </c>
      <c r="N8850" t="s">
        <v>4591</v>
      </c>
      <c r="O8850" t="s">
        <v>91</v>
      </c>
      <c r="P8850">
        <v>27604</v>
      </c>
      <c r="Q8850" t="s">
        <v>33</v>
      </c>
      <c r="R8850" t="s">
        <v>3565</v>
      </c>
      <c r="S8850" t="s">
        <v>74</v>
      </c>
      <c r="T8850" t="s">
        <v>75</v>
      </c>
      <c r="U8850" t="s">
        <v>3566</v>
      </c>
      <c r="V8850">
        <v>74.239999999999995</v>
      </c>
      <c r="W8850">
        <v>1</v>
      </c>
      <c r="X8850" s="9">
        <f>Table1[[#This Row],[Discount]]</f>
        <v>0.2</v>
      </c>
      <c r="Y8850">
        <v>0.2</v>
      </c>
      <c r="Z8850">
        <v>8.3519999999999932</v>
      </c>
    </row>
    <row r="8851" spans="1:26" ht="16" x14ac:dyDescent="0.2">
      <c r="A8851">
        <v>8850</v>
      </c>
      <c r="B8851" t="s">
        <v>10277</v>
      </c>
      <c r="C8851" s="1">
        <v>41092</v>
      </c>
      <c r="D8851">
        <f>YEAR(Table1[[#This Row],[Order Date]])</f>
        <v>2012</v>
      </c>
      <c r="E8851">
        <f>MONTH(Table1[[#This Row],[Order Date]])</f>
        <v>7</v>
      </c>
      <c r="F8851" t="str">
        <f>Table1[[#This Row],[Order Year]]&amp;"-"&amp;Table1[[#This Row],[Order Month]]</f>
        <v>2012-7</v>
      </c>
      <c r="G8851" s="5">
        <f>YEAR(Table1[[#This Row],[Order Date]])*100 + MONTH(Table1[[#This Row],[Order Date]])</f>
        <v>201207</v>
      </c>
      <c r="H8851" s="1">
        <v>41094</v>
      </c>
      <c r="I8851" t="s">
        <v>191</v>
      </c>
      <c r="J8851" t="s">
        <v>1174</v>
      </c>
      <c r="K8851" t="s">
        <v>1175</v>
      </c>
      <c r="L8851" t="s">
        <v>44</v>
      </c>
      <c r="M8851" t="s">
        <v>30</v>
      </c>
      <c r="N8851" t="s">
        <v>4591</v>
      </c>
      <c r="O8851" t="s">
        <v>91</v>
      </c>
      <c r="P8851">
        <v>27604</v>
      </c>
      <c r="Q8851" t="s">
        <v>33</v>
      </c>
      <c r="R8851" t="s">
        <v>3465</v>
      </c>
      <c r="S8851" t="s">
        <v>35</v>
      </c>
      <c r="T8851" t="s">
        <v>68</v>
      </c>
      <c r="U8851" t="s">
        <v>3466</v>
      </c>
      <c r="V8851">
        <v>159.84000000000003</v>
      </c>
      <c r="W8851">
        <v>10</v>
      </c>
      <c r="X8851" s="9">
        <f>Table1[[#This Row],[Discount]]</f>
        <v>0.2</v>
      </c>
      <c r="Y8851">
        <v>0.2</v>
      </c>
      <c r="Z8851">
        <v>45.954000000000008</v>
      </c>
    </row>
    <row r="8852" spans="1:26" ht="16" x14ac:dyDescent="0.2">
      <c r="A8852">
        <v>8851</v>
      </c>
      <c r="B8852" t="s">
        <v>10277</v>
      </c>
      <c r="C8852" s="1">
        <v>41092</v>
      </c>
      <c r="D8852">
        <f>YEAR(Table1[[#This Row],[Order Date]])</f>
        <v>2012</v>
      </c>
      <c r="E8852">
        <f>MONTH(Table1[[#This Row],[Order Date]])</f>
        <v>7</v>
      </c>
      <c r="F8852" t="str">
        <f>Table1[[#This Row],[Order Year]]&amp;"-"&amp;Table1[[#This Row],[Order Month]]</f>
        <v>2012-7</v>
      </c>
      <c r="G8852" s="5">
        <f>YEAR(Table1[[#This Row],[Order Date]])*100 + MONTH(Table1[[#This Row],[Order Date]])</f>
        <v>201207</v>
      </c>
      <c r="H8852" s="1">
        <v>41094</v>
      </c>
      <c r="I8852" t="s">
        <v>191</v>
      </c>
      <c r="J8852" t="s">
        <v>1174</v>
      </c>
      <c r="K8852" t="s">
        <v>1175</v>
      </c>
      <c r="L8852" t="s">
        <v>44</v>
      </c>
      <c r="M8852" t="s">
        <v>30</v>
      </c>
      <c r="N8852" t="s">
        <v>4591</v>
      </c>
      <c r="O8852" t="s">
        <v>91</v>
      </c>
      <c r="P8852">
        <v>27604</v>
      </c>
      <c r="Q8852" t="s">
        <v>33</v>
      </c>
      <c r="R8852" t="s">
        <v>2109</v>
      </c>
      <c r="S8852" t="s">
        <v>49</v>
      </c>
      <c r="T8852" t="s">
        <v>78</v>
      </c>
      <c r="U8852" t="s">
        <v>2110</v>
      </c>
      <c r="V8852">
        <v>2.8920000000000008</v>
      </c>
      <c r="W8852">
        <v>2</v>
      </c>
      <c r="X8852" s="9">
        <f>Table1[[#This Row],[Discount]]</f>
        <v>0.7</v>
      </c>
      <c r="Y8852">
        <v>0.7</v>
      </c>
      <c r="Z8852">
        <v>-2.3136000000000001</v>
      </c>
    </row>
    <row r="8853" spans="1:26" ht="16" x14ac:dyDescent="0.2">
      <c r="A8853">
        <v>8852</v>
      </c>
      <c r="B8853" t="s">
        <v>10277</v>
      </c>
      <c r="C8853" s="1">
        <v>41092</v>
      </c>
      <c r="D8853">
        <f>YEAR(Table1[[#This Row],[Order Date]])</f>
        <v>2012</v>
      </c>
      <c r="E8853">
        <f>MONTH(Table1[[#This Row],[Order Date]])</f>
        <v>7</v>
      </c>
      <c r="F8853" t="str">
        <f>Table1[[#This Row],[Order Year]]&amp;"-"&amp;Table1[[#This Row],[Order Month]]</f>
        <v>2012-7</v>
      </c>
      <c r="G8853" s="5">
        <f>YEAR(Table1[[#This Row],[Order Date]])*100 + MONTH(Table1[[#This Row],[Order Date]])</f>
        <v>201207</v>
      </c>
      <c r="H8853" s="1">
        <v>41094</v>
      </c>
      <c r="I8853" t="s">
        <v>191</v>
      </c>
      <c r="J8853" t="s">
        <v>1174</v>
      </c>
      <c r="K8853" t="s">
        <v>1175</v>
      </c>
      <c r="L8853" t="s">
        <v>44</v>
      </c>
      <c r="M8853" t="s">
        <v>30</v>
      </c>
      <c r="N8853" t="s">
        <v>4591</v>
      </c>
      <c r="O8853" t="s">
        <v>91</v>
      </c>
      <c r="P8853">
        <v>27604</v>
      </c>
      <c r="Q8853" t="s">
        <v>33</v>
      </c>
      <c r="R8853" t="s">
        <v>2765</v>
      </c>
      <c r="S8853" t="s">
        <v>49</v>
      </c>
      <c r="T8853" t="s">
        <v>93</v>
      </c>
      <c r="U8853" t="s">
        <v>2766</v>
      </c>
      <c r="V8853">
        <v>9.3920000000000012</v>
      </c>
      <c r="W8853">
        <v>2</v>
      </c>
      <c r="X8853" s="9">
        <f>Table1[[#This Row],[Discount]]</f>
        <v>0.2</v>
      </c>
      <c r="Y8853">
        <v>0.2</v>
      </c>
      <c r="Z8853">
        <v>3.2871999999999999</v>
      </c>
    </row>
    <row r="8854" spans="1:26" ht="16" x14ac:dyDescent="0.2">
      <c r="A8854">
        <v>8853</v>
      </c>
      <c r="B8854" t="s">
        <v>10278</v>
      </c>
      <c r="C8854" s="1">
        <v>40824</v>
      </c>
      <c r="D8854">
        <f>YEAR(Table1[[#This Row],[Order Date]])</f>
        <v>2011</v>
      </c>
      <c r="E8854">
        <f>MONTH(Table1[[#This Row],[Order Date]])</f>
        <v>10</v>
      </c>
      <c r="F8854" t="str">
        <f>Table1[[#This Row],[Order Year]]&amp;"-"&amp;Table1[[#This Row],[Order Month]]</f>
        <v>2011-10</v>
      </c>
      <c r="G8854" s="5">
        <f>YEAR(Table1[[#This Row],[Order Date]])*100 + MONTH(Table1[[#This Row],[Order Date]])</f>
        <v>201110</v>
      </c>
      <c r="H8854" s="1">
        <v>40829</v>
      </c>
      <c r="I8854" t="s">
        <v>26</v>
      </c>
      <c r="J8854" t="s">
        <v>367</v>
      </c>
      <c r="K8854" t="s">
        <v>368</v>
      </c>
      <c r="L8854" t="s">
        <v>29</v>
      </c>
      <c r="M8854" t="s">
        <v>30</v>
      </c>
      <c r="N8854" t="s">
        <v>269</v>
      </c>
      <c r="O8854" t="s">
        <v>270</v>
      </c>
      <c r="P8854">
        <v>10011</v>
      </c>
      <c r="Q8854" t="s">
        <v>151</v>
      </c>
      <c r="R8854" t="s">
        <v>4021</v>
      </c>
      <c r="S8854" t="s">
        <v>49</v>
      </c>
      <c r="T8854" t="s">
        <v>93</v>
      </c>
      <c r="U8854" t="s">
        <v>4022</v>
      </c>
      <c r="V8854">
        <v>123.92</v>
      </c>
      <c r="W8854">
        <v>4</v>
      </c>
      <c r="X8854" s="9">
        <f>Table1[[#This Row],[Discount]]</f>
        <v>0</v>
      </c>
      <c r="Y8854">
        <v>0</v>
      </c>
      <c r="Z8854">
        <v>55.763999999999996</v>
      </c>
    </row>
    <row r="8855" spans="1:26" ht="16" x14ac:dyDescent="0.2">
      <c r="A8855">
        <v>8854</v>
      </c>
      <c r="B8855" t="s">
        <v>10279</v>
      </c>
      <c r="C8855" s="1">
        <v>41174</v>
      </c>
      <c r="D8855">
        <f>YEAR(Table1[[#This Row],[Order Date]])</f>
        <v>2012</v>
      </c>
      <c r="E8855">
        <f>MONTH(Table1[[#This Row],[Order Date]])</f>
        <v>9</v>
      </c>
      <c r="F8855" t="str">
        <f>Table1[[#This Row],[Order Year]]&amp;"-"&amp;Table1[[#This Row],[Order Month]]</f>
        <v>2012-9</v>
      </c>
      <c r="G8855" s="5">
        <f>YEAR(Table1[[#This Row],[Order Date]])*100 + MONTH(Table1[[#This Row],[Order Date]])</f>
        <v>201209</v>
      </c>
      <c r="H8855" s="1">
        <v>41177</v>
      </c>
      <c r="I8855" t="s">
        <v>191</v>
      </c>
      <c r="J8855" t="s">
        <v>3164</v>
      </c>
      <c r="K8855" t="s">
        <v>3165</v>
      </c>
      <c r="L8855" t="s">
        <v>29</v>
      </c>
      <c r="M8855" t="s">
        <v>30</v>
      </c>
      <c r="N8855" t="s">
        <v>149</v>
      </c>
      <c r="O8855" t="s">
        <v>150</v>
      </c>
      <c r="P8855">
        <v>19143</v>
      </c>
      <c r="Q8855" t="s">
        <v>151</v>
      </c>
      <c r="R8855" t="s">
        <v>4828</v>
      </c>
      <c r="S8855" t="s">
        <v>49</v>
      </c>
      <c r="T8855" t="s">
        <v>581</v>
      </c>
      <c r="U8855" t="s">
        <v>4829</v>
      </c>
      <c r="V8855">
        <v>55.600000000000009</v>
      </c>
      <c r="W8855">
        <v>5</v>
      </c>
      <c r="X8855" s="9">
        <f>Table1[[#This Row],[Discount]]</f>
        <v>0.2</v>
      </c>
      <c r="Y8855">
        <v>0.2</v>
      </c>
      <c r="Z8855">
        <v>6.2549999999999919</v>
      </c>
    </row>
    <row r="8856" spans="1:26" ht="16" x14ac:dyDescent="0.2">
      <c r="A8856">
        <v>8855</v>
      </c>
      <c r="B8856" t="s">
        <v>10279</v>
      </c>
      <c r="C8856" s="1">
        <v>41174</v>
      </c>
      <c r="D8856">
        <f>YEAR(Table1[[#This Row],[Order Date]])</f>
        <v>2012</v>
      </c>
      <c r="E8856">
        <f>MONTH(Table1[[#This Row],[Order Date]])</f>
        <v>9</v>
      </c>
      <c r="F8856" t="str">
        <f>Table1[[#This Row],[Order Year]]&amp;"-"&amp;Table1[[#This Row],[Order Month]]</f>
        <v>2012-9</v>
      </c>
      <c r="G8856" s="5">
        <f>YEAR(Table1[[#This Row],[Order Date]])*100 + MONTH(Table1[[#This Row],[Order Date]])</f>
        <v>201209</v>
      </c>
      <c r="H8856" s="1">
        <v>41177</v>
      </c>
      <c r="I8856" t="s">
        <v>191</v>
      </c>
      <c r="J8856" t="s">
        <v>3164</v>
      </c>
      <c r="K8856" t="s">
        <v>3165</v>
      </c>
      <c r="L8856" t="s">
        <v>29</v>
      </c>
      <c r="M8856" t="s">
        <v>30</v>
      </c>
      <c r="N8856" t="s">
        <v>149</v>
      </c>
      <c r="O8856" t="s">
        <v>150</v>
      </c>
      <c r="P8856">
        <v>19143</v>
      </c>
      <c r="Q8856" t="s">
        <v>151</v>
      </c>
      <c r="R8856" t="s">
        <v>910</v>
      </c>
      <c r="S8856" t="s">
        <v>74</v>
      </c>
      <c r="T8856" t="s">
        <v>164</v>
      </c>
      <c r="U8856" t="s">
        <v>911</v>
      </c>
      <c r="V8856">
        <v>617.97600000000011</v>
      </c>
      <c r="W8856">
        <v>3</v>
      </c>
      <c r="X8856" s="9">
        <f>Table1[[#This Row],[Discount]]</f>
        <v>0.2</v>
      </c>
      <c r="Y8856">
        <v>0.2</v>
      </c>
      <c r="Z8856">
        <v>-7.724700000000098</v>
      </c>
    </row>
    <row r="8857" spans="1:26" ht="16" x14ac:dyDescent="0.2">
      <c r="A8857">
        <v>8856</v>
      </c>
      <c r="B8857" t="s">
        <v>10280</v>
      </c>
      <c r="C8857" s="1">
        <v>41998</v>
      </c>
      <c r="D8857">
        <f>YEAR(Table1[[#This Row],[Order Date]])</f>
        <v>2014</v>
      </c>
      <c r="E8857">
        <f>MONTH(Table1[[#This Row],[Order Date]])</f>
        <v>12</v>
      </c>
      <c r="F8857" t="str">
        <f>Table1[[#This Row],[Order Year]]&amp;"-"&amp;Table1[[#This Row],[Order Month]]</f>
        <v>2014-12</v>
      </c>
      <c r="G8857" s="5">
        <f>YEAR(Table1[[#This Row],[Order Date]])*100 + MONTH(Table1[[#This Row],[Order Date]])</f>
        <v>201412</v>
      </c>
      <c r="H8857" s="1">
        <v>42004</v>
      </c>
      <c r="I8857" t="s">
        <v>53</v>
      </c>
      <c r="J8857" t="s">
        <v>2641</v>
      </c>
      <c r="K8857" t="s">
        <v>2642</v>
      </c>
      <c r="L8857" t="s">
        <v>44</v>
      </c>
      <c r="M8857" t="s">
        <v>30</v>
      </c>
      <c r="N8857" t="s">
        <v>6262</v>
      </c>
      <c r="O8857" t="s">
        <v>6263</v>
      </c>
      <c r="P8857">
        <v>83642</v>
      </c>
      <c r="Q8857" t="s">
        <v>47</v>
      </c>
      <c r="R8857" t="s">
        <v>900</v>
      </c>
      <c r="S8857" t="s">
        <v>49</v>
      </c>
      <c r="T8857" t="s">
        <v>78</v>
      </c>
      <c r="U8857" t="s">
        <v>901</v>
      </c>
      <c r="V8857">
        <v>21.312000000000005</v>
      </c>
      <c r="W8857">
        <v>3</v>
      </c>
      <c r="X8857" s="9">
        <f>Table1[[#This Row],[Discount]]</f>
        <v>0.2</v>
      </c>
      <c r="Y8857">
        <v>0.2</v>
      </c>
      <c r="Z8857">
        <v>7.9919999999999991</v>
      </c>
    </row>
    <row r="8858" spans="1:26" ht="16" x14ac:dyDescent="0.2">
      <c r="A8858">
        <v>8857</v>
      </c>
      <c r="B8858" t="s">
        <v>10281</v>
      </c>
      <c r="C8858" s="1">
        <v>41926</v>
      </c>
      <c r="D8858">
        <f>YEAR(Table1[[#This Row],[Order Date]])</f>
        <v>2014</v>
      </c>
      <c r="E8858">
        <f>MONTH(Table1[[#This Row],[Order Date]])</f>
        <v>10</v>
      </c>
      <c r="F8858" t="str">
        <f>Table1[[#This Row],[Order Year]]&amp;"-"&amp;Table1[[#This Row],[Order Month]]</f>
        <v>2014-10</v>
      </c>
      <c r="G8858" s="5">
        <f>YEAR(Table1[[#This Row],[Order Date]])*100 + MONTH(Table1[[#This Row],[Order Date]])</f>
        <v>201410</v>
      </c>
      <c r="H8858" s="1">
        <v>41933</v>
      </c>
      <c r="I8858" t="s">
        <v>53</v>
      </c>
      <c r="J8858" t="s">
        <v>4010</v>
      </c>
      <c r="K8858" t="s">
        <v>4011</v>
      </c>
      <c r="L8858" t="s">
        <v>44</v>
      </c>
      <c r="M8858" t="s">
        <v>30</v>
      </c>
      <c r="N8858" t="s">
        <v>5398</v>
      </c>
      <c r="O8858" t="s">
        <v>46</v>
      </c>
      <c r="P8858">
        <v>95823</v>
      </c>
      <c r="Q8858" t="s">
        <v>47</v>
      </c>
      <c r="R8858" t="s">
        <v>1358</v>
      </c>
      <c r="S8858" t="s">
        <v>74</v>
      </c>
      <c r="T8858" t="s">
        <v>164</v>
      </c>
      <c r="U8858" t="s">
        <v>1359</v>
      </c>
      <c r="V8858">
        <v>209.94</v>
      </c>
      <c r="W8858">
        <v>6</v>
      </c>
      <c r="X8858" s="9">
        <f>Table1[[#This Row],[Discount]]</f>
        <v>0</v>
      </c>
      <c r="Y8858">
        <v>0</v>
      </c>
      <c r="Z8858">
        <v>39.888599999999997</v>
      </c>
    </row>
    <row r="8859" spans="1:26" ht="16" x14ac:dyDescent="0.2">
      <c r="A8859">
        <v>8858</v>
      </c>
      <c r="B8859" t="s">
        <v>10281</v>
      </c>
      <c r="C8859" s="1">
        <v>41926</v>
      </c>
      <c r="D8859">
        <f>YEAR(Table1[[#This Row],[Order Date]])</f>
        <v>2014</v>
      </c>
      <c r="E8859">
        <f>MONTH(Table1[[#This Row],[Order Date]])</f>
        <v>10</v>
      </c>
      <c r="F8859" t="str">
        <f>Table1[[#This Row],[Order Year]]&amp;"-"&amp;Table1[[#This Row],[Order Month]]</f>
        <v>2014-10</v>
      </c>
      <c r="G8859" s="5">
        <f>YEAR(Table1[[#This Row],[Order Date]])*100 + MONTH(Table1[[#This Row],[Order Date]])</f>
        <v>201410</v>
      </c>
      <c r="H8859" s="1">
        <v>41933</v>
      </c>
      <c r="I8859" t="s">
        <v>53</v>
      </c>
      <c r="J8859" t="s">
        <v>4010</v>
      </c>
      <c r="K8859" t="s">
        <v>4011</v>
      </c>
      <c r="L8859" t="s">
        <v>44</v>
      </c>
      <c r="M8859" t="s">
        <v>30</v>
      </c>
      <c r="N8859" t="s">
        <v>5398</v>
      </c>
      <c r="O8859" t="s">
        <v>46</v>
      </c>
      <c r="P8859">
        <v>95823</v>
      </c>
      <c r="Q8859" t="s">
        <v>47</v>
      </c>
      <c r="R8859" t="s">
        <v>5966</v>
      </c>
      <c r="S8859" t="s">
        <v>74</v>
      </c>
      <c r="T8859" t="s">
        <v>75</v>
      </c>
      <c r="U8859" t="s">
        <v>5967</v>
      </c>
      <c r="V8859">
        <v>31.983999999999998</v>
      </c>
      <c r="W8859">
        <v>2</v>
      </c>
      <c r="X8859" s="9">
        <f>Table1[[#This Row],[Discount]]</f>
        <v>0.2</v>
      </c>
      <c r="Y8859">
        <v>0.2</v>
      </c>
      <c r="Z8859">
        <v>-7.9959999999999996</v>
      </c>
    </row>
    <row r="8860" spans="1:26" ht="16" x14ac:dyDescent="0.2">
      <c r="A8860">
        <v>8859</v>
      </c>
      <c r="B8860" t="s">
        <v>10281</v>
      </c>
      <c r="C8860" s="1">
        <v>41926</v>
      </c>
      <c r="D8860">
        <f>YEAR(Table1[[#This Row],[Order Date]])</f>
        <v>2014</v>
      </c>
      <c r="E8860">
        <f>MONTH(Table1[[#This Row],[Order Date]])</f>
        <v>10</v>
      </c>
      <c r="F8860" t="str">
        <f>Table1[[#This Row],[Order Year]]&amp;"-"&amp;Table1[[#This Row],[Order Month]]</f>
        <v>2014-10</v>
      </c>
      <c r="G8860" s="5">
        <f>YEAR(Table1[[#This Row],[Order Date]])*100 + MONTH(Table1[[#This Row],[Order Date]])</f>
        <v>201410</v>
      </c>
      <c r="H8860" s="1">
        <v>41933</v>
      </c>
      <c r="I8860" t="s">
        <v>53</v>
      </c>
      <c r="J8860" t="s">
        <v>4010</v>
      </c>
      <c r="K8860" t="s">
        <v>4011</v>
      </c>
      <c r="L8860" t="s">
        <v>44</v>
      </c>
      <c r="M8860" t="s">
        <v>30</v>
      </c>
      <c r="N8860" t="s">
        <v>5398</v>
      </c>
      <c r="O8860" t="s">
        <v>46</v>
      </c>
      <c r="P8860">
        <v>95823</v>
      </c>
      <c r="Q8860" t="s">
        <v>47</v>
      </c>
      <c r="R8860" t="s">
        <v>1745</v>
      </c>
      <c r="S8860" t="s">
        <v>49</v>
      </c>
      <c r="T8860" t="s">
        <v>78</v>
      </c>
      <c r="U8860" t="s">
        <v>1746</v>
      </c>
      <c r="V8860">
        <v>5083.96</v>
      </c>
      <c r="W8860">
        <v>5</v>
      </c>
      <c r="X8860" s="9">
        <f>Table1[[#This Row],[Discount]]</f>
        <v>0.2</v>
      </c>
      <c r="Y8860">
        <v>0.2</v>
      </c>
      <c r="Z8860">
        <v>1906.4849999999999</v>
      </c>
    </row>
    <row r="8861" spans="1:26" ht="16" x14ac:dyDescent="0.2">
      <c r="A8861">
        <v>8860</v>
      </c>
      <c r="B8861" t="s">
        <v>10282</v>
      </c>
      <c r="C8861" s="1">
        <v>41872</v>
      </c>
      <c r="D8861">
        <f>YEAR(Table1[[#This Row],[Order Date]])</f>
        <v>2014</v>
      </c>
      <c r="E8861">
        <f>MONTH(Table1[[#This Row],[Order Date]])</f>
        <v>8</v>
      </c>
      <c r="F8861" t="str">
        <f>Table1[[#This Row],[Order Year]]&amp;"-"&amp;Table1[[#This Row],[Order Month]]</f>
        <v>2014-8</v>
      </c>
      <c r="G8861" s="5">
        <f>YEAR(Table1[[#This Row],[Order Date]])*100 + MONTH(Table1[[#This Row],[Order Date]])</f>
        <v>201408</v>
      </c>
      <c r="H8861" s="1">
        <v>41878</v>
      </c>
      <c r="I8861" t="s">
        <v>53</v>
      </c>
      <c r="J8861" t="s">
        <v>4179</v>
      </c>
      <c r="K8861" t="s">
        <v>4180</v>
      </c>
      <c r="L8861" t="s">
        <v>105</v>
      </c>
      <c r="M8861" t="s">
        <v>30</v>
      </c>
      <c r="N8861" t="s">
        <v>470</v>
      </c>
      <c r="O8861" t="s">
        <v>91</v>
      </c>
      <c r="P8861">
        <v>28205</v>
      </c>
      <c r="Q8861" t="s">
        <v>33</v>
      </c>
      <c r="R8861" t="s">
        <v>6495</v>
      </c>
      <c r="S8861" t="s">
        <v>74</v>
      </c>
      <c r="T8861" t="s">
        <v>75</v>
      </c>
      <c r="U8861" t="s">
        <v>6496</v>
      </c>
      <c r="V8861">
        <v>35.96</v>
      </c>
      <c r="W8861">
        <v>1</v>
      </c>
      <c r="X8861" s="9">
        <f>Table1[[#This Row],[Discount]]</f>
        <v>0.2</v>
      </c>
      <c r="Y8861">
        <v>0.2</v>
      </c>
      <c r="Z8861">
        <v>3.5959999999999983</v>
      </c>
    </row>
    <row r="8862" spans="1:26" ht="16" x14ac:dyDescent="0.2">
      <c r="A8862">
        <v>8861</v>
      </c>
      <c r="B8862" t="s">
        <v>10283</v>
      </c>
      <c r="C8862" s="1">
        <v>41163</v>
      </c>
      <c r="D8862">
        <f>YEAR(Table1[[#This Row],[Order Date]])</f>
        <v>2012</v>
      </c>
      <c r="E8862">
        <f>MONTH(Table1[[#This Row],[Order Date]])</f>
        <v>9</v>
      </c>
      <c r="F8862" t="str">
        <f>Table1[[#This Row],[Order Year]]&amp;"-"&amp;Table1[[#This Row],[Order Month]]</f>
        <v>2012-9</v>
      </c>
      <c r="G8862" s="5">
        <f>YEAR(Table1[[#This Row],[Order Date]])*100 + MONTH(Table1[[#This Row],[Order Date]])</f>
        <v>201209</v>
      </c>
      <c r="H8862" s="1">
        <v>41170</v>
      </c>
      <c r="I8862" t="s">
        <v>53</v>
      </c>
      <c r="J8862" t="s">
        <v>3158</v>
      </c>
      <c r="K8862" t="s">
        <v>3159</v>
      </c>
      <c r="L8862" t="s">
        <v>105</v>
      </c>
      <c r="M8862" t="s">
        <v>30</v>
      </c>
      <c r="N8862" t="s">
        <v>4827</v>
      </c>
      <c r="O8862" t="s">
        <v>791</v>
      </c>
      <c r="P8862">
        <v>7501</v>
      </c>
      <c r="Q8862" t="s">
        <v>151</v>
      </c>
      <c r="R8862" t="s">
        <v>7455</v>
      </c>
      <c r="S8862" t="s">
        <v>49</v>
      </c>
      <c r="T8862" t="s">
        <v>50</v>
      </c>
      <c r="U8862" t="s">
        <v>7456</v>
      </c>
      <c r="V8862">
        <v>31.049999999999997</v>
      </c>
      <c r="W8862">
        <v>3</v>
      </c>
      <c r="X8862" s="9">
        <f>Table1[[#This Row],[Discount]]</f>
        <v>0</v>
      </c>
      <c r="Y8862">
        <v>0</v>
      </c>
      <c r="Z8862">
        <v>14.904</v>
      </c>
    </row>
    <row r="8863" spans="1:26" ht="16" x14ac:dyDescent="0.2">
      <c r="A8863">
        <v>8862</v>
      </c>
      <c r="B8863" t="s">
        <v>10283</v>
      </c>
      <c r="C8863" s="1">
        <v>41163</v>
      </c>
      <c r="D8863">
        <f>YEAR(Table1[[#This Row],[Order Date]])</f>
        <v>2012</v>
      </c>
      <c r="E8863">
        <f>MONTH(Table1[[#This Row],[Order Date]])</f>
        <v>9</v>
      </c>
      <c r="F8863" t="str">
        <f>Table1[[#This Row],[Order Year]]&amp;"-"&amp;Table1[[#This Row],[Order Month]]</f>
        <v>2012-9</v>
      </c>
      <c r="G8863" s="5">
        <f>YEAR(Table1[[#This Row],[Order Date]])*100 + MONTH(Table1[[#This Row],[Order Date]])</f>
        <v>201209</v>
      </c>
      <c r="H8863" s="1">
        <v>41170</v>
      </c>
      <c r="I8863" t="s">
        <v>53</v>
      </c>
      <c r="J8863" t="s">
        <v>3158</v>
      </c>
      <c r="K8863" t="s">
        <v>3159</v>
      </c>
      <c r="L8863" t="s">
        <v>105</v>
      </c>
      <c r="M8863" t="s">
        <v>30</v>
      </c>
      <c r="N8863" t="s">
        <v>4827</v>
      </c>
      <c r="O8863" t="s">
        <v>791</v>
      </c>
      <c r="P8863">
        <v>7501</v>
      </c>
      <c r="Q8863" t="s">
        <v>151</v>
      </c>
      <c r="R8863" t="s">
        <v>5538</v>
      </c>
      <c r="S8863" t="s">
        <v>35</v>
      </c>
      <c r="T8863" t="s">
        <v>68</v>
      </c>
      <c r="U8863" t="s">
        <v>5539</v>
      </c>
      <c r="V8863">
        <v>8.92</v>
      </c>
      <c r="W8863">
        <v>4</v>
      </c>
      <c r="X8863" s="9">
        <f>Table1[[#This Row],[Discount]]</f>
        <v>0</v>
      </c>
      <c r="Y8863">
        <v>0</v>
      </c>
      <c r="Z8863">
        <v>3.9248000000000003</v>
      </c>
    </row>
    <row r="8864" spans="1:26" ht="16" x14ac:dyDescent="0.2">
      <c r="A8864">
        <v>8863</v>
      </c>
      <c r="B8864" t="s">
        <v>10283</v>
      </c>
      <c r="C8864" s="1">
        <v>41163</v>
      </c>
      <c r="D8864">
        <f>YEAR(Table1[[#This Row],[Order Date]])</f>
        <v>2012</v>
      </c>
      <c r="E8864">
        <f>MONTH(Table1[[#This Row],[Order Date]])</f>
        <v>9</v>
      </c>
      <c r="F8864" t="str">
        <f>Table1[[#This Row],[Order Year]]&amp;"-"&amp;Table1[[#This Row],[Order Month]]</f>
        <v>2012-9</v>
      </c>
      <c r="G8864" s="5">
        <f>YEAR(Table1[[#This Row],[Order Date]])*100 + MONTH(Table1[[#This Row],[Order Date]])</f>
        <v>201209</v>
      </c>
      <c r="H8864" s="1">
        <v>41170</v>
      </c>
      <c r="I8864" t="s">
        <v>53</v>
      </c>
      <c r="J8864" t="s">
        <v>3158</v>
      </c>
      <c r="K8864" t="s">
        <v>3159</v>
      </c>
      <c r="L8864" t="s">
        <v>105</v>
      </c>
      <c r="M8864" t="s">
        <v>30</v>
      </c>
      <c r="N8864" t="s">
        <v>4827</v>
      </c>
      <c r="O8864" t="s">
        <v>791</v>
      </c>
      <c r="P8864">
        <v>7501</v>
      </c>
      <c r="Q8864" t="s">
        <v>151</v>
      </c>
      <c r="R8864" t="s">
        <v>1091</v>
      </c>
      <c r="S8864" t="s">
        <v>49</v>
      </c>
      <c r="T8864" t="s">
        <v>78</v>
      </c>
      <c r="U8864" t="s">
        <v>1092</v>
      </c>
      <c r="V8864">
        <v>209.6</v>
      </c>
      <c r="W8864">
        <v>4</v>
      </c>
      <c r="X8864" s="9">
        <f>Table1[[#This Row],[Discount]]</f>
        <v>0</v>
      </c>
      <c r="Y8864">
        <v>0</v>
      </c>
      <c r="Z8864">
        <v>96.415999999999997</v>
      </c>
    </row>
    <row r="8865" spans="1:26" ht="16" x14ac:dyDescent="0.2">
      <c r="A8865">
        <v>8864</v>
      </c>
      <c r="B8865" t="s">
        <v>10283</v>
      </c>
      <c r="C8865" s="1">
        <v>41163</v>
      </c>
      <c r="D8865">
        <f>YEAR(Table1[[#This Row],[Order Date]])</f>
        <v>2012</v>
      </c>
      <c r="E8865">
        <f>MONTH(Table1[[#This Row],[Order Date]])</f>
        <v>9</v>
      </c>
      <c r="F8865" t="str">
        <f>Table1[[#This Row],[Order Year]]&amp;"-"&amp;Table1[[#This Row],[Order Month]]</f>
        <v>2012-9</v>
      </c>
      <c r="G8865" s="5">
        <f>YEAR(Table1[[#This Row],[Order Date]])*100 + MONTH(Table1[[#This Row],[Order Date]])</f>
        <v>201209</v>
      </c>
      <c r="H8865" s="1">
        <v>41170</v>
      </c>
      <c r="I8865" t="s">
        <v>53</v>
      </c>
      <c r="J8865" t="s">
        <v>3158</v>
      </c>
      <c r="K8865" t="s">
        <v>3159</v>
      </c>
      <c r="L8865" t="s">
        <v>105</v>
      </c>
      <c r="M8865" t="s">
        <v>30</v>
      </c>
      <c r="N8865" t="s">
        <v>4827</v>
      </c>
      <c r="O8865" t="s">
        <v>791</v>
      </c>
      <c r="P8865">
        <v>7501</v>
      </c>
      <c r="Q8865" t="s">
        <v>151</v>
      </c>
      <c r="R8865" t="s">
        <v>4427</v>
      </c>
      <c r="S8865" t="s">
        <v>49</v>
      </c>
      <c r="T8865" t="s">
        <v>81</v>
      </c>
      <c r="U8865" t="s">
        <v>4428</v>
      </c>
      <c r="V8865">
        <v>111.04</v>
      </c>
      <c r="W8865">
        <v>4</v>
      </c>
      <c r="X8865" s="9">
        <f>Table1[[#This Row],[Discount]]</f>
        <v>0</v>
      </c>
      <c r="Y8865">
        <v>0</v>
      </c>
      <c r="Z8865">
        <v>29.980800000000002</v>
      </c>
    </row>
    <row r="8866" spans="1:26" ht="16" x14ac:dyDescent="0.2">
      <c r="A8866">
        <v>8865</v>
      </c>
      <c r="B8866" t="s">
        <v>10283</v>
      </c>
      <c r="C8866" s="1">
        <v>41163</v>
      </c>
      <c r="D8866">
        <f>YEAR(Table1[[#This Row],[Order Date]])</f>
        <v>2012</v>
      </c>
      <c r="E8866">
        <f>MONTH(Table1[[#This Row],[Order Date]])</f>
        <v>9</v>
      </c>
      <c r="F8866" t="str">
        <f>Table1[[#This Row],[Order Year]]&amp;"-"&amp;Table1[[#This Row],[Order Month]]</f>
        <v>2012-9</v>
      </c>
      <c r="G8866" s="5">
        <f>YEAR(Table1[[#This Row],[Order Date]])*100 + MONTH(Table1[[#This Row],[Order Date]])</f>
        <v>201209</v>
      </c>
      <c r="H8866" s="1">
        <v>41170</v>
      </c>
      <c r="I8866" t="s">
        <v>53</v>
      </c>
      <c r="J8866" t="s">
        <v>3158</v>
      </c>
      <c r="K8866" t="s">
        <v>3159</v>
      </c>
      <c r="L8866" t="s">
        <v>105</v>
      </c>
      <c r="M8866" t="s">
        <v>30</v>
      </c>
      <c r="N8866" t="s">
        <v>4827</v>
      </c>
      <c r="O8866" t="s">
        <v>791</v>
      </c>
      <c r="P8866">
        <v>7501</v>
      </c>
      <c r="Q8866" t="s">
        <v>151</v>
      </c>
      <c r="R8866" t="s">
        <v>7417</v>
      </c>
      <c r="S8866" t="s">
        <v>49</v>
      </c>
      <c r="T8866" t="s">
        <v>93</v>
      </c>
      <c r="U8866" t="s">
        <v>7418</v>
      </c>
      <c r="V8866">
        <v>38.880000000000003</v>
      </c>
      <c r="W8866">
        <v>6</v>
      </c>
      <c r="X8866" s="9">
        <f>Table1[[#This Row],[Discount]]</f>
        <v>0</v>
      </c>
      <c r="Y8866">
        <v>0</v>
      </c>
      <c r="Z8866">
        <v>18.662400000000002</v>
      </c>
    </row>
    <row r="8867" spans="1:26" ht="16" x14ac:dyDescent="0.2">
      <c r="A8867">
        <v>8866</v>
      </c>
      <c r="B8867" t="s">
        <v>10284</v>
      </c>
      <c r="C8867" s="1">
        <v>41263</v>
      </c>
      <c r="D8867">
        <f>YEAR(Table1[[#This Row],[Order Date]])</f>
        <v>2012</v>
      </c>
      <c r="E8867">
        <f>MONTH(Table1[[#This Row],[Order Date]])</f>
        <v>12</v>
      </c>
      <c r="F8867" t="str">
        <f>Table1[[#This Row],[Order Year]]&amp;"-"&amp;Table1[[#This Row],[Order Month]]</f>
        <v>2012-12</v>
      </c>
      <c r="G8867" s="5">
        <f>YEAR(Table1[[#This Row],[Order Date]])*100 + MONTH(Table1[[#This Row],[Order Date]])</f>
        <v>201212</v>
      </c>
      <c r="H8867" s="1">
        <v>41269</v>
      </c>
      <c r="I8867" t="s">
        <v>53</v>
      </c>
      <c r="J8867" t="s">
        <v>5573</v>
      </c>
      <c r="K8867" t="s">
        <v>5574</v>
      </c>
      <c r="L8867" t="s">
        <v>29</v>
      </c>
      <c r="M8867" t="s">
        <v>30</v>
      </c>
      <c r="N8867" t="s">
        <v>1130</v>
      </c>
      <c r="O8867" t="s">
        <v>322</v>
      </c>
      <c r="P8867">
        <v>22204</v>
      </c>
      <c r="Q8867" t="s">
        <v>33</v>
      </c>
      <c r="R8867" t="s">
        <v>4824</v>
      </c>
      <c r="S8867" t="s">
        <v>49</v>
      </c>
      <c r="T8867" t="s">
        <v>81</v>
      </c>
      <c r="U8867" t="s">
        <v>4825</v>
      </c>
      <c r="V8867">
        <v>36.269999999999996</v>
      </c>
      <c r="W8867">
        <v>3</v>
      </c>
      <c r="X8867" s="9">
        <f>Table1[[#This Row],[Discount]]</f>
        <v>0</v>
      </c>
      <c r="Y8867">
        <v>0</v>
      </c>
      <c r="Z8867">
        <v>10.880999999999997</v>
      </c>
    </row>
    <row r="8868" spans="1:26" ht="16" x14ac:dyDescent="0.2">
      <c r="A8868">
        <v>8867</v>
      </c>
      <c r="B8868" t="s">
        <v>10285</v>
      </c>
      <c r="C8868" s="1">
        <v>40806</v>
      </c>
      <c r="D8868">
        <f>YEAR(Table1[[#This Row],[Order Date]])</f>
        <v>2011</v>
      </c>
      <c r="E8868">
        <f>MONTH(Table1[[#This Row],[Order Date]])</f>
        <v>9</v>
      </c>
      <c r="F8868" t="str">
        <f>Table1[[#This Row],[Order Year]]&amp;"-"&amp;Table1[[#This Row],[Order Month]]</f>
        <v>2011-9</v>
      </c>
      <c r="G8868" s="5">
        <f>YEAR(Table1[[#This Row],[Order Date]])*100 + MONTH(Table1[[#This Row],[Order Date]])</f>
        <v>201109</v>
      </c>
      <c r="H8868" s="1">
        <v>40809</v>
      </c>
      <c r="I8868" t="s">
        <v>191</v>
      </c>
      <c r="J8868" t="s">
        <v>8357</v>
      </c>
      <c r="K8868" t="s">
        <v>8358</v>
      </c>
      <c r="L8868" t="s">
        <v>29</v>
      </c>
      <c r="M8868" t="s">
        <v>30</v>
      </c>
      <c r="N8868" t="s">
        <v>306</v>
      </c>
      <c r="O8868" t="s">
        <v>214</v>
      </c>
      <c r="P8868">
        <v>60653</v>
      </c>
      <c r="Q8868" t="s">
        <v>108</v>
      </c>
      <c r="R8868" t="s">
        <v>7055</v>
      </c>
      <c r="S8868" t="s">
        <v>35</v>
      </c>
      <c r="T8868" t="s">
        <v>36</v>
      </c>
      <c r="U8868" t="s">
        <v>7056</v>
      </c>
      <c r="V8868">
        <v>493.42999999999995</v>
      </c>
      <c r="W8868">
        <v>5</v>
      </c>
      <c r="X8868" s="9">
        <f>Table1[[#This Row],[Discount]]</f>
        <v>0.3</v>
      </c>
      <c r="Y8868">
        <v>0.3</v>
      </c>
      <c r="Z8868">
        <v>-70.489999999999981</v>
      </c>
    </row>
    <row r="8869" spans="1:26" ht="16" x14ac:dyDescent="0.2">
      <c r="A8869">
        <v>8868</v>
      </c>
      <c r="B8869" t="s">
        <v>10285</v>
      </c>
      <c r="C8869" s="1">
        <v>40806</v>
      </c>
      <c r="D8869">
        <f>YEAR(Table1[[#This Row],[Order Date]])</f>
        <v>2011</v>
      </c>
      <c r="E8869">
        <f>MONTH(Table1[[#This Row],[Order Date]])</f>
        <v>9</v>
      </c>
      <c r="F8869" t="str">
        <f>Table1[[#This Row],[Order Year]]&amp;"-"&amp;Table1[[#This Row],[Order Month]]</f>
        <v>2011-9</v>
      </c>
      <c r="G8869" s="5">
        <f>YEAR(Table1[[#This Row],[Order Date]])*100 + MONTH(Table1[[#This Row],[Order Date]])</f>
        <v>201109</v>
      </c>
      <c r="H8869" s="1">
        <v>40809</v>
      </c>
      <c r="I8869" t="s">
        <v>191</v>
      </c>
      <c r="J8869" t="s">
        <v>8357</v>
      </c>
      <c r="K8869" t="s">
        <v>8358</v>
      </c>
      <c r="L8869" t="s">
        <v>29</v>
      </c>
      <c r="M8869" t="s">
        <v>30</v>
      </c>
      <c r="N8869" t="s">
        <v>306</v>
      </c>
      <c r="O8869" t="s">
        <v>214</v>
      </c>
      <c r="P8869">
        <v>60653</v>
      </c>
      <c r="Q8869" t="s">
        <v>108</v>
      </c>
      <c r="R8869" t="s">
        <v>4343</v>
      </c>
      <c r="S8869" t="s">
        <v>74</v>
      </c>
      <c r="T8869" t="s">
        <v>75</v>
      </c>
      <c r="U8869" t="s">
        <v>4344</v>
      </c>
      <c r="V8869">
        <v>11.120000000000001</v>
      </c>
      <c r="W8869">
        <v>2</v>
      </c>
      <c r="X8869" s="9">
        <f>Table1[[#This Row],[Discount]]</f>
        <v>0.2</v>
      </c>
      <c r="Y8869">
        <v>0.2</v>
      </c>
      <c r="Z8869">
        <v>3.4749999999999996</v>
      </c>
    </row>
    <row r="8870" spans="1:26" ht="16" x14ac:dyDescent="0.2">
      <c r="A8870">
        <v>8869</v>
      </c>
      <c r="B8870" t="s">
        <v>10286</v>
      </c>
      <c r="C8870" s="1">
        <v>41583</v>
      </c>
      <c r="D8870">
        <f>YEAR(Table1[[#This Row],[Order Date]])</f>
        <v>2013</v>
      </c>
      <c r="E8870">
        <f>MONTH(Table1[[#This Row],[Order Date]])</f>
        <v>11</v>
      </c>
      <c r="F8870" t="str">
        <f>Table1[[#This Row],[Order Year]]&amp;"-"&amp;Table1[[#This Row],[Order Month]]</f>
        <v>2013-11</v>
      </c>
      <c r="G8870" s="5">
        <f>YEAR(Table1[[#This Row],[Order Date]])*100 + MONTH(Table1[[#This Row],[Order Date]])</f>
        <v>201311</v>
      </c>
      <c r="H8870" s="1">
        <v>41587</v>
      </c>
      <c r="I8870" t="s">
        <v>53</v>
      </c>
      <c r="J8870" t="s">
        <v>6454</v>
      </c>
      <c r="K8870" t="s">
        <v>6455</v>
      </c>
      <c r="L8870" t="s">
        <v>29</v>
      </c>
      <c r="M8870" t="s">
        <v>30</v>
      </c>
      <c r="N8870" t="s">
        <v>950</v>
      </c>
      <c r="O8870" t="s">
        <v>46</v>
      </c>
      <c r="P8870">
        <v>92037</v>
      </c>
      <c r="Q8870" t="s">
        <v>47</v>
      </c>
      <c r="R8870" t="s">
        <v>8664</v>
      </c>
      <c r="S8870" t="s">
        <v>74</v>
      </c>
      <c r="T8870" t="s">
        <v>685</v>
      </c>
      <c r="U8870" t="s">
        <v>8665</v>
      </c>
      <c r="V8870">
        <v>686.40000000000009</v>
      </c>
      <c r="W8870">
        <v>2</v>
      </c>
      <c r="X8870" s="9">
        <f>Table1[[#This Row],[Discount]]</f>
        <v>0.2</v>
      </c>
      <c r="Y8870">
        <v>0.2</v>
      </c>
      <c r="Z8870">
        <v>77.219999999999914</v>
      </c>
    </row>
    <row r="8871" spans="1:26" ht="16" x14ac:dyDescent="0.2">
      <c r="A8871">
        <v>8870</v>
      </c>
      <c r="B8871" t="s">
        <v>10287</v>
      </c>
      <c r="C8871" s="1">
        <v>41975</v>
      </c>
      <c r="D8871">
        <f>YEAR(Table1[[#This Row],[Order Date]])</f>
        <v>2014</v>
      </c>
      <c r="E8871">
        <f>MONTH(Table1[[#This Row],[Order Date]])</f>
        <v>12</v>
      </c>
      <c r="F8871" t="str">
        <f>Table1[[#This Row],[Order Year]]&amp;"-"&amp;Table1[[#This Row],[Order Month]]</f>
        <v>2014-12</v>
      </c>
      <c r="G8871" s="5">
        <f>YEAR(Table1[[#This Row],[Order Date]])*100 + MONTH(Table1[[#This Row],[Order Date]])</f>
        <v>201412</v>
      </c>
      <c r="H8871" s="1">
        <v>41980</v>
      </c>
      <c r="I8871" t="s">
        <v>53</v>
      </c>
      <c r="J8871" t="s">
        <v>587</v>
      </c>
      <c r="K8871" t="s">
        <v>588</v>
      </c>
      <c r="L8871" t="s">
        <v>44</v>
      </c>
      <c r="M8871" t="s">
        <v>30</v>
      </c>
      <c r="N8871" t="s">
        <v>98</v>
      </c>
      <c r="O8871" t="s">
        <v>99</v>
      </c>
      <c r="P8871">
        <v>98105</v>
      </c>
      <c r="Q8871" t="s">
        <v>47</v>
      </c>
      <c r="R8871" t="s">
        <v>5825</v>
      </c>
      <c r="S8871" t="s">
        <v>49</v>
      </c>
      <c r="T8871" t="s">
        <v>78</v>
      </c>
      <c r="U8871" t="s">
        <v>5826</v>
      </c>
      <c r="V8871">
        <v>15.920000000000002</v>
      </c>
      <c r="W8871">
        <v>5</v>
      </c>
      <c r="X8871" s="9">
        <f>Table1[[#This Row],[Discount]]</f>
        <v>0.2</v>
      </c>
      <c r="Y8871">
        <v>0.2</v>
      </c>
      <c r="Z8871">
        <v>5.3729999999999993</v>
      </c>
    </row>
    <row r="8872" spans="1:26" ht="16" x14ac:dyDescent="0.2">
      <c r="A8872">
        <v>8871</v>
      </c>
      <c r="B8872" t="s">
        <v>10287</v>
      </c>
      <c r="C8872" s="1">
        <v>41975</v>
      </c>
      <c r="D8872">
        <f>YEAR(Table1[[#This Row],[Order Date]])</f>
        <v>2014</v>
      </c>
      <c r="E8872">
        <f>MONTH(Table1[[#This Row],[Order Date]])</f>
        <v>12</v>
      </c>
      <c r="F8872" t="str">
        <f>Table1[[#This Row],[Order Year]]&amp;"-"&amp;Table1[[#This Row],[Order Month]]</f>
        <v>2014-12</v>
      </c>
      <c r="G8872" s="5">
        <f>YEAR(Table1[[#This Row],[Order Date]])*100 + MONTH(Table1[[#This Row],[Order Date]])</f>
        <v>201412</v>
      </c>
      <c r="H8872" s="1">
        <v>41980</v>
      </c>
      <c r="I8872" t="s">
        <v>53</v>
      </c>
      <c r="J8872" t="s">
        <v>587</v>
      </c>
      <c r="K8872" t="s">
        <v>588</v>
      </c>
      <c r="L8872" t="s">
        <v>44</v>
      </c>
      <c r="M8872" t="s">
        <v>30</v>
      </c>
      <c r="N8872" t="s">
        <v>98</v>
      </c>
      <c r="O8872" t="s">
        <v>99</v>
      </c>
      <c r="P8872">
        <v>98105</v>
      </c>
      <c r="Q8872" t="s">
        <v>47</v>
      </c>
      <c r="R8872" t="s">
        <v>1287</v>
      </c>
      <c r="S8872" t="s">
        <v>35</v>
      </c>
      <c r="T8872" t="s">
        <v>68</v>
      </c>
      <c r="U8872" t="s">
        <v>1288</v>
      </c>
      <c r="V8872">
        <v>70.679999999999993</v>
      </c>
      <c r="W8872">
        <v>12</v>
      </c>
      <c r="X8872" s="9">
        <f>Table1[[#This Row],[Discount]]</f>
        <v>0</v>
      </c>
      <c r="Y8872">
        <v>0</v>
      </c>
      <c r="Z8872">
        <v>31.099200000000003</v>
      </c>
    </row>
    <row r="8873" spans="1:26" ht="16" x14ac:dyDescent="0.2">
      <c r="A8873">
        <v>8872</v>
      </c>
      <c r="B8873" t="s">
        <v>10287</v>
      </c>
      <c r="C8873" s="1">
        <v>41975</v>
      </c>
      <c r="D8873">
        <f>YEAR(Table1[[#This Row],[Order Date]])</f>
        <v>2014</v>
      </c>
      <c r="E8873">
        <f>MONTH(Table1[[#This Row],[Order Date]])</f>
        <v>12</v>
      </c>
      <c r="F8873" t="str">
        <f>Table1[[#This Row],[Order Year]]&amp;"-"&amp;Table1[[#This Row],[Order Month]]</f>
        <v>2014-12</v>
      </c>
      <c r="G8873" s="5">
        <f>YEAR(Table1[[#This Row],[Order Date]])*100 + MONTH(Table1[[#This Row],[Order Date]])</f>
        <v>201412</v>
      </c>
      <c r="H8873" s="1">
        <v>41980</v>
      </c>
      <c r="I8873" t="s">
        <v>53</v>
      </c>
      <c r="J8873" t="s">
        <v>587</v>
      </c>
      <c r="K8873" t="s">
        <v>588</v>
      </c>
      <c r="L8873" t="s">
        <v>44</v>
      </c>
      <c r="M8873" t="s">
        <v>30</v>
      </c>
      <c r="N8873" t="s">
        <v>98</v>
      </c>
      <c r="O8873" t="s">
        <v>99</v>
      </c>
      <c r="P8873">
        <v>98105</v>
      </c>
      <c r="Q8873" t="s">
        <v>47</v>
      </c>
      <c r="R8873" t="s">
        <v>1099</v>
      </c>
      <c r="S8873" t="s">
        <v>49</v>
      </c>
      <c r="T8873" t="s">
        <v>62</v>
      </c>
      <c r="U8873" t="s">
        <v>1100</v>
      </c>
      <c r="V8873">
        <v>541.24</v>
      </c>
      <c r="W8873">
        <v>4</v>
      </c>
      <c r="X8873" s="9">
        <f>Table1[[#This Row],[Discount]]</f>
        <v>0</v>
      </c>
      <c r="Y8873">
        <v>0</v>
      </c>
      <c r="Z8873">
        <v>5.4124000000000478</v>
      </c>
    </row>
    <row r="8874" spans="1:26" ht="16" x14ac:dyDescent="0.2">
      <c r="A8874">
        <v>8873</v>
      </c>
      <c r="B8874" t="s">
        <v>10288</v>
      </c>
      <c r="C8874" s="1">
        <v>40826</v>
      </c>
      <c r="D8874">
        <f>YEAR(Table1[[#This Row],[Order Date]])</f>
        <v>2011</v>
      </c>
      <c r="E8874">
        <f>MONTH(Table1[[#This Row],[Order Date]])</f>
        <v>10</v>
      </c>
      <c r="F8874" t="str">
        <f>Table1[[#This Row],[Order Year]]&amp;"-"&amp;Table1[[#This Row],[Order Month]]</f>
        <v>2011-10</v>
      </c>
      <c r="G8874" s="5">
        <f>YEAR(Table1[[#This Row],[Order Date]])*100 + MONTH(Table1[[#This Row],[Order Date]])</f>
        <v>201110</v>
      </c>
      <c r="H8874" s="1">
        <v>40826</v>
      </c>
      <c r="I8874" t="s">
        <v>1293</v>
      </c>
      <c r="J8874" t="s">
        <v>5084</v>
      </c>
      <c r="K8874" t="s">
        <v>5085</v>
      </c>
      <c r="L8874" t="s">
        <v>29</v>
      </c>
      <c r="M8874" t="s">
        <v>30</v>
      </c>
      <c r="N8874" t="s">
        <v>500</v>
      </c>
      <c r="O8874" t="s">
        <v>501</v>
      </c>
      <c r="P8874">
        <v>43229</v>
      </c>
      <c r="Q8874" t="s">
        <v>151</v>
      </c>
      <c r="R8874" t="s">
        <v>10289</v>
      </c>
      <c r="S8874" t="s">
        <v>74</v>
      </c>
      <c r="T8874" t="s">
        <v>685</v>
      </c>
      <c r="U8874" t="s">
        <v>10290</v>
      </c>
      <c r="V8874">
        <v>101.99400000000001</v>
      </c>
      <c r="W8874">
        <v>2</v>
      </c>
      <c r="X8874" s="9">
        <f>Table1[[#This Row],[Discount]]</f>
        <v>0.7</v>
      </c>
      <c r="Y8874">
        <v>0.7</v>
      </c>
      <c r="Z8874">
        <v>-71.39579999999998</v>
      </c>
    </row>
    <row r="8875" spans="1:26" ht="16" x14ac:dyDescent="0.2">
      <c r="A8875">
        <v>8874</v>
      </c>
      <c r="B8875" t="s">
        <v>10288</v>
      </c>
      <c r="C8875" s="1">
        <v>40826</v>
      </c>
      <c r="D8875">
        <f>YEAR(Table1[[#This Row],[Order Date]])</f>
        <v>2011</v>
      </c>
      <c r="E8875">
        <f>MONTH(Table1[[#This Row],[Order Date]])</f>
        <v>10</v>
      </c>
      <c r="F8875" t="str">
        <f>Table1[[#This Row],[Order Year]]&amp;"-"&amp;Table1[[#This Row],[Order Month]]</f>
        <v>2011-10</v>
      </c>
      <c r="G8875" s="5">
        <f>YEAR(Table1[[#This Row],[Order Date]])*100 + MONTH(Table1[[#This Row],[Order Date]])</f>
        <v>201110</v>
      </c>
      <c r="H8875" s="1">
        <v>40826</v>
      </c>
      <c r="I8875" t="s">
        <v>1293</v>
      </c>
      <c r="J8875" t="s">
        <v>5084</v>
      </c>
      <c r="K8875" t="s">
        <v>5085</v>
      </c>
      <c r="L8875" t="s">
        <v>29</v>
      </c>
      <c r="M8875" t="s">
        <v>30</v>
      </c>
      <c r="N8875" t="s">
        <v>500</v>
      </c>
      <c r="O8875" t="s">
        <v>501</v>
      </c>
      <c r="P8875">
        <v>43229</v>
      </c>
      <c r="Q8875" t="s">
        <v>151</v>
      </c>
      <c r="R8875" t="s">
        <v>1832</v>
      </c>
      <c r="S8875" t="s">
        <v>49</v>
      </c>
      <c r="T8875" t="s">
        <v>78</v>
      </c>
      <c r="U8875" t="s">
        <v>1833</v>
      </c>
      <c r="V8875">
        <v>18.264000000000003</v>
      </c>
      <c r="W8875">
        <v>2</v>
      </c>
      <c r="X8875" s="9">
        <f>Table1[[#This Row],[Discount]]</f>
        <v>0.7</v>
      </c>
      <c r="Y8875">
        <v>0.7</v>
      </c>
      <c r="Z8875">
        <v>-13.393599999999999</v>
      </c>
    </row>
    <row r="8876" spans="1:26" ht="16" x14ac:dyDescent="0.2">
      <c r="A8876">
        <v>8875</v>
      </c>
      <c r="B8876" t="s">
        <v>10291</v>
      </c>
      <c r="C8876" s="1">
        <v>41958</v>
      </c>
      <c r="D8876">
        <f>YEAR(Table1[[#This Row],[Order Date]])</f>
        <v>2014</v>
      </c>
      <c r="E8876">
        <f>MONTH(Table1[[#This Row],[Order Date]])</f>
        <v>11</v>
      </c>
      <c r="F8876" t="str">
        <f>Table1[[#This Row],[Order Year]]&amp;"-"&amp;Table1[[#This Row],[Order Month]]</f>
        <v>2014-11</v>
      </c>
      <c r="G8876" s="5">
        <f>YEAR(Table1[[#This Row],[Order Date]])*100 + MONTH(Table1[[#This Row],[Order Date]])</f>
        <v>201411</v>
      </c>
      <c r="H8876" s="1">
        <v>41960</v>
      </c>
      <c r="I8876" t="s">
        <v>26</v>
      </c>
      <c r="J8876" t="s">
        <v>5809</v>
      </c>
      <c r="K8876" t="s">
        <v>5810</v>
      </c>
      <c r="L8876" t="s">
        <v>29</v>
      </c>
      <c r="M8876" t="s">
        <v>30</v>
      </c>
      <c r="N8876" t="s">
        <v>187</v>
      </c>
      <c r="O8876" t="s">
        <v>107</v>
      </c>
      <c r="P8876">
        <v>77095</v>
      </c>
      <c r="Q8876" t="s">
        <v>108</v>
      </c>
      <c r="R8876" t="s">
        <v>2789</v>
      </c>
      <c r="S8876" t="s">
        <v>49</v>
      </c>
      <c r="T8876" t="s">
        <v>78</v>
      </c>
      <c r="U8876" t="s">
        <v>2790</v>
      </c>
      <c r="V8876">
        <v>21.989999999999995</v>
      </c>
      <c r="W8876">
        <v>5</v>
      </c>
      <c r="X8876" s="9">
        <f>Table1[[#This Row],[Discount]]</f>
        <v>0.8</v>
      </c>
      <c r="Y8876">
        <v>0.8</v>
      </c>
      <c r="Z8876">
        <v>-32.984999999999999</v>
      </c>
    </row>
    <row r="8877" spans="1:26" ht="16" x14ac:dyDescent="0.2">
      <c r="A8877">
        <v>8876</v>
      </c>
      <c r="B8877" t="s">
        <v>10292</v>
      </c>
      <c r="C8877" s="1">
        <v>41500</v>
      </c>
      <c r="D8877">
        <f>YEAR(Table1[[#This Row],[Order Date]])</f>
        <v>2013</v>
      </c>
      <c r="E8877">
        <f>MONTH(Table1[[#This Row],[Order Date]])</f>
        <v>8</v>
      </c>
      <c r="F8877" t="str">
        <f>Table1[[#This Row],[Order Year]]&amp;"-"&amp;Table1[[#This Row],[Order Month]]</f>
        <v>2013-8</v>
      </c>
      <c r="G8877" s="5">
        <f>YEAR(Table1[[#This Row],[Order Date]])*100 + MONTH(Table1[[#This Row],[Order Date]])</f>
        <v>201308</v>
      </c>
      <c r="H8877" s="1">
        <v>41506</v>
      </c>
      <c r="I8877" t="s">
        <v>53</v>
      </c>
      <c r="J8877" t="s">
        <v>4914</v>
      </c>
      <c r="K8877" t="s">
        <v>4915</v>
      </c>
      <c r="L8877" t="s">
        <v>29</v>
      </c>
      <c r="M8877" t="s">
        <v>30</v>
      </c>
      <c r="N8877" t="s">
        <v>3929</v>
      </c>
      <c r="O8877" t="s">
        <v>107</v>
      </c>
      <c r="P8877">
        <v>75061</v>
      </c>
      <c r="Q8877" t="s">
        <v>108</v>
      </c>
      <c r="R8877" t="s">
        <v>1608</v>
      </c>
      <c r="S8877" t="s">
        <v>49</v>
      </c>
      <c r="T8877" t="s">
        <v>581</v>
      </c>
      <c r="U8877" t="s">
        <v>1609</v>
      </c>
      <c r="V8877">
        <v>185.376</v>
      </c>
      <c r="W8877">
        <v>2</v>
      </c>
      <c r="X8877" s="9">
        <f>Table1[[#This Row],[Discount]]</f>
        <v>0.2</v>
      </c>
      <c r="Y8877">
        <v>0.2</v>
      </c>
      <c r="Z8877">
        <v>-34.758000000000017</v>
      </c>
    </row>
    <row r="8878" spans="1:26" ht="16" x14ac:dyDescent="0.2">
      <c r="A8878">
        <v>8877</v>
      </c>
      <c r="B8878" t="s">
        <v>10292</v>
      </c>
      <c r="C8878" s="1">
        <v>41500</v>
      </c>
      <c r="D8878">
        <f>YEAR(Table1[[#This Row],[Order Date]])</f>
        <v>2013</v>
      </c>
      <c r="E8878">
        <f>MONTH(Table1[[#This Row],[Order Date]])</f>
        <v>8</v>
      </c>
      <c r="F8878" t="str">
        <f>Table1[[#This Row],[Order Year]]&amp;"-"&amp;Table1[[#This Row],[Order Month]]</f>
        <v>2013-8</v>
      </c>
      <c r="G8878" s="5">
        <f>YEAR(Table1[[#This Row],[Order Date]])*100 + MONTH(Table1[[#This Row],[Order Date]])</f>
        <v>201308</v>
      </c>
      <c r="H8878" s="1">
        <v>41506</v>
      </c>
      <c r="I8878" t="s">
        <v>53</v>
      </c>
      <c r="J8878" t="s">
        <v>4914</v>
      </c>
      <c r="K8878" t="s">
        <v>4915</v>
      </c>
      <c r="L8878" t="s">
        <v>29</v>
      </c>
      <c r="M8878" t="s">
        <v>30</v>
      </c>
      <c r="N8878" t="s">
        <v>3929</v>
      </c>
      <c r="O8878" t="s">
        <v>107</v>
      </c>
      <c r="P8878">
        <v>75061</v>
      </c>
      <c r="Q8878" t="s">
        <v>108</v>
      </c>
      <c r="R8878" t="s">
        <v>4874</v>
      </c>
      <c r="S8878" t="s">
        <v>49</v>
      </c>
      <c r="T8878" t="s">
        <v>81</v>
      </c>
      <c r="U8878" t="s">
        <v>4875</v>
      </c>
      <c r="V8878">
        <v>58.923999999999985</v>
      </c>
      <c r="W8878">
        <v>1</v>
      </c>
      <c r="X8878" s="9">
        <f>Table1[[#This Row],[Discount]]</f>
        <v>0.8</v>
      </c>
      <c r="Y8878">
        <v>0.8</v>
      </c>
      <c r="Z8878">
        <v>-153.20240000000001</v>
      </c>
    </row>
    <row r="8879" spans="1:26" ht="16" x14ac:dyDescent="0.2">
      <c r="A8879">
        <v>8878</v>
      </c>
      <c r="B8879" t="s">
        <v>10293</v>
      </c>
      <c r="C8879" s="1">
        <v>41900</v>
      </c>
      <c r="D8879">
        <f>YEAR(Table1[[#This Row],[Order Date]])</f>
        <v>2014</v>
      </c>
      <c r="E8879">
        <f>MONTH(Table1[[#This Row],[Order Date]])</f>
        <v>9</v>
      </c>
      <c r="F8879" t="str">
        <f>Table1[[#This Row],[Order Year]]&amp;"-"&amp;Table1[[#This Row],[Order Month]]</f>
        <v>2014-9</v>
      </c>
      <c r="G8879" s="5">
        <f>YEAR(Table1[[#This Row],[Order Date]])*100 + MONTH(Table1[[#This Row],[Order Date]])</f>
        <v>201409</v>
      </c>
      <c r="H8879" s="1">
        <v>41906</v>
      </c>
      <c r="I8879" t="s">
        <v>53</v>
      </c>
      <c r="J8879" t="s">
        <v>452</v>
      </c>
      <c r="K8879" t="s">
        <v>453</v>
      </c>
      <c r="L8879" t="s">
        <v>29</v>
      </c>
      <c r="M8879" t="s">
        <v>30</v>
      </c>
      <c r="N8879" t="s">
        <v>1004</v>
      </c>
      <c r="O8879" t="s">
        <v>791</v>
      </c>
      <c r="P8879">
        <v>7960</v>
      </c>
      <c r="Q8879" t="s">
        <v>151</v>
      </c>
      <c r="R8879" t="s">
        <v>10294</v>
      </c>
      <c r="S8879" t="s">
        <v>74</v>
      </c>
      <c r="T8879" t="s">
        <v>685</v>
      </c>
      <c r="U8879" t="s">
        <v>10295</v>
      </c>
      <c r="V8879">
        <v>480</v>
      </c>
      <c r="W8879">
        <v>4</v>
      </c>
      <c r="X8879" s="9">
        <f>Table1[[#This Row],[Discount]]</f>
        <v>0</v>
      </c>
      <c r="Y8879">
        <v>0</v>
      </c>
      <c r="Z8879">
        <v>225.6</v>
      </c>
    </row>
    <row r="8880" spans="1:26" ht="16" x14ac:dyDescent="0.2">
      <c r="A8880">
        <v>8879</v>
      </c>
      <c r="B8880" t="s">
        <v>10293</v>
      </c>
      <c r="C8880" s="1">
        <v>41900</v>
      </c>
      <c r="D8880">
        <f>YEAR(Table1[[#This Row],[Order Date]])</f>
        <v>2014</v>
      </c>
      <c r="E8880">
        <f>MONTH(Table1[[#This Row],[Order Date]])</f>
        <v>9</v>
      </c>
      <c r="F8880" t="str">
        <f>Table1[[#This Row],[Order Year]]&amp;"-"&amp;Table1[[#This Row],[Order Month]]</f>
        <v>2014-9</v>
      </c>
      <c r="G8880" s="5">
        <f>YEAR(Table1[[#This Row],[Order Date]])*100 + MONTH(Table1[[#This Row],[Order Date]])</f>
        <v>201409</v>
      </c>
      <c r="H8880" s="1">
        <v>41906</v>
      </c>
      <c r="I8880" t="s">
        <v>53</v>
      </c>
      <c r="J8880" t="s">
        <v>452</v>
      </c>
      <c r="K8880" t="s">
        <v>453</v>
      </c>
      <c r="L8880" t="s">
        <v>29</v>
      </c>
      <c r="M8880" t="s">
        <v>30</v>
      </c>
      <c r="N8880" t="s">
        <v>1004</v>
      </c>
      <c r="O8880" t="s">
        <v>791</v>
      </c>
      <c r="P8880">
        <v>7960</v>
      </c>
      <c r="Q8880" t="s">
        <v>151</v>
      </c>
      <c r="R8880" t="s">
        <v>352</v>
      </c>
      <c r="S8880" t="s">
        <v>49</v>
      </c>
      <c r="T8880" t="s">
        <v>62</v>
      </c>
      <c r="U8880" t="s">
        <v>353</v>
      </c>
      <c r="V8880">
        <v>34.049999999999997</v>
      </c>
      <c r="W8880">
        <v>3</v>
      </c>
      <c r="X8880" s="9">
        <f>Table1[[#This Row],[Discount]]</f>
        <v>0</v>
      </c>
      <c r="Y8880">
        <v>0</v>
      </c>
      <c r="Z8880">
        <v>9.5340000000000025</v>
      </c>
    </row>
    <row r="8881" spans="1:26" ht="16" x14ac:dyDescent="0.2">
      <c r="A8881">
        <v>8880</v>
      </c>
      <c r="B8881" t="s">
        <v>10296</v>
      </c>
      <c r="C8881" s="1">
        <v>40991</v>
      </c>
      <c r="D8881">
        <f>YEAR(Table1[[#This Row],[Order Date]])</f>
        <v>2012</v>
      </c>
      <c r="E8881">
        <f>MONTH(Table1[[#This Row],[Order Date]])</f>
        <v>3</v>
      </c>
      <c r="F8881" t="str">
        <f>Table1[[#This Row],[Order Year]]&amp;"-"&amp;Table1[[#This Row],[Order Month]]</f>
        <v>2012-3</v>
      </c>
      <c r="G8881" s="5">
        <f>YEAR(Table1[[#This Row],[Order Date]])*100 + MONTH(Table1[[#This Row],[Order Date]])</f>
        <v>201203</v>
      </c>
      <c r="H8881" s="1">
        <v>40993</v>
      </c>
      <c r="I8881" t="s">
        <v>191</v>
      </c>
      <c r="J8881" t="s">
        <v>759</v>
      </c>
      <c r="K8881" t="s">
        <v>760</v>
      </c>
      <c r="L8881" t="s">
        <v>44</v>
      </c>
      <c r="M8881" t="s">
        <v>30</v>
      </c>
      <c r="N8881" t="s">
        <v>45</v>
      </c>
      <c r="O8881" t="s">
        <v>46</v>
      </c>
      <c r="P8881">
        <v>90008</v>
      </c>
      <c r="Q8881" t="s">
        <v>47</v>
      </c>
      <c r="R8881" t="s">
        <v>700</v>
      </c>
      <c r="S8881" t="s">
        <v>49</v>
      </c>
      <c r="T8881" t="s">
        <v>93</v>
      </c>
      <c r="U8881" t="s">
        <v>5373</v>
      </c>
      <c r="V8881">
        <v>192.72</v>
      </c>
      <c r="W8881">
        <v>11</v>
      </c>
      <c r="X8881" s="9">
        <f>Table1[[#This Row],[Discount]]</f>
        <v>0</v>
      </c>
      <c r="Y8881">
        <v>0</v>
      </c>
      <c r="Z8881">
        <v>92.505599999999987</v>
      </c>
    </row>
    <row r="8882" spans="1:26" ht="16" x14ac:dyDescent="0.2">
      <c r="A8882">
        <v>8881</v>
      </c>
      <c r="B8882" t="s">
        <v>10296</v>
      </c>
      <c r="C8882" s="1">
        <v>40991</v>
      </c>
      <c r="D8882">
        <f>YEAR(Table1[[#This Row],[Order Date]])</f>
        <v>2012</v>
      </c>
      <c r="E8882">
        <f>MONTH(Table1[[#This Row],[Order Date]])</f>
        <v>3</v>
      </c>
      <c r="F8882" t="str">
        <f>Table1[[#This Row],[Order Year]]&amp;"-"&amp;Table1[[#This Row],[Order Month]]</f>
        <v>2012-3</v>
      </c>
      <c r="G8882" s="5">
        <f>YEAR(Table1[[#This Row],[Order Date]])*100 + MONTH(Table1[[#This Row],[Order Date]])</f>
        <v>201203</v>
      </c>
      <c r="H8882" s="1">
        <v>40993</v>
      </c>
      <c r="I8882" t="s">
        <v>191</v>
      </c>
      <c r="J8882" t="s">
        <v>759</v>
      </c>
      <c r="K8882" t="s">
        <v>760</v>
      </c>
      <c r="L8882" t="s">
        <v>44</v>
      </c>
      <c r="M8882" t="s">
        <v>30</v>
      </c>
      <c r="N8882" t="s">
        <v>45</v>
      </c>
      <c r="O8882" t="s">
        <v>46</v>
      </c>
      <c r="P8882">
        <v>90008</v>
      </c>
      <c r="Q8882" t="s">
        <v>47</v>
      </c>
      <c r="R8882" t="s">
        <v>4418</v>
      </c>
      <c r="S8882" t="s">
        <v>74</v>
      </c>
      <c r="T8882" t="s">
        <v>164</v>
      </c>
      <c r="U8882" t="s">
        <v>4419</v>
      </c>
      <c r="V8882">
        <v>239.96999999999997</v>
      </c>
      <c r="W8882">
        <v>3</v>
      </c>
      <c r="X8882" s="9">
        <f>Table1[[#This Row],[Discount]]</f>
        <v>0</v>
      </c>
      <c r="Y8882">
        <v>0</v>
      </c>
      <c r="Z8882">
        <v>86.389199999999988</v>
      </c>
    </row>
    <row r="8883" spans="1:26" ht="16" x14ac:dyDescent="0.2">
      <c r="A8883">
        <v>8882</v>
      </c>
      <c r="B8883" t="s">
        <v>10297</v>
      </c>
      <c r="C8883" s="1">
        <v>41456</v>
      </c>
      <c r="D8883">
        <f>YEAR(Table1[[#This Row],[Order Date]])</f>
        <v>2013</v>
      </c>
      <c r="E8883">
        <f>MONTH(Table1[[#This Row],[Order Date]])</f>
        <v>7</v>
      </c>
      <c r="F8883" t="str">
        <f>Table1[[#This Row],[Order Year]]&amp;"-"&amp;Table1[[#This Row],[Order Month]]</f>
        <v>2013-7</v>
      </c>
      <c r="G8883" s="5">
        <f>YEAR(Table1[[#This Row],[Order Date]])*100 + MONTH(Table1[[#This Row],[Order Date]])</f>
        <v>201307</v>
      </c>
      <c r="H8883" s="1">
        <v>41459</v>
      </c>
      <c r="I8883" t="s">
        <v>26</v>
      </c>
      <c r="J8883" t="s">
        <v>5006</v>
      </c>
      <c r="K8883" t="s">
        <v>5007</v>
      </c>
      <c r="L8883" t="s">
        <v>105</v>
      </c>
      <c r="M8883" t="s">
        <v>30</v>
      </c>
      <c r="N8883" t="s">
        <v>459</v>
      </c>
      <c r="O8883" t="s">
        <v>214</v>
      </c>
      <c r="P8883">
        <v>60505</v>
      </c>
      <c r="Q8883" t="s">
        <v>108</v>
      </c>
      <c r="R8883" t="s">
        <v>4159</v>
      </c>
      <c r="S8883" t="s">
        <v>74</v>
      </c>
      <c r="T8883" t="s">
        <v>164</v>
      </c>
      <c r="U8883" t="s">
        <v>4160</v>
      </c>
      <c r="V8883">
        <v>50.120000000000005</v>
      </c>
      <c r="W8883">
        <v>7</v>
      </c>
      <c r="X8883" s="9">
        <f>Table1[[#This Row],[Discount]]</f>
        <v>0.2</v>
      </c>
      <c r="Y8883">
        <v>0.2</v>
      </c>
      <c r="Z8883">
        <v>-0.62650000000000716</v>
      </c>
    </row>
    <row r="8884" spans="1:26" ht="16" x14ac:dyDescent="0.2">
      <c r="A8884">
        <v>8883</v>
      </c>
      <c r="B8884" t="s">
        <v>10298</v>
      </c>
      <c r="C8884" s="1">
        <v>41933</v>
      </c>
      <c r="D8884">
        <f>YEAR(Table1[[#This Row],[Order Date]])</f>
        <v>2014</v>
      </c>
      <c r="E8884">
        <f>MONTH(Table1[[#This Row],[Order Date]])</f>
        <v>10</v>
      </c>
      <c r="F8884" t="str">
        <f>Table1[[#This Row],[Order Year]]&amp;"-"&amp;Table1[[#This Row],[Order Month]]</f>
        <v>2014-10</v>
      </c>
      <c r="G8884" s="5">
        <f>YEAR(Table1[[#This Row],[Order Date]])*100 + MONTH(Table1[[#This Row],[Order Date]])</f>
        <v>201410</v>
      </c>
      <c r="H8884" s="1">
        <v>41938</v>
      </c>
      <c r="I8884" t="s">
        <v>53</v>
      </c>
      <c r="J8884" t="s">
        <v>4196</v>
      </c>
      <c r="K8884" t="s">
        <v>4197</v>
      </c>
      <c r="L8884" t="s">
        <v>44</v>
      </c>
      <c r="M8884" t="s">
        <v>30</v>
      </c>
      <c r="N8884" t="s">
        <v>376</v>
      </c>
      <c r="O8884" t="s">
        <v>91</v>
      </c>
      <c r="P8884">
        <v>27707</v>
      </c>
      <c r="Q8884" t="s">
        <v>33</v>
      </c>
      <c r="R8884" t="s">
        <v>6794</v>
      </c>
      <c r="S8884" t="s">
        <v>74</v>
      </c>
      <c r="T8884" t="s">
        <v>75</v>
      </c>
      <c r="U8884" t="s">
        <v>6795</v>
      </c>
      <c r="V8884">
        <v>15.984000000000002</v>
      </c>
      <c r="W8884">
        <v>2</v>
      </c>
      <c r="X8884" s="9">
        <f>Table1[[#This Row],[Discount]]</f>
        <v>0.2</v>
      </c>
      <c r="Y8884">
        <v>0.2</v>
      </c>
      <c r="Z8884">
        <v>1.3986000000000001</v>
      </c>
    </row>
    <row r="8885" spans="1:26" ht="16" x14ac:dyDescent="0.2">
      <c r="A8885">
        <v>8884</v>
      </c>
      <c r="B8885" t="s">
        <v>10298</v>
      </c>
      <c r="C8885" s="1">
        <v>41933</v>
      </c>
      <c r="D8885">
        <f>YEAR(Table1[[#This Row],[Order Date]])</f>
        <v>2014</v>
      </c>
      <c r="E8885">
        <f>MONTH(Table1[[#This Row],[Order Date]])</f>
        <v>10</v>
      </c>
      <c r="F8885" t="str">
        <f>Table1[[#This Row],[Order Year]]&amp;"-"&amp;Table1[[#This Row],[Order Month]]</f>
        <v>2014-10</v>
      </c>
      <c r="G8885" s="5">
        <f>YEAR(Table1[[#This Row],[Order Date]])*100 + MONTH(Table1[[#This Row],[Order Date]])</f>
        <v>201410</v>
      </c>
      <c r="H8885" s="1">
        <v>41938</v>
      </c>
      <c r="I8885" t="s">
        <v>53</v>
      </c>
      <c r="J8885" t="s">
        <v>4196</v>
      </c>
      <c r="K8885" t="s">
        <v>4197</v>
      </c>
      <c r="L8885" t="s">
        <v>44</v>
      </c>
      <c r="M8885" t="s">
        <v>30</v>
      </c>
      <c r="N8885" t="s">
        <v>376</v>
      </c>
      <c r="O8885" t="s">
        <v>91</v>
      </c>
      <c r="P8885">
        <v>27707</v>
      </c>
      <c r="Q8885" t="s">
        <v>33</v>
      </c>
      <c r="R8885" t="s">
        <v>1770</v>
      </c>
      <c r="S8885" t="s">
        <v>49</v>
      </c>
      <c r="T8885" t="s">
        <v>93</v>
      </c>
      <c r="U8885" t="s">
        <v>1771</v>
      </c>
      <c r="V8885">
        <v>14.352000000000002</v>
      </c>
      <c r="W8885">
        <v>3</v>
      </c>
      <c r="X8885" s="9">
        <f>Table1[[#This Row],[Discount]]</f>
        <v>0.2</v>
      </c>
      <c r="Y8885">
        <v>0.2</v>
      </c>
      <c r="Z8885">
        <v>4.4849999999999994</v>
      </c>
    </row>
    <row r="8886" spans="1:26" ht="16" x14ac:dyDescent="0.2">
      <c r="A8886">
        <v>8885</v>
      </c>
      <c r="B8886" t="s">
        <v>10299</v>
      </c>
      <c r="C8886" s="1">
        <v>40780</v>
      </c>
      <c r="D8886">
        <f>YEAR(Table1[[#This Row],[Order Date]])</f>
        <v>2011</v>
      </c>
      <c r="E8886">
        <f>MONTH(Table1[[#This Row],[Order Date]])</f>
        <v>8</v>
      </c>
      <c r="F8886" t="str">
        <f>Table1[[#This Row],[Order Year]]&amp;"-"&amp;Table1[[#This Row],[Order Month]]</f>
        <v>2011-8</v>
      </c>
      <c r="G8886" s="5">
        <f>YEAR(Table1[[#This Row],[Order Date]])*100 + MONTH(Table1[[#This Row],[Order Date]])</f>
        <v>201108</v>
      </c>
      <c r="H8886" s="1">
        <v>40785</v>
      </c>
      <c r="I8886" t="s">
        <v>53</v>
      </c>
      <c r="J8886" t="s">
        <v>310</v>
      </c>
      <c r="K8886" t="s">
        <v>311</v>
      </c>
      <c r="L8886" t="s">
        <v>44</v>
      </c>
      <c r="M8886" t="s">
        <v>30</v>
      </c>
      <c r="N8886" t="s">
        <v>500</v>
      </c>
      <c r="O8886" t="s">
        <v>501</v>
      </c>
      <c r="P8886">
        <v>43229</v>
      </c>
      <c r="Q8886" t="s">
        <v>151</v>
      </c>
      <c r="R8886" t="s">
        <v>1211</v>
      </c>
      <c r="S8886" t="s">
        <v>49</v>
      </c>
      <c r="T8886" t="s">
        <v>78</v>
      </c>
      <c r="U8886" t="s">
        <v>1212</v>
      </c>
      <c r="V8886">
        <v>6.5280000000000014</v>
      </c>
      <c r="W8886">
        <v>4</v>
      </c>
      <c r="X8886" s="9">
        <f>Table1[[#This Row],[Discount]]</f>
        <v>0.7</v>
      </c>
      <c r="Y8886">
        <v>0.7</v>
      </c>
      <c r="Z8886">
        <v>-4.5695999999999994</v>
      </c>
    </row>
    <row r="8887" spans="1:26" ht="16" x14ac:dyDescent="0.2">
      <c r="A8887">
        <v>8886</v>
      </c>
      <c r="B8887" t="s">
        <v>10299</v>
      </c>
      <c r="C8887" s="1">
        <v>40780</v>
      </c>
      <c r="D8887">
        <f>YEAR(Table1[[#This Row],[Order Date]])</f>
        <v>2011</v>
      </c>
      <c r="E8887">
        <f>MONTH(Table1[[#This Row],[Order Date]])</f>
        <v>8</v>
      </c>
      <c r="F8887" t="str">
        <f>Table1[[#This Row],[Order Year]]&amp;"-"&amp;Table1[[#This Row],[Order Month]]</f>
        <v>2011-8</v>
      </c>
      <c r="G8887" s="5">
        <f>YEAR(Table1[[#This Row],[Order Date]])*100 + MONTH(Table1[[#This Row],[Order Date]])</f>
        <v>201108</v>
      </c>
      <c r="H8887" s="1">
        <v>40785</v>
      </c>
      <c r="I8887" t="s">
        <v>53</v>
      </c>
      <c r="J8887" t="s">
        <v>310</v>
      </c>
      <c r="K8887" t="s">
        <v>311</v>
      </c>
      <c r="L8887" t="s">
        <v>44</v>
      </c>
      <c r="M8887" t="s">
        <v>30</v>
      </c>
      <c r="N8887" t="s">
        <v>500</v>
      </c>
      <c r="O8887" t="s">
        <v>501</v>
      </c>
      <c r="P8887">
        <v>43229</v>
      </c>
      <c r="Q8887" t="s">
        <v>151</v>
      </c>
      <c r="R8887" t="s">
        <v>5374</v>
      </c>
      <c r="S8887" t="s">
        <v>49</v>
      </c>
      <c r="T8887" t="s">
        <v>78</v>
      </c>
      <c r="U8887" t="s">
        <v>5375</v>
      </c>
      <c r="V8887">
        <v>2.8620000000000005</v>
      </c>
      <c r="W8887">
        <v>3</v>
      </c>
      <c r="X8887" s="9">
        <f>Table1[[#This Row],[Discount]]</f>
        <v>0.7</v>
      </c>
      <c r="Y8887">
        <v>0.7</v>
      </c>
      <c r="Z8887">
        <v>-2.2896000000000001</v>
      </c>
    </row>
    <row r="8888" spans="1:26" ht="16" x14ac:dyDescent="0.2">
      <c r="A8888">
        <v>8887</v>
      </c>
      <c r="B8888" t="s">
        <v>10299</v>
      </c>
      <c r="C8888" s="1">
        <v>40780</v>
      </c>
      <c r="D8888">
        <f>YEAR(Table1[[#This Row],[Order Date]])</f>
        <v>2011</v>
      </c>
      <c r="E8888">
        <f>MONTH(Table1[[#This Row],[Order Date]])</f>
        <v>8</v>
      </c>
      <c r="F8888" t="str">
        <f>Table1[[#This Row],[Order Year]]&amp;"-"&amp;Table1[[#This Row],[Order Month]]</f>
        <v>2011-8</v>
      </c>
      <c r="G8888" s="5">
        <f>YEAR(Table1[[#This Row],[Order Date]])*100 + MONTH(Table1[[#This Row],[Order Date]])</f>
        <v>201108</v>
      </c>
      <c r="H8888" s="1">
        <v>40785</v>
      </c>
      <c r="I8888" t="s">
        <v>53</v>
      </c>
      <c r="J8888" t="s">
        <v>310</v>
      </c>
      <c r="K8888" t="s">
        <v>311</v>
      </c>
      <c r="L8888" t="s">
        <v>44</v>
      </c>
      <c r="M8888" t="s">
        <v>30</v>
      </c>
      <c r="N8888" t="s">
        <v>500</v>
      </c>
      <c r="O8888" t="s">
        <v>501</v>
      </c>
      <c r="P8888">
        <v>43229</v>
      </c>
      <c r="Q8888" t="s">
        <v>151</v>
      </c>
      <c r="R8888" t="s">
        <v>2057</v>
      </c>
      <c r="S8888" t="s">
        <v>49</v>
      </c>
      <c r="T8888" t="s">
        <v>78</v>
      </c>
      <c r="U8888" t="s">
        <v>2058</v>
      </c>
      <c r="V8888">
        <v>20.856000000000002</v>
      </c>
      <c r="W8888">
        <v>8</v>
      </c>
      <c r="X8888" s="9">
        <f>Table1[[#This Row],[Discount]]</f>
        <v>0.7</v>
      </c>
      <c r="Y8888">
        <v>0.7</v>
      </c>
      <c r="Z8888">
        <v>-16.684799999999996</v>
      </c>
    </row>
    <row r="8889" spans="1:26" ht="16" x14ac:dyDescent="0.2">
      <c r="A8889">
        <v>8888</v>
      </c>
      <c r="B8889" t="s">
        <v>10300</v>
      </c>
      <c r="C8889" s="1">
        <v>40751</v>
      </c>
      <c r="D8889">
        <f>YEAR(Table1[[#This Row],[Order Date]])</f>
        <v>2011</v>
      </c>
      <c r="E8889">
        <f>MONTH(Table1[[#This Row],[Order Date]])</f>
        <v>7</v>
      </c>
      <c r="F8889" t="str">
        <f>Table1[[#This Row],[Order Year]]&amp;"-"&amp;Table1[[#This Row],[Order Month]]</f>
        <v>2011-7</v>
      </c>
      <c r="G8889" s="5">
        <f>YEAR(Table1[[#This Row],[Order Date]])*100 + MONTH(Table1[[#This Row],[Order Date]])</f>
        <v>201107</v>
      </c>
      <c r="H8889" s="1">
        <v>40754</v>
      </c>
      <c r="I8889" t="s">
        <v>26</v>
      </c>
      <c r="J8889" t="s">
        <v>1028</v>
      </c>
      <c r="K8889" t="s">
        <v>1029</v>
      </c>
      <c r="L8889" t="s">
        <v>44</v>
      </c>
      <c r="M8889" t="s">
        <v>30</v>
      </c>
      <c r="N8889" t="s">
        <v>45</v>
      </c>
      <c r="O8889" t="s">
        <v>46</v>
      </c>
      <c r="P8889">
        <v>90036</v>
      </c>
      <c r="Q8889" t="s">
        <v>47</v>
      </c>
      <c r="R8889" t="s">
        <v>3691</v>
      </c>
      <c r="S8889" t="s">
        <v>49</v>
      </c>
      <c r="T8889" t="s">
        <v>62</v>
      </c>
      <c r="U8889" t="s">
        <v>3692</v>
      </c>
      <c r="V8889">
        <v>276.27999999999997</v>
      </c>
      <c r="W8889">
        <v>2</v>
      </c>
      <c r="X8889" s="9">
        <f>Table1[[#This Row],[Discount]]</f>
        <v>0</v>
      </c>
      <c r="Y8889">
        <v>0</v>
      </c>
      <c r="Z8889">
        <v>0</v>
      </c>
    </row>
    <row r="8890" spans="1:26" ht="16" x14ac:dyDescent="0.2">
      <c r="A8890">
        <v>8889</v>
      </c>
      <c r="B8890" t="s">
        <v>10301</v>
      </c>
      <c r="C8890" s="1">
        <v>41975</v>
      </c>
      <c r="D8890">
        <f>YEAR(Table1[[#This Row],[Order Date]])</f>
        <v>2014</v>
      </c>
      <c r="E8890">
        <f>MONTH(Table1[[#This Row],[Order Date]])</f>
        <v>12</v>
      </c>
      <c r="F8890" t="str">
        <f>Table1[[#This Row],[Order Year]]&amp;"-"&amp;Table1[[#This Row],[Order Month]]</f>
        <v>2014-12</v>
      </c>
      <c r="G8890" s="5">
        <f>YEAR(Table1[[#This Row],[Order Date]])*100 + MONTH(Table1[[#This Row],[Order Date]])</f>
        <v>201412</v>
      </c>
      <c r="H8890" s="1">
        <v>41981</v>
      </c>
      <c r="I8890" t="s">
        <v>53</v>
      </c>
      <c r="J8890" t="s">
        <v>4482</v>
      </c>
      <c r="K8890" t="s">
        <v>4483</v>
      </c>
      <c r="L8890" t="s">
        <v>105</v>
      </c>
      <c r="M8890" t="s">
        <v>30</v>
      </c>
      <c r="N8890" t="s">
        <v>5028</v>
      </c>
      <c r="O8890" t="s">
        <v>46</v>
      </c>
      <c r="P8890">
        <v>95207</v>
      </c>
      <c r="Q8890" t="s">
        <v>47</v>
      </c>
      <c r="R8890" t="s">
        <v>2266</v>
      </c>
      <c r="S8890" t="s">
        <v>35</v>
      </c>
      <c r="T8890" t="s">
        <v>68</v>
      </c>
      <c r="U8890" t="s">
        <v>2267</v>
      </c>
      <c r="V8890">
        <v>629.64</v>
      </c>
      <c r="W8890">
        <v>9</v>
      </c>
      <c r="X8890" s="9">
        <f>Table1[[#This Row],[Discount]]</f>
        <v>0</v>
      </c>
      <c r="Y8890">
        <v>0</v>
      </c>
      <c r="Z8890">
        <v>107.03879999999994</v>
      </c>
    </row>
    <row r="8891" spans="1:26" ht="16" x14ac:dyDescent="0.2">
      <c r="A8891">
        <v>8890</v>
      </c>
      <c r="B8891" t="s">
        <v>10302</v>
      </c>
      <c r="C8891" s="1">
        <v>41565</v>
      </c>
      <c r="D8891">
        <f>YEAR(Table1[[#This Row],[Order Date]])</f>
        <v>2013</v>
      </c>
      <c r="E8891">
        <f>MONTH(Table1[[#This Row],[Order Date]])</f>
        <v>10</v>
      </c>
      <c r="F8891" t="str">
        <f>Table1[[#This Row],[Order Year]]&amp;"-"&amp;Table1[[#This Row],[Order Month]]</f>
        <v>2013-10</v>
      </c>
      <c r="G8891" s="5">
        <f>YEAR(Table1[[#This Row],[Order Date]])*100 + MONTH(Table1[[#This Row],[Order Date]])</f>
        <v>201310</v>
      </c>
      <c r="H8891" s="1">
        <v>41569</v>
      </c>
      <c r="I8891" t="s">
        <v>26</v>
      </c>
      <c r="J8891" t="s">
        <v>8236</v>
      </c>
      <c r="K8891" t="s">
        <v>8237</v>
      </c>
      <c r="L8891" t="s">
        <v>105</v>
      </c>
      <c r="M8891" t="s">
        <v>30</v>
      </c>
      <c r="N8891" t="s">
        <v>385</v>
      </c>
      <c r="O8891" t="s">
        <v>599</v>
      </c>
      <c r="P8891">
        <v>65203</v>
      </c>
      <c r="Q8891" t="s">
        <v>108</v>
      </c>
      <c r="R8891" t="s">
        <v>5457</v>
      </c>
      <c r="S8891" t="s">
        <v>74</v>
      </c>
      <c r="T8891" t="s">
        <v>75</v>
      </c>
      <c r="U8891" t="s">
        <v>5458</v>
      </c>
      <c r="V8891">
        <v>449.97</v>
      </c>
      <c r="W8891">
        <v>3</v>
      </c>
      <c r="X8891" s="9">
        <f>Table1[[#This Row],[Discount]]</f>
        <v>0</v>
      </c>
      <c r="Y8891">
        <v>0</v>
      </c>
      <c r="Z8891">
        <v>220.48530000000002</v>
      </c>
    </row>
    <row r="8892" spans="1:26" ht="16" x14ac:dyDescent="0.2">
      <c r="A8892">
        <v>8891</v>
      </c>
      <c r="B8892" t="s">
        <v>10302</v>
      </c>
      <c r="C8892" s="1">
        <v>41565</v>
      </c>
      <c r="D8892">
        <f>YEAR(Table1[[#This Row],[Order Date]])</f>
        <v>2013</v>
      </c>
      <c r="E8892">
        <f>MONTH(Table1[[#This Row],[Order Date]])</f>
        <v>10</v>
      </c>
      <c r="F8892" t="str">
        <f>Table1[[#This Row],[Order Year]]&amp;"-"&amp;Table1[[#This Row],[Order Month]]</f>
        <v>2013-10</v>
      </c>
      <c r="G8892" s="5">
        <f>YEAR(Table1[[#This Row],[Order Date]])*100 + MONTH(Table1[[#This Row],[Order Date]])</f>
        <v>201310</v>
      </c>
      <c r="H8892" s="1">
        <v>41569</v>
      </c>
      <c r="I8892" t="s">
        <v>26</v>
      </c>
      <c r="J8892" t="s">
        <v>8236</v>
      </c>
      <c r="K8892" t="s">
        <v>8237</v>
      </c>
      <c r="L8892" t="s">
        <v>105</v>
      </c>
      <c r="M8892" t="s">
        <v>30</v>
      </c>
      <c r="N8892" t="s">
        <v>385</v>
      </c>
      <c r="O8892" t="s">
        <v>599</v>
      </c>
      <c r="P8892">
        <v>65203</v>
      </c>
      <c r="Q8892" t="s">
        <v>108</v>
      </c>
      <c r="R8892" t="s">
        <v>5501</v>
      </c>
      <c r="S8892" t="s">
        <v>49</v>
      </c>
      <c r="T8892" t="s">
        <v>81</v>
      </c>
      <c r="U8892" t="s">
        <v>5502</v>
      </c>
      <c r="V8892">
        <v>1927.5900000000001</v>
      </c>
      <c r="W8892">
        <v>7</v>
      </c>
      <c r="X8892" s="9">
        <f>Table1[[#This Row],[Discount]]</f>
        <v>0</v>
      </c>
      <c r="Y8892">
        <v>0</v>
      </c>
      <c r="Z8892">
        <v>751.76010000000008</v>
      </c>
    </row>
    <row r="8893" spans="1:26" ht="16" x14ac:dyDescent="0.2">
      <c r="A8893">
        <v>8892</v>
      </c>
      <c r="B8893" t="s">
        <v>10303</v>
      </c>
      <c r="C8893" s="1">
        <v>41534</v>
      </c>
      <c r="D8893">
        <f>YEAR(Table1[[#This Row],[Order Date]])</f>
        <v>2013</v>
      </c>
      <c r="E8893">
        <f>MONTH(Table1[[#This Row],[Order Date]])</f>
        <v>9</v>
      </c>
      <c r="F8893" t="str">
        <f>Table1[[#This Row],[Order Year]]&amp;"-"&amp;Table1[[#This Row],[Order Month]]</f>
        <v>2013-9</v>
      </c>
      <c r="G8893" s="5">
        <f>YEAR(Table1[[#This Row],[Order Date]])*100 + MONTH(Table1[[#This Row],[Order Date]])</f>
        <v>201309</v>
      </c>
      <c r="H8893" s="1">
        <v>41536</v>
      </c>
      <c r="I8893" t="s">
        <v>191</v>
      </c>
      <c r="J8893" t="s">
        <v>1120</v>
      </c>
      <c r="K8893" t="s">
        <v>1121</v>
      </c>
      <c r="L8893" t="s">
        <v>105</v>
      </c>
      <c r="M8893" t="s">
        <v>30</v>
      </c>
      <c r="N8893" t="s">
        <v>500</v>
      </c>
      <c r="O8893" t="s">
        <v>1275</v>
      </c>
      <c r="P8893">
        <v>31907</v>
      </c>
      <c r="Q8893" t="s">
        <v>33</v>
      </c>
      <c r="R8893" t="s">
        <v>307</v>
      </c>
      <c r="S8893" t="s">
        <v>35</v>
      </c>
      <c r="T8893" t="s">
        <v>39</v>
      </c>
      <c r="U8893" t="s">
        <v>308</v>
      </c>
      <c r="V8893">
        <v>121.78</v>
      </c>
      <c r="W8893">
        <v>2</v>
      </c>
      <c r="X8893" s="9">
        <f>Table1[[#This Row],[Discount]]</f>
        <v>0</v>
      </c>
      <c r="Y8893">
        <v>0</v>
      </c>
      <c r="Z8893">
        <v>30.444999999999993</v>
      </c>
    </row>
    <row r="8894" spans="1:26" ht="16" x14ac:dyDescent="0.2">
      <c r="A8894">
        <v>8893</v>
      </c>
      <c r="B8894" t="s">
        <v>10304</v>
      </c>
      <c r="C8894" s="1">
        <v>41244</v>
      </c>
      <c r="D8894">
        <f>YEAR(Table1[[#This Row],[Order Date]])</f>
        <v>2012</v>
      </c>
      <c r="E8894">
        <f>MONTH(Table1[[#This Row],[Order Date]])</f>
        <v>12</v>
      </c>
      <c r="F8894" t="str">
        <f>Table1[[#This Row],[Order Year]]&amp;"-"&amp;Table1[[#This Row],[Order Month]]</f>
        <v>2012-12</v>
      </c>
      <c r="G8894" s="5">
        <f>YEAR(Table1[[#This Row],[Order Date]])*100 + MONTH(Table1[[#This Row],[Order Date]])</f>
        <v>201212</v>
      </c>
      <c r="H8894" s="1">
        <v>41249</v>
      </c>
      <c r="I8894" t="s">
        <v>53</v>
      </c>
      <c r="J8894" t="s">
        <v>9820</v>
      </c>
      <c r="K8894" t="s">
        <v>9821</v>
      </c>
      <c r="L8894" t="s">
        <v>105</v>
      </c>
      <c r="M8894" t="s">
        <v>30</v>
      </c>
      <c r="N8894" t="s">
        <v>950</v>
      </c>
      <c r="O8894" t="s">
        <v>46</v>
      </c>
      <c r="P8894">
        <v>92037</v>
      </c>
      <c r="Q8894" t="s">
        <v>47</v>
      </c>
      <c r="R8894" t="s">
        <v>3403</v>
      </c>
      <c r="S8894" t="s">
        <v>35</v>
      </c>
      <c r="T8894" t="s">
        <v>39</v>
      </c>
      <c r="U8894" t="s">
        <v>3404</v>
      </c>
      <c r="V8894">
        <v>2676.672</v>
      </c>
      <c r="W8894">
        <v>9</v>
      </c>
      <c r="X8894" s="9">
        <f>Table1[[#This Row],[Discount]]</f>
        <v>0.2</v>
      </c>
      <c r="Y8894">
        <v>0.2</v>
      </c>
      <c r="Z8894">
        <v>267.66720000000009</v>
      </c>
    </row>
    <row r="8895" spans="1:26" ht="16" x14ac:dyDescent="0.2">
      <c r="A8895">
        <v>8894</v>
      </c>
      <c r="B8895" t="s">
        <v>10305</v>
      </c>
      <c r="C8895" s="1">
        <v>40760</v>
      </c>
      <c r="D8895">
        <f>YEAR(Table1[[#This Row],[Order Date]])</f>
        <v>2011</v>
      </c>
      <c r="E8895">
        <f>MONTH(Table1[[#This Row],[Order Date]])</f>
        <v>8</v>
      </c>
      <c r="F8895" t="str">
        <f>Table1[[#This Row],[Order Year]]&amp;"-"&amp;Table1[[#This Row],[Order Month]]</f>
        <v>2011-8</v>
      </c>
      <c r="G8895" s="5">
        <f>YEAR(Table1[[#This Row],[Order Date]])*100 + MONTH(Table1[[#This Row],[Order Date]])</f>
        <v>201108</v>
      </c>
      <c r="H8895" s="1">
        <v>40767</v>
      </c>
      <c r="I8895" t="s">
        <v>53</v>
      </c>
      <c r="J8895" t="s">
        <v>452</v>
      </c>
      <c r="K8895" t="s">
        <v>453</v>
      </c>
      <c r="L8895" t="s">
        <v>29</v>
      </c>
      <c r="M8895" t="s">
        <v>30</v>
      </c>
      <c r="N8895" t="s">
        <v>9000</v>
      </c>
      <c r="O8895" t="s">
        <v>107</v>
      </c>
      <c r="P8895">
        <v>77590</v>
      </c>
      <c r="Q8895" t="s">
        <v>108</v>
      </c>
      <c r="R8895" t="s">
        <v>4432</v>
      </c>
      <c r="S8895" t="s">
        <v>35</v>
      </c>
      <c r="T8895" t="s">
        <v>59</v>
      </c>
      <c r="U8895" t="s">
        <v>4433</v>
      </c>
      <c r="V8895">
        <v>489.22999999999996</v>
      </c>
      <c r="W8895">
        <v>2</v>
      </c>
      <c r="X8895" s="9">
        <f>Table1[[#This Row],[Discount]]</f>
        <v>0.3</v>
      </c>
      <c r="Y8895">
        <v>0.3</v>
      </c>
      <c r="Z8895">
        <v>41.933999999999997</v>
      </c>
    </row>
    <row r="8896" spans="1:26" ht="16" x14ac:dyDescent="0.2">
      <c r="A8896">
        <v>8895</v>
      </c>
      <c r="B8896" t="s">
        <v>10306</v>
      </c>
      <c r="C8896" s="1">
        <v>41502</v>
      </c>
      <c r="D8896">
        <f>YEAR(Table1[[#This Row],[Order Date]])</f>
        <v>2013</v>
      </c>
      <c r="E8896">
        <f>MONTH(Table1[[#This Row],[Order Date]])</f>
        <v>8</v>
      </c>
      <c r="F8896" t="str">
        <f>Table1[[#This Row],[Order Year]]&amp;"-"&amp;Table1[[#This Row],[Order Month]]</f>
        <v>2013-8</v>
      </c>
      <c r="G8896" s="5">
        <f>YEAR(Table1[[#This Row],[Order Date]])*100 + MONTH(Table1[[#This Row],[Order Date]])</f>
        <v>201308</v>
      </c>
      <c r="H8896" s="1">
        <v>41509</v>
      </c>
      <c r="I8896" t="s">
        <v>53</v>
      </c>
      <c r="J8896" t="s">
        <v>1873</v>
      </c>
      <c r="K8896" t="s">
        <v>1874</v>
      </c>
      <c r="L8896" t="s">
        <v>29</v>
      </c>
      <c r="M8896" t="s">
        <v>30</v>
      </c>
      <c r="N8896" t="s">
        <v>45</v>
      </c>
      <c r="O8896" t="s">
        <v>46</v>
      </c>
      <c r="P8896">
        <v>90004</v>
      </c>
      <c r="Q8896" t="s">
        <v>47</v>
      </c>
      <c r="R8896" t="s">
        <v>2241</v>
      </c>
      <c r="S8896" t="s">
        <v>35</v>
      </c>
      <c r="T8896" t="s">
        <v>68</v>
      </c>
      <c r="U8896" t="s">
        <v>2242</v>
      </c>
      <c r="V8896">
        <v>312.03000000000003</v>
      </c>
      <c r="W8896">
        <v>3</v>
      </c>
      <c r="X8896" s="9">
        <f>Table1[[#This Row],[Discount]]</f>
        <v>0</v>
      </c>
      <c r="Y8896">
        <v>0</v>
      </c>
      <c r="Z8896">
        <v>43.684200000000018</v>
      </c>
    </row>
    <row r="8897" spans="1:26" ht="16" x14ac:dyDescent="0.2">
      <c r="A8897">
        <v>8896</v>
      </c>
      <c r="B8897" t="s">
        <v>10306</v>
      </c>
      <c r="C8897" s="1">
        <v>41502</v>
      </c>
      <c r="D8897">
        <f>YEAR(Table1[[#This Row],[Order Date]])</f>
        <v>2013</v>
      </c>
      <c r="E8897">
        <f>MONTH(Table1[[#This Row],[Order Date]])</f>
        <v>8</v>
      </c>
      <c r="F8897" t="str">
        <f>Table1[[#This Row],[Order Year]]&amp;"-"&amp;Table1[[#This Row],[Order Month]]</f>
        <v>2013-8</v>
      </c>
      <c r="G8897" s="5">
        <f>YEAR(Table1[[#This Row],[Order Date]])*100 + MONTH(Table1[[#This Row],[Order Date]])</f>
        <v>201308</v>
      </c>
      <c r="H8897" s="1">
        <v>41509</v>
      </c>
      <c r="I8897" t="s">
        <v>53</v>
      </c>
      <c r="J8897" t="s">
        <v>1873</v>
      </c>
      <c r="K8897" t="s">
        <v>1874</v>
      </c>
      <c r="L8897" t="s">
        <v>29</v>
      </c>
      <c r="M8897" t="s">
        <v>30</v>
      </c>
      <c r="N8897" t="s">
        <v>45</v>
      </c>
      <c r="O8897" t="s">
        <v>46</v>
      </c>
      <c r="P8897">
        <v>90004</v>
      </c>
      <c r="Q8897" t="s">
        <v>47</v>
      </c>
      <c r="R8897" t="s">
        <v>4806</v>
      </c>
      <c r="S8897" t="s">
        <v>49</v>
      </c>
      <c r="T8897" t="s">
        <v>62</v>
      </c>
      <c r="U8897" t="s">
        <v>4807</v>
      </c>
      <c r="V8897">
        <v>17.940000000000001</v>
      </c>
      <c r="W8897">
        <v>3</v>
      </c>
      <c r="X8897" s="9">
        <f>Table1[[#This Row],[Discount]]</f>
        <v>0</v>
      </c>
      <c r="Y8897">
        <v>0</v>
      </c>
      <c r="Z8897">
        <v>3.0497999999999985</v>
      </c>
    </row>
    <row r="8898" spans="1:26" ht="16" x14ac:dyDescent="0.2">
      <c r="A8898">
        <v>8897</v>
      </c>
      <c r="B8898" t="s">
        <v>10306</v>
      </c>
      <c r="C8898" s="1">
        <v>41502</v>
      </c>
      <c r="D8898">
        <f>YEAR(Table1[[#This Row],[Order Date]])</f>
        <v>2013</v>
      </c>
      <c r="E8898">
        <f>MONTH(Table1[[#This Row],[Order Date]])</f>
        <v>8</v>
      </c>
      <c r="F8898" t="str">
        <f>Table1[[#This Row],[Order Year]]&amp;"-"&amp;Table1[[#This Row],[Order Month]]</f>
        <v>2013-8</v>
      </c>
      <c r="G8898" s="5">
        <f>YEAR(Table1[[#This Row],[Order Date]])*100 + MONTH(Table1[[#This Row],[Order Date]])</f>
        <v>201308</v>
      </c>
      <c r="H8898" s="1">
        <v>41509</v>
      </c>
      <c r="I8898" t="s">
        <v>53</v>
      </c>
      <c r="J8898" t="s">
        <v>1873</v>
      </c>
      <c r="K8898" t="s">
        <v>1874</v>
      </c>
      <c r="L8898" t="s">
        <v>29</v>
      </c>
      <c r="M8898" t="s">
        <v>30</v>
      </c>
      <c r="N8898" t="s">
        <v>45</v>
      </c>
      <c r="O8898" t="s">
        <v>46</v>
      </c>
      <c r="P8898">
        <v>90004</v>
      </c>
      <c r="Q8898" t="s">
        <v>47</v>
      </c>
      <c r="R8898" t="s">
        <v>1207</v>
      </c>
      <c r="S8898" t="s">
        <v>74</v>
      </c>
      <c r="T8898" t="s">
        <v>75</v>
      </c>
      <c r="U8898" t="s">
        <v>1208</v>
      </c>
      <c r="V8898">
        <v>165.60000000000002</v>
      </c>
      <c r="W8898">
        <v>3</v>
      </c>
      <c r="X8898" s="9">
        <f>Table1[[#This Row],[Discount]]</f>
        <v>0.2</v>
      </c>
      <c r="Y8898">
        <v>0.2</v>
      </c>
      <c r="Z8898">
        <v>10.349999999999994</v>
      </c>
    </row>
    <row r="8899" spans="1:26" ht="16" x14ac:dyDescent="0.2">
      <c r="A8899">
        <v>8898</v>
      </c>
      <c r="B8899" t="s">
        <v>10306</v>
      </c>
      <c r="C8899" s="1">
        <v>41502</v>
      </c>
      <c r="D8899">
        <f>YEAR(Table1[[#This Row],[Order Date]])</f>
        <v>2013</v>
      </c>
      <c r="E8899">
        <f>MONTH(Table1[[#This Row],[Order Date]])</f>
        <v>8</v>
      </c>
      <c r="F8899" t="str">
        <f>Table1[[#This Row],[Order Year]]&amp;"-"&amp;Table1[[#This Row],[Order Month]]</f>
        <v>2013-8</v>
      </c>
      <c r="G8899" s="5">
        <f>YEAR(Table1[[#This Row],[Order Date]])*100 + MONTH(Table1[[#This Row],[Order Date]])</f>
        <v>201308</v>
      </c>
      <c r="H8899" s="1">
        <v>41509</v>
      </c>
      <c r="I8899" t="s">
        <v>53</v>
      </c>
      <c r="J8899" t="s">
        <v>1873</v>
      </c>
      <c r="K8899" t="s">
        <v>1874</v>
      </c>
      <c r="L8899" t="s">
        <v>29</v>
      </c>
      <c r="M8899" t="s">
        <v>30</v>
      </c>
      <c r="N8899" t="s">
        <v>45</v>
      </c>
      <c r="O8899" t="s">
        <v>46</v>
      </c>
      <c r="P8899">
        <v>90004</v>
      </c>
      <c r="Q8899" t="s">
        <v>47</v>
      </c>
      <c r="R8899" t="s">
        <v>3703</v>
      </c>
      <c r="S8899" t="s">
        <v>49</v>
      </c>
      <c r="T8899" t="s">
        <v>93</v>
      </c>
      <c r="U8899" t="s">
        <v>3704</v>
      </c>
      <c r="V8899">
        <v>37.520000000000003</v>
      </c>
      <c r="W8899">
        <v>4</v>
      </c>
      <c r="X8899" s="9">
        <f>Table1[[#This Row],[Discount]]</f>
        <v>0</v>
      </c>
      <c r="Y8899">
        <v>0</v>
      </c>
      <c r="Z8899">
        <v>18.009600000000002</v>
      </c>
    </row>
    <row r="8900" spans="1:26" ht="16" x14ac:dyDescent="0.2">
      <c r="A8900">
        <v>8899</v>
      </c>
      <c r="B8900" t="s">
        <v>10307</v>
      </c>
      <c r="C8900" s="1">
        <v>41128</v>
      </c>
      <c r="D8900">
        <f>YEAR(Table1[[#This Row],[Order Date]])</f>
        <v>2012</v>
      </c>
      <c r="E8900">
        <f>MONTH(Table1[[#This Row],[Order Date]])</f>
        <v>8</v>
      </c>
      <c r="F8900" t="str">
        <f>Table1[[#This Row],[Order Year]]&amp;"-"&amp;Table1[[#This Row],[Order Month]]</f>
        <v>2012-8</v>
      </c>
      <c r="G8900" s="5">
        <f>YEAR(Table1[[#This Row],[Order Date]])*100 + MONTH(Table1[[#This Row],[Order Date]])</f>
        <v>201208</v>
      </c>
      <c r="H8900" s="1">
        <v>41130</v>
      </c>
      <c r="I8900" t="s">
        <v>26</v>
      </c>
      <c r="J8900" t="s">
        <v>2615</v>
      </c>
      <c r="K8900" t="s">
        <v>2616</v>
      </c>
      <c r="L8900" t="s">
        <v>44</v>
      </c>
      <c r="M8900" t="s">
        <v>30</v>
      </c>
      <c r="N8900" t="s">
        <v>321</v>
      </c>
      <c r="O8900" t="s">
        <v>322</v>
      </c>
      <c r="P8900">
        <v>22153</v>
      </c>
      <c r="Q8900" t="s">
        <v>33</v>
      </c>
      <c r="R8900" t="s">
        <v>5820</v>
      </c>
      <c r="S8900" t="s">
        <v>74</v>
      </c>
      <c r="T8900" t="s">
        <v>75</v>
      </c>
      <c r="U8900" t="s">
        <v>5821</v>
      </c>
      <c r="V8900">
        <v>494.97</v>
      </c>
      <c r="W8900">
        <v>3</v>
      </c>
      <c r="X8900" s="9">
        <f>Table1[[#This Row],[Discount]]</f>
        <v>0</v>
      </c>
      <c r="Y8900">
        <v>0</v>
      </c>
      <c r="Z8900">
        <v>148.49099999999996</v>
      </c>
    </row>
    <row r="8901" spans="1:26" ht="16" x14ac:dyDescent="0.2">
      <c r="A8901">
        <v>8900</v>
      </c>
      <c r="B8901" t="s">
        <v>10307</v>
      </c>
      <c r="C8901" s="1">
        <v>41128</v>
      </c>
      <c r="D8901">
        <f>YEAR(Table1[[#This Row],[Order Date]])</f>
        <v>2012</v>
      </c>
      <c r="E8901">
        <f>MONTH(Table1[[#This Row],[Order Date]])</f>
        <v>8</v>
      </c>
      <c r="F8901" t="str">
        <f>Table1[[#This Row],[Order Year]]&amp;"-"&amp;Table1[[#This Row],[Order Month]]</f>
        <v>2012-8</v>
      </c>
      <c r="G8901" s="5">
        <f>YEAR(Table1[[#This Row],[Order Date]])*100 + MONTH(Table1[[#This Row],[Order Date]])</f>
        <v>201208</v>
      </c>
      <c r="H8901" s="1">
        <v>41130</v>
      </c>
      <c r="I8901" t="s">
        <v>26</v>
      </c>
      <c r="J8901" t="s">
        <v>2615</v>
      </c>
      <c r="K8901" t="s">
        <v>2616</v>
      </c>
      <c r="L8901" t="s">
        <v>44</v>
      </c>
      <c r="M8901" t="s">
        <v>30</v>
      </c>
      <c r="N8901" t="s">
        <v>321</v>
      </c>
      <c r="O8901" t="s">
        <v>322</v>
      </c>
      <c r="P8901">
        <v>22153</v>
      </c>
      <c r="Q8901" t="s">
        <v>33</v>
      </c>
      <c r="R8901" t="s">
        <v>5546</v>
      </c>
      <c r="S8901" t="s">
        <v>49</v>
      </c>
      <c r="T8901" t="s">
        <v>50</v>
      </c>
      <c r="U8901" t="s">
        <v>5547</v>
      </c>
      <c r="V8901">
        <v>25.06</v>
      </c>
      <c r="W8901">
        <v>2</v>
      </c>
      <c r="X8901" s="9">
        <f>Table1[[#This Row],[Discount]]</f>
        <v>0</v>
      </c>
      <c r="Y8901">
        <v>0</v>
      </c>
      <c r="Z8901">
        <v>11.778199999999998</v>
      </c>
    </row>
    <row r="8902" spans="1:26" ht="16" x14ac:dyDescent="0.2">
      <c r="A8902">
        <v>8901</v>
      </c>
      <c r="B8902" t="s">
        <v>10308</v>
      </c>
      <c r="C8902" s="1">
        <v>41426</v>
      </c>
      <c r="D8902">
        <f>YEAR(Table1[[#This Row],[Order Date]])</f>
        <v>2013</v>
      </c>
      <c r="E8902">
        <f>MONTH(Table1[[#This Row],[Order Date]])</f>
        <v>6</v>
      </c>
      <c r="F8902" t="str">
        <f>Table1[[#This Row],[Order Year]]&amp;"-"&amp;Table1[[#This Row],[Order Month]]</f>
        <v>2013-6</v>
      </c>
      <c r="G8902" s="5">
        <f>YEAR(Table1[[#This Row],[Order Date]])*100 + MONTH(Table1[[#This Row],[Order Date]])</f>
        <v>201306</v>
      </c>
      <c r="H8902" s="1">
        <v>41430</v>
      </c>
      <c r="I8902" t="s">
        <v>53</v>
      </c>
      <c r="J8902" t="s">
        <v>3726</v>
      </c>
      <c r="K8902" t="s">
        <v>3727</v>
      </c>
      <c r="L8902" t="s">
        <v>29</v>
      </c>
      <c r="M8902" t="s">
        <v>30</v>
      </c>
      <c r="N8902" t="s">
        <v>360</v>
      </c>
      <c r="O8902" t="s">
        <v>214</v>
      </c>
      <c r="P8902">
        <v>62521</v>
      </c>
      <c r="Q8902" t="s">
        <v>108</v>
      </c>
      <c r="R8902" t="s">
        <v>9800</v>
      </c>
      <c r="S8902" t="s">
        <v>35</v>
      </c>
      <c r="T8902" t="s">
        <v>68</v>
      </c>
      <c r="U8902" t="s">
        <v>9801</v>
      </c>
      <c r="V8902">
        <v>32.064</v>
      </c>
      <c r="W8902">
        <v>3</v>
      </c>
      <c r="X8902" s="9">
        <f>Table1[[#This Row],[Discount]]</f>
        <v>0.6</v>
      </c>
      <c r="Y8902">
        <v>0.6</v>
      </c>
      <c r="Z8902">
        <v>-12.825599999999994</v>
      </c>
    </row>
    <row r="8903" spans="1:26" ht="16" x14ac:dyDescent="0.2">
      <c r="A8903">
        <v>8902</v>
      </c>
      <c r="B8903" t="s">
        <v>10308</v>
      </c>
      <c r="C8903" s="1">
        <v>41426</v>
      </c>
      <c r="D8903">
        <f>YEAR(Table1[[#This Row],[Order Date]])</f>
        <v>2013</v>
      </c>
      <c r="E8903">
        <f>MONTH(Table1[[#This Row],[Order Date]])</f>
        <v>6</v>
      </c>
      <c r="F8903" t="str">
        <f>Table1[[#This Row],[Order Year]]&amp;"-"&amp;Table1[[#This Row],[Order Month]]</f>
        <v>2013-6</v>
      </c>
      <c r="G8903" s="5">
        <f>YEAR(Table1[[#This Row],[Order Date]])*100 + MONTH(Table1[[#This Row],[Order Date]])</f>
        <v>201306</v>
      </c>
      <c r="H8903" s="1">
        <v>41430</v>
      </c>
      <c r="I8903" t="s">
        <v>53</v>
      </c>
      <c r="J8903" t="s">
        <v>3726</v>
      </c>
      <c r="K8903" t="s">
        <v>3727</v>
      </c>
      <c r="L8903" t="s">
        <v>29</v>
      </c>
      <c r="M8903" t="s">
        <v>30</v>
      </c>
      <c r="N8903" t="s">
        <v>360</v>
      </c>
      <c r="O8903" t="s">
        <v>214</v>
      </c>
      <c r="P8903">
        <v>62521</v>
      </c>
      <c r="Q8903" t="s">
        <v>108</v>
      </c>
      <c r="R8903" t="s">
        <v>9712</v>
      </c>
      <c r="S8903" t="s">
        <v>49</v>
      </c>
      <c r="T8903" t="s">
        <v>93</v>
      </c>
      <c r="U8903" t="s">
        <v>9713</v>
      </c>
      <c r="V8903">
        <v>18.496000000000002</v>
      </c>
      <c r="W8903">
        <v>4</v>
      </c>
      <c r="X8903" s="9">
        <f>Table1[[#This Row],[Discount]]</f>
        <v>0.2</v>
      </c>
      <c r="Y8903">
        <v>0.2</v>
      </c>
      <c r="Z8903">
        <v>6.7048000000000005</v>
      </c>
    </row>
    <row r="8904" spans="1:26" ht="16" x14ac:dyDescent="0.2">
      <c r="A8904">
        <v>8903</v>
      </c>
      <c r="B8904" t="s">
        <v>10308</v>
      </c>
      <c r="C8904" s="1">
        <v>41426</v>
      </c>
      <c r="D8904">
        <f>YEAR(Table1[[#This Row],[Order Date]])</f>
        <v>2013</v>
      </c>
      <c r="E8904">
        <f>MONTH(Table1[[#This Row],[Order Date]])</f>
        <v>6</v>
      </c>
      <c r="F8904" t="str">
        <f>Table1[[#This Row],[Order Year]]&amp;"-"&amp;Table1[[#This Row],[Order Month]]</f>
        <v>2013-6</v>
      </c>
      <c r="G8904" s="5">
        <f>YEAR(Table1[[#This Row],[Order Date]])*100 + MONTH(Table1[[#This Row],[Order Date]])</f>
        <v>201306</v>
      </c>
      <c r="H8904" s="1">
        <v>41430</v>
      </c>
      <c r="I8904" t="s">
        <v>53</v>
      </c>
      <c r="J8904" t="s">
        <v>3726</v>
      </c>
      <c r="K8904" t="s">
        <v>3727</v>
      </c>
      <c r="L8904" t="s">
        <v>29</v>
      </c>
      <c r="M8904" t="s">
        <v>30</v>
      </c>
      <c r="N8904" t="s">
        <v>360</v>
      </c>
      <c r="O8904" t="s">
        <v>214</v>
      </c>
      <c r="P8904">
        <v>62521</v>
      </c>
      <c r="Q8904" t="s">
        <v>108</v>
      </c>
      <c r="R8904" t="s">
        <v>6131</v>
      </c>
      <c r="S8904" t="s">
        <v>35</v>
      </c>
      <c r="T8904" t="s">
        <v>39</v>
      </c>
      <c r="U8904" t="s">
        <v>6132</v>
      </c>
      <c r="V8904">
        <v>191.07899999999998</v>
      </c>
      <c r="W8904">
        <v>3</v>
      </c>
      <c r="X8904" s="9">
        <f>Table1[[#This Row],[Discount]]</f>
        <v>0.3</v>
      </c>
      <c r="Y8904">
        <v>0.3</v>
      </c>
      <c r="Z8904">
        <v>-38.215799999999973</v>
      </c>
    </row>
    <row r="8905" spans="1:26" ht="16" x14ac:dyDescent="0.2">
      <c r="A8905">
        <v>8904</v>
      </c>
      <c r="B8905" t="s">
        <v>10308</v>
      </c>
      <c r="C8905" s="1">
        <v>41426</v>
      </c>
      <c r="D8905">
        <f>YEAR(Table1[[#This Row],[Order Date]])</f>
        <v>2013</v>
      </c>
      <c r="E8905">
        <f>MONTH(Table1[[#This Row],[Order Date]])</f>
        <v>6</v>
      </c>
      <c r="F8905" t="str">
        <f>Table1[[#This Row],[Order Year]]&amp;"-"&amp;Table1[[#This Row],[Order Month]]</f>
        <v>2013-6</v>
      </c>
      <c r="G8905" s="5">
        <f>YEAR(Table1[[#This Row],[Order Date]])*100 + MONTH(Table1[[#This Row],[Order Date]])</f>
        <v>201306</v>
      </c>
      <c r="H8905" s="1">
        <v>41430</v>
      </c>
      <c r="I8905" t="s">
        <v>53</v>
      </c>
      <c r="J8905" t="s">
        <v>3726</v>
      </c>
      <c r="K8905" t="s">
        <v>3727</v>
      </c>
      <c r="L8905" t="s">
        <v>29</v>
      </c>
      <c r="M8905" t="s">
        <v>30</v>
      </c>
      <c r="N8905" t="s">
        <v>360</v>
      </c>
      <c r="O8905" t="s">
        <v>214</v>
      </c>
      <c r="P8905">
        <v>62521</v>
      </c>
      <c r="Q8905" t="s">
        <v>108</v>
      </c>
      <c r="R8905" t="s">
        <v>2928</v>
      </c>
      <c r="S8905" t="s">
        <v>49</v>
      </c>
      <c r="T8905" t="s">
        <v>93</v>
      </c>
      <c r="U8905" t="s">
        <v>2929</v>
      </c>
      <c r="V8905">
        <v>10.368000000000002</v>
      </c>
      <c r="W8905">
        <v>2</v>
      </c>
      <c r="X8905" s="9">
        <f>Table1[[#This Row],[Discount]]</f>
        <v>0.2</v>
      </c>
      <c r="Y8905">
        <v>0.2</v>
      </c>
      <c r="Z8905">
        <v>3.6288</v>
      </c>
    </row>
    <row r="8906" spans="1:26" ht="16" x14ac:dyDescent="0.2">
      <c r="A8906">
        <v>8905</v>
      </c>
      <c r="B8906" t="s">
        <v>10309</v>
      </c>
      <c r="C8906" s="1">
        <v>41457</v>
      </c>
      <c r="D8906">
        <f>YEAR(Table1[[#This Row],[Order Date]])</f>
        <v>2013</v>
      </c>
      <c r="E8906">
        <f>MONTH(Table1[[#This Row],[Order Date]])</f>
        <v>7</v>
      </c>
      <c r="F8906" t="str">
        <f>Table1[[#This Row],[Order Year]]&amp;"-"&amp;Table1[[#This Row],[Order Month]]</f>
        <v>2013-7</v>
      </c>
      <c r="G8906" s="5">
        <f>YEAR(Table1[[#This Row],[Order Date]])*100 + MONTH(Table1[[#This Row],[Order Date]])</f>
        <v>201307</v>
      </c>
      <c r="H8906" s="1">
        <v>41457</v>
      </c>
      <c r="I8906" t="s">
        <v>1293</v>
      </c>
      <c r="J8906" t="s">
        <v>6716</v>
      </c>
      <c r="K8906" t="s">
        <v>6717</v>
      </c>
      <c r="L8906" t="s">
        <v>105</v>
      </c>
      <c r="M8906" t="s">
        <v>30</v>
      </c>
      <c r="N8906" t="s">
        <v>269</v>
      </c>
      <c r="O8906" t="s">
        <v>270</v>
      </c>
      <c r="P8906">
        <v>10009</v>
      </c>
      <c r="Q8906" t="s">
        <v>151</v>
      </c>
      <c r="R8906" t="s">
        <v>3629</v>
      </c>
      <c r="S8906" t="s">
        <v>49</v>
      </c>
      <c r="T8906" t="s">
        <v>50</v>
      </c>
      <c r="U8906" t="s">
        <v>3630</v>
      </c>
      <c r="V8906">
        <v>30.53</v>
      </c>
      <c r="W8906">
        <v>1</v>
      </c>
      <c r="X8906" s="9">
        <f>Table1[[#This Row],[Discount]]</f>
        <v>0</v>
      </c>
      <c r="Y8906">
        <v>0</v>
      </c>
      <c r="Z8906">
        <v>14.043800000000001</v>
      </c>
    </row>
    <row r="8907" spans="1:26" ht="16" x14ac:dyDescent="0.2">
      <c r="A8907">
        <v>8906</v>
      </c>
      <c r="B8907" t="s">
        <v>10309</v>
      </c>
      <c r="C8907" s="1">
        <v>41457</v>
      </c>
      <c r="D8907">
        <f>YEAR(Table1[[#This Row],[Order Date]])</f>
        <v>2013</v>
      </c>
      <c r="E8907">
        <f>MONTH(Table1[[#This Row],[Order Date]])</f>
        <v>7</v>
      </c>
      <c r="F8907" t="str">
        <f>Table1[[#This Row],[Order Year]]&amp;"-"&amp;Table1[[#This Row],[Order Month]]</f>
        <v>2013-7</v>
      </c>
      <c r="G8907" s="5">
        <f>YEAR(Table1[[#This Row],[Order Date]])*100 + MONTH(Table1[[#This Row],[Order Date]])</f>
        <v>201307</v>
      </c>
      <c r="H8907" s="1">
        <v>41457</v>
      </c>
      <c r="I8907" t="s">
        <v>1293</v>
      </c>
      <c r="J8907" t="s">
        <v>6716</v>
      </c>
      <c r="K8907" t="s">
        <v>6717</v>
      </c>
      <c r="L8907" t="s">
        <v>105</v>
      </c>
      <c r="M8907" t="s">
        <v>30</v>
      </c>
      <c r="N8907" t="s">
        <v>269</v>
      </c>
      <c r="O8907" t="s">
        <v>270</v>
      </c>
      <c r="P8907">
        <v>10009</v>
      </c>
      <c r="Q8907" t="s">
        <v>151</v>
      </c>
      <c r="R8907" t="s">
        <v>5724</v>
      </c>
      <c r="S8907" t="s">
        <v>74</v>
      </c>
      <c r="T8907" t="s">
        <v>164</v>
      </c>
      <c r="U8907" t="s">
        <v>5725</v>
      </c>
      <c r="V8907">
        <v>30.839999999999996</v>
      </c>
      <c r="W8907">
        <v>3</v>
      </c>
      <c r="X8907" s="9">
        <f>Table1[[#This Row],[Discount]]</f>
        <v>0</v>
      </c>
      <c r="Y8907">
        <v>0</v>
      </c>
      <c r="Z8907">
        <v>6.1679999999999975</v>
      </c>
    </row>
    <row r="8908" spans="1:26" ht="16" x14ac:dyDescent="0.2">
      <c r="A8908">
        <v>8907</v>
      </c>
      <c r="B8908" t="s">
        <v>10309</v>
      </c>
      <c r="C8908" s="1">
        <v>41457</v>
      </c>
      <c r="D8908">
        <f>YEAR(Table1[[#This Row],[Order Date]])</f>
        <v>2013</v>
      </c>
      <c r="E8908">
        <f>MONTH(Table1[[#This Row],[Order Date]])</f>
        <v>7</v>
      </c>
      <c r="F8908" t="str">
        <f>Table1[[#This Row],[Order Year]]&amp;"-"&amp;Table1[[#This Row],[Order Month]]</f>
        <v>2013-7</v>
      </c>
      <c r="G8908" s="5">
        <f>YEAR(Table1[[#This Row],[Order Date]])*100 + MONTH(Table1[[#This Row],[Order Date]])</f>
        <v>201307</v>
      </c>
      <c r="H8908" s="1">
        <v>41457</v>
      </c>
      <c r="I8908" t="s">
        <v>1293</v>
      </c>
      <c r="J8908" t="s">
        <v>6716</v>
      </c>
      <c r="K8908" t="s">
        <v>6717</v>
      </c>
      <c r="L8908" t="s">
        <v>105</v>
      </c>
      <c r="M8908" t="s">
        <v>30</v>
      </c>
      <c r="N8908" t="s">
        <v>269</v>
      </c>
      <c r="O8908" t="s">
        <v>270</v>
      </c>
      <c r="P8908">
        <v>10009</v>
      </c>
      <c r="Q8908" t="s">
        <v>151</v>
      </c>
      <c r="R8908" t="s">
        <v>634</v>
      </c>
      <c r="S8908" t="s">
        <v>49</v>
      </c>
      <c r="T8908" t="s">
        <v>93</v>
      </c>
      <c r="U8908" t="s">
        <v>635</v>
      </c>
      <c r="V8908">
        <v>75.06</v>
      </c>
      <c r="W8908">
        <v>9</v>
      </c>
      <c r="X8908" s="9">
        <f>Table1[[#This Row],[Discount]]</f>
        <v>0</v>
      </c>
      <c r="Y8908">
        <v>0</v>
      </c>
      <c r="Z8908">
        <v>33.776999999999994</v>
      </c>
    </row>
    <row r="8909" spans="1:26" ht="16" x14ac:dyDescent="0.2">
      <c r="A8909">
        <v>8908</v>
      </c>
      <c r="B8909" t="s">
        <v>10310</v>
      </c>
      <c r="C8909" s="1">
        <v>41627</v>
      </c>
      <c r="D8909">
        <f>YEAR(Table1[[#This Row],[Order Date]])</f>
        <v>2013</v>
      </c>
      <c r="E8909">
        <f>MONTH(Table1[[#This Row],[Order Date]])</f>
        <v>12</v>
      </c>
      <c r="F8909" t="str">
        <f>Table1[[#This Row],[Order Year]]&amp;"-"&amp;Table1[[#This Row],[Order Month]]</f>
        <v>2013-12</v>
      </c>
      <c r="G8909" s="5">
        <f>YEAR(Table1[[#This Row],[Order Date]])*100 + MONTH(Table1[[#This Row],[Order Date]])</f>
        <v>201312</v>
      </c>
      <c r="H8909" s="1">
        <v>41629</v>
      </c>
      <c r="I8909" t="s">
        <v>191</v>
      </c>
      <c r="J8909" t="s">
        <v>6159</v>
      </c>
      <c r="K8909" t="s">
        <v>6160</v>
      </c>
      <c r="L8909" t="s">
        <v>44</v>
      </c>
      <c r="M8909" t="s">
        <v>30</v>
      </c>
      <c r="N8909" t="s">
        <v>130</v>
      </c>
      <c r="O8909" t="s">
        <v>46</v>
      </c>
      <c r="P8909">
        <v>94110</v>
      </c>
      <c r="Q8909" t="s">
        <v>47</v>
      </c>
      <c r="R8909" t="s">
        <v>769</v>
      </c>
      <c r="S8909" t="s">
        <v>74</v>
      </c>
      <c r="T8909" t="s">
        <v>75</v>
      </c>
      <c r="U8909" t="s">
        <v>770</v>
      </c>
      <c r="V8909">
        <v>66.976000000000013</v>
      </c>
      <c r="W8909">
        <v>7</v>
      </c>
      <c r="X8909" s="9">
        <f>Table1[[#This Row],[Discount]]</f>
        <v>0.2</v>
      </c>
      <c r="Y8909">
        <v>0.2</v>
      </c>
      <c r="Z8909">
        <v>6.6976000000000013</v>
      </c>
    </row>
    <row r="8910" spans="1:26" ht="16" x14ac:dyDescent="0.2">
      <c r="A8910">
        <v>8909</v>
      </c>
      <c r="B8910" t="s">
        <v>10311</v>
      </c>
      <c r="C8910" s="1">
        <v>40934</v>
      </c>
      <c r="D8910">
        <f>YEAR(Table1[[#This Row],[Order Date]])</f>
        <v>2012</v>
      </c>
      <c r="E8910">
        <f>MONTH(Table1[[#This Row],[Order Date]])</f>
        <v>1</v>
      </c>
      <c r="F8910" t="str">
        <f>Table1[[#This Row],[Order Year]]&amp;"-"&amp;Table1[[#This Row],[Order Month]]</f>
        <v>2012-1</v>
      </c>
      <c r="G8910" s="5">
        <f>YEAR(Table1[[#This Row],[Order Date]])*100 + MONTH(Table1[[#This Row],[Order Date]])</f>
        <v>201201</v>
      </c>
      <c r="H8910" s="1">
        <v>40940</v>
      </c>
      <c r="I8910" t="s">
        <v>53</v>
      </c>
      <c r="J8910" t="s">
        <v>5326</v>
      </c>
      <c r="K8910" t="s">
        <v>5327</v>
      </c>
      <c r="L8910" t="s">
        <v>44</v>
      </c>
      <c r="M8910" t="s">
        <v>30</v>
      </c>
      <c r="N8910" t="s">
        <v>7970</v>
      </c>
      <c r="O8910" t="s">
        <v>46</v>
      </c>
      <c r="P8910">
        <v>92553</v>
      </c>
      <c r="Q8910" t="s">
        <v>47</v>
      </c>
      <c r="R8910" t="s">
        <v>5183</v>
      </c>
      <c r="S8910" t="s">
        <v>49</v>
      </c>
      <c r="T8910" t="s">
        <v>93</v>
      </c>
      <c r="U8910" t="s">
        <v>5184</v>
      </c>
      <c r="V8910">
        <v>182.72</v>
      </c>
      <c r="W8910">
        <v>8</v>
      </c>
      <c r="X8910" s="9">
        <f>Table1[[#This Row],[Discount]]</f>
        <v>0</v>
      </c>
      <c r="Y8910">
        <v>0</v>
      </c>
      <c r="Z8910">
        <v>84.051199999999994</v>
      </c>
    </row>
    <row r="8911" spans="1:26" ht="16" x14ac:dyDescent="0.2">
      <c r="A8911">
        <v>8910</v>
      </c>
      <c r="B8911" t="s">
        <v>10312</v>
      </c>
      <c r="C8911" s="1">
        <v>41941</v>
      </c>
      <c r="D8911">
        <f>YEAR(Table1[[#This Row],[Order Date]])</f>
        <v>2014</v>
      </c>
      <c r="E8911">
        <f>MONTH(Table1[[#This Row],[Order Date]])</f>
        <v>10</v>
      </c>
      <c r="F8911" t="str">
        <f>Table1[[#This Row],[Order Year]]&amp;"-"&amp;Table1[[#This Row],[Order Month]]</f>
        <v>2014-10</v>
      </c>
      <c r="G8911" s="5">
        <f>YEAR(Table1[[#This Row],[Order Date]])*100 + MONTH(Table1[[#This Row],[Order Date]])</f>
        <v>201410</v>
      </c>
      <c r="H8911" s="1">
        <v>41945</v>
      </c>
      <c r="I8911" t="s">
        <v>53</v>
      </c>
      <c r="J8911" t="s">
        <v>1677</v>
      </c>
      <c r="K8911" t="s">
        <v>1678</v>
      </c>
      <c r="L8911" t="s">
        <v>29</v>
      </c>
      <c r="M8911" t="s">
        <v>30</v>
      </c>
      <c r="N8911" t="s">
        <v>4099</v>
      </c>
      <c r="O8911" t="s">
        <v>1248</v>
      </c>
      <c r="P8911">
        <v>2149</v>
      </c>
      <c r="Q8911" t="s">
        <v>151</v>
      </c>
      <c r="R8911" t="s">
        <v>653</v>
      </c>
      <c r="S8911" t="s">
        <v>49</v>
      </c>
      <c r="T8911" t="s">
        <v>50</v>
      </c>
      <c r="U8911" t="s">
        <v>654</v>
      </c>
      <c r="V8911">
        <v>21.93</v>
      </c>
      <c r="W8911">
        <v>3</v>
      </c>
      <c r="X8911" s="9">
        <f>Table1[[#This Row],[Discount]]</f>
        <v>0</v>
      </c>
      <c r="Y8911">
        <v>0</v>
      </c>
      <c r="Z8911">
        <v>10.307099999999998</v>
      </c>
    </row>
    <row r="8912" spans="1:26" ht="16" x14ac:dyDescent="0.2">
      <c r="A8912">
        <v>8911</v>
      </c>
      <c r="B8912" t="s">
        <v>10313</v>
      </c>
      <c r="C8912" s="1">
        <v>41948</v>
      </c>
      <c r="D8912">
        <f>YEAR(Table1[[#This Row],[Order Date]])</f>
        <v>2014</v>
      </c>
      <c r="E8912">
        <f>MONTH(Table1[[#This Row],[Order Date]])</f>
        <v>11</v>
      </c>
      <c r="F8912" t="str">
        <f>Table1[[#This Row],[Order Year]]&amp;"-"&amp;Table1[[#This Row],[Order Month]]</f>
        <v>2014-11</v>
      </c>
      <c r="G8912" s="5">
        <f>YEAR(Table1[[#This Row],[Order Date]])*100 + MONTH(Table1[[#This Row],[Order Date]])</f>
        <v>201411</v>
      </c>
      <c r="H8912" s="1">
        <v>41952</v>
      </c>
      <c r="I8912" t="s">
        <v>53</v>
      </c>
      <c r="J8912" t="s">
        <v>2055</v>
      </c>
      <c r="K8912" t="s">
        <v>2056</v>
      </c>
      <c r="L8912" t="s">
        <v>29</v>
      </c>
      <c r="M8912" t="s">
        <v>30</v>
      </c>
      <c r="N8912" t="s">
        <v>6247</v>
      </c>
      <c r="O8912" t="s">
        <v>338</v>
      </c>
      <c r="P8912">
        <v>37421</v>
      </c>
      <c r="Q8912" t="s">
        <v>33</v>
      </c>
      <c r="R8912" t="s">
        <v>1687</v>
      </c>
      <c r="S8912" t="s">
        <v>74</v>
      </c>
      <c r="T8912" t="s">
        <v>164</v>
      </c>
      <c r="U8912" t="s">
        <v>1688</v>
      </c>
      <c r="V8912">
        <v>95.976000000000013</v>
      </c>
      <c r="W8912">
        <v>3</v>
      </c>
      <c r="X8912" s="9">
        <f>Table1[[#This Row],[Discount]]</f>
        <v>0.2</v>
      </c>
      <c r="Y8912">
        <v>0.2</v>
      </c>
      <c r="Z8912">
        <v>15.596099999999996</v>
      </c>
    </row>
    <row r="8913" spans="1:26" ht="16" x14ac:dyDescent="0.2">
      <c r="A8913">
        <v>8912</v>
      </c>
      <c r="B8913" t="s">
        <v>10313</v>
      </c>
      <c r="C8913" s="1">
        <v>41948</v>
      </c>
      <c r="D8913">
        <f>YEAR(Table1[[#This Row],[Order Date]])</f>
        <v>2014</v>
      </c>
      <c r="E8913">
        <f>MONTH(Table1[[#This Row],[Order Date]])</f>
        <v>11</v>
      </c>
      <c r="F8913" t="str">
        <f>Table1[[#This Row],[Order Year]]&amp;"-"&amp;Table1[[#This Row],[Order Month]]</f>
        <v>2014-11</v>
      </c>
      <c r="G8913" s="5">
        <f>YEAR(Table1[[#This Row],[Order Date]])*100 + MONTH(Table1[[#This Row],[Order Date]])</f>
        <v>201411</v>
      </c>
      <c r="H8913" s="1">
        <v>41952</v>
      </c>
      <c r="I8913" t="s">
        <v>53</v>
      </c>
      <c r="J8913" t="s">
        <v>2055</v>
      </c>
      <c r="K8913" t="s">
        <v>2056</v>
      </c>
      <c r="L8913" t="s">
        <v>29</v>
      </c>
      <c r="M8913" t="s">
        <v>30</v>
      </c>
      <c r="N8913" t="s">
        <v>6247</v>
      </c>
      <c r="O8913" t="s">
        <v>338</v>
      </c>
      <c r="P8913">
        <v>37421</v>
      </c>
      <c r="Q8913" t="s">
        <v>33</v>
      </c>
      <c r="R8913" t="s">
        <v>8769</v>
      </c>
      <c r="S8913" t="s">
        <v>74</v>
      </c>
      <c r="T8913" t="s">
        <v>75</v>
      </c>
      <c r="U8913" t="s">
        <v>8770</v>
      </c>
      <c r="V8913">
        <v>143.928</v>
      </c>
      <c r="W8913">
        <v>9</v>
      </c>
      <c r="X8913" s="9">
        <f>Table1[[#This Row],[Discount]]</f>
        <v>0.2</v>
      </c>
      <c r="Y8913">
        <v>0.2</v>
      </c>
      <c r="Z8913">
        <v>-32.383800000000008</v>
      </c>
    </row>
    <row r="8914" spans="1:26" ht="16" x14ac:dyDescent="0.2">
      <c r="A8914">
        <v>8913</v>
      </c>
      <c r="B8914" t="s">
        <v>10313</v>
      </c>
      <c r="C8914" s="1">
        <v>41948</v>
      </c>
      <c r="D8914">
        <f>YEAR(Table1[[#This Row],[Order Date]])</f>
        <v>2014</v>
      </c>
      <c r="E8914">
        <f>MONTH(Table1[[#This Row],[Order Date]])</f>
        <v>11</v>
      </c>
      <c r="F8914" t="str">
        <f>Table1[[#This Row],[Order Year]]&amp;"-"&amp;Table1[[#This Row],[Order Month]]</f>
        <v>2014-11</v>
      </c>
      <c r="G8914" s="5">
        <f>YEAR(Table1[[#This Row],[Order Date]])*100 + MONTH(Table1[[#This Row],[Order Date]])</f>
        <v>201411</v>
      </c>
      <c r="H8914" s="1">
        <v>41952</v>
      </c>
      <c r="I8914" t="s">
        <v>53</v>
      </c>
      <c r="J8914" t="s">
        <v>2055</v>
      </c>
      <c r="K8914" t="s">
        <v>2056</v>
      </c>
      <c r="L8914" t="s">
        <v>29</v>
      </c>
      <c r="M8914" t="s">
        <v>30</v>
      </c>
      <c r="N8914" t="s">
        <v>6247</v>
      </c>
      <c r="O8914" t="s">
        <v>338</v>
      </c>
      <c r="P8914">
        <v>37421</v>
      </c>
      <c r="Q8914" t="s">
        <v>33</v>
      </c>
      <c r="R8914" t="s">
        <v>3880</v>
      </c>
      <c r="S8914" t="s">
        <v>49</v>
      </c>
      <c r="T8914" t="s">
        <v>78</v>
      </c>
      <c r="U8914" t="s">
        <v>1217</v>
      </c>
      <c r="V8914">
        <v>3.5640000000000009</v>
      </c>
      <c r="W8914">
        <v>2</v>
      </c>
      <c r="X8914" s="9">
        <f>Table1[[#This Row],[Discount]]</f>
        <v>0.7</v>
      </c>
      <c r="Y8914">
        <v>0.7</v>
      </c>
      <c r="Z8914">
        <v>-2.9700000000000006</v>
      </c>
    </row>
    <row r="8915" spans="1:26" ht="16" x14ac:dyDescent="0.2">
      <c r="A8915">
        <v>8914</v>
      </c>
      <c r="B8915" t="s">
        <v>10313</v>
      </c>
      <c r="C8915" s="1">
        <v>41948</v>
      </c>
      <c r="D8915">
        <f>YEAR(Table1[[#This Row],[Order Date]])</f>
        <v>2014</v>
      </c>
      <c r="E8915">
        <f>MONTH(Table1[[#This Row],[Order Date]])</f>
        <v>11</v>
      </c>
      <c r="F8915" t="str">
        <f>Table1[[#This Row],[Order Year]]&amp;"-"&amp;Table1[[#This Row],[Order Month]]</f>
        <v>2014-11</v>
      </c>
      <c r="G8915" s="5">
        <f>YEAR(Table1[[#This Row],[Order Date]])*100 + MONTH(Table1[[#This Row],[Order Date]])</f>
        <v>201411</v>
      </c>
      <c r="H8915" s="1">
        <v>41952</v>
      </c>
      <c r="I8915" t="s">
        <v>53</v>
      </c>
      <c r="J8915" t="s">
        <v>2055</v>
      </c>
      <c r="K8915" t="s">
        <v>2056</v>
      </c>
      <c r="L8915" t="s">
        <v>29</v>
      </c>
      <c r="M8915" t="s">
        <v>30</v>
      </c>
      <c r="N8915" t="s">
        <v>6247</v>
      </c>
      <c r="O8915" t="s">
        <v>338</v>
      </c>
      <c r="P8915">
        <v>37421</v>
      </c>
      <c r="Q8915" t="s">
        <v>33</v>
      </c>
      <c r="R8915" t="s">
        <v>4119</v>
      </c>
      <c r="S8915" t="s">
        <v>49</v>
      </c>
      <c r="T8915" t="s">
        <v>50</v>
      </c>
      <c r="U8915" t="s">
        <v>4120</v>
      </c>
      <c r="V8915">
        <v>4.9280000000000008</v>
      </c>
      <c r="W8915">
        <v>2</v>
      </c>
      <c r="X8915" s="9">
        <f>Table1[[#This Row],[Discount]]</f>
        <v>0.2</v>
      </c>
      <c r="Y8915">
        <v>0.2</v>
      </c>
      <c r="Z8915">
        <v>1.7247999999999997</v>
      </c>
    </row>
    <row r="8916" spans="1:26" ht="16" x14ac:dyDescent="0.2">
      <c r="A8916">
        <v>8915</v>
      </c>
      <c r="B8916" t="s">
        <v>10314</v>
      </c>
      <c r="C8916" s="1">
        <v>41404</v>
      </c>
      <c r="D8916">
        <f>YEAR(Table1[[#This Row],[Order Date]])</f>
        <v>2013</v>
      </c>
      <c r="E8916">
        <f>MONTH(Table1[[#This Row],[Order Date]])</f>
        <v>5</v>
      </c>
      <c r="F8916" t="str">
        <f>Table1[[#This Row],[Order Year]]&amp;"-"&amp;Table1[[#This Row],[Order Month]]</f>
        <v>2013-5</v>
      </c>
      <c r="G8916" s="5">
        <f>YEAR(Table1[[#This Row],[Order Date]])*100 + MONTH(Table1[[#This Row],[Order Date]])</f>
        <v>201305</v>
      </c>
      <c r="H8916" s="1">
        <v>41408</v>
      </c>
      <c r="I8916" t="s">
        <v>53</v>
      </c>
      <c r="J8916" t="s">
        <v>484</v>
      </c>
      <c r="K8916" t="s">
        <v>485</v>
      </c>
      <c r="L8916" t="s">
        <v>44</v>
      </c>
      <c r="M8916" t="s">
        <v>30</v>
      </c>
      <c r="N8916" t="s">
        <v>1240</v>
      </c>
      <c r="O8916" t="s">
        <v>107</v>
      </c>
      <c r="P8916">
        <v>78745</v>
      </c>
      <c r="Q8916" t="s">
        <v>108</v>
      </c>
      <c r="R8916" t="s">
        <v>2014</v>
      </c>
      <c r="S8916" t="s">
        <v>49</v>
      </c>
      <c r="T8916" t="s">
        <v>62</v>
      </c>
      <c r="U8916" t="s">
        <v>2015</v>
      </c>
      <c r="V8916">
        <v>856.65600000000006</v>
      </c>
      <c r="W8916">
        <v>6</v>
      </c>
      <c r="X8916" s="9">
        <f>Table1[[#This Row],[Discount]]</f>
        <v>0.2</v>
      </c>
      <c r="Y8916">
        <v>0.2</v>
      </c>
      <c r="Z8916">
        <v>107.08199999999985</v>
      </c>
    </row>
    <row r="8917" spans="1:26" ht="16" x14ac:dyDescent="0.2">
      <c r="A8917">
        <v>8916</v>
      </c>
      <c r="B8917" t="s">
        <v>10314</v>
      </c>
      <c r="C8917" s="1">
        <v>41404</v>
      </c>
      <c r="D8917">
        <f>YEAR(Table1[[#This Row],[Order Date]])</f>
        <v>2013</v>
      </c>
      <c r="E8917">
        <f>MONTH(Table1[[#This Row],[Order Date]])</f>
        <v>5</v>
      </c>
      <c r="F8917" t="str">
        <f>Table1[[#This Row],[Order Year]]&amp;"-"&amp;Table1[[#This Row],[Order Month]]</f>
        <v>2013-5</v>
      </c>
      <c r="G8917" s="5">
        <f>YEAR(Table1[[#This Row],[Order Date]])*100 + MONTH(Table1[[#This Row],[Order Date]])</f>
        <v>201305</v>
      </c>
      <c r="H8917" s="1">
        <v>41408</v>
      </c>
      <c r="I8917" t="s">
        <v>53</v>
      </c>
      <c r="J8917" t="s">
        <v>484</v>
      </c>
      <c r="K8917" t="s">
        <v>485</v>
      </c>
      <c r="L8917" t="s">
        <v>44</v>
      </c>
      <c r="M8917" t="s">
        <v>30</v>
      </c>
      <c r="N8917" t="s">
        <v>1240</v>
      </c>
      <c r="O8917" t="s">
        <v>107</v>
      </c>
      <c r="P8917">
        <v>78745</v>
      </c>
      <c r="Q8917" t="s">
        <v>108</v>
      </c>
      <c r="R8917" t="s">
        <v>417</v>
      </c>
      <c r="S8917" t="s">
        <v>49</v>
      </c>
      <c r="T8917" t="s">
        <v>78</v>
      </c>
      <c r="U8917" t="s">
        <v>418</v>
      </c>
      <c r="V8917">
        <v>13.183999999999997</v>
      </c>
      <c r="W8917">
        <v>4</v>
      </c>
      <c r="X8917" s="9">
        <f>Table1[[#This Row],[Discount]]</f>
        <v>0.8</v>
      </c>
      <c r="Y8917">
        <v>0.8</v>
      </c>
      <c r="Z8917">
        <v>-20.435200000000002</v>
      </c>
    </row>
    <row r="8918" spans="1:26" ht="16" x14ac:dyDescent="0.2">
      <c r="A8918">
        <v>8917</v>
      </c>
      <c r="B8918" t="s">
        <v>10314</v>
      </c>
      <c r="C8918" s="1">
        <v>41404</v>
      </c>
      <c r="D8918">
        <f>YEAR(Table1[[#This Row],[Order Date]])</f>
        <v>2013</v>
      </c>
      <c r="E8918">
        <f>MONTH(Table1[[#This Row],[Order Date]])</f>
        <v>5</v>
      </c>
      <c r="F8918" t="str">
        <f>Table1[[#This Row],[Order Year]]&amp;"-"&amp;Table1[[#This Row],[Order Month]]</f>
        <v>2013-5</v>
      </c>
      <c r="G8918" s="5">
        <f>YEAR(Table1[[#This Row],[Order Date]])*100 + MONTH(Table1[[#This Row],[Order Date]])</f>
        <v>201305</v>
      </c>
      <c r="H8918" s="1">
        <v>41408</v>
      </c>
      <c r="I8918" t="s">
        <v>53</v>
      </c>
      <c r="J8918" t="s">
        <v>484</v>
      </c>
      <c r="K8918" t="s">
        <v>485</v>
      </c>
      <c r="L8918" t="s">
        <v>44</v>
      </c>
      <c r="M8918" t="s">
        <v>30</v>
      </c>
      <c r="N8918" t="s">
        <v>1240</v>
      </c>
      <c r="O8918" t="s">
        <v>107</v>
      </c>
      <c r="P8918">
        <v>78745</v>
      </c>
      <c r="Q8918" t="s">
        <v>108</v>
      </c>
      <c r="R8918" t="s">
        <v>7922</v>
      </c>
      <c r="S8918" t="s">
        <v>49</v>
      </c>
      <c r="T8918" t="s">
        <v>81</v>
      </c>
      <c r="U8918" t="s">
        <v>7923</v>
      </c>
      <c r="V8918">
        <v>48.783999999999985</v>
      </c>
      <c r="W8918">
        <v>4</v>
      </c>
      <c r="X8918" s="9">
        <f>Table1[[#This Row],[Discount]]</f>
        <v>0.8</v>
      </c>
      <c r="Y8918">
        <v>0.8</v>
      </c>
      <c r="Z8918">
        <v>-131.71680000000001</v>
      </c>
    </row>
    <row r="8919" spans="1:26" ht="16" x14ac:dyDescent="0.2">
      <c r="A8919">
        <v>8918</v>
      </c>
      <c r="B8919" t="s">
        <v>10314</v>
      </c>
      <c r="C8919" s="1">
        <v>41404</v>
      </c>
      <c r="D8919">
        <f>YEAR(Table1[[#This Row],[Order Date]])</f>
        <v>2013</v>
      </c>
      <c r="E8919">
        <f>MONTH(Table1[[#This Row],[Order Date]])</f>
        <v>5</v>
      </c>
      <c r="F8919" t="str">
        <f>Table1[[#This Row],[Order Year]]&amp;"-"&amp;Table1[[#This Row],[Order Month]]</f>
        <v>2013-5</v>
      </c>
      <c r="G8919" s="5">
        <f>YEAR(Table1[[#This Row],[Order Date]])*100 + MONTH(Table1[[#This Row],[Order Date]])</f>
        <v>201305</v>
      </c>
      <c r="H8919" s="1">
        <v>41408</v>
      </c>
      <c r="I8919" t="s">
        <v>53</v>
      </c>
      <c r="J8919" t="s">
        <v>484</v>
      </c>
      <c r="K8919" t="s">
        <v>485</v>
      </c>
      <c r="L8919" t="s">
        <v>44</v>
      </c>
      <c r="M8919" t="s">
        <v>30</v>
      </c>
      <c r="N8919" t="s">
        <v>1240</v>
      </c>
      <c r="O8919" t="s">
        <v>107</v>
      </c>
      <c r="P8919">
        <v>78745</v>
      </c>
      <c r="Q8919" t="s">
        <v>108</v>
      </c>
      <c r="R8919" t="s">
        <v>593</v>
      </c>
      <c r="S8919" t="s">
        <v>49</v>
      </c>
      <c r="T8919" t="s">
        <v>93</v>
      </c>
      <c r="U8919" t="s">
        <v>594</v>
      </c>
      <c r="V8919">
        <v>76.64</v>
      </c>
      <c r="W8919">
        <v>2</v>
      </c>
      <c r="X8919" s="9">
        <f>Table1[[#This Row],[Discount]]</f>
        <v>0.2</v>
      </c>
      <c r="Y8919">
        <v>0.2</v>
      </c>
      <c r="Z8919">
        <v>26.823999999999995</v>
      </c>
    </row>
    <row r="8920" spans="1:26" ht="16" x14ac:dyDescent="0.2">
      <c r="A8920">
        <v>8919</v>
      </c>
      <c r="B8920" t="s">
        <v>10314</v>
      </c>
      <c r="C8920" s="1">
        <v>41404</v>
      </c>
      <c r="D8920">
        <f>YEAR(Table1[[#This Row],[Order Date]])</f>
        <v>2013</v>
      </c>
      <c r="E8920">
        <f>MONTH(Table1[[#This Row],[Order Date]])</f>
        <v>5</v>
      </c>
      <c r="F8920" t="str">
        <f>Table1[[#This Row],[Order Year]]&amp;"-"&amp;Table1[[#This Row],[Order Month]]</f>
        <v>2013-5</v>
      </c>
      <c r="G8920" s="5">
        <f>YEAR(Table1[[#This Row],[Order Date]])*100 + MONTH(Table1[[#This Row],[Order Date]])</f>
        <v>201305</v>
      </c>
      <c r="H8920" s="1">
        <v>41408</v>
      </c>
      <c r="I8920" t="s">
        <v>53</v>
      </c>
      <c r="J8920" t="s">
        <v>484</v>
      </c>
      <c r="K8920" t="s">
        <v>485</v>
      </c>
      <c r="L8920" t="s">
        <v>44</v>
      </c>
      <c r="M8920" t="s">
        <v>30</v>
      </c>
      <c r="N8920" t="s">
        <v>1240</v>
      </c>
      <c r="O8920" t="s">
        <v>107</v>
      </c>
      <c r="P8920">
        <v>78745</v>
      </c>
      <c r="Q8920" t="s">
        <v>108</v>
      </c>
      <c r="R8920" t="s">
        <v>4330</v>
      </c>
      <c r="S8920" t="s">
        <v>49</v>
      </c>
      <c r="T8920" t="s">
        <v>78</v>
      </c>
      <c r="U8920" t="s">
        <v>4331</v>
      </c>
      <c r="V8920">
        <v>18.527999999999995</v>
      </c>
      <c r="W8920">
        <v>6</v>
      </c>
      <c r="X8920" s="9">
        <f>Table1[[#This Row],[Discount]]</f>
        <v>0.8</v>
      </c>
      <c r="Y8920">
        <v>0.8</v>
      </c>
      <c r="Z8920">
        <v>-27.791999999999994</v>
      </c>
    </row>
    <row r="8921" spans="1:26" ht="16" x14ac:dyDescent="0.2">
      <c r="A8921">
        <v>8920</v>
      </c>
      <c r="B8921" t="s">
        <v>10315</v>
      </c>
      <c r="C8921" s="1">
        <v>40635</v>
      </c>
      <c r="D8921">
        <f>YEAR(Table1[[#This Row],[Order Date]])</f>
        <v>2011</v>
      </c>
      <c r="E8921">
        <f>MONTH(Table1[[#This Row],[Order Date]])</f>
        <v>4</v>
      </c>
      <c r="F8921" t="str">
        <f>Table1[[#This Row],[Order Year]]&amp;"-"&amp;Table1[[#This Row],[Order Month]]</f>
        <v>2011-4</v>
      </c>
      <c r="G8921" s="5">
        <f>YEAR(Table1[[#This Row],[Order Date]])*100 + MONTH(Table1[[#This Row],[Order Date]])</f>
        <v>201104</v>
      </c>
      <c r="H8921" s="1">
        <v>40641</v>
      </c>
      <c r="I8921" t="s">
        <v>53</v>
      </c>
      <c r="J8921" t="s">
        <v>6641</v>
      </c>
      <c r="K8921" t="s">
        <v>6642</v>
      </c>
      <c r="L8921" t="s">
        <v>44</v>
      </c>
      <c r="M8921" t="s">
        <v>30</v>
      </c>
      <c r="N8921" t="s">
        <v>2981</v>
      </c>
      <c r="O8921" t="s">
        <v>322</v>
      </c>
      <c r="P8921">
        <v>23464</v>
      </c>
      <c r="Q8921" t="s">
        <v>33</v>
      </c>
      <c r="R8921" t="s">
        <v>8243</v>
      </c>
      <c r="S8921" t="s">
        <v>35</v>
      </c>
      <c r="T8921" t="s">
        <v>68</v>
      </c>
      <c r="U8921" t="s">
        <v>8244</v>
      </c>
      <c r="V8921">
        <v>177.68</v>
      </c>
      <c r="W8921">
        <v>2</v>
      </c>
      <c r="X8921" s="9">
        <f>Table1[[#This Row],[Discount]]</f>
        <v>0</v>
      </c>
      <c r="Y8921">
        <v>0</v>
      </c>
      <c r="Z8921">
        <v>46.196799999999996</v>
      </c>
    </row>
    <row r="8922" spans="1:26" ht="16" x14ac:dyDescent="0.2">
      <c r="A8922">
        <v>8921</v>
      </c>
      <c r="B8922" t="s">
        <v>10316</v>
      </c>
      <c r="C8922" s="1">
        <v>40661</v>
      </c>
      <c r="D8922">
        <f>YEAR(Table1[[#This Row],[Order Date]])</f>
        <v>2011</v>
      </c>
      <c r="E8922">
        <f>MONTH(Table1[[#This Row],[Order Date]])</f>
        <v>4</v>
      </c>
      <c r="F8922" t="str">
        <f>Table1[[#This Row],[Order Year]]&amp;"-"&amp;Table1[[#This Row],[Order Month]]</f>
        <v>2011-4</v>
      </c>
      <c r="G8922" s="5">
        <f>YEAR(Table1[[#This Row],[Order Date]])*100 + MONTH(Table1[[#This Row],[Order Date]])</f>
        <v>201104</v>
      </c>
      <c r="H8922" s="1">
        <v>40666</v>
      </c>
      <c r="I8922" t="s">
        <v>53</v>
      </c>
      <c r="J8922" t="s">
        <v>881</v>
      </c>
      <c r="K8922" t="s">
        <v>882</v>
      </c>
      <c r="L8922" t="s">
        <v>44</v>
      </c>
      <c r="M8922" t="s">
        <v>30</v>
      </c>
      <c r="N8922" t="s">
        <v>5575</v>
      </c>
      <c r="O8922" t="s">
        <v>270</v>
      </c>
      <c r="P8922">
        <v>14701</v>
      </c>
      <c r="Q8922" t="s">
        <v>151</v>
      </c>
      <c r="R8922" t="s">
        <v>4418</v>
      </c>
      <c r="S8922" t="s">
        <v>74</v>
      </c>
      <c r="T8922" t="s">
        <v>164</v>
      </c>
      <c r="U8922" t="s">
        <v>4419</v>
      </c>
      <c r="V8922">
        <v>159.97999999999999</v>
      </c>
      <c r="W8922">
        <v>2</v>
      </c>
      <c r="X8922" s="9">
        <f>Table1[[#This Row],[Discount]]</f>
        <v>0</v>
      </c>
      <c r="Y8922">
        <v>0</v>
      </c>
      <c r="Z8922">
        <v>57.592799999999997</v>
      </c>
    </row>
    <row r="8923" spans="1:26" ht="16" x14ac:dyDescent="0.2">
      <c r="A8923">
        <v>8922</v>
      </c>
      <c r="B8923" t="s">
        <v>10317</v>
      </c>
      <c r="C8923" s="1">
        <v>41552</v>
      </c>
      <c r="D8923">
        <f>YEAR(Table1[[#This Row],[Order Date]])</f>
        <v>2013</v>
      </c>
      <c r="E8923">
        <f>MONTH(Table1[[#This Row],[Order Date]])</f>
        <v>10</v>
      </c>
      <c r="F8923" t="str">
        <f>Table1[[#This Row],[Order Year]]&amp;"-"&amp;Table1[[#This Row],[Order Month]]</f>
        <v>2013-10</v>
      </c>
      <c r="G8923" s="5">
        <f>YEAR(Table1[[#This Row],[Order Date]])*100 + MONTH(Table1[[#This Row],[Order Date]])</f>
        <v>201310</v>
      </c>
      <c r="H8923" s="1">
        <v>41556</v>
      </c>
      <c r="I8923" t="s">
        <v>53</v>
      </c>
      <c r="J8923" t="s">
        <v>6641</v>
      </c>
      <c r="K8923" t="s">
        <v>6642</v>
      </c>
      <c r="L8923" t="s">
        <v>44</v>
      </c>
      <c r="M8923" t="s">
        <v>30</v>
      </c>
      <c r="N8923" t="s">
        <v>10318</v>
      </c>
      <c r="O8923" t="s">
        <v>57</v>
      </c>
      <c r="P8923">
        <v>33134</v>
      </c>
      <c r="Q8923" t="s">
        <v>33</v>
      </c>
      <c r="R8923" t="s">
        <v>6459</v>
      </c>
      <c r="S8923" t="s">
        <v>74</v>
      </c>
      <c r="T8923" t="s">
        <v>75</v>
      </c>
      <c r="U8923" t="s">
        <v>6460</v>
      </c>
      <c r="V8923">
        <v>52.679999999999993</v>
      </c>
      <c r="W8923">
        <v>3</v>
      </c>
      <c r="X8923" s="9">
        <f>Table1[[#This Row],[Discount]]</f>
        <v>0.2</v>
      </c>
      <c r="Y8923">
        <v>0.2</v>
      </c>
      <c r="Z8923">
        <v>19.754999999999999</v>
      </c>
    </row>
    <row r="8924" spans="1:26" ht="16" x14ac:dyDescent="0.2">
      <c r="A8924">
        <v>8923</v>
      </c>
      <c r="B8924" t="s">
        <v>10317</v>
      </c>
      <c r="C8924" s="1">
        <v>41552</v>
      </c>
      <c r="D8924">
        <f>YEAR(Table1[[#This Row],[Order Date]])</f>
        <v>2013</v>
      </c>
      <c r="E8924">
        <f>MONTH(Table1[[#This Row],[Order Date]])</f>
        <v>10</v>
      </c>
      <c r="F8924" t="str">
        <f>Table1[[#This Row],[Order Year]]&amp;"-"&amp;Table1[[#This Row],[Order Month]]</f>
        <v>2013-10</v>
      </c>
      <c r="G8924" s="5">
        <f>YEAR(Table1[[#This Row],[Order Date]])*100 + MONTH(Table1[[#This Row],[Order Date]])</f>
        <v>201310</v>
      </c>
      <c r="H8924" s="1">
        <v>41556</v>
      </c>
      <c r="I8924" t="s">
        <v>53</v>
      </c>
      <c r="J8924" t="s">
        <v>6641</v>
      </c>
      <c r="K8924" t="s">
        <v>6642</v>
      </c>
      <c r="L8924" t="s">
        <v>44</v>
      </c>
      <c r="M8924" t="s">
        <v>30</v>
      </c>
      <c r="N8924" t="s">
        <v>10318</v>
      </c>
      <c r="O8924" t="s">
        <v>57</v>
      </c>
      <c r="P8924">
        <v>33134</v>
      </c>
      <c r="Q8924" t="s">
        <v>33</v>
      </c>
      <c r="R8924" t="s">
        <v>2992</v>
      </c>
      <c r="S8924" t="s">
        <v>35</v>
      </c>
      <c r="T8924" t="s">
        <v>68</v>
      </c>
      <c r="U8924" t="s">
        <v>2993</v>
      </c>
      <c r="V8924">
        <v>11.568000000000001</v>
      </c>
      <c r="W8924">
        <v>3</v>
      </c>
      <c r="X8924" s="9">
        <f>Table1[[#This Row],[Discount]]</f>
        <v>0.2</v>
      </c>
      <c r="Y8924">
        <v>0.2</v>
      </c>
      <c r="Z8924">
        <v>2.6028000000000011</v>
      </c>
    </row>
    <row r="8925" spans="1:26" ht="16" x14ac:dyDescent="0.2">
      <c r="A8925">
        <v>8924</v>
      </c>
      <c r="B8925" t="s">
        <v>10319</v>
      </c>
      <c r="C8925" s="1">
        <v>41802</v>
      </c>
      <c r="D8925">
        <f>YEAR(Table1[[#This Row],[Order Date]])</f>
        <v>2014</v>
      </c>
      <c r="E8925">
        <f>MONTH(Table1[[#This Row],[Order Date]])</f>
        <v>6</v>
      </c>
      <c r="F8925" t="str">
        <f>Table1[[#This Row],[Order Year]]&amp;"-"&amp;Table1[[#This Row],[Order Month]]</f>
        <v>2014-6</v>
      </c>
      <c r="G8925" s="5">
        <f>YEAR(Table1[[#This Row],[Order Date]])*100 + MONTH(Table1[[#This Row],[Order Date]])</f>
        <v>201406</v>
      </c>
      <c r="H8925" s="1">
        <v>41808</v>
      </c>
      <c r="I8925" t="s">
        <v>53</v>
      </c>
      <c r="J8925" t="s">
        <v>1977</v>
      </c>
      <c r="K8925" t="s">
        <v>1978</v>
      </c>
      <c r="L8925" t="s">
        <v>29</v>
      </c>
      <c r="M8925" t="s">
        <v>30</v>
      </c>
      <c r="N8925" t="s">
        <v>6682</v>
      </c>
      <c r="O8925" t="s">
        <v>91</v>
      </c>
      <c r="P8925">
        <v>28601</v>
      </c>
      <c r="Q8925" t="s">
        <v>33</v>
      </c>
      <c r="R8925" t="s">
        <v>180</v>
      </c>
      <c r="S8925" t="s">
        <v>49</v>
      </c>
      <c r="T8925" t="s">
        <v>78</v>
      </c>
      <c r="U8925" t="s">
        <v>181</v>
      </c>
      <c r="V8925">
        <v>4.572000000000001</v>
      </c>
      <c r="W8925">
        <v>4</v>
      </c>
      <c r="X8925" s="9">
        <f>Table1[[#This Row],[Discount]]</f>
        <v>0.7</v>
      </c>
      <c r="Y8925">
        <v>0.7</v>
      </c>
      <c r="Z8925">
        <v>-3.8100000000000005</v>
      </c>
    </row>
    <row r="8926" spans="1:26" ht="16" x14ac:dyDescent="0.2">
      <c r="A8926">
        <v>8925</v>
      </c>
      <c r="B8926" t="s">
        <v>10320</v>
      </c>
      <c r="C8926" s="1">
        <v>41304</v>
      </c>
      <c r="D8926">
        <f>YEAR(Table1[[#This Row],[Order Date]])</f>
        <v>2013</v>
      </c>
      <c r="E8926">
        <f>MONTH(Table1[[#This Row],[Order Date]])</f>
        <v>1</v>
      </c>
      <c r="F8926" t="str">
        <f>Table1[[#This Row],[Order Year]]&amp;"-"&amp;Table1[[#This Row],[Order Month]]</f>
        <v>2013-1</v>
      </c>
      <c r="G8926" s="5">
        <f>YEAR(Table1[[#This Row],[Order Date]])*100 + MONTH(Table1[[#This Row],[Order Date]])</f>
        <v>201301</v>
      </c>
      <c r="H8926" s="1">
        <v>41308</v>
      </c>
      <c r="I8926" t="s">
        <v>53</v>
      </c>
      <c r="J8926" t="s">
        <v>5882</v>
      </c>
      <c r="K8926" t="s">
        <v>5883</v>
      </c>
      <c r="L8926" t="s">
        <v>29</v>
      </c>
      <c r="M8926" t="s">
        <v>30</v>
      </c>
      <c r="N8926" t="s">
        <v>3104</v>
      </c>
      <c r="O8926" t="s">
        <v>214</v>
      </c>
      <c r="P8926">
        <v>61107</v>
      </c>
      <c r="Q8926" t="s">
        <v>108</v>
      </c>
      <c r="R8926" t="s">
        <v>10321</v>
      </c>
      <c r="S8926" t="s">
        <v>74</v>
      </c>
      <c r="T8926" t="s">
        <v>75</v>
      </c>
      <c r="U8926" t="s">
        <v>10322</v>
      </c>
      <c r="V8926">
        <v>1439.9680000000001</v>
      </c>
      <c r="W8926">
        <v>4</v>
      </c>
      <c r="X8926" s="9">
        <f>Table1[[#This Row],[Discount]]</f>
        <v>0.2</v>
      </c>
      <c r="Y8926">
        <v>0.2</v>
      </c>
      <c r="Z8926">
        <v>143.99680000000006</v>
      </c>
    </row>
    <row r="8927" spans="1:26" ht="16" x14ac:dyDescent="0.2">
      <c r="A8927">
        <v>8926</v>
      </c>
      <c r="B8927" t="s">
        <v>10320</v>
      </c>
      <c r="C8927" s="1">
        <v>41304</v>
      </c>
      <c r="D8927">
        <f>YEAR(Table1[[#This Row],[Order Date]])</f>
        <v>2013</v>
      </c>
      <c r="E8927">
        <f>MONTH(Table1[[#This Row],[Order Date]])</f>
        <v>1</v>
      </c>
      <c r="F8927" t="str">
        <f>Table1[[#This Row],[Order Year]]&amp;"-"&amp;Table1[[#This Row],[Order Month]]</f>
        <v>2013-1</v>
      </c>
      <c r="G8927" s="5">
        <f>YEAR(Table1[[#This Row],[Order Date]])*100 + MONTH(Table1[[#This Row],[Order Date]])</f>
        <v>201301</v>
      </c>
      <c r="H8927" s="1">
        <v>41308</v>
      </c>
      <c r="I8927" t="s">
        <v>53</v>
      </c>
      <c r="J8927" t="s">
        <v>5882</v>
      </c>
      <c r="K8927" t="s">
        <v>5883</v>
      </c>
      <c r="L8927" t="s">
        <v>29</v>
      </c>
      <c r="M8927" t="s">
        <v>30</v>
      </c>
      <c r="N8927" t="s">
        <v>3104</v>
      </c>
      <c r="O8927" t="s">
        <v>214</v>
      </c>
      <c r="P8927">
        <v>61107</v>
      </c>
      <c r="Q8927" t="s">
        <v>108</v>
      </c>
      <c r="R8927" t="s">
        <v>2394</v>
      </c>
      <c r="S8927" t="s">
        <v>49</v>
      </c>
      <c r="T8927" t="s">
        <v>78</v>
      </c>
      <c r="U8927" t="s">
        <v>2395</v>
      </c>
      <c r="V8927">
        <v>1.7279999999999995</v>
      </c>
      <c r="W8927">
        <v>3</v>
      </c>
      <c r="X8927" s="9">
        <f>Table1[[#This Row],[Discount]]</f>
        <v>0.8</v>
      </c>
      <c r="Y8927">
        <v>0.8</v>
      </c>
      <c r="Z8927">
        <v>-2.678399999999999</v>
      </c>
    </row>
    <row r="8928" spans="1:26" ht="16" x14ac:dyDescent="0.2">
      <c r="A8928">
        <v>8927</v>
      </c>
      <c r="B8928" t="s">
        <v>10320</v>
      </c>
      <c r="C8928" s="1">
        <v>41304</v>
      </c>
      <c r="D8928">
        <f>YEAR(Table1[[#This Row],[Order Date]])</f>
        <v>2013</v>
      </c>
      <c r="E8928">
        <f>MONTH(Table1[[#This Row],[Order Date]])</f>
        <v>1</v>
      </c>
      <c r="F8928" t="str">
        <f>Table1[[#This Row],[Order Year]]&amp;"-"&amp;Table1[[#This Row],[Order Month]]</f>
        <v>2013-1</v>
      </c>
      <c r="G8928" s="5">
        <f>YEAR(Table1[[#This Row],[Order Date]])*100 + MONTH(Table1[[#This Row],[Order Date]])</f>
        <v>201301</v>
      </c>
      <c r="H8928" s="1">
        <v>41308</v>
      </c>
      <c r="I8928" t="s">
        <v>53</v>
      </c>
      <c r="J8928" t="s">
        <v>5882</v>
      </c>
      <c r="K8928" t="s">
        <v>5883</v>
      </c>
      <c r="L8928" t="s">
        <v>29</v>
      </c>
      <c r="M8928" t="s">
        <v>30</v>
      </c>
      <c r="N8928" t="s">
        <v>3104</v>
      </c>
      <c r="O8928" t="s">
        <v>214</v>
      </c>
      <c r="P8928">
        <v>61107</v>
      </c>
      <c r="Q8928" t="s">
        <v>108</v>
      </c>
      <c r="R8928" t="s">
        <v>1899</v>
      </c>
      <c r="S8928" t="s">
        <v>35</v>
      </c>
      <c r="T8928" t="s">
        <v>59</v>
      </c>
      <c r="U8928" t="s">
        <v>1900</v>
      </c>
      <c r="V8928">
        <v>626.09999999999991</v>
      </c>
      <c r="W8928">
        <v>3</v>
      </c>
      <c r="X8928" s="9">
        <f>Table1[[#This Row],[Discount]]</f>
        <v>0.5</v>
      </c>
      <c r="Y8928">
        <v>0.5</v>
      </c>
      <c r="Z8928">
        <v>-538.44600000000003</v>
      </c>
    </row>
    <row r="8929" spans="1:26" ht="16" x14ac:dyDescent="0.2">
      <c r="A8929">
        <v>8928</v>
      </c>
      <c r="B8929" t="s">
        <v>10323</v>
      </c>
      <c r="C8929" s="1">
        <v>41179</v>
      </c>
      <c r="D8929">
        <f>YEAR(Table1[[#This Row],[Order Date]])</f>
        <v>2012</v>
      </c>
      <c r="E8929">
        <f>MONTH(Table1[[#This Row],[Order Date]])</f>
        <v>9</v>
      </c>
      <c r="F8929" t="str">
        <f>Table1[[#This Row],[Order Year]]&amp;"-"&amp;Table1[[#This Row],[Order Month]]</f>
        <v>2012-9</v>
      </c>
      <c r="G8929" s="5">
        <f>YEAR(Table1[[#This Row],[Order Date]])*100 + MONTH(Table1[[#This Row],[Order Date]])</f>
        <v>201209</v>
      </c>
      <c r="H8929" s="1">
        <v>41181</v>
      </c>
      <c r="I8929" t="s">
        <v>26</v>
      </c>
      <c r="J8929" t="s">
        <v>1399</v>
      </c>
      <c r="K8929" t="s">
        <v>1400</v>
      </c>
      <c r="L8929" t="s">
        <v>44</v>
      </c>
      <c r="M8929" t="s">
        <v>30</v>
      </c>
      <c r="N8929" t="s">
        <v>98</v>
      </c>
      <c r="O8929" t="s">
        <v>99</v>
      </c>
      <c r="P8929">
        <v>98103</v>
      </c>
      <c r="Q8929" t="s">
        <v>47</v>
      </c>
      <c r="R8929" t="s">
        <v>4672</v>
      </c>
      <c r="S8929" t="s">
        <v>49</v>
      </c>
      <c r="T8929" t="s">
        <v>71</v>
      </c>
      <c r="U8929" t="s">
        <v>4673</v>
      </c>
      <c r="V8929">
        <v>99.2</v>
      </c>
      <c r="W8929">
        <v>5</v>
      </c>
      <c r="X8929" s="9">
        <f>Table1[[#This Row],[Discount]]</f>
        <v>0</v>
      </c>
      <c r="Y8929">
        <v>0</v>
      </c>
      <c r="Z8929">
        <v>25.792000000000002</v>
      </c>
    </row>
    <row r="8930" spans="1:26" ht="16" x14ac:dyDescent="0.2">
      <c r="A8930">
        <v>8929</v>
      </c>
      <c r="B8930" t="s">
        <v>10324</v>
      </c>
      <c r="C8930" s="1">
        <v>41012</v>
      </c>
      <c r="D8930">
        <f>YEAR(Table1[[#This Row],[Order Date]])</f>
        <v>2012</v>
      </c>
      <c r="E8930">
        <f>MONTH(Table1[[#This Row],[Order Date]])</f>
        <v>4</v>
      </c>
      <c r="F8930" t="str">
        <f>Table1[[#This Row],[Order Year]]&amp;"-"&amp;Table1[[#This Row],[Order Month]]</f>
        <v>2012-4</v>
      </c>
      <c r="G8930" s="5">
        <f>YEAR(Table1[[#This Row],[Order Date]])*100 + MONTH(Table1[[#This Row],[Order Date]])</f>
        <v>201204</v>
      </c>
      <c r="H8930" s="1">
        <v>41016</v>
      </c>
      <c r="I8930" t="s">
        <v>53</v>
      </c>
      <c r="J8930" t="s">
        <v>1921</v>
      </c>
      <c r="K8930" t="s">
        <v>1922</v>
      </c>
      <c r="L8930" t="s">
        <v>29</v>
      </c>
      <c r="M8930" t="s">
        <v>30</v>
      </c>
      <c r="N8930" t="s">
        <v>1684</v>
      </c>
      <c r="O8930" t="s">
        <v>107</v>
      </c>
      <c r="P8930">
        <v>77340</v>
      </c>
      <c r="Q8930" t="s">
        <v>108</v>
      </c>
      <c r="R8930" t="s">
        <v>2189</v>
      </c>
      <c r="S8930" t="s">
        <v>35</v>
      </c>
      <c r="T8930" t="s">
        <v>59</v>
      </c>
      <c r="U8930" t="s">
        <v>2190</v>
      </c>
      <c r="V8930">
        <v>609.9799999999999</v>
      </c>
      <c r="W8930">
        <v>4</v>
      </c>
      <c r="X8930" s="9">
        <f>Table1[[#This Row],[Discount]]</f>
        <v>0.3</v>
      </c>
      <c r="Y8930">
        <v>0.3</v>
      </c>
      <c r="Z8930">
        <v>-113.28200000000004</v>
      </c>
    </row>
    <row r="8931" spans="1:26" ht="16" x14ac:dyDescent="0.2">
      <c r="A8931">
        <v>8930</v>
      </c>
      <c r="B8931" t="s">
        <v>10324</v>
      </c>
      <c r="C8931" s="1">
        <v>41012</v>
      </c>
      <c r="D8931">
        <f>YEAR(Table1[[#This Row],[Order Date]])</f>
        <v>2012</v>
      </c>
      <c r="E8931">
        <f>MONTH(Table1[[#This Row],[Order Date]])</f>
        <v>4</v>
      </c>
      <c r="F8931" t="str">
        <f>Table1[[#This Row],[Order Year]]&amp;"-"&amp;Table1[[#This Row],[Order Month]]</f>
        <v>2012-4</v>
      </c>
      <c r="G8931" s="5">
        <f>YEAR(Table1[[#This Row],[Order Date]])*100 + MONTH(Table1[[#This Row],[Order Date]])</f>
        <v>201204</v>
      </c>
      <c r="H8931" s="1">
        <v>41016</v>
      </c>
      <c r="I8931" t="s">
        <v>53</v>
      </c>
      <c r="J8931" t="s">
        <v>1921</v>
      </c>
      <c r="K8931" t="s">
        <v>1922</v>
      </c>
      <c r="L8931" t="s">
        <v>29</v>
      </c>
      <c r="M8931" t="s">
        <v>30</v>
      </c>
      <c r="N8931" t="s">
        <v>1684</v>
      </c>
      <c r="O8931" t="s">
        <v>107</v>
      </c>
      <c r="P8931">
        <v>77340</v>
      </c>
      <c r="Q8931" t="s">
        <v>108</v>
      </c>
      <c r="R8931" t="s">
        <v>3922</v>
      </c>
      <c r="S8931" t="s">
        <v>35</v>
      </c>
      <c r="T8931" t="s">
        <v>59</v>
      </c>
      <c r="U8931" t="s">
        <v>3923</v>
      </c>
      <c r="V8931">
        <v>211.37199999999999</v>
      </c>
      <c r="W8931">
        <v>2</v>
      </c>
      <c r="X8931" s="9">
        <f>Table1[[#This Row],[Discount]]</f>
        <v>0.3</v>
      </c>
      <c r="Y8931">
        <v>0.3</v>
      </c>
      <c r="Z8931">
        <v>-45.294000000000011</v>
      </c>
    </row>
    <row r="8932" spans="1:26" ht="16" x14ac:dyDescent="0.2">
      <c r="A8932">
        <v>8931</v>
      </c>
      <c r="B8932" t="s">
        <v>10324</v>
      </c>
      <c r="C8932" s="1">
        <v>41012</v>
      </c>
      <c r="D8932">
        <f>YEAR(Table1[[#This Row],[Order Date]])</f>
        <v>2012</v>
      </c>
      <c r="E8932">
        <f>MONTH(Table1[[#This Row],[Order Date]])</f>
        <v>4</v>
      </c>
      <c r="F8932" t="str">
        <f>Table1[[#This Row],[Order Year]]&amp;"-"&amp;Table1[[#This Row],[Order Month]]</f>
        <v>2012-4</v>
      </c>
      <c r="G8932" s="5">
        <f>YEAR(Table1[[#This Row],[Order Date]])*100 + MONTH(Table1[[#This Row],[Order Date]])</f>
        <v>201204</v>
      </c>
      <c r="H8932" s="1">
        <v>41016</v>
      </c>
      <c r="I8932" t="s">
        <v>53</v>
      </c>
      <c r="J8932" t="s">
        <v>1921</v>
      </c>
      <c r="K8932" t="s">
        <v>1922</v>
      </c>
      <c r="L8932" t="s">
        <v>29</v>
      </c>
      <c r="M8932" t="s">
        <v>30</v>
      </c>
      <c r="N8932" t="s">
        <v>1684</v>
      </c>
      <c r="O8932" t="s">
        <v>107</v>
      </c>
      <c r="P8932">
        <v>77340</v>
      </c>
      <c r="Q8932" t="s">
        <v>108</v>
      </c>
      <c r="R8932" t="s">
        <v>3269</v>
      </c>
      <c r="S8932" t="s">
        <v>74</v>
      </c>
      <c r="T8932" t="s">
        <v>75</v>
      </c>
      <c r="U8932" t="s">
        <v>3270</v>
      </c>
      <c r="V8932">
        <v>239.976</v>
      </c>
      <c r="W8932">
        <v>3</v>
      </c>
      <c r="X8932" s="9">
        <f>Table1[[#This Row],[Discount]]</f>
        <v>0.2</v>
      </c>
      <c r="Y8932">
        <v>0.2</v>
      </c>
      <c r="Z8932">
        <v>17.998199999999997</v>
      </c>
    </row>
    <row r="8933" spans="1:26" ht="16" x14ac:dyDescent="0.2">
      <c r="A8933">
        <v>8932</v>
      </c>
      <c r="B8933" t="s">
        <v>10325</v>
      </c>
      <c r="C8933" s="1">
        <v>41992</v>
      </c>
      <c r="D8933">
        <f>YEAR(Table1[[#This Row],[Order Date]])</f>
        <v>2014</v>
      </c>
      <c r="E8933">
        <f>MONTH(Table1[[#This Row],[Order Date]])</f>
        <v>12</v>
      </c>
      <c r="F8933" t="str">
        <f>Table1[[#This Row],[Order Year]]&amp;"-"&amp;Table1[[#This Row],[Order Month]]</f>
        <v>2014-12</v>
      </c>
      <c r="G8933" s="5">
        <f>YEAR(Table1[[#This Row],[Order Date]])*100 + MONTH(Table1[[#This Row],[Order Date]])</f>
        <v>201412</v>
      </c>
      <c r="H8933" s="1">
        <v>41998</v>
      </c>
      <c r="I8933" t="s">
        <v>53</v>
      </c>
      <c r="J8933" t="s">
        <v>9877</v>
      </c>
      <c r="K8933" t="s">
        <v>9878</v>
      </c>
      <c r="L8933" t="s">
        <v>44</v>
      </c>
      <c r="M8933" t="s">
        <v>30</v>
      </c>
      <c r="N8933" t="s">
        <v>2551</v>
      </c>
      <c r="O8933" t="s">
        <v>117</v>
      </c>
      <c r="P8933">
        <v>53209</v>
      </c>
      <c r="Q8933" t="s">
        <v>108</v>
      </c>
      <c r="R8933" t="s">
        <v>9116</v>
      </c>
      <c r="S8933" t="s">
        <v>35</v>
      </c>
      <c r="T8933" t="s">
        <v>68</v>
      </c>
      <c r="U8933" t="s">
        <v>9117</v>
      </c>
      <c r="V8933">
        <v>99.949999999999989</v>
      </c>
      <c r="W8933">
        <v>5</v>
      </c>
      <c r="X8933" s="9">
        <f>Table1[[#This Row],[Discount]]</f>
        <v>0</v>
      </c>
      <c r="Y8933">
        <v>0</v>
      </c>
      <c r="Z8933">
        <v>22.988499999999998</v>
      </c>
    </row>
    <row r="8934" spans="1:26" ht="16" x14ac:dyDescent="0.2">
      <c r="A8934">
        <v>8933</v>
      </c>
      <c r="B8934" t="s">
        <v>10325</v>
      </c>
      <c r="C8934" s="1">
        <v>41992</v>
      </c>
      <c r="D8934">
        <f>YEAR(Table1[[#This Row],[Order Date]])</f>
        <v>2014</v>
      </c>
      <c r="E8934">
        <f>MONTH(Table1[[#This Row],[Order Date]])</f>
        <v>12</v>
      </c>
      <c r="F8934" t="str">
        <f>Table1[[#This Row],[Order Year]]&amp;"-"&amp;Table1[[#This Row],[Order Month]]</f>
        <v>2014-12</v>
      </c>
      <c r="G8934" s="5">
        <f>YEAR(Table1[[#This Row],[Order Date]])*100 + MONTH(Table1[[#This Row],[Order Date]])</f>
        <v>201412</v>
      </c>
      <c r="H8934" s="1">
        <v>41998</v>
      </c>
      <c r="I8934" t="s">
        <v>53</v>
      </c>
      <c r="J8934" t="s">
        <v>9877</v>
      </c>
      <c r="K8934" t="s">
        <v>9878</v>
      </c>
      <c r="L8934" t="s">
        <v>44</v>
      </c>
      <c r="M8934" t="s">
        <v>30</v>
      </c>
      <c r="N8934" t="s">
        <v>2551</v>
      </c>
      <c r="O8934" t="s">
        <v>117</v>
      </c>
      <c r="P8934">
        <v>53209</v>
      </c>
      <c r="Q8934" t="s">
        <v>108</v>
      </c>
      <c r="R8934" t="s">
        <v>7040</v>
      </c>
      <c r="S8934" t="s">
        <v>74</v>
      </c>
      <c r="T8934" t="s">
        <v>164</v>
      </c>
      <c r="U8934" t="s">
        <v>7041</v>
      </c>
      <c r="V8934">
        <v>29.339999999999996</v>
      </c>
      <c r="W8934">
        <v>3</v>
      </c>
      <c r="X8934" s="9">
        <f>Table1[[#This Row],[Discount]]</f>
        <v>0</v>
      </c>
      <c r="Y8934">
        <v>0</v>
      </c>
      <c r="Z8934">
        <v>10.855799999999999</v>
      </c>
    </row>
    <row r="8935" spans="1:26" ht="16" x14ac:dyDescent="0.2">
      <c r="A8935">
        <v>8934</v>
      </c>
      <c r="B8935" t="s">
        <v>10326</v>
      </c>
      <c r="C8935" s="1">
        <v>41348</v>
      </c>
      <c r="D8935">
        <f>YEAR(Table1[[#This Row],[Order Date]])</f>
        <v>2013</v>
      </c>
      <c r="E8935">
        <f>MONTH(Table1[[#This Row],[Order Date]])</f>
        <v>3</v>
      </c>
      <c r="F8935" t="str">
        <f>Table1[[#This Row],[Order Year]]&amp;"-"&amp;Table1[[#This Row],[Order Month]]</f>
        <v>2013-3</v>
      </c>
      <c r="G8935" s="5">
        <f>YEAR(Table1[[#This Row],[Order Date]])*100 + MONTH(Table1[[#This Row],[Order Date]])</f>
        <v>201303</v>
      </c>
      <c r="H8935" s="1">
        <v>41353</v>
      </c>
      <c r="I8935" t="s">
        <v>53</v>
      </c>
      <c r="J8935" t="s">
        <v>2170</v>
      </c>
      <c r="K8935" t="s">
        <v>2171</v>
      </c>
      <c r="L8935" t="s">
        <v>44</v>
      </c>
      <c r="M8935" t="s">
        <v>30</v>
      </c>
      <c r="N8935" t="s">
        <v>1847</v>
      </c>
      <c r="O8935" t="s">
        <v>117</v>
      </c>
      <c r="P8935">
        <v>54302</v>
      </c>
      <c r="Q8935" t="s">
        <v>108</v>
      </c>
      <c r="R8935" t="s">
        <v>3508</v>
      </c>
      <c r="S8935" t="s">
        <v>35</v>
      </c>
      <c r="T8935" t="s">
        <v>68</v>
      </c>
      <c r="U8935" t="s">
        <v>3509</v>
      </c>
      <c r="V8935">
        <v>16.739999999999998</v>
      </c>
      <c r="W8935">
        <v>2</v>
      </c>
      <c r="X8935" s="9">
        <f>Table1[[#This Row],[Discount]]</f>
        <v>0</v>
      </c>
      <c r="Y8935">
        <v>0</v>
      </c>
      <c r="Z8935">
        <v>4.3523999999999994</v>
      </c>
    </row>
    <row r="8936" spans="1:26" ht="16" x14ac:dyDescent="0.2">
      <c r="A8936">
        <v>8935</v>
      </c>
      <c r="B8936" t="s">
        <v>10327</v>
      </c>
      <c r="C8936" s="1">
        <v>41879</v>
      </c>
      <c r="D8936">
        <f>YEAR(Table1[[#This Row],[Order Date]])</f>
        <v>2014</v>
      </c>
      <c r="E8936">
        <f>MONTH(Table1[[#This Row],[Order Date]])</f>
        <v>8</v>
      </c>
      <c r="F8936" t="str">
        <f>Table1[[#This Row],[Order Year]]&amp;"-"&amp;Table1[[#This Row],[Order Month]]</f>
        <v>2014-8</v>
      </c>
      <c r="G8936" s="5">
        <f>YEAR(Table1[[#This Row],[Order Date]])*100 + MONTH(Table1[[#This Row],[Order Date]])</f>
        <v>201408</v>
      </c>
      <c r="H8936" s="1">
        <v>41879</v>
      </c>
      <c r="I8936" t="s">
        <v>1293</v>
      </c>
      <c r="J8936" t="s">
        <v>1134</v>
      </c>
      <c r="K8936" t="s">
        <v>1135</v>
      </c>
      <c r="L8936" t="s">
        <v>44</v>
      </c>
      <c r="M8936" t="s">
        <v>30</v>
      </c>
      <c r="N8936" t="s">
        <v>149</v>
      </c>
      <c r="O8936" t="s">
        <v>150</v>
      </c>
      <c r="P8936">
        <v>19120</v>
      </c>
      <c r="Q8936" t="s">
        <v>151</v>
      </c>
      <c r="R8936" t="s">
        <v>4638</v>
      </c>
      <c r="S8936" t="s">
        <v>49</v>
      </c>
      <c r="T8936" t="s">
        <v>93</v>
      </c>
      <c r="U8936" t="s">
        <v>4639</v>
      </c>
      <c r="V8936">
        <v>12.672000000000001</v>
      </c>
      <c r="W8936">
        <v>3</v>
      </c>
      <c r="X8936" s="9">
        <f>Table1[[#This Row],[Discount]]</f>
        <v>0.2</v>
      </c>
      <c r="Y8936">
        <v>0.2</v>
      </c>
      <c r="Z8936">
        <v>3.96</v>
      </c>
    </row>
    <row r="8937" spans="1:26" ht="16" x14ac:dyDescent="0.2">
      <c r="A8937">
        <v>8936</v>
      </c>
      <c r="B8937" t="s">
        <v>10327</v>
      </c>
      <c r="C8937" s="1">
        <v>41879</v>
      </c>
      <c r="D8937">
        <f>YEAR(Table1[[#This Row],[Order Date]])</f>
        <v>2014</v>
      </c>
      <c r="E8937">
        <f>MONTH(Table1[[#This Row],[Order Date]])</f>
        <v>8</v>
      </c>
      <c r="F8937" t="str">
        <f>Table1[[#This Row],[Order Year]]&amp;"-"&amp;Table1[[#This Row],[Order Month]]</f>
        <v>2014-8</v>
      </c>
      <c r="G8937" s="5">
        <f>YEAR(Table1[[#This Row],[Order Date]])*100 + MONTH(Table1[[#This Row],[Order Date]])</f>
        <v>201408</v>
      </c>
      <c r="H8937" s="1">
        <v>41879</v>
      </c>
      <c r="I8937" t="s">
        <v>1293</v>
      </c>
      <c r="J8937" t="s">
        <v>1134</v>
      </c>
      <c r="K8937" t="s">
        <v>1135</v>
      </c>
      <c r="L8937" t="s">
        <v>44</v>
      </c>
      <c r="M8937" t="s">
        <v>30</v>
      </c>
      <c r="N8937" t="s">
        <v>149</v>
      </c>
      <c r="O8937" t="s">
        <v>150</v>
      </c>
      <c r="P8937">
        <v>19120</v>
      </c>
      <c r="Q8937" t="s">
        <v>151</v>
      </c>
      <c r="R8937" t="s">
        <v>1183</v>
      </c>
      <c r="S8937" t="s">
        <v>74</v>
      </c>
      <c r="T8937" t="s">
        <v>164</v>
      </c>
      <c r="U8937" t="s">
        <v>1184</v>
      </c>
      <c r="V8937">
        <v>1119.8880000000001</v>
      </c>
      <c r="W8937">
        <v>14</v>
      </c>
      <c r="X8937" s="9">
        <f>Table1[[#This Row],[Discount]]</f>
        <v>0.2</v>
      </c>
      <c r="Y8937">
        <v>0.2</v>
      </c>
      <c r="Z8937">
        <v>209.97899999999993</v>
      </c>
    </row>
    <row r="8938" spans="1:26" ht="16" x14ac:dyDescent="0.2">
      <c r="A8938">
        <v>8937</v>
      </c>
      <c r="B8938" t="s">
        <v>10328</v>
      </c>
      <c r="C8938" s="1">
        <v>41260</v>
      </c>
      <c r="D8938">
        <f>YEAR(Table1[[#This Row],[Order Date]])</f>
        <v>2012</v>
      </c>
      <c r="E8938">
        <f>MONTH(Table1[[#This Row],[Order Date]])</f>
        <v>12</v>
      </c>
      <c r="F8938" t="str">
        <f>Table1[[#This Row],[Order Year]]&amp;"-"&amp;Table1[[#This Row],[Order Month]]</f>
        <v>2012-12</v>
      </c>
      <c r="G8938" s="5">
        <f>YEAR(Table1[[#This Row],[Order Date]])*100 + MONTH(Table1[[#This Row],[Order Date]])</f>
        <v>201212</v>
      </c>
      <c r="H8938" s="1">
        <v>41262</v>
      </c>
      <c r="I8938" t="s">
        <v>26</v>
      </c>
      <c r="J8938" t="s">
        <v>390</v>
      </c>
      <c r="K8938" t="s">
        <v>391</v>
      </c>
      <c r="L8938" t="s">
        <v>29</v>
      </c>
      <c r="M8938" t="s">
        <v>30</v>
      </c>
      <c r="N8938" t="s">
        <v>45</v>
      </c>
      <c r="O8938" t="s">
        <v>46</v>
      </c>
      <c r="P8938">
        <v>90008</v>
      </c>
      <c r="Q8938" t="s">
        <v>47</v>
      </c>
      <c r="R8938" t="s">
        <v>3474</v>
      </c>
      <c r="S8938" t="s">
        <v>49</v>
      </c>
      <c r="T8938" t="s">
        <v>71</v>
      </c>
      <c r="U8938" t="s">
        <v>3475</v>
      </c>
      <c r="V8938">
        <v>204.85</v>
      </c>
      <c r="W8938">
        <v>5</v>
      </c>
      <c r="X8938" s="9">
        <f>Table1[[#This Row],[Discount]]</f>
        <v>0</v>
      </c>
      <c r="Y8938">
        <v>0</v>
      </c>
      <c r="Z8938">
        <v>53.261000000000003</v>
      </c>
    </row>
    <row r="8939" spans="1:26" ht="16" x14ac:dyDescent="0.2">
      <c r="A8939">
        <v>8938</v>
      </c>
      <c r="B8939" t="s">
        <v>10328</v>
      </c>
      <c r="C8939" s="1">
        <v>41260</v>
      </c>
      <c r="D8939">
        <f>YEAR(Table1[[#This Row],[Order Date]])</f>
        <v>2012</v>
      </c>
      <c r="E8939">
        <f>MONTH(Table1[[#This Row],[Order Date]])</f>
        <v>12</v>
      </c>
      <c r="F8939" t="str">
        <f>Table1[[#This Row],[Order Year]]&amp;"-"&amp;Table1[[#This Row],[Order Month]]</f>
        <v>2012-12</v>
      </c>
      <c r="G8939" s="5">
        <f>YEAR(Table1[[#This Row],[Order Date]])*100 + MONTH(Table1[[#This Row],[Order Date]])</f>
        <v>201212</v>
      </c>
      <c r="H8939" s="1">
        <v>41262</v>
      </c>
      <c r="I8939" t="s">
        <v>26</v>
      </c>
      <c r="J8939" t="s">
        <v>390</v>
      </c>
      <c r="K8939" t="s">
        <v>391</v>
      </c>
      <c r="L8939" t="s">
        <v>29</v>
      </c>
      <c r="M8939" t="s">
        <v>30</v>
      </c>
      <c r="N8939" t="s">
        <v>45</v>
      </c>
      <c r="O8939" t="s">
        <v>46</v>
      </c>
      <c r="P8939">
        <v>90008</v>
      </c>
      <c r="Q8939" t="s">
        <v>47</v>
      </c>
      <c r="R8939" t="s">
        <v>6351</v>
      </c>
      <c r="S8939" t="s">
        <v>74</v>
      </c>
      <c r="T8939" t="s">
        <v>75</v>
      </c>
      <c r="U8939" t="s">
        <v>6352</v>
      </c>
      <c r="V8939">
        <v>135.98400000000001</v>
      </c>
      <c r="W8939">
        <v>2</v>
      </c>
      <c r="X8939" s="9">
        <f>Table1[[#This Row],[Discount]]</f>
        <v>0.2</v>
      </c>
      <c r="Y8939">
        <v>0.2</v>
      </c>
      <c r="Z8939">
        <v>16.997999999999983</v>
      </c>
    </row>
    <row r="8940" spans="1:26" ht="16" x14ac:dyDescent="0.2">
      <c r="A8940">
        <v>8939</v>
      </c>
      <c r="B8940" t="s">
        <v>10328</v>
      </c>
      <c r="C8940" s="1">
        <v>41260</v>
      </c>
      <c r="D8940">
        <f>YEAR(Table1[[#This Row],[Order Date]])</f>
        <v>2012</v>
      </c>
      <c r="E8940">
        <f>MONTH(Table1[[#This Row],[Order Date]])</f>
        <v>12</v>
      </c>
      <c r="F8940" t="str">
        <f>Table1[[#This Row],[Order Year]]&amp;"-"&amp;Table1[[#This Row],[Order Month]]</f>
        <v>2012-12</v>
      </c>
      <c r="G8940" s="5">
        <f>YEAR(Table1[[#This Row],[Order Date]])*100 + MONTH(Table1[[#This Row],[Order Date]])</f>
        <v>201212</v>
      </c>
      <c r="H8940" s="1">
        <v>41262</v>
      </c>
      <c r="I8940" t="s">
        <v>26</v>
      </c>
      <c r="J8940" t="s">
        <v>390</v>
      </c>
      <c r="K8940" t="s">
        <v>391</v>
      </c>
      <c r="L8940" t="s">
        <v>29</v>
      </c>
      <c r="M8940" t="s">
        <v>30</v>
      </c>
      <c r="N8940" t="s">
        <v>45</v>
      </c>
      <c r="O8940" t="s">
        <v>46</v>
      </c>
      <c r="P8940">
        <v>90008</v>
      </c>
      <c r="Q8940" t="s">
        <v>47</v>
      </c>
      <c r="R8940" t="s">
        <v>726</v>
      </c>
      <c r="S8940" t="s">
        <v>49</v>
      </c>
      <c r="T8940" t="s">
        <v>71</v>
      </c>
      <c r="U8940" t="s">
        <v>727</v>
      </c>
      <c r="V8940">
        <v>16.399999999999999</v>
      </c>
      <c r="W8940">
        <v>5</v>
      </c>
      <c r="X8940" s="9">
        <f>Table1[[#This Row],[Discount]]</f>
        <v>0</v>
      </c>
      <c r="Y8940">
        <v>0</v>
      </c>
      <c r="Z8940">
        <v>7.0520000000000005</v>
      </c>
    </row>
    <row r="8941" spans="1:26" ht="16" x14ac:dyDescent="0.2">
      <c r="A8941">
        <v>8940</v>
      </c>
      <c r="B8941" t="s">
        <v>10328</v>
      </c>
      <c r="C8941" s="1">
        <v>41260</v>
      </c>
      <c r="D8941">
        <f>YEAR(Table1[[#This Row],[Order Date]])</f>
        <v>2012</v>
      </c>
      <c r="E8941">
        <f>MONTH(Table1[[#This Row],[Order Date]])</f>
        <v>12</v>
      </c>
      <c r="F8941" t="str">
        <f>Table1[[#This Row],[Order Year]]&amp;"-"&amp;Table1[[#This Row],[Order Month]]</f>
        <v>2012-12</v>
      </c>
      <c r="G8941" s="5">
        <f>YEAR(Table1[[#This Row],[Order Date]])*100 + MONTH(Table1[[#This Row],[Order Date]])</f>
        <v>201212</v>
      </c>
      <c r="H8941" s="1">
        <v>41262</v>
      </c>
      <c r="I8941" t="s">
        <v>26</v>
      </c>
      <c r="J8941" t="s">
        <v>390</v>
      </c>
      <c r="K8941" t="s">
        <v>391</v>
      </c>
      <c r="L8941" t="s">
        <v>29</v>
      </c>
      <c r="M8941" t="s">
        <v>30</v>
      </c>
      <c r="N8941" t="s">
        <v>45</v>
      </c>
      <c r="O8941" t="s">
        <v>46</v>
      </c>
      <c r="P8941">
        <v>90008</v>
      </c>
      <c r="Q8941" t="s">
        <v>47</v>
      </c>
      <c r="R8941" t="s">
        <v>3570</v>
      </c>
      <c r="S8941" t="s">
        <v>49</v>
      </c>
      <c r="T8941" t="s">
        <v>78</v>
      </c>
      <c r="U8941" t="s">
        <v>3571</v>
      </c>
      <c r="V8941">
        <v>92.960000000000008</v>
      </c>
      <c r="W8941">
        <v>2</v>
      </c>
      <c r="X8941" s="9">
        <f>Table1[[#This Row],[Discount]]</f>
        <v>0.2</v>
      </c>
      <c r="Y8941">
        <v>0.2</v>
      </c>
      <c r="Z8941">
        <v>31.373999999999995</v>
      </c>
    </row>
    <row r="8942" spans="1:26" ht="16" x14ac:dyDescent="0.2">
      <c r="A8942">
        <v>8941</v>
      </c>
      <c r="B8942" t="s">
        <v>10329</v>
      </c>
      <c r="C8942" s="1">
        <v>40777</v>
      </c>
      <c r="D8942">
        <f>YEAR(Table1[[#This Row],[Order Date]])</f>
        <v>2011</v>
      </c>
      <c r="E8942">
        <f>MONTH(Table1[[#This Row],[Order Date]])</f>
        <v>8</v>
      </c>
      <c r="F8942" t="str">
        <f>Table1[[#This Row],[Order Year]]&amp;"-"&amp;Table1[[#This Row],[Order Month]]</f>
        <v>2011-8</v>
      </c>
      <c r="G8942" s="5">
        <f>YEAR(Table1[[#This Row],[Order Date]])*100 + MONTH(Table1[[#This Row],[Order Date]])</f>
        <v>201108</v>
      </c>
      <c r="H8942" s="1">
        <v>40779</v>
      </c>
      <c r="I8942" t="s">
        <v>26</v>
      </c>
      <c r="J8942" t="s">
        <v>1630</v>
      </c>
      <c r="K8942" t="s">
        <v>1631</v>
      </c>
      <c r="L8942" t="s">
        <v>29</v>
      </c>
      <c r="M8942" t="s">
        <v>30</v>
      </c>
      <c r="N8942" t="s">
        <v>6759</v>
      </c>
      <c r="O8942" t="s">
        <v>57</v>
      </c>
      <c r="P8942">
        <v>33161</v>
      </c>
      <c r="Q8942" t="s">
        <v>33</v>
      </c>
      <c r="R8942" t="s">
        <v>10330</v>
      </c>
      <c r="S8942" t="s">
        <v>49</v>
      </c>
      <c r="T8942" t="s">
        <v>581</v>
      </c>
      <c r="U8942" t="s">
        <v>10331</v>
      </c>
      <c r="V8942">
        <v>7.6320000000000014</v>
      </c>
      <c r="W8942">
        <v>3</v>
      </c>
      <c r="X8942" s="9">
        <f>Table1[[#This Row],[Discount]]</f>
        <v>0.2</v>
      </c>
      <c r="Y8942">
        <v>0.2</v>
      </c>
      <c r="Z8942">
        <v>-1.8126000000000002</v>
      </c>
    </row>
    <row r="8943" spans="1:26" ht="16" x14ac:dyDescent="0.2">
      <c r="A8943">
        <v>8942</v>
      </c>
      <c r="B8943" t="s">
        <v>10332</v>
      </c>
      <c r="C8943" s="1">
        <v>41582</v>
      </c>
      <c r="D8943">
        <f>YEAR(Table1[[#This Row],[Order Date]])</f>
        <v>2013</v>
      </c>
      <c r="E8943">
        <f>MONTH(Table1[[#This Row],[Order Date]])</f>
        <v>11</v>
      </c>
      <c r="F8943" t="str">
        <f>Table1[[#This Row],[Order Year]]&amp;"-"&amp;Table1[[#This Row],[Order Month]]</f>
        <v>2013-11</v>
      </c>
      <c r="G8943" s="5">
        <f>YEAR(Table1[[#This Row],[Order Date]])*100 + MONTH(Table1[[#This Row],[Order Date]])</f>
        <v>201311</v>
      </c>
      <c r="H8943" s="1">
        <v>41584</v>
      </c>
      <c r="I8943" t="s">
        <v>191</v>
      </c>
      <c r="J8943" t="s">
        <v>4279</v>
      </c>
      <c r="K8943" t="s">
        <v>4280</v>
      </c>
      <c r="L8943" t="s">
        <v>29</v>
      </c>
      <c r="M8943" t="s">
        <v>30</v>
      </c>
      <c r="N8943" t="s">
        <v>422</v>
      </c>
      <c r="O8943" t="s">
        <v>423</v>
      </c>
      <c r="P8943">
        <v>97206</v>
      </c>
      <c r="Q8943" t="s">
        <v>47</v>
      </c>
      <c r="R8943" t="s">
        <v>3575</v>
      </c>
      <c r="S8943" t="s">
        <v>49</v>
      </c>
      <c r="T8943" t="s">
        <v>78</v>
      </c>
      <c r="U8943" t="s">
        <v>3576</v>
      </c>
      <c r="V8943">
        <v>4.1580000000000004</v>
      </c>
      <c r="W8943">
        <v>7</v>
      </c>
      <c r="X8943" s="9">
        <f>Table1[[#This Row],[Discount]]</f>
        <v>0.7</v>
      </c>
      <c r="Y8943">
        <v>0.7</v>
      </c>
      <c r="Z8943">
        <v>-3.4649999999999999</v>
      </c>
    </row>
    <row r="8944" spans="1:26" ht="16" x14ac:dyDescent="0.2">
      <c r="A8944">
        <v>8943</v>
      </c>
      <c r="B8944" t="s">
        <v>10332</v>
      </c>
      <c r="C8944" s="1">
        <v>41582</v>
      </c>
      <c r="D8944">
        <f>YEAR(Table1[[#This Row],[Order Date]])</f>
        <v>2013</v>
      </c>
      <c r="E8944">
        <f>MONTH(Table1[[#This Row],[Order Date]])</f>
        <v>11</v>
      </c>
      <c r="F8944" t="str">
        <f>Table1[[#This Row],[Order Year]]&amp;"-"&amp;Table1[[#This Row],[Order Month]]</f>
        <v>2013-11</v>
      </c>
      <c r="G8944" s="5">
        <f>YEAR(Table1[[#This Row],[Order Date]])*100 + MONTH(Table1[[#This Row],[Order Date]])</f>
        <v>201311</v>
      </c>
      <c r="H8944" s="1">
        <v>41584</v>
      </c>
      <c r="I8944" t="s">
        <v>191</v>
      </c>
      <c r="J8944" t="s">
        <v>4279</v>
      </c>
      <c r="K8944" t="s">
        <v>4280</v>
      </c>
      <c r="L8944" t="s">
        <v>29</v>
      </c>
      <c r="M8944" t="s">
        <v>30</v>
      </c>
      <c r="N8944" t="s">
        <v>422</v>
      </c>
      <c r="O8944" t="s">
        <v>423</v>
      </c>
      <c r="P8944">
        <v>97206</v>
      </c>
      <c r="Q8944" t="s">
        <v>47</v>
      </c>
      <c r="R8944" t="s">
        <v>10333</v>
      </c>
      <c r="S8944" t="s">
        <v>74</v>
      </c>
      <c r="T8944" t="s">
        <v>685</v>
      </c>
      <c r="U8944" t="s">
        <v>10334</v>
      </c>
      <c r="V8944">
        <v>179.99100000000004</v>
      </c>
      <c r="W8944">
        <v>3</v>
      </c>
      <c r="X8944" s="9">
        <f>Table1[[#This Row],[Discount]]</f>
        <v>0.7</v>
      </c>
      <c r="Y8944">
        <v>0.7</v>
      </c>
      <c r="Z8944">
        <v>-251.98739999999992</v>
      </c>
    </row>
    <row r="8945" spans="1:26" ht="16" x14ac:dyDescent="0.2">
      <c r="A8945">
        <v>8944</v>
      </c>
      <c r="B8945" t="s">
        <v>10335</v>
      </c>
      <c r="C8945" s="1">
        <v>41923</v>
      </c>
      <c r="D8945">
        <f>YEAR(Table1[[#This Row],[Order Date]])</f>
        <v>2014</v>
      </c>
      <c r="E8945">
        <f>MONTH(Table1[[#This Row],[Order Date]])</f>
        <v>10</v>
      </c>
      <c r="F8945" t="str">
        <f>Table1[[#This Row],[Order Year]]&amp;"-"&amp;Table1[[#This Row],[Order Month]]</f>
        <v>2014-10</v>
      </c>
      <c r="G8945" s="5">
        <f>YEAR(Table1[[#This Row],[Order Date]])*100 + MONTH(Table1[[#This Row],[Order Date]])</f>
        <v>201410</v>
      </c>
      <c r="H8945" s="1">
        <v>41929</v>
      </c>
      <c r="I8945" t="s">
        <v>53</v>
      </c>
      <c r="J8945" t="s">
        <v>5026</v>
      </c>
      <c r="K8945" t="s">
        <v>5027</v>
      </c>
      <c r="L8945" t="s">
        <v>29</v>
      </c>
      <c r="M8945" t="s">
        <v>30</v>
      </c>
      <c r="N8945" t="s">
        <v>459</v>
      </c>
      <c r="O8945" t="s">
        <v>214</v>
      </c>
      <c r="P8945">
        <v>60505</v>
      </c>
      <c r="Q8945" t="s">
        <v>108</v>
      </c>
      <c r="R8945" t="s">
        <v>8385</v>
      </c>
      <c r="S8945" t="s">
        <v>35</v>
      </c>
      <c r="T8945" t="s">
        <v>39</v>
      </c>
      <c r="U8945" t="s">
        <v>8386</v>
      </c>
      <c r="V8945">
        <v>239.358</v>
      </c>
      <c r="W8945">
        <v>3</v>
      </c>
      <c r="X8945" s="9">
        <f>Table1[[#This Row],[Discount]]</f>
        <v>0.3</v>
      </c>
      <c r="Y8945">
        <v>0.3</v>
      </c>
      <c r="Z8945">
        <v>-47.871600000000001</v>
      </c>
    </row>
    <row r="8946" spans="1:26" ht="16" x14ac:dyDescent="0.2">
      <c r="A8946">
        <v>8945</v>
      </c>
      <c r="B8946" t="s">
        <v>10336</v>
      </c>
      <c r="C8946" s="1">
        <v>40884</v>
      </c>
      <c r="D8946">
        <f>YEAR(Table1[[#This Row],[Order Date]])</f>
        <v>2011</v>
      </c>
      <c r="E8946">
        <f>MONTH(Table1[[#This Row],[Order Date]])</f>
        <v>12</v>
      </c>
      <c r="F8946" t="str">
        <f>Table1[[#This Row],[Order Year]]&amp;"-"&amp;Table1[[#This Row],[Order Month]]</f>
        <v>2011-12</v>
      </c>
      <c r="G8946" s="5">
        <f>YEAR(Table1[[#This Row],[Order Date]])*100 + MONTH(Table1[[#This Row],[Order Date]])</f>
        <v>201112</v>
      </c>
      <c r="H8946" s="1">
        <v>40885</v>
      </c>
      <c r="I8946" t="s">
        <v>191</v>
      </c>
      <c r="J8946" t="s">
        <v>3161</v>
      </c>
      <c r="K8946" t="s">
        <v>3162</v>
      </c>
      <c r="L8946" t="s">
        <v>105</v>
      </c>
      <c r="M8946" t="s">
        <v>30</v>
      </c>
      <c r="N8946" t="s">
        <v>130</v>
      </c>
      <c r="O8946" t="s">
        <v>46</v>
      </c>
      <c r="P8946">
        <v>94109</v>
      </c>
      <c r="Q8946" t="s">
        <v>47</v>
      </c>
      <c r="R8946" t="s">
        <v>5780</v>
      </c>
      <c r="S8946" t="s">
        <v>49</v>
      </c>
      <c r="T8946" t="s">
        <v>93</v>
      </c>
      <c r="U8946" t="s">
        <v>5781</v>
      </c>
      <c r="V8946">
        <v>164.88</v>
      </c>
      <c r="W8946">
        <v>3</v>
      </c>
      <c r="X8946" s="9">
        <f>Table1[[#This Row],[Discount]]</f>
        <v>0</v>
      </c>
      <c r="Y8946">
        <v>0</v>
      </c>
      <c r="Z8946">
        <v>80.791200000000003</v>
      </c>
    </row>
    <row r="8947" spans="1:26" ht="16" x14ac:dyDescent="0.2">
      <c r="A8947">
        <v>8946</v>
      </c>
      <c r="B8947" t="s">
        <v>10337</v>
      </c>
      <c r="C8947" s="1">
        <v>40862</v>
      </c>
      <c r="D8947">
        <f>YEAR(Table1[[#This Row],[Order Date]])</f>
        <v>2011</v>
      </c>
      <c r="E8947">
        <f>MONTH(Table1[[#This Row],[Order Date]])</f>
        <v>11</v>
      </c>
      <c r="F8947" t="str">
        <f>Table1[[#This Row],[Order Year]]&amp;"-"&amp;Table1[[#This Row],[Order Month]]</f>
        <v>2011-11</v>
      </c>
      <c r="G8947" s="5">
        <f>YEAR(Table1[[#This Row],[Order Date]])*100 + MONTH(Table1[[#This Row],[Order Date]])</f>
        <v>201111</v>
      </c>
      <c r="H8947" s="1">
        <v>40864</v>
      </c>
      <c r="I8947" t="s">
        <v>26</v>
      </c>
      <c r="J8947" t="s">
        <v>5380</v>
      </c>
      <c r="K8947" t="s">
        <v>5381</v>
      </c>
      <c r="L8947" t="s">
        <v>44</v>
      </c>
      <c r="M8947" t="s">
        <v>30</v>
      </c>
      <c r="N8947" t="s">
        <v>130</v>
      </c>
      <c r="O8947" t="s">
        <v>46</v>
      </c>
      <c r="P8947">
        <v>94110</v>
      </c>
      <c r="Q8947" t="s">
        <v>47</v>
      </c>
      <c r="R8947" t="s">
        <v>1952</v>
      </c>
      <c r="S8947" t="s">
        <v>49</v>
      </c>
      <c r="T8947" t="s">
        <v>581</v>
      </c>
      <c r="U8947" t="s">
        <v>1953</v>
      </c>
      <c r="V8947">
        <v>10.95</v>
      </c>
      <c r="W8947">
        <v>3</v>
      </c>
      <c r="X8947" s="9">
        <f>Table1[[#This Row],[Discount]]</f>
        <v>0</v>
      </c>
      <c r="Y8947">
        <v>0</v>
      </c>
      <c r="Z8947">
        <v>3.2849999999999993</v>
      </c>
    </row>
    <row r="8948" spans="1:26" ht="16" x14ac:dyDescent="0.2">
      <c r="A8948">
        <v>8947</v>
      </c>
      <c r="B8948" t="s">
        <v>10338</v>
      </c>
      <c r="C8948" s="1">
        <v>41998</v>
      </c>
      <c r="D8948">
        <f>YEAR(Table1[[#This Row],[Order Date]])</f>
        <v>2014</v>
      </c>
      <c r="E8948">
        <f>MONTH(Table1[[#This Row],[Order Date]])</f>
        <v>12</v>
      </c>
      <c r="F8948" t="str">
        <f>Table1[[#This Row],[Order Year]]&amp;"-"&amp;Table1[[#This Row],[Order Month]]</f>
        <v>2014-12</v>
      </c>
      <c r="G8948" s="5">
        <f>YEAR(Table1[[#This Row],[Order Date]])*100 + MONTH(Table1[[#This Row],[Order Date]])</f>
        <v>201412</v>
      </c>
      <c r="H8948" s="1">
        <v>42002</v>
      </c>
      <c r="I8948" t="s">
        <v>53</v>
      </c>
      <c r="J8948" t="s">
        <v>6787</v>
      </c>
      <c r="K8948" t="s">
        <v>6788</v>
      </c>
      <c r="L8948" t="s">
        <v>44</v>
      </c>
      <c r="M8948" t="s">
        <v>30</v>
      </c>
      <c r="N8948" t="s">
        <v>3925</v>
      </c>
      <c r="O8948" t="s">
        <v>1248</v>
      </c>
      <c r="P8948">
        <v>2740</v>
      </c>
      <c r="Q8948" t="s">
        <v>151</v>
      </c>
      <c r="R8948" t="s">
        <v>4788</v>
      </c>
      <c r="S8948" t="s">
        <v>49</v>
      </c>
      <c r="T8948" t="s">
        <v>93</v>
      </c>
      <c r="U8948" t="s">
        <v>4789</v>
      </c>
      <c r="V8948">
        <v>19.440000000000001</v>
      </c>
      <c r="W8948">
        <v>3</v>
      </c>
      <c r="X8948" s="9">
        <f>Table1[[#This Row],[Discount]]</f>
        <v>0</v>
      </c>
      <c r="Y8948">
        <v>0</v>
      </c>
      <c r="Z8948">
        <v>9.3312000000000008</v>
      </c>
    </row>
    <row r="8949" spans="1:26" ht="16" x14ac:dyDescent="0.2">
      <c r="A8949">
        <v>8948</v>
      </c>
      <c r="B8949" t="s">
        <v>10338</v>
      </c>
      <c r="C8949" s="1">
        <v>41998</v>
      </c>
      <c r="D8949">
        <f>YEAR(Table1[[#This Row],[Order Date]])</f>
        <v>2014</v>
      </c>
      <c r="E8949">
        <f>MONTH(Table1[[#This Row],[Order Date]])</f>
        <v>12</v>
      </c>
      <c r="F8949" t="str">
        <f>Table1[[#This Row],[Order Year]]&amp;"-"&amp;Table1[[#This Row],[Order Month]]</f>
        <v>2014-12</v>
      </c>
      <c r="G8949" s="5">
        <f>YEAR(Table1[[#This Row],[Order Date]])*100 + MONTH(Table1[[#This Row],[Order Date]])</f>
        <v>201412</v>
      </c>
      <c r="H8949" s="1">
        <v>42002</v>
      </c>
      <c r="I8949" t="s">
        <v>53</v>
      </c>
      <c r="J8949" t="s">
        <v>6787</v>
      </c>
      <c r="K8949" t="s">
        <v>6788</v>
      </c>
      <c r="L8949" t="s">
        <v>44</v>
      </c>
      <c r="M8949" t="s">
        <v>30</v>
      </c>
      <c r="N8949" t="s">
        <v>3925</v>
      </c>
      <c r="O8949" t="s">
        <v>1248</v>
      </c>
      <c r="P8949">
        <v>2740</v>
      </c>
      <c r="Q8949" t="s">
        <v>151</v>
      </c>
      <c r="R8949" t="s">
        <v>7774</v>
      </c>
      <c r="S8949" t="s">
        <v>49</v>
      </c>
      <c r="T8949" t="s">
        <v>78</v>
      </c>
      <c r="U8949" t="s">
        <v>7775</v>
      </c>
      <c r="V8949">
        <v>12.3</v>
      </c>
      <c r="W8949">
        <v>5</v>
      </c>
      <c r="X8949" s="9">
        <f>Table1[[#This Row],[Discount]]</f>
        <v>0</v>
      </c>
      <c r="Y8949">
        <v>0</v>
      </c>
      <c r="Z8949">
        <v>6.15</v>
      </c>
    </row>
    <row r="8950" spans="1:26" ht="16" x14ac:dyDescent="0.2">
      <c r="A8950">
        <v>8949</v>
      </c>
      <c r="B8950" t="s">
        <v>10339</v>
      </c>
      <c r="C8950" s="1">
        <v>40901</v>
      </c>
      <c r="D8950">
        <f>YEAR(Table1[[#This Row],[Order Date]])</f>
        <v>2011</v>
      </c>
      <c r="E8950">
        <f>MONTH(Table1[[#This Row],[Order Date]])</f>
        <v>12</v>
      </c>
      <c r="F8950" t="str">
        <f>Table1[[#This Row],[Order Year]]&amp;"-"&amp;Table1[[#This Row],[Order Month]]</f>
        <v>2011-12</v>
      </c>
      <c r="G8950" s="5">
        <f>YEAR(Table1[[#This Row],[Order Date]])*100 + MONTH(Table1[[#This Row],[Order Date]])</f>
        <v>201112</v>
      </c>
      <c r="H8950" s="1">
        <v>40903</v>
      </c>
      <c r="I8950" t="s">
        <v>191</v>
      </c>
      <c r="J8950" t="s">
        <v>4711</v>
      </c>
      <c r="K8950" t="s">
        <v>4712</v>
      </c>
      <c r="L8950" t="s">
        <v>29</v>
      </c>
      <c r="M8950" t="s">
        <v>30</v>
      </c>
      <c r="N8950" t="s">
        <v>950</v>
      </c>
      <c r="O8950" t="s">
        <v>46</v>
      </c>
      <c r="P8950">
        <v>92037</v>
      </c>
      <c r="Q8950" t="s">
        <v>47</v>
      </c>
      <c r="R8950" t="s">
        <v>9163</v>
      </c>
      <c r="S8950" t="s">
        <v>49</v>
      </c>
      <c r="T8950" t="s">
        <v>81</v>
      </c>
      <c r="U8950" t="s">
        <v>9164</v>
      </c>
      <c r="V8950">
        <v>13.97</v>
      </c>
      <c r="W8950">
        <v>1</v>
      </c>
      <c r="X8950" s="9">
        <f>Table1[[#This Row],[Discount]]</f>
        <v>0</v>
      </c>
      <c r="Y8950">
        <v>0</v>
      </c>
      <c r="Z8950">
        <v>3.632200000000001</v>
      </c>
    </row>
    <row r="8951" spans="1:26" ht="16" x14ac:dyDescent="0.2">
      <c r="A8951">
        <v>8950</v>
      </c>
      <c r="B8951" t="s">
        <v>10340</v>
      </c>
      <c r="C8951" s="1">
        <v>41996</v>
      </c>
      <c r="D8951">
        <f>YEAR(Table1[[#This Row],[Order Date]])</f>
        <v>2014</v>
      </c>
      <c r="E8951">
        <f>MONTH(Table1[[#This Row],[Order Date]])</f>
        <v>12</v>
      </c>
      <c r="F8951" t="str">
        <f>Table1[[#This Row],[Order Year]]&amp;"-"&amp;Table1[[#This Row],[Order Month]]</f>
        <v>2014-12</v>
      </c>
      <c r="G8951" s="5">
        <f>YEAR(Table1[[#This Row],[Order Date]])*100 + MONTH(Table1[[#This Row],[Order Date]])</f>
        <v>201412</v>
      </c>
      <c r="H8951" s="1">
        <v>42002</v>
      </c>
      <c r="I8951" t="s">
        <v>53</v>
      </c>
      <c r="J8951" t="s">
        <v>6412</v>
      </c>
      <c r="K8951" t="s">
        <v>6413</v>
      </c>
      <c r="L8951" t="s">
        <v>29</v>
      </c>
      <c r="M8951" t="s">
        <v>30</v>
      </c>
      <c r="N8951" t="s">
        <v>331</v>
      </c>
      <c r="O8951" t="s">
        <v>338</v>
      </c>
      <c r="P8951">
        <v>38301</v>
      </c>
      <c r="Q8951" t="s">
        <v>33</v>
      </c>
      <c r="R8951" t="s">
        <v>1054</v>
      </c>
      <c r="S8951" t="s">
        <v>35</v>
      </c>
      <c r="T8951" t="s">
        <v>59</v>
      </c>
      <c r="U8951" t="s">
        <v>1055</v>
      </c>
      <c r="V8951">
        <v>934.9559999999999</v>
      </c>
      <c r="W8951">
        <v>6</v>
      </c>
      <c r="X8951" s="9">
        <f>Table1[[#This Row],[Discount]]</f>
        <v>0.4</v>
      </c>
      <c r="Y8951">
        <v>0.4</v>
      </c>
      <c r="Z8951">
        <v>-249.32159999999999</v>
      </c>
    </row>
    <row r="8952" spans="1:26" ht="16" x14ac:dyDescent="0.2">
      <c r="A8952">
        <v>8951</v>
      </c>
      <c r="B8952" t="s">
        <v>10340</v>
      </c>
      <c r="C8952" s="1">
        <v>41996</v>
      </c>
      <c r="D8952">
        <f>YEAR(Table1[[#This Row],[Order Date]])</f>
        <v>2014</v>
      </c>
      <c r="E8952">
        <f>MONTH(Table1[[#This Row],[Order Date]])</f>
        <v>12</v>
      </c>
      <c r="F8952" t="str">
        <f>Table1[[#This Row],[Order Year]]&amp;"-"&amp;Table1[[#This Row],[Order Month]]</f>
        <v>2014-12</v>
      </c>
      <c r="G8952" s="5">
        <f>YEAR(Table1[[#This Row],[Order Date]])*100 + MONTH(Table1[[#This Row],[Order Date]])</f>
        <v>201412</v>
      </c>
      <c r="H8952" s="1">
        <v>42002</v>
      </c>
      <c r="I8952" t="s">
        <v>53</v>
      </c>
      <c r="J8952" t="s">
        <v>6412</v>
      </c>
      <c r="K8952" t="s">
        <v>6413</v>
      </c>
      <c r="L8952" t="s">
        <v>29</v>
      </c>
      <c r="M8952" t="s">
        <v>30</v>
      </c>
      <c r="N8952" t="s">
        <v>331</v>
      </c>
      <c r="O8952" t="s">
        <v>338</v>
      </c>
      <c r="P8952">
        <v>38301</v>
      </c>
      <c r="Q8952" t="s">
        <v>33</v>
      </c>
      <c r="R8952" t="s">
        <v>3234</v>
      </c>
      <c r="S8952" t="s">
        <v>74</v>
      </c>
      <c r="T8952" t="s">
        <v>164</v>
      </c>
      <c r="U8952" t="s">
        <v>3235</v>
      </c>
      <c r="V8952">
        <v>46.864000000000004</v>
      </c>
      <c r="W8952">
        <v>2</v>
      </c>
      <c r="X8952" s="9">
        <f>Table1[[#This Row],[Discount]]</f>
        <v>0.2</v>
      </c>
      <c r="Y8952">
        <v>0.2</v>
      </c>
      <c r="Z8952">
        <v>7.615399999999994</v>
      </c>
    </row>
    <row r="8953" spans="1:26" ht="16" x14ac:dyDescent="0.2">
      <c r="A8953">
        <v>8952</v>
      </c>
      <c r="B8953" t="s">
        <v>10340</v>
      </c>
      <c r="C8953" s="1">
        <v>41996</v>
      </c>
      <c r="D8953">
        <f>YEAR(Table1[[#This Row],[Order Date]])</f>
        <v>2014</v>
      </c>
      <c r="E8953">
        <f>MONTH(Table1[[#This Row],[Order Date]])</f>
        <v>12</v>
      </c>
      <c r="F8953" t="str">
        <f>Table1[[#This Row],[Order Year]]&amp;"-"&amp;Table1[[#This Row],[Order Month]]</f>
        <v>2014-12</v>
      </c>
      <c r="G8953" s="5">
        <f>YEAR(Table1[[#This Row],[Order Date]])*100 + MONTH(Table1[[#This Row],[Order Date]])</f>
        <v>201412</v>
      </c>
      <c r="H8953" s="1">
        <v>42002</v>
      </c>
      <c r="I8953" t="s">
        <v>53</v>
      </c>
      <c r="J8953" t="s">
        <v>6412</v>
      </c>
      <c r="K8953" t="s">
        <v>6413</v>
      </c>
      <c r="L8953" t="s">
        <v>29</v>
      </c>
      <c r="M8953" t="s">
        <v>30</v>
      </c>
      <c r="N8953" t="s">
        <v>331</v>
      </c>
      <c r="O8953" t="s">
        <v>338</v>
      </c>
      <c r="P8953">
        <v>38301</v>
      </c>
      <c r="Q8953" t="s">
        <v>33</v>
      </c>
      <c r="R8953" t="s">
        <v>1485</v>
      </c>
      <c r="S8953" t="s">
        <v>49</v>
      </c>
      <c r="T8953" t="s">
        <v>62</v>
      </c>
      <c r="U8953" t="s">
        <v>1486</v>
      </c>
      <c r="V8953">
        <v>26.160000000000004</v>
      </c>
      <c r="W8953">
        <v>3</v>
      </c>
      <c r="X8953" s="9">
        <f>Table1[[#This Row],[Discount]]</f>
        <v>0.2</v>
      </c>
      <c r="Y8953">
        <v>0.2</v>
      </c>
      <c r="Z8953">
        <v>1.961999999999998</v>
      </c>
    </row>
    <row r="8954" spans="1:26" ht="16" x14ac:dyDescent="0.2">
      <c r="A8954">
        <v>8953</v>
      </c>
      <c r="B8954" t="s">
        <v>10340</v>
      </c>
      <c r="C8954" s="1">
        <v>41996</v>
      </c>
      <c r="D8954">
        <f>YEAR(Table1[[#This Row],[Order Date]])</f>
        <v>2014</v>
      </c>
      <c r="E8954">
        <f>MONTH(Table1[[#This Row],[Order Date]])</f>
        <v>12</v>
      </c>
      <c r="F8954" t="str">
        <f>Table1[[#This Row],[Order Year]]&amp;"-"&amp;Table1[[#This Row],[Order Month]]</f>
        <v>2014-12</v>
      </c>
      <c r="G8954" s="5">
        <f>YEAR(Table1[[#This Row],[Order Date]])*100 + MONTH(Table1[[#This Row],[Order Date]])</f>
        <v>201412</v>
      </c>
      <c r="H8954" s="1">
        <v>42002</v>
      </c>
      <c r="I8954" t="s">
        <v>53</v>
      </c>
      <c r="J8954" t="s">
        <v>6412</v>
      </c>
      <c r="K8954" t="s">
        <v>6413</v>
      </c>
      <c r="L8954" t="s">
        <v>29</v>
      </c>
      <c r="M8954" t="s">
        <v>30</v>
      </c>
      <c r="N8954" t="s">
        <v>331</v>
      </c>
      <c r="O8954" t="s">
        <v>338</v>
      </c>
      <c r="P8954">
        <v>38301</v>
      </c>
      <c r="Q8954" t="s">
        <v>33</v>
      </c>
      <c r="R8954" t="s">
        <v>4056</v>
      </c>
      <c r="S8954" t="s">
        <v>49</v>
      </c>
      <c r="T8954" t="s">
        <v>71</v>
      </c>
      <c r="U8954" t="s">
        <v>4057</v>
      </c>
      <c r="V8954">
        <v>23.128</v>
      </c>
      <c r="W8954">
        <v>7</v>
      </c>
      <c r="X8954" s="9">
        <f>Table1[[#This Row],[Discount]]</f>
        <v>0.2</v>
      </c>
      <c r="Y8954">
        <v>0.2</v>
      </c>
      <c r="Z8954">
        <v>2.8909999999999982</v>
      </c>
    </row>
    <row r="8955" spans="1:26" ht="16" x14ac:dyDescent="0.2">
      <c r="A8955">
        <v>8954</v>
      </c>
      <c r="B8955" t="s">
        <v>10340</v>
      </c>
      <c r="C8955" s="1">
        <v>41996</v>
      </c>
      <c r="D8955">
        <f>YEAR(Table1[[#This Row],[Order Date]])</f>
        <v>2014</v>
      </c>
      <c r="E8955">
        <f>MONTH(Table1[[#This Row],[Order Date]])</f>
        <v>12</v>
      </c>
      <c r="F8955" t="str">
        <f>Table1[[#This Row],[Order Year]]&amp;"-"&amp;Table1[[#This Row],[Order Month]]</f>
        <v>2014-12</v>
      </c>
      <c r="G8955" s="5">
        <f>YEAR(Table1[[#This Row],[Order Date]])*100 + MONTH(Table1[[#This Row],[Order Date]])</f>
        <v>201412</v>
      </c>
      <c r="H8955" s="1">
        <v>42002</v>
      </c>
      <c r="I8955" t="s">
        <v>53</v>
      </c>
      <c r="J8955" t="s">
        <v>6412</v>
      </c>
      <c r="K8955" t="s">
        <v>6413</v>
      </c>
      <c r="L8955" t="s">
        <v>29</v>
      </c>
      <c r="M8955" t="s">
        <v>30</v>
      </c>
      <c r="N8955" t="s">
        <v>331</v>
      </c>
      <c r="O8955" t="s">
        <v>338</v>
      </c>
      <c r="P8955">
        <v>38301</v>
      </c>
      <c r="Q8955" t="s">
        <v>33</v>
      </c>
      <c r="R8955" t="s">
        <v>2594</v>
      </c>
      <c r="S8955" t="s">
        <v>49</v>
      </c>
      <c r="T8955" t="s">
        <v>81</v>
      </c>
      <c r="U8955" t="s">
        <v>2595</v>
      </c>
      <c r="V8955">
        <v>59.24</v>
      </c>
      <c r="W8955">
        <v>5</v>
      </c>
      <c r="X8955" s="9">
        <f>Table1[[#This Row],[Discount]]</f>
        <v>0.2</v>
      </c>
      <c r="Y8955">
        <v>0.2</v>
      </c>
      <c r="Z8955">
        <v>16.290999999999997</v>
      </c>
    </row>
    <row r="8956" spans="1:26" ht="16" x14ac:dyDescent="0.2">
      <c r="A8956">
        <v>8955</v>
      </c>
      <c r="B8956" t="s">
        <v>10341</v>
      </c>
      <c r="C8956" s="1">
        <v>40763</v>
      </c>
      <c r="D8956">
        <f>YEAR(Table1[[#This Row],[Order Date]])</f>
        <v>2011</v>
      </c>
      <c r="E8956">
        <f>MONTH(Table1[[#This Row],[Order Date]])</f>
        <v>8</v>
      </c>
      <c r="F8956" t="str">
        <f>Table1[[#This Row],[Order Year]]&amp;"-"&amp;Table1[[#This Row],[Order Month]]</f>
        <v>2011-8</v>
      </c>
      <c r="G8956" s="5">
        <f>YEAR(Table1[[#This Row],[Order Date]])*100 + MONTH(Table1[[#This Row],[Order Date]])</f>
        <v>201108</v>
      </c>
      <c r="H8956" s="1">
        <v>40765</v>
      </c>
      <c r="I8956" t="s">
        <v>26</v>
      </c>
      <c r="J8956" t="s">
        <v>3013</v>
      </c>
      <c r="K8956" t="s">
        <v>3014</v>
      </c>
      <c r="L8956" t="s">
        <v>29</v>
      </c>
      <c r="M8956" t="s">
        <v>30</v>
      </c>
      <c r="N8956" t="s">
        <v>1524</v>
      </c>
      <c r="O8956" t="s">
        <v>57</v>
      </c>
      <c r="P8956">
        <v>32216</v>
      </c>
      <c r="Q8956" t="s">
        <v>33</v>
      </c>
      <c r="R8956" t="s">
        <v>4794</v>
      </c>
      <c r="S8956" t="s">
        <v>35</v>
      </c>
      <c r="T8956" t="s">
        <v>36</v>
      </c>
      <c r="U8956" t="s">
        <v>4795</v>
      </c>
      <c r="V8956">
        <v>155.45600000000002</v>
      </c>
      <c r="W8956">
        <v>4</v>
      </c>
      <c r="X8956" s="9">
        <f>Table1[[#This Row],[Discount]]</f>
        <v>0.2</v>
      </c>
      <c r="Y8956">
        <v>0.2</v>
      </c>
      <c r="Z8956">
        <v>-7.7727999999999895</v>
      </c>
    </row>
    <row r="8957" spans="1:26" ht="16" x14ac:dyDescent="0.2">
      <c r="A8957">
        <v>8956</v>
      </c>
      <c r="B8957" t="s">
        <v>10342</v>
      </c>
      <c r="C8957" s="1">
        <v>40806</v>
      </c>
      <c r="D8957">
        <f>YEAR(Table1[[#This Row],[Order Date]])</f>
        <v>2011</v>
      </c>
      <c r="E8957">
        <f>MONTH(Table1[[#This Row],[Order Date]])</f>
        <v>9</v>
      </c>
      <c r="F8957" t="str">
        <f>Table1[[#This Row],[Order Year]]&amp;"-"&amp;Table1[[#This Row],[Order Month]]</f>
        <v>2011-9</v>
      </c>
      <c r="G8957" s="5">
        <f>YEAR(Table1[[#This Row],[Order Date]])*100 + MONTH(Table1[[#This Row],[Order Date]])</f>
        <v>201109</v>
      </c>
      <c r="H8957" s="1">
        <v>40810</v>
      </c>
      <c r="I8957" t="s">
        <v>53</v>
      </c>
      <c r="J8957" t="s">
        <v>3633</v>
      </c>
      <c r="K8957" t="s">
        <v>3634</v>
      </c>
      <c r="L8957" t="s">
        <v>44</v>
      </c>
      <c r="M8957" t="s">
        <v>30</v>
      </c>
      <c r="N8957" t="s">
        <v>950</v>
      </c>
      <c r="O8957" t="s">
        <v>46</v>
      </c>
      <c r="P8957">
        <v>92024</v>
      </c>
      <c r="Q8957" t="s">
        <v>47</v>
      </c>
      <c r="R8957" t="s">
        <v>6591</v>
      </c>
      <c r="S8957" t="s">
        <v>49</v>
      </c>
      <c r="T8957" t="s">
        <v>93</v>
      </c>
      <c r="U8957" t="s">
        <v>6592</v>
      </c>
      <c r="V8957">
        <v>8.56</v>
      </c>
      <c r="W8957">
        <v>2</v>
      </c>
      <c r="X8957" s="9">
        <f>Table1[[#This Row],[Discount]]</f>
        <v>0</v>
      </c>
      <c r="Y8957">
        <v>0</v>
      </c>
      <c r="Z8957">
        <v>3.8519999999999994</v>
      </c>
    </row>
    <row r="8958" spans="1:26" ht="16" x14ac:dyDescent="0.2">
      <c r="A8958">
        <v>8957</v>
      </c>
      <c r="B8958" t="s">
        <v>10343</v>
      </c>
      <c r="C8958" s="1">
        <v>41999</v>
      </c>
      <c r="D8958">
        <f>YEAR(Table1[[#This Row],[Order Date]])</f>
        <v>2014</v>
      </c>
      <c r="E8958">
        <f>MONTH(Table1[[#This Row],[Order Date]])</f>
        <v>12</v>
      </c>
      <c r="F8958" t="str">
        <f>Table1[[#This Row],[Order Year]]&amp;"-"&amp;Table1[[#This Row],[Order Month]]</f>
        <v>2014-12</v>
      </c>
      <c r="G8958" s="5">
        <f>YEAR(Table1[[#This Row],[Order Date]])*100 + MONTH(Table1[[#This Row],[Order Date]])</f>
        <v>201412</v>
      </c>
      <c r="H8958" s="1">
        <v>42002</v>
      </c>
      <c r="I8958" t="s">
        <v>191</v>
      </c>
      <c r="J8958" t="s">
        <v>3080</v>
      </c>
      <c r="K8958" t="s">
        <v>3081</v>
      </c>
      <c r="L8958" t="s">
        <v>29</v>
      </c>
      <c r="M8958" t="s">
        <v>30</v>
      </c>
      <c r="N8958" t="s">
        <v>2333</v>
      </c>
      <c r="O8958" t="s">
        <v>57</v>
      </c>
      <c r="P8958">
        <v>33012</v>
      </c>
      <c r="Q8958" t="s">
        <v>33</v>
      </c>
      <c r="R8958" t="s">
        <v>6138</v>
      </c>
      <c r="S8958" t="s">
        <v>35</v>
      </c>
      <c r="T8958" t="s">
        <v>68</v>
      </c>
      <c r="U8958" t="s">
        <v>6139</v>
      </c>
      <c r="V8958">
        <v>21</v>
      </c>
      <c r="W8958">
        <v>3</v>
      </c>
      <c r="X8958" s="9">
        <f>Table1[[#This Row],[Discount]]</f>
        <v>0.2</v>
      </c>
      <c r="Y8958">
        <v>0.2</v>
      </c>
      <c r="Z8958">
        <v>5.7750000000000021</v>
      </c>
    </row>
    <row r="8959" spans="1:26" ht="16" x14ac:dyDescent="0.2">
      <c r="A8959">
        <v>8958</v>
      </c>
      <c r="B8959" t="s">
        <v>10343</v>
      </c>
      <c r="C8959" s="1">
        <v>41999</v>
      </c>
      <c r="D8959">
        <f>YEAR(Table1[[#This Row],[Order Date]])</f>
        <v>2014</v>
      </c>
      <c r="E8959">
        <f>MONTH(Table1[[#This Row],[Order Date]])</f>
        <v>12</v>
      </c>
      <c r="F8959" t="str">
        <f>Table1[[#This Row],[Order Year]]&amp;"-"&amp;Table1[[#This Row],[Order Month]]</f>
        <v>2014-12</v>
      </c>
      <c r="G8959" s="5">
        <f>YEAR(Table1[[#This Row],[Order Date]])*100 + MONTH(Table1[[#This Row],[Order Date]])</f>
        <v>201412</v>
      </c>
      <c r="H8959" s="1">
        <v>42002</v>
      </c>
      <c r="I8959" t="s">
        <v>191</v>
      </c>
      <c r="J8959" t="s">
        <v>3080</v>
      </c>
      <c r="K8959" t="s">
        <v>3081</v>
      </c>
      <c r="L8959" t="s">
        <v>29</v>
      </c>
      <c r="M8959" t="s">
        <v>30</v>
      </c>
      <c r="N8959" t="s">
        <v>2333</v>
      </c>
      <c r="O8959" t="s">
        <v>57</v>
      </c>
      <c r="P8959">
        <v>33012</v>
      </c>
      <c r="Q8959" t="s">
        <v>33</v>
      </c>
      <c r="R8959" t="s">
        <v>10294</v>
      </c>
      <c r="S8959" t="s">
        <v>74</v>
      </c>
      <c r="T8959" t="s">
        <v>685</v>
      </c>
      <c r="U8959" t="s">
        <v>10295</v>
      </c>
      <c r="V8959">
        <v>120</v>
      </c>
      <c r="W8959">
        <v>2</v>
      </c>
      <c r="X8959" s="9">
        <f>Table1[[#This Row],[Discount]]</f>
        <v>0.5</v>
      </c>
      <c r="Y8959">
        <v>0.5</v>
      </c>
      <c r="Z8959">
        <v>-7.2000000000000028</v>
      </c>
    </row>
    <row r="8960" spans="1:26" ht="16" x14ac:dyDescent="0.2">
      <c r="A8960">
        <v>8959</v>
      </c>
      <c r="B8960" t="s">
        <v>10344</v>
      </c>
      <c r="C8960" s="1">
        <v>41969</v>
      </c>
      <c r="D8960">
        <f>YEAR(Table1[[#This Row],[Order Date]])</f>
        <v>2014</v>
      </c>
      <c r="E8960">
        <f>MONTH(Table1[[#This Row],[Order Date]])</f>
        <v>11</v>
      </c>
      <c r="F8960" t="str">
        <f>Table1[[#This Row],[Order Year]]&amp;"-"&amp;Table1[[#This Row],[Order Month]]</f>
        <v>2014-11</v>
      </c>
      <c r="G8960" s="5">
        <f>YEAR(Table1[[#This Row],[Order Date]])*100 + MONTH(Table1[[#This Row],[Order Date]])</f>
        <v>201411</v>
      </c>
      <c r="H8960" s="1">
        <v>41974</v>
      </c>
      <c r="I8960" t="s">
        <v>53</v>
      </c>
      <c r="J8960" t="s">
        <v>1702</v>
      </c>
      <c r="K8960" t="s">
        <v>1703</v>
      </c>
      <c r="L8960" t="s">
        <v>29</v>
      </c>
      <c r="M8960" t="s">
        <v>30</v>
      </c>
      <c r="N8960" t="s">
        <v>187</v>
      </c>
      <c r="O8960" t="s">
        <v>107</v>
      </c>
      <c r="P8960">
        <v>77070</v>
      </c>
      <c r="Q8960" t="s">
        <v>108</v>
      </c>
      <c r="R8960" t="s">
        <v>3619</v>
      </c>
      <c r="S8960" t="s">
        <v>74</v>
      </c>
      <c r="T8960" t="s">
        <v>75</v>
      </c>
      <c r="U8960" t="s">
        <v>3620</v>
      </c>
      <c r="V8960">
        <v>299.95999999999998</v>
      </c>
      <c r="W8960">
        <v>5</v>
      </c>
      <c r="X8960" s="9">
        <f>Table1[[#This Row],[Discount]]</f>
        <v>0.2</v>
      </c>
      <c r="Y8960">
        <v>0.2</v>
      </c>
      <c r="Z8960">
        <v>37.494999999999962</v>
      </c>
    </row>
    <row r="8961" spans="1:26" ht="16" x14ac:dyDescent="0.2">
      <c r="A8961">
        <v>8960</v>
      </c>
      <c r="B8961" t="s">
        <v>10344</v>
      </c>
      <c r="C8961" s="1">
        <v>41969</v>
      </c>
      <c r="D8961">
        <f>YEAR(Table1[[#This Row],[Order Date]])</f>
        <v>2014</v>
      </c>
      <c r="E8961">
        <f>MONTH(Table1[[#This Row],[Order Date]])</f>
        <v>11</v>
      </c>
      <c r="F8961" t="str">
        <f>Table1[[#This Row],[Order Year]]&amp;"-"&amp;Table1[[#This Row],[Order Month]]</f>
        <v>2014-11</v>
      </c>
      <c r="G8961" s="5">
        <f>YEAR(Table1[[#This Row],[Order Date]])*100 + MONTH(Table1[[#This Row],[Order Date]])</f>
        <v>201411</v>
      </c>
      <c r="H8961" s="1">
        <v>41974</v>
      </c>
      <c r="I8961" t="s">
        <v>53</v>
      </c>
      <c r="J8961" t="s">
        <v>1702</v>
      </c>
      <c r="K8961" t="s">
        <v>1703</v>
      </c>
      <c r="L8961" t="s">
        <v>29</v>
      </c>
      <c r="M8961" t="s">
        <v>30</v>
      </c>
      <c r="N8961" t="s">
        <v>187</v>
      </c>
      <c r="O8961" t="s">
        <v>107</v>
      </c>
      <c r="P8961">
        <v>77070</v>
      </c>
      <c r="Q8961" t="s">
        <v>108</v>
      </c>
      <c r="R8961" t="s">
        <v>6553</v>
      </c>
      <c r="S8961" t="s">
        <v>49</v>
      </c>
      <c r="T8961" t="s">
        <v>81</v>
      </c>
      <c r="U8961" t="s">
        <v>6554</v>
      </c>
      <c r="V8961">
        <v>67.839999999999989</v>
      </c>
      <c r="W8961">
        <v>5</v>
      </c>
      <c r="X8961" s="9">
        <f>Table1[[#This Row],[Discount]]</f>
        <v>0.8</v>
      </c>
      <c r="Y8961">
        <v>0.8</v>
      </c>
      <c r="Z8961">
        <v>-179.77600000000001</v>
      </c>
    </row>
    <row r="8962" spans="1:26" ht="16" x14ac:dyDescent="0.2">
      <c r="A8962">
        <v>8961</v>
      </c>
      <c r="B8962" t="s">
        <v>10344</v>
      </c>
      <c r="C8962" s="1">
        <v>41969</v>
      </c>
      <c r="D8962">
        <f>YEAR(Table1[[#This Row],[Order Date]])</f>
        <v>2014</v>
      </c>
      <c r="E8962">
        <f>MONTH(Table1[[#This Row],[Order Date]])</f>
        <v>11</v>
      </c>
      <c r="F8962" t="str">
        <f>Table1[[#This Row],[Order Year]]&amp;"-"&amp;Table1[[#This Row],[Order Month]]</f>
        <v>2014-11</v>
      </c>
      <c r="G8962" s="5">
        <f>YEAR(Table1[[#This Row],[Order Date]])*100 + MONTH(Table1[[#This Row],[Order Date]])</f>
        <v>201411</v>
      </c>
      <c r="H8962" s="1">
        <v>41974</v>
      </c>
      <c r="I8962" t="s">
        <v>53</v>
      </c>
      <c r="J8962" t="s">
        <v>1702</v>
      </c>
      <c r="K8962" t="s">
        <v>1703</v>
      </c>
      <c r="L8962" t="s">
        <v>29</v>
      </c>
      <c r="M8962" t="s">
        <v>30</v>
      </c>
      <c r="N8962" t="s">
        <v>187</v>
      </c>
      <c r="O8962" t="s">
        <v>107</v>
      </c>
      <c r="P8962">
        <v>77070</v>
      </c>
      <c r="Q8962" t="s">
        <v>108</v>
      </c>
      <c r="R8962" t="s">
        <v>3332</v>
      </c>
      <c r="S8962" t="s">
        <v>35</v>
      </c>
      <c r="T8962" t="s">
        <v>39</v>
      </c>
      <c r="U8962" t="s">
        <v>3333</v>
      </c>
      <c r="V8962">
        <v>853.92999999999984</v>
      </c>
      <c r="W8962">
        <v>5</v>
      </c>
      <c r="X8962" s="9">
        <f>Table1[[#This Row],[Discount]]</f>
        <v>0.3</v>
      </c>
      <c r="Y8962">
        <v>0.3</v>
      </c>
      <c r="Z8962">
        <v>-24.397999999999911</v>
      </c>
    </row>
    <row r="8963" spans="1:26" ht="16" x14ac:dyDescent="0.2">
      <c r="A8963">
        <v>8962</v>
      </c>
      <c r="B8963" t="s">
        <v>10344</v>
      </c>
      <c r="C8963" s="1">
        <v>41969</v>
      </c>
      <c r="D8963">
        <f>YEAR(Table1[[#This Row],[Order Date]])</f>
        <v>2014</v>
      </c>
      <c r="E8963">
        <f>MONTH(Table1[[#This Row],[Order Date]])</f>
        <v>11</v>
      </c>
      <c r="F8963" t="str">
        <f>Table1[[#This Row],[Order Year]]&amp;"-"&amp;Table1[[#This Row],[Order Month]]</f>
        <v>2014-11</v>
      </c>
      <c r="G8963" s="5">
        <f>YEAR(Table1[[#This Row],[Order Date]])*100 + MONTH(Table1[[#This Row],[Order Date]])</f>
        <v>201411</v>
      </c>
      <c r="H8963" s="1">
        <v>41974</v>
      </c>
      <c r="I8963" t="s">
        <v>53</v>
      </c>
      <c r="J8963" t="s">
        <v>1702</v>
      </c>
      <c r="K8963" t="s">
        <v>1703</v>
      </c>
      <c r="L8963" t="s">
        <v>29</v>
      </c>
      <c r="M8963" t="s">
        <v>30</v>
      </c>
      <c r="N8963" t="s">
        <v>187</v>
      </c>
      <c r="O8963" t="s">
        <v>107</v>
      </c>
      <c r="P8963">
        <v>77070</v>
      </c>
      <c r="Q8963" t="s">
        <v>108</v>
      </c>
      <c r="R8963" t="s">
        <v>7509</v>
      </c>
      <c r="S8963" t="s">
        <v>49</v>
      </c>
      <c r="T8963" t="s">
        <v>71</v>
      </c>
      <c r="U8963" t="s">
        <v>7510</v>
      </c>
      <c r="V8963">
        <v>18.687999999999999</v>
      </c>
      <c r="W8963">
        <v>4</v>
      </c>
      <c r="X8963" s="9">
        <f>Table1[[#This Row],[Discount]]</f>
        <v>0.2</v>
      </c>
      <c r="Y8963">
        <v>0.2</v>
      </c>
      <c r="Z8963">
        <v>3.7375999999999996</v>
      </c>
    </row>
    <row r="8964" spans="1:26" ht="16" x14ac:dyDescent="0.2">
      <c r="A8964">
        <v>8963</v>
      </c>
      <c r="B8964" t="s">
        <v>10345</v>
      </c>
      <c r="C8964" s="1">
        <v>41584</v>
      </c>
      <c r="D8964">
        <f>YEAR(Table1[[#This Row],[Order Date]])</f>
        <v>2013</v>
      </c>
      <c r="E8964">
        <f>MONTH(Table1[[#This Row],[Order Date]])</f>
        <v>11</v>
      </c>
      <c r="F8964" t="str">
        <f>Table1[[#This Row],[Order Year]]&amp;"-"&amp;Table1[[#This Row],[Order Month]]</f>
        <v>2013-11</v>
      </c>
      <c r="G8964" s="5">
        <f>YEAR(Table1[[#This Row],[Order Date]])*100 + MONTH(Table1[[#This Row],[Order Date]])</f>
        <v>201311</v>
      </c>
      <c r="H8964" s="1">
        <v>41586</v>
      </c>
      <c r="I8964" t="s">
        <v>191</v>
      </c>
      <c r="J8964" t="s">
        <v>7800</v>
      </c>
      <c r="K8964" t="s">
        <v>7801</v>
      </c>
      <c r="L8964" t="s">
        <v>29</v>
      </c>
      <c r="M8964" t="s">
        <v>30</v>
      </c>
      <c r="N8964" t="s">
        <v>2981</v>
      </c>
      <c r="O8964" t="s">
        <v>322</v>
      </c>
      <c r="P8964">
        <v>23464</v>
      </c>
      <c r="Q8964" t="s">
        <v>33</v>
      </c>
      <c r="R8964" t="s">
        <v>5646</v>
      </c>
      <c r="S8964" t="s">
        <v>35</v>
      </c>
      <c r="T8964" t="s">
        <v>68</v>
      </c>
      <c r="U8964" t="s">
        <v>5647</v>
      </c>
      <c r="V8964">
        <v>273.95999999999998</v>
      </c>
      <c r="W8964">
        <v>2</v>
      </c>
      <c r="X8964" s="9">
        <f>Table1[[#This Row],[Discount]]</f>
        <v>0</v>
      </c>
      <c r="Y8964">
        <v>0</v>
      </c>
      <c r="Z8964">
        <v>71.229600000000005</v>
      </c>
    </row>
    <row r="8965" spans="1:26" ht="16" x14ac:dyDescent="0.2">
      <c r="A8965">
        <v>8964</v>
      </c>
      <c r="B8965" t="s">
        <v>10345</v>
      </c>
      <c r="C8965" s="1">
        <v>41584</v>
      </c>
      <c r="D8965">
        <f>YEAR(Table1[[#This Row],[Order Date]])</f>
        <v>2013</v>
      </c>
      <c r="E8965">
        <f>MONTH(Table1[[#This Row],[Order Date]])</f>
        <v>11</v>
      </c>
      <c r="F8965" t="str">
        <f>Table1[[#This Row],[Order Year]]&amp;"-"&amp;Table1[[#This Row],[Order Month]]</f>
        <v>2013-11</v>
      </c>
      <c r="G8965" s="5">
        <f>YEAR(Table1[[#This Row],[Order Date]])*100 + MONTH(Table1[[#This Row],[Order Date]])</f>
        <v>201311</v>
      </c>
      <c r="H8965" s="1">
        <v>41586</v>
      </c>
      <c r="I8965" t="s">
        <v>191</v>
      </c>
      <c r="J8965" t="s">
        <v>7800</v>
      </c>
      <c r="K8965" t="s">
        <v>7801</v>
      </c>
      <c r="L8965" t="s">
        <v>29</v>
      </c>
      <c r="M8965" t="s">
        <v>30</v>
      </c>
      <c r="N8965" t="s">
        <v>2981</v>
      </c>
      <c r="O8965" t="s">
        <v>322</v>
      </c>
      <c r="P8965">
        <v>23464</v>
      </c>
      <c r="Q8965" t="s">
        <v>33</v>
      </c>
      <c r="R8965" t="s">
        <v>2467</v>
      </c>
      <c r="S8965" t="s">
        <v>74</v>
      </c>
      <c r="T8965" t="s">
        <v>164</v>
      </c>
      <c r="U8965" t="s">
        <v>2468</v>
      </c>
      <c r="V8965">
        <v>89.97</v>
      </c>
      <c r="W8965">
        <v>3</v>
      </c>
      <c r="X8965" s="9">
        <f>Table1[[#This Row],[Discount]]</f>
        <v>0</v>
      </c>
      <c r="Y8965">
        <v>0</v>
      </c>
      <c r="Z8965">
        <v>18.893699999999995</v>
      </c>
    </row>
    <row r="8966" spans="1:26" ht="16" x14ac:dyDescent="0.2">
      <c r="A8966">
        <v>8965</v>
      </c>
      <c r="B8966" t="s">
        <v>10345</v>
      </c>
      <c r="C8966" s="1">
        <v>41584</v>
      </c>
      <c r="D8966">
        <f>YEAR(Table1[[#This Row],[Order Date]])</f>
        <v>2013</v>
      </c>
      <c r="E8966">
        <f>MONTH(Table1[[#This Row],[Order Date]])</f>
        <v>11</v>
      </c>
      <c r="F8966" t="str">
        <f>Table1[[#This Row],[Order Year]]&amp;"-"&amp;Table1[[#This Row],[Order Month]]</f>
        <v>2013-11</v>
      </c>
      <c r="G8966" s="5">
        <f>YEAR(Table1[[#This Row],[Order Date]])*100 + MONTH(Table1[[#This Row],[Order Date]])</f>
        <v>201311</v>
      </c>
      <c r="H8966" s="1">
        <v>41586</v>
      </c>
      <c r="I8966" t="s">
        <v>191</v>
      </c>
      <c r="J8966" t="s">
        <v>7800</v>
      </c>
      <c r="K8966" t="s">
        <v>7801</v>
      </c>
      <c r="L8966" t="s">
        <v>29</v>
      </c>
      <c r="M8966" t="s">
        <v>30</v>
      </c>
      <c r="N8966" t="s">
        <v>2981</v>
      </c>
      <c r="O8966" t="s">
        <v>322</v>
      </c>
      <c r="P8966">
        <v>23464</v>
      </c>
      <c r="Q8966" t="s">
        <v>33</v>
      </c>
      <c r="R8966" t="s">
        <v>9346</v>
      </c>
      <c r="S8966" t="s">
        <v>35</v>
      </c>
      <c r="T8966" t="s">
        <v>68</v>
      </c>
      <c r="U8966" t="s">
        <v>9347</v>
      </c>
      <c r="V8966">
        <v>756.80000000000007</v>
      </c>
      <c r="W8966">
        <v>5</v>
      </c>
      <c r="X8966" s="9">
        <f>Table1[[#This Row],[Discount]]</f>
        <v>0</v>
      </c>
      <c r="Y8966">
        <v>0</v>
      </c>
      <c r="Z8966">
        <v>75.679999999999978</v>
      </c>
    </row>
    <row r="8967" spans="1:26" ht="16" x14ac:dyDescent="0.2">
      <c r="A8967">
        <v>8966</v>
      </c>
      <c r="B8967" t="s">
        <v>10346</v>
      </c>
      <c r="C8967" s="1">
        <v>41950</v>
      </c>
      <c r="D8967">
        <f>YEAR(Table1[[#This Row],[Order Date]])</f>
        <v>2014</v>
      </c>
      <c r="E8967">
        <f>MONTH(Table1[[#This Row],[Order Date]])</f>
        <v>11</v>
      </c>
      <c r="F8967" t="str">
        <f>Table1[[#This Row],[Order Year]]&amp;"-"&amp;Table1[[#This Row],[Order Month]]</f>
        <v>2014-11</v>
      </c>
      <c r="G8967" s="5">
        <f>YEAR(Table1[[#This Row],[Order Date]])*100 + MONTH(Table1[[#This Row],[Order Date]])</f>
        <v>201411</v>
      </c>
      <c r="H8967" s="1">
        <v>41956</v>
      </c>
      <c r="I8967" t="s">
        <v>53</v>
      </c>
      <c r="J8967" t="s">
        <v>6048</v>
      </c>
      <c r="K8967" t="s">
        <v>6049</v>
      </c>
      <c r="L8967" t="s">
        <v>29</v>
      </c>
      <c r="M8967" t="s">
        <v>30</v>
      </c>
      <c r="N8967" t="s">
        <v>187</v>
      </c>
      <c r="O8967" t="s">
        <v>107</v>
      </c>
      <c r="P8967">
        <v>77070</v>
      </c>
      <c r="Q8967" t="s">
        <v>108</v>
      </c>
      <c r="R8967" t="s">
        <v>2916</v>
      </c>
      <c r="S8967" t="s">
        <v>49</v>
      </c>
      <c r="T8967" t="s">
        <v>78</v>
      </c>
      <c r="U8967" t="s">
        <v>2917</v>
      </c>
      <c r="V8967">
        <v>1.2479999999999998</v>
      </c>
      <c r="W8967">
        <v>2</v>
      </c>
      <c r="X8967" s="9">
        <f>Table1[[#This Row],[Discount]]</f>
        <v>0.8</v>
      </c>
      <c r="Y8967">
        <v>0.8</v>
      </c>
      <c r="Z8967">
        <v>-1.934400000000001</v>
      </c>
    </row>
    <row r="8968" spans="1:26" ht="16" x14ac:dyDescent="0.2">
      <c r="A8968">
        <v>8967</v>
      </c>
      <c r="B8968" t="s">
        <v>10347</v>
      </c>
      <c r="C8968" s="1">
        <v>41582</v>
      </c>
      <c r="D8968">
        <f>YEAR(Table1[[#This Row],[Order Date]])</f>
        <v>2013</v>
      </c>
      <c r="E8968">
        <f>MONTH(Table1[[#This Row],[Order Date]])</f>
        <v>11</v>
      </c>
      <c r="F8968" t="str">
        <f>Table1[[#This Row],[Order Year]]&amp;"-"&amp;Table1[[#This Row],[Order Month]]</f>
        <v>2013-11</v>
      </c>
      <c r="G8968" s="5">
        <f>YEAR(Table1[[#This Row],[Order Date]])*100 + MONTH(Table1[[#This Row],[Order Date]])</f>
        <v>201311</v>
      </c>
      <c r="H8968" s="1">
        <v>41586</v>
      </c>
      <c r="I8968" t="s">
        <v>53</v>
      </c>
      <c r="J8968" t="s">
        <v>5928</v>
      </c>
      <c r="K8968" t="s">
        <v>5929</v>
      </c>
      <c r="L8968" t="s">
        <v>105</v>
      </c>
      <c r="M8968" t="s">
        <v>30</v>
      </c>
      <c r="N8968" t="s">
        <v>149</v>
      </c>
      <c r="O8968" t="s">
        <v>150</v>
      </c>
      <c r="P8968">
        <v>19120</v>
      </c>
      <c r="Q8968" t="s">
        <v>151</v>
      </c>
      <c r="R8968" t="s">
        <v>1171</v>
      </c>
      <c r="S8968" t="s">
        <v>74</v>
      </c>
      <c r="T8968" t="s">
        <v>164</v>
      </c>
      <c r="U8968" t="s">
        <v>1172</v>
      </c>
      <c r="V8968">
        <v>72</v>
      </c>
      <c r="W8968">
        <v>1</v>
      </c>
      <c r="X8968" s="9">
        <f>Table1[[#This Row],[Discount]]</f>
        <v>0.2</v>
      </c>
      <c r="Y8968">
        <v>0.2</v>
      </c>
      <c r="Z8968">
        <v>14.399999999999999</v>
      </c>
    </row>
    <row r="8969" spans="1:26" ht="16" x14ac:dyDescent="0.2">
      <c r="A8969">
        <v>8968</v>
      </c>
      <c r="B8969" t="s">
        <v>10347</v>
      </c>
      <c r="C8969" s="1">
        <v>41582</v>
      </c>
      <c r="D8969">
        <f>YEAR(Table1[[#This Row],[Order Date]])</f>
        <v>2013</v>
      </c>
      <c r="E8969">
        <f>MONTH(Table1[[#This Row],[Order Date]])</f>
        <v>11</v>
      </c>
      <c r="F8969" t="str">
        <f>Table1[[#This Row],[Order Year]]&amp;"-"&amp;Table1[[#This Row],[Order Month]]</f>
        <v>2013-11</v>
      </c>
      <c r="G8969" s="5">
        <f>YEAR(Table1[[#This Row],[Order Date]])*100 + MONTH(Table1[[#This Row],[Order Date]])</f>
        <v>201311</v>
      </c>
      <c r="H8969" s="1">
        <v>41586</v>
      </c>
      <c r="I8969" t="s">
        <v>53</v>
      </c>
      <c r="J8969" t="s">
        <v>5928</v>
      </c>
      <c r="K8969" t="s">
        <v>5929</v>
      </c>
      <c r="L8969" t="s">
        <v>105</v>
      </c>
      <c r="M8969" t="s">
        <v>30</v>
      </c>
      <c r="N8969" t="s">
        <v>149</v>
      </c>
      <c r="O8969" t="s">
        <v>150</v>
      </c>
      <c r="P8969">
        <v>19120</v>
      </c>
      <c r="Q8969" t="s">
        <v>151</v>
      </c>
      <c r="R8969" t="s">
        <v>1464</v>
      </c>
      <c r="S8969" t="s">
        <v>35</v>
      </c>
      <c r="T8969" t="s">
        <v>39</v>
      </c>
      <c r="U8969" t="s">
        <v>1465</v>
      </c>
      <c r="V8969">
        <v>470.15499999999997</v>
      </c>
      <c r="W8969">
        <v>7</v>
      </c>
      <c r="X8969" s="9">
        <f>Table1[[#This Row],[Discount]]</f>
        <v>0.3</v>
      </c>
      <c r="Y8969">
        <v>0.3</v>
      </c>
      <c r="Z8969">
        <v>-13.432999999999993</v>
      </c>
    </row>
    <row r="8970" spans="1:26" ht="16" x14ac:dyDescent="0.2">
      <c r="A8970">
        <v>8969</v>
      </c>
      <c r="B8970" t="s">
        <v>10348</v>
      </c>
      <c r="C8970" s="1">
        <v>40907</v>
      </c>
      <c r="D8970">
        <f>YEAR(Table1[[#This Row],[Order Date]])</f>
        <v>2011</v>
      </c>
      <c r="E8970">
        <f>MONTH(Table1[[#This Row],[Order Date]])</f>
        <v>12</v>
      </c>
      <c r="F8970" t="str">
        <f>Table1[[#This Row],[Order Year]]&amp;"-"&amp;Table1[[#This Row],[Order Month]]</f>
        <v>2011-12</v>
      </c>
      <c r="G8970" s="5">
        <f>YEAR(Table1[[#This Row],[Order Date]])*100 + MONTH(Table1[[#This Row],[Order Date]])</f>
        <v>201112</v>
      </c>
      <c r="H8970" s="1">
        <v>40909</v>
      </c>
      <c r="I8970" t="s">
        <v>191</v>
      </c>
      <c r="J8970" t="s">
        <v>7219</v>
      </c>
      <c r="K8970" t="s">
        <v>7220</v>
      </c>
      <c r="L8970" t="s">
        <v>29</v>
      </c>
      <c r="M8970" t="s">
        <v>30</v>
      </c>
      <c r="N8970" t="s">
        <v>337</v>
      </c>
      <c r="O8970" t="s">
        <v>338</v>
      </c>
      <c r="P8970">
        <v>38109</v>
      </c>
      <c r="Q8970" t="s">
        <v>33</v>
      </c>
      <c r="R8970" t="s">
        <v>4666</v>
      </c>
      <c r="S8970" t="s">
        <v>49</v>
      </c>
      <c r="T8970" t="s">
        <v>62</v>
      </c>
      <c r="U8970" t="s">
        <v>4667</v>
      </c>
      <c r="V8970">
        <v>39.128</v>
      </c>
      <c r="W8970">
        <v>1</v>
      </c>
      <c r="X8970" s="9">
        <f>Table1[[#This Row],[Discount]]</f>
        <v>0.2</v>
      </c>
      <c r="Y8970">
        <v>0.2</v>
      </c>
      <c r="Z8970">
        <v>-8.803799999999999</v>
      </c>
    </row>
    <row r="8971" spans="1:26" ht="16" x14ac:dyDescent="0.2">
      <c r="A8971">
        <v>8970</v>
      </c>
      <c r="B8971" t="s">
        <v>10349</v>
      </c>
      <c r="C8971" s="1">
        <v>41976</v>
      </c>
      <c r="D8971">
        <f>YEAR(Table1[[#This Row],[Order Date]])</f>
        <v>2014</v>
      </c>
      <c r="E8971">
        <f>MONTH(Table1[[#This Row],[Order Date]])</f>
        <v>12</v>
      </c>
      <c r="F8971" t="str">
        <f>Table1[[#This Row],[Order Year]]&amp;"-"&amp;Table1[[#This Row],[Order Month]]</f>
        <v>2014-12</v>
      </c>
      <c r="G8971" s="5">
        <f>YEAR(Table1[[#This Row],[Order Date]])*100 + MONTH(Table1[[#This Row],[Order Date]])</f>
        <v>201412</v>
      </c>
      <c r="H8971" s="1">
        <v>41981</v>
      </c>
      <c r="I8971" t="s">
        <v>53</v>
      </c>
      <c r="J8971" t="s">
        <v>223</v>
      </c>
      <c r="K8971" t="s">
        <v>224</v>
      </c>
      <c r="L8971" t="s">
        <v>44</v>
      </c>
      <c r="M8971" t="s">
        <v>30</v>
      </c>
      <c r="N8971" t="s">
        <v>1122</v>
      </c>
      <c r="O8971" t="s">
        <v>501</v>
      </c>
      <c r="P8971">
        <v>44107</v>
      </c>
      <c r="Q8971" t="s">
        <v>151</v>
      </c>
      <c r="R8971" t="s">
        <v>1740</v>
      </c>
      <c r="S8971" t="s">
        <v>49</v>
      </c>
      <c r="T8971" t="s">
        <v>71</v>
      </c>
      <c r="U8971" t="s">
        <v>1741</v>
      </c>
      <c r="V8971">
        <v>19.728000000000002</v>
      </c>
      <c r="W8971">
        <v>9</v>
      </c>
      <c r="X8971" s="9">
        <f>Table1[[#This Row],[Discount]]</f>
        <v>0.2</v>
      </c>
      <c r="Y8971">
        <v>0.2</v>
      </c>
      <c r="Z8971">
        <v>1.7262000000000022</v>
      </c>
    </row>
    <row r="8972" spans="1:26" ht="16" x14ac:dyDescent="0.2">
      <c r="A8972">
        <v>8971</v>
      </c>
      <c r="B8972" t="s">
        <v>10349</v>
      </c>
      <c r="C8972" s="1">
        <v>41976</v>
      </c>
      <c r="D8972">
        <f>YEAR(Table1[[#This Row],[Order Date]])</f>
        <v>2014</v>
      </c>
      <c r="E8972">
        <f>MONTH(Table1[[#This Row],[Order Date]])</f>
        <v>12</v>
      </c>
      <c r="F8972" t="str">
        <f>Table1[[#This Row],[Order Year]]&amp;"-"&amp;Table1[[#This Row],[Order Month]]</f>
        <v>2014-12</v>
      </c>
      <c r="G8972" s="5">
        <f>YEAR(Table1[[#This Row],[Order Date]])*100 + MONTH(Table1[[#This Row],[Order Date]])</f>
        <v>201412</v>
      </c>
      <c r="H8972" s="1">
        <v>41981</v>
      </c>
      <c r="I8972" t="s">
        <v>53</v>
      </c>
      <c r="J8972" t="s">
        <v>223</v>
      </c>
      <c r="K8972" t="s">
        <v>224</v>
      </c>
      <c r="L8972" t="s">
        <v>44</v>
      </c>
      <c r="M8972" t="s">
        <v>30</v>
      </c>
      <c r="N8972" t="s">
        <v>1122</v>
      </c>
      <c r="O8972" t="s">
        <v>501</v>
      </c>
      <c r="P8972">
        <v>44107</v>
      </c>
      <c r="Q8972" t="s">
        <v>151</v>
      </c>
      <c r="R8972" t="s">
        <v>2820</v>
      </c>
      <c r="S8972" t="s">
        <v>74</v>
      </c>
      <c r="T8972" t="s">
        <v>75</v>
      </c>
      <c r="U8972" t="s">
        <v>5866</v>
      </c>
      <c r="V8972">
        <v>151.18799999999999</v>
      </c>
      <c r="W8972">
        <v>2</v>
      </c>
      <c r="X8972" s="9">
        <f>Table1[[#This Row],[Discount]]</f>
        <v>0.4</v>
      </c>
      <c r="Y8972">
        <v>0.4</v>
      </c>
      <c r="Z8972">
        <v>-25.198000000000008</v>
      </c>
    </row>
    <row r="8973" spans="1:26" ht="16" x14ac:dyDescent="0.2">
      <c r="A8973">
        <v>8972</v>
      </c>
      <c r="B8973" t="s">
        <v>10350</v>
      </c>
      <c r="C8973" s="1">
        <v>41723</v>
      </c>
      <c r="D8973">
        <f>YEAR(Table1[[#This Row],[Order Date]])</f>
        <v>2014</v>
      </c>
      <c r="E8973">
        <f>MONTH(Table1[[#This Row],[Order Date]])</f>
        <v>3</v>
      </c>
      <c r="F8973" t="str">
        <f>Table1[[#This Row],[Order Year]]&amp;"-"&amp;Table1[[#This Row],[Order Month]]</f>
        <v>2014-3</v>
      </c>
      <c r="G8973" s="5">
        <f>YEAR(Table1[[#This Row],[Order Date]])*100 + MONTH(Table1[[#This Row],[Order Date]])</f>
        <v>201403</v>
      </c>
      <c r="H8973" s="1">
        <v>41727</v>
      </c>
      <c r="I8973" t="s">
        <v>53</v>
      </c>
      <c r="J8973" t="s">
        <v>5251</v>
      </c>
      <c r="K8973" t="s">
        <v>5252</v>
      </c>
      <c r="L8973" t="s">
        <v>29</v>
      </c>
      <c r="M8973" t="s">
        <v>30</v>
      </c>
      <c r="N8973" t="s">
        <v>269</v>
      </c>
      <c r="O8973" t="s">
        <v>270</v>
      </c>
      <c r="P8973">
        <v>10011</v>
      </c>
      <c r="Q8973" t="s">
        <v>151</v>
      </c>
      <c r="R8973" t="s">
        <v>2583</v>
      </c>
      <c r="S8973" t="s">
        <v>35</v>
      </c>
      <c r="T8973" t="s">
        <v>39</v>
      </c>
      <c r="U8973" t="s">
        <v>2584</v>
      </c>
      <c r="V8973">
        <v>271.76400000000001</v>
      </c>
      <c r="W8973">
        <v>2</v>
      </c>
      <c r="X8973" s="9">
        <f>Table1[[#This Row],[Discount]]</f>
        <v>0.1</v>
      </c>
      <c r="Y8973">
        <v>0.1</v>
      </c>
      <c r="Z8973">
        <v>60.391999999999967</v>
      </c>
    </row>
    <row r="8974" spans="1:26" ht="16" x14ac:dyDescent="0.2">
      <c r="A8974">
        <v>8973</v>
      </c>
      <c r="B8974" t="s">
        <v>10351</v>
      </c>
      <c r="C8974" s="1">
        <v>40866</v>
      </c>
      <c r="D8974">
        <f>YEAR(Table1[[#This Row],[Order Date]])</f>
        <v>2011</v>
      </c>
      <c r="E8974">
        <f>MONTH(Table1[[#This Row],[Order Date]])</f>
        <v>11</v>
      </c>
      <c r="F8974" t="str">
        <f>Table1[[#This Row],[Order Year]]&amp;"-"&amp;Table1[[#This Row],[Order Month]]</f>
        <v>2011-11</v>
      </c>
      <c r="G8974" s="5">
        <f>YEAR(Table1[[#This Row],[Order Date]])*100 + MONTH(Table1[[#This Row],[Order Date]])</f>
        <v>201111</v>
      </c>
      <c r="H8974" s="1">
        <v>40868</v>
      </c>
      <c r="I8974" t="s">
        <v>191</v>
      </c>
      <c r="J8974" t="s">
        <v>668</v>
      </c>
      <c r="K8974" t="s">
        <v>669</v>
      </c>
      <c r="L8974" t="s">
        <v>29</v>
      </c>
      <c r="M8974" t="s">
        <v>30</v>
      </c>
      <c r="N8974" t="s">
        <v>149</v>
      </c>
      <c r="O8974" t="s">
        <v>150</v>
      </c>
      <c r="P8974">
        <v>19120</v>
      </c>
      <c r="Q8974" t="s">
        <v>151</v>
      </c>
      <c r="R8974" t="s">
        <v>4337</v>
      </c>
      <c r="S8974" t="s">
        <v>74</v>
      </c>
      <c r="T8974" t="s">
        <v>164</v>
      </c>
      <c r="U8974" t="s">
        <v>4338</v>
      </c>
      <c r="V8974">
        <v>47.496000000000002</v>
      </c>
      <c r="W8974">
        <v>1</v>
      </c>
      <c r="X8974" s="9">
        <f>Table1[[#This Row],[Discount]]</f>
        <v>0.2</v>
      </c>
      <c r="Y8974">
        <v>0.2</v>
      </c>
      <c r="Z8974">
        <v>-1.187400000000002</v>
      </c>
    </row>
    <row r="8975" spans="1:26" ht="16" x14ac:dyDescent="0.2">
      <c r="A8975">
        <v>8974</v>
      </c>
      <c r="B8975" t="s">
        <v>10352</v>
      </c>
      <c r="C8975" s="1">
        <v>41755</v>
      </c>
      <c r="D8975">
        <f>YEAR(Table1[[#This Row],[Order Date]])</f>
        <v>2014</v>
      </c>
      <c r="E8975">
        <f>MONTH(Table1[[#This Row],[Order Date]])</f>
        <v>4</v>
      </c>
      <c r="F8975" t="str">
        <f>Table1[[#This Row],[Order Year]]&amp;"-"&amp;Table1[[#This Row],[Order Month]]</f>
        <v>2014-4</v>
      </c>
      <c r="G8975" s="5">
        <f>YEAR(Table1[[#This Row],[Order Date]])*100 + MONTH(Table1[[#This Row],[Order Date]])</f>
        <v>201404</v>
      </c>
      <c r="H8975" s="1">
        <v>41757</v>
      </c>
      <c r="I8975" t="s">
        <v>26</v>
      </c>
      <c r="J8975" t="s">
        <v>1818</v>
      </c>
      <c r="K8975" t="s">
        <v>1819</v>
      </c>
      <c r="L8975" t="s">
        <v>29</v>
      </c>
      <c r="M8975" t="s">
        <v>30</v>
      </c>
      <c r="N8975" t="s">
        <v>45</v>
      </c>
      <c r="O8975" t="s">
        <v>46</v>
      </c>
      <c r="P8975">
        <v>90008</v>
      </c>
      <c r="Q8975" t="s">
        <v>47</v>
      </c>
      <c r="R8975" t="s">
        <v>1079</v>
      </c>
      <c r="S8975" t="s">
        <v>35</v>
      </c>
      <c r="T8975" t="s">
        <v>36</v>
      </c>
      <c r="U8975" t="s">
        <v>1080</v>
      </c>
      <c r="V8975">
        <v>344.98099999999994</v>
      </c>
      <c r="W8975">
        <v>7</v>
      </c>
      <c r="X8975" s="9">
        <f>Table1[[#This Row],[Discount]]</f>
        <v>0.15</v>
      </c>
      <c r="Y8975">
        <v>0.15</v>
      </c>
      <c r="Z8975">
        <v>28.410200000000017</v>
      </c>
    </row>
    <row r="8976" spans="1:26" ht="16" x14ac:dyDescent="0.2">
      <c r="A8976">
        <v>8975</v>
      </c>
      <c r="B8976" t="s">
        <v>10353</v>
      </c>
      <c r="C8976" s="1">
        <v>41967</v>
      </c>
      <c r="D8976">
        <f>YEAR(Table1[[#This Row],[Order Date]])</f>
        <v>2014</v>
      </c>
      <c r="E8976">
        <f>MONTH(Table1[[#This Row],[Order Date]])</f>
        <v>11</v>
      </c>
      <c r="F8976" t="str">
        <f>Table1[[#This Row],[Order Year]]&amp;"-"&amp;Table1[[#This Row],[Order Month]]</f>
        <v>2014-11</v>
      </c>
      <c r="G8976" s="5">
        <f>YEAR(Table1[[#This Row],[Order Date]])*100 + MONTH(Table1[[#This Row],[Order Date]])</f>
        <v>201411</v>
      </c>
      <c r="H8976" s="1">
        <v>41970</v>
      </c>
      <c r="I8976" t="s">
        <v>191</v>
      </c>
      <c r="J8976" t="s">
        <v>6346</v>
      </c>
      <c r="K8976" t="s">
        <v>6347</v>
      </c>
      <c r="L8976" t="s">
        <v>44</v>
      </c>
      <c r="M8976" t="s">
        <v>30</v>
      </c>
      <c r="N8976" t="s">
        <v>818</v>
      </c>
      <c r="O8976" t="s">
        <v>107</v>
      </c>
      <c r="P8976">
        <v>75220</v>
      </c>
      <c r="Q8976" t="s">
        <v>108</v>
      </c>
      <c r="R8976" t="s">
        <v>4945</v>
      </c>
      <c r="S8976" t="s">
        <v>49</v>
      </c>
      <c r="T8976" t="s">
        <v>93</v>
      </c>
      <c r="U8976" t="s">
        <v>5233</v>
      </c>
      <c r="V8976">
        <v>36.288000000000011</v>
      </c>
      <c r="W8976">
        <v>7</v>
      </c>
      <c r="X8976" s="9">
        <f>Table1[[#This Row],[Discount]]</f>
        <v>0.2</v>
      </c>
      <c r="Y8976">
        <v>0.2</v>
      </c>
      <c r="Z8976">
        <v>12.700800000000001</v>
      </c>
    </row>
    <row r="8977" spans="1:26" ht="16" x14ac:dyDescent="0.2">
      <c r="A8977">
        <v>8976</v>
      </c>
      <c r="B8977" t="s">
        <v>10353</v>
      </c>
      <c r="C8977" s="1">
        <v>41967</v>
      </c>
      <c r="D8977">
        <f>YEAR(Table1[[#This Row],[Order Date]])</f>
        <v>2014</v>
      </c>
      <c r="E8977">
        <f>MONTH(Table1[[#This Row],[Order Date]])</f>
        <v>11</v>
      </c>
      <c r="F8977" t="str">
        <f>Table1[[#This Row],[Order Year]]&amp;"-"&amp;Table1[[#This Row],[Order Month]]</f>
        <v>2014-11</v>
      </c>
      <c r="G8977" s="5">
        <f>YEAR(Table1[[#This Row],[Order Date]])*100 + MONTH(Table1[[#This Row],[Order Date]])</f>
        <v>201411</v>
      </c>
      <c r="H8977" s="1">
        <v>41970</v>
      </c>
      <c r="I8977" t="s">
        <v>191</v>
      </c>
      <c r="J8977" t="s">
        <v>6346</v>
      </c>
      <c r="K8977" t="s">
        <v>6347</v>
      </c>
      <c r="L8977" t="s">
        <v>44</v>
      </c>
      <c r="M8977" t="s">
        <v>30</v>
      </c>
      <c r="N8977" t="s">
        <v>818</v>
      </c>
      <c r="O8977" t="s">
        <v>107</v>
      </c>
      <c r="P8977">
        <v>75220</v>
      </c>
      <c r="Q8977" t="s">
        <v>108</v>
      </c>
      <c r="R8977" t="s">
        <v>6009</v>
      </c>
      <c r="S8977" t="s">
        <v>49</v>
      </c>
      <c r="T8977" t="s">
        <v>93</v>
      </c>
      <c r="U8977" t="s">
        <v>6010</v>
      </c>
      <c r="V8977">
        <v>78.304000000000002</v>
      </c>
      <c r="W8977">
        <v>2</v>
      </c>
      <c r="X8977" s="9">
        <f>Table1[[#This Row],[Discount]]</f>
        <v>0.2</v>
      </c>
      <c r="Y8977">
        <v>0.2</v>
      </c>
      <c r="Z8977">
        <v>29.363999999999997</v>
      </c>
    </row>
    <row r="8978" spans="1:26" ht="16" x14ac:dyDescent="0.2">
      <c r="A8978">
        <v>8977</v>
      </c>
      <c r="B8978" t="s">
        <v>10353</v>
      </c>
      <c r="C8978" s="1">
        <v>41967</v>
      </c>
      <c r="D8978">
        <f>YEAR(Table1[[#This Row],[Order Date]])</f>
        <v>2014</v>
      </c>
      <c r="E8978">
        <f>MONTH(Table1[[#This Row],[Order Date]])</f>
        <v>11</v>
      </c>
      <c r="F8978" t="str">
        <f>Table1[[#This Row],[Order Year]]&amp;"-"&amp;Table1[[#This Row],[Order Month]]</f>
        <v>2014-11</v>
      </c>
      <c r="G8978" s="5">
        <f>YEAR(Table1[[#This Row],[Order Date]])*100 + MONTH(Table1[[#This Row],[Order Date]])</f>
        <v>201411</v>
      </c>
      <c r="H8978" s="1">
        <v>41970</v>
      </c>
      <c r="I8978" t="s">
        <v>191</v>
      </c>
      <c r="J8978" t="s">
        <v>6346</v>
      </c>
      <c r="K8978" t="s">
        <v>6347</v>
      </c>
      <c r="L8978" t="s">
        <v>44</v>
      </c>
      <c r="M8978" t="s">
        <v>30</v>
      </c>
      <c r="N8978" t="s">
        <v>818</v>
      </c>
      <c r="O8978" t="s">
        <v>107</v>
      </c>
      <c r="P8978">
        <v>75220</v>
      </c>
      <c r="Q8978" t="s">
        <v>108</v>
      </c>
      <c r="R8978" t="s">
        <v>3775</v>
      </c>
      <c r="S8978" t="s">
        <v>35</v>
      </c>
      <c r="T8978" t="s">
        <v>59</v>
      </c>
      <c r="U8978" t="s">
        <v>3776</v>
      </c>
      <c r="V8978">
        <v>127.785</v>
      </c>
      <c r="W8978">
        <v>1</v>
      </c>
      <c r="X8978" s="9">
        <f>Table1[[#This Row],[Discount]]</f>
        <v>0.3</v>
      </c>
      <c r="Y8978">
        <v>0.3</v>
      </c>
      <c r="Z8978">
        <v>-31.033499999999989</v>
      </c>
    </row>
    <row r="8979" spans="1:26" ht="16" x14ac:dyDescent="0.2">
      <c r="A8979">
        <v>8978</v>
      </c>
      <c r="B8979" t="s">
        <v>10353</v>
      </c>
      <c r="C8979" s="1">
        <v>41967</v>
      </c>
      <c r="D8979">
        <f>YEAR(Table1[[#This Row],[Order Date]])</f>
        <v>2014</v>
      </c>
      <c r="E8979">
        <f>MONTH(Table1[[#This Row],[Order Date]])</f>
        <v>11</v>
      </c>
      <c r="F8979" t="str">
        <f>Table1[[#This Row],[Order Year]]&amp;"-"&amp;Table1[[#This Row],[Order Month]]</f>
        <v>2014-11</v>
      </c>
      <c r="G8979" s="5">
        <f>YEAR(Table1[[#This Row],[Order Date]])*100 + MONTH(Table1[[#This Row],[Order Date]])</f>
        <v>201411</v>
      </c>
      <c r="H8979" s="1">
        <v>41970</v>
      </c>
      <c r="I8979" t="s">
        <v>191</v>
      </c>
      <c r="J8979" t="s">
        <v>6346</v>
      </c>
      <c r="K8979" t="s">
        <v>6347</v>
      </c>
      <c r="L8979" t="s">
        <v>44</v>
      </c>
      <c r="M8979" t="s">
        <v>30</v>
      </c>
      <c r="N8979" t="s">
        <v>818</v>
      </c>
      <c r="O8979" t="s">
        <v>107</v>
      </c>
      <c r="P8979">
        <v>75220</v>
      </c>
      <c r="Q8979" t="s">
        <v>108</v>
      </c>
      <c r="R8979" t="s">
        <v>3077</v>
      </c>
      <c r="S8979" t="s">
        <v>49</v>
      </c>
      <c r="T8979" t="s">
        <v>78</v>
      </c>
      <c r="U8979" t="s">
        <v>3078</v>
      </c>
      <c r="V8979">
        <v>6.1039999999999983</v>
      </c>
      <c r="W8979">
        <v>2</v>
      </c>
      <c r="X8979" s="9">
        <f>Table1[[#This Row],[Discount]]</f>
        <v>0.8</v>
      </c>
      <c r="Y8979">
        <v>0.8</v>
      </c>
      <c r="Z8979">
        <v>-9.1560000000000006</v>
      </c>
    </row>
    <row r="8980" spans="1:26" ht="16" x14ac:dyDescent="0.2">
      <c r="A8980">
        <v>8979</v>
      </c>
      <c r="B8980" t="s">
        <v>10354</v>
      </c>
      <c r="C8980" s="1">
        <v>40850</v>
      </c>
      <c r="D8980">
        <f>YEAR(Table1[[#This Row],[Order Date]])</f>
        <v>2011</v>
      </c>
      <c r="E8980">
        <f>MONTH(Table1[[#This Row],[Order Date]])</f>
        <v>11</v>
      </c>
      <c r="F8980" t="str">
        <f>Table1[[#This Row],[Order Year]]&amp;"-"&amp;Table1[[#This Row],[Order Month]]</f>
        <v>2011-11</v>
      </c>
      <c r="G8980" s="5">
        <f>YEAR(Table1[[#This Row],[Order Date]])*100 + MONTH(Table1[[#This Row],[Order Date]])</f>
        <v>201111</v>
      </c>
      <c r="H8980" s="1">
        <v>40852</v>
      </c>
      <c r="I8980" t="s">
        <v>26</v>
      </c>
      <c r="J8980" t="s">
        <v>6032</v>
      </c>
      <c r="K8980" t="s">
        <v>6033</v>
      </c>
      <c r="L8980" t="s">
        <v>44</v>
      </c>
      <c r="M8980" t="s">
        <v>30</v>
      </c>
      <c r="N8980" t="s">
        <v>6070</v>
      </c>
      <c r="O8980" t="s">
        <v>791</v>
      </c>
      <c r="P8980">
        <v>7050</v>
      </c>
      <c r="Q8980" t="s">
        <v>151</v>
      </c>
      <c r="R8980" t="s">
        <v>2394</v>
      </c>
      <c r="S8980" t="s">
        <v>49</v>
      </c>
      <c r="T8980" t="s">
        <v>78</v>
      </c>
      <c r="U8980" t="s">
        <v>2395</v>
      </c>
      <c r="V8980">
        <v>5.76</v>
      </c>
      <c r="W8980">
        <v>2</v>
      </c>
      <c r="X8980" s="9">
        <f>Table1[[#This Row],[Discount]]</f>
        <v>0</v>
      </c>
      <c r="Y8980">
        <v>0</v>
      </c>
      <c r="Z8980">
        <v>2.8224</v>
      </c>
    </row>
    <row r="8981" spans="1:26" ht="16" x14ac:dyDescent="0.2">
      <c r="A8981">
        <v>8980</v>
      </c>
      <c r="B8981" t="s">
        <v>10355</v>
      </c>
      <c r="C8981" s="1">
        <v>41201</v>
      </c>
      <c r="D8981">
        <f>YEAR(Table1[[#This Row],[Order Date]])</f>
        <v>2012</v>
      </c>
      <c r="E8981">
        <f>MONTH(Table1[[#This Row],[Order Date]])</f>
        <v>10</v>
      </c>
      <c r="F8981" t="str">
        <f>Table1[[#This Row],[Order Year]]&amp;"-"&amp;Table1[[#This Row],[Order Month]]</f>
        <v>2012-10</v>
      </c>
      <c r="G8981" s="5">
        <f>YEAR(Table1[[#This Row],[Order Date]])*100 + MONTH(Table1[[#This Row],[Order Date]])</f>
        <v>201210</v>
      </c>
      <c r="H8981" s="1">
        <v>41206</v>
      </c>
      <c r="I8981" t="s">
        <v>26</v>
      </c>
      <c r="J8981" t="s">
        <v>7761</v>
      </c>
      <c r="K8981" t="s">
        <v>7762</v>
      </c>
      <c r="L8981" t="s">
        <v>29</v>
      </c>
      <c r="M8981" t="s">
        <v>30</v>
      </c>
      <c r="N8981" t="s">
        <v>818</v>
      </c>
      <c r="O8981" t="s">
        <v>107</v>
      </c>
      <c r="P8981">
        <v>75220</v>
      </c>
      <c r="Q8981" t="s">
        <v>108</v>
      </c>
      <c r="R8981" t="s">
        <v>1866</v>
      </c>
      <c r="S8981" t="s">
        <v>49</v>
      </c>
      <c r="T8981" t="s">
        <v>78</v>
      </c>
      <c r="U8981" t="s">
        <v>1867</v>
      </c>
      <c r="V8981">
        <v>1.7199999999999995</v>
      </c>
      <c r="W8981">
        <v>1</v>
      </c>
      <c r="X8981" s="9">
        <f>Table1[[#This Row],[Discount]]</f>
        <v>0.8</v>
      </c>
      <c r="Y8981">
        <v>0.8</v>
      </c>
      <c r="Z8981">
        <v>-2.8380000000000001</v>
      </c>
    </row>
    <row r="8982" spans="1:26" ht="16" x14ac:dyDescent="0.2">
      <c r="A8982">
        <v>8981</v>
      </c>
      <c r="B8982" t="s">
        <v>10356</v>
      </c>
      <c r="C8982" s="1">
        <v>40581</v>
      </c>
      <c r="D8982">
        <f>YEAR(Table1[[#This Row],[Order Date]])</f>
        <v>2011</v>
      </c>
      <c r="E8982">
        <f>MONTH(Table1[[#This Row],[Order Date]])</f>
        <v>2</v>
      </c>
      <c r="F8982" t="str">
        <f>Table1[[#This Row],[Order Year]]&amp;"-"&amp;Table1[[#This Row],[Order Month]]</f>
        <v>2011-2</v>
      </c>
      <c r="G8982" s="5">
        <f>YEAR(Table1[[#This Row],[Order Date]])*100 + MONTH(Table1[[#This Row],[Order Date]])</f>
        <v>201102</v>
      </c>
      <c r="H8982" s="1">
        <v>40585</v>
      </c>
      <c r="I8982" t="s">
        <v>26</v>
      </c>
      <c r="J8982" t="s">
        <v>954</v>
      </c>
      <c r="K8982" t="s">
        <v>955</v>
      </c>
      <c r="L8982" t="s">
        <v>29</v>
      </c>
      <c r="M8982" t="s">
        <v>30</v>
      </c>
      <c r="N8982" t="s">
        <v>10357</v>
      </c>
      <c r="O8982" t="s">
        <v>214</v>
      </c>
      <c r="P8982">
        <v>60441</v>
      </c>
      <c r="Q8982" t="s">
        <v>108</v>
      </c>
      <c r="R8982" t="s">
        <v>5816</v>
      </c>
      <c r="S8982" t="s">
        <v>49</v>
      </c>
      <c r="T8982" t="s">
        <v>78</v>
      </c>
      <c r="U8982" t="s">
        <v>5817</v>
      </c>
      <c r="V8982">
        <v>8.9519999999999982</v>
      </c>
      <c r="W8982">
        <v>2</v>
      </c>
      <c r="X8982" s="9">
        <f>Table1[[#This Row],[Discount]]</f>
        <v>0.8</v>
      </c>
      <c r="Y8982">
        <v>0.8</v>
      </c>
      <c r="Z8982">
        <v>-14.770800000000001</v>
      </c>
    </row>
    <row r="8983" spans="1:26" ht="16" x14ac:dyDescent="0.2">
      <c r="A8983">
        <v>8982</v>
      </c>
      <c r="B8983" t="s">
        <v>10358</v>
      </c>
      <c r="C8983" s="1">
        <v>41340</v>
      </c>
      <c r="D8983">
        <f>YEAR(Table1[[#This Row],[Order Date]])</f>
        <v>2013</v>
      </c>
      <c r="E8983">
        <f>MONTH(Table1[[#This Row],[Order Date]])</f>
        <v>3</v>
      </c>
      <c r="F8983" t="str">
        <f>Table1[[#This Row],[Order Year]]&amp;"-"&amp;Table1[[#This Row],[Order Month]]</f>
        <v>2013-3</v>
      </c>
      <c r="G8983" s="5">
        <f>YEAR(Table1[[#This Row],[Order Date]])*100 + MONTH(Table1[[#This Row],[Order Date]])</f>
        <v>201303</v>
      </c>
      <c r="H8983" s="1">
        <v>41346</v>
      </c>
      <c r="I8983" t="s">
        <v>53</v>
      </c>
      <c r="J8983" t="s">
        <v>457</v>
      </c>
      <c r="K8983" t="s">
        <v>458</v>
      </c>
      <c r="L8983" t="s">
        <v>29</v>
      </c>
      <c r="M8983" t="s">
        <v>30</v>
      </c>
      <c r="N8983" t="s">
        <v>306</v>
      </c>
      <c r="O8983" t="s">
        <v>214</v>
      </c>
      <c r="P8983">
        <v>60623</v>
      </c>
      <c r="Q8983" t="s">
        <v>108</v>
      </c>
      <c r="R8983" t="s">
        <v>4094</v>
      </c>
      <c r="S8983" t="s">
        <v>49</v>
      </c>
      <c r="T8983" t="s">
        <v>81</v>
      </c>
      <c r="U8983" t="s">
        <v>4095</v>
      </c>
      <c r="V8983">
        <v>2.3339999999999996</v>
      </c>
      <c r="W8983">
        <v>3</v>
      </c>
      <c r="X8983" s="9">
        <f>Table1[[#This Row],[Discount]]</f>
        <v>0.8</v>
      </c>
      <c r="Y8983">
        <v>0.8</v>
      </c>
      <c r="Z8983">
        <v>-6.3018000000000001</v>
      </c>
    </row>
    <row r="8984" spans="1:26" ht="16" x14ac:dyDescent="0.2">
      <c r="A8984">
        <v>8983</v>
      </c>
      <c r="B8984" t="s">
        <v>10358</v>
      </c>
      <c r="C8984" s="1">
        <v>41340</v>
      </c>
      <c r="D8984">
        <f>YEAR(Table1[[#This Row],[Order Date]])</f>
        <v>2013</v>
      </c>
      <c r="E8984">
        <f>MONTH(Table1[[#This Row],[Order Date]])</f>
        <v>3</v>
      </c>
      <c r="F8984" t="str">
        <f>Table1[[#This Row],[Order Year]]&amp;"-"&amp;Table1[[#This Row],[Order Month]]</f>
        <v>2013-3</v>
      </c>
      <c r="G8984" s="5">
        <f>YEAR(Table1[[#This Row],[Order Date]])*100 + MONTH(Table1[[#This Row],[Order Date]])</f>
        <v>201303</v>
      </c>
      <c r="H8984" s="1">
        <v>41346</v>
      </c>
      <c r="I8984" t="s">
        <v>53</v>
      </c>
      <c r="J8984" t="s">
        <v>457</v>
      </c>
      <c r="K8984" t="s">
        <v>458</v>
      </c>
      <c r="L8984" t="s">
        <v>29</v>
      </c>
      <c r="M8984" t="s">
        <v>30</v>
      </c>
      <c r="N8984" t="s">
        <v>306</v>
      </c>
      <c r="O8984" t="s">
        <v>214</v>
      </c>
      <c r="P8984">
        <v>60623</v>
      </c>
      <c r="Q8984" t="s">
        <v>108</v>
      </c>
      <c r="R8984" t="s">
        <v>3394</v>
      </c>
      <c r="S8984" t="s">
        <v>49</v>
      </c>
      <c r="T8984" t="s">
        <v>78</v>
      </c>
      <c r="U8984" t="s">
        <v>3395</v>
      </c>
      <c r="V8984">
        <v>1.7279999999999998</v>
      </c>
      <c r="W8984">
        <v>4</v>
      </c>
      <c r="X8984" s="9">
        <f>Table1[[#This Row],[Discount]]</f>
        <v>0.8</v>
      </c>
      <c r="Y8984">
        <v>0.8</v>
      </c>
      <c r="Z8984">
        <v>-2.764800000000001</v>
      </c>
    </row>
    <row r="8985" spans="1:26" ht="16" x14ac:dyDescent="0.2">
      <c r="A8985">
        <v>8984</v>
      </c>
      <c r="B8985" t="s">
        <v>10358</v>
      </c>
      <c r="C8985" s="1">
        <v>41340</v>
      </c>
      <c r="D8985">
        <f>YEAR(Table1[[#This Row],[Order Date]])</f>
        <v>2013</v>
      </c>
      <c r="E8985">
        <f>MONTH(Table1[[#This Row],[Order Date]])</f>
        <v>3</v>
      </c>
      <c r="F8985" t="str">
        <f>Table1[[#This Row],[Order Year]]&amp;"-"&amp;Table1[[#This Row],[Order Month]]</f>
        <v>2013-3</v>
      </c>
      <c r="G8985" s="5">
        <f>YEAR(Table1[[#This Row],[Order Date]])*100 + MONTH(Table1[[#This Row],[Order Date]])</f>
        <v>201303</v>
      </c>
      <c r="H8985" s="1">
        <v>41346</v>
      </c>
      <c r="I8985" t="s">
        <v>53</v>
      </c>
      <c r="J8985" t="s">
        <v>457</v>
      </c>
      <c r="K8985" t="s">
        <v>458</v>
      </c>
      <c r="L8985" t="s">
        <v>29</v>
      </c>
      <c r="M8985" t="s">
        <v>30</v>
      </c>
      <c r="N8985" t="s">
        <v>306</v>
      </c>
      <c r="O8985" t="s">
        <v>214</v>
      </c>
      <c r="P8985">
        <v>60623</v>
      </c>
      <c r="Q8985" t="s">
        <v>108</v>
      </c>
      <c r="R8985" t="s">
        <v>556</v>
      </c>
      <c r="S8985" t="s">
        <v>35</v>
      </c>
      <c r="T8985" t="s">
        <v>68</v>
      </c>
      <c r="U8985" t="s">
        <v>557</v>
      </c>
      <c r="V8985">
        <v>159.04</v>
      </c>
      <c r="W8985">
        <v>5</v>
      </c>
      <c r="X8985" s="9">
        <f>Table1[[#This Row],[Discount]]</f>
        <v>0.6</v>
      </c>
      <c r="Y8985">
        <v>0.6</v>
      </c>
      <c r="Z8985">
        <v>-194.82400000000001</v>
      </c>
    </row>
    <row r="8986" spans="1:26" ht="16" x14ac:dyDescent="0.2">
      <c r="A8986">
        <v>8985</v>
      </c>
      <c r="B8986" t="s">
        <v>10358</v>
      </c>
      <c r="C8986" s="1">
        <v>41340</v>
      </c>
      <c r="D8986">
        <f>YEAR(Table1[[#This Row],[Order Date]])</f>
        <v>2013</v>
      </c>
      <c r="E8986">
        <f>MONTH(Table1[[#This Row],[Order Date]])</f>
        <v>3</v>
      </c>
      <c r="F8986" t="str">
        <f>Table1[[#This Row],[Order Year]]&amp;"-"&amp;Table1[[#This Row],[Order Month]]</f>
        <v>2013-3</v>
      </c>
      <c r="G8986" s="5">
        <f>YEAR(Table1[[#This Row],[Order Date]])*100 + MONTH(Table1[[#This Row],[Order Date]])</f>
        <v>201303</v>
      </c>
      <c r="H8986" s="1">
        <v>41346</v>
      </c>
      <c r="I8986" t="s">
        <v>53</v>
      </c>
      <c r="J8986" t="s">
        <v>457</v>
      </c>
      <c r="K8986" t="s">
        <v>458</v>
      </c>
      <c r="L8986" t="s">
        <v>29</v>
      </c>
      <c r="M8986" t="s">
        <v>30</v>
      </c>
      <c r="N8986" t="s">
        <v>306</v>
      </c>
      <c r="O8986" t="s">
        <v>214</v>
      </c>
      <c r="P8986">
        <v>60623</v>
      </c>
      <c r="Q8986" t="s">
        <v>108</v>
      </c>
      <c r="R8986" t="s">
        <v>5507</v>
      </c>
      <c r="S8986" t="s">
        <v>35</v>
      </c>
      <c r="T8986" t="s">
        <v>59</v>
      </c>
      <c r="U8986" t="s">
        <v>5508</v>
      </c>
      <c r="V8986">
        <v>145.97999999999999</v>
      </c>
      <c r="W8986">
        <v>2</v>
      </c>
      <c r="X8986" s="9">
        <f>Table1[[#This Row],[Discount]]</f>
        <v>0.5</v>
      </c>
      <c r="Y8986">
        <v>0.5</v>
      </c>
      <c r="Z8986">
        <v>-99.266399999999976</v>
      </c>
    </row>
    <row r="8987" spans="1:26" ht="16" x14ac:dyDescent="0.2">
      <c r="A8987">
        <v>8986</v>
      </c>
      <c r="B8987" t="s">
        <v>10359</v>
      </c>
      <c r="C8987" s="1">
        <v>41246</v>
      </c>
      <c r="D8987">
        <f>YEAR(Table1[[#This Row],[Order Date]])</f>
        <v>2012</v>
      </c>
      <c r="E8987">
        <f>MONTH(Table1[[#This Row],[Order Date]])</f>
        <v>12</v>
      </c>
      <c r="F8987" t="str">
        <f>Table1[[#This Row],[Order Year]]&amp;"-"&amp;Table1[[#This Row],[Order Month]]</f>
        <v>2012-12</v>
      </c>
      <c r="G8987" s="5">
        <f>YEAR(Table1[[#This Row],[Order Date]])*100 + MONTH(Table1[[#This Row],[Order Date]])</f>
        <v>201212</v>
      </c>
      <c r="H8987" s="1">
        <v>41250</v>
      </c>
      <c r="I8987" t="s">
        <v>53</v>
      </c>
      <c r="J8987" t="s">
        <v>1378</v>
      </c>
      <c r="K8987" t="s">
        <v>1379</v>
      </c>
      <c r="L8987" t="s">
        <v>29</v>
      </c>
      <c r="M8987" t="s">
        <v>30</v>
      </c>
      <c r="N8987" t="s">
        <v>1524</v>
      </c>
      <c r="O8987" t="s">
        <v>91</v>
      </c>
      <c r="P8987">
        <v>28540</v>
      </c>
      <c r="Q8987" t="s">
        <v>33</v>
      </c>
      <c r="R8987" t="s">
        <v>2328</v>
      </c>
      <c r="S8987" t="s">
        <v>35</v>
      </c>
      <c r="T8987" t="s">
        <v>68</v>
      </c>
      <c r="U8987" t="s">
        <v>2329</v>
      </c>
      <c r="V8987">
        <v>77.951999999999998</v>
      </c>
      <c r="W8987">
        <v>3</v>
      </c>
      <c r="X8987" s="9">
        <f>Table1[[#This Row],[Discount]]</f>
        <v>0.2</v>
      </c>
      <c r="Y8987">
        <v>0.2</v>
      </c>
      <c r="Z8987">
        <v>12.667199999999994</v>
      </c>
    </row>
    <row r="8988" spans="1:26" ht="16" x14ac:dyDescent="0.2">
      <c r="A8988">
        <v>8987</v>
      </c>
      <c r="B8988" t="s">
        <v>10359</v>
      </c>
      <c r="C8988" s="1">
        <v>41246</v>
      </c>
      <c r="D8988">
        <f>YEAR(Table1[[#This Row],[Order Date]])</f>
        <v>2012</v>
      </c>
      <c r="E8988">
        <f>MONTH(Table1[[#This Row],[Order Date]])</f>
        <v>12</v>
      </c>
      <c r="F8988" t="str">
        <f>Table1[[#This Row],[Order Year]]&amp;"-"&amp;Table1[[#This Row],[Order Month]]</f>
        <v>2012-12</v>
      </c>
      <c r="G8988" s="5">
        <f>YEAR(Table1[[#This Row],[Order Date]])*100 + MONTH(Table1[[#This Row],[Order Date]])</f>
        <v>201212</v>
      </c>
      <c r="H8988" s="1">
        <v>41250</v>
      </c>
      <c r="I8988" t="s">
        <v>53</v>
      </c>
      <c r="J8988" t="s">
        <v>1378</v>
      </c>
      <c r="K8988" t="s">
        <v>1379</v>
      </c>
      <c r="L8988" t="s">
        <v>29</v>
      </c>
      <c r="M8988" t="s">
        <v>30</v>
      </c>
      <c r="N8988" t="s">
        <v>1524</v>
      </c>
      <c r="O8988" t="s">
        <v>91</v>
      </c>
      <c r="P8988">
        <v>28540</v>
      </c>
      <c r="Q8988" t="s">
        <v>33</v>
      </c>
      <c r="R8988" t="s">
        <v>4997</v>
      </c>
      <c r="S8988" t="s">
        <v>49</v>
      </c>
      <c r="T8988" t="s">
        <v>78</v>
      </c>
      <c r="U8988" t="s">
        <v>4998</v>
      </c>
      <c r="V8988">
        <v>95.970000000000013</v>
      </c>
      <c r="W8988">
        <v>5</v>
      </c>
      <c r="X8988" s="9">
        <f>Table1[[#This Row],[Discount]]</f>
        <v>0.7</v>
      </c>
      <c r="Y8988">
        <v>0.7</v>
      </c>
      <c r="Z8988">
        <v>-73.57699999999997</v>
      </c>
    </row>
    <row r="8989" spans="1:26" ht="16" x14ac:dyDescent="0.2">
      <c r="A8989">
        <v>8988</v>
      </c>
      <c r="B8989" t="s">
        <v>10359</v>
      </c>
      <c r="C8989" s="1">
        <v>41246</v>
      </c>
      <c r="D8989">
        <f>YEAR(Table1[[#This Row],[Order Date]])</f>
        <v>2012</v>
      </c>
      <c r="E8989">
        <f>MONTH(Table1[[#This Row],[Order Date]])</f>
        <v>12</v>
      </c>
      <c r="F8989" t="str">
        <f>Table1[[#This Row],[Order Year]]&amp;"-"&amp;Table1[[#This Row],[Order Month]]</f>
        <v>2012-12</v>
      </c>
      <c r="G8989" s="5">
        <f>YEAR(Table1[[#This Row],[Order Date]])*100 + MONTH(Table1[[#This Row],[Order Date]])</f>
        <v>201212</v>
      </c>
      <c r="H8989" s="1">
        <v>41250</v>
      </c>
      <c r="I8989" t="s">
        <v>53</v>
      </c>
      <c r="J8989" t="s">
        <v>1378</v>
      </c>
      <c r="K8989" t="s">
        <v>1379</v>
      </c>
      <c r="L8989" t="s">
        <v>29</v>
      </c>
      <c r="M8989" t="s">
        <v>30</v>
      </c>
      <c r="N8989" t="s">
        <v>1524</v>
      </c>
      <c r="O8989" t="s">
        <v>91</v>
      </c>
      <c r="P8989">
        <v>28540</v>
      </c>
      <c r="Q8989" t="s">
        <v>33</v>
      </c>
      <c r="R8989" t="s">
        <v>838</v>
      </c>
      <c r="S8989" t="s">
        <v>74</v>
      </c>
      <c r="T8989" t="s">
        <v>75</v>
      </c>
      <c r="U8989" t="s">
        <v>839</v>
      </c>
      <c r="V8989">
        <v>105.584</v>
      </c>
      <c r="W8989">
        <v>2</v>
      </c>
      <c r="X8989" s="9">
        <f>Table1[[#This Row],[Discount]]</f>
        <v>0.2</v>
      </c>
      <c r="Y8989">
        <v>0.2</v>
      </c>
      <c r="Z8989">
        <v>9.2386000000000053</v>
      </c>
    </row>
    <row r="8990" spans="1:26" ht="16" x14ac:dyDescent="0.2">
      <c r="A8990">
        <v>8989</v>
      </c>
      <c r="B8990" t="s">
        <v>10359</v>
      </c>
      <c r="C8990" s="1">
        <v>41246</v>
      </c>
      <c r="D8990">
        <f>YEAR(Table1[[#This Row],[Order Date]])</f>
        <v>2012</v>
      </c>
      <c r="E8990">
        <f>MONTH(Table1[[#This Row],[Order Date]])</f>
        <v>12</v>
      </c>
      <c r="F8990" t="str">
        <f>Table1[[#This Row],[Order Year]]&amp;"-"&amp;Table1[[#This Row],[Order Month]]</f>
        <v>2012-12</v>
      </c>
      <c r="G8990" s="5">
        <f>YEAR(Table1[[#This Row],[Order Date]])*100 + MONTH(Table1[[#This Row],[Order Date]])</f>
        <v>201212</v>
      </c>
      <c r="H8990" s="1">
        <v>41250</v>
      </c>
      <c r="I8990" t="s">
        <v>53</v>
      </c>
      <c r="J8990" t="s">
        <v>1378</v>
      </c>
      <c r="K8990" t="s">
        <v>1379</v>
      </c>
      <c r="L8990" t="s">
        <v>29</v>
      </c>
      <c r="M8990" t="s">
        <v>30</v>
      </c>
      <c r="N8990" t="s">
        <v>1524</v>
      </c>
      <c r="O8990" t="s">
        <v>91</v>
      </c>
      <c r="P8990">
        <v>28540</v>
      </c>
      <c r="Q8990" t="s">
        <v>33</v>
      </c>
      <c r="R8990" t="s">
        <v>1990</v>
      </c>
      <c r="S8990" t="s">
        <v>49</v>
      </c>
      <c r="T8990" t="s">
        <v>71</v>
      </c>
      <c r="U8990" t="s">
        <v>1991</v>
      </c>
      <c r="V8990">
        <v>9.3439999999999994</v>
      </c>
      <c r="W8990">
        <v>2</v>
      </c>
      <c r="X8990" s="9">
        <f>Table1[[#This Row],[Discount]]</f>
        <v>0.2</v>
      </c>
      <c r="Y8990">
        <v>0.2</v>
      </c>
      <c r="Z8990">
        <v>1.1679999999999997</v>
      </c>
    </row>
    <row r="8991" spans="1:26" ht="16" x14ac:dyDescent="0.2">
      <c r="A8991">
        <v>8990</v>
      </c>
      <c r="B8991" t="s">
        <v>10360</v>
      </c>
      <c r="C8991" s="1">
        <v>41267</v>
      </c>
      <c r="D8991">
        <f>YEAR(Table1[[#This Row],[Order Date]])</f>
        <v>2012</v>
      </c>
      <c r="E8991">
        <f>MONTH(Table1[[#This Row],[Order Date]])</f>
        <v>12</v>
      </c>
      <c r="F8991" t="str">
        <f>Table1[[#This Row],[Order Year]]&amp;"-"&amp;Table1[[#This Row],[Order Month]]</f>
        <v>2012-12</v>
      </c>
      <c r="G8991" s="5">
        <f>YEAR(Table1[[#This Row],[Order Date]])*100 + MONTH(Table1[[#This Row],[Order Date]])</f>
        <v>201212</v>
      </c>
      <c r="H8991" s="1">
        <v>41273</v>
      </c>
      <c r="I8991" t="s">
        <v>53</v>
      </c>
      <c r="J8991" t="s">
        <v>3747</v>
      </c>
      <c r="K8991" t="s">
        <v>3748</v>
      </c>
      <c r="L8991" t="s">
        <v>44</v>
      </c>
      <c r="M8991" t="s">
        <v>30</v>
      </c>
      <c r="N8991" t="s">
        <v>321</v>
      </c>
      <c r="O8991" t="s">
        <v>599</v>
      </c>
      <c r="P8991">
        <v>65807</v>
      </c>
      <c r="Q8991" t="s">
        <v>108</v>
      </c>
      <c r="R8991" t="s">
        <v>6858</v>
      </c>
      <c r="S8991" t="s">
        <v>35</v>
      </c>
      <c r="T8991" t="s">
        <v>68</v>
      </c>
      <c r="U8991" t="s">
        <v>6859</v>
      </c>
      <c r="V8991">
        <v>9.68</v>
      </c>
      <c r="W8991">
        <v>2</v>
      </c>
      <c r="X8991" s="9">
        <f>Table1[[#This Row],[Discount]]</f>
        <v>0</v>
      </c>
      <c r="Y8991">
        <v>0</v>
      </c>
      <c r="Z8991">
        <v>3.7751999999999999</v>
      </c>
    </row>
    <row r="8992" spans="1:26" ht="16" x14ac:dyDescent="0.2">
      <c r="A8992">
        <v>8991</v>
      </c>
      <c r="B8992" t="s">
        <v>10360</v>
      </c>
      <c r="C8992" s="1">
        <v>41267</v>
      </c>
      <c r="D8992">
        <f>YEAR(Table1[[#This Row],[Order Date]])</f>
        <v>2012</v>
      </c>
      <c r="E8992">
        <f>MONTH(Table1[[#This Row],[Order Date]])</f>
        <v>12</v>
      </c>
      <c r="F8992" t="str">
        <f>Table1[[#This Row],[Order Year]]&amp;"-"&amp;Table1[[#This Row],[Order Month]]</f>
        <v>2012-12</v>
      </c>
      <c r="G8992" s="5">
        <f>YEAR(Table1[[#This Row],[Order Date]])*100 + MONTH(Table1[[#This Row],[Order Date]])</f>
        <v>201212</v>
      </c>
      <c r="H8992" s="1">
        <v>41273</v>
      </c>
      <c r="I8992" t="s">
        <v>53</v>
      </c>
      <c r="J8992" t="s">
        <v>3747</v>
      </c>
      <c r="K8992" t="s">
        <v>3748</v>
      </c>
      <c r="L8992" t="s">
        <v>44</v>
      </c>
      <c r="M8992" t="s">
        <v>30</v>
      </c>
      <c r="N8992" t="s">
        <v>321</v>
      </c>
      <c r="O8992" t="s">
        <v>599</v>
      </c>
      <c r="P8992">
        <v>65807</v>
      </c>
      <c r="Q8992" t="s">
        <v>108</v>
      </c>
      <c r="R8992" t="s">
        <v>5276</v>
      </c>
      <c r="S8992" t="s">
        <v>74</v>
      </c>
      <c r="T8992" t="s">
        <v>1219</v>
      </c>
      <c r="U8992" t="s">
        <v>5277</v>
      </c>
      <c r="V8992">
        <v>4899.93</v>
      </c>
      <c r="W8992">
        <v>7</v>
      </c>
      <c r="X8992" s="9">
        <f>Table1[[#This Row],[Discount]]</f>
        <v>0</v>
      </c>
      <c r="Y8992">
        <v>0</v>
      </c>
      <c r="Z8992">
        <v>2302.9670999999998</v>
      </c>
    </row>
    <row r="8993" spans="1:26" ht="16" x14ac:dyDescent="0.2">
      <c r="A8993">
        <v>8992</v>
      </c>
      <c r="B8993" t="s">
        <v>10361</v>
      </c>
      <c r="C8993" s="1">
        <v>41914</v>
      </c>
      <c r="D8993">
        <f>YEAR(Table1[[#This Row],[Order Date]])</f>
        <v>2014</v>
      </c>
      <c r="E8993">
        <f>MONTH(Table1[[#This Row],[Order Date]])</f>
        <v>10</v>
      </c>
      <c r="F8993" t="str">
        <f>Table1[[#This Row],[Order Year]]&amp;"-"&amp;Table1[[#This Row],[Order Month]]</f>
        <v>2014-10</v>
      </c>
      <c r="G8993" s="5">
        <f>YEAR(Table1[[#This Row],[Order Date]])*100 + MONTH(Table1[[#This Row],[Order Date]])</f>
        <v>201410</v>
      </c>
      <c r="H8993" s="1">
        <v>41919</v>
      </c>
      <c r="I8993" t="s">
        <v>53</v>
      </c>
      <c r="J8993" t="s">
        <v>1602</v>
      </c>
      <c r="K8993" t="s">
        <v>1603</v>
      </c>
      <c r="L8993" t="s">
        <v>105</v>
      </c>
      <c r="M8993" t="s">
        <v>30</v>
      </c>
      <c r="N8993" t="s">
        <v>130</v>
      </c>
      <c r="O8993" t="s">
        <v>46</v>
      </c>
      <c r="P8993">
        <v>94110</v>
      </c>
      <c r="Q8993" t="s">
        <v>47</v>
      </c>
      <c r="R8993" t="s">
        <v>1350</v>
      </c>
      <c r="S8993" t="s">
        <v>74</v>
      </c>
      <c r="T8993" t="s">
        <v>164</v>
      </c>
      <c r="U8993" t="s">
        <v>1351</v>
      </c>
      <c r="V8993">
        <v>104.75</v>
      </c>
      <c r="W8993">
        <v>5</v>
      </c>
      <c r="X8993" s="9">
        <f>Table1[[#This Row],[Discount]]</f>
        <v>0</v>
      </c>
      <c r="Y8993">
        <v>0</v>
      </c>
      <c r="Z8993">
        <v>21.997499999999999</v>
      </c>
    </row>
    <row r="8994" spans="1:26" ht="16" x14ac:dyDescent="0.2">
      <c r="A8994">
        <v>8993</v>
      </c>
      <c r="B8994" t="s">
        <v>10362</v>
      </c>
      <c r="C8994" s="1">
        <v>41929</v>
      </c>
      <c r="D8994">
        <f>YEAR(Table1[[#This Row],[Order Date]])</f>
        <v>2014</v>
      </c>
      <c r="E8994">
        <f>MONTH(Table1[[#This Row],[Order Date]])</f>
        <v>10</v>
      </c>
      <c r="F8994" t="str">
        <f>Table1[[#This Row],[Order Year]]&amp;"-"&amp;Table1[[#This Row],[Order Month]]</f>
        <v>2014-10</v>
      </c>
      <c r="G8994" s="5">
        <f>YEAR(Table1[[#This Row],[Order Date]])*100 + MONTH(Table1[[#This Row],[Order Date]])</f>
        <v>201410</v>
      </c>
      <c r="H8994" s="1">
        <v>41934</v>
      </c>
      <c r="I8994" t="s">
        <v>53</v>
      </c>
      <c r="J8994" t="s">
        <v>8997</v>
      </c>
      <c r="K8994" t="s">
        <v>8998</v>
      </c>
      <c r="L8994" t="s">
        <v>44</v>
      </c>
      <c r="M8994" t="s">
        <v>30</v>
      </c>
      <c r="N8994" t="s">
        <v>385</v>
      </c>
      <c r="O8994" t="s">
        <v>338</v>
      </c>
      <c r="P8994">
        <v>38401</v>
      </c>
      <c r="Q8994" t="s">
        <v>33</v>
      </c>
      <c r="R8994" t="s">
        <v>471</v>
      </c>
      <c r="S8994" t="s">
        <v>74</v>
      </c>
      <c r="T8994" t="s">
        <v>164</v>
      </c>
      <c r="U8994" t="s">
        <v>472</v>
      </c>
      <c r="V8994">
        <v>18.528000000000002</v>
      </c>
      <c r="W8994">
        <v>2</v>
      </c>
      <c r="X8994" s="9">
        <f>Table1[[#This Row],[Discount]]</f>
        <v>0.2</v>
      </c>
      <c r="Y8994">
        <v>0.2</v>
      </c>
      <c r="Z8994">
        <v>4.4004000000000003</v>
      </c>
    </row>
    <row r="8995" spans="1:26" ht="16" x14ac:dyDescent="0.2">
      <c r="A8995">
        <v>8994</v>
      </c>
      <c r="B8995" t="s">
        <v>10362</v>
      </c>
      <c r="C8995" s="1">
        <v>41929</v>
      </c>
      <c r="D8995">
        <f>YEAR(Table1[[#This Row],[Order Date]])</f>
        <v>2014</v>
      </c>
      <c r="E8995">
        <f>MONTH(Table1[[#This Row],[Order Date]])</f>
        <v>10</v>
      </c>
      <c r="F8995" t="str">
        <f>Table1[[#This Row],[Order Year]]&amp;"-"&amp;Table1[[#This Row],[Order Month]]</f>
        <v>2014-10</v>
      </c>
      <c r="G8995" s="5">
        <f>YEAR(Table1[[#This Row],[Order Date]])*100 + MONTH(Table1[[#This Row],[Order Date]])</f>
        <v>201410</v>
      </c>
      <c r="H8995" s="1">
        <v>41934</v>
      </c>
      <c r="I8995" t="s">
        <v>53</v>
      </c>
      <c r="J8995" t="s">
        <v>8997</v>
      </c>
      <c r="K8995" t="s">
        <v>8998</v>
      </c>
      <c r="L8995" t="s">
        <v>44</v>
      </c>
      <c r="M8995" t="s">
        <v>30</v>
      </c>
      <c r="N8995" t="s">
        <v>385</v>
      </c>
      <c r="O8995" t="s">
        <v>338</v>
      </c>
      <c r="P8995">
        <v>38401</v>
      </c>
      <c r="Q8995" t="s">
        <v>33</v>
      </c>
      <c r="R8995" t="s">
        <v>5305</v>
      </c>
      <c r="S8995" t="s">
        <v>35</v>
      </c>
      <c r="T8995" t="s">
        <v>59</v>
      </c>
      <c r="U8995" t="s">
        <v>5306</v>
      </c>
      <c r="V8995">
        <v>1875.258</v>
      </c>
      <c r="W8995">
        <v>7</v>
      </c>
      <c r="X8995" s="9">
        <f>Table1[[#This Row],[Discount]]</f>
        <v>0.4</v>
      </c>
      <c r="Y8995">
        <v>0.4</v>
      </c>
      <c r="Z8995">
        <v>-968.88329999999996</v>
      </c>
    </row>
    <row r="8996" spans="1:26" ht="16" x14ac:dyDescent="0.2">
      <c r="A8996">
        <v>8995</v>
      </c>
      <c r="B8996" t="s">
        <v>10363</v>
      </c>
      <c r="C8996" s="1">
        <v>40770</v>
      </c>
      <c r="D8996">
        <f>YEAR(Table1[[#This Row],[Order Date]])</f>
        <v>2011</v>
      </c>
      <c r="E8996">
        <f>MONTH(Table1[[#This Row],[Order Date]])</f>
        <v>8</v>
      </c>
      <c r="F8996" t="str">
        <f>Table1[[#This Row],[Order Year]]&amp;"-"&amp;Table1[[#This Row],[Order Month]]</f>
        <v>2011-8</v>
      </c>
      <c r="G8996" s="5">
        <f>YEAR(Table1[[#This Row],[Order Date]])*100 + MONTH(Table1[[#This Row],[Order Date]])</f>
        <v>201108</v>
      </c>
      <c r="H8996" s="1">
        <v>40772</v>
      </c>
      <c r="I8996" t="s">
        <v>191</v>
      </c>
      <c r="J8996" t="s">
        <v>3262</v>
      </c>
      <c r="K8996" t="s">
        <v>3263</v>
      </c>
      <c r="L8996" t="s">
        <v>29</v>
      </c>
      <c r="M8996" t="s">
        <v>30</v>
      </c>
      <c r="N8996" t="s">
        <v>7241</v>
      </c>
      <c r="O8996" t="s">
        <v>57</v>
      </c>
      <c r="P8996">
        <v>33021</v>
      </c>
      <c r="Q8996" t="s">
        <v>33</v>
      </c>
      <c r="R8996" t="s">
        <v>10194</v>
      </c>
      <c r="S8996" t="s">
        <v>49</v>
      </c>
      <c r="T8996" t="s">
        <v>93</v>
      </c>
      <c r="U8996" t="s">
        <v>10195</v>
      </c>
      <c r="V8996">
        <v>91.360000000000014</v>
      </c>
      <c r="W8996">
        <v>5</v>
      </c>
      <c r="X8996" s="9">
        <f>Table1[[#This Row],[Discount]]</f>
        <v>0.2</v>
      </c>
      <c r="Y8996">
        <v>0.2</v>
      </c>
      <c r="Z8996">
        <v>29.691999999999993</v>
      </c>
    </row>
    <row r="8997" spans="1:26" ht="16" x14ac:dyDescent="0.2">
      <c r="A8997">
        <v>8996</v>
      </c>
      <c r="B8997" t="s">
        <v>10363</v>
      </c>
      <c r="C8997" s="1">
        <v>40770</v>
      </c>
      <c r="D8997">
        <f>YEAR(Table1[[#This Row],[Order Date]])</f>
        <v>2011</v>
      </c>
      <c r="E8997">
        <f>MONTH(Table1[[#This Row],[Order Date]])</f>
        <v>8</v>
      </c>
      <c r="F8997" t="str">
        <f>Table1[[#This Row],[Order Year]]&amp;"-"&amp;Table1[[#This Row],[Order Month]]</f>
        <v>2011-8</v>
      </c>
      <c r="G8997" s="5">
        <f>YEAR(Table1[[#This Row],[Order Date]])*100 + MONTH(Table1[[#This Row],[Order Date]])</f>
        <v>201108</v>
      </c>
      <c r="H8997" s="1">
        <v>40772</v>
      </c>
      <c r="I8997" t="s">
        <v>191</v>
      </c>
      <c r="J8997" t="s">
        <v>3262</v>
      </c>
      <c r="K8997" t="s">
        <v>3263</v>
      </c>
      <c r="L8997" t="s">
        <v>29</v>
      </c>
      <c r="M8997" t="s">
        <v>30</v>
      </c>
      <c r="N8997" t="s">
        <v>7241</v>
      </c>
      <c r="O8997" t="s">
        <v>57</v>
      </c>
      <c r="P8997">
        <v>33021</v>
      </c>
      <c r="Q8997" t="s">
        <v>33</v>
      </c>
      <c r="R8997" t="s">
        <v>1995</v>
      </c>
      <c r="S8997" t="s">
        <v>49</v>
      </c>
      <c r="T8997" t="s">
        <v>81</v>
      </c>
      <c r="U8997" t="s">
        <v>1996</v>
      </c>
      <c r="V8997">
        <v>152.24</v>
      </c>
      <c r="W8997">
        <v>5</v>
      </c>
      <c r="X8997" s="9">
        <f>Table1[[#This Row],[Discount]]</f>
        <v>0.2</v>
      </c>
      <c r="Y8997">
        <v>0.2</v>
      </c>
      <c r="Z8997">
        <v>17.126999999999988</v>
      </c>
    </row>
    <row r="8998" spans="1:26" ht="16" x14ac:dyDescent="0.2">
      <c r="A8998">
        <v>8997</v>
      </c>
      <c r="B8998" t="s">
        <v>10364</v>
      </c>
      <c r="C8998" s="1">
        <v>41955</v>
      </c>
      <c r="D8998">
        <f>YEAR(Table1[[#This Row],[Order Date]])</f>
        <v>2014</v>
      </c>
      <c r="E8998">
        <f>MONTH(Table1[[#This Row],[Order Date]])</f>
        <v>11</v>
      </c>
      <c r="F8998" t="str">
        <f>Table1[[#This Row],[Order Year]]&amp;"-"&amp;Table1[[#This Row],[Order Month]]</f>
        <v>2014-11</v>
      </c>
      <c r="G8998" s="5">
        <f>YEAR(Table1[[#This Row],[Order Date]])*100 + MONTH(Table1[[#This Row],[Order Date]])</f>
        <v>201411</v>
      </c>
      <c r="H8998" s="1">
        <v>41957</v>
      </c>
      <c r="I8998" t="s">
        <v>191</v>
      </c>
      <c r="J8998" t="s">
        <v>2570</v>
      </c>
      <c r="K8998" t="s">
        <v>2571</v>
      </c>
      <c r="L8998" t="s">
        <v>29</v>
      </c>
      <c r="M8998" t="s">
        <v>30</v>
      </c>
      <c r="N8998" t="s">
        <v>818</v>
      </c>
      <c r="O8998" t="s">
        <v>107</v>
      </c>
      <c r="P8998">
        <v>75081</v>
      </c>
      <c r="Q8998" t="s">
        <v>108</v>
      </c>
      <c r="R8998" t="s">
        <v>2820</v>
      </c>
      <c r="S8998" t="s">
        <v>74</v>
      </c>
      <c r="T8998" t="s">
        <v>75</v>
      </c>
      <c r="U8998" t="s">
        <v>2821</v>
      </c>
      <c r="V8998">
        <v>35.183999999999997</v>
      </c>
      <c r="W8998">
        <v>2</v>
      </c>
      <c r="X8998" s="9">
        <f>Table1[[#This Row],[Discount]]</f>
        <v>0.2</v>
      </c>
      <c r="Y8998">
        <v>0.2</v>
      </c>
      <c r="Z8998">
        <v>12.314399999999999</v>
      </c>
    </row>
    <row r="8999" spans="1:26" ht="16" x14ac:dyDescent="0.2">
      <c r="A8999">
        <v>8998</v>
      </c>
      <c r="B8999" t="s">
        <v>10365</v>
      </c>
      <c r="C8999" s="1">
        <v>41719</v>
      </c>
      <c r="D8999">
        <f>YEAR(Table1[[#This Row],[Order Date]])</f>
        <v>2014</v>
      </c>
      <c r="E8999">
        <f>MONTH(Table1[[#This Row],[Order Date]])</f>
        <v>3</v>
      </c>
      <c r="F8999" t="str">
        <f>Table1[[#This Row],[Order Year]]&amp;"-"&amp;Table1[[#This Row],[Order Month]]</f>
        <v>2014-3</v>
      </c>
      <c r="G8999" s="5">
        <f>YEAR(Table1[[#This Row],[Order Date]])*100 + MONTH(Table1[[#This Row],[Order Date]])</f>
        <v>201403</v>
      </c>
      <c r="H8999" s="1">
        <v>41719</v>
      </c>
      <c r="I8999" t="s">
        <v>1293</v>
      </c>
      <c r="J8999" t="s">
        <v>6080</v>
      </c>
      <c r="K8999" t="s">
        <v>6081</v>
      </c>
      <c r="L8999" t="s">
        <v>29</v>
      </c>
      <c r="M8999" t="s">
        <v>30</v>
      </c>
      <c r="N8999" t="s">
        <v>187</v>
      </c>
      <c r="O8999" t="s">
        <v>107</v>
      </c>
      <c r="P8999">
        <v>77041</v>
      </c>
      <c r="Q8999" t="s">
        <v>108</v>
      </c>
      <c r="R8999" t="s">
        <v>1057</v>
      </c>
      <c r="S8999" t="s">
        <v>49</v>
      </c>
      <c r="T8999" t="s">
        <v>93</v>
      </c>
      <c r="U8999" t="s">
        <v>189</v>
      </c>
      <c r="V8999">
        <v>56.704000000000001</v>
      </c>
      <c r="W8999">
        <v>2</v>
      </c>
      <c r="X8999" s="9">
        <f>Table1[[#This Row],[Discount]]</f>
        <v>0.2</v>
      </c>
      <c r="Y8999">
        <v>0.2</v>
      </c>
      <c r="Z8999">
        <v>19.137599999999992</v>
      </c>
    </row>
    <row r="9000" spans="1:26" ht="16" x14ac:dyDescent="0.2">
      <c r="A9000">
        <v>8999</v>
      </c>
      <c r="B9000" t="s">
        <v>10365</v>
      </c>
      <c r="C9000" s="1">
        <v>41719</v>
      </c>
      <c r="D9000">
        <f>YEAR(Table1[[#This Row],[Order Date]])</f>
        <v>2014</v>
      </c>
      <c r="E9000">
        <f>MONTH(Table1[[#This Row],[Order Date]])</f>
        <v>3</v>
      </c>
      <c r="F9000" t="str">
        <f>Table1[[#This Row],[Order Year]]&amp;"-"&amp;Table1[[#This Row],[Order Month]]</f>
        <v>2014-3</v>
      </c>
      <c r="G9000" s="5">
        <f>YEAR(Table1[[#This Row],[Order Date]])*100 + MONTH(Table1[[#This Row],[Order Date]])</f>
        <v>201403</v>
      </c>
      <c r="H9000" s="1">
        <v>41719</v>
      </c>
      <c r="I9000" t="s">
        <v>1293</v>
      </c>
      <c r="J9000" t="s">
        <v>6080</v>
      </c>
      <c r="K9000" t="s">
        <v>6081</v>
      </c>
      <c r="L9000" t="s">
        <v>29</v>
      </c>
      <c r="M9000" t="s">
        <v>30</v>
      </c>
      <c r="N9000" t="s">
        <v>187</v>
      </c>
      <c r="O9000" t="s">
        <v>107</v>
      </c>
      <c r="P9000">
        <v>77041</v>
      </c>
      <c r="Q9000" t="s">
        <v>108</v>
      </c>
      <c r="R9000" t="s">
        <v>563</v>
      </c>
      <c r="S9000" t="s">
        <v>49</v>
      </c>
      <c r="T9000" t="s">
        <v>93</v>
      </c>
      <c r="U9000" t="s">
        <v>564</v>
      </c>
      <c r="V9000">
        <v>274.06400000000002</v>
      </c>
      <c r="W9000">
        <v>7</v>
      </c>
      <c r="X9000" s="9">
        <f>Table1[[#This Row],[Discount]]</f>
        <v>0.2</v>
      </c>
      <c r="Y9000">
        <v>0.2</v>
      </c>
      <c r="Z9000">
        <v>102.77399999999999</v>
      </c>
    </row>
    <row r="9001" spans="1:26" ht="16" x14ac:dyDescent="0.2">
      <c r="A9001">
        <v>9000</v>
      </c>
      <c r="B9001" t="s">
        <v>10366</v>
      </c>
      <c r="C9001" s="1">
        <v>41773</v>
      </c>
      <c r="D9001">
        <f>YEAR(Table1[[#This Row],[Order Date]])</f>
        <v>2014</v>
      </c>
      <c r="E9001">
        <f>MONTH(Table1[[#This Row],[Order Date]])</f>
        <v>5</v>
      </c>
      <c r="F9001" t="str">
        <f>Table1[[#This Row],[Order Year]]&amp;"-"&amp;Table1[[#This Row],[Order Month]]</f>
        <v>2014-5</v>
      </c>
      <c r="G9001" s="5">
        <f>YEAR(Table1[[#This Row],[Order Date]])*100 + MONTH(Table1[[#This Row],[Order Date]])</f>
        <v>201405</v>
      </c>
      <c r="H9001" s="1">
        <v>41777</v>
      </c>
      <c r="I9001" t="s">
        <v>53</v>
      </c>
      <c r="J9001" t="s">
        <v>3506</v>
      </c>
      <c r="K9001" t="s">
        <v>3507</v>
      </c>
      <c r="L9001" t="s">
        <v>105</v>
      </c>
      <c r="M9001" t="s">
        <v>30</v>
      </c>
      <c r="N9001" t="s">
        <v>149</v>
      </c>
      <c r="O9001" t="s">
        <v>150</v>
      </c>
      <c r="P9001">
        <v>19140</v>
      </c>
      <c r="Q9001" t="s">
        <v>151</v>
      </c>
      <c r="R9001" t="s">
        <v>2098</v>
      </c>
      <c r="S9001" t="s">
        <v>35</v>
      </c>
      <c r="T9001" t="s">
        <v>39</v>
      </c>
      <c r="U9001" t="s">
        <v>2099</v>
      </c>
      <c r="V9001">
        <v>458.42999999999995</v>
      </c>
      <c r="W9001">
        <v>5</v>
      </c>
      <c r="X9001" s="9">
        <f>Table1[[#This Row],[Discount]]</f>
        <v>0.3</v>
      </c>
      <c r="Y9001">
        <v>0.3</v>
      </c>
      <c r="Z9001">
        <v>-124.431</v>
      </c>
    </row>
    <row r="9002" spans="1:26" ht="16" x14ac:dyDescent="0.2">
      <c r="A9002">
        <v>9001</v>
      </c>
      <c r="B9002" t="s">
        <v>10367</v>
      </c>
      <c r="C9002" s="1">
        <v>40716</v>
      </c>
      <c r="D9002">
        <f>YEAR(Table1[[#This Row],[Order Date]])</f>
        <v>2011</v>
      </c>
      <c r="E9002">
        <f>MONTH(Table1[[#This Row],[Order Date]])</f>
        <v>6</v>
      </c>
      <c r="F9002" t="str">
        <f>Table1[[#This Row],[Order Year]]&amp;"-"&amp;Table1[[#This Row],[Order Month]]</f>
        <v>2011-6</v>
      </c>
      <c r="G9002" s="5">
        <f>YEAR(Table1[[#This Row],[Order Date]])*100 + MONTH(Table1[[#This Row],[Order Date]])</f>
        <v>201106</v>
      </c>
      <c r="H9002" s="1">
        <v>40716</v>
      </c>
      <c r="I9002" t="s">
        <v>1293</v>
      </c>
      <c r="J9002" t="s">
        <v>4285</v>
      </c>
      <c r="K9002" t="s">
        <v>4286</v>
      </c>
      <c r="L9002" t="s">
        <v>29</v>
      </c>
      <c r="M9002" t="s">
        <v>30</v>
      </c>
      <c r="N9002" t="s">
        <v>547</v>
      </c>
      <c r="O9002" t="s">
        <v>313</v>
      </c>
      <c r="P9002">
        <v>85023</v>
      </c>
      <c r="Q9002" t="s">
        <v>47</v>
      </c>
      <c r="R9002" t="s">
        <v>5392</v>
      </c>
      <c r="S9002" t="s">
        <v>49</v>
      </c>
      <c r="T9002" t="s">
        <v>78</v>
      </c>
      <c r="U9002" t="s">
        <v>5393</v>
      </c>
      <c r="V9002">
        <v>8.2260000000000009</v>
      </c>
      <c r="W9002">
        <v>3</v>
      </c>
      <c r="X9002" s="9">
        <f>Table1[[#This Row],[Discount]]</f>
        <v>0.7</v>
      </c>
      <c r="Y9002">
        <v>0.7</v>
      </c>
      <c r="Z9002">
        <v>-6.0323999999999991</v>
      </c>
    </row>
    <row r="9003" spans="1:26" ht="16" x14ac:dyDescent="0.2">
      <c r="A9003">
        <v>9002</v>
      </c>
      <c r="B9003" t="s">
        <v>10368</v>
      </c>
      <c r="C9003" s="1">
        <v>40879</v>
      </c>
      <c r="D9003">
        <f>YEAR(Table1[[#This Row],[Order Date]])</f>
        <v>2011</v>
      </c>
      <c r="E9003">
        <f>MONTH(Table1[[#This Row],[Order Date]])</f>
        <v>12</v>
      </c>
      <c r="F9003" t="str">
        <f>Table1[[#This Row],[Order Year]]&amp;"-"&amp;Table1[[#This Row],[Order Month]]</f>
        <v>2011-12</v>
      </c>
      <c r="G9003" s="5">
        <f>YEAR(Table1[[#This Row],[Order Date]])*100 + MONTH(Table1[[#This Row],[Order Date]])</f>
        <v>201112</v>
      </c>
      <c r="H9003" s="1">
        <v>40886</v>
      </c>
      <c r="I9003" t="s">
        <v>53</v>
      </c>
      <c r="J9003" t="s">
        <v>5326</v>
      </c>
      <c r="K9003" t="s">
        <v>5327</v>
      </c>
      <c r="L9003" t="s">
        <v>44</v>
      </c>
      <c r="M9003" t="s">
        <v>30</v>
      </c>
      <c r="N9003" t="s">
        <v>7493</v>
      </c>
      <c r="O9003" t="s">
        <v>1275</v>
      </c>
      <c r="P9003">
        <v>30328</v>
      </c>
      <c r="Q9003" t="s">
        <v>33</v>
      </c>
      <c r="R9003" t="s">
        <v>7229</v>
      </c>
      <c r="S9003" t="s">
        <v>74</v>
      </c>
      <c r="T9003" t="s">
        <v>164</v>
      </c>
      <c r="U9003" t="s">
        <v>7230</v>
      </c>
      <c r="V9003">
        <v>5.95</v>
      </c>
      <c r="W9003">
        <v>1</v>
      </c>
      <c r="X9003" s="9">
        <f>Table1[[#This Row],[Discount]]</f>
        <v>0</v>
      </c>
      <c r="Y9003">
        <v>0</v>
      </c>
      <c r="Z9003">
        <v>0.83300000000000018</v>
      </c>
    </row>
    <row r="9004" spans="1:26" ht="16" x14ac:dyDescent="0.2">
      <c r="A9004">
        <v>9003</v>
      </c>
      <c r="B9004" t="s">
        <v>10368</v>
      </c>
      <c r="C9004" s="1">
        <v>40879</v>
      </c>
      <c r="D9004">
        <f>YEAR(Table1[[#This Row],[Order Date]])</f>
        <v>2011</v>
      </c>
      <c r="E9004">
        <f>MONTH(Table1[[#This Row],[Order Date]])</f>
        <v>12</v>
      </c>
      <c r="F9004" t="str">
        <f>Table1[[#This Row],[Order Year]]&amp;"-"&amp;Table1[[#This Row],[Order Month]]</f>
        <v>2011-12</v>
      </c>
      <c r="G9004" s="5">
        <f>YEAR(Table1[[#This Row],[Order Date]])*100 + MONTH(Table1[[#This Row],[Order Date]])</f>
        <v>201112</v>
      </c>
      <c r="H9004" s="1">
        <v>40886</v>
      </c>
      <c r="I9004" t="s">
        <v>53</v>
      </c>
      <c r="J9004" t="s">
        <v>5326</v>
      </c>
      <c r="K9004" t="s">
        <v>5327</v>
      </c>
      <c r="L9004" t="s">
        <v>44</v>
      </c>
      <c r="M9004" t="s">
        <v>30</v>
      </c>
      <c r="N9004" t="s">
        <v>7493</v>
      </c>
      <c r="O9004" t="s">
        <v>1275</v>
      </c>
      <c r="P9004">
        <v>30328</v>
      </c>
      <c r="Q9004" t="s">
        <v>33</v>
      </c>
      <c r="R9004" t="s">
        <v>2844</v>
      </c>
      <c r="S9004" t="s">
        <v>49</v>
      </c>
      <c r="T9004" t="s">
        <v>93</v>
      </c>
      <c r="U9004" t="s">
        <v>2845</v>
      </c>
      <c r="V9004">
        <v>15.24</v>
      </c>
      <c r="W9004">
        <v>3</v>
      </c>
      <c r="X9004" s="9">
        <f>Table1[[#This Row],[Discount]]</f>
        <v>0</v>
      </c>
      <c r="Y9004">
        <v>0</v>
      </c>
      <c r="Z9004">
        <v>7.1627999999999998</v>
      </c>
    </row>
    <row r="9005" spans="1:26" ht="16" x14ac:dyDescent="0.2">
      <c r="A9005">
        <v>9004</v>
      </c>
      <c r="B9005" t="s">
        <v>10369</v>
      </c>
      <c r="C9005" s="1">
        <v>41004</v>
      </c>
      <c r="D9005">
        <f>YEAR(Table1[[#This Row],[Order Date]])</f>
        <v>2012</v>
      </c>
      <c r="E9005">
        <f>MONTH(Table1[[#This Row],[Order Date]])</f>
        <v>4</v>
      </c>
      <c r="F9005" t="str">
        <f>Table1[[#This Row],[Order Year]]&amp;"-"&amp;Table1[[#This Row],[Order Month]]</f>
        <v>2012-4</v>
      </c>
      <c r="G9005" s="5">
        <f>YEAR(Table1[[#This Row],[Order Date]])*100 + MONTH(Table1[[#This Row],[Order Date]])</f>
        <v>201204</v>
      </c>
      <c r="H9005" s="1">
        <v>41005</v>
      </c>
      <c r="I9005" t="s">
        <v>1293</v>
      </c>
      <c r="J9005" t="s">
        <v>1937</v>
      </c>
      <c r="K9005" t="s">
        <v>1938</v>
      </c>
      <c r="L9005" t="s">
        <v>29</v>
      </c>
      <c r="M9005" t="s">
        <v>30</v>
      </c>
      <c r="N9005" t="s">
        <v>4679</v>
      </c>
      <c r="O9005" t="s">
        <v>99</v>
      </c>
      <c r="P9005">
        <v>99207</v>
      </c>
      <c r="Q9005" t="s">
        <v>47</v>
      </c>
      <c r="R9005" t="s">
        <v>447</v>
      </c>
      <c r="S9005" t="s">
        <v>74</v>
      </c>
      <c r="T9005" t="s">
        <v>164</v>
      </c>
      <c r="U9005" t="s">
        <v>448</v>
      </c>
      <c r="V9005">
        <v>239.94</v>
      </c>
      <c r="W9005">
        <v>6</v>
      </c>
      <c r="X9005" s="9">
        <f>Table1[[#This Row],[Discount]]</f>
        <v>0</v>
      </c>
      <c r="Y9005">
        <v>0</v>
      </c>
      <c r="Z9005">
        <v>26.393399999999986</v>
      </c>
    </row>
    <row r="9006" spans="1:26" ht="16" x14ac:dyDescent="0.2">
      <c r="A9006">
        <v>9005</v>
      </c>
      <c r="B9006" t="s">
        <v>10369</v>
      </c>
      <c r="C9006" s="1">
        <v>41004</v>
      </c>
      <c r="D9006">
        <f>YEAR(Table1[[#This Row],[Order Date]])</f>
        <v>2012</v>
      </c>
      <c r="E9006">
        <f>MONTH(Table1[[#This Row],[Order Date]])</f>
        <v>4</v>
      </c>
      <c r="F9006" t="str">
        <f>Table1[[#This Row],[Order Year]]&amp;"-"&amp;Table1[[#This Row],[Order Month]]</f>
        <v>2012-4</v>
      </c>
      <c r="G9006" s="5">
        <f>YEAR(Table1[[#This Row],[Order Date]])*100 + MONTH(Table1[[#This Row],[Order Date]])</f>
        <v>201204</v>
      </c>
      <c r="H9006" s="1">
        <v>41005</v>
      </c>
      <c r="I9006" t="s">
        <v>1293</v>
      </c>
      <c r="J9006" t="s">
        <v>1937</v>
      </c>
      <c r="K9006" t="s">
        <v>1938</v>
      </c>
      <c r="L9006" t="s">
        <v>29</v>
      </c>
      <c r="M9006" t="s">
        <v>30</v>
      </c>
      <c r="N9006" t="s">
        <v>4679</v>
      </c>
      <c r="O9006" t="s">
        <v>99</v>
      </c>
      <c r="P9006">
        <v>99207</v>
      </c>
      <c r="Q9006" t="s">
        <v>47</v>
      </c>
      <c r="R9006" t="s">
        <v>7788</v>
      </c>
      <c r="S9006" t="s">
        <v>49</v>
      </c>
      <c r="T9006" t="s">
        <v>71</v>
      </c>
      <c r="U9006" t="s">
        <v>7789</v>
      </c>
      <c r="V9006">
        <v>23.84</v>
      </c>
      <c r="W9006">
        <v>8</v>
      </c>
      <c r="X9006" s="9">
        <f>Table1[[#This Row],[Discount]]</f>
        <v>0</v>
      </c>
      <c r="Y9006">
        <v>0</v>
      </c>
      <c r="Z9006">
        <v>6.4368000000000016</v>
      </c>
    </row>
    <row r="9007" spans="1:26" ht="16" x14ac:dyDescent="0.2">
      <c r="A9007">
        <v>9006</v>
      </c>
      <c r="B9007" t="s">
        <v>10370</v>
      </c>
      <c r="C9007" s="1">
        <v>41962</v>
      </c>
      <c r="D9007">
        <f>YEAR(Table1[[#This Row],[Order Date]])</f>
        <v>2014</v>
      </c>
      <c r="E9007">
        <f>MONTH(Table1[[#This Row],[Order Date]])</f>
        <v>11</v>
      </c>
      <c r="F9007" t="str">
        <f>Table1[[#This Row],[Order Year]]&amp;"-"&amp;Table1[[#This Row],[Order Month]]</f>
        <v>2014-11</v>
      </c>
      <c r="G9007" s="5">
        <f>YEAR(Table1[[#This Row],[Order Date]])*100 + MONTH(Table1[[#This Row],[Order Date]])</f>
        <v>201411</v>
      </c>
      <c r="H9007" s="1">
        <v>41962</v>
      </c>
      <c r="I9007" t="s">
        <v>1293</v>
      </c>
      <c r="J9007" t="s">
        <v>2026</v>
      </c>
      <c r="K9007" t="s">
        <v>2027</v>
      </c>
      <c r="L9007" t="s">
        <v>44</v>
      </c>
      <c r="M9007" t="s">
        <v>30</v>
      </c>
      <c r="N9007" t="s">
        <v>2551</v>
      </c>
      <c r="O9007" t="s">
        <v>117</v>
      </c>
      <c r="P9007">
        <v>53209</v>
      </c>
      <c r="Q9007" t="s">
        <v>108</v>
      </c>
      <c r="R9007" t="s">
        <v>1638</v>
      </c>
      <c r="S9007" t="s">
        <v>49</v>
      </c>
      <c r="T9007" t="s">
        <v>62</v>
      </c>
      <c r="U9007" t="s">
        <v>1639</v>
      </c>
      <c r="V9007">
        <v>92.52</v>
      </c>
      <c r="W9007">
        <v>6</v>
      </c>
      <c r="X9007" s="9">
        <f>Table1[[#This Row],[Discount]]</f>
        <v>0</v>
      </c>
      <c r="Y9007">
        <v>0</v>
      </c>
      <c r="Z9007">
        <v>24.980400000000007</v>
      </c>
    </row>
    <row r="9008" spans="1:26" ht="16" x14ac:dyDescent="0.2">
      <c r="A9008">
        <v>9007</v>
      </c>
      <c r="B9008" t="s">
        <v>10370</v>
      </c>
      <c r="C9008" s="1">
        <v>41962</v>
      </c>
      <c r="D9008">
        <f>YEAR(Table1[[#This Row],[Order Date]])</f>
        <v>2014</v>
      </c>
      <c r="E9008">
        <f>MONTH(Table1[[#This Row],[Order Date]])</f>
        <v>11</v>
      </c>
      <c r="F9008" t="str">
        <f>Table1[[#This Row],[Order Year]]&amp;"-"&amp;Table1[[#This Row],[Order Month]]</f>
        <v>2014-11</v>
      </c>
      <c r="G9008" s="5">
        <f>YEAR(Table1[[#This Row],[Order Date]])*100 + MONTH(Table1[[#This Row],[Order Date]])</f>
        <v>201411</v>
      </c>
      <c r="H9008" s="1">
        <v>41962</v>
      </c>
      <c r="I9008" t="s">
        <v>1293</v>
      </c>
      <c r="J9008" t="s">
        <v>2026</v>
      </c>
      <c r="K9008" t="s">
        <v>2027</v>
      </c>
      <c r="L9008" t="s">
        <v>44</v>
      </c>
      <c r="M9008" t="s">
        <v>30</v>
      </c>
      <c r="N9008" t="s">
        <v>2551</v>
      </c>
      <c r="O9008" t="s">
        <v>117</v>
      </c>
      <c r="P9008">
        <v>53209</v>
      </c>
      <c r="Q9008" t="s">
        <v>108</v>
      </c>
      <c r="R9008" t="s">
        <v>527</v>
      </c>
      <c r="S9008" t="s">
        <v>49</v>
      </c>
      <c r="T9008" t="s">
        <v>62</v>
      </c>
      <c r="U9008" t="s">
        <v>528</v>
      </c>
      <c r="V9008">
        <v>37.76</v>
      </c>
      <c r="W9008">
        <v>1</v>
      </c>
      <c r="X9008" s="9">
        <f>Table1[[#This Row],[Discount]]</f>
        <v>0</v>
      </c>
      <c r="Y9008">
        <v>0</v>
      </c>
      <c r="Z9008">
        <v>10.572800000000001</v>
      </c>
    </row>
    <row r="9009" spans="1:26" ht="16" x14ac:dyDescent="0.2">
      <c r="A9009">
        <v>9008</v>
      </c>
      <c r="B9009" t="s">
        <v>10370</v>
      </c>
      <c r="C9009" s="1">
        <v>41962</v>
      </c>
      <c r="D9009">
        <f>YEAR(Table1[[#This Row],[Order Date]])</f>
        <v>2014</v>
      </c>
      <c r="E9009">
        <f>MONTH(Table1[[#This Row],[Order Date]])</f>
        <v>11</v>
      </c>
      <c r="F9009" t="str">
        <f>Table1[[#This Row],[Order Year]]&amp;"-"&amp;Table1[[#This Row],[Order Month]]</f>
        <v>2014-11</v>
      </c>
      <c r="G9009" s="5">
        <f>YEAR(Table1[[#This Row],[Order Date]])*100 + MONTH(Table1[[#This Row],[Order Date]])</f>
        <v>201411</v>
      </c>
      <c r="H9009" s="1">
        <v>41962</v>
      </c>
      <c r="I9009" t="s">
        <v>1293</v>
      </c>
      <c r="J9009" t="s">
        <v>2026</v>
      </c>
      <c r="K9009" t="s">
        <v>2027</v>
      </c>
      <c r="L9009" t="s">
        <v>44</v>
      </c>
      <c r="M9009" t="s">
        <v>30</v>
      </c>
      <c r="N9009" t="s">
        <v>2551</v>
      </c>
      <c r="O9009" t="s">
        <v>117</v>
      </c>
      <c r="P9009">
        <v>53209</v>
      </c>
      <c r="Q9009" t="s">
        <v>108</v>
      </c>
      <c r="R9009" t="s">
        <v>7385</v>
      </c>
      <c r="S9009" t="s">
        <v>49</v>
      </c>
      <c r="T9009" t="s">
        <v>50</v>
      </c>
      <c r="U9009" t="s">
        <v>7386</v>
      </c>
      <c r="V9009">
        <v>7.38</v>
      </c>
      <c r="W9009">
        <v>2</v>
      </c>
      <c r="X9009" s="9">
        <f>Table1[[#This Row],[Discount]]</f>
        <v>0</v>
      </c>
      <c r="Y9009">
        <v>0</v>
      </c>
      <c r="Z9009">
        <v>3.4685999999999999</v>
      </c>
    </row>
    <row r="9010" spans="1:26" ht="16" x14ac:dyDescent="0.2">
      <c r="A9010">
        <v>9009</v>
      </c>
      <c r="B9010" t="s">
        <v>10370</v>
      </c>
      <c r="C9010" s="1">
        <v>41962</v>
      </c>
      <c r="D9010">
        <f>YEAR(Table1[[#This Row],[Order Date]])</f>
        <v>2014</v>
      </c>
      <c r="E9010">
        <f>MONTH(Table1[[#This Row],[Order Date]])</f>
        <v>11</v>
      </c>
      <c r="F9010" t="str">
        <f>Table1[[#This Row],[Order Year]]&amp;"-"&amp;Table1[[#This Row],[Order Month]]</f>
        <v>2014-11</v>
      </c>
      <c r="G9010" s="5">
        <f>YEAR(Table1[[#This Row],[Order Date]])*100 + MONTH(Table1[[#This Row],[Order Date]])</f>
        <v>201411</v>
      </c>
      <c r="H9010" s="1">
        <v>41962</v>
      </c>
      <c r="I9010" t="s">
        <v>1293</v>
      </c>
      <c r="J9010" t="s">
        <v>2026</v>
      </c>
      <c r="K9010" t="s">
        <v>2027</v>
      </c>
      <c r="L9010" t="s">
        <v>44</v>
      </c>
      <c r="M9010" t="s">
        <v>30</v>
      </c>
      <c r="N9010" t="s">
        <v>2551</v>
      </c>
      <c r="O9010" t="s">
        <v>117</v>
      </c>
      <c r="P9010">
        <v>53209</v>
      </c>
      <c r="Q9010" t="s">
        <v>108</v>
      </c>
      <c r="R9010" t="s">
        <v>1558</v>
      </c>
      <c r="S9010" t="s">
        <v>35</v>
      </c>
      <c r="T9010" t="s">
        <v>68</v>
      </c>
      <c r="U9010" t="s">
        <v>1559</v>
      </c>
      <c r="V9010">
        <v>5.82</v>
      </c>
      <c r="W9010">
        <v>2</v>
      </c>
      <c r="X9010" s="9">
        <f>Table1[[#This Row],[Discount]]</f>
        <v>0</v>
      </c>
      <c r="Y9010">
        <v>0</v>
      </c>
      <c r="Z9010">
        <v>2.7353999999999998</v>
      </c>
    </row>
    <row r="9011" spans="1:26" ht="16" x14ac:dyDescent="0.2">
      <c r="A9011">
        <v>9010</v>
      </c>
      <c r="B9011" t="s">
        <v>10371</v>
      </c>
      <c r="C9011" s="1">
        <v>41833</v>
      </c>
      <c r="D9011">
        <f>YEAR(Table1[[#This Row],[Order Date]])</f>
        <v>2014</v>
      </c>
      <c r="E9011">
        <f>MONTH(Table1[[#This Row],[Order Date]])</f>
        <v>7</v>
      </c>
      <c r="F9011" t="str">
        <f>Table1[[#This Row],[Order Year]]&amp;"-"&amp;Table1[[#This Row],[Order Month]]</f>
        <v>2014-7</v>
      </c>
      <c r="G9011" s="5">
        <f>YEAR(Table1[[#This Row],[Order Date]])*100 + MONTH(Table1[[#This Row],[Order Date]])</f>
        <v>201407</v>
      </c>
      <c r="H9011" s="1">
        <v>41839</v>
      </c>
      <c r="I9011" t="s">
        <v>53</v>
      </c>
      <c r="J9011" t="s">
        <v>7761</v>
      </c>
      <c r="K9011" t="s">
        <v>7762</v>
      </c>
      <c r="L9011" t="s">
        <v>29</v>
      </c>
      <c r="M9011" t="s">
        <v>30</v>
      </c>
      <c r="N9011" t="s">
        <v>749</v>
      </c>
      <c r="O9011" t="s">
        <v>501</v>
      </c>
      <c r="P9011">
        <v>45014</v>
      </c>
      <c r="Q9011" t="s">
        <v>151</v>
      </c>
      <c r="R9011" t="s">
        <v>6077</v>
      </c>
      <c r="S9011" t="s">
        <v>49</v>
      </c>
      <c r="T9011" t="s">
        <v>93</v>
      </c>
      <c r="U9011" t="s">
        <v>6078</v>
      </c>
      <c r="V9011">
        <v>3.8159999999999998</v>
      </c>
      <c r="W9011">
        <v>1</v>
      </c>
      <c r="X9011" s="9">
        <f>Table1[[#This Row],[Discount]]</f>
        <v>0.2</v>
      </c>
      <c r="Y9011">
        <v>0.2</v>
      </c>
      <c r="Z9011">
        <v>1.1924999999999997</v>
      </c>
    </row>
    <row r="9012" spans="1:26" ht="16" x14ac:dyDescent="0.2">
      <c r="A9012">
        <v>9011</v>
      </c>
      <c r="B9012" t="s">
        <v>10372</v>
      </c>
      <c r="C9012" s="1">
        <v>41779</v>
      </c>
      <c r="D9012">
        <f>YEAR(Table1[[#This Row],[Order Date]])</f>
        <v>2014</v>
      </c>
      <c r="E9012">
        <f>MONTH(Table1[[#This Row],[Order Date]])</f>
        <v>5</v>
      </c>
      <c r="F9012" t="str">
        <f>Table1[[#This Row],[Order Year]]&amp;"-"&amp;Table1[[#This Row],[Order Month]]</f>
        <v>2014-5</v>
      </c>
      <c r="G9012" s="5">
        <f>YEAR(Table1[[#This Row],[Order Date]])*100 + MONTH(Table1[[#This Row],[Order Date]])</f>
        <v>201405</v>
      </c>
      <c r="H9012" s="1">
        <v>41783</v>
      </c>
      <c r="I9012" t="s">
        <v>53</v>
      </c>
      <c r="J9012" t="s">
        <v>4595</v>
      </c>
      <c r="K9012" t="s">
        <v>4596</v>
      </c>
      <c r="L9012" t="s">
        <v>44</v>
      </c>
      <c r="M9012" t="s">
        <v>30</v>
      </c>
      <c r="N9012" t="s">
        <v>1684</v>
      </c>
      <c r="O9012" t="s">
        <v>361</v>
      </c>
      <c r="P9012">
        <v>35810</v>
      </c>
      <c r="Q9012" t="s">
        <v>33</v>
      </c>
      <c r="R9012" t="s">
        <v>6403</v>
      </c>
      <c r="S9012" t="s">
        <v>49</v>
      </c>
      <c r="T9012" t="s">
        <v>78</v>
      </c>
      <c r="U9012" t="s">
        <v>6404</v>
      </c>
      <c r="V9012">
        <v>26.16</v>
      </c>
      <c r="W9012">
        <v>4</v>
      </c>
      <c r="X9012" s="9">
        <f>Table1[[#This Row],[Discount]]</f>
        <v>0</v>
      </c>
      <c r="Y9012">
        <v>0</v>
      </c>
      <c r="Z9012">
        <v>12.8184</v>
      </c>
    </row>
    <row r="9013" spans="1:26" ht="16" x14ac:dyDescent="0.2">
      <c r="A9013">
        <v>9012</v>
      </c>
      <c r="B9013" t="s">
        <v>10373</v>
      </c>
      <c r="C9013" s="1">
        <v>41263</v>
      </c>
      <c r="D9013">
        <f>YEAR(Table1[[#This Row],[Order Date]])</f>
        <v>2012</v>
      </c>
      <c r="E9013">
        <f>MONTH(Table1[[#This Row],[Order Date]])</f>
        <v>12</v>
      </c>
      <c r="F9013" t="str">
        <f>Table1[[#This Row],[Order Year]]&amp;"-"&amp;Table1[[#This Row],[Order Month]]</f>
        <v>2012-12</v>
      </c>
      <c r="G9013" s="5">
        <f>YEAR(Table1[[#This Row],[Order Date]])*100 + MONTH(Table1[[#This Row],[Order Date]])</f>
        <v>201212</v>
      </c>
      <c r="H9013" s="1">
        <v>41264</v>
      </c>
      <c r="I9013" t="s">
        <v>191</v>
      </c>
      <c r="J9013" t="s">
        <v>4446</v>
      </c>
      <c r="K9013" t="s">
        <v>4447</v>
      </c>
      <c r="L9013" t="s">
        <v>105</v>
      </c>
      <c r="M9013" t="s">
        <v>30</v>
      </c>
      <c r="N9013" t="s">
        <v>187</v>
      </c>
      <c r="O9013" t="s">
        <v>107</v>
      </c>
      <c r="P9013">
        <v>77036</v>
      </c>
      <c r="Q9013" t="s">
        <v>108</v>
      </c>
      <c r="R9013" t="s">
        <v>2832</v>
      </c>
      <c r="S9013" t="s">
        <v>74</v>
      </c>
      <c r="T9013" t="s">
        <v>164</v>
      </c>
      <c r="U9013" t="s">
        <v>2833</v>
      </c>
      <c r="V9013">
        <v>100.80000000000001</v>
      </c>
      <c r="W9013">
        <v>2</v>
      </c>
      <c r="X9013" s="9">
        <f>Table1[[#This Row],[Discount]]</f>
        <v>0.2</v>
      </c>
      <c r="Y9013">
        <v>0.2</v>
      </c>
      <c r="Z9013">
        <v>21.42</v>
      </c>
    </row>
    <row r="9014" spans="1:26" ht="16" x14ac:dyDescent="0.2">
      <c r="A9014">
        <v>9013</v>
      </c>
      <c r="B9014" t="s">
        <v>10374</v>
      </c>
      <c r="C9014" s="1">
        <v>41326</v>
      </c>
      <c r="D9014">
        <f>YEAR(Table1[[#This Row],[Order Date]])</f>
        <v>2013</v>
      </c>
      <c r="E9014">
        <f>MONTH(Table1[[#This Row],[Order Date]])</f>
        <v>2</v>
      </c>
      <c r="F9014" t="str">
        <f>Table1[[#This Row],[Order Year]]&amp;"-"&amp;Table1[[#This Row],[Order Month]]</f>
        <v>2013-2</v>
      </c>
      <c r="G9014" s="5">
        <f>YEAR(Table1[[#This Row],[Order Date]])*100 + MONTH(Table1[[#This Row],[Order Date]])</f>
        <v>201302</v>
      </c>
      <c r="H9014" s="1">
        <v>41327</v>
      </c>
      <c r="I9014" t="s">
        <v>191</v>
      </c>
      <c r="J9014" t="s">
        <v>898</v>
      </c>
      <c r="K9014" t="s">
        <v>899</v>
      </c>
      <c r="L9014" t="s">
        <v>44</v>
      </c>
      <c r="M9014" t="s">
        <v>30</v>
      </c>
      <c r="N9014" t="s">
        <v>269</v>
      </c>
      <c r="O9014" t="s">
        <v>270</v>
      </c>
      <c r="P9014">
        <v>10011</v>
      </c>
      <c r="Q9014" t="s">
        <v>151</v>
      </c>
      <c r="R9014" t="s">
        <v>1103</v>
      </c>
      <c r="S9014" t="s">
        <v>35</v>
      </c>
      <c r="T9014" t="s">
        <v>68</v>
      </c>
      <c r="U9014" t="s">
        <v>1104</v>
      </c>
      <c r="V9014">
        <v>135.79999999999998</v>
      </c>
      <c r="W9014">
        <v>7</v>
      </c>
      <c r="X9014" s="9">
        <f>Table1[[#This Row],[Discount]]</f>
        <v>0</v>
      </c>
      <c r="Y9014">
        <v>0</v>
      </c>
      <c r="Z9014">
        <v>66.541999999999987</v>
      </c>
    </row>
    <row r="9015" spans="1:26" ht="16" x14ac:dyDescent="0.2">
      <c r="A9015">
        <v>9014</v>
      </c>
      <c r="B9015" t="s">
        <v>10375</v>
      </c>
      <c r="C9015" s="1">
        <v>41717</v>
      </c>
      <c r="D9015">
        <f>YEAR(Table1[[#This Row],[Order Date]])</f>
        <v>2014</v>
      </c>
      <c r="E9015">
        <f>MONTH(Table1[[#This Row],[Order Date]])</f>
        <v>3</v>
      </c>
      <c r="F9015" t="str">
        <f>Table1[[#This Row],[Order Year]]&amp;"-"&amp;Table1[[#This Row],[Order Month]]</f>
        <v>2014-3</v>
      </c>
      <c r="G9015" s="5">
        <f>YEAR(Table1[[#This Row],[Order Date]])*100 + MONTH(Table1[[#This Row],[Order Date]])</f>
        <v>201403</v>
      </c>
      <c r="H9015" s="1">
        <v>41721</v>
      </c>
      <c r="I9015" t="s">
        <v>53</v>
      </c>
      <c r="J9015" t="s">
        <v>8557</v>
      </c>
      <c r="K9015" t="s">
        <v>8558</v>
      </c>
      <c r="L9015" t="s">
        <v>44</v>
      </c>
      <c r="M9015" t="s">
        <v>30</v>
      </c>
      <c r="N9015" t="s">
        <v>45</v>
      </c>
      <c r="O9015" t="s">
        <v>46</v>
      </c>
      <c r="P9015">
        <v>90008</v>
      </c>
      <c r="Q9015" t="s">
        <v>47</v>
      </c>
      <c r="R9015" t="s">
        <v>7188</v>
      </c>
      <c r="S9015" t="s">
        <v>49</v>
      </c>
      <c r="T9015" t="s">
        <v>71</v>
      </c>
      <c r="U9015" t="s">
        <v>4227</v>
      </c>
      <c r="V9015">
        <v>13.899999999999999</v>
      </c>
      <c r="W9015">
        <v>5</v>
      </c>
      <c r="X9015" s="9">
        <f>Table1[[#This Row],[Discount]]</f>
        <v>0</v>
      </c>
      <c r="Y9015">
        <v>0</v>
      </c>
      <c r="Z9015">
        <v>3.7529999999999997</v>
      </c>
    </row>
    <row r="9016" spans="1:26" ht="16" x14ac:dyDescent="0.2">
      <c r="A9016">
        <v>9015</v>
      </c>
      <c r="B9016" t="s">
        <v>10375</v>
      </c>
      <c r="C9016" s="1">
        <v>41717</v>
      </c>
      <c r="D9016">
        <f>YEAR(Table1[[#This Row],[Order Date]])</f>
        <v>2014</v>
      </c>
      <c r="E9016">
        <f>MONTH(Table1[[#This Row],[Order Date]])</f>
        <v>3</v>
      </c>
      <c r="F9016" t="str">
        <f>Table1[[#This Row],[Order Year]]&amp;"-"&amp;Table1[[#This Row],[Order Month]]</f>
        <v>2014-3</v>
      </c>
      <c r="G9016" s="5">
        <f>YEAR(Table1[[#This Row],[Order Date]])*100 + MONTH(Table1[[#This Row],[Order Date]])</f>
        <v>201403</v>
      </c>
      <c r="H9016" s="1">
        <v>41721</v>
      </c>
      <c r="I9016" t="s">
        <v>53</v>
      </c>
      <c r="J9016" t="s">
        <v>8557</v>
      </c>
      <c r="K9016" t="s">
        <v>8558</v>
      </c>
      <c r="L9016" t="s">
        <v>44</v>
      </c>
      <c r="M9016" t="s">
        <v>30</v>
      </c>
      <c r="N9016" t="s">
        <v>45</v>
      </c>
      <c r="O9016" t="s">
        <v>46</v>
      </c>
      <c r="P9016">
        <v>90008</v>
      </c>
      <c r="Q9016" t="s">
        <v>47</v>
      </c>
      <c r="R9016" t="s">
        <v>3044</v>
      </c>
      <c r="S9016" t="s">
        <v>49</v>
      </c>
      <c r="T9016" t="s">
        <v>176</v>
      </c>
      <c r="U9016" t="s">
        <v>3045</v>
      </c>
      <c r="V9016">
        <v>19.399999999999999</v>
      </c>
      <c r="W9016">
        <v>5</v>
      </c>
      <c r="X9016" s="9">
        <f>Table1[[#This Row],[Discount]]</f>
        <v>0</v>
      </c>
      <c r="Y9016">
        <v>0</v>
      </c>
      <c r="Z9016">
        <v>9.3120000000000012</v>
      </c>
    </row>
    <row r="9017" spans="1:26" ht="16" x14ac:dyDescent="0.2">
      <c r="A9017">
        <v>9016</v>
      </c>
      <c r="B9017" t="s">
        <v>10376</v>
      </c>
      <c r="C9017" s="1">
        <v>41626</v>
      </c>
      <c r="D9017">
        <f>YEAR(Table1[[#This Row],[Order Date]])</f>
        <v>2013</v>
      </c>
      <c r="E9017">
        <f>MONTH(Table1[[#This Row],[Order Date]])</f>
        <v>12</v>
      </c>
      <c r="F9017" t="str">
        <f>Table1[[#This Row],[Order Year]]&amp;"-"&amp;Table1[[#This Row],[Order Month]]</f>
        <v>2013-12</v>
      </c>
      <c r="G9017" s="5">
        <f>YEAR(Table1[[#This Row],[Order Date]])*100 + MONTH(Table1[[#This Row],[Order Date]])</f>
        <v>201312</v>
      </c>
      <c r="H9017" s="1">
        <v>41632</v>
      </c>
      <c r="I9017" t="s">
        <v>53</v>
      </c>
      <c r="J9017" t="s">
        <v>3097</v>
      </c>
      <c r="K9017" t="s">
        <v>3098</v>
      </c>
      <c r="L9017" t="s">
        <v>44</v>
      </c>
      <c r="M9017" t="s">
        <v>30</v>
      </c>
      <c r="N9017" t="s">
        <v>670</v>
      </c>
      <c r="O9017" t="s">
        <v>671</v>
      </c>
      <c r="P9017">
        <v>88220</v>
      </c>
      <c r="Q9017" t="s">
        <v>47</v>
      </c>
      <c r="R9017" t="s">
        <v>2619</v>
      </c>
      <c r="S9017" t="s">
        <v>49</v>
      </c>
      <c r="T9017" t="s">
        <v>78</v>
      </c>
      <c r="U9017" t="s">
        <v>2620</v>
      </c>
      <c r="V9017">
        <v>13.488</v>
      </c>
      <c r="W9017">
        <v>2</v>
      </c>
      <c r="X9017" s="9">
        <f>Table1[[#This Row],[Discount]]</f>
        <v>0.2</v>
      </c>
      <c r="Y9017">
        <v>0.2</v>
      </c>
      <c r="Z9017">
        <v>4.3835999999999995</v>
      </c>
    </row>
    <row r="9018" spans="1:26" ht="16" x14ac:dyDescent="0.2">
      <c r="A9018">
        <v>9017</v>
      </c>
      <c r="B9018" t="s">
        <v>10376</v>
      </c>
      <c r="C9018" s="1">
        <v>41626</v>
      </c>
      <c r="D9018">
        <f>YEAR(Table1[[#This Row],[Order Date]])</f>
        <v>2013</v>
      </c>
      <c r="E9018">
        <f>MONTH(Table1[[#This Row],[Order Date]])</f>
        <v>12</v>
      </c>
      <c r="F9018" t="str">
        <f>Table1[[#This Row],[Order Year]]&amp;"-"&amp;Table1[[#This Row],[Order Month]]</f>
        <v>2013-12</v>
      </c>
      <c r="G9018" s="5">
        <f>YEAR(Table1[[#This Row],[Order Date]])*100 + MONTH(Table1[[#This Row],[Order Date]])</f>
        <v>201312</v>
      </c>
      <c r="H9018" s="1">
        <v>41632</v>
      </c>
      <c r="I9018" t="s">
        <v>53</v>
      </c>
      <c r="J9018" t="s">
        <v>3097</v>
      </c>
      <c r="K9018" t="s">
        <v>3098</v>
      </c>
      <c r="L9018" t="s">
        <v>44</v>
      </c>
      <c r="M9018" t="s">
        <v>30</v>
      </c>
      <c r="N9018" t="s">
        <v>670</v>
      </c>
      <c r="O9018" t="s">
        <v>671</v>
      </c>
      <c r="P9018">
        <v>88220</v>
      </c>
      <c r="Q9018" t="s">
        <v>47</v>
      </c>
      <c r="R9018" t="s">
        <v>5774</v>
      </c>
      <c r="S9018" t="s">
        <v>49</v>
      </c>
      <c r="T9018" t="s">
        <v>78</v>
      </c>
      <c r="U9018" t="s">
        <v>5775</v>
      </c>
      <c r="V9018">
        <v>11.416</v>
      </c>
      <c r="W9018">
        <v>1</v>
      </c>
      <c r="X9018" s="9">
        <f>Table1[[#This Row],[Discount]]</f>
        <v>0.2</v>
      </c>
      <c r="Y9018">
        <v>0.2</v>
      </c>
      <c r="Z9018">
        <v>3.8528999999999991</v>
      </c>
    </row>
    <row r="9019" spans="1:26" ht="16" x14ac:dyDescent="0.2">
      <c r="A9019">
        <v>9018</v>
      </c>
      <c r="B9019" t="s">
        <v>10377</v>
      </c>
      <c r="C9019" s="1">
        <v>41360</v>
      </c>
      <c r="D9019">
        <f>YEAR(Table1[[#This Row],[Order Date]])</f>
        <v>2013</v>
      </c>
      <c r="E9019">
        <f>MONTH(Table1[[#This Row],[Order Date]])</f>
        <v>3</v>
      </c>
      <c r="F9019" t="str">
        <f>Table1[[#This Row],[Order Year]]&amp;"-"&amp;Table1[[#This Row],[Order Month]]</f>
        <v>2013-3</v>
      </c>
      <c r="G9019" s="5">
        <f>YEAR(Table1[[#This Row],[Order Date]])*100 + MONTH(Table1[[#This Row],[Order Date]])</f>
        <v>201303</v>
      </c>
      <c r="H9019" s="1">
        <v>41362</v>
      </c>
      <c r="I9019" t="s">
        <v>26</v>
      </c>
      <c r="J9019" t="s">
        <v>5251</v>
      </c>
      <c r="K9019" t="s">
        <v>5252</v>
      </c>
      <c r="L9019" t="s">
        <v>29</v>
      </c>
      <c r="M9019" t="s">
        <v>30</v>
      </c>
      <c r="N9019" t="s">
        <v>8417</v>
      </c>
      <c r="O9019" t="s">
        <v>6263</v>
      </c>
      <c r="P9019">
        <v>83201</v>
      </c>
      <c r="Q9019" t="s">
        <v>47</v>
      </c>
      <c r="R9019" t="s">
        <v>4007</v>
      </c>
      <c r="S9019" t="s">
        <v>49</v>
      </c>
      <c r="T9019" t="s">
        <v>93</v>
      </c>
      <c r="U9019" t="s">
        <v>4008</v>
      </c>
      <c r="V9019">
        <v>17.64</v>
      </c>
      <c r="W9019">
        <v>3</v>
      </c>
      <c r="X9019" s="9">
        <f>Table1[[#This Row],[Discount]]</f>
        <v>0</v>
      </c>
      <c r="Y9019">
        <v>0</v>
      </c>
      <c r="Z9019">
        <v>8.6435999999999993</v>
      </c>
    </row>
    <row r="9020" spans="1:26" ht="16" x14ac:dyDescent="0.2">
      <c r="A9020">
        <v>9019</v>
      </c>
      <c r="B9020" t="s">
        <v>10377</v>
      </c>
      <c r="C9020" s="1">
        <v>41360</v>
      </c>
      <c r="D9020">
        <f>YEAR(Table1[[#This Row],[Order Date]])</f>
        <v>2013</v>
      </c>
      <c r="E9020">
        <f>MONTH(Table1[[#This Row],[Order Date]])</f>
        <v>3</v>
      </c>
      <c r="F9020" t="str">
        <f>Table1[[#This Row],[Order Year]]&amp;"-"&amp;Table1[[#This Row],[Order Month]]</f>
        <v>2013-3</v>
      </c>
      <c r="G9020" s="5">
        <f>YEAR(Table1[[#This Row],[Order Date]])*100 + MONTH(Table1[[#This Row],[Order Date]])</f>
        <v>201303</v>
      </c>
      <c r="H9020" s="1">
        <v>41362</v>
      </c>
      <c r="I9020" t="s">
        <v>26</v>
      </c>
      <c r="J9020" t="s">
        <v>5251</v>
      </c>
      <c r="K9020" t="s">
        <v>5252</v>
      </c>
      <c r="L9020" t="s">
        <v>29</v>
      </c>
      <c r="M9020" t="s">
        <v>30</v>
      </c>
      <c r="N9020" t="s">
        <v>8417</v>
      </c>
      <c r="O9020" t="s">
        <v>6263</v>
      </c>
      <c r="P9020">
        <v>83201</v>
      </c>
      <c r="Q9020" t="s">
        <v>47</v>
      </c>
      <c r="R9020" t="s">
        <v>135</v>
      </c>
      <c r="S9020" t="s">
        <v>49</v>
      </c>
      <c r="T9020" t="s">
        <v>78</v>
      </c>
      <c r="U9020" t="s">
        <v>136</v>
      </c>
      <c r="V9020">
        <v>17.04</v>
      </c>
      <c r="W9020">
        <v>3</v>
      </c>
      <c r="X9020" s="9">
        <f>Table1[[#This Row],[Discount]]</f>
        <v>0.2</v>
      </c>
      <c r="Y9020">
        <v>0.2</v>
      </c>
      <c r="Z9020">
        <v>5.5379999999999985</v>
      </c>
    </row>
    <row r="9021" spans="1:26" ht="16" x14ac:dyDescent="0.2">
      <c r="A9021">
        <v>9020</v>
      </c>
      <c r="B9021" t="s">
        <v>10378</v>
      </c>
      <c r="C9021" s="1">
        <v>40893</v>
      </c>
      <c r="D9021">
        <f>YEAR(Table1[[#This Row],[Order Date]])</f>
        <v>2011</v>
      </c>
      <c r="E9021">
        <f>MONTH(Table1[[#This Row],[Order Date]])</f>
        <v>12</v>
      </c>
      <c r="F9021" t="str">
        <f>Table1[[#This Row],[Order Year]]&amp;"-"&amp;Table1[[#This Row],[Order Month]]</f>
        <v>2011-12</v>
      </c>
      <c r="G9021" s="5">
        <f>YEAR(Table1[[#This Row],[Order Date]])*100 + MONTH(Table1[[#This Row],[Order Date]])</f>
        <v>201112</v>
      </c>
      <c r="H9021" s="1">
        <v>40895</v>
      </c>
      <c r="I9021" t="s">
        <v>26</v>
      </c>
      <c r="J9021" t="s">
        <v>827</v>
      </c>
      <c r="K9021" t="s">
        <v>828</v>
      </c>
      <c r="L9021" t="s">
        <v>29</v>
      </c>
      <c r="M9021" t="s">
        <v>30</v>
      </c>
      <c r="N9021" t="s">
        <v>321</v>
      </c>
      <c r="O9021" t="s">
        <v>322</v>
      </c>
      <c r="P9021">
        <v>22153</v>
      </c>
      <c r="Q9021" t="s">
        <v>33</v>
      </c>
      <c r="R9021" t="s">
        <v>3758</v>
      </c>
      <c r="S9021" t="s">
        <v>74</v>
      </c>
      <c r="T9021" t="s">
        <v>164</v>
      </c>
      <c r="U9021" t="s">
        <v>3759</v>
      </c>
      <c r="V9021">
        <v>99.98</v>
      </c>
      <c r="W9021">
        <v>2</v>
      </c>
      <c r="X9021" s="9">
        <f>Table1[[#This Row],[Discount]]</f>
        <v>0</v>
      </c>
      <c r="Y9021">
        <v>0</v>
      </c>
      <c r="Z9021">
        <v>7.9983999999999895</v>
      </c>
    </row>
    <row r="9022" spans="1:26" ht="16" x14ac:dyDescent="0.2">
      <c r="A9022">
        <v>9021</v>
      </c>
      <c r="B9022" t="s">
        <v>10378</v>
      </c>
      <c r="C9022" s="1">
        <v>40893</v>
      </c>
      <c r="D9022">
        <f>YEAR(Table1[[#This Row],[Order Date]])</f>
        <v>2011</v>
      </c>
      <c r="E9022">
        <f>MONTH(Table1[[#This Row],[Order Date]])</f>
        <v>12</v>
      </c>
      <c r="F9022" t="str">
        <f>Table1[[#This Row],[Order Year]]&amp;"-"&amp;Table1[[#This Row],[Order Month]]</f>
        <v>2011-12</v>
      </c>
      <c r="G9022" s="5">
        <f>YEAR(Table1[[#This Row],[Order Date]])*100 + MONTH(Table1[[#This Row],[Order Date]])</f>
        <v>201112</v>
      </c>
      <c r="H9022" s="1">
        <v>40895</v>
      </c>
      <c r="I9022" t="s">
        <v>26</v>
      </c>
      <c r="J9022" t="s">
        <v>827</v>
      </c>
      <c r="K9022" t="s">
        <v>828</v>
      </c>
      <c r="L9022" t="s">
        <v>29</v>
      </c>
      <c r="M9022" t="s">
        <v>30</v>
      </c>
      <c r="N9022" t="s">
        <v>321</v>
      </c>
      <c r="O9022" t="s">
        <v>322</v>
      </c>
      <c r="P9022">
        <v>22153</v>
      </c>
      <c r="Q9022" t="s">
        <v>33</v>
      </c>
      <c r="R9022" t="s">
        <v>3409</v>
      </c>
      <c r="S9022" t="s">
        <v>35</v>
      </c>
      <c r="T9022" t="s">
        <v>68</v>
      </c>
      <c r="U9022" t="s">
        <v>3410</v>
      </c>
      <c r="V9022">
        <v>29.46</v>
      </c>
      <c r="W9022">
        <v>6</v>
      </c>
      <c r="X9022" s="9">
        <f>Table1[[#This Row],[Discount]]</f>
        <v>0</v>
      </c>
      <c r="Y9022">
        <v>0</v>
      </c>
      <c r="Z9022">
        <v>9.7217999999999982</v>
      </c>
    </row>
    <row r="9023" spans="1:26" ht="16" x14ac:dyDescent="0.2">
      <c r="A9023">
        <v>9022</v>
      </c>
      <c r="B9023" t="s">
        <v>10379</v>
      </c>
      <c r="C9023" s="1">
        <v>41228</v>
      </c>
      <c r="D9023">
        <f>YEAR(Table1[[#This Row],[Order Date]])</f>
        <v>2012</v>
      </c>
      <c r="E9023">
        <f>MONTH(Table1[[#This Row],[Order Date]])</f>
        <v>11</v>
      </c>
      <c r="F9023" t="str">
        <f>Table1[[#This Row],[Order Year]]&amp;"-"&amp;Table1[[#This Row],[Order Month]]</f>
        <v>2012-11</v>
      </c>
      <c r="G9023" s="5">
        <f>YEAR(Table1[[#This Row],[Order Date]])*100 + MONTH(Table1[[#This Row],[Order Date]])</f>
        <v>201211</v>
      </c>
      <c r="H9023" s="1">
        <v>41233</v>
      </c>
      <c r="I9023" t="s">
        <v>53</v>
      </c>
      <c r="J9023" t="s">
        <v>8997</v>
      </c>
      <c r="K9023" t="s">
        <v>8998</v>
      </c>
      <c r="L9023" t="s">
        <v>44</v>
      </c>
      <c r="M9023" t="s">
        <v>30</v>
      </c>
      <c r="N9023" t="s">
        <v>2838</v>
      </c>
      <c r="O9023" t="s">
        <v>501</v>
      </c>
      <c r="P9023">
        <v>43615</v>
      </c>
      <c r="Q9023" t="s">
        <v>151</v>
      </c>
      <c r="R9023" t="s">
        <v>4645</v>
      </c>
      <c r="S9023" t="s">
        <v>49</v>
      </c>
      <c r="T9023" t="s">
        <v>78</v>
      </c>
      <c r="U9023" t="s">
        <v>4646</v>
      </c>
      <c r="V9023">
        <v>166.92000000000002</v>
      </c>
      <c r="W9023">
        <v>13</v>
      </c>
      <c r="X9023" s="9">
        <f>Table1[[#This Row],[Discount]]</f>
        <v>0.7</v>
      </c>
      <c r="Y9023">
        <v>0.7</v>
      </c>
      <c r="Z9023">
        <v>-116.84399999999999</v>
      </c>
    </row>
    <row r="9024" spans="1:26" ht="16" x14ac:dyDescent="0.2">
      <c r="A9024">
        <v>9023</v>
      </c>
      <c r="B9024" t="s">
        <v>10380</v>
      </c>
      <c r="C9024" s="1">
        <v>41509</v>
      </c>
      <c r="D9024">
        <f>YEAR(Table1[[#This Row],[Order Date]])</f>
        <v>2013</v>
      </c>
      <c r="E9024">
        <f>MONTH(Table1[[#This Row],[Order Date]])</f>
        <v>8</v>
      </c>
      <c r="F9024" t="str">
        <f>Table1[[#This Row],[Order Year]]&amp;"-"&amp;Table1[[#This Row],[Order Month]]</f>
        <v>2013-8</v>
      </c>
      <c r="G9024" s="5">
        <f>YEAR(Table1[[#This Row],[Order Date]])*100 + MONTH(Table1[[#This Row],[Order Date]])</f>
        <v>201308</v>
      </c>
      <c r="H9024" s="1">
        <v>41510</v>
      </c>
      <c r="I9024" t="s">
        <v>191</v>
      </c>
      <c r="J9024" t="s">
        <v>6259</v>
      </c>
      <c r="K9024" t="s">
        <v>6260</v>
      </c>
      <c r="L9024" t="s">
        <v>105</v>
      </c>
      <c r="M9024" t="s">
        <v>30</v>
      </c>
      <c r="N9024" t="s">
        <v>5343</v>
      </c>
      <c r="O9024" t="s">
        <v>460</v>
      </c>
      <c r="P9024">
        <v>80525</v>
      </c>
      <c r="Q9024" t="s">
        <v>47</v>
      </c>
      <c r="R9024" t="s">
        <v>1997</v>
      </c>
      <c r="S9024" t="s">
        <v>35</v>
      </c>
      <c r="T9024" t="s">
        <v>68</v>
      </c>
      <c r="U9024" t="s">
        <v>1998</v>
      </c>
      <c r="V9024">
        <v>98.328000000000003</v>
      </c>
      <c r="W9024">
        <v>3</v>
      </c>
      <c r="X9024" s="9">
        <f>Table1[[#This Row],[Discount]]</f>
        <v>0.2</v>
      </c>
      <c r="Y9024">
        <v>0.2</v>
      </c>
      <c r="Z9024">
        <v>9.832800000000006</v>
      </c>
    </row>
    <row r="9025" spans="1:26" ht="16" x14ac:dyDescent="0.2">
      <c r="A9025">
        <v>9024</v>
      </c>
      <c r="B9025" t="s">
        <v>10381</v>
      </c>
      <c r="C9025" s="1">
        <v>41089</v>
      </c>
      <c r="D9025">
        <f>YEAR(Table1[[#This Row],[Order Date]])</f>
        <v>2012</v>
      </c>
      <c r="E9025">
        <f>MONTH(Table1[[#This Row],[Order Date]])</f>
        <v>6</v>
      </c>
      <c r="F9025" t="str">
        <f>Table1[[#This Row],[Order Year]]&amp;"-"&amp;Table1[[#This Row],[Order Month]]</f>
        <v>2012-6</v>
      </c>
      <c r="G9025" s="5">
        <f>YEAR(Table1[[#This Row],[Order Date]])*100 + MONTH(Table1[[#This Row],[Order Date]])</f>
        <v>201206</v>
      </c>
      <c r="H9025" s="1">
        <v>41092</v>
      </c>
      <c r="I9025" t="s">
        <v>191</v>
      </c>
      <c r="J9025" t="s">
        <v>4146</v>
      </c>
      <c r="K9025" t="s">
        <v>4147</v>
      </c>
      <c r="L9025" t="s">
        <v>29</v>
      </c>
      <c r="M9025" t="s">
        <v>30</v>
      </c>
      <c r="N9025" t="s">
        <v>269</v>
      </c>
      <c r="O9025" t="s">
        <v>270</v>
      </c>
      <c r="P9025">
        <v>10024</v>
      </c>
      <c r="Q9025" t="s">
        <v>151</v>
      </c>
      <c r="R9025" t="s">
        <v>2098</v>
      </c>
      <c r="S9025" t="s">
        <v>35</v>
      </c>
      <c r="T9025" t="s">
        <v>39</v>
      </c>
      <c r="U9025" t="s">
        <v>2099</v>
      </c>
      <c r="V9025">
        <v>117.88199999999999</v>
      </c>
      <c r="W9025">
        <v>1</v>
      </c>
      <c r="X9025" s="9">
        <f>Table1[[#This Row],[Discount]]</f>
        <v>0.1</v>
      </c>
      <c r="Y9025">
        <v>0.1</v>
      </c>
      <c r="Z9025">
        <v>1.3097999999999956</v>
      </c>
    </row>
    <row r="9026" spans="1:26" ht="16" x14ac:dyDescent="0.2">
      <c r="A9026">
        <v>9025</v>
      </c>
      <c r="B9026" t="s">
        <v>10382</v>
      </c>
      <c r="C9026" s="1">
        <v>41452</v>
      </c>
      <c r="D9026">
        <f>YEAR(Table1[[#This Row],[Order Date]])</f>
        <v>2013</v>
      </c>
      <c r="E9026">
        <f>MONTH(Table1[[#This Row],[Order Date]])</f>
        <v>6</v>
      </c>
      <c r="F9026" t="str">
        <f>Table1[[#This Row],[Order Year]]&amp;"-"&amp;Table1[[#This Row],[Order Month]]</f>
        <v>2013-6</v>
      </c>
      <c r="G9026" s="5">
        <f>YEAR(Table1[[#This Row],[Order Date]])*100 + MONTH(Table1[[#This Row],[Order Date]])</f>
        <v>201306</v>
      </c>
      <c r="H9026" s="1">
        <v>41458</v>
      </c>
      <c r="I9026" t="s">
        <v>53</v>
      </c>
      <c r="J9026" t="s">
        <v>8997</v>
      </c>
      <c r="K9026" t="s">
        <v>8998</v>
      </c>
      <c r="L9026" t="s">
        <v>44</v>
      </c>
      <c r="M9026" t="s">
        <v>30</v>
      </c>
      <c r="N9026" t="s">
        <v>269</v>
      </c>
      <c r="O9026" t="s">
        <v>270</v>
      </c>
      <c r="P9026">
        <v>10035</v>
      </c>
      <c r="Q9026" t="s">
        <v>151</v>
      </c>
      <c r="R9026" t="s">
        <v>7745</v>
      </c>
      <c r="S9026" t="s">
        <v>74</v>
      </c>
      <c r="T9026" t="s">
        <v>164</v>
      </c>
      <c r="U9026" t="s">
        <v>7746</v>
      </c>
      <c r="V9026">
        <v>20.97</v>
      </c>
      <c r="W9026">
        <v>3</v>
      </c>
      <c r="X9026" s="9">
        <f>Table1[[#This Row],[Discount]]</f>
        <v>0</v>
      </c>
      <c r="Y9026">
        <v>0</v>
      </c>
      <c r="Z9026">
        <v>9.017100000000001</v>
      </c>
    </row>
    <row r="9027" spans="1:26" ht="16" x14ac:dyDescent="0.2">
      <c r="A9027">
        <v>9026</v>
      </c>
      <c r="B9027" t="s">
        <v>10382</v>
      </c>
      <c r="C9027" s="1">
        <v>41452</v>
      </c>
      <c r="D9027">
        <f>YEAR(Table1[[#This Row],[Order Date]])</f>
        <v>2013</v>
      </c>
      <c r="E9027">
        <f>MONTH(Table1[[#This Row],[Order Date]])</f>
        <v>6</v>
      </c>
      <c r="F9027" t="str">
        <f>Table1[[#This Row],[Order Year]]&amp;"-"&amp;Table1[[#This Row],[Order Month]]</f>
        <v>2013-6</v>
      </c>
      <c r="G9027" s="5">
        <f>YEAR(Table1[[#This Row],[Order Date]])*100 + MONTH(Table1[[#This Row],[Order Date]])</f>
        <v>201306</v>
      </c>
      <c r="H9027" s="1">
        <v>41458</v>
      </c>
      <c r="I9027" t="s">
        <v>53</v>
      </c>
      <c r="J9027" t="s">
        <v>8997</v>
      </c>
      <c r="K9027" t="s">
        <v>8998</v>
      </c>
      <c r="L9027" t="s">
        <v>44</v>
      </c>
      <c r="M9027" t="s">
        <v>30</v>
      </c>
      <c r="N9027" t="s">
        <v>269</v>
      </c>
      <c r="O9027" t="s">
        <v>270</v>
      </c>
      <c r="P9027">
        <v>10035</v>
      </c>
      <c r="Q9027" t="s">
        <v>151</v>
      </c>
      <c r="R9027" t="s">
        <v>6280</v>
      </c>
      <c r="S9027" t="s">
        <v>74</v>
      </c>
      <c r="T9027" t="s">
        <v>164</v>
      </c>
      <c r="U9027" t="s">
        <v>6281</v>
      </c>
      <c r="V9027">
        <v>139.96</v>
      </c>
      <c r="W9027">
        <v>4</v>
      </c>
      <c r="X9027" s="9">
        <f>Table1[[#This Row],[Discount]]</f>
        <v>0</v>
      </c>
      <c r="Y9027">
        <v>0</v>
      </c>
      <c r="Z9027">
        <v>9.7972000000000037</v>
      </c>
    </row>
    <row r="9028" spans="1:26" ht="16" x14ac:dyDescent="0.2">
      <c r="A9028">
        <v>9027</v>
      </c>
      <c r="B9028" t="s">
        <v>10382</v>
      </c>
      <c r="C9028" s="1">
        <v>41452</v>
      </c>
      <c r="D9028">
        <f>YEAR(Table1[[#This Row],[Order Date]])</f>
        <v>2013</v>
      </c>
      <c r="E9028">
        <f>MONTH(Table1[[#This Row],[Order Date]])</f>
        <v>6</v>
      </c>
      <c r="F9028" t="str">
        <f>Table1[[#This Row],[Order Year]]&amp;"-"&amp;Table1[[#This Row],[Order Month]]</f>
        <v>2013-6</v>
      </c>
      <c r="G9028" s="5">
        <f>YEAR(Table1[[#This Row],[Order Date]])*100 + MONTH(Table1[[#This Row],[Order Date]])</f>
        <v>201306</v>
      </c>
      <c r="H9028" s="1">
        <v>41458</v>
      </c>
      <c r="I9028" t="s">
        <v>53</v>
      </c>
      <c r="J9028" t="s">
        <v>8997</v>
      </c>
      <c r="K9028" t="s">
        <v>8998</v>
      </c>
      <c r="L9028" t="s">
        <v>44</v>
      </c>
      <c r="M9028" t="s">
        <v>30</v>
      </c>
      <c r="N9028" t="s">
        <v>269</v>
      </c>
      <c r="O9028" t="s">
        <v>270</v>
      </c>
      <c r="P9028">
        <v>10035</v>
      </c>
      <c r="Q9028" t="s">
        <v>151</v>
      </c>
      <c r="R9028" t="s">
        <v>3842</v>
      </c>
      <c r="S9028" t="s">
        <v>35</v>
      </c>
      <c r="T9028" t="s">
        <v>68</v>
      </c>
      <c r="U9028" t="s">
        <v>3843</v>
      </c>
      <c r="V9028">
        <v>37.74</v>
      </c>
      <c r="W9028">
        <v>3</v>
      </c>
      <c r="X9028" s="9">
        <f>Table1[[#This Row],[Discount]]</f>
        <v>0</v>
      </c>
      <c r="Y9028">
        <v>0</v>
      </c>
      <c r="Z9028">
        <v>12.831599999999996</v>
      </c>
    </row>
    <row r="9029" spans="1:26" ht="16" x14ac:dyDescent="0.2">
      <c r="A9029">
        <v>9028</v>
      </c>
      <c r="B9029" t="s">
        <v>10383</v>
      </c>
      <c r="C9029" s="1">
        <v>41535</v>
      </c>
      <c r="D9029">
        <f>YEAR(Table1[[#This Row],[Order Date]])</f>
        <v>2013</v>
      </c>
      <c r="E9029">
        <f>MONTH(Table1[[#This Row],[Order Date]])</f>
        <v>9</v>
      </c>
      <c r="F9029" t="str">
        <f>Table1[[#This Row],[Order Year]]&amp;"-"&amp;Table1[[#This Row],[Order Month]]</f>
        <v>2013-9</v>
      </c>
      <c r="G9029" s="5">
        <f>YEAR(Table1[[#This Row],[Order Date]])*100 + MONTH(Table1[[#This Row],[Order Date]])</f>
        <v>201309</v>
      </c>
      <c r="H9029" s="1">
        <v>41540</v>
      </c>
      <c r="I9029" t="s">
        <v>53</v>
      </c>
      <c r="J9029" t="s">
        <v>238</v>
      </c>
      <c r="K9029" t="s">
        <v>239</v>
      </c>
      <c r="L9029" t="s">
        <v>29</v>
      </c>
      <c r="M9029" t="s">
        <v>30</v>
      </c>
      <c r="N9029" t="s">
        <v>10384</v>
      </c>
      <c r="O9029" t="s">
        <v>1248</v>
      </c>
      <c r="P9029">
        <v>1752</v>
      </c>
      <c r="Q9029" t="s">
        <v>151</v>
      </c>
      <c r="R9029" t="s">
        <v>2450</v>
      </c>
      <c r="S9029" t="s">
        <v>35</v>
      </c>
      <c r="T9029" t="s">
        <v>68</v>
      </c>
      <c r="U9029" t="s">
        <v>2451</v>
      </c>
      <c r="V9029">
        <v>14.82</v>
      </c>
      <c r="W9029">
        <v>3</v>
      </c>
      <c r="X9029" s="9">
        <f>Table1[[#This Row],[Discount]]</f>
        <v>0</v>
      </c>
      <c r="Y9029">
        <v>0</v>
      </c>
      <c r="Z9029">
        <v>6.224400000000001</v>
      </c>
    </row>
    <row r="9030" spans="1:26" ht="16" x14ac:dyDescent="0.2">
      <c r="A9030">
        <v>9029</v>
      </c>
      <c r="B9030" t="s">
        <v>10383</v>
      </c>
      <c r="C9030" s="1">
        <v>41535</v>
      </c>
      <c r="D9030">
        <f>YEAR(Table1[[#This Row],[Order Date]])</f>
        <v>2013</v>
      </c>
      <c r="E9030">
        <f>MONTH(Table1[[#This Row],[Order Date]])</f>
        <v>9</v>
      </c>
      <c r="F9030" t="str">
        <f>Table1[[#This Row],[Order Year]]&amp;"-"&amp;Table1[[#This Row],[Order Month]]</f>
        <v>2013-9</v>
      </c>
      <c r="G9030" s="5">
        <f>YEAR(Table1[[#This Row],[Order Date]])*100 + MONTH(Table1[[#This Row],[Order Date]])</f>
        <v>201309</v>
      </c>
      <c r="H9030" s="1">
        <v>41540</v>
      </c>
      <c r="I9030" t="s">
        <v>53</v>
      </c>
      <c r="J9030" t="s">
        <v>238</v>
      </c>
      <c r="K9030" t="s">
        <v>239</v>
      </c>
      <c r="L9030" t="s">
        <v>29</v>
      </c>
      <c r="M9030" t="s">
        <v>30</v>
      </c>
      <c r="N9030" t="s">
        <v>10384</v>
      </c>
      <c r="O9030" t="s">
        <v>1248</v>
      </c>
      <c r="P9030">
        <v>1752</v>
      </c>
      <c r="Q9030" t="s">
        <v>151</v>
      </c>
      <c r="R9030" t="s">
        <v>1717</v>
      </c>
      <c r="S9030" t="s">
        <v>35</v>
      </c>
      <c r="T9030" t="s">
        <v>68</v>
      </c>
      <c r="U9030" t="s">
        <v>1718</v>
      </c>
      <c r="V9030">
        <v>191.82</v>
      </c>
      <c r="W9030">
        <v>3</v>
      </c>
      <c r="X9030" s="9">
        <f>Table1[[#This Row],[Discount]]</f>
        <v>0</v>
      </c>
      <c r="Y9030">
        <v>0</v>
      </c>
      <c r="Z9030">
        <v>61.382399999999997</v>
      </c>
    </row>
    <row r="9031" spans="1:26" ht="16" x14ac:dyDescent="0.2">
      <c r="A9031">
        <v>9030</v>
      </c>
      <c r="B9031" t="s">
        <v>10385</v>
      </c>
      <c r="C9031" s="1">
        <v>40742</v>
      </c>
      <c r="D9031">
        <f>YEAR(Table1[[#This Row],[Order Date]])</f>
        <v>2011</v>
      </c>
      <c r="E9031">
        <f>MONTH(Table1[[#This Row],[Order Date]])</f>
        <v>7</v>
      </c>
      <c r="F9031" t="str">
        <f>Table1[[#This Row],[Order Year]]&amp;"-"&amp;Table1[[#This Row],[Order Month]]</f>
        <v>2011-7</v>
      </c>
      <c r="G9031" s="5">
        <f>YEAR(Table1[[#This Row],[Order Date]])*100 + MONTH(Table1[[#This Row],[Order Date]])</f>
        <v>201107</v>
      </c>
      <c r="H9031" s="1">
        <v>40747</v>
      </c>
      <c r="I9031" t="s">
        <v>53</v>
      </c>
      <c r="J9031" t="s">
        <v>6412</v>
      </c>
      <c r="K9031" t="s">
        <v>6413</v>
      </c>
      <c r="L9031" t="s">
        <v>29</v>
      </c>
      <c r="M9031" t="s">
        <v>30</v>
      </c>
      <c r="N9031" t="s">
        <v>1502</v>
      </c>
      <c r="O9031" t="s">
        <v>270</v>
      </c>
      <c r="P9031">
        <v>10801</v>
      </c>
      <c r="Q9031" t="s">
        <v>151</v>
      </c>
      <c r="R9031" t="s">
        <v>2057</v>
      </c>
      <c r="S9031" t="s">
        <v>49</v>
      </c>
      <c r="T9031" t="s">
        <v>78</v>
      </c>
      <c r="U9031" t="s">
        <v>2058</v>
      </c>
      <c r="V9031">
        <v>13.904</v>
      </c>
      <c r="W9031">
        <v>2</v>
      </c>
      <c r="X9031" s="9">
        <f>Table1[[#This Row],[Discount]]</f>
        <v>0.2</v>
      </c>
      <c r="Y9031">
        <v>0.2</v>
      </c>
      <c r="Z9031">
        <v>4.5187999999999997</v>
      </c>
    </row>
    <row r="9032" spans="1:26" ht="16" x14ac:dyDescent="0.2">
      <c r="A9032">
        <v>9031</v>
      </c>
      <c r="B9032" t="s">
        <v>10386</v>
      </c>
      <c r="C9032" s="1">
        <v>41884</v>
      </c>
      <c r="D9032">
        <f>YEAR(Table1[[#This Row],[Order Date]])</f>
        <v>2014</v>
      </c>
      <c r="E9032">
        <f>MONTH(Table1[[#This Row],[Order Date]])</f>
        <v>9</v>
      </c>
      <c r="F9032" t="str">
        <f>Table1[[#This Row],[Order Year]]&amp;"-"&amp;Table1[[#This Row],[Order Month]]</f>
        <v>2014-9</v>
      </c>
      <c r="G9032" s="5">
        <f>YEAR(Table1[[#This Row],[Order Date]])*100 + MONTH(Table1[[#This Row],[Order Date]])</f>
        <v>201409</v>
      </c>
      <c r="H9032" s="1">
        <v>41884</v>
      </c>
      <c r="I9032" t="s">
        <v>1293</v>
      </c>
      <c r="J9032" t="s">
        <v>3850</v>
      </c>
      <c r="K9032" t="s">
        <v>3851</v>
      </c>
      <c r="L9032" t="s">
        <v>44</v>
      </c>
      <c r="M9032" t="s">
        <v>30</v>
      </c>
      <c r="N9032" t="s">
        <v>98</v>
      </c>
      <c r="O9032" t="s">
        <v>99</v>
      </c>
      <c r="P9032">
        <v>98103</v>
      </c>
      <c r="Q9032" t="s">
        <v>47</v>
      </c>
      <c r="R9032" t="s">
        <v>4616</v>
      </c>
      <c r="S9032" t="s">
        <v>49</v>
      </c>
      <c r="T9032" t="s">
        <v>81</v>
      </c>
      <c r="U9032" t="s">
        <v>4617</v>
      </c>
      <c r="V9032">
        <v>314.60000000000002</v>
      </c>
      <c r="W9032">
        <v>4</v>
      </c>
      <c r="X9032" s="9">
        <f>Table1[[#This Row],[Discount]]</f>
        <v>0</v>
      </c>
      <c r="Y9032">
        <v>0</v>
      </c>
      <c r="Z9032">
        <v>103.81799999999998</v>
      </c>
    </row>
    <row r="9033" spans="1:26" ht="16" x14ac:dyDescent="0.2">
      <c r="A9033">
        <v>9032</v>
      </c>
      <c r="B9033" t="s">
        <v>10386</v>
      </c>
      <c r="C9033" s="1">
        <v>41884</v>
      </c>
      <c r="D9033">
        <f>YEAR(Table1[[#This Row],[Order Date]])</f>
        <v>2014</v>
      </c>
      <c r="E9033">
        <f>MONTH(Table1[[#This Row],[Order Date]])</f>
        <v>9</v>
      </c>
      <c r="F9033" t="str">
        <f>Table1[[#This Row],[Order Year]]&amp;"-"&amp;Table1[[#This Row],[Order Month]]</f>
        <v>2014-9</v>
      </c>
      <c r="G9033" s="5">
        <f>YEAR(Table1[[#This Row],[Order Date]])*100 + MONTH(Table1[[#This Row],[Order Date]])</f>
        <v>201409</v>
      </c>
      <c r="H9033" s="1">
        <v>41884</v>
      </c>
      <c r="I9033" t="s">
        <v>1293</v>
      </c>
      <c r="J9033" t="s">
        <v>3850</v>
      </c>
      <c r="K9033" t="s">
        <v>3851</v>
      </c>
      <c r="L9033" t="s">
        <v>44</v>
      </c>
      <c r="M9033" t="s">
        <v>30</v>
      </c>
      <c r="N9033" t="s">
        <v>98</v>
      </c>
      <c r="O9033" t="s">
        <v>99</v>
      </c>
      <c r="P9033">
        <v>98103</v>
      </c>
      <c r="Q9033" t="s">
        <v>47</v>
      </c>
      <c r="R9033" t="s">
        <v>928</v>
      </c>
      <c r="S9033" t="s">
        <v>35</v>
      </c>
      <c r="T9033" t="s">
        <v>59</v>
      </c>
      <c r="U9033" t="s">
        <v>929</v>
      </c>
      <c r="V9033">
        <v>283.56</v>
      </c>
      <c r="W9033">
        <v>4</v>
      </c>
      <c r="X9033" s="9">
        <f>Table1[[#This Row],[Discount]]</f>
        <v>0</v>
      </c>
      <c r="Y9033">
        <v>0</v>
      </c>
      <c r="Z9033">
        <v>45.36960000000002</v>
      </c>
    </row>
    <row r="9034" spans="1:26" ht="16" x14ac:dyDescent="0.2">
      <c r="A9034">
        <v>9033</v>
      </c>
      <c r="B9034" t="s">
        <v>10387</v>
      </c>
      <c r="C9034" s="1">
        <v>41813</v>
      </c>
      <c r="D9034">
        <f>YEAR(Table1[[#This Row],[Order Date]])</f>
        <v>2014</v>
      </c>
      <c r="E9034">
        <f>MONTH(Table1[[#This Row],[Order Date]])</f>
        <v>6</v>
      </c>
      <c r="F9034" t="str">
        <f>Table1[[#This Row],[Order Year]]&amp;"-"&amp;Table1[[#This Row],[Order Month]]</f>
        <v>2014-6</v>
      </c>
      <c r="G9034" s="5">
        <f>YEAR(Table1[[#This Row],[Order Date]])*100 + MONTH(Table1[[#This Row],[Order Date]])</f>
        <v>201406</v>
      </c>
      <c r="H9034" s="1">
        <v>41817</v>
      </c>
      <c r="I9034" t="s">
        <v>53</v>
      </c>
      <c r="J9034" t="s">
        <v>443</v>
      </c>
      <c r="K9034" t="s">
        <v>444</v>
      </c>
      <c r="L9034" t="s">
        <v>105</v>
      </c>
      <c r="M9034" t="s">
        <v>30</v>
      </c>
      <c r="N9034" t="s">
        <v>883</v>
      </c>
      <c r="O9034" t="s">
        <v>241</v>
      </c>
      <c r="P9034">
        <v>48227</v>
      </c>
      <c r="Q9034" t="s">
        <v>108</v>
      </c>
      <c r="R9034" t="s">
        <v>38</v>
      </c>
      <c r="S9034" t="s">
        <v>35</v>
      </c>
      <c r="T9034" t="s">
        <v>39</v>
      </c>
      <c r="U9034" t="s">
        <v>40</v>
      </c>
      <c r="V9034">
        <v>487.96</v>
      </c>
      <c r="W9034">
        <v>2</v>
      </c>
      <c r="X9034" s="9">
        <f>Table1[[#This Row],[Discount]]</f>
        <v>0</v>
      </c>
      <c r="Y9034">
        <v>0</v>
      </c>
      <c r="Z9034">
        <v>146.38799999999998</v>
      </c>
    </row>
    <row r="9035" spans="1:26" ht="16" x14ac:dyDescent="0.2">
      <c r="A9035">
        <v>9034</v>
      </c>
      <c r="B9035" t="s">
        <v>10388</v>
      </c>
      <c r="C9035" s="1">
        <v>40788</v>
      </c>
      <c r="D9035">
        <f>YEAR(Table1[[#This Row],[Order Date]])</f>
        <v>2011</v>
      </c>
      <c r="E9035">
        <f>MONTH(Table1[[#This Row],[Order Date]])</f>
        <v>9</v>
      </c>
      <c r="F9035" t="str">
        <f>Table1[[#This Row],[Order Year]]&amp;"-"&amp;Table1[[#This Row],[Order Month]]</f>
        <v>2011-9</v>
      </c>
      <c r="G9035" s="5">
        <f>YEAR(Table1[[#This Row],[Order Date]])*100 + MONTH(Table1[[#This Row],[Order Date]])</f>
        <v>201109</v>
      </c>
      <c r="H9035" s="1">
        <v>40793</v>
      </c>
      <c r="I9035" t="s">
        <v>53</v>
      </c>
      <c r="J9035" t="s">
        <v>1586</v>
      </c>
      <c r="K9035" t="s">
        <v>1587</v>
      </c>
      <c r="L9035" t="s">
        <v>29</v>
      </c>
      <c r="M9035" t="s">
        <v>30</v>
      </c>
      <c r="N9035" t="s">
        <v>1709</v>
      </c>
      <c r="O9035" t="s">
        <v>1710</v>
      </c>
      <c r="P9035">
        <v>72701</v>
      </c>
      <c r="Q9035" t="s">
        <v>33</v>
      </c>
      <c r="R9035" t="s">
        <v>4721</v>
      </c>
      <c r="S9035" t="s">
        <v>49</v>
      </c>
      <c r="T9035" t="s">
        <v>78</v>
      </c>
      <c r="U9035" t="s">
        <v>4722</v>
      </c>
      <c r="V9035">
        <v>1793.98</v>
      </c>
      <c r="W9035">
        <v>2</v>
      </c>
      <c r="X9035" s="9">
        <f>Table1[[#This Row],[Discount]]</f>
        <v>0</v>
      </c>
      <c r="Y9035">
        <v>0</v>
      </c>
      <c r="Z9035">
        <v>843.17059999999992</v>
      </c>
    </row>
    <row r="9036" spans="1:26" ht="16" x14ac:dyDescent="0.2">
      <c r="A9036">
        <v>9035</v>
      </c>
      <c r="B9036" t="s">
        <v>10389</v>
      </c>
      <c r="C9036" s="1">
        <v>41183</v>
      </c>
      <c r="D9036">
        <f>YEAR(Table1[[#This Row],[Order Date]])</f>
        <v>2012</v>
      </c>
      <c r="E9036">
        <f>MONTH(Table1[[#This Row],[Order Date]])</f>
        <v>10</v>
      </c>
      <c r="F9036" t="str">
        <f>Table1[[#This Row],[Order Year]]&amp;"-"&amp;Table1[[#This Row],[Order Month]]</f>
        <v>2012-10</v>
      </c>
      <c r="G9036" s="5">
        <f>YEAR(Table1[[#This Row],[Order Date]])*100 + MONTH(Table1[[#This Row],[Order Date]])</f>
        <v>201210</v>
      </c>
      <c r="H9036" s="1">
        <v>41187</v>
      </c>
      <c r="I9036" t="s">
        <v>53</v>
      </c>
      <c r="J9036" t="s">
        <v>663</v>
      </c>
      <c r="K9036" t="s">
        <v>664</v>
      </c>
      <c r="L9036" t="s">
        <v>29</v>
      </c>
      <c r="M9036" t="s">
        <v>30</v>
      </c>
      <c r="N9036" t="s">
        <v>1323</v>
      </c>
      <c r="O9036" t="s">
        <v>214</v>
      </c>
      <c r="P9036">
        <v>62301</v>
      </c>
      <c r="Q9036" t="s">
        <v>108</v>
      </c>
      <c r="R9036" t="s">
        <v>5747</v>
      </c>
      <c r="S9036" t="s">
        <v>49</v>
      </c>
      <c r="T9036" t="s">
        <v>78</v>
      </c>
      <c r="U9036" t="s">
        <v>5748</v>
      </c>
      <c r="V9036">
        <v>2.9919999999999995</v>
      </c>
      <c r="W9036">
        <v>4</v>
      </c>
      <c r="X9036" s="9">
        <f>Table1[[#This Row],[Discount]]</f>
        <v>0.8</v>
      </c>
      <c r="Y9036">
        <v>0.8</v>
      </c>
      <c r="Z9036">
        <v>-4.4880000000000013</v>
      </c>
    </row>
    <row r="9037" spans="1:26" ht="16" x14ac:dyDescent="0.2">
      <c r="A9037">
        <v>9036</v>
      </c>
      <c r="B9037" t="s">
        <v>10389</v>
      </c>
      <c r="C9037" s="1">
        <v>41183</v>
      </c>
      <c r="D9037">
        <f>YEAR(Table1[[#This Row],[Order Date]])</f>
        <v>2012</v>
      </c>
      <c r="E9037">
        <f>MONTH(Table1[[#This Row],[Order Date]])</f>
        <v>10</v>
      </c>
      <c r="F9037" t="str">
        <f>Table1[[#This Row],[Order Year]]&amp;"-"&amp;Table1[[#This Row],[Order Month]]</f>
        <v>2012-10</v>
      </c>
      <c r="G9037" s="5">
        <f>YEAR(Table1[[#This Row],[Order Date]])*100 + MONTH(Table1[[#This Row],[Order Date]])</f>
        <v>201210</v>
      </c>
      <c r="H9037" s="1">
        <v>41187</v>
      </c>
      <c r="I9037" t="s">
        <v>53</v>
      </c>
      <c r="J9037" t="s">
        <v>663</v>
      </c>
      <c r="K9037" t="s">
        <v>664</v>
      </c>
      <c r="L9037" t="s">
        <v>29</v>
      </c>
      <c r="M9037" t="s">
        <v>30</v>
      </c>
      <c r="N9037" t="s">
        <v>1323</v>
      </c>
      <c r="O9037" t="s">
        <v>214</v>
      </c>
      <c r="P9037">
        <v>62301</v>
      </c>
      <c r="Q9037" t="s">
        <v>108</v>
      </c>
      <c r="R9037" t="s">
        <v>665</v>
      </c>
      <c r="S9037" t="s">
        <v>74</v>
      </c>
      <c r="T9037" t="s">
        <v>164</v>
      </c>
      <c r="U9037" t="s">
        <v>666</v>
      </c>
      <c r="V9037">
        <v>108.76800000000001</v>
      </c>
      <c r="W9037">
        <v>4</v>
      </c>
      <c r="X9037" s="9">
        <f>Table1[[#This Row],[Discount]]</f>
        <v>0.2</v>
      </c>
      <c r="Y9037">
        <v>0.2</v>
      </c>
      <c r="Z9037">
        <v>2.7191999999999901</v>
      </c>
    </row>
    <row r="9038" spans="1:26" ht="16" x14ac:dyDescent="0.2">
      <c r="A9038">
        <v>9037</v>
      </c>
      <c r="B9038" t="s">
        <v>10390</v>
      </c>
      <c r="C9038" s="1">
        <v>41006</v>
      </c>
      <c r="D9038">
        <f>YEAR(Table1[[#This Row],[Order Date]])</f>
        <v>2012</v>
      </c>
      <c r="E9038">
        <f>MONTH(Table1[[#This Row],[Order Date]])</f>
        <v>4</v>
      </c>
      <c r="F9038" t="str">
        <f>Table1[[#This Row],[Order Year]]&amp;"-"&amp;Table1[[#This Row],[Order Month]]</f>
        <v>2012-4</v>
      </c>
      <c r="G9038" s="5">
        <f>YEAR(Table1[[#This Row],[Order Date]])*100 + MONTH(Table1[[#This Row],[Order Date]])</f>
        <v>201204</v>
      </c>
      <c r="H9038" s="1">
        <v>41009</v>
      </c>
      <c r="I9038" t="s">
        <v>191</v>
      </c>
      <c r="J9038" t="s">
        <v>2181</v>
      </c>
      <c r="K9038" t="s">
        <v>2182</v>
      </c>
      <c r="L9038" t="s">
        <v>29</v>
      </c>
      <c r="M9038" t="s">
        <v>30</v>
      </c>
      <c r="N9038" t="s">
        <v>269</v>
      </c>
      <c r="O9038" t="s">
        <v>270</v>
      </c>
      <c r="P9038">
        <v>10035</v>
      </c>
      <c r="Q9038" t="s">
        <v>151</v>
      </c>
      <c r="R9038" t="s">
        <v>3977</v>
      </c>
      <c r="S9038" t="s">
        <v>49</v>
      </c>
      <c r="T9038" t="s">
        <v>93</v>
      </c>
      <c r="U9038" t="s">
        <v>3978</v>
      </c>
      <c r="V9038">
        <v>25.92</v>
      </c>
      <c r="W9038">
        <v>4</v>
      </c>
      <c r="X9038" s="9">
        <f>Table1[[#This Row],[Discount]]</f>
        <v>0</v>
      </c>
      <c r="Y9038">
        <v>0</v>
      </c>
      <c r="Z9038">
        <v>12.441600000000001</v>
      </c>
    </row>
    <row r="9039" spans="1:26" ht="16" x14ac:dyDescent="0.2">
      <c r="A9039">
        <v>9038</v>
      </c>
      <c r="B9039" t="s">
        <v>10390</v>
      </c>
      <c r="C9039" s="1">
        <v>41006</v>
      </c>
      <c r="D9039">
        <f>YEAR(Table1[[#This Row],[Order Date]])</f>
        <v>2012</v>
      </c>
      <c r="E9039">
        <f>MONTH(Table1[[#This Row],[Order Date]])</f>
        <v>4</v>
      </c>
      <c r="F9039" t="str">
        <f>Table1[[#This Row],[Order Year]]&amp;"-"&amp;Table1[[#This Row],[Order Month]]</f>
        <v>2012-4</v>
      </c>
      <c r="G9039" s="5">
        <f>YEAR(Table1[[#This Row],[Order Date]])*100 + MONTH(Table1[[#This Row],[Order Date]])</f>
        <v>201204</v>
      </c>
      <c r="H9039" s="1">
        <v>41009</v>
      </c>
      <c r="I9039" t="s">
        <v>191</v>
      </c>
      <c r="J9039" t="s">
        <v>2181</v>
      </c>
      <c r="K9039" t="s">
        <v>2182</v>
      </c>
      <c r="L9039" t="s">
        <v>29</v>
      </c>
      <c r="M9039" t="s">
        <v>30</v>
      </c>
      <c r="N9039" t="s">
        <v>269</v>
      </c>
      <c r="O9039" t="s">
        <v>270</v>
      </c>
      <c r="P9039">
        <v>10035</v>
      </c>
      <c r="Q9039" t="s">
        <v>151</v>
      </c>
      <c r="R9039" t="s">
        <v>3981</v>
      </c>
      <c r="S9039" t="s">
        <v>49</v>
      </c>
      <c r="T9039" t="s">
        <v>62</v>
      </c>
      <c r="U9039" t="s">
        <v>3982</v>
      </c>
      <c r="V9039">
        <v>22.58</v>
      </c>
      <c r="W9039">
        <v>2</v>
      </c>
      <c r="X9039" s="9">
        <f>Table1[[#This Row],[Discount]]</f>
        <v>0</v>
      </c>
      <c r="Y9039">
        <v>0</v>
      </c>
      <c r="Z9039">
        <v>5.8707999999999991</v>
      </c>
    </row>
    <row r="9040" spans="1:26" ht="16" x14ac:dyDescent="0.2">
      <c r="A9040">
        <v>9039</v>
      </c>
      <c r="B9040" t="s">
        <v>10391</v>
      </c>
      <c r="C9040" s="1">
        <v>41965</v>
      </c>
      <c r="D9040">
        <f>YEAR(Table1[[#This Row],[Order Date]])</f>
        <v>2014</v>
      </c>
      <c r="E9040">
        <f>MONTH(Table1[[#This Row],[Order Date]])</f>
        <v>11</v>
      </c>
      <c r="F9040" t="str">
        <f>Table1[[#This Row],[Order Year]]&amp;"-"&amp;Table1[[#This Row],[Order Month]]</f>
        <v>2014-11</v>
      </c>
      <c r="G9040" s="5">
        <f>YEAR(Table1[[#This Row],[Order Date]])*100 + MONTH(Table1[[#This Row],[Order Date]])</f>
        <v>201411</v>
      </c>
      <c r="H9040" s="1">
        <v>41965</v>
      </c>
      <c r="I9040" t="s">
        <v>1293</v>
      </c>
      <c r="J9040" t="s">
        <v>4379</v>
      </c>
      <c r="K9040" t="s">
        <v>4380</v>
      </c>
      <c r="L9040" t="s">
        <v>29</v>
      </c>
      <c r="M9040" t="s">
        <v>30</v>
      </c>
      <c r="N9040" t="s">
        <v>187</v>
      </c>
      <c r="O9040" t="s">
        <v>107</v>
      </c>
      <c r="P9040">
        <v>77095</v>
      </c>
      <c r="Q9040" t="s">
        <v>108</v>
      </c>
      <c r="R9040" t="s">
        <v>1785</v>
      </c>
      <c r="S9040" t="s">
        <v>74</v>
      </c>
      <c r="T9040" t="s">
        <v>75</v>
      </c>
      <c r="U9040" t="s">
        <v>1786</v>
      </c>
      <c r="V9040">
        <v>55.176000000000002</v>
      </c>
      <c r="W9040">
        <v>3</v>
      </c>
      <c r="X9040" s="9">
        <f>Table1[[#This Row],[Discount]]</f>
        <v>0.2</v>
      </c>
      <c r="Y9040">
        <v>0.2</v>
      </c>
      <c r="Z9040">
        <v>-12.414599999999997</v>
      </c>
    </row>
    <row r="9041" spans="1:26" ht="16" x14ac:dyDescent="0.2">
      <c r="A9041">
        <v>9040</v>
      </c>
      <c r="B9041" t="s">
        <v>10392</v>
      </c>
      <c r="C9041" s="1">
        <v>41626</v>
      </c>
      <c r="D9041">
        <f>YEAR(Table1[[#This Row],[Order Date]])</f>
        <v>2013</v>
      </c>
      <c r="E9041">
        <f>MONTH(Table1[[#This Row],[Order Date]])</f>
        <v>12</v>
      </c>
      <c r="F9041" t="str">
        <f>Table1[[#This Row],[Order Year]]&amp;"-"&amp;Table1[[#This Row],[Order Month]]</f>
        <v>2013-12</v>
      </c>
      <c r="G9041" s="5">
        <f>YEAR(Table1[[#This Row],[Order Date]])*100 + MONTH(Table1[[#This Row],[Order Date]])</f>
        <v>201312</v>
      </c>
      <c r="H9041" s="1">
        <v>41630</v>
      </c>
      <c r="I9041" t="s">
        <v>53</v>
      </c>
      <c r="J9041" t="s">
        <v>3830</v>
      </c>
      <c r="K9041" t="s">
        <v>3831</v>
      </c>
      <c r="L9041" t="s">
        <v>29</v>
      </c>
      <c r="M9041" t="s">
        <v>30</v>
      </c>
      <c r="N9041" t="s">
        <v>883</v>
      </c>
      <c r="O9041" t="s">
        <v>241</v>
      </c>
      <c r="P9041">
        <v>48205</v>
      </c>
      <c r="Q9041" t="s">
        <v>108</v>
      </c>
      <c r="R9041" t="s">
        <v>2694</v>
      </c>
      <c r="S9041" t="s">
        <v>49</v>
      </c>
      <c r="T9041" t="s">
        <v>78</v>
      </c>
      <c r="U9041" t="s">
        <v>2695</v>
      </c>
      <c r="V9041">
        <v>9892.74</v>
      </c>
      <c r="W9041">
        <v>13</v>
      </c>
      <c r="X9041" s="9">
        <f>Table1[[#This Row],[Discount]]</f>
        <v>0</v>
      </c>
      <c r="Y9041">
        <v>0</v>
      </c>
      <c r="Z9041">
        <v>4946.37</v>
      </c>
    </row>
    <row r="9042" spans="1:26" ht="16" x14ac:dyDescent="0.2">
      <c r="A9042">
        <v>9041</v>
      </c>
      <c r="B9042" t="s">
        <v>10393</v>
      </c>
      <c r="C9042" s="1">
        <v>40805</v>
      </c>
      <c r="D9042">
        <f>YEAR(Table1[[#This Row],[Order Date]])</f>
        <v>2011</v>
      </c>
      <c r="E9042">
        <f>MONTH(Table1[[#This Row],[Order Date]])</f>
        <v>9</v>
      </c>
      <c r="F9042" t="str">
        <f>Table1[[#This Row],[Order Year]]&amp;"-"&amp;Table1[[#This Row],[Order Month]]</f>
        <v>2011-9</v>
      </c>
      <c r="G9042" s="5">
        <f>YEAR(Table1[[#This Row],[Order Date]])*100 + MONTH(Table1[[#This Row],[Order Date]])</f>
        <v>201109</v>
      </c>
      <c r="H9042" s="1">
        <v>40810</v>
      </c>
      <c r="I9042" t="s">
        <v>53</v>
      </c>
      <c r="J9042" t="s">
        <v>4595</v>
      </c>
      <c r="K9042" t="s">
        <v>4596</v>
      </c>
      <c r="L9042" t="s">
        <v>44</v>
      </c>
      <c r="M9042" t="s">
        <v>30</v>
      </c>
      <c r="N9042" t="s">
        <v>8030</v>
      </c>
      <c r="O9042" t="s">
        <v>313</v>
      </c>
      <c r="P9042">
        <v>85224</v>
      </c>
      <c r="Q9042" t="s">
        <v>47</v>
      </c>
      <c r="R9042" t="s">
        <v>4458</v>
      </c>
      <c r="S9042" t="s">
        <v>35</v>
      </c>
      <c r="T9042" t="s">
        <v>59</v>
      </c>
      <c r="U9042" t="s">
        <v>4459</v>
      </c>
      <c r="V9042">
        <v>73.915000000000006</v>
      </c>
      <c r="W9042">
        <v>1</v>
      </c>
      <c r="X9042" s="9">
        <f>Table1[[#This Row],[Discount]]</f>
        <v>0.5</v>
      </c>
      <c r="Y9042">
        <v>0.5</v>
      </c>
      <c r="Z9042">
        <v>-45.827300000000008</v>
      </c>
    </row>
    <row r="9043" spans="1:26" ht="16" x14ac:dyDescent="0.2">
      <c r="A9043">
        <v>9042</v>
      </c>
      <c r="B9043" t="s">
        <v>10394</v>
      </c>
      <c r="C9043" s="1">
        <v>40814</v>
      </c>
      <c r="D9043">
        <f>YEAR(Table1[[#This Row],[Order Date]])</f>
        <v>2011</v>
      </c>
      <c r="E9043">
        <f>MONTH(Table1[[#This Row],[Order Date]])</f>
        <v>9</v>
      </c>
      <c r="F9043" t="str">
        <f>Table1[[#This Row],[Order Year]]&amp;"-"&amp;Table1[[#This Row],[Order Month]]</f>
        <v>2011-9</v>
      </c>
      <c r="G9043" s="5">
        <f>YEAR(Table1[[#This Row],[Order Date]])*100 + MONTH(Table1[[#This Row],[Order Date]])</f>
        <v>201109</v>
      </c>
      <c r="H9043" s="1">
        <v>40819</v>
      </c>
      <c r="I9043" t="s">
        <v>53</v>
      </c>
      <c r="J9043" t="s">
        <v>1658</v>
      </c>
      <c r="K9043" t="s">
        <v>1659</v>
      </c>
      <c r="L9043" t="s">
        <v>29</v>
      </c>
      <c r="M9043" t="s">
        <v>30</v>
      </c>
      <c r="N9043" t="s">
        <v>7241</v>
      </c>
      <c r="O9043" t="s">
        <v>57</v>
      </c>
      <c r="P9043">
        <v>33021</v>
      </c>
      <c r="Q9043" t="s">
        <v>33</v>
      </c>
      <c r="R9043" t="s">
        <v>9190</v>
      </c>
      <c r="S9043" t="s">
        <v>35</v>
      </c>
      <c r="T9043" t="s">
        <v>68</v>
      </c>
      <c r="U9043" t="s">
        <v>9191</v>
      </c>
      <c r="V9043">
        <v>337.08800000000002</v>
      </c>
      <c r="W9043">
        <v>4</v>
      </c>
      <c r="X9043" s="9">
        <f>Table1[[#This Row],[Discount]]</f>
        <v>0.2</v>
      </c>
      <c r="Y9043">
        <v>0.2</v>
      </c>
      <c r="Z9043">
        <v>16.854399999999984</v>
      </c>
    </row>
    <row r="9044" spans="1:26" ht="16" x14ac:dyDescent="0.2">
      <c r="A9044">
        <v>9043</v>
      </c>
      <c r="B9044" t="s">
        <v>10395</v>
      </c>
      <c r="C9044" s="1">
        <v>41174</v>
      </c>
      <c r="D9044">
        <f>YEAR(Table1[[#This Row],[Order Date]])</f>
        <v>2012</v>
      </c>
      <c r="E9044">
        <f>MONTH(Table1[[#This Row],[Order Date]])</f>
        <v>9</v>
      </c>
      <c r="F9044" t="str">
        <f>Table1[[#This Row],[Order Year]]&amp;"-"&amp;Table1[[#This Row],[Order Month]]</f>
        <v>2012-9</v>
      </c>
      <c r="G9044" s="5">
        <f>YEAR(Table1[[#This Row],[Order Date]])*100 + MONTH(Table1[[#This Row],[Order Date]])</f>
        <v>201209</v>
      </c>
      <c r="H9044" s="1">
        <v>41178</v>
      </c>
      <c r="I9044" t="s">
        <v>26</v>
      </c>
      <c r="J9044" t="s">
        <v>1321</v>
      </c>
      <c r="K9044" t="s">
        <v>1322</v>
      </c>
      <c r="L9044" t="s">
        <v>44</v>
      </c>
      <c r="M9044" t="s">
        <v>30</v>
      </c>
      <c r="N9044" t="s">
        <v>45</v>
      </c>
      <c r="O9044" t="s">
        <v>46</v>
      </c>
      <c r="P9044">
        <v>90049</v>
      </c>
      <c r="Q9044" t="s">
        <v>47</v>
      </c>
      <c r="R9044" t="s">
        <v>2198</v>
      </c>
      <c r="S9044" t="s">
        <v>49</v>
      </c>
      <c r="T9044" t="s">
        <v>81</v>
      </c>
      <c r="U9044" t="s">
        <v>2199</v>
      </c>
      <c r="V9044">
        <v>61.44</v>
      </c>
      <c r="W9044">
        <v>3</v>
      </c>
      <c r="X9044" s="9">
        <f>Table1[[#This Row],[Discount]]</f>
        <v>0</v>
      </c>
      <c r="Y9044">
        <v>0</v>
      </c>
      <c r="Z9044">
        <v>16.588799999999999</v>
      </c>
    </row>
    <row r="9045" spans="1:26" ht="16" x14ac:dyDescent="0.2">
      <c r="A9045">
        <v>9044</v>
      </c>
      <c r="B9045" t="s">
        <v>10396</v>
      </c>
      <c r="C9045" s="1">
        <v>41586</v>
      </c>
      <c r="D9045">
        <f>YEAR(Table1[[#This Row],[Order Date]])</f>
        <v>2013</v>
      </c>
      <c r="E9045">
        <f>MONTH(Table1[[#This Row],[Order Date]])</f>
        <v>11</v>
      </c>
      <c r="F9045" t="str">
        <f>Table1[[#This Row],[Order Year]]&amp;"-"&amp;Table1[[#This Row],[Order Month]]</f>
        <v>2013-11</v>
      </c>
      <c r="G9045" s="5">
        <f>YEAR(Table1[[#This Row],[Order Date]])*100 + MONTH(Table1[[#This Row],[Order Date]])</f>
        <v>201311</v>
      </c>
      <c r="H9045" s="1">
        <v>41592</v>
      </c>
      <c r="I9045" t="s">
        <v>53</v>
      </c>
      <c r="J9045" t="s">
        <v>4239</v>
      </c>
      <c r="K9045" t="s">
        <v>4240</v>
      </c>
      <c r="L9045" t="s">
        <v>44</v>
      </c>
      <c r="M9045" t="s">
        <v>30</v>
      </c>
      <c r="N9045" t="s">
        <v>130</v>
      </c>
      <c r="O9045" t="s">
        <v>46</v>
      </c>
      <c r="P9045">
        <v>94122</v>
      </c>
      <c r="Q9045" t="s">
        <v>47</v>
      </c>
      <c r="R9045" t="s">
        <v>1314</v>
      </c>
      <c r="S9045" t="s">
        <v>74</v>
      </c>
      <c r="T9045" t="s">
        <v>164</v>
      </c>
      <c r="U9045" t="s">
        <v>1315</v>
      </c>
      <c r="V9045">
        <v>479.97</v>
      </c>
      <c r="W9045">
        <v>3</v>
      </c>
      <c r="X9045" s="9">
        <f>Table1[[#This Row],[Discount]]</f>
        <v>0</v>
      </c>
      <c r="Y9045">
        <v>0</v>
      </c>
      <c r="Z9045">
        <v>163.18979999999999</v>
      </c>
    </row>
    <row r="9046" spans="1:26" ht="16" x14ac:dyDescent="0.2">
      <c r="A9046">
        <v>9045</v>
      </c>
      <c r="B9046" t="s">
        <v>10397</v>
      </c>
      <c r="C9046" s="1">
        <v>41990</v>
      </c>
      <c r="D9046">
        <f>YEAR(Table1[[#This Row],[Order Date]])</f>
        <v>2014</v>
      </c>
      <c r="E9046">
        <f>MONTH(Table1[[#This Row],[Order Date]])</f>
        <v>12</v>
      </c>
      <c r="F9046" t="str">
        <f>Table1[[#This Row],[Order Year]]&amp;"-"&amp;Table1[[#This Row],[Order Month]]</f>
        <v>2014-12</v>
      </c>
      <c r="G9046" s="5">
        <f>YEAR(Table1[[#This Row],[Order Date]])*100 + MONTH(Table1[[#This Row],[Order Date]])</f>
        <v>201412</v>
      </c>
      <c r="H9046" s="1">
        <v>41994</v>
      </c>
      <c r="I9046" t="s">
        <v>26</v>
      </c>
      <c r="J9046" t="s">
        <v>3028</v>
      </c>
      <c r="K9046" t="s">
        <v>3029</v>
      </c>
      <c r="L9046" t="s">
        <v>44</v>
      </c>
      <c r="M9046" t="s">
        <v>30</v>
      </c>
      <c r="N9046" t="s">
        <v>5033</v>
      </c>
      <c r="O9046" t="s">
        <v>46</v>
      </c>
      <c r="P9046">
        <v>94086</v>
      </c>
      <c r="Q9046" t="s">
        <v>47</v>
      </c>
      <c r="R9046" t="s">
        <v>5747</v>
      </c>
      <c r="S9046" t="s">
        <v>49</v>
      </c>
      <c r="T9046" t="s">
        <v>78</v>
      </c>
      <c r="U9046" t="s">
        <v>5748</v>
      </c>
      <c r="V9046">
        <v>5.9840000000000009</v>
      </c>
      <c r="W9046">
        <v>2</v>
      </c>
      <c r="X9046" s="9">
        <f>Table1[[#This Row],[Discount]]</f>
        <v>0.2</v>
      </c>
      <c r="Y9046">
        <v>0.2</v>
      </c>
      <c r="Z9046">
        <v>2.2439999999999998</v>
      </c>
    </row>
    <row r="9047" spans="1:26" ht="16" x14ac:dyDescent="0.2">
      <c r="A9047">
        <v>9046</v>
      </c>
      <c r="B9047" t="s">
        <v>10397</v>
      </c>
      <c r="C9047" s="1">
        <v>41990</v>
      </c>
      <c r="D9047">
        <f>YEAR(Table1[[#This Row],[Order Date]])</f>
        <v>2014</v>
      </c>
      <c r="E9047">
        <f>MONTH(Table1[[#This Row],[Order Date]])</f>
        <v>12</v>
      </c>
      <c r="F9047" t="str">
        <f>Table1[[#This Row],[Order Year]]&amp;"-"&amp;Table1[[#This Row],[Order Month]]</f>
        <v>2014-12</v>
      </c>
      <c r="G9047" s="5">
        <f>YEAR(Table1[[#This Row],[Order Date]])*100 + MONTH(Table1[[#This Row],[Order Date]])</f>
        <v>201412</v>
      </c>
      <c r="H9047" s="1">
        <v>41994</v>
      </c>
      <c r="I9047" t="s">
        <v>26</v>
      </c>
      <c r="J9047" t="s">
        <v>3028</v>
      </c>
      <c r="K9047" t="s">
        <v>3029</v>
      </c>
      <c r="L9047" t="s">
        <v>44</v>
      </c>
      <c r="M9047" t="s">
        <v>30</v>
      </c>
      <c r="N9047" t="s">
        <v>5033</v>
      </c>
      <c r="O9047" t="s">
        <v>46</v>
      </c>
      <c r="P9047">
        <v>94086</v>
      </c>
      <c r="Q9047" t="s">
        <v>47</v>
      </c>
      <c r="R9047" t="s">
        <v>5334</v>
      </c>
      <c r="S9047" t="s">
        <v>74</v>
      </c>
      <c r="T9047" t="s">
        <v>164</v>
      </c>
      <c r="U9047" t="s">
        <v>5335</v>
      </c>
      <c r="V9047">
        <v>189.95000000000002</v>
      </c>
      <c r="W9047">
        <v>5</v>
      </c>
      <c r="X9047" s="9">
        <f>Table1[[#This Row],[Discount]]</f>
        <v>0</v>
      </c>
      <c r="Y9047">
        <v>0</v>
      </c>
      <c r="Z9047">
        <v>45.587999999999994</v>
      </c>
    </row>
    <row r="9048" spans="1:26" ht="16" x14ac:dyDescent="0.2">
      <c r="A9048">
        <v>9047</v>
      </c>
      <c r="B9048" t="s">
        <v>10397</v>
      </c>
      <c r="C9048" s="1">
        <v>41990</v>
      </c>
      <c r="D9048">
        <f>YEAR(Table1[[#This Row],[Order Date]])</f>
        <v>2014</v>
      </c>
      <c r="E9048">
        <f>MONTH(Table1[[#This Row],[Order Date]])</f>
        <v>12</v>
      </c>
      <c r="F9048" t="str">
        <f>Table1[[#This Row],[Order Year]]&amp;"-"&amp;Table1[[#This Row],[Order Month]]</f>
        <v>2014-12</v>
      </c>
      <c r="G9048" s="5">
        <f>YEAR(Table1[[#This Row],[Order Date]])*100 + MONTH(Table1[[#This Row],[Order Date]])</f>
        <v>201412</v>
      </c>
      <c r="H9048" s="1">
        <v>41994</v>
      </c>
      <c r="I9048" t="s">
        <v>26</v>
      </c>
      <c r="J9048" t="s">
        <v>3028</v>
      </c>
      <c r="K9048" t="s">
        <v>3029</v>
      </c>
      <c r="L9048" t="s">
        <v>44</v>
      </c>
      <c r="M9048" t="s">
        <v>30</v>
      </c>
      <c r="N9048" t="s">
        <v>5033</v>
      </c>
      <c r="O9048" t="s">
        <v>46</v>
      </c>
      <c r="P9048">
        <v>94086</v>
      </c>
      <c r="Q9048" t="s">
        <v>47</v>
      </c>
      <c r="R9048" t="s">
        <v>2467</v>
      </c>
      <c r="S9048" t="s">
        <v>74</v>
      </c>
      <c r="T9048" t="s">
        <v>164</v>
      </c>
      <c r="U9048" t="s">
        <v>2468</v>
      </c>
      <c r="V9048">
        <v>149.94999999999999</v>
      </c>
      <c r="W9048">
        <v>5</v>
      </c>
      <c r="X9048" s="9">
        <f>Table1[[#This Row],[Discount]]</f>
        <v>0</v>
      </c>
      <c r="Y9048">
        <v>0</v>
      </c>
      <c r="Z9048">
        <v>31.489499999999992</v>
      </c>
    </row>
    <row r="9049" spans="1:26" ht="16" x14ac:dyDescent="0.2">
      <c r="A9049">
        <v>9048</v>
      </c>
      <c r="B9049" t="s">
        <v>10397</v>
      </c>
      <c r="C9049" s="1">
        <v>41990</v>
      </c>
      <c r="D9049">
        <f>YEAR(Table1[[#This Row],[Order Date]])</f>
        <v>2014</v>
      </c>
      <c r="E9049">
        <f>MONTH(Table1[[#This Row],[Order Date]])</f>
        <v>12</v>
      </c>
      <c r="F9049" t="str">
        <f>Table1[[#This Row],[Order Year]]&amp;"-"&amp;Table1[[#This Row],[Order Month]]</f>
        <v>2014-12</v>
      </c>
      <c r="G9049" s="5">
        <f>YEAR(Table1[[#This Row],[Order Date]])*100 + MONTH(Table1[[#This Row],[Order Date]])</f>
        <v>201412</v>
      </c>
      <c r="H9049" s="1">
        <v>41994</v>
      </c>
      <c r="I9049" t="s">
        <v>26</v>
      </c>
      <c r="J9049" t="s">
        <v>3028</v>
      </c>
      <c r="K9049" t="s">
        <v>3029</v>
      </c>
      <c r="L9049" t="s">
        <v>44</v>
      </c>
      <c r="M9049" t="s">
        <v>30</v>
      </c>
      <c r="N9049" t="s">
        <v>5033</v>
      </c>
      <c r="O9049" t="s">
        <v>46</v>
      </c>
      <c r="P9049">
        <v>94086</v>
      </c>
      <c r="Q9049" t="s">
        <v>47</v>
      </c>
      <c r="R9049" t="s">
        <v>2969</v>
      </c>
      <c r="S9049" t="s">
        <v>49</v>
      </c>
      <c r="T9049" t="s">
        <v>71</v>
      </c>
      <c r="U9049" t="s">
        <v>2970</v>
      </c>
      <c r="V9049">
        <v>29.950000000000003</v>
      </c>
      <c r="W9049">
        <v>5</v>
      </c>
      <c r="X9049" s="9">
        <f>Table1[[#This Row],[Discount]]</f>
        <v>0</v>
      </c>
      <c r="Y9049">
        <v>0</v>
      </c>
      <c r="Z9049">
        <v>8.6854999999999993</v>
      </c>
    </row>
    <row r="9050" spans="1:26" ht="16" x14ac:dyDescent="0.2">
      <c r="A9050">
        <v>9049</v>
      </c>
      <c r="B9050" t="s">
        <v>10397</v>
      </c>
      <c r="C9050" s="1">
        <v>41990</v>
      </c>
      <c r="D9050">
        <f>YEAR(Table1[[#This Row],[Order Date]])</f>
        <v>2014</v>
      </c>
      <c r="E9050">
        <f>MONTH(Table1[[#This Row],[Order Date]])</f>
        <v>12</v>
      </c>
      <c r="F9050" t="str">
        <f>Table1[[#This Row],[Order Year]]&amp;"-"&amp;Table1[[#This Row],[Order Month]]</f>
        <v>2014-12</v>
      </c>
      <c r="G9050" s="5">
        <f>YEAR(Table1[[#This Row],[Order Date]])*100 + MONTH(Table1[[#This Row],[Order Date]])</f>
        <v>201412</v>
      </c>
      <c r="H9050" s="1">
        <v>41994</v>
      </c>
      <c r="I9050" t="s">
        <v>26</v>
      </c>
      <c r="J9050" t="s">
        <v>3028</v>
      </c>
      <c r="K9050" t="s">
        <v>3029</v>
      </c>
      <c r="L9050" t="s">
        <v>44</v>
      </c>
      <c r="M9050" t="s">
        <v>30</v>
      </c>
      <c r="N9050" t="s">
        <v>5033</v>
      </c>
      <c r="O9050" t="s">
        <v>46</v>
      </c>
      <c r="P9050">
        <v>94086</v>
      </c>
      <c r="Q9050" t="s">
        <v>47</v>
      </c>
      <c r="R9050" t="s">
        <v>8461</v>
      </c>
      <c r="S9050" t="s">
        <v>49</v>
      </c>
      <c r="T9050" t="s">
        <v>50</v>
      </c>
      <c r="U9050" t="s">
        <v>8462</v>
      </c>
      <c r="V9050">
        <v>44.400000000000006</v>
      </c>
      <c r="W9050">
        <v>3</v>
      </c>
      <c r="X9050" s="9">
        <f>Table1[[#This Row],[Discount]]</f>
        <v>0</v>
      </c>
      <c r="Y9050">
        <v>0</v>
      </c>
      <c r="Z9050">
        <v>22.200000000000003</v>
      </c>
    </row>
    <row r="9051" spans="1:26" ht="16" x14ac:dyDescent="0.2">
      <c r="A9051">
        <v>9050</v>
      </c>
      <c r="B9051" t="s">
        <v>10398</v>
      </c>
      <c r="C9051" s="1">
        <v>40807</v>
      </c>
      <c r="D9051">
        <f>YEAR(Table1[[#This Row],[Order Date]])</f>
        <v>2011</v>
      </c>
      <c r="E9051">
        <f>MONTH(Table1[[#This Row],[Order Date]])</f>
        <v>9</v>
      </c>
      <c r="F9051" t="str">
        <f>Table1[[#This Row],[Order Year]]&amp;"-"&amp;Table1[[#This Row],[Order Month]]</f>
        <v>2011-9</v>
      </c>
      <c r="G9051" s="5">
        <f>YEAR(Table1[[#This Row],[Order Date]])*100 + MONTH(Table1[[#This Row],[Order Date]])</f>
        <v>201109</v>
      </c>
      <c r="H9051" s="1">
        <v>40811</v>
      </c>
      <c r="I9051" t="s">
        <v>53</v>
      </c>
      <c r="J9051" t="s">
        <v>2972</v>
      </c>
      <c r="K9051" t="s">
        <v>2973</v>
      </c>
      <c r="L9051" t="s">
        <v>105</v>
      </c>
      <c r="M9051" t="s">
        <v>30</v>
      </c>
      <c r="N9051" t="s">
        <v>269</v>
      </c>
      <c r="O9051" t="s">
        <v>270</v>
      </c>
      <c r="P9051">
        <v>10011</v>
      </c>
      <c r="Q9051" t="s">
        <v>151</v>
      </c>
      <c r="R9051" t="s">
        <v>2592</v>
      </c>
      <c r="S9051" t="s">
        <v>49</v>
      </c>
      <c r="T9051" t="s">
        <v>71</v>
      </c>
      <c r="U9051" t="s">
        <v>2593</v>
      </c>
      <c r="V9051">
        <v>66.03</v>
      </c>
      <c r="W9051">
        <v>3</v>
      </c>
      <c r="X9051" s="9">
        <f>Table1[[#This Row],[Discount]]</f>
        <v>0</v>
      </c>
      <c r="Y9051">
        <v>0</v>
      </c>
      <c r="Z9051">
        <v>17.1678</v>
      </c>
    </row>
    <row r="9052" spans="1:26" ht="16" x14ac:dyDescent="0.2">
      <c r="A9052">
        <v>9051</v>
      </c>
      <c r="B9052" t="s">
        <v>10399</v>
      </c>
      <c r="C9052" s="1">
        <v>41047</v>
      </c>
      <c r="D9052">
        <f>YEAR(Table1[[#This Row],[Order Date]])</f>
        <v>2012</v>
      </c>
      <c r="E9052">
        <f>MONTH(Table1[[#This Row],[Order Date]])</f>
        <v>5</v>
      </c>
      <c r="F9052" t="str">
        <f>Table1[[#This Row],[Order Year]]&amp;"-"&amp;Table1[[#This Row],[Order Month]]</f>
        <v>2012-5</v>
      </c>
      <c r="G9052" s="5">
        <f>YEAR(Table1[[#This Row],[Order Date]])*100 + MONTH(Table1[[#This Row],[Order Date]])</f>
        <v>201205</v>
      </c>
      <c r="H9052" s="1">
        <v>41051</v>
      </c>
      <c r="I9052" t="s">
        <v>53</v>
      </c>
      <c r="J9052" t="s">
        <v>2675</v>
      </c>
      <c r="K9052" t="s">
        <v>2676</v>
      </c>
      <c r="L9052" t="s">
        <v>44</v>
      </c>
      <c r="M9052" t="s">
        <v>30</v>
      </c>
      <c r="N9052" t="s">
        <v>45</v>
      </c>
      <c r="O9052" t="s">
        <v>46</v>
      </c>
      <c r="P9052">
        <v>90004</v>
      </c>
      <c r="Q9052" t="s">
        <v>47</v>
      </c>
      <c r="R9052" t="s">
        <v>1437</v>
      </c>
      <c r="S9052" t="s">
        <v>49</v>
      </c>
      <c r="T9052" t="s">
        <v>93</v>
      </c>
      <c r="U9052" t="s">
        <v>1438</v>
      </c>
      <c r="V9052">
        <v>10.86</v>
      </c>
      <c r="W9052">
        <v>2</v>
      </c>
      <c r="X9052" s="9">
        <f>Table1[[#This Row],[Discount]]</f>
        <v>0</v>
      </c>
      <c r="Y9052">
        <v>0</v>
      </c>
      <c r="Z9052">
        <v>5.3213999999999997</v>
      </c>
    </row>
    <row r="9053" spans="1:26" ht="16" x14ac:dyDescent="0.2">
      <c r="A9053">
        <v>9052</v>
      </c>
      <c r="B9053" t="s">
        <v>10400</v>
      </c>
      <c r="C9053" s="1">
        <v>40628</v>
      </c>
      <c r="D9053">
        <f>YEAR(Table1[[#This Row],[Order Date]])</f>
        <v>2011</v>
      </c>
      <c r="E9053">
        <f>MONTH(Table1[[#This Row],[Order Date]])</f>
        <v>3</v>
      </c>
      <c r="F9053" t="str">
        <f>Table1[[#This Row],[Order Year]]&amp;"-"&amp;Table1[[#This Row],[Order Month]]</f>
        <v>2011-3</v>
      </c>
      <c r="G9053" s="5">
        <f>YEAR(Table1[[#This Row],[Order Date]])*100 + MONTH(Table1[[#This Row],[Order Date]])</f>
        <v>201103</v>
      </c>
      <c r="H9053" s="1">
        <v>40633</v>
      </c>
      <c r="I9053" t="s">
        <v>26</v>
      </c>
      <c r="J9053" t="s">
        <v>3859</v>
      </c>
      <c r="K9053" t="s">
        <v>3860</v>
      </c>
      <c r="L9053" t="s">
        <v>44</v>
      </c>
      <c r="M9053" t="s">
        <v>30</v>
      </c>
      <c r="N9053" t="s">
        <v>130</v>
      </c>
      <c r="O9053" t="s">
        <v>46</v>
      </c>
      <c r="P9053">
        <v>94122</v>
      </c>
      <c r="Q9053" t="s">
        <v>47</v>
      </c>
      <c r="R9053" t="s">
        <v>5016</v>
      </c>
      <c r="S9053" t="s">
        <v>49</v>
      </c>
      <c r="T9053" t="s">
        <v>71</v>
      </c>
      <c r="U9053" t="s">
        <v>5017</v>
      </c>
      <c r="V9053">
        <v>3.36</v>
      </c>
      <c r="W9053">
        <v>2</v>
      </c>
      <c r="X9053" s="9">
        <f>Table1[[#This Row],[Discount]]</f>
        <v>0</v>
      </c>
      <c r="Y9053">
        <v>0</v>
      </c>
      <c r="Z9053">
        <v>0.83999999999999986</v>
      </c>
    </row>
    <row r="9054" spans="1:26" ht="16" x14ac:dyDescent="0.2">
      <c r="A9054">
        <v>9053</v>
      </c>
      <c r="B9054" t="s">
        <v>10400</v>
      </c>
      <c r="C9054" s="1">
        <v>40628</v>
      </c>
      <c r="D9054">
        <f>YEAR(Table1[[#This Row],[Order Date]])</f>
        <v>2011</v>
      </c>
      <c r="E9054">
        <f>MONTH(Table1[[#This Row],[Order Date]])</f>
        <v>3</v>
      </c>
      <c r="F9054" t="str">
        <f>Table1[[#This Row],[Order Year]]&amp;"-"&amp;Table1[[#This Row],[Order Month]]</f>
        <v>2011-3</v>
      </c>
      <c r="G9054" s="5">
        <f>YEAR(Table1[[#This Row],[Order Date]])*100 + MONTH(Table1[[#This Row],[Order Date]])</f>
        <v>201103</v>
      </c>
      <c r="H9054" s="1">
        <v>40633</v>
      </c>
      <c r="I9054" t="s">
        <v>26</v>
      </c>
      <c r="J9054" t="s">
        <v>3859</v>
      </c>
      <c r="K9054" t="s">
        <v>3860</v>
      </c>
      <c r="L9054" t="s">
        <v>44</v>
      </c>
      <c r="M9054" t="s">
        <v>30</v>
      </c>
      <c r="N9054" t="s">
        <v>130</v>
      </c>
      <c r="O9054" t="s">
        <v>46</v>
      </c>
      <c r="P9054">
        <v>94122</v>
      </c>
      <c r="Q9054" t="s">
        <v>47</v>
      </c>
      <c r="R9054" t="s">
        <v>235</v>
      </c>
      <c r="S9054" t="s">
        <v>49</v>
      </c>
      <c r="T9054" t="s">
        <v>78</v>
      </c>
      <c r="U9054" t="s">
        <v>236</v>
      </c>
      <c r="V9054">
        <v>27.936000000000003</v>
      </c>
      <c r="W9054">
        <v>4</v>
      </c>
      <c r="X9054" s="9">
        <f>Table1[[#This Row],[Discount]]</f>
        <v>0.2</v>
      </c>
      <c r="Y9054">
        <v>0.2</v>
      </c>
      <c r="Z9054">
        <v>9.4283999999999963</v>
      </c>
    </row>
    <row r="9055" spans="1:26" ht="16" x14ac:dyDescent="0.2">
      <c r="A9055">
        <v>9054</v>
      </c>
      <c r="B9055" t="s">
        <v>10400</v>
      </c>
      <c r="C9055" s="1">
        <v>40628</v>
      </c>
      <c r="D9055">
        <f>YEAR(Table1[[#This Row],[Order Date]])</f>
        <v>2011</v>
      </c>
      <c r="E9055">
        <f>MONTH(Table1[[#This Row],[Order Date]])</f>
        <v>3</v>
      </c>
      <c r="F9055" t="str">
        <f>Table1[[#This Row],[Order Year]]&amp;"-"&amp;Table1[[#This Row],[Order Month]]</f>
        <v>2011-3</v>
      </c>
      <c r="G9055" s="5">
        <f>YEAR(Table1[[#This Row],[Order Date]])*100 + MONTH(Table1[[#This Row],[Order Date]])</f>
        <v>201103</v>
      </c>
      <c r="H9055" s="1">
        <v>40633</v>
      </c>
      <c r="I9055" t="s">
        <v>26</v>
      </c>
      <c r="J9055" t="s">
        <v>3859</v>
      </c>
      <c r="K9055" t="s">
        <v>3860</v>
      </c>
      <c r="L9055" t="s">
        <v>44</v>
      </c>
      <c r="M9055" t="s">
        <v>30</v>
      </c>
      <c r="N9055" t="s">
        <v>130</v>
      </c>
      <c r="O9055" t="s">
        <v>46</v>
      </c>
      <c r="P9055">
        <v>94122</v>
      </c>
      <c r="Q9055" t="s">
        <v>47</v>
      </c>
      <c r="R9055" t="s">
        <v>8522</v>
      </c>
      <c r="S9055" t="s">
        <v>74</v>
      </c>
      <c r="T9055" t="s">
        <v>75</v>
      </c>
      <c r="U9055" t="s">
        <v>8523</v>
      </c>
      <c r="V9055">
        <v>28.783999999999999</v>
      </c>
      <c r="W9055">
        <v>2</v>
      </c>
      <c r="X9055" s="9">
        <f>Table1[[#This Row],[Discount]]</f>
        <v>0.2</v>
      </c>
      <c r="Y9055">
        <v>0.2</v>
      </c>
      <c r="Z9055">
        <v>2.878400000000001</v>
      </c>
    </row>
    <row r="9056" spans="1:26" ht="16" x14ac:dyDescent="0.2">
      <c r="A9056">
        <v>9055</v>
      </c>
      <c r="B9056" t="s">
        <v>10401</v>
      </c>
      <c r="C9056" s="1">
        <v>41905</v>
      </c>
      <c r="D9056">
        <f>YEAR(Table1[[#This Row],[Order Date]])</f>
        <v>2014</v>
      </c>
      <c r="E9056">
        <f>MONTH(Table1[[#This Row],[Order Date]])</f>
        <v>9</v>
      </c>
      <c r="F9056" t="str">
        <f>Table1[[#This Row],[Order Year]]&amp;"-"&amp;Table1[[#This Row],[Order Month]]</f>
        <v>2014-9</v>
      </c>
      <c r="G9056" s="5">
        <f>YEAR(Table1[[#This Row],[Order Date]])*100 + MONTH(Table1[[#This Row],[Order Date]])</f>
        <v>201409</v>
      </c>
      <c r="H9056" s="1">
        <v>41911</v>
      </c>
      <c r="I9056" t="s">
        <v>53</v>
      </c>
      <c r="J9056" t="s">
        <v>2651</v>
      </c>
      <c r="K9056" t="s">
        <v>2652</v>
      </c>
      <c r="L9056" t="s">
        <v>29</v>
      </c>
      <c r="M9056" t="s">
        <v>30</v>
      </c>
      <c r="N9056" t="s">
        <v>2545</v>
      </c>
      <c r="O9056" t="s">
        <v>46</v>
      </c>
      <c r="P9056">
        <v>92704</v>
      </c>
      <c r="Q9056" t="s">
        <v>47</v>
      </c>
      <c r="R9056" t="s">
        <v>580</v>
      </c>
      <c r="S9056" t="s">
        <v>49</v>
      </c>
      <c r="T9056" t="s">
        <v>581</v>
      </c>
      <c r="U9056" t="s">
        <v>582</v>
      </c>
      <c r="V9056">
        <v>21.96</v>
      </c>
      <c r="W9056">
        <v>2</v>
      </c>
      <c r="X9056" s="9">
        <f>Table1[[#This Row],[Discount]]</f>
        <v>0</v>
      </c>
      <c r="Y9056">
        <v>0</v>
      </c>
      <c r="Z9056">
        <v>6.1488000000000014</v>
      </c>
    </row>
    <row r="9057" spans="1:26" ht="16" x14ac:dyDescent="0.2">
      <c r="A9057">
        <v>9056</v>
      </c>
      <c r="B9057" t="s">
        <v>10402</v>
      </c>
      <c r="C9057" s="1">
        <v>41164</v>
      </c>
      <c r="D9057">
        <f>YEAR(Table1[[#This Row],[Order Date]])</f>
        <v>2012</v>
      </c>
      <c r="E9057">
        <f>MONTH(Table1[[#This Row],[Order Date]])</f>
        <v>9</v>
      </c>
      <c r="F9057" t="str">
        <f>Table1[[#This Row],[Order Year]]&amp;"-"&amp;Table1[[#This Row],[Order Month]]</f>
        <v>2012-9</v>
      </c>
      <c r="G9057" s="5">
        <f>YEAR(Table1[[#This Row],[Order Date]])*100 + MONTH(Table1[[#This Row],[Order Date]])</f>
        <v>201209</v>
      </c>
      <c r="H9057" s="1">
        <v>41169</v>
      </c>
      <c r="I9057" t="s">
        <v>26</v>
      </c>
      <c r="J9057" t="s">
        <v>968</v>
      </c>
      <c r="K9057" t="s">
        <v>969</v>
      </c>
      <c r="L9057" t="s">
        <v>29</v>
      </c>
      <c r="M9057" t="s">
        <v>30</v>
      </c>
      <c r="N9057" t="s">
        <v>98</v>
      </c>
      <c r="O9057" t="s">
        <v>99</v>
      </c>
      <c r="P9057">
        <v>98103</v>
      </c>
      <c r="Q9057" t="s">
        <v>47</v>
      </c>
      <c r="R9057" t="s">
        <v>3559</v>
      </c>
      <c r="S9057" t="s">
        <v>74</v>
      </c>
      <c r="T9057" t="s">
        <v>164</v>
      </c>
      <c r="U9057" t="s">
        <v>3560</v>
      </c>
      <c r="V9057">
        <v>21.98</v>
      </c>
      <c r="W9057">
        <v>2</v>
      </c>
      <c r="X9057" s="9">
        <f>Table1[[#This Row],[Discount]]</f>
        <v>0</v>
      </c>
      <c r="Y9057">
        <v>0</v>
      </c>
      <c r="Z9057">
        <v>8.5722000000000005</v>
      </c>
    </row>
    <row r="9058" spans="1:26" ht="16" x14ac:dyDescent="0.2">
      <c r="A9058">
        <v>9057</v>
      </c>
      <c r="B9058" t="s">
        <v>10403</v>
      </c>
      <c r="C9058" s="1">
        <v>41215</v>
      </c>
      <c r="D9058">
        <f>YEAR(Table1[[#This Row],[Order Date]])</f>
        <v>2012</v>
      </c>
      <c r="E9058">
        <f>MONTH(Table1[[#This Row],[Order Date]])</f>
        <v>11</v>
      </c>
      <c r="F9058" t="str">
        <f>Table1[[#This Row],[Order Year]]&amp;"-"&amp;Table1[[#This Row],[Order Month]]</f>
        <v>2012-11</v>
      </c>
      <c r="G9058" s="5">
        <f>YEAR(Table1[[#This Row],[Order Date]])*100 + MONTH(Table1[[#This Row],[Order Date]])</f>
        <v>201211</v>
      </c>
      <c r="H9058" s="1">
        <v>41217</v>
      </c>
      <c r="I9058" t="s">
        <v>191</v>
      </c>
      <c r="J9058" t="s">
        <v>4446</v>
      </c>
      <c r="K9058" t="s">
        <v>4447</v>
      </c>
      <c r="L9058" t="s">
        <v>105</v>
      </c>
      <c r="M9058" t="s">
        <v>30</v>
      </c>
      <c r="N9058" t="s">
        <v>269</v>
      </c>
      <c r="O9058" t="s">
        <v>270</v>
      </c>
      <c r="P9058">
        <v>10011</v>
      </c>
      <c r="Q9058" t="s">
        <v>151</v>
      </c>
      <c r="R9058" t="s">
        <v>9134</v>
      </c>
      <c r="S9058" t="s">
        <v>35</v>
      </c>
      <c r="T9058" t="s">
        <v>39</v>
      </c>
      <c r="U9058" t="s">
        <v>9135</v>
      </c>
      <c r="V9058">
        <v>2621.3220000000001</v>
      </c>
      <c r="W9058">
        <v>11</v>
      </c>
      <c r="X9058" s="9">
        <f>Table1[[#This Row],[Discount]]</f>
        <v>0.1</v>
      </c>
      <c r="Y9058">
        <v>0.1</v>
      </c>
      <c r="Z9058">
        <v>553.39019999999982</v>
      </c>
    </row>
    <row r="9059" spans="1:26" ht="16" x14ac:dyDescent="0.2">
      <c r="A9059">
        <v>9058</v>
      </c>
      <c r="B9059" t="s">
        <v>10404</v>
      </c>
      <c r="C9059" s="1">
        <v>41202</v>
      </c>
      <c r="D9059">
        <f>YEAR(Table1[[#This Row],[Order Date]])</f>
        <v>2012</v>
      </c>
      <c r="E9059">
        <f>MONTH(Table1[[#This Row],[Order Date]])</f>
        <v>10</v>
      </c>
      <c r="F9059" t="str">
        <f>Table1[[#This Row],[Order Year]]&amp;"-"&amp;Table1[[#This Row],[Order Month]]</f>
        <v>2012-10</v>
      </c>
      <c r="G9059" s="5">
        <f>YEAR(Table1[[#This Row],[Order Date]])*100 + MONTH(Table1[[#This Row],[Order Date]])</f>
        <v>201210</v>
      </c>
      <c r="H9059" s="1">
        <v>41206</v>
      </c>
      <c r="I9059" t="s">
        <v>53</v>
      </c>
      <c r="J9059" t="s">
        <v>5813</v>
      </c>
      <c r="K9059" t="s">
        <v>5814</v>
      </c>
      <c r="L9059" t="s">
        <v>29</v>
      </c>
      <c r="M9059" t="s">
        <v>30</v>
      </c>
      <c r="N9059" t="s">
        <v>45</v>
      </c>
      <c r="O9059" t="s">
        <v>46</v>
      </c>
      <c r="P9059">
        <v>90045</v>
      </c>
      <c r="Q9059" t="s">
        <v>47</v>
      </c>
      <c r="R9059" t="s">
        <v>7624</v>
      </c>
      <c r="S9059" t="s">
        <v>35</v>
      </c>
      <c r="T9059" t="s">
        <v>68</v>
      </c>
      <c r="U9059" t="s">
        <v>7625</v>
      </c>
      <c r="V9059">
        <v>74.759999999999991</v>
      </c>
      <c r="W9059">
        <v>7</v>
      </c>
      <c r="X9059" s="9">
        <f>Table1[[#This Row],[Discount]]</f>
        <v>0</v>
      </c>
      <c r="Y9059">
        <v>0</v>
      </c>
      <c r="Z9059">
        <v>23.923199999999994</v>
      </c>
    </row>
    <row r="9060" spans="1:26" ht="16" x14ac:dyDescent="0.2">
      <c r="A9060">
        <v>9059</v>
      </c>
      <c r="B9060" t="s">
        <v>10404</v>
      </c>
      <c r="C9060" s="1">
        <v>41202</v>
      </c>
      <c r="D9060">
        <f>YEAR(Table1[[#This Row],[Order Date]])</f>
        <v>2012</v>
      </c>
      <c r="E9060">
        <f>MONTH(Table1[[#This Row],[Order Date]])</f>
        <v>10</v>
      </c>
      <c r="F9060" t="str">
        <f>Table1[[#This Row],[Order Year]]&amp;"-"&amp;Table1[[#This Row],[Order Month]]</f>
        <v>2012-10</v>
      </c>
      <c r="G9060" s="5">
        <f>YEAR(Table1[[#This Row],[Order Date]])*100 + MONTH(Table1[[#This Row],[Order Date]])</f>
        <v>201210</v>
      </c>
      <c r="H9060" s="1">
        <v>41206</v>
      </c>
      <c r="I9060" t="s">
        <v>53</v>
      </c>
      <c r="J9060" t="s">
        <v>5813</v>
      </c>
      <c r="K9060" t="s">
        <v>5814</v>
      </c>
      <c r="L9060" t="s">
        <v>29</v>
      </c>
      <c r="M9060" t="s">
        <v>30</v>
      </c>
      <c r="N9060" t="s">
        <v>45</v>
      </c>
      <c r="O9060" t="s">
        <v>46</v>
      </c>
      <c r="P9060">
        <v>90045</v>
      </c>
      <c r="Q9060" t="s">
        <v>47</v>
      </c>
      <c r="R9060" t="s">
        <v>8319</v>
      </c>
      <c r="S9060" t="s">
        <v>35</v>
      </c>
      <c r="T9060" t="s">
        <v>59</v>
      </c>
      <c r="U9060" t="s">
        <v>8320</v>
      </c>
      <c r="V9060">
        <v>364.77600000000007</v>
      </c>
      <c r="W9060">
        <v>3</v>
      </c>
      <c r="X9060" s="9">
        <f>Table1[[#This Row],[Discount]]</f>
        <v>0.2</v>
      </c>
      <c r="Y9060">
        <v>0.2</v>
      </c>
      <c r="Z9060">
        <v>27.358200000000011</v>
      </c>
    </row>
    <row r="9061" spans="1:26" ht="16" x14ac:dyDescent="0.2">
      <c r="A9061">
        <v>9060</v>
      </c>
      <c r="B9061" t="s">
        <v>10405</v>
      </c>
      <c r="C9061" s="1">
        <v>41440</v>
      </c>
      <c r="D9061">
        <f>YEAR(Table1[[#This Row],[Order Date]])</f>
        <v>2013</v>
      </c>
      <c r="E9061">
        <f>MONTH(Table1[[#This Row],[Order Date]])</f>
        <v>6</v>
      </c>
      <c r="F9061" t="str">
        <f>Table1[[#This Row],[Order Year]]&amp;"-"&amp;Table1[[#This Row],[Order Month]]</f>
        <v>2013-6</v>
      </c>
      <c r="G9061" s="5">
        <f>YEAR(Table1[[#This Row],[Order Date]])*100 + MONTH(Table1[[#This Row],[Order Date]])</f>
        <v>201306</v>
      </c>
      <c r="H9061" s="1">
        <v>41444</v>
      </c>
      <c r="I9061" t="s">
        <v>53</v>
      </c>
      <c r="J9061" t="s">
        <v>2143</v>
      </c>
      <c r="K9061" t="s">
        <v>2144</v>
      </c>
      <c r="L9061" t="s">
        <v>44</v>
      </c>
      <c r="M9061" t="s">
        <v>30</v>
      </c>
      <c r="N9061" t="s">
        <v>98</v>
      </c>
      <c r="O9061" t="s">
        <v>99</v>
      </c>
      <c r="P9061">
        <v>98103</v>
      </c>
      <c r="Q9061" t="s">
        <v>47</v>
      </c>
      <c r="R9061" t="s">
        <v>3492</v>
      </c>
      <c r="S9061" t="s">
        <v>35</v>
      </c>
      <c r="T9061" t="s">
        <v>59</v>
      </c>
      <c r="U9061" t="s">
        <v>3493</v>
      </c>
      <c r="V9061">
        <v>1115.17</v>
      </c>
      <c r="W9061">
        <v>7</v>
      </c>
      <c r="X9061" s="9">
        <f>Table1[[#This Row],[Discount]]</f>
        <v>0</v>
      </c>
      <c r="Y9061">
        <v>0</v>
      </c>
      <c r="Z9061">
        <v>334.55099999999993</v>
      </c>
    </row>
    <row r="9062" spans="1:26" ht="16" x14ac:dyDescent="0.2">
      <c r="A9062">
        <v>9061</v>
      </c>
      <c r="B9062" t="s">
        <v>10406</v>
      </c>
      <c r="C9062" s="1">
        <v>41233</v>
      </c>
      <c r="D9062">
        <f>YEAR(Table1[[#This Row],[Order Date]])</f>
        <v>2012</v>
      </c>
      <c r="E9062">
        <f>MONTH(Table1[[#This Row],[Order Date]])</f>
        <v>11</v>
      </c>
      <c r="F9062" t="str">
        <f>Table1[[#This Row],[Order Year]]&amp;"-"&amp;Table1[[#This Row],[Order Month]]</f>
        <v>2012-11</v>
      </c>
      <c r="G9062" s="5">
        <f>YEAR(Table1[[#This Row],[Order Date]])*100 + MONTH(Table1[[#This Row],[Order Date]])</f>
        <v>201211</v>
      </c>
      <c r="H9062" s="1">
        <v>41234</v>
      </c>
      <c r="I9062" t="s">
        <v>191</v>
      </c>
      <c r="J9062" t="s">
        <v>2423</v>
      </c>
      <c r="K9062" t="s">
        <v>2424</v>
      </c>
      <c r="L9062" t="s">
        <v>44</v>
      </c>
      <c r="M9062" t="s">
        <v>30</v>
      </c>
      <c r="N9062" t="s">
        <v>950</v>
      </c>
      <c r="O9062" t="s">
        <v>46</v>
      </c>
      <c r="P9062">
        <v>92024</v>
      </c>
      <c r="Q9062" t="s">
        <v>47</v>
      </c>
      <c r="R9062" t="s">
        <v>3545</v>
      </c>
      <c r="S9062" t="s">
        <v>49</v>
      </c>
      <c r="T9062" t="s">
        <v>78</v>
      </c>
      <c r="U9062" t="s">
        <v>3546</v>
      </c>
      <c r="V9062">
        <v>89.696000000000012</v>
      </c>
      <c r="W9062">
        <v>4</v>
      </c>
      <c r="X9062" s="9">
        <f>Table1[[#This Row],[Discount]]</f>
        <v>0.2</v>
      </c>
      <c r="Y9062">
        <v>0.2</v>
      </c>
      <c r="Z9062">
        <v>33.635999999999996</v>
      </c>
    </row>
    <row r="9063" spans="1:26" ht="16" x14ac:dyDescent="0.2">
      <c r="A9063">
        <v>9062</v>
      </c>
      <c r="B9063" t="s">
        <v>10406</v>
      </c>
      <c r="C9063" s="1">
        <v>41233</v>
      </c>
      <c r="D9063">
        <f>YEAR(Table1[[#This Row],[Order Date]])</f>
        <v>2012</v>
      </c>
      <c r="E9063">
        <f>MONTH(Table1[[#This Row],[Order Date]])</f>
        <v>11</v>
      </c>
      <c r="F9063" t="str">
        <f>Table1[[#This Row],[Order Year]]&amp;"-"&amp;Table1[[#This Row],[Order Month]]</f>
        <v>2012-11</v>
      </c>
      <c r="G9063" s="5">
        <f>YEAR(Table1[[#This Row],[Order Date]])*100 + MONTH(Table1[[#This Row],[Order Date]])</f>
        <v>201211</v>
      </c>
      <c r="H9063" s="1">
        <v>41234</v>
      </c>
      <c r="I9063" t="s">
        <v>191</v>
      </c>
      <c r="J9063" t="s">
        <v>2423</v>
      </c>
      <c r="K9063" t="s">
        <v>2424</v>
      </c>
      <c r="L9063" t="s">
        <v>44</v>
      </c>
      <c r="M9063" t="s">
        <v>30</v>
      </c>
      <c r="N9063" t="s">
        <v>950</v>
      </c>
      <c r="O9063" t="s">
        <v>46</v>
      </c>
      <c r="P9063">
        <v>92024</v>
      </c>
      <c r="Q9063" t="s">
        <v>47</v>
      </c>
      <c r="R9063" t="s">
        <v>260</v>
      </c>
      <c r="S9063" t="s">
        <v>49</v>
      </c>
      <c r="T9063" t="s">
        <v>50</v>
      </c>
      <c r="U9063" t="s">
        <v>261</v>
      </c>
      <c r="V9063">
        <v>50.12</v>
      </c>
      <c r="W9063">
        <v>4</v>
      </c>
      <c r="X9063" s="9">
        <f>Table1[[#This Row],[Discount]]</f>
        <v>0</v>
      </c>
      <c r="Y9063">
        <v>0</v>
      </c>
      <c r="Z9063">
        <v>23.556399999999996</v>
      </c>
    </row>
    <row r="9064" spans="1:26" ht="16" x14ac:dyDescent="0.2">
      <c r="A9064">
        <v>9063</v>
      </c>
      <c r="B9064" t="s">
        <v>10407</v>
      </c>
      <c r="C9064" s="1">
        <v>41333</v>
      </c>
      <c r="D9064">
        <f>YEAR(Table1[[#This Row],[Order Date]])</f>
        <v>2013</v>
      </c>
      <c r="E9064">
        <f>MONTH(Table1[[#This Row],[Order Date]])</f>
        <v>2</v>
      </c>
      <c r="F9064" t="str">
        <f>Table1[[#This Row],[Order Year]]&amp;"-"&amp;Table1[[#This Row],[Order Month]]</f>
        <v>2013-2</v>
      </c>
      <c r="G9064" s="5">
        <f>YEAR(Table1[[#This Row],[Order Date]])*100 + MONTH(Table1[[#This Row],[Order Date]])</f>
        <v>201302</v>
      </c>
      <c r="H9064" s="1">
        <v>41340</v>
      </c>
      <c r="I9064" t="s">
        <v>53</v>
      </c>
      <c r="J9064" t="s">
        <v>5802</v>
      </c>
      <c r="K9064" t="s">
        <v>5803</v>
      </c>
      <c r="L9064" t="s">
        <v>44</v>
      </c>
      <c r="M9064" t="s">
        <v>30</v>
      </c>
      <c r="N9064" t="s">
        <v>269</v>
      </c>
      <c r="O9064" t="s">
        <v>270</v>
      </c>
      <c r="P9064">
        <v>10035</v>
      </c>
      <c r="Q9064" t="s">
        <v>151</v>
      </c>
      <c r="R9064" t="s">
        <v>3247</v>
      </c>
      <c r="S9064" t="s">
        <v>49</v>
      </c>
      <c r="T9064" t="s">
        <v>272</v>
      </c>
      <c r="U9064" t="s">
        <v>189</v>
      </c>
      <c r="V9064">
        <v>36.480000000000004</v>
      </c>
      <c r="W9064">
        <v>6</v>
      </c>
      <c r="X9064" s="9">
        <f>Table1[[#This Row],[Discount]]</f>
        <v>0</v>
      </c>
      <c r="Y9064">
        <v>0</v>
      </c>
      <c r="Z9064">
        <v>18.240000000000002</v>
      </c>
    </row>
    <row r="9065" spans="1:26" ht="16" x14ac:dyDescent="0.2">
      <c r="A9065">
        <v>9064</v>
      </c>
      <c r="B9065" t="s">
        <v>10408</v>
      </c>
      <c r="C9065" s="1">
        <v>40830</v>
      </c>
      <c r="D9065">
        <f>YEAR(Table1[[#This Row],[Order Date]])</f>
        <v>2011</v>
      </c>
      <c r="E9065">
        <f>MONTH(Table1[[#This Row],[Order Date]])</f>
        <v>10</v>
      </c>
      <c r="F9065" t="str">
        <f>Table1[[#This Row],[Order Year]]&amp;"-"&amp;Table1[[#This Row],[Order Month]]</f>
        <v>2011-10</v>
      </c>
      <c r="G9065" s="5">
        <f>YEAR(Table1[[#This Row],[Order Date]])*100 + MONTH(Table1[[#This Row],[Order Date]])</f>
        <v>201110</v>
      </c>
      <c r="H9065" s="1">
        <v>40836</v>
      </c>
      <c r="I9065" t="s">
        <v>53</v>
      </c>
      <c r="J9065" t="s">
        <v>1845</v>
      </c>
      <c r="K9065" t="s">
        <v>1846</v>
      </c>
      <c r="L9065" t="s">
        <v>29</v>
      </c>
      <c r="M9065" t="s">
        <v>30</v>
      </c>
      <c r="N9065" t="s">
        <v>306</v>
      </c>
      <c r="O9065" t="s">
        <v>214</v>
      </c>
      <c r="P9065">
        <v>60653</v>
      </c>
      <c r="Q9065" t="s">
        <v>108</v>
      </c>
      <c r="R9065" t="s">
        <v>5418</v>
      </c>
      <c r="S9065" t="s">
        <v>49</v>
      </c>
      <c r="T9065" t="s">
        <v>93</v>
      </c>
      <c r="U9065" t="s">
        <v>5419</v>
      </c>
      <c r="V9065">
        <v>322.19200000000001</v>
      </c>
      <c r="W9065">
        <v>13</v>
      </c>
      <c r="X9065" s="9">
        <f>Table1[[#This Row],[Discount]]</f>
        <v>0.2</v>
      </c>
      <c r="Y9065">
        <v>0.2</v>
      </c>
      <c r="Z9065">
        <v>100.68499999999997</v>
      </c>
    </row>
    <row r="9066" spans="1:26" ht="16" x14ac:dyDescent="0.2">
      <c r="A9066">
        <v>9065</v>
      </c>
      <c r="B9066" t="s">
        <v>10408</v>
      </c>
      <c r="C9066" s="1">
        <v>40830</v>
      </c>
      <c r="D9066">
        <f>YEAR(Table1[[#This Row],[Order Date]])</f>
        <v>2011</v>
      </c>
      <c r="E9066">
        <f>MONTH(Table1[[#This Row],[Order Date]])</f>
        <v>10</v>
      </c>
      <c r="F9066" t="str">
        <f>Table1[[#This Row],[Order Year]]&amp;"-"&amp;Table1[[#This Row],[Order Month]]</f>
        <v>2011-10</v>
      </c>
      <c r="G9066" s="5">
        <f>YEAR(Table1[[#This Row],[Order Date]])*100 + MONTH(Table1[[#This Row],[Order Date]])</f>
        <v>201110</v>
      </c>
      <c r="H9066" s="1">
        <v>40836</v>
      </c>
      <c r="I9066" t="s">
        <v>53</v>
      </c>
      <c r="J9066" t="s">
        <v>1845</v>
      </c>
      <c r="K9066" t="s">
        <v>1846</v>
      </c>
      <c r="L9066" t="s">
        <v>29</v>
      </c>
      <c r="M9066" t="s">
        <v>30</v>
      </c>
      <c r="N9066" t="s">
        <v>306</v>
      </c>
      <c r="O9066" t="s">
        <v>214</v>
      </c>
      <c r="P9066">
        <v>60653</v>
      </c>
      <c r="Q9066" t="s">
        <v>108</v>
      </c>
      <c r="R9066" t="s">
        <v>797</v>
      </c>
      <c r="S9066" t="s">
        <v>49</v>
      </c>
      <c r="T9066" t="s">
        <v>78</v>
      </c>
      <c r="U9066" t="s">
        <v>798</v>
      </c>
      <c r="V9066">
        <v>2.9459999999999993</v>
      </c>
      <c r="W9066">
        <v>3</v>
      </c>
      <c r="X9066" s="9">
        <f>Table1[[#This Row],[Discount]]</f>
        <v>0.8</v>
      </c>
      <c r="Y9066">
        <v>0.8</v>
      </c>
      <c r="Z9066">
        <v>-4.8609000000000009</v>
      </c>
    </row>
    <row r="9067" spans="1:26" ht="16" x14ac:dyDescent="0.2">
      <c r="A9067">
        <v>9066</v>
      </c>
      <c r="B9067" t="s">
        <v>10408</v>
      </c>
      <c r="C9067" s="1">
        <v>40830</v>
      </c>
      <c r="D9067">
        <f>YEAR(Table1[[#This Row],[Order Date]])</f>
        <v>2011</v>
      </c>
      <c r="E9067">
        <f>MONTH(Table1[[#This Row],[Order Date]])</f>
        <v>10</v>
      </c>
      <c r="F9067" t="str">
        <f>Table1[[#This Row],[Order Year]]&amp;"-"&amp;Table1[[#This Row],[Order Month]]</f>
        <v>2011-10</v>
      </c>
      <c r="G9067" s="5">
        <f>YEAR(Table1[[#This Row],[Order Date]])*100 + MONTH(Table1[[#This Row],[Order Date]])</f>
        <v>201110</v>
      </c>
      <c r="H9067" s="1">
        <v>40836</v>
      </c>
      <c r="I9067" t="s">
        <v>53</v>
      </c>
      <c r="J9067" t="s">
        <v>1845</v>
      </c>
      <c r="K9067" t="s">
        <v>1846</v>
      </c>
      <c r="L9067" t="s">
        <v>29</v>
      </c>
      <c r="M9067" t="s">
        <v>30</v>
      </c>
      <c r="N9067" t="s">
        <v>306</v>
      </c>
      <c r="O9067" t="s">
        <v>214</v>
      </c>
      <c r="P9067">
        <v>60653</v>
      </c>
      <c r="Q9067" t="s">
        <v>108</v>
      </c>
      <c r="R9067" t="s">
        <v>5440</v>
      </c>
      <c r="S9067" t="s">
        <v>49</v>
      </c>
      <c r="T9067" t="s">
        <v>93</v>
      </c>
      <c r="U9067" t="s">
        <v>5441</v>
      </c>
      <c r="V9067">
        <v>19.136000000000003</v>
      </c>
      <c r="W9067">
        <v>4</v>
      </c>
      <c r="X9067" s="9">
        <f>Table1[[#This Row],[Discount]]</f>
        <v>0.2</v>
      </c>
      <c r="Y9067">
        <v>0.2</v>
      </c>
      <c r="Z9067">
        <v>6.9367999999999999</v>
      </c>
    </row>
    <row r="9068" spans="1:26" ht="16" x14ac:dyDescent="0.2">
      <c r="A9068">
        <v>9067</v>
      </c>
      <c r="B9068" t="s">
        <v>10409</v>
      </c>
      <c r="C9068" s="1">
        <v>41786</v>
      </c>
      <c r="D9068">
        <f>YEAR(Table1[[#This Row],[Order Date]])</f>
        <v>2014</v>
      </c>
      <c r="E9068">
        <f>MONTH(Table1[[#This Row],[Order Date]])</f>
        <v>5</v>
      </c>
      <c r="F9068" t="str">
        <f>Table1[[#This Row],[Order Year]]&amp;"-"&amp;Table1[[#This Row],[Order Month]]</f>
        <v>2014-5</v>
      </c>
      <c r="G9068" s="5">
        <f>YEAR(Table1[[#This Row],[Order Date]])*100 + MONTH(Table1[[#This Row],[Order Date]])</f>
        <v>201405</v>
      </c>
      <c r="H9068" s="1">
        <v>41790</v>
      </c>
      <c r="I9068" t="s">
        <v>53</v>
      </c>
      <c r="J9068" t="s">
        <v>2463</v>
      </c>
      <c r="K9068" t="s">
        <v>2464</v>
      </c>
      <c r="L9068" t="s">
        <v>29</v>
      </c>
      <c r="M9068" t="s">
        <v>30</v>
      </c>
      <c r="N9068" t="s">
        <v>3326</v>
      </c>
      <c r="O9068" t="s">
        <v>322</v>
      </c>
      <c r="P9068">
        <v>22801</v>
      </c>
      <c r="Q9068" t="s">
        <v>33</v>
      </c>
      <c r="R9068" t="s">
        <v>6875</v>
      </c>
      <c r="S9068" t="s">
        <v>74</v>
      </c>
      <c r="T9068" t="s">
        <v>164</v>
      </c>
      <c r="U9068" t="s">
        <v>6876</v>
      </c>
      <c r="V9068">
        <v>23.08</v>
      </c>
      <c r="W9068">
        <v>2</v>
      </c>
      <c r="X9068" s="9">
        <f>Table1[[#This Row],[Discount]]</f>
        <v>0</v>
      </c>
      <c r="Y9068">
        <v>0</v>
      </c>
      <c r="Z9068">
        <v>6.9239999999999995</v>
      </c>
    </row>
    <row r="9069" spans="1:26" ht="16" x14ac:dyDescent="0.2">
      <c r="A9069">
        <v>9068</v>
      </c>
      <c r="B9069" t="s">
        <v>10410</v>
      </c>
      <c r="C9069" s="1">
        <v>41309</v>
      </c>
      <c r="D9069">
        <f>YEAR(Table1[[#This Row],[Order Date]])</f>
        <v>2013</v>
      </c>
      <c r="E9069">
        <f>MONTH(Table1[[#This Row],[Order Date]])</f>
        <v>2</v>
      </c>
      <c r="F9069" t="str">
        <f>Table1[[#This Row],[Order Year]]&amp;"-"&amp;Table1[[#This Row],[Order Month]]</f>
        <v>2013-2</v>
      </c>
      <c r="G9069" s="5">
        <f>YEAR(Table1[[#This Row],[Order Date]])*100 + MONTH(Table1[[#This Row],[Order Date]])</f>
        <v>201302</v>
      </c>
      <c r="H9069" s="1">
        <v>41315</v>
      </c>
      <c r="I9069" t="s">
        <v>53</v>
      </c>
      <c r="J9069" t="s">
        <v>2760</v>
      </c>
      <c r="K9069" t="s">
        <v>2761</v>
      </c>
      <c r="L9069" t="s">
        <v>29</v>
      </c>
      <c r="M9069" t="s">
        <v>30</v>
      </c>
      <c r="N9069" t="s">
        <v>3377</v>
      </c>
      <c r="O9069" t="s">
        <v>2738</v>
      </c>
      <c r="P9069">
        <v>20852</v>
      </c>
      <c r="Q9069" t="s">
        <v>151</v>
      </c>
      <c r="R9069" t="s">
        <v>5836</v>
      </c>
      <c r="S9069" t="s">
        <v>74</v>
      </c>
      <c r="T9069" t="s">
        <v>75</v>
      </c>
      <c r="U9069" t="s">
        <v>5837</v>
      </c>
      <c r="V9069">
        <v>90.48</v>
      </c>
      <c r="W9069">
        <v>2</v>
      </c>
      <c r="X9069" s="9">
        <f>Table1[[#This Row],[Discount]]</f>
        <v>0</v>
      </c>
      <c r="Y9069">
        <v>0</v>
      </c>
      <c r="Z9069">
        <v>23.524799999999999</v>
      </c>
    </row>
    <row r="9070" spans="1:26" ht="16" x14ac:dyDescent="0.2">
      <c r="A9070">
        <v>9069</v>
      </c>
      <c r="B9070" t="s">
        <v>10411</v>
      </c>
      <c r="C9070" s="1">
        <v>41520</v>
      </c>
      <c r="D9070">
        <f>YEAR(Table1[[#This Row],[Order Date]])</f>
        <v>2013</v>
      </c>
      <c r="E9070">
        <f>MONTH(Table1[[#This Row],[Order Date]])</f>
        <v>9</v>
      </c>
      <c r="F9070" t="str">
        <f>Table1[[#This Row],[Order Year]]&amp;"-"&amp;Table1[[#This Row],[Order Month]]</f>
        <v>2013-9</v>
      </c>
      <c r="G9070" s="5">
        <f>YEAR(Table1[[#This Row],[Order Date]])*100 + MONTH(Table1[[#This Row],[Order Date]])</f>
        <v>201309</v>
      </c>
      <c r="H9070" s="1">
        <v>41523</v>
      </c>
      <c r="I9070" t="s">
        <v>26</v>
      </c>
      <c r="J9070" t="s">
        <v>679</v>
      </c>
      <c r="K9070" t="s">
        <v>680</v>
      </c>
      <c r="L9070" t="s">
        <v>29</v>
      </c>
      <c r="M9070" t="s">
        <v>30</v>
      </c>
      <c r="N9070" t="s">
        <v>1380</v>
      </c>
      <c r="O9070" t="s">
        <v>99</v>
      </c>
      <c r="P9070">
        <v>98198</v>
      </c>
      <c r="Q9070" t="s">
        <v>47</v>
      </c>
      <c r="R9070" t="s">
        <v>264</v>
      </c>
      <c r="S9070" t="s">
        <v>35</v>
      </c>
      <c r="T9070" t="s">
        <v>39</v>
      </c>
      <c r="U9070" t="s">
        <v>265</v>
      </c>
      <c r="V9070">
        <v>215.976</v>
      </c>
      <c r="W9070">
        <v>3</v>
      </c>
      <c r="X9070" s="9">
        <f>Table1[[#This Row],[Discount]]</f>
        <v>0.2</v>
      </c>
      <c r="Y9070">
        <v>0.2</v>
      </c>
      <c r="Z9070">
        <v>-2.6997000000000355</v>
      </c>
    </row>
    <row r="9071" spans="1:26" ht="16" x14ac:dyDescent="0.2">
      <c r="A9071">
        <v>9070</v>
      </c>
      <c r="B9071" t="s">
        <v>10411</v>
      </c>
      <c r="C9071" s="1">
        <v>41520</v>
      </c>
      <c r="D9071">
        <f>YEAR(Table1[[#This Row],[Order Date]])</f>
        <v>2013</v>
      </c>
      <c r="E9071">
        <f>MONTH(Table1[[#This Row],[Order Date]])</f>
        <v>9</v>
      </c>
      <c r="F9071" t="str">
        <f>Table1[[#This Row],[Order Year]]&amp;"-"&amp;Table1[[#This Row],[Order Month]]</f>
        <v>2013-9</v>
      </c>
      <c r="G9071" s="5">
        <f>YEAR(Table1[[#This Row],[Order Date]])*100 + MONTH(Table1[[#This Row],[Order Date]])</f>
        <v>201309</v>
      </c>
      <c r="H9071" s="1">
        <v>41523</v>
      </c>
      <c r="I9071" t="s">
        <v>26</v>
      </c>
      <c r="J9071" t="s">
        <v>679</v>
      </c>
      <c r="K9071" t="s">
        <v>680</v>
      </c>
      <c r="L9071" t="s">
        <v>29</v>
      </c>
      <c r="M9071" t="s">
        <v>30</v>
      </c>
      <c r="N9071" t="s">
        <v>1380</v>
      </c>
      <c r="O9071" t="s">
        <v>99</v>
      </c>
      <c r="P9071">
        <v>98198</v>
      </c>
      <c r="Q9071" t="s">
        <v>47</v>
      </c>
      <c r="R9071" t="s">
        <v>7514</v>
      </c>
      <c r="S9071" t="s">
        <v>49</v>
      </c>
      <c r="T9071" t="s">
        <v>176</v>
      </c>
      <c r="U9071" t="s">
        <v>7515</v>
      </c>
      <c r="V9071">
        <v>65.94</v>
      </c>
      <c r="W9071">
        <v>3</v>
      </c>
      <c r="X9071" s="9">
        <f>Table1[[#This Row],[Discount]]</f>
        <v>0</v>
      </c>
      <c r="Y9071">
        <v>0</v>
      </c>
      <c r="Z9071">
        <v>30.991800000000001</v>
      </c>
    </row>
    <row r="9072" spans="1:26" ht="16" x14ac:dyDescent="0.2">
      <c r="A9072">
        <v>9071</v>
      </c>
      <c r="B9072" t="s">
        <v>10412</v>
      </c>
      <c r="C9072" s="1">
        <v>41978</v>
      </c>
      <c r="D9072">
        <f>YEAR(Table1[[#This Row],[Order Date]])</f>
        <v>2014</v>
      </c>
      <c r="E9072">
        <f>MONTH(Table1[[#This Row],[Order Date]])</f>
        <v>12</v>
      </c>
      <c r="F9072" t="str">
        <f>Table1[[#This Row],[Order Year]]&amp;"-"&amp;Table1[[#This Row],[Order Month]]</f>
        <v>2014-12</v>
      </c>
      <c r="G9072" s="5">
        <f>YEAR(Table1[[#This Row],[Order Date]])*100 + MONTH(Table1[[#This Row],[Order Date]])</f>
        <v>201412</v>
      </c>
      <c r="H9072" s="1">
        <v>41979</v>
      </c>
      <c r="I9072" t="s">
        <v>191</v>
      </c>
      <c r="J9072" t="s">
        <v>6985</v>
      </c>
      <c r="K9072" t="s">
        <v>6986</v>
      </c>
      <c r="L9072" t="s">
        <v>44</v>
      </c>
      <c r="M9072" t="s">
        <v>30</v>
      </c>
      <c r="N9072" t="s">
        <v>149</v>
      </c>
      <c r="O9072" t="s">
        <v>150</v>
      </c>
      <c r="P9072">
        <v>19134</v>
      </c>
      <c r="Q9072" t="s">
        <v>151</v>
      </c>
      <c r="R9072" t="s">
        <v>1137</v>
      </c>
      <c r="S9072" t="s">
        <v>35</v>
      </c>
      <c r="T9072" t="s">
        <v>68</v>
      </c>
      <c r="U9072" t="s">
        <v>1138</v>
      </c>
      <c r="V9072">
        <v>11.352000000000002</v>
      </c>
      <c r="W9072">
        <v>3</v>
      </c>
      <c r="X9072" s="9">
        <f>Table1[[#This Row],[Discount]]</f>
        <v>0.2</v>
      </c>
      <c r="Y9072">
        <v>0.2</v>
      </c>
      <c r="Z9072">
        <v>2.6961000000000008</v>
      </c>
    </row>
    <row r="9073" spans="1:26" ht="16" x14ac:dyDescent="0.2">
      <c r="A9073">
        <v>9072</v>
      </c>
      <c r="B9073" t="s">
        <v>10413</v>
      </c>
      <c r="C9073" s="1">
        <v>41072</v>
      </c>
      <c r="D9073">
        <f>YEAR(Table1[[#This Row],[Order Date]])</f>
        <v>2012</v>
      </c>
      <c r="E9073">
        <f>MONTH(Table1[[#This Row],[Order Date]])</f>
        <v>6</v>
      </c>
      <c r="F9073" t="str">
        <f>Table1[[#This Row],[Order Year]]&amp;"-"&amp;Table1[[#This Row],[Order Month]]</f>
        <v>2012-6</v>
      </c>
      <c r="G9073" s="5">
        <f>YEAR(Table1[[#This Row],[Order Date]])*100 + MONTH(Table1[[#This Row],[Order Date]])</f>
        <v>201206</v>
      </c>
      <c r="H9073" s="1">
        <v>41076</v>
      </c>
      <c r="I9073" t="s">
        <v>53</v>
      </c>
      <c r="J9073" t="s">
        <v>3761</v>
      </c>
      <c r="K9073" t="s">
        <v>3762</v>
      </c>
      <c r="L9073" t="s">
        <v>105</v>
      </c>
      <c r="M9073" t="s">
        <v>30</v>
      </c>
      <c r="N9073" t="s">
        <v>500</v>
      </c>
      <c r="O9073" t="s">
        <v>257</v>
      </c>
      <c r="P9073">
        <v>47201</v>
      </c>
      <c r="Q9073" t="s">
        <v>108</v>
      </c>
      <c r="R9073" t="s">
        <v>2243</v>
      </c>
      <c r="S9073" t="s">
        <v>49</v>
      </c>
      <c r="T9073" t="s">
        <v>62</v>
      </c>
      <c r="U9073" t="s">
        <v>2244</v>
      </c>
      <c r="V9073">
        <v>24.56</v>
      </c>
      <c r="W9073">
        <v>2</v>
      </c>
      <c r="X9073" s="9">
        <f>Table1[[#This Row],[Discount]]</f>
        <v>0</v>
      </c>
      <c r="Y9073">
        <v>0</v>
      </c>
      <c r="Z9073">
        <v>6.8767999999999994</v>
      </c>
    </row>
    <row r="9074" spans="1:26" ht="16" x14ac:dyDescent="0.2">
      <c r="A9074">
        <v>9073</v>
      </c>
      <c r="B9074" t="s">
        <v>10414</v>
      </c>
      <c r="C9074" s="1">
        <v>41522</v>
      </c>
      <c r="D9074">
        <f>YEAR(Table1[[#This Row],[Order Date]])</f>
        <v>2013</v>
      </c>
      <c r="E9074">
        <f>MONTH(Table1[[#This Row],[Order Date]])</f>
        <v>9</v>
      </c>
      <c r="F9074" t="str">
        <f>Table1[[#This Row],[Order Year]]&amp;"-"&amp;Table1[[#This Row],[Order Month]]</f>
        <v>2013-9</v>
      </c>
      <c r="G9074" s="5">
        <f>YEAR(Table1[[#This Row],[Order Date]])*100 + MONTH(Table1[[#This Row],[Order Date]])</f>
        <v>201309</v>
      </c>
      <c r="H9074" s="1">
        <v>41526</v>
      </c>
      <c r="I9074" t="s">
        <v>53</v>
      </c>
      <c r="J9074" t="s">
        <v>3937</v>
      </c>
      <c r="K9074" t="s">
        <v>3938</v>
      </c>
      <c r="L9074" t="s">
        <v>29</v>
      </c>
      <c r="M9074" t="s">
        <v>30</v>
      </c>
      <c r="N9074" t="s">
        <v>321</v>
      </c>
      <c r="O9074" t="s">
        <v>599</v>
      </c>
      <c r="P9074">
        <v>65807</v>
      </c>
      <c r="Q9074" t="s">
        <v>108</v>
      </c>
      <c r="R9074" t="s">
        <v>6106</v>
      </c>
      <c r="S9074" t="s">
        <v>49</v>
      </c>
      <c r="T9074" t="s">
        <v>176</v>
      </c>
      <c r="U9074" t="s">
        <v>189</v>
      </c>
      <c r="V9074">
        <v>16.559999999999999</v>
      </c>
      <c r="W9074">
        <v>2</v>
      </c>
      <c r="X9074" s="9">
        <f>Table1[[#This Row],[Discount]]</f>
        <v>0</v>
      </c>
      <c r="Y9074">
        <v>0</v>
      </c>
      <c r="Z9074">
        <v>7.783199999999999</v>
      </c>
    </row>
    <row r="9075" spans="1:26" ht="16" x14ac:dyDescent="0.2">
      <c r="A9075">
        <v>9074</v>
      </c>
      <c r="B9075" t="s">
        <v>10414</v>
      </c>
      <c r="C9075" s="1">
        <v>41522</v>
      </c>
      <c r="D9075">
        <f>YEAR(Table1[[#This Row],[Order Date]])</f>
        <v>2013</v>
      </c>
      <c r="E9075">
        <f>MONTH(Table1[[#This Row],[Order Date]])</f>
        <v>9</v>
      </c>
      <c r="F9075" t="str">
        <f>Table1[[#This Row],[Order Year]]&amp;"-"&amp;Table1[[#This Row],[Order Month]]</f>
        <v>2013-9</v>
      </c>
      <c r="G9075" s="5">
        <f>YEAR(Table1[[#This Row],[Order Date]])*100 + MONTH(Table1[[#This Row],[Order Date]])</f>
        <v>201309</v>
      </c>
      <c r="H9075" s="1">
        <v>41526</v>
      </c>
      <c r="I9075" t="s">
        <v>53</v>
      </c>
      <c r="J9075" t="s">
        <v>3937</v>
      </c>
      <c r="K9075" t="s">
        <v>3938</v>
      </c>
      <c r="L9075" t="s">
        <v>29</v>
      </c>
      <c r="M9075" t="s">
        <v>30</v>
      </c>
      <c r="N9075" t="s">
        <v>321</v>
      </c>
      <c r="O9075" t="s">
        <v>599</v>
      </c>
      <c r="P9075">
        <v>65807</v>
      </c>
      <c r="Q9075" t="s">
        <v>108</v>
      </c>
      <c r="R9075" t="s">
        <v>859</v>
      </c>
      <c r="S9075" t="s">
        <v>74</v>
      </c>
      <c r="T9075" t="s">
        <v>164</v>
      </c>
      <c r="U9075" t="s">
        <v>860</v>
      </c>
      <c r="V9075">
        <v>279.95</v>
      </c>
      <c r="W9075">
        <v>5</v>
      </c>
      <c r="X9075" s="9">
        <f>Table1[[#This Row],[Discount]]</f>
        <v>0</v>
      </c>
      <c r="Y9075">
        <v>0</v>
      </c>
      <c r="Z9075">
        <v>67.188000000000017</v>
      </c>
    </row>
    <row r="9076" spans="1:26" ht="16" x14ac:dyDescent="0.2">
      <c r="A9076">
        <v>9075</v>
      </c>
      <c r="B9076" t="s">
        <v>10415</v>
      </c>
      <c r="C9076" s="1">
        <v>40654</v>
      </c>
      <c r="D9076">
        <f>YEAR(Table1[[#This Row],[Order Date]])</f>
        <v>2011</v>
      </c>
      <c r="E9076">
        <f>MONTH(Table1[[#This Row],[Order Date]])</f>
        <v>4</v>
      </c>
      <c r="F9076" t="str">
        <f>Table1[[#This Row],[Order Year]]&amp;"-"&amp;Table1[[#This Row],[Order Month]]</f>
        <v>2011-4</v>
      </c>
      <c r="G9076" s="5">
        <f>YEAR(Table1[[#This Row],[Order Date]])*100 + MONTH(Table1[[#This Row],[Order Date]])</f>
        <v>201104</v>
      </c>
      <c r="H9076" s="1">
        <v>40659</v>
      </c>
      <c r="I9076" t="s">
        <v>53</v>
      </c>
      <c r="J9076" t="s">
        <v>5171</v>
      </c>
      <c r="K9076" t="s">
        <v>5172</v>
      </c>
      <c r="L9076" t="s">
        <v>44</v>
      </c>
      <c r="M9076" t="s">
        <v>30</v>
      </c>
      <c r="N9076" t="s">
        <v>31</v>
      </c>
      <c r="O9076" t="s">
        <v>32</v>
      </c>
      <c r="P9076">
        <v>42420</v>
      </c>
      <c r="Q9076" t="s">
        <v>33</v>
      </c>
      <c r="R9076" t="s">
        <v>3691</v>
      </c>
      <c r="S9076" t="s">
        <v>49</v>
      </c>
      <c r="T9076" t="s">
        <v>62</v>
      </c>
      <c r="U9076" t="s">
        <v>3692</v>
      </c>
      <c r="V9076">
        <v>828.83999999999992</v>
      </c>
      <c r="W9076">
        <v>6</v>
      </c>
      <c r="X9076" s="9">
        <f>Table1[[#This Row],[Discount]]</f>
        <v>0</v>
      </c>
      <c r="Y9076">
        <v>0</v>
      </c>
      <c r="Z9076">
        <v>0</v>
      </c>
    </row>
    <row r="9077" spans="1:26" ht="16" x14ac:dyDescent="0.2">
      <c r="A9077">
        <v>9076</v>
      </c>
      <c r="B9077" t="s">
        <v>10416</v>
      </c>
      <c r="C9077" s="1">
        <v>41218</v>
      </c>
      <c r="D9077">
        <f>YEAR(Table1[[#This Row],[Order Date]])</f>
        <v>2012</v>
      </c>
      <c r="E9077">
        <f>MONTH(Table1[[#This Row],[Order Date]])</f>
        <v>11</v>
      </c>
      <c r="F9077" t="str">
        <f>Table1[[#This Row],[Order Year]]&amp;"-"&amp;Table1[[#This Row],[Order Month]]</f>
        <v>2012-11</v>
      </c>
      <c r="G9077" s="5">
        <f>YEAR(Table1[[#This Row],[Order Date]])*100 + MONTH(Table1[[#This Row],[Order Date]])</f>
        <v>201211</v>
      </c>
      <c r="H9077" s="1">
        <v>41221</v>
      </c>
      <c r="I9077" t="s">
        <v>191</v>
      </c>
      <c r="J9077" t="s">
        <v>4855</v>
      </c>
      <c r="K9077" t="s">
        <v>4856</v>
      </c>
      <c r="L9077" t="s">
        <v>29</v>
      </c>
      <c r="M9077" t="s">
        <v>30</v>
      </c>
      <c r="N9077" t="s">
        <v>1122</v>
      </c>
      <c r="O9077" t="s">
        <v>501</v>
      </c>
      <c r="P9077">
        <v>44107</v>
      </c>
      <c r="Q9077" t="s">
        <v>151</v>
      </c>
      <c r="R9077" t="s">
        <v>1525</v>
      </c>
      <c r="S9077" t="s">
        <v>49</v>
      </c>
      <c r="T9077" t="s">
        <v>78</v>
      </c>
      <c r="U9077" t="s">
        <v>1526</v>
      </c>
      <c r="V9077">
        <v>7.218</v>
      </c>
      <c r="W9077">
        <v>3</v>
      </c>
      <c r="X9077" s="9">
        <f>Table1[[#This Row],[Discount]]</f>
        <v>0.7</v>
      </c>
      <c r="Y9077">
        <v>0.7</v>
      </c>
      <c r="Z9077">
        <v>-5.5338000000000012</v>
      </c>
    </row>
    <row r="9078" spans="1:26" ht="16" x14ac:dyDescent="0.2">
      <c r="A9078">
        <v>9077</v>
      </c>
      <c r="B9078" t="s">
        <v>10416</v>
      </c>
      <c r="C9078" s="1">
        <v>41218</v>
      </c>
      <c r="D9078">
        <f>YEAR(Table1[[#This Row],[Order Date]])</f>
        <v>2012</v>
      </c>
      <c r="E9078">
        <f>MONTH(Table1[[#This Row],[Order Date]])</f>
        <v>11</v>
      </c>
      <c r="F9078" t="str">
        <f>Table1[[#This Row],[Order Year]]&amp;"-"&amp;Table1[[#This Row],[Order Month]]</f>
        <v>2012-11</v>
      </c>
      <c r="G9078" s="5">
        <f>YEAR(Table1[[#This Row],[Order Date]])*100 + MONTH(Table1[[#This Row],[Order Date]])</f>
        <v>201211</v>
      </c>
      <c r="H9078" s="1">
        <v>41221</v>
      </c>
      <c r="I9078" t="s">
        <v>191</v>
      </c>
      <c r="J9078" t="s">
        <v>4855</v>
      </c>
      <c r="K9078" t="s">
        <v>4856</v>
      </c>
      <c r="L9078" t="s">
        <v>29</v>
      </c>
      <c r="M9078" t="s">
        <v>30</v>
      </c>
      <c r="N9078" t="s">
        <v>1122</v>
      </c>
      <c r="O9078" t="s">
        <v>501</v>
      </c>
      <c r="P9078">
        <v>44107</v>
      </c>
      <c r="Q9078" t="s">
        <v>151</v>
      </c>
      <c r="R9078" t="s">
        <v>8576</v>
      </c>
      <c r="S9078" t="s">
        <v>49</v>
      </c>
      <c r="T9078" t="s">
        <v>581</v>
      </c>
      <c r="U9078" t="s">
        <v>8577</v>
      </c>
      <c r="V9078">
        <v>27.200000000000003</v>
      </c>
      <c r="W9078">
        <v>4</v>
      </c>
      <c r="X9078" s="9">
        <f>Table1[[#This Row],[Discount]]</f>
        <v>0.2</v>
      </c>
      <c r="Y9078">
        <v>0.2</v>
      </c>
      <c r="Z9078">
        <v>2.0399999999999991</v>
      </c>
    </row>
    <row r="9079" spans="1:26" ht="16" x14ac:dyDescent="0.2">
      <c r="A9079">
        <v>9078</v>
      </c>
      <c r="B9079" t="s">
        <v>10417</v>
      </c>
      <c r="C9079" s="1">
        <v>40850</v>
      </c>
      <c r="D9079">
        <f>YEAR(Table1[[#This Row],[Order Date]])</f>
        <v>2011</v>
      </c>
      <c r="E9079">
        <f>MONTH(Table1[[#This Row],[Order Date]])</f>
        <v>11</v>
      </c>
      <c r="F9079" t="str">
        <f>Table1[[#This Row],[Order Year]]&amp;"-"&amp;Table1[[#This Row],[Order Month]]</f>
        <v>2011-11</v>
      </c>
      <c r="G9079" s="5">
        <f>YEAR(Table1[[#This Row],[Order Date]])*100 + MONTH(Table1[[#This Row],[Order Date]])</f>
        <v>201111</v>
      </c>
      <c r="H9079" s="1">
        <v>40854</v>
      </c>
      <c r="I9079" t="s">
        <v>53</v>
      </c>
      <c r="J9079" t="s">
        <v>631</v>
      </c>
      <c r="K9079" t="s">
        <v>632</v>
      </c>
      <c r="L9079" t="s">
        <v>44</v>
      </c>
      <c r="M9079" t="s">
        <v>30</v>
      </c>
      <c r="N9079" t="s">
        <v>2533</v>
      </c>
      <c r="O9079" t="s">
        <v>141</v>
      </c>
      <c r="P9079">
        <v>68104</v>
      </c>
      <c r="Q9079" t="s">
        <v>108</v>
      </c>
      <c r="R9079" t="s">
        <v>4170</v>
      </c>
      <c r="S9079" t="s">
        <v>74</v>
      </c>
      <c r="T9079" t="s">
        <v>164</v>
      </c>
      <c r="U9079" t="s">
        <v>4171</v>
      </c>
      <c r="V9079">
        <v>89.97</v>
      </c>
      <c r="W9079">
        <v>3</v>
      </c>
      <c r="X9079" s="9">
        <f>Table1[[#This Row],[Discount]]</f>
        <v>0</v>
      </c>
      <c r="Y9079">
        <v>0</v>
      </c>
      <c r="Z9079">
        <v>18.893699999999995</v>
      </c>
    </row>
    <row r="9080" spans="1:26" ht="16" x14ac:dyDescent="0.2">
      <c r="A9080">
        <v>9079</v>
      </c>
      <c r="B9080" t="s">
        <v>10418</v>
      </c>
      <c r="C9080" s="1">
        <v>41321</v>
      </c>
      <c r="D9080">
        <f>YEAR(Table1[[#This Row],[Order Date]])</f>
        <v>2013</v>
      </c>
      <c r="E9080">
        <f>MONTH(Table1[[#This Row],[Order Date]])</f>
        <v>2</v>
      </c>
      <c r="F9080" t="str">
        <f>Table1[[#This Row],[Order Year]]&amp;"-"&amp;Table1[[#This Row],[Order Month]]</f>
        <v>2013-2</v>
      </c>
      <c r="G9080" s="5">
        <f>YEAR(Table1[[#This Row],[Order Date]])*100 + MONTH(Table1[[#This Row],[Order Date]])</f>
        <v>201302</v>
      </c>
      <c r="H9080" s="1">
        <v>41328</v>
      </c>
      <c r="I9080" t="s">
        <v>53</v>
      </c>
      <c r="J9080" t="s">
        <v>4628</v>
      </c>
      <c r="K9080" t="s">
        <v>4629</v>
      </c>
      <c r="L9080" t="s">
        <v>29</v>
      </c>
      <c r="M9080" t="s">
        <v>30</v>
      </c>
      <c r="N9080" t="s">
        <v>31</v>
      </c>
      <c r="O9080" t="s">
        <v>32</v>
      </c>
      <c r="P9080">
        <v>42420</v>
      </c>
      <c r="Q9080" t="s">
        <v>33</v>
      </c>
      <c r="R9080" t="s">
        <v>556</v>
      </c>
      <c r="S9080" t="s">
        <v>35</v>
      </c>
      <c r="T9080" t="s">
        <v>68</v>
      </c>
      <c r="U9080" t="s">
        <v>557</v>
      </c>
      <c r="V9080">
        <v>318.08</v>
      </c>
      <c r="W9080">
        <v>4</v>
      </c>
      <c r="X9080" s="9">
        <f>Table1[[#This Row],[Discount]]</f>
        <v>0</v>
      </c>
      <c r="Y9080">
        <v>0</v>
      </c>
      <c r="Z9080">
        <v>34.988799999999969</v>
      </c>
    </row>
    <row r="9081" spans="1:26" ht="16" x14ac:dyDescent="0.2">
      <c r="A9081">
        <v>9080</v>
      </c>
      <c r="B9081" t="s">
        <v>10418</v>
      </c>
      <c r="C9081" s="1">
        <v>41321</v>
      </c>
      <c r="D9081">
        <f>YEAR(Table1[[#This Row],[Order Date]])</f>
        <v>2013</v>
      </c>
      <c r="E9081">
        <f>MONTH(Table1[[#This Row],[Order Date]])</f>
        <v>2</v>
      </c>
      <c r="F9081" t="str">
        <f>Table1[[#This Row],[Order Year]]&amp;"-"&amp;Table1[[#This Row],[Order Month]]</f>
        <v>2013-2</v>
      </c>
      <c r="G9081" s="5">
        <f>YEAR(Table1[[#This Row],[Order Date]])*100 + MONTH(Table1[[#This Row],[Order Date]])</f>
        <v>201302</v>
      </c>
      <c r="H9081" s="1">
        <v>41328</v>
      </c>
      <c r="I9081" t="s">
        <v>53</v>
      </c>
      <c r="J9081" t="s">
        <v>4628</v>
      </c>
      <c r="K9081" t="s">
        <v>4629</v>
      </c>
      <c r="L9081" t="s">
        <v>29</v>
      </c>
      <c r="M9081" t="s">
        <v>30</v>
      </c>
      <c r="N9081" t="s">
        <v>31</v>
      </c>
      <c r="O9081" t="s">
        <v>32</v>
      </c>
      <c r="P9081">
        <v>42420</v>
      </c>
      <c r="Q9081" t="s">
        <v>33</v>
      </c>
      <c r="R9081" t="s">
        <v>1297</v>
      </c>
      <c r="S9081" t="s">
        <v>49</v>
      </c>
      <c r="T9081" t="s">
        <v>78</v>
      </c>
      <c r="U9081" t="s">
        <v>1298</v>
      </c>
      <c r="V9081">
        <v>5.8</v>
      </c>
      <c r="W9081">
        <v>1</v>
      </c>
      <c r="X9081" s="9">
        <f>Table1[[#This Row],[Discount]]</f>
        <v>0</v>
      </c>
      <c r="Y9081">
        <v>0</v>
      </c>
      <c r="Z9081">
        <v>2.61</v>
      </c>
    </row>
    <row r="9082" spans="1:26" ht="16" x14ac:dyDescent="0.2">
      <c r="A9082">
        <v>9081</v>
      </c>
      <c r="B9082" t="s">
        <v>10419</v>
      </c>
      <c r="C9082" s="1">
        <v>41894</v>
      </c>
      <c r="D9082">
        <f>YEAR(Table1[[#This Row],[Order Date]])</f>
        <v>2014</v>
      </c>
      <c r="E9082">
        <f>MONTH(Table1[[#This Row],[Order Date]])</f>
        <v>9</v>
      </c>
      <c r="F9082" t="str">
        <f>Table1[[#This Row],[Order Year]]&amp;"-"&amp;Table1[[#This Row],[Order Month]]</f>
        <v>2014-9</v>
      </c>
      <c r="G9082" s="5">
        <f>YEAR(Table1[[#This Row],[Order Date]])*100 + MONTH(Table1[[#This Row],[Order Date]])</f>
        <v>201409</v>
      </c>
      <c r="H9082" s="1">
        <v>41896</v>
      </c>
      <c r="I9082" t="s">
        <v>26</v>
      </c>
      <c r="J9082" t="s">
        <v>1506</v>
      </c>
      <c r="K9082" t="s">
        <v>1507</v>
      </c>
      <c r="L9082" t="s">
        <v>44</v>
      </c>
      <c r="M9082" t="s">
        <v>30</v>
      </c>
      <c r="N9082" t="s">
        <v>2545</v>
      </c>
      <c r="O9082" t="s">
        <v>46</v>
      </c>
      <c r="P9082">
        <v>92704</v>
      </c>
      <c r="Q9082" t="s">
        <v>47</v>
      </c>
      <c r="R9082" t="s">
        <v>3896</v>
      </c>
      <c r="S9082" t="s">
        <v>74</v>
      </c>
      <c r="T9082" t="s">
        <v>75</v>
      </c>
      <c r="U9082" t="s">
        <v>3897</v>
      </c>
      <c r="V9082">
        <v>143.952</v>
      </c>
      <c r="W9082">
        <v>6</v>
      </c>
      <c r="X9082" s="9">
        <f>Table1[[#This Row],[Discount]]</f>
        <v>0.2</v>
      </c>
      <c r="Y9082">
        <v>0.2</v>
      </c>
      <c r="Z9082">
        <v>17.993999999999978</v>
      </c>
    </row>
    <row r="9083" spans="1:26" ht="16" x14ac:dyDescent="0.2">
      <c r="A9083">
        <v>9082</v>
      </c>
      <c r="B9083" t="s">
        <v>10419</v>
      </c>
      <c r="C9083" s="1">
        <v>41894</v>
      </c>
      <c r="D9083">
        <f>YEAR(Table1[[#This Row],[Order Date]])</f>
        <v>2014</v>
      </c>
      <c r="E9083">
        <f>MONTH(Table1[[#This Row],[Order Date]])</f>
        <v>9</v>
      </c>
      <c r="F9083" t="str">
        <f>Table1[[#This Row],[Order Year]]&amp;"-"&amp;Table1[[#This Row],[Order Month]]</f>
        <v>2014-9</v>
      </c>
      <c r="G9083" s="5">
        <f>YEAR(Table1[[#This Row],[Order Date]])*100 + MONTH(Table1[[#This Row],[Order Date]])</f>
        <v>201409</v>
      </c>
      <c r="H9083" s="1">
        <v>41896</v>
      </c>
      <c r="I9083" t="s">
        <v>26</v>
      </c>
      <c r="J9083" t="s">
        <v>1506</v>
      </c>
      <c r="K9083" t="s">
        <v>1507</v>
      </c>
      <c r="L9083" t="s">
        <v>44</v>
      </c>
      <c r="M9083" t="s">
        <v>30</v>
      </c>
      <c r="N9083" t="s">
        <v>2545</v>
      </c>
      <c r="O9083" t="s">
        <v>46</v>
      </c>
      <c r="P9083">
        <v>92704</v>
      </c>
      <c r="Q9083" t="s">
        <v>47</v>
      </c>
      <c r="R9083" t="s">
        <v>3977</v>
      </c>
      <c r="S9083" t="s">
        <v>49</v>
      </c>
      <c r="T9083" t="s">
        <v>93</v>
      </c>
      <c r="U9083" t="s">
        <v>3978</v>
      </c>
      <c r="V9083">
        <v>19.440000000000001</v>
      </c>
      <c r="W9083">
        <v>3</v>
      </c>
      <c r="X9083" s="9">
        <f>Table1[[#This Row],[Discount]]</f>
        <v>0</v>
      </c>
      <c r="Y9083">
        <v>0</v>
      </c>
      <c r="Z9083">
        <v>9.3312000000000008</v>
      </c>
    </row>
    <row r="9084" spans="1:26" ht="16" x14ac:dyDescent="0.2">
      <c r="A9084">
        <v>9083</v>
      </c>
      <c r="B9084" t="s">
        <v>10420</v>
      </c>
      <c r="C9084" s="1">
        <v>41946</v>
      </c>
      <c r="D9084">
        <f>YEAR(Table1[[#This Row],[Order Date]])</f>
        <v>2014</v>
      </c>
      <c r="E9084">
        <f>MONTH(Table1[[#This Row],[Order Date]])</f>
        <v>11</v>
      </c>
      <c r="F9084" t="str">
        <f>Table1[[#This Row],[Order Year]]&amp;"-"&amp;Table1[[#This Row],[Order Month]]</f>
        <v>2014-11</v>
      </c>
      <c r="G9084" s="5">
        <f>YEAR(Table1[[#This Row],[Order Date]])*100 + MONTH(Table1[[#This Row],[Order Date]])</f>
        <v>201411</v>
      </c>
      <c r="H9084" s="1">
        <v>41950</v>
      </c>
      <c r="I9084" t="s">
        <v>53</v>
      </c>
      <c r="J9084" t="s">
        <v>8371</v>
      </c>
      <c r="K9084" t="s">
        <v>8372</v>
      </c>
      <c r="L9084" t="s">
        <v>29</v>
      </c>
      <c r="M9084" t="s">
        <v>30</v>
      </c>
      <c r="N9084" t="s">
        <v>321</v>
      </c>
      <c r="O9084" t="s">
        <v>322</v>
      </c>
      <c r="P9084">
        <v>22153</v>
      </c>
      <c r="Q9084" t="s">
        <v>33</v>
      </c>
      <c r="R9084" t="s">
        <v>142</v>
      </c>
      <c r="S9084" t="s">
        <v>49</v>
      </c>
      <c r="T9084" t="s">
        <v>71</v>
      </c>
      <c r="U9084" t="s">
        <v>143</v>
      </c>
      <c r="V9084">
        <v>5.56</v>
      </c>
      <c r="W9084">
        <v>2</v>
      </c>
      <c r="X9084" s="9">
        <f>Table1[[#This Row],[Discount]]</f>
        <v>0</v>
      </c>
      <c r="Y9084">
        <v>0</v>
      </c>
      <c r="Z9084">
        <v>1.4455999999999998</v>
      </c>
    </row>
    <row r="9085" spans="1:26" ht="16" x14ac:dyDescent="0.2">
      <c r="A9085">
        <v>9084</v>
      </c>
      <c r="B9085" t="s">
        <v>10421</v>
      </c>
      <c r="C9085" s="1">
        <v>40945</v>
      </c>
      <c r="D9085">
        <f>YEAR(Table1[[#This Row],[Order Date]])</f>
        <v>2012</v>
      </c>
      <c r="E9085">
        <f>MONTH(Table1[[#This Row],[Order Date]])</f>
        <v>2</v>
      </c>
      <c r="F9085" t="str">
        <f>Table1[[#This Row],[Order Year]]&amp;"-"&amp;Table1[[#This Row],[Order Month]]</f>
        <v>2012-2</v>
      </c>
      <c r="G9085" s="5">
        <f>YEAR(Table1[[#This Row],[Order Date]])*100 + MONTH(Table1[[#This Row],[Order Date]])</f>
        <v>201202</v>
      </c>
      <c r="H9085" s="1">
        <v>40947</v>
      </c>
      <c r="I9085" t="s">
        <v>191</v>
      </c>
      <c r="J9085" t="s">
        <v>5627</v>
      </c>
      <c r="K9085" t="s">
        <v>5628</v>
      </c>
      <c r="L9085" t="s">
        <v>44</v>
      </c>
      <c r="M9085" t="s">
        <v>30</v>
      </c>
      <c r="N9085" t="s">
        <v>4353</v>
      </c>
      <c r="O9085" t="s">
        <v>322</v>
      </c>
      <c r="P9085">
        <v>23434</v>
      </c>
      <c r="Q9085" t="s">
        <v>33</v>
      </c>
      <c r="R9085" t="s">
        <v>4666</v>
      </c>
      <c r="S9085" t="s">
        <v>49</v>
      </c>
      <c r="T9085" t="s">
        <v>62</v>
      </c>
      <c r="U9085" t="s">
        <v>4667</v>
      </c>
      <c r="V9085">
        <v>146.72999999999999</v>
      </c>
      <c r="W9085">
        <v>3</v>
      </c>
      <c r="X9085" s="9">
        <f>Table1[[#This Row],[Discount]]</f>
        <v>0</v>
      </c>
      <c r="Y9085">
        <v>0</v>
      </c>
      <c r="Z9085">
        <v>2.9346000000000032</v>
      </c>
    </row>
    <row r="9086" spans="1:26" ht="16" x14ac:dyDescent="0.2">
      <c r="A9086">
        <v>9085</v>
      </c>
      <c r="B9086" t="s">
        <v>10421</v>
      </c>
      <c r="C9086" s="1">
        <v>40945</v>
      </c>
      <c r="D9086">
        <f>YEAR(Table1[[#This Row],[Order Date]])</f>
        <v>2012</v>
      </c>
      <c r="E9086">
        <f>MONTH(Table1[[#This Row],[Order Date]])</f>
        <v>2</v>
      </c>
      <c r="F9086" t="str">
        <f>Table1[[#This Row],[Order Year]]&amp;"-"&amp;Table1[[#This Row],[Order Month]]</f>
        <v>2012-2</v>
      </c>
      <c r="G9086" s="5">
        <f>YEAR(Table1[[#This Row],[Order Date]])*100 + MONTH(Table1[[#This Row],[Order Date]])</f>
        <v>201202</v>
      </c>
      <c r="H9086" s="1">
        <v>40947</v>
      </c>
      <c r="I9086" t="s">
        <v>191</v>
      </c>
      <c r="J9086" t="s">
        <v>5627</v>
      </c>
      <c r="K9086" t="s">
        <v>5628</v>
      </c>
      <c r="L9086" t="s">
        <v>44</v>
      </c>
      <c r="M9086" t="s">
        <v>30</v>
      </c>
      <c r="N9086" t="s">
        <v>4353</v>
      </c>
      <c r="O9086" t="s">
        <v>322</v>
      </c>
      <c r="P9086">
        <v>23434</v>
      </c>
      <c r="Q9086" t="s">
        <v>33</v>
      </c>
      <c r="R9086" t="s">
        <v>660</v>
      </c>
      <c r="S9086" t="s">
        <v>49</v>
      </c>
      <c r="T9086" t="s">
        <v>93</v>
      </c>
      <c r="U9086" t="s">
        <v>661</v>
      </c>
      <c r="V9086">
        <v>29.900000000000002</v>
      </c>
      <c r="W9086">
        <v>5</v>
      </c>
      <c r="X9086" s="9">
        <f>Table1[[#This Row],[Discount]]</f>
        <v>0</v>
      </c>
      <c r="Y9086">
        <v>0</v>
      </c>
      <c r="Z9086">
        <v>13.454999999999998</v>
      </c>
    </row>
    <row r="9087" spans="1:26" ht="16" x14ac:dyDescent="0.2">
      <c r="A9087">
        <v>9086</v>
      </c>
      <c r="B9087" t="s">
        <v>10422</v>
      </c>
      <c r="C9087" s="1">
        <v>41528</v>
      </c>
      <c r="D9087">
        <f>YEAR(Table1[[#This Row],[Order Date]])</f>
        <v>2013</v>
      </c>
      <c r="E9087">
        <f>MONTH(Table1[[#This Row],[Order Date]])</f>
        <v>9</v>
      </c>
      <c r="F9087" t="str">
        <f>Table1[[#This Row],[Order Year]]&amp;"-"&amp;Table1[[#This Row],[Order Month]]</f>
        <v>2013-9</v>
      </c>
      <c r="G9087" s="5">
        <f>YEAR(Table1[[#This Row],[Order Date]])*100 + MONTH(Table1[[#This Row],[Order Date]])</f>
        <v>201309</v>
      </c>
      <c r="H9087" s="1">
        <v>41530</v>
      </c>
      <c r="I9087" t="s">
        <v>26</v>
      </c>
      <c r="J9087" t="s">
        <v>1965</v>
      </c>
      <c r="K9087" t="s">
        <v>1966</v>
      </c>
      <c r="L9087" t="s">
        <v>29</v>
      </c>
      <c r="M9087" t="s">
        <v>30</v>
      </c>
      <c r="N9087" t="s">
        <v>45</v>
      </c>
      <c r="O9087" t="s">
        <v>46</v>
      </c>
      <c r="P9087">
        <v>90049</v>
      </c>
      <c r="Q9087" t="s">
        <v>47</v>
      </c>
      <c r="R9087" t="s">
        <v>6992</v>
      </c>
      <c r="S9087" t="s">
        <v>49</v>
      </c>
      <c r="T9087" t="s">
        <v>78</v>
      </c>
      <c r="U9087" t="s">
        <v>6993</v>
      </c>
      <c r="V9087">
        <v>276.78400000000005</v>
      </c>
      <c r="W9087">
        <v>2</v>
      </c>
      <c r="X9087" s="9">
        <f>Table1[[#This Row],[Discount]]</f>
        <v>0.2</v>
      </c>
      <c r="Y9087">
        <v>0.2</v>
      </c>
      <c r="Z9087">
        <v>89.954799999999992</v>
      </c>
    </row>
    <row r="9088" spans="1:26" ht="16" x14ac:dyDescent="0.2">
      <c r="A9088">
        <v>9087</v>
      </c>
      <c r="B9088" t="s">
        <v>10423</v>
      </c>
      <c r="C9088" s="1">
        <v>41544</v>
      </c>
      <c r="D9088">
        <f>YEAR(Table1[[#This Row],[Order Date]])</f>
        <v>2013</v>
      </c>
      <c r="E9088">
        <f>MONTH(Table1[[#This Row],[Order Date]])</f>
        <v>9</v>
      </c>
      <c r="F9088" t="str">
        <f>Table1[[#This Row],[Order Year]]&amp;"-"&amp;Table1[[#This Row],[Order Month]]</f>
        <v>2013-9</v>
      </c>
      <c r="G9088" s="5">
        <f>YEAR(Table1[[#This Row],[Order Date]])*100 + MONTH(Table1[[#This Row],[Order Date]])</f>
        <v>201309</v>
      </c>
      <c r="H9088" s="1">
        <v>41548</v>
      </c>
      <c r="I9088" t="s">
        <v>53</v>
      </c>
      <c r="J9088" t="s">
        <v>7937</v>
      </c>
      <c r="K9088" t="s">
        <v>7938</v>
      </c>
      <c r="L9088" t="s">
        <v>44</v>
      </c>
      <c r="M9088" t="s">
        <v>30</v>
      </c>
      <c r="N9088" t="s">
        <v>187</v>
      </c>
      <c r="O9088" t="s">
        <v>107</v>
      </c>
      <c r="P9088">
        <v>77041</v>
      </c>
      <c r="Q9088" t="s">
        <v>108</v>
      </c>
      <c r="R9088" t="s">
        <v>8780</v>
      </c>
      <c r="S9088" t="s">
        <v>49</v>
      </c>
      <c r="T9088" t="s">
        <v>81</v>
      </c>
      <c r="U9088" t="s">
        <v>8781</v>
      </c>
      <c r="V9088">
        <v>93.031999999999982</v>
      </c>
      <c r="W9088">
        <v>2</v>
      </c>
      <c r="X9088" s="9">
        <f>Table1[[#This Row],[Discount]]</f>
        <v>0.8</v>
      </c>
      <c r="Y9088">
        <v>0.8</v>
      </c>
      <c r="Z9088">
        <v>-251.18640000000005</v>
      </c>
    </row>
    <row r="9089" spans="1:26" ht="16" x14ac:dyDescent="0.2">
      <c r="A9089">
        <v>9088</v>
      </c>
      <c r="B9089" t="s">
        <v>10423</v>
      </c>
      <c r="C9089" s="1">
        <v>41544</v>
      </c>
      <c r="D9089">
        <f>YEAR(Table1[[#This Row],[Order Date]])</f>
        <v>2013</v>
      </c>
      <c r="E9089">
        <f>MONTH(Table1[[#This Row],[Order Date]])</f>
        <v>9</v>
      </c>
      <c r="F9089" t="str">
        <f>Table1[[#This Row],[Order Year]]&amp;"-"&amp;Table1[[#This Row],[Order Month]]</f>
        <v>2013-9</v>
      </c>
      <c r="G9089" s="5">
        <f>YEAR(Table1[[#This Row],[Order Date]])*100 + MONTH(Table1[[#This Row],[Order Date]])</f>
        <v>201309</v>
      </c>
      <c r="H9089" s="1">
        <v>41548</v>
      </c>
      <c r="I9089" t="s">
        <v>53</v>
      </c>
      <c r="J9089" t="s">
        <v>7937</v>
      </c>
      <c r="K9089" t="s">
        <v>7938</v>
      </c>
      <c r="L9089" t="s">
        <v>44</v>
      </c>
      <c r="M9089" t="s">
        <v>30</v>
      </c>
      <c r="N9089" t="s">
        <v>187</v>
      </c>
      <c r="O9089" t="s">
        <v>107</v>
      </c>
      <c r="P9089">
        <v>77041</v>
      </c>
      <c r="Q9089" t="s">
        <v>108</v>
      </c>
      <c r="R9089" t="s">
        <v>339</v>
      </c>
      <c r="S9089" t="s">
        <v>35</v>
      </c>
      <c r="T9089" t="s">
        <v>39</v>
      </c>
      <c r="U9089" t="s">
        <v>340</v>
      </c>
      <c r="V9089">
        <v>454.96499999999997</v>
      </c>
      <c r="W9089">
        <v>5</v>
      </c>
      <c r="X9089" s="9">
        <f>Table1[[#This Row],[Discount]]</f>
        <v>0.3</v>
      </c>
      <c r="Y9089">
        <v>0.3</v>
      </c>
      <c r="Z9089">
        <v>-136.48950000000002</v>
      </c>
    </row>
    <row r="9090" spans="1:26" ht="16" x14ac:dyDescent="0.2">
      <c r="A9090">
        <v>9089</v>
      </c>
      <c r="B9090" t="s">
        <v>10424</v>
      </c>
      <c r="C9090" s="1">
        <v>41258</v>
      </c>
      <c r="D9090">
        <f>YEAR(Table1[[#This Row],[Order Date]])</f>
        <v>2012</v>
      </c>
      <c r="E9090">
        <f>MONTH(Table1[[#This Row],[Order Date]])</f>
        <v>12</v>
      </c>
      <c r="F9090" t="str">
        <f>Table1[[#This Row],[Order Year]]&amp;"-"&amp;Table1[[#This Row],[Order Month]]</f>
        <v>2012-12</v>
      </c>
      <c r="G9090" s="5">
        <f>YEAR(Table1[[#This Row],[Order Date]])*100 + MONTH(Table1[[#This Row],[Order Date]])</f>
        <v>201212</v>
      </c>
      <c r="H9090" s="1">
        <v>41263</v>
      </c>
      <c r="I9090" t="s">
        <v>53</v>
      </c>
      <c r="J9090" t="s">
        <v>5802</v>
      </c>
      <c r="K9090" t="s">
        <v>5803</v>
      </c>
      <c r="L9090" t="s">
        <v>44</v>
      </c>
      <c r="M9090" t="s">
        <v>30</v>
      </c>
      <c r="N9090" t="s">
        <v>2276</v>
      </c>
      <c r="O9090" t="s">
        <v>91</v>
      </c>
      <c r="P9090">
        <v>27511</v>
      </c>
      <c r="Q9090" t="s">
        <v>33</v>
      </c>
      <c r="R9090" t="s">
        <v>989</v>
      </c>
      <c r="S9090" t="s">
        <v>74</v>
      </c>
      <c r="T9090" t="s">
        <v>75</v>
      </c>
      <c r="U9090" t="s">
        <v>990</v>
      </c>
      <c r="V9090">
        <v>246.16800000000001</v>
      </c>
      <c r="W9090">
        <v>3</v>
      </c>
      <c r="X9090" s="9">
        <f>Table1[[#This Row],[Discount]]</f>
        <v>0.2</v>
      </c>
      <c r="Y9090">
        <v>0.2</v>
      </c>
      <c r="Z9090">
        <v>21.539699999999996</v>
      </c>
    </row>
    <row r="9091" spans="1:26" ht="16" x14ac:dyDescent="0.2">
      <c r="A9091">
        <v>9090</v>
      </c>
      <c r="B9091" t="s">
        <v>10425</v>
      </c>
      <c r="C9091" s="1">
        <v>41535</v>
      </c>
      <c r="D9091">
        <f>YEAR(Table1[[#This Row],[Order Date]])</f>
        <v>2013</v>
      </c>
      <c r="E9091">
        <f>MONTH(Table1[[#This Row],[Order Date]])</f>
        <v>9</v>
      </c>
      <c r="F9091" t="str">
        <f>Table1[[#This Row],[Order Year]]&amp;"-"&amp;Table1[[#This Row],[Order Month]]</f>
        <v>2013-9</v>
      </c>
      <c r="G9091" s="5">
        <f>YEAR(Table1[[#This Row],[Order Date]])*100 + MONTH(Table1[[#This Row],[Order Date]])</f>
        <v>201309</v>
      </c>
      <c r="H9091" s="1">
        <v>41538</v>
      </c>
      <c r="I9091" t="s">
        <v>26</v>
      </c>
      <c r="J9091" t="s">
        <v>545</v>
      </c>
      <c r="K9091" t="s">
        <v>546</v>
      </c>
      <c r="L9091" t="s">
        <v>29</v>
      </c>
      <c r="M9091" t="s">
        <v>30</v>
      </c>
      <c r="N9091" t="s">
        <v>321</v>
      </c>
      <c r="O9091" t="s">
        <v>501</v>
      </c>
      <c r="P9091">
        <v>45503</v>
      </c>
      <c r="Q9091" t="s">
        <v>151</v>
      </c>
      <c r="R9091" t="s">
        <v>972</v>
      </c>
      <c r="S9091" t="s">
        <v>49</v>
      </c>
      <c r="T9091" t="s">
        <v>62</v>
      </c>
      <c r="U9091" t="s">
        <v>973</v>
      </c>
      <c r="V9091">
        <v>295.39999999999998</v>
      </c>
      <c r="W9091">
        <v>5</v>
      </c>
      <c r="X9091" s="9">
        <f>Table1[[#This Row],[Discount]]</f>
        <v>0.2</v>
      </c>
      <c r="Y9091">
        <v>0.2</v>
      </c>
      <c r="Z9091">
        <v>-62.772499999999965</v>
      </c>
    </row>
    <row r="9092" spans="1:26" ht="16" x14ac:dyDescent="0.2">
      <c r="A9092">
        <v>9091</v>
      </c>
      <c r="B9092" t="s">
        <v>10426</v>
      </c>
      <c r="C9092" s="1">
        <v>41926</v>
      </c>
      <c r="D9092">
        <f>YEAR(Table1[[#This Row],[Order Date]])</f>
        <v>2014</v>
      </c>
      <c r="E9092">
        <f>MONTH(Table1[[#This Row],[Order Date]])</f>
        <v>10</v>
      </c>
      <c r="F9092" t="str">
        <f>Table1[[#This Row],[Order Year]]&amp;"-"&amp;Table1[[#This Row],[Order Month]]</f>
        <v>2014-10</v>
      </c>
      <c r="G9092" s="5">
        <f>YEAR(Table1[[#This Row],[Order Date]])*100 + MONTH(Table1[[#This Row],[Order Date]])</f>
        <v>201410</v>
      </c>
      <c r="H9092" s="1">
        <v>41928</v>
      </c>
      <c r="I9092" t="s">
        <v>191</v>
      </c>
      <c r="J9092" t="s">
        <v>992</v>
      </c>
      <c r="K9092" t="s">
        <v>993</v>
      </c>
      <c r="L9092" t="s">
        <v>29</v>
      </c>
      <c r="M9092" t="s">
        <v>30</v>
      </c>
      <c r="N9092" t="s">
        <v>1476</v>
      </c>
      <c r="O9092" t="s">
        <v>32</v>
      </c>
      <c r="P9092">
        <v>40214</v>
      </c>
      <c r="Q9092" t="s">
        <v>33</v>
      </c>
      <c r="R9092" t="s">
        <v>550</v>
      </c>
      <c r="S9092" t="s">
        <v>49</v>
      </c>
      <c r="T9092" t="s">
        <v>62</v>
      </c>
      <c r="U9092" t="s">
        <v>551</v>
      </c>
      <c r="V9092">
        <v>348.56</v>
      </c>
      <c r="W9092">
        <v>8</v>
      </c>
      <c r="X9092" s="9">
        <f>Table1[[#This Row],[Discount]]</f>
        <v>0</v>
      </c>
      <c r="Y9092">
        <v>0</v>
      </c>
      <c r="Z9092">
        <v>104.56799999999998</v>
      </c>
    </row>
    <row r="9093" spans="1:26" ht="16" x14ac:dyDescent="0.2">
      <c r="A9093">
        <v>9092</v>
      </c>
      <c r="B9093" t="s">
        <v>10427</v>
      </c>
      <c r="C9093" s="1">
        <v>41088</v>
      </c>
      <c r="D9093">
        <f>YEAR(Table1[[#This Row],[Order Date]])</f>
        <v>2012</v>
      </c>
      <c r="E9093">
        <f>MONTH(Table1[[#This Row],[Order Date]])</f>
        <v>6</v>
      </c>
      <c r="F9093" t="str">
        <f>Table1[[#This Row],[Order Year]]&amp;"-"&amp;Table1[[#This Row],[Order Month]]</f>
        <v>2012-6</v>
      </c>
      <c r="G9093" s="5">
        <f>YEAR(Table1[[#This Row],[Order Date]])*100 + MONTH(Table1[[#This Row],[Order Date]])</f>
        <v>201206</v>
      </c>
      <c r="H9093" s="1">
        <v>41093</v>
      </c>
      <c r="I9093" t="s">
        <v>26</v>
      </c>
      <c r="J9093" t="s">
        <v>559</v>
      </c>
      <c r="K9093" t="s">
        <v>560</v>
      </c>
      <c r="L9093" t="s">
        <v>44</v>
      </c>
      <c r="M9093" t="s">
        <v>30</v>
      </c>
      <c r="N9093" t="s">
        <v>279</v>
      </c>
      <c r="O9093" t="s">
        <v>501</v>
      </c>
      <c r="P9093">
        <v>45373</v>
      </c>
      <c r="Q9093" t="s">
        <v>151</v>
      </c>
      <c r="R9093" t="s">
        <v>413</v>
      </c>
      <c r="S9093" t="s">
        <v>49</v>
      </c>
      <c r="T9093" t="s">
        <v>93</v>
      </c>
      <c r="U9093" t="s">
        <v>414</v>
      </c>
      <c r="V9093">
        <v>15.552000000000003</v>
      </c>
      <c r="W9093">
        <v>3</v>
      </c>
      <c r="X9093" s="9">
        <f>Table1[[#This Row],[Discount]]</f>
        <v>0.2</v>
      </c>
      <c r="Y9093">
        <v>0.2</v>
      </c>
      <c r="Z9093">
        <v>5.4432</v>
      </c>
    </row>
    <row r="9094" spans="1:26" ht="16" x14ac:dyDescent="0.2">
      <c r="A9094">
        <v>9093</v>
      </c>
      <c r="B9094" t="s">
        <v>10427</v>
      </c>
      <c r="C9094" s="1">
        <v>41088</v>
      </c>
      <c r="D9094">
        <f>YEAR(Table1[[#This Row],[Order Date]])</f>
        <v>2012</v>
      </c>
      <c r="E9094">
        <f>MONTH(Table1[[#This Row],[Order Date]])</f>
        <v>6</v>
      </c>
      <c r="F9094" t="str">
        <f>Table1[[#This Row],[Order Year]]&amp;"-"&amp;Table1[[#This Row],[Order Month]]</f>
        <v>2012-6</v>
      </c>
      <c r="G9094" s="5">
        <f>YEAR(Table1[[#This Row],[Order Date]])*100 + MONTH(Table1[[#This Row],[Order Date]])</f>
        <v>201206</v>
      </c>
      <c r="H9094" s="1">
        <v>41093</v>
      </c>
      <c r="I9094" t="s">
        <v>26</v>
      </c>
      <c r="J9094" t="s">
        <v>559</v>
      </c>
      <c r="K9094" t="s">
        <v>560</v>
      </c>
      <c r="L9094" t="s">
        <v>44</v>
      </c>
      <c r="M9094" t="s">
        <v>30</v>
      </c>
      <c r="N9094" t="s">
        <v>279</v>
      </c>
      <c r="O9094" t="s">
        <v>501</v>
      </c>
      <c r="P9094">
        <v>45373</v>
      </c>
      <c r="Q9094" t="s">
        <v>151</v>
      </c>
      <c r="R9094" t="s">
        <v>4651</v>
      </c>
      <c r="S9094" t="s">
        <v>35</v>
      </c>
      <c r="T9094" t="s">
        <v>36</v>
      </c>
      <c r="U9094" t="s">
        <v>4652</v>
      </c>
      <c r="V9094">
        <v>482.93999999999994</v>
      </c>
      <c r="W9094">
        <v>6</v>
      </c>
      <c r="X9094" s="9">
        <f>Table1[[#This Row],[Discount]]</f>
        <v>0.5</v>
      </c>
      <c r="Y9094">
        <v>0.5</v>
      </c>
      <c r="Z9094">
        <v>-376.69319999999999</v>
      </c>
    </row>
    <row r="9095" spans="1:26" ht="16" x14ac:dyDescent="0.2">
      <c r="A9095">
        <v>9094</v>
      </c>
      <c r="B9095" t="s">
        <v>10428</v>
      </c>
      <c r="C9095" s="1">
        <v>41061</v>
      </c>
      <c r="D9095">
        <f>YEAR(Table1[[#This Row],[Order Date]])</f>
        <v>2012</v>
      </c>
      <c r="E9095">
        <f>MONTH(Table1[[#This Row],[Order Date]])</f>
        <v>6</v>
      </c>
      <c r="F9095" t="str">
        <f>Table1[[#This Row],[Order Year]]&amp;"-"&amp;Table1[[#This Row],[Order Month]]</f>
        <v>2012-6</v>
      </c>
      <c r="G9095" s="5">
        <f>YEAR(Table1[[#This Row],[Order Date]])*100 + MONTH(Table1[[#This Row],[Order Date]])</f>
        <v>201206</v>
      </c>
      <c r="H9095" s="1">
        <v>41065</v>
      </c>
      <c r="I9095" t="s">
        <v>53</v>
      </c>
      <c r="J9095" t="s">
        <v>1890</v>
      </c>
      <c r="K9095" t="s">
        <v>1891</v>
      </c>
      <c r="L9095" t="s">
        <v>29</v>
      </c>
      <c r="M9095" t="s">
        <v>30</v>
      </c>
      <c r="N9095" t="s">
        <v>883</v>
      </c>
      <c r="O9095" t="s">
        <v>241</v>
      </c>
      <c r="P9095">
        <v>48227</v>
      </c>
      <c r="Q9095" t="s">
        <v>108</v>
      </c>
      <c r="R9095" t="s">
        <v>6385</v>
      </c>
      <c r="S9095" t="s">
        <v>74</v>
      </c>
      <c r="T9095" t="s">
        <v>75</v>
      </c>
      <c r="U9095" t="s">
        <v>6386</v>
      </c>
      <c r="V9095">
        <v>299.98</v>
      </c>
      <c r="W9095">
        <v>2</v>
      </c>
      <c r="X9095" s="9">
        <f>Table1[[#This Row],[Discount]]</f>
        <v>0</v>
      </c>
      <c r="Y9095">
        <v>0</v>
      </c>
      <c r="Z9095">
        <v>83.994400000000013</v>
      </c>
    </row>
    <row r="9096" spans="1:26" ht="16" x14ac:dyDescent="0.2">
      <c r="A9096">
        <v>9095</v>
      </c>
      <c r="B9096" t="s">
        <v>10428</v>
      </c>
      <c r="C9096" s="1">
        <v>41061</v>
      </c>
      <c r="D9096">
        <f>YEAR(Table1[[#This Row],[Order Date]])</f>
        <v>2012</v>
      </c>
      <c r="E9096">
        <f>MONTH(Table1[[#This Row],[Order Date]])</f>
        <v>6</v>
      </c>
      <c r="F9096" t="str">
        <f>Table1[[#This Row],[Order Year]]&amp;"-"&amp;Table1[[#This Row],[Order Month]]</f>
        <v>2012-6</v>
      </c>
      <c r="G9096" s="5">
        <f>YEAR(Table1[[#This Row],[Order Date]])*100 + MONTH(Table1[[#This Row],[Order Date]])</f>
        <v>201206</v>
      </c>
      <c r="H9096" s="1">
        <v>41065</v>
      </c>
      <c r="I9096" t="s">
        <v>53</v>
      </c>
      <c r="J9096" t="s">
        <v>1890</v>
      </c>
      <c r="K9096" t="s">
        <v>1891</v>
      </c>
      <c r="L9096" t="s">
        <v>29</v>
      </c>
      <c r="M9096" t="s">
        <v>30</v>
      </c>
      <c r="N9096" t="s">
        <v>883</v>
      </c>
      <c r="O9096" t="s">
        <v>241</v>
      </c>
      <c r="P9096">
        <v>48227</v>
      </c>
      <c r="Q9096" t="s">
        <v>108</v>
      </c>
      <c r="R9096" t="s">
        <v>4302</v>
      </c>
      <c r="S9096" t="s">
        <v>49</v>
      </c>
      <c r="T9096" t="s">
        <v>78</v>
      </c>
      <c r="U9096" t="s">
        <v>4303</v>
      </c>
      <c r="V9096">
        <v>403.68</v>
      </c>
      <c r="W9096">
        <v>6</v>
      </c>
      <c r="X9096" s="9">
        <f>Table1[[#This Row],[Discount]]</f>
        <v>0</v>
      </c>
      <c r="Y9096">
        <v>0</v>
      </c>
      <c r="Z9096">
        <v>181.65599999999998</v>
      </c>
    </row>
    <row r="9097" spans="1:26" ht="16" x14ac:dyDescent="0.2">
      <c r="A9097">
        <v>9096</v>
      </c>
      <c r="B9097" t="s">
        <v>10428</v>
      </c>
      <c r="C9097" s="1">
        <v>41061</v>
      </c>
      <c r="D9097">
        <f>YEAR(Table1[[#This Row],[Order Date]])</f>
        <v>2012</v>
      </c>
      <c r="E9097">
        <f>MONTH(Table1[[#This Row],[Order Date]])</f>
        <v>6</v>
      </c>
      <c r="F9097" t="str">
        <f>Table1[[#This Row],[Order Year]]&amp;"-"&amp;Table1[[#This Row],[Order Month]]</f>
        <v>2012-6</v>
      </c>
      <c r="G9097" s="5">
        <f>YEAR(Table1[[#This Row],[Order Date]])*100 + MONTH(Table1[[#This Row],[Order Date]])</f>
        <v>201206</v>
      </c>
      <c r="H9097" s="1">
        <v>41065</v>
      </c>
      <c r="I9097" t="s">
        <v>53</v>
      </c>
      <c r="J9097" t="s">
        <v>1890</v>
      </c>
      <c r="K9097" t="s">
        <v>1891</v>
      </c>
      <c r="L9097" t="s">
        <v>29</v>
      </c>
      <c r="M9097" t="s">
        <v>30</v>
      </c>
      <c r="N9097" t="s">
        <v>883</v>
      </c>
      <c r="O9097" t="s">
        <v>241</v>
      </c>
      <c r="P9097">
        <v>48227</v>
      </c>
      <c r="Q9097" t="s">
        <v>108</v>
      </c>
      <c r="R9097" t="s">
        <v>4024</v>
      </c>
      <c r="S9097" t="s">
        <v>74</v>
      </c>
      <c r="T9097" t="s">
        <v>75</v>
      </c>
      <c r="U9097" t="s">
        <v>4025</v>
      </c>
      <c r="V9097">
        <v>41.9</v>
      </c>
      <c r="W9097">
        <v>2</v>
      </c>
      <c r="X9097" s="9">
        <f>Table1[[#This Row],[Discount]]</f>
        <v>0</v>
      </c>
      <c r="Y9097">
        <v>0</v>
      </c>
      <c r="Z9097">
        <v>11.731999999999999</v>
      </c>
    </row>
    <row r="9098" spans="1:26" ht="16" x14ac:dyDescent="0.2">
      <c r="A9098">
        <v>9097</v>
      </c>
      <c r="B9098" t="s">
        <v>10428</v>
      </c>
      <c r="C9098" s="1">
        <v>41061</v>
      </c>
      <c r="D9098">
        <f>YEAR(Table1[[#This Row],[Order Date]])</f>
        <v>2012</v>
      </c>
      <c r="E9098">
        <f>MONTH(Table1[[#This Row],[Order Date]])</f>
        <v>6</v>
      </c>
      <c r="F9098" t="str">
        <f>Table1[[#This Row],[Order Year]]&amp;"-"&amp;Table1[[#This Row],[Order Month]]</f>
        <v>2012-6</v>
      </c>
      <c r="G9098" s="5">
        <f>YEAR(Table1[[#This Row],[Order Date]])*100 + MONTH(Table1[[#This Row],[Order Date]])</f>
        <v>201206</v>
      </c>
      <c r="H9098" s="1">
        <v>41065</v>
      </c>
      <c r="I9098" t="s">
        <v>53</v>
      </c>
      <c r="J9098" t="s">
        <v>1890</v>
      </c>
      <c r="K9098" t="s">
        <v>1891</v>
      </c>
      <c r="L9098" t="s">
        <v>29</v>
      </c>
      <c r="M9098" t="s">
        <v>30</v>
      </c>
      <c r="N9098" t="s">
        <v>883</v>
      </c>
      <c r="O9098" t="s">
        <v>241</v>
      </c>
      <c r="P9098">
        <v>48227</v>
      </c>
      <c r="Q9098" t="s">
        <v>108</v>
      </c>
      <c r="R9098" t="s">
        <v>8011</v>
      </c>
      <c r="S9098" t="s">
        <v>49</v>
      </c>
      <c r="T9098" t="s">
        <v>50</v>
      </c>
      <c r="U9098" t="s">
        <v>8012</v>
      </c>
      <c r="V9098">
        <v>28.91</v>
      </c>
      <c r="W9098">
        <v>7</v>
      </c>
      <c r="X9098" s="9">
        <f>Table1[[#This Row],[Discount]]</f>
        <v>0</v>
      </c>
      <c r="Y9098">
        <v>0</v>
      </c>
      <c r="Z9098">
        <v>13.2986</v>
      </c>
    </row>
    <row r="9099" spans="1:26" ht="16" x14ac:dyDescent="0.2">
      <c r="A9099">
        <v>9098</v>
      </c>
      <c r="B9099" t="s">
        <v>10429</v>
      </c>
      <c r="C9099" s="1">
        <v>40645</v>
      </c>
      <c r="D9099">
        <f>YEAR(Table1[[#This Row],[Order Date]])</f>
        <v>2011</v>
      </c>
      <c r="E9099">
        <f>MONTH(Table1[[#This Row],[Order Date]])</f>
        <v>4</v>
      </c>
      <c r="F9099" t="str">
        <f>Table1[[#This Row],[Order Year]]&amp;"-"&amp;Table1[[#This Row],[Order Month]]</f>
        <v>2011-4</v>
      </c>
      <c r="G9099" s="5">
        <f>YEAR(Table1[[#This Row],[Order Date]])*100 + MONTH(Table1[[#This Row],[Order Date]])</f>
        <v>201104</v>
      </c>
      <c r="H9099" s="1">
        <v>40650</v>
      </c>
      <c r="I9099" t="s">
        <v>53</v>
      </c>
      <c r="J9099" t="s">
        <v>5813</v>
      </c>
      <c r="K9099" t="s">
        <v>5814</v>
      </c>
      <c r="L9099" t="s">
        <v>29</v>
      </c>
      <c r="M9099" t="s">
        <v>30</v>
      </c>
      <c r="N9099" t="s">
        <v>541</v>
      </c>
      <c r="O9099" t="s">
        <v>257</v>
      </c>
      <c r="P9099">
        <v>47401</v>
      </c>
      <c r="Q9099" t="s">
        <v>108</v>
      </c>
      <c r="R9099" t="s">
        <v>2859</v>
      </c>
      <c r="S9099" t="s">
        <v>49</v>
      </c>
      <c r="T9099" t="s">
        <v>93</v>
      </c>
      <c r="U9099" t="s">
        <v>2860</v>
      </c>
      <c r="V9099">
        <v>32.400000000000006</v>
      </c>
      <c r="W9099">
        <v>5</v>
      </c>
      <c r="X9099" s="9">
        <f>Table1[[#This Row],[Discount]]</f>
        <v>0</v>
      </c>
      <c r="Y9099">
        <v>0</v>
      </c>
      <c r="Z9099">
        <v>15.552000000000001</v>
      </c>
    </row>
    <row r="9100" spans="1:26" ht="16" x14ac:dyDescent="0.2">
      <c r="A9100">
        <v>9099</v>
      </c>
      <c r="B9100" t="s">
        <v>10430</v>
      </c>
      <c r="C9100" s="1">
        <v>41925</v>
      </c>
      <c r="D9100">
        <f>YEAR(Table1[[#This Row],[Order Date]])</f>
        <v>2014</v>
      </c>
      <c r="E9100">
        <f>MONTH(Table1[[#This Row],[Order Date]])</f>
        <v>10</v>
      </c>
      <c r="F9100" t="str">
        <f>Table1[[#This Row],[Order Year]]&amp;"-"&amp;Table1[[#This Row],[Order Month]]</f>
        <v>2014-10</v>
      </c>
      <c r="G9100" s="5">
        <f>YEAR(Table1[[#This Row],[Order Date]])*100 + MONTH(Table1[[#This Row],[Order Date]])</f>
        <v>201410</v>
      </c>
      <c r="H9100" s="1">
        <v>41929</v>
      </c>
      <c r="I9100" t="s">
        <v>53</v>
      </c>
      <c r="J9100" t="s">
        <v>3133</v>
      </c>
      <c r="K9100" t="s">
        <v>3134</v>
      </c>
      <c r="L9100" t="s">
        <v>105</v>
      </c>
      <c r="M9100" t="s">
        <v>30</v>
      </c>
      <c r="N9100" t="s">
        <v>818</v>
      </c>
      <c r="O9100" t="s">
        <v>107</v>
      </c>
      <c r="P9100">
        <v>75081</v>
      </c>
      <c r="Q9100" t="s">
        <v>108</v>
      </c>
      <c r="R9100" t="s">
        <v>2589</v>
      </c>
      <c r="S9100" t="s">
        <v>74</v>
      </c>
      <c r="T9100" t="s">
        <v>75</v>
      </c>
      <c r="U9100" t="s">
        <v>2590</v>
      </c>
      <c r="V9100">
        <v>369.54399999999998</v>
      </c>
      <c r="W9100">
        <v>7</v>
      </c>
      <c r="X9100" s="9">
        <f>Table1[[#This Row],[Discount]]</f>
        <v>0.2</v>
      </c>
      <c r="Y9100">
        <v>0.2</v>
      </c>
      <c r="Z9100">
        <v>27.71580000000003</v>
      </c>
    </row>
    <row r="9101" spans="1:26" ht="16" x14ac:dyDescent="0.2">
      <c r="A9101">
        <v>9100</v>
      </c>
      <c r="B9101" t="s">
        <v>10430</v>
      </c>
      <c r="C9101" s="1">
        <v>41925</v>
      </c>
      <c r="D9101">
        <f>YEAR(Table1[[#This Row],[Order Date]])</f>
        <v>2014</v>
      </c>
      <c r="E9101">
        <f>MONTH(Table1[[#This Row],[Order Date]])</f>
        <v>10</v>
      </c>
      <c r="F9101" t="str">
        <f>Table1[[#This Row],[Order Year]]&amp;"-"&amp;Table1[[#This Row],[Order Month]]</f>
        <v>2014-10</v>
      </c>
      <c r="G9101" s="5">
        <f>YEAR(Table1[[#This Row],[Order Date]])*100 + MONTH(Table1[[#This Row],[Order Date]])</f>
        <v>201410</v>
      </c>
      <c r="H9101" s="1">
        <v>41929</v>
      </c>
      <c r="I9101" t="s">
        <v>53</v>
      </c>
      <c r="J9101" t="s">
        <v>3133</v>
      </c>
      <c r="K9101" t="s">
        <v>3134</v>
      </c>
      <c r="L9101" t="s">
        <v>105</v>
      </c>
      <c r="M9101" t="s">
        <v>30</v>
      </c>
      <c r="N9101" t="s">
        <v>818</v>
      </c>
      <c r="O9101" t="s">
        <v>107</v>
      </c>
      <c r="P9101">
        <v>75081</v>
      </c>
      <c r="Q9101" t="s">
        <v>108</v>
      </c>
      <c r="R9101" t="s">
        <v>2130</v>
      </c>
      <c r="S9101" t="s">
        <v>49</v>
      </c>
      <c r="T9101" t="s">
        <v>93</v>
      </c>
      <c r="U9101" t="s">
        <v>2131</v>
      </c>
      <c r="V9101">
        <v>10.368000000000002</v>
      </c>
      <c r="W9101">
        <v>2</v>
      </c>
      <c r="X9101" s="9">
        <f>Table1[[#This Row],[Discount]]</f>
        <v>0.2</v>
      </c>
      <c r="Y9101">
        <v>0.2</v>
      </c>
      <c r="Z9101">
        <v>3.7584</v>
      </c>
    </row>
    <row r="9102" spans="1:26" ht="16" x14ac:dyDescent="0.2">
      <c r="A9102">
        <v>9101</v>
      </c>
      <c r="B9102" t="s">
        <v>10430</v>
      </c>
      <c r="C9102" s="1">
        <v>41925</v>
      </c>
      <c r="D9102">
        <f>YEAR(Table1[[#This Row],[Order Date]])</f>
        <v>2014</v>
      </c>
      <c r="E9102">
        <f>MONTH(Table1[[#This Row],[Order Date]])</f>
        <v>10</v>
      </c>
      <c r="F9102" t="str">
        <f>Table1[[#This Row],[Order Year]]&amp;"-"&amp;Table1[[#This Row],[Order Month]]</f>
        <v>2014-10</v>
      </c>
      <c r="G9102" s="5">
        <f>YEAR(Table1[[#This Row],[Order Date]])*100 + MONTH(Table1[[#This Row],[Order Date]])</f>
        <v>201410</v>
      </c>
      <c r="H9102" s="1">
        <v>41929</v>
      </c>
      <c r="I9102" t="s">
        <v>53</v>
      </c>
      <c r="J9102" t="s">
        <v>3133</v>
      </c>
      <c r="K9102" t="s">
        <v>3134</v>
      </c>
      <c r="L9102" t="s">
        <v>105</v>
      </c>
      <c r="M9102" t="s">
        <v>30</v>
      </c>
      <c r="N9102" t="s">
        <v>818</v>
      </c>
      <c r="O9102" t="s">
        <v>107</v>
      </c>
      <c r="P9102">
        <v>75081</v>
      </c>
      <c r="Q9102" t="s">
        <v>108</v>
      </c>
      <c r="R9102" t="s">
        <v>2996</v>
      </c>
      <c r="S9102" t="s">
        <v>74</v>
      </c>
      <c r="T9102" t="s">
        <v>164</v>
      </c>
      <c r="U9102" t="s">
        <v>2997</v>
      </c>
      <c r="V9102">
        <v>791.87999999999988</v>
      </c>
      <c r="W9102">
        <v>3</v>
      </c>
      <c r="X9102" s="9">
        <f>Table1[[#This Row],[Discount]]</f>
        <v>0.2</v>
      </c>
      <c r="Y9102">
        <v>0.2</v>
      </c>
      <c r="Z9102">
        <v>128.68049999999994</v>
      </c>
    </row>
    <row r="9103" spans="1:26" ht="16" x14ac:dyDescent="0.2">
      <c r="A9103">
        <v>9102</v>
      </c>
      <c r="B9103" t="s">
        <v>10431</v>
      </c>
      <c r="C9103" s="1">
        <v>41220</v>
      </c>
      <c r="D9103">
        <f>YEAR(Table1[[#This Row],[Order Date]])</f>
        <v>2012</v>
      </c>
      <c r="E9103">
        <f>MONTH(Table1[[#This Row],[Order Date]])</f>
        <v>11</v>
      </c>
      <c r="F9103" t="str">
        <f>Table1[[#This Row],[Order Year]]&amp;"-"&amp;Table1[[#This Row],[Order Month]]</f>
        <v>2012-11</v>
      </c>
      <c r="G9103" s="5">
        <f>YEAR(Table1[[#This Row],[Order Date]])*100 + MONTH(Table1[[#This Row],[Order Date]])</f>
        <v>201211</v>
      </c>
      <c r="H9103" s="1">
        <v>41225</v>
      </c>
      <c r="I9103" t="s">
        <v>53</v>
      </c>
      <c r="J9103" t="s">
        <v>3830</v>
      </c>
      <c r="K9103" t="s">
        <v>3831</v>
      </c>
      <c r="L9103" t="s">
        <v>29</v>
      </c>
      <c r="M9103" t="s">
        <v>30</v>
      </c>
      <c r="N9103" t="s">
        <v>187</v>
      </c>
      <c r="O9103" t="s">
        <v>107</v>
      </c>
      <c r="P9103">
        <v>77041</v>
      </c>
      <c r="Q9103" t="s">
        <v>108</v>
      </c>
      <c r="R9103" t="s">
        <v>182</v>
      </c>
      <c r="S9103" t="s">
        <v>49</v>
      </c>
      <c r="T9103" t="s">
        <v>71</v>
      </c>
      <c r="U9103" t="s">
        <v>183</v>
      </c>
      <c r="V9103">
        <v>23.64</v>
      </c>
      <c r="W9103">
        <v>3</v>
      </c>
      <c r="X9103" s="9">
        <f>Table1[[#This Row],[Discount]]</f>
        <v>0.2</v>
      </c>
      <c r="Y9103">
        <v>0.2</v>
      </c>
      <c r="Z9103">
        <v>5.3190000000000008</v>
      </c>
    </row>
    <row r="9104" spans="1:26" ht="16" x14ac:dyDescent="0.2">
      <c r="A9104">
        <v>9103</v>
      </c>
      <c r="B9104" t="s">
        <v>10431</v>
      </c>
      <c r="C9104" s="1">
        <v>41220</v>
      </c>
      <c r="D9104">
        <f>YEAR(Table1[[#This Row],[Order Date]])</f>
        <v>2012</v>
      </c>
      <c r="E9104">
        <f>MONTH(Table1[[#This Row],[Order Date]])</f>
        <v>11</v>
      </c>
      <c r="F9104" t="str">
        <f>Table1[[#This Row],[Order Year]]&amp;"-"&amp;Table1[[#This Row],[Order Month]]</f>
        <v>2012-11</v>
      </c>
      <c r="G9104" s="5">
        <f>YEAR(Table1[[#This Row],[Order Date]])*100 + MONTH(Table1[[#This Row],[Order Date]])</f>
        <v>201211</v>
      </c>
      <c r="H9104" s="1">
        <v>41225</v>
      </c>
      <c r="I9104" t="s">
        <v>53</v>
      </c>
      <c r="J9104" t="s">
        <v>3830</v>
      </c>
      <c r="K9104" t="s">
        <v>3831</v>
      </c>
      <c r="L9104" t="s">
        <v>29</v>
      </c>
      <c r="M9104" t="s">
        <v>30</v>
      </c>
      <c r="N9104" t="s">
        <v>187</v>
      </c>
      <c r="O9104" t="s">
        <v>107</v>
      </c>
      <c r="P9104">
        <v>77041</v>
      </c>
      <c r="Q9104" t="s">
        <v>108</v>
      </c>
      <c r="R9104" t="s">
        <v>242</v>
      </c>
      <c r="S9104" t="s">
        <v>49</v>
      </c>
      <c r="T9104" t="s">
        <v>62</v>
      </c>
      <c r="U9104" t="s">
        <v>243</v>
      </c>
      <c r="V9104">
        <v>84.784000000000006</v>
      </c>
      <c r="W9104">
        <v>2</v>
      </c>
      <c r="X9104" s="9">
        <f>Table1[[#This Row],[Discount]]</f>
        <v>0.2</v>
      </c>
      <c r="Y9104">
        <v>0.2</v>
      </c>
      <c r="Z9104">
        <v>-16.956800000000005</v>
      </c>
    </row>
    <row r="9105" spans="1:26" ht="16" x14ac:dyDescent="0.2">
      <c r="A9105">
        <v>9104</v>
      </c>
      <c r="B9105" t="s">
        <v>10431</v>
      </c>
      <c r="C9105" s="1">
        <v>41220</v>
      </c>
      <c r="D9105">
        <f>YEAR(Table1[[#This Row],[Order Date]])</f>
        <v>2012</v>
      </c>
      <c r="E9105">
        <f>MONTH(Table1[[#This Row],[Order Date]])</f>
        <v>11</v>
      </c>
      <c r="F9105" t="str">
        <f>Table1[[#This Row],[Order Year]]&amp;"-"&amp;Table1[[#This Row],[Order Month]]</f>
        <v>2012-11</v>
      </c>
      <c r="G9105" s="5">
        <f>YEAR(Table1[[#This Row],[Order Date]])*100 + MONTH(Table1[[#This Row],[Order Date]])</f>
        <v>201211</v>
      </c>
      <c r="H9105" s="1">
        <v>41225</v>
      </c>
      <c r="I9105" t="s">
        <v>53</v>
      </c>
      <c r="J9105" t="s">
        <v>3830</v>
      </c>
      <c r="K9105" t="s">
        <v>3831</v>
      </c>
      <c r="L9105" t="s">
        <v>29</v>
      </c>
      <c r="M9105" t="s">
        <v>30</v>
      </c>
      <c r="N9105" t="s">
        <v>187</v>
      </c>
      <c r="O9105" t="s">
        <v>107</v>
      </c>
      <c r="P9105">
        <v>77041</v>
      </c>
      <c r="Q9105" t="s">
        <v>108</v>
      </c>
      <c r="R9105" t="s">
        <v>6549</v>
      </c>
      <c r="S9105" t="s">
        <v>35</v>
      </c>
      <c r="T9105" t="s">
        <v>68</v>
      </c>
      <c r="U9105" t="s">
        <v>6550</v>
      </c>
      <c r="V9105">
        <v>64.959999999999994</v>
      </c>
      <c r="W9105">
        <v>5</v>
      </c>
      <c r="X9105" s="9">
        <f>Table1[[#This Row],[Discount]]</f>
        <v>0.6</v>
      </c>
      <c r="Y9105">
        <v>0.6</v>
      </c>
      <c r="Z9105">
        <v>-84.447999999999993</v>
      </c>
    </row>
    <row r="9106" spans="1:26" ht="16" x14ac:dyDescent="0.2">
      <c r="A9106">
        <v>9105</v>
      </c>
      <c r="B9106" t="s">
        <v>10431</v>
      </c>
      <c r="C9106" s="1">
        <v>41220</v>
      </c>
      <c r="D9106">
        <f>YEAR(Table1[[#This Row],[Order Date]])</f>
        <v>2012</v>
      </c>
      <c r="E9106">
        <f>MONTH(Table1[[#This Row],[Order Date]])</f>
        <v>11</v>
      </c>
      <c r="F9106" t="str">
        <f>Table1[[#This Row],[Order Year]]&amp;"-"&amp;Table1[[#This Row],[Order Month]]</f>
        <v>2012-11</v>
      </c>
      <c r="G9106" s="5">
        <f>YEAR(Table1[[#This Row],[Order Date]])*100 + MONTH(Table1[[#This Row],[Order Date]])</f>
        <v>201211</v>
      </c>
      <c r="H9106" s="1">
        <v>41225</v>
      </c>
      <c r="I9106" t="s">
        <v>53</v>
      </c>
      <c r="J9106" t="s">
        <v>3830</v>
      </c>
      <c r="K9106" t="s">
        <v>3831</v>
      </c>
      <c r="L9106" t="s">
        <v>29</v>
      </c>
      <c r="M9106" t="s">
        <v>30</v>
      </c>
      <c r="N9106" t="s">
        <v>187</v>
      </c>
      <c r="O9106" t="s">
        <v>107</v>
      </c>
      <c r="P9106">
        <v>77041</v>
      </c>
      <c r="Q9106" t="s">
        <v>108</v>
      </c>
      <c r="R9106" t="s">
        <v>171</v>
      </c>
      <c r="S9106" t="s">
        <v>49</v>
      </c>
      <c r="T9106" t="s">
        <v>78</v>
      </c>
      <c r="U9106" t="s">
        <v>172</v>
      </c>
      <c r="V9106">
        <v>32.059999999999995</v>
      </c>
      <c r="W9106">
        <v>10</v>
      </c>
      <c r="X9106" s="9">
        <f>Table1[[#This Row],[Discount]]</f>
        <v>0.8</v>
      </c>
      <c r="Y9106">
        <v>0.8</v>
      </c>
      <c r="Z9106">
        <v>-51.296000000000006</v>
      </c>
    </row>
    <row r="9107" spans="1:26" ht="16" x14ac:dyDescent="0.2">
      <c r="A9107">
        <v>9106</v>
      </c>
      <c r="B9107" t="s">
        <v>10431</v>
      </c>
      <c r="C9107" s="1">
        <v>41220</v>
      </c>
      <c r="D9107">
        <f>YEAR(Table1[[#This Row],[Order Date]])</f>
        <v>2012</v>
      </c>
      <c r="E9107">
        <f>MONTH(Table1[[#This Row],[Order Date]])</f>
        <v>11</v>
      </c>
      <c r="F9107" t="str">
        <f>Table1[[#This Row],[Order Year]]&amp;"-"&amp;Table1[[#This Row],[Order Month]]</f>
        <v>2012-11</v>
      </c>
      <c r="G9107" s="5">
        <f>YEAR(Table1[[#This Row],[Order Date]])*100 + MONTH(Table1[[#This Row],[Order Date]])</f>
        <v>201211</v>
      </c>
      <c r="H9107" s="1">
        <v>41225</v>
      </c>
      <c r="I9107" t="s">
        <v>53</v>
      </c>
      <c r="J9107" t="s">
        <v>3830</v>
      </c>
      <c r="K9107" t="s">
        <v>3831</v>
      </c>
      <c r="L9107" t="s">
        <v>29</v>
      </c>
      <c r="M9107" t="s">
        <v>30</v>
      </c>
      <c r="N9107" t="s">
        <v>187</v>
      </c>
      <c r="O9107" t="s">
        <v>107</v>
      </c>
      <c r="P9107">
        <v>77041</v>
      </c>
      <c r="Q9107" t="s">
        <v>108</v>
      </c>
      <c r="R9107" t="s">
        <v>7531</v>
      </c>
      <c r="S9107" t="s">
        <v>49</v>
      </c>
      <c r="T9107" t="s">
        <v>62</v>
      </c>
      <c r="U9107" t="s">
        <v>7532</v>
      </c>
      <c r="V9107">
        <v>177.64800000000002</v>
      </c>
      <c r="W9107">
        <v>2</v>
      </c>
      <c r="X9107" s="9">
        <f>Table1[[#This Row],[Discount]]</f>
        <v>0.2</v>
      </c>
      <c r="Y9107">
        <v>0.2</v>
      </c>
      <c r="Z9107">
        <v>-28.867800000000017</v>
      </c>
    </row>
    <row r="9108" spans="1:26" ht="16" x14ac:dyDescent="0.2">
      <c r="A9108">
        <v>9107</v>
      </c>
      <c r="B9108" t="s">
        <v>10431</v>
      </c>
      <c r="C9108" s="1">
        <v>41220</v>
      </c>
      <c r="D9108">
        <f>YEAR(Table1[[#This Row],[Order Date]])</f>
        <v>2012</v>
      </c>
      <c r="E9108">
        <f>MONTH(Table1[[#This Row],[Order Date]])</f>
        <v>11</v>
      </c>
      <c r="F9108" t="str">
        <f>Table1[[#This Row],[Order Year]]&amp;"-"&amp;Table1[[#This Row],[Order Month]]</f>
        <v>2012-11</v>
      </c>
      <c r="G9108" s="5">
        <f>YEAR(Table1[[#This Row],[Order Date]])*100 + MONTH(Table1[[#This Row],[Order Date]])</f>
        <v>201211</v>
      </c>
      <c r="H9108" s="1">
        <v>41225</v>
      </c>
      <c r="I9108" t="s">
        <v>53</v>
      </c>
      <c r="J9108" t="s">
        <v>3830</v>
      </c>
      <c r="K9108" t="s">
        <v>3831</v>
      </c>
      <c r="L9108" t="s">
        <v>29</v>
      </c>
      <c r="M9108" t="s">
        <v>30</v>
      </c>
      <c r="N9108" t="s">
        <v>187</v>
      </c>
      <c r="O9108" t="s">
        <v>107</v>
      </c>
      <c r="P9108">
        <v>77041</v>
      </c>
      <c r="Q9108" t="s">
        <v>108</v>
      </c>
      <c r="R9108" t="s">
        <v>7143</v>
      </c>
      <c r="S9108" t="s">
        <v>74</v>
      </c>
      <c r="T9108" t="s">
        <v>685</v>
      </c>
      <c r="U9108" t="s">
        <v>7144</v>
      </c>
      <c r="V9108">
        <v>287.90999999999997</v>
      </c>
      <c r="W9108">
        <v>3</v>
      </c>
      <c r="X9108" s="9">
        <f>Table1[[#This Row],[Discount]]</f>
        <v>0.4</v>
      </c>
      <c r="Y9108">
        <v>0.4</v>
      </c>
      <c r="Z9108">
        <v>33.589499999999987</v>
      </c>
    </row>
    <row r="9109" spans="1:26" ht="16" x14ac:dyDescent="0.2">
      <c r="A9109">
        <v>9108</v>
      </c>
      <c r="B9109" t="s">
        <v>10432</v>
      </c>
      <c r="C9109" s="1">
        <v>41054</v>
      </c>
      <c r="D9109">
        <f>YEAR(Table1[[#This Row],[Order Date]])</f>
        <v>2012</v>
      </c>
      <c r="E9109">
        <f>MONTH(Table1[[#This Row],[Order Date]])</f>
        <v>5</v>
      </c>
      <c r="F9109" t="str">
        <f>Table1[[#This Row],[Order Year]]&amp;"-"&amp;Table1[[#This Row],[Order Month]]</f>
        <v>2012-5</v>
      </c>
      <c r="G9109" s="5">
        <f>YEAR(Table1[[#This Row],[Order Date]])*100 + MONTH(Table1[[#This Row],[Order Date]])</f>
        <v>201205</v>
      </c>
      <c r="H9109" s="1">
        <v>41057</v>
      </c>
      <c r="I9109" t="s">
        <v>191</v>
      </c>
      <c r="J9109" t="s">
        <v>1321</v>
      </c>
      <c r="K9109" t="s">
        <v>1322</v>
      </c>
      <c r="L9109" t="s">
        <v>44</v>
      </c>
      <c r="M9109" t="s">
        <v>30</v>
      </c>
      <c r="N9109" t="s">
        <v>5694</v>
      </c>
      <c r="O9109" t="s">
        <v>107</v>
      </c>
      <c r="P9109">
        <v>76117</v>
      </c>
      <c r="Q9109" t="s">
        <v>108</v>
      </c>
      <c r="R9109" t="s">
        <v>5553</v>
      </c>
      <c r="S9109" t="s">
        <v>49</v>
      </c>
      <c r="T9109" t="s">
        <v>581</v>
      </c>
      <c r="U9109" t="s">
        <v>5554</v>
      </c>
      <c r="V9109">
        <v>22.368000000000002</v>
      </c>
      <c r="W9109">
        <v>2</v>
      </c>
      <c r="X9109" s="9">
        <f>Table1[[#This Row],[Discount]]</f>
        <v>0.2</v>
      </c>
      <c r="Y9109">
        <v>0.2</v>
      </c>
      <c r="Z9109">
        <v>1.6776</v>
      </c>
    </row>
    <row r="9110" spans="1:26" ht="16" x14ac:dyDescent="0.2">
      <c r="A9110">
        <v>9109</v>
      </c>
      <c r="B9110" t="s">
        <v>10432</v>
      </c>
      <c r="C9110" s="1">
        <v>41054</v>
      </c>
      <c r="D9110">
        <f>YEAR(Table1[[#This Row],[Order Date]])</f>
        <v>2012</v>
      </c>
      <c r="E9110">
        <f>MONTH(Table1[[#This Row],[Order Date]])</f>
        <v>5</v>
      </c>
      <c r="F9110" t="str">
        <f>Table1[[#This Row],[Order Year]]&amp;"-"&amp;Table1[[#This Row],[Order Month]]</f>
        <v>2012-5</v>
      </c>
      <c r="G9110" s="5">
        <f>YEAR(Table1[[#This Row],[Order Date]])*100 + MONTH(Table1[[#This Row],[Order Date]])</f>
        <v>201205</v>
      </c>
      <c r="H9110" s="1">
        <v>41057</v>
      </c>
      <c r="I9110" t="s">
        <v>191</v>
      </c>
      <c r="J9110" t="s">
        <v>1321</v>
      </c>
      <c r="K9110" t="s">
        <v>1322</v>
      </c>
      <c r="L9110" t="s">
        <v>44</v>
      </c>
      <c r="M9110" t="s">
        <v>30</v>
      </c>
      <c r="N9110" t="s">
        <v>5694</v>
      </c>
      <c r="O9110" t="s">
        <v>107</v>
      </c>
      <c r="P9110">
        <v>76117</v>
      </c>
      <c r="Q9110" t="s">
        <v>108</v>
      </c>
      <c r="R9110" t="s">
        <v>4863</v>
      </c>
      <c r="S9110" t="s">
        <v>49</v>
      </c>
      <c r="T9110" t="s">
        <v>93</v>
      </c>
      <c r="U9110" t="s">
        <v>4864</v>
      </c>
      <c r="V9110">
        <v>32.368000000000002</v>
      </c>
      <c r="W9110">
        <v>7</v>
      </c>
      <c r="X9110" s="9">
        <f>Table1[[#This Row],[Discount]]</f>
        <v>0.2</v>
      </c>
      <c r="Y9110">
        <v>0.2</v>
      </c>
      <c r="Z9110">
        <v>11.733400000000001</v>
      </c>
    </row>
    <row r="9111" spans="1:26" ht="16" x14ac:dyDescent="0.2">
      <c r="A9111">
        <v>9110</v>
      </c>
      <c r="B9111" t="s">
        <v>10432</v>
      </c>
      <c r="C9111" s="1">
        <v>41054</v>
      </c>
      <c r="D9111">
        <f>YEAR(Table1[[#This Row],[Order Date]])</f>
        <v>2012</v>
      </c>
      <c r="E9111">
        <f>MONTH(Table1[[#This Row],[Order Date]])</f>
        <v>5</v>
      </c>
      <c r="F9111" t="str">
        <f>Table1[[#This Row],[Order Year]]&amp;"-"&amp;Table1[[#This Row],[Order Month]]</f>
        <v>2012-5</v>
      </c>
      <c r="G9111" s="5">
        <f>YEAR(Table1[[#This Row],[Order Date]])*100 + MONTH(Table1[[#This Row],[Order Date]])</f>
        <v>201205</v>
      </c>
      <c r="H9111" s="1">
        <v>41057</v>
      </c>
      <c r="I9111" t="s">
        <v>191</v>
      </c>
      <c r="J9111" t="s">
        <v>1321</v>
      </c>
      <c r="K9111" t="s">
        <v>1322</v>
      </c>
      <c r="L9111" t="s">
        <v>44</v>
      </c>
      <c r="M9111" t="s">
        <v>30</v>
      </c>
      <c r="N9111" t="s">
        <v>5694</v>
      </c>
      <c r="O9111" t="s">
        <v>107</v>
      </c>
      <c r="P9111">
        <v>76117</v>
      </c>
      <c r="Q9111" t="s">
        <v>108</v>
      </c>
      <c r="R9111" t="s">
        <v>5330</v>
      </c>
      <c r="S9111" t="s">
        <v>74</v>
      </c>
      <c r="T9111" t="s">
        <v>164</v>
      </c>
      <c r="U9111" t="s">
        <v>5331</v>
      </c>
      <c r="V9111">
        <v>207.98400000000004</v>
      </c>
      <c r="W9111">
        <v>2</v>
      </c>
      <c r="X9111" s="9">
        <f>Table1[[#This Row],[Discount]]</f>
        <v>0.2</v>
      </c>
      <c r="Y9111">
        <v>0.2</v>
      </c>
      <c r="Z9111">
        <v>36.397199999999998</v>
      </c>
    </row>
    <row r="9112" spans="1:26" ht="16" x14ac:dyDescent="0.2">
      <c r="A9112">
        <v>9111</v>
      </c>
      <c r="B9112" t="s">
        <v>10433</v>
      </c>
      <c r="C9112" s="1">
        <v>40829</v>
      </c>
      <c r="D9112">
        <f>YEAR(Table1[[#This Row],[Order Date]])</f>
        <v>2011</v>
      </c>
      <c r="E9112">
        <f>MONTH(Table1[[#This Row],[Order Date]])</f>
        <v>10</v>
      </c>
      <c r="F9112" t="str">
        <f>Table1[[#This Row],[Order Year]]&amp;"-"&amp;Table1[[#This Row],[Order Month]]</f>
        <v>2011-10</v>
      </c>
      <c r="G9112" s="5">
        <f>YEAR(Table1[[#This Row],[Order Date]])*100 + MONTH(Table1[[#This Row],[Order Date]])</f>
        <v>201110</v>
      </c>
      <c r="H9112" s="1">
        <v>40831</v>
      </c>
      <c r="I9112" t="s">
        <v>191</v>
      </c>
      <c r="J9112" t="s">
        <v>6153</v>
      </c>
      <c r="K9112" t="s">
        <v>6154</v>
      </c>
      <c r="L9112" t="s">
        <v>105</v>
      </c>
      <c r="M9112" t="s">
        <v>30</v>
      </c>
      <c r="N9112" t="s">
        <v>1467</v>
      </c>
      <c r="O9112" t="s">
        <v>322</v>
      </c>
      <c r="P9112">
        <v>23223</v>
      </c>
      <c r="Q9112" t="s">
        <v>33</v>
      </c>
      <c r="R9112" t="s">
        <v>4168</v>
      </c>
      <c r="S9112" t="s">
        <v>49</v>
      </c>
      <c r="T9112" t="s">
        <v>176</v>
      </c>
      <c r="U9112" t="s">
        <v>4169</v>
      </c>
      <c r="V9112">
        <v>36.4</v>
      </c>
      <c r="W9112">
        <v>5</v>
      </c>
      <c r="X9112" s="9">
        <f>Table1[[#This Row],[Discount]]</f>
        <v>0</v>
      </c>
      <c r="Y9112">
        <v>0</v>
      </c>
      <c r="Z9112">
        <v>17.472000000000001</v>
      </c>
    </row>
    <row r="9113" spans="1:26" ht="16" x14ac:dyDescent="0.2">
      <c r="A9113">
        <v>9112</v>
      </c>
      <c r="B9113" t="s">
        <v>10433</v>
      </c>
      <c r="C9113" s="1">
        <v>40829</v>
      </c>
      <c r="D9113">
        <f>YEAR(Table1[[#This Row],[Order Date]])</f>
        <v>2011</v>
      </c>
      <c r="E9113">
        <f>MONTH(Table1[[#This Row],[Order Date]])</f>
        <v>10</v>
      </c>
      <c r="F9113" t="str">
        <f>Table1[[#This Row],[Order Year]]&amp;"-"&amp;Table1[[#This Row],[Order Month]]</f>
        <v>2011-10</v>
      </c>
      <c r="G9113" s="5">
        <f>YEAR(Table1[[#This Row],[Order Date]])*100 + MONTH(Table1[[#This Row],[Order Date]])</f>
        <v>201110</v>
      </c>
      <c r="H9113" s="1">
        <v>40831</v>
      </c>
      <c r="I9113" t="s">
        <v>191</v>
      </c>
      <c r="J9113" t="s">
        <v>6153</v>
      </c>
      <c r="K9113" t="s">
        <v>6154</v>
      </c>
      <c r="L9113" t="s">
        <v>105</v>
      </c>
      <c r="M9113" t="s">
        <v>30</v>
      </c>
      <c r="N9113" t="s">
        <v>1467</v>
      </c>
      <c r="O9113" t="s">
        <v>322</v>
      </c>
      <c r="P9113">
        <v>23223</v>
      </c>
      <c r="Q9113" t="s">
        <v>33</v>
      </c>
      <c r="R9113" t="s">
        <v>7685</v>
      </c>
      <c r="S9113" t="s">
        <v>74</v>
      </c>
      <c r="T9113" t="s">
        <v>164</v>
      </c>
      <c r="U9113" t="s">
        <v>7686</v>
      </c>
      <c r="V9113">
        <v>22.96</v>
      </c>
      <c r="W9113">
        <v>2</v>
      </c>
      <c r="X9113" s="9">
        <f>Table1[[#This Row],[Discount]]</f>
        <v>0</v>
      </c>
      <c r="Y9113">
        <v>0</v>
      </c>
      <c r="Z9113">
        <v>4.3623999999999974</v>
      </c>
    </row>
    <row r="9114" spans="1:26" ht="16" x14ac:dyDescent="0.2">
      <c r="A9114">
        <v>9113</v>
      </c>
      <c r="B9114" t="s">
        <v>10433</v>
      </c>
      <c r="C9114" s="1">
        <v>40829</v>
      </c>
      <c r="D9114">
        <f>YEAR(Table1[[#This Row],[Order Date]])</f>
        <v>2011</v>
      </c>
      <c r="E9114">
        <f>MONTH(Table1[[#This Row],[Order Date]])</f>
        <v>10</v>
      </c>
      <c r="F9114" t="str">
        <f>Table1[[#This Row],[Order Year]]&amp;"-"&amp;Table1[[#This Row],[Order Month]]</f>
        <v>2011-10</v>
      </c>
      <c r="G9114" s="5">
        <f>YEAR(Table1[[#This Row],[Order Date]])*100 + MONTH(Table1[[#This Row],[Order Date]])</f>
        <v>201110</v>
      </c>
      <c r="H9114" s="1">
        <v>40831</v>
      </c>
      <c r="I9114" t="s">
        <v>191</v>
      </c>
      <c r="J9114" t="s">
        <v>6153</v>
      </c>
      <c r="K9114" t="s">
        <v>6154</v>
      </c>
      <c r="L9114" t="s">
        <v>105</v>
      </c>
      <c r="M9114" t="s">
        <v>30</v>
      </c>
      <c r="N9114" t="s">
        <v>1467</v>
      </c>
      <c r="O9114" t="s">
        <v>322</v>
      </c>
      <c r="P9114">
        <v>23223</v>
      </c>
      <c r="Q9114" t="s">
        <v>33</v>
      </c>
      <c r="R9114" t="s">
        <v>9474</v>
      </c>
      <c r="S9114" t="s">
        <v>49</v>
      </c>
      <c r="T9114" t="s">
        <v>62</v>
      </c>
      <c r="U9114" t="s">
        <v>9475</v>
      </c>
      <c r="V9114">
        <v>315.2</v>
      </c>
      <c r="W9114">
        <v>4</v>
      </c>
      <c r="X9114" s="9">
        <f>Table1[[#This Row],[Discount]]</f>
        <v>0</v>
      </c>
      <c r="Y9114">
        <v>0</v>
      </c>
      <c r="Z9114">
        <v>6.3040000000000305</v>
      </c>
    </row>
    <row r="9115" spans="1:26" ht="16" x14ac:dyDescent="0.2">
      <c r="A9115">
        <v>9114</v>
      </c>
      <c r="B9115" t="s">
        <v>10433</v>
      </c>
      <c r="C9115" s="1">
        <v>40829</v>
      </c>
      <c r="D9115">
        <f>YEAR(Table1[[#This Row],[Order Date]])</f>
        <v>2011</v>
      </c>
      <c r="E9115">
        <f>MONTH(Table1[[#This Row],[Order Date]])</f>
        <v>10</v>
      </c>
      <c r="F9115" t="str">
        <f>Table1[[#This Row],[Order Year]]&amp;"-"&amp;Table1[[#This Row],[Order Month]]</f>
        <v>2011-10</v>
      </c>
      <c r="G9115" s="5">
        <f>YEAR(Table1[[#This Row],[Order Date]])*100 + MONTH(Table1[[#This Row],[Order Date]])</f>
        <v>201110</v>
      </c>
      <c r="H9115" s="1">
        <v>40831</v>
      </c>
      <c r="I9115" t="s">
        <v>191</v>
      </c>
      <c r="J9115" t="s">
        <v>6153</v>
      </c>
      <c r="K9115" t="s">
        <v>6154</v>
      </c>
      <c r="L9115" t="s">
        <v>105</v>
      </c>
      <c r="M9115" t="s">
        <v>30</v>
      </c>
      <c r="N9115" t="s">
        <v>1467</v>
      </c>
      <c r="O9115" t="s">
        <v>322</v>
      </c>
      <c r="P9115">
        <v>23223</v>
      </c>
      <c r="Q9115" t="s">
        <v>33</v>
      </c>
      <c r="R9115" t="s">
        <v>3432</v>
      </c>
      <c r="S9115" t="s">
        <v>49</v>
      </c>
      <c r="T9115" t="s">
        <v>78</v>
      </c>
      <c r="U9115" t="s">
        <v>3433</v>
      </c>
      <c r="V9115">
        <v>15.18</v>
      </c>
      <c r="W9115">
        <v>3</v>
      </c>
      <c r="X9115" s="9">
        <f>Table1[[#This Row],[Discount]]</f>
        <v>0</v>
      </c>
      <c r="Y9115">
        <v>0</v>
      </c>
      <c r="Z9115">
        <v>7.1345999999999989</v>
      </c>
    </row>
    <row r="9116" spans="1:26" ht="16" x14ac:dyDescent="0.2">
      <c r="A9116">
        <v>9115</v>
      </c>
      <c r="B9116" t="s">
        <v>10434</v>
      </c>
      <c r="C9116" s="1">
        <v>41312</v>
      </c>
      <c r="D9116">
        <f>YEAR(Table1[[#This Row],[Order Date]])</f>
        <v>2013</v>
      </c>
      <c r="E9116">
        <f>MONTH(Table1[[#This Row],[Order Date]])</f>
        <v>2</v>
      </c>
      <c r="F9116" t="str">
        <f>Table1[[#This Row],[Order Year]]&amp;"-"&amp;Table1[[#This Row],[Order Month]]</f>
        <v>2013-2</v>
      </c>
      <c r="G9116" s="5">
        <f>YEAR(Table1[[#This Row],[Order Date]])*100 + MONTH(Table1[[#This Row],[Order Date]])</f>
        <v>201302</v>
      </c>
      <c r="H9116" s="1">
        <v>41315</v>
      </c>
      <c r="I9116" t="s">
        <v>26</v>
      </c>
      <c r="J9116" t="s">
        <v>3600</v>
      </c>
      <c r="K9116" t="s">
        <v>3601</v>
      </c>
      <c r="L9116" t="s">
        <v>44</v>
      </c>
      <c r="M9116" t="s">
        <v>30</v>
      </c>
      <c r="N9116" t="s">
        <v>45</v>
      </c>
      <c r="O9116" t="s">
        <v>46</v>
      </c>
      <c r="P9116">
        <v>90049</v>
      </c>
      <c r="Q9116" t="s">
        <v>47</v>
      </c>
      <c r="R9116" t="s">
        <v>9198</v>
      </c>
      <c r="S9116" t="s">
        <v>74</v>
      </c>
      <c r="T9116" t="s">
        <v>75</v>
      </c>
      <c r="U9116" t="s">
        <v>9199</v>
      </c>
      <c r="V9116">
        <v>623.96</v>
      </c>
      <c r="W9116">
        <v>5</v>
      </c>
      <c r="X9116" s="9">
        <f>Table1[[#This Row],[Discount]]</f>
        <v>0.2</v>
      </c>
      <c r="Y9116">
        <v>0.2</v>
      </c>
      <c r="Z9116">
        <v>38.997500000000002</v>
      </c>
    </row>
    <row r="9117" spans="1:26" ht="16" x14ac:dyDescent="0.2">
      <c r="A9117">
        <v>9116</v>
      </c>
      <c r="B9117" t="s">
        <v>10435</v>
      </c>
      <c r="C9117" s="1">
        <v>41659</v>
      </c>
      <c r="D9117">
        <f>YEAR(Table1[[#This Row],[Order Date]])</f>
        <v>2014</v>
      </c>
      <c r="E9117">
        <f>MONTH(Table1[[#This Row],[Order Date]])</f>
        <v>1</v>
      </c>
      <c r="F9117" t="str">
        <f>Table1[[#This Row],[Order Year]]&amp;"-"&amp;Table1[[#This Row],[Order Month]]</f>
        <v>2014-1</v>
      </c>
      <c r="G9117" s="5">
        <f>YEAR(Table1[[#This Row],[Order Date]])*100 + MONTH(Table1[[#This Row],[Order Date]])</f>
        <v>201401</v>
      </c>
      <c r="H9117" s="1">
        <v>41664</v>
      </c>
      <c r="I9117" t="s">
        <v>26</v>
      </c>
      <c r="J9117" t="s">
        <v>4333</v>
      </c>
      <c r="K9117" t="s">
        <v>4334</v>
      </c>
      <c r="L9117" t="s">
        <v>29</v>
      </c>
      <c r="M9117" t="s">
        <v>30</v>
      </c>
      <c r="N9117" t="s">
        <v>149</v>
      </c>
      <c r="O9117" t="s">
        <v>150</v>
      </c>
      <c r="P9117">
        <v>19140</v>
      </c>
      <c r="Q9117" t="s">
        <v>151</v>
      </c>
      <c r="R9117" t="s">
        <v>4467</v>
      </c>
      <c r="S9117" t="s">
        <v>74</v>
      </c>
      <c r="T9117" t="s">
        <v>75</v>
      </c>
      <c r="U9117" t="s">
        <v>4468</v>
      </c>
      <c r="V9117">
        <v>429.59999999999997</v>
      </c>
      <c r="W9117">
        <v>2</v>
      </c>
      <c r="X9117" s="9">
        <f>Table1[[#This Row],[Discount]]</f>
        <v>0.4</v>
      </c>
      <c r="Y9117">
        <v>0.4</v>
      </c>
      <c r="Z9117">
        <v>-93.079999999999984</v>
      </c>
    </row>
    <row r="9118" spans="1:26" ht="16" x14ac:dyDescent="0.2">
      <c r="A9118">
        <v>9117</v>
      </c>
      <c r="B9118" t="s">
        <v>10435</v>
      </c>
      <c r="C9118" s="1">
        <v>41659</v>
      </c>
      <c r="D9118">
        <f>YEAR(Table1[[#This Row],[Order Date]])</f>
        <v>2014</v>
      </c>
      <c r="E9118">
        <f>MONTH(Table1[[#This Row],[Order Date]])</f>
        <v>1</v>
      </c>
      <c r="F9118" t="str">
        <f>Table1[[#This Row],[Order Year]]&amp;"-"&amp;Table1[[#This Row],[Order Month]]</f>
        <v>2014-1</v>
      </c>
      <c r="G9118" s="5">
        <f>YEAR(Table1[[#This Row],[Order Date]])*100 + MONTH(Table1[[#This Row],[Order Date]])</f>
        <v>201401</v>
      </c>
      <c r="H9118" s="1">
        <v>41664</v>
      </c>
      <c r="I9118" t="s">
        <v>26</v>
      </c>
      <c r="J9118" t="s">
        <v>4333</v>
      </c>
      <c r="K9118" t="s">
        <v>4334</v>
      </c>
      <c r="L9118" t="s">
        <v>29</v>
      </c>
      <c r="M9118" t="s">
        <v>30</v>
      </c>
      <c r="N9118" t="s">
        <v>149</v>
      </c>
      <c r="O9118" t="s">
        <v>150</v>
      </c>
      <c r="P9118">
        <v>19140</v>
      </c>
      <c r="Q9118" t="s">
        <v>151</v>
      </c>
      <c r="R9118" t="s">
        <v>2187</v>
      </c>
      <c r="S9118" t="s">
        <v>35</v>
      </c>
      <c r="T9118" t="s">
        <v>68</v>
      </c>
      <c r="U9118" t="s">
        <v>2188</v>
      </c>
      <c r="V9118">
        <v>31.968000000000004</v>
      </c>
      <c r="W9118">
        <v>2</v>
      </c>
      <c r="X9118" s="9">
        <f>Table1[[#This Row],[Discount]]</f>
        <v>0.2</v>
      </c>
      <c r="Y9118">
        <v>0.2</v>
      </c>
      <c r="Z9118">
        <v>6.3935999999999993</v>
      </c>
    </row>
    <row r="9119" spans="1:26" ht="16" x14ac:dyDescent="0.2">
      <c r="A9119">
        <v>9118</v>
      </c>
      <c r="B9119" t="s">
        <v>10435</v>
      </c>
      <c r="C9119" s="1">
        <v>41659</v>
      </c>
      <c r="D9119">
        <f>YEAR(Table1[[#This Row],[Order Date]])</f>
        <v>2014</v>
      </c>
      <c r="E9119">
        <f>MONTH(Table1[[#This Row],[Order Date]])</f>
        <v>1</v>
      </c>
      <c r="F9119" t="str">
        <f>Table1[[#This Row],[Order Year]]&amp;"-"&amp;Table1[[#This Row],[Order Month]]</f>
        <v>2014-1</v>
      </c>
      <c r="G9119" s="5">
        <f>YEAR(Table1[[#This Row],[Order Date]])*100 + MONTH(Table1[[#This Row],[Order Date]])</f>
        <v>201401</v>
      </c>
      <c r="H9119" s="1">
        <v>41664</v>
      </c>
      <c r="I9119" t="s">
        <v>26</v>
      </c>
      <c r="J9119" t="s">
        <v>4333</v>
      </c>
      <c r="K9119" t="s">
        <v>4334</v>
      </c>
      <c r="L9119" t="s">
        <v>29</v>
      </c>
      <c r="M9119" t="s">
        <v>30</v>
      </c>
      <c r="N9119" t="s">
        <v>149</v>
      </c>
      <c r="O9119" t="s">
        <v>150</v>
      </c>
      <c r="P9119">
        <v>19140</v>
      </c>
      <c r="Q9119" t="s">
        <v>151</v>
      </c>
      <c r="R9119" t="s">
        <v>3039</v>
      </c>
      <c r="S9119" t="s">
        <v>35</v>
      </c>
      <c r="T9119" t="s">
        <v>39</v>
      </c>
      <c r="U9119" t="s">
        <v>3040</v>
      </c>
      <c r="V9119">
        <v>887.27099999999984</v>
      </c>
      <c r="W9119">
        <v>3</v>
      </c>
      <c r="X9119" s="9">
        <f>Table1[[#This Row],[Discount]]</f>
        <v>0.3</v>
      </c>
      <c r="Y9119">
        <v>0.3</v>
      </c>
      <c r="Z9119">
        <v>-63.376499999999965</v>
      </c>
    </row>
    <row r="9120" spans="1:26" ht="16" x14ac:dyDescent="0.2">
      <c r="A9120">
        <v>9119</v>
      </c>
      <c r="B9120" t="s">
        <v>10435</v>
      </c>
      <c r="C9120" s="1">
        <v>41659</v>
      </c>
      <c r="D9120">
        <f>YEAR(Table1[[#This Row],[Order Date]])</f>
        <v>2014</v>
      </c>
      <c r="E9120">
        <f>MONTH(Table1[[#This Row],[Order Date]])</f>
        <v>1</v>
      </c>
      <c r="F9120" t="str">
        <f>Table1[[#This Row],[Order Year]]&amp;"-"&amp;Table1[[#This Row],[Order Month]]</f>
        <v>2014-1</v>
      </c>
      <c r="G9120" s="5">
        <f>YEAR(Table1[[#This Row],[Order Date]])*100 + MONTH(Table1[[#This Row],[Order Date]])</f>
        <v>201401</v>
      </c>
      <c r="H9120" s="1">
        <v>41664</v>
      </c>
      <c r="I9120" t="s">
        <v>26</v>
      </c>
      <c r="J9120" t="s">
        <v>4333</v>
      </c>
      <c r="K9120" t="s">
        <v>4334</v>
      </c>
      <c r="L9120" t="s">
        <v>29</v>
      </c>
      <c r="M9120" t="s">
        <v>30</v>
      </c>
      <c r="N9120" t="s">
        <v>149</v>
      </c>
      <c r="O9120" t="s">
        <v>150</v>
      </c>
      <c r="P9120">
        <v>19140</v>
      </c>
      <c r="Q9120" t="s">
        <v>151</v>
      </c>
      <c r="R9120" t="s">
        <v>3868</v>
      </c>
      <c r="S9120" t="s">
        <v>49</v>
      </c>
      <c r="T9120" t="s">
        <v>93</v>
      </c>
      <c r="U9120" t="s">
        <v>3869</v>
      </c>
      <c r="V9120">
        <v>21.696000000000002</v>
      </c>
      <c r="W9120">
        <v>4</v>
      </c>
      <c r="X9120" s="9">
        <f>Table1[[#This Row],[Discount]]</f>
        <v>0.2</v>
      </c>
      <c r="Y9120">
        <v>0.2</v>
      </c>
      <c r="Z9120">
        <v>7.0511999999999988</v>
      </c>
    </row>
    <row r="9121" spans="1:26" ht="16" x14ac:dyDescent="0.2">
      <c r="A9121">
        <v>9120</v>
      </c>
      <c r="B9121" t="s">
        <v>10436</v>
      </c>
      <c r="C9121" s="1">
        <v>41432</v>
      </c>
      <c r="D9121">
        <f>YEAR(Table1[[#This Row],[Order Date]])</f>
        <v>2013</v>
      </c>
      <c r="E9121">
        <f>MONTH(Table1[[#This Row],[Order Date]])</f>
        <v>6</v>
      </c>
      <c r="F9121" t="str">
        <f>Table1[[#This Row],[Order Year]]&amp;"-"&amp;Table1[[#This Row],[Order Month]]</f>
        <v>2013-6</v>
      </c>
      <c r="G9121" s="5">
        <f>YEAR(Table1[[#This Row],[Order Date]])*100 + MONTH(Table1[[#This Row],[Order Date]])</f>
        <v>201306</v>
      </c>
      <c r="H9121" s="1">
        <v>41438</v>
      </c>
      <c r="I9121" t="s">
        <v>53</v>
      </c>
      <c r="J9121" t="s">
        <v>1511</v>
      </c>
      <c r="K9121" t="s">
        <v>1512</v>
      </c>
      <c r="L9121" t="s">
        <v>105</v>
      </c>
      <c r="M9121" t="s">
        <v>30</v>
      </c>
      <c r="N9121" t="s">
        <v>45</v>
      </c>
      <c r="O9121" t="s">
        <v>46</v>
      </c>
      <c r="P9121">
        <v>90036</v>
      </c>
      <c r="Q9121" t="s">
        <v>47</v>
      </c>
      <c r="R9121" t="s">
        <v>3203</v>
      </c>
      <c r="S9121" t="s">
        <v>49</v>
      </c>
      <c r="T9121" t="s">
        <v>50</v>
      </c>
      <c r="U9121" t="s">
        <v>3204</v>
      </c>
      <c r="V9121">
        <v>22.05</v>
      </c>
      <c r="W9121">
        <v>7</v>
      </c>
      <c r="X9121" s="9">
        <f>Table1[[#This Row],[Discount]]</f>
        <v>0</v>
      </c>
      <c r="Y9121">
        <v>0</v>
      </c>
      <c r="Z9121">
        <v>10.584</v>
      </c>
    </row>
    <row r="9122" spans="1:26" ht="16" x14ac:dyDescent="0.2">
      <c r="A9122">
        <v>9121</v>
      </c>
      <c r="B9122" t="s">
        <v>10436</v>
      </c>
      <c r="C9122" s="1">
        <v>41432</v>
      </c>
      <c r="D9122">
        <f>YEAR(Table1[[#This Row],[Order Date]])</f>
        <v>2013</v>
      </c>
      <c r="E9122">
        <f>MONTH(Table1[[#This Row],[Order Date]])</f>
        <v>6</v>
      </c>
      <c r="F9122" t="str">
        <f>Table1[[#This Row],[Order Year]]&amp;"-"&amp;Table1[[#This Row],[Order Month]]</f>
        <v>2013-6</v>
      </c>
      <c r="G9122" s="5">
        <f>YEAR(Table1[[#This Row],[Order Date]])*100 + MONTH(Table1[[#This Row],[Order Date]])</f>
        <v>201306</v>
      </c>
      <c r="H9122" s="1">
        <v>41438</v>
      </c>
      <c r="I9122" t="s">
        <v>53</v>
      </c>
      <c r="J9122" t="s">
        <v>1511</v>
      </c>
      <c r="K9122" t="s">
        <v>1512</v>
      </c>
      <c r="L9122" t="s">
        <v>105</v>
      </c>
      <c r="M9122" t="s">
        <v>30</v>
      </c>
      <c r="N9122" t="s">
        <v>45</v>
      </c>
      <c r="O9122" t="s">
        <v>46</v>
      </c>
      <c r="P9122">
        <v>90036</v>
      </c>
      <c r="Q9122" t="s">
        <v>47</v>
      </c>
      <c r="R9122" t="s">
        <v>10437</v>
      </c>
      <c r="S9122" t="s">
        <v>49</v>
      </c>
      <c r="T9122" t="s">
        <v>93</v>
      </c>
      <c r="U9122" t="s">
        <v>10438</v>
      </c>
      <c r="V9122">
        <v>99.9</v>
      </c>
      <c r="W9122">
        <v>5</v>
      </c>
      <c r="X9122" s="9">
        <f>Table1[[#This Row],[Discount]]</f>
        <v>0</v>
      </c>
      <c r="Y9122">
        <v>0</v>
      </c>
      <c r="Z9122">
        <v>46.952999999999996</v>
      </c>
    </row>
    <row r="9123" spans="1:26" ht="16" x14ac:dyDescent="0.2">
      <c r="A9123">
        <v>9122</v>
      </c>
      <c r="B9123" t="s">
        <v>10439</v>
      </c>
      <c r="C9123" s="1">
        <v>41717</v>
      </c>
      <c r="D9123">
        <f>YEAR(Table1[[#This Row],[Order Date]])</f>
        <v>2014</v>
      </c>
      <c r="E9123">
        <f>MONTH(Table1[[#This Row],[Order Date]])</f>
        <v>3</v>
      </c>
      <c r="F9123" t="str">
        <f>Table1[[#This Row],[Order Year]]&amp;"-"&amp;Table1[[#This Row],[Order Month]]</f>
        <v>2014-3</v>
      </c>
      <c r="G9123" s="5">
        <f>YEAR(Table1[[#This Row],[Order Date]])*100 + MONTH(Table1[[#This Row],[Order Date]])</f>
        <v>201403</v>
      </c>
      <c r="H9123" s="1">
        <v>41719</v>
      </c>
      <c r="I9123" t="s">
        <v>26</v>
      </c>
      <c r="J9123" t="s">
        <v>8160</v>
      </c>
      <c r="K9123" t="s">
        <v>8161</v>
      </c>
      <c r="L9123" t="s">
        <v>44</v>
      </c>
      <c r="M9123" t="s">
        <v>30</v>
      </c>
      <c r="N9123" t="s">
        <v>45</v>
      </c>
      <c r="O9123" t="s">
        <v>46</v>
      </c>
      <c r="P9123">
        <v>90032</v>
      </c>
      <c r="Q9123" t="s">
        <v>47</v>
      </c>
      <c r="R9123" t="s">
        <v>440</v>
      </c>
      <c r="S9123" t="s">
        <v>49</v>
      </c>
      <c r="T9123" t="s">
        <v>81</v>
      </c>
      <c r="U9123" t="s">
        <v>441</v>
      </c>
      <c r="V9123">
        <v>90.86</v>
      </c>
      <c r="W9123">
        <v>7</v>
      </c>
      <c r="X9123" s="9">
        <f>Table1[[#This Row],[Discount]]</f>
        <v>0</v>
      </c>
      <c r="Y9123">
        <v>0</v>
      </c>
      <c r="Z9123">
        <v>26.349399999999992</v>
      </c>
    </row>
    <row r="9124" spans="1:26" ht="16" x14ac:dyDescent="0.2">
      <c r="A9124">
        <v>9123</v>
      </c>
      <c r="B9124" t="s">
        <v>10440</v>
      </c>
      <c r="C9124" s="1">
        <v>41968</v>
      </c>
      <c r="D9124">
        <f>YEAR(Table1[[#This Row],[Order Date]])</f>
        <v>2014</v>
      </c>
      <c r="E9124">
        <f>MONTH(Table1[[#This Row],[Order Date]])</f>
        <v>11</v>
      </c>
      <c r="F9124" t="str">
        <f>Table1[[#This Row],[Order Year]]&amp;"-"&amp;Table1[[#This Row],[Order Month]]</f>
        <v>2014-11</v>
      </c>
      <c r="G9124" s="5">
        <f>YEAR(Table1[[#This Row],[Order Date]])*100 + MONTH(Table1[[#This Row],[Order Date]])</f>
        <v>201411</v>
      </c>
      <c r="H9124" s="1">
        <v>41968</v>
      </c>
      <c r="I9124" t="s">
        <v>1293</v>
      </c>
      <c r="J9124" t="s">
        <v>6547</v>
      </c>
      <c r="K9124" t="s">
        <v>6548</v>
      </c>
      <c r="L9124" t="s">
        <v>29</v>
      </c>
      <c r="M9124" t="s">
        <v>30</v>
      </c>
      <c r="N9124" t="s">
        <v>130</v>
      </c>
      <c r="O9124" t="s">
        <v>46</v>
      </c>
      <c r="P9124">
        <v>94109</v>
      </c>
      <c r="Q9124" t="s">
        <v>47</v>
      </c>
      <c r="R9124" t="s">
        <v>2200</v>
      </c>
      <c r="S9124" t="s">
        <v>49</v>
      </c>
      <c r="T9124" t="s">
        <v>93</v>
      </c>
      <c r="U9124" t="s">
        <v>2201</v>
      </c>
      <c r="V9124">
        <v>7.78</v>
      </c>
      <c r="W9124">
        <v>1</v>
      </c>
      <c r="X9124" s="9">
        <f>Table1[[#This Row],[Discount]]</f>
        <v>0</v>
      </c>
      <c r="Y9124">
        <v>0</v>
      </c>
      <c r="Z9124">
        <v>3.5009999999999994</v>
      </c>
    </row>
    <row r="9125" spans="1:26" ht="16" x14ac:dyDescent="0.2">
      <c r="A9125">
        <v>9124</v>
      </c>
      <c r="B9125" t="s">
        <v>10441</v>
      </c>
      <c r="C9125" s="1">
        <v>41605</v>
      </c>
      <c r="D9125">
        <f>YEAR(Table1[[#This Row],[Order Date]])</f>
        <v>2013</v>
      </c>
      <c r="E9125">
        <f>MONTH(Table1[[#This Row],[Order Date]])</f>
        <v>11</v>
      </c>
      <c r="F9125" t="str">
        <f>Table1[[#This Row],[Order Year]]&amp;"-"&amp;Table1[[#This Row],[Order Month]]</f>
        <v>2013-11</v>
      </c>
      <c r="G9125" s="5">
        <f>YEAR(Table1[[#This Row],[Order Date]])*100 + MONTH(Table1[[#This Row],[Order Date]])</f>
        <v>201311</v>
      </c>
      <c r="H9125" s="1">
        <v>41607</v>
      </c>
      <c r="I9125" t="s">
        <v>26</v>
      </c>
      <c r="J9125" t="s">
        <v>159</v>
      </c>
      <c r="K9125" t="s">
        <v>160</v>
      </c>
      <c r="L9125" t="s">
        <v>29</v>
      </c>
      <c r="M9125" t="s">
        <v>30</v>
      </c>
      <c r="N9125" t="s">
        <v>149</v>
      </c>
      <c r="O9125" t="s">
        <v>150</v>
      </c>
      <c r="P9125">
        <v>19120</v>
      </c>
      <c r="Q9125" t="s">
        <v>151</v>
      </c>
      <c r="R9125" t="s">
        <v>2753</v>
      </c>
      <c r="S9125" t="s">
        <v>49</v>
      </c>
      <c r="T9125" t="s">
        <v>78</v>
      </c>
      <c r="U9125" t="s">
        <v>2754</v>
      </c>
      <c r="V9125">
        <v>78.759000000000015</v>
      </c>
      <c r="W9125">
        <v>9</v>
      </c>
      <c r="X9125" s="9">
        <f>Table1[[#This Row],[Discount]]</f>
        <v>0.7</v>
      </c>
      <c r="Y9125">
        <v>0.7</v>
      </c>
      <c r="Z9125">
        <v>-57.75660000000002</v>
      </c>
    </row>
    <row r="9126" spans="1:26" ht="16" x14ac:dyDescent="0.2">
      <c r="A9126">
        <v>9125</v>
      </c>
      <c r="B9126" t="s">
        <v>10442</v>
      </c>
      <c r="C9126" s="1">
        <v>41505</v>
      </c>
      <c r="D9126">
        <f>YEAR(Table1[[#This Row],[Order Date]])</f>
        <v>2013</v>
      </c>
      <c r="E9126">
        <f>MONTH(Table1[[#This Row],[Order Date]])</f>
        <v>8</v>
      </c>
      <c r="F9126" t="str">
        <f>Table1[[#This Row],[Order Year]]&amp;"-"&amp;Table1[[#This Row],[Order Month]]</f>
        <v>2013-8</v>
      </c>
      <c r="G9126" s="5">
        <f>YEAR(Table1[[#This Row],[Order Date]])*100 + MONTH(Table1[[#This Row],[Order Date]])</f>
        <v>201308</v>
      </c>
      <c r="H9126" s="1">
        <v>41507</v>
      </c>
      <c r="I9126" t="s">
        <v>26</v>
      </c>
      <c r="J9126" t="s">
        <v>185</v>
      </c>
      <c r="K9126" t="s">
        <v>186</v>
      </c>
      <c r="L9126" t="s">
        <v>105</v>
      </c>
      <c r="M9126" t="s">
        <v>30</v>
      </c>
      <c r="N9126" t="s">
        <v>187</v>
      </c>
      <c r="O9126" t="s">
        <v>107</v>
      </c>
      <c r="P9126">
        <v>77070</v>
      </c>
      <c r="Q9126" t="s">
        <v>108</v>
      </c>
      <c r="R9126" t="s">
        <v>2890</v>
      </c>
      <c r="S9126" t="s">
        <v>35</v>
      </c>
      <c r="T9126" t="s">
        <v>68</v>
      </c>
      <c r="U9126" t="s">
        <v>189</v>
      </c>
      <c r="V9126">
        <v>9.5519999999999996</v>
      </c>
      <c r="W9126">
        <v>3</v>
      </c>
      <c r="X9126" s="9">
        <f>Table1[[#This Row],[Discount]]</f>
        <v>0.6</v>
      </c>
      <c r="Y9126">
        <v>0.6</v>
      </c>
      <c r="Z9126">
        <v>-3.8207999999999984</v>
      </c>
    </row>
    <row r="9127" spans="1:26" ht="16" x14ac:dyDescent="0.2">
      <c r="A9127">
        <v>9126</v>
      </c>
      <c r="B9127" t="s">
        <v>10442</v>
      </c>
      <c r="C9127" s="1">
        <v>41505</v>
      </c>
      <c r="D9127">
        <f>YEAR(Table1[[#This Row],[Order Date]])</f>
        <v>2013</v>
      </c>
      <c r="E9127">
        <f>MONTH(Table1[[#This Row],[Order Date]])</f>
        <v>8</v>
      </c>
      <c r="F9127" t="str">
        <f>Table1[[#This Row],[Order Year]]&amp;"-"&amp;Table1[[#This Row],[Order Month]]</f>
        <v>2013-8</v>
      </c>
      <c r="G9127" s="5">
        <f>YEAR(Table1[[#This Row],[Order Date]])*100 + MONTH(Table1[[#This Row],[Order Date]])</f>
        <v>201308</v>
      </c>
      <c r="H9127" s="1">
        <v>41507</v>
      </c>
      <c r="I9127" t="s">
        <v>26</v>
      </c>
      <c r="J9127" t="s">
        <v>185</v>
      </c>
      <c r="K9127" t="s">
        <v>186</v>
      </c>
      <c r="L9127" t="s">
        <v>105</v>
      </c>
      <c r="M9127" t="s">
        <v>30</v>
      </c>
      <c r="N9127" t="s">
        <v>187</v>
      </c>
      <c r="O9127" t="s">
        <v>107</v>
      </c>
      <c r="P9127">
        <v>77070</v>
      </c>
      <c r="Q9127" t="s">
        <v>108</v>
      </c>
      <c r="R9127" t="s">
        <v>6594</v>
      </c>
      <c r="S9127" t="s">
        <v>35</v>
      </c>
      <c r="T9127" t="s">
        <v>68</v>
      </c>
      <c r="U9127" t="s">
        <v>6595</v>
      </c>
      <c r="V9127">
        <v>5.3440000000000003</v>
      </c>
      <c r="W9127">
        <v>4</v>
      </c>
      <c r="X9127" s="9">
        <f>Table1[[#This Row],[Discount]]</f>
        <v>0.6</v>
      </c>
      <c r="Y9127">
        <v>0.6</v>
      </c>
      <c r="Z9127">
        <v>-2.1375999999999991</v>
      </c>
    </row>
    <row r="9128" spans="1:26" ht="16" x14ac:dyDescent="0.2">
      <c r="A9128">
        <v>9127</v>
      </c>
      <c r="B9128" t="s">
        <v>10443</v>
      </c>
      <c r="C9128" s="1">
        <v>41241</v>
      </c>
      <c r="D9128">
        <f>YEAR(Table1[[#This Row],[Order Date]])</f>
        <v>2012</v>
      </c>
      <c r="E9128">
        <f>MONTH(Table1[[#This Row],[Order Date]])</f>
        <v>11</v>
      </c>
      <c r="F9128" t="str">
        <f>Table1[[#This Row],[Order Year]]&amp;"-"&amp;Table1[[#This Row],[Order Month]]</f>
        <v>2012-11</v>
      </c>
      <c r="G9128" s="5">
        <f>YEAR(Table1[[#This Row],[Order Date]])*100 + MONTH(Table1[[#This Row],[Order Date]])</f>
        <v>201211</v>
      </c>
      <c r="H9128" s="1">
        <v>41246</v>
      </c>
      <c r="I9128" t="s">
        <v>53</v>
      </c>
      <c r="J9128" t="s">
        <v>6153</v>
      </c>
      <c r="K9128" t="s">
        <v>6154</v>
      </c>
      <c r="L9128" t="s">
        <v>105</v>
      </c>
      <c r="M9128" t="s">
        <v>30</v>
      </c>
      <c r="N9128" t="s">
        <v>5891</v>
      </c>
      <c r="O9128" t="s">
        <v>671</v>
      </c>
      <c r="P9128">
        <v>88001</v>
      </c>
      <c r="Q9128" t="s">
        <v>47</v>
      </c>
      <c r="R9128" t="s">
        <v>682</v>
      </c>
      <c r="S9128" t="s">
        <v>49</v>
      </c>
      <c r="T9128" t="s">
        <v>71</v>
      </c>
      <c r="U9128" t="s">
        <v>683</v>
      </c>
      <c r="V9128">
        <v>8.2799999999999994</v>
      </c>
      <c r="W9128">
        <v>2</v>
      </c>
      <c r="X9128" s="9">
        <f>Table1[[#This Row],[Discount]]</f>
        <v>0</v>
      </c>
      <c r="Y9128">
        <v>0</v>
      </c>
      <c r="Z9128">
        <v>3.4775999999999998</v>
      </c>
    </row>
    <row r="9129" spans="1:26" ht="16" x14ac:dyDescent="0.2">
      <c r="A9129">
        <v>9128</v>
      </c>
      <c r="B9129" t="s">
        <v>10444</v>
      </c>
      <c r="C9129" s="1">
        <v>41785</v>
      </c>
      <c r="D9129">
        <f>YEAR(Table1[[#This Row],[Order Date]])</f>
        <v>2014</v>
      </c>
      <c r="E9129">
        <f>MONTH(Table1[[#This Row],[Order Date]])</f>
        <v>5</v>
      </c>
      <c r="F9129" t="str">
        <f>Table1[[#This Row],[Order Year]]&amp;"-"&amp;Table1[[#This Row],[Order Month]]</f>
        <v>2014-5</v>
      </c>
      <c r="G9129" s="5">
        <f>YEAR(Table1[[#This Row],[Order Date]])*100 + MONTH(Table1[[#This Row],[Order Date]])</f>
        <v>201405</v>
      </c>
      <c r="H9129" s="1">
        <v>41792</v>
      </c>
      <c r="I9129" t="s">
        <v>53</v>
      </c>
      <c r="J9129" t="s">
        <v>1261</v>
      </c>
      <c r="K9129" t="s">
        <v>1262</v>
      </c>
      <c r="L9129" t="s">
        <v>29</v>
      </c>
      <c r="M9129" t="s">
        <v>30</v>
      </c>
      <c r="N9129" t="s">
        <v>187</v>
      </c>
      <c r="O9129" t="s">
        <v>107</v>
      </c>
      <c r="P9129">
        <v>77070</v>
      </c>
      <c r="Q9129" t="s">
        <v>108</v>
      </c>
      <c r="R9129" t="s">
        <v>8346</v>
      </c>
      <c r="S9129" t="s">
        <v>49</v>
      </c>
      <c r="T9129" t="s">
        <v>62</v>
      </c>
      <c r="U9129" t="s">
        <v>8347</v>
      </c>
      <c r="V9129">
        <v>50.135999999999996</v>
      </c>
      <c r="W9129">
        <v>3</v>
      </c>
      <c r="X9129" s="9">
        <f>Table1[[#This Row],[Discount]]</f>
        <v>0.2</v>
      </c>
      <c r="Y9129">
        <v>0.2</v>
      </c>
      <c r="Z9129">
        <v>-11.2806</v>
      </c>
    </row>
    <row r="9130" spans="1:26" ht="16" x14ac:dyDescent="0.2">
      <c r="A9130">
        <v>9129</v>
      </c>
      <c r="B9130" t="s">
        <v>10445</v>
      </c>
      <c r="C9130" s="1">
        <v>41887</v>
      </c>
      <c r="D9130">
        <f>YEAR(Table1[[#This Row],[Order Date]])</f>
        <v>2014</v>
      </c>
      <c r="E9130">
        <f>MONTH(Table1[[#This Row],[Order Date]])</f>
        <v>9</v>
      </c>
      <c r="F9130" t="str">
        <f>Table1[[#This Row],[Order Year]]&amp;"-"&amp;Table1[[#This Row],[Order Month]]</f>
        <v>2014-9</v>
      </c>
      <c r="G9130" s="5">
        <f>YEAR(Table1[[#This Row],[Order Date]])*100 + MONTH(Table1[[#This Row],[Order Date]])</f>
        <v>201409</v>
      </c>
      <c r="H9130" s="1">
        <v>41888</v>
      </c>
      <c r="I9130" t="s">
        <v>191</v>
      </c>
      <c r="J9130" t="s">
        <v>3706</v>
      </c>
      <c r="K9130" t="s">
        <v>3707</v>
      </c>
      <c r="L9130" t="s">
        <v>44</v>
      </c>
      <c r="M9130" t="s">
        <v>30</v>
      </c>
      <c r="N9130" t="s">
        <v>4585</v>
      </c>
      <c r="O9130" t="s">
        <v>423</v>
      </c>
      <c r="P9130">
        <v>97756</v>
      </c>
      <c r="Q9130" t="s">
        <v>47</v>
      </c>
      <c r="R9130" t="s">
        <v>2875</v>
      </c>
      <c r="S9130" t="s">
        <v>49</v>
      </c>
      <c r="T9130" t="s">
        <v>78</v>
      </c>
      <c r="U9130" t="s">
        <v>2876</v>
      </c>
      <c r="V9130">
        <v>88.074000000000012</v>
      </c>
      <c r="W9130">
        <v>7</v>
      </c>
      <c r="X9130" s="9">
        <f>Table1[[#This Row],[Discount]]</f>
        <v>0.7</v>
      </c>
      <c r="Y9130">
        <v>0.7</v>
      </c>
      <c r="Z9130">
        <v>-58.71599999999998</v>
      </c>
    </row>
    <row r="9131" spans="1:26" ht="16" x14ac:dyDescent="0.2">
      <c r="A9131">
        <v>9130</v>
      </c>
      <c r="B9131" t="s">
        <v>10446</v>
      </c>
      <c r="C9131" s="1">
        <v>41358</v>
      </c>
      <c r="D9131">
        <f>YEAR(Table1[[#This Row],[Order Date]])</f>
        <v>2013</v>
      </c>
      <c r="E9131">
        <f>MONTH(Table1[[#This Row],[Order Date]])</f>
        <v>3</v>
      </c>
      <c r="F9131" t="str">
        <f>Table1[[#This Row],[Order Year]]&amp;"-"&amp;Table1[[#This Row],[Order Month]]</f>
        <v>2013-3</v>
      </c>
      <c r="G9131" s="5">
        <f>YEAR(Table1[[#This Row],[Order Date]])*100 + MONTH(Table1[[#This Row],[Order Date]])</f>
        <v>201303</v>
      </c>
      <c r="H9131" s="1">
        <v>41360</v>
      </c>
      <c r="I9131" t="s">
        <v>26</v>
      </c>
      <c r="J9131" t="s">
        <v>3538</v>
      </c>
      <c r="K9131" t="s">
        <v>3539</v>
      </c>
      <c r="L9131" t="s">
        <v>29</v>
      </c>
      <c r="M9131" t="s">
        <v>30</v>
      </c>
      <c r="N9131" t="s">
        <v>2183</v>
      </c>
      <c r="O9131" t="s">
        <v>501</v>
      </c>
      <c r="P9131">
        <v>44105</v>
      </c>
      <c r="Q9131" t="s">
        <v>151</v>
      </c>
      <c r="R9131" t="s">
        <v>5661</v>
      </c>
      <c r="S9131" t="s">
        <v>35</v>
      </c>
      <c r="T9131" t="s">
        <v>36</v>
      </c>
      <c r="U9131" t="s">
        <v>5662</v>
      </c>
      <c r="V9131">
        <v>301.46999999999997</v>
      </c>
      <c r="W9131">
        <v>3</v>
      </c>
      <c r="X9131" s="9">
        <f>Table1[[#This Row],[Discount]]</f>
        <v>0.5</v>
      </c>
      <c r="Y9131">
        <v>0.5</v>
      </c>
      <c r="Z9131">
        <v>-241.17600000000002</v>
      </c>
    </row>
    <row r="9132" spans="1:26" ht="16" x14ac:dyDescent="0.2">
      <c r="A9132">
        <v>9131</v>
      </c>
      <c r="B9132" t="s">
        <v>10446</v>
      </c>
      <c r="C9132" s="1">
        <v>41358</v>
      </c>
      <c r="D9132">
        <f>YEAR(Table1[[#This Row],[Order Date]])</f>
        <v>2013</v>
      </c>
      <c r="E9132">
        <f>MONTH(Table1[[#This Row],[Order Date]])</f>
        <v>3</v>
      </c>
      <c r="F9132" t="str">
        <f>Table1[[#This Row],[Order Year]]&amp;"-"&amp;Table1[[#This Row],[Order Month]]</f>
        <v>2013-3</v>
      </c>
      <c r="G9132" s="5">
        <f>YEAR(Table1[[#This Row],[Order Date]])*100 + MONTH(Table1[[#This Row],[Order Date]])</f>
        <v>201303</v>
      </c>
      <c r="H9132" s="1">
        <v>41360</v>
      </c>
      <c r="I9132" t="s">
        <v>26</v>
      </c>
      <c r="J9132" t="s">
        <v>3538</v>
      </c>
      <c r="K9132" t="s">
        <v>3539</v>
      </c>
      <c r="L9132" t="s">
        <v>29</v>
      </c>
      <c r="M9132" t="s">
        <v>30</v>
      </c>
      <c r="N9132" t="s">
        <v>2183</v>
      </c>
      <c r="O9132" t="s">
        <v>501</v>
      </c>
      <c r="P9132">
        <v>44105</v>
      </c>
      <c r="Q9132" t="s">
        <v>151</v>
      </c>
      <c r="R9132" t="s">
        <v>4524</v>
      </c>
      <c r="S9132" t="s">
        <v>49</v>
      </c>
      <c r="T9132" t="s">
        <v>71</v>
      </c>
      <c r="U9132" t="s">
        <v>4525</v>
      </c>
      <c r="V9132">
        <v>18.656000000000002</v>
      </c>
      <c r="W9132">
        <v>2</v>
      </c>
      <c r="X9132" s="9">
        <f>Table1[[#This Row],[Discount]]</f>
        <v>0.2</v>
      </c>
      <c r="Y9132">
        <v>0.2</v>
      </c>
      <c r="Z9132">
        <v>1.6324000000000014</v>
      </c>
    </row>
    <row r="9133" spans="1:26" ht="16" x14ac:dyDescent="0.2">
      <c r="A9133">
        <v>9132</v>
      </c>
      <c r="B9133" t="s">
        <v>10447</v>
      </c>
      <c r="C9133" s="1">
        <v>41788</v>
      </c>
      <c r="D9133">
        <f>YEAR(Table1[[#This Row],[Order Date]])</f>
        <v>2014</v>
      </c>
      <c r="E9133">
        <f>MONTH(Table1[[#This Row],[Order Date]])</f>
        <v>5</v>
      </c>
      <c r="F9133" t="str">
        <f>Table1[[#This Row],[Order Year]]&amp;"-"&amp;Table1[[#This Row],[Order Month]]</f>
        <v>2014-5</v>
      </c>
      <c r="G9133" s="5">
        <f>YEAR(Table1[[#This Row],[Order Date]])*100 + MONTH(Table1[[#This Row],[Order Date]])</f>
        <v>201405</v>
      </c>
      <c r="H9133" s="1">
        <v>41792</v>
      </c>
      <c r="I9133" t="s">
        <v>53</v>
      </c>
      <c r="J9133" t="s">
        <v>4736</v>
      </c>
      <c r="K9133" t="s">
        <v>4737</v>
      </c>
      <c r="L9133" t="s">
        <v>44</v>
      </c>
      <c r="M9133" t="s">
        <v>30</v>
      </c>
      <c r="N9133" t="s">
        <v>10448</v>
      </c>
      <c r="O9133" t="s">
        <v>2738</v>
      </c>
      <c r="P9133">
        <v>20707</v>
      </c>
      <c r="Q9133" t="s">
        <v>151</v>
      </c>
      <c r="R9133" t="s">
        <v>3931</v>
      </c>
      <c r="S9133" t="s">
        <v>35</v>
      </c>
      <c r="T9133" t="s">
        <v>68</v>
      </c>
      <c r="U9133" t="s">
        <v>3932</v>
      </c>
      <c r="V9133">
        <v>27.46</v>
      </c>
      <c r="W9133">
        <v>2</v>
      </c>
      <c r="X9133" s="9">
        <f>Table1[[#This Row],[Discount]]</f>
        <v>0</v>
      </c>
      <c r="Y9133">
        <v>0</v>
      </c>
      <c r="Z9133">
        <v>9.8856000000000002</v>
      </c>
    </row>
    <row r="9134" spans="1:26" ht="16" x14ac:dyDescent="0.2">
      <c r="A9134">
        <v>9133</v>
      </c>
      <c r="B9134" t="s">
        <v>10447</v>
      </c>
      <c r="C9134" s="1">
        <v>41788</v>
      </c>
      <c r="D9134">
        <f>YEAR(Table1[[#This Row],[Order Date]])</f>
        <v>2014</v>
      </c>
      <c r="E9134">
        <f>MONTH(Table1[[#This Row],[Order Date]])</f>
        <v>5</v>
      </c>
      <c r="F9134" t="str">
        <f>Table1[[#This Row],[Order Year]]&amp;"-"&amp;Table1[[#This Row],[Order Month]]</f>
        <v>2014-5</v>
      </c>
      <c r="G9134" s="5">
        <f>YEAR(Table1[[#This Row],[Order Date]])*100 + MONTH(Table1[[#This Row],[Order Date]])</f>
        <v>201405</v>
      </c>
      <c r="H9134" s="1">
        <v>41792</v>
      </c>
      <c r="I9134" t="s">
        <v>53</v>
      </c>
      <c r="J9134" t="s">
        <v>4736</v>
      </c>
      <c r="K9134" t="s">
        <v>4737</v>
      </c>
      <c r="L9134" t="s">
        <v>44</v>
      </c>
      <c r="M9134" t="s">
        <v>30</v>
      </c>
      <c r="N9134" t="s">
        <v>10448</v>
      </c>
      <c r="O9134" t="s">
        <v>2738</v>
      </c>
      <c r="P9134">
        <v>20707</v>
      </c>
      <c r="Q9134" t="s">
        <v>151</v>
      </c>
      <c r="R9134" t="s">
        <v>2279</v>
      </c>
      <c r="S9134" t="s">
        <v>49</v>
      </c>
      <c r="T9134" t="s">
        <v>81</v>
      </c>
      <c r="U9134" t="s">
        <v>2280</v>
      </c>
      <c r="V9134">
        <v>125.13</v>
      </c>
      <c r="W9134">
        <v>3</v>
      </c>
      <c r="X9134" s="9">
        <f>Table1[[#This Row],[Discount]]</f>
        <v>0</v>
      </c>
      <c r="Y9134">
        <v>0</v>
      </c>
      <c r="Z9134">
        <v>36.287699999999987</v>
      </c>
    </row>
    <row r="9135" spans="1:26" ht="16" x14ac:dyDescent="0.2">
      <c r="A9135">
        <v>9134</v>
      </c>
      <c r="B9135" t="s">
        <v>10449</v>
      </c>
      <c r="C9135" s="1">
        <v>41152</v>
      </c>
      <c r="D9135">
        <f>YEAR(Table1[[#This Row],[Order Date]])</f>
        <v>2012</v>
      </c>
      <c r="E9135">
        <f>MONTH(Table1[[#This Row],[Order Date]])</f>
        <v>8</v>
      </c>
      <c r="F9135" t="str">
        <f>Table1[[#This Row],[Order Year]]&amp;"-"&amp;Table1[[#This Row],[Order Month]]</f>
        <v>2012-8</v>
      </c>
      <c r="G9135" s="5">
        <f>YEAR(Table1[[#This Row],[Order Date]])*100 + MONTH(Table1[[#This Row],[Order Date]])</f>
        <v>201208</v>
      </c>
      <c r="H9135" s="1">
        <v>41156</v>
      </c>
      <c r="I9135" t="s">
        <v>53</v>
      </c>
      <c r="J9135" t="s">
        <v>4903</v>
      </c>
      <c r="K9135" t="s">
        <v>4904</v>
      </c>
      <c r="L9135" t="s">
        <v>105</v>
      </c>
      <c r="M9135" t="s">
        <v>30</v>
      </c>
      <c r="N9135" t="s">
        <v>950</v>
      </c>
      <c r="O9135" t="s">
        <v>46</v>
      </c>
      <c r="P9135">
        <v>92037</v>
      </c>
      <c r="Q9135" t="s">
        <v>47</v>
      </c>
      <c r="R9135" t="s">
        <v>3401</v>
      </c>
      <c r="S9135" t="s">
        <v>74</v>
      </c>
      <c r="T9135" t="s">
        <v>75</v>
      </c>
      <c r="U9135" t="s">
        <v>3402</v>
      </c>
      <c r="V9135">
        <v>555.96</v>
      </c>
      <c r="W9135">
        <v>5</v>
      </c>
      <c r="X9135" s="9">
        <f>Table1[[#This Row],[Discount]]</f>
        <v>0.2</v>
      </c>
      <c r="Y9135">
        <v>0.2</v>
      </c>
      <c r="Z9135">
        <v>41.697000000000003</v>
      </c>
    </row>
    <row r="9136" spans="1:26" ht="16" x14ac:dyDescent="0.2">
      <c r="A9136">
        <v>9135</v>
      </c>
      <c r="B9136" t="s">
        <v>10450</v>
      </c>
      <c r="C9136" s="1">
        <v>41377</v>
      </c>
      <c r="D9136">
        <f>YEAR(Table1[[#This Row],[Order Date]])</f>
        <v>2013</v>
      </c>
      <c r="E9136">
        <f>MONTH(Table1[[#This Row],[Order Date]])</f>
        <v>4</v>
      </c>
      <c r="F9136" t="str">
        <f>Table1[[#This Row],[Order Year]]&amp;"-"&amp;Table1[[#This Row],[Order Month]]</f>
        <v>2013-4</v>
      </c>
      <c r="G9136" s="5">
        <f>YEAR(Table1[[#This Row],[Order Date]])*100 + MONTH(Table1[[#This Row],[Order Date]])</f>
        <v>201304</v>
      </c>
      <c r="H9136" s="1">
        <v>41382</v>
      </c>
      <c r="I9136" t="s">
        <v>53</v>
      </c>
      <c r="J9136" t="s">
        <v>4527</v>
      </c>
      <c r="K9136" t="s">
        <v>4528</v>
      </c>
      <c r="L9136" t="s">
        <v>44</v>
      </c>
      <c r="M9136" t="s">
        <v>30</v>
      </c>
      <c r="N9136" t="s">
        <v>9005</v>
      </c>
      <c r="O9136" t="s">
        <v>91</v>
      </c>
      <c r="P9136">
        <v>27893</v>
      </c>
      <c r="Q9136" t="s">
        <v>33</v>
      </c>
      <c r="R9136" t="s">
        <v>1566</v>
      </c>
      <c r="S9136" t="s">
        <v>49</v>
      </c>
      <c r="T9136" t="s">
        <v>62</v>
      </c>
      <c r="U9136" t="s">
        <v>1567</v>
      </c>
      <c r="V9136">
        <v>129.55199999999999</v>
      </c>
      <c r="W9136">
        <v>3</v>
      </c>
      <c r="X9136" s="9">
        <f>Table1[[#This Row],[Discount]]</f>
        <v>0.2</v>
      </c>
      <c r="Y9136">
        <v>0.2</v>
      </c>
      <c r="Z9136">
        <v>-22.671600000000005</v>
      </c>
    </row>
    <row r="9137" spans="1:26" ht="16" x14ac:dyDescent="0.2">
      <c r="A9137">
        <v>9136</v>
      </c>
      <c r="B9137" t="s">
        <v>10450</v>
      </c>
      <c r="C9137" s="1">
        <v>41377</v>
      </c>
      <c r="D9137">
        <f>YEAR(Table1[[#This Row],[Order Date]])</f>
        <v>2013</v>
      </c>
      <c r="E9137">
        <f>MONTH(Table1[[#This Row],[Order Date]])</f>
        <v>4</v>
      </c>
      <c r="F9137" t="str">
        <f>Table1[[#This Row],[Order Year]]&amp;"-"&amp;Table1[[#This Row],[Order Month]]</f>
        <v>2013-4</v>
      </c>
      <c r="G9137" s="5">
        <f>YEAR(Table1[[#This Row],[Order Date]])*100 + MONTH(Table1[[#This Row],[Order Date]])</f>
        <v>201304</v>
      </c>
      <c r="H9137" s="1">
        <v>41382</v>
      </c>
      <c r="I9137" t="s">
        <v>53</v>
      </c>
      <c r="J9137" t="s">
        <v>4527</v>
      </c>
      <c r="K9137" t="s">
        <v>4528</v>
      </c>
      <c r="L9137" t="s">
        <v>44</v>
      </c>
      <c r="M9137" t="s">
        <v>30</v>
      </c>
      <c r="N9137" t="s">
        <v>9005</v>
      </c>
      <c r="O9137" t="s">
        <v>91</v>
      </c>
      <c r="P9137">
        <v>27893</v>
      </c>
      <c r="Q9137" t="s">
        <v>33</v>
      </c>
      <c r="R9137" t="s">
        <v>1545</v>
      </c>
      <c r="S9137" t="s">
        <v>49</v>
      </c>
      <c r="T9137" t="s">
        <v>62</v>
      </c>
      <c r="U9137" t="s">
        <v>1546</v>
      </c>
      <c r="V9137">
        <v>51.984000000000009</v>
      </c>
      <c r="W9137">
        <v>1</v>
      </c>
      <c r="X9137" s="9">
        <f>Table1[[#This Row],[Discount]]</f>
        <v>0.2</v>
      </c>
      <c r="Y9137">
        <v>0.2</v>
      </c>
      <c r="Z9137">
        <v>-5.1983999999999995</v>
      </c>
    </row>
    <row r="9138" spans="1:26" ht="16" x14ac:dyDescent="0.2">
      <c r="A9138">
        <v>9137</v>
      </c>
      <c r="B9138" t="s">
        <v>10450</v>
      </c>
      <c r="C9138" s="1">
        <v>41377</v>
      </c>
      <c r="D9138">
        <f>YEAR(Table1[[#This Row],[Order Date]])</f>
        <v>2013</v>
      </c>
      <c r="E9138">
        <f>MONTH(Table1[[#This Row],[Order Date]])</f>
        <v>4</v>
      </c>
      <c r="F9138" t="str">
        <f>Table1[[#This Row],[Order Year]]&amp;"-"&amp;Table1[[#This Row],[Order Month]]</f>
        <v>2013-4</v>
      </c>
      <c r="G9138" s="5">
        <f>YEAR(Table1[[#This Row],[Order Date]])*100 + MONTH(Table1[[#This Row],[Order Date]])</f>
        <v>201304</v>
      </c>
      <c r="H9138" s="1">
        <v>41382</v>
      </c>
      <c r="I9138" t="s">
        <v>53</v>
      </c>
      <c r="J9138" t="s">
        <v>4527</v>
      </c>
      <c r="K9138" t="s">
        <v>4528</v>
      </c>
      <c r="L9138" t="s">
        <v>44</v>
      </c>
      <c r="M9138" t="s">
        <v>30</v>
      </c>
      <c r="N9138" t="s">
        <v>9005</v>
      </c>
      <c r="O9138" t="s">
        <v>91</v>
      </c>
      <c r="P9138">
        <v>27893</v>
      </c>
      <c r="Q9138" t="s">
        <v>33</v>
      </c>
      <c r="R9138" t="s">
        <v>7562</v>
      </c>
      <c r="S9138" t="s">
        <v>49</v>
      </c>
      <c r="T9138" t="s">
        <v>93</v>
      </c>
      <c r="U9138" t="s">
        <v>7563</v>
      </c>
      <c r="V9138">
        <v>10.272000000000002</v>
      </c>
      <c r="W9138">
        <v>3</v>
      </c>
      <c r="X9138" s="9">
        <f>Table1[[#This Row],[Discount]]</f>
        <v>0.2</v>
      </c>
      <c r="Y9138">
        <v>0.2</v>
      </c>
      <c r="Z9138">
        <v>3.4668000000000001</v>
      </c>
    </row>
    <row r="9139" spans="1:26" ht="16" x14ac:dyDescent="0.2">
      <c r="A9139">
        <v>9138</v>
      </c>
      <c r="B9139" t="s">
        <v>10451</v>
      </c>
      <c r="C9139" s="1">
        <v>40577</v>
      </c>
      <c r="D9139">
        <f>YEAR(Table1[[#This Row],[Order Date]])</f>
        <v>2011</v>
      </c>
      <c r="E9139">
        <f>MONTH(Table1[[#This Row],[Order Date]])</f>
        <v>2</v>
      </c>
      <c r="F9139" t="str">
        <f>Table1[[#This Row],[Order Year]]&amp;"-"&amp;Table1[[#This Row],[Order Month]]</f>
        <v>2011-2</v>
      </c>
      <c r="G9139" s="5">
        <f>YEAR(Table1[[#This Row],[Order Date]])*100 + MONTH(Table1[[#This Row],[Order Date]])</f>
        <v>201102</v>
      </c>
      <c r="H9139" s="1">
        <v>40584</v>
      </c>
      <c r="I9139" t="s">
        <v>53</v>
      </c>
      <c r="J9139" t="s">
        <v>4356</v>
      </c>
      <c r="K9139" t="s">
        <v>4357</v>
      </c>
      <c r="L9139" t="s">
        <v>29</v>
      </c>
      <c r="M9139" t="s">
        <v>30</v>
      </c>
      <c r="N9139" t="s">
        <v>1154</v>
      </c>
      <c r="O9139" t="s">
        <v>57</v>
      </c>
      <c r="P9139">
        <v>33710</v>
      </c>
      <c r="Q9139" t="s">
        <v>33</v>
      </c>
      <c r="R9139" t="s">
        <v>3913</v>
      </c>
      <c r="S9139" t="s">
        <v>49</v>
      </c>
      <c r="T9139" t="s">
        <v>78</v>
      </c>
      <c r="U9139" t="s">
        <v>3914</v>
      </c>
      <c r="V9139">
        <v>18.336000000000002</v>
      </c>
      <c r="W9139">
        <v>2</v>
      </c>
      <c r="X9139" s="9">
        <f>Table1[[#This Row],[Discount]]</f>
        <v>0.7</v>
      </c>
      <c r="Y9139">
        <v>0.7</v>
      </c>
      <c r="Z9139">
        <v>-12.224</v>
      </c>
    </row>
    <row r="9140" spans="1:26" ht="16" x14ac:dyDescent="0.2">
      <c r="A9140">
        <v>9139</v>
      </c>
      <c r="B9140" t="s">
        <v>10451</v>
      </c>
      <c r="C9140" s="1">
        <v>40577</v>
      </c>
      <c r="D9140">
        <f>YEAR(Table1[[#This Row],[Order Date]])</f>
        <v>2011</v>
      </c>
      <c r="E9140">
        <f>MONTH(Table1[[#This Row],[Order Date]])</f>
        <v>2</v>
      </c>
      <c r="F9140" t="str">
        <f>Table1[[#This Row],[Order Year]]&amp;"-"&amp;Table1[[#This Row],[Order Month]]</f>
        <v>2011-2</v>
      </c>
      <c r="G9140" s="5">
        <f>YEAR(Table1[[#This Row],[Order Date]])*100 + MONTH(Table1[[#This Row],[Order Date]])</f>
        <v>201102</v>
      </c>
      <c r="H9140" s="1">
        <v>40584</v>
      </c>
      <c r="I9140" t="s">
        <v>53</v>
      </c>
      <c r="J9140" t="s">
        <v>4356</v>
      </c>
      <c r="K9140" t="s">
        <v>4357</v>
      </c>
      <c r="L9140" t="s">
        <v>29</v>
      </c>
      <c r="M9140" t="s">
        <v>30</v>
      </c>
      <c r="N9140" t="s">
        <v>1154</v>
      </c>
      <c r="O9140" t="s">
        <v>57</v>
      </c>
      <c r="P9140">
        <v>33710</v>
      </c>
      <c r="Q9140" t="s">
        <v>33</v>
      </c>
      <c r="R9140" t="s">
        <v>5836</v>
      </c>
      <c r="S9140" t="s">
        <v>74</v>
      </c>
      <c r="T9140" t="s">
        <v>75</v>
      </c>
      <c r="U9140" t="s">
        <v>5837</v>
      </c>
      <c r="V9140">
        <v>180.96</v>
      </c>
      <c r="W9140">
        <v>5</v>
      </c>
      <c r="X9140" s="9">
        <f>Table1[[#This Row],[Discount]]</f>
        <v>0.2</v>
      </c>
      <c r="Y9140">
        <v>0.2</v>
      </c>
      <c r="Z9140">
        <v>13.571999999999996</v>
      </c>
    </row>
    <row r="9141" spans="1:26" ht="16" x14ac:dyDescent="0.2">
      <c r="A9141">
        <v>9140</v>
      </c>
      <c r="B9141" t="s">
        <v>10452</v>
      </c>
      <c r="C9141" s="1">
        <v>40788</v>
      </c>
      <c r="D9141">
        <f>YEAR(Table1[[#This Row],[Order Date]])</f>
        <v>2011</v>
      </c>
      <c r="E9141">
        <f>MONTH(Table1[[#This Row],[Order Date]])</f>
        <v>9</v>
      </c>
      <c r="F9141" t="str">
        <f>Table1[[#This Row],[Order Year]]&amp;"-"&amp;Table1[[#This Row],[Order Month]]</f>
        <v>2011-9</v>
      </c>
      <c r="G9141" s="5">
        <f>YEAR(Table1[[#This Row],[Order Date]])*100 + MONTH(Table1[[#This Row],[Order Date]])</f>
        <v>201109</v>
      </c>
      <c r="H9141" s="1">
        <v>40794</v>
      </c>
      <c r="I9141" t="s">
        <v>53</v>
      </c>
      <c r="J9141" t="s">
        <v>2463</v>
      </c>
      <c r="K9141" t="s">
        <v>2464</v>
      </c>
      <c r="L9141" t="s">
        <v>29</v>
      </c>
      <c r="M9141" t="s">
        <v>30</v>
      </c>
      <c r="N9141" t="s">
        <v>8459</v>
      </c>
      <c r="O9141" t="s">
        <v>214</v>
      </c>
      <c r="P9141">
        <v>60089</v>
      </c>
      <c r="Q9141" t="s">
        <v>108</v>
      </c>
      <c r="R9141" t="s">
        <v>481</v>
      </c>
      <c r="S9141" t="s">
        <v>74</v>
      </c>
      <c r="T9141" t="s">
        <v>164</v>
      </c>
      <c r="U9141" t="s">
        <v>482</v>
      </c>
      <c r="V9141">
        <v>475.94400000000002</v>
      </c>
      <c r="W9141">
        <v>7</v>
      </c>
      <c r="X9141" s="9">
        <f>Table1[[#This Row],[Discount]]</f>
        <v>0.2</v>
      </c>
      <c r="Y9141">
        <v>0.2</v>
      </c>
      <c r="Z9141">
        <v>95.188799999999972</v>
      </c>
    </row>
    <row r="9142" spans="1:26" ht="16" x14ac:dyDescent="0.2">
      <c r="A9142">
        <v>9141</v>
      </c>
      <c r="B9142" t="s">
        <v>10453</v>
      </c>
      <c r="C9142" s="1">
        <v>41913</v>
      </c>
      <c r="D9142">
        <f>YEAR(Table1[[#This Row],[Order Date]])</f>
        <v>2014</v>
      </c>
      <c r="E9142">
        <f>MONTH(Table1[[#This Row],[Order Date]])</f>
        <v>10</v>
      </c>
      <c r="F9142" t="str">
        <f>Table1[[#This Row],[Order Year]]&amp;"-"&amp;Table1[[#This Row],[Order Month]]</f>
        <v>2014-10</v>
      </c>
      <c r="G9142" s="5">
        <f>YEAR(Table1[[#This Row],[Order Date]])*100 + MONTH(Table1[[#This Row],[Order Date]])</f>
        <v>201410</v>
      </c>
      <c r="H9142" s="1">
        <v>41915</v>
      </c>
      <c r="I9142" t="s">
        <v>26</v>
      </c>
      <c r="J9142" t="s">
        <v>3399</v>
      </c>
      <c r="K9142" t="s">
        <v>3400</v>
      </c>
      <c r="L9142" t="s">
        <v>105</v>
      </c>
      <c r="M9142" t="s">
        <v>30</v>
      </c>
      <c r="N9142" t="s">
        <v>45</v>
      </c>
      <c r="O9142" t="s">
        <v>46</v>
      </c>
      <c r="P9142">
        <v>90049</v>
      </c>
      <c r="Q9142" t="s">
        <v>47</v>
      </c>
      <c r="R9142" t="s">
        <v>2567</v>
      </c>
      <c r="S9142" t="s">
        <v>74</v>
      </c>
      <c r="T9142" t="s">
        <v>164</v>
      </c>
      <c r="U9142" t="s">
        <v>2568</v>
      </c>
      <c r="V9142">
        <v>159.97999999999999</v>
      </c>
      <c r="W9142">
        <v>2</v>
      </c>
      <c r="X9142" s="9">
        <f>Table1[[#This Row],[Discount]]</f>
        <v>0</v>
      </c>
      <c r="Y9142">
        <v>0</v>
      </c>
      <c r="Z9142">
        <v>47.993999999999986</v>
      </c>
    </row>
    <row r="9143" spans="1:26" ht="16" x14ac:dyDescent="0.2">
      <c r="A9143">
        <v>9142</v>
      </c>
      <c r="B9143" t="s">
        <v>10454</v>
      </c>
      <c r="C9143" s="1">
        <v>41523</v>
      </c>
      <c r="D9143">
        <f>YEAR(Table1[[#This Row],[Order Date]])</f>
        <v>2013</v>
      </c>
      <c r="E9143">
        <f>MONTH(Table1[[#This Row],[Order Date]])</f>
        <v>9</v>
      </c>
      <c r="F9143" t="str">
        <f>Table1[[#This Row],[Order Year]]&amp;"-"&amp;Table1[[#This Row],[Order Month]]</f>
        <v>2013-9</v>
      </c>
      <c r="G9143" s="5">
        <f>YEAR(Table1[[#This Row],[Order Date]])*100 + MONTH(Table1[[#This Row],[Order Date]])</f>
        <v>201309</v>
      </c>
      <c r="H9143" s="1">
        <v>41525</v>
      </c>
      <c r="I9143" t="s">
        <v>191</v>
      </c>
      <c r="J9143" t="s">
        <v>9586</v>
      </c>
      <c r="K9143" t="s">
        <v>9587</v>
      </c>
      <c r="L9143" t="s">
        <v>44</v>
      </c>
      <c r="M9143" t="s">
        <v>30</v>
      </c>
      <c r="N9143" t="s">
        <v>269</v>
      </c>
      <c r="O9143" t="s">
        <v>270</v>
      </c>
      <c r="P9143">
        <v>10011</v>
      </c>
      <c r="Q9143" t="s">
        <v>151</v>
      </c>
      <c r="R9143" t="s">
        <v>251</v>
      </c>
      <c r="S9143" t="s">
        <v>74</v>
      </c>
      <c r="T9143" t="s">
        <v>75</v>
      </c>
      <c r="U9143" t="s">
        <v>252</v>
      </c>
      <c r="V9143">
        <v>43.6</v>
      </c>
      <c r="W9143">
        <v>4</v>
      </c>
      <c r="X9143" s="9">
        <f>Table1[[#This Row],[Discount]]</f>
        <v>0</v>
      </c>
      <c r="Y9143">
        <v>0</v>
      </c>
      <c r="Z9143">
        <v>12.208000000000002</v>
      </c>
    </row>
    <row r="9144" spans="1:26" ht="16" x14ac:dyDescent="0.2">
      <c r="A9144">
        <v>9143</v>
      </c>
      <c r="B9144" t="s">
        <v>10455</v>
      </c>
      <c r="C9144" s="1">
        <v>41780</v>
      </c>
      <c r="D9144">
        <f>YEAR(Table1[[#This Row],[Order Date]])</f>
        <v>2014</v>
      </c>
      <c r="E9144">
        <f>MONTH(Table1[[#This Row],[Order Date]])</f>
        <v>5</v>
      </c>
      <c r="F9144" t="str">
        <f>Table1[[#This Row],[Order Year]]&amp;"-"&amp;Table1[[#This Row],[Order Month]]</f>
        <v>2014-5</v>
      </c>
      <c r="G9144" s="5">
        <f>YEAR(Table1[[#This Row],[Order Date]])*100 + MONTH(Table1[[#This Row],[Order Date]])</f>
        <v>201405</v>
      </c>
      <c r="H9144" s="1">
        <v>41786</v>
      </c>
      <c r="I9144" t="s">
        <v>53</v>
      </c>
      <c r="J9144" t="s">
        <v>4202</v>
      </c>
      <c r="K9144" t="s">
        <v>4203</v>
      </c>
      <c r="L9144" t="s">
        <v>29</v>
      </c>
      <c r="M9144" t="s">
        <v>30</v>
      </c>
      <c r="N9144" t="s">
        <v>1394</v>
      </c>
      <c r="O9144" t="s">
        <v>1395</v>
      </c>
      <c r="P9144">
        <v>89115</v>
      </c>
      <c r="Q9144" t="s">
        <v>47</v>
      </c>
      <c r="R9144" t="s">
        <v>6380</v>
      </c>
      <c r="S9144" t="s">
        <v>49</v>
      </c>
      <c r="T9144" t="s">
        <v>78</v>
      </c>
      <c r="U9144" t="s">
        <v>6381</v>
      </c>
      <c r="V9144">
        <v>8.2880000000000003</v>
      </c>
      <c r="W9144">
        <v>2</v>
      </c>
      <c r="X9144" s="9">
        <f>Table1[[#This Row],[Discount]]</f>
        <v>0.2</v>
      </c>
      <c r="Y9144">
        <v>0.2</v>
      </c>
      <c r="Z9144">
        <v>3.0043999999999995</v>
      </c>
    </row>
    <row r="9145" spans="1:26" ht="16" x14ac:dyDescent="0.2">
      <c r="A9145">
        <v>9144</v>
      </c>
      <c r="B9145" t="s">
        <v>10455</v>
      </c>
      <c r="C9145" s="1">
        <v>41780</v>
      </c>
      <c r="D9145">
        <f>YEAR(Table1[[#This Row],[Order Date]])</f>
        <v>2014</v>
      </c>
      <c r="E9145">
        <f>MONTH(Table1[[#This Row],[Order Date]])</f>
        <v>5</v>
      </c>
      <c r="F9145" t="str">
        <f>Table1[[#This Row],[Order Year]]&amp;"-"&amp;Table1[[#This Row],[Order Month]]</f>
        <v>2014-5</v>
      </c>
      <c r="G9145" s="5">
        <f>YEAR(Table1[[#This Row],[Order Date]])*100 + MONTH(Table1[[#This Row],[Order Date]])</f>
        <v>201405</v>
      </c>
      <c r="H9145" s="1">
        <v>41786</v>
      </c>
      <c r="I9145" t="s">
        <v>53</v>
      </c>
      <c r="J9145" t="s">
        <v>4202</v>
      </c>
      <c r="K9145" t="s">
        <v>4203</v>
      </c>
      <c r="L9145" t="s">
        <v>29</v>
      </c>
      <c r="M9145" t="s">
        <v>30</v>
      </c>
      <c r="N9145" t="s">
        <v>1394</v>
      </c>
      <c r="O9145" t="s">
        <v>1395</v>
      </c>
      <c r="P9145">
        <v>89115</v>
      </c>
      <c r="Q9145" t="s">
        <v>47</v>
      </c>
      <c r="R9145" t="s">
        <v>9198</v>
      </c>
      <c r="S9145" t="s">
        <v>74</v>
      </c>
      <c r="T9145" t="s">
        <v>75</v>
      </c>
      <c r="U9145" t="s">
        <v>9199</v>
      </c>
      <c r="V9145">
        <v>1123.1280000000002</v>
      </c>
      <c r="W9145">
        <v>9</v>
      </c>
      <c r="X9145" s="9">
        <f>Table1[[#This Row],[Discount]]</f>
        <v>0.2</v>
      </c>
      <c r="Y9145">
        <v>0.2</v>
      </c>
      <c r="Z9145">
        <v>70.195499999999981</v>
      </c>
    </row>
    <row r="9146" spans="1:26" ht="16" x14ac:dyDescent="0.2">
      <c r="A9146">
        <v>9145</v>
      </c>
      <c r="B9146" t="s">
        <v>10455</v>
      </c>
      <c r="C9146" s="1">
        <v>41780</v>
      </c>
      <c r="D9146">
        <f>YEAR(Table1[[#This Row],[Order Date]])</f>
        <v>2014</v>
      </c>
      <c r="E9146">
        <f>MONTH(Table1[[#This Row],[Order Date]])</f>
        <v>5</v>
      </c>
      <c r="F9146" t="str">
        <f>Table1[[#This Row],[Order Year]]&amp;"-"&amp;Table1[[#This Row],[Order Month]]</f>
        <v>2014-5</v>
      </c>
      <c r="G9146" s="5">
        <f>YEAR(Table1[[#This Row],[Order Date]])*100 + MONTH(Table1[[#This Row],[Order Date]])</f>
        <v>201405</v>
      </c>
      <c r="H9146" s="1">
        <v>41786</v>
      </c>
      <c r="I9146" t="s">
        <v>53</v>
      </c>
      <c r="J9146" t="s">
        <v>4202</v>
      </c>
      <c r="K9146" t="s">
        <v>4203</v>
      </c>
      <c r="L9146" t="s">
        <v>29</v>
      </c>
      <c r="M9146" t="s">
        <v>30</v>
      </c>
      <c r="N9146" t="s">
        <v>1394</v>
      </c>
      <c r="O9146" t="s">
        <v>1395</v>
      </c>
      <c r="P9146">
        <v>89115</v>
      </c>
      <c r="Q9146" t="s">
        <v>47</v>
      </c>
      <c r="R9146" t="s">
        <v>440</v>
      </c>
      <c r="S9146" t="s">
        <v>49</v>
      </c>
      <c r="T9146" t="s">
        <v>81</v>
      </c>
      <c r="U9146" t="s">
        <v>441</v>
      </c>
      <c r="V9146">
        <v>64.900000000000006</v>
      </c>
      <c r="W9146">
        <v>5</v>
      </c>
      <c r="X9146" s="9">
        <f>Table1[[#This Row],[Discount]]</f>
        <v>0</v>
      </c>
      <c r="Y9146">
        <v>0</v>
      </c>
      <c r="Z9146">
        <v>18.820999999999994</v>
      </c>
    </row>
    <row r="9147" spans="1:26" ht="16" x14ac:dyDescent="0.2">
      <c r="A9147">
        <v>9146</v>
      </c>
      <c r="B9147" t="s">
        <v>10456</v>
      </c>
      <c r="C9147" s="1">
        <v>41172</v>
      </c>
      <c r="D9147">
        <f>YEAR(Table1[[#This Row],[Order Date]])</f>
        <v>2012</v>
      </c>
      <c r="E9147">
        <f>MONTH(Table1[[#This Row],[Order Date]])</f>
        <v>9</v>
      </c>
      <c r="F9147" t="str">
        <f>Table1[[#This Row],[Order Year]]&amp;"-"&amp;Table1[[#This Row],[Order Month]]</f>
        <v>2012-9</v>
      </c>
      <c r="G9147" s="5">
        <f>YEAR(Table1[[#This Row],[Order Date]])*100 + MONTH(Table1[[#This Row],[Order Date]])</f>
        <v>201209</v>
      </c>
      <c r="H9147" s="1">
        <v>41176</v>
      </c>
      <c r="I9147" t="s">
        <v>53</v>
      </c>
      <c r="J9147" t="s">
        <v>2000</v>
      </c>
      <c r="K9147" t="s">
        <v>2001</v>
      </c>
      <c r="L9147" t="s">
        <v>29</v>
      </c>
      <c r="M9147" t="s">
        <v>30</v>
      </c>
      <c r="N9147" t="s">
        <v>213</v>
      </c>
      <c r="O9147" t="s">
        <v>214</v>
      </c>
      <c r="P9147">
        <v>60540</v>
      </c>
      <c r="Q9147" t="s">
        <v>108</v>
      </c>
      <c r="R9147" t="s">
        <v>2360</v>
      </c>
      <c r="S9147" t="s">
        <v>49</v>
      </c>
      <c r="T9147" t="s">
        <v>78</v>
      </c>
      <c r="U9147" t="s">
        <v>2361</v>
      </c>
      <c r="V9147">
        <v>2.8079999999999989</v>
      </c>
      <c r="W9147">
        <v>3</v>
      </c>
      <c r="X9147" s="9">
        <f>Table1[[#This Row],[Discount]]</f>
        <v>0.8</v>
      </c>
      <c r="Y9147">
        <v>0.8</v>
      </c>
      <c r="Z9147">
        <v>-4.492799999999999</v>
      </c>
    </row>
    <row r="9148" spans="1:26" ht="16" x14ac:dyDescent="0.2">
      <c r="A9148">
        <v>9147</v>
      </c>
      <c r="B9148" t="s">
        <v>10457</v>
      </c>
      <c r="C9148" s="1">
        <v>41297</v>
      </c>
      <c r="D9148">
        <f>YEAR(Table1[[#This Row],[Order Date]])</f>
        <v>2013</v>
      </c>
      <c r="E9148">
        <f>MONTH(Table1[[#This Row],[Order Date]])</f>
        <v>1</v>
      </c>
      <c r="F9148" t="str">
        <f>Table1[[#This Row],[Order Year]]&amp;"-"&amp;Table1[[#This Row],[Order Month]]</f>
        <v>2013-1</v>
      </c>
      <c r="G9148" s="5">
        <f>YEAR(Table1[[#This Row],[Order Date]])*100 + MONTH(Table1[[#This Row],[Order Date]])</f>
        <v>201301</v>
      </c>
      <c r="H9148" s="1">
        <v>41301</v>
      </c>
      <c r="I9148" t="s">
        <v>53</v>
      </c>
      <c r="J9148" t="s">
        <v>998</v>
      </c>
      <c r="K9148" t="s">
        <v>999</v>
      </c>
      <c r="L9148" t="s">
        <v>44</v>
      </c>
      <c r="M9148" t="s">
        <v>30</v>
      </c>
      <c r="N9148" t="s">
        <v>2224</v>
      </c>
      <c r="O9148" t="s">
        <v>5206</v>
      </c>
      <c r="P9148" t="s">
        <v>5207</v>
      </c>
      <c r="Q9148" t="s">
        <v>151</v>
      </c>
      <c r="R9148" t="s">
        <v>4545</v>
      </c>
      <c r="S9148" t="s">
        <v>74</v>
      </c>
      <c r="T9148" t="s">
        <v>164</v>
      </c>
      <c r="U9148" t="s">
        <v>4546</v>
      </c>
      <c r="V9148">
        <v>99.98</v>
      </c>
      <c r="W9148">
        <v>2</v>
      </c>
      <c r="X9148" s="9">
        <f>Table1[[#This Row],[Discount]]</f>
        <v>0</v>
      </c>
      <c r="Y9148">
        <v>0</v>
      </c>
      <c r="Z9148">
        <v>42.991400000000006</v>
      </c>
    </row>
    <row r="9149" spans="1:26" ht="16" x14ac:dyDescent="0.2">
      <c r="A9149">
        <v>9148</v>
      </c>
      <c r="B9149" t="s">
        <v>10457</v>
      </c>
      <c r="C9149" s="1">
        <v>41297</v>
      </c>
      <c r="D9149">
        <f>YEAR(Table1[[#This Row],[Order Date]])</f>
        <v>2013</v>
      </c>
      <c r="E9149">
        <f>MONTH(Table1[[#This Row],[Order Date]])</f>
        <v>1</v>
      </c>
      <c r="F9149" t="str">
        <f>Table1[[#This Row],[Order Year]]&amp;"-"&amp;Table1[[#This Row],[Order Month]]</f>
        <v>2013-1</v>
      </c>
      <c r="G9149" s="5">
        <f>YEAR(Table1[[#This Row],[Order Date]])*100 + MONTH(Table1[[#This Row],[Order Date]])</f>
        <v>201301</v>
      </c>
      <c r="H9149" s="1">
        <v>41301</v>
      </c>
      <c r="I9149" t="s">
        <v>53</v>
      </c>
      <c r="J9149" t="s">
        <v>998</v>
      </c>
      <c r="K9149" t="s">
        <v>999</v>
      </c>
      <c r="L9149" t="s">
        <v>44</v>
      </c>
      <c r="M9149" t="s">
        <v>30</v>
      </c>
      <c r="N9149" t="s">
        <v>2224</v>
      </c>
      <c r="O9149" t="s">
        <v>5206</v>
      </c>
      <c r="P9149" t="s">
        <v>5207</v>
      </c>
      <c r="Q9149" t="s">
        <v>151</v>
      </c>
      <c r="R9149" t="s">
        <v>10458</v>
      </c>
      <c r="S9149" t="s">
        <v>49</v>
      </c>
      <c r="T9149" t="s">
        <v>71</v>
      </c>
      <c r="U9149" t="s">
        <v>10459</v>
      </c>
      <c r="V9149">
        <v>8.0400000000000009</v>
      </c>
      <c r="W9149">
        <v>6</v>
      </c>
      <c r="X9149" s="9">
        <f>Table1[[#This Row],[Discount]]</f>
        <v>0</v>
      </c>
      <c r="Y9149">
        <v>0</v>
      </c>
      <c r="Z9149">
        <v>2.7336</v>
      </c>
    </row>
    <row r="9150" spans="1:26" ht="16" x14ac:dyDescent="0.2">
      <c r="A9150">
        <v>9149</v>
      </c>
      <c r="B9150" t="s">
        <v>10457</v>
      </c>
      <c r="C9150" s="1">
        <v>41297</v>
      </c>
      <c r="D9150">
        <f>YEAR(Table1[[#This Row],[Order Date]])</f>
        <v>2013</v>
      </c>
      <c r="E9150">
        <f>MONTH(Table1[[#This Row],[Order Date]])</f>
        <v>1</v>
      </c>
      <c r="F9150" t="str">
        <f>Table1[[#This Row],[Order Year]]&amp;"-"&amp;Table1[[#This Row],[Order Month]]</f>
        <v>2013-1</v>
      </c>
      <c r="G9150" s="5">
        <f>YEAR(Table1[[#This Row],[Order Date]])*100 + MONTH(Table1[[#This Row],[Order Date]])</f>
        <v>201301</v>
      </c>
      <c r="H9150" s="1">
        <v>41301</v>
      </c>
      <c r="I9150" t="s">
        <v>53</v>
      </c>
      <c r="J9150" t="s">
        <v>998</v>
      </c>
      <c r="K9150" t="s">
        <v>999</v>
      </c>
      <c r="L9150" t="s">
        <v>44</v>
      </c>
      <c r="M9150" t="s">
        <v>30</v>
      </c>
      <c r="N9150" t="s">
        <v>2224</v>
      </c>
      <c r="O9150" t="s">
        <v>5206</v>
      </c>
      <c r="P9150" t="s">
        <v>5207</v>
      </c>
      <c r="Q9150" t="s">
        <v>151</v>
      </c>
      <c r="R9150" t="s">
        <v>3034</v>
      </c>
      <c r="S9150" t="s">
        <v>49</v>
      </c>
      <c r="T9150" t="s">
        <v>62</v>
      </c>
      <c r="U9150" t="s">
        <v>3035</v>
      </c>
      <c r="V9150">
        <v>1564.29</v>
      </c>
      <c r="W9150">
        <v>13</v>
      </c>
      <c r="X9150" s="9">
        <f>Table1[[#This Row],[Discount]]</f>
        <v>0</v>
      </c>
      <c r="Y9150">
        <v>0</v>
      </c>
      <c r="Z9150">
        <v>406.71539999999993</v>
      </c>
    </row>
    <row r="9151" spans="1:26" ht="16" x14ac:dyDescent="0.2">
      <c r="A9151">
        <v>9150</v>
      </c>
      <c r="B9151" t="s">
        <v>10460</v>
      </c>
      <c r="C9151" s="1">
        <v>40695</v>
      </c>
      <c r="D9151">
        <f>YEAR(Table1[[#This Row],[Order Date]])</f>
        <v>2011</v>
      </c>
      <c r="E9151">
        <f>MONTH(Table1[[#This Row],[Order Date]])</f>
        <v>6</v>
      </c>
      <c r="F9151" t="str">
        <f>Table1[[#This Row],[Order Year]]&amp;"-"&amp;Table1[[#This Row],[Order Month]]</f>
        <v>2011-6</v>
      </c>
      <c r="G9151" s="5">
        <f>YEAR(Table1[[#This Row],[Order Date]])*100 + MONTH(Table1[[#This Row],[Order Date]])</f>
        <v>201106</v>
      </c>
      <c r="H9151" s="1">
        <v>40700</v>
      </c>
      <c r="I9151" t="s">
        <v>53</v>
      </c>
      <c r="J9151" t="s">
        <v>3604</v>
      </c>
      <c r="K9151" t="s">
        <v>3605</v>
      </c>
      <c r="L9151" t="s">
        <v>44</v>
      </c>
      <c r="M9151" t="s">
        <v>30</v>
      </c>
      <c r="N9151" t="s">
        <v>883</v>
      </c>
      <c r="O9151" t="s">
        <v>241</v>
      </c>
      <c r="P9151">
        <v>48234</v>
      </c>
      <c r="Q9151" t="s">
        <v>108</v>
      </c>
      <c r="R9151" t="s">
        <v>3934</v>
      </c>
      <c r="S9151" t="s">
        <v>49</v>
      </c>
      <c r="T9151" t="s">
        <v>78</v>
      </c>
      <c r="U9151" t="s">
        <v>3935</v>
      </c>
      <c r="V9151">
        <v>138.56</v>
      </c>
      <c r="W9151">
        <v>4</v>
      </c>
      <c r="X9151" s="9">
        <f>Table1[[#This Row],[Discount]]</f>
        <v>0</v>
      </c>
      <c r="Y9151">
        <v>0</v>
      </c>
      <c r="Z9151">
        <v>66.508799999999994</v>
      </c>
    </row>
    <row r="9152" spans="1:26" ht="16" x14ac:dyDescent="0.2">
      <c r="A9152">
        <v>9151</v>
      </c>
      <c r="B9152" t="s">
        <v>10460</v>
      </c>
      <c r="C9152" s="1">
        <v>40695</v>
      </c>
      <c r="D9152">
        <f>YEAR(Table1[[#This Row],[Order Date]])</f>
        <v>2011</v>
      </c>
      <c r="E9152">
        <f>MONTH(Table1[[#This Row],[Order Date]])</f>
        <v>6</v>
      </c>
      <c r="F9152" t="str">
        <f>Table1[[#This Row],[Order Year]]&amp;"-"&amp;Table1[[#This Row],[Order Month]]</f>
        <v>2011-6</v>
      </c>
      <c r="G9152" s="5">
        <f>YEAR(Table1[[#This Row],[Order Date]])*100 + MONTH(Table1[[#This Row],[Order Date]])</f>
        <v>201106</v>
      </c>
      <c r="H9152" s="1">
        <v>40700</v>
      </c>
      <c r="I9152" t="s">
        <v>53</v>
      </c>
      <c r="J9152" t="s">
        <v>3604</v>
      </c>
      <c r="K9152" t="s">
        <v>3605</v>
      </c>
      <c r="L9152" t="s">
        <v>44</v>
      </c>
      <c r="M9152" t="s">
        <v>30</v>
      </c>
      <c r="N9152" t="s">
        <v>883</v>
      </c>
      <c r="O9152" t="s">
        <v>241</v>
      </c>
      <c r="P9152">
        <v>48234</v>
      </c>
      <c r="Q9152" t="s">
        <v>108</v>
      </c>
      <c r="R9152" t="s">
        <v>3653</v>
      </c>
      <c r="S9152" t="s">
        <v>49</v>
      </c>
      <c r="T9152" t="s">
        <v>81</v>
      </c>
      <c r="U9152" t="s">
        <v>3654</v>
      </c>
      <c r="V9152">
        <v>65.52000000000001</v>
      </c>
      <c r="W9152">
        <v>5</v>
      </c>
      <c r="X9152" s="9">
        <f>Table1[[#This Row],[Discount]]</f>
        <v>0.1</v>
      </c>
      <c r="Y9152">
        <v>0.1</v>
      </c>
      <c r="Z9152">
        <v>12.376000000000001</v>
      </c>
    </row>
    <row r="9153" spans="1:26" ht="16" x14ac:dyDescent="0.2">
      <c r="A9153">
        <v>9152</v>
      </c>
      <c r="B9153" t="s">
        <v>10461</v>
      </c>
      <c r="C9153" s="1">
        <v>41176</v>
      </c>
      <c r="D9153">
        <f>YEAR(Table1[[#This Row],[Order Date]])</f>
        <v>2012</v>
      </c>
      <c r="E9153">
        <f>MONTH(Table1[[#This Row],[Order Date]])</f>
        <v>9</v>
      </c>
      <c r="F9153" t="str">
        <f>Table1[[#This Row],[Order Year]]&amp;"-"&amp;Table1[[#This Row],[Order Month]]</f>
        <v>2012-9</v>
      </c>
      <c r="G9153" s="5">
        <f>YEAR(Table1[[#This Row],[Order Date]])*100 + MONTH(Table1[[#This Row],[Order Date]])</f>
        <v>201209</v>
      </c>
      <c r="H9153" s="1">
        <v>41181</v>
      </c>
      <c r="I9153" t="s">
        <v>26</v>
      </c>
      <c r="J9153" t="s">
        <v>293</v>
      </c>
      <c r="K9153" t="s">
        <v>294</v>
      </c>
      <c r="L9153" t="s">
        <v>29</v>
      </c>
      <c r="M9153" t="s">
        <v>30</v>
      </c>
      <c r="N9153" t="s">
        <v>7767</v>
      </c>
      <c r="O9153" t="s">
        <v>313</v>
      </c>
      <c r="P9153">
        <v>85323</v>
      </c>
      <c r="Q9153" t="s">
        <v>47</v>
      </c>
      <c r="R9153" t="s">
        <v>6949</v>
      </c>
      <c r="S9153" t="s">
        <v>49</v>
      </c>
      <c r="T9153" t="s">
        <v>71</v>
      </c>
      <c r="U9153" t="s">
        <v>6950</v>
      </c>
      <c r="V9153">
        <v>14.576000000000001</v>
      </c>
      <c r="W9153">
        <v>2</v>
      </c>
      <c r="X9153" s="9">
        <f>Table1[[#This Row],[Discount]]</f>
        <v>0.2</v>
      </c>
      <c r="Y9153">
        <v>0.2</v>
      </c>
      <c r="Z9153">
        <v>2.3685999999999989</v>
      </c>
    </row>
    <row r="9154" spans="1:26" ht="16" x14ac:dyDescent="0.2">
      <c r="A9154">
        <v>9153</v>
      </c>
      <c r="B9154" t="s">
        <v>10461</v>
      </c>
      <c r="C9154" s="1">
        <v>41176</v>
      </c>
      <c r="D9154">
        <f>YEAR(Table1[[#This Row],[Order Date]])</f>
        <v>2012</v>
      </c>
      <c r="E9154">
        <f>MONTH(Table1[[#This Row],[Order Date]])</f>
        <v>9</v>
      </c>
      <c r="F9154" t="str">
        <f>Table1[[#This Row],[Order Year]]&amp;"-"&amp;Table1[[#This Row],[Order Month]]</f>
        <v>2012-9</v>
      </c>
      <c r="G9154" s="5">
        <f>YEAR(Table1[[#This Row],[Order Date]])*100 + MONTH(Table1[[#This Row],[Order Date]])</f>
        <v>201209</v>
      </c>
      <c r="H9154" s="1">
        <v>41181</v>
      </c>
      <c r="I9154" t="s">
        <v>26</v>
      </c>
      <c r="J9154" t="s">
        <v>293</v>
      </c>
      <c r="K9154" t="s">
        <v>294</v>
      </c>
      <c r="L9154" t="s">
        <v>29</v>
      </c>
      <c r="M9154" t="s">
        <v>30</v>
      </c>
      <c r="N9154" t="s">
        <v>7767</v>
      </c>
      <c r="O9154" t="s">
        <v>313</v>
      </c>
      <c r="P9154">
        <v>85323</v>
      </c>
      <c r="Q9154" t="s">
        <v>47</v>
      </c>
      <c r="R9154" t="s">
        <v>744</v>
      </c>
      <c r="S9154" t="s">
        <v>74</v>
      </c>
      <c r="T9154" t="s">
        <v>164</v>
      </c>
      <c r="U9154" t="s">
        <v>745</v>
      </c>
      <c r="V9154">
        <v>23.200000000000003</v>
      </c>
      <c r="W9154">
        <v>2</v>
      </c>
      <c r="X9154" s="9">
        <f>Table1[[#This Row],[Discount]]</f>
        <v>0.2</v>
      </c>
      <c r="Y9154">
        <v>0.2</v>
      </c>
      <c r="Z9154">
        <v>1.4499999999999993</v>
      </c>
    </row>
    <row r="9155" spans="1:26" ht="16" x14ac:dyDescent="0.2">
      <c r="A9155">
        <v>9154</v>
      </c>
      <c r="B9155" t="s">
        <v>10461</v>
      </c>
      <c r="C9155" s="1">
        <v>41176</v>
      </c>
      <c r="D9155">
        <f>YEAR(Table1[[#This Row],[Order Date]])</f>
        <v>2012</v>
      </c>
      <c r="E9155">
        <f>MONTH(Table1[[#This Row],[Order Date]])</f>
        <v>9</v>
      </c>
      <c r="F9155" t="str">
        <f>Table1[[#This Row],[Order Year]]&amp;"-"&amp;Table1[[#This Row],[Order Month]]</f>
        <v>2012-9</v>
      </c>
      <c r="G9155" s="5">
        <f>YEAR(Table1[[#This Row],[Order Date]])*100 + MONTH(Table1[[#This Row],[Order Date]])</f>
        <v>201209</v>
      </c>
      <c r="H9155" s="1">
        <v>41181</v>
      </c>
      <c r="I9155" t="s">
        <v>26</v>
      </c>
      <c r="J9155" t="s">
        <v>293</v>
      </c>
      <c r="K9155" t="s">
        <v>294</v>
      </c>
      <c r="L9155" t="s">
        <v>29</v>
      </c>
      <c r="M9155" t="s">
        <v>30</v>
      </c>
      <c r="N9155" t="s">
        <v>7767</v>
      </c>
      <c r="O9155" t="s">
        <v>313</v>
      </c>
      <c r="P9155">
        <v>85323</v>
      </c>
      <c r="Q9155" t="s">
        <v>47</v>
      </c>
      <c r="R9155" t="s">
        <v>1761</v>
      </c>
      <c r="S9155" t="s">
        <v>49</v>
      </c>
      <c r="T9155" t="s">
        <v>71</v>
      </c>
      <c r="U9155" t="s">
        <v>1762</v>
      </c>
      <c r="V9155">
        <v>16.463999999999999</v>
      </c>
      <c r="W9155">
        <v>7</v>
      </c>
      <c r="X9155" s="9">
        <f>Table1[[#This Row],[Discount]]</f>
        <v>0.2</v>
      </c>
      <c r="Y9155">
        <v>0.2</v>
      </c>
      <c r="Z9155">
        <v>1.852199999999999</v>
      </c>
    </row>
    <row r="9156" spans="1:26" ht="16" x14ac:dyDescent="0.2">
      <c r="A9156">
        <v>9155</v>
      </c>
      <c r="B9156" t="s">
        <v>10462</v>
      </c>
      <c r="C9156" s="1">
        <v>41488</v>
      </c>
      <c r="D9156">
        <f>YEAR(Table1[[#This Row],[Order Date]])</f>
        <v>2013</v>
      </c>
      <c r="E9156">
        <f>MONTH(Table1[[#This Row],[Order Date]])</f>
        <v>8</v>
      </c>
      <c r="F9156" t="str">
        <f>Table1[[#This Row],[Order Year]]&amp;"-"&amp;Table1[[#This Row],[Order Month]]</f>
        <v>2013-8</v>
      </c>
      <c r="G9156" s="5">
        <f>YEAR(Table1[[#This Row],[Order Date]])*100 + MONTH(Table1[[#This Row],[Order Date]])</f>
        <v>201308</v>
      </c>
      <c r="H9156" s="1">
        <v>41490</v>
      </c>
      <c r="I9156" t="s">
        <v>26</v>
      </c>
      <c r="J9156" t="s">
        <v>7146</v>
      </c>
      <c r="K9156" t="s">
        <v>7147</v>
      </c>
      <c r="L9156" t="s">
        <v>29</v>
      </c>
      <c r="M9156" t="s">
        <v>30</v>
      </c>
      <c r="N9156" t="s">
        <v>149</v>
      </c>
      <c r="O9156" t="s">
        <v>150</v>
      </c>
      <c r="P9156">
        <v>19140</v>
      </c>
      <c r="Q9156" t="s">
        <v>151</v>
      </c>
      <c r="R9156" t="s">
        <v>1717</v>
      </c>
      <c r="S9156" t="s">
        <v>35</v>
      </c>
      <c r="T9156" t="s">
        <v>68</v>
      </c>
      <c r="U9156" t="s">
        <v>8146</v>
      </c>
      <c r="V9156">
        <v>19.312000000000001</v>
      </c>
      <c r="W9156">
        <v>2</v>
      </c>
      <c r="X9156" s="9">
        <f>Table1[[#This Row],[Discount]]</f>
        <v>0.2</v>
      </c>
      <c r="Y9156">
        <v>0.2</v>
      </c>
      <c r="Z9156">
        <v>3.1382000000000003</v>
      </c>
    </row>
    <row r="9157" spans="1:26" ht="16" x14ac:dyDescent="0.2">
      <c r="A9157">
        <v>9156</v>
      </c>
      <c r="B9157" t="s">
        <v>10463</v>
      </c>
      <c r="C9157" s="1">
        <v>40567</v>
      </c>
      <c r="D9157">
        <f>YEAR(Table1[[#This Row],[Order Date]])</f>
        <v>2011</v>
      </c>
      <c r="E9157">
        <f>MONTH(Table1[[#This Row],[Order Date]])</f>
        <v>1</v>
      </c>
      <c r="F9157" t="str">
        <f>Table1[[#This Row],[Order Year]]&amp;"-"&amp;Table1[[#This Row],[Order Month]]</f>
        <v>2011-1</v>
      </c>
      <c r="G9157" s="5">
        <f>YEAR(Table1[[#This Row],[Order Date]])*100 + MONTH(Table1[[#This Row],[Order Date]])</f>
        <v>201101</v>
      </c>
      <c r="H9157" s="1">
        <v>40572</v>
      </c>
      <c r="I9157" t="s">
        <v>53</v>
      </c>
      <c r="J9157" t="s">
        <v>9102</v>
      </c>
      <c r="K9157" t="s">
        <v>9103</v>
      </c>
      <c r="L9157" t="s">
        <v>29</v>
      </c>
      <c r="M9157" t="s">
        <v>30</v>
      </c>
      <c r="N9157" t="s">
        <v>1394</v>
      </c>
      <c r="O9157" t="s">
        <v>1395</v>
      </c>
      <c r="P9157">
        <v>89115</v>
      </c>
      <c r="Q9157" t="s">
        <v>47</v>
      </c>
      <c r="R9157" t="s">
        <v>570</v>
      </c>
      <c r="S9157" t="s">
        <v>49</v>
      </c>
      <c r="T9157" t="s">
        <v>93</v>
      </c>
      <c r="U9157" t="s">
        <v>571</v>
      </c>
      <c r="V9157">
        <v>40.08</v>
      </c>
      <c r="W9157">
        <v>6</v>
      </c>
      <c r="X9157" s="9">
        <f>Table1[[#This Row],[Discount]]</f>
        <v>0</v>
      </c>
      <c r="Y9157">
        <v>0</v>
      </c>
      <c r="Z9157">
        <v>19.238399999999999</v>
      </c>
    </row>
    <row r="9158" spans="1:26" ht="16" x14ac:dyDescent="0.2">
      <c r="A9158">
        <v>9157</v>
      </c>
      <c r="B9158" t="s">
        <v>10464</v>
      </c>
      <c r="C9158" s="1">
        <v>40759</v>
      </c>
      <c r="D9158">
        <f>YEAR(Table1[[#This Row],[Order Date]])</f>
        <v>2011</v>
      </c>
      <c r="E9158">
        <f>MONTH(Table1[[#This Row],[Order Date]])</f>
        <v>8</v>
      </c>
      <c r="F9158" t="str">
        <f>Table1[[#This Row],[Order Year]]&amp;"-"&amp;Table1[[#This Row],[Order Month]]</f>
        <v>2011-8</v>
      </c>
      <c r="G9158" s="5">
        <f>YEAR(Table1[[#This Row],[Order Date]])*100 + MONTH(Table1[[#This Row],[Order Date]])</f>
        <v>201108</v>
      </c>
      <c r="H9158" s="1">
        <v>40763</v>
      </c>
      <c r="I9158" t="s">
        <v>53</v>
      </c>
      <c r="J9158" t="s">
        <v>4239</v>
      </c>
      <c r="K9158" t="s">
        <v>4240</v>
      </c>
      <c r="L9158" t="s">
        <v>44</v>
      </c>
      <c r="M9158" t="s">
        <v>30</v>
      </c>
      <c r="N9158" t="s">
        <v>5237</v>
      </c>
      <c r="O9158" t="s">
        <v>5238</v>
      </c>
      <c r="P9158">
        <v>4401</v>
      </c>
      <c r="Q9158" t="s">
        <v>151</v>
      </c>
      <c r="R9158" t="s">
        <v>1840</v>
      </c>
      <c r="S9158" t="s">
        <v>49</v>
      </c>
      <c r="T9158" t="s">
        <v>81</v>
      </c>
      <c r="U9158" t="s">
        <v>1841</v>
      </c>
      <c r="V9158">
        <v>101.96</v>
      </c>
      <c r="W9158">
        <v>2</v>
      </c>
      <c r="X9158" s="9">
        <f>Table1[[#This Row],[Discount]]</f>
        <v>0</v>
      </c>
      <c r="Y9158">
        <v>0</v>
      </c>
      <c r="Z9158">
        <v>27.529200000000003</v>
      </c>
    </row>
    <row r="9159" spans="1:26" ht="16" x14ac:dyDescent="0.2">
      <c r="A9159">
        <v>9158</v>
      </c>
      <c r="B9159" t="s">
        <v>10464</v>
      </c>
      <c r="C9159" s="1">
        <v>40759</v>
      </c>
      <c r="D9159">
        <f>YEAR(Table1[[#This Row],[Order Date]])</f>
        <v>2011</v>
      </c>
      <c r="E9159">
        <f>MONTH(Table1[[#This Row],[Order Date]])</f>
        <v>8</v>
      </c>
      <c r="F9159" t="str">
        <f>Table1[[#This Row],[Order Year]]&amp;"-"&amp;Table1[[#This Row],[Order Month]]</f>
        <v>2011-8</v>
      </c>
      <c r="G9159" s="5">
        <f>YEAR(Table1[[#This Row],[Order Date]])*100 + MONTH(Table1[[#This Row],[Order Date]])</f>
        <v>201108</v>
      </c>
      <c r="H9159" s="1">
        <v>40763</v>
      </c>
      <c r="I9159" t="s">
        <v>53</v>
      </c>
      <c r="J9159" t="s">
        <v>4239</v>
      </c>
      <c r="K9159" t="s">
        <v>4240</v>
      </c>
      <c r="L9159" t="s">
        <v>44</v>
      </c>
      <c r="M9159" t="s">
        <v>30</v>
      </c>
      <c r="N9159" t="s">
        <v>5237</v>
      </c>
      <c r="O9159" t="s">
        <v>5238</v>
      </c>
      <c r="P9159">
        <v>4401</v>
      </c>
      <c r="Q9159" t="s">
        <v>151</v>
      </c>
      <c r="R9159" t="s">
        <v>7573</v>
      </c>
      <c r="S9159" t="s">
        <v>49</v>
      </c>
      <c r="T9159" t="s">
        <v>93</v>
      </c>
      <c r="U9159" t="s">
        <v>7574</v>
      </c>
      <c r="V9159">
        <v>259.74</v>
      </c>
      <c r="W9159">
        <v>13</v>
      </c>
      <c r="X9159" s="9">
        <f>Table1[[#This Row],[Discount]]</f>
        <v>0</v>
      </c>
      <c r="Y9159">
        <v>0</v>
      </c>
      <c r="Z9159">
        <v>124.6752</v>
      </c>
    </row>
    <row r="9160" spans="1:26" ht="16" x14ac:dyDescent="0.2">
      <c r="A9160">
        <v>9159</v>
      </c>
      <c r="B9160" t="s">
        <v>10464</v>
      </c>
      <c r="C9160" s="1">
        <v>40759</v>
      </c>
      <c r="D9160">
        <f>YEAR(Table1[[#This Row],[Order Date]])</f>
        <v>2011</v>
      </c>
      <c r="E9160">
        <f>MONTH(Table1[[#This Row],[Order Date]])</f>
        <v>8</v>
      </c>
      <c r="F9160" t="str">
        <f>Table1[[#This Row],[Order Year]]&amp;"-"&amp;Table1[[#This Row],[Order Month]]</f>
        <v>2011-8</v>
      </c>
      <c r="G9160" s="5">
        <f>YEAR(Table1[[#This Row],[Order Date]])*100 + MONTH(Table1[[#This Row],[Order Date]])</f>
        <v>201108</v>
      </c>
      <c r="H9160" s="1">
        <v>40763</v>
      </c>
      <c r="I9160" t="s">
        <v>53</v>
      </c>
      <c r="J9160" t="s">
        <v>4239</v>
      </c>
      <c r="K9160" t="s">
        <v>4240</v>
      </c>
      <c r="L9160" t="s">
        <v>44</v>
      </c>
      <c r="M9160" t="s">
        <v>30</v>
      </c>
      <c r="N9160" t="s">
        <v>5237</v>
      </c>
      <c r="O9160" t="s">
        <v>5238</v>
      </c>
      <c r="P9160">
        <v>4401</v>
      </c>
      <c r="Q9160" t="s">
        <v>151</v>
      </c>
      <c r="R9160" t="s">
        <v>2818</v>
      </c>
      <c r="S9160" t="s">
        <v>74</v>
      </c>
      <c r="T9160" t="s">
        <v>164</v>
      </c>
      <c r="U9160" t="s">
        <v>2819</v>
      </c>
      <c r="V9160">
        <v>255.42</v>
      </c>
      <c r="W9160">
        <v>9</v>
      </c>
      <c r="X9160" s="9">
        <f>Table1[[#This Row],[Discount]]</f>
        <v>0</v>
      </c>
      <c r="Y9160">
        <v>0</v>
      </c>
      <c r="Z9160">
        <v>104.7222</v>
      </c>
    </row>
    <row r="9161" spans="1:26" ht="16" x14ac:dyDescent="0.2">
      <c r="A9161">
        <v>9160</v>
      </c>
      <c r="B9161" t="s">
        <v>10465</v>
      </c>
      <c r="C9161" s="1">
        <v>41496</v>
      </c>
      <c r="D9161">
        <f>YEAR(Table1[[#This Row],[Order Date]])</f>
        <v>2013</v>
      </c>
      <c r="E9161">
        <f>MONTH(Table1[[#This Row],[Order Date]])</f>
        <v>8</v>
      </c>
      <c r="F9161" t="str">
        <f>Table1[[#This Row],[Order Year]]&amp;"-"&amp;Table1[[#This Row],[Order Month]]</f>
        <v>2013-8</v>
      </c>
      <c r="G9161" s="5">
        <f>YEAR(Table1[[#This Row],[Order Date]])*100 + MONTH(Table1[[#This Row],[Order Date]])</f>
        <v>201308</v>
      </c>
      <c r="H9161" s="1">
        <v>41501</v>
      </c>
      <c r="I9161" t="s">
        <v>53</v>
      </c>
      <c r="J9161" t="s">
        <v>6373</v>
      </c>
      <c r="K9161" t="s">
        <v>6374</v>
      </c>
      <c r="L9161" t="s">
        <v>105</v>
      </c>
      <c r="M9161" t="s">
        <v>30</v>
      </c>
      <c r="N9161" t="s">
        <v>8762</v>
      </c>
      <c r="O9161" t="s">
        <v>338</v>
      </c>
      <c r="P9161">
        <v>37075</v>
      </c>
      <c r="Q9161" t="s">
        <v>33</v>
      </c>
      <c r="R9161" t="s">
        <v>1226</v>
      </c>
      <c r="S9161" t="s">
        <v>49</v>
      </c>
      <c r="T9161" t="s">
        <v>78</v>
      </c>
      <c r="U9161" t="s">
        <v>1227</v>
      </c>
      <c r="V9161">
        <v>4.338000000000001</v>
      </c>
      <c r="W9161">
        <v>3</v>
      </c>
      <c r="X9161" s="9">
        <f>Table1[[#This Row],[Discount]]</f>
        <v>0.7</v>
      </c>
      <c r="Y9161">
        <v>0.7</v>
      </c>
      <c r="Z9161">
        <v>-3.0366</v>
      </c>
    </row>
    <row r="9162" spans="1:26" ht="16" x14ac:dyDescent="0.2">
      <c r="A9162">
        <v>9161</v>
      </c>
      <c r="B9162" t="s">
        <v>10465</v>
      </c>
      <c r="C9162" s="1">
        <v>41496</v>
      </c>
      <c r="D9162">
        <f>YEAR(Table1[[#This Row],[Order Date]])</f>
        <v>2013</v>
      </c>
      <c r="E9162">
        <f>MONTH(Table1[[#This Row],[Order Date]])</f>
        <v>8</v>
      </c>
      <c r="F9162" t="str">
        <f>Table1[[#This Row],[Order Year]]&amp;"-"&amp;Table1[[#This Row],[Order Month]]</f>
        <v>2013-8</v>
      </c>
      <c r="G9162" s="5">
        <f>YEAR(Table1[[#This Row],[Order Date]])*100 + MONTH(Table1[[#This Row],[Order Date]])</f>
        <v>201308</v>
      </c>
      <c r="H9162" s="1">
        <v>41501</v>
      </c>
      <c r="I9162" t="s">
        <v>53</v>
      </c>
      <c r="J9162" t="s">
        <v>6373</v>
      </c>
      <c r="K9162" t="s">
        <v>6374</v>
      </c>
      <c r="L9162" t="s">
        <v>105</v>
      </c>
      <c r="M9162" t="s">
        <v>30</v>
      </c>
      <c r="N9162" t="s">
        <v>8762</v>
      </c>
      <c r="O9162" t="s">
        <v>338</v>
      </c>
      <c r="P9162">
        <v>37075</v>
      </c>
      <c r="Q9162" t="s">
        <v>33</v>
      </c>
      <c r="R9162" t="s">
        <v>2901</v>
      </c>
      <c r="S9162" t="s">
        <v>49</v>
      </c>
      <c r="T9162" t="s">
        <v>78</v>
      </c>
      <c r="U9162" t="s">
        <v>2902</v>
      </c>
      <c r="V9162">
        <v>11.880000000000003</v>
      </c>
      <c r="W9162">
        <v>5</v>
      </c>
      <c r="X9162" s="9">
        <f>Table1[[#This Row],[Discount]]</f>
        <v>0.7</v>
      </c>
      <c r="Y9162">
        <v>0.7</v>
      </c>
      <c r="Z9162">
        <v>-7.9199999999999982</v>
      </c>
    </row>
    <row r="9163" spans="1:26" ht="16" x14ac:dyDescent="0.2">
      <c r="A9163">
        <v>9162</v>
      </c>
      <c r="B9163" t="s">
        <v>10466</v>
      </c>
      <c r="C9163" s="1">
        <v>41617</v>
      </c>
      <c r="D9163">
        <f>YEAR(Table1[[#This Row],[Order Date]])</f>
        <v>2013</v>
      </c>
      <c r="E9163">
        <f>MONTH(Table1[[#This Row],[Order Date]])</f>
        <v>12</v>
      </c>
      <c r="F9163" t="str">
        <f>Table1[[#This Row],[Order Year]]&amp;"-"&amp;Table1[[#This Row],[Order Month]]</f>
        <v>2013-12</v>
      </c>
      <c r="G9163" s="5">
        <f>YEAR(Table1[[#This Row],[Order Date]])*100 + MONTH(Table1[[#This Row],[Order Date]])</f>
        <v>201312</v>
      </c>
      <c r="H9163" s="1">
        <v>41621</v>
      </c>
      <c r="I9163" t="s">
        <v>53</v>
      </c>
      <c r="J9163" t="s">
        <v>1311</v>
      </c>
      <c r="K9163" t="s">
        <v>1312</v>
      </c>
      <c r="L9163" t="s">
        <v>29</v>
      </c>
      <c r="M9163" t="s">
        <v>30</v>
      </c>
      <c r="N9163" t="s">
        <v>6209</v>
      </c>
      <c r="O9163" t="s">
        <v>117</v>
      </c>
      <c r="P9163">
        <v>54703</v>
      </c>
      <c r="Q9163" t="s">
        <v>108</v>
      </c>
      <c r="R9163" t="s">
        <v>5641</v>
      </c>
      <c r="S9163" t="s">
        <v>35</v>
      </c>
      <c r="T9163" t="s">
        <v>36</v>
      </c>
      <c r="U9163" t="s">
        <v>5642</v>
      </c>
      <c r="V9163">
        <v>405.85999999999996</v>
      </c>
      <c r="W9163">
        <v>7</v>
      </c>
      <c r="X9163" s="9">
        <f>Table1[[#This Row],[Discount]]</f>
        <v>0</v>
      </c>
      <c r="Y9163">
        <v>0</v>
      </c>
      <c r="Z9163">
        <v>32.46879999999998</v>
      </c>
    </row>
    <row r="9164" spans="1:26" ht="16" x14ac:dyDescent="0.2">
      <c r="A9164">
        <v>9163</v>
      </c>
      <c r="B9164" t="s">
        <v>10466</v>
      </c>
      <c r="C9164" s="1">
        <v>41617</v>
      </c>
      <c r="D9164">
        <f>YEAR(Table1[[#This Row],[Order Date]])</f>
        <v>2013</v>
      </c>
      <c r="E9164">
        <f>MONTH(Table1[[#This Row],[Order Date]])</f>
        <v>12</v>
      </c>
      <c r="F9164" t="str">
        <f>Table1[[#This Row],[Order Year]]&amp;"-"&amp;Table1[[#This Row],[Order Month]]</f>
        <v>2013-12</v>
      </c>
      <c r="G9164" s="5">
        <f>YEAR(Table1[[#This Row],[Order Date]])*100 + MONTH(Table1[[#This Row],[Order Date]])</f>
        <v>201312</v>
      </c>
      <c r="H9164" s="1">
        <v>41621</v>
      </c>
      <c r="I9164" t="s">
        <v>53</v>
      </c>
      <c r="J9164" t="s">
        <v>1311</v>
      </c>
      <c r="K9164" t="s">
        <v>1312</v>
      </c>
      <c r="L9164" t="s">
        <v>29</v>
      </c>
      <c r="M9164" t="s">
        <v>30</v>
      </c>
      <c r="N9164" t="s">
        <v>6209</v>
      </c>
      <c r="O9164" t="s">
        <v>117</v>
      </c>
      <c r="P9164">
        <v>54703</v>
      </c>
      <c r="Q9164" t="s">
        <v>108</v>
      </c>
      <c r="R9164" t="s">
        <v>2458</v>
      </c>
      <c r="S9164" t="s">
        <v>35</v>
      </c>
      <c r="T9164" t="s">
        <v>39</v>
      </c>
      <c r="U9164" t="s">
        <v>2459</v>
      </c>
      <c r="V9164">
        <v>680.01</v>
      </c>
      <c r="W9164">
        <v>3</v>
      </c>
      <c r="X9164" s="9">
        <f>Table1[[#This Row],[Discount]]</f>
        <v>0</v>
      </c>
      <c r="Y9164">
        <v>0</v>
      </c>
      <c r="Z9164">
        <v>176.80260000000001</v>
      </c>
    </row>
    <row r="9165" spans="1:26" ht="16" x14ac:dyDescent="0.2">
      <c r="A9165">
        <v>9164</v>
      </c>
      <c r="B9165" t="s">
        <v>10467</v>
      </c>
      <c r="C9165" s="1">
        <v>41068</v>
      </c>
      <c r="D9165">
        <f>YEAR(Table1[[#This Row],[Order Date]])</f>
        <v>2012</v>
      </c>
      <c r="E9165">
        <f>MONTH(Table1[[#This Row],[Order Date]])</f>
        <v>6</v>
      </c>
      <c r="F9165" t="str">
        <f>Table1[[#This Row],[Order Year]]&amp;"-"&amp;Table1[[#This Row],[Order Month]]</f>
        <v>2012-6</v>
      </c>
      <c r="G9165" s="5">
        <f>YEAR(Table1[[#This Row],[Order Date]])*100 + MONTH(Table1[[#This Row],[Order Date]])</f>
        <v>201206</v>
      </c>
      <c r="H9165" s="1">
        <v>41072</v>
      </c>
      <c r="I9165" t="s">
        <v>53</v>
      </c>
      <c r="J9165" t="s">
        <v>7082</v>
      </c>
      <c r="K9165" t="s">
        <v>7083</v>
      </c>
      <c r="L9165" t="s">
        <v>29</v>
      </c>
      <c r="M9165" t="s">
        <v>30</v>
      </c>
      <c r="N9165" t="s">
        <v>306</v>
      </c>
      <c r="O9165" t="s">
        <v>214</v>
      </c>
      <c r="P9165">
        <v>60610</v>
      </c>
      <c r="Q9165" t="s">
        <v>108</v>
      </c>
      <c r="R9165" t="s">
        <v>5960</v>
      </c>
      <c r="S9165" t="s">
        <v>74</v>
      </c>
      <c r="T9165" t="s">
        <v>164</v>
      </c>
      <c r="U9165" t="s">
        <v>5961</v>
      </c>
      <c r="V9165">
        <v>2.3760000000000003</v>
      </c>
      <c r="W9165">
        <v>3</v>
      </c>
      <c r="X9165" s="9">
        <f>Table1[[#This Row],[Discount]]</f>
        <v>0.2</v>
      </c>
      <c r="Y9165">
        <v>0.2</v>
      </c>
      <c r="Z9165">
        <v>0.74249999999999994</v>
      </c>
    </row>
    <row r="9166" spans="1:26" ht="16" x14ac:dyDescent="0.2">
      <c r="A9166">
        <v>9165</v>
      </c>
      <c r="B9166" t="s">
        <v>10467</v>
      </c>
      <c r="C9166" s="1">
        <v>41068</v>
      </c>
      <c r="D9166">
        <f>YEAR(Table1[[#This Row],[Order Date]])</f>
        <v>2012</v>
      </c>
      <c r="E9166">
        <f>MONTH(Table1[[#This Row],[Order Date]])</f>
        <v>6</v>
      </c>
      <c r="F9166" t="str">
        <f>Table1[[#This Row],[Order Year]]&amp;"-"&amp;Table1[[#This Row],[Order Month]]</f>
        <v>2012-6</v>
      </c>
      <c r="G9166" s="5">
        <f>YEAR(Table1[[#This Row],[Order Date]])*100 + MONTH(Table1[[#This Row],[Order Date]])</f>
        <v>201206</v>
      </c>
      <c r="H9166" s="1">
        <v>41072</v>
      </c>
      <c r="I9166" t="s">
        <v>53</v>
      </c>
      <c r="J9166" t="s">
        <v>7082</v>
      </c>
      <c r="K9166" t="s">
        <v>7083</v>
      </c>
      <c r="L9166" t="s">
        <v>29</v>
      </c>
      <c r="M9166" t="s">
        <v>30</v>
      </c>
      <c r="N9166" t="s">
        <v>306</v>
      </c>
      <c r="O9166" t="s">
        <v>214</v>
      </c>
      <c r="P9166">
        <v>60610</v>
      </c>
      <c r="Q9166" t="s">
        <v>108</v>
      </c>
      <c r="R9166" t="s">
        <v>3308</v>
      </c>
      <c r="S9166" t="s">
        <v>49</v>
      </c>
      <c r="T9166" t="s">
        <v>81</v>
      </c>
      <c r="U9166" t="s">
        <v>3309</v>
      </c>
      <c r="V9166">
        <v>143.12799999999996</v>
      </c>
      <c r="W9166">
        <v>2</v>
      </c>
      <c r="X9166" s="9">
        <f>Table1[[#This Row],[Discount]]</f>
        <v>0.8</v>
      </c>
      <c r="Y9166">
        <v>0.8</v>
      </c>
      <c r="Z9166">
        <v>-393.60200000000009</v>
      </c>
    </row>
    <row r="9167" spans="1:26" ht="16" x14ac:dyDescent="0.2">
      <c r="A9167">
        <v>9166</v>
      </c>
      <c r="B9167" t="s">
        <v>10468</v>
      </c>
      <c r="C9167" s="1">
        <v>41450</v>
      </c>
      <c r="D9167">
        <f>YEAR(Table1[[#This Row],[Order Date]])</f>
        <v>2013</v>
      </c>
      <c r="E9167">
        <f>MONTH(Table1[[#This Row],[Order Date]])</f>
        <v>6</v>
      </c>
      <c r="F9167" t="str">
        <f>Table1[[#This Row],[Order Year]]&amp;"-"&amp;Table1[[#This Row],[Order Month]]</f>
        <v>2013-6</v>
      </c>
      <c r="G9167" s="5">
        <f>YEAR(Table1[[#This Row],[Order Date]])*100 + MONTH(Table1[[#This Row],[Order Date]])</f>
        <v>201306</v>
      </c>
      <c r="H9167" s="1">
        <v>41452</v>
      </c>
      <c r="I9167" t="s">
        <v>26</v>
      </c>
      <c r="J9167" t="s">
        <v>674</v>
      </c>
      <c r="K9167" t="s">
        <v>675</v>
      </c>
      <c r="L9167" t="s">
        <v>29</v>
      </c>
      <c r="M9167" t="s">
        <v>30</v>
      </c>
      <c r="N9167" t="s">
        <v>950</v>
      </c>
      <c r="O9167" t="s">
        <v>46</v>
      </c>
      <c r="P9167">
        <v>92037</v>
      </c>
      <c r="Q9167" t="s">
        <v>47</v>
      </c>
      <c r="R9167" t="s">
        <v>9832</v>
      </c>
      <c r="S9167" t="s">
        <v>74</v>
      </c>
      <c r="T9167" t="s">
        <v>685</v>
      </c>
      <c r="U9167" t="s">
        <v>9833</v>
      </c>
      <c r="V9167">
        <v>4476.8</v>
      </c>
      <c r="W9167">
        <v>4</v>
      </c>
      <c r="X9167" s="9">
        <f>Table1[[#This Row],[Discount]]</f>
        <v>0.2</v>
      </c>
      <c r="Y9167">
        <v>0.2</v>
      </c>
      <c r="Z9167">
        <v>503.63999999999965</v>
      </c>
    </row>
    <row r="9168" spans="1:26" ht="16" x14ac:dyDescent="0.2">
      <c r="A9168">
        <v>9167</v>
      </c>
      <c r="B9168" t="s">
        <v>10468</v>
      </c>
      <c r="C9168" s="1">
        <v>41450</v>
      </c>
      <c r="D9168">
        <f>YEAR(Table1[[#This Row],[Order Date]])</f>
        <v>2013</v>
      </c>
      <c r="E9168">
        <f>MONTH(Table1[[#This Row],[Order Date]])</f>
        <v>6</v>
      </c>
      <c r="F9168" t="str">
        <f>Table1[[#This Row],[Order Year]]&amp;"-"&amp;Table1[[#This Row],[Order Month]]</f>
        <v>2013-6</v>
      </c>
      <c r="G9168" s="5">
        <f>YEAR(Table1[[#This Row],[Order Date]])*100 + MONTH(Table1[[#This Row],[Order Date]])</f>
        <v>201306</v>
      </c>
      <c r="H9168" s="1">
        <v>41452</v>
      </c>
      <c r="I9168" t="s">
        <v>26</v>
      </c>
      <c r="J9168" t="s">
        <v>674</v>
      </c>
      <c r="K9168" t="s">
        <v>675</v>
      </c>
      <c r="L9168" t="s">
        <v>29</v>
      </c>
      <c r="M9168" t="s">
        <v>30</v>
      </c>
      <c r="N9168" t="s">
        <v>950</v>
      </c>
      <c r="O9168" t="s">
        <v>46</v>
      </c>
      <c r="P9168">
        <v>92037</v>
      </c>
      <c r="Q9168" t="s">
        <v>47</v>
      </c>
      <c r="R9168" t="s">
        <v>3822</v>
      </c>
      <c r="S9168" t="s">
        <v>49</v>
      </c>
      <c r="T9168" t="s">
        <v>93</v>
      </c>
      <c r="U9168" t="s">
        <v>3823</v>
      </c>
      <c r="V9168">
        <v>104.85</v>
      </c>
      <c r="W9168">
        <v>1</v>
      </c>
      <c r="X9168" s="9">
        <f>Table1[[#This Row],[Discount]]</f>
        <v>0</v>
      </c>
      <c r="Y9168">
        <v>0</v>
      </c>
      <c r="Z9168">
        <v>50.327999999999996</v>
      </c>
    </row>
    <row r="9169" spans="1:26" ht="16" x14ac:dyDescent="0.2">
      <c r="A9169">
        <v>9168</v>
      </c>
      <c r="B9169" t="s">
        <v>10468</v>
      </c>
      <c r="C9169" s="1">
        <v>41450</v>
      </c>
      <c r="D9169">
        <f>YEAR(Table1[[#This Row],[Order Date]])</f>
        <v>2013</v>
      </c>
      <c r="E9169">
        <f>MONTH(Table1[[#This Row],[Order Date]])</f>
        <v>6</v>
      </c>
      <c r="F9169" t="str">
        <f>Table1[[#This Row],[Order Year]]&amp;"-"&amp;Table1[[#This Row],[Order Month]]</f>
        <v>2013-6</v>
      </c>
      <c r="G9169" s="5">
        <f>YEAR(Table1[[#This Row],[Order Date]])*100 + MONTH(Table1[[#This Row],[Order Date]])</f>
        <v>201306</v>
      </c>
      <c r="H9169" s="1">
        <v>41452</v>
      </c>
      <c r="I9169" t="s">
        <v>26</v>
      </c>
      <c r="J9169" t="s">
        <v>674</v>
      </c>
      <c r="K9169" t="s">
        <v>675</v>
      </c>
      <c r="L9169" t="s">
        <v>29</v>
      </c>
      <c r="M9169" t="s">
        <v>30</v>
      </c>
      <c r="N9169" t="s">
        <v>950</v>
      </c>
      <c r="O9169" t="s">
        <v>46</v>
      </c>
      <c r="P9169">
        <v>92037</v>
      </c>
      <c r="Q9169" t="s">
        <v>47</v>
      </c>
      <c r="R9169" t="s">
        <v>5947</v>
      </c>
      <c r="S9169" t="s">
        <v>49</v>
      </c>
      <c r="T9169" t="s">
        <v>81</v>
      </c>
      <c r="U9169" t="s">
        <v>5948</v>
      </c>
      <c r="V9169">
        <v>241.44</v>
      </c>
      <c r="W9169">
        <v>3</v>
      </c>
      <c r="X9169" s="9">
        <f>Table1[[#This Row],[Discount]]</f>
        <v>0</v>
      </c>
      <c r="Y9169">
        <v>0</v>
      </c>
      <c r="Z9169">
        <v>72.431999999999988</v>
      </c>
    </row>
    <row r="9170" spans="1:26" ht="16" x14ac:dyDescent="0.2">
      <c r="A9170">
        <v>9169</v>
      </c>
      <c r="B9170" t="s">
        <v>10469</v>
      </c>
      <c r="C9170" s="1">
        <v>41349</v>
      </c>
      <c r="D9170">
        <f>YEAR(Table1[[#This Row],[Order Date]])</f>
        <v>2013</v>
      </c>
      <c r="E9170">
        <f>MONTH(Table1[[#This Row],[Order Date]])</f>
        <v>3</v>
      </c>
      <c r="F9170" t="str">
        <f>Table1[[#This Row],[Order Year]]&amp;"-"&amp;Table1[[#This Row],[Order Month]]</f>
        <v>2013-3</v>
      </c>
      <c r="G9170" s="5">
        <f>YEAR(Table1[[#This Row],[Order Date]])*100 + MONTH(Table1[[#This Row],[Order Date]])</f>
        <v>201303</v>
      </c>
      <c r="H9170" s="1">
        <v>41353</v>
      </c>
      <c r="I9170" t="s">
        <v>53</v>
      </c>
      <c r="J9170" t="s">
        <v>2659</v>
      </c>
      <c r="K9170" t="s">
        <v>2660</v>
      </c>
      <c r="L9170" t="s">
        <v>105</v>
      </c>
      <c r="M9170" t="s">
        <v>30</v>
      </c>
      <c r="N9170" t="s">
        <v>331</v>
      </c>
      <c r="O9170" t="s">
        <v>1490</v>
      </c>
      <c r="P9170">
        <v>39212</v>
      </c>
      <c r="Q9170" t="s">
        <v>33</v>
      </c>
      <c r="R9170" t="s">
        <v>2347</v>
      </c>
      <c r="S9170" t="s">
        <v>49</v>
      </c>
      <c r="T9170" t="s">
        <v>93</v>
      </c>
      <c r="U9170" t="s">
        <v>2348</v>
      </c>
      <c r="V9170">
        <v>319.76</v>
      </c>
      <c r="W9170">
        <v>14</v>
      </c>
      <c r="X9170" s="9">
        <f>Table1[[#This Row],[Discount]]</f>
        <v>0</v>
      </c>
      <c r="Y9170">
        <v>0</v>
      </c>
      <c r="Z9170">
        <v>147.08959999999999</v>
      </c>
    </row>
    <row r="9171" spans="1:26" ht="16" x14ac:dyDescent="0.2">
      <c r="A9171">
        <v>9170</v>
      </c>
      <c r="B9171" t="s">
        <v>10469</v>
      </c>
      <c r="C9171" s="1">
        <v>41349</v>
      </c>
      <c r="D9171">
        <f>YEAR(Table1[[#This Row],[Order Date]])</f>
        <v>2013</v>
      </c>
      <c r="E9171">
        <f>MONTH(Table1[[#This Row],[Order Date]])</f>
        <v>3</v>
      </c>
      <c r="F9171" t="str">
        <f>Table1[[#This Row],[Order Year]]&amp;"-"&amp;Table1[[#This Row],[Order Month]]</f>
        <v>2013-3</v>
      </c>
      <c r="G9171" s="5">
        <f>YEAR(Table1[[#This Row],[Order Date]])*100 + MONTH(Table1[[#This Row],[Order Date]])</f>
        <v>201303</v>
      </c>
      <c r="H9171" s="1">
        <v>41353</v>
      </c>
      <c r="I9171" t="s">
        <v>53</v>
      </c>
      <c r="J9171" t="s">
        <v>2659</v>
      </c>
      <c r="K9171" t="s">
        <v>2660</v>
      </c>
      <c r="L9171" t="s">
        <v>105</v>
      </c>
      <c r="M9171" t="s">
        <v>30</v>
      </c>
      <c r="N9171" t="s">
        <v>331</v>
      </c>
      <c r="O9171" t="s">
        <v>1490</v>
      </c>
      <c r="P9171">
        <v>39212</v>
      </c>
      <c r="Q9171" t="s">
        <v>33</v>
      </c>
      <c r="R9171" t="s">
        <v>2347</v>
      </c>
      <c r="S9171" t="s">
        <v>49</v>
      </c>
      <c r="T9171" t="s">
        <v>93</v>
      </c>
      <c r="U9171" t="s">
        <v>2348</v>
      </c>
      <c r="V9171">
        <v>45.68</v>
      </c>
      <c r="W9171">
        <v>2</v>
      </c>
      <c r="X9171" s="9">
        <f>Table1[[#This Row],[Discount]]</f>
        <v>0</v>
      </c>
      <c r="Y9171">
        <v>0</v>
      </c>
      <c r="Z9171">
        <v>21.012799999999999</v>
      </c>
    </row>
    <row r="9172" spans="1:26" ht="16" x14ac:dyDescent="0.2">
      <c r="A9172">
        <v>9171</v>
      </c>
      <c r="B9172" t="s">
        <v>10470</v>
      </c>
      <c r="C9172" s="1">
        <v>41610</v>
      </c>
      <c r="D9172">
        <f>YEAR(Table1[[#This Row],[Order Date]])</f>
        <v>2013</v>
      </c>
      <c r="E9172">
        <f>MONTH(Table1[[#This Row],[Order Date]])</f>
        <v>12</v>
      </c>
      <c r="F9172" t="str">
        <f>Table1[[#This Row],[Order Year]]&amp;"-"&amp;Table1[[#This Row],[Order Month]]</f>
        <v>2013-12</v>
      </c>
      <c r="G9172" s="5">
        <f>YEAR(Table1[[#This Row],[Order Date]])*100 + MONTH(Table1[[#This Row],[Order Date]])</f>
        <v>201312</v>
      </c>
      <c r="H9172" s="1">
        <v>41610</v>
      </c>
      <c r="I9172" t="s">
        <v>1293</v>
      </c>
      <c r="J9172" t="s">
        <v>6482</v>
      </c>
      <c r="K9172" t="s">
        <v>6483</v>
      </c>
      <c r="L9172" t="s">
        <v>105</v>
      </c>
      <c r="M9172" t="s">
        <v>30</v>
      </c>
      <c r="N9172" t="s">
        <v>8829</v>
      </c>
      <c r="O9172" t="s">
        <v>46</v>
      </c>
      <c r="P9172">
        <v>93030</v>
      </c>
      <c r="Q9172" t="s">
        <v>47</v>
      </c>
      <c r="R9172" t="s">
        <v>1815</v>
      </c>
      <c r="S9172" t="s">
        <v>35</v>
      </c>
      <c r="T9172" t="s">
        <v>68</v>
      </c>
      <c r="U9172" t="s">
        <v>1816</v>
      </c>
      <c r="V9172">
        <v>31.96</v>
      </c>
      <c r="W9172">
        <v>2</v>
      </c>
      <c r="X9172" s="9">
        <f>Table1[[#This Row],[Discount]]</f>
        <v>0</v>
      </c>
      <c r="Y9172">
        <v>0</v>
      </c>
      <c r="Z9172">
        <v>1.597999999999999</v>
      </c>
    </row>
    <row r="9173" spans="1:26" ht="16" x14ac:dyDescent="0.2">
      <c r="A9173">
        <v>9172</v>
      </c>
      <c r="B9173" t="s">
        <v>10470</v>
      </c>
      <c r="C9173" s="1">
        <v>41610</v>
      </c>
      <c r="D9173">
        <f>YEAR(Table1[[#This Row],[Order Date]])</f>
        <v>2013</v>
      </c>
      <c r="E9173">
        <f>MONTH(Table1[[#This Row],[Order Date]])</f>
        <v>12</v>
      </c>
      <c r="F9173" t="str">
        <f>Table1[[#This Row],[Order Year]]&amp;"-"&amp;Table1[[#This Row],[Order Month]]</f>
        <v>2013-12</v>
      </c>
      <c r="G9173" s="5">
        <f>YEAR(Table1[[#This Row],[Order Date]])*100 + MONTH(Table1[[#This Row],[Order Date]])</f>
        <v>201312</v>
      </c>
      <c r="H9173" s="1">
        <v>41610</v>
      </c>
      <c r="I9173" t="s">
        <v>1293</v>
      </c>
      <c r="J9173" t="s">
        <v>6482</v>
      </c>
      <c r="K9173" t="s">
        <v>6483</v>
      </c>
      <c r="L9173" t="s">
        <v>105</v>
      </c>
      <c r="M9173" t="s">
        <v>30</v>
      </c>
      <c r="N9173" t="s">
        <v>8829</v>
      </c>
      <c r="O9173" t="s">
        <v>46</v>
      </c>
      <c r="P9173">
        <v>93030</v>
      </c>
      <c r="Q9173" t="s">
        <v>47</v>
      </c>
      <c r="R9173" t="s">
        <v>4188</v>
      </c>
      <c r="S9173" t="s">
        <v>49</v>
      </c>
      <c r="T9173" t="s">
        <v>93</v>
      </c>
      <c r="U9173" t="s">
        <v>4189</v>
      </c>
      <c r="V9173">
        <v>47.9</v>
      </c>
      <c r="W9173">
        <v>1</v>
      </c>
      <c r="X9173" s="9">
        <f>Table1[[#This Row],[Discount]]</f>
        <v>0</v>
      </c>
      <c r="Y9173">
        <v>0</v>
      </c>
      <c r="Z9173">
        <v>22.991999999999997</v>
      </c>
    </row>
    <row r="9174" spans="1:26" ht="16" x14ac:dyDescent="0.2">
      <c r="A9174">
        <v>9173</v>
      </c>
      <c r="B9174" t="s">
        <v>10470</v>
      </c>
      <c r="C9174" s="1">
        <v>41610</v>
      </c>
      <c r="D9174">
        <f>YEAR(Table1[[#This Row],[Order Date]])</f>
        <v>2013</v>
      </c>
      <c r="E9174">
        <f>MONTH(Table1[[#This Row],[Order Date]])</f>
        <v>12</v>
      </c>
      <c r="F9174" t="str">
        <f>Table1[[#This Row],[Order Year]]&amp;"-"&amp;Table1[[#This Row],[Order Month]]</f>
        <v>2013-12</v>
      </c>
      <c r="G9174" s="5">
        <f>YEAR(Table1[[#This Row],[Order Date]])*100 + MONTH(Table1[[#This Row],[Order Date]])</f>
        <v>201312</v>
      </c>
      <c r="H9174" s="1">
        <v>41610</v>
      </c>
      <c r="I9174" t="s">
        <v>1293</v>
      </c>
      <c r="J9174" t="s">
        <v>6482</v>
      </c>
      <c r="K9174" t="s">
        <v>6483</v>
      </c>
      <c r="L9174" t="s">
        <v>105</v>
      </c>
      <c r="M9174" t="s">
        <v>30</v>
      </c>
      <c r="N9174" t="s">
        <v>8829</v>
      </c>
      <c r="O9174" t="s">
        <v>46</v>
      </c>
      <c r="P9174">
        <v>93030</v>
      </c>
      <c r="Q9174" t="s">
        <v>47</v>
      </c>
      <c r="R9174" t="s">
        <v>3417</v>
      </c>
      <c r="S9174" t="s">
        <v>49</v>
      </c>
      <c r="T9174" t="s">
        <v>62</v>
      </c>
      <c r="U9174" t="s">
        <v>3418</v>
      </c>
      <c r="V9174">
        <v>1112.94</v>
      </c>
      <c r="W9174">
        <v>3</v>
      </c>
      <c r="X9174" s="9">
        <f>Table1[[#This Row],[Discount]]</f>
        <v>0</v>
      </c>
      <c r="Y9174">
        <v>0</v>
      </c>
      <c r="Z9174">
        <v>222.58799999999991</v>
      </c>
    </row>
    <row r="9175" spans="1:26" ht="16" x14ac:dyDescent="0.2">
      <c r="A9175">
        <v>9174</v>
      </c>
      <c r="B9175" t="s">
        <v>10470</v>
      </c>
      <c r="C9175" s="1">
        <v>41610</v>
      </c>
      <c r="D9175">
        <f>YEAR(Table1[[#This Row],[Order Date]])</f>
        <v>2013</v>
      </c>
      <c r="E9175">
        <f>MONTH(Table1[[#This Row],[Order Date]])</f>
        <v>12</v>
      </c>
      <c r="F9175" t="str">
        <f>Table1[[#This Row],[Order Year]]&amp;"-"&amp;Table1[[#This Row],[Order Month]]</f>
        <v>2013-12</v>
      </c>
      <c r="G9175" s="5">
        <f>YEAR(Table1[[#This Row],[Order Date]])*100 + MONTH(Table1[[#This Row],[Order Date]])</f>
        <v>201312</v>
      </c>
      <c r="H9175" s="1">
        <v>41610</v>
      </c>
      <c r="I9175" t="s">
        <v>1293</v>
      </c>
      <c r="J9175" t="s">
        <v>6482</v>
      </c>
      <c r="K9175" t="s">
        <v>6483</v>
      </c>
      <c r="L9175" t="s">
        <v>105</v>
      </c>
      <c r="M9175" t="s">
        <v>30</v>
      </c>
      <c r="N9175" t="s">
        <v>8829</v>
      </c>
      <c r="O9175" t="s">
        <v>46</v>
      </c>
      <c r="P9175">
        <v>93030</v>
      </c>
      <c r="Q9175" t="s">
        <v>47</v>
      </c>
      <c r="R9175" t="s">
        <v>2293</v>
      </c>
      <c r="S9175" t="s">
        <v>49</v>
      </c>
      <c r="T9175" t="s">
        <v>176</v>
      </c>
      <c r="U9175" t="s">
        <v>2294</v>
      </c>
      <c r="V9175">
        <v>22.919999999999998</v>
      </c>
      <c r="W9175">
        <v>3</v>
      </c>
      <c r="X9175" s="9">
        <f>Table1[[#This Row],[Discount]]</f>
        <v>0</v>
      </c>
      <c r="Y9175">
        <v>0</v>
      </c>
      <c r="Z9175">
        <v>11.230799999999999</v>
      </c>
    </row>
    <row r="9176" spans="1:26" ht="16" x14ac:dyDescent="0.2">
      <c r="A9176">
        <v>9175</v>
      </c>
      <c r="B9176" t="s">
        <v>10471</v>
      </c>
      <c r="C9176" s="1">
        <v>41803</v>
      </c>
      <c r="D9176">
        <f>YEAR(Table1[[#This Row],[Order Date]])</f>
        <v>2014</v>
      </c>
      <c r="E9176">
        <f>MONTH(Table1[[#This Row],[Order Date]])</f>
        <v>6</v>
      </c>
      <c r="F9176" t="str">
        <f>Table1[[#This Row],[Order Year]]&amp;"-"&amp;Table1[[#This Row],[Order Month]]</f>
        <v>2014-6</v>
      </c>
      <c r="G9176" s="5">
        <f>YEAR(Table1[[#This Row],[Order Date]])*100 + MONTH(Table1[[#This Row],[Order Date]])</f>
        <v>201406</v>
      </c>
      <c r="H9176" s="1">
        <v>41805</v>
      </c>
      <c r="I9176" t="s">
        <v>26</v>
      </c>
      <c r="J9176" t="s">
        <v>8357</v>
      </c>
      <c r="K9176" t="s">
        <v>8358</v>
      </c>
      <c r="L9176" t="s">
        <v>29</v>
      </c>
      <c r="M9176" t="s">
        <v>30</v>
      </c>
      <c r="N9176" t="s">
        <v>4258</v>
      </c>
      <c r="O9176" t="s">
        <v>99</v>
      </c>
      <c r="P9176">
        <v>98031</v>
      </c>
      <c r="Q9176" t="s">
        <v>47</v>
      </c>
      <c r="R9176" t="s">
        <v>3896</v>
      </c>
      <c r="S9176" t="s">
        <v>74</v>
      </c>
      <c r="T9176" t="s">
        <v>75</v>
      </c>
      <c r="U9176" t="s">
        <v>3897</v>
      </c>
      <c r="V9176">
        <v>71.975999999999999</v>
      </c>
      <c r="W9176">
        <v>3</v>
      </c>
      <c r="X9176" s="9">
        <f>Table1[[#This Row],[Discount]]</f>
        <v>0.2</v>
      </c>
      <c r="Y9176">
        <v>0.2</v>
      </c>
      <c r="Z9176">
        <v>8.9969999999999892</v>
      </c>
    </row>
    <row r="9177" spans="1:26" ht="16" x14ac:dyDescent="0.2">
      <c r="A9177">
        <v>9176</v>
      </c>
      <c r="B9177" t="s">
        <v>10471</v>
      </c>
      <c r="C9177" s="1">
        <v>41803</v>
      </c>
      <c r="D9177">
        <f>YEAR(Table1[[#This Row],[Order Date]])</f>
        <v>2014</v>
      </c>
      <c r="E9177">
        <f>MONTH(Table1[[#This Row],[Order Date]])</f>
        <v>6</v>
      </c>
      <c r="F9177" t="str">
        <f>Table1[[#This Row],[Order Year]]&amp;"-"&amp;Table1[[#This Row],[Order Month]]</f>
        <v>2014-6</v>
      </c>
      <c r="G9177" s="5">
        <f>YEAR(Table1[[#This Row],[Order Date]])*100 + MONTH(Table1[[#This Row],[Order Date]])</f>
        <v>201406</v>
      </c>
      <c r="H9177" s="1">
        <v>41805</v>
      </c>
      <c r="I9177" t="s">
        <v>26</v>
      </c>
      <c r="J9177" t="s">
        <v>8357</v>
      </c>
      <c r="K9177" t="s">
        <v>8358</v>
      </c>
      <c r="L9177" t="s">
        <v>29</v>
      </c>
      <c r="M9177" t="s">
        <v>30</v>
      </c>
      <c r="N9177" t="s">
        <v>4258</v>
      </c>
      <c r="O9177" t="s">
        <v>99</v>
      </c>
      <c r="P9177">
        <v>98031</v>
      </c>
      <c r="Q9177" t="s">
        <v>47</v>
      </c>
      <c r="R9177" t="s">
        <v>3874</v>
      </c>
      <c r="S9177" t="s">
        <v>49</v>
      </c>
      <c r="T9177" t="s">
        <v>93</v>
      </c>
      <c r="U9177" t="s">
        <v>3875</v>
      </c>
      <c r="V9177">
        <v>19.440000000000001</v>
      </c>
      <c r="W9177">
        <v>3</v>
      </c>
      <c r="X9177" s="9">
        <f>Table1[[#This Row],[Discount]]</f>
        <v>0</v>
      </c>
      <c r="Y9177">
        <v>0</v>
      </c>
      <c r="Z9177">
        <v>9.3312000000000008</v>
      </c>
    </row>
    <row r="9178" spans="1:26" ht="16" x14ac:dyDescent="0.2">
      <c r="A9178">
        <v>9177</v>
      </c>
      <c r="B9178" t="s">
        <v>10472</v>
      </c>
      <c r="C9178" s="1">
        <v>41353</v>
      </c>
      <c r="D9178">
        <f>YEAR(Table1[[#This Row],[Order Date]])</f>
        <v>2013</v>
      </c>
      <c r="E9178">
        <f>MONTH(Table1[[#This Row],[Order Date]])</f>
        <v>3</v>
      </c>
      <c r="F9178" t="str">
        <f>Table1[[#This Row],[Order Year]]&amp;"-"&amp;Table1[[#This Row],[Order Month]]</f>
        <v>2013-3</v>
      </c>
      <c r="G9178" s="5">
        <f>YEAR(Table1[[#This Row],[Order Date]])*100 + MONTH(Table1[[#This Row],[Order Date]])</f>
        <v>201303</v>
      </c>
      <c r="H9178" s="1">
        <v>41358</v>
      </c>
      <c r="I9178" t="s">
        <v>53</v>
      </c>
      <c r="J9178" t="s">
        <v>4955</v>
      </c>
      <c r="K9178" t="s">
        <v>4956</v>
      </c>
      <c r="L9178" t="s">
        <v>44</v>
      </c>
      <c r="M9178" t="s">
        <v>30</v>
      </c>
      <c r="N9178" t="s">
        <v>5664</v>
      </c>
      <c r="O9178" t="s">
        <v>338</v>
      </c>
      <c r="P9178">
        <v>37211</v>
      </c>
      <c r="Q9178" t="s">
        <v>33</v>
      </c>
      <c r="R9178" t="s">
        <v>1209</v>
      </c>
      <c r="S9178" t="s">
        <v>49</v>
      </c>
      <c r="T9178" t="s">
        <v>78</v>
      </c>
      <c r="U9178" t="s">
        <v>1210</v>
      </c>
      <c r="V9178">
        <v>31.086000000000006</v>
      </c>
      <c r="W9178">
        <v>3</v>
      </c>
      <c r="X9178" s="9">
        <f>Table1[[#This Row],[Discount]]</f>
        <v>0.7</v>
      </c>
      <c r="Y9178">
        <v>0.7</v>
      </c>
      <c r="Z9178">
        <v>-20.72399999999999</v>
      </c>
    </row>
    <row r="9179" spans="1:26" ht="16" x14ac:dyDescent="0.2">
      <c r="A9179">
        <v>9178</v>
      </c>
      <c r="B9179" t="s">
        <v>10473</v>
      </c>
      <c r="C9179" s="1">
        <v>41593</v>
      </c>
      <c r="D9179">
        <f>YEAR(Table1[[#This Row],[Order Date]])</f>
        <v>2013</v>
      </c>
      <c r="E9179">
        <f>MONTH(Table1[[#This Row],[Order Date]])</f>
        <v>11</v>
      </c>
      <c r="F9179" t="str">
        <f>Table1[[#This Row],[Order Year]]&amp;"-"&amp;Table1[[#This Row],[Order Month]]</f>
        <v>2013-11</v>
      </c>
      <c r="G9179" s="5">
        <f>YEAR(Table1[[#This Row],[Order Date]])*100 + MONTH(Table1[[#This Row],[Order Date]])</f>
        <v>201311</v>
      </c>
      <c r="H9179" s="1">
        <v>41597</v>
      </c>
      <c r="I9179" t="s">
        <v>53</v>
      </c>
      <c r="J9179" t="s">
        <v>254</v>
      </c>
      <c r="K9179" t="s">
        <v>255</v>
      </c>
      <c r="L9179" t="s">
        <v>29</v>
      </c>
      <c r="M9179" t="s">
        <v>30</v>
      </c>
      <c r="N9179" t="s">
        <v>269</v>
      </c>
      <c r="O9179" t="s">
        <v>270</v>
      </c>
      <c r="P9179">
        <v>10035</v>
      </c>
      <c r="Q9179" t="s">
        <v>151</v>
      </c>
      <c r="R9179" t="s">
        <v>7881</v>
      </c>
      <c r="S9179" t="s">
        <v>74</v>
      </c>
      <c r="T9179" t="s">
        <v>75</v>
      </c>
      <c r="U9179" t="s">
        <v>7882</v>
      </c>
      <c r="V9179">
        <v>13.98</v>
      </c>
      <c r="W9179">
        <v>2</v>
      </c>
      <c r="X9179" s="9">
        <f>Table1[[#This Row],[Discount]]</f>
        <v>0</v>
      </c>
      <c r="Y9179">
        <v>0</v>
      </c>
      <c r="Z9179">
        <v>3.9144000000000005</v>
      </c>
    </row>
    <row r="9180" spans="1:26" ht="16" x14ac:dyDescent="0.2">
      <c r="A9180">
        <v>9179</v>
      </c>
      <c r="B9180" t="s">
        <v>10473</v>
      </c>
      <c r="C9180" s="1">
        <v>41593</v>
      </c>
      <c r="D9180">
        <f>YEAR(Table1[[#This Row],[Order Date]])</f>
        <v>2013</v>
      </c>
      <c r="E9180">
        <f>MONTH(Table1[[#This Row],[Order Date]])</f>
        <v>11</v>
      </c>
      <c r="F9180" t="str">
        <f>Table1[[#This Row],[Order Year]]&amp;"-"&amp;Table1[[#This Row],[Order Month]]</f>
        <v>2013-11</v>
      </c>
      <c r="G9180" s="5">
        <f>YEAR(Table1[[#This Row],[Order Date]])*100 + MONTH(Table1[[#This Row],[Order Date]])</f>
        <v>201311</v>
      </c>
      <c r="H9180" s="1">
        <v>41597</v>
      </c>
      <c r="I9180" t="s">
        <v>53</v>
      </c>
      <c r="J9180" t="s">
        <v>254</v>
      </c>
      <c r="K9180" t="s">
        <v>255</v>
      </c>
      <c r="L9180" t="s">
        <v>29</v>
      </c>
      <c r="M9180" t="s">
        <v>30</v>
      </c>
      <c r="N9180" t="s">
        <v>269</v>
      </c>
      <c r="O9180" t="s">
        <v>270</v>
      </c>
      <c r="P9180">
        <v>10035</v>
      </c>
      <c r="Q9180" t="s">
        <v>151</v>
      </c>
      <c r="R9180" t="s">
        <v>6808</v>
      </c>
      <c r="S9180" t="s">
        <v>49</v>
      </c>
      <c r="T9180" t="s">
        <v>71</v>
      </c>
      <c r="U9180" t="s">
        <v>6809</v>
      </c>
      <c r="V9180">
        <v>23.65</v>
      </c>
      <c r="W9180">
        <v>1</v>
      </c>
      <c r="X9180" s="9">
        <f>Table1[[#This Row],[Discount]]</f>
        <v>0</v>
      </c>
      <c r="Y9180">
        <v>0</v>
      </c>
      <c r="Z9180">
        <v>6.1490000000000009</v>
      </c>
    </row>
    <row r="9181" spans="1:26" ht="16" x14ac:dyDescent="0.2">
      <c r="A9181">
        <v>9180</v>
      </c>
      <c r="B9181" t="s">
        <v>10474</v>
      </c>
      <c r="C9181" s="1">
        <v>41859</v>
      </c>
      <c r="D9181">
        <f>YEAR(Table1[[#This Row],[Order Date]])</f>
        <v>2014</v>
      </c>
      <c r="E9181">
        <f>MONTH(Table1[[#This Row],[Order Date]])</f>
        <v>8</v>
      </c>
      <c r="F9181" t="str">
        <f>Table1[[#This Row],[Order Year]]&amp;"-"&amp;Table1[[#This Row],[Order Month]]</f>
        <v>2014-8</v>
      </c>
      <c r="G9181" s="5">
        <f>YEAR(Table1[[#This Row],[Order Date]])*100 + MONTH(Table1[[#This Row],[Order Date]])</f>
        <v>201408</v>
      </c>
      <c r="H9181" s="1">
        <v>41863</v>
      </c>
      <c r="I9181" t="s">
        <v>53</v>
      </c>
      <c r="J9181" t="s">
        <v>1261</v>
      </c>
      <c r="K9181" t="s">
        <v>1262</v>
      </c>
      <c r="L9181" t="s">
        <v>29</v>
      </c>
      <c r="M9181" t="s">
        <v>30</v>
      </c>
      <c r="N9181" t="s">
        <v>3975</v>
      </c>
      <c r="O9181" t="s">
        <v>46</v>
      </c>
      <c r="P9181">
        <v>92683</v>
      </c>
      <c r="Q9181" t="s">
        <v>47</v>
      </c>
      <c r="R9181" t="s">
        <v>6647</v>
      </c>
      <c r="S9181" t="s">
        <v>74</v>
      </c>
      <c r="T9181" t="s">
        <v>75</v>
      </c>
      <c r="U9181" t="s">
        <v>6648</v>
      </c>
      <c r="V9181">
        <v>707.88</v>
      </c>
      <c r="W9181">
        <v>3</v>
      </c>
      <c r="X9181" s="9">
        <f>Table1[[#This Row],[Discount]]</f>
        <v>0.2</v>
      </c>
      <c r="Y9181">
        <v>0.2</v>
      </c>
      <c r="Z9181">
        <v>44.242500000000035</v>
      </c>
    </row>
    <row r="9182" spans="1:26" ht="16" x14ac:dyDescent="0.2">
      <c r="A9182">
        <v>9181</v>
      </c>
      <c r="B9182" t="s">
        <v>10474</v>
      </c>
      <c r="C9182" s="1">
        <v>41859</v>
      </c>
      <c r="D9182">
        <f>YEAR(Table1[[#This Row],[Order Date]])</f>
        <v>2014</v>
      </c>
      <c r="E9182">
        <f>MONTH(Table1[[#This Row],[Order Date]])</f>
        <v>8</v>
      </c>
      <c r="F9182" t="str">
        <f>Table1[[#This Row],[Order Year]]&amp;"-"&amp;Table1[[#This Row],[Order Month]]</f>
        <v>2014-8</v>
      </c>
      <c r="G9182" s="5">
        <f>YEAR(Table1[[#This Row],[Order Date]])*100 + MONTH(Table1[[#This Row],[Order Date]])</f>
        <v>201408</v>
      </c>
      <c r="H9182" s="1">
        <v>41863</v>
      </c>
      <c r="I9182" t="s">
        <v>53</v>
      </c>
      <c r="J9182" t="s">
        <v>1261</v>
      </c>
      <c r="K9182" t="s">
        <v>1262</v>
      </c>
      <c r="L9182" t="s">
        <v>29</v>
      </c>
      <c r="M9182" t="s">
        <v>30</v>
      </c>
      <c r="N9182" t="s">
        <v>3975</v>
      </c>
      <c r="O9182" t="s">
        <v>46</v>
      </c>
      <c r="P9182">
        <v>92683</v>
      </c>
      <c r="Q9182" t="s">
        <v>47</v>
      </c>
      <c r="R9182" t="s">
        <v>2304</v>
      </c>
      <c r="S9182" t="s">
        <v>49</v>
      </c>
      <c r="T9182" t="s">
        <v>78</v>
      </c>
      <c r="U9182" t="s">
        <v>2305</v>
      </c>
      <c r="V9182">
        <v>11.952000000000002</v>
      </c>
      <c r="W9182">
        <v>3</v>
      </c>
      <c r="X9182" s="9">
        <f>Table1[[#This Row],[Discount]]</f>
        <v>0.2</v>
      </c>
      <c r="Y9182">
        <v>0.2</v>
      </c>
      <c r="Z9182">
        <v>4.1832000000000003</v>
      </c>
    </row>
    <row r="9183" spans="1:26" ht="16" x14ac:dyDescent="0.2">
      <c r="A9183">
        <v>9182</v>
      </c>
      <c r="B9183" t="s">
        <v>10474</v>
      </c>
      <c r="C9183" s="1">
        <v>41859</v>
      </c>
      <c r="D9183">
        <f>YEAR(Table1[[#This Row],[Order Date]])</f>
        <v>2014</v>
      </c>
      <c r="E9183">
        <f>MONTH(Table1[[#This Row],[Order Date]])</f>
        <v>8</v>
      </c>
      <c r="F9183" t="str">
        <f>Table1[[#This Row],[Order Year]]&amp;"-"&amp;Table1[[#This Row],[Order Month]]</f>
        <v>2014-8</v>
      </c>
      <c r="G9183" s="5">
        <f>YEAR(Table1[[#This Row],[Order Date]])*100 + MONTH(Table1[[#This Row],[Order Date]])</f>
        <v>201408</v>
      </c>
      <c r="H9183" s="1">
        <v>41863</v>
      </c>
      <c r="I9183" t="s">
        <v>53</v>
      </c>
      <c r="J9183" t="s">
        <v>1261</v>
      </c>
      <c r="K9183" t="s">
        <v>1262</v>
      </c>
      <c r="L9183" t="s">
        <v>29</v>
      </c>
      <c r="M9183" t="s">
        <v>30</v>
      </c>
      <c r="N9183" t="s">
        <v>3975</v>
      </c>
      <c r="O9183" t="s">
        <v>46</v>
      </c>
      <c r="P9183">
        <v>92683</v>
      </c>
      <c r="Q9183" t="s">
        <v>47</v>
      </c>
      <c r="R9183" t="s">
        <v>7368</v>
      </c>
      <c r="S9183" t="s">
        <v>49</v>
      </c>
      <c r="T9183" t="s">
        <v>78</v>
      </c>
      <c r="U9183" t="s">
        <v>7369</v>
      </c>
      <c r="V9183">
        <v>31.128000000000004</v>
      </c>
      <c r="W9183">
        <v>3</v>
      </c>
      <c r="X9183" s="9">
        <f>Table1[[#This Row],[Discount]]</f>
        <v>0.2</v>
      </c>
      <c r="Y9183">
        <v>0.2</v>
      </c>
      <c r="Z9183">
        <v>11.673000000000002</v>
      </c>
    </row>
    <row r="9184" spans="1:26" ht="16" x14ac:dyDescent="0.2">
      <c r="A9184">
        <v>9183</v>
      </c>
      <c r="B9184" t="s">
        <v>10474</v>
      </c>
      <c r="C9184" s="1">
        <v>41859</v>
      </c>
      <c r="D9184">
        <f>YEAR(Table1[[#This Row],[Order Date]])</f>
        <v>2014</v>
      </c>
      <c r="E9184">
        <f>MONTH(Table1[[#This Row],[Order Date]])</f>
        <v>8</v>
      </c>
      <c r="F9184" t="str">
        <f>Table1[[#This Row],[Order Year]]&amp;"-"&amp;Table1[[#This Row],[Order Month]]</f>
        <v>2014-8</v>
      </c>
      <c r="G9184" s="5">
        <f>YEAR(Table1[[#This Row],[Order Date]])*100 + MONTH(Table1[[#This Row],[Order Date]])</f>
        <v>201408</v>
      </c>
      <c r="H9184" s="1">
        <v>41863</v>
      </c>
      <c r="I9184" t="s">
        <v>53</v>
      </c>
      <c r="J9184" t="s">
        <v>1261</v>
      </c>
      <c r="K9184" t="s">
        <v>1262</v>
      </c>
      <c r="L9184" t="s">
        <v>29</v>
      </c>
      <c r="M9184" t="s">
        <v>30</v>
      </c>
      <c r="N9184" t="s">
        <v>3975</v>
      </c>
      <c r="O9184" t="s">
        <v>46</v>
      </c>
      <c r="P9184">
        <v>92683</v>
      </c>
      <c r="Q9184" t="s">
        <v>47</v>
      </c>
      <c r="R9184" t="s">
        <v>8723</v>
      </c>
      <c r="S9184" t="s">
        <v>74</v>
      </c>
      <c r="T9184" t="s">
        <v>164</v>
      </c>
      <c r="U9184" t="s">
        <v>8724</v>
      </c>
      <c r="V9184">
        <v>55.76</v>
      </c>
      <c r="W9184">
        <v>4</v>
      </c>
      <c r="X9184" s="9">
        <f>Table1[[#This Row],[Discount]]</f>
        <v>0</v>
      </c>
      <c r="Y9184">
        <v>0</v>
      </c>
      <c r="Z9184">
        <v>7.8064000000000036</v>
      </c>
    </row>
    <row r="9185" spans="1:26" ht="16" x14ac:dyDescent="0.2">
      <c r="A9185">
        <v>9184</v>
      </c>
      <c r="B9185" t="s">
        <v>10474</v>
      </c>
      <c r="C9185" s="1">
        <v>41859</v>
      </c>
      <c r="D9185">
        <f>YEAR(Table1[[#This Row],[Order Date]])</f>
        <v>2014</v>
      </c>
      <c r="E9185">
        <f>MONTH(Table1[[#This Row],[Order Date]])</f>
        <v>8</v>
      </c>
      <c r="F9185" t="str">
        <f>Table1[[#This Row],[Order Year]]&amp;"-"&amp;Table1[[#This Row],[Order Month]]</f>
        <v>2014-8</v>
      </c>
      <c r="G9185" s="5">
        <f>YEAR(Table1[[#This Row],[Order Date]])*100 + MONTH(Table1[[#This Row],[Order Date]])</f>
        <v>201408</v>
      </c>
      <c r="H9185" s="1">
        <v>41863</v>
      </c>
      <c r="I9185" t="s">
        <v>53</v>
      </c>
      <c r="J9185" t="s">
        <v>1261</v>
      </c>
      <c r="K9185" t="s">
        <v>1262</v>
      </c>
      <c r="L9185" t="s">
        <v>29</v>
      </c>
      <c r="M9185" t="s">
        <v>30</v>
      </c>
      <c r="N9185" t="s">
        <v>3975</v>
      </c>
      <c r="O9185" t="s">
        <v>46</v>
      </c>
      <c r="P9185">
        <v>92683</v>
      </c>
      <c r="Q9185" t="s">
        <v>47</v>
      </c>
      <c r="R9185" t="s">
        <v>1254</v>
      </c>
      <c r="S9185" t="s">
        <v>49</v>
      </c>
      <c r="T9185" t="s">
        <v>93</v>
      </c>
      <c r="U9185" t="s">
        <v>1255</v>
      </c>
      <c r="V9185">
        <v>24.56</v>
      </c>
      <c r="W9185">
        <v>2</v>
      </c>
      <c r="X9185" s="9">
        <f>Table1[[#This Row],[Discount]]</f>
        <v>0</v>
      </c>
      <c r="Y9185">
        <v>0</v>
      </c>
      <c r="Z9185">
        <v>11.543199999999999</v>
      </c>
    </row>
    <row r="9186" spans="1:26" ht="16" x14ac:dyDescent="0.2">
      <c r="A9186">
        <v>9185</v>
      </c>
      <c r="B9186" t="s">
        <v>10474</v>
      </c>
      <c r="C9186" s="1">
        <v>41859</v>
      </c>
      <c r="D9186">
        <f>YEAR(Table1[[#This Row],[Order Date]])</f>
        <v>2014</v>
      </c>
      <c r="E9186">
        <f>MONTH(Table1[[#This Row],[Order Date]])</f>
        <v>8</v>
      </c>
      <c r="F9186" t="str">
        <f>Table1[[#This Row],[Order Year]]&amp;"-"&amp;Table1[[#This Row],[Order Month]]</f>
        <v>2014-8</v>
      </c>
      <c r="G9186" s="5">
        <f>YEAR(Table1[[#This Row],[Order Date]])*100 + MONTH(Table1[[#This Row],[Order Date]])</f>
        <v>201408</v>
      </c>
      <c r="H9186" s="1">
        <v>41863</v>
      </c>
      <c r="I9186" t="s">
        <v>53</v>
      </c>
      <c r="J9186" t="s">
        <v>1261</v>
      </c>
      <c r="K9186" t="s">
        <v>1262</v>
      </c>
      <c r="L9186" t="s">
        <v>29</v>
      </c>
      <c r="M9186" t="s">
        <v>30</v>
      </c>
      <c r="N9186" t="s">
        <v>3975</v>
      </c>
      <c r="O9186" t="s">
        <v>46</v>
      </c>
      <c r="P9186">
        <v>92683</v>
      </c>
      <c r="Q9186" t="s">
        <v>47</v>
      </c>
      <c r="R9186" t="s">
        <v>173</v>
      </c>
      <c r="S9186" t="s">
        <v>35</v>
      </c>
      <c r="T9186" t="s">
        <v>68</v>
      </c>
      <c r="U9186" t="s">
        <v>174</v>
      </c>
      <c r="V9186">
        <v>51.75</v>
      </c>
      <c r="W9186">
        <v>1</v>
      </c>
      <c r="X9186" s="9">
        <f>Table1[[#This Row],[Discount]]</f>
        <v>0</v>
      </c>
      <c r="Y9186">
        <v>0</v>
      </c>
      <c r="Z9186">
        <v>15.524999999999999</v>
      </c>
    </row>
    <row r="9187" spans="1:26" ht="16" x14ac:dyDescent="0.2">
      <c r="A9187">
        <v>9186</v>
      </c>
      <c r="B9187" t="s">
        <v>10474</v>
      </c>
      <c r="C9187" s="1">
        <v>41859</v>
      </c>
      <c r="D9187">
        <f>YEAR(Table1[[#This Row],[Order Date]])</f>
        <v>2014</v>
      </c>
      <c r="E9187">
        <f>MONTH(Table1[[#This Row],[Order Date]])</f>
        <v>8</v>
      </c>
      <c r="F9187" t="str">
        <f>Table1[[#This Row],[Order Year]]&amp;"-"&amp;Table1[[#This Row],[Order Month]]</f>
        <v>2014-8</v>
      </c>
      <c r="G9187" s="5">
        <f>YEAR(Table1[[#This Row],[Order Date]])*100 + MONTH(Table1[[#This Row],[Order Date]])</f>
        <v>201408</v>
      </c>
      <c r="H9187" s="1">
        <v>41863</v>
      </c>
      <c r="I9187" t="s">
        <v>53</v>
      </c>
      <c r="J9187" t="s">
        <v>1261</v>
      </c>
      <c r="K9187" t="s">
        <v>1262</v>
      </c>
      <c r="L9187" t="s">
        <v>29</v>
      </c>
      <c r="M9187" t="s">
        <v>30</v>
      </c>
      <c r="N9187" t="s">
        <v>3975</v>
      </c>
      <c r="O9187" t="s">
        <v>46</v>
      </c>
      <c r="P9187">
        <v>92683</v>
      </c>
      <c r="Q9187" t="s">
        <v>47</v>
      </c>
      <c r="R9187" t="s">
        <v>10475</v>
      </c>
      <c r="S9187" t="s">
        <v>35</v>
      </c>
      <c r="T9187" t="s">
        <v>39</v>
      </c>
      <c r="U9187" t="s">
        <v>10476</v>
      </c>
      <c r="V9187">
        <v>207.18400000000003</v>
      </c>
      <c r="W9187">
        <v>1</v>
      </c>
      <c r="X9187" s="9">
        <f>Table1[[#This Row],[Discount]]</f>
        <v>0.2</v>
      </c>
      <c r="Y9187">
        <v>0.2</v>
      </c>
      <c r="Z9187">
        <v>25.897999999999982</v>
      </c>
    </row>
    <row r="9188" spans="1:26" ht="16" x14ac:dyDescent="0.2">
      <c r="A9188">
        <v>9187</v>
      </c>
      <c r="B9188" t="s">
        <v>10474</v>
      </c>
      <c r="C9188" s="1">
        <v>41859</v>
      </c>
      <c r="D9188">
        <f>YEAR(Table1[[#This Row],[Order Date]])</f>
        <v>2014</v>
      </c>
      <c r="E9188">
        <f>MONTH(Table1[[#This Row],[Order Date]])</f>
        <v>8</v>
      </c>
      <c r="F9188" t="str">
        <f>Table1[[#This Row],[Order Year]]&amp;"-"&amp;Table1[[#This Row],[Order Month]]</f>
        <v>2014-8</v>
      </c>
      <c r="G9188" s="5">
        <f>YEAR(Table1[[#This Row],[Order Date]])*100 + MONTH(Table1[[#This Row],[Order Date]])</f>
        <v>201408</v>
      </c>
      <c r="H9188" s="1">
        <v>41863</v>
      </c>
      <c r="I9188" t="s">
        <v>53</v>
      </c>
      <c r="J9188" t="s">
        <v>1261</v>
      </c>
      <c r="K9188" t="s">
        <v>1262</v>
      </c>
      <c r="L9188" t="s">
        <v>29</v>
      </c>
      <c r="M9188" t="s">
        <v>30</v>
      </c>
      <c r="N9188" t="s">
        <v>3975</v>
      </c>
      <c r="O9188" t="s">
        <v>46</v>
      </c>
      <c r="P9188">
        <v>92683</v>
      </c>
      <c r="Q9188" t="s">
        <v>47</v>
      </c>
      <c r="R9188" t="s">
        <v>4874</v>
      </c>
      <c r="S9188" t="s">
        <v>49</v>
      </c>
      <c r="T9188" t="s">
        <v>81</v>
      </c>
      <c r="U9188" t="s">
        <v>4875</v>
      </c>
      <c r="V9188">
        <v>1473.1</v>
      </c>
      <c r="W9188">
        <v>5</v>
      </c>
      <c r="X9188" s="9">
        <f>Table1[[#This Row],[Discount]]</f>
        <v>0</v>
      </c>
      <c r="Y9188">
        <v>0</v>
      </c>
      <c r="Z9188">
        <v>412.46800000000007</v>
      </c>
    </row>
    <row r="9189" spans="1:26" ht="16" x14ac:dyDescent="0.2">
      <c r="A9189">
        <v>9188</v>
      </c>
      <c r="B9189" t="s">
        <v>10477</v>
      </c>
      <c r="C9189" s="1">
        <v>41142</v>
      </c>
      <c r="D9189">
        <f>YEAR(Table1[[#This Row],[Order Date]])</f>
        <v>2012</v>
      </c>
      <c r="E9189">
        <f>MONTH(Table1[[#This Row],[Order Date]])</f>
        <v>8</v>
      </c>
      <c r="F9189" t="str">
        <f>Table1[[#This Row],[Order Year]]&amp;"-"&amp;Table1[[#This Row],[Order Month]]</f>
        <v>2012-8</v>
      </c>
      <c r="G9189" s="5">
        <f>YEAR(Table1[[#This Row],[Order Date]])*100 + MONTH(Table1[[#This Row],[Order Date]])</f>
        <v>201208</v>
      </c>
      <c r="H9189" s="1">
        <v>41146</v>
      </c>
      <c r="I9189" t="s">
        <v>53</v>
      </c>
      <c r="J9189" t="s">
        <v>5257</v>
      </c>
      <c r="K9189" t="s">
        <v>5258</v>
      </c>
      <c r="L9189" t="s">
        <v>105</v>
      </c>
      <c r="M9189" t="s">
        <v>30</v>
      </c>
      <c r="N9189" t="s">
        <v>4064</v>
      </c>
      <c r="O9189" t="s">
        <v>150</v>
      </c>
      <c r="P9189">
        <v>18103</v>
      </c>
      <c r="Q9189" t="s">
        <v>151</v>
      </c>
      <c r="R9189" t="s">
        <v>1871</v>
      </c>
      <c r="S9189" t="s">
        <v>49</v>
      </c>
      <c r="T9189" t="s">
        <v>581</v>
      </c>
      <c r="U9189" t="s">
        <v>189</v>
      </c>
      <c r="V9189">
        <v>3.4880000000000004</v>
      </c>
      <c r="W9189">
        <v>2</v>
      </c>
      <c r="X9189" s="9">
        <f>Table1[[#This Row],[Discount]]</f>
        <v>0.2</v>
      </c>
      <c r="Y9189">
        <v>0.2</v>
      </c>
      <c r="Z9189">
        <v>-0.69760000000000066</v>
      </c>
    </row>
    <row r="9190" spans="1:26" ht="16" x14ac:dyDescent="0.2">
      <c r="A9190">
        <v>9189</v>
      </c>
      <c r="B9190" t="s">
        <v>10477</v>
      </c>
      <c r="C9190" s="1">
        <v>41142</v>
      </c>
      <c r="D9190">
        <f>YEAR(Table1[[#This Row],[Order Date]])</f>
        <v>2012</v>
      </c>
      <c r="E9190">
        <f>MONTH(Table1[[#This Row],[Order Date]])</f>
        <v>8</v>
      </c>
      <c r="F9190" t="str">
        <f>Table1[[#This Row],[Order Year]]&amp;"-"&amp;Table1[[#This Row],[Order Month]]</f>
        <v>2012-8</v>
      </c>
      <c r="G9190" s="5">
        <f>YEAR(Table1[[#This Row],[Order Date]])*100 + MONTH(Table1[[#This Row],[Order Date]])</f>
        <v>201208</v>
      </c>
      <c r="H9190" s="1">
        <v>41146</v>
      </c>
      <c r="I9190" t="s">
        <v>53</v>
      </c>
      <c r="J9190" t="s">
        <v>5257</v>
      </c>
      <c r="K9190" t="s">
        <v>5258</v>
      </c>
      <c r="L9190" t="s">
        <v>105</v>
      </c>
      <c r="M9190" t="s">
        <v>30</v>
      </c>
      <c r="N9190" t="s">
        <v>4064</v>
      </c>
      <c r="O9190" t="s">
        <v>150</v>
      </c>
      <c r="P9190">
        <v>18103</v>
      </c>
      <c r="Q9190" t="s">
        <v>151</v>
      </c>
      <c r="R9190" t="s">
        <v>970</v>
      </c>
      <c r="S9190" t="s">
        <v>74</v>
      </c>
      <c r="T9190" t="s">
        <v>164</v>
      </c>
      <c r="U9190" t="s">
        <v>971</v>
      </c>
      <c r="V9190">
        <v>21.728000000000002</v>
      </c>
      <c r="W9190">
        <v>4</v>
      </c>
      <c r="X9190" s="9">
        <f>Table1[[#This Row],[Discount]]</f>
        <v>0.2</v>
      </c>
      <c r="Y9190">
        <v>0.2</v>
      </c>
      <c r="Z9190">
        <v>3.8024000000000004</v>
      </c>
    </row>
    <row r="9191" spans="1:26" ht="16" x14ac:dyDescent="0.2">
      <c r="A9191">
        <v>9190</v>
      </c>
      <c r="B9191" t="s">
        <v>10477</v>
      </c>
      <c r="C9191" s="1">
        <v>41142</v>
      </c>
      <c r="D9191">
        <f>YEAR(Table1[[#This Row],[Order Date]])</f>
        <v>2012</v>
      </c>
      <c r="E9191">
        <f>MONTH(Table1[[#This Row],[Order Date]])</f>
        <v>8</v>
      </c>
      <c r="F9191" t="str">
        <f>Table1[[#This Row],[Order Year]]&amp;"-"&amp;Table1[[#This Row],[Order Month]]</f>
        <v>2012-8</v>
      </c>
      <c r="G9191" s="5">
        <f>YEAR(Table1[[#This Row],[Order Date]])*100 + MONTH(Table1[[#This Row],[Order Date]])</f>
        <v>201208</v>
      </c>
      <c r="H9191" s="1">
        <v>41146</v>
      </c>
      <c r="I9191" t="s">
        <v>53</v>
      </c>
      <c r="J9191" t="s">
        <v>5257</v>
      </c>
      <c r="K9191" t="s">
        <v>5258</v>
      </c>
      <c r="L9191" t="s">
        <v>105</v>
      </c>
      <c r="M9191" t="s">
        <v>30</v>
      </c>
      <c r="N9191" t="s">
        <v>4064</v>
      </c>
      <c r="O9191" t="s">
        <v>150</v>
      </c>
      <c r="P9191">
        <v>18103</v>
      </c>
      <c r="Q9191" t="s">
        <v>151</v>
      </c>
      <c r="R9191" t="s">
        <v>3691</v>
      </c>
      <c r="S9191" t="s">
        <v>49</v>
      </c>
      <c r="T9191" t="s">
        <v>62</v>
      </c>
      <c r="U9191" t="s">
        <v>3692</v>
      </c>
      <c r="V9191">
        <v>663.072</v>
      </c>
      <c r="W9191">
        <v>6</v>
      </c>
      <c r="X9191" s="9">
        <f>Table1[[#This Row],[Discount]]</f>
        <v>0.2</v>
      </c>
      <c r="Y9191">
        <v>0.2</v>
      </c>
      <c r="Z9191">
        <v>-165.768</v>
      </c>
    </row>
    <row r="9192" spans="1:26" ht="16" x14ac:dyDescent="0.2">
      <c r="A9192">
        <v>9191</v>
      </c>
      <c r="B9192" t="s">
        <v>10477</v>
      </c>
      <c r="C9192" s="1">
        <v>41142</v>
      </c>
      <c r="D9192">
        <f>YEAR(Table1[[#This Row],[Order Date]])</f>
        <v>2012</v>
      </c>
      <c r="E9192">
        <f>MONTH(Table1[[#This Row],[Order Date]])</f>
        <v>8</v>
      </c>
      <c r="F9192" t="str">
        <f>Table1[[#This Row],[Order Year]]&amp;"-"&amp;Table1[[#This Row],[Order Month]]</f>
        <v>2012-8</v>
      </c>
      <c r="G9192" s="5">
        <f>YEAR(Table1[[#This Row],[Order Date]])*100 + MONTH(Table1[[#This Row],[Order Date]])</f>
        <v>201208</v>
      </c>
      <c r="H9192" s="1">
        <v>41146</v>
      </c>
      <c r="I9192" t="s">
        <v>53</v>
      </c>
      <c r="J9192" t="s">
        <v>5257</v>
      </c>
      <c r="K9192" t="s">
        <v>5258</v>
      </c>
      <c r="L9192" t="s">
        <v>105</v>
      </c>
      <c r="M9192" t="s">
        <v>30</v>
      </c>
      <c r="N9192" t="s">
        <v>4064</v>
      </c>
      <c r="O9192" t="s">
        <v>150</v>
      </c>
      <c r="P9192">
        <v>18103</v>
      </c>
      <c r="Q9192" t="s">
        <v>151</v>
      </c>
      <c r="R9192" t="s">
        <v>3480</v>
      </c>
      <c r="S9192" t="s">
        <v>49</v>
      </c>
      <c r="T9192" t="s">
        <v>78</v>
      </c>
      <c r="U9192" t="s">
        <v>3481</v>
      </c>
      <c r="V9192">
        <v>99.588000000000008</v>
      </c>
      <c r="W9192">
        <v>2</v>
      </c>
      <c r="X9192" s="9">
        <f>Table1[[#This Row],[Discount]]</f>
        <v>0.7</v>
      </c>
      <c r="Y9192">
        <v>0.7</v>
      </c>
      <c r="Z9192">
        <v>-82.989999999999981</v>
      </c>
    </row>
    <row r="9193" spans="1:26" ht="16" x14ac:dyDescent="0.2">
      <c r="A9193">
        <v>9192</v>
      </c>
      <c r="B9193" t="s">
        <v>10477</v>
      </c>
      <c r="C9193" s="1">
        <v>41142</v>
      </c>
      <c r="D9193">
        <f>YEAR(Table1[[#This Row],[Order Date]])</f>
        <v>2012</v>
      </c>
      <c r="E9193">
        <f>MONTH(Table1[[#This Row],[Order Date]])</f>
        <v>8</v>
      </c>
      <c r="F9193" t="str">
        <f>Table1[[#This Row],[Order Year]]&amp;"-"&amp;Table1[[#This Row],[Order Month]]</f>
        <v>2012-8</v>
      </c>
      <c r="G9193" s="5">
        <f>YEAR(Table1[[#This Row],[Order Date]])*100 + MONTH(Table1[[#This Row],[Order Date]])</f>
        <v>201208</v>
      </c>
      <c r="H9193" s="1">
        <v>41146</v>
      </c>
      <c r="I9193" t="s">
        <v>53</v>
      </c>
      <c r="J9193" t="s">
        <v>5257</v>
      </c>
      <c r="K9193" t="s">
        <v>5258</v>
      </c>
      <c r="L9193" t="s">
        <v>105</v>
      </c>
      <c r="M9193" t="s">
        <v>30</v>
      </c>
      <c r="N9193" t="s">
        <v>4064</v>
      </c>
      <c r="O9193" t="s">
        <v>150</v>
      </c>
      <c r="P9193">
        <v>18103</v>
      </c>
      <c r="Q9193" t="s">
        <v>151</v>
      </c>
      <c r="R9193" t="s">
        <v>2976</v>
      </c>
      <c r="S9193" t="s">
        <v>49</v>
      </c>
      <c r="T9193" t="s">
        <v>93</v>
      </c>
      <c r="U9193" t="s">
        <v>2977</v>
      </c>
      <c r="V9193">
        <v>49.568000000000005</v>
      </c>
      <c r="W9193">
        <v>2</v>
      </c>
      <c r="X9193" s="9">
        <f>Table1[[#This Row],[Discount]]</f>
        <v>0.2</v>
      </c>
      <c r="Y9193">
        <v>0.2</v>
      </c>
      <c r="Z9193">
        <v>15.489999999999997</v>
      </c>
    </row>
    <row r="9194" spans="1:26" ht="16" x14ac:dyDescent="0.2">
      <c r="A9194">
        <v>9193</v>
      </c>
      <c r="B9194" t="s">
        <v>10478</v>
      </c>
      <c r="C9194" s="1">
        <v>41215</v>
      </c>
      <c r="D9194">
        <f>YEAR(Table1[[#This Row],[Order Date]])</f>
        <v>2012</v>
      </c>
      <c r="E9194">
        <f>MONTH(Table1[[#This Row],[Order Date]])</f>
        <v>11</v>
      </c>
      <c r="F9194" t="str">
        <f>Table1[[#This Row],[Order Year]]&amp;"-"&amp;Table1[[#This Row],[Order Month]]</f>
        <v>2012-11</v>
      </c>
      <c r="G9194" s="5">
        <f>YEAR(Table1[[#This Row],[Order Date]])*100 + MONTH(Table1[[#This Row],[Order Date]])</f>
        <v>201211</v>
      </c>
      <c r="H9194" s="1">
        <v>41220</v>
      </c>
      <c r="I9194" t="s">
        <v>53</v>
      </c>
      <c r="J9194" t="s">
        <v>1028</v>
      </c>
      <c r="K9194" t="s">
        <v>1029</v>
      </c>
      <c r="L9194" t="s">
        <v>44</v>
      </c>
      <c r="M9194" t="s">
        <v>30</v>
      </c>
      <c r="N9194" t="s">
        <v>681</v>
      </c>
      <c r="O9194" t="s">
        <v>107</v>
      </c>
      <c r="P9194">
        <v>78207</v>
      </c>
      <c r="Q9194" t="s">
        <v>108</v>
      </c>
      <c r="R9194" t="s">
        <v>1202</v>
      </c>
      <c r="S9194" t="s">
        <v>49</v>
      </c>
      <c r="T9194" t="s">
        <v>78</v>
      </c>
      <c r="U9194" t="s">
        <v>1203</v>
      </c>
      <c r="V9194">
        <v>29.371999999999993</v>
      </c>
      <c r="W9194">
        <v>7</v>
      </c>
      <c r="X9194" s="9">
        <f>Table1[[#This Row],[Discount]]</f>
        <v>0.8</v>
      </c>
      <c r="Y9194">
        <v>0.8</v>
      </c>
      <c r="Z9194">
        <v>-46.995200000000025</v>
      </c>
    </row>
    <row r="9195" spans="1:26" ht="16" x14ac:dyDescent="0.2">
      <c r="A9195">
        <v>9194</v>
      </c>
      <c r="B9195" t="s">
        <v>10478</v>
      </c>
      <c r="C9195" s="1">
        <v>41215</v>
      </c>
      <c r="D9195">
        <f>YEAR(Table1[[#This Row],[Order Date]])</f>
        <v>2012</v>
      </c>
      <c r="E9195">
        <f>MONTH(Table1[[#This Row],[Order Date]])</f>
        <v>11</v>
      </c>
      <c r="F9195" t="str">
        <f>Table1[[#This Row],[Order Year]]&amp;"-"&amp;Table1[[#This Row],[Order Month]]</f>
        <v>2012-11</v>
      </c>
      <c r="G9195" s="5">
        <f>YEAR(Table1[[#This Row],[Order Date]])*100 + MONTH(Table1[[#This Row],[Order Date]])</f>
        <v>201211</v>
      </c>
      <c r="H9195" s="1">
        <v>41220</v>
      </c>
      <c r="I9195" t="s">
        <v>53</v>
      </c>
      <c r="J9195" t="s">
        <v>1028</v>
      </c>
      <c r="K9195" t="s">
        <v>1029</v>
      </c>
      <c r="L9195" t="s">
        <v>44</v>
      </c>
      <c r="M9195" t="s">
        <v>30</v>
      </c>
      <c r="N9195" t="s">
        <v>681</v>
      </c>
      <c r="O9195" t="s">
        <v>107</v>
      </c>
      <c r="P9195">
        <v>78207</v>
      </c>
      <c r="Q9195" t="s">
        <v>108</v>
      </c>
      <c r="R9195" t="s">
        <v>3436</v>
      </c>
      <c r="S9195" t="s">
        <v>74</v>
      </c>
      <c r="T9195" t="s">
        <v>75</v>
      </c>
      <c r="U9195" t="s">
        <v>6340</v>
      </c>
      <c r="V9195">
        <v>344.70400000000001</v>
      </c>
      <c r="W9195">
        <v>2</v>
      </c>
      <c r="X9195" s="9">
        <f>Table1[[#This Row],[Discount]]</f>
        <v>0.2</v>
      </c>
      <c r="Y9195">
        <v>0.2</v>
      </c>
      <c r="Z9195">
        <v>38.779199999999989</v>
      </c>
    </row>
    <row r="9196" spans="1:26" ht="16" x14ac:dyDescent="0.2">
      <c r="A9196">
        <v>9195</v>
      </c>
      <c r="B9196" t="s">
        <v>10479</v>
      </c>
      <c r="C9196" s="1">
        <v>40877</v>
      </c>
      <c r="D9196">
        <f>YEAR(Table1[[#This Row],[Order Date]])</f>
        <v>2011</v>
      </c>
      <c r="E9196">
        <f>MONTH(Table1[[#This Row],[Order Date]])</f>
        <v>11</v>
      </c>
      <c r="F9196" t="str">
        <f>Table1[[#This Row],[Order Year]]&amp;"-"&amp;Table1[[#This Row],[Order Month]]</f>
        <v>2011-11</v>
      </c>
      <c r="G9196" s="5">
        <f>YEAR(Table1[[#This Row],[Order Date]])*100 + MONTH(Table1[[#This Row],[Order Date]])</f>
        <v>201111</v>
      </c>
      <c r="H9196" s="1">
        <v>40883</v>
      </c>
      <c r="I9196" t="s">
        <v>53</v>
      </c>
      <c r="J9196" t="s">
        <v>1462</v>
      </c>
      <c r="K9196" t="s">
        <v>1463</v>
      </c>
      <c r="L9196" t="s">
        <v>29</v>
      </c>
      <c r="M9196" t="s">
        <v>30</v>
      </c>
      <c r="N9196" t="s">
        <v>7767</v>
      </c>
      <c r="O9196" t="s">
        <v>313</v>
      </c>
      <c r="P9196">
        <v>85323</v>
      </c>
      <c r="Q9196" t="s">
        <v>47</v>
      </c>
      <c r="R9196" t="s">
        <v>5068</v>
      </c>
      <c r="S9196" t="s">
        <v>49</v>
      </c>
      <c r="T9196" t="s">
        <v>581</v>
      </c>
      <c r="U9196" t="s">
        <v>5069</v>
      </c>
      <c r="V9196">
        <v>47.992000000000004</v>
      </c>
      <c r="W9196">
        <v>7</v>
      </c>
      <c r="X9196" s="9">
        <f>Table1[[#This Row],[Discount]]</f>
        <v>0.2</v>
      </c>
      <c r="Y9196">
        <v>0.2</v>
      </c>
      <c r="Z9196">
        <v>3.5993999999999993</v>
      </c>
    </row>
    <row r="9197" spans="1:26" ht="16" x14ac:dyDescent="0.2">
      <c r="A9197">
        <v>9196</v>
      </c>
      <c r="B9197" t="s">
        <v>10479</v>
      </c>
      <c r="C9197" s="1">
        <v>40877</v>
      </c>
      <c r="D9197">
        <f>YEAR(Table1[[#This Row],[Order Date]])</f>
        <v>2011</v>
      </c>
      <c r="E9197">
        <f>MONTH(Table1[[#This Row],[Order Date]])</f>
        <v>11</v>
      </c>
      <c r="F9197" t="str">
        <f>Table1[[#This Row],[Order Year]]&amp;"-"&amp;Table1[[#This Row],[Order Month]]</f>
        <v>2011-11</v>
      </c>
      <c r="G9197" s="5">
        <f>YEAR(Table1[[#This Row],[Order Date]])*100 + MONTH(Table1[[#This Row],[Order Date]])</f>
        <v>201111</v>
      </c>
      <c r="H9197" s="1">
        <v>40883</v>
      </c>
      <c r="I9197" t="s">
        <v>53</v>
      </c>
      <c r="J9197" t="s">
        <v>1462</v>
      </c>
      <c r="K9197" t="s">
        <v>1463</v>
      </c>
      <c r="L9197" t="s">
        <v>29</v>
      </c>
      <c r="M9197" t="s">
        <v>30</v>
      </c>
      <c r="N9197" t="s">
        <v>7767</v>
      </c>
      <c r="O9197" t="s">
        <v>313</v>
      </c>
      <c r="P9197">
        <v>85323</v>
      </c>
      <c r="Q9197" t="s">
        <v>47</v>
      </c>
      <c r="R9197" t="s">
        <v>5620</v>
      </c>
      <c r="S9197" t="s">
        <v>74</v>
      </c>
      <c r="T9197" t="s">
        <v>164</v>
      </c>
      <c r="U9197" t="s">
        <v>6806</v>
      </c>
      <c r="V9197">
        <v>102.24000000000001</v>
      </c>
      <c r="W9197">
        <v>4</v>
      </c>
      <c r="X9197" s="9">
        <f>Table1[[#This Row],[Discount]]</f>
        <v>0.2</v>
      </c>
      <c r="Y9197">
        <v>0.2</v>
      </c>
      <c r="Z9197">
        <v>-16.614000000000004</v>
      </c>
    </row>
    <row r="9198" spans="1:26" ht="16" x14ac:dyDescent="0.2">
      <c r="A9198">
        <v>9197</v>
      </c>
      <c r="B9198" t="s">
        <v>10480</v>
      </c>
      <c r="C9198" s="1">
        <v>40673</v>
      </c>
      <c r="D9198">
        <f>YEAR(Table1[[#This Row],[Order Date]])</f>
        <v>2011</v>
      </c>
      <c r="E9198">
        <f>MONTH(Table1[[#This Row],[Order Date]])</f>
        <v>5</v>
      </c>
      <c r="F9198" t="str">
        <f>Table1[[#This Row],[Order Year]]&amp;"-"&amp;Table1[[#This Row],[Order Month]]</f>
        <v>2011-5</v>
      </c>
      <c r="G9198" s="5">
        <f>YEAR(Table1[[#This Row],[Order Date]])*100 + MONTH(Table1[[#This Row],[Order Date]])</f>
        <v>201105</v>
      </c>
      <c r="H9198" s="1">
        <v>40678</v>
      </c>
      <c r="I9198" t="s">
        <v>53</v>
      </c>
      <c r="J9198" t="s">
        <v>3470</v>
      </c>
      <c r="K9198" t="s">
        <v>3471</v>
      </c>
      <c r="L9198" t="s">
        <v>29</v>
      </c>
      <c r="M9198" t="s">
        <v>30</v>
      </c>
      <c r="N9198" t="s">
        <v>633</v>
      </c>
      <c r="O9198" t="s">
        <v>46</v>
      </c>
      <c r="P9198">
        <v>95123</v>
      </c>
      <c r="Q9198" t="s">
        <v>47</v>
      </c>
      <c r="R9198" t="s">
        <v>7573</v>
      </c>
      <c r="S9198" t="s">
        <v>49</v>
      </c>
      <c r="T9198" t="s">
        <v>93</v>
      </c>
      <c r="U9198" t="s">
        <v>7574</v>
      </c>
      <c r="V9198">
        <v>39.96</v>
      </c>
      <c r="W9198">
        <v>2</v>
      </c>
      <c r="X9198" s="9">
        <f>Table1[[#This Row],[Discount]]</f>
        <v>0</v>
      </c>
      <c r="Y9198">
        <v>0</v>
      </c>
      <c r="Z9198">
        <v>19.180800000000001</v>
      </c>
    </row>
    <row r="9199" spans="1:26" ht="16" x14ac:dyDescent="0.2">
      <c r="A9199">
        <v>9198</v>
      </c>
      <c r="B9199" t="s">
        <v>10480</v>
      </c>
      <c r="C9199" s="1">
        <v>40673</v>
      </c>
      <c r="D9199">
        <f>YEAR(Table1[[#This Row],[Order Date]])</f>
        <v>2011</v>
      </c>
      <c r="E9199">
        <f>MONTH(Table1[[#This Row],[Order Date]])</f>
        <v>5</v>
      </c>
      <c r="F9199" t="str">
        <f>Table1[[#This Row],[Order Year]]&amp;"-"&amp;Table1[[#This Row],[Order Month]]</f>
        <v>2011-5</v>
      </c>
      <c r="G9199" s="5">
        <f>YEAR(Table1[[#This Row],[Order Date]])*100 + MONTH(Table1[[#This Row],[Order Date]])</f>
        <v>201105</v>
      </c>
      <c r="H9199" s="1">
        <v>40678</v>
      </c>
      <c r="I9199" t="s">
        <v>53</v>
      </c>
      <c r="J9199" t="s">
        <v>3470</v>
      </c>
      <c r="K9199" t="s">
        <v>3471</v>
      </c>
      <c r="L9199" t="s">
        <v>29</v>
      </c>
      <c r="M9199" t="s">
        <v>30</v>
      </c>
      <c r="N9199" t="s">
        <v>633</v>
      </c>
      <c r="O9199" t="s">
        <v>46</v>
      </c>
      <c r="P9199">
        <v>95123</v>
      </c>
      <c r="Q9199" t="s">
        <v>47</v>
      </c>
      <c r="R9199" t="s">
        <v>4467</v>
      </c>
      <c r="S9199" t="s">
        <v>74</v>
      </c>
      <c r="T9199" t="s">
        <v>75</v>
      </c>
      <c r="U9199" t="s">
        <v>4468</v>
      </c>
      <c r="V9199">
        <v>1432.0000000000002</v>
      </c>
      <c r="W9199">
        <v>5</v>
      </c>
      <c r="X9199" s="9">
        <f>Table1[[#This Row],[Discount]]</f>
        <v>0.2</v>
      </c>
      <c r="Y9199">
        <v>0.2</v>
      </c>
      <c r="Z9199">
        <v>125.30000000000007</v>
      </c>
    </row>
    <row r="9200" spans="1:26" ht="16" x14ac:dyDescent="0.2">
      <c r="A9200">
        <v>9199</v>
      </c>
      <c r="B9200" t="s">
        <v>10480</v>
      </c>
      <c r="C9200" s="1">
        <v>40673</v>
      </c>
      <c r="D9200">
        <f>YEAR(Table1[[#This Row],[Order Date]])</f>
        <v>2011</v>
      </c>
      <c r="E9200">
        <f>MONTH(Table1[[#This Row],[Order Date]])</f>
        <v>5</v>
      </c>
      <c r="F9200" t="str">
        <f>Table1[[#This Row],[Order Year]]&amp;"-"&amp;Table1[[#This Row],[Order Month]]</f>
        <v>2011-5</v>
      </c>
      <c r="G9200" s="5">
        <f>YEAR(Table1[[#This Row],[Order Date]])*100 + MONTH(Table1[[#This Row],[Order Date]])</f>
        <v>201105</v>
      </c>
      <c r="H9200" s="1">
        <v>40678</v>
      </c>
      <c r="I9200" t="s">
        <v>53</v>
      </c>
      <c r="J9200" t="s">
        <v>3470</v>
      </c>
      <c r="K9200" t="s">
        <v>3471</v>
      </c>
      <c r="L9200" t="s">
        <v>29</v>
      </c>
      <c r="M9200" t="s">
        <v>30</v>
      </c>
      <c r="N9200" t="s">
        <v>633</v>
      </c>
      <c r="O9200" t="s">
        <v>46</v>
      </c>
      <c r="P9200">
        <v>95123</v>
      </c>
      <c r="Q9200" t="s">
        <v>47</v>
      </c>
      <c r="R9200" t="s">
        <v>8086</v>
      </c>
      <c r="S9200" t="s">
        <v>49</v>
      </c>
      <c r="T9200" t="s">
        <v>581</v>
      </c>
      <c r="U9200" t="s">
        <v>8087</v>
      </c>
      <c r="V9200">
        <v>41.04</v>
      </c>
      <c r="W9200">
        <v>6</v>
      </c>
      <c r="X9200" s="9">
        <f>Table1[[#This Row],[Discount]]</f>
        <v>0</v>
      </c>
      <c r="Y9200">
        <v>0</v>
      </c>
      <c r="Z9200">
        <v>11.0808</v>
      </c>
    </row>
    <row r="9201" spans="1:26" ht="16" x14ac:dyDescent="0.2">
      <c r="A9201">
        <v>9200</v>
      </c>
      <c r="B9201" t="s">
        <v>10480</v>
      </c>
      <c r="C9201" s="1">
        <v>40673</v>
      </c>
      <c r="D9201">
        <f>YEAR(Table1[[#This Row],[Order Date]])</f>
        <v>2011</v>
      </c>
      <c r="E9201">
        <f>MONTH(Table1[[#This Row],[Order Date]])</f>
        <v>5</v>
      </c>
      <c r="F9201" t="str">
        <f>Table1[[#This Row],[Order Year]]&amp;"-"&amp;Table1[[#This Row],[Order Month]]</f>
        <v>2011-5</v>
      </c>
      <c r="G9201" s="5">
        <f>YEAR(Table1[[#This Row],[Order Date]])*100 + MONTH(Table1[[#This Row],[Order Date]])</f>
        <v>201105</v>
      </c>
      <c r="H9201" s="1">
        <v>40678</v>
      </c>
      <c r="I9201" t="s">
        <v>53</v>
      </c>
      <c r="J9201" t="s">
        <v>3470</v>
      </c>
      <c r="K9201" t="s">
        <v>3471</v>
      </c>
      <c r="L9201" t="s">
        <v>29</v>
      </c>
      <c r="M9201" t="s">
        <v>30</v>
      </c>
      <c r="N9201" t="s">
        <v>633</v>
      </c>
      <c r="O9201" t="s">
        <v>46</v>
      </c>
      <c r="P9201">
        <v>95123</v>
      </c>
      <c r="Q9201" t="s">
        <v>47</v>
      </c>
      <c r="R9201" t="s">
        <v>6251</v>
      </c>
      <c r="S9201" t="s">
        <v>35</v>
      </c>
      <c r="T9201" t="s">
        <v>39</v>
      </c>
      <c r="U9201" t="s">
        <v>6252</v>
      </c>
      <c r="V9201">
        <v>256.78400000000005</v>
      </c>
      <c r="W9201">
        <v>1</v>
      </c>
      <c r="X9201" s="9">
        <f>Table1[[#This Row],[Discount]]</f>
        <v>0.2</v>
      </c>
      <c r="Y9201">
        <v>0.2</v>
      </c>
      <c r="Z9201">
        <v>32.097999999999971</v>
      </c>
    </row>
    <row r="9202" spans="1:26" ht="16" x14ac:dyDescent="0.2">
      <c r="A9202">
        <v>9201</v>
      </c>
      <c r="B9202" t="s">
        <v>10481</v>
      </c>
      <c r="C9202" s="1">
        <v>41565</v>
      </c>
      <c r="D9202">
        <f>YEAR(Table1[[#This Row],[Order Date]])</f>
        <v>2013</v>
      </c>
      <c r="E9202">
        <f>MONTH(Table1[[#This Row],[Order Date]])</f>
        <v>10</v>
      </c>
      <c r="F9202" t="str">
        <f>Table1[[#This Row],[Order Year]]&amp;"-"&amp;Table1[[#This Row],[Order Month]]</f>
        <v>2013-10</v>
      </c>
      <c r="G9202" s="5">
        <f>YEAR(Table1[[#This Row],[Order Date]])*100 + MONTH(Table1[[#This Row],[Order Date]])</f>
        <v>201310</v>
      </c>
      <c r="H9202" s="1">
        <v>41568</v>
      </c>
      <c r="I9202" t="s">
        <v>191</v>
      </c>
      <c r="J9202" t="s">
        <v>7722</v>
      </c>
      <c r="K9202" t="s">
        <v>7723</v>
      </c>
      <c r="L9202" t="s">
        <v>29</v>
      </c>
      <c r="M9202" t="s">
        <v>30</v>
      </c>
      <c r="N9202" t="s">
        <v>4929</v>
      </c>
      <c r="O9202" t="s">
        <v>791</v>
      </c>
      <c r="P9202">
        <v>8861</v>
      </c>
      <c r="Q9202" t="s">
        <v>151</v>
      </c>
      <c r="R9202" t="s">
        <v>1672</v>
      </c>
      <c r="S9202" t="s">
        <v>35</v>
      </c>
      <c r="T9202" t="s">
        <v>36</v>
      </c>
      <c r="U9202" t="s">
        <v>1673</v>
      </c>
      <c r="V9202">
        <v>120.98</v>
      </c>
      <c r="W9202">
        <v>1</v>
      </c>
      <c r="X9202" s="9">
        <f>Table1[[#This Row],[Discount]]</f>
        <v>0</v>
      </c>
      <c r="Y9202">
        <v>0</v>
      </c>
      <c r="Z9202">
        <v>12.097999999999999</v>
      </c>
    </row>
    <row r="9203" spans="1:26" ht="16" x14ac:dyDescent="0.2">
      <c r="A9203">
        <v>9202</v>
      </c>
      <c r="B9203" t="s">
        <v>10481</v>
      </c>
      <c r="C9203" s="1">
        <v>41565</v>
      </c>
      <c r="D9203">
        <f>YEAR(Table1[[#This Row],[Order Date]])</f>
        <v>2013</v>
      </c>
      <c r="E9203">
        <f>MONTH(Table1[[#This Row],[Order Date]])</f>
        <v>10</v>
      </c>
      <c r="F9203" t="str">
        <f>Table1[[#This Row],[Order Year]]&amp;"-"&amp;Table1[[#This Row],[Order Month]]</f>
        <v>2013-10</v>
      </c>
      <c r="G9203" s="5">
        <f>YEAR(Table1[[#This Row],[Order Date]])*100 + MONTH(Table1[[#This Row],[Order Date]])</f>
        <v>201310</v>
      </c>
      <c r="H9203" s="1">
        <v>41568</v>
      </c>
      <c r="I9203" t="s">
        <v>191</v>
      </c>
      <c r="J9203" t="s">
        <v>7722</v>
      </c>
      <c r="K9203" t="s">
        <v>7723</v>
      </c>
      <c r="L9203" t="s">
        <v>29</v>
      </c>
      <c r="M9203" t="s">
        <v>30</v>
      </c>
      <c r="N9203" t="s">
        <v>4929</v>
      </c>
      <c r="O9203" t="s">
        <v>791</v>
      </c>
      <c r="P9203">
        <v>8861</v>
      </c>
      <c r="Q9203" t="s">
        <v>151</v>
      </c>
      <c r="R9203" t="s">
        <v>1514</v>
      </c>
      <c r="S9203" t="s">
        <v>49</v>
      </c>
      <c r="T9203" t="s">
        <v>78</v>
      </c>
      <c r="U9203" t="s">
        <v>1515</v>
      </c>
      <c r="V9203">
        <v>315.98</v>
      </c>
      <c r="W9203">
        <v>1</v>
      </c>
      <c r="X9203" s="9">
        <f>Table1[[#This Row],[Discount]]</f>
        <v>0</v>
      </c>
      <c r="Y9203">
        <v>0</v>
      </c>
      <c r="Z9203">
        <v>148.51060000000001</v>
      </c>
    </row>
    <row r="9204" spans="1:26" ht="16" x14ac:dyDescent="0.2">
      <c r="A9204">
        <v>9203</v>
      </c>
      <c r="B9204" t="s">
        <v>10482</v>
      </c>
      <c r="C9204" s="1">
        <v>41578</v>
      </c>
      <c r="D9204">
        <f>YEAR(Table1[[#This Row],[Order Date]])</f>
        <v>2013</v>
      </c>
      <c r="E9204">
        <f>MONTH(Table1[[#This Row],[Order Date]])</f>
        <v>10</v>
      </c>
      <c r="F9204" t="str">
        <f>Table1[[#This Row],[Order Year]]&amp;"-"&amp;Table1[[#This Row],[Order Month]]</f>
        <v>2013-10</v>
      </c>
      <c r="G9204" s="5">
        <f>YEAR(Table1[[#This Row],[Order Date]])*100 + MONTH(Table1[[#This Row],[Order Date]])</f>
        <v>201310</v>
      </c>
      <c r="H9204" s="1">
        <v>41582</v>
      </c>
      <c r="I9204" t="s">
        <v>53</v>
      </c>
      <c r="J9204" t="s">
        <v>4767</v>
      </c>
      <c r="K9204" t="s">
        <v>4768</v>
      </c>
      <c r="L9204" t="s">
        <v>44</v>
      </c>
      <c r="M9204" t="s">
        <v>30</v>
      </c>
      <c r="N9204" t="s">
        <v>269</v>
      </c>
      <c r="O9204" t="s">
        <v>270</v>
      </c>
      <c r="P9204">
        <v>10011</v>
      </c>
      <c r="Q9204" t="s">
        <v>151</v>
      </c>
      <c r="R9204" t="s">
        <v>4922</v>
      </c>
      <c r="S9204" t="s">
        <v>49</v>
      </c>
      <c r="T9204" t="s">
        <v>78</v>
      </c>
      <c r="U9204" t="s">
        <v>4923</v>
      </c>
      <c r="V9204">
        <v>28.752000000000002</v>
      </c>
      <c r="W9204">
        <v>3</v>
      </c>
      <c r="X9204" s="9">
        <f>Table1[[#This Row],[Discount]]</f>
        <v>0.2</v>
      </c>
      <c r="Y9204">
        <v>0.2</v>
      </c>
      <c r="Z9204">
        <v>10.0632</v>
      </c>
    </row>
    <row r="9205" spans="1:26" ht="16" x14ac:dyDescent="0.2">
      <c r="A9205">
        <v>9204</v>
      </c>
      <c r="B9205" t="s">
        <v>10482</v>
      </c>
      <c r="C9205" s="1">
        <v>41578</v>
      </c>
      <c r="D9205">
        <f>YEAR(Table1[[#This Row],[Order Date]])</f>
        <v>2013</v>
      </c>
      <c r="E9205">
        <f>MONTH(Table1[[#This Row],[Order Date]])</f>
        <v>10</v>
      </c>
      <c r="F9205" t="str">
        <f>Table1[[#This Row],[Order Year]]&amp;"-"&amp;Table1[[#This Row],[Order Month]]</f>
        <v>2013-10</v>
      </c>
      <c r="G9205" s="5">
        <f>YEAR(Table1[[#This Row],[Order Date]])*100 + MONTH(Table1[[#This Row],[Order Date]])</f>
        <v>201310</v>
      </c>
      <c r="H9205" s="1">
        <v>41582</v>
      </c>
      <c r="I9205" t="s">
        <v>53</v>
      </c>
      <c r="J9205" t="s">
        <v>4767</v>
      </c>
      <c r="K9205" t="s">
        <v>4768</v>
      </c>
      <c r="L9205" t="s">
        <v>44</v>
      </c>
      <c r="M9205" t="s">
        <v>30</v>
      </c>
      <c r="N9205" t="s">
        <v>269</v>
      </c>
      <c r="O9205" t="s">
        <v>270</v>
      </c>
      <c r="P9205">
        <v>10011</v>
      </c>
      <c r="Q9205" t="s">
        <v>151</v>
      </c>
      <c r="R9205" t="s">
        <v>4999</v>
      </c>
      <c r="S9205" t="s">
        <v>49</v>
      </c>
      <c r="T9205" t="s">
        <v>71</v>
      </c>
      <c r="U9205" t="s">
        <v>5000</v>
      </c>
      <c r="V9205">
        <v>114.94999999999999</v>
      </c>
      <c r="W9205">
        <v>5</v>
      </c>
      <c r="X9205" s="9">
        <f>Table1[[#This Row],[Discount]]</f>
        <v>0</v>
      </c>
      <c r="Y9205">
        <v>0</v>
      </c>
      <c r="Z9205">
        <v>32.186000000000007</v>
      </c>
    </row>
    <row r="9206" spans="1:26" ht="16" x14ac:dyDescent="0.2">
      <c r="A9206">
        <v>9205</v>
      </c>
      <c r="B9206" t="s">
        <v>10483</v>
      </c>
      <c r="C9206" s="1">
        <v>41610</v>
      </c>
      <c r="D9206">
        <f>YEAR(Table1[[#This Row],[Order Date]])</f>
        <v>2013</v>
      </c>
      <c r="E9206">
        <f>MONTH(Table1[[#This Row],[Order Date]])</f>
        <v>12</v>
      </c>
      <c r="F9206" t="str">
        <f>Table1[[#This Row],[Order Year]]&amp;"-"&amp;Table1[[#This Row],[Order Month]]</f>
        <v>2013-12</v>
      </c>
      <c r="G9206" s="5">
        <f>YEAR(Table1[[#This Row],[Order Date]])*100 + MONTH(Table1[[#This Row],[Order Date]])</f>
        <v>201312</v>
      </c>
      <c r="H9206" s="1">
        <v>41614</v>
      </c>
      <c r="I9206" t="s">
        <v>53</v>
      </c>
      <c r="J9206" t="s">
        <v>795</v>
      </c>
      <c r="K9206" t="s">
        <v>796</v>
      </c>
      <c r="L9206" t="s">
        <v>44</v>
      </c>
      <c r="M9206" t="s">
        <v>30</v>
      </c>
      <c r="N9206" t="s">
        <v>45</v>
      </c>
      <c r="O9206" t="s">
        <v>46</v>
      </c>
      <c r="P9206">
        <v>90004</v>
      </c>
      <c r="Q9206" t="s">
        <v>47</v>
      </c>
      <c r="R9206" t="s">
        <v>574</v>
      </c>
      <c r="S9206" t="s">
        <v>49</v>
      </c>
      <c r="T9206" t="s">
        <v>71</v>
      </c>
      <c r="U9206" t="s">
        <v>575</v>
      </c>
      <c r="V9206">
        <v>23.04</v>
      </c>
      <c r="W9206">
        <v>8</v>
      </c>
      <c r="X9206" s="9">
        <f>Table1[[#This Row],[Discount]]</f>
        <v>0</v>
      </c>
      <c r="Y9206">
        <v>0</v>
      </c>
      <c r="Z9206">
        <v>6.911999999999999</v>
      </c>
    </row>
    <row r="9207" spans="1:26" ht="16" x14ac:dyDescent="0.2">
      <c r="A9207">
        <v>9206</v>
      </c>
      <c r="B9207" t="s">
        <v>10484</v>
      </c>
      <c r="C9207" s="1">
        <v>41386</v>
      </c>
      <c r="D9207">
        <f>YEAR(Table1[[#This Row],[Order Date]])</f>
        <v>2013</v>
      </c>
      <c r="E9207">
        <f>MONTH(Table1[[#This Row],[Order Date]])</f>
        <v>4</v>
      </c>
      <c r="F9207" t="str">
        <f>Table1[[#This Row],[Order Year]]&amp;"-"&amp;Table1[[#This Row],[Order Month]]</f>
        <v>2013-4</v>
      </c>
      <c r="G9207" s="5">
        <f>YEAR(Table1[[#This Row],[Order Date]])*100 + MONTH(Table1[[#This Row],[Order Date]])</f>
        <v>201304</v>
      </c>
      <c r="H9207" s="1">
        <v>41386</v>
      </c>
      <c r="I9207" t="s">
        <v>1293</v>
      </c>
      <c r="J9207" t="s">
        <v>4561</v>
      </c>
      <c r="K9207" t="s">
        <v>4562</v>
      </c>
      <c r="L9207" t="s">
        <v>29</v>
      </c>
      <c r="M9207" t="s">
        <v>30</v>
      </c>
      <c r="N9207" t="s">
        <v>8451</v>
      </c>
      <c r="O9207" t="s">
        <v>750</v>
      </c>
      <c r="P9207">
        <v>6460</v>
      </c>
      <c r="Q9207" t="s">
        <v>151</v>
      </c>
      <c r="R9207" t="s">
        <v>3582</v>
      </c>
      <c r="S9207" t="s">
        <v>49</v>
      </c>
      <c r="T9207" t="s">
        <v>71</v>
      </c>
      <c r="U9207" t="s">
        <v>3583</v>
      </c>
      <c r="V9207">
        <v>15.48</v>
      </c>
      <c r="W9207">
        <v>3</v>
      </c>
      <c r="X9207" s="9">
        <f>Table1[[#This Row],[Discount]]</f>
        <v>0</v>
      </c>
      <c r="Y9207">
        <v>0</v>
      </c>
      <c r="Z9207">
        <v>4.4891999999999985</v>
      </c>
    </row>
    <row r="9208" spans="1:26" ht="16" x14ac:dyDescent="0.2">
      <c r="A9208">
        <v>9207</v>
      </c>
      <c r="B9208" t="s">
        <v>10484</v>
      </c>
      <c r="C9208" s="1">
        <v>41386</v>
      </c>
      <c r="D9208">
        <f>YEAR(Table1[[#This Row],[Order Date]])</f>
        <v>2013</v>
      </c>
      <c r="E9208">
        <f>MONTH(Table1[[#This Row],[Order Date]])</f>
        <v>4</v>
      </c>
      <c r="F9208" t="str">
        <f>Table1[[#This Row],[Order Year]]&amp;"-"&amp;Table1[[#This Row],[Order Month]]</f>
        <v>2013-4</v>
      </c>
      <c r="G9208" s="5">
        <f>YEAR(Table1[[#This Row],[Order Date]])*100 + MONTH(Table1[[#This Row],[Order Date]])</f>
        <v>201304</v>
      </c>
      <c r="H9208" s="1">
        <v>41386</v>
      </c>
      <c r="I9208" t="s">
        <v>1293</v>
      </c>
      <c r="J9208" t="s">
        <v>4561</v>
      </c>
      <c r="K9208" t="s">
        <v>4562</v>
      </c>
      <c r="L9208" t="s">
        <v>29</v>
      </c>
      <c r="M9208" t="s">
        <v>30</v>
      </c>
      <c r="N9208" t="s">
        <v>8451</v>
      </c>
      <c r="O9208" t="s">
        <v>750</v>
      </c>
      <c r="P9208">
        <v>6460</v>
      </c>
      <c r="Q9208" t="s">
        <v>151</v>
      </c>
      <c r="R9208" t="s">
        <v>8016</v>
      </c>
      <c r="S9208" t="s">
        <v>49</v>
      </c>
      <c r="T9208" t="s">
        <v>93</v>
      </c>
      <c r="U9208" t="s">
        <v>8017</v>
      </c>
      <c r="V9208">
        <v>51.84</v>
      </c>
      <c r="W9208">
        <v>8</v>
      </c>
      <c r="X9208" s="9">
        <f>Table1[[#This Row],[Discount]]</f>
        <v>0</v>
      </c>
      <c r="Y9208">
        <v>0</v>
      </c>
      <c r="Z9208">
        <v>24.883200000000002</v>
      </c>
    </row>
    <row r="9209" spans="1:26" ht="16" x14ac:dyDescent="0.2">
      <c r="A9209">
        <v>9208</v>
      </c>
      <c r="B9209" t="s">
        <v>10485</v>
      </c>
      <c r="C9209" s="1">
        <v>41855</v>
      </c>
      <c r="D9209">
        <f>YEAR(Table1[[#This Row],[Order Date]])</f>
        <v>2014</v>
      </c>
      <c r="E9209">
        <f>MONTH(Table1[[#This Row],[Order Date]])</f>
        <v>8</v>
      </c>
      <c r="F9209" t="str">
        <f>Table1[[#This Row],[Order Year]]&amp;"-"&amp;Table1[[#This Row],[Order Month]]</f>
        <v>2014-8</v>
      </c>
      <c r="G9209" s="5">
        <f>YEAR(Table1[[#This Row],[Order Date]])*100 + MONTH(Table1[[#This Row],[Order Date]])</f>
        <v>201408</v>
      </c>
      <c r="H9209" s="1">
        <v>41859</v>
      </c>
      <c r="I9209" t="s">
        <v>53</v>
      </c>
      <c r="J9209" t="s">
        <v>3830</v>
      </c>
      <c r="K9209" t="s">
        <v>3831</v>
      </c>
      <c r="L9209" t="s">
        <v>29</v>
      </c>
      <c r="M9209" t="s">
        <v>30</v>
      </c>
      <c r="N9209" t="s">
        <v>541</v>
      </c>
      <c r="O9209" t="s">
        <v>214</v>
      </c>
      <c r="P9209">
        <v>61701</v>
      </c>
      <c r="Q9209" t="s">
        <v>108</v>
      </c>
      <c r="R9209" t="s">
        <v>5544</v>
      </c>
      <c r="S9209" t="s">
        <v>74</v>
      </c>
      <c r="T9209" t="s">
        <v>164</v>
      </c>
      <c r="U9209" t="s">
        <v>5545</v>
      </c>
      <c r="V9209">
        <v>39.816000000000003</v>
      </c>
      <c r="W9209">
        <v>3</v>
      </c>
      <c r="X9209" s="9">
        <f>Table1[[#This Row],[Discount]]</f>
        <v>0.2</v>
      </c>
      <c r="Y9209">
        <v>0.2</v>
      </c>
      <c r="Z9209">
        <v>7.4654999999999987</v>
      </c>
    </row>
    <row r="9210" spans="1:26" ht="16" x14ac:dyDescent="0.2">
      <c r="A9210">
        <v>9209</v>
      </c>
      <c r="B9210" t="s">
        <v>10486</v>
      </c>
      <c r="C9210" s="1">
        <v>41855</v>
      </c>
      <c r="D9210">
        <f>YEAR(Table1[[#This Row],[Order Date]])</f>
        <v>2014</v>
      </c>
      <c r="E9210">
        <f>MONTH(Table1[[#This Row],[Order Date]])</f>
        <v>8</v>
      </c>
      <c r="F9210" t="str">
        <f>Table1[[#This Row],[Order Year]]&amp;"-"&amp;Table1[[#This Row],[Order Month]]</f>
        <v>2014-8</v>
      </c>
      <c r="G9210" s="5">
        <f>YEAR(Table1[[#This Row],[Order Date]])*100 + MONTH(Table1[[#This Row],[Order Date]])</f>
        <v>201408</v>
      </c>
      <c r="H9210" s="1">
        <v>41860</v>
      </c>
      <c r="I9210" t="s">
        <v>26</v>
      </c>
      <c r="J9210" t="s">
        <v>4777</v>
      </c>
      <c r="K9210" t="s">
        <v>4778</v>
      </c>
      <c r="L9210" t="s">
        <v>44</v>
      </c>
      <c r="M9210" t="s">
        <v>30</v>
      </c>
      <c r="N9210" t="s">
        <v>98</v>
      </c>
      <c r="O9210" t="s">
        <v>99</v>
      </c>
      <c r="P9210">
        <v>98105</v>
      </c>
      <c r="Q9210" t="s">
        <v>47</v>
      </c>
      <c r="R9210" t="s">
        <v>4941</v>
      </c>
      <c r="S9210" t="s">
        <v>49</v>
      </c>
      <c r="T9210" t="s">
        <v>62</v>
      </c>
      <c r="U9210" t="s">
        <v>4942</v>
      </c>
      <c r="V9210">
        <v>16.059999999999999</v>
      </c>
      <c r="W9210">
        <v>1</v>
      </c>
      <c r="X9210" s="9">
        <f>Table1[[#This Row],[Discount]]</f>
        <v>0</v>
      </c>
      <c r="Y9210">
        <v>0</v>
      </c>
      <c r="Z9210">
        <v>4.1755999999999993</v>
      </c>
    </row>
    <row r="9211" spans="1:26" ht="16" x14ac:dyDescent="0.2">
      <c r="A9211">
        <v>9210</v>
      </c>
      <c r="B9211" t="s">
        <v>10487</v>
      </c>
      <c r="C9211" s="1">
        <v>41985</v>
      </c>
      <c r="D9211">
        <f>YEAR(Table1[[#This Row],[Order Date]])</f>
        <v>2014</v>
      </c>
      <c r="E9211">
        <f>MONTH(Table1[[#This Row],[Order Date]])</f>
        <v>12</v>
      </c>
      <c r="F9211" t="str">
        <f>Table1[[#This Row],[Order Year]]&amp;"-"&amp;Table1[[#This Row],[Order Month]]</f>
        <v>2014-12</v>
      </c>
      <c r="G9211" s="5">
        <f>YEAR(Table1[[#This Row],[Order Date]])*100 + MONTH(Table1[[#This Row],[Order Date]])</f>
        <v>201412</v>
      </c>
      <c r="H9211" s="1">
        <v>41988</v>
      </c>
      <c r="I9211" t="s">
        <v>26</v>
      </c>
      <c r="J9211" t="s">
        <v>10488</v>
      </c>
      <c r="K9211" t="s">
        <v>10489</v>
      </c>
      <c r="L9211" t="s">
        <v>105</v>
      </c>
      <c r="M9211" t="s">
        <v>30</v>
      </c>
      <c r="N9211" t="s">
        <v>2224</v>
      </c>
      <c r="O9211" t="s">
        <v>492</v>
      </c>
      <c r="P9211">
        <v>52601</v>
      </c>
      <c r="Q9211" t="s">
        <v>108</v>
      </c>
      <c r="R9211" t="s">
        <v>4168</v>
      </c>
      <c r="S9211" t="s">
        <v>49</v>
      </c>
      <c r="T9211" t="s">
        <v>176</v>
      </c>
      <c r="U9211" t="s">
        <v>4169</v>
      </c>
      <c r="V9211">
        <v>7.28</v>
      </c>
      <c r="W9211">
        <v>1</v>
      </c>
      <c r="X9211" s="9">
        <f>Table1[[#This Row],[Discount]]</f>
        <v>0</v>
      </c>
      <c r="Y9211">
        <v>0</v>
      </c>
      <c r="Z9211">
        <v>3.4944000000000002</v>
      </c>
    </row>
    <row r="9212" spans="1:26" ht="16" x14ac:dyDescent="0.2">
      <c r="A9212">
        <v>9211</v>
      </c>
      <c r="B9212" t="s">
        <v>10487</v>
      </c>
      <c r="C9212" s="1">
        <v>41985</v>
      </c>
      <c r="D9212">
        <f>YEAR(Table1[[#This Row],[Order Date]])</f>
        <v>2014</v>
      </c>
      <c r="E9212">
        <f>MONTH(Table1[[#This Row],[Order Date]])</f>
        <v>12</v>
      </c>
      <c r="F9212" t="str">
        <f>Table1[[#This Row],[Order Year]]&amp;"-"&amp;Table1[[#This Row],[Order Month]]</f>
        <v>2014-12</v>
      </c>
      <c r="G9212" s="5">
        <f>YEAR(Table1[[#This Row],[Order Date]])*100 + MONTH(Table1[[#This Row],[Order Date]])</f>
        <v>201412</v>
      </c>
      <c r="H9212" s="1">
        <v>41988</v>
      </c>
      <c r="I9212" t="s">
        <v>26</v>
      </c>
      <c r="J9212" t="s">
        <v>10488</v>
      </c>
      <c r="K9212" t="s">
        <v>10489</v>
      </c>
      <c r="L9212" t="s">
        <v>105</v>
      </c>
      <c r="M9212" t="s">
        <v>30</v>
      </c>
      <c r="N9212" t="s">
        <v>2224</v>
      </c>
      <c r="O9212" t="s">
        <v>492</v>
      </c>
      <c r="P9212">
        <v>52601</v>
      </c>
      <c r="Q9212" t="s">
        <v>108</v>
      </c>
      <c r="R9212" t="s">
        <v>2939</v>
      </c>
      <c r="S9212" t="s">
        <v>49</v>
      </c>
      <c r="T9212" t="s">
        <v>78</v>
      </c>
      <c r="U9212" t="s">
        <v>2940</v>
      </c>
      <c r="V9212">
        <v>5.4</v>
      </c>
      <c r="W9212">
        <v>3</v>
      </c>
      <c r="X9212" s="9">
        <f>Table1[[#This Row],[Discount]]</f>
        <v>0</v>
      </c>
      <c r="Y9212">
        <v>0</v>
      </c>
      <c r="Z9212">
        <v>2.5920000000000001</v>
      </c>
    </row>
    <row r="9213" spans="1:26" ht="16" x14ac:dyDescent="0.2">
      <c r="A9213">
        <v>9212</v>
      </c>
      <c r="B9213" t="s">
        <v>10490</v>
      </c>
      <c r="C9213" s="1">
        <v>40982</v>
      </c>
      <c r="D9213">
        <f>YEAR(Table1[[#This Row],[Order Date]])</f>
        <v>2012</v>
      </c>
      <c r="E9213">
        <f>MONTH(Table1[[#This Row],[Order Date]])</f>
        <v>3</v>
      </c>
      <c r="F9213" t="str">
        <f>Table1[[#This Row],[Order Year]]&amp;"-"&amp;Table1[[#This Row],[Order Month]]</f>
        <v>2012-3</v>
      </c>
      <c r="G9213" s="5">
        <f>YEAR(Table1[[#This Row],[Order Date]])*100 + MONTH(Table1[[#This Row],[Order Date]])</f>
        <v>201203</v>
      </c>
      <c r="H9213" s="1">
        <v>40987</v>
      </c>
      <c r="I9213" t="s">
        <v>53</v>
      </c>
      <c r="J9213" t="s">
        <v>4045</v>
      </c>
      <c r="K9213" t="s">
        <v>4046</v>
      </c>
      <c r="L9213" t="s">
        <v>29</v>
      </c>
      <c r="M9213" t="s">
        <v>30</v>
      </c>
      <c r="N9213" t="s">
        <v>569</v>
      </c>
      <c r="O9213" t="s">
        <v>46</v>
      </c>
      <c r="P9213">
        <v>95661</v>
      </c>
      <c r="Q9213" t="s">
        <v>47</v>
      </c>
      <c r="R9213" t="s">
        <v>1097</v>
      </c>
      <c r="S9213" t="s">
        <v>49</v>
      </c>
      <c r="T9213" t="s">
        <v>93</v>
      </c>
      <c r="U9213" t="s">
        <v>1098</v>
      </c>
      <c r="V9213">
        <v>19.440000000000001</v>
      </c>
      <c r="W9213">
        <v>3</v>
      </c>
      <c r="X9213" s="9">
        <f>Table1[[#This Row],[Discount]]</f>
        <v>0</v>
      </c>
      <c r="Y9213">
        <v>0</v>
      </c>
      <c r="Z9213">
        <v>9.3312000000000008</v>
      </c>
    </row>
    <row r="9214" spans="1:26" ht="16" x14ac:dyDescent="0.2">
      <c r="A9214">
        <v>9213</v>
      </c>
      <c r="B9214" t="s">
        <v>10491</v>
      </c>
      <c r="C9214" s="1">
        <v>40885</v>
      </c>
      <c r="D9214">
        <f>YEAR(Table1[[#This Row],[Order Date]])</f>
        <v>2011</v>
      </c>
      <c r="E9214">
        <f>MONTH(Table1[[#This Row],[Order Date]])</f>
        <v>12</v>
      </c>
      <c r="F9214" t="str">
        <f>Table1[[#This Row],[Order Year]]&amp;"-"&amp;Table1[[#This Row],[Order Month]]</f>
        <v>2011-12</v>
      </c>
      <c r="G9214" s="5">
        <f>YEAR(Table1[[#This Row],[Order Date]])*100 + MONTH(Table1[[#This Row],[Order Date]])</f>
        <v>201112</v>
      </c>
      <c r="H9214" s="1">
        <v>40892</v>
      </c>
      <c r="I9214" t="s">
        <v>53</v>
      </c>
      <c r="J9214" t="s">
        <v>2095</v>
      </c>
      <c r="K9214" t="s">
        <v>2096</v>
      </c>
      <c r="L9214" t="s">
        <v>44</v>
      </c>
      <c r="M9214" t="s">
        <v>30</v>
      </c>
      <c r="N9214" t="s">
        <v>130</v>
      </c>
      <c r="O9214" t="s">
        <v>46</v>
      </c>
      <c r="P9214">
        <v>94110</v>
      </c>
      <c r="Q9214" t="s">
        <v>47</v>
      </c>
      <c r="R9214" t="s">
        <v>301</v>
      </c>
      <c r="S9214" t="s">
        <v>35</v>
      </c>
      <c r="T9214" t="s">
        <v>68</v>
      </c>
      <c r="U9214" t="s">
        <v>302</v>
      </c>
      <c r="V9214">
        <v>39.880000000000003</v>
      </c>
      <c r="W9214">
        <v>2</v>
      </c>
      <c r="X9214" s="9">
        <f>Table1[[#This Row],[Discount]]</f>
        <v>0</v>
      </c>
      <c r="Y9214">
        <v>0</v>
      </c>
      <c r="Z9214">
        <v>11.166400000000003</v>
      </c>
    </row>
    <row r="9215" spans="1:26" ht="16" x14ac:dyDescent="0.2">
      <c r="A9215">
        <v>9214</v>
      </c>
      <c r="B9215" t="s">
        <v>10491</v>
      </c>
      <c r="C9215" s="1">
        <v>40885</v>
      </c>
      <c r="D9215">
        <f>YEAR(Table1[[#This Row],[Order Date]])</f>
        <v>2011</v>
      </c>
      <c r="E9215">
        <f>MONTH(Table1[[#This Row],[Order Date]])</f>
        <v>12</v>
      </c>
      <c r="F9215" t="str">
        <f>Table1[[#This Row],[Order Year]]&amp;"-"&amp;Table1[[#This Row],[Order Month]]</f>
        <v>2011-12</v>
      </c>
      <c r="G9215" s="5">
        <f>YEAR(Table1[[#This Row],[Order Date]])*100 + MONTH(Table1[[#This Row],[Order Date]])</f>
        <v>201112</v>
      </c>
      <c r="H9215" s="1">
        <v>40892</v>
      </c>
      <c r="I9215" t="s">
        <v>53</v>
      </c>
      <c r="J9215" t="s">
        <v>2095</v>
      </c>
      <c r="K9215" t="s">
        <v>2096</v>
      </c>
      <c r="L9215" t="s">
        <v>44</v>
      </c>
      <c r="M9215" t="s">
        <v>30</v>
      </c>
      <c r="N9215" t="s">
        <v>130</v>
      </c>
      <c r="O9215" t="s">
        <v>46</v>
      </c>
      <c r="P9215">
        <v>94110</v>
      </c>
      <c r="Q9215" t="s">
        <v>47</v>
      </c>
      <c r="R9215" t="s">
        <v>4359</v>
      </c>
      <c r="S9215" t="s">
        <v>35</v>
      </c>
      <c r="T9215" t="s">
        <v>68</v>
      </c>
      <c r="U9215" t="s">
        <v>4360</v>
      </c>
      <c r="V9215">
        <v>79.44</v>
      </c>
      <c r="W9215">
        <v>3</v>
      </c>
      <c r="X9215" s="9">
        <f>Table1[[#This Row],[Discount]]</f>
        <v>0</v>
      </c>
      <c r="Y9215">
        <v>0</v>
      </c>
      <c r="Z9215">
        <v>28.598399999999994</v>
      </c>
    </row>
    <row r="9216" spans="1:26" ht="16" x14ac:dyDescent="0.2">
      <c r="A9216">
        <v>9215</v>
      </c>
      <c r="B9216" t="s">
        <v>10492</v>
      </c>
      <c r="C9216" s="1">
        <v>41913</v>
      </c>
      <c r="D9216">
        <f>YEAR(Table1[[#This Row],[Order Date]])</f>
        <v>2014</v>
      </c>
      <c r="E9216">
        <f>MONTH(Table1[[#This Row],[Order Date]])</f>
        <v>10</v>
      </c>
      <c r="F9216" t="str">
        <f>Table1[[#This Row],[Order Year]]&amp;"-"&amp;Table1[[#This Row],[Order Month]]</f>
        <v>2014-10</v>
      </c>
      <c r="G9216" s="5">
        <f>YEAR(Table1[[#This Row],[Order Date]])*100 + MONTH(Table1[[#This Row],[Order Date]])</f>
        <v>201410</v>
      </c>
      <c r="H9216" s="1">
        <v>41915</v>
      </c>
      <c r="I9216" t="s">
        <v>191</v>
      </c>
      <c r="J9216" t="s">
        <v>4614</v>
      </c>
      <c r="K9216" t="s">
        <v>4615</v>
      </c>
      <c r="L9216" t="s">
        <v>44</v>
      </c>
      <c r="M9216" t="s">
        <v>30</v>
      </c>
      <c r="N9216" t="s">
        <v>149</v>
      </c>
      <c r="O9216" t="s">
        <v>150</v>
      </c>
      <c r="P9216">
        <v>19120</v>
      </c>
      <c r="Q9216" t="s">
        <v>151</v>
      </c>
      <c r="R9216" t="s">
        <v>10493</v>
      </c>
      <c r="S9216" t="s">
        <v>49</v>
      </c>
      <c r="T9216" t="s">
        <v>50</v>
      </c>
      <c r="U9216" t="s">
        <v>10494</v>
      </c>
      <c r="V9216">
        <v>20.664000000000001</v>
      </c>
      <c r="W9216">
        <v>7</v>
      </c>
      <c r="X9216" s="9">
        <f>Table1[[#This Row],[Discount]]</f>
        <v>0.2</v>
      </c>
      <c r="Y9216">
        <v>0.2</v>
      </c>
      <c r="Z9216">
        <v>6.9741</v>
      </c>
    </row>
    <row r="9217" spans="1:26" ht="16" x14ac:dyDescent="0.2">
      <c r="A9217">
        <v>9216</v>
      </c>
      <c r="B9217" t="s">
        <v>10495</v>
      </c>
      <c r="C9217" s="1">
        <v>41600</v>
      </c>
      <c r="D9217">
        <f>YEAR(Table1[[#This Row],[Order Date]])</f>
        <v>2013</v>
      </c>
      <c r="E9217">
        <f>MONTH(Table1[[#This Row],[Order Date]])</f>
        <v>11</v>
      </c>
      <c r="F9217" t="str">
        <f>Table1[[#This Row],[Order Year]]&amp;"-"&amp;Table1[[#This Row],[Order Month]]</f>
        <v>2013-11</v>
      </c>
      <c r="G9217" s="5">
        <f>YEAR(Table1[[#This Row],[Order Date]])*100 + MONTH(Table1[[#This Row],[Order Date]])</f>
        <v>201311</v>
      </c>
      <c r="H9217" s="1">
        <v>41605</v>
      </c>
      <c r="I9217" t="s">
        <v>53</v>
      </c>
      <c r="J9217" t="s">
        <v>2174</v>
      </c>
      <c r="K9217" t="s">
        <v>2175</v>
      </c>
      <c r="L9217" t="s">
        <v>44</v>
      </c>
      <c r="M9217" t="s">
        <v>30</v>
      </c>
      <c r="N9217" t="s">
        <v>45</v>
      </c>
      <c r="O9217" t="s">
        <v>46</v>
      </c>
      <c r="P9217">
        <v>90049</v>
      </c>
      <c r="Q9217" t="s">
        <v>47</v>
      </c>
      <c r="R9217" t="s">
        <v>1932</v>
      </c>
      <c r="S9217" t="s">
        <v>49</v>
      </c>
      <c r="T9217" t="s">
        <v>93</v>
      </c>
      <c r="U9217" t="s">
        <v>1933</v>
      </c>
      <c r="V9217">
        <v>32.400000000000006</v>
      </c>
      <c r="W9217">
        <v>5</v>
      </c>
      <c r="X9217" s="9">
        <f>Table1[[#This Row],[Discount]]</f>
        <v>0</v>
      </c>
      <c r="Y9217">
        <v>0</v>
      </c>
      <c r="Z9217">
        <v>15.552000000000001</v>
      </c>
    </row>
    <row r="9218" spans="1:26" ht="16" x14ac:dyDescent="0.2">
      <c r="A9218">
        <v>9217</v>
      </c>
      <c r="B9218" t="s">
        <v>10496</v>
      </c>
      <c r="C9218" s="1">
        <v>41968</v>
      </c>
      <c r="D9218">
        <f>YEAR(Table1[[#This Row],[Order Date]])</f>
        <v>2014</v>
      </c>
      <c r="E9218">
        <f>MONTH(Table1[[#This Row],[Order Date]])</f>
        <v>11</v>
      </c>
      <c r="F9218" t="str">
        <f>Table1[[#This Row],[Order Year]]&amp;"-"&amp;Table1[[#This Row],[Order Month]]</f>
        <v>2014-11</v>
      </c>
      <c r="G9218" s="5">
        <f>YEAR(Table1[[#This Row],[Order Date]])*100 + MONTH(Table1[[#This Row],[Order Date]])</f>
        <v>201411</v>
      </c>
      <c r="H9218" s="1">
        <v>41974</v>
      </c>
      <c r="I9218" t="s">
        <v>53</v>
      </c>
      <c r="J9218" t="s">
        <v>6314</v>
      </c>
      <c r="K9218" t="s">
        <v>6315</v>
      </c>
      <c r="L9218" t="s">
        <v>44</v>
      </c>
      <c r="M9218" t="s">
        <v>30</v>
      </c>
      <c r="N9218" t="s">
        <v>6905</v>
      </c>
      <c r="O9218" t="s">
        <v>107</v>
      </c>
      <c r="P9218">
        <v>79762</v>
      </c>
      <c r="Q9218" t="s">
        <v>108</v>
      </c>
      <c r="R9218" t="s">
        <v>109</v>
      </c>
      <c r="S9218" t="s">
        <v>49</v>
      </c>
      <c r="T9218" t="s">
        <v>81</v>
      </c>
      <c r="U9218" t="s">
        <v>110</v>
      </c>
      <c r="V9218">
        <v>13.761999999999997</v>
      </c>
      <c r="W9218">
        <v>1</v>
      </c>
      <c r="X9218" s="9">
        <f>Table1[[#This Row],[Discount]]</f>
        <v>0.8</v>
      </c>
      <c r="Y9218">
        <v>0.8</v>
      </c>
      <c r="Z9218">
        <v>-24.771599999999999</v>
      </c>
    </row>
    <row r="9219" spans="1:26" ht="16" x14ac:dyDescent="0.2">
      <c r="A9219">
        <v>9218</v>
      </c>
      <c r="B9219" t="s">
        <v>10497</v>
      </c>
      <c r="C9219" s="1">
        <v>41958</v>
      </c>
      <c r="D9219">
        <f>YEAR(Table1[[#This Row],[Order Date]])</f>
        <v>2014</v>
      </c>
      <c r="E9219">
        <f>MONTH(Table1[[#This Row],[Order Date]])</f>
        <v>11</v>
      </c>
      <c r="F9219" t="str">
        <f>Table1[[#This Row],[Order Year]]&amp;"-"&amp;Table1[[#This Row],[Order Month]]</f>
        <v>2014-11</v>
      </c>
      <c r="G9219" s="5">
        <f>YEAR(Table1[[#This Row],[Order Date]])*100 + MONTH(Table1[[#This Row],[Order Date]])</f>
        <v>201411</v>
      </c>
      <c r="H9219" s="1">
        <v>41961</v>
      </c>
      <c r="I9219" t="s">
        <v>191</v>
      </c>
      <c r="J9219" t="s">
        <v>5154</v>
      </c>
      <c r="K9219" t="s">
        <v>5155</v>
      </c>
      <c r="L9219" t="s">
        <v>105</v>
      </c>
      <c r="M9219" t="s">
        <v>30</v>
      </c>
      <c r="N9219" t="s">
        <v>412</v>
      </c>
      <c r="O9219" t="s">
        <v>232</v>
      </c>
      <c r="P9219">
        <v>55407</v>
      </c>
      <c r="Q9219" t="s">
        <v>108</v>
      </c>
      <c r="R9219" t="s">
        <v>2579</v>
      </c>
      <c r="S9219" t="s">
        <v>49</v>
      </c>
      <c r="T9219" t="s">
        <v>176</v>
      </c>
      <c r="U9219" t="s">
        <v>2580</v>
      </c>
      <c r="V9219">
        <v>15.28</v>
      </c>
      <c r="W9219">
        <v>2</v>
      </c>
      <c r="X9219" s="9">
        <f>Table1[[#This Row],[Discount]]</f>
        <v>0</v>
      </c>
      <c r="Y9219">
        <v>0</v>
      </c>
      <c r="Z9219">
        <v>7.4871999999999996</v>
      </c>
    </row>
    <row r="9220" spans="1:26" ht="16" x14ac:dyDescent="0.2">
      <c r="A9220">
        <v>9219</v>
      </c>
      <c r="B9220" t="s">
        <v>10498</v>
      </c>
      <c r="C9220" s="1">
        <v>41137</v>
      </c>
      <c r="D9220">
        <f>YEAR(Table1[[#This Row],[Order Date]])</f>
        <v>2012</v>
      </c>
      <c r="E9220">
        <f>MONTH(Table1[[#This Row],[Order Date]])</f>
        <v>8</v>
      </c>
      <c r="F9220" t="str">
        <f>Table1[[#This Row],[Order Year]]&amp;"-"&amp;Table1[[#This Row],[Order Month]]</f>
        <v>2012-8</v>
      </c>
      <c r="G9220" s="5">
        <f>YEAR(Table1[[#This Row],[Order Date]])*100 + MONTH(Table1[[#This Row],[Order Date]])</f>
        <v>201208</v>
      </c>
      <c r="H9220" s="1">
        <v>41141</v>
      </c>
      <c r="I9220" t="s">
        <v>53</v>
      </c>
      <c r="J9220" t="s">
        <v>4461</v>
      </c>
      <c r="K9220" t="s">
        <v>4462</v>
      </c>
      <c r="L9220" t="s">
        <v>29</v>
      </c>
      <c r="M9220" t="s">
        <v>30</v>
      </c>
      <c r="N9220" t="s">
        <v>149</v>
      </c>
      <c r="O9220" t="s">
        <v>150</v>
      </c>
      <c r="P9220">
        <v>19120</v>
      </c>
      <c r="Q9220" t="s">
        <v>151</v>
      </c>
      <c r="R9220" t="s">
        <v>3358</v>
      </c>
      <c r="S9220" t="s">
        <v>49</v>
      </c>
      <c r="T9220" t="s">
        <v>62</v>
      </c>
      <c r="U9220" t="s">
        <v>3359</v>
      </c>
      <c r="V9220">
        <v>44.688000000000002</v>
      </c>
      <c r="W9220">
        <v>7</v>
      </c>
      <c r="X9220" s="9">
        <f>Table1[[#This Row],[Discount]]</f>
        <v>0.2</v>
      </c>
      <c r="Y9220">
        <v>0.2</v>
      </c>
      <c r="Z9220">
        <v>3.3515999999999977</v>
      </c>
    </row>
    <row r="9221" spans="1:26" ht="16" x14ac:dyDescent="0.2">
      <c r="A9221">
        <v>9220</v>
      </c>
      <c r="B9221" t="s">
        <v>10498</v>
      </c>
      <c r="C9221" s="1">
        <v>41137</v>
      </c>
      <c r="D9221">
        <f>YEAR(Table1[[#This Row],[Order Date]])</f>
        <v>2012</v>
      </c>
      <c r="E9221">
        <f>MONTH(Table1[[#This Row],[Order Date]])</f>
        <v>8</v>
      </c>
      <c r="F9221" t="str">
        <f>Table1[[#This Row],[Order Year]]&amp;"-"&amp;Table1[[#This Row],[Order Month]]</f>
        <v>2012-8</v>
      </c>
      <c r="G9221" s="5">
        <f>YEAR(Table1[[#This Row],[Order Date]])*100 + MONTH(Table1[[#This Row],[Order Date]])</f>
        <v>201208</v>
      </c>
      <c r="H9221" s="1">
        <v>41141</v>
      </c>
      <c r="I9221" t="s">
        <v>53</v>
      </c>
      <c r="J9221" t="s">
        <v>4461</v>
      </c>
      <c r="K9221" t="s">
        <v>4462</v>
      </c>
      <c r="L9221" t="s">
        <v>29</v>
      </c>
      <c r="M9221" t="s">
        <v>30</v>
      </c>
      <c r="N9221" t="s">
        <v>149</v>
      </c>
      <c r="O9221" t="s">
        <v>150</v>
      </c>
      <c r="P9221">
        <v>19120</v>
      </c>
      <c r="Q9221" t="s">
        <v>151</v>
      </c>
      <c r="R9221" t="s">
        <v>5451</v>
      </c>
      <c r="S9221" t="s">
        <v>35</v>
      </c>
      <c r="T9221" t="s">
        <v>36</v>
      </c>
      <c r="U9221" t="s">
        <v>5452</v>
      </c>
      <c r="V9221">
        <v>301.46999999999997</v>
      </c>
      <c r="W9221">
        <v>3</v>
      </c>
      <c r="X9221" s="9">
        <f>Table1[[#This Row],[Discount]]</f>
        <v>0.5</v>
      </c>
      <c r="Y9221">
        <v>0.5</v>
      </c>
      <c r="Z9221">
        <v>-204.99959999999996</v>
      </c>
    </row>
    <row r="9222" spans="1:26" ht="16" x14ac:dyDescent="0.2">
      <c r="A9222">
        <v>9221</v>
      </c>
      <c r="B9222" t="s">
        <v>10499</v>
      </c>
      <c r="C9222" s="1">
        <v>41926</v>
      </c>
      <c r="D9222">
        <f>YEAR(Table1[[#This Row],[Order Date]])</f>
        <v>2014</v>
      </c>
      <c r="E9222">
        <f>MONTH(Table1[[#This Row],[Order Date]])</f>
        <v>10</v>
      </c>
      <c r="F9222" t="str">
        <f>Table1[[#This Row],[Order Year]]&amp;"-"&amp;Table1[[#This Row],[Order Month]]</f>
        <v>2014-10</v>
      </c>
      <c r="G9222" s="5">
        <f>YEAR(Table1[[#This Row],[Order Date]])*100 + MONTH(Table1[[#This Row],[Order Date]])</f>
        <v>201410</v>
      </c>
      <c r="H9222" s="1">
        <v>41927</v>
      </c>
      <c r="I9222" t="s">
        <v>191</v>
      </c>
      <c r="J9222" t="s">
        <v>5988</v>
      </c>
      <c r="K9222" t="s">
        <v>5989</v>
      </c>
      <c r="L9222" t="s">
        <v>29</v>
      </c>
      <c r="M9222" t="s">
        <v>30</v>
      </c>
      <c r="N9222" t="s">
        <v>4271</v>
      </c>
      <c r="O9222" t="s">
        <v>739</v>
      </c>
      <c r="P9222">
        <v>70506</v>
      </c>
      <c r="Q9222" t="s">
        <v>33</v>
      </c>
      <c r="R9222" t="s">
        <v>4979</v>
      </c>
      <c r="S9222" t="s">
        <v>49</v>
      </c>
      <c r="T9222" t="s">
        <v>50</v>
      </c>
      <c r="U9222" t="s">
        <v>4980</v>
      </c>
      <c r="V9222">
        <v>11.07</v>
      </c>
      <c r="W9222">
        <v>3</v>
      </c>
      <c r="X9222" s="9">
        <f>Table1[[#This Row],[Discount]]</f>
        <v>0</v>
      </c>
      <c r="Y9222">
        <v>0</v>
      </c>
      <c r="Z9222">
        <v>5.2028999999999996</v>
      </c>
    </row>
    <row r="9223" spans="1:26" ht="16" x14ac:dyDescent="0.2">
      <c r="A9223">
        <v>9222</v>
      </c>
      <c r="B9223" t="s">
        <v>10499</v>
      </c>
      <c r="C9223" s="1">
        <v>41926</v>
      </c>
      <c r="D9223">
        <f>YEAR(Table1[[#This Row],[Order Date]])</f>
        <v>2014</v>
      </c>
      <c r="E9223">
        <f>MONTH(Table1[[#This Row],[Order Date]])</f>
        <v>10</v>
      </c>
      <c r="F9223" t="str">
        <f>Table1[[#This Row],[Order Year]]&amp;"-"&amp;Table1[[#This Row],[Order Month]]</f>
        <v>2014-10</v>
      </c>
      <c r="G9223" s="5">
        <f>YEAR(Table1[[#This Row],[Order Date]])*100 + MONTH(Table1[[#This Row],[Order Date]])</f>
        <v>201410</v>
      </c>
      <c r="H9223" s="1">
        <v>41927</v>
      </c>
      <c r="I9223" t="s">
        <v>191</v>
      </c>
      <c r="J9223" t="s">
        <v>5988</v>
      </c>
      <c r="K9223" t="s">
        <v>5989</v>
      </c>
      <c r="L9223" t="s">
        <v>29</v>
      </c>
      <c r="M9223" t="s">
        <v>30</v>
      </c>
      <c r="N9223" t="s">
        <v>4271</v>
      </c>
      <c r="O9223" t="s">
        <v>739</v>
      </c>
      <c r="P9223">
        <v>70506</v>
      </c>
      <c r="Q9223" t="s">
        <v>33</v>
      </c>
      <c r="R9223" t="s">
        <v>906</v>
      </c>
      <c r="S9223" t="s">
        <v>35</v>
      </c>
      <c r="T9223" t="s">
        <v>59</v>
      </c>
      <c r="U9223" t="s">
        <v>907</v>
      </c>
      <c r="V9223">
        <v>1504.52</v>
      </c>
      <c r="W9223">
        <v>4</v>
      </c>
      <c r="X9223" s="9">
        <f>Table1[[#This Row],[Discount]]</f>
        <v>0</v>
      </c>
      <c r="Y9223">
        <v>0</v>
      </c>
      <c r="Z9223">
        <v>346.03960000000006</v>
      </c>
    </row>
    <row r="9224" spans="1:26" ht="16" x14ac:dyDescent="0.2">
      <c r="A9224">
        <v>9223</v>
      </c>
      <c r="B9224" t="s">
        <v>10499</v>
      </c>
      <c r="C9224" s="1">
        <v>41926</v>
      </c>
      <c r="D9224">
        <f>YEAR(Table1[[#This Row],[Order Date]])</f>
        <v>2014</v>
      </c>
      <c r="E9224">
        <f>MONTH(Table1[[#This Row],[Order Date]])</f>
        <v>10</v>
      </c>
      <c r="F9224" t="str">
        <f>Table1[[#This Row],[Order Year]]&amp;"-"&amp;Table1[[#This Row],[Order Month]]</f>
        <v>2014-10</v>
      </c>
      <c r="G9224" s="5">
        <f>YEAR(Table1[[#This Row],[Order Date]])*100 + MONTH(Table1[[#This Row],[Order Date]])</f>
        <v>201410</v>
      </c>
      <c r="H9224" s="1">
        <v>41927</v>
      </c>
      <c r="I9224" t="s">
        <v>191</v>
      </c>
      <c r="J9224" t="s">
        <v>5988</v>
      </c>
      <c r="K9224" t="s">
        <v>5989</v>
      </c>
      <c r="L9224" t="s">
        <v>29</v>
      </c>
      <c r="M9224" t="s">
        <v>30</v>
      </c>
      <c r="N9224" t="s">
        <v>4271</v>
      </c>
      <c r="O9224" t="s">
        <v>739</v>
      </c>
      <c r="P9224">
        <v>70506</v>
      </c>
      <c r="Q9224" t="s">
        <v>33</v>
      </c>
      <c r="R9224" t="s">
        <v>4449</v>
      </c>
      <c r="S9224" t="s">
        <v>49</v>
      </c>
      <c r="T9224" t="s">
        <v>93</v>
      </c>
      <c r="U9224" t="s">
        <v>4450</v>
      </c>
      <c r="V9224">
        <v>25.92</v>
      </c>
      <c r="W9224">
        <v>4</v>
      </c>
      <c r="X9224" s="9">
        <f>Table1[[#This Row],[Discount]]</f>
        <v>0</v>
      </c>
      <c r="Y9224">
        <v>0</v>
      </c>
      <c r="Z9224">
        <v>12.441600000000001</v>
      </c>
    </row>
    <row r="9225" spans="1:26" ht="16" x14ac:dyDescent="0.2">
      <c r="A9225">
        <v>9224</v>
      </c>
      <c r="B9225" t="s">
        <v>10500</v>
      </c>
      <c r="C9225" s="1">
        <v>41948</v>
      </c>
      <c r="D9225">
        <f>YEAR(Table1[[#This Row],[Order Date]])</f>
        <v>2014</v>
      </c>
      <c r="E9225">
        <f>MONTH(Table1[[#This Row],[Order Date]])</f>
        <v>11</v>
      </c>
      <c r="F9225" t="str">
        <f>Table1[[#This Row],[Order Year]]&amp;"-"&amp;Table1[[#This Row],[Order Month]]</f>
        <v>2014-11</v>
      </c>
      <c r="G9225" s="5">
        <f>YEAR(Table1[[#This Row],[Order Date]])*100 + MONTH(Table1[[#This Row],[Order Date]])</f>
        <v>201411</v>
      </c>
      <c r="H9225" s="1">
        <v>41948</v>
      </c>
      <c r="I9225" t="s">
        <v>1293</v>
      </c>
      <c r="J9225" t="s">
        <v>754</v>
      </c>
      <c r="K9225" t="s">
        <v>755</v>
      </c>
      <c r="L9225" t="s">
        <v>105</v>
      </c>
      <c r="M9225" t="s">
        <v>30</v>
      </c>
      <c r="N9225" t="s">
        <v>10501</v>
      </c>
      <c r="O9225" t="s">
        <v>107</v>
      </c>
      <c r="P9225">
        <v>77803</v>
      </c>
      <c r="Q9225" t="s">
        <v>108</v>
      </c>
      <c r="R9225" t="s">
        <v>5673</v>
      </c>
      <c r="S9225" t="s">
        <v>49</v>
      </c>
      <c r="T9225" t="s">
        <v>78</v>
      </c>
      <c r="U9225" t="s">
        <v>5674</v>
      </c>
      <c r="V9225">
        <v>7.5359999999999987</v>
      </c>
      <c r="W9225">
        <v>6</v>
      </c>
      <c r="X9225" s="9">
        <f>Table1[[#This Row],[Discount]]</f>
        <v>0.8</v>
      </c>
      <c r="Y9225">
        <v>0.8</v>
      </c>
      <c r="Z9225">
        <v>-13.188000000000009</v>
      </c>
    </row>
    <row r="9226" spans="1:26" ht="16" x14ac:dyDescent="0.2">
      <c r="A9226">
        <v>9225</v>
      </c>
      <c r="B9226" t="s">
        <v>10500</v>
      </c>
      <c r="C9226" s="1">
        <v>41948</v>
      </c>
      <c r="D9226">
        <f>YEAR(Table1[[#This Row],[Order Date]])</f>
        <v>2014</v>
      </c>
      <c r="E9226">
        <f>MONTH(Table1[[#This Row],[Order Date]])</f>
        <v>11</v>
      </c>
      <c r="F9226" t="str">
        <f>Table1[[#This Row],[Order Year]]&amp;"-"&amp;Table1[[#This Row],[Order Month]]</f>
        <v>2014-11</v>
      </c>
      <c r="G9226" s="5">
        <f>YEAR(Table1[[#This Row],[Order Date]])*100 + MONTH(Table1[[#This Row],[Order Date]])</f>
        <v>201411</v>
      </c>
      <c r="H9226" s="1">
        <v>41948</v>
      </c>
      <c r="I9226" t="s">
        <v>1293</v>
      </c>
      <c r="J9226" t="s">
        <v>754</v>
      </c>
      <c r="K9226" t="s">
        <v>755</v>
      </c>
      <c r="L9226" t="s">
        <v>105</v>
      </c>
      <c r="M9226" t="s">
        <v>30</v>
      </c>
      <c r="N9226" t="s">
        <v>10501</v>
      </c>
      <c r="O9226" t="s">
        <v>107</v>
      </c>
      <c r="P9226">
        <v>77803</v>
      </c>
      <c r="Q9226" t="s">
        <v>108</v>
      </c>
      <c r="R9226" t="s">
        <v>2556</v>
      </c>
      <c r="S9226" t="s">
        <v>49</v>
      </c>
      <c r="T9226" t="s">
        <v>78</v>
      </c>
      <c r="U9226" t="s">
        <v>2557</v>
      </c>
      <c r="V9226">
        <v>1.4079999999999997</v>
      </c>
      <c r="W9226">
        <v>2</v>
      </c>
      <c r="X9226" s="9">
        <f>Table1[[#This Row],[Discount]]</f>
        <v>0.8</v>
      </c>
      <c r="Y9226">
        <v>0.8</v>
      </c>
      <c r="Z9226">
        <v>-2.3232000000000008</v>
      </c>
    </row>
    <row r="9227" spans="1:26" ht="16" x14ac:dyDescent="0.2">
      <c r="A9227">
        <v>9226</v>
      </c>
      <c r="B9227" t="s">
        <v>10500</v>
      </c>
      <c r="C9227" s="1">
        <v>41948</v>
      </c>
      <c r="D9227">
        <f>YEAR(Table1[[#This Row],[Order Date]])</f>
        <v>2014</v>
      </c>
      <c r="E9227">
        <f>MONTH(Table1[[#This Row],[Order Date]])</f>
        <v>11</v>
      </c>
      <c r="F9227" t="str">
        <f>Table1[[#This Row],[Order Year]]&amp;"-"&amp;Table1[[#This Row],[Order Month]]</f>
        <v>2014-11</v>
      </c>
      <c r="G9227" s="5">
        <f>YEAR(Table1[[#This Row],[Order Date]])*100 + MONTH(Table1[[#This Row],[Order Date]])</f>
        <v>201411</v>
      </c>
      <c r="H9227" s="1">
        <v>41948</v>
      </c>
      <c r="I9227" t="s">
        <v>1293</v>
      </c>
      <c r="J9227" t="s">
        <v>754</v>
      </c>
      <c r="K9227" t="s">
        <v>755</v>
      </c>
      <c r="L9227" t="s">
        <v>105</v>
      </c>
      <c r="M9227" t="s">
        <v>30</v>
      </c>
      <c r="N9227" t="s">
        <v>10501</v>
      </c>
      <c r="O9227" t="s">
        <v>107</v>
      </c>
      <c r="P9227">
        <v>77803</v>
      </c>
      <c r="Q9227" t="s">
        <v>108</v>
      </c>
      <c r="R9227" t="s">
        <v>6380</v>
      </c>
      <c r="S9227" t="s">
        <v>49</v>
      </c>
      <c r="T9227" t="s">
        <v>78</v>
      </c>
      <c r="U9227" t="s">
        <v>6381</v>
      </c>
      <c r="V9227">
        <v>4.1439999999999992</v>
      </c>
      <c r="W9227">
        <v>4</v>
      </c>
      <c r="X9227" s="9">
        <f>Table1[[#This Row],[Discount]]</f>
        <v>0.8</v>
      </c>
      <c r="Y9227">
        <v>0.8</v>
      </c>
      <c r="Z9227">
        <v>-6.4232000000000014</v>
      </c>
    </row>
    <row r="9228" spans="1:26" ht="16" x14ac:dyDescent="0.2">
      <c r="A9228">
        <v>9227</v>
      </c>
      <c r="B9228" t="s">
        <v>10500</v>
      </c>
      <c r="C9228" s="1">
        <v>41948</v>
      </c>
      <c r="D9228">
        <f>YEAR(Table1[[#This Row],[Order Date]])</f>
        <v>2014</v>
      </c>
      <c r="E9228">
        <f>MONTH(Table1[[#This Row],[Order Date]])</f>
        <v>11</v>
      </c>
      <c r="F9228" t="str">
        <f>Table1[[#This Row],[Order Year]]&amp;"-"&amp;Table1[[#This Row],[Order Month]]</f>
        <v>2014-11</v>
      </c>
      <c r="G9228" s="5">
        <f>YEAR(Table1[[#This Row],[Order Date]])*100 + MONTH(Table1[[#This Row],[Order Date]])</f>
        <v>201411</v>
      </c>
      <c r="H9228" s="1">
        <v>41948</v>
      </c>
      <c r="I9228" t="s">
        <v>1293</v>
      </c>
      <c r="J9228" t="s">
        <v>754</v>
      </c>
      <c r="K9228" t="s">
        <v>755</v>
      </c>
      <c r="L9228" t="s">
        <v>105</v>
      </c>
      <c r="M9228" t="s">
        <v>30</v>
      </c>
      <c r="N9228" t="s">
        <v>10501</v>
      </c>
      <c r="O9228" t="s">
        <v>107</v>
      </c>
      <c r="P9228">
        <v>77803</v>
      </c>
      <c r="Q9228" t="s">
        <v>108</v>
      </c>
      <c r="R9228" t="s">
        <v>888</v>
      </c>
      <c r="S9228" t="s">
        <v>49</v>
      </c>
      <c r="T9228" t="s">
        <v>62</v>
      </c>
      <c r="U9228" t="s">
        <v>889</v>
      </c>
      <c r="V9228">
        <v>52.751999999999995</v>
      </c>
      <c r="W9228">
        <v>3</v>
      </c>
      <c r="X9228" s="9">
        <f>Table1[[#This Row],[Discount]]</f>
        <v>0.2</v>
      </c>
      <c r="Y9228">
        <v>0.2</v>
      </c>
      <c r="Z9228">
        <v>-12.528600000000001</v>
      </c>
    </row>
    <row r="9229" spans="1:26" ht="16" x14ac:dyDescent="0.2">
      <c r="A9229">
        <v>9228</v>
      </c>
      <c r="B9229" t="s">
        <v>10502</v>
      </c>
      <c r="C9229" s="1">
        <v>41718</v>
      </c>
      <c r="D9229">
        <f>YEAR(Table1[[#This Row],[Order Date]])</f>
        <v>2014</v>
      </c>
      <c r="E9229">
        <f>MONTH(Table1[[#This Row],[Order Date]])</f>
        <v>3</v>
      </c>
      <c r="F9229" t="str">
        <f>Table1[[#This Row],[Order Year]]&amp;"-"&amp;Table1[[#This Row],[Order Month]]</f>
        <v>2014-3</v>
      </c>
      <c r="G9229" s="5">
        <f>YEAR(Table1[[#This Row],[Order Date]])*100 + MONTH(Table1[[#This Row],[Order Date]])</f>
        <v>201403</v>
      </c>
      <c r="H9229" s="1">
        <v>41723</v>
      </c>
      <c r="I9229" t="s">
        <v>53</v>
      </c>
      <c r="J9229" t="s">
        <v>3661</v>
      </c>
      <c r="K9229" t="s">
        <v>3662</v>
      </c>
      <c r="L9229" t="s">
        <v>44</v>
      </c>
      <c r="M9229" t="s">
        <v>30</v>
      </c>
      <c r="N9229" t="s">
        <v>45</v>
      </c>
      <c r="O9229" t="s">
        <v>46</v>
      </c>
      <c r="P9229">
        <v>90008</v>
      </c>
      <c r="Q9229" t="s">
        <v>47</v>
      </c>
      <c r="R9229" t="s">
        <v>5370</v>
      </c>
      <c r="S9229" t="s">
        <v>49</v>
      </c>
      <c r="T9229" t="s">
        <v>81</v>
      </c>
      <c r="U9229" t="s">
        <v>5371</v>
      </c>
      <c r="V9229">
        <v>381.35999999999996</v>
      </c>
      <c r="W9229">
        <v>7</v>
      </c>
      <c r="X9229" s="9">
        <f>Table1[[#This Row],[Discount]]</f>
        <v>0</v>
      </c>
      <c r="Y9229">
        <v>0</v>
      </c>
      <c r="Z9229">
        <v>106.78080000000003</v>
      </c>
    </row>
    <row r="9230" spans="1:26" ht="16" x14ac:dyDescent="0.2">
      <c r="A9230">
        <v>9229</v>
      </c>
      <c r="B9230" t="s">
        <v>10503</v>
      </c>
      <c r="C9230" s="1">
        <v>40850</v>
      </c>
      <c r="D9230">
        <f>YEAR(Table1[[#This Row],[Order Date]])</f>
        <v>2011</v>
      </c>
      <c r="E9230">
        <f>MONTH(Table1[[#This Row],[Order Date]])</f>
        <v>11</v>
      </c>
      <c r="F9230" t="str">
        <f>Table1[[#This Row],[Order Year]]&amp;"-"&amp;Table1[[#This Row],[Order Month]]</f>
        <v>2011-11</v>
      </c>
      <c r="G9230" s="5">
        <f>YEAR(Table1[[#This Row],[Order Date]])*100 + MONTH(Table1[[#This Row],[Order Date]])</f>
        <v>201111</v>
      </c>
      <c r="H9230" s="1">
        <v>40850</v>
      </c>
      <c r="I9230" t="s">
        <v>1293</v>
      </c>
      <c r="J9230" t="s">
        <v>3609</v>
      </c>
      <c r="K9230" t="s">
        <v>3610</v>
      </c>
      <c r="L9230" t="s">
        <v>105</v>
      </c>
      <c r="M9230" t="s">
        <v>30</v>
      </c>
      <c r="N9230" t="s">
        <v>45</v>
      </c>
      <c r="O9230" t="s">
        <v>46</v>
      </c>
      <c r="P9230">
        <v>90049</v>
      </c>
      <c r="Q9230" t="s">
        <v>47</v>
      </c>
      <c r="R9230" t="s">
        <v>290</v>
      </c>
      <c r="S9230" t="s">
        <v>49</v>
      </c>
      <c r="T9230" t="s">
        <v>71</v>
      </c>
      <c r="U9230" t="s">
        <v>291</v>
      </c>
      <c r="V9230">
        <v>6.72</v>
      </c>
      <c r="W9230">
        <v>4</v>
      </c>
      <c r="X9230" s="9">
        <f>Table1[[#This Row],[Discount]]</f>
        <v>0</v>
      </c>
      <c r="Y9230">
        <v>0</v>
      </c>
      <c r="Z9230">
        <v>3.36</v>
      </c>
    </row>
    <row r="9231" spans="1:26" ht="16" x14ac:dyDescent="0.2">
      <c r="A9231">
        <v>9230</v>
      </c>
      <c r="B9231" t="s">
        <v>10504</v>
      </c>
      <c r="C9231" s="1">
        <v>41844</v>
      </c>
      <c r="D9231">
        <f>YEAR(Table1[[#This Row],[Order Date]])</f>
        <v>2014</v>
      </c>
      <c r="E9231">
        <f>MONTH(Table1[[#This Row],[Order Date]])</f>
        <v>7</v>
      </c>
      <c r="F9231" t="str">
        <f>Table1[[#This Row],[Order Year]]&amp;"-"&amp;Table1[[#This Row],[Order Month]]</f>
        <v>2014-7</v>
      </c>
      <c r="G9231" s="5">
        <f>YEAR(Table1[[#This Row],[Order Date]])*100 + MONTH(Table1[[#This Row],[Order Date]])</f>
        <v>201407</v>
      </c>
      <c r="H9231" s="1">
        <v>41847</v>
      </c>
      <c r="I9231" t="s">
        <v>191</v>
      </c>
      <c r="J9231" t="s">
        <v>167</v>
      </c>
      <c r="K9231" t="s">
        <v>168</v>
      </c>
      <c r="L9231" t="s">
        <v>29</v>
      </c>
      <c r="M9231" t="s">
        <v>30</v>
      </c>
      <c r="N9231" t="s">
        <v>45</v>
      </c>
      <c r="O9231" t="s">
        <v>46</v>
      </c>
      <c r="P9231">
        <v>90045</v>
      </c>
      <c r="Q9231" t="s">
        <v>47</v>
      </c>
      <c r="R9231" t="s">
        <v>3347</v>
      </c>
      <c r="S9231" t="s">
        <v>49</v>
      </c>
      <c r="T9231" t="s">
        <v>78</v>
      </c>
      <c r="U9231" t="s">
        <v>3348</v>
      </c>
      <c r="V9231">
        <v>15.192</v>
      </c>
      <c r="W9231">
        <v>3</v>
      </c>
      <c r="X9231" s="9">
        <f>Table1[[#This Row],[Discount]]</f>
        <v>0.2</v>
      </c>
      <c r="Y9231">
        <v>0.2</v>
      </c>
      <c r="Z9231">
        <v>5.5070999999999994</v>
      </c>
    </row>
    <row r="9232" spans="1:26" ht="16" x14ac:dyDescent="0.2">
      <c r="A9232">
        <v>9231</v>
      </c>
      <c r="B9232" t="s">
        <v>10504</v>
      </c>
      <c r="C9232" s="1">
        <v>41844</v>
      </c>
      <c r="D9232">
        <f>YEAR(Table1[[#This Row],[Order Date]])</f>
        <v>2014</v>
      </c>
      <c r="E9232">
        <f>MONTH(Table1[[#This Row],[Order Date]])</f>
        <v>7</v>
      </c>
      <c r="F9232" t="str">
        <f>Table1[[#This Row],[Order Year]]&amp;"-"&amp;Table1[[#This Row],[Order Month]]</f>
        <v>2014-7</v>
      </c>
      <c r="G9232" s="5">
        <f>YEAR(Table1[[#This Row],[Order Date]])*100 + MONTH(Table1[[#This Row],[Order Date]])</f>
        <v>201407</v>
      </c>
      <c r="H9232" s="1">
        <v>41847</v>
      </c>
      <c r="I9232" t="s">
        <v>191</v>
      </c>
      <c r="J9232" t="s">
        <v>167</v>
      </c>
      <c r="K9232" t="s">
        <v>168</v>
      </c>
      <c r="L9232" t="s">
        <v>29</v>
      </c>
      <c r="M9232" t="s">
        <v>30</v>
      </c>
      <c r="N9232" t="s">
        <v>45</v>
      </c>
      <c r="O9232" t="s">
        <v>46</v>
      </c>
      <c r="P9232">
        <v>90045</v>
      </c>
      <c r="Q9232" t="s">
        <v>47</v>
      </c>
      <c r="R9232" t="s">
        <v>4287</v>
      </c>
      <c r="S9232" t="s">
        <v>49</v>
      </c>
      <c r="T9232" t="s">
        <v>93</v>
      </c>
      <c r="U9232" t="s">
        <v>4288</v>
      </c>
      <c r="V9232">
        <v>58.320000000000007</v>
      </c>
      <c r="W9232">
        <v>9</v>
      </c>
      <c r="X9232" s="9">
        <f>Table1[[#This Row],[Discount]]</f>
        <v>0</v>
      </c>
      <c r="Y9232">
        <v>0</v>
      </c>
      <c r="Z9232">
        <v>27.993600000000001</v>
      </c>
    </row>
    <row r="9233" spans="1:26" ht="16" x14ac:dyDescent="0.2">
      <c r="A9233">
        <v>9232</v>
      </c>
      <c r="B9233" t="s">
        <v>10505</v>
      </c>
      <c r="C9233" s="1">
        <v>40904</v>
      </c>
      <c r="D9233">
        <f>YEAR(Table1[[#This Row],[Order Date]])</f>
        <v>2011</v>
      </c>
      <c r="E9233">
        <f>MONTH(Table1[[#This Row],[Order Date]])</f>
        <v>12</v>
      </c>
      <c r="F9233" t="str">
        <f>Table1[[#This Row],[Order Year]]&amp;"-"&amp;Table1[[#This Row],[Order Month]]</f>
        <v>2011-12</v>
      </c>
      <c r="G9233" s="5">
        <f>YEAR(Table1[[#This Row],[Order Date]])*100 + MONTH(Table1[[#This Row],[Order Date]])</f>
        <v>201112</v>
      </c>
      <c r="H9233" s="1">
        <v>40908</v>
      </c>
      <c r="I9233" t="s">
        <v>53</v>
      </c>
      <c r="J9233" t="s">
        <v>2181</v>
      </c>
      <c r="K9233" t="s">
        <v>2182</v>
      </c>
      <c r="L9233" t="s">
        <v>29</v>
      </c>
      <c r="M9233" t="s">
        <v>30</v>
      </c>
      <c r="N9233" t="s">
        <v>547</v>
      </c>
      <c r="O9233" t="s">
        <v>313</v>
      </c>
      <c r="P9233">
        <v>85023</v>
      </c>
      <c r="Q9233" t="s">
        <v>47</v>
      </c>
      <c r="R9233" t="s">
        <v>519</v>
      </c>
      <c r="S9233" t="s">
        <v>49</v>
      </c>
      <c r="T9233" t="s">
        <v>78</v>
      </c>
      <c r="U9233" t="s">
        <v>520</v>
      </c>
      <c r="V9233">
        <v>946.76400000000024</v>
      </c>
      <c r="W9233">
        <v>6</v>
      </c>
      <c r="X9233" s="9">
        <f>Table1[[#This Row],[Discount]]</f>
        <v>0.7</v>
      </c>
      <c r="Y9233">
        <v>0.7</v>
      </c>
      <c r="Z9233">
        <v>-694.29359999999997</v>
      </c>
    </row>
    <row r="9234" spans="1:26" ht="16" x14ac:dyDescent="0.2">
      <c r="A9234">
        <v>9233</v>
      </c>
      <c r="B9234" t="s">
        <v>10506</v>
      </c>
      <c r="C9234" s="1">
        <v>41520</v>
      </c>
      <c r="D9234">
        <f>YEAR(Table1[[#This Row],[Order Date]])</f>
        <v>2013</v>
      </c>
      <c r="E9234">
        <f>MONTH(Table1[[#This Row],[Order Date]])</f>
        <v>9</v>
      </c>
      <c r="F9234" t="str">
        <f>Table1[[#This Row],[Order Year]]&amp;"-"&amp;Table1[[#This Row],[Order Month]]</f>
        <v>2013-9</v>
      </c>
      <c r="G9234" s="5">
        <f>YEAR(Table1[[#This Row],[Order Date]])*100 + MONTH(Table1[[#This Row],[Order Date]])</f>
        <v>201309</v>
      </c>
      <c r="H9234" s="1">
        <v>41524</v>
      </c>
      <c r="I9234" t="s">
        <v>53</v>
      </c>
      <c r="J9234" t="s">
        <v>1993</v>
      </c>
      <c r="K9234" t="s">
        <v>1994</v>
      </c>
      <c r="L9234" t="s">
        <v>29</v>
      </c>
      <c r="M9234" t="s">
        <v>30</v>
      </c>
      <c r="N9234" t="s">
        <v>45</v>
      </c>
      <c r="O9234" t="s">
        <v>46</v>
      </c>
      <c r="P9234">
        <v>90036</v>
      </c>
      <c r="Q9234" t="s">
        <v>47</v>
      </c>
      <c r="R9234" t="s">
        <v>4697</v>
      </c>
      <c r="S9234" t="s">
        <v>35</v>
      </c>
      <c r="T9234" t="s">
        <v>68</v>
      </c>
      <c r="U9234" t="s">
        <v>4698</v>
      </c>
      <c r="V9234">
        <v>94.679999999999993</v>
      </c>
      <c r="W9234">
        <v>9</v>
      </c>
      <c r="X9234" s="9">
        <f>Table1[[#This Row],[Discount]]</f>
        <v>0</v>
      </c>
      <c r="Y9234">
        <v>0</v>
      </c>
      <c r="Z9234">
        <v>31.244399999999995</v>
      </c>
    </row>
    <row r="9235" spans="1:26" ht="16" x14ac:dyDescent="0.2">
      <c r="A9235">
        <v>9234</v>
      </c>
      <c r="B9235" t="s">
        <v>10506</v>
      </c>
      <c r="C9235" s="1">
        <v>41520</v>
      </c>
      <c r="D9235">
        <f>YEAR(Table1[[#This Row],[Order Date]])</f>
        <v>2013</v>
      </c>
      <c r="E9235">
        <f>MONTH(Table1[[#This Row],[Order Date]])</f>
        <v>9</v>
      </c>
      <c r="F9235" t="str">
        <f>Table1[[#This Row],[Order Year]]&amp;"-"&amp;Table1[[#This Row],[Order Month]]</f>
        <v>2013-9</v>
      </c>
      <c r="G9235" s="5">
        <f>YEAR(Table1[[#This Row],[Order Date]])*100 + MONTH(Table1[[#This Row],[Order Date]])</f>
        <v>201309</v>
      </c>
      <c r="H9235" s="1">
        <v>41524</v>
      </c>
      <c r="I9235" t="s">
        <v>53</v>
      </c>
      <c r="J9235" t="s">
        <v>1993</v>
      </c>
      <c r="K9235" t="s">
        <v>1994</v>
      </c>
      <c r="L9235" t="s">
        <v>29</v>
      </c>
      <c r="M9235" t="s">
        <v>30</v>
      </c>
      <c r="N9235" t="s">
        <v>45</v>
      </c>
      <c r="O9235" t="s">
        <v>46</v>
      </c>
      <c r="P9235">
        <v>90036</v>
      </c>
      <c r="Q9235" t="s">
        <v>47</v>
      </c>
      <c r="R9235" t="s">
        <v>6762</v>
      </c>
      <c r="S9235" t="s">
        <v>49</v>
      </c>
      <c r="T9235" t="s">
        <v>62</v>
      </c>
      <c r="U9235" t="s">
        <v>6763</v>
      </c>
      <c r="V9235">
        <v>23.669999999999998</v>
      </c>
      <c r="W9235">
        <v>3</v>
      </c>
      <c r="X9235" s="9">
        <f>Table1[[#This Row],[Discount]]</f>
        <v>0</v>
      </c>
      <c r="Y9235">
        <v>0</v>
      </c>
      <c r="Z9235">
        <v>0.94679999999999698</v>
      </c>
    </row>
    <row r="9236" spans="1:26" ht="16" x14ac:dyDescent="0.2">
      <c r="A9236">
        <v>9235</v>
      </c>
      <c r="B9236" t="s">
        <v>10506</v>
      </c>
      <c r="C9236" s="1">
        <v>41520</v>
      </c>
      <c r="D9236">
        <f>YEAR(Table1[[#This Row],[Order Date]])</f>
        <v>2013</v>
      </c>
      <c r="E9236">
        <f>MONTH(Table1[[#This Row],[Order Date]])</f>
        <v>9</v>
      </c>
      <c r="F9236" t="str">
        <f>Table1[[#This Row],[Order Year]]&amp;"-"&amp;Table1[[#This Row],[Order Month]]</f>
        <v>2013-9</v>
      </c>
      <c r="G9236" s="5">
        <f>YEAR(Table1[[#This Row],[Order Date]])*100 + MONTH(Table1[[#This Row],[Order Date]])</f>
        <v>201309</v>
      </c>
      <c r="H9236" s="1">
        <v>41524</v>
      </c>
      <c r="I9236" t="s">
        <v>53</v>
      </c>
      <c r="J9236" t="s">
        <v>1993</v>
      </c>
      <c r="K9236" t="s">
        <v>1994</v>
      </c>
      <c r="L9236" t="s">
        <v>29</v>
      </c>
      <c r="M9236" t="s">
        <v>30</v>
      </c>
      <c r="N9236" t="s">
        <v>45</v>
      </c>
      <c r="O9236" t="s">
        <v>46</v>
      </c>
      <c r="P9236">
        <v>90036</v>
      </c>
      <c r="Q9236" t="s">
        <v>47</v>
      </c>
      <c r="R9236" t="s">
        <v>2490</v>
      </c>
      <c r="S9236" t="s">
        <v>74</v>
      </c>
      <c r="T9236" t="s">
        <v>75</v>
      </c>
      <c r="U9236" t="s">
        <v>2491</v>
      </c>
      <c r="V9236">
        <v>1091.1680000000001</v>
      </c>
      <c r="W9236">
        <v>4</v>
      </c>
      <c r="X9236" s="9">
        <f>Table1[[#This Row],[Discount]]</f>
        <v>0.2</v>
      </c>
      <c r="Y9236">
        <v>0.2</v>
      </c>
      <c r="Z9236">
        <v>68.197999999999979</v>
      </c>
    </row>
    <row r="9237" spans="1:26" ht="16" x14ac:dyDescent="0.2">
      <c r="A9237">
        <v>9236</v>
      </c>
      <c r="B9237" t="s">
        <v>10506</v>
      </c>
      <c r="C9237" s="1">
        <v>41520</v>
      </c>
      <c r="D9237">
        <f>YEAR(Table1[[#This Row],[Order Date]])</f>
        <v>2013</v>
      </c>
      <c r="E9237">
        <f>MONTH(Table1[[#This Row],[Order Date]])</f>
        <v>9</v>
      </c>
      <c r="F9237" t="str">
        <f>Table1[[#This Row],[Order Year]]&amp;"-"&amp;Table1[[#This Row],[Order Month]]</f>
        <v>2013-9</v>
      </c>
      <c r="G9237" s="5">
        <f>YEAR(Table1[[#This Row],[Order Date]])*100 + MONTH(Table1[[#This Row],[Order Date]])</f>
        <v>201309</v>
      </c>
      <c r="H9237" s="1">
        <v>41524</v>
      </c>
      <c r="I9237" t="s">
        <v>53</v>
      </c>
      <c r="J9237" t="s">
        <v>1993</v>
      </c>
      <c r="K9237" t="s">
        <v>1994</v>
      </c>
      <c r="L9237" t="s">
        <v>29</v>
      </c>
      <c r="M9237" t="s">
        <v>30</v>
      </c>
      <c r="N9237" t="s">
        <v>45</v>
      </c>
      <c r="O9237" t="s">
        <v>46</v>
      </c>
      <c r="P9237">
        <v>90036</v>
      </c>
      <c r="Q9237" t="s">
        <v>47</v>
      </c>
      <c r="R9237" t="s">
        <v>4500</v>
      </c>
      <c r="S9237" t="s">
        <v>49</v>
      </c>
      <c r="T9237" t="s">
        <v>71</v>
      </c>
      <c r="U9237" t="s">
        <v>4501</v>
      </c>
      <c r="V9237">
        <v>18.689999999999998</v>
      </c>
      <c r="W9237">
        <v>7</v>
      </c>
      <c r="X9237" s="9">
        <f>Table1[[#This Row],[Discount]]</f>
        <v>0</v>
      </c>
      <c r="Y9237">
        <v>0</v>
      </c>
      <c r="Z9237">
        <v>5.2332000000000001</v>
      </c>
    </row>
    <row r="9238" spans="1:26" ht="16" x14ac:dyDescent="0.2">
      <c r="A9238">
        <v>9237</v>
      </c>
      <c r="B9238" t="s">
        <v>10506</v>
      </c>
      <c r="C9238" s="1">
        <v>41520</v>
      </c>
      <c r="D9238">
        <f>YEAR(Table1[[#This Row],[Order Date]])</f>
        <v>2013</v>
      </c>
      <c r="E9238">
        <f>MONTH(Table1[[#This Row],[Order Date]])</f>
        <v>9</v>
      </c>
      <c r="F9238" t="str">
        <f>Table1[[#This Row],[Order Year]]&amp;"-"&amp;Table1[[#This Row],[Order Month]]</f>
        <v>2013-9</v>
      </c>
      <c r="G9238" s="5">
        <f>YEAR(Table1[[#This Row],[Order Date]])*100 + MONTH(Table1[[#This Row],[Order Date]])</f>
        <v>201309</v>
      </c>
      <c r="H9238" s="1">
        <v>41524</v>
      </c>
      <c r="I9238" t="s">
        <v>53</v>
      </c>
      <c r="J9238" t="s">
        <v>1993</v>
      </c>
      <c r="K9238" t="s">
        <v>1994</v>
      </c>
      <c r="L9238" t="s">
        <v>29</v>
      </c>
      <c r="M9238" t="s">
        <v>30</v>
      </c>
      <c r="N9238" t="s">
        <v>45</v>
      </c>
      <c r="O9238" t="s">
        <v>46</v>
      </c>
      <c r="P9238">
        <v>90036</v>
      </c>
      <c r="Q9238" t="s">
        <v>47</v>
      </c>
      <c r="R9238" t="s">
        <v>83</v>
      </c>
      <c r="S9238" t="s">
        <v>35</v>
      </c>
      <c r="T9238" t="s">
        <v>59</v>
      </c>
      <c r="U9238" t="s">
        <v>84</v>
      </c>
      <c r="V9238">
        <v>568.72800000000007</v>
      </c>
      <c r="W9238">
        <v>3</v>
      </c>
      <c r="X9238" s="9">
        <f>Table1[[#This Row],[Discount]]</f>
        <v>0.2</v>
      </c>
      <c r="Y9238">
        <v>0.2</v>
      </c>
      <c r="Z9238">
        <v>28.436399999999935</v>
      </c>
    </row>
    <row r="9239" spans="1:26" ht="16" x14ac:dyDescent="0.2">
      <c r="A9239">
        <v>9238</v>
      </c>
      <c r="B9239" t="s">
        <v>10506</v>
      </c>
      <c r="C9239" s="1">
        <v>41520</v>
      </c>
      <c r="D9239">
        <f>YEAR(Table1[[#This Row],[Order Date]])</f>
        <v>2013</v>
      </c>
      <c r="E9239">
        <f>MONTH(Table1[[#This Row],[Order Date]])</f>
        <v>9</v>
      </c>
      <c r="F9239" t="str">
        <f>Table1[[#This Row],[Order Year]]&amp;"-"&amp;Table1[[#This Row],[Order Month]]</f>
        <v>2013-9</v>
      </c>
      <c r="G9239" s="5">
        <f>YEAR(Table1[[#This Row],[Order Date]])*100 + MONTH(Table1[[#This Row],[Order Date]])</f>
        <v>201309</v>
      </c>
      <c r="H9239" s="1">
        <v>41524</v>
      </c>
      <c r="I9239" t="s">
        <v>53</v>
      </c>
      <c r="J9239" t="s">
        <v>1993</v>
      </c>
      <c r="K9239" t="s">
        <v>1994</v>
      </c>
      <c r="L9239" t="s">
        <v>29</v>
      </c>
      <c r="M9239" t="s">
        <v>30</v>
      </c>
      <c r="N9239" t="s">
        <v>45</v>
      </c>
      <c r="O9239" t="s">
        <v>46</v>
      </c>
      <c r="P9239">
        <v>90036</v>
      </c>
      <c r="Q9239" t="s">
        <v>47</v>
      </c>
      <c r="R9239" t="s">
        <v>5392</v>
      </c>
      <c r="S9239" t="s">
        <v>49</v>
      </c>
      <c r="T9239" t="s">
        <v>78</v>
      </c>
      <c r="U9239" t="s">
        <v>5393</v>
      </c>
      <c r="V9239">
        <v>7.3120000000000012</v>
      </c>
      <c r="W9239">
        <v>1</v>
      </c>
      <c r="X9239" s="9">
        <f>Table1[[#This Row],[Discount]]</f>
        <v>0.2</v>
      </c>
      <c r="Y9239">
        <v>0.2</v>
      </c>
      <c r="Z9239">
        <v>2.5591999999999997</v>
      </c>
    </row>
    <row r="9240" spans="1:26" ht="16" x14ac:dyDescent="0.2">
      <c r="A9240">
        <v>9239</v>
      </c>
      <c r="B9240" t="s">
        <v>10507</v>
      </c>
      <c r="C9240" s="1">
        <v>41682</v>
      </c>
      <c r="D9240">
        <f>YEAR(Table1[[#This Row],[Order Date]])</f>
        <v>2014</v>
      </c>
      <c r="E9240">
        <f>MONTH(Table1[[#This Row],[Order Date]])</f>
        <v>2</v>
      </c>
      <c r="F9240" t="str">
        <f>Table1[[#This Row],[Order Year]]&amp;"-"&amp;Table1[[#This Row],[Order Month]]</f>
        <v>2014-2</v>
      </c>
      <c r="G9240" s="5">
        <f>YEAR(Table1[[#This Row],[Order Date]])*100 + MONTH(Table1[[#This Row],[Order Date]])</f>
        <v>201402</v>
      </c>
      <c r="H9240" s="1">
        <v>41685</v>
      </c>
      <c r="I9240" t="s">
        <v>191</v>
      </c>
      <c r="J9240" t="s">
        <v>4988</v>
      </c>
      <c r="K9240" t="s">
        <v>4989</v>
      </c>
      <c r="L9240" t="s">
        <v>29</v>
      </c>
      <c r="M9240" t="s">
        <v>30</v>
      </c>
      <c r="N9240" t="s">
        <v>500</v>
      </c>
      <c r="O9240" t="s">
        <v>501</v>
      </c>
      <c r="P9240">
        <v>43229</v>
      </c>
      <c r="Q9240" t="s">
        <v>151</v>
      </c>
      <c r="R9240" t="s">
        <v>2881</v>
      </c>
      <c r="S9240" t="s">
        <v>35</v>
      </c>
      <c r="T9240" t="s">
        <v>68</v>
      </c>
      <c r="U9240" t="s">
        <v>2882</v>
      </c>
      <c r="V9240">
        <v>147.56800000000001</v>
      </c>
      <c r="W9240">
        <v>2</v>
      </c>
      <c r="X9240" s="9">
        <f>Table1[[#This Row],[Discount]]</f>
        <v>0.2</v>
      </c>
      <c r="Y9240">
        <v>0.2</v>
      </c>
      <c r="Z9240">
        <v>-3.6892000000000067</v>
      </c>
    </row>
    <row r="9241" spans="1:26" ht="16" x14ac:dyDescent="0.2">
      <c r="A9241">
        <v>9240</v>
      </c>
      <c r="B9241" t="s">
        <v>10508</v>
      </c>
      <c r="C9241" s="1">
        <v>41940</v>
      </c>
      <c r="D9241">
        <f>YEAR(Table1[[#This Row],[Order Date]])</f>
        <v>2014</v>
      </c>
      <c r="E9241">
        <f>MONTH(Table1[[#This Row],[Order Date]])</f>
        <v>10</v>
      </c>
      <c r="F9241" t="str">
        <f>Table1[[#This Row],[Order Year]]&amp;"-"&amp;Table1[[#This Row],[Order Month]]</f>
        <v>2014-10</v>
      </c>
      <c r="G9241" s="5">
        <f>YEAR(Table1[[#This Row],[Order Date]])*100 + MONTH(Table1[[#This Row],[Order Date]])</f>
        <v>201410</v>
      </c>
      <c r="H9241" s="1">
        <v>41946</v>
      </c>
      <c r="I9241" t="s">
        <v>53</v>
      </c>
      <c r="J9241" t="s">
        <v>2026</v>
      </c>
      <c r="K9241" t="s">
        <v>2027</v>
      </c>
      <c r="L9241" t="s">
        <v>44</v>
      </c>
      <c r="M9241" t="s">
        <v>30</v>
      </c>
      <c r="N9241" t="s">
        <v>5650</v>
      </c>
      <c r="O9241" t="s">
        <v>57</v>
      </c>
      <c r="P9241">
        <v>32303</v>
      </c>
      <c r="Q9241" t="s">
        <v>33</v>
      </c>
      <c r="R9241" t="s">
        <v>3444</v>
      </c>
      <c r="S9241" t="s">
        <v>49</v>
      </c>
      <c r="T9241" t="s">
        <v>93</v>
      </c>
      <c r="U9241" t="s">
        <v>189</v>
      </c>
      <c r="V9241">
        <v>56.783999999999999</v>
      </c>
      <c r="W9241">
        <v>7</v>
      </c>
      <c r="X9241" s="9">
        <f>Table1[[#This Row],[Discount]]</f>
        <v>0.2</v>
      </c>
      <c r="Y9241">
        <v>0.2</v>
      </c>
      <c r="Z9241">
        <v>20.584200000000003</v>
      </c>
    </row>
    <row r="9242" spans="1:26" ht="16" x14ac:dyDescent="0.2">
      <c r="A9242">
        <v>9241</v>
      </c>
      <c r="B9242" t="s">
        <v>10508</v>
      </c>
      <c r="C9242" s="1">
        <v>41940</v>
      </c>
      <c r="D9242">
        <f>YEAR(Table1[[#This Row],[Order Date]])</f>
        <v>2014</v>
      </c>
      <c r="E9242">
        <f>MONTH(Table1[[#This Row],[Order Date]])</f>
        <v>10</v>
      </c>
      <c r="F9242" t="str">
        <f>Table1[[#This Row],[Order Year]]&amp;"-"&amp;Table1[[#This Row],[Order Month]]</f>
        <v>2014-10</v>
      </c>
      <c r="G9242" s="5">
        <f>YEAR(Table1[[#This Row],[Order Date]])*100 + MONTH(Table1[[#This Row],[Order Date]])</f>
        <v>201410</v>
      </c>
      <c r="H9242" s="1">
        <v>41946</v>
      </c>
      <c r="I9242" t="s">
        <v>53</v>
      </c>
      <c r="J9242" t="s">
        <v>2026</v>
      </c>
      <c r="K9242" t="s">
        <v>2027</v>
      </c>
      <c r="L9242" t="s">
        <v>44</v>
      </c>
      <c r="M9242" t="s">
        <v>30</v>
      </c>
      <c r="N9242" t="s">
        <v>5650</v>
      </c>
      <c r="O9242" t="s">
        <v>57</v>
      </c>
      <c r="P9242">
        <v>32303</v>
      </c>
      <c r="Q9242" t="s">
        <v>33</v>
      </c>
      <c r="R9242" t="s">
        <v>3128</v>
      </c>
      <c r="S9242" t="s">
        <v>49</v>
      </c>
      <c r="T9242" t="s">
        <v>78</v>
      </c>
      <c r="U9242" t="s">
        <v>3129</v>
      </c>
      <c r="V9242">
        <v>5.6070000000000011</v>
      </c>
      <c r="W9242">
        <v>3</v>
      </c>
      <c r="X9242" s="9">
        <f>Table1[[#This Row],[Discount]]</f>
        <v>0.7</v>
      </c>
      <c r="Y9242">
        <v>0.7</v>
      </c>
      <c r="Z9242">
        <v>-3.9248999999999974</v>
      </c>
    </row>
    <row r="9243" spans="1:26" ht="16" x14ac:dyDescent="0.2">
      <c r="A9243">
        <v>9242</v>
      </c>
      <c r="B9243" t="s">
        <v>10508</v>
      </c>
      <c r="C9243" s="1">
        <v>41940</v>
      </c>
      <c r="D9243">
        <f>YEAR(Table1[[#This Row],[Order Date]])</f>
        <v>2014</v>
      </c>
      <c r="E9243">
        <f>MONTH(Table1[[#This Row],[Order Date]])</f>
        <v>10</v>
      </c>
      <c r="F9243" t="str">
        <f>Table1[[#This Row],[Order Year]]&amp;"-"&amp;Table1[[#This Row],[Order Month]]</f>
        <v>2014-10</v>
      </c>
      <c r="G9243" s="5">
        <f>YEAR(Table1[[#This Row],[Order Date]])*100 + MONTH(Table1[[#This Row],[Order Date]])</f>
        <v>201410</v>
      </c>
      <c r="H9243" s="1">
        <v>41946</v>
      </c>
      <c r="I9243" t="s">
        <v>53</v>
      </c>
      <c r="J9243" t="s">
        <v>2026</v>
      </c>
      <c r="K9243" t="s">
        <v>2027</v>
      </c>
      <c r="L9243" t="s">
        <v>44</v>
      </c>
      <c r="M9243" t="s">
        <v>30</v>
      </c>
      <c r="N9243" t="s">
        <v>5650</v>
      </c>
      <c r="O9243" t="s">
        <v>57</v>
      </c>
      <c r="P9243">
        <v>32303</v>
      </c>
      <c r="Q9243" t="s">
        <v>33</v>
      </c>
      <c r="R9243" t="s">
        <v>1740</v>
      </c>
      <c r="S9243" t="s">
        <v>49</v>
      </c>
      <c r="T9243" t="s">
        <v>71</v>
      </c>
      <c r="U9243" t="s">
        <v>1741</v>
      </c>
      <c r="V9243">
        <v>6.5760000000000005</v>
      </c>
      <c r="W9243">
        <v>3</v>
      </c>
      <c r="X9243" s="9">
        <f>Table1[[#This Row],[Discount]]</f>
        <v>0.2</v>
      </c>
      <c r="Y9243">
        <v>0.2</v>
      </c>
      <c r="Z9243">
        <v>0.57540000000000058</v>
      </c>
    </row>
    <row r="9244" spans="1:26" ht="16" x14ac:dyDescent="0.2">
      <c r="A9244">
        <v>9243</v>
      </c>
      <c r="B9244" t="s">
        <v>10509</v>
      </c>
      <c r="C9244" s="1">
        <v>40733</v>
      </c>
      <c r="D9244">
        <f>YEAR(Table1[[#This Row],[Order Date]])</f>
        <v>2011</v>
      </c>
      <c r="E9244">
        <f>MONTH(Table1[[#This Row],[Order Date]])</f>
        <v>7</v>
      </c>
      <c r="F9244" t="str">
        <f>Table1[[#This Row],[Order Year]]&amp;"-"&amp;Table1[[#This Row],[Order Month]]</f>
        <v>2011-7</v>
      </c>
      <c r="G9244" s="5">
        <f>YEAR(Table1[[#This Row],[Order Date]])*100 + MONTH(Table1[[#This Row],[Order Date]])</f>
        <v>201107</v>
      </c>
      <c r="H9244" s="1">
        <v>40738</v>
      </c>
      <c r="I9244" t="s">
        <v>53</v>
      </c>
      <c r="J9244" t="s">
        <v>2354</v>
      </c>
      <c r="K9244" t="s">
        <v>2355</v>
      </c>
      <c r="L9244" t="s">
        <v>105</v>
      </c>
      <c r="M9244" t="s">
        <v>30</v>
      </c>
      <c r="N9244" t="s">
        <v>130</v>
      </c>
      <c r="O9244" t="s">
        <v>46</v>
      </c>
      <c r="P9244">
        <v>94122</v>
      </c>
      <c r="Q9244" t="s">
        <v>47</v>
      </c>
      <c r="R9244" t="s">
        <v>449</v>
      </c>
      <c r="S9244" t="s">
        <v>49</v>
      </c>
      <c r="T9244" t="s">
        <v>78</v>
      </c>
      <c r="U9244" t="s">
        <v>450</v>
      </c>
      <c r="V9244">
        <v>14.303999999999998</v>
      </c>
      <c r="W9244">
        <v>6</v>
      </c>
      <c r="X9244" s="9">
        <f>Table1[[#This Row],[Discount]]</f>
        <v>0.2</v>
      </c>
      <c r="Y9244">
        <v>0.2</v>
      </c>
      <c r="Z9244">
        <v>4.6487999999999987</v>
      </c>
    </row>
    <row r="9245" spans="1:26" ht="16" x14ac:dyDescent="0.2">
      <c r="A9245">
        <v>9244</v>
      </c>
      <c r="B9245" t="s">
        <v>10509</v>
      </c>
      <c r="C9245" s="1">
        <v>40733</v>
      </c>
      <c r="D9245">
        <f>YEAR(Table1[[#This Row],[Order Date]])</f>
        <v>2011</v>
      </c>
      <c r="E9245">
        <f>MONTH(Table1[[#This Row],[Order Date]])</f>
        <v>7</v>
      </c>
      <c r="F9245" t="str">
        <f>Table1[[#This Row],[Order Year]]&amp;"-"&amp;Table1[[#This Row],[Order Month]]</f>
        <v>2011-7</v>
      </c>
      <c r="G9245" s="5">
        <f>YEAR(Table1[[#This Row],[Order Date]])*100 + MONTH(Table1[[#This Row],[Order Date]])</f>
        <v>201107</v>
      </c>
      <c r="H9245" s="1">
        <v>40738</v>
      </c>
      <c r="I9245" t="s">
        <v>53</v>
      </c>
      <c r="J9245" t="s">
        <v>2354</v>
      </c>
      <c r="K9245" t="s">
        <v>2355</v>
      </c>
      <c r="L9245" t="s">
        <v>105</v>
      </c>
      <c r="M9245" t="s">
        <v>30</v>
      </c>
      <c r="N9245" t="s">
        <v>130</v>
      </c>
      <c r="O9245" t="s">
        <v>46</v>
      </c>
      <c r="P9245">
        <v>94122</v>
      </c>
      <c r="Q9245" t="s">
        <v>47</v>
      </c>
      <c r="R9245" t="s">
        <v>7055</v>
      </c>
      <c r="S9245" t="s">
        <v>35</v>
      </c>
      <c r="T9245" t="s">
        <v>36</v>
      </c>
      <c r="U9245" t="s">
        <v>7056</v>
      </c>
      <c r="V9245">
        <v>119.83299999999998</v>
      </c>
      <c r="W9245">
        <v>1</v>
      </c>
      <c r="X9245" s="9">
        <f>Table1[[#This Row],[Discount]]</f>
        <v>0.15</v>
      </c>
      <c r="Y9245">
        <v>0.15</v>
      </c>
      <c r="Z9245">
        <v>7.0489999999999995</v>
      </c>
    </row>
    <row r="9246" spans="1:26" ht="16" x14ac:dyDescent="0.2">
      <c r="A9246">
        <v>9245</v>
      </c>
      <c r="B9246" t="s">
        <v>10509</v>
      </c>
      <c r="C9246" s="1">
        <v>40733</v>
      </c>
      <c r="D9246">
        <f>YEAR(Table1[[#This Row],[Order Date]])</f>
        <v>2011</v>
      </c>
      <c r="E9246">
        <f>MONTH(Table1[[#This Row],[Order Date]])</f>
        <v>7</v>
      </c>
      <c r="F9246" t="str">
        <f>Table1[[#This Row],[Order Year]]&amp;"-"&amp;Table1[[#This Row],[Order Month]]</f>
        <v>2011-7</v>
      </c>
      <c r="G9246" s="5">
        <f>YEAR(Table1[[#This Row],[Order Date]])*100 + MONTH(Table1[[#This Row],[Order Date]])</f>
        <v>201107</v>
      </c>
      <c r="H9246" s="1">
        <v>40738</v>
      </c>
      <c r="I9246" t="s">
        <v>53</v>
      </c>
      <c r="J9246" t="s">
        <v>2354</v>
      </c>
      <c r="K9246" t="s">
        <v>2355</v>
      </c>
      <c r="L9246" t="s">
        <v>105</v>
      </c>
      <c r="M9246" t="s">
        <v>30</v>
      </c>
      <c r="N9246" t="s">
        <v>130</v>
      </c>
      <c r="O9246" t="s">
        <v>46</v>
      </c>
      <c r="P9246">
        <v>94122</v>
      </c>
      <c r="Q9246" t="s">
        <v>47</v>
      </c>
      <c r="R9246" t="s">
        <v>4226</v>
      </c>
      <c r="S9246" t="s">
        <v>49</v>
      </c>
      <c r="T9246" t="s">
        <v>71</v>
      </c>
      <c r="U9246" t="s">
        <v>4227</v>
      </c>
      <c r="V9246">
        <v>5.56</v>
      </c>
      <c r="W9246">
        <v>2</v>
      </c>
      <c r="X9246" s="9">
        <f>Table1[[#This Row],[Discount]]</f>
        <v>0</v>
      </c>
      <c r="Y9246">
        <v>0</v>
      </c>
      <c r="Z9246">
        <v>2.2239999999999998</v>
      </c>
    </row>
    <row r="9247" spans="1:26" ht="16" x14ac:dyDescent="0.2">
      <c r="A9247">
        <v>9246</v>
      </c>
      <c r="B9247" t="s">
        <v>10509</v>
      </c>
      <c r="C9247" s="1">
        <v>40733</v>
      </c>
      <c r="D9247">
        <f>YEAR(Table1[[#This Row],[Order Date]])</f>
        <v>2011</v>
      </c>
      <c r="E9247">
        <f>MONTH(Table1[[#This Row],[Order Date]])</f>
        <v>7</v>
      </c>
      <c r="F9247" t="str">
        <f>Table1[[#This Row],[Order Year]]&amp;"-"&amp;Table1[[#This Row],[Order Month]]</f>
        <v>2011-7</v>
      </c>
      <c r="G9247" s="5">
        <f>YEAR(Table1[[#This Row],[Order Date]])*100 + MONTH(Table1[[#This Row],[Order Date]])</f>
        <v>201107</v>
      </c>
      <c r="H9247" s="1">
        <v>40738</v>
      </c>
      <c r="I9247" t="s">
        <v>53</v>
      </c>
      <c r="J9247" t="s">
        <v>2354</v>
      </c>
      <c r="K9247" t="s">
        <v>2355</v>
      </c>
      <c r="L9247" t="s">
        <v>105</v>
      </c>
      <c r="M9247" t="s">
        <v>30</v>
      </c>
      <c r="N9247" t="s">
        <v>130</v>
      </c>
      <c r="O9247" t="s">
        <v>46</v>
      </c>
      <c r="P9247">
        <v>94122</v>
      </c>
      <c r="Q9247" t="s">
        <v>47</v>
      </c>
      <c r="R9247" t="s">
        <v>92</v>
      </c>
      <c r="S9247" t="s">
        <v>49</v>
      </c>
      <c r="T9247" t="s">
        <v>93</v>
      </c>
      <c r="U9247" t="s">
        <v>94</v>
      </c>
      <c r="V9247">
        <v>32.400000000000006</v>
      </c>
      <c r="W9247">
        <v>5</v>
      </c>
      <c r="X9247" s="9">
        <f>Table1[[#This Row],[Discount]]</f>
        <v>0</v>
      </c>
      <c r="Y9247">
        <v>0</v>
      </c>
      <c r="Z9247">
        <v>15.552000000000001</v>
      </c>
    </row>
    <row r="9248" spans="1:26" ht="16" x14ac:dyDescent="0.2">
      <c r="A9248">
        <v>9247</v>
      </c>
      <c r="B9248" t="s">
        <v>10510</v>
      </c>
      <c r="C9248" s="1">
        <v>41782</v>
      </c>
      <c r="D9248">
        <f>YEAR(Table1[[#This Row],[Order Date]])</f>
        <v>2014</v>
      </c>
      <c r="E9248">
        <f>MONTH(Table1[[#This Row],[Order Date]])</f>
        <v>5</v>
      </c>
      <c r="F9248" t="str">
        <f>Table1[[#This Row],[Order Year]]&amp;"-"&amp;Table1[[#This Row],[Order Month]]</f>
        <v>2014-5</v>
      </c>
      <c r="G9248" s="5">
        <f>YEAR(Table1[[#This Row],[Order Date]])*100 + MONTH(Table1[[#This Row],[Order Date]])</f>
        <v>201405</v>
      </c>
      <c r="H9248" s="1">
        <v>41786</v>
      </c>
      <c r="I9248" t="s">
        <v>53</v>
      </c>
      <c r="J9248" t="s">
        <v>6039</v>
      </c>
      <c r="K9248" t="s">
        <v>6040</v>
      </c>
      <c r="L9248" t="s">
        <v>105</v>
      </c>
      <c r="M9248" t="s">
        <v>30</v>
      </c>
      <c r="N9248" t="s">
        <v>130</v>
      </c>
      <c r="O9248" t="s">
        <v>46</v>
      </c>
      <c r="P9248">
        <v>94109</v>
      </c>
      <c r="Q9248" t="s">
        <v>47</v>
      </c>
      <c r="R9248" t="s">
        <v>1117</v>
      </c>
      <c r="S9248" t="s">
        <v>49</v>
      </c>
      <c r="T9248" t="s">
        <v>71</v>
      </c>
      <c r="U9248" t="s">
        <v>1118</v>
      </c>
      <c r="V9248">
        <v>9.84</v>
      </c>
      <c r="W9248">
        <v>3</v>
      </c>
      <c r="X9248" s="9">
        <f>Table1[[#This Row],[Discount]]</f>
        <v>0</v>
      </c>
      <c r="Y9248">
        <v>0</v>
      </c>
      <c r="Z9248">
        <v>2.8535999999999988</v>
      </c>
    </row>
    <row r="9249" spans="1:26" ht="16" x14ac:dyDescent="0.2">
      <c r="A9249">
        <v>9248</v>
      </c>
      <c r="B9249" t="s">
        <v>10510</v>
      </c>
      <c r="C9249" s="1">
        <v>41782</v>
      </c>
      <c r="D9249">
        <f>YEAR(Table1[[#This Row],[Order Date]])</f>
        <v>2014</v>
      </c>
      <c r="E9249">
        <f>MONTH(Table1[[#This Row],[Order Date]])</f>
        <v>5</v>
      </c>
      <c r="F9249" t="str">
        <f>Table1[[#This Row],[Order Year]]&amp;"-"&amp;Table1[[#This Row],[Order Month]]</f>
        <v>2014-5</v>
      </c>
      <c r="G9249" s="5">
        <f>YEAR(Table1[[#This Row],[Order Date]])*100 + MONTH(Table1[[#This Row],[Order Date]])</f>
        <v>201405</v>
      </c>
      <c r="H9249" s="1">
        <v>41786</v>
      </c>
      <c r="I9249" t="s">
        <v>53</v>
      </c>
      <c r="J9249" t="s">
        <v>6039</v>
      </c>
      <c r="K9249" t="s">
        <v>6040</v>
      </c>
      <c r="L9249" t="s">
        <v>105</v>
      </c>
      <c r="M9249" t="s">
        <v>30</v>
      </c>
      <c r="N9249" t="s">
        <v>130</v>
      </c>
      <c r="O9249" t="s">
        <v>46</v>
      </c>
      <c r="P9249">
        <v>94109</v>
      </c>
      <c r="Q9249" t="s">
        <v>47</v>
      </c>
      <c r="R9249" t="s">
        <v>1285</v>
      </c>
      <c r="S9249" t="s">
        <v>49</v>
      </c>
      <c r="T9249" t="s">
        <v>71</v>
      </c>
      <c r="U9249" t="s">
        <v>1286</v>
      </c>
      <c r="V9249">
        <v>2.78</v>
      </c>
      <c r="W9249">
        <v>1</v>
      </c>
      <c r="X9249" s="9">
        <f>Table1[[#This Row],[Discount]]</f>
        <v>0</v>
      </c>
      <c r="Y9249">
        <v>0</v>
      </c>
      <c r="Z9249">
        <v>0.72279999999999989</v>
      </c>
    </row>
    <row r="9250" spans="1:26" ht="16" x14ac:dyDescent="0.2">
      <c r="A9250">
        <v>9249</v>
      </c>
      <c r="B9250" t="s">
        <v>10511</v>
      </c>
      <c r="C9250" s="1">
        <v>41589</v>
      </c>
      <c r="D9250">
        <f>YEAR(Table1[[#This Row],[Order Date]])</f>
        <v>2013</v>
      </c>
      <c r="E9250">
        <f>MONTH(Table1[[#This Row],[Order Date]])</f>
        <v>11</v>
      </c>
      <c r="F9250" t="str">
        <f>Table1[[#This Row],[Order Year]]&amp;"-"&amp;Table1[[#This Row],[Order Month]]</f>
        <v>2013-11</v>
      </c>
      <c r="G9250" s="5">
        <f>YEAR(Table1[[#This Row],[Order Date]])*100 + MONTH(Table1[[#This Row],[Order Date]])</f>
        <v>201311</v>
      </c>
      <c r="H9250" s="1">
        <v>41593</v>
      </c>
      <c r="I9250" t="s">
        <v>53</v>
      </c>
      <c r="J9250" t="s">
        <v>2896</v>
      </c>
      <c r="K9250" t="s">
        <v>2897</v>
      </c>
      <c r="L9250" t="s">
        <v>29</v>
      </c>
      <c r="M9250" t="s">
        <v>30</v>
      </c>
      <c r="N9250" t="s">
        <v>269</v>
      </c>
      <c r="O9250" t="s">
        <v>270</v>
      </c>
      <c r="P9250">
        <v>10009</v>
      </c>
      <c r="Q9250" t="s">
        <v>151</v>
      </c>
      <c r="R9250" t="s">
        <v>1025</v>
      </c>
      <c r="S9250" t="s">
        <v>49</v>
      </c>
      <c r="T9250" t="s">
        <v>78</v>
      </c>
      <c r="U9250" t="s">
        <v>1026</v>
      </c>
      <c r="V9250">
        <v>3.64</v>
      </c>
      <c r="W9250">
        <v>1</v>
      </c>
      <c r="X9250" s="9">
        <f>Table1[[#This Row],[Discount]]</f>
        <v>0.2</v>
      </c>
      <c r="Y9250">
        <v>0.2</v>
      </c>
      <c r="Z9250">
        <v>1.3649999999999998</v>
      </c>
    </row>
    <row r="9251" spans="1:26" ht="16" x14ac:dyDescent="0.2">
      <c r="A9251">
        <v>9250</v>
      </c>
      <c r="B9251" t="s">
        <v>10511</v>
      </c>
      <c r="C9251" s="1">
        <v>41589</v>
      </c>
      <c r="D9251">
        <f>YEAR(Table1[[#This Row],[Order Date]])</f>
        <v>2013</v>
      </c>
      <c r="E9251">
        <f>MONTH(Table1[[#This Row],[Order Date]])</f>
        <v>11</v>
      </c>
      <c r="F9251" t="str">
        <f>Table1[[#This Row],[Order Year]]&amp;"-"&amp;Table1[[#This Row],[Order Month]]</f>
        <v>2013-11</v>
      </c>
      <c r="G9251" s="5">
        <f>YEAR(Table1[[#This Row],[Order Date]])*100 + MONTH(Table1[[#This Row],[Order Date]])</f>
        <v>201311</v>
      </c>
      <c r="H9251" s="1">
        <v>41593</v>
      </c>
      <c r="I9251" t="s">
        <v>53</v>
      </c>
      <c r="J9251" t="s">
        <v>2896</v>
      </c>
      <c r="K9251" t="s">
        <v>2897</v>
      </c>
      <c r="L9251" t="s">
        <v>29</v>
      </c>
      <c r="M9251" t="s">
        <v>30</v>
      </c>
      <c r="N9251" t="s">
        <v>269</v>
      </c>
      <c r="O9251" t="s">
        <v>270</v>
      </c>
      <c r="P9251">
        <v>10009</v>
      </c>
      <c r="Q9251" t="s">
        <v>151</v>
      </c>
      <c r="R9251" t="s">
        <v>5893</v>
      </c>
      <c r="S9251" t="s">
        <v>74</v>
      </c>
      <c r="T9251" t="s">
        <v>75</v>
      </c>
      <c r="U9251" t="s">
        <v>5894</v>
      </c>
      <c r="V9251">
        <v>881.93</v>
      </c>
      <c r="W9251">
        <v>7</v>
      </c>
      <c r="X9251" s="9">
        <f>Table1[[#This Row],[Discount]]</f>
        <v>0</v>
      </c>
      <c r="Y9251">
        <v>0</v>
      </c>
      <c r="Z9251">
        <v>220.48250000000002</v>
      </c>
    </row>
    <row r="9252" spans="1:26" ht="16" x14ac:dyDescent="0.2">
      <c r="A9252">
        <v>9251</v>
      </c>
      <c r="B9252" t="s">
        <v>10512</v>
      </c>
      <c r="C9252" s="1">
        <v>41611</v>
      </c>
      <c r="D9252">
        <f>YEAR(Table1[[#This Row],[Order Date]])</f>
        <v>2013</v>
      </c>
      <c r="E9252">
        <f>MONTH(Table1[[#This Row],[Order Date]])</f>
        <v>12</v>
      </c>
      <c r="F9252" t="str">
        <f>Table1[[#This Row],[Order Year]]&amp;"-"&amp;Table1[[#This Row],[Order Month]]</f>
        <v>2013-12</v>
      </c>
      <c r="G9252" s="5">
        <f>YEAR(Table1[[#This Row],[Order Date]])*100 + MONTH(Table1[[#This Row],[Order Date]])</f>
        <v>201312</v>
      </c>
      <c r="H9252" s="1">
        <v>41615</v>
      </c>
      <c r="I9252" t="s">
        <v>53</v>
      </c>
      <c r="J9252" t="s">
        <v>3887</v>
      </c>
      <c r="K9252" t="s">
        <v>3888</v>
      </c>
      <c r="L9252" t="s">
        <v>44</v>
      </c>
      <c r="M9252" t="s">
        <v>30</v>
      </c>
      <c r="N9252" t="s">
        <v>5181</v>
      </c>
      <c r="O9252" t="s">
        <v>492</v>
      </c>
      <c r="P9252">
        <v>52302</v>
      </c>
      <c r="Q9252" t="s">
        <v>108</v>
      </c>
      <c r="R9252" t="s">
        <v>1930</v>
      </c>
      <c r="S9252" t="s">
        <v>49</v>
      </c>
      <c r="T9252" t="s">
        <v>78</v>
      </c>
      <c r="U9252" t="s">
        <v>1931</v>
      </c>
      <c r="V9252">
        <v>115.84</v>
      </c>
      <c r="W9252">
        <v>8</v>
      </c>
      <c r="X9252" s="9">
        <f>Table1[[#This Row],[Discount]]</f>
        <v>0</v>
      </c>
      <c r="Y9252">
        <v>0</v>
      </c>
      <c r="Z9252">
        <v>54.444800000000001</v>
      </c>
    </row>
    <row r="9253" spans="1:26" ht="16" x14ac:dyDescent="0.2">
      <c r="A9253">
        <v>9252</v>
      </c>
      <c r="B9253" t="s">
        <v>10513</v>
      </c>
      <c r="C9253" s="1">
        <v>41701</v>
      </c>
      <c r="D9253">
        <f>YEAR(Table1[[#This Row],[Order Date]])</f>
        <v>2014</v>
      </c>
      <c r="E9253">
        <f>MONTH(Table1[[#This Row],[Order Date]])</f>
        <v>3</v>
      </c>
      <c r="F9253" t="str">
        <f>Table1[[#This Row],[Order Year]]&amp;"-"&amp;Table1[[#This Row],[Order Month]]</f>
        <v>2014-3</v>
      </c>
      <c r="G9253" s="5">
        <f>YEAR(Table1[[#This Row],[Order Date]])*100 + MONTH(Table1[[#This Row],[Order Date]])</f>
        <v>201403</v>
      </c>
      <c r="H9253" s="1">
        <v>41707</v>
      </c>
      <c r="I9253" t="s">
        <v>53</v>
      </c>
      <c r="J9253" t="s">
        <v>5635</v>
      </c>
      <c r="K9253" t="s">
        <v>5636</v>
      </c>
      <c r="L9253" t="s">
        <v>44</v>
      </c>
      <c r="M9253" t="s">
        <v>30</v>
      </c>
      <c r="N9253" t="s">
        <v>45</v>
      </c>
      <c r="O9253" t="s">
        <v>46</v>
      </c>
      <c r="P9253">
        <v>90008</v>
      </c>
      <c r="Q9253" t="s">
        <v>47</v>
      </c>
      <c r="R9253" t="s">
        <v>4302</v>
      </c>
      <c r="S9253" t="s">
        <v>49</v>
      </c>
      <c r="T9253" t="s">
        <v>78</v>
      </c>
      <c r="U9253" t="s">
        <v>4303</v>
      </c>
      <c r="V9253">
        <v>107.64800000000001</v>
      </c>
      <c r="W9253">
        <v>2</v>
      </c>
      <c r="X9253" s="9">
        <f>Table1[[#This Row],[Discount]]</f>
        <v>0.2</v>
      </c>
      <c r="Y9253">
        <v>0.2</v>
      </c>
      <c r="Z9253">
        <v>33.639999999999986</v>
      </c>
    </row>
    <row r="9254" spans="1:26" ht="16" x14ac:dyDescent="0.2">
      <c r="A9254">
        <v>9253</v>
      </c>
      <c r="B9254" t="s">
        <v>10514</v>
      </c>
      <c r="C9254" s="1">
        <v>41906</v>
      </c>
      <c r="D9254">
        <f>YEAR(Table1[[#This Row],[Order Date]])</f>
        <v>2014</v>
      </c>
      <c r="E9254">
        <f>MONTH(Table1[[#This Row],[Order Date]])</f>
        <v>9</v>
      </c>
      <c r="F9254" t="str">
        <f>Table1[[#This Row],[Order Year]]&amp;"-"&amp;Table1[[#This Row],[Order Month]]</f>
        <v>2014-9</v>
      </c>
      <c r="G9254" s="5">
        <f>YEAR(Table1[[#This Row],[Order Date]])*100 + MONTH(Table1[[#This Row],[Order Date]])</f>
        <v>201409</v>
      </c>
      <c r="H9254" s="1">
        <v>41908</v>
      </c>
      <c r="I9254" t="s">
        <v>26</v>
      </c>
      <c r="J9254" t="s">
        <v>8520</v>
      </c>
      <c r="K9254" t="s">
        <v>8521</v>
      </c>
      <c r="L9254" t="s">
        <v>29</v>
      </c>
      <c r="M9254" t="s">
        <v>30</v>
      </c>
      <c r="N9254" t="s">
        <v>10515</v>
      </c>
      <c r="O9254" t="s">
        <v>1710</v>
      </c>
      <c r="P9254">
        <v>71603</v>
      </c>
      <c r="Q9254" t="s">
        <v>33</v>
      </c>
      <c r="R9254" t="s">
        <v>4937</v>
      </c>
      <c r="S9254" t="s">
        <v>74</v>
      </c>
      <c r="T9254" t="s">
        <v>164</v>
      </c>
      <c r="U9254" t="s">
        <v>4938</v>
      </c>
      <c r="V9254">
        <v>199.95000000000002</v>
      </c>
      <c r="W9254">
        <v>5</v>
      </c>
      <c r="X9254" s="9">
        <f>Table1[[#This Row],[Discount]]</f>
        <v>0</v>
      </c>
      <c r="Y9254">
        <v>0</v>
      </c>
      <c r="Z9254">
        <v>63.983999999999988</v>
      </c>
    </row>
    <row r="9255" spans="1:26" ht="16" x14ac:dyDescent="0.2">
      <c r="A9255">
        <v>9254</v>
      </c>
      <c r="B9255" t="s">
        <v>10514</v>
      </c>
      <c r="C9255" s="1">
        <v>41906</v>
      </c>
      <c r="D9255">
        <f>YEAR(Table1[[#This Row],[Order Date]])</f>
        <v>2014</v>
      </c>
      <c r="E9255">
        <f>MONTH(Table1[[#This Row],[Order Date]])</f>
        <v>9</v>
      </c>
      <c r="F9255" t="str">
        <f>Table1[[#This Row],[Order Year]]&amp;"-"&amp;Table1[[#This Row],[Order Month]]</f>
        <v>2014-9</v>
      </c>
      <c r="G9255" s="5">
        <f>YEAR(Table1[[#This Row],[Order Date]])*100 + MONTH(Table1[[#This Row],[Order Date]])</f>
        <v>201409</v>
      </c>
      <c r="H9255" s="1">
        <v>41908</v>
      </c>
      <c r="I9255" t="s">
        <v>26</v>
      </c>
      <c r="J9255" t="s">
        <v>8520</v>
      </c>
      <c r="K9255" t="s">
        <v>8521</v>
      </c>
      <c r="L9255" t="s">
        <v>29</v>
      </c>
      <c r="M9255" t="s">
        <v>30</v>
      </c>
      <c r="N9255" t="s">
        <v>10515</v>
      </c>
      <c r="O9255" t="s">
        <v>1710</v>
      </c>
      <c r="P9255">
        <v>71603</v>
      </c>
      <c r="Q9255" t="s">
        <v>33</v>
      </c>
      <c r="R9255" t="s">
        <v>1982</v>
      </c>
      <c r="S9255" t="s">
        <v>49</v>
      </c>
      <c r="T9255" t="s">
        <v>93</v>
      </c>
      <c r="U9255" t="s">
        <v>1983</v>
      </c>
      <c r="V9255">
        <v>12.96</v>
      </c>
      <c r="W9255">
        <v>2</v>
      </c>
      <c r="X9255" s="9">
        <f>Table1[[#This Row],[Discount]]</f>
        <v>0</v>
      </c>
      <c r="Y9255">
        <v>0</v>
      </c>
      <c r="Z9255">
        <v>6.2208000000000006</v>
      </c>
    </row>
    <row r="9256" spans="1:26" ht="16" x14ac:dyDescent="0.2">
      <c r="A9256">
        <v>9255</v>
      </c>
      <c r="B9256" t="s">
        <v>10516</v>
      </c>
      <c r="C9256" s="1">
        <v>40586</v>
      </c>
      <c r="D9256">
        <f>YEAR(Table1[[#This Row],[Order Date]])</f>
        <v>2011</v>
      </c>
      <c r="E9256">
        <f>MONTH(Table1[[#This Row],[Order Date]])</f>
        <v>2</v>
      </c>
      <c r="F9256" t="str">
        <f>Table1[[#This Row],[Order Year]]&amp;"-"&amp;Table1[[#This Row],[Order Month]]</f>
        <v>2011-2</v>
      </c>
      <c r="G9256" s="5">
        <f>YEAR(Table1[[#This Row],[Order Date]])*100 + MONTH(Table1[[#This Row],[Order Date]])</f>
        <v>201102</v>
      </c>
      <c r="H9256" s="1">
        <v>40590</v>
      </c>
      <c r="I9256" t="s">
        <v>26</v>
      </c>
      <c r="J9256" t="s">
        <v>2629</v>
      </c>
      <c r="K9256" t="s">
        <v>2630</v>
      </c>
      <c r="L9256" t="s">
        <v>29</v>
      </c>
      <c r="M9256" t="s">
        <v>30</v>
      </c>
      <c r="N9256" t="s">
        <v>385</v>
      </c>
      <c r="O9256" t="s">
        <v>599</v>
      </c>
      <c r="P9256">
        <v>65203</v>
      </c>
      <c r="Q9256" t="s">
        <v>108</v>
      </c>
      <c r="R9256" t="s">
        <v>307</v>
      </c>
      <c r="S9256" t="s">
        <v>35</v>
      </c>
      <c r="T9256" t="s">
        <v>39</v>
      </c>
      <c r="U9256" t="s">
        <v>308</v>
      </c>
      <c r="V9256">
        <v>60.89</v>
      </c>
      <c r="W9256">
        <v>1</v>
      </c>
      <c r="X9256" s="9">
        <f>Table1[[#This Row],[Discount]]</f>
        <v>0</v>
      </c>
      <c r="Y9256">
        <v>0</v>
      </c>
      <c r="Z9256">
        <v>15.222499999999997</v>
      </c>
    </row>
    <row r="9257" spans="1:26" ht="16" x14ac:dyDescent="0.2">
      <c r="A9257">
        <v>9256</v>
      </c>
      <c r="B9257" t="s">
        <v>10516</v>
      </c>
      <c r="C9257" s="1">
        <v>40586</v>
      </c>
      <c r="D9257">
        <f>YEAR(Table1[[#This Row],[Order Date]])</f>
        <v>2011</v>
      </c>
      <c r="E9257">
        <f>MONTH(Table1[[#This Row],[Order Date]])</f>
        <v>2</v>
      </c>
      <c r="F9257" t="str">
        <f>Table1[[#This Row],[Order Year]]&amp;"-"&amp;Table1[[#This Row],[Order Month]]</f>
        <v>2011-2</v>
      </c>
      <c r="G9257" s="5">
        <f>YEAR(Table1[[#This Row],[Order Date]])*100 + MONTH(Table1[[#This Row],[Order Date]])</f>
        <v>201102</v>
      </c>
      <c r="H9257" s="1">
        <v>40590</v>
      </c>
      <c r="I9257" t="s">
        <v>26</v>
      </c>
      <c r="J9257" t="s">
        <v>2629</v>
      </c>
      <c r="K9257" t="s">
        <v>2630</v>
      </c>
      <c r="L9257" t="s">
        <v>29</v>
      </c>
      <c r="M9257" t="s">
        <v>30</v>
      </c>
      <c r="N9257" t="s">
        <v>385</v>
      </c>
      <c r="O9257" t="s">
        <v>599</v>
      </c>
      <c r="P9257">
        <v>65203</v>
      </c>
      <c r="Q9257" t="s">
        <v>108</v>
      </c>
      <c r="R9257" t="s">
        <v>2684</v>
      </c>
      <c r="S9257" t="s">
        <v>49</v>
      </c>
      <c r="T9257" t="s">
        <v>50</v>
      </c>
      <c r="U9257" t="s">
        <v>2685</v>
      </c>
      <c r="V9257">
        <v>14.940000000000001</v>
      </c>
      <c r="W9257">
        <v>3</v>
      </c>
      <c r="X9257" s="9">
        <f>Table1[[#This Row],[Discount]]</f>
        <v>0</v>
      </c>
      <c r="Y9257">
        <v>0</v>
      </c>
      <c r="Z9257">
        <v>6.8723999999999998</v>
      </c>
    </row>
    <row r="9258" spans="1:26" ht="16" x14ac:dyDescent="0.2">
      <c r="A9258">
        <v>9257</v>
      </c>
      <c r="B9258" t="s">
        <v>10516</v>
      </c>
      <c r="C9258" s="1">
        <v>40586</v>
      </c>
      <c r="D9258">
        <f>YEAR(Table1[[#This Row],[Order Date]])</f>
        <v>2011</v>
      </c>
      <c r="E9258">
        <f>MONTH(Table1[[#This Row],[Order Date]])</f>
        <v>2</v>
      </c>
      <c r="F9258" t="str">
        <f>Table1[[#This Row],[Order Year]]&amp;"-"&amp;Table1[[#This Row],[Order Month]]</f>
        <v>2011-2</v>
      </c>
      <c r="G9258" s="5">
        <f>YEAR(Table1[[#This Row],[Order Date]])*100 + MONTH(Table1[[#This Row],[Order Date]])</f>
        <v>201102</v>
      </c>
      <c r="H9258" s="1">
        <v>40590</v>
      </c>
      <c r="I9258" t="s">
        <v>26</v>
      </c>
      <c r="J9258" t="s">
        <v>2629</v>
      </c>
      <c r="K9258" t="s">
        <v>2630</v>
      </c>
      <c r="L9258" t="s">
        <v>29</v>
      </c>
      <c r="M9258" t="s">
        <v>30</v>
      </c>
      <c r="N9258" t="s">
        <v>385</v>
      </c>
      <c r="O9258" t="s">
        <v>599</v>
      </c>
      <c r="P9258">
        <v>65203</v>
      </c>
      <c r="Q9258" t="s">
        <v>108</v>
      </c>
      <c r="R9258" t="s">
        <v>2109</v>
      </c>
      <c r="S9258" t="s">
        <v>49</v>
      </c>
      <c r="T9258" t="s">
        <v>78</v>
      </c>
      <c r="U9258" t="s">
        <v>2110</v>
      </c>
      <c r="V9258">
        <v>9.64</v>
      </c>
      <c r="W9258">
        <v>2</v>
      </c>
      <c r="X9258" s="9">
        <f>Table1[[#This Row],[Discount]]</f>
        <v>0</v>
      </c>
      <c r="Y9258">
        <v>0</v>
      </c>
      <c r="Z9258">
        <v>4.4344000000000001</v>
      </c>
    </row>
    <row r="9259" spans="1:26" ht="16" x14ac:dyDescent="0.2">
      <c r="A9259">
        <v>9258</v>
      </c>
      <c r="B9259" t="s">
        <v>10516</v>
      </c>
      <c r="C9259" s="1">
        <v>40586</v>
      </c>
      <c r="D9259">
        <f>YEAR(Table1[[#This Row],[Order Date]])</f>
        <v>2011</v>
      </c>
      <c r="E9259">
        <f>MONTH(Table1[[#This Row],[Order Date]])</f>
        <v>2</v>
      </c>
      <c r="F9259" t="str">
        <f>Table1[[#This Row],[Order Year]]&amp;"-"&amp;Table1[[#This Row],[Order Month]]</f>
        <v>2011-2</v>
      </c>
      <c r="G9259" s="5">
        <f>YEAR(Table1[[#This Row],[Order Date]])*100 + MONTH(Table1[[#This Row],[Order Date]])</f>
        <v>201102</v>
      </c>
      <c r="H9259" s="1">
        <v>40590</v>
      </c>
      <c r="I9259" t="s">
        <v>26</v>
      </c>
      <c r="J9259" t="s">
        <v>2629</v>
      </c>
      <c r="K9259" t="s">
        <v>2630</v>
      </c>
      <c r="L9259" t="s">
        <v>29</v>
      </c>
      <c r="M9259" t="s">
        <v>30</v>
      </c>
      <c r="N9259" t="s">
        <v>385</v>
      </c>
      <c r="O9259" t="s">
        <v>599</v>
      </c>
      <c r="P9259">
        <v>65203</v>
      </c>
      <c r="Q9259" t="s">
        <v>108</v>
      </c>
      <c r="R9259" t="s">
        <v>5403</v>
      </c>
      <c r="S9259" t="s">
        <v>35</v>
      </c>
      <c r="T9259" t="s">
        <v>68</v>
      </c>
      <c r="U9259" t="s">
        <v>5404</v>
      </c>
      <c r="V9259">
        <v>332.94</v>
      </c>
      <c r="W9259">
        <v>3</v>
      </c>
      <c r="X9259" s="9">
        <f>Table1[[#This Row],[Discount]]</f>
        <v>0</v>
      </c>
      <c r="Y9259">
        <v>0</v>
      </c>
      <c r="Z9259">
        <v>53.270399999999995</v>
      </c>
    </row>
    <row r="9260" spans="1:26" ht="16" x14ac:dyDescent="0.2">
      <c r="A9260">
        <v>9259</v>
      </c>
      <c r="B9260" t="s">
        <v>10516</v>
      </c>
      <c r="C9260" s="1">
        <v>40586</v>
      </c>
      <c r="D9260">
        <f>YEAR(Table1[[#This Row],[Order Date]])</f>
        <v>2011</v>
      </c>
      <c r="E9260">
        <f>MONTH(Table1[[#This Row],[Order Date]])</f>
        <v>2</v>
      </c>
      <c r="F9260" t="str">
        <f>Table1[[#This Row],[Order Year]]&amp;"-"&amp;Table1[[#This Row],[Order Month]]</f>
        <v>2011-2</v>
      </c>
      <c r="G9260" s="5">
        <f>YEAR(Table1[[#This Row],[Order Date]])*100 + MONTH(Table1[[#This Row],[Order Date]])</f>
        <v>201102</v>
      </c>
      <c r="H9260" s="1">
        <v>40590</v>
      </c>
      <c r="I9260" t="s">
        <v>26</v>
      </c>
      <c r="J9260" t="s">
        <v>2629</v>
      </c>
      <c r="K9260" t="s">
        <v>2630</v>
      </c>
      <c r="L9260" t="s">
        <v>29</v>
      </c>
      <c r="M9260" t="s">
        <v>30</v>
      </c>
      <c r="N9260" t="s">
        <v>385</v>
      </c>
      <c r="O9260" t="s">
        <v>599</v>
      </c>
      <c r="P9260">
        <v>65203</v>
      </c>
      <c r="Q9260" t="s">
        <v>108</v>
      </c>
      <c r="R9260" t="s">
        <v>328</v>
      </c>
      <c r="S9260" t="s">
        <v>49</v>
      </c>
      <c r="T9260" t="s">
        <v>78</v>
      </c>
      <c r="U9260" t="s">
        <v>6191</v>
      </c>
      <c r="V9260">
        <v>51.900000000000006</v>
      </c>
      <c r="W9260">
        <v>3</v>
      </c>
      <c r="X9260" s="9">
        <f>Table1[[#This Row],[Discount]]</f>
        <v>0</v>
      </c>
      <c r="Y9260">
        <v>0</v>
      </c>
      <c r="Z9260">
        <v>24.393000000000001</v>
      </c>
    </row>
    <row r="9261" spans="1:26" ht="16" x14ac:dyDescent="0.2">
      <c r="A9261">
        <v>9260</v>
      </c>
      <c r="B9261" t="s">
        <v>10516</v>
      </c>
      <c r="C9261" s="1">
        <v>40586</v>
      </c>
      <c r="D9261">
        <f>YEAR(Table1[[#This Row],[Order Date]])</f>
        <v>2011</v>
      </c>
      <c r="E9261">
        <f>MONTH(Table1[[#This Row],[Order Date]])</f>
        <v>2</v>
      </c>
      <c r="F9261" t="str">
        <f>Table1[[#This Row],[Order Year]]&amp;"-"&amp;Table1[[#This Row],[Order Month]]</f>
        <v>2011-2</v>
      </c>
      <c r="G9261" s="5">
        <f>YEAR(Table1[[#This Row],[Order Date]])*100 + MONTH(Table1[[#This Row],[Order Date]])</f>
        <v>201102</v>
      </c>
      <c r="H9261" s="1">
        <v>40590</v>
      </c>
      <c r="I9261" t="s">
        <v>26</v>
      </c>
      <c r="J9261" t="s">
        <v>2629</v>
      </c>
      <c r="K9261" t="s">
        <v>2630</v>
      </c>
      <c r="L9261" t="s">
        <v>29</v>
      </c>
      <c r="M9261" t="s">
        <v>30</v>
      </c>
      <c r="N9261" t="s">
        <v>385</v>
      </c>
      <c r="O9261" t="s">
        <v>599</v>
      </c>
      <c r="P9261">
        <v>65203</v>
      </c>
      <c r="Q9261" t="s">
        <v>108</v>
      </c>
      <c r="R9261" t="s">
        <v>2219</v>
      </c>
      <c r="S9261" t="s">
        <v>49</v>
      </c>
      <c r="T9261" t="s">
        <v>62</v>
      </c>
      <c r="U9261" t="s">
        <v>2220</v>
      </c>
      <c r="V9261">
        <v>64.959999999999994</v>
      </c>
      <c r="W9261">
        <v>2</v>
      </c>
      <c r="X9261" s="9">
        <f>Table1[[#This Row],[Discount]]</f>
        <v>0</v>
      </c>
      <c r="Y9261">
        <v>0</v>
      </c>
      <c r="Z9261">
        <v>2.598399999999998</v>
      </c>
    </row>
    <row r="9262" spans="1:26" ht="16" x14ac:dyDescent="0.2">
      <c r="A9262">
        <v>9261</v>
      </c>
      <c r="B9262" t="s">
        <v>10517</v>
      </c>
      <c r="C9262" s="1">
        <v>41955</v>
      </c>
      <c r="D9262">
        <f>YEAR(Table1[[#This Row],[Order Date]])</f>
        <v>2014</v>
      </c>
      <c r="E9262">
        <f>MONTH(Table1[[#This Row],[Order Date]])</f>
        <v>11</v>
      </c>
      <c r="F9262" t="str">
        <f>Table1[[#This Row],[Order Year]]&amp;"-"&amp;Table1[[#This Row],[Order Month]]</f>
        <v>2014-11</v>
      </c>
      <c r="G9262" s="5">
        <f>YEAR(Table1[[#This Row],[Order Date]])*100 + MONTH(Table1[[#This Row],[Order Date]])</f>
        <v>201411</v>
      </c>
      <c r="H9262" s="1">
        <v>41958</v>
      </c>
      <c r="I9262" t="s">
        <v>26</v>
      </c>
      <c r="J9262" t="s">
        <v>1261</v>
      </c>
      <c r="K9262" t="s">
        <v>1262</v>
      </c>
      <c r="L9262" t="s">
        <v>29</v>
      </c>
      <c r="M9262" t="s">
        <v>30</v>
      </c>
      <c r="N9262" t="s">
        <v>10518</v>
      </c>
      <c r="O9262" t="s">
        <v>5329</v>
      </c>
      <c r="P9262">
        <v>57401</v>
      </c>
      <c r="Q9262" t="s">
        <v>108</v>
      </c>
      <c r="R9262" t="s">
        <v>8576</v>
      </c>
      <c r="S9262" t="s">
        <v>49</v>
      </c>
      <c r="T9262" t="s">
        <v>581</v>
      </c>
      <c r="U9262" t="s">
        <v>8577</v>
      </c>
      <c r="V9262">
        <v>25.5</v>
      </c>
      <c r="W9262">
        <v>3</v>
      </c>
      <c r="X9262" s="9">
        <f>Table1[[#This Row],[Discount]]</f>
        <v>0</v>
      </c>
      <c r="Y9262">
        <v>0</v>
      </c>
      <c r="Z9262">
        <v>6.63</v>
      </c>
    </row>
    <row r="9263" spans="1:26" ht="16" x14ac:dyDescent="0.2">
      <c r="A9263">
        <v>9262</v>
      </c>
      <c r="B9263" t="s">
        <v>10519</v>
      </c>
      <c r="C9263" s="1">
        <v>41885</v>
      </c>
      <c r="D9263">
        <f>YEAR(Table1[[#This Row],[Order Date]])</f>
        <v>2014</v>
      </c>
      <c r="E9263">
        <f>MONTH(Table1[[#This Row],[Order Date]])</f>
        <v>9</v>
      </c>
      <c r="F9263" t="str">
        <f>Table1[[#This Row],[Order Year]]&amp;"-"&amp;Table1[[#This Row],[Order Month]]</f>
        <v>2014-9</v>
      </c>
      <c r="G9263" s="5">
        <f>YEAR(Table1[[#This Row],[Order Date]])*100 + MONTH(Table1[[#This Row],[Order Date]])</f>
        <v>201409</v>
      </c>
      <c r="H9263" s="1">
        <v>41885</v>
      </c>
      <c r="I9263" t="s">
        <v>1293</v>
      </c>
      <c r="J9263" t="s">
        <v>6716</v>
      </c>
      <c r="K9263" t="s">
        <v>6717</v>
      </c>
      <c r="L9263" t="s">
        <v>105</v>
      </c>
      <c r="M9263" t="s">
        <v>30</v>
      </c>
      <c r="N9263" t="s">
        <v>98</v>
      </c>
      <c r="O9263" t="s">
        <v>99</v>
      </c>
      <c r="P9263">
        <v>98103</v>
      </c>
      <c r="Q9263" t="s">
        <v>47</v>
      </c>
      <c r="R9263" t="s">
        <v>264</v>
      </c>
      <c r="S9263" t="s">
        <v>35</v>
      </c>
      <c r="T9263" t="s">
        <v>39</v>
      </c>
      <c r="U9263" t="s">
        <v>265</v>
      </c>
      <c r="V9263">
        <v>215.976</v>
      </c>
      <c r="W9263">
        <v>3</v>
      </c>
      <c r="X9263" s="9">
        <f>Table1[[#This Row],[Discount]]</f>
        <v>0.2</v>
      </c>
      <c r="Y9263">
        <v>0.2</v>
      </c>
      <c r="Z9263">
        <v>-2.6997000000000355</v>
      </c>
    </row>
    <row r="9264" spans="1:26" ht="16" x14ac:dyDescent="0.2">
      <c r="A9264">
        <v>9263</v>
      </c>
      <c r="B9264" t="s">
        <v>10520</v>
      </c>
      <c r="C9264" s="1">
        <v>41191</v>
      </c>
      <c r="D9264">
        <f>YEAR(Table1[[#This Row],[Order Date]])</f>
        <v>2012</v>
      </c>
      <c r="E9264">
        <f>MONTH(Table1[[#This Row],[Order Date]])</f>
        <v>10</v>
      </c>
      <c r="F9264" t="str">
        <f>Table1[[#This Row],[Order Year]]&amp;"-"&amp;Table1[[#This Row],[Order Month]]</f>
        <v>2012-10</v>
      </c>
      <c r="G9264" s="5">
        <f>YEAR(Table1[[#This Row],[Order Date]])*100 + MONTH(Table1[[#This Row],[Order Date]])</f>
        <v>201210</v>
      </c>
      <c r="H9264" s="1">
        <v>41195</v>
      </c>
      <c r="I9264" t="s">
        <v>53</v>
      </c>
      <c r="J9264" t="s">
        <v>2083</v>
      </c>
      <c r="K9264" t="s">
        <v>2084</v>
      </c>
      <c r="L9264" t="s">
        <v>29</v>
      </c>
      <c r="M9264" t="s">
        <v>30</v>
      </c>
      <c r="N9264" t="s">
        <v>883</v>
      </c>
      <c r="O9264" t="s">
        <v>241</v>
      </c>
      <c r="P9264">
        <v>48227</v>
      </c>
      <c r="Q9264" t="s">
        <v>108</v>
      </c>
      <c r="R9264" t="s">
        <v>339</v>
      </c>
      <c r="S9264" t="s">
        <v>35</v>
      </c>
      <c r="T9264" t="s">
        <v>39</v>
      </c>
      <c r="U9264" t="s">
        <v>340</v>
      </c>
      <c r="V9264">
        <v>389.97</v>
      </c>
      <c r="W9264">
        <v>3</v>
      </c>
      <c r="X9264" s="9">
        <f>Table1[[#This Row],[Discount]]</f>
        <v>0</v>
      </c>
      <c r="Y9264">
        <v>0</v>
      </c>
      <c r="Z9264">
        <v>35.097300000000004</v>
      </c>
    </row>
    <row r="9265" spans="1:26" ht="16" x14ac:dyDescent="0.2">
      <c r="A9265">
        <v>9264</v>
      </c>
      <c r="B9265" t="s">
        <v>10520</v>
      </c>
      <c r="C9265" s="1">
        <v>41191</v>
      </c>
      <c r="D9265">
        <f>YEAR(Table1[[#This Row],[Order Date]])</f>
        <v>2012</v>
      </c>
      <c r="E9265">
        <f>MONTH(Table1[[#This Row],[Order Date]])</f>
        <v>10</v>
      </c>
      <c r="F9265" t="str">
        <f>Table1[[#This Row],[Order Year]]&amp;"-"&amp;Table1[[#This Row],[Order Month]]</f>
        <v>2012-10</v>
      </c>
      <c r="G9265" s="5">
        <f>YEAR(Table1[[#This Row],[Order Date]])*100 + MONTH(Table1[[#This Row],[Order Date]])</f>
        <v>201210</v>
      </c>
      <c r="H9265" s="1">
        <v>41195</v>
      </c>
      <c r="I9265" t="s">
        <v>53</v>
      </c>
      <c r="J9265" t="s">
        <v>2083</v>
      </c>
      <c r="K9265" t="s">
        <v>2084</v>
      </c>
      <c r="L9265" t="s">
        <v>29</v>
      </c>
      <c r="M9265" t="s">
        <v>30</v>
      </c>
      <c r="N9265" t="s">
        <v>883</v>
      </c>
      <c r="O9265" t="s">
        <v>241</v>
      </c>
      <c r="P9265">
        <v>48227</v>
      </c>
      <c r="Q9265" t="s">
        <v>108</v>
      </c>
      <c r="R9265" t="s">
        <v>3183</v>
      </c>
      <c r="S9265" t="s">
        <v>49</v>
      </c>
      <c r="T9265" t="s">
        <v>81</v>
      </c>
      <c r="U9265" t="s">
        <v>3184</v>
      </c>
      <c r="V9265">
        <v>269.90999999999997</v>
      </c>
      <c r="W9265">
        <v>5</v>
      </c>
      <c r="X9265" s="9">
        <f>Table1[[#This Row],[Discount]]</f>
        <v>0.1</v>
      </c>
      <c r="Y9265">
        <v>0.1</v>
      </c>
      <c r="Z9265">
        <v>53.982000000000006</v>
      </c>
    </row>
    <row r="9266" spans="1:26" ht="16" x14ac:dyDescent="0.2">
      <c r="A9266">
        <v>9265</v>
      </c>
      <c r="B9266" t="s">
        <v>10521</v>
      </c>
      <c r="C9266" s="1">
        <v>41968</v>
      </c>
      <c r="D9266">
        <f>YEAR(Table1[[#This Row],[Order Date]])</f>
        <v>2014</v>
      </c>
      <c r="E9266">
        <f>MONTH(Table1[[#This Row],[Order Date]])</f>
        <v>11</v>
      </c>
      <c r="F9266" t="str">
        <f>Table1[[#This Row],[Order Year]]&amp;"-"&amp;Table1[[#This Row],[Order Month]]</f>
        <v>2014-11</v>
      </c>
      <c r="G9266" s="5">
        <f>YEAR(Table1[[#This Row],[Order Date]])*100 + MONTH(Table1[[#This Row],[Order Date]])</f>
        <v>201411</v>
      </c>
      <c r="H9266" s="1">
        <v>41975</v>
      </c>
      <c r="I9266" t="s">
        <v>53</v>
      </c>
      <c r="J9266" t="s">
        <v>1722</v>
      </c>
      <c r="K9266" t="s">
        <v>1723</v>
      </c>
      <c r="L9266" t="s">
        <v>44</v>
      </c>
      <c r="M9266" t="s">
        <v>30</v>
      </c>
      <c r="N9266" t="s">
        <v>337</v>
      </c>
      <c r="O9266" t="s">
        <v>338</v>
      </c>
      <c r="P9266">
        <v>38109</v>
      </c>
      <c r="Q9266" t="s">
        <v>33</v>
      </c>
      <c r="R9266" t="s">
        <v>7368</v>
      </c>
      <c r="S9266" t="s">
        <v>49</v>
      </c>
      <c r="T9266" t="s">
        <v>78</v>
      </c>
      <c r="U9266" t="s">
        <v>7369</v>
      </c>
      <c r="V9266">
        <v>11.673000000000002</v>
      </c>
      <c r="W9266">
        <v>3</v>
      </c>
      <c r="X9266" s="9">
        <f>Table1[[#This Row],[Discount]]</f>
        <v>0.7</v>
      </c>
      <c r="Y9266">
        <v>0.7</v>
      </c>
      <c r="Z9266">
        <v>-7.782</v>
      </c>
    </row>
    <row r="9267" spans="1:26" ht="16" x14ac:dyDescent="0.2">
      <c r="A9267">
        <v>9266</v>
      </c>
      <c r="B9267" t="s">
        <v>10521</v>
      </c>
      <c r="C9267" s="1">
        <v>41968</v>
      </c>
      <c r="D9267">
        <f>YEAR(Table1[[#This Row],[Order Date]])</f>
        <v>2014</v>
      </c>
      <c r="E9267">
        <f>MONTH(Table1[[#This Row],[Order Date]])</f>
        <v>11</v>
      </c>
      <c r="F9267" t="str">
        <f>Table1[[#This Row],[Order Year]]&amp;"-"&amp;Table1[[#This Row],[Order Month]]</f>
        <v>2014-11</v>
      </c>
      <c r="G9267" s="5">
        <f>YEAR(Table1[[#This Row],[Order Date]])*100 + MONTH(Table1[[#This Row],[Order Date]])</f>
        <v>201411</v>
      </c>
      <c r="H9267" s="1">
        <v>41975</v>
      </c>
      <c r="I9267" t="s">
        <v>53</v>
      </c>
      <c r="J9267" t="s">
        <v>1722</v>
      </c>
      <c r="K9267" t="s">
        <v>1723</v>
      </c>
      <c r="L9267" t="s">
        <v>44</v>
      </c>
      <c r="M9267" t="s">
        <v>30</v>
      </c>
      <c r="N9267" t="s">
        <v>337</v>
      </c>
      <c r="O9267" t="s">
        <v>338</v>
      </c>
      <c r="P9267">
        <v>38109</v>
      </c>
      <c r="Q9267" t="s">
        <v>33</v>
      </c>
      <c r="R9267" t="s">
        <v>8058</v>
      </c>
      <c r="S9267" t="s">
        <v>49</v>
      </c>
      <c r="T9267" t="s">
        <v>176</v>
      </c>
      <c r="U9267" t="s">
        <v>8059</v>
      </c>
      <c r="V9267">
        <v>64.848000000000013</v>
      </c>
      <c r="W9267">
        <v>7</v>
      </c>
      <c r="X9267" s="9">
        <f>Table1[[#This Row],[Discount]]</f>
        <v>0.2</v>
      </c>
      <c r="Y9267">
        <v>0.2</v>
      </c>
      <c r="Z9267">
        <v>24.317999999999998</v>
      </c>
    </row>
    <row r="9268" spans="1:26" ht="16" x14ac:dyDescent="0.2">
      <c r="A9268">
        <v>9267</v>
      </c>
      <c r="B9268" t="s">
        <v>10522</v>
      </c>
      <c r="C9268" s="1">
        <v>40583</v>
      </c>
      <c r="D9268">
        <f>YEAR(Table1[[#This Row],[Order Date]])</f>
        <v>2011</v>
      </c>
      <c r="E9268">
        <f>MONTH(Table1[[#This Row],[Order Date]])</f>
        <v>2</v>
      </c>
      <c r="F9268" t="str">
        <f>Table1[[#This Row],[Order Year]]&amp;"-"&amp;Table1[[#This Row],[Order Month]]</f>
        <v>2011-2</v>
      </c>
      <c r="G9268" s="5">
        <f>YEAR(Table1[[#This Row],[Order Date]])*100 + MONTH(Table1[[#This Row],[Order Date]])</f>
        <v>201102</v>
      </c>
      <c r="H9268" s="1">
        <v>40584</v>
      </c>
      <c r="I9268" t="s">
        <v>191</v>
      </c>
      <c r="J9268" t="s">
        <v>1165</v>
      </c>
      <c r="K9268" t="s">
        <v>1166</v>
      </c>
      <c r="L9268" t="s">
        <v>105</v>
      </c>
      <c r="M9268" t="s">
        <v>30</v>
      </c>
      <c r="N9268" t="s">
        <v>4048</v>
      </c>
      <c r="O9268" t="s">
        <v>1395</v>
      </c>
      <c r="P9268">
        <v>89031</v>
      </c>
      <c r="Q9268" t="s">
        <v>47</v>
      </c>
      <c r="R9268" t="s">
        <v>7603</v>
      </c>
      <c r="S9268" t="s">
        <v>35</v>
      </c>
      <c r="T9268" t="s">
        <v>68</v>
      </c>
      <c r="U9268" t="s">
        <v>7604</v>
      </c>
      <c r="V9268">
        <v>14.56</v>
      </c>
      <c r="W9268">
        <v>2</v>
      </c>
      <c r="X9268" s="9">
        <f>Table1[[#This Row],[Discount]]</f>
        <v>0</v>
      </c>
      <c r="Y9268">
        <v>0</v>
      </c>
      <c r="Z9268">
        <v>5.5327999999999999</v>
      </c>
    </row>
    <row r="9269" spans="1:26" ht="16" x14ac:dyDescent="0.2">
      <c r="A9269">
        <v>9268</v>
      </c>
      <c r="B9269" t="s">
        <v>10523</v>
      </c>
      <c r="C9269" s="1">
        <v>41177</v>
      </c>
      <c r="D9269">
        <f>YEAR(Table1[[#This Row],[Order Date]])</f>
        <v>2012</v>
      </c>
      <c r="E9269">
        <f>MONTH(Table1[[#This Row],[Order Date]])</f>
        <v>9</v>
      </c>
      <c r="F9269" t="str">
        <f>Table1[[#This Row],[Order Year]]&amp;"-"&amp;Table1[[#This Row],[Order Month]]</f>
        <v>2012-9</v>
      </c>
      <c r="G9269" s="5">
        <f>YEAR(Table1[[#This Row],[Order Date]])*100 + MONTH(Table1[[#This Row],[Order Date]])</f>
        <v>201209</v>
      </c>
      <c r="H9269" s="1">
        <v>41177</v>
      </c>
      <c r="I9269" t="s">
        <v>1293</v>
      </c>
      <c r="J9269" t="s">
        <v>1955</v>
      </c>
      <c r="K9269" t="s">
        <v>1956</v>
      </c>
      <c r="L9269" t="s">
        <v>29</v>
      </c>
      <c r="M9269" t="s">
        <v>30</v>
      </c>
      <c r="N9269" t="s">
        <v>3711</v>
      </c>
      <c r="O9269" t="s">
        <v>270</v>
      </c>
      <c r="P9269">
        <v>11520</v>
      </c>
      <c r="Q9269" t="s">
        <v>151</v>
      </c>
      <c r="R9269" t="s">
        <v>8385</v>
      </c>
      <c r="S9269" t="s">
        <v>35</v>
      </c>
      <c r="T9269" t="s">
        <v>39</v>
      </c>
      <c r="U9269" t="s">
        <v>8386</v>
      </c>
      <c r="V9269">
        <v>102.58200000000001</v>
      </c>
      <c r="W9269">
        <v>1</v>
      </c>
      <c r="X9269" s="9">
        <f>Table1[[#This Row],[Discount]]</f>
        <v>0.1</v>
      </c>
      <c r="Y9269">
        <v>0.1</v>
      </c>
      <c r="Z9269">
        <v>6.8388000000000009</v>
      </c>
    </row>
    <row r="9270" spans="1:26" ht="16" x14ac:dyDescent="0.2">
      <c r="A9270">
        <v>9269</v>
      </c>
      <c r="B9270" t="s">
        <v>10523</v>
      </c>
      <c r="C9270" s="1">
        <v>41177</v>
      </c>
      <c r="D9270">
        <f>YEAR(Table1[[#This Row],[Order Date]])</f>
        <v>2012</v>
      </c>
      <c r="E9270">
        <f>MONTH(Table1[[#This Row],[Order Date]])</f>
        <v>9</v>
      </c>
      <c r="F9270" t="str">
        <f>Table1[[#This Row],[Order Year]]&amp;"-"&amp;Table1[[#This Row],[Order Month]]</f>
        <v>2012-9</v>
      </c>
      <c r="G9270" s="5">
        <f>YEAR(Table1[[#This Row],[Order Date]])*100 + MONTH(Table1[[#This Row],[Order Date]])</f>
        <v>201209</v>
      </c>
      <c r="H9270" s="1">
        <v>41177</v>
      </c>
      <c r="I9270" t="s">
        <v>1293</v>
      </c>
      <c r="J9270" t="s">
        <v>1955</v>
      </c>
      <c r="K9270" t="s">
        <v>1956</v>
      </c>
      <c r="L9270" t="s">
        <v>29</v>
      </c>
      <c r="M9270" t="s">
        <v>30</v>
      </c>
      <c r="N9270" t="s">
        <v>3711</v>
      </c>
      <c r="O9270" t="s">
        <v>270</v>
      </c>
      <c r="P9270">
        <v>11520</v>
      </c>
      <c r="Q9270" t="s">
        <v>151</v>
      </c>
      <c r="R9270" t="s">
        <v>2780</v>
      </c>
      <c r="S9270" t="s">
        <v>49</v>
      </c>
      <c r="T9270" t="s">
        <v>93</v>
      </c>
      <c r="U9270" t="s">
        <v>2781</v>
      </c>
      <c r="V9270">
        <v>20.04</v>
      </c>
      <c r="W9270">
        <v>3</v>
      </c>
      <c r="X9270" s="9">
        <f>Table1[[#This Row],[Discount]]</f>
        <v>0</v>
      </c>
      <c r="Y9270">
        <v>0</v>
      </c>
      <c r="Z9270">
        <v>9.6191999999999993</v>
      </c>
    </row>
    <row r="9271" spans="1:26" ht="16" x14ac:dyDescent="0.2">
      <c r="A9271">
        <v>9270</v>
      </c>
      <c r="B9271" t="s">
        <v>10524</v>
      </c>
      <c r="C9271" s="1">
        <v>41873</v>
      </c>
      <c r="D9271">
        <f>YEAR(Table1[[#This Row],[Order Date]])</f>
        <v>2014</v>
      </c>
      <c r="E9271">
        <f>MONTH(Table1[[#This Row],[Order Date]])</f>
        <v>8</v>
      </c>
      <c r="F9271" t="str">
        <f>Table1[[#This Row],[Order Year]]&amp;"-"&amp;Table1[[#This Row],[Order Month]]</f>
        <v>2014-8</v>
      </c>
      <c r="G9271" s="5">
        <f>YEAR(Table1[[#This Row],[Order Date]])*100 + MONTH(Table1[[#This Row],[Order Date]])</f>
        <v>201408</v>
      </c>
      <c r="H9271" s="1">
        <v>41880</v>
      </c>
      <c r="I9271" t="s">
        <v>53</v>
      </c>
      <c r="J9271" t="s">
        <v>114</v>
      </c>
      <c r="K9271" t="s">
        <v>115</v>
      </c>
      <c r="L9271" t="s">
        <v>29</v>
      </c>
      <c r="M9271" t="s">
        <v>30</v>
      </c>
      <c r="N9271" t="s">
        <v>269</v>
      </c>
      <c r="O9271" t="s">
        <v>270</v>
      </c>
      <c r="P9271">
        <v>10035</v>
      </c>
      <c r="Q9271" t="s">
        <v>151</v>
      </c>
      <c r="R9271" t="s">
        <v>6718</v>
      </c>
      <c r="S9271" t="s">
        <v>49</v>
      </c>
      <c r="T9271" t="s">
        <v>78</v>
      </c>
      <c r="U9271" t="s">
        <v>6719</v>
      </c>
      <c r="V9271">
        <v>32.088000000000001</v>
      </c>
      <c r="W9271">
        <v>7</v>
      </c>
      <c r="X9271" s="9">
        <f>Table1[[#This Row],[Discount]]</f>
        <v>0.2</v>
      </c>
      <c r="Y9271">
        <v>0.2</v>
      </c>
      <c r="Z9271">
        <v>11.2308</v>
      </c>
    </row>
    <row r="9272" spans="1:26" ht="16" x14ac:dyDescent="0.2">
      <c r="A9272">
        <v>9271</v>
      </c>
      <c r="B9272" t="s">
        <v>10524</v>
      </c>
      <c r="C9272" s="1">
        <v>41873</v>
      </c>
      <c r="D9272">
        <f>YEAR(Table1[[#This Row],[Order Date]])</f>
        <v>2014</v>
      </c>
      <c r="E9272">
        <f>MONTH(Table1[[#This Row],[Order Date]])</f>
        <v>8</v>
      </c>
      <c r="F9272" t="str">
        <f>Table1[[#This Row],[Order Year]]&amp;"-"&amp;Table1[[#This Row],[Order Month]]</f>
        <v>2014-8</v>
      </c>
      <c r="G9272" s="5">
        <f>YEAR(Table1[[#This Row],[Order Date]])*100 + MONTH(Table1[[#This Row],[Order Date]])</f>
        <v>201408</v>
      </c>
      <c r="H9272" s="1">
        <v>41880</v>
      </c>
      <c r="I9272" t="s">
        <v>53</v>
      </c>
      <c r="J9272" t="s">
        <v>114</v>
      </c>
      <c r="K9272" t="s">
        <v>115</v>
      </c>
      <c r="L9272" t="s">
        <v>29</v>
      </c>
      <c r="M9272" t="s">
        <v>30</v>
      </c>
      <c r="N9272" t="s">
        <v>269</v>
      </c>
      <c r="O9272" t="s">
        <v>270</v>
      </c>
      <c r="P9272">
        <v>10035</v>
      </c>
      <c r="Q9272" t="s">
        <v>151</v>
      </c>
      <c r="R9272" t="s">
        <v>4721</v>
      </c>
      <c r="S9272" t="s">
        <v>49</v>
      </c>
      <c r="T9272" t="s">
        <v>78</v>
      </c>
      <c r="U9272" t="s">
        <v>4722</v>
      </c>
      <c r="V9272">
        <v>4305.5520000000006</v>
      </c>
      <c r="W9272">
        <v>6</v>
      </c>
      <c r="X9272" s="9">
        <f>Table1[[#This Row],[Discount]]</f>
        <v>0.2</v>
      </c>
      <c r="Y9272">
        <v>0.2</v>
      </c>
      <c r="Z9272">
        <v>1453.1237999999996</v>
      </c>
    </row>
    <row r="9273" spans="1:26" ht="16" x14ac:dyDescent="0.2">
      <c r="A9273">
        <v>9272</v>
      </c>
      <c r="B9273" t="s">
        <v>10525</v>
      </c>
      <c r="C9273" s="1">
        <v>41407</v>
      </c>
      <c r="D9273">
        <f>YEAR(Table1[[#This Row],[Order Date]])</f>
        <v>2013</v>
      </c>
      <c r="E9273">
        <f>MONTH(Table1[[#This Row],[Order Date]])</f>
        <v>5</v>
      </c>
      <c r="F9273" t="str">
        <f>Table1[[#This Row],[Order Year]]&amp;"-"&amp;Table1[[#This Row],[Order Month]]</f>
        <v>2013-5</v>
      </c>
      <c r="G9273" s="5">
        <f>YEAR(Table1[[#This Row],[Order Date]])*100 + MONTH(Table1[[#This Row],[Order Date]])</f>
        <v>201305</v>
      </c>
      <c r="H9273" s="1">
        <v>41412</v>
      </c>
      <c r="I9273" t="s">
        <v>53</v>
      </c>
      <c r="J9273" t="s">
        <v>3747</v>
      </c>
      <c r="K9273" t="s">
        <v>3748</v>
      </c>
      <c r="L9273" t="s">
        <v>44</v>
      </c>
      <c r="M9273" t="s">
        <v>30</v>
      </c>
      <c r="N9273" t="s">
        <v>269</v>
      </c>
      <c r="O9273" t="s">
        <v>270</v>
      </c>
      <c r="P9273">
        <v>10024</v>
      </c>
      <c r="Q9273" t="s">
        <v>151</v>
      </c>
      <c r="R9273" t="s">
        <v>6594</v>
      </c>
      <c r="S9273" t="s">
        <v>35</v>
      </c>
      <c r="T9273" t="s">
        <v>68</v>
      </c>
      <c r="U9273" t="s">
        <v>6595</v>
      </c>
      <c r="V9273">
        <v>10.02</v>
      </c>
      <c r="W9273">
        <v>3</v>
      </c>
      <c r="X9273" s="9">
        <f>Table1[[#This Row],[Discount]]</f>
        <v>0</v>
      </c>
      <c r="Y9273">
        <v>0</v>
      </c>
      <c r="Z9273">
        <v>4.4088000000000012</v>
      </c>
    </row>
    <row r="9274" spans="1:26" ht="16" x14ac:dyDescent="0.2">
      <c r="A9274">
        <v>9273</v>
      </c>
      <c r="B9274" t="s">
        <v>10525</v>
      </c>
      <c r="C9274" s="1">
        <v>41407</v>
      </c>
      <c r="D9274">
        <f>YEAR(Table1[[#This Row],[Order Date]])</f>
        <v>2013</v>
      </c>
      <c r="E9274">
        <f>MONTH(Table1[[#This Row],[Order Date]])</f>
        <v>5</v>
      </c>
      <c r="F9274" t="str">
        <f>Table1[[#This Row],[Order Year]]&amp;"-"&amp;Table1[[#This Row],[Order Month]]</f>
        <v>2013-5</v>
      </c>
      <c r="G9274" s="5">
        <f>YEAR(Table1[[#This Row],[Order Date]])*100 + MONTH(Table1[[#This Row],[Order Date]])</f>
        <v>201305</v>
      </c>
      <c r="H9274" s="1">
        <v>41412</v>
      </c>
      <c r="I9274" t="s">
        <v>53</v>
      </c>
      <c r="J9274" t="s">
        <v>3747</v>
      </c>
      <c r="K9274" t="s">
        <v>3748</v>
      </c>
      <c r="L9274" t="s">
        <v>44</v>
      </c>
      <c r="M9274" t="s">
        <v>30</v>
      </c>
      <c r="N9274" t="s">
        <v>269</v>
      </c>
      <c r="O9274" t="s">
        <v>270</v>
      </c>
      <c r="P9274">
        <v>10024</v>
      </c>
      <c r="Q9274" t="s">
        <v>151</v>
      </c>
      <c r="R9274" t="s">
        <v>5567</v>
      </c>
      <c r="S9274" t="s">
        <v>74</v>
      </c>
      <c r="T9274" t="s">
        <v>75</v>
      </c>
      <c r="U9274" t="s">
        <v>5568</v>
      </c>
      <c r="V9274">
        <v>631.96</v>
      </c>
      <c r="W9274">
        <v>4</v>
      </c>
      <c r="X9274" s="9">
        <f>Table1[[#This Row],[Discount]]</f>
        <v>0</v>
      </c>
      <c r="Y9274">
        <v>0</v>
      </c>
      <c r="Z9274">
        <v>303.3408</v>
      </c>
    </row>
    <row r="9275" spans="1:26" ht="16" x14ac:dyDescent="0.2">
      <c r="A9275">
        <v>9274</v>
      </c>
      <c r="B9275" t="s">
        <v>10526</v>
      </c>
      <c r="C9275" s="1">
        <v>41885</v>
      </c>
      <c r="D9275">
        <f>YEAR(Table1[[#This Row],[Order Date]])</f>
        <v>2014</v>
      </c>
      <c r="E9275">
        <f>MONTH(Table1[[#This Row],[Order Date]])</f>
        <v>9</v>
      </c>
      <c r="F9275" t="str">
        <f>Table1[[#This Row],[Order Year]]&amp;"-"&amp;Table1[[#This Row],[Order Month]]</f>
        <v>2014-9</v>
      </c>
      <c r="G9275" s="5">
        <f>YEAR(Table1[[#This Row],[Order Date]])*100 + MONTH(Table1[[#This Row],[Order Date]])</f>
        <v>201409</v>
      </c>
      <c r="H9275" s="1">
        <v>41889</v>
      </c>
      <c r="I9275" t="s">
        <v>53</v>
      </c>
      <c r="J9275" t="s">
        <v>992</v>
      </c>
      <c r="K9275" t="s">
        <v>993</v>
      </c>
      <c r="L9275" t="s">
        <v>29</v>
      </c>
      <c r="M9275" t="s">
        <v>30</v>
      </c>
      <c r="N9275" t="s">
        <v>31</v>
      </c>
      <c r="O9275" t="s">
        <v>32</v>
      </c>
      <c r="P9275">
        <v>42420</v>
      </c>
      <c r="Q9275" t="s">
        <v>33</v>
      </c>
      <c r="R9275" t="s">
        <v>519</v>
      </c>
      <c r="S9275" t="s">
        <v>49</v>
      </c>
      <c r="T9275" t="s">
        <v>78</v>
      </c>
      <c r="U9275" t="s">
        <v>520</v>
      </c>
      <c r="V9275">
        <v>1577.94</v>
      </c>
      <c r="W9275">
        <v>3</v>
      </c>
      <c r="X9275" s="9">
        <f>Table1[[#This Row],[Discount]]</f>
        <v>0</v>
      </c>
      <c r="Y9275">
        <v>0</v>
      </c>
      <c r="Z9275">
        <v>757.41120000000001</v>
      </c>
    </row>
    <row r="9276" spans="1:26" ht="16" x14ac:dyDescent="0.2">
      <c r="A9276">
        <v>9275</v>
      </c>
      <c r="B9276" t="s">
        <v>10527</v>
      </c>
      <c r="C9276" s="1">
        <v>40826</v>
      </c>
      <c r="D9276">
        <f>YEAR(Table1[[#This Row],[Order Date]])</f>
        <v>2011</v>
      </c>
      <c r="E9276">
        <f>MONTH(Table1[[#This Row],[Order Date]])</f>
        <v>10</v>
      </c>
      <c r="F9276" t="str">
        <f>Table1[[#This Row],[Order Year]]&amp;"-"&amp;Table1[[#This Row],[Order Month]]</f>
        <v>2011-10</v>
      </c>
      <c r="G9276" s="5">
        <f>YEAR(Table1[[#This Row],[Order Date]])*100 + MONTH(Table1[[#This Row],[Order Date]])</f>
        <v>201110</v>
      </c>
      <c r="H9276" s="1">
        <v>40826</v>
      </c>
      <c r="I9276" t="s">
        <v>1293</v>
      </c>
      <c r="J9276" t="s">
        <v>6754</v>
      </c>
      <c r="K9276" t="s">
        <v>6755</v>
      </c>
      <c r="L9276" t="s">
        <v>44</v>
      </c>
      <c r="M9276" t="s">
        <v>30</v>
      </c>
      <c r="N9276" t="s">
        <v>5471</v>
      </c>
      <c r="O9276" t="s">
        <v>671</v>
      </c>
      <c r="P9276">
        <v>87105</v>
      </c>
      <c r="Q9276" t="s">
        <v>47</v>
      </c>
      <c r="R9276" t="s">
        <v>9836</v>
      </c>
      <c r="S9276" t="s">
        <v>49</v>
      </c>
      <c r="T9276" t="s">
        <v>71</v>
      </c>
      <c r="U9276" t="s">
        <v>9837</v>
      </c>
      <c r="V9276">
        <v>255.84999999999997</v>
      </c>
      <c r="W9276">
        <v>7</v>
      </c>
      <c r="X9276" s="9">
        <f>Table1[[#This Row],[Discount]]</f>
        <v>0</v>
      </c>
      <c r="Y9276">
        <v>0</v>
      </c>
      <c r="Z9276">
        <v>112.57400000000001</v>
      </c>
    </row>
    <row r="9277" spans="1:26" ht="16" x14ac:dyDescent="0.2">
      <c r="A9277">
        <v>9276</v>
      </c>
      <c r="B9277" t="s">
        <v>10528</v>
      </c>
      <c r="C9277" s="1">
        <v>41421</v>
      </c>
      <c r="D9277">
        <f>YEAR(Table1[[#This Row],[Order Date]])</f>
        <v>2013</v>
      </c>
      <c r="E9277">
        <f>MONTH(Table1[[#This Row],[Order Date]])</f>
        <v>5</v>
      </c>
      <c r="F9277" t="str">
        <f>Table1[[#This Row],[Order Year]]&amp;"-"&amp;Table1[[#This Row],[Order Month]]</f>
        <v>2013-5</v>
      </c>
      <c r="G9277" s="5">
        <f>YEAR(Table1[[#This Row],[Order Date]])*100 + MONTH(Table1[[#This Row],[Order Date]])</f>
        <v>201305</v>
      </c>
      <c r="H9277" s="1">
        <v>41424</v>
      </c>
      <c r="I9277" t="s">
        <v>26</v>
      </c>
      <c r="J9277" t="s">
        <v>3668</v>
      </c>
      <c r="K9277" t="s">
        <v>3669</v>
      </c>
      <c r="L9277" t="s">
        <v>44</v>
      </c>
      <c r="M9277" t="s">
        <v>30</v>
      </c>
      <c r="N9277" t="s">
        <v>8981</v>
      </c>
      <c r="O9277" t="s">
        <v>57</v>
      </c>
      <c r="P9277">
        <v>33445</v>
      </c>
      <c r="Q9277" t="s">
        <v>33</v>
      </c>
      <c r="R9277" t="s">
        <v>5920</v>
      </c>
      <c r="S9277" t="s">
        <v>49</v>
      </c>
      <c r="T9277" t="s">
        <v>62</v>
      </c>
      <c r="U9277" t="s">
        <v>5921</v>
      </c>
      <c r="V9277">
        <v>184.70400000000001</v>
      </c>
      <c r="W9277">
        <v>6</v>
      </c>
      <c r="X9277" s="9">
        <f>Table1[[#This Row],[Discount]]</f>
        <v>0.2</v>
      </c>
      <c r="Y9277">
        <v>0.2</v>
      </c>
      <c r="Z9277">
        <v>13.852799999999995</v>
      </c>
    </row>
    <row r="9278" spans="1:26" ht="16" x14ac:dyDescent="0.2">
      <c r="A9278">
        <v>9277</v>
      </c>
      <c r="B9278" t="s">
        <v>10528</v>
      </c>
      <c r="C9278" s="1">
        <v>41421</v>
      </c>
      <c r="D9278">
        <f>YEAR(Table1[[#This Row],[Order Date]])</f>
        <v>2013</v>
      </c>
      <c r="E9278">
        <f>MONTH(Table1[[#This Row],[Order Date]])</f>
        <v>5</v>
      </c>
      <c r="F9278" t="str">
        <f>Table1[[#This Row],[Order Year]]&amp;"-"&amp;Table1[[#This Row],[Order Month]]</f>
        <v>2013-5</v>
      </c>
      <c r="G9278" s="5">
        <f>YEAR(Table1[[#This Row],[Order Date]])*100 + MONTH(Table1[[#This Row],[Order Date]])</f>
        <v>201305</v>
      </c>
      <c r="H9278" s="1">
        <v>41424</v>
      </c>
      <c r="I9278" t="s">
        <v>26</v>
      </c>
      <c r="J9278" t="s">
        <v>3668</v>
      </c>
      <c r="K9278" t="s">
        <v>3669</v>
      </c>
      <c r="L9278" t="s">
        <v>44</v>
      </c>
      <c r="M9278" t="s">
        <v>30</v>
      </c>
      <c r="N9278" t="s">
        <v>8981</v>
      </c>
      <c r="O9278" t="s">
        <v>57</v>
      </c>
      <c r="P9278">
        <v>33445</v>
      </c>
      <c r="Q9278" t="s">
        <v>33</v>
      </c>
      <c r="R9278" t="s">
        <v>2087</v>
      </c>
      <c r="S9278" t="s">
        <v>74</v>
      </c>
      <c r="T9278" t="s">
        <v>164</v>
      </c>
      <c r="U9278" t="s">
        <v>2088</v>
      </c>
      <c r="V9278">
        <v>47.92</v>
      </c>
      <c r="W9278">
        <v>2</v>
      </c>
      <c r="X9278" s="9">
        <f>Table1[[#This Row],[Discount]]</f>
        <v>0.2</v>
      </c>
      <c r="Y9278">
        <v>0.2</v>
      </c>
      <c r="Z9278">
        <v>11.98</v>
      </c>
    </row>
    <row r="9279" spans="1:26" ht="16" x14ac:dyDescent="0.2">
      <c r="A9279">
        <v>9278</v>
      </c>
      <c r="B9279" t="s">
        <v>10529</v>
      </c>
      <c r="C9279" s="1">
        <v>41975</v>
      </c>
      <c r="D9279">
        <f>YEAR(Table1[[#This Row],[Order Date]])</f>
        <v>2014</v>
      </c>
      <c r="E9279">
        <f>MONTH(Table1[[#This Row],[Order Date]])</f>
        <v>12</v>
      </c>
      <c r="F9279" t="str">
        <f>Table1[[#This Row],[Order Year]]&amp;"-"&amp;Table1[[#This Row],[Order Month]]</f>
        <v>2014-12</v>
      </c>
      <c r="G9279" s="5">
        <f>YEAR(Table1[[#This Row],[Order Date]])*100 + MONTH(Table1[[#This Row],[Order Date]])</f>
        <v>201412</v>
      </c>
      <c r="H9279" s="1">
        <v>41979</v>
      </c>
      <c r="I9279" t="s">
        <v>53</v>
      </c>
      <c r="J9279" t="s">
        <v>2125</v>
      </c>
      <c r="K9279" t="s">
        <v>2126</v>
      </c>
      <c r="L9279" t="s">
        <v>29</v>
      </c>
      <c r="M9279" t="s">
        <v>30</v>
      </c>
      <c r="N9279" t="s">
        <v>149</v>
      </c>
      <c r="O9279" t="s">
        <v>150</v>
      </c>
      <c r="P9279">
        <v>19140</v>
      </c>
      <c r="Q9279" t="s">
        <v>151</v>
      </c>
      <c r="R9279" t="s">
        <v>2684</v>
      </c>
      <c r="S9279" t="s">
        <v>49</v>
      </c>
      <c r="T9279" t="s">
        <v>50</v>
      </c>
      <c r="U9279" t="s">
        <v>2685</v>
      </c>
      <c r="V9279">
        <v>15.936000000000002</v>
      </c>
      <c r="W9279">
        <v>4</v>
      </c>
      <c r="X9279" s="9">
        <f>Table1[[#This Row],[Discount]]</f>
        <v>0.2</v>
      </c>
      <c r="Y9279">
        <v>0.2</v>
      </c>
      <c r="Z9279">
        <v>5.1791999999999998</v>
      </c>
    </row>
    <row r="9280" spans="1:26" ht="16" x14ac:dyDescent="0.2">
      <c r="A9280">
        <v>9279</v>
      </c>
      <c r="B9280" t="s">
        <v>10529</v>
      </c>
      <c r="C9280" s="1">
        <v>41975</v>
      </c>
      <c r="D9280">
        <f>YEAR(Table1[[#This Row],[Order Date]])</f>
        <v>2014</v>
      </c>
      <c r="E9280">
        <f>MONTH(Table1[[#This Row],[Order Date]])</f>
        <v>12</v>
      </c>
      <c r="F9280" t="str">
        <f>Table1[[#This Row],[Order Year]]&amp;"-"&amp;Table1[[#This Row],[Order Month]]</f>
        <v>2014-12</v>
      </c>
      <c r="G9280" s="5">
        <f>YEAR(Table1[[#This Row],[Order Date]])*100 + MONTH(Table1[[#This Row],[Order Date]])</f>
        <v>201412</v>
      </c>
      <c r="H9280" s="1">
        <v>41979</v>
      </c>
      <c r="I9280" t="s">
        <v>53</v>
      </c>
      <c r="J9280" t="s">
        <v>2125</v>
      </c>
      <c r="K9280" t="s">
        <v>2126</v>
      </c>
      <c r="L9280" t="s">
        <v>29</v>
      </c>
      <c r="M9280" t="s">
        <v>30</v>
      </c>
      <c r="N9280" t="s">
        <v>149</v>
      </c>
      <c r="O9280" t="s">
        <v>150</v>
      </c>
      <c r="P9280">
        <v>19140</v>
      </c>
      <c r="Q9280" t="s">
        <v>151</v>
      </c>
      <c r="R9280" t="s">
        <v>2870</v>
      </c>
      <c r="S9280" t="s">
        <v>49</v>
      </c>
      <c r="T9280" t="s">
        <v>78</v>
      </c>
      <c r="U9280" t="s">
        <v>2871</v>
      </c>
      <c r="V9280">
        <v>8.0010000000000012</v>
      </c>
      <c r="W9280">
        <v>7</v>
      </c>
      <c r="X9280" s="9">
        <f>Table1[[#This Row],[Discount]]</f>
        <v>0.7</v>
      </c>
      <c r="Y9280">
        <v>0.7</v>
      </c>
      <c r="Z9280">
        <v>-5.6006999999999962</v>
      </c>
    </row>
    <row r="9281" spans="1:26" ht="16" x14ac:dyDescent="0.2">
      <c r="A9281">
        <v>9280</v>
      </c>
      <c r="B9281" t="s">
        <v>10529</v>
      </c>
      <c r="C9281" s="1">
        <v>41975</v>
      </c>
      <c r="D9281">
        <f>YEAR(Table1[[#This Row],[Order Date]])</f>
        <v>2014</v>
      </c>
      <c r="E9281">
        <f>MONTH(Table1[[#This Row],[Order Date]])</f>
        <v>12</v>
      </c>
      <c r="F9281" t="str">
        <f>Table1[[#This Row],[Order Year]]&amp;"-"&amp;Table1[[#This Row],[Order Month]]</f>
        <v>2014-12</v>
      </c>
      <c r="G9281" s="5">
        <f>YEAR(Table1[[#This Row],[Order Date]])*100 + MONTH(Table1[[#This Row],[Order Date]])</f>
        <v>201412</v>
      </c>
      <c r="H9281" s="1">
        <v>41979</v>
      </c>
      <c r="I9281" t="s">
        <v>53</v>
      </c>
      <c r="J9281" t="s">
        <v>2125</v>
      </c>
      <c r="K9281" t="s">
        <v>2126</v>
      </c>
      <c r="L9281" t="s">
        <v>29</v>
      </c>
      <c r="M9281" t="s">
        <v>30</v>
      </c>
      <c r="N9281" t="s">
        <v>149</v>
      </c>
      <c r="O9281" t="s">
        <v>150</v>
      </c>
      <c r="P9281">
        <v>19140</v>
      </c>
      <c r="Q9281" t="s">
        <v>151</v>
      </c>
      <c r="R9281" t="s">
        <v>1796</v>
      </c>
      <c r="S9281" t="s">
        <v>35</v>
      </c>
      <c r="T9281" t="s">
        <v>39</v>
      </c>
      <c r="U9281" t="s">
        <v>1797</v>
      </c>
      <c r="V9281">
        <v>398.97199999999998</v>
      </c>
      <c r="W9281">
        <v>2</v>
      </c>
      <c r="X9281" s="9">
        <f>Table1[[#This Row],[Discount]]</f>
        <v>0.3</v>
      </c>
      <c r="Y9281">
        <v>0.3</v>
      </c>
      <c r="Z9281">
        <v>-28.49799999999999</v>
      </c>
    </row>
    <row r="9282" spans="1:26" ht="16" x14ac:dyDescent="0.2">
      <c r="A9282">
        <v>9281</v>
      </c>
      <c r="B9282" t="s">
        <v>10530</v>
      </c>
      <c r="C9282" s="1">
        <v>41538</v>
      </c>
      <c r="D9282">
        <f>YEAR(Table1[[#This Row],[Order Date]])</f>
        <v>2013</v>
      </c>
      <c r="E9282">
        <f>MONTH(Table1[[#This Row],[Order Date]])</f>
        <v>9</v>
      </c>
      <c r="F9282" t="str">
        <f>Table1[[#This Row],[Order Year]]&amp;"-"&amp;Table1[[#This Row],[Order Month]]</f>
        <v>2013-9</v>
      </c>
      <c r="G9282" s="5">
        <f>YEAR(Table1[[#This Row],[Order Date]])*100 + MONTH(Table1[[#This Row],[Order Date]])</f>
        <v>201309</v>
      </c>
      <c r="H9282" s="1">
        <v>41542</v>
      </c>
      <c r="I9282" t="s">
        <v>53</v>
      </c>
      <c r="J9282" t="s">
        <v>6660</v>
      </c>
      <c r="K9282" t="s">
        <v>6661</v>
      </c>
      <c r="L9282" t="s">
        <v>105</v>
      </c>
      <c r="M9282" t="s">
        <v>30</v>
      </c>
      <c r="N9282" t="s">
        <v>98</v>
      </c>
      <c r="O9282" t="s">
        <v>99</v>
      </c>
      <c r="P9282">
        <v>98105</v>
      </c>
      <c r="Q9282" t="s">
        <v>47</v>
      </c>
      <c r="R9282" t="s">
        <v>7286</v>
      </c>
      <c r="S9282" t="s">
        <v>35</v>
      </c>
      <c r="T9282" t="s">
        <v>36</v>
      </c>
      <c r="U9282" t="s">
        <v>7287</v>
      </c>
      <c r="V9282">
        <v>163.88</v>
      </c>
      <c r="W9282">
        <v>2</v>
      </c>
      <c r="X9282" s="9">
        <f>Table1[[#This Row],[Discount]]</f>
        <v>0</v>
      </c>
      <c r="Y9282">
        <v>0</v>
      </c>
      <c r="Z9282">
        <v>40.97</v>
      </c>
    </row>
    <row r="9283" spans="1:26" ht="16" x14ac:dyDescent="0.2">
      <c r="A9283">
        <v>9282</v>
      </c>
      <c r="B9283" t="s">
        <v>10531</v>
      </c>
      <c r="C9283" s="1">
        <v>41894</v>
      </c>
      <c r="D9283">
        <f>YEAR(Table1[[#This Row],[Order Date]])</f>
        <v>2014</v>
      </c>
      <c r="E9283">
        <f>MONTH(Table1[[#This Row],[Order Date]])</f>
        <v>9</v>
      </c>
      <c r="F9283" t="str">
        <f>Table1[[#This Row],[Order Year]]&amp;"-"&amp;Table1[[#This Row],[Order Month]]</f>
        <v>2014-9</v>
      </c>
      <c r="G9283" s="5">
        <f>YEAR(Table1[[#This Row],[Order Date]])*100 + MONTH(Table1[[#This Row],[Order Date]])</f>
        <v>201409</v>
      </c>
      <c r="H9283" s="1">
        <v>41898</v>
      </c>
      <c r="I9283" t="s">
        <v>53</v>
      </c>
      <c r="J9283" t="s">
        <v>780</v>
      </c>
      <c r="K9283" t="s">
        <v>781</v>
      </c>
      <c r="L9283" t="s">
        <v>29</v>
      </c>
      <c r="M9283" t="s">
        <v>30</v>
      </c>
      <c r="N9283" t="s">
        <v>1467</v>
      </c>
      <c r="O9283" t="s">
        <v>322</v>
      </c>
      <c r="P9283">
        <v>23223</v>
      </c>
      <c r="Q9283" t="s">
        <v>33</v>
      </c>
      <c r="R9283" t="s">
        <v>9624</v>
      </c>
      <c r="S9283" t="s">
        <v>49</v>
      </c>
      <c r="T9283" t="s">
        <v>81</v>
      </c>
      <c r="U9283" t="s">
        <v>9625</v>
      </c>
      <c r="V9283">
        <v>67.900000000000006</v>
      </c>
      <c r="W9283">
        <v>5</v>
      </c>
      <c r="X9283" s="9">
        <f>Table1[[#This Row],[Discount]]</f>
        <v>0</v>
      </c>
      <c r="Y9283">
        <v>0</v>
      </c>
      <c r="Z9283">
        <v>20.369999999999997</v>
      </c>
    </row>
    <row r="9284" spans="1:26" ht="16" x14ac:dyDescent="0.2">
      <c r="A9284">
        <v>9283</v>
      </c>
      <c r="B9284" t="s">
        <v>10532</v>
      </c>
      <c r="C9284" s="1">
        <v>41639</v>
      </c>
      <c r="D9284">
        <f>YEAR(Table1[[#This Row],[Order Date]])</f>
        <v>2013</v>
      </c>
      <c r="E9284">
        <f>MONTH(Table1[[#This Row],[Order Date]])</f>
        <v>12</v>
      </c>
      <c r="F9284" t="str">
        <f>Table1[[#This Row],[Order Year]]&amp;"-"&amp;Table1[[#This Row],[Order Month]]</f>
        <v>2013-12</v>
      </c>
      <c r="G9284" s="5">
        <f>YEAR(Table1[[#This Row],[Order Date]])*100 + MONTH(Table1[[#This Row],[Order Date]])</f>
        <v>201312</v>
      </c>
      <c r="H9284" s="1">
        <v>41644</v>
      </c>
      <c r="I9284" t="s">
        <v>53</v>
      </c>
      <c r="J9284" t="s">
        <v>6493</v>
      </c>
      <c r="K9284" t="s">
        <v>6494</v>
      </c>
      <c r="L9284" t="s">
        <v>29</v>
      </c>
      <c r="M9284" t="s">
        <v>30</v>
      </c>
      <c r="N9284" t="s">
        <v>9174</v>
      </c>
      <c r="O9284" t="s">
        <v>57</v>
      </c>
      <c r="P9284">
        <v>33407</v>
      </c>
      <c r="Q9284" t="s">
        <v>33</v>
      </c>
      <c r="R9284" t="s">
        <v>6007</v>
      </c>
      <c r="S9284" t="s">
        <v>49</v>
      </c>
      <c r="T9284" t="s">
        <v>93</v>
      </c>
      <c r="U9284" t="s">
        <v>6008</v>
      </c>
      <c r="V9284">
        <v>72.224000000000004</v>
      </c>
      <c r="W9284">
        <v>4</v>
      </c>
      <c r="X9284" s="9">
        <f>Table1[[#This Row],[Discount]]</f>
        <v>0.2</v>
      </c>
      <c r="Y9284">
        <v>0.2</v>
      </c>
      <c r="Z9284">
        <v>25.278400000000001</v>
      </c>
    </row>
    <row r="9285" spans="1:26" ht="16" x14ac:dyDescent="0.2">
      <c r="A9285">
        <v>9284</v>
      </c>
      <c r="B9285" t="s">
        <v>10533</v>
      </c>
      <c r="C9285" s="1">
        <v>41885</v>
      </c>
      <c r="D9285">
        <f>YEAR(Table1[[#This Row],[Order Date]])</f>
        <v>2014</v>
      </c>
      <c r="E9285">
        <f>MONTH(Table1[[#This Row],[Order Date]])</f>
        <v>9</v>
      </c>
      <c r="F9285" t="str">
        <f>Table1[[#This Row],[Order Year]]&amp;"-"&amp;Table1[[#This Row],[Order Month]]</f>
        <v>2014-9</v>
      </c>
      <c r="G9285" s="5">
        <f>YEAR(Table1[[#This Row],[Order Date]])*100 + MONTH(Table1[[#This Row],[Order Date]])</f>
        <v>201409</v>
      </c>
      <c r="H9285" s="1">
        <v>41887</v>
      </c>
      <c r="I9285" t="s">
        <v>26</v>
      </c>
      <c r="J9285" t="s">
        <v>4879</v>
      </c>
      <c r="K9285" t="s">
        <v>4880</v>
      </c>
      <c r="L9285" t="s">
        <v>29</v>
      </c>
      <c r="M9285" t="s">
        <v>30</v>
      </c>
      <c r="N9285" t="s">
        <v>5343</v>
      </c>
      <c r="O9285" t="s">
        <v>460</v>
      </c>
      <c r="P9285">
        <v>80525</v>
      </c>
      <c r="Q9285" t="s">
        <v>47</v>
      </c>
      <c r="R9285" t="s">
        <v>653</v>
      </c>
      <c r="S9285" t="s">
        <v>49</v>
      </c>
      <c r="T9285" t="s">
        <v>50</v>
      </c>
      <c r="U9285" t="s">
        <v>654</v>
      </c>
      <c r="V9285">
        <v>11.696</v>
      </c>
      <c r="W9285">
        <v>2</v>
      </c>
      <c r="X9285" s="9">
        <f>Table1[[#This Row],[Discount]]</f>
        <v>0.2</v>
      </c>
      <c r="Y9285">
        <v>0.2</v>
      </c>
      <c r="Z9285">
        <v>3.9473999999999996</v>
      </c>
    </row>
    <row r="9286" spans="1:26" ht="16" x14ac:dyDescent="0.2">
      <c r="A9286">
        <v>9285</v>
      </c>
      <c r="B9286" t="s">
        <v>10534</v>
      </c>
      <c r="C9286" s="1">
        <v>40865</v>
      </c>
      <c r="D9286">
        <f>YEAR(Table1[[#This Row],[Order Date]])</f>
        <v>2011</v>
      </c>
      <c r="E9286">
        <f>MONTH(Table1[[#This Row],[Order Date]])</f>
        <v>11</v>
      </c>
      <c r="F9286" t="str">
        <f>Table1[[#This Row],[Order Year]]&amp;"-"&amp;Table1[[#This Row],[Order Month]]</f>
        <v>2011-11</v>
      </c>
      <c r="G9286" s="5">
        <f>YEAR(Table1[[#This Row],[Order Date]])*100 + MONTH(Table1[[#This Row],[Order Date]])</f>
        <v>201111</v>
      </c>
      <c r="H9286" s="1">
        <v>40870</v>
      </c>
      <c r="I9286" t="s">
        <v>53</v>
      </c>
      <c r="J9286" t="s">
        <v>1294</v>
      </c>
      <c r="K9286" t="s">
        <v>1295</v>
      </c>
      <c r="L9286" t="s">
        <v>44</v>
      </c>
      <c r="M9286" t="s">
        <v>30</v>
      </c>
      <c r="N9286" t="s">
        <v>615</v>
      </c>
      <c r="O9286" t="s">
        <v>117</v>
      </c>
      <c r="P9286">
        <v>53132</v>
      </c>
      <c r="Q9286" t="s">
        <v>108</v>
      </c>
      <c r="R9286" t="s">
        <v>2098</v>
      </c>
      <c r="S9286" t="s">
        <v>35</v>
      </c>
      <c r="T9286" t="s">
        <v>39</v>
      </c>
      <c r="U9286" t="s">
        <v>2099</v>
      </c>
      <c r="V9286">
        <v>392.93999999999994</v>
      </c>
      <c r="W9286">
        <v>3</v>
      </c>
      <c r="X9286" s="9">
        <f>Table1[[#This Row],[Discount]]</f>
        <v>0</v>
      </c>
      <c r="Y9286">
        <v>0</v>
      </c>
      <c r="Z9286">
        <v>43.223399999999984</v>
      </c>
    </row>
    <row r="9287" spans="1:26" ht="16" x14ac:dyDescent="0.2">
      <c r="A9287">
        <v>9286</v>
      </c>
      <c r="B9287" t="s">
        <v>10535</v>
      </c>
      <c r="C9287" s="1">
        <v>41234</v>
      </c>
      <c r="D9287">
        <f>YEAR(Table1[[#This Row],[Order Date]])</f>
        <v>2012</v>
      </c>
      <c r="E9287">
        <f>MONTH(Table1[[#This Row],[Order Date]])</f>
        <v>11</v>
      </c>
      <c r="F9287" t="str">
        <f>Table1[[#This Row],[Order Year]]&amp;"-"&amp;Table1[[#This Row],[Order Month]]</f>
        <v>2012-11</v>
      </c>
      <c r="G9287" s="5">
        <f>YEAR(Table1[[#This Row],[Order Date]])*100 + MONTH(Table1[[#This Row],[Order Date]])</f>
        <v>201211</v>
      </c>
      <c r="H9287" s="1">
        <v>41237</v>
      </c>
      <c r="I9287" t="s">
        <v>191</v>
      </c>
      <c r="J9287" t="s">
        <v>5108</v>
      </c>
      <c r="K9287" t="s">
        <v>5109</v>
      </c>
      <c r="L9287" t="s">
        <v>29</v>
      </c>
      <c r="M9287" t="s">
        <v>30</v>
      </c>
      <c r="N9287" t="s">
        <v>738</v>
      </c>
      <c r="O9287" t="s">
        <v>91</v>
      </c>
      <c r="P9287">
        <v>28110</v>
      </c>
      <c r="Q9287" t="s">
        <v>33</v>
      </c>
      <c r="R9287" t="s">
        <v>874</v>
      </c>
      <c r="S9287" t="s">
        <v>35</v>
      </c>
      <c r="T9287" t="s">
        <v>68</v>
      </c>
      <c r="U9287" t="s">
        <v>875</v>
      </c>
      <c r="V9287">
        <v>18.175999999999998</v>
      </c>
      <c r="W9287">
        <v>1</v>
      </c>
      <c r="X9287" s="9">
        <f>Table1[[#This Row],[Discount]]</f>
        <v>0.2</v>
      </c>
      <c r="Y9287">
        <v>0.2</v>
      </c>
      <c r="Z9287">
        <v>4.7712000000000012</v>
      </c>
    </row>
    <row r="9288" spans="1:26" ht="16" x14ac:dyDescent="0.2">
      <c r="A9288">
        <v>9287</v>
      </c>
      <c r="B9288" t="s">
        <v>10536</v>
      </c>
      <c r="C9288" s="1">
        <v>41810</v>
      </c>
      <c r="D9288">
        <f>YEAR(Table1[[#This Row],[Order Date]])</f>
        <v>2014</v>
      </c>
      <c r="E9288">
        <f>MONTH(Table1[[#This Row],[Order Date]])</f>
        <v>6</v>
      </c>
      <c r="F9288" t="str">
        <f>Table1[[#This Row],[Order Year]]&amp;"-"&amp;Table1[[#This Row],[Order Month]]</f>
        <v>2014-6</v>
      </c>
      <c r="G9288" s="5">
        <f>YEAR(Table1[[#This Row],[Order Date]])*100 + MONTH(Table1[[#This Row],[Order Date]])</f>
        <v>201406</v>
      </c>
      <c r="H9288" s="1">
        <v>41817</v>
      </c>
      <c r="I9288" t="s">
        <v>53</v>
      </c>
      <c r="J9288" t="s">
        <v>4103</v>
      </c>
      <c r="K9288" t="s">
        <v>4104</v>
      </c>
      <c r="L9288" t="s">
        <v>105</v>
      </c>
      <c r="M9288" t="s">
        <v>30</v>
      </c>
      <c r="N9288" t="s">
        <v>818</v>
      </c>
      <c r="O9288" t="s">
        <v>107</v>
      </c>
      <c r="P9288">
        <v>75081</v>
      </c>
      <c r="Q9288" t="s">
        <v>108</v>
      </c>
      <c r="R9288" t="s">
        <v>5937</v>
      </c>
      <c r="S9288" t="s">
        <v>49</v>
      </c>
      <c r="T9288" t="s">
        <v>78</v>
      </c>
      <c r="U9288" t="s">
        <v>5938</v>
      </c>
      <c r="V9288">
        <v>6.8879999999999981</v>
      </c>
      <c r="W9288">
        <v>3</v>
      </c>
      <c r="X9288" s="9">
        <f>Table1[[#This Row],[Discount]]</f>
        <v>0.8</v>
      </c>
      <c r="Y9288">
        <v>0.8</v>
      </c>
      <c r="Z9288">
        <v>-11.020800000000005</v>
      </c>
    </row>
    <row r="9289" spans="1:26" ht="16" x14ac:dyDescent="0.2">
      <c r="A9289">
        <v>9288</v>
      </c>
      <c r="B9289" t="s">
        <v>10536</v>
      </c>
      <c r="C9289" s="1">
        <v>41810</v>
      </c>
      <c r="D9289">
        <f>YEAR(Table1[[#This Row],[Order Date]])</f>
        <v>2014</v>
      </c>
      <c r="E9289">
        <f>MONTH(Table1[[#This Row],[Order Date]])</f>
        <v>6</v>
      </c>
      <c r="F9289" t="str">
        <f>Table1[[#This Row],[Order Year]]&amp;"-"&amp;Table1[[#This Row],[Order Month]]</f>
        <v>2014-6</v>
      </c>
      <c r="G9289" s="5">
        <f>YEAR(Table1[[#This Row],[Order Date]])*100 + MONTH(Table1[[#This Row],[Order Date]])</f>
        <v>201406</v>
      </c>
      <c r="H9289" s="1">
        <v>41817</v>
      </c>
      <c r="I9289" t="s">
        <v>53</v>
      </c>
      <c r="J9289" t="s">
        <v>4103</v>
      </c>
      <c r="K9289" t="s">
        <v>4104</v>
      </c>
      <c r="L9289" t="s">
        <v>105</v>
      </c>
      <c r="M9289" t="s">
        <v>30</v>
      </c>
      <c r="N9289" t="s">
        <v>818</v>
      </c>
      <c r="O9289" t="s">
        <v>107</v>
      </c>
      <c r="P9289">
        <v>75081</v>
      </c>
      <c r="Q9289" t="s">
        <v>108</v>
      </c>
      <c r="R9289" t="s">
        <v>2189</v>
      </c>
      <c r="S9289" t="s">
        <v>35</v>
      </c>
      <c r="T9289" t="s">
        <v>59</v>
      </c>
      <c r="U9289" t="s">
        <v>2190</v>
      </c>
      <c r="V9289">
        <v>457.4849999999999</v>
      </c>
      <c r="W9289">
        <v>3</v>
      </c>
      <c r="X9289" s="9">
        <f>Table1[[#This Row],[Discount]]</f>
        <v>0.3</v>
      </c>
      <c r="Y9289">
        <v>0.3</v>
      </c>
      <c r="Z9289">
        <v>-84.961500000000029</v>
      </c>
    </row>
    <row r="9290" spans="1:26" ht="16" x14ac:dyDescent="0.2">
      <c r="A9290">
        <v>9289</v>
      </c>
      <c r="B9290" t="s">
        <v>10537</v>
      </c>
      <c r="C9290" s="1">
        <v>41974</v>
      </c>
      <c r="D9290">
        <f>YEAR(Table1[[#This Row],[Order Date]])</f>
        <v>2014</v>
      </c>
      <c r="E9290">
        <f>MONTH(Table1[[#This Row],[Order Date]])</f>
        <v>12</v>
      </c>
      <c r="F9290" t="str">
        <f>Table1[[#This Row],[Order Year]]&amp;"-"&amp;Table1[[#This Row],[Order Month]]</f>
        <v>2014-12</v>
      </c>
      <c r="G9290" s="5">
        <f>YEAR(Table1[[#This Row],[Order Date]])*100 + MONTH(Table1[[#This Row],[Order Date]])</f>
        <v>201412</v>
      </c>
      <c r="H9290" s="1">
        <v>41977</v>
      </c>
      <c r="I9290" t="s">
        <v>191</v>
      </c>
      <c r="J9290" t="s">
        <v>5062</v>
      </c>
      <c r="K9290" t="s">
        <v>5063</v>
      </c>
      <c r="L9290" t="s">
        <v>29</v>
      </c>
      <c r="M9290" t="s">
        <v>30</v>
      </c>
      <c r="N9290" t="s">
        <v>149</v>
      </c>
      <c r="O9290" t="s">
        <v>150</v>
      </c>
      <c r="P9290">
        <v>19134</v>
      </c>
      <c r="Q9290" t="s">
        <v>151</v>
      </c>
      <c r="R9290" t="s">
        <v>4771</v>
      </c>
      <c r="S9290" t="s">
        <v>35</v>
      </c>
      <c r="T9290" t="s">
        <v>39</v>
      </c>
      <c r="U9290" t="s">
        <v>4772</v>
      </c>
      <c r="V9290">
        <v>1079.316</v>
      </c>
      <c r="W9290">
        <v>6</v>
      </c>
      <c r="X9290" s="9">
        <f>Table1[[#This Row],[Discount]]</f>
        <v>0.3</v>
      </c>
      <c r="Y9290">
        <v>0.3</v>
      </c>
      <c r="Z9290">
        <v>-15.418800000000203</v>
      </c>
    </row>
    <row r="9291" spans="1:26" ht="16" x14ac:dyDescent="0.2">
      <c r="A9291">
        <v>9290</v>
      </c>
      <c r="B9291" t="s">
        <v>10538</v>
      </c>
      <c r="C9291" s="1">
        <v>40656</v>
      </c>
      <c r="D9291">
        <f>YEAR(Table1[[#This Row],[Order Date]])</f>
        <v>2011</v>
      </c>
      <c r="E9291">
        <f>MONTH(Table1[[#This Row],[Order Date]])</f>
        <v>4</v>
      </c>
      <c r="F9291" t="str">
        <f>Table1[[#This Row],[Order Year]]&amp;"-"&amp;Table1[[#This Row],[Order Month]]</f>
        <v>2011-4</v>
      </c>
      <c r="G9291" s="5">
        <f>YEAR(Table1[[#This Row],[Order Date]])*100 + MONTH(Table1[[#This Row],[Order Date]])</f>
        <v>201104</v>
      </c>
      <c r="H9291" s="1">
        <v>40659</v>
      </c>
      <c r="I9291" t="s">
        <v>26</v>
      </c>
      <c r="J9291" t="s">
        <v>1165</v>
      </c>
      <c r="K9291" t="s">
        <v>1166</v>
      </c>
      <c r="L9291" t="s">
        <v>105</v>
      </c>
      <c r="M9291" t="s">
        <v>30</v>
      </c>
      <c r="N9291" t="s">
        <v>130</v>
      </c>
      <c r="O9291" t="s">
        <v>46</v>
      </c>
      <c r="P9291">
        <v>94109</v>
      </c>
      <c r="Q9291" t="s">
        <v>47</v>
      </c>
      <c r="R9291" t="s">
        <v>4752</v>
      </c>
      <c r="S9291" t="s">
        <v>49</v>
      </c>
      <c r="T9291" t="s">
        <v>93</v>
      </c>
      <c r="U9291" t="s">
        <v>4753</v>
      </c>
      <c r="V9291">
        <v>48.91</v>
      </c>
      <c r="W9291">
        <v>1</v>
      </c>
      <c r="X9291" s="9">
        <f>Table1[[#This Row],[Discount]]</f>
        <v>0</v>
      </c>
      <c r="Y9291">
        <v>0</v>
      </c>
      <c r="Z9291">
        <v>22.987699999999997</v>
      </c>
    </row>
    <row r="9292" spans="1:26" ht="16" x14ac:dyDescent="0.2">
      <c r="A9292">
        <v>9291</v>
      </c>
      <c r="B9292" t="s">
        <v>10539</v>
      </c>
      <c r="C9292" s="1">
        <v>40809</v>
      </c>
      <c r="D9292">
        <f>YEAR(Table1[[#This Row],[Order Date]])</f>
        <v>2011</v>
      </c>
      <c r="E9292">
        <f>MONTH(Table1[[#This Row],[Order Date]])</f>
        <v>9</v>
      </c>
      <c r="F9292" t="str">
        <f>Table1[[#This Row],[Order Year]]&amp;"-"&amp;Table1[[#This Row],[Order Month]]</f>
        <v>2011-9</v>
      </c>
      <c r="G9292" s="5">
        <f>YEAR(Table1[[#This Row],[Order Date]])*100 + MONTH(Table1[[#This Row],[Order Date]])</f>
        <v>201109</v>
      </c>
      <c r="H9292" s="1">
        <v>40811</v>
      </c>
      <c r="I9292" t="s">
        <v>191</v>
      </c>
      <c r="J9292" t="s">
        <v>5618</v>
      </c>
      <c r="K9292" t="s">
        <v>5619</v>
      </c>
      <c r="L9292" t="s">
        <v>29</v>
      </c>
      <c r="M9292" t="s">
        <v>30</v>
      </c>
      <c r="N9292" t="s">
        <v>247</v>
      </c>
      <c r="O9292" t="s">
        <v>248</v>
      </c>
      <c r="P9292">
        <v>19901</v>
      </c>
      <c r="Q9292" t="s">
        <v>151</v>
      </c>
      <c r="R9292" t="s">
        <v>3271</v>
      </c>
      <c r="S9292" t="s">
        <v>49</v>
      </c>
      <c r="T9292" t="s">
        <v>71</v>
      </c>
      <c r="U9292" t="s">
        <v>3272</v>
      </c>
      <c r="V9292">
        <v>9.84</v>
      </c>
      <c r="W9292">
        <v>3</v>
      </c>
      <c r="X9292" s="9">
        <f>Table1[[#This Row],[Discount]]</f>
        <v>0</v>
      </c>
      <c r="Y9292">
        <v>0</v>
      </c>
      <c r="Z9292">
        <v>2.8535999999999988</v>
      </c>
    </row>
    <row r="9293" spans="1:26" ht="16" x14ac:dyDescent="0.2">
      <c r="A9293">
        <v>9292</v>
      </c>
      <c r="B9293" t="s">
        <v>10539</v>
      </c>
      <c r="C9293" s="1">
        <v>40809</v>
      </c>
      <c r="D9293">
        <f>YEAR(Table1[[#This Row],[Order Date]])</f>
        <v>2011</v>
      </c>
      <c r="E9293">
        <f>MONTH(Table1[[#This Row],[Order Date]])</f>
        <v>9</v>
      </c>
      <c r="F9293" t="str">
        <f>Table1[[#This Row],[Order Year]]&amp;"-"&amp;Table1[[#This Row],[Order Month]]</f>
        <v>2011-9</v>
      </c>
      <c r="G9293" s="5">
        <f>YEAR(Table1[[#This Row],[Order Date]])*100 + MONTH(Table1[[#This Row],[Order Date]])</f>
        <v>201109</v>
      </c>
      <c r="H9293" s="1">
        <v>40811</v>
      </c>
      <c r="I9293" t="s">
        <v>191</v>
      </c>
      <c r="J9293" t="s">
        <v>5618</v>
      </c>
      <c r="K9293" t="s">
        <v>5619</v>
      </c>
      <c r="L9293" t="s">
        <v>29</v>
      </c>
      <c r="M9293" t="s">
        <v>30</v>
      </c>
      <c r="N9293" t="s">
        <v>247</v>
      </c>
      <c r="O9293" t="s">
        <v>248</v>
      </c>
      <c r="P9293">
        <v>19901</v>
      </c>
      <c r="Q9293" t="s">
        <v>151</v>
      </c>
      <c r="R9293" t="s">
        <v>4038</v>
      </c>
      <c r="S9293" t="s">
        <v>49</v>
      </c>
      <c r="T9293" t="s">
        <v>78</v>
      </c>
      <c r="U9293" t="s">
        <v>4039</v>
      </c>
      <c r="V9293">
        <v>34.5</v>
      </c>
      <c r="W9293">
        <v>3</v>
      </c>
      <c r="X9293" s="9">
        <f>Table1[[#This Row],[Discount]]</f>
        <v>0</v>
      </c>
      <c r="Y9293">
        <v>0</v>
      </c>
      <c r="Z9293">
        <v>15.524999999999999</v>
      </c>
    </row>
    <row r="9294" spans="1:26" ht="16" x14ac:dyDescent="0.2">
      <c r="A9294">
        <v>9293</v>
      </c>
      <c r="B9294" t="s">
        <v>10540</v>
      </c>
      <c r="C9294" s="1">
        <v>41701</v>
      </c>
      <c r="D9294">
        <f>YEAR(Table1[[#This Row],[Order Date]])</f>
        <v>2014</v>
      </c>
      <c r="E9294">
        <f>MONTH(Table1[[#This Row],[Order Date]])</f>
        <v>3</v>
      </c>
      <c r="F9294" t="str">
        <f>Table1[[#This Row],[Order Year]]&amp;"-"&amp;Table1[[#This Row],[Order Month]]</f>
        <v>2014-3</v>
      </c>
      <c r="G9294" s="5">
        <f>YEAR(Table1[[#This Row],[Order Date]])*100 + MONTH(Table1[[#This Row],[Order Date]])</f>
        <v>201403</v>
      </c>
      <c r="H9294" s="1">
        <v>41701</v>
      </c>
      <c r="I9294" t="s">
        <v>1293</v>
      </c>
      <c r="J9294" t="s">
        <v>2296</v>
      </c>
      <c r="K9294" t="s">
        <v>2297</v>
      </c>
      <c r="L9294" t="s">
        <v>44</v>
      </c>
      <c r="M9294" t="s">
        <v>30</v>
      </c>
      <c r="N9294" t="s">
        <v>8047</v>
      </c>
      <c r="O9294" t="s">
        <v>107</v>
      </c>
      <c r="P9294">
        <v>76706</v>
      </c>
      <c r="Q9294" t="s">
        <v>108</v>
      </c>
      <c r="R9294" t="s">
        <v>2966</v>
      </c>
      <c r="S9294" t="s">
        <v>49</v>
      </c>
      <c r="T9294" t="s">
        <v>78</v>
      </c>
      <c r="U9294" t="s">
        <v>2967</v>
      </c>
      <c r="V9294">
        <v>0.55599999999999983</v>
      </c>
      <c r="W9294">
        <v>1</v>
      </c>
      <c r="X9294" s="9">
        <f>Table1[[#This Row],[Discount]]</f>
        <v>0.8</v>
      </c>
      <c r="Y9294">
        <v>0.8</v>
      </c>
      <c r="Z9294">
        <v>-0.94520000000000004</v>
      </c>
    </row>
    <row r="9295" spans="1:26" ht="16" x14ac:dyDescent="0.2">
      <c r="A9295">
        <v>9294</v>
      </c>
      <c r="B9295" t="s">
        <v>10541</v>
      </c>
      <c r="C9295" s="1">
        <v>41961</v>
      </c>
      <c r="D9295">
        <f>YEAR(Table1[[#This Row],[Order Date]])</f>
        <v>2014</v>
      </c>
      <c r="E9295">
        <f>MONTH(Table1[[#This Row],[Order Date]])</f>
        <v>11</v>
      </c>
      <c r="F9295" t="str">
        <f>Table1[[#This Row],[Order Year]]&amp;"-"&amp;Table1[[#This Row],[Order Month]]</f>
        <v>2014-11</v>
      </c>
      <c r="G9295" s="5">
        <f>YEAR(Table1[[#This Row],[Order Date]])*100 + MONTH(Table1[[#This Row],[Order Date]])</f>
        <v>201411</v>
      </c>
      <c r="H9295" s="1">
        <v>41965</v>
      </c>
      <c r="I9295" t="s">
        <v>26</v>
      </c>
      <c r="J9295" t="s">
        <v>5062</v>
      </c>
      <c r="K9295" t="s">
        <v>5063</v>
      </c>
      <c r="L9295" t="s">
        <v>29</v>
      </c>
      <c r="M9295" t="s">
        <v>30</v>
      </c>
      <c r="N9295" t="s">
        <v>10542</v>
      </c>
      <c r="O9295" t="s">
        <v>2738</v>
      </c>
      <c r="P9295">
        <v>21740</v>
      </c>
      <c r="Q9295" t="s">
        <v>151</v>
      </c>
      <c r="R9295" t="s">
        <v>1375</v>
      </c>
      <c r="S9295" t="s">
        <v>49</v>
      </c>
      <c r="T9295" t="s">
        <v>78</v>
      </c>
      <c r="U9295" t="s">
        <v>1376</v>
      </c>
      <c r="V9295">
        <v>43.8</v>
      </c>
      <c r="W9295">
        <v>6</v>
      </c>
      <c r="X9295" s="9">
        <f>Table1[[#This Row],[Discount]]</f>
        <v>0</v>
      </c>
      <c r="Y9295">
        <v>0</v>
      </c>
      <c r="Z9295">
        <v>20.585999999999999</v>
      </c>
    </row>
    <row r="9296" spans="1:26" ht="16" x14ac:dyDescent="0.2">
      <c r="A9296">
        <v>9295</v>
      </c>
      <c r="B9296" t="s">
        <v>10543</v>
      </c>
      <c r="C9296" s="1">
        <v>41788</v>
      </c>
      <c r="D9296">
        <f>YEAR(Table1[[#This Row],[Order Date]])</f>
        <v>2014</v>
      </c>
      <c r="E9296">
        <f>MONTH(Table1[[#This Row],[Order Date]])</f>
        <v>5</v>
      </c>
      <c r="F9296" t="str">
        <f>Table1[[#This Row],[Order Year]]&amp;"-"&amp;Table1[[#This Row],[Order Month]]</f>
        <v>2014-5</v>
      </c>
      <c r="G9296" s="5">
        <f>YEAR(Table1[[#This Row],[Order Date]])*100 + MONTH(Table1[[#This Row],[Order Date]])</f>
        <v>201405</v>
      </c>
      <c r="H9296" s="1">
        <v>41792</v>
      </c>
      <c r="I9296" t="s">
        <v>53</v>
      </c>
      <c r="J9296" t="s">
        <v>759</v>
      </c>
      <c r="K9296" t="s">
        <v>760</v>
      </c>
      <c r="L9296" t="s">
        <v>44</v>
      </c>
      <c r="M9296" t="s">
        <v>30</v>
      </c>
      <c r="N9296" t="s">
        <v>2183</v>
      </c>
      <c r="O9296" t="s">
        <v>501</v>
      </c>
      <c r="P9296">
        <v>44105</v>
      </c>
      <c r="Q9296" t="s">
        <v>151</v>
      </c>
      <c r="R9296" t="s">
        <v>3979</v>
      </c>
      <c r="S9296" t="s">
        <v>49</v>
      </c>
      <c r="T9296" t="s">
        <v>93</v>
      </c>
      <c r="U9296" t="s">
        <v>3980</v>
      </c>
      <c r="V9296">
        <v>13.872000000000002</v>
      </c>
      <c r="W9296">
        <v>3</v>
      </c>
      <c r="X9296" s="9">
        <f>Table1[[#This Row],[Discount]]</f>
        <v>0.2</v>
      </c>
      <c r="Y9296">
        <v>0.2</v>
      </c>
      <c r="Z9296">
        <v>5.0286000000000008</v>
      </c>
    </row>
    <row r="9297" spans="1:26" ht="16" x14ac:dyDescent="0.2">
      <c r="A9297">
        <v>9296</v>
      </c>
      <c r="B9297" t="s">
        <v>10543</v>
      </c>
      <c r="C9297" s="1">
        <v>41788</v>
      </c>
      <c r="D9297">
        <f>YEAR(Table1[[#This Row],[Order Date]])</f>
        <v>2014</v>
      </c>
      <c r="E9297">
        <f>MONTH(Table1[[#This Row],[Order Date]])</f>
        <v>5</v>
      </c>
      <c r="F9297" t="str">
        <f>Table1[[#This Row],[Order Year]]&amp;"-"&amp;Table1[[#This Row],[Order Month]]</f>
        <v>2014-5</v>
      </c>
      <c r="G9297" s="5">
        <f>YEAR(Table1[[#This Row],[Order Date]])*100 + MONTH(Table1[[#This Row],[Order Date]])</f>
        <v>201405</v>
      </c>
      <c r="H9297" s="1">
        <v>41792</v>
      </c>
      <c r="I9297" t="s">
        <v>53</v>
      </c>
      <c r="J9297" t="s">
        <v>759</v>
      </c>
      <c r="K9297" t="s">
        <v>760</v>
      </c>
      <c r="L9297" t="s">
        <v>44</v>
      </c>
      <c r="M9297" t="s">
        <v>30</v>
      </c>
      <c r="N9297" t="s">
        <v>2183</v>
      </c>
      <c r="O9297" t="s">
        <v>501</v>
      </c>
      <c r="P9297">
        <v>44105</v>
      </c>
      <c r="Q9297" t="s">
        <v>151</v>
      </c>
      <c r="R9297" t="s">
        <v>1079</v>
      </c>
      <c r="S9297" t="s">
        <v>35</v>
      </c>
      <c r="T9297" t="s">
        <v>36</v>
      </c>
      <c r="U9297" t="s">
        <v>1080</v>
      </c>
      <c r="V9297">
        <v>115.96</v>
      </c>
      <c r="W9297">
        <v>4</v>
      </c>
      <c r="X9297" s="9">
        <f>Table1[[#This Row],[Discount]]</f>
        <v>0.5</v>
      </c>
      <c r="Y9297">
        <v>0.5</v>
      </c>
      <c r="Z9297">
        <v>-64.937599999999989</v>
      </c>
    </row>
    <row r="9298" spans="1:26" ht="16" x14ac:dyDescent="0.2">
      <c r="A9298">
        <v>9297</v>
      </c>
      <c r="B9298" t="s">
        <v>10544</v>
      </c>
      <c r="C9298" s="1">
        <v>41017</v>
      </c>
      <c r="D9298">
        <f>YEAR(Table1[[#This Row],[Order Date]])</f>
        <v>2012</v>
      </c>
      <c r="E9298">
        <f>MONTH(Table1[[#This Row],[Order Date]])</f>
        <v>4</v>
      </c>
      <c r="F9298" t="str">
        <f>Table1[[#This Row],[Order Year]]&amp;"-"&amp;Table1[[#This Row],[Order Month]]</f>
        <v>2012-4</v>
      </c>
      <c r="G9298" s="5">
        <f>YEAR(Table1[[#This Row],[Order Date]])*100 + MONTH(Table1[[#This Row],[Order Date]])</f>
        <v>201204</v>
      </c>
      <c r="H9298" s="1">
        <v>41021</v>
      </c>
      <c r="I9298" t="s">
        <v>26</v>
      </c>
      <c r="J9298" t="s">
        <v>1480</v>
      </c>
      <c r="K9298" t="s">
        <v>1481</v>
      </c>
      <c r="L9298" t="s">
        <v>44</v>
      </c>
      <c r="M9298" t="s">
        <v>30</v>
      </c>
      <c r="N9298" t="s">
        <v>7292</v>
      </c>
      <c r="O9298" t="s">
        <v>107</v>
      </c>
      <c r="P9298">
        <v>78501</v>
      </c>
      <c r="Q9298" t="s">
        <v>108</v>
      </c>
      <c r="R9298" t="s">
        <v>4443</v>
      </c>
      <c r="S9298" t="s">
        <v>74</v>
      </c>
      <c r="T9298" t="s">
        <v>164</v>
      </c>
      <c r="U9298" t="s">
        <v>4444</v>
      </c>
      <c r="V9298">
        <v>41.424000000000007</v>
      </c>
      <c r="W9298">
        <v>2</v>
      </c>
      <c r="X9298" s="9">
        <f>Table1[[#This Row],[Discount]]</f>
        <v>0.2</v>
      </c>
      <c r="Y9298">
        <v>0.2</v>
      </c>
      <c r="Z9298">
        <v>8.2847999999999971</v>
      </c>
    </row>
    <row r="9299" spans="1:26" ht="16" x14ac:dyDescent="0.2">
      <c r="A9299">
        <v>9298</v>
      </c>
      <c r="B9299" t="s">
        <v>10544</v>
      </c>
      <c r="C9299" s="1">
        <v>41017</v>
      </c>
      <c r="D9299">
        <f>YEAR(Table1[[#This Row],[Order Date]])</f>
        <v>2012</v>
      </c>
      <c r="E9299">
        <f>MONTH(Table1[[#This Row],[Order Date]])</f>
        <v>4</v>
      </c>
      <c r="F9299" t="str">
        <f>Table1[[#This Row],[Order Year]]&amp;"-"&amp;Table1[[#This Row],[Order Month]]</f>
        <v>2012-4</v>
      </c>
      <c r="G9299" s="5">
        <f>YEAR(Table1[[#This Row],[Order Date]])*100 + MONTH(Table1[[#This Row],[Order Date]])</f>
        <v>201204</v>
      </c>
      <c r="H9299" s="1">
        <v>41021</v>
      </c>
      <c r="I9299" t="s">
        <v>26</v>
      </c>
      <c r="J9299" t="s">
        <v>1480</v>
      </c>
      <c r="K9299" t="s">
        <v>1481</v>
      </c>
      <c r="L9299" t="s">
        <v>44</v>
      </c>
      <c r="M9299" t="s">
        <v>30</v>
      </c>
      <c r="N9299" t="s">
        <v>7292</v>
      </c>
      <c r="O9299" t="s">
        <v>107</v>
      </c>
      <c r="P9299">
        <v>78501</v>
      </c>
      <c r="Q9299" t="s">
        <v>108</v>
      </c>
      <c r="R9299" t="s">
        <v>4304</v>
      </c>
      <c r="S9299" t="s">
        <v>74</v>
      </c>
      <c r="T9299" t="s">
        <v>75</v>
      </c>
      <c r="U9299" t="s">
        <v>4305</v>
      </c>
      <c r="V9299">
        <v>244.768</v>
      </c>
      <c r="W9299">
        <v>4</v>
      </c>
      <c r="X9299" s="9">
        <f>Table1[[#This Row],[Discount]]</f>
        <v>0.2</v>
      </c>
      <c r="Y9299">
        <v>0.2</v>
      </c>
      <c r="Z9299">
        <v>24.476800000000004</v>
      </c>
    </row>
    <row r="9300" spans="1:26" ht="16" x14ac:dyDescent="0.2">
      <c r="A9300">
        <v>9299</v>
      </c>
      <c r="B9300" t="s">
        <v>10544</v>
      </c>
      <c r="C9300" s="1">
        <v>41017</v>
      </c>
      <c r="D9300">
        <f>YEAR(Table1[[#This Row],[Order Date]])</f>
        <v>2012</v>
      </c>
      <c r="E9300">
        <f>MONTH(Table1[[#This Row],[Order Date]])</f>
        <v>4</v>
      </c>
      <c r="F9300" t="str">
        <f>Table1[[#This Row],[Order Year]]&amp;"-"&amp;Table1[[#This Row],[Order Month]]</f>
        <v>2012-4</v>
      </c>
      <c r="G9300" s="5">
        <f>YEAR(Table1[[#This Row],[Order Date]])*100 + MONTH(Table1[[#This Row],[Order Date]])</f>
        <v>201204</v>
      </c>
      <c r="H9300" s="1">
        <v>41021</v>
      </c>
      <c r="I9300" t="s">
        <v>26</v>
      </c>
      <c r="J9300" t="s">
        <v>1480</v>
      </c>
      <c r="K9300" t="s">
        <v>1481</v>
      </c>
      <c r="L9300" t="s">
        <v>44</v>
      </c>
      <c r="M9300" t="s">
        <v>30</v>
      </c>
      <c r="N9300" t="s">
        <v>7292</v>
      </c>
      <c r="O9300" t="s">
        <v>107</v>
      </c>
      <c r="P9300">
        <v>78501</v>
      </c>
      <c r="Q9300" t="s">
        <v>108</v>
      </c>
      <c r="R9300" t="s">
        <v>1162</v>
      </c>
      <c r="S9300" t="s">
        <v>49</v>
      </c>
      <c r="T9300" t="s">
        <v>71</v>
      </c>
      <c r="U9300" t="s">
        <v>1163</v>
      </c>
      <c r="V9300">
        <v>74.352000000000004</v>
      </c>
      <c r="W9300">
        <v>3</v>
      </c>
      <c r="X9300" s="9">
        <f>Table1[[#This Row],[Discount]]</f>
        <v>0.2</v>
      </c>
      <c r="Y9300">
        <v>0.2</v>
      </c>
      <c r="Z9300">
        <v>6.5057999999999971</v>
      </c>
    </row>
    <row r="9301" spans="1:26" ht="16" x14ac:dyDescent="0.2">
      <c r="A9301">
        <v>9300</v>
      </c>
      <c r="B9301" t="s">
        <v>10544</v>
      </c>
      <c r="C9301" s="1">
        <v>41017</v>
      </c>
      <c r="D9301">
        <f>YEAR(Table1[[#This Row],[Order Date]])</f>
        <v>2012</v>
      </c>
      <c r="E9301">
        <f>MONTH(Table1[[#This Row],[Order Date]])</f>
        <v>4</v>
      </c>
      <c r="F9301" t="str">
        <f>Table1[[#This Row],[Order Year]]&amp;"-"&amp;Table1[[#This Row],[Order Month]]</f>
        <v>2012-4</v>
      </c>
      <c r="G9301" s="5">
        <f>YEAR(Table1[[#This Row],[Order Date]])*100 + MONTH(Table1[[#This Row],[Order Date]])</f>
        <v>201204</v>
      </c>
      <c r="H9301" s="1">
        <v>41021</v>
      </c>
      <c r="I9301" t="s">
        <v>26</v>
      </c>
      <c r="J9301" t="s">
        <v>1480</v>
      </c>
      <c r="K9301" t="s">
        <v>1481</v>
      </c>
      <c r="L9301" t="s">
        <v>44</v>
      </c>
      <c r="M9301" t="s">
        <v>30</v>
      </c>
      <c r="N9301" t="s">
        <v>7292</v>
      </c>
      <c r="O9301" t="s">
        <v>107</v>
      </c>
      <c r="P9301">
        <v>78501</v>
      </c>
      <c r="Q9301" t="s">
        <v>108</v>
      </c>
      <c r="R9301" t="s">
        <v>3245</v>
      </c>
      <c r="S9301" t="s">
        <v>49</v>
      </c>
      <c r="T9301" t="s">
        <v>78</v>
      </c>
      <c r="U9301" t="s">
        <v>3246</v>
      </c>
      <c r="V9301">
        <v>4.3119999999999985</v>
      </c>
      <c r="W9301">
        <v>2</v>
      </c>
      <c r="X9301" s="9">
        <f>Table1[[#This Row],[Discount]]</f>
        <v>0.8</v>
      </c>
      <c r="Y9301">
        <v>0.8</v>
      </c>
      <c r="Z9301">
        <v>-6.8992000000000022</v>
      </c>
    </row>
    <row r="9302" spans="1:26" ht="16" x14ac:dyDescent="0.2">
      <c r="A9302">
        <v>9301</v>
      </c>
      <c r="B9302" t="s">
        <v>10544</v>
      </c>
      <c r="C9302" s="1">
        <v>41017</v>
      </c>
      <c r="D9302">
        <f>YEAR(Table1[[#This Row],[Order Date]])</f>
        <v>2012</v>
      </c>
      <c r="E9302">
        <f>MONTH(Table1[[#This Row],[Order Date]])</f>
        <v>4</v>
      </c>
      <c r="F9302" t="str">
        <f>Table1[[#This Row],[Order Year]]&amp;"-"&amp;Table1[[#This Row],[Order Month]]</f>
        <v>2012-4</v>
      </c>
      <c r="G9302" s="5">
        <f>YEAR(Table1[[#This Row],[Order Date]])*100 + MONTH(Table1[[#This Row],[Order Date]])</f>
        <v>201204</v>
      </c>
      <c r="H9302" s="1">
        <v>41021</v>
      </c>
      <c r="I9302" t="s">
        <v>26</v>
      </c>
      <c r="J9302" t="s">
        <v>1480</v>
      </c>
      <c r="K9302" t="s">
        <v>1481</v>
      </c>
      <c r="L9302" t="s">
        <v>44</v>
      </c>
      <c r="M9302" t="s">
        <v>30</v>
      </c>
      <c r="N9302" t="s">
        <v>7292</v>
      </c>
      <c r="O9302" t="s">
        <v>107</v>
      </c>
      <c r="P9302">
        <v>78501</v>
      </c>
      <c r="Q9302" t="s">
        <v>108</v>
      </c>
      <c r="R9302" t="s">
        <v>1588</v>
      </c>
      <c r="S9302" t="s">
        <v>35</v>
      </c>
      <c r="T9302" t="s">
        <v>39</v>
      </c>
      <c r="U9302" t="s">
        <v>1589</v>
      </c>
      <c r="V9302">
        <v>56.686</v>
      </c>
      <c r="W9302">
        <v>1</v>
      </c>
      <c r="X9302" s="9">
        <f>Table1[[#This Row],[Discount]]</f>
        <v>0.3</v>
      </c>
      <c r="Y9302">
        <v>0.3</v>
      </c>
      <c r="Z9302">
        <v>-20.245000000000008</v>
      </c>
    </row>
    <row r="9303" spans="1:26" ht="16" x14ac:dyDescent="0.2">
      <c r="A9303">
        <v>9302</v>
      </c>
      <c r="B9303" t="s">
        <v>10544</v>
      </c>
      <c r="C9303" s="1">
        <v>41017</v>
      </c>
      <c r="D9303">
        <f>YEAR(Table1[[#This Row],[Order Date]])</f>
        <v>2012</v>
      </c>
      <c r="E9303">
        <f>MONTH(Table1[[#This Row],[Order Date]])</f>
        <v>4</v>
      </c>
      <c r="F9303" t="str">
        <f>Table1[[#This Row],[Order Year]]&amp;"-"&amp;Table1[[#This Row],[Order Month]]</f>
        <v>2012-4</v>
      </c>
      <c r="G9303" s="5">
        <f>YEAR(Table1[[#This Row],[Order Date]])*100 + MONTH(Table1[[#This Row],[Order Date]])</f>
        <v>201204</v>
      </c>
      <c r="H9303" s="1">
        <v>41021</v>
      </c>
      <c r="I9303" t="s">
        <v>26</v>
      </c>
      <c r="J9303" t="s">
        <v>1480</v>
      </c>
      <c r="K9303" t="s">
        <v>1481</v>
      </c>
      <c r="L9303" t="s">
        <v>44</v>
      </c>
      <c r="M9303" t="s">
        <v>30</v>
      </c>
      <c r="N9303" t="s">
        <v>7292</v>
      </c>
      <c r="O9303" t="s">
        <v>107</v>
      </c>
      <c r="P9303">
        <v>78501</v>
      </c>
      <c r="Q9303" t="s">
        <v>108</v>
      </c>
      <c r="R9303" t="s">
        <v>8338</v>
      </c>
      <c r="S9303" t="s">
        <v>74</v>
      </c>
      <c r="T9303" t="s">
        <v>75</v>
      </c>
      <c r="U9303" t="s">
        <v>8339</v>
      </c>
      <c r="V9303">
        <v>97.968000000000004</v>
      </c>
      <c r="W9303">
        <v>2</v>
      </c>
      <c r="X9303" s="9">
        <f>Table1[[#This Row],[Discount]]</f>
        <v>0.2</v>
      </c>
      <c r="Y9303">
        <v>0.2</v>
      </c>
      <c r="Z9303">
        <v>6.122999999999994</v>
      </c>
    </row>
    <row r="9304" spans="1:26" ht="16" x14ac:dyDescent="0.2">
      <c r="A9304">
        <v>9303</v>
      </c>
      <c r="B9304" t="s">
        <v>10544</v>
      </c>
      <c r="C9304" s="1">
        <v>41017</v>
      </c>
      <c r="D9304">
        <f>YEAR(Table1[[#This Row],[Order Date]])</f>
        <v>2012</v>
      </c>
      <c r="E9304">
        <f>MONTH(Table1[[#This Row],[Order Date]])</f>
        <v>4</v>
      </c>
      <c r="F9304" t="str">
        <f>Table1[[#This Row],[Order Year]]&amp;"-"&amp;Table1[[#This Row],[Order Month]]</f>
        <v>2012-4</v>
      </c>
      <c r="G9304" s="5">
        <f>YEAR(Table1[[#This Row],[Order Date]])*100 + MONTH(Table1[[#This Row],[Order Date]])</f>
        <v>201204</v>
      </c>
      <c r="H9304" s="1">
        <v>41021</v>
      </c>
      <c r="I9304" t="s">
        <v>26</v>
      </c>
      <c r="J9304" t="s">
        <v>1480</v>
      </c>
      <c r="K9304" t="s">
        <v>1481</v>
      </c>
      <c r="L9304" t="s">
        <v>44</v>
      </c>
      <c r="M9304" t="s">
        <v>30</v>
      </c>
      <c r="N9304" t="s">
        <v>7292</v>
      </c>
      <c r="O9304" t="s">
        <v>107</v>
      </c>
      <c r="P9304">
        <v>78501</v>
      </c>
      <c r="Q9304" t="s">
        <v>108</v>
      </c>
      <c r="R9304" t="s">
        <v>7100</v>
      </c>
      <c r="S9304" t="s">
        <v>49</v>
      </c>
      <c r="T9304" t="s">
        <v>71</v>
      </c>
      <c r="U9304" t="s">
        <v>7101</v>
      </c>
      <c r="V9304">
        <v>7.8719999999999999</v>
      </c>
      <c r="W9304">
        <v>3</v>
      </c>
      <c r="X9304" s="9">
        <f>Table1[[#This Row],[Discount]]</f>
        <v>0.2</v>
      </c>
      <c r="Y9304">
        <v>0.2</v>
      </c>
      <c r="Z9304">
        <v>0.88559999999999883</v>
      </c>
    </row>
    <row r="9305" spans="1:26" ht="16" x14ac:dyDescent="0.2">
      <c r="A9305">
        <v>9304</v>
      </c>
      <c r="B9305" t="s">
        <v>10544</v>
      </c>
      <c r="C9305" s="1">
        <v>41017</v>
      </c>
      <c r="D9305">
        <f>YEAR(Table1[[#This Row],[Order Date]])</f>
        <v>2012</v>
      </c>
      <c r="E9305">
        <f>MONTH(Table1[[#This Row],[Order Date]])</f>
        <v>4</v>
      </c>
      <c r="F9305" t="str">
        <f>Table1[[#This Row],[Order Year]]&amp;"-"&amp;Table1[[#This Row],[Order Month]]</f>
        <v>2012-4</v>
      </c>
      <c r="G9305" s="5">
        <f>YEAR(Table1[[#This Row],[Order Date]])*100 + MONTH(Table1[[#This Row],[Order Date]])</f>
        <v>201204</v>
      </c>
      <c r="H9305" s="1">
        <v>41021</v>
      </c>
      <c r="I9305" t="s">
        <v>26</v>
      </c>
      <c r="J9305" t="s">
        <v>1480</v>
      </c>
      <c r="K9305" t="s">
        <v>1481</v>
      </c>
      <c r="L9305" t="s">
        <v>44</v>
      </c>
      <c r="M9305" t="s">
        <v>30</v>
      </c>
      <c r="N9305" t="s">
        <v>7292</v>
      </c>
      <c r="O9305" t="s">
        <v>107</v>
      </c>
      <c r="P9305">
        <v>78501</v>
      </c>
      <c r="Q9305" t="s">
        <v>108</v>
      </c>
      <c r="R9305" t="s">
        <v>5361</v>
      </c>
      <c r="S9305" t="s">
        <v>49</v>
      </c>
      <c r="T9305" t="s">
        <v>93</v>
      </c>
      <c r="U9305" t="s">
        <v>5362</v>
      </c>
      <c r="V9305">
        <v>15.552000000000003</v>
      </c>
      <c r="W9305">
        <v>3</v>
      </c>
      <c r="X9305" s="9">
        <f>Table1[[#This Row],[Discount]]</f>
        <v>0.2</v>
      </c>
      <c r="Y9305">
        <v>0.2</v>
      </c>
      <c r="Z9305">
        <v>5.4432</v>
      </c>
    </row>
    <row r="9306" spans="1:26" ht="16" x14ac:dyDescent="0.2">
      <c r="A9306">
        <v>9305</v>
      </c>
      <c r="B9306" t="s">
        <v>10544</v>
      </c>
      <c r="C9306" s="1">
        <v>41017</v>
      </c>
      <c r="D9306">
        <f>YEAR(Table1[[#This Row],[Order Date]])</f>
        <v>2012</v>
      </c>
      <c r="E9306">
        <f>MONTH(Table1[[#This Row],[Order Date]])</f>
        <v>4</v>
      </c>
      <c r="F9306" t="str">
        <f>Table1[[#This Row],[Order Year]]&amp;"-"&amp;Table1[[#This Row],[Order Month]]</f>
        <v>2012-4</v>
      </c>
      <c r="G9306" s="5">
        <f>YEAR(Table1[[#This Row],[Order Date]])*100 + MONTH(Table1[[#This Row],[Order Date]])</f>
        <v>201204</v>
      </c>
      <c r="H9306" s="1">
        <v>41021</v>
      </c>
      <c r="I9306" t="s">
        <v>26</v>
      </c>
      <c r="J9306" t="s">
        <v>1480</v>
      </c>
      <c r="K9306" t="s">
        <v>1481</v>
      </c>
      <c r="L9306" t="s">
        <v>44</v>
      </c>
      <c r="M9306" t="s">
        <v>30</v>
      </c>
      <c r="N9306" t="s">
        <v>7292</v>
      </c>
      <c r="O9306" t="s">
        <v>107</v>
      </c>
      <c r="P9306">
        <v>78501</v>
      </c>
      <c r="Q9306" t="s">
        <v>108</v>
      </c>
      <c r="R9306" t="s">
        <v>3049</v>
      </c>
      <c r="S9306" t="s">
        <v>49</v>
      </c>
      <c r="T9306" t="s">
        <v>78</v>
      </c>
      <c r="U9306" t="s">
        <v>3050</v>
      </c>
      <c r="V9306">
        <v>1.4759999999999998</v>
      </c>
      <c r="W9306">
        <v>1</v>
      </c>
      <c r="X9306" s="9">
        <f>Table1[[#This Row],[Discount]]</f>
        <v>0.8</v>
      </c>
      <c r="Y9306">
        <v>0.8</v>
      </c>
      <c r="Z9306">
        <v>-2.2877999999999998</v>
      </c>
    </row>
    <row r="9307" spans="1:26" ht="16" x14ac:dyDescent="0.2">
      <c r="A9307">
        <v>9306</v>
      </c>
      <c r="B9307" t="s">
        <v>10545</v>
      </c>
      <c r="C9307" s="1">
        <v>41171</v>
      </c>
      <c r="D9307">
        <f>YEAR(Table1[[#This Row],[Order Date]])</f>
        <v>2012</v>
      </c>
      <c r="E9307">
        <f>MONTH(Table1[[#This Row],[Order Date]])</f>
        <v>9</v>
      </c>
      <c r="F9307" t="str">
        <f>Table1[[#This Row],[Order Year]]&amp;"-"&amp;Table1[[#This Row],[Order Month]]</f>
        <v>2012-9</v>
      </c>
      <c r="G9307" s="5">
        <f>YEAR(Table1[[#This Row],[Order Date]])*100 + MONTH(Table1[[#This Row],[Order Date]])</f>
        <v>201209</v>
      </c>
      <c r="H9307" s="1">
        <v>41176</v>
      </c>
      <c r="I9307" t="s">
        <v>53</v>
      </c>
      <c r="J9307" t="s">
        <v>8231</v>
      </c>
      <c r="K9307" t="s">
        <v>8232</v>
      </c>
      <c r="L9307" t="s">
        <v>105</v>
      </c>
      <c r="M9307" t="s">
        <v>30</v>
      </c>
      <c r="N9307" t="s">
        <v>6674</v>
      </c>
      <c r="O9307" t="s">
        <v>671</v>
      </c>
      <c r="P9307">
        <v>87505</v>
      </c>
      <c r="Q9307" t="s">
        <v>47</v>
      </c>
      <c r="R9307" t="s">
        <v>7344</v>
      </c>
      <c r="S9307" t="s">
        <v>49</v>
      </c>
      <c r="T9307" t="s">
        <v>71</v>
      </c>
      <c r="U9307" t="s">
        <v>7345</v>
      </c>
      <c r="V9307">
        <v>8.4</v>
      </c>
      <c r="W9307">
        <v>5</v>
      </c>
      <c r="X9307" s="9">
        <f>Table1[[#This Row],[Discount]]</f>
        <v>0</v>
      </c>
      <c r="Y9307">
        <v>0</v>
      </c>
      <c r="Z9307">
        <v>2.1840000000000002</v>
      </c>
    </row>
    <row r="9308" spans="1:26" ht="16" x14ac:dyDescent="0.2">
      <c r="A9308">
        <v>9307</v>
      </c>
      <c r="B9308" t="s">
        <v>10546</v>
      </c>
      <c r="C9308" s="1">
        <v>40627</v>
      </c>
      <c r="D9308">
        <f>YEAR(Table1[[#This Row],[Order Date]])</f>
        <v>2011</v>
      </c>
      <c r="E9308">
        <f>MONTH(Table1[[#This Row],[Order Date]])</f>
        <v>3</v>
      </c>
      <c r="F9308" t="str">
        <f>Table1[[#This Row],[Order Year]]&amp;"-"&amp;Table1[[#This Row],[Order Month]]</f>
        <v>2011-3</v>
      </c>
      <c r="G9308" s="5">
        <f>YEAR(Table1[[#This Row],[Order Date]])*100 + MONTH(Table1[[#This Row],[Order Date]])</f>
        <v>201103</v>
      </c>
      <c r="H9308" s="1">
        <v>40632</v>
      </c>
      <c r="I9308" t="s">
        <v>53</v>
      </c>
      <c r="J9308" t="s">
        <v>2055</v>
      </c>
      <c r="K9308" t="s">
        <v>2056</v>
      </c>
      <c r="L9308" t="s">
        <v>29</v>
      </c>
      <c r="M9308" t="s">
        <v>30</v>
      </c>
      <c r="N9308" t="s">
        <v>130</v>
      </c>
      <c r="O9308" t="s">
        <v>46</v>
      </c>
      <c r="P9308">
        <v>94110</v>
      </c>
      <c r="Q9308" t="s">
        <v>47</v>
      </c>
      <c r="R9308" t="s">
        <v>3719</v>
      </c>
      <c r="S9308" t="s">
        <v>49</v>
      </c>
      <c r="T9308" t="s">
        <v>71</v>
      </c>
      <c r="U9308" t="s">
        <v>3720</v>
      </c>
      <c r="V9308">
        <v>6.56</v>
      </c>
      <c r="W9308">
        <v>2</v>
      </c>
      <c r="X9308" s="9">
        <f>Table1[[#This Row],[Discount]]</f>
        <v>0</v>
      </c>
      <c r="Y9308">
        <v>0</v>
      </c>
      <c r="Z9308">
        <v>1.9023999999999992</v>
      </c>
    </row>
    <row r="9309" spans="1:26" ht="16" x14ac:dyDescent="0.2">
      <c r="A9309">
        <v>9308</v>
      </c>
      <c r="B9309" t="s">
        <v>10546</v>
      </c>
      <c r="C9309" s="1">
        <v>40627</v>
      </c>
      <c r="D9309">
        <f>YEAR(Table1[[#This Row],[Order Date]])</f>
        <v>2011</v>
      </c>
      <c r="E9309">
        <f>MONTH(Table1[[#This Row],[Order Date]])</f>
        <v>3</v>
      </c>
      <c r="F9309" t="str">
        <f>Table1[[#This Row],[Order Year]]&amp;"-"&amp;Table1[[#This Row],[Order Month]]</f>
        <v>2011-3</v>
      </c>
      <c r="G9309" s="5">
        <f>YEAR(Table1[[#This Row],[Order Date]])*100 + MONTH(Table1[[#This Row],[Order Date]])</f>
        <v>201103</v>
      </c>
      <c r="H9309" s="1">
        <v>40632</v>
      </c>
      <c r="I9309" t="s">
        <v>53</v>
      </c>
      <c r="J9309" t="s">
        <v>2055</v>
      </c>
      <c r="K9309" t="s">
        <v>2056</v>
      </c>
      <c r="L9309" t="s">
        <v>29</v>
      </c>
      <c r="M9309" t="s">
        <v>30</v>
      </c>
      <c r="N9309" t="s">
        <v>130</v>
      </c>
      <c r="O9309" t="s">
        <v>46</v>
      </c>
      <c r="P9309">
        <v>94110</v>
      </c>
      <c r="Q9309" t="s">
        <v>47</v>
      </c>
      <c r="R9309" t="s">
        <v>6112</v>
      </c>
      <c r="S9309" t="s">
        <v>49</v>
      </c>
      <c r="T9309" t="s">
        <v>71</v>
      </c>
      <c r="U9309" t="s">
        <v>6113</v>
      </c>
      <c r="V9309">
        <v>14.88</v>
      </c>
      <c r="W9309">
        <v>2</v>
      </c>
      <c r="X9309" s="9">
        <f>Table1[[#This Row],[Discount]]</f>
        <v>0</v>
      </c>
      <c r="Y9309">
        <v>0</v>
      </c>
      <c r="Z9309">
        <v>3.7200000000000006</v>
      </c>
    </row>
    <row r="9310" spans="1:26" ht="16" x14ac:dyDescent="0.2">
      <c r="A9310">
        <v>9309</v>
      </c>
      <c r="B9310" t="s">
        <v>10546</v>
      </c>
      <c r="C9310" s="1">
        <v>40627</v>
      </c>
      <c r="D9310">
        <f>YEAR(Table1[[#This Row],[Order Date]])</f>
        <v>2011</v>
      </c>
      <c r="E9310">
        <f>MONTH(Table1[[#This Row],[Order Date]])</f>
        <v>3</v>
      </c>
      <c r="F9310" t="str">
        <f>Table1[[#This Row],[Order Year]]&amp;"-"&amp;Table1[[#This Row],[Order Month]]</f>
        <v>2011-3</v>
      </c>
      <c r="G9310" s="5">
        <f>YEAR(Table1[[#This Row],[Order Date]])*100 + MONTH(Table1[[#This Row],[Order Date]])</f>
        <v>201103</v>
      </c>
      <c r="H9310" s="1">
        <v>40632</v>
      </c>
      <c r="I9310" t="s">
        <v>53</v>
      </c>
      <c r="J9310" t="s">
        <v>2055</v>
      </c>
      <c r="K9310" t="s">
        <v>2056</v>
      </c>
      <c r="L9310" t="s">
        <v>29</v>
      </c>
      <c r="M9310" t="s">
        <v>30</v>
      </c>
      <c r="N9310" t="s">
        <v>130</v>
      </c>
      <c r="O9310" t="s">
        <v>46</v>
      </c>
      <c r="P9310">
        <v>94110</v>
      </c>
      <c r="Q9310" t="s">
        <v>47</v>
      </c>
      <c r="R9310" t="s">
        <v>6825</v>
      </c>
      <c r="S9310" t="s">
        <v>74</v>
      </c>
      <c r="T9310" t="s">
        <v>164</v>
      </c>
      <c r="U9310" t="s">
        <v>6826</v>
      </c>
      <c r="V9310">
        <v>45.48</v>
      </c>
      <c r="W9310">
        <v>4</v>
      </c>
      <c r="X9310" s="9">
        <f>Table1[[#This Row],[Discount]]</f>
        <v>0</v>
      </c>
      <c r="Y9310">
        <v>0</v>
      </c>
      <c r="Z9310">
        <v>15.917999999999999</v>
      </c>
    </row>
    <row r="9311" spans="1:26" ht="16" x14ac:dyDescent="0.2">
      <c r="A9311">
        <v>9310</v>
      </c>
      <c r="B9311" t="s">
        <v>10546</v>
      </c>
      <c r="C9311" s="1">
        <v>40627</v>
      </c>
      <c r="D9311">
        <f>YEAR(Table1[[#This Row],[Order Date]])</f>
        <v>2011</v>
      </c>
      <c r="E9311">
        <f>MONTH(Table1[[#This Row],[Order Date]])</f>
        <v>3</v>
      </c>
      <c r="F9311" t="str">
        <f>Table1[[#This Row],[Order Year]]&amp;"-"&amp;Table1[[#This Row],[Order Month]]</f>
        <v>2011-3</v>
      </c>
      <c r="G9311" s="5">
        <f>YEAR(Table1[[#This Row],[Order Date]])*100 + MONTH(Table1[[#This Row],[Order Date]])</f>
        <v>201103</v>
      </c>
      <c r="H9311" s="1">
        <v>40632</v>
      </c>
      <c r="I9311" t="s">
        <v>53</v>
      </c>
      <c r="J9311" t="s">
        <v>2055</v>
      </c>
      <c r="K9311" t="s">
        <v>2056</v>
      </c>
      <c r="L9311" t="s">
        <v>29</v>
      </c>
      <c r="M9311" t="s">
        <v>30</v>
      </c>
      <c r="N9311" t="s">
        <v>130</v>
      </c>
      <c r="O9311" t="s">
        <v>46</v>
      </c>
      <c r="P9311">
        <v>94110</v>
      </c>
      <c r="Q9311" t="s">
        <v>47</v>
      </c>
      <c r="R9311" t="s">
        <v>2952</v>
      </c>
      <c r="S9311" t="s">
        <v>49</v>
      </c>
      <c r="T9311" t="s">
        <v>71</v>
      </c>
      <c r="U9311" t="s">
        <v>2953</v>
      </c>
      <c r="V9311">
        <v>25.44</v>
      </c>
      <c r="W9311">
        <v>6</v>
      </c>
      <c r="X9311" s="9">
        <f>Table1[[#This Row],[Discount]]</f>
        <v>0</v>
      </c>
      <c r="Y9311">
        <v>0</v>
      </c>
      <c r="Z9311">
        <v>9.9215999999999998</v>
      </c>
    </row>
    <row r="9312" spans="1:26" ht="16" x14ac:dyDescent="0.2">
      <c r="A9312">
        <v>9311</v>
      </c>
      <c r="B9312" t="s">
        <v>10547</v>
      </c>
      <c r="C9312" s="1">
        <v>41513</v>
      </c>
      <c r="D9312">
        <f>YEAR(Table1[[#This Row],[Order Date]])</f>
        <v>2013</v>
      </c>
      <c r="E9312">
        <f>MONTH(Table1[[#This Row],[Order Date]])</f>
        <v>8</v>
      </c>
      <c r="F9312" t="str">
        <f>Table1[[#This Row],[Order Year]]&amp;"-"&amp;Table1[[#This Row],[Order Month]]</f>
        <v>2013-8</v>
      </c>
      <c r="G9312" s="5">
        <f>YEAR(Table1[[#This Row],[Order Date]])*100 + MONTH(Table1[[#This Row],[Order Date]])</f>
        <v>201308</v>
      </c>
      <c r="H9312" s="1">
        <v>41518</v>
      </c>
      <c r="I9312" t="s">
        <v>53</v>
      </c>
      <c r="J9312" t="s">
        <v>5635</v>
      </c>
      <c r="K9312" t="s">
        <v>5636</v>
      </c>
      <c r="L9312" t="s">
        <v>44</v>
      </c>
      <c r="M9312" t="s">
        <v>30</v>
      </c>
      <c r="N9312" t="s">
        <v>269</v>
      </c>
      <c r="O9312" t="s">
        <v>270</v>
      </c>
      <c r="P9312">
        <v>10024</v>
      </c>
      <c r="Q9312" t="s">
        <v>151</v>
      </c>
      <c r="R9312" t="s">
        <v>2776</v>
      </c>
      <c r="S9312" t="s">
        <v>49</v>
      </c>
      <c r="T9312" t="s">
        <v>78</v>
      </c>
      <c r="U9312" t="s">
        <v>2777</v>
      </c>
      <c r="V9312">
        <v>146.68800000000002</v>
      </c>
      <c r="W9312">
        <v>8</v>
      </c>
      <c r="X9312" s="9">
        <f>Table1[[#This Row],[Discount]]</f>
        <v>0.2</v>
      </c>
      <c r="Y9312">
        <v>0.2</v>
      </c>
      <c r="Z9312">
        <v>45.839999999999996</v>
      </c>
    </row>
    <row r="9313" spans="1:26" ht="16" x14ac:dyDescent="0.2">
      <c r="A9313">
        <v>9312</v>
      </c>
      <c r="B9313" t="s">
        <v>10548</v>
      </c>
      <c r="C9313" s="1">
        <v>41705</v>
      </c>
      <c r="D9313">
        <f>YEAR(Table1[[#This Row],[Order Date]])</f>
        <v>2014</v>
      </c>
      <c r="E9313">
        <f>MONTH(Table1[[#This Row],[Order Date]])</f>
        <v>3</v>
      </c>
      <c r="F9313" t="str">
        <f>Table1[[#This Row],[Order Year]]&amp;"-"&amp;Table1[[#This Row],[Order Month]]</f>
        <v>2014-3</v>
      </c>
      <c r="G9313" s="5">
        <f>YEAR(Table1[[#This Row],[Order Date]])*100 + MONTH(Table1[[#This Row],[Order Date]])</f>
        <v>201403</v>
      </c>
      <c r="H9313" s="1">
        <v>41711</v>
      </c>
      <c r="I9313" t="s">
        <v>53</v>
      </c>
      <c r="J9313" t="s">
        <v>3181</v>
      </c>
      <c r="K9313" t="s">
        <v>3182</v>
      </c>
      <c r="L9313" t="s">
        <v>29</v>
      </c>
      <c r="M9313" t="s">
        <v>30</v>
      </c>
      <c r="N9313" t="s">
        <v>818</v>
      </c>
      <c r="O9313" t="s">
        <v>107</v>
      </c>
      <c r="P9313">
        <v>75220</v>
      </c>
      <c r="Q9313" t="s">
        <v>108</v>
      </c>
      <c r="R9313" t="s">
        <v>395</v>
      </c>
      <c r="S9313" t="s">
        <v>49</v>
      </c>
      <c r="T9313" t="s">
        <v>50</v>
      </c>
      <c r="U9313" t="s">
        <v>396</v>
      </c>
      <c r="V9313">
        <v>4.9280000000000008</v>
      </c>
      <c r="W9313">
        <v>2</v>
      </c>
      <c r="X9313" s="9">
        <f>Table1[[#This Row],[Discount]]</f>
        <v>0.2</v>
      </c>
      <c r="Y9313">
        <v>0.2</v>
      </c>
      <c r="Z9313">
        <v>1.7247999999999997</v>
      </c>
    </row>
    <row r="9314" spans="1:26" ht="16" x14ac:dyDescent="0.2">
      <c r="A9314">
        <v>9313</v>
      </c>
      <c r="B9314" t="s">
        <v>10548</v>
      </c>
      <c r="C9314" s="1">
        <v>41705</v>
      </c>
      <c r="D9314">
        <f>YEAR(Table1[[#This Row],[Order Date]])</f>
        <v>2014</v>
      </c>
      <c r="E9314">
        <f>MONTH(Table1[[#This Row],[Order Date]])</f>
        <v>3</v>
      </c>
      <c r="F9314" t="str">
        <f>Table1[[#This Row],[Order Year]]&amp;"-"&amp;Table1[[#This Row],[Order Month]]</f>
        <v>2014-3</v>
      </c>
      <c r="G9314" s="5">
        <f>YEAR(Table1[[#This Row],[Order Date]])*100 + MONTH(Table1[[#This Row],[Order Date]])</f>
        <v>201403</v>
      </c>
      <c r="H9314" s="1">
        <v>41711</v>
      </c>
      <c r="I9314" t="s">
        <v>53</v>
      </c>
      <c r="J9314" t="s">
        <v>3181</v>
      </c>
      <c r="K9314" t="s">
        <v>3182</v>
      </c>
      <c r="L9314" t="s">
        <v>29</v>
      </c>
      <c r="M9314" t="s">
        <v>30</v>
      </c>
      <c r="N9314" t="s">
        <v>818</v>
      </c>
      <c r="O9314" t="s">
        <v>107</v>
      </c>
      <c r="P9314">
        <v>75220</v>
      </c>
      <c r="Q9314" t="s">
        <v>108</v>
      </c>
      <c r="R9314" t="s">
        <v>1564</v>
      </c>
      <c r="S9314" t="s">
        <v>49</v>
      </c>
      <c r="T9314" t="s">
        <v>71</v>
      </c>
      <c r="U9314" t="s">
        <v>1565</v>
      </c>
      <c r="V9314">
        <v>63.488</v>
      </c>
      <c r="W9314">
        <v>4</v>
      </c>
      <c r="X9314" s="9">
        <f>Table1[[#This Row],[Discount]]</f>
        <v>0.2</v>
      </c>
      <c r="Y9314">
        <v>0.2</v>
      </c>
      <c r="Z9314">
        <v>4.7616000000000014</v>
      </c>
    </row>
    <row r="9315" spans="1:26" ht="16" x14ac:dyDescent="0.2">
      <c r="A9315">
        <v>9314</v>
      </c>
      <c r="B9315" t="s">
        <v>10549</v>
      </c>
      <c r="C9315" s="1">
        <v>41224</v>
      </c>
      <c r="D9315">
        <f>YEAR(Table1[[#This Row],[Order Date]])</f>
        <v>2012</v>
      </c>
      <c r="E9315">
        <f>MONTH(Table1[[#This Row],[Order Date]])</f>
        <v>11</v>
      </c>
      <c r="F9315" t="str">
        <f>Table1[[#This Row],[Order Year]]&amp;"-"&amp;Table1[[#This Row],[Order Month]]</f>
        <v>2012-11</v>
      </c>
      <c r="G9315" s="5">
        <f>YEAR(Table1[[#This Row],[Order Date]])*100 + MONTH(Table1[[#This Row],[Order Date]])</f>
        <v>201211</v>
      </c>
      <c r="H9315" s="1">
        <v>41224</v>
      </c>
      <c r="I9315" t="s">
        <v>1293</v>
      </c>
      <c r="J9315" t="s">
        <v>1036</v>
      </c>
      <c r="K9315" t="s">
        <v>1037</v>
      </c>
      <c r="L9315" t="s">
        <v>44</v>
      </c>
      <c r="M9315" t="s">
        <v>30</v>
      </c>
      <c r="N9315" t="s">
        <v>883</v>
      </c>
      <c r="O9315" t="s">
        <v>241</v>
      </c>
      <c r="P9315">
        <v>48234</v>
      </c>
      <c r="Q9315" t="s">
        <v>108</v>
      </c>
      <c r="R9315" t="s">
        <v>226</v>
      </c>
      <c r="S9315" t="s">
        <v>49</v>
      </c>
      <c r="T9315" t="s">
        <v>62</v>
      </c>
      <c r="U9315" t="s">
        <v>227</v>
      </c>
      <c r="V9315">
        <v>418.32</v>
      </c>
      <c r="W9315">
        <v>7</v>
      </c>
      <c r="X9315" s="9">
        <f>Table1[[#This Row],[Discount]]</f>
        <v>0</v>
      </c>
      <c r="Y9315">
        <v>0</v>
      </c>
      <c r="Z9315">
        <v>117.12960000000004</v>
      </c>
    </row>
    <row r="9316" spans="1:26" ht="16" x14ac:dyDescent="0.2">
      <c r="A9316">
        <v>9315</v>
      </c>
      <c r="B9316" t="s">
        <v>10549</v>
      </c>
      <c r="C9316" s="1">
        <v>41224</v>
      </c>
      <c r="D9316">
        <f>YEAR(Table1[[#This Row],[Order Date]])</f>
        <v>2012</v>
      </c>
      <c r="E9316">
        <f>MONTH(Table1[[#This Row],[Order Date]])</f>
        <v>11</v>
      </c>
      <c r="F9316" t="str">
        <f>Table1[[#This Row],[Order Year]]&amp;"-"&amp;Table1[[#This Row],[Order Month]]</f>
        <v>2012-11</v>
      </c>
      <c r="G9316" s="5">
        <f>YEAR(Table1[[#This Row],[Order Date]])*100 + MONTH(Table1[[#This Row],[Order Date]])</f>
        <v>201211</v>
      </c>
      <c r="H9316" s="1">
        <v>41224</v>
      </c>
      <c r="I9316" t="s">
        <v>1293</v>
      </c>
      <c r="J9316" t="s">
        <v>1036</v>
      </c>
      <c r="K9316" t="s">
        <v>1037</v>
      </c>
      <c r="L9316" t="s">
        <v>44</v>
      </c>
      <c r="M9316" t="s">
        <v>30</v>
      </c>
      <c r="N9316" t="s">
        <v>883</v>
      </c>
      <c r="O9316" t="s">
        <v>241</v>
      </c>
      <c r="P9316">
        <v>48234</v>
      </c>
      <c r="Q9316" t="s">
        <v>108</v>
      </c>
      <c r="R9316" t="s">
        <v>109</v>
      </c>
      <c r="S9316" t="s">
        <v>49</v>
      </c>
      <c r="T9316" t="s">
        <v>81</v>
      </c>
      <c r="U9316" t="s">
        <v>110</v>
      </c>
      <c r="V9316">
        <v>123.858</v>
      </c>
      <c r="W9316">
        <v>2</v>
      </c>
      <c r="X9316" s="9">
        <f>Table1[[#This Row],[Discount]]</f>
        <v>0.1</v>
      </c>
      <c r="Y9316">
        <v>0.1</v>
      </c>
      <c r="Z9316">
        <v>46.790800000000004</v>
      </c>
    </row>
    <row r="9317" spans="1:26" ht="16" x14ac:dyDescent="0.2">
      <c r="A9317">
        <v>9316</v>
      </c>
      <c r="B9317" t="s">
        <v>10550</v>
      </c>
      <c r="C9317" s="1">
        <v>41370</v>
      </c>
      <c r="D9317">
        <f>YEAR(Table1[[#This Row],[Order Date]])</f>
        <v>2013</v>
      </c>
      <c r="E9317">
        <f>MONTH(Table1[[#This Row],[Order Date]])</f>
        <v>4</v>
      </c>
      <c r="F9317" t="str">
        <f>Table1[[#This Row],[Order Year]]&amp;"-"&amp;Table1[[#This Row],[Order Month]]</f>
        <v>2013-4</v>
      </c>
      <c r="G9317" s="5">
        <f>YEAR(Table1[[#This Row],[Order Date]])*100 + MONTH(Table1[[#This Row],[Order Date]])</f>
        <v>201304</v>
      </c>
      <c r="H9317" s="1">
        <v>41374</v>
      </c>
      <c r="I9317" t="s">
        <v>53</v>
      </c>
      <c r="J9317" t="s">
        <v>3596</v>
      </c>
      <c r="K9317" t="s">
        <v>3597</v>
      </c>
      <c r="L9317" t="s">
        <v>29</v>
      </c>
      <c r="M9317" t="s">
        <v>30</v>
      </c>
      <c r="N9317" t="s">
        <v>149</v>
      </c>
      <c r="O9317" t="s">
        <v>150</v>
      </c>
      <c r="P9317">
        <v>19140</v>
      </c>
      <c r="Q9317" t="s">
        <v>151</v>
      </c>
      <c r="R9317" t="s">
        <v>5427</v>
      </c>
      <c r="S9317" t="s">
        <v>74</v>
      </c>
      <c r="T9317" t="s">
        <v>75</v>
      </c>
      <c r="U9317" t="s">
        <v>5428</v>
      </c>
      <c r="V9317">
        <v>118.78199999999998</v>
      </c>
      <c r="W9317">
        <v>3</v>
      </c>
      <c r="X9317" s="9">
        <f>Table1[[#This Row],[Discount]]</f>
        <v>0.4</v>
      </c>
      <c r="Y9317">
        <v>0.4</v>
      </c>
      <c r="Z9317">
        <v>-27.715799999999994</v>
      </c>
    </row>
    <row r="9318" spans="1:26" ht="16" x14ac:dyDescent="0.2">
      <c r="A9318">
        <v>9317</v>
      </c>
      <c r="B9318" t="s">
        <v>10550</v>
      </c>
      <c r="C9318" s="1">
        <v>41370</v>
      </c>
      <c r="D9318">
        <f>YEAR(Table1[[#This Row],[Order Date]])</f>
        <v>2013</v>
      </c>
      <c r="E9318">
        <f>MONTH(Table1[[#This Row],[Order Date]])</f>
        <v>4</v>
      </c>
      <c r="F9318" t="str">
        <f>Table1[[#This Row],[Order Year]]&amp;"-"&amp;Table1[[#This Row],[Order Month]]</f>
        <v>2013-4</v>
      </c>
      <c r="G9318" s="5">
        <f>YEAR(Table1[[#This Row],[Order Date]])*100 + MONTH(Table1[[#This Row],[Order Date]])</f>
        <v>201304</v>
      </c>
      <c r="H9318" s="1">
        <v>41374</v>
      </c>
      <c r="I9318" t="s">
        <v>53</v>
      </c>
      <c r="J9318" t="s">
        <v>3596</v>
      </c>
      <c r="K9318" t="s">
        <v>3597</v>
      </c>
      <c r="L9318" t="s">
        <v>29</v>
      </c>
      <c r="M9318" t="s">
        <v>30</v>
      </c>
      <c r="N9318" t="s">
        <v>149</v>
      </c>
      <c r="O9318" t="s">
        <v>150</v>
      </c>
      <c r="P9318">
        <v>19140</v>
      </c>
      <c r="Q9318" t="s">
        <v>151</v>
      </c>
      <c r="R9318" t="s">
        <v>1068</v>
      </c>
      <c r="S9318" t="s">
        <v>49</v>
      </c>
      <c r="T9318" t="s">
        <v>581</v>
      </c>
      <c r="U9318" t="s">
        <v>1069</v>
      </c>
      <c r="V9318">
        <v>769.18400000000008</v>
      </c>
      <c r="W9318">
        <v>4</v>
      </c>
      <c r="X9318" s="9">
        <f>Table1[[#This Row],[Discount]]</f>
        <v>0.2</v>
      </c>
      <c r="Y9318">
        <v>0.2</v>
      </c>
      <c r="Z9318">
        <v>-163.45159999999996</v>
      </c>
    </row>
    <row r="9319" spans="1:26" ht="16" x14ac:dyDescent="0.2">
      <c r="A9319">
        <v>9318</v>
      </c>
      <c r="B9319" t="s">
        <v>10551</v>
      </c>
      <c r="C9319" s="1">
        <v>41692</v>
      </c>
      <c r="D9319">
        <f>YEAR(Table1[[#This Row],[Order Date]])</f>
        <v>2014</v>
      </c>
      <c r="E9319">
        <f>MONTH(Table1[[#This Row],[Order Date]])</f>
        <v>2</v>
      </c>
      <c r="F9319" t="str">
        <f>Table1[[#This Row],[Order Year]]&amp;"-"&amp;Table1[[#This Row],[Order Month]]</f>
        <v>2014-2</v>
      </c>
      <c r="G9319" s="5">
        <f>YEAR(Table1[[#This Row],[Order Date]])*100 + MONTH(Table1[[#This Row],[Order Date]])</f>
        <v>201402</v>
      </c>
      <c r="H9319" s="1">
        <v>41697</v>
      </c>
      <c r="I9319" t="s">
        <v>53</v>
      </c>
      <c r="J9319" t="s">
        <v>511</v>
      </c>
      <c r="K9319" t="s">
        <v>512</v>
      </c>
      <c r="L9319" t="s">
        <v>29</v>
      </c>
      <c r="M9319" t="s">
        <v>30</v>
      </c>
      <c r="N9319" t="s">
        <v>4217</v>
      </c>
      <c r="O9319" t="s">
        <v>107</v>
      </c>
      <c r="P9319">
        <v>75007</v>
      </c>
      <c r="Q9319" t="s">
        <v>108</v>
      </c>
      <c r="R9319" t="s">
        <v>1318</v>
      </c>
      <c r="S9319" t="s">
        <v>74</v>
      </c>
      <c r="T9319" t="s">
        <v>164</v>
      </c>
      <c r="U9319" t="s">
        <v>1319</v>
      </c>
      <c r="V9319">
        <v>47.904000000000003</v>
      </c>
      <c r="W9319">
        <v>1</v>
      </c>
      <c r="X9319" s="9">
        <f>Table1[[#This Row],[Discount]]</f>
        <v>0.2</v>
      </c>
      <c r="Y9319">
        <v>0.2</v>
      </c>
      <c r="Z9319">
        <v>-2.9940000000000015</v>
      </c>
    </row>
    <row r="9320" spans="1:26" ht="16" x14ac:dyDescent="0.2">
      <c r="A9320">
        <v>9319</v>
      </c>
      <c r="B9320" t="s">
        <v>10552</v>
      </c>
      <c r="C9320" s="1">
        <v>41841</v>
      </c>
      <c r="D9320">
        <f>YEAR(Table1[[#This Row],[Order Date]])</f>
        <v>2014</v>
      </c>
      <c r="E9320">
        <f>MONTH(Table1[[#This Row],[Order Date]])</f>
        <v>7</v>
      </c>
      <c r="F9320" t="str">
        <f>Table1[[#This Row],[Order Year]]&amp;"-"&amp;Table1[[#This Row],[Order Month]]</f>
        <v>2014-7</v>
      </c>
      <c r="G9320" s="5">
        <f>YEAR(Table1[[#This Row],[Order Date]])*100 + MONTH(Table1[[#This Row],[Order Date]])</f>
        <v>201407</v>
      </c>
      <c r="H9320" s="1">
        <v>41846</v>
      </c>
      <c r="I9320" t="s">
        <v>53</v>
      </c>
      <c r="J9320" t="s">
        <v>2143</v>
      </c>
      <c r="K9320" t="s">
        <v>2144</v>
      </c>
      <c r="L9320" t="s">
        <v>44</v>
      </c>
      <c r="M9320" t="s">
        <v>30</v>
      </c>
      <c r="N9320" t="s">
        <v>269</v>
      </c>
      <c r="O9320" t="s">
        <v>270</v>
      </c>
      <c r="P9320">
        <v>10009</v>
      </c>
      <c r="Q9320" t="s">
        <v>151</v>
      </c>
      <c r="R9320" t="s">
        <v>2250</v>
      </c>
      <c r="S9320" t="s">
        <v>49</v>
      </c>
      <c r="T9320" t="s">
        <v>93</v>
      </c>
      <c r="U9320" t="s">
        <v>2251</v>
      </c>
      <c r="V9320">
        <v>13.36</v>
      </c>
      <c r="W9320">
        <v>2</v>
      </c>
      <c r="X9320" s="9">
        <f>Table1[[#This Row],[Discount]]</f>
        <v>0</v>
      </c>
      <c r="Y9320">
        <v>0</v>
      </c>
      <c r="Z9320">
        <v>6.4127999999999998</v>
      </c>
    </row>
    <row r="9321" spans="1:26" ht="16" x14ac:dyDescent="0.2">
      <c r="A9321">
        <v>9320</v>
      </c>
      <c r="B9321" t="s">
        <v>10552</v>
      </c>
      <c r="C9321" s="1">
        <v>41841</v>
      </c>
      <c r="D9321">
        <f>YEAR(Table1[[#This Row],[Order Date]])</f>
        <v>2014</v>
      </c>
      <c r="E9321">
        <f>MONTH(Table1[[#This Row],[Order Date]])</f>
        <v>7</v>
      </c>
      <c r="F9321" t="str">
        <f>Table1[[#This Row],[Order Year]]&amp;"-"&amp;Table1[[#This Row],[Order Month]]</f>
        <v>2014-7</v>
      </c>
      <c r="G9321" s="5">
        <f>YEAR(Table1[[#This Row],[Order Date]])*100 + MONTH(Table1[[#This Row],[Order Date]])</f>
        <v>201407</v>
      </c>
      <c r="H9321" s="1">
        <v>41846</v>
      </c>
      <c r="I9321" t="s">
        <v>53</v>
      </c>
      <c r="J9321" t="s">
        <v>2143</v>
      </c>
      <c r="K9321" t="s">
        <v>2144</v>
      </c>
      <c r="L9321" t="s">
        <v>44</v>
      </c>
      <c r="M9321" t="s">
        <v>30</v>
      </c>
      <c r="N9321" t="s">
        <v>269</v>
      </c>
      <c r="O9321" t="s">
        <v>270</v>
      </c>
      <c r="P9321">
        <v>10009</v>
      </c>
      <c r="Q9321" t="s">
        <v>151</v>
      </c>
      <c r="R9321" t="s">
        <v>10553</v>
      </c>
      <c r="S9321" t="s">
        <v>35</v>
      </c>
      <c r="T9321" t="s">
        <v>39</v>
      </c>
      <c r="U9321" t="s">
        <v>10554</v>
      </c>
      <c r="V9321">
        <v>163.76400000000001</v>
      </c>
      <c r="W9321">
        <v>2</v>
      </c>
      <c r="X9321" s="9">
        <f>Table1[[#This Row],[Discount]]</f>
        <v>0.1</v>
      </c>
      <c r="Y9321">
        <v>0.1</v>
      </c>
      <c r="Z9321">
        <v>25.474399999999999</v>
      </c>
    </row>
    <row r="9322" spans="1:26" ht="16" x14ac:dyDescent="0.2">
      <c r="A9322">
        <v>9321</v>
      </c>
      <c r="B9322" t="s">
        <v>10552</v>
      </c>
      <c r="C9322" s="1">
        <v>41841</v>
      </c>
      <c r="D9322">
        <f>YEAR(Table1[[#This Row],[Order Date]])</f>
        <v>2014</v>
      </c>
      <c r="E9322">
        <f>MONTH(Table1[[#This Row],[Order Date]])</f>
        <v>7</v>
      </c>
      <c r="F9322" t="str">
        <f>Table1[[#This Row],[Order Year]]&amp;"-"&amp;Table1[[#This Row],[Order Month]]</f>
        <v>2014-7</v>
      </c>
      <c r="G9322" s="5">
        <f>YEAR(Table1[[#This Row],[Order Date]])*100 + MONTH(Table1[[#This Row],[Order Date]])</f>
        <v>201407</v>
      </c>
      <c r="H9322" s="1">
        <v>41846</v>
      </c>
      <c r="I9322" t="s">
        <v>53</v>
      </c>
      <c r="J9322" t="s">
        <v>2143</v>
      </c>
      <c r="K9322" t="s">
        <v>2144</v>
      </c>
      <c r="L9322" t="s">
        <v>44</v>
      </c>
      <c r="M9322" t="s">
        <v>30</v>
      </c>
      <c r="N9322" t="s">
        <v>269</v>
      </c>
      <c r="O9322" t="s">
        <v>270</v>
      </c>
      <c r="P9322">
        <v>10009</v>
      </c>
      <c r="Q9322" t="s">
        <v>151</v>
      </c>
      <c r="R9322" t="s">
        <v>8506</v>
      </c>
      <c r="S9322" t="s">
        <v>35</v>
      </c>
      <c r="T9322" t="s">
        <v>68</v>
      </c>
      <c r="U9322" t="s">
        <v>8507</v>
      </c>
      <c r="V9322">
        <v>183.92</v>
      </c>
      <c r="W9322">
        <v>4</v>
      </c>
      <c r="X9322" s="9">
        <f>Table1[[#This Row],[Discount]]</f>
        <v>0</v>
      </c>
      <c r="Y9322">
        <v>0</v>
      </c>
      <c r="Z9322">
        <v>31.266399999999976</v>
      </c>
    </row>
    <row r="9323" spans="1:26" ht="16" x14ac:dyDescent="0.2">
      <c r="A9323">
        <v>9322</v>
      </c>
      <c r="B9323" t="s">
        <v>10555</v>
      </c>
      <c r="C9323" s="1">
        <v>41583</v>
      </c>
      <c r="D9323">
        <f>YEAR(Table1[[#This Row],[Order Date]])</f>
        <v>2013</v>
      </c>
      <c r="E9323">
        <f>MONTH(Table1[[#This Row],[Order Date]])</f>
        <v>11</v>
      </c>
      <c r="F9323" t="str">
        <f>Table1[[#This Row],[Order Year]]&amp;"-"&amp;Table1[[#This Row],[Order Month]]</f>
        <v>2013-11</v>
      </c>
      <c r="G9323" s="5">
        <f>YEAR(Table1[[#This Row],[Order Date]])*100 + MONTH(Table1[[#This Row],[Order Date]])</f>
        <v>201311</v>
      </c>
      <c r="H9323" s="1">
        <v>41587</v>
      </c>
      <c r="I9323" t="s">
        <v>53</v>
      </c>
      <c r="J9323" t="s">
        <v>2701</v>
      </c>
      <c r="K9323" t="s">
        <v>2702</v>
      </c>
      <c r="L9323" t="s">
        <v>29</v>
      </c>
      <c r="M9323" t="s">
        <v>30</v>
      </c>
      <c r="N9323" t="s">
        <v>187</v>
      </c>
      <c r="O9323" t="s">
        <v>107</v>
      </c>
      <c r="P9323">
        <v>77041</v>
      </c>
      <c r="Q9323" t="s">
        <v>108</v>
      </c>
      <c r="R9323" t="s">
        <v>6161</v>
      </c>
      <c r="S9323" t="s">
        <v>35</v>
      </c>
      <c r="T9323" t="s">
        <v>68</v>
      </c>
      <c r="U9323" t="s">
        <v>6162</v>
      </c>
      <c r="V9323">
        <v>11.376000000000001</v>
      </c>
      <c r="W9323">
        <v>3</v>
      </c>
      <c r="X9323" s="9">
        <f>Table1[[#This Row],[Discount]]</f>
        <v>0.6</v>
      </c>
      <c r="Y9323">
        <v>0.6</v>
      </c>
      <c r="Z9323">
        <v>-5.6879999999999988</v>
      </c>
    </row>
    <row r="9324" spans="1:26" ht="16" x14ac:dyDescent="0.2">
      <c r="A9324">
        <v>9323</v>
      </c>
      <c r="B9324" t="s">
        <v>10555</v>
      </c>
      <c r="C9324" s="1">
        <v>41583</v>
      </c>
      <c r="D9324">
        <f>YEAR(Table1[[#This Row],[Order Date]])</f>
        <v>2013</v>
      </c>
      <c r="E9324">
        <f>MONTH(Table1[[#This Row],[Order Date]])</f>
        <v>11</v>
      </c>
      <c r="F9324" t="str">
        <f>Table1[[#This Row],[Order Year]]&amp;"-"&amp;Table1[[#This Row],[Order Month]]</f>
        <v>2013-11</v>
      </c>
      <c r="G9324" s="5">
        <f>YEAR(Table1[[#This Row],[Order Date]])*100 + MONTH(Table1[[#This Row],[Order Date]])</f>
        <v>201311</v>
      </c>
      <c r="H9324" s="1">
        <v>41587</v>
      </c>
      <c r="I9324" t="s">
        <v>53</v>
      </c>
      <c r="J9324" t="s">
        <v>2701</v>
      </c>
      <c r="K9324" t="s">
        <v>2702</v>
      </c>
      <c r="L9324" t="s">
        <v>29</v>
      </c>
      <c r="M9324" t="s">
        <v>30</v>
      </c>
      <c r="N9324" t="s">
        <v>187</v>
      </c>
      <c r="O9324" t="s">
        <v>107</v>
      </c>
      <c r="P9324">
        <v>77041</v>
      </c>
      <c r="Q9324" t="s">
        <v>108</v>
      </c>
      <c r="R9324" t="s">
        <v>1861</v>
      </c>
      <c r="S9324" t="s">
        <v>35</v>
      </c>
      <c r="T9324" t="s">
        <v>68</v>
      </c>
      <c r="U9324" t="s">
        <v>1862</v>
      </c>
      <c r="V9324">
        <v>66.112000000000009</v>
      </c>
      <c r="W9324">
        <v>4</v>
      </c>
      <c r="X9324" s="9">
        <f>Table1[[#This Row],[Discount]]</f>
        <v>0.6</v>
      </c>
      <c r="Y9324">
        <v>0.6</v>
      </c>
      <c r="Z9324">
        <v>-84.292799999999986</v>
      </c>
    </row>
    <row r="9325" spans="1:26" ht="16" x14ac:dyDescent="0.2">
      <c r="A9325">
        <v>9324</v>
      </c>
      <c r="B9325" t="s">
        <v>10556</v>
      </c>
      <c r="C9325" s="1">
        <v>41906</v>
      </c>
      <c r="D9325">
        <f>YEAR(Table1[[#This Row],[Order Date]])</f>
        <v>2014</v>
      </c>
      <c r="E9325">
        <f>MONTH(Table1[[#This Row],[Order Date]])</f>
        <v>9</v>
      </c>
      <c r="F9325" t="str">
        <f>Table1[[#This Row],[Order Year]]&amp;"-"&amp;Table1[[#This Row],[Order Month]]</f>
        <v>2014-9</v>
      </c>
      <c r="G9325" s="5">
        <f>YEAR(Table1[[#This Row],[Order Date]])*100 + MONTH(Table1[[#This Row],[Order Date]])</f>
        <v>201409</v>
      </c>
      <c r="H9325" s="1">
        <v>41912</v>
      </c>
      <c r="I9325" t="s">
        <v>53</v>
      </c>
      <c r="J9325" t="s">
        <v>4746</v>
      </c>
      <c r="K9325" t="s">
        <v>4747</v>
      </c>
      <c r="L9325" t="s">
        <v>29</v>
      </c>
      <c r="M9325" t="s">
        <v>30</v>
      </c>
      <c r="N9325" t="s">
        <v>45</v>
      </c>
      <c r="O9325" t="s">
        <v>46</v>
      </c>
      <c r="P9325">
        <v>90036</v>
      </c>
      <c r="Q9325" t="s">
        <v>47</v>
      </c>
      <c r="R9325" t="s">
        <v>3736</v>
      </c>
      <c r="S9325" t="s">
        <v>49</v>
      </c>
      <c r="T9325" t="s">
        <v>93</v>
      </c>
      <c r="U9325" t="s">
        <v>3737</v>
      </c>
      <c r="V9325">
        <v>211.04</v>
      </c>
      <c r="W9325">
        <v>8</v>
      </c>
      <c r="X9325" s="9">
        <f>Table1[[#This Row],[Discount]]</f>
        <v>0</v>
      </c>
      <c r="Y9325">
        <v>0</v>
      </c>
      <c r="Z9325">
        <v>97.078399999999988</v>
      </c>
    </row>
    <row r="9326" spans="1:26" ht="16" x14ac:dyDescent="0.2">
      <c r="A9326">
        <v>9325</v>
      </c>
      <c r="B9326" t="s">
        <v>10556</v>
      </c>
      <c r="C9326" s="1">
        <v>41906</v>
      </c>
      <c r="D9326">
        <f>YEAR(Table1[[#This Row],[Order Date]])</f>
        <v>2014</v>
      </c>
      <c r="E9326">
        <f>MONTH(Table1[[#This Row],[Order Date]])</f>
        <v>9</v>
      </c>
      <c r="F9326" t="str">
        <f>Table1[[#This Row],[Order Year]]&amp;"-"&amp;Table1[[#This Row],[Order Month]]</f>
        <v>2014-9</v>
      </c>
      <c r="G9326" s="5">
        <f>YEAR(Table1[[#This Row],[Order Date]])*100 + MONTH(Table1[[#This Row],[Order Date]])</f>
        <v>201409</v>
      </c>
      <c r="H9326" s="1">
        <v>41912</v>
      </c>
      <c r="I9326" t="s">
        <v>53</v>
      </c>
      <c r="J9326" t="s">
        <v>4746</v>
      </c>
      <c r="K9326" t="s">
        <v>4747</v>
      </c>
      <c r="L9326" t="s">
        <v>29</v>
      </c>
      <c r="M9326" t="s">
        <v>30</v>
      </c>
      <c r="N9326" t="s">
        <v>45</v>
      </c>
      <c r="O9326" t="s">
        <v>46</v>
      </c>
      <c r="P9326">
        <v>90036</v>
      </c>
      <c r="Q9326" t="s">
        <v>47</v>
      </c>
      <c r="R9326" t="s">
        <v>3403</v>
      </c>
      <c r="S9326" t="s">
        <v>35</v>
      </c>
      <c r="T9326" t="s">
        <v>39</v>
      </c>
      <c r="U9326" t="s">
        <v>3404</v>
      </c>
      <c r="V9326">
        <v>594.81600000000003</v>
      </c>
      <c r="W9326">
        <v>2</v>
      </c>
      <c r="X9326" s="9">
        <f>Table1[[#This Row],[Discount]]</f>
        <v>0.2</v>
      </c>
      <c r="Y9326">
        <v>0.2</v>
      </c>
      <c r="Z9326">
        <v>59.481600000000014</v>
      </c>
    </row>
    <row r="9327" spans="1:26" ht="16" x14ac:dyDescent="0.2">
      <c r="A9327">
        <v>9326</v>
      </c>
      <c r="B9327" t="s">
        <v>10556</v>
      </c>
      <c r="C9327" s="1">
        <v>41906</v>
      </c>
      <c r="D9327">
        <f>YEAR(Table1[[#This Row],[Order Date]])</f>
        <v>2014</v>
      </c>
      <c r="E9327">
        <f>MONTH(Table1[[#This Row],[Order Date]])</f>
        <v>9</v>
      </c>
      <c r="F9327" t="str">
        <f>Table1[[#This Row],[Order Year]]&amp;"-"&amp;Table1[[#This Row],[Order Month]]</f>
        <v>2014-9</v>
      </c>
      <c r="G9327" s="5">
        <f>YEAR(Table1[[#This Row],[Order Date]])*100 + MONTH(Table1[[#This Row],[Order Date]])</f>
        <v>201409</v>
      </c>
      <c r="H9327" s="1">
        <v>41912</v>
      </c>
      <c r="I9327" t="s">
        <v>53</v>
      </c>
      <c r="J9327" t="s">
        <v>4746</v>
      </c>
      <c r="K9327" t="s">
        <v>4747</v>
      </c>
      <c r="L9327" t="s">
        <v>29</v>
      </c>
      <c r="M9327" t="s">
        <v>30</v>
      </c>
      <c r="N9327" t="s">
        <v>45</v>
      </c>
      <c r="O9327" t="s">
        <v>46</v>
      </c>
      <c r="P9327">
        <v>90036</v>
      </c>
      <c r="Q9327" t="s">
        <v>47</v>
      </c>
      <c r="R9327" t="s">
        <v>3920</v>
      </c>
      <c r="S9327" t="s">
        <v>49</v>
      </c>
      <c r="T9327" t="s">
        <v>78</v>
      </c>
      <c r="U9327" t="s">
        <v>3921</v>
      </c>
      <c r="V9327">
        <v>72.960000000000008</v>
      </c>
      <c r="W9327">
        <v>3</v>
      </c>
      <c r="X9327" s="9">
        <f>Table1[[#This Row],[Discount]]</f>
        <v>0.2</v>
      </c>
      <c r="Y9327">
        <v>0.2</v>
      </c>
      <c r="Z9327">
        <v>23.711999999999996</v>
      </c>
    </row>
    <row r="9328" spans="1:26" ht="16" x14ac:dyDescent="0.2">
      <c r="A9328">
        <v>9327</v>
      </c>
      <c r="B9328" t="s">
        <v>10557</v>
      </c>
      <c r="C9328" s="1">
        <v>41890</v>
      </c>
      <c r="D9328">
        <f>YEAR(Table1[[#This Row],[Order Date]])</f>
        <v>2014</v>
      </c>
      <c r="E9328">
        <f>MONTH(Table1[[#This Row],[Order Date]])</f>
        <v>9</v>
      </c>
      <c r="F9328" t="str">
        <f>Table1[[#This Row],[Order Year]]&amp;"-"&amp;Table1[[#This Row],[Order Month]]</f>
        <v>2014-9</v>
      </c>
      <c r="G9328" s="5">
        <f>YEAR(Table1[[#This Row],[Order Date]])*100 + MONTH(Table1[[#This Row],[Order Date]])</f>
        <v>201409</v>
      </c>
      <c r="H9328" s="1">
        <v>41893</v>
      </c>
      <c r="I9328" t="s">
        <v>191</v>
      </c>
      <c r="J9328" t="s">
        <v>3531</v>
      </c>
      <c r="K9328" t="s">
        <v>3532</v>
      </c>
      <c r="L9328" t="s">
        <v>29</v>
      </c>
      <c r="M9328" t="s">
        <v>30</v>
      </c>
      <c r="N9328" t="s">
        <v>2537</v>
      </c>
      <c r="O9328" t="s">
        <v>99</v>
      </c>
      <c r="P9328">
        <v>98026</v>
      </c>
      <c r="Q9328" t="s">
        <v>47</v>
      </c>
      <c r="R9328" t="s">
        <v>7437</v>
      </c>
      <c r="S9328" t="s">
        <v>35</v>
      </c>
      <c r="T9328" t="s">
        <v>68</v>
      </c>
      <c r="U9328" t="s">
        <v>7438</v>
      </c>
      <c r="V9328">
        <v>80.959999999999994</v>
      </c>
      <c r="W9328">
        <v>4</v>
      </c>
      <c r="X9328" s="9">
        <f>Table1[[#This Row],[Discount]]</f>
        <v>0</v>
      </c>
      <c r="Y9328">
        <v>0</v>
      </c>
      <c r="Z9328">
        <v>34.812800000000003</v>
      </c>
    </row>
    <row r="9329" spans="1:26" ht="16" x14ac:dyDescent="0.2">
      <c r="A9329">
        <v>9328</v>
      </c>
      <c r="B9329" t="s">
        <v>10557</v>
      </c>
      <c r="C9329" s="1">
        <v>41890</v>
      </c>
      <c r="D9329">
        <f>YEAR(Table1[[#This Row],[Order Date]])</f>
        <v>2014</v>
      </c>
      <c r="E9329">
        <f>MONTH(Table1[[#This Row],[Order Date]])</f>
        <v>9</v>
      </c>
      <c r="F9329" t="str">
        <f>Table1[[#This Row],[Order Year]]&amp;"-"&amp;Table1[[#This Row],[Order Month]]</f>
        <v>2014-9</v>
      </c>
      <c r="G9329" s="5">
        <f>YEAR(Table1[[#This Row],[Order Date]])*100 + MONTH(Table1[[#This Row],[Order Date]])</f>
        <v>201409</v>
      </c>
      <c r="H9329" s="1">
        <v>41893</v>
      </c>
      <c r="I9329" t="s">
        <v>191</v>
      </c>
      <c r="J9329" t="s">
        <v>3531</v>
      </c>
      <c r="K9329" t="s">
        <v>3532</v>
      </c>
      <c r="L9329" t="s">
        <v>29</v>
      </c>
      <c r="M9329" t="s">
        <v>30</v>
      </c>
      <c r="N9329" t="s">
        <v>2537</v>
      </c>
      <c r="O9329" t="s">
        <v>99</v>
      </c>
      <c r="P9329">
        <v>98026</v>
      </c>
      <c r="Q9329" t="s">
        <v>47</v>
      </c>
      <c r="R9329" t="s">
        <v>85</v>
      </c>
      <c r="S9329" t="s">
        <v>74</v>
      </c>
      <c r="T9329" t="s">
        <v>75</v>
      </c>
      <c r="U9329" t="s">
        <v>86</v>
      </c>
      <c r="V9329">
        <v>455.71199999999999</v>
      </c>
      <c r="W9329">
        <v>2</v>
      </c>
      <c r="X9329" s="9">
        <f>Table1[[#This Row],[Discount]]</f>
        <v>0.2</v>
      </c>
      <c r="Y9329">
        <v>0.2</v>
      </c>
      <c r="Z9329">
        <v>34.178400000000011</v>
      </c>
    </row>
    <row r="9330" spans="1:26" ht="16" x14ac:dyDescent="0.2">
      <c r="A9330">
        <v>9329</v>
      </c>
      <c r="B9330" t="s">
        <v>10557</v>
      </c>
      <c r="C9330" s="1">
        <v>41890</v>
      </c>
      <c r="D9330">
        <f>YEAR(Table1[[#This Row],[Order Date]])</f>
        <v>2014</v>
      </c>
      <c r="E9330">
        <f>MONTH(Table1[[#This Row],[Order Date]])</f>
        <v>9</v>
      </c>
      <c r="F9330" t="str">
        <f>Table1[[#This Row],[Order Year]]&amp;"-"&amp;Table1[[#This Row],[Order Month]]</f>
        <v>2014-9</v>
      </c>
      <c r="G9330" s="5">
        <f>YEAR(Table1[[#This Row],[Order Date]])*100 + MONTH(Table1[[#This Row],[Order Date]])</f>
        <v>201409</v>
      </c>
      <c r="H9330" s="1">
        <v>41893</v>
      </c>
      <c r="I9330" t="s">
        <v>191</v>
      </c>
      <c r="J9330" t="s">
        <v>3531</v>
      </c>
      <c r="K9330" t="s">
        <v>3532</v>
      </c>
      <c r="L9330" t="s">
        <v>29</v>
      </c>
      <c r="M9330" t="s">
        <v>30</v>
      </c>
      <c r="N9330" t="s">
        <v>2537</v>
      </c>
      <c r="O9330" t="s">
        <v>99</v>
      </c>
      <c r="P9330">
        <v>98026</v>
      </c>
      <c r="Q9330" t="s">
        <v>47</v>
      </c>
      <c r="R9330" t="s">
        <v>6392</v>
      </c>
      <c r="S9330" t="s">
        <v>49</v>
      </c>
      <c r="T9330" t="s">
        <v>71</v>
      </c>
      <c r="U9330" t="s">
        <v>6393</v>
      </c>
      <c r="V9330">
        <v>25.98</v>
      </c>
      <c r="W9330">
        <v>1</v>
      </c>
      <c r="X9330" s="9">
        <f>Table1[[#This Row],[Discount]]</f>
        <v>0</v>
      </c>
      <c r="Y9330">
        <v>0</v>
      </c>
      <c r="Z9330">
        <v>7.2744</v>
      </c>
    </row>
    <row r="9331" spans="1:26" ht="16" x14ac:dyDescent="0.2">
      <c r="A9331">
        <v>9330</v>
      </c>
      <c r="B9331" t="s">
        <v>10558</v>
      </c>
      <c r="C9331" s="1">
        <v>41241</v>
      </c>
      <c r="D9331">
        <f>YEAR(Table1[[#This Row],[Order Date]])</f>
        <v>2012</v>
      </c>
      <c r="E9331">
        <f>MONTH(Table1[[#This Row],[Order Date]])</f>
        <v>11</v>
      </c>
      <c r="F9331" t="str">
        <f>Table1[[#This Row],[Order Year]]&amp;"-"&amp;Table1[[#This Row],[Order Month]]</f>
        <v>2012-11</v>
      </c>
      <c r="G9331" s="5">
        <f>YEAR(Table1[[#This Row],[Order Date]])*100 + MONTH(Table1[[#This Row],[Order Date]])</f>
        <v>201211</v>
      </c>
      <c r="H9331" s="1">
        <v>41243</v>
      </c>
      <c r="I9331" t="s">
        <v>191</v>
      </c>
      <c r="J9331" t="s">
        <v>1890</v>
      </c>
      <c r="K9331" t="s">
        <v>1891</v>
      </c>
      <c r="L9331" t="s">
        <v>29</v>
      </c>
      <c r="M9331" t="s">
        <v>30</v>
      </c>
      <c r="N9331" t="s">
        <v>130</v>
      </c>
      <c r="O9331" t="s">
        <v>46</v>
      </c>
      <c r="P9331">
        <v>94110</v>
      </c>
      <c r="Q9331" t="s">
        <v>47</v>
      </c>
      <c r="R9331" t="s">
        <v>7214</v>
      </c>
      <c r="S9331" t="s">
        <v>49</v>
      </c>
      <c r="T9331" t="s">
        <v>81</v>
      </c>
      <c r="U9331" t="s">
        <v>7215</v>
      </c>
      <c r="V9331">
        <v>45.28</v>
      </c>
      <c r="W9331">
        <v>4</v>
      </c>
      <c r="X9331" s="9">
        <f>Table1[[#This Row],[Discount]]</f>
        <v>0</v>
      </c>
      <c r="Y9331">
        <v>0</v>
      </c>
      <c r="Z9331">
        <v>15.395199999999999</v>
      </c>
    </row>
    <row r="9332" spans="1:26" ht="16" x14ac:dyDescent="0.2">
      <c r="A9332">
        <v>9331</v>
      </c>
      <c r="B9332" t="s">
        <v>10559</v>
      </c>
      <c r="C9332" s="1">
        <v>41225</v>
      </c>
      <c r="D9332">
        <f>YEAR(Table1[[#This Row],[Order Date]])</f>
        <v>2012</v>
      </c>
      <c r="E9332">
        <f>MONTH(Table1[[#This Row],[Order Date]])</f>
        <v>11</v>
      </c>
      <c r="F9332" t="str">
        <f>Table1[[#This Row],[Order Year]]&amp;"-"&amp;Table1[[#This Row],[Order Month]]</f>
        <v>2012-11</v>
      </c>
      <c r="G9332" s="5">
        <f>YEAR(Table1[[#This Row],[Order Date]])*100 + MONTH(Table1[[#This Row],[Order Date]])</f>
        <v>201211</v>
      </c>
      <c r="H9332" s="1">
        <v>41231</v>
      </c>
      <c r="I9332" t="s">
        <v>53</v>
      </c>
      <c r="J9332" t="s">
        <v>6338</v>
      </c>
      <c r="K9332" t="s">
        <v>6339</v>
      </c>
      <c r="L9332" t="s">
        <v>29</v>
      </c>
      <c r="M9332" t="s">
        <v>30</v>
      </c>
      <c r="N9332" t="s">
        <v>269</v>
      </c>
      <c r="O9332" t="s">
        <v>270</v>
      </c>
      <c r="P9332">
        <v>10035</v>
      </c>
      <c r="Q9332" t="s">
        <v>151</v>
      </c>
      <c r="R9332" t="s">
        <v>3273</v>
      </c>
      <c r="S9332" t="s">
        <v>49</v>
      </c>
      <c r="T9332" t="s">
        <v>176</v>
      </c>
      <c r="U9332" t="s">
        <v>189</v>
      </c>
      <c r="V9332">
        <v>15.56</v>
      </c>
      <c r="W9332">
        <v>2</v>
      </c>
      <c r="X9332" s="9">
        <f>Table1[[#This Row],[Discount]]</f>
        <v>0</v>
      </c>
      <c r="Y9332">
        <v>0</v>
      </c>
      <c r="Z9332">
        <v>7.3132000000000001</v>
      </c>
    </row>
    <row r="9333" spans="1:26" ht="16" x14ac:dyDescent="0.2">
      <c r="A9333">
        <v>9332</v>
      </c>
      <c r="B9333" t="s">
        <v>10560</v>
      </c>
      <c r="C9333" s="1">
        <v>41547</v>
      </c>
      <c r="D9333">
        <f>YEAR(Table1[[#This Row],[Order Date]])</f>
        <v>2013</v>
      </c>
      <c r="E9333">
        <f>MONTH(Table1[[#This Row],[Order Date]])</f>
        <v>9</v>
      </c>
      <c r="F9333" t="str">
        <f>Table1[[#This Row],[Order Year]]&amp;"-"&amp;Table1[[#This Row],[Order Month]]</f>
        <v>2013-9</v>
      </c>
      <c r="G9333" s="5">
        <f>YEAR(Table1[[#This Row],[Order Date]])*100 + MONTH(Table1[[#This Row],[Order Date]])</f>
        <v>201309</v>
      </c>
      <c r="H9333" s="1">
        <v>41551</v>
      </c>
      <c r="I9333" t="s">
        <v>53</v>
      </c>
      <c r="J9333" t="s">
        <v>223</v>
      </c>
      <c r="K9333" t="s">
        <v>224</v>
      </c>
      <c r="L9333" t="s">
        <v>44</v>
      </c>
      <c r="M9333" t="s">
        <v>30</v>
      </c>
      <c r="N9333" t="s">
        <v>321</v>
      </c>
      <c r="O9333" t="s">
        <v>423</v>
      </c>
      <c r="P9333">
        <v>97477</v>
      </c>
      <c r="Q9333" t="s">
        <v>47</v>
      </c>
      <c r="R9333" t="s">
        <v>4467</v>
      </c>
      <c r="S9333" t="s">
        <v>74</v>
      </c>
      <c r="T9333" t="s">
        <v>75</v>
      </c>
      <c r="U9333" t="s">
        <v>4468</v>
      </c>
      <c r="V9333">
        <v>859.2</v>
      </c>
      <c r="W9333">
        <v>3</v>
      </c>
      <c r="X9333" s="9">
        <f>Table1[[#This Row],[Discount]]</f>
        <v>0.2</v>
      </c>
      <c r="Y9333">
        <v>0.2</v>
      </c>
      <c r="Z9333">
        <v>75.180000000000064</v>
      </c>
    </row>
    <row r="9334" spans="1:26" ht="16" x14ac:dyDescent="0.2">
      <c r="A9334">
        <v>9333</v>
      </c>
      <c r="B9334" t="s">
        <v>10561</v>
      </c>
      <c r="C9334" s="1">
        <v>41894</v>
      </c>
      <c r="D9334">
        <f>YEAR(Table1[[#This Row],[Order Date]])</f>
        <v>2014</v>
      </c>
      <c r="E9334">
        <f>MONTH(Table1[[#This Row],[Order Date]])</f>
        <v>9</v>
      </c>
      <c r="F9334" t="str">
        <f>Table1[[#This Row],[Order Year]]&amp;"-"&amp;Table1[[#This Row],[Order Month]]</f>
        <v>2014-9</v>
      </c>
      <c r="G9334" s="5">
        <f>YEAR(Table1[[#This Row],[Order Date]])*100 + MONTH(Table1[[#This Row],[Order Date]])</f>
        <v>201409</v>
      </c>
      <c r="H9334" s="1">
        <v>41896</v>
      </c>
      <c r="I9334" t="s">
        <v>26</v>
      </c>
      <c r="J9334" t="s">
        <v>7949</v>
      </c>
      <c r="K9334" t="s">
        <v>7950</v>
      </c>
      <c r="L9334" t="s">
        <v>29</v>
      </c>
      <c r="M9334" t="s">
        <v>30</v>
      </c>
      <c r="N9334" t="s">
        <v>7973</v>
      </c>
      <c r="O9334" t="s">
        <v>32</v>
      </c>
      <c r="P9334">
        <v>40324</v>
      </c>
      <c r="Q9334" t="s">
        <v>33</v>
      </c>
      <c r="R9334" t="s">
        <v>1610</v>
      </c>
      <c r="S9334" t="s">
        <v>49</v>
      </c>
      <c r="T9334" t="s">
        <v>81</v>
      </c>
      <c r="U9334" t="s">
        <v>1611</v>
      </c>
      <c r="V9334">
        <v>195.68</v>
      </c>
      <c r="W9334">
        <v>4</v>
      </c>
      <c r="X9334" s="9">
        <f>Table1[[#This Row],[Discount]]</f>
        <v>0</v>
      </c>
      <c r="Y9334">
        <v>0</v>
      </c>
      <c r="Z9334">
        <v>50.876800000000003</v>
      </c>
    </row>
    <row r="9335" spans="1:26" ht="16" x14ac:dyDescent="0.2">
      <c r="A9335">
        <v>9334</v>
      </c>
      <c r="B9335" t="s">
        <v>10561</v>
      </c>
      <c r="C9335" s="1">
        <v>41894</v>
      </c>
      <c r="D9335">
        <f>YEAR(Table1[[#This Row],[Order Date]])</f>
        <v>2014</v>
      </c>
      <c r="E9335">
        <f>MONTH(Table1[[#This Row],[Order Date]])</f>
        <v>9</v>
      </c>
      <c r="F9335" t="str">
        <f>Table1[[#This Row],[Order Year]]&amp;"-"&amp;Table1[[#This Row],[Order Month]]</f>
        <v>2014-9</v>
      </c>
      <c r="G9335" s="5">
        <f>YEAR(Table1[[#This Row],[Order Date]])*100 + MONTH(Table1[[#This Row],[Order Date]])</f>
        <v>201409</v>
      </c>
      <c r="H9335" s="1">
        <v>41896</v>
      </c>
      <c r="I9335" t="s">
        <v>26</v>
      </c>
      <c r="J9335" t="s">
        <v>7949</v>
      </c>
      <c r="K9335" t="s">
        <v>7950</v>
      </c>
      <c r="L9335" t="s">
        <v>29</v>
      </c>
      <c r="M9335" t="s">
        <v>30</v>
      </c>
      <c r="N9335" t="s">
        <v>7973</v>
      </c>
      <c r="O9335" t="s">
        <v>32</v>
      </c>
      <c r="P9335">
        <v>40324</v>
      </c>
      <c r="Q9335" t="s">
        <v>33</v>
      </c>
      <c r="R9335" t="s">
        <v>4190</v>
      </c>
      <c r="S9335" t="s">
        <v>49</v>
      </c>
      <c r="T9335" t="s">
        <v>272</v>
      </c>
      <c r="U9335" t="s">
        <v>4191</v>
      </c>
      <c r="V9335">
        <v>14.2</v>
      </c>
      <c r="W9335">
        <v>4</v>
      </c>
      <c r="X9335" s="9">
        <f>Table1[[#This Row],[Discount]]</f>
        <v>0</v>
      </c>
      <c r="Y9335">
        <v>0</v>
      </c>
      <c r="Z9335">
        <v>6.6739999999999995</v>
      </c>
    </row>
    <row r="9336" spans="1:26" ht="16" x14ac:dyDescent="0.2">
      <c r="A9336">
        <v>9335</v>
      </c>
      <c r="B9336" t="s">
        <v>10562</v>
      </c>
      <c r="C9336" s="1">
        <v>41761</v>
      </c>
      <c r="D9336">
        <f>YEAR(Table1[[#This Row],[Order Date]])</f>
        <v>2014</v>
      </c>
      <c r="E9336">
        <f>MONTH(Table1[[#This Row],[Order Date]])</f>
        <v>5</v>
      </c>
      <c r="F9336" t="str">
        <f>Table1[[#This Row],[Order Year]]&amp;"-"&amp;Table1[[#This Row],[Order Month]]</f>
        <v>2014-5</v>
      </c>
      <c r="G9336" s="5">
        <f>YEAR(Table1[[#This Row],[Order Date]])*100 + MONTH(Table1[[#This Row],[Order Date]])</f>
        <v>201405</v>
      </c>
      <c r="H9336" s="1">
        <v>41762</v>
      </c>
      <c r="I9336" t="s">
        <v>191</v>
      </c>
      <c r="J9336" t="s">
        <v>1311</v>
      </c>
      <c r="K9336" t="s">
        <v>1312</v>
      </c>
      <c r="L9336" t="s">
        <v>29</v>
      </c>
      <c r="M9336" t="s">
        <v>30</v>
      </c>
      <c r="N9336" t="s">
        <v>3408</v>
      </c>
      <c r="O9336" t="s">
        <v>57</v>
      </c>
      <c r="P9336">
        <v>33065</v>
      </c>
      <c r="Q9336" t="s">
        <v>33</v>
      </c>
      <c r="R9336" t="s">
        <v>34</v>
      </c>
      <c r="S9336" t="s">
        <v>35</v>
      </c>
      <c r="T9336" t="s">
        <v>36</v>
      </c>
      <c r="U9336" t="s">
        <v>37</v>
      </c>
      <c r="V9336">
        <v>314.35199999999998</v>
      </c>
      <c r="W9336">
        <v>3</v>
      </c>
      <c r="X9336" s="9">
        <f>Table1[[#This Row],[Discount]]</f>
        <v>0.2</v>
      </c>
      <c r="Y9336">
        <v>0.2</v>
      </c>
      <c r="Z9336">
        <v>-15.71759999999999</v>
      </c>
    </row>
    <row r="9337" spans="1:26" ht="16" x14ac:dyDescent="0.2">
      <c r="A9337">
        <v>9336</v>
      </c>
      <c r="B9337" t="s">
        <v>10562</v>
      </c>
      <c r="C9337" s="1">
        <v>41761</v>
      </c>
      <c r="D9337">
        <f>YEAR(Table1[[#This Row],[Order Date]])</f>
        <v>2014</v>
      </c>
      <c r="E9337">
        <f>MONTH(Table1[[#This Row],[Order Date]])</f>
        <v>5</v>
      </c>
      <c r="F9337" t="str">
        <f>Table1[[#This Row],[Order Year]]&amp;"-"&amp;Table1[[#This Row],[Order Month]]</f>
        <v>2014-5</v>
      </c>
      <c r="G9337" s="5">
        <f>YEAR(Table1[[#This Row],[Order Date]])*100 + MONTH(Table1[[#This Row],[Order Date]])</f>
        <v>201405</v>
      </c>
      <c r="H9337" s="1">
        <v>41762</v>
      </c>
      <c r="I9337" t="s">
        <v>191</v>
      </c>
      <c r="J9337" t="s">
        <v>1311</v>
      </c>
      <c r="K9337" t="s">
        <v>1312</v>
      </c>
      <c r="L9337" t="s">
        <v>29</v>
      </c>
      <c r="M9337" t="s">
        <v>30</v>
      </c>
      <c r="N9337" t="s">
        <v>3408</v>
      </c>
      <c r="O9337" t="s">
        <v>57</v>
      </c>
      <c r="P9337">
        <v>33065</v>
      </c>
      <c r="Q9337" t="s">
        <v>33</v>
      </c>
      <c r="R9337" t="s">
        <v>6839</v>
      </c>
      <c r="S9337" t="s">
        <v>49</v>
      </c>
      <c r="T9337" t="s">
        <v>50</v>
      </c>
      <c r="U9337" t="s">
        <v>6840</v>
      </c>
      <c r="V9337">
        <v>4.6079999999999997</v>
      </c>
      <c r="W9337">
        <v>2</v>
      </c>
      <c r="X9337" s="9">
        <f>Table1[[#This Row],[Discount]]</f>
        <v>0.2</v>
      </c>
      <c r="Y9337">
        <v>0.2</v>
      </c>
      <c r="Z9337">
        <v>1.4975999999999996</v>
      </c>
    </row>
    <row r="9338" spans="1:26" ht="16" x14ac:dyDescent="0.2">
      <c r="A9338">
        <v>9337</v>
      </c>
      <c r="B9338" t="s">
        <v>10563</v>
      </c>
      <c r="C9338" s="1">
        <v>41899</v>
      </c>
      <c r="D9338">
        <f>YEAR(Table1[[#This Row],[Order Date]])</f>
        <v>2014</v>
      </c>
      <c r="E9338">
        <f>MONTH(Table1[[#This Row],[Order Date]])</f>
        <v>9</v>
      </c>
      <c r="F9338" t="str">
        <f>Table1[[#This Row],[Order Year]]&amp;"-"&amp;Table1[[#This Row],[Order Month]]</f>
        <v>2014-9</v>
      </c>
      <c r="G9338" s="5">
        <f>YEAR(Table1[[#This Row],[Order Date]])*100 + MONTH(Table1[[#This Row],[Order Date]])</f>
        <v>201409</v>
      </c>
      <c r="H9338" s="1">
        <v>41903</v>
      </c>
      <c r="I9338" t="s">
        <v>53</v>
      </c>
      <c r="J9338" t="s">
        <v>3200</v>
      </c>
      <c r="K9338" t="s">
        <v>3201</v>
      </c>
      <c r="L9338" t="s">
        <v>44</v>
      </c>
      <c r="M9338" t="s">
        <v>30</v>
      </c>
      <c r="N9338" t="s">
        <v>130</v>
      </c>
      <c r="O9338" t="s">
        <v>46</v>
      </c>
      <c r="P9338">
        <v>94110</v>
      </c>
      <c r="Q9338" t="s">
        <v>47</v>
      </c>
      <c r="R9338" t="s">
        <v>502</v>
      </c>
      <c r="S9338" t="s">
        <v>49</v>
      </c>
      <c r="T9338" t="s">
        <v>272</v>
      </c>
      <c r="U9338" t="s">
        <v>503</v>
      </c>
      <c r="V9338">
        <v>17.899999999999999</v>
      </c>
      <c r="W9338">
        <v>5</v>
      </c>
      <c r="X9338" s="9">
        <f>Table1[[#This Row],[Discount]]</f>
        <v>0</v>
      </c>
      <c r="Y9338">
        <v>0</v>
      </c>
      <c r="Z9338">
        <v>8.7710000000000008</v>
      </c>
    </row>
    <row r="9339" spans="1:26" ht="16" x14ac:dyDescent="0.2">
      <c r="A9339">
        <v>9338</v>
      </c>
      <c r="B9339" t="s">
        <v>10564</v>
      </c>
      <c r="C9339" s="1">
        <v>40835</v>
      </c>
      <c r="D9339">
        <f>YEAR(Table1[[#This Row],[Order Date]])</f>
        <v>2011</v>
      </c>
      <c r="E9339">
        <f>MONTH(Table1[[#This Row],[Order Date]])</f>
        <v>10</v>
      </c>
      <c r="F9339" t="str">
        <f>Table1[[#This Row],[Order Year]]&amp;"-"&amp;Table1[[#This Row],[Order Month]]</f>
        <v>2011-10</v>
      </c>
      <c r="G9339" s="5">
        <f>YEAR(Table1[[#This Row],[Order Date]])*100 + MONTH(Table1[[#This Row],[Order Date]])</f>
        <v>201110</v>
      </c>
      <c r="H9339" s="1">
        <v>40838</v>
      </c>
      <c r="I9339" t="s">
        <v>26</v>
      </c>
      <c r="J9339" t="s">
        <v>2856</v>
      </c>
      <c r="K9339" t="s">
        <v>2857</v>
      </c>
      <c r="L9339" t="s">
        <v>44</v>
      </c>
      <c r="M9339" t="s">
        <v>30</v>
      </c>
      <c r="N9339" t="s">
        <v>130</v>
      </c>
      <c r="O9339" t="s">
        <v>46</v>
      </c>
      <c r="P9339">
        <v>94110</v>
      </c>
      <c r="Q9339" t="s">
        <v>47</v>
      </c>
      <c r="R9339" t="s">
        <v>5747</v>
      </c>
      <c r="S9339" t="s">
        <v>49</v>
      </c>
      <c r="T9339" t="s">
        <v>78</v>
      </c>
      <c r="U9339" t="s">
        <v>5748</v>
      </c>
      <c r="V9339">
        <v>2.9920000000000004</v>
      </c>
      <c r="W9339">
        <v>1</v>
      </c>
      <c r="X9339" s="9">
        <f>Table1[[#This Row],[Discount]]</f>
        <v>0.2</v>
      </c>
      <c r="Y9339">
        <v>0.2</v>
      </c>
      <c r="Z9339">
        <v>1.1219999999999999</v>
      </c>
    </row>
    <row r="9340" spans="1:26" ht="16" x14ac:dyDescent="0.2">
      <c r="A9340">
        <v>9339</v>
      </c>
      <c r="B9340" t="s">
        <v>10564</v>
      </c>
      <c r="C9340" s="1">
        <v>40835</v>
      </c>
      <c r="D9340">
        <f>YEAR(Table1[[#This Row],[Order Date]])</f>
        <v>2011</v>
      </c>
      <c r="E9340">
        <f>MONTH(Table1[[#This Row],[Order Date]])</f>
        <v>10</v>
      </c>
      <c r="F9340" t="str">
        <f>Table1[[#This Row],[Order Year]]&amp;"-"&amp;Table1[[#This Row],[Order Month]]</f>
        <v>2011-10</v>
      </c>
      <c r="G9340" s="5">
        <f>YEAR(Table1[[#This Row],[Order Date]])*100 + MONTH(Table1[[#This Row],[Order Date]])</f>
        <v>201110</v>
      </c>
      <c r="H9340" s="1">
        <v>40838</v>
      </c>
      <c r="I9340" t="s">
        <v>26</v>
      </c>
      <c r="J9340" t="s">
        <v>2856</v>
      </c>
      <c r="K9340" t="s">
        <v>2857</v>
      </c>
      <c r="L9340" t="s">
        <v>44</v>
      </c>
      <c r="M9340" t="s">
        <v>30</v>
      </c>
      <c r="N9340" t="s">
        <v>130</v>
      </c>
      <c r="O9340" t="s">
        <v>46</v>
      </c>
      <c r="P9340">
        <v>94110</v>
      </c>
      <c r="Q9340" t="s">
        <v>47</v>
      </c>
      <c r="R9340" t="s">
        <v>3171</v>
      </c>
      <c r="S9340" t="s">
        <v>49</v>
      </c>
      <c r="T9340" t="s">
        <v>78</v>
      </c>
      <c r="U9340" t="s">
        <v>3172</v>
      </c>
      <c r="V9340">
        <v>20.064</v>
      </c>
      <c r="W9340">
        <v>6</v>
      </c>
      <c r="X9340" s="9">
        <f>Table1[[#This Row],[Discount]]</f>
        <v>0.2</v>
      </c>
      <c r="Y9340">
        <v>0.2</v>
      </c>
      <c r="Z9340">
        <v>7.0223999999999993</v>
      </c>
    </row>
    <row r="9341" spans="1:26" ht="16" x14ac:dyDescent="0.2">
      <c r="A9341">
        <v>9340</v>
      </c>
      <c r="B9341" t="s">
        <v>10564</v>
      </c>
      <c r="C9341" s="1">
        <v>40835</v>
      </c>
      <c r="D9341">
        <f>YEAR(Table1[[#This Row],[Order Date]])</f>
        <v>2011</v>
      </c>
      <c r="E9341">
        <f>MONTH(Table1[[#This Row],[Order Date]])</f>
        <v>10</v>
      </c>
      <c r="F9341" t="str">
        <f>Table1[[#This Row],[Order Year]]&amp;"-"&amp;Table1[[#This Row],[Order Month]]</f>
        <v>2011-10</v>
      </c>
      <c r="G9341" s="5">
        <f>YEAR(Table1[[#This Row],[Order Date]])*100 + MONTH(Table1[[#This Row],[Order Date]])</f>
        <v>201110</v>
      </c>
      <c r="H9341" s="1">
        <v>40838</v>
      </c>
      <c r="I9341" t="s">
        <v>26</v>
      </c>
      <c r="J9341" t="s">
        <v>2856</v>
      </c>
      <c r="K9341" t="s">
        <v>2857</v>
      </c>
      <c r="L9341" t="s">
        <v>44</v>
      </c>
      <c r="M9341" t="s">
        <v>30</v>
      </c>
      <c r="N9341" t="s">
        <v>130</v>
      </c>
      <c r="O9341" t="s">
        <v>46</v>
      </c>
      <c r="P9341">
        <v>94110</v>
      </c>
      <c r="Q9341" t="s">
        <v>47</v>
      </c>
      <c r="R9341" t="s">
        <v>7678</v>
      </c>
      <c r="S9341" t="s">
        <v>49</v>
      </c>
      <c r="T9341" t="s">
        <v>93</v>
      </c>
      <c r="U9341" t="s">
        <v>7679</v>
      </c>
      <c r="V9341">
        <v>146.72999999999999</v>
      </c>
      <c r="W9341">
        <v>3</v>
      </c>
      <c r="X9341" s="9">
        <f>Table1[[#This Row],[Discount]]</f>
        <v>0</v>
      </c>
      <c r="Y9341">
        <v>0</v>
      </c>
      <c r="Z9341">
        <v>68.963099999999997</v>
      </c>
    </row>
    <row r="9342" spans="1:26" ht="16" x14ac:dyDescent="0.2">
      <c r="A9342">
        <v>9341</v>
      </c>
      <c r="B9342" t="s">
        <v>10564</v>
      </c>
      <c r="C9342" s="1">
        <v>40835</v>
      </c>
      <c r="D9342">
        <f>YEAR(Table1[[#This Row],[Order Date]])</f>
        <v>2011</v>
      </c>
      <c r="E9342">
        <f>MONTH(Table1[[#This Row],[Order Date]])</f>
        <v>10</v>
      </c>
      <c r="F9342" t="str">
        <f>Table1[[#This Row],[Order Year]]&amp;"-"&amp;Table1[[#This Row],[Order Month]]</f>
        <v>2011-10</v>
      </c>
      <c r="G9342" s="5">
        <f>YEAR(Table1[[#This Row],[Order Date]])*100 + MONTH(Table1[[#This Row],[Order Date]])</f>
        <v>201110</v>
      </c>
      <c r="H9342" s="1">
        <v>40838</v>
      </c>
      <c r="I9342" t="s">
        <v>26</v>
      </c>
      <c r="J9342" t="s">
        <v>2856</v>
      </c>
      <c r="K9342" t="s">
        <v>2857</v>
      </c>
      <c r="L9342" t="s">
        <v>44</v>
      </c>
      <c r="M9342" t="s">
        <v>30</v>
      </c>
      <c r="N9342" t="s">
        <v>130</v>
      </c>
      <c r="O9342" t="s">
        <v>46</v>
      </c>
      <c r="P9342">
        <v>94110</v>
      </c>
      <c r="Q9342" t="s">
        <v>47</v>
      </c>
      <c r="R9342" t="s">
        <v>2122</v>
      </c>
      <c r="S9342" t="s">
        <v>49</v>
      </c>
      <c r="T9342" t="s">
        <v>50</v>
      </c>
      <c r="U9342" t="s">
        <v>2123</v>
      </c>
      <c r="V9342">
        <v>18.75</v>
      </c>
      <c r="W9342">
        <v>5</v>
      </c>
      <c r="X9342" s="9">
        <f>Table1[[#This Row],[Discount]]</f>
        <v>0</v>
      </c>
      <c r="Y9342">
        <v>0</v>
      </c>
      <c r="Z9342">
        <v>9</v>
      </c>
    </row>
    <row r="9343" spans="1:26" ht="16" x14ac:dyDescent="0.2">
      <c r="A9343">
        <v>9342</v>
      </c>
      <c r="B9343" t="s">
        <v>10564</v>
      </c>
      <c r="C9343" s="1">
        <v>40835</v>
      </c>
      <c r="D9343">
        <f>YEAR(Table1[[#This Row],[Order Date]])</f>
        <v>2011</v>
      </c>
      <c r="E9343">
        <f>MONTH(Table1[[#This Row],[Order Date]])</f>
        <v>10</v>
      </c>
      <c r="F9343" t="str">
        <f>Table1[[#This Row],[Order Year]]&amp;"-"&amp;Table1[[#This Row],[Order Month]]</f>
        <v>2011-10</v>
      </c>
      <c r="G9343" s="5">
        <f>YEAR(Table1[[#This Row],[Order Date]])*100 + MONTH(Table1[[#This Row],[Order Date]])</f>
        <v>201110</v>
      </c>
      <c r="H9343" s="1">
        <v>40838</v>
      </c>
      <c r="I9343" t="s">
        <v>26</v>
      </c>
      <c r="J9343" t="s">
        <v>2856</v>
      </c>
      <c r="K9343" t="s">
        <v>2857</v>
      </c>
      <c r="L9343" t="s">
        <v>44</v>
      </c>
      <c r="M9343" t="s">
        <v>30</v>
      </c>
      <c r="N9343" t="s">
        <v>130</v>
      </c>
      <c r="O9343" t="s">
        <v>46</v>
      </c>
      <c r="P9343">
        <v>94110</v>
      </c>
      <c r="Q9343" t="s">
        <v>47</v>
      </c>
      <c r="R9343" t="s">
        <v>7701</v>
      </c>
      <c r="S9343" t="s">
        <v>74</v>
      </c>
      <c r="T9343" t="s">
        <v>75</v>
      </c>
      <c r="U9343" t="s">
        <v>7702</v>
      </c>
      <c r="V9343">
        <v>117.57600000000002</v>
      </c>
      <c r="W9343">
        <v>3</v>
      </c>
      <c r="X9343" s="9">
        <f>Table1[[#This Row],[Discount]]</f>
        <v>0.2</v>
      </c>
      <c r="Y9343">
        <v>0.2</v>
      </c>
      <c r="Z9343">
        <v>11.757600000000011</v>
      </c>
    </row>
    <row r="9344" spans="1:26" ht="16" x14ac:dyDescent="0.2">
      <c r="A9344">
        <v>9343</v>
      </c>
      <c r="B9344" t="s">
        <v>10565</v>
      </c>
      <c r="C9344" s="1">
        <v>41347</v>
      </c>
      <c r="D9344">
        <f>YEAR(Table1[[#This Row],[Order Date]])</f>
        <v>2013</v>
      </c>
      <c r="E9344">
        <f>MONTH(Table1[[#This Row],[Order Date]])</f>
        <v>3</v>
      </c>
      <c r="F9344" t="str">
        <f>Table1[[#This Row],[Order Year]]&amp;"-"&amp;Table1[[#This Row],[Order Month]]</f>
        <v>2013-3</v>
      </c>
      <c r="G9344" s="5">
        <f>YEAR(Table1[[#This Row],[Order Date]])*100 + MONTH(Table1[[#This Row],[Order Date]])</f>
        <v>201303</v>
      </c>
      <c r="H9344" s="1">
        <v>41352</v>
      </c>
      <c r="I9344" t="s">
        <v>53</v>
      </c>
      <c r="J9344" t="s">
        <v>7675</v>
      </c>
      <c r="K9344" t="s">
        <v>7676</v>
      </c>
      <c r="L9344" t="s">
        <v>105</v>
      </c>
      <c r="M9344" t="s">
        <v>30</v>
      </c>
      <c r="N9344" t="s">
        <v>2858</v>
      </c>
      <c r="O9344" t="s">
        <v>46</v>
      </c>
      <c r="P9344">
        <v>92503</v>
      </c>
      <c r="Q9344" t="s">
        <v>47</v>
      </c>
      <c r="R9344" t="s">
        <v>2444</v>
      </c>
      <c r="S9344" t="s">
        <v>49</v>
      </c>
      <c r="T9344" t="s">
        <v>78</v>
      </c>
      <c r="U9344" t="s">
        <v>2445</v>
      </c>
      <c r="V9344">
        <v>51.184000000000012</v>
      </c>
      <c r="W9344">
        <v>7</v>
      </c>
      <c r="X9344" s="9">
        <f>Table1[[#This Row],[Discount]]</f>
        <v>0.2</v>
      </c>
      <c r="Y9344">
        <v>0.2</v>
      </c>
      <c r="Z9344">
        <v>19.193999999999999</v>
      </c>
    </row>
    <row r="9345" spans="1:26" ht="16" x14ac:dyDescent="0.2">
      <c r="A9345">
        <v>9344</v>
      </c>
      <c r="B9345" t="s">
        <v>10566</v>
      </c>
      <c r="C9345" s="1">
        <v>41688</v>
      </c>
      <c r="D9345">
        <f>YEAR(Table1[[#This Row],[Order Date]])</f>
        <v>2014</v>
      </c>
      <c r="E9345">
        <f>MONTH(Table1[[#This Row],[Order Date]])</f>
        <v>2</v>
      </c>
      <c r="F9345" t="str">
        <f>Table1[[#This Row],[Order Year]]&amp;"-"&amp;Table1[[#This Row],[Order Month]]</f>
        <v>2014-2</v>
      </c>
      <c r="G9345" s="5">
        <f>YEAR(Table1[[#This Row],[Order Date]])*100 + MONTH(Table1[[#This Row],[Order Date]])</f>
        <v>201402</v>
      </c>
      <c r="H9345" s="1">
        <v>41691</v>
      </c>
      <c r="I9345" t="s">
        <v>191</v>
      </c>
      <c r="J9345" t="s">
        <v>2313</v>
      </c>
      <c r="K9345" t="s">
        <v>2314</v>
      </c>
      <c r="L9345" t="s">
        <v>105</v>
      </c>
      <c r="M9345" t="s">
        <v>30</v>
      </c>
      <c r="N9345" t="s">
        <v>279</v>
      </c>
      <c r="O9345" t="s">
        <v>501</v>
      </c>
      <c r="P9345">
        <v>45373</v>
      </c>
      <c r="Q9345" t="s">
        <v>151</v>
      </c>
      <c r="R9345" t="s">
        <v>8319</v>
      </c>
      <c r="S9345" t="s">
        <v>35</v>
      </c>
      <c r="T9345" t="s">
        <v>59</v>
      </c>
      <c r="U9345" t="s">
        <v>8320</v>
      </c>
      <c r="V9345">
        <v>455.97</v>
      </c>
      <c r="W9345">
        <v>5</v>
      </c>
      <c r="X9345" s="9">
        <f>Table1[[#This Row],[Discount]]</f>
        <v>0.4</v>
      </c>
      <c r="Y9345">
        <v>0.4</v>
      </c>
      <c r="Z9345">
        <v>-106.39299999999997</v>
      </c>
    </row>
    <row r="9346" spans="1:26" ht="16" x14ac:dyDescent="0.2">
      <c r="A9346">
        <v>9345</v>
      </c>
      <c r="B9346" t="s">
        <v>10566</v>
      </c>
      <c r="C9346" s="1">
        <v>41688</v>
      </c>
      <c r="D9346">
        <f>YEAR(Table1[[#This Row],[Order Date]])</f>
        <v>2014</v>
      </c>
      <c r="E9346">
        <f>MONTH(Table1[[#This Row],[Order Date]])</f>
        <v>2</v>
      </c>
      <c r="F9346" t="str">
        <f>Table1[[#This Row],[Order Year]]&amp;"-"&amp;Table1[[#This Row],[Order Month]]</f>
        <v>2014-2</v>
      </c>
      <c r="G9346" s="5">
        <f>YEAR(Table1[[#This Row],[Order Date]])*100 + MONTH(Table1[[#This Row],[Order Date]])</f>
        <v>201402</v>
      </c>
      <c r="H9346" s="1">
        <v>41691</v>
      </c>
      <c r="I9346" t="s">
        <v>191</v>
      </c>
      <c r="J9346" t="s">
        <v>2313</v>
      </c>
      <c r="K9346" t="s">
        <v>2314</v>
      </c>
      <c r="L9346" t="s">
        <v>105</v>
      </c>
      <c r="M9346" t="s">
        <v>30</v>
      </c>
      <c r="N9346" t="s">
        <v>279</v>
      </c>
      <c r="O9346" t="s">
        <v>501</v>
      </c>
      <c r="P9346">
        <v>45373</v>
      </c>
      <c r="Q9346" t="s">
        <v>151</v>
      </c>
      <c r="R9346" t="s">
        <v>180</v>
      </c>
      <c r="S9346" t="s">
        <v>49</v>
      </c>
      <c r="T9346" t="s">
        <v>78</v>
      </c>
      <c r="U9346" t="s">
        <v>181</v>
      </c>
      <c r="V9346">
        <v>5.7150000000000016</v>
      </c>
      <c r="W9346">
        <v>5</v>
      </c>
      <c r="X9346" s="9">
        <f>Table1[[#This Row],[Discount]]</f>
        <v>0.7</v>
      </c>
      <c r="Y9346">
        <v>0.7</v>
      </c>
      <c r="Z9346">
        <v>-4.7625000000000011</v>
      </c>
    </row>
    <row r="9347" spans="1:26" ht="16" x14ac:dyDescent="0.2">
      <c r="A9347">
        <v>9346</v>
      </c>
      <c r="B9347" t="s">
        <v>10566</v>
      </c>
      <c r="C9347" s="1">
        <v>41688</v>
      </c>
      <c r="D9347">
        <f>YEAR(Table1[[#This Row],[Order Date]])</f>
        <v>2014</v>
      </c>
      <c r="E9347">
        <f>MONTH(Table1[[#This Row],[Order Date]])</f>
        <v>2</v>
      </c>
      <c r="F9347" t="str">
        <f>Table1[[#This Row],[Order Year]]&amp;"-"&amp;Table1[[#This Row],[Order Month]]</f>
        <v>2014-2</v>
      </c>
      <c r="G9347" s="5">
        <f>YEAR(Table1[[#This Row],[Order Date]])*100 + MONTH(Table1[[#This Row],[Order Date]])</f>
        <v>201402</v>
      </c>
      <c r="H9347" s="1">
        <v>41691</v>
      </c>
      <c r="I9347" t="s">
        <v>191</v>
      </c>
      <c r="J9347" t="s">
        <v>2313</v>
      </c>
      <c r="K9347" t="s">
        <v>2314</v>
      </c>
      <c r="L9347" t="s">
        <v>105</v>
      </c>
      <c r="M9347" t="s">
        <v>30</v>
      </c>
      <c r="N9347" t="s">
        <v>279</v>
      </c>
      <c r="O9347" t="s">
        <v>501</v>
      </c>
      <c r="P9347">
        <v>45373</v>
      </c>
      <c r="Q9347" t="s">
        <v>151</v>
      </c>
      <c r="R9347" t="s">
        <v>6304</v>
      </c>
      <c r="S9347" t="s">
        <v>74</v>
      </c>
      <c r="T9347" t="s">
        <v>75</v>
      </c>
      <c r="U9347" t="s">
        <v>6305</v>
      </c>
      <c r="V9347">
        <v>57.593999999999994</v>
      </c>
      <c r="W9347">
        <v>1</v>
      </c>
      <c r="X9347" s="9">
        <f>Table1[[#This Row],[Discount]]</f>
        <v>0.4</v>
      </c>
      <c r="Y9347">
        <v>0.4</v>
      </c>
      <c r="Z9347">
        <v>-11.518799999999999</v>
      </c>
    </row>
    <row r="9348" spans="1:26" ht="16" x14ac:dyDescent="0.2">
      <c r="A9348">
        <v>9347</v>
      </c>
      <c r="B9348" t="s">
        <v>10566</v>
      </c>
      <c r="C9348" s="1">
        <v>41688</v>
      </c>
      <c r="D9348">
        <f>YEAR(Table1[[#This Row],[Order Date]])</f>
        <v>2014</v>
      </c>
      <c r="E9348">
        <f>MONTH(Table1[[#This Row],[Order Date]])</f>
        <v>2</v>
      </c>
      <c r="F9348" t="str">
        <f>Table1[[#This Row],[Order Year]]&amp;"-"&amp;Table1[[#This Row],[Order Month]]</f>
        <v>2014-2</v>
      </c>
      <c r="G9348" s="5">
        <f>YEAR(Table1[[#This Row],[Order Date]])*100 + MONTH(Table1[[#This Row],[Order Date]])</f>
        <v>201402</v>
      </c>
      <c r="H9348" s="1">
        <v>41691</v>
      </c>
      <c r="I9348" t="s">
        <v>191</v>
      </c>
      <c r="J9348" t="s">
        <v>2313</v>
      </c>
      <c r="K9348" t="s">
        <v>2314</v>
      </c>
      <c r="L9348" t="s">
        <v>105</v>
      </c>
      <c r="M9348" t="s">
        <v>30</v>
      </c>
      <c r="N9348" t="s">
        <v>279</v>
      </c>
      <c r="O9348" t="s">
        <v>501</v>
      </c>
      <c r="P9348">
        <v>45373</v>
      </c>
      <c r="Q9348" t="s">
        <v>151</v>
      </c>
      <c r="R9348" t="s">
        <v>4631</v>
      </c>
      <c r="S9348" t="s">
        <v>35</v>
      </c>
      <c r="T9348" t="s">
        <v>68</v>
      </c>
      <c r="U9348" t="s">
        <v>4632</v>
      </c>
      <c r="V9348">
        <v>30.144000000000002</v>
      </c>
      <c r="W9348">
        <v>2</v>
      </c>
      <c r="X9348" s="9">
        <f>Table1[[#This Row],[Discount]]</f>
        <v>0.2</v>
      </c>
      <c r="Y9348">
        <v>0.2</v>
      </c>
      <c r="Z9348">
        <v>8.2896000000000001</v>
      </c>
    </row>
    <row r="9349" spans="1:26" ht="16" x14ac:dyDescent="0.2">
      <c r="A9349">
        <v>9348</v>
      </c>
      <c r="B9349" t="s">
        <v>10566</v>
      </c>
      <c r="C9349" s="1">
        <v>41688</v>
      </c>
      <c r="D9349">
        <f>YEAR(Table1[[#This Row],[Order Date]])</f>
        <v>2014</v>
      </c>
      <c r="E9349">
        <f>MONTH(Table1[[#This Row],[Order Date]])</f>
        <v>2</v>
      </c>
      <c r="F9349" t="str">
        <f>Table1[[#This Row],[Order Year]]&amp;"-"&amp;Table1[[#This Row],[Order Month]]</f>
        <v>2014-2</v>
      </c>
      <c r="G9349" s="5">
        <f>YEAR(Table1[[#This Row],[Order Date]])*100 + MONTH(Table1[[#This Row],[Order Date]])</f>
        <v>201402</v>
      </c>
      <c r="H9349" s="1">
        <v>41691</v>
      </c>
      <c r="I9349" t="s">
        <v>191</v>
      </c>
      <c r="J9349" t="s">
        <v>2313</v>
      </c>
      <c r="K9349" t="s">
        <v>2314</v>
      </c>
      <c r="L9349" t="s">
        <v>105</v>
      </c>
      <c r="M9349" t="s">
        <v>30</v>
      </c>
      <c r="N9349" t="s">
        <v>279</v>
      </c>
      <c r="O9349" t="s">
        <v>501</v>
      </c>
      <c r="P9349">
        <v>45373</v>
      </c>
      <c r="Q9349" t="s">
        <v>151</v>
      </c>
      <c r="R9349" t="s">
        <v>4771</v>
      </c>
      <c r="S9349" t="s">
        <v>35</v>
      </c>
      <c r="T9349" t="s">
        <v>39</v>
      </c>
      <c r="U9349" t="s">
        <v>4772</v>
      </c>
      <c r="V9349">
        <v>899.43</v>
      </c>
      <c r="W9349">
        <v>5</v>
      </c>
      <c r="X9349" s="9">
        <f>Table1[[#This Row],[Discount]]</f>
        <v>0.3</v>
      </c>
      <c r="Y9349">
        <v>0.3</v>
      </c>
      <c r="Z9349">
        <v>-12.84900000000016</v>
      </c>
    </row>
    <row r="9350" spans="1:26" ht="16" x14ac:dyDescent="0.2">
      <c r="A9350">
        <v>9349</v>
      </c>
      <c r="B9350" t="s">
        <v>10567</v>
      </c>
      <c r="C9350" s="1">
        <v>41631</v>
      </c>
      <c r="D9350">
        <f>YEAR(Table1[[#This Row],[Order Date]])</f>
        <v>2013</v>
      </c>
      <c r="E9350">
        <f>MONTH(Table1[[#This Row],[Order Date]])</f>
        <v>12</v>
      </c>
      <c r="F9350" t="str">
        <f>Table1[[#This Row],[Order Year]]&amp;"-"&amp;Table1[[#This Row],[Order Month]]</f>
        <v>2013-12</v>
      </c>
      <c r="G9350" s="5">
        <f>YEAR(Table1[[#This Row],[Order Date]])*100 + MONTH(Table1[[#This Row],[Order Date]])</f>
        <v>201312</v>
      </c>
      <c r="H9350" s="1">
        <v>41637</v>
      </c>
      <c r="I9350" t="s">
        <v>53</v>
      </c>
      <c r="J9350" t="s">
        <v>367</v>
      </c>
      <c r="K9350" t="s">
        <v>368</v>
      </c>
      <c r="L9350" t="s">
        <v>29</v>
      </c>
      <c r="M9350" t="s">
        <v>30</v>
      </c>
      <c r="N9350" t="s">
        <v>7970</v>
      </c>
      <c r="O9350" t="s">
        <v>46</v>
      </c>
      <c r="P9350">
        <v>92553</v>
      </c>
      <c r="Q9350" t="s">
        <v>47</v>
      </c>
      <c r="R9350" t="s">
        <v>9190</v>
      </c>
      <c r="S9350" t="s">
        <v>35</v>
      </c>
      <c r="T9350" t="s">
        <v>68</v>
      </c>
      <c r="U9350" t="s">
        <v>9191</v>
      </c>
      <c r="V9350">
        <v>842.72</v>
      </c>
      <c r="W9350">
        <v>8</v>
      </c>
      <c r="X9350" s="9">
        <f>Table1[[#This Row],[Discount]]</f>
        <v>0</v>
      </c>
      <c r="Y9350">
        <v>0</v>
      </c>
      <c r="Z9350">
        <v>202.25279999999998</v>
      </c>
    </row>
    <row r="9351" spans="1:26" ht="16" x14ac:dyDescent="0.2">
      <c r="A9351">
        <v>9350</v>
      </c>
      <c r="B9351" t="s">
        <v>10567</v>
      </c>
      <c r="C9351" s="1">
        <v>41631</v>
      </c>
      <c r="D9351">
        <f>YEAR(Table1[[#This Row],[Order Date]])</f>
        <v>2013</v>
      </c>
      <c r="E9351">
        <f>MONTH(Table1[[#This Row],[Order Date]])</f>
        <v>12</v>
      </c>
      <c r="F9351" t="str">
        <f>Table1[[#This Row],[Order Year]]&amp;"-"&amp;Table1[[#This Row],[Order Month]]</f>
        <v>2013-12</v>
      </c>
      <c r="G9351" s="5">
        <f>YEAR(Table1[[#This Row],[Order Date]])*100 + MONTH(Table1[[#This Row],[Order Date]])</f>
        <v>201312</v>
      </c>
      <c r="H9351" s="1">
        <v>41637</v>
      </c>
      <c r="I9351" t="s">
        <v>53</v>
      </c>
      <c r="J9351" t="s">
        <v>367</v>
      </c>
      <c r="K9351" t="s">
        <v>368</v>
      </c>
      <c r="L9351" t="s">
        <v>29</v>
      </c>
      <c r="M9351" t="s">
        <v>30</v>
      </c>
      <c r="N9351" t="s">
        <v>7970</v>
      </c>
      <c r="O9351" t="s">
        <v>46</v>
      </c>
      <c r="P9351">
        <v>92553</v>
      </c>
      <c r="Q9351" t="s">
        <v>47</v>
      </c>
      <c r="R9351" t="s">
        <v>486</v>
      </c>
      <c r="S9351" t="s">
        <v>35</v>
      </c>
      <c r="T9351" t="s">
        <v>68</v>
      </c>
      <c r="U9351" t="s">
        <v>487</v>
      </c>
      <c r="V9351">
        <v>41.96</v>
      </c>
      <c r="W9351">
        <v>2</v>
      </c>
      <c r="X9351" s="9">
        <f>Table1[[#This Row],[Discount]]</f>
        <v>0</v>
      </c>
      <c r="Y9351">
        <v>0</v>
      </c>
      <c r="Z9351">
        <v>10.909600000000001</v>
      </c>
    </row>
    <row r="9352" spans="1:26" ht="16" x14ac:dyDescent="0.2">
      <c r="A9352">
        <v>9351</v>
      </c>
      <c r="B9352" t="s">
        <v>10568</v>
      </c>
      <c r="C9352" s="1">
        <v>41541</v>
      </c>
      <c r="D9352">
        <f>YEAR(Table1[[#This Row],[Order Date]])</f>
        <v>2013</v>
      </c>
      <c r="E9352">
        <f>MONTH(Table1[[#This Row],[Order Date]])</f>
        <v>9</v>
      </c>
      <c r="F9352" t="str">
        <f>Table1[[#This Row],[Order Year]]&amp;"-"&amp;Table1[[#This Row],[Order Month]]</f>
        <v>2013-9</v>
      </c>
      <c r="G9352" s="5">
        <f>YEAR(Table1[[#This Row],[Order Date]])*100 + MONTH(Table1[[#This Row],[Order Date]])</f>
        <v>201309</v>
      </c>
      <c r="H9352" s="1">
        <v>41545</v>
      </c>
      <c r="I9352" t="s">
        <v>53</v>
      </c>
      <c r="J9352" t="s">
        <v>2641</v>
      </c>
      <c r="K9352" t="s">
        <v>2642</v>
      </c>
      <c r="L9352" t="s">
        <v>44</v>
      </c>
      <c r="M9352" t="s">
        <v>30</v>
      </c>
      <c r="N9352" t="s">
        <v>98</v>
      </c>
      <c r="O9352" t="s">
        <v>99</v>
      </c>
      <c r="P9352">
        <v>98115</v>
      </c>
      <c r="Q9352" t="s">
        <v>47</v>
      </c>
      <c r="R9352" t="s">
        <v>3590</v>
      </c>
      <c r="S9352" t="s">
        <v>49</v>
      </c>
      <c r="T9352" t="s">
        <v>78</v>
      </c>
      <c r="U9352" t="s">
        <v>3591</v>
      </c>
      <c r="V9352">
        <v>13.216000000000001</v>
      </c>
      <c r="W9352">
        <v>4</v>
      </c>
      <c r="X9352" s="9">
        <f>Table1[[#This Row],[Discount]]</f>
        <v>0.2</v>
      </c>
      <c r="Y9352">
        <v>0.2</v>
      </c>
      <c r="Z9352">
        <v>4.4603999999999999</v>
      </c>
    </row>
    <row r="9353" spans="1:26" ht="16" x14ac:dyDescent="0.2">
      <c r="A9353">
        <v>9352</v>
      </c>
      <c r="B9353" t="s">
        <v>10568</v>
      </c>
      <c r="C9353" s="1">
        <v>41541</v>
      </c>
      <c r="D9353">
        <f>YEAR(Table1[[#This Row],[Order Date]])</f>
        <v>2013</v>
      </c>
      <c r="E9353">
        <f>MONTH(Table1[[#This Row],[Order Date]])</f>
        <v>9</v>
      </c>
      <c r="F9353" t="str">
        <f>Table1[[#This Row],[Order Year]]&amp;"-"&amp;Table1[[#This Row],[Order Month]]</f>
        <v>2013-9</v>
      </c>
      <c r="G9353" s="5">
        <f>YEAR(Table1[[#This Row],[Order Date]])*100 + MONTH(Table1[[#This Row],[Order Date]])</f>
        <v>201309</v>
      </c>
      <c r="H9353" s="1">
        <v>41545</v>
      </c>
      <c r="I9353" t="s">
        <v>53</v>
      </c>
      <c r="J9353" t="s">
        <v>2641</v>
      </c>
      <c r="K9353" t="s">
        <v>2642</v>
      </c>
      <c r="L9353" t="s">
        <v>44</v>
      </c>
      <c r="M9353" t="s">
        <v>30</v>
      </c>
      <c r="N9353" t="s">
        <v>98</v>
      </c>
      <c r="O9353" t="s">
        <v>99</v>
      </c>
      <c r="P9353">
        <v>98115</v>
      </c>
      <c r="Q9353" t="s">
        <v>47</v>
      </c>
      <c r="R9353" t="s">
        <v>1540</v>
      </c>
      <c r="S9353" t="s">
        <v>35</v>
      </c>
      <c r="T9353" t="s">
        <v>39</v>
      </c>
      <c r="U9353" t="s">
        <v>1541</v>
      </c>
      <c r="V9353">
        <v>184.75200000000001</v>
      </c>
      <c r="W9353">
        <v>3</v>
      </c>
      <c r="X9353" s="9">
        <f>Table1[[#This Row],[Discount]]</f>
        <v>0.2</v>
      </c>
      <c r="Y9353">
        <v>0.2</v>
      </c>
      <c r="Z9353">
        <v>-20.784600000000012</v>
      </c>
    </row>
    <row r="9354" spans="1:26" ht="16" x14ac:dyDescent="0.2">
      <c r="A9354">
        <v>9353</v>
      </c>
      <c r="B9354" t="s">
        <v>10569</v>
      </c>
      <c r="C9354" s="1">
        <v>41907</v>
      </c>
      <c r="D9354">
        <f>YEAR(Table1[[#This Row],[Order Date]])</f>
        <v>2014</v>
      </c>
      <c r="E9354">
        <f>MONTH(Table1[[#This Row],[Order Date]])</f>
        <v>9</v>
      </c>
      <c r="F9354" t="str">
        <f>Table1[[#This Row],[Order Year]]&amp;"-"&amp;Table1[[#This Row],[Order Month]]</f>
        <v>2014-9</v>
      </c>
      <c r="G9354" s="5">
        <f>YEAR(Table1[[#This Row],[Order Date]])*100 + MONTH(Table1[[#This Row],[Order Date]])</f>
        <v>201409</v>
      </c>
      <c r="H9354" s="1">
        <v>41909</v>
      </c>
      <c r="I9354" t="s">
        <v>191</v>
      </c>
      <c r="J9354" t="s">
        <v>1702</v>
      </c>
      <c r="K9354" t="s">
        <v>1703</v>
      </c>
      <c r="L9354" t="s">
        <v>29</v>
      </c>
      <c r="M9354" t="s">
        <v>30</v>
      </c>
      <c r="N9354" t="s">
        <v>306</v>
      </c>
      <c r="O9354" t="s">
        <v>214</v>
      </c>
      <c r="P9354">
        <v>60623</v>
      </c>
      <c r="Q9354" t="s">
        <v>108</v>
      </c>
      <c r="R9354" t="s">
        <v>3403</v>
      </c>
      <c r="S9354" t="s">
        <v>35</v>
      </c>
      <c r="T9354" t="s">
        <v>39</v>
      </c>
      <c r="U9354" t="s">
        <v>3404</v>
      </c>
      <c r="V9354">
        <v>520.46399999999994</v>
      </c>
      <c r="W9354">
        <v>2</v>
      </c>
      <c r="X9354" s="9">
        <f>Table1[[#This Row],[Discount]]</f>
        <v>0.3</v>
      </c>
      <c r="Y9354">
        <v>0.3</v>
      </c>
      <c r="Z9354">
        <v>-14.870399999999961</v>
      </c>
    </row>
    <row r="9355" spans="1:26" ht="16" x14ac:dyDescent="0.2">
      <c r="A9355">
        <v>9354</v>
      </c>
      <c r="B9355" t="s">
        <v>10569</v>
      </c>
      <c r="C9355" s="1">
        <v>41907</v>
      </c>
      <c r="D9355">
        <f>YEAR(Table1[[#This Row],[Order Date]])</f>
        <v>2014</v>
      </c>
      <c r="E9355">
        <f>MONTH(Table1[[#This Row],[Order Date]])</f>
        <v>9</v>
      </c>
      <c r="F9355" t="str">
        <f>Table1[[#This Row],[Order Year]]&amp;"-"&amp;Table1[[#This Row],[Order Month]]</f>
        <v>2014-9</v>
      </c>
      <c r="G9355" s="5">
        <f>YEAR(Table1[[#This Row],[Order Date]])*100 + MONTH(Table1[[#This Row],[Order Date]])</f>
        <v>201409</v>
      </c>
      <c r="H9355" s="1">
        <v>41909</v>
      </c>
      <c r="I9355" t="s">
        <v>191</v>
      </c>
      <c r="J9355" t="s">
        <v>1702</v>
      </c>
      <c r="K9355" t="s">
        <v>1703</v>
      </c>
      <c r="L9355" t="s">
        <v>29</v>
      </c>
      <c r="M9355" t="s">
        <v>30</v>
      </c>
      <c r="N9355" t="s">
        <v>306</v>
      </c>
      <c r="O9355" t="s">
        <v>214</v>
      </c>
      <c r="P9355">
        <v>60623</v>
      </c>
      <c r="Q9355" t="s">
        <v>108</v>
      </c>
      <c r="R9355" t="s">
        <v>8960</v>
      </c>
      <c r="S9355" t="s">
        <v>49</v>
      </c>
      <c r="T9355" t="s">
        <v>93</v>
      </c>
      <c r="U9355" t="s">
        <v>8961</v>
      </c>
      <c r="V9355">
        <v>11.423999999999999</v>
      </c>
      <c r="W9355">
        <v>3</v>
      </c>
      <c r="X9355" s="9">
        <f>Table1[[#This Row],[Discount]]</f>
        <v>0.2</v>
      </c>
      <c r="Y9355">
        <v>0.2</v>
      </c>
      <c r="Z9355">
        <v>3.7127999999999988</v>
      </c>
    </row>
    <row r="9356" spans="1:26" ht="16" x14ac:dyDescent="0.2">
      <c r="A9356">
        <v>9355</v>
      </c>
      <c r="B9356" t="s">
        <v>10570</v>
      </c>
      <c r="C9356" s="1">
        <v>41244</v>
      </c>
      <c r="D9356">
        <f>YEAR(Table1[[#This Row],[Order Date]])</f>
        <v>2012</v>
      </c>
      <c r="E9356">
        <f>MONTH(Table1[[#This Row],[Order Date]])</f>
        <v>12</v>
      </c>
      <c r="F9356" t="str">
        <f>Table1[[#This Row],[Order Year]]&amp;"-"&amp;Table1[[#This Row],[Order Month]]</f>
        <v>2012-12</v>
      </c>
      <c r="G9356" s="5">
        <f>YEAR(Table1[[#This Row],[Order Date]])*100 + MONTH(Table1[[#This Row],[Order Date]])</f>
        <v>201212</v>
      </c>
      <c r="H9356" s="1">
        <v>41248</v>
      </c>
      <c r="I9356" t="s">
        <v>53</v>
      </c>
      <c r="J9356" t="s">
        <v>185</v>
      </c>
      <c r="K9356" t="s">
        <v>186</v>
      </c>
      <c r="L9356" t="s">
        <v>105</v>
      </c>
      <c r="M9356" t="s">
        <v>30</v>
      </c>
      <c r="N9356" t="s">
        <v>331</v>
      </c>
      <c r="O9356" t="s">
        <v>241</v>
      </c>
      <c r="P9356">
        <v>49201</v>
      </c>
      <c r="Q9356" t="s">
        <v>108</v>
      </c>
      <c r="R9356" t="s">
        <v>8594</v>
      </c>
      <c r="S9356" t="s">
        <v>49</v>
      </c>
      <c r="T9356" t="s">
        <v>93</v>
      </c>
      <c r="U9356" t="s">
        <v>8595</v>
      </c>
      <c r="V9356">
        <v>19.440000000000001</v>
      </c>
      <c r="W9356">
        <v>3</v>
      </c>
      <c r="X9356" s="9">
        <f>Table1[[#This Row],[Discount]]</f>
        <v>0</v>
      </c>
      <c r="Y9356">
        <v>0</v>
      </c>
      <c r="Z9356">
        <v>9.3312000000000008</v>
      </c>
    </row>
    <row r="9357" spans="1:26" ht="16" x14ac:dyDescent="0.2">
      <c r="A9357">
        <v>9356</v>
      </c>
      <c r="B9357" t="s">
        <v>10570</v>
      </c>
      <c r="C9357" s="1">
        <v>41244</v>
      </c>
      <c r="D9357">
        <f>YEAR(Table1[[#This Row],[Order Date]])</f>
        <v>2012</v>
      </c>
      <c r="E9357">
        <f>MONTH(Table1[[#This Row],[Order Date]])</f>
        <v>12</v>
      </c>
      <c r="F9357" t="str">
        <f>Table1[[#This Row],[Order Year]]&amp;"-"&amp;Table1[[#This Row],[Order Month]]</f>
        <v>2012-12</v>
      </c>
      <c r="G9357" s="5">
        <f>YEAR(Table1[[#This Row],[Order Date]])*100 + MONTH(Table1[[#This Row],[Order Date]])</f>
        <v>201212</v>
      </c>
      <c r="H9357" s="1">
        <v>41248</v>
      </c>
      <c r="I9357" t="s">
        <v>53</v>
      </c>
      <c r="J9357" t="s">
        <v>185</v>
      </c>
      <c r="K9357" t="s">
        <v>186</v>
      </c>
      <c r="L9357" t="s">
        <v>105</v>
      </c>
      <c r="M9357" t="s">
        <v>30</v>
      </c>
      <c r="N9357" t="s">
        <v>331</v>
      </c>
      <c r="O9357" t="s">
        <v>241</v>
      </c>
      <c r="P9357">
        <v>49201</v>
      </c>
      <c r="Q9357" t="s">
        <v>108</v>
      </c>
      <c r="R9357" t="s">
        <v>4232</v>
      </c>
      <c r="S9357" t="s">
        <v>49</v>
      </c>
      <c r="T9357" t="s">
        <v>71</v>
      </c>
      <c r="U9357" t="s">
        <v>4233</v>
      </c>
      <c r="V9357">
        <v>3.64</v>
      </c>
      <c r="W9357">
        <v>2</v>
      </c>
      <c r="X9357" s="9">
        <f>Table1[[#This Row],[Discount]]</f>
        <v>0</v>
      </c>
      <c r="Y9357">
        <v>0</v>
      </c>
      <c r="Z9357">
        <v>1.0192000000000001</v>
      </c>
    </row>
    <row r="9358" spans="1:26" ht="16" x14ac:dyDescent="0.2">
      <c r="A9358">
        <v>9357</v>
      </c>
      <c r="B9358" t="s">
        <v>10570</v>
      </c>
      <c r="C9358" s="1">
        <v>41244</v>
      </c>
      <c r="D9358">
        <f>YEAR(Table1[[#This Row],[Order Date]])</f>
        <v>2012</v>
      </c>
      <c r="E9358">
        <f>MONTH(Table1[[#This Row],[Order Date]])</f>
        <v>12</v>
      </c>
      <c r="F9358" t="str">
        <f>Table1[[#This Row],[Order Year]]&amp;"-"&amp;Table1[[#This Row],[Order Month]]</f>
        <v>2012-12</v>
      </c>
      <c r="G9358" s="5">
        <f>YEAR(Table1[[#This Row],[Order Date]])*100 + MONTH(Table1[[#This Row],[Order Date]])</f>
        <v>201212</v>
      </c>
      <c r="H9358" s="1">
        <v>41248</v>
      </c>
      <c r="I9358" t="s">
        <v>53</v>
      </c>
      <c r="J9358" t="s">
        <v>185</v>
      </c>
      <c r="K9358" t="s">
        <v>186</v>
      </c>
      <c r="L9358" t="s">
        <v>105</v>
      </c>
      <c r="M9358" t="s">
        <v>30</v>
      </c>
      <c r="N9358" t="s">
        <v>331</v>
      </c>
      <c r="O9358" t="s">
        <v>241</v>
      </c>
      <c r="P9358">
        <v>49201</v>
      </c>
      <c r="Q9358" t="s">
        <v>108</v>
      </c>
      <c r="R9358" t="s">
        <v>5242</v>
      </c>
      <c r="S9358" t="s">
        <v>49</v>
      </c>
      <c r="T9358" t="s">
        <v>93</v>
      </c>
      <c r="U9358" t="s">
        <v>5243</v>
      </c>
      <c r="V9358">
        <v>18.54</v>
      </c>
      <c r="W9358">
        <v>2</v>
      </c>
      <c r="X9358" s="9">
        <f>Table1[[#This Row],[Discount]]</f>
        <v>0</v>
      </c>
      <c r="Y9358">
        <v>0</v>
      </c>
      <c r="Z9358">
        <v>8.7137999999999991</v>
      </c>
    </row>
    <row r="9359" spans="1:26" ht="16" x14ac:dyDescent="0.2">
      <c r="A9359">
        <v>9358</v>
      </c>
      <c r="B9359" t="s">
        <v>10571</v>
      </c>
      <c r="C9359" s="1">
        <v>41299</v>
      </c>
      <c r="D9359">
        <f>YEAR(Table1[[#This Row],[Order Date]])</f>
        <v>2013</v>
      </c>
      <c r="E9359">
        <f>MONTH(Table1[[#This Row],[Order Date]])</f>
        <v>1</v>
      </c>
      <c r="F9359" t="str">
        <f>Table1[[#This Row],[Order Year]]&amp;"-"&amp;Table1[[#This Row],[Order Month]]</f>
        <v>2013-1</v>
      </c>
      <c r="G9359" s="5">
        <f>YEAR(Table1[[#This Row],[Order Date]])*100 + MONTH(Table1[[#This Row],[Order Date]])</f>
        <v>201301</v>
      </c>
      <c r="H9359" s="1">
        <v>41302</v>
      </c>
      <c r="I9359" t="s">
        <v>26</v>
      </c>
      <c r="J9359" t="s">
        <v>584</v>
      </c>
      <c r="K9359" t="s">
        <v>585</v>
      </c>
      <c r="L9359" t="s">
        <v>44</v>
      </c>
      <c r="M9359" t="s">
        <v>30</v>
      </c>
      <c r="N9359" t="s">
        <v>269</v>
      </c>
      <c r="O9359" t="s">
        <v>270</v>
      </c>
      <c r="P9359">
        <v>10024</v>
      </c>
      <c r="Q9359" t="s">
        <v>151</v>
      </c>
      <c r="R9359" t="s">
        <v>3245</v>
      </c>
      <c r="S9359" t="s">
        <v>49</v>
      </c>
      <c r="T9359" t="s">
        <v>78</v>
      </c>
      <c r="U9359" t="s">
        <v>3246</v>
      </c>
      <c r="V9359">
        <v>43.120000000000005</v>
      </c>
      <c r="W9359">
        <v>5</v>
      </c>
      <c r="X9359" s="9">
        <f>Table1[[#This Row],[Discount]]</f>
        <v>0.2</v>
      </c>
      <c r="Y9359">
        <v>0.2</v>
      </c>
      <c r="Z9359">
        <v>15.091999999999995</v>
      </c>
    </row>
    <row r="9360" spans="1:26" ht="16" x14ac:dyDescent="0.2">
      <c r="A9360">
        <v>9359</v>
      </c>
      <c r="B9360" t="s">
        <v>10571</v>
      </c>
      <c r="C9360" s="1">
        <v>41299</v>
      </c>
      <c r="D9360">
        <f>YEAR(Table1[[#This Row],[Order Date]])</f>
        <v>2013</v>
      </c>
      <c r="E9360">
        <f>MONTH(Table1[[#This Row],[Order Date]])</f>
        <v>1</v>
      </c>
      <c r="F9360" t="str">
        <f>Table1[[#This Row],[Order Year]]&amp;"-"&amp;Table1[[#This Row],[Order Month]]</f>
        <v>2013-1</v>
      </c>
      <c r="G9360" s="5">
        <f>YEAR(Table1[[#This Row],[Order Date]])*100 + MONTH(Table1[[#This Row],[Order Date]])</f>
        <v>201301</v>
      </c>
      <c r="H9360" s="1">
        <v>41302</v>
      </c>
      <c r="I9360" t="s">
        <v>26</v>
      </c>
      <c r="J9360" t="s">
        <v>584</v>
      </c>
      <c r="K9360" t="s">
        <v>585</v>
      </c>
      <c r="L9360" t="s">
        <v>44</v>
      </c>
      <c r="M9360" t="s">
        <v>30</v>
      </c>
      <c r="N9360" t="s">
        <v>269</v>
      </c>
      <c r="O9360" t="s">
        <v>270</v>
      </c>
      <c r="P9360">
        <v>10024</v>
      </c>
      <c r="Q9360" t="s">
        <v>151</v>
      </c>
      <c r="R9360" t="s">
        <v>2403</v>
      </c>
      <c r="S9360" t="s">
        <v>35</v>
      </c>
      <c r="T9360" t="s">
        <v>59</v>
      </c>
      <c r="U9360" t="s">
        <v>2404</v>
      </c>
      <c r="V9360">
        <v>313.72199999999998</v>
      </c>
      <c r="W9360">
        <v>3</v>
      </c>
      <c r="X9360" s="9">
        <f>Table1[[#This Row],[Discount]]</f>
        <v>0.4</v>
      </c>
      <c r="Y9360">
        <v>0.4</v>
      </c>
      <c r="Z9360">
        <v>-99.34529999999998</v>
      </c>
    </row>
    <row r="9361" spans="1:26" ht="16" x14ac:dyDescent="0.2">
      <c r="A9361">
        <v>9360</v>
      </c>
      <c r="B9361" t="s">
        <v>10571</v>
      </c>
      <c r="C9361" s="1">
        <v>41299</v>
      </c>
      <c r="D9361">
        <f>YEAR(Table1[[#This Row],[Order Date]])</f>
        <v>2013</v>
      </c>
      <c r="E9361">
        <f>MONTH(Table1[[#This Row],[Order Date]])</f>
        <v>1</v>
      </c>
      <c r="F9361" t="str">
        <f>Table1[[#This Row],[Order Year]]&amp;"-"&amp;Table1[[#This Row],[Order Month]]</f>
        <v>2013-1</v>
      </c>
      <c r="G9361" s="5">
        <f>YEAR(Table1[[#This Row],[Order Date]])*100 + MONTH(Table1[[#This Row],[Order Date]])</f>
        <v>201301</v>
      </c>
      <c r="H9361" s="1">
        <v>41302</v>
      </c>
      <c r="I9361" t="s">
        <v>26</v>
      </c>
      <c r="J9361" t="s">
        <v>584</v>
      </c>
      <c r="K9361" t="s">
        <v>585</v>
      </c>
      <c r="L9361" t="s">
        <v>44</v>
      </c>
      <c r="M9361" t="s">
        <v>30</v>
      </c>
      <c r="N9361" t="s">
        <v>269</v>
      </c>
      <c r="O9361" t="s">
        <v>270</v>
      </c>
      <c r="P9361">
        <v>10024</v>
      </c>
      <c r="Q9361" t="s">
        <v>151</v>
      </c>
      <c r="R9361" t="s">
        <v>8506</v>
      </c>
      <c r="S9361" t="s">
        <v>35</v>
      </c>
      <c r="T9361" t="s">
        <v>68</v>
      </c>
      <c r="U9361" t="s">
        <v>8507</v>
      </c>
      <c r="V9361">
        <v>45.98</v>
      </c>
      <c r="W9361">
        <v>1</v>
      </c>
      <c r="X9361" s="9">
        <f>Table1[[#This Row],[Discount]]</f>
        <v>0</v>
      </c>
      <c r="Y9361">
        <v>0</v>
      </c>
      <c r="Z9361">
        <v>7.816599999999994</v>
      </c>
    </row>
    <row r="9362" spans="1:26" ht="16" x14ac:dyDescent="0.2">
      <c r="A9362">
        <v>9361</v>
      </c>
      <c r="B9362" t="s">
        <v>10571</v>
      </c>
      <c r="C9362" s="1">
        <v>41299</v>
      </c>
      <c r="D9362">
        <f>YEAR(Table1[[#This Row],[Order Date]])</f>
        <v>2013</v>
      </c>
      <c r="E9362">
        <f>MONTH(Table1[[#This Row],[Order Date]])</f>
        <v>1</v>
      </c>
      <c r="F9362" t="str">
        <f>Table1[[#This Row],[Order Year]]&amp;"-"&amp;Table1[[#This Row],[Order Month]]</f>
        <v>2013-1</v>
      </c>
      <c r="G9362" s="5">
        <f>YEAR(Table1[[#This Row],[Order Date]])*100 + MONTH(Table1[[#This Row],[Order Date]])</f>
        <v>201301</v>
      </c>
      <c r="H9362" s="1">
        <v>41302</v>
      </c>
      <c r="I9362" t="s">
        <v>26</v>
      </c>
      <c r="J9362" t="s">
        <v>584</v>
      </c>
      <c r="K9362" t="s">
        <v>585</v>
      </c>
      <c r="L9362" t="s">
        <v>44</v>
      </c>
      <c r="M9362" t="s">
        <v>30</v>
      </c>
      <c r="N9362" t="s">
        <v>269</v>
      </c>
      <c r="O9362" t="s">
        <v>270</v>
      </c>
      <c r="P9362">
        <v>10024</v>
      </c>
      <c r="Q9362" t="s">
        <v>151</v>
      </c>
      <c r="R9362" t="s">
        <v>3327</v>
      </c>
      <c r="S9362" t="s">
        <v>49</v>
      </c>
      <c r="T9362" t="s">
        <v>62</v>
      </c>
      <c r="U9362" t="s">
        <v>3328</v>
      </c>
      <c r="V9362">
        <v>428.68</v>
      </c>
      <c r="W9362">
        <v>7</v>
      </c>
      <c r="X9362" s="9">
        <f>Table1[[#This Row],[Discount]]</f>
        <v>0</v>
      </c>
      <c r="Y9362">
        <v>0</v>
      </c>
      <c r="Z9362">
        <v>0</v>
      </c>
    </row>
    <row r="9363" spans="1:26" ht="16" x14ac:dyDescent="0.2">
      <c r="A9363">
        <v>9362</v>
      </c>
      <c r="B9363" t="s">
        <v>10572</v>
      </c>
      <c r="C9363" s="1">
        <v>41720</v>
      </c>
      <c r="D9363">
        <f>YEAR(Table1[[#This Row],[Order Date]])</f>
        <v>2014</v>
      </c>
      <c r="E9363">
        <f>MONTH(Table1[[#This Row],[Order Date]])</f>
        <v>3</v>
      </c>
      <c r="F9363" t="str">
        <f>Table1[[#This Row],[Order Year]]&amp;"-"&amp;Table1[[#This Row],[Order Month]]</f>
        <v>2014-3</v>
      </c>
      <c r="G9363" s="5">
        <f>YEAR(Table1[[#This Row],[Order Date]])*100 + MONTH(Table1[[#This Row],[Order Date]])</f>
        <v>201403</v>
      </c>
      <c r="H9363" s="1">
        <v>41724</v>
      </c>
      <c r="I9363" t="s">
        <v>53</v>
      </c>
      <c r="J9363" t="s">
        <v>304</v>
      </c>
      <c r="K9363" t="s">
        <v>305</v>
      </c>
      <c r="L9363" t="s">
        <v>105</v>
      </c>
      <c r="M9363" t="s">
        <v>30</v>
      </c>
      <c r="N9363" t="s">
        <v>98</v>
      </c>
      <c r="O9363" t="s">
        <v>99</v>
      </c>
      <c r="P9363">
        <v>98105</v>
      </c>
      <c r="Q9363" t="s">
        <v>47</v>
      </c>
      <c r="R9363" t="s">
        <v>258</v>
      </c>
      <c r="S9363" t="s">
        <v>49</v>
      </c>
      <c r="T9363" t="s">
        <v>78</v>
      </c>
      <c r="U9363" t="s">
        <v>259</v>
      </c>
      <c r="V9363">
        <v>30.576000000000001</v>
      </c>
      <c r="W9363">
        <v>6</v>
      </c>
      <c r="X9363" s="9">
        <f>Table1[[#This Row],[Discount]]</f>
        <v>0.2</v>
      </c>
      <c r="Y9363">
        <v>0.2</v>
      </c>
      <c r="Z9363">
        <v>10.3194</v>
      </c>
    </row>
    <row r="9364" spans="1:26" ht="16" x14ac:dyDescent="0.2">
      <c r="A9364">
        <v>9363</v>
      </c>
      <c r="B9364" t="s">
        <v>10572</v>
      </c>
      <c r="C9364" s="1">
        <v>41720</v>
      </c>
      <c r="D9364">
        <f>YEAR(Table1[[#This Row],[Order Date]])</f>
        <v>2014</v>
      </c>
      <c r="E9364">
        <f>MONTH(Table1[[#This Row],[Order Date]])</f>
        <v>3</v>
      </c>
      <c r="F9364" t="str">
        <f>Table1[[#This Row],[Order Year]]&amp;"-"&amp;Table1[[#This Row],[Order Month]]</f>
        <v>2014-3</v>
      </c>
      <c r="G9364" s="5">
        <f>YEAR(Table1[[#This Row],[Order Date]])*100 + MONTH(Table1[[#This Row],[Order Date]])</f>
        <v>201403</v>
      </c>
      <c r="H9364" s="1">
        <v>41724</v>
      </c>
      <c r="I9364" t="s">
        <v>53</v>
      </c>
      <c r="J9364" t="s">
        <v>304</v>
      </c>
      <c r="K9364" t="s">
        <v>305</v>
      </c>
      <c r="L9364" t="s">
        <v>105</v>
      </c>
      <c r="M9364" t="s">
        <v>30</v>
      </c>
      <c r="N9364" t="s">
        <v>98</v>
      </c>
      <c r="O9364" t="s">
        <v>99</v>
      </c>
      <c r="P9364">
        <v>98105</v>
      </c>
      <c r="Q9364" t="s">
        <v>47</v>
      </c>
      <c r="R9364" t="s">
        <v>3141</v>
      </c>
      <c r="S9364" t="s">
        <v>49</v>
      </c>
      <c r="T9364" t="s">
        <v>272</v>
      </c>
      <c r="U9364" t="s">
        <v>3142</v>
      </c>
      <c r="V9364">
        <v>13.020000000000001</v>
      </c>
      <c r="W9364">
        <v>7</v>
      </c>
      <c r="X9364" s="9">
        <f>Table1[[#This Row],[Discount]]</f>
        <v>0</v>
      </c>
      <c r="Y9364">
        <v>0</v>
      </c>
      <c r="Z9364">
        <v>0.3906000000000005</v>
      </c>
    </row>
    <row r="9365" spans="1:26" ht="16" x14ac:dyDescent="0.2">
      <c r="A9365">
        <v>9364</v>
      </c>
      <c r="B9365" t="s">
        <v>10572</v>
      </c>
      <c r="C9365" s="1">
        <v>41720</v>
      </c>
      <c r="D9365">
        <f>YEAR(Table1[[#This Row],[Order Date]])</f>
        <v>2014</v>
      </c>
      <c r="E9365">
        <f>MONTH(Table1[[#This Row],[Order Date]])</f>
        <v>3</v>
      </c>
      <c r="F9365" t="str">
        <f>Table1[[#This Row],[Order Year]]&amp;"-"&amp;Table1[[#This Row],[Order Month]]</f>
        <v>2014-3</v>
      </c>
      <c r="G9365" s="5">
        <f>YEAR(Table1[[#This Row],[Order Date]])*100 + MONTH(Table1[[#This Row],[Order Date]])</f>
        <v>201403</v>
      </c>
      <c r="H9365" s="1">
        <v>41724</v>
      </c>
      <c r="I9365" t="s">
        <v>53</v>
      </c>
      <c r="J9365" t="s">
        <v>304</v>
      </c>
      <c r="K9365" t="s">
        <v>305</v>
      </c>
      <c r="L9365" t="s">
        <v>105</v>
      </c>
      <c r="M9365" t="s">
        <v>30</v>
      </c>
      <c r="N9365" t="s">
        <v>98</v>
      </c>
      <c r="O9365" t="s">
        <v>99</v>
      </c>
      <c r="P9365">
        <v>98105</v>
      </c>
      <c r="Q9365" t="s">
        <v>47</v>
      </c>
      <c r="R9365" t="s">
        <v>5064</v>
      </c>
      <c r="S9365" t="s">
        <v>35</v>
      </c>
      <c r="T9365" t="s">
        <v>68</v>
      </c>
      <c r="U9365" t="s">
        <v>5065</v>
      </c>
      <c r="V9365">
        <v>22.14</v>
      </c>
      <c r="W9365">
        <v>3</v>
      </c>
      <c r="X9365" s="9">
        <f>Table1[[#This Row],[Discount]]</f>
        <v>0</v>
      </c>
      <c r="Y9365">
        <v>0</v>
      </c>
      <c r="Z9365">
        <v>6.4205999999999976</v>
      </c>
    </row>
    <row r="9366" spans="1:26" ht="16" x14ac:dyDescent="0.2">
      <c r="A9366">
        <v>9365</v>
      </c>
      <c r="B9366" t="s">
        <v>10572</v>
      </c>
      <c r="C9366" s="1">
        <v>41720</v>
      </c>
      <c r="D9366">
        <f>YEAR(Table1[[#This Row],[Order Date]])</f>
        <v>2014</v>
      </c>
      <c r="E9366">
        <f>MONTH(Table1[[#This Row],[Order Date]])</f>
        <v>3</v>
      </c>
      <c r="F9366" t="str">
        <f>Table1[[#This Row],[Order Year]]&amp;"-"&amp;Table1[[#This Row],[Order Month]]</f>
        <v>2014-3</v>
      </c>
      <c r="G9366" s="5">
        <f>YEAR(Table1[[#This Row],[Order Date]])*100 + MONTH(Table1[[#This Row],[Order Date]])</f>
        <v>201403</v>
      </c>
      <c r="H9366" s="1">
        <v>41724</v>
      </c>
      <c r="I9366" t="s">
        <v>53</v>
      </c>
      <c r="J9366" t="s">
        <v>304</v>
      </c>
      <c r="K9366" t="s">
        <v>305</v>
      </c>
      <c r="L9366" t="s">
        <v>105</v>
      </c>
      <c r="M9366" t="s">
        <v>30</v>
      </c>
      <c r="N9366" t="s">
        <v>98</v>
      </c>
      <c r="O9366" t="s">
        <v>99</v>
      </c>
      <c r="P9366">
        <v>98105</v>
      </c>
      <c r="Q9366" t="s">
        <v>47</v>
      </c>
      <c r="R9366" t="s">
        <v>1692</v>
      </c>
      <c r="S9366" t="s">
        <v>49</v>
      </c>
      <c r="T9366" t="s">
        <v>62</v>
      </c>
      <c r="U9366" t="s">
        <v>1693</v>
      </c>
      <c r="V9366">
        <v>359.32</v>
      </c>
      <c r="W9366">
        <v>4</v>
      </c>
      <c r="X9366" s="9">
        <f>Table1[[#This Row],[Discount]]</f>
        <v>0</v>
      </c>
      <c r="Y9366">
        <v>0</v>
      </c>
      <c r="Z9366">
        <v>7.1863999999999919</v>
      </c>
    </row>
    <row r="9367" spans="1:26" ht="16" x14ac:dyDescent="0.2">
      <c r="A9367">
        <v>9366</v>
      </c>
      <c r="B9367" t="s">
        <v>10573</v>
      </c>
      <c r="C9367" s="1">
        <v>40777</v>
      </c>
      <c r="D9367">
        <f>YEAR(Table1[[#This Row],[Order Date]])</f>
        <v>2011</v>
      </c>
      <c r="E9367">
        <f>MONTH(Table1[[#This Row],[Order Date]])</f>
        <v>8</v>
      </c>
      <c r="F9367" t="str">
        <f>Table1[[#This Row],[Order Year]]&amp;"-"&amp;Table1[[#This Row],[Order Month]]</f>
        <v>2011-8</v>
      </c>
      <c r="G9367" s="5">
        <f>YEAR(Table1[[#This Row],[Order Date]])*100 + MONTH(Table1[[#This Row],[Order Date]])</f>
        <v>201108</v>
      </c>
      <c r="H9367" s="1">
        <v>40780</v>
      </c>
      <c r="I9367" t="s">
        <v>191</v>
      </c>
      <c r="J9367" t="s">
        <v>1937</v>
      </c>
      <c r="K9367" t="s">
        <v>1938</v>
      </c>
      <c r="L9367" t="s">
        <v>29</v>
      </c>
      <c r="M9367" t="s">
        <v>30</v>
      </c>
      <c r="N9367" t="s">
        <v>9309</v>
      </c>
      <c r="O9367" t="s">
        <v>599</v>
      </c>
      <c r="P9367">
        <v>63301</v>
      </c>
      <c r="Q9367" t="s">
        <v>108</v>
      </c>
      <c r="R9367" t="s">
        <v>9712</v>
      </c>
      <c r="S9367" t="s">
        <v>49</v>
      </c>
      <c r="T9367" t="s">
        <v>93</v>
      </c>
      <c r="U9367" t="s">
        <v>9713</v>
      </c>
      <c r="V9367">
        <v>11.56</v>
      </c>
      <c r="W9367">
        <v>2</v>
      </c>
      <c r="X9367" s="9">
        <f>Table1[[#This Row],[Discount]]</f>
        <v>0</v>
      </c>
      <c r="Y9367">
        <v>0</v>
      </c>
      <c r="Z9367">
        <v>5.6644000000000005</v>
      </c>
    </row>
    <row r="9368" spans="1:26" ht="16" x14ac:dyDescent="0.2">
      <c r="A9368">
        <v>9367</v>
      </c>
      <c r="B9368" t="s">
        <v>10574</v>
      </c>
      <c r="C9368" s="1">
        <v>40702</v>
      </c>
      <c r="D9368">
        <f>YEAR(Table1[[#This Row],[Order Date]])</f>
        <v>2011</v>
      </c>
      <c r="E9368">
        <f>MONTH(Table1[[#This Row],[Order Date]])</f>
        <v>6</v>
      </c>
      <c r="F9368" t="str">
        <f>Table1[[#This Row],[Order Year]]&amp;"-"&amp;Table1[[#This Row],[Order Month]]</f>
        <v>2011-6</v>
      </c>
      <c r="G9368" s="5">
        <f>YEAR(Table1[[#This Row],[Order Date]])*100 + MONTH(Table1[[#This Row],[Order Date]])</f>
        <v>201106</v>
      </c>
      <c r="H9368" s="1">
        <v>40707</v>
      </c>
      <c r="I9368" t="s">
        <v>53</v>
      </c>
      <c r="J9368" t="s">
        <v>4202</v>
      </c>
      <c r="K9368" t="s">
        <v>4203</v>
      </c>
      <c r="L9368" t="s">
        <v>29</v>
      </c>
      <c r="M9368" t="s">
        <v>30</v>
      </c>
      <c r="N9368" t="s">
        <v>1176</v>
      </c>
      <c r="O9368" t="s">
        <v>270</v>
      </c>
      <c r="P9368">
        <v>11561</v>
      </c>
      <c r="Q9368" t="s">
        <v>151</v>
      </c>
      <c r="R9368" t="s">
        <v>7317</v>
      </c>
      <c r="S9368" t="s">
        <v>49</v>
      </c>
      <c r="T9368" t="s">
        <v>78</v>
      </c>
      <c r="U9368" t="s">
        <v>7318</v>
      </c>
      <c r="V9368">
        <v>68.48</v>
      </c>
      <c r="W9368">
        <v>2</v>
      </c>
      <c r="X9368" s="9">
        <f>Table1[[#This Row],[Discount]]</f>
        <v>0.2</v>
      </c>
      <c r="Y9368">
        <v>0.2</v>
      </c>
      <c r="Z9368">
        <v>25.679999999999996</v>
      </c>
    </row>
    <row r="9369" spans="1:26" ht="16" x14ac:dyDescent="0.2">
      <c r="A9369">
        <v>9368</v>
      </c>
      <c r="B9369" t="s">
        <v>10574</v>
      </c>
      <c r="C9369" s="1">
        <v>40702</v>
      </c>
      <c r="D9369">
        <f>YEAR(Table1[[#This Row],[Order Date]])</f>
        <v>2011</v>
      </c>
      <c r="E9369">
        <f>MONTH(Table1[[#This Row],[Order Date]])</f>
        <v>6</v>
      </c>
      <c r="F9369" t="str">
        <f>Table1[[#This Row],[Order Year]]&amp;"-"&amp;Table1[[#This Row],[Order Month]]</f>
        <v>2011-6</v>
      </c>
      <c r="G9369" s="5">
        <f>YEAR(Table1[[#This Row],[Order Date]])*100 + MONTH(Table1[[#This Row],[Order Date]])</f>
        <v>201106</v>
      </c>
      <c r="H9369" s="1">
        <v>40707</v>
      </c>
      <c r="I9369" t="s">
        <v>53</v>
      </c>
      <c r="J9369" t="s">
        <v>4202</v>
      </c>
      <c r="K9369" t="s">
        <v>4203</v>
      </c>
      <c r="L9369" t="s">
        <v>29</v>
      </c>
      <c r="M9369" t="s">
        <v>30</v>
      </c>
      <c r="N9369" t="s">
        <v>1176</v>
      </c>
      <c r="O9369" t="s">
        <v>270</v>
      </c>
      <c r="P9369">
        <v>11561</v>
      </c>
      <c r="Q9369" t="s">
        <v>151</v>
      </c>
      <c r="R9369" t="s">
        <v>5602</v>
      </c>
      <c r="S9369" t="s">
        <v>49</v>
      </c>
      <c r="T9369" t="s">
        <v>62</v>
      </c>
      <c r="U9369" t="s">
        <v>5603</v>
      </c>
      <c r="V9369">
        <v>1676.88</v>
      </c>
      <c r="W9369">
        <v>6</v>
      </c>
      <c r="X9369" s="9">
        <f>Table1[[#This Row],[Discount]]</f>
        <v>0</v>
      </c>
      <c r="Y9369">
        <v>0</v>
      </c>
      <c r="Z9369">
        <v>83.843999999999937</v>
      </c>
    </row>
    <row r="9370" spans="1:26" ht="16" x14ac:dyDescent="0.2">
      <c r="A9370">
        <v>9369</v>
      </c>
      <c r="B9370" t="s">
        <v>10575</v>
      </c>
      <c r="C9370" s="1">
        <v>41372</v>
      </c>
      <c r="D9370">
        <f>YEAR(Table1[[#This Row],[Order Date]])</f>
        <v>2013</v>
      </c>
      <c r="E9370">
        <f>MONTH(Table1[[#This Row],[Order Date]])</f>
        <v>4</v>
      </c>
      <c r="F9370" t="str">
        <f>Table1[[#This Row],[Order Year]]&amp;"-"&amp;Table1[[#This Row],[Order Month]]</f>
        <v>2013-4</v>
      </c>
      <c r="G9370" s="5">
        <f>YEAR(Table1[[#This Row],[Order Date]])*100 + MONTH(Table1[[#This Row],[Order Date]])</f>
        <v>201304</v>
      </c>
      <c r="H9370" s="1">
        <v>41374</v>
      </c>
      <c r="I9370" t="s">
        <v>191</v>
      </c>
      <c r="J9370" t="s">
        <v>223</v>
      </c>
      <c r="K9370" t="s">
        <v>224</v>
      </c>
      <c r="L9370" t="s">
        <v>44</v>
      </c>
      <c r="M9370" t="s">
        <v>30</v>
      </c>
      <c r="N9370" t="s">
        <v>1122</v>
      </c>
      <c r="O9370" t="s">
        <v>791</v>
      </c>
      <c r="P9370">
        <v>8701</v>
      </c>
      <c r="Q9370" t="s">
        <v>151</v>
      </c>
      <c r="R9370" t="s">
        <v>1101</v>
      </c>
      <c r="S9370" t="s">
        <v>49</v>
      </c>
      <c r="T9370" t="s">
        <v>93</v>
      </c>
      <c r="U9370" t="s">
        <v>1102</v>
      </c>
      <c r="V9370">
        <v>37.94</v>
      </c>
      <c r="W9370">
        <v>2</v>
      </c>
      <c r="X9370" s="9">
        <f>Table1[[#This Row],[Discount]]</f>
        <v>0</v>
      </c>
      <c r="Y9370">
        <v>0</v>
      </c>
      <c r="Z9370">
        <v>18.211199999999998</v>
      </c>
    </row>
    <row r="9371" spans="1:26" ht="16" x14ac:dyDescent="0.2">
      <c r="A9371">
        <v>9370</v>
      </c>
      <c r="B9371" t="s">
        <v>10576</v>
      </c>
      <c r="C9371" s="1">
        <v>41951</v>
      </c>
      <c r="D9371">
        <f>YEAR(Table1[[#This Row],[Order Date]])</f>
        <v>2014</v>
      </c>
      <c r="E9371">
        <f>MONTH(Table1[[#This Row],[Order Date]])</f>
        <v>11</v>
      </c>
      <c r="F9371" t="str">
        <f>Table1[[#This Row],[Order Year]]&amp;"-"&amp;Table1[[#This Row],[Order Month]]</f>
        <v>2014-11</v>
      </c>
      <c r="G9371" s="5">
        <f>YEAR(Table1[[#This Row],[Order Date]])*100 + MONTH(Table1[[#This Row],[Order Date]])</f>
        <v>201411</v>
      </c>
      <c r="H9371" s="1">
        <v>41953</v>
      </c>
      <c r="I9371" t="s">
        <v>26</v>
      </c>
      <c r="J9371" t="s">
        <v>3956</v>
      </c>
      <c r="K9371" t="s">
        <v>3957</v>
      </c>
      <c r="L9371" t="s">
        <v>44</v>
      </c>
      <c r="M9371" t="s">
        <v>30</v>
      </c>
      <c r="N9371" t="s">
        <v>3216</v>
      </c>
      <c r="O9371" t="s">
        <v>2738</v>
      </c>
      <c r="P9371">
        <v>20735</v>
      </c>
      <c r="Q9371" t="s">
        <v>151</v>
      </c>
      <c r="R9371" t="s">
        <v>6131</v>
      </c>
      <c r="S9371" t="s">
        <v>35</v>
      </c>
      <c r="T9371" t="s">
        <v>39</v>
      </c>
      <c r="U9371" t="s">
        <v>6132</v>
      </c>
      <c r="V9371">
        <v>272.96999999999997</v>
      </c>
      <c r="W9371">
        <v>3</v>
      </c>
      <c r="X9371" s="9">
        <f>Table1[[#This Row],[Discount]]</f>
        <v>0</v>
      </c>
      <c r="Y9371">
        <v>0</v>
      </c>
      <c r="Z9371">
        <v>43.675200000000018</v>
      </c>
    </row>
    <row r="9372" spans="1:26" ht="16" x14ac:dyDescent="0.2">
      <c r="A9372">
        <v>9371</v>
      </c>
      <c r="B9372" t="s">
        <v>10577</v>
      </c>
      <c r="C9372" s="1">
        <v>41058</v>
      </c>
      <c r="D9372">
        <f>YEAR(Table1[[#This Row],[Order Date]])</f>
        <v>2012</v>
      </c>
      <c r="E9372">
        <f>MONTH(Table1[[#This Row],[Order Date]])</f>
        <v>5</v>
      </c>
      <c r="F9372" t="str">
        <f>Table1[[#This Row],[Order Year]]&amp;"-"&amp;Table1[[#This Row],[Order Month]]</f>
        <v>2012-5</v>
      </c>
      <c r="G9372" s="5">
        <f>YEAR(Table1[[#This Row],[Order Date]])*100 + MONTH(Table1[[#This Row],[Order Date]])</f>
        <v>201205</v>
      </c>
      <c r="H9372" s="1">
        <v>41060</v>
      </c>
      <c r="I9372" t="s">
        <v>191</v>
      </c>
      <c r="J9372" t="s">
        <v>8997</v>
      </c>
      <c r="K9372" t="s">
        <v>8998</v>
      </c>
      <c r="L9372" t="s">
        <v>44</v>
      </c>
      <c r="M9372" t="s">
        <v>30</v>
      </c>
      <c r="N9372" t="s">
        <v>500</v>
      </c>
      <c r="O9372" t="s">
        <v>501</v>
      </c>
      <c r="P9372">
        <v>43229</v>
      </c>
      <c r="Q9372" t="s">
        <v>151</v>
      </c>
      <c r="R9372" t="s">
        <v>9598</v>
      </c>
      <c r="S9372" t="s">
        <v>35</v>
      </c>
      <c r="T9372" t="s">
        <v>68</v>
      </c>
      <c r="U9372" t="s">
        <v>9599</v>
      </c>
      <c r="V9372">
        <v>41.568000000000005</v>
      </c>
      <c r="W9372">
        <v>4</v>
      </c>
      <c r="X9372" s="9">
        <f>Table1[[#This Row],[Discount]]</f>
        <v>0.2</v>
      </c>
      <c r="Y9372">
        <v>0.2</v>
      </c>
      <c r="Z9372">
        <v>-4.1568000000000023</v>
      </c>
    </row>
    <row r="9373" spans="1:26" ht="16" x14ac:dyDescent="0.2">
      <c r="A9373">
        <v>9372</v>
      </c>
      <c r="B9373" t="s">
        <v>10577</v>
      </c>
      <c r="C9373" s="1">
        <v>41058</v>
      </c>
      <c r="D9373">
        <f>YEAR(Table1[[#This Row],[Order Date]])</f>
        <v>2012</v>
      </c>
      <c r="E9373">
        <f>MONTH(Table1[[#This Row],[Order Date]])</f>
        <v>5</v>
      </c>
      <c r="F9373" t="str">
        <f>Table1[[#This Row],[Order Year]]&amp;"-"&amp;Table1[[#This Row],[Order Month]]</f>
        <v>2012-5</v>
      </c>
      <c r="G9373" s="5">
        <f>YEAR(Table1[[#This Row],[Order Date]])*100 + MONTH(Table1[[#This Row],[Order Date]])</f>
        <v>201205</v>
      </c>
      <c r="H9373" s="1">
        <v>41060</v>
      </c>
      <c r="I9373" t="s">
        <v>191</v>
      </c>
      <c r="J9373" t="s">
        <v>8997</v>
      </c>
      <c r="K9373" t="s">
        <v>8998</v>
      </c>
      <c r="L9373" t="s">
        <v>44</v>
      </c>
      <c r="M9373" t="s">
        <v>30</v>
      </c>
      <c r="N9373" t="s">
        <v>500</v>
      </c>
      <c r="O9373" t="s">
        <v>501</v>
      </c>
      <c r="P9373">
        <v>43229</v>
      </c>
      <c r="Q9373" t="s">
        <v>151</v>
      </c>
      <c r="R9373" t="s">
        <v>387</v>
      </c>
      <c r="S9373" t="s">
        <v>35</v>
      </c>
      <c r="T9373" t="s">
        <v>39</v>
      </c>
      <c r="U9373" t="s">
        <v>388</v>
      </c>
      <c r="V9373">
        <v>317.05799999999999</v>
      </c>
      <c r="W9373">
        <v>3</v>
      </c>
      <c r="X9373" s="9">
        <f>Table1[[#This Row],[Discount]]</f>
        <v>0.3</v>
      </c>
      <c r="Y9373">
        <v>0.3</v>
      </c>
      <c r="Z9373">
        <v>-86.058600000000013</v>
      </c>
    </row>
    <row r="9374" spans="1:26" ht="16" x14ac:dyDescent="0.2">
      <c r="A9374">
        <v>9373</v>
      </c>
      <c r="B9374" t="s">
        <v>10577</v>
      </c>
      <c r="C9374" s="1">
        <v>41058</v>
      </c>
      <c r="D9374">
        <f>YEAR(Table1[[#This Row],[Order Date]])</f>
        <v>2012</v>
      </c>
      <c r="E9374">
        <f>MONTH(Table1[[#This Row],[Order Date]])</f>
        <v>5</v>
      </c>
      <c r="F9374" t="str">
        <f>Table1[[#This Row],[Order Year]]&amp;"-"&amp;Table1[[#This Row],[Order Month]]</f>
        <v>2012-5</v>
      </c>
      <c r="G9374" s="5">
        <f>YEAR(Table1[[#This Row],[Order Date]])*100 + MONTH(Table1[[#This Row],[Order Date]])</f>
        <v>201205</v>
      </c>
      <c r="H9374" s="1">
        <v>41060</v>
      </c>
      <c r="I9374" t="s">
        <v>191</v>
      </c>
      <c r="J9374" t="s">
        <v>8997</v>
      </c>
      <c r="K9374" t="s">
        <v>8998</v>
      </c>
      <c r="L9374" t="s">
        <v>44</v>
      </c>
      <c r="M9374" t="s">
        <v>30</v>
      </c>
      <c r="N9374" t="s">
        <v>500</v>
      </c>
      <c r="O9374" t="s">
        <v>501</v>
      </c>
      <c r="P9374">
        <v>43229</v>
      </c>
      <c r="Q9374" t="s">
        <v>151</v>
      </c>
      <c r="R9374" t="s">
        <v>576</v>
      </c>
      <c r="S9374" t="s">
        <v>49</v>
      </c>
      <c r="T9374" t="s">
        <v>272</v>
      </c>
      <c r="U9374" t="s">
        <v>577</v>
      </c>
      <c r="V9374">
        <v>8.0399999999999991</v>
      </c>
      <c r="W9374">
        <v>5</v>
      </c>
      <c r="X9374" s="9">
        <f>Table1[[#This Row],[Discount]]</f>
        <v>0.2</v>
      </c>
      <c r="Y9374">
        <v>0.2</v>
      </c>
      <c r="Z9374">
        <v>2.9144999999999994</v>
      </c>
    </row>
    <row r="9375" spans="1:26" ht="16" x14ac:dyDescent="0.2">
      <c r="A9375">
        <v>9374</v>
      </c>
      <c r="B9375" t="s">
        <v>10578</v>
      </c>
      <c r="C9375" s="1">
        <v>41767</v>
      </c>
      <c r="D9375">
        <f>YEAR(Table1[[#This Row],[Order Date]])</f>
        <v>2014</v>
      </c>
      <c r="E9375">
        <f>MONTH(Table1[[#This Row],[Order Date]])</f>
        <v>5</v>
      </c>
      <c r="F9375" t="str">
        <f>Table1[[#This Row],[Order Year]]&amp;"-"&amp;Table1[[#This Row],[Order Month]]</f>
        <v>2014-5</v>
      </c>
      <c r="G9375" s="5">
        <f>YEAR(Table1[[#This Row],[Order Date]])*100 + MONTH(Table1[[#This Row],[Order Date]])</f>
        <v>201405</v>
      </c>
      <c r="H9375" s="1">
        <v>41771</v>
      </c>
      <c r="I9375" t="s">
        <v>53</v>
      </c>
      <c r="J9375" t="s">
        <v>1955</v>
      </c>
      <c r="K9375" t="s">
        <v>1956</v>
      </c>
      <c r="L9375" t="s">
        <v>29</v>
      </c>
      <c r="M9375" t="s">
        <v>30</v>
      </c>
      <c r="N9375" t="s">
        <v>605</v>
      </c>
      <c r="O9375" t="s">
        <v>46</v>
      </c>
      <c r="P9375">
        <v>91104</v>
      </c>
      <c r="Q9375" t="s">
        <v>47</v>
      </c>
      <c r="R9375" t="s">
        <v>3619</v>
      </c>
      <c r="S9375" t="s">
        <v>74</v>
      </c>
      <c r="T9375" t="s">
        <v>75</v>
      </c>
      <c r="U9375" t="s">
        <v>3620</v>
      </c>
      <c r="V9375">
        <v>419.94399999999996</v>
      </c>
      <c r="W9375">
        <v>7</v>
      </c>
      <c r="X9375" s="9">
        <f>Table1[[#This Row],[Discount]]</f>
        <v>0.2</v>
      </c>
      <c r="Y9375">
        <v>0.2</v>
      </c>
      <c r="Z9375">
        <v>52.492999999999967</v>
      </c>
    </row>
    <row r="9376" spans="1:26" ht="16" x14ac:dyDescent="0.2">
      <c r="A9376">
        <v>9375</v>
      </c>
      <c r="B9376" t="s">
        <v>10579</v>
      </c>
      <c r="C9376" s="1">
        <v>41431</v>
      </c>
      <c r="D9376">
        <f>YEAR(Table1[[#This Row],[Order Date]])</f>
        <v>2013</v>
      </c>
      <c r="E9376">
        <f>MONTH(Table1[[#This Row],[Order Date]])</f>
        <v>6</v>
      </c>
      <c r="F9376" t="str">
        <f>Table1[[#This Row],[Order Year]]&amp;"-"&amp;Table1[[#This Row],[Order Month]]</f>
        <v>2013-6</v>
      </c>
      <c r="G9376" s="5">
        <f>YEAR(Table1[[#This Row],[Order Date]])*100 + MONTH(Table1[[#This Row],[Order Date]])</f>
        <v>201306</v>
      </c>
      <c r="H9376" s="1">
        <v>41435</v>
      </c>
      <c r="I9376" t="s">
        <v>53</v>
      </c>
      <c r="J9376" t="s">
        <v>346</v>
      </c>
      <c r="K9376" t="s">
        <v>347</v>
      </c>
      <c r="L9376" t="s">
        <v>44</v>
      </c>
      <c r="M9376" t="s">
        <v>30</v>
      </c>
      <c r="N9376" t="s">
        <v>98</v>
      </c>
      <c r="O9376" t="s">
        <v>99</v>
      </c>
      <c r="P9376">
        <v>98105</v>
      </c>
      <c r="Q9376" t="s">
        <v>47</v>
      </c>
      <c r="R9376" t="s">
        <v>2655</v>
      </c>
      <c r="S9376" t="s">
        <v>49</v>
      </c>
      <c r="T9376" t="s">
        <v>581</v>
      </c>
      <c r="U9376" t="s">
        <v>2656</v>
      </c>
      <c r="V9376">
        <v>61.38</v>
      </c>
      <c r="W9376">
        <v>6</v>
      </c>
      <c r="X9376" s="9">
        <f>Table1[[#This Row],[Discount]]</f>
        <v>0</v>
      </c>
      <c r="Y9376">
        <v>0</v>
      </c>
      <c r="Z9376">
        <v>15.958800000000004</v>
      </c>
    </row>
    <row r="9377" spans="1:26" ht="16" x14ac:dyDescent="0.2">
      <c r="A9377">
        <v>9376</v>
      </c>
      <c r="B9377" t="s">
        <v>10580</v>
      </c>
      <c r="C9377" s="1">
        <v>41257</v>
      </c>
      <c r="D9377">
        <f>YEAR(Table1[[#This Row],[Order Date]])</f>
        <v>2012</v>
      </c>
      <c r="E9377">
        <f>MONTH(Table1[[#This Row],[Order Date]])</f>
        <v>12</v>
      </c>
      <c r="F9377" t="str">
        <f>Table1[[#This Row],[Order Year]]&amp;"-"&amp;Table1[[#This Row],[Order Month]]</f>
        <v>2012-12</v>
      </c>
      <c r="G9377" s="5">
        <f>YEAR(Table1[[#This Row],[Order Date]])*100 + MONTH(Table1[[#This Row],[Order Date]])</f>
        <v>201212</v>
      </c>
      <c r="H9377" s="1">
        <v>41262</v>
      </c>
      <c r="I9377" t="s">
        <v>26</v>
      </c>
      <c r="J9377" t="s">
        <v>1890</v>
      </c>
      <c r="K9377" t="s">
        <v>1891</v>
      </c>
      <c r="L9377" t="s">
        <v>29</v>
      </c>
      <c r="M9377" t="s">
        <v>30</v>
      </c>
      <c r="N9377" t="s">
        <v>45</v>
      </c>
      <c r="O9377" t="s">
        <v>46</v>
      </c>
      <c r="P9377">
        <v>90045</v>
      </c>
      <c r="Q9377" t="s">
        <v>47</v>
      </c>
      <c r="R9377" t="s">
        <v>4261</v>
      </c>
      <c r="S9377" t="s">
        <v>74</v>
      </c>
      <c r="T9377" t="s">
        <v>164</v>
      </c>
      <c r="U9377" t="s">
        <v>4262</v>
      </c>
      <c r="V9377">
        <v>50</v>
      </c>
      <c r="W9377">
        <v>2</v>
      </c>
      <c r="X9377" s="9">
        <f>Table1[[#This Row],[Discount]]</f>
        <v>0</v>
      </c>
      <c r="Y9377">
        <v>0</v>
      </c>
      <c r="Z9377">
        <v>10.5</v>
      </c>
    </row>
    <row r="9378" spans="1:26" ht="16" x14ac:dyDescent="0.2">
      <c r="A9378">
        <v>9377</v>
      </c>
      <c r="B9378" t="s">
        <v>10581</v>
      </c>
      <c r="C9378" s="1">
        <v>41999</v>
      </c>
      <c r="D9378">
        <f>YEAR(Table1[[#This Row],[Order Date]])</f>
        <v>2014</v>
      </c>
      <c r="E9378">
        <f>MONTH(Table1[[#This Row],[Order Date]])</f>
        <v>12</v>
      </c>
      <c r="F9378" t="str">
        <f>Table1[[#This Row],[Order Year]]&amp;"-"&amp;Table1[[#This Row],[Order Month]]</f>
        <v>2014-12</v>
      </c>
      <c r="G9378" s="5">
        <f>YEAR(Table1[[#This Row],[Order Date]])*100 + MONTH(Table1[[#This Row],[Order Date]])</f>
        <v>201412</v>
      </c>
      <c r="H9378" s="1">
        <v>42003</v>
      </c>
      <c r="I9378" t="s">
        <v>53</v>
      </c>
      <c r="J9378" t="s">
        <v>238</v>
      </c>
      <c r="K9378" t="s">
        <v>239</v>
      </c>
      <c r="L9378" t="s">
        <v>29</v>
      </c>
      <c r="M9378" t="s">
        <v>30</v>
      </c>
      <c r="N9378" t="s">
        <v>10582</v>
      </c>
      <c r="O9378" t="s">
        <v>791</v>
      </c>
      <c r="P9378">
        <v>7017</v>
      </c>
      <c r="Q9378" t="s">
        <v>151</v>
      </c>
      <c r="R9378" t="s">
        <v>7424</v>
      </c>
      <c r="S9378" t="s">
        <v>74</v>
      </c>
      <c r="T9378" t="s">
        <v>164</v>
      </c>
      <c r="U9378" t="s">
        <v>7425</v>
      </c>
      <c r="V9378">
        <v>31.799999999999997</v>
      </c>
      <c r="W9378">
        <v>3</v>
      </c>
      <c r="X9378" s="9">
        <f>Table1[[#This Row],[Discount]]</f>
        <v>0</v>
      </c>
      <c r="Y9378">
        <v>0</v>
      </c>
      <c r="Z9378">
        <v>13.674000000000003</v>
      </c>
    </row>
    <row r="9379" spans="1:26" ht="16" x14ac:dyDescent="0.2">
      <c r="A9379">
        <v>9378</v>
      </c>
      <c r="B9379" t="s">
        <v>10583</v>
      </c>
      <c r="C9379" s="1">
        <v>41991</v>
      </c>
      <c r="D9379">
        <f>YEAR(Table1[[#This Row],[Order Date]])</f>
        <v>2014</v>
      </c>
      <c r="E9379">
        <f>MONTH(Table1[[#This Row],[Order Date]])</f>
        <v>12</v>
      </c>
      <c r="F9379" t="str">
        <f>Table1[[#This Row],[Order Year]]&amp;"-"&amp;Table1[[#This Row],[Order Month]]</f>
        <v>2014-12</v>
      </c>
      <c r="G9379" s="5">
        <f>YEAR(Table1[[#This Row],[Order Date]])*100 + MONTH(Table1[[#This Row],[Order Date]])</f>
        <v>201412</v>
      </c>
      <c r="H9379" s="1">
        <v>41995</v>
      </c>
      <c r="I9379" t="s">
        <v>53</v>
      </c>
      <c r="J9379" t="s">
        <v>2641</v>
      </c>
      <c r="K9379" t="s">
        <v>2642</v>
      </c>
      <c r="L9379" t="s">
        <v>44</v>
      </c>
      <c r="M9379" t="s">
        <v>30</v>
      </c>
      <c r="N9379" t="s">
        <v>6209</v>
      </c>
      <c r="O9379" t="s">
        <v>117</v>
      </c>
      <c r="P9379">
        <v>54703</v>
      </c>
      <c r="Q9379" t="s">
        <v>108</v>
      </c>
      <c r="R9379" t="s">
        <v>6841</v>
      </c>
      <c r="S9379" t="s">
        <v>49</v>
      </c>
      <c r="T9379" t="s">
        <v>62</v>
      </c>
      <c r="U9379" t="s">
        <v>6842</v>
      </c>
      <c r="V9379">
        <v>32.56</v>
      </c>
      <c r="W9379">
        <v>2</v>
      </c>
      <c r="X9379" s="9">
        <f>Table1[[#This Row],[Discount]]</f>
        <v>0</v>
      </c>
      <c r="Y9379">
        <v>0</v>
      </c>
      <c r="Z9379">
        <v>8.465600000000002</v>
      </c>
    </row>
    <row r="9380" spans="1:26" ht="16" x14ac:dyDescent="0.2">
      <c r="A9380">
        <v>9379</v>
      </c>
      <c r="B9380" t="s">
        <v>10584</v>
      </c>
      <c r="C9380" s="1">
        <v>41405</v>
      </c>
      <c r="D9380">
        <f>YEAR(Table1[[#This Row],[Order Date]])</f>
        <v>2013</v>
      </c>
      <c r="E9380">
        <f>MONTH(Table1[[#This Row],[Order Date]])</f>
        <v>5</v>
      </c>
      <c r="F9380" t="str">
        <f>Table1[[#This Row],[Order Year]]&amp;"-"&amp;Table1[[#This Row],[Order Month]]</f>
        <v>2013-5</v>
      </c>
      <c r="G9380" s="5">
        <f>YEAR(Table1[[#This Row],[Order Date]])*100 + MONTH(Table1[[#This Row],[Order Date]])</f>
        <v>201305</v>
      </c>
      <c r="H9380" s="1">
        <v>41410</v>
      </c>
      <c r="I9380" t="s">
        <v>53</v>
      </c>
      <c r="J9380" t="s">
        <v>3578</v>
      </c>
      <c r="K9380" t="s">
        <v>3579</v>
      </c>
      <c r="L9380" t="s">
        <v>29</v>
      </c>
      <c r="M9380" t="s">
        <v>30</v>
      </c>
      <c r="N9380" t="s">
        <v>306</v>
      </c>
      <c r="O9380" t="s">
        <v>214</v>
      </c>
      <c r="P9380">
        <v>60610</v>
      </c>
      <c r="Q9380" t="s">
        <v>108</v>
      </c>
      <c r="R9380" t="s">
        <v>10585</v>
      </c>
      <c r="S9380" t="s">
        <v>49</v>
      </c>
      <c r="T9380" t="s">
        <v>176</v>
      </c>
      <c r="U9380" t="s">
        <v>10586</v>
      </c>
      <c r="V9380">
        <v>7.0720000000000001</v>
      </c>
      <c r="W9380">
        <v>2</v>
      </c>
      <c r="X9380" s="9">
        <f>Table1[[#This Row],[Discount]]</f>
        <v>0.2</v>
      </c>
      <c r="Y9380">
        <v>0.2</v>
      </c>
      <c r="Z9380">
        <v>2.3868</v>
      </c>
    </row>
    <row r="9381" spans="1:26" ht="16" x14ac:dyDescent="0.2">
      <c r="A9381">
        <v>9380</v>
      </c>
      <c r="B9381" t="s">
        <v>10587</v>
      </c>
      <c r="C9381" s="1">
        <v>40900</v>
      </c>
      <c r="D9381">
        <f>YEAR(Table1[[#This Row],[Order Date]])</f>
        <v>2011</v>
      </c>
      <c r="E9381">
        <f>MONTH(Table1[[#This Row],[Order Date]])</f>
        <v>12</v>
      </c>
      <c r="F9381" t="str">
        <f>Table1[[#This Row],[Order Year]]&amp;"-"&amp;Table1[[#This Row],[Order Month]]</f>
        <v>2011-12</v>
      </c>
      <c r="G9381" s="5">
        <f>YEAR(Table1[[#This Row],[Order Date]])*100 + MONTH(Table1[[#This Row],[Order Date]])</f>
        <v>201112</v>
      </c>
      <c r="H9381" s="1">
        <v>40904</v>
      </c>
      <c r="I9381" t="s">
        <v>26</v>
      </c>
      <c r="J9381" t="s">
        <v>968</v>
      </c>
      <c r="K9381" t="s">
        <v>969</v>
      </c>
      <c r="L9381" t="s">
        <v>29</v>
      </c>
      <c r="M9381" t="s">
        <v>30</v>
      </c>
      <c r="N9381" t="s">
        <v>903</v>
      </c>
      <c r="O9381" t="s">
        <v>57</v>
      </c>
      <c r="P9381">
        <v>33614</v>
      </c>
      <c r="Q9381" t="s">
        <v>33</v>
      </c>
      <c r="R9381" t="s">
        <v>4974</v>
      </c>
      <c r="S9381" t="s">
        <v>49</v>
      </c>
      <c r="T9381" t="s">
        <v>93</v>
      </c>
      <c r="U9381" t="s">
        <v>4975</v>
      </c>
      <c r="V9381">
        <v>45.527999999999999</v>
      </c>
      <c r="W9381">
        <v>3</v>
      </c>
      <c r="X9381" s="9">
        <f>Table1[[#This Row],[Discount]]</f>
        <v>0.2</v>
      </c>
      <c r="Y9381">
        <v>0.2</v>
      </c>
      <c r="Z9381">
        <v>15.934799999999997</v>
      </c>
    </row>
    <row r="9382" spans="1:26" ht="16" x14ac:dyDescent="0.2">
      <c r="A9382">
        <v>9381</v>
      </c>
      <c r="B9382" t="s">
        <v>10587</v>
      </c>
      <c r="C9382" s="1">
        <v>40900</v>
      </c>
      <c r="D9382">
        <f>YEAR(Table1[[#This Row],[Order Date]])</f>
        <v>2011</v>
      </c>
      <c r="E9382">
        <f>MONTH(Table1[[#This Row],[Order Date]])</f>
        <v>12</v>
      </c>
      <c r="F9382" t="str">
        <f>Table1[[#This Row],[Order Year]]&amp;"-"&amp;Table1[[#This Row],[Order Month]]</f>
        <v>2011-12</v>
      </c>
      <c r="G9382" s="5">
        <f>YEAR(Table1[[#This Row],[Order Date]])*100 + MONTH(Table1[[#This Row],[Order Date]])</f>
        <v>201112</v>
      </c>
      <c r="H9382" s="1">
        <v>40904</v>
      </c>
      <c r="I9382" t="s">
        <v>26</v>
      </c>
      <c r="J9382" t="s">
        <v>968</v>
      </c>
      <c r="K9382" t="s">
        <v>969</v>
      </c>
      <c r="L9382" t="s">
        <v>29</v>
      </c>
      <c r="M9382" t="s">
        <v>30</v>
      </c>
      <c r="N9382" t="s">
        <v>903</v>
      </c>
      <c r="O9382" t="s">
        <v>57</v>
      </c>
      <c r="P9382">
        <v>33614</v>
      </c>
      <c r="Q9382" t="s">
        <v>33</v>
      </c>
      <c r="R9382" t="s">
        <v>719</v>
      </c>
      <c r="S9382" t="s">
        <v>35</v>
      </c>
      <c r="T9382" t="s">
        <v>39</v>
      </c>
      <c r="U9382" t="s">
        <v>720</v>
      </c>
      <c r="V9382">
        <v>64.784000000000006</v>
      </c>
      <c r="W9382">
        <v>1</v>
      </c>
      <c r="X9382" s="9">
        <f>Table1[[#This Row],[Discount]]</f>
        <v>0.2</v>
      </c>
      <c r="Y9382">
        <v>0.2</v>
      </c>
      <c r="Z9382">
        <v>6.4784000000000042</v>
      </c>
    </row>
    <row r="9383" spans="1:26" ht="16" x14ac:dyDescent="0.2">
      <c r="A9383">
        <v>9382</v>
      </c>
      <c r="B9383" t="s">
        <v>10587</v>
      </c>
      <c r="C9383" s="1">
        <v>40900</v>
      </c>
      <c r="D9383">
        <f>YEAR(Table1[[#This Row],[Order Date]])</f>
        <v>2011</v>
      </c>
      <c r="E9383">
        <f>MONTH(Table1[[#This Row],[Order Date]])</f>
        <v>12</v>
      </c>
      <c r="F9383" t="str">
        <f>Table1[[#This Row],[Order Year]]&amp;"-"&amp;Table1[[#This Row],[Order Month]]</f>
        <v>2011-12</v>
      </c>
      <c r="G9383" s="5">
        <f>YEAR(Table1[[#This Row],[Order Date]])*100 + MONTH(Table1[[#This Row],[Order Date]])</f>
        <v>201112</v>
      </c>
      <c r="H9383" s="1">
        <v>40904</v>
      </c>
      <c r="I9383" t="s">
        <v>26</v>
      </c>
      <c r="J9383" t="s">
        <v>968</v>
      </c>
      <c r="K9383" t="s">
        <v>969</v>
      </c>
      <c r="L9383" t="s">
        <v>29</v>
      </c>
      <c r="M9383" t="s">
        <v>30</v>
      </c>
      <c r="N9383" t="s">
        <v>903</v>
      </c>
      <c r="O9383" t="s">
        <v>57</v>
      </c>
      <c r="P9383">
        <v>33614</v>
      </c>
      <c r="Q9383" t="s">
        <v>33</v>
      </c>
      <c r="R9383" t="s">
        <v>5003</v>
      </c>
      <c r="S9383" t="s">
        <v>49</v>
      </c>
      <c r="T9383" t="s">
        <v>62</v>
      </c>
      <c r="U9383" t="s">
        <v>5004</v>
      </c>
      <c r="V9383">
        <v>424.27200000000005</v>
      </c>
      <c r="W9383">
        <v>2</v>
      </c>
      <c r="X9383" s="9">
        <f>Table1[[#This Row],[Discount]]</f>
        <v>0.2</v>
      </c>
      <c r="Y9383">
        <v>0.2</v>
      </c>
      <c r="Z9383">
        <v>-10.60680000000005</v>
      </c>
    </row>
    <row r="9384" spans="1:26" ht="16" x14ac:dyDescent="0.2">
      <c r="A9384">
        <v>9383</v>
      </c>
      <c r="B9384" t="s">
        <v>10587</v>
      </c>
      <c r="C9384" s="1">
        <v>40900</v>
      </c>
      <c r="D9384">
        <f>YEAR(Table1[[#This Row],[Order Date]])</f>
        <v>2011</v>
      </c>
      <c r="E9384">
        <f>MONTH(Table1[[#This Row],[Order Date]])</f>
        <v>12</v>
      </c>
      <c r="F9384" t="str">
        <f>Table1[[#This Row],[Order Year]]&amp;"-"&amp;Table1[[#This Row],[Order Month]]</f>
        <v>2011-12</v>
      </c>
      <c r="G9384" s="5">
        <f>YEAR(Table1[[#This Row],[Order Date]])*100 + MONTH(Table1[[#This Row],[Order Date]])</f>
        <v>201112</v>
      </c>
      <c r="H9384" s="1">
        <v>40904</v>
      </c>
      <c r="I9384" t="s">
        <v>26</v>
      </c>
      <c r="J9384" t="s">
        <v>968</v>
      </c>
      <c r="K9384" t="s">
        <v>969</v>
      </c>
      <c r="L9384" t="s">
        <v>29</v>
      </c>
      <c r="M9384" t="s">
        <v>30</v>
      </c>
      <c r="N9384" t="s">
        <v>903</v>
      </c>
      <c r="O9384" t="s">
        <v>57</v>
      </c>
      <c r="P9384">
        <v>33614</v>
      </c>
      <c r="Q9384" t="s">
        <v>33</v>
      </c>
      <c r="R9384" t="s">
        <v>290</v>
      </c>
      <c r="S9384" t="s">
        <v>49</v>
      </c>
      <c r="T9384" t="s">
        <v>71</v>
      </c>
      <c r="U9384" t="s">
        <v>291</v>
      </c>
      <c r="V9384">
        <v>1.3440000000000001</v>
      </c>
      <c r="W9384">
        <v>1</v>
      </c>
      <c r="X9384" s="9">
        <f>Table1[[#This Row],[Discount]]</f>
        <v>0.2</v>
      </c>
      <c r="Y9384">
        <v>0.2</v>
      </c>
      <c r="Z9384">
        <v>0.504</v>
      </c>
    </row>
    <row r="9385" spans="1:26" ht="16" x14ac:dyDescent="0.2">
      <c r="A9385">
        <v>9384</v>
      </c>
      <c r="B9385" t="s">
        <v>10587</v>
      </c>
      <c r="C9385" s="1">
        <v>40900</v>
      </c>
      <c r="D9385">
        <f>YEAR(Table1[[#This Row],[Order Date]])</f>
        <v>2011</v>
      </c>
      <c r="E9385">
        <f>MONTH(Table1[[#This Row],[Order Date]])</f>
        <v>12</v>
      </c>
      <c r="F9385" t="str">
        <f>Table1[[#This Row],[Order Year]]&amp;"-"&amp;Table1[[#This Row],[Order Month]]</f>
        <v>2011-12</v>
      </c>
      <c r="G9385" s="5">
        <f>YEAR(Table1[[#This Row],[Order Date]])*100 + MONTH(Table1[[#This Row],[Order Date]])</f>
        <v>201112</v>
      </c>
      <c r="H9385" s="1">
        <v>40904</v>
      </c>
      <c r="I9385" t="s">
        <v>26</v>
      </c>
      <c r="J9385" t="s">
        <v>968</v>
      </c>
      <c r="K9385" t="s">
        <v>969</v>
      </c>
      <c r="L9385" t="s">
        <v>29</v>
      </c>
      <c r="M9385" t="s">
        <v>30</v>
      </c>
      <c r="N9385" t="s">
        <v>903</v>
      </c>
      <c r="O9385" t="s">
        <v>57</v>
      </c>
      <c r="P9385">
        <v>33614</v>
      </c>
      <c r="Q9385" t="s">
        <v>33</v>
      </c>
      <c r="R9385" t="s">
        <v>4017</v>
      </c>
      <c r="S9385" t="s">
        <v>49</v>
      </c>
      <c r="T9385" t="s">
        <v>62</v>
      </c>
      <c r="U9385" t="s">
        <v>4018</v>
      </c>
      <c r="V9385">
        <v>83.920000000000016</v>
      </c>
      <c r="W9385">
        <v>5</v>
      </c>
      <c r="X9385" s="9">
        <f>Table1[[#This Row],[Discount]]</f>
        <v>0.2</v>
      </c>
      <c r="Y9385">
        <v>0.2</v>
      </c>
      <c r="Z9385">
        <v>-1.049000000000003</v>
      </c>
    </row>
    <row r="9386" spans="1:26" ht="16" x14ac:dyDescent="0.2">
      <c r="A9386">
        <v>9385</v>
      </c>
      <c r="B9386" t="s">
        <v>10588</v>
      </c>
      <c r="C9386" s="1">
        <v>41863</v>
      </c>
      <c r="D9386">
        <f>YEAR(Table1[[#This Row],[Order Date]])</f>
        <v>2014</v>
      </c>
      <c r="E9386">
        <f>MONTH(Table1[[#This Row],[Order Date]])</f>
        <v>8</v>
      </c>
      <c r="F9386" t="str">
        <f>Table1[[#This Row],[Order Year]]&amp;"-"&amp;Table1[[#This Row],[Order Month]]</f>
        <v>2014-8</v>
      </c>
      <c r="G9386" s="5">
        <f>YEAR(Table1[[#This Row],[Order Date]])*100 + MONTH(Table1[[#This Row],[Order Date]])</f>
        <v>201408</v>
      </c>
      <c r="H9386" s="1">
        <v>41868</v>
      </c>
      <c r="I9386" t="s">
        <v>53</v>
      </c>
      <c r="J9386" t="s">
        <v>2659</v>
      </c>
      <c r="K9386" t="s">
        <v>2660</v>
      </c>
      <c r="L9386" t="s">
        <v>105</v>
      </c>
      <c r="M9386" t="s">
        <v>30</v>
      </c>
      <c r="N9386" t="s">
        <v>269</v>
      </c>
      <c r="O9386" t="s">
        <v>270</v>
      </c>
      <c r="P9386">
        <v>10009</v>
      </c>
      <c r="Q9386" t="s">
        <v>151</v>
      </c>
      <c r="R9386" t="s">
        <v>1901</v>
      </c>
      <c r="S9386" t="s">
        <v>49</v>
      </c>
      <c r="T9386" t="s">
        <v>93</v>
      </c>
      <c r="U9386" t="s">
        <v>1902</v>
      </c>
      <c r="V9386">
        <v>25.92</v>
      </c>
      <c r="W9386">
        <v>4</v>
      </c>
      <c r="X9386" s="9">
        <f>Table1[[#This Row],[Discount]]</f>
        <v>0</v>
      </c>
      <c r="Y9386">
        <v>0</v>
      </c>
      <c r="Z9386">
        <v>12.441600000000001</v>
      </c>
    </row>
    <row r="9387" spans="1:26" ht="16" x14ac:dyDescent="0.2">
      <c r="A9387">
        <v>9386</v>
      </c>
      <c r="B9387" t="s">
        <v>10589</v>
      </c>
      <c r="C9387" s="1">
        <v>41879</v>
      </c>
      <c r="D9387">
        <f>YEAR(Table1[[#This Row],[Order Date]])</f>
        <v>2014</v>
      </c>
      <c r="E9387">
        <f>MONTH(Table1[[#This Row],[Order Date]])</f>
        <v>8</v>
      </c>
      <c r="F9387" t="str">
        <f>Table1[[#This Row],[Order Year]]&amp;"-"&amp;Table1[[#This Row],[Order Month]]</f>
        <v>2014-8</v>
      </c>
      <c r="G9387" s="5">
        <f>YEAR(Table1[[#This Row],[Order Date]])*100 + MONTH(Table1[[#This Row],[Order Date]])</f>
        <v>201408</v>
      </c>
      <c r="H9387" s="1">
        <v>41883</v>
      </c>
      <c r="I9387" t="s">
        <v>53</v>
      </c>
      <c r="J9387" t="s">
        <v>1942</v>
      </c>
      <c r="K9387" t="s">
        <v>1943</v>
      </c>
      <c r="L9387" t="s">
        <v>29</v>
      </c>
      <c r="M9387" t="s">
        <v>30</v>
      </c>
      <c r="N9387" t="s">
        <v>1826</v>
      </c>
      <c r="O9387" t="s">
        <v>313</v>
      </c>
      <c r="P9387">
        <v>85204</v>
      </c>
      <c r="Q9387" t="s">
        <v>47</v>
      </c>
      <c r="R9387" t="s">
        <v>4631</v>
      </c>
      <c r="S9387" t="s">
        <v>35</v>
      </c>
      <c r="T9387" t="s">
        <v>68</v>
      </c>
      <c r="U9387" t="s">
        <v>4632</v>
      </c>
      <c r="V9387">
        <v>120.57600000000001</v>
      </c>
      <c r="W9387">
        <v>8</v>
      </c>
      <c r="X9387" s="9">
        <f>Table1[[#This Row],[Discount]]</f>
        <v>0.2</v>
      </c>
      <c r="Y9387">
        <v>0.2</v>
      </c>
      <c r="Z9387">
        <v>33.1584</v>
      </c>
    </row>
    <row r="9388" spans="1:26" ht="16" x14ac:dyDescent="0.2">
      <c r="A9388">
        <v>9387</v>
      </c>
      <c r="B9388" t="s">
        <v>10590</v>
      </c>
      <c r="C9388" s="1">
        <v>41659</v>
      </c>
      <c r="D9388">
        <f>YEAR(Table1[[#This Row],[Order Date]])</f>
        <v>2014</v>
      </c>
      <c r="E9388">
        <f>MONTH(Table1[[#This Row],[Order Date]])</f>
        <v>1</v>
      </c>
      <c r="F9388" t="str">
        <f>Table1[[#This Row],[Order Year]]&amp;"-"&amp;Table1[[#This Row],[Order Month]]</f>
        <v>2014-1</v>
      </c>
      <c r="G9388" s="5">
        <f>YEAR(Table1[[#This Row],[Order Date]])*100 + MONTH(Table1[[#This Row],[Order Date]])</f>
        <v>201401</v>
      </c>
      <c r="H9388" s="1">
        <v>41663</v>
      </c>
      <c r="I9388" t="s">
        <v>53</v>
      </c>
      <c r="J9388" t="s">
        <v>4471</v>
      </c>
      <c r="K9388" t="s">
        <v>4472</v>
      </c>
      <c r="L9388" t="s">
        <v>29</v>
      </c>
      <c r="M9388" t="s">
        <v>30</v>
      </c>
      <c r="N9388" t="s">
        <v>2224</v>
      </c>
      <c r="O9388" t="s">
        <v>5206</v>
      </c>
      <c r="P9388" t="s">
        <v>5207</v>
      </c>
      <c r="Q9388" t="s">
        <v>151</v>
      </c>
      <c r="R9388" t="s">
        <v>1453</v>
      </c>
      <c r="S9388" t="s">
        <v>49</v>
      </c>
      <c r="T9388" t="s">
        <v>93</v>
      </c>
      <c r="U9388" t="s">
        <v>1454</v>
      </c>
      <c r="V9388">
        <v>79.92</v>
      </c>
      <c r="W9388">
        <v>4</v>
      </c>
      <c r="X9388" s="9">
        <f>Table1[[#This Row],[Discount]]</f>
        <v>0</v>
      </c>
      <c r="Y9388">
        <v>0</v>
      </c>
      <c r="Z9388">
        <v>37.562399999999997</v>
      </c>
    </row>
    <row r="9389" spans="1:26" ht="16" x14ac:dyDescent="0.2">
      <c r="A9389">
        <v>9388</v>
      </c>
      <c r="B9389" t="s">
        <v>10590</v>
      </c>
      <c r="C9389" s="1">
        <v>41659</v>
      </c>
      <c r="D9389">
        <f>YEAR(Table1[[#This Row],[Order Date]])</f>
        <v>2014</v>
      </c>
      <c r="E9389">
        <f>MONTH(Table1[[#This Row],[Order Date]])</f>
        <v>1</v>
      </c>
      <c r="F9389" t="str">
        <f>Table1[[#This Row],[Order Year]]&amp;"-"&amp;Table1[[#This Row],[Order Month]]</f>
        <v>2014-1</v>
      </c>
      <c r="G9389" s="5">
        <f>YEAR(Table1[[#This Row],[Order Date]])*100 + MONTH(Table1[[#This Row],[Order Date]])</f>
        <v>201401</v>
      </c>
      <c r="H9389" s="1">
        <v>41663</v>
      </c>
      <c r="I9389" t="s">
        <v>53</v>
      </c>
      <c r="J9389" t="s">
        <v>4471</v>
      </c>
      <c r="K9389" t="s">
        <v>4472</v>
      </c>
      <c r="L9389" t="s">
        <v>29</v>
      </c>
      <c r="M9389" t="s">
        <v>30</v>
      </c>
      <c r="N9389" t="s">
        <v>2224</v>
      </c>
      <c r="O9389" t="s">
        <v>5206</v>
      </c>
      <c r="P9389" t="s">
        <v>5207</v>
      </c>
      <c r="Q9389" t="s">
        <v>151</v>
      </c>
      <c r="R9389" t="s">
        <v>1254</v>
      </c>
      <c r="S9389" t="s">
        <v>49</v>
      </c>
      <c r="T9389" t="s">
        <v>93</v>
      </c>
      <c r="U9389" t="s">
        <v>1255</v>
      </c>
      <c r="V9389">
        <v>12.28</v>
      </c>
      <c r="W9389">
        <v>1</v>
      </c>
      <c r="X9389" s="9">
        <f>Table1[[#This Row],[Discount]]</f>
        <v>0</v>
      </c>
      <c r="Y9389">
        <v>0</v>
      </c>
      <c r="Z9389">
        <v>5.7715999999999994</v>
      </c>
    </row>
    <row r="9390" spans="1:26" ht="16" x14ac:dyDescent="0.2">
      <c r="A9390">
        <v>9389</v>
      </c>
      <c r="B9390" t="s">
        <v>10590</v>
      </c>
      <c r="C9390" s="1">
        <v>41659</v>
      </c>
      <c r="D9390">
        <f>YEAR(Table1[[#This Row],[Order Date]])</f>
        <v>2014</v>
      </c>
      <c r="E9390">
        <f>MONTH(Table1[[#This Row],[Order Date]])</f>
        <v>1</v>
      </c>
      <c r="F9390" t="str">
        <f>Table1[[#This Row],[Order Year]]&amp;"-"&amp;Table1[[#This Row],[Order Month]]</f>
        <v>2014-1</v>
      </c>
      <c r="G9390" s="5">
        <f>YEAR(Table1[[#This Row],[Order Date]])*100 + MONTH(Table1[[#This Row],[Order Date]])</f>
        <v>201401</v>
      </c>
      <c r="H9390" s="1">
        <v>41663</v>
      </c>
      <c r="I9390" t="s">
        <v>53</v>
      </c>
      <c r="J9390" t="s">
        <v>4471</v>
      </c>
      <c r="K9390" t="s">
        <v>4472</v>
      </c>
      <c r="L9390" t="s">
        <v>29</v>
      </c>
      <c r="M9390" t="s">
        <v>30</v>
      </c>
      <c r="N9390" t="s">
        <v>2224</v>
      </c>
      <c r="O9390" t="s">
        <v>5206</v>
      </c>
      <c r="P9390" t="s">
        <v>5207</v>
      </c>
      <c r="Q9390" t="s">
        <v>151</v>
      </c>
      <c r="R9390" t="s">
        <v>4423</v>
      </c>
      <c r="S9390" t="s">
        <v>49</v>
      </c>
      <c r="T9390" t="s">
        <v>81</v>
      </c>
      <c r="U9390" t="s">
        <v>4424</v>
      </c>
      <c r="V9390">
        <v>542.93999999999994</v>
      </c>
      <c r="W9390">
        <v>3</v>
      </c>
      <c r="X9390" s="9">
        <f>Table1[[#This Row],[Discount]]</f>
        <v>0</v>
      </c>
      <c r="Y9390">
        <v>0</v>
      </c>
      <c r="Z9390">
        <v>152.02319999999997</v>
      </c>
    </row>
    <row r="9391" spans="1:26" ht="16" x14ac:dyDescent="0.2">
      <c r="A9391">
        <v>9390</v>
      </c>
      <c r="B9391" t="s">
        <v>10590</v>
      </c>
      <c r="C9391" s="1">
        <v>41659</v>
      </c>
      <c r="D9391">
        <f>YEAR(Table1[[#This Row],[Order Date]])</f>
        <v>2014</v>
      </c>
      <c r="E9391">
        <f>MONTH(Table1[[#This Row],[Order Date]])</f>
        <v>1</v>
      </c>
      <c r="F9391" t="str">
        <f>Table1[[#This Row],[Order Year]]&amp;"-"&amp;Table1[[#This Row],[Order Month]]</f>
        <v>2014-1</v>
      </c>
      <c r="G9391" s="5">
        <f>YEAR(Table1[[#This Row],[Order Date]])*100 + MONTH(Table1[[#This Row],[Order Date]])</f>
        <v>201401</v>
      </c>
      <c r="H9391" s="1">
        <v>41663</v>
      </c>
      <c r="I9391" t="s">
        <v>53</v>
      </c>
      <c r="J9391" t="s">
        <v>4471</v>
      </c>
      <c r="K9391" t="s">
        <v>4472</v>
      </c>
      <c r="L9391" t="s">
        <v>29</v>
      </c>
      <c r="M9391" t="s">
        <v>30</v>
      </c>
      <c r="N9391" t="s">
        <v>2224</v>
      </c>
      <c r="O9391" t="s">
        <v>5206</v>
      </c>
      <c r="P9391" t="s">
        <v>5207</v>
      </c>
      <c r="Q9391" t="s">
        <v>151</v>
      </c>
      <c r="R9391" t="s">
        <v>175</v>
      </c>
      <c r="S9391" t="s">
        <v>49</v>
      </c>
      <c r="T9391" t="s">
        <v>176</v>
      </c>
      <c r="U9391" t="s">
        <v>177</v>
      </c>
      <c r="V9391">
        <v>2.04</v>
      </c>
      <c r="W9391">
        <v>1</v>
      </c>
      <c r="X9391" s="9">
        <f>Table1[[#This Row],[Discount]]</f>
        <v>0</v>
      </c>
      <c r="Y9391">
        <v>0</v>
      </c>
      <c r="Z9391">
        <v>0.95879999999999987</v>
      </c>
    </row>
    <row r="9392" spans="1:26" ht="16" x14ac:dyDescent="0.2">
      <c r="A9392">
        <v>9391</v>
      </c>
      <c r="B9392" t="s">
        <v>10591</v>
      </c>
      <c r="C9392" s="1">
        <v>41079</v>
      </c>
      <c r="D9392">
        <f>YEAR(Table1[[#This Row],[Order Date]])</f>
        <v>2012</v>
      </c>
      <c r="E9392">
        <f>MONTH(Table1[[#This Row],[Order Date]])</f>
        <v>6</v>
      </c>
      <c r="F9392" t="str">
        <f>Table1[[#This Row],[Order Year]]&amp;"-"&amp;Table1[[#This Row],[Order Month]]</f>
        <v>2012-6</v>
      </c>
      <c r="G9392" s="5">
        <f>YEAR(Table1[[#This Row],[Order Date]])*100 + MONTH(Table1[[#This Row],[Order Date]])</f>
        <v>201206</v>
      </c>
      <c r="H9392" s="1">
        <v>41084</v>
      </c>
      <c r="I9392" t="s">
        <v>53</v>
      </c>
      <c r="J9392" t="s">
        <v>3817</v>
      </c>
      <c r="K9392" t="s">
        <v>3818</v>
      </c>
      <c r="L9392" t="s">
        <v>105</v>
      </c>
      <c r="M9392" t="s">
        <v>30</v>
      </c>
      <c r="N9392" t="s">
        <v>187</v>
      </c>
      <c r="O9392" t="s">
        <v>107</v>
      </c>
      <c r="P9392">
        <v>77070</v>
      </c>
      <c r="Q9392" t="s">
        <v>108</v>
      </c>
      <c r="R9392" t="s">
        <v>5200</v>
      </c>
      <c r="S9392" t="s">
        <v>49</v>
      </c>
      <c r="T9392" t="s">
        <v>62</v>
      </c>
      <c r="U9392" t="s">
        <v>5201</v>
      </c>
      <c r="V9392">
        <v>228.92</v>
      </c>
      <c r="W9392">
        <v>5</v>
      </c>
      <c r="X9392" s="9">
        <f>Table1[[#This Row],[Discount]]</f>
        <v>0.2</v>
      </c>
      <c r="Y9392">
        <v>0.2</v>
      </c>
      <c r="Z9392">
        <v>14.307499999999997</v>
      </c>
    </row>
    <row r="9393" spans="1:26" ht="16" x14ac:dyDescent="0.2">
      <c r="A9393">
        <v>9392</v>
      </c>
      <c r="B9393" t="s">
        <v>10592</v>
      </c>
      <c r="C9393" s="1">
        <v>41712</v>
      </c>
      <c r="D9393">
        <f>YEAR(Table1[[#This Row],[Order Date]])</f>
        <v>2014</v>
      </c>
      <c r="E9393">
        <f>MONTH(Table1[[#This Row],[Order Date]])</f>
        <v>3</v>
      </c>
      <c r="F9393" t="str">
        <f>Table1[[#This Row],[Order Year]]&amp;"-"&amp;Table1[[#This Row],[Order Month]]</f>
        <v>2014-3</v>
      </c>
      <c r="G9393" s="5">
        <f>YEAR(Table1[[#This Row],[Order Date]])*100 + MONTH(Table1[[#This Row],[Order Date]])</f>
        <v>201403</v>
      </c>
      <c r="H9393" s="1">
        <v>41715</v>
      </c>
      <c r="I9393" t="s">
        <v>191</v>
      </c>
      <c r="J9393" t="s">
        <v>3290</v>
      </c>
      <c r="K9393" t="s">
        <v>3291</v>
      </c>
      <c r="L9393" t="s">
        <v>44</v>
      </c>
      <c r="M9393" t="s">
        <v>30</v>
      </c>
      <c r="N9393" t="s">
        <v>459</v>
      </c>
      <c r="O9393" t="s">
        <v>214</v>
      </c>
      <c r="P9393">
        <v>60505</v>
      </c>
      <c r="Q9393" t="s">
        <v>108</v>
      </c>
      <c r="R9393" t="s">
        <v>3345</v>
      </c>
      <c r="S9393" t="s">
        <v>74</v>
      </c>
      <c r="T9393" t="s">
        <v>75</v>
      </c>
      <c r="U9393" t="s">
        <v>3346</v>
      </c>
      <c r="V9393">
        <v>7.9920000000000009</v>
      </c>
      <c r="W9393">
        <v>1</v>
      </c>
      <c r="X9393" s="9">
        <f>Table1[[#This Row],[Discount]]</f>
        <v>0.2</v>
      </c>
      <c r="Y9393">
        <v>0.2</v>
      </c>
      <c r="Z9393">
        <v>2.5973999999999995</v>
      </c>
    </row>
    <row r="9394" spans="1:26" ht="16" x14ac:dyDescent="0.2">
      <c r="A9394">
        <v>9393</v>
      </c>
      <c r="B9394" t="s">
        <v>10593</v>
      </c>
      <c r="C9394" s="1">
        <v>41207</v>
      </c>
      <c r="D9394">
        <f>YEAR(Table1[[#This Row],[Order Date]])</f>
        <v>2012</v>
      </c>
      <c r="E9394">
        <f>MONTH(Table1[[#This Row],[Order Date]])</f>
        <v>10</v>
      </c>
      <c r="F9394" t="str">
        <f>Table1[[#This Row],[Order Year]]&amp;"-"&amp;Table1[[#This Row],[Order Month]]</f>
        <v>2012-10</v>
      </c>
      <c r="G9394" s="5">
        <f>YEAR(Table1[[#This Row],[Order Date]])*100 + MONTH(Table1[[#This Row],[Order Date]])</f>
        <v>201210</v>
      </c>
      <c r="H9394" s="1">
        <v>41207</v>
      </c>
      <c r="I9394" t="s">
        <v>1293</v>
      </c>
      <c r="J9394" t="s">
        <v>3110</v>
      </c>
      <c r="K9394" t="s">
        <v>3111</v>
      </c>
      <c r="L9394" t="s">
        <v>44</v>
      </c>
      <c r="M9394" t="s">
        <v>30</v>
      </c>
      <c r="N9394" t="s">
        <v>810</v>
      </c>
      <c r="O9394" t="s">
        <v>460</v>
      </c>
      <c r="P9394">
        <v>80219</v>
      </c>
      <c r="Q9394" t="s">
        <v>47</v>
      </c>
      <c r="R9394" t="s">
        <v>6131</v>
      </c>
      <c r="S9394" t="s">
        <v>35</v>
      </c>
      <c r="T9394" t="s">
        <v>39</v>
      </c>
      <c r="U9394" t="s">
        <v>6132</v>
      </c>
      <c r="V9394">
        <v>582.33600000000001</v>
      </c>
      <c r="W9394">
        <v>8</v>
      </c>
      <c r="X9394" s="9">
        <f>Table1[[#This Row],[Discount]]</f>
        <v>0.2</v>
      </c>
      <c r="Y9394">
        <v>0.2</v>
      </c>
      <c r="Z9394">
        <v>-29.116799999999955</v>
      </c>
    </row>
    <row r="9395" spans="1:26" ht="16" x14ac:dyDescent="0.2">
      <c r="A9395">
        <v>9394</v>
      </c>
      <c r="B9395" t="s">
        <v>10594</v>
      </c>
      <c r="C9395" s="1">
        <v>40806</v>
      </c>
      <c r="D9395">
        <f>YEAR(Table1[[#This Row],[Order Date]])</f>
        <v>2011</v>
      </c>
      <c r="E9395">
        <f>MONTH(Table1[[#This Row],[Order Date]])</f>
        <v>9</v>
      </c>
      <c r="F9395" t="str">
        <f>Table1[[#This Row],[Order Year]]&amp;"-"&amp;Table1[[#This Row],[Order Month]]</f>
        <v>2011-9</v>
      </c>
      <c r="G9395" s="5">
        <f>YEAR(Table1[[#This Row],[Order Date]])*100 + MONTH(Table1[[#This Row],[Order Date]])</f>
        <v>201109</v>
      </c>
      <c r="H9395" s="1">
        <v>40809</v>
      </c>
      <c r="I9395" t="s">
        <v>191</v>
      </c>
      <c r="J9395" t="s">
        <v>5248</v>
      </c>
      <c r="K9395" t="s">
        <v>5249</v>
      </c>
      <c r="L9395" t="s">
        <v>29</v>
      </c>
      <c r="M9395" t="s">
        <v>30</v>
      </c>
      <c r="N9395" t="s">
        <v>269</v>
      </c>
      <c r="O9395" t="s">
        <v>270</v>
      </c>
      <c r="P9395">
        <v>10011</v>
      </c>
      <c r="Q9395" t="s">
        <v>151</v>
      </c>
      <c r="R9395" t="s">
        <v>6739</v>
      </c>
      <c r="S9395" t="s">
        <v>74</v>
      </c>
      <c r="T9395" t="s">
        <v>75</v>
      </c>
      <c r="U9395" t="s">
        <v>6740</v>
      </c>
      <c r="V9395">
        <v>629.94999999999993</v>
      </c>
      <c r="W9395">
        <v>5</v>
      </c>
      <c r="X9395" s="9">
        <f>Table1[[#This Row],[Discount]]</f>
        <v>0</v>
      </c>
      <c r="Y9395">
        <v>0</v>
      </c>
      <c r="Z9395">
        <v>157.48750000000001</v>
      </c>
    </row>
    <row r="9396" spans="1:26" ht="16" x14ac:dyDescent="0.2">
      <c r="A9396">
        <v>9395</v>
      </c>
      <c r="B9396" t="s">
        <v>10594</v>
      </c>
      <c r="C9396" s="1">
        <v>40806</v>
      </c>
      <c r="D9396">
        <f>YEAR(Table1[[#This Row],[Order Date]])</f>
        <v>2011</v>
      </c>
      <c r="E9396">
        <f>MONTH(Table1[[#This Row],[Order Date]])</f>
        <v>9</v>
      </c>
      <c r="F9396" t="str">
        <f>Table1[[#This Row],[Order Year]]&amp;"-"&amp;Table1[[#This Row],[Order Month]]</f>
        <v>2011-9</v>
      </c>
      <c r="G9396" s="5">
        <f>YEAR(Table1[[#This Row],[Order Date]])*100 + MONTH(Table1[[#This Row],[Order Date]])</f>
        <v>201109</v>
      </c>
      <c r="H9396" s="1">
        <v>40809</v>
      </c>
      <c r="I9396" t="s">
        <v>191</v>
      </c>
      <c r="J9396" t="s">
        <v>5248</v>
      </c>
      <c r="K9396" t="s">
        <v>5249</v>
      </c>
      <c r="L9396" t="s">
        <v>29</v>
      </c>
      <c r="M9396" t="s">
        <v>30</v>
      </c>
      <c r="N9396" t="s">
        <v>269</v>
      </c>
      <c r="O9396" t="s">
        <v>270</v>
      </c>
      <c r="P9396">
        <v>10011</v>
      </c>
      <c r="Q9396" t="s">
        <v>151</v>
      </c>
      <c r="R9396" t="s">
        <v>2558</v>
      </c>
      <c r="S9396" t="s">
        <v>35</v>
      </c>
      <c r="T9396" t="s">
        <v>39</v>
      </c>
      <c r="U9396" t="s">
        <v>2559</v>
      </c>
      <c r="V9396">
        <v>631.78200000000004</v>
      </c>
      <c r="W9396">
        <v>2</v>
      </c>
      <c r="X9396" s="9">
        <f>Table1[[#This Row],[Discount]]</f>
        <v>0.1</v>
      </c>
      <c r="Y9396">
        <v>0.1</v>
      </c>
      <c r="Z9396">
        <v>140.39599999999993</v>
      </c>
    </row>
    <row r="9397" spans="1:26" ht="16" x14ac:dyDescent="0.2">
      <c r="A9397">
        <v>9396</v>
      </c>
      <c r="B9397" t="s">
        <v>10594</v>
      </c>
      <c r="C9397" s="1">
        <v>40806</v>
      </c>
      <c r="D9397">
        <f>YEAR(Table1[[#This Row],[Order Date]])</f>
        <v>2011</v>
      </c>
      <c r="E9397">
        <f>MONTH(Table1[[#This Row],[Order Date]])</f>
        <v>9</v>
      </c>
      <c r="F9397" t="str">
        <f>Table1[[#This Row],[Order Year]]&amp;"-"&amp;Table1[[#This Row],[Order Month]]</f>
        <v>2011-9</v>
      </c>
      <c r="G9397" s="5">
        <f>YEAR(Table1[[#This Row],[Order Date]])*100 + MONTH(Table1[[#This Row],[Order Date]])</f>
        <v>201109</v>
      </c>
      <c r="H9397" s="1">
        <v>40809</v>
      </c>
      <c r="I9397" t="s">
        <v>191</v>
      </c>
      <c r="J9397" t="s">
        <v>5248</v>
      </c>
      <c r="K9397" t="s">
        <v>5249</v>
      </c>
      <c r="L9397" t="s">
        <v>29</v>
      </c>
      <c r="M9397" t="s">
        <v>30</v>
      </c>
      <c r="N9397" t="s">
        <v>269</v>
      </c>
      <c r="O9397" t="s">
        <v>270</v>
      </c>
      <c r="P9397">
        <v>10011</v>
      </c>
      <c r="Q9397" t="s">
        <v>151</v>
      </c>
      <c r="R9397" t="s">
        <v>5022</v>
      </c>
      <c r="S9397" t="s">
        <v>35</v>
      </c>
      <c r="T9397" t="s">
        <v>36</v>
      </c>
      <c r="U9397" t="s">
        <v>5023</v>
      </c>
      <c r="V9397">
        <v>801.5680000000001</v>
      </c>
      <c r="W9397">
        <v>2</v>
      </c>
      <c r="X9397" s="9">
        <f>Table1[[#This Row],[Discount]]</f>
        <v>0.2</v>
      </c>
      <c r="Y9397">
        <v>0.2</v>
      </c>
      <c r="Z9397">
        <v>-10.019600000000054</v>
      </c>
    </row>
    <row r="9398" spans="1:26" ht="16" x14ac:dyDescent="0.2">
      <c r="A9398">
        <v>9397</v>
      </c>
      <c r="B9398" t="s">
        <v>10594</v>
      </c>
      <c r="C9398" s="1">
        <v>40806</v>
      </c>
      <c r="D9398">
        <f>YEAR(Table1[[#This Row],[Order Date]])</f>
        <v>2011</v>
      </c>
      <c r="E9398">
        <f>MONTH(Table1[[#This Row],[Order Date]])</f>
        <v>9</v>
      </c>
      <c r="F9398" t="str">
        <f>Table1[[#This Row],[Order Year]]&amp;"-"&amp;Table1[[#This Row],[Order Month]]</f>
        <v>2011-9</v>
      </c>
      <c r="G9398" s="5">
        <f>YEAR(Table1[[#This Row],[Order Date]])*100 + MONTH(Table1[[#This Row],[Order Date]])</f>
        <v>201109</v>
      </c>
      <c r="H9398" s="1">
        <v>40809</v>
      </c>
      <c r="I9398" t="s">
        <v>191</v>
      </c>
      <c r="J9398" t="s">
        <v>5248</v>
      </c>
      <c r="K9398" t="s">
        <v>5249</v>
      </c>
      <c r="L9398" t="s">
        <v>29</v>
      </c>
      <c r="M9398" t="s">
        <v>30</v>
      </c>
      <c r="N9398" t="s">
        <v>269</v>
      </c>
      <c r="O9398" t="s">
        <v>270</v>
      </c>
      <c r="P9398">
        <v>10011</v>
      </c>
      <c r="Q9398" t="s">
        <v>151</v>
      </c>
      <c r="R9398" t="s">
        <v>260</v>
      </c>
      <c r="S9398" t="s">
        <v>49</v>
      </c>
      <c r="T9398" t="s">
        <v>50</v>
      </c>
      <c r="U9398" t="s">
        <v>261</v>
      </c>
      <c r="V9398">
        <v>75.179999999999993</v>
      </c>
      <c r="W9398">
        <v>6</v>
      </c>
      <c r="X9398" s="9">
        <f>Table1[[#This Row],[Discount]]</f>
        <v>0</v>
      </c>
      <c r="Y9398">
        <v>0</v>
      </c>
      <c r="Z9398">
        <v>35.334599999999995</v>
      </c>
    </row>
    <row r="9399" spans="1:26" ht="16" x14ac:dyDescent="0.2">
      <c r="A9399">
        <v>9398</v>
      </c>
      <c r="B9399" t="s">
        <v>10594</v>
      </c>
      <c r="C9399" s="1">
        <v>40806</v>
      </c>
      <c r="D9399">
        <f>YEAR(Table1[[#This Row],[Order Date]])</f>
        <v>2011</v>
      </c>
      <c r="E9399">
        <f>MONTH(Table1[[#This Row],[Order Date]])</f>
        <v>9</v>
      </c>
      <c r="F9399" t="str">
        <f>Table1[[#This Row],[Order Year]]&amp;"-"&amp;Table1[[#This Row],[Order Month]]</f>
        <v>2011-9</v>
      </c>
      <c r="G9399" s="5">
        <f>YEAR(Table1[[#This Row],[Order Date]])*100 + MONTH(Table1[[#This Row],[Order Date]])</f>
        <v>201109</v>
      </c>
      <c r="H9399" s="1">
        <v>40809</v>
      </c>
      <c r="I9399" t="s">
        <v>191</v>
      </c>
      <c r="J9399" t="s">
        <v>5248</v>
      </c>
      <c r="K9399" t="s">
        <v>5249</v>
      </c>
      <c r="L9399" t="s">
        <v>29</v>
      </c>
      <c r="M9399" t="s">
        <v>30</v>
      </c>
      <c r="N9399" t="s">
        <v>269</v>
      </c>
      <c r="O9399" t="s">
        <v>270</v>
      </c>
      <c r="P9399">
        <v>10011</v>
      </c>
      <c r="Q9399" t="s">
        <v>151</v>
      </c>
      <c r="R9399" t="s">
        <v>5164</v>
      </c>
      <c r="S9399" t="s">
        <v>49</v>
      </c>
      <c r="T9399" t="s">
        <v>81</v>
      </c>
      <c r="U9399" t="s">
        <v>5165</v>
      </c>
      <c r="V9399">
        <v>30.98</v>
      </c>
      <c r="W9399">
        <v>1</v>
      </c>
      <c r="X9399" s="9">
        <f>Table1[[#This Row],[Discount]]</f>
        <v>0</v>
      </c>
      <c r="Y9399">
        <v>0</v>
      </c>
      <c r="Z9399">
        <v>8.0548000000000002</v>
      </c>
    </row>
    <row r="9400" spans="1:26" ht="16" x14ac:dyDescent="0.2">
      <c r="A9400">
        <v>9399</v>
      </c>
      <c r="B9400" t="s">
        <v>10594</v>
      </c>
      <c r="C9400" s="1">
        <v>40806</v>
      </c>
      <c r="D9400">
        <f>YEAR(Table1[[#This Row],[Order Date]])</f>
        <v>2011</v>
      </c>
      <c r="E9400">
        <f>MONTH(Table1[[#This Row],[Order Date]])</f>
        <v>9</v>
      </c>
      <c r="F9400" t="str">
        <f>Table1[[#This Row],[Order Year]]&amp;"-"&amp;Table1[[#This Row],[Order Month]]</f>
        <v>2011-9</v>
      </c>
      <c r="G9400" s="5">
        <f>YEAR(Table1[[#This Row],[Order Date]])*100 + MONTH(Table1[[#This Row],[Order Date]])</f>
        <v>201109</v>
      </c>
      <c r="H9400" s="1">
        <v>40809</v>
      </c>
      <c r="I9400" t="s">
        <v>191</v>
      </c>
      <c r="J9400" t="s">
        <v>5248</v>
      </c>
      <c r="K9400" t="s">
        <v>5249</v>
      </c>
      <c r="L9400" t="s">
        <v>29</v>
      </c>
      <c r="M9400" t="s">
        <v>30</v>
      </c>
      <c r="N9400" t="s">
        <v>269</v>
      </c>
      <c r="O9400" t="s">
        <v>270</v>
      </c>
      <c r="P9400">
        <v>10011</v>
      </c>
      <c r="Q9400" t="s">
        <v>151</v>
      </c>
      <c r="R9400" t="s">
        <v>5457</v>
      </c>
      <c r="S9400" t="s">
        <v>74</v>
      </c>
      <c r="T9400" t="s">
        <v>75</v>
      </c>
      <c r="U9400" t="s">
        <v>5458</v>
      </c>
      <c r="V9400">
        <v>1349.91</v>
      </c>
      <c r="W9400">
        <v>9</v>
      </c>
      <c r="X9400" s="9">
        <f>Table1[[#This Row],[Discount]]</f>
        <v>0</v>
      </c>
      <c r="Y9400">
        <v>0</v>
      </c>
      <c r="Z9400">
        <v>661.45590000000004</v>
      </c>
    </row>
    <row r="9401" spans="1:26" ht="16" x14ac:dyDescent="0.2">
      <c r="A9401">
        <v>9400</v>
      </c>
      <c r="B9401" t="s">
        <v>10595</v>
      </c>
      <c r="C9401" s="1">
        <v>41590</v>
      </c>
      <c r="D9401">
        <f>YEAR(Table1[[#This Row],[Order Date]])</f>
        <v>2013</v>
      </c>
      <c r="E9401">
        <f>MONTH(Table1[[#This Row],[Order Date]])</f>
        <v>11</v>
      </c>
      <c r="F9401" t="str">
        <f>Table1[[#This Row],[Order Year]]&amp;"-"&amp;Table1[[#This Row],[Order Month]]</f>
        <v>2013-11</v>
      </c>
      <c r="G9401" s="5">
        <f>YEAR(Table1[[#This Row],[Order Date]])*100 + MONTH(Table1[[#This Row],[Order Date]])</f>
        <v>201311</v>
      </c>
      <c r="H9401" s="1">
        <v>41594</v>
      </c>
      <c r="I9401" t="s">
        <v>53</v>
      </c>
      <c r="J9401" t="s">
        <v>10596</v>
      </c>
      <c r="K9401" t="s">
        <v>10597</v>
      </c>
      <c r="L9401" t="s">
        <v>29</v>
      </c>
      <c r="M9401" t="s">
        <v>30</v>
      </c>
      <c r="N9401" t="s">
        <v>10598</v>
      </c>
      <c r="O9401" t="s">
        <v>214</v>
      </c>
      <c r="P9401">
        <v>60004</v>
      </c>
      <c r="Q9401" t="s">
        <v>108</v>
      </c>
      <c r="R9401" t="s">
        <v>1945</v>
      </c>
      <c r="S9401" t="s">
        <v>49</v>
      </c>
      <c r="T9401" t="s">
        <v>71</v>
      </c>
      <c r="U9401" t="s">
        <v>1946</v>
      </c>
      <c r="V9401">
        <v>14.111999999999998</v>
      </c>
      <c r="W9401">
        <v>6</v>
      </c>
      <c r="X9401" s="9">
        <f>Table1[[#This Row],[Discount]]</f>
        <v>0.2</v>
      </c>
      <c r="Y9401">
        <v>0.2</v>
      </c>
      <c r="Z9401">
        <v>1.2348000000000008</v>
      </c>
    </row>
    <row r="9402" spans="1:26" ht="16" x14ac:dyDescent="0.2">
      <c r="A9402">
        <v>9401</v>
      </c>
      <c r="B9402" t="s">
        <v>10599</v>
      </c>
      <c r="C9402" s="1">
        <v>41168</v>
      </c>
      <c r="D9402">
        <f>YEAR(Table1[[#This Row],[Order Date]])</f>
        <v>2012</v>
      </c>
      <c r="E9402">
        <f>MONTH(Table1[[#This Row],[Order Date]])</f>
        <v>9</v>
      </c>
      <c r="F9402" t="str">
        <f>Table1[[#This Row],[Order Year]]&amp;"-"&amp;Table1[[#This Row],[Order Month]]</f>
        <v>2012-9</v>
      </c>
      <c r="G9402" s="5">
        <f>YEAR(Table1[[#This Row],[Order Date]])*100 + MONTH(Table1[[#This Row],[Order Date]])</f>
        <v>201209</v>
      </c>
      <c r="H9402" s="1">
        <v>41173</v>
      </c>
      <c r="I9402" t="s">
        <v>53</v>
      </c>
      <c r="J9402" t="s">
        <v>1845</v>
      </c>
      <c r="K9402" t="s">
        <v>1846</v>
      </c>
      <c r="L9402" t="s">
        <v>29</v>
      </c>
      <c r="M9402" t="s">
        <v>30</v>
      </c>
      <c r="N9402" t="s">
        <v>5530</v>
      </c>
      <c r="O9402" t="s">
        <v>322</v>
      </c>
      <c r="P9402">
        <v>23602</v>
      </c>
      <c r="Q9402" t="s">
        <v>33</v>
      </c>
      <c r="R9402" t="s">
        <v>3273</v>
      </c>
      <c r="S9402" t="s">
        <v>49</v>
      </c>
      <c r="T9402" t="s">
        <v>176</v>
      </c>
      <c r="U9402" t="s">
        <v>189</v>
      </c>
      <c r="V9402">
        <v>31.12</v>
      </c>
      <c r="W9402">
        <v>4</v>
      </c>
      <c r="X9402" s="9">
        <f>Table1[[#This Row],[Discount]]</f>
        <v>0</v>
      </c>
      <c r="Y9402">
        <v>0</v>
      </c>
      <c r="Z9402">
        <v>14.6264</v>
      </c>
    </row>
    <row r="9403" spans="1:26" ht="16" x14ac:dyDescent="0.2">
      <c r="A9403">
        <v>9402</v>
      </c>
      <c r="B9403" t="s">
        <v>10600</v>
      </c>
      <c r="C9403" s="1">
        <v>40718</v>
      </c>
      <c r="D9403">
        <f>YEAR(Table1[[#This Row],[Order Date]])</f>
        <v>2011</v>
      </c>
      <c r="E9403">
        <f>MONTH(Table1[[#This Row],[Order Date]])</f>
        <v>6</v>
      </c>
      <c r="F9403" t="str">
        <f>Table1[[#This Row],[Order Year]]&amp;"-"&amp;Table1[[#This Row],[Order Month]]</f>
        <v>2011-6</v>
      </c>
      <c r="G9403" s="5">
        <f>YEAR(Table1[[#This Row],[Order Date]])*100 + MONTH(Table1[[#This Row],[Order Date]])</f>
        <v>201106</v>
      </c>
      <c r="H9403" s="1">
        <v>40722</v>
      </c>
      <c r="I9403" t="s">
        <v>53</v>
      </c>
      <c r="J9403" t="s">
        <v>1904</v>
      </c>
      <c r="K9403" t="s">
        <v>1905</v>
      </c>
      <c r="L9403" t="s">
        <v>29</v>
      </c>
      <c r="M9403" t="s">
        <v>30</v>
      </c>
      <c r="N9403" t="s">
        <v>1313</v>
      </c>
      <c r="O9403" t="s">
        <v>313</v>
      </c>
      <c r="P9403">
        <v>85705</v>
      </c>
      <c r="Q9403" t="s">
        <v>47</v>
      </c>
      <c r="R9403" t="s">
        <v>6829</v>
      </c>
      <c r="S9403" t="s">
        <v>35</v>
      </c>
      <c r="T9403" t="s">
        <v>68</v>
      </c>
      <c r="U9403" t="s">
        <v>6830</v>
      </c>
      <c r="V9403">
        <v>4.2720000000000002</v>
      </c>
      <c r="W9403">
        <v>2</v>
      </c>
      <c r="X9403" s="9">
        <f>Table1[[#This Row],[Discount]]</f>
        <v>0.2</v>
      </c>
      <c r="Y9403">
        <v>0.2</v>
      </c>
      <c r="Z9403">
        <v>0.96119999999999983</v>
      </c>
    </row>
    <row r="9404" spans="1:26" ht="16" x14ac:dyDescent="0.2">
      <c r="A9404">
        <v>9403</v>
      </c>
      <c r="B9404" t="s">
        <v>10601</v>
      </c>
      <c r="C9404" s="1">
        <v>41499</v>
      </c>
      <c r="D9404">
        <f>YEAR(Table1[[#This Row],[Order Date]])</f>
        <v>2013</v>
      </c>
      <c r="E9404">
        <f>MONTH(Table1[[#This Row],[Order Date]])</f>
        <v>8</v>
      </c>
      <c r="F9404" t="str">
        <f>Table1[[#This Row],[Order Year]]&amp;"-"&amp;Table1[[#This Row],[Order Month]]</f>
        <v>2013-8</v>
      </c>
      <c r="G9404" s="5">
        <f>YEAR(Table1[[#This Row],[Order Date]])*100 + MONTH(Table1[[#This Row],[Order Date]])</f>
        <v>201308</v>
      </c>
      <c r="H9404" s="1">
        <v>41504</v>
      </c>
      <c r="I9404" t="s">
        <v>26</v>
      </c>
      <c r="J9404" t="s">
        <v>3489</v>
      </c>
      <c r="K9404" t="s">
        <v>3490</v>
      </c>
      <c r="L9404" t="s">
        <v>29</v>
      </c>
      <c r="M9404" t="s">
        <v>30</v>
      </c>
      <c r="N9404" t="s">
        <v>269</v>
      </c>
      <c r="O9404" t="s">
        <v>270</v>
      </c>
      <c r="P9404">
        <v>10024</v>
      </c>
      <c r="Q9404" t="s">
        <v>151</v>
      </c>
      <c r="R9404" t="s">
        <v>2403</v>
      </c>
      <c r="S9404" t="s">
        <v>35</v>
      </c>
      <c r="T9404" t="s">
        <v>59</v>
      </c>
      <c r="U9404" t="s">
        <v>2404</v>
      </c>
      <c r="V9404">
        <v>209.148</v>
      </c>
      <c r="W9404">
        <v>2</v>
      </c>
      <c r="X9404" s="9">
        <f>Table1[[#This Row],[Discount]]</f>
        <v>0.4</v>
      </c>
      <c r="Y9404">
        <v>0.4</v>
      </c>
      <c r="Z9404">
        <v>-66.230199999999996</v>
      </c>
    </row>
    <row r="9405" spans="1:26" ht="16" x14ac:dyDescent="0.2">
      <c r="A9405">
        <v>9404</v>
      </c>
      <c r="B9405" t="s">
        <v>10601</v>
      </c>
      <c r="C9405" s="1">
        <v>41499</v>
      </c>
      <c r="D9405">
        <f>YEAR(Table1[[#This Row],[Order Date]])</f>
        <v>2013</v>
      </c>
      <c r="E9405">
        <f>MONTH(Table1[[#This Row],[Order Date]])</f>
        <v>8</v>
      </c>
      <c r="F9405" t="str">
        <f>Table1[[#This Row],[Order Year]]&amp;"-"&amp;Table1[[#This Row],[Order Month]]</f>
        <v>2013-8</v>
      </c>
      <c r="G9405" s="5">
        <f>YEAR(Table1[[#This Row],[Order Date]])*100 + MONTH(Table1[[#This Row],[Order Date]])</f>
        <v>201308</v>
      </c>
      <c r="H9405" s="1">
        <v>41504</v>
      </c>
      <c r="I9405" t="s">
        <v>26</v>
      </c>
      <c r="J9405" t="s">
        <v>3489</v>
      </c>
      <c r="K9405" t="s">
        <v>3490</v>
      </c>
      <c r="L9405" t="s">
        <v>29</v>
      </c>
      <c r="M9405" t="s">
        <v>30</v>
      </c>
      <c r="N9405" t="s">
        <v>269</v>
      </c>
      <c r="O9405" t="s">
        <v>270</v>
      </c>
      <c r="P9405">
        <v>10024</v>
      </c>
      <c r="Q9405" t="s">
        <v>151</v>
      </c>
      <c r="R9405" t="s">
        <v>5003</v>
      </c>
      <c r="S9405" t="s">
        <v>49</v>
      </c>
      <c r="T9405" t="s">
        <v>62</v>
      </c>
      <c r="U9405" t="s">
        <v>5004</v>
      </c>
      <c r="V9405">
        <v>1591.02</v>
      </c>
      <c r="W9405">
        <v>6</v>
      </c>
      <c r="X9405" s="9">
        <f>Table1[[#This Row],[Discount]]</f>
        <v>0</v>
      </c>
      <c r="Y9405">
        <v>0</v>
      </c>
      <c r="Z9405">
        <v>286.38359999999989</v>
      </c>
    </row>
    <row r="9406" spans="1:26" ht="16" x14ac:dyDescent="0.2">
      <c r="A9406">
        <v>9405</v>
      </c>
      <c r="B9406" t="s">
        <v>10602</v>
      </c>
      <c r="C9406" s="1">
        <v>41743</v>
      </c>
      <c r="D9406">
        <f>YEAR(Table1[[#This Row],[Order Date]])</f>
        <v>2014</v>
      </c>
      <c r="E9406">
        <f>MONTH(Table1[[#This Row],[Order Date]])</f>
        <v>4</v>
      </c>
      <c r="F9406" t="str">
        <f>Table1[[#This Row],[Order Year]]&amp;"-"&amp;Table1[[#This Row],[Order Month]]</f>
        <v>2014-4</v>
      </c>
      <c r="G9406" s="5">
        <f>YEAR(Table1[[#This Row],[Order Date]])*100 + MONTH(Table1[[#This Row],[Order Date]])</f>
        <v>201404</v>
      </c>
      <c r="H9406" s="1">
        <v>41747</v>
      </c>
      <c r="I9406" t="s">
        <v>53</v>
      </c>
      <c r="J9406" t="s">
        <v>2641</v>
      </c>
      <c r="K9406" t="s">
        <v>2642</v>
      </c>
      <c r="L9406" t="s">
        <v>44</v>
      </c>
      <c r="M9406" t="s">
        <v>30</v>
      </c>
      <c r="N9406" t="s">
        <v>149</v>
      </c>
      <c r="O9406" t="s">
        <v>150</v>
      </c>
      <c r="P9406">
        <v>19134</v>
      </c>
      <c r="Q9406" t="s">
        <v>151</v>
      </c>
      <c r="R9406" t="s">
        <v>4981</v>
      </c>
      <c r="S9406" t="s">
        <v>49</v>
      </c>
      <c r="T9406" t="s">
        <v>272</v>
      </c>
      <c r="U9406" t="s">
        <v>4982</v>
      </c>
      <c r="V9406">
        <v>7.92</v>
      </c>
      <c r="W9406">
        <v>5</v>
      </c>
      <c r="X9406" s="9">
        <f>Table1[[#This Row],[Discount]]</f>
        <v>0.2</v>
      </c>
      <c r="Y9406">
        <v>0.2</v>
      </c>
      <c r="Z9406">
        <v>1.6829999999999994</v>
      </c>
    </row>
    <row r="9407" spans="1:26" ht="16" x14ac:dyDescent="0.2">
      <c r="A9407">
        <v>9406</v>
      </c>
      <c r="B9407" t="s">
        <v>10603</v>
      </c>
      <c r="C9407" s="1">
        <v>40616</v>
      </c>
      <c r="D9407">
        <f>YEAR(Table1[[#This Row],[Order Date]])</f>
        <v>2011</v>
      </c>
      <c r="E9407">
        <f>MONTH(Table1[[#This Row],[Order Date]])</f>
        <v>3</v>
      </c>
      <c r="F9407" t="str">
        <f>Table1[[#This Row],[Order Year]]&amp;"-"&amp;Table1[[#This Row],[Order Month]]</f>
        <v>2011-3</v>
      </c>
      <c r="G9407" s="5">
        <f>YEAR(Table1[[#This Row],[Order Date]])*100 + MONTH(Table1[[#This Row],[Order Date]])</f>
        <v>201103</v>
      </c>
      <c r="H9407" s="1">
        <v>40619</v>
      </c>
      <c r="I9407" t="s">
        <v>191</v>
      </c>
      <c r="J9407" t="s">
        <v>443</v>
      </c>
      <c r="K9407" t="s">
        <v>444</v>
      </c>
      <c r="L9407" t="s">
        <v>105</v>
      </c>
      <c r="M9407" t="s">
        <v>30</v>
      </c>
      <c r="N9407" t="s">
        <v>306</v>
      </c>
      <c r="O9407" t="s">
        <v>214</v>
      </c>
      <c r="P9407">
        <v>60653</v>
      </c>
      <c r="Q9407" t="s">
        <v>108</v>
      </c>
      <c r="R9407" t="s">
        <v>5844</v>
      </c>
      <c r="S9407" t="s">
        <v>74</v>
      </c>
      <c r="T9407" t="s">
        <v>685</v>
      </c>
      <c r="U9407" t="s">
        <v>5845</v>
      </c>
      <c r="V9407">
        <v>574.91</v>
      </c>
      <c r="W9407">
        <v>2</v>
      </c>
      <c r="X9407" s="9">
        <f>Table1[[#This Row],[Discount]]</f>
        <v>0.3</v>
      </c>
      <c r="Y9407">
        <v>0.3</v>
      </c>
      <c r="Z9407">
        <v>156.04699999999997</v>
      </c>
    </row>
    <row r="9408" spans="1:26" ht="16" x14ac:dyDescent="0.2">
      <c r="A9408">
        <v>9407</v>
      </c>
      <c r="B9408" t="s">
        <v>10603</v>
      </c>
      <c r="C9408" s="1">
        <v>40616</v>
      </c>
      <c r="D9408">
        <f>YEAR(Table1[[#This Row],[Order Date]])</f>
        <v>2011</v>
      </c>
      <c r="E9408">
        <f>MONTH(Table1[[#This Row],[Order Date]])</f>
        <v>3</v>
      </c>
      <c r="F9408" t="str">
        <f>Table1[[#This Row],[Order Year]]&amp;"-"&amp;Table1[[#This Row],[Order Month]]</f>
        <v>2011-3</v>
      </c>
      <c r="G9408" s="5">
        <f>YEAR(Table1[[#This Row],[Order Date]])*100 + MONTH(Table1[[#This Row],[Order Date]])</f>
        <v>201103</v>
      </c>
      <c r="H9408" s="1">
        <v>40619</v>
      </c>
      <c r="I9408" t="s">
        <v>191</v>
      </c>
      <c r="J9408" t="s">
        <v>443</v>
      </c>
      <c r="K9408" t="s">
        <v>444</v>
      </c>
      <c r="L9408" t="s">
        <v>105</v>
      </c>
      <c r="M9408" t="s">
        <v>30</v>
      </c>
      <c r="N9408" t="s">
        <v>306</v>
      </c>
      <c r="O9408" t="s">
        <v>214</v>
      </c>
      <c r="P9408">
        <v>60653</v>
      </c>
      <c r="Q9408" t="s">
        <v>108</v>
      </c>
      <c r="R9408" t="s">
        <v>8224</v>
      </c>
      <c r="S9408" t="s">
        <v>49</v>
      </c>
      <c r="T9408" t="s">
        <v>93</v>
      </c>
      <c r="U9408" t="s">
        <v>8225</v>
      </c>
      <c r="V9408">
        <v>8.4480000000000004</v>
      </c>
      <c r="W9408">
        <v>2</v>
      </c>
      <c r="X9408" s="9">
        <f>Table1[[#This Row],[Discount]]</f>
        <v>0.2</v>
      </c>
      <c r="Y9408">
        <v>0.2</v>
      </c>
      <c r="Z9408">
        <v>2.6399999999999997</v>
      </c>
    </row>
    <row r="9409" spans="1:26" ht="16" x14ac:dyDescent="0.2">
      <c r="A9409">
        <v>9408</v>
      </c>
      <c r="B9409" t="s">
        <v>10604</v>
      </c>
      <c r="C9409" s="1">
        <v>41905</v>
      </c>
      <c r="D9409">
        <f>YEAR(Table1[[#This Row],[Order Date]])</f>
        <v>2014</v>
      </c>
      <c r="E9409">
        <f>MONTH(Table1[[#This Row],[Order Date]])</f>
        <v>9</v>
      </c>
      <c r="F9409" t="str">
        <f>Table1[[#This Row],[Order Year]]&amp;"-"&amp;Table1[[#This Row],[Order Month]]</f>
        <v>2014-9</v>
      </c>
      <c r="G9409" s="5">
        <f>YEAR(Table1[[#This Row],[Order Date]])*100 + MONTH(Table1[[#This Row],[Order Date]])</f>
        <v>201409</v>
      </c>
      <c r="H9409" s="1">
        <v>41907</v>
      </c>
      <c r="I9409" t="s">
        <v>26</v>
      </c>
      <c r="J9409" t="s">
        <v>816</v>
      </c>
      <c r="K9409" t="s">
        <v>817</v>
      </c>
      <c r="L9409" t="s">
        <v>29</v>
      </c>
      <c r="M9409" t="s">
        <v>30</v>
      </c>
      <c r="N9409" t="s">
        <v>269</v>
      </c>
      <c r="O9409" t="s">
        <v>270</v>
      </c>
      <c r="P9409">
        <v>10035</v>
      </c>
      <c r="Q9409" t="s">
        <v>151</v>
      </c>
      <c r="R9409" t="s">
        <v>4815</v>
      </c>
      <c r="S9409" t="s">
        <v>74</v>
      </c>
      <c r="T9409" t="s">
        <v>164</v>
      </c>
      <c r="U9409" t="s">
        <v>4816</v>
      </c>
      <c r="V9409">
        <v>1071</v>
      </c>
      <c r="W9409">
        <v>9</v>
      </c>
      <c r="X9409" s="9">
        <f>Table1[[#This Row],[Discount]]</f>
        <v>0</v>
      </c>
      <c r="Y9409">
        <v>0</v>
      </c>
      <c r="Z9409">
        <v>171.36000000000007</v>
      </c>
    </row>
    <row r="9410" spans="1:26" ht="16" x14ac:dyDescent="0.2">
      <c r="A9410">
        <v>9409</v>
      </c>
      <c r="B9410" t="s">
        <v>10604</v>
      </c>
      <c r="C9410" s="1">
        <v>41905</v>
      </c>
      <c r="D9410">
        <f>YEAR(Table1[[#This Row],[Order Date]])</f>
        <v>2014</v>
      </c>
      <c r="E9410">
        <f>MONTH(Table1[[#This Row],[Order Date]])</f>
        <v>9</v>
      </c>
      <c r="F9410" t="str">
        <f>Table1[[#This Row],[Order Year]]&amp;"-"&amp;Table1[[#This Row],[Order Month]]</f>
        <v>2014-9</v>
      </c>
      <c r="G9410" s="5">
        <f>YEAR(Table1[[#This Row],[Order Date]])*100 + MONTH(Table1[[#This Row],[Order Date]])</f>
        <v>201409</v>
      </c>
      <c r="H9410" s="1">
        <v>41907</v>
      </c>
      <c r="I9410" t="s">
        <v>26</v>
      </c>
      <c r="J9410" t="s">
        <v>816</v>
      </c>
      <c r="K9410" t="s">
        <v>817</v>
      </c>
      <c r="L9410" t="s">
        <v>29</v>
      </c>
      <c r="M9410" t="s">
        <v>30</v>
      </c>
      <c r="N9410" t="s">
        <v>269</v>
      </c>
      <c r="O9410" t="s">
        <v>270</v>
      </c>
      <c r="P9410">
        <v>10035</v>
      </c>
      <c r="Q9410" t="s">
        <v>151</v>
      </c>
      <c r="R9410" t="s">
        <v>1717</v>
      </c>
      <c r="S9410" t="s">
        <v>35</v>
      </c>
      <c r="T9410" t="s">
        <v>68</v>
      </c>
      <c r="U9410" t="s">
        <v>8146</v>
      </c>
      <c r="V9410">
        <v>12.07</v>
      </c>
      <c r="W9410">
        <v>1</v>
      </c>
      <c r="X9410" s="9">
        <f>Table1[[#This Row],[Discount]]</f>
        <v>0</v>
      </c>
      <c r="Y9410">
        <v>0</v>
      </c>
      <c r="Z9410">
        <v>3.9831000000000003</v>
      </c>
    </row>
    <row r="9411" spans="1:26" ht="16" x14ac:dyDescent="0.2">
      <c r="A9411">
        <v>9410</v>
      </c>
      <c r="B9411" t="s">
        <v>10605</v>
      </c>
      <c r="C9411" s="1">
        <v>41984</v>
      </c>
      <c r="D9411">
        <f>YEAR(Table1[[#This Row],[Order Date]])</f>
        <v>2014</v>
      </c>
      <c r="E9411">
        <f>MONTH(Table1[[#This Row],[Order Date]])</f>
        <v>12</v>
      </c>
      <c r="F9411" t="str">
        <f>Table1[[#This Row],[Order Year]]&amp;"-"&amp;Table1[[#This Row],[Order Month]]</f>
        <v>2014-12</v>
      </c>
      <c r="G9411" s="5">
        <f>YEAR(Table1[[#This Row],[Order Date]])*100 + MONTH(Table1[[#This Row],[Order Date]])</f>
        <v>201412</v>
      </c>
      <c r="H9411" s="1">
        <v>41987</v>
      </c>
      <c r="I9411" t="s">
        <v>191</v>
      </c>
      <c r="J9411" t="s">
        <v>5057</v>
      </c>
      <c r="K9411" t="s">
        <v>5058</v>
      </c>
      <c r="L9411" t="s">
        <v>29</v>
      </c>
      <c r="M9411" t="s">
        <v>30</v>
      </c>
      <c r="N9411" t="s">
        <v>149</v>
      </c>
      <c r="O9411" t="s">
        <v>150</v>
      </c>
      <c r="P9411">
        <v>19143</v>
      </c>
      <c r="Q9411" t="s">
        <v>151</v>
      </c>
      <c r="R9411" t="s">
        <v>2474</v>
      </c>
      <c r="S9411" t="s">
        <v>49</v>
      </c>
      <c r="T9411" t="s">
        <v>78</v>
      </c>
      <c r="U9411" t="s">
        <v>2475</v>
      </c>
      <c r="V9411">
        <v>3.2730000000000006</v>
      </c>
      <c r="W9411">
        <v>1</v>
      </c>
      <c r="X9411" s="9">
        <f>Table1[[#This Row],[Discount]]</f>
        <v>0.7</v>
      </c>
      <c r="Y9411">
        <v>0.7</v>
      </c>
      <c r="Z9411">
        <v>-2.5092999999999996</v>
      </c>
    </row>
    <row r="9412" spans="1:26" ht="16" x14ac:dyDescent="0.2">
      <c r="A9412">
        <v>9411</v>
      </c>
      <c r="B9412" t="s">
        <v>10605</v>
      </c>
      <c r="C9412" s="1">
        <v>41984</v>
      </c>
      <c r="D9412">
        <f>YEAR(Table1[[#This Row],[Order Date]])</f>
        <v>2014</v>
      </c>
      <c r="E9412">
        <f>MONTH(Table1[[#This Row],[Order Date]])</f>
        <v>12</v>
      </c>
      <c r="F9412" t="str">
        <f>Table1[[#This Row],[Order Year]]&amp;"-"&amp;Table1[[#This Row],[Order Month]]</f>
        <v>2014-12</v>
      </c>
      <c r="G9412" s="5">
        <f>YEAR(Table1[[#This Row],[Order Date]])*100 + MONTH(Table1[[#This Row],[Order Date]])</f>
        <v>201412</v>
      </c>
      <c r="H9412" s="1">
        <v>41987</v>
      </c>
      <c r="I9412" t="s">
        <v>191</v>
      </c>
      <c r="J9412" t="s">
        <v>5057</v>
      </c>
      <c r="K9412" t="s">
        <v>5058</v>
      </c>
      <c r="L9412" t="s">
        <v>29</v>
      </c>
      <c r="M9412" t="s">
        <v>30</v>
      </c>
      <c r="N9412" t="s">
        <v>149</v>
      </c>
      <c r="O9412" t="s">
        <v>150</v>
      </c>
      <c r="P9412">
        <v>19143</v>
      </c>
      <c r="Q9412" t="s">
        <v>151</v>
      </c>
      <c r="R9412" t="s">
        <v>1957</v>
      </c>
      <c r="S9412" t="s">
        <v>35</v>
      </c>
      <c r="T9412" t="s">
        <v>68</v>
      </c>
      <c r="U9412" t="s">
        <v>1958</v>
      </c>
      <c r="V9412">
        <v>87.92</v>
      </c>
      <c r="W9412">
        <v>5</v>
      </c>
      <c r="X9412" s="9">
        <f>Table1[[#This Row],[Discount]]</f>
        <v>0.2</v>
      </c>
      <c r="Y9412">
        <v>0.2</v>
      </c>
      <c r="Z9412">
        <v>15.385999999999999</v>
      </c>
    </row>
    <row r="9413" spans="1:26" ht="16" x14ac:dyDescent="0.2">
      <c r="A9413">
        <v>9412</v>
      </c>
      <c r="B9413" t="s">
        <v>10606</v>
      </c>
      <c r="C9413" s="1">
        <v>41344</v>
      </c>
      <c r="D9413">
        <f>YEAR(Table1[[#This Row],[Order Date]])</f>
        <v>2013</v>
      </c>
      <c r="E9413">
        <f>MONTH(Table1[[#This Row],[Order Date]])</f>
        <v>3</v>
      </c>
      <c r="F9413" t="str">
        <f>Table1[[#This Row],[Order Year]]&amp;"-"&amp;Table1[[#This Row],[Order Month]]</f>
        <v>2013-3</v>
      </c>
      <c r="G9413" s="5">
        <f>YEAR(Table1[[#This Row],[Order Date]])*100 + MONTH(Table1[[#This Row],[Order Date]])</f>
        <v>201303</v>
      </c>
      <c r="H9413" s="1">
        <v>41348</v>
      </c>
      <c r="I9413" t="s">
        <v>26</v>
      </c>
      <c r="J9413" t="s">
        <v>1624</v>
      </c>
      <c r="K9413" t="s">
        <v>1625</v>
      </c>
      <c r="L9413" t="s">
        <v>44</v>
      </c>
      <c r="M9413" t="s">
        <v>30</v>
      </c>
      <c r="N9413" t="s">
        <v>3945</v>
      </c>
      <c r="O9413" t="s">
        <v>313</v>
      </c>
      <c r="P9413">
        <v>85301</v>
      </c>
      <c r="Q9413" t="s">
        <v>47</v>
      </c>
      <c r="R9413" t="s">
        <v>2067</v>
      </c>
      <c r="S9413" t="s">
        <v>49</v>
      </c>
      <c r="T9413" t="s">
        <v>62</v>
      </c>
      <c r="U9413" t="s">
        <v>2068</v>
      </c>
      <c r="V9413">
        <v>104.69600000000001</v>
      </c>
      <c r="W9413">
        <v>1</v>
      </c>
      <c r="X9413" s="9">
        <f>Table1[[#This Row],[Discount]]</f>
        <v>0.2</v>
      </c>
      <c r="Y9413">
        <v>0.2</v>
      </c>
      <c r="Z9413">
        <v>6.5434999999999981</v>
      </c>
    </row>
    <row r="9414" spans="1:26" ht="16" x14ac:dyDescent="0.2">
      <c r="A9414">
        <v>9413</v>
      </c>
      <c r="B9414" t="s">
        <v>10607</v>
      </c>
      <c r="C9414" s="1">
        <v>40935</v>
      </c>
      <c r="D9414">
        <f>YEAR(Table1[[#This Row],[Order Date]])</f>
        <v>2012</v>
      </c>
      <c r="E9414">
        <f>MONTH(Table1[[#This Row],[Order Date]])</f>
        <v>1</v>
      </c>
      <c r="F9414" t="str">
        <f>Table1[[#This Row],[Order Year]]&amp;"-"&amp;Table1[[#This Row],[Order Month]]</f>
        <v>2012-1</v>
      </c>
      <c r="G9414" s="5">
        <f>YEAR(Table1[[#This Row],[Order Date]])*100 + MONTH(Table1[[#This Row],[Order Date]])</f>
        <v>201201</v>
      </c>
      <c r="H9414" s="1">
        <v>40937</v>
      </c>
      <c r="I9414" t="s">
        <v>191</v>
      </c>
      <c r="J9414" t="s">
        <v>2125</v>
      </c>
      <c r="K9414" t="s">
        <v>2126</v>
      </c>
      <c r="L9414" t="s">
        <v>29</v>
      </c>
      <c r="M9414" t="s">
        <v>30</v>
      </c>
      <c r="N9414" t="s">
        <v>45</v>
      </c>
      <c r="O9414" t="s">
        <v>46</v>
      </c>
      <c r="P9414">
        <v>90036</v>
      </c>
      <c r="Q9414" t="s">
        <v>47</v>
      </c>
      <c r="R9414" t="s">
        <v>1875</v>
      </c>
      <c r="S9414" t="s">
        <v>35</v>
      </c>
      <c r="T9414" t="s">
        <v>39</v>
      </c>
      <c r="U9414" t="s">
        <v>1876</v>
      </c>
      <c r="V9414">
        <v>2803.92</v>
      </c>
      <c r="W9414">
        <v>5</v>
      </c>
      <c r="X9414" s="9">
        <f>Table1[[#This Row],[Discount]]</f>
        <v>0.2</v>
      </c>
      <c r="Y9414">
        <v>0.2</v>
      </c>
      <c r="Z9414">
        <v>0</v>
      </c>
    </row>
    <row r="9415" spans="1:26" ht="16" x14ac:dyDescent="0.2">
      <c r="A9415">
        <v>9414</v>
      </c>
      <c r="B9415" t="s">
        <v>10608</v>
      </c>
      <c r="C9415" s="1">
        <v>41544</v>
      </c>
      <c r="D9415">
        <f>YEAR(Table1[[#This Row],[Order Date]])</f>
        <v>2013</v>
      </c>
      <c r="E9415">
        <f>MONTH(Table1[[#This Row],[Order Date]])</f>
        <v>9</v>
      </c>
      <c r="F9415" t="str">
        <f>Table1[[#This Row],[Order Year]]&amp;"-"&amp;Table1[[#This Row],[Order Month]]</f>
        <v>2013-9</v>
      </c>
      <c r="G9415" s="5">
        <f>YEAR(Table1[[#This Row],[Order Date]])*100 + MONTH(Table1[[#This Row],[Order Date]])</f>
        <v>201309</v>
      </c>
      <c r="H9415" s="1">
        <v>41545</v>
      </c>
      <c r="I9415" t="s">
        <v>191</v>
      </c>
      <c r="J9415" t="s">
        <v>5176</v>
      </c>
      <c r="K9415" t="s">
        <v>5177</v>
      </c>
      <c r="L9415" t="s">
        <v>44</v>
      </c>
      <c r="M9415" t="s">
        <v>30</v>
      </c>
      <c r="N9415" t="s">
        <v>187</v>
      </c>
      <c r="O9415" t="s">
        <v>107</v>
      </c>
      <c r="P9415">
        <v>77041</v>
      </c>
      <c r="Q9415" t="s">
        <v>108</v>
      </c>
      <c r="R9415" t="s">
        <v>3224</v>
      </c>
      <c r="S9415" t="s">
        <v>49</v>
      </c>
      <c r="T9415" t="s">
        <v>78</v>
      </c>
      <c r="U9415" t="s">
        <v>3225</v>
      </c>
      <c r="V9415">
        <v>6.8159999999999981</v>
      </c>
      <c r="W9415">
        <v>2</v>
      </c>
      <c r="X9415" s="9">
        <f>Table1[[#This Row],[Discount]]</f>
        <v>0.8</v>
      </c>
      <c r="Y9415">
        <v>0.8</v>
      </c>
      <c r="Z9415">
        <v>-11.587200000000003</v>
      </c>
    </row>
    <row r="9416" spans="1:26" ht="16" x14ac:dyDescent="0.2">
      <c r="A9416">
        <v>9415</v>
      </c>
      <c r="B9416" t="s">
        <v>10609</v>
      </c>
      <c r="C9416" s="1">
        <v>41200</v>
      </c>
      <c r="D9416">
        <f>YEAR(Table1[[#This Row],[Order Date]])</f>
        <v>2012</v>
      </c>
      <c r="E9416">
        <f>MONTH(Table1[[#This Row],[Order Date]])</f>
        <v>10</v>
      </c>
      <c r="F9416" t="str">
        <f>Table1[[#This Row],[Order Year]]&amp;"-"&amp;Table1[[#This Row],[Order Month]]</f>
        <v>2012-10</v>
      </c>
      <c r="G9416" s="5">
        <f>YEAR(Table1[[#This Row],[Order Date]])*100 + MONTH(Table1[[#This Row],[Order Date]])</f>
        <v>201210</v>
      </c>
      <c r="H9416" s="1">
        <v>41204</v>
      </c>
      <c r="I9416" t="s">
        <v>53</v>
      </c>
      <c r="J9416" t="s">
        <v>4685</v>
      </c>
      <c r="K9416" t="s">
        <v>4686</v>
      </c>
      <c r="L9416" t="s">
        <v>29</v>
      </c>
      <c r="M9416" t="s">
        <v>30</v>
      </c>
      <c r="N9416" t="s">
        <v>98</v>
      </c>
      <c r="O9416" t="s">
        <v>99</v>
      </c>
      <c r="P9416">
        <v>98115</v>
      </c>
      <c r="Q9416" t="s">
        <v>47</v>
      </c>
      <c r="R9416" t="s">
        <v>9198</v>
      </c>
      <c r="S9416" t="s">
        <v>74</v>
      </c>
      <c r="T9416" t="s">
        <v>75</v>
      </c>
      <c r="U9416" t="s">
        <v>9199</v>
      </c>
      <c r="V9416">
        <v>249.58400000000003</v>
      </c>
      <c r="W9416">
        <v>2</v>
      </c>
      <c r="X9416" s="9">
        <f>Table1[[#This Row],[Discount]]</f>
        <v>0.2</v>
      </c>
      <c r="Y9416">
        <v>0.2</v>
      </c>
      <c r="Z9416">
        <v>15.598999999999997</v>
      </c>
    </row>
    <row r="9417" spans="1:26" ht="16" x14ac:dyDescent="0.2">
      <c r="A9417">
        <v>9416</v>
      </c>
      <c r="B9417" t="s">
        <v>10609</v>
      </c>
      <c r="C9417" s="1">
        <v>41200</v>
      </c>
      <c r="D9417">
        <f>YEAR(Table1[[#This Row],[Order Date]])</f>
        <v>2012</v>
      </c>
      <c r="E9417">
        <f>MONTH(Table1[[#This Row],[Order Date]])</f>
        <v>10</v>
      </c>
      <c r="F9417" t="str">
        <f>Table1[[#This Row],[Order Year]]&amp;"-"&amp;Table1[[#This Row],[Order Month]]</f>
        <v>2012-10</v>
      </c>
      <c r="G9417" s="5">
        <f>YEAR(Table1[[#This Row],[Order Date]])*100 + MONTH(Table1[[#This Row],[Order Date]])</f>
        <v>201210</v>
      </c>
      <c r="H9417" s="1">
        <v>41204</v>
      </c>
      <c r="I9417" t="s">
        <v>53</v>
      </c>
      <c r="J9417" t="s">
        <v>4685</v>
      </c>
      <c r="K9417" t="s">
        <v>4686</v>
      </c>
      <c r="L9417" t="s">
        <v>29</v>
      </c>
      <c r="M9417" t="s">
        <v>30</v>
      </c>
      <c r="N9417" t="s">
        <v>98</v>
      </c>
      <c r="O9417" t="s">
        <v>99</v>
      </c>
      <c r="P9417">
        <v>98115</v>
      </c>
      <c r="Q9417" t="s">
        <v>47</v>
      </c>
      <c r="R9417" t="s">
        <v>5440</v>
      </c>
      <c r="S9417" t="s">
        <v>49</v>
      </c>
      <c r="T9417" t="s">
        <v>93</v>
      </c>
      <c r="U9417" t="s">
        <v>5441</v>
      </c>
      <c r="V9417">
        <v>17.940000000000001</v>
      </c>
      <c r="W9417">
        <v>3</v>
      </c>
      <c r="X9417" s="9">
        <f>Table1[[#This Row],[Discount]]</f>
        <v>0</v>
      </c>
      <c r="Y9417">
        <v>0</v>
      </c>
      <c r="Z9417">
        <v>8.7906000000000013</v>
      </c>
    </row>
    <row r="9418" spans="1:26" ht="16" x14ac:dyDescent="0.2">
      <c r="A9418">
        <v>9417</v>
      </c>
      <c r="B9418" t="s">
        <v>10609</v>
      </c>
      <c r="C9418" s="1">
        <v>41200</v>
      </c>
      <c r="D9418">
        <f>YEAR(Table1[[#This Row],[Order Date]])</f>
        <v>2012</v>
      </c>
      <c r="E9418">
        <f>MONTH(Table1[[#This Row],[Order Date]])</f>
        <v>10</v>
      </c>
      <c r="F9418" t="str">
        <f>Table1[[#This Row],[Order Year]]&amp;"-"&amp;Table1[[#This Row],[Order Month]]</f>
        <v>2012-10</v>
      </c>
      <c r="G9418" s="5">
        <f>YEAR(Table1[[#This Row],[Order Date]])*100 + MONTH(Table1[[#This Row],[Order Date]])</f>
        <v>201210</v>
      </c>
      <c r="H9418" s="1">
        <v>41204</v>
      </c>
      <c r="I9418" t="s">
        <v>53</v>
      </c>
      <c r="J9418" t="s">
        <v>4685</v>
      </c>
      <c r="K9418" t="s">
        <v>4686</v>
      </c>
      <c r="L9418" t="s">
        <v>29</v>
      </c>
      <c r="M9418" t="s">
        <v>30</v>
      </c>
      <c r="N9418" t="s">
        <v>98</v>
      </c>
      <c r="O9418" t="s">
        <v>99</v>
      </c>
      <c r="P9418">
        <v>98115</v>
      </c>
      <c r="Q9418" t="s">
        <v>47</v>
      </c>
      <c r="R9418" t="s">
        <v>930</v>
      </c>
      <c r="S9418" t="s">
        <v>35</v>
      </c>
      <c r="T9418" t="s">
        <v>68</v>
      </c>
      <c r="U9418" t="s">
        <v>931</v>
      </c>
      <c r="V9418">
        <v>10.11</v>
      </c>
      <c r="W9418">
        <v>3</v>
      </c>
      <c r="X9418" s="9">
        <f>Table1[[#This Row],[Discount]]</f>
        <v>0</v>
      </c>
      <c r="Y9418">
        <v>0</v>
      </c>
      <c r="Z9418">
        <v>3.2351999999999994</v>
      </c>
    </row>
    <row r="9419" spans="1:26" ht="16" x14ac:dyDescent="0.2">
      <c r="A9419">
        <v>9418</v>
      </c>
      <c r="B9419" t="s">
        <v>10610</v>
      </c>
      <c r="C9419" s="1">
        <v>40843</v>
      </c>
      <c r="D9419">
        <f>YEAR(Table1[[#This Row],[Order Date]])</f>
        <v>2011</v>
      </c>
      <c r="E9419">
        <f>MONTH(Table1[[#This Row],[Order Date]])</f>
        <v>10</v>
      </c>
      <c r="F9419" t="str">
        <f>Table1[[#This Row],[Order Year]]&amp;"-"&amp;Table1[[#This Row],[Order Month]]</f>
        <v>2011-10</v>
      </c>
      <c r="G9419" s="5">
        <f>YEAR(Table1[[#This Row],[Order Date]])*100 + MONTH(Table1[[#This Row],[Order Date]])</f>
        <v>201110</v>
      </c>
      <c r="H9419" s="1">
        <v>40848</v>
      </c>
      <c r="I9419" t="s">
        <v>53</v>
      </c>
      <c r="J9419" t="s">
        <v>2316</v>
      </c>
      <c r="K9419" t="s">
        <v>2317</v>
      </c>
      <c r="L9419" t="s">
        <v>105</v>
      </c>
      <c r="M9419" t="s">
        <v>30</v>
      </c>
      <c r="N9419" t="s">
        <v>1709</v>
      </c>
      <c r="O9419" t="s">
        <v>91</v>
      </c>
      <c r="P9419">
        <v>28314</v>
      </c>
      <c r="Q9419" t="s">
        <v>33</v>
      </c>
      <c r="R9419" t="s">
        <v>3054</v>
      </c>
      <c r="S9419" t="s">
        <v>49</v>
      </c>
      <c r="T9419" t="s">
        <v>93</v>
      </c>
      <c r="U9419" t="s">
        <v>3055</v>
      </c>
      <c r="V9419">
        <v>10.368000000000002</v>
      </c>
      <c r="W9419">
        <v>2</v>
      </c>
      <c r="X9419" s="9">
        <f>Table1[[#This Row],[Discount]]</f>
        <v>0.2</v>
      </c>
      <c r="Y9419">
        <v>0.2</v>
      </c>
      <c r="Z9419">
        <v>3.6288</v>
      </c>
    </row>
    <row r="9420" spans="1:26" ht="16" x14ac:dyDescent="0.2">
      <c r="A9420">
        <v>9419</v>
      </c>
      <c r="B9420" t="s">
        <v>10610</v>
      </c>
      <c r="C9420" s="1">
        <v>40843</v>
      </c>
      <c r="D9420">
        <f>YEAR(Table1[[#This Row],[Order Date]])</f>
        <v>2011</v>
      </c>
      <c r="E9420">
        <f>MONTH(Table1[[#This Row],[Order Date]])</f>
        <v>10</v>
      </c>
      <c r="F9420" t="str">
        <f>Table1[[#This Row],[Order Year]]&amp;"-"&amp;Table1[[#This Row],[Order Month]]</f>
        <v>2011-10</v>
      </c>
      <c r="G9420" s="5">
        <f>YEAR(Table1[[#This Row],[Order Date]])*100 + MONTH(Table1[[#This Row],[Order Date]])</f>
        <v>201110</v>
      </c>
      <c r="H9420" s="1">
        <v>40848</v>
      </c>
      <c r="I9420" t="s">
        <v>53</v>
      </c>
      <c r="J9420" t="s">
        <v>2316</v>
      </c>
      <c r="K9420" t="s">
        <v>2317</v>
      </c>
      <c r="L9420" t="s">
        <v>105</v>
      </c>
      <c r="M9420" t="s">
        <v>30</v>
      </c>
      <c r="N9420" t="s">
        <v>1709</v>
      </c>
      <c r="O9420" t="s">
        <v>91</v>
      </c>
      <c r="P9420">
        <v>28314</v>
      </c>
      <c r="Q9420" t="s">
        <v>33</v>
      </c>
      <c r="R9420" t="s">
        <v>3188</v>
      </c>
      <c r="S9420" t="s">
        <v>49</v>
      </c>
      <c r="T9420" t="s">
        <v>93</v>
      </c>
      <c r="U9420" t="s">
        <v>189</v>
      </c>
      <c r="V9420">
        <v>11.952000000000002</v>
      </c>
      <c r="W9420">
        <v>3</v>
      </c>
      <c r="X9420" s="9">
        <f>Table1[[#This Row],[Discount]]</f>
        <v>0.2</v>
      </c>
      <c r="Y9420">
        <v>0.2</v>
      </c>
      <c r="Z9420">
        <v>4.0338000000000003</v>
      </c>
    </row>
    <row r="9421" spans="1:26" ht="16" x14ac:dyDescent="0.2">
      <c r="A9421">
        <v>9420</v>
      </c>
      <c r="B9421" t="s">
        <v>10611</v>
      </c>
      <c r="C9421" s="1">
        <v>41915</v>
      </c>
      <c r="D9421">
        <f>YEAR(Table1[[#This Row],[Order Date]])</f>
        <v>2014</v>
      </c>
      <c r="E9421">
        <f>MONTH(Table1[[#This Row],[Order Date]])</f>
        <v>10</v>
      </c>
      <c r="F9421" t="str">
        <f>Table1[[#This Row],[Order Year]]&amp;"-"&amp;Table1[[#This Row],[Order Month]]</f>
        <v>2014-10</v>
      </c>
      <c r="G9421" s="5">
        <f>YEAR(Table1[[#This Row],[Order Date]])*100 + MONTH(Table1[[#This Row],[Order Date]])</f>
        <v>201410</v>
      </c>
      <c r="H9421" s="1">
        <v>41917</v>
      </c>
      <c r="I9421" t="s">
        <v>26</v>
      </c>
      <c r="J9421" t="s">
        <v>2331</v>
      </c>
      <c r="K9421" t="s">
        <v>2332</v>
      </c>
      <c r="L9421" t="s">
        <v>44</v>
      </c>
      <c r="M9421" t="s">
        <v>30</v>
      </c>
      <c r="N9421" t="s">
        <v>187</v>
      </c>
      <c r="O9421" t="s">
        <v>107</v>
      </c>
      <c r="P9421">
        <v>77041</v>
      </c>
      <c r="Q9421" t="s">
        <v>108</v>
      </c>
      <c r="R9421" t="s">
        <v>1995</v>
      </c>
      <c r="S9421" t="s">
        <v>49</v>
      </c>
      <c r="T9421" t="s">
        <v>81</v>
      </c>
      <c r="U9421" t="s">
        <v>1996</v>
      </c>
      <c r="V9421">
        <v>15.223999999999997</v>
      </c>
      <c r="W9421">
        <v>2</v>
      </c>
      <c r="X9421" s="9">
        <f>Table1[[#This Row],[Discount]]</f>
        <v>0.8</v>
      </c>
      <c r="Y9421">
        <v>0.8</v>
      </c>
      <c r="Z9421">
        <v>-38.821200000000012</v>
      </c>
    </row>
    <row r="9422" spans="1:26" ht="16" x14ac:dyDescent="0.2">
      <c r="A9422">
        <v>9421</v>
      </c>
      <c r="B9422" t="s">
        <v>10611</v>
      </c>
      <c r="C9422" s="1">
        <v>41915</v>
      </c>
      <c r="D9422">
        <f>YEAR(Table1[[#This Row],[Order Date]])</f>
        <v>2014</v>
      </c>
      <c r="E9422">
        <f>MONTH(Table1[[#This Row],[Order Date]])</f>
        <v>10</v>
      </c>
      <c r="F9422" t="str">
        <f>Table1[[#This Row],[Order Year]]&amp;"-"&amp;Table1[[#This Row],[Order Month]]</f>
        <v>2014-10</v>
      </c>
      <c r="G9422" s="5">
        <f>YEAR(Table1[[#This Row],[Order Date]])*100 + MONTH(Table1[[#This Row],[Order Date]])</f>
        <v>201410</v>
      </c>
      <c r="H9422" s="1">
        <v>41917</v>
      </c>
      <c r="I9422" t="s">
        <v>26</v>
      </c>
      <c r="J9422" t="s">
        <v>2331</v>
      </c>
      <c r="K9422" t="s">
        <v>2332</v>
      </c>
      <c r="L9422" t="s">
        <v>44</v>
      </c>
      <c r="M9422" t="s">
        <v>30</v>
      </c>
      <c r="N9422" t="s">
        <v>187</v>
      </c>
      <c r="O9422" t="s">
        <v>107</v>
      </c>
      <c r="P9422">
        <v>77041</v>
      </c>
      <c r="Q9422" t="s">
        <v>108</v>
      </c>
      <c r="R9422" t="s">
        <v>6731</v>
      </c>
      <c r="S9422" t="s">
        <v>49</v>
      </c>
      <c r="T9422" t="s">
        <v>81</v>
      </c>
      <c r="U9422" t="s">
        <v>6732</v>
      </c>
      <c r="V9422">
        <v>21.983999999999995</v>
      </c>
      <c r="W9422">
        <v>6</v>
      </c>
      <c r="X9422" s="9">
        <f>Table1[[#This Row],[Discount]]</f>
        <v>0.8</v>
      </c>
      <c r="Y9422">
        <v>0.8</v>
      </c>
      <c r="Z9422">
        <v>-56.059200000000011</v>
      </c>
    </row>
    <row r="9423" spans="1:26" ht="16" x14ac:dyDescent="0.2">
      <c r="A9423">
        <v>9422</v>
      </c>
      <c r="B9423" t="s">
        <v>10612</v>
      </c>
      <c r="C9423" s="1">
        <v>40747</v>
      </c>
      <c r="D9423">
        <f>YEAR(Table1[[#This Row],[Order Date]])</f>
        <v>2011</v>
      </c>
      <c r="E9423">
        <f>MONTH(Table1[[#This Row],[Order Date]])</f>
        <v>7</v>
      </c>
      <c r="F9423" t="str">
        <f>Table1[[#This Row],[Order Year]]&amp;"-"&amp;Table1[[#This Row],[Order Month]]</f>
        <v>2011-7</v>
      </c>
      <c r="G9423" s="5">
        <f>YEAR(Table1[[#This Row],[Order Date]])*100 + MONTH(Table1[[#This Row],[Order Date]])</f>
        <v>201107</v>
      </c>
      <c r="H9423" s="1">
        <v>40751</v>
      </c>
      <c r="I9423" t="s">
        <v>53</v>
      </c>
      <c r="J9423" t="s">
        <v>6787</v>
      </c>
      <c r="K9423" t="s">
        <v>6788</v>
      </c>
      <c r="L9423" t="s">
        <v>44</v>
      </c>
      <c r="M9423" t="s">
        <v>30</v>
      </c>
      <c r="N9423" t="s">
        <v>130</v>
      </c>
      <c r="O9423" t="s">
        <v>46</v>
      </c>
      <c r="P9423">
        <v>94122</v>
      </c>
      <c r="Q9423" t="s">
        <v>47</v>
      </c>
      <c r="R9423" t="s">
        <v>4241</v>
      </c>
      <c r="S9423" t="s">
        <v>74</v>
      </c>
      <c r="T9423" t="s">
        <v>75</v>
      </c>
      <c r="U9423" t="s">
        <v>4242</v>
      </c>
      <c r="V9423">
        <v>604.75199999999995</v>
      </c>
      <c r="W9423">
        <v>6</v>
      </c>
      <c r="X9423" s="9">
        <f>Table1[[#This Row],[Discount]]</f>
        <v>0.2</v>
      </c>
      <c r="Y9423">
        <v>0.2</v>
      </c>
      <c r="Z9423">
        <v>60.475200000000058</v>
      </c>
    </row>
    <row r="9424" spans="1:26" ht="16" x14ac:dyDescent="0.2">
      <c r="A9424">
        <v>9423</v>
      </c>
      <c r="B9424" t="s">
        <v>10612</v>
      </c>
      <c r="C9424" s="1">
        <v>40747</v>
      </c>
      <c r="D9424">
        <f>YEAR(Table1[[#This Row],[Order Date]])</f>
        <v>2011</v>
      </c>
      <c r="E9424">
        <f>MONTH(Table1[[#This Row],[Order Date]])</f>
        <v>7</v>
      </c>
      <c r="F9424" t="str">
        <f>Table1[[#This Row],[Order Year]]&amp;"-"&amp;Table1[[#This Row],[Order Month]]</f>
        <v>2011-7</v>
      </c>
      <c r="G9424" s="5">
        <f>YEAR(Table1[[#This Row],[Order Date]])*100 + MONTH(Table1[[#This Row],[Order Date]])</f>
        <v>201107</v>
      </c>
      <c r="H9424" s="1">
        <v>40751</v>
      </c>
      <c r="I9424" t="s">
        <v>53</v>
      </c>
      <c r="J9424" t="s">
        <v>6787</v>
      </c>
      <c r="K9424" t="s">
        <v>6788</v>
      </c>
      <c r="L9424" t="s">
        <v>44</v>
      </c>
      <c r="M9424" t="s">
        <v>30</v>
      </c>
      <c r="N9424" t="s">
        <v>130</v>
      </c>
      <c r="O9424" t="s">
        <v>46</v>
      </c>
      <c r="P9424">
        <v>94122</v>
      </c>
      <c r="Q9424" t="s">
        <v>47</v>
      </c>
      <c r="R9424" t="s">
        <v>2334</v>
      </c>
      <c r="S9424" t="s">
        <v>49</v>
      </c>
      <c r="T9424" t="s">
        <v>581</v>
      </c>
      <c r="U9424" t="s">
        <v>2335</v>
      </c>
      <c r="V9424">
        <v>40.700000000000003</v>
      </c>
      <c r="W9424">
        <v>5</v>
      </c>
      <c r="X9424" s="9">
        <f>Table1[[#This Row],[Discount]]</f>
        <v>0</v>
      </c>
      <c r="Y9424">
        <v>0</v>
      </c>
      <c r="Z9424">
        <v>11.802999999999999</v>
      </c>
    </row>
    <row r="9425" spans="1:26" ht="16" x14ac:dyDescent="0.2">
      <c r="A9425">
        <v>9424</v>
      </c>
      <c r="B9425" t="s">
        <v>10612</v>
      </c>
      <c r="C9425" s="1">
        <v>40747</v>
      </c>
      <c r="D9425">
        <f>YEAR(Table1[[#This Row],[Order Date]])</f>
        <v>2011</v>
      </c>
      <c r="E9425">
        <f>MONTH(Table1[[#This Row],[Order Date]])</f>
        <v>7</v>
      </c>
      <c r="F9425" t="str">
        <f>Table1[[#This Row],[Order Year]]&amp;"-"&amp;Table1[[#This Row],[Order Month]]</f>
        <v>2011-7</v>
      </c>
      <c r="G9425" s="5">
        <f>YEAR(Table1[[#This Row],[Order Date]])*100 + MONTH(Table1[[#This Row],[Order Date]])</f>
        <v>201107</v>
      </c>
      <c r="H9425" s="1">
        <v>40751</v>
      </c>
      <c r="I9425" t="s">
        <v>53</v>
      </c>
      <c r="J9425" t="s">
        <v>6787</v>
      </c>
      <c r="K9425" t="s">
        <v>6788</v>
      </c>
      <c r="L9425" t="s">
        <v>44</v>
      </c>
      <c r="M9425" t="s">
        <v>30</v>
      </c>
      <c r="N9425" t="s">
        <v>130</v>
      </c>
      <c r="O9425" t="s">
        <v>46</v>
      </c>
      <c r="P9425">
        <v>94122</v>
      </c>
      <c r="Q9425" t="s">
        <v>47</v>
      </c>
      <c r="R9425" t="s">
        <v>2820</v>
      </c>
      <c r="S9425" t="s">
        <v>74</v>
      </c>
      <c r="T9425" t="s">
        <v>75</v>
      </c>
      <c r="U9425" t="s">
        <v>5866</v>
      </c>
      <c r="V9425">
        <v>302.37599999999998</v>
      </c>
      <c r="W9425">
        <v>3</v>
      </c>
      <c r="X9425" s="9">
        <f>Table1[[#This Row],[Discount]]</f>
        <v>0.2</v>
      </c>
      <c r="Y9425">
        <v>0.2</v>
      </c>
      <c r="Z9425">
        <v>37.796999999999997</v>
      </c>
    </row>
    <row r="9426" spans="1:26" ht="16" x14ac:dyDescent="0.2">
      <c r="A9426">
        <v>9425</v>
      </c>
      <c r="B9426" t="s">
        <v>10612</v>
      </c>
      <c r="C9426" s="1">
        <v>40747</v>
      </c>
      <c r="D9426">
        <f>YEAR(Table1[[#This Row],[Order Date]])</f>
        <v>2011</v>
      </c>
      <c r="E9426">
        <f>MONTH(Table1[[#This Row],[Order Date]])</f>
        <v>7</v>
      </c>
      <c r="F9426" t="str">
        <f>Table1[[#This Row],[Order Year]]&amp;"-"&amp;Table1[[#This Row],[Order Month]]</f>
        <v>2011-7</v>
      </c>
      <c r="G9426" s="5">
        <f>YEAR(Table1[[#This Row],[Order Date]])*100 + MONTH(Table1[[#This Row],[Order Date]])</f>
        <v>201107</v>
      </c>
      <c r="H9426" s="1">
        <v>40751</v>
      </c>
      <c r="I9426" t="s">
        <v>53</v>
      </c>
      <c r="J9426" t="s">
        <v>6787</v>
      </c>
      <c r="K9426" t="s">
        <v>6788</v>
      </c>
      <c r="L9426" t="s">
        <v>44</v>
      </c>
      <c r="M9426" t="s">
        <v>30</v>
      </c>
      <c r="N9426" t="s">
        <v>130</v>
      </c>
      <c r="O9426" t="s">
        <v>46</v>
      </c>
      <c r="P9426">
        <v>94122</v>
      </c>
      <c r="Q9426" t="s">
        <v>47</v>
      </c>
      <c r="R9426" t="s">
        <v>249</v>
      </c>
      <c r="S9426" t="s">
        <v>74</v>
      </c>
      <c r="T9426" t="s">
        <v>164</v>
      </c>
      <c r="U9426" t="s">
        <v>250</v>
      </c>
      <c r="V9426">
        <v>45</v>
      </c>
      <c r="W9426">
        <v>3</v>
      </c>
      <c r="X9426" s="9">
        <f>Table1[[#This Row],[Discount]]</f>
        <v>0</v>
      </c>
      <c r="Y9426">
        <v>0</v>
      </c>
      <c r="Z9426">
        <v>4.9500000000000011</v>
      </c>
    </row>
    <row r="9427" spans="1:26" ht="16" x14ac:dyDescent="0.2">
      <c r="A9427">
        <v>9426</v>
      </c>
      <c r="B9427" t="s">
        <v>10613</v>
      </c>
      <c r="C9427" s="1">
        <v>40798</v>
      </c>
      <c r="D9427">
        <f>YEAR(Table1[[#This Row],[Order Date]])</f>
        <v>2011</v>
      </c>
      <c r="E9427">
        <f>MONTH(Table1[[#This Row],[Order Date]])</f>
        <v>9</v>
      </c>
      <c r="F9427" t="str">
        <f>Table1[[#This Row],[Order Year]]&amp;"-"&amp;Table1[[#This Row],[Order Month]]</f>
        <v>2011-9</v>
      </c>
      <c r="G9427" s="5">
        <f>YEAR(Table1[[#This Row],[Order Date]])*100 + MONTH(Table1[[#This Row],[Order Date]])</f>
        <v>201109</v>
      </c>
      <c r="H9427" s="1">
        <v>40803</v>
      </c>
      <c r="I9427" t="s">
        <v>26</v>
      </c>
      <c r="J9427" t="s">
        <v>4879</v>
      </c>
      <c r="K9427" t="s">
        <v>4880</v>
      </c>
      <c r="L9427" t="s">
        <v>29</v>
      </c>
      <c r="M9427" t="s">
        <v>30</v>
      </c>
      <c r="N9427" t="s">
        <v>269</v>
      </c>
      <c r="O9427" t="s">
        <v>270</v>
      </c>
      <c r="P9427">
        <v>10035</v>
      </c>
      <c r="Q9427" t="s">
        <v>151</v>
      </c>
      <c r="R9427" t="s">
        <v>1875</v>
      </c>
      <c r="S9427" t="s">
        <v>35</v>
      </c>
      <c r="T9427" t="s">
        <v>39</v>
      </c>
      <c r="U9427" t="s">
        <v>1876</v>
      </c>
      <c r="V9427">
        <v>3785.2920000000004</v>
      </c>
      <c r="W9427">
        <v>6</v>
      </c>
      <c r="X9427" s="9">
        <f>Table1[[#This Row],[Discount]]</f>
        <v>0.1</v>
      </c>
      <c r="Y9427">
        <v>0.1</v>
      </c>
      <c r="Z9427">
        <v>420.58800000000019</v>
      </c>
    </row>
    <row r="9428" spans="1:26" ht="16" x14ac:dyDescent="0.2">
      <c r="A9428">
        <v>9427</v>
      </c>
      <c r="B9428" t="s">
        <v>10614</v>
      </c>
      <c r="C9428" s="1">
        <v>41533</v>
      </c>
      <c r="D9428">
        <f>YEAR(Table1[[#This Row],[Order Date]])</f>
        <v>2013</v>
      </c>
      <c r="E9428">
        <f>MONTH(Table1[[#This Row],[Order Date]])</f>
        <v>9</v>
      </c>
      <c r="F9428" t="str">
        <f>Table1[[#This Row],[Order Year]]&amp;"-"&amp;Table1[[#This Row],[Order Month]]</f>
        <v>2013-9</v>
      </c>
      <c r="G9428" s="5">
        <f>YEAR(Table1[[#This Row],[Order Date]])*100 + MONTH(Table1[[#This Row],[Order Date]])</f>
        <v>201309</v>
      </c>
      <c r="H9428" s="1">
        <v>41538</v>
      </c>
      <c r="I9428" t="s">
        <v>53</v>
      </c>
      <c r="J9428" t="s">
        <v>7311</v>
      </c>
      <c r="K9428" t="s">
        <v>7312</v>
      </c>
      <c r="L9428" t="s">
        <v>29</v>
      </c>
      <c r="M9428" t="s">
        <v>30</v>
      </c>
      <c r="N9428" t="s">
        <v>98</v>
      </c>
      <c r="O9428" t="s">
        <v>99</v>
      </c>
      <c r="P9428">
        <v>98105</v>
      </c>
      <c r="Q9428" t="s">
        <v>47</v>
      </c>
      <c r="R9428" t="s">
        <v>7477</v>
      </c>
      <c r="S9428" t="s">
        <v>49</v>
      </c>
      <c r="T9428" t="s">
        <v>71</v>
      </c>
      <c r="U9428" t="s">
        <v>7478</v>
      </c>
      <c r="V9428">
        <v>35.4</v>
      </c>
      <c r="W9428">
        <v>5</v>
      </c>
      <c r="X9428" s="9">
        <f>Table1[[#This Row],[Discount]]</f>
        <v>0</v>
      </c>
      <c r="Y9428">
        <v>0</v>
      </c>
      <c r="Z9428">
        <v>13.452000000000002</v>
      </c>
    </row>
    <row r="9429" spans="1:26" ht="16" x14ac:dyDescent="0.2">
      <c r="A9429">
        <v>9428</v>
      </c>
      <c r="B9429" t="s">
        <v>10615</v>
      </c>
      <c r="C9429" s="1">
        <v>40874</v>
      </c>
      <c r="D9429">
        <f>YEAR(Table1[[#This Row],[Order Date]])</f>
        <v>2011</v>
      </c>
      <c r="E9429">
        <f>MONTH(Table1[[#This Row],[Order Date]])</f>
        <v>11</v>
      </c>
      <c r="F9429" t="str">
        <f>Table1[[#This Row],[Order Year]]&amp;"-"&amp;Table1[[#This Row],[Order Month]]</f>
        <v>2011-11</v>
      </c>
      <c r="G9429" s="5">
        <f>YEAR(Table1[[#This Row],[Order Date]])*100 + MONTH(Table1[[#This Row],[Order Date]])</f>
        <v>201111</v>
      </c>
      <c r="H9429" s="1">
        <v>40878</v>
      </c>
      <c r="I9429" t="s">
        <v>53</v>
      </c>
      <c r="J9429" t="s">
        <v>6637</v>
      </c>
      <c r="K9429" t="s">
        <v>6638</v>
      </c>
      <c r="L9429" t="s">
        <v>44</v>
      </c>
      <c r="M9429" t="s">
        <v>30</v>
      </c>
      <c r="N9429" t="s">
        <v>3455</v>
      </c>
      <c r="O9429" t="s">
        <v>270</v>
      </c>
      <c r="P9429">
        <v>14215</v>
      </c>
      <c r="Q9429" t="s">
        <v>151</v>
      </c>
      <c r="R9429" t="s">
        <v>3467</v>
      </c>
      <c r="S9429" t="s">
        <v>35</v>
      </c>
      <c r="T9429" t="s">
        <v>68</v>
      </c>
      <c r="U9429" t="s">
        <v>3468</v>
      </c>
      <c r="V9429">
        <v>199.89999999999998</v>
      </c>
      <c r="W9429">
        <v>5</v>
      </c>
      <c r="X9429" s="9">
        <f>Table1[[#This Row],[Discount]]</f>
        <v>0</v>
      </c>
      <c r="Y9429">
        <v>0</v>
      </c>
      <c r="Z9429">
        <v>39.97999999999999</v>
      </c>
    </row>
    <row r="9430" spans="1:26" ht="16" x14ac:dyDescent="0.2">
      <c r="A9430">
        <v>9429</v>
      </c>
      <c r="B9430" t="s">
        <v>10616</v>
      </c>
      <c r="C9430" s="1">
        <v>40674</v>
      </c>
      <c r="D9430">
        <f>YEAR(Table1[[#This Row],[Order Date]])</f>
        <v>2011</v>
      </c>
      <c r="E9430">
        <f>MONTH(Table1[[#This Row],[Order Date]])</f>
        <v>5</v>
      </c>
      <c r="F9430" t="str">
        <f>Table1[[#This Row],[Order Year]]&amp;"-"&amp;Table1[[#This Row],[Order Month]]</f>
        <v>2011-5</v>
      </c>
      <c r="G9430" s="5">
        <f>YEAR(Table1[[#This Row],[Order Date]])*100 + MONTH(Table1[[#This Row],[Order Date]])</f>
        <v>201105</v>
      </c>
      <c r="H9430" s="1">
        <v>40679</v>
      </c>
      <c r="I9430" t="s">
        <v>53</v>
      </c>
      <c r="J9430" t="s">
        <v>850</v>
      </c>
      <c r="K9430" t="s">
        <v>851</v>
      </c>
      <c r="L9430" t="s">
        <v>44</v>
      </c>
      <c r="M9430" t="s">
        <v>30</v>
      </c>
      <c r="N9430" t="s">
        <v>1684</v>
      </c>
      <c r="O9430" t="s">
        <v>107</v>
      </c>
      <c r="P9430">
        <v>77340</v>
      </c>
      <c r="Q9430" t="s">
        <v>108</v>
      </c>
      <c r="R9430" t="s">
        <v>1491</v>
      </c>
      <c r="S9430" t="s">
        <v>35</v>
      </c>
      <c r="T9430" t="s">
        <v>39</v>
      </c>
      <c r="U9430" t="s">
        <v>1492</v>
      </c>
      <c r="V9430">
        <v>1212.9599999999998</v>
      </c>
      <c r="W9430">
        <v>8</v>
      </c>
      <c r="X9430" s="9">
        <f>Table1[[#This Row],[Discount]]</f>
        <v>0.3</v>
      </c>
      <c r="Y9430">
        <v>0.3</v>
      </c>
      <c r="Z9430">
        <v>-69.311999999999898</v>
      </c>
    </row>
    <row r="9431" spans="1:26" ht="16" x14ac:dyDescent="0.2">
      <c r="A9431">
        <v>9430</v>
      </c>
      <c r="B9431" t="s">
        <v>10617</v>
      </c>
      <c r="C9431" s="1">
        <v>41149</v>
      </c>
      <c r="D9431">
        <f>YEAR(Table1[[#This Row],[Order Date]])</f>
        <v>2012</v>
      </c>
      <c r="E9431">
        <f>MONTH(Table1[[#This Row],[Order Date]])</f>
        <v>8</v>
      </c>
      <c r="F9431" t="str">
        <f>Table1[[#This Row],[Order Year]]&amp;"-"&amp;Table1[[#This Row],[Order Month]]</f>
        <v>2012-8</v>
      </c>
      <c r="G9431" s="5">
        <f>YEAR(Table1[[#This Row],[Order Date]])*100 + MONTH(Table1[[#This Row],[Order Date]])</f>
        <v>201208</v>
      </c>
      <c r="H9431" s="1">
        <v>41153</v>
      </c>
      <c r="I9431" t="s">
        <v>53</v>
      </c>
      <c r="J9431" t="s">
        <v>1134</v>
      </c>
      <c r="K9431" t="s">
        <v>1135</v>
      </c>
      <c r="L9431" t="s">
        <v>44</v>
      </c>
      <c r="M9431" t="s">
        <v>30</v>
      </c>
      <c r="N9431" t="s">
        <v>818</v>
      </c>
      <c r="O9431" t="s">
        <v>107</v>
      </c>
      <c r="P9431">
        <v>75081</v>
      </c>
      <c r="Q9431" t="s">
        <v>108</v>
      </c>
      <c r="R9431" t="s">
        <v>3503</v>
      </c>
      <c r="S9431" t="s">
        <v>74</v>
      </c>
      <c r="T9431" t="s">
        <v>75</v>
      </c>
      <c r="U9431" t="s">
        <v>3504</v>
      </c>
      <c r="V9431">
        <v>1099.96</v>
      </c>
      <c r="W9431">
        <v>5</v>
      </c>
      <c r="X9431" s="9">
        <f>Table1[[#This Row],[Discount]]</f>
        <v>0.2</v>
      </c>
      <c r="Y9431">
        <v>0.2</v>
      </c>
      <c r="Z9431">
        <v>82.496999999999957</v>
      </c>
    </row>
    <row r="9432" spans="1:26" ht="16" x14ac:dyDescent="0.2">
      <c r="A9432">
        <v>9431</v>
      </c>
      <c r="B9432" t="s">
        <v>10617</v>
      </c>
      <c r="C9432" s="1">
        <v>41149</v>
      </c>
      <c r="D9432">
        <f>YEAR(Table1[[#This Row],[Order Date]])</f>
        <v>2012</v>
      </c>
      <c r="E9432">
        <f>MONTH(Table1[[#This Row],[Order Date]])</f>
        <v>8</v>
      </c>
      <c r="F9432" t="str">
        <f>Table1[[#This Row],[Order Year]]&amp;"-"&amp;Table1[[#This Row],[Order Month]]</f>
        <v>2012-8</v>
      </c>
      <c r="G9432" s="5">
        <f>YEAR(Table1[[#This Row],[Order Date]])*100 + MONTH(Table1[[#This Row],[Order Date]])</f>
        <v>201208</v>
      </c>
      <c r="H9432" s="1">
        <v>41153</v>
      </c>
      <c r="I9432" t="s">
        <v>53</v>
      </c>
      <c r="J9432" t="s">
        <v>1134</v>
      </c>
      <c r="K9432" t="s">
        <v>1135</v>
      </c>
      <c r="L9432" t="s">
        <v>44</v>
      </c>
      <c r="M9432" t="s">
        <v>30</v>
      </c>
      <c r="N9432" t="s">
        <v>818</v>
      </c>
      <c r="O9432" t="s">
        <v>107</v>
      </c>
      <c r="P9432">
        <v>75081</v>
      </c>
      <c r="Q9432" t="s">
        <v>108</v>
      </c>
      <c r="R9432" t="s">
        <v>4458</v>
      </c>
      <c r="S9432" t="s">
        <v>35</v>
      </c>
      <c r="T9432" t="s">
        <v>59</v>
      </c>
      <c r="U9432" t="s">
        <v>4459</v>
      </c>
      <c r="V9432">
        <v>103.48100000000001</v>
      </c>
      <c r="W9432">
        <v>1</v>
      </c>
      <c r="X9432" s="9">
        <f>Table1[[#This Row],[Discount]]</f>
        <v>0.3</v>
      </c>
      <c r="Y9432">
        <v>0.3</v>
      </c>
      <c r="Z9432">
        <v>-16.261300000000006</v>
      </c>
    </row>
    <row r="9433" spans="1:26" ht="16" x14ac:dyDescent="0.2">
      <c r="A9433">
        <v>9432</v>
      </c>
      <c r="B9433" t="s">
        <v>10618</v>
      </c>
      <c r="C9433" s="1">
        <v>41079</v>
      </c>
      <c r="D9433">
        <f>YEAR(Table1[[#This Row],[Order Date]])</f>
        <v>2012</v>
      </c>
      <c r="E9433">
        <f>MONTH(Table1[[#This Row],[Order Date]])</f>
        <v>6</v>
      </c>
      <c r="F9433" t="str">
        <f>Table1[[#This Row],[Order Year]]&amp;"-"&amp;Table1[[#This Row],[Order Month]]</f>
        <v>2012-6</v>
      </c>
      <c r="G9433" s="5">
        <f>YEAR(Table1[[#This Row],[Order Date]])*100 + MONTH(Table1[[#This Row],[Order Date]])</f>
        <v>201206</v>
      </c>
      <c r="H9433" s="1">
        <v>41079</v>
      </c>
      <c r="I9433" t="s">
        <v>1293</v>
      </c>
      <c r="J9433" t="s">
        <v>3793</v>
      </c>
      <c r="K9433" t="s">
        <v>3794</v>
      </c>
      <c r="L9433" t="s">
        <v>105</v>
      </c>
      <c r="M9433" t="s">
        <v>30</v>
      </c>
      <c r="N9433" t="s">
        <v>149</v>
      </c>
      <c r="O9433" t="s">
        <v>150</v>
      </c>
      <c r="P9433">
        <v>19134</v>
      </c>
      <c r="Q9433" t="s">
        <v>151</v>
      </c>
      <c r="R9433" t="s">
        <v>10493</v>
      </c>
      <c r="S9433" t="s">
        <v>49</v>
      </c>
      <c r="T9433" t="s">
        <v>50</v>
      </c>
      <c r="U9433" t="s">
        <v>10494</v>
      </c>
      <c r="V9433">
        <v>5.9039999999999999</v>
      </c>
      <c r="W9433">
        <v>2</v>
      </c>
      <c r="X9433" s="9">
        <f>Table1[[#This Row],[Discount]]</f>
        <v>0.2</v>
      </c>
      <c r="Y9433">
        <v>0.2</v>
      </c>
      <c r="Z9433">
        <v>1.9925999999999999</v>
      </c>
    </row>
    <row r="9434" spans="1:26" ht="16" x14ac:dyDescent="0.2">
      <c r="A9434">
        <v>9433</v>
      </c>
      <c r="B9434" t="s">
        <v>10619</v>
      </c>
      <c r="C9434" s="1">
        <v>41138</v>
      </c>
      <c r="D9434">
        <f>YEAR(Table1[[#This Row],[Order Date]])</f>
        <v>2012</v>
      </c>
      <c r="E9434">
        <f>MONTH(Table1[[#This Row],[Order Date]])</f>
        <v>8</v>
      </c>
      <c r="F9434" t="str">
        <f>Table1[[#This Row],[Order Year]]&amp;"-"&amp;Table1[[#This Row],[Order Month]]</f>
        <v>2012-8</v>
      </c>
      <c r="G9434" s="5">
        <f>YEAR(Table1[[#This Row],[Order Date]])*100 + MONTH(Table1[[#This Row],[Order Date]])</f>
        <v>201208</v>
      </c>
      <c r="H9434" s="1">
        <v>41144</v>
      </c>
      <c r="I9434" t="s">
        <v>53</v>
      </c>
      <c r="J9434" t="s">
        <v>522</v>
      </c>
      <c r="K9434" t="s">
        <v>523</v>
      </c>
      <c r="L9434" t="s">
        <v>29</v>
      </c>
      <c r="M9434" t="s">
        <v>30</v>
      </c>
      <c r="N9434" t="s">
        <v>1388</v>
      </c>
      <c r="O9434" t="s">
        <v>313</v>
      </c>
      <c r="P9434">
        <v>85345</v>
      </c>
      <c r="Q9434" t="s">
        <v>47</v>
      </c>
      <c r="R9434" t="s">
        <v>4820</v>
      </c>
      <c r="S9434" t="s">
        <v>74</v>
      </c>
      <c r="T9434" t="s">
        <v>164</v>
      </c>
      <c r="U9434" t="s">
        <v>4821</v>
      </c>
      <c r="V9434">
        <v>30.080000000000002</v>
      </c>
      <c r="W9434">
        <v>2</v>
      </c>
      <c r="X9434" s="9">
        <f>Table1[[#This Row],[Discount]]</f>
        <v>0.2</v>
      </c>
      <c r="Y9434">
        <v>0.2</v>
      </c>
      <c r="Z9434">
        <v>-5.2640000000000002</v>
      </c>
    </row>
    <row r="9435" spans="1:26" ht="16" x14ac:dyDescent="0.2">
      <c r="A9435">
        <v>9434</v>
      </c>
      <c r="B9435" t="s">
        <v>10619</v>
      </c>
      <c r="C9435" s="1">
        <v>41138</v>
      </c>
      <c r="D9435">
        <f>YEAR(Table1[[#This Row],[Order Date]])</f>
        <v>2012</v>
      </c>
      <c r="E9435">
        <f>MONTH(Table1[[#This Row],[Order Date]])</f>
        <v>8</v>
      </c>
      <c r="F9435" t="str">
        <f>Table1[[#This Row],[Order Year]]&amp;"-"&amp;Table1[[#This Row],[Order Month]]</f>
        <v>2012-8</v>
      </c>
      <c r="G9435" s="5">
        <f>YEAR(Table1[[#This Row],[Order Date]])*100 + MONTH(Table1[[#This Row],[Order Date]])</f>
        <v>201208</v>
      </c>
      <c r="H9435" s="1">
        <v>41144</v>
      </c>
      <c r="I9435" t="s">
        <v>53</v>
      </c>
      <c r="J9435" t="s">
        <v>522</v>
      </c>
      <c r="K9435" t="s">
        <v>523</v>
      </c>
      <c r="L9435" t="s">
        <v>29</v>
      </c>
      <c r="M9435" t="s">
        <v>30</v>
      </c>
      <c r="N9435" t="s">
        <v>1388</v>
      </c>
      <c r="O9435" t="s">
        <v>313</v>
      </c>
      <c r="P9435">
        <v>85345</v>
      </c>
      <c r="Q9435" t="s">
        <v>47</v>
      </c>
      <c r="R9435" t="s">
        <v>1157</v>
      </c>
      <c r="S9435" t="s">
        <v>49</v>
      </c>
      <c r="T9435" t="s">
        <v>93</v>
      </c>
      <c r="U9435" t="s">
        <v>1158</v>
      </c>
      <c r="V9435">
        <v>36.288000000000011</v>
      </c>
      <c r="W9435">
        <v>7</v>
      </c>
      <c r="X9435" s="9">
        <f>Table1[[#This Row],[Discount]]</f>
        <v>0.2</v>
      </c>
      <c r="Y9435">
        <v>0.2</v>
      </c>
      <c r="Z9435">
        <v>12.700800000000001</v>
      </c>
    </row>
    <row r="9436" spans="1:26" ht="16" x14ac:dyDescent="0.2">
      <c r="A9436">
        <v>9435</v>
      </c>
      <c r="B9436" t="s">
        <v>10619</v>
      </c>
      <c r="C9436" s="1">
        <v>41138</v>
      </c>
      <c r="D9436">
        <f>YEAR(Table1[[#This Row],[Order Date]])</f>
        <v>2012</v>
      </c>
      <c r="E9436">
        <f>MONTH(Table1[[#This Row],[Order Date]])</f>
        <v>8</v>
      </c>
      <c r="F9436" t="str">
        <f>Table1[[#This Row],[Order Year]]&amp;"-"&amp;Table1[[#This Row],[Order Month]]</f>
        <v>2012-8</v>
      </c>
      <c r="G9436" s="5">
        <f>YEAR(Table1[[#This Row],[Order Date]])*100 + MONTH(Table1[[#This Row],[Order Date]])</f>
        <v>201208</v>
      </c>
      <c r="H9436" s="1">
        <v>41144</v>
      </c>
      <c r="I9436" t="s">
        <v>53</v>
      </c>
      <c r="J9436" t="s">
        <v>522</v>
      </c>
      <c r="K9436" t="s">
        <v>523</v>
      </c>
      <c r="L9436" t="s">
        <v>29</v>
      </c>
      <c r="M9436" t="s">
        <v>30</v>
      </c>
      <c r="N9436" t="s">
        <v>1388</v>
      </c>
      <c r="O9436" t="s">
        <v>313</v>
      </c>
      <c r="P9436">
        <v>85345</v>
      </c>
      <c r="Q9436" t="s">
        <v>47</v>
      </c>
      <c r="R9436" t="s">
        <v>3082</v>
      </c>
      <c r="S9436" t="s">
        <v>49</v>
      </c>
      <c r="T9436" t="s">
        <v>71</v>
      </c>
      <c r="U9436" t="s">
        <v>3083</v>
      </c>
      <c r="V9436">
        <v>10.272000000000002</v>
      </c>
      <c r="W9436">
        <v>3</v>
      </c>
      <c r="X9436" s="9">
        <f>Table1[[#This Row],[Discount]]</f>
        <v>0.2</v>
      </c>
      <c r="Y9436">
        <v>0.2</v>
      </c>
      <c r="Z9436">
        <v>1.1555999999999984</v>
      </c>
    </row>
    <row r="9437" spans="1:26" ht="16" x14ac:dyDescent="0.2">
      <c r="A9437">
        <v>9436</v>
      </c>
      <c r="B9437" t="s">
        <v>10619</v>
      </c>
      <c r="C9437" s="1">
        <v>41138</v>
      </c>
      <c r="D9437">
        <f>YEAR(Table1[[#This Row],[Order Date]])</f>
        <v>2012</v>
      </c>
      <c r="E9437">
        <f>MONTH(Table1[[#This Row],[Order Date]])</f>
        <v>8</v>
      </c>
      <c r="F9437" t="str">
        <f>Table1[[#This Row],[Order Year]]&amp;"-"&amp;Table1[[#This Row],[Order Month]]</f>
        <v>2012-8</v>
      </c>
      <c r="G9437" s="5">
        <f>YEAR(Table1[[#This Row],[Order Date]])*100 + MONTH(Table1[[#This Row],[Order Date]])</f>
        <v>201208</v>
      </c>
      <c r="H9437" s="1">
        <v>41144</v>
      </c>
      <c r="I9437" t="s">
        <v>53</v>
      </c>
      <c r="J9437" t="s">
        <v>522</v>
      </c>
      <c r="K9437" t="s">
        <v>523</v>
      </c>
      <c r="L9437" t="s">
        <v>29</v>
      </c>
      <c r="M9437" t="s">
        <v>30</v>
      </c>
      <c r="N9437" t="s">
        <v>1388</v>
      </c>
      <c r="O9437" t="s">
        <v>313</v>
      </c>
      <c r="P9437">
        <v>85345</v>
      </c>
      <c r="Q9437" t="s">
        <v>47</v>
      </c>
      <c r="R9437" t="s">
        <v>2146</v>
      </c>
      <c r="S9437" t="s">
        <v>74</v>
      </c>
      <c r="T9437" t="s">
        <v>164</v>
      </c>
      <c r="U9437" t="s">
        <v>2147</v>
      </c>
      <c r="V9437">
        <v>252.8</v>
      </c>
      <c r="W9437">
        <v>4</v>
      </c>
      <c r="X9437" s="9">
        <f>Table1[[#This Row],[Discount]]</f>
        <v>0.2</v>
      </c>
      <c r="Y9437">
        <v>0.2</v>
      </c>
      <c r="Z9437">
        <v>-31.600000000000037</v>
      </c>
    </row>
    <row r="9438" spans="1:26" ht="16" x14ac:dyDescent="0.2">
      <c r="A9438">
        <v>9437</v>
      </c>
      <c r="B9438" t="s">
        <v>10620</v>
      </c>
      <c r="C9438" s="1">
        <v>41177</v>
      </c>
      <c r="D9438">
        <f>YEAR(Table1[[#This Row],[Order Date]])</f>
        <v>2012</v>
      </c>
      <c r="E9438">
        <f>MONTH(Table1[[#This Row],[Order Date]])</f>
        <v>9</v>
      </c>
      <c r="F9438" t="str">
        <f>Table1[[#This Row],[Order Year]]&amp;"-"&amp;Table1[[#This Row],[Order Month]]</f>
        <v>2012-9</v>
      </c>
      <c r="G9438" s="5">
        <f>YEAR(Table1[[#This Row],[Order Date]])*100 + MONTH(Table1[[#This Row],[Order Date]])</f>
        <v>201209</v>
      </c>
      <c r="H9438" s="1">
        <v>41177</v>
      </c>
      <c r="I9438" t="s">
        <v>1293</v>
      </c>
      <c r="J9438" t="s">
        <v>2463</v>
      </c>
      <c r="K9438" t="s">
        <v>2464</v>
      </c>
      <c r="L9438" t="s">
        <v>29</v>
      </c>
      <c r="M9438" t="s">
        <v>30</v>
      </c>
      <c r="N9438" t="s">
        <v>149</v>
      </c>
      <c r="O9438" t="s">
        <v>150</v>
      </c>
      <c r="P9438">
        <v>19143</v>
      </c>
      <c r="Q9438" t="s">
        <v>151</v>
      </c>
      <c r="R9438" t="s">
        <v>2712</v>
      </c>
      <c r="S9438" t="s">
        <v>49</v>
      </c>
      <c r="T9438" t="s">
        <v>78</v>
      </c>
      <c r="U9438" t="s">
        <v>2713</v>
      </c>
      <c r="V9438">
        <v>2.9460000000000006</v>
      </c>
      <c r="W9438">
        <v>2</v>
      </c>
      <c r="X9438" s="9">
        <f>Table1[[#This Row],[Discount]]</f>
        <v>0.7</v>
      </c>
      <c r="Y9438">
        <v>0.7</v>
      </c>
      <c r="Z9438">
        <v>-2.0621999999999998</v>
      </c>
    </row>
    <row r="9439" spans="1:26" ht="16" x14ac:dyDescent="0.2">
      <c r="A9439">
        <v>9438</v>
      </c>
      <c r="B9439" t="s">
        <v>10621</v>
      </c>
      <c r="C9439" s="1">
        <v>41786</v>
      </c>
      <c r="D9439">
        <f>YEAR(Table1[[#This Row],[Order Date]])</f>
        <v>2014</v>
      </c>
      <c r="E9439">
        <f>MONTH(Table1[[#This Row],[Order Date]])</f>
        <v>5</v>
      </c>
      <c r="F9439" t="str">
        <f>Table1[[#This Row],[Order Year]]&amp;"-"&amp;Table1[[#This Row],[Order Month]]</f>
        <v>2014-5</v>
      </c>
      <c r="G9439" s="5">
        <f>YEAR(Table1[[#This Row],[Order Date]])*100 + MONTH(Table1[[#This Row],[Order Date]])</f>
        <v>201405</v>
      </c>
      <c r="H9439" s="1">
        <v>41791</v>
      </c>
      <c r="I9439" t="s">
        <v>53</v>
      </c>
      <c r="J9439" t="s">
        <v>2506</v>
      </c>
      <c r="K9439" t="s">
        <v>2507</v>
      </c>
      <c r="L9439" t="s">
        <v>29</v>
      </c>
      <c r="M9439" t="s">
        <v>30</v>
      </c>
      <c r="N9439" t="s">
        <v>2346</v>
      </c>
      <c r="O9439" t="s">
        <v>46</v>
      </c>
      <c r="P9439">
        <v>92054</v>
      </c>
      <c r="Q9439" t="s">
        <v>47</v>
      </c>
      <c r="R9439" t="s">
        <v>6018</v>
      </c>
      <c r="S9439" t="s">
        <v>49</v>
      </c>
      <c r="T9439" t="s">
        <v>93</v>
      </c>
      <c r="U9439" t="s">
        <v>6019</v>
      </c>
      <c r="V9439">
        <v>12.96</v>
      </c>
      <c r="W9439">
        <v>2</v>
      </c>
      <c r="X9439" s="9">
        <f>Table1[[#This Row],[Discount]]</f>
        <v>0</v>
      </c>
      <c r="Y9439">
        <v>0</v>
      </c>
      <c r="Z9439">
        <v>6.2208000000000006</v>
      </c>
    </row>
    <row r="9440" spans="1:26" ht="16" x14ac:dyDescent="0.2">
      <c r="A9440">
        <v>9439</v>
      </c>
      <c r="B9440" t="s">
        <v>10622</v>
      </c>
      <c r="C9440" s="1">
        <v>41852</v>
      </c>
      <c r="D9440">
        <f>YEAR(Table1[[#This Row],[Order Date]])</f>
        <v>2014</v>
      </c>
      <c r="E9440">
        <f>MONTH(Table1[[#This Row],[Order Date]])</f>
        <v>8</v>
      </c>
      <c r="F9440" t="str">
        <f>Table1[[#This Row],[Order Year]]&amp;"-"&amp;Table1[[#This Row],[Order Month]]</f>
        <v>2014-8</v>
      </c>
      <c r="G9440" s="5">
        <f>YEAR(Table1[[#This Row],[Order Date]])*100 + MONTH(Table1[[#This Row],[Order Date]])</f>
        <v>201408</v>
      </c>
      <c r="H9440" s="1">
        <v>41857</v>
      </c>
      <c r="I9440" t="s">
        <v>53</v>
      </c>
      <c r="J9440" t="s">
        <v>3470</v>
      </c>
      <c r="K9440" t="s">
        <v>3471</v>
      </c>
      <c r="L9440" t="s">
        <v>29</v>
      </c>
      <c r="M9440" t="s">
        <v>30</v>
      </c>
      <c r="N9440" t="s">
        <v>149</v>
      </c>
      <c r="O9440" t="s">
        <v>150</v>
      </c>
      <c r="P9440">
        <v>19134</v>
      </c>
      <c r="Q9440" t="s">
        <v>151</v>
      </c>
      <c r="R9440" t="s">
        <v>5160</v>
      </c>
      <c r="S9440" t="s">
        <v>74</v>
      </c>
      <c r="T9440" t="s">
        <v>75</v>
      </c>
      <c r="U9440" t="s">
        <v>5161</v>
      </c>
      <c r="V9440">
        <v>285.57599999999996</v>
      </c>
      <c r="W9440">
        <v>4</v>
      </c>
      <c r="X9440" s="9">
        <f>Table1[[#This Row],[Discount]]</f>
        <v>0.4</v>
      </c>
      <c r="Y9440">
        <v>0.4</v>
      </c>
      <c r="Z9440">
        <v>-57.115200000000016</v>
      </c>
    </row>
    <row r="9441" spans="1:26" ht="16" x14ac:dyDescent="0.2">
      <c r="A9441">
        <v>9440</v>
      </c>
      <c r="B9441" t="s">
        <v>10623</v>
      </c>
      <c r="C9441" s="1">
        <v>40828</v>
      </c>
      <c r="D9441">
        <f>YEAR(Table1[[#This Row],[Order Date]])</f>
        <v>2011</v>
      </c>
      <c r="E9441">
        <f>MONTH(Table1[[#This Row],[Order Date]])</f>
        <v>10</v>
      </c>
      <c r="F9441" t="str">
        <f>Table1[[#This Row],[Order Year]]&amp;"-"&amp;Table1[[#This Row],[Order Month]]</f>
        <v>2011-10</v>
      </c>
      <c r="G9441" s="5">
        <f>YEAR(Table1[[#This Row],[Order Date]])*100 + MONTH(Table1[[#This Row],[Order Date]])</f>
        <v>201110</v>
      </c>
      <c r="H9441" s="1">
        <v>40833</v>
      </c>
      <c r="I9441" t="s">
        <v>53</v>
      </c>
      <c r="J9441" t="s">
        <v>8557</v>
      </c>
      <c r="K9441" t="s">
        <v>8558</v>
      </c>
      <c r="L9441" t="s">
        <v>44</v>
      </c>
      <c r="M9441" t="s">
        <v>30</v>
      </c>
      <c r="N9441" t="s">
        <v>306</v>
      </c>
      <c r="O9441" t="s">
        <v>214</v>
      </c>
      <c r="P9441">
        <v>60623</v>
      </c>
      <c r="Q9441" t="s">
        <v>108</v>
      </c>
      <c r="R9441" t="s">
        <v>4828</v>
      </c>
      <c r="S9441" t="s">
        <v>49</v>
      </c>
      <c r="T9441" t="s">
        <v>581</v>
      </c>
      <c r="U9441" t="s">
        <v>4829</v>
      </c>
      <c r="V9441">
        <v>22.240000000000002</v>
      </c>
      <c r="W9441">
        <v>2</v>
      </c>
      <c r="X9441" s="9">
        <f>Table1[[#This Row],[Discount]]</f>
        <v>0.2</v>
      </c>
      <c r="Y9441">
        <v>0.2</v>
      </c>
      <c r="Z9441">
        <v>2.5019999999999971</v>
      </c>
    </row>
    <row r="9442" spans="1:26" ht="16" x14ac:dyDescent="0.2">
      <c r="A9442">
        <v>9441</v>
      </c>
      <c r="B9442" t="s">
        <v>10624</v>
      </c>
      <c r="C9442" s="1">
        <v>40688</v>
      </c>
      <c r="D9442">
        <f>YEAR(Table1[[#This Row],[Order Date]])</f>
        <v>2011</v>
      </c>
      <c r="E9442">
        <f>MONTH(Table1[[#This Row],[Order Date]])</f>
        <v>5</v>
      </c>
      <c r="F9442" t="str">
        <f>Table1[[#This Row],[Order Year]]&amp;"-"&amp;Table1[[#This Row],[Order Month]]</f>
        <v>2011-5</v>
      </c>
      <c r="G9442" s="5">
        <f>YEAR(Table1[[#This Row],[Order Date]])*100 + MONTH(Table1[[#This Row],[Order Date]])</f>
        <v>201105</v>
      </c>
      <c r="H9442" s="1">
        <v>40692</v>
      </c>
      <c r="I9442" t="s">
        <v>53</v>
      </c>
      <c r="J9442" t="s">
        <v>8467</v>
      </c>
      <c r="K9442" t="s">
        <v>8468</v>
      </c>
      <c r="L9442" t="s">
        <v>29</v>
      </c>
      <c r="M9442" t="s">
        <v>30</v>
      </c>
      <c r="N9442" t="s">
        <v>269</v>
      </c>
      <c r="O9442" t="s">
        <v>270</v>
      </c>
      <c r="P9442">
        <v>10035</v>
      </c>
      <c r="Q9442" t="s">
        <v>151</v>
      </c>
      <c r="R9442" t="s">
        <v>6329</v>
      </c>
      <c r="S9442" t="s">
        <v>49</v>
      </c>
      <c r="T9442" t="s">
        <v>93</v>
      </c>
      <c r="U9442" t="s">
        <v>6330</v>
      </c>
      <c r="V9442">
        <v>14.62</v>
      </c>
      <c r="W9442">
        <v>2</v>
      </c>
      <c r="X9442" s="9">
        <f>Table1[[#This Row],[Discount]]</f>
        <v>0</v>
      </c>
      <c r="Y9442">
        <v>0</v>
      </c>
      <c r="Z9442">
        <v>6.7251999999999992</v>
      </c>
    </row>
    <row r="9443" spans="1:26" ht="16" x14ac:dyDescent="0.2">
      <c r="A9443">
        <v>9442</v>
      </c>
      <c r="B9443" t="s">
        <v>10625</v>
      </c>
      <c r="C9443" s="1">
        <v>40906</v>
      </c>
      <c r="D9443">
        <f>YEAR(Table1[[#This Row],[Order Date]])</f>
        <v>2011</v>
      </c>
      <c r="E9443">
        <f>MONTH(Table1[[#This Row],[Order Date]])</f>
        <v>12</v>
      </c>
      <c r="F9443" t="str">
        <f>Table1[[#This Row],[Order Year]]&amp;"-"&amp;Table1[[#This Row],[Order Month]]</f>
        <v>2011-12</v>
      </c>
      <c r="G9443" s="5">
        <f>YEAR(Table1[[#This Row],[Order Date]])*100 + MONTH(Table1[[#This Row],[Order Date]])</f>
        <v>201112</v>
      </c>
      <c r="H9443" s="1">
        <v>40908</v>
      </c>
      <c r="I9443" t="s">
        <v>26</v>
      </c>
      <c r="J9443" t="s">
        <v>10626</v>
      </c>
      <c r="K9443" t="s">
        <v>10627</v>
      </c>
      <c r="L9443" t="s">
        <v>29</v>
      </c>
      <c r="M9443" t="s">
        <v>30</v>
      </c>
      <c r="N9443" t="s">
        <v>4258</v>
      </c>
      <c r="O9443" t="s">
        <v>501</v>
      </c>
      <c r="P9443">
        <v>44240</v>
      </c>
      <c r="Q9443" t="s">
        <v>151</v>
      </c>
      <c r="R9443" t="s">
        <v>4824</v>
      </c>
      <c r="S9443" t="s">
        <v>49</v>
      </c>
      <c r="T9443" t="s">
        <v>81</v>
      </c>
      <c r="U9443" t="s">
        <v>4825</v>
      </c>
      <c r="V9443">
        <v>48.36</v>
      </c>
      <c r="W9443">
        <v>5</v>
      </c>
      <c r="X9443" s="9">
        <f>Table1[[#This Row],[Discount]]</f>
        <v>0.2</v>
      </c>
      <c r="Y9443">
        <v>0.2</v>
      </c>
      <c r="Z9443">
        <v>6.0449999999999946</v>
      </c>
    </row>
    <row r="9444" spans="1:26" ht="16" x14ac:dyDescent="0.2">
      <c r="A9444">
        <v>9443</v>
      </c>
      <c r="B9444" t="s">
        <v>10628</v>
      </c>
      <c r="C9444" s="1">
        <v>41737</v>
      </c>
      <c r="D9444">
        <f>YEAR(Table1[[#This Row],[Order Date]])</f>
        <v>2014</v>
      </c>
      <c r="E9444">
        <f>MONTH(Table1[[#This Row],[Order Date]])</f>
        <v>4</v>
      </c>
      <c r="F9444" t="str">
        <f>Table1[[#This Row],[Order Year]]&amp;"-"&amp;Table1[[#This Row],[Order Month]]</f>
        <v>2014-4</v>
      </c>
      <c r="G9444" s="5">
        <f>YEAR(Table1[[#This Row],[Order Date]])*100 + MONTH(Table1[[#This Row],[Order Date]])</f>
        <v>201404</v>
      </c>
      <c r="H9444" s="1">
        <v>41741</v>
      </c>
      <c r="I9444" t="s">
        <v>53</v>
      </c>
      <c r="J9444" t="s">
        <v>3047</v>
      </c>
      <c r="K9444" t="s">
        <v>3048</v>
      </c>
      <c r="L9444" t="s">
        <v>105</v>
      </c>
      <c r="M9444" t="s">
        <v>30</v>
      </c>
      <c r="N9444" t="s">
        <v>1524</v>
      </c>
      <c r="O9444" t="s">
        <v>57</v>
      </c>
      <c r="P9444">
        <v>32216</v>
      </c>
      <c r="Q9444" t="s">
        <v>33</v>
      </c>
      <c r="R9444" t="s">
        <v>1570</v>
      </c>
      <c r="S9444" t="s">
        <v>49</v>
      </c>
      <c r="T9444" t="s">
        <v>71</v>
      </c>
      <c r="U9444" t="s">
        <v>1571</v>
      </c>
      <c r="V9444">
        <v>16.256</v>
      </c>
      <c r="W9444">
        <v>2</v>
      </c>
      <c r="X9444" s="9">
        <f>Table1[[#This Row],[Discount]]</f>
        <v>0.2</v>
      </c>
      <c r="Y9444">
        <v>0.2</v>
      </c>
      <c r="Z9444">
        <v>1.2192000000000007</v>
      </c>
    </row>
    <row r="9445" spans="1:26" ht="16" x14ac:dyDescent="0.2">
      <c r="A9445">
        <v>9444</v>
      </c>
      <c r="B9445" t="s">
        <v>10628</v>
      </c>
      <c r="C9445" s="1">
        <v>41737</v>
      </c>
      <c r="D9445">
        <f>YEAR(Table1[[#This Row],[Order Date]])</f>
        <v>2014</v>
      </c>
      <c r="E9445">
        <f>MONTH(Table1[[#This Row],[Order Date]])</f>
        <v>4</v>
      </c>
      <c r="F9445" t="str">
        <f>Table1[[#This Row],[Order Year]]&amp;"-"&amp;Table1[[#This Row],[Order Month]]</f>
        <v>2014-4</v>
      </c>
      <c r="G9445" s="5">
        <f>YEAR(Table1[[#This Row],[Order Date]])*100 + MONTH(Table1[[#This Row],[Order Date]])</f>
        <v>201404</v>
      </c>
      <c r="H9445" s="1">
        <v>41741</v>
      </c>
      <c r="I9445" t="s">
        <v>53</v>
      </c>
      <c r="J9445" t="s">
        <v>3047</v>
      </c>
      <c r="K9445" t="s">
        <v>3048</v>
      </c>
      <c r="L9445" t="s">
        <v>105</v>
      </c>
      <c r="M9445" t="s">
        <v>30</v>
      </c>
      <c r="N9445" t="s">
        <v>1524</v>
      </c>
      <c r="O9445" t="s">
        <v>57</v>
      </c>
      <c r="P9445">
        <v>32216</v>
      </c>
      <c r="Q9445" t="s">
        <v>33</v>
      </c>
      <c r="R9445" t="s">
        <v>3211</v>
      </c>
      <c r="S9445" t="s">
        <v>74</v>
      </c>
      <c r="T9445" t="s">
        <v>75</v>
      </c>
      <c r="U9445" t="s">
        <v>3212</v>
      </c>
      <c r="V9445">
        <v>219.18400000000003</v>
      </c>
      <c r="W9445">
        <v>2</v>
      </c>
      <c r="X9445" s="9">
        <f>Table1[[#This Row],[Discount]]</f>
        <v>0.2</v>
      </c>
      <c r="Y9445">
        <v>0.2</v>
      </c>
      <c r="Z9445">
        <v>19.178600000000003</v>
      </c>
    </row>
    <row r="9446" spans="1:26" ht="16" x14ac:dyDescent="0.2">
      <c r="A9446">
        <v>9445</v>
      </c>
      <c r="B9446" t="s">
        <v>10629</v>
      </c>
      <c r="C9446" s="1">
        <v>40969</v>
      </c>
      <c r="D9446">
        <f>YEAR(Table1[[#This Row],[Order Date]])</f>
        <v>2012</v>
      </c>
      <c r="E9446">
        <f>MONTH(Table1[[#This Row],[Order Date]])</f>
        <v>3</v>
      </c>
      <c r="F9446" t="str">
        <f>Table1[[#This Row],[Order Year]]&amp;"-"&amp;Table1[[#This Row],[Order Month]]</f>
        <v>2012-3</v>
      </c>
      <c r="G9446" s="5">
        <f>YEAR(Table1[[#This Row],[Order Date]])*100 + MONTH(Table1[[#This Row],[Order Date]])</f>
        <v>201203</v>
      </c>
      <c r="H9446" s="1">
        <v>40970</v>
      </c>
      <c r="I9446" t="s">
        <v>191</v>
      </c>
      <c r="J9446" t="s">
        <v>7266</v>
      </c>
      <c r="K9446" t="s">
        <v>7267</v>
      </c>
      <c r="L9446" t="s">
        <v>44</v>
      </c>
      <c r="M9446" t="s">
        <v>30</v>
      </c>
      <c r="N9446" t="s">
        <v>4016</v>
      </c>
      <c r="O9446" t="s">
        <v>107</v>
      </c>
      <c r="P9446">
        <v>75019</v>
      </c>
      <c r="Q9446" t="s">
        <v>108</v>
      </c>
      <c r="R9446" t="s">
        <v>7164</v>
      </c>
      <c r="S9446" t="s">
        <v>74</v>
      </c>
      <c r="T9446" t="s">
        <v>75</v>
      </c>
      <c r="U9446" t="s">
        <v>7165</v>
      </c>
      <c r="V9446">
        <v>95.84</v>
      </c>
      <c r="W9446">
        <v>4</v>
      </c>
      <c r="X9446" s="9">
        <f>Table1[[#This Row],[Discount]]</f>
        <v>0.2</v>
      </c>
      <c r="Y9446">
        <v>0.2</v>
      </c>
      <c r="Z9446">
        <v>34.741999999999997</v>
      </c>
    </row>
    <row r="9447" spans="1:26" ht="16" x14ac:dyDescent="0.2">
      <c r="A9447">
        <v>9446</v>
      </c>
      <c r="B9447" t="s">
        <v>10630</v>
      </c>
      <c r="C9447" s="1">
        <v>41058</v>
      </c>
      <c r="D9447">
        <f>YEAR(Table1[[#This Row],[Order Date]])</f>
        <v>2012</v>
      </c>
      <c r="E9447">
        <f>MONTH(Table1[[#This Row],[Order Date]])</f>
        <v>5</v>
      </c>
      <c r="F9447" t="str">
        <f>Table1[[#This Row],[Order Year]]&amp;"-"&amp;Table1[[#This Row],[Order Month]]</f>
        <v>2012-5</v>
      </c>
      <c r="G9447" s="5">
        <f>YEAR(Table1[[#This Row],[Order Date]])*100 + MONTH(Table1[[#This Row],[Order Date]])</f>
        <v>201205</v>
      </c>
      <c r="H9447" s="1">
        <v>41063</v>
      </c>
      <c r="I9447" t="s">
        <v>53</v>
      </c>
      <c r="J9447" t="s">
        <v>410</v>
      </c>
      <c r="K9447" t="s">
        <v>411</v>
      </c>
      <c r="L9447" t="s">
        <v>29</v>
      </c>
      <c r="M9447" t="s">
        <v>30</v>
      </c>
      <c r="N9447" t="s">
        <v>4377</v>
      </c>
      <c r="O9447" t="s">
        <v>257</v>
      </c>
      <c r="P9447">
        <v>46203</v>
      </c>
      <c r="Q9447" t="s">
        <v>108</v>
      </c>
      <c r="R9447" t="s">
        <v>2417</v>
      </c>
      <c r="S9447" t="s">
        <v>49</v>
      </c>
      <c r="T9447" t="s">
        <v>50</v>
      </c>
      <c r="U9447" t="s">
        <v>2418</v>
      </c>
      <c r="V9447">
        <v>12.39</v>
      </c>
      <c r="W9447">
        <v>3</v>
      </c>
      <c r="X9447" s="9">
        <f>Table1[[#This Row],[Discount]]</f>
        <v>0</v>
      </c>
      <c r="Y9447">
        <v>0</v>
      </c>
      <c r="Z9447">
        <v>5.6993999999999998</v>
      </c>
    </row>
    <row r="9448" spans="1:26" ht="16" x14ac:dyDescent="0.2">
      <c r="A9448">
        <v>9447</v>
      </c>
      <c r="B9448" t="s">
        <v>10631</v>
      </c>
      <c r="C9448" s="1">
        <v>41540</v>
      </c>
      <c r="D9448">
        <f>YEAR(Table1[[#This Row],[Order Date]])</f>
        <v>2013</v>
      </c>
      <c r="E9448">
        <f>MONTH(Table1[[#This Row],[Order Date]])</f>
        <v>9</v>
      </c>
      <c r="F9448" t="str">
        <f>Table1[[#This Row],[Order Year]]&amp;"-"&amp;Table1[[#This Row],[Order Month]]</f>
        <v>2013-9</v>
      </c>
      <c r="G9448" s="5">
        <f>YEAR(Table1[[#This Row],[Order Date]])*100 + MONTH(Table1[[#This Row],[Order Date]])</f>
        <v>201309</v>
      </c>
      <c r="H9448" s="1">
        <v>41546</v>
      </c>
      <c r="I9448" t="s">
        <v>53</v>
      </c>
      <c r="J9448" t="s">
        <v>6025</v>
      </c>
      <c r="K9448" t="s">
        <v>6026</v>
      </c>
      <c r="L9448" t="s">
        <v>29</v>
      </c>
      <c r="M9448" t="s">
        <v>30</v>
      </c>
      <c r="N9448" t="s">
        <v>1482</v>
      </c>
      <c r="O9448" t="s">
        <v>257</v>
      </c>
      <c r="P9448">
        <v>46226</v>
      </c>
      <c r="Q9448" t="s">
        <v>108</v>
      </c>
      <c r="R9448" t="s">
        <v>5569</v>
      </c>
      <c r="S9448" t="s">
        <v>49</v>
      </c>
      <c r="T9448" t="s">
        <v>93</v>
      </c>
      <c r="U9448" t="s">
        <v>5570</v>
      </c>
      <c r="V9448">
        <v>35.880000000000003</v>
      </c>
      <c r="W9448">
        <v>6</v>
      </c>
      <c r="X9448" s="9">
        <f>Table1[[#This Row],[Discount]]</f>
        <v>0</v>
      </c>
      <c r="Y9448">
        <v>0</v>
      </c>
      <c r="Z9448">
        <v>16.146000000000001</v>
      </c>
    </row>
    <row r="9449" spans="1:26" ht="16" x14ac:dyDescent="0.2">
      <c r="A9449">
        <v>9448</v>
      </c>
      <c r="B9449" t="s">
        <v>10632</v>
      </c>
      <c r="C9449" s="1">
        <v>41787</v>
      </c>
      <c r="D9449">
        <f>YEAR(Table1[[#This Row],[Order Date]])</f>
        <v>2014</v>
      </c>
      <c r="E9449">
        <f>MONTH(Table1[[#This Row],[Order Date]])</f>
        <v>5</v>
      </c>
      <c r="F9449" t="str">
        <f>Table1[[#This Row],[Order Year]]&amp;"-"&amp;Table1[[#This Row],[Order Month]]</f>
        <v>2014-5</v>
      </c>
      <c r="G9449" s="5">
        <f>YEAR(Table1[[#This Row],[Order Date]])*100 + MONTH(Table1[[#This Row],[Order Date]])</f>
        <v>201405</v>
      </c>
      <c r="H9449" s="1">
        <v>41794</v>
      </c>
      <c r="I9449" t="s">
        <v>53</v>
      </c>
      <c r="J9449" t="s">
        <v>367</v>
      </c>
      <c r="K9449" t="s">
        <v>368</v>
      </c>
      <c r="L9449" t="s">
        <v>29</v>
      </c>
      <c r="M9449" t="s">
        <v>30</v>
      </c>
      <c r="N9449" t="s">
        <v>4551</v>
      </c>
      <c r="O9449" t="s">
        <v>652</v>
      </c>
      <c r="P9449">
        <v>74133</v>
      </c>
      <c r="Q9449" t="s">
        <v>108</v>
      </c>
      <c r="R9449" t="s">
        <v>197</v>
      </c>
      <c r="S9449" t="s">
        <v>35</v>
      </c>
      <c r="T9449" t="s">
        <v>68</v>
      </c>
      <c r="U9449" t="s">
        <v>198</v>
      </c>
      <c r="V9449">
        <v>477.29999999999995</v>
      </c>
      <c r="W9449">
        <v>5</v>
      </c>
      <c r="X9449" s="9">
        <f>Table1[[#This Row],[Discount]]</f>
        <v>0</v>
      </c>
      <c r="Y9449">
        <v>0</v>
      </c>
      <c r="Z9449">
        <v>138.41699999999997</v>
      </c>
    </row>
    <row r="9450" spans="1:26" ht="16" x14ac:dyDescent="0.2">
      <c r="A9450">
        <v>9449</v>
      </c>
      <c r="B9450" t="s">
        <v>10633</v>
      </c>
      <c r="C9450" s="1">
        <v>41535</v>
      </c>
      <c r="D9450">
        <f>YEAR(Table1[[#This Row],[Order Date]])</f>
        <v>2013</v>
      </c>
      <c r="E9450">
        <f>MONTH(Table1[[#This Row],[Order Date]])</f>
        <v>9</v>
      </c>
      <c r="F9450" t="str">
        <f>Table1[[#This Row],[Order Year]]&amp;"-"&amp;Table1[[#This Row],[Order Month]]</f>
        <v>2013-9</v>
      </c>
      <c r="G9450" s="5">
        <f>YEAR(Table1[[#This Row],[Order Date]])*100 + MONTH(Table1[[#This Row],[Order Date]])</f>
        <v>201309</v>
      </c>
      <c r="H9450" s="1">
        <v>41541</v>
      </c>
      <c r="I9450" t="s">
        <v>53</v>
      </c>
      <c r="J9450" t="s">
        <v>2133</v>
      </c>
      <c r="K9450" t="s">
        <v>2134</v>
      </c>
      <c r="L9450" t="s">
        <v>105</v>
      </c>
      <c r="M9450" t="s">
        <v>30</v>
      </c>
      <c r="N9450" t="s">
        <v>4585</v>
      </c>
      <c r="O9450" t="s">
        <v>99</v>
      </c>
      <c r="P9450">
        <v>98052</v>
      </c>
      <c r="Q9450" t="s">
        <v>47</v>
      </c>
      <c r="R9450" t="s">
        <v>4119</v>
      </c>
      <c r="S9450" t="s">
        <v>49</v>
      </c>
      <c r="T9450" t="s">
        <v>50</v>
      </c>
      <c r="U9450" t="s">
        <v>4120</v>
      </c>
      <c r="V9450">
        <v>12.32</v>
      </c>
      <c r="W9450">
        <v>4</v>
      </c>
      <c r="X9450" s="9">
        <f>Table1[[#This Row],[Discount]]</f>
        <v>0</v>
      </c>
      <c r="Y9450">
        <v>0</v>
      </c>
      <c r="Z9450">
        <v>5.9135999999999997</v>
      </c>
    </row>
    <row r="9451" spans="1:26" ht="16" x14ac:dyDescent="0.2">
      <c r="A9451">
        <v>9450</v>
      </c>
      <c r="B9451" t="s">
        <v>10634</v>
      </c>
      <c r="C9451" s="1">
        <v>40794</v>
      </c>
      <c r="D9451">
        <f>YEAR(Table1[[#This Row],[Order Date]])</f>
        <v>2011</v>
      </c>
      <c r="E9451">
        <f>MONTH(Table1[[#This Row],[Order Date]])</f>
        <v>9</v>
      </c>
      <c r="F9451" t="str">
        <f>Table1[[#This Row],[Order Year]]&amp;"-"&amp;Table1[[#This Row],[Order Month]]</f>
        <v>2011-9</v>
      </c>
      <c r="G9451" s="5">
        <f>YEAR(Table1[[#This Row],[Order Date]])*100 + MONTH(Table1[[#This Row],[Order Date]])</f>
        <v>201109</v>
      </c>
      <c r="H9451" s="1">
        <v>40799</v>
      </c>
      <c r="I9451" t="s">
        <v>53</v>
      </c>
      <c r="J9451" t="s">
        <v>2964</v>
      </c>
      <c r="K9451" t="s">
        <v>2965</v>
      </c>
      <c r="L9451" t="s">
        <v>29</v>
      </c>
      <c r="M9451" t="s">
        <v>30</v>
      </c>
      <c r="N9451" t="s">
        <v>130</v>
      </c>
      <c r="O9451" t="s">
        <v>46</v>
      </c>
      <c r="P9451">
        <v>94109</v>
      </c>
      <c r="Q9451" t="s">
        <v>47</v>
      </c>
      <c r="R9451" t="s">
        <v>3812</v>
      </c>
      <c r="S9451" t="s">
        <v>49</v>
      </c>
      <c r="T9451" t="s">
        <v>78</v>
      </c>
      <c r="U9451" t="s">
        <v>3813</v>
      </c>
      <c r="V9451">
        <v>8.6080000000000005</v>
      </c>
      <c r="W9451">
        <v>2</v>
      </c>
      <c r="X9451" s="9">
        <f>Table1[[#This Row],[Discount]]</f>
        <v>0.2</v>
      </c>
      <c r="Y9451">
        <v>0.2</v>
      </c>
      <c r="Z9451">
        <v>3.0127999999999995</v>
      </c>
    </row>
    <row r="9452" spans="1:26" ht="16" x14ac:dyDescent="0.2">
      <c r="A9452">
        <v>9451</v>
      </c>
      <c r="B9452" t="s">
        <v>10635</v>
      </c>
      <c r="C9452" s="1">
        <v>41794</v>
      </c>
      <c r="D9452">
        <f>YEAR(Table1[[#This Row],[Order Date]])</f>
        <v>2014</v>
      </c>
      <c r="E9452">
        <f>MONTH(Table1[[#This Row],[Order Date]])</f>
        <v>6</v>
      </c>
      <c r="F9452" t="str">
        <f>Table1[[#This Row],[Order Year]]&amp;"-"&amp;Table1[[#This Row],[Order Month]]</f>
        <v>2014-6</v>
      </c>
      <c r="G9452" s="5">
        <f>YEAR(Table1[[#This Row],[Order Date]])*100 + MONTH(Table1[[#This Row],[Order Date]])</f>
        <v>201406</v>
      </c>
      <c r="H9452" s="1">
        <v>41798</v>
      </c>
      <c r="I9452" t="s">
        <v>53</v>
      </c>
      <c r="J9452" t="s">
        <v>2070</v>
      </c>
      <c r="K9452" t="s">
        <v>2071</v>
      </c>
      <c r="L9452" t="s">
        <v>105</v>
      </c>
      <c r="M9452" t="s">
        <v>30</v>
      </c>
      <c r="N9452" t="s">
        <v>4679</v>
      </c>
      <c r="O9452" t="s">
        <v>99</v>
      </c>
      <c r="P9452">
        <v>99207</v>
      </c>
      <c r="Q9452" t="s">
        <v>47</v>
      </c>
      <c r="R9452" t="s">
        <v>1801</v>
      </c>
      <c r="S9452" t="s">
        <v>49</v>
      </c>
      <c r="T9452" t="s">
        <v>62</v>
      </c>
      <c r="U9452" t="s">
        <v>1802</v>
      </c>
      <c r="V9452">
        <v>136.26</v>
      </c>
      <c r="W9452">
        <v>9</v>
      </c>
      <c r="X9452" s="9">
        <f>Table1[[#This Row],[Discount]]</f>
        <v>0</v>
      </c>
      <c r="Y9452">
        <v>0</v>
      </c>
      <c r="Z9452">
        <v>5.4503999999999913</v>
      </c>
    </row>
    <row r="9453" spans="1:26" ht="16" x14ac:dyDescent="0.2">
      <c r="A9453">
        <v>9452</v>
      </c>
      <c r="B9453" t="s">
        <v>10636</v>
      </c>
      <c r="C9453" s="1">
        <v>41180</v>
      </c>
      <c r="D9453">
        <f>YEAR(Table1[[#This Row],[Order Date]])</f>
        <v>2012</v>
      </c>
      <c r="E9453">
        <f>MONTH(Table1[[#This Row],[Order Date]])</f>
        <v>9</v>
      </c>
      <c r="F9453" t="str">
        <f>Table1[[#This Row],[Order Year]]&amp;"-"&amp;Table1[[#This Row],[Order Month]]</f>
        <v>2012-9</v>
      </c>
      <c r="G9453" s="5">
        <f>YEAR(Table1[[#This Row],[Order Date]])*100 + MONTH(Table1[[#This Row],[Order Date]])</f>
        <v>201209</v>
      </c>
      <c r="H9453" s="1">
        <v>41187</v>
      </c>
      <c r="I9453" t="s">
        <v>53</v>
      </c>
      <c r="J9453" t="s">
        <v>4515</v>
      </c>
      <c r="K9453" t="s">
        <v>4516</v>
      </c>
      <c r="L9453" t="s">
        <v>44</v>
      </c>
      <c r="M9453" t="s">
        <v>30</v>
      </c>
      <c r="N9453" t="s">
        <v>45</v>
      </c>
      <c r="O9453" t="s">
        <v>46</v>
      </c>
      <c r="P9453">
        <v>90032</v>
      </c>
      <c r="Q9453" t="s">
        <v>47</v>
      </c>
      <c r="R9453" t="s">
        <v>4368</v>
      </c>
      <c r="S9453" t="s">
        <v>49</v>
      </c>
      <c r="T9453" t="s">
        <v>81</v>
      </c>
      <c r="U9453" t="s">
        <v>4369</v>
      </c>
      <c r="V9453">
        <v>186.14999999999998</v>
      </c>
      <c r="W9453">
        <v>3</v>
      </c>
      <c r="X9453" s="9">
        <f>Table1[[#This Row],[Discount]]</f>
        <v>0</v>
      </c>
      <c r="Y9453">
        <v>0</v>
      </c>
      <c r="Z9453">
        <v>55.844999999999985</v>
      </c>
    </row>
    <row r="9454" spans="1:26" ht="16" x14ac:dyDescent="0.2">
      <c r="A9454">
        <v>9453</v>
      </c>
      <c r="B9454" t="s">
        <v>10636</v>
      </c>
      <c r="C9454" s="1">
        <v>41180</v>
      </c>
      <c r="D9454">
        <f>YEAR(Table1[[#This Row],[Order Date]])</f>
        <v>2012</v>
      </c>
      <c r="E9454">
        <f>MONTH(Table1[[#This Row],[Order Date]])</f>
        <v>9</v>
      </c>
      <c r="F9454" t="str">
        <f>Table1[[#This Row],[Order Year]]&amp;"-"&amp;Table1[[#This Row],[Order Month]]</f>
        <v>2012-9</v>
      </c>
      <c r="G9454" s="5">
        <f>YEAR(Table1[[#This Row],[Order Date]])*100 + MONTH(Table1[[#This Row],[Order Date]])</f>
        <v>201209</v>
      </c>
      <c r="H9454" s="1">
        <v>41187</v>
      </c>
      <c r="I9454" t="s">
        <v>53</v>
      </c>
      <c r="J9454" t="s">
        <v>4515</v>
      </c>
      <c r="K9454" t="s">
        <v>4516</v>
      </c>
      <c r="L9454" t="s">
        <v>44</v>
      </c>
      <c r="M9454" t="s">
        <v>30</v>
      </c>
      <c r="N9454" t="s">
        <v>45</v>
      </c>
      <c r="O9454" t="s">
        <v>46</v>
      </c>
      <c r="P9454">
        <v>90032</v>
      </c>
      <c r="Q9454" t="s">
        <v>47</v>
      </c>
      <c r="R9454" t="s">
        <v>3224</v>
      </c>
      <c r="S9454" t="s">
        <v>49</v>
      </c>
      <c r="T9454" t="s">
        <v>78</v>
      </c>
      <c r="U9454" t="s">
        <v>3225</v>
      </c>
      <c r="V9454">
        <v>81.792000000000002</v>
      </c>
      <c r="W9454">
        <v>6</v>
      </c>
      <c r="X9454" s="9">
        <f>Table1[[#This Row],[Discount]]</f>
        <v>0.2</v>
      </c>
      <c r="Y9454">
        <v>0.2</v>
      </c>
      <c r="Z9454">
        <v>26.582399999999986</v>
      </c>
    </row>
    <row r="9455" spans="1:26" ht="16" x14ac:dyDescent="0.2">
      <c r="A9455">
        <v>9454</v>
      </c>
      <c r="B9455" t="s">
        <v>10636</v>
      </c>
      <c r="C9455" s="1">
        <v>41180</v>
      </c>
      <c r="D9455">
        <f>YEAR(Table1[[#This Row],[Order Date]])</f>
        <v>2012</v>
      </c>
      <c r="E9455">
        <f>MONTH(Table1[[#This Row],[Order Date]])</f>
        <v>9</v>
      </c>
      <c r="F9455" t="str">
        <f>Table1[[#This Row],[Order Year]]&amp;"-"&amp;Table1[[#This Row],[Order Month]]</f>
        <v>2012-9</v>
      </c>
      <c r="G9455" s="5">
        <f>YEAR(Table1[[#This Row],[Order Date]])*100 + MONTH(Table1[[#This Row],[Order Date]])</f>
        <v>201209</v>
      </c>
      <c r="H9455" s="1">
        <v>41187</v>
      </c>
      <c r="I9455" t="s">
        <v>53</v>
      </c>
      <c r="J9455" t="s">
        <v>4515</v>
      </c>
      <c r="K9455" t="s">
        <v>4516</v>
      </c>
      <c r="L9455" t="s">
        <v>44</v>
      </c>
      <c r="M9455" t="s">
        <v>30</v>
      </c>
      <c r="N9455" t="s">
        <v>45</v>
      </c>
      <c r="O9455" t="s">
        <v>46</v>
      </c>
      <c r="P9455">
        <v>90032</v>
      </c>
      <c r="Q9455" t="s">
        <v>47</v>
      </c>
      <c r="R9455" t="s">
        <v>9097</v>
      </c>
      <c r="S9455" t="s">
        <v>49</v>
      </c>
      <c r="T9455" t="s">
        <v>581</v>
      </c>
      <c r="U9455" t="s">
        <v>9098</v>
      </c>
      <c r="V9455">
        <v>47.19</v>
      </c>
      <c r="W9455">
        <v>3</v>
      </c>
      <c r="X9455" s="9">
        <f>Table1[[#This Row],[Discount]]</f>
        <v>0</v>
      </c>
      <c r="Y9455">
        <v>0</v>
      </c>
      <c r="Z9455">
        <v>13.685099999999995</v>
      </c>
    </row>
    <row r="9456" spans="1:26" ht="16" x14ac:dyDescent="0.2">
      <c r="A9456">
        <v>9455</v>
      </c>
      <c r="B9456" t="s">
        <v>10636</v>
      </c>
      <c r="C9456" s="1">
        <v>41180</v>
      </c>
      <c r="D9456">
        <f>YEAR(Table1[[#This Row],[Order Date]])</f>
        <v>2012</v>
      </c>
      <c r="E9456">
        <f>MONTH(Table1[[#This Row],[Order Date]])</f>
        <v>9</v>
      </c>
      <c r="F9456" t="str">
        <f>Table1[[#This Row],[Order Year]]&amp;"-"&amp;Table1[[#This Row],[Order Month]]</f>
        <v>2012-9</v>
      </c>
      <c r="G9456" s="5">
        <f>YEAR(Table1[[#This Row],[Order Date]])*100 + MONTH(Table1[[#This Row],[Order Date]])</f>
        <v>201209</v>
      </c>
      <c r="H9456" s="1">
        <v>41187</v>
      </c>
      <c r="I9456" t="s">
        <v>53</v>
      </c>
      <c r="J9456" t="s">
        <v>4515</v>
      </c>
      <c r="K9456" t="s">
        <v>4516</v>
      </c>
      <c r="L9456" t="s">
        <v>44</v>
      </c>
      <c r="M9456" t="s">
        <v>30</v>
      </c>
      <c r="N9456" t="s">
        <v>45</v>
      </c>
      <c r="O9456" t="s">
        <v>46</v>
      </c>
      <c r="P9456">
        <v>90032</v>
      </c>
      <c r="Q9456" t="s">
        <v>47</v>
      </c>
      <c r="R9456" t="s">
        <v>1785</v>
      </c>
      <c r="S9456" t="s">
        <v>74</v>
      </c>
      <c r="T9456" t="s">
        <v>75</v>
      </c>
      <c r="U9456" t="s">
        <v>1786</v>
      </c>
      <c r="V9456">
        <v>36.783999999999999</v>
      </c>
      <c r="W9456">
        <v>2</v>
      </c>
      <c r="X9456" s="9">
        <f>Table1[[#This Row],[Discount]]</f>
        <v>0.2</v>
      </c>
      <c r="Y9456">
        <v>0.2</v>
      </c>
      <c r="Z9456">
        <v>-8.2763999999999971</v>
      </c>
    </row>
    <row r="9457" spans="1:26" ht="16" x14ac:dyDescent="0.2">
      <c r="A9457">
        <v>9456</v>
      </c>
      <c r="B9457" t="s">
        <v>10637</v>
      </c>
      <c r="C9457" s="1">
        <v>41442</v>
      </c>
      <c r="D9457">
        <f>YEAR(Table1[[#This Row],[Order Date]])</f>
        <v>2013</v>
      </c>
      <c r="E9457">
        <f>MONTH(Table1[[#This Row],[Order Date]])</f>
        <v>6</v>
      </c>
      <c r="F9457" t="str">
        <f>Table1[[#This Row],[Order Year]]&amp;"-"&amp;Table1[[#This Row],[Order Month]]</f>
        <v>2013-6</v>
      </c>
      <c r="G9457" s="5">
        <f>YEAR(Table1[[#This Row],[Order Date]])*100 + MONTH(Table1[[#This Row],[Order Date]])</f>
        <v>201306</v>
      </c>
      <c r="H9457" s="1">
        <v>41445</v>
      </c>
      <c r="I9457" t="s">
        <v>26</v>
      </c>
      <c r="J9457" t="s">
        <v>2602</v>
      </c>
      <c r="K9457" t="s">
        <v>2603</v>
      </c>
      <c r="L9457" t="s">
        <v>105</v>
      </c>
      <c r="M9457" t="s">
        <v>30</v>
      </c>
      <c r="N9457" t="s">
        <v>6247</v>
      </c>
      <c r="O9457" t="s">
        <v>338</v>
      </c>
      <c r="P9457">
        <v>37421</v>
      </c>
      <c r="Q9457" t="s">
        <v>33</v>
      </c>
      <c r="R9457" t="s">
        <v>10638</v>
      </c>
      <c r="S9457" t="s">
        <v>74</v>
      </c>
      <c r="T9457" t="s">
        <v>685</v>
      </c>
      <c r="U9457" t="s">
        <v>10639</v>
      </c>
      <c r="V9457">
        <v>91.474999999999994</v>
      </c>
      <c r="W9457">
        <v>1</v>
      </c>
      <c r="X9457" s="9">
        <f>Table1[[#This Row],[Discount]]</f>
        <v>0.5</v>
      </c>
      <c r="Y9457">
        <v>0.5</v>
      </c>
      <c r="Z9457">
        <v>-1.8294999999999959</v>
      </c>
    </row>
    <row r="9458" spans="1:26" ht="16" x14ac:dyDescent="0.2">
      <c r="A9458">
        <v>9457</v>
      </c>
      <c r="B9458" t="s">
        <v>10640</v>
      </c>
      <c r="C9458" s="1">
        <v>41787</v>
      </c>
      <c r="D9458">
        <f>YEAR(Table1[[#This Row],[Order Date]])</f>
        <v>2014</v>
      </c>
      <c r="E9458">
        <f>MONTH(Table1[[#This Row],[Order Date]])</f>
        <v>5</v>
      </c>
      <c r="F9458" t="str">
        <f>Table1[[#This Row],[Order Year]]&amp;"-"&amp;Table1[[#This Row],[Order Month]]</f>
        <v>2014-5</v>
      </c>
      <c r="G9458" s="5">
        <f>YEAR(Table1[[#This Row],[Order Date]])*100 + MONTH(Table1[[#This Row],[Order Date]])</f>
        <v>201405</v>
      </c>
      <c r="H9458" s="1">
        <v>41794</v>
      </c>
      <c r="I9458" t="s">
        <v>53</v>
      </c>
      <c r="J9458" t="s">
        <v>2549</v>
      </c>
      <c r="K9458" t="s">
        <v>2550</v>
      </c>
      <c r="L9458" t="s">
        <v>44</v>
      </c>
      <c r="M9458" t="s">
        <v>30</v>
      </c>
      <c r="N9458" t="s">
        <v>4491</v>
      </c>
      <c r="O9458" t="s">
        <v>91</v>
      </c>
      <c r="P9458">
        <v>27405</v>
      </c>
      <c r="Q9458" t="s">
        <v>33</v>
      </c>
      <c r="R9458" t="s">
        <v>10641</v>
      </c>
      <c r="S9458" t="s">
        <v>74</v>
      </c>
      <c r="T9458" t="s">
        <v>164</v>
      </c>
      <c r="U9458" t="s">
        <v>10642</v>
      </c>
      <c r="V9458">
        <v>27.192</v>
      </c>
      <c r="W9458">
        <v>3</v>
      </c>
      <c r="X9458" s="9">
        <f>Table1[[#This Row],[Discount]]</f>
        <v>0.2</v>
      </c>
      <c r="Y9458">
        <v>0.2</v>
      </c>
      <c r="Z9458">
        <v>0.33989999999999654</v>
      </c>
    </row>
    <row r="9459" spans="1:26" ht="16" x14ac:dyDescent="0.2">
      <c r="A9459">
        <v>9458</v>
      </c>
      <c r="B9459" t="s">
        <v>10640</v>
      </c>
      <c r="C9459" s="1">
        <v>41787</v>
      </c>
      <c r="D9459">
        <f>YEAR(Table1[[#This Row],[Order Date]])</f>
        <v>2014</v>
      </c>
      <c r="E9459">
        <f>MONTH(Table1[[#This Row],[Order Date]])</f>
        <v>5</v>
      </c>
      <c r="F9459" t="str">
        <f>Table1[[#This Row],[Order Year]]&amp;"-"&amp;Table1[[#This Row],[Order Month]]</f>
        <v>2014-5</v>
      </c>
      <c r="G9459" s="5">
        <f>YEAR(Table1[[#This Row],[Order Date]])*100 + MONTH(Table1[[#This Row],[Order Date]])</f>
        <v>201405</v>
      </c>
      <c r="H9459" s="1">
        <v>41794</v>
      </c>
      <c r="I9459" t="s">
        <v>53</v>
      </c>
      <c r="J9459" t="s">
        <v>2549</v>
      </c>
      <c r="K9459" t="s">
        <v>2550</v>
      </c>
      <c r="L9459" t="s">
        <v>44</v>
      </c>
      <c r="M9459" t="s">
        <v>30</v>
      </c>
      <c r="N9459" t="s">
        <v>4491</v>
      </c>
      <c r="O9459" t="s">
        <v>91</v>
      </c>
      <c r="P9459">
        <v>27405</v>
      </c>
      <c r="Q9459" t="s">
        <v>33</v>
      </c>
      <c r="R9459" t="s">
        <v>4947</v>
      </c>
      <c r="S9459" t="s">
        <v>49</v>
      </c>
      <c r="T9459" t="s">
        <v>78</v>
      </c>
      <c r="U9459" t="s">
        <v>4948</v>
      </c>
      <c r="V9459">
        <v>12.059999999999999</v>
      </c>
      <c r="W9459">
        <v>5</v>
      </c>
      <c r="X9459" s="9">
        <f>Table1[[#This Row],[Discount]]</f>
        <v>0.7</v>
      </c>
      <c r="Y9459">
        <v>0.7</v>
      </c>
      <c r="Z9459">
        <v>-10.050000000000001</v>
      </c>
    </row>
    <row r="9460" spans="1:26" ht="16" x14ac:dyDescent="0.2">
      <c r="A9460">
        <v>9459</v>
      </c>
      <c r="B9460" t="s">
        <v>10643</v>
      </c>
      <c r="C9460" s="1">
        <v>40825</v>
      </c>
      <c r="D9460">
        <f>YEAR(Table1[[#This Row],[Order Date]])</f>
        <v>2011</v>
      </c>
      <c r="E9460">
        <f>MONTH(Table1[[#This Row],[Order Date]])</f>
        <v>10</v>
      </c>
      <c r="F9460" t="str">
        <f>Table1[[#This Row],[Order Year]]&amp;"-"&amp;Table1[[#This Row],[Order Month]]</f>
        <v>2011-10</v>
      </c>
      <c r="G9460" s="5">
        <f>YEAR(Table1[[#This Row],[Order Date]])*100 + MONTH(Table1[[#This Row],[Order Date]])</f>
        <v>201110</v>
      </c>
      <c r="H9460" s="1">
        <v>40830</v>
      </c>
      <c r="I9460" t="s">
        <v>53</v>
      </c>
      <c r="J9460" t="s">
        <v>714</v>
      </c>
      <c r="K9460" t="s">
        <v>715</v>
      </c>
      <c r="L9460" t="s">
        <v>29</v>
      </c>
      <c r="M9460" t="s">
        <v>30</v>
      </c>
      <c r="N9460" t="s">
        <v>130</v>
      </c>
      <c r="O9460" t="s">
        <v>46</v>
      </c>
      <c r="P9460">
        <v>94122</v>
      </c>
      <c r="Q9460" t="s">
        <v>47</v>
      </c>
      <c r="R9460" t="s">
        <v>1125</v>
      </c>
      <c r="S9460" t="s">
        <v>49</v>
      </c>
      <c r="T9460" t="s">
        <v>71</v>
      </c>
      <c r="U9460" t="s">
        <v>1126</v>
      </c>
      <c r="V9460">
        <v>144.60000000000002</v>
      </c>
      <c r="W9460">
        <v>3</v>
      </c>
      <c r="X9460" s="9">
        <f>Table1[[#This Row],[Discount]]</f>
        <v>0</v>
      </c>
      <c r="Y9460">
        <v>0</v>
      </c>
      <c r="Z9460">
        <v>41.933999999999983</v>
      </c>
    </row>
    <row r="9461" spans="1:26" ht="16" x14ac:dyDescent="0.2">
      <c r="A9461">
        <v>9460</v>
      </c>
      <c r="B9461" t="s">
        <v>10643</v>
      </c>
      <c r="C9461" s="1">
        <v>40825</v>
      </c>
      <c r="D9461">
        <f>YEAR(Table1[[#This Row],[Order Date]])</f>
        <v>2011</v>
      </c>
      <c r="E9461">
        <f>MONTH(Table1[[#This Row],[Order Date]])</f>
        <v>10</v>
      </c>
      <c r="F9461" t="str">
        <f>Table1[[#This Row],[Order Year]]&amp;"-"&amp;Table1[[#This Row],[Order Month]]</f>
        <v>2011-10</v>
      </c>
      <c r="G9461" s="5">
        <f>YEAR(Table1[[#This Row],[Order Date]])*100 + MONTH(Table1[[#This Row],[Order Date]])</f>
        <v>201110</v>
      </c>
      <c r="H9461" s="1">
        <v>40830</v>
      </c>
      <c r="I9461" t="s">
        <v>53</v>
      </c>
      <c r="J9461" t="s">
        <v>714</v>
      </c>
      <c r="K9461" t="s">
        <v>715</v>
      </c>
      <c r="L9461" t="s">
        <v>29</v>
      </c>
      <c r="M9461" t="s">
        <v>30</v>
      </c>
      <c r="N9461" t="s">
        <v>130</v>
      </c>
      <c r="O9461" t="s">
        <v>46</v>
      </c>
      <c r="P9461">
        <v>94122</v>
      </c>
      <c r="Q9461" t="s">
        <v>47</v>
      </c>
      <c r="R9461" t="s">
        <v>8137</v>
      </c>
      <c r="S9461" t="s">
        <v>74</v>
      </c>
      <c r="T9461" t="s">
        <v>75</v>
      </c>
      <c r="U9461" t="s">
        <v>8138</v>
      </c>
      <c r="V9461">
        <v>15.991999999999999</v>
      </c>
      <c r="W9461">
        <v>1</v>
      </c>
      <c r="X9461" s="9">
        <f>Table1[[#This Row],[Discount]]</f>
        <v>0.2</v>
      </c>
      <c r="Y9461">
        <v>0.2</v>
      </c>
      <c r="Z9461">
        <v>-2.9985000000000022</v>
      </c>
    </row>
    <row r="9462" spans="1:26" ht="16" x14ac:dyDescent="0.2">
      <c r="A9462">
        <v>9461</v>
      </c>
      <c r="B9462" t="s">
        <v>10644</v>
      </c>
      <c r="C9462" s="1">
        <v>40864</v>
      </c>
      <c r="D9462">
        <f>YEAR(Table1[[#This Row],[Order Date]])</f>
        <v>2011</v>
      </c>
      <c r="E9462">
        <f>MONTH(Table1[[#This Row],[Order Date]])</f>
        <v>11</v>
      </c>
      <c r="F9462" t="str">
        <f>Table1[[#This Row],[Order Year]]&amp;"-"&amp;Table1[[#This Row],[Order Month]]</f>
        <v>2011-11</v>
      </c>
      <c r="G9462" s="5">
        <f>YEAR(Table1[[#This Row],[Order Date]])*100 + MONTH(Table1[[#This Row],[Order Date]])</f>
        <v>201111</v>
      </c>
      <c r="H9462" s="1">
        <v>40869</v>
      </c>
      <c r="I9462" t="s">
        <v>26</v>
      </c>
      <c r="J9462" t="s">
        <v>3671</v>
      </c>
      <c r="K9462" t="s">
        <v>3672</v>
      </c>
      <c r="L9462" t="s">
        <v>105</v>
      </c>
      <c r="M9462" t="s">
        <v>30</v>
      </c>
      <c r="N9462" t="s">
        <v>269</v>
      </c>
      <c r="O9462" t="s">
        <v>270</v>
      </c>
      <c r="P9462">
        <v>10024</v>
      </c>
      <c r="Q9462" t="s">
        <v>151</v>
      </c>
      <c r="R9462" t="s">
        <v>2698</v>
      </c>
      <c r="S9462" t="s">
        <v>49</v>
      </c>
      <c r="T9462" t="s">
        <v>93</v>
      </c>
      <c r="U9462" t="s">
        <v>2699</v>
      </c>
      <c r="V9462">
        <v>34.44</v>
      </c>
      <c r="W9462">
        <v>3</v>
      </c>
      <c r="X9462" s="9">
        <f>Table1[[#This Row],[Discount]]</f>
        <v>0</v>
      </c>
      <c r="Y9462">
        <v>0</v>
      </c>
      <c r="Z9462">
        <v>17.22</v>
      </c>
    </row>
    <row r="9463" spans="1:26" ht="16" x14ac:dyDescent="0.2">
      <c r="A9463">
        <v>9462</v>
      </c>
      <c r="B9463" t="s">
        <v>10645</v>
      </c>
      <c r="C9463" s="1">
        <v>40835</v>
      </c>
      <c r="D9463">
        <f>YEAR(Table1[[#This Row],[Order Date]])</f>
        <v>2011</v>
      </c>
      <c r="E9463">
        <f>MONTH(Table1[[#This Row],[Order Date]])</f>
        <v>10</v>
      </c>
      <c r="F9463" t="str">
        <f>Table1[[#This Row],[Order Year]]&amp;"-"&amp;Table1[[#This Row],[Order Month]]</f>
        <v>2011-10</v>
      </c>
      <c r="G9463" s="5">
        <f>YEAR(Table1[[#This Row],[Order Date]])*100 + MONTH(Table1[[#This Row],[Order Date]])</f>
        <v>201110</v>
      </c>
      <c r="H9463" s="1">
        <v>40840</v>
      </c>
      <c r="I9463" t="s">
        <v>53</v>
      </c>
      <c r="J9463" t="s">
        <v>2164</v>
      </c>
      <c r="K9463" t="s">
        <v>2165</v>
      </c>
      <c r="L9463" t="s">
        <v>105</v>
      </c>
      <c r="M9463" t="s">
        <v>30</v>
      </c>
      <c r="N9463" t="s">
        <v>1122</v>
      </c>
      <c r="O9463" t="s">
        <v>46</v>
      </c>
      <c r="P9463">
        <v>90712</v>
      </c>
      <c r="Q9463" t="s">
        <v>47</v>
      </c>
      <c r="R9463" t="s">
        <v>4324</v>
      </c>
      <c r="S9463" t="s">
        <v>74</v>
      </c>
      <c r="T9463" t="s">
        <v>75</v>
      </c>
      <c r="U9463" t="s">
        <v>4325</v>
      </c>
      <c r="V9463">
        <v>321.55200000000002</v>
      </c>
      <c r="W9463">
        <v>6</v>
      </c>
      <c r="X9463" s="9">
        <f>Table1[[#This Row],[Discount]]</f>
        <v>0.2</v>
      </c>
      <c r="Y9463">
        <v>0.2</v>
      </c>
      <c r="Z9463">
        <v>20.097000000000008</v>
      </c>
    </row>
    <row r="9464" spans="1:26" ht="16" x14ac:dyDescent="0.2">
      <c r="A9464">
        <v>9463</v>
      </c>
      <c r="B9464" t="s">
        <v>10646</v>
      </c>
      <c r="C9464" s="1">
        <v>41969</v>
      </c>
      <c r="D9464">
        <f>YEAR(Table1[[#This Row],[Order Date]])</f>
        <v>2014</v>
      </c>
      <c r="E9464">
        <f>MONTH(Table1[[#This Row],[Order Date]])</f>
        <v>11</v>
      </c>
      <c r="F9464" t="str">
        <f>Table1[[#This Row],[Order Year]]&amp;"-"&amp;Table1[[#This Row],[Order Month]]</f>
        <v>2014-11</v>
      </c>
      <c r="G9464" s="5">
        <f>YEAR(Table1[[#This Row],[Order Date]])*100 + MONTH(Table1[[#This Row],[Order Date]])</f>
        <v>201411</v>
      </c>
      <c r="H9464" s="1">
        <v>41974</v>
      </c>
      <c r="I9464" t="s">
        <v>26</v>
      </c>
      <c r="J9464" t="s">
        <v>310</v>
      </c>
      <c r="K9464" t="s">
        <v>311</v>
      </c>
      <c r="L9464" t="s">
        <v>44</v>
      </c>
      <c r="M9464" t="s">
        <v>30</v>
      </c>
      <c r="N9464" t="s">
        <v>1476</v>
      </c>
      <c r="O9464" t="s">
        <v>32</v>
      </c>
      <c r="P9464">
        <v>40214</v>
      </c>
      <c r="Q9464" t="s">
        <v>33</v>
      </c>
      <c r="R9464" t="s">
        <v>4522</v>
      </c>
      <c r="S9464" t="s">
        <v>35</v>
      </c>
      <c r="T9464" t="s">
        <v>39</v>
      </c>
      <c r="U9464" t="s">
        <v>4523</v>
      </c>
      <c r="V9464">
        <v>701.96</v>
      </c>
      <c r="W9464">
        <v>2</v>
      </c>
      <c r="X9464" s="9">
        <f>Table1[[#This Row],[Discount]]</f>
        <v>0</v>
      </c>
      <c r="Y9464">
        <v>0</v>
      </c>
      <c r="Z9464">
        <v>168.47040000000004</v>
      </c>
    </row>
    <row r="9465" spans="1:26" ht="16" x14ac:dyDescent="0.2">
      <c r="A9465">
        <v>9464</v>
      </c>
      <c r="B9465" t="s">
        <v>10647</v>
      </c>
      <c r="C9465" s="1">
        <v>40602</v>
      </c>
      <c r="D9465">
        <f>YEAR(Table1[[#This Row],[Order Date]])</f>
        <v>2011</v>
      </c>
      <c r="E9465">
        <f>MONTH(Table1[[#This Row],[Order Date]])</f>
        <v>2</v>
      </c>
      <c r="F9465" t="str">
        <f>Table1[[#This Row],[Order Year]]&amp;"-"&amp;Table1[[#This Row],[Order Month]]</f>
        <v>2011-2</v>
      </c>
      <c r="G9465" s="5">
        <f>YEAR(Table1[[#This Row],[Order Date]])*100 + MONTH(Table1[[#This Row],[Order Date]])</f>
        <v>201102</v>
      </c>
      <c r="H9465" s="1">
        <v>40605</v>
      </c>
      <c r="I9465" t="s">
        <v>191</v>
      </c>
      <c r="J9465" t="s">
        <v>4872</v>
      </c>
      <c r="K9465" t="s">
        <v>4873</v>
      </c>
      <c r="L9465" t="s">
        <v>29</v>
      </c>
      <c r="M9465" t="s">
        <v>30</v>
      </c>
      <c r="N9465" t="s">
        <v>500</v>
      </c>
      <c r="O9465" t="s">
        <v>501</v>
      </c>
      <c r="P9465">
        <v>43229</v>
      </c>
      <c r="Q9465" t="s">
        <v>151</v>
      </c>
      <c r="R9465" t="s">
        <v>1892</v>
      </c>
      <c r="S9465" t="s">
        <v>49</v>
      </c>
      <c r="T9465" t="s">
        <v>71</v>
      </c>
      <c r="U9465" t="s">
        <v>1893</v>
      </c>
      <c r="V9465">
        <v>19.456000000000003</v>
      </c>
      <c r="W9465">
        <v>4</v>
      </c>
      <c r="X9465" s="9">
        <f>Table1[[#This Row],[Discount]]</f>
        <v>0.2</v>
      </c>
      <c r="Y9465">
        <v>0.2</v>
      </c>
      <c r="Z9465">
        <v>3.4047999999999981</v>
      </c>
    </row>
    <row r="9466" spans="1:26" ht="16" x14ac:dyDescent="0.2">
      <c r="A9466">
        <v>9465</v>
      </c>
      <c r="B9466" t="s">
        <v>10648</v>
      </c>
      <c r="C9466" s="1">
        <v>40898</v>
      </c>
      <c r="D9466">
        <f>YEAR(Table1[[#This Row],[Order Date]])</f>
        <v>2011</v>
      </c>
      <c r="E9466">
        <f>MONTH(Table1[[#This Row],[Order Date]])</f>
        <v>12</v>
      </c>
      <c r="F9466" t="str">
        <f>Table1[[#This Row],[Order Year]]&amp;"-"&amp;Table1[[#This Row],[Order Month]]</f>
        <v>2011-12</v>
      </c>
      <c r="G9466" s="5">
        <f>YEAR(Table1[[#This Row],[Order Date]])*100 + MONTH(Table1[[#This Row],[Order Date]])</f>
        <v>201112</v>
      </c>
      <c r="H9466" s="1">
        <v>40902</v>
      </c>
      <c r="I9466" t="s">
        <v>53</v>
      </c>
      <c r="J9466" t="s">
        <v>4685</v>
      </c>
      <c r="K9466" t="s">
        <v>4686</v>
      </c>
      <c r="L9466" t="s">
        <v>29</v>
      </c>
      <c r="M9466" t="s">
        <v>30</v>
      </c>
      <c r="N9466" t="s">
        <v>609</v>
      </c>
      <c r="O9466" t="s">
        <v>248</v>
      </c>
      <c r="P9466">
        <v>19711</v>
      </c>
      <c r="Q9466" t="s">
        <v>151</v>
      </c>
      <c r="R9466" t="s">
        <v>6839</v>
      </c>
      <c r="S9466" t="s">
        <v>49</v>
      </c>
      <c r="T9466" t="s">
        <v>50</v>
      </c>
      <c r="U9466" t="s">
        <v>6840</v>
      </c>
      <c r="V9466">
        <v>17.28</v>
      </c>
      <c r="W9466">
        <v>6</v>
      </c>
      <c r="X9466" s="9">
        <f>Table1[[#This Row],[Discount]]</f>
        <v>0</v>
      </c>
      <c r="Y9466">
        <v>0</v>
      </c>
      <c r="Z9466">
        <v>7.9487999999999985</v>
      </c>
    </row>
    <row r="9467" spans="1:26" ht="16" x14ac:dyDescent="0.2">
      <c r="A9467">
        <v>9466</v>
      </c>
      <c r="B9467" t="s">
        <v>10649</v>
      </c>
      <c r="C9467" s="1">
        <v>41598</v>
      </c>
      <c r="D9467">
        <f>YEAR(Table1[[#This Row],[Order Date]])</f>
        <v>2013</v>
      </c>
      <c r="E9467">
        <f>MONTH(Table1[[#This Row],[Order Date]])</f>
        <v>11</v>
      </c>
      <c r="F9467" t="str">
        <f>Table1[[#This Row],[Order Year]]&amp;"-"&amp;Table1[[#This Row],[Order Month]]</f>
        <v>2013-11</v>
      </c>
      <c r="G9467" s="5">
        <f>YEAR(Table1[[#This Row],[Order Date]])*100 + MONTH(Table1[[#This Row],[Order Date]])</f>
        <v>201311</v>
      </c>
      <c r="H9467" s="1">
        <v>41602</v>
      </c>
      <c r="I9467" t="s">
        <v>53</v>
      </c>
      <c r="J9467" t="s">
        <v>267</v>
      </c>
      <c r="K9467" t="s">
        <v>268</v>
      </c>
      <c r="L9467" t="s">
        <v>44</v>
      </c>
      <c r="M9467" t="s">
        <v>30</v>
      </c>
      <c r="N9467" t="s">
        <v>98</v>
      </c>
      <c r="O9467" t="s">
        <v>99</v>
      </c>
      <c r="P9467">
        <v>98115</v>
      </c>
      <c r="Q9467" t="s">
        <v>47</v>
      </c>
      <c r="R9467" t="s">
        <v>1815</v>
      </c>
      <c r="S9467" t="s">
        <v>35</v>
      </c>
      <c r="T9467" t="s">
        <v>68</v>
      </c>
      <c r="U9467" t="s">
        <v>1816</v>
      </c>
      <c r="V9467">
        <v>31.96</v>
      </c>
      <c r="W9467">
        <v>2</v>
      </c>
      <c r="X9467" s="9">
        <f>Table1[[#This Row],[Discount]]</f>
        <v>0</v>
      </c>
      <c r="Y9467">
        <v>0</v>
      </c>
      <c r="Z9467">
        <v>1.597999999999999</v>
      </c>
    </row>
    <row r="9468" spans="1:26" ht="16" x14ac:dyDescent="0.2">
      <c r="A9468">
        <v>9467</v>
      </c>
      <c r="B9468" t="s">
        <v>10650</v>
      </c>
      <c r="C9468" s="1">
        <v>41949</v>
      </c>
      <c r="D9468">
        <f>YEAR(Table1[[#This Row],[Order Date]])</f>
        <v>2014</v>
      </c>
      <c r="E9468">
        <f>MONTH(Table1[[#This Row],[Order Date]])</f>
        <v>11</v>
      </c>
      <c r="F9468" t="str">
        <f>Table1[[#This Row],[Order Year]]&amp;"-"&amp;Table1[[#This Row],[Order Month]]</f>
        <v>2014-11</v>
      </c>
      <c r="G9468" s="5">
        <f>YEAR(Table1[[#This Row],[Order Date]])*100 + MONTH(Table1[[#This Row],[Order Date]])</f>
        <v>201411</v>
      </c>
      <c r="H9468" s="1">
        <v>41954</v>
      </c>
      <c r="I9468" t="s">
        <v>26</v>
      </c>
      <c r="J9468" t="s">
        <v>4314</v>
      </c>
      <c r="K9468" t="s">
        <v>4315</v>
      </c>
      <c r="L9468" t="s">
        <v>29</v>
      </c>
      <c r="M9468" t="s">
        <v>30</v>
      </c>
      <c r="N9468" t="s">
        <v>269</v>
      </c>
      <c r="O9468" t="s">
        <v>270</v>
      </c>
      <c r="P9468">
        <v>10024</v>
      </c>
      <c r="Q9468" t="s">
        <v>151</v>
      </c>
      <c r="R9468" t="s">
        <v>620</v>
      </c>
      <c r="S9468" t="s">
        <v>49</v>
      </c>
      <c r="T9468" t="s">
        <v>78</v>
      </c>
      <c r="U9468" t="s">
        <v>621</v>
      </c>
      <c r="V9468">
        <v>164.68800000000002</v>
      </c>
      <c r="W9468">
        <v>6</v>
      </c>
      <c r="X9468" s="9">
        <f>Table1[[#This Row],[Discount]]</f>
        <v>0.2</v>
      </c>
      <c r="Y9468">
        <v>0.2</v>
      </c>
      <c r="Z9468">
        <v>55.582200000000007</v>
      </c>
    </row>
    <row r="9469" spans="1:26" ht="16" x14ac:dyDescent="0.2">
      <c r="A9469">
        <v>9468</v>
      </c>
      <c r="B9469" t="s">
        <v>10650</v>
      </c>
      <c r="C9469" s="1">
        <v>41949</v>
      </c>
      <c r="D9469">
        <f>YEAR(Table1[[#This Row],[Order Date]])</f>
        <v>2014</v>
      </c>
      <c r="E9469">
        <f>MONTH(Table1[[#This Row],[Order Date]])</f>
        <v>11</v>
      </c>
      <c r="F9469" t="str">
        <f>Table1[[#This Row],[Order Year]]&amp;"-"&amp;Table1[[#This Row],[Order Month]]</f>
        <v>2014-11</v>
      </c>
      <c r="G9469" s="5">
        <f>YEAR(Table1[[#This Row],[Order Date]])*100 + MONTH(Table1[[#This Row],[Order Date]])</f>
        <v>201411</v>
      </c>
      <c r="H9469" s="1">
        <v>41954</v>
      </c>
      <c r="I9469" t="s">
        <v>26</v>
      </c>
      <c r="J9469" t="s">
        <v>4314</v>
      </c>
      <c r="K9469" t="s">
        <v>4315</v>
      </c>
      <c r="L9469" t="s">
        <v>29</v>
      </c>
      <c r="M9469" t="s">
        <v>30</v>
      </c>
      <c r="N9469" t="s">
        <v>269</v>
      </c>
      <c r="O9469" t="s">
        <v>270</v>
      </c>
      <c r="P9469">
        <v>10024</v>
      </c>
      <c r="Q9469" t="s">
        <v>151</v>
      </c>
      <c r="R9469" t="s">
        <v>6947</v>
      </c>
      <c r="S9469" t="s">
        <v>35</v>
      </c>
      <c r="T9469" t="s">
        <v>59</v>
      </c>
      <c r="U9469" t="s">
        <v>6948</v>
      </c>
      <c r="V9469">
        <v>166.5</v>
      </c>
      <c r="W9469">
        <v>2</v>
      </c>
      <c r="X9469" s="9">
        <f>Table1[[#This Row],[Discount]]</f>
        <v>0.4</v>
      </c>
      <c r="Y9469">
        <v>0.4</v>
      </c>
      <c r="Z9469">
        <v>-66.599999999999994</v>
      </c>
    </row>
    <row r="9470" spans="1:26" ht="16" x14ac:dyDescent="0.2">
      <c r="A9470">
        <v>9469</v>
      </c>
      <c r="B9470" t="s">
        <v>10650</v>
      </c>
      <c r="C9470" s="1">
        <v>41949</v>
      </c>
      <c r="D9470">
        <f>YEAR(Table1[[#This Row],[Order Date]])</f>
        <v>2014</v>
      </c>
      <c r="E9470">
        <f>MONTH(Table1[[#This Row],[Order Date]])</f>
        <v>11</v>
      </c>
      <c r="F9470" t="str">
        <f>Table1[[#This Row],[Order Year]]&amp;"-"&amp;Table1[[#This Row],[Order Month]]</f>
        <v>2014-11</v>
      </c>
      <c r="G9470" s="5">
        <f>YEAR(Table1[[#This Row],[Order Date]])*100 + MONTH(Table1[[#This Row],[Order Date]])</f>
        <v>201411</v>
      </c>
      <c r="H9470" s="1">
        <v>41954</v>
      </c>
      <c r="I9470" t="s">
        <v>26</v>
      </c>
      <c r="J9470" t="s">
        <v>4314</v>
      </c>
      <c r="K9470" t="s">
        <v>4315</v>
      </c>
      <c r="L9470" t="s">
        <v>29</v>
      </c>
      <c r="M9470" t="s">
        <v>30</v>
      </c>
      <c r="N9470" t="s">
        <v>269</v>
      </c>
      <c r="O9470" t="s">
        <v>270</v>
      </c>
      <c r="P9470">
        <v>10024</v>
      </c>
      <c r="Q9470" t="s">
        <v>151</v>
      </c>
      <c r="R9470" t="s">
        <v>2646</v>
      </c>
      <c r="S9470" t="s">
        <v>49</v>
      </c>
      <c r="T9470" t="s">
        <v>93</v>
      </c>
      <c r="U9470" t="s">
        <v>2647</v>
      </c>
      <c r="V9470">
        <v>12.96</v>
      </c>
      <c r="W9470">
        <v>2</v>
      </c>
      <c r="X9470" s="9">
        <f>Table1[[#This Row],[Discount]]</f>
        <v>0</v>
      </c>
      <c r="Y9470">
        <v>0</v>
      </c>
      <c r="Z9470">
        <v>6.2208000000000006</v>
      </c>
    </row>
    <row r="9471" spans="1:26" ht="16" x14ac:dyDescent="0.2">
      <c r="A9471">
        <v>9470</v>
      </c>
      <c r="B9471" t="s">
        <v>10650</v>
      </c>
      <c r="C9471" s="1">
        <v>41949</v>
      </c>
      <c r="D9471">
        <f>YEAR(Table1[[#This Row],[Order Date]])</f>
        <v>2014</v>
      </c>
      <c r="E9471">
        <f>MONTH(Table1[[#This Row],[Order Date]])</f>
        <v>11</v>
      </c>
      <c r="F9471" t="str">
        <f>Table1[[#This Row],[Order Year]]&amp;"-"&amp;Table1[[#This Row],[Order Month]]</f>
        <v>2014-11</v>
      </c>
      <c r="G9471" s="5">
        <f>YEAR(Table1[[#This Row],[Order Date]])*100 + MONTH(Table1[[#This Row],[Order Date]])</f>
        <v>201411</v>
      </c>
      <c r="H9471" s="1">
        <v>41954</v>
      </c>
      <c r="I9471" t="s">
        <v>26</v>
      </c>
      <c r="J9471" t="s">
        <v>4314</v>
      </c>
      <c r="K9471" t="s">
        <v>4315</v>
      </c>
      <c r="L9471" t="s">
        <v>29</v>
      </c>
      <c r="M9471" t="s">
        <v>30</v>
      </c>
      <c r="N9471" t="s">
        <v>269</v>
      </c>
      <c r="O9471" t="s">
        <v>270</v>
      </c>
      <c r="P9471">
        <v>10024</v>
      </c>
      <c r="Q9471" t="s">
        <v>151</v>
      </c>
      <c r="R9471" t="s">
        <v>1627</v>
      </c>
      <c r="S9471" t="s">
        <v>49</v>
      </c>
      <c r="T9471" t="s">
        <v>93</v>
      </c>
      <c r="U9471" t="s">
        <v>1628</v>
      </c>
      <c r="V9471">
        <v>110.96</v>
      </c>
      <c r="W9471">
        <v>2</v>
      </c>
      <c r="X9471" s="9">
        <f>Table1[[#This Row],[Discount]]</f>
        <v>0</v>
      </c>
      <c r="Y9471">
        <v>0</v>
      </c>
      <c r="Z9471">
        <v>53.260799999999996</v>
      </c>
    </row>
    <row r="9472" spans="1:26" ht="16" x14ac:dyDescent="0.2">
      <c r="A9472">
        <v>9471</v>
      </c>
      <c r="B9472" t="s">
        <v>10650</v>
      </c>
      <c r="C9472" s="1">
        <v>41949</v>
      </c>
      <c r="D9472">
        <f>YEAR(Table1[[#This Row],[Order Date]])</f>
        <v>2014</v>
      </c>
      <c r="E9472">
        <f>MONTH(Table1[[#This Row],[Order Date]])</f>
        <v>11</v>
      </c>
      <c r="F9472" t="str">
        <f>Table1[[#This Row],[Order Year]]&amp;"-"&amp;Table1[[#This Row],[Order Month]]</f>
        <v>2014-11</v>
      </c>
      <c r="G9472" s="5">
        <f>YEAR(Table1[[#This Row],[Order Date]])*100 + MONTH(Table1[[#This Row],[Order Date]])</f>
        <v>201411</v>
      </c>
      <c r="H9472" s="1">
        <v>41954</v>
      </c>
      <c r="I9472" t="s">
        <v>26</v>
      </c>
      <c r="J9472" t="s">
        <v>4314</v>
      </c>
      <c r="K9472" t="s">
        <v>4315</v>
      </c>
      <c r="L9472" t="s">
        <v>29</v>
      </c>
      <c r="M9472" t="s">
        <v>30</v>
      </c>
      <c r="N9472" t="s">
        <v>269</v>
      </c>
      <c r="O9472" t="s">
        <v>270</v>
      </c>
      <c r="P9472">
        <v>10024</v>
      </c>
      <c r="Q9472" t="s">
        <v>151</v>
      </c>
      <c r="R9472" t="s">
        <v>618</v>
      </c>
      <c r="S9472" t="s">
        <v>74</v>
      </c>
      <c r="T9472" t="s">
        <v>75</v>
      </c>
      <c r="U9472" t="s">
        <v>619</v>
      </c>
      <c r="V9472">
        <v>99.98</v>
      </c>
      <c r="W9472">
        <v>2</v>
      </c>
      <c r="X9472" s="9">
        <f>Table1[[#This Row],[Discount]]</f>
        <v>0</v>
      </c>
      <c r="Y9472">
        <v>0</v>
      </c>
      <c r="Z9472">
        <v>3.9991999999999877</v>
      </c>
    </row>
    <row r="9473" spans="1:26" ht="16" x14ac:dyDescent="0.2">
      <c r="A9473">
        <v>9472</v>
      </c>
      <c r="B9473" t="s">
        <v>10650</v>
      </c>
      <c r="C9473" s="1">
        <v>41949</v>
      </c>
      <c r="D9473">
        <f>YEAR(Table1[[#This Row],[Order Date]])</f>
        <v>2014</v>
      </c>
      <c r="E9473">
        <f>MONTH(Table1[[#This Row],[Order Date]])</f>
        <v>11</v>
      </c>
      <c r="F9473" t="str">
        <f>Table1[[#This Row],[Order Year]]&amp;"-"&amp;Table1[[#This Row],[Order Month]]</f>
        <v>2014-11</v>
      </c>
      <c r="G9473" s="5">
        <f>YEAR(Table1[[#This Row],[Order Date]])*100 + MONTH(Table1[[#This Row],[Order Date]])</f>
        <v>201411</v>
      </c>
      <c r="H9473" s="1">
        <v>41954</v>
      </c>
      <c r="I9473" t="s">
        <v>26</v>
      </c>
      <c r="J9473" t="s">
        <v>4314</v>
      </c>
      <c r="K9473" t="s">
        <v>4315</v>
      </c>
      <c r="L9473" t="s">
        <v>29</v>
      </c>
      <c r="M9473" t="s">
        <v>30</v>
      </c>
      <c r="N9473" t="s">
        <v>269</v>
      </c>
      <c r="O9473" t="s">
        <v>270</v>
      </c>
      <c r="P9473">
        <v>10024</v>
      </c>
      <c r="Q9473" t="s">
        <v>151</v>
      </c>
      <c r="R9473" t="s">
        <v>1105</v>
      </c>
      <c r="S9473" t="s">
        <v>49</v>
      </c>
      <c r="T9473" t="s">
        <v>78</v>
      </c>
      <c r="U9473" t="s">
        <v>1106</v>
      </c>
      <c r="V9473">
        <v>11.423999999999999</v>
      </c>
      <c r="W9473">
        <v>1</v>
      </c>
      <c r="X9473" s="9">
        <f>Table1[[#This Row],[Discount]]</f>
        <v>0.2</v>
      </c>
      <c r="Y9473">
        <v>0.2</v>
      </c>
      <c r="Z9473">
        <v>3.7127999999999997</v>
      </c>
    </row>
    <row r="9474" spans="1:26" ht="16" x14ac:dyDescent="0.2">
      <c r="A9474">
        <v>9473</v>
      </c>
      <c r="B9474" t="s">
        <v>10650</v>
      </c>
      <c r="C9474" s="1">
        <v>41949</v>
      </c>
      <c r="D9474">
        <f>YEAR(Table1[[#This Row],[Order Date]])</f>
        <v>2014</v>
      </c>
      <c r="E9474">
        <f>MONTH(Table1[[#This Row],[Order Date]])</f>
        <v>11</v>
      </c>
      <c r="F9474" t="str">
        <f>Table1[[#This Row],[Order Year]]&amp;"-"&amp;Table1[[#This Row],[Order Month]]</f>
        <v>2014-11</v>
      </c>
      <c r="G9474" s="5">
        <f>YEAR(Table1[[#This Row],[Order Date]])*100 + MONTH(Table1[[#This Row],[Order Date]])</f>
        <v>201411</v>
      </c>
      <c r="H9474" s="1">
        <v>41954</v>
      </c>
      <c r="I9474" t="s">
        <v>26</v>
      </c>
      <c r="J9474" t="s">
        <v>4314</v>
      </c>
      <c r="K9474" t="s">
        <v>4315</v>
      </c>
      <c r="L9474" t="s">
        <v>29</v>
      </c>
      <c r="M9474" t="s">
        <v>30</v>
      </c>
      <c r="N9474" t="s">
        <v>269</v>
      </c>
      <c r="O9474" t="s">
        <v>270</v>
      </c>
      <c r="P9474">
        <v>10024</v>
      </c>
      <c r="Q9474" t="s">
        <v>151</v>
      </c>
      <c r="R9474" t="s">
        <v>6145</v>
      </c>
      <c r="S9474" t="s">
        <v>35</v>
      </c>
      <c r="T9474" t="s">
        <v>39</v>
      </c>
      <c r="U9474" t="s">
        <v>6146</v>
      </c>
      <c r="V9474">
        <v>128.12400000000002</v>
      </c>
      <c r="W9474">
        <v>2</v>
      </c>
      <c r="X9474" s="9">
        <f>Table1[[#This Row],[Discount]]</f>
        <v>0.1</v>
      </c>
      <c r="Y9474">
        <v>0.1</v>
      </c>
      <c r="Z9474">
        <v>24.2012</v>
      </c>
    </row>
    <row r="9475" spans="1:26" ht="16" x14ac:dyDescent="0.2">
      <c r="A9475">
        <v>9474</v>
      </c>
      <c r="B9475" t="s">
        <v>10650</v>
      </c>
      <c r="C9475" s="1">
        <v>41949</v>
      </c>
      <c r="D9475">
        <f>YEAR(Table1[[#This Row],[Order Date]])</f>
        <v>2014</v>
      </c>
      <c r="E9475">
        <f>MONTH(Table1[[#This Row],[Order Date]])</f>
        <v>11</v>
      </c>
      <c r="F9475" t="str">
        <f>Table1[[#This Row],[Order Year]]&amp;"-"&amp;Table1[[#This Row],[Order Month]]</f>
        <v>2014-11</v>
      </c>
      <c r="G9475" s="5">
        <f>YEAR(Table1[[#This Row],[Order Date]])*100 + MONTH(Table1[[#This Row],[Order Date]])</f>
        <v>201411</v>
      </c>
      <c r="H9475" s="1">
        <v>41954</v>
      </c>
      <c r="I9475" t="s">
        <v>26</v>
      </c>
      <c r="J9475" t="s">
        <v>4314</v>
      </c>
      <c r="K9475" t="s">
        <v>4315</v>
      </c>
      <c r="L9475" t="s">
        <v>29</v>
      </c>
      <c r="M9475" t="s">
        <v>30</v>
      </c>
      <c r="N9475" t="s">
        <v>269</v>
      </c>
      <c r="O9475" t="s">
        <v>270</v>
      </c>
      <c r="P9475">
        <v>10024</v>
      </c>
      <c r="Q9475" t="s">
        <v>151</v>
      </c>
      <c r="R9475" t="s">
        <v>8395</v>
      </c>
      <c r="S9475" t="s">
        <v>35</v>
      </c>
      <c r="T9475" t="s">
        <v>68</v>
      </c>
      <c r="U9475" t="s">
        <v>8396</v>
      </c>
      <c r="V9475">
        <v>101.4</v>
      </c>
      <c r="W9475">
        <v>5</v>
      </c>
      <c r="X9475" s="9">
        <f>Table1[[#This Row],[Discount]]</f>
        <v>0</v>
      </c>
      <c r="Y9475">
        <v>0</v>
      </c>
      <c r="Z9475">
        <v>38.532000000000004</v>
      </c>
    </row>
    <row r="9476" spans="1:26" ht="16" x14ac:dyDescent="0.2">
      <c r="A9476">
        <v>9475</v>
      </c>
      <c r="B9476" t="s">
        <v>10651</v>
      </c>
      <c r="C9476" s="1">
        <v>41060</v>
      </c>
      <c r="D9476">
        <f>YEAR(Table1[[#This Row],[Order Date]])</f>
        <v>2012</v>
      </c>
      <c r="E9476">
        <f>MONTH(Table1[[#This Row],[Order Date]])</f>
        <v>5</v>
      </c>
      <c r="F9476" t="str">
        <f>Table1[[#This Row],[Order Year]]&amp;"-"&amp;Table1[[#This Row],[Order Month]]</f>
        <v>2012-5</v>
      </c>
      <c r="G9476" s="5">
        <f>YEAR(Table1[[#This Row],[Order Date]])*100 + MONTH(Table1[[#This Row],[Order Date]])</f>
        <v>201205</v>
      </c>
      <c r="H9476" s="1">
        <v>41065</v>
      </c>
      <c r="I9476" t="s">
        <v>26</v>
      </c>
      <c r="J9476" t="s">
        <v>267</v>
      </c>
      <c r="K9476" t="s">
        <v>268</v>
      </c>
      <c r="L9476" t="s">
        <v>44</v>
      </c>
      <c r="M9476" t="s">
        <v>30</v>
      </c>
      <c r="N9476" t="s">
        <v>306</v>
      </c>
      <c r="O9476" t="s">
        <v>214</v>
      </c>
      <c r="P9476">
        <v>60653</v>
      </c>
      <c r="Q9476" t="s">
        <v>108</v>
      </c>
      <c r="R9476" t="s">
        <v>4565</v>
      </c>
      <c r="S9476" t="s">
        <v>49</v>
      </c>
      <c r="T9476" t="s">
        <v>50</v>
      </c>
      <c r="U9476" t="s">
        <v>4566</v>
      </c>
      <c r="V9476">
        <v>5.9039999999999999</v>
      </c>
      <c r="W9476">
        <v>2</v>
      </c>
      <c r="X9476" s="9">
        <f>Table1[[#This Row],[Discount]]</f>
        <v>0.2</v>
      </c>
      <c r="Y9476">
        <v>0.2</v>
      </c>
      <c r="Z9476">
        <v>1.9925999999999999</v>
      </c>
    </row>
    <row r="9477" spans="1:26" ht="16" x14ac:dyDescent="0.2">
      <c r="A9477">
        <v>9476</v>
      </c>
      <c r="B9477" t="s">
        <v>10651</v>
      </c>
      <c r="C9477" s="1">
        <v>41060</v>
      </c>
      <c r="D9477">
        <f>YEAR(Table1[[#This Row],[Order Date]])</f>
        <v>2012</v>
      </c>
      <c r="E9477">
        <f>MONTH(Table1[[#This Row],[Order Date]])</f>
        <v>5</v>
      </c>
      <c r="F9477" t="str">
        <f>Table1[[#This Row],[Order Year]]&amp;"-"&amp;Table1[[#This Row],[Order Month]]</f>
        <v>2012-5</v>
      </c>
      <c r="G9477" s="5">
        <f>YEAR(Table1[[#This Row],[Order Date]])*100 + MONTH(Table1[[#This Row],[Order Date]])</f>
        <v>201205</v>
      </c>
      <c r="H9477" s="1">
        <v>41065</v>
      </c>
      <c r="I9477" t="s">
        <v>26</v>
      </c>
      <c r="J9477" t="s">
        <v>267</v>
      </c>
      <c r="K9477" t="s">
        <v>268</v>
      </c>
      <c r="L9477" t="s">
        <v>44</v>
      </c>
      <c r="M9477" t="s">
        <v>30</v>
      </c>
      <c r="N9477" t="s">
        <v>306</v>
      </c>
      <c r="O9477" t="s">
        <v>214</v>
      </c>
      <c r="P9477">
        <v>60653</v>
      </c>
      <c r="Q9477" t="s">
        <v>108</v>
      </c>
      <c r="R9477" t="s">
        <v>4075</v>
      </c>
      <c r="S9477" t="s">
        <v>49</v>
      </c>
      <c r="T9477" t="s">
        <v>93</v>
      </c>
      <c r="U9477" t="s">
        <v>4076</v>
      </c>
      <c r="V9477">
        <v>173.48800000000003</v>
      </c>
      <c r="W9477">
        <v>7</v>
      </c>
      <c r="X9477" s="9">
        <f>Table1[[#This Row],[Discount]]</f>
        <v>0.2</v>
      </c>
      <c r="Y9477">
        <v>0.2</v>
      </c>
      <c r="Z9477">
        <v>54.214999999999982</v>
      </c>
    </row>
    <row r="9478" spans="1:26" ht="16" x14ac:dyDescent="0.2">
      <c r="A9478">
        <v>9477</v>
      </c>
      <c r="B9478" t="s">
        <v>10651</v>
      </c>
      <c r="C9478" s="1">
        <v>41060</v>
      </c>
      <c r="D9478">
        <f>YEAR(Table1[[#This Row],[Order Date]])</f>
        <v>2012</v>
      </c>
      <c r="E9478">
        <f>MONTH(Table1[[#This Row],[Order Date]])</f>
        <v>5</v>
      </c>
      <c r="F9478" t="str">
        <f>Table1[[#This Row],[Order Year]]&amp;"-"&amp;Table1[[#This Row],[Order Month]]</f>
        <v>2012-5</v>
      </c>
      <c r="G9478" s="5">
        <f>YEAR(Table1[[#This Row],[Order Date]])*100 + MONTH(Table1[[#This Row],[Order Date]])</f>
        <v>201205</v>
      </c>
      <c r="H9478" s="1">
        <v>41065</v>
      </c>
      <c r="I9478" t="s">
        <v>26</v>
      </c>
      <c r="J9478" t="s">
        <v>267</v>
      </c>
      <c r="K9478" t="s">
        <v>268</v>
      </c>
      <c r="L9478" t="s">
        <v>44</v>
      </c>
      <c r="M9478" t="s">
        <v>30</v>
      </c>
      <c r="N9478" t="s">
        <v>306</v>
      </c>
      <c r="O9478" t="s">
        <v>214</v>
      </c>
      <c r="P9478">
        <v>60653</v>
      </c>
      <c r="Q9478" t="s">
        <v>108</v>
      </c>
      <c r="R9478" t="s">
        <v>6628</v>
      </c>
      <c r="S9478" t="s">
        <v>35</v>
      </c>
      <c r="T9478" t="s">
        <v>68</v>
      </c>
      <c r="U9478" t="s">
        <v>6629</v>
      </c>
      <c r="V9478">
        <v>51.56</v>
      </c>
      <c r="W9478">
        <v>2</v>
      </c>
      <c r="X9478" s="9">
        <f>Table1[[#This Row],[Discount]]</f>
        <v>0.6</v>
      </c>
      <c r="Y9478">
        <v>0.6</v>
      </c>
      <c r="Z9478">
        <v>-61.872</v>
      </c>
    </row>
    <row r="9479" spans="1:26" ht="16" x14ac:dyDescent="0.2">
      <c r="A9479">
        <v>9478</v>
      </c>
      <c r="B9479" t="s">
        <v>10651</v>
      </c>
      <c r="C9479" s="1">
        <v>41060</v>
      </c>
      <c r="D9479">
        <f>YEAR(Table1[[#This Row],[Order Date]])</f>
        <v>2012</v>
      </c>
      <c r="E9479">
        <f>MONTH(Table1[[#This Row],[Order Date]])</f>
        <v>5</v>
      </c>
      <c r="F9479" t="str">
        <f>Table1[[#This Row],[Order Year]]&amp;"-"&amp;Table1[[#This Row],[Order Month]]</f>
        <v>2012-5</v>
      </c>
      <c r="G9479" s="5">
        <f>YEAR(Table1[[#This Row],[Order Date]])*100 + MONTH(Table1[[#This Row],[Order Date]])</f>
        <v>201205</v>
      </c>
      <c r="H9479" s="1">
        <v>41065</v>
      </c>
      <c r="I9479" t="s">
        <v>26</v>
      </c>
      <c r="J9479" t="s">
        <v>267</v>
      </c>
      <c r="K9479" t="s">
        <v>268</v>
      </c>
      <c r="L9479" t="s">
        <v>44</v>
      </c>
      <c r="M9479" t="s">
        <v>30</v>
      </c>
      <c r="N9479" t="s">
        <v>306</v>
      </c>
      <c r="O9479" t="s">
        <v>214</v>
      </c>
      <c r="P9479">
        <v>60653</v>
      </c>
      <c r="Q9479" t="s">
        <v>108</v>
      </c>
      <c r="R9479" t="s">
        <v>3880</v>
      </c>
      <c r="S9479" t="s">
        <v>49</v>
      </c>
      <c r="T9479" t="s">
        <v>78</v>
      </c>
      <c r="U9479" t="s">
        <v>1217</v>
      </c>
      <c r="V9479">
        <v>3.5639999999999992</v>
      </c>
      <c r="W9479">
        <v>3</v>
      </c>
      <c r="X9479" s="9">
        <f>Table1[[#This Row],[Discount]]</f>
        <v>0.8</v>
      </c>
      <c r="Y9479">
        <v>0.8</v>
      </c>
      <c r="Z9479">
        <v>-6.2370000000000019</v>
      </c>
    </row>
    <row r="9480" spans="1:26" ht="16" x14ac:dyDescent="0.2">
      <c r="A9480">
        <v>9479</v>
      </c>
      <c r="B9480" t="s">
        <v>10652</v>
      </c>
      <c r="C9480" s="1">
        <v>40793</v>
      </c>
      <c r="D9480">
        <f>YEAR(Table1[[#This Row],[Order Date]])</f>
        <v>2011</v>
      </c>
      <c r="E9480">
        <f>MONTH(Table1[[#This Row],[Order Date]])</f>
        <v>9</v>
      </c>
      <c r="F9480" t="str">
        <f>Table1[[#This Row],[Order Year]]&amp;"-"&amp;Table1[[#This Row],[Order Month]]</f>
        <v>2011-9</v>
      </c>
      <c r="G9480" s="5">
        <f>YEAR(Table1[[#This Row],[Order Date]])*100 + MONTH(Table1[[#This Row],[Order Date]])</f>
        <v>201109</v>
      </c>
      <c r="H9480" s="1">
        <v>40800</v>
      </c>
      <c r="I9480" t="s">
        <v>53</v>
      </c>
      <c r="J9480" t="s">
        <v>7949</v>
      </c>
      <c r="K9480" t="s">
        <v>7950</v>
      </c>
      <c r="L9480" t="s">
        <v>29</v>
      </c>
      <c r="M9480" t="s">
        <v>30</v>
      </c>
      <c r="N9480" t="s">
        <v>10653</v>
      </c>
      <c r="O9480" t="s">
        <v>214</v>
      </c>
      <c r="P9480">
        <v>60543</v>
      </c>
      <c r="Q9480" t="s">
        <v>108</v>
      </c>
      <c r="R9480" t="s">
        <v>5409</v>
      </c>
      <c r="S9480" t="s">
        <v>49</v>
      </c>
      <c r="T9480" t="s">
        <v>272</v>
      </c>
      <c r="U9480" t="s">
        <v>5410</v>
      </c>
      <c r="V9480">
        <v>13.16</v>
      </c>
      <c r="W9480">
        <v>5</v>
      </c>
      <c r="X9480" s="9">
        <f>Table1[[#This Row],[Discount]]</f>
        <v>0.2</v>
      </c>
      <c r="Y9480">
        <v>0.2</v>
      </c>
      <c r="Z9480">
        <v>4.1124999999999998</v>
      </c>
    </row>
    <row r="9481" spans="1:26" ht="16" x14ac:dyDescent="0.2">
      <c r="A9481">
        <v>9480</v>
      </c>
      <c r="B9481" t="s">
        <v>10652</v>
      </c>
      <c r="C9481" s="1">
        <v>40793</v>
      </c>
      <c r="D9481">
        <f>YEAR(Table1[[#This Row],[Order Date]])</f>
        <v>2011</v>
      </c>
      <c r="E9481">
        <f>MONTH(Table1[[#This Row],[Order Date]])</f>
        <v>9</v>
      </c>
      <c r="F9481" t="str">
        <f>Table1[[#This Row],[Order Year]]&amp;"-"&amp;Table1[[#This Row],[Order Month]]</f>
        <v>2011-9</v>
      </c>
      <c r="G9481" s="5">
        <f>YEAR(Table1[[#This Row],[Order Date]])*100 + MONTH(Table1[[#This Row],[Order Date]])</f>
        <v>201109</v>
      </c>
      <c r="H9481" s="1">
        <v>40800</v>
      </c>
      <c r="I9481" t="s">
        <v>53</v>
      </c>
      <c r="J9481" t="s">
        <v>7949</v>
      </c>
      <c r="K9481" t="s">
        <v>7950</v>
      </c>
      <c r="L9481" t="s">
        <v>29</v>
      </c>
      <c r="M9481" t="s">
        <v>30</v>
      </c>
      <c r="N9481" t="s">
        <v>10653</v>
      </c>
      <c r="O9481" t="s">
        <v>214</v>
      </c>
      <c r="P9481">
        <v>60543</v>
      </c>
      <c r="Q9481" t="s">
        <v>108</v>
      </c>
      <c r="R9481" t="s">
        <v>4835</v>
      </c>
      <c r="S9481" t="s">
        <v>49</v>
      </c>
      <c r="T9481" t="s">
        <v>78</v>
      </c>
      <c r="U9481" t="s">
        <v>4836</v>
      </c>
      <c r="V9481">
        <v>3.8279999999999994</v>
      </c>
      <c r="W9481">
        <v>3</v>
      </c>
      <c r="X9481" s="9">
        <f>Table1[[#This Row],[Discount]]</f>
        <v>0.8</v>
      </c>
      <c r="Y9481">
        <v>0.8</v>
      </c>
      <c r="Z9481">
        <v>-6.5076000000000018</v>
      </c>
    </row>
    <row r="9482" spans="1:26" ht="16" x14ac:dyDescent="0.2">
      <c r="A9482">
        <v>9481</v>
      </c>
      <c r="B9482" t="s">
        <v>10652</v>
      </c>
      <c r="C9482" s="1">
        <v>40793</v>
      </c>
      <c r="D9482">
        <f>YEAR(Table1[[#This Row],[Order Date]])</f>
        <v>2011</v>
      </c>
      <c r="E9482">
        <f>MONTH(Table1[[#This Row],[Order Date]])</f>
        <v>9</v>
      </c>
      <c r="F9482" t="str">
        <f>Table1[[#This Row],[Order Year]]&amp;"-"&amp;Table1[[#This Row],[Order Month]]</f>
        <v>2011-9</v>
      </c>
      <c r="G9482" s="5">
        <f>YEAR(Table1[[#This Row],[Order Date]])*100 + MONTH(Table1[[#This Row],[Order Date]])</f>
        <v>201109</v>
      </c>
      <c r="H9482" s="1">
        <v>40800</v>
      </c>
      <c r="I9482" t="s">
        <v>53</v>
      </c>
      <c r="J9482" t="s">
        <v>7949</v>
      </c>
      <c r="K9482" t="s">
        <v>7950</v>
      </c>
      <c r="L9482" t="s">
        <v>29</v>
      </c>
      <c r="M9482" t="s">
        <v>30</v>
      </c>
      <c r="N9482" t="s">
        <v>10653</v>
      </c>
      <c r="O9482" t="s">
        <v>214</v>
      </c>
      <c r="P9482">
        <v>60543</v>
      </c>
      <c r="Q9482" t="s">
        <v>108</v>
      </c>
      <c r="R9482" t="s">
        <v>2212</v>
      </c>
      <c r="S9482" t="s">
        <v>49</v>
      </c>
      <c r="T9482" t="s">
        <v>78</v>
      </c>
      <c r="U9482" t="s">
        <v>2213</v>
      </c>
      <c r="V9482">
        <v>304.98999999999995</v>
      </c>
      <c r="W9482">
        <v>5</v>
      </c>
      <c r="X9482" s="9">
        <f>Table1[[#This Row],[Discount]]</f>
        <v>0.8</v>
      </c>
      <c r="Y9482">
        <v>0.8</v>
      </c>
      <c r="Z9482">
        <v>-533.73250000000007</v>
      </c>
    </row>
    <row r="9483" spans="1:26" ht="16" x14ac:dyDescent="0.2">
      <c r="A9483">
        <v>9482</v>
      </c>
      <c r="B9483" t="s">
        <v>10654</v>
      </c>
      <c r="C9483" s="1">
        <v>41950</v>
      </c>
      <c r="D9483">
        <f>YEAR(Table1[[#This Row],[Order Date]])</f>
        <v>2014</v>
      </c>
      <c r="E9483">
        <f>MONTH(Table1[[#This Row],[Order Date]])</f>
        <v>11</v>
      </c>
      <c r="F9483" t="str">
        <f>Table1[[#This Row],[Order Year]]&amp;"-"&amp;Table1[[#This Row],[Order Month]]</f>
        <v>2014-11</v>
      </c>
      <c r="G9483" s="5">
        <f>YEAR(Table1[[#This Row],[Order Date]])*100 + MONTH(Table1[[#This Row],[Order Date]])</f>
        <v>201411</v>
      </c>
      <c r="H9483" s="1">
        <v>41956</v>
      </c>
      <c r="I9483" t="s">
        <v>53</v>
      </c>
      <c r="J9483" t="s">
        <v>6080</v>
      </c>
      <c r="K9483" t="s">
        <v>6081</v>
      </c>
      <c r="L9483" t="s">
        <v>29</v>
      </c>
      <c r="M9483" t="s">
        <v>30</v>
      </c>
      <c r="N9483" t="s">
        <v>818</v>
      </c>
      <c r="O9483" t="s">
        <v>107</v>
      </c>
      <c r="P9483">
        <v>75220</v>
      </c>
      <c r="Q9483" t="s">
        <v>108</v>
      </c>
      <c r="R9483" t="s">
        <v>352</v>
      </c>
      <c r="S9483" t="s">
        <v>49</v>
      </c>
      <c r="T9483" t="s">
        <v>62</v>
      </c>
      <c r="U9483" t="s">
        <v>353</v>
      </c>
      <c r="V9483">
        <v>18.16</v>
      </c>
      <c r="W9483">
        <v>2</v>
      </c>
      <c r="X9483" s="9">
        <f>Table1[[#This Row],[Discount]]</f>
        <v>0.2</v>
      </c>
      <c r="Y9483">
        <v>0.2</v>
      </c>
      <c r="Z9483">
        <v>1.8160000000000016</v>
      </c>
    </row>
    <row r="9484" spans="1:26" ht="16" x14ac:dyDescent="0.2">
      <c r="A9484">
        <v>9483</v>
      </c>
      <c r="B9484" t="s">
        <v>10655</v>
      </c>
      <c r="C9484" s="1">
        <v>41080</v>
      </c>
      <c r="D9484">
        <f>YEAR(Table1[[#This Row],[Order Date]])</f>
        <v>2012</v>
      </c>
      <c r="E9484">
        <f>MONTH(Table1[[#This Row],[Order Date]])</f>
        <v>6</v>
      </c>
      <c r="F9484" t="str">
        <f>Table1[[#This Row],[Order Year]]&amp;"-"&amp;Table1[[#This Row],[Order Month]]</f>
        <v>2012-6</v>
      </c>
      <c r="G9484" s="5">
        <f>YEAR(Table1[[#This Row],[Order Date]])*100 + MONTH(Table1[[#This Row],[Order Date]])</f>
        <v>201206</v>
      </c>
      <c r="H9484" s="1">
        <v>41084</v>
      </c>
      <c r="I9484" t="s">
        <v>26</v>
      </c>
      <c r="J9484" t="s">
        <v>5323</v>
      </c>
      <c r="K9484" t="s">
        <v>5324</v>
      </c>
      <c r="L9484" t="s">
        <v>105</v>
      </c>
      <c r="M9484" t="s">
        <v>30</v>
      </c>
      <c r="N9484" t="s">
        <v>149</v>
      </c>
      <c r="O9484" t="s">
        <v>150</v>
      </c>
      <c r="P9484">
        <v>19134</v>
      </c>
      <c r="Q9484" t="s">
        <v>151</v>
      </c>
      <c r="R9484" t="s">
        <v>2546</v>
      </c>
      <c r="S9484" t="s">
        <v>74</v>
      </c>
      <c r="T9484" t="s">
        <v>164</v>
      </c>
      <c r="U9484" t="s">
        <v>2547</v>
      </c>
      <c r="V9484">
        <v>319.98400000000004</v>
      </c>
      <c r="W9484">
        <v>2</v>
      </c>
      <c r="X9484" s="9">
        <f>Table1[[#This Row],[Discount]]</f>
        <v>0.2</v>
      </c>
      <c r="Y9484">
        <v>0.2</v>
      </c>
      <c r="Z9484">
        <v>91.995400000000018</v>
      </c>
    </row>
    <row r="9485" spans="1:26" ht="16" x14ac:dyDescent="0.2">
      <c r="A9485">
        <v>9484</v>
      </c>
      <c r="B9485" t="s">
        <v>10656</v>
      </c>
      <c r="C9485" s="1">
        <v>40746</v>
      </c>
      <c r="D9485">
        <f>YEAR(Table1[[#This Row],[Order Date]])</f>
        <v>2011</v>
      </c>
      <c r="E9485">
        <f>MONTH(Table1[[#This Row],[Order Date]])</f>
        <v>7</v>
      </c>
      <c r="F9485" t="str">
        <f>Table1[[#This Row],[Order Year]]&amp;"-"&amp;Table1[[#This Row],[Order Month]]</f>
        <v>2011-7</v>
      </c>
      <c r="G9485" s="5">
        <f>YEAR(Table1[[#This Row],[Order Date]])*100 + MONTH(Table1[[#This Row],[Order Date]])</f>
        <v>201107</v>
      </c>
      <c r="H9485" s="1">
        <v>40752</v>
      </c>
      <c r="I9485" t="s">
        <v>53</v>
      </c>
      <c r="J9485" t="s">
        <v>3679</v>
      </c>
      <c r="K9485" t="s">
        <v>3680</v>
      </c>
      <c r="L9485" t="s">
        <v>105</v>
      </c>
      <c r="M9485" t="s">
        <v>30</v>
      </c>
      <c r="N9485" t="s">
        <v>45</v>
      </c>
      <c r="O9485" t="s">
        <v>46</v>
      </c>
      <c r="P9485">
        <v>90008</v>
      </c>
      <c r="Q9485" t="s">
        <v>47</v>
      </c>
      <c r="R9485" t="s">
        <v>1370</v>
      </c>
      <c r="S9485" t="s">
        <v>49</v>
      </c>
      <c r="T9485" t="s">
        <v>71</v>
      </c>
      <c r="U9485" t="s">
        <v>1371</v>
      </c>
      <c r="V9485">
        <v>19.68</v>
      </c>
      <c r="W9485">
        <v>6</v>
      </c>
      <c r="X9485" s="9">
        <f>Table1[[#This Row],[Discount]]</f>
        <v>0</v>
      </c>
      <c r="Y9485">
        <v>0</v>
      </c>
      <c r="Z9485">
        <v>6.4943999999999988</v>
      </c>
    </row>
    <row r="9486" spans="1:26" ht="16" x14ac:dyDescent="0.2">
      <c r="A9486">
        <v>9485</v>
      </c>
      <c r="B9486" t="s">
        <v>10657</v>
      </c>
      <c r="C9486" s="1">
        <v>41611</v>
      </c>
      <c r="D9486">
        <f>YEAR(Table1[[#This Row],[Order Date]])</f>
        <v>2013</v>
      </c>
      <c r="E9486">
        <f>MONTH(Table1[[#This Row],[Order Date]])</f>
        <v>12</v>
      </c>
      <c r="F9486" t="str">
        <f>Table1[[#This Row],[Order Year]]&amp;"-"&amp;Table1[[#This Row],[Order Month]]</f>
        <v>2013-12</v>
      </c>
      <c r="G9486" s="5">
        <f>YEAR(Table1[[#This Row],[Order Date]])*100 + MONTH(Table1[[#This Row],[Order Date]])</f>
        <v>201312</v>
      </c>
      <c r="H9486" s="1">
        <v>41613</v>
      </c>
      <c r="I9486" t="s">
        <v>26</v>
      </c>
      <c r="J9486" t="s">
        <v>4196</v>
      </c>
      <c r="K9486" t="s">
        <v>4197</v>
      </c>
      <c r="L9486" t="s">
        <v>44</v>
      </c>
      <c r="M9486" t="s">
        <v>30</v>
      </c>
      <c r="N9486" t="s">
        <v>187</v>
      </c>
      <c r="O9486" t="s">
        <v>107</v>
      </c>
      <c r="P9486">
        <v>77036</v>
      </c>
      <c r="Q9486" t="s">
        <v>108</v>
      </c>
      <c r="R9486" t="s">
        <v>7661</v>
      </c>
      <c r="S9486" t="s">
        <v>35</v>
      </c>
      <c r="T9486" t="s">
        <v>36</v>
      </c>
      <c r="U9486" t="s">
        <v>7662</v>
      </c>
      <c r="V9486">
        <v>781.86399999999992</v>
      </c>
      <c r="W9486">
        <v>10</v>
      </c>
      <c r="X9486" s="9">
        <f>Table1[[#This Row],[Discount]]</f>
        <v>0.32</v>
      </c>
      <c r="Y9486">
        <v>0.32</v>
      </c>
      <c r="Z9486">
        <v>-137.97600000000008</v>
      </c>
    </row>
    <row r="9487" spans="1:26" ht="16" x14ac:dyDescent="0.2">
      <c r="A9487">
        <v>9486</v>
      </c>
      <c r="B9487" t="s">
        <v>10657</v>
      </c>
      <c r="C9487" s="1">
        <v>41611</v>
      </c>
      <c r="D9487">
        <f>YEAR(Table1[[#This Row],[Order Date]])</f>
        <v>2013</v>
      </c>
      <c r="E9487">
        <f>MONTH(Table1[[#This Row],[Order Date]])</f>
        <v>12</v>
      </c>
      <c r="F9487" t="str">
        <f>Table1[[#This Row],[Order Year]]&amp;"-"&amp;Table1[[#This Row],[Order Month]]</f>
        <v>2013-12</v>
      </c>
      <c r="G9487" s="5">
        <f>YEAR(Table1[[#This Row],[Order Date]])*100 + MONTH(Table1[[#This Row],[Order Date]])</f>
        <v>201312</v>
      </c>
      <c r="H9487" s="1">
        <v>41613</v>
      </c>
      <c r="I9487" t="s">
        <v>26</v>
      </c>
      <c r="J9487" t="s">
        <v>4196</v>
      </c>
      <c r="K9487" t="s">
        <v>4197</v>
      </c>
      <c r="L9487" t="s">
        <v>44</v>
      </c>
      <c r="M9487" t="s">
        <v>30</v>
      </c>
      <c r="N9487" t="s">
        <v>187</v>
      </c>
      <c r="O9487" t="s">
        <v>107</v>
      </c>
      <c r="P9487">
        <v>77036</v>
      </c>
      <c r="Q9487" t="s">
        <v>108</v>
      </c>
      <c r="R9487" t="s">
        <v>4464</v>
      </c>
      <c r="S9487" t="s">
        <v>49</v>
      </c>
      <c r="T9487" t="s">
        <v>93</v>
      </c>
      <c r="U9487" t="s">
        <v>4465</v>
      </c>
      <c r="V9487">
        <v>30.816000000000003</v>
      </c>
      <c r="W9487">
        <v>9</v>
      </c>
      <c r="X9487" s="9">
        <f>Table1[[#This Row],[Discount]]</f>
        <v>0.2</v>
      </c>
      <c r="Y9487">
        <v>0.2</v>
      </c>
      <c r="Z9487">
        <v>9.6299999999999955</v>
      </c>
    </row>
    <row r="9488" spans="1:26" ht="16" x14ac:dyDescent="0.2">
      <c r="A9488">
        <v>9487</v>
      </c>
      <c r="B9488" t="s">
        <v>10658</v>
      </c>
      <c r="C9488" s="1">
        <v>41925</v>
      </c>
      <c r="D9488">
        <f>YEAR(Table1[[#This Row],[Order Date]])</f>
        <v>2014</v>
      </c>
      <c r="E9488">
        <f>MONTH(Table1[[#This Row],[Order Date]])</f>
        <v>10</v>
      </c>
      <c r="F9488" t="str">
        <f>Table1[[#This Row],[Order Year]]&amp;"-"&amp;Table1[[#This Row],[Order Month]]</f>
        <v>2014-10</v>
      </c>
      <c r="G9488" s="5">
        <f>YEAR(Table1[[#This Row],[Order Date]])*100 + MONTH(Table1[[#This Row],[Order Date]])</f>
        <v>201410</v>
      </c>
      <c r="H9488" s="1">
        <v>41925</v>
      </c>
      <c r="I9488" t="s">
        <v>1293</v>
      </c>
      <c r="J9488" t="s">
        <v>1488</v>
      </c>
      <c r="K9488" t="s">
        <v>1489</v>
      </c>
      <c r="L9488" t="s">
        <v>29</v>
      </c>
      <c r="M9488" t="s">
        <v>30</v>
      </c>
      <c r="N9488" t="s">
        <v>5700</v>
      </c>
      <c r="O9488" t="s">
        <v>9729</v>
      </c>
      <c r="P9488">
        <v>26003</v>
      </c>
      <c r="Q9488" t="s">
        <v>151</v>
      </c>
      <c r="R9488" t="s">
        <v>3329</v>
      </c>
      <c r="S9488" t="s">
        <v>35</v>
      </c>
      <c r="T9488" t="s">
        <v>59</v>
      </c>
      <c r="U9488" t="s">
        <v>3330</v>
      </c>
      <c r="V9488">
        <v>673.34399999999994</v>
      </c>
      <c r="W9488">
        <v>3</v>
      </c>
      <c r="X9488" s="9">
        <f>Table1[[#This Row],[Discount]]</f>
        <v>0.3</v>
      </c>
      <c r="Y9488">
        <v>0.3</v>
      </c>
      <c r="Z9488">
        <v>-76.953599999999994</v>
      </c>
    </row>
    <row r="9489" spans="1:26" ht="16" x14ac:dyDescent="0.2">
      <c r="A9489">
        <v>9488</v>
      </c>
      <c r="B9489" t="s">
        <v>10659</v>
      </c>
      <c r="C9489" s="1">
        <v>41985</v>
      </c>
      <c r="D9489">
        <f>YEAR(Table1[[#This Row],[Order Date]])</f>
        <v>2014</v>
      </c>
      <c r="E9489">
        <f>MONTH(Table1[[#This Row],[Order Date]])</f>
        <v>12</v>
      </c>
      <c r="F9489" t="str">
        <f>Table1[[#This Row],[Order Year]]&amp;"-"&amp;Table1[[#This Row],[Order Month]]</f>
        <v>2014-12</v>
      </c>
      <c r="G9489" s="5">
        <f>YEAR(Table1[[#This Row],[Order Date]])*100 + MONTH(Table1[[#This Row],[Order Date]])</f>
        <v>201412</v>
      </c>
      <c r="H9489" s="1">
        <v>41987</v>
      </c>
      <c r="I9489" t="s">
        <v>191</v>
      </c>
      <c r="J9489" t="s">
        <v>2026</v>
      </c>
      <c r="K9489" t="s">
        <v>2027</v>
      </c>
      <c r="L9489" t="s">
        <v>44</v>
      </c>
      <c r="M9489" t="s">
        <v>30</v>
      </c>
      <c r="N9489" t="s">
        <v>4827</v>
      </c>
      <c r="O9489" t="s">
        <v>791</v>
      </c>
      <c r="P9489">
        <v>7501</v>
      </c>
      <c r="Q9489" t="s">
        <v>151</v>
      </c>
      <c r="R9489" t="s">
        <v>3300</v>
      </c>
      <c r="S9489" t="s">
        <v>49</v>
      </c>
      <c r="T9489" t="s">
        <v>272</v>
      </c>
      <c r="U9489" t="s">
        <v>3301</v>
      </c>
      <c r="V9489">
        <v>6.5400000000000009</v>
      </c>
      <c r="W9489">
        <v>3</v>
      </c>
      <c r="X9489" s="9">
        <f>Table1[[#This Row],[Discount]]</f>
        <v>0</v>
      </c>
      <c r="Y9489">
        <v>0</v>
      </c>
      <c r="Z9489">
        <v>2.1581999999999999</v>
      </c>
    </row>
    <row r="9490" spans="1:26" ht="16" x14ac:dyDescent="0.2">
      <c r="A9490">
        <v>9489</v>
      </c>
      <c r="B9490" t="s">
        <v>10660</v>
      </c>
      <c r="C9490" s="1">
        <v>41183</v>
      </c>
      <c r="D9490">
        <f>YEAR(Table1[[#This Row],[Order Date]])</f>
        <v>2012</v>
      </c>
      <c r="E9490">
        <f>MONTH(Table1[[#This Row],[Order Date]])</f>
        <v>10</v>
      </c>
      <c r="F9490" t="str">
        <f>Table1[[#This Row],[Order Year]]&amp;"-"&amp;Table1[[#This Row],[Order Month]]</f>
        <v>2012-10</v>
      </c>
      <c r="G9490" s="5">
        <f>YEAR(Table1[[#This Row],[Order Date]])*100 + MONTH(Table1[[#This Row],[Order Date]])</f>
        <v>201210</v>
      </c>
      <c r="H9490" s="1">
        <v>41186</v>
      </c>
      <c r="I9490" t="s">
        <v>191</v>
      </c>
      <c r="J9490" t="s">
        <v>663</v>
      </c>
      <c r="K9490" t="s">
        <v>664</v>
      </c>
      <c r="L9490" t="s">
        <v>29</v>
      </c>
      <c r="M9490" t="s">
        <v>30</v>
      </c>
      <c r="N9490" t="s">
        <v>422</v>
      </c>
      <c r="O9490" t="s">
        <v>423</v>
      </c>
      <c r="P9490">
        <v>97206</v>
      </c>
      <c r="Q9490" t="s">
        <v>47</v>
      </c>
      <c r="R9490" t="s">
        <v>4467</v>
      </c>
      <c r="S9490" t="s">
        <v>74</v>
      </c>
      <c r="T9490" t="s">
        <v>75</v>
      </c>
      <c r="U9490" t="s">
        <v>4468</v>
      </c>
      <c r="V9490">
        <v>572.80000000000007</v>
      </c>
      <c r="W9490">
        <v>2</v>
      </c>
      <c r="X9490" s="9">
        <f>Table1[[#This Row],[Discount]]</f>
        <v>0.2</v>
      </c>
      <c r="Y9490">
        <v>0.2</v>
      </c>
      <c r="Z9490">
        <v>50.120000000000033</v>
      </c>
    </row>
    <row r="9491" spans="1:26" ht="16" x14ac:dyDescent="0.2">
      <c r="A9491">
        <v>9490</v>
      </c>
      <c r="B9491" t="s">
        <v>10661</v>
      </c>
      <c r="C9491" s="1">
        <v>41492</v>
      </c>
      <c r="D9491">
        <f>YEAR(Table1[[#This Row],[Order Date]])</f>
        <v>2013</v>
      </c>
      <c r="E9491">
        <f>MONTH(Table1[[#This Row],[Order Date]])</f>
        <v>8</v>
      </c>
      <c r="F9491" t="str">
        <f>Table1[[#This Row],[Order Year]]&amp;"-"&amp;Table1[[#This Row],[Order Month]]</f>
        <v>2013-8</v>
      </c>
      <c r="G9491" s="5">
        <f>YEAR(Table1[[#This Row],[Order Date]])*100 + MONTH(Table1[[#This Row],[Order Date]])</f>
        <v>201308</v>
      </c>
      <c r="H9491" s="1">
        <v>41498</v>
      </c>
      <c r="I9491" t="s">
        <v>53</v>
      </c>
      <c r="J9491" t="s">
        <v>6868</v>
      </c>
      <c r="K9491" t="s">
        <v>6869</v>
      </c>
      <c r="L9491" t="s">
        <v>44</v>
      </c>
      <c r="M9491" t="s">
        <v>30</v>
      </c>
      <c r="N9491" t="s">
        <v>1684</v>
      </c>
      <c r="O9491" t="s">
        <v>361</v>
      </c>
      <c r="P9491">
        <v>35810</v>
      </c>
      <c r="Q9491" t="s">
        <v>33</v>
      </c>
      <c r="R9491" t="s">
        <v>5151</v>
      </c>
      <c r="S9491" t="s">
        <v>49</v>
      </c>
      <c r="T9491" t="s">
        <v>71</v>
      </c>
      <c r="U9491" t="s">
        <v>5152</v>
      </c>
      <c r="V9491">
        <v>197.04999999999998</v>
      </c>
      <c r="W9491">
        <v>7</v>
      </c>
      <c r="X9491" s="9">
        <f>Table1[[#This Row],[Discount]]</f>
        <v>0</v>
      </c>
      <c r="Y9491">
        <v>0</v>
      </c>
      <c r="Z9491">
        <v>59.114999999999981</v>
      </c>
    </row>
    <row r="9492" spans="1:26" ht="16" x14ac:dyDescent="0.2">
      <c r="A9492">
        <v>9491</v>
      </c>
      <c r="B9492" t="s">
        <v>10662</v>
      </c>
      <c r="C9492" s="1">
        <v>41643</v>
      </c>
      <c r="D9492">
        <f>YEAR(Table1[[#This Row],[Order Date]])</f>
        <v>2014</v>
      </c>
      <c r="E9492">
        <f>MONTH(Table1[[#This Row],[Order Date]])</f>
        <v>1</v>
      </c>
      <c r="F9492" t="str">
        <f>Table1[[#This Row],[Order Year]]&amp;"-"&amp;Table1[[#This Row],[Order Month]]</f>
        <v>2014-1</v>
      </c>
      <c r="G9492" s="5">
        <f>YEAR(Table1[[#This Row],[Order Date]])*100 + MONTH(Table1[[#This Row],[Order Date]])</f>
        <v>201401</v>
      </c>
      <c r="H9492" s="1">
        <v>41647</v>
      </c>
      <c r="I9492" t="s">
        <v>53</v>
      </c>
      <c r="J9492" t="s">
        <v>1737</v>
      </c>
      <c r="K9492" t="s">
        <v>1738</v>
      </c>
      <c r="L9492" t="s">
        <v>29</v>
      </c>
      <c r="M9492" t="s">
        <v>30</v>
      </c>
      <c r="N9492" t="s">
        <v>130</v>
      </c>
      <c r="O9492" t="s">
        <v>46</v>
      </c>
      <c r="P9492">
        <v>94110</v>
      </c>
      <c r="Q9492" t="s">
        <v>47</v>
      </c>
      <c r="R9492" t="s">
        <v>1514</v>
      </c>
      <c r="S9492" t="s">
        <v>49</v>
      </c>
      <c r="T9492" t="s">
        <v>78</v>
      </c>
      <c r="U9492" t="s">
        <v>1515</v>
      </c>
      <c r="V9492">
        <v>2022.2720000000002</v>
      </c>
      <c r="W9492">
        <v>8</v>
      </c>
      <c r="X9492" s="9">
        <f>Table1[[#This Row],[Discount]]</f>
        <v>0.2</v>
      </c>
      <c r="Y9492">
        <v>0.2</v>
      </c>
      <c r="Z9492">
        <v>682.5168000000001</v>
      </c>
    </row>
    <row r="9493" spans="1:26" ht="16" x14ac:dyDescent="0.2">
      <c r="A9493">
        <v>9492</v>
      </c>
      <c r="B9493" t="s">
        <v>10662</v>
      </c>
      <c r="C9493" s="1">
        <v>41643</v>
      </c>
      <c r="D9493">
        <f>YEAR(Table1[[#This Row],[Order Date]])</f>
        <v>2014</v>
      </c>
      <c r="E9493">
        <f>MONTH(Table1[[#This Row],[Order Date]])</f>
        <v>1</v>
      </c>
      <c r="F9493" t="str">
        <f>Table1[[#This Row],[Order Year]]&amp;"-"&amp;Table1[[#This Row],[Order Month]]</f>
        <v>2014-1</v>
      </c>
      <c r="G9493" s="5">
        <f>YEAR(Table1[[#This Row],[Order Date]])*100 + MONTH(Table1[[#This Row],[Order Date]])</f>
        <v>201401</v>
      </c>
      <c r="H9493" s="1">
        <v>41647</v>
      </c>
      <c r="I9493" t="s">
        <v>53</v>
      </c>
      <c r="J9493" t="s">
        <v>1737</v>
      </c>
      <c r="K9493" t="s">
        <v>1738</v>
      </c>
      <c r="L9493" t="s">
        <v>29</v>
      </c>
      <c r="M9493" t="s">
        <v>30</v>
      </c>
      <c r="N9493" t="s">
        <v>130</v>
      </c>
      <c r="O9493" t="s">
        <v>46</v>
      </c>
      <c r="P9493">
        <v>94110</v>
      </c>
      <c r="Q9493" t="s">
        <v>47</v>
      </c>
      <c r="R9493" t="s">
        <v>5209</v>
      </c>
      <c r="S9493" t="s">
        <v>49</v>
      </c>
      <c r="T9493" t="s">
        <v>71</v>
      </c>
      <c r="U9493" t="s">
        <v>5210</v>
      </c>
      <c r="V9493">
        <v>9.120000000000001</v>
      </c>
      <c r="W9493">
        <v>3</v>
      </c>
      <c r="X9493" s="9">
        <f>Table1[[#This Row],[Discount]]</f>
        <v>0</v>
      </c>
      <c r="Y9493">
        <v>0</v>
      </c>
      <c r="Z9493">
        <v>3.1007999999999996</v>
      </c>
    </row>
    <row r="9494" spans="1:26" ht="16" x14ac:dyDescent="0.2">
      <c r="A9494">
        <v>9493</v>
      </c>
      <c r="B9494" t="s">
        <v>10663</v>
      </c>
      <c r="C9494" s="1">
        <v>41951</v>
      </c>
      <c r="D9494">
        <f>YEAR(Table1[[#This Row],[Order Date]])</f>
        <v>2014</v>
      </c>
      <c r="E9494">
        <f>MONTH(Table1[[#This Row],[Order Date]])</f>
        <v>11</v>
      </c>
      <c r="F9494" t="str">
        <f>Table1[[#This Row],[Order Year]]&amp;"-"&amp;Table1[[#This Row],[Order Month]]</f>
        <v>2014-11</v>
      </c>
      <c r="G9494" s="5">
        <f>YEAR(Table1[[#This Row],[Order Date]])*100 + MONTH(Table1[[#This Row],[Order Date]])</f>
        <v>201411</v>
      </c>
      <c r="H9494" s="1">
        <v>41951</v>
      </c>
      <c r="I9494" t="s">
        <v>1293</v>
      </c>
      <c r="J9494" t="s">
        <v>6322</v>
      </c>
      <c r="K9494" t="s">
        <v>6323</v>
      </c>
      <c r="L9494" t="s">
        <v>29</v>
      </c>
      <c r="M9494" t="s">
        <v>30</v>
      </c>
      <c r="N9494" t="s">
        <v>4850</v>
      </c>
      <c r="O9494" t="s">
        <v>652</v>
      </c>
      <c r="P9494">
        <v>73120</v>
      </c>
      <c r="Q9494" t="s">
        <v>108</v>
      </c>
      <c r="R9494" t="s">
        <v>111</v>
      </c>
      <c r="S9494" t="s">
        <v>49</v>
      </c>
      <c r="T9494" t="s">
        <v>78</v>
      </c>
      <c r="U9494" t="s">
        <v>112</v>
      </c>
      <c r="V9494">
        <v>38.160000000000004</v>
      </c>
      <c r="W9494">
        <v>9</v>
      </c>
      <c r="X9494" s="9">
        <f>Table1[[#This Row],[Discount]]</f>
        <v>0</v>
      </c>
      <c r="Y9494">
        <v>0</v>
      </c>
      <c r="Z9494">
        <v>19.080000000000002</v>
      </c>
    </row>
    <row r="9495" spans="1:26" ht="16" x14ac:dyDescent="0.2">
      <c r="A9495">
        <v>9494</v>
      </c>
      <c r="B9495" t="s">
        <v>10664</v>
      </c>
      <c r="C9495" s="1">
        <v>41277</v>
      </c>
      <c r="D9495">
        <f>YEAR(Table1[[#This Row],[Order Date]])</f>
        <v>2013</v>
      </c>
      <c r="E9495">
        <f>MONTH(Table1[[#This Row],[Order Date]])</f>
        <v>1</v>
      </c>
      <c r="F9495" t="str">
        <f>Table1[[#This Row],[Order Year]]&amp;"-"&amp;Table1[[#This Row],[Order Month]]</f>
        <v>2013-1</v>
      </c>
      <c r="G9495" s="5">
        <f>YEAR(Table1[[#This Row],[Order Date]])*100 + MONTH(Table1[[#This Row],[Order Date]])</f>
        <v>201301</v>
      </c>
      <c r="H9495" s="1">
        <v>41282</v>
      </c>
      <c r="I9495" t="s">
        <v>53</v>
      </c>
      <c r="J9495" t="s">
        <v>5727</v>
      </c>
      <c r="K9495" t="s">
        <v>5728</v>
      </c>
      <c r="L9495" t="s">
        <v>44</v>
      </c>
      <c r="M9495" t="s">
        <v>30</v>
      </c>
      <c r="N9495" t="s">
        <v>7195</v>
      </c>
      <c r="O9495" t="s">
        <v>652</v>
      </c>
      <c r="P9495">
        <v>74012</v>
      </c>
      <c r="Q9495" t="s">
        <v>108</v>
      </c>
      <c r="R9495" t="s">
        <v>1356</v>
      </c>
      <c r="S9495" t="s">
        <v>35</v>
      </c>
      <c r="T9495" t="s">
        <v>59</v>
      </c>
      <c r="U9495" t="s">
        <v>1357</v>
      </c>
      <c r="V9495">
        <v>1592.8500000000001</v>
      </c>
      <c r="W9495">
        <v>7</v>
      </c>
      <c r="X9495" s="9">
        <f>Table1[[#This Row],[Discount]]</f>
        <v>0</v>
      </c>
      <c r="Y9495">
        <v>0</v>
      </c>
      <c r="Z9495">
        <v>350.42700000000002</v>
      </c>
    </row>
    <row r="9496" spans="1:26" ht="16" x14ac:dyDescent="0.2">
      <c r="A9496">
        <v>9495</v>
      </c>
      <c r="B9496" t="s">
        <v>10664</v>
      </c>
      <c r="C9496" s="1">
        <v>41277</v>
      </c>
      <c r="D9496">
        <f>YEAR(Table1[[#This Row],[Order Date]])</f>
        <v>2013</v>
      </c>
      <c r="E9496">
        <f>MONTH(Table1[[#This Row],[Order Date]])</f>
        <v>1</v>
      </c>
      <c r="F9496" t="str">
        <f>Table1[[#This Row],[Order Year]]&amp;"-"&amp;Table1[[#This Row],[Order Month]]</f>
        <v>2013-1</v>
      </c>
      <c r="G9496" s="5">
        <f>YEAR(Table1[[#This Row],[Order Date]])*100 + MONTH(Table1[[#This Row],[Order Date]])</f>
        <v>201301</v>
      </c>
      <c r="H9496" s="1">
        <v>41282</v>
      </c>
      <c r="I9496" t="s">
        <v>53</v>
      </c>
      <c r="J9496" t="s">
        <v>5727</v>
      </c>
      <c r="K9496" t="s">
        <v>5728</v>
      </c>
      <c r="L9496" t="s">
        <v>44</v>
      </c>
      <c r="M9496" t="s">
        <v>30</v>
      </c>
      <c r="N9496" t="s">
        <v>7195</v>
      </c>
      <c r="O9496" t="s">
        <v>652</v>
      </c>
      <c r="P9496">
        <v>74012</v>
      </c>
      <c r="Q9496" t="s">
        <v>108</v>
      </c>
      <c r="R9496" t="s">
        <v>3880</v>
      </c>
      <c r="S9496" t="s">
        <v>49</v>
      </c>
      <c r="T9496" t="s">
        <v>78</v>
      </c>
      <c r="U9496" t="s">
        <v>1217</v>
      </c>
      <c r="V9496">
        <v>11.88</v>
      </c>
      <c r="W9496">
        <v>2</v>
      </c>
      <c r="X9496" s="9">
        <f>Table1[[#This Row],[Discount]]</f>
        <v>0</v>
      </c>
      <c r="Y9496">
        <v>0</v>
      </c>
      <c r="Z9496">
        <v>5.3460000000000001</v>
      </c>
    </row>
    <row r="9497" spans="1:26" ht="16" x14ac:dyDescent="0.2">
      <c r="A9497">
        <v>9496</v>
      </c>
      <c r="B9497" t="s">
        <v>10665</v>
      </c>
      <c r="C9497" s="1">
        <v>41407</v>
      </c>
      <c r="D9497">
        <f>YEAR(Table1[[#This Row],[Order Date]])</f>
        <v>2013</v>
      </c>
      <c r="E9497">
        <f>MONTH(Table1[[#This Row],[Order Date]])</f>
        <v>5</v>
      </c>
      <c r="F9497" t="str">
        <f>Table1[[#This Row],[Order Year]]&amp;"-"&amp;Table1[[#This Row],[Order Month]]</f>
        <v>2013-5</v>
      </c>
      <c r="G9497" s="5">
        <f>YEAR(Table1[[#This Row],[Order Date]])*100 + MONTH(Table1[[#This Row],[Order Date]])</f>
        <v>201305</v>
      </c>
      <c r="H9497" s="1">
        <v>41411</v>
      </c>
      <c r="I9497" t="s">
        <v>53</v>
      </c>
      <c r="J9497" t="s">
        <v>6896</v>
      </c>
      <c r="K9497" t="s">
        <v>6897</v>
      </c>
      <c r="L9497" t="s">
        <v>29</v>
      </c>
      <c r="M9497" t="s">
        <v>30</v>
      </c>
      <c r="N9497" t="s">
        <v>2119</v>
      </c>
      <c r="O9497" t="s">
        <v>46</v>
      </c>
      <c r="P9497">
        <v>92691</v>
      </c>
      <c r="Q9497" t="s">
        <v>47</v>
      </c>
      <c r="R9497" t="s">
        <v>9606</v>
      </c>
      <c r="S9497" t="s">
        <v>74</v>
      </c>
      <c r="T9497" t="s">
        <v>164</v>
      </c>
      <c r="U9497" t="s">
        <v>9607</v>
      </c>
      <c r="V9497">
        <v>120</v>
      </c>
      <c r="W9497">
        <v>6</v>
      </c>
      <c r="X9497" s="9">
        <f>Table1[[#This Row],[Discount]]</f>
        <v>0</v>
      </c>
      <c r="Y9497">
        <v>0</v>
      </c>
      <c r="Z9497">
        <v>46.800000000000004</v>
      </c>
    </row>
    <row r="9498" spans="1:26" ht="16" x14ac:dyDescent="0.2">
      <c r="A9498">
        <v>9497</v>
      </c>
      <c r="B9498" t="s">
        <v>10665</v>
      </c>
      <c r="C9498" s="1">
        <v>41407</v>
      </c>
      <c r="D9498">
        <f>YEAR(Table1[[#This Row],[Order Date]])</f>
        <v>2013</v>
      </c>
      <c r="E9498">
        <f>MONTH(Table1[[#This Row],[Order Date]])</f>
        <v>5</v>
      </c>
      <c r="F9498" t="str">
        <f>Table1[[#This Row],[Order Year]]&amp;"-"&amp;Table1[[#This Row],[Order Month]]</f>
        <v>2013-5</v>
      </c>
      <c r="G9498" s="5">
        <f>YEAR(Table1[[#This Row],[Order Date]])*100 + MONTH(Table1[[#This Row],[Order Date]])</f>
        <v>201305</v>
      </c>
      <c r="H9498" s="1">
        <v>41411</v>
      </c>
      <c r="I9498" t="s">
        <v>53</v>
      </c>
      <c r="J9498" t="s">
        <v>6896</v>
      </c>
      <c r="K9498" t="s">
        <v>6897</v>
      </c>
      <c r="L9498" t="s">
        <v>29</v>
      </c>
      <c r="M9498" t="s">
        <v>30</v>
      </c>
      <c r="N9498" t="s">
        <v>2119</v>
      </c>
      <c r="O9498" t="s">
        <v>46</v>
      </c>
      <c r="P9498">
        <v>92691</v>
      </c>
      <c r="Q9498" t="s">
        <v>47</v>
      </c>
      <c r="R9498" t="s">
        <v>5289</v>
      </c>
      <c r="S9498" t="s">
        <v>49</v>
      </c>
      <c r="T9498" t="s">
        <v>81</v>
      </c>
      <c r="U9498" t="s">
        <v>189</v>
      </c>
      <c r="V9498">
        <v>8.67</v>
      </c>
      <c r="W9498">
        <v>1</v>
      </c>
      <c r="X9498" s="9">
        <f>Table1[[#This Row],[Discount]]</f>
        <v>0</v>
      </c>
      <c r="Y9498">
        <v>0</v>
      </c>
      <c r="Z9498">
        <v>2.3409000000000004</v>
      </c>
    </row>
    <row r="9499" spans="1:26" ht="16" x14ac:dyDescent="0.2">
      <c r="A9499">
        <v>9498</v>
      </c>
      <c r="B9499" t="s">
        <v>10666</v>
      </c>
      <c r="C9499" s="1">
        <v>41949</v>
      </c>
      <c r="D9499">
        <f>YEAR(Table1[[#This Row],[Order Date]])</f>
        <v>2014</v>
      </c>
      <c r="E9499">
        <f>MONTH(Table1[[#This Row],[Order Date]])</f>
        <v>11</v>
      </c>
      <c r="F9499" t="str">
        <f>Table1[[#This Row],[Order Year]]&amp;"-"&amp;Table1[[#This Row],[Order Month]]</f>
        <v>2014-11</v>
      </c>
      <c r="G9499" s="5">
        <f>YEAR(Table1[[#This Row],[Order Date]])*100 + MONTH(Table1[[#This Row],[Order Date]])</f>
        <v>201411</v>
      </c>
      <c r="H9499" s="1">
        <v>41951</v>
      </c>
      <c r="I9499" t="s">
        <v>191</v>
      </c>
      <c r="J9499" t="s">
        <v>1252</v>
      </c>
      <c r="K9499" t="s">
        <v>1253</v>
      </c>
      <c r="L9499" t="s">
        <v>105</v>
      </c>
      <c r="M9499" t="s">
        <v>30</v>
      </c>
      <c r="N9499" t="s">
        <v>7078</v>
      </c>
      <c r="O9499" t="s">
        <v>257</v>
      </c>
      <c r="P9499">
        <v>46142</v>
      </c>
      <c r="Q9499" t="s">
        <v>108</v>
      </c>
      <c r="R9499" t="s">
        <v>1031</v>
      </c>
      <c r="S9499" t="s">
        <v>49</v>
      </c>
      <c r="T9499" t="s">
        <v>93</v>
      </c>
      <c r="U9499" t="s">
        <v>1032</v>
      </c>
      <c r="V9499">
        <v>4.41</v>
      </c>
      <c r="W9499">
        <v>1</v>
      </c>
      <c r="X9499" s="9">
        <f>Table1[[#This Row],[Discount]]</f>
        <v>0</v>
      </c>
      <c r="Y9499">
        <v>0</v>
      </c>
      <c r="Z9499">
        <v>2.0286</v>
      </c>
    </row>
    <row r="9500" spans="1:26" ht="16" x14ac:dyDescent="0.2">
      <c r="A9500">
        <v>9499</v>
      </c>
      <c r="B9500" t="s">
        <v>10666</v>
      </c>
      <c r="C9500" s="1">
        <v>41949</v>
      </c>
      <c r="D9500">
        <f>YEAR(Table1[[#This Row],[Order Date]])</f>
        <v>2014</v>
      </c>
      <c r="E9500">
        <f>MONTH(Table1[[#This Row],[Order Date]])</f>
        <v>11</v>
      </c>
      <c r="F9500" t="str">
        <f>Table1[[#This Row],[Order Year]]&amp;"-"&amp;Table1[[#This Row],[Order Month]]</f>
        <v>2014-11</v>
      </c>
      <c r="G9500" s="5">
        <f>YEAR(Table1[[#This Row],[Order Date]])*100 + MONTH(Table1[[#This Row],[Order Date]])</f>
        <v>201411</v>
      </c>
      <c r="H9500" s="1">
        <v>41951</v>
      </c>
      <c r="I9500" t="s">
        <v>191</v>
      </c>
      <c r="J9500" t="s">
        <v>1252</v>
      </c>
      <c r="K9500" t="s">
        <v>1253</v>
      </c>
      <c r="L9500" t="s">
        <v>105</v>
      </c>
      <c r="M9500" t="s">
        <v>30</v>
      </c>
      <c r="N9500" t="s">
        <v>7078</v>
      </c>
      <c r="O9500" t="s">
        <v>257</v>
      </c>
      <c r="P9500">
        <v>46142</v>
      </c>
      <c r="Q9500" t="s">
        <v>108</v>
      </c>
      <c r="R9500" t="s">
        <v>7448</v>
      </c>
      <c r="S9500" t="s">
        <v>49</v>
      </c>
      <c r="T9500" t="s">
        <v>93</v>
      </c>
      <c r="U9500" t="s">
        <v>189</v>
      </c>
      <c r="V9500">
        <v>167.94</v>
      </c>
      <c r="W9500">
        <v>3</v>
      </c>
      <c r="X9500" s="9">
        <f>Table1[[#This Row],[Discount]]</f>
        <v>0</v>
      </c>
      <c r="Y9500">
        <v>0</v>
      </c>
      <c r="Z9500">
        <v>82.290599999999998</v>
      </c>
    </row>
    <row r="9501" spans="1:26" ht="16" x14ac:dyDescent="0.2">
      <c r="A9501">
        <v>9500</v>
      </c>
      <c r="B9501" t="s">
        <v>10666</v>
      </c>
      <c r="C9501" s="1">
        <v>41949</v>
      </c>
      <c r="D9501">
        <f>YEAR(Table1[[#This Row],[Order Date]])</f>
        <v>2014</v>
      </c>
      <c r="E9501">
        <f>MONTH(Table1[[#This Row],[Order Date]])</f>
        <v>11</v>
      </c>
      <c r="F9501" t="str">
        <f>Table1[[#This Row],[Order Year]]&amp;"-"&amp;Table1[[#This Row],[Order Month]]</f>
        <v>2014-11</v>
      </c>
      <c r="G9501" s="5">
        <f>YEAR(Table1[[#This Row],[Order Date]])*100 + MONTH(Table1[[#This Row],[Order Date]])</f>
        <v>201411</v>
      </c>
      <c r="H9501" s="1">
        <v>41951</v>
      </c>
      <c r="I9501" t="s">
        <v>191</v>
      </c>
      <c r="J9501" t="s">
        <v>1252</v>
      </c>
      <c r="K9501" t="s">
        <v>1253</v>
      </c>
      <c r="L9501" t="s">
        <v>105</v>
      </c>
      <c r="M9501" t="s">
        <v>30</v>
      </c>
      <c r="N9501" t="s">
        <v>7078</v>
      </c>
      <c r="O9501" t="s">
        <v>257</v>
      </c>
      <c r="P9501">
        <v>46142</v>
      </c>
      <c r="Q9501" t="s">
        <v>108</v>
      </c>
      <c r="R9501" t="s">
        <v>3868</v>
      </c>
      <c r="S9501" t="s">
        <v>49</v>
      </c>
      <c r="T9501" t="s">
        <v>93</v>
      </c>
      <c r="U9501" t="s">
        <v>3869</v>
      </c>
      <c r="V9501">
        <v>67.8</v>
      </c>
      <c r="W9501">
        <v>10</v>
      </c>
      <c r="X9501" s="9">
        <f>Table1[[#This Row],[Discount]]</f>
        <v>0</v>
      </c>
      <c r="Y9501">
        <v>0</v>
      </c>
      <c r="Z9501">
        <v>31.187999999999999</v>
      </c>
    </row>
    <row r="9502" spans="1:26" ht="16" x14ac:dyDescent="0.2">
      <c r="A9502">
        <v>9501</v>
      </c>
      <c r="B9502" t="s">
        <v>10667</v>
      </c>
      <c r="C9502" s="1">
        <v>41421</v>
      </c>
      <c r="D9502">
        <f>YEAR(Table1[[#This Row],[Order Date]])</f>
        <v>2013</v>
      </c>
      <c r="E9502">
        <f>MONTH(Table1[[#This Row],[Order Date]])</f>
        <v>5</v>
      </c>
      <c r="F9502" t="str">
        <f>Table1[[#This Row],[Order Year]]&amp;"-"&amp;Table1[[#This Row],[Order Month]]</f>
        <v>2013-5</v>
      </c>
      <c r="G9502" s="5">
        <f>YEAR(Table1[[#This Row],[Order Date]])*100 + MONTH(Table1[[#This Row],[Order Date]])</f>
        <v>201305</v>
      </c>
      <c r="H9502" s="1">
        <v>41425</v>
      </c>
      <c r="I9502" t="s">
        <v>53</v>
      </c>
      <c r="J9502" t="s">
        <v>5680</v>
      </c>
      <c r="K9502" t="s">
        <v>5681</v>
      </c>
      <c r="L9502" t="s">
        <v>29</v>
      </c>
      <c r="M9502" t="s">
        <v>30</v>
      </c>
      <c r="N9502" t="s">
        <v>2551</v>
      </c>
      <c r="O9502" t="s">
        <v>117</v>
      </c>
      <c r="P9502">
        <v>53209</v>
      </c>
      <c r="Q9502" t="s">
        <v>108</v>
      </c>
      <c r="R9502" t="s">
        <v>4415</v>
      </c>
      <c r="S9502" t="s">
        <v>35</v>
      </c>
      <c r="T9502" t="s">
        <v>68</v>
      </c>
      <c r="U9502" t="s">
        <v>4416</v>
      </c>
      <c r="V9502">
        <v>26.94</v>
      </c>
      <c r="W9502">
        <v>3</v>
      </c>
      <c r="X9502" s="9">
        <f>Table1[[#This Row],[Discount]]</f>
        <v>0</v>
      </c>
      <c r="Y9502">
        <v>0</v>
      </c>
      <c r="Z9502">
        <v>11.314800000000002</v>
      </c>
    </row>
    <row r="9503" spans="1:26" ht="16" x14ac:dyDescent="0.2">
      <c r="A9503">
        <v>9502</v>
      </c>
      <c r="B9503" t="s">
        <v>10668</v>
      </c>
      <c r="C9503" s="1">
        <v>41233</v>
      </c>
      <c r="D9503">
        <f>YEAR(Table1[[#This Row],[Order Date]])</f>
        <v>2012</v>
      </c>
      <c r="E9503">
        <f>MONTH(Table1[[#This Row],[Order Date]])</f>
        <v>11</v>
      </c>
      <c r="F9503" t="str">
        <f>Table1[[#This Row],[Order Year]]&amp;"-"&amp;Table1[[#This Row],[Order Month]]</f>
        <v>2012-11</v>
      </c>
      <c r="G9503" s="5">
        <f>YEAR(Table1[[#This Row],[Order Date]])*100 + MONTH(Table1[[#This Row],[Order Date]])</f>
        <v>201211</v>
      </c>
      <c r="H9503" s="1">
        <v>41237</v>
      </c>
      <c r="I9503" t="s">
        <v>53</v>
      </c>
      <c r="J9503" t="s">
        <v>5354</v>
      </c>
      <c r="K9503" t="s">
        <v>5355</v>
      </c>
      <c r="L9503" t="s">
        <v>29</v>
      </c>
      <c r="M9503" t="s">
        <v>30</v>
      </c>
      <c r="N9503" t="s">
        <v>130</v>
      </c>
      <c r="O9503" t="s">
        <v>46</v>
      </c>
      <c r="P9503">
        <v>94109</v>
      </c>
      <c r="Q9503" t="s">
        <v>47</v>
      </c>
      <c r="R9503" t="s">
        <v>6059</v>
      </c>
      <c r="S9503" t="s">
        <v>35</v>
      </c>
      <c r="T9503" t="s">
        <v>68</v>
      </c>
      <c r="U9503" t="s">
        <v>6060</v>
      </c>
      <c r="V9503">
        <v>32.04</v>
      </c>
      <c r="W9503">
        <v>3</v>
      </c>
      <c r="X9503" s="9">
        <f>Table1[[#This Row],[Discount]]</f>
        <v>0</v>
      </c>
      <c r="Y9503">
        <v>0</v>
      </c>
      <c r="Z9503">
        <v>8.01</v>
      </c>
    </row>
    <row r="9504" spans="1:26" ht="16" x14ac:dyDescent="0.2">
      <c r="A9504">
        <v>9503</v>
      </c>
      <c r="B9504" t="s">
        <v>10669</v>
      </c>
      <c r="C9504" s="1">
        <v>41387</v>
      </c>
      <c r="D9504">
        <f>YEAR(Table1[[#This Row],[Order Date]])</f>
        <v>2013</v>
      </c>
      <c r="E9504">
        <f>MONTH(Table1[[#This Row],[Order Date]])</f>
        <v>4</v>
      </c>
      <c r="F9504" t="str">
        <f>Table1[[#This Row],[Order Year]]&amp;"-"&amp;Table1[[#This Row],[Order Month]]</f>
        <v>2013-4</v>
      </c>
      <c r="G9504" s="5">
        <f>YEAR(Table1[[#This Row],[Order Date]])*100 + MONTH(Table1[[#This Row],[Order Date]])</f>
        <v>201304</v>
      </c>
      <c r="H9504" s="1">
        <v>41394</v>
      </c>
      <c r="I9504" t="s">
        <v>53</v>
      </c>
      <c r="J9504" t="s">
        <v>3884</v>
      </c>
      <c r="K9504" t="s">
        <v>3885</v>
      </c>
      <c r="L9504" t="s">
        <v>29</v>
      </c>
      <c r="M9504" t="s">
        <v>30</v>
      </c>
      <c r="N9504" t="s">
        <v>7572</v>
      </c>
      <c r="O9504" t="s">
        <v>270</v>
      </c>
      <c r="P9504">
        <v>13440</v>
      </c>
      <c r="Q9504" t="s">
        <v>151</v>
      </c>
      <c r="R9504" t="s">
        <v>8252</v>
      </c>
      <c r="S9504" t="s">
        <v>49</v>
      </c>
      <c r="T9504" t="s">
        <v>71</v>
      </c>
      <c r="U9504" t="s">
        <v>8253</v>
      </c>
      <c r="V9504">
        <v>32.129999999999995</v>
      </c>
      <c r="W9504">
        <v>9</v>
      </c>
      <c r="X9504" s="9">
        <f>Table1[[#This Row],[Discount]]</f>
        <v>0</v>
      </c>
      <c r="Y9504">
        <v>0</v>
      </c>
      <c r="Z9504">
        <v>8.3537999999999997</v>
      </c>
    </row>
    <row r="9505" spans="1:26" ht="16" x14ac:dyDescent="0.2">
      <c r="A9505">
        <v>9504</v>
      </c>
      <c r="B9505" t="s">
        <v>10669</v>
      </c>
      <c r="C9505" s="1">
        <v>41387</v>
      </c>
      <c r="D9505">
        <f>YEAR(Table1[[#This Row],[Order Date]])</f>
        <v>2013</v>
      </c>
      <c r="E9505">
        <f>MONTH(Table1[[#This Row],[Order Date]])</f>
        <v>4</v>
      </c>
      <c r="F9505" t="str">
        <f>Table1[[#This Row],[Order Year]]&amp;"-"&amp;Table1[[#This Row],[Order Month]]</f>
        <v>2013-4</v>
      </c>
      <c r="G9505" s="5">
        <f>YEAR(Table1[[#This Row],[Order Date]])*100 + MONTH(Table1[[#This Row],[Order Date]])</f>
        <v>201304</v>
      </c>
      <c r="H9505" s="1">
        <v>41394</v>
      </c>
      <c r="I9505" t="s">
        <v>53</v>
      </c>
      <c r="J9505" t="s">
        <v>3884</v>
      </c>
      <c r="K9505" t="s">
        <v>3885</v>
      </c>
      <c r="L9505" t="s">
        <v>29</v>
      </c>
      <c r="M9505" t="s">
        <v>30</v>
      </c>
      <c r="N9505" t="s">
        <v>7572</v>
      </c>
      <c r="O9505" t="s">
        <v>270</v>
      </c>
      <c r="P9505">
        <v>13440</v>
      </c>
      <c r="Q9505" t="s">
        <v>151</v>
      </c>
      <c r="R9505" t="s">
        <v>2538</v>
      </c>
      <c r="S9505" t="s">
        <v>49</v>
      </c>
      <c r="T9505" t="s">
        <v>71</v>
      </c>
      <c r="U9505" t="s">
        <v>2539</v>
      </c>
      <c r="V9505">
        <v>2.88</v>
      </c>
      <c r="W9505">
        <v>1</v>
      </c>
      <c r="X9505" s="9">
        <f>Table1[[#This Row],[Discount]]</f>
        <v>0</v>
      </c>
      <c r="Y9505">
        <v>0</v>
      </c>
      <c r="Z9505">
        <v>0.80640000000000001</v>
      </c>
    </row>
    <row r="9506" spans="1:26" ht="16" x14ac:dyDescent="0.2">
      <c r="A9506">
        <v>9505</v>
      </c>
      <c r="B9506" t="s">
        <v>10670</v>
      </c>
      <c r="C9506" s="1">
        <v>41562</v>
      </c>
      <c r="D9506">
        <f>YEAR(Table1[[#This Row],[Order Date]])</f>
        <v>2013</v>
      </c>
      <c r="E9506">
        <f>MONTH(Table1[[#This Row],[Order Date]])</f>
        <v>10</v>
      </c>
      <c r="F9506" t="str">
        <f>Table1[[#This Row],[Order Year]]&amp;"-"&amp;Table1[[#This Row],[Order Month]]</f>
        <v>2013-10</v>
      </c>
      <c r="G9506" s="5">
        <f>YEAR(Table1[[#This Row],[Order Date]])*100 + MONTH(Table1[[#This Row],[Order Date]])</f>
        <v>201310</v>
      </c>
      <c r="H9506" s="1">
        <v>41566</v>
      </c>
      <c r="I9506" t="s">
        <v>53</v>
      </c>
      <c r="J9506" t="s">
        <v>3887</v>
      </c>
      <c r="K9506" t="s">
        <v>3888</v>
      </c>
      <c r="L9506" t="s">
        <v>44</v>
      </c>
      <c r="M9506" t="s">
        <v>30</v>
      </c>
      <c r="N9506" t="s">
        <v>269</v>
      </c>
      <c r="O9506" t="s">
        <v>270</v>
      </c>
      <c r="P9506">
        <v>10009</v>
      </c>
      <c r="Q9506" t="s">
        <v>151</v>
      </c>
      <c r="R9506" t="s">
        <v>9198</v>
      </c>
      <c r="S9506" t="s">
        <v>74</v>
      </c>
      <c r="T9506" t="s">
        <v>75</v>
      </c>
      <c r="U9506" t="s">
        <v>9199</v>
      </c>
      <c r="V9506">
        <v>1091.93</v>
      </c>
      <c r="W9506">
        <v>7</v>
      </c>
      <c r="X9506" s="9">
        <f>Table1[[#This Row],[Discount]]</f>
        <v>0</v>
      </c>
      <c r="Y9506">
        <v>0</v>
      </c>
      <c r="Z9506">
        <v>272.98250000000002</v>
      </c>
    </row>
    <row r="9507" spans="1:26" ht="16" x14ac:dyDescent="0.2">
      <c r="A9507">
        <v>9506</v>
      </c>
      <c r="B9507" t="s">
        <v>10670</v>
      </c>
      <c r="C9507" s="1">
        <v>41562</v>
      </c>
      <c r="D9507">
        <f>YEAR(Table1[[#This Row],[Order Date]])</f>
        <v>2013</v>
      </c>
      <c r="E9507">
        <f>MONTH(Table1[[#This Row],[Order Date]])</f>
        <v>10</v>
      </c>
      <c r="F9507" t="str">
        <f>Table1[[#This Row],[Order Year]]&amp;"-"&amp;Table1[[#This Row],[Order Month]]</f>
        <v>2013-10</v>
      </c>
      <c r="G9507" s="5">
        <f>YEAR(Table1[[#This Row],[Order Date]])*100 + MONTH(Table1[[#This Row],[Order Date]])</f>
        <v>201310</v>
      </c>
      <c r="H9507" s="1">
        <v>41566</v>
      </c>
      <c r="I9507" t="s">
        <v>53</v>
      </c>
      <c r="J9507" t="s">
        <v>3887</v>
      </c>
      <c r="K9507" t="s">
        <v>3888</v>
      </c>
      <c r="L9507" t="s">
        <v>44</v>
      </c>
      <c r="M9507" t="s">
        <v>30</v>
      </c>
      <c r="N9507" t="s">
        <v>269</v>
      </c>
      <c r="O9507" t="s">
        <v>270</v>
      </c>
      <c r="P9507">
        <v>10009</v>
      </c>
      <c r="Q9507" t="s">
        <v>151</v>
      </c>
      <c r="R9507" t="s">
        <v>1254</v>
      </c>
      <c r="S9507" t="s">
        <v>49</v>
      </c>
      <c r="T9507" t="s">
        <v>93</v>
      </c>
      <c r="U9507" t="s">
        <v>1445</v>
      </c>
      <c r="V9507">
        <v>111.96</v>
      </c>
      <c r="W9507">
        <v>2</v>
      </c>
      <c r="X9507" s="9">
        <f>Table1[[#This Row],[Discount]]</f>
        <v>0</v>
      </c>
      <c r="Y9507">
        <v>0</v>
      </c>
      <c r="Z9507">
        <v>54.860399999999998</v>
      </c>
    </row>
    <row r="9508" spans="1:26" ht="16" x14ac:dyDescent="0.2">
      <c r="A9508">
        <v>9507</v>
      </c>
      <c r="B9508" t="s">
        <v>10671</v>
      </c>
      <c r="C9508" s="1">
        <v>40638</v>
      </c>
      <c r="D9508">
        <f>YEAR(Table1[[#This Row],[Order Date]])</f>
        <v>2011</v>
      </c>
      <c r="E9508">
        <f>MONTH(Table1[[#This Row],[Order Date]])</f>
        <v>4</v>
      </c>
      <c r="F9508" t="str">
        <f>Table1[[#This Row],[Order Year]]&amp;"-"&amp;Table1[[#This Row],[Order Month]]</f>
        <v>2011-4</v>
      </c>
      <c r="G9508" s="5">
        <f>YEAR(Table1[[#This Row],[Order Date]])*100 + MONTH(Table1[[#This Row],[Order Date]])</f>
        <v>201104</v>
      </c>
      <c r="H9508" s="1">
        <v>40640</v>
      </c>
      <c r="I9508" t="s">
        <v>26</v>
      </c>
      <c r="J9508" t="s">
        <v>668</v>
      </c>
      <c r="K9508" t="s">
        <v>669</v>
      </c>
      <c r="L9508" t="s">
        <v>29</v>
      </c>
      <c r="M9508" t="s">
        <v>30</v>
      </c>
      <c r="N9508" t="s">
        <v>6671</v>
      </c>
      <c r="O9508" t="s">
        <v>241</v>
      </c>
      <c r="P9508">
        <v>48127</v>
      </c>
      <c r="Q9508" t="s">
        <v>108</v>
      </c>
      <c r="R9508" t="s">
        <v>3209</v>
      </c>
      <c r="S9508" t="s">
        <v>49</v>
      </c>
      <c r="T9508" t="s">
        <v>71</v>
      </c>
      <c r="U9508" t="s">
        <v>3210</v>
      </c>
      <c r="V9508">
        <v>26.7</v>
      </c>
      <c r="W9508">
        <v>2</v>
      </c>
      <c r="X9508" s="9">
        <f>Table1[[#This Row],[Discount]]</f>
        <v>0</v>
      </c>
      <c r="Y9508">
        <v>0</v>
      </c>
      <c r="Z9508">
        <v>7.4759999999999991</v>
      </c>
    </row>
    <row r="9509" spans="1:26" ht="16" x14ac:dyDescent="0.2">
      <c r="A9509">
        <v>9508</v>
      </c>
      <c r="B9509" t="s">
        <v>10671</v>
      </c>
      <c r="C9509" s="1">
        <v>40638</v>
      </c>
      <c r="D9509">
        <f>YEAR(Table1[[#This Row],[Order Date]])</f>
        <v>2011</v>
      </c>
      <c r="E9509">
        <f>MONTH(Table1[[#This Row],[Order Date]])</f>
        <v>4</v>
      </c>
      <c r="F9509" t="str">
        <f>Table1[[#This Row],[Order Year]]&amp;"-"&amp;Table1[[#This Row],[Order Month]]</f>
        <v>2011-4</v>
      </c>
      <c r="G9509" s="5">
        <f>YEAR(Table1[[#This Row],[Order Date]])*100 + MONTH(Table1[[#This Row],[Order Date]])</f>
        <v>201104</v>
      </c>
      <c r="H9509" s="1">
        <v>40640</v>
      </c>
      <c r="I9509" t="s">
        <v>26</v>
      </c>
      <c r="J9509" t="s">
        <v>668</v>
      </c>
      <c r="K9509" t="s">
        <v>669</v>
      </c>
      <c r="L9509" t="s">
        <v>29</v>
      </c>
      <c r="M9509" t="s">
        <v>30</v>
      </c>
      <c r="N9509" t="s">
        <v>6671</v>
      </c>
      <c r="O9509" t="s">
        <v>241</v>
      </c>
      <c r="P9509">
        <v>48127</v>
      </c>
      <c r="Q9509" t="s">
        <v>108</v>
      </c>
      <c r="R9509" t="s">
        <v>4947</v>
      </c>
      <c r="S9509" t="s">
        <v>49</v>
      </c>
      <c r="T9509" t="s">
        <v>78</v>
      </c>
      <c r="U9509" t="s">
        <v>4948</v>
      </c>
      <c r="V9509">
        <v>40.199999999999996</v>
      </c>
      <c r="W9509">
        <v>5</v>
      </c>
      <c r="X9509" s="9">
        <f>Table1[[#This Row],[Discount]]</f>
        <v>0</v>
      </c>
      <c r="Y9509">
        <v>0</v>
      </c>
      <c r="Z9509">
        <v>18.089999999999996</v>
      </c>
    </row>
    <row r="9510" spans="1:26" ht="16" x14ac:dyDescent="0.2">
      <c r="A9510">
        <v>9509</v>
      </c>
      <c r="B9510" t="s">
        <v>10671</v>
      </c>
      <c r="C9510" s="1">
        <v>40638</v>
      </c>
      <c r="D9510">
        <f>YEAR(Table1[[#This Row],[Order Date]])</f>
        <v>2011</v>
      </c>
      <c r="E9510">
        <f>MONTH(Table1[[#This Row],[Order Date]])</f>
        <v>4</v>
      </c>
      <c r="F9510" t="str">
        <f>Table1[[#This Row],[Order Year]]&amp;"-"&amp;Table1[[#This Row],[Order Month]]</f>
        <v>2011-4</v>
      </c>
      <c r="G9510" s="5">
        <f>YEAR(Table1[[#This Row],[Order Date]])*100 + MONTH(Table1[[#This Row],[Order Date]])</f>
        <v>201104</v>
      </c>
      <c r="H9510" s="1">
        <v>40640</v>
      </c>
      <c r="I9510" t="s">
        <v>26</v>
      </c>
      <c r="J9510" t="s">
        <v>668</v>
      </c>
      <c r="K9510" t="s">
        <v>669</v>
      </c>
      <c r="L9510" t="s">
        <v>29</v>
      </c>
      <c r="M9510" t="s">
        <v>30</v>
      </c>
      <c r="N9510" t="s">
        <v>6671</v>
      </c>
      <c r="O9510" t="s">
        <v>241</v>
      </c>
      <c r="P9510">
        <v>48127</v>
      </c>
      <c r="Q9510" t="s">
        <v>108</v>
      </c>
      <c r="R9510" t="s">
        <v>783</v>
      </c>
      <c r="S9510" t="s">
        <v>49</v>
      </c>
      <c r="T9510" t="s">
        <v>71</v>
      </c>
      <c r="U9510" t="s">
        <v>784</v>
      </c>
      <c r="V9510">
        <v>13.89</v>
      </c>
      <c r="W9510">
        <v>3</v>
      </c>
      <c r="X9510" s="9">
        <f>Table1[[#This Row],[Discount]]</f>
        <v>0</v>
      </c>
      <c r="Y9510">
        <v>0</v>
      </c>
      <c r="Z9510">
        <v>4.5836999999999994</v>
      </c>
    </row>
    <row r="9511" spans="1:26" ht="16" x14ac:dyDescent="0.2">
      <c r="A9511">
        <v>9510</v>
      </c>
      <c r="B9511" t="s">
        <v>10671</v>
      </c>
      <c r="C9511" s="1">
        <v>40638</v>
      </c>
      <c r="D9511">
        <f>YEAR(Table1[[#This Row],[Order Date]])</f>
        <v>2011</v>
      </c>
      <c r="E9511">
        <f>MONTH(Table1[[#This Row],[Order Date]])</f>
        <v>4</v>
      </c>
      <c r="F9511" t="str">
        <f>Table1[[#This Row],[Order Year]]&amp;"-"&amp;Table1[[#This Row],[Order Month]]</f>
        <v>2011-4</v>
      </c>
      <c r="G9511" s="5">
        <f>YEAR(Table1[[#This Row],[Order Date]])*100 + MONTH(Table1[[#This Row],[Order Date]])</f>
        <v>201104</v>
      </c>
      <c r="H9511" s="1">
        <v>40640</v>
      </c>
      <c r="I9511" t="s">
        <v>26</v>
      </c>
      <c r="J9511" t="s">
        <v>668</v>
      </c>
      <c r="K9511" t="s">
        <v>669</v>
      </c>
      <c r="L9511" t="s">
        <v>29</v>
      </c>
      <c r="M9511" t="s">
        <v>30</v>
      </c>
      <c r="N9511" t="s">
        <v>6671</v>
      </c>
      <c r="O9511" t="s">
        <v>241</v>
      </c>
      <c r="P9511">
        <v>48127</v>
      </c>
      <c r="Q9511" t="s">
        <v>108</v>
      </c>
      <c r="R9511" t="s">
        <v>687</v>
      </c>
      <c r="S9511" t="s">
        <v>49</v>
      </c>
      <c r="T9511" t="s">
        <v>62</v>
      </c>
      <c r="U9511" t="s">
        <v>688</v>
      </c>
      <c r="V9511">
        <v>689.81999999999994</v>
      </c>
      <c r="W9511">
        <v>6</v>
      </c>
      <c r="X9511" s="9">
        <f>Table1[[#This Row],[Discount]]</f>
        <v>0</v>
      </c>
      <c r="Y9511">
        <v>0</v>
      </c>
      <c r="Z9511">
        <v>20.694600000000008</v>
      </c>
    </row>
    <row r="9512" spans="1:26" ht="16" x14ac:dyDescent="0.2">
      <c r="A9512">
        <v>9511</v>
      </c>
      <c r="B9512" t="s">
        <v>10672</v>
      </c>
      <c r="C9512" s="1">
        <v>41493</v>
      </c>
      <c r="D9512">
        <f>YEAR(Table1[[#This Row],[Order Date]])</f>
        <v>2013</v>
      </c>
      <c r="E9512">
        <f>MONTH(Table1[[#This Row],[Order Date]])</f>
        <v>8</v>
      </c>
      <c r="F9512" t="str">
        <f>Table1[[#This Row],[Order Year]]&amp;"-"&amp;Table1[[#This Row],[Order Month]]</f>
        <v>2013-8</v>
      </c>
      <c r="G9512" s="5">
        <f>YEAR(Table1[[#This Row],[Order Date]])*100 + MONTH(Table1[[#This Row],[Order Date]])</f>
        <v>201308</v>
      </c>
      <c r="H9512" s="1">
        <v>41498</v>
      </c>
      <c r="I9512" t="s">
        <v>53</v>
      </c>
      <c r="J9512" t="s">
        <v>1854</v>
      </c>
      <c r="K9512" t="s">
        <v>1855</v>
      </c>
      <c r="L9512" t="s">
        <v>29</v>
      </c>
      <c r="M9512" t="s">
        <v>30</v>
      </c>
      <c r="N9512" t="s">
        <v>269</v>
      </c>
      <c r="O9512" t="s">
        <v>270</v>
      </c>
      <c r="P9512">
        <v>10024</v>
      </c>
      <c r="Q9512" t="s">
        <v>151</v>
      </c>
      <c r="R9512" t="s">
        <v>1267</v>
      </c>
      <c r="S9512" t="s">
        <v>49</v>
      </c>
      <c r="T9512" t="s">
        <v>71</v>
      </c>
      <c r="U9512" t="s">
        <v>1268</v>
      </c>
      <c r="V9512">
        <v>38.339999999999996</v>
      </c>
      <c r="W9512">
        <v>9</v>
      </c>
      <c r="X9512" s="9">
        <f>Table1[[#This Row],[Discount]]</f>
        <v>0</v>
      </c>
      <c r="Y9512">
        <v>0</v>
      </c>
      <c r="Z9512">
        <v>15.7194</v>
      </c>
    </row>
    <row r="9513" spans="1:26" ht="16" x14ac:dyDescent="0.2">
      <c r="A9513">
        <v>9512</v>
      </c>
      <c r="B9513" t="s">
        <v>10673</v>
      </c>
      <c r="C9513" s="1">
        <v>40891</v>
      </c>
      <c r="D9513">
        <f>YEAR(Table1[[#This Row],[Order Date]])</f>
        <v>2011</v>
      </c>
      <c r="E9513">
        <f>MONTH(Table1[[#This Row],[Order Date]])</f>
        <v>12</v>
      </c>
      <c r="F9513" t="str">
        <f>Table1[[#This Row],[Order Year]]&amp;"-"&amp;Table1[[#This Row],[Order Month]]</f>
        <v>2011-12</v>
      </c>
      <c r="G9513" s="5">
        <f>YEAR(Table1[[#This Row],[Order Date]])*100 + MONTH(Table1[[#This Row],[Order Date]])</f>
        <v>201112</v>
      </c>
      <c r="H9513" s="1">
        <v>40893</v>
      </c>
      <c r="I9513" t="s">
        <v>191</v>
      </c>
      <c r="J9513" t="s">
        <v>6358</v>
      </c>
      <c r="K9513" t="s">
        <v>6359</v>
      </c>
      <c r="L9513" t="s">
        <v>44</v>
      </c>
      <c r="M9513" t="s">
        <v>30</v>
      </c>
      <c r="N9513" t="s">
        <v>306</v>
      </c>
      <c r="O9513" t="s">
        <v>214</v>
      </c>
      <c r="P9513">
        <v>60623</v>
      </c>
      <c r="Q9513" t="s">
        <v>108</v>
      </c>
      <c r="R9513" t="s">
        <v>4330</v>
      </c>
      <c r="S9513" t="s">
        <v>49</v>
      </c>
      <c r="T9513" t="s">
        <v>78</v>
      </c>
      <c r="U9513" t="s">
        <v>4331</v>
      </c>
      <c r="V9513">
        <v>9.2639999999999976</v>
      </c>
      <c r="W9513">
        <v>3</v>
      </c>
      <c r="X9513" s="9">
        <f>Table1[[#This Row],[Discount]]</f>
        <v>0.8</v>
      </c>
      <c r="Y9513">
        <v>0.8</v>
      </c>
      <c r="Z9513">
        <v>-13.895999999999997</v>
      </c>
    </row>
    <row r="9514" spans="1:26" ht="16" x14ac:dyDescent="0.2">
      <c r="A9514">
        <v>9513</v>
      </c>
      <c r="B9514" t="s">
        <v>10674</v>
      </c>
      <c r="C9514" s="1">
        <v>41790</v>
      </c>
      <c r="D9514">
        <f>YEAR(Table1[[#This Row],[Order Date]])</f>
        <v>2014</v>
      </c>
      <c r="E9514">
        <f>MONTH(Table1[[#This Row],[Order Date]])</f>
        <v>5</v>
      </c>
      <c r="F9514" t="str">
        <f>Table1[[#This Row],[Order Year]]&amp;"-"&amp;Table1[[#This Row],[Order Month]]</f>
        <v>2014-5</v>
      </c>
      <c r="G9514" s="5">
        <f>YEAR(Table1[[#This Row],[Order Date]])*100 + MONTH(Table1[[#This Row],[Order Date]])</f>
        <v>201405</v>
      </c>
      <c r="H9514" s="1">
        <v>41794</v>
      </c>
      <c r="I9514" t="s">
        <v>26</v>
      </c>
      <c r="J9514" t="s">
        <v>3453</v>
      </c>
      <c r="K9514" t="s">
        <v>3454</v>
      </c>
      <c r="L9514" t="s">
        <v>29</v>
      </c>
      <c r="M9514" t="s">
        <v>30</v>
      </c>
      <c r="N9514" t="s">
        <v>818</v>
      </c>
      <c r="O9514" t="s">
        <v>107</v>
      </c>
      <c r="P9514">
        <v>75217</v>
      </c>
      <c r="Q9514" t="s">
        <v>108</v>
      </c>
      <c r="R9514" t="s">
        <v>3094</v>
      </c>
      <c r="S9514" t="s">
        <v>35</v>
      </c>
      <c r="T9514" t="s">
        <v>36</v>
      </c>
      <c r="U9514" t="s">
        <v>3095</v>
      </c>
      <c r="V9514">
        <v>204.66639999999998</v>
      </c>
      <c r="W9514">
        <v>1</v>
      </c>
      <c r="X9514" s="9">
        <f>Table1[[#This Row],[Discount]]</f>
        <v>0.32</v>
      </c>
      <c r="Y9514">
        <v>0.32</v>
      </c>
      <c r="Z9514">
        <v>-6.0196000000000254</v>
      </c>
    </row>
    <row r="9515" spans="1:26" ht="16" x14ac:dyDescent="0.2">
      <c r="A9515">
        <v>9514</v>
      </c>
      <c r="B9515" t="s">
        <v>10675</v>
      </c>
      <c r="C9515" s="1">
        <v>41562</v>
      </c>
      <c r="D9515">
        <f>YEAR(Table1[[#This Row],[Order Date]])</f>
        <v>2013</v>
      </c>
      <c r="E9515">
        <f>MONTH(Table1[[#This Row],[Order Date]])</f>
        <v>10</v>
      </c>
      <c r="F9515" t="str">
        <f>Table1[[#This Row],[Order Year]]&amp;"-"&amp;Table1[[#This Row],[Order Month]]</f>
        <v>2013-10</v>
      </c>
      <c r="G9515" s="5">
        <f>YEAR(Table1[[#This Row],[Order Date]])*100 + MONTH(Table1[[#This Row],[Order Date]])</f>
        <v>201310</v>
      </c>
      <c r="H9515" s="1">
        <v>41567</v>
      </c>
      <c r="I9515" t="s">
        <v>53</v>
      </c>
      <c r="J9515" t="s">
        <v>5841</v>
      </c>
      <c r="K9515" t="s">
        <v>5842</v>
      </c>
      <c r="L9515" t="s">
        <v>29</v>
      </c>
      <c r="M9515" t="s">
        <v>30</v>
      </c>
      <c r="N9515" t="s">
        <v>4118</v>
      </c>
      <c r="O9515" t="s">
        <v>117</v>
      </c>
      <c r="P9515">
        <v>54915</v>
      </c>
      <c r="Q9515" t="s">
        <v>108</v>
      </c>
      <c r="R9515" t="s">
        <v>2996</v>
      </c>
      <c r="S9515" t="s">
        <v>74</v>
      </c>
      <c r="T9515" t="s">
        <v>164</v>
      </c>
      <c r="U9515" t="s">
        <v>2997</v>
      </c>
      <c r="V9515">
        <v>1649.75</v>
      </c>
      <c r="W9515">
        <v>5</v>
      </c>
      <c r="X9515" s="9">
        <f>Table1[[#This Row],[Discount]]</f>
        <v>0</v>
      </c>
      <c r="Y9515">
        <v>0</v>
      </c>
      <c r="Z9515">
        <v>544.41749999999979</v>
      </c>
    </row>
    <row r="9516" spans="1:26" ht="16" x14ac:dyDescent="0.2">
      <c r="A9516">
        <v>9515</v>
      </c>
      <c r="B9516" t="s">
        <v>10676</v>
      </c>
      <c r="C9516" s="1">
        <v>40616</v>
      </c>
      <c r="D9516">
        <f>YEAR(Table1[[#This Row],[Order Date]])</f>
        <v>2011</v>
      </c>
      <c r="E9516">
        <f>MONTH(Table1[[#This Row],[Order Date]])</f>
        <v>3</v>
      </c>
      <c r="F9516" t="str">
        <f>Table1[[#This Row],[Order Year]]&amp;"-"&amp;Table1[[#This Row],[Order Month]]</f>
        <v>2011-3</v>
      </c>
      <c r="G9516" s="5">
        <f>YEAR(Table1[[#This Row],[Order Date]])*100 + MONTH(Table1[[#This Row],[Order Date]])</f>
        <v>201103</v>
      </c>
      <c r="H9516" s="1">
        <v>40620</v>
      </c>
      <c r="I9516" t="s">
        <v>53</v>
      </c>
      <c r="J9516" t="s">
        <v>7341</v>
      </c>
      <c r="K9516" t="s">
        <v>7342</v>
      </c>
      <c r="L9516" t="s">
        <v>105</v>
      </c>
      <c r="M9516" t="s">
        <v>30</v>
      </c>
      <c r="N9516" t="s">
        <v>1524</v>
      </c>
      <c r="O9516" t="s">
        <v>57</v>
      </c>
      <c r="P9516">
        <v>32216</v>
      </c>
      <c r="Q9516" t="s">
        <v>33</v>
      </c>
      <c r="R9516" t="s">
        <v>2501</v>
      </c>
      <c r="S9516" t="s">
        <v>49</v>
      </c>
      <c r="T9516" t="s">
        <v>93</v>
      </c>
      <c r="U9516" t="s">
        <v>2502</v>
      </c>
      <c r="V9516">
        <v>91.055999999999997</v>
      </c>
      <c r="W9516">
        <v>6</v>
      </c>
      <c r="X9516" s="9">
        <f>Table1[[#This Row],[Discount]]</f>
        <v>0.2</v>
      </c>
      <c r="Y9516">
        <v>0.2</v>
      </c>
      <c r="Z9516">
        <v>31.869599999999995</v>
      </c>
    </row>
    <row r="9517" spans="1:26" ht="16" x14ac:dyDescent="0.2">
      <c r="A9517">
        <v>9516</v>
      </c>
      <c r="B9517" t="s">
        <v>10677</v>
      </c>
      <c r="C9517" s="1">
        <v>40592</v>
      </c>
      <c r="D9517">
        <f>YEAR(Table1[[#This Row],[Order Date]])</f>
        <v>2011</v>
      </c>
      <c r="E9517">
        <f>MONTH(Table1[[#This Row],[Order Date]])</f>
        <v>2</v>
      </c>
      <c r="F9517" t="str">
        <f>Table1[[#This Row],[Order Year]]&amp;"-"&amp;Table1[[#This Row],[Order Month]]</f>
        <v>2011-2</v>
      </c>
      <c r="G9517" s="5">
        <f>YEAR(Table1[[#This Row],[Order Date]])*100 + MONTH(Table1[[#This Row],[Order Date]])</f>
        <v>201102</v>
      </c>
      <c r="H9517" s="1">
        <v>40599</v>
      </c>
      <c r="I9517" t="s">
        <v>53</v>
      </c>
      <c r="J9517" t="s">
        <v>954</v>
      </c>
      <c r="K9517" t="s">
        <v>955</v>
      </c>
      <c r="L9517" t="s">
        <v>29</v>
      </c>
      <c r="M9517" t="s">
        <v>30</v>
      </c>
      <c r="N9517" t="s">
        <v>306</v>
      </c>
      <c r="O9517" t="s">
        <v>214</v>
      </c>
      <c r="P9517">
        <v>60653</v>
      </c>
      <c r="Q9517" t="s">
        <v>108</v>
      </c>
      <c r="R9517" t="s">
        <v>4643</v>
      </c>
      <c r="S9517" t="s">
        <v>49</v>
      </c>
      <c r="T9517" t="s">
        <v>71</v>
      </c>
      <c r="U9517" t="s">
        <v>189</v>
      </c>
      <c r="V9517">
        <v>54.207999999999998</v>
      </c>
      <c r="W9517">
        <v>14</v>
      </c>
      <c r="X9517" s="9">
        <f>Table1[[#This Row],[Discount]]</f>
        <v>0.2</v>
      </c>
      <c r="Y9517">
        <v>0.2</v>
      </c>
      <c r="Z9517">
        <v>8.808799999999998</v>
      </c>
    </row>
    <row r="9518" spans="1:26" ht="16" x14ac:dyDescent="0.2">
      <c r="A9518">
        <v>9517</v>
      </c>
      <c r="B9518" t="s">
        <v>10678</v>
      </c>
      <c r="C9518" s="1">
        <v>41145</v>
      </c>
      <c r="D9518">
        <f>YEAR(Table1[[#This Row],[Order Date]])</f>
        <v>2012</v>
      </c>
      <c r="E9518">
        <f>MONTH(Table1[[#This Row],[Order Date]])</f>
        <v>8</v>
      </c>
      <c r="F9518" t="str">
        <f>Table1[[#This Row],[Order Year]]&amp;"-"&amp;Table1[[#This Row],[Order Month]]</f>
        <v>2012-8</v>
      </c>
      <c r="G9518" s="5">
        <f>YEAR(Table1[[#This Row],[Order Date]])*100 + MONTH(Table1[[#This Row],[Order Date]])</f>
        <v>201208</v>
      </c>
      <c r="H9518" s="1">
        <v>41147</v>
      </c>
      <c r="I9518" t="s">
        <v>26</v>
      </c>
      <c r="J9518" t="s">
        <v>3169</v>
      </c>
      <c r="K9518" t="s">
        <v>3170</v>
      </c>
      <c r="L9518" t="s">
        <v>29</v>
      </c>
      <c r="M9518" t="s">
        <v>30</v>
      </c>
      <c r="N9518" t="s">
        <v>4621</v>
      </c>
      <c r="O9518" t="s">
        <v>501</v>
      </c>
      <c r="P9518">
        <v>43402</v>
      </c>
      <c r="Q9518" t="s">
        <v>151</v>
      </c>
      <c r="R9518" t="s">
        <v>5038</v>
      </c>
      <c r="S9518" t="s">
        <v>74</v>
      </c>
      <c r="T9518" t="s">
        <v>75</v>
      </c>
      <c r="U9518" t="s">
        <v>5039</v>
      </c>
      <c r="V9518">
        <v>26.981999999999999</v>
      </c>
      <c r="W9518">
        <v>3</v>
      </c>
      <c r="X9518" s="9">
        <f>Table1[[#This Row],[Discount]]</f>
        <v>0.4</v>
      </c>
      <c r="Y9518">
        <v>0.4</v>
      </c>
      <c r="Z9518">
        <v>4.0472999999999999</v>
      </c>
    </row>
    <row r="9519" spans="1:26" ht="16" x14ac:dyDescent="0.2">
      <c r="A9519">
        <v>9518</v>
      </c>
      <c r="B9519" t="s">
        <v>10678</v>
      </c>
      <c r="C9519" s="1">
        <v>41145</v>
      </c>
      <c r="D9519">
        <f>YEAR(Table1[[#This Row],[Order Date]])</f>
        <v>2012</v>
      </c>
      <c r="E9519">
        <f>MONTH(Table1[[#This Row],[Order Date]])</f>
        <v>8</v>
      </c>
      <c r="F9519" t="str">
        <f>Table1[[#This Row],[Order Year]]&amp;"-"&amp;Table1[[#This Row],[Order Month]]</f>
        <v>2012-8</v>
      </c>
      <c r="G9519" s="5">
        <f>YEAR(Table1[[#This Row],[Order Date]])*100 + MONTH(Table1[[#This Row],[Order Date]])</f>
        <v>201208</v>
      </c>
      <c r="H9519" s="1">
        <v>41147</v>
      </c>
      <c r="I9519" t="s">
        <v>26</v>
      </c>
      <c r="J9519" t="s">
        <v>3169</v>
      </c>
      <c r="K9519" t="s">
        <v>3170</v>
      </c>
      <c r="L9519" t="s">
        <v>29</v>
      </c>
      <c r="M9519" t="s">
        <v>30</v>
      </c>
      <c r="N9519" t="s">
        <v>4621</v>
      </c>
      <c r="O9519" t="s">
        <v>501</v>
      </c>
      <c r="P9519">
        <v>43402</v>
      </c>
      <c r="Q9519" t="s">
        <v>151</v>
      </c>
      <c r="R9519" t="s">
        <v>4760</v>
      </c>
      <c r="S9519" t="s">
        <v>49</v>
      </c>
      <c r="T9519" t="s">
        <v>50</v>
      </c>
      <c r="U9519" t="s">
        <v>4761</v>
      </c>
      <c r="V9519">
        <v>6.911999999999999</v>
      </c>
      <c r="W9519">
        <v>3</v>
      </c>
      <c r="X9519" s="9">
        <f>Table1[[#This Row],[Discount]]</f>
        <v>0.2</v>
      </c>
      <c r="Y9519">
        <v>0.2</v>
      </c>
      <c r="Z9519">
        <v>2.5056000000000003</v>
      </c>
    </row>
    <row r="9520" spans="1:26" ht="16" x14ac:dyDescent="0.2">
      <c r="A9520">
        <v>9519</v>
      </c>
      <c r="B9520" t="s">
        <v>10678</v>
      </c>
      <c r="C9520" s="1">
        <v>41145</v>
      </c>
      <c r="D9520">
        <f>YEAR(Table1[[#This Row],[Order Date]])</f>
        <v>2012</v>
      </c>
      <c r="E9520">
        <f>MONTH(Table1[[#This Row],[Order Date]])</f>
        <v>8</v>
      </c>
      <c r="F9520" t="str">
        <f>Table1[[#This Row],[Order Year]]&amp;"-"&amp;Table1[[#This Row],[Order Month]]</f>
        <v>2012-8</v>
      </c>
      <c r="G9520" s="5">
        <f>YEAR(Table1[[#This Row],[Order Date]])*100 + MONTH(Table1[[#This Row],[Order Date]])</f>
        <v>201208</v>
      </c>
      <c r="H9520" s="1">
        <v>41147</v>
      </c>
      <c r="I9520" t="s">
        <v>26</v>
      </c>
      <c r="J9520" t="s">
        <v>3169</v>
      </c>
      <c r="K9520" t="s">
        <v>3170</v>
      </c>
      <c r="L9520" t="s">
        <v>29</v>
      </c>
      <c r="M9520" t="s">
        <v>30</v>
      </c>
      <c r="N9520" t="s">
        <v>4621</v>
      </c>
      <c r="O9520" t="s">
        <v>501</v>
      </c>
      <c r="P9520">
        <v>43402</v>
      </c>
      <c r="Q9520" t="s">
        <v>151</v>
      </c>
      <c r="R9520" t="s">
        <v>1018</v>
      </c>
      <c r="S9520" t="s">
        <v>49</v>
      </c>
      <c r="T9520" t="s">
        <v>62</v>
      </c>
      <c r="U9520" t="s">
        <v>1019</v>
      </c>
      <c r="V9520">
        <v>435.50400000000002</v>
      </c>
      <c r="W9520">
        <v>3</v>
      </c>
      <c r="X9520" s="9">
        <f>Table1[[#This Row],[Discount]]</f>
        <v>0.2</v>
      </c>
      <c r="Y9520">
        <v>0.2</v>
      </c>
      <c r="Z9520">
        <v>48.994199999999921</v>
      </c>
    </row>
    <row r="9521" spans="1:26" ht="16" x14ac:dyDescent="0.2">
      <c r="A9521">
        <v>9520</v>
      </c>
      <c r="B9521" t="s">
        <v>10679</v>
      </c>
      <c r="C9521" s="1">
        <v>41768</v>
      </c>
      <c r="D9521">
        <f>YEAR(Table1[[#This Row],[Order Date]])</f>
        <v>2014</v>
      </c>
      <c r="E9521">
        <f>MONTH(Table1[[#This Row],[Order Date]])</f>
        <v>5</v>
      </c>
      <c r="F9521" t="str">
        <f>Table1[[#This Row],[Order Year]]&amp;"-"&amp;Table1[[#This Row],[Order Month]]</f>
        <v>2014-5</v>
      </c>
      <c r="G9521" s="5">
        <f>YEAR(Table1[[#This Row],[Order Date]])*100 + MONTH(Table1[[#This Row],[Order Date]])</f>
        <v>201405</v>
      </c>
      <c r="H9521" s="1">
        <v>41772</v>
      </c>
      <c r="I9521" t="s">
        <v>26</v>
      </c>
      <c r="J9521" t="s">
        <v>4327</v>
      </c>
      <c r="K9521" t="s">
        <v>4328</v>
      </c>
      <c r="L9521" t="s">
        <v>29</v>
      </c>
      <c r="M9521" t="s">
        <v>30</v>
      </c>
      <c r="N9521" t="s">
        <v>130</v>
      </c>
      <c r="O9521" t="s">
        <v>46</v>
      </c>
      <c r="P9521">
        <v>94110</v>
      </c>
      <c r="Q9521" t="s">
        <v>47</v>
      </c>
      <c r="R9521" t="s">
        <v>5134</v>
      </c>
      <c r="S9521" t="s">
        <v>49</v>
      </c>
      <c r="T9521" t="s">
        <v>81</v>
      </c>
      <c r="U9521" t="s">
        <v>5135</v>
      </c>
      <c r="V9521">
        <v>81.08</v>
      </c>
      <c r="W9521">
        <v>4</v>
      </c>
      <c r="X9521" s="9">
        <f>Table1[[#This Row],[Discount]]</f>
        <v>0</v>
      </c>
      <c r="Y9521">
        <v>0</v>
      </c>
      <c r="Z9521">
        <v>22.702400000000004</v>
      </c>
    </row>
    <row r="9522" spans="1:26" ht="16" x14ac:dyDescent="0.2">
      <c r="A9522">
        <v>9521</v>
      </c>
      <c r="B9522" t="s">
        <v>10680</v>
      </c>
      <c r="C9522" s="1">
        <v>41309</v>
      </c>
      <c r="D9522">
        <f>YEAR(Table1[[#This Row],[Order Date]])</f>
        <v>2013</v>
      </c>
      <c r="E9522">
        <f>MONTH(Table1[[#This Row],[Order Date]])</f>
        <v>2</v>
      </c>
      <c r="F9522" t="str">
        <f>Table1[[#This Row],[Order Year]]&amp;"-"&amp;Table1[[#This Row],[Order Month]]</f>
        <v>2013-2</v>
      </c>
      <c r="G9522" s="5">
        <f>YEAR(Table1[[#This Row],[Order Date]])*100 + MONTH(Table1[[#This Row],[Order Date]])</f>
        <v>201302</v>
      </c>
      <c r="H9522" s="1">
        <v>41314</v>
      </c>
      <c r="I9522" t="s">
        <v>53</v>
      </c>
      <c r="J9522" t="s">
        <v>707</v>
      </c>
      <c r="K9522" t="s">
        <v>708</v>
      </c>
      <c r="L9522" t="s">
        <v>44</v>
      </c>
      <c r="M9522" t="s">
        <v>30</v>
      </c>
      <c r="N9522" t="s">
        <v>45</v>
      </c>
      <c r="O9522" t="s">
        <v>46</v>
      </c>
      <c r="P9522">
        <v>90049</v>
      </c>
      <c r="Q9522" t="s">
        <v>47</v>
      </c>
      <c r="R9522" t="s">
        <v>1011</v>
      </c>
      <c r="S9522" t="s">
        <v>49</v>
      </c>
      <c r="T9522" t="s">
        <v>62</v>
      </c>
      <c r="U9522" t="s">
        <v>1012</v>
      </c>
      <c r="V9522">
        <v>93.02</v>
      </c>
      <c r="W9522">
        <v>2</v>
      </c>
      <c r="X9522" s="9">
        <f>Table1[[#This Row],[Discount]]</f>
        <v>0</v>
      </c>
      <c r="Y9522">
        <v>0</v>
      </c>
      <c r="Z9522">
        <v>3.720799999999997</v>
      </c>
    </row>
    <row r="9523" spans="1:26" ht="16" x14ac:dyDescent="0.2">
      <c r="A9523">
        <v>9522</v>
      </c>
      <c r="B9523" t="s">
        <v>10681</v>
      </c>
      <c r="C9523" s="1">
        <v>40896</v>
      </c>
      <c r="D9523">
        <f>YEAR(Table1[[#This Row],[Order Date]])</f>
        <v>2011</v>
      </c>
      <c r="E9523">
        <f>MONTH(Table1[[#This Row],[Order Date]])</f>
        <v>12</v>
      </c>
      <c r="F9523" t="str">
        <f>Table1[[#This Row],[Order Year]]&amp;"-"&amp;Table1[[#This Row],[Order Month]]</f>
        <v>2011-12</v>
      </c>
      <c r="G9523" s="5">
        <f>YEAR(Table1[[#This Row],[Order Date]])*100 + MONTH(Table1[[#This Row],[Order Date]])</f>
        <v>201112</v>
      </c>
      <c r="H9523" s="1">
        <v>40902</v>
      </c>
      <c r="I9523" t="s">
        <v>53</v>
      </c>
      <c r="J9523" t="s">
        <v>5436</v>
      </c>
      <c r="K9523" t="s">
        <v>5437</v>
      </c>
      <c r="L9523" t="s">
        <v>29</v>
      </c>
      <c r="M9523" t="s">
        <v>30</v>
      </c>
      <c r="N9523" t="s">
        <v>306</v>
      </c>
      <c r="O9523" t="s">
        <v>214</v>
      </c>
      <c r="P9523">
        <v>60623</v>
      </c>
      <c r="Q9523" t="s">
        <v>108</v>
      </c>
      <c r="R9523" t="s">
        <v>10682</v>
      </c>
      <c r="S9523" t="s">
        <v>74</v>
      </c>
      <c r="T9523" t="s">
        <v>75</v>
      </c>
      <c r="U9523" t="s">
        <v>10683</v>
      </c>
      <c r="V9523">
        <v>323.97600000000006</v>
      </c>
      <c r="W9523">
        <v>3</v>
      </c>
      <c r="X9523" s="9">
        <f>Table1[[#This Row],[Discount]]</f>
        <v>0.2</v>
      </c>
      <c r="Y9523">
        <v>0.2</v>
      </c>
      <c r="Z9523">
        <v>36.44729999999997</v>
      </c>
    </row>
    <row r="9524" spans="1:26" ht="16" x14ac:dyDescent="0.2">
      <c r="A9524">
        <v>9523</v>
      </c>
      <c r="B9524" t="s">
        <v>10681</v>
      </c>
      <c r="C9524" s="1">
        <v>40896</v>
      </c>
      <c r="D9524">
        <f>YEAR(Table1[[#This Row],[Order Date]])</f>
        <v>2011</v>
      </c>
      <c r="E9524">
        <f>MONTH(Table1[[#This Row],[Order Date]])</f>
        <v>12</v>
      </c>
      <c r="F9524" t="str">
        <f>Table1[[#This Row],[Order Year]]&amp;"-"&amp;Table1[[#This Row],[Order Month]]</f>
        <v>2011-12</v>
      </c>
      <c r="G9524" s="5">
        <f>YEAR(Table1[[#This Row],[Order Date]])*100 + MONTH(Table1[[#This Row],[Order Date]])</f>
        <v>201112</v>
      </c>
      <c r="H9524" s="1">
        <v>40902</v>
      </c>
      <c r="I9524" t="s">
        <v>53</v>
      </c>
      <c r="J9524" t="s">
        <v>5436</v>
      </c>
      <c r="K9524" t="s">
        <v>5437</v>
      </c>
      <c r="L9524" t="s">
        <v>29</v>
      </c>
      <c r="M9524" t="s">
        <v>30</v>
      </c>
      <c r="N9524" t="s">
        <v>306</v>
      </c>
      <c r="O9524" t="s">
        <v>214</v>
      </c>
      <c r="P9524">
        <v>60623</v>
      </c>
      <c r="Q9524" t="s">
        <v>108</v>
      </c>
      <c r="R9524" t="s">
        <v>9090</v>
      </c>
      <c r="S9524" t="s">
        <v>49</v>
      </c>
      <c r="T9524" t="s">
        <v>93</v>
      </c>
      <c r="U9524" t="s">
        <v>9091</v>
      </c>
      <c r="V9524">
        <v>15.552000000000003</v>
      </c>
      <c r="W9524">
        <v>3</v>
      </c>
      <c r="X9524" s="9">
        <f>Table1[[#This Row],[Discount]]</f>
        <v>0.2</v>
      </c>
      <c r="Y9524">
        <v>0.2</v>
      </c>
      <c r="Z9524">
        <v>5.4432</v>
      </c>
    </row>
    <row r="9525" spans="1:26" ht="16" x14ac:dyDescent="0.2">
      <c r="A9525">
        <v>9524</v>
      </c>
      <c r="B9525" t="s">
        <v>10681</v>
      </c>
      <c r="C9525" s="1">
        <v>40896</v>
      </c>
      <c r="D9525">
        <f>YEAR(Table1[[#This Row],[Order Date]])</f>
        <v>2011</v>
      </c>
      <c r="E9525">
        <f>MONTH(Table1[[#This Row],[Order Date]])</f>
        <v>12</v>
      </c>
      <c r="F9525" t="str">
        <f>Table1[[#This Row],[Order Year]]&amp;"-"&amp;Table1[[#This Row],[Order Month]]</f>
        <v>2011-12</v>
      </c>
      <c r="G9525" s="5">
        <f>YEAR(Table1[[#This Row],[Order Date]])*100 + MONTH(Table1[[#This Row],[Order Date]])</f>
        <v>201112</v>
      </c>
      <c r="H9525" s="1">
        <v>40902</v>
      </c>
      <c r="I9525" t="s">
        <v>53</v>
      </c>
      <c r="J9525" t="s">
        <v>5436</v>
      </c>
      <c r="K9525" t="s">
        <v>5437</v>
      </c>
      <c r="L9525" t="s">
        <v>29</v>
      </c>
      <c r="M9525" t="s">
        <v>30</v>
      </c>
      <c r="N9525" t="s">
        <v>306</v>
      </c>
      <c r="O9525" t="s">
        <v>214</v>
      </c>
      <c r="P9525">
        <v>60623</v>
      </c>
      <c r="Q9525" t="s">
        <v>108</v>
      </c>
      <c r="R9525" t="s">
        <v>4092</v>
      </c>
      <c r="S9525" t="s">
        <v>49</v>
      </c>
      <c r="T9525" t="s">
        <v>62</v>
      </c>
      <c r="U9525" t="s">
        <v>4093</v>
      </c>
      <c r="V9525">
        <v>32.591999999999999</v>
      </c>
      <c r="W9525">
        <v>3</v>
      </c>
      <c r="X9525" s="9">
        <f>Table1[[#This Row],[Discount]]</f>
        <v>0.2</v>
      </c>
      <c r="Y9525">
        <v>0.2</v>
      </c>
      <c r="Z9525">
        <v>-7.7406000000000006</v>
      </c>
    </row>
    <row r="9526" spans="1:26" ht="16" x14ac:dyDescent="0.2">
      <c r="A9526">
        <v>9525</v>
      </c>
      <c r="B9526" t="s">
        <v>10684</v>
      </c>
      <c r="C9526" s="1">
        <v>41979</v>
      </c>
      <c r="D9526">
        <f>YEAR(Table1[[#This Row],[Order Date]])</f>
        <v>2014</v>
      </c>
      <c r="E9526">
        <f>MONTH(Table1[[#This Row],[Order Date]])</f>
        <v>12</v>
      </c>
      <c r="F9526" t="str">
        <f>Table1[[#This Row],[Order Year]]&amp;"-"&amp;Table1[[#This Row],[Order Month]]</f>
        <v>2014-12</v>
      </c>
      <c r="G9526" s="5">
        <f>YEAR(Table1[[#This Row],[Order Date]])*100 + MONTH(Table1[[#This Row],[Order Date]])</f>
        <v>201412</v>
      </c>
      <c r="H9526" s="1">
        <v>41980</v>
      </c>
      <c r="I9526" t="s">
        <v>191</v>
      </c>
      <c r="J9526" t="s">
        <v>5120</v>
      </c>
      <c r="K9526" t="s">
        <v>5121</v>
      </c>
      <c r="L9526" t="s">
        <v>105</v>
      </c>
      <c r="M9526" t="s">
        <v>30</v>
      </c>
      <c r="N9526" t="s">
        <v>98</v>
      </c>
      <c r="O9526" t="s">
        <v>99</v>
      </c>
      <c r="P9526">
        <v>98115</v>
      </c>
      <c r="Q9526" t="s">
        <v>47</v>
      </c>
      <c r="R9526" t="s">
        <v>1202</v>
      </c>
      <c r="S9526" t="s">
        <v>49</v>
      </c>
      <c r="T9526" t="s">
        <v>78</v>
      </c>
      <c r="U9526" t="s">
        <v>1203</v>
      </c>
      <c r="V9526">
        <v>83.920000000000016</v>
      </c>
      <c r="W9526">
        <v>5</v>
      </c>
      <c r="X9526" s="9">
        <f>Table1[[#This Row],[Discount]]</f>
        <v>0.2</v>
      </c>
      <c r="Y9526">
        <v>0.2</v>
      </c>
      <c r="Z9526">
        <v>29.371999999999993</v>
      </c>
    </row>
    <row r="9527" spans="1:26" ht="16" x14ac:dyDescent="0.2">
      <c r="A9527">
        <v>9526</v>
      </c>
      <c r="B9527" t="s">
        <v>10684</v>
      </c>
      <c r="C9527" s="1">
        <v>41979</v>
      </c>
      <c r="D9527">
        <f>YEAR(Table1[[#This Row],[Order Date]])</f>
        <v>2014</v>
      </c>
      <c r="E9527">
        <f>MONTH(Table1[[#This Row],[Order Date]])</f>
        <v>12</v>
      </c>
      <c r="F9527" t="str">
        <f>Table1[[#This Row],[Order Year]]&amp;"-"&amp;Table1[[#This Row],[Order Month]]</f>
        <v>2014-12</v>
      </c>
      <c r="G9527" s="5">
        <f>YEAR(Table1[[#This Row],[Order Date]])*100 + MONTH(Table1[[#This Row],[Order Date]])</f>
        <v>201412</v>
      </c>
      <c r="H9527" s="1">
        <v>41980</v>
      </c>
      <c r="I9527" t="s">
        <v>191</v>
      </c>
      <c r="J9527" t="s">
        <v>5120</v>
      </c>
      <c r="K9527" t="s">
        <v>5121</v>
      </c>
      <c r="L9527" t="s">
        <v>105</v>
      </c>
      <c r="M9527" t="s">
        <v>30</v>
      </c>
      <c r="N9527" t="s">
        <v>98</v>
      </c>
      <c r="O9527" t="s">
        <v>99</v>
      </c>
      <c r="P9527">
        <v>98115</v>
      </c>
      <c r="Q9527" t="s">
        <v>47</v>
      </c>
      <c r="R9527" t="s">
        <v>3467</v>
      </c>
      <c r="S9527" t="s">
        <v>35</v>
      </c>
      <c r="T9527" t="s">
        <v>68</v>
      </c>
      <c r="U9527" t="s">
        <v>3468</v>
      </c>
      <c r="V9527">
        <v>199.89999999999998</v>
      </c>
      <c r="W9527">
        <v>5</v>
      </c>
      <c r="X9527" s="9">
        <f>Table1[[#This Row],[Discount]]</f>
        <v>0</v>
      </c>
      <c r="Y9527">
        <v>0</v>
      </c>
      <c r="Z9527">
        <v>39.97999999999999</v>
      </c>
    </row>
    <row r="9528" spans="1:26" ht="16" x14ac:dyDescent="0.2">
      <c r="A9528">
        <v>9527</v>
      </c>
      <c r="B9528" t="s">
        <v>10684</v>
      </c>
      <c r="C9528" s="1">
        <v>41979</v>
      </c>
      <c r="D9528">
        <f>YEAR(Table1[[#This Row],[Order Date]])</f>
        <v>2014</v>
      </c>
      <c r="E9528">
        <f>MONTH(Table1[[#This Row],[Order Date]])</f>
        <v>12</v>
      </c>
      <c r="F9528" t="str">
        <f>Table1[[#This Row],[Order Year]]&amp;"-"&amp;Table1[[#This Row],[Order Month]]</f>
        <v>2014-12</v>
      </c>
      <c r="G9528" s="5">
        <f>YEAR(Table1[[#This Row],[Order Date]])*100 + MONTH(Table1[[#This Row],[Order Date]])</f>
        <v>201412</v>
      </c>
      <c r="H9528" s="1">
        <v>41980</v>
      </c>
      <c r="I9528" t="s">
        <v>191</v>
      </c>
      <c r="J9528" t="s">
        <v>5120</v>
      </c>
      <c r="K9528" t="s">
        <v>5121</v>
      </c>
      <c r="L9528" t="s">
        <v>105</v>
      </c>
      <c r="M9528" t="s">
        <v>30</v>
      </c>
      <c r="N9528" t="s">
        <v>98</v>
      </c>
      <c r="O9528" t="s">
        <v>99</v>
      </c>
      <c r="P9528">
        <v>98115</v>
      </c>
      <c r="Q9528" t="s">
        <v>47</v>
      </c>
      <c r="R9528" t="s">
        <v>3058</v>
      </c>
      <c r="S9528" t="s">
        <v>74</v>
      </c>
      <c r="T9528" t="s">
        <v>75</v>
      </c>
      <c r="U9528" t="s">
        <v>3059</v>
      </c>
      <c r="V9528">
        <v>31.176000000000002</v>
      </c>
      <c r="W9528">
        <v>3</v>
      </c>
      <c r="X9528" s="9">
        <f>Table1[[#This Row],[Discount]]</f>
        <v>0.2</v>
      </c>
      <c r="Y9528">
        <v>0.2</v>
      </c>
      <c r="Z9528">
        <v>-7.0145999999999997</v>
      </c>
    </row>
    <row r="9529" spans="1:26" ht="16" x14ac:dyDescent="0.2">
      <c r="A9529">
        <v>9528</v>
      </c>
      <c r="B9529" t="s">
        <v>10684</v>
      </c>
      <c r="C9529" s="1">
        <v>41979</v>
      </c>
      <c r="D9529">
        <f>YEAR(Table1[[#This Row],[Order Date]])</f>
        <v>2014</v>
      </c>
      <c r="E9529">
        <f>MONTH(Table1[[#This Row],[Order Date]])</f>
        <v>12</v>
      </c>
      <c r="F9529" t="str">
        <f>Table1[[#This Row],[Order Year]]&amp;"-"&amp;Table1[[#This Row],[Order Month]]</f>
        <v>2014-12</v>
      </c>
      <c r="G9529" s="5">
        <f>YEAR(Table1[[#This Row],[Order Date]])*100 + MONTH(Table1[[#This Row],[Order Date]])</f>
        <v>201412</v>
      </c>
      <c r="H9529" s="1">
        <v>41980</v>
      </c>
      <c r="I9529" t="s">
        <v>191</v>
      </c>
      <c r="J9529" t="s">
        <v>5120</v>
      </c>
      <c r="K9529" t="s">
        <v>5121</v>
      </c>
      <c r="L9529" t="s">
        <v>105</v>
      </c>
      <c r="M9529" t="s">
        <v>30</v>
      </c>
      <c r="N9529" t="s">
        <v>98</v>
      </c>
      <c r="O9529" t="s">
        <v>99</v>
      </c>
      <c r="P9529">
        <v>98115</v>
      </c>
      <c r="Q9529" t="s">
        <v>47</v>
      </c>
      <c r="R9529" t="s">
        <v>1497</v>
      </c>
      <c r="S9529" t="s">
        <v>49</v>
      </c>
      <c r="T9529" t="s">
        <v>78</v>
      </c>
      <c r="U9529" t="s">
        <v>1498</v>
      </c>
      <c r="V9529">
        <v>172.75200000000001</v>
      </c>
      <c r="W9529">
        <v>6</v>
      </c>
      <c r="X9529" s="9">
        <f>Table1[[#This Row],[Discount]]</f>
        <v>0.2</v>
      </c>
      <c r="Y9529">
        <v>0.2</v>
      </c>
      <c r="Z9529">
        <v>60.463200000000015</v>
      </c>
    </row>
    <row r="9530" spans="1:26" ht="16" x14ac:dyDescent="0.2">
      <c r="A9530">
        <v>9529</v>
      </c>
      <c r="B9530" t="s">
        <v>10684</v>
      </c>
      <c r="C9530" s="1">
        <v>41979</v>
      </c>
      <c r="D9530">
        <f>YEAR(Table1[[#This Row],[Order Date]])</f>
        <v>2014</v>
      </c>
      <c r="E9530">
        <f>MONTH(Table1[[#This Row],[Order Date]])</f>
        <v>12</v>
      </c>
      <c r="F9530" t="str">
        <f>Table1[[#This Row],[Order Year]]&amp;"-"&amp;Table1[[#This Row],[Order Month]]</f>
        <v>2014-12</v>
      </c>
      <c r="G9530" s="5">
        <f>YEAR(Table1[[#This Row],[Order Date]])*100 + MONTH(Table1[[#This Row],[Order Date]])</f>
        <v>201412</v>
      </c>
      <c r="H9530" s="1">
        <v>41980</v>
      </c>
      <c r="I9530" t="s">
        <v>191</v>
      </c>
      <c r="J9530" t="s">
        <v>5120</v>
      </c>
      <c r="K9530" t="s">
        <v>5121</v>
      </c>
      <c r="L9530" t="s">
        <v>105</v>
      </c>
      <c r="M9530" t="s">
        <v>30</v>
      </c>
      <c r="N9530" t="s">
        <v>98</v>
      </c>
      <c r="O9530" t="s">
        <v>99</v>
      </c>
      <c r="P9530">
        <v>98115</v>
      </c>
      <c r="Q9530" t="s">
        <v>47</v>
      </c>
      <c r="R9530" t="s">
        <v>2730</v>
      </c>
      <c r="S9530" t="s">
        <v>49</v>
      </c>
      <c r="T9530" t="s">
        <v>78</v>
      </c>
      <c r="U9530" t="s">
        <v>2731</v>
      </c>
      <c r="V9530">
        <v>9.2959999999999994</v>
      </c>
      <c r="W9530">
        <v>2</v>
      </c>
      <c r="X9530" s="9">
        <f>Table1[[#This Row],[Discount]]</f>
        <v>0.2</v>
      </c>
      <c r="Y9530">
        <v>0.2</v>
      </c>
      <c r="Z9530">
        <v>3.0211999999999994</v>
      </c>
    </row>
    <row r="9531" spans="1:26" ht="16" x14ac:dyDescent="0.2">
      <c r="A9531">
        <v>9530</v>
      </c>
      <c r="B9531" t="s">
        <v>10685</v>
      </c>
      <c r="C9531" s="1">
        <v>41723</v>
      </c>
      <c r="D9531">
        <f>YEAR(Table1[[#This Row],[Order Date]])</f>
        <v>2014</v>
      </c>
      <c r="E9531">
        <f>MONTH(Table1[[#This Row],[Order Date]])</f>
        <v>3</v>
      </c>
      <c r="F9531" t="str">
        <f>Table1[[#This Row],[Order Year]]&amp;"-"&amp;Table1[[#This Row],[Order Month]]</f>
        <v>2014-3</v>
      </c>
      <c r="G9531" s="5">
        <f>YEAR(Table1[[#This Row],[Order Date]])*100 + MONTH(Table1[[#This Row],[Order Date]])</f>
        <v>201403</v>
      </c>
      <c r="H9531" s="1">
        <v>41724</v>
      </c>
      <c r="I9531" t="s">
        <v>1293</v>
      </c>
      <c r="J9531" t="s">
        <v>4811</v>
      </c>
      <c r="K9531" t="s">
        <v>4812</v>
      </c>
      <c r="L9531" t="s">
        <v>44</v>
      </c>
      <c r="M9531" t="s">
        <v>30</v>
      </c>
      <c r="N9531" t="s">
        <v>9150</v>
      </c>
      <c r="O9531" t="s">
        <v>107</v>
      </c>
      <c r="P9531">
        <v>77705</v>
      </c>
      <c r="Q9531" t="s">
        <v>108</v>
      </c>
      <c r="R9531" t="s">
        <v>3358</v>
      </c>
      <c r="S9531" t="s">
        <v>49</v>
      </c>
      <c r="T9531" t="s">
        <v>62</v>
      </c>
      <c r="U9531" t="s">
        <v>3359</v>
      </c>
      <c r="V9531">
        <v>12.768000000000001</v>
      </c>
      <c r="W9531">
        <v>2</v>
      </c>
      <c r="X9531" s="9">
        <f>Table1[[#This Row],[Discount]]</f>
        <v>0.2</v>
      </c>
      <c r="Y9531">
        <v>0.2</v>
      </c>
      <c r="Z9531">
        <v>0.95759999999999934</v>
      </c>
    </row>
    <row r="9532" spans="1:26" ht="16" x14ac:dyDescent="0.2">
      <c r="A9532">
        <v>9531</v>
      </c>
      <c r="B9532" t="s">
        <v>10686</v>
      </c>
      <c r="C9532" s="1">
        <v>41829</v>
      </c>
      <c r="D9532">
        <f>YEAR(Table1[[#This Row],[Order Date]])</f>
        <v>2014</v>
      </c>
      <c r="E9532">
        <f>MONTH(Table1[[#This Row],[Order Date]])</f>
        <v>7</v>
      </c>
      <c r="F9532" t="str">
        <f>Table1[[#This Row],[Order Year]]&amp;"-"&amp;Table1[[#This Row],[Order Month]]</f>
        <v>2014-7</v>
      </c>
      <c r="G9532" s="5">
        <f>YEAR(Table1[[#This Row],[Order Date]])*100 + MONTH(Table1[[#This Row],[Order Date]])</f>
        <v>201407</v>
      </c>
      <c r="H9532" s="1">
        <v>41833</v>
      </c>
      <c r="I9532" t="s">
        <v>53</v>
      </c>
      <c r="J9532" t="s">
        <v>2326</v>
      </c>
      <c r="K9532" t="s">
        <v>2327</v>
      </c>
      <c r="L9532" t="s">
        <v>105</v>
      </c>
      <c r="M9532" t="s">
        <v>30</v>
      </c>
      <c r="N9532" t="s">
        <v>98</v>
      </c>
      <c r="O9532" t="s">
        <v>99</v>
      </c>
      <c r="P9532">
        <v>98103</v>
      </c>
      <c r="Q9532" t="s">
        <v>47</v>
      </c>
      <c r="R9532" t="s">
        <v>3193</v>
      </c>
      <c r="S9532" t="s">
        <v>49</v>
      </c>
      <c r="T9532" t="s">
        <v>93</v>
      </c>
      <c r="U9532" t="s">
        <v>189</v>
      </c>
      <c r="V9532">
        <v>52.76</v>
      </c>
      <c r="W9532">
        <v>2</v>
      </c>
      <c r="X9532" s="9">
        <f>Table1[[#This Row],[Discount]]</f>
        <v>0</v>
      </c>
      <c r="Y9532">
        <v>0</v>
      </c>
      <c r="Z9532">
        <v>24.269599999999997</v>
      </c>
    </row>
    <row r="9533" spans="1:26" ht="16" x14ac:dyDescent="0.2">
      <c r="A9533">
        <v>9532</v>
      </c>
      <c r="B9533" t="s">
        <v>10687</v>
      </c>
      <c r="C9533" s="1">
        <v>41939</v>
      </c>
      <c r="D9533">
        <f>YEAR(Table1[[#This Row],[Order Date]])</f>
        <v>2014</v>
      </c>
      <c r="E9533">
        <f>MONTH(Table1[[#This Row],[Order Date]])</f>
        <v>10</v>
      </c>
      <c r="F9533" t="str">
        <f>Table1[[#This Row],[Order Year]]&amp;"-"&amp;Table1[[#This Row],[Order Month]]</f>
        <v>2014-10</v>
      </c>
      <c r="G9533" s="5">
        <f>YEAR(Table1[[#This Row],[Order Date]])*100 + MONTH(Table1[[#This Row],[Order Date]])</f>
        <v>201410</v>
      </c>
      <c r="H9533" s="1">
        <v>41944</v>
      </c>
      <c r="I9533" t="s">
        <v>53</v>
      </c>
      <c r="J9533" t="s">
        <v>6283</v>
      </c>
      <c r="K9533" t="s">
        <v>6284</v>
      </c>
      <c r="L9533" t="s">
        <v>105</v>
      </c>
      <c r="M9533" t="s">
        <v>30</v>
      </c>
      <c r="N9533" t="s">
        <v>818</v>
      </c>
      <c r="O9533" t="s">
        <v>107</v>
      </c>
      <c r="P9533">
        <v>75217</v>
      </c>
      <c r="Q9533" t="s">
        <v>108</v>
      </c>
      <c r="R9533" t="s">
        <v>4636</v>
      </c>
      <c r="S9533" t="s">
        <v>49</v>
      </c>
      <c r="T9533" t="s">
        <v>62</v>
      </c>
      <c r="U9533" t="s">
        <v>4637</v>
      </c>
      <c r="V9533">
        <v>55.616</v>
      </c>
      <c r="W9533">
        <v>2</v>
      </c>
      <c r="X9533" s="9">
        <f>Table1[[#This Row],[Discount]]</f>
        <v>0.2</v>
      </c>
      <c r="Y9533">
        <v>0.2</v>
      </c>
      <c r="Z9533">
        <v>5.5616000000000021</v>
      </c>
    </row>
    <row r="9534" spans="1:26" ht="16" x14ac:dyDescent="0.2">
      <c r="A9534">
        <v>9533</v>
      </c>
      <c r="B9534" t="s">
        <v>10688</v>
      </c>
      <c r="C9534" s="1">
        <v>41575</v>
      </c>
      <c r="D9534">
        <f>YEAR(Table1[[#This Row],[Order Date]])</f>
        <v>2013</v>
      </c>
      <c r="E9534">
        <f>MONTH(Table1[[#This Row],[Order Date]])</f>
        <v>10</v>
      </c>
      <c r="F9534" t="str">
        <f>Table1[[#This Row],[Order Year]]&amp;"-"&amp;Table1[[#This Row],[Order Month]]</f>
        <v>2013-10</v>
      </c>
      <c r="G9534" s="5">
        <f>YEAR(Table1[[#This Row],[Order Date]])*100 + MONTH(Table1[[#This Row],[Order Date]])</f>
        <v>201310</v>
      </c>
      <c r="H9534" s="1">
        <v>41579</v>
      </c>
      <c r="I9534" t="s">
        <v>53</v>
      </c>
      <c r="J9534" t="s">
        <v>5011</v>
      </c>
      <c r="K9534" t="s">
        <v>5012</v>
      </c>
      <c r="L9534" t="s">
        <v>29</v>
      </c>
      <c r="M9534" t="s">
        <v>30</v>
      </c>
      <c r="N9534" t="s">
        <v>269</v>
      </c>
      <c r="O9534" t="s">
        <v>270</v>
      </c>
      <c r="P9534">
        <v>10011</v>
      </c>
      <c r="Q9534" t="s">
        <v>151</v>
      </c>
      <c r="R9534" t="s">
        <v>5168</v>
      </c>
      <c r="S9534" t="s">
        <v>35</v>
      </c>
      <c r="T9534" t="s">
        <v>39</v>
      </c>
      <c r="U9534" t="s">
        <v>5169</v>
      </c>
      <c r="V9534">
        <v>427.64400000000001</v>
      </c>
      <c r="W9534">
        <v>14</v>
      </c>
      <c r="X9534" s="9">
        <f>Table1[[#This Row],[Discount]]</f>
        <v>0.1</v>
      </c>
      <c r="Y9534">
        <v>0.1</v>
      </c>
      <c r="Z9534">
        <v>80.777199999999979</v>
      </c>
    </row>
    <row r="9535" spans="1:26" ht="16" x14ac:dyDescent="0.2">
      <c r="A9535">
        <v>9534</v>
      </c>
      <c r="B9535" t="s">
        <v>10688</v>
      </c>
      <c r="C9535" s="1">
        <v>41575</v>
      </c>
      <c r="D9535">
        <f>YEAR(Table1[[#This Row],[Order Date]])</f>
        <v>2013</v>
      </c>
      <c r="E9535">
        <f>MONTH(Table1[[#This Row],[Order Date]])</f>
        <v>10</v>
      </c>
      <c r="F9535" t="str">
        <f>Table1[[#This Row],[Order Year]]&amp;"-"&amp;Table1[[#This Row],[Order Month]]</f>
        <v>2013-10</v>
      </c>
      <c r="G9535" s="5">
        <f>YEAR(Table1[[#This Row],[Order Date]])*100 + MONTH(Table1[[#This Row],[Order Date]])</f>
        <v>201310</v>
      </c>
      <c r="H9535" s="1">
        <v>41579</v>
      </c>
      <c r="I9535" t="s">
        <v>53</v>
      </c>
      <c r="J9535" t="s">
        <v>5011</v>
      </c>
      <c r="K9535" t="s">
        <v>5012</v>
      </c>
      <c r="L9535" t="s">
        <v>29</v>
      </c>
      <c r="M9535" t="s">
        <v>30</v>
      </c>
      <c r="N9535" t="s">
        <v>269</v>
      </c>
      <c r="O9535" t="s">
        <v>270</v>
      </c>
      <c r="P9535">
        <v>10011</v>
      </c>
      <c r="Q9535" t="s">
        <v>151</v>
      </c>
      <c r="R9535" t="s">
        <v>840</v>
      </c>
      <c r="S9535" t="s">
        <v>49</v>
      </c>
      <c r="T9535" t="s">
        <v>272</v>
      </c>
      <c r="U9535" t="s">
        <v>841</v>
      </c>
      <c r="V9535">
        <v>40.669999999999995</v>
      </c>
      <c r="W9535">
        <v>7</v>
      </c>
      <c r="X9535" s="9">
        <f>Table1[[#This Row],[Discount]]</f>
        <v>0</v>
      </c>
      <c r="Y9535">
        <v>0</v>
      </c>
      <c r="Z9535">
        <v>12.607699999999999</v>
      </c>
    </row>
    <row r="9536" spans="1:26" ht="16" x14ac:dyDescent="0.2">
      <c r="A9536">
        <v>9535</v>
      </c>
      <c r="B9536" t="s">
        <v>10688</v>
      </c>
      <c r="C9536" s="1">
        <v>41575</v>
      </c>
      <c r="D9536">
        <f>YEAR(Table1[[#This Row],[Order Date]])</f>
        <v>2013</v>
      </c>
      <c r="E9536">
        <f>MONTH(Table1[[#This Row],[Order Date]])</f>
        <v>10</v>
      </c>
      <c r="F9536" t="str">
        <f>Table1[[#This Row],[Order Year]]&amp;"-"&amp;Table1[[#This Row],[Order Month]]</f>
        <v>2013-10</v>
      </c>
      <c r="G9536" s="5">
        <f>YEAR(Table1[[#This Row],[Order Date]])*100 + MONTH(Table1[[#This Row],[Order Date]])</f>
        <v>201310</v>
      </c>
      <c r="H9536" s="1">
        <v>41579</v>
      </c>
      <c r="I9536" t="s">
        <v>53</v>
      </c>
      <c r="J9536" t="s">
        <v>5011</v>
      </c>
      <c r="K9536" t="s">
        <v>5012</v>
      </c>
      <c r="L9536" t="s">
        <v>29</v>
      </c>
      <c r="M9536" t="s">
        <v>30</v>
      </c>
      <c r="N9536" t="s">
        <v>269</v>
      </c>
      <c r="O9536" t="s">
        <v>270</v>
      </c>
      <c r="P9536">
        <v>10011</v>
      </c>
      <c r="Q9536" t="s">
        <v>151</v>
      </c>
      <c r="R9536" t="s">
        <v>8525</v>
      </c>
      <c r="S9536" t="s">
        <v>49</v>
      </c>
      <c r="T9536" t="s">
        <v>62</v>
      </c>
      <c r="U9536" t="s">
        <v>8526</v>
      </c>
      <c r="V9536">
        <v>33.479999999999997</v>
      </c>
      <c r="W9536">
        <v>2</v>
      </c>
      <c r="X9536" s="9">
        <f>Table1[[#This Row],[Discount]]</f>
        <v>0</v>
      </c>
      <c r="Y9536">
        <v>0</v>
      </c>
      <c r="Z9536">
        <v>1.3391999999999982</v>
      </c>
    </row>
    <row r="9537" spans="1:26" ht="16" x14ac:dyDescent="0.2">
      <c r="A9537">
        <v>9536</v>
      </c>
      <c r="B9537" t="s">
        <v>10688</v>
      </c>
      <c r="C9537" s="1">
        <v>41575</v>
      </c>
      <c r="D9537">
        <f>YEAR(Table1[[#This Row],[Order Date]])</f>
        <v>2013</v>
      </c>
      <c r="E9537">
        <f>MONTH(Table1[[#This Row],[Order Date]])</f>
        <v>10</v>
      </c>
      <c r="F9537" t="str">
        <f>Table1[[#This Row],[Order Year]]&amp;"-"&amp;Table1[[#This Row],[Order Month]]</f>
        <v>2013-10</v>
      </c>
      <c r="G9537" s="5">
        <f>YEAR(Table1[[#This Row],[Order Date]])*100 + MONTH(Table1[[#This Row],[Order Date]])</f>
        <v>201310</v>
      </c>
      <c r="H9537" s="1">
        <v>41579</v>
      </c>
      <c r="I9537" t="s">
        <v>53</v>
      </c>
      <c r="J9537" t="s">
        <v>5011</v>
      </c>
      <c r="K9537" t="s">
        <v>5012</v>
      </c>
      <c r="L9537" t="s">
        <v>29</v>
      </c>
      <c r="M9537" t="s">
        <v>30</v>
      </c>
      <c r="N9537" t="s">
        <v>269</v>
      </c>
      <c r="O9537" t="s">
        <v>270</v>
      </c>
      <c r="P9537">
        <v>10011</v>
      </c>
      <c r="Q9537" t="s">
        <v>151</v>
      </c>
      <c r="R9537" t="s">
        <v>2041</v>
      </c>
      <c r="S9537" t="s">
        <v>49</v>
      </c>
      <c r="T9537" t="s">
        <v>78</v>
      </c>
      <c r="U9537" t="s">
        <v>2042</v>
      </c>
      <c r="V9537">
        <v>9.7280000000000015</v>
      </c>
      <c r="W9537">
        <v>2</v>
      </c>
      <c r="X9537" s="9">
        <f>Table1[[#This Row],[Discount]]</f>
        <v>0.2</v>
      </c>
      <c r="Y9537">
        <v>0.2</v>
      </c>
      <c r="Z9537">
        <v>3.283199999999999</v>
      </c>
    </row>
    <row r="9538" spans="1:26" ht="16" x14ac:dyDescent="0.2">
      <c r="A9538">
        <v>9537</v>
      </c>
      <c r="B9538" t="s">
        <v>10689</v>
      </c>
      <c r="C9538" s="1">
        <v>41803</v>
      </c>
      <c r="D9538">
        <f>YEAR(Table1[[#This Row],[Order Date]])</f>
        <v>2014</v>
      </c>
      <c r="E9538">
        <f>MONTH(Table1[[#This Row],[Order Date]])</f>
        <v>6</v>
      </c>
      <c r="F9538" t="str">
        <f>Table1[[#This Row],[Order Year]]&amp;"-"&amp;Table1[[#This Row],[Order Month]]</f>
        <v>2014-6</v>
      </c>
      <c r="G9538" s="5">
        <f>YEAR(Table1[[#This Row],[Order Date]])*100 + MONTH(Table1[[#This Row],[Order Date]])</f>
        <v>201406</v>
      </c>
      <c r="H9538" s="1">
        <v>41805</v>
      </c>
      <c r="I9538" t="s">
        <v>26</v>
      </c>
      <c r="J9538" t="s">
        <v>545</v>
      </c>
      <c r="K9538" t="s">
        <v>546</v>
      </c>
      <c r="L9538" t="s">
        <v>29</v>
      </c>
      <c r="M9538" t="s">
        <v>30</v>
      </c>
      <c r="N9538" t="s">
        <v>306</v>
      </c>
      <c r="O9538" t="s">
        <v>214</v>
      </c>
      <c r="P9538">
        <v>60610</v>
      </c>
      <c r="Q9538" t="s">
        <v>108</v>
      </c>
      <c r="R9538" t="s">
        <v>5064</v>
      </c>
      <c r="S9538" t="s">
        <v>35</v>
      </c>
      <c r="T9538" t="s">
        <v>68</v>
      </c>
      <c r="U9538" t="s">
        <v>5065</v>
      </c>
      <c r="V9538">
        <v>8.8559999999999999</v>
      </c>
      <c r="W9538">
        <v>3</v>
      </c>
      <c r="X9538" s="9">
        <f>Table1[[#This Row],[Discount]]</f>
        <v>0.6</v>
      </c>
      <c r="Y9538">
        <v>0.6</v>
      </c>
      <c r="Z9538">
        <v>-6.8634000000000013</v>
      </c>
    </row>
    <row r="9539" spans="1:26" ht="16" x14ac:dyDescent="0.2">
      <c r="A9539">
        <v>9538</v>
      </c>
      <c r="B9539" t="s">
        <v>10690</v>
      </c>
      <c r="C9539" s="1">
        <v>41543</v>
      </c>
      <c r="D9539">
        <f>YEAR(Table1[[#This Row],[Order Date]])</f>
        <v>2013</v>
      </c>
      <c r="E9539">
        <f>MONTH(Table1[[#This Row],[Order Date]])</f>
        <v>9</v>
      </c>
      <c r="F9539" t="str">
        <f>Table1[[#This Row],[Order Year]]&amp;"-"&amp;Table1[[#This Row],[Order Month]]</f>
        <v>2013-9</v>
      </c>
      <c r="G9539" s="5">
        <f>YEAR(Table1[[#This Row],[Order Date]])*100 + MONTH(Table1[[#This Row],[Order Date]])</f>
        <v>201309</v>
      </c>
      <c r="H9539" s="1">
        <v>41545</v>
      </c>
      <c r="I9539" t="s">
        <v>191</v>
      </c>
      <c r="J9539" t="s">
        <v>3706</v>
      </c>
      <c r="K9539" t="s">
        <v>3707</v>
      </c>
      <c r="L9539" t="s">
        <v>44</v>
      </c>
      <c r="M9539" t="s">
        <v>30</v>
      </c>
      <c r="N9539" t="s">
        <v>130</v>
      </c>
      <c r="O9539" t="s">
        <v>46</v>
      </c>
      <c r="P9539">
        <v>94110</v>
      </c>
      <c r="Q9539" t="s">
        <v>47</v>
      </c>
      <c r="R9539" t="s">
        <v>767</v>
      </c>
      <c r="S9539" t="s">
        <v>35</v>
      </c>
      <c r="T9539" t="s">
        <v>36</v>
      </c>
      <c r="U9539" t="s">
        <v>768</v>
      </c>
      <c r="V9539">
        <v>477.666</v>
      </c>
      <c r="W9539">
        <v>2</v>
      </c>
      <c r="X9539" s="9">
        <f>Table1[[#This Row],[Discount]]</f>
        <v>0.15</v>
      </c>
      <c r="Y9539">
        <v>0.15</v>
      </c>
      <c r="Z9539">
        <v>84.293999999999969</v>
      </c>
    </row>
    <row r="9540" spans="1:26" ht="16" x14ac:dyDescent="0.2">
      <c r="A9540">
        <v>9539</v>
      </c>
      <c r="B9540" t="s">
        <v>10691</v>
      </c>
      <c r="C9540" s="1">
        <v>41890</v>
      </c>
      <c r="D9540">
        <f>YEAR(Table1[[#This Row],[Order Date]])</f>
        <v>2014</v>
      </c>
      <c r="E9540">
        <f>MONTH(Table1[[#This Row],[Order Date]])</f>
        <v>9</v>
      </c>
      <c r="F9540" t="str">
        <f>Table1[[#This Row],[Order Year]]&amp;"-"&amp;Table1[[#This Row],[Order Month]]</f>
        <v>2014-9</v>
      </c>
      <c r="G9540" s="5">
        <f>YEAR(Table1[[#This Row],[Order Date]])*100 + MONTH(Table1[[#This Row],[Order Date]])</f>
        <v>201409</v>
      </c>
      <c r="H9540" s="1">
        <v>41892</v>
      </c>
      <c r="I9540" t="s">
        <v>191</v>
      </c>
      <c r="J9540" t="s">
        <v>1824</v>
      </c>
      <c r="K9540" t="s">
        <v>1825</v>
      </c>
      <c r="L9540" t="s">
        <v>29</v>
      </c>
      <c r="M9540" t="s">
        <v>30</v>
      </c>
      <c r="N9540" t="s">
        <v>3580</v>
      </c>
      <c r="O9540" t="s">
        <v>1402</v>
      </c>
      <c r="P9540">
        <v>2908</v>
      </c>
      <c r="Q9540" t="s">
        <v>151</v>
      </c>
      <c r="R9540" t="s">
        <v>3658</v>
      </c>
      <c r="S9540" t="s">
        <v>49</v>
      </c>
      <c r="T9540" t="s">
        <v>93</v>
      </c>
      <c r="U9540" t="s">
        <v>3659</v>
      </c>
      <c r="V9540">
        <v>16.899999999999999</v>
      </c>
      <c r="W9540">
        <v>5</v>
      </c>
      <c r="X9540" s="9">
        <f>Table1[[#This Row],[Discount]]</f>
        <v>0</v>
      </c>
      <c r="Y9540">
        <v>0</v>
      </c>
      <c r="Z9540">
        <v>7.7739999999999991</v>
      </c>
    </row>
    <row r="9541" spans="1:26" ht="16" x14ac:dyDescent="0.2">
      <c r="A9541">
        <v>9540</v>
      </c>
      <c r="B9541" t="s">
        <v>10691</v>
      </c>
      <c r="C9541" s="1">
        <v>41890</v>
      </c>
      <c r="D9541">
        <f>YEAR(Table1[[#This Row],[Order Date]])</f>
        <v>2014</v>
      </c>
      <c r="E9541">
        <f>MONTH(Table1[[#This Row],[Order Date]])</f>
        <v>9</v>
      </c>
      <c r="F9541" t="str">
        <f>Table1[[#This Row],[Order Year]]&amp;"-"&amp;Table1[[#This Row],[Order Month]]</f>
        <v>2014-9</v>
      </c>
      <c r="G9541" s="5">
        <f>YEAR(Table1[[#This Row],[Order Date]])*100 + MONTH(Table1[[#This Row],[Order Date]])</f>
        <v>201409</v>
      </c>
      <c r="H9541" s="1">
        <v>41892</v>
      </c>
      <c r="I9541" t="s">
        <v>191</v>
      </c>
      <c r="J9541" t="s">
        <v>1824</v>
      </c>
      <c r="K9541" t="s">
        <v>1825</v>
      </c>
      <c r="L9541" t="s">
        <v>29</v>
      </c>
      <c r="M9541" t="s">
        <v>30</v>
      </c>
      <c r="N9541" t="s">
        <v>3580</v>
      </c>
      <c r="O9541" t="s">
        <v>1402</v>
      </c>
      <c r="P9541">
        <v>2908</v>
      </c>
      <c r="Q9541" t="s">
        <v>151</v>
      </c>
      <c r="R9541" t="s">
        <v>1453</v>
      </c>
      <c r="S9541" t="s">
        <v>49</v>
      </c>
      <c r="T9541" t="s">
        <v>93</v>
      </c>
      <c r="U9541" t="s">
        <v>1454</v>
      </c>
      <c r="V9541">
        <v>39.96</v>
      </c>
      <c r="W9541">
        <v>2</v>
      </c>
      <c r="X9541" s="9">
        <f>Table1[[#This Row],[Discount]]</f>
        <v>0</v>
      </c>
      <c r="Y9541">
        <v>0</v>
      </c>
      <c r="Z9541">
        <v>18.781199999999998</v>
      </c>
    </row>
    <row r="9542" spans="1:26" ht="16" x14ac:dyDescent="0.2">
      <c r="A9542">
        <v>9541</v>
      </c>
      <c r="B9542" t="s">
        <v>10692</v>
      </c>
      <c r="C9542" s="1">
        <v>41040</v>
      </c>
      <c r="D9542">
        <f>YEAR(Table1[[#This Row],[Order Date]])</f>
        <v>2012</v>
      </c>
      <c r="E9542">
        <f>MONTH(Table1[[#This Row],[Order Date]])</f>
        <v>5</v>
      </c>
      <c r="F9542" t="str">
        <f>Table1[[#This Row],[Order Year]]&amp;"-"&amp;Table1[[#This Row],[Order Month]]</f>
        <v>2012-5</v>
      </c>
      <c r="G9542" s="5">
        <f>YEAR(Table1[[#This Row],[Order Date]])*100 + MONTH(Table1[[#This Row],[Order Date]])</f>
        <v>201205</v>
      </c>
      <c r="H9542" s="1">
        <v>41045</v>
      </c>
      <c r="I9542" t="s">
        <v>26</v>
      </c>
      <c r="J9542" t="s">
        <v>304</v>
      </c>
      <c r="K9542" t="s">
        <v>305</v>
      </c>
      <c r="L9542" t="s">
        <v>105</v>
      </c>
      <c r="M9542" t="s">
        <v>30</v>
      </c>
      <c r="N9542" t="s">
        <v>547</v>
      </c>
      <c r="O9542" t="s">
        <v>313</v>
      </c>
      <c r="P9542">
        <v>85023</v>
      </c>
      <c r="Q9542" t="s">
        <v>47</v>
      </c>
      <c r="R9542" t="s">
        <v>3414</v>
      </c>
      <c r="S9542" t="s">
        <v>35</v>
      </c>
      <c r="T9542" t="s">
        <v>39</v>
      </c>
      <c r="U9542" t="s">
        <v>3415</v>
      </c>
      <c r="V9542">
        <v>191.96800000000002</v>
      </c>
      <c r="W9542">
        <v>7</v>
      </c>
      <c r="X9542" s="9">
        <f>Table1[[#This Row],[Discount]]</f>
        <v>0.2</v>
      </c>
      <c r="Y9542">
        <v>0.2</v>
      </c>
      <c r="Z9542">
        <v>16.797200000000004</v>
      </c>
    </row>
    <row r="9543" spans="1:26" ht="16" x14ac:dyDescent="0.2">
      <c r="A9543">
        <v>9542</v>
      </c>
      <c r="B9543" t="s">
        <v>10693</v>
      </c>
      <c r="C9543" s="1">
        <v>41127</v>
      </c>
      <c r="D9543">
        <f>YEAR(Table1[[#This Row],[Order Date]])</f>
        <v>2012</v>
      </c>
      <c r="E9543">
        <f>MONTH(Table1[[#This Row],[Order Date]])</f>
        <v>8</v>
      </c>
      <c r="F9543" t="str">
        <f>Table1[[#This Row],[Order Year]]&amp;"-"&amp;Table1[[#This Row],[Order Month]]</f>
        <v>2012-8</v>
      </c>
      <c r="G9543" s="5">
        <f>YEAR(Table1[[#This Row],[Order Date]])*100 + MONTH(Table1[[#This Row],[Order Date]])</f>
        <v>201208</v>
      </c>
      <c r="H9543" s="1">
        <v>41131</v>
      </c>
      <c r="I9543" t="s">
        <v>53</v>
      </c>
      <c r="J9543" t="s">
        <v>2856</v>
      </c>
      <c r="K9543" t="s">
        <v>2857</v>
      </c>
      <c r="L9543" t="s">
        <v>44</v>
      </c>
      <c r="M9543" t="s">
        <v>30</v>
      </c>
      <c r="N9543" t="s">
        <v>187</v>
      </c>
      <c r="O9543" t="s">
        <v>107</v>
      </c>
      <c r="P9543">
        <v>77095</v>
      </c>
      <c r="Q9543" t="s">
        <v>108</v>
      </c>
      <c r="R9543" t="s">
        <v>853</v>
      </c>
      <c r="S9543" t="s">
        <v>49</v>
      </c>
      <c r="T9543" t="s">
        <v>50</v>
      </c>
      <c r="U9543" t="s">
        <v>854</v>
      </c>
      <c r="V9543">
        <v>35.520000000000003</v>
      </c>
      <c r="W9543">
        <v>3</v>
      </c>
      <c r="X9543" s="9">
        <f>Table1[[#This Row],[Discount]]</f>
        <v>0.2</v>
      </c>
      <c r="Y9543">
        <v>0.2</v>
      </c>
      <c r="Z9543">
        <v>13.320000000000002</v>
      </c>
    </row>
    <row r="9544" spans="1:26" ht="16" x14ac:dyDescent="0.2">
      <c r="A9544">
        <v>9543</v>
      </c>
      <c r="B9544" t="s">
        <v>10693</v>
      </c>
      <c r="C9544" s="1">
        <v>41127</v>
      </c>
      <c r="D9544">
        <f>YEAR(Table1[[#This Row],[Order Date]])</f>
        <v>2012</v>
      </c>
      <c r="E9544">
        <f>MONTH(Table1[[#This Row],[Order Date]])</f>
        <v>8</v>
      </c>
      <c r="F9544" t="str">
        <f>Table1[[#This Row],[Order Year]]&amp;"-"&amp;Table1[[#This Row],[Order Month]]</f>
        <v>2012-8</v>
      </c>
      <c r="G9544" s="5">
        <f>YEAR(Table1[[#This Row],[Order Date]])*100 + MONTH(Table1[[#This Row],[Order Date]])</f>
        <v>201208</v>
      </c>
      <c r="H9544" s="1">
        <v>41131</v>
      </c>
      <c r="I9544" t="s">
        <v>53</v>
      </c>
      <c r="J9544" t="s">
        <v>2856</v>
      </c>
      <c r="K9544" t="s">
        <v>2857</v>
      </c>
      <c r="L9544" t="s">
        <v>44</v>
      </c>
      <c r="M9544" t="s">
        <v>30</v>
      </c>
      <c r="N9544" t="s">
        <v>187</v>
      </c>
      <c r="O9544" t="s">
        <v>107</v>
      </c>
      <c r="P9544">
        <v>77095</v>
      </c>
      <c r="Q9544" t="s">
        <v>108</v>
      </c>
      <c r="R9544" t="s">
        <v>3128</v>
      </c>
      <c r="S9544" t="s">
        <v>49</v>
      </c>
      <c r="T9544" t="s">
        <v>78</v>
      </c>
      <c r="U9544" t="s">
        <v>3129</v>
      </c>
      <c r="V9544">
        <v>6.2299999999999986</v>
      </c>
      <c r="W9544">
        <v>5</v>
      </c>
      <c r="X9544" s="9">
        <f>Table1[[#This Row],[Discount]]</f>
        <v>0.8</v>
      </c>
      <c r="Y9544">
        <v>0.8</v>
      </c>
      <c r="Z9544">
        <v>-9.6565000000000047</v>
      </c>
    </row>
    <row r="9545" spans="1:26" ht="16" x14ac:dyDescent="0.2">
      <c r="A9545">
        <v>9544</v>
      </c>
      <c r="B9545" t="s">
        <v>10693</v>
      </c>
      <c r="C9545" s="1">
        <v>41127</v>
      </c>
      <c r="D9545">
        <f>YEAR(Table1[[#This Row],[Order Date]])</f>
        <v>2012</v>
      </c>
      <c r="E9545">
        <f>MONTH(Table1[[#This Row],[Order Date]])</f>
        <v>8</v>
      </c>
      <c r="F9545" t="str">
        <f>Table1[[#This Row],[Order Year]]&amp;"-"&amp;Table1[[#This Row],[Order Month]]</f>
        <v>2012-8</v>
      </c>
      <c r="G9545" s="5">
        <f>YEAR(Table1[[#This Row],[Order Date]])*100 + MONTH(Table1[[#This Row],[Order Date]])</f>
        <v>201208</v>
      </c>
      <c r="H9545" s="1">
        <v>41131</v>
      </c>
      <c r="I9545" t="s">
        <v>53</v>
      </c>
      <c r="J9545" t="s">
        <v>2856</v>
      </c>
      <c r="K9545" t="s">
        <v>2857</v>
      </c>
      <c r="L9545" t="s">
        <v>44</v>
      </c>
      <c r="M9545" t="s">
        <v>30</v>
      </c>
      <c r="N9545" t="s">
        <v>187</v>
      </c>
      <c r="O9545" t="s">
        <v>107</v>
      </c>
      <c r="P9545">
        <v>77095</v>
      </c>
      <c r="Q9545" t="s">
        <v>108</v>
      </c>
      <c r="R9545" t="s">
        <v>8181</v>
      </c>
      <c r="S9545" t="s">
        <v>49</v>
      </c>
      <c r="T9545" t="s">
        <v>93</v>
      </c>
      <c r="U9545" t="s">
        <v>8182</v>
      </c>
      <c r="V9545">
        <v>56.704000000000001</v>
      </c>
      <c r="W9545">
        <v>2</v>
      </c>
      <c r="X9545" s="9">
        <f>Table1[[#This Row],[Discount]]</f>
        <v>0.2</v>
      </c>
      <c r="Y9545">
        <v>0.2</v>
      </c>
      <c r="Z9545">
        <v>19.137599999999992</v>
      </c>
    </row>
    <row r="9546" spans="1:26" ht="16" x14ac:dyDescent="0.2">
      <c r="A9546">
        <v>9545</v>
      </c>
      <c r="B9546" t="s">
        <v>10693</v>
      </c>
      <c r="C9546" s="1">
        <v>41127</v>
      </c>
      <c r="D9546">
        <f>YEAR(Table1[[#This Row],[Order Date]])</f>
        <v>2012</v>
      </c>
      <c r="E9546">
        <f>MONTH(Table1[[#This Row],[Order Date]])</f>
        <v>8</v>
      </c>
      <c r="F9546" t="str">
        <f>Table1[[#This Row],[Order Year]]&amp;"-"&amp;Table1[[#This Row],[Order Month]]</f>
        <v>2012-8</v>
      </c>
      <c r="G9546" s="5">
        <f>YEAR(Table1[[#This Row],[Order Date]])*100 + MONTH(Table1[[#This Row],[Order Date]])</f>
        <v>201208</v>
      </c>
      <c r="H9546" s="1">
        <v>41131</v>
      </c>
      <c r="I9546" t="s">
        <v>53</v>
      </c>
      <c r="J9546" t="s">
        <v>2856</v>
      </c>
      <c r="K9546" t="s">
        <v>2857</v>
      </c>
      <c r="L9546" t="s">
        <v>44</v>
      </c>
      <c r="M9546" t="s">
        <v>30</v>
      </c>
      <c r="N9546" t="s">
        <v>187</v>
      </c>
      <c r="O9546" t="s">
        <v>107</v>
      </c>
      <c r="P9546">
        <v>77095</v>
      </c>
      <c r="Q9546" t="s">
        <v>108</v>
      </c>
      <c r="R9546" t="s">
        <v>4411</v>
      </c>
      <c r="S9546" t="s">
        <v>35</v>
      </c>
      <c r="T9546" t="s">
        <v>36</v>
      </c>
      <c r="U9546" t="s">
        <v>4412</v>
      </c>
      <c r="V9546">
        <v>369.19919999999996</v>
      </c>
      <c r="W9546">
        <v>3</v>
      </c>
      <c r="X9546" s="9">
        <f>Table1[[#This Row],[Discount]]</f>
        <v>0.32</v>
      </c>
      <c r="Y9546">
        <v>0.32</v>
      </c>
      <c r="Z9546">
        <v>-114.01739999999995</v>
      </c>
    </row>
    <row r="9547" spans="1:26" ht="16" x14ac:dyDescent="0.2">
      <c r="A9547">
        <v>9546</v>
      </c>
      <c r="B9547" t="s">
        <v>10694</v>
      </c>
      <c r="C9547" s="1">
        <v>40845</v>
      </c>
      <c r="D9547">
        <f>YEAR(Table1[[#This Row],[Order Date]])</f>
        <v>2011</v>
      </c>
      <c r="E9547">
        <f>MONTH(Table1[[#This Row],[Order Date]])</f>
        <v>10</v>
      </c>
      <c r="F9547" t="str">
        <f>Table1[[#This Row],[Order Year]]&amp;"-"&amp;Table1[[#This Row],[Order Month]]</f>
        <v>2011-10</v>
      </c>
      <c r="G9547" s="5">
        <f>YEAR(Table1[[#This Row],[Order Date]])*100 + MONTH(Table1[[#This Row],[Order Date]])</f>
        <v>201110</v>
      </c>
      <c r="H9547" s="1">
        <v>40849</v>
      </c>
      <c r="I9547" t="s">
        <v>53</v>
      </c>
      <c r="J9547" t="s">
        <v>4655</v>
      </c>
      <c r="K9547" t="s">
        <v>4656</v>
      </c>
      <c r="L9547" t="s">
        <v>44</v>
      </c>
      <c r="M9547" t="s">
        <v>30</v>
      </c>
      <c r="N9547" t="s">
        <v>500</v>
      </c>
      <c r="O9547" t="s">
        <v>257</v>
      </c>
      <c r="P9547">
        <v>47201</v>
      </c>
      <c r="Q9547" t="s">
        <v>108</v>
      </c>
      <c r="R9547" t="s">
        <v>5960</v>
      </c>
      <c r="S9547" t="s">
        <v>74</v>
      </c>
      <c r="T9547" t="s">
        <v>164</v>
      </c>
      <c r="U9547" t="s">
        <v>5961</v>
      </c>
      <c r="V9547">
        <v>1.98</v>
      </c>
      <c r="W9547">
        <v>2</v>
      </c>
      <c r="X9547" s="9">
        <f>Table1[[#This Row],[Discount]]</f>
        <v>0</v>
      </c>
      <c r="Y9547">
        <v>0</v>
      </c>
      <c r="Z9547">
        <v>0.89100000000000001</v>
      </c>
    </row>
    <row r="9548" spans="1:26" ht="16" x14ac:dyDescent="0.2">
      <c r="A9548">
        <v>9547</v>
      </c>
      <c r="B9548" t="s">
        <v>10694</v>
      </c>
      <c r="C9548" s="1">
        <v>40845</v>
      </c>
      <c r="D9548">
        <f>YEAR(Table1[[#This Row],[Order Date]])</f>
        <v>2011</v>
      </c>
      <c r="E9548">
        <f>MONTH(Table1[[#This Row],[Order Date]])</f>
        <v>10</v>
      </c>
      <c r="F9548" t="str">
        <f>Table1[[#This Row],[Order Year]]&amp;"-"&amp;Table1[[#This Row],[Order Month]]</f>
        <v>2011-10</v>
      </c>
      <c r="G9548" s="5">
        <f>YEAR(Table1[[#This Row],[Order Date]])*100 + MONTH(Table1[[#This Row],[Order Date]])</f>
        <v>201110</v>
      </c>
      <c r="H9548" s="1">
        <v>40849</v>
      </c>
      <c r="I9548" t="s">
        <v>53</v>
      </c>
      <c r="J9548" t="s">
        <v>4655</v>
      </c>
      <c r="K9548" t="s">
        <v>4656</v>
      </c>
      <c r="L9548" t="s">
        <v>44</v>
      </c>
      <c r="M9548" t="s">
        <v>30</v>
      </c>
      <c r="N9548" t="s">
        <v>500</v>
      </c>
      <c r="O9548" t="s">
        <v>257</v>
      </c>
      <c r="P9548">
        <v>47201</v>
      </c>
      <c r="Q9548" t="s">
        <v>108</v>
      </c>
      <c r="R9548" t="s">
        <v>323</v>
      </c>
      <c r="S9548" t="s">
        <v>49</v>
      </c>
      <c r="T9548" t="s">
        <v>93</v>
      </c>
      <c r="U9548" t="s">
        <v>324</v>
      </c>
      <c r="V9548">
        <v>75.88</v>
      </c>
      <c r="W9548">
        <v>2</v>
      </c>
      <c r="X9548" s="9">
        <f>Table1[[#This Row],[Discount]]</f>
        <v>0</v>
      </c>
      <c r="Y9548">
        <v>0</v>
      </c>
      <c r="Z9548">
        <v>35.663599999999995</v>
      </c>
    </row>
    <row r="9549" spans="1:26" ht="16" x14ac:dyDescent="0.2">
      <c r="A9549">
        <v>9548</v>
      </c>
      <c r="B9549" t="s">
        <v>10695</v>
      </c>
      <c r="C9549" s="1">
        <v>41444</v>
      </c>
      <c r="D9549">
        <f>YEAR(Table1[[#This Row],[Order Date]])</f>
        <v>2013</v>
      </c>
      <c r="E9549">
        <f>MONTH(Table1[[#This Row],[Order Date]])</f>
        <v>6</v>
      </c>
      <c r="F9549" t="str">
        <f>Table1[[#This Row],[Order Year]]&amp;"-"&amp;Table1[[#This Row],[Order Month]]</f>
        <v>2013-6</v>
      </c>
      <c r="G9549" s="5">
        <f>YEAR(Table1[[#This Row],[Order Date]])*100 + MONTH(Table1[[#This Row],[Order Date]])</f>
        <v>201306</v>
      </c>
      <c r="H9549" s="1">
        <v>41446</v>
      </c>
      <c r="I9549" t="s">
        <v>26</v>
      </c>
      <c r="J9549" t="s">
        <v>358</v>
      </c>
      <c r="K9549" t="s">
        <v>359</v>
      </c>
      <c r="L9549" t="s">
        <v>44</v>
      </c>
      <c r="M9549" t="s">
        <v>30</v>
      </c>
      <c r="N9549" t="s">
        <v>149</v>
      </c>
      <c r="O9549" t="s">
        <v>150</v>
      </c>
      <c r="P9549">
        <v>19134</v>
      </c>
      <c r="Q9549" t="s">
        <v>151</v>
      </c>
      <c r="R9549" t="s">
        <v>6591</v>
      </c>
      <c r="S9549" t="s">
        <v>49</v>
      </c>
      <c r="T9549" t="s">
        <v>93</v>
      </c>
      <c r="U9549" t="s">
        <v>6592</v>
      </c>
      <c r="V9549">
        <v>6.8480000000000008</v>
      </c>
      <c r="W9549">
        <v>2</v>
      </c>
      <c r="X9549" s="9">
        <f>Table1[[#This Row],[Discount]]</f>
        <v>0.2</v>
      </c>
      <c r="Y9549">
        <v>0.2</v>
      </c>
      <c r="Z9549">
        <v>2.1399999999999992</v>
      </c>
    </row>
    <row r="9550" spans="1:26" ht="16" x14ac:dyDescent="0.2">
      <c r="A9550">
        <v>9549</v>
      </c>
      <c r="B9550" t="s">
        <v>10695</v>
      </c>
      <c r="C9550" s="1">
        <v>41444</v>
      </c>
      <c r="D9550">
        <f>YEAR(Table1[[#This Row],[Order Date]])</f>
        <v>2013</v>
      </c>
      <c r="E9550">
        <f>MONTH(Table1[[#This Row],[Order Date]])</f>
        <v>6</v>
      </c>
      <c r="F9550" t="str">
        <f>Table1[[#This Row],[Order Year]]&amp;"-"&amp;Table1[[#This Row],[Order Month]]</f>
        <v>2013-6</v>
      </c>
      <c r="G9550" s="5">
        <f>YEAR(Table1[[#This Row],[Order Date]])*100 + MONTH(Table1[[#This Row],[Order Date]])</f>
        <v>201306</v>
      </c>
      <c r="H9550" s="1">
        <v>41446</v>
      </c>
      <c r="I9550" t="s">
        <v>26</v>
      </c>
      <c r="J9550" t="s">
        <v>358</v>
      </c>
      <c r="K9550" t="s">
        <v>359</v>
      </c>
      <c r="L9550" t="s">
        <v>44</v>
      </c>
      <c r="M9550" t="s">
        <v>30</v>
      </c>
      <c r="N9550" t="s">
        <v>149</v>
      </c>
      <c r="O9550" t="s">
        <v>150</v>
      </c>
      <c r="P9550">
        <v>19134</v>
      </c>
      <c r="Q9550" t="s">
        <v>151</v>
      </c>
      <c r="R9550" t="s">
        <v>77</v>
      </c>
      <c r="S9550" t="s">
        <v>49</v>
      </c>
      <c r="T9550" t="s">
        <v>78</v>
      </c>
      <c r="U9550" t="s">
        <v>79</v>
      </c>
      <c r="V9550">
        <v>4.6260000000000003</v>
      </c>
      <c r="W9550">
        <v>2</v>
      </c>
      <c r="X9550" s="9">
        <f>Table1[[#This Row],[Discount]]</f>
        <v>0.7</v>
      </c>
      <c r="Y9550">
        <v>0.7</v>
      </c>
      <c r="Z9550">
        <v>-3.8549999999999986</v>
      </c>
    </row>
    <row r="9551" spans="1:26" ht="16" x14ac:dyDescent="0.2">
      <c r="A9551">
        <v>9550</v>
      </c>
      <c r="B9551" t="s">
        <v>10695</v>
      </c>
      <c r="C9551" s="1">
        <v>41444</v>
      </c>
      <c r="D9551">
        <f>YEAR(Table1[[#This Row],[Order Date]])</f>
        <v>2013</v>
      </c>
      <c r="E9551">
        <f>MONTH(Table1[[#This Row],[Order Date]])</f>
        <v>6</v>
      </c>
      <c r="F9551" t="str">
        <f>Table1[[#This Row],[Order Year]]&amp;"-"&amp;Table1[[#This Row],[Order Month]]</f>
        <v>2013-6</v>
      </c>
      <c r="G9551" s="5">
        <f>YEAR(Table1[[#This Row],[Order Date]])*100 + MONTH(Table1[[#This Row],[Order Date]])</f>
        <v>201306</v>
      </c>
      <c r="H9551" s="1">
        <v>41446</v>
      </c>
      <c r="I9551" t="s">
        <v>26</v>
      </c>
      <c r="J9551" t="s">
        <v>358</v>
      </c>
      <c r="K9551" t="s">
        <v>359</v>
      </c>
      <c r="L9551" t="s">
        <v>44</v>
      </c>
      <c r="M9551" t="s">
        <v>30</v>
      </c>
      <c r="N9551" t="s">
        <v>149</v>
      </c>
      <c r="O9551" t="s">
        <v>150</v>
      </c>
      <c r="P9551">
        <v>19134</v>
      </c>
      <c r="Q9551" t="s">
        <v>151</v>
      </c>
      <c r="R9551" t="s">
        <v>4573</v>
      </c>
      <c r="S9551" t="s">
        <v>49</v>
      </c>
      <c r="T9551" t="s">
        <v>81</v>
      </c>
      <c r="U9551" t="s">
        <v>4574</v>
      </c>
      <c r="V9551">
        <v>453.6</v>
      </c>
      <c r="W9551">
        <v>3</v>
      </c>
      <c r="X9551" s="9">
        <f>Table1[[#This Row],[Discount]]</f>
        <v>0.2</v>
      </c>
      <c r="Y9551">
        <v>0.2</v>
      </c>
      <c r="Z9551">
        <v>90.71999999999997</v>
      </c>
    </row>
    <row r="9552" spans="1:26" ht="16" x14ac:dyDescent="0.2">
      <c r="A9552">
        <v>9551</v>
      </c>
      <c r="B9552" t="s">
        <v>10696</v>
      </c>
      <c r="C9552" s="1">
        <v>41032</v>
      </c>
      <c r="D9552">
        <f>YEAR(Table1[[#This Row],[Order Date]])</f>
        <v>2012</v>
      </c>
      <c r="E9552">
        <f>MONTH(Table1[[#This Row],[Order Date]])</f>
        <v>5</v>
      </c>
      <c r="F9552" t="str">
        <f>Table1[[#This Row],[Order Year]]&amp;"-"&amp;Table1[[#This Row],[Order Month]]</f>
        <v>2012-5</v>
      </c>
      <c r="G9552" s="5">
        <f>YEAR(Table1[[#This Row],[Order Date]])*100 + MONTH(Table1[[#This Row],[Order Date]])</f>
        <v>201205</v>
      </c>
      <c r="H9552" s="1">
        <v>41035</v>
      </c>
      <c r="I9552" t="s">
        <v>191</v>
      </c>
      <c r="J9552" t="s">
        <v>3119</v>
      </c>
      <c r="K9552" t="s">
        <v>3120</v>
      </c>
      <c r="L9552" t="s">
        <v>105</v>
      </c>
      <c r="M9552" t="s">
        <v>30</v>
      </c>
      <c r="N9552" t="s">
        <v>633</v>
      </c>
      <c r="O9552" t="s">
        <v>46</v>
      </c>
      <c r="P9552">
        <v>95123</v>
      </c>
      <c r="Q9552" t="s">
        <v>47</v>
      </c>
      <c r="R9552" t="s">
        <v>328</v>
      </c>
      <c r="S9552" t="s">
        <v>49</v>
      </c>
      <c r="T9552" t="s">
        <v>78</v>
      </c>
      <c r="U9552" t="s">
        <v>329</v>
      </c>
      <c r="V9552">
        <v>13.847999999999999</v>
      </c>
      <c r="W9552">
        <v>3</v>
      </c>
      <c r="X9552" s="9">
        <f>Table1[[#This Row],[Discount]]</f>
        <v>0.2</v>
      </c>
      <c r="Y9552">
        <v>0.2</v>
      </c>
      <c r="Z9552">
        <v>5.1929999999999996</v>
      </c>
    </row>
    <row r="9553" spans="1:26" ht="16" x14ac:dyDescent="0.2">
      <c r="A9553">
        <v>9552</v>
      </c>
      <c r="B9553" t="s">
        <v>10697</v>
      </c>
      <c r="C9553" s="1">
        <v>41223</v>
      </c>
      <c r="D9553">
        <f>YEAR(Table1[[#This Row],[Order Date]])</f>
        <v>2012</v>
      </c>
      <c r="E9553">
        <f>MONTH(Table1[[#This Row],[Order Date]])</f>
        <v>11</v>
      </c>
      <c r="F9553" t="str">
        <f>Table1[[#This Row],[Order Year]]&amp;"-"&amp;Table1[[#This Row],[Order Month]]</f>
        <v>2012-11</v>
      </c>
      <c r="G9553" s="5">
        <f>YEAR(Table1[[#This Row],[Order Date]])*100 + MONTH(Table1[[#This Row],[Order Date]])</f>
        <v>201211</v>
      </c>
      <c r="H9553" s="1">
        <v>41227</v>
      </c>
      <c r="I9553" t="s">
        <v>53</v>
      </c>
      <c r="J9553" t="s">
        <v>6699</v>
      </c>
      <c r="K9553" t="s">
        <v>6700</v>
      </c>
      <c r="L9553" t="s">
        <v>29</v>
      </c>
      <c r="M9553" t="s">
        <v>30</v>
      </c>
      <c r="N9553" t="s">
        <v>149</v>
      </c>
      <c r="O9553" t="s">
        <v>150</v>
      </c>
      <c r="P9553">
        <v>19140</v>
      </c>
      <c r="Q9553" t="s">
        <v>151</v>
      </c>
      <c r="R9553" t="s">
        <v>3034</v>
      </c>
      <c r="S9553" t="s">
        <v>49</v>
      </c>
      <c r="T9553" t="s">
        <v>62</v>
      </c>
      <c r="U9553" t="s">
        <v>3035</v>
      </c>
      <c r="V9553">
        <v>577.58400000000006</v>
      </c>
      <c r="W9553">
        <v>6</v>
      </c>
      <c r="X9553" s="9">
        <f>Table1[[#This Row],[Discount]]</f>
        <v>0.2</v>
      </c>
      <c r="Y9553">
        <v>0.2</v>
      </c>
      <c r="Z9553">
        <v>43.318799999999953</v>
      </c>
    </row>
    <row r="9554" spans="1:26" ht="16" x14ac:dyDescent="0.2">
      <c r="A9554">
        <v>9553</v>
      </c>
      <c r="B9554" t="s">
        <v>10698</v>
      </c>
      <c r="C9554" s="1">
        <v>41059</v>
      </c>
      <c r="D9554">
        <f>YEAR(Table1[[#This Row],[Order Date]])</f>
        <v>2012</v>
      </c>
      <c r="E9554">
        <f>MONTH(Table1[[#This Row],[Order Date]])</f>
        <v>5</v>
      </c>
      <c r="F9554" t="str">
        <f>Table1[[#This Row],[Order Year]]&amp;"-"&amp;Table1[[#This Row],[Order Month]]</f>
        <v>2012-5</v>
      </c>
      <c r="G9554" s="5">
        <f>YEAR(Table1[[#This Row],[Order Date]])*100 + MONTH(Table1[[#This Row],[Order Date]])</f>
        <v>201205</v>
      </c>
      <c r="H9554" s="1">
        <v>41063</v>
      </c>
      <c r="I9554" t="s">
        <v>53</v>
      </c>
      <c r="J9554" t="s">
        <v>10067</v>
      </c>
      <c r="K9554" t="s">
        <v>10068</v>
      </c>
      <c r="L9554" t="s">
        <v>105</v>
      </c>
      <c r="M9554" t="s">
        <v>30</v>
      </c>
      <c r="N9554" t="s">
        <v>321</v>
      </c>
      <c r="O9554" t="s">
        <v>322</v>
      </c>
      <c r="P9554">
        <v>22153</v>
      </c>
      <c r="Q9554" t="s">
        <v>33</v>
      </c>
      <c r="R9554" t="s">
        <v>5334</v>
      </c>
      <c r="S9554" t="s">
        <v>74</v>
      </c>
      <c r="T9554" t="s">
        <v>164</v>
      </c>
      <c r="U9554" t="s">
        <v>5335</v>
      </c>
      <c r="V9554">
        <v>151.96</v>
      </c>
      <c r="W9554">
        <v>4</v>
      </c>
      <c r="X9554" s="9">
        <f>Table1[[#This Row],[Discount]]</f>
        <v>0</v>
      </c>
      <c r="Y9554">
        <v>0</v>
      </c>
      <c r="Z9554">
        <v>36.470399999999998</v>
      </c>
    </row>
    <row r="9555" spans="1:26" ht="16" x14ac:dyDescent="0.2">
      <c r="A9555">
        <v>9554</v>
      </c>
      <c r="B9555" t="s">
        <v>10699</v>
      </c>
      <c r="C9555" s="1">
        <v>41540</v>
      </c>
      <c r="D9555">
        <f>YEAR(Table1[[#This Row],[Order Date]])</f>
        <v>2013</v>
      </c>
      <c r="E9555">
        <f>MONTH(Table1[[#This Row],[Order Date]])</f>
        <v>9</v>
      </c>
      <c r="F9555" t="str">
        <f>Table1[[#This Row],[Order Year]]&amp;"-"&amp;Table1[[#This Row],[Order Month]]</f>
        <v>2013-9</v>
      </c>
      <c r="G9555" s="5">
        <f>YEAR(Table1[[#This Row],[Order Date]])*100 + MONTH(Table1[[#This Row],[Order Date]])</f>
        <v>201309</v>
      </c>
      <c r="H9555" s="1">
        <v>41545</v>
      </c>
      <c r="I9555" t="s">
        <v>53</v>
      </c>
      <c r="J9555" t="s">
        <v>3521</v>
      </c>
      <c r="K9555" t="s">
        <v>3522</v>
      </c>
      <c r="L9555" t="s">
        <v>44</v>
      </c>
      <c r="M9555" t="s">
        <v>30</v>
      </c>
      <c r="N9555" t="s">
        <v>4803</v>
      </c>
      <c r="O9555" t="s">
        <v>460</v>
      </c>
      <c r="P9555">
        <v>80020</v>
      </c>
      <c r="Q9555" t="s">
        <v>47</v>
      </c>
      <c r="R9555" t="s">
        <v>1543</v>
      </c>
      <c r="S9555" t="s">
        <v>35</v>
      </c>
      <c r="T9555" t="s">
        <v>68</v>
      </c>
      <c r="U9555" t="s">
        <v>1544</v>
      </c>
      <c r="V9555">
        <v>68.432000000000016</v>
      </c>
      <c r="W9555">
        <v>7</v>
      </c>
      <c r="X9555" s="9">
        <f>Table1[[#This Row],[Discount]]</f>
        <v>0.2</v>
      </c>
      <c r="Y9555">
        <v>0.2</v>
      </c>
      <c r="Z9555">
        <v>8.5539999999999878</v>
      </c>
    </row>
    <row r="9556" spans="1:26" ht="16" x14ac:dyDescent="0.2">
      <c r="A9556">
        <v>9555</v>
      </c>
      <c r="B9556" t="s">
        <v>10700</v>
      </c>
      <c r="C9556" s="1">
        <v>41241</v>
      </c>
      <c r="D9556">
        <f>YEAR(Table1[[#This Row],[Order Date]])</f>
        <v>2012</v>
      </c>
      <c r="E9556">
        <f>MONTH(Table1[[#This Row],[Order Date]])</f>
        <v>11</v>
      </c>
      <c r="F9556" t="str">
        <f>Table1[[#This Row],[Order Year]]&amp;"-"&amp;Table1[[#This Row],[Order Month]]</f>
        <v>2012-11</v>
      </c>
      <c r="G9556" s="5">
        <f>YEAR(Table1[[#This Row],[Order Date]])*100 + MONTH(Table1[[#This Row],[Order Date]])</f>
        <v>201211</v>
      </c>
      <c r="H9556" s="1">
        <v>41245</v>
      </c>
      <c r="I9556" t="s">
        <v>53</v>
      </c>
      <c r="J9556" t="s">
        <v>6338</v>
      </c>
      <c r="K9556" t="s">
        <v>6339</v>
      </c>
      <c r="L9556" t="s">
        <v>29</v>
      </c>
      <c r="M9556" t="s">
        <v>30</v>
      </c>
      <c r="N9556" t="s">
        <v>500</v>
      </c>
      <c r="O9556" t="s">
        <v>501</v>
      </c>
      <c r="P9556">
        <v>43229</v>
      </c>
      <c r="Q9556" t="s">
        <v>151</v>
      </c>
      <c r="R9556" t="s">
        <v>415</v>
      </c>
      <c r="S9556" t="s">
        <v>35</v>
      </c>
      <c r="T9556" t="s">
        <v>68</v>
      </c>
      <c r="U9556" t="s">
        <v>416</v>
      </c>
      <c r="V9556">
        <v>71.12</v>
      </c>
      <c r="W9556">
        <v>5</v>
      </c>
      <c r="X9556" s="9">
        <f>Table1[[#This Row],[Discount]]</f>
        <v>0.2</v>
      </c>
      <c r="Y9556">
        <v>0.2</v>
      </c>
      <c r="Z9556">
        <v>9.7789999999999964</v>
      </c>
    </row>
    <row r="9557" spans="1:26" ht="16" x14ac:dyDescent="0.2">
      <c r="A9557">
        <v>9556</v>
      </c>
      <c r="B9557" t="s">
        <v>10700</v>
      </c>
      <c r="C9557" s="1">
        <v>41241</v>
      </c>
      <c r="D9557">
        <f>YEAR(Table1[[#This Row],[Order Date]])</f>
        <v>2012</v>
      </c>
      <c r="E9557">
        <f>MONTH(Table1[[#This Row],[Order Date]])</f>
        <v>11</v>
      </c>
      <c r="F9557" t="str">
        <f>Table1[[#This Row],[Order Year]]&amp;"-"&amp;Table1[[#This Row],[Order Month]]</f>
        <v>2012-11</v>
      </c>
      <c r="G9557" s="5">
        <f>YEAR(Table1[[#This Row],[Order Date]])*100 + MONTH(Table1[[#This Row],[Order Date]])</f>
        <v>201211</v>
      </c>
      <c r="H9557" s="1">
        <v>41245</v>
      </c>
      <c r="I9557" t="s">
        <v>53</v>
      </c>
      <c r="J9557" t="s">
        <v>6338</v>
      </c>
      <c r="K9557" t="s">
        <v>6339</v>
      </c>
      <c r="L9557" t="s">
        <v>29</v>
      </c>
      <c r="M9557" t="s">
        <v>30</v>
      </c>
      <c r="N9557" t="s">
        <v>500</v>
      </c>
      <c r="O9557" t="s">
        <v>501</v>
      </c>
      <c r="P9557">
        <v>43229</v>
      </c>
      <c r="Q9557" t="s">
        <v>151</v>
      </c>
      <c r="R9557" t="s">
        <v>3992</v>
      </c>
      <c r="S9557" t="s">
        <v>49</v>
      </c>
      <c r="T9557" t="s">
        <v>272</v>
      </c>
      <c r="U9557" t="s">
        <v>189</v>
      </c>
      <c r="V9557">
        <v>3.008</v>
      </c>
      <c r="W9557">
        <v>2</v>
      </c>
      <c r="X9557" s="9">
        <f>Table1[[#This Row],[Discount]]</f>
        <v>0.2</v>
      </c>
      <c r="Y9557">
        <v>0.2</v>
      </c>
      <c r="Z9557">
        <v>0.56399999999999983</v>
      </c>
    </row>
    <row r="9558" spans="1:26" ht="16" x14ac:dyDescent="0.2">
      <c r="A9558">
        <v>9557</v>
      </c>
      <c r="B9558" t="s">
        <v>10701</v>
      </c>
      <c r="C9558" s="1">
        <v>41246</v>
      </c>
      <c r="D9558">
        <f>YEAR(Table1[[#This Row],[Order Date]])</f>
        <v>2012</v>
      </c>
      <c r="E9558">
        <f>MONTH(Table1[[#This Row],[Order Date]])</f>
        <v>12</v>
      </c>
      <c r="F9558" t="str">
        <f>Table1[[#This Row],[Order Year]]&amp;"-"&amp;Table1[[#This Row],[Order Month]]</f>
        <v>2012-12</v>
      </c>
      <c r="G9558" s="5">
        <f>YEAR(Table1[[#This Row],[Order Date]])*100 + MONTH(Table1[[#This Row],[Order Date]])</f>
        <v>201212</v>
      </c>
      <c r="H9558" s="1">
        <v>41248</v>
      </c>
      <c r="I9558" t="s">
        <v>26</v>
      </c>
      <c r="J9558" t="s">
        <v>103</v>
      </c>
      <c r="K9558" t="s">
        <v>104</v>
      </c>
      <c r="L9558" t="s">
        <v>105</v>
      </c>
      <c r="M9558" t="s">
        <v>30</v>
      </c>
      <c r="N9558" t="s">
        <v>90</v>
      </c>
      <c r="O9558" t="s">
        <v>2697</v>
      </c>
      <c r="P9558">
        <v>3301</v>
      </c>
      <c r="Q9558" t="s">
        <v>151</v>
      </c>
      <c r="R9558" t="s">
        <v>3056</v>
      </c>
      <c r="S9558" t="s">
        <v>49</v>
      </c>
      <c r="T9558" t="s">
        <v>93</v>
      </c>
      <c r="U9558" t="s">
        <v>3057</v>
      </c>
      <c r="V9558">
        <v>184.66</v>
      </c>
      <c r="W9558">
        <v>7</v>
      </c>
      <c r="X9558" s="9">
        <f>Table1[[#This Row],[Discount]]</f>
        <v>0</v>
      </c>
      <c r="Y9558">
        <v>0</v>
      </c>
      <c r="Z9558">
        <v>84.943599999999989</v>
      </c>
    </row>
    <row r="9559" spans="1:26" ht="16" x14ac:dyDescent="0.2">
      <c r="A9559">
        <v>9558</v>
      </c>
      <c r="B9559" t="s">
        <v>10702</v>
      </c>
      <c r="C9559" s="1">
        <v>40833</v>
      </c>
      <c r="D9559">
        <f>YEAR(Table1[[#This Row],[Order Date]])</f>
        <v>2011</v>
      </c>
      <c r="E9559">
        <f>MONTH(Table1[[#This Row],[Order Date]])</f>
        <v>10</v>
      </c>
      <c r="F9559" t="str">
        <f>Table1[[#This Row],[Order Year]]&amp;"-"&amp;Table1[[#This Row],[Order Month]]</f>
        <v>2011-10</v>
      </c>
      <c r="G9559" s="5">
        <f>YEAR(Table1[[#This Row],[Order Date]])*100 + MONTH(Table1[[#This Row],[Order Date]])</f>
        <v>201110</v>
      </c>
      <c r="H9559" s="1">
        <v>40835</v>
      </c>
      <c r="I9559" t="s">
        <v>26</v>
      </c>
      <c r="J9559" t="s">
        <v>3656</v>
      </c>
      <c r="K9559" t="s">
        <v>3657</v>
      </c>
      <c r="L9559" t="s">
        <v>29</v>
      </c>
      <c r="M9559" t="s">
        <v>30</v>
      </c>
      <c r="N9559" t="s">
        <v>187</v>
      </c>
      <c r="O9559" t="s">
        <v>107</v>
      </c>
      <c r="P9559">
        <v>77095</v>
      </c>
      <c r="Q9559" t="s">
        <v>108</v>
      </c>
      <c r="R9559" t="s">
        <v>6348</v>
      </c>
      <c r="S9559" t="s">
        <v>35</v>
      </c>
      <c r="T9559" t="s">
        <v>68</v>
      </c>
      <c r="U9559" t="s">
        <v>6349</v>
      </c>
      <c r="V9559">
        <v>5.3120000000000003</v>
      </c>
      <c r="W9559">
        <v>2</v>
      </c>
      <c r="X9559" s="9">
        <f>Table1[[#This Row],[Discount]]</f>
        <v>0.6</v>
      </c>
      <c r="Y9559">
        <v>0.6</v>
      </c>
      <c r="Z9559">
        <v>-1.5935999999999995</v>
      </c>
    </row>
    <row r="9560" spans="1:26" ht="16" x14ac:dyDescent="0.2">
      <c r="A9560">
        <v>9559</v>
      </c>
      <c r="B9560" t="s">
        <v>10703</v>
      </c>
      <c r="C9560" s="1">
        <v>41398</v>
      </c>
      <c r="D9560">
        <f>YEAR(Table1[[#This Row],[Order Date]])</f>
        <v>2013</v>
      </c>
      <c r="E9560">
        <f>MONTH(Table1[[#This Row],[Order Date]])</f>
        <v>5</v>
      </c>
      <c r="F9560" t="str">
        <f>Table1[[#This Row],[Order Year]]&amp;"-"&amp;Table1[[#This Row],[Order Month]]</f>
        <v>2013-5</v>
      </c>
      <c r="G9560" s="5">
        <f>YEAR(Table1[[#This Row],[Order Date]])*100 + MONTH(Table1[[#This Row],[Order Date]])</f>
        <v>201305</v>
      </c>
      <c r="H9560" s="1">
        <v>41400</v>
      </c>
      <c r="I9560" t="s">
        <v>191</v>
      </c>
      <c r="J9560" t="s">
        <v>10704</v>
      </c>
      <c r="K9560" t="s">
        <v>10705</v>
      </c>
      <c r="L9560" t="s">
        <v>29</v>
      </c>
      <c r="M9560" t="s">
        <v>30</v>
      </c>
      <c r="N9560" t="s">
        <v>609</v>
      </c>
      <c r="O9560" t="s">
        <v>501</v>
      </c>
      <c r="P9560">
        <v>43055</v>
      </c>
      <c r="Q9560" t="s">
        <v>151</v>
      </c>
      <c r="R9560" t="s">
        <v>910</v>
      </c>
      <c r="S9560" t="s">
        <v>74</v>
      </c>
      <c r="T9560" t="s">
        <v>164</v>
      </c>
      <c r="U9560" t="s">
        <v>1787</v>
      </c>
      <c r="V9560">
        <v>132.52000000000004</v>
      </c>
      <c r="W9560">
        <v>5</v>
      </c>
      <c r="X9560" s="9">
        <f>Table1[[#This Row],[Discount]]</f>
        <v>0.2</v>
      </c>
      <c r="Y9560">
        <v>0.2</v>
      </c>
      <c r="Z9560">
        <v>34.786500000000004</v>
      </c>
    </row>
    <row r="9561" spans="1:26" ht="16" x14ac:dyDescent="0.2">
      <c r="A9561">
        <v>9560</v>
      </c>
      <c r="B9561" t="s">
        <v>10703</v>
      </c>
      <c r="C9561" s="1">
        <v>41398</v>
      </c>
      <c r="D9561">
        <f>YEAR(Table1[[#This Row],[Order Date]])</f>
        <v>2013</v>
      </c>
      <c r="E9561">
        <f>MONTH(Table1[[#This Row],[Order Date]])</f>
        <v>5</v>
      </c>
      <c r="F9561" t="str">
        <f>Table1[[#This Row],[Order Year]]&amp;"-"&amp;Table1[[#This Row],[Order Month]]</f>
        <v>2013-5</v>
      </c>
      <c r="G9561" s="5">
        <f>YEAR(Table1[[#This Row],[Order Date]])*100 + MONTH(Table1[[#This Row],[Order Date]])</f>
        <v>201305</v>
      </c>
      <c r="H9561" s="1">
        <v>41400</v>
      </c>
      <c r="I9561" t="s">
        <v>191</v>
      </c>
      <c r="J9561" t="s">
        <v>10704</v>
      </c>
      <c r="K9561" t="s">
        <v>10705</v>
      </c>
      <c r="L9561" t="s">
        <v>29</v>
      </c>
      <c r="M9561" t="s">
        <v>30</v>
      </c>
      <c r="N9561" t="s">
        <v>609</v>
      </c>
      <c r="O9561" t="s">
        <v>501</v>
      </c>
      <c r="P9561">
        <v>43055</v>
      </c>
      <c r="Q9561" t="s">
        <v>151</v>
      </c>
      <c r="R9561" t="s">
        <v>4666</v>
      </c>
      <c r="S9561" t="s">
        <v>49</v>
      </c>
      <c r="T9561" t="s">
        <v>62</v>
      </c>
      <c r="U9561" t="s">
        <v>4667</v>
      </c>
      <c r="V9561">
        <v>195.64</v>
      </c>
      <c r="W9561">
        <v>5</v>
      </c>
      <c r="X9561" s="9">
        <f>Table1[[#This Row],[Discount]]</f>
        <v>0.2</v>
      </c>
      <c r="Y9561">
        <v>0.2</v>
      </c>
      <c r="Z9561">
        <v>-44.018999999999991</v>
      </c>
    </row>
    <row r="9562" spans="1:26" ht="16" x14ac:dyDescent="0.2">
      <c r="A9562">
        <v>9561</v>
      </c>
      <c r="B9562" t="s">
        <v>10703</v>
      </c>
      <c r="C9562" s="1">
        <v>41398</v>
      </c>
      <c r="D9562">
        <f>YEAR(Table1[[#This Row],[Order Date]])</f>
        <v>2013</v>
      </c>
      <c r="E9562">
        <f>MONTH(Table1[[#This Row],[Order Date]])</f>
        <v>5</v>
      </c>
      <c r="F9562" t="str">
        <f>Table1[[#This Row],[Order Year]]&amp;"-"&amp;Table1[[#This Row],[Order Month]]</f>
        <v>2013-5</v>
      </c>
      <c r="G9562" s="5">
        <f>YEAR(Table1[[#This Row],[Order Date]])*100 + MONTH(Table1[[#This Row],[Order Date]])</f>
        <v>201305</v>
      </c>
      <c r="H9562" s="1">
        <v>41400</v>
      </c>
      <c r="I9562" t="s">
        <v>191</v>
      </c>
      <c r="J9562" t="s">
        <v>10704</v>
      </c>
      <c r="K9562" t="s">
        <v>10705</v>
      </c>
      <c r="L9562" t="s">
        <v>29</v>
      </c>
      <c r="M9562" t="s">
        <v>30</v>
      </c>
      <c r="N9562" t="s">
        <v>609</v>
      </c>
      <c r="O9562" t="s">
        <v>501</v>
      </c>
      <c r="P9562">
        <v>43055</v>
      </c>
      <c r="Q9562" t="s">
        <v>151</v>
      </c>
      <c r="R9562" t="s">
        <v>5860</v>
      </c>
      <c r="S9562" t="s">
        <v>35</v>
      </c>
      <c r="T9562" t="s">
        <v>68</v>
      </c>
      <c r="U9562" t="s">
        <v>5861</v>
      </c>
      <c r="V9562">
        <v>51.967999999999996</v>
      </c>
      <c r="W9562">
        <v>2</v>
      </c>
      <c r="X9562" s="9">
        <f>Table1[[#This Row],[Discount]]</f>
        <v>0.2</v>
      </c>
      <c r="Y9562">
        <v>0.2</v>
      </c>
      <c r="Z9562">
        <v>10.393599999999998</v>
      </c>
    </row>
    <row r="9563" spans="1:26" ht="16" x14ac:dyDescent="0.2">
      <c r="A9563">
        <v>9562</v>
      </c>
      <c r="B9563" t="s">
        <v>10703</v>
      </c>
      <c r="C9563" s="1">
        <v>41398</v>
      </c>
      <c r="D9563">
        <f>YEAR(Table1[[#This Row],[Order Date]])</f>
        <v>2013</v>
      </c>
      <c r="E9563">
        <f>MONTH(Table1[[#This Row],[Order Date]])</f>
        <v>5</v>
      </c>
      <c r="F9563" t="str">
        <f>Table1[[#This Row],[Order Year]]&amp;"-"&amp;Table1[[#This Row],[Order Month]]</f>
        <v>2013-5</v>
      </c>
      <c r="G9563" s="5">
        <f>YEAR(Table1[[#This Row],[Order Date]])*100 + MONTH(Table1[[#This Row],[Order Date]])</f>
        <v>201305</v>
      </c>
      <c r="H9563" s="1">
        <v>41400</v>
      </c>
      <c r="I9563" t="s">
        <v>191</v>
      </c>
      <c r="J9563" t="s">
        <v>10704</v>
      </c>
      <c r="K9563" t="s">
        <v>10705</v>
      </c>
      <c r="L9563" t="s">
        <v>29</v>
      </c>
      <c r="M9563" t="s">
        <v>30</v>
      </c>
      <c r="N9563" t="s">
        <v>609</v>
      </c>
      <c r="O9563" t="s">
        <v>501</v>
      </c>
      <c r="P9563">
        <v>43055</v>
      </c>
      <c r="Q9563" t="s">
        <v>151</v>
      </c>
      <c r="R9563" t="s">
        <v>5442</v>
      </c>
      <c r="S9563" t="s">
        <v>74</v>
      </c>
      <c r="T9563" t="s">
        <v>164</v>
      </c>
      <c r="U9563" t="s">
        <v>5443</v>
      </c>
      <c r="V9563">
        <v>431.97600000000006</v>
      </c>
      <c r="W9563">
        <v>3</v>
      </c>
      <c r="X9563" s="9">
        <f>Table1[[#This Row],[Discount]]</f>
        <v>0.2</v>
      </c>
      <c r="Y9563">
        <v>0.2</v>
      </c>
      <c r="Z9563">
        <v>-75.59580000000004</v>
      </c>
    </row>
    <row r="9564" spans="1:26" ht="16" x14ac:dyDescent="0.2">
      <c r="A9564">
        <v>9563</v>
      </c>
      <c r="B9564" t="s">
        <v>10703</v>
      </c>
      <c r="C9564" s="1">
        <v>41398</v>
      </c>
      <c r="D9564">
        <f>YEAR(Table1[[#This Row],[Order Date]])</f>
        <v>2013</v>
      </c>
      <c r="E9564">
        <f>MONTH(Table1[[#This Row],[Order Date]])</f>
        <v>5</v>
      </c>
      <c r="F9564" t="str">
        <f>Table1[[#This Row],[Order Year]]&amp;"-"&amp;Table1[[#This Row],[Order Month]]</f>
        <v>2013-5</v>
      </c>
      <c r="G9564" s="5">
        <f>YEAR(Table1[[#This Row],[Order Date]])*100 + MONTH(Table1[[#This Row],[Order Date]])</f>
        <v>201305</v>
      </c>
      <c r="H9564" s="1">
        <v>41400</v>
      </c>
      <c r="I9564" t="s">
        <v>191</v>
      </c>
      <c r="J9564" t="s">
        <v>10704</v>
      </c>
      <c r="K9564" t="s">
        <v>10705</v>
      </c>
      <c r="L9564" t="s">
        <v>29</v>
      </c>
      <c r="M9564" t="s">
        <v>30</v>
      </c>
      <c r="N9564" t="s">
        <v>609</v>
      </c>
      <c r="O9564" t="s">
        <v>501</v>
      </c>
      <c r="P9564">
        <v>43055</v>
      </c>
      <c r="Q9564" t="s">
        <v>151</v>
      </c>
      <c r="R9564" t="s">
        <v>10706</v>
      </c>
      <c r="S9564" t="s">
        <v>74</v>
      </c>
      <c r="T9564" t="s">
        <v>685</v>
      </c>
      <c r="U9564" t="s">
        <v>10707</v>
      </c>
      <c r="V9564">
        <v>224.93700000000004</v>
      </c>
      <c r="W9564">
        <v>3</v>
      </c>
      <c r="X9564" s="9">
        <f>Table1[[#This Row],[Discount]]</f>
        <v>0.7</v>
      </c>
      <c r="Y9564">
        <v>0.7</v>
      </c>
      <c r="Z9564">
        <v>-164.9538</v>
      </c>
    </row>
    <row r="9565" spans="1:26" ht="16" x14ac:dyDescent="0.2">
      <c r="A9565">
        <v>9564</v>
      </c>
      <c r="B9565" t="s">
        <v>10703</v>
      </c>
      <c r="C9565" s="1">
        <v>41398</v>
      </c>
      <c r="D9565">
        <f>YEAR(Table1[[#This Row],[Order Date]])</f>
        <v>2013</v>
      </c>
      <c r="E9565">
        <f>MONTH(Table1[[#This Row],[Order Date]])</f>
        <v>5</v>
      </c>
      <c r="F9565" t="str">
        <f>Table1[[#This Row],[Order Year]]&amp;"-"&amp;Table1[[#This Row],[Order Month]]</f>
        <v>2013-5</v>
      </c>
      <c r="G9565" s="5">
        <f>YEAR(Table1[[#This Row],[Order Date]])*100 + MONTH(Table1[[#This Row],[Order Date]])</f>
        <v>201305</v>
      </c>
      <c r="H9565" s="1">
        <v>41400</v>
      </c>
      <c r="I9565" t="s">
        <v>191</v>
      </c>
      <c r="J9565" t="s">
        <v>10704</v>
      </c>
      <c r="K9565" t="s">
        <v>10705</v>
      </c>
      <c r="L9565" t="s">
        <v>29</v>
      </c>
      <c r="M9565" t="s">
        <v>30</v>
      </c>
      <c r="N9565" t="s">
        <v>609</v>
      </c>
      <c r="O9565" t="s">
        <v>501</v>
      </c>
      <c r="P9565">
        <v>43055</v>
      </c>
      <c r="Q9565" t="s">
        <v>151</v>
      </c>
      <c r="R9565" t="s">
        <v>5522</v>
      </c>
      <c r="S9565" t="s">
        <v>49</v>
      </c>
      <c r="T9565" t="s">
        <v>50</v>
      </c>
      <c r="U9565" t="s">
        <v>5523</v>
      </c>
      <c r="V9565">
        <v>6</v>
      </c>
      <c r="W9565">
        <v>2</v>
      </c>
      <c r="X9565" s="9">
        <f>Table1[[#This Row],[Discount]]</f>
        <v>0.2</v>
      </c>
      <c r="Y9565">
        <v>0.2</v>
      </c>
      <c r="Z9565">
        <v>2.0999999999999996</v>
      </c>
    </row>
    <row r="9566" spans="1:26" ht="16" x14ac:dyDescent="0.2">
      <c r="A9566">
        <v>9565</v>
      </c>
      <c r="B9566" t="s">
        <v>10708</v>
      </c>
      <c r="C9566" s="1">
        <v>41061</v>
      </c>
      <c r="D9566">
        <f>YEAR(Table1[[#This Row],[Order Date]])</f>
        <v>2012</v>
      </c>
      <c r="E9566">
        <f>MONTH(Table1[[#This Row],[Order Date]])</f>
        <v>6</v>
      </c>
      <c r="F9566" t="str">
        <f>Table1[[#This Row],[Order Year]]&amp;"-"&amp;Table1[[#This Row],[Order Month]]</f>
        <v>2012-6</v>
      </c>
      <c r="G9566" s="5">
        <f>YEAR(Table1[[#This Row],[Order Date]])*100 + MONTH(Table1[[#This Row],[Order Date]])</f>
        <v>201206</v>
      </c>
      <c r="H9566" s="1">
        <v>41068</v>
      </c>
      <c r="I9566" t="s">
        <v>53</v>
      </c>
      <c r="J9566" t="s">
        <v>2847</v>
      </c>
      <c r="K9566" t="s">
        <v>2848</v>
      </c>
      <c r="L9566" t="s">
        <v>105</v>
      </c>
      <c r="M9566" t="s">
        <v>30</v>
      </c>
      <c r="N9566" t="s">
        <v>45</v>
      </c>
      <c r="O9566" t="s">
        <v>46</v>
      </c>
      <c r="P9566">
        <v>90045</v>
      </c>
      <c r="Q9566" t="s">
        <v>47</v>
      </c>
      <c r="R9566" t="s">
        <v>4007</v>
      </c>
      <c r="S9566" t="s">
        <v>49</v>
      </c>
      <c r="T9566" t="s">
        <v>93</v>
      </c>
      <c r="U9566" t="s">
        <v>4008</v>
      </c>
      <c r="V9566">
        <v>11.76</v>
      </c>
      <c r="W9566">
        <v>2</v>
      </c>
      <c r="X9566" s="9">
        <f>Table1[[#This Row],[Discount]]</f>
        <v>0</v>
      </c>
      <c r="Y9566">
        <v>0</v>
      </c>
      <c r="Z9566">
        <v>5.7623999999999995</v>
      </c>
    </row>
    <row r="9567" spans="1:26" ht="16" x14ac:dyDescent="0.2">
      <c r="A9567">
        <v>9566</v>
      </c>
      <c r="B9567" t="s">
        <v>10709</v>
      </c>
      <c r="C9567" s="1">
        <v>40633</v>
      </c>
      <c r="D9567">
        <f>YEAR(Table1[[#This Row],[Order Date]])</f>
        <v>2011</v>
      </c>
      <c r="E9567">
        <f>MONTH(Table1[[#This Row],[Order Date]])</f>
        <v>3</v>
      </c>
      <c r="F9567" t="str">
        <f>Table1[[#This Row],[Order Year]]&amp;"-"&amp;Table1[[#This Row],[Order Month]]</f>
        <v>2011-3</v>
      </c>
      <c r="G9567" s="5">
        <f>YEAR(Table1[[#This Row],[Order Date]])*100 + MONTH(Table1[[#This Row],[Order Date]])</f>
        <v>201103</v>
      </c>
      <c r="H9567" s="1">
        <v>40633</v>
      </c>
      <c r="I9567" t="s">
        <v>1293</v>
      </c>
      <c r="J9567" t="s">
        <v>1948</v>
      </c>
      <c r="K9567" t="s">
        <v>1949</v>
      </c>
      <c r="L9567" t="s">
        <v>29</v>
      </c>
      <c r="M9567" t="s">
        <v>30</v>
      </c>
      <c r="N9567" t="s">
        <v>903</v>
      </c>
      <c r="O9567" t="s">
        <v>57</v>
      </c>
      <c r="P9567">
        <v>33614</v>
      </c>
      <c r="Q9567" t="s">
        <v>33</v>
      </c>
      <c r="R9567" t="s">
        <v>945</v>
      </c>
      <c r="S9567" t="s">
        <v>35</v>
      </c>
      <c r="T9567" t="s">
        <v>39</v>
      </c>
      <c r="U9567" t="s">
        <v>946</v>
      </c>
      <c r="V9567">
        <v>1125.4879999999998</v>
      </c>
      <c r="W9567">
        <v>7</v>
      </c>
      <c r="X9567" s="9">
        <f>Table1[[#This Row],[Discount]]</f>
        <v>0.2</v>
      </c>
      <c r="Y9567">
        <v>0.2</v>
      </c>
      <c r="Z9567">
        <v>98.480200000000082</v>
      </c>
    </row>
    <row r="9568" spans="1:26" ht="16" x14ac:dyDescent="0.2">
      <c r="A9568">
        <v>9567</v>
      </c>
      <c r="B9568" t="s">
        <v>10709</v>
      </c>
      <c r="C9568" s="1">
        <v>40633</v>
      </c>
      <c r="D9568">
        <f>YEAR(Table1[[#This Row],[Order Date]])</f>
        <v>2011</v>
      </c>
      <c r="E9568">
        <f>MONTH(Table1[[#This Row],[Order Date]])</f>
        <v>3</v>
      </c>
      <c r="F9568" t="str">
        <f>Table1[[#This Row],[Order Year]]&amp;"-"&amp;Table1[[#This Row],[Order Month]]</f>
        <v>2011-3</v>
      </c>
      <c r="G9568" s="5">
        <f>YEAR(Table1[[#This Row],[Order Date]])*100 + MONTH(Table1[[#This Row],[Order Date]])</f>
        <v>201103</v>
      </c>
      <c r="H9568" s="1">
        <v>40633</v>
      </c>
      <c r="I9568" t="s">
        <v>1293</v>
      </c>
      <c r="J9568" t="s">
        <v>1948</v>
      </c>
      <c r="K9568" t="s">
        <v>1949</v>
      </c>
      <c r="L9568" t="s">
        <v>29</v>
      </c>
      <c r="M9568" t="s">
        <v>30</v>
      </c>
      <c r="N9568" t="s">
        <v>903</v>
      </c>
      <c r="O9568" t="s">
        <v>57</v>
      </c>
      <c r="P9568">
        <v>33614</v>
      </c>
      <c r="Q9568" t="s">
        <v>33</v>
      </c>
      <c r="R9568" t="s">
        <v>2619</v>
      </c>
      <c r="S9568" t="s">
        <v>49</v>
      </c>
      <c r="T9568" t="s">
        <v>78</v>
      </c>
      <c r="U9568" t="s">
        <v>2620</v>
      </c>
      <c r="V9568">
        <v>12.645000000000001</v>
      </c>
      <c r="W9568">
        <v>5</v>
      </c>
      <c r="X9568" s="9">
        <f>Table1[[#This Row],[Discount]]</f>
        <v>0.7</v>
      </c>
      <c r="Y9568">
        <v>0.7</v>
      </c>
      <c r="Z9568">
        <v>-10.116</v>
      </c>
    </row>
    <row r="9569" spans="1:26" ht="16" x14ac:dyDescent="0.2">
      <c r="A9569">
        <v>9568</v>
      </c>
      <c r="B9569" t="s">
        <v>10709</v>
      </c>
      <c r="C9569" s="1">
        <v>40633</v>
      </c>
      <c r="D9569">
        <f>YEAR(Table1[[#This Row],[Order Date]])</f>
        <v>2011</v>
      </c>
      <c r="E9569">
        <f>MONTH(Table1[[#This Row],[Order Date]])</f>
        <v>3</v>
      </c>
      <c r="F9569" t="str">
        <f>Table1[[#This Row],[Order Year]]&amp;"-"&amp;Table1[[#This Row],[Order Month]]</f>
        <v>2011-3</v>
      </c>
      <c r="G9569" s="5">
        <f>YEAR(Table1[[#This Row],[Order Date]])*100 + MONTH(Table1[[#This Row],[Order Date]])</f>
        <v>201103</v>
      </c>
      <c r="H9569" s="1">
        <v>40633</v>
      </c>
      <c r="I9569" t="s">
        <v>1293</v>
      </c>
      <c r="J9569" t="s">
        <v>1948</v>
      </c>
      <c r="K9569" t="s">
        <v>1949</v>
      </c>
      <c r="L9569" t="s">
        <v>29</v>
      </c>
      <c r="M9569" t="s">
        <v>30</v>
      </c>
      <c r="N9569" t="s">
        <v>903</v>
      </c>
      <c r="O9569" t="s">
        <v>57</v>
      </c>
      <c r="P9569">
        <v>33614</v>
      </c>
      <c r="Q9569" t="s">
        <v>33</v>
      </c>
      <c r="R9569" t="s">
        <v>785</v>
      </c>
      <c r="S9569" t="s">
        <v>49</v>
      </c>
      <c r="T9569" t="s">
        <v>71</v>
      </c>
      <c r="U9569" t="s">
        <v>786</v>
      </c>
      <c r="V9569">
        <v>4.032</v>
      </c>
      <c r="W9569">
        <v>2</v>
      </c>
      <c r="X9569" s="9">
        <f>Table1[[#This Row],[Discount]]</f>
        <v>0.2</v>
      </c>
      <c r="Y9569">
        <v>0.2</v>
      </c>
      <c r="Z9569">
        <v>1.0584000000000002</v>
      </c>
    </row>
    <row r="9570" spans="1:26" ht="16" x14ac:dyDescent="0.2">
      <c r="A9570">
        <v>9569</v>
      </c>
      <c r="B9570" t="s">
        <v>10710</v>
      </c>
      <c r="C9570" s="1">
        <v>41826</v>
      </c>
      <c r="D9570">
        <f>YEAR(Table1[[#This Row],[Order Date]])</f>
        <v>2014</v>
      </c>
      <c r="E9570">
        <f>MONTH(Table1[[#This Row],[Order Date]])</f>
        <v>7</v>
      </c>
      <c r="F9570" t="str">
        <f>Table1[[#This Row],[Order Year]]&amp;"-"&amp;Table1[[#This Row],[Order Month]]</f>
        <v>2014-7</v>
      </c>
      <c r="G9570" s="5">
        <f>YEAR(Table1[[#This Row],[Order Date]])*100 + MONTH(Table1[[#This Row],[Order Date]])</f>
        <v>201407</v>
      </c>
      <c r="H9570" s="1">
        <v>41828</v>
      </c>
      <c r="I9570" t="s">
        <v>191</v>
      </c>
      <c r="J9570" t="s">
        <v>3859</v>
      </c>
      <c r="K9570" t="s">
        <v>3860</v>
      </c>
      <c r="L9570" t="s">
        <v>44</v>
      </c>
      <c r="M9570" t="s">
        <v>30</v>
      </c>
      <c r="N9570" t="s">
        <v>140</v>
      </c>
      <c r="O9570" t="s">
        <v>141</v>
      </c>
      <c r="P9570">
        <v>68025</v>
      </c>
      <c r="Q9570" t="s">
        <v>108</v>
      </c>
      <c r="R9570" t="s">
        <v>561</v>
      </c>
      <c r="S9570" t="s">
        <v>74</v>
      </c>
      <c r="T9570" t="s">
        <v>75</v>
      </c>
      <c r="U9570" t="s">
        <v>562</v>
      </c>
      <c r="V9570">
        <v>79.959999999999994</v>
      </c>
      <c r="W9570">
        <v>4</v>
      </c>
      <c r="X9570" s="9">
        <f>Table1[[#This Row],[Discount]]</f>
        <v>0</v>
      </c>
      <c r="Y9570">
        <v>0</v>
      </c>
      <c r="Z9570">
        <v>22.388800000000003</v>
      </c>
    </row>
    <row r="9571" spans="1:26" ht="16" x14ac:dyDescent="0.2">
      <c r="A9571">
        <v>9570</v>
      </c>
      <c r="B9571" t="s">
        <v>10711</v>
      </c>
      <c r="C9571" s="1">
        <v>41176</v>
      </c>
      <c r="D9571">
        <f>YEAR(Table1[[#This Row],[Order Date]])</f>
        <v>2012</v>
      </c>
      <c r="E9571">
        <f>MONTH(Table1[[#This Row],[Order Date]])</f>
        <v>9</v>
      </c>
      <c r="F9571" t="str">
        <f>Table1[[#This Row],[Order Year]]&amp;"-"&amp;Table1[[#This Row],[Order Month]]</f>
        <v>2012-9</v>
      </c>
      <c r="G9571" s="5">
        <f>YEAR(Table1[[#This Row],[Order Date]])*100 + MONTH(Table1[[#This Row],[Order Date]])</f>
        <v>201209</v>
      </c>
      <c r="H9571" s="1">
        <v>41176</v>
      </c>
      <c r="I9571" t="s">
        <v>1293</v>
      </c>
      <c r="J9571" t="s">
        <v>802</v>
      </c>
      <c r="K9571" t="s">
        <v>803</v>
      </c>
      <c r="L9571" t="s">
        <v>29</v>
      </c>
      <c r="M9571" t="s">
        <v>30</v>
      </c>
      <c r="N9571" t="s">
        <v>500</v>
      </c>
      <c r="O9571" t="s">
        <v>501</v>
      </c>
      <c r="P9571">
        <v>43229</v>
      </c>
      <c r="Q9571" t="s">
        <v>151</v>
      </c>
      <c r="R9571" t="s">
        <v>5747</v>
      </c>
      <c r="S9571" t="s">
        <v>49</v>
      </c>
      <c r="T9571" t="s">
        <v>78</v>
      </c>
      <c r="U9571" t="s">
        <v>5748</v>
      </c>
      <c r="V9571">
        <v>6.732000000000002</v>
      </c>
      <c r="W9571">
        <v>6</v>
      </c>
      <c r="X9571" s="9">
        <f>Table1[[#This Row],[Discount]]</f>
        <v>0.7</v>
      </c>
      <c r="Y9571">
        <v>0.7</v>
      </c>
      <c r="Z9571">
        <v>-4.4879999999999978</v>
      </c>
    </row>
    <row r="9572" spans="1:26" ht="16" x14ac:dyDescent="0.2">
      <c r="A9572">
        <v>9571</v>
      </c>
      <c r="B9572" t="s">
        <v>10711</v>
      </c>
      <c r="C9572" s="1">
        <v>41176</v>
      </c>
      <c r="D9572">
        <f>YEAR(Table1[[#This Row],[Order Date]])</f>
        <v>2012</v>
      </c>
      <c r="E9572">
        <f>MONTH(Table1[[#This Row],[Order Date]])</f>
        <v>9</v>
      </c>
      <c r="F9572" t="str">
        <f>Table1[[#This Row],[Order Year]]&amp;"-"&amp;Table1[[#This Row],[Order Month]]</f>
        <v>2012-9</v>
      </c>
      <c r="G9572" s="5">
        <f>YEAR(Table1[[#This Row],[Order Date]])*100 + MONTH(Table1[[#This Row],[Order Date]])</f>
        <v>201209</v>
      </c>
      <c r="H9572" s="1">
        <v>41176</v>
      </c>
      <c r="I9572" t="s">
        <v>1293</v>
      </c>
      <c r="J9572" t="s">
        <v>802</v>
      </c>
      <c r="K9572" t="s">
        <v>803</v>
      </c>
      <c r="L9572" t="s">
        <v>29</v>
      </c>
      <c r="M9572" t="s">
        <v>30</v>
      </c>
      <c r="N9572" t="s">
        <v>500</v>
      </c>
      <c r="O9572" t="s">
        <v>501</v>
      </c>
      <c r="P9572">
        <v>43229</v>
      </c>
      <c r="Q9572" t="s">
        <v>151</v>
      </c>
      <c r="R9572" t="s">
        <v>4910</v>
      </c>
      <c r="S9572" t="s">
        <v>49</v>
      </c>
      <c r="T9572" t="s">
        <v>62</v>
      </c>
      <c r="U9572" t="s">
        <v>4911</v>
      </c>
      <c r="V9572">
        <v>33.568000000000005</v>
      </c>
      <c r="W9572">
        <v>2</v>
      </c>
      <c r="X9572" s="9">
        <f>Table1[[#This Row],[Discount]]</f>
        <v>0.2</v>
      </c>
      <c r="Y9572">
        <v>0.2</v>
      </c>
      <c r="Z9572">
        <v>1.6783999999999981</v>
      </c>
    </row>
    <row r="9573" spans="1:26" ht="16" x14ac:dyDescent="0.2">
      <c r="A9573">
        <v>9572</v>
      </c>
      <c r="B9573" t="s">
        <v>10711</v>
      </c>
      <c r="C9573" s="1">
        <v>41176</v>
      </c>
      <c r="D9573">
        <f>YEAR(Table1[[#This Row],[Order Date]])</f>
        <v>2012</v>
      </c>
      <c r="E9573">
        <f>MONTH(Table1[[#This Row],[Order Date]])</f>
        <v>9</v>
      </c>
      <c r="F9573" t="str">
        <f>Table1[[#This Row],[Order Year]]&amp;"-"&amp;Table1[[#This Row],[Order Month]]</f>
        <v>2012-9</v>
      </c>
      <c r="G9573" s="5">
        <f>YEAR(Table1[[#This Row],[Order Date]])*100 + MONTH(Table1[[#This Row],[Order Date]])</f>
        <v>201209</v>
      </c>
      <c r="H9573" s="1">
        <v>41176</v>
      </c>
      <c r="I9573" t="s">
        <v>1293</v>
      </c>
      <c r="J9573" t="s">
        <v>802</v>
      </c>
      <c r="K9573" t="s">
        <v>803</v>
      </c>
      <c r="L9573" t="s">
        <v>29</v>
      </c>
      <c r="M9573" t="s">
        <v>30</v>
      </c>
      <c r="N9573" t="s">
        <v>500</v>
      </c>
      <c r="O9573" t="s">
        <v>501</v>
      </c>
      <c r="P9573">
        <v>43229</v>
      </c>
      <c r="Q9573" t="s">
        <v>151</v>
      </c>
      <c r="R9573" t="s">
        <v>7428</v>
      </c>
      <c r="S9573" t="s">
        <v>49</v>
      </c>
      <c r="T9573" t="s">
        <v>176</v>
      </c>
      <c r="U9573" t="s">
        <v>7429</v>
      </c>
      <c r="V9573">
        <v>15.840000000000002</v>
      </c>
      <c r="W9573">
        <v>2</v>
      </c>
      <c r="X9573" s="9">
        <f>Table1[[#This Row],[Discount]]</f>
        <v>0.2</v>
      </c>
      <c r="Y9573">
        <v>0.2</v>
      </c>
      <c r="Z9573">
        <v>5.5439999999999987</v>
      </c>
    </row>
    <row r="9574" spans="1:26" ht="16" x14ac:dyDescent="0.2">
      <c r="A9574">
        <v>9573</v>
      </c>
      <c r="B9574" t="s">
        <v>10711</v>
      </c>
      <c r="C9574" s="1">
        <v>41176</v>
      </c>
      <c r="D9574">
        <f>YEAR(Table1[[#This Row],[Order Date]])</f>
        <v>2012</v>
      </c>
      <c r="E9574">
        <f>MONTH(Table1[[#This Row],[Order Date]])</f>
        <v>9</v>
      </c>
      <c r="F9574" t="str">
        <f>Table1[[#This Row],[Order Year]]&amp;"-"&amp;Table1[[#This Row],[Order Month]]</f>
        <v>2012-9</v>
      </c>
      <c r="G9574" s="5">
        <f>YEAR(Table1[[#This Row],[Order Date]])*100 + MONTH(Table1[[#This Row],[Order Date]])</f>
        <v>201209</v>
      </c>
      <c r="H9574" s="1">
        <v>41176</v>
      </c>
      <c r="I9574" t="s">
        <v>1293</v>
      </c>
      <c r="J9574" t="s">
        <v>802</v>
      </c>
      <c r="K9574" t="s">
        <v>803</v>
      </c>
      <c r="L9574" t="s">
        <v>29</v>
      </c>
      <c r="M9574" t="s">
        <v>30</v>
      </c>
      <c r="N9574" t="s">
        <v>500</v>
      </c>
      <c r="O9574" t="s">
        <v>501</v>
      </c>
      <c r="P9574">
        <v>43229</v>
      </c>
      <c r="Q9574" t="s">
        <v>151</v>
      </c>
      <c r="R9574" t="s">
        <v>2258</v>
      </c>
      <c r="S9574" t="s">
        <v>49</v>
      </c>
      <c r="T9574" t="s">
        <v>50</v>
      </c>
      <c r="U9574" t="s">
        <v>2259</v>
      </c>
      <c r="V9574">
        <v>24.424000000000003</v>
      </c>
      <c r="W9574">
        <v>1</v>
      </c>
      <c r="X9574" s="9">
        <f>Table1[[#This Row],[Discount]]</f>
        <v>0.2</v>
      </c>
      <c r="Y9574">
        <v>0.2</v>
      </c>
      <c r="Z9574">
        <v>7.9378000000000002</v>
      </c>
    </row>
    <row r="9575" spans="1:26" ht="16" x14ac:dyDescent="0.2">
      <c r="A9575">
        <v>9574</v>
      </c>
      <c r="B9575" t="s">
        <v>10711</v>
      </c>
      <c r="C9575" s="1">
        <v>41176</v>
      </c>
      <c r="D9575">
        <f>YEAR(Table1[[#This Row],[Order Date]])</f>
        <v>2012</v>
      </c>
      <c r="E9575">
        <f>MONTH(Table1[[#This Row],[Order Date]])</f>
        <v>9</v>
      </c>
      <c r="F9575" t="str">
        <f>Table1[[#This Row],[Order Year]]&amp;"-"&amp;Table1[[#This Row],[Order Month]]</f>
        <v>2012-9</v>
      </c>
      <c r="G9575" s="5">
        <f>YEAR(Table1[[#This Row],[Order Date]])*100 + MONTH(Table1[[#This Row],[Order Date]])</f>
        <v>201209</v>
      </c>
      <c r="H9575" s="1">
        <v>41176</v>
      </c>
      <c r="I9575" t="s">
        <v>1293</v>
      </c>
      <c r="J9575" t="s">
        <v>802</v>
      </c>
      <c r="K9575" t="s">
        <v>803</v>
      </c>
      <c r="L9575" t="s">
        <v>29</v>
      </c>
      <c r="M9575" t="s">
        <v>30</v>
      </c>
      <c r="N9575" t="s">
        <v>500</v>
      </c>
      <c r="O9575" t="s">
        <v>501</v>
      </c>
      <c r="P9575">
        <v>43229</v>
      </c>
      <c r="Q9575" t="s">
        <v>151</v>
      </c>
      <c r="R9575" t="s">
        <v>4165</v>
      </c>
      <c r="S9575" t="s">
        <v>49</v>
      </c>
      <c r="T9575" t="s">
        <v>71</v>
      </c>
      <c r="U9575" t="s">
        <v>4166</v>
      </c>
      <c r="V9575">
        <v>17.12</v>
      </c>
      <c r="W9575">
        <v>5</v>
      </c>
      <c r="X9575" s="9">
        <f>Table1[[#This Row],[Discount]]</f>
        <v>0.2</v>
      </c>
      <c r="Y9575">
        <v>0.2</v>
      </c>
      <c r="Z9575">
        <v>1.9259999999999975</v>
      </c>
    </row>
    <row r="9576" spans="1:26" ht="16" x14ac:dyDescent="0.2">
      <c r="A9576">
        <v>9575</v>
      </c>
      <c r="B9576" t="s">
        <v>10712</v>
      </c>
      <c r="C9576" s="1">
        <v>41134</v>
      </c>
      <c r="D9576">
        <f>YEAR(Table1[[#This Row],[Order Date]])</f>
        <v>2012</v>
      </c>
      <c r="E9576">
        <f>MONTH(Table1[[#This Row],[Order Date]])</f>
        <v>8</v>
      </c>
      <c r="F9576" t="str">
        <f>Table1[[#This Row],[Order Year]]&amp;"-"&amp;Table1[[#This Row],[Order Month]]</f>
        <v>2012-8</v>
      </c>
      <c r="G9576" s="5">
        <f>YEAR(Table1[[#This Row],[Order Date]])*100 + MONTH(Table1[[#This Row],[Order Date]])</f>
        <v>201208</v>
      </c>
      <c r="H9576" s="1">
        <v>41134</v>
      </c>
      <c r="I9576" t="s">
        <v>1293</v>
      </c>
      <c r="J9576" t="s">
        <v>147</v>
      </c>
      <c r="K9576" t="s">
        <v>148</v>
      </c>
      <c r="L9576" t="s">
        <v>29</v>
      </c>
      <c r="M9576" t="s">
        <v>30</v>
      </c>
      <c r="N9576" t="s">
        <v>4042</v>
      </c>
      <c r="O9576" t="s">
        <v>46</v>
      </c>
      <c r="P9576">
        <v>91767</v>
      </c>
      <c r="Q9576" t="s">
        <v>47</v>
      </c>
      <c r="R9576" t="s">
        <v>4697</v>
      </c>
      <c r="S9576" t="s">
        <v>35</v>
      </c>
      <c r="T9576" t="s">
        <v>68</v>
      </c>
      <c r="U9576" t="s">
        <v>4698</v>
      </c>
      <c r="V9576">
        <v>31.56</v>
      </c>
      <c r="W9576">
        <v>3</v>
      </c>
      <c r="X9576" s="9">
        <f>Table1[[#This Row],[Discount]]</f>
        <v>0</v>
      </c>
      <c r="Y9576">
        <v>0</v>
      </c>
      <c r="Z9576">
        <v>10.4148</v>
      </c>
    </row>
    <row r="9577" spans="1:26" ht="16" x14ac:dyDescent="0.2">
      <c r="A9577">
        <v>9576</v>
      </c>
      <c r="B9577" t="s">
        <v>10713</v>
      </c>
      <c r="C9577" s="1">
        <v>41055</v>
      </c>
      <c r="D9577">
        <f>YEAR(Table1[[#This Row],[Order Date]])</f>
        <v>2012</v>
      </c>
      <c r="E9577">
        <f>MONTH(Table1[[#This Row],[Order Date]])</f>
        <v>5</v>
      </c>
      <c r="F9577" t="str">
        <f>Table1[[#This Row],[Order Year]]&amp;"-"&amp;Table1[[#This Row],[Order Month]]</f>
        <v>2012-5</v>
      </c>
      <c r="G9577" s="5">
        <f>YEAR(Table1[[#This Row],[Order Date]])*100 + MONTH(Table1[[#This Row],[Order Date]])</f>
        <v>201205</v>
      </c>
      <c r="H9577" s="1">
        <v>41057</v>
      </c>
      <c r="I9577" t="s">
        <v>26</v>
      </c>
      <c r="J9577" t="s">
        <v>4364</v>
      </c>
      <c r="K9577" t="s">
        <v>4365</v>
      </c>
      <c r="L9577" t="s">
        <v>29</v>
      </c>
      <c r="M9577" t="s">
        <v>30</v>
      </c>
      <c r="N9577" t="s">
        <v>681</v>
      </c>
      <c r="O9577" t="s">
        <v>107</v>
      </c>
      <c r="P9577">
        <v>78207</v>
      </c>
      <c r="Q9577" t="s">
        <v>108</v>
      </c>
      <c r="R9577" t="s">
        <v>387</v>
      </c>
      <c r="S9577" t="s">
        <v>35</v>
      </c>
      <c r="T9577" t="s">
        <v>39</v>
      </c>
      <c r="U9577" t="s">
        <v>388</v>
      </c>
      <c r="V9577">
        <v>105.68599999999999</v>
      </c>
      <c r="W9577">
        <v>1</v>
      </c>
      <c r="X9577" s="9">
        <f>Table1[[#This Row],[Discount]]</f>
        <v>0.3</v>
      </c>
      <c r="Y9577">
        <v>0.3</v>
      </c>
      <c r="Z9577">
        <v>-28.686199999999999</v>
      </c>
    </row>
    <row r="9578" spans="1:26" ht="16" x14ac:dyDescent="0.2">
      <c r="A9578">
        <v>9577</v>
      </c>
      <c r="B9578" t="s">
        <v>10713</v>
      </c>
      <c r="C9578" s="1">
        <v>41055</v>
      </c>
      <c r="D9578">
        <f>YEAR(Table1[[#This Row],[Order Date]])</f>
        <v>2012</v>
      </c>
      <c r="E9578">
        <f>MONTH(Table1[[#This Row],[Order Date]])</f>
        <v>5</v>
      </c>
      <c r="F9578" t="str">
        <f>Table1[[#This Row],[Order Year]]&amp;"-"&amp;Table1[[#This Row],[Order Month]]</f>
        <v>2012-5</v>
      </c>
      <c r="G9578" s="5">
        <f>YEAR(Table1[[#This Row],[Order Date]])*100 + MONTH(Table1[[#This Row],[Order Date]])</f>
        <v>201205</v>
      </c>
      <c r="H9578" s="1">
        <v>41057</v>
      </c>
      <c r="I9578" t="s">
        <v>26</v>
      </c>
      <c r="J9578" t="s">
        <v>4364</v>
      </c>
      <c r="K9578" t="s">
        <v>4365</v>
      </c>
      <c r="L9578" t="s">
        <v>29</v>
      </c>
      <c r="M9578" t="s">
        <v>30</v>
      </c>
      <c r="N9578" t="s">
        <v>681</v>
      </c>
      <c r="O9578" t="s">
        <v>107</v>
      </c>
      <c r="P9578">
        <v>78207</v>
      </c>
      <c r="Q9578" t="s">
        <v>108</v>
      </c>
      <c r="R9578" t="s">
        <v>4361</v>
      </c>
      <c r="S9578" t="s">
        <v>74</v>
      </c>
      <c r="T9578" t="s">
        <v>685</v>
      </c>
      <c r="U9578" t="s">
        <v>4362</v>
      </c>
      <c r="V9578">
        <v>399.53999999999996</v>
      </c>
      <c r="W9578">
        <v>2</v>
      </c>
      <c r="X9578" s="9">
        <f>Table1[[#This Row],[Discount]]</f>
        <v>0.4</v>
      </c>
      <c r="Y9578">
        <v>0.4</v>
      </c>
      <c r="Z9578">
        <v>-79.908000000000015</v>
      </c>
    </row>
    <row r="9579" spans="1:26" ht="16" x14ac:dyDescent="0.2">
      <c r="A9579">
        <v>9578</v>
      </c>
      <c r="B9579" t="s">
        <v>10713</v>
      </c>
      <c r="C9579" s="1">
        <v>41055</v>
      </c>
      <c r="D9579">
        <f>YEAR(Table1[[#This Row],[Order Date]])</f>
        <v>2012</v>
      </c>
      <c r="E9579">
        <f>MONTH(Table1[[#This Row],[Order Date]])</f>
        <v>5</v>
      </c>
      <c r="F9579" t="str">
        <f>Table1[[#This Row],[Order Year]]&amp;"-"&amp;Table1[[#This Row],[Order Month]]</f>
        <v>2012-5</v>
      </c>
      <c r="G9579" s="5">
        <f>YEAR(Table1[[#This Row],[Order Date]])*100 + MONTH(Table1[[#This Row],[Order Date]])</f>
        <v>201205</v>
      </c>
      <c r="H9579" s="1">
        <v>41057</v>
      </c>
      <c r="I9579" t="s">
        <v>26</v>
      </c>
      <c r="J9579" t="s">
        <v>4364</v>
      </c>
      <c r="K9579" t="s">
        <v>4365</v>
      </c>
      <c r="L9579" t="s">
        <v>29</v>
      </c>
      <c r="M9579" t="s">
        <v>30</v>
      </c>
      <c r="N9579" t="s">
        <v>681</v>
      </c>
      <c r="O9579" t="s">
        <v>107</v>
      </c>
      <c r="P9579">
        <v>78207</v>
      </c>
      <c r="Q9579" t="s">
        <v>108</v>
      </c>
      <c r="R9579" t="s">
        <v>4580</v>
      </c>
      <c r="S9579" t="s">
        <v>35</v>
      </c>
      <c r="T9579" t="s">
        <v>39</v>
      </c>
      <c r="U9579" t="s">
        <v>4581</v>
      </c>
      <c r="V9579">
        <v>104.93</v>
      </c>
      <c r="W9579">
        <v>5</v>
      </c>
      <c r="X9579" s="9">
        <f>Table1[[#This Row],[Discount]]</f>
        <v>0.3</v>
      </c>
      <c r="Y9579">
        <v>0.3</v>
      </c>
      <c r="Z9579">
        <v>-4.4969999999999999</v>
      </c>
    </row>
    <row r="9580" spans="1:26" ht="16" x14ac:dyDescent="0.2">
      <c r="A9580">
        <v>9579</v>
      </c>
      <c r="B9580" t="s">
        <v>10714</v>
      </c>
      <c r="C9580" s="1">
        <v>41897</v>
      </c>
      <c r="D9580">
        <f>YEAR(Table1[[#This Row],[Order Date]])</f>
        <v>2014</v>
      </c>
      <c r="E9580">
        <f>MONTH(Table1[[#This Row],[Order Date]])</f>
        <v>9</v>
      </c>
      <c r="F9580" t="str">
        <f>Table1[[#This Row],[Order Year]]&amp;"-"&amp;Table1[[#This Row],[Order Month]]</f>
        <v>2014-9</v>
      </c>
      <c r="G9580" s="5">
        <f>YEAR(Table1[[#This Row],[Order Date]])*100 + MONTH(Table1[[#This Row],[Order Date]])</f>
        <v>201409</v>
      </c>
      <c r="H9580" s="1">
        <v>41899</v>
      </c>
      <c r="I9580" t="s">
        <v>191</v>
      </c>
      <c r="J9580" t="s">
        <v>420</v>
      </c>
      <c r="K9580" t="s">
        <v>421</v>
      </c>
      <c r="L9580" t="s">
        <v>105</v>
      </c>
      <c r="M9580" t="s">
        <v>30</v>
      </c>
      <c r="N9580" t="s">
        <v>269</v>
      </c>
      <c r="O9580" t="s">
        <v>270</v>
      </c>
      <c r="P9580">
        <v>10035</v>
      </c>
      <c r="Q9580" t="s">
        <v>151</v>
      </c>
      <c r="R9580" t="s">
        <v>3518</v>
      </c>
      <c r="S9580" t="s">
        <v>74</v>
      </c>
      <c r="T9580" t="s">
        <v>75</v>
      </c>
      <c r="U9580" t="s">
        <v>3519</v>
      </c>
      <c r="V9580">
        <v>1079.8499999999999</v>
      </c>
      <c r="W9580">
        <v>3</v>
      </c>
      <c r="X9580" s="9">
        <f>Table1[[#This Row],[Discount]]</f>
        <v>0</v>
      </c>
      <c r="Y9580">
        <v>0</v>
      </c>
      <c r="Z9580">
        <v>323.95499999999993</v>
      </c>
    </row>
    <row r="9581" spans="1:26" ht="16" x14ac:dyDescent="0.2">
      <c r="A9581">
        <v>9580</v>
      </c>
      <c r="B9581" t="s">
        <v>10714</v>
      </c>
      <c r="C9581" s="1">
        <v>41897</v>
      </c>
      <c r="D9581">
        <f>YEAR(Table1[[#This Row],[Order Date]])</f>
        <v>2014</v>
      </c>
      <c r="E9581">
        <f>MONTH(Table1[[#This Row],[Order Date]])</f>
        <v>9</v>
      </c>
      <c r="F9581" t="str">
        <f>Table1[[#This Row],[Order Year]]&amp;"-"&amp;Table1[[#This Row],[Order Month]]</f>
        <v>2014-9</v>
      </c>
      <c r="G9581" s="5">
        <f>YEAR(Table1[[#This Row],[Order Date]])*100 + MONTH(Table1[[#This Row],[Order Date]])</f>
        <v>201409</v>
      </c>
      <c r="H9581" s="1">
        <v>41899</v>
      </c>
      <c r="I9581" t="s">
        <v>191</v>
      </c>
      <c r="J9581" t="s">
        <v>420</v>
      </c>
      <c r="K9581" t="s">
        <v>421</v>
      </c>
      <c r="L9581" t="s">
        <v>105</v>
      </c>
      <c r="M9581" t="s">
        <v>30</v>
      </c>
      <c r="N9581" t="s">
        <v>269</v>
      </c>
      <c r="O9581" t="s">
        <v>270</v>
      </c>
      <c r="P9581">
        <v>10035</v>
      </c>
      <c r="Q9581" t="s">
        <v>151</v>
      </c>
      <c r="R9581" t="s">
        <v>4152</v>
      </c>
      <c r="S9581" t="s">
        <v>49</v>
      </c>
      <c r="T9581" t="s">
        <v>62</v>
      </c>
      <c r="U9581" t="s">
        <v>4153</v>
      </c>
      <c r="V9581">
        <v>70.98</v>
      </c>
      <c r="W9581">
        <v>1</v>
      </c>
      <c r="X9581" s="9">
        <f>Table1[[#This Row],[Discount]]</f>
        <v>0</v>
      </c>
      <c r="Y9581">
        <v>0</v>
      </c>
      <c r="Z9581">
        <v>3.5489999999999924</v>
      </c>
    </row>
    <row r="9582" spans="1:26" ht="16" x14ac:dyDescent="0.2">
      <c r="A9582">
        <v>9581</v>
      </c>
      <c r="B9582" t="s">
        <v>10714</v>
      </c>
      <c r="C9582" s="1">
        <v>41897</v>
      </c>
      <c r="D9582">
        <f>YEAR(Table1[[#This Row],[Order Date]])</f>
        <v>2014</v>
      </c>
      <c r="E9582">
        <f>MONTH(Table1[[#This Row],[Order Date]])</f>
        <v>9</v>
      </c>
      <c r="F9582" t="str">
        <f>Table1[[#This Row],[Order Year]]&amp;"-"&amp;Table1[[#This Row],[Order Month]]</f>
        <v>2014-9</v>
      </c>
      <c r="G9582" s="5">
        <f>YEAR(Table1[[#This Row],[Order Date]])*100 + MONTH(Table1[[#This Row],[Order Date]])</f>
        <v>201409</v>
      </c>
      <c r="H9582" s="1">
        <v>41899</v>
      </c>
      <c r="I9582" t="s">
        <v>191</v>
      </c>
      <c r="J9582" t="s">
        <v>420</v>
      </c>
      <c r="K9582" t="s">
        <v>421</v>
      </c>
      <c r="L9582" t="s">
        <v>105</v>
      </c>
      <c r="M9582" t="s">
        <v>30</v>
      </c>
      <c r="N9582" t="s">
        <v>269</v>
      </c>
      <c r="O9582" t="s">
        <v>270</v>
      </c>
      <c r="P9582">
        <v>10035</v>
      </c>
      <c r="Q9582" t="s">
        <v>151</v>
      </c>
      <c r="R9582" t="s">
        <v>2969</v>
      </c>
      <c r="S9582" t="s">
        <v>49</v>
      </c>
      <c r="T9582" t="s">
        <v>71</v>
      </c>
      <c r="U9582" t="s">
        <v>2970</v>
      </c>
      <c r="V9582">
        <v>29.950000000000003</v>
      </c>
      <c r="W9582">
        <v>5</v>
      </c>
      <c r="X9582" s="9">
        <f>Table1[[#This Row],[Discount]]</f>
        <v>0</v>
      </c>
      <c r="Y9582">
        <v>0</v>
      </c>
      <c r="Z9582">
        <v>8.6854999999999993</v>
      </c>
    </row>
    <row r="9583" spans="1:26" ht="16" x14ac:dyDescent="0.2">
      <c r="A9583">
        <v>9582</v>
      </c>
      <c r="B9583" t="s">
        <v>10714</v>
      </c>
      <c r="C9583" s="1">
        <v>41897</v>
      </c>
      <c r="D9583">
        <f>YEAR(Table1[[#This Row],[Order Date]])</f>
        <v>2014</v>
      </c>
      <c r="E9583">
        <f>MONTH(Table1[[#This Row],[Order Date]])</f>
        <v>9</v>
      </c>
      <c r="F9583" t="str">
        <f>Table1[[#This Row],[Order Year]]&amp;"-"&amp;Table1[[#This Row],[Order Month]]</f>
        <v>2014-9</v>
      </c>
      <c r="G9583" s="5">
        <f>YEAR(Table1[[#This Row],[Order Date]])*100 + MONTH(Table1[[#This Row],[Order Date]])</f>
        <v>201409</v>
      </c>
      <c r="H9583" s="1">
        <v>41899</v>
      </c>
      <c r="I9583" t="s">
        <v>191</v>
      </c>
      <c r="J9583" t="s">
        <v>420</v>
      </c>
      <c r="K9583" t="s">
        <v>421</v>
      </c>
      <c r="L9583" t="s">
        <v>105</v>
      </c>
      <c r="M9583" t="s">
        <v>30</v>
      </c>
      <c r="N9583" t="s">
        <v>269</v>
      </c>
      <c r="O9583" t="s">
        <v>270</v>
      </c>
      <c r="P9583">
        <v>10035</v>
      </c>
      <c r="Q9583" t="s">
        <v>151</v>
      </c>
      <c r="R9583" t="s">
        <v>6959</v>
      </c>
      <c r="S9583" t="s">
        <v>35</v>
      </c>
      <c r="T9583" t="s">
        <v>39</v>
      </c>
      <c r="U9583" t="s">
        <v>6960</v>
      </c>
      <c r="V9583">
        <v>589.41</v>
      </c>
      <c r="W9583">
        <v>5</v>
      </c>
      <c r="X9583" s="9">
        <f>Table1[[#This Row],[Discount]]</f>
        <v>0.1</v>
      </c>
      <c r="Y9583">
        <v>0.1</v>
      </c>
      <c r="Z9583">
        <v>-6.5490000000000492</v>
      </c>
    </row>
    <row r="9584" spans="1:26" ht="16" x14ac:dyDescent="0.2">
      <c r="A9584">
        <v>9583</v>
      </c>
      <c r="B9584" t="s">
        <v>10715</v>
      </c>
      <c r="C9584" s="1">
        <v>41433</v>
      </c>
      <c r="D9584">
        <f>YEAR(Table1[[#This Row],[Order Date]])</f>
        <v>2013</v>
      </c>
      <c r="E9584">
        <f>MONTH(Table1[[#This Row],[Order Date]])</f>
        <v>6</v>
      </c>
      <c r="F9584" t="str">
        <f>Table1[[#This Row],[Order Year]]&amp;"-"&amp;Table1[[#This Row],[Order Month]]</f>
        <v>2013-6</v>
      </c>
      <c r="G9584" s="5">
        <f>YEAR(Table1[[#This Row],[Order Date]])*100 + MONTH(Table1[[#This Row],[Order Date]])</f>
        <v>201306</v>
      </c>
      <c r="H9584" s="1">
        <v>41437</v>
      </c>
      <c r="I9584" t="s">
        <v>53</v>
      </c>
      <c r="J9584" t="s">
        <v>10488</v>
      </c>
      <c r="K9584" t="s">
        <v>10489</v>
      </c>
      <c r="L9584" t="s">
        <v>105</v>
      </c>
      <c r="M9584" t="s">
        <v>30</v>
      </c>
      <c r="N9584" t="s">
        <v>149</v>
      </c>
      <c r="O9584" t="s">
        <v>150</v>
      </c>
      <c r="P9584">
        <v>19120</v>
      </c>
      <c r="Q9584" t="s">
        <v>151</v>
      </c>
      <c r="R9584" t="s">
        <v>576</v>
      </c>
      <c r="S9584" t="s">
        <v>49</v>
      </c>
      <c r="T9584" t="s">
        <v>272</v>
      </c>
      <c r="U9584" t="s">
        <v>577</v>
      </c>
      <c r="V9584">
        <v>9.6479999999999997</v>
      </c>
      <c r="W9584">
        <v>6</v>
      </c>
      <c r="X9584" s="9">
        <f>Table1[[#This Row],[Discount]]</f>
        <v>0.2</v>
      </c>
      <c r="Y9584">
        <v>0.2</v>
      </c>
      <c r="Z9584">
        <v>3.4973999999999998</v>
      </c>
    </row>
    <row r="9585" spans="1:26" ht="16" x14ac:dyDescent="0.2">
      <c r="A9585">
        <v>9584</v>
      </c>
      <c r="B9585" t="s">
        <v>10716</v>
      </c>
      <c r="C9585" s="1">
        <v>41816</v>
      </c>
      <c r="D9585">
        <f>YEAR(Table1[[#This Row],[Order Date]])</f>
        <v>2014</v>
      </c>
      <c r="E9585">
        <f>MONTH(Table1[[#This Row],[Order Date]])</f>
        <v>6</v>
      </c>
      <c r="F9585" t="str">
        <f>Table1[[#This Row],[Order Year]]&amp;"-"&amp;Table1[[#This Row],[Order Month]]</f>
        <v>2014-6</v>
      </c>
      <c r="G9585" s="5">
        <f>YEAR(Table1[[#This Row],[Order Date]])*100 + MONTH(Table1[[#This Row],[Order Date]])</f>
        <v>201406</v>
      </c>
      <c r="H9585" s="1">
        <v>41818</v>
      </c>
      <c r="I9585" t="s">
        <v>26</v>
      </c>
      <c r="J9585" t="s">
        <v>8357</v>
      </c>
      <c r="K9585" t="s">
        <v>8358</v>
      </c>
      <c r="L9585" t="s">
        <v>29</v>
      </c>
      <c r="M9585" t="s">
        <v>30</v>
      </c>
      <c r="N9585" t="s">
        <v>269</v>
      </c>
      <c r="O9585" t="s">
        <v>270</v>
      </c>
      <c r="P9585">
        <v>10024</v>
      </c>
      <c r="Q9585" t="s">
        <v>151</v>
      </c>
      <c r="R9585" t="s">
        <v>5022</v>
      </c>
      <c r="S9585" t="s">
        <v>35</v>
      </c>
      <c r="T9585" t="s">
        <v>36</v>
      </c>
      <c r="U9585" t="s">
        <v>5023</v>
      </c>
      <c r="V9585">
        <v>400.78400000000005</v>
      </c>
      <c r="W9585">
        <v>1</v>
      </c>
      <c r="X9585" s="9">
        <f>Table1[[#This Row],[Discount]]</f>
        <v>0.2</v>
      </c>
      <c r="Y9585">
        <v>0.2</v>
      </c>
      <c r="Z9585">
        <v>-5.0098000000000269</v>
      </c>
    </row>
    <row r="9586" spans="1:26" ht="16" x14ac:dyDescent="0.2">
      <c r="A9586">
        <v>9585</v>
      </c>
      <c r="B9586" t="s">
        <v>10717</v>
      </c>
      <c r="C9586" s="1">
        <v>41878</v>
      </c>
      <c r="D9586">
        <f>YEAR(Table1[[#This Row],[Order Date]])</f>
        <v>2014</v>
      </c>
      <c r="E9586">
        <f>MONTH(Table1[[#This Row],[Order Date]])</f>
        <v>8</v>
      </c>
      <c r="F9586" t="str">
        <f>Table1[[#This Row],[Order Year]]&amp;"-"&amp;Table1[[#This Row],[Order Month]]</f>
        <v>2014-8</v>
      </c>
      <c r="G9586" s="5">
        <f>YEAR(Table1[[#This Row],[Order Date]])*100 + MONTH(Table1[[#This Row],[Order Date]])</f>
        <v>201408</v>
      </c>
      <c r="H9586" s="1">
        <v>41879</v>
      </c>
      <c r="I9586" t="s">
        <v>191</v>
      </c>
      <c r="J9586" t="s">
        <v>6660</v>
      </c>
      <c r="K9586" t="s">
        <v>6661</v>
      </c>
      <c r="L9586" t="s">
        <v>105</v>
      </c>
      <c r="M9586" t="s">
        <v>30</v>
      </c>
      <c r="N9586" t="s">
        <v>883</v>
      </c>
      <c r="O9586" t="s">
        <v>241</v>
      </c>
      <c r="P9586">
        <v>48234</v>
      </c>
      <c r="Q9586" t="s">
        <v>108</v>
      </c>
      <c r="R9586" t="s">
        <v>4079</v>
      </c>
      <c r="S9586" t="s">
        <v>49</v>
      </c>
      <c r="T9586" t="s">
        <v>62</v>
      </c>
      <c r="U9586" t="s">
        <v>4080</v>
      </c>
      <c r="V9586">
        <v>53.72</v>
      </c>
      <c r="W9586">
        <v>4</v>
      </c>
      <c r="X9586" s="9">
        <f>Table1[[#This Row],[Discount]]</f>
        <v>0</v>
      </c>
      <c r="Y9586">
        <v>0</v>
      </c>
      <c r="Z9586">
        <v>13.967199999999998</v>
      </c>
    </row>
    <row r="9587" spans="1:26" ht="16" x14ac:dyDescent="0.2">
      <c r="A9587">
        <v>9586</v>
      </c>
      <c r="B9587" t="s">
        <v>10718</v>
      </c>
      <c r="C9587" s="1">
        <v>41513</v>
      </c>
      <c r="D9587">
        <f>YEAR(Table1[[#This Row],[Order Date]])</f>
        <v>2013</v>
      </c>
      <c r="E9587">
        <f>MONTH(Table1[[#This Row],[Order Date]])</f>
        <v>8</v>
      </c>
      <c r="F9587" t="str">
        <f>Table1[[#This Row],[Order Year]]&amp;"-"&amp;Table1[[#This Row],[Order Month]]</f>
        <v>2013-8</v>
      </c>
      <c r="G9587" s="5">
        <f>YEAR(Table1[[#This Row],[Order Date]])*100 + MONTH(Table1[[#This Row],[Order Date]])</f>
        <v>201308</v>
      </c>
      <c r="H9587" s="1">
        <v>41515</v>
      </c>
      <c r="I9587" t="s">
        <v>191</v>
      </c>
      <c r="J9587" t="s">
        <v>3845</v>
      </c>
      <c r="K9587" t="s">
        <v>3846</v>
      </c>
      <c r="L9587" t="s">
        <v>44</v>
      </c>
      <c r="M9587" t="s">
        <v>30</v>
      </c>
      <c r="N9587" t="s">
        <v>1422</v>
      </c>
      <c r="O9587" t="s">
        <v>57</v>
      </c>
      <c r="P9587">
        <v>33142</v>
      </c>
      <c r="Q9587" t="s">
        <v>33</v>
      </c>
      <c r="R9587" t="s">
        <v>5851</v>
      </c>
      <c r="S9587" t="s">
        <v>49</v>
      </c>
      <c r="T9587" t="s">
        <v>93</v>
      </c>
      <c r="U9587" t="s">
        <v>5852</v>
      </c>
      <c r="V9587">
        <v>31.007999999999999</v>
      </c>
      <c r="W9587">
        <v>1</v>
      </c>
      <c r="X9587" s="9">
        <f>Table1[[#This Row],[Discount]]</f>
        <v>0.2</v>
      </c>
      <c r="Y9587">
        <v>0.2</v>
      </c>
      <c r="Z9587">
        <v>11.240400000000001</v>
      </c>
    </row>
    <row r="9588" spans="1:26" ht="16" x14ac:dyDescent="0.2">
      <c r="A9588">
        <v>9587</v>
      </c>
      <c r="B9588" t="s">
        <v>10719</v>
      </c>
      <c r="C9588" s="1">
        <v>41597</v>
      </c>
      <c r="D9588">
        <f>YEAR(Table1[[#This Row],[Order Date]])</f>
        <v>2013</v>
      </c>
      <c r="E9588">
        <f>MONTH(Table1[[#This Row],[Order Date]])</f>
        <v>11</v>
      </c>
      <c r="F9588" t="str">
        <f>Table1[[#This Row],[Order Year]]&amp;"-"&amp;Table1[[#This Row],[Order Month]]</f>
        <v>2013-11</v>
      </c>
      <c r="G9588" s="5">
        <f>YEAR(Table1[[#This Row],[Order Date]])*100 + MONTH(Table1[[#This Row],[Order Date]])</f>
        <v>201311</v>
      </c>
      <c r="H9588" s="1">
        <v>41597</v>
      </c>
      <c r="I9588" t="s">
        <v>1293</v>
      </c>
      <c r="J9588" t="s">
        <v>5841</v>
      </c>
      <c r="K9588" t="s">
        <v>5842</v>
      </c>
      <c r="L9588" t="s">
        <v>29</v>
      </c>
      <c r="M9588" t="s">
        <v>30</v>
      </c>
      <c r="N9588" t="s">
        <v>90</v>
      </c>
      <c r="O9588" t="s">
        <v>46</v>
      </c>
      <c r="P9588">
        <v>94521</v>
      </c>
      <c r="Q9588" t="s">
        <v>47</v>
      </c>
      <c r="R9588" t="s">
        <v>5433</v>
      </c>
      <c r="S9588" t="s">
        <v>49</v>
      </c>
      <c r="T9588" t="s">
        <v>78</v>
      </c>
      <c r="U9588" t="s">
        <v>5434</v>
      </c>
      <c r="V9588">
        <v>61.120000000000005</v>
      </c>
      <c r="W9588">
        <v>5</v>
      </c>
      <c r="X9588" s="9">
        <f>Table1[[#This Row],[Discount]]</f>
        <v>0.2</v>
      </c>
      <c r="Y9588">
        <v>0.2</v>
      </c>
      <c r="Z9588">
        <v>22.155999999999999</v>
      </c>
    </row>
    <row r="9589" spans="1:26" ht="16" x14ac:dyDescent="0.2">
      <c r="A9589">
        <v>9588</v>
      </c>
      <c r="B9589" t="s">
        <v>10720</v>
      </c>
      <c r="C9589" s="1">
        <v>41747</v>
      </c>
      <c r="D9589">
        <f>YEAR(Table1[[#This Row],[Order Date]])</f>
        <v>2014</v>
      </c>
      <c r="E9589">
        <f>MONTH(Table1[[#This Row],[Order Date]])</f>
        <v>4</v>
      </c>
      <c r="F9589" t="str">
        <f>Table1[[#This Row],[Order Year]]&amp;"-"&amp;Table1[[#This Row],[Order Month]]</f>
        <v>2014-4</v>
      </c>
      <c r="G9589" s="5">
        <f>YEAR(Table1[[#This Row],[Order Date]])*100 + MONTH(Table1[[#This Row],[Order Date]])</f>
        <v>201404</v>
      </c>
      <c r="H9589" s="1">
        <v>41752</v>
      </c>
      <c r="I9589" t="s">
        <v>53</v>
      </c>
      <c r="J9589" t="s">
        <v>5338</v>
      </c>
      <c r="K9589" t="s">
        <v>5339</v>
      </c>
      <c r="L9589" t="s">
        <v>44</v>
      </c>
      <c r="M9589" t="s">
        <v>30</v>
      </c>
      <c r="N9589" t="s">
        <v>306</v>
      </c>
      <c r="O9589" t="s">
        <v>214</v>
      </c>
      <c r="P9589">
        <v>60653</v>
      </c>
      <c r="Q9589" t="s">
        <v>108</v>
      </c>
      <c r="R9589" t="s">
        <v>3445</v>
      </c>
      <c r="S9589" t="s">
        <v>49</v>
      </c>
      <c r="T9589" t="s">
        <v>62</v>
      </c>
      <c r="U9589" t="s">
        <v>3446</v>
      </c>
      <c r="V9589">
        <v>195.136</v>
      </c>
      <c r="W9589">
        <v>4</v>
      </c>
      <c r="X9589" s="9">
        <f>Table1[[#This Row],[Discount]]</f>
        <v>0.2</v>
      </c>
      <c r="Y9589">
        <v>0.2</v>
      </c>
      <c r="Z9589">
        <v>-43.9056</v>
      </c>
    </row>
    <row r="9590" spans="1:26" ht="16" x14ac:dyDescent="0.2">
      <c r="A9590">
        <v>9589</v>
      </c>
      <c r="B9590" t="s">
        <v>10721</v>
      </c>
      <c r="C9590" s="1">
        <v>41844</v>
      </c>
      <c r="D9590">
        <f>YEAR(Table1[[#This Row],[Order Date]])</f>
        <v>2014</v>
      </c>
      <c r="E9590">
        <f>MONTH(Table1[[#This Row],[Order Date]])</f>
        <v>7</v>
      </c>
      <c r="F9590" t="str">
        <f>Table1[[#This Row],[Order Year]]&amp;"-"&amp;Table1[[#This Row],[Order Month]]</f>
        <v>2014-7</v>
      </c>
      <c r="G9590" s="5">
        <f>YEAR(Table1[[#This Row],[Order Date]])*100 + MONTH(Table1[[#This Row],[Order Date]])</f>
        <v>201407</v>
      </c>
      <c r="H9590" s="1">
        <v>41849</v>
      </c>
      <c r="I9590" t="s">
        <v>53</v>
      </c>
      <c r="J9590" t="s">
        <v>5495</v>
      </c>
      <c r="K9590" t="s">
        <v>5496</v>
      </c>
      <c r="L9590" t="s">
        <v>29</v>
      </c>
      <c r="M9590" t="s">
        <v>30</v>
      </c>
      <c r="N9590" t="s">
        <v>5700</v>
      </c>
      <c r="O9590" t="s">
        <v>214</v>
      </c>
      <c r="P9590">
        <v>60090</v>
      </c>
      <c r="Q9590" t="s">
        <v>108</v>
      </c>
      <c r="R9590" t="s">
        <v>493</v>
      </c>
      <c r="S9590" t="s">
        <v>49</v>
      </c>
      <c r="T9590" t="s">
        <v>71</v>
      </c>
      <c r="U9590" t="s">
        <v>494</v>
      </c>
      <c r="V9590">
        <v>121.536</v>
      </c>
      <c r="W9590">
        <v>4</v>
      </c>
      <c r="X9590" s="9">
        <f>Table1[[#This Row],[Discount]]</f>
        <v>0.2</v>
      </c>
      <c r="Y9590">
        <v>0.2</v>
      </c>
      <c r="Z9590">
        <v>15.191999999999979</v>
      </c>
    </row>
    <row r="9591" spans="1:26" ht="16" x14ac:dyDescent="0.2">
      <c r="A9591">
        <v>9590</v>
      </c>
      <c r="B9591" t="s">
        <v>10722</v>
      </c>
      <c r="C9591" s="1">
        <v>40674</v>
      </c>
      <c r="D9591">
        <f>YEAR(Table1[[#This Row],[Order Date]])</f>
        <v>2011</v>
      </c>
      <c r="E9591">
        <f>MONTH(Table1[[#This Row],[Order Date]])</f>
        <v>5</v>
      </c>
      <c r="F9591" t="str">
        <f>Table1[[#This Row],[Order Year]]&amp;"-"&amp;Table1[[#This Row],[Order Month]]</f>
        <v>2011-5</v>
      </c>
      <c r="G9591" s="5">
        <f>YEAR(Table1[[#This Row],[Order Date]])*100 + MONTH(Table1[[#This Row],[Order Date]])</f>
        <v>201105</v>
      </c>
      <c r="H9591" s="1">
        <v>40678</v>
      </c>
      <c r="I9591" t="s">
        <v>53</v>
      </c>
      <c r="J9591" t="s">
        <v>10095</v>
      </c>
      <c r="K9591" t="s">
        <v>10096</v>
      </c>
      <c r="L9591" t="s">
        <v>105</v>
      </c>
      <c r="M9591" t="s">
        <v>30</v>
      </c>
      <c r="N9591" t="s">
        <v>306</v>
      </c>
      <c r="O9591" t="s">
        <v>214</v>
      </c>
      <c r="P9591">
        <v>60610</v>
      </c>
      <c r="Q9591" t="s">
        <v>108</v>
      </c>
      <c r="R9591" t="s">
        <v>8336</v>
      </c>
      <c r="S9591" t="s">
        <v>49</v>
      </c>
      <c r="T9591" t="s">
        <v>93</v>
      </c>
      <c r="U9591" t="s">
        <v>8337</v>
      </c>
      <c r="V9591">
        <v>17.472000000000001</v>
      </c>
      <c r="W9591">
        <v>3</v>
      </c>
      <c r="X9591" s="9">
        <f>Table1[[#This Row],[Discount]]</f>
        <v>0.2</v>
      </c>
      <c r="Y9591">
        <v>0.2</v>
      </c>
      <c r="Z9591">
        <v>5.6783999999999981</v>
      </c>
    </row>
    <row r="9592" spans="1:26" ht="16" x14ac:dyDescent="0.2">
      <c r="A9592">
        <v>9591</v>
      </c>
      <c r="B9592" t="s">
        <v>10722</v>
      </c>
      <c r="C9592" s="1">
        <v>40674</v>
      </c>
      <c r="D9592">
        <f>YEAR(Table1[[#This Row],[Order Date]])</f>
        <v>2011</v>
      </c>
      <c r="E9592">
        <f>MONTH(Table1[[#This Row],[Order Date]])</f>
        <v>5</v>
      </c>
      <c r="F9592" t="str">
        <f>Table1[[#This Row],[Order Year]]&amp;"-"&amp;Table1[[#This Row],[Order Month]]</f>
        <v>2011-5</v>
      </c>
      <c r="G9592" s="5">
        <f>YEAR(Table1[[#This Row],[Order Date]])*100 + MONTH(Table1[[#This Row],[Order Date]])</f>
        <v>201105</v>
      </c>
      <c r="H9592" s="1">
        <v>40678</v>
      </c>
      <c r="I9592" t="s">
        <v>53</v>
      </c>
      <c r="J9592" t="s">
        <v>10095</v>
      </c>
      <c r="K9592" t="s">
        <v>10096</v>
      </c>
      <c r="L9592" t="s">
        <v>105</v>
      </c>
      <c r="M9592" t="s">
        <v>30</v>
      </c>
      <c r="N9592" t="s">
        <v>306</v>
      </c>
      <c r="O9592" t="s">
        <v>214</v>
      </c>
      <c r="P9592">
        <v>60610</v>
      </c>
      <c r="Q9592" t="s">
        <v>108</v>
      </c>
      <c r="R9592" t="s">
        <v>3570</v>
      </c>
      <c r="S9592" t="s">
        <v>49</v>
      </c>
      <c r="T9592" t="s">
        <v>78</v>
      </c>
      <c r="U9592" t="s">
        <v>3571</v>
      </c>
      <c r="V9592">
        <v>104.57999999999998</v>
      </c>
      <c r="W9592">
        <v>9</v>
      </c>
      <c r="X9592" s="9">
        <f>Table1[[#This Row],[Discount]]</f>
        <v>0.8</v>
      </c>
      <c r="Y9592">
        <v>0.8</v>
      </c>
      <c r="Z9592">
        <v>-172.55700000000007</v>
      </c>
    </row>
    <row r="9593" spans="1:26" ht="16" x14ac:dyDescent="0.2">
      <c r="A9593">
        <v>9592</v>
      </c>
      <c r="B9593" t="s">
        <v>10723</v>
      </c>
      <c r="C9593" s="1">
        <v>41484</v>
      </c>
      <c r="D9593">
        <f>YEAR(Table1[[#This Row],[Order Date]])</f>
        <v>2013</v>
      </c>
      <c r="E9593">
        <f>MONTH(Table1[[#This Row],[Order Date]])</f>
        <v>7</v>
      </c>
      <c r="F9593" t="str">
        <f>Table1[[#This Row],[Order Year]]&amp;"-"&amp;Table1[[#This Row],[Order Month]]</f>
        <v>2013-7</v>
      </c>
      <c r="G9593" s="5">
        <f>YEAR(Table1[[#This Row],[Order Date]])*100 + MONTH(Table1[[#This Row],[Order Date]])</f>
        <v>201307</v>
      </c>
      <c r="H9593" s="1">
        <v>41488</v>
      </c>
      <c r="I9593" t="s">
        <v>53</v>
      </c>
      <c r="J9593" t="s">
        <v>5224</v>
      </c>
      <c r="K9593" t="s">
        <v>5225</v>
      </c>
      <c r="L9593" t="s">
        <v>105</v>
      </c>
      <c r="M9593" t="s">
        <v>30</v>
      </c>
      <c r="N9593" t="s">
        <v>605</v>
      </c>
      <c r="O9593" t="s">
        <v>107</v>
      </c>
      <c r="P9593">
        <v>77506</v>
      </c>
      <c r="Q9593" t="s">
        <v>108</v>
      </c>
      <c r="R9593" t="s">
        <v>3472</v>
      </c>
      <c r="S9593" t="s">
        <v>35</v>
      </c>
      <c r="T9593" t="s">
        <v>68</v>
      </c>
      <c r="U9593" t="s">
        <v>3473</v>
      </c>
      <c r="V9593">
        <v>24.700000000000003</v>
      </c>
      <c r="W9593">
        <v>5</v>
      </c>
      <c r="X9593" s="9">
        <f>Table1[[#This Row],[Discount]]</f>
        <v>0.6</v>
      </c>
      <c r="Y9593">
        <v>0.6</v>
      </c>
      <c r="Z9593">
        <v>-9.8799999999999955</v>
      </c>
    </row>
    <row r="9594" spans="1:26" ht="16" x14ac:dyDescent="0.2">
      <c r="A9594">
        <v>9593</v>
      </c>
      <c r="B9594" t="s">
        <v>10723</v>
      </c>
      <c r="C9594" s="1">
        <v>41484</v>
      </c>
      <c r="D9594">
        <f>YEAR(Table1[[#This Row],[Order Date]])</f>
        <v>2013</v>
      </c>
      <c r="E9594">
        <f>MONTH(Table1[[#This Row],[Order Date]])</f>
        <v>7</v>
      </c>
      <c r="F9594" t="str">
        <f>Table1[[#This Row],[Order Year]]&amp;"-"&amp;Table1[[#This Row],[Order Month]]</f>
        <v>2013-7</v>
      </c>
      <c r="G9594" s="5">
        <f>YEAR(Table1[[#This Row],[Order Date]])*100 + MONTH(Table1[[#This Row],[Order Date]])</f>
        <v>201307</v>
      </c>
      <c r="H9594" s="1">
        <v>41488</v>
      </c>
      <c r="I9594" t="s">
        <v>53</v>
      </c>
      <c r="J9594" t="s">
        <v>5224</v>
      </c>
      <c r="K9594" t="s">
        <v>5225</v>
      </c>
      <c r="L9594" t="s">
        <v>105</v>
      </c>
      <c r="M9594" t="s">
        <v>30</v>
      </c>
      <c r="N9594" t="s">
        <v>605</v>
      </c>
      <c r="O9594" t="s">
        <v>107</v>
      </c>
      <c r="P9594">
        <v>77506</v>
      </c>
      <c r="Q9594" t="s">
        <v>108</v>
      </c>
      <c r="R9594" t="s">
        <v>9346</v>
      </c>
      <c r="S9594" t="s">
        <v>35</v>
      </c>
      <c r="T9594" t="s">
        <v>68</v>
      </c>
      <c r="U9594" t="s">
        <v>9347</v>
      </c>
      <c r="V9594">
        <v>302.72000000000003</v>
      </c>
      <c r="W9594">
        <v>5</v>
      </c>
      <c r="X9594" s="9">
        <f>Table1[[#This Row],[Discount]]</f>
        <v>0.6</v>
      </c>
      <c r="Y9594">
        <v>0.6</v>
      </c>
      <c r="Z9594">
        <v>-378.40000000000009</v>
      </c>
    </row>
    <row r="9595" spans="1:26" ht="16" x14ac:dyDescent="0.2">
      <c r="A9595">
        <v>9594</v>
      </c>
      <c r="B9595" t="s">
        <v>10724</v>
      </c>
      <c r="C9595" s="1">
        <v>41897</v>
      </c>
      <c r="D9595">
        <f>YEAR(Table1[[#This Row],[Order Date]])</f>
        <v>2014</v>
      </c>
      <c r="E9595">
        <f>MONTH(Table1[[#This Row],[Order Date]])</f>
        <v>9</v>
      </c>
      <c r="F9595" t="str">
        <f>Table1[[#This Row],[Order Year]]&amp;"-"&amp;Table1[[#This Row],[Order Month]]</f>
        <v>2014-9</v>
      </c>
      <c r="G9595" s="5">
        <f>YEAR(Table1[[#This Row],[Order Date]])*100 + MONTH(Table1[[#This Row],[Order Date]])</f>
        <v>201409</v>
      </c>
      <c r="H9595" s="1">
        <v>41902</v>
      </c>
      <c r="I9595" t="s">
        <v>53</v>
      </c>
      <c r="J9595" t="s">
        <v>4379</v>
      </c>
      <c r="K9595" t="s">
        <v>4380</v>
      </c>
      <c r="L9595" t="s">
        <v>29</v>
      </c>
      <c r="M9595" t="s">
        <v>30</v>
      </c>
      <c r="N9595" t="s">
        <v>269</v>
      </c>
      <c r="O9595" t="s">
        <v>270</v>
      </c>
      <c r="P9595">
        <v>10024</v>
      </c>
      <c r="Q9595" t="s">
        <v>151</v>
      </c>
      <c r="R9595" t="s">
        <v>6324</v>
      </c>
      <c r="S9595" t="s">
        <v>49</v>
      </c>
      <c r="T9595" t="s">
        <v>93</v>
      </c>
      <c r="U9595" t="s">
        <v>6325</v>
      </c>
      <c r="V9595">
        <v>8.56</v>
      </c>
      <c r="W9595">
        <v>2</v>
      </c>
      <c r="X9595" s="9">
        <f>Table1[[#This Row],[Discount]]</f>
        <v>0</v>
      </c>
      <c r="Y9595">
        <v>0</v>
      </c>
      <c r="Z9595">
        <v>3.8519999999999994</v>
      </c>
    </row>
    <row r="9596" spans="1:26" ht="16" x14ac:dyDescent="0.2">
      <c r="A9596">
        <v>9595</v>
      </c>
      <c r="B9596" t="s">
        <v>10724</v>
      </c>
      <c r="C9596" s="1">
        <v>41897</v>
      </c>
      <c r="D9596">
        <f>YEAR(Table1[[#This Row],[Order Date]])</f>
        <v>2014</v>
      </c>
      <c r="E9596">
        <f>MONTH(Table1[[#This Row],[Order Date]])</f>
        <v>9</v>
      </c>
      <c r="F9596" t="str">
        <f>Table1[[#This Row],[Order Year]]&amp;"-"&amp;Table1[[#This Row],[Order Month]]</f>
        <v>2014-9</v>
      </c>
      <c r="G9596" s="5">
        <f>YEAR(Table1[[#This Row],[Order Date]])*100 + MONTH(Table1[[#This Row],[Order Date]])</f>
        <v>201409</v>
      </c>
      <c r="H9596" s="1">
        <v>41902</v>
      </c>
      <c r="I9596" t="s">
        <v>53</v>
      </c>
      <c r="J9596" t="s">
        <v>4379</v>
      </c>
      <c r="K9596" t="s">
        <v>4380</v>
      </c>
      <c r="L9596" t="s">
        <v>29</v>
      </c>
      <c r="M9596" t="s">
        <v>30</v>
      </c>
      <c r="N9596" t="s">
        <v>269</v>
      </c>
      <c r="O9596" t="s">
        <v>270</v>
      </c>
      <c r="P9596">
        <v>10024</v>
      </c>
      <c r="Q9596" t="s">
        <v>151</v>
      </c>
      <c r="R9596" t="s">
        <v>1468</v>
      </c>
      <c r="S9596" t="s">
        <v>49</v>
      </c>
      <c r="T9596" t="s">
        <v>93</v>
      </c>
      <c r="U9596" t="s">
        <v>1469</v>
      </c>
      <c r="V9596">
        <v>11.56</v>
      </c>
      <c r="W9596">
        <v>2</v>
      </c>
      <c r="X9596" s="9">
        <f>Table1[[#This Row],[Discount]]</f>
        <v>0</v>
      </c>
      <c r="Y9596">
        <v>0</v>
      </c>
      <c r="Z9596">
        <v>5.6644000000000005</v>
      </c>
    </row>
    <row r="9597" spans="1:26" ht="16" x14ac:dyDescent="0.2">
      <c r="A9597">
        <v>9596</v>
      </c>
      <c r="B9597" t="s">
        <v>10725</v>
      </c>
      <c r="C9597" s="1">
        <v>41664</v>
      </c>
      <c r="D9597">
        <f>YEAR(Table1[[#This Row],[Order Date]])</f>
        <v>2014</v>
      </c>
      <c r="E9597">
        <f>MONTH(Table1[[#This Row],[Order Date]])</f>
        <v>1</v>
      </c>
      <c r="F9597" t="str">
        <f>Table1[[#This Row],[Order Year]]&amp;"-"&amp;Table1[[#This Row],[Order Month]]</f>
        <v>2014-1</v>
      </c>
      <c r="G9597" s="5">
        <f>YEAR(Table1[[#This Row],[Order Date]])*100 + MONTH(Table1[[#This Row],[Order Date]])</f>
        <v>201401</v>
      </c>
      <c r="H9597" s="1">
        <v>41669</v>
      </c>
      <c r="I9597" t="s">
        <v>53</v>
      </c>
      <c r="J9597" t="s">
        <v>3942</v>
      </c>
      <c r="K9597" t="s">
        <v>3943</v>
      </c>
      <c r="L9597" t="s">
        <v>44</v>
      </c>
      <c r="M9597" t="s">
        <v>30</v>
      </c>
      <c r="N9597" t="s">
        <v>633</v>
      </c>
      <c r="O9597" t="s">
        <v>46</v>
      </c>
      <c r="P9597">
        <v>95123</v>
      </c>
      <c r="Q9597" t="s">
        <v>47</v>
      </c>
      <c r="R9597" t="s">
        <v>144</v>
      </c>
      <c r="S9597" t="s">
        <v>49</v>
      </c>
      <c r="T9597" t="s">
        <v>81</v>
      </c>
      <c r="U9597" t="s">
        <v>145</v>
      </c>
      <c r="V9597">
        <v>25.86</v>
      </c>
      <c r="W9597">
        <v>3</v>
      </c>
      <c r="X9597" s="9">
        <f>Table1[[#This Row],[Discount]]</f>
        <v>0</v>
      </c>
      <c r="Y9597">
        <v>0</v>
      </c>
      <c r="Z9597">
        <v>6.7236000000000002</v>
      </c>
    </row>
    <row r="9598" spans="1:26" ht="16" x14ac:dyDescent="0.2">
      <c r="A9598">
        <v>9597</v>
      </c>
      <c r="B9598" t="s">
        <v>10725</v>
      </c>
      <c r="C9598" s="1">
        <v>41664</v>
      </c>
      <c r="D9598">
        <f>YEAR(Table1[[#This Row],[Order Date]])</f>
        <v>2014</v>
      </c>
      <c r="E9598">
        <f>MONTH(Table1[[#This Row],[Order Date]])</f>
        <v>1</v>
      </c>
      <c r="F9598" t="str">
        <f>Table1[[#This Row],[Order Year]]&amp;"-"&amp;Table1[[#This Row],[Order Month]]</f>
        <v>2014-1</v>
      </c>
      <c r="G9598" s="5">
        <f>YEAR(Table1[[#This Row],[Order Date]])*100 + MONTH(Table1[[#This Row],[Order Date]])</f>
        <v>201401</v>
      </c>
      <c r="H9598" s="1">
        <v>41669</v>
      </c>
      <c r="I9598" t="s">
        <v>53</v>
      </c>
      <c r="J9598" t="s">
        <v>3942</v>
      </c>
      <c r="K9598" t="s">
        <v>3943</v>
      </c>
      <c r="L9598" t="s">
        <v>44</v>
      </c>
      <c r="M9598" t="s">
        <v>30</v>
      </c>
      <c r="N9598" t="s">
        <v>633</v>
      </c>
      <c r="O9598" t="s">
        <v>46</v>
      </c>
      <c r="P9598">
        <v>95123</v>
      </c>
      <c r="Q9598" t="s">
        <v>47</v>
      </c>
      <c r="R9598" t="s">
        <v>6992</v>
      </c>
      <c r="S9598" t="s">
        <v>49</v>
      </c>
      <c r="T9598" t="s">
        <v>78</v>
      </c>
      <c r="U9598" t="s">
        <v>6993</v>
      </c>
      <c r="V9598">
        <v>276.78400000000005</v>
      </c>
      <c r="W9598">
        <v>2</v>
      </c>
      <c r="X9598" s="9">
        <f>Table1[[#This Row],[Discount]]</f>
        <v>0.2</v>
      </c>
      <c r="Y9598">
        <v>0.2</v>
      </c>
      <c r="Z9598">
        <v>89.954799999999992</v>
      </c>
    </row>
    <row r="9599" spans="1:26" ht="16" x14ac:dyDescent="0.2">
      <c r="A9599">
        <v>9598</v>
      </c>
      <c r="B9599" t="s">
        <v>10725</v>
      </c>
      <c r="C9599" s="1">
        <v>41664</v>
      </c>
      <c r="D9599">
        <f>YEAR(Table1[[#This Row],[Order Date]])</f>
        <v>2014</v>
      </c>
      <c r="E9599">
        <f>MONTH(Table1[[#This Row],[Order Date]])</f>
        <v>1</v>
      </c>
      <c r="F9599" t="str">
        <f>Table1[[#This Row],[Order Year]]&amp;"-"&amp;Table1[[#This Row],[Order Month]]</f>
        <v>2014-1</v>
      </c>
      <c r="G9599" s="5">
        <f>YEAR(Table1[[#This Row],[Order Date]])*100 + MONTH(Table1[[#This Row],[Order Date]])</f>
        <v>201401</v>
      </c>
      <c r="H9599" s="1">
        <v>41669</v>
      </c>
      <c r="I9599" t="s">
        <v>53</v>
      </c>
      <c r="J9599" t="s">
        <v>3942</v>
      </c>
      <c r="K9599" t="s">
        <v>3943</v>
      </c>
      <c r="L9599" t="s">
        <v>44</v>
      </c>
      <c r="M9599" t="s">
        <v>30</v>
      </c>
      <c r="N9599" t="s">
        <v>633</v>
      </c>
      <c r="O9599" t="s">
        <v>46</v>
      </c>
      <c r="P9599">
        <v>95123</v>
      </c>
      <c r="Q9599" t="s">
        <v>47</v>
      </c>
      <c r="R9599" t="s">
        <v>7601</v>
      </c>
      <c r="S9599" t="s">
        <v>74</v>
      </c>
      <c r="T9599" t="s">
        <v>75</v>
      </c>
      <c r="U9599" t="s">
        <v>7602</v>
      </c>
      <c r="V9599">
        <v>110.352</v>
      </c>
      <c r="W9599">
        <v>3</v>
      </c>
      <c r="X9599" s="9">
        <f>Table1[[#This Row],[Discount]]</f>
        <v>0.2</v>
      </c>
      <c r="Y9599">
        <v>0.2</v>
      </c>
      <c r="Z9599">
        <v>8.2763999999999953</v>
      </c>
    </row>
    <row r="9600" spans="1:26" ht="16" x14ac:dyDescent="0.2">
      <c r="A9600">
        <v>9599</v>
      </c>
      <c r="B9600" t="s">
        <v>10726</v>
      </c>
      <c r="C9600" s="1">
        <v>41171</v>
      </c>
      <c r="D9600">
        <f>YEAR(Table1[[#This Row],[Order Date]])</f>
        <v>2012</v>
      </c>
      <c r="E9600">
        <f>MONTH(Table1[[#This Row],[Order Date]])</f>
        <v>9</v>
      </c>
      <c r="F9600" t="str">
        <f>Table1[[#This Row],[Order Year]]&amp;"-"&amp;Table1[[#This Row],[Order Month]]</f>
        <v>2012-9</v>
      </c>
      <c r="G9600" s="5">
        <f>YEAR(Table1[[#This Row],[Order Date]])*100 + MONTH(Table1[[#This Row],[Order Date]])</f>
        <v>201209</v>
      </c>
      <c r="H9600" s="1">
        <v>41175</v>
      </c>
      <c r="I9600" t="s">
        <v>53</v>
      </c>
      <c r="J9600" t="s">
        <v>8236</v>
      </c>
      <c r="K9600" t="s">
        <v>8237</v>
      </c>
      <c r="L9600" t="s">
        <v>105</v>
      </c>
      <c r="M9600" t="s">
        <v>30</v>
      </c>
      <c r="N9600" t="s">
        <v>5398</v>
      </c>
      <c r="O9600" t="s">
        <v>46</v>
      </c>
      <c r="P9600">
        <v>95823</v>
      </c>
      <c r="Q9600" t="s">
        <v>47</v>
      </c>
      <c r="R9600" t="s">
        <v>6335</v>
      </c>
      <c r="S9600" t="s">
        <v>35</v>
      </c>
      <c r="T9600" t="s">
        <v>68</v>
      </c>
      <c r="U9600" t="s">
        <v>6336</v>
      </c>
      <c r="V9600">
        <v>60.84</v>
      </c>
      <c r="W9600">
        <v>3</v>
      </c>
      <c r="X9600" s="9">
        <f>Table1[[#This Row],[Discount]]</f>
        <v>0</v>
      </c>
      <c r="Y9600">
        <v>0</v>
      </c>
      <c r="Z9600">
        <v>19.468799999999998</v>
      </c>
    </row>
    <row r="9601" spans="1:26" ht="16" x14ac:dyDescent="0.2">
      <c r="A9601">
        <v>9600</v>
      </c>
      <c r="B9601" t="s">
        <v>10727</v>
      </c>
      <c r="C9601" s="1">
        <v>41013</v>
      </c>
      <c r="D9601">
        <f>YEAR(Table1[[#This Row],[Order Date]])</f>
        <v>2012</v>
      </c>
      <c r="E9601">
        <f>MONTH(Table1[[#This Row],[Order Date]])</f>
        <v>4</v>
      </c>
      <c r="F9601" t="str">
        <f>Table1[[#This Row],[Order Year]]&amp;"-"&amp;Table1[[#This Row],[Order Month]]</f>
        <v>2012-4</v>
      </c>
      <c r="G9601" s="5">
        <f>YEAR(Table1[[#This Row],[Order Date]])*100 + MONTH(Table1[[#This Row],[Order Date]])</f>
        <v>201204</v>
      </c>
      <c r="H9601" s="1">
        <v>41017</v>
      </c>
      <c r="I9601" t="s">
        <v>53</v>
      </c>
      <c r="J9601" t="s">
        <v>2000</v>
      </c>
      <c r="K9601" t="s">
        <v>2001</v>
      </c>
      <c r="L9601" t="s">
        <v>29</v>
      </c>
      <c r="M9601" t="s">
        <v>30</v>
      </c>
      <c r="N9601" t="s">
        <v>321</v>
      </c>
      <c r="O9601" t="s">
        <v>423</v>
      </c>
      <c r="P9601">
        <v>97477</v>
      </c>
      <c r="Q9601" t="s">
        <v>47</v>
      </c>
      <c r="R9601" t="s">
        <v>5424</v>
      </c>
      <c r="S9601" t="s">
        <v>49</v>
      </c>
      <c r="T9601" t="s">
        <v>81</v>
      </c>
      <c r="U9601" t="s">
        <v>5425</v>
      </c>
      <c r="V9601">
        <v>35.207999999999998</v>
      </c>
      <c r="W9601">
        <v>1</v>
      </c>
      <c r="X9601" s="9">
        <f>Table1[[#This Row],[Discount]]</f>
        <v>0.2</v>
      </c>
      <c r="Y9601">
        <v>0.2</v>
      </c>
      <c r="Z9601">
        <v>2.6405999999999992</v>
      </c>
    </row>
    <row r="9602" spans="1:26" ht="16" x14ac:dyDescent="0.2">
      <c r="A9602">
        <v>9601</v>
      </c>
      <c r="B9602" t="s">
        <v>10728</v>
      </c>
      <c r="C9602" s="1">
        <v>41768</v>
      </c>
      <c r="D9602">
        <f>YEAR(Table1[[#This Row],[Order Date]])</f>
        <v>2014</v>
      </c>
      <c r="E9602">
        <f>MONTH(Table1[[#This Row],[Order Date]])</f>
        <v>5</v>
      </c>
      <c r="F9602" t="str">
        <f>Table1[[#This Row],[Order Year]]&amp;"-"&amp;Table1[[#This Row],[Order Month]]</f>
        <v>2014-5</v>
      </c>
      <c r="G9602" s="5">
        <f>YEAR(Table1[[#This Row],[Order Date]])*100 + MONTH(Table1[[#This Row],[Order Date]])</f>
        <v>201405</v>
      </c>
      <c r="H9602" s="1">
        <v>41771</v>
      </c>
      <c r="I9602" t="s">
        <v>26</v>
      </c>
      <c r="J9602" t="s">
        <v>1577</v>
      </c>
      <c r="K9602" t="s">
        <v>1578</v>
      </c>
      <c r="L9602" t="s">
        <v>44</v>
      </c>
      <c r="M9602" t="s">
        <v>30</v>
      </c>
      <c r="N9602" t="s">
        <v>10180</v>
      </c>
      <c r="O9602" t="s">
        <v>107</v>
      </c>
      <c r="P9602">
        <v>76063</v>
      </c>
      <c r="Q9602" t="s">
        <v>108</v>
      </c>
      <c r="R9602" t="s">
        <v>6178</v>
      </c>
      <c r="S9602" t="s">
        <v>49</v>
      </c>
      <c r="T9602" t="s">
        <v>93</v>
      </c>
      <c r="U9602" t="s">
        <v>6179</v>
      </c>
      <c r="V9602">
        <v>41.472000000000008</v>
      </c>
      <c r="W9602">
        <v>8</v>
      </c>
      <c r="X9602" s="9">
        <f>Table1[[#This Row],[Discount]]</f>
        <v>0.2</v>
      </c>
      <c r="Y9602">
        <v>0.2</v>
      </c>
      <c r="Z9602">
        <v>14.5152</v>
      </c>
    </row>
    <row r="9603" spans="1:26" ht="16" x14ac:dyDescent="0.2">
      <c r="A9603">
        <v>9602</v>
      </c>
      <c r="B9603" t="s">
        <v>10729</v>
      </c>
      <c r="C9603" s="1">
        <v>41522</v>
      </c>
      <c r="D9603">
        <f>YEAR(Table1[[#This Row],[Order Date]])</f>
        <v>2013</v>
      </c>
      <c r="E9603">
        <f>MONTH(Table1[[#This Row],[Order Date]])</f>
        <v>9</v>
      </c>
      <c r="F9603" t="str">
        <f>Table1[[#This Row],[Order Year]]&amp;"-"&amp;Table1[[#This Row],[Order Month]]</f>
        <v>2013-9</v>
      </c>
      <c r="G9603" s="5">
        <f>YEAR(Table1[[#This Row],[Order Date]])*100 + MONTH(Table1[[#This Row],[Order Date]])</f>
        <v>201309</v>
      </c>
      <c r="H9603" s="1">
        <v>41527</v>
      </c>
      <c r="I9603" t="s">
        <v>53</v>
      </c>
      <c r="J9603" t="s">
        <v>1630</v>
      </c>
      <c r="K9603" t="s">
        <v>1631</v>
      </c>
      <c r="L9603" t="s">
        <v>29</v>
      </c>
      <c r="M9603" t="s">
        <v>30</v>
      </c>
      <c r="N9603" t="s">
        <v>3268</v>
      </c>
      <c r="O9603" t="s">
        <v>1710</v>
      </c>
      <c r="P9603">
        <v>72401</v>
      </c>
      <c r="Q9603" t="s">
        <v>33</v>
      </c>
      <c r="R9603" t="s">
        <v>4188</v>
      </c>
      <c r="S9603" t="s">
        <v>49</v>
      </c>
      <c r="T9603" t="s">
        <v>93</v>
      </c>
      <c r="U9603" t="s">
        <v>4189</v>
      </c>
      <c r="V9603">
        <v>239.5</v>
      </c>
      <c r="W9603">
        <v>5</v>
      </c>
      <c r="X9603" s="9">
        <f>Table1[[#This Row],[Discount]]</f>
        <v>0</v>
      </c>
      <c r="Y9603">
        <v>0</v>
      </c>
      <c r="Z9603">
        <v>114.95999999999998</v>
      </c>
    </row>
    <row r="9604" spans="1:26" ht="16" x14ac:dyDescent="0.2">
      <c r="A9604">
        <v>9603</v>
      </c>
      <c r="B9604" t="s">
        <v>10730</v>
      </c>
      <c r="C9604" s="1">
        <v>40682</v>
      </c>
      <c r="D9604">
        <f>YEAR(Table1[[#This Row],[Order Date]])</f>
        <v>2011</v>
      </c>
      <c r="E9604">
        <f>MONTH(Table1[[#This Row],[Order Date]])</f>
        <v>5</v>
      </c>
      <c r="F9604" t="str">
        <f>Table1[[#This Row],[Order Year]]&amp;"-"&amp;Table1[[#This Row],[Order Month]]</f>
        <v>2011-5</v>
      </c>
      <c r="G9604" s="5">
        <f>YEAR(Table1[[#This Row],[Order Date]])*100 + MONTH(Table1[[#This Row],[Order Date]])</f>
        <v>201105</v>
      </c>
      <c r="H9604" s="1">
        <v>40685</v>
      </c>
      <c r="I9604" t="s">
        <v>191</v>
      </c>
      <c r="J9604" t="s">
        <v>1245</v>
      </c>
      <c r="K9604" t="s">
        <v>1246</v>
      </c>
      <c r="L9604" t="s">
        <v>29</v>
      </c>
      <c r="M9604" t="s">
        <v>30</v>
      </c>
      <c r="N9604" t="s">
        <v>2981</v>
      </c>
      <c r="O9604" t="s">
        <v>322</v>
      </c>
      <c r="P9604">
        <v>23464</v>
      </c>
      <c r="Q9604" t="s">
        <v>33</v>
      </c>
      <c r="R9604" t="s">
        <v>8086</v>
      </c>
      <c r="S9604" t="s">
        <v>49</v>
      </c>
      <c r="T9604" t="s">
        <v>581</v>
      </c>
      <c r="U9604" t="s">
        <v>8087</v>
      </c>
      <c r="V9604">
        <v>34.200000000000003</v>
      </c>
      <c r="W9604">
        <v>5</v>
      </c>
      <c r="X9604" s="9">
        <f>Table1[[#This Row],[Discount]]</f>
        <v>0</v>
      </c>
      <c r="Y9604">
        <v>0</v>
      </c>
      <c r="Z9604">
        <v>9.234</v>
      </c>
    </row>
    <row r="9605" spans="1:26" ht="16" x14ac:dyDescent="0.2">
      <c r="A9605">
        <v>9604</v>
      </c>
      <c r="B9605" t="s">
        <v>10731</v>
      </c>
      <c r="C9605" s="1">
        <v>41443</v>
      </c>
      <c r="D9605">
        <f>YEAR(Table1[[#This Row],[Order Date]])</f>
        <v>2013</v>
      </c>
      <c r="E9605">
        <f>MONTH(Table1[[#This Row],[Order Date]])</f>
        <v>6</v>
      </c>
      <c r="F9605" t="str">
        <f>Table1[[#This Row],[Order Year]]&amp;"-"&amp;Table1[[#This Row],[Order Month]]</f>
        <v>2013-6</v>
      </c>
      <c r="G9605" s="5">
        <f>YEAR(Table1[[#This Row],[Order Date]])*100 + MONTH(Table1[[#This Row],[Order Date]])</f>
        <v>201306</v>
      </c>
      <c r="H9605" s="1">
        <v>41449</v>
      </c>
      <c r="I9605" t="s">
        <v>53</v>
      </c>
      <c r="J9605" t="s">
        <v>6032</v>
      </c>
      <c r="K9605" t="s">
        <v>6033</v>
      </c>
      <c r="L9605" t="s">
        <v>44</v>
      </c>
      <c r="M9605" t="s">
        <v>30</v>
      </c>
      <c r="N9605" t="s">
        <v>392</v>
      </c>
      <c r="O9605" t="s">
        <v>270</v>
      </c>
      <c r="P9605">
        <v>14609</v>
      </c>
      <c r="Q9605" t="s">
        <v>151</v>
      </c>
      <c r="R9605" t="s">
        <v>4029</v>
      </c>
      <c r="S9605" t="s">
        <v>35</v>
      </c>
      <c r="T9605" t="s">
        <v>59</v>
      </c>
      <c r="U9605" t="s">
        <v>4030</v>
      </c>
      <c r="V9605">
        <v>376.86599999999999</v>
      </c>
      <c r="W9605">
        <v>3</v>
      </c>
      <c r="X9605" s="9">
        <f>Table1[[#This Row],[Discount]]</f>
        <v>0.4</v>
      </c>
      <c r="Y9605">
        <v>0.4</v>
      </c>
      <c r="Z9605">
        <v>-213.55740000000006</v>
      </c>
    </row>
    <row r="9606" spans="1:26" ht="16" x14ac:dyDescent="0.2">
      <c r="A9606">
        <v>9605</v>
      </c>
      <c r="B9606" t="s">
        <v>10732</v>
      </c>
      <c r="C9606" s="1">
        <v>41215</v>
      </c>
      <c r="D9606">
        <f>YEAR(Table1[[#This Row],[Order Date]])</f>
        <v>2012</v>
      </c>
      <c r="E9606">
        <f>MONTH(Table1[[#This Row],[Order Date]])</f>
        <v>11</v>
      </c>
      <c r="F9606" t="str">
        <f>Table1[[#This Row],[Order Year]]&amp;"-"&amp;Table1[[#This Row],[Order Month]]</f>
        <v>2012-11</v>
      </c>
      <c r="G9606" s="5">
        <f>YEAR(Table1[[#This Row],[Order Date]])*100 + MONTH(Table1[[#This Row],[Order Date]])</f>
        <v>201211</v>
      </c>
      <c r="H9606" s="1">
        <v>41218</v>
      </c>
      <c r="I9606" t="s">
        <v>191</v>
      </c>
      <c r="J9606" t="s">
        <v>2344</v>
      </c>
      <c r="K9606" t="s">
        <v>2345</v>
      </c>
      <c r="L9606" t="s">
        <v>29</v>
      </c>
      <c r="M9606" t="s">
        <v>30</v>
      </c>
      <c r="N9606" t="s">
        <v>4877</v>
      </c>
      <c r="O9606" t="s">
        <v>322</v>
      </c>
      <c r="P9606">
        <v>23320</v>
      </c>
      <c r="Q9606" t="s">
        <v>33</v>
      </c>
      <c r="R9606" t="s">
        <v>10733</v>
      </c>
      <c r="S9606" t="s">
        <v>49</v>
      </c>
      <c r="T9606" t="s">
        <v>81</v>
      </c>
      <c r="U9606" t="s">
        <v>10734</v>
      </c>
      <c r="V9606">
        <v>197.72</v>
      </c>
      <c r="W9606">
        <v>4</v>
      </c>
      <c r="X9606" s="9">
        <f>Table1[[#This Row],[Discount]]</f>
        <v>0</v>
      </c>
      <c r="Y9606">
        <v>0</v>
      </c>
      <c r="Z9606">
        <v>55.36160000000001</v>
      </c>
    </row>
    <row r="9607" spans="1:26" ht="16" x14ac:dyDescent="0.2">
      <c r="A9607">
        <v>9606</v>
      </c>
      <c r="B9607" t="s">
        <v>10735</v>
      </c>
      <c r="C9607" s="1">
        <v>41948</v>
      </c>
      <c r="D9607">
        <f>YEAR(Table1[[#This Row],[Order Date]])</f>
        <v>2014</v>
      </c>
      <c r="E9607">
        <f>MONTH(Table1[[#This Row],[Order Date]])</f>
        <v>11</v>
      </c>
      <c r="F9607" t="str">
        <f>Table1[[#This Row],[Order Year]]&amp;"-"&amp;Table1[[#This Row],[Order Month]]</f>
        <v>2014-11</v>
      </c>
      <c r="G9607" s="5">
        <f>YEAR(Table1[[#This Row],[Order Date]])*100 + MONTH(Table1[[#This Row],[Order Date]])</f>
        <v>201411</v>
      </c>
      <c r="H9607" s="1">
        <v>41953</v>
      </c>
      <c r="I9607" t="s">
        <v>53</v>
      </c>
      <c r="J9607" t="s">
        <v>3633</v>
      </c>
      <c r="K9607" t="s">
        <v>3634</v>
      </c>
      <c r="L9607" t="s">
        <v>44</v>
      </c>
      <c r="M9607" t="s">
        <v>30</v>
      </c>
      <c r="N9607" t="s">
        <v>2473</v>
      </c>
      <c r="O9607" t="s">
        <v>501</v>
      </c>
      <c r="P9607">
        <v>43130</v>
      </c>
      <c r="Q9607" t="s">
        <v>151</v>
      </c>
      <c r="R9607" t="s">
        <v>756</v>
      </c>
      <c r="S9607" t="s">
        <v>74</v>
      </c>
      <c r="T9607" t="s">
        <v>164</v>
      </c>
      <c r="U9607" t="s">
        <v>757</v>
      </c>
      <c r="V9607">
        <v>70.720000000000013</v>
      </c>
      <c r="W9607">
        <v>4</v>
      </c>
      <c r="X9607" s="9">
        <f>Table1[[#This Row],[Discount]]</f>
        <v>0.2</v>
      </c>
      <c r="Y9607">
        <v>0.2</v>
      </c>
      <c r="Z9607">
        <v>-6.1879999999999988</v>
      </c>
    </row>
    <row r="9608" spans="1:26" ht="16" x14ac:dyDescent="0.2">
      <c r="A9608">
        <v>9607</v>
      </c>
      <c r="B9608" t="s">
        <v>10735</v>
      </c>
      <c r="C9608" s="1">
        <v>41948</v>
      </c>
      <c r="D9608">
        <f>YEAR(Table1[[#This Row],[Order Date]])</f>
        <v>2014</v>
      </c>
      <c r="E9608">
        <f>MONTH(Table1[[#This Row],[Order Date]])</f>
        <v>11</v>
      </c>
      <c r="F9608" t="str">
        <f>Table1[[#This Row],[Order Year]]&amp;"-"&amp;Table1[[#This Row],[Order Month]]</f>
        <v>2014-11</v>
      </c>
      <c r="G9608" s="5">
        <f>YEAR(Table1[[#This Row],[Order Date]])*100 + MONTH(Table1[[#This Row],[Order Date]])</f>
        <v>201411</v>
      </c>
      <c r="H9608" s="1">
        <v>41953</v>
      </c>
      <c r="I9608" t="s">
        <v>53</v>
      </c>
      <c r="J9608" t="s">
        <v>3633</v>
      </c>
      <c r="K9608" t="s">
        <v>3634</v>
      </c>
      <c r="L9608" t="s">
        <v>44</v>
      </c>
      <c r="M9608" t="s">
        <v>30</v>
      </c>
      <c r="N9608" t="s">
        <v>2473</v>
      </c>
      <c r="O9608" t="s">
        <v>501</v>
      </c>
      <c r="P9608">
        <v>43130</v>
      </c>
      <c r="Q9608" t="s">
        <v>151</v>
      </c>
      <c r="R9608" t="s">
        <v>3396</v>
      </c>
      <c r="S9608" t="s">
        <v>49</v>
      </c>
      <c r="T9608" t="s">
        <v>62</v>
      </c>
      <c r="U9608" t="s">
        <v>3397</v>
      </c>
      <c r="V9608">
        <v>194.35200000000003</v>
      </c>
      <c r="W9608">
        <v>3</v>
      </c>
      <c r="X9608" s="9">
        <f>Table1[[#This Row],[Discount]]</f>
        <v>0.2</v>
      </c>
      <c r="Y9608">
        <v>0.2</v>
      </c>
      <c r="Z9608">
        <v>-43.729199999999992</v>
      </c>
    </row>
    <row r="9609" spans="1:26" ht="16" x14ac:dyDescent="0.2">
      <c r="A9609">
        <v>9608</v>
      </c>
      <c r="B9609" t="s">
        <v>10736</v>
      </c>
      <c r="C9609" s="1">
        <v>41979</v>
      </c>
      <c r="D9609">
        <f>YEAR(Table1[[#This Row],[Order Date]])</f>
        <v>2014</v>
      </c>
      <c r="E9609">
        <f>MONTH(Table1[[#This Row],[Order Date]])</f>
        <v>12</v>
      </c>
      <c r="F9609" t="str">
        <f>Table1[[#This Row],[Order Year]]&amp;"-"&amp;Table1[[#This Row],[Order Month]]</f>
        <v>2014-12</v>
      </c>
      <c r="G9609" s="5">
        <f>YEAR(Table1[[#This Row],[Order Date]])*100 + MONTH(Table1[[#This Row],[Order Date]])</f>
        <v>201412</v>
      </c>
      <c r="H9609" s="1">
        <v>41982</v>
      </c>
      <c r="I9609" t="s">
        <v>26</v>
      </c>
      <c r="J9609" t="s">
        <v>4971</v>
      </c>
      <c r="K9609" t="s">
        <v>4972</v>
      </c>
      <c r="L9609" t="s">
        <v>29</v>
      </c>
      <c r="M9609" t="s">
        <v>30</v>
      </c>
      <c r="N9609" t="s">
        <v>269</v>
      </c>
      <c r="O9609" t="s">
        <v>270</v>
      </c>
      <c r="P9609">
        <v>10024</v>
      </c>
      <c r="Q9609" t="s">
        <v>151</v>
      </c>
      <c r="R9609" t="s">
        <v>6744</v>
      </c>
      <c r="S9609" t="s">
        <v>49</v>
      </c>
      <c r="T9609" t="s">
        <v>93</v>
      </c>
      <c r="U9609" t="s">
        <v>6745</v>
      </c>
      <c r="V9609">
        <v>21.6</v>
      </c>
      <c r="W9609">
        <v>6</v>
      </c>
      <c r="X9609" s="9">
        <f>Table1[[#This Row],[Discount]]</f>
        <v>0</v>
      </c>
      <c r="Y9609">
        <v>0</v>
      </c>
      <c r="Z9609">
        <v>9.9359999999999999</v>
      </c>
    </row>
    <row r="9610" spans="1:26" ht="16" x14ac:dyDescent="0.2">
      <c r="A9610">
        <v>9609</v>
      </c>
      <c r="B9610" t="s">
        <v>10736</v>
      </c>
      <c r="C9610" s="1">
        <v>41979</v>
      </c>
      <c r="D9610">
        <f>YEAR(Table1[[#This Row],[Order Date]])</f>
        <v>2014</v>
      </c>
      <c r="E9610">
        <f>MONTH(Table1[[#This Row],[Order Date]])</f>
        <v>12</v>
      </c>
      <c r="F9610" t="str">
        <f>Table1[[#This Row],[Order Year]]&amp;"-"&amp;Table1[[#This Row],[Order Month]]</f>
        <v>2014-12</v>
      </c>
      <c r="G9610" s="5">
        <f>YEAR(Table1[[#This Row],[Order Date]])*100 + MONTH(Table1[[#This Row],[Order Date]])</f>
        <v>201412</v>
      </c>
      <c r="H9610" s="1">
        <v>41982</v>
      </c>
      <c r="I9610" t="s">
        <v>26</v>
      </c>
      <c r="J9610" t="s">
        <v>4971</v>
      </c>
      <c r="K9610" t="s">
        <v>4972</v>
      </c>
      <c r="L9610" t="s">
        <v>29</v>
      </c>
      <c r="M9610" t="s">
        <v>30</v>
      </c>
      <c r="N9610" t="s">
        <v>269</v>
      </c>
      <c r="O9610" t="s">
        <v>270</v>
      </c>
      <c r="P9610">
        <v>10024</v>
      </c>
      <c r="Q9610" t="s">
        <v>151</v>
      </c>
      <c r="R9610" t="s">
        <v>4979</v>
      </c>
      <c r="S9610" t="s">
        <v>49</v>
      </c>
      <c r="T9610" t="s">
        <v>50</v>
      </c>
      <c r="U9610" t="s">
        <v>4980</v>
      </c>
      <c r="V9610">
        <v>11.07</v>
      </c>
      <c r="W9610">
        <v>3</v>
      </c>
      <c r="X9610" s="9">
        <f>Table1[[#This Row],[Discount]]</f>
        <v>0</v>
      </c>
      <c r="Y9610">
        <v>0</v>
      </c>
      <c r="Z9610">
        <v>5.2028999999999996</v>
      </c>
    </row>
    <row r="9611" spans="1:26" ht="16" x14ac:dyDescent="0.2">
      <c r="A9611">
        <v>9610</v>
      </c>
      <c r="B9611" t="s">
        <v>10737</v>
      </c>
      <c r="C9611" s="1">
        <v>41411</v>
      </c>
      <c r="D9611">
        <f>YEAR(Table1[[#This Row],[Order Date]])</f>
        <v>2013</v>
      </c>
      <c r="E9611">
        <f>MONTH(Table1[[#This Row],[Order Date]])</f>
        <v>5</v>
      </c>
      <c r="F9611" t="str">
        <f>Table1[[#This Row],[Order Year]]&amp;"-"&amp;Table1[[#This Row],[Order Month]]</f>
        <v>2013-5</v>
      </c>
      <c r="G9611" s="5">
        <f>YEAR(Table1[[#This Row],[Order Date]])*100 + MONTH(Table1[[#This Row],[Order Date]])</f>
        <v>201305</v>
      </c>
      <c r="H9611" s="1">
        <v>41414</v>
      </c>
      <c r="I9611" t="s">
        <v>26</v>
      </c>
      <c r="J9611" t="s">
        <v>1586</v>
      </c>
      <c r="K9611" t="s">
        <v>1587</v>
      </c>
      <c r="L9611" t="s">
        <v>29</v>
      </c>
      <c r="M9611" t="s">
        <v>30</v>
      </c>
      <c r="N9611" t="s">
        <v>45</v>
      </c>
      <c r="O9611" t="s">
        <v>46</v>
      </c>
      <c r="P9611">
        <v>90045</v>
      </c>
      <c r="Q9611" t="s">
        <v>47</v>
      </c>
      <c r="R9611" t="s">
        <v>6119</v>
      </c>
      <c r="S9611" t="s">
        <v>35</v>
      </c>
      <c r="T9611" t="s">
        <v>68</v>
      </c>
      <c r="U9611" t="s">
        <v>6120</v>
      </c>
      <c r="V9611">
        <v>282.83999999999997</v>
      </c>
      <c r="W9611">
        <v>4</v>
      </c>
      <c r="X9611" s="9">
        <f>Table1[[#This Row],[Discount]]</f>
        <v>0</v>
      </c>
      <c r="Y9611">
        <v>0</v>
      </c>
      <c r="Z9611">
        <v>19.798799999999972</v>
      </c>
    </row>
    <row r="9612" spans="1:26" ht="16" x14ac:dyDescent="0.2">
      <c r="A9612">
        <v>9611</v>
      </c>
      <c r="B9612" t="s">
        <v>10737</v>
      </c>
      <c r="C9612" s="1">
        <v>41411</v>
      </c>
      <c r="D9612">
        <f>YEAR(Table1[[#This Row],[Order Date]])</f>
        <v>2013</v>
      </c>
      <c r="E9612">
        <f>MONTH(Table1[[#This Row],[Order Date]])</f>
        <v>5</v>
      </c>
      <c r="F9612" t="str">
        <f>Table1[[#This Row],[Order Year]]&amp;"-"&amp;Table1[[#This Row],[Order Month]]</f>
        <v>2013-5</v>
      </c>
      <c r="G9612" s="5">
        <f>YEAR(Table1[[#This Row],[Order Date]])*100 + MONTH(Table1[[#This Row],[Order Date]])</f>
        <v>201305</v>
      </c>
      <c r="H9612" s="1">
        <v>41414</v>
      </c>
      <c r="I9612" t="s">
        <v>26</v>
      </c>
      <c r="J9612" t="s">
        <v>1586</v>
      </c>
      <c r="K9612" t="s">
        <v>1587</v>
      </c>
      <c r="L9612" t="s">
        <v>29</v>
      </c>
      <c r="M9612" t="s">
        <v>30</v>
      </c>
      <c r="N9612" t="s">
        <v>45</v>
      </c>
      <c r="O9612" t="s">
        <v>46</v>
      </c>
      <c r="P9612">
        <v>90045</v>
      </c>
      <c r="Q9612" t="s">
        <v>47</v>
      </c>
      <c r="R9612" t="s">
        <v>4119</v>
      </c>
      <c r="S9612" t="s">
        <v>49</v>
      </c>
      <c r="T9612" t="s">
        <v>50</v>
      </c>
      <c r="U9612" t="s">
        <v>4120</v>
      </c>
      <c r="V9612">
        <v>27.72</v>
      </c>
      <c r="W9612">
        <v>9</v>
      </c>
      <c r="X9612" s="9">
        <f>Table1[[#This Row],[Discount]]</f>
        <v>0</v>
      </c>
      <c r="Y9612">
        <v>0</v>
      </c>
      <c r="Z9612">
        <v>13.3056</v>
      </c>
    </row>
    <row r="9613" spans="1:26" ht="16" x14ac:dyDescent="0.2">
      <c r="A9613">
        <v>9612</v>
      </c>
      <c r="B9613" t="s">
        <v>10738</v>
      </c>
      <c r="C9613" s="1">
        <v>41937</v>
      </c>
      <c r="D9613">
        <f>YEAR(Table1[[#This Row],[Order Date]])</f>
        <v>2014</v>
      </c>
      <c r="E9613">
        <f>MONTH(Table1[[#This Row],[Order Date]])</f>
        <v>10</v>
      </c>
      <c r="F9613" t="str">
        <f>Table1[[#This Row],[Order Year]]&amp;"-"&amp;Table1[[#This Row],[Order Month]]</f>
        <v>2014-10</v>
      </c>
      <c r="G9613" s="5">
        <f>YEAR(Table1[[#This Row],[Order Date]])*100 + MONTH(Table1[[#This Row],[Order Date]])</f>
        <v>201410</v>
      </c>
      <c r="H9613" s="1">
        <v>41943</v>
      </c>
      <c r="I9613" t="s">
        <v>53</v>
      </c>
      <c r="J9613" t="s">
        <v>1955</v>
      </c>
      <c r="K9613" t="s">
        <v>1956</v>
      </c>
      <c r="L9613" t="s">
        <v>29</v>
      </c>
      <c r="M9613" t="s">
        <v>30</v>
      </c>
      <c r="N9613" t="s">
        <v>331</v>
      </c>
      <c r="O9613" t="s">
        <v>1490</v>
      </c>
      <c r="P9613">
        <v>39212</v>
      </c>
      <c r="Q9613" t="s">
        <v>33</v>
      </c>
      <c r="R9613" t="s">
        <v>3310</v>
      </c>
      <c r="S9613" t="s">
        <v>49</v>
      </c>
      <c r="T9613" t="s">
        <v>272</v>
      </c>
      <c r="U9613" t="s">
        <v>189</v>
      </c>
      <c r="V9613">
        <v>11.68</v>
      </c>
      <c r="W9613">
        <v>4</v>
      </c>
      <c r="X9613" s="9">
        <f>Table1[[#This Row],[Discount]]</f>
        <v>0</v>
      </c>
      <c r="Y9613">
        <v>0</v>
      </c>
      <c r="Z9613">
        <v>5.2559999999999993</v>
      </c>
    </row>
    <row r="9614" spans="1:26" ht="16" x14ac:dyDescent="0.2">
      <c r="A9614">
        <v>9613</v>
      </c>
      <c r="B9614" t="s">
        <v>10739</v>
      </c>
      <c r="C9614" s="1">
        <v>41536</v>
      </c>
      <c r="D9614">
        <f>YEAR(Table1[[#This Row],[Order Date]])</f>
        <v>2013</v>
      </c>
      <c r="E9614">
        <f>MONTH(Table1[[#This Row],[Order Date]])</f>
        <v>9</v>
      </c>
      <c r="F9614" t="str">
        <f>Table1[[#This Row],[Order Year]]&amp;"-"&amp;Table1[[#This Row],[Order Month]]</f>
        <v>2013-9</v>
      </c>
      <c r="G9614" s="5">
        <f>YEAR(Table1[[#This Row],[Order Date]])*100 + MONTH(Table1[[#This Row],[Order Date]])</f>
        <v>201309</v>
      </c>
      <c r="H9614" s="1">
        <v>41540</v>
      </c>
      <c r="I9614" t="s">
        <v>53</v>
      </c>
      <c r="J9614" t="s">
        <v>1873</v>
      </c>
      <c r="K9614" t="s">
        <v>1874</v>
      </c>
      <c r="L9614" t="s">
        <v>29</v>
      </c>
      <c r="M9614" t="s">
        <v>30</v>
      </c>
      <c r="N9614" t="s">
        <v>6402</v>
      </c>
      <c r="O9614" t="s">
        <v>46</v>
      </c>
      <c r="P9614">
        <v>95695</v>
      </c>
      <c r="Q9614" t="s">
        <v>47</v>
      </c>
      <c r="R9614" t="s">
        <v>6385</v>
      </c>
      <c r="S9614" t="s">
        <v>74</v>
      </c>
      <c r="T9614" t="s">
        <v>75</v>
      </c>
      <c r="U9614" t="s">
        <v>6386</v>
      </c>
      <c r="V9614">
        <v>239.98400000000004</v>
      </c>
      <c r="W9614">
        <v>2</v>
      </c>
      <c r="X9614" s="9">
        <f>Table1[[#This Row],[Discount]]</f>
        <v>0.2</v>
      </c>
      <c r="Y9614">
        <v>0.2</v>
      </c>
      <c r="Z9614">
        <v>23.998400000000004</v>
      </c>
    </row>
    <row r="9615" spans="1:26" ht="16" x14ac:dyDescent="0.2">
      <c r="A9615">
        <v>9614</v>
      </c>
      <c r="B9615" t="s">
        <v>10740</v>
      </c>
      <c r="C9615" s="1">
        <v>40858</v>
      </c>
      <c r="D9615">
        <f>YEAR(Table1[[#This Row],[Order Date]])</f>
        <v>2011</v>
      </c>
      <c r="E9615">
        <f>MONTH(Table1[[#This Row],[Order Date]])</f>
        <v>11</v>
      </c>
      <c r="F9615" t="str">
        <f>Table1[[#This Row],[Order Year]]&amp;"-"&amp;Table1[[#This Row],[Order Month]]</f>
        <v>2011-11</v>
      </c>
      <c r="G9615" s="5">
        <f>YEAR(Table1[[#This Row],[Order Date]])*100 + MONTH(Table1[[#This Row],[Order Date]])</f>
        <v>201111</v>
      </c>
      <c r="H9615" s="1">
        <v>40860</v>
      </c>
      <c r="I9615" t="s">
        <v>191</v>
      </c>
      <c r="J9615" t="s">
        <v>776</v>
      </c>
      <c r="K9615" t="s">
        <v>777</v>
      </c>
      <c r="L9615" t="s">
        <v>44</v>
      </c>
      <c r="M9615" t="s">
        <v>30</v>
      </c>
      <c r="N9615" t="s">
        <v>98</v>
      </c>
      <c r="O9615" t="s">
        <v>99</v>
      </c>
      <c r="P9615">
        <v>98115</v>
      </c>
      <c r="Q9615" t="s">
        <v>47</v>
      </c>
      <c r="R9615" t="s">
        <v>80</v>
      </c>
      <c r="S9615" t="s">
        <v>49</v>
      </c>
      <c r="T9615" t="s">
        <v>81</v>
      </c>
      <c r="U9615" t="s">
        <v>82</v>
      </c>
      <c r="V9615">
        <v>22.98</v>
      </c>
      <c r="W9615">
        <v>1</v>
      </c>
      <c r="X9615" s="9">
        <f>Table1[[#This Row],[Discount]]</f>
        <v>0</v>
      </c>
      <c r="Y9615">
        <v>0</v>
      </c>
      <c r="Z9615">
        <v>6.8939999999999984</v>
      </c>
    </row>
    <row r="9616" spans="1:26" ht="16" x14ac:dyDescent="0.2">
      <c r="A9616">
        <v>9615</v>
      </c>
      <c r="B9616" t="s">
        <v>10740</v>
      </c>
      <c r="C9616" s="1">
        <v>40858</v>
      </c>
      <c r="D9616">
        <f>YEAR(Table1[[#This Row],[Order Date]])</f>
        <v>2011</v>
      </c>
      <c r="E9616">
        <f>MONTH(Table1[[#This Row],[Order Date]])</f>
        <v>11</v>
      </c>
      <c r="F9616" t="str">
        <f>Table1[[#This Row],[Order Year]]&amp;"-"&amp;Table1[[#This Row],[Order Month]]</f>
        <v>2011-11</v>
      </c>
      <c r="G9616" s="5">
        <f>YEAR(Table1[[#This Row],[Order Date]])*100 + MONTH(Table1[[#This Row],[Order Date]])</f>
        <v>201111</v>
      </c>
      <c r="H9616" s="1">
        <v>40860</v>
      </c>
      <c r="I9616" t="s">
        <v>191</v>
      </c>
      <c r="J9616" t="s">
        <v>776</v>
      </c>
      <c r="K9616" t="s">
        <v>777</v>
      </c>
      <c r="L9616" t="s">
        <v>44</v>
      </c>
      <c r="M9616" t="s">
        <v>30</v>
      </c>
      <c r="N9616" t="s">
        <v>98</v>
      </c>
      <c r="O9616" t="s">
        <v>99</v>
      </c>
      <c r="P9616">
        <v>98115</v>
      </c>
      <c r="Q9616" t="s">
        <v>47</v>
      </c>
      <c r="R9616" t="s">
        <v>4837</v>
      </c>
      <c r="S9616" t="s">
        <v>74</v>
      </c>
      <c r="T9616" t="s">
        <v>164</v>
      </c>
      <c r="U9616" t="s">
        <v>4838</v>
      </c>
      <c r="V9616">
        <v>102.13</v>
      </c>
      <c r="W9616">
        <v>7</v>
      </c>
      <c r="X9616" s="9">
        <f>Table1[[#This Row],[Discount]]</f>
        <v>0</v>
      </c>
      <c r="Y9616">
        <v>0</v>
      </c>
      <c r="Z9616">
        <v>15.319499999999996</v>
      </c>
    </row>
    <row r="9617" spans="1:26" ht="16" x14ac:dyDescent="0.2">
      <c r="A9617">
        <v>9616</v>
      </c>
      <c r="B9617" t="s">
        <v>10740</v>
      </c>
      <c r="C9617" s="1">
        <v>40858</v>
      </c>
      <c r="D9617">
        <f>YEAR(Table1[[#This Row],[Order Date]])</f>
        <v>2011</v>
      </c>
      <c r="E9617">
        <f>MONTH(Table1[[#This Row],[Order Date]])</f>
        <v>11</v>
      </c>
      <c r="F9617" t="str">
        <f>Table1[[#This Row],[Order Year]]&amp;"-"&amp;Table1[[#This Row],[Order Month]]</f>
        <v>2011-11</v>
      </c>
      <c r="G9617" s="5">
        <f>YEAR(Table1[[#This Row],[Order Date]])*100 + MONTH(Table1[[#This Row],[Order Date]])</f>
        <v>201111</v>
      </c>
      <c r="H9617" s="1">
        <v>40860</v>
      </c>
      <c r="I9617" t="s">
        <v>191</v>
      </c>
      <c r="J9617" t="s">
        <v>776</v>
      </c>
      <c r="K9617" t="s">
        <v>777</v>
      </c>
      <c r="L9617" t="s">
        <v>44</v>
      </c>
      <c r="M9617" t="s">
        <v>30</v>
      </c>
      <c r="N9617" t="s">
        <v>98</v>
      </c>
      <c r="O9617" t="s">
        <v>99</v>
      </c>
      <c r="P9617">
        <v>98115</v>
      </c>
      <c r="Q9617" t="s">
        <v>47</v>
      </c>
      <c r="R9617" t="s">
        <v>1745</v>
      </c>
      <c r="S9617" t="s">
        <v>49</v>
      </c>
      <c r="T9617" t="s">
        <v>78</v>
      </c>
      <c r="U9617" t="s">
        <v>1746</v>
      </c>
      <c r="V9617">
        <v>2033.5840000000001</v>
      </c>
      <c r="W9617">
        <v>2</v>
      </c>
      <c r="X9617" s="9">
        <f>Table1[[#This Row],[Discount]]</f>
        <v>0.2</v>
      </c>
      <c r="Y9617">
        <v>0.2</v>
      </c>
      <c r="Z9617">
        <v>762.59400000000005</v>
      </c>
    </row>
    <row r="9618" spans="1:26" ht="16" x14ac:dyDescent="0.2">
      <c r="A9618">
        <v>9617</v>
      </c>
      <c r="B9618" t="s">
        <v>10741</v>
      </c>
      <c r="C9618" s="1">
        <v>41509</v>
      </c>
      <c r="D9618">
        <f>YEAR(Table1[[#This Row],[Order Date]])</f>
        <v>2013</v>
      </c>
      <c r="E9618">
        <f>MONTH(Table1[[#This Row],[Order Date]])</f>
        <v>8</v>
      </c>
      <c r="F9618" t="str">
        <f>Table1[[#This Row],[Order Year]]&amp;"-"&amp;Table1[[#This Row],[Order Month]]</f>
        <v>2013-8</v>
      </c>
      <c r="G9618" s="5">
        <f>YEAR(Table1[[#This Row],[Order Date]])*100 + MONTH(Table1[[#This Row],[Order Date]])</f>
        <v>201308</v>
      </c>
      <c r="H9618" s="1">
        <v>41516</v>
      </c>
      <c r="I9618" t="s">
        <v>53</v>
      </c>
      <c r="J9618" t="s">
        <v>3887</v>
      </c>
      <c r="K9618" t="s">
        <v>3888</v>
      </c>
      <c r="L9618" t="s">
        <v>44</v>
      </c>
      <c r="M9618" t="s">
        <v>30</v>
      </c>
      <c r="N9618" t="s">
        <v>45</v>
      </c>
      <c r="O9618" t="s">
        <v>46</v>
      </c>
      <c r="P9618">
        <v>90049</v>
      </c>
      <c r="Q9618" t="s">
        <v>47</v>
      </c>
      <c r="R9618" t="s">
        <v>3236</v>
      </c>
      <c r="S9618" t="s">
        <v>49</v>
      </c>
      <c r="T9618" t="s">
        <v>71</v>
      </c>
      <c r="U9618" t="s">
        <v>3237</v>
      </c>
      <c r="V9618">
        <v>5.76</v>
      </c>
      <c r="W9618">
        <v>2</v>
      </c>
      <c r="X9618" s="9">
        <f>Table1[[#This Row],[Discount]]</f>
        <v>0</v>
      </c>
      <c r="Y9618">
        <v>0</v>
      </c>
      <c r="Z9618">
        <v>1.6703999999999999</v>
      </c>
    </row>
    <row r="9619" spans="1:26" ht="16" x14ac:dyDescent="0.2">
      <c r="A9619">
        <v>9618</v>
      </c>
      <c r="B9619" t="s">
        <v>10742</v>
      </c>
      <c r="C9619" s="1">
        <v>41960</v>
      </c>
      <c r="D9619">
        <f>YEAR(Table1[[#This Row],[Order Date]])</f>
        <v>2014</v>
      </c>
      <c r="E9619">
        <f>MONTH(Table1[[#This Row],[Order Date]])</f>
        <v>11</v>
      </c>
      <c r="F9619" t="str">
        <f>Table1[[#This Row],[Order Year]]&amp;"-"&amp;Table1[[#This Row],[Order Month]]</f>
        <v>2014-11</v>
      </c>
      <c r="G9619" s="5">
        <f>YEAR(Table1[[#This Row],[Order Date]])*100 + MONTH(Table1[[#This Row],[Order Date]])</f>
        <v>201411</v>
      </c>
      <c r="H9619" s="1">
        <v>41965</v>
      </c>
      <c r="I9619" t="s">
        <v>53</v>
      </c>
      <c r="J9619" t="s">
        <v>4290</v>
      </c>
      <c r="K9619" t="s">
        <v>4291</v>
      </c>
      <c r="L9619" t="s">
        <v>44</v>
      </c>
      <c r="M9619" t="s">
        <v>30</v>
      </c>
      <c r="N9619" t="s">
        <v>4621</v>
      </c>
      <c r="O9619" t="s">
        <v>501</v>
      </c>
      <c r="P9619">
        <v>43402</v>
      </c>
      <c r="Q9619" t="s">
        <v>151</v>
      </c>
      <c r="R9619" t="s">
        <v>2399</v>
      </c>
      <c r="S9619" t="s">
        <v>74</v>
      </c>
      <c r="T9619" t="s">
        <v>1219</v>
      </c>
      <c r="U9619" t="s">
        <v>2400</v>
      </c>
      <c r="V9619">
        <v>899.98199999999997</v>
      </c>
      <c r="W9619">
        <v>3</v>
      </c>
      <c r="X9619" s="9">
        <f>Table1[[#This Row],[Discount]]</f>
        <v>0.4</v>
      </c>
      <c r="Y9619">
        <v>0.4</v>
      </c>
      <c r="Z9619">
        <v>74.998499999999922</v>
      </c>
    </row>
    <row r="9620" spans="1:26" ht="16" x14ac:dyDescent="0.2">
      <c r="A9620">
        <v>9619</v>
      </c>
      <c r="B9620" t="s">
        <v>10742</v>
      </c>
      <c r="C9620" s="1">
        <v>41960</v>
      </c>
      <c r="D9620">
        <f>YEAR(Table1[[#This Row],[Order Date]])</f>
        <v>2014</v>
      </c>
      <c r="E9620">
        <f>MONTH(Table1[[#This Row],[Order Date]])</f>
        <v>11</v>
      </c>
      <c r="F9620" t="str">
        <f>Table1[[#This Row],[Order Year]]&amp;"-"&amp;Table1[[#This Row],[Order Month]]</f>
        <v>2014-11</v>
      </c>
      <c r="G9620" s="5">
        <f>YEAR(Table1[[#This Row],[Order Date]])*100 + MONTH(Table1[[#This Row],[Order Date]])</f>
        <v>201411</v>
      </c>
      <c r="H9620" s="1">
        <v>41965</v>
      </c>
      <c r="I9620" t="s">
        <v>53</v>
      </c>
      <c r="J9620" t="s">
        <v>4290</v>
      </c>
      <c r="K9620" t="s">
        <v>4291</v>
      </c>
      <c r="L9620" t="s">
        <v>44</v>
      </c>
      <c r="M9620" t="s">
        <v>30</v>
      </c>
      <c r="N9620" t="s">
        <v>4621</v>
      </c>
      <c r="O9620" t="s">
        <v>501</v>
      </c>
      <c r="P9620">
        <v>43402</v>
      </c>
      <c r="Q9620" t="s">
        <v>151</v>
      </c>
      <c r="R9620" t="s">
        <v>3555</v>
      </c>
      <c r="S9620" t="s">
        <v>49</v>
      </c>
      <c r="T9620" t="s">
        <v>71</v>
      </c>
      <c r="U9620" t="s">
        <v>3556</v>
      </c>
      <c r="V9620">
        <v>86.352000000000004</v>
      </c>
      <c r="W9620">
        <v>3</v>
      </c>
      <c r="X9620" s="9">
        <f>Table1[[#This Row],[Discount]]</f>
        <v>0.2</v>
      </c>
      <c r="Y9620">
        <v>0.2</v>
      </c>
      <c r="Z9620">
        <v>5.3969999999999914</v>
      </c>
    </row>
    <row r="9621" spans="1:26" ht="16" x14ac:dyDescent="0.2">
      <c r="A9621">
        <v>9620</v>
      </c>
      <c r="B9621" t="s">
        <v>10742</v>
      </c>
      <c r="C9621" s="1">
        <v>41960</v>
      </c>
      <c r="D9621">
        <f>YEAR(Table1[[#This Row],[Order Date]])</f>
        <v>2014</v>
      </c>
      <c r="E9621">
        <f>MONTH(Table1[[#This Row],[Order Date]])</f>
        <v>11</v>
      </c>
      <c r="F9621" t="str">
        <f>Table1[[#This Row],[Order Year]]&amp;"-"&amp;Table1[[#This Row],[Order Month]]</f>
        <v>2014-11</v>
      </c>
      <c r="G9621" s="5">
        <f>YEAR(Table1[[#This Row],[Order Date]])*100 + MONTH(Table1[[#This Row],[Order Date]])</f>
        <v>201411</v>
      </c>
      <c r="H9621" s="1">
        <v>41965</v>
      </c>
      <c r="I9621" t="s">
        <v>53</v>
      </c>
      <c r="J9621" t="s">
        <v>4290</v>
      </c>
      <c r="K9621" t="s">
        <v>4291</v>
      </c>
      <c r="L9621" t="s">
        <v>44</v>
      </c>
      <c r="M9621" t="s">
        <v>30</v>
      </c>
      <c r="N9621" t="s">
        <v>4621</v>
      </c>
      <c r="O9621" t="s">
        <v>501</v>
      </c>
      <c r="P9621">
        <v>43402</v>
      </c>
      <c r="Q9621" t="s">
        <v>151</v>
      </c>
      <c r="R9621" t="s">
        <v>1358</v>
      </c>
      <c r="S9621" t="s">
        <v>74</v>
      </c>
      <c r="T9621" t="s">
        <v>164</v>
      </c>
      <c r="U9621" t="s">
        <v>1359</v>
      </c>
      <c r="V9621">
        <v>139.96000000000004</v>
      </c>
      <c r="W9621">
        <v>5</v>
      </c>
      <c r="X9621" s="9">
        <f>Table1[[#This Row],[Discount]]</f>
        <v>0.2</v>
      </c>
      <c r="Y9621">
        <v>0.2</v>
      </c>
      <c r="Z9621">
        <v>-1.7495000000000118</v>
      </c>
    </row>
    <row r="9622" spans="1:26" ht="16" x14ac:dyDescent="0.2">
      <c r="A9622">
        <v>9621</v>
      </c>
      <c r="B9622" t="s">
        <v>10743</v>
      </c>
      <c r="C9622" s="1">
        <v>40812</v>
      </c>
      <c r="D9622">
        <f>YEAR(Table1[[#This Row],[Order Date]])</f>
        <v>2011</v>
      </c>
      <c r="E9622">
        <f>MONTH(Table1[[#This Row],[Order Date]])</f>
        <v>9</v>
      </c>
      <c r="F9622" t="str">
        <f>Table1[[#This Row],[Order Year]]&amp;"-"&amp;Table1[[#This Row],[Order Month]]</f>
        <v>2011-9</v>
      </c>
      <c r="G9622" s="5">
        <f>YEAR(Table1[[#This Row],[Order Date]])*100 + MONTH(Table1[[#This Row],[Order Date]])</f>
        <v>201109</v>
      </c>
      <c r="H9622" s="1">
        <v>40816</v>
      </c>
      <c r="I9622" t="s">
        <v>53</v>
      </c>
      <c r="J9622" t="s">
        <v>4455</v>
      </c>
      <c r="K9622" t="s">
        <v>4456</v>
      </c>
      <c r="L9622" t="s">
        <v>105</v>
      </c>
      <c r="M9622" t="s">
        <v>30</v>
      </c>
      <c r="N9622" t="s">
        <v>2473</v>
      </c>
      <c r="O9622" t="s">
        <v>501</v>
      </c>
      <c r="P9622">
        <v>43130</v>
      </c>
      <c r="Q9622" t="s">
        <v>151</v>
      </c>
      <c r="R9622" t="s">
        <v>9229</v>
      </c>
      <c r="S9622" t="s">
        <v>49</v>
      </c>
      <c r="T9622" t="s">
        <v>81</v>
      </c>
      <c r="U9622" t="s">
        <v>9230</v>
      </c>
      <c r="V9622">
        <v>16.704000000000001</v>
      </c>
      <c r="W9622">
        <v>6</v>
      </c>
      <c r="X9622" s="9">
        <f>Table1[[#This Row],[Discount]]</f>
        <v>0.2</v>
      </c>
      <c r="Y9622">
        <v>0.2</v>
      </c>
      <c r="Z9622">
        <v>1.2527999999999988</v>
      </c>
    </row>
    <row r="9623" spans="1:26" ht="16" x14ac:dyDescent="0.2">
      <c r="A9623">
        <v>9622</v>
      </c>
      <c r="B9623" t="s">
        <v>10743</v>
      </c>
      <c r="C9623" s="1">
        <v>40812</v>
      </c>
      <c r="D9623">
        <f>YEAR(Table1[[#This Row],[Order Date]])</f>
        <v>2011</v>
      </c>
      <c r="E9623">
        <f>MONTH(Table1[[#This Row],[Order Date]])</f>
        <v>9</v>
      </c>
      <c r="F9623" t="str">
        <f>Table1[[#This Row],[Order Year]]&amp;"-"&amp;Table1[[#This Row],[Order Month]]</f>
        <v>2011-9</v>
      </c>
      <c r="G9623" s="5">
        <f>YEAR(Table1[[#This Row],[Order Date]])*100 + MONTH(Table1[[#This Row],[Order Date]])</f>
        <v>201109</v>
      </c>
      <c r="H9623" s="1">
        <v>40816</v>
      </c>
      <c r="I9623" t="s">
        <v>53</v>
      </c>
      <c r="J9623" t="s">
        <v>4455</v>
      </c>
      <c r="K9623" t="s">
        <v>4456</v>
      </c>
      <c r="L9623" t="s">
        <v>105</v>
      </c>
      <c r="M9623" t="s">
        <v>30</v>
      </c>
      <c r="N9623" t="s">
        <v>2473</v>
      </c>
      <c r="O9623" t="s">
        <v>501</v>
      </c>
      <c r="P9623">
        <v>43130</v>
      </c>
      <c r="Q9623" t="s">
        <v>151</v>
      </c>
      <c r="R9623" t="s">
        <v>9962</v>
      </c>
      <c r="S9623" t="s">
        <v>74</v>
      </c>
      <c r="T9623" t="s">
        <v>164</v>
      </c>
      <c r="U9623" t="s">
        <v>9963</v>
      </c>
      <c r="V9623">
        <v>3.1520000000000001</v>
      </c>
      <c r="W9623">
        <v>2</v>
      </c>
      <c r="X9623" s="9">
        <f>Table1[[#This Row],[Discount]]</f>
        <v>0.2</v>
      </c>
      <c r="Y9623">
        <v>0.2</v>
      </c>
      <c r="Z9623">
        <v>0.47279999999999966</v>
      </c>
    </row>
    <row r="9624" spans="1:26" ht="16" x14ac:dyDescent="0.2">
      <c r="A9624">
        <v>9623</v>
      </c>
      <c r="B9624" t="s">
        <v>10743</v>
      </c>
      <c r="C9624" s="1">
        <v>40812</v>
      </c>
      <c r="D9624">
        <f>YEAR(Table1[[#This Row],[Order Date]])</f>
        <v>2011</v>
      </c>
      <c r="E9624">
        <f>MONTH(Table1[[#This Row],[Order Date]])</f>
        <v>9</v>
      </c>
      <c r="F9624" t="str">
        <f>Table1[[#This Row],[Order Year]]&amp;"-"&amp;Table1[[#This Row],[Order Month]]</f>
        <v>2011-9</v>
      </c>
      <c r="G9624" s="5">
        <f>YEAR(Table1[[#This Row],[Order Date]])*100 + MONTH(Table1[[#This Row],[Order Date]])</f>
        <v>201109</v>
      </c>
      <c r="H9624" s="1">
        <v>40816</v>
      </c>
      <c r="I9624" t="s">
        <v>53</v>
      </c>
      <c r="J9624" t="s">
        <v>4455</v>
      </c>
      <c r="K9624" t="s">
        <v>4456</v>
      </c>
      <c r="L9624" t="s">
        <v>105</v>
      </c>
      <c r="M9624" t="s">
        <v>30</v>
      </c>
      <c r="N9624" t="s">
        <v>2473</v>
      </c>
      <c r="O9624" t="s">
        <v>501</v>
      </c>
      <c r="P9624">
        <v>43130</v>
      </c>
      <c r="Q9624" t="s">
        <v>151</v>
      </c>
      <c r="R9624" t="s">
        <v>6625</v>
      </c>
      <c r="S9624" t="s">
        <v>49</v>
      </c>
      <c r="T9624" t="s">
        <v>93</v>
      </c>
      <c r="U9624" t="s">
        <v>6626</v>
      </c>
      <c r="V9624">
        <v>32.896000000000001</v>
      </c>
      <c r="W9624">
        <v>4</v>
      </c>
      <c r="X9624" s="9">
        <f>Table1[[#This Row],[Discount]]</f>
        <v>0.2</v>
      </c>
      <c r="Y9624">
        <v>0.2</v>
      </c>
      <c r="Z9624">
        <v>11.102399999999996</v>
      </c>
    </row>
    <row r="9625" spans="1:26" ht="16" x14ac:dyDescent="0.2">
      <c r="A9625">
        <v>9624</v>
      </c>
      <c r="B9625" t="s">
        <v>10744</v>
      </c>
      <c r="C9625" s="1">
        <v>41820</v>
      </c>
      <c r="D9625">
        <f>YEAR(Table1[[#This Row],[Order Date]])</f>
        <v>2014</v>
      </c>
      <c r="E9625">
        <f>MONTH(Table1[[#This Row],[Order Date]])</f>
        <v>6</v>
      </c>
      <c r="F9625" t="str">
        <f>Table1[[#This Row],[Order Year]]&amp;"-"&amp;Table1[[#This Row],[Order Month]]</f>
        <v>2014-6</v>
      </c>
      <c r="G9625" s="5">
        <f>YEAR(Table1[[#This Row],[Order Date]])*100 + MONTH(Table1[[#This Row],[Order Date]])</f>
        <v>201406</v>
      </c>
      <c r="H9625" s="1">
        <v>41821</v>
      </c>
      <c r="I9625" t="s">
        <v>191</v>
      </c>
      <c r="J9625" t="s">
        <v>2101</v>
      </c>
      <c r="K9625" t="s">
        <v>2102</v>
      </c>
      <c r="L9625" t="s">
        <v>29</v>
      </c>
      <c r="M9625" t="s">
        <v>30</v>
      </c>
      <c r="N9625" t="s">
        <v>818</v>
      </c>
      <c r="O9625" t="s">
        <v>107</v>
      </c>
      <c r="P9625">
        <v>75220</v>
      </c>
      <c r="Q9625" t="s">
        <v>108</v>
      </c>
      <c r="R9625" t="s">
        <v>2540</v>
      </c>
      <c r="S9625" t="s">
        <v>49</v>
      </c>
      <c r="T9625" t="s">
        <v>81</v>
      </c>
      <c r="U9625" t="s">
        <v>2541</v>
      </c>
      <c r="V9625">
        <v>21.391999999999992</v>
      </c>
      <c r="W9625">
        <v>2</v>
      </c>
      <c r="X9625" s="9">
        <f>Table1[[#This Row],[Discount]]</f>
        <v>0.8</v>
      </c>
      <c r="Y9625">
        <v>0.8</v>
      </c>
      <c r="Z9625">
        <v>-54.549600000000012</v>
      </c>
    </row>
    <row r="9626" spans="1:26" ht="16" x14ac:dyDescent="0.2">
      <c r="A9626">
        <v>9625</v>
      </c>
      <c r="B9626" t="s">
        <v>10744</v>
      </c>
      <c r="C9626" s="1">
        <v>41820</v>
      </c>
      <c r="D9626">
        <f>YEAR(Table1[[#This Row],[Order Date]])</f>
        <v>2014</v>
      </c>
      <c r="E9626">
        <f>MONTH(Table1[[#This Row],[Order Date]])</f>
        <v>6</v>
      </c>
      <c r="F9626" t="str">
        <f>Table1[[#This Row],[Order Year]]&amp;"-"&amp;Table1[[#This Row],[Order Month]]</f>
        <v>2014-6</v>
      </c>
      <c r="G9626" s="5">
        <f>YEAR(Table1[[#This Row],[Order Date]])*100 + MONTH(Table1[[#This Row],[Order Date]])</f>
        <v>201406</v>
      </c>
      <c r="H9626" s="1">
        <v>41821</v>
      </c>
      <c r="I9626" t="s">
        <v>191</v>
      </c>
      <c r="J9626" t="s">
        <v>2101</v>
      </c>
      <c r="K9626" t="s">
        <v>2102</v>
      </c>
      <c r="L9626" t="s">
        <v>29</v>
      </c>
      <c r="M9626" t="s">
        <v>30</v>
      </c>
      <c r="N9626" t="s">
        <v>818</v>
      </c>
      <c r="O9626" t="s">
        <v>107</v>
      </c>
      <c r="P9626">
        <v>75220</v>
      </c>
      <c r="Q9626" t="s">
        <v>108</v>
      </c>
      <c r="R9626" t="s">
        <v>4860</v>
      </c>
      <c r="S9626" t="s">
        <v>35</v>
      </c>
      <c r="T9626" t="s">
        <v>59</v>
      </c>
      <c r="U9626" t="s">
        <v>4861</v>
      </c>
      <c r="V9626">
        <v>307.31400000000002</v>
      </c>
      <c r="W9626">
        <v>3</v>
      </c>
      <c r="X9626" s="9">
        <f>Table1[[#This Row],[Discount]]</f>
        <v>0.3</v>
      </c>
      <c r="Y9626">
        <v>0.3</v>
      </c>
      <c r="Z9626">
        <v>-39.511800000000036</v>
      </c>
    </row>
    <row r="9627" spans="1:26" ht="16" x14ac:dyDescent="0.2">
      <c r="A9627">
        <v>9626</v>
      </c>
      <c r="B9627" t="s">
        <v>10744</v>
      </c>
      <c r="C9627" s="1">
        <v>41820</v>
      </c>
      <c r="D9627">
        <f>YEAR(Table1[[#This Row],[Order Date]])</f>
        <v>2014</v>
      </c>
      <c r="E9627">
        <f>MONTH(Table1[[#This Row],[Order Date]])</f>
        <v>6</v>
      </c>
      <c r="F9627" t="str">
        <f>Table1[[#This Row],[Order Year]]&amp;"-"&amp;Table1[[#This Row],[Order Month]]</f>
        <v>2014-6</v>
      </c>
      <c r="G9627" s="5">
        <f>YEAR(Table1[[#This Row],[Order Date]])*100 + MONTH(Table1[[#This Row],[Order Date]])</f>
        <v>201406</v>
      </c>
      <c r="H9627" s="1">
        <v>41821</v>
      </c>
      <c r="I9627" t="s">
        <v>191</v>
      </c>
      <c r="J9627" t="s">
        <v>2101</v>
      </c>
      <c r="K9627" t="s">
        <v>2102</v>
      </c>
      <c r="L9627" t="s">
        <v>29</v>
      </c>
      <c r="M9627" t="s">
        <v>30</v>
      </c>
      <c r="N9627" t="s">
        <v>818</v>
      </c>
      <c r="O9627" t="s">
        <v>107</v>
      </c>
      <c r="P9627">
        <v>75220</v>
      </c>
      <c r="Q9627" t="s">
        <v>108</v>
      </c>
      <c r="R9627" t="s">
        <v>5451</v>
      </c>
      <c r="S9627" t="s">
        <v>35</v>
      </c>
      <c r="T9627" t="s">
        <v>36</v>
      </c>
      <c r="U9627" t="s">
        <v>5452</v>
      </c>
      <c r="V9627">
        <v>409.99919999999997</v>
      </c>
      <c r="W9627">
        <v>3</v>
      </c>
      <c r="X9627" s="9">
        <f>Table1[[#This Row],[Discount]]</f>
        <v>0.32</v>
      </c>
      <c r="Y9627">
        <v>0.32</v>
      </c>
      <c r="Z9627">
        <v>-96.470399999999955</v>
      </c>
    </row>
    <row r="9628" spans="1:26" ht="16" x14ac:dyDescent="0.2">
      <c r="A9628">
        <v>9627</v>
      </c>
      <c r="B9628" t="s">
        <v>10745</v>
      </c>
      <c r="C9628" s="1">
        <v>41906</v>
      </c>
      <c r="D9628">
        <f>YEAR(Table1[[#This Row],[Order Date]])</f>
        <v>2014</v>
      </c>
      <c r="E9628">
        <f>MONTH(Table1[[#This Row],[Order Date]])</f>
        <v>9</v>
      </c>
      <c r="F9628" t="str">
        <f>Table1[[#This Row],[Order Year]]&amp;"-"&amp;Table1[[#This Row],[Order Month]]</f>
        <v>2014-9</v>
      </c>
      <c r="G9628" s="5">
        <f>YEAR(Table1[[#This Row],[Order Date]])*100 + MONTH(Table1[[#This Row],[Order Date]])</f>
        <v>201409</v>
      </c>
      <c r="H9628" s="1">
        <v>41908</v>
      </c>
      <c r="I9628" t="s">
        <v>191</v>
      </c>
      <c r="J9628" t="s">
        <v>1624</v>
      </c>
      <c r="K9628" t="s">
        <v>1625</v>
      </c>
      <c r="L9628" t="s">
        <v>44</v>
      </c>
      <c r="M9628" t="s">
        <v>30</v>
      </c>
      <c r="N9628" t="s">
        <v>4883</v>
      </c>
      <c r="O9628" t="s">
        <v>107</v>
      </c>
      <c r="P9628">
        <v>79424</v>
      </c>
      <c r="Q9628" t="s">
        <v>108</v>
      </c>
      <c r="R9628" t="s">
        <v>9712</v>
      </c>
      <c r="S9628" t="s">
        <v>49</v>
      </c>
      <c r="T9628" t="s">
        <v>93</v>
      </c>
      <c r="U9628" t="s">
        <v>9713</v>
      </c>
      <c r="V9628">
        <v>9.2480000000000011</v>
      </c>
      <c r="W9628">
        <v>2</v>
      </c>
      <c r="X9628" s="9">
        <f>Table1[[#This Row],[Discount]]</f>
        <v>0.2</v>
      </c>
      <c r="Y9628">
        <v>0.2</v>
      </c>
      <c r="Z9628">
        <v>3.3524000000000003</v>
      </c>
    </row>
    <row r="9629" spans="1:26" ht="16" x14ac:dyDescent="0.2">
      <c r="A9629">
        <v>9628</v>
      </c>
      <c r="B9629" t="s">
        <v>10746</v>
      </c>
      <c r="C9629" s="1">
        <v>40870</v>
      </c>
      <c r="D9629">
        <f>YEAR(Table1[[#This Row],[Order Date]])</f>
        <v>2011</v>
      </c>
      <c r="E9629">
        <f>MONTH(Table1[[#This Row],[Order Date]])</f>
        <v>11</v>
      </c>
      <c r="F9629" t="str">
        <f>Table1[[#This Row],[Order Year]]&amp;"-"&amp;Table1[[#This Row],[Order Month]]</f>
        <v>2011-11</v>
      </c>
      <c r="G9629" s="5">
        <f>YEAR(Table1[[#This Row],[Order Date]])*100 + MONTH(Table1[[#This Row],[Order Date]])</f>
        <v>201111</v>
      </c>
      <c r="H9629" s="1">
        <v>40874</v>
      </c>
      <c r="I9629" t="s">
        <v>53</v>
      </c>
      <c r="J9629" t="s">
        <v>5186</v>
      </c>
      <c r="K9629" t="s">
        <v>5187</v>
      </c>
      <c r="L9629" t="s">
        <v>29</v>
      </c>
      <c r="M9629" t="s">
        <v>30</v>
      </c>
      <c r="N9629" t="s">
        <v>883</v>
      </c>
      <c r="O9629" t="s">
        <v>241</v>
      </c>
      <c r="P9629">
        <v>48227</v>
      </c>
      <c r="Q9629" t="s">
        <v>108</v>
      </c>
      <c r="R9629" t="s">
        <v>3008</v>
      </c>
      <c r="S9629" t="s">
        <v>49</v>
      </c>
      <c r="T9629" t="s">
        <v>78</v>
      </c>
      <c r="U9629" t="s">
        <v>3009</v>
      </c>
      <c r="V9629">
        <v>14.669999999999998</v>
      </c>
      <c r="W9629">
        <v>3</v>
      </c>
      <c r="X9629" s="9">
        <f>Table1[[#This Row],[Discount]]</f>
        <v>0</v>
      </c>
      <c r="Y9629">
        <v>0</v>
      </c>
      <c r="Z9629">
        <v>6.7481999999999989</v>
      </c>
    </row>
    <row r="9630" spans="1:26" ht="16" x14ac:dyDescent="0.2">
      <c r="A9630">
        <v>9629</v>
      </c>
      <c r="B9630" t="s">
        <v>10747</v>
      </c>
      <c r="C9630" s="1">
        <v>40557</v>
      </c>
      <c r="D9630">
        <f>YEAR(Table1[[#This Row],[Order Date]])</f>
        <v>2011</v>
      </c>
      <c r="E9630">
        <f>MONTH(Table1[[#This Row],[Order Date]])</f>
        <v>1</v>
      </c>
      <c r="F9630" t="str">
        <f>Table1[[#This Row],[Order Year]]&amp;"-"&amp;Table1[[#This Row],[Order Month]]</f>
        <v>2011-1</v>
      </c>
      <c r="G9630" s="5">
        <f>YEAR(Table1[[#This Row],[Order Date]])*100 + MONTH(Table1[[#This Row],[Order Date]])</f>
        <v>201101</v>
      </c>
      <c r="H9630" s="1">
        <v>40562</v>
      </c>
      <c r="I9630" t="s">
        <v>53</v>
      </c>
      <c r="J9630" t="s">
        <v>3884</v>
      </c>
      <c r="K9630" t="s">
        <v>3885</v>
      </c>
      <c r="L9630" t="s">
        <v>29</v>
      </c>
      <c r="M9630" t="s">
        <v>30</v>
      </c>
      <c r="N9630" t="s">
        <v>609</v>
      </c>
      <c r="O9630" t="s">
        <v>501</v>
      </c>
      <c r="P9630">
        <v>43055</v>
      </c>
      <c r="Q9630" t="s">
        <v>151</v>
      </c>
      <c r="R9630" t="s">
        <v>2780</v>
      </c>
      <c r="S9630" t="s">
        <v>49</v>
      </c>
      <c r="T9630" t="s">
        <v>93</v>
      </c>
      <c r="U9630" t="s">
        <v>2781</v>
      </c>
      <c r="V9630">
        <v>37.408000000000001</v>
      </c>
      <c r="W9630">
        <v>7</v>
      </c>
      <c r="X9630" s="9">
        <f>Table1[[#This Row],[Discount]]</f>
        <v>0.2</v>
      </c>
      <c r="Y9630">
        <v>0.2</v>
      </c>
      <c r="Z9630">
        <v>13.0928</v>
      </c>
    </row>
    <row r="9631" spans="1:26" ht="16" x14ac:dyDescent="0.2">
      <c r="A9631">
        <v>9630</v>
      </c>
      <c r="B9631" t="s">
        <v>10747</v>
      </c>
      <c r="C9631" s="1">
        <v>40557</v>
      </c>
      <c r="D9631">
        <f>YEAR(Table1[[#This Row],[Order Date]])</f>
        <v>2011</v>
      </c>
      <c r="E9631">
        <f>MONTH(Table1[[#This Row],[Order Date]])</f>
        <v>1</v>
      </c>
      <c r="F9631" t="str">
        <f>Table1[[#This Row],[Order Year]]&amp;"-"&amp;Table1[[#This Row],[Order Month]]</f>
        <v>2011-1</v>
      </c>
      <c r="G9631" s="5">
        <f>YEAR(Table1[[#This Row],[Order Date]])*100 + MONTH(Table1[[#This Row],[Order Date]])</f>
        <v>201101</v>
      </c>
      <c r="H9631" s="1">
        <v>40562</v>
      </c>
      <c r="I9631" t="s">
        <v>53</v>
      </c>
      <c r="J9631" t="s">
        <v>3884</v>
      </c>
      <c r="K9631" t="s">
        <v>3885</v>
      </c>
      <c r="L9631" t="s">
        <v>29</v>
      </c>
      <c r="M9631" t="s">
        <v>30</v>
      </c>
      <c r="N9631" t="s">
        <v>609</v>
      </c>
      <c r="O9631" t="s">
        <v>501</v>
      </c>
      <c r="P9631">
        <v>43055</v>
      </c>
      <c r="Q9631" t="s">
        <v>151</v>
      </c>
      <c r="R9631" t="s">
        <v>6718</v>
      </c>
      <c r="S9631" t="s">
        <v>49</v>
      </c>
      <c r="T9631" t="s">
        <v>78</v>
      </c>
      <c r="U9631" t="s">
        <v>6719</v>
      </c>
      <c r="V9631">
        <v>3.4380000000000006</v>
      </c>
      <c r="W9631">
        <v>2</v>
      </c>
      <c r="X9631" s="9">
        <f>Table1[[#This Row],[Discount]]</f>
        <v>0.7</v>
      </c>
      <c r="Y9631">
        <v>0.7</v>
      </c>
      <c r="Z9631">
        <v>-2.5212000000000003</v>
      </c>
    </row>
    <row r="9632" spans="1:26" ht="16" x14ac:dyDescent="0.2">
      <c r="A9632">
        <v>9631</v>
      </c>
      <c r="B9632" t="s">
        <v>10748</v>
      </c>
      <c r="C9632" s="1">
        <v>41426</v>
      </c>
      <c r="D9632">
        <f>YEAR(Table1[[#This Row],[Order Date]])</f>
        <v>2013</v>
      </c>
      <c r="E9632">
        <f>MONTH(Table1[[#This Row],[Order Date]])</f>
        <v>6</v>
      </c>
      <c r="F9632" t="str">
        <f>Table1[[#This Row],[Order Year]]&amp;"-"&amp;Table1[[#This Row],[Order Month]]</f>
        <v>2013-6</v>
      </c>
      <c r="G9632" s="5">
        <f>YEAR(Table1[[#This Row],[Order Date]])*100 + MONTH(Table1[[#This Row],[Order Date]])</f>
        <v>201306</v>
      </c>
      <c r="H9632" s="1">
        <v>41432</v>
      </c>
      <c r="I9632" t="s">
        <v>53</v>
      </c>
      <c r="J9632" t="s">
        <v>3240</v>
      </c>
      <c r="K9632" t="s">
        <v>3241</v>
      </c>
      <c r="L9632" t="s">
        <v>29</v>
      </c>
      <c r="M9632" t="s">
        <v>30</v>
      </c>
      <c r="N9632" t="s">
        <v>269</v>
      </c>
      <c r="O9632" t="s">
        <v>270</v>
      </c>
      <c r="P9632">
        <v>10011</v>
      </c>
      <c r="Q9632" t="s">
        <v>151</v>
      </c>
      <c r="R9632" t="s">
        <v>449</v>
      </c>
      <c r="S9632" t="s">
        <v>49</v>
      </c>
      <c r="T9632" t="s">
        <v>78</v>
      </c>
      <c r="U9632" t="s">
        <v>450</v>
      </c>
      <c r="V9632">
        <v>7.1519999999999992</v>
      </c>
      <c r="W9632">
        <v>3</v>
      </c>
      <c r="X9632" s="9">
        <f>Table1[[#This Row],[Discount]]</f>
        <v>0.2</v>
      </c>
      <c r="Y9632">
        <v>0.2</v>
      </c>
      <c r="Z9632">
        <v>2.3243999999999994</v>
      </c>
    </row>
    <row r="9633" spans="1:26" ht="16" x14ac:dyDescent="0.2">
      <c r="A9633">
        <v>9632</v>
      </c>
      <c r="B9633" t="s">
        <v>10748</v>
      </c>
      <c r="C9633" s="1">
        <v>41426</v>
      </c>
      <c r="D9633">
        <f>YEAR(Table1[[#This Row],[Order Date]])</f>
        <v>2013</v>
      </c>
      <c r="E9633">
        <f>MONTH(Table1[[#This Row],[Order Date]])</f>
        <v>6</v>
      </c>
      <c r="F9633" t="str">
        <f>Table1[[#This Row],[Order Year]]&amp;"-"&amp;Table1[[#This Row],[Order Month]]</f>
        <v>2013-6</v>
      </c>
      <c r="G9633" s="5">
        <f>YEAR(Table1[[#This Row],[Order Date]])*100 + MONTH(Table1[[#This Row],[Order Date]])</f>
        <v>201306</v>
      </c>
      <c r="H9633" s="1">
        <v>41432</v>
      </c>
      <c r="I9633" t="s">
        <v>53</v>
      </c>
      <c r="J9633" t="s">
        <v>3240</v>
      </c>
      <c r="K9633" t="s">
        <v>3241</v>
      </c>
      <c r="L9633" t="s">
        <v>29</v>
      </c>
      <c r="M9633" t="s">
        <v>30</v>
      </c>
      <c r="N9633" t="s">
        <v>269</v>
      </c>
      <c r="O9633" t="s">
        <v>270</v>
      </c>
      <c r="P9633">
        <v>10011</v>
      </c>
      <c r="Q9633" t="s">
        <v>151</v>
      </c>
      <c r="R9633" t="s">
        <v>7164</v>
      </c>
      <c r="S9633" t="s">
        <v>74</v>
      </c>
      <c r="T9633" t="s">
        <v>75</v>
      </c>
      <c r="U9633" t="s">
        <v>7165</v>
      </c>
      <c r="V9633">
        <v>179.7</v>
      </c>
      <c r="W9633">
        <v>6</v>
      </c>
      <c r="X9633" s="9">
        <f>Table1[[#This Row],[Discount]]</f>
        <v>0</v>
      </c>
      <c r="Y9633">
        <v>0</v>
      </c>
      <c r="Z9633">
        <v>88.052999999999997</v>
      </c>
    </row>
    <row r="9634" spans="1:26" ht="16" x14ac:dyDescent="0.2">
      <c r="A9634">
        <v>9633</v>
      </c>
      <c r="B9634" t="s">
        <v>10749</v>
      </c>
      <c r="C9634" s="1">
        <v>41684</v>
      </c>
      <c r="D9634">
        <f>YEAR(Table1[[#This Row],[Order Date]])</f>
        <v>2014</v>
      </c>
      <c r="E9634">
        <f>MONTH(Table1[[#This Row],[Order Date]])</f>
        <v>2</v>
      </c>
      <c r="F9634" t="str">
        <f>Table1[[#This Row],[Order Year]]&amp;"-"&amp;Table1[[#This Row],[Order Month]]</f>
        <v>2014-2</v>
      </c>
      <c r="G9634" s="5">
        <f>YEAR(Table1[[#This Row],[Order Date]])*100 + MONTH(Table1[[#This Row],[Order Date]])</f>
        <v>201402</v>
      </c>
      <c r="H9634" s="1">
        <v>41688</v>
      </c>
      <c r="I9634" t="s">
        <v>53</v>
      </c>
      <c r="J9634" t="s">
        <v>6666</v>
      </c>
      <c r="K9634" t="s">
        <v>6667</v>
      </c>
      <c r="L9634" t="s">
        <v>29</v>
      </c>
      <c r="M9634" t="s">
        <v>30</v>
      </c>
      <c r="N9634" t="s">
        <v>412</v>
      </c>
      <c r="O9634" t="s">
        <v>232</v>
      </c>
      <c r="P9634">
        <v>55407</v>
      </c>
      <c r="Q9634" t="s">
        <v>108</v>
      </c>
      <c r="R9634" t="s">
        <v>4818</v>
      </c>
      <c r="S9634" t="s">
        <v>49</v>
      </c>
      <c r="T9634" t="s">
        <v>81</v>
      </c>
      <c r="U9634" t="s">
        <v>4819</v>
      </c>
      <c r="V9634">
        <v>90.64</v>
      </c>
      <c r="W9634">
        <v>8</v>
      </c>
      <c r="X9634" s="9">
        <f>Table1[[#This Row],[Discount]]</f>
        <v>0</v>
      </c>
      <c r="Y9634">
        <v>0</v>
      </c>
      <c r="Z9634">
        <v>38.975200000000008</v>
      </c>
    </row>
    <row r="9635" spans="1:26" ht="16" x14ac:dyDescent="0.2">
      <c r="A9635">
        <v>9634</v>
      </c>
      <c r="B9635" t="s">
        <v>10750</v>
      </c>
      <c r="C9635" s="1">
        <v>40830</v>
      </c>
      <c r="D9635">
        <f>YEAR(Table1[[#This Row],[Order Date]])</f>
        <v>2011</v>
      </c>
      <c r="E9635">
        <f>MONTH(Table1[[#This Row],[Order Date]])</f>
        <v>10</v>
      </c>
      <c r="F9635" t="str">
        <f>Table1[[#This Row],[Order Year]]&amp;"-"&amp;Table1[[#This Row],[Order Month]]</f>
        <v>2011-10</v>
      </c>
      <c r="G9635" s="5">
        <f>YEAR(Table1[[#This Row],[Order Date]])*100 + MONTH(Table1[[#This Row],[Order Date]])</f>
        <v>201110</v>
      </c>
      <c r="H9635" s="1">
        <v>40833</v>
      </c>
      <c r="I9635" t="s">
        <v>191</v>
      </c>
      <c r="J9635" t="s">
        <v>5809</v>
      </c>
      <c r="K9635" t="s">
        <v>5810</v>
      </c>
      <c r="L9635" t="s">
        <v>29</v>
      </c>
      <c r="M9635" t="s">
        <v>30</v>
      </c>
      <c r="N9635" t="s">
        <v>4099</v>
      </c>
      <c r="O9635" t="s">
        <v>1248</v>
      </c>
      <c r="P9635">
        <v>2149</v>
      </c>
      <c r="Q9635" t="s">
        <v>151</v>
      </c>
      <c r="R9635" t="s">
        <v>3987</v>
      </c>
      <c r="S9635" t="s">
        <v>74</v>
      </c>
      <c r="T9635" t="s">
        <v>164</v>
      </c>
      <c r="U9635" t="s">
        <v>3988</v>
      </c>
      <c r="V9635">
        <v>177</v>
      </c>
      <c r="W9635">
        <v>3</v>
      </c>
      <c r="X9635" s="9">
        <f>Table1[[#This Row],[Discount]]</f>
        <v>0</v>
      </c>
      <c r="Y9635">
        <v>0</v>
      </c>
      <c r="Z9635">
        <v>30.089999999999982</v>
      </c>
    </row>
    <row r="9636" spans="1:26" ht="16" x14ac:dyDescent="0.2">
      <c r="A9636">
        <v>9635</v>
      </c>
      <c r="B9636" t="s">
        <v>10750</v>
      </c>
      <c r="C9636" s="1">
        <v>40830</v>
      </c>
      <c r="D9636">
        <f>YEAR(Table1[[#This Row],[Order Date]])</f>
        <v>2011</v>
      </c>
      <c r="E9636">
        <f>MONTH(Table1[[#This Row],[Order Date]])</f>
        <v>10</v>
      </c>
      <c r="F9636" t="str">
        <f>Table1[[#This Row],[Order Year]]&amp;"-"&amp;Table1[[#This Row],[Order Month]]</f>
        <v>2011-10</v>
      </c>
      <c r="G9636" s="5">
        <f>YEAR(Table1[[#This Row],[Order Date]])*100 + MONTH(Table1[[#This Row],[Order Date]])</f>
        <v>201110</v>
      </c>
      <c r="H9636" s="1">
        <v>40833</v>
      </c>
      <c r="I9636" t="s">
        <v>191</v>
      </c>
      <c r="J9636" t="s">
        <v>5809</v>
      </c>
      <c r="K9636" t="s">
        <v>5810</v>
      </c>
      <c r="L9636" t="s">
        <v>29</v>
      </c>
      <c r="M9636" t="s">
        <v>30</v>
      </c>
      <c r="N9636" t="s">
        <v>4099</v>
      </c>
      <c r="O9636" t="s">
        <v>1248</v>
      </c>
      <c r="P9636">
        <v>2149</v>
      </c>
      <c r="Q9636" t="s">
        <v>151</v>
      </c>
      <c r="R9636" t="s">
        <v>352</v>
      </c>
      <c r="S9636" t="s">
        <v>49</v>
      </c>
      <c r="T9636" t="s">
        <v>62</v>
      </c>
      <c r="U9636" t="s">
        <v>353</v>
      </c>
      <c r="V9636">
        <v>79.45</v>
      </c>
      <c r="W9636">
        <v>7</v>
      </c>
      <c r="X9636" s="9">
        <f>Table1[[#This Row],[Discount]]</f>
        <v>0</v>
      </c>
      <c r="Y9636">
        <v>0</v>
      </c>
      <c r="Z9636">
        <v>22.246000000000006</v>
      </c>
    </row>
    <row r="9637" spans="1:26" ht="16" x14ac:dyDescent="0.2">
      <c r="A9637">
        <v>9636</v>
      </c>
      <c r="B9637" t="s">
        <v>10750</v>
      </c>
      <c r="C9637" s="1">
        <v>40830</v>
      </c>
      <c r="D9637">
        <f>YEAR(Table1[[#This Row],[Order Date]])</f>
        <v>2011</v>
      </c>
      <c r="E9637">
        <f>MONTH(Table1[[#This Row],[Order Date]])</f>
        <v>10</v>
      </c>
      <c r="F9637" t="str">
        <f>Table1[[#This Row],[Order Year]]&amp;"-"&amp;Table1[[#This Row],[Order Month]]</f>
        <v>2011-10</v>
      </c>
      <c r="G9637" s="5">
        <f>YEAR(Table1[[#This Row],[Order Date]])*100 + MONTH(Table1[[#This Row],[Order Date]])</f>
        <v>201110</v>
      </c>
      <c r="H9637" s="1">
        <v>40833</v>
      </c>
      <c r="I9637" t="s">
        <v>191</v>
      </c>
      <c r="J9637" t="s">
        <v>5809</v>
      </c>
      <c r="K9637" t="s">
        <v>5810</v>
      </c>
      <c r="L9637" t="s">
        <v>29</v>
      </c>
      <c r="M9637" t="s">
        <v>30</v>
      </c>
      <c r="N9637" t="s">
        <v>4099</v>
      </c>
      <c r="O9637" t="s">
        <v>1248</v>
      </c>
      <c r="P9637">
        <v>2149</v>
      </c>
      <c r="Q9637" t="s">
        <v>151</v>
      </c>
      <c r="R9637" t="s">
        <v>7669</v>
      </c>
      <c r="S9637" t="s">
        <v>35</v>
      </c>
      <c r="T9637" t="s">
        <v>39</v>
      </c>
      <c r="U9637" t="s">
        <v>7670</v>
      </c>
      <c r="V9637">
        <v>1628.82</v>
      </c>
      <c r="W9637">
        <v>9</v>
      </c>
      <c r="X9637" s="9">
        <f>Table1[[#This Row],[Discount]]</f>
        <v>0</v>
      </c>
      <c r="Y9637">
        <v>0</v>
      </c>
      <c r="Z9637">
        <v>260.61120000000017</v>
      </c>
    </row>
    <row r="9638" spans="1:26" ht="16" x14ac:dyDescent="0.2">
      <c r="A9638">
        <v>9637</v>
      </c>
      <c r="B9638" t="s">
        <v>10751</v>
      </c>
      <c r="C9638" s="1">
        <v>40865</v>
      </c>
      <c r="D9638">
        <f>YEAR(Table1[[#This Row],[Order Date]])</f>
        <v>2011</v>
      </c>
      <c r="E9638">
        <f>MONTH(Table1[[#This Row],[Order Date]])</f>
        <v>11</v>
      </c>
      <c r="F9638" t="str">
        <f>Table1[[#This Row],[Order Year]]&amp;"-"&amp;Table1[[#This Row],[Order Month]]</f>
        <v>2011-11</v>
      </c>
      <c r="G9638" s="5">
        <f>YEAR(Table1[[#This Row],[Order Date]])*100 + MONTH(Table1[[#This Row],[Order Date]])</f>
        <v>201111</v>
      </c>
      <c r="H9638" s="1">
        <v>40872</v>
      </c>
      <c r="I9638" t="s">
        <v>53</v>
      </c>
      <c r="J9638" t="s">
        <v>1624</v>
      </c>
      <c r="K9638" t="s">
        <v>1625</v>
      </c>
      <c r="L9638" t="s">
        <v>44</v>
      </c>
      <c r="M9638" t="s">
        <v>30</v>
      </c>
      <c r="N9638" t="s">
        <v>98</v>
      </c>
      <c r="O9638" t="s">
        <v>99</v>
      </c>
      <c r="P9638">
        <v>98105</v>
      </c>
      <c r="Q9638" t="s">
        <v>47</v>
      </c>
      <c r="R9638" t="s">
        <v>2210</v>
      </c>
      <c r="S9638" t="s">
        <v>35</v>
      </c>
      <c r="T9638" t="s">
        <v>68</v>
      </c>
      <c r="U9638" t="s">
        <v>2211</v>
      </c>
      <c r="V9638">
        <v>137.54</v>
      </c>
      <c r="W9638">
        <v>2</v>
      </c>
      <c r="X9638" s="9">
        <f>Table1[[#This Row],[Discount]]</f>
        <v>0</v>
      </c>
      <c r="Y9638">
        <v>0</v>
      </c>
      <c r="Z9638">
        <v>55.016000000000005</v>
      </c>
    </row>
    <row r="9639" spans="1:26" ht="16" x14ac:dyDescent="0.2">
      <c r="A9639">
        <v>9638</v>
      </c>
      <c r="B9639" t="s">
        <v>10751</v>
      </c>
      <c r="C9639" s="1">
        <v>40865</v>
      </c>
      <c r="D9639">
        <f>YEAR(Table1[[#This Row],[Order Date]])</f>
        <v>2011</v>
      </c>
      <c r="E9639">
        <f>MONTH(Table1[[#This Row],[Order Date]])</f>
        <v>11</v>
      </c>
      <c r="F9639" t="str">
        <f>Table1[[#This Row],[Order Year]]&amp;"-"&amp;Table1[[#This Row],[Order Month]]</f>
        <v>2011-11</v>
      </c>
      <c r="G9639" s="5">
        <f>YEAR(Table1[[#This Row],[Order Date]])*100 + MONTH(Table1[[#This Row],[Order Date]])</f>
        <v>201111</v>
      </c>
      <c r="H9639" s="1">
        <v>40872</v>
      </c>
      <c r="I9639" t="s">
        <v>53</v>
      </c>
      <c r="J9639" t="s">
        <v>1624</v>
      </c>
      <c r="K9639" t="s">
        <v>1625</v>
      </c>
      <c r="L9639" t="s">
        <v>44</v>
      </c>
      <c r="M9639" t="s">
        <v>30</v>
      </c>
      <c r="N9639" t="s">
        <v>98</v>
      </c>
      <c r="O9639" t="s">
        <v>99</v>
      </c>
      <c r="P9639">
        <v>98105</v>
      </c>
      <c r="Q9639" t="s">
        <v>47</v>
      </c>
      <c r="R9639" t="s">
        <v>3775</v>
      </c>
      <c r="S9639" t="s">
        <v>35</v>
      </c>
      <c r="T9639" t="s">
        <v>59</v>
      </c>
      <c r="U9639" t="s">
        <v>3776</v>
      </c>
      <c r="V9639">
        <v>730.2</v>
      </c>
      <c r="W9639">
        <v>4</v>
      </c>
      <c r="X9639" s="9">
        <f>Table1[[#This Row],[Discount]]</f>
        <v>0</v>
      </c>
      <c r="Y9639">
        <v>0</v>
      </c>
      <c r="Z9639">
        <v>94.926000000000045</v>
      </c>
    </row>
    <row r="9640" spans="1:26" ht="16" x14ac:dyDescent="0.2">
      <c r="A9640">
        <v>9639</v>
      </c>
      <c r="B9640" t="s">
        <v>10752</v>
      </c>
      <c r="C9640" s="1">
        <v>41956</v>
      </c>
      <c r="D9640">
        <f>YEAR(Table1[[#This Row],[Order Date]])</f>
        <v>2014</v>
      </c>
      <c r="E9640">
        <f>MONTH(Table1[[#This Row],[Order Date]])</f>
        <v>11</v>
      </c>
      <c r="F9640" t="str">
        <f>Table1[[#This Row],[Order Year]]&amp;"-"&amp;Table1[[#This Row],[Order Month]]</f>
        <v>2014-11</v>
      </c>
      <c r="G9640" s="5">
        <f>YEAR(Table1[[#This Row],[Order Date]])*100 + MONTH(Table1[[#This Row],[Order Date]])</f>
        <v>201411</v>
      </c>
      <c r="H9640" s="1">
        <v>41959</v>
      </c>
      <c r="I9640" t="s">
        <v>26</v>
      </c>
      <c r="J9640" t="s">
        <v>1830</v>
      </c>
      <c r="K9640" t="s">
        <v>1831</v>
      </c>
      <c r="L9640" t="s">
        <v>29</v>
      </c>
      <c r="M9640" t="s">
        <v>30</v>
      </c>
      <c r="N9640" t="s">
        <v>45</v>
      </c>
      <c r="O9640" t="s">
        <v>46</v>
      </c>
      <c r="P9640">
        <v>90032</v>
      </c>
      <c r="Q9640" t="s">
        <v>47</v>
      </c>
      <c r="R9640" t="s">
        <v>9712</v>
      </c>
      <c r="S9640" t="s">
        <v>49</v>
      </c>
      <c r="T9640" t="s">
        <v>93</v>
      </c>
      <c r="U9640" t="s">
        <v>9713</v>
      </c>
      <c r="V9640">
        <v>11.56</v>
      </c>
      <c r="W9640">
        <v>2</v>
      </c>
      <c r="X9640" s="9">
        <f>Table1[[#This Row],[Discount]]</f>
        <v>0</v>
      </c>
      <c r="Y9640">
        <v>0</v>
      </c>
      <c r="Z9640">
        <v>5.6644000000000005</v>
      </c>
    </row>
    <row r="9641" spans="1:26" ht="16" x14ac:dyDescent="0.2">
      <c r="A9641">
        <v>9640</v>
      </c>
      <c r="B9641" t="s">
        <v>10753</v>
      </c>
      <c r="C9641" s="1">
        <v>40936</v>
      </c>
      <c r="D9641">
        <f>YEAR(Table1[[#This Row],[Order Date]])</f>
        <v>2012</v>
      </c>
      <c r="E9641">
        <f>MONTH(Table1[[#This Row],[Order Date]])</f>
        <v>1</v>
      </c>
      <c r="F9641" t="str">
        <f>Table1[[#This Row],[Order Year]]&amp;"-"&amp;Table1[[#This Row],[Order Month]]</f>
        <v>2012-1</v>
      </c>
      <c r="G9641" s="5">
        <f>YEAR(Table1[[#This Row],[Order Date]])*100 + MONTH(Table1[[#This Row],[Order Date]])</f>
        <v>201201</v>
      </c>
      <c r="H9641" s="1">
        <v>40939</v>
      </c>
      <c r="I9641" t="s">
        <v>26</v>
      </c>
      <c r="J9641" t="s">
        <v>833</v>
      </c>
      <c r="K9641" t="s">
        <v>834</v>
      </c>
      <c r="L9641" t="s">
        <v>29</v>
      </c>
      <c r="M9641" t="s">
        <v>30</v>
      </c>
      <c r="N9641" t="s">
        <v>90</v>
      </c>
      <c r="O9641" t="s">
        <v>91</v>
      </c>
      <c r="P9641">
        <v>28027</v>
      </c>
      <c r="Q9641" t="s">
        <v>33</v>
      </c>
      <c r="R9641" t="s">
        <v>2321</v>
      </c>
      <c r="S9641" t="s">
        <v>35</v>
      </c>
      <c r="T9641" t="s">
        <v>59</v>
      </c>
      <c r="U9641" t="s">
        <v>2322</v>
      </c>
      <c r="V9641">
        <v>4297.6440000000002</v>
      </c>
      <c r="W9641">
        <v>13</v>
      </c>
      <c r="X9641" s="9">
        <f>Table1[[#This Row],[Discount]]</f>
        <v>0.4</v>
      </c>
      <c r="Y9641">
        <v>0.4</v>
      </c>
      <c r="Z9641">
        <v>-1862.3124000000003</v>
      </c>
    </row>
    <row r="9642" spans="1:26" ht="16" x14ac:dyDescent="0.2">
      <c r="A9642">
        <v>9641</v>
      </c>
      <c r="B9642" t="s">
        <v>10754</v>
      </c>
      <c r="C9642" s="1">
        <v>40609</v>
      </c>
      <c r="D9642">
        <f>YEAR(Table1[[#This Row],[Order Date]])</f>
        <v>2011</v>
      </c>
      <c r="E9642">
        <f>MONTH(Table1[[#This Row],[Order Date]])</f>
        <v>3</v>
      </c>
      <c r="F9642" t="str">
        <f>Table1[[#This Row],[Order Year]]&amp;"-"&amp;Table1[[#This Row],[Order Month]]</f>
        <v>2011-3</v>
      </c>
      <c r="G9642" s="5">
        <f>YEAR(Table1[[#This Row],[Order Date]])*100 + MONTH(Table1[[#This Row],[Order Date]])</f>
        <v>201103</v>
      </c>
      <c r="H9642" s="1">
        <v>40614</v>
      </c>
      <c r="I9642" t="s">
        <v>53</v>
      </c>
      <c r="J9642" t="s">
        <v>9531</v>
      </c>
      <c r="K9642" t="s">
        <v>9532</v>
      </c>
      <c r="L9642" t="s">
        <v>44</v>
      </c>
      <c r="M9642" t="s">
        <v>30</v>
      </c>
      <c r="N9642" t="s">
        <v>98</v>
      </c>
      <c r="O9642" t="s">
        <v>99</v>
      </c>
      <c r="P9642">
        <v>98103</v>
      </c>
      <c r="Q9642" t="s">
        <v>47</v>
      </c>
      <c r="R9642" t="s">
        <v>475</v>
      </c>
      <c r="S9642" t="s">
        <v>49</v>
      </c>
      <c r="T9642" t="s">
        <v>71</v>
      </c>
      <c r="U9642" t="s">
        <v>476</v>
      </c>
      <c r="V9642">
        <v>20.65</v>
      </c>
      <c r="W9642">
        <v>5</v>
      </c>
      <c r="X9642" s="9">
        <f>Table1[[#This Row],[Discount]]</f>
        <v>0</v>
      </c>
      <c r="Y9642">
        <v>0</v>
      </c>
      <c r="Z9642">
        <v>9.4989999999999988</v>
      </c>
    </row>
    <row r="9643" spans="1:26" ht="16" x14ac:dyDescent="0.2">
      <c r="A9643">
        <v>9642</v>
      </c>
      <c r="B9643" t="s">
        <v>10754</v>
      </c>
      <c r="C9643" s="1">
        <v>40609</v>
      </c>
      <c r="D9643">
        <f>YEAR(Table1[[#This Row],[Order Date]])</f>
        <v>2011</v>
      </c>
      <c r="E9643">
        <f>MONTH(Table1[[#This Row],[Order Date]])</f>
        <v>3</v>
      </c>
      <c r="F9643" t="str">
        <f>Table1[[#This Row],[Order Year]]&amp;"-"&amp;Table1[[#This Row],[Order Month]]</f>
        <v>2011-3</v>
      </c>
      <c r="G9643" s="5">
        <f>YEAR(Table1[[#This Row],[Order Date]])*100 + MONTH(Table1[[#This Row],[Order Date]])</f>
        <v>201103</v>
      </c>
      <c r="H9643" s="1">
        <v>40614</v>
      </c>
      <c r="I9643" t="s">
        <v>53</v>
      </c>
      <c r="J9643" t="s">
        <v>9531</v>
      </c>
      <c r="K9643" t="s">
        <v>9532</v>
      </c>
      <c r="L9643" t="s">
        <v>44</v>
      </c>
      <c r="M9643" t="s">
        <v>30</v>
      </c>
      <c r="N9643" t="s">
        <v>98</v>
      </c>
      <c r="O9643" t="s">
        <v>99</v>
      </c>
      <c r="P9643">
        <v>98103</v>
      </c>
      <c r="Q9643" t="s">
        <v>47</v>
      </c>
      <c r="R9643" t="s">
        <v>1415</v>
      </c>
      <c r="S9643" t="s">
        <v>49</v>
      </c>
      <c r="T9643" t="s">
        <v>62</v>
      </c>
      <c r="U9643" t="s">
        <v>1416</v>
      </c>
      <c r="V9643">
        <v>204.89999999999998</v>
      </c>
      <c r="W9643">
        <v>5</v>
      </c>
      <c r="X9643" s="9">
        <f>Table1[[#This Row],[Discount]]</f>
        <v>0</v>
      </c>
      <c r="Y9643">
        <v>0</v>
      </c>
      <c r="Z9643">
        <v>0</v>
      </c>
    </row>
    <row r="9644" spans="1:26" ht="16" x14ac:dyDescent="0.2">
      <c r="A9644">
        <v>9643</v>
      </c>
      <c r="B9644" t="s">
        <v>10754</v>
      </c>
      <c r="C9644" s="1">
        <v>40609</v>
      </c>
      <c r="D9644">
        <f>YEAR(Table1[[#This Row],[Order Date]])</f>
        <v>2011</v>
      </c>
      <c r="E9644">
        <f>MONTH(Table1[[#This Row],[Order Date]])</f>
        <v>3</v>
      </c>
      <c r="F9644" t="str">
        <f>Table1[[#This Row],[Order Year]]&amp;"-"&amp;Table1[[#This Row],[Order Month]]</f>
        <v>2011-3</v>
      </c>
      <c r="G9644" s="5">
        <f>YEAR(Table1[[#This Row],[Order Date]])*100 + MONTH(Table1[[#This Row],[Order Date]])</f>
        <v>201103</v>
      </c>
      <c r="H9644" s="1">
        <v>40614</v>
      </c>
      <c r="I9644" t="s">
        <v>53</v>
      </c>
      <c r="J9644" t="s">
        <v>9531</v>
      </c>
      <c r="K9644" t="s">
        <v>9532</v>
      </c>
      <c r="L9644" t="s">
        <v>44</v>
      </c>
      <c r="M9644" t="s">
        <v>30</v>
      </c>
      <c r="N9644" t="s">
        <v>98</v>
      </c>
      <c r="O9644" t="s">
        <v>99</v>
      </c>
      <c r="P9644">
        <v>98103</v>
      </c>
      <c r="Q9644" t="s">
        <v>47</v>
      </c>
      <c r="R9644" t="s">
        <v>10553</v>
      </c>
      <c r="S9644" t="s">
        <v>35</v>
      </c>
      <c r="T9644" t="s">
        <v>39</v>
      </c>
      <c r="U9644" t="s">
        <v>10554</v>
      </c>
      <c r="V9644">
        <v>436.70400000000006</v>
      </c>
      <c r="W9644">
        <v>6</v>
      </c>
      <c r="X9644" s="9">
        <f>Table1[[#This Row],[Discount]]</f>
        <v>0.2</v>
      </c>
      <c r="Y9644">
        <v>0.2</v>
      </c>
      <c r="Z9644">
        <v>21.835199999999986</v>
      </c>
    </row>
    <row r="9645" spans="1:26" ht="16" x14ac:dyDescent="0.2">
      <c r="A9645">
        <v>9644</v>
      </c>
      <c r="B9645" t="s">
        <v>10754</v>
      </c>
      <c r="C9645" s="1">
        <v>40609</v>
      </c>
      <c r="D9645">
        <f>YEAR(Table1[[#This Row],[Order Date]])</f>
        <v>2011</v>
      </c>
      <c r="E9645">
        <f>MONTH(Table1[[#This Row],[Order Date]])</f>
        <v>3</v>
      </c>
      <c r="F9645" t="str">
        <f>Table1[[#This Row],[Order Year]]&amp;"-"&amp;Table1[[#This Row],[Order Month]]</f>
        <v>2011-3</v>
      </c>
      <c r="G9645" s="5">
        <f>YEAR(Table1[[#This Row],[Order Date]])*100 + MONTH(Table1[[#This Row],[Order Date]])</f>
        <v>201103</v>
      </c>
      <c r="H9645" s="1">
        <v>40614</v>
      </c>
      <c r="I9645" t="s">
        <v>53</v>
      </c>
      <c r="J9645" t="s">
        <v>9531</v>
      </c>
      <c r="K9645" t="s">
        <v>9532</v>
      </c>
      <c r="L9645" t="s">
        <v>44</v>
      </c>
      <c r="M9645" t="s">
        <v>30</v>
      </c>
      <c r="N9645" t="s">
        <v>98</v>
      </c>
      <c r="O9645" t="s">
        <v>99</v>
      </c>
      <c r="P9645">
        <v>98103</v>
      </c>
      <c r="Q9645" t="s">
        <v>47</v>
      </c>
      <c r="R9645" t="s">
        <v>6360</v>
      </c>
      <c r="S9645" t="s">
        <v>35</v>
      </c>
      <c r="T9645" t="s">
        <v>39</v>
      </c>
      <c r="U9645" t="s">
        <v>6361</v>
      </c>
      <c r="V9645">
        <v>481.56800000000004</v>
      </c>
      <c r="W9645">
        <v>2</v>
      </c>
      <c r="X9645" s="9">
        <f>Table1[[#This Row],[Discount]]</f>
        <v>0.2</v>
      </c>
      <c r="Y9645">
        <v>0.2</v>
      </c>
      <c r="Z9645">
        <v>54.17639999999993</v>
      </c>
    </row>
    <row r="9646" spans="1:26" ht="16" x14ac:dyDescent="0.2">
      <c r="A9646">
        <v>9645</v>
      </c>
      <c r="B9646" t="s">
        <v>10755</v>
      </c>
      <c r="C9646" s="1">
        <v>41799</v>
      </c>
      <c r="D9646">
        <f>YEAR(Table1[[#This Row],[Order Date]])</f>
        <v>2014</v>
      </c>
      <c r="E9646">
        <f>MONTH(Table1[[#This Row],[Order Date]])</f>
        <v>6</v>
      </c>
      <c r="F9646" t="str">
        <f>Table1[[#This Row],[Order Year]]&amp;"-"&amp;Table1[[#This Row],[Order Month]]</f>
        <v>2014-6</v>
      </c>
      <c r="G9646" s="5">
        <f>YEAR(Table1[[#This Row],[Order Date]])*100 + MONTH(Table1[[#This Row],[Order Date]])</f>
        <v>201406</v>
      </c>
      <c r="H9646" s="1">
        <v>41804</v>
      </c>
      <c r="I9646" t="s">
        <v>53</v>
      </c>
      <c r="J9646" t="s">
        <v>3164</v>
      </c>
      <c r="K9646" t="s">
        <v>3165</v>
      </c>
      <c r="L9646" t="s">
        <v>29</v>
      </c>
      <c r="M9646" t="s">
        <v>30</v>
      </c>
      <c r="N9646" t="s">
        <v>3945</v>
      </c>
      <c r="O9646" t="s">
        <v>313</v>
      </c>
      <c r="P9646">
        <v>85301</v>
      </c>
      <c r="Q9646" t="s">
        <v>47</v>
      </c>
      <c r="R9646" t="s">
        <v>4386</v>
      </c>
      <c r="S9646" t="s">
        <v>74</v>
      </c>
      <c r="T9646" t="s">
        <v>164</v>
      </c>
      <c r="U9646" t="s">
        <v>4387</v>
      </c>
      <c r="V9646">
        <v>89.544000000000011</v>
      </c>
      <c r="W9646">
        <v>7</v>
      </c>
      <c r="X9646" s="9">
        <f>Table1[[#This Row],[Discount]]</f>
        <v>0.2</v>
      </c>
      <c r="Y9646">
        <v>0.2</v>
      </c>
      <c r="Z9646">
        <v>12.312299999999993</v>
      </c>
    </row>
    <row r="9647" spans="1:26" ht="16" x14ac:dyDescent="0.2">
      <c r="A9647">
        <v>9646</v>
      </c>
      <c r="B9647" t="s">
        <v>10755</v>
      </c>
      <c r="C9647" s="1">
        <v>41799</v>
      </c>
      <c r="D9647">
        <f>YEAR(Table1[[#This Row],[Order Date]])</f>
        <v>2014</v>
      </c>
      <c r="E9647">
        <f>MONTH(Table1[[#This Row],[Order Date]])</f>
        <v>6</v>
      </c>
      <c r="F9647" t="str">
        <f>Table1[[#This Row],[Order Year]]&amp;"-"&amp;Table1[[#This Row],[Order Month]]</f>
        <v>2014-6</v>
      </c>
      <c r="G9647" s="5">
        <f>YEAR(Table1[[#This Row],[Order Date]])*100 + MONTH(Table1[[#This Row],[Order Date]])</f>
        <v>201406</v>
      </c>
      <c r="H9647" s="1">
        <v>41804</v>
      </c>
      <c r="I9647" t="s">
        <v>53</v>
      </c>
      <c r="J9647" t="s">
        <v>3164</v>
      </c>
      <c r="K9647" t="s">
        <v>3165</v>
      </c>
      <c r="L9647" t="s">
        <v>29</v>
      </c>
      <c r="M9647" t="s">
        <v>30</v>
      </c>
      <c r="N9647" t="s">
        <v>3945</v>
      </c>
      <c r="O9647" t="s">
        <v>313</v>
      </c>
      <c r="P9647">
        <v>85301</v>
      </c>
      <c r="Q9647" t="s">
        <v>47</v>
      </c>
      <c r="R9647" t="s">
        <v>888</v>
      </c>
      <c r="S9647" t="s">
        <v>49</v>
      </c>
      <c r="T9647" t="s">
        <v>62</v>
      </c>
      <c r="U9647" t="s">
        <v>889</v>
      </c>
      <c r="V9647">
        <v>35.167999999999999</v>
      </c>
      <c r="W9647">
        <v>2</v>
      </c>
      <c r="X9647" s="9">
        <f>Table1[[#This Row],[Discount]]</f>
        <v>0.2</v>
      </c>
      <c r="Y9647">
        <v>0.2</v>
      </c>
      <c r="Z9647">
        <v>-8.3524000000000012</v>
      </c>
    </row>
    <row r="9648" spans="1:26" ht="16" x14ac:dyDescent="0.2">
      <c r="A9648">
        <v>9647</v>
      </c>
      <c r="B9648" t="s">
        <v>10755</v>
      </c>
      <c r="C9648" s="1">
        <v>41799</v>
      </c>
      <c r="D9648">
        <f>YEAR(Table1[[#This Row],[Order Date]])</f>
        <v>2014</v>
      </c>
      <c r="E9648">
        <f>MONTH(Table1[[#This Row],[Order Date]])</f>
        <v>6</v>
      </c>
      <c r="F9648" t="str">
        <f>Table1[[#This Row],[Order Year]]&amp;"-"&amp;Table1[[#This Row],[Order Month]]</f>
        <v>2014-6</v>
      </c>
      <c r="G9648" s="5">
        <f>YEAR(Table1[[#This Row],[Order Date]])*100 + MONTH(Table1[[#This Row],[Order Date]])</f>
        <v>201406</v>
      </c>
      <c r="H9648" s="1">
        <v>41804</v>
      </c>
      <c r="I9648" t="s">
        <v>53</v>
      </c>
      <c r="J9648" t="s">
        <v>3164</v>
      </c>
      <c r="K9648" t="s">
        <v>3165</v>
      </c>
      <c r="L9648" t="s">
        <v>29</v>
      </c>
      <c r="M9648" t="s">
        <v>30</v>
      </c>
      <c r="N9648" t="s">
        <v>3945</v>
      </c>
      <c r="O9648" t="s">
        <v>313</v>
      </c>
      <c r="P9648">
        <v>85301</v>
      </c>
      <c r="Q9648" t="s">
        <v>47</v>
      </c>
      <c r="R9648" t="s">
        <v>1066</v>
      </c>
      <c r="S9648" t="s">
        <v>49</v>
      </c>
      <c r="T9648" t="s">
        <v>78</v>
      </c>
      <c r="U9648" t="s">
        <v>1067</v>
      </c>
      <c r="V9648">
        <v>72.588000000000008</v>
      </c>
      <c r="W9648">
        <v>2</v>
      </c>
      <c r="X9648" s="9">
        <f>Table1[[#This Row],[Discount]]</f>
        <v>0.7</v>
      </c>
      <c r="Y9648">
        <v>0.7</v>
      </c>
      <c r="Z9648">
        <v>-48.391999999999982</v>
      </c>
    </row>
    <row r="9649" spans="1:26" ht="16" x14ac:dyDescent="0.2">
      <c r="A9649">
        <v>9648</v>
      </c>
      <c r="B9649" t="s">
        <v>10756</v>
      </c>
      <c r="C9649" s="1">
        <v>40866</v>
      </c>
      <c r="D9649">
        <f>YEAR(Table1[[#This Row],[Order Date]])</f>
        <v>2011</v>
      </c>
      <c r="E9649">
        <f>MONTH(Table1[[#This Row],[Order Date]])</f>
        <v>11</v>
      </c>
      <c r="F9649" t="str">
        <f>Table1[[#This Row],[Order Year]]&amp;"-"&amp;Table1[[#This Row],[Order Month]]</f>
        <v>2011-11</v>
      </c>
      <c r="G9649" s="5">
        <f>YEAR(Table1[[#This Row],[Order Date]])*100 + MONTH(Table1[[#This Row],[Order Date]])</f>
        <v>201111</v>
      </c>
      <c r="H9649" s="1">
        <v>40871</v>
      </c>
      <c r="I9649" t="s">
        <v>53</v>
      </c>
      <c r="J9649" t="s">
        <v>5248</v>
      </c>
      <c r="K9649" t="s">
        <v>5249</v>
      </c>
      <c r="L9649" t="s">
        <v>29</v>
      </c>
      <c r="M9649" t="s">
        <v>30</v>
      </c>
      <c r="N9649" t="s">
        <v>10757</v>
      </c>
      <c r="O9649" t="s">
        <v>232</v>
      </c>
      <c r="P9649">
        <v>55433</v>
      </c>
      <c r="Q9649" t="s">
        <v>108</v>
      </c>
      <c r="R9649" t="s">
        <v>4498</v>
      </c>
      <c r="S9649" t="s">
        <v>49</v>
      </c>
      <c r="T9649" t="s">
        <v>62</v>
      </c>
      <c r="U9649" t="s">
        <v>4499</v>
      </c>
      <c r="V9649">
        <v>221.16</v>
      </c>
      <c r="W9649">
        <v>4</v>
      </c>
      <c r="X9649" s="9">
        <f>Table1[[#This Row],[Discount]]</f>
        <v>0</v>
      </c>
      <c r="Y9649">
        <v>0</v>
      </c>
      <c r="Z9649">
        <v>57.501599999999996</v>
      </c>
    </row>
    <row r="9650" spans="1:26" ht="16" x14ac:dyDescent="0.2">
      <c r="A9650">
        <v>9649</v>
      </c>
      <c r="B9650" t="s">
        <v>10756</v>
      </c>
      <c r="C9650" s="1">
        <v>40866</v>
      </c>
      <c r="D9650">
        <f>YEAR(Table1[[#This Row],[Order Date]])</f>
        <v>2011</v>
      </c>
      <c r="E9650">
        <f>MONTH(Table1[[#This Row],[Order Date]])</f>
        <v>11</v>
      </c>
      <c r="F9650" t="str">
        <f>Table1[[#This Row],[Order Year]]&amp;"-"&amp;Table1[[#This Row],[Order Month]]</f>
        <v>2011-11</v>
      </c>
      <c r="G9650" s="5">
        <f>YEAR(Table1[[#This Row],[Order Date]])*100 + MONTH(Table1[[#This Row],[Order Date]])</f>
        <v>201111</v>
      </c>
      <c r="H9650" s="1">
        <v>40871</v>
      </c>
      <c r="I9650" t="s">
        <v>53</v>
      </c>
      <c r="J9650" t="s">
        <v>5248</v>
      </c>
      <c r="K9650" t="s">
        <v>5249</v>
      </c>
      <c r="L9650" t="s">
        <v>29</v>
      </c>
      <c r="M9650" t="s">
        <v>30</v>
      </c>
      <c r="N9650" t="s">
        <v>10757</v>
      </c>
      <c r="O9650" t="s">
        <v>232</v>
      </c>
      <c r="P9650">
        <v>55433</v>
      </c>
      <c r="Q9650" t="s">
        <v>108</v>
      </c>
      <c r="R9650" t="s">
        <v>2089</v>
      </c>
      <c r="S9650" t="s">
        <v>74</v>
      </c>
      <c r="T9650" t="s">
        <v>75</v>
      </c>
      <c r="U9650" t="s">
        <v>2090</v>
      </c>
      <c r="V9650">
        <v>281.96999999999997</v>
      </c>
      <c r="W9650">
        <v>3</v>
      </c>
      <c r="X9650" s="9">
        <f>Table1[[#This Row],[Discount]]</f>
        <v>0</v>
      </c>
      <c r="Y9650">
        <v>0</v>
      </c>
      <c r="Z9650">
        <v>78.951599999999999</v>
      </c>
    </row>
    <row r="9651" spans="1:26" ht="16" x14ac:dyDescent="0.2">
      <c r="A9651">
        <v>9650</v>
      </c>
      <c r="B9651" t="s">
        <v>10758</v>
      </c>
      <c r="C9651" s="1">
        <v>41605</v>
      </c>
      <c r="D9651">
        <f>YEAR(Table1[[#This Row],[Order Date]])</f>
        <v>2013</v>
      </c>
      <c r="E9651">
        <f>MONTH(Table1[[#This Row],[Order Date]])</f>
        <v>11</v>
      </c>
      <c r="F9651" t="str">
        <f>Table1[[#This Row],[Order Year]]&amp;"-"&amp;Table1[[#This Row],[Order Month]]</f>
        <v>2013-11</v>
      </c>
      <c r="G9651" s="5">
        <f>YEAR(Table1[[#This Row],[Order Date]])*100 + MONTH(Table1[[#This Row],[Order Date]])</f>
        <v>201311</v>
      </c>
      <c r="H9651" s="1">
        <v>41609</v>
      </c>
      <c r="I9651" t="s">
        <v>53</v>
      </c>
      <c r="J9651" t="s">
        <v>2760</v>
      </c>
      <c r="K9651" t="s">
        <v>2761</v>
      </c>
      <c r="L9651" t="s">
        <v>29</v>
      </c>
      <c r="M9651" t="s">
        <v>30</v>
      </c>
      <c r="N9651" t="s">
        <v>45</v>
      </c>
      <c r="O9651" t="s">
        <v>46</v>
      </c>
      <c r="P9651">
        <v>90045</v>
      </c>
      <c r="Q9651" t="s">
        <v>47</v>
      </c>
      <c r="R9651" t="s">
        <v>5022</v>
      </c>
      <c r="S9651" t="s">
        <v>35</v>
      </c>
      <c r="T9651" t="s">
        <v>36</v>
      </c>
      <c r="U9651" t="s">
        <v>5023</v>
      </c>
      <c r="V9651">
        <v>3406.6640000000002</v>
      </c>
      <c r="W9651">
        <v>8</v>
      </c>
      <c r="X9651" s="9">
        <f>Table1[[#This Row],[Discount]]</f>
        <v>0.15</v>
      </c>
      <c r="Y9651">
        <v>0.15</v>
      </c>
      <c r="Z9651">
        <v>160.31359999999984</v>
      </c>
    </row>
    <row r="9652" spans="1:26" ht="16" x14ac:dyDescent="0.2">
      <c r="A9652">
        <v>9651</v>
      </c>
      <c r="B9652" t="s">
        <v>10758</v>
      </c>
      <c r="C9652" s="1">
        <v>41605</v>
      </c>
      <c r="D9652">
        <f>YEAR(Table1[[#This Row],[Order Date]])</f>
        <v>2013</v>
      </c>
      <c r="E9652">
        <f>MONTH(Table1[[#This Row],[Order Date]])</f>
        <v>11</v>
      </c>
      <c r="F9652" t="str">
        <f>Table1[[#This Row],[Order Year]]&amp;"-"&amp;Table1[[#This Row],[Order Month]]</f>
        <v>2013-11</v>
      </c>
      <c r="G9652" s="5">
        <f>YEAR(Table1[[#This Row],[Order Date]])*100 + MONTH(Table1[[#This Row],[Order Date]])</f>
        <v>201311</v>
      </c>
      <c r="H9652" s="1">
        <v>41609</v>
      </c>
      <c r="I9652" t="s">
        <v>53</v>
      </c>
      <c r="J9652" t="s">
        <v>2760</v>
      </c>
      <c r="K9652" t="s">
        <v>2761</v>
      </c>
      <c r="L9652" t="s">
        <v>29</v>
      </c>
      <c r="M9652" t="s">
        <v>30</v>
      </c>
      <c r="N9652" t="s">
        <v>45</v>
      </c>
      <c r="O9652" t="s">
        <v>46</v>
      </c>
      <c r="P9652">
        <v>90045</v>
      </c>
      <c r="Q9652" t="s">
        <v>47</v>
      </c>
      <c r="R9652" t="s">
        <v>6810</v>
      </c>
      <c r="S9652" t="s">
        <v>49</v>
      </c>
      <c r="T9652" t="s">
        <v>71</v>
      </c>
      <c r="U9652" t="s">
        <v>6811</v>
      </c>
      <c r="V9652">
        <v>37.17</v>
      </c>
      <c r="W9652">
        <v>9</v>
      </c>
      <c r="X9652" s="9">
        <f>Table1[[#This Row],[Discount]]</f>
        <v>0</v>
      </c>
      <c r="Y9652">
        <v>0</v>
      </c>
      <c r="Z9652">
        <v>10.4076</v>
      </c>
    </row>
    <row r="9653" spans="1:26" ht="16" x14ac:dyDescent="0.2">
      <c r="A9653">
        <v>9652</v>
      </c>
      <c r="B9653" t="s">
        <v>10758</v>
      </c>
      <c r="C9653" s="1">
        <v>41605</v>
      </c>
      <c r="D9653">
        <f>YEAR(Table1[[#This Row],[Order Date]])</f>
        <v>2013</v>
      </c>
      <c r="E9653">
        <f>MONTH(Table1[[#This Row],[Order Date]])</f>
        <v>11</v>
      </c>
      <c r="F9653" t="str">
        <f>Table1[[#This Row],[Order Year]]&amp;"-"&amp;Table1[[#This Row],[Order Month]]</f>
        <v>2013-11</v>
      </c>
      <c r="G9653" s="5">
        <f>YEAR(Table1[[#This Row],[Order Date]])*100 + MONTH(Table1[[#This Row],[Order Date]])</f>
        <v>201311</v>
      </c>
      <c r="H9653" s="1">
        <v>41609</v>
      </c>
      <c r="I9653" t="s">
        <v>53</v>
      </c>
      <c r="J9653" t="s">
        <v>2760</v>
      </c>
      <c r="K9653" t="s">
        <v>2761</v>
      </c>
      <c r="L9653" t="s">
        <v>29</v>
      </c>
      <c r="M9653" t="s">
        <v>30</v>
      </c>
      <c r="N9653" t="s">
        <v>45</v>
      </c>
      <c r="O9653" t="s">
        <v>46</v>
      </c>
      <c r="P9653">
        <v>90045</v>
      </c>
      <c r="Q9653" t="s">
        <v>47</v>
      </c>
      <c r="R9653" t="s">
        <v>3101</v>
      </c>
      <c r="S9653" t="s">
        <v>49</v>
      </c>
      <c r="T9653" t="s">
        <v>81</v>
      </c>
      <c r="U9653" t="s">
        <v>3102</v>
      </c>
      <c r="V9653">
        <v>64.959999999999994</v>
      </c>
      <c r="W9653">
        <v>2</v>
      </c>
      <c r="X9653" s="9">
        <f>Table1[[#This Row],[Discount]]</f>
        <v>0</v>
      </c>
      <c r="Y9653">
        <v>0</v>
      </c>
      <c r="Z9653">
        <v>19.487999999999992</v>
      </c>
    </row>
    <row r="9654" spans="1:26" ht="16" x14ac:dyDescent="0.2">
      <c r="A9654">
        <v>9653</v>
      </c>
      <c r="B9654" t="s">
        <v>10758</v>
      </c>
      <c r="C9654" s="1">
        <v>41605</v>
      </c>
      <c r="D9654">
        <f>YEAR(Table1[[#This Row],[Order Date]])</f>
        <v>2013</v>
      </c>
      <c r="E9654">
        <f>MONTH(Table1[[#This Row],[Order Date]])</f>
        <v>11</v>
      </c>
      <c r="F9654" t="str">
        <f>Table1[[#This Row],[Order Year]]&amp;"-"&amp;Table1[[#This Row],[Order Month]]</f>
        <v>2013-11</v>
      </c>
      <c r="G9654" s="5">
        <f>YEAR(Table1[[#This Row],[Order Date]])*100 + MONTH(Table1[[#This Row],[Order Date]])</f>
        <v>201311</v>
      </c>
      <c r="H9654" s="1">
        <v>41609</v>
      </c>
      <c r="I9654" t="s">
        <v>53</v>
      </c>
      <c r="J9654" t="s">
        <v>2760</v>
      </c>
      <c r="K9654" t="s">
        <v>2761</v>
      </c>
      <c r="L9654" t="s">
        <v>29</v>
      </c>
      <c r="M9654" t="s">
        <v>30</v>
      </c>
      <c r="N9654" t="s">
        <v>45</v>
      </c>
      <c r="O9654" t="s">
        <v>46</v>
      </c>
      <c r="P9654">
        <v>90045</v>
      </c>
      <c r="Q9654" t="s">
        <v>47</v>
      </c>
      <c r="R9654" t="s">
        <v>4259</v>
      </c>
      <c r="S9654" t="s">
        <v>35</v>
      </c>
      <c r="T9654" t="s">
        <v>68</v>
      </c>
      <c r="U9654" t="s">
        <v>4260</v>
      </c>
      <c r="V9654">
        <v>595.38</v>
      </c>
      <c r="W9654">
        <v>6</v>
      </c>
      <c r="X9654" s="9">
        <f>Table1[[#This Row],[Discount]]</f>
        <v>0</v>
      </c>
      <c r="Y9654">
        <v>0</v>
      </c>
      <c r="Z9654">
        <v>297.69</v>
      </c>
    </row>
    <row r="9655" spans="1:26" ht="16" x14ac:dyDescent="0.2">
      <c r="A9655">
        <v>9654</v>
      </c>
      <c r="B9655" t="s">
        <v>10759</v>
      </c>
      <c r="C9655" s="1">
        <v>41663</v>
      </c>
      <c r="D9655">
        <f>YEAR(Table1[[#This Row],[Order Date]])</f>
        <v>2014</v>
      </c>
      <c r="E9655">
        <f>MONTH(Table1[[#This Row],[Order Date]])</f>
        <v>1</v>
      </c>
      <c r="F9655" t="str">
        <f>Table1[[#This Row],[Order Year]]&amp;"-"&amp;Table1[[#This Row],[Order Month]]</f>
        <v>2014-1</v>
      </c>
      <c r="G9655" s="5">
        <f>YEAR(Table1[[#This Row],[Order Date]])*100 + MONTH(Table1[[#This Row],[Order Date]])</f>
        <v>201401</v>
      </c>
      <c r="H9655" s="1">
        <v>41667</v>
      </c>
      <c r="I9655" t="s">
        <v>53</v>
      </c>
      <c r="J9655" t="s">
        <v>103</v>
      </c>
      <c r="K9655" t="s">
        <v>104</v>
      </c>
      <c r="L9655" t="s">
        <v>105</v>
      </c>
      <c r="M9655" t="s">
        <v>30</v>
      </c>
      <c r="N9655" t="s">
        <v>1313</v>
      </c>
      <c r="O9655" t="s">
        <v>313</v>
      </c>
      <c r="P9655">
        <v>85705</v>
      </c>
      <c r="Q9655" t="s">
        <v>47</v>
      </c>
      <c r="R9655" t="s">
        <v>6923</v>
      </c>
      <c r="S9655" t="s">
        <v>74</v>
      </c>
      <c r="T9655" t="s">
        <v>164</v>
      </c>
      <c r="U9655" t="s">
        <v>6924</v>
      </c>
      <c r="V9655">
        <v>95.984000000000009</v>
      </c>
      <c r="W9655">
        <v>2</v>
      </c>
      <c r="X9655" s="9">
        <f>Table1[[#This Row],[Discount]]</f>
        <v>0.2</v>
      </c>
      <c r="Y9655">
        <v>0.2</v>
      </c>
      <c r="Z9655">
        <v>11.997999999999998</v>
      </c>
    </row>
    <row r="9656" spans="1:26" ht="16" x14ac:dyDescent="0.2">
      <c r="A9656">
        <v>9655</v>
      </c>
      <c r="B9656" t="s">
        <v>10759</v>
      </c>
      <c r="C9656" s="1">
        <v>41663</v>
      </c>
      <c r="D9656">
        <f>YEAR(Table1[[#This Row],[Order Date]])</f>
        <v>2014</v>
      </c>
      <c r="E9656">
        <f>MONTH(Table1[[#This Row],[Order Date]])</f>
        <v>1</v>
      </c>
      <c r="F9656" t="str">
        <f>Table1[[#This Row],[Order Year]]&amp;"-"&amp;Table1[[#This Row],[Order Month]]</f>
        <v>2014-1</v>
      </c>
      <c r="G9656" s="5">
        <f>YEAR(Table1[[#This Row],[Order Date]])*100 + MONTH(Table1[[#This Row],[Order Date]])</f>
        <v>201401</v>
      </c>
      <c r="H9656" s="1">
        <v>41667</v>
      </c>
      <c r="I9656" t="s">
        <v>53</v>
      </c>
      <c r="J9656" t="s">
        <v>103</v>
      </c>
      <c r="K9656" t="s">
        <v>104</v>
      </c>
      <c r="L9656" t="s">
        <v>105</v>
      </c>
      <c r="M9656" t="s">
        <v>30</v>
      </c>
      <c r="N9656" t="s">
        <v>1313</v>
      </c>
      <c r="O9656" t="s">
        <v>313</v>
      </c>
      <c r="P9656">
        <v>85705</v>
      </c>
      <c r="Q9656" t="s">
        <v>47</v>
      </c>
      <c r="R9656" t="s">
        <v>5115</v>
      </c>
      <c r="S9656" t="s">
        <v>49</v>
      </c>
      <c r="T9656" t="s">
        <v>78</v>
      </c>
      <c r="U9656" t="s">
        <v>5116</v>
      </c>
      <c r="V9656">
        <v>4.9380000000000006</v>
      </c>
      <c r="W9656">
        <v>2</v>
      </c>
      <c r="X9656" s="9">
        <f>Table1[[#This Row],[Discount]]</f>
        <v>0.7</v>
      </c>
      <c r="Y9656">
        <v>0.7</v>
      </c>
      <c r="Z9656">
        <v>-3.6212</v>
      </c>
    </row>
    <row r="9657" spans="1:26" ht="16" x14ac:dyDescent="0.2">
      <c r="A9657">
        <v>9656</v>
      </c>
      <c r="B9657" t="s">
        <v>10760</v>
      </c>
      <c r="C9657" s="1">
        <v>40808</v>
      </c>
      <c r="D9657">
        <f>YEAR(Table1[[#This Row],[Order Date]])</f>
        <v>2011</v>
      </c>
      <c r="E9657">
        <f>MONTH(Table1[[#This Row],[Order Date]])</f>
        <v>9</v>
      </c>
      <c r="F9657" t="str">
        <f>Table1[[#This Row],[Order Year]]&amp;"-"&amp;Table1[[#This Row],[Order Month]]</f>
        <v>2011-9</v>
      </c>
      <c r="G9657" s="5">
        <f>YEAR(Table1[[#This Row],[Order Date]])*100 + MONTH(Table1[[#This Row],[Order Date]])</f>
        <v>201109</v>
      </c>
      <c r="H9657" s="1">
        <v>40815</v>
      </c>
      <c r="I9657" t="s">
        <v>53</v>
      </c>
      <c r="J9657" t="s">
        <v>4711</v>
      </c>
      <c r="K9657" t="s">
        <v>4712</v>
      </c>
      <c r="L9657" t="s">
        <v>29</v>
      </c>
      <c r="M9657" t="s">
        <v>30</v>
      </c>
      <c r="N9657" t="s">
        <v>269</v>
      </c>
      <c r="O9657" t="s">
        <v>270</v>
      </c>
      <c r="P9657">
        <v>10035</v>
      </c>
      <c r="Q9657" t="s">
        <v>151</v>
      </c>
      <c r="R9657" t="s">
        <v>5860</v>
      </c>
      <c r="S9657" t="s">
        <v>35</v>
      </c>
      <c r="T9657" t="s">
        <v>68</v>
      </c>
      <c r="U9657" t="s">
        <v>5861</v>
      </c>
      <c r="V9657">
        <v>97.44</v>
      </c>
      <c r="W9657">
        <v>3</v>
      </c>
      <c r="X9657" s="9">
        <f>Table1[[#This Row],[Discount]]</f>
        <v>0</v>
      </c>
      <c r="Y9657">
        <v>0</v>
      </c>
      <c r="Z9657">
        <v>35.078399999999995</v>
      </c>
    </row>
    <row r="9658" spans="1:26" ht="16" x14ac:dyDescent="0.2">
      <c r="A9658">
        <v>9657</v>
      </c>
      <c r="B9658" t="s">
        <v>10760</v>
      </c>
      <c r="C9658" s="1">
        <v>40808</v>
      </c>
      <c r="D9658">
        <f>YEAR(Table1[[#This Row],[Order Date]])</f>
        <v>2011</v>
      </c>
      <c r="E9658">
        <f>MONTH(Table1[[#This Row],[Order Date]])</f>
        <v>9</v>
      </c>
      <c r="F9658" t="str">
        <f>Table1[[#This Row],[Order Year]]&amp;"-"&amp;Table1[[#This Row],[Order Month]]</f>
        <v>2011-9</v>
      </c>
      <c r="G9658" s="5">
        <f>YEAR(Table1[[#This Row],[Order Date]])*100 + MONTH(Table1[[#This Row],[Order Date]])</f>
        <v>201109</v>
      </c>
      <c r="H9658" s="1">
        <v>40815</v>
      </c>
      <c r="I9658" t="s">
        <v>53</v>
      </c>
      <c r="J9658" t="s">
        <v>4711</v>
      </c>
      <c r="K9658" t="s">
        <v>4712</v>
      </c>
      <c r="L9658" t="s">
        <v>29</v>
      </c>
      <c r="M9658" t="s">
        <v>30</v>
      </c>
      <c r="N9658" t="s">
        <v>269</v>
      </c>
      <c r="O9658" t="s">
        <v>270</v>
      </c>
      <c r="P9658">
        <v>10035</v>
      </c>
      <c r="Q9658" t="s">
        <v>151</v>
      </c>
      <c r="R9658" t="s">
        <v>2304</v>
      </c>
      <c r="S9658" t="s">
        <v>49</v>
      </c>
      <c r="T9658" t="s">
        <v>78</v>
      </c>
      <c r="U9658" t="s">
        <v>2305</v>
      </c>
      <c r="V9658">
        <v>3.9840000000000004</v>
      </c>
      <c r="W9658">
        <v>1</v>
      </c>
      <c r="X9658" s="9">
        <f>Table1[[#This Row],[Discount]]</f>
        <v>0.2</v>
      </c>
      <c r="Y9658">
        <v>0.2</v>
      </c>
      <c r="Z9658">
        <v>1.3944000000000001</v>
      </c>
    </row>
    <row r="9659" spans="1:26" ht="16" x14ac:dyDescent="0.2">
      <c r="A9659">
        <v>9658</v>
      </c>
      <c r="B9659" t="s">
        <v>10760</v>
      </c>
      <c r="C9659" s="1">
        <v>40808</v>
      </c>
      <c r="D9659">
        <f>YEAR(Table1[[#This Row],[Order Date]])</f>
        <v>2011</v>
      </c>
      <c r="E9659">
        <f>MONTH(Table1[[#This Row],[Order Date]])</f>
        <v>9</v>
      </c>
      <c r="F9659" t="str">
        <f>Table1[[#This Row],[Order Year]]&amp;"-"&amp;Table1[[#This Row],[Order Month]]</f>
        <v>2011-9</v>
      </c>
      <c r="G9659" s="5">
        <f>YEAR(Table1[[#This Row],[Order Date]])*100 + MONTH(Table1[[#This Row],[Order Date]])</f>
        <v>201109</v>
      </c>
      <c r="H9659" s="1">
        <v>40815</v>
      </c>
      <c r="I9659" t="s">
        <v>53</v>
      </c>
      <c r="J9659" t="s">
        <v>4711</v>
      </c>
      <c r="K9659" t="s">
        <v>4712</v>
      </c>
      <c r="L9659" t="s">
        <v>29</v>
      </c>
      <c r="M9659" t="s">
        <v>30</v>
      </c>
      <c r="N9659" t="s">
        <v>269</v>
      </c>
      <c r="O9659" t="s">
        <v>270</v>
      </c>
      <c r="P9659">
        <v>10035</v>
      </c>
      <c r="Q9659" t="s">
        <v>151</v>
      </c>
      <c r="R9659" t="s">
        <v>8140</v>
      </c>
      <c r="S9659" t="s">
        <v>49</v>
      </c>
      <c r="T9659" t="s">
        <v>71</v>
      </c>
      <c r="U9659" t="s">
        <v>8141</v>
      </c>
      <c r="V9659">
        <v>13.04</v>
      </c>
      <c r="W9659">
        <v>4</v>
      </c>
      <c r="X9659" s="9">
        <f>Table1[[#This Row],[Discount]]</f>
        <v>0</v>
      </c>
      <c r="Y9659">
        <v>0</v>
      </c>
      <c r="Z9659">
        <v>5.7376000000000005</v>
      </c>
    </row>
    <row r="9660" spans="1:26" ht="16" x14ac:dyDescent="0.2">
      <c r="A9660">
        <v>9659</v>
      </c>
      <c r="B9660" t="s">
        <v>10760</v>
      </c>
      <c r="C9660" s="1">
        <v>40808</v>
      </c>
      <c r="D9660">
        <f>YEAR(Table1[[#This Row],[Order Date]])</f>
        <v>2011</v>
      </c>
      <c r="E9660">
        <f>MONTH(Table1[[#This Row],[Order Date]])</f>
        <v>9</v>
      </c>
      <c r="F9660" t="str">
        <f>Table1[[#This Row],[Order Year]]&amp;"-"&amp;Table1[[#This Row],[Order Month]]</f>
        <v>2011-9</v>
      </c>
      <c r="G9660" s="5">
        <f>YEAR(Table1[[#This Row],[Order Date]])*100 + MONTH(Table1[[#This Row],[Order Date]])</f>
        <v>201109</v>
      </c>
      <c r="H9660" s="1">
        <v>40815</v>
      </c>
      <c r="I9660" t="s">
        <v>53</v>
      </c>
      <c r="J9660" t="s">
        <v>4711</v>
      </c>
      <c r="K9660" t="s">
        <v>4712</v>
      </c>
      <c r="L9660" t="s">
        <v>29</v>
      </c>
      <c r="M9660" t="s">
        <v>30</v>
      </c>
      <c r="N9660" t="s">
        <v>269</v>
      </c>
      <c r="O9660" t="s">
        <v>270</v>
      </c>
      <c r="P9660">
        <v>10035</v>
      </c>
      <c r="Q9660" t="s">
        <v>151</v>
      </c>
      <c r="R9660" t="s">
        <v>6906</v>
      </c>
      <c r="S9660" t="s">
        <v>35</v>
      </c>
      <c r="T9660" t="s">
        <v>39</v>
      </c>
      <c r="U9660" t="s">
        <v>6907</v>
      </c>
      <c r="V9660">
        <v>579.52800000000002</v>
      </c>
      <c r="W9660">
        <v>4</v>
      </c>
      <c r="X9660" s="9">
        <f>Table1[[#This Row],[Discount]]</f>
        <v>0.1</v>
      </c>
      <c r="Y9660">
        <v>0.1</v>
      </c>
      <c r="Z9660">
        <v>83.709599999999966</v>
      </c>
    </row>
    <row r="9661" spans="1:26" ht="16" x14ac:dyDescent="0.2">
      <c r="A9661">
        <v>9660</v>
      </c>
      <c r="B9661" t="s">
        <v>10761</v>
      </c>
      <c r="C9661" s="1">
        <v>40628</v>
      </c>
      <c r="D9661">
        <f>YEAR(Table1[[#This Row],[Order Date]])</f>
        <v>2011</v>
      </c>
      <c r="E9661">
        <f>MONTH(Table1[[#This Row],[Order Date]])</f>
        <v>3</v>
      </c>
      <c r="F9661" t="str">
        <f>Table1[[#This Row],[Order Year]]&amp;"-"&amp;Table1[[#This Row],[Order Month]]</f>
        <v>2011-3</v>
      </c>
      <c r="G9661" s="5">
        <f>YEAR(Table1[[#This Row],[Order Date]])*100 + MONTH(Table1[[#This Row],[Order Date]])</f>
        <v>201103</v>
      </c>
      <c r="H9661" s="1">
        <v>40632</v>
      </c>
      <c r="I9661" t="s">
        <v>26</v>
      </c>
      <c r="J9661" t="s">
        <v>3971</v>
      </c>
      <c r="K9661" t="s">
        <v>3972</v>
      </c>
      <c r="L9661" t="s">
        <v>29</v>
      </c>
      <c r="M9661" t="s">
        <v>30</v>
      </c>
      <c r="N9661" t="s">
        <v>4042</v>
      </c>
      <c r="O9661" t="s">
        <v>46</v>
      </c>
      <c r="P9661">
        <v>91767</v>
      </c>
      <c r="Q9661" t="s">
        <v>47</v>
      </c>
      <c r="R9661" t="s">
        <v>6734</v>
      </c>
      <c r="S9661" t="s">
        <v>49</v>
      </c>
      <c r="T9661" t="s">
        <v>50</v>
      </c>
      <c r="U9661" t="s">
        <v>6735</v>
      </c>
      <c r="V9661">
        <v>18.75</v>
      </c>
      <c r="W9661">
        <v>5</v>
      </c>
      <c r="X9661" s="9">
        <f>Table1[[#This Row],[Discount]]</f>
        <v>0</v>
      </c>
      <c r="Y9661">
        <v>0</v>
      </c>
      <c r="Z9661">
        <v>9</v>
      </c>
    </row>
    <row r="9662" spans="1:26" ht="16" x14ac:dyDescent="0.2">
      <c r="A9662">
        <v>9661</v>
      </c>
      <c r="B9662" t="s">
        <v>10762</v>
      </c>
      <c r="C9662" s="1">
        <v>41432</v>
      </c>
      <c r="D9662">
        <f>YEAR(Table1[[#This Row],[Order Date]])</f>
        <v>2013</v>
      </c>
      <c r="E9662">
        <f>MONTH(Table1[[#This Row],[Order Date]])</f>
        <v>6</v>
      </c>
      <c r="F9662" t="str">
        <f>Table1[[#This Row],[Order Year]]&amp;"-"&amp;Table1[[#This Row],[Order Month]]</f>
        <v>2013-6</v>
      </c>
      <c r="G9662" s="5">
        <f>YEAR(Table1[[#This Row],[Order Date]])*100 + MONTH(Table1[[#This Row],[Order Date]])</f>
        <v>201306</v>
      </c>
      <c r="H9662" s="1">
        <v>41437</v>
      </c>
      <c r="I9662" t="s">
        <v>53</v>
      </c>
      <c r="J9662" t="s">
        <v>3918</v>
      </c>
      <c r="K9662" t="s">
        <v>3919</v>
      </c>
      <c r="L9662" t="s">
        <v>105</v>
      </c>
      <c r="M9662" t="s">
        <v>30</v>
      </c>
      <c r="N9662" t="s">
        <v>8306</v>
      </c>
      <c r="O9662" t="s">
        <v>46</v>
      </c>
      <c r="P9662">
        <v>93101</v>
      </c>
      <c r="Q9662" t="s">
        <v>47</v>
      </c>
      <c r="R9662" t="s">
        <v>6149</v>
      </c>
      <c r="S9662" t="s">
        <v>74</v>
      </c>
      <c r="T9662" t="s">
        <v>75</v>
      </c>
      <c r="U9662" t="s">
        <v>6150</v>
      </c>
      <c r="V9662">
        <v>3023.9280000000003</v>
      </c>
      <c r="W9662">
        <v>9</v>
      </c>
      <c r="X9662" s="9">
        <f>Table1[[#This Row],[Discount]]</f>
        <v>0.2</v>
      </c>
      <c r="Y9662">
        <v>0.2</v>
      </c>
      <c r="Z9662">
        <v>226.79460000000006</v>
      </c>
    </row>
    <row r="9663" spans="1:26" ht="16" x14ac:dyDescent="0.2">
      <c r="A9663">
        <v>9662</v>
      </c>
      <c r="B9663" t="s">
        <v>10762</v>
      </c>
      <c r="C9663" s="1">
        <v>41432</v>
      </c>
      <c r="D9663">
        <f>YEAR(Table1[[#This Row],[Order Date]])</f>
        <v>2013</v>
      </c>
      <c r="E9663">
        <f>MONTH(Table1[[#This Row],[Order Date]])</f>
        <v>6</v>
      </c>
      <c r="F9663" t="str">
        <f>Table1[[#This Row],[Order Year]]&amp;"-"&amp;Table1[[#This Row],[Order Month]]</f>
        <v>2013-6</v>
      </c>
      <c r="G9663" s="5">
        <f>YEAR(Table1[[#This Row],[Order Date]])*100 + MONTH(Table1[[#This Row],[Order Date]])</f>
        <v>201306</v>
      </c>
      <c r="H9663" s="1">
        <v>41437</v>
      </c>
      <c r="I9663" t="s">
        <v>53</v>
      </c>
      <c r="J9663" t="s">
        <v>3918</v>
      </c>
      <c r="K9663" t="s">
        <v>3919</v>
      </c>
      <c r="L9663" t="s">
        <v>105</v>
      </c>
      <c r="M9663" t="s">
        <v>30</v>
      </c>
      <c r="N9663" t="s">
        <v>8306</v>
      </c>
      <c r="O9663" t="s">
        <v>46</v>
      </c>
      <c r="P9663">
        <v>93101</v>
      </c>
      <c r="Q9663" t="s">
        <v>47</v>
      </c>
      <c r="R9663" t="s">
        <v>6776</v>
      </c>
      <c r="S9663" t="s">
        <v>74</v>
      </c>
      <c r="T9663" t="s">
        <v>164</v>
      </c>
      <c r="U9663" t="s">
        <v>6777</v>
      </c>
      <c r="V9663">
        <v>26.96</v>
      </c>
      <c r="W9663">
        <v>2</v>
      </c>
      <c r="X9663" s="9">
        <f>Table1[[#This Row],[Discount]]</f>
        <v>0</v>
      </c>
      <c r="Y9663">
        <v>0</v>
      </c>
      <c r="Z9663">
        <v>3.7744</v>
      </c>
    </row>
    <row r="9664" spans="1:26" ht="16" x14ac:dyDescent="0.2">
      <c r="A9664">
        <v>9663</v>
      </c>
      <c r="B9664" t="s">
        <v>10762</v>
      </c>
      <c r="C9664" s="1">
        <v>41432</v>
      </c>
      <c r="D9664">
        <f>YEAR(Table1[[#This Row],[Order Date]])</f>
        <v>2013</v>
      </c>
      <c r="E9664">
        <f>MONTH(Table1[[#This Row],[Order Date]])</f>
        <v>6</v>
      </c>
      <c r="F9664" t="str">
        <f>Table1[[#This Row],[Order Year]]&amp;"-"&amp;Table1[[#This Row],[Order Month]]</f>
        <v>2013-6</v>
      </c>
      <c r="G9664" s="5">
        <f>YEAR(Table1[[#This Row],[Order Date]])*100 + MONTH(Table1[[#This Row],[Order Date]])</f>
        <v>201306</v>
      </c>
      <c r="H9664" s="1">
        <v>41437</v>
      </c>
      <c r="I9664" t="s">
        <v>53</v>
      </c>
      <c r="J9664" t="s">
        <v>3918</v>
      </c>
      <c r="K9664" t="s">
        <v>3919</v>
      </c>
      <c r="L9664" t="s">
        <v>105</v>
      </c>
      <c r="M9664" t="s">
        <v>30</v>
      </c>
      <c r="N9664" t="s">
        <v>8306</v>
      </c>
      <c r="O9664" t="s">
        <v>46</v>
      </c>
      <c r="P9664">
        <v>93101</v>
      </c>
      <c r="Q9664" t="s">
        <v>47</v>
      </c>
      <c r="R9664" t="s">
        <v>1049</v>
      </c>
      <c r="S9664" t="s">
        <v>74</v>
      </c>
      <c r="T9664" t="s">
        <v>75</v>
      </c>
      <c r="U9664" t="s">
        <v>1050</v>
      </c>
      <c r="V9664">
        <v>477.6</v>
      </c>
      <c r="W9664">
        <v>3</v>
      </c>
      <c r="X9664" s="9">
        <f>Table1[[#This Row],[Discount]]</f>
        <v>0.2</v>
      </c>
      <c r="Y9664">
        <v>0.2</v>
      </c>
      <c r="Z9664">
        <v>161.19000000000003</v>
      </c>
    </row>
    <row r="9665" spans="1:26" ht="16" x14ac:dyDescent="0.2">
      <c r="A9665">
        <v>9664</v>
      </c>
      <c r="B9665" t="s">
        <v>10763</v>
      </c>
      <c r="C9665" s="1">
        <v>41883</v>
      </c>
      <c r="D9665">
        <f>YEAR(Table1[[#This Row],[Order Date]])</f>
        <v>2014</v>
      </c>
      <c r="E9665">
        <f>MONTH(Table1[[#This Row],[Order Date]])</f>
        <v>9</v>
      </c>
      <c r="F9665" t="str">
        <f>Table1[[#This Row],[Order Year]]&amp;"-"&amp;Table1[[#This Row],[Order Month]]</f>
        <v>2014-9</v>
      </c>
      <c r="G9665" s="5">
        <f>YEAR(Table1[[#This Row],[Order Date]])*100 + MONTH(Table1[[#This Row],[Order Date]])</f>
        <v>201409</v>
      </c>
      <c r="H9665" s="1">
        <v>41888</v>
      </c>
      <c r="I9665" t="s">
        <v>53</v>
      </c>
      <c r="J9665" t="s">
        <v>3990</v>
      </c>
      <c r="K9665" t="s">
        <v>3991</v>
      </c>
      <c r="L9665" t="s">
        <v>29</v>
      </c>
      <c r="M9665" t="s">
        <v>30</v>
      </c>
      <c r="N9665" t="s">
        <v>130</v>
      </c>
      <c r="O9665" t="s">
        <v>46</v>
      </c>
      <c r="P9665">
        <v>94109</v>
      </c>
      <c r="Q9665" t="s">
        <v>47</v>
      </c>
      <c r="R9665" t="s">
        <v>2167</v>
      </c>
      <c r="S9665" t="s">
        <v>49</v>
      </c>
      <c r="T9665" t="s">
        <v>62</v>
      </c>
      <c r="U9665" t="s">
        <v>2168</v>
      </c>
      <c r="V9665">
        <v>193.95000000000002</v>
      </c>
      <c r="W9665">
        <v>3</v>
      </c>
      <c r="X9665" s="9">
        <f>Table1[[#This Row],[Discount]]</f>
        <v>0</v>
      </c>
      <c r="Y9665">
        <v>0</v>
      </c>
      <c r="Z9665">
        <v>9.6974999999999838</v>
      </c>
    </row>
    <row r="9666" spans="1:26" ht="16" x14ac:dyDescent="0.2">
      <c r="A9666">
        <v>9665</v>
      </c>
      <c r="B9666" t="s">
        <v>10764</v>
      </c>
      <c r="C9666" s="1">
        <v>41250</v>
      </c>
      <c r="D9666">
        <f>YEAR(Table1[[#This Row],[Order Date]])</f>
        <v>2012</v>
      </c>
      <c r="E9666">
        <f>MONTH(Table1[[#This Row],[Order Date]])</f>
        <v>12</v>
      </c>
      <c r="F9666" t="str">
        <f>Table1[[#This Row],[Order Year]]&amp;"-"&amp;Table1[[#This Row],[Order Month]]</f>
        <v>2012-12</v>
      </c>
      <c r="G9666" s="5">
        <f>YEAR(Table1[[#This Row],[Order Date]])*100 + MONTH(Table1[[#This Row],[Order Date]])</f>
        <v>201212</v>
      </c>
      <c r="H9666" s="1">
        <v>41250</v>
      </c>
      <c r="I9666" t="s">
        <v>1293</v>
      </c>
      <c r="J9666" t="s">
        <v>1016</v>
      </c>
      <c r="K9666" t="s">
        <v>1017</v>
      </c>
      <c r="L9666" t="s">
        <v>44</v>
      </c>
      <c r="M9666" t="s">
        <v>30</v>
      </c>
      <c r="N9666" t="s">
        <v>2858</v>
      </c>
      <c r="O9666" t="s">
        <v>46</v>
      </c>
      <c r="P9666">
        <v>92503</v>
      </c>
      <c r="Q9666" t="s">
        <v>47</v>
      </c>
      <c r="R9666" t="s">
        <v>2520</v>
      </c>
      <c r="S9666" t="s">
        <v>49</v>
      </c>
      <c r="T9666" t="s">
        <v>93</v>
      </c>
      <c r="U9666" t="s">
        <v>2521</v>
      </c>
      <c r="V9666">
        <v>12.96</v>
      </c>
      <c r="W9666">
        <v>2</v>
      </c>
      <c r="X9666" s="9">
        <f>Table1[[#This Row],[Discount]]</f>
        <v>0</v>
      </c>
      <c r="Y9666">
        <v>0</v>
      </c>
      <c r="Z9666">
        <v>6.2208000000000006</v>
      </c>
    </row>
    <row r="9667" spans="1:26" ht="16" x14ac:dyDescent="0.2">
      <c r="A9667">
        <v>9666</v>
      </c>
      <c r="B9667" t="s">
        <v>10765</v>
      </c>
      <c r="C9667" s="1">
        <v>41960</v>
      </c>
      <c r="D9667">
        <f>YEAR(Table1[[#This Row],[Order Date]])</f>
        <v>2014</v>
      </c>
      <c r="E9667">
        <f>MONTH(Table1[[#This Row],[Order Date]])</f>
        <v>11</v>
      </c>
      <c r="F9667" t="str">
        <f>Table1[[#This Row],[Order Year]]&amp;"-"&amp;Table1[[#This Row],[Order Month]]</f>
        <v>2014-11</v>
      </c>
      <c r="G9667" s="5">
        <f>YEAR(Table1[[#This Row],[Order Date]])*100 + MONTH(Table1[[#This Row],[Order Date]])</f>
        <v>201411</v>
      </c>
      <c r="H9667" s="1">
        <v>41964</v>
      </c>
      <c r="I9667" t="s">
        <v>53</v>
      </c>
      <c r="J9667" t="s">
        <v>567</v>
      </c>
      <c r="K9667" t="s">
        <v>568</v>
      </c>
      <c r="L9667" t="s">
        <v>29</v>
      </c>
      <c r="M9667" t="s">
        <v>30</v>
      </c>
      <c r="N9667" t="s">
        <v>45</v>
      </c>
      <c r="O9667" t="s">
        <v>46</v>
      </c>
      <c r="P9667">
        <v>90049</v>
      </c>
      <c r="Q9667" t="s">
        <v>47</v>
      </c>
      <c r="R9667" t="s">
        <v>3467</v>
      </c>
      <c r="S9667" t="s">
        <v>35</v>
      </c>
      <c r="T9667" t="s">
        <v>68</v>
      </c>
      <c r="U9667" t="s">
        <v>3468</v>
      </c>
      <c r="V9667">
        <v>119.94</v>
      </c>
      <c r="W9667">
        <v>3</v>
      </c>
      <c r="X9667" s="9">
        <f>Table1[[#This Row],[Discount]]</f>
        <v>0</v>
      </c>
      <c r="Y9667">
        <v>0</v>
      </c>
      <c r="Z9667">
        <v>23.987999999999996</v>
      </c>
    </row>
    <row r="9668" spans="1:26" ht="16" x14ac:dyDescent="0.2">
      <c r="A9668">
        <v>9667</v>
      </c>
      <c r="B9668" t="s">
        <v>10765</v>
      </c>
      <c r="C9668" s="1">
        <v>41960</v>
      </c>
      <c r="D9668">
        <f>YEAR(Table1[[#This Row],[Order Date]])</f>
        <v>2014</v>
      </c>
      <c r="E9668">
        <f>MONTH(Table1[[#This Row],[Order Date]])</f>
        <v>11</v>
      </c>
      <c r="F9668" t="str">
        <f>Table1[[#This Row],[Order Year]]&amp;"-"&amp;Table1[[#This Row],[Order Month]]</f>
        <v>2014-11</v>
      </c>
      <c r="G9668" s="5">
        <f>YEAR(Table1[[#This Row],[Order Date]])*100 + MONTH(Table1[[#This Row],[Order Date]])</f>
        <v>201411</v>
      </c>
      <c r="H9668" s="1">
        <v>41964</v>
      </c>
      <c r="I9668" t="s">
        <v>53</v>
      </c>
      <c r="J9668" t="s">
        <v>567</v>
      </c>
      <c r="K9668" t="s">
        <v>568</v>
      </c>
      <c r="L9668" t="s">
        <v>29</v>
      </c>
      <c r="M9668" t="s">
        <v>30</v>
      </c>
      <c r="N9668" t="s">
        <v>45</v>
      </c>
      <c r="O9668" t="s">
        <v>46</v>
      </c>
      <c r="P9668">
        <v>90049</v>
      </c>
      <c r="Q9668" t="s">
        <v>47</v>
      </c>
      <c r="R9668" t="s">
        <v>5691</v>
      </c>
      <c r="S9668" t="s">
        <v>35</v>
      </c>
      <c r="T9668" t="s">
        <v>68</v>
      </c>
      <c r="U9668" t="s">
        <v>5692</v>
      </c>
      <c r="V9668">
        <v>12.419999999999998</v>
      </c>
      <c r="W9668">
        <v>3</v>
      </c>
      <c r="X9668" s="9">
        <f>Table1[[#This Row],[Discount]]</f>
        <v>0</v>
      </c>
      <c r="Y9668">
        <v>0</v>
      </c>
      <c r="Z9668">
        <v>4.4711999999999996</v>
      </c>
    </row>
    <row r="9669" spans="1:26" ht="16" x14ac:dyDescent="0.2">
      <c r="A9669">
        <v>9668</v>
      </c>
      <c r="B9669" t="s">
        <v>10766</v>
      </c>
      <c r="C9669" s="1">
        <v>41388</v>
      </c>
      <c r="D9669">
        <f>YEAR(Table1[[#This Row],[Order Date]])</f>
        <v>2013</v>
      </c>
      <c r="E9669">
        <f>MONTH(Table1[[#This Row],[Order Date]])</f>
        <v>4</v>
      </c>
      <c r="F9669" t="str">
        <f>Table1[[#This Row],[Order Year]]&amp;"-"&amp;Table1[[#This Row],[Order Month]]</f>
        <v>2013-4</v>
      </c>
      <c r="G9669" s="5">
        <f>YEAR(Table1[[#This Row],[Order Date]])*100 + MONTH(Table1[[#This Row],[Order Date]])</f>
        <v>201304</v>
      </c>
      <c r="H9669" s="1">
        <v>41392</v>
      </c>
      <c r="I9669" t="s">
        <v>53</v>
      </c>
      <c r="J9669" t="s">
        <v>5080</v>
      </c>
      <c r="K9669" t="s">
        <v>5081</v>
      </c>
      <c r="L9669" t="s">
        <v>29</v>
      </c>
      <c r="M9669" t="s">
        <v>30</v>
      </c>
      <c r="N9669" t="s">
        <v>10767</v>
      </c>
      <c r="O9669" t="s">
        <v>46</v>
      </c>
      <c r="P9669">
        <v>92672</v>
      </c>
      <c r="Q9669" t="s">
        <v>47</v>
      </c>
      <c r="R9669" t="s">
        <v>1969</v>
      </c>
      <c r="S9669" t="s">
        <v>49</v>
      </c>
      <c r="T9669" t="s">
        <v>78</v>
      </c>
      <c r="U9669" t="s">
        <v>1970</v>
      </c>
      <c r="V9669">
        <v>18.088000000000001</v>
      </c>
      <c r="W9669">
        <v>7</v>
      </c>
      <c r="X9669" s="9">
        <f>Table1[[#This Row],[Discount]]</f>
        <v>0.2</v>
      </c>
      <c r="Y9669">
        <v>0.2</v>
      </c>
      <c r="Z9669">
        <v>6.5569000000000006</v>
      </c>
    </row>
    <row r="9670" spans="1:26" ht="16" x14ac:dyDescent="0.2">
      <c r="A9670">
        <v>9669</v>
      </c>
      <c r="B9670" t="s">
        <v>10766</v>
      </c>
      <c r="C9670" s="1">
        <v>41388</v>
      </c>
      <c r="D9670">
        <f>YEAR(Table1[[#This Row],[Order Date]])</f>
        <v>2013</v>
      </c>
      <c r="E9670">
        <f>MONTH(Table1[[#This Row],[Order Date]])</f>
        <v>4</v>
      </c>
      <c r="F9670" t="str">
        <f>Table1[[#This Row],[Order Year]]&amp;"-"&amp;Table1[[#This Row],[Order Month]]</f>
        <v>2013-4</v>
      </c>
      <c r="G9670" s="5">
        <f>YEAR(Table1[[#This Row],[Order Date]])*100 + MONTH(Table1[[#This Row],[Order Date]])</f>
        <v>201304</v>
      </c>
      <c r="H9670" s="1">
        <v>41392</v>
      </c>
      <c r="I9670" t="s">
        <v>53</v>
      </c>
      <c r="J9670" t="s">
        <v>5080</v>
      </c>
      <c r="K9670" t="s">
        <v>5081</v>
      </c>
      <c r="L9670" t="s">
        <v>29</v>
      </c>
      <c r="M9670" t="s">
        <v>30</v>
      </c>
      <c r="N9670" t="s">
        <v>10767</v>
      </c>
      <c r="O9670" t="s">
        <v>46</v>
      </c>
      <c r="P9670">
        <v>92672</v>
      </c>
      <c r="Q9670" t="s">
        <v>47</v>
      </c>
      <c r="R9670" t="s">
        <v>1013</v>
      </c>
      <c r="S9670" t="s">
        <v>49</v>
      </c>
      <c r="T9670" t="s">
        <v>176</v>
      </c>
      <c r="U9670" t="s">
        <v>1014</v>
      </c>
      <c r="V9670">
        <v>71.97</v>
      </c>
      <c r="W9670">
        <v>3</v>
      </c>
      <c r="X9670" s="9">
        <f>Table1[[#This Row],[Discount]]</f>
        <v>0</v>
      </c>
      <c r="Y9670">
        <v>0</v>
      </c>
      <c r="Z9670">
        <v>35.984999999999999</v>
      </c>
    </row>
    <row r="9671" spans="1:26" ht="16" x14ac:dyDescent="0.2">
      <c r="A9671">
        <v>9670</v>
      </c>
      <c r="B9671" t="s">
        <v>10768</v>
      </c>
      <c r="C9671" s="1">
        <v>41732</v>
      </c>
      <c r="D9671">
        <f>YEAR(Table1[[#This Row],[Order Date]])</f>
        <v>2014</v>
      </c>
      <c r="E9671">
        <f>MONTH(Table1[[#This Row],[Order Date]])</f>
        <v>4</v>
      </c>
      <c r="F9671" t="str">
        <f>Table1[[#This Row],[Order Year]]&amp;"-"&amp;Table1[[#This Row],[Order Month]]</f>
        <v>2014-4</v>
      </c>
      <c r="G9671" s="5">
        <f>YEAR(Table1[[#This Row],[Order Date]])*100 + MONTH(Table1[[#This Row],[Order Date]])</f>
        <v>201404</v>
      </c>
      <c r="H9671" s="1">
        <v>41736</v>
      </c>
      <c r="I9671" t="s">
        <v>53</v>
      </c>
      <c r="J9671" t="s">
        <v>7262</v>
      </c>
      <c r="K9671" t="s">
        <v>7263</v>
      </c>
      <c r="L9671" t="s">
        <v>29</v>
      </c>
      <c r="M9671" t="s">
        <v>30</v>
      </c>
      <c r="N9671" t="s">
        <v>360</v>
      </c>
      <c r="O9671" t="s">
        <v>361</v>
      </c>
      <c r="P9671">
        <v>35601</v>
      </c>
      <c r="Q9671" t="s">
        <v>33</v>
      </c>
      <c r="R9671" t="s">
        <v>2495</v>
      </c>
      <c r="S9671" t="s">
        <v>49</v>
      </c>
      <c r="T9671" t="s">
        <v>50</v>
      </c>
      <c r="U9671" t="s">
        <v>2496</v>
      </c>
      <c r="V9671">
        <v>14.940000000000001</v>
      </c>
      <c r="W9671">
        <v>3</v>
      </c>
      <c r="X9671" s="9">
        <f>Table1[[#This Row],[Discount]]</f>
        <v>0</v>
      </c>
      <c r="Y9671">
        <v>0</v>
      </c>
      <c r="Z9671">
        <v>6.8723999999999998</v>
      </c>
    </row>
    <row r="9672" spans="1:26" ht="16" x14ac:dyDescent="0.2">
      <c r="A9672">
        <v>9671</v>
      </c>
      <c r="B9672" t="s">
        <v>10769</v>
      </c>
      <c r="C9672" s="1">
        <v>41134</v>
      </c>
      <c r="D9672">
        <f>YEAR(Table1[[#This Row],[Order Date]])</f>
        <v>2012</v>
      </c>
      <c r="E9672">
        <f>MONTH(Table1[[#This Row],[Order Date]])</f>
        <v>8</v>
      </c>
      <c r="F9672" t="str">
        <f>Table1[[#This Row],[Order Year]]&amp;"-"&amp;Table1[[#This Row],[Order Month]]</f>
        <v>2012-8</v>
      </c>
      <c r="G9672" s="5">
        <f>YEAR(Table1[[#This Row],[Order Date]])*100 + MONTH(Table1[[#This Row],[Order Date]])</f>
        <v>201208</v>
      </c>
      <c r="H9672" s="1">
        <v>41136</v>
      </c>
      <c r="I9672" t="s">
        <v>191</v>
      </c>
      <c r="J9672" t="s">
        <v>1180</v>
      </c>
      <c r="K9672" t="s">
        <v>1181</v>
      </c>
      <c r="L9672" t="s">
        <v>44</v>
      </c>
      <c r="M9672" t="s">
        <v>30</v>
      </c>
      <c r="N9672" t="s">
        <v>4491</v>
      </c>
      <c r="O9672" t="s">
        <v>91</v>
      </c>
      <c r="P9672">
        <v>27405</v>
      </c>
      <c r="Q9672" t="s">
        <v>33</v>
      </c>
      <c r="R9672" t="s">
        <v>4714</v>
      </c>
      <c r="S9672" t="s">
        <v>49</v>
      </c>
      <c r="T9672" t="s">
        <v>71</v>
      </c>
      <c r="U9672" t="s">
        <v>4715</v>
      </c>
      <c r="V9672">
        <v>64.680000000000007</v>
      </c>
      <c r="W9672">
        <v>7</v>
      </c>
      <c r="X9672" s="9">
        <f>Table1[[#This Row],[Discount]]</f>
        <v>0.2</v>
      </c>
      <c r="Y9672">
        <v>0.2</v>
      </c>
      <c r="Z9672">
        <v>8.0849999999999973</v>
      </c>
    </row>
    <row r="9673" spans="1:26" ht="16" x14ac:dyDescent="0.2">
      <c r="A9673">
        <v>9672</v>
      </c>
      <c r="B9673" t="s">
        <v>10770</v>
      </c>
      <c r="C9673" s="1">
        <v>41957</v>
      </c>
      <c r="D9673">
        <f>YEAR(Table1[[#This Row],[Order Date]])</f>
        <v>2014</v>
      </c>
      <c r="E9673">
        <f>MONTH(Table1[[#This Row],[Order Date]])</f>
        <v>11</v>
      </c>
      <c r="F9673" t="str">
        <f>Table1[[#This Row],[Order Year]]&amp;"-"&amp;Table1[[#This Row],[Order Month]]</f>
        <v>2014-11</v>
      </c>
      <c r="G9673" s="5">
        <f>YEAR(Table1[[#This Row],[Order Date]])*100 + MONTH(Table1[[#This Row],[Order Date]])</f>
        <v>201411</v>
      </c>
      <c r="H9673" s="1">
        <v>41963</v>
      </c>
      <c r="I9673" t="s">
        <v>53</v>
      </c>
      <c r="J9673" t="s">
        <v>919</v>
      </c>
      <c r="K9673" t="s">
        <v>920</v>
      </c>
      <c r="L9673" t="s">
        <v>29</v>
      </c>
      <c r="M9673" t="s">
        <v>30</v>
      </c>
      <c r="N9673" t="s">
        <v>869</v>
      </c>
      <c r="O9673" t="s">
        <v>46</v>
      </c>
      <c r="P9673">
        <v>94568</v>
      </c>
      <c r="Q9673" t="s">
        <v>47</v>
      </c>
      <c r="R9673" t="s">
        <v>3477</v>
      </c>
      <c r="S9673" t="s">
        <v>74</v>
      </c>
      <c r="T9673" t="s">
        <v>75</v>
      </c>
      <c r="U9673" t="s">
        <v>3478</v>
      </c>
      <c r="V9673">
        <v>22</v>
      </c>
      <c r="W9673">
        <v>5</v>
      </c>
      <c r="X9673" s="9">
        <f>Table1[[#This Row],[Discount]]</f>
        <v>0.2</v>
      </c>
      <c r="Y9673">
        <v>0.2</v>
      </c>
      <c r="Z9673">
        <v>1.375</v>
      </c>
    </row>
    <row r="9674" spans="1:26" ht="16" x14ac:dyDescent="0.2">
      <c r="A9674">
        <v>9673</v>
      </c>
      <c r="B9674" t="s">
        <v>10771</v>
      </c>
      <c r="C9674" s="1">
        <v>41632</v>
      </c>
      <c r="D9674">
        <f>YEAR(Table1[[#This Row],[Order Date]])</f>
        <v>2013</v>
      </c>
      <c r="E9674">
        <f>MONTH(Table1[[#This Row],[Order Date]])</f>
        <v>12</v>
      </c>
      <c r="F9674" t="str">
        <f>Table1[[#This Row],[Order Year]]&amp;"-"&amp;Table1[[#This Row],[Order Month]]</f>
        <v>2013-12</v>
      </c>
      <c r="G9674" s="5">
        <f>YEAR(Table1[[#This Row],[Order Date]])*100 + MONTH(Table1[[#This Row],[Order Date]])</f>
        <v>201312</v>
      </c>
      <c r="H9674" s="1">
        <v>41637</v>
      </c>
      <c r="I9674" t="s">
        <v>53</v>
      </c>
      <c r="J9674" t="s">
        <v>754</v>
      </c>
      <c r="K9674" t="s">
        <v>755</v>
      </c>
      <c r="L9674" t="s">
        <v>105</v>
      </c>
      <c r="M9674" t="s">
        <v>30</v>
      </c>
      <c r="N9674" t="s">
        <v>149</v>
      </c>
      <c r="O9674" t="s">
        <v>150</v>
      </c>
      <c r="P9674">
        <v>19143</v>
      </c>
      <c r="Q9674" t="s">
        <v>151</v>
      </c>
      <c r="R9674" t="s">
        <v>4945</v>
      </c>
      <c r="S9674" t="s">
        <v>49</v>
      </c>
      <c r="T9674" t="s">
        <v>93</v>
      </c>
      <c r="U9674" t="s">
        <v>4946</v>
      </c>
      <c r="V9674">
        <v>7.9680000000000009</v>
      </c>
      <c r="W9674">
        <v>2</v>
      </c>
      <c r="X9674" s="9">
        <f>Table1[[#This Row],[Discount]]</f>
        <v>0.2</v>
      </c>
      <c r="Y9674">
        <v>0.2</v>
      </c>
      <c r="Z9674">
        <v>2.6892000000000005</v>
      </c>
    </row>
    <row r="9675" spans="1:26" ht="16" x14ac:dyDescent="0.2">
      <c r="A9675">
        <v>9674</v>
      </c>
      <c r="B9675" t="s">
        <v>10771</v>
      </c>
      <c r="C9675" s="1">
        <v>41632</v>
      </c>
      <c r="D9675">
        <f>YEAR(Table1[[#This Row],[Order Date]])</f>
        <v>2013</v>
      </c>
      <c r="E9675">
        <f>MONTH(Table1[[#This Row],[Order Date]])</f>
        <v>12</v>
      </c>
      <c r="F9675" t="str">
        <f>Table1[[#This Row],[Order Year]]&amp;"-"&amp;Table1[[#This Row],[Order Month]]</f>
        <v>2013-12</v>
      </c>
      <c r="G9675" s="5">
        <f>YEAR(Table1[[#This Row],[Order Date]])*100 + MONTH(Table1[[#This Row],[Order Date]])</f>
        <v>201312</v>
      </c>
      <c r="H9675" s="1">
        <v>41637</v>
      </c>
      <c r="I9675" t="s">
        <v>53</v>
      </c>
      <c r="J9675" t="s">
        <v>754</v>
      </c>
      <c r="K9675" t="s">
        <v>755</v>
      </c>
      <c r="L9675" t="s">
        <v>105</v>
      </c>
      <c r="M9675" t="s">
        <v>30</v>
      </c>
      <c r="N9675" t="s">
        <v>149</v>
      </c>
      <c r="O9675" t="s">
        <v>150</v>
      </c>
      <c r="P9675">
        <v>19143</v>
      </c>
      <c r="Q9675" t="s">
        <v>151</v>
      </c>
      <c r="R9675" t="s">
        <v>10772</v>
      </c>
      <c r="S9675" t="s">
        <v>74</v>
      </c>
      <c r="T9675" t="s">
        <v>75</v>
      </c>
      <c r="U9675" t="s">
        <v>10773</v>
      </c>
      <c r="V9675">
        <v>1499.9699999999998</v>
      </c>
      <c r="W9675">
        <v>5</v>
      </c>
      <c r="X9675" s="9">
        <f>Table1[[#This Row],[Discount]]</f>
        <v>0.4</v>
      </c>
      <c r="Y9675">
        <v>0.4</v>
      </c>
      <c r="Z9675">
        <v>-374.99250000000006</v>
      </c>
    </row>
    <row r="9676" spans="1:26" ht="16" x14ac:dyDescent="0.2">
      <c r="A9676">
        <v>9675</v>
      </c>
      <c r="B9676" t="s">
        <v>10774</v>
      </c>
      <c r="C9676" s="1">
        <v>40746</v>
      </c>
      <c r="D9676">
        <f>YEAR(Table1[[#This Row],[Order Date]])</f>
        <v>2011</v>
      </c>
      <c r="E9676">
        <f>MONTH(Table1[[#This Row],[Order Date]])</f>
        <v>7</v>
      </c>
      <c r="F9676" t="str">
        <f>Table1[[#This Row],[Order Year]]&amp;"-"&amp;Table1[[#This Row],[Order Month]]</f>
        <v>2011-7</v>
      </c>
      <c r="G9676" s="5">
        <f>YEAR(Table1[[#This Row],[Order Date]])*100 + MONTH(Table1[[#This Row],[Order Date]])</f>
        <v>201107</v>
      </c>
      <c r="H9676" s="1">
        <v>40748</v>
      </c>
      <c r="I9676" t="s">
        <v>26</v>
      </c>
      <c r="J9676" t="s">
        <v>1205</v>
      </c>
      <c r="K9676" t="s">
        <v>1206</v>
      </c>
      <c r="L9676" t="s">
        <v>29</v>
      </c>
      <c r="M9676" t="s">
        <v>30</v>
      </c>
      <c r="N9676" t="s">
        <v>187</v>
      </c>
      <c r="O9676" t="s">
        <v>107</v>
      </c>
      <c r="P9676">
        <v>77095</v>
      </c>
      <c r="Q9676" t="s">
        <v>108</v>
      </c>
      <c r="R9676" t="s">
        <v>5271</v>
      </c>
      <c r="S9676" t="s">
        <v>49</v>
      </c>
      <c r="T9676" t="s">
        <v>62</v>
      </c>
      <c r="U9676" t="s">
        <v>5272</v>
      </c>
      <c r="V9676">
        <v>26.632000000000001</v>
      </c>
      <c r="W9676">
        <v>1</v>
      </c>
      <c r="X9676" s="9">
        <f>Table1[[#This Row],[Discount]]</f>
        <v>0.2</v>
      </c>
      <c r="Y9676">
        <v>0.2</v>
      </c>
      <c r="Z9676">
        <v>1.331599999999999</v>
      </c>
    </row>
    <row r="9677" spans="1:26" ht="16" x14ac:dyDescent="0.2">
      <c r="A9677">
        <v>9676</v>
      </c>
      <c r="B9677" t="s">
        <v>10775</v>
      </c>
      <c r="C9677" s="1">
        <v>41401</v>
      </c>
      <c r="D9677">
        <f>YEAR(Table1[[#This Row],[Order Date]])</f>
        <v>2013</v>
      </c>
      <c r="E9677">
        <f>MONTH(Table1[[#This Row],[Order Date]])</f>
        <v>5</v>
      </c>
      <c r="F9677" t="str">
        <f>Table1[[#This Row],[Order Year]]&amp;"-"&amp;Table1[[#This Row],[Order Month]]</f>
        <v>2013-5</v>
      </c>
      <c r="G9677" s="5">
        <f>YEAR(Table1[[#This Row],[Order Date]])*100 + MONTH(Table1[[#This Row],[Order Date]])</f>
        <v>201305</v>
      </c>
      <c r="H9677" s="1">
        <v>41405</v>
      </c>
      <c r="I9677" t="s">
        <v>53</v>
      </c>
      <c r="J9677" t="s">
        <v>3578</v>
      </c>
      <c r="K9677" t="s">
        <v>3579</v>
      </c>
      <c r="L9677" t="s">
        <v>29</v>
      </c>
      <c r="M9677" t="s">
        <v>30</v>
      </c>
      <c r="N9677" t="s">
        <v>5957</v>
      </c>
      <c r="O9677" t="s">
        <v>46</v>
      </c>
      <c r="P9677">
        <v>93309</v>
      </c>
      <c r="Q9677" t="s">
        <v>47</v>
      </c>
      <c r="R9677" t="s">
        <v>4657</v>
      </c>
      <c r="S9677" t="s">
        <v>35</v>
      </c>
      <c r="T9677" t="s">
        <v>68</v>
      </c>
      <c r="U9677" t="s">
        <v>4658</v>
      </c>
      <c r="V9677">
        <v>41.6</v>
      </c>
      <c r="W9677">
        <v>4</v>
      </c>
      <c r="X9677" s="9">
        <f>Table1[[#This Row],[Discount]]</f>
        <v>0</v>
      </c>
      <c r="Y9677">
        <v>0</v>
      </c>
      <c r="Z9677">
        <v>14.143999999999998</v>
      </c>
    </row>
    <row r="9678" spans="1:26" ht="16" x14ac:dyDescent="0.2">
      <c r="A9678">
        <v>9677</v>
      </c>
      <c r="B9678" t="s">
        <v>10776</v>
      </c>
      <c r="C9678" s="1">
        <v>40875</v>
      </c>
      <c r="D9678">
        <f>YEAR(Table1[[#This Row],[Order Date]])</f>
        <v>2011</v>
      </c>
      <c r="E9678">
        <f>MONTH(Table1[[#This Row],[Order Date]])</f>
        <v>11</v>
      </c>
      <c r="F9678" t="str">
        <f>Table1[[#This Row],[Order Year]]&amp;"-"&amp;Table1[[#This Row],[Order Month]]</f>
        <v>2011-11</v>
      </c>
      <c r="G9678" s="5">
        <f>YEAR(Table1[[#This Row],[Order Date]])*100 + MONTH(Table1[[#This Row],[Order Date]])</f>
        <v>201111</v>
      </c>
      <c r="H9678" s="1">
        <v>40880</v>
      </c>
      <c r="I9678" t="s">
        <v>53</v>
      </c>
      <c r="J9678" t="s">
        <v>5737</v>
      </c>
      <c r="K9678" t="s">
        <v>5738</v>
      </c>
      <c r="L9678" t="s">
        <v>44</v>
      </c>
      <c r="M9678" t="s">
        <v>30</v>
      </c>
      <c r="N9678" t="s">
        <v>1467</v>
      </c>
      <c r="O9678" t="s">
        <v>257</v>
      </c>
      <c r="P9678">
        <v>47374</v>
      </c>
      <c r="Q9678" t="s">
        <v>108</v>
      </c>
      <c r="R9678" t="s">
        <v>2988</v>
      </c>
      <c r="S9678" t="s">
        <v>49</v>
      </c>
      <c r="T9678" t="s">
        <v>176</v>
      </c>
      <c r="U9678" t="s">
        <v>2989</v>
      </c>
      <c r="V9678">
        <v>64.02</v>
      </c>
      <c r="W9678">
        <v>6</v>
      </c>
      <c r="X9678" s="9">
        <f>Table1[[#This Row],[Discount]]</f>
        <v>0</v>
      </c>
      <c r="Y9678">
        <v>0</v>
      </c>
      <c r="Z9678">
        <v>29.449199999999998</v>
      </c>
    </row>
    <row r="9679" spans="1:26" ht="16" x14ac:dyDescent="0.2">
      <c r="A9679">
        <v>9678</v>
      </c>
      <c r="B9679" t="s">
        <v>10777</v>
      </c>
      <c r="C9679" s="1">
        <v>41383</v>
      </c>
      <c r="D9679">
        <f>YEAR(Table1[[#This Row],[Order Date]])</f>
        <v>2013</v>
      </c>
      <c r="E9679">
        <f>MONTH(Table1[[#This Row],[Order Date]])</f>
        <v>4</v>
      </c>
      <c r="F9679" t="str">
        <f>Table1[[#This Row],[Order Year]]&amp;"-"&amp;Table1[[#This Row],[Order Month]]</f>
        <v>2013-4</v>
      </c>
      <c r="G9679" s="5">
        <f>YEAR(Table1[[#This Row],[Order Date]])*100 + MONTH(Table1[[#This Row],[Order Date]])</f>
        <v>201304</v>
      </c>
      <c r="H9679" s="1">
        <v>41388</v>
      </c>
      <c r="I9679" t="s">
        <v>53</v>
      </c>
      <c r="J9679" t="s">
        <v>6586</v>
      </c>
      <c r="K9679" t="s">
        <v>6587</v>
      </c>
      <c r="L9679" t="s">
        <v>44</v>
      </c>
      <c r="M9679" t="s">
        <v>30</v>
      </c>
      <c r="N9679" t="s">
        <v>269</v>
      </c>
      <c r="O9679" t="s">
        <v>270</v>
      </c>
      <c r="P9679">
        <v>10009</v>
      </c>
      <c r="Q9679" t="s">
        <v>151</v>
      </c>
      <c r="R9679" t="s">
        <v>1471</v>
      </c>
      <c r="S9679" t="s">
        <v>49</v>
      </c>
      <c r="T9679" t="s">
        <v>71</v>
      </c>
      <c r="U9679" t="s">
        <v>1472</v>
      </c>
      <c r="V9679">
        <v>6.99</v>
      </c>
      <c r="W9679">
        <v>3</v>
      </c>
      <c r="X9679" s="9">
        <f>Table1[[#This Row],[Discount]]</f>
        <v>0</v>
      </c>
      <c r="Y9679">
        <v>0</v>
      </c>
      <c r="Z9679">
        <v>2.027099999999999</v>
      </c>
    </row>
    <row r="9680" spans="1:26" ht="16" x14ac:dyDescent="0.2">
      <c r="A9680">
        <v>9679</v>
      </c>
      <c r="B9680" t="s">
        <v>10777</v>
      </c>
      <c r="C9680" s="1">
        <v>41383</v>
      </c>
      <c r="D9680">
        <f>YEAR(Table1[[#This Row],[Order Date]])</f>
        <v>2013</v>
      </c>
      <c r="E9680">
        <f>MONTH(Table1[[#This Row],[Order Date]])</f>
        <v>4</v>
      </c>
      <c r="F9680" t="str">
        <f>Table1[[#This Row],[Order Year]]&amp;"-"&amp;Table1[[#This Row],[Order Month]]</f>
        <v>2013-4</v>
      </c>
      <c r="G9680" s="5">
        <f>YEAR(Table1[[#This Row],[Order Date]])*100 + MONTH(Table1[[#This Row],[Order Date]])</f>
        <v>201304</v>
      </c>
      <c r="H9680" s="1">
        <v>41388</v>
      </c>
      <c r="I9680" t="s">
        <v>53</v>
      </c>
      <c r="J9680" t="s">
        <v>6586</v>
      </c>
      <c r="K9680" t="s">
        <v>6587</v>
      </c>
      <c r="L9680" t="s">
        <v>44</v>
      </c>
      <c r="M9680" t="s">
        <v>30</v>
      </c>
      <c r="N9680" t="s">
        <v>269</v>
      </c>
      <c r="O9680" t="s">
        <v>270</v>
      </c>
      <c r="P9680">
        <v>10009</v>
      </c>
      <c r="Q9680" t="s">
        <v>151</v>
      </c>
      <c r="R9680" t="s">
        <v>9985</v>
      </c>
      <c r="S9680" t="s">
        <v>49</v>
      </c>
      <c r="T9680" t="s">
        <v>581</v>
      </c>
      <c r="U9680" t="s">
        <v>9986</v>
      </c>
      <c r="V9680">
        <v>6.84</v>
      </c>
      <c r="W9680">
        <v>1</v>
      </c>
      <c r="X9680" s="9">
        <f>Table1[[#This Row],[Discount]]</f>
        <v>0</v>
      </c>
      <c r="Y9680">
        <v>0</v>
      </c>
      <c r="Z9680">
        <v>1.8468</v>
      </c>
    </row>
    <row r="9681" spans="1:26" ht="16" x14ac:dyDescent="0.2">
      <c r="A9681">
        <v>9680</v>
      </c>
      <c r="B9681" t="s">
        <v>10778</v>
      </c>
      <c r="C9681" s="1">
        <v>41270</v>
      </c>
      <c r="D9681">
        <f>YEAR(Table1[[#This Row],[Order Date]])</f>
        <v>2012</v>
      </c>
      <c r="E9681">
        <f>MONTH(Table1[[#This Row],[Order Date]])</f>
        <v>12</v>
      </c>
      <c r="F9681" t="str">
        <f>Table1[[#This Row],[Order Year]]&amp;"-"&amp;Table1[[#This Row],[Order Month]]</f>
        <v>2012-12</v>
      </c>
      <c r="G9681" s="5">
        <f>YEAR(Table1[[#This Row],[Order Date]])*100 + MONTH(Table1[[#This Row],[Order Date]])</f>
        <v>201212</v>
      </c>
      <c r="H9681" s="1">
        <v>41274</v>
      </c>
      <c r="I9681" t="s">
        <v>53</v>
      </c>
      <c r="J9681" t="s">
        <v>6423</v>
      </c>
      <c r="K9681" t="s">
        <v>6424</v>
      </c>
      <c r="L9681" t="s">
        <v>44</v>
      </c>
      <c r="M9681" t="s">
        <v>30</v>
      </c>
      <c r="N9681" t="s">
        <v>130</v>
      </c>
      <c r="O9681" t="s">
        <v>46</v>
      </c>
      <c r="P9681">
        <v>94122</v>
      </c>
      <c r="Q9681" t="s">
        <v>47</v>
      </c>
      <c r="R9681" t="s">
        <v>3002</v>
      </c>
      <c r="S9681" t="s">
        <v>49</v>
      </c>
      <c r="T9681" t="s">
        <v>62</v>
      </c>
      <c r="U9681" t="s">
        <v>3003</v>
      </c>
      <c r="V9681">
        <v>323.10000000000002</v>
      </c>
      <c r="W9681">
        <v>2</v>
      </c>
      <c r="X9681" s="9">
        <f>Table1[[#This Row],[Discount]]</f>
        <v>0</v>
      </c>
      <c r="Y9681">
        <v>0</v>
      </c>
      <c r="Z9681">
        <v>61.38900000000001</v>
      </c>
    </row>
    <row r="9682" spans="1:26" ht="16" x14ac:dyDescent="0.2">
      <c r="A9682">
        <v>9681</v>
      </c>
      <c r="B9682" t="s">
        <v>10778</v>
      </c>
      <c r="C9682" s="1">
        <v>41270</v>
      </c>
      <c r="D9682">
        <f>YEAR(Table1[[#This Row],[Order Date]])</f>
        <v>2012</v>
      </c>
      <c r="E9682">
        <f>MONTH(Table1[[#This Row],[Order Date]])</f>
        <v>12</v>
      </c>
      <c r="F9682" t="str">
        <f>Table1[[#This Row],[Order Year]]&amp;"-"&amp;Table1[[#This Row],[Order Month]]</f>
        <v>2012-12</v>
      </c>
      <c r="G9682" s="5">
        <f>YEAR(Table1[[#This Row],[Order Date]])*100 + MONTH(Table1[[#This Row],[Order Date]])</f>
        <v>201212</v>
      </c>
      <c r="H9682" s="1">
        <v>41274</v>
      </c>
      <c r="I9682" t="s">
        <v>53</v>
      </c>
      <c r="J9682" t="s">
        <v>6423</v>
      </c>
      <c r="K9682" t="s">
        <v>6424</v>
      </c>
      <c r="L9682" t="s">
        <v>44</v>
      </c>
      <c r="M9682" t="s">
        <v>30</v>
      </c>
      <c r="N9682" t="s">
        <v>130</v>
      </c>
      <c r="O9682" t="s">
        <v>46</v>
      </c>
      <c r="P9682">
        <v>94122</v>
      </c>
      <c r="Q9682" t="s">
        <v>47</v>
      </c>
      <c r="R9682" t="s">
        <v>3565</v>
      </c>
      <c r="S9682" t="s">
        <v>74</v>
      </c>
      <c r="T9682" t="s">
        <v>75</v>
      </c>
      <c r="U9682" t="s">
        <v>3566</v>
      </c>
      <c r="V9682">
        <v>668.16</v>
      </c>
      <c r="W9682">
        <v>9</v>
      </c>
      <c r="X9682" s="9">
        <f>Table1[[#This Row],[Discount]]</f>
        <v>0.2</v>
      </c>
      <c r="Y9682">
        <v>0.2</v>
      </c>
      <c r="Z9682">
        <v>75.167999999999921</v>
      </c>
    </row>
    <row r="9683" spans="1:26" ht="16" x14ac:dyDescent="0.2">
      <c r="A9683">
        <v>9682</v>
      </c>
      <c r="B9683" t="s">
        <v>10779</v>
      </c>
      <c r="C9683" s="1">
        <v>41987</v>
      </c>
      <c r="D9683">
        <f>YEAR(Table1[[#This Row],[Order Date]])</f>
        <v>2014</v>
      </c>
      <c r="E9683">
        <f>MONTH(Table1[[#This Row],[Order Date]])</f>
        <v>12</v>
      </c>
      <c r="F9683" t="str">
        <f>Table1[[#This Row],[Order Year]]&amp;"-"&amp;Table1[[#This Row],[Order Month]]</f>
        <v>2014-12</v>
      </c>
      <c r="G9683" s="5">
        <f>YEAR(Table1[[#This Row],[Order Date]])*100 + MONTH(Table1[[#This Row],[Order Date]])</f>
        <v>201412</v>
      </c>
      <c r="H9683" s="1">
        <v>41992</v>
      </c>
      <c r="I9683" t="s">
        <v>53</v>
      </c>
      <c r="J9683" t="s">
        <v>1830</v>
      </c>
      <c r="K9683" t="s">
        <v>1831</v>
      </c>
      <c r="L9683" t="s">
        <v>29</v>
      </c>
      <c r="M9683" t="s">
        <v>30</v>
      </c>
      <c r="N9683" t="s">
        <v>130</v>
      </c>
      <c r="O9683" t="s">
        <v>46</v>
      </c>
      <c r="P9683">
        <v>94122</v>
      </c>
      <c r="Q9683" t="s">
        <v>47</v>
      </c>
      <c r="R9683" t="s">
        <v>5613</v>
      </c>
      <c r="S9683" t="s">
        <v>49</v>
      </c>
      <c r="T9683" t="s">
        <v>50</v>
      </c>
      <c r="U9683" t="s">
        <v>5614</v>
      </c>
      <c r="V9683">
        <v>8.64</v>
      </c>
      <c r="W9683">
        <v>3</v>
      </c>
      <c r="X9683" s="9">
        <f>Table1[[#This Row],[Discount]]</f>
        <v>0</v>
      </c>
      <c r="Y9683">
        <v>0</v>
      </c>
      <c r="Z9683">
        <v>4.2336</v>
      </c>
    </row>
    <row r="9684" spans="1:26" ht="16" x14ac:dyDescent="0.2">
      <c r="A9684">
        <v>9683</v>
      </c>
      <c r="B9684" t="s">
        <v>10779</v>
      </c>
      <c r="C9684" s="1">
        <v>41987</v>
      </c>
      <c r="D9684">
        <f>YEAR(Table1[[#This Row],[Order Date]])</f>
        <v>2014</v>
      </c>
      <c r="E9684">
        <f>MONTH(Table1[[#This Row],[Order Date]])</f>
        <v>12</v>
      </c>
      <c r="F9684" t="str">
        <f>Table1[[#This Row],[Order Year]]&amp;"-"&amp;Table1[[#This Row],[Order Month]]</f>
        <v>2014-12</v>
      </c>
      <c r="G9684" s="5">
        <f>YEAR(Table1[[#This Row],[Order Date]])*100 + MONTH(Table1[[#This Row],[Order Date]])</f>
        <v>201412</v>
      </c>
      <c r="H9684" s="1">
        <v>41992</v>
      </c>
      <c r="I9684" t="s">
        <v>53</v>
      </c>
      <c r="J9684" t="s">
        <v>1830</v>
      </c>
      <c r="K9684" t="s">
        <v>1831</v>
      </c>
      <c r="L9684" t="s">
        <v>29</v>
      </c>
      <c r="M9684" t="s">
        <v>30</v>
      </c>
      <c r="N9684" t="s">
        <v>130</v>
      </c>
      <c r="O9684" t="s">
        <v>46</v>
      </c>
      <c r="P9684">
        <v>94122</v>
      </c>
      <c r="Q9684" t="s">
        <v>47</v>
      </c>
      <c r="R9684" t="s">
        <v>3356</v>
      </c>
      <c r="S9684" t="s">
        <v>49</v>
      </c>
      <c r="T9684" t="s">
        <v>93</v>
      </c>
      <c r="U9684" t="s">
        <v>3357</v>
      </c>
      <c r="V9684">
        <v>38.880000000000003</v>
      </c>
      <c r="W9684">
        <v>6</v>
      </c>
      <c r="X9684" s="9">
        <f>Table1[[#This Row],[Discount]]</f>
        <v>0</v>
      </c>
      <c r="Y9684">
        <v>0</v>
      </c>
      <c r="Z9684">
        <v>18.662400000000002</v>
      </c>
    </row>
    <row r="9685" spans="1:26" ht="16" x14ac:dyDescent="0.2">
      <c r="A9685">
        <v>9684</v>
      </c>
      <c r="B9685" t="s">
        <v>10779</v>
      </c>
      <c r="C9685" s="1">
        <v>41987</v>
      </c>
      <c r="D9685">
        <f>YEAR(Table1[[#This Row],[Order Date]])</f>
        <v>2014</v>
      </c>
      <c r="E9685">
        <f>MONTH(Table1[[#This Row],[Order Date]])</f>
        <v>12</v>
      </c>
      <c r="F9685" t="str">
        <f>Table1[[#This Row],[Order Year]]&amp;"-"&amp;Table1[[#This Row],[Order Month]]</f>
        <v>2014-12</v>
      </c>
      <c r="G9685" s="5">
        <f>YEAR(Table1[[#This Row],[Order Date]])*100 + MONTH(Table1[[#This Row],[Order Date]])</f>
        <v>201412</v>
      </c>
      <c r="H9685" s="1">
        <v>41992</v>
      </c>
      <c r="I9685" t="s">
        <v>53</v>
      </c>
      <c r="J9685" t="s">
        <v>1830</v>
      </c>
      <c r="K9685" t="s">
        <v>1831</v>
      </c>
      <c r="L9685" t="s">
        <v>29</v>
      </c>
      <c r="M9685" t="s">
        <v>30</v>
      </c>
      <c r="N9685" t="s">
        <v>130</v>
      </c>
      <c r="O9685" t="s">
        <v>46</v>
      </c>
      <c r="P9685">
        <v>94122</v>
      </c>
      <c r="Q9685" t="s">
        <v>47</v>
      </c>
      <c r="R9685" t="s">
        <v>3931</v>
      </c>
      <c r="S9685" t="s">
        <v>35</v>
      </c>
      <c r="T9685" t="s">
        <v>68</v>
      </c>
      <c r="U9685" t="s">
        <v>5149</v>
      </c>
      <c r="V9685">
        <v>201.04</v>
      </c>
      <c r="W9685">
        <v>8</v>
      </c>
      <c r="X9685" s="9">
        <f>Table1[[#This Row],[Discount]]</f>
        <v>0</v>
      </c>
      <c r="Y9685">
        <v>0</v>
      </c>
      <c r="Z9685">
        <v>54.280799999999999</v>
      </c>
    </row>
    <row r="9686" spans="1:26" ht="16" x14ac:dyDescent="0.2">
      <c r="A9686">
        <v>9685</v>
      </c>
      <c r="B9686" t="s">
        <v>10779</v>
      </c>
      <c r="C9686" s="1">
        <v>41987</v>
      </c>
      <c r="D9686">
        <f>YEAR(Table1[[#This Row],[Order Date]])</f>
        <v>2014</v>
      </c>
      <c r="E9686">
        <f>MONTH(Table1[[#This Row],[Order Date]])</f>
        <v>12</v>
      </c>
      <c r="F9686" t="str">
        <f>Table1[[#This Row],[Order Year]]&amp;"-"&amp;Table1[[#This Row],[Order Month]]</f>
        <v>2014-12</v>
      </c>
      <c r="G9686" s="5">
        <f>YEAR(Table1[[#This Row],[Order Date]])*100 + MONTH(Table1[[#This Row],[Order Date]])</f>
        <v>201412</v>
      </c>
      <c r="H9686" s="1">
        <v>41992</v>
      </c>
      <c r="I9686" t="s">
        <v>53</v>
      </c>
      <c r="J9686" t="s">
        <v>1830</v>
      </c>
      <c r="K9686" t="s">
        <v>1831</v>
      </c>
      <c r="L9686" t="s">
        <v>29</v>
      </c>
      <c r="M9686" t="s">
        <v>30</v>
      </c>
      <c r="N9686" t="s">
        <v>130</v>
      </c>
      <c r="O9686" t="s">
        <v>46</v>
      </c>
      <c r="P9686">
        <v>94122</v>
      </c>
      <c r="Q9686" t="s">
        <v>47</v>
      </c>
      <c r="R9686" t="s">
        <v>7337</v>
      </c>
      <c r="S9686" t="s">
        <v>49</v>
      </c>
      <c r="T9686" t="s">
        <v>93</v>
      </c>
      <c r="U9686" t="s">
        <v>7338</v>
      </c>
      <c r="V9686">
        <v>12.96</v>
      </c>
      <c r="W9686">
        <v>2</v>
      </c>
      <c r="X9686" s="9">
        <f>Table1[[#This Row],[Discount]]</f>
        <v>0</v>
      </c>
      <c r="Y9686">
        <v>0</v>
      </c>
      <c r="Z9686">
        <v>6.3504000000000005</v>
      </c>
    </row>
    <row r="9687" spans="1:26" ht="16" x14ac:dyDescent="0.2">
      <c r="A9687">
        <v>9686</v>
      </c>
      <c r="B9687" t="s">
        <v>10780</v>
      </c>
      <c r="C9687" s="1">
        <v>41642</v>
      </c>
      <c r="D9687">
        <f>YEAR(Table1[[#This Row],[Order Date]])</f>
        <v>2014</v>
      </c>
      <c r="E9687">
        <f>MONTH(Table1[[#This Row],[Order Date]])</f>
        <v>1</v>
      </c>
      <c r="F9687" t="str">
        <f>Table1[[#This Row],[Order Year]]&amp;"-"&amp;Table1[[#This Row],[Order Month]]</f>
        <v>2014-1</v>
      </c>
      <c r="G9687" s="5">
        <f>YEAR(Table1[[#This Row],[Order Date]])*100 + MONTH(Table1[[#This Row],[Order Date]])</f>
        <v>201401</v>
      </c>
      <c r="H9687" s="1">
        <v>41644</v>
      </c>
      <c r="I9687" t="s">
        <v>26</v>
      </c>
      <c r="J9687" t="s">
        <v>9586</v>
      </c>
      <c r="K9687" t="s">
        <v>9587</v>
      </c>
      <c r="L9687" t="s">
        <v>44</v>
      </c>
      <c r="M9687" t="s">
        <v>30</v>
      </c>
      <c r="N9687" t="s">
        <v>45</v>
      </c>
      <c r="O9687" t="s">
        <v>46</v>
      </c>
      <c r="P9687">
        <v>90032</v>
      </c>
      <c r="Q9687" t="s">
        <v>47</v>
      </c>
      <c r="R9687" t="s">
        <v>5544</v>
      </c>
      <c r="S9687" t="s">
        <v>74</v>
      </c>
      <c r="T9687" t="s">
        <v>164</v>
      </c>
      <c r="U9687" t="s">
        <v>5545</v>
      </c>
      <c r="V9687">
        <v>16.59</v>
      </c>
      <c r="W9687">
        <v>1</v>
      </c>
      <c r="X9687" s="9">
        <f>Table1[[#This Row],[Discount]]</f>
        <v>0</v>
      </c>
      <c r="Y9687">
        <v>0</v>
      </c>
      <c r="Z9687">
        <v>5.8064999999999998</v>
      </c>
    </row>
    <row r="9688" spans="1:26" ht="16" x14ac:dyDescent="0.2">
      <c r="A9688">
        <v>9687</v>
      </c>
      <c r="B9688" t="s">
        <v>10781</v>
      </c>
      <c r="C9688" s="1">
        <v>41790</v>
      </c>
      <c r="D9688">
        <f>YEAR(Table1[[#This Row],[Order Date]])</f>
        <v>2014</v>
      </c>
      <c r="E9688">
        <f>MONTH(Table1[[#This Row],[Order Date]])</f>
        <v>5</v>
      </c>
      <c r="F9688" t="str">
        <f>Table1[[#This Row],[Order Year]]&amp;"-"&amp;Table1[[#This Row],[Order Month]]</f>
        <v>2014-5</v>
      </c>
      <c r="G9688" s="5">
        <f>YEAR(Table1[[#This Row],[Order Date]])*100 + MONTH(Table1[[#This Row],[Order Date]])</f>
        <v>201405</v>
      </c>
      <c r="H9688" s="1">
        <v>41794</v>
      </c>
      <c r="I9688" t="s">
        <v>53</v>
      </c>
      <c r="J9688" t="s">
        <v>4958</v>
      </c>
      <c r="K9688" t="s">
        <v>4959</v>
      </c>
      <c r="L9688" t="s">
        <v>29</v>
      </c>
      <c r="M9688" t="s">
        <v>30</v>
      </c>
      <c r="N9688" t="s">
        <v>950</v>
      </c>
      <c r="O9688" t="s">
        <v>46</v>
      </c>
      <c r="P9688">
        <v>92037</v>
      </c>
      <c r="Q9688" t="s">
        <v>47</v>
      </c>
      <c r="R9688" t="s">
        <v>2455</v>
      </c>
      <c r="S9688" t="s">
        <v>49</v>
      </c>
      <c r="T9688" t="s">
        <v>71</v>
      </c>
      <c r="U9688" t="s">
        <v>2456</v>
      </c>
      <c r="V9688">
        <v>35.099999999999994</v>
      </c>
      <c r="W9688">
        <v>6</v>
      </c>
      <c r="X9688" s="9">
        <f>Table1[[#This Row],[Discount]]</f>
        <v>0</v>
      </c>
      <c r="Y9688">
        <v>0</v>
      </c>
      <c r="Z9688">
        <v>10.178999999999997</v>
      </c>
    </row>
    <row r="9689" spans="1:26" ht="16" x14ac:dyDescent="0.2">
      <c r="A9689">
        <v>9688</v>
      </c>
      <c r="B9689" t="s">
        <v>10782</v>
      </c>
      <c r="C9689" s="1">
        <v>41913</v>
      </c>
      <c r="D9689">
        <f>YEAR(Table1[[#This Row],[Order Date]])</f>
        <v>2014</v>
      </c>
      <c r="E9689">
        <f>MONTH(Table1[[#This Row],[Order Date]])</f>
        <v>10</v>
      </c>
      <c r="F9689" t="str">
        <f>Table1[[#This Row],[Order Year]]&amp;"-"&amp;Table1[[#This Row],[Order Month]]</f>
        <v>2014-10</v>
      </c>
      <c r="G9689" s="5">
        <f>YEAR(Table1[[#This Row],[Order Date]])*100 + MONTH(Table1[[#This Row],[Order Date]])</f>
        <v>201410</v>
      </c>
      <c r="H9689" s="1">
        <v>41919</v>
      </c>
      <c r="I9689" t="s">
        <v>53</v>
      </c>
      <c r="J9689" t="s">
        <v>2801</v>
      </c>
      <c r="K9689" t="s">
        <v>2802</v>
      </c>
      <c r="L9689" t="s">
        <v>105</v>
      </c>
      <c r="M9689" t="s">
        <v>30</v>
      </c>
      <c r="N9689" t="s">
        <v>1130</v>
      </c>
      <c r="O9689" t="s">
        <v>107</v>
      </c>
      <c r="P9689">
        <v>76017</v>
      </c>
      <c r="Q9689" t="s">
        <v>108</v>
      </c>
      <c r="R9689" t="s">
        <v>2446</v>
      </c>
      <c r="S9689" t="s">
        <v>49</v>
      </c>
      <c r="T9689" t="s">
        <v>78</v>
      </c>
      <c r="U9689" t="s">
        <v>2447</v>
      </c>
      <c r="V9689">
        <v>11.645999999999997</v>
      </c>
      <c r="W9689">
        <v>9</v>
      </c>
      <c r="X9689" s="9">
        <f>Table1[[#This Row],[Discount]]</f>
        <v>0.8</v>
      </c>
      <c r="Y9689">
        <v>0.8</v>
      </c>
      <c r="Z9689">
        <v>-17.469000000000005</v>
      </c>
    </row>
    <row r="9690" spans="1:26" ht="16" x14ac:dyDescent="0.2">
      <c r="A9690">
        <v>9689</v>
      </c>
      <c r="B9690" t="s">
        <v>10783</v>
      </c>
      <c r="C9690" s="1">
        <v>41811</v>
      </c>
      <c r="D9690">
        <f>YEAR(Table1[[#This Row],[Order Date]])</f>
        <v>2014</v>
      </c>
      <c r="E9690">
        <f>MONTH(Table1[[#This Row],[Order Date]])</f>
        <v>6</v>
      </c>
      <c r="F9690" t="str">
        <f>Table1[[#This Row],[Order Year]]&amp;"-"&amp;Table1[[#This Row],[Order Month]]</f>
        <v>2014-6</v>
      </c>
      <c r="G9690" s="5">
        <f>YEAR(Table1[[#This Row],[Order Date]])*100 + MONTH(Table1[[#This Row],[Order Date]])</f>
        <v>201406</v>
      </c>
      <c r="H9690" s="1">
        <v>41818</v>
      </c>
      <c r="I9690" t="s">
        <v>53</v>
      </c>
      <c r="J9690" t="s">
        <v>390</v>
      </c>
      <c r="K9690" t="s">
        <v>391</v>
      </c>
      <c r="L9690" t="s">
        <v>29</v>
      </c>
      <c r="M9690" t="s">
        <v>30</v>
      </c>
      <c r="N9690" t="s">
        <v>1467</v>
      </c>
      <c r="O9690" t="s">
        <v>322</v>
      </c>
      <c r="P9690">
        <v>23223</v>
      </c>
      <c r="Q9690" t="s">
        <v>33</v>
      </c>
      <c r="R9690" t="s">
        <v>6287</v>
      </c>
      <c r="S9690" t="s">
        <v>49</v>
      </c>
      <c r="T9690" t="s">
        <v>93</v>
      </c>
      <c r="U9690" t="s">
        <v>6288</v>
      </c>
      <c r="V9690">
        <v>32.400000000000006</v>
      </c>
      <c r="W9690">
        <v>5</v>
      </c>
      <c r="X9690" s="9">
        <f>Table1[[#This Row],[Discount]]</f>
        <v>0</v>
      </c>
      <c r="Y9690">
        <v>0</v>
      </c>
      <c r="Z9690">
        <v>15.552000000000001</v>
      </c>
    </row>
    <row r="9691" spans="1:26" ht="16" x14ac:dyDescent="0.2">
      <c r="A9691">
        <v>9690</v>
      </c>
      <c r="B9691" t="s">
        <v>10783</v>
      </c>
      <c r="C9691" s="1">
        <v>41811</v>
      </c>
      <c r="D9691">
        <f>YEAR(Table1[[#This Row],[Order Date]])</f>
        <v>2014</v>
      </c>
      <c r="E9691">
        <f>MONTH(Table1[[#This Row],[Order Date]])</f>
        <v>6</v>
      </c>
      <c r="F9691" t="str">
        <f>Table1[[#This Row],[Order Year]]&amp;"-"&amp;Table1[[#This Row],[Order Month]]</f>
        <v>2014-6</v>
      </c>
      <c r="G9691" s="5">
        <f>YEAR(Table1[[#This Row],[Order Date]])*100 + MONTH(Table1[[#This Row],[Order Date]])</f>
        <v>201406</v>
      </c>
      <c r="H9691" s="1">
        <v>41818</v>
      </c>
      <c r="I9691" t="s">
        <v>53</v>
      </c>
      <c r="J9691" t="s">
        <v>390</v>
      </c>
      <c r="K9691" t="s">
        <v>391</v>
      </c>
      <c r="L9691" t="s">
        <v>29</v>
      </c>
      <c r="M9691" t="s">
        <v>30</v>
      </c>
      <c r="N9691" t="s">
        <v>1467</v>
      </c>
      <c r="O9691" t="s">
        <v>322</v>
      </c>
      <c r="P9691">
        <v>23223</v>
      </c>
      <c r="Q9691" t="s">
        <v>33</v>
      </c>
      <c r="R9691" t="s">
        <v>5893</v>
      </c>
      <c r="S9691" t="s">
        <v>74</v>
      </c>
      <c r="T9691" t="s">
        <v>75</v>
      </c>
      <c r="U9691" t="s">
        <v>5894</v>
      </c>
      <c r="V9691">
        <v>503.96</v>
      </c>
      <c r="W9691">
        <v>4</v>
      </c>
      <c r="X9691" s="9">
        <f>Table1[[#This Row],[Discount]]</f>
        <v>0</v>
      </c>
      <c r="Y9691">
        <v>0</v>
      </c>
      <c r="Z9691">
        <v>125.99000000000001</v>
      </c>
    </row>
    <row r="9692" spans="1:26" ht="16" x14ac:dyDescent="0.2">
      <c r="A9692">
        <v>9691</v>
      </c>
      <c r="B9692" t="s">
        <v>10784</v>
      </c>
      <c r="C9692" s="1">
        <v>41734</v>
      </c>
      <c r="D9692">
        <f>YEAR(Table1[[#This Row],[Order Date]])</f>
        <v>2014</v>
      </c>
      <c r="E9692">
        <f>MONTH(Table1[[#This Row],[Order Date]])</f>
        <v>4</v>
      </c>
      <c r="F9692" t="str">
        <f>Table1[[#This Row],[Order Year]]&amp;"-"&amp;Table1[[#This Row],[Order Month]]</f>
        <v>2014-4</v>
      </c>
      <c r="G9692" s="5">
        <f>YEAR(Table1[[#This Row],[Order Date]])*100 + MONTH(Table1[[#This Row],[Order Date]])</f>
        <v>201404</v>
      </c>
      <c r="H9692" s="1">
        <v>41735</v>
      </c>
      <c r="I9692" t="s">
        <v>191</v>
      </c>
      <c r="J9692" t="s">
        <v>5740</v>
      </c>
      <c r="K9692" t="s">
        <v>5741</v>
      </c>
      <c r="L9692" t="s">
        <v>105</v>
      </c>
      <c r="M9692" t="s">
        <v>30</v>
      </c>
      <c r="N9692" t="s">
        <v>269</v>
      </c>
      <c r="O9692" t="s">
        <v>270</v>
      </c>
      <c r="P9692">
        <v>10035</v>
      </c>
      <c r="Q9692" t="s">
        <v>151</v>
      </c>
      <c r="R9692" t="s">
        <v>3232</v>
      </c>
      <c r="S9692" t="s">
        <v>49</v>
      </c>
      <c r="T9692" t="s">
        <v>71</v>
      </c>
      <c r="U9692" t="s">
        <v>3233</v>
      </c>
      <c r="V9692">
        <v>7.04</v>
      </c>
      <c r="W9692">
        <v>4</v>
      </c>
      <c r="X9692" s="9">
        <f>Table1[[#This Row],[Discount]]</f>
        <v>0</v>
      </c>
      <c r="Y9692">
        <v>0</v>
      </c>
      <c r="Z9692">
        <v>2.0415999999999999</v>
      </c>
    </row>
    <row r="9693" spans="1:26" ht="16" x14ac:dyDescent="0.2">
      <c r="A9693">
        <v>9692</v>
      </c>
      <c r="B9693" t="s">
        <v>10785</v>
      </c>
      <c r="C9693" s="1">
        <v>41226</v>
      </c>
      <c r="D9693">
        <f>YEAR(Table1[[#This Row],[Order Date]])</f>
        <v>2012</v>
      </c>
      <c r="E9693">
        <f>MONTH(Table1[[#This Row],[Order Date]])</f>
        <v>11</v>
      </c>
      <c r="F9693" t="str">
        <f>Table1[[#This Row],[Order Year]]&amp;"-"&amp;Table1[[#This Row],[Order Month]]</f>
        <v>2012-11</v>
      </c>
      <c r="G9693" s="5">
        <f>YEAR(Table1[[#This Row],[Order Date]])*100 + MONTH(Table1[[#This Row],[Order Date]])</f>
        <v>201211</v>
      </c>
      <c r="H9693" s="1">
        <v>41230</v>
      </c>
      <c r="I9693" t="s">
        <v>53</v>
      </c>
      <c r="J9693" t="s">
        <v>1192</v>
      </c>
      <c r="K9693" t="s">
        <v>1193</v>
      </c>
      <c r="L9693" t="s">
        <v>29</v>
      </c>
      <c r="M9693" t="s">
        <v>30</v>
      </c>
      <c r="N9693" t="s">
        <v>187</v>
      </c>
      <c r="O9693" t="s">
        <v>107</v>
      </c>
      <c r="P9693">
        <v>77041</v>
      </c>
      <c r="Q9693" t="s">
        <v>108</v>
      </c>
      <c r="R9693" t="s">
        <v>3094</v>
      </c>
      <c r="S9693" t="s">
        <v>35</v>
      </c>
      <c r="T9693" t="s">
        <v>36</v>
      </c>
      <c r="U9693" t="s">
        <v>3095</v>
      </c>
      <c r="V9693">
        <v>613.99919999999997</v>
      </c>
      <c r="W9693">
        <v>3</v>
      </c>
      <c r="X9693" s="9">
        <f>Table1[[#This Row],[Discount]]</f>
        <v>0.32</v>
      </c>
      <c r="Y9693">
        <v>0.32</v>
      </c>
      <c r="Z9693">
        <v>-18.058800000000076</v>
      </c>
    </row>
    <row r="9694" spans="1:26" ht="16" x14ac:dyDescent="0.2">
      <c r="A9694">
        <v>9693</v>
      </c>
      <c r="B9694" t="s">
        <v>10786</v>
      </c>
      <c r="C9694" s="1">
        <v>41149</v>
      </c>
      <c r="D9694">
        <f>YEAR(Table1[[#This Row],[Order Date]])</f>
        <v>2012</v>
      </c>
      <c r="E9694">
        <f>MONTH(Table1[[#This Row],[Order Date]])</f>
        <v>8</v>
      </c>
      <c r="F9694" t="str">
        <f>Table1[[#This Row],[Order Year]]&amp;"-"&amp;Table1[[#This Row],[Order Month]]</f>
        <v>2012-8</v>
      </c>
      <c r="G9694" s="5">
        <f>YEAR(Table1[[#This Row],[Order Date]])*100 + MONTH(Table1[[#This Row],[Order Date]])</f>
        <v>201208</v>
      </c>
      <c r="H9694" s="1">
        <v>41154</v>
      </c>
      <c r="I9694" t="s">
        <v>53</v>
      </c>
      <c r="J9694" t="s">
        <v>3521</v>
      </c>
      <c r="K9694" t="s">
        <v>3522</v>
      </c>
      <c r="L9694" t="s">
        <v>44</v>
      </c>
      <c r="M9694" t="s">
        <v>30</v>
      </c>
      <c r="N9694" t="s">
        <v>749</v>
      </c>
      <c r="O9694" t="s">
        <v>750</v>
      </c>
      <c r="P9694">
        <v>6824</v>
      </c>
      <c r="Q9694" t="s">
        <v>151</v>
      </c>
      <c r="R9694" t="s">
        <v>5560</v>
      </c>
      <c r="S9694" t="s">
        <v>49</v>
      </c>
      <c r="T9694" t="s">
        <v>62</v>
      </c>
      <c r="U9694" t="s">
        <v>5561</v>
      </c>
      <c r="V9694">
        <v>470.35999999999996</v>
      </c>
      <c r="W9694">
        <v>11</v>
      </c>
      <c r="X9694" s="9">
        <f>Table1[[#This Row],[Discount]]</f>
        <v>0</v>
      </c>
      <c r="Y9694">
        <v>0</v>
      </c>
      <c r="Z9694">
        <v>122.2936</v>
      </c>
    </row>
    <row r="9695" spans="1:26" ht="16" x14ac:dyDescent="0.2">
      <c r="A9695">
        <v>9694</v>
      </c>
      <c r="B9695" t="s">
        <v>10787</v>
      </c>
      <c r="C9695" s="1">
        <v>41907</v>
      </c>
      <c r="D9695">
        <f>YEAR(Table1[[#This Row],[Order Date]])</f>
        <v>2014</v>
      </c>
      <c r="E9695">
        <f>MONTH(Table1[[#This Row],[Order Date]])</f>
        <v>9</v>
      </c>
      <c r="F9695" t="str">
        <f>Table1[[#This Row],[Order Year]]&amp;"-"&amp;Table1[[#This Row],[Order Month]]</f>
        <v>2014-9</v>
      </c>
      <c r="G9695" s="5">
        <f>YEAR(Table1[[#This Row],[Order Date]])*100 + MONTH(Table1[[#This Row],[Order Date]])</f>
        <v>201409</v>
      </c>
      <c r="H9695" s="1">
        <v>41911</v>
      </c>
      <c r="I9695" t="s">
        <v>26</v>
      </c>
      <c r="J9695" t="s">
        <v>641</v>
      </c>
      <c r="K9695" t="s">
        <v>642</v>
      </c>
      <c r="L9695" t="s">
        <v>105</v>
      </c>
      <c r="M9695" t="s">
        <v>30</v>
      </c>
      <c r="N9695" t="s">
        <v>130</v>
      </c>
      <c r="O9695" t="s">
        <v>46</v>
      </c>
      <c r="P9695">
        <v>94110</v>
      </c>
      <c r="Q9695" t="s">
        <v>47</v>
      </c>
      <c r="R9695" t="s">
        <v>5105</v>
      </c>
      <c r="S9695" t="s">
        <v>49</v>
      </c>
      <c r="T9695" t="s">
        <v>93</v>
      </c>
      <c r="U9695" t="s">
        <v>5106</v>
      </c>
      <c r="V9695">
        <v>31.08</v>
      </c>
      <c r="W9695">
        <v>6</v>
      </c>
      <c r="X9695" s="9">
        <f>Table1[[#This Row],[Discount]]</f>
        <v>0</v>
      </c>
      <c r="Y9695">
        <v>0</v>
      </c>
      <c r="Z9695">
        <v>15.229199999999999</v>
      </c>
    </row>
    <row r="9696" spans="1:26" ht="16" x14ac:dyDescent="0.2">
      <c r="A9696">
        <v>9695</v>
      </c>
      <c r="B9696" t="s">
        <v>10787</v>
      </c>
      <c r="C9696" s="1">
        <v>41907</v>
      </c>
      <c r="D9696">
        <f>YEAR(Table1[[#This Row],[Order Date]])</f>
        <v>2014</v>
      </c>
      <c r="E9696">
        <f>MONTH(Table1[[#This Row],[Order Date]])</f>
        <v>9</v>
      </c>
      <c r="F9696" t="str">
        <f>Table1[[#This Row],[Order Year]]&amp;"-"&amp;Table1[[#This Row],[Order Month]]</f>
        <v>2014-9</v>
      </c>
      <c r="G9696" s="5">
        <f>YEAR(Table1[[#This Row],[Order Date]])*100 + MONTH(Table1[[#This Row],[Order Date]])</f>
        <v>201409</v>
      </c>
      <c r="H9696" s="1">
        <v>41911</v>
      </c>
      <c r="I9696" t="s">
        <v>26</v>
      </c>
      <c r="J9696" t="s">
        <v>641</v>
      </c>
      <c r="K9696" t="s">
        <v>642</v>
      </c>
      <c r="L9696" t="s">
        <v>105</v>
      </c>
      <c r="M9696" t="s">
        <v>30</v>
      </c>
      <c r="N9696" t="s">
        <v>130</v>
      </c>
      <c r="O9696" t="s">
        <v>46</v>
      </c>
      <c r="P9696">
        <v>94110</v>
      </c>
      <c r="Q9696" t="s">
        <v>47</v>
      </c>
      <c r="R9696" t="s">
        <v>1952</v>
      </c>
      <c r="S9696" t="s">
        <v>49</v>
      </c>
      <c r="T9696" t="s">
        <v>581</v>
      </c>
      <c r="U9696" t="s">
        <v>1953</v>
      </c>
      <c r="V9696">
        <v>7.3</v>
      </c>
      <c r="W9696">
        <v>2</v>
      </c>
      <c r="X9696" s="9">
        <f>Table1[[#This Row],[Discount]]</f>
        <v>0</v>
      </c>
      <c r="Y9696">
        <v>0</v>
      </c>
      <c r="Z9696">
        <v>2.1899999999999995</v>
      </c>
    </row>
    <row r="9697" spans="1:26" ht="16" x14ac:dyDescent="0.2">
      <c r="A9697">
        <v>9696</v>
      </c>
      <c r="B9697" t="s">
        <v>10788</v>
      </c>
      <c r="C9697" s="1">
        <v>41620</v>
      </c>
      <c r="D9697">
        <f>YEAR(Table1[[#This Row],[Order Date]])</f>
        <v>2013</v>
      </c>
      <c r="E9697">
        <f>MONTH(Table1[[#This Row],[Order Date]])</f>
        <v>12</v>
      </c>
      <c r="F9697" t="str">
        <f>Table1[[#This Row],[Order Year]]&amp;"-"&amp;Table1[[#This Row],[Order Month]]</f>
        <v>2013-12</v>
      </c>
      <c r="G9697" s="5">
        <f>YEAR(Table1[[#This Row],[Order Date]])*100 + MONTH(Table1[[#This Row],[Order Date]])</f>
        <v>201312</v>
      </c>
      <c r="H9697" s="1">
        <v>41623</v>
      </c>
      <c r="I9697" t="s">
        <v>191</v>
      </c>
      <c r="J9697" t="s">
        <v>2331</v>
      </c>
      <c r="K9697" t="s">
        <v>2332</v>
      </c>
      <c r="L9697" t="s">
        <v>44</v>
      </c>
      <c r="M9697" t="s">
        <v>30</v>
      </c>
      <c r="N9697" t="s">
        <v>321</v>
      </c>
      <c r="O9697" t="s">
        <v>501</v>
      </c>
      <c r="P9697">
        <v>45503</v>
      </c>
      <c r="Q9697" t="s">
        <v>151</v>
      </c>
      <c r="R9697" t="s">
        <v>80</v>
      </c>
      <c r="S9697" t="s">
        <v>49</v>
      </c>
      <c r="T9697" t="s">
        <v>81</v>
      </c>
      <c r="U9697" t="s">
        <v>82</v>
      </c>
      <c r="V9697">
        <v>73.536000000000001</v>
      </c>
      <c r="W9697">
        <v>4</v>
      </c>
      <c r="X9697" s="9">
        <f>Table1[[#This Row],[Discount]]</f>
        <v>0.2</v>
      </c>
      <c r="Y9697">
        <v>0.2</v>
      </c>
      <c r="Z9697">
        <v>9.1919999999999931</v>
      </c>
    </row>
    <row r="9698" spans="1:26" ht="16" x14ac:dyDescent="0.2">
      <c r="A9698">
        <v>9697</v>
      </c>
      <c r="B9698" t="s">
        <v>10789</v>
      </c>
      <c r="C9698" s="1">
        <v>40704</v>
      </c>
      <c r="D9698">
        <f>YEAR(Table1[[#This Row],[Order Date]])</f>
        <v>2011</v>
      </c>
      <c r="E9698">
        <f>MONTH(Table1[[#This Row],[Order Date]])</f>
        <v>6</v>
      </c>
      <c r="F9698" t="str">
        <f>Table1[[#This Row],[Order Year]]&amp;"-"&amp;Table1[[#This Row],[Order Month]]</f>
        <v>2011-6</v>
      </c>
      <c r="G9698" s="5">
        <f>YEAR(Table1[[#This Row],[Order Date]])*100 + MONTH(Table1[[#This Row],[Order Date]])</f>
        <v>201106</v>
      </c>
      <c r="H9698" s="1">
        <v>40709</v>
      </c>
      <c r="I9698" t="s">
        <v>26</v>
      </c>
      <c r="J9698" t="s">
        <v>822</v>
      </c>
      <c r="K9698" t="s">
        <v>823</v>
      </c>
      <c r="L9698" t="s">
        <v>44</v>
      </c>
      <c r="M9698" t="s">
        <v>30</v>
      </c>
      <c r="N9698" t="s">
        <v>883</v>
      </c>
      <c r="O9698" t="s">
        <v>241</v>
      </c>
      <c r="P9698">
        <v>48234</v>
      </c>
      <c r="Q9698" t="s">
        <v>108</v>
      </c>
      <c r="R9698" t="s">
        <v>1974</v>
      </c>
      <c r="S9698" t="s">
        <v>49</v>
      </c>
      <c r="T9698" t="s">
        <v>50</v>
      </c>
      <c r="U9698" t="s">
        <v>1975</v>
      </c>
      <c r="V9698">
        <v>491.55</v>
      </c>
      <c r="W9698">
        <v>5</v>
      </c>
      <c r="X9698" s="9">
        <f>Table1[[#This Row],[Discount]]</f>
        <v>0</v>
      </c>
      <c r="Y9698">
        <v>0</v>
      </c>
      <c r="Z9698">
        <v>240.8595</v>
      </c>
    </row>
    <row r="9699" spans="1:26" ht="16" x14ac:dyDescent="0.2">
      <c r="A9699">
        <v>9698</v>
      </c>
      <c r="B9699" t="s">
        <v>10790</v>
      </c>
      <c r="C9699" s="1">
        <v>41345</v>
      </c>
      <c r="D9699">
        <f>YEAR(Table1[[#This Row],[Order Date]])</f>
        <v>2013</v>
      </c>
      <c r="E9699">
        <f>MONTH(Table1[[#This Row],[Order Date]])</f>
        <v>3</v>
      </c>
      <c r="F9699" t="str">
        <f>Table1[[#This Row],[Order Year]]&amp;"-"&amp;Table1[[#This Row],[Order Month]]</f>
        <v>2013-3</v>
      </c>
      <c r="G9699" s="5">
        <f>YEAR(Table1[[#This Row],[Order Date]])*100 + MONTH(Table1[[#This Row],[Order Date]])</f>
        <v>201303</v>
      </c>
      <c r="H9699" s="1">
        <v>41345</v>
      </c>
      <c r="I9699" t="s">
        <v>1293</v>
      </c>
      <c r="J9699" t="s">
        <v>3214</v>
      </c>
      <c r="K9699" t="s">
        <v>3215</v>
      </c>
      <c r="L9699" t="s">
        <v>105</v>
      </c>
      <c r="M9699" t="s">
        <v>30</v>
      </c>
      <c r="N9699" t="s">
        <v>149</v>
      </c>
      <c r="O9699" t="s">
        <v>150</v>
      </c>
      <c r="P9699">
        <v>19140</v>
      </c>
      <c r="Q9699" t="s">
        <v>151</v>
      </c>
      <c r="R9699" t="s">
        <v>4748</v>
      </c>
      <c r="S9699" t="s">
        <v>35</v>
      </c>
      <c r="T9699" t="s">
        <v>68</v>
      </c>
      <c r="U9699" t="s">
        <v>4749</v>
      </c>
      <c r="V9699">
        <v>30.336000000000002</v>
      </c>
      <c r="W9699">
        <v>4</v>
      </c>
      <c r="X9699" s="9">
        <f>Table1[[#This Row],[Discount]]</f>
        <v>0.2</v>
      </c>
      <c r="Y9699">
        <v>0.2</v>
      </c>
      <c r="Z9699">
        <v>9.48</v>
      </c>
    </row>
    <row r="9700" spans="1:26" ht="16" x14ac:dyDescent="0.2">
      <c r="A9700">
        <v>9699</v>
      </c>
      <c r="B9700" t="s">
        <v>10791</v>
      </c>
      <c r="C9700" s="1">
        <v>41989</v>
      </c>
      <c r="D9700">
        <f>YEAR(Table1[[#This Row],[Order Date]])</f>
        <v>2014</v>
      </c>
      <c r="E9700">
        <f>MONTH(Table1[[#This Row],[Order Date]])</f>
        <v>12</v>
      </c>
      <c r="F9700" t="str">
        <f>Table1[[#This Row],[Order Year]]&amp;"-"&amp;Table1[[#This Row],[Order Month]]</f>
        <v>2014-12</v>
      </c>
      <c r="G9700" s="5">
        <f>YEAR(Table1[[#This Row],[Order Date]])*100 + MONTH(Table1[[#This Row],[Order Date]])</f>
        <v>201412</v>
      </c>
      <c r="H9700" s="1">
        <v>41993</v>
      </c>
      <c r="I9700" t="s">
        <v>53</v>
      </c>
      <c r="J9700" t="s">
        <v>7146</v>
      </c>
      <c r="K9700" t="s">
        <v>7147</v>
      </c>
      <c r="L9700" t="s">
        <v>29</v>
      </c>
      <c r="M9700" t="s">
        <v>30</v>
      </c>
      <c r="N9700" t="s">
        <v>1030</v>
      </c>
      <c r="O9700" t="s">
        <v>46</v>
      </c>
      <c r="P9700">
        <v>90301</v>
      </c>
      <c r="Q9700" t="s">
        <v>47</v>
      </c>
      <c r="R9700" t="s">
        <v>951</v>
      </c>
      <c r="S9700" t="s">
        <v>49</v>
      </c>
      <c r="T9700" t="s">
        <v>93</v>
      </c>
      <c r="U9700" t="s">
        <v>952</v>
      </c>
      <c r="V9700">
        <v>22.830000000000002</v>
      </c>
      <c r="W9700">
        <v>3</v>
      </c>
      <c r="X9700" s="9">
        <f>Table1[[#This Row],[Discount]]</f>
        <v>0</v>
      </c>
      <c r="Y9700">
        <v>0</v>
      </c>
      <c r="Z9700">
        <v>10.7301</v>
      </c>
    </row>
    <row r="9701" spans="1:26" ht="16" x14ac:dyDescent="0.2">
      <c r="A9701">
        <v>9700</v>
      </c>
      <c r="B9701" t="s">
        <v>10791</v>
      </c>
      <c r="C9701" s="1">
        <v>41989</v>
      </c>
      <c r="D9701">
        <f>YEAR(Table1[[#This Row],[Order Date]])</f>
        <v>2014</v>
      </c>
      <c r="E9701">
        <f>MONTH(Table1[[#This Row],[Order Date]])</f>
        <v>12</v>
      </c>
      <c r="F9701" t="str">
        <f>Table1[[#This Row],[Order Year]]&amp;"-"&amp;Table1[[#This Row],[Order Month]]</f>
        <v>2014-12</v>
      </c>
      <c r="G9701" s="5">
        <f>YEAR(Table1[[#This Row],[Order Date]])*100 + MONTH(Table1[[#This Row],[Order Date]])</f>
        <v>201412</v>
      </c>
      <c r="H9701" s="1">
        <v>41993</v>
      </c>
      <c r="I9701" t="s">
        <v>53</v>
      </c>
      <c r="J9701" t="s">
        <v>7146</v>
      </c>
      <c r="K9701" t="s">
        <v>7147</v>
      </c>
      <c r="L9701" t="s">
        <v>29</v>
      </c>
      <c r="M9701" t="s">
        <v>30</v>
      </c>
      <c r="N9701" t="s">
        <v>1030</v>
      </c>
      <c r="O9701" t="s">
        <v>46</v>
      </c>
      <c r="P9701">
        <v>90301</v>
      </c>
      <c r="Q9701" t="s">
        <v>47</v>
      </c>
      <c r="R9701" t="s">
        <v>9624</v>
      </c>
      <c r="S9701" t="s">
        <v>49</v>
      </c>
      <c r="T9701" t="s">
        <v>81</v>
      </c>
      <c r="U9701" t="s">
        <v>9625</v>
      </c>
      <c r="V9701">
        <v>54.32</v>
      </c>
      <c r="W9701">
        <v>4</v>
      </c>
      <c r="X9701" s="9">
        <f>Table1[[#This Row],[Discount]]</f>
        <v>0</v>
      </c>
      <c r="Y9701">
        <v>0</v>
      </c>
      <c r="Z9701">
        <v>16.295999999999999</v>
      </c>
    </row>
    <row r="9702" spans="1:26" ht="16" x14ac:dyDescent="0.2">
      <c r="A9702">
        <v>9701</v>
      </c>
      <c r="B9702" t="s">
        <v>10791</v>
      </c>
      <c r="C9702" s="1">
        <v>41989</v>
      </c>
      <c r="D9702">
        <f>YEAR(Table1[[#This Row],[Order Date]])</f>
        <v>2014</v>
      </c>
      <c r="E9702">
        <f>MONTH(Table1[[#This Row],[Order Date]])</f>
        <v>12</v>
      </c>
      <c r="F9702" t="str">
        <f>Table1[[#This Row],[Order Year]]&amp;"-"&amp;Table1[[#This Row],[Order Month]]</f>
        <v>2014-12</v>
      </c>
      <c r="G9702" s="5">
        <f>YEAR(Table1[[#This Row],[Order Date]])*100 + MONTH(Table1[[#This Row],[Order Date]])</f>
        <v>201412</v>
      </c>
      <c r="H9702" s="1">
        <v>41993</v>
      </c>
      <c r="I9702" t="s">
        <v>53</v>
      </c>
      <c r="J9702" t="s">
        <v>7146</v>
      </c>
      <c r="K9702" t="s">
        <v>7147</v>
      </c>
      <c r="L9702" t="s">
        <v>29</v>
      </c>
      <c r="M9702" t="s">
        <v>30</v>
      </c>
      <c r="N9702" t="s">
        <v>1030</v>
      </c>
      <c r="O9702" t="s">
        <v>46</v>
      </c>
      <c r="P9702">
        <v>90301</v>
      </c>
      <c r="Q9702" t="s">
        <v>47</v>
      </c>
      <c r="R9702" t="s">
        <v>5599</v>
      </c>
      <c r="S9702" t="s">
        <v>74</v>
      </c>
      <c r="T9702" t="s">
        <v>75</v>
      </c>
      <c r="U9702" t="s">
        <v>5600</v>
      </c>
      <c r="V9702">
        <v>196.77600000000001</v>
      </c>
      <c r="W9702">
        <v>3</v>
      </c>
      <c r="X9702" s="9">
        <f>Table1[[#This Row],[Discount]]</f>
        <v>0.2</v>
      </c>
      <c r="Y9702">
        <v>0.2</v>
      </c>
      <c r="Z9702">
        <v>14.758199999999995</v>
      </c>
    </row>
    <row r="9703" spans="1:26" ht="16" x14ac:dyDescent="0.2">
      <c r="A9703">
        <v>9702</v>
      </c>
      <c r="B9703" t="s">
        <v>10792</v>
      </c>
      <c r="C9703" s="1">
        <v>41578</v>
      </c>
      <c r="D9703">
        <f>YEAR(Table1[[#This Row],[Order Date]])</f>
        <v>2013</v>
      </c>
      <c r="E9703">
        <f>MONTH(Table1[[#This Row],[Order Date]])</f>
        <v>10</v>
      </c>
      <c r="F9703" t="str">
        <f>Table1[[#This Row],[Order Year]]&amp;"-"&amp;Table1[[#This Row],[Order Month]]</f>
        <v>2013-10</v>
      </c>
      <c r="G9703" s="5">
        <f>YEAR(Table1[[#This Row],[Order Date]])*100 + MONTH(Table1[[#This Row],[Order Date]])</f>
        <v>201310</v>
      </c>
      <c r="H9703" s="1">
        <v>41583</v>
      </c>
      <c r="I9703" t="s">
        <v>53</v>
      </c>
      <c r="J9703" t="s">
        <v>7109</v>
      </c>
      <c r="K9703" t="s">
        <v>7110</v>
      </c>
      <c r="L9703" t="s">
        <v>29</v>
      </c>
      <c r="M9703" t="s">
        <v>30</v>
      </c>
      <c r="N9703" t="s">
        <v>10793</v>
      </c>
      <c r="O9703" t="s">
        <v>46</v>
      </c>
      <c r="P9703">
        <v>93405</v>
      </c>
      <c r="Q9703" t="s">
        <v>47</v>
      </c>
      <c r="R9703" t="s">
        <v>3145</v>
      </c>
      <c r="S9703" t="s">
        <v>49</v>
      </c>
      <c r="T9703" t="s">
        <v>272</v>
      </c>
      <c r="U9703" t="s">
        <v>3146</v>
      </c>
      <c r="V9703">
        <v>3.62</v>
      </c>
      <c r="W9703">
        <v>2</v>
      </c>
      <c r="X9703" s="9">
        <f>Table1[[#This Row],[Discount]]</f>
        <v>0</v>
      </c>
      <c r="Y9703">
        <v>0</v>
      </c>
      <c r="Z9703">
        <v>1.1945999999999999</v>
      </c>
    </row>
    <row r="9704" spans="1:26" ht="16" x14ac:dyDescent="0.2">
      <c r="A9704">
        <v>9703</v>
      </c>
      <c r="B9704" t="s">
        <v>10794</v>
      </c>
      <c r="C9704" s="1">
        <v>41852</v>
      </c>
      <c r="D9704">
        <f>YEAR(Table1[[#This Row],[Order Date]])</f>
        <v>2014</v>
      </c>
      <c r="E9704">
        <f>MONTH(Table1[[#This Row],[Order Date]])</f>
        <v>8</v>
      </c>
      <c r="F9704" t="str">
        <f>Table1[[#This Row],[Order Year]]&amp;"-"&amp;Table1[[#This Row],[Order Month]]</f>
        <v>2014-8</v>
      </c>
      <c r="G9704" s="5">
        <f>YEAR(Table1[[#This Row],[Order Date]])*100 + MONTH(Table1[[#This Row],[Order Date]])</f>
        <v>201408</v>
      </c>
      <c r="H9704" s="1">
        <v>41856</v>
      </c>
      <c r="I9704" t="s">
        <v>53</v>
      </c>
      <c r="J9704" t="s">
        <v>6482</v>
      </c>
      <c r="K9704" t="s">
        <v>6483</v>
      </c>
      <c r="L9704" t="s">
        <v>105</v>
      </c>
      <c r="M9704" t="s">
        <v>30</v>
      </c>
      <c r="N9704" t="s">
        <v>524</v>
      </c>
      <c r="O9704" t="s">
        <v>248</v>
      </c>
      <c r="P9704">
        <v>19805</v>
      </c>
      <c r="Q9704" t="s">
        <v>151</v>
      </c>
      <c r="R9704" t="s">
        <v>445</v>
      </c>
      <c r="S9704" t="s">
        <v>49</v>
      </c>
      <c r="T9704" t="s">
        <v>93</v>
      </c>
      <c r="U9704" t="s">
        <v>446</v>
      </c>
      <c r="V9704">
        <v>11.54</v>
      </c>
      <c r="W9704">
        <v>1</v>
      </c>
      <c r="X9704" s="9">
        <f>Table1[[#This Row],[Discount]]</f>
        <v>0</v>
      </c>
      <c r="Y9704">
        <v>0</v>
      </c>
      <c r="Z9704">
        <v>5.5391999999999992</v>
      </c>
    </row>
    <row r="9705" spans="1:26" ht="16" x14ac:dyDescent="0.2">
      <c r="A9705">
        <v>9704</v>
      </c>
      <c r="B9705" t="s">
        <v>10794</v>
      </c>
      <c r="C9705" s="1">
        <v>41852</v>
      </c>
      <c r="D9705">
        <f>YEAR(Table1[[#This Row],[Order Date]])</f>
        <v>2014</v>
      </c>
      <c r="E9705">
        <f>MONTH(Table1[[#This Row],[Order Date]])</f>
        <v>8</v>
      </c>
      <c r="F9705" t="str">
        <f>Table1[[#This Row],[Order Year]]&amp;"-"&amp;Table1[[#This Row],[Order Month]]</f>
        <v>2014-8</v>
      </c>
      <c r="G9705" s="5">
        <f>YEAR(Table1[[#This Row],[Order Date]])*100 + MONTH(Table1[[#This Row],[Order Date]])</f>
        <v>201408</v>
      </c>
      <c r="H9705" s="1">
        <v>41856</v>
      </c>
      <c r="I9705" t="s">
        <v>53</v>
      </c>
      <c r="J9705" t="s">
        <v>6482</v>
      </c>
      <c r="K9705" t="s">
        <v>6483</v>
      </c>
      <c r="L9705" t="s">
        <v>105</v>
      </c>
      <c r="M9705" t="s">
        <v>30</v>
      </c>
      <c r="N9705" t="s">
        <v>524</v>
      </c>
      <c r="O9705" t="s">
        <v>248</v>
      </c>
      <c r="P9705">
        <v>19805</v>
      </c>
      <c r="Q9705" t="s">
        <v>151</v>
      </c>
      <c r="R9705" t="s">
        <v>100</v>
      </c>
      <c r="S9705" t="s">
        <v>49</v>
      </c>
      <c r="T9705" t="s">
        <v>78</v>
      </c>
      <c r="U9705" t="s">
        <v>101</v>
      </c>
      <c r="V9705">
        <v>849.95</v>
      </c>
      <c r="W9705">
        <v>5</v>
      </c>
      <c r="X9705" s="9">
        <f>Table1[[#This Row],[Discount]]</f>
        <v>0</v>
      </c>
      <c r="Y9705">
        <v>0</v>
      </c>
      <c r="Z9705">
        <v>390.97699999999998</v>
      </c>
    </row>
    <row r="9706" spans="1:26" ht="16" x14ac:dyDescent="0.2">
      <c r="A9706">
        <v>9705</v>
      </c>
      <c r="B9706" t="s">
        <v>10794</v>
      </c>
      <c r="C9706" s="1">
        <v>41852</v>
      </c>
      <c r="D9706">
        <f>YEAR(Table1[[#This Row],[Order Date]])</f>
        <v>2014</v>
      </c>
      <c r="E9706">
        <f>MONTH(Table1[[#This Row],[Order Date]])</f>
        <v>8</v>
      </c>
      <c r="F9706" t="str">
        <f>Table1[[#This Row],[Order Year]]&amp;"-"&amp;Table1[[#This Row],[Order Month]]</f>
        <v>2014-8</v>
      </c>
      <c r="G9706" s="5">
        <f>YEAR(Table1[[#This Row],[Order Date]])*100 + MONTH(Table1[[#This Row],[Order Date]])</f>
        <v>201408</v>
      </c>
      <c r="H9706" s="1">
        <v>41856</v>
      </c>
      <c r="I9706" t="s">
        <v>53</v>
      </c>
      <c r="J9706" t="s">
        <v>6482</v>
      </c>
      <c r="K9706" t="s">
        <v>6483</v>
      </c>
      <c r="L9706" t="s">
        <v>105</v>
      </c>
      <c r="M9706" t="s">
        <v>30</v>
      </c>
      <c r="N9706" t="s">
        <v>524</v>
      </c>
      <c r="O9706" t="s">
        <v>248</v>
      </c>
      <c r="P9706">
        <v>19805</v>
      </c>
      <c r="Q9706" t="s">
        <v>151</v>
      </c>
      <c r="R9706" t="s">
        <v>9266</v>
      </c>
      <c r="S9706" t="s">
        <v>49</v>
      </c>
      <c r="T9706" t="s">
        <v>78</v>
      </c>
      <c r="U9706" t="s">
        <v>9267</v>
      </c>
      <c r="V9706">
        <v>11.01</v>
      </c>
      <c r="W9706">
        <v>3</v>
      </c>
      <c r="X9706" s="9">
        <f>Table1[[#This Row],[Discount]]</f>
        <v>0</v>
      </c>
      <c r="Y9706">
        <v>0</v>
      </c>
      <c r="Z9706">
        <v>5.3948999999999998</v>
      </c>
    </row>
    <row r="9707" spans="1:26" ht="16" x14ac:dyDescent="0.2">
      <c r="A9707">
        <v>9706</v>
      </c>
      <c r="B9707" t="s">
        <v>10795</v>
      </c>
      <c r="C9707" s="1">
        <v>41932</v>
      </c>
      <c r="D9707">
        <f>YEAR(Table1[[#This Row],[Order Date]])</f>
        <v>2014</v>
      </c>
      <c r="E9707">
        <f>MONTH(Table1[[#This Row],[Order Date]])</f>
        <v>10</v>
      </c>
      <c r="F9707" t="str">
        <f>Table1[[#This Row],[Order Year]]&amp;"-"&amp;Table1[[#This Row],[Order Month]]</f>
        <v>2014-10</v>
      </c>
      <c r="G9707" s="5">
        <f>YEAR(Table1[[#This Row],[Order Date]])*100 + MONTH(Table1[[#This Row],[Order Date]])</f>
        <v>201410</v>
      </c>
      <c r="H9707" s="1">
        <v>41936</v>
      </c>
      <c r="I9707" t="s">
        <v>53</v>
      </c>
      <c r="J9707" t="s">
        <v>4872</v>
      </c>
      <c r="K9707" t="s">
        <v>4873</v>
      </c>
      <c r="L9707" t="s">
        <v>29</v>
      </c>
      <c r="M9707" t="s">
        <v>30</v>
      </c>
      <c r="N9707" t="s">
        <v>130</v>
      </c>
      <c r="O9707" t="s">
        <v>46</v>
      </c>
      <c r="P9707">
        <v>94122</v>
      </c>
      <c r="Q9707" t="s">
        <v>47</v>
      </c>
      <c r="R9707" t="s">
        <v>2851</v>
      </c>
      <c r="S9707" t="s">
        <v>49</v>
      </c>
      <c r="T9707" t="s">
        <v>78</v>
      </c>
      <c r="U9707" t="s">
        <v>2852</v>
      </c>
      <c r="V9707">
        <v>39.624000000000009</v>
      </c>
      <c r="W9707">
        <v>3</v>
      </c>
      <c r="X9707" s="9">
        <f>Table1[[#This Row],[Discount]]</f>
        <v>0.2</v>
      </c>
      <c r="Y9707">
        <v>0.2</v>
      </c>
      <c r="Z9707">
        <v>13.868400000000001</v>
      </c>
    </row>
    <row r="9708" spans="1:26" ht="16" x14ac:dyDescent="0.2">
      <c r="A9708">
        <v>9707</v>
      </c>
      <c r="B9708" t="s">
        <v>10796</v>
      </c>
      <c r="C9708" s="1">
        <v>41569</v>
      </c>
      <c r="D9708">
        <f>YEAR(Table1[[#This Row],[Order Date]])</f>
        <v>2013</v>
      </c>
      <c r="E9708">
        <f>MONTH(Table1[[#This Row],[Order Date]])</f>
        <v>10</v>
      </c>
      <c r="F9708" t="str">
        <f>Table1[[#This Row],[Order Year]]&amp;"-"&amp;Table1[[#This Row],[Order Month]]</f>
        <v>2013-10</v>
      </c>
      <c r="G9708" s="5">
        <f>YEAR(Table1[[#This Row],[Order Date]])*100 + MONTH(Table1[[#This Row],[Order Date]])</f>
        <v>201310</v>
      </c>
      <c r="H9708" s="1">
        <v>41575</v>
      </c>
      <c r="I9708" t="s">
        <v>53</v>
      </c>
      <c r="J9708" t="s">
        <v>1955</v>
      </c>
      <c r="K9708" t="s">
        <v>1956</v>
      </c>
      <c r="L9708" t="s">
        <v>29</v>
      </c>
      <c r="M9708" t="s">
        <v>30</v>
      </c>
      <c r="N9708" t="s">
        <v>45</v>
      </c>
      <c r="O9708" t="s">
        <v>46</v>
      </c>
      <c r="P9708">
        <v>90045</v>
      </c>
      <c r="Q9708" t="s">
        <v>47</v>
      </c>
      <c r="R9708" t="s">
        <v>7954</v>
      </c>
      <c r="S9708" t="s">
        <v>35</v>
      </c>
      <c r="T9708" t="s">
        <v>39</v>
      </c>
      <c r="U9708" t="s">
        <v>7955</v>
      </c>
      <c r="V9708">
        <v>242.13600000000002</v>
      </c>
      <c r="W9708">
        <v>3</v>
      </c>
      <c r="X9708" s="9">
        <f>Table1[[#This Row],[Discount]]</f>
        <v>0.2</v>
      </c>
      <c r="Y9708">
        <v>0.2</v>
      </c>
      <c r="Z9708">
        <v>12.106799999999993</v>
      </c>
    </row>
    <row r="9709" spans="1:26" ht="16" x14ac:dyDescent="0.2">
      <c r="A9709">
        <v>9708</v>
      </c>
      <c r="B9709" t="s">
        <v>10796</v>
      </c>
      <c r="C9709" s="1">
        <v>41569</v>
      </c>
      <c r="D9709">
        <f>YEAR(Table1[[#This Row],[Order Date]])</f>
        <v>2013</v>
      </c>
      <c r="E9709">
        <f>MONTH(Table1[[#This Row],[Order Date]])</f>
        <v>10</v>
      </c>
      <c r="F9709" t="str">
        <f>Table1[[#This Row],[Order Year]]&amp;"-"&amp;Table1[[#This Row],[Order Month]]</f>
        <v>2013-10</v>
      </c>
      <c r="G9709" s="5">
        <f>YEAR(Table1[[#This Row],[Order Date]])*100 + MONTH(Table1[[#This Row],[Order Date]])</f>
        <v>201310</v>
      </c>
      <c r="H9709" s="1">
        <v>41575</v>
      </c>
      <c r="I9709" t="s">
        <v>53</v>
      </c>
      <c r="J9709" t="s">
        <v>1955</v>
      </c>
      <c r="K9709" t="s">
        <v>1956</v>
      </c>
      <c r="L9709" t="s">
        <v>29</v>
      </c>
      <c r="M9709" t="s">
        <v>30</v>
      </c>
      <c r="N9709" t="s">
        <v>45</v>
      </c>
      <c r="O9709" t="s">
        <v>46</v>
      </c>
      <c r="P9709">
        <v>90045</v>
      </c>
      <c r="Q9709" t="s">
        <v>47</v>
      </c>
      <c r="R9709" t="s">
        <v>475</v>
      </c>
      <c r="S9709" t="s">
        <v>49</v>
      </c>
      <c r="T9709" t="s">
        <v>71</v>
      </c>
      <c r="U9709" t="s">
        <v>476</v>
      </c>
      <c r="V9709">
        <v>12.39</v>
      </c>
      <c r="W9709">
        <v>3</v>
      </c>
      <c r="X9709" s="9">
        <f>Table1[[#This Row],[Discount]]</f>
        <v>0</v>
      </c>
      <c r="Y9709">
        <v>0</v>
      </c>
      <c r="Z9709">
        <v>5.6993999999999998</v>
      </c>
    </row>
    <row r="9710" spans="1:26" ht="16" x14ac:dyDescent="0.2">
      <c r="A9710">
        <v>9709</v>
      </c>
      <c r="B9710" t="s">
        <v>10796</v>
      </c>
      <c r="C9710" s="1">
        <v>41569</v>
      </c>
      <c r="D9710">
        <f>YEAR(Table1[[#This Row],[Order Date]])</f>
        <v>2013</v>
      </c>
      <c r="E9710">
        <f>MONTH(Table1[[#This Row],[Order Date]])</f>
        <v>10</v>
      </c>
      <c r="F9710" t="str">
        <f>Table1[[#This Row],[Order Year]]&amp;"-"&amp;Table1[[#This Row],[Order Month]]</f>
        <v>2013-10</v>
      </c>
      <c r="G9710" s="5">
        <f>YEAR(Table1[[#This Row],[Order Date]])*100 + MONTH(Table1[[#This Row],[Order Date]])</f>
        <v>201310</v>
      </c>
      <c r="H9710" s="1">
        <v>41575</v>
      </c>
      <c r="I9710" t="s">
        <v>53</v>
      </c>
      <c r="J9710" t="s">
        <v>1955</v>
      </c>
      <c r="K9710" t="s">
        <v>1956</v>
      </c>
      <c r="L9710" t="s">
        <v>29</v>
      </c>
      <c r="M9710" t="s">
        <v>30</v>
      </c>
      <c r="N9710" t="s">
        <v>45</v>
      </c>
      <c r="O9710" t="s">
        <v>46</v>
      </c>
      <c r="P9710">
        <v>90045</v>
      </c>
      <c r="Q9710" t="s">
        <v>47</v>
      </c>
      <c r="R9710" t="s">
        <v>7114</v>
      </c>
      <c r="S9710" t="s">
        <v>35</v>
      </c>
      <c r="T9710" t="s">
        <v>68</v>
      </c>
      <c r="U9710" t="s">
        <v>7115</v>
      </c>
      <c r="V9710">
        <v>19.96</v>
      </c>
      <c r="W9710">
        <v>2</v>
      </c>
      <c r="X9710" s="9">
        <f>Table1[[#This Row],[Discount]]</f>
        <v>0</v>
      </c>
      <c r="Y9710">
        <v>0</v>
      </c>
      <c r="Z9710">
        <v>5.5888000000000009</v>
      </c>
    </row>
    <row r="9711" spans="1:26" ht="16" x14ac:dyDescent="0.2">
      <c r="A9711">
        <v>9710</v>
      </c>
      <c r="B9711" t="s">
        <v>10796</v>
      </c>
      <c r="C9711" s="1">
        <v>41569</v>
      </c>
      <c r="D9711">
        <f>YEAR(Table1[[#This Row],[Order Date]])</f>
        <v>2013</v>
      </c>
      <c r="E9711">
        <f>MONTH(Table1[[#This Row],[Order Date]])</f>
        <v>10</v>
      </c>
      <c r="F9711" t="str">
        <f>Table1[[#This Row],[Order Year]]&amp;"-"&amp;Table1[[#This Row],[Order Month]]</f>
        <v>2013-10</v>
      </c>
      <c r="G9711" s="5">
        <f>YEAR(Table1[[#This Row],[Order Date]])*100 + MONTH(Table1[[#This Row],[Order Date]])</f>
        <v>201310</v>
      </c>
      <c r="H9711" s="1">
        <v>41575</v>
      </c>
      <c r="I9711" t="s">
        <v>53</v>
      </c>
      <c r="J9711" t="s">
        <v>1955</v>
      </c>
      <c r="K9711" t="s">
        <v>1956</v>
      </c>
      <c r="L9711" t="s">
        <v>29</v>
      </c>
      <c r="M9711" t="s">
        <v>30</v>
      </c>
      <c r="N9711" t="s">
        <v>45</v>
      </c>
      <c r="O9711" t="s">
        <v>46</v>
      </c>
      <c r="P9711">
        <v>90045</v>
      </c>
      <c r="Q9711" t="s">
        <v>47</v>
      </c>
      <c r="R9711" t="s">
        <v>1632</v>
      </c>
      <c r="S9711" t="s">
        <v>49</v>
      </c>
      <c r="T9711" t="s">
        <v>62</v>
      </c>
      <c r="U9711" t="s">
        <v>1633</v>
      </c>
      <c r="V9711">
        <v>340.92</v>
      </c>
      <c r="W9711">
        <v>3</v>
      </c>
      <c r="X9711" s="9">
        <f>Table1[[#This Row],[Discount]]</f>
        <v>0</v>
      </c>
      <c r="Y9711">
        <v>0</v>
      </c>
      <c r="Z9711">
        <v>3.4091999999999842</v>
      </c>
    </row>
    <row r="9712" spans="1:26" ht="16" x14ac:dyDescent="0.2">
      <c r="A9712">
        <v>9711</v>
      </c>
      <c r="B9712" t="s">
        <v>10797</v>
      </c>
      <c r="C9712" s="1">
        <v>40852</v>
      </c>
      <c r="D9712">
        <f>YEAR(Table1[[#This Row],[Order Date]])</f>
        <v>2011</v>
      </c>
      <c r="E9712">
        <f>MONTH(Table1[[#This Row],[Order Date]])</f>
        <v>11</v>
      </c>
      <c r="F9712" t="str">
        <f>Table1[[#This Row],[Order Year]]&amp;"-"&amp;Table1[[#This Row],[Order Month]]</f>
        <v>2011-11</v>
      </c>
      <c r="G9712" s="5">
        <f>YEAR(Table1[[#This Row],[Order Date]])*100 + MONTH(Table1[[#This Row],[Order Date]])</f>
        <v>201111</v>
      </c>
      <c r="H9712" s="1">
        <v>40857</v>
      </c>
      <c r="I9712" t="s">
        <v>53</v>
      </c>
      <c r="J9712" t="s">
        <v>1707</v>
      </c>
      <c r="K9712" t="s">
        <v>1708</v>
      </c>
      <c r="L9712" t="s">
        <v>29</v>
      </c>
      <c r="M9712" t="s">
        <v>30</v>
      </c>
      <c r="N9712" t="s">
        <v>149</v>
      </c>
      <c r="O9712" t="s">
        <v>150</v>
      </c>
      <c r="P9712">
        <v>19143</v>
      </c>
      <c r="Q9712" t="s">
        <v>151</v>
      </c>
      <c r="R9712" t="s">
        <v>5347</v>
      </c>
      <c r="S9712" t="s">
        <v>35</v>
      </c>
      <c r="T9712" t="s">
        <v>68</v>
      </c>
      <c r="U9712" t="s">
        <v>5348</v>
      </c>
      <c r="V9712">
        <v>273.56799999999998</v>
      </c>
      <c r="W9712">
        <v>2</v>
      </c>
      <c r="X9712" s="9">
        <f>Table1[[#This Row],[Discount]]</f>
        <v>0.2</v>
      </c>
      <c r="Y9712">
        <v>0.2</v>
      </c>
      <c r="Z9712">
        <v>-34.196000000000026</v>
      </c>
    </row>
    <row r="9713" spans="1:26" ht="16" x14ac:dyDescent="0.2">
      <c r="A9713">
        <v>9712</v>
      </c>
      <c r="B9713" t="s">
        <v>10797</v>
      </c>
      <c r="C9713" s="1">
        <v>40852</v>
      </c>
      <c r="D9713">
        <f>YEAR(Table1[[#This Row],[Order Date]])</f>
        <v>2011</v>
      </c>
      <c r="E9713">
        <f>MONTH(Table1[[#This Row],[Order Date]])</f>
        <v>11</v>
      </c>
      <c r="F9713" t="str">
        <f>Table1[[#This Row],[Order Year]]&amp;"-"&amp;Table1[[#This Row],[Order Month]]</f>
        <v>2011-11</v>
      </c>
      <c r="G9713" s="5">
        <f>YEAR(Table1[[#This Row],[Order Date]])*100 + MONTH(Table1[[#This Row],[Order Date]])</f>
        <v>201111</v>
      </c>
      <c r="H9713" s="1">
        <v>40857</v>
      </c>
      <c r="I9713" t="s">
        <v>53</v>
      </c>
      <c r="J9713" t="s">
        <v>1707</v>
      </c>
      <c r="K9713" t="s">
        <v>1708</v>
      </c>
      <c r="L9713" t="s">
        <v>29</v>
      </c>
      <c r="M9713" t="s">
        <v>30</v>
      </c>
      <c r="N9713" t="s">
        <v>149</v>
      </c>
      <c r="O9713" t="s">
        <v>150</v>
      </c>
      <c r="P9713">
        <v>19143</v>
      </c>
      <c r="Q9713" t="s">
        <v>151</v>
      </c>
      <c r="R9713" t="s">
        <v>2789</v>
      </c>
      <c r="S9713" t="s">
        <v>49</v>
      </c>
      <c r="T9713" t="s">
        <v>78</v>
      </c>
      <c r="U9713" t="s">
        <v>2790</v>
      </c>
      <c r="V9713">
        <v>13.194000000000001</v>
      </c>
      <c r="W9713">
        <v>2</v>
      </c>
      <c r="X9713" s="9">
        <f>Table1[[#This Row],[Discount]]</f>
        <v>0.7</v>
      </c>
      <c r="Y9713">
        <v>0.7</v>
      </c>
      <c r="Z9713">
        <v>-8.7959999999999958</v>
      </c>
    </row>
    <row r="9714" spans="1:26" ht="16" x14ac:dyDescent="0.2">
      <c r="A9714">
        <v>9713</v>
      </c>
      <c r="B9714" t="s">
        <v>10797</v>
      </c>
      <c r="C9714" s="1">
        <v>40852</v>
      </c>
      <c r="D9714">
        <f>YEAR(Table1[[#This Row],[Order Date]])</f>
        <v>2011</v>
      </c>
      <c r="E9714">
        <f>MONTH(Table1[[#This Row],[Order Date]])</f>
        <v>11</v>
      </c>
      <c r="F9714" t="str">
        <f>Table1[[#This Row],[Order Year]]&amp;"-"&amp;Table1[[#This Row],[Order Month]]</f>
        <v>2011-11</v>
      </c>
      <c r="G9714" s="5">
        <f>YEAR(Table1[[#This Row],[Order Date]])*100 + MONTH(Table1[[#This Row],[Order Date]])</f>
        <v>201111</v>
      </c>
      <c r="H9714" s="1">
        <v>40857</v>
      </c>
      <c r="I9714" t="s">
        <v>53</v>
      </c>
      <c r="J9714" t="s">
        <v>1707</v>
      </c>
      <c r="K9714" t="s">
        <v>1708</v>
      </c>
      <c r="L9714" t="s">
        <v>29</v>
      </c>
      <c r="M9714" t="s">
        <v>30</v>
      </c>
      <c r="N9714" t="s">
        <v>149</v>
      </c>
      <c r="O9714" t="s">
        <v>150</v>
      </c>
      <c r="P9714">
        <v>19143</v>
      </c>
      <c r="Q9714" t="s">
        <v>151</v>
      </c>
      <c r="R9714" t="s">
        <v>3513</v>
      </c>
      <c r="S9714" t="s">
        <v>49</v>
      </c>
      <c r="T9714" t="s">
        <v>62</v>
      </c>
      <c r="U9714" t="s">
        <v>3514</v>
      </c>
      <c r="V9714">
        <v>1080.096</v>
      </c>
      <c r="W9714">
        <v>6</v>
      </c>
      <c r="X9714" s="9">
        <f>Table1[[#This Row],[Discount]]</f>
        <v>0.2</v>
      </c>
      <c r="Y9714">
        <v>0.2</v>
      </c>
      <c r="Z9714">
        <v>-94.508399999999995</v>
      </c>
    </row>
    <row r="9715" spans="1:26" ht="16" x14ac:dyDescent="0.2">
      <c r="A9715">
        <v>9714</v>
      </c>
      <c r="B9715" t="s">
        <v>10797</v>
      </c>
      <c r="C9715" s="1">
        <v>40852</v>
      </c>
      <c r="D9715">
        <f>YEAR(Table1[[#This Row],[Order Date]])</f>
        <v>2011</v>
      </c>
      <c r="E9715">
        <f>MONTH(Table1[[#This Row],[Order Date]])</f>
        <v>11</v>
      </c>
      <c r="F9715" t="str">
        <f>Table1[[#This Row],[Order Year]]&amp;"-"&amp;Table1[[#This Row],[Order Month]]</f>
        <v>2011-11</v>
      </c>
      <c r="G9715" s="5">
        <f>YEAR(Table1[[#This Row],[Order Date]])*100 + MONTH(Table1[[#This Row],[Order Date]])</f>
        <v>201111</v>
      </c>
      <c r="H9715" s="1">
        <v>40857</v>
      </c>
      <c r="I9715" t="s">
        <v>53</v>
      </c>
      <c r="J9715" t="s">
        <v>1707</v>
      </c>
      <c r="K9715" t="s">
        <v>1708</v>
      </c>
      <c r="L9715" t="s">
        <v>29</v>
      </c>
      <c r="M9715" t="s">
        <v>30</v>
      </c>
      <c r="N9715" t="s">
        <v>149</v>
      </c>
      <c r="O9715" t="s">
        <v>150</v>
      </c>
      <c r="P9715">
        <v>19143</v>
      </c>
      <c r="Q9715" t="s">
        <v>151</v>
      </c>
      <c r="R9715" t="s">
        <v>2152</v>
      </c>
      <c r="S9715" t="s">
        <v>74</v>
      </c>
      <c r="T9715" t="s">
        <v>164</v>
      </c>
      <c r="U9715" t="s">
        <v>2153</v>
      </c>
      <c r="V9715">
        <v>51.56</v>
      </c>
      <c r="W9715">
        <v>5</v>
      </c>
      <c r="X9715" s="9">
        <f>Table1[[#This Row],[Discount]]</f>
        <v>0.2</v>
      </c>
      <c r="Y9715">
        <v>0.2</v>
      </c>
      <c r="Z9715">
        <v>-6.4450000000000021</v>
      </c>
    </row>
    <row r="9716" spans="1:26" ht="16" x14ac:dyDescent="0.2">
      <c r="A9716">
        <v>9715</v>
      </c>
      <c r="B9716" t="s">
        <v>10797</v>
      </c>
      <c r="C9716" s="1">
        <v>40852</v>
      </c>
      <c r="D9716">
        <f>YEAR(Table1[[#This Row],[Order Date]])</f>
        <v>2011</v>
      </c>
      <c r="E9716">
        <f>MONTH(Table1[[#This Row],[Order Date]])</f>
        <v>11</v>
      </c>
      <c r="F9716" t="str">
        <f>Table1[[#This Row],[Order Year]]&amp;"-"&amp;Table1[[#This Row],[Order Month]]</f>
        <v>2011-11</v>
      </c>
      <c r="G9716" s="5">
        <f>YEAR(Table1[[#This Row],[Order Date]])*100 + MONTH(Table1[[#This Row],[Order Date]])</f>
        <v>201111</v>
      </c>
      <c r="H9716" s="1">
        <v>40857</v>
      </c>
      <c r="I9716" t="s">
        <v>53</v>
      </c>
      <c r="J9716" t="s">
        <v>1707</v>
      </c>
      <c r="K9716" t="s">
        <v>1708</v>
      </c>
      <c r="L9716" t="s">
        <v>29</v>
      </c>
      <c r="M9716" t="s">
        <v>30</v>
      </c>
      <c r="N9716" t="s">
        <v>149</v>
      </c>
      <c r="O9716" t="s">
        <v>150</v>
      </c>
      <c r="P9716">
        <v>19143</v>
      </c>
      <c r="Q9716" t="s">
        <v>151</v>
      </c>
      <c r="R9716" t="s">
        <v>5382</v>
      </c>
      <c r="S9716" t="s">
        <v>74</v>
      </c>
      <c r="T9716" t="s">
        <v>164</v>
      </c>
      <c r="U9716" t="s">
        <v>5383</v>
      </c>
      <c r="V9716">
        <v>58.415999999999997</v>
      </c>
      <c r="W9716">
        <v>2</v>
      </c>
      <c r="X9716" s="9">
        <f>Table1[[#This Row],[Discount]]</f>
        <v>0.2</v>
      </c>
      <c r="Y9716">
        <v>0.2</v>
      </c>
      <c r="Z9716">
        <v>16.794600000000003</v>
      </c>
    </row>
    <row r="9717" spans="1:26" ht="16" x14ac:dyDescent="0.2">
      <c r="A9717">
        <v>9716</v>
      </c>
      <c r="B9717" t="s">
        <v>10798</v>
      </c>
      <c r="C9717" s="1">
        <v>41586</v>
      </c>
      <c r="D9717">
        <f>YEAR(Table1[[#This Row],[Order Date]])</f>
        <v>2013</v>
      </c>
      <c r="E9717">
        <f>MONTH(Table1[[#This Row],[Order Date]])</f>
        <v>11</v>
      </c>
      <c r="F9717" t="str">
        <f>Table1[[#This Row],[Order Year]]&amp;"-"&amp;Table1[[#This Row],[Order Month]]</f>
        <v>2013-11</v>
      </c>
      <c r="G9717" s="5">
        <f>YEAR(Table1[[#This Row],[Order Date]])*100 + MONTH(Table1[[#This Row],[Order Date]])</f>
        <v>201311</v>
      </c>
      <c r="H9717" s="1">
        <v>41591</v>
      </c>
      <c r="I9717" t="s">
        <v>53</v>
      </c>
      <c r="J9717" t="s">
        <v>3676</v>
      </c>
      <c r="K9717" t="s">
        <v>3677</v>
      </c>
      <c r="L9717" t="s">
        <v>29</v>
      </c>
      <c r="M9717" t="s">
        <v>30</v>
      </c>
      <c r="N9717" t="s">
        <v>130</v>
      </c>
      <c r="O9717" t="s">
        <v>46</v>
      </c>
      <c r="P9717">
        <v>94122</v>
      </c>
      <c r="Q9717" t="s">
        <v>47</v>
      </c>
      <c r="R9717" t="s">
        <v>1497</v>
      </c>
      <c r="S9717" t="s">
        <v>49</v>
      </c>
      <c r="T9717" t="s">
        <v>78</v>
      </c>
      <c r="U9717" t="s">
        <v>1498</v>
      </c>
      <c r="V9717">
        <v>57.584000000000003</v>
      </c>
      <c r="W9717">
        <v>2</v>
      </c>
      <c r="X9717" s="9">
        <f>Table1[[#This Row],[Discount]]</f>
        <v>0.2</v>
      </c>
      <c r="Y9717">
        <v>0.2</v>
      </c>
      <c r="Z9717">
        <v>20.154400000000003</v>
      </c>
    </row>
    <row r="9718" spans="1:26" ht="16" x14ac:dyDescent="0.2">
      <c r="A9718">
        <v>9717</v>
      </c>
      <c r="B9718" t="s">
        <v>10799</v>
      </c>
      <c r="C9718" s="1">
        <v>41499</v>
      </c>
      <c r="D9718">
        <f>YEAR(Table1[[#This Row],[Order Date]])</f>
        <v>2013</v>
      </c>
      <c r="E9718">
        <f>MONTH(Table1[[#This Row],[Order Date]])</f>
        <v>8</v>
      </c>
      <c r="F9718" t="str">
        <f>Table1[[#This Row],[Order Year]]&amp;"-"&amp;Table1[[#This Row],[Order Month]]</f>
        <v>2013-8</v>
      </c>
      <c r="G9718" s="5">
        <f>YEAR(Table1[[#This Row],[Order Date]])*100 + MONTH(Table1[[#This Row],[Order Date]])</f>
        <v>201308</v>
      </c>
      <c r="H9718" s="1">
        <v>41501</v>
      </c>
      <c r="I9718" t="s">
        <v>26</v>
      </c>
      <c r="J9718" t="s">
        <v>4103</v>
      </c>
      <c r="K9718" t="s">
        <v>4104</v>
      </c>
      <c r="L9718" t="s">
        <v>105</v>
      </c>
      <c r="M9718" t="s">
        <v>30</v>
      </c>
      <c r="N9718" t="s">
        <v>149</v>
      </c>
      <c r="O9718" t="s">
        <v>150</v>
      </c>
      <c r="P9718">
        <v>19134</v>
      </c>
      <c r="Q9718" t="s">
        <v>151</v>
      </c>
      <c r="R9718" t="s">
        <v>8413</v>
      </c>
      <c r="S9718" t="s">
        <v>49</v>
      </c>
      <c r="T9718" t="s">
        <v>71</v>
      </c>
      <c r="U9718" t="s">
        <v>8414</v>
      </c>
      <c r="V9718">
        <v>37.312000000000005</v>
      </c>
      <c r="W9718">
        <v>4</v>
      </c>
      <c r="X9718" s="9">
        <f>Table1[[#This Row],[Discount]]</f>
        <v>0.2</v>
      </c>
      <c r="Y9718">
        <v>0.2</v>
      </c>
      <c r="Z9718">
        <v>2.7984000000000027</v>
      </c>
    </row>
    <row r="9719" spans="1:26" ht="16" x14ac:dyDescent="0.2">
      <c r="A9719">
        <v>9718</v>
      </c>
      <c r="B9719" t="s">
        <v>10800</v>
      </c>
      <c r="C9719" s="1">
        <v>41425</v>
      </c>
      <c r="D9719">
        <f>YEAR(Table1[[#This Row],[Order Date]])</f>
        <v>2013</v>
      </c>
      <c r="E9719">
        <f>MONTH(Table1[[#This Row],[Order Date]])</f>
        <v>5</v>
      </c>
      <c r="F9719" t="str">
        <f>Table1[[#This Row],[Order Year]]&amp;"-"&amp;Table1[[#This Row],[Order Month]]</f>
        <v>2013-5</v>
      </c>
      <c r="G9719" s="5">
        <f>YEAR(Table1[[#This Row],[Order Date]])*100 + MONTH(Table1[[#This Row],[Order Date]])</f>
        <v>201305</v>
      </c>
      <c r="H9719" s="1">
        <v>41426</v>
      </c>
      <c r="I9719" t="s">
        <v>1293</v>
      </c>
      <c r="J9719" t="s">
        <v>2075</v>
      </c>
      <c r="K9719" t="s">
        <v>2076</v>
      </c>
      <c r="L9719" t="s">
        <v>29</v>
      </c>
      <c r="M9719" t="s">
        <v>30</v>
      </c>
      <c r="N9719" t="s">
        <v>187</v>
      </c>
      <c r="O9719" t="s">
        <v>107</v>
      </c>
      <c r="P9719">
        <v>77041</v>
      </c>
      <c r="Q9719" t="s">
        <v>108</v>
      </c>
      <c r="R9719" t="s">
        <v>561</v>
      </c>
      <c r="S9719" t="s">
        <v>74</v>
      </c>
      <c r="T9719" t="s">
        <v>75</v>
      </c>
      <c r="U9719" t="s">
        <v>562</v>
      </c>
      <c r="V9719">
        <v>79.959999999999994</v>
      </c>
      <c r="W9719">
        <v>5</v>
      </c>
      <c r="X9719" s="9">
        <f>Table1[[#This Row],[Discount]]</f>
        <v>0.2</v>
      </c>
      <c r="Y9719">
        <v>0.2</v>
      </c>
      <c r="Z9719">
        <v>7.9960000000000058</v>
      </c>
    </row>
    <row r="9720" spans="1:26" ht="16" x14ac:dyDescent="0.2">
      <c r="A9720">
        <v>9719</v>
      </c>
      <c r="B9720" t="s">
        <v>10800</v>
      </c>
      <c r="C9720" s="1">
        <v>41425</v>
      </c>
      <c r="D9720">
        <f>YEAR(Table1[[#This Row],[Order Date]])</f>
        <v>2013</v>
      </c>
      <c r="E9720">
        <f>MONTH(Table1[[#This Row],[Order Date]])</f>
        <v>5</v>
      </c>
      <c r="F9720" t="str">
        <f>Table1[[#This Row],[Order Year]]&amp;"-"&amp;Table1[[#This Row],[Order Month]]</f>
        <v>2013-5</v>
      </c>
      <c r="G9720" s="5">
        <f>YEAR(Table1[[#This Row],[Order Date]])*100 + MONTH(Table1[[#This Row],[Order Date]])</f>
        <v>201305</v>
      </c>
      <c r="H9720" s="1">
        <v>41426</v>
      </c>
      <c r="I9720" t="s">
        <v>1293</v>
      </c>
      <c r="J9720" t="s">
        <v>2075</v>
      </c>
      <c r="K9720" t="s">
        <v>2076</v>
      </c>
      <c r="L9720" t="s">
        <v>29</v>
      </c>
      <c r="M9720" t="s">
        <v>30</v>
      </c>
      <c r="N9720" t="s">
        <v>187</v>
      </c>
      <c r="O9720" t="s">
        <v>107</v>
      </c>
      <c r="P9720">
        <v>77041</v>
      </c>
      <c r="Q9720" t="s">
        <v>108</v>
      </c>
      <c r="R9720" t="s">
        <v>859</v>
      </c>
      <c r="S9720" t="s">
        <v>74</v>
      </c>
      <c r="T9720" t="s">
        <v>164</v>
      </c>
      <c r="U9720" t="s">
        <v>860</v>
      </c>
      <c r="V9720">
        <v>223.96</v>
      </c>
      <c r="W9720">
        <v>5</v>
      </c>
      <c r="X9720" s="9">
        <f>Table1[[#This Row],[Discount]]</f>
        <v>0.2</v>
      </c>
      <c r="Y9720">
        <v>0.2</v>
      </c>
      <c r="Z9720">
        <v>11.198000000000015</v>
      </c>
    </row>
    <row r="9721" spans="1:26" ht="16" x14ac:dyDescent="0.2">
      <c r="A9721">
        <v>9720</v>
      </c>
      <c r="B9721" t="s">
        <v>10801</v>
      </c>
      <c r="C9721" s="1">
        <v>41956</v>
      </c>
      <c r="D9721">
        <f>YEAR(Table1[[#This Row],[Order Date]])</f>
        <v>2014</v>
      </c>
      <c r="E9721">
        <f>MONTH(Table1[[#This Row],[Order Date]])</f>
        <v>11</v>
      </c>
      <c r="F9721" t="str">
        <f>Table1[[#This Row],[Order Year]]&amp;"-"&amp;Table1[[#This Row],[Order Month]]</f>
        <v>2014-11</v>
      </c>
      <c r="G9721" s="5">
        <f>YEAR(Table1[[#This Row],[Order Date]])*100 + MONTH(Table1[[#This Row],[Order Date]])</f>
        <v>201411</v>
      </c>
      <c r="H9721" s="1">
        <v>41958</v>
      </c>
      <c r="I9721" t="s">
        <v>26</v>
      </c>
      <c r="J9721" t="s">
        <v>5179</v>
      </c>
      <c r="K9721" t="s">
        <v>5180</v>
      </c>
      <c r="L9721" t="s">
        <v>29</v>
      </c>
      <c r="M9721" t="s">
        <v>30</v>
      </c>
      <c r="N9721" t="s">
        <v>2473</v>
      </c>
      <c r="O9721" t="s">
        <v>150</v>
      </c>
      <c r="P9721">
        <v>17602</v>
      </c>
      <c r="Q9721" t="s">
        <v>151</v>
      </c>
      <c r="R9721" t="s">
        <v>3691</v>
      </c>
      <c r="S9721" t="s">
        <v>49</v>
      </c>
      <c r="T9721" t="s">
        <v>62</v>
      </c>
      <c r="U9721" t="s">
        <v>3692</v>
      </c>
      <c r="V9721">
        <v>221.024</v>
      </c>
      <c r="W9721">
        <v>2</v>
      </c>
      <c r="X9721" s="9">
        <f>Table1[[#This Row],[Discount]]</f>
        <v>0.2</v>
      </c>
      <c r="Y9721">
        <v>0.2</v>
      </c>
      <c r="Z9721">
        <v>-55.256</v>
      </c>
    </row>
    <row r="9722" spans="1:26" ht="16" x14ac:dyDescent="0.2">
      <c r="A9722">
        <v>9721</v>
      </c>
      <c r="B9722" t="s">
        <v>10802</v>
      </c>
      <c r="C9722" s="1">
        <v>41540</v>
      </c>
      <c r="D9722">
        <f>YEAR(Table1[[#This Row],[Order Date]])</f>
        <v>2013</v>
      </c>
      <c r="E9722">
        <f>MONTH(Table1[[#This Row],[Order Date]])</f>
        <v>9</v>
      </c>
      <c r="F9722" t="str">
        <f>Table1[[#This Row],[Order Year]]&amp;"-"&amp;Table1[[#This Row],[Order Month]]</f>
        <v>2013-9</v>
      </c>
      <c r="G9722" s="5">
        <f>YEAR(Table1[[#This Row],[Order Date]])*100 + MONTH(Table1[[#This Row],[Order Date]])</f>
        <v>201309</v>
      </c>
      <c r="H9722" s="1">
        <v>41544</v>
      </c>
      <c r="I9722" t="s">
        <v>53</v>
      </c>
      <c r="J9722" t="s">
        <v>2423</v>
      </c>
      <c r="K9722" t="s">
        <v>2424</v>
      </c>
      <c r="L9722" t="s">
        <v>44</v>
      </c>
      <c r="M9722" t="s">
        <v>30</v>
      </c>
      <c r="N9722" t="s">
        <v>1847</v>
      </c>
      <c r="O9722" t="s">
        <v>117</v>
      </c>
      <c r="P9722">
        <v>54302</v>
      </c>
      <c r="Q9722" t="s">
        <v>108</v>
      </c>
      <c r="R9722" t="s">
        <v>6161</v>
      </c>
      <c r="S9722" t="s">
        <v>35</v>
      </c>
      <c r="T9722" t="s">
        <v>68</v>
      </c>
      <c r="U9722" t="s">
        <v>6162</v>
      </c>
      <c r="V9722">
        <v>18.96</v>
      </c>
      <c r="W9722">
        <v>2</v>
      </c>
      <c r="X9722" s="9">
        <f>Table1[[#This Row],[Discount]]</f>
        <v>0</v>
      </c>
      <c r="Y9722">
        <v>0</v>
      </c>
      <c r="Z9722">
        <v>7.5840000000000014</v>
      </c>
    </row>
    <row r="9723" spans="1:26" ht="16" x14ac:dyDescent="0.2">
      <c r="A9723">
        <v>9722</v>
      </c>
      <c r="B9723" t="s">
        <v>10803</v>
      </c>
      <c r="C9723" s="1">
        <v>41321</v>
      </c>
      <c r="D9723">
        <f>YEAR(Table1[[#This Row],[Order Date]])</f>
        <v>2013</v>
      </c>
      <c r="E9723">
        <f>MONTH(Table1[[#This Row],[Order Date]])</f>
        <v>2</v>
      </c>
      <c r="F9723" t="str">
        <f>Table1[[#This Row],[Order Year]]&amp;"-"&amp;Table1[[#This Row],[Order Month]]</f>
        <v>2013-2</v>
      </c>
      <c r="G9723" s="5">
        <f>YEAR(Table1[[#This Row],[Order Date]])*100 + MONTH(Table1[[#This Row],[Order Date]])</f>
        <v>201302</v>
      </c>
      <c r="H9723" s="1">
        <v>41325</v>
      </c>
      <c r="I9723" t="s">
        <v>53</v>
      </c>
      <c r="J9723" t="s">
        <v>4539</v>
      </c>
      <c r="K9723" t="s">
        <v>4540</v>
      </c>
      <c r="L9723" t="s">
        <v>29</v>
      </c>
      <c r="M9723" t="s">
        <v>30</v>
      </c>
      <c r="N9723" t="s">
        <v>269</v>
      </c>
      <c r="O9723" t="s">
        <v>270</v>
      </c>
      <c r="P9723">
        <v>10024</v>
      </c>
      <c r="Q9723" t="s">
        <v>151</v>
      </c>
      <c r="R9723" t="s">
        <v>7863</v>
      </c>
      <c r="S9723" t="s">
        <v>35</v>
      </c>
      <c r="T9723" t="s">
        <v>39</v>
      </c>
      <c r="U9723" t="s">
        <v>7864</v>
      </c>
      <c r="V9723">
        <v>326.64600000000002</v>
      </c>
      <c r="W9723">
        <v>3</v>
      </c>
      <c r="X9723" s="9">
        <f>Table1[[#This Row],[Discount]]</f>
        <v>0.1</v>
      </c>
      <c r="Y9723">
        <v>0.1</v>
      </c>
      <c r="Z9723">
        <v>39.923399999999994</v>
      </c>
    </row>
    <row r="9724" spans="1:26" ht="16" x14ac:dyDescent="0.2">
      <c r="A9724">
        <v>9723</v>
      </c>
      <c r="B9724" t="s">
        <v>10803</v>
      </c>
      <c r="C9724" s="1">
        <v>41321</v>
      </c>
      <c r="D9724">
        <f>YEAR(Table1[[#This Row],[Order Date]])</f>
        <v>2013</v>
      </c>
      <c r="E9724">
        <f>MONTH(Table1[[#This Row],[Order Date]])</f>
        <v>2</v>
      </c>
      <c r="F9724" t="str">
        <f>Table1[[#This Row],[Order Year]]&amp;"-"&amp;Table1[[#This Row],[Order Month]]</f>
        <v>2013-2</v>
      </c>
      <c r="G9724" s="5">
        <f>YEAR(Table1[[#This Row],[Order Date]])*100 + MONTH(Table1[[#This Row],[Order Date]])</f>
        <v>201302</v>
      </c>
      <c r="H9724" s="1">
        <v>41325</v>
      </c>
      <c r="I9724" t="s">
        <v>53</v>
      </c>
      <c r="J9724" t="s">
        <v>4539</v>
      </c>
      <c r="K9724" t="s">
        <v>4540</v>
      </c>
      <c r="L9724" t="s">
        <v>29</v>
      </c>
      <c r="M9724" t="s">
        <v>30</v>
      </c>
      <c r="N9724" t="s">
        <v>269</v>
      </c>
      <c r="O9724" t="s">
        <v>270</v>
      </c>
      <c r="P9724">
        <v>10024</v>
      </c>
      <c r="Q9724" t="s">
        <v>151</v>
      </c>
      <c r="R9724" t="s">
        <v>1021</v>
      </c>
      <c r="S9724" t="s">
        <v>74</v>
      </c>
      <c r="T9724" t="s">
        <v>164</v>
      </c>
      <c r="U9724" t="s">
        <v>1022</v>
      </c>
      <c r="V9724">
        <v>89.97</v>
      </c>
      <c r="W9724">
        <v>3</v>
      </c>
      <c r="X9724" s="9">
        <f>Table1[[#This Row],[Discount]]</f>
        <v>0</v>
      </c>
      <c r="Y9724">
        <v>0</v>
      </c>
      <c r="Z9724">
        <v>39.586800000000011</v>
      </c>
    </row>
    <row r="9725" spans="1:26" ht="16" x14ac:dyDescent="0.2">
      <c r="A9725">
        <v>9724</v>
      </c>
      <c r="B9725" t="s">
        <v>10804</v>
      </c>
      <c r="C9725" s="1">
        <v>40899</v>
      </c>
      <c r="D9725">
        <f>YEAR(Table1[[#This Row],[Order Date]])</f>
        <v>2011</v>
      </c>
      <c r="E9725">
        <f>MONTH(Table1[[#This Row],[Order Date]])</f>
        <v>12</v>
      </c>
      <c r="F9725" t="str">
        <f>Table1[[#This Row],[Order Year]]&amp;"-"&amp;Table1[[#This Row],[Order Month]]</f>
        <v>2011-12</v>
      </c>
      <c r="G9725" s="5">
        <f>YEAR(Table1[[#This Row],[Order Date]])*100 + MONTH(Table1[[#This Row],[Order Date]])</f>
        <v>201112</v>
      </c>
      <c r="H9725" s="1">
        <v>40903</v>
      </c>
      <c r="I9725" t="s">
        <v>53</v>
      </c>
      <c r="J9725" t="s">
        <v>623</v>
      </c>
      <c r="K9725" t="s">
        <v>624</v>
      </c>
      <c r="L9725" t="s">
        <v>105</v>
      </c>
      <c r="M9725" t="s">
        <v>30</v>
      </c>
      <c r="N9725" t="s">
        <v>269</v>
      </c>
      <c r="O9725" t="s">
        <v>270</v>
      </c>
      <c r="P9725">
        <v>10011</v>
      </c>
      <c r="Q9725" t="s">
        <v>151</v>
      </c>
      <c r="R9725" t="s">
        <v>2715</v>
      </c>
      <c r="S9725" t="s">
        <v>49</v>
      </c>
      <c r="T9725" t="s">
        <v>78</v>
      </c>
      <c r="U9725" t="s">
        <v>2716</v>
      </c>
      <c r="V9725">
        <v>296.71200000000005</v>
      </c>
      <c r="W9725">
        <v>13</v>
      </c>
      <c r="X9725" s="9">
        <f>Table1[[#This Row],[Discount]]</f>
        <v>0.2</v>
      </c>
      <c r="Y9725">
        <v>0.2</v>
      </c>
      <c r="Z9725">
        <v>100.14029999999998</v>
      </c>
    </row>
    <row r="9726" spans="1:26" ht="16" x14ac:dyDescent="0.2">
      <c r="A9726">
        <v>9725</v>
      </c>
      <c r="B9726" t="s">
        <v>10805</v>
      </c>
      <c r="C9726" s="1">
        <v>41248</v>
      </c>
      <c r="D9726">
        <f>YEAR(Table1[[#This Row],[Order Date]])</f>
        <v>2012</v>
      </c>
      <c r="E9726">
        <f>MONTH(Table1[[#This Row],[Order Date]])</f>
        <v>12</v>
      </c>
      <c r="F9726" t="str">
        <f>Table1[[#This Row],[Order Year]]&amp;"-"&amp;Table1[[#This Row],[Order Month]]</f>
        <v>2012-12</v>
      </c>
      <c r="G9726" s="5">
        <f>YEAR(Table1[[#This Row],[Order Date]])*100 + MONTH(Table1[[#This Row],[Order Date]])</f>
        <v>201212</v>
      </c>
      <c r="H9726" s="1">
        <v>41254</v>
      </c>
      <c r="I9726" t="s">
        <v>53</v>
      </c>
      <c r="J9726" t="s">
        <v>5565</v>
      </c>
      <c r="K9726" t="s">
        <v>5566</v>
      </c>
      <c r="L9726" t="s">
        <v>29</v>
      </c>
      <c r="M9726" t="s">
        <v>30</v>
      </c>
      <c r="N9726" t="s">
        <v>541</v>
      </c>
      <c r="O9726" t="s">
        <v>214</v>
      </c>
      <c r="P9726">
        <v>61701</v>
      </c>
      <c r="Q9726" t="s">
        <v>108</v>
      </c>
      <c r="R9726" t="s">
        <v>2579</v>
      </c>
      <c r="S9726" t="s">
        <v>49</v>
      </c>
      <c r="T9726" t="s">
        <v>176</v>
      </c>
      <c r="U9726" t="s">
        <v>2580</v>
      </c>
      <c r="V9726">
        <v>12.224</v>
      </c>
      <c r="W9726">
        <v>2</v>
      </c>
      <c r="X9726" s="9">
        <f>Table1[[#This Row],[Discount]]</f>
        <v>0.2</v>
      </c>
      <c r="Y9726">
        <v>0.2</v>
      </c>
      <c r="Z9726">
        <v>4.4311999999999996</v>
      </c>
    </row>
    <row r="9727" spans="1:26" ht="16" x14ac:dyDescent="0.2">
      <c r="A9727">
        <v>9726</v>
      </c>
      <c r="B9727" t="s">
        <v>10806</v>
      </c>
      <c r="C9727" s="1">
        <v>41900</v>
      </c>
      <c r="D9727">
        <f>YEAR(Table1[[#This Row],[Order Date]])</f>
        <v>2014</v>
      </c>
      <c r="E9727">
        <f>MONTH(Table1[[#This Row],[Order Date]])</f>
        <v>9</v>
      </c>
      <c r="F9727" t="str">
        <f>Table1[[#This Row],[Order Year]]&amp;"-"&amp;Table1[[#This Row],[Order Month]]</f>
        <v>2014-9</v>
      </c>
      <c r="G9727" s="5">
        <f>YEAR(Table1[[#This Row],[Order Date]])*100 + MONTH(Table1[[#This Row],[Order Date]])</f>
        <v>201409</v>
      </c>
      <c r="H9727" s="1">
        <v>41903</v>
      </c>
      <c r="I9727" t="s">
        <v>191</v>
      </c>
      <c r="J9727" t="s">
        <v>5526</v>
      </c>
      <c r="K9727" t="s">
        <v>5527</v>
      </c>
      <c r="L9727" t="s">
        <v>29</v>
      </c>
      <c r="M9727" t="s">
        <v>30</v>
      </c>
      <c r="N9727" t="s">
        <v>7302</v>
      </c>
      <c r="O9727" t="s">
        <v>6263</v>
      </c>
      <c r="P9727">
        <v>83704</v>
      </c>
      <c r="Q9727" t="s">
        <v>47</v>
      </c>
      <c r="R9727" t="s">
        <v>3998</v>
      </c>
      <c r="S9727" t="s">
        <v>74</v>
      </c>
      <c r="T9727" t="s">
        <v>164</v>
      </c>
      <c r="U9727" t="s">
        <v>3999</v>
      </c>
      <c r="V9727">
        <v>89.97</v>
      </c>
      <c r="W9727">
        <v>3</v>
      </c>
      <c r="X9727" s="9">
        <f>Table1[[#This Row],[Discount]]</f>
        <v>0</v>
      </c>
      <c r="Y9727">
        <v>0</v>
      </c>
      <c r="Z9727">
        <v>37.787400000000005</v>
      </c>
    </row>
    <row r="9728" spans="1:26" ht="16" x14ac:dyDescent="0.2">
      <c r="A9728">
        <v>9727</v>
      </c>
      <c r="B9728" t="s">
        <v>10807</v>
      </c>
      <c r="C9728" s="1">
        <v>41976</v>
      </c>
      <c r="D9728">
        <f>YEAR(Table1[[#This Row],[Order Date]])</f>
        <v>2014</v>
      </c>
      <c r="E9728">
        <f>MONTH(Table1[[#This Row],[Order Date]])</f>
        <v>12</v>
      </c>
      <c r="F9728" t="str">
        <f>Table1[[#This Row],[Order Year]]&amp;"-"&amp;Table1[[#This Row],[Order Month]]</f>
        <v>2014-12</v>
      </c>
      <c r="G9728" s="5">
        <f>YEAR(Table1[[#This Row],[Order Date]])*100 + MONTH(Table1[[#This Row],[Order Date]])</f>
        <v>201412</v>
      </c>
      <c r="H9728" s="1">
        <v>41978</v>
      </c>
      <c r="I9728" t="s">
        <v>191</v>
      </c>
      <c r="J9728" t="s">
        <v>293</v>
      </c>
      <c r="K9728" t="s">
        <v>294</v>
      </c>
      <c r="L9728" t="s">
        <v>29</v>
      </c>
      <c r="M9728" t="s">
        <v>30</v>
      </c>
      <c r="N9728" t="s">
        <v>1247</v>
      </c>
      <c r="O9728" t="s">
        <v>1248</v>
      </c>
      <c r="P9728">
        <v>1852</v>
      </c>
      <c r="Q9728" t="s">
        <v>151</v>
      </c>
      <c r="R9728" t="s">
        <v>5596</v>
      </c>
      <c r="S9728" t="s">
        <v>49</v>
      </c>
      <c r="T9728" t="s">
        <v>81</v>
      </c>
      <c r="U9728" t="s">
        <v>5597</v>
      </c>
      <c r="V9728">
        <v>286.85999999999996</v>
      </c>
      <c r="W9728">
        <v>7</v>
      </c>
      <c r="X9728" s="9">
        <f>Table1[[#This Row],[Discount]]</f>
        <v>0</v>
      </c>
      <c r="Y9728">
        <v>0</v>
      </c>
      <c r="Z9728">
        <v>80.320799999999991</v>
      </c>
    </row>
    <row r="9729" spans="1:26" ht="16" x14ac:dyDescent="0.2">
      <c r="A9729">
        <v>9728</v>
      </c>
      <c r="B9729" t="s">
        <v>10807</v>
      </c>
      <c r="C9729" s="1">
        <v>41976</v>
      </c>
      <c r="D9729">
        <f>YEAR(Table1[[#This Row],[Order Date]])</f>
        <v>2014</v>
      </c>
      <c r="E9729">
        <f>MONTH(Table1[[#This Row],[Order Date]])</f>
        <v>12</v>
      </c>
      <c r="F9729" t="str">
        <f>Table1[[#This Row],[Order Year]]&amp;"-"&amp;Table1[[#This Row],[Order Month]]</f>
        <v>2014-12</v>
      </c>
      <c r="G9729" s="5">
        <f>YEAR(Table1[[#This Row],[Order Date]])*100 + MONTH(Table1[[#This Row],[Order Date]])</f>
        <v>201412</v>
      </c>
      <c r="H9729" s="1">
        <v>41978</v>
      </c>
      <c r="I9729" t="s">
        <v>191</v>
      </c>
      <c r="J9729" t="s">
        <v>293</v>
      </c>
      <c r="K9729" t="s">
        <v>294</v>
      </c>
      <c r="L9729" t="s">
        <v>29</v>
      </c>
      <c r="M9729" t="s">
        <v>30</v>
      </c>
      <c r="N9729" t="s">
        <v>1247</v>
      </c>
      <c r="O9729" t="s">
        <v>1248</v>
      </c>
      <c r="P9729">
        <v>1852</v>
      </c>
      <c r="Q9729" t="s">
        <v>151</v>
      </c>
      <c r="R9729" t="s">
        <v>195</v>
      </c>
      <c r="S9729" t="s">
        <v>74</v>
      </c>
      <c r="T9729" t="s">
        <v>75</v>
      </c>
      <c r="U9729" t="s">
        <v>196</v>
      </c>
      <c r="V9729">
        <v>979.95</v>
      </c>
      <c r="W9729">
        <v>5</v>
      </c>
      <c r="X9729" s="9">
        <f>Table1[[#This Row],[Discount]]</f>
        <v>0</v>
      </c>
      <c r="Y9729">
        <v>0</v>
      </c>
      <c r="Z9729">
        <v>284.18549999999993</v>
      </c>
    </row>
    <row r="9730" spans="1:26" ht="16" x14ac:dyDescent="0.2">
      <c r="A9730">
        <v>9729</v>
      </c>
      <c r="B9730" t="s">
        <v>10807</v>
      </c>
      <c r="C9730" s="1">
        <v>41976</v>
      </c>
      <c r="D9730">
        <f>YEAR(Table1[[#This Row],[Order Date]])</f>
        <v>2014</v>
      </c>
      <c r="E9730">
        <f>MONTH(Table1[[#This Row],[Order Date]])</f>
        <v>12</v>
      </c>
      <c r="F9730" t="str">
        <f>Table1[[#This Row],[Order Year]]&amp;"-"&amp;Table1[[#This Row],[Order Month]]</f>
        <v>2014-12</v>
      </c>
      <c r="G9730" s="5">
        <f>YEAR(Table1[[#This Row],[Order Date]])*100 + MONTH(Table1[[#This Row],[Order Date]])</f>
        <v>201412</v>
      </c>
      <c r="H9730" s="1">
        <v>41978</v>
      </c>
      <c r="I9730" t="s">
        <v>191</v>
      </c>
      <c r="J9730" t="s">
        <v>293</v>
      </c>
      <c r="K9730" t="s">
        <v>294</v>
      </c>
      <c r="L9730" t="s">
        <v>29</v>
      </c>
      <c r="M9730" t="s">
        <v>30</v>
      </c>
      <c r="N9730" t="s">
        <v>1247</v>
      </c>
      <c r="O9730" t="s">
        <v>1248</v>
      </c>
      <c r="P9730">
        <v>1852</v>
      </c>
      <c r="Q9730" t="s">
        <v>151</v>
      </c>
      <c r="R9730" t="s">
        <v>1871</v>
      </c>
      <c r="S9730" t="s">
        <v>49</v>
      </c>
      <c r="T9730" t="s">
        <v>581</v>
      </c>
      <c r="U9730" t="s">
        <v>189</v>
      </c>
      <c r="V9730">
        <v>4.3600000000000003</v>
      </c>
      <c r="W9730">
        <v>2</v>
      </c>
      <c r="X9730" s="9">
        <f>Table1[[#This Row],[Discount]]</f>
        <v>0</v>
      </c>
      <c r="Y9730">
        <v>0</v>
      </c>
      <c r="Z9730">
        <v>0.17439999999999944</v>
      </c>
    </row>
    <row r="9731" spans="1:26" ht="16" x14ac:dyDescent="0.2">
      <c r="A9731">
        <v>9730</v>
      </c>
      <c r="B9731" t="s">
        <v>10808</v>
      </c>
      <c r="C9731" s="1">
        <v>40815</v>
      </c>
      <c r="D9731">
        <f>YEAR(Table1[[#This Row],[Order Date]])</f>
        <v>2011</v>
      </c>
      <c r="E9731">
        <f>MONTH(Table1[[#This Row],[Order Date]])</f>
        <v>9</v>
      </c>
      <c r="F9731" t="str">
        <f>Table1[[#This Row],[Order Year]]&amp;"-"&amp;Table1[[#This Row],[Order Month]]</f>
        <v>2011-9</v>
      </c>
      <c r="G9731" s="5">
        <f>YEAR(Table1[[#This Row],[Order Date]])*100 + MONTH(Table1[[#This Row],[Order Date]])</f>
        <v>201109</v>
      </c>
      <c r="H9731" s="1">
        <v>40820</v>
      </c>
      <c r="I9731" t="s">
        <v>53</v>
      </c>
      <c r="J9731" t="s">
        <v>3656</v>
      </c>
      <c r="K9731" t="s">
        <v>3657</v>
      </c>
      <c r="L9731" t="s">
        <v>29</v>
      </c>
      <c r="M9731" t="s">
        <v>30</v>
      </c>
      <c r="N9731" t="s">
        <v>98</v>
      </c>
      <c r="O9731" t="s">
        <v>99</v>
      </c>
      <c r="P9731">
        <v>98115</v>
      </c>
      <c r="Q9731" t="s">
        <v>47</v>
      </c>
      <c r="R9731" t="s">
        <v>5673</v>
      </c>
      <c r="S9731" t="s">
        <v>49</v>
      </c>
      <c r="T9731" t="s">
        <v>78</v>
      </c>
      <c r="U9731" t="s">
        <v>5674</v>
      </c>
      <c r="V9731">
        <v>10.048000000000002</v>
      </c>
      <c r="W9731">
        <v>2</v>
      </c>
      <c r="X9731" s="9">
        <f>Table1[[#This Row],[Discount]]</f>
        <v>0.2</v>
      </c>
      <c r="Y9731">
        <v>0.2</v>
      </c>
      <c r="Z9731">
        <v>3.1399999999999988</v>
      </c>
    </row>
    <row r="9732" spans="1:26" ht="16" x14ac:dyDescent="0.2">
      <c r="A9732">
        <v>9731</v>
      </c>
      <c r="B9732" t="s">
        <v>10808</v>
      </c>
      <c r="C9732" s="1">
        <v>40815</v>
      </c>
      <c r="D9732">
        <f>YEAR(Table1[[#This Row],[Order Date]])</f>
        <v>2011</v>
      </c>
      <c r="E9732">
        <f>MONTH(Table1[[#This Row],[Order Date]])</f>
        <v>9</v>
      </c>
      <c r="F9732" t="str">
        <f>Table1[[#This Row],[Order Year]]&amp;"-"&amp;Table1[[#This Row],[Order Month]]</f>
        <v>2011-9</v>
      </c>
      <c r="G9732" s="5">
        <f>YEAR(Table1[[#This Row],[Order Date]])*100 + MONTH(Table1[[#This Row],[Order Date]])</f>
        <v>201109</v>
      </c>
      <c r="H9732" s="1">
        <v>40820</v>
      </c>
      <c r="I9732" t="s">
        <v>53</v>
      </c>
      <c r="J9732" t="s">
        <v>3656</v>
      </c>
      <c r="K9732" t="s">
        <v>3657</v>
      </c>
      <c r="L9732" t="s">
        <v>29</v>
      </c>
      <c r="M9732" t="s">
        <v>30</v>
      </c>
      <c r="N9732" t="s">
        <v>98</v>
      </c>
      <c r="O9732" t="s">
        <v>99</v>
      </c>
      <c r="P9732">
        <v>98115</v>
      </c>
      <c r="Q9732" t="s">
        <v>47</v>
      </c>
      <c r="R9732" t="s">
        <v>3002</v>
      </c>
      <c r="S9732" t="s">
        <v>49</v>
      </c>
      <c r="T9732" t="s">
        <v>62</v>
      </c>
      <c r="U9732" t="s">
        <v>3003</v>
      </c>
      <c r="V9732">
        <v>807.75</v>
      </c>
      <c r="W9732">
        <v>5</v>
      </c>
      <c r="X9732" s="9">
        <f>Table1[[#This Row],[Discount]]</f>
        <v>0</v>
      </c>
      <c r="Y9732">
        <v>0</v>
      </c>
      <c r="Z9732">
        <v>153.47250000000003</v>
      </c>
    </row>
    <row r="9733" spans="1:26" ht="16" x14ac:dyDescent="0.2">
      <c r="A9733">
        <v>9732</v>
      </c>
      <c r="B9733" t="s">
        <v>10809</v>
      </c>
      <c r="C9733" s="1">
        <v>41958</v>
      </c>
      <c r="D9733">
        <f>YEAR(Table1[[#This Row],[Order Date]])</f>
        <v>2014</v>
      </c>
      <c r="E9733">
        <f>MONTH(Table1[[#This Row],[Order Date]])</f>
        <v>11</v>
      </c>
      <c r="F9733" t="str">
        <f>Table1[[#This Row],[Order Year]]&amp;"-"&amp;Table1[[#This Row],[Order Month]]</f>
        <v>2014-11</v>
      </c>
      <c r="G9733" s="5">
        <f>YEAR(Table1[[#This Row],[Order Date]])*100 + MONTH(Table1[[#This Row],[Order Date]])</f>
        <v>201411</v>
      </c>
      <c r="H9733" s="1">
        <v>41963</v>
      </c>
      <c r="I9733" t="s">
        <v>53</v>
      </c>
      <c r="J9733" t="s">
        <v>4801</v>
      </c>
      <c r="K9733" t="s">
        <v>4802</v>
      </c>
      <c r="L9733" t="s">
        <v>29</v>
      </c>
      <c r="M9733" t="s">
        <v>30</v>
      </c>
      <c r="N9733" t="s">
        <v>45</v>
      </c>
      <c r="O9733" t="s">
        <v>46</v>
      </c>
      <c r="P9733">
        <v>90049</v>
      </c>
      <c r="Q9733" t="s">
        <v>47</v>
      </c>
      <c r="R9733" t="s">
        <v>4165</v>
      </c>
      <c r="S9733" t="s">
        <v>49</v>
      </c>
      <c r="T9733" t="s">
        <v>71</v>
      </c>
      <c r="U9733" t="s">
        <v>4166</v>
      </c>
      <c r="V9733">
        <v>34.24</v>
      </c>
      <c r="W9733">
        <v>8</v>
      </c>
      <c r="X9733" s="9">
        <f>Table1[[#This Row],[Discount]]</f>
        <v>0</v>
      </c>
      <c r="Y9733">
        <v>0</v>
      </c>
      <c r="Z9733">
        <v>9.9295999999999971</v>
      </c>
    </row>
    <row r="9734" spans="1:26" ht="16" x14ac:dyDescent="0.2">
      <c r="A9734">
        <v>9733</v>
      </c>
      <c r="B9734" t="s">
        <v>10810</v>
      </c>
      <c r="C9734" s="1">
        <v>40775</v>
      </c>
      <c r="D9734">
        <f>YEAR(Table1[[#This Row],[Order Date]])</f>
        <v>2011</v>
      </c>
      <c r="E9734">
        <f>MONTH(Table1[[#This Row],[Order Date]])</f>
        <v>8</v>
      </c>
      <c r="F9734" t="str">
        <f>Table1[[#This Row],[Order Year]]&amp;"-"&amp;Table1[[#This Row],[Order Month]]</f>
        <v>2011-8</v>
      </c>
      <c r="G9734" s="5">
        <f>YEAR(Table1[[#This Row],[Order Date]])*100 + MONTH(Table1[[#This Row],[Order Date]])</f>
        <v>201108</v>
      </c>
      <c r="H9734" s="1">
        <v>40780</v>
      </c>
      <c r="I9734" t="s">
        <v>53</v>
      </c>
      <c r="J9734" t="s">
        <v>6787</v>
      </c>
      <c r="K9734" t="s">
        <v>6788</v>
      </c>
      <c r="L9734" t="s">
        <v>44</v>
      </c>
      <c r="M9734" t="s">
        <v>30</v>
      </c>
      <c r="N9734" t="s">
        <v>7559</v>
      </c>
      <c r="O9734" t="s">
        <v>322</v>
      </c>
      <c r="P9734">
        <v>23666</v>
      </c>
      <c r="Q9734" t="s">
        <v>33</v>
      </c>
      <c r="R9734" t="s">
        <v>6170</v>
      </c>
      <c r="S9734" t="s">
        <v>35</v>
      </c>
      <c r="T9734" t="s">
        <v>39</v>
      </c>
      <c r="U9734" t="s">
        <v>6171</v>
      </c>
      <c r="V9734">
        <v>500.23999999999995</v>
      </c>
      <c r="W9734">
        <v>13</v>
      </c>
      <c r="X9734" s="9">
        <f>Table1[[#This Row],[Discount]]</f>
        <v>0</v>
      </c>
      <c r="Y9734">
        <v>0</v>
      </c>
      <c r="Z9734">
        <v>145.06959999999992</v>
      </c>
    </row>
    <row r="9735" spans="1:26" ht="16" x14ac:dyDescent="0.2">
      <c r="A9735">
        <v>9734</v>
      </c>
      <c r="B9735" t="s">
        <v>10810</v>
      </c>
      <c r="C9735" s="1">
        <v>40775</v>
      </c>
      <c r="D9735">
        <f>YEAR(Table1[[#This Row],[Order Date]])</f>
        <v>2011</v>
      </c>
      <c r="E9735">
        <f>MONTH(Table1[[#This Row],[Order Date]])</f>
        <v>8</v>
      </c>
      <c r="F9735" t="str">
        <f>Table1[[#This Row],[Order Year]]&amp;"-"&amp;Table1[[#This Row],[Order Month]]</f>
        <v>2011-8</v>
      </c>
      <c r="G9735" s="5">
        <f>YEAR(Table1[[#This Row],[Order Date]])*100 + MONTH(Table1[[#This Row],[Order Date]])</f>
        <v>201108</v>
      </c>
      <c r="H9735" s="1">
        <v>40780</v>
      </c>
      <c r="I9735" t="s">
        <v>53</v>
      </c>
      <c r="J9735" t="s">
        <v>6787</v>
      </c>
      <c r="K9735" t="s">
        <v>6788</v>
      </c>
      <c r="L9735" t="s">
        <v>44</v>
      </c>
      <c r="M9735" t="s">
        <v>30</v>
      </c>
      <c r="N9735" t="s">
        <v>7559</v>
      </c>
      <c r="O9735" t="s">
        <v>322</v>
      </c>
      <c r="P9735">
        <v>23666</v>
      </c>
      <c r="Q9735" t="s">
        <v>33</v>
      </c>
      <c r="R9735" t="s">
        <v>7062</v>
      </c>
      <c r="S9735" t="s">
        <v>49</v>
      </c>
      <c r="T9735" t="s">
        <v>93</v>
      </c>
      <c r="U9735" t="s">
        <v>7063</v>
      </c>
      <c r="V9735">
        <v>20.12</v>
      </c>
      <c r="W9735">
        <v>2</v>
      </c>
      <c r="X9735" s="9">
        <f>Table1[[#This Row],[Discount]]</f>
        <v>0</v>
      </c>
      <c r="Y9735">
        <v>0</v>
      </c>
      <c r="Z9735">
        <v>9.2552000000000003</v>
      </c>
    </row>
    <row r="9736" spans="1:26" ht="16" x14ac:dyDescent="0.2">
      <c r="A9736">
        <v>9735</v>
      </c>
      <c r="B9736" t="s">
        <v>10810</v>
      </c>
      <c r="C9736" s="1">
        <v>40775</v>
      </c>
      <c r="D9736">
        <f>YEAR(Table1[[#This Row],[Order Date]])</f>
        <v>2011</v>
      </c>
      <c r="E9736">
        <f>MONTH(Table1[[#This Row],[Order Date]])</f>
        <v>8</v>
      </c>
      <c r="F9736" t="str">
        <f>Table1[[#This Row],[Order Year]]&amp;"-"&amp;Table1[[#This Row],[Order Month]]</f>
        <v>2011-8</v>
      </c>
      <c r="G9736" s="5">
        <f>YEAR(Table1[[#This Row],[Order Date]])*100 + MONTH(Table1[[#This Row],[Order Date]])</f>
        <v>201108</v>
      </c>
      <c r="H9736" s="1">
        <v>40780</v>
      </c>
      <c r="I9736" t="s">
        <v>53</v>
      </c>
      <c r="J9736" t="s">
        <v>6787</v>
      </c>
      <c r="K9736" t="s">
        <v>6788</v>
      </c>
      <c r="L9736" t="s">
        <v>44</v>
      </c>
      <c r="M9736" t="s">
        <v>30</v>
      </c>
      <c r="N9736" t="s">
        <v>7559</v>
      </c>
      <c r="O9736" t="s">
        <v>322</v>
      </c>
      <c r="P9736">
        <v>23666</v>
      </c>
      <c r="Q9736" t="s">
        <v>33</v>
      </c>
      <c r="R9736" t="s">
        <v>4721</v>
      </c>
      <c r="S9736" t="s">
        <v>49</v>
      </c>
      <c r="T9736" t="s">
        <v>78</v>
      </c>
      <c r="U9736" t="s">
        <v>4722</v>
      </c>
      <c r="V9736">
        <v>896.99</v>
      </c>
      <c r="W9736">
        <v>1</v>
      </c>
      <c r="X9736" s="9">
        <f>Table1[[#This Row],[Discount]]</f>
        <v>0</v>
      </c>
      <c r="Y9736">
        <v>0</v>
      </c>
      <c r="Z9736">
        <v>421.58529999999996</v>
      </c>
    </row>
    <row r="9737" spans="1:26" ht="16" x14ac:dyDescent="0.2">
      <c r="A9737">
        <v>9736</v>
      </c>
      <c r="B9737" t="s">
        <v>10811</v>
      </c>
      <c r="C9737" s="1">
        <v>40866</v>
      </c>
      <c r="D9737">
        <f>YEAR(Table1[[#This Row],[Order Date]])</f>
        <v>2011</v>
      </c>
      <c r="E9737">
        <f>MONTH(Table1[[#This Row],[Order Date]])</f>
        <v>11</v>
      </c>
      <c r="F9737" t="str">
        <f>Table1[[#This Row],[Order Year]]&amp;"-"&amp;Table1[[#This Row],[Order Month]]</f>
        <v>2011-11</v>
      </c>
      <c r="G9737" s="5">
        <f>YEAR(Table1[[#This Row],[Order Date]])*100 + MONTH(Table1[[#This Row],[Order Date]])</f>
        <v>201111</v>
      </c>
      <c r="H9737" s="1">
        <v>40869</v>
      </c>
      <c r="I9737" t="s">
        <v>26</v>
      </c>
      <c r="J9737" t="s">
        <v>534</v>
      </c>
      <c r="K9737" t="s">
        <v>535</v>
      </c>
      <c r="L9737" t="s">
        <v>105</v>
      </c>
      <c r="M9737" t="s">
        <v>30</v>
      </c>
      <c r="N9737" t="s">
        <v>149</v>
      </c>
      <c r="O9737" t="s">
        <v>150</v>
      </c>
      <c r="P9737">
        <v>19134</v>
      </c>
      <c r="Q9737" t="s">
        <v>151</v>
      </c>
      <c r="R9737" t="s">
        <v>10260</v>
      </c>
      <c r="S9737" t="s">
        <v>49</v>
      </c>
      <c r="T9737" t="s">
        <v>93</v>
      </c>
      <c r="U9737" t="s">
        <v>10261</v>
      </c>
      <c r="V9737">
        <v>5.88</v>
      </c>
      <c r="W9737">
        <v>1</v>
      </c>
      <c r="X9737" s="9">
        <f>Table1[[#This Row],[Discount]]</f>
        <v>0.2</v>
      </c>
      <c r="Y9737">
        <v>0.2</v>
      </c>
      <c r="Z9737">
        <v>1.9844999999999995</v>
      </c>
    </row>
    <row r="9738" spans="1:26" ht="16" x14ac:dyDescent="0.2">
      <c r="A9738">
        <v>9737</v>
      </c>
      <c r="B9738" t="s">
        <v>10812</v>
      </c>
      <c r="C9738" s="1">
        <v>41089</v>
      </c>
      <c r="D9738">
        <f>YEAR(Table1[[#This Row],[Order Date]])</f>
        <v>2012</v>
      </c>
      <c r="E9738">
        <f>MONTH(Table1[[#This Row],[Order Date]])</f>
        <v>6</v>
      </c>
      <c r="F9738" t="str">
        <f>Table1[[#This Row],[Order Year]]&amp;"-"&amp;Table1[[#This Row],[Order Month]]</f>
        <v>2012-6</v>
      </c>
      <c r="G9738" s="5">
        <f>YEAR(Table1[[#This Row],[Order Date]])*100 + MONTH(Table1[[#This Row],[Order Date]])</f>
        <v>201206</v>
      </c>
      <c r="H9738" s="1">
        <v>41093</v>
      </c>
      <c r="I9738" t="s">
        <v>53</v>
      </c>
      <c r="J9738" t="s">
        <v>7341</v>
      </c>
      <c r="K9738" t="s">
        <v>7342</v>
      </c>
      <c r="L9738" t="s">
        <v>105</v>
      </c>
      <c r="M9738" t="s">
        <v>30</v>
      </c>
      <c r="N9738" t="s">
        <v>2533</v>
      </c>
      <c r="O9738" t="s">
        <v>141</v>
      </c>
      <c r="P9738">
        <v>68104</v>
      </c>
      <c r="Q9738" t="s">
        <v>108</v>
      </c>
      <c r="R9738" t="s">
        <v>2035</v>
      </c>
      <c r="S9738" t="s">
        <v>74</v>
      </c>
      <c r="T9738" t="s">
        <v>75</v>
      </c>
      <c r="U9738" t="s">
        <v>2036</v>
      </c>
      <c r="V9738">
        <v>269.98</v>
      </c>
      <c r="W9738">
        <v>2</v>
      </c>
      <c r="X9738" s="9">
        <f>Table1[[#This Row],[Discount]]</f>
        <v>0</v>
      </c>
      <c r="Y9738">
        <v>0</v>
      </c>
      <c r="Z9738">
        <v>72.894599999999997</v>
      </c>
    </row>
    <row r="9739" spans="1:26" ht="16" x14ac:dyDescent="0.2">
      <c r="A9739">
        <v>9738</v>
      </c>
      <c r="B9739" t="s">
        <v>10813</v>
      </c>
      <c r="C9739" s="1">
        <v>41715</v>
      </c>
      <c r="D9739">
        <f>YEAR(Table1[[#This Row],[Order Date]])</f>
        <v>2014</v>
      </c>
      <c r="E9739">
        <f>MONTH(Table1[[#This Row],[Order Date]])</f>
        <v>3</v>
      </c>
      <c r="F9739" t="str">
        <f>Table1[[#This Row],[Order Year]]&amp;"-"&amp;Table1[[#This Row],[Order Month]]</f>
        <v>2014-3</v>
      </c>
      <c r="G9739" s="5">
        <f>YEAR(Table1[[#This Row],[Order Date]])*100 + MONTH(Table1[[#This Row],[Order Date]])</f>
        <v>201403</v>
      </c>
      <c r="H9739" s="1">
        <v>41720</v>
      </c>
      <c r="I9739" t="s">
        <v>53</v>
      </c>
      <c r="J9739" t="s">
        <v>5635</v>
      </c>
      <c r="K9739" t="s">
        <v>5636</v>
      </c>
      <c r="L9739" t="s">
        <v>44</v>
      </c>
      <c r="M9739" t="s">
        <v>30</v>
      </c>
      <c r="N9739" t="s">
        <v>45</v>
      </c>
      <c r="O9739" t="s">
        <v>46</v>
      </c>
      <c r="P9739">
        <v>90032</v>
      </c>
      <c r="Q9739" t="s">
        <v>47</v>
      </c>
      <c r="R9739" t="s">
        <v>6097</v>
      </c>
      <c r="S9739" t="s">
        <v>49</v>
      </c>
      <c r="T9739" t="s">
        <v>62</v>
      </c>
      <c r="U9739" t="s">
        <v>6098</v>
      </c>
      <c r="V9739">
        <v>310.12</v>
      </c>
      <c r="W9739">
        <v>2</v>
      </c>
      <c r="X9739" s="9">
        <f>Table1[[#This Row],[Discount]]</f>
        <v>0</v>
      </c>
      <c r="Y9739">
        <v>0</v>
      </c>
      <c r="Z9739">
        <v>80.631200000000007</v>
      </c>
    </row>
    <row r="9740" spans="1:26" ht="16" x14ac:dyDescent="0.2">
      <c r="A9740">
        <v>9739</v>
      </c>
      <c r="B9740" t="s">
        <v>10813</v>
      </c>
      <c r="C9740" s="1">
        <v>41715</v>
      </c>
      <c r="D9740">
        <f>YEAR(Table1[[#This Row],[Order Date]])</f>
        <v>2014</v>
      </c>
      <c r="E9740">
        <f>MONTH(Table1[[#This Row],[Order Date]])</f>
        <v>3</v>
      </c>
      <c r="F9740" t="str">
        <f>Table1[[#This Row],[Order Year]]&amp;"-"&amp;Table1[[#This Row],[Order Month]]</f>
        <v>2014-3</v>
      </c>
      <c r="G9740" s="5">
        <f>YEAR(Table1[[#This Row],[Order Date]])*100 + MONTH(Table1[[#This Row],[Order Date]])</f>
        <v>201403</v>
      </c>
      <c r="H9740" s="1">
        <v>41720</v>
      </c>
      <c r="I9740" t="s">
        <v>53</v>
      </c>
      <c r="J9740" t="s">
        <v>5635</v>
      </c>
      <c r="K9740" t="s">
        <v>5636</v>
      </c>
      <c r="L9740" t="s">
        <v>44</v>
      </c>
      <c r="M9740" t="s">
        <v>30</v>
      </c>
      <c r="N9740" t="s">
        <v>45</v>
      </c>
      <c r="O9740" t="s">
        <v>46</v>
      </c>
      <c r="P9740">
        <v>90032</v>
      </c>
      <c r="Q9740" t="s">
        <v>47</v>
      </c>
      <c r="R9740" t="s">
        <v>3524</v>
      </c>
      <c r="S9740" t="s">
        <v>49</v>
      </c>
      <c r="T9740" t="s">
        <v>78</v>
      </c>
      <c r="U9740" t="s">
        <v>3525</v>
      </c>
      <c r="V9740">
        <v>70.463999999999999</v>
      </c>
      <c r="W9740">
        <v>6</v>
      </c>
      <c r="X9740" s="9">
        <f>Table1[[#This Row],[Discount]]</f>
        <v>0.2</v>
      </c>
      <c r="Y9740">
        <v>0.2</v>
      </c>
      <c r="Z9740">
        <v>22.900799999999997</v>
      </c>
    </row>
    <row r="9741" spans="1:26" ht="16" x14ac:dyDescent="0.2">
      <c r="A9741">
        <v>9740</v>
      </c>
      <c r="B9741" t="s">
        <v>10813</v>
      </c>
      <c r="C9741" s="1">
        <v>41715</v>
      </c>
      <c r="D9741">
        <f>YEAR(Table1[[#This Row],[Order Date]])</f>
        <v>2014</v>
      </c>
      <c r="E9741">
        <f>MONTH(Table1[[#This Row],[Order Date]])</f>
        <v>3</v>
      </c>
      <c r="F9741" t="str">
        <f>Table1[[#This Row],[Order Year]]&amp;"-"&amp;Table1[[#This Row],[Order Month]]</f>
        <v>2014-3</v>
      </c>
      <c r="G9741" s="5">
        <f>YEAR(Table1[[#This Row],[Order Date]])*100 + MONTH(Table1[[#This Row],[Order Date]])</f>
        <v>201403</v>
      </c>
      <c r="H9741" s="1">
        <v>41720</v>
      </c>
      <c r="I9741" t="s">
        <v>53</v>
      </c>
      <c r="J9741" t="s">
        <v>5635</v>
      </c>
      <c r="K9741" t="s">
        <v>5636</v>
      </c>
      <c r="L9741" t="s">
        <v>44</v>
      </c>
      <c r="M9741" t="s">
        <v>30</v>
      </c>
      <c r="N9741" t="s">
        <v>45</v>
      </c>
      <c r="O9741" t="s">
        <v>46</v>
      </c>
      <c r="P9741">
        <v>90032</v>
      </c>
      <c r="Q9741" t="s">
        <v>47</v>
      </c>
      <c r="R9741" t="s">
        <v>4740</v>
      </c>
      <c r="S9741" t="s">
        <v>49</v>
      </c>
      <c r="T9741" t="s">
        <v>78</v>
      </c>
      <c r="U9741" t="s">
        <v>4741</v>
      </c>
      <c r="V9741">
        <v>19.68</v>
      </c>
      <c r="W9741">
        <v>5</v>
      </c>
      <c r="X9741" s="9">
        <f>Table1[[#This Row],[Discount]]</f>
        <v>0.2</v>
      </c>
      <c r="Y9741">
        <v>0.2</v>
      </c>
      <c r="Z9741">
        <v>6.8879999999999981</v>
      </c>
    </row>
    <row r="9742" spans="1:26" ht="16" x14ac:dyDescent="0.2">
      <c r="A9742">
        <v>9741</v>
      </c>
      <c r="B9742" t="s">
        <v>10813</v>
      </c>
      <c r="C9742" s="1">
        <v>41715</v>
      </c>
      <c r="D9742">
        <f>YEAR(Table1[[#This Row],[Order Date]])</f>
        <v>2014</v>
      </c>
      <c r="E9742">
        <f>MONTH(Table1[[#This Row],[Order Date]])</f>
        <v>3</v>
      </c>
      <c r="F9742" t="str">
        <f>Table1[[#This Row],[Order Year]]&amp;"-"&amp;Table1[[#This Row],[Order Month]]</f>
        <v>2014-3</v>
      </c>
      <c r="G9742" s="5">
        <f>YEAR(Table1[[#This Row],[Order Date]])*100 + MONTH(Table1[[#This Row],[Order Date]])</f>
        <v>201403</v>
      </c>
      <c r="H9742" s="1">
        <v>41720</v>
      </c>
      <c r="I9742" t="s">
        <v>53</v>
      </c>
      <c r="J9742" t="s">
        <v>5635</v>
      </c>
      <c r="K9742" t="s">
        <v>5636</v>
      </c>
      <c r="L9742" t="s">
        <v>44</v>
      </c>
      <c r="M9742" t="s">
        <v>30</v>
      </c>
      <c r="N9742" t="s">
        <v>45</v>
      </c>
      <c r="O9742" t="s">
        <v>46</v>
      </c>
      <c r="P9742">
        <v>90032</v>
      </c>
      <c r="Q9742" t="s">
        <v>47</v>
      </c>
      <c r="R9742" t="s">
        <v>2299</v>
      </c>
      <c r="S9742" t="s">
        <v>49</v>
      </c>
      <c r="T9742" t="s">
        <v>81</v>
      </c>
      <c r="U9742" t="s">
        <v>2300</v>
      </c>
      <c r="V9742">
        <v>140.67000000000002</v>
      </c>
      <c r="W9742">
        <v>3</v>
      </c>
      <c r="X9742" s="9">
        <f>Table1[[#This Row],[Discount]]</f>
        <v>0</v>
      </c>
      <c r="Y9742">
        <v>0</v>
      </c>
      <c r="Z9742">
        <v>54.861300000000007</v>
      </c>
    </row>
    <row r="9743" spans="1:26" ht="16" x14ac:dyDescent="0.2">
      <c r="A9743">
        <v>9742</v>
      </c>
      <c r="B9743" t="s">
        <v>10814</v>
      </c>
      <c r="C9743" s="1">
        <v>41221</v>
      </c>
      <c r="D9743">
        <f>YEAR(Table1[[#This Row],[Order Date]])</f>
        <v>2012</v>
      </c>
      <c r="E9743">
        <f>MONTH(Table1[[#This Row],[Order Date]])</f>
        <v>11</v>
      </c>
      <c r="F9743" t="str">
        <f>Table1[[#This Row],[Order Year]]&amp;"-"&amp;Table1[[#This Row],[Order Month]]</f>
        <v>2012-11</v>
      </c>
      <c r="G9743" s="5">
        <f>YEAR(Table1[[#This Row],[Order Date]])*100 + MONTH(Table1[[#This Row],[Order Date]])</f>
        <v>201211</v>
      </c>
      <c r="H9743" s="1">
        <v>41225</v>
      </c>
      <c r="I9743" t="s">
        <v>53</v>
      </c>
      <c r="J9743" t="s">
        <v>3604</v>
      </c>
      <c r="K9743" t="s">
        <v>3605</v>
      </c>
      <c r="L9743" t="s">
        <v>44</v>
      </c>
      <c r="M9743" t="s">
        <v>30</v>
      </c>
      <c r="N9743" t="s">
        <v>2224</v>
      </c>
      <c r="O9743" t="s">
        <v>5206</v>
      </c>
      <c r="P9743" t="s">
        <v>5207</v>
      </c>
      <c r="Q9743" t="s">
        <v>151</v>
      </c>
      <c r="R9743" t="s">
        <v>169</v>
      </c>
      <c r="S9743" t="s">
        <v>35</v>
      </c>
      <c r="T9743" t="s">
        <v>36</v>
      </c>
      <c r="U9743" t="s">
        <v>170</v>
      </c>
      <c r="V9743">
        <v>4404.8999999999996</v>
      </c>
      <c r="W9743">
        <v>5</v>
      </c>
      <c r="X9743" s="9">
        <f>Table1[[#This Row],[Discount]]</f>
        <v>0</v>
      </c>
      <c r="Y9743">
        <v>0</v>
      </c>
      <c r="Z9743">
        <v>1013.1270000000001</v>
      </c>
    </row>
    <row r="9744" spans="1:26" ht="16" x14ac:dyDescent="0.2">
      <c r="A9744">
        <v>9743</v>
      </c>
      <c r="B9744" t="s">
        <v>10815</v>
      </c>
      <c r="C9744" s="1">
        <v>41972</v>
      </c>
      <c r="D9744">
        <f>YEAR(Table1[[#This Row],[Order Date]])</f>
        <v>2014</v>
      </c>
      <c r="E9744">
        <f>MONTH(Table1[[#This Row],[Order Date]])</f>
        <v>11</v>
      </c>
      <c r="F9744" t="str">
        <f>Table1[[#This Row],[Order Year]]&amp;"-"&amp;Table1[[#This Row],[Order Month]]</f>
        <v>2014-11</v>
      </c>
      <c r="G9744" s="5">
        <f>YEAR(Table1[[#This Row],[Order Date]])*100 + MONTH(Table1[[#This Row],[Order Date]])</f>
        <v>201411</v>
      </c>
      <c r="H9744" s="1">
        <v>41976</v>
      </c>
      <c r="I9744" t="s">
        <v>53</v>
      </c>
      <c r="J9744" t="s">
        <v>1830</v>
      </c>
      <c r="K9744" t="s">
        <v>1831</v>
      </c>
      <c r="L9744" t="s">
        <v>29</v>
      </c>
      <c r="M9744" t="s">
        <v>30</v>
      </c>
      <c r="N9744" t="s">
        <v>950</v>
      </c>
      <c r="O9744" t="s">
        <v>46</v>
      </c>
      <c r="P9744">
        <v>92037</v>
      </c>
      <c r="Q9744" t="s">
        <v>47</v>
      </c>
      <c r="R9744" t="s">
        <v>1200</v>
      </c>
      <c r="S9744" t="s">
        <v>49</v>
      </c>
      <c r="T9744" t="s">
        <v>50</v>
      </c>
      <c r="U9744" t="s">
        <v>1201</v>
      </c>
      <c r="V9744">
        <v>62.65</v>
      </c>
      <c r="W9744">
        <v>5</v>
      </c>
      <c r="X9744" s="9">
        <f>Table1[[#This Row],[Discount]]</f>
        <v>0</v>
      </c>
      <c r="Y9744">
        <v>0</v>
      </c>
      <c r="Z9744">
        <v>29.445499999999996</v>
      </c>
    </row>
    <row r="9745" spans="1:26" ht="16" x14ac:dyDescent="0.2">
      <c r="A9745">
        <v>9744</v>
      </c>
      <c r="B9745" t="s">
        <v>10816</v>
      </c>
      <c r="C9745" s="1">
        <v>41442</v>
      </c>
      <c r="D9745">
        <f>YEAR(Table1[[#This Row],[Order Date]])</f>
        <v>2013</v>
      </c>
      <c r="E9745">
        <f>MONTH(Table1[[#This Row],[Order Date]])</f>
        <v>6</v>
      </c>
      <c r="F9745" t="str">
        <f>Table1[[#This Row],[Order Year]]&amp;"-"&amp;Table1[[#This Row],[Order Month]]</f>
        <v>2013-6</v>
      </c>
      <c r="G9745" s="5">
        <f>YEAR(Table1[[#This Row],[Order Date]])*100 + MONTH(Table1[[#This Row],[Order Date]])</f>
        <v>201306</v>
      </c>
      <c r="H9745" s="1">
        <v>41448</v>
      </c>
      <c r="I9745" t="s">
        <v>53</v>
      </c>
      <c r="J9745" t="s">
        <v>3075</v>
      </c>
      <c r="K9745" t="s">
        <v>3076</v>
      </c>
      <c r="L9745" t="s">
        <v>29</v>
      </c>
      <c r="M9745" t="s">
        <v>30</v>
      </c>
      <c r="N9745" t="s">
        <v>609</v>
      </c>
      <c r="O9745" t="s">
        <v>248</v>
      </c>
      <c r="P9745">
        <v>19711</v>
      </c>
      <c r="Q9745" t="s">
        <v>151</v>
      </c>
      <c r="R9745" t="s">
        <v>4142</v>
      </c>
      <c r="S9745" t="s">
        <v>49</v>
      </c>
      <c r="T9745" t="s">
        <v>50</v>
      </c>
      <c r="U9745" t="s">
        <v>4143</v>
      </c>
      <c r="V9745">
        <v>9.4499999999999993</v>
      </c>
      <c r="W9745">
        <v>3</v>
      </c>
      <c r="X9745" s="9">
        <f>Table1[[#This Row],[Discount]]</f>
        <v>0</v>
      </c>
      <c r="Y9745">
        <v>0</v>
      </c>
      <c r="Z9745">
        <v>4.5359999999999996</v>
      </c>
    </row>
    <row r="9746" spans="1:26" ht="16" x14ac:dyDescent="0.2">
      <c r="A9746">
        <v>9745</v>
      </c>
      <c r="B9746" t="s">
        <v>10817</v>
      </c>
      <c r="C9746" s="1">
        <v>41661</v>
      </c>
      <c r="D9746">
        <f>YEAR(Table1[[#This Row],[Order Date]])</f>
        <v>2014</v>
      </c>
      <c r="E9746">
        <f>MONTH(Table1[[#This Row],[Order Date]])</f>
        <v>1</v>
      </c>
      <c r="F9746" t="str">
        <f>Table1[[#This Row],[Order Year]]&amp;"-"&amp;Table1[[#This Row],[Order Month]]</f>
        <v>2014-1</v>
      </c>
      <c r="G9746" s="5">
        <f>YEAR(Table1[[#This Row],[Order Date]])*100 + MONTH(Table1[[#This Row],[Order Date]])</f>
        <v>201401</v>
      </c>
      <c r="H9746" s="1">
        <v>41665</v>
      </c>
      <c r="I9746" t="s">
        <v>53</v>
      </c>
      <c r="J9746" t="s">
        <v>5841</v>
      </c>
      <c r="K9746" t="s">
        <v>5842</v>
      </c>
      <c r="L9746" t="s">
        <v>29</v>
      </c>
      <c r="M9746" t="s">
        <v>30</v>
      </c>
      <c r="N9746" t="s">
        <v>459</v>
      </c>
      <c r="O9746" t="s">
        <v>214</v>
      </c>
      <c r="P9746">
        <v>60505</v>
      </c>
      <c r="Q9746" t="s">
        <v>108</v>
      </c>
      <c r="R9746" t="s">
        <v>2161</v>
      </c>
      <c r="S9746" t="s">
        <v>49</v>
      </c>
      <c r="T9746" t="s">
        <v>176</v>
      </c>
      <c r="U9746" t="s">
        <v>2162</v>
      </c>
      <c r="V9746">
        <v>268.57600000000002</v>
      </c>
      <c r="W9746">
        <v>4</v>
      </c>
      <c r="X9746" s="9">
        <f>Table1[[#This Row],[Discount]]</f>
        <v>0.2</v>
      </c>
      <c r="Y9746">
        <v>0.2</v>
      </c>
      <c r="Z9746">
        <v>90.64439999999999</v>
      </c>
    </row>
    <row r="9747" spans="1:26" ht="16" x14ac:dyDescent="0.2">
      <c r="A9747">
        <v>9746</v>
      </c>
      <c r="B9747" t="s">
        <v>10818</v>
      </c>
      <c r="C9747" s="1">
        <v>41968</v>
      </c>
      <c r="D9747">
        <f>YEAR(Table1[[#This Row],[Order Date]])</f>
        <v>2014</v>
      </c>
      <c r="E9747">
        <f>MONTH(Table1[[#This Row],[Order Date]])</f>
        <v>11</v>
      </c>
      <c r="F9747" t="str">
        <f>Table1[[#This Row],[Order Year]]&amp;"-"&amp;Table1[[#This Row],[Order Month]]</f>
        <v>2014-11</v>
      </c>
      <c r="G9747" s="5">
        <f>YEAR(Table1[[#This Row],[Order Date]])*100 + MONTH(Table1[[#This Row],[Order Date]])</f>
        <v>201411</v>
      </c>
      <c r="H9747" s="1">
        <v>41968</v>
      </c>
      <c r="I9747" t="s">
        <v>1293</v>
      </c>
      <c r="J9747" t="s">
        <v>3726</v>
      </c>
      <c r="K9747" t="s">
        <v>3727</v>
      </c>
      <c r="L9747" t="s">
        <v>29</v>
      </c>
      <c r="M9747" t="s">
        <v>30</v>
      </c>
      <c r="N9747" t="s">
        <v>45</v>
      </c>
      <c r="O9747" t="s">
        <v>46</v>
      </c>
      <c r="P9747">
        <v>90008</v>
      </c>
      <c r="Q9747" t="s">
        <v>47</v>
      </c>
      <c r="R9747" t="s">
        <v>1356</v>
      </c>
      <c r="S9747" t="s">
        <v>35</v>
      </c>
      <c r="T9747" t="s">
        <v>59</v>
      </c>
      <c r="U9747" t="s">
        <v>1357</v>
      </c>
      <c r="V9747">
        <v>364.08000000000004</v>
      </c>
      <c r="W9747">
        <v>2</v>
      </c>
      <c r="X9747" s="9">
        <f>Table1[[#This Row],[Discount]]</f>
        <v>0.2</v>
      </c>
      <c r="Y9747">
        <v>0.2</v>
      </c>
      <c r="Z9747">
        <v>9.1020000000000039</v>
      </c>
    </row>
    <row r="9748" spans="1:26" ht="16" x14ac:dyDescent="0.2">
      <c r="A9748">
        <v>9747</v>
      </c>
      <c r="B9748" t="s">
        <v>10818</v>
      </c>
      <c r="C9748" s="1">
        <v>41968</v>
      </c>
      <c r="D9748">
        <f>YEAR(Table1[[#This Row],[Order Date]])</f>
        <v>2014</v>
      </c>
      <c r="E9748">
        <f>MONTH(Table1[[#This Row],[Order Date]])</f>
        <v>11</v>
      </c>
      <c r="F9748" t="str">
        <f>Table1[[#This Row],[Order Year]]&amp;"-"&amp;Table1[[#This Row],[Order Month]]</f>
        <v>2014-11</v>
      </c>
      <c r="G9748" s="5">
        <f>YEAR(Table1[[#This Row],[Order Date]])*100 + MONTH(Table1[[#This Row],[Order Date]])</f>
        <v>201411</v>
      </c>
      <c r="H9748" s="1">
        <v>41968</v>
      </c>
      <c r="I9748" t="s">
        <v>1293</v>
      </c>
      <c r="J9748" t="s">
        <v>3726</v>
      </c>
      <c r="K9748" t="s">
        <v>3727</v>
      </c>
      <c r="L9748" t="s">
        <v>29</v>
      </c>
      <c r="M9748" t="s">
        <v>30</v>
      </c>
      <c r="N9748" t="s">
        <v>45</v>
      </c>
      <c r="O9748" t="s">
        <v>46</v>
      </c>
      <c r="P9748">
        <v>90008</v>
      </c>
      <c r="Q9748" t="s">
        <v>47</v>
      </c>
      <c r="R9748" t="s">
        <v>3809</v>
      </c>
      <c r="S9748" t="s">
        <v>35</v>
      </c>
      <c r="T9748" t="s">
        <v>59</v>
      </c>
      <c r="U9748" t="s">
        <v>3810</v>
      </c>
      <c r="V9748">
        <v>71.088000000000008</v>
      </c>
      <c r="W9748">
        <v>2</v>
      </c>
      <c r="X9748" s="9">
        <f>Table1[[#This Row],[Discount]]</f>
        <v>0.2</v>
      </c>
      <c r="Y9748">
        <v>0.2</v>
      </c>
      <c r="Z9748">
        <v>-1.7772000000000041</v>
      </c>
    </row>
    <row r="9749" spans="1:26" ht="16" x14ac:dyDescent="0.2">
      <c r="A9749">
        <v>9748</v>
      </c>
      <c r="B9749" t="s">
        <v>10819</v>
      </c>
      <c r="C9749" s="1">
        <v>40858</v>
      </c>
      <c r="D9749">
        <f>YEAR(Table1[[#This Row],[Order Date]])</f>
        <v>2011</v>
      </c>
      <c r="E9749">
        <f>MONTH(Table1[[#This Row],[Order Date]])</f>
        <v>11</v>
      </c>
      <c r="F9749" t="str">
        <f>Table1[[#This Row],[Order Year]]&amp;"-"&amp;Table1[[#This Row],[Order Month]]</f>
        <v>2011-11</v>
      </c>
      <c r="G9749" s="5">
        <f>YEAR(Table1[[#This Row],[Order Date]])*100 + MONTH(Table1[[#This Row],[Order Date]])</f>
        <v>201111</v>
      </c>
      <c r="H9749" s="1">
        <v>40862</v>
      </c>
      <c r="I9749" t="s">
        <v>53</v>
      </c>
      <c r="J9749" t="s">
        <v>65</v>
      </c>
      <c r="K9749" t="s">
        <v>66</v>
      </c>
      <c r="L9749" t="s">
        <v>29</v>
      </c>
      <c r="M9749" t="s">
        <v>30</v>
      </c>
      <c r="N9749" t="s">
        <v>306</v>
      </c>
      <c r="O9749" t="s">
        <v>214</v>
      </c>
      <c r="P9749">
        <v>60653</v>
      </c>
      <c r="Q9749" t="s">
        <v>108</v>
      </c>
      <c r="R9749" t="s">
        <v>7410</v>
      </c>
      <c r="S9749" t="s">
        <v>35</v>
      </c>
      <c r="T9749" t="s">
        <v>68</v>
      </c>
      <c r="U9749" t="s">
        <v>7411</v>
      </c>
      <c r="V9749">
        <v>10.984000000000002</v>
      </c>
      <c r="W9749">
        <v>2</v>
      </c>
      <c r="X9749" s="9">
        <f>Table1[[#This Row],[Discount]]</f>
        <v>0.6</v>
      </c>
      <c r="Y9749">
        <v>0.6</v>
      </c>
      <c r="Z9749">
        <v>-7.9634</v>
      </c>
    </row>
    <row r="9750" spans="1:26" ht="16" x14ac:dyDescent="0.2">
      <c r="A9750">
        <v>9749</v>
      </c>
      <c r="B9750" t="s">
        <v>10819</v>
      </c>
      <c r="C9750" s="1">
        <v>40858</v>
      </c>
      <c r="D9750">
        <f>YEAR(Table1[[#This Row],[Order Date]])</f>
        <v>2011</v>
      </c>
      <c r="E9750">
        <f>MONTH(Table1[[#This Row],[Order Date]])</f>
        <v>11</v>
      </c>
      <c r="F9750" t="str">
        <f>Table1[[#This Row],[Order Year]]&amp;"-"&amp;Table1[[#This Row],[Order Month]]</f>
        <v>2011-11</v>
      </c>
      <c r="G9750" s="5">
        <f>YEAR(Table1[[#This Row],[Order Date]])*100 + MONTH(Table1[[#This Row],[Order Date]])</f>
        <v>201111</v>
      </c>
      <c r="H9750" s="1">
        <v>40862</v>
      </c>
      <c r="I9750" t="s">
        <v>53</v>
      </c>
      <c r="J9750" t="s">
        <v>65</v>
      </c>
      <c r="K9750" t="s">
        <v>66</v>
      </c>
      <c r="L9750" t="s">
        <v>29</v>
      </c>
      <c r="M9750" t="s">
        <v>30</v>
      </c>
      <c r="N9750" t="s">
        <v>306</v>
      </c>
      <c r="O9750" t="s">
        <v>214</v>
      </c>
      <c r="P9750">
        <v>60653</v>
      </c>
      <c r="Q9750" t="s">
        <v>108</v>
      </c>
      <c r="R9750" t="s">
        <v>1796</v>
      </c>
      <c r="S9750" t="s">
        <v>35</v>
      </c>
      <c r="T9750" t="s">
        <v>39</v>
      </c>
      <c r="U9750" t="s">
        <v>1797</v>
      </c>
      <c r="V9750">
        <v>797.94399999999996</v>
      </c>
      <c r="W9750">
        <v>4</v>
      </c>
      <c r="X9750" s="9">
        <f>Table1[[#This Row],[Discount]]</f>
        <v>0.3</v>
      </c>
      <c r="Y9750">
        <v>0.3</v>
      </c>
      <c r="Z9750">
        <v>-56.995999999999981</v>
      </c>
    </row>
    <row r="9751" spans="1:26" ht="16" x14ac:dyDescent="0.2">
      <c r="A9751">
        <v>9750</v>
      </c>
      <c r="B9751" t="s">
        <v>10820</v>
      </c>
      <c r="C9751" s="1">
        <v>41338</v>
      </c>
      <c r="D9751">
        <f>YEAR(Table1[[#This Row],[Order Date]])</f>
        <v>2013</v>
      </c>
      <c r="E9751">
        <f>MONTH(Table1[[#This Row],[Order Date]])</f>
        <v>3</v>
      </c>
      <c r="F9751" t="str">
        <f>Table1[[#This Row],[Order Year]]&amp;"-"&amp;Table1[[#This Row],[Order Month]]</f>
        <v>2013-3</v>
      </c>
      <c r="G9751" s="5">
        <f>YEAR(Table1[[#This Row],[Order Date]])*100 + MONTH(Table1[[#This Row],[Order Date]])</f>
        <v>201303</v>
      </c>
      <c r="H9751" s="1">
        <v>41342</v>
      </c>
      <c r="I9751" t="s">
        <v>53</v>
      </c>
      <c r="J9751" t="s">
        <v>5462</v>
      </c>
      <c r="K9751" t="s">
        <v>5463</v>
      </c>
      <c r="L9751" t="s">
        <v>44</v>
      </c>
      <c r="M9751" t="s">
        <v>30</v>
      </c>
      <c r="N9751" t="s">
        <v>247</v>
      </c>
      <c r="O9751" t="s">
        <v>2697</v>
      </c>
      <c r="P9751">
        <v>3820</v>
      </c>
      <c r="Q9751" t="s">
        <v>151</v>
      </c>
      <c r="R9751" t="s">
        <v>1665</v>
      </c>
      <c r="S9751" t="s">
        <v>74</v>
      </c>
      <c r="T9751" t="s">
        <v>164</v>
      </c>
      <c r="U9751" t="s">
        <v>1666</v>
      </c>
      <c r="V9751">
        <v>159.97999999999999</v>
      </c>
      <c r="W9751">
        <v>2</v>
      </c>
      <c r="X9751" s="9">
        <f>Table1[[#This Row],[Discount]]</f>
        <v>0</v>
      </c>
      <c r="Y9751">
        <v>0</v>
      </c>
      <c r="Z9751">
        <v>57.592799999999997</v>
      </c>
    </row>
    <row r="9752" spans="1:26" ht="16" x14ac:dyDescent="0.2">
      <c r="A9752">
        <v>9751</v>
      </c>
      <c r="B9752" t="s">
        <v>10821</v>
      </c>
      <c r="C9752" s="1">
        <v>41559</v>
      </c>
      <c r="D9752">
        <f>YEAR(Table1[[#This Row],[Order Date]])</f>
        <v>2013</v>
      </c>
      <c r="E9752">
        <f>MONTH(Table1[[#This Row],[Order Date]])</f>
        <v>10</v>
      </c>
      <c r="F9752" t="str">
        <f>Table1[[#This Row],[Order Year]]&amp;"-"&amp;Table1[[#This Row],[Order Month]]</f>
        <v>2013-10</v>
      </c>
      <c r="G9752" s="5">
        <f>YEAR(Table1[[#This Row],[Order Date]])*100 + MONTH(Table1[[#This Row],[Order Date]])</f>
        <v>201310</v>
      </c>
      <c r="H9752" s="1">
        <v>41563</v>
      </c>
      <c r="I9752" t="s">
        <v>53</v>
      </c>
      <c r="J9752" t="s">
        <v>1830</v>
      </c>
      <c r="K9752" t="s">
        <v>1831</v>
      </c>
      <c r="L9752" t="s">
        <v>29</v>
      </c>
      <c r="M9752" t="s">
        <v>30</v>
      </c>
      <c r="N9752" t="s">
        <v>306</v>
      </c>
      <c r="O9752" t="s">
        <v>214</v>
      </c>
      <c r="P9752">
        <v>60610</v>
      </c>
      <c r="Q9752" t="s">
        <v>108</v>
      </c>
      <c r="R9752" t="s">
        <v>5848</v>
      </c>
      <c r="S9752" t="s">
        <v>49</v>
      </c>
      <c r="T9752" t="s">
        <v>71</v>
      </c>
      <c r="U9752" t="s">
        <v>5849</v>
      </c>
      <c r="V9752">
        <v>5.3440000000000003</v>
      </c>
      <c r="W9752">
        <v>2</v>
      </c>
      <c r="X9752" s="9">
        <f>Table1[[#This Row],[Discount]]</f>
        <v>0.2</v>
      </c>
      <c r="Y9752">
        <v>0.2</v>
      </c>
      <c r="Z9752">
        <v>0.66799999999999948</v>
      </c>
    </row>
    <row r="9753" spans="1:26" ht="16" x14ac:dyDescent="0.2">
      <c r="A9753">
        <v>9752</v>
      </c>
      <c r="B9753" t="s">
        <v>10821</v>
      </c>
      <c r="C9753" s="1">
        <v>41559</v>
      </c>
      <c r="D9753">
        <f>YEAR(Table1[[#This Row],[Order Date]])</f>
        <v>2013</v>
      </c>
      <c r="E9753">
        <f>MONTH(Table1[[#This Row],[Order Date]])</f>
        <v>10</v>
      </c>
      <c r="F9753" t="str">
        <f>Table1[[#This Row],[Order Year]]&amp;"-"&amp;Table1[[#This Row],[Order Month]]</f>
        <v>2013-10</v>
      </c>
      <c r="G9753" s="5">
        <f>YEAR(Table1[[#This Row],[Order Date]])*100 + MONTH(Table1[[#This Row],[Order Date]])</f>
        <v>201310</v>
      </c>
      <c r="H9753" s="1">
        <v>41563</v>
      </c>
      <c r="I9753" t="s">
        <v>53</v>
      </c>
      <c r="J9753" t="s">
        <v>1830</v>
      </c>
      <c r="K9753" t="s">
        <v>1831</v>
      </c>
      <c r="L9753" t="s">
        <v>29</v>
      </c>
      <c r="M9753" t="s">
        <v>30</v>
      </c>
      <c r="N9753" t="s">
        <v>306</v>
      </c>
      <c r="O9753" t="s">
        <v>214</v>
      </c>
      <c r="P9753">
        <v>60610</v>
      </c>
      <c r="Q9753" t="s">
        <v>108</v>
      </c>
      <c r="R9753" t="s">
        <v>4714</v>
      </c>
      <c r="S9753" t="s">
        <v>49</v>
      </c>
      <c r="T9753" t="s">
        <v>71</v>
      </c>
      <c r="U9753" t="s">
        <v>4715</v>
      </c>
      <c r="V9753">
        <v>27.72</v>
      </c>
      <c r="W9753">
        <v>3</v>
      </c>
      <c r="X9753" s="9">
        <f>Table1[[#This Row],[Discount]]</f>
        <v>0.2</v>
      </c>
      <c r="Y9753">
        <v>0.2</v>
      </c>
      <c r="Z9753">
        <v>3.4649999999999999</v>
      </c>
    </row>
    <row r="9754" spans="1:26" ht="16" x14ac:dyDescent="0.2">
      <c r="A9754">
        <v>9753</v>
      </c>
      <c r="B9754" t="s">
        <v>10822</v>
      </c>
      <c r="C9754" s="1">
        <v>41457</v>
      </c>
      <c r="D9754">
        <f>YEAR(Table1[[#This Row],[Order Date]])</f>
        <v>2013</v>
      </c>
      <c r="E9754">
        <f>MONTH(Table1[[#This Row],[Order Date]])</f>
        <v>7</v>
      </c>
      <c r="F9754" t="str">
        <f>Table1[[#This Row],[Order Year]]&amp;"-"&amp;Table1[[#This Row],[Order Month]]</f>
        <v>2013-7</v>
      </c>
      <c r="G9754" s="5">
        <f>YEAR(Table1[[#This Row],[Order Date]])*100 + MONTH(Table1[[#This Row],[Order Date]])</f>
        <v>201307</v>
      </c>
      <c r="H9754" s="1">
        <v>41458</v>
      </c>
      <c r="I9754" t="s">
        <v>191</v>
      </c>
      <c r="J9754" t="s">
        <v>1071</v>
      </c>
      <c r="K9754" t="s">
        <v>1072</v>
      </c>
      <c r="L9754" t="s">
        <v>105</v>
      </c>
      <c r="M9754" t="s">
        <v>30</v>
      </c>
      <c r="N9754" t="s">
        <v>98</v>
      </c>
      <c r="O9754" t="s">
        <v>99</v>
      </c>
      <c r="P9754">
        <v>98115</v>
      </c>
      <c r="Q9754" t="s">
        <v>47</v>
      </c>
      <c r="R9754" t="s">
        <v>2916</v>
      </c>
      <c r="S9754" t="s">
        <v>49</v>
      </c>
      <c r="T9754" t="s">
        <v>78</v>
      </c>
      <c r="U9754" t="s">
        <v>2917</v>
      </c>
      <c r="V9754">
        <v>2.4960000000000004</v>
      </c>
      <c r="W9754">
        <v>1</v>
      </c>
      <c r="X9754" s="9">
        <f>Table1[[#This Row],[Discount]]</f>
        <v>0.2</v>
      </c>
      <c r="Y9754">
        <v>0.2</v>
      </c>
      <c r="Z9754">
        <v>0.90479999999999983</v>
      </c>
    </row>
    <row r="9755" spans="1:26" ht="16" x14ac:dyDescent="0.2">
      <c r="A9755">
        <v>9754</v>
      </c>
      <c r="B9755" t="s">
        <v>10823</v>
      </c>
      <c r="C9755" s="1">
        <v>41726</v>
      </c>
      <c r="D9755">
        <f>YEAR(Table1[[#This Row],[Order Date]])</f>
        <v>2014</v>
      </c>
      <c r="E9755">
        <f>MONTH(Table1[[#This Row],[Order Date]])</f>
        <v>3</v>
      </c>
      <c r="F9755" t="str">
        <f>Table1[[#This Row],[Order Year]]&amp;"-"&amp;Table1[[#This Row],[Order Month]]</f>
        <v>2014-3</v>
      </c>
      <c r="G9755" s="5">
        <f>YEAR(Table1[[#This Row],[Order Date]])*100 + MONTH(Table1[[#This Row],[Order Date]])</f>
        <v>201403</v>
      </c>
      <c r="H9755" s="1">
        <v>41728</v>
      </c>
      <c r="I9755" t="s">
        <v>26</v>
      </c>
      <c r="J9755" t="s">
        <v>457</v>
      </c>
      <c r="K9755" t="s">
        <v>458</v>
      </c>
      <c r="L9755" t="s">
        <v>29</v>
      </c>
      <c r="M9755" t="s">
        <v>30</v>
      </c>
      <c r="N9755" t="s">
        <v>1467</v>
      </c>
      <c r="O9755" t="s">
        <v>322</v>
      </c>
      <c r="P9755">
        <v>23223</v>
      </c>
      <c r="Q9755" t="s">
        <v>33</v>
      </c>
      <c r="R9755" t="s">
        <v>6847</v>
      </c>
      <c r="S9755" t="s">
        <v>49</v>
      </c>
      <c r="T9755" t="s">
        <v>50</v>
      </c>
      <c r="U9755" t="s">
        <v>6848</v>
      </c>
      <c r="V9755">
        <v>8.26</v>
      </c>
      <c r="W9755">
        <v>2</v>
      </c>
      <c r="X9755" s="9">
        <f>Table1[[#This Row],[Discount]]</f>
        <v>0</v>
      </c>
      <c r="Y9755">
        <v>0</v>
      </c>
      <c r="Z9755">
        <v>3.7995999999999999</v>
      </c>
    </row>
    <row r="9756" spans="1:26" ht="16" x14ac:dyDescent="0.2">
      <c r="A9756">
        <v>9755</v>
      </c>
      <c r="B9756" t="s">
        <v>10823</v>
      </c>
      <c r="C9756" s="1">
        <v>41726</v>
      </c>
      <c r="D9756">
        <f>YEAR(Table1[[#This Row],[Order Date]])</f>
        <v>2014</v>
      </c>
      <c r="E9756">
        <f>MONTH(Table1[[#This Row],[Order Date]])</f>
        <v>3</v>
      </c>
      <c r="F9756" t="str">
        <f>Table1[[#This Row],[Order Year]]&amp;"-"&amp;Table1[[#This Row],[Order Month]]</f>
        <v>2014-3</v>
      </c>
      <c r="G9756" s="5">
        <f>YEAR(Table1[[#This Row],[Order Date]])*100 + MONTH(Table1[[#This Row],[Order Date]])</f>
        <v>201403</v>
      </c>
      <c r="H9756" s="1">
        <v>41728</v>
      </c>
      <c r="I9756" t="s">
        <v>26</v>
      </c>
      <c r="J9756" t="s">
        <v>457</v>
      </c>
      <c r="K9756" t="s">
        <v>458</v>
      </c>
      <c r="L9756" t="s">
        <v>29</v>
      </c>
      <c r="M9756" t="s">
        <v>30</v>
      </c>
      <c r="N9756" t="s">
        <v>1467</v>
      </c>
      <c r="O9756" t="s">
        <v>322</v>
      </c>
      <c r="P9756">
        <v>23223</v>
      </c>
      <c r="Q9756" t="s">
        <v>33</v>
      </c>
      <c r="R9756" t="s">
        <v>900</v>
      </c>
      <c r="S9756" t="s">
        <v>49</v>
      </c>
      <c r="T9756" t="s">
        <v>78</v>
      </c>
      <c r="U9756" t="s">
        <v>901</v>
      </c>
      <c r="V9756">
        <v>17.760000000000002</v>
      </c>
      <c r="W9756">
        <v>2</v>
      </c>
      <c r="X9756" s="9">
        <f>Table1[[#This Row],[Discount]]</f>
        <v>0</v>
      </c>
      <c r="Y9756">
        <v>0</v>
      </c>
      <c r="Z9756">
        <v>8.8800000000000008</v>
      </c>
    </row>
    <row r="9757" spans="1:26" ht="16" x14ac:dyDescent="0.2">
      <c r="A9757">
        <v>9756</v>
      </c>
      <c r="B9757" t="s">
        <v>10823</v>
      </c>
      <c r="C9757" s="1">
        <v>41726</v>
      </c>
      <c r="D9757">
        <f>YEAR(Table1[[#This Row],[Order Date]])</f>
        <v>2014</v>
      </c>
      <c r="E9757">
        <f>MONTH(Table1[[#This Row],[Order Date]])</f>
        <v>3</v>
      </c>
      <c r="F9757" t="str">
        <f>Table1[[#This Row],[Order Year]]&amp;"-"&amp;Table1[[#This Row],[Order Month]]</f>
        <v>2014-3</v>
      </c>
      <c r="G9757" s="5">
        <f>YEAR(Table1[[#This Row],[Order Date]])*100 + MONTH(Table1[[#This Row],[Order Date]])</f>
        <v>201403</v>
      </c>
      <c r="H9757" s="1">
        <v>41728</v>
      </c>
      <c r="I9757" t="s">
        <v>26</v>
      </c>
      <c r="J9757" t="s">
        <v>457</v>
      </c>
      <c r="K9757" t="s">
        <v>458</v>
      </c>
      <c r="L9757" t="s">
        <v>29</v>
      </c>
      <c r="M9757" t="s">
        <v>30</v>
      </c>
      <c r="N9757" t="s">
        <v>1467</v>
      </c>
      <c r="O9757" t="s">
        <v>322</v>
      </c>
      <c r="P9757">
        <v>23223</v>
      </c>
      <c r="Q9757" t="s">
        <v>33</v>
      </c>
      <c r="R9757" t="s">
        <v>6012</v>
      </c>
      <c r="S9757" t="s">
        <v>49</v>
      </c>
      <c r="T9757" t="s">
        <v>62</v>
      </c>
      <c r="U9757" t="s">
        <v>6013</v>
      </c>
      <c r="V9757">
        <v>332.94</v>
      </c>
      <c r="W9757">
        <v>3</v>
      </c>
      <c r="X9757" s="9">
        <f>Table1[[#This Row],[Discount]]</f>
        <v>0</v>
      </c>
      <c r="Y9757">
        <v>0</v>
      </c>
      <c r="Z9757">
        <v>9.9882000000000204</v>
      </c>
    </row>
    <row r="9758" spans="1:26" ht="16" x14ac:dyDescent="0.2">
      <c r="A9758">
        <v>9757</v>
      </c>
      <c r="B9758" t="s">
        <v>10823</v>
      </c>
      <c r="C9758" s="1">
        <v>41726</v>
      </c>
      <c r="D9758">
        <f>YEAR(Table1[[#This Row],[Order Date]])</f>
        <v>2014</v>
      </c>
      <c r="E9758">
        <f>MONTH(Table1[[#This Row],[Order Date]])</f>
        <v>3</v>
      </c>
      <c r="F9758" t="str">
        <f>Table1[[#This Row],[Order Year]]&amp;"-"&amp;Table1[[#This Row],[Order Month]]</f>
        <v>2014-3</v>
      </c>
      <c r="G9758" s="5">
        <f>YEAR(Table1[[#This Row],[Order Date]])*100 + MONTH(Table1[[#This Row],[Order Date]])</f>
        <v>201403</v>
      </c>
      <c r="H9758" s="1">
        <v>41728</v>
      </c>
      <c r="I9758" t="s">
        <v>26</v>
      </c>
      <c r="J9758" t="s">
        <v>457</v>
      </c>
      <c r="K9758" t="s">
        <v>458</v>
      </c>
      <c r="L9758" t="s">
        <v>29</v>
      </c>
      <c r="M9758" t="s">
        <v>30</v>
      </c>
      <c r="N9758" t="s">
        <v>1467</v>
      </c>
      <c r="O9758" t="s">
        <v>322</v>
      </c>
      <c r="P9758">
        <v>23223</v>
      </c>
      <c r="Q9758" t="s">
        <v>33</v>
      </c>
      <c r="R9758" t="s">
        <v>1108</v>
      </c>
      <c r="S9758" t="s">
        <v>35</v>
      </c>
      <c r="T9758" t="s">
        <v>59</v>
      </c>
      <c r="U9758" t="s">
        <v>1109</v>
      </c>
      <c r="V9758">
        <v>292.10000000000002</v>
      </c>
      <c r="W9758">
        <v>2</v>
      </c>
      <c r="X9758" s="9">
        <f>Table1[[#This Row],[Discount]]</f>
        <v>0</v>
      </c>
      <c r="Y9758">
        <v>0</v>
      </c>
      <c r="Z9758">
        <v>58.419999999999987</v>
      </c>
    </row>
    <row r="9759" spans="1:26" ht="16" x14ac:dyDescent="0.2">
      <c r="A9759">
        <v>9758</v>
      </c>
      <c r="B9759" t="s">
        <v>10823</v>
      </c>
      <c r="C9759" s="1">
        <v>41726</v>
      </c>
      <c r="D9759">
        <f>YEAR(Table1[[#This Row],[Order Date]])</f>
        <v>2014</v>
      </c>
      <c r="E9759">
        <f>MONTH(Table1[[#This Row],[Order Date]])</f>
        <v>3</v>
      </c>
      <c r="F9759" t="str">
        <f>Table1[[#This Row],[Order Year]]&amp;"-"&amp;Table1[[#This Row],[Order Month]]</f>
        <v>2014-3</v>
      </c>
      <c r="G9759" s="5">
        <f>YEAR(Table1[[#This Row],[Order Date]])*100 + MONTH(Table1[[#This Row],[Order Date]])</f>
        <v>201403</v>
      </c>
      <c r="H9759" s="1">
        <v>41728</v>
      </c>
      <c r="I9759" t="s">
        <v>26</v>
      </c>
      <c r="J9759" t="s">
        <v>457</v>
      </c>
      <c r="K9759" t="s">
        <v>458</v>
      </c>
      <c r="L9759" t="s">
        <v>29</v>
      </c>
      <c r="M9759" t="s">
        <v>30</v>
      </c>
      <c r="N9759" t="s">
        <v>1467</v>
      </c>
      <c r="O9759" t="s">
        <v>322</v>
      </c>
      <c r="P9759">
        <v>23223</v>
      </c>
      <c r="Q9759" t="s">
        <v>33</v>
      </c>
      <c r="R9759" t="s">
        <v>8859</v>
      </c>
      <c r="S9759" t="s">
        <v>74</v>
      </c>
      <c r="T9759" t="s">
        <v>75</v>
      </c>
      <c r="U9759" t="s">
        <v>8860</v>
      </c>
      <c r="V9759">
        <v>206.1</v>
      </c>
      <c r="W9759">
        <v>5</v>
      </c>
      <c r="X9759" s="9">
        <f>Table1[[#This Row],[Discount]]</f>
        <v>0</v>
      </c>
      <c r="Y9759">
        <v>0</v>
      </c>
      <c r="Z9759">
        <v>55.647000000000006</v>
      </c>
    </row>
    <row r="9760" spans="1:26" ht="16" x14ac:dyDescent="0.2">
      <c r="A9760">
        <v>9759</v>
      </c>
      <c r="B9760" t="s">
        <v>10823</v>
      </c>
      <c r="C9760" s="1">
        <v>41726</v>
      </c>
      <c r="D9760">
        <f>YEAR(Table1[[#This Row],[Order Date]])</f>
        <v>2014</v>
      </c>
      <c r="E9760">
        <f>MONTH(Table1[[#This Row],[Order Date]])</f>
        <v>3</v>
      </c>
      <c r="F9760" t="str">
        <f>Table1[[#This Row],[Order Year]]&amp;"-"&amp;Table1[[#This Row],[Order Month]]</f>
        <v>2014-3</v>
      </c>
      <c r="G9760" s="5">
        <f>YEAR(Table1[[#This Row],[Order Date]])*100 + MONTH(Table1[[#This Row],[Order Date]])</f>
        <v>201403</v>
      </c>
      <c r="H9760" s="1">
        <v>41728</v>
      </c>
      <c r="I9760" t="s">
        <v>26</v>
      </c>
      <c r="J9760" t="s">
        <v>457</v>
      </c>
      <c r="K9760" t="s">
        <v>458</v>
      </c>
      <c r="L9760" t="s">
        <v>29</v>
      </c>
      <c r="M9760" t="s">
        <v>30</v>
      </c>
      <c r="N9760" t="s">
        <v>1467</v>
      </c>
      <c r="O9760" t="s">
        <v>322</v>
      </c>
      <c r="P9760">
        <v>23223</v>
      </c>
      <c r="Q9760" t="s">
        <v>33</v>
      </c>
      <c r="R9760" t="s">
        <v>1031</v>
      </c>
      <c r="S9760" t="s">
        <v>49</v>
      </c>
      <c r="T9760" t="s">
        <v>93</v>
      </c>
      <c r="U9760" t="s">
        <v>1032</v>
      </c>
      <c r="V9760">
        <v>17.64</v>
      </c>
      <c r="W9760">
        <v>4</v>
      </c>
      <c r="X9760" s="9">
        <f>Table1[[#This Row],[Discount]]</f>
        <v>0</v>
      </c>
      <c r="Y9760">
        <v>0</v>
      </c>
      <c r="Z9760">
        <v>8.1143999999999998</v>
      </c>
    </row>
    <row r="9761" spans="1:26" ht="16" x14ac:dyDescent="0.2">
      <c r="A9761">
        <v>9760</v>
      </c>
      <c r="B9761" t="s">
        <v>10824</v>
      </c>
      <c r="C9761" s="1">
        <v>41579</v>
      </c>
      <c r="D9761">
        <f>YEAR(Table1[[#This Row],[Order Date]])</f>
        <v>2013</v>
      </c>
      <c r="E9761">
        <f>MONTH(Table1[[#This Row],[Order Date]])</f>
        <v>11</v>
      </c>
      <c r="F9761" t="str">
        <f>Table1[[#This Row],[Order Year]]&amp;"-"&amp;Table1[[#This Row],[Order Month]]</f>
        <v>2013-11</v>
      </c>
      <c r="G9761" s="5">
        <f>YEAR(Table1[[#This Row],[Order Date]])*100 + MONTH(Table1[[#This Row],[Order Date]])</f>
        <v>201311</v>
      </c>
      <c r="H9761" s="1">
        <v>41584</v>
      </c>
      <c r="I9761" t="s">
        <v>53</v>
      </c>
      <c r="J9761" t="s">
        <v>2060</v>
      </c>
      <c r="K9761" t="s">
        <v>2061</v>
      </c>
      <c r="L9761" t="s">
        <v>44</v>
      </c>
      <c r="M9761" t="s">
        <v>30</v>
      </c>
      <c r="N9761" t="s">
        <v>130</v>
      </c>
      <c r="O9761" t="s">
        <v>46</v>
      </c>
      <c r="P9761">
        <v>94109</v>
      </c>
      <c r="Q9761" t="s">
        <v>47</v>
      </c>
      <c r="R9761" t="s">
        <v>4522</v>
      </c>
      <c r="S9761" t="s">
        <v>35</v>
      </c>
      <c r="T9761" t="s">
        <v>39</v>
      </c>
      <c r="U9761" t="s">
        <v>4523</v>
      </c>
      <c r="V9761">
        <v>1403.9200000000003</v>
      </c>
      <c r="W9761">
        <v>5</v>
      </c>
      <c r="X9761" s="9">
        <f>Table1[[#This Row],[Discount]]</f>
        <v>0.2</v>
      </c>
      <c r="Y9761">
        <v>0.2</v>
      </c>
      <c r="Z9761">
        <v>70.196000000000026</v>
      </c>
    </row>
    <row r="9762" spans="1:26" ht="16" x14ac:dyDescent="0.2">
      <c r="A9762">
        <v>9761</v>
      </c>
      <c r="B9762" t="s">
        <v>10825</v>
      </c>
      <c r="C9762" s="1">
        <v>41948</v>
      </c>
      <c r="D9762">
        <f>YEAR(Table1[[#This Row],[Order Date]])</f>
        <v>2014</v>
      </c>
      <c r="E9762">
        <f>MONTH(Table1[[#This Row],[Order Date]])</f>
        <v>11</v>
      </c>
      <c r="F9762" t="str">
        <f>Table1[[#This Row],[Order Year]]&amp;"-"&amp;Table1[[#This Row],[Order Month]]</f>
        <v>2014-11</v>
      </c>
      <c r="G9762" s="5">
        <f>YEAR(Table1[[#This Row],[Order Date]])*100 + MONTH(Table1[[#This Row],[Order Date]])</f>
        <v>201411</v>
      </c>
      <c r="H9762" s="1">
        <v>41952</v>
      </c>
      <c r="I9762" t="s">
        <v>53</v>
      </c>
      <c r="J9762" t="s">
        <v>3817</v>
      </c>
      <c r="K9762" t="s">
        <v>3818</v>
      </c>
      <c r="L9762" t="s">
        <v>105</v>
      </c>
      <c r="M9762" t="s">
        <v>30</v>
      </c>
      <c r="N9762" t="s">
        <v>10826</v>
      </c>
      <c r="O9762" t="s">
        <v>1710</v>
      </c>
      <c r="P9762">
        <v>72762</v>
      </c>
      <c r="Q9762" t="s">
        <v>33</v>
      </c>
      <c r="R9762" t="s">
        <v>6651</v>
      </c>
      <c r="S9762" t="s">
        <v>49</v>
      </c>
      <c r="T9762" t="s">
        <v>71</v>
      </c>
      <c r="U9762" t="s">
        <v>6652</v>
      </c>
      <c r="V9762">
        <v>4.3</v>
      </c>
      <c r="W9762">
        <v>2</v>
      </c>
      <c r="X9762" s="9">
        <f>Table1[[#This Row],[Discount]]</f>
        <v>0</v>
      </c>
      <c r="Y9762">
        <v>0</v>
      </c>
      <c r="Z9762">
        <v>1.4189999999999996</v>
      </c>
    </row>
    <row r="9763" spans="1:26" ht="16" x14ac:dyDescent="0.2">
      <c r="A9763">
        <v>9762</v>
      </c>
      <c r="B9763" t="s">
        <v>10827</v>
      </c>
      <c r="C9763" s="1">
        <v>40589</v>
      </c>
      <c r="D9763">
        <f>YEAR(Table1[[#This Row],[Order Date]])</f>
        <v>2011</v>
      </c>
      <c r="E9763">
        <f>MONTH(Table1[[#This Row],[Order Date]])</f>
        <v>2</v>
      </c>
      <c r="F9763" t="str">
        <f>Table1[[#This Row],[Order Year]]&amp;"-"&amp;Table1[[#This Row],[Order Month]]</f>
        <v>2011-2</v>
      </c>
      <c r="G9763" s="5">
        <f>YEAR(Table1[[#This Row],[Order Date]])*100 + MONTH(Table1[[#This Row],[Order Date]])</f>
        <v>201102</v>
      </c>
      <c r="H9763" s="1">
        <v>40593</v>
      </c>
      <c r="I9763" t="s">
        <v>53</v>
      </c>
      <c r="J9763" t="s">
        <v>4239</v>
      </c>
      <c r="K9763" t="s">
        <v>4240</v>
      </c>
      <c r="L9763" t="s">
        <v>44</v>
      </c>
      <c r="M9763" t="s">
        <v>30</v>
      </c>
      <c r="N9763" t="s">
        <v>98</v>
      </c>
      <c r="O9763" t="s">
        <v>99</v>
      </c>
      <c r="P9763">
        <v>98103</v>
      </c>
      <c r="Q9763" t="s">
        <v>47</v>
      </c>
      <c r="R9763" t="s">
        <v>4418</v>
      </c>
      <c r="S9763" t="s">
        <v>74</v>
      </c>
      <c r="T9763" t="s">
        <v>164</v>
      </c>
      <c r="U9763" t="s">
        <v>4419</v>
      </c>
      <c r="V9763">
        <v>239.96999999999997</v>
      </c>
      <c r="W9763">
        <v>3</v>
      </c>
      <c r="X9763" s="9">
        <f>Table1[[#This Row],[Discount]]</f>
        <v>0</v>
      </c>
      <c r="Y9763">
        <v>0</v>
      </c>
      <c r="Z9763">
        <v>86.389199999999988</v>
      </c>
    </row>
    <row r="9764" spans="1:26" ht="16" x14ac:dyDescent="0.2">
      <c r="A9764">
        <v>9763</v>
      </c>
      <c r="B9764" t="s">
        <v>10827</v>
      </c>
      <c r="C9764" s="1">
        <v>40589</v>
      </c>
      <c r="D9764">
        <f>YEAR(Table1[[#This Row],[Order Date]])</f>
        <v>2011</v>
      </c>
      <c r="E9764">
        <f>MONTH(Table1[[#This Row],[Order Date]])</f>
        <v>2</v>
      </c>
      <c r="F9764" t="str">
        <f>Table1[[#This Row],[Order Year]]&amp;"-"&amp;Table1[[#This Row],[Order Month]]</f>
        <v>2011-2</v>
      </c>
      <c r="G9764" s="5">
        <f>YEAR(Table1[[#This Row],[Order Date]])*100 + MONTH(Table1[[#This Row],[Order Date]])</f>
        <v>201102</v>
      </c>
      <c r="H9764" s="1">
        <v>40593</v>
      </c>
      <c r="I9764" t="s">
        <v>53</v>
      </c>
      <c r="J9764" t="s">
        <v>4239</v>
      </c>
      <c r="K9764" t="s">
        <v>4240</v>
      </c>
      <c r="L9764" t="s">
        <v>44</v>
      </c>
      <c r="M9764" t="s">
        <v>30</v>
      </c>
      <c r="N9764" t="s">
        <v>98</v>
      </c>
      <c r="O9764" t="s">
        <v>99</v>
      </c>
      <c r="P9764">
        <v>98103</v>
      </c>
      <c r="Q9764" t="s">
        <v>47</v>
      </c>
      <c r="R9764" t="s">
        <v>5596</v>
      </c>
      <c r="S9764" t="s">
        <v>49</v>
      </c>
      <c r="T9764" t="s">
        <v>81</v>
      </c>
      <c r="U9764" t="s">
        <v>5597</v>
      </c>
      <c r="V9764">
        <v>81.96</v>
      </c>
      <c r="W9764">
        <v>2</v>
      </c>
      <c r="X9764" s="9">
        <f>Table1[[#This Row],[Discount]]</f>
        <v>0</v>
      </c>
      <c r="Y9764">
        <v>0</v>
      </c>
      <c r="Z9764">
        <v>22.948799999999999</v>
      </c>
    </row>
    <row r="9765" spans="1:26" ht="16" x14ac:dyDescent="0.2">
      <c r="A9765">
        <v>9764</v>
      </c>
      <c r="B9765" t="s">
        <v>10827</v>
      </c>
      <c r="C9765" s="1">
        <v>40589</v>
      </c>
      <c r="D9765">
        <f>YEAR(Table1[[#This Row],[Order Date]])</f>
        <v>2011</v>
      </c>
      <c r="E9765">
        <f>MONTH(Table1[[#This Row],[Order Date]])</f>
        <v>2</v>
      </c>
      <c r="F9765" t="str">
        <f>Table1[[#This Row],[Order Year]]&amp;"-"&amp;Table1[[#This Row],[Order Month]]</f>
        <v>2011-2</v>
      </c>
      <c r="G9765" s="5">
        <f>YEAR(Table1[[#This Row],[Order Date]])*100 + MONTH(Table1[[#This Row],[Order Date]])</f>
        <v>201102</v>
      </c>
      <c r="H9765" s="1">
        <v>40593</v>
      </c>
      <c r="I9765" t="s">
        <v>53</v>
      </c>
      <c r="J9765" t="s">
        <v>4239</v>
      </c>
      <c r="K9765" t="s">
        <v>4240</v>
      </c>
      <c r="L9765" t="s">
        <v>44</v>
      </c>
      <c r="M9765" t="s">
        <v>30</v>
      </c>
      <c r="N9765" t="s">
        <v>98</v>
      </c>
      <c r="O9765" t="s">
        <v>99</v>
      </c>
      <c r="P9765">
        <v>98103</v>
      </c>
      <c r="Q9765" t="s">
        <v>47</v>
      </c>
      <c r="R9765" t="s">
        <v>5897</v>
      </c>
      <c r="S9765" t="s">
        <v>49</v>
      </c>
      <c r="T9765" t="s">
        <v>581</v>
      </c>
      <c r="U9765" t="s">
        <v>5898</v>
      </c>
      <c r="V9765">
        <v>238.62</v>
      </c>
      <c r="W9765">
        <v>2</v>
      </c>
      <c r="X9765" s="9">
        <f>Table1[[#This Row],[Discount]]</f>
        <v>0</v>
      </c>
      <c r="Y9765">
        <v>0</v>
      </c>
      <c r="Z9765">
        <v>4.7724000000000046</v>
      </c>
    </row>
    <row r="9766" spans="1:26" ht="16" x14ac:dyDescent="0.2">
      <c r="A9766">
        <v>9765</v>
      </c>
      <c r="B9766" t="s">
        <v>10828</v>
      </c>
      <c r="C9766" s="1">
        <v>40712</v>
      </c>
      <c r="D9766">
        <f>YEAR(Table1[[#This Row],[Order Date]])</f>
        <v>2011</v>
      </c>
      <c r="E9766">
        <f>MONTH(Table1[[#This Row],[Order Date]])</f>
        <v>6</v>
      </c>
      <c r="F9766" t="str">
        <f>Table1[[#This Row],[Order Year]]&amp;"-"&amp;Table1[[#This Row],[Order Month]]</f>
        <v>2011-6</v>
      </c>
      <c r="G9766" s="5">
        <f>YEAR(Table1[[#This Row],[Order Date]])*100 + MONTH(Table1[[#This Row],[Order Date]])</f>
        <v>201106</v>
      </c>
      <c r="H9766" s="1">
        <v>40717</v>
      </c>
      <c r="I9766" t="s">
        <v>53</v>
      </c>
      <c r="J9766" t="s">
        <v>4173</v>
      </c>
      <c r="K9766" t="s">
        <v>4174</v>
      </c>
      <c r="L9766" t="s">
        <v>29</v>
      </c>
      <c r="M9766" t="s">
        <v>30</v>
      </c>
      <c r="N9766" t="s">
        <v>45</v>
      </c>
      <c r="O9766" t="s">
        <v>46</v>
      </c>
      <c r="P9766">
        <v>90036</v>
      </c>
      <c r="Q9766" t="s">
        <v>47</v>
      </c>
      <c r="R9766" t="s">
        <v>616</v>
      </c>
      <c r="S9766" t="s">
        <v>74</v>
      </c>
      <c r="T9766" t="s">
        <v>75</v>
      </c>
      <c r="U9766" t="s">
        <v>617</v>
      </c>
      <c r="V9766">
        <v>139.80000000000001</v>
      </c>
      <c r="W9766">
        <v>5</v>
      </c>
      <c r="X9766" s="9">
        <f>Table1[[#This Row],[Discount]]</f>
        <v>0.2</v>
      </c>
      <c r="Y9766">
        <v>0.2</v>
      </c>
      <c r="Z9766">
        <v>12.232500000000009</v>
      </c>
    </row>
    <row r="9767" spans="1:26" ht="16" x14ac:dyDescent="0.2">
      <c r="A9767">
        <v>9766</v>
      </c>
      <c r="B9767" t="s">
        <v>10829</v>
      </c>
      <c r="C9767" s="1">
        <v>41699</v>
      </c>
      <c r="D9767">
        <f>YEAR(Table1[[#This Row],[Order Date]])</f>
        <v>2014</v>
      </c>
      <c r="E9767">
        <f>MONTH(Table1[[#This Row],[Order Date]])</f>
        <v>3</v>
      </c>
      <c r="F9767" t="str">
        <f>Table1[[#This Row],[Order Year]]&amp;"-"&amp;Table1[[#This Row],[Order Month]]</f>
        <v>2014-3</v>
      </c>
      <c r="G9767" s="5">
        <f>YEAR(Table1[[#This Row],[Order Date]])*100 + MONTH(Table1[[#This Row],[Order Date]])</f>
        <v>201403</v>
      </c>
      <c r="H9767" s="1">
        <v>41705</v>
      </c>
      <c r="I9767" t="s">
        <v>53</v>
      </c>
      <c r="J9767" t="s">
        <v>4746</v>
      </c>
      <c r="K9767" t="s">
        <v>4747</v>
      </c>
      <c r="L9767" t="s">
        <v>29</v>
      </c>
      <c r="M9767" t="s">
        <v>30</v>
      </c>
      <c r="N9767" t="s">
        <v>3690</v>
      </c>
      <c r="O9767" t="s">
        <v>750</v>
      </c>
      <c r="P9767">
        <v>6457</v>
      </c>
      <c r="Q9767" t="s">
        <v>151</v>
      </c>
      <c r="R9767" t="s">
        <v>4740</v>
      </c>
      <c r="S9767" t="s">
        <v>49</v>
      </c>
      <c r="T9767" t="s">
        <v>78</v>
      </c>
      <c r="U9767" t="s">
        <v>4741</v>
      </c>
      <c r="V9767">
        <v>9.84</v>
      </c>
      <c r="W9767">
        <v>2</v>
      </c>
      <c r="X9767" s="9">
        <f>Table1[[#This Row],[Discount]]</f>
        <v>0</v>
      </c>
      <c r="Y9767">
        <v>0</v>
      </c>
      <c r="Z9767">
        <v>4.7231999999999994</v>
      </c>
    </row>
    <row r="9768" spans="1:26" ht="16" x14ac:dyDescent="0.2">
      <c r="A9768">
        <v>9767</v>
      </c>
      <c r="B9768" t="s">
        <v>10829</v>
      </c>
      <c r="C9768" s="1">
        <v>41699</v>
      </c>
      <c r="D9768">
        <f>YEAR(Table1[[#This Row],[Order Date]])</f>
        <v>2014</v>
      </c>
      <c r="E9768">
        <f>MONTH(Table1[[#This Row],[Order Date]])</f>
        <v>3</v>
      </c>
      <c r="F9768" t="str">
        <f>Table1[[#This Row],[Order Year]]&amp;"-"&amp;Table1[[#This Row],[Order Month]]</f>
        <v>2014-3</v>
      </c>
      <c r="G9768" s="5">
        <f>YEAR(Table1[[#This Row],[Order Date]])*100 + MONTH(Table1[[#This Row],[Order Date]])</f>
        <v>201403</v>
      </c>
      <c r="H9768" s="1">
        <v>41705</v>
      </c>
      <c r="I9768" t="s">
        <v>53</v>
      </c>
      <c r="J9768" t="s">
        <v>4746</v>
      </c>
      <c r="K9768" t="s">
        <v>4747</v>
      </c>
      <c r="L9768" t="s">
        <v>29</v>
      </c>
      <c r="M9768" t="s">
        <v>30</v>
      </c>
      <c r="N9768" t="s">
        <v>3690</v>
      </c>
      <c r="O9768" t="s">
        <v>750</v>
      </c>
      <c r="P9768">
        <v>6457</v>
      </c>
      <c r="Q9768" t="s">
        <v>151</v>
      </c>
      <c r="R9768" t="s">
        <v>2200</v>
      </c>
      <c r="S9768" t="s">
        <v>49</v>
      </c>
      <c r="T9768" t="s">
        <v>93</v>
      </c>
      <c r="U9768" t="s">
        <v>2201</v>
      </c>
      <c r="V9768">
        <v>7.78</v>
      </c>
      <c r="W9768">
        <v>1</v>
      </c>
      <c r="X9768" s="9">
        <f>Table1[[#This Row],[Discount]]</f>
        <v>0</v>
      </c>
      <c r="Y9768">
        <v>0</v>
      </c>
      <c r="Z9768">
        <v>3.5009999999999994</v>
      </c>
    </row>
    <row r="9769" spans="1:26" ht="16" x14ac:dyDescent="0.2">
      <c r="A9769">
        <v>9768</v>
      </c>
      <c r="B9769" t="s">
        <v>10830</v>
      </c>
      <c r="C9769" s="1">
        <v>41983</v>
      </c>
      <c r="D9769">
        <f>YEAR(Table1[[#This Row],[Order Date]])</f>
        <v>2014</v>
      </c>
      <c r="E9769">
        <f>MONTH(Table1[[#This Row],[Order Date]])</f>
        <v>12</v>
      </c>
      <c r="F9769" t="str">
        <f>Table1[[#This Row],[Order Year]]&amp;"-"&amp;Table1[[#This Row],[Order Month]]</f>
        <v>2014-12</v>
      </c>
      <c r="G9769" s="5">
        <f>YEAR(Table1[[#This Row],[Order Date]])*100 + MONTH(Table1[[#This Row],[Order Date]])</f>
        <v>201412</v>
      </c>
      <c r="H9769" s="1">
        <v>41989</v>
      </c>
      <c r="I9769" t="s">
        <v>53</v>
      </c>
      <c r="J9769" t="s">
        <v>4879</v>
      </c>
      <c r="K9769" t="s">
        <v>4880</v>
      </c>
      <c r="L9769" t="s">
        <v>29</v>
      </c>
      <c r="M9769" t="s">
        <v>30</v>
      </c>
      <c r="N9769" t="s">
        <v>6473</v>
      </c>
      <c r="O9769" t="s">
        <v>241</v>
      </c>
      <c r="P9769">
        <v>49505</v>
      </c>
      <c r="Q9769" t="s">
        <v>108</v>
      </c>
      <c r="R9769" t="s">
        <v>4161</v>
      </c>
      <c r="S9769" t="s">
        <v>49</v>
      </c>
      <c r="T9769" t="s">
        <v>78</v>
      </c>
      <c r="U9769" t="s">
        <v>4162</v>
      </c>
      <c r="V9769">
        <v>54.900000000000006</v>
      </c>
      <c r="W9769">
        <v>5</v>
      </c>
      <c r="X9769" s="9">
        <f>Table1[[#This Row],[Discount]]</f>
        <v>0</v>
      </c>
      <c r="Y9769">
        <v>0</v>
      </c>
      <c r="Z9769">
        <v>26.901000000000003</v>
      </c>
    </row>
    <row r="9770" spans="1:26" ht="16" x14ac:dyDescent="0.2">
      <c r="A9770">
        <v>9769</v>
      </c>
      <c r="B9770" t="s">
        <v>10831</v>
      </c>
      <c r="C9770" s="1">
        <v>41981</v>
      </c>
      <c r="D9770">
        <f>YEAR(Table1[[#This Row],[Order Date]])</f>
        <v>2014</v>
      </c>
      <c r="E9770">
        <f>MONTH(Table1[[#This Row],[Order Date]])</f>
        <v>12</v>
      </c>
      <c r="F9770" t="str">
        <f>Table1[[#This Row],[Order Year]]&amp;"-"&amp;Table1[[#This Row],[Order Month]]</f>
        <v>2014-12</v>
      </c>
      <c r="G9770" s="5">
        <f>YEAR(Table1[[#This Row],[Order Date]])*100 + MONTH(Table1[[#This Row],[Order Date]])</f>
        <v>201412</v>
      </c>
      <c r="H9770" s="1">
        <v>41988</v>
      </c>
      <c r="I9770" t="s">
        <v>53</v>
      </c>
      <c r="J9770" t="s">
        <v>3609</v>
      </c>
      <c r="K9770" t="s">
        <v>3610</v>
      </c>
      <c r="L9770" t="s">
        <v>105</v>
      </c>
      <c r="M9770" t="s">
        <v>30</v>
      </c>
      <c r="N9770" t="s">
        <v>130</v>
      </c>
      <c r="O9770" t="s">
        <v>46</v>
      </c>
      <c r="P9770">
        <v>94122</v>
      </c>
      <c r="Q9770" t="s">
        <v>47</v>
      </c>
      <c r="R9770" t="s">
        <v>5350</v>
      </c>
      <c r="S9770" t="s">
        <v>49</v>
      </c>
      <c r="T9770" t="s">
        <v>93</v>
      </c>
      <c r="U9770" t="s">
        <v>5351</v>
      </c>
      <c r="V9770">
        <v>50.04</v>
      </c>
      <c r="W9770">
        <v>6</v>
      </c>
      <c r="X9770" s="9">
        <f>Table1[[#This Row],[Discount]]</f>
        <v>0</v>
      </c>
      <c r="Y9770">
        <v>0</v>
      </c>
      <c r="Z9770">
        <v>25.02</v>
      </c>
    </row>
    <row r="9771" spans="1:26" ht="16" x14ac:dyDescent="0.2">
      <c r="A9771">
        <v>9770</v>
      </c>
      <c r="B9771" t="s">
        <v>10832</v>
      </c>
      <c r="C9771" s="1">
        <v>41603</v>
      </c>
      <c r="D9771">
        <f>YEAR(Table1[[#This Row],[Order Date]])</f>
        <v>2013</v>
      </c>
      <c r="E9771">
        <f>MONTH(Table1[[#This Row],[Order Date]])</f>
        <v>11</v>
      </c>
      <c r="F9771" t="str">
        <f>Table1[[#This Row],[Order Year]]&amp;"-"&amp;Table1[[#This Row],[Order Month]]</f>
        <v>2013-11</v>
      </c>
      <c r="G9771" s="5">
        <f>YEAR(Table1[[#This Row],[Order Date]])*100 + MONTH(Table1[[#This Row],[Order Date]])</f>
        <v>201311</v>
      </c>
      <c r="H9771" s="1">
        <v>41609</v>
      </c>
      <c r="I9771" t="s">
        <v>53</v>
      </c>
      <c r="J9771" t="s">
        <v>2801</v>
      </c>
      <c r="K9771" t="s">
        <v>2802</v>
      </c>
      <c r="L9771" t="s">
        <v>105</v>
      </c>
      <c r="M9771" t="s">
        <v>30</v>
      </c>
      <c r="N9771" t="s">
        <v>2333</v>
      </c>
      <c r="O9771" t="s">
        <v>57</v>
      </c>
      <c r="P9771">
        <v>33012</v>
      </c>
      <c r="Q9771" t="s">
        <v>33</v>
      </c>
      <c r="R9771" t="s">
        <v>2358</v>
      </c>
      <c r="S9771" t="s">
        <v>35</v>
      </c>
      <c r="T9771" t="s">
        <v>36</v>
      </c>
      <c r="U9771" t="s">
        <v>2359</v>
      </c>
      <c r="V9771">
        <v>339.92000000000007</v>
      </c>
      <c r="W9771">
        <v>5</v>
      </c>
      <c r="X9771" s="9">
        <f>Table1[[#This Row],[Discount]]</f>
        <v>0.2</v>
      </c>
      <c r="Y9771">
        <v>0.2</v>
      </c>
      <c r="Z9771">
        <v>8.4979999999999762</v>
      </c>
    </row>
    <row r="9772" spans="1:26" ht="16" x14ac:dyDescent="0.2">
      <c r="A9772">
        <v>9771</v>
      </c>
      <c r="B9772" t="s">
        <v>10832</v>
      </c>
      <c r="C9772" s="1">
        <v>41603</v>
      </c>
      <c r="D9772">
        <f>YEAR(Table1[[#This Row],[Order Date]])</f>
        <v>2013</v>
      </c>
      <c r="E9772">
        <f>MONTH(Table1[[#This Row],[Order Date]])</f>
        <v>11</v>
      </c>
      <c r="F9772" t="str">
        <f>Table1[[#This Row],[Order Year]]&amp;"-"&amp;Table1[[#This Row],[Order Month]]</f>
        <v>2013-11</v>
      </c>
      <c r="G9772" s="5">
        <f>YEAR(Table1[[#This Row],[Order Date]])*100 + MONTH(Table1[[#This Row],[Order Date]])</f>
        <v>201311</v>
      </c>
      <c r="H9772" s="1">
        <v>41609</v>
      </c>
      <c r="I9772" t="s">
        <v>53</v>
      </c>
      <c r="J9772" t="s">
        <v>2801</v>
      </c>
      <c r="K9772" t="s">
        <v>2802</v>
      </c>
      <c r="L9772" t="s">
        <v>105</v>
      </c>
      <c r="M9772" t="s">
        <v>30</v>
      </c>
      <c r="N9772" t="s">
        <v>2333</v>
      </c>
      <c r="O9772" t="s">
        <v>57</v>
      </c>
      <c r="P9772">
        <v>33012</v>
      </c>
      <c r="Q9772" t="s">
        <v>33</v>
      </c>
      <c r="R9772" t="s">
        <v>4507</v>
      </c>
      <c r="S9772" t="s">
        <v>49</v>
      </c>
      <c r="T9772" t="s">
        <v>93</v>
      </c>
      <c r="U9772" t="s">
        <v>4508</v>
      </c>
      <c r="V9772">
        <v>10.528</v>
      </c>
      <c r="W9772">
        <v>4</v>
      </c>
      <c r="X9772" s="9">
        <f>Table1[[#This Row],[Discount]]</f>
        <v>0.2</v>
      </c>
      <c r="Y9772">
        <v>0.2</v>
      </c>
      <c r="Z9772">
        <v>3.4215999999999993</v>
      </c>
    </row>
    <row r="9773" spans="1:26" ht="16" x14ac:dyDescent="0.2">
      <c r="A9773">
        <v>9772</v>
      </c>
      <c r="B9773" t="s">
        <v>10832</v>
      </c>
      <c r="C9773" s="1">
        <v>41603</v>
      </c>
      <c r="D9773">
        <f>YEAR(Table1[[#This Row],[Order Date]])</f>
        <v>2013</v>
      </c>
      <c r="E9773">
        <f>MONTH(Table1[[#This Row],[Order Date]])</f>
        <v>11</v>
      </c>
      <c r="F9773" t="str">
        <f>Table1[[#This Row],[Order Year]]&amp;"-"&amp;Table1[[#This Row],[Order Month]]</f>
        <v>2013-11</v>
      </c>
      <c r="G9773" s="5">
        <f>YEAR(Table1[[#This Row],[Order Date]])*100 + MONTH(Table1[[#This Row],[Order Date]])</f>
        <v>201311</v>
      </c>
      <c r="H9773" s="1">
        <v>41609</v>
      </c>
      <c r="I9773" t="s">
        <v>53</v>
      </c>
      <c r="J9773" t="s">
        <v>2801</v>
      </c>
      <c r="K9773" t="s">
        <v>2802</v>
      </c>
      <c r="L9773" t="s">
        <v>105</v>
      </c>
      <c r="M9773" t="s">
        <v>30</v>
      </c>
      <c r="N9773" t="s">
        <v>2333</v>
      </c>
      <c r="O9773" t="s">
        <v>57</v>
      </c>
      <c r="P9773">
        <v>33012</v>
      </c>
      <c r="Q9773" t="s">
        <v>33</v>
      </c>
      <c r="R9773" t="s">
        <v>5194</v>
      </c>
      <c r="S9773" t="s">
        <v>49</v>
      </c>
      <c r="T9773" t="s">
        <v>81</v>
      </c>
      <c r="U9773" t="s">
        <v>5195</v>
      </c>
      <c r="V9773">
        <v>42.384</v>
      </c>
      <c r="W9773">
        <v>2</v>
      </c>
      <c r="X9773" s="9">
        <f>Table1[[#This Row],[Discount]]</f>
        <v>0.2</v>
      </c>
      <c r="Y9773">
        <v>0.2</v>
      </c>
      <c r="Z9773">
        <v>4.2384000000000022</v>
      </c>
    </row>
    <row r="9774" spans="1:26" ht="16" x14ac:dyDescent="0.2">
      <c r="A9774">
        <v>9773</v>
      </c>
      <c r="B9774" t="s">
        <v>10833</v>
      </c>
      <c r="C9774" s="1">
        <v>41459</v>
      </c>
      <c r="D9774">
        <f>YEAR(Table1[[#This Row],[Order Date]])</f>
        <v>2013</v>
      </c>
      <c r="E9774">
        <f>MONTH(Table1[[#This Row],[Order Date]])</f>
        <v>7</v>
      </c>
      <c r="F9774" t="str">
        <f>Table1[[#This Row],[Order Year]]&amp;"-"&amp;Table1[[#This Row],[Order Month]]</f>
        <v>2013-7</v>
      </c>
      <c r="G9774" s="5">
        <f>YEAR(Table1[[#This Row],[Order Date]])*100 + MONTH(Table1[[#This Row],[Order Date]])</f>
        <v>201307</v>
      </c>
      <c r="H9774" s="1">
        <v>41459</v>
      </c>
      <c r="I9774" t="s">
        <v>1293</v>
      </c>
      <c r="J9774" t="s">
        <v>4430</v>
      </c>
      <c r="K9774" t="s">
        <v>4431</v>
      </c>
      <c r="L9774" t="s">
        <v>44</v>
      </c>
      <c r="M9774" t="s">
        <v>30</v>
      </c>
      <c r="N9774" t="s">
        <v>149</v>
      </c>
      <c r="O9774" t="s">
        <v>150</v>
      </c>
      <c r="P9774">
        <v>19143</v>
      </c>
      <c r="Q9774" t="s">
        <v>151</v>
      </c>
      <c r="R9774" t="s">
        <v>4339</v>
      </c>
      <c r="S9774" t="s">
        <v>49</v>
      </c>
      <c r="T9774" t="s">
        <v>93</v>
      </c>
      <c r="U9774" t="s">
        <v>4340</v>
      </c>
      <c r="V9774">
        <v>123.92000000000002</v>
      </c>
      <c r="W9774">
        <v>5</v>
      </c>
      <c r="X9774" s="9">
        <f>Table1[[#This Row],[Discount]]</f>
        <v>0.2</v>
      </c>
      <c r="Y9774">
        <v>0.2</v>
      </c>
      <c r="Z9774">
        <v>38.724999999999994</v>
      </c>
    </row>
    <row r="9775" spans="1:26" ht="16" x14ac:dyDescent="0.2">
      <c r="A9775">
        <v>9774</v>
      </c>
      <c r="B9775" t="s">
        <v>10834</v>
      </c>
      <c r="C9775" s="1">
        <v>41452</v>
      </c>
      <c r="D9775">
        <f>YEAR(Table1[[#This Row],[Order Date]])</f>
        <v>2013</v>
      </c>
      <c r="E9775">
        <f>MONTH(Table1[[#This Row],[Order Date]])</f>
        <v>6</v>
      </c>
      <c r="F9775" t="str">
        <f>Table1[[#This Row],[Order Year]]&amp;"-"&amp;Table1[[#This Row],[Order Month]]</f>
        <v>2013-6</v>
      </c>
      <c r="G9775" s="5">
        <f>YEAR(Table1[[#This Row],[Order Date]])*100 + MONTH(Table1[[#This Row],[Order Date]])</f>
        <v>201306</v>
      </c>
      <c r="H9775" s="1">
        <v>41459</v>
      </c>
      <c r="I9775" t="s">
        <v>53</v>
      </c>
      <c r="J9775" t="s">
        <v>3531</v>
      </c>
      <c r="K9775" t="s">
        <v>3532</v>
      </c>
      <c r="L9775" t="s">
        <v>29</v>
      </c>
      <c r="M9775" t="s">
        <v>30</v>
      </c>
      <c r="N9775" t="s">
        <v>1739</v>
      </c>
      <c r="O9775" t="s">
        <v>1275</v>
      </c>
      <c r="P9775">
        <v>30318</v>
      </c>
      <c r="Q9775" t="s">
        <v>33</v>
      </c>
      <c r="R9775" t="s">
        <v>7190</v>
      </c>
      <c r="S9775" t="s">
        <v>74</v>
      </c>
      <c r="T9775" t="s">
        <v>75</v>
      </c>
      <c r="U9775" t="s">
        <v>7191</v>
      </c>
      <c r="V9775">
        <v>135.94999999999999</v>
      </c>
      <c r="W9775">
        <v>1</v>
      </c>
      <c r="X9775" s="9">
        <f>Table1[[#This Row],[Discount]]</f>
        <v>0</v>
      </c>
      <c r="Y9775">
        <v>0</v>
      </c>
      <c r="Z9775">
        <v>39.425499999999985</v>
      </c>
    </row>
    <row r="9776" spans="1:26" ht="16" x14ac:dyDescent="0.2">
      <c r="A9776">
        <v>9775</v>
      </c>
      <c r="B9776" t="s">
        <v>10835</v>
      </c>
      <c r="C9776" s="1">
        <v>40750</v>
      </c>
      <c r="D9776">
        <f>YEAR(Table1[[#This Row],[Order Date]])</f>
        <v>2011</v>
      </c>
      <c r="E9776">
        <f>MONTH(Table1[[#This Row],[Order Date]])</f>
        <v>7</v>
      </c>
      <c r="F9776" t="str">
        <f>Table1[[#This Row],[Order Year]]&amp;"-"&amp;Table1[[#This Row],[Order Month]]</f>
        <v>2011-7</v>
      </c>
      <c r="G9776" s="5">
        <f>YEAR(Table1[[#This Row],[Order Date]])*100 + MONTH(Table1[[#This Row],[Order Date]])</f>
        <v>201107</v>
      </c>
      <c r="H9776" s="1">
        <v>40754</v>
      </c>
      <c r="I9776" t="s">
        <v>53</v>
      </c>
      <c r="J9776" t="s">
        <v>1420</v>
      </c>
      <c r="K9776" t="s">
        <v>1421</v>
      </c>
      <c r="L9776" t="s">
        <v>29</v>
      </c>
      <c r="M9776" t="s">
        <v>30</v>
      </c>
      <c r="N9776" t="s">
        <v>681</v>
      </c>
      <c r="O9776" t="s">
        <v>107</v>
      </c>
      <c r="P9776">
        <v>78207</v>
      </c>
      <c r="Q9776" t="s">
        <v>108</v>
      </c>
      <c r="R9776" t="s">
        <v>1258</v>
      </c>
      <c r="S9776" t="s">
        <v>49</v>
      </c>
      <c r="T9776" t="s">
        <v>78</v>
      </c>
      <c r="U9776" t="s">
        <v>1259</v>
      </c>
      <c r="V9776">
        <v>2177.5839999999994</v>
      </c>
      <c r="W9776">
        <v>8</v>
      </c>
      <c r="X9776" s="9">
        <f>Table1[[#This Row],[Discount]]</f>
        <v>0.8</v>
      </c>
      <c r="Y9776">
        <v>0.8</v>
      </c>
      <c r="Z9776">
        <v>-3701.8928000000014</v>
      </c>
    </row>
    <row r="9777" spans="1:26" ht="16" x14ac:dyDescent="0.2">
      <c r="A9777">
        <v>9776</v>
      </c>
      <c r="B9777" t="s">
        <v>10835</v>
      </c>
      <c r="C9777" s="1">
        <v>40750</v>
      </c>
      <c r="D9777">
        <f>YEAR(Table1[[#This Row],[Order Date]])</f>
        <v>2011</v>
      </c>
      <c r="E9777">
        <f>MONTH(Table1[[#This Row],[Order Date]])</f>
        <v>7</v>
      </c>
      <c r="F9777" t="str">
        <f>Table1[[#This Row],[Order Year]]&amp;"-"&amp;Table1[[#This Row],[Order Month]]</f>
        <v>2011-7</v>
      </c>
      <c r="G9777" s="5">
        <f>YEAR(Table1[[#This Row],[Order Date]])*100 + MONTH(Table1[[#This Row],[Order Date]])</f>
        <v>201107</v>
      </c>
      <c r="H9777" s="1">
        <v>40754</v>
      </c>
      <c r="I9777" t="s">
        <v>53</v>
      </c>
      <c r="J9777" t="s">
        <v>1420</v>
      </c>
      <c r="K9777" t="s">
        <v>1421</v>
      </c>
      <c r="L9777" t="s">
        <v>29</v>
      </c>
      <c r="M9777" t="s">
        <v>30</v>
      </c>
      <c r="N9777" t="s">
        <v>681</v>
      </c>
      <c r="O9777" t="s">
        <v>107</v>
      </c>
      <c r="P9777">
        <v>78207</v>
      </c>
      <c r="Q9777" t="s">
        <v>108</v>
      </c>
      <c r="R9777" t="s">
        <v>6243</v>
      </c>
      <c r="S9777" t="s">
        <v>35</v>
      </c>
      <c r="T9777" t="s">
        <v>68</v>
      </c>
      <c r="U9777" t="s">
        <v>6244</v>
      </c>
      <c r="V9777">
        <v>17.496000000000002</v>
      </c>
      <c r="W9777">
        <v>3</v>
      </c>
      <c r="X9777" s="9">
        <f>Table1[[#This Row],[Discount]]</f>
        <v>0.6</v>
      </c>
      <c r="Y9777">
        <v>0.6</v>
      </c>
      <c r="Z9777">
        <v>-10.060199999999998</v>
      </c>
    </row>
    <row r="9778" spans="1:26" ht="16" x14ac:dyDescent="0.2">
      <c r="A9778">
        <v>9777</v>
      </c>
      <c r="B9778" t="s">
        <v>10835</v>
      </c>
      <c r="C9778" s="1">
        <v>40750</v>
      </c>
      <c r="D9778">
        <f>YEAR(Table1[[#This Row],[Order Date]])</f>
        <v>2011</v>
      </c>
      <c r="E9778">
        <f>MONTH(Table1[[#This Row],[Order Date]])</f>
        <v>7</v>
      </c>
      <c r="F9778" t="str">
        <f>Table1[[#This Row],[Order Year]]&amp;"-"&amp;Table1[[#This Row],[Order Month]]</f>
        <v>2011-7</v>
      </c>
      <c r="G9778" s="5">
        <f>YEAR(Table1[[#This Row],[Order Date]])*100 + MONTH(Table1[[#This Row],[Order Date]])</f>
        <v>201107</v>
      </c>
      <c r="H9778" s="1">
        <v>40754</v>
      </c>
      <c r="I9778" t="s">
        <v>53</v>
      </c>
      <c r="J9778" t="s">
        <v>1420</v>
      </c>
      <c r="K9778" t="s">
        <v>1421</v>
      </c>
      <c r="L9778" t="s">
        <v>29</v>
      </c>
      <c r="M9778" t="s">
        <v>30</v>
      </c>
      <c r="N9778" t="s">
        <v>681</v>
      </c>
      <c r="O9778" t="s">
        <v>107</v>
      </c>
      <c r="P9778">
        <v>78207</v>
      </c>
      <c r="Q9778" t="s">
        <v>108</v>
      </c>
      <c r="R9778" t="s">
        <v>1202</v>
      </c>
      <c r="S9778" t="s">
        <v>49</v>
      </c>
      <c r="T9778" t="s">
        <v>78</v>
      </c>
      <c r="U9778" t="s">
        <v>1203</v>
      </c>
      <c r="V9778">
        <v>16.783999999999995</v>
      </c>
      <c r="W9778">
        <v>4</v>
      </c>
      <c r="X9778" s="9">
        <f>Table1[[#This Row],[Discount]]</f>
        <v>0.8</v>
      </c>
      <c r="Y9778">
        <v>0.8</v>
      </c>
      <c r="Z9778">
        <v>-26.854400000000012</v>
      </c>
    </row>
    <row r="9779" spans="1:26" ht="16" x14ac:dyDescent="0.2">
      <c r="A9779">
        <v>9778</v>
      </c>
      <c r="B9779" t="s">
        <v>10835</v>
      </c>
      <c r="C9779" s="1">
        <v>40750</v>
      </c>
      <c r="D9779">
        <f>YEAR(Table1[[#This Row],[Order Date]])</f>
        <v>2011</v>
      </c>
      <c r="E9779">
        <f>MONTH(Table1[[#This Row],[Order Date]])</f>
        <v>7</v>
      </c>
      <c r="F9779" t="str">
        <f>Table1[[#This Row],[Order Year]]&amp;"-"&amp;Table1[[#This Row],[Order Month]]</f>
        <v>2011-7</v>
      </c>
      <c r="G9779" s="5">
        <f>YEAR(Table1[[#This Row],[Order Date]])*100 + MONTH(Table1[[#This Row],[Order Date]])</f>
        <v>201107</v>
      </c>
      <c r="H9779" s="1">
        <v>40754</v>
      </c>
      <c r="I9779" t="s">
        <v>53</v>
      </c>
      <c r="J9779" t="s">
        <v>1420</v>
      </c>
      <c r="K9779" t="s">
        <v>1421</v>
      </c>
      <c r="L9779" t="s">
        <v>29</v>
      </c>
      <c r="M9779" t="s">
        <v>30</v>
      </c>
      <c r="N9779" t="s">
        <v>681</v>
      </c>
      <c r="O9779" t="s">
        <v>107</v>
      </c>
      <c r="P9779">
        <v>78207</v>
      </c>
      <c r="Q9779" t="s">
        <v>108</v>
      </c>
      <c r="R9779" t="s">
        <v>1318</v>
      </c>
      <c r="S9779" t="s">
        <v>74</v>
      </c>
      <c r="T9779" t="s">
        <v>164</v>
      </c>
      <c r="U9779" t="s">
        <v>1319</v>
      </c>
      <c r="V9779">
        <v>431.13600000000002</v>
      </c>
      <c r="W9779">
        <v>9</v>
      </c>
      <c r="X9779" s="9">
        <f>Table1[[#This Row],[Discount]]</f>
        <v>0.2</v>
      </c>
      <c r="Y9779">
        <v>0.2</v>
      </c>
      <c r="Z9779">
        <v>-26.946000000000012</v>
      </c>
    </row>
    <row r="9780" spans="1:26" ht="16" x14ac:dyDescent="0.2">
      <c r="A9780">
        <v>9779</v>
      </c>
      <c r="B9780" t="s">
        <v>10835</v>
      </c>
      <c r="C9780" s="1">
        <v>40750</v>
      </c>
      <c r="D9780">
        <f>YEAR(Table1[[#This Row],[Order Date]])</f>
        <v>2011</v>
      </c>
      <c r="E9780">
        <f>MONTH(Table1[[#This Row],[Order Date]])</f>
        <v>7</v>
      </c>
      <c r="F9780" t="str">
        <f>Table1[[#This Row],[Order Year]]&amp;"-"&amp;Table1[[#This Row],[Order Month]]</f>
        <v>2011-7</v>
      </c>
      <c r="G9780" s="5">
        <f>YEAR(Table1[[#This Row],[Order Date]])*100 + MONTH(Table1[[#This Row],[Order Date]])</f>
        <v>201107</v>
      </c>
      <c r="H9780" s="1">
        <v>40754</v>
      </c>
      <c r="I9780" t="s">
        <v>53</v>
      </c>
      <c r="J9780" t="s">
        <v>1420</v>
      </c>
      <c r="K9780" t="s">
        <v>1421</v>
      </c>
      <c r="L9780" t="s">
        <v>29</v>
      </c>
      <c r="M9780" t="s">
        <v>30</v>
      </c>
      <c r="N9780" t="s">
        <v>681</v>
      </c>
      <c r="O9780" t="s">
        <v>107</v>
      </c>
      <c r="P9780">
        <v>78207</v>
      </c>
      <c r="Q9780" t="s">
        <v>108</v>
      </c>
      <c r="R9780" t="s">
        <v>900</v>
      </c>
      <c r="S9780" t="s">
        <v>49</v>
      </c>
      <c r="T9780" t="s">
        <v>78</v>
      </c>
      <c r="U9780" t="s">
        <v>901</v>
      </c>
      <c r="V9780">
        <v>8.879999999999999</v>
      </c>
      <c r="W9780">
        <v>5</v>
      </c>
      <c r="X9780" s="9">
        <f>Table1[[#This Row],[Discount]]</f>
        <v>0.8</v>
      </c>
      <c r="Y9780">
        <v>0.8</v>
      </c>
      <c r="Z9780">
        <v>-13.32</v>
      </c>
    </row>
    <row r="9781" spans="1:26" ht="16" x14ac:dyDescent="0.2">
      <c r="A9781">
        <v>9780</v>
      </c>
      <c r="B9781" t="s">
        <v>10835</v>
      </c>
      <c r="C9781" s="1">
        <v>40750</v>
      </c>
      <c r="D9781">
        <f>YEAR(Table1[[#This Row],[Order Date]])</f>
        <v>2011</v>
      </c>
      <c r="E9781">
        <f>MONTH(Table1[[#This Row],[Order Date]])</f>
        <v>7</v>
      </c>
      <c r="F9781" t="str">
        <f>Table1[[#This Row],[Order Year]]&amp;"-"&amp;Table1[[#This Row],[Order Month]]</f>
        <v>2011-7</v>
      </c>
      <c r="G9781" s="5">
        <f>YEAR(Table1[[#This Row],[Order Date]])*100 + MONTH(Table1[[#This Row],[Order Date]])</f>
        <v>201107</v>
      </c>
      <c r="H9781" s="1">
        <v>40754</v>
      </c>
      <c r="I9781" t="s">
        <v>53</v>
      </c>
      <c r="J9781" t="s">
        <v>1420</v>
      </c>
      <c r="K9781" t="s">
        <v>1421</v>
      </c>
      <c r="L9781" t="s">
        <v>29</v>
      </c>
      <c r="M9781" t="s">
        <v>30</v>
      </c>
      <c r="N9781" t="s">
        <v>681</v>
      </c>
      <c r="O9781" t="s">
        <v>107</v>
      </c>
      <c r="P9781">
        <v>78207</v>
      </c>
      <c r="Q9781" t="s">
        <v>108</v>
      </c>
      <c r="R9781" t="s">
        <v>4824</v>
      </c>
      <c r="S9781" t="s">
        <v>49</v>
      </c>
      <c r="T9781" t="s">
        <v>81</v>
      </c>
      <c r="U9781" t="s">
        <v>4825</v>
      </c>
      <c r="V9781">
        <v>4.8359999999999985</v>
      </c>
      <c r="W9781">
        <v>2</v>
      </c>
      <c r="X9781" s="9">
        <f>Table1[[#This Row],[Discount]]</f>
        <v>0.8</v>
      </c>
      <c r="Y9781">
        <v>0.8</v>
      </c>
      <c r="Z9781">
        <v>-12.090000000000003</v>
      </c>
    </row>
    <row r="9782" spans="1:26" ht="16" x14ac:dyDescent="0.2">
      <c r="A9782">
        <v>9781</v>
      </c>
      <c r="B9782" t="s">
        <v>10836</v>
      </c>
      <c r="C9782" s="1">
        <v>41532</v>
      </c>
      <c r="D9782">
        <f>YEAR(Table1[[#This Row],[Order Date]])</f>
        <v>2013</v>
      </c>
      <c r="E9782">
        <f>MONTH(Table1[[#This Row],[Order Date]])</f>
        <v>9</v>
      </c>
      <c r="F9782" t="str">
        <f>Table1[[#This Row],[Order Year]]&amp;"-"&amp;Table1[[#This Row],[Order Month]]</f>
        <v>2013-9</v>
      </c>
      <c r="G9782" s="5">
        <f>YEAR(Table1[[#This Row],[Order Date]])*100 + MONTH(Table1[[#This Row],[Order Date]])</f>
        <v>201309</v>
      </c>
      <c r="H9782" s="1">
        <v>41536</v>
      </c>
      <c r="I9782" t="s">
        <v>53</v>
      </c>
      <c r="J9782" t="s">
        <v>489</v>
      </c>
      <c r="K9782" t="s">
        <v>490</v>
      </c>
      <c r="L9782" t="s">
        <v>29</v>
      </c>
      <c r="M9782" t="s">
        <v>30</v>
      </c>
      <c r="N9782" t="s">
        <v>1176</v>
      </c>
      <c r="O9782" t="s">
        <v>270</v>
      </c>
      <c r="P9782">
        <v>11561</v>
      </c>
      <c r="Q9782" t="s">
        <v>151</v>
      </c>
      <c r="R9782" t="s">
        <v>5239</v>
      </c>
      <c r="S9782" t="s">
        <v>74</v>
      </c>
      <c r="T9782" t="s">
        <v>75</v>
      </c>
      <c r="U9782" t="s">
        <v>5240</v>
      </c>
      <c r="V9782">
        <v>437.84999999999997</v>
      </c>
      <c r="W9782">
        <v>3</v>
      </c>
      <c r="X9782" s="9">
        <f>Table1[[#This Row],[Discount]]</f>
        <v>0</v>
      </c>
      <c r="Y9782">
        <v>0</v>
      </c>
      <c r="Z9782">
        <v>131.35499999999996</v>
      </c>
    </row>
    <row r="9783" spans="1:26" ht="16" x14ac:dyDescent="0.2">
      <c r="A9783">
        <v>9782</v>
      </c>
      <c r="B9783" t="s">
        <v>10836</v>
      </c>
      <c r="C9783" s="1">
        <v>41532</v>
      </c>
      <c r="D9783">
        <f>YEAR(Table1[[#This Row],[Order Date]])</f>
        <v>2013</v>
      </c>
      <c r="E9783">
        <f>MONTH(Table1[[#This Row],[Order Date]])</f>
        <v>9</v>
      </c>
      <c r="F9783" t="str">
        <f>Table1[[#This Row],[Order Year]]&amp;"-"&amp;Table1[[#This Row],[Order Month]]</f>
        <v>2013-9</v>
      </c>
      <c r="G9783" s="5">
        <f>YEAR(Table1[[#This Row],[Order Date]])*100 + MONTH(Table1[[#This Row],[Order Date]])</f>
        <v>201309</v>
      </c>
      <c r="H9783" s="1">
        <v>41536</v>
      </c>
      <c r="I9783" t="s">
        <v>53</v>
      </c>
      <c r="J9783" t="s">
        <v>489</v>
      </c>
      <c r="K9783" t="s">
        <v>490</v>
      </c>
      <c r="L9783" t="s">
        <v>29</v>
      </c>
      <c r="M9783" t="s">
        <v>30</v>
      </c>
      <c r="N9783" t="s">
        <v>1176</v>
      </c>
      <c r="O9783" t="s">
        <v>270</v>
      </c>
      <c r="P9783">
        <v>11561</v>
      </c>
      <c r="Q9783" t="s">
        <v>151</v>
      </c>
      <c r="R9783" t="s">
        <v>4726</v>
      </c>
      <c r="S9783" t="s">
        <v>49</v>
      </c>
      <c r="T9783" t="s">
        <v>78</v>
      </c>
      <c r="U9783" t="s">
        <v>4727</v>
      </c>
      <c r="V9783">
        <v>673.5680000000001</v>
      </c>
      <c r="W9783">
        <v>2</v>
      </c>
      <c r="X9783" s="9">
        <f>Table1[[#This Row],[Discount]]</f>
        <v>0.2</v>
      </c>
      <c r="Y9783">
        <v>0.2</v>
      </c>
      <c r="Z9783">
        <v>252.58799999999999</v>
      </c>
    </row>
    <row r="9784" spans="1:26" ht="16" x14ac:dyDescent="0.2">
      <c r="A9784">
        <v>9783</v>
      </c>
      <c r="B9784" t="s">
        <v>10837</v>
      </c>
      <c r="C9784" s="1">
        <v>41060</v>
      </c>
      <c r="D9784">
        <f>YEAR(Table1[[#This Row],[Order Date]])</f>
        <v>2012</v>
      </c>
      <c r="E9784">
        <f>MONTH(Table1[[#This Row],[Order Date]])</f>
        <v>5</v>
      </c>
      <c r="F9784" t="str">
        <f>Table1[[#This Row],[Order Year]]&amp;"-"&amp;Table1[[#This Row],[Order Month]]</f>
        <v>2012-5</v>
      </c>
      <c r="G9784" s="5">
        <f>YEAR(Table1[[#This Row],[Order Date]])*100 + MONTH(Table1[[#This Row],[Order Date]])</f>
        <v>201205</v>
      </c>
      <c r="H9784" s="1">
        <v>41062</v>
      </c>
      <c r="I9784" t="s">
        <v>26</v>
      </c>
      <c r="J9784" t="s">
        <v>5326</v>
      </c>
      <c r="K9784" t="s">
        <v>5327</v>
      </c>
      <c r="L9784" t="s">
        <v>44</v>
      </c>
      <c r="M9784" t="s">
        <v>30</v>
      </c>
      <c r="N9784" t="s">
        <v>4827</v>
      </c>
      <c r="O9784" t="s">
        <v>791</v>
      </c>
      <c r="P9784">
        <v>7501</v>
      </c>
      <c r="Q9784" t="s">
        <v>151</v>
      </c>
      <c r="R9784" t="s">
        <v>2016</v>
      </c>
      <c r="S9784" t="s">
        <v>49</v>
      </c>
      <c r="T9784" t="s">
        <v>93</v>
      </c>
      <c r="U9784" t="s">
        <v>2017</v>
      </c>
      <c r="V9784">
        <v>274.8</v>
      </c>
      <c r="W9784">
        <v>5</v>
      </c>
      <c r="X9784" s="9">
        <f>Table1[[#This Row],[Discount]]</f>
        <v>0</v>
      </c>
      <c r="Y9784">
        <v>0</v>
      </c>
      <c r="Z9784">
        <v>134.65199999999999</v>
      </c>
    </row>
    <row r="9785" spans="1:26" ht="16" x14ac:dyDescent="0.2">
      <c r="A9785">
        <v>9784</v>
      </c>
      <c r="B9785" t="s">
        <v>10837</v>
      </c>
      <c r="C9785" s="1">
        <v>41060</v>
      </c>
      <c r="D9785">
        <f>YEAR(Table1[[#This Row],[Order Date]])</f>
        <v>2012</v>
      </c>
      <c r="E9785">
        <f>MONTH(Table1[[#This Row],[Order Date]])</f>
        <v>5</v>
      </c>
      <c r="F9785" t="str">
        <f>Table1[[#This Row],[Order Year]]&amp;"-"&amp;Table1[[#This Row],[Order Month]]</f>
        <v>2012-5</v>
      </c>
      <c r="G9785" s="5">
        <f>YEAR(Table1[[#This Row],[Order Date]])*100 + MONTH(Table1[[#This Row],[Order Date]])</f>
        <v>201205</v>
      </c>
      <c r="H9785" s="1">
        <v>41062</v>
      </c>
      <c r="I9785" t="s">
        <v>26</v>
      </c>
      <c r="J9785" t="s">
        <v>5326</v>
      </c>
      <c r="K9785" t="s">
        <v>5327</v>
      </c>
      <c r="L9785" t="s">
        <v>44</v>
      </c>
      <c r="M9785" t="s">
        <v>30</v>
      </c>
      <c r="N9785" t="s">
        <v>4827</v>
      </c>
      <c r="O9785" t="s">
        <v>791</v>
      </c>
      <c r="P9785">
        <v>7501</v>
      </c>
      <c r="Q9785" t="s">
        <v>151</v>
      </c>
      <c r="R9785" t="s">
        <v>3222</v>
      </c>
      <c r="S9785" t="s">
        <v>49</v>
      </c>
      <c r="T9785" t="s">
        <v>62</v>
      </c>
      <c r="U9785" t="s">
        <v>3223</v>
      </c>
      <c r="V9785">
        <v>62.18</v>
      </c>
      <c r="W9785">
        <v>1</v>
      </c>
      <c r="X9785" s="9">
        <f>Table1[[#This Row],[Discount]]</f>
        <v>0</v>
      </c>
      <c r="Y9785">
        <v>0</v>
      </c>
      <c r="Z9785">
        <v>16.788600000000002</v>
      </c>
    </row>
    <row r="9786" spans="1:26" ht="16" x14ac:dyDescent="0.2">
      <c r="A9786">
        <v>9785</v>
      </c>
      <c r="B9786" t="s">
        <v>10837</v>
      </c>
      <c r="C9786" s="1">
        <v>41060</v>
      </c>
      <c r="D9786">
        <f>YEAR(Table1[[#This Row],[Order Date]])</f>
        <v>2012</v>
      </c>
      <c r="E9786">
        <f>MONTH(Table1[[#This Row],[Order Date]])</f>
        <v>5</v>
      </c>
      <c r="F9786" t="str">
        <f>Table1[[#This Row],[Order Year]]&amp;"-"&amp;Table1[[#This Row],[Order Month]]</f>
        <v>2012-5</v>
      </c>
      <c r="G9786" s="5">
        <f>YEAR(Table1[[#This Row],[Order Date]])*100 + MONTH(Table1[[#This Row],[Order Date]])</f>
        <v>201205</v>
      </c>
      <c r="H9786" s="1">
        <v>41062</v>
      </c>
      <c r="I9786" t="s">
        <v>26</v>
      </c>
      <c r="J9786" t="s">
        <v>5326</v>
      </c>
      <c r="K9786" t="s">
        <v>5327</v>
      </c>
      <c r="L9786" t="s">
        <v>44</v>
      </c>
      <c r="M9786" t="s">
        <v>30</v>
      </c>
      <c r="N9786" t="s">
        <v>4827</v>
      </c>
      <c r="O9786" t="s">
        <v>791</v>
      </c>
      <c r="P9786">
        <v>7501</v>
      </c>
      <c r="Q9786" t="s">
        <v>151</v>
      </c>
      <c r="R9786" t="s">
        <v>5691</v>
      </c>
      <c r="S9786" t="s">
        <v>35</v>
      </c>
      <c r="T9786" t="s">
        <v>68</v>
      </c>
      <c r="U9786" t="s">
        <v>5692</v>
      </c>
      <c r="V9786">
        <v>8.2799999999999994</v>
      </c>
      <c r="W9786">
        <v>2</v>
      </c>
      <c r="X9786" s="9">
        <f>Table1[[#This Row],[Discount]]</f>
        <v>0</v>
      </c>
      <c r="Y9786">
        <v>0</v>
      </c>
      <c r="Z9786">
        <v>2.9807999999999995</v>
      </c>
    </row>
    <row r="9787" spans="1:26" ht="16" x14ac:dyDescent="0.2">
      <c r="A9787">
        <v>9786</v>
      </c>
      <c r="B9787" t="s">
        <v>10838</v>
      </c>
      <c r="C9787" s="1">
        <v>41038</v>
      </c>
      <c r="D9787">
        <f>YEAR(Table1[[#This Row],[Order Date]])</f>
        <v>2012</v>
      </c>
      <c r="E9787">
        <f>MONTH(Table1[[#This Row],[Order Date]])</f>
        <v>5</v>
      </c>
      <c r="F9787" t="str">
        <f>Table1[[#This Row],[Order Year]]&amp;"-"&amp;Table1[[#This Row],[Order Month]]</f>
        <v>2012-5</v>
      </c>
      <c r="G9787" s="5">
        <f>YEAR(Table1[[#This Row],[Order Date]])*100 + MONTH(Table1[[#This Row],[Order Date]])</f>
        <v>201205</v>
      </c>
      <c r="H9787" s="1">
        <v>41042</v>
      </c>
      <c r="I9787" t="s">
        <v>53</v>
      </c>
      <c r="J9787" t="s">
        <v>2101</v>
      </c>
      <c r="K9787" t="s">
        <v>2102</v>
      </c>
      <c r="L9787" t="s">
        <v>29</v>
      </c>
      <c r="M9787" t="s">
        <v>30</v>
      </c>
      <c r="N9787" t="s">
        <v>1476</v>
      </c>
      <c r="O9787" t="s">
        <v>32</v>
      </c>
      <c r="P9787">
        <v>40214</v>
      </c>
      <c r="Q9787" t="s">
        <v>33</v>
      </c>
      <c r="R9787" t="s">
        <v>6551</v>
      </c>
      <c r="S9787" t="s">
        <v>49</v>
      </c>
      <c r="T9787" t="s">
        <v>78</v>
      </c>
      <c r="U9787" t="s">
        <v>6552</v>
      </c>
      <c r="V9787">
        <v>48.81</v>
      </c>
      <c r="W9787">
        <v>3</v>
      </c>
      <c r="X9787" s="9">
        <f>Table1[[#This Row],[Discount]]</f>
        <v>0</v>
      </c>
      <c r="Y9787">
        <v>0</v>
      </c>
      <c r="Z9787">
        <v>23.916899999999998</v>
      </c>
    </row>
    <row r="9788" spans="1:26" ht="16" x14ac:dyDescent="0.2">
      <c r="A9788">
        <v>9787</v>
      </c>
      <c r="B9788" t="s">
        <v>10839</v>
      </c>
      <c r="C9788" s="1">
        <v>40852</v>
      </c>
      <c r="D9788">
        <f>YEAR(Table1[[#This Row],[Order Date]])</f>
        <v>2011</v>
      </c>
      <c r="E9788">
        <f>MONTH(Table1[[#This Row],[Order Date]])</f>
        <v>11</v>
      </c>
      <c r="F9788" t="str">
        <f>Table1[[#This Row],[Order Year]]&amp;"-"&amp;Table1[[#This Row],[Order Month]]</f>
        <v>2011-11</v>
      </c>
      <c r="G9788" s="5">
        <f>YEAR(Table1[[#This Row],[Order Date]])*100 + MONTH(Table1[[#This Row],[Order Date]])</f>
        <v>201111</v>
      </c>
      <c r="H9788" s="1">
        <v>40852</v>
      </c>
      <c r="I9788" t="s">
        <v>1293</v>
      </c>
      <c r="J9788" t="s">
        <v>8371</v>
      </c>
      <c r="K9788" t="s">
        <v>8372</v>
      </c>
      <c r="L9788" t="s">
        <v>29</v>
      </c>
      <c r="M9788" t="s">
        <v>30</v>
      </c>
      <c r="N9788" t="s">
        <v>7559</v>
      </c>
      <c r="O9788" t="s">
        <v>322</v>
      </c>
      <c r="P9788">
        <v>23666</v>
      </c>
      <c r="Q9788" t="s">
        <v>33</v>
      </c>
      <c r="R9788" t="s">
        <v>4580</v>
      </c>
      <c r="S9788" t="s">
        <v>35</v>
      </c>
      <c r="T9788" t="s">
        <v>39</v>
      </c>
      <c r="U9788" t="s">
        <v>4581</v>
      </c>
      <c r="V9788">
        <v>149.9</v>
      </c>
      <c r="W9788">
        <v>5</v>
      </c>
      <c r="X9788" s="9">
        <f>Table1[[#This Row],[Discount]]</f>
        <v>0</v>
      </c>
      <c r="Y9788">
        <v>0</v>
      </c>
      <c r="Z9788">
        <v>40.472999999999999</v>
      </c>
    </row>
    <row r="9789" spans="1:26" ht="16" x14ac:dyDescent="0.2">
      <c r="A9789">
        <v>9788</v>
      </c>
      <c r="B9789" t="s">
        <v>10840</v>
      </c>
      <c r="C9789" s="1">
        <v>41726</v>
      </c>
      <c r="D9789">
        <f>YEAR(Table1[[#This Row],[Order Date]])</f>
        <v>2014</v>
      </c>
      <c r="E9789">
        <f>MONTH(Table1[[#This Row],[Order Date]])</f>
        <v>3</v>
      </c>
      <c r="F9789" t="str">
        <f>Table1[[#This Row],[Order Year]]&amp;"-"&amp;Table1[[#This Row],[Order Month]]</f>
        <v>2014-3</v>
      </c>
      <c r="G9789" s="5">
        <f>YEAR(Table1[[#This Row],[Order Date]])*100 + MONTH(Table1[[#This Row],[Order Date]])</f>
        <v>201403</v>
      </c>
      <c r="H9789" s="1">
        <v>41731</v>
      </c>
      <c r="I9789" t="s">
        <v>53</v>
      </c>
      <c r="J9789" t="s">
        <v>1456</v>
      </c>
      <c r="K9789" t="s">
        <v>1457</v>
      </c>
      <c r="L9789" t="s">
        <v>29</v>
      </c>
      <c r="M9789" t="s">
        <v>30</v>
      </c>
      <c r="N9789" t="s">
        <v>187</v>
      </c>
      <c r="O9789" t="s">
        <v>107</v>
      </c>
      <c r="P9789">
        <v>77070</v>
      </c>
      <c r="Q9789" t="s">
        <v>108</v>
      </c>
      <c r="R9789" t="s">
        <v>3094</v>
      </c>
      <c r="S9789" t="s">
        <v>35</v>
      </c>
      <c r="T9789" t="s">
        <v>36</v>
      </c>
      <c r="U9789" t="s">
        <v>3095</v>
      </c>
      <c r="V9789">
        <v>1023.3319999999999</v>
      </c>
      <c r="W9789">
        <v>5</v>
      </c>
      <c r="X9789" s="9">
        <f>Table1[[#This Row],[Discount]]</f>
        <v>0.32</v>
      </c>
      <c r="Y9789">
        <v>0.32</v>
      </c>
      <c r="Z9789">
        <v>-30.098000000000127</v>
      </c>
    </row>
    <row r="9790" spans="1:26" ht="16" x14ac:dyDescent="0.2">
      <c r="A9790">
        <v>9789</v>
      </c>
      <c r="B9790" t="s">
        <v>10840</v>
      </c>
      <c r="C9790" s="1">
        <v>41726</v>
      </c>
      <c r="D9790">
        <f>YEAR(Table1[[#This Row],[Order Date]])</f>
        <v>2014</v>
      </c>
      <c r="E9790">
        <f>MONTH(Table1[[#This Row],[Order Date]])</f>
        <v>3</v>
      </c>
      <c r="F9790" t="str">
        <f>Table1[[#This Row],[Order Year]]&amp;"-"&amp;Table1[[#This Row],[Order Month]]</f>
        <v>2014-3</v>
      </c>
      <c r="G9790" s="5">
        <f>YEAR(Table1[[#This Row],[Order Date]])*100 + MONTH(Table1[[#This Row],[Order Date]])</f>
        <v>201403</v>
      </c>
      <c r="H9790" s="1">
        <v>41731</v>
      </c>
      <c r="I9790" t="s">
        <v>53</v>
      </c>
      <c r="J9790" t="s">
        <v>1456</v>
      </c>
      <c r="K9790" t="s">
        <v>1457</v>
      </c>
      <c r="L9790" t="s">
        <v>29</v>
      </c>
      <c r="M9790" t="s">
        <v>30</v>
      </c>
      <c r="N9790" t="s">
        <v>187</v>
      </c>
      <c r="O9790" t="s">
        <v>107</v>
      </c>
      <c r="P9790">
        <v>77070</v>
      </c>
      <c r="Q9790" t="s">
        <v>108</v>
      </c>
      <c r="R9790" t="s">
        <v>536</v>
      </c>
      <c r="S9790" t="s">
        <v>35</v>
      </c>
      <c r="T9790" t="s">
        <v>39</v>
      </c>
      <c r="U9790" t="s">
        <v>537</v>
      </c>
      <c r="V9790">
        <v>600.55799999999999</v>
      </c>
      <c r="W9790">
        <v>3</v>
      </c>
      <c r="X9790" s="9">
        <f>Table1[[#This Row],[Discount]]</f>
        <v>0.3</v>
      </c>
      <c r="Y9790">
        <v>0.3</v>
      </c>
      <c r="Z9790">
        <v>-8.5794000000000779</v>
      </c>
    </row>
    <row r="9791" spans="1:26" ht="16" x14ac:dyDescent="0.2">
      <c r="A9791">
        <v>9790</v>
      </c>
      <c r="B9791" t="s">
        <v>10840</v>
      </c>
      <c r="C9791" s="1">
        <v>41726</v>
      </c>
      <c r="D9791">
        <f>YEAR(Table1[[#This Row],[Order Date]])</f>
        <v>2014</v>
      </c>
      <c r="E9791">
        <f>MONTH(Table1[[#This Row],[Order Date]])</f>
        <v>3</v>
      </c>
      <c r="F9791" t="str">
        <f>Table1[[#This Row],[Order Year]]&amp;"-"&amp;Table1[[#This Row],[Order Month]]</f>
        <v>2014-3</v>
      </c>
      <c r="G9791" s="5">
        <f>YEAR(Table1[[#This Row],[Order Date]])*100 + MONTH(Table1[[#This Row],[Order Date]])</f>
        <v>201403</v>
      </c>
      <c r="H9791" s="1">
        <v>41731</v>
      </c>
      <c r="I9791" t="s">
        <v>53</v>
      </c>
      <c r="J9791" t="s">
        <v>1456</v>
      </c>
      <c r="K9791" t="s">
        <v>1457</v>
      </c>
      <c r="L9791" t="s">
        <v>29</v>
      </c>
      <c r="M9791" t="s">
        <v>30</v>
      </c>
      <c r="N9791" t="s">
        <v>187</v>
      </c>
      <c r="O9791" t="s">
        <v>107</v>
      </c>
      <c r="P9791">
        <v>77070</v>
      </c>
      <c r="Q9791" t="s">
        <v>108</v>
      </c>
      <c r="R9791" t="s">
        <v>2534</v>
      </c>
      <c r="S9791" t="s">
        <v>74</v>
      </c>
      <c r="T9791" t="s">
        <v>164</v>
      </c>
      <c r="U9791" t="s">
        <v>2535</v>
      </c>
      <c r="V9791">
        <v>39.992000000000004</v>
      </c>
      <c r="W9791">
        <v>1</v>
      </c>
      <c r="X9791" s="9">
        <f>Table1[[#This Row],[Discount]]</f>
        <v>0.2</v>
      </c>
      <c r="Y9791">
        <v>0.2</v>
      </c>
      <c r="Z9791">
        <v>6.9985999999999997</v>
      </c>
    </row>
    <row r="9792" spans="1:26" ht="16" x14ac:dyDescent="0.2">
      <c r="A9792">
        <v>9791</v>
      </c>
      <c r="B9792" t="s">
        <v>10840</v>
      </c>
      <c r="C9792" s="1">
        <v>41726</v>
      </c>
      <c r="D9792">
        <f>YEAR(Table1[[#This Row],[Order Date]])</f>
        <v>2014</v>
      </c>
      <c r="E9792">
        <f>MONTH(Table1[[#This Row],[Order Date]])</f>
        <v>3</v>
      </c>
      <c r="F9792" t="str">
        <f>Table1[[#This Row],[Order Year]]&amp;"-"&amp;Table1[[#This Row],[Order Month]]</f>
        <v>2014-3</v>
      </c>
      <c r="G9792" s="5">
        <f>YEAR(Table1[[#This Row],[Order Date]])*100 + MONTH(Table1[[#This Row],[Order Date]])</f>
        <v>201403</v>
      </c>
      <c r="H9792" s="1">
        <v>41731</v>
      </c>
      <c r="I9792" t="s">
        <v>53</v>
      </c>
      <c r="J9792" t="s">
        <v>1456</v>
      </c>
      <c r="K9792" t="s">
        <v>1457</v>
      </c>
      <c r="L9792" t="s">
        <v>29</v>
      </c>
      <c r="M9792" t="s">
        <v>30</v>
      </c>
      <c r="N9792" t="s">
        <v>187</v>
      </c>
      <c r="O9792" t="s">
        <v>107</v>
      </c>
      <c r="P9792">
        <v>77070</v>
      </c>
      <c r="Q9792" t="s">
        <v>108</v>
      </c>
      <c r="R9792" t="s">
        <v>5399</v>
      </c>
      <c r="S9792" t="s">
        <v>35</v>
      </c>
      <c r="T9792" t="s">
        <v>39</v>
      </c>
      <c r="U9792" t="s">
        <v>5400</v>
      </c>
      <c r="V9792">
        <v>211.24599999999998</v>
      </c>
      <c r="W9792">
        <v>2</v>
      </c>
      <c r="X9792" s="9">
        <f>Table1[[#This Row],[Discount]]</f>
        <v>0.3</v>
      </c>
      <c r="Y9792">
        <v>0.3</v>
      </c>
      <c r="Z9792">
        <v>-66.391599999999983</v>
      </c>
    </row>
    <row r="9793" spans="1:26" ht="16" x14ac:dyDescent="0.2">
      <c r="A9793">
        <v>9792</v>
      </c>
      <c r="B9793" t="s">
        <v>10841</v>
      </c>
      <c r="C9793" s="1">
        <v>40684</v>
      </c>
      <c r="D9793">
        <f>YEAR(Table1[[#This Row],[Order Date]])</f>
        <v>2011</v>
      </c>
      <c r="E9793">
        <f>MONTH(Table1[[#This Row],[Order Date]])</f>
        <v>5</v>
      </c>
      <c r="F9793" t="str">
        <f>Table1[[#This Row],[Order Year]]&amp;"-"&amp;Table1[[#This Row],[Order Month]]</f>
        <v>2011-5</v>
      </c>
      <c r="G9793" s="5">
        <f>YEAR(Table1[[#This Row],[Order Date]])*100 + MONTH(Table1[[#This Row],[Order Date]])</f>
        <v>201105</v>
      </c>
      <c r="H9793" s="1">
        <v>40686</v>
      </c>
      <c r="I9793" t="s">
        <v>26</v>
      </c>
      <c r="J9793" t="s">
        <v>2888</v>
      </c>
      <c r="K9793" t="s">
        <v>2889</v>
      </c>
      <c r="L9793" t="s">
        <v>29</v>
      </c>
      <c r="M9793" t="s">
        <v>30</v>
      </c>
      <c r="N9793" t="s">
        <v>187</v>
      </c>
      <c r="O9793" t="s">
        <v>107</v>
      </c>
      <c r="P9793">
        <v>77070</v>
      </c>
      <c r="Q9793" t="s">
        <v>108</v>
      </c>
      <c r="R9793" t="s">
        <v>4134</v>
      </c>
      <c r="S9793" t="s">
        <v>49</v>
      </c>
      <c r="T9793" t="s">
        <v>176</v>
      </c>
      <c r="U9793" t="s">
        <v>189</v>
      </c>
      <c r="V9793">
        <v>56.063999999999993</v>
      </c>
      <c r="W9793">
        <v>6</v>
      </c>
      <c r="X9793" s="9">
        <f>Table1[[#This Row],[Discount]]</f>
        <v>0.2</v>
      </c>
      <c r="Y9793">
        <v>0.2</v>
      </c>
      <c r="Z9793">
        <v>21.024000000000001</v>
      </c>
    </row>
    <row r="9794" spans="1:26" ht="16" x14ac:dyDescent="0.2">
      <c r="A9794">
        <v>9793</v>
      </c>
      <c r="B9794" t="s">
        <v>10841</v>
      </c>
      <c r="C9794" s="1">
        <v>40684</v>
      </c>
      <c r="D9794">
        <f>YEAR(Table1[[#This Row],[Order Date]])</f>
        <v>2011</v>
      </c>
      <c r="E9794">
        <f>MONTH(Table1[[#This Row],[Order Date]])</f>
        <v>5</v>
      </c>
      <c r="F9794" t="str">
        <f>Table1[[#This Row],[Order Year]]&amp;"-"&amp;Table1[[#This Row],[Order Month]]</f>
        <v>2011-5</v>
      </c>
      <c r="G9794" s="5">
        <f>YEAR(Table1[[#This Row],[Order Date]])*100 + MONTH(Table1[[#This Row],[Order Date]])</f>
        <v>201105</v>
      </c>
      <c r="H9794" s="1">
        <v>40686</v>
      </c>
      <c r="I9794" t="s">
        <v>26</v>
      </c>
      <c r="J9794" t="s">
        <v>2888</v>
      </c>
      <c r="K9794" t="s">
        <v>2889</v>
      </c>
      <c r="L9794" t="s">
        <v>29</v>
      </c>
      <c r="M9794" t="s">
        <v>30</v>
      </c>
      <c r="N9794" t="s">
        <v>187</v>
      </c>
      <c r="O9794" t="s">
        <v>107</v>
      </c>
      <c r="P9794">
        <v>77070</v>
      </c>
      <c r="Q9794" t="s">
        <v>108</v>
      </c>
      <c r="R9794" t="s">
        <v>1540</v>
      </c>
      <c r="S9794" t="s">
        <v>35</v>
      </c>
      <c r="T9794" t="s">
        <v>39</v>
      </c>
      <c r="U9794" t="s">
        <v>1541</v>
      </c>
      <c r="V9794">
        <v>107.77200000000001</v>
      </c>
      <c r="W9794">
        <v>2</v>
      </c>
      <c r="X9794" s="9">
        <f>Table1[[#This Row],[Discount]]</f>
        <v>0.3</v>
      </c>
      <c r="Y9794">
        <v>0.3</v>
      </c>
      <c r="Z9794">
        <v>-29.252400000000009</v>
      </c>
    </row>
    <row r="9795" spans="1:26" ht="16" x14ac:dyDescent="0.2">
      <c r="A9795">
        <v>9794</v>
      </c>
      <c r="B9795" t="s">
        <v>10841</v>
      </c>
      <c r="C9795" s="1">
        <v>40684</v>
      </c>
      <c r="D9795">
        <f>YEAR(Table1[[#This Row],[Order Date]])</f>
        <v>2011</v>
      </c>
      <c r="E9795">
        <f>MONTH(Table1[[#This Row],[Order Date]])</f>
        <v>5</v>
      </c>
      <c r="F9795" t="str">
        <f>Table1[[#This Row],[Order Year]]&amp;"-"&amp;Table1[[#This Row],[Order Month]]</f>
        <v>2011-5</v>
      </c>
      <c r="G9795" s="5">
        <f>YEAR(Table1[[#This Row],[Order Date]])*100 + MONTH(Table1[[#This Row],[Order Date]])</f>
        <v>201105</v>
      </c>
      <c r="H9795" s="1">
        <v>40686</v>
      </c>
      <c r="I9795" t="s">
        <v>26</v>
      </c>
      <c r="J9795" t="s">
        <v>2888</v>
      </c>
      <c r="K9795" t="s">
        <v>2889</v>
      </c>
      <c r="L9795" t="s">
        <v>29</v>
      </c>
      <c r="M9795" t="s">
        <v>30</v>
      </c>
      <c r="N9795" t="s">
        <v>187</v>
      </c>
      <c r="O9795" t="s">
        <v>107</v>
      </c>
      <c r="P9795">
        <v>77070</v>
      </c>
      <c r="Q9795" t="s">
        <v>108</v>
      </c>
      <c r="R9795" t="s">
        <v>2604</v>
      </c>
      <c r="S9795" t="s">
        <v>49</v>
      </c>
      <c r="T9795" t="s">
        <v>93</v>
      </c>
      <c r="U9795" t="s">
        <v>2605</v>
      </c>
      <c r="V9795">
        <v>4.8320000000000007</v>
      </c>
      <c r="W9795">
        <v>1</v>
      </c>
      <c r="X9795" s="9">
        <f>Table1[[#This Row],[Discount]]</f>
        <v>0.2</v>
      </c>
      <c r="Y9795">
        <v>0.2</v>
      </c>
      <c r="Z9795">
        <v>1.6307999999999998</v>
      </c>
    </row>
    <row r="9796" spans="1:26" ht="16" x14ac:dyDescent="0.2">
      <c r="A9796">
        <v>9795</v>
      </c>
      <c r="B9796" t="s">
        <v>10841</v>
      </c>
      <c r="C9796" s="1">
        <v>40684</v>
      </c>
      <c r="D9796">
        <f>YEAR(Table1[[#This Row],[Order Date]])</f>
        <v>2011</v>
      </c>
      <c r="E9796">
        <f>MONTH(Table1[[#This Row],[Order Date]])</f>
        <v>5</v>
      </c>
      <c r="F9796" t="str">
        <f>Table1[[#This Row],[Order Year]]&amp;"-"&amp;Table1[[#This Row],[Order Month]]</f>
        <v>2011-5</v>
      </c>
      <c r="G9796" s="5">
        <f>YEAR(Table1[[#This Row],[Order Date]])*100 + MONTH(Table1[[#This Row],[Order Date]])</f>
        <v>201105</v>
      </c>
      <c r="H9796" s="1">
        <v>40686</v>
      </c>
      <c r="I9796" t="s">
        <v>26</v>
      </c>
      <c r="J9796" t="s">
        <v>2888</v>
      </c>
      <c r="K9796" t="s">
        <v>2889</v>
      </c>
      <c r="L9796" t="s">
        <v>29</v>
      </c>
      <c r="M9796" t="s">
        <v>30</v>
      </c>
      <c r="N9796" t="s">
        <v>187</v>
      </c>
      <c r="O9796" t="s">
        <v>107</v>
      </c>
      <c r="P9796">
        <v>77070</v>
      </c>
      <c r="Q9796" t="s">
        <v>108</v>
      </c>
      <c r="R9796" t="s">
        <v>3920</v>
      </c>
      <c r="S9796" t="s">
        <v>49</v>
      </c>
      <c r="T9796" t="s">
        <v>78</v>
      </c>
      <c r="U9796" t="s">
        <v>3921</v>
      </c>
      <c r="V9796">
        <v>18.239999999999995</v>
      </c>
      <c r="W9796">
        <v>3</v>
      </c>
      <c r="X9796" s="9">
        <f>Table1[[#This Row],[Discount]]</f>
        <v>0.8</v>
      </c>
      <c r="Y9796">
        <v>0.8</v>
      </c>
      <c r="Z9796">
        <v>-31.00800000000001</v>
      </c>
    </row>
    <row r="9797" spans="1:26" ht="16" x14ac:dyDescent="0.2">
      <c r="A9797">
        <v>9796</v>
      </c>
      <c r="B9797" t="s">
        <v>10842</v>
      </c>
      <c r="C9797" s="1">
        <v>41416</v>
      </c>
      <c r="D9797">
        <f>YEAR(Table1[[#This Row],[Order Date]])</f>
        <v>2013</v>
      </c>
      <c r="E9797">
        <f>MONTH(Table1[[#This Row],[Order Date]])</f>
        <v>5</v>
      </c>
      <c r="F9797" t="str">
        <f>Table1[[#This Row],[Order Year]]&amp;"-"&amp;Table1[[#This Row],[Order Month]]</f>
        <v>2013-5</v>
      </c>
      <c r="G9797" s="5">
        <f>YEAR(Table1[[#This Row],[Order Date]])*100 + MONTH(Table1[[#This Row],[Order Date]])</f>
        <v>201305</v>
      </c>
      <c r="H9797" s="1">
        <v>41423</v>
      </c>
      <c r="I9797" t="s">
        <v>53</v>
      </c>
      <c r="J9797" t="s">
        <v>587</v>
      </c>
      <c r="K9797" t="s">
        <v>588</v>
      </c>
      <c r="L9797" t="s">
        <v>44</v>
      </c>
      <c r="M9797" t="s">
        <v>30</v>
      </c>
      <c r="N9797" t="s">
        <v>306</v>
      </c>
      <c r="O9797" t="s">
        <v>214</v>
      </c>
      <c r="P9797">
        <v>60610</v>
      </c>
      <c r="Q9797" t="s">
        <v>108</v>
      </c>
      <c r="R9797" t="s">
        <v>3347</v>
      </c>
      <c r="S9797" t="s">
        <v>49</v>
      </c>
      <c r="T9797" t="s">
        <v>78</v>
      </c>
      <c r="U9797" t="s">
        <v>3348</v>
      </c>
      <c r="V9797">
        <v>3.7979999999999992</v>
      </c>
      <c r="W9797">
        <v>3</v>
      </c>
      <c r="X9797" s="9">
        <f>Table1[[#This Row],[Discount]]</f>
        <v>0.8</v>
      </c>
      <c r="Y9797">
        <v>0.8</v>
      </c>
      <c r="Z9797">
        <v>-5.8869000000000007</v>
      </c>
    </row>
    <row r="9798" spans="1:26" ht="16" x14ac:dyDescent="0.2">
      <c r="A9798">
        <v>9797</v>
      </c>
      <c r="B9798" t="s">
        <v>10843</v>
      </c>
      <c r="C9798" s="1">
        <v>40920</v>
      </c>
      <c r="D9798">
        <f>YEAR(Table1[[#This Row],[Order Date]])</f>
        <v>2012</v>
      </c>
      <c r="E9798">
        <f>MONTH(Table1[[#This Row],[Order Date]])</f>
        <v>1</v>
      </c>
      <c r="F9798" t="str">
        <f>Table1[[#This Row],[Order Year]]&amp;"-"&amp;Table1[[#This Row],[Order Month]]</f>
        <v>2012-1</v>
      </c>
      <c r="G9798" s="5">
        <f>YEAR(Table1[[#This Row],[Order Date]])*100 + MONTH(Table1[[#This Row],[Order Date]])</f>
        <v>201201</v>
      </c>
      <c r="H9798" s="1">
        <v>40925</v>
      </c>
      <c r="I9798" t="s">
        <v>53</v>
      </c>
      <c r="J9798" t="s">
        <v>6586</v>
      </c>
      <c r="K9798" t="s">
        <v>6587</v>
      </c>
      <c r="L9798" t="s">
        <v>44</v>
      </c>
      <c r="M9798" t="s">
        <v>30</v>
      </c>
      <c r="N9798" t="s">
        <v>2838</v>
      </c>
      <c r="O9798" t="s">
        <v>501</v>
      </c>
      <c r="P9798">
        <v>43615</v>
      </c>
      <c r="Q9798" t="s">
        <v>151</v>
      </c>
      <c r="R9798" t="s">
        <v>1249</v>
      </c>
      <c r="S9798" t="s">
        <v>49</v>
      </c>
      <c r="T9798" t="s">
        <v>71</v>
      </c>
      <c r="U9798" t="s">
        <v>1250</v>
      </c>
      <c r="V9798">
        <v>10.368000000000002</v>
      </c>
      <c r="W9798">
        <v>2</v>
      </c>
      <c r="X9798" s="9">
        <f>Table1[[#This Row],[Discount]]</f>
        <v>0.2</v>
      </c>
      <c r="Y9798">
        <v>0.2</v>
      </c>
      <c r="Z9798">
        <v>1.5551999999999992</v>
      </c>
    </row>
    <row r="9799" spans="1:26" ht="16" x14ac:dyDescent="0.2">
      <c r="A9799">
        <v>9798</v>
      </c>
      <c r="B9799" t="s">
        <v>10843</v>
      </c>
      <c r="C9799" s="1">
        <v>40920</v>
      </c>
      <c r="D9799">
        <f>YEAR(Table1[[#This Row],[Order Date]])</f>
        <v>2012</v>
      </c>
      <c r="E9799">
        <f>MONTH(Table1[[#This Row],[Order Date]])</f>
        <v>1</v>
      </c>
      <c r="F9799" t="str">
        <f>Table1[[#This Row],[Order Year]]&amp;"-"&amp;Table1[[#This Row],[Order Month]]</f>
        <v>2012-1</v>
      </c>
      <c r="G9799" s="5">
        <f>YEAR(Table1[[#This Row],[Order Date]])*100 + MONTH(Table1[[#This Row],[Order Date]])</f>
        <v>201201</v>
      </c>
      <c r="H9799" s="1">
        <v>40925</v>
      </c>
      <c r="I9799" t="s">
        <v>53</v>
      </c>
      <c r="J9799" t="s">
        <v>6586</v>
      </c>
      <c r="K9799" t="s">
        <v>6587</v>
      </c>
      <c r="L9799" t="s">
        <v>44</v>
      </c>
      <c r="M9799" t="s">
        <v>30</v>
      </c>
      <c r="N9799" t="s">
        <v>2838</v>
      </c>
      <c r="O9799" t="s">
        <v>501</v>
      </c>
      <c r="P9799">
        <v>43615</v>
      </c>
      <c r="Q9799" t="s">
        <v>151</v>
      </c>
      <c r="R9799" t="s">
        <v>195</v>
      </c>
      <c r="S9799" t="s">
        <v>74</v>
      </c>
      <c r="T9799" t="s">
        <v>75</v>
      </c>
      <c r="U9799" t="s">
        <v>196</v>
      </c>
      <c r="V9799">
        <v>235.18799999999999</v>
      </c>
      <c r="W9799">
        <v>2</v>
      </c>
      <c r="X9799" s="9">
        <f>Table1[[#This Row],[Discount]]</f>
        <v>0.4</v>
      </c>
      <c r="Y9799">
        <v>0.4</v>
      </c>
      <c r="Z9799">
        <v>-43.117800000000045</v>
      </c>
    </row>
    <row r="9800" spans="1:26" ht="16" x14ac:dyDescent="0.2">
      <c r="A9800">
        <v>9799</v>
      </c>
      <c r="B9800" t="s">
        <v>10843</v>
      </c>
      <c r="C9800" s="1">
        <v>40920</v>
      </c>
      <c r="D9800">
        <f>YEAR(Table1[[#This Row],[Order Date]])</f>
        <v>2012</v>
      </c>
      <c r="E9800">
        <f>MONTH(Table1[[#This Row],[Order Date]])</f>
        <v>1</v>
      </c>
      <c r="F9800" t="str">
        <f>Table1[[#This Row],[Order Year]]&amp;"-"&amp;Table1[[#This Row],[Order Month]]</f>
        <v>2012-1</v>
      </c>
      <c r="G9800" s="5">
        <f>YEAR(Table1[[#This Row],[Order Date]])*100 + MONTH(Table1[[#This Row],[Order Date]])</f>
        <v>201201</v>
      </c>
      <c r="H9800" s="1">
        <v>40925</v>
      </c>
      <c r="I9800" t="s">
        <v>53</v>
      </c>
      <c r="J9800" t="s">
        <v>6586</v>
      </c>
      <c r="K9800" t="s">
        <v>6587</v>
      </c>
      <c r="L9800" t="s">
        <v>44</v>
      </c>
      <c r="M9800" t="s">
        <v>30</v>
      </c>
      <c r="N9800" t="s">
        <v>2838</v>
      </c>
      <c r="O9800" t="s">
        <v>501</v>
      </c>
      <c r="P9800">
        <v>43615</v>
      </c>
      <c r="Q9800" t="s">
        <v>151</v>
      </c>
      <c r="R9800" t="s">
        <v>5557</v>
      </c>
      <c r="S9800" t="s">
        <v>74</v>
      </c>
      <c r="T9800" t="s">
        <v>75</v>
      </c>
      <c r="U9800" t="s">
        <v>5558</v>
      </c>
      <c r="V9800">
        <v>26.376000000000001</v>
      </c>
      <c r="W9800">
        <v>4</v>
      </c>
      <c r="X9800" s="9">
        <f>Table1[[#This Row],[Discount]]</f>
        <v>0.4</v>
      </c>
      <c r="Y9800">
        <v>0.4</v>
      </c>
      <c r="Z9800">
        <v>2.6375999999999991</v>
      </c>
    </row>
    <row r="9801" spans="1:26" ht="16" x14ac:dyDescent="0.2">
      <c r="A9801">
        <v>9800</v>
      </c>
      <c r="B9801" t="s">
        <v>10843</v>
      </c>
      <c r="C9801" s="1">
        <v>40920</v>
      </c>
      <c r="D9801">
        <f>YEAR(Table1[[#This Row],[Order Date]])</f>
        <v>2012</v>
      </c>
      <c r="E9801">
        <f>MONTH(Table1[[#This Row],[Order Date]])</f>
        <v>1</v>
      </c>
      <c r="F9801" t="str">
        <f>Table1[[#This Row],[Order Year]]&amp;"-"&amp;Table1[[#This Row],[Order Month]]</f>
        <v>2012-1</v>
      </c>
      <c r="G9801" s="5">
        <f>YEAR(Table1[[#This Row],[Order Date]])*100 + MONTH(Table1[[#This Row],[Order Date]])</f>
        <v>201201</v>
      </c>
      <c r="H9801" s="1">
        <v>40925</v>
      </c>
      <c r="I9801" t="s">
        <v>53</v>
      </c>
      <c r="J9801" t="s">
        <v>6586</v>
      </c>
      <c r="K9801" t="s">
        <v>6587</v>
      </c>
      <c r="L9801" t="s">
        <v>44</v>
      </c>
      <c r="M9801" t="s">
        <v>30</v>
      </c>
      <c r="N9801" t="s">
        <v>2838</v>
      </c>
      <c r="O9801" t="s">
        <v>501</v>
      </c>
      <c r="P9801">
        <v>43615</v>
      </c>
      <c r="Q9801" t="s">
        <v>151</v>
      </c>
      <c r="R9801" t="s">
        <v>7731</v>
      </c>
      <c r="S9801" t="s">
        <v>74</v>
      </c>
      <c r="T9801" t="s">
        <v>164</v>
      </c>
      <c r="U9801" t="s">
        <v>7732</v>
      </c>
      <c r="V9801">
        <v>10.384</v>
      </c>
      <c r="W9801">
        <v>2</v>
      </c>
      <c r="X9801" s="9">
        <f>Table1[[#This Row],[Discount]]</f>
        <v>0.2</v>
      </c>
      <c r="Y9801">
        <v>0.2</v>
      </c>
      <c r="Z9801">
        <v>2.2065999999999999</v>
      </c>
    </row>
    <row r="9802" spans="1:26" ht="16" x14ac:dyDescent="0.2">
      <c r="A9802">
        <v>9801</v>
      </c>
      <c r="B9802" t="s">
        <v>10843</v>
      </c>
      <c r="C9802" s="1">
        <v>40920</v>
      </c>
      <c r="D9802">
        <f>YEAR(Table1[[#This Row],[Order Date]])</f>
        <v>2012</v>
      </c>
      <c r="E9802">
        <f>MONTH(Table1[[#This Row],[Order Date]])</f>
        <v>1</v>
      </c>
      <c r="F9802" t="str">
        <f>Table1[[#This Row],[Order Year]]&amp;"-"&amp;Table1[[#This Row],[Order Month]]</f>
        <v>2012-1</v>
      </c>
      <c r="G9802" s="5">
        <f>YEAR(Table1[[#This Row],[Order Date]])*100 + MONTH(Table1[[#This Row],[Order Date]])</f>
        <v>201201</v>
      </c>
      <c r="H9802" s="1">
        <v>40925</v>
      </c>
      <c r="I9802" t="s">
        <v>53</v>
      </c>
      <c r="J9802" t="s">
        <v>6586</v>
      </c>
      <c r="K9802" t="s">
        <v>6587</v>
      </c>
      <c r="L9802" t="s">
        <v>44</v>
      </c>
      <c r="M9802" t="s">
        <v>30</v>
      </c>
      <c r="N9802" t="s">
        <v>2838</v>
      </c>
      <c r="O9802" t="s">
        <v>501</v>
      </c>
      <c r="P9802">
        <v>43615</v>
      </c>
      <c r="Q9802" t="s">
        <v>151</v>
      </c>
      <c r="R9802" t="s">
        <v>1851</v>
      </c>
      <c r="S9802" t="s">
        <v>74</v>
      </c>
      <c r="T9802" t="s">
        <v>75</v>
      </c>
      <c r="U9802" t="s">
        <v>1852</v>
      </c>
      <c r="V9802">
        <v>107.11799999999999</v>
      </c>
      <c r="W9802">
        <v>3</v>
      </c>
      <c r="X9802" s="9">
        <f>Table1[[#This Row],[Discount]]</f>
        <v>0.4</v>
      </c>
      <c r="Y9802">
        <v>0.4</v>
      </c>
      <c r="Z9802">
        <v>-21.423599999999993</v>
      </c>
    </row>
    <row r="9803" spans="1:26" ht="16" x14ac:dyDescent="0.2">
      <c r="A9803">
        <v>9802</v>
      </c>
      <c r="B9803" t="s">
        <v>10844</v>
      </c>
      <c r="C9803" s="1">
        <v>41912</v>
      </c>
      <c r="D9803">
        <f>YEAR(Table1[[#This Row],[Order Date]])</f>
        <v>2014</v>
      </c>
      <c r="E9803">
        <f>MONTH(Table1[[#This Row],[Order Date]])</f>
        <v>9</v>
      </c>
      <c r="F9803" t="str">
        <f>Table1[[#This Row],[Order Year]]&amp;"-"&amp;Table1[[#This Row],[Order Month]]</f>
        <v>2014-9</v>
      </c>
      <c r="G9803" s="5">
        <f>YEAR(Table1[[#This Row],[Order Date]])*100 + MONTH(Table1[[#This Row],[Order Date]])</f>
        <v>201409</v>
      </c>
      <c r="H9803" s="1">
        <v>41919</v>
      </c>
      <c r="I9803" t="s">
        <v>53</v>
      </c>
      <c r="J9803" t="s">
        <v>2487</v>
      </c>
      <c r="K9803" t="s">
        <v>2488</v>
      </c>
      <c r="L9803" t="s">
        <v>29</v>
      </c>
      <c r="M9803" t="s">
        <v>30</v>
      </c>
      <c r="N9803" t="s">
        <v>10845</v>
      </c>
      <c r="O9803" t="s">
        <v>46</v>
      </c>
      <c r="P9803">
        <v>95240</v>
      </c>
      <c r="Q9803" t="s">
        <v>47</v>
      </c>
      <c r="R9803" t="s">
        <v>4828</v>
      </c>
      <c r="S9803" t="s">
        <v>49</v>
      </c>
      <c r="T9803" t="s">
        <v>581</v>
      </c>
      <c r="U9803" t="s">
        <v>4829</v>
      </c>
      <c r="V9803">
        <v>97.3</v>
      </c>
      <c r="W9803">
        <v>7</v>
      </c>
      <c r="X9803" s="9">
        <f>Table1[[#This Row],[Discount]]</f>
        <v>0</v>
      </c>
      <c r="Y9803">
        <v>0</v>
      </c>
      <c r="Z9803">
        <v>28.216999999999992</v>
      </c>
    </row>
    <row r="9804" spans="1:26" ht="16" x14ac:dyDescent="0.2">
      <c r="A9804">
        <v>9803</v>
      </c>
      <c r="B9804" t="s">
        <v>10846</v>
      </c>
      <c r="C9804" s="1">
        <v>41108</v>
      </c>
      <c r="D9804">
        <f>YEAR(Table1[[#This Row],[Order Date]])</f>
        <v>2012</v>
      </c>
      <c r="E9804">
        <f>MONTH(Table1[[#This Row],[Order Date]])</f>
        <v>7</v>
      </c>
      <c r="F9804" t="str">
        <f>Table1[[#This Row],[Order Year]]&amp;"-"&amp;Table1[[#This Row],[Order Month]]</f>
        <v>2012-7</v>
      </c>
      <c r="G9804" s="5">
        <f>YEAR(Table1[[#This Row],[Order Date]])*100 + MONTH(Table1[[#This Row],[Order Date]])</f>
        <v>201207</v>
      </c>
      <c r="H9804" s="1">
        <v>41110</v>
      </c>
      <c r="I9804" t="s">
        <v>26</v>
      </c>
      <c r="J9804" t="s">
        <v>2543</v>
      </c>
      <c r="K9804" t="s">
        <v>2544</v>
      </c>
      <c r="L9804" t="s">
        <v>29</v>
      </c>
      <c r="M9804" t="s">
        <v>30</v>
      </c>
      <c r="N9804" t="s">
        <v>269</v>
      </c>
      <c r="O9804" t="s">
        <v>270</v>
      </c>
      <c r="P9804">
        <v>10024</v>
      </c>
      <c r="Q9804" t="s">
        <v>151</v>
      </c>
      <c r="R9804" t="s">
        <v>348</v>
      </c>
      <c r="S9804" t="s">
        <v>49</v>
      </c>
      <c r="T9804" t="s">
        <v>78</v>
      </c>
      <c r="U9804" t="s">
        <v>349</v>
      </c>
      <c r="V9804">
        <v>3.3280000000000003</v>
      </c>
      <c r="W9804">
        <v>2</v>
      </c>
      <c r="X9804" s="9">
        <f>Table1[[#This Row],[Discount]]</f>
        <v>0.2</v>
      </c>
      <c r="Y9804">
        <v>0.2</v>
      </c>
      <c r="Z9804">
        <v>1.2064000000000001</v>
      </c>
    </row>
    <row r="9805" spans="1:26" ht="16" x14ac:dyDescent="0.2">
      <c r="A9805">
        <v>9804</v>
      </c>
      <c r="B9805" t="s">
        <v>10846</v>
      </c>
      <c r="C9805" s="1">
        <v>41108</v>
      </c>
      <c r="D9805">
        <f>YEAR(Table1[[#This Row],[Order Date]])</f>
        <v>2012</v>
      </c>
      <c r="E9805">
        <f>MONTH(Table1[[#This Row],[Order Date]])</f>
        <v>7</v>
      </c>
      <c r="F9805" t="str">
        <f>Table1[[#This Row],[Order Year]]&amp;"-"&amp;Table1[[#This Row],[Order Month]]</f>
        <v>2012-7</v>
      </c>
      <c r="G9805" s="5">
        <f>YEAR(Table1[[#This Row],[Order Date]])*100 + MONTH(Table1[[#This Row],[Order Date]])</f>
        <v>201207</v>
      </c>
      <c r="H9805" s="1">
        <v>41110</v>
      </c>
      <c r="I9805" t="s">
        <v>26</v>
      </c>
      <c r="J9805" t="s">
        <v>2543</v>
      </c>
      <c r="K9805" t="s">
        <v>2544</v>
      </c>
      <c r="L9805" t="s">
        <v>29</v>
      </c>
      <c r="M9805" t="s">
        <v>30</v>
      </c>
      <c r="N9805" t="s">
        <v>269</v>
      </c>
      <c r="O9805" t="s">
        <v>270</v>
      </c>
      <c r="P9805">
        <v>10024</v>
      </c>
      <c r="Q9805" t="s">
        <v>151</v>
      </c>
      <c r="R9805" t="s">
        <v>4967</v>
      </c>
      <c r="S9805" t="s">
        <v>74</v>
      </c>
      <c r="T9805" t="s">
        <v>75</v>
      </c>
      <c r="U9805" t="s">
        <v>4968</v>
      </c>
      <c r="V9805">
        <v>135.99</v>
      </c>
      <c r="W9805">
        <v>1</v>
      </c>
      <c r="X9805" s="9">
        <f>Table1[[#This Row],[Discount]]</f>
        <v>0</v>
      </c>
      <c r="Y9805">
        <v>0</v>
      </c>
      <c r="Z9805">
        <v>36.717300000000009</v>
      </c>
    </row>
    <row r="9806" spans="1:26" ht="16" x14ac:dyDescent="0.2">
      <c r="A9806">
        <v>9805</v>
      </c>
      <c r="B9806" t="s">
        <v>10846</v>
      </c>
      <c r="C9806" s="1">
        <v>41108</v>
      </c>
      <c r="D9806">
        <f>YEAR(Table1[[#This Row],[Order Date]])</f>
        <v>2012</v>
      </c>
      <c r="E9806">
        <f>MONTH(Table1[[#This Row],[Order Date]])</f>
        <v>7</v>
      </c>
      <c r="F9806" t="str">
        <f>Table1[[#This Row],[Order Year]]&amp;"-"&amp;Table1[[#This Row],[Order Month]]</f>
        <v>2012-7</v>
      </c>
      <c r="G9806" s="5">
        <f>YEAR(Table1[[#This Row],[Order Date]])*100 + MONTH(Table1[[#This Row],[Order Date]])</f>
        <v>201207</v>
      </c>
      <c r="H9806" s="1">
        <v>41110</v>
      </c>
      <c r="I9806" t="s">
        <v>26</v>
      </c>
      <c r="J9806" t="s">
        <v>2543</v>
      </c>
      <c r="K9806" t="s">
        <v>2544</v>
      </c>
      <c r="L9806" t="s">
        <v>29</v>
      </c>
      <c r="M9806" t="s">
        <v>30</v>
      </c>
      <c r="N9806" t="s">
        <v>269</v>
      </c>
      <c r="O9806" t="s">
        <v>270</v>
      </c>
      <c r="P9806">
        <v>10024</v>
      </c>
      <c r="Q9806" t="s">
        <v>151</v>
      </c>
      <c r="R9806" t="s">
        <v>5064</v>
      </c>
      <c r="S9806" t="s">
        <v>35</v>
      </c>
      <c r="T9806" t="s">
        <v>68</v>
      </c>
      <c r="U9806" t="s">
        <v>5065</v>
      </c>
      <c r="V9806">
        <v>7.38</v>
      </c>
      <c r="W9806">
        <v>1</v>
      </c>
      <c r="X9806" s="9">
        <f>Table1[[#This Row],[Discount]]</f>
        <v>0</v>
      </c>
      <c r="Y9806">
        <v>0</v>
      </c>
      <c r="Z9806">
        <v>2.1401999999999992</v>
      </c>
    </row>
    <row r="9807" spans="1:26" ht="16" x14ac:dyDescent="0.2">
      <c r="A9807">
        <v>9806</v>
      </c>
      <c r="B9807" t="s">
        <v>10847</v>
      </c>
      <c r="C9807" s="1">
        <v>41569</v>
      </c>
      <c r="D9807">
        <f>YEAR(Table1[[#This Row],[Order Date]])</f>
        <v>2013</v>
      </c>
      <c r="E9807">
        <f>MONTH(Table1[[#This Row],[Order Date]])</f>
        <v>10</v>
      </c>
      <c r="F9807" t="str">
        <f>Table1[[#This Row],[Order Year]]&amp;"-"&amp;Table1[[#This Row],[Order Month]]</f>
        <v>2013-10</v>
      </c>
      <c r="G9807" s="5">
        <f>YEAR(Table1[[#This Row],[Order Date]])*100 + MONTH(Table1[[#This Row],[Order Date]])</f>
        <v>201310</v>
      </c>
      <c r="H9807" s="1">
        <v>41574</v>
      </c>
      <c r="I9807" t="s">
        <v>53</v>
      </c>
      <c r="J9807" t="s">
        <v>3343</v>
      </c>
      <c r="K9807" t="s">
        <v>3344</v>
      </c>
      <c r="L9807" t="s">
        <v>105</v>
      </c>
      <c r="M9807" t="s">
        <v>30</v>
      </c>
      <c r="N9807" t="s">
        <v>56</v>
      </c>
      <c r="O9807" t="s">
        <v>57</v>
      </c>
      <c r="P9807">
        <v>33311</v>
      </c>
      <c r="Q9807" t="s">
        <v>33</v>
      </c>
      <c r="R9807" t="s">
        <v>4586</v>
      </c>
      <c r="S9807" t="s">
        <v>35</v>
      </c>
      <c r="T9807" t="s">
        <v>68</v>
      </c>
      <c r="U9807" t="s">
        <v>4587</v>
      </c>
      <c r="V9807">
        <v>45.568000000000005</v>
      </c>
      <c r="W9807">
        <v>2</v>
      </c>
      <c r="X9807" s="9">
        <f>Table1[[#This Row],[Discount]]</f>
        <v>0.2</v>
      </c>
      <c r="Y9807">
        <v>0.2</v>
      </c>
      <c r="Z9807">
        <v>9.6832000000000011</v>
      </c>
    </row>
    <row r="9808" spans="1:26" ht="16" x14ac:dyDescent="0.2">
      <c r="A9808">
        <v>9807</v>
      </c>
      <c r="B9808" t="s">
        <v>10847</v>
      </c>
      <c r="C9808" s="1">
        <v>41569</v>
      </c>
      <c r="D9808">
        <f>YEAR(Table1[[#This Row],[Order Date]])</f>
        <v>2013</v>
      </c>
      <c r="E9808">
        <f>MONTH(Table1[[#This Row],[Order Date]])</f>
        <v>10</v>
      </c>
      <c r="F9808" t="str">
        <f>Table1[[#This Row],[Order Year]]&amp;"-"&amp;Table1[[#This Row],[Order Month]]</f>
        <v>2013-10</v>
      </c>
      <c r="G9808" s="5">
        <f>YEAR(Table1[[#This Row],[Order Date]])*100 + MONTH(Table1[[#This Row],[Order Date]])</f>
        <v>201310</v>
      </c>
      <c r="H9808" s="1">
        <v>41574</v>
      </c>
      <c r="I9808" t="s">
        <v>53</v>
      </c>
      <c r="J9808" t="s">
        <v>3343</v>
      </c>
      <c r="K9808" t="s">
        <v>3344</v>
      </c>
      <c r="L9808" t="s">
        <v>105</v>
      </c>
      <c r="M9808" t="s">
        <v>30</v>
      </c>
      <c r="N9808" t="s">
        <v>56</v>
      </c>
      <c r="O9808" t="s">
        <v>57</v>
      </c>
      <c r="P9808">
        <v>33311</v>
      </c>
      <c r="Q9808" t="s">
        <v>33</v>
      </c>
      <c r="R9808" t="s">
        <v>4922</v>
      </c>
      <c r="S9808" t="s">
        <v>49</v>
      </c>
      <c r="T9808" t="s">
        <v>78</v>
      </c>
      <c r="U9808" t="s">
        <v>4923</v>
      </c>
      <c r="V9808">
        <v>28.752000000000006</v>
      </c>
      <c r="W9808">
        <v>8</v>
      </c>
      <c r="X9808" s="9">
        <f>Table1[[#This Row],[Discount]]</f>
        <v>0.7</v>
      </c>
      <c r="Y9808">
        <v>0.7</v>
      </c>
      <c r="Z9808">
        <v>-21.084799999999994</v>
      </c>
    </row>
    <row r="9809" spans="1:26" ht="16" x14ac:dyDescent="0.2">
      <c r="A9809">
        <v>9808</v>
      </c>
      <c r="B9809" t="s">
        <v>10848</v>
      </c>
      <c r="C9809" s="1">
        <v>41848</v>
      </c>
      <c r="D9809">
        <f>YEAR(Table1[[#This Row],[Order Date]])</f>
        <v>2014</v>
      </c>
      <c r="E9809">
        <f>MONTH(Table1[[#This Row],[Order Date]])</f>
        <v>7</v>
      </c>
      <c r="F9809" t="str">
        <f>Table1[[#This Row],[Order Year]]&amp;"-"&amp;Table1[[#This Row],[Order Month]]</f>
        <v>2014-7</v>
      </c>
      <c r="G9809" s="5">
        <f>YEAR(Table1[[#This Row],[Order Date]])*100 + MONTH(Table1[[#This Row],[Order Date]])</f>
        <v>201407</v>
      </c>
      <c r="H9809" s="1">
        <v>41853</v>
      </c>
      <c r="I9809" t="s">
        <v>26</v>
      </c>
      <c r="J9809" t="s">
        <v>4461</v>
      </c>
      <c r="K9809" t="s">
        <v>4462</v>
      </c>
      <c r="L9809" t="s">
        <v>29</v>
      </c>
      <c r="M9809" t="s">
        <v>30</v>
      </c>
      <c r="N9809" t="s">
        <v>4591</v>
      </c>
      <c r="O9809" t="s">
        <v>91</v>
      </c>
      <c r="P9809">
        <v>27604</v>
      </c>
      <c r="Q9809" t="s">
        <v>33</v>
      </c>
      <c r="R9809" t="s">
        <v>307</v>
      </c>
      <c r="S9809" t="s">
        <v>35</v>
      </c>
      <c r="T9809" t="s">
        <v>39</v>
      </c>
      <c r="U9809" t="s">
        <v>308</v>
      </c>
      <c r="V9809">
        <v>194.84800000000001</v>
      </c>
      <c r="W9809">
        <v>4</v>
      </c>
      <c r="X9809" s="9">
        <f>Table1[[#This Row],[Discount]]</f>
        <v>0.2</v>
      </c>
      <c r="Y9809">
        <v>0.2</v>
      </c>
      <c r="Z9809">
        <v>12.177999999999983</v>
      </c>
    </row>
    <row r="9810" spans="1:26" ht="16" x14ac:dyDescent="0.2">
      <c r="A9810">
        <v>9809</v>
      </c>
      <c r="B9810" t="s">
        <v>10849</v>
      </c>
      <c r="C9810" s="1">
        <v>41842</v>
      </c>
      <c r="D9810">
        <f>YEAR(Table1[[#This Row],[Order Date]])</f>
        <v>2014</v>
      </c>
      <c r="E9810">
        <f>MONTH(Table1[[#This Row],[Order Date]])</f>
        <v>7</v>
      </c>
      <c r="F9810" t="str">
        <f>Table1[[#This Row],[Order Year]]&amp;"-"&amp;Table1[[#This Row],[Order Month]]</f>
        <v>2014-7</v>
      </c>
      <c r="G9810" s="5">
        <f>YEAR(Table1[[#This Row],[Order Date]])*100 + MONTH(Table1[[#This Row],[Order Date]])</f>
        <v>201407</v>
      </c>
      <c r="H9810" s="1">
        <v>41847</v>
      </c>
      <c r="I9810" t="s">
        <v>53</v>
      </c>
      <c r="J9810" t="s">
        <v>6378</v>
      </c>
      <c r="K9810" t="s">
        <v>6379</v>
      </c>
      <c r="L9810" t="s">
        <v>29</v>
      </c>
      <c r="M9810" t="s">
        <v>30</v>
      </c>
      <c r="N9810" t="s">
        <v>306</v>
      </c>
      <c r="O9810" t="s">
        <v>214</v>
      </c>
      <c r="P9810">
        <v>60623</v>
      </c>
      <c r="Q9810" t="s">
        <v>108</v>
      </c>
      <c r="R9810" t="s">
        <v>4318</v>
      </c>
      <c r="S9810" t="s">
        <v>49</v>
      </c>
      <c r="T9810" t="s">
        <v>78</v>
      </c>
      <c r="U9810" t="s">
        <v>4319</v>
      </c>
      <c r="V9810">
        <v>2.1119999999999997</v>
      </c>
      <c r="W9810">
        <v>2</v>
      </c>
      <c r="X9810" s="9">
        <f>Table1[[#This Row],[Discount]]</f>
        <v>0.8</v>
      </c>
      <c r="Y9810">
        <v>0.8</v>
      </c>
      <c r="Z9810">
        <v>-3.3792</v>
      </c>
    </row>
    <row r="9811" spans="1:26" ht="16" x14ac:dyDescent="0.2">
      <c r="A9811">
        <v>9810</v>
      </c>
      <c r="B9811" t="s">
        <v>10850</v>
      </c>
      <c r="C9811" s="1">
        <v>40854</v>
      </c>
      <c r="D9811">
        <f>YEAR(Table1[[#This Row],[Order Date]])</f>
        <v>2011</v>
      </c>
      <c r="E9811">
        <f>MONTH(Table1[[#This Row],[Order Date]])</f>
        <v>11</v>
      </c>
      <c r="F9811" t="str">
        <f>Table1[[#This Row],[Order Year]]&amp;"-"&amp;Table1[[#This Row],[Order Month]]</f>
        <v>2011-11</v>
      </c>
      <c r="G9811" s="5">
        <f>YEAR(Table1[[#This Row],[Order Date]])*100 + MONTH(Table1[[#This Row],[Order Date]])</f>
        <v>201111</v>
      </c>
      <c r="H9811" s="1">
        <v>40858</v>
      </c>
      <c r="I9811" t="s">
        <v>26</v>
      </c>
      <c r="J9811" t="s">
        <v>1556</v>
      </c>
      <c r="K9811" t="s">
        <v>1557</v>
      </c>
      <c r="L9811" t="s">
        <v>29</v>
      </c>
      <c r="M9811" t="s">
        <v>30</v>
      </c>
      <c r="N9811" t="s">
        <v>422</v>
      </c>
      <c r="O9811" t="s">
        <v>423</v>
      </c>
      <c r="P9811">
        <v>97206</v>
      </c>
      <c r="Q9811" t="s">
        <v>47</v>
      </c>
      <c r="R9811" t="s">
        <v>407</v>
      </c>
      <c r="S9811" t="s">
        <v>49</v>
      </c>
      <c r="T9811" t="s">
        <v>93</v>
      </c>
      <c r="U9811" t="s">
        <v>408</v>
      </c>
      <c r="V9811">
        <v>25.920000000000005</v>
      </c>
      <c r="W9811">
        <v>5</v>
      </c>
      <c r="X9811" s="9">
        <f>Table1[[#This Row],[Discount]]</f>
        <v>0.2</v>
      </c>
      <c r="Y9811">
        <v>0.2</v>
      </c>
      <c r="Z9811">
        <v>9.0719999999999992</v>
      </c>
    </row>
    <row r="9812" spans="1:26" ht="16" x14ac:dyDescent="0.2">
      <c r="A9812">
        <v>9811</v>
      </c>
      <c r="B9812" t="s">
        <v>10850</v>
      </c>
      <c r="C9812" s="1">
        <v>40854</v>
      </c>
      <c r="D9812">
        <f>YEAR(Table1[[#This Row],[Order Date]])</f>
        <v>2011</v>
      </c>
      <c r="E9812">
        <f>MONTH(Table1[[#This Row],[Order Date]])</f>
        <v>11</v>
      </c>
      <c r="F9812" t="str">
        <f>Table1[[#This Row],[Order Year]]&amp;"-"&amp;Table1[[#This Row],[Order Month]]</f>
        <v>2011-11</v>
      </c>
      <c r="G9812" s="5">
        <f>YEAR(Table1[[#This Row],[Order Date]])*100 + MONTH(Table1[[#This Row],[Order Date]])</f>
        <v>201111</v>
      </c>
      <c r="H9812" s="1">
        <v>40858</v>
      </c>
      <c r="I9812" t="s">
        <v>26</v>
      </c>
      <c r="J9812" t="s">
        <v>1556</v>
      </c>
      <c r="K9812" t="s">
        <v>1557</v>
      </c>
      <c r="L9812" t="s">
        <v>29</v>
      </c>
      <c r="M9812" t="s">
        <v>30</v>
      </c>
      <c r="N9812" t="s">
        <v>422</v>
      </c>
      <c r="O9812" t="s">
        <v>423</v>
      </c>
      <c r="P9812">
        <v>97206</v>
      </c>
      <c r="Q9812" t="s">
        <v>47</v>
      </c>
      <c r="R9812" t="s">
        <v>3827</v>
      </c>
      <c r="S9812" t="s">
        <v>49</v>
      </c>
      <c r="T9812" t="s">
        <v>71</v>
      </c>
      <c r="U9812" t="s">
        <v>3828</v>
      </c>
      <c r="V9812">
        <v>120.76800000000001</v>
      </c>
      <c r="W9812">
        <v>4</v>
      </c>
      <c r="X9812" s="9">
        <f>Table1[[#This Row],[Discount]]</f>
        <v>0.2</v>
      </c>
      <c r="Y9812">
        <v>0.2</v>
      </c>
      <c r="Z9812">
        <v>9.0575999999999972</v>
      </c>
    </row>
    <row r="9813" spans="1:26" ht="16" x14ac:dyDescent="0.2">
      <c r="A9813">
        <v>9812</v>
      </c>
      <c r="B9813" t="s">
        <v>10851</v>
      </c>
      <c r="C9813" s="1">
        <v>41606</v>
      </c>
      <c r="D9813">
        <f>YEAR(Table1[[#This Row],[Order Date]])</f>
        <v>2013</v>
      </c>
      <c r="E9813">
        <f>MONTH(Table1[[#This Row],[Order Date]])</f>
        <v>11</v>
      </c>
      <c r="F9813" t="str">
        <f>Table1[[#This Row],[Order Year]]&amp;"-"&amp;Table1[[#This Row],[Order Month]]</f>
        <v>2013-11</v>
      </c>
      <c r="G9813" s="5">
        <f>YEAR(Table1[[#This Row],[Order Date]])*100 + MONTH(Table1[[#This Row],[Order Date]])</f>
        <v>201311</v>
      </c>
      <c r="H9813" s="1">
        <v>41609</v>
      </c>
      <c r="I9813" t="s">
        <v>191</v>
      </c>
      <c r="J9813" t="s">
        <v>780</v>
      </c>
      <c r="K9813" t="s">
        <v>781</v>
      </c>
      <c r="L9813" t="s">
        <v>29</v>
      </c>
      <c r="M9813" t="s">
        <v>30</v>
      </c>
      <c r="N9813" t="s">
        <v>10582</v>
      </c>
      <c r="O9813" t="s">
        <v>791</v>
      </c>
      <c r="P9813">
        <v>7017</v>
      </c>
      <c r="Q9813" t="s">
        <v>151</v>
      </c>
      <c r="R9813" t="s">
        <v>5855</v>
      </c>
      <c r="S9813" t="s">
        <v>49</v>
      </c>
      <c r="T9813" t="s">
        <v>93</v>
      </c>
      <c r="U9813" t="s">
        <v>5856</v>
      </c>
      <c r="V9813">
        <v>25.92</v>
      </c>
      <c r="W9813">
        <v>4</v>
      </c>
      <c r="X9813" s="9">
        <f>Table1[[#This Row],[Discount]]</f>
        <v>0</v>
      </c>
      <c r="Y9813">
        <v>0</v>
      </c>
      <c r="Z9813">
        <v>12.441600000000001</v>
      </c>
    </row>
    <row r="9814" spans="1:26" ht="16" x14ac:dyDescent="0.2">
      <c r="A9814">
        <v>9813</v>
      </c>
      <c r="B9814" t="s">
        <v>10851</v>
      </c>
      <c r="C9814" s="1">
        <v>41606</v>
      </c>
      <c r="D9814">
        <f>YEAR(Table1[[#This Row],[Order Date]])</f>
        <v>2013</v>
      </c>
      <c r="E9814">
        <f>MONTH(Table1[[#This Row],[Order Date]])</f>
        <v>11</v>
      </c>
      <c r="F9814" t="str">
        <f>Table1[[#This Row],[Order Year]]&amp;"-"&amp;Table1[[#This Row],[Order Month]]</f>
        <v>2013-11</v>
      </c>
      <c r="G9814" s="5">
        <f>YEAR(Table1[[#This Row],[Order Date]])*100 + MONTH(Table1[[#This Row],[Order Date]])</f>
        <v>201311</v>
      </c>
      <c r="H9814" s="1">
        <v>41609</v>
      </c>
      <c r="I9814" t="s">
        <v>191</v>
      </c>
      <c r="J9814" t="s">
        <v>780</v>
      </c>
      <c r="K9814" t="s">
        <v>781</v>
      </c>
      <c r="L9814" t="s">
        <v>29</v>
      </c>
      <c r="M9814" t="s">
        <v>30</v>
      </c>
      <c r="N9814" t="s">
        <v>10582</v>
      </c>
      <c r="O9814" t="s">
        <v>791</v>
      </c>
      <c r="P9814">
        <v>7017</v>
      </c>
      <c r="Q9814" t="s">
        <v>151</v>
      </c>
      <c r="R9814" t="s">
        <v>1316</v>
      </c>
      <c r="S9814" t="s">
        <v>49</v>
      </c>
      <c r="T9814" t="s">
        <v>71</v>
      </c>
      <c r="U9814" t="s">
        <v>1317</v>
      </c>
      <c r="V9814">
        <v>34.650000000000006</v>
      </c>
      <c r="W9814">
        <v>3</v>
      </c>
      <c r="X9814" s="9">
        <f>Table1[[#This Row],[Discount]]</f>
        <v>0</v>
      </c>
      <c r="Y9814">
        <v>0</v>
      </c>
      <c r="Z9814">
        <v>9.702</v>
      </c>
    </row>
    <row r="9815" spans="1:26" ht="16" x14ac:dyDescent="0.2">
      <c r="A9815">
        <v>9814</v>
      </c>
      <c r="B9815" t="s">
        <v>10851</v>
      </c>
      <c r="C9815" s="1">
        <v>41606</v>
      </c>
      <c r="D9815">
        <f>YEAR(Table1[[#This Row],[Order Date]])</f>
        <v>2013</v>
      </c>
      <c r="E9815">
        <f>MONTH(Table1[[#This Row],[Order Date]])</f>
        <v>11</v>
      </c>
      <c r="F9815" t="str">
        <f>Table1[[#This Row],[Order Year]]&amp;"-"&amp;Table1[[#This Row],[Order Month]]</f>
        <v>2013-11</v>
      </c>
      <c r="G9815" s="5">
        <f>YEAR(Table1[[#This Row],[Order Date]])*100 + MONTH(Table1[[#This Row],[Order Date]])</f>
        <v>201311</v>
      </c>
      <c r="H9815" s="1">
        <v>41609</v>
      </c>
      <c r="I9815" t="s">
        <v>191</v>
      </c>
      <c r="J9815" t="s">
        <v>780</v>
      </c>
      <c r="K9815" t="s">
        <v>781</v>
      </c>
      <c r="L9815" t="s">
        <v>29</v>
      </c>
      <c r="M9815" t="s">
        <v>30</v>
      </c>
      <c r="N9815" t="s">
        <v>10582</v>
      </c>
      <c r="O9815" t="s">
        <v>791</v>
      </c>
      <c r="P9815">
        <v>7017</v>
      </c>
      <c r="Q9815" t="s">
        <v>151</v>
      </c>
      <c r="R9815" t="s">
        <v>3278</v>
      </c>
      <c r="S9815" t="s">
        <v>49</v>
      </c>
      <c r="T9815" t="s">
        <v>93</v>
      </c>
      <c r="U9815" t="s">
        <v>3279</v>
      </c>
      <c r="V9815">
        <v>204.95000000000002</v>
      </c>
      <c r="W9815">
        <v>5</v>
      </c>
      <c r="X9815" s="9">
        <f>Table1[[#This Row],[Discount]]</f>
        <v>0</v>
      </c>
      <c r="Y9815">
        <v>0</v>
      </c>
      <c r="Z9815">
        <v>100.4255</v>
      </c>
    </row>
    <row r="9816" spans="1:26" ht="16" x14ac:dyDescent="0.2">
      <c r="A9816">
        <v>9815</v>
      </c>
      <c r="B9816" t="s">
        <v>10851</v>
      </c>
      <c r="C9816" s="1">
        <v>41606</v>
      </c>
      <c r="D9816">
        <f>YEAR(Table1[[#This Row],[Order Date]])</f>
        <v>2013</v>
      </c>
      <c r="E9816">
        <f>MONTH(Table1[[#This Row],[Order Date]])</f>
        <v>11</v>
      </c>
      <c r="F9816" t="str">
        <f>Table1[[#This Row],[Order Year]]&amp;"-"&amp;Table1[[#This Row],[Order Month]]</f>
        <v>2013-11</v>
      </c>
      <c r="G9816" s="5">
        <f>YEAR(Table1[[#This Row],[Order Date]])*100 + MONTH(Table1[[#This Row],[Order Date]])</f>
        <v>201311</v>
      </c>
      <c r="H9816" s="1">
        <v>41609</v>
      </c>
      <c r="I9816" t="s">
        <v>191</v>
      </c>
      <c r="J9816" t="s">
        <v>780</v>
      </c>
      <c r="K9816" t="s">
        <v>781</v>
      </c>
      <c r="L9816" t="s">
        <v>29</v>
      </c>
      <c r="M9816" t="s">
        <v>30</v>
      </c>
      <c r="N9816" t="s">
        <v>10582</v>
      </c>
      <c r="O9816" t="s">
        <v>791</v>
      </c>
      <c r="P9816">
        <v>7017</v>
      </c>
      <c r="Q9816" t="s">
        <v>151</v>
      </c>
      <c r="R9816" t="s">
        <v>5784</v>
      </c>
      <c r="S9816" t="s">
        <v>49</v>
      </c>
      <c r="T9816" t="s">
        <v>78</v>
      </c>
      <c r="U9816" t="s">
        <v>5785</v>
      </c>
      <c r="V9816">
        <v>79.95</v>
      </c>
      <c r="W9816">
        <v>5</v>
      </c>
      <c r="X9816" s="9">
        <f>Table1[[#This Row],[Discount]]</f>
        <v>0</v>
      </c>
      <c r="Y9816">
        <v>0</v>
      </c>
      <c r="Z9816">
        <v>38.376000000000005</v>
      </c>
    </row>
    <row r="9817" spans="1:26" ht="16" x14ac:dyDescent="0.2">
      <c r="A9817">
        <v>9816</v>
      </c>
      <c r="B9817" t="s">
        <v>10852</v>
      </c>
      <c r="C9817" s="1">
        <v>41068</v>
      </c>
      <c r="D9817">
        <f>YEAR(Table1[[#This Row],[Order Date]])</f>
        <v>2012</v>
      </c>
      <c r="E9817">
        <f>MONTH(Table1[[#This Row],[Order Date]])</f>
        <v>6</v>
      </c>
      <c r="F9817" t="str">
        <f>Table1[[#This Row],[Order Year]]&amp;"-"&amp;Table1[[#This Row],[Order Month]]</f>
        <v>2012-6</v>
      </c>
      <c r="G9817" s="5">
        <f>YEAR(Table1[[#This Row],[Order Date]])*100 + MONTH(Table1[[#This Row],[Order Date]])</f>
        <v>201206</v>
      </c>
      <c r="H9817" s="1">
        <v>41072</v>
      </c>
      <c r="I9817" t="s">
        <v>53</v>
      </c>
      <c r="J9817" t="s">
        <v>1036</v>
      </c>
      <c r="K9817" t="s">
        <v>1037</v>
      </c>
      <c r="L9817" t="s">
        <v>44</v>
      </c>
      <c r="M9817" t="s">
        <v>30</v>
      </c>
      <c r="N9817" t="s">
        <v>1154</v>
      </c>
      <c r="O9817" t="s">
        <v>57</v>
      </c>
      <c r="P9817">
        <v>33710</v>
      </c>
      <c r="Q9817" t="s">
        <v>33</v>
      </c>
      <c r="R9817" t="s">
        <v>5418</v>
      </c>
      <c r="S9817" t="s">
        <v>49</v>
      </c>
      <c r="T9817" t="s">
        <v>93</v>
      </c>
      <c r="U9817" t="s">
        <v>5419</v>
      </c>
      <c r="V9817">
        <v>173.48800000000003</v>
      </c>
      <c r="W9817">
        <v>7</v>
      </c>
      <c r="X9817" s="9">
        <f>Table1[[#This Row],[Discount]]</f>
        <v>0.2</v>
      </c>
      <c r="Y9817">
        <v>0.2</v>
      </c>
      <c r="Z9817">
        <v>54.214999999999982</v>
      </c>
    </row>
    <row r="9818" spans="1:26" ht="16" x14ac:dyDescent="0.2">
      <c r="A9818">
        <v>9817</v>
      </c>
      <c r="B9818" t="s">
        <v>10852</v>
      </c>
      <c r="C9818" s="1">
        <v>41068</v>
      </c>
      <c r="D9818">
        <f>YEAR(Table1[[#This Row],[Order Date]])</f>
        <v>2012</v>
      </c>
      <c r="E9818">
        <f>MONTH(Table1[[#This Row],[Order Date]])</f>
        <v>6</v>
      </c>
      <c r="F9818" t="str">
        <f>Table1[[#This Row],[Order Year]]&amp;"-"&amp;Table1[[#This Row],[Order Month]]</f>
        <v>2012-6</v>
      </c>
      <c r="G9818" s="5">
        <f>YEAR(Table1[[#This Row],[Order Date]])*100 + MONTH(Table1[[#This Row],[Order Date]])</f>
        <v>201206</v>
      </c>
      <c r="H9818" s="1">
        <v>41072</v>
      </c>
      <c r="I9818" t="s">
        <v>53</v>
      </c>
      <c r="J9818" t="s">
        <v>1036</v>
      </c>
      <c r="K9818" t="s">
        <v>1037</v>
      </c>
      <c r="L9818" t="s">
        <v>44</v>
      </c>
      <c r="M9818" t="s">
        <v>30</v>
      </c>
      <c r="N9818" t="s">
        <v>1154</v>
      </c>
      <c r="O9818" t="s">
        <v>57</v>
      </c>
      <c r="P9818">
        <v>33710</v>
      </c>
      <c r="Q9818" t="s">
        <v>33</v>
      </c>
      <c r="R9818" t="s">
        <v>3002</v>
      </c>
      <c r="S9818" t="s">
        <v>49</v>
      </c>
      <c r="T9818" t="s">
        <v>62</v>
      </c>
      <c r="U9818" t="s">
        <v>3003</v>
      </c>
      <c r="V9818">
        <v>516.96</v>
      </c>
      <c r="W9818">
        <v>4</v>
      </c>
      <c r="X9818" s="9">
        <f>Table1[[#This Row],[Discount]]</f>
        <v>0.2</v>
      </c>
      <c r="Y9818">
        <v>0.2</v>
      </c>
      <c r="Z9818">
        <v>-6.4619999999999891</v>
      </c>
    </row>
    <row r="9819" spans="1:26" ht="16" x14ac:dyDescent="0.2">
      <c r="A9819">
        <v>9818</v>
      </c>
      <c r="B9819" t="s">
        <v>10852</v>
      </c>
      <c r="C9819" s="1">
        <v>41068</v>
      </c>
      <c r="D9819">
        <f>YEAR(Table1[[#This Row],[Order Date]])</f>
        <v>2012</v>
      </c>
      <c r="E9819">
        <f>MONTH(Table1[[#This Row],[Order Date]])</f>
        <v>6</v>
      </c>
      <c r="F9819" t="str">
        <f>Table1[[#This Row],[Order Year]]&amp;"-"&amp;Table1[[#This Row],[Order Month]]</f>
        <v>2012-6</v>
      </c>
      <c r="G9819" s="5">
        <f>YEAR(Table1[[#This Row],[Order Date]])*100 + MONTH(Table1[[#This Row],[Order Date]])</f>
        <v>201206</v>
      </c>
      <c r="H9819" s="1">
        <v>41072</v>
      </c>
      <c r="I9819" t="s">
        <v>53</v>
      </c>
      <c r="J9819" t="s">
        <v>1036</v>
      </c>
      <c r="K9819" t="s">
        <v>1037</v>
      </c>
      <c r="L9819" t="s">
        <v>44</v>
      </c>
      <c r="M9819" t="s">
        <v>30</v>
      </c>
      <c r="N9819" t="s">
        <v>1154</v>
      </c>
      <c r="O9819" t="s">
        <v>57</v>
      </c>
      <c r="P9819">
        <v>33710</v>
      </c>
      <c r="Q9819" t="s">
        <v>33</v>
      </c>
      <c r="R9819" t="s">
        <v>5993</v>
      </c>
      <c r="S9819" t="s">
        <v>35</v>
      </c>
      <c r="T9819" t="s">
        <v>68</v>
      </c>
      <c r="U9819" t="s">
        <v>5994</v>
      </c>
      <c r="V9819">
        <v>173.208</v>
      </c>
      <c r="W9819">
        <v>7</v>
      </c>
      <c r="X9819" s="9">
        <f>Table1[[#This Row],[Discount]]</f>
        <v>0.2</v>
      </c>
      <c r="Y9819">
        <v>0.2</v>
      </c>
      <c r="Z9819">
        <v>45.467100000000009</v>
      </c>
    </row>
    <row r="9820" spans="1:26" ht="16" x14ac:dyDescent="0.2">
      <c r="A9820">
        <v>9819</v>
      </c>
      <c r="B9820" t="s">
        <v>10852</v>
      </c>
      <c r="C9820" s="1">
        <v>41068</v>
      </c>
      <c r="D9820">
        <f>YEAR(Table1[[#This Row],[Order Date]])</f>
        <v>2012</v>
      </c>
      <c r="E9820">
        <f>MONTH(Table1[[#This Row],[Order Date]])</f>
        <v>6</v>
      </c>
      <c r="F9820" t="str">
        <f>Table1[[#This Row],[Order Year]]&amp;"-"&amp;Table1[[#This Row],[Order Month]]</f>
        <v>2012-6</v>
      </c>
      <c r="G9820" s="5">
        <f>YEAR(Table1[[#This Row],[Order Date]])*100 + MONTH(Table1[[#This Row],[Order Date]])</f>
        <v>201206</v>
      </c>
      <c r="H9820" s="1">
        <v>41072</v>
      </c>
      <c r="I9820" t="s">
        <v>53</v>
      </c>
      <c r="J9820" t="s">
        <v>1036</v>
      </c>
      <c r="K9820" t="s">
        <v>1037</v>
      </c>
      <c r="L9820" t="s">
        <v>44</v>
      </c>
      <c r="M9820" t="s">
        <v>30</v>
      </c>
      <c r="N9820" t="s">
        <v>1154</v>
      </c>
      <c r="O9820" t="s">
        <v>57</v>
      </c>
      <c r="P9820">
        <v>33710</v>
      </c>
      <c r="Q9820" t="s">
        <v>33</v>
      </c>
      <c r="R9820" t="s">
        <v>1742</v>
      </c>
      <c r="S9820" t="s">
        <v>49</v>
      </c>
      <c r="T9820" t="s">
        <v>71</v>
      </c>
      <c r="U9820" t="s">
        <v>1743</v>
      </c>
      <c r="V9820">
        <v>4.4479999999999995</v>
      </c>
      <c r="W9820">
        <v>2</v>
      </c>
      <c r="X9820" s="9">
        <f>Table1[[#This Row],[Discount]]</f>
        <v>0.2</v>
      </c>
      <c r="Y9820">
        <v>0.2</v>
      </c>
      <c r="Z9820">
        <v>0.3335999999999999</v>
      </c>
    </row>
    <row r="9821" spans="1:26" ht="16" x14ac:dyDescent="0.2">
      <c r="A9821">
        <v>9820</v>
      </c>
      <c r="B9821" t="s">
        <v>10852</v>
      </c>
      <c r="C9821" s="1">
        <v>41068</v>
      </c>
      <c r="D9821">
        <f>YEAR(Table1[[#This Row],[Order Date]])</f>
        <v>2012</v>
      </c>
      <c r="E9821">
        <f>MONTH(Table1[[#This Row],[Order Date]])</f>
        <v>6</v>
      </c>
      <c r="F9821" t="str">
        <f>Table1[[#This Row],[Order Year]]&amp;"-"&amp;Table1[[#This Row],[Order Month]]</f>
        <v>2012-6</v>
      </c>
      <c r="G9821" s="5">
        <f>YEAR(Table1[[#This Row],[Order Date]])*100 + MONTH(Table1[[#This Row],[Order Date]])</f>
        <v>201206</v>
      </c>
      <c r="H9821" s="1">
        <v>41072</v>
      </c>
      <c r="I9821" t="s">
        <v>53</v>
      </c>
      <c r="J9821" t="s">
        <v>1036</v>
      </c>
      <c r="K9821" t="s">
        <v>1037</v>
      </c>
      <c r="L9821" t="s">
        <v>44</v>
      </c>
      <c r="M9821" t="s">
        <v>30</v>
      </c>
      <c r="N9821" t="s">
        <v>1154</v>
      </c>
      <c r="O9821" t="s">
        <v>57</v>
      </c>
      <c r="P9821">
        <v>33710</v>
      </c>
      <c r="Q9821" t="s">
        <v>33</v>
      </c>
      <c r="R9821" t="s">
        <v>6734</v>
      </c>
      <c r="S9821" t="s">
        <v>49</v>
      </c>
      <c r="T9821" t="s">
        <v>50</v>
      </c>
      <c r="U9821" t="s">
        <v>6735</v>
      </c>
      <c r="V9821">
        <v>9</v>
      </c>
      <c r="W9821">
        <v>3</v>
      </c>
      <c r="X9821" s="9">
        <f>Table1[[#This Row],[Discount]]</f>
        <v>0.2</v>
      </c>
      <c r="Y9821">
        <v>0.2</v>
      </c>
      <c r="Z9821">
        <v>3.1499999999999995</v>
      </c>
    </row>
    <row r="9822" spans="1:26" ht="16" x14ac:dyDescent="0.2">
      <c r="A9822">
        <v>9821</v>
      </c>
      <c r="B9822" t="s">
        <v>10852</v>
      </c>
      <c r="C9822" s="1">
        <v>41068</v>
      </c>
      <c r="D9822">
        <f>YEAR(Table1[[#This Row],[Order Date]])</f>
        <v>2012</v>
      </c>
      <c r="E9822">
        <f>MONTH(Table1[[#This Row],[Order Date]])</f>
        <v>6</v>
      </c>
      <c r="F9822" t="str">
        <f>Table1[[#This Row],[Order Year]]&amp;"-"&amp;Table1[[#This Row],[Order Month]]</f>
        <v>2012-6</v>
      </c>
      <c r="G9822" s="5">
        <f>YEAR(Table1[[#This Row],[Order Date]])*100 + MONTH(Table1[[#This Row],[Order Date]])</f>
        <v>201206</v>
      </c>
      <c r="H9822" s="1">
        <v>41072</v>
      </c>
      <c r="I9822" t="s">
        <v>53</v>
      </c>
      <c r="J9822" t="s">
        <v>1036</v>
      </c>
      <c r="K9822" t="s">
        <v>1037</v>
      </c>
      <c r="L9822" t="s">
        <v>44</v>
      </c>
      <c r="M9822" t="s">
        <v>30</v>
      </c>
      <c r="N9822" t="s">
        <v>1154</v>
      </c>
      <c r="O9822" t="s">
        <v>57</v>
      </c>
      <c r="P9822">
        <v>33710</v>
      </c>
      <c r="Q9822" t="s">
        <v>33</v>
      </c>
      <c r="R9822" t="s">
        <v>8224</v>
      </c>
      <c r="S9822" t="s">
        <v>49</v>
      </c>
      <c r="T9822" t="s">
        <v>93</v>
      </c>
      <c r="U9822" t="s">
        <v>8225</v>
      </c>
      <c r="V9822">
        <v>42.24</v>
      </c>
      <c r="W9822">
        <v>10</v>
      </c>
      <c r="X9822" s="9">
        <f>Table1[[#This Row],[Discount]]</f>
        <v>0.2</v>
      </c>
      <c r="Y9822">
        <v>0.2</v>
      </c>
      <c r="Z9822">
        <v>13.199999999999998</v>
      </c>
    </row>
    <row r="9823" spans="1:26" ht="16" x14ac:dyDescent="0.2">
      <c r="A9823">
        <v>9822</v>
      </c>
      <c r="B9823" t="s">
        <v>10852</v>
      </c>
      <c r="C9823" s="1">
        <v>41068</v>
      </c>
      <c r="D9823">
        <f>YEAR(Table1[[#This Row],[Order Date]])</f>
        <v>2012</v>
      </c>
      <c r="E9823">
        <f>MONTH(Table1[[#This Row],[Order Date]])</f>
        <v>6</v>
      </c>
      <c r="F9823" t="str">
        <f>Table1[[#This Row],[Order Year]]&amp;"-"&amp;Table1[[#This Row],[Order Month]]</f>
        <v>2012-6</v>
      </c>
      <c r="G9823" s="5">
        <f>YEAR(Table1[[#This Row],[Order Date]])*100 + MONTH(Table1[[#This Row],[Order Date]])</f>
        <v>201206</v>
      </c>
      <c r="H9823" s="1">
        <v>41072</v>
      </c>
      <c r="I9823" t="s">
        <v>53</v>
      </c>
      <c r="J9823" t="s">
        <v>1036</v>
      </c>
      <c r="K9823" t="s">
        <v>1037</v>
      </c>
      <c r="L9823" t="s">
        <v>44</v>
      </c>
      <c r="M9823" t="s">
        <v>30</v>
      </c>
      <c r="N9823" t="s">
        <v>1154</v>
      </c>
      <c r="O9823" t="s">
        <v>57</v>
      </c>
      <c r="P9823">
        <v>33710</v>
      </c>
      <c r="Q9823" t="s">
        <v>33</v>
      </c>
      <c r="R9823" t="s">
        <v>1832</v>
      </c>
      <c r="S9823" t="s">
        <v>49</v>
      </c>
      <c r="T9823" t="s">
        <v>78</v>
      </c>
      <c r="U9823" t="s">
        <v>1833</v>
      </c>
      <c r="V9823">
        <v>18.264000000000003</v>
      </c>
      <c r="W9823">
        <v>2</v>
      </c>
      <c r="X9823" s="9">
        <f>Table1[[#This Row],[Discount]]</f>
        <v>0.7</v>
      </c>
      <c r="Y9823">
        <v>0.7</v>
      </c>
      <c r="Z9823">
        <v>-13.393599999999999</v>
      </c>
    </row>
    <row r="9824" spans="1:26" ht="16" x14ac:dyDescent="0.2">
      <c r="A9824">
        <v>9823</v>
      </c>
      <c r="B9824" t="s">
        <v>10853</v>
      </c>
      <c r="C9824" s="1">
        <v>40770</v>
      </c>
      <c r="D9824">
        <f>YEAR(Table1[[#This Row],[Order Date]])</f>
        <v>2011</v>
      </c>
      <c r="E9824">
        <f>MONTH(Table1[[#This Row],[Order Date]])</f>
        <v>8</v>
      </c>
      <c r="F9824" t="str">
        <f>Table1[[#This Row],[Order Year]]&amp;"-"&amp;Table1[[#This Row],[Order Month]]</f>
        <v>2011-8</v>
      </c>
      <c r="G9824" s="5">
        <f>YEAR(Table1[[#This Row],[Order Date]])*100 + MONTH(Table1[[#This Row],[Order Date]])</f>
        <v>201108</v>
      </c>
      <c r="H9824" s="1">
        <v>40774</v>
      </c>
      <c r="I9824" t="s">
        <v>53</v>
      </c>
      <c r="J9824" t="s">
        <v>1789</v>
      </c>
      <c r="K9824" t="s">
        <v>1790</v>
      </c>
      <c r="L9824" t="s">
        <v>29</v>
      </c>
      <c r="M9824" t="s">
        <v>30</v>
      </c>
      <c r="N9824" t="s">
        <v>130</v>
      </c>
      <c r="O9824" t="s">
        <v>46</v>
      </c>
      <c r="P9824">
        <v>94122</v>
      </c>
      <c r="Q9824" t="s">
        <v>47</v>
      </c>
      <c r="R9824" t="s">
        <v>2105</v>
      </c>
      <c r="S9824" t="s">
        <v>49</v>
      </c>
      <c r="T9824" t="s">
        <v>81</v>
      </c>
      <c r="U9824" t="s">
        <v>2106</v>
      </c>
      <c r="V9824">
        <v>152.91</v>
      </c>
      <c r="W9824">
        <v>3</v>
      </c>
      <c r="X9824" s="9">
        <f>Table1[[#This Row],[Discount]]</f>
        <v>0</v>
      </c>
      <c r="Y9824">
        <v>0</v>
      </c>
      <c r="Z9824">
        <v>42.814799999999998</v>
      </c>
    </row>
    <row r="9825" spans="1:26" ht="16" x14ac:dyDescent="0.2">
      <c r="A9825">
        <v>9824</v>
      </c>
      <c r="B9825" t="s">
        <v>10853</v>
      </c>
      <c r="C9825" s="1">
        <v>40770</v>
      </c>
      <c r="D9825">
        <f>YEAR(Table1[[#This Row],[Order Date]])</f>
        <v>2011</v>
      </c>
      <c r="E9825">
        <f>MONTH(Table1[[#This Row],[Order Date]])</f>
        <v>8</v>
      </c>
      <c r="F9825" t="str">
        <f>Table1[[#This Row],[Order Year]]&amp;"-"&amp;Table1[[#This Row],[Order Month]]</f>
        <v>2011-8</v>
      </c>
      <c r="G9825" s="5">
        <f>YEAR(Table1[[#This Row],[Order Date]])*100 + MONTH(Table1[[#This Row],[Order Date]])</f>
        <v>201108</v>
      </c>
      <c r="H9825" s="1">
        <v>40774</v>
      </c>
      <c r="I9825" t="s">
        <v>53</v>
      </c>
      <c r="J9825" t="s">
        <v>1789</v>
      </c>
      <c r="K9825" t="s">
        <v>1790</v>
      </c>
      <c r="L9825" t="s">
        <v>29</v>
      </c>
      <c r="M9825" t="s">
        <v>30</v>
      </c>
      <c r="N9825" t="s">
        <v>130</v>
      </c>
      <c r="O9825" t="s">
        <v>46</v>
      </c>
      <c r="P9825">
        <v>94122</v>
      </c>
      <c r="Q9825" t="s">
        <v>47</v>
      </c>
      <c r="R9825" t="s">
        <v>4339</v>
      </c>
      <c r="S9825" t="s">
        <v>49</v>
      </c>
      <c r="T9825" t="s">
        <v>93</v>
      </c>
      <c r="U9825" t="s">
        <v>4340</v>
      </c>
      <c r="V9825">
        <v>92.94</v>
      </c>
      <c r="W9825">
        <v>3</v>
      </c>
      <c r="X9825" s="9">
        <f>Table1[[#This Row],[Discount]]</f>
        <v>0</v>
      </c>
      <c r="Y9825">
        <v>0</v>
      </c>
      <c r="Z9825">
        <v>41.822999999999993</v>
      </c>
    </row>
    <row r="9826" spans="1:26" ht="16" x14ac:dyDescent="0.2">
      <c r="A9826">
        <v>9825</v>
      </c>
      <c r="B9826" t="s">
        <v>10853</v>
      </c>
      <c r="C9826" s="1">
        <v>40770</v>
      </c>
      <c r="D9826">
        <f>YEAR(Table1[[#This Row],[Order Date]])</f>
        <v>2011</v>
      </c>
      <c r="E9826">
        <f>MONTH(Table1[[#This Row],[Order Date]])</f>
        <v>8</v>
      </c>
      <c r="F9826" t="str">
        <f>Table1[[#This Row],[Order Year]]&amp;"-"&amp;Table1[[#This Row],[Order Month]]</f>
        <v>2011-8</v>
      </c>
      <c r="G9826" s="5">
        <f>YEAR(Table1[[#This Row],[Order Date]])*100 + MONTH(Table1[[#This Row],[Order Date]])</f>
        <v>201108</v>
      </c>
      <c r="H9826" s="1">
        <v>40774</v>
      </c>
      <c r="I9826" t="s">
        <v>53</v>
      </c>
      <c r="J9826" t="s">
        <v>1789</v>
      </c>
      <c r="K9826" t="s">
        <v>1790</v>
      </c>
      <c r="L9826" t="s">
        <v>29</v>
      </c>
      <c r="M9826" t="s">
        <v>30</v>
      </c>
      <c r="N9826" t="s">
        <v>130</v>
      </c>
      <c r="O9826" t="s">
        <v>46</v>
      </c>
      <c r="P9826">
        <v>94122</v>
      </c>
      <c r="Q9826" t="s">
        <v>47</v>
      </c>
      <c r="R9826" t="s">
        <v>364</v>
      </c>
      <c r="S9826" t="s">
        <v>49</v>
      </c>
      <c r="T9826" t="s">
        <v>78</v>
      </c>
      <c r="U9826" t="s">
        <v>365</v>
      </c>
      <c r="V9826">
        <v>17.856000000000002</v>
      </c>
      <c r="W9826">
        <v>4</v>
      </c>
      <c r="X9826" s="9">
        <f>Table1[[#This Row],[Discount]]</f>
        <v>0.2</v>
      </c>
      <c r="Y9826">
        <v>0.2</v>
      </c>
      <c r="Z9826">
        <v>6.2495999999999992</v>
      </c>
    </row>
    <row r="9827" spans="1:26" ht="16" x14ac:dyDescent="0.2">
      <c r="A9827">
        <v>9826</v>
      </c>
      <c r="B9827" t="s">
        <v>10853</v>
      </c>
      <c r="C9827" s="1">
        <v>40770</v>
      </c>
      <c r="D9827">
        <f>YEAR(Table1[[#This Row],[Order Date]])</f>
        <v>2011</v>
      </c>
      <c r="E9827">
        <f>MONTH(Table1[[#This Row],[Order Date]])</f>
        <v>8</v>
      </c>
      <c r="F9827" t="str">
        <f>Table1[[#This Row],[Order Year]]&amp;"-"&amp;Table1[[#This Row],[Order Month]]</f>
        <v>2011-8</v>
      </c>
      <c r="G9827" s="5">
        <f>YEAR(Table1[[#This Row],[Order Date]])*100 + MONTH(Table1[[#This Row],[Order Date]])</f>
        <v>201108</v>
      </c>
      <c r="H9827" s="1">
        <v>40774</v>
      </c>
      <c r="I9827" t="s">
        <v>53</v>
      </c>
      <c r="J9827" t="s">
        <v>1789</v>
      </c>
      <c r="K9827" t="s">
        <v>1790</v>
      </c>
      <c r="L9827" t="s">
        <v>29</v>
      </c>
      <c r="M9827" t="s">
        <v>30</v>
      </c>
      <c r="N9827" t="s">
        <v>130</v>
      </c>
      <c r="O9827" t="s">
        <v>46</v>
      </c>
      <c r="P9827">
        <v>94122</v>
      </c>
      <c r="Q9827" t="s">
        <v>47</v>
      </c>
      <c r="R9827" t="s">
        <v>2390</v>
      </c>
      <c r="S9827" t="s">
        <v>49</v>
      </c>
      <c r="T9827" t="s">
        <v>78</v>
      </c>
      <c r="U9827" t="s">
        <v>2391</v>
      </c>
      <c r="V9827">
        <v>46.440000000000005</v>
      </c>
      <c r="W9827">
        <v>3</v>
      </c>
      <c r="X9827" s="9">
        <f>Table1[[#This Row],[Discount]]</f>
        <v>0.2</v>
      </c>
      <c r="Y9827">
        <v>0.2</v>
      </c>
      <c r="Z9827">
        <v>15.092999999999998</v>
      </c>
    </row>
    <row r="9828" spans="1:26" ht="16" x14ac:dyDescent="0.2">
      <c r="A9828">
        <v>9827</v>
      </c>
      <c r="B9828" t="s">
        <v>10853</v>
      </c>
      <c r="C9828" s="1">
        <v>40770</v>
      </c>
      <c r="D9828">
        <f>YEAR(Table1[[#This Row],[Order Date]])</f>
        <v>2011</v>
      </c>
      <c r="E9828">
        <f>MONTH(Table1[[#This Row],[Order Date]])</f>
        <v>8</v>
      </c>
      <c r="F9828" t="str">
        <f>Table1[[#This Row],[Order Year]]&amp;"-"&amp;Table1[[#This Row],[Order Month]]</f>
        <v>2011-8</v>
      </c>
      <c r="G9828" s="5">
        <f>YEAR(Table1[[#This Row],[Order Date]])*100 + MONTH(Table1[[#This Row],[Order Date]])</f>
        <v>201108</v>
      </c>
      <c r="H9828" s="1">
        <v>40774</v>
      </c>
      <c r="I9828" t="s">
        <v>53</v>
      </c>
      <c r="J9828" t="s">
        <v>1789</v>
      </c>
      <c r="K9828" t="s">
        <v>1790</v>
      </c>
      <c r="L9828" t="s">
        <v>29</v>
      </c>
      <c r="M9828" t="s">
        <v>30</v>
      </c>
      <c r="N9828" t="s">
        <v>130</v>
      </c>
      <c r="O9828" t="s">
        <v>46</v>
      </c>
      <c r="P9828">
        <v>94122</v>
      </c>
      <c r="Q9828" t="s">
        <v>47</v>
      </c>
      <c r="R9828" t="s">
        <v>4931</v>
      </c>
      <c r="S9828" t="s">
        <v>35</v>
      </c>
      <c r="T9828" t="s">
        <v>39</v>
      </c>
      <c r="U9828" t="s">
        <v>4932</v>
      </c>
      <c r="V9828">
        <v>195.136</v>
      </c>
      <c r="W9828">
        <v>4</v>
      </c>
      <c r="X9828" s="9">
        <f>Table1[[#This Row],[Discount]]</f>
        <v>0.2</v>
      </c>
      <c r="Y9828">
        <v>0.2</v>
      </c>
      <c r="Z9828">
        <v>-12.196000000000005</v>
      </c>
    </row>
    <row r="9829" spans="1:26" ht="16" x14ac:dyDescent="0.2">
      <c r="A9829">
        <v>9828</v>
      </c>
      <c r="B9829" t="s">
        <v>10854</v>
      </c>
      <c r="C9829" s="1">
        <v>41810</v>
      </c>
      <c r="D9829">
        <f>YEAR(Table1[[#This Row],[Order Date]])</f>
        <v>2014</v>
      </c>
      <c r="E9829">
        <f>MONTH(Table1[[#This Row],[Order Date]])</f>
        <v>6</v>
      </c>
      <c r="F9829" t="str">
        <f>Table1[[#This Row],[Order Year]]&amp;"-"&amp;Table1[[#This Row],[Order Month]]</f>
        <v>2014-6</v>
      </c>
      <c r="G9829" s="5">
        <f>YEAR(Table1[[#This Row],[Order Date]])*100 + MONTH(Table1[[#This Row],[Order Date]])</f>
        <v>201406</v>
      </c>
      <c r="H9829" s="1">
        <v>41817</v>
      </c>
      <c r="I9829" t="s">
        <v>53</v>
      </c>
      <c r="J9829" t="s">
        <v>403</v>
      </c>
      <c r="K9829" t="s">
        <v>404</v>
      </c>
      <c r="L9829" t="s">
        <v>44</v>
      </c>
      <c r="M9829" t="s">
        <v>30</v>
      </c>
      <c r="N9829" t="s">
        <v>269</v>
      </c>
      <c r="O9829" t="s">
        <v>270</v>
      </c>
      <c r="P9829">
        <v>10035</v>
      </c>
      <c r="Q9829" t="s">
        <v>151</v>
      </c>
      <c r="R9829" t="s">
        <v>2167</v>
      </c>
      <c r="S9829" t="s">
        <v>49</v>
      </c>
      <c r="T9829" t="s">
        <v>62</v>
      </c>
      <c r="U9829" t="s">
        <v>2168</v>
      </c>
      <c r="V9829">
        <v>129.30000000000001</v>
      </c>
      <c r="W9829">
        <v>2</v>
      </c>
      <c r="X9829" s="9">
        <f>Table1[[#This Row],[Discount]]</f>
        <v>0</v>
      </c>
      <c r="Y9829">
        <v>0</v>
      </c>
      <c r="Z9829">
        <v>6.4649999999999892</v>
      </c>
    </row>
    <row r="9830" spans="1:26" ht="16" x14ac:dyDescent="0.2">
      <c r="A9830">
        <v>9829</v>
      </c>
      <c r="B9830" t="s">
        <v>10854</v>
      </c>
      <c r="C9830" s="1">
        <v>41810</v>
      </c>
      <c r="D9830">
        <f>YEAR(Table1[[#This Row],[Order Date]])</f>
        <v>2014</v>
      </c>
      <c r="E9830">
        <f>MONTH(Table1[[#This Row],[Order Date]])</f>
        <v>6</v>
      </c>
      <c r="F9830" t="str">
        <f>Table1[[#This Row],[Order Year]]&amp;"-"&amp;Table1[[#This Row],[Order Month]]</f>
        <v>2014-6</v>
      </c>
      <c r="G9830" s="5">
        <f>YEAR(Table1[[#This Row],[Order Date]])*100 + MONTH(Table1[[#This Row],[Order Date]])</f>
        <v>201406</v>
      </c>
      <c r="H9830" s="1">
        <v>41817</v>
      </c>
      <c r="I9830" t="s">
        <v>53</v>
      </c>
      <c r="J9830" t="s">
        <v>403</v>
      </c>
      <c r="K9830" t="s">
        <v>404</v>
      </c>
      <c r="L9830" t="s">
        <v>44</v>
      </c>
      <c r="M9830" t="s">
        <v>30</v>
      </c>
      <c r="N9830" t="s">
        <v>269</v>
      </c>
      <c r="O9830" t="s">
        <v>270</v>
      </c>
      <c r="P9830">
        <v>10035</v>
      </c>
      <c r="Q9830" t="s">
        <v>151</v>
      </c>
      <c r="R9830" t="s">
        <v>2109</v>
      </c>
      <c r="S9830" t="s">
        <v>49</v>
      </c>
      <c r="T9830" t="s">
        <v>78</v>
      </c>
      <c r="U9830" t="s">
        <v>2110</v>
      </c>
      <c r="V9830">
        <v>11.568000000000001</v>
      </c>
      <c r="W9830">
        <v>3</v>
      </c>
      <c r="X9830" s="9">
        <f>Table1[[#This Row],[Discount]]</f>
        <v>0.2</v>
      </c>
      <c r="Y9830">
        <v>0.2</v>
      </c>
      <c r="Z9830">
        <v>3.7595999999999998</v>
      </c>
    </row>
    <row r="9831" spans="1:26" ht="16" x14ac:dyDescent="0.2">
      <c r="A9831">
        <v>9830</v>
      </c>
      <c r="B9831" t="s">
        <v>10855</v>
      </c>
      <c r="C9831" s="1">
        <v>41837</v>
      </c>
      <c r="D9831">
        <f>YEAR(Table1[[#This Row],[Order Date]])</f>
        <v>2014</v>
      </c>
      <c r="E9831">
        <f>MONTH(Table1[[#This Row],[Order Date]])</f>
        <v>7</v>
      </c>
      <c r="F9831" t="str">
        <f>Table1[[#This Row],[Order Year]]&amp;"-"&amp;Table1[[#This Row],[Order Month]]</f>
        <v>2014-7</v>
      </c>
      <c r="G9831" s="5">
        <f>YEAR(Table1[[#This Row],[Order Date]])*100 + MONTH(Table1[[#This Row],[Order Date]])</f>
        <v>201407</v>
      </c>
      <c r="H9831" s="1">
        <v>41844</v>
      </c>
      <c r="I9831" t="s">
        <v>53</v>
      </c>
      <c r="J9831" t="s">
        <v>1488</v>
      </c>
      <c r="K9831" t="s">
        <v>1489</v>
      </c>
      <c r="L9831" t="s">
        <v>29</v>
      </c>
      <c r="M9831" t="s">
        <v>30</v>
      </c>
      <c r="N9831" t="s">
        <v>470</v>
      </c>
      <c r="O9831" t="s">
        <v>91</v>
      </c>
      <c r="P9831">
        <v>28205</v>
      </c>
      <c r="Q9831" t="s">
        <v>33</v>
      </c>
      <c r="R9831" t="s">
        <v>206</v>
      </c>
      <c r="S9831" t="s">
        <v>35</v>
      </c>
      <c r="T9831" t="s">
        <v>39</v>
      </c>
      <c r="U9831" t="s">
        <v>207</v>
      </c>
      <c r="V9831">
        <v>242.35200000000003</v>
      </c>
      <c r="W9831">
        <v>3</v>
      </c>
      <c r="X9831" s="9">
        <f>Table1[[#This Row],[Discount]]</f>
        <v>0.2</v>
      </c>
      <c r="Y9831">
        <v>0.2</v>
      </c>
      <c r="Z9831">
        <v>15.147000000000006</v>
      </c>
    </row>
    <row r="9832" spans="1:26" ht="16" x14ac:dyDescent="0.2">
      <c r="A9832">
        <v>9831</v>
      </c>
      <c r="B9832" t="s">
        <v>10856</v>
      </c>
      <c r="C9832" s="1">
        <v>40893</v>
      </c>
      <c r="D9832">
        <f>YEAR(Table1[[#This Row],[Order Date]])</f>
        <v>2011</v>
      </c>
      <c r="E9832">
        <f>MONTH(Table1[[#This Row],[Order Date]])</f>
        <v>12</v>
      </c>
      <c r="F9832" t="str">
        <f>Table1[[#This Row],[Order Year]]&amp;"-"&amp;Table1[[#This Row],[Order Month]]</f>
        <v>2011-12</v>
      </c>
      <c r="G9832" s="5">
        <f>YEAR(Table1[[#This Row],[Order Date]])*100 + MONTH(Table1[[#This Row],[Order Date]])</f>
        <v>201112</v>
      </c>
      <c r="H9832" s="1">
        <v>40895</v>
      </c>
      <c r="I9832" t="s">
        <v>26</v>
      </c>
      <c r="J9832" t="s">
        <v>2125</v>
      </c>
      <c r="K9832" t="s">
        <v>2126</v>
      </c>
      <c r="L9832" t="s">
        <v>29</v>
      </c>
      <c r="M9832" t="s">
        <v>30</v>
      </c>
      <c r="N9832" t="s">
        <v>9150</v>
      </c>
      <c r="O9832" t="s">
        <v>107</v>
      </c>
      <c r="P9832">
        <v>77705</v>
      </c>
      <c r="Q9832" t="s">
        <v>108</v>
      </c>
      <c r="R9832" t="s">
        <v>5478</v>
      </c>
      <c r="S9832" t="s">
        <v>74</v>
      </c>
      <c r="T9832" t="s">
        <v>164</v>
      </c>
      <c r="U9832" t="s">
        <v>5479</v>
      </c>
      <c r="V9832">
        <v>319.96800000000002</v>
      </c>
      <c r="W9832">
        <v>4</v>
      </c>
      <c r="X9832" s="9">
        <f>Table1[[#This Row],[Discount]]</f>
        <v>0.2</v>
      </c>
      <c r="Y9832">
        <v>0.2</v>
      </c>
      <c r="Z9832">
        <v>95.990400000000008</v>
      </c>
    </row>
    <row r="9833" spans="1:26" ht="16" x14ac:dyDescent="0.2">
      <c r="A9833">
        <v>9832</v>
      </c>
      <c r="B9833" t="s">
        <v>10856</v>
      </c>
      <c r="C9833" s="1">
        <v>40893</v>
      </c>
      <c r="D9833">
        <f>YEAR(Table1[[#This Row],[Order Date]])</f>
        <v>2011</v>
      </c>
      <c r="E9833">
        <f>MONTH(Table1[[#This Row],[Order Date]])</f>
        <v>12</v>
      </c>
      <c r="F9833" t="str">
        <f>Table1[[#This Row],[Order Year]]&amp;"-"&amp;Table1[[#This Row],[Order Month]]</f>
        <v>2011-12</v>
      </c>
      <c r="G9833" s="5">
        <f>YEAR(Table1[[#This Row],[Order Date]])*100 + MONTH(Table1[[#This Row],[Order Date]])</f>
        <v>201112</v>
      </c>
      <c r="H9833" s="1">
        <v>40895</v>
      </c>
      <c r="I9833" t="s">
        <v>26</v>
      </c>
      <c r="J9833" t="s">
        <v>2125</v>
      </c>
      <c r="K9833" t="s">
        <v>2126</v>
      </c>
      <c r="L9833" t="s">
        <v>29</v>
      </c>
      <c r="M9833" t="s">
        <v>30</v>
      </c>
      <c r="N9833" t="s">
        <v>9150</v>
      </c>
      <c r="O9833" t="s">
        <v>107</v>
      </c>
      <c r="P9833">
        <v>77705</v>
      </c>
      <c r="Q9833" t="s">
        <v>108</v>
      </c>
      <c r="R9833" t="s">
        <v>262</v>
      </c>
      <c r="S9833" t="s">
        <v>35</v>
      </c>
      <c r="T9833" t="s">
        <v>68</v>
      </c>
      <c r="U9833" t="s">
        <v>263</v>
      </c>
      <c r="V9833">
        <v>8.6240000000000023</v>
      </c>
      <c r="W9833">
        <v>7</v>
      </c>
      <c r="X9833" s="9">
        <f>Table1[[#This Row],[Discount]]</f>
        <v>0.6</v>
      </c>
      <c r="Y9833">
        <v>0.6</v>
      </c>
      <c r="Z9833">
        <v>-2.5872000000000011</v>
      </c>
    </row>
    <row r="9834" spans="1:26" ht="16" x14ac:dyDescent="0.2">
      <c r="A9834">
        <v>9833</v>
      </c>
      <c r="B9834" t="s">
        <v>10857</v>
      </c>
      <c r="C9834" s="1">
        <v>40681</v>
      </c>
      <c r="D9834">
        <f>YEAR(Table1[[#This Row],[Order Date]])</f>
        <v>2011</v>
      </c>
      <c r="E9834">
        <f>MONTH(Table1[[#This Row],[Order Date]])</f>
        <v>5</v>
      </c>
      <c r="F9834" t="str">
        <f>Table1[[#This Row],[Order Year]]&amp;"-"&amp;Table1[[#This Row],[Order Month]]</f>
        <v>2011-5</v>
      </c>
      <c r="G9834" s="5">
        <f>YEAR(Table1[[#This Row],[Order Date]])*100 + MONTH(Table1[[#This Row],[Order Date]])</f>
        <v>201105</v>
      </c>
      <c r="H9834" s="1">
        <v>40685</v>
      </c>
      <c r="I9834" t="s">
        <v>26</v>
      </c>
      <c r="J9834" t="s">
        <v>5924</v>
      </c>
      <c r="K9834" t="s">
        <v>5925</v>
      </c>
      <c r="L9834" t="s">
        <v>29</v>
      </c>
      <c r="M9834" t="s">
        <v>30</v>
      </c>
      <c r="N9834" t="s">
        <v>818</v>
      </c>
      <c r="O9834" t="s">
        <v>107</v>
      </c>
      <c r="P9834">
        <v>75220</v>
      </c>
      <c r="Q9834" t="s">
        <v>108</v>
      </c>
      <c r="R9834" t="s">
        <v>4182</v>
      </c>
      <c r="S9834" t="s">
        <v>49</v>
      </c>
      <c r="T9834" t="s">
        <v>93</v>
      </c>
      <c r="U9834" t="s">
        <v>4183</v>
      </c>
      <c r="V9834">
        <v>3.9840000000000004</v>
      </c>
      <c r="W9834">
        <v>1</v>
      </c>
      <c r="X9834" s="9">
        <f>Table1[[#This Row],[Discount]]</f>
        <v>0.2</v>
      </c>
      <c r="Y9834">
        <v>0.2</v>
      </c>
      <c r="Z9834">
        <v>1.4442000000000004</v>
      </c>
    </row>
    <row r="9835" spans="1:26" ht="16" x14ac:dyDescent="0.2">
      <c r="A9835">
        <v>9834</v>
      </c>
      <c r="B9835" t="s">
        <v>10858</v>
      </c>
      <c r="C9835" s="1">
        <v>41897</v>
      </c>
      <c r="D9835">
        <f>YEAR(Table1[[#This Row],[Order Date]])</f>
        <v>2014</v>
      </c>
      <c r="E9835">
        <f>MONTH(Table1[[#This Row],[Order Date]])</f>
        <v>9</v>
      </c>
      <c r="F9835" t="str">
        <f>Table1[[#This Row],[Order Year]]&amp;"-"&amp;Table1[[#This Row],[Order Month]]</f>
        <v>2014-9</v>
      </c>
      <c r="G9835" s="5">
        <f>YEAR(Table1[[#This Row],[Order Date]])*100 + MONTH(Table1[[#This Row],[Order Date]])</f>
        <v>201409</v>
      </c>
      <c r="H9835" s="1">
        <v>41902</v>
      </c>
      <c r="I9835" t="s">
        <v>53</v>
      </c>
      <c r="J9835" t="s">
        <v>3200</v>
      </c>
      <c r="K9835" t="s">
        <v>3201</v>
      </c>
      <c r="L9835" t="s">
        <v>44</v>
      </c>
      <c r="M9835" t="s">
        <v>30</v>
      </c>
      <c r="N9835" t="s">
        <v>321</v>
      </c>
      <c r="O9835" t="s">
        <v>501</v>
      </c>
      <c r="P9835">
        <v>45503</v>
      </c>
      <c r="Q9835" t="s">
        <v>151</v>
      </c>
      <c r="R9835" t="s">
        <v>1077</v>
      </c>
      <c r="S9835" t="s">
        <v>74</v>
      </c>
      <c r="T9835" t="s">
        <v>164</v>
      </c>
      <c r="U9835" t="s">
        <v>1078</v>
      </c>
      <c r="V9835">
        <v>895.94400000000019</v>
      </c>
      <c r="W9835">
        <v>7</v>
      </c>
      <c r="X9835" s="9">
        <f>Table1[[#This Row],[Discount]]</f>
        <v>0.2</v>
      </c>
      <c r="Y9835">
        <v>0.2</v>
      </c>
      <c r="Z9835">
        <v>190.38810000000001</v>
      </c>
    </row>
    <row r="9836" spans="1:26" ht="16" x14ac:dyDescent="0.2">
      <c r="A9836">
        <v>9835</v>
      </c>
      <c r="B9836" t="s">
        <v>10859</v>
      </c>
      <c r="C9836" s="1">
        <v>41558</v>
      </c>
      <c r="D9836">
        <f>YEAR(Table1[[#This Row],[Order Date]])</f>
        <v>2013</v>
      </c>
      <c r="E9836">
        <f>MONTH(Table1[[#This Row],[Order Date]])</f>
        <v>10</v>
      </c>
      <c r="F9836" t="str">
        <f>Table1[[#This Row],[Order Year]]&amp;"-"&amp;Table1[[#This Row],[Order Month]]</f>
        <v>2013-10</v>
      </c>
      <c r="G9836" s="5">
        <f>YEAR(Table1[[#This Row],[Order Date]])*100 + MONTH(Table1[[#This Row],[Order Date]])</f>
        <v>201310</v>
      </c>
      <c r="H9836" s="1">
        <v>41560</v>
      </c>
      <c r="I9836" t="s">
        <v>191</v>
      </c>
      <c r="J9836" t="s">
        <v>5057</v>
      </c>
      <c r="K9836" t="s">
        <v>5058</v>
      </c>
      <c r="L9836" t="s">
        <v>29</v>
      </c>
      <c r="M9836" t="s">
        <v>30</v>
      </c>
      <c r="N9836" t="s">
        <v>3292</v>
      </c>
      <c r="O9836" t="s">
        <v>107</v>
      </c>
      <c r="P9836">
        <v>77571</v>
      </c>
      <c r="Q9836" t="s">
        <v>108</v>
      </c>
      <c r="R9836" t="s">
        <v>6138</v>
      </c>
      <c r="S9836" t="s">
        <v>35</v>
      </c>
      <c r="T9836" t="s">
        <v>68</v>
      </c>
      <c r="U9836" t="s">
        <v>6139</v>
      </c>
      <c r="V9836">
        <v>14</v>
      </c>
      <c r="W9836">
        <v>4</v>
      </c>
      <c r="X9836" s="9">
        <f>Table1[[#This Row],[Discount]]</f>
        <v>0.6</v>
      </c>
      <c r="Y9836">
        <v>0.6</v>
      </c>
      <c r="Z9836">
        <v>-6.2999999999999972</v>
      </c>
    </row>
    <row r="9837" spans="1:26" ht="16" x14ac:dyDescent="0.2">
      <c r="A9837">
        <v>9836</v>
      </c>
      <c r="B9837" t="s">
        <v>10859</v>
      </c>
      <c r="C9837" s="1">
        <v>41558</v>
      </c>
      <c r="D9837">
        <f>YEAR(Table1[[#This Row],[Order Date]])</f>
        <v>2013</v>
      </c>
      <c r="E9837">
        <f>MONTH(Table1[[#This Row],[Order Date]])</f>
        <v>10</v>
      </c>
      <c r="F9837" t="str">
        <f>Table1[[#This Row],[Order Year]]&amp;"-"&amp;Table1[[#This Row],[Order Month]]</f>
        <v>2013-10</v>
      </c>
      <c r="G9837" s="5">
        <f>YEAR(Table1[[#This Row],[Order Date]])*100 + MONTH(Table1[[#This Row],[Order Date]])</f>
        <v>201310</v>
      </c>
      <c r="H9837" s="1">
        <v>41560</v>
      </c>
      <c r="I9837" t="s">
        <v>191</v>
      </c>
      <c r="J9837" t="s">
        <v>5057</v>
      </c>
      <c r="K9837" t="s">
        <v>5058</v>
      </c>
      <c r="L9837" t="s">
        <v>29</v>
      </c>
      <c r="M9837" t="s">
        <v>30</v>
      </c>
      <c r="N9837" t="s">
        <v>3292</v>
      </c>
      <c r="O9837" t="s">
        <v>107</v>
      </c>
      <c r="P9837">
        <v>77571</v>
      </c>
      <c r="Q9837" t="s">
        <v>108</v>
      </c>
      <c r="R9837" t="s">
        <v>3130</v>
      </c>
      <c r="S9837" t="s">
        <v>49</v>
      </c>
      <c r="T9837" t="s">
        <v>78</v>
      </c>
      <c r="U9837" t="s">
        <v>3131</v>
      </c>
      <c r="V9837">
        <v>16.391999999999996</v>
      </c>
      <c r="W9837">
        <v>2</v>
      </c>
      <c r="X9837" s="9">
        <f>Table1[[#This Row],[Discount]]</f>
        <v>0.8</v>
      </c>
      <c r="Y9837">
        <v>0.8</v>
      </c>
      <c r="Z9837">
        <v>-26.227200000000003</v>
      </c>
    </row>
    <row r="9838" spans="1:26" ht="16" x14ac:dyDescent="0.2">
      <c r="A9838">
        <v>9837</v>
      </c>
      <c r="B9838" t="s">
        <v>10860</v>
      </c>
      <c r="C9838" s="1">
        <v>41543</v>
      </c>
      <c r="D9838">
        <f>YEAR(Table1[[#This Row],[Order Date]])</f>
        <v>2013</v>
      </c>
      <c r="E9838">
        <f>MONTH(Table1[[#This Row],[Order Date]])</f>
        <v>9</v>
      </c>
      <c r="F9838" t="str">
        <f>Table1[[#This Row],[Order Year]]&amp;"-"&amp;Table1[[#This Row],[Order Month]]</f>
        <v>2013-9</v>
      </c>
      <c r="G9838" s="5">
        <f>YEAR(Table1[[#This Row],[Order Date]])*100 + MONTH(Table1[[#This Row],[Order Date]])</f>
        <v>201309</v>
      </c>
      <c r="H9838" s="1">
        <v>41549</v>
      </c>
      <c r="I9838" t="s">
        <v>53</v>
      </c>
      <c r="J9838" t="s">
        <v>2453</v>
      </c>
      <c r="K9838" t="s">
        <v>2454</v>
      </c>
      <c r="L9838" t="s">
        <v>29</v>
      </c>
      <c r="M9838" t="s">
        <v>30</v>
      </c>
      <c r="N9838" t="s">
        <v>1176</v>
      </c>
      <c r="O9838" t="s">
        <v>46</v>
      </c>
      <c r="P9838">
        <v>90805</v>
      </c>
      <c r="Q9838" t="s">
        <v>47</v>
      </c>
      <c r="R9838" t="s">
        <v>3265</v>
      </c>
      <c r="S9838" t="s">
        <v>49</v>
      </c>
      <c r="T9838" t="s">
        <v>93</v>
      </c>
      <c r="U9838" t="s">
        <v>3266</v>
      </c>
      <c r="V9838">
        <v>10.9</v>
      </c>
      <c r="W9838">
        <v>5</v>
      </c>
      <c r="X9838" s="9">
        <f>Table1[[#This Row],[Discount]]</f>
        <v>0</v>
      </c>
      <c r="Y9838">
        <v>0</v>
      </c>
      <c r="Z9838">
        <v>5.1229999999999993</v>
      </c>
    </row>
    <row r="9839" spans="1:26" ht="16" x14ac:dyDescent="0.2">
      <c r="A9839">
        <v>9838</v>
      </c>
      <c r="B9839" t="s">
        <v>10860</v>
      </c>
      <c r="C9839" s="1">
        <v>41543</v>
      </c>
      <c r="D9839">
        <f>YEAR(Table1[[#This Row],[Order Date]])</f>
        <v>2013</v>
      </c>
      <c r="E9839">
        <f>MONTH(Table1[[#This Row],[Order Date]])</f>
        <v>9</v>
      </c>
      <c r="F9839" t="str">
        <f>Table1[[#This Row],[Order Year]]&amp;"-"&amp;Table1[[#This Row],[Order Month]]</f>
        <v>2013-9</v>
      </c>
      <c r="G9839" s="5">
        <f>YEAR(Table1[[#This Row],[Order Date]])*100 + MONTH(Table1[[#This Row],[Order Date]])</f>
        <v>201309</v>
      </c>
      <c r="H9839" s="1">
        <v>41549</v>
      </c>
      <c r="I9839" t="s">
        <v>53</v>
      </c>
      <c r="J9839" t="s">
        <v>2453</v>
      </c>
      <c r="K9839" t="s">
        <v>2454</v>
      </c>
      <c r="L9839" t="s">
        <v>29</v>
      </c>
      <c r="M9839" t="s">
        <v>30</v>
      </c>
      <c r="N9839" t="s">
        <v>1176</v>
      </c>
      <c r="O9839" t="s">
        <v>46</v>
      </c>
      <c r="P9839">
        <v>90805</v>
      </c>
      <c r="Q9839" t="s">
        <v>47</v>
      </c>
      <c r="R9839" t="s">
        <v>1670</v>
      </c>
      <c r="S9839" t="s">
        <v>49</v>
      </c>
      <c r="T9839" t="s">
        <v>50</v>
      </c>
      <c r="U9839" t="s">
        <v>1671</v>
      </c>
      <c r="V9839">
        <v>29.6</v>
      </c>
      <c r="W9839">
        <v>2</v>
      </c>
      <c r="X9839" s="9">
        <f>Table1[[#This Row],[Discount]]</f>
        <v>0</v>
      </c>
      <c r="Y9839">
        <v>0</v>
      </c>
      <c r="Z9839">
        <v>14.8</v>
      </c>
    </row>
    <row r="9840" spans="1:26" ht="16" x14ac:dyDescent="0.2">
      <c r="A9840">
        <v>9839</v>
      </c>
      <c r="B9840" t="s">
        <v>10860</v>
      </c>
      <c r="C9840" s="1">
        <v>41543</v>
      </c>
      <c r="D9840">
        <f>YEAR(Table1[[#This Row],[Order Date]])</f>
        <v>2013</v>
      </c>
      <c r="E9840">
        <f>MONTH(Table1[[#This Row],[Order Date]])</f>
        <v>9</v>
      </c>
      <c r="F9840" t="str">
        <f>Table1[[#This Row],[Order Year]]&amp;"-"&amp;Table1[[#This Row],[Order Month]]</f>
        <v>2013-9</v>
      </c>
      <c r="G9840" s="5">
        <f>YEAR(Table1[[#This Row],[Order Date]])*100 + MONTH(Table1[[#This Row],[Order Date]])</f>
        <v>201309</v>
      </c>
      <c r="H9840" s="1">
        <v>41549</v>
      </c>
      <c r="I9840" t="s">
        <v>53</v>
      </c>
      <c r="J9840" t="s">
        <v>2453</v>
      </c>
      <c r="K9840" t="s">
        <v>2454</v>
      </c>
      <c r="L9840" t="s">
        <v>29</v>
      </c>
      <c r="M9840" t="s">
        <v>30</v>
      </c>
      <c r="N9840" t="s">
        <v>1176</v>
      </c>
      <c r="O9840" t="s">
        <v>46</v>
      </c>
      <c r="P9840">
        <v>90805</v>
      </c>
      <c r="Q9840" t="s">
        <v>47</v>
      </c>
      <c r="R9840" t="s">
        <v>4568</v>
      </c>
      <c r="S9840" t="s">
        <v>49</v>
      </c>
      <c r="T9840" t="s">
        <v>50</v>
      </c>
      <c r="U9840" t="s">
        <v>4569</v>
      </c>
      <c r="V9840">
        <v>4.9800000000000004</v>
      </c>
      <c r="W9840">
        <v>1</v>
      </c>
      <c r="X9840" s="9">
        <f>Table1[[#This Row],[Discount]]</f>
        <v>0</v>
      </c>
      <c r="Y9840">
        <v>0</v>
      </c>
      <c r="Z9840">
        <v>2.2907999999999999</v>
      </c>
    </row>
    <row r="9841" spans="1:26" ht="16" x14ac:dyDescent="0.2">
      <c r="A9841">
        <v>9840</v>
      </c>
      <c r="B9841" t="s">
        <v>10860</v>
      </c>
      <c r="C9841" s="1">
        <v>41543</v>
      </c>
      <c r="D9841">
        <f>YEAR(Table1[[#This Row],[Order Date]])</f>
        <v>2013</v>
      </c>
      <c r="E9841">
        <f>MONTH(Table1[[#This Row],[Order Date]])</f>
        <v>9</v>
      </c>
      <c r="F9841" t="str">
        <f>Table1[[#This Row],[Order Year]]&amp;"-"&amp;Table1[[#This Row],[Order Month]]</f>
        <v>2013-9</v>
      </c>
      <c r="G9841" s="5">
        <f>YEAR(Table1[[#This Row],[Order Date]])*100 + MONTH(Table1[[#This Row],[Order Date]])</f>
        <v>201309</v>
      </c>
      <c r="H9841" s="1">
        <v>41549</v>
      </c>
      <c r="I9841" t="s">
        <v>53</v>
      </c>
      <c r="J9841" t="s">
        <v>2453</v>
      </c>
      <c r="K9841" t="s">
        <v>2454</v>
      </c>
      <c r="L9841" t="s">
        <v>29</v>
      </c>
      <c r="M9841" t="s">
        <v>30</v>
      </c>
      <c r="N9841" t="s">
        <v>1176</v>
      </c>
      <c r="O9841" t="s">
        <v>46</v>
      </c>
      <c r="P9841">
        <v>90805</v>
      </c>
      <c r="Q9841" t="s">
        <v>47</v>
      </c>
      <c r="R9841" t="s">
        <v>7666</v>
      </c>
      <c r="S9841" t="s">
        <v>74</v>
      </c>
      <c r="T9841" t="s">
        <v>1219</v>
      </c>
      <c r="U9841" t="s">
        <v>7667</v>
      </c>
      <c r="V9841">
        <v>479.97600000000006</v>
      </c>
      <c r="W9841">
        <v>3</v>
      </c>
      <c r="X9841" s="9">
        <f>Table1[[#This Row],[Discount]]</f>
        <v>0.2</v>
      </c>
      <c r="Y9841">
        <v>0.2</v>
      </c>
      <c r="Z9841">
        <v>161.99189999999999</v>
      </c>
    </row>
    <row r="9842" spans="1:26" ht="16" x14ac:dyDescent="0.2">
      <c r="A9842">
        <v>9841</v>
      </c>
      <c r="B9842" t="s">
        <v>10860</v>
      </c>
      <c r="C9842" s="1">
        <v>41543</v>
      </c>
      <c r="D9842">
        <f>YEAR(Table1[[#This Row],[Order Date]])</f>
        <v>2013</v>
      </c>
      <c r="E9842">
        <f>MONTH(Table1[[#This Row],[Order Date]])</f>
        <v>9</v>
      </c>
      <c r="F9842" t="str">
        <f>Table1[[#This Row],[Order Year]]&amp;"-"&amp;Table1[[#This Row],[Order Month]]</f>
        <v>2013-9</v>
      </c>
      <c r="G9842" s="5">
        <f>YEAR(Table1[[#This Row],[Order Date]])*100 + MONTH(Table1[[#This Row],[Order Date]])</f>
        <v>201309</v>
      </c>
      <c r="H9842" s="1">
        <v>41549</v>
      </c>
      <c r="I9842" t="s">
        <v>53</v>
      </c>
      <c r="J9842" t="s">
        <v>2453</v>
      </c>
      <c r="K9842" t="s">
        <v>2454</v>
      </c>
      <c r="L9842" t="s">
        <v>29</v>
      </c>
      <c r="M9842" t="s">
        <v>30</v>
      </c>
      <c r="N9842" t="s">
        <v>1176</v>
      </c>
      <c r="O9842" t="s">
        <v>46</v>
      </c>
      <c r="P9842">
        <v>90805</v>
      </c>
      <c r="Q9842" t="s">
        <v>47</v>
      </c>
      <c r="R9842" t="s">
        <v>7881</v>
      </c>
      <c r="S9842" t="s">
        <v>74</v>
      </c>
      <c r="T9842" t="s">
        <v>75</v>
      </c>
      <c r="U9842" t="s">
        <v>7882</v>
      </c>
      <c r="V9842">
        <v>44.736000000000004</v>
      </c>
      <c r="W9842">
        <v>8</v>
      </c>
      <c r="X9842" s="9">
        <f>Table1[[#This Row],[Discount]]</f>
        <v>0.2</v>
      </c>
      <c r="Y9842">
        <v>0.2</v>
      </c>
      <c r="Z9842">
        <v>4.4736000000000011</v>
      </c>
    </row>
    <row r="9843" spans="1:26" ht="16" x14ac:dyDescent="0.2">
      <c r="A9843">
        <v>9842</v>
      </c>
      <c r="B9843" t="s">
        <v>10860</v>
      </c>
      <c r="C9843" s="1">
        <v>41543</v>
      </c>
      <c r="D9843">
        <f>YEAR(Table1[[#This Row],[Order Date]])</f>
        <v>2013</v>
      </c>
      <c r="E9843">
        <f>MONTH(Table1[[#This Row],[Order Date]])</f>
        <v>9</v>
      </c>
      <c r="F9843" t="str">
        <f>Table1[[#This Row],[Order Year]]&amp;"-"&amp;Table1[[#This Row],[Order Month]]</f>
        <v>2013-9</v>
      </c>
      <c r="G9843" s="5">
        <f>YEAR(Table1[[#This Row],[Order Date]])*100 + MONTH(Table1[[#This Row],[Order Date]])</f>
        <v>201309</v>
      </c>
      <c r="H9843" s="1">
        <v>41549</v>
      </c>
      <c r="I9843" t="s">
        <v>53</v>
      </c>
      <c r="J9843" t="s">
        <v>2453</v>
      </c>
      <c r="K9843" t="s">
        <v>2454</v>
      </c>
      <c r="L9843" t="s">
        <v>29</v>
      </c>
      <c r="M9843" t="s">
        <v>30</v>
      </c>
      <c r="N9843" t="s">
        <v>1176</v>
      </c>
      <c r="O9843" t="s">
        <v>46</v>
      </c>
      <c r="P9843">
        <v>90805</v>
      </c>
      <c r="Q9843" t="s">
        <v>47</v>
      </c>
      <c r="R9843" t="s">
        <v>3236</v>
      </c>
      <c r="S9843" t="s">
        <v>49</v>
      </c>
      <c r="T9843" t="s">
        <v>71</v>
      </c>
      <c r="U9843" t="s">
        <v>3237</v>
      </c>
      <c r="V9843">
        <v>5.76</v>
      </c>
      <c r="W9843">
        <v>2</v>
      </c>
      <c r="X9843" s="9">
        <f>Table1[[#This Row],[Discount]]</f>
        <v>0</v>
      </c>
      <c r="Y9843">
        <v>0</v>
      </c>
      <c r="Z9843">
        <v>1.6703999999999999</v>
      </c>
    </row>
    <row r="9844" spans="1:26" ht="16" x14ac:dyDescent="0.2">
      <c r="A9844">
        <v>9843</v>
      </c>
      <c r="B9844" t="s">
        <v>10860</v>
      </c>
      <c r="C9844" s="1">
        <v>41543</v>
      </c>
      <c r="D9844">
        <f>YEAR(Table1[[#This Row],[Order Date]])</f>
        <v>2013</v>
      </c>
      <c r="E9844">
        <f>MONTH(Table1[[#This Row],[Order Date]])</f>
        <v>9</v>
      </c>
      <c r="F9844" t="str">
        <f>Table1[[#This Row],[Order Year]]&amp;"-"&amp;Table1[[#This Row],[Order Month]]</f>
        <v>2013-9</v>
      </c>
      <c r="G9844" s="5">
        <f>YEAR(Table1[[#This Row],[Order Date]])*100 + MONTH(Table1[[#This Row],[Order Date]])</f>
        <v>201309</v>
      </c>
      <c r="H9844" s="1">
        <v>41549</v>
      </c>
      <c r="I9844" t="s">
        <v>53</v>
      </c>
      <c r="J9844" t="s">
        <v>2453</v>
      </c>
      <c r="K9844" t="s">
        <v>2454</v>
      </c>
      <c r="L9844" t="s">
        <v>29</v>
      </c>
      <c r="M9844" t="s">
        <v>30</v>
      </c>
      <c r="N9844" t="s">
        <v>1176</v>
      </c>
      <c r="O9844" t="s">
        <v>46</v>
      </c>
      <c r="P9844">
        <v>90805</v>
      </c>
      <c r="Q9844" t="s">
        <v>47</v>
      </c>
      <c r="R9844" t="s">
        <v>2583</v>
      </c>
      <c r="S9844" t="s">
        <v>35</v>
      </c>
      <c r="T9844" t="s">
        <v>39</v>
      </c>
      <c r="U9844" t="s">
        <v>2584</v>
      </c>
      <c r="V9844">
        <v>483.13599999999997</v>
      </c>
      <c r="W9844">
        <v>4</v>
      </c>
      <c r="X9844" s="9">
        <f>Table1[[#This Row],[Discount]]</f>
        <v>0.2</v>
      </c>
      <c r="Y9844">
        <v>0.2</v>
      </c>
      <c r="Z9844">
        <v>60.391999999999939</v>
      </c>
    </row>
    <row r="9845" spans="1:26" ht="16" x14ac:dyDescent="0.2">
      <c r="A9845">
        <v>9844</v>
      </c>
      <c r="B9845" t="s">
        <v>10861</v>
      </c>
      <c r="C9845" s="1">
        <v>40697</v>
      </c>
      <c r="D9845">
        <f>YEAR(Table1[[#This Row],[Order Date]])</f>
        <v>2011</v>
      </c>
      <c r="E9845">
        <f>MONTH(Table1[[#This Row],[Order Date]])</f>
        <v>6</v>
      </c>
      <c r="F9845" t="str">
        <f>Table1[[#This Row],[Order Year]]&amp;"-"&amp;Table1[[#This Row],[Order Month]]</f>
        <v>2011-6</v>
      </c>
      <c r="G9845" s="5">
        <f>YEAR(Table1[[#This Row],[Order Date]])*100 + MONTH(Table1[[#This Row],[Order Date]])</f>
        <v>201106</v>
      </c>
      <c r="H9845" s="1">
        <v>40700</v>
      </c>
      <c r="I9845" t="s">
        <v>191</v>
      </c>
      <c r="J9845" t="s">
        <v>6275</v>
      </c>
      <c r="K9845" t="s">
        <v>6276</v>
      </c>
      <c r="L9845" t="s">
        <v>29</v>
      </c>
      <c r="M9845" t="s">
        <v>30</v>
      </c>
      <c r="N9845" t="s">
        <v>360</v>
      </c>
      <c r="O9845" t="s">
        <v>214</v>
      </c>
      <c r="P9845">
        <v>62521</v>
      </c>
      <c r="Q9845" t="s">
        <v>108</v>
      </c>
      <c r="R9845" t="s">
        <v>4568</v>
      </c>
      <c r="S9845" t="s">
        <v>49</v>
      </c>
      <c r="T9845" t="s">
        <v>50</v>
      </c>
      <c r="U9845" t="s">
        <v>4569</v>
      </c>
      <c r="V9845">
        <v>15.936000000000002</v>
      </c>
      <c r="W9845">
        <v>4</v>
      </c>
      <c r="X9845" s="9">
        <f>Table1[[#This Row],[Discount]]</f>
        <v>0.2</v>
      </c>
      <c r="Y9845">
        <v>0.2</v>
      </c>
      <c r="Z9845">
        <v>5.1791999999999998</v>
      </c>
    </row>
    <row r="9846" spans="1:26" ht="16" x14ac:dyDescent="0.2">
      <c r="A9846">
        <v>9845</v>
      </c>
      <c r="B9846" t="s">
        <v>10861</v>
      </c>
      <c r="C9846" s="1">
        <v>40697</v>
      </c>
      <c r="D9846">
        <f>YEAR(Table1[[#This Row],[Order Date]])</f>
        <v>2011</v>
      </c>
      <c r="E9846">
        <f>MONTH(Table1[[#This Row],[Order Date]])</f>
        <v>6</v>
      </c>
      <c r="F9846" t="str">
        <f>Table1[[#This Row],[Order Year]]&amp;"-"&amp;Table1[[#This Row],[Order Month]]</f>
        <v>2011-6</v>
      </c>
      <c r="G9846" s="5">
        <f>YEAR(Table1[[#This Row],[Order Date]])*100 + MONTH(Table1[[#This Row],[Order Date]])</f>
        <v>201106</v>
      </c>
      <c r="H9846" s="1">
        <v>40700</v>
      </c>
      <c r="I9846" t="s">
        <v>191</v>
      </c>
      <c r="J9846" t="s">
        <v>6275</v>
      </c>
      <c r="K9846" t="s">
        <v>6276</v>
      </c>
      <c r="L9846" t="s">
        <v>29</v>
      </c>
      <c r="M9846" t="s">
        <v>30</v>
      </c>
      <c r="N9846" t="s">
        <v>360</v>
      </c>
      <c r="O9846" t="s">
        <v>214</v>
      </c>
      <c r="P9846">
        <v>62521</v>
      </c>
      <c r="Q9846" t="s">
        <v>108</v>
      </c>
      <c r="R9846" t="s">
        <v>1957</v>
      </c>
      <c r="S9846" t="s">
        <v>35</v>
      </c>
      <c r="T9846" t="s">
        <v>68</v>
      </c>
      <c r="U9846" t="s">
        <v>1958</v>
      </c>
      <c r="V9846">
        <v>61.543999999999997</v>
      </c>
      <c r="W9846">
        <v>7</v>
      </c>
      <c r="X9846" s="9">
        <f>Table1[[#This Row],[Discount]]</f>
        <v>0.6</v>
      </c>
      <c r="Y9846">
        <v>0.6</v>
      </c>
      <c r="Z9846">
        <v>-40.003599999999999</v>
      </c>
    </row>
    <row r="9847" spans="1:26" ht="16" x14ac:dyDescent="0.2">
      <c r="A9847">
        <v>9846</v>
      </c>
      <c r="B9847" t="s">
        <v>10861</v>
      </c>
      <c r="C9847" s="1">
        <v>40697</v>
      </c>
      <c r="D9847">
        <f>YEAR(Table1[[#This Row],[Order Date]])</f>
        <v>2011</v>
      </c>
      <c r="E9847">
        <f>MONTH(Table1[[#This Row],[Order Date]])</f>
        <v>6</v>
      </c>
      <c r="F9847" t="str">
        <f>Table1[[#This Row],[Order Year]]&amp;"-"&amp;Table1[[#This Row],[Order Month]]</f>
        <v>2011-6</v>
      </c>
      <c r="G9847" s="5">
        <f>YEAR(Table1[[#This Row],[Order Date]])*100 + MONTH(Table1[[#This Row],[Order Date]])</f>
        <v>201106</v>
      </c>
      <c r="H9847" s="1">
        <v>40700</v>
      </c>
      <c r="I9847" t="s">
        <v>191</v>
      </c>
      <c r="J9847" t="s">
        <v>6275</v>
      </c>
      <c r="K9847" t="s">
        <v>6276</v>
      </c>
      <c r="L9847" t="s">
        <v>29</v>
      </c>
      <c r="M9847" t="s">
        <v>30</v>
      </c>
      <c r="N9847" t="s">
        <v>360</v>
      </c>
      <c r="O9847" t="s">
        <v>214</v>
      </c>
      <c r="P9847">
        <v>62521</v>
      </c>
      <c r="Q9847" t="s">
        <v>108</v>
      </c>
      <c r="R9847" t="s">
        <v>4498</v>
      </c>
      <c r="S9847" t="s">
        <v>49</v>
      </c>
      <c r="T9847" t="s">
        <v>62</v>
      </c>
      <c r="U9847" t="s">
        <v>4499</v>
      </c>
      <c r="V9847">
        <v>132.696</v>
      </c>
      <c r="W9847">
        <v>3</v>
      </c>
      <c r="X9847" s="9">
        <f>Table1[[#This Row],[Discount]]</f>
        <v>0.2</v>
      </c>
      <c r="Y9847">
        <v>0.2</v>
      </c>
      <c r="Z9847">
        <v>9.9521999999999977</v>
      </c>
    </row>
    <row r="9848" spans="1:26" ht="16" x14ac:dyDescent="0.2">
      <c r="A9848">
        <v>9847</v>
      </c>
      <c r="B9848" t="s">
        <v>10862</v>
      </c>
      <c r="C9848" s="1">
        <v>41885</v>
      </c>
      <c r="D9848">
        <f>YEAR(Table1[[#This Row],[Order Date]])</f>
        <v>2014</v>
      </c>
      <c r="E9848">
        <f>MONTH(Table1[[#This Row],[Order Date]])</f>
        <v>9</v>
      </c>
      <c r="F9848" t="str">
        <f>Table1[[#This Row],[Order Year]]&amp;"-"&amp;Table1[[#This Row],[Order Month]]</f>
        <v>2014-9</v>
      </c>
      <c r="G9848" s="5">
        <f>YEAR(Table1[[#This Row],[Order Date]])*100 + MONTH(Table1[[#This Row],[Order Date]])</f>
        <v>201409</v>
      </c>
      <c r="H9848" s="1">
        <v>41887</v>
      </c>
      <c r="I9848" t="s">
        <v>26</v>
      </c>
      <c r="J9848" t="s">
        <v>8231</v>
      </c>
      <c r="K9848" t="s">
        <v>8232</v>
      </c>
      <c r="L9848" t="s">
        <v>105</v>
      </c>
      <c r="M9848" t="s">
        <v>30</v>
      </c>
      <c r="N9848" t="s">
        <v>45</v>
      </c>
      <c r="O9848" t="s">
        <v>46</v>
      </c>
      <c r="P9848">
        <v>90008</v>
      </c>
      <c r="Q9848" t="s">
        <v>47</v>
      </c>
      <c r="R9848" t="s">
        <v>144</v>
      </c>
      <c r="S9848" t="s">
        <v>49</v>
      </c>
      <c r="T9848" t="s">
        <v>81</v>
      </c>
      <c r="U9848" t="s">
        <v>145</v>
      </c>
      <c r="V9848">
        <v>43.099999999999994</v>
      </c>
      <c r="W9848">
        <v>5</v>
      </c>
      <c r="X9848" s="9">
        <f>Table1[[#This Row],[Discount]]</f>
        <v>0</v>
      </c>
      <c r="Y9848">
        <v>0</v>
      </c>
      <c r="Z9848">
        <v>11.206</v>
      </c>
    </row>
    <row r="9849" spans="1:26" ht="16" x14ac:dyDescent="0.2">
      <c r="A9849">
        <v>9848</v>
      </c>
      <c r="B9849" t="s">
        <v>10862</v>
      </c>
      <c r="C9849" s="1">
        <v>41885</v>
      </c>
      <c r="D9849">
        <f>YEAR(Table1[[#This Row],[Order Date]])</f>
        <v>2014</v>
      </c>
      <c r="E9849">
        <f>MONTH(Table1[[#This Row],[Order Date]])</f>
        <v>9</v>
      </c>
      <c r="F9849" t="str">
        <f>Table1[[#This Row],[Order Year]]&amp;"-"&amp;Table1[[#This Row],[Order Month]]</f>
        <v>2014-9</v>
      </c>
      <c r="G9849" s="5">
        <f>YEAR(Table1[[#This Row],[Order Date]])*100 + MONTH(Table1[[#This Row],[Order Date]])</f>
        <v>201409</v>
      </c>
      <c r="H9849" s="1">
        <v>41887</v>
      </c>
      <c r="I9849" t="s">
        <v>26</v>
      </c>
      <c r="J9849" t="s">
        <v>8231</v>
      </c>
      <c r="K9849" t="s">
        <v>8232</v>
      </c>
      <c r="L9849" t="s">
        <v>105</v>
      </c>
      <c r="M9849" t="s">
        <v>30</v>
      </c>
      <c r="N9849" t="s">
        <v>45</v>
      </c>
      <c r="O9849" t="s">
        <v>46</v>
      </c>
      <c r="P9849">
        <v>90008</v>
      </c>
      <c r="Q9849" t="s">
        <v>47</v>
      </c>
      <c r="R9849" t="s">
        <v>2908</v>
      </c>
      <c r="S9849" t="s">
        <v>35</v>
      </c>
      <c r="T9849" t="s">
        <v>68</v>
      </c>
      <c r="U9849" t="s">
        <v>2909</v>
      </c>
      <c r="V9849">
        <v>511.5</v>
      </c>
      <c r="W9849">
        <v>5</v>
      </c>
      <c r="X9849" s="9">
        <f>Table1[[#This Row],[Discount]]</f>
        <v>0</v>
      </c>
      <c r="Y9849">
        <v>0</v>
      </c>
      <c r="Z9849">
        <v>132.99</v>
      </c>
    </row>
    <row r="9850" spans="1:26" ht="16" x14ac:dyDescent="0.2">
      <c r="A9850">
        <v>9849</v>
      </c>
      <c r="B9850" t="s">
        <v>10862</v>
      </c>
      <c r="C9850" s="1">
        <v>41885</v>
      </c>
      <c r="D9850">
        <f>YEAR(Table1[[#This Row],[Order Date]])</f>
        <v>2014</v>
      </c>
      <c r="E9850">
        <f>MONTH(Table1[[#This Row],[Order Date]])</f>
        <v>9</v>
      </c>
      <c r="F9850" t="str">
        <f>Table1[[#This Row],[Order Year]]&amp;"-"&amp;Table1[[#This Row],[Order Month]]</f>
        <v>2014-9</v>
      </c>
      <c r="G9850" s="5">
        <f>YEAR(Table1[[#This Row],[Order Date]])*100 + MONTH(Table1[[#This Row],[Order Date]])</f>
        <v>201409</v>
      </c>
      <c r="H9850" s="1">
        <v>41887</v>
      </c>
      <c r="I9850" t="s">
        <v>26</v>
      </c>
      <c r="J9850" t="s">
        <v>8231</v>
      </c>
      <c r="K9850" t="s">
        <v>8232</v>
      </c>
      <c r="L9850" t="s">
        <v>105</v>
      </c>
      <c r="M9850" t="s">
        <v>30</v>
      </c>
      <c r="N9850" t="s">
        <v>45</v>
      </c>
      <c r="O9850" t="s">
        <v>46</v>
      </c>
      <c r="P9850">
        <v>90008</v>
      </c>
      <c r="Q9850" t="s">
        <v>47</v>
      </c>
      <c r="R9850" t="s">
        <v>3147</v>
      </c>
      <c r="S9850" t="s">
        <v>49</v>
      </c>
      <c r="T9850" t="s">
        <v>78</v>
      </c>
      <c r="U9850" t="s">
        <v>3148</v>
      </c>
      <c r="V9850">
        <v>147.91999999999999</v>
      </c>
      <c r="W9850">
        <v>5</v>
      </c>
      <c r="X9850" s="9">
        <f>Table1[[#This Row],[Discount]]</f>
        <v>0.2</v>
      </c>
      <c r="Y9850">
        <v>0.2</v>
      </c>
      <c r="Z9850">
        <v>46.224999999999987</v>
      </c>
    </row>
    <row r="9851" spans="1:26" ht="16" x14ac:dyDescent="0.2">
      <c r="A9851">
        <v>9850</v>
      </c>
      <c r="B9851" t="s">
        <v>10863</v>
      </c>
      <c r="C9851" s="1">
        <v>40645</v>
      </c>
      <c r="D9851">
        <f>YEAR(Table1[[#This Row],[Order Date]])</f>
        <v>2011</v>
      </c>
      <c r="E9851">
        <f>MONTH(Table1[[#This Row],[Order Date]])</f>
        <v>4</v>
      </c>
      <c r="F9851" t="str">
        <f>Table1[[#This Row],[Order Year]]&amp;"-"&amp;Table1[[#This Row],[Order Month]]</f>
        <v>2011-4</v>
      </c>
      <c r="G9851" s="5">
        <f>YEAR(Table1[[#This Row],[Order Date]])*100 + MONTH(Table1[[#This Row],[Order Date]])</f>
        <v>201104</v>
      </c>
      <c r="H9851" s="1">
        <v>40651</v>
      </c>
      <c r="I9851" t="s">
        <v>53</v>
      </c>
      <c r="J9851" t="s">
        <v>4767</v>
      </c>
      <c r="K9851" t="s">
        <v>4768</v>
      </c>
      <c r="L9851" t="s">
        <v>44</v>
      </c>
      <c r="M9851" t="s">
        <v>30</v>
      </c>
      <c r="N9851" t="s">
        <v>10845</v>
      </c>
      <c r="O9851" t="s">
        <v>46</v>
      </c>
      <c r="P9851">
        <v>95240</v>
      </c>
      <c r="Q9851" t="s">
        <v>47</v>
      </c>
      <c r="R9851" t="s">
        <v>6849</v>
      </c>
      <c r="S9851" t="s">
        <v>49</v>
      </c>
      <c r="T9851" t="s">
        <v>71</v>
      </c>
      <c r="U9851" t="s">
        <v>6850</v>
      </c>
      <c r="V9851">
        <v>39.68</v>
      </c>
      <c r="W9851">
        <v>2</v>
      </c>
      <c r="X9851" s="9">
        <f>Table1[[#This Row],[Discount]]</f>
        <v>0</v>
      </c>
      <c r="Y9851">
        <v>0</v>
      </c>
      <c r="Z9851">
        <v>16.268800000000002</v>
      </c>
    </row>
    <row r="9852" spans="1:26" ht="16" x14ac:dyDescent="0.2">
      <c r="A9852">
        <v>9851</v>
      </c>
      <c r="B9852" t="s">
        <v>10864</v>
      </c>
      <c r="C9852" s="1">
        <v>41397</v>
      </c>
      <c r="D9852">
        <f>YEAR(Table1[[#This Row],[Order Date]])</f>
        <v>2013</v>
      </c>
      <c r="E9852">
        <f>MONTH(Table1[[#This Row],[Order Date]])</f>
        <v>5</v>
      </c>
      <c r="F9852" t="str">
        <f>Table1[[#This Row],[Order Year]]&amp;"-"&amp;Table1[[#This Row],[Order Month]]</f>
        <v>2013-5</v>
      </c>
      <c r="G9852" s="5">
        <f>YEAR(Table1[[#This Row],[Order Date]])*100 + MONTH(Table1[[#This Row],[Order Date]])</f>
        <v>201305</v>
      </c>
      <c r="H9852" s="1">
        <v>41401</v>
      </c>
      <c r="I9852" t="s">
        <v>53</v>
      </c>
      <c r="J9852" t="s">
        <v>4767</v>
      </c>
      <c r="K9852" t="s">
        <v>4768</v>
      </c>
      <c r="L9852" t="s">
        <v>44</v>
      </c>
      <c r="M9852" t="s">
        <v>30</v>
      </c>
      <c r="N9852" t="s">
        <v>269</v>
      </c>
      <c r="O9852" t="s">
        <v>270</v>
      </c>
      <c r="P9852">
        <v>10009</v>
      </c>
      <c r="Q9852" t="s">
        <v>151</v>
      </c>
      <c r="R9852" t="s">
        <v>2114</v>
      </c>
      <c r="S9852" t="s">
        <v>35</v>
      </c>
      <c r="T9852" t="s">
        <v>68</v>
      </c>
      <c r="U9852" t="s">
        <v>2115</v>
      </c>
      <c r="V9852">
        <v>12.56</v>
      </c>
      <c r="W9852">
        <v>2</v>
      </c>
      <c r="X9852" s="9">
        <f>Table1[[#This Row],[Discount]]</f>
        <v>0</v>
      </c>
      <c r="Y9852">
        <v>0</v>
      </c>
      <c r="Z9852">
        <v>4.0191999999999997</v>
      </c>
    </row>
    <row r="9853" spans="1:26" ht="16" x14ac:dyDescent="0.2">
      <c r="A9853">
        <v>9852</v>
      </c>
      <c r="B9853" t="s">
        <v>10864</v>
      </c>
      <c r="C9853" s="1">
        <v>41397</v>
      </c>
      <c r="D9853">
        <f>YEAR(Table1[[#This Row],[Order Date]])</f>
        <v>2013</v>
      </c>
      <c r="E9853">
        <f>MONTH(Table1[[#This Row],[Order Date]])</f>
        <v>5</v>
      </c>
      <c r="F9853" t="str">
        <f>Table1[[#This Row],[Order Year]]&amp;"-"&amp;Table1[[#This Row],[Order Month]]</f>
        <v>2013-5</v>
      </c>
      <c r="G9853" s="5">
        <f>YEAR(Table1[[#This Row],[Order Date]])*100 + MONTH(Table1[[#This Row],[Order Date]])</f>
        <v>201305</v>
      </c>
      <c r="H9853" s="1">
        <v>41401</v>
      </c>
      <c r="I9853" t="s">
        <v>53</v>
      </c>
      <c r="J9853" t="s">
        <v>4767</v>
      </c>
      <c r="K9853" t="s">
        <v>4768</v>
      </c>
      <c r="L9853" t="s">
        <v>44</v>
      </c>
      <c r="M9853" t="s">
        <v>30</v>
      </c>
      <c r="N9853" t="s">
        <v>269</v>
      </c>
      <c r="O9853" t="s">
        <v>270</v>
      </c>
      <c r="P9853">
        <v>10009</v>
      </c>
      <c r="Q9853" t="s">
        <v>151</v>
      </c>
      <c r="R9853" t="s">
        <v>1725</v>
      </c>
      <c r="S9853" t="s">
        <v>49</v>
      </c>
      <c r="T9853" t="s">
        <v>78</v>
      </c>
      <c r="U9853" t="s">
        <v>1726</v>
      </c>
      <c r="V9853">
        <v>90.480000000000018</v>
      </c>
      <c r="W9853">
        <v>3</v>
      </c>
      <c r="X9853" s="9">
        <f>Table1[[#This Row],[Discount]]</f>
        <v>0.2</v>
      </c>
      <c r="Y9853">
        <v>0.2</v>
      </c>
      <c r="Z9853">
        <v>33.93</v>
      </c>
    </row>
    <row r="9854" spans="1:26" ht="16" x14ac:dyDescent="0.2">
      <c r="A9854">
        <v>9853</v>
      </c>
      <c r="B9854" t="s">
        <v>10864</v>
      </c>
      <c r="C9854" s="1">
        <v>41397</v>
      </c>
      <c r="D9854">
        <f>YEAR(Table1[[#This Row],[Order Date]])</f>
        <v>2013</v>
      </c>
      <c r="E9854">
        <f>MONTH(Table1[[#This Row],[Order Date]])</f>
        <v>5</v>
      </c>
      <c r="F9854" t="str">
        <f>Table1[[#This Row],[Order Year]]&amp;"-"&amp;Table1[[#This Row],[Order Month]]</f>
        <v>2013-5</v>
      </c>
      <c r="G9854" s="5">
        <f>YEAR(Table1[[#This Row],[Order Date]])*100 + MONTH(Table1[[#This Row],[Order Date]])</f>
        <v>201305</v>
      </c>
      <c r="H9854" s="1">
        <v>41401</v>
      </c>
      <c r="I9854" t="s">
        <v>53</v>
      </c>
      <c r="J9854" t="s">
        <v>4767</v>
      </c>
      <c r="K9854" t="s">
        <v>4768</v>
      </c>
      <c r="L9854" t="s">
        <v>44</v>
      </c>
      <c r="M9854" t="s">
        <v>30</v>
      </c>
      <c r="N9854" t="s">
        <v>269</v>
      </c>
      <c r="O9854" t="s">
        <v>270</v>
      </c>
      <c r="P9854">
        <v>10009</v>
      </c>
      <c r="Q9854" t="s">
        <v>151</v>
      </c>
      <c r="R9854" t="s">
        <v>4898</v>
      </c>
      <c r="S9854" t="s">
        <v>49</v>
      </c>
      <c r="T9854" t="s">
        <v>93</v>
      </c>
      <c r="U9854" t="s">
        <v>4899</v>
      </c>
      <c r="V9854">
        <v>13.08</v>
      </c>
      <c r="W9854">
        <v>2</v>
      </c>
      <c r="X9854" s="9">
        <f>Table1[[#This Row],[Discount]]</f>
        <v>0</v>
      </c>
      <c r="Y9854">
        <v>0</v>
      </c>
      <c r="Z9854">
        <v>6.0167999999999999</v>
      </c>
    </row>
    <row r="9855" spans="1:26" ht="16" x14ac:dyDescent="0.2">
      <c r="A9855">
        <v>9854</v>
      </c>
      <c r="B9855" t="s">
        <v>10864</v>
      </c>
      <c r="C9855" s="1">
        <v>41397</v>
      </c>
      <c r="D9855">
        <f>YEAR(Table1[[#This Row],[Order Date]])</f>
        <v>2013</v>
      </c>
      <c r="E9855">
        <f>MONTH(Table1[[#This Row],[Order Date]])</f>
        <v>5</v>
      </c>
      <c r="F9855" t="str">
        <f>Table1[[#This Row],[Order Year]]&amp;"-"&amp;Table1[[#This Row],[Order Month]]</f>
        <v>2013-5</v>
      </c>
      <c r="G9855" s="5">
        <f>YEAR(Table1[[#This Row],[Order Date]])*100 + MONTH(Table1[[#This Row],[Order Date]])</f>
        <v>201305</v>
      </c>
      <c r="H9855" s="1">
        <v>41401</v>
      </c>
      <c r="I9855" t="s">
        <v>53</v>
      </c>
      <c r="J9855" t="s">
        <v>4767</v>
      </c>
      <c r="K9855" t="s">
        <v>4768</v>
      </c>
      <c r="L9855" t="s">
        <v>44</v>
      </c>
      <c r="M9855" t="s">
        <v>30</v>
      </c>
      <c r="N9855" t="s">
        <v>269</v>
      </c>
      <c r="O9855" t="s">
        <v>270</v>
      </c>
      <c r="P9855">
        <v>10009</v>
      </c>
      <c r="Q9855" t="s">
        <v>151</v>
      </c>
      <c r="R9855" t="s">
        <v>2310</v>
      </c>
      <c r="S9855" t="s">
        <v>35</v>
      </c>
      <c r="T9855" t="s">
        <v>68</v>
      </c>
      <c r="U9855" t="s">
        <v>2311</v>
      </c>
      <c r="V9855">
        <v>214.7</v>
      </c>
      <c r="W9855">
        <v>5</v>
      </c>
      <c r="X9855" s="9">
        <f>Table1[[#This Row],[Discount]]</f>
        <v>0</v>
      </c>
      <c r="Y9855">
        <v>0</v>
      </c>
      <c r="Z9855">
        <v>83.733000000000004</v>
      </c>
    </row>
    <row r="9856" spans="1:26" ht="16" x14ac:dyDescent="0.2">
      <c r="A9856">
        <v>9855</v>
      </c>
      <c r="B9856" t="s">
        <v>10865</v>
      </c>
      <c r="C9856" s="1">
        <v>41810</v>
      </c>
      <c r="D9856">
        <f>YEAR(Table1[[#This Row],[Order Date]])</f>
        <v>2014</v>
      </c>
      <c r="E9856">
        <f>MONTH(Table1[[#This Row],[Order Date]])</f>
        <v>6</v>
      </c>
      <c r="F9856" t="str">
        <f>Table1[[#This Row],[Order Year]]&amp;"-"&amp;Table1[[#This Row],[Order Month]]</f>
        <v>2014-6</v>
      </c>
      <c r="G9856" s="5">
        <f>YEAR(Table1[[#This Row],[Order Date]])*100 + MONTH(Table1[[#This Row],[Order Date]])</f>
        <v>201406</v>
      </c>
      <c r="H9856" s="1">
        <v>41814</v>
      </c>
      <c r="I9856" t="s">
        <v>53</v>
      </c>
      <c r="J9856" t="s">
        <v>5924</v>
      </c>
      <c r="K9856" t="s">
        <v>5925</v>
      </c>
      <c r="L9856" t="s">
        <v>29</v>
      </c>
      <c r="M9856" t="s">
        <v>30</v>
      </c>
      <c r="N9856" t="s">
        <v>130</v>
      </c>
      <c r="O9856" t="s">
        <v>46</v>
      </c>
      <c r="P9856">
        <v>94109</v>
      </c>
      <c r="Q9856" t="s">
        <v>47</v>
      </c>
      <c r="R9856" t="s">
        <v>7029</v>
      </c>
      <c r="S9856" t="s">
        <v>35</v>
      </c>
      <c r="T9856" t="s">
        <v>68</v>
      </c>
      <c r="U9856" t="s">
        <v>7030</v>
      </c>
      <c r="V9856">
        <v>50.32</v>
      </c>
      <c r="W9856">
        <v>4</v>
      </c>
      <c r="X9856" s="9">
        <f>Table1[[#This Row],[Discount]]</f>
        <v>0</v>
      </c>
      <c r="Y9856">
        <v>0</v>
      </c>
      <c r="Z9856">
        <v>21.134400000000003</v>
      </c>
    </row>
    <row r="9857" spans="1:26" ht="16" x14ac:dyDescent="0.2">
      <c r="A9857">
        <v>9856</v>
      </c>
      <c r="B9857" t="s">
        <v>10865</v>
      </c>
      <c r="C9857" s="1">
        <v>41810</v>
      </c>
      <c r="D9857">
        <f>YEAR(Table1[[#This Row],[Order Date]])</f>
        <v>2014</v>
      </c>
      <c r="E9857">
        <f>MONTH(Table1[[#This Row],[Order Date]])</f>
        <v>6</v>
      </c>
      <c r="F9857" t="str">
        <f>Table1[[#This Row],[Order Year]]&amp;"-"&amp;Table1[[#This Row],[Order Month]]</f>
        <v>2014-6</v>
      </c>
      <c r="G9857" s="5">
        <f>YEAR(Table1[[#This Row],[Order Date]])*100 + MONTH(Table1[[#This Row],[Order Date]])</f>
        <v>201406</v>
      </c>
      <c r="H9857" s="1">
        <v>41814</v>
      </c>
      <c r="I9857" t="s">
        <v>53</v>
      </c>
      <c r="J9857" t="s">
        <v>5924</v>
      </c>
      <c r="K9857" t="s">
        <v>5925</v>
      </c>
      <c r="L9857" t="s">
        <v>29</v>
      </c>
      <c r="M9857" t="s">
        <v>30</v>
      </c>
      <c r="N9857" t="s">
        <v>130</v>
      </c>
      <c r="O9857" t="s">
        <v>46</v>
      </c>
      <c r="P9857">
        <v>94109</v>
      </c>
      <c r="Q9857" t="s">
        <v>47</v>
      </c>
      <c r="R9857" t="s">
        <v>6342</v>
      </c>
      <c r="S9857" t="s">
        <v>49</v>
      </c>
      <c r="T9857" t="s">
        <v>93</v>
      </c>
      <c r="U9857" t="s">
        <v>6343</v>
      </c>
      <c r="V9857">
        <v>24.56</v>
      </c>
      <c r="W9857">
        <v>2</v>
      </c>
      <c r="X9857" s="9">
        <f>Table1[[#This Row],[Discount]]</f>
        <v>0</v>
      </c>
      <c r="Y9857">
        <v>0</v>
      </c>
      <c r="Z9857">
        <v>11.543199999999999</v>
      </c>
    </row>
    <row r="9858" spans="1:26" ht="16" x14ac:dyDescent="0.2">
      <c r="A9858">
        <v>9857</v>
      </c>
      <c r="B9858" t="s">
        <v>10866</v>
      </c>
      <c r="C9858" s="1">
        <v>40853</v>
      </c>
      <c r="D9858">
        <f>YEAR(Table1[[#This Row],[Order Date]])</f>
        <v>2011</v>
      </c>
      <c r="E9858">
        <f>MONTH(Table1[[#This Row],[Order Date]])</f>
        <v>11</v>
      </c>
      <c r="F9858" t="str">
        <f>Table1[[#This Row],[Order Year]]&amp;"-"&amp;Table1[[#This Row],[Order Month]]</f>
        <v>2011-11</v>
      </c>
      <c r="G9858" s="5">
        <f>YEAR(Table1[[#This Row],[Order Date]])*100 + MONTH(Table1[[#This Row],[Order Date]])</f>
        <v>201111</v>
      </c>
      <c r="H9858" s="1">
        <v>40858</v>
      </c>
      <c r="I9858" t="s">
        <v>53</v>
      </c>
      <c r="J9858" t="s">
        <v>5924</v>
      </c>
      <c r="K9858" t="s">
        <v>5925</v>
      </c>
      <c r="L9858" t="s">
        <v>29</v>
      </c>
      <c r="M9858" t="s">
        <v>30</v>
      </c>
      <c r="N9858" t="s">
        <v>500</v>
      </c>
      <c r="O9858" t="s">
        <v>1275</v>
      </c>
      <c r="P9858">
        <v>31907</v>
      </c>
      <c r="Q9858" t="s">
        <v>33</v>
      </c>
      <c r="R9858" t="s">
        <v>286</v>
      </c>
      <c r="S9858" t="s">
        <v>49</v>
      </c>
      <c r="T9858" t="s">
        <v>93</v>
      </c>
      <c r="U9858" t="s">
        <v>287</v>
      </c>
      <c r="V9858">
        <v>43.68</v>
      </c>
      <c r="W9858">
        <v>6</v>
      </c>
      <c r="X9858" s="9">
        <f>Table1[[#This Row],[Discount]]</f>
        <v>0</v>
      </c>
      <c r="Y9858">
        <v>0</v>
      </c>
      <c r="Z9858">
        <v>20.9664</v>
      </c>
    </row>
    <row r="9859" spans="1:26" ht="16" x14ac:dyDescent="0.2">
      <c r="A9859">
        <v>9858</v>
      </c>
      <c r="B9859" t="s">
        <v>10867</v>
      </c>
      <c r="C9859" s="1">
        <v>40994</v>
      </c>
      <c r="D9859">
        <f>YEAR(Table1[[#This Row],[Order Date]])</f>
        <v>2012</v>
      </c>
      <c r="E9859">
        <f>MONTH(Table1[[#This Row],[Order Date]])</f>
        <v>3</v>
      </c>
      <c r="F9859" t="str">
        <f>Table1[[#This Row],[Order Year]]&amp;"-"&amp;Table1[[#This Row],[Order Month]]</f>
        <v>2012-3</v>
      </c>
      <c r="G9859" s="5">
        <f>YEAR(Table1[[#This Row],[Order Date]])*100 + MONTH(Table1[[#This Row],[Order Date]])</f>
        <v>201203</v>
      </c>
      <c r="H9859" s="1">
        <v>40998</v>
      </c>
      <c r="I9859" t="s">
        <v>53</v>
      </c>
      <c r="J9859" t="s">
        <v>1926</v>
      </c>
      <c r="K9859" t="s">
        <v>1927</v>
      </c>
      <c r="L9859" t="s">
        <v>44</v>
      </c>
      <c r="M9859" t="s">
        <v>30</v>
      </c>
      <c r="N9859" t="s">
        <v>98</v>
      </c>
      <c r="O9859" t="s">
        <v>99</v>
      </c>
      <c r="P9859">
        <v>98103</v>
      </c>
      <c r="Q9859" t="s">
        <v>47</v>
      </c>
      <c r="R9859" t="s">
        <v>1604</v>
      </c>
      <c r="S9859" t="s">
        <v>35</v>
      </c>
      <c r="T9859" t="s">
        <v>59</v>
      </c>
      <c r="U9859" t="s">
        <v>1605</v>
      </c>
      <c r="V9859">
        <v>3393.68</v>
      </c>
      <c r="W9859">
        <v>8</v>
      </c>
      <c r="X9859" s="9">
        <f>Table1[[#This Row],[Discount]]</f>
        <v>0</v>
      </c>
      <c r="Y9859">
        <v>0</v>
      </c>
      <c r="Z9859">
        <v>610.86239999999998</v>
      </c>
    </row>
    <row r="9860" spans="1:26" ht="16" x14ac:dyDescent="0.2">
      <c r="A9860">
        <v>9859</v>
      </c>
      <c r="B9860" t="s">
        <v>10868</v>
      </c>
      <c r="C9860" s="1">
        <v>41654</v>
      </c>
      <c r="D9860">
        <f>YEAR(Table1[[#This Row],[Order Date]])</f>
        <v>2014</v>
      </c>
      <c r="E9860">
        <f>MONTH(Table1[[#This Row],[Order Date]])</f>
        <v>1</v>
      </c>
      <c r="F9860" t="str">
        <f>Table1[[#This Row],[Order Year]]&amp;"-"&amp;Table1[[#This Row],[Order Month]]</f>
        <v>2014-1</v>
      </c>
      <c r="G9860" s="5">
        <f>YEAR(Table1[[#This Row],[Order Date]])*100 + MONTH(Table1[[#This Row],[Order Date]])</f>
        <v>201401</v>
      </c>
      <c r="H9860" s="1">
        <v>41660</v>
      </c>
      <c r="I9860" t="s">
        <v>53</v>
      </c>
      <c r="J9860" t="s">
        <v>3047</v>
      </c>
      <c r="K9860" t="s">
        <v>3048</v>
      </c>
      <c r="L9860" t="s">
        <v>105</v>
      </c>
      <c r="M9860" t="s">
        <v>30</v>
      </c>
      <c r="N9860" t="s">
        <v>1467</v>
      </c>
      <c r="O9860" t="s">
        <v>257</v>
      </c>
      <c r="P9860">
        <v>47374</v>
      </c>
      <c r="Q9860" t="s">
        <v>108</v>
      </c>
      <c r="R9860" t="s">
        <v>638</v>
      </c>
      <c r="S9860" t="s">
        <v>49</v>
      </c>
      <c r="T9860" t="s">
        <v>62</v>
      </c>
      <c r="U9860" t="s">
        <v>639</v>
      </c>
      <c r="V9860">
        <v>67.400000000000006</v>
      </c>
      <c r="W9860">
        <v>5</v>
      </c>
      <c r="X9860" s="9">
        <f>Table1[[#This Row],[Discount]]</f>
        <v>0</v>
      </c>
      <c r="Y9860">
        <v>0</v>
      </c>
      <c r="Z9860">
        <v>17.523999999999997</v>
      </c>
    </row>
    <row r="9861" spans="1:26" ht="16" x14ac:dyDescent="0.2">
      <c r="A9861">
        <v>9860</v>
      </c>
      <c r="B9861" t="s">
        <v>10868</v>
      </c>
      <c r="C9861" s="1">
        <v>41654</v>
      </c>
      <c r="D9861">
        <f>YEAR(Table1[[#This Row],[Order Date]])</f>
        <v>2014</v>
      </c>
      <c r="E9861">
        <f>MONTH(Table1[[#This Row],[Order Date]])</f>
        <v>1</v>
      </c>
      <c r="F9861" t="str">
        <f>Table1[[#This Row],[Order Year]]&amp;"-"&amp;Table1[[#This Row],[Order Month]]</f>
        <v>2014-1</v>
      </c>
      <c r="G9861" s="5">
        <f>YEAR(Table1[[#This Row],[Order Date]])*100 + MONTH(Table1[[#This Row],[Order Date]])</f>
        <v>201401</v>
      </c>
      <c r="H9861" s="1">
        <v>41660</v>
      </c>
      <c r="I9861" t="s">
        <v>53</v>
      </c>
      <c r="J9861" t="s">
        <v>3047</v>
      </c>
      <c r="K9861" t="s">
        <v>3048</v>
      </c>
      <c r="L9861" t="s">
        <v>105</v>
      </c>
      <c r="M9861" t="s">
        <v>30</v>
      </c>
      <c r="N9861" t="s">
        <v>1467</v>
      </c>
      <c r="O9861" t="s">
        <v>257</v>
      </c>
      <c r="P9861">
        <v>47374</v>
      </c>
      <c r="Q9861" t="s">
        <v>108</v>
      </c>
      <c r="R9861" t="s">
        <v>1005</v>
      </c>
      <c r="S9861" t="s">
        <v>49</v>
      </c>
      <c r="T9861" t="s">
        <v>272</v>
      </c>
      <c r="U9861" t="s">
        <v>1006</v>
      </c>
      <c r="V9861">
        <v>2.52</v>
      </c>
      <c r="W9861">
        <v>2</v>
      </c>
      <c r="X9861" s="9">
        <f>Table1[[#This Row],[Discount]]</f>
        <v>0</v>
      </c>
      <c r="Y9861">
        <v>0</v>
      </c>
      <c r="Z9861">
        <v>0.1008</v>
      </c>
    </row>
    <row r="9862" spans="1:26" ht="16" x14ac:dyDescent="0.2">
      <c r="A9862">
        <v>9861</v>
      </c>
      <c r="B9862" t="s">
        <v>10868</v>
      </c>
      <c r="C9862" s="1">
        <v>41654</v>
      </c>
      <c r="D9862">
        <f>YEAR(Table1[[#This Row],[Order Date]])</f>
        <v>2014</v>
      </c>
      <c r="E9862">
        <f>MONTH(Table1[[#This Row],[Order Date]])</f>
        <v>1</v>
      </c>
      <c r="F9862" t="str">
        <f>Table1[[#This Row],[Order Year]]&amp;"-"&amp;Table1[[#This Row],[Order Month]]</f>
        <v>2014-1</v>
      </c>
      <c r="G9862" s="5">
        <f>YEAR(Table1[[#This Row],[Order Date]])*100 + MONTH(Table1[[#This Row],[Order Date]])</f>
        <v>201401</v>
      </c>
      <c r="H9862" s="1">
        <v>41660</v>
      </c>
      <c r="I9862" t="s">
        <v>53</v>
      </c>
      <c r="J9862" t="s">
        <v>3047</v>
      </c>
      <c r="K9862" t="s">
        <v>3048</v>
      </c>
      <c r="L9862" t="s">
        <v>105</v>
      </c>
      <c r="M9862" t="s">
        <v>30</v>
      </c>
      <c r="N9862" t="s">
        <v>1467</v>
      </c>
      <c r="O9862" t="s">
        <v>257</v>
      </c>
      <c r="P9862">
        <v>47374</v>
      </c>
      <c r="Q9862" t="s">
        <v>108</v>
      </c>
      <c r="R9862" t="s">
        <v>4176</v>
      </c>
      <c r="S9862" t="s">
        <v>74</v>
      </c>
      <c r="T9862" t="s">
        <v>75</v>
      </c>
      <c r="U9862" t="s">
        <v>4177</v>
      </c>
      <c r="V9862">
        <v>67.8</v>
      </c>
      <c r="W9862">
        <v>4</v>
      </c>
      <c r="X9862" s="9">
        <f>Table1[[#This Row],[Discount]]</f>
        <v>0</v>
      </c>
      <c r="Y9862">
        <v>0</v>
      </c>
      <c r="Z9862">
        <v>1.3559999999999945</v>
      </c>
    </row>
    <row r="9863" spans="1:26" ht="16" x14ac:dyDescent="0.2">
      <c r="A9863">
        <v>9862</v>
      </c>
      <c r="B9863" t="s">
        <v>10868</v>
      </c>
      <c r="C9863" s="1">
        <v>41654</v>
      </c>
      <c r="D9863">
        <f>YEAR(Table1[[#This Row],[Order Date]])</f>
        <v>2014</v>
      </c>
      <c r="E9863">
        <f>MONTH(Table1[[#This Row],[Order Date]])</f>
        <v>1</v>
      </c>
      <c r="F9863" t="str">
        <f>Table1[[#This Row],[Order Year]]&amp;"-"&amp;Table1[[#This Row],[Order Month]]</f>
        <v>2014-1</v>
      </c>
      <c r="G9863" s="5">
        <f>YEAR(Table1[[#This Row],[Order Date]])*100 + MONTH(Table1[[#This Row],[Order Date]])</f>
        <v>201401</v>
      </c>
      <c r="H9863" s="1">
        <v>41660</v>
      </c>
      <c r="I9863" t="s">
        <v>53</v>
      </c>
      <c r="J9863" t="s">
        <v>3047</v>
      </c>
      <c r="K9863" t="s">
        <v>3048</v>
      </c>
      <c r="L9863" t="s">
        <v>105</v>
      </c>
      <c r="M9863" t="s">
        <v>30</v>
      </c>
      <c r="N9863" t="s">
        <v>1467</v>
      </c>
      <c r="O9863" t="s">
        <v>257</v>
      </c>
      <c r="P9863">
        <v>47374</v>
      </c>
      <c r="Q9863" t="s">
        <v>108</v>
      </c>
      <c r="R9863" t="s">
        <v>4775</v>
      </c>
      <c r="S9863" t="s">
        <v>49</v>
      </c>
      <c r="T9863" t="s">
        <v>62</v>
      </c>
      <c r="U9863" t="s">
        <v>189</v>
      </c>
      <c r="V9863">
        <v>18.760000000000002</v>
      </c>
      <c r="W9863">
        <v>2</v>
      </c>
      <c r="X9863" s="9">
        <f>Table1[[#This Row],[Discount]]</f>
        <v>0</v>
      </c>
      <c r="Y9863">
        <v>0</v>
      </c>
      <c r="Z9863">
        <v>5.2528000000000006</v>
      </c>
    </row>
    <row r="9864" spans="1:26" ht="16" x14ac:dyDescent="0.2">
      <c r="A9864">
        <v>9863</v>
      </c>
      <c r="B9864" t="s">
        <v>10868</v>
      </c>
      <c r="C9864" s="1">
        <v>41654</v>
      </c>
      <c r="D9864">
        <f>YEAR(Table1[[#This Row],[Order Date]])</f>
        <v>2014</v>
      </c>
      <c r="E9864">
        <f>MONTH(Table1[[#This Row],[Order Date]])</f>
        <v>1</v>
      </c>
      <c r="F9864" t="str">
        <f>Table1[[#This Row],[Order Year]]&amp;"-"&amp;Table1[[#This Row],[Order Month]]</f>
        <v>2014-1</v>
      </c>
      <c r="G9864" s="5">
        <f>YEAR(Table1[[#This Row],[Order Date]])*100 + MONTH(Table1[[#This Row],[Order Date]])</f>
        <v>201401</v>
      </c>
      <c r="H9864" s="1">
        <v>41660</v>
      </c>
      <c r="I9864" t="s">
        <v>53</v>
      </c>
      <c r="J9864" t="s">
        <v>3047</v>
      </c>
      <c r="K9864" t="s">
        <v>3048</v>
      </c>
      <c r="L9864" t="s">
        <v>105</v>
      </c>
      <c r="M9864" t="s">
        <v>30</v>
      </c>
      <c r="N9864" t="s">
        <v>1467</v>
      </c>
      <c r="O9864" t="s">
        <v>257</v>
      </c>
      <c r="P9864">
        <v>47374</v>
      </c>
      <c r="Q9864" t="s">
        <v>108</v>
      </c>
      <c r="R9864" t="s">
        <v>1660</v>
      </c>
      <c r="S9864" t="s">
        <v>74</v>
      </c>
      <c r="T9864" t="s">
        <v>164</v>
      </c>
      <c r="U9864" t="s">
        <v>1661</v>
      </c>
      <c r="V9864">
        <v>12.12</v>
      </c>
      <c r="W9864">
        <v>4</v>
      </c>
      <c r="X9864" s="9">
        <f>Table1[[#This Row],[Discount]]</f>
        <v>0</v>
      </c>
      <c r="Y9864">
        <v>0</v>
      </c>
      <c r="Z9864">
        <v>2.5451999999999995</v>
      </c>
    </row>
    <row r="9865" spans="1:26" ht="16" x14ac:dyDescent="0.2">
      <c r="A9865">
        <v>9864</v>
      </c>
      <c r="B9865" t="s">
        <v>10868</v>
      </c>
      <c r="C9865" s="1">
        <v>41654</v>
      </c>
      <c r="D9865">
        <f>YEAR(Table1[[#This Row],[Order Date]])</f>
        <v>2014</v>
      </c>
      <c r="E9865">
        <f>MONTH(Table1[[#This Row],[Order Date]])</f>
        <v>1</v>
      </c>
      <c r="F9865" t="str">
        <f>Table1[[#This Row],[Order Year]]&amp;"-"&amp;Table1[[#This Row],[Order Month]]</f>
        <v>2014-1</v>
      </c>
      <c r="G9865" s="5">
        <f>YEAR(Table1[[#This Row],[Order Date]])*100 + MONTH(Table1[[#This Row],[Order Date]])</f>
        <v>201401</v>
      </c>
      <c r="H9865" s="1">
        <v>41660</v>
      </c>
      <c r="I9865" t="s">
        <v>53</v>
      </c>
      <c r="J9865" t="s">
        <v>3047</v>
      </c>
      <c r="K9865" t="s">
        <v>3048</v>
      </c>
      <c r="L9865" t="s">
        <v>105</v>
      </c>
      <c r="M9865" t="s">
        <v>30</v>
      </c>
      <c r="N9865" t="s">
        <v>1467</v>
      </c>
      <c r="O9865" t="s">
        <v>257</v>
      </c>
      <c r="P9865">
        <v>47374</v>
      </c>
      <c r="Q9865" t="s">
        <v>108</v>
      </c>
      <c r="R9865" t="s">
        <v>2946</v>
      </c>
      <c r="S9865" t="s">
        <v>49</v>
      </c>
      <c r="T9865" t="s">
        <v>93</v>
      </c>
      <c r="U9865" t="s">
        <v>2947</v>
      </c>
      <c r="V9865">
        <v>11.34</v>
      </c>
      <c r="W9865">
        <v>1</v>
      </c>
      <c r="X9865" s="9">
        <f>Table1[[#This Row],[Discount]]</f>
        <v>0</v>
      </c>
      <c r="Y9865">
        <v>0</v>
      </c>
      <c r="Z9865">
        <v>5.5565999999999995</v>
      </c>
    </row>
    <row r="9866" spans="1:26" ht="16" x14ac:dyDescent="0.2">
      <c r="A9866">
        <v>9865</v>
      </c>
      <c r="B9866" t="s">
        <v>10868</v>
      </c>
      <c r="C9866" s="1">
        <v>41654</v>
      </c>
      <c r="D9866">
        <f>YEAR(Table1[[#This Row],[Order Date]])</f>
        <v>2014</v>
      </c>
      <c r="E9866">
        <f>MONTH(Table1[[#This Row],[Order Date]])</f>
        <v>1</v>
      </c>
      <c r="F9866" t="str">
        <f>Table1[[#This Row],[Order Year]]&amp;"-"&amp;Table1[[#This Row],[Order Month]]</f>
        <v>2014-1</v>
      </c>
      <c r="G9866" s="5">
        <f>YEAR(Table1[[#This Row],[Order Date]])*100 + MONTH(Table1[[#This Row],[Order Date]])</f>
        <v>201401</v>
      </c>
      <c r="H9866" s="1">
        <v>41660</v>
      </c>
      <c r="I9866" t="s">
        <v>53</v>
      </c>
      <c r="J9866" t="s">
        <v>3047</v>
      </c>
      <c r="K9866" t="s">
        <v>3048</v>
      </c>
      <c r="L9866" t="s">
        <v>105</v>
      </c>
      <c r="M9866" t="s">
        <v>30</v>
      </c>
      <c r="N9866" t="s">
        <v>1467</v>
      </c>
      <c r="O9866" t="s">
        <v>257</v>
      </c>
      <c r="P9866">
        <v>47374</v>
      </c>
      <c r="Q9866" t="s">
        <v>108</v>
      </c>
      <c r="R9866" t="s">
        <v>995</v>
      </c>
      <c r="S9866" t="s">
        <v>74</v>
      </c>
      <c r="T9866" t="s">
        <v>164</v>
      </c>
      <c r="U9866" t="s">
        <v>996</v>
      </c>
      <c r="V9866">
        <v>159.80000000000001</v>
      </c>
      <c r="W9866">
        <v>4</v>
      </c>
      <c r="X9866" s="9">
        <f>Table1[[#This Row],[Discount]]</f>
        <v>0</v>
      </c>
      <c r="Y9866">
        <v>0</v>
      </c>
      <c r="Z9866">
        <v>70.312000000000012</v>
      </c>
    </row>
    <row r="9867" spans="1:26" ht="16" x14ac:dyDescent="0.2">
      <c r="A9867">
        <v>9866</v>
      </c>
      <c r="B9867" t="s">
        <v>10868</v>
      </c>
      <c r="C9867" s="1">
        <v>41654</v>
      </c>
      <c r="D9867">
        <f>YEAR(Table1[[#This Row],[Order Date]])</f>
        <v>2014</v>
      </c>
      <c r="E9867">
        <f>MONTH(Table1[[#This Row],[Order Date]])</f>
        <v>1</v>
      </c>
      <c r="F9867" t="str">
        <f>Table1[[#This Row],[Order Year]]&amp;"-"&amp;Table1[[#This Row],[Order Month]]</f>
        <v>2014-1</v>
      </c>
      <c r="G9867" s="5">
        <f>YEAR(Table1[[#This Row],[Order Date]])*100 + MONTH(Table1[[#This Row],[Order Date]])</f>
        <v>201401</v>
      </c>
      <c r="H9867" s="1">
        <v>41660</v>
      </c>
      <c r="I9867" t="s">
        <v>53</v>
      </c>
      <c r="J9867" t="s">
        <v>3047</v>
      </c>
      <c r="K9867" t="s">
        <v>3048</v>
      </c>
      <c r="L9867" t="s">
        <v>105</v>
      </c>
      <c r="M9867" t="s">
        <v>30</v>
      </c>
      <c r="N9867" t="s">
        <v>1467</v>
      </c>
      <c r="O9867" t="s">
        <v>257</v>
      </c>
      <c r="P9867">
        <v>47374</v>
      </c>
      <c r="Q9867" t="s">
        <v>108</v>
      </c>
      <c r="R9867" t="s">
        <v>4748</v>
      </c>
      <c r="S9867" t="s">
        <v>35</v>
      </c>
      <c r="T9867" t="s">
        <v>68</v>
      </c>
      <c r="U9867" t="s">
        <v>4749</v>
      </c>
      <c r="V9867">
        <v>18.96</v>
      </c>
      <c r="W9867">
        <v>2</v>
      </c>
      <c r="X9867" s="9">
        <f>Table1[[#This Row],[Discount]]</f>
        <v>0</v>
      </c>
      <c r="Y9867">
        <v>0</v>
      </c>
      <c r="Z9867">
        <v>8.532</v>
      </c>
    </row>
    <row r="9868" spans="1:26" ht="16" x14ac:dyDescent="0.2">
      <c r="A9868">
        <v>9867</v>
      </c>
      <c r="B9868" t="s">
        <v>10869</v>
      </c>
      <c r="C9868" s="1">
        <v>40994</v>
      </c>
      <c r="D9868">
        <f>YEAR(Table1[[#This Row],[Order Date]])</f>
        <v>2012</v>
      </c>
      <c r="E9868">
        <f>MONTH(Table1[[#This Row],[Order Date]])</f>
        <v>3</v>
      </c>
      <c r="F9868" t="str">
        <f>Table1[[#This Row],[Order Year]]&amp;"-"&amp;Table1[[#This Row],[Order Month]]</f>
        <v>2012-3</v>
      </c>
      <c r="G9868" s="5">
        <f>YEAR(Table1[[#This Row],[Order Date]])*100 + MONTH(Table1[[#This Row],[Order Date]])</f>
        <v>201203</v>
      </c>
      <c r="H9868" s="1">
        <v>40996</v>
      </c>
      <c r="I9868" t="s">
        <v>26</v>
      </c>
      <c r="J9868" t="s">
        <v>3521</v>
      </c>
      <c r="K9868" t="s">
        <v>3522</v>
      </c>
      <c r="L9868" t="s">
        <v>44</v>
      </c>
      <c r="M9868" t="s">
        <v>30</v>
      </c>
      <c r="N9868" t="s">
        <v>269</v>
      </c>
      <c r="O9868" t="s">
        <v>270</v>
      </c>
      <c r="P9868">
        <v>10009</v>
      </c>
      <c r="Q9868" t="s">
        <v>151</v>
      </c>
      <c r="R9868" t="s">
        <v>6097</v>
      </c>
      <c r="S9868" t="s">
        <v>49</v>
      </c>
      <c r="T9868" t="s">
        <v>62</v>
      </c>
      <c r="U9868" t="s">
        <v>6098</v>
      </c>
      <c r="V9868">
        <v>1085.42</v>
      </c>
      <c r="W9868">
        <v>7</v>
      </c>
      <c r="X9868" s="9">
        <f>Table1[[#This Row],[Discount]]</f>
        <v>0</v>
      </c>
      <c r="Y9868">
        <v>0</v>
      </c>
      <c r="Z9868">
        <v>282.20920000000001</v>
      </c>
    </row>
    <row r="9869" spans="1:26" ht="16" x14ac:dyDescent="0.2">
      <c r="A9869">
        <v>9868</v>
      </c>
      <c r="B9869" t="s">
        <v>10869</v>
      </c>
      <c r="C9869" s="1">
        <v>40994</v>
      </c>
      <c r="D9869">
        <f>YEAR(Table1[[#This Row],[Order Date]])</f>
        <v>2012</v>
      </c>
      <c r="E9869">
        <f>MONTH(Table1[[#This Row],[Order Date]])</f>
        <v>3</v>
      </c>
      <c r="F9869" t="str">
        <f>Table1[[#This Row],[Order Year]]&amp;"-"&amp;Table1[[#This Row],[Order Month]]</f>
        <v>2012-3</v>
      </c>
      <c r="G9869" s="5">
        <f>YEAR(Table1[[#This Row],[Order Date]])*100 + MONTH(Table1[[#This Row],[Order Date]])</f>
        <v>201203</v>
      </c>
      <c r="H9869" s="1">
        <v>40996</v>
      </c>
      <c r="I9869" t="s">
        <v>26</v>
      </c>
      <c r="J9869" t="s">
        <v>3521</v>
      </c>
      <c r="K9869" t="s">
        <v>3522</v>
      </c>
      <c r="L9869" t="s">
        <v>44</v>
      </c>
      <c r="M9869" t="s">
        <v>30</v>
      </c>
      <c r="N9869" t="s">
        <v>269</v>
      </c>
      <c r="O9869" t="s">
        <v>270</v>
      </c>
      <c r="P9869">
        <v>10009</v>
      </c>
      <c r="Q9869" t="s">
        <v>151</v>
      </c>
      <c r="R9869" t="s">
        <v>6509</v>
      </c>
      <c r="S9869" t="s">
        <v>49</v>
      </c>
      <c r="T9869" t="s">
        <v>81</v>
      </c>
      <c r="U9869" t="s">
        <v>6510</v>
      </c>
      <c r="V9869">
        <v>13.11</v>
      </c>
      <c r="W9869">
        <v>3</v>
      </c>
      <c r="X9869" s="9">
        <f>Table1[[#This Row],[Discount]]</f>
        <v>0</v>
      </c>
      <c r="Y9869">
        <v>0</v>
      </c>
      <c r="Z9869">
        <v>3.4086000000000003</v>
      </c>
    </row>
    <row r="9870" spans="1:26" ht="16" x14ac:dyDescent="0.2">
      <c r="A9870">
        <v>9869</v>
      </c>
      <c r="B9870" t="s">
        <v>10870</v>
      </c>
      <c r="C9870" s="1">
        <v>40848</v>
      </c>
      <c r="D9870">
        <f>YEAR(Table1[[#This Row],[Order Date]])</f>
        <v>2011</v>
      </c>
      <c r="E9870">
        <f>MONTH(Table1[[#This Row],[Order Date]])</f>
        <v>11</v>
      </c>
      <c r="F9870" t="str">
        <f>Table1[[#This Row],[Order Year]]&amp;"-"&amp;Table1[[#This Row],[Order Month]]</f>
        <v>2011-11</v>
      </c>
      <c r="G9870" s="5">
        <f>YEAR(Table1[[#This Row],[Order Date]])*100 + MONTH(Table1[[#This Row],[Order Date]])</f>
        <v>201111</v>
      </c>
      <c r="H9870" s="1">
        <v>40850</v>
      </c>
      <c r="I9870" t="s">
        <v>191</v>
      </c>
      <c r="J9870" t="s">
        <v>898</v>
      </c>
      <c r="K9870" t="s">
        <v>899</v>
      </c>
      <c r="L9870" t="s">
        <v>44</v>
      </c>
      <c r="M9870" t="s">
        <v>30</v>
      </c>
      <c r="N9870" t="s">
        <v>10871</v>
      </c>
      <c r="O9870" t="s">
        <v>501</v>
      </c>
      <c r="P9870">
        <v>45040</v>
      </c>
      <c r="Q9870" t="s">
        <v>151</v>
      </c>
      <c r="R9870" t="s">
        <v>2310</v>
      </c>
      <c r="S9870" t="s">
        <v>35</v>
      </c>
      <c r="T9870" t="s">
        <v>68</v>
      </c>
      <c r="U9870" t="s">
        <v>2311</v>
      </c>
      <c r="V9870">
        <v>68.703999999999994</v>
      </c>
      <c r="W9870">
        <v>2</v>
      </c>
      <c r="X9870" s="9">
        <f>Table1[[#This Row],[Discount]]</f>
        <v>0.2</v>
      </c>
      <c r="Y9870">
        <v>0.2</v>
      </c>
      <c r="Z9870">
        <v>16.317200000000003</v>
      </c>
    </row>
    <row r="9871" spans="1:26" ht="16" x14ac:dyDescent="0.2">
      <c r="A9871">
        <v>9870</v>
      </c>
      <c r="B9871" t="s">
        <v>10870</v>
      </c>
      <c r="C9871" s="1">
        <v>40848</v>
      </c>
      <c r="D9871">
        <f>YEAR(Table1[[#This Row],[Order Date]])</f>
        <v>2011</v>
      </c>
      <c r="E9871">
        <f>MONTH(Table1[[#This Row],[Order Date]])</f>
        <v>11</v>
      </c>
      <c r="F9871" t="str">
        <f>Table1[[#This Row],[Order Year]]&amp;"-"&amp;Table1[[#This Row],[Order Month]]</f>
        <v>2011-11</v>
      </c>
      <c r="G9871" s="5">
        <f>YEAR(Table1[[#This Row],[Order Date]])*100 + MONTH(Table1[[#This Row],[Order Date]])</f>
        <v>201111</v>
      </c>
      <c r="H9871" s="1">
        <v>40850</v>
      </c>
      <c r="I9871" t="s">
        <v>191</v>
      </c>
      <c r="J9871" t="s">
        <v>898</v>
      </c>
      <c r="K9871" t="s">
        <v>899</v>
      </c>
      <c r="L9871" t="s">
        <v>44</v>
      </c>
      <c r="M9871" t="s">
        <v>30</v>
      </c>
      <c r="N9871" t="s">
        <v>10871</v>
      </c>
      <c r="O9871" t="s">
        <v>501</v>
      </c>
      <c r="P9871">
        <v>45040</v>
      </c>
      <c r="Q9871" t="s">
        <v>151</v>
      </c>
      <c r="R9871" t="s">
        <v>6935</v>
      </c>
      <c r="S9871" t="s">
        <v>49</v>
      </c>
      <c r="T9871" t="s">
        <v>78</v>
      </c>
      <c r="U9871" t="s">
        <v>6936</v>
      </c>
      <c r="V9871">
        <v>3.1320000000000001</v>
      </c>
      <c r="W9871">
        <v>2</v>
      </c>
      <c r="X9871" s="9">
        <f>Table1[[#This Row],[Discount]]</f>
        <v>0.7</v>
      </c>
      <c r="Y9871">
        <v>0.7</v>
      </c>
      <c r="Z9871">
        <v>-2.6099999999999994</v>
      </c>
    </row>
    <row r="9872" spans="1:26" ht="16" x14ac:dyDescent="0.2">
      <c r="A9872">
        <v>9871</v>
      </c>
      <c r="B9872" t="s">
        <v>10870</v>
      </c>
      <c r="C9872" s="1">
        <v>40848</v>
      </c>
      <c r="D9872">
        <f>YEAR(Table1[[#This Row],[Order Date]])</f>
        <v>2011</v>
      </c>
      <c r="E9872">
        <f>MONTH(Table1[[#This Row],[Order Date]])</f>
        <v>11</v>
      </c>
      <c r="F9872" t="str">
        <f>Table1[[#This Row],[Order Year]]&amp;"-"&amp;Table1[[#This Row],[Order Month]]</f>
        <v>2011-11</v>
      </c>
      <c r="G9872" s="5">
        <f>YEAR(Table1[[#This Row],[Order Date]])*100 + MONTH(Table1[[#This Row],[Order Date]])</f>
        <v>201111</v>
      </c>
      <c r="H9872" s="1">
        <v>40850</v>
      </c>
      <c r="I9872" t="s">
        <v>191</v>
      </c>
      <c r="J9872" t="s">
        <v>898</v>
      </c>
      <c r="K9872" t="s">
        <v>899</v>
      </c>
      <c r="L9872" t="s">
        <v>44</v>
      </c>
      <c r="M9872" t="s">
        <v>30</v>
      </c>
      <c r="N9872" t="s">
        <v>10871</v>
      </c>
      <c r="O9872" t="s">
        <v>501</v>
      </c>
      <c r="P9872">
        <v>45040</v>
      </c>
      <c r="Q9872" t="s">
        <v>151</v>
      </c>
      <c r="R9872" t="s">
        <v>1727</v>
      </c>
      <c r="S9872" t="s">
        <v>49</v>
      </c>
      <c r="T9872" t="s">
        <v>78</v>
      </c>
      <c r="U9872" t="s">
        <v>1728</v>
      </c>
      <c r="V9872">
        <v>22.428000000000004</v>
      </c>
      <c r="W9872">
        <v>3</v>
      </c>
      <c r="X9872" s="9">
        <f>Table1[[#This Row],[Discount]]</f>
        <v>0.7</v>
      </c>
      <c r="Y9872">
        <v>0.7</v>
      </c>
      <c r="Z9872">
        <v>-17.942399999999992</v>
      </c>
    </row>
    <row r="9873" spans="1:26" ht="16" x14ac:dyDescent="0.2">
      <c r="A9873">
        <v>9872</v>
      </c>
      <c r="B9873" t="s">
        <v>10872</v>
      </c>
      <c r="C9873" s="1">
        <v>41919</v>
      </c>
      <c r="D9873">
        <f>YEAR(Table1[[#This Row],[Order Date]])</f>
        <v>2014</v>
      </c>
      <c r="E9873">
        <f>MONTH(Table1[[#This Row],[Order Date]])</f>
        <v>10</v>
      </c>
      <c r="F9873" t="str">
        <f>Table1[[#This Row],[Order Year]]&amp;"-"&amp;Table1[[#This Row],[Order Month]]</f>
        <v>2014-10</v>
      </c>
      <c r="G9873" s="5">
        <f>YEAR(Table1[[#This Row],[Order Date]])*100 + MONTH(Table1[[#This Row],[Order Date]])</f>
        <v>201410</v>
      </c>
      <c r="H9873" s="1">
        <v>41919</v>
      </c>
      <c r="I9873" t="s">
        <v>1293</v>
      </c>
      <c r="J9873" t="s">
        <v>6666</v>
      </c>
      <c r="K9873" t="s">
        <v>6667</v>
      </c>
      <c r="L9873" t="s">
        <v>29</v>
      </c>
      <c r="M9873" t="s">
        <v>30</v>
      </c>
      <c r="N9873" t="s">
        <v>306</v>
      </c>
      <c r="O9873" t="s">
        <v>214</v>
      </c>
      <c r="P9873">
        <v>60623</v>
      </c>
      <c r="Q9873" t="s">
        <v>108</v>
      </c>
      <c r="R9873" t="s">
        <v>1018</v>
      </c>
      <c r="S9873" t="s">
        <v>49</v>
      </c>
      <c r="T9873" t="s">
        <v>62</v>
      </c>
      <c r="U9873" t="s">
        <v>1019</v>
      </c>
      <c r="V9873">
        <v>290.33600000000001</v>
      </c>
      <c r="W9873">
        <v>2</v>
      </c>
      <c r="X9873" s="9">
        <f>Table1[[#This Row],[Discount]]</f>
        <v>0.2</v>
      </c>
      <c r="Y9873">
        <v>0.2</v>
      </c>
      <c r="Z9873">
        <v>32.662799999999947</v>
      </c>
    </row>
    <row r="9874" spans="1:26" ht="16" x14ac:dyDescent="0.2">
      <c r="A9874">
        <v>9873</v>
      </c>
      <c r="B9874" t="s">
        <v>10872</v>
      </c>
      <c r="C9874" s="1">
        <v>41919</v>
      </c>
      <c r="D9874">
        <f>YEAR(Table1[[#This Row],[Order Date]])</f>
        <v>2014</v>
      </c>
      <c r="E9874">
        <f>MONTH(Table1[[#This Row],[Order Date]])</f>
        <v>10</v>
      </c>
      <c r="F9874" t="str">
        <f>Table1[[#This Row],[Order Year]]&amp;"-"&amp;Table1[[#This Row],[Order Month]]</f>
        <v>2014-10</v>
      </c>
      <c r="G9874" s="5">
        <f>YEAR(Table1[[#This Row],[Order Date]])*100 + MONTH(Table1[[#This Row],[Order Date]])</f>
        <v>201410</v>
      </c>
      <c r="H9874" s="1">
        <v>41919</v>
      </c>
      <c r="I9874" t="s">
        <v>1293</v>
      </c>
      <c r="J9874" t="s">
        <v>6666</v>
      </c>
      <c r="K9874" t="s">
        <v>6667</v>
      </c>
      <c r="L9874" t="s">
        <v>29</v>
      </c>
      <c r="M9874" t="s">
        <v>30</v>
      </c>
      <c r="N9874" t="s">
        <v>306</v>
      </c>
      <c r="O9874" t="s">
        <v>214</v>
      </c>
      <c r="P9874">
        <v>60623</v>
      </c>
      <c r="Q9874" t="s">
        <v>108</v>
      </c>
      <c r="R9874" t="s">
        <v>3084</v>
      </c>
      <c r="S9874" t="s">
        <v>49</v>
      </c>
      <c r="T9874" t="s">
        <v>71</v>
      </c>
      <c r="U9874" t="s">
        <v>189</v>
      </c>
      <c r="V9874">
        <v>19.152000000000001</v>
      </c>
      <c r="W9874">
        <v>2</v>
      </c>
      <c r="X9874" s="9">
        <f>Table1[[#This Row],[Discount]]</f>
        <v>0.2</v>
      </c>
      <c r="Y9874">
        <v>0.2</v>
      </c>
      <c r="Z9874">
        <v>1.1969999999999992</v>
      </c>
    </row>
    <row r="9875" spans="1:26" ht="16" x14ac:dyDescent="0.2">
      <c r="A9875">
        <v>9874</v>
      </c>
      <c r="B9875" t="s">
        <v>10873</v>
      </c>
      <c r="C9875" s="1">
        <v>41619</v>
      </c>
      <c r="D9875">
        <f>YEAR(Table1[[#This Row],[Order Date]])</f>
        <v>2013</v>
      </c>
      <c r="E9875">
        <f>MONTH(Table1[[#This Row],[Order Date]])</f>
        <v>12</v>
      </c>
      <c r="F9875" t="str">
        <f>Table1[[#This Row],[Order Year]]&amp;"-"&amp;Table1[[#This Row],[Order Month]]</f>
        <v>2013-12</v>
      </c>
      <c r="G9875" s="5">
        <f>YEAR(Table1[[#This Row],[Order Date]])*100 + MONTH(Table1[[#This Row],[Order Date]])</f>
        <v>201312</v>
      </c>
      <c r="H9875" s="1">
        <v>41623</v>
      </c>
      <c r="I9875" t="s">
        <v>53</v>
      </c>
      <c r="J9875" t="s">
        <v>2972</v>
      </c>
      <c r="K9875" t="s">
        <v>2973</v>
      </c>
      <c r="L9875" t="s">
        <v>105</v>
      </c>
      <c r="M9875" t="s">
        <v>30</v>
      </c>
      <c r="N9875" t="s">
        <v>269</v>
      </c>
      <c r="O9875" t="s">
        <v>270</v>
      </c>
      <c r="P9875">
        <v>10024</v>
      </c>
      <c r="Q9875" t="s">
        <v>151</v>
      </c>
      <c r="R9875" t="s">
        <v>6487</v>
      </c>
      <c r="S9875" t="s">
        <v>49</v>
      </c>
      <c r="T9875" t="s">
        <v>93</v>
      </c>
      <c r="U9875" t="s">
        <v>6488</v>
      </c>
      <c r="V9875">
        <v>6.48</v>
      </c>
      <c r="W9875">
        <v>1</v>
      </c>
      <c r="X9875" s="9">
        <f>Table1[[#This Row],[Discount]]</f>
        <v>0</v>
      </c>
      <c r="Y9875">
        <v>0</v>
      </c>
      <c r="Z9875">
        <v>3.1104000000000003</v>
      </c>
    </row>
    <row r="9876" spans="1:26" ht="16" x14ac:dyDescent="0.2">
      <c r="A9876">
        <v>9875</v>
      </c>
      <c r="B9876" t="s">
        <v>10874</v>
      </c>
      <c r="C9876" s="1">
        <v>41540</v>
      </c>
      <c r="D9876">
        <f>YEAR(Table1[[#This Row],[Order Date]])</f>
        <v>2013</v>
      </c>
      <c r="E9876">
        <f>MONTH(Table1[[#This Row],[Order Date]])</f>
        <v>9</v>
      </c>
      <c r="F9876" t="str">
        <f>Table1[[#This Row],[Order Year]]&amp;"-"&amp;Table1[[#This Row],[Order Month]]</f>
        <v>2013-9</v>
      </c>
      <c r="G9876" s="5">
        <f>YEAR(Table1[[#This Row],[Order Date]])*100 + MONTH(Table1[[#This Row],[Order Date]])</f>
        <v>201309</v>
      </c>
      <c r="H9876" s="1">
        <v>41542</v>
      </c>
      <c r="I9876" t="s">
        <v>26</v>
      </c>
      <c r="J9876" t="s">
        <v>3962</v>
      </c>
      <c r="K9876" t="s">
        <v>3963</v>
      </c>
      <c r="L9876" t="s">
        <v>105</v>
      </c>
      <c r="M9876" t="s">
        <v>30</v>
      </c>
      <c r="N9876" t="s">
        <v>3873</v>
      </c>
      <c r="O9876" t="s">
        <v>501</v>
      </c>
      <c r="P9876">
        <v>44134</v>
      </c>
      <c r="Q9876" t="s">
        <v>151</v>
      </c>
      <c r="R9876" t="s">
        <v>3456</v>
      </c>
      <c r="S9876" t="s">
        <v>49</v>
      </c>
      <c r="T9876" t="s">
        <v>176</v>
      </c>
      <c r="U9876" t="s">
        <v>3457</v>
      </c>
      <c r="V9876">
        <v>63.967999999999996</v>
      </c>
      <c r="W9876">
        <v>2</v>
      </c>
      <c r="X9876" s="9">
        <f>Table1[[#This Row],[Discount]]</f>
        <v>0.2</v>
      </c>
      <c r="Y9876">
        <v>0.2</v>
      </c>
      <c r="Z9876">
        <v>19.989999999999995</v>
      </c>
    </row>
    <row r="9877" spans="1:26" ht="16" x14ac:dyDescent="0.2">
      <c r="A9877">
        <v>9876</v>
      </c>
      <c r="B9877" t="s">
        <v>10875</v>
      </c>
      <c r="C9877" s="1">
        <v>41272</v>
      </c>
      <c r="D9877">
        <f>YEAR(Table1[[#This Row],[Order Date]])</f>
        <v>2012</v>
      </c>
      <c r="E9877">
        <f>MONTH(Table1[[#This Row],[Order Date]])</f>
        <v>12</v>
      </c>
      <c r="F9877" t="str">
        <f>Table1[[#This Row],[Order Year]]&amp;"-"&amp;Table1[[#This Row],[Order Month]]</f>
        <v>2012-12</v>
      </c>
      <c r="G9877" s="5">
        <f>YEAR(Table1[[#This Row],[Order Date]])*100 + MONTH(Table1[[#This Row],[Order Date]])</f>
        <v>201212</v>
      </c>
      <c r="H9877" s="1">
        <v>41279</v>
      </c>
      <c r="I9877" t="s">
        <v>53</v>
      </c>
      <c r="J9877" t="s">
        <v>1429</v>
      </c>
      <c r="K9877" t="s">
        <v>1430</v>
      </c>
      <c r="L9877" t="s">
        <v>29</v>
      </c>
      <c r="M9877" t="s">
        <v>30</v>
      </c>
      <c r="N9877" t="s">
        <v>269</v>
      </c>
      <c r="O9877" t="s">
        <v>270</v>
      </c>
      <c r="P9877">
        <v>10035</v>
      </c>
      <c r="Q9877" t="s">
        <v>151</v>
      </c>
      <c r="R9877" t="s">
        <v>10330</v>
      </c>
      <c r="S9877" t="s">
        <v>49</v>
      </c>
      <c r="T9877" t="s">
        <v>581</v>
      </c>
      <c r="U9877" t="s">
        <v>10331</v>
      </c>
      <c r="V9877">
        <v>6.36</v>
      </c>
      <c r="W9877">
        <v>2</v>
      </c>
      <c r="X9877" s="9">
        <f>Table1[[#This Row],[Discount]]</f>
        <v>0</v>
      </c>
      <c r="Y9877">
        <v>0</v>
      </c>
      <c r="Z9877">
        <v>6.3600000000000101E-2</v>
      </c>
    </row>
    <row r="9878" spans="1:26" ht="16" x14ac:dyDescent="0.2">
      <c r="A9878">
        <v>9877</v>
      </c>
      <c r="B9878" t="s">
        <v>10876</v>
      </c>
      <c r="C9878" s="1">
        <v>41750</v>
      </c>
      <c r="D9878">
        <f>YEAR(Table1[[#This Row],[Order Date]])</f>
        <v>2014</v>
      </c>
      <c r="E9878">
        <f>MONTH(Table1[[#This Row],[Order Date]])</f>
        <v>4</v>
      </c>
      <c r="F9878" t="str">
        <f>Table1[[#This Row],[Order Year]]&amp;"-"&amp;Table1[[#This Row],[Order Month]]</f>
        <v>2014-4</v>
      </c>
      <c r="G9878" s="5">
        <f>YEAR(Table1[[#This Row],[Order Date]])*100 + MONTH(Table1[[#This Row],[Order Date]])</f>
        <v>201404</v>
      </c>
      <c r="H9878" s="1">
        <v>41751</v>
      </c>
      <c r="I9878" t="s">
        <v>191</v>
      </c>
      <c r="J9878" t="s">
        <v>4530</v>
      </c>
      <c r="K9878" t="s">
        <v>4531</v>
      </c>
      <c r="L9878" t="s">
        <v>105</v>
      </c>
      <c r="M9878" t="s">
        <v>30</v>
      </c>
      <c r="N9878" t="s">
        <v>2183</v>
      </c>
      <c r="O9878" t="s">
        <v>501</v>
      </c>
      <c r="P9878">
        <v>44105</v>
      </c>
      <c r="Q9878" t="s">
        <v>151</v>
      </c>
      <c r="R9878" t="s">
        <v>5003</v>
      </c>
      <c r="S9878" t="s">
        <v>49</v>
      </c>
      <c r="T9878" t="s">
        <v>62</v>
      </c>
      <c r="U9878" t="s">
        <v>5004</v>
      </c>
      <c r="V9878">
        <v>848.5440000000001</v>
      </c>
      <c r="W9878">
        <v>4</v>
      </c>
      <c r="X9878" s="9">
        <f>Table1[[#This Row],[Discount]]</f>
        <v>0.2</v>
      </c>
      <c r="Y9878">
        <v>0.2</v>
      </c>
      <c r="Z9878">
        <v>-21.213600000000099</v>
      </c>
    </row>
    <row r="9879" spans="1:26" ht="16" x14ac:dyDescent="0.2">
      <c r="A9879">
        <v>9878</v>
      </c>
      <c r="B9879" t="s">
        <v>10876</v>
      </c>
      <c r="C9879" s="1">
        <v>41750</v>
      </c>
      <c r="D9879">
        <f>YEAR(Table1[[#This Row],[Order Date]])</f>
        <v>2014</v>
      </c>
      <c r="E9879">
        <f>MONTH(Table1[[#This Row],[Order Date]])</f>
        <v>4</v>
      </c>
      <c r="F9879" t="str">
        <f>Table1[[#This Row],[Order Year]]&amp;"-"&amp;Table1[[#This Row],[Order Month]]</f>
        <v>2014-4</v>
      </c>
      <c r="G9879" s="5">
        <f>YEAR(Table1[[#This Row],[Order Date]])*100 + MONTH(Table1[[#This Row],[Order Date]])</f>
        <v>201404</v>
      </c>
      <c r="H9879" s="1">
        <v>41751</v>
      </c>
      <c r="I9879" t="s">
        <v>191</v>
      </c>
      <c r="J9879" t="s">
        <v>4530</v>
      </c>
      <c r="K9879" t="s">
        <v>4531</v>
      </c>
      <c r="L9879" t="s">
        <v>105</v>
      </c>
      <c r="M9879" t="s">
        <v>30</v>
      </c>
      <c r="N9879" t="s">
        <v>2183</v>
      </c>
      <c r="O9879" t="s">
        <v>501</v>
      </c>
      <c r="P9879">
        <v>44105</v>
      </c>
      <c r="Q9879" t="s">
        <v>151</v>
      </c>
      <c r="R9879" t="s">
        <v>6140</v>
      </c>
      <c r="S9879" t="s">
        <v>49</v>
      </c>
      <c r="T9879" t="s">
        <v>78</v>
      </c>
      <c r="U9879" t="s">
        <v>6141</v>
      </c>
      <c r="V9879">
        <v>8.7000000000000011</v>
      </c>
      <c r="W9879">
        <v>5</v>
      </c>
      <c r="X9879" s="9">
        <f>Table1[[#This Row],[Discount]]</f>
        <v>0.7</v>
      </c>
      <c r="Y9879">
        <v>0.7</v>
      </c>
      <c r="Z9879">
        <v>-6.379999999999999</v>
      </c>
    </row>
    <row r="9880" spans="1:26" ht="16" x14ac:dyDescent="0.2">
      <c r="A9880">
        <v>9879</v>
      </c>
      <c r="B9880" t="s">
        <v>10876</v>
      </c>
      <c r="C9880" s="1">
        <v>41750</v>
      </c>
      <c r="D9880">
        <f>YEAR(Table1[[#This Row],[Order Date]])</f>
        <v>2014</v>
      </c>
      <c r="E9880">
        <f>MONTH(Table1[[#This Row],[Order Date]])</f>
        <v>4</v>
      </c>
      <c r="F9880" t="str">
        <f>Table1[[#This Row],[Order Year]]&amp;"-"&amp;Table1[[#This Row],[Order Month]]</f>
        <v>2014-4</v>
      </c>
      <c r="G9880" s="5">
        <f>YEAR(Table1[[#This Row],[Order Date]])*100 + MONTH(Table1[[#This Row],[Order Date]])</f>
        <v>201404</v>
      </c>
      <c r="H9880" s="1">
        <v>41751</v>
      </c>
      <c r="I9880" t="s">
        <v>191</v>
      </c>
      <c r="J9880" t="s">
        <v>4530</v>
      </c>
      <c r="K9880" t="s">
        <v>4531</v>
      </c>
      <c r="L9880" t="s">
        <v>105</v>
      </c>
      <c r="M9880" t="s">
        <v>30</v>
      </c>
      <c r="N9880" t="s">
        <v>2183</v>
      </c>
      <c r="O9880" t="s">
        <v>501</v>
      </c>
      <c r="P9880">
        <v>44105</v>
      </c>
      <c r="Q9880" t="s">
        <v>151</v>
      </c>
      <c r="R9880" t="s">
        <v>8896</v>
      </c>
      <c r="S9880" t="s">
        <v>74</v>
      </c>
      <c r="T9880" t="s">
        <v>75</v>
      </c>
      <c r="U9880" t="s">
        <v>8897</v>
      </c>
      <c r="V9880">
        <v>122.38199999999999</v>
      </c>
      <c r="W9880">
        <v>3</v>
      </c>
      <c r="X9880" s="9">
        <f>Table1[[#This Row],[Discount]]</f>
        <v>0.4</v>
      </c>
      <c r="Y9880">
        <v>0.4</v>
      </c>
      <c r="Z9880">
        <v>-24.476399999999998</v>
      </c>
    </row>
    <row r="9881" spans="1:26" ht="16" x14ac:dyDescent="0.2">
      <c r="A9881">
        <v>9880</v>
      </c>
      <c r="B9881" t="s">
        <v>10877</v>
      </c>
      <c r="C9881" s="1">
        <v>41508</v>
      </c>
      <c r="D9881">
        <f>YEAR(Table1[[#This Row],[Order Date]])</f>
        <v>2013</v>
      </c>
      <c r="E9881">
        <f>MONTH(Table1[[#This Row],[Order Date]])</f>
        <v>8</v>
      </c>
      <c r="F9881" t="str">
        <f>Table1[[#This Row],[Order Year]]&amp;"-"&amp;Table1[[#This Row],[Order Month]]</f>
        <v>2013-8</v>
      </c>
      <c r="G9881" s="5">
        <f>YEAR(Table1[[#This Row],[Order Date]])*100 + MONTH(Table1[[#This Row],[Order Date]])</f>
        <v>201308</v>
      </c>
      <c r="H9881" s="1">
        <v>41512</v>
      </c>
      <c r="I9881" t="s">
        <v>53</v>
      </c>
      <c r="J9881" t="s">
        <v>2269</v>
      </c>
      <c r="K9881" t="s">
        <v>2270</v>
      </c>
      <c r="L9881" t="s">
        <v>29</v>
      </c>
      <c r="M9881" t="s">
        <v>30</v>
      </c>
      <c r="N9881" t="s">
        <v>269</v>
      </c>
      <c r="O9881" t="s">
        <v>270</v>
      </c>
      <c r="P9881">
        <v>10035</v>
      </c>
      <c r="Q9881" t="s">
        <v>151</v>
      </c>
      <c r="R9881" t="s">
        <v>3744</v>
      </c>
      <c r="S9881" t="s">
        <v>35</v>
      </c>
      <c r="T9881" t="s">
        <v>39</v>
      </c>
      <c r="U9881" t="s">
        <v>3745</v>
      </c>
      <c r="V9881">
        <v>573.17399999999998</v>
      </c>
      <c r="W9881">
        <v>7</v>
      </c>
      <c r="X9881" s="9">
        <f>Table1[[#This Row],[Discount]]</f>
        <v>0.1</v>
      </c>
      <c r="Y9881">
        <v>0.1</v>
      </c>
      <c r="Z9881">
        <v>63.685999999999979</v>
      </c>
    </row>
    <row r="9882" spans="1:26" ht="16" x14ac:dyDescent="0.2">
      <c r="A9882">
        <v>9881</v>
      </c>
      <c r="B9882" t="s">
        <v>10878</v>
      </c>
      <c r="C9882" s="1">
        <v>41058</v>
      </c>
      <c r="D9882">
        <f>YEAR(Table1[[#This Row],[Order Date]])</f>
        <v>2012</v>
      </c>
      <c r="E9882">
        <f>MONTH(Table1[[#This Row],[Order Date]])</f>
        <v>5</v>
      </c>
      <c r="F9882" t="str">
        <f>Table1[[#This Row],[Order Year]]&amp;"-"&amp;Table1[[#This Row],[Order Month]]</f>
        <v>2012-5</v>
      </c>
      <c r="G9882" s="5">
        <f>YEAR(Table1[[#This Row],[Order Date]])*100 + MONTH(Table1[[#This Row],[Order Date]])</f>
        <v>201205</v>
      </c>
      <c r="H9882" s="1">
        <v>41060</v>
      </c>
      <c r="I9882" t="s">
        <v>191</v>
      </c>
      <c r="J9882" t="s">
        <v>3176</v>
      </c>
      <c r="K9882" t="s">
        <v>3177</v>
      </c>
      <c r="L9882" t="s">
        <v>105</v>
      </c>
      <c r="M9882" t="s">
        <v>30</v>
      </c>
      <c r="N9882" t="s">
        <v>2183</v>
      </c>
      <c r="O9882" t="s">
        <v>501</v>
      </c>
      <c r="P9882">
        <v>44105</v>
      </c>
      <c r="Q9882" t="s">
        <v>151</v>
      </c>
      <c r="R9882" t="s">
        <v>1057</v>
      </c>
      <c r="S9882" t="s">
        <v>49</v>
      </c>
      <c r="T9882" t="s">
        <v>93</v>
      </c>
      <c r="U9882" t="s">
        <v>189</v>
      </c>
      <c r="V9882">
        <v>85.055999999999997</v>
      </c>
      <c r="W9882">
        <v>3</v>
      </c>
      <c r="X9882" s="9">
        <f>Table1[[#This Row],[Discount]]</f>
        <v>0.2</v>
      </c>
      <c r="Y9882">
        <v>0.2</v>
      </c>
      <c r="Z9882">
        <v>28.706399999999991</v>
      </c>
    </row>
    <row r="9883" spans="1:26" ht="16" x14ac:dyDescent="0.2">
      <c r="A9883">
        <v>9882</v>
      </c>
      <c r="B9883" t="s">
        <v>10879</v>
      </c>
      <c r="C9883" s="1">
        <v>40767</v>
      </c>
      <c r="D9883">
        <f>YEAR(Table1[[#This Row],[Order Date]])</f>
        <v>2011</v>
      </c>
      <c r="E9883">
        <f>MONTH(Table1[[#This Row],[Order Date]])</f>
        <v>8</v>
      </c>
      <c r="F9883" t="str">
        <f>Table1[[#This Row],[Order Year]]&amp;"-"&amp;Table1[[#This Row],[Order Month]]</f>
        <v>2011-8</v>
      </c>
      <c r="G9883" s="5">
        <f>YEAR(Table1[[#This Row],[Order Date]])*100 + MONTH(Table1[[#This Row],[Order Date]])</f>
        <v>201108</v>
      </c>
      <c r="H9883" s="1">
        <v>40768</v>
      </c>
      <c r="I9883" t="s">
        <v>191</v>
      </c>
      <c r="J9883" t="s">
        <v>2723</v>
      </c>
      <c r="K9883" t="s">
        <v>2724</v>
      </c>
      <c r="L9883" t="s">
        <v>29</v>
      </c>
      <c r="M9883" t="s">
        <v>30</v>
      </c>
      <c r="N9883" t="s">
        <v>5678</v>
      </c>
      <c r="O9883" t="s">
        <v>1275</v>
      </c>
      <c r="P9883">
        <v>30188</v>
      </c>
      <c r="Q9883" t="s">
        <v>33</v>
      </c>
      <c r="R9883" t="s">
        <v>2360</v>
      </c>
      <c r="S9883" t="s">
        <v>49</v>
      </c>
      <c r="T9883" t="s">
        <v>78</v>
      </c>
      <c r="U9883" t="s">
        <v>2361</v>
      </c>
      <c r="V9883">
        <v>14.04</v>
      </c>
      <c r="W9883">
        <v>3</v>
      </c>
      <c r="X9883" s="9">
        <f>Table1[[#This Row],[Discount]]</f>
        <v>0</v>
      </c>
      <c r="Y9883">
        <v>0</v>
      </c>
      <c r="Z9883">
        <v>6.7392000000000003</v>
      </c>
    </row>
    <row r="9884" spans="1:26" ht="16" x14ac:dyDescent="0.2">
      <c r="A9884">
        <v>9883</v>
      </c>
      <c r="B9884" t="s">
        <v>10879</v>
      </c>
      <c r="C9884" s="1">
        <v>40767</v>
      </c>
      <c r="D9884">
        <f>YEAR(Table1[[#This Row],[Order Date]])</f>
        <v>2011</v>
      </c>
      <c r="E9884">
        <f>MONTH(Table1[[#This Row],[Order Date]])</f>
        <v>8</v>
      </c>
      <c r="F9884" t="str">
        <f>Table1[[#This Row],[Order Year]]&amp;"-"&amp;Table1[[#This Row],[Order Month]]</f>
        <v>2011-8</v>
      </c>
      <c r="G9884" s="5">
        <f>YEAR(Table1[[#This Row],[Order Date]])*100 + MONTH(Table1[[#This Row],[Order Date]])</f>
        <v>201108</v>
      </c>
      <c r="H9884" s="1">
        <v>40768</v>
      </c>
      <c r="I9884" t="s">
        <v>191</v>
      </c>
      <c r="J9884" t="s">
        <v>2723</v>
      </c>
      <c r="K9884" t="s">
        <v>2724</v>
      </c>
      <c r="L9884" t="s">
        <v>29</v>
      </c>
      <c r="M9884" t="s">
        <v>30</v>
      </c>
      <c r="N9884" t="s">
        <v>5678</v>
      </c>
      <c r="O9884" t="s">
        <v>1275</v>
      </c>
      <c r="P9884">
        <v>30188</v>
      </c>
      <c r="Q9884" t="s">
        <v>33</v>
      </c>
      <c r="R9884" t="s">
        <v>3561</v>
      </c>
      <c r="S9884" t="s">
        <v>74</v>
      </c>
      <c r="T9884" t="s">
        <v>164</v>
      </c>
      <c r="U9884" t="s">
        <v>3562</v>
      </c>
      <c r="V9884">
        <v>272.61</v>
      </c>
      <c r="W9884">
        <v>13</v>
      </c>
      <c r="X9884" s="9">
        <f>Table1[[#This Row],[Discount]]</f>
        <v>0</v>
      </c>
      <c r="Y9884">
        <v>0</v>
      </c>
      <c r="Z9884">
        <v>98.139599999999987</v>
      </c>
    </row>
    <row r="9885" spans="1:26" ht="16" x14ac:dyDescent="0.2">
      <c r="A9885">
        <v>9884</v>
      </c>
      <c r="B9885" t="s">
        <v>10880</v>
      </c>
      <c r="C9885" s="1">
        <v>40636</v>
      </c>
      <c r="D9885">
        <f>YEAR(Table1[[#This Row],[Order Date]])</f>
        <v>2011</v>
      </c>
      <c r="E9885">
        <f>MONTH(Table1[[#This Row],[Order Date]])</f>
        <v>4</v>
      </c>
      <c r="F9885" t="str">
        <f>Table1[[#This Row],[Order Year]]&amp;"-"&amp;Table1[[#This Row],[Order Month]]</f>
        <v>2011-4</v>
      </c>
      <c r="G9885" s="5">
        <f>YEAR(Table1[[#This Row],[Order Date]])*100 + MONTH(Table1[[#This Row],[Order Date]])</f>
        <v>201104</v>
      </c>
      <c r="H9885" s="1">
        <v>40641</v>
      </c>
      <c r="I9885" t="s">
        <v>53</v>
      </c>
      <c r="J9885" t="s">
        <v>6985</v>
      </c>
      <c r="K9885" t="s">
        <v>6986</v>
      </c>
      <c r="L9885" t="s">
        <v>44</v>
      </c>
      <c r="M9885" t="s">
        <v>30</v>
      </c>
      <c r="N9885" t="s">
        <v>45</v>
      </c>
      <c r="O9885" t="s">
        <v>46</v>
      </c>
      <c r="P9885">
        <v>90008</v>
      </c>
      <c r="Q9885" t="s">
        <v>47</v>
      </c>
      <c r="R9885" t="s">
        <v>1593</v>
      </c>
      <c r="S9885" t="s">
        <v>49</v>
      </c>
      <c r="T9885" t="s">
        <v>176</v>
      </c>
      <c r="U9885" t="s">
        <v>189</v>
      </c>
      <c r="V9885">
        <v>11.16</v>
      </c>
      <c r="W9885">
        <v>2</v>
      </c>
      <c r="X9885" s="9">
        <f>Table1[[#This Row],[Discount]]</f>
        <v>0</v>
      </c>
      <c r="Y9885">
        <v>0</v>
      </c>
      <c r="Z9885">
        <v>5.58</v>
      </c>
    </row>
    <row r="9886" spans="1:26" ht="16" x14ac:dyDescent="0.2">
      <c r="A9886">
        <v>9885</v>
      </c>
      <c r="B9886" t="s">
        <v>10880</v>
      </c>
      <c r="C9886" s="1">
        <v>40636</v>
      </c>
      <c r="D9886">
        <f>YEAR(Table1[[#This Row],[Order Date]])</f>
        <v>2011</v>
      </c>
      <c r="E9886">
        <f>MONTH(Table1[[#This Row],[Order Date]])</f>
        <v>4</v>
      </c>
      <c r="F9886" t="str">
        <f>Table1[[#This Row],[Order Year]]&amp;"-"&amp;Table1[[#This Row],[Order Month]]</f>
        <v>2011-4</v>
      </c>
      <c r="G9886" s="5">
        <f>YEAR(Table1[[#This Row],[Order Date]])*100 + MONTH(Table1[[#This Row],[Order Date]])</f>
        <v>201104</v>
      </c>
      <c r="H9886" s="1">
        <v>40641</v>
      </c>
      <c r="I9886" t="s">
        <v>53</v>
      </c>
      <c r="J9886" t="s">
        <v>6985</v>
      </c>
      <c r="K9886" t="s">
        <v>6986</v>
      </c>
      <c r="L9886" t="s">
        <v>44</v>
      </c>
      <c r="M9886" t="s">
        <v>30</v>
      </c>
      <c r="N9886" t="s">
        <v>45</v>
      </c>
      <c r="O9886" t="s">
        <v>46</v>
      </c>
      <c r="P9886">
        <v>90008</v>
      </c>
      <c r="Q9886" t="s">
        <v>47</v>
      </c>
      <c r="R9886" t="s">
        <v>4797</v>
      </c>
      <c r="S9886" t="s">
        <v>74</v>
      </c>
      <c r="T9886" t="s">
        <v>164</v>
      </c>
      <c r="U9886" t="s">
        <v>4798</v>
      </c>
      <c r="V9886">
        <v>62.31</v>
      </c>
      <c r="W9886">
        <v>3</v>
      </c>
      <c r="X9886" s="9">
        <f>Table1[[#This Row],[Discount]]</f>
        <v>0</v>
      </c>
      <c r="Y9886">
        <v>0</v>
      </c>
      <c r="Z9886">
        <v>22.4316</v>
      </c>
    </row>
    <row r="9887" spans="1:26" ht="16" x14ac:dyDescent="0.2">
      <c r="A9887">
        <v>9886</v>
      </c>
      <c r="B9887" t="s">
        <v>10880</v>
      </c>
      <c r="C9887" s="1">
        <v>40636</v>
      </c>
      <c r="D9887">
        <f>YEAR(Table1[[#This Row],[Order Date]])</f>
        <v>2011</v>
      </c>
      <c r="E9887">
        <f>MONTH(Table1[[#This Row],[Order Date]])</f>
        <v>4</v>
      </c>
      <c r="F9887" t="str">
        <f>Table1[[#This Row],[Order Year]]&amp;"-"&amp;Table1[[#This Row],[Order Month]]</f>
        <v>2011-4</v>
      </c>
      <c r="G9887" s="5">
        <f>YEAR(Table1[[#This Row],[Order Date]])*100 + MONTH(Table1[[#This Row],[Order Date]])</f>
        <v>201104</v>
      </c>
      <c r="H9887" s="1">
        <v>40641</v>
      </c>
      <c r="I9887" t="s">
        <v>53</v>
      </c>
      <c r="J9887" t="s">
        <v>6985</v>
      </c>
      <c r="K9887" t="s">
        <v>6986</v>
      </c>
      <c r="L9887" t="s">
        <v>44</v>
      </c>
      <c r="M9887" t="s">
        <v>30</v>
      </c>
      <c r="N9887" t="s">
        <v>45</v>
      </c>
      <c r="O9887" t="s">
        <v>46</v>
      </c>
      <c r="P9887">
        <v>90008</v>
      </c>
      <c r="Q9887" t="s">
        <v>47</v>
      </c>
      <c r="R9887" t="s">
        <v>4418</v>
      </c>
      <c r="S9887" t="s">
        <v>74</v>
      </c>
      <c r="T9887" t="s">
        <v>164</v>
      </c>
      <c r="U9887" t="s">
        <v>4419</v>
      </c>
      <c r="V9887">
        <v>159.97999999999999</v>
      </c>
      <c r="W9887">
        <v>2</v>
      </c>
      <c r="X9887" s="9">
        <f>Table1[[#This Row],[Discount]]</f>
        <v>0</v>
      </c>
      <c r="Y9887">
        <v>0</v>
      </c>
      <c r="Z9887">
        <v>57.592799999999997</v>
      </c>
    </row>
    <row r="9888" spans="1:26" ht="16" x14ac:dyDescent="0.2">
      <c r="A9888">
        <v>9887</v>
      </c>
      <c r="B9888" t="s">
        <v>10881</v>
      </c>
      <c r="C9888" s="1">
        <v>40567</v>
      </c>
      <c r="D9888">
        <f>YEAR(Table1[[#This Row],[Order Date]])</f>
        <v>2011</v>
      </c>
      <c r="E9888">
        <f>MONTH(Table1[[#This Row],[Order Date]])</f>
        <v>1</v>
      </c>
      <c r="F9888" t="str">
        <f>Table1[[#This Row],[Order Year]]&amp;"-"&amp;Table1[[#This Row],[Order Month]]</f>
        <v>2011-1</v>
      </c>
      <c r="G9888" s="5">
        <f>YEAR(Table1[[#This Row],[Order Date]])*100 + MONTH(Table1[[#This Row],[Order Date]])</f>
        <v>201101</v>
      </c>
      <c r="H9888" s="1">
        <v>40571</v>
      </c>
      <c r="I9888" t="s">
        <v>53</v>
      </c>
      <c r="J9888" t="s">
        <v>5436</v>
      </c>
      <c r="K9888" t="s">
        <v>5437</v>
      </c>
      <c r="L9888" t="s">
        <v>29</v>
      </c>
      <c r="M9888" t="s">
        <v>30</v>
      </c>
      <c r="N9888" t="s">
        <v>4271</v>
      </c>
      <c r="O9888" t="s">
        <v>257</v>
      </c>
      <c r="P9888">
        <v>47905</v>
      </c>
      <c r="Q9888" t="s">
        <v>108</v>
      </c>
      <c r="R9888" t="s">
        <v>1918</v>
      </c>
      <c r="S9888" t="s">
        <v>49</v>
      </c>
      <c r="T9888" t="s">
        <v>272</v>
      </c>
      <c r="U9888" t="s">
        <v>1919</v>
      </c>
      <c r="V9888">
        <v>5.9399999999999995</v>
      </c>
      <c r="W9888">
        <v>3</v>
      </c>
      <c r="X9888" s="9">
        <f>Table1[[#This Row],[Discount]]</f>
        <v>0</v>
      </c>
      <c r="Y9888">
        <v>0</v>
      </c>
      <c r="Z9888">
        <v>0</v>
      </c>
    </row>
    <row r="9889" spans="1:26" ht="16" x14ac:dyDescent="0.2">
      <c r="A9889">
        <v>9888</v>
      </c>
      <c r="B9889" t="s">
        <v>10882</v>
      </c>
      <c r="C9889" s="1">
        <v>41925</v>
      </c>
      <c r="D9889">
        <f>YEAR(Table1[[#This Row],[Order Date]])</f>
        <v>2014</v>
      </c>
      <c r="E9889">
        <f>MONTH(Table1[[#This Row],[Order Date]])</f>
        <v>10</v>
      </c>
      <c r="F9889" t="str">
        <f>Table1[[#This Row],[Order Year]]&amp;"-"&amp;Table1[[#This Row],[Order Month]]</f>
        <v>2014-10</v>
      </c>
      <c r="G9889" s="5">
        <f>YEAR(Table1[[#This Row],[Order Date]])*100 + MONTH(Table1[[#This Row],[Order Date]])</f>
        <v>201410</v>
      </c>
      <c r="H9889" s="1">
        <v>41928</v>
      </c>
      <c r="I9889" t="s">
        <v>191</v>
      </c>
      <c r="J9889" t="s">
        <v>2055</v>
      </c>
      <c r="K9889" t="s">
        <v>2056</v>
      </c>
      <c r="L9889" t="s">
        <v>29</v>
      </c>
      <c r="M9889" t="s">
        <v>30</v>
      </c>
      <c r="N9889" t="s">
        <v>269</v>
      </c>
      <c r="O9889" t="s">
        <v>270</v>
      </c>
      <c r="P9889">
        <v>10024</v>
      </c>
      <c r="Q9889" t="s">
        <v>151</v>
      </c>
      <c r="R9889" t="s">
        <v>4945</v>
      </c>
      <c r="S9889" t="s">
        <v>49</v>
      </c>
      <c r="T9889" t="s">
        <v>93</v>
      </c>
      <c r="U9889" t="s">
        <v>4946</v>
      </c>
      <c r="V9889">
        <v>9.9600000000000009</v>
      </c>
      <c r="W9889">
        <v>2</v>
      </c>
      <c r="X9889" s="9">
        <f>Table1[[#This Row],[Discount]]</f>
        <v>0</v>
      </c>
      <c r="Y9889">
        <v>0</v>
      </c>
      <c r="Z9889">
        <v>4.6812000000000005</v>
      </c>
    </row>
    <row r="9890" spans="1:26" ht="16" x14ac:dyDescent="0.2">
      <c r="A9890">
        <v>9889</v>
      </c>
      <c r="B9890" t="s">
        <v>10883</v>
      </c>
      <c r="C9890" s="1">
        <v>41129</v>
      </c>
      <c r="D9890">
        <f>YEAR(Table1[[#This Row],[Order Date]])</f>
        <v>2012</v>
      </c>
      <c r="E9890">
        <f>MONTH(Table1[[#This Row],[Order Date]])</f>
        <v>8</v>
      </c>
      <c r="F9890" t="str">
        <f>Table1[[#This Row],[Order Year]]&amp;"-"&amp;Table1[[#This Row],[Order Month]]</f>
        <v>2012-8</v>
      </c>
      <c r="G9890" s="5">
        <f>YEAR(Table1[[#This Row],[Order Date]])*100 + MONTH(Table1[[#This Row],[Order Date]])</f>
        <v>201208</v>
      </c>
      <c r="H9890" s="1">
        <v>41133</v>
      </c>
      <c r="I9890" t="s">
        <v>53</v>
      </c>
      <c r="J9890" t="s">
        <v>2986</v>
      </c>
      <c r="K9890" t="s">
        <v>2987</v>
      </c>
      <c r="L9890" t="s">
        <v>29</v>
      </c>
      <c r="M9890" t="s">
        <v>30</v>
      </c>
      <c r="N9890" t="s">
        <v>8511</v>
      </c>
      <c r="O9890" t="s">
        <v>270</v>
      </c>
      <c r="P9890">
        <v>13501</v>
      </c>
      <c r="Q9890" t="s">
        <v>151</v>
      </c>
      <c r="R9890" t="s">
        <v>4418</v>
      </c>
      <c r="S9890" t="s">
        <v>74</v>
      </c>
      <c r="T9890" t="s">
        <v>164</v>
      </c>
      <c r="U9890" t="s">
        <v>4419</v>
      </c>
      <c r="V9890">
        <v>79.989999999999995</v>
      </c>
      <c r="W9890">
        <v>1</v>
      </c>
      <c r="X9890" s="9">
        <f>Table1[[#This Row],[Discount]]</f>
        <v>0</v>
      </c>
      <c r="Y9890">
        <v>0</v>
      </c>
      <c r="Z9890">
        <v>28.796399999999998</v>
      </c>
    </row>
    <row r="9891" spans="1:26" ht="16" x14ac:dyDescent="0.2">
      <c r="A9891">
        <v>9890</v>
      </c>
      <c r="B9891" t="s">
        <v>10884</v>
      </c>
      <c r="C9891" s="1">
        <v>41718</v>
      </c>
      <c r="D9891">
        <f>YEAR(Table1[[#This Row],[Order Date]])</f>
        <v>2014</v>
      </c>
      <c r="E9891">
        <f>MONTH(Table1[[#This Row],[Order Date]])</f>
        <v>3</v>
      </c>
      <c r="F9891" t="str">
        <f>Table1[[#This Row],[Order Year]]&amp;"-"&amp;Table1[[#This Row],[Order Month]]</f>
        <v>2014-3</v>
      </c>
      <c r="G9891" s="5">
        <f>YEAR(Table1[[#This Row],[Order Date]])*100 + MONTH(Table1[[#This Row],[Order Date]])</f>
        <v>201403</v>
      </c>
      <c r="H9891" s="1">
        <v>41719</v>
      </c>
      <c r="I9891" t="s">
        <v>191</v>
      </c>
      <c r="J9891" t="s">
        <v>4193</v>
      </c>
      <c r="K9891" t="s">
        <v>4194</v>
      </c>
      <c r="L9891" t="s">
        <v>44</v>
      </c>
      <c r="M9891" t="s">
        <v>30</v>
      </c>
      <c r="N9891" t="s">
        <v>1122</v>
      </c>
      <c r="O9891" t="s">
        <v>791</v>
      </c>
      <c r="P9891">
        <v>8701</v>
      </c>
      <c r="Q9891" t="s">
        <v>151</v>
      </c>
      <c r="R9891" t="s">
        <v>7788</v>
      </c>
      <c r="S9891" t="s">
        <v>49</v>
      </c>
      <c r="T9891" t="s">
        <v>71</v>
      </c>
      <c r="U9891" t="s">
        <v>7789</v>
      </c>
      <c r="V9891">
        <v>8.94</v>
      </c>
      <c r="W9891">
        <v>3</v>
      </c>
      <c r="X9891" s="9">
        <f>Table1[[#This Row],[Discount]]</f>
        <v>0</v>
      </c>
      <c r="Y9891">
        <v>0</v>
      </c>
      <c r="Z9891">
        <v>2.4138000000000006</v>
      </c>
    </row>
    <row r="9892" spans="1:26" ht="16" x14ac:dyDescent="0.2">
      <c r="A9892">
        <v>9891</v>
      </c>
      <c r="B9892" t="s">
        <v>10885</v>
      </c>
      <c r="C9892" s="1">
        <v>41481</v>
      </c>
      <c r="D9892">
        <f>YEAR(Table1[[#This Row],[Order Date]])</f>
        <v>2013</v>
      </c>
      <c r="E9892">
        <f>MONTH(Table1[[#This Row],[Order Date]])</f>
        <v>7</v>
      </c>
      <c r="F9892" t="str">
        <f>Table1[[#This Row],[Order Year]]&amp;"-"&amp;Table1[[#This Row],[Order Month]]</f>
        <v>2013-7</v>
      </c>
      <c r="G9892" s="5">
        <f>YEAR(Table1[[#This Row],[Order Date]])*100 + MONTH(Table1[[#This Row],[Order Date]])</f>
        <v>201307</v>
      </c>
      <c r="H9892" s="1">
        <v>41484</v>
      </c>
      <c r="I9892" t="s">
        <v>26</v>
      </c>
      <c r="J9892" t="s">
        <v>587</v>
      </c>
      <c r="K9892" t="s">
        <v>588</v>
      </c>
      <c r="L9892" t="s">
        <v>44</v>
      </c>
      <c r="M9892" t="s">
        <v>30</v>
      </c>
      <c r="N9892" t="s">
        <v>2551</v>
      </c>
      <c r="O9892" t="s">
        <v>117</v>
      </c>
      <c r="P9892">
        <v>53209</v>
      </c>
      <c r="Q9892" t="s">
        <v>108</v>
      </c>
      <c r="R9892" t="s">
        <v>6654</v>
      </c>
      <c r="S9892" t="s">
        <v>49</v>
      </c>
      <c r="T9892" t="s">
        <v>93</v>
      </c>
      <c r="U9892" t="s">
        <v>6655</v>
      </c>
      <c r="V9892">
        <v>20.62</v>
      </c>
      <c r="W9892">
        <v>2</v>
      </c>
      <c r="X9892" s="9">
        <f>Table1[[#This Row],[Discount]]</f>
        <v>0</v>
      </c>
      <c r="Y9892">
        <v>0</v>
      </c>
      <c r="Z9892">
        <v>9.6913999999999998</v>
      </c>
    </row>
    <row r="9893" spans="1:26" ht="16" x14ac:dyDescent="0.2">
      <c r="A9893">
        <v>9892</v>
      </c>
      <c r="B9893" t="s">
        <v>10885</v>
      </c>
      <c r="C9893" s="1">
        <v>41481</v>
      </c>
      <c r="D9893">
        <f>YEAR(Table1[[#This Row],[Order Date]])</f>
        <v>2013</v>
      </c>
      <c r="E9893">
        <f>MONTH(Table1[[#This Row],[Order Date]])</f>
        <v>7</v>
      </c>
      <c r="F9893" t="str">
        <f>Table1[[#This Row],[Order Year]]&amp;"-"&amp;Table1[[#This Row],[Order Month]]</f>
        <v>2013-7</v>
      </c>
      <c r="G9893" s="5">
        <f>YEAR(Table1[[#This Row],[Order Date]])*100 + MONTH(Table1[[#This Row],[Order Date]])</f>
        <v>201307</v>
      </c>
      <c r="H9893" s="1">
        <v>41484</v>
      </c>
      <c r="I9893" t="s">
        <v>26</v>
      </c>
      <c r="J9893" t="s">
        <v>587</v>
      </c>
      <c r="K9893" t="s">
        <v>588</v>
      </c>
      <c r="L9893" t="s">
        <v>44</v>
      </c>
      <c r="M9893" t="s">
        <v>30</v>
      </c>
      <c r="N9893" t="s">
        <v>2551</v>
      </c>
      <c r="O9893" t="s">
        <v>117</v>
      </c>
      <c r="P9893">
        <v>53209</v>
      </c>
      <c r="Q9893" t="s">
        <v>108</v>
      </c>
      <c r="R9893" t="s">
        <v>3640</v>
      </c>
      <c r="S9893" t="s">
        <v>74</v>
      </c>
      <c r="T9893" t="s">
        <v>164</v>
      </c>
      <c r="U9893" t="s">
        <v>3641</v>
      </c>
      <c r="V9893">
        <v>124.25</v>
      </c>
      <c r="W9893">
        <v>7</v>
      </c>
      <c r="X9893" s="9">
        <f>Table1[[#This Row],[Discount]]</f>
        <v>0</v>
      </c>
      <c r="Y9893">
        <v>0</v>
      </c>
      <c r="Z9893">
        <v>48.457499999999996</v>
      </c>
    </row>
    <row r="9894" spans="1:26" ht="16" x14ac:dyDescent="0.2">
      <c r="A9894">
        <v>9893</v>
      </c>
      <c r="B9894" t="s">
        <v>10885</v>
      </c>
      <c r="C9894" s="1">
        <v>41481</v>
      </c>
      <c r="D9894">
        <f>YEAR(Table1[[#This Row],[Order Date]])</f>
        <v>2013</v>
      </c>
      <c r="E9894">
        <f>MONTH(Table1[[#This Row],[Order Date]])</f>
        <v>7</v>
      </c>
      <c r="F9894" t="str">
        <f>Table1[[#This Row],[Order Year]]&amp;"-"&amp;Table1[[#This Row],[Order Month]]</f>
        <v>2013-7</v>
      </c>
      <c r="G9894" s="5">
        <f>YEAR(Table1[[#This Row],[Order Date]])*100 + MONTH(Table1[[#This Row],[Order Date]])</f>
        <v>201307</v>
      </c>
      <c r="H9894" s="1">
        <v>41484</v>
      </c>
      <c r="I9894" t="s">
        <v>26</v>
      </c>
      <c r="J9894" t="s">
        <v>587</v>
      </c>
      <c r="K9894" t="s">
        <v>588</v>
      </c>
      <c r="L9894" t="s">
        <v>44</v>
      </c>
      <c r="M9894" t="s">
        <v>30</v>
      </c>
      <c r="N9894" t="s">
        <v>2551</v>
      </c>
      <c r="O9894" t="s">
        <v>117</v>
      </c>
      <c r="P9894">
        <v>53209</v>
      </c>
      <c r="Q9894" t="s">
        <v>108</v>
      </c>
      <c r="R9894" t="s">
        <v>1851</v>
      </c>
      <c r="S9894" t="s">
        <v>74</v>
      </c>
      <c r="T9894" t="s">
        <v>75</v>
      </c>
      <c r="U9894" t="s">
        <v>1852</v>
      </c>
      <c r="V9894">
        <v>297.55</v>
      </c>
      <c r="W9894">
        <v>5</v>
      </c>
      <c r="X9894" s="9">
        <f>Table1[[#This Row],[Discount]]</f>
        <v>0</v>
      </c>
      <c r="Y9894">
        <v>0</v>
      </c>
      <c r="Z9894">
        <v>83.314000000000021</v>
      </c>
    </row>
    <row r="9895" spans="1:26" ht="16" x14ac:dyDescent="0.2">
      <c r="A9895">
        <v>9894</v>
      </c>
      <c r="B9895" t="s">
        <v>10885</v>
      </c>
      <c r="C9895" s="1">
        <v>41481</v>
      </c>
      <c r="D9895">
        <f>YEAR(Table1[[#This Row],[Order Date]])</f>
        <v>2013</v>
      </c>
      <c r="E9895">
        <f>MONTH(Table1[[#This Row],[Order Date]])</f>
        <v>7</v>
      </c>
      <c r="F9895" t="str">
        <f>Table1[[#This Row],[Order Year]]&amp;"-"&amp;Table1[[#This Row],[Order Month]]</f>
        <v>2013-7</v>
      </c>
      <c r="G9895" s="5">
        <f>YEAR(Table1[[#This Row],[Order Date]])*100 + MONTH(Table1[[#This Row],[Order Date]])</f>
        <v>201307</v>
      </c>
      <c r="H9895" s="1">
        <v>41484</v>
      </c>
      <c r="I9895" t="s">
        <v>26</v>
      </c>
      <c r="J9895" t="s">
        <v>587</v>
      </c>
      <c r="K9895" t="s">
        <v>588</v>
      </c>
      <c r="L9895" t="s">
        <v>44</v>
      </c>
      <c r="M9895" t="s">
        <v>30</v>
      </c>
      <c r="N9895" t="s">
        <v>2551</v>
      </c>
      <c r="O9895" t="s">
        <v>117</v>
      </c>
      <c r="P9895">
        <v>53209</v>
      </c>
      <c r="Q9895" t="s">
        <v>108</v>
      </c>
      <c r="R9895" t="s">
        <v>7954</v>
      </c>
      <c r="S9895" t="s">
        <v>35</v>
      </c>
      <c r="T9895" t="s">
        <v>39</v>
      </c>
      <c r="U9895" t="s">
        <v>7955</v>
      </c>
      <c r="V9895">
        <v>403.56</v>
      </c>
      <c r="W9895">
        <v>4</v>
      </c>
      <c r="X9895" s="9">
        <f>Table1[[#This Row],[Discount]]</f>
        <v>0</v>
      </c>
      <c r="Y9895">
        <v>0</v>
      </c>
      <c r="Z9895">
        <v>96.854399999999998</v>
      </c>
    </row>
    <row r="9896" spans="1:26" ht="16" x14ac:dyDescent="0.2">
      <c r="A9896">
        <v>9895</v>
      </c>
      <c r="B9896" t="s">
        <v>10885</v>
      </c>
      <c r="C9896" s="1">
        <v>41481</v>
      </c>
      <c r="D9896">
        <f>YEAR(Table1[[#This Row],[Order Date]])</f>
        <v>2013</v>
      </c>
      <c r="E9896">
        <f>MONTH(Table1[[#This Row],[Order Date]])</f>
        <v>7</v>
      </c>
      <c r="F9896" t="str">
        <f>Table1[[#This Row],[Order Year]]&amp;"-"&amp;Table1[[#This Row],[Order Month]]</f>
        <v>2013-7</v>
      </c>
      <c r="G9896" s="5">
        <f>YEAR(Table1[[#This Row],[Order Date]])*100 + MONTH(Table1[[#This Row],[Order Date]])</f>
        <v>201307</v>
      </c>
      <c r="H9896" s="1">
        <v>41484</v>
      </c>
      <c r="I9896" t="s">
        <v>26</v>
      </c>
      <c r="J9896" t="s">
        <v>587</v>
      </c>
      <c r="K9896" t="s">
        <v>588</v>
      </c>
      <c r="L9896" t="s">
        <v>44</v>
      </c>
      <c r="M9896" t="s">
        <v>30</v>
      </c>
      <c r="N9896" t="s">
        <v>2551</v>
      </c>
      <c r="O9896" t="s">
        <v>117</v>
      </c>
      <c r="P9896">
        <v>53209</v>
      </c>
      <c r="Q9896" t="s">
        <v>108</v>
      </c>
      <c r="R9896" t="s">
        <v>1141</v>
      </c>
      <c r="S9896" t="s">
        <v>35</v>
      </c>
      <c r="T9896" t="s">
        <v>68</v>
      </c>
      <c r="U9896" t="s">
        <v>1142</v>
      </c>
      <c r="V9896">
        <v>95.199999999999989</v>
      </c>
      <c r="W9896">
        <v>5</v>
      </c>
      <c r="X9896" s="9">
        <f>Table1[[#This Row],[Discount]]</f>
        <v>0</v>
      </c>
      <c r="Y9896">
        <v>0</v>
      </c>
      <c r="Z9896">
        <v>27.60799999999999</v>
      </c>
    </row>
    <row r="9897" spans="1:26" ht="16" x14ac:dyDescent="0.2">
      <c r="A9897">
        <v>9896</v>
      </c>
      <c r="B9897" t="s">
        <v>10886</v>
      </c>
      <c r="C9897" s="1">
        <v>40812</v>
      </c>
      <c r="D9897">
        <f>YEAR(Table1[[#This Row],[Order Date]])</f>
        <v>2011</v>
      </c>
      <c r="E9897">
        <f>MONTH(Table1[[#This Row],[Order Date]])</f>
        <v>9</v>
      </c>
      <c r="F9897" t="str">
        <f>Table1[[#This Row],[Order Year]]&amp;"-"&amp;Table1[[#This Row],[Order Month]]</f>
        <v>2011-9</v>
      </c>
      <c r="G9897" s="5">
        <f>YEAR(Table1[[#This Row],[Order Date]])*100 + MONTH(Table1[[#This Row],[Order Date]])</f>
        <v>201109</v>
      </c>
      <c r="H9897" s="1">
        <v>40817</v>
      </c>
      <c r="I9897" t="s">
        <v>53</v>
      </c>
      <c r="J9897" t="s">
        <v>3884</v>
      </c>
      <c r="K9897" t="s">
        <v>3885</v>
      </c>
      <c r="L9897" t="s">
        <v>29</v>
      </c>
      <c r="M9897" t="s">
        <v>30</v>
      </c>
      <c r="N9897" t="s">
        <v>306</v>
      </c>
      <c r="O9897" t="s">
        <v>214</v>
      </c>
      <c r="P9897">
        <v>60623</v>
      </c>
      <c r="Q9897" t="s">
        <v>108</v>
      </c>
      <c r="R9897" t="s">
        <v>6820</v>
      </c>
      <c r="S9897" t="s">
        <v>74</v>
      </c>
      <c r="T9897" t="s">
        <v>164</v>
      </c>
      <c r="U9897" t="s">
        <v>6821</v>
      </c>
      <c r="V9897">
        <v>153.82400000000001</v>
      </c>
      <c r="W9897">
        <v>11</v>
      </c>
      <c r="X9897" s="9">
        <f>Table1[[#This Row],[Discount]]</f>
        <v>0.2</v>
      </c>
      <c r="Y9897">
        <v>0.2</v>
      </c>
      <c r="Z9897">
        <v>38.456000000000003</v>
      </c>
    </row>
    <row r="9898" spans="1:26" ht="16" x14ac:dyDescent="0.2">
      <c r="A9898">
        <v>9897</v>
      </c>
      <c r="B9898" t="s">
        <v>10887</v>
      </c>
      <c r="C9898" s="1">
        <v>40711</v>
      </c>
      <c r="D9898">
        <f>YEAR(Table1[[#This Row],[Order Date]])</f>
        <v>2011</v>
      </c>
      <c r="E9898">
        <f>MONTH(Table1[[#This Row],[Order Date]])</f>
        <v>6</v>
      </c>
      <c r="F9898" t="str">
        <f>Table1[[#This Row],[Order Year]]&amp;"-"&amp;Table1[[#This Row],[Order Month]]</f>
        <v>2011-6</v>
      </c>
      <c r="G9898" s="5">
        <f>YEAR(Table1[[#This Row],[Order Date]])*100 + MONTH(Table1[[#This Row],[Order Date]])</f>
        <v>201106</v>
      </c>
      <c r="H9898" s="1">
        <v>40714</v>
      </c>
      <c r="I9898" t="s">
        <v>26</v>
      </c>
      <c r="J9898" t="s">
        <v>1937</v>
      </c>
      <c r="K9898" t="s">
        <v>1938</v>
      </c>
      <c r="L9898" t="s">
        <v>29</v>
      </c>
      <c r="M9898" t="s">
        <v>30</v>
      </c>
      <c r="N9898" t="s">
        <v>306</v>
      </c>
      <c r="O9898" t="s">
        <v>214</v>
      </c>
      <c r="P9898">
        <v>60653</v>
      </c>
      <c r="Q9898" t="s">
        <v>108</v>
      </c>
      <c r="R9898" t="s">
        <v>7537</v>
      </c>
      <c r="S9898" t="s">
        <v>49</v>
      </c>
      <c r="T9898" t="s">
        <v>93</v>
      </c>
      <c r="U9898" t="s">
        <v>7538</v>
      </c>
      <c r="V9898">
        <v>62.015999999999998</v>
      </c>
      <c r="W9898">
        <v>2</v>
      </c>
      <c r="X9898" s="9">
        <f>Table1[[#This Row],[Discount]]</f>
        <v>0.2</v>
      </c>
      <c r="Y9898">
        <v>0.2</v>
      </c>
      <c r="Z9898">
        <v>22.480800000000002</v>
      </c>
    </row>
    <row r="9899" spans="1:26" ht="16" x14ac:dyDescent="0.2">
      <c r="A9899">
        <v>9898</v>
      </c>
      <c r="B9899" t="s">
        <v>10888</v>
      </c>
      <c r="C9899" s="1">
        <v>41432</v>
      </c>
      <c r="D9899">
        <f>YEAR(Table1[[#This Row],[Order Date]])</f>
        <v>2013</v>
      </c>
      <c r="E9899">
        <f>MONTH(Table1[[#This Row],[Order Date]])</f>
        <v>6</v>
      </c>
      <c r="F9899" t="str">
        <f>Table1[[#This Row],[Order Year]]&amp;"-"&amp;Table1[[#This Row],[Order Month]]</f>
        <v>2013-6</v>
      </c>
      <c r="G9899" s="5">
        <f>YEAR(Table1[[#This Row],[Order Date]])*100 + MONTH(Table1[[#This Row],[Order Date]])</f>
        <v>201306</v>
      </c>
      <c r="H9899" s="1">
        <v>41436</v>
      </c>
      <c r="I9899" t="s">
        <v>53</v>
      </c>
      <c r="J9899" t="s">
        <v>3650</v>
      </c>
      <c r="K9899" t="s">
        <v>3651</v>
      </c>
      <c r="L9899" t="s">
        <v>29</v>
      </c>
      <c r="M9899" t="s">
        <v>30</v>
      </c>
      <c r="N9899" t="s">
        <v>749</v>
      </c>
      <c r="O9899" t="s">
        <v>501</v>
      </c>
      <c r="P9899">
        <v>45014</v>
      </c>
      <c r="Q9899" t="s">
        <v>151</v>
      </c>
      <c r="R9899" t="s">
        <v>2436</v>
      </c>
      <c r="S9899" t="s">
        <v>35</v>
      </c>
      <c r="T9899" t="s">
        <v>68</v>
      </c>
      <c r="U9899" t="s">
        <v>2437</v>
      </c>
      <c r="V9899">
        <v>466.32000000000005</v>
      </c>
      <c r="W9899">
        <v>3</v>
      </c>
      <c r="X9899" s="9">
        <f>Table1[[#This Row],[Discount]]</f>
        <v>0.2</v>
      </c>
      <c r="Y9899">
        <v>0.2</v>
      </c>
      <c r="Z9899">
        <v>34.97399999999999</v>
      </c>
    </row>
    <row r="9900" spans="1:26" ht="16" x14ac:dyDescent="0.2">
      <c r="A9900">
        <v>9899</v>
      </c>
      <c r="B9900" t="s">
        <v>10888</v>
      </c>
      <c r="C9900" s="1">
        <v>41432</v>
      </c>
      <c r="D9900">
        <f>YEAR(Table1[[#This Row],[Order Date]])</f>
        <v>2013</v>
      </c>
      <c r="E9900">
        <f>MONTH(Table1[[#This Row],[Order Date]])</f>
        <v>6</v>
      </c>
      <c r="F9900" t="str">
        <f>Table1[[#This Row],[Order Year]]&amp;"-"&amp;Table1[[#This Row],[Order Month]]</f>
        <v>2013-6</v>
      </c>
      <c r="G9900" s="5">
        <f>YEAR(Table1[[#This Row],[Order Date]])*100 + MONTH(Table1[[#This Row],[Order Date]])</f>
        <v>201306</v>
      </c>
      <c r="H9900" s="1">
        <v>41436</v>
      </c>
      <c r="I9900" t="s">
        <v>53</v>
      </c>
      <c r="J9900" t="s">
        <v>3650</v>
      </c>
      <c r="K9900" t="s">
        <v>3651</v>
      </c>
      <c r="L9900" t="s">
        <v>29</v>
      </c>
      <c r="M9900" t="s">
        <v>30</v>
      </c>
      <c r="N9900" t="s">
        <v>749</v>
      </c>
      <c r="O9900" t="s">
        <v>501</v>
      </c>
      <c r="P9900">
        <v>45014</v>
      </c>
      <c r="Q9900" t="s">
        <v>151</v>
      </c>
      <c r="R9900" t="s">
        <v>7826</v>
      </c>
      <c r="S9900" t="s">
        <v>35</v>
      </c>
      <c r="T9900" t="s">
        <v>68</v>
      </c>
      <c r="U9900" t="s">
        <v>7827</v>
      </c>
      <c r="V9900">
        <v>82.64</v>
      </c>
      <c r="W9900">
        <v>2</v>
      </c>
      <c r="X9900" s="9">
        <f>Table1[[#This Row],[Discount]]</f>
        <v>0.2</v>
      </c>
      <c r="Y9900">
        <v>0.2</v>
      </c>
      <c r="Z9900">
        <v>0</v>
      </c>
    </row>
    <row r="9901" spans="1:26" ht="16" x14ac:dyDescent="0.2">
      <c r="A9901">
        <v>9900</v>
      </c>
      <c r="B9901" t="s">
        <v>10889</v>
      </c>
      <c r="C9901" s="1">
        <v>40630</v>
      </c>
      <c r="D9901">
        <f>YEAR(Table1[[#This Row],[Order Date]])</f>
        <v>2011</v>
      </c>
      <c r="E9901">
        <f>MONTH(Table1[[#This Row],[Order Date]])</f>
        <v>3</v>
      </c>
      <c r="F9901" t="str">
        <f>Table1[[#This Row],[Order Year]]&amp;"-"&amp;Table1[[#This Row],[Order Month]]</f>
        <v>2011-3</v>
      </c>
      <c r="G9901" s="5">
        <f>YEAR(Table1[[#This Row],[Order Date]])*100 + MONTH(Table1[[#This Row],[Order Date]])</f>
        <v>201103</v>
      </c>
      <c r="H9901" s="1">
        <v>40636</v>
      </c>
      <c r="I9901" t="s">
        <v>53</v>
      </c>
      <c r="J9901" t="s">
        <v>4085</v>
      </c>
      <c r="K9901" t="s">
        <v>4086</v>
      </c>
      <c r="L9901" t="s">
        <v>105</v>
      </c>
      <c r="M9901" t="s">
        <v>30</v>
      </c>
      <c r="N9901" t="s">
        <v>321</v>
      </c>
      <c r="O9901" t="s">
        <v>501</v>
      </c>
      <c r="P9901">
        <v>45503</v>
      </c>
      <c r="Q9901" t="s">
        <v>151</v>
      </c>
      <c r="R9901" t="s">
        <v>2321</v>
      </c>
      <c r="S9901" t="s">
        <v>35</v>
      </c>
      <c r="T9901" t="s">
        <v>59</v>
      </c>
      <c r="U9901" t="s">
        <v>2322</v>
      </c>
      <c r="V9901">
        <v>330.58800000000002</v>
      </c>
      <c r="W9901">
        <v>1</v>
      </c>
      <c r="X9901" s="9">
        <f>Table1[[#This Row],[Discount]]</f>
        <v>0.4</v>
      </c>
      <c r="Y9901">
        <v>0.4</v>
      </c>
      <c r="Z9901">
        <v>-143.25480000000002</v>
      </c>
    </row>
    <row r="9902" spans="1:26" ht="16" x14ac:dyDescent="0.2">
      <c r="A9902">
        <v>9901</v>
      </c>
      <c r="B9902" t="s">
        <v>10890</v>
      </c>
      <c r="C9902" s="1">
        <v>41873</v>
      </c>
      <c r="D9902">
        <f>YEAR(Table1[[#This Row],[Order Date]])</f>
        <v>2014</v>
      </c>
      <c r="E9902">
        <f>MONTH(Table1[[#This Row],[Order Date]])</f>
        <v>8</v>
      </c>
      <c r="F9902" t="str">
        <f>Table1[[#This Row],[Order Year]]&amp;"-"&amp;Table1[[#This Row],[Order Month]]</f>
        <v>2014-8</v>
      </c>
      <c r="G9902" s="5">
        <f>YEAR(Table1[[#This Row],[Order Date]])*100 + MONTH(Table1[[#This Row],[Order Date]])</f>
        <v>201408</v>
      </c>
      <c r="H9902" s="1">
        <v>41877</v>
      </c>
      <c r="I9902" t="s">
        <v>53</v>
      </c>
      <c r="J9902" t="s">
        <v>10596</v>
      </c>
      <c r="K9902" t="s">
        <v>10597</v>
      </c>
      <c r="L9902" t="s">
        <v>29</v>
      </c>
      <c r="M9902" t="s">
        <v>30</v>
      </c>
      <c r="N9902" t="s">
        <v>1476</v>
      </c>
      <c r="O9902" t="s">
        <v>460</v>
      </c>
      <c r="P9902">
        <v>80027</v>
      </c>
      <c r="Q9902" t="s">
        <v>47</v>
      </c>
      <c r="R9902" t="s">
        <v>2323</v>
      </c>
      <c r="S9902" t="s">
        <v>49</v>
      </c>
      <c r="T9902" t="s">
        <v>62</v>
      </c>
      <c r="U9902" t="s">
        <v>2324</v>
      </c>
      <c r="V9902">
        <v>237.09600000000003</v>
      </c>
      <c r="W9902">
        <v>3</v>
      </c>
      <c r="X9902" s="9">
        <f>Table1[[#This Row],[Discount]]</f>
        <v>0.2</v>
      </c>
      <c r="Y9902">
        <v>0.2</v>
      </c>
      <c r="Z9902">
        <v>20.745899999999985</v>
      </c>
    </row>
    <row r="9903" spans="1:26" ht="16" x14ac:dyDescent="0.2">
      <c r="A9903">
        <v>9902</v>
      </c>
      <c r="B9903" t="s">
        <v>10890</v>
      </c>
      <c r="C9903" s="1">
        <v>41873</v>
      </c>
      <c r="D9903">
        <f>YEAR(Table1[[#This Row],[Order Date]])</f>
        <v>2014</v>
      </c>
      <c r="E9903">
        <f>MONTH(Table1[[#This Row],[Order Date]])</f>
        <v>8</v>
      </c>
      <c r="F9903" t="str">
        <f>Table1[[#This Row],[Order Year]]&amp;"-"&amp;Table1[[#This Row],[Order Month]]</f>
        <v>2014-8</v>
      </c>
      <c r="G9903" s="5">
        <f>YEAR(Table1[[#This Row],[Order Date]])*100 + MONTH(Table1[[#This Row],[Order Date]])</f>
        <v>201408</v>
      </c>
      <c r="H9903" s="1">
        <v>41877</v>
      </c>
      <c r="I9903" t="s">
        <v>53</v>
      </c>
      <c r="J9903" t="s">
        <v>10596</v>
      </c>
      <c r="K9903" t="s">
        <v>10597</v>
      </c>
      <c r="L9903" t="s">
        <v>29</v>
      </c>
      <c r="M9903" t="s">
        <v>30</v>
      </c>
      <c r="N9903" t="s">
        <v>1476</v>
      </c>
      <c r="O9903" t="s">
        <v>460</v>
      </c>
      <c r="P9903">
        <v>80027</v>
      </c>
      <c r="Q9903" t="s">
        <v>47</v>
      </c>
      <c r="R9903" t="s">
        <v>4748</v>
      </c>
      <c r="S9903" t="s">
        <v>35</v>
      </c>
      <c r="T9903" t="s">
        <v>68</v>
      </c>
      <c r="U9903" t="s">
        <v>4749</v>
      </c>
      <c r="V9903">
        <v>22.752000000000002</v>
      </c>
      <c r="W9903">
        <v>3</v>
      </c>
      <c r="X9903" s="9">
        <f>Table1[[#This Row],[Discount]]</f>
        <v>0.2</v>
      </c>
      <c r="Y9903">
        <v>0.2</v>
      </c>
      <c r="Z9903">
        <v>7.1099999999999994</v>
      </c>
    </row>
    <row r="9904" spans="1:26" ht="16" x14ac:dyDescent="0.2">
      <c r="A9904">
        <v>9903</v>
      </c>
      <c r="B9904" t="s">
        <v>10890</v>
      </c>
      <c r="C9904" s="1">
        <v>41873</v>
      </c>
      <c r="D9904">
        <f>YEAR(Table1[[#This Row],[Order Date]])</f>
        <v>2014</v>
      </c>
      <c r="E9904">
        <f>MONTH(Table1[[#This Row],[Order Date]])</f>
        <v>8</v>
      </c>
      <c r="F9904" t="str">
        <f>Table1[[#This Row],[Order Year]]&amp;"-"&amp;Table1[[#This Row],[Order Month]]</f>
        <v>2014-8</v>
      </c>
      <c r="G9904" s="5">
        <f>YEAR(Table1[[#This Row],[Order Date]])*100 + MONTH(Table1[[#This Row],[Order Date]])</f>
        <v>201408</v>
      </c>
      <c r="H9904" s="1">
        <v>41877</v>
      </c>
      <c r="I9904" t="s">
        <v>53</v>
      </c>
      <c r="J9904" t="s">
        <v>10596</v>
      </c>
      <c r="K9904" t="s">
        <v>10597</v>
      </c>
      <c r="L9904" t="s">
        <v>29</v>
      </c>
      <c r="M9904" t="s">
        <v>30</v>
      </c>
      <c r="N9904" t="s">
        <v>1476</v>
      </c>
      <c r="O9904" t="s">
        <v>460</v>
      </c>
      <c r="P9904">
        <v>80027</v>
      </c>
      <c r="Q9904" t="s">
        <v>47</v>
      </c>
      <c r="R9904" t="s">
        <v>634</v>
      </c>
      <c r="S9904" t="s">
        <v>49</v>
      </c>
      <c r="T9904" t="s">
        <v>93</v>
      </c>
      <c r="U9904" t="s">
        <v>635</v>
      </c>
      <c r="V9904">
        <v>6.6720000000000006</v>
      </c>
      <c r="W9904">
        <v>1</v>
      </c>
      <c r="X9904" s="9">
        <f>Table1[[#This Row],[Discount]]</f>
        <v>0.2</v>
      </c>
      <c r="Y9904">
        <v>0.2</v>
      </c>
      <c r="Z9904">
        <v>2.0849999999999991</v>
      </c>
    </row>
    <row r="9905" spans="1:26" ht="16" x14ac:dyDescent="0.2">
      <c r="A9905">
        <v>9904</v>
      </c>
      <c r="B9905" t="s">
        <v>10891</v>
      </c>
      <c r="C9905" s="1">
        <v>40859</v>
      </c>
      <c r="D9905">
        <f>YEAR(Table1[[#This Row],[Order Date]])</f>
        <v>2011</v>
      </c>
      <c r="E9905">
        <f>MONTH(Table1[[#This Row],[Order Date]])</f>
        <v>11</v>
      </c>
      <c r="F9905" t="str">
        <f>Table1[[#This Row],[Order Year]]&amp;"-"&amp;Table1[[#This Row],[Order Month]]</f>
        <v>2011-11</v>
      </c>
      <c r="G9905" s="5">
        <f>YEAR(Table1[[#This Row],[Order Date]])*100 + MONTH(Table1[[#This Row],[Order Date]])</f>
        <v>201111</v>
      </c>
      <c r="H9905" s="1">
        <v>40865</v>
      </c>
      <c r="I9905" t="s">
        <v>53</v>
      </c>
      <c r="J9905" t="s">
        <v>254</v>
      </c>
      <c r="K9905" t="s">
        <v>255</v>
      </c>
      <c r="L9905" t="s">
        <v>29</v>
      </c>
      <c r="M9905" t="s">
        <v>30</v>
      </c>
      <c r="N9905" t="s">
        <v>4217</v>
      </c>
      <c r="O9905" t="s">
        <v>107</v>
      </c>
      <c r="P9905">
        <v>75007</v>
      </c>
      <c r="Q9905" t="s">
        <v>108</v>
      </c>
      <c r="R9905" t="s">
        <v>5687</v>
      </c>
      <c r="S9905" t="s">
        <v>35</v>
      </c>
      <c r="T9905" t="s">
        <v>68</v>
      </c>
      <c r="U9905" t="s">
        <v>5688</v>
      </c>
      <c r="V9905">
        <v>25.128000000000004</v>
      </c>
      <c r="W9905">
        <v>3</v>
      </c>
      <c r="X9905" s="9">
        <f>Table1[[#This Row],[Discount]]</f>
        <v>0.6</v>
      </c>
      <c r="Y9905">
        <v>0.6</v>
      </c>
      <c r="Z9905">
        <v>-6.9101999999999997</v>
      </c>
    </row>
    <row r="9906" spans="1:26" ht="16" x14ac:dyDescent="0.2">
      <c r="A9906">
        <v>9905</v>
      </c>
      <c r="B9906" t="s">
        <v>10891</v>
      </c>
      <c r="C9906" s="1">
        <v>40859</v>
      </c>
      <c r="D9906">
        <f>YEAR(Table1[[#This Row],[Order Date]])</f>
        <v>2011</v>
      </c>
      <c r="E9906">
        <f>MONTH(Table1[[#This Row],[Order Date]])</f>
        <v>11</v>
      </c>
      <c r="F9906" t="str">
        <f>Table1[[#This Row],[Order Year]]&amp;"-"&amp;Table1[[#This Row],[Order Month]]</f>
        <v>2011-11</v>
      </c>
      <c r="G9906" s="5">
        <f>YEAR(Table1[[#This Row],[Order Date]])*100 + MONTH(Table1[[#This Row],[Order Date]])</f>
        <v>201111</v>
      </c>
      <c r="H9906" s="1">
        <v>40865</v>
      </c>
      <c r="I9906" t="s">
        <v>53</v>
      </c>
      <c r="J9906" t="s">
        <v>254</v>
      </c>
      <c r="K9906" t="s">
        <v>255</v>
      </c>
      <c r="L9906" t="s">
        <v>29</v>
      </c>
      <c r="M9906" t="s">
        <v>30</v>
      </c>
      <c r="N9906" t="s">
        <v>4217</v>
      </c>
      <c r="O9906" t="s">
        <v>107</v>
      </c>
      <c r="P9906">
        <v>75007</v>
      </c>
      <c r="Q9906" t="s">
        <v>108</v>
      </c>
      <c r="R9906" t="s">
        <v>1665</v>
      </c>
      <c r="S9906" t="s">
        <v>74</v>
      </c>
      <c r="T9906" t="s">
        <v>164</v>
      </c>
      <c r="U9906" t="s">
        <v>1666</v>
      </c>
      <c r="V9906">
        <v>127.98399999999999</v>
      </c>
      <c r="W9906">
        <v>2</v>
      </c>
      <c r="X9906" s="9">
        <f>Table1[[#This Row],[Discount]]</f>
        <v>0.2</v>
      </c>
      <c r="Y9906">
        <v>0.2</v>
      </c>
      <c r="Z9906">
        <v>25.596799999999998</v>
      </c>
    </row>
    <row r="9907" spans="1:26" ht="16" x14ac:dyDescent="0.2">
      <c r="A9907">
        <v>9906</v>
      </c>
      <c r="B9907" t="s">
        <v>10892</v>
      </c>
      <c r="C9907" s="1">
        <v>41165</v>
      </c>
      <c r="D9907">
        <f>YEAR(Table1[[#This Row],[Order Date]])</f>
        <v>2012</v>
      </c>
      <c r="E9907">
        <f>MONTH(Table1[[#This Row],[Order Date]])</f>
        <v>9</v>
      </c>
      <c r="F9907" t="str">
        <f>Table1[[#This Row],[Order Year]]&amp;"-"&amp;Table1[[#This Row],[Order Month]]</f>
        <v>2012-9</v>
      </c>
      <c r="G9907" s="5">
        <f>YEAR(Table1[[#This Row],[Order Date]])*100 + MONTH(Table1[[#This Row],[Order Date]])</f>
        <v>201209</v>
      </c>
      <c r="H9907" s="1">
        <v>41167</v>
      </c>
      <c r="I9907" t="s">
        <v>191</v>
      </c>
      <c r="J9907" t="s">
        <v>5635</v>
      </c>
      <c r="K9907" t="s">
        <v>5636</v>
      </c>
      <c r="L9907" t="s">
        <v>44</v>
      </c>
      <c r="M9907" t="s">
        <v>30</v>
      </c>
      <c r="N9907" t="s">
        <v>1886</v>
      </c>
      <c r="O9907" t="s">
        <v>46</v>
      </c>
      <c r="P9907">
        <v>92804</v>
      </c>
      <c r="Q9907" t="s">
        <v>47</v>
      </c>
      <c r="R9907" t="s">
        <v>4631</v>
      </c>
      <c r="S9907" t="s">
        <v>35</v>
      </c>
      <c r="T9907" t="s">
        <v>68</v>
      </c>
      <c r="U9907" t="s">
        <v>4632</v>
      </c>
      <c r="V9907">
        <v>131.88</v>
      </c>
      <c r="W9907">
        <v>7</v>
      </c>
      <c r="X9907" s="9">
        <f>Table1[[#This Row],[Discount]]</f>
        <v>0</v>
      </c>
      <c r="Y9907">
        <v>0</v>
      </c>
      <c r="Z9907">
        <v>55.389600000000002</v>
      </c>
    </row>
    <row r="9908" spans="1:26" ht="16" x14ac:dyDescent="0.2">
      <c r="A9908">
        <v>9907</v>
      </c>
      <c r="B9908" t="s">
        <v>10892</v>
      </c>
      <c r="C9908" s="1">
        <v>41165</v>
      </c>
      <c r="D9908">
        <f>YEAR(Table1[[#This Row],[Order Date]])</f>
        <v>2012</v>
      </c>
      <c r="E9908">
        <f>MONTH(Table1[[#This Row],[Order Date]])</f>
        <v>9</v>
      </c>
      <c r="F9908" t="str">
        <f>Table1[[#This Row],[Order Year]]&amp;"-"&amp;Table1[[#This Row],[Order Month]]</f>
        <v>2012-9</v>
      </c>
      <c r="G9908" s="5">
        <f>YEAR(Table1[[#This Row],[Order Date]])*100 + MONTH(Table1[[#This Row],[Order Date]])</f>
        <v>201209</v>
      </c>
      <c r="H9908" s="1">
        <v>41167</v>
      </c>
      <c r="I9908" t="s">
        <v>191</v>
      </c>
      <c r="J9908" t="s">
        <v>5635</v>
      </c>
      <c r="K9908" t="s">
        <v>5636</v>
      </c>
      <c r="L9908" t="s">
        <v>44</v>
      </c>
      <c r="M9908" t="s">
        <v>30</v>
      </c>
      <c r="N9908" t="s">
        <v>1886</v>
      </c>
      <c r="O9908" t="s">
        <v>46</v>
      </c>
      <c r="P9908">
        <v>92804</v>
      </c>
      <c r="Q9908" t="s">
        <v>47</v>
      </c>
      <c r="R9908" t="s">
        <v>4496</v>
      </c>
      <c r="S9908" t="s">
        <v>49</v>
      </c>
      <c r="T9908" t="s">
        <v>78</v>
      </c>
      <c r="U9908" t="s">
        <v>4497</v>
      </c>
      <c r="V9908">
        <v>25.031999999999996</v>
      </c>
      <c r="W9908">
        <v>3</v>
      </c>
      <c r="X9908" s="9">
        <f>Table1[[#This Row],[Discount]]</f>
        <v>0.2</v>
      </c>
      <c r="Y9908">
        <v>0.2</v>
      </c>
      <c r="Z9908">
        <v>7.822499999999998</v>
      </c>
    </row>
    <row r="9909" spans="1:26" ht="16" x14ac:dyDescent="0.2">
      <c r="A9909">
        <v>9908</v>
      </c>
      <c r="B9909" t="s">
        <v>10892</v>
      </c>
      <c r="C9909" s="1">
        <v>41165</v>
      </c>
      <c r="D9909">
        <f>YEAR(Table1[[#This Row],[Order Date]])</f>
        <v>2012</v>
      </c>
      <c r="E9909">
        <f>MONTH(Table1[[#This Row],[Order Date]])</f>
        <v>9</v>
      </c>
      <c r="F9909" t="str">
        <f>Table1[[#This Row],[Order Year]]&amp;"-"&amp;Table1[[#This Row],[Order Month]]</f>
        <v>2012-9</v>
      </c>
      <c r="G9909" s="5">
        <f>YEAR(Table1[[#This Row],[Order Date]])*100 + MONTH(Table1[[#This Row],[Order Date]])</f>
        <v>201209</v>
      </c>
      <c r="H9909" s="1">
        <v>41167</v>
      </c>
      <c r="I9909" t="s">
        <v>191</v>
      </c>
      <c r="J9909" t="s">
        <v>5635</v>
      </c>
      <c r="K9909" t="s">
        <v>5636</v>
      </c>
      <c r="L9909" t="s">
        <v>44</v>
      </c>
      <c r="M9909" t="s">
        <v>30</v>
      </c>
      <c r="N9909" t="s">
        <v>1886</v>
      </c>
      <c r="O9909" t="s">
        <v>46</v>
      </c>
      <c r="P9909">
        <v>92804</v>
      </c>
      <c r="Q9909" t="s">
        <v>47</v>
      </c>
      <c r="R9909" t="s">
        <v>4733</v>
      </c>
      <c r="S9909" t="s">
        <v>35</v>
      </c>
      <c r="T9909" t="s">
        <v>39</v>
      </c>
      <c r="U9909" t="s">
        <v>4734</v>
      </c>
      <c r="V9909">
        <v>717.72</v>
      </c>
      <c r="W9909">
        <v>3</v>
      </c>
      <c r="X9909" s="9">
        <f>Table1[[#This Row],[Discount]]</f>
        <v>0.2</v>
      </c>
      <c r="Y9909">
        <v>0.2</v>
      </c>
      <c r="Z9909">
        <v>71.77200000000002</v>
      </c>
    </row>
    <row r="9910" spans="1:26" ht="16" x14ac:dyDescent="0.2">
      <c r="A9910">
        <v>9909</v>
      </c>
      <c r="B9910" t="s">
        <v>10892</v>
      </c>
      <c r="C9910" s="1">
        <v>41165</v>
      </c>
      <c r="D9910">
        <f>YEAR(Table1[[#This Row],[Order Date]])</f>
        <v>2012</v>
      </c>
      <c r="E9910">
        <f>MONTH(Table1[[#This Row],[Order Date]])</f>
        <v>9</v>
      </c>
      <c r="F9910" t="str">
        <f>Table1[[#This Row],[Order Year]]&amp;"-"&amp;Table1[[#This Row],[Order Month]]</f>
        <v>2012-9</v>
      </c>
      <c r="G9910" s="5">
        <f>YEAR(Table1[[#This Row],[Order Date]])*100 + MONTH(Table1[[#This Row],[Order Date]])</f>
        <v>201209</v>
      </c>
      <c r="H9910" s="1">
        <v>41167</v>
      </c>
      <c r="I9910" t="s">
        <v>191</v>
      </c>
      <c r="J9910" t="s">
        <v>5635</v>
      </c>
      <c r="K9910" t="s">
        <v>5636</v>
      </c>
      <c r="L9910" t="s">
        <v>44</v>
      </c>
      <c r="M9910" t="s">
        <v>30</v>
      </c>
      <c r="N9910" t="s">
        <v>1886</v>
      </c>
      <c r="O9910" t="s">
        <v>46</v>
      </c>
      <c r="P9910">
        <v>92804</v>
      </c>
      <c r="Q9910" t="s">
        <v>47</v>
      </c>
      <c r="R9910" t="s">
        <v>6291</v>
      </c>
      <c r="S9910" t="s">
        <v>35</v>
      </c>
      <c r="T9910" t="s">
        <v>68</v>
      </c>
      <c r="U9910" t="s">
        <v>6292</v>
      </c>
      <c r="V9910">
        <v>207.35</v>
      </c>
      <c r="W9910">
        <v>5</v>
      </c>
      <c r="X9910" s="9">
        <f>Table1[[#This Row],[Discount]]</f>
        <v>0</v>
      </c>
      <c r="Y9910">
        <v>0</v>
      </c>
      <c r="Z9910">
        <v>24.881999999999991</v>
      </c>
    </row>
    <row r="9911" spans="1:26" ht="16" x14ac:dyDescent="0.2">
      <c r="A9911">
        <v>9910</v>
      </c>
      <c r="B9911" t="s">
        <v>10892</v>
      </c>
      <c r="C9911" s="1">
        <v>41165</v>
      </c>
      <c r="D9911">
        <f>YEAR(Table1[[#This Row],[Order Date]])</f>
        <v>2012</v>
      </c>
      <c r="E9911">
        <f>MONTH(Table1[[#This Row],[Order Date]])</f>
        <v>9</v>
      </c>
      <c r="F9911" t="str">
        <f>Table1[[#This Row],[Order Year]]&amp;"-"&amp;Table1[[#This Row],[Order Month]]</f>
        <v>2012-9</v>
      </c>
      <c r="G9911" s="5">
        <f>YEAR(Table1[[#This Row],[Order Date]])*100 + MONTH(Table1[[#This Row],[Order Date]])</f>
        <v>201209</v>
      </c>
      <c r="H9911" s="1">
        <v>41167</v>
      </c>
      <c r="I9911" t="s">
        <v>191</v>
      </c>
      <c r="J9911" t="s">
        <v>5635</v>
      </c>
      <c r="K9911" t="s">
        <v>5636</v>
      </c>
      <c r="L9911" t="s">
        <v>44</v>
      </c>
      <c r="M9911" t="s">
        <v>30</v>
      </c>
      <c r="N9911" t="s">
        <v>1886</v>
      </c>
      <c r="O9911" t="s">
        <v>46</v>
      </c>
      <c r="P9911">
        <v>92804</v>
      </c>
      <c r="Q9911" t="s">
        <v>47</v>
      </c>
      <c r="R9911" t="s">
        <v>3699</v>
      </c>
      <c r="S9911" t="s">
        <v>35</v>
      </c>
      <c r="T9911" t="s">
        <v>68</v>
      </c>
      <c r="U9911" t="s">
        <v>3700</v>
      </c>
      <c r="V9911">
        <v>44.67</v>
      </c>
      <c r="W9911">
        <v>3</v>
      </c>
      <c r="X9911" s="9">
        <f>Table1[[#This Row],[Discount]]</f>
        <v>0</v>
      </c>
      <c r="Y9911">
        <v>0</v>
      </c>
      <c r="Z9911">
        <v>12.060900000000002</v>
      </c>
    </row>
    <row r="9912" spans="1:26" ht="16" x14ac:dyDescent="0.2">
      <c r="A9912">
        <v>9911</v>
      </c>
      <c r="B9912" t="s">
        <v>10892</v>
      </c>
      <c r="C9912" s="1">
        <v>41165</v>
      </c>
      <c r="D9912">
        <f>YEAR(Table1[[#This Row],[Order Date]])</f>
        <v>2012</v>
      </c>
      <c r="E9912">
        <f>MONTH(Table1[[#This Row],[Order Date]])</f>
        <v>9</v>
      </c>
      <c r="F9912" t="str">
        <f>Table1[[#This Row],[Order Year]]&amp;"-"&amp;Table1[[#This Row],[Order Month]]</f>
        <v>2012-9</v>
      </c>
      <c r="G9912" s="5">
        <f>YEAR(Table1[[#This Row],[Order Date]])*100 + MONTH(Table1[[#This Row],[Order Date]])</f>
        <v>201209</v>
      </c>
      <c r="H9912" s="1">
        <v>41167</v>
      </c>
      <c r="I9912" t="s">
        <v>191</v>
      </c>
      <c r="J9912" t="s">
        <v>5635</v>
      </c>
      <c r="K9912" t="s">
        <v>5636</v>
      </c>
      <c r="L9912" t="s">
        <v>44</v>
      </c>
      <c r="M9912" t="s">
        <v>30</v>
      </c>
      <c r="N9912" t="s">
        <v>1886</v>
      </c>
      <c r="O9912" t="s">
        <v>46</v>
      </c>
      <c r="P9912">
        <v>92804</v>
      </c>
      <c r="Q9912" t="s">
        <v>47</v>
      </c>
      <c r="R9912" t="s">
        <v>3572</v>
      </c>
      <c r="S9912" t="s">
        <v>49</v>
      </c>
      <c r="T9912" t="s">
        <v>93</v>
      </c>
      <c r="U9912" t="s">
        <v>3573</v>
      </c>
      <c r="V9912">
        <v>209.7</v>
      </c>
      <c r="W9912">
        <v>2</v>
      </c>
      <c r="X9912" s="9">
        <f>Table1[[#This Row],[Discount]]</f>
        <v>0</v>
      </c>
      <c r="Y9912">
        <v>0</v>
      </c>
      <c r="Z9912">
        <v>100.65599999999999</v>
      </c>
    </row>
    <row r="9913" spans="1:26" ht="16" x14ac:dyDescent="0.2">
      <c r="A9913">
        <v>9912</v>
      </c>
      <c r="B9913" t="s">
        <v>10893</v>
      </c>
      <c r="C9913" s="1">
        <v>40638</v>
      </c>
      <c r="D9913">
        <f>YEAR(Table1[[#This Row],[Order Date]])</f>
        <v>2011</v>
      </c>
      <c r="E9913">
        <f>MONTH(Table1[[#This Row],[Order Date]])</f>
        <v>4</v>
      </c>
      <c r="F9913" t="str">
        <f>Table1[[#This Row],[Order Year]]&amp;"-"&amp;Table1[[#This Row],[Order Month]]</f>
        <v>2011-4</v>
      </c>
      <c r="G9913" s="5">
        <f>YEAR(Table1[[#This Row],[Order Date]])*100 + MONTH(Table1[[#This Row],[Order Date]])</f>
        <v>201104</v>
      </c>
      <c r="H9913" s="1">
        <v>40642</v>
      </c>
      <c r="I9913" t="s">
        <v>53</v>
      </c>
      <c r="J9913" t="s">
        <v>4515</v>
      </c>
      <c r="K9913" t="s">
        <v>4516</v>
      </c>
      <c r="L9913" t="s">
        <v>44</v>
      </c>
      <c r="M9913" t="s">
        <v>30</v>
      </c>
      <c r="N9913" t="s">
        <v>1467</v>
      </c>
      <c r="O9913" t="s">
        <v>32</v>
      </c>
      <c r="P9913">
        <v>40475</v>
      </c>
      <c r="Q9913" t="s">
        <v>33</v>
      </c>
      <c r="R9913" t="s">
        <v>417</v>
      </c>
      <c r="S9913" t="s">
        <v>49</v>
      </c>
      <c r="T9913" t="s">
        <v>78</v>
      </c>
      <c r="U9913" t="s">
        <v>418</v>
      </c>
      <c r="V9913">
        <v>115.36</v>
      </c>
      <c r="W9913">
        <v>7</v>
      </c>
      <c r="X9913" s="9">
        <f>Table1[[#This Row],[Discount]]</f>
        <v>0</v>
      </c>
      <c r="Y9913">
        <v>0</v>
      </c>
      <c r="Z9913">
        <v>56.526400000000002</v>
      </c>
    </row>
    <row r="9914" spans="1:26" ht="16" x14ac:dyDescent="0.2">
      <c r="A9914">
        <v>9913</v>
      </c>
      <c r="B9914" t="s">
        <v>10894</v>
      </c>
      <c r="C9914" s="1">
        <v>41192</v>
      </c>
      <c r="D9914">
        <f>YEAR(Table1[[#This Row],[Order Date]])</f>
        <v>2012</v>
      </c>
      <c r="E9914">
        <f>MONTH(Table1[[#This Row],[Order Date]])</f>
        <v>10</v>
      </c>
      <c r="F9914" t="str">
        <f>Table1[[#This Row],[Order Year]]&amp;"-"&amp;Table1[[#This Row],[Order Month]]</f>
        <v>2012-10</v>
      </c>
      <c r="G9914" s="5">
        <f>YEAR(Table1[[#This Row],[Order Date]])*100 + MONTH(Table1[[#This Row],[Order Date]])</f>
        <v>201210</v>
      </c>
      <c r="H9914" s="1">
        <v>41194</v>
      </c>
      <c r="I9914" t="s">
        <v>191</v>
      </c>
      <c r="J9914" t="s">
        <v>3956</v>
      </c>
      <c r="K9914" t="s">
        <v>3957</v>
      </c>
      <c r="L9914" t="s">
        <v>44</v>
      </c>
      <c r="M9914" t="s">
        <v>30</v>
      </c>
      <c r="N9914" t="s">
        <v>8306</v>
      </c>
      <c r="O9914" t="s">
        <v>46</v>
      </c>
      <c r="P9914">
        <v>93101</v>
      </c>
      <c r="Q9914" t="s">
        <v>47</v>
      </c>
      <c r="R9914" t="s">
        <v>5399</v>
      </c>
      <c r="S9914" t="s">
        <v>35</v>
      </c>
      <c r="T9914" t="s">
        <v>39</v>
      </c>
      <c r="U9914" t="s">
        <v>5400</v>
      </c>
      <c r="V9914">
        <v>362.13599999999997</v>
      </c>
      <c r="W9914">
        <v>3</v>
      </c>
      <c r="X9914" s="9">
        <f>Table1[[#This Row],[Discount]]</f>
        <v>0.2</v>
      </c>
      <c r="Y9914">
        <v>0.2</v>
      </c>
      <c r="Z9914">
        <v>-54.320399999999978</v>
      </c>
    </row>
    <row r="9915" spans="1:26" ht="16" x14ac:dyDescent="0.2">
      <c r="A9915">
        <v>9914</v>
      </c>
      <c r="B9915" t="s">
        <v>10894</v>
      </c>
      <c r="C9915" s="1">
        <v>41192</v>
      </c>
      <c r="D9915">
        <f>YEAR(Table1[[#This Row],[Order Date]])</f>
        <v>2012</v>
      </c>
      <c r="E9915">
        <f>MONTH(Table1[[#This Row],[Order Date]])</f>
        <v>10</v>
      </c>
      <c r="F9915" t="str">
        <f>Table1[[#This Row],[Order Year]]&amp;"-"&amp;Table1[[#This Row],[Order Month]]</f>
        <v>2012-10</v>
      </c>
      <c r="G9915" s="5">
        <f>YEAR(Table1[[#This Row],[Order Date]])*100 + MONTH(Table1[[#This Row],[Order Date]])</f>
        <v>201210</v>
      </c>
      <c r="H9915" s="1">
        <v>41194</v>
      </c>
      <c r="I9915" t="s">
        <v>191</v>
      </c>
      <c r="J9915" t="s">
        <v>3956</v>
      </c>
      <c r="K9915" t="s">
        <v>3957</v>
      </c>
      <c r="L9915" t="s">
        <v>44</v>
      </c>
      <c r="M9915" t="s">
        <v>30</v>
      </c>
      <c r="N9915" t="s">
        <v>8306</v>
      </c>
      <c r="O9915" t="s">
        <v>46</v>
      </c>
      <c r="P9915">
        <v>93101</v>
      </c>
      <c r="Q9915" t="s">
        <v>47</v>
      </c>
      <c r="R9915" t="s">
        <v>7455</v>
      </c>
      <c r="S9915" t="s">
        <v>49</v>
      </c>
      <c r="T9915" t="s">
        <v>50</v>
      </c>
      <c r="U9915" t="s">
        <v>7456</v>
      </c>
      <c r="V9915">
        <v>31.049999999999997</v>
      </c>
      <c r="W9915">
        <v>3</v>
      </c>
      <c r="X9915" s="9">
        <f>Table1[[#This Row],[Discount]]</f>
        <v>0</v>
      </c>
      <c r="Y9915">
        <v>0</v>
      </c>
      <c r="Z9915">
        <v>14.904</v>
      </c>
    </row>
    <row r="9916" spans="1:26" ht="16" x14ac:dyDescent="0.2">
      <c r="A9916">
        <v>9915</v>
      </c>
      <c r="B9916" t="s">
        <v>10895</v>
      </c>
      <c r="C9916" s="1">
        <v>41669</v>
      </c>
      <c r="D9916">
        <f>YEAR(Table1[[#This Row],[Order Date]])</f>
        <v>2014</v>
      </c>
      <c r="E9916">
        <f>MONTH(Table1[[#This Row],[Order Date]])</f>
        <v>1</v>
      </c>
      <c r="F9916" t="str">
        <f>Table1[[#This Row],[Order Year]]&amp;"-"&amp;Table1[[#This Row],[Order Month]]</f>
        <v>2014-1</v>
      </c>
      <c r="G9916" s="5">
        <f>YEAR(Table1[[#This Row],[Order Date]])*100 + MONTH(Table1[[#This Row],[Order Date]])</f>
        <v>201401</v>
      </c>
      <c r="H9916" s="1">
        <v>41671</v>
      </c>
      <c r="I9916" t="s">
        <v>26</v>
      </c>
      <c r="J9916" t="s">
        <v>5455</v>
      </c>
      <c r="K9916" t="s">
        <v>5456</v>
      </c>
      <c r="L9916" t="s">
        <v>29</v>
      </c>
      <c r="M9916" t="s">
        <v>30</v>
      </c>
      <c r="N9916" t="s">
        <v>5181</v>
      </c>
      <c r="O9916" t="s">
        <v>492</v>
      </c>
      <c r="P9916">
        <v>52302</v>
      </c>
      <c r="Q9916" t="s">
        <v>108</v>
      </c>
      <c r="R9916" t="s">
        <v>6178</v>
      </c>
      <c r="S9916" t="s">
        <v>49</v>
      </c>
      <c r="T9916" t="s">
        <v>93</v>
      </c>
      <c r="U9916" t="s">
        <v>6179</v>
      </c>
      <c r="V9916">
        <v>12.96</v>
      </c>
      <c r="W9916">
        <v>2</v>
      </c>
      <c r="X9916" s="9">
        <f>Table1[[#This Row],[Discount]]</f>
        <v>0</v>
      </c>
      <c r="Y9916">
        <v>0</v>
      </c>
      <c r="Z9916">
        <v>6.2208000000000006</v>
      </c>
    </row>
    <row r="9917" spans="1:26" ht="16" x14ac:dyDescent="0.2">
      <c r="A9917">
        <v>9916</v>
      </c>
      <c r="B9917" t="s">
        <v>10895</v>
      </c>
      <c r="C9917" s="1">
        <v>41669</v>
      </c>
      <c r="D9917">
        <f>YEAR(Table1[[#This Row],[Order Date]])</f>
        <v>2014</v>
      </c>
      <c r="E9917">
        <f>MONTH(Table1[[#This Row],[Order Date]])</f>
        <v>1</v>
      </c>
      <c r="F9917" t="str">
        <f>Table1[[#This Row],[Order Year]]&amp;"-"&amp;Table1[[#This Row],[Order Month]]</f>
        <v>2014-1</v>
      </c>
      <c r="G9917" s="5">
        <f>YEAR(Table1[[#This Row],[Order Date]])*100 + MONTH(Table1[[#This Row],[Order Date]])</f>
        <v>201401</v>
      </c>
      <c r="H9917" s="1">
        <v>41671</v>
      </c>
      <c r="I9917" t="s">
        <v>26</v>
      </c>
      <c r="J9917" t="s">
        <v>5455</v>
      </c>
      <c r="K9917" t="s">
        <v>5456</v>
      </c>
      <c r="L9917" t="s">
        <v>29</v>
      </c>
      <c r="M9917" t="s">
        <v>30</v>
      </c>
      <c r="N9917" t="s">
        <v>5181</v>
      </c>
      <c r="O9917" t="s">
        <v>492</v>
      </c>
      <c r="P9917">
        <v>52302</v>
      </c>
      <c r="Q9917" t="s">
        <v>108</v>
      </c>
      <c r="R9917" t="s">
        <v>2501</v>
      </c>
      <c r="S9917" t="s">
        <v>49</v>
      </c>
      <c r="T9917" t="s">
        <v>93</v>
      </c>
      <c r="U9917" t="s">
        <v>2502</v>
      </c>
      <c r="V9917">
        <v>94.85</v>
      </c>
      <c r="W9917">
        <v>5</v>
      </c>
      <c r="X9917" s="9">
        <f>Table1[[#This Row],[Discount]]</f>
        <v>0</v>
      </c>
      <c r="Y9917">
        <v>0</v>
      </c>
      <c r="Z9917">
        <v>45.527999999999992</v>
      </c>
    </row>
    <row r="9918" spans="1:26" ht="16" x14ac:dyDescent="0.2">
      <c r="A9918">
        <v>9917</v>
      </c>
      <c r="B9918" t="s">
        <v>10895</v>
      </c>
      <c r="C9918" s="1">
        <v>41669</v>
      </c>
      <c r="D9918">
        <f>YEAR(Table1[[#This Row],[Order Date]])</f>
        <v>2014</v>
      </c>
      <c r="E9918">
        <f>MONTH(Table1[[#This Row],[Order Date]])</f>
        <v>1</v>
      </c>
      <c r="F9918" t="str">
        <f>Table1[[#This Row],[Order Year]]&amp;"-"&amp;Table1[[#This Row],[Order Month]]</f>
        <v>2014-1</v>
      </c>
      <c r="G9918" s="5">
        <f>YEAR(Table1[[#This Row],[Order Date]])*100 + MONTH(Table1[[#This Row],[Order Date]])</f>
        <v>201401</v>
      </c>
      <c r="H9918" s="1">
        <v>41671</v>
      </c>
      <c r="I9918" t="s">
        <v>26</v>
      </c>
      <c r="J9918" t="s">
        <v>5455</v>
      </c>
      <c r="K9918" t="s">
        <v>5456</v>
      </c>
      <c r="L9918" t="s">
        <v>29</v>
      </c>
      <c r="M9918" t="s">
        <v>30</v>
      </c>
      <c r="N9918" t="s">
        <v>5181</v>
      </c>
      <c r="O9918" t="s">
        <v>492</v>
      </c>
      <c r="P9918">
        <v>52302</v>
      </c>
      <c r="Q9918" t="s">
        <v>108</v>
      </c>
      <c r="R9918" t="s">
        <v>638</v>
      </c>
      <c r="S9918" t="s">
        <v>49</v>
      </c>
      <c r="T9918" t="s">
        <v>62</v>
      </c>
      <c r="U9918" t="s">
        <v>639</v>
      </c>
      <c r="V9918">
        <v>13.48</v>
      </c>
      <c r="W9918">
        <v>1</v>
      </c>
      <c r="X9918" s="9">
        <f>Table1[[#This Row],[Discount]]</f>
        <v>0</v>
      </c>
      <c r="Y9918">
        <v>0</v>
      </c>
      <c r="Z9918">
        <v>3.5047999999999995</v>
      </c>
    </row>
    <row r="9919" spans="1:26" ht="16" x14ac:dyDescent="0.2">
      <c r="A9919">
        <v>9918</v>
      </c>
      <c r="B9919" t="s">
        <v>10895</v>
      </c>
      <c r="C9919" s="1">
        <v>41669</v>
      </c>
      <c r="D9919">
        <f>YEAR(Table1[[#This Row],[Order Date]])</f>
        <v>2014</v>
      </c>
      <c r="E9919">
        <f>MONTH(Table1[[#This Row],[Order Date]])</f>
        <v>1</v>
      </c>
      <c r="F9919" t="str">
        <f>Table1[[#This Row],[Order Year]]&amp;"-"&amp;Table1[[#This Row],[Order Month]]</f>
        <v>2014-1</v>
      </c>
      <c r="G9919" s="5">
        <f>YEAR(Table1[[#This Row],[Order Date]])*100 + MONTH(Table1[[#This Row],[Order Date]])</f>
        <v>201401</v>
      </c>
      <c r="H9919" s="1">
        <v>41671</v>
      </c>
      <c r="I9919" t="s">
        <v>26</v>
      </c>
      <c r="J9919" t="s">
        <v>5455</v>
      </c>
      <c r="K9919" t="s">
        <v>5456</v>
      </c>
      <c r="L9919" t="s">
        <v>29</v>
      </c>
      <c r="M9919" t="s">
        <v>30</v>
      </c>
      <c r="N9919" t="s">
        <v>5181</v>
      </c>
      <c r="O9919" t="s">
        <v>492</v>
      </c>
      <c r="P9919">
        <v>52302</v>
      </c>
      <c r="Q9919" t="s">
        <v>108</v>
      </c>
      <c r="R9919" t="s">
        <v>2048</v>
      </c>
      <c r="S9919" t="s">
        <v>35</v>
      </c>
      <c r="T9919" t="s">
        <v>68</v>
      </c>
      <c r="U9919" t="s">
        <v>2049</v>
      </c>
      <c r="V9919">
        <v>14.91</v>
      </c>
      <c r="W9919">
        <v>3</v>
      </c>
      <c r="X9919" s="9">
        <f>Table1[[#This Row],[Discount]]</f>
        <v>0</v>
      </c>
      <c r="Y9919">
        <v>0</v>
      </c>
      <c r="Z9919">
        <v>4.6220999999999997</v>
      </c>
    </row>
    <row r="9920" spans="1:26" ht="16" x14ac:dyDescent="0.2">
      <c r="A9920">
        <v>9919</v>
      </c>
      <c r="B9920" t="s">
        <v>10896</v>
      </c>
      <c r="C9920" s="1">
        <v>41176</v>
      </c>
      <c r="D9920">
        <f>YEAR(Table1[[#This Row],[Order Date]])</f>
        <v>2012</v>
      </c>
      <c r="E9920">
        <f>MONTH(Table1[[#This Row],[Order Date]])</f>
        <v>9</v>
      </c>
      <c r="F9920" t="str">
        <f>Table1[[#This Row],[Order Year]]&amp;"-"&amp;Table1[[#This Row],[Order Month]]</f>
        <v>2012-9</v>
      </c>
      <c r="G9920" s="5">
        <f>YEAR(Table1[[#This Row],[Order Date]])*100 + MONTH(Table1[[#This Row],[Order Date]])</f>
        <v>201209</v>
      </c>
      <c r="H9920" s="1">
        <v>41181</v>
      </c>
      <c r="I9920" t="s">
        <v>53</v>
      </c>
      <c r="J9920" t="s">
        <v>3694</v>
      </c>
      <c r="K9920" t="s">
        <v>3695</v>
      </c>
      <c r="L9920" t="s">
        <v>29</v>
      </c>
      <c r="M9920" t="s">
        <v>30</v>
      </c>
      <c r="N9920" t="s">
        <v>269</v>
      </c>
      <c r="O9920" t="s">
        <v>270</v>
      </c>
      <c r="P9920">
        <v>10035</v>
      </c>
      <c r="Q9920" t="s">
        <v>151</v>
      </c>
      <c r="R9920" t="s">
        <v>3456</v>
      </c>
      <c r="S9920" t="s">
        <v>49</v>
      </c>
      <c r="T9920" t="s">
        <v>176</v>
      </c>
      <c r="U9920" t="s">
        <v>3457</v>
      </c>
      <c r="V9920">
        <v>39.979999999999997</v>
      </c>
      <c r="W9920">
        <v>1</v>
      </c>
      <c r="X9920" s="9">
        <f>Table1[[#This Row],[Discount]]</f>
        <v>0</v>
      </c>
      <c r="Y9920">
        <v>0</v>
      </c>
      <c r="Z9920">
        <v>17.990999999999996</v>
      </c>
    </row>
    <row r="9921" spans="1:26" ht="16" x14ac:dyDescent="0.2">
      <c r="A9921">
        <v>9920</v>
      </c>
      <c r="B9921" t="s">
        <v>10897</v>
      </c>
      <c r="C9921" s="1">
        <v>41349</v>
      </c>
      <c r="D9921">
        <f>YEAR(Table1[[#This Row],[Order Date]])</f>
        <v>2013</v>
      </c>
      <c r="E9921">
        <f>MONTH(Table1[[#This Row],[Order Date]])</f>
        <v>3</v>
      </c>
      <c r="F9921" t="str">
        <f>Table1[[#This Row],[Order Year]]&amp;"-"&amp;Table1[[#This Row],[Order Month]]</f>
        <v>2013-3</v>
      </c>
      <c r="G9921" s="5">
        <f>YEAR(Table1[[#This Row],[Order Date]])*100 + MONTH(Table1[[#This Row],[Order Date]])</f>
        <v>201303</v>
      </c>
      <c r="H9921" s="1">
        <v>41353</v>
      </c>
      <c r="I9921" t="s">
        <v>53</v>
      </c>
      <c r="J9921" t="s">
        <v>4196</v>
      </c>
      <c r="K9921" t="s">
        <v>4197</v>
      </c>
      <c r="L9921" t="s">
        <v>44</v>
      </c>
      <c r="M9921" t="s">
        <v>30</v>
      </c>
      <c r="N9921" t="s">
        <v>10501</v>
      </c>
      <c r="O9921" t="s">
        <v>107</v>
      </c>
      <c r="P9921">
        <v>77803</v>
      </c>
      <c r="Q9921" t="s">
        <v>108</v>
      </c>
      <c r="R9921" t="s">
        <v>387</v>
      </c>
      <c r="S9921" t="s">
        <v>35</v>
      </c>
      <c r="T9921" t="s">
        <v>39</v>
      </c>
      <c r="U9921" t="s">
        <v>388</v>
      </c>
      <c r="V9921">
        <v>528.42999999999995</v>
      </c>
      <c r="W9921">
        <v>5</v>
      </c>
      <c r="X9921" s="9">
        <f>Table1[[#This Row],[Discount]]</f>
        <v>0.3</v>
      </c>
      <c r="Y9921">
        <v>0.3</v>
      </c>
      <c r="Z9921">
        <v>-143.43099999999998</v>
      </c>
    </row>
    <row r="9922" spans="1:26" ht="16" x14ac:dyDescent="0.2">
      <c r="A9922">
        <v>9921</v>
      </c>
      <c r="B9922" t="s">
        <v>10897</v>
      </c>
      <c r="C9922" s="1">
        <v>41349</v>
      </c>
      <c r="D9922">
        <f>YEAR(Table1[[#This Row],[Order Date]])</f>
        <v>2013</v>
      </c>
      <c r="E9922">
        <f>MONTH(Table1[[#This Row],[Order Date]])</f>
        <v>3</v>
      </c>
      <c r="F9922" t="str">
        <f>Table1[[#This Row],[Order Year]]&amp;"-"&amp;Table1[[#This Row],[Order Month]]</f>
        <v>2013-3</v>
      </c>
      <c r="G9922" s="5">
        <f>YEAR(Table1[[#This Row],[Order Date]])*100 + MONTH(Table1[[#This Row],[Order Date]])</f>
        <v>201303</v>
      </c>
      <c r="H9922" s="1">
        <v>41353</v>
      </c>
      <c r="I9922" t="s">
        <v>53</v>
      </c>
      <c r="J9922" t="s">
        <v>4196</v>
      </c>
      <c r="K9922" t="s">
        <v>4197</v>
      </c>
      <c r="L9922" t="s">
        <v>44</v>
      </c>
      <c r="M9922" t="s">
        <v>30</v>
      </c>
      <c r="N9922" t="s">
        <v>10501</v>
      </c>
      <c r="O9922" t="s">
        <v>107</v>
      </c>
      <c r="P9922">
        <v>77803</v>
      </c>
      <c r="Q9922" t="s">
        <v>108</v>
      </c>
      <c r="R9922" t="s">
        <v>5784</v>
      </c>
      <c r="S9922" t="s">
        <v>49</v>
      </c>
      <c r="T9922" t="s">
        <v>78</v>
      </c>
      <c r="U9922" t="s">
        <v>5785</v>
      </c>
      <c r="V9922">
        <v>22.385999999999996</v>
      </c>
      <c r="W9922">
        <v>7</v>
      </c>
      <c r="X9922" s="9">
        <f>Table1[[#This Row],[Discount]]</f>
        <v>0.8</v>
      </c>
      <c r="Y9922">
        <v>0.8</v>
      </c>
      <c r="Z9922">
        <v>-35.817600000000013</v>
      </c>
    </row>
    <row r="9923" spans="1:26" ht="16" x14ac:dyDescent="0.2">
      <c r="A9923">
        <v>9922</v>
      </c>
      <c r="B9923" t="s">
        <v>10898</v>
      </c>
      <c r="C9923" s="1">
        <v>40871</v>
      </c>
      <c r="D9923">
        <f>YEAR(Table1[[#This Row],[Order Date]])</f>
        <v>2011</v>
      </c>
      <c r="E9923">
        <f>MONTH(Table1[[#This Row],[Order Date]])</f>
        <v>11</v>
      </c>
      <c r="F9923" t="str">
        <f>Table1[[#This Row],[Order Year]]&amp;"-"&amp;Table1[[#This Row],[Order Month]]</f>
        <v>2011-11</v>
      </c>
      <c r="G9923" s="5">
        <f>YEAR(Table1[[#This Row],[Order Date]])*100 + MONTH(Table1[[#This Row],[Order Date]])</f>
        <v>201111</v>
      </c>
      <c r="H9923" s="1">
        <v>40877</v>
      </c>
      <c r="I9923" t="s">
        <v>53</v>
      </c>
      <c r="J9923" t="s">
        <v>3373</v>
      </c>
      <c r="K9923" t="s">
        <v>3374</v>
      </c>
      <c r="L9923" t="s">
        <v>105</v>
      </c>
      <c r="M9923" t="s">
        <v>30</v>
      </c>
      <c r="N9923" t="s">
        <v>804</v>
      </c>
      <c r="O9923" t="s">
        <v>501</v>
      </c>
      <c r="P9923">
        <v>44312</v>
      </c>
      <c r="Q9923" t="s">
        <v>151</v>
      </c>
      <c r="R9923" t="s">
        <v>3311</v>
      </c>
      <c r="S9923" t="s">
        <v>49</v>
      </c>
      <c r="T9923" t="s">
        <v>78</v>
      </c>
      <c r="U9923" t="s">
        <v>3312</v>
      </c>
      <c r="V9923">
        <v>5.7420000000000009</v>
      </c>
      <c r="W9923">
        <v>3</v>
      </c>
      <c r="X9923" s="9">
        <f>Table1[[#This Row],[Discount]]</f>
        <v>0.7</v>
      </c>
      <c r="Y9923">
        <v>0.7</v>
      </c>
      <c r="Z9923">
        <v>-4.5935999999999986</v>
      </c>
    </row>
    <row r="9924" spans="1:26" ht="16" x14ac:dyDescent="0.2">
      <c r="A9924">
        <v>9923</v>
      </c>
      <c r="B9924" t="s">
        <v>10899</v>
      </c>
      <c r="C9924" s="1">
        <v>41766</v>
      </c>
      <c r="D9924">
        <f>YEAR(Table1[[#This Row],[Order Date]])</f>
        <v>2014</v>
      </c>
      <c r="E9924">
        <f>MONTH(Table1[[#This Row],[Order Date]])</f>
        <v>5</v>
      </c>
      <c r="F9924" t="str">
        <f>Table1[[#This Row],[Order Year]]&amp;"-"&amp;Table1[[#This Row],[Order Month]]</f>
        <v>2014-5</v>
      </c>
      <c r="G9924" s="5">
        <f>YEAR(Table1[[#This Row],[Order Date]])*100 + MONTH(Table1[[#This Row],[Order Date]])</f>
        <v>201405</v>
      </c>
      <c r="H9924" s="1">
        <v>41770</v>
      </c>
      <c r="I9924" t="s">
        <v>53</v>
      </c>
      <c r="J9924" t="s">
        <v>1916</v>
      </c>
      <c r="K9924" t="s">
        <v>1917</v>
      </c>
      <c r="L9924" t="s">
        <v>29</v>
      </c>
      <c r="M9924" t="s">
        <v>30</v>
      </c>
      <c r="N9924" t="s">
        <v>306</v>
      </c>
      <c r="O9924" t="s">
        <v>214</v>
      </c>
      <c r="P9924">
        <v>60653</v>
      </c>
      <c r="Q9924" t="s">
        <v>108</v>
      </c>
      <c r="R9924" t="s">
        <v>3412</v>
      </c>
      <c r="S9924" t="s">
        <v>74</v>
      </c>
      <c r="T9924" t="s">
        <v>164</v>
      </c>
      <c r="U9924" t="s">
        <v>3413</v>
      </c>
      <c r="V9924">
        <v>191.96800000000002</v>
      </c>
      <c r="W9924">
        <v>4</v>
      </c>
      <c r="X9924" s="9">
        <f>Table1[[#This Row],[Discount]]</f>
        <v>0.2</v>
      </c>
      <c r="Y9924">
        <v>0.2</v>
      </c>
      <c r="Z9924">
        <v>28.79519999999998</v>
      </c>
    </row>
    <row r="9925" spans="1:26" ht="16" x14ac:dyDescent="0.2">
      <c r="A9925">
        <v>9924</v>
      </c>
      <c r="B9925" t="s">
        <v>10900</v>
      </c>
      <c r="C9925" s="1">
        <v>40988</v>
      </c>
      <c r="D9925">
        <f>YEAR(Table1[[#This Row],[Order Date]])</f>
        <v>2012</v>
      </c>
      <c r="E9925">
        <f>MONTH(Table1[[#This Row],[Order Date]])</f>
        <v>3</v>
      </c>
      <c r="F9925" t="str">
        <f>Table1[[#This Row],[Order Year]]&amp;"-"&amp;Table1[[#This Row],[Order Month]]</f>
        <v>2012-3</v>
      </c>
      <c r="G9925" s="5">
        <f>YEAR(Table1[[#This Row],[Order Date]])*100 + MONTH(Table1[[#This Row],[Order Date]])</f>
        <v>201203</v>
      </c>
      <c r="H9925" s="1">
        <v>40991</v>
      </c>
      <c r="I9925" t="s">
        <v>191</v>
      </c>
      <c r="J9925" t="s">
        <v>6607</v>
      </c>
      <c r="K9925" t="s">
        <v>6608</v>
      </c>
      <c r="L9925" t="s">
        <v>44</v>
      </c>
      <c r="M9925" t="s">
        <v>30</v>
      </c>
      <c r="N9925" t="s">
        <v>269</v>
      </c>
      <c r="O9925" t="s">
        <v>270</v>
      </c>
      <c r="P9925">
        <v>10035</v>
      </c>
      <c r="Q9925" t="s">
        <v>151</v>
      </c>
      <c r="R9925" t="s">
        <v>1389</v>
      </c>
      <c r="S9925" t="s">
        <v>49</v>
      </c>
      <c r="T9925" t="s">
        <v>78</v>
      </c>
      <c r="U9925" t="s">
        <v>1390</v>
      </c>
      <c r="V9925">
        <v>49.847999999999999</v>
      </c>
      <c r="W9925">
        <v>3</v>
      </c>
      <c r="X9925" s="9">
        <f>Table1[[#This Row],[Discount]]</f>
        <v>0.2</v>
      </c>
      <c r="Y9925">
        <v>0.2</v>
      </c>
      <c r="Z9925">
        <v>16.823699999999999</v>
      </c>
    </row>
    <row r="9926" spans="1:26" ht="16" x14ac:dyDescent="0.2">
      <c r="A9926">
        <v>9925</v>
      </c>
      <c r="B9926" t="s">
        <v>10900</v>
      </c>
      <c r="C9926" s="1">
        <v>40988</v>
      </c>
      <c r="D9926">
        <f>YEAR(Table1[[#This Row],[Order Date]])</f>
        <v>2012</v>
      </c>
      <c r="E9926">
        <f>MONTH(Table1[[#This Row],[Order Date]])</f>
        <v>3</v>
      </c>
      <c r="F9926" t="str">
        <f>Table1[[#This Row],[Order Year]]&amp;"-"&amp;Table1[[#This Row],[Order Month]]</f>
        <v>2012-3</v>
      </c>
      <c r="G9926" s="5">
        <f>YEAR(Table1[[#This Row],[Order Date]])*100 + MONTH(Table1[[#This Row],[Order Date]])</f>
        <v>201203</v>
      </c>
      <c r="H9926" s="1">
        <v>40991</v>
      </c>
      <c r="I9926" t="s">
        <v>191</v>
      </c>
      <c r="J9926" t="s">
        <v>6607</v>
      </c>
      <c r="K9926" t="s">
        <v>6608</v>
      </c>
      <c r="L9926" t="s">
        <v>44</v>
      </c>
      <c r="M9926" t="s">
        <v>30</v>
      </c>
      <c r="N9926" t="s">
        <v>269</v>
      </c>
      <c r="O9926" t="s">
        <v>270</v>
      </c>
      <c r="P9926">
        <v>10035</v>
      </c>
      <c r="Q9926" t="s">
        <v>151</v>
      </c>
      <c r="R9926" t="s">
        <v>1013</v>
      </c>
      <c r="S9926" t="s">
        <v>49</v>
      </c>
      <c r="T9926" t="s">
        <v>176</v>
      </c>
      <c r="U9926" t="s">
        <v>1014</v>
      </c>
      <c r="V9926">
        <v>23.99</v>
      </c>
      <c r="W9926">
        <v>1</v>
      </c>
      <c r="X9926" s="9">
        <f>Table1[[#This Row],[Discount]]</f>
        <v>0</v>
      </c>
      <c r="Y9926">
        <v>0</v>
      </c>
      <c r="Z9926">
        <v>11.994999999999999</v>
      </c>
    </row>
    <row r="9927" spans="1:26" ht="16" x14ac:dyDescent="0.2">
      <c r="A9927">
        <v>9926</v>
      </c>
      <c r="B9927" t="s">
        <v>10900</v>
      </c>
      <c r="C9927" s="1">
        <v>40988</v>
      </c>
      <c r="D9927">
        <f>YEAR(Table1[[#This Row],[Order Date]])</f>
        <v>2012</v>
      </c>
      <c r="E9927">
        <f>MONTH(Table1[[#This Row],[Order Date]])</f>
        <v>3</v>
      </c>
      <c r="F9927" t="str">
        <f>Table1[[#This Row],[Order Year]]&amp;"-"&amp;Table1[[#This Row],[Order Month]]</f>
        <v>2012-3</v>
      </c>
      <c r="G9927" s="5">
        <f>YEAR(Table1[[#This Row],[Order Date]])*100 + MONTH(Table1[[#This Row],[Order Date]])</f>
        <v>201203</v>
      </c>
      <c r="H9927" s="1">
        <v>40991</v>
      </c>
      <c r="I9927" t="s">
        <v>191</v>
      </c>
      <c r="J9927" t="s">
        <v>6607</v>
      </c>
      <c r="K9927" t="s">
        <v>6608</v>
      </c>
      <c r="L9927" t="s">
        <v>44</v>
      </c>
      <c r="M9927" t="s">
        <v>30</v>
      </c>
      <c r="N9927" t="s">
        <v>269</v>
      </c>
      <c r="O9927" t="s">
        <v>270</v>
      </c>
      <c r="P9927">
        <v>10035</v>
      </c>
      <c r="Q9927" t="s">
        <v>151</v>
      </c>
      <c r="R9927" t="s">
        <v>100</v>
      </c>
      <c r="S9927" t="s">
        <v>49</v>
      </c>
      <c r="T9927" t="s">
        <v>78</v>
      </c>
      <c r="U9927" t="s">
        <v>101</v>
      </c>
      <c r="V9927">
        <v>1087.9360000000001</v>
      </c>
      <c r="W9927">
        <v>8</v>
      </c>
      <c r="X9927" s="9">
        <f>Table1[[#This Row],[Discount]]</f>
        <v>0.2</v>
      </c>
      <c r="Y9927">
        <v>0.2</v>
      </c>
      <c r="Z9927">
        <v>353.5791999999999</v>
      </c>
    </row>
    <row r="9928" spans="1:26" ht="16" x14ac:dyDescent="0.2">
      <c r="A9928">
        <v>9927</v>
      </c>
      <c r="B9928" t="s">
        <v>10900</v>
      </c>
      <c r="C9928" s="1">
        <v>40988</v>
      </c>
      <c r="D9928">
        <f>YEAR(Table1[[#This Row],[Order Date]])</f>
        <v>2012</v>
      </c>
      <c r="E9928">
        <f>MONTH(Table1[[#This Row],[Order Date]])</f>
        <v>3</v>
      </c>
      <c r="F9928" t="str">
        <f>Table1[[#This Row],[Order Year]]&amp;"-"&amp;Table1[[#This Row],[Order Month]]</f>
        <v>2012-3</v>
      </c>
      <c r="G9928" s="5">
        <f>YEAR(Table1[[#This Row],[Order Date]])*100 + MONTH(Table1[[#This Row],[Order Date]])</f>
        <v>201203</v>
      </c>
      <c r="H9928" s="1">
        <v>40991</v>
      </c>
      <c r="I9928" t="s">
        <v>191</v>
      </c>
      <c r="J9928" t="s">
        <v>6607</v>
      </c>
      <c r="K9928" t="s">
        <v>6608</v>
      </c>
      <c r="L9928" t="s">
        <v>44</v>
      </c>
      <c r="M9928" t="s">
        <v>30</v>
      </c>
      <c r="N9928" t="s">
        <v>269</v>
      </c>
      <c r="O9928" t="s">
        <v>270</v>
      </c>
      <c r="P9928">
        <v>10035</v>
      </c>
      <c r="Q9928" t="s">
        <v>151</v>
      </c>
      <c r="R9928" t="s">
        <v>3785</v>
      </c>
      <c r="S9928" t="s">
        <v>74</v>
      </c>
      <c r="T9928" t="s">
        <v>75</v>
      </c>
      <c r="U9928" t="s">
        <v>3786</v>
      </c>
      <c r="V9928">
        <v>199.98</v>
      </c>
      <c r="W9928">
        <v>2</v>
      </c>
      <c r="X9928" s="9">
        <f>Table1[[#This Row],[Discount]]</f>
        <v>0</v>
      </c>
      <c r="Y9928">
        <v>0</v>
      </c>
      <c r="Z9928">
        <v>53.994599999999991</v>
      </c>
    </row>
    <row r="9929" spans="1:26" ht="16" x14ac:dyDescent="0.2">
      <c r="A9929">
        <v>9928</v>
      </c>
      <c r="B9929" t="s">
        <v>10900</v>
      </c>
      <c r="C9929" s="1">
        <v>40988</v>
      </c>
      <c r="D9929">
        <f>YEAR(Table1[[#This Row],[Order Date]])</f>
        <v>2012</v>
      </c>
      <c r="E9929">
        <f>MONTH(Table1[[#This Row],[Order Date]])</f>
        <v>3</v>
      </c>
      <c r="F9929" t="str">
        <f>Table1[[#This Row],[Order Year]]&amp;"-"&amp;Table1[[#This Row],[Order Month]]</f>
        <v>2012-3</v>
      </c>
      <c r="G9929" s="5">
        <f>YEAR(Table1[[#This Row],[Order Date]])*100 + MONTH(Table1[[#This Row],[Order Date]])</f>
        <v>201203</v>
      </c>
      <c r="H9929" s="1">
        <v>40991</v>
      </c>
      <c r="I9929" t="s">
        <v>191</v>
      </c>
      <c r="J9929" t="s">
        <v>6607</v>
      </c>
      <c r="K9929" t="s">
        <v>6608</v>
      </c>
      <c r="L9929" t="s">
        <v>44</v>
      </c>
      <c r="M9929" t="s">
        <v>30</v>
      </c>
      <c r="N9929" t="s">
        <v>269</v>
      </c>
      <c r="O9929" t="s">
        <v>270</v>
      </c>
      <c r="P9929">
        <v>10035</v>
      </c>
      <c r="Q9929" t="s">
        <v>151</v>
      </c>
      <c r="R9929" t="s">
        <v>4910</v>
      </c>
      <c r="S9929" t="s">
        <v>49</v>
      </c>
      <c r="T9929" t="s">
        <v>62</v>
      </c>
      <c r="U9929" t="s">
        <v>4911</v>
      </c>
      <c r="V9929">
        <v>83.92</v>
      </c>
      <c r="W9929">
        <v>4</v>
      </c>
      <c r="X9929" s="9">
        <f>Table1[[#This Row],[Discount]]</f>
        <v>0</v>
      </c>
      <c r="Y9929">
        <v>0</v>
      </c>
      <c r="Z9929">
        <v>20.140799999999999</v>
      </c>
    </row>
    <row r="9930" spans="1:26" ht="16" x14ac:dyDescent="0.2">
      <c r="A9930">
        <v>9929</v>
      </c>
      <c r="B9930" t="s">
        <v>10901</v>
      </c>
      <c r="C9930" s="1">
        <v>41522</v>
      </c>
      <c r="D9930">
        <f>YEAR(Table1[[#This Row],[Order Date]])</f>
        <v>2013</v>
      </c>
      <c r="E9930">
        <f>MONTH(Table1[[#This Row],[Order Date]])</f>
        <v>9</v>
      </c>
      <c r="F9930" t="str">
        <f>Table1[[#This Row],[Order Year]]&amp;"-"&amp;Table1[[#This Row],[Order Month]]</f>
        <v>2013-9</v>
      </c>
      <c r="G9930" s="5">
        <f>YEAR(Table1[[#This Row],[Order Date]])*100 + MONTH(Table1[[#This Row],[Order Date]])</f>
        <v>201309</v>
      </c>
      <c r="H9930" s="1">
        <v>41522</v>
      </c>
      <c r="I9930" t="s">
        <v>1293</v>
      </c>
      <c r="J9930" t="s">
        <v>9102</v>
      </c>
      <c r="K9930" t="s">
        <v>9103</v>
      </c>
      <c r="L9930" t="s">
        <v>29</v>
      </c>
      <c r="M9930" t="s">
        <v>30</v>
      </c>
      <c r="N9930" t="s">
        <v>130</v>
      </c>
      <c r="O9930" t="s">
        <v>46</v>
      </c>
      <c r="P9930">
        <v>94122</v>
      </c>
      <c r="Q9930" t="s">
        <v>47</v>
      </c>
      <c r="R9930" t="s">
        <v>350</v>
      </c>
      <c r="S9930" t="s">
        <v>35</v>
      </c>
      <c r="T9930" t="s">
        <v>68</v>
      </c>
      <c r="U9930" t="s">
        <v>351</v>
      </c>
      <c r="V9930">
        <v>24.27</v>
      </c>
      <c r="W9930">
        <v>3</v>
      </c>
      <c r="X9930" s="9">
        <f>Table1[[#This Row],[Discount]]</f>
        <v>0</v>
      </c>
      <c r="Y9930">
        <v>0</v>
      </c>
      <c r="Z9930">
        <v>8.7371999999999996</v>
      </c>
    </row>
    <row r="9931" spans="1:26" ht="16" x14ac:dyDescent="0.2">
      <c r="A9931">
        <v>9930</v>
      </c>
      <c r="B9931" t="s">
        <v>10901</v>
      </c>
      <c r="C9931" s="1">
        <v>41522</v>
      </c>
      <c r="D9931">
        <f>YEAR(Table1[[#This Row],[Order Date]])</f>
        <v>2013</v>
      </c>
      <c r="E9931">
        <f>MONTH(Table1[[#This Row],[Order Date]])</f>
        <v>9</v>
      </c>
      <c r="F9931" t="str">
        <f>Table1[[#This Row],[Order Year]]&amp;"-"&amp;Table1[[#This Row],[Order Month]]</f>
        <v>2013-9</v>
      </c>
      <c r="G9931" s="5">
        <f>YEAR(Table1[[#This Row],[Order Date]])*100 + MONTH(Table1[[#This Row],[Order Date]])</f>
        <v>201309</v>
      </c>
      <c r="H9931" s="1">
        <v>41522</v>
      </c>
      <c r="I9931" t="s">
        <v>1293</v>
      </c>
      <c r="J9931" t="s">
        <v>9102</v>
      </c>
      <c r="K9931" t="s">
        <v>9103</v>
      </c>
      <c r="L9931" t="s">
        <v>29</v>
      </c>
      <c r="M9931" t="s">
        <v>30</v>
      </c>
      <c r="N9931" t="s">
        <v>130</v>
      </c>
      <c r="O9931" t="s">
        <v>46</v>
      </c>
      <c r="P9931">
        <v>94122</v>
      </c>
      <c r="Q9931" t="s">
        <v>47</v>
      </c>
      <c r="R9931" t="s">
        <v>5276</v>
      </c>
      <c r="S9931" t="s">
        <v>74</v>
      </c>
      <c r="T9931" t="s">
        <v>1219</v>
      </c>
      <c r="U9931" t="s">
        <v>5277</v>
      </c>
      <c r="V9931">
        <v>2799.9600000000005</v>
      </c>
      <c r="W9931">
        <v>5</v>
      </c>
      <c r="X9931" s="9">
        <f>Table1[[#This Row],[Discount]]</f>
        <v>0.2</v>
      </c>
      <c r="Y9931">
        <v>0.2</v>
      </c>
      <c r="Z9931">
        <v>944.98649999999986</v>
      </c>
    </row>
    <row r="9932" spans="1:26" ht="16" x14ac:dyDescent="0.2">
      <c r="A9932">
        <v>9931</v>
      </c>
      <c r="B9932" t="s">
        <v>10902</v>
      </c>
      <c r="C9932" s="1">
        <v>41226</v>
      </c>
      <c r="D9932">
        <f>YEAR(Table1[[#This Row],[Order Date]])</f>
        <v>2012</v>
      </c>
      <c r="E9932">
        <f>MONTH(Table1[[#This Row],[Order Date]])</f>
        <v>11</v>
      </c>
      <c r="F9932" t="str">
        <f>Table1[[#This Row],[Order Year]]&amp;"-"&amp;Table1[[#This Row],[Order Month]]</f>
        <v>2012-11</v>
      </c>
      <c r="G9932" s="5">
        <f>YEAR(Table1[[#This Row],[Order Date]])*100 + MONTH(Table1[[#This Row],[Order Date]])</f>
        <v>201211</v>
      </c>
      <c r="H9932" s="1">
        <v>41230</v>
      </c>
      <c r="I9932" t="s">
        <v>53</v>
      </c>
      <c r="J9932" t="s">
        <v>1433</v>
      </c>
      <c r="K9932" t="s">
        <v>1434</v>
      </c>
      <c r="L9932" t="s">
        <v>29</v>
      </c>
      <c r="M9932" t="s">
        <v>30</v>
      </c>
      <c r="N9932" t="s">
        <v>4901</v>
      </c>
      <c r="O9932" t="s">
        <v>46</v>
      </c>
      <c r="P9932">
        <v>92404</v>
      </c>
      <c r="Q9932" t="s">
        <v>47</v>
      </c>
      <c r="R9932" t="s">
        <v>6319</v>
      </c>
      <c r="S9932" t="s">
        <v>49</v>
      </c>
      <c r="T9932" t="s">
        <v>78</v>
      </c>
      <c r="U9932" t="s">
        <v>6320</v>
      </c>
      <c r="V9932">
        <v>9.8719999999999999</v>
      </c>
      <c r="W9932">
        <v>2</v>
      </c>
      <c r="X9932" s="9">
        <f>Table1[[#This Row],[Discount]]</f>
        <v>0.2</v>
      </c>
      <c r="Y9932">
        <v>0.2</v>
      </c>
      <c r="Z9932">
        <v>3.4551999999999996</v>
      </c>
    </row>
    <row r="9933" spans="1:26" ht="16" x14ac:dyDescent="0.2">
      <c r="A9933">
        <v>9932</v>
      </c>
      <c r="B9933" t="s">
        <v>10902</v>
      </c>
      <c r="C9933" s="1">
        <v>41226</v>
      </c>
      <c r="D9933">
        <f>YEAR(Table1[[#This Row],[Order Date]])</f>
        <v>2012</v>
      </c>
      <c r="E9933">
        <f>MONTH(Table1[[#This Row],[Order Date]])</f>
        <v>11</v>
      </c>
      <c r="F9933" t="str">
        <f>Table1[[#This Row],[Order Year]]&amp;"-"&amp;Table1[[#This Row],[Order Month]]</f>
        <v>2012-11</v>
      </c>
      <c r="G9933" s="5">
        <f>YEAR(Table1[[#This Row],[Order Date]])*100 + MONTH(Table1[[#This Row],[Order Date]])</f>
        <v>201211</v>
      </c>
      <c r="H9933" s="1">
        <v>41230</v>
      </c>
      <c r="I9933" t="s">
        <v>53</v>
      </c>
      <c r="J9933" t="s">
        <v>1433</v>
      </c>
      <c r="K9933" t="s">
        <v>1434</v>
      </c>
      <c r="L9933" t="s">
        <v>29</v>
      </c>
      <c r="M9933" t="s">
        <v>30</v>
      </c>
      <c r="N9933" t="s">
        <v>4901</v>
      </c>
      <c r="O9933" t="s">
        <v>46</v>
      </c>
      <c r="P9933">
        <v>92404</v>
      </c>
      <c r="Q9933" t="s">
        <v>47</v>
      </c>
      <c r="R9933" t="s">
        <v>5661</v>
      </c>
      <c r="S9933" t="s">
        <v>35</v>
      </c>
      <c r="T9933" t="s">
        <v>36</v>
      </c>
      <c r="U9933" t="s">
        <v>5662</v>
      </c>
      <c r="V9933">
        <v>683.33199999999999</v>
      </c>
      <c r="W9933">
        <v>4</v>
      </c>
      <c r="X9933" s="9">
        <f>Table1[[#This Row],[Discount]]</f>
        <v>0.15</v>
      </c>
      <c r="Y9933">
        <v>0.15</v>
      </c>
      <c r="Z9933">
        <v>-40.196000000000055</v>
      </c>
    </row>
    <row r="9934" spans="1:26" ht="16" x14ac:dyDescent="0.2">
      <c r="A9934">
        <v>9933</v>
      </c>
      <c r="B9934" t="s">
        <v>10902</v>
      </c>
      <c r="C9934" s="1">
        <v>41226</v>
      </c>
      <c r="D9934">
        <f>YEAR(Table1[[#This Row],[Order Date]])</f>
        <v>2012</v>
      </c>
      <c r="E9934">
        <f>MONTH(Table1[[#This Row],[Order Date]])</f>
        <v>11</v>
      </c>
      <c r="F9934" t="str">
        <f>Table1[[#This Row],[Order Year]]&amp;"-"&amp;Table1[[#This Row],[Order Month]]</f>
        <v>2012-11</v>
      </c>
      <c r="G9934" s="5">
        <f>YEAR(Table1[[#This Row],[Order Date]])*100 + MONTH(Table1[[#This Row],[Order Date]])</f>
        <v>201211</v>
      </c>
      <c r="H9934" s="1">
        <v>41230</v>
      </c>
      <c r="I9934" t="s">
        <v>53</v>
      </c>
      <c r="J9934" t="s">
        <v>1433</v>
      </c>
      <c r="K9934" t="s">
        <v>1434</v>
      </c>
      <c r="L9934" t="s">
        <v>29</v>
      </c>
      <c r="M9934" t="s">
        <v>30</v>
      </c>
      <c r="N9934" t="s">
        <v>4901</v>
      </c>
      <c r="O9934" t="s">
        <v>46</v>
      </c>
      <c r="P9934">
        <v>92404</v>
      </c>
      <c r="Q9934" t="s">
        <v>47</v>
      </c>
      <c r="R9934" t="s">
        <v>6591</v>
      </c>
      <c r="S9934" t="s">
        <v>49</v>
      </c>
      <c r="T9934" t="s">
        <v>93</v>
      </c>
      <c r="U9934" t="s">
        <v>6592</v>
      </c>
      <c r="V9934">
        <v>29.96</v>
      </c>
      <c r="W9934">
        <v>7</v>
      </c>
      <c r="X9934" s="9">
        <f>Table1[[#This Row],[Discount]]</f>
        <v>0</v>
      </c>
      <c r="Y9934">
        <v>0</v>
      </c>
      <c r="Z9934">
        <v>13.481999999999998</v>
      </c>
    </row>
    <row r="9935" spans="1:26" ht="16" x14ac:dyDescent="0.2">
      <c r="A9935">
        <v>9934</v>
      </c>
      <c r="B9935" t="s">
        <v>10903</v>
      </c>
      <c r="C9935" s="1">
        <v>40735</v>
      </c>
      <c r="D9935">
        <f>YEAR(Table1[[#This Row],[Order Date]])</f>
        <v>2011</v>
      </c>
      <c r="E9935">
        <f>MONTH(Table1[[#This Row],[Order Date]])</f>
        <v>7</v>
      </c>
      <c r="F9935" t="str">
        <f>Table1[[#This Row],[Order Year]]&amp;"-"&amp;Table1[[#This Row],[Order Month]]</f>
        <v>2011-7</v>
      </c>
      <c r="G9935" s="5">
        <f>YEAR(Table1[[#This Row],[Order Date]])*100 + MONTH(Table1[[#This Row],[Order Date]])</f>
        <v>201107</v>
      </c>
      <c r="H9935" s="1">
        <v>40738</v>
      </c>
      <c r="I9935" t="s">
        <v>191</v>
      </c>
      <c r="J9935" t="s">
        <v>4400</v>
      </c>
      <c r="K9935" t="s">
        <v>4401</v>
      </c>
      <c r="L9935" t="s">
        <v>29</v>
      </c>
      <c r="M9935" t="s">
        <v>30</v>
      </c>
      <c r="N9935" t="s">
        <v>3964</v>
      </c>
      <c r="O9935" t="s">
        <v>270</v>
      </c>
      <c r="P9935">
        <v>14304</v>
      </c>
      <c r="Q9935" t="s">
        <v>151</v>
      </c>
      <c r="R9935" t="s">
        <v>6466</v>
      </c>
      <c r="S9935" t="s">
        <v>74</v>
      </c>
      <c r="T9935" t="s">
        <v>75</v>
      </c>
      <c r="U9935" t="s">
        <v>6467</v>
      </c>
      <c r="V9935">
        <v>164.85000000000002</v>
      </c>
      <c r="W9935">
        <v>3</v>
      </c>
      <c r="X9935" s="9">
        <f>Table1[[#This Row],[Discount]]</f>
        <v>0</v>
      </c>
      <c r="Y9935">
        <v>0</v>
      </c>
      <c r="Z9935">
        <v>47.806499999999993</v>
      </c>
    </row>
    <row r="9936" spans="1:26" ht="16" x14ac:dyDescent="0.2">
      <c r="A9936">
        <v>9935</v>
      </c>
      <c r="B9936" t="s">
        <v>10904</v>
      </c>
      <c r="C9936" s="1">
        <v>41372</v>
      </c>
      <c r="D9936">
        <f>YEAR(Table1[[#This Row],[Order Date]])</f>
        <v>2013</v>
      </c>
      <c r="E9936">
        <f>MONTH(Table1[[#This Row],[Order Date]])</f>
        <v>4</v>
      </c>
      <c r="F9936" t="str">
        <f>Table1[[#This Row],[Order Year]]&amp;"-"&amp;Table1[[#This Row],[Order Month]]</f>
        <v>2013-4</v>
      </c>
      <c r="G9936" s="5">
        <f>YEAR(Table1[[#This Row],[Order Date]])*100 + MONTH(Table1[[#This Row],[Order Date]])</f>
        <v>201304</v>
      </c>
      <c r="H9936" s="1">
        <v>41377</v>
      </c>
      <c r="I9936" t="s">
        <v>53</v>
      </c>
      <c r="J9936" t="s">
        <v>2012</v>
      </c>
      <c r="K9936" t="s">
        <v>2013</v>
      </c>
      <c r="L9936" t="s">
        <v>29</v>
      </c>
      <c r="M9936" t="s">
        <v>30</v>
      </c>
      <c r="N9936" t="s">
        <v>149</v>
      </c>
      <c r="O9936" t="s">
        <v>150</v>
      </c>
      <c r="P9936">
        <v>19120</v>
      </c>
      <c r="Q9936" t="s">
        <v>151</v>
      </c>
      <c r="R9936" t="s">
        <v>9163</v>
      </c>
      <c r="S9936" t="s">
        <v>49</v>
      </c>
      <c r="T9936" t="s">
        <v>81</v>
      </c>
      <c r="U9936" t="s">
        <v>9164</v>
      </c>
      <c r="V9936">
        <v>33.528000000000006</v>
      </c>
      <c r="W9936">
        <v>3</v>
      </c>
      <c r="X9936" s="9">
        <f>Table1[[#This Row],[Discount]]</f>
        <v>0.2</v>
      </c>
      <c r="Y9936">
        <v>0.2</v>
      </c>
      <c r="Z9936">
        <v>2.5146000000000015</v>
      </c>
    </row>
    <row r="9937" spans="1:26" ht="16" x14ac:dyDescent="0.2">
      <c r="A9937">
        <v>9936</v>
      </c>
      <c r="B9937" t="s">
        <v>10904</v>
      </c>
      <c r="C9937" s="1">
        <v>41372</v>
      </c>
      <c r="D9937">
        <f>YEAR(Table1[[#This Row],[Order Date]])</f>
        <v>2013</v>
      </c>
      <c r="E9937">
        <f>MONTH(Table1[[#This Row],[Order Date]])</f>
        <v>4</v>
      </c>
      <c r="F9937" t="str">
        <f>Table1[[#This Row],[Order Year]]&amp;"-"&amp;Table1[[#This Row],[Order Month]]</f>
        <v>2013-4</v>
      </c>
      <c r="G9937" s="5">
        <f>YEAR(Table1[[#This Row],[Order Date]])*100 + MONTH(Table1[[#This Row],[Order Date]])</f>
        <v>201304</v>
      </c>
      <c r="H9937" s="1">
        <v>41377</v>
      </c>
      <c r="I9937" t="s">
        <v>53</v>
      </c>
      <c r="J9937" t="s">
        <v>2012</v>
      </c>
      <c r="K9937" t="s">
        <v>2013</v>
      </c>
      <c r="L9937" t="s">
        <v>29</v>
      </c>
      <c r="M9937" t="s">
        <v>30</v>
      </c>
      <c r="N9937" t="s">
        <v>149</v>
      </c>
      <c r="O9937" t="s">
        <v>150</v>
      </c>
      <c r="P9937">
        <v>19120</v>
      </c>
      <c r="Q9937" t="s">
        <v>151</v>
      </c>
      <c r="R9937" t="s">
        <v>10905</v>
      </c>
      <c r="S9937" t="s">
        <v>49</v>
      </c>
      <c r="T9937" t="s">
        <v>62</v>
      </c>
      <c r="U9937" t="s">
        <v>10906</v>
      </c>
      <c r="V9937">
        <v>36.744</v>
      </c>
      <c r="W9937">
        <v>3</v>
      </c>
      <c r="X9937" s="9">
        <f>Table1[[#This Row],[Discount]]</f>
        <v>0.2</v>
      </c>
      <c r="Y9937">
        <v>0.2</v>
      </c>
      <c r="Z9937">
        <v>3.6744000000000039</v>
      </c>
    </row>
    <row r="9938" spans="1:26" ht="16" x14ac:dyDescent="0.2">
      <c r="A9938">
        <v>9937</v>
      </c>
      <c r="B9938" t="s">
        <v>10907</v>
      </c>
      <c r="C9938" s="1">
        <v>41815</v>
      </c>
      <c r="D9938">
        <f>YEAR(Table1[[#This Row],[Order Date]])</f>
        <v>2014</v>
      </c>
      <c r="E9938">
        <f>MONTH(Table1[[#This Row],[Order Date]])</f>
        <v>6</v>
      </c>
      <c r="F9938" t="str">
        <f>Table1[[#This Row],[Order Year]]&amp;"-"&amp;Table1[[#This Row],[Order Month]]</f>
        <v>2014-6</v>
      </c>
      <c r="G9938" s="5">
        <f>YEAR(Table1[[#This Row],[Order Date]])*100 + MONTH(Table1[[#This Row],[Order Date]])</f>
        <v>201406</v>
      </c>
      <c r="H9938" s="1">
        <v>41819</v>
      </c>
      <c r="I9938" t="s">
        <v>53</v>
      </c>
      <c r="J9938" t="s">
        <v>5578</v>
      </c>
      <c r="K9938" t="s">
        <v>5579</v>
      </c>
      <c r="L9938" t="s">
        <v>29</v>
      </c>
      <c r="M9938" t="s">
        <v>30</v>
      </c>
      <c r="N9938" t="s">
        <v>7309</v>
      </c>
      <c r="O9938" t="s">
        <v>1402</v>
      </c>
      <c r="P9938">
        <v>2920</v>
      </c>
      <c r="Q9938" t="s">
        <v>151</v>
      </c>
      <c r="R9938" t="s">
        <v>620</v>
      </c>
      <c r="S9938" t="s">
        <v>49</v>
      </c>
      <c r="T9938" t="s">
        <v>78</v>
      </c>
      <c r="U9938" t="s">
        <v>621</v>
      </c>
      <c r="V9938">
        <v>102.93</v>
      </c>
      <c r="W9938">
        <v>3</v>
      </c>
      <c r="X9938" s="9">
        <f>Table1[[#This Row],[Discount]]</f>
        <v>0</v>
      </c>
      <c r="Y9938">
        <v>0</v>
      </c>
      <c r="Z9938">
        <v>48.377100000000006</v>
      </c>
    </row>
    <row r="9939" spans="1:26" ht="16" x14ac:dyDescent="0.2">
      <c r="A9939">
        <v>9938</v>
      </c>
      <c r="B9939" t="s">
        <v>10908</v>
      </c>
      <c r="C9939" s="1">
        <v>41429</v>
      </c>
      <c r="D9939">
        <f>YEAR(Table1[[#This Row],[Order Date]])</f>
        <v>2013</v>
      </c>
      <c r="E9939">
        <f>MONTH(Table1[[#This Row],[Order Date]])</f>
        <v>6</v>
      </c>
      <c r="F9939" t="str">
        <f>Table1[[#This Row],[Order Year]]&amp;"-"&amp;Table1[[#This Row],[Order Month]]</f>
        <v>2013-6</v>
      </c>
      <c r="G9939" s="5">
        <f>YEAR(Table1[[#This Row],[Order Date]])*100 + MONTH(Table1[[#This Row],[Order Date]])</f>
        <v>201306</v>
      </c>
      <c r="H9939" s="1">
        <v>41432</v>
      </c>
      <c r="I9939" t="s">
        <v>26</v>
      </c>
      <c r="J9939" t="s">
        <v>2410</v>
      </c>
      <c r="K9939" t="s">
        <v>2411</v>
      </c>
      <c r="L9939" t="s">
        <v>44</v>
      </c>
      <c r="M9939" t="s">
        <v>30</v>
      </c>
      <c r="N9939" t="s">
        <v>45</v>
      </c>
      <c r="O9939" t="s">
        <v>46</v>
      </c>
      <c r="P9939">
        <v>90049</v>
      </c>
      <c r="Q9939" t="s">
        <v>47</v>
      </c>
      <c r="R9939" t="s">
        <v>3809</v>
      </c>
      <c r="S9939" t="s">
        <v>35</v>
      </c>
      <c r="T9939" t="s">
        <v>59</v>
      </c>
      <c r="U9939" t="s">
        <v>3810</v>
      </c>
      <c r="V9939">
        <v>71.088000000000008</v>
      </c>
      <c r="W9939">
        <v>2</v>
      </c>
      <c r="X9939" s="9">
        <f>Table1[[#This Row],[Discount]]</f>
        <v>0.2</v>
      </c>
      <c r="Y9939">
        <v>0.2</v>
      </c>
      <c r="Z9939">
        <v>-1.7772000000000041</v>
      </c>
    </row>
    <row r="9940" spans="1:26" ht="16" x14ac:dyDescent="0.2">
      <c r="A9940">
        <v>9939</v>
      </c>
      <c r="B9940" t="s">
        <v>10909</v>
      </c>
      <c r="C9940" s="1">
        <v>41621</v>
      </c>
      <c r="D9940">
        <f>YEAR(Table1[[#This Row],[Order Date]])</f>
        <v>2013</v>
      </c>
      <c r="E9940">
        <f>MONTH(Table1[[#This Row],[Order Date]])</f>
        <v>12</v>
      </c>
      <c r="F9940" t="str">
        <f>Table1[[#This Row],[Order Year]]&amp;"-"&amp;Table1[[#This Row],[Order Month]]</f>
        <v>2013-12</v>
      </c>
      <c r="G9940" s="5">
        <f>YEAR(Table1[[#This Row],[Order Date]])*100 + MONTH(Table1[[#This Row],[Order Date]])</f>
        <v>201312</v>
      </c>
      <c r="H9940" s="1">
        <v>41626</v>
      </c>
      <c r="I9940" t="s">
        <v>53</v>
      </c>
      <c r="J9940" t="s">
        <v>3097</v>
      </c>
      <c r="K9940" t="s">
        <v>3098</v>
      </c>
      <c r="L9940" t="s">
        <v>44</v>
      </c>
      <c r="M9940" t="s">
        <v>30</v>
      </c>
      <c r="N9940" t="s">
        <v>269</v>
      </c>
      <c r="O9940" t="s">
        <v>270</v>
      </c>
      <c r="P9940">
        <v>10009</v>
      </c>
      <c r="Q9940" t="s">
        <v>151</v>
      </c>
      <c r="R9940" t="s">
        <v>1717</v>
      </c>
      <c r="S9940" t="s">
        <v>35</v>
      </c>
      <c r="T9940" t="s">
        <v>68</v>
      </c>
      <c r="U9940" t="s">
        <v>8146</v>
      </c>
      <c r="V9940">
        <v>60.35</v>
      </c>
      <c r="W9940">
        <v>5</v>
      </c>
      <c r="X9940" s="9">
        <f>Table1[[#This Row],[Discount]]</f>
        <v>0</v>
      </c>
      <c r="Y9940">
        <v>0</v>
      </c>
      <c r="Z9940">
        <v>19.915500000000002</v>
      </c>
    </row>
    <row r="9941" spans="1:26" ht="16" x14ac:dyDescent="0.2">
      <c r="A9941">
        <v>9940</v>
      </c>
      <c r="B9941" t="s">
        <v>10909</v>
      </c>
      <c r="C9941" s="1">
        <v>41621</v>
      </c>
      <c r="D9941">
        <f>YEAR(Table1[[#This Row],[Order Date]])</f>
        <v>2013</v>
      </c>
      <c r="E9941">
        <f>MONTH(Table1[[#This Row],[Order Date]])</f>
        <v>12</v>
      </c>
      <c r="F9941" t="str">
        <f>Table1[[#This Row],[Order Year]]&amp;"-"&amp;Table1[[#This Row],[Order Month]]</f>
        <v>2013-12</v>
      </c>
      <c r="G9941" s="5">
        <f>YEAR(Table1[[#This Row],[Order Date]])*100 + MONTH(Table1[[#This Row],[Order Date]])</f>
        <v>201312</v>
      </c>
      <c r="H9941" s="1">
        <v>41626</v>
      </c>
      <c r="I9941" t="s">
        <v>53</v>
      </c>
      <c r="J9941" t="s">
        <v>3097</v>
      </c>
      <c r="K9941" t="s">
        <v>3098</v>
      </c>
      <c r="L9941" t="s">
        <v>44</v>
      </c>
      <c r="M9941" t="s">
        <v>30</v>
      </c>
      <c r="N9941" t="s">
        <v>269</v>
      </c>
      <c r="O9941" t="s">
        <v>270</v>
      </c>
      <c r="P9941">
        <v>10009</v>
      </c>
      <c r="Q9941" t="s">
        <v>151</v>
      </c>
      <c r="R9941" t="s">
        <v>5212</v>
      </c>
      <c r="S9941" t="s">
        <v>49</v>
      </c>
      <c r="T9941" t="s">
        <v>581</v>
      </c>
      <c r="U9941" t="s">
        <v>5213</v>
      </c>
      <c r="V9941">
        <v>35.520000000000003</v>
      </c>
      <c r="W9941">
        <v>4</v>
      </c>
      <c r="X9941" s="9">
        <f>Table1[[#This Row],[Discount]]</f>
        <v>0</v>
      </c>
      <c r="Y9941">
        <v>0</v>
      </c>
      <c r="Z9941">
        <v>9.9456000000000024</v>
      </c>
    </row>
    <row r="9942" spans="1:26" ht="16" x14ac:dyDescent="0.2">
      <c r="A9942">
        <v>9941</v>
      </c>
      <c r="B9942" t="s">
        <v>10909</v>
      </c>
      <c r="C9942" s="1">
        <v>41621</v>
      </c>
      <c r="D9942">
        <f>YEAR(Table1[[#This Row],[Order Date]])</f>
        <v>2013</v>
      </c>
      <c r="E9942">
        <f>MONTH(Table1[[#This Row],[Order Date]])</f>
        <v>12</v>
      </c>
      <c r="F9942" t="str">
        <f>Table1[[#This Row],[Order Year]]&amp;"-"&amp;Table1[[#This Row],[Order Month]]</f>
        <v>2013-12</v>
      </c>
      <c r="G9942" s="5">
        <f>YEAR(Table1[[#This Row],[Order Date]])*100 + MONTH(Table1[[#This Row],[Order Date]])</f>
        <v>201312</v>
      </c>
      <c r="H9942" s="1">
        <v>41626</v>
      </c>
      <c r="I9942" t="s">
        <v>53</v>
      </c>
      <c r="J9942" t="s">
        <v>3097</v>
      </c>
      <c r="K9942" t="s">
        <v>3098</v>
      </c>
      <c r="L9942" t="s">
        <v>44</v>
      </c>
      <c r="M9942" t="s">
        <v>30</v>
      </c>
      <c r="N9942" t="s">
        <v>269</v>
      </c>
      <c r="O9942" t="s">
        <v>270</v>
      </c>
      <c r="P9942">
        <v>10009</v>
      </c>
      <c r="Q9942" t="s">
        <v>151</v>
      </c>
      <c r="R9942" t="s">
        <v>3500</v>
      </c>
      <c r="S9942" t="s">
        <v>49</v>
      </c>
      <c r="T9942" t="s">
        <v>71</v>
      </c>
      <c r="U9942" t="s">
        <v>3501</v>
      </c>
      <c r="V9942">
        <v>11.200000000000001</v>
      </c>
      <c r="W9942">
        <v>7</v>
      </c>
      <c r="X9942" s="9">
        <f>Table1[[#This Row],[Discount]]</f>
        <v>0</v>
      </c>
      <c r="Y9942">
        <v>0</v>
      </c>
      <c r="Z9942">
        <v>4.8160000000000007</v>
      </c>
    </row>
    <row r="9943" spans="1:26" ht="16" x14ac:dyDescent="0.2">
      <c r="A9943">
        <v>9942</v>
      </c>
      <c r="B9943" t="s">
        <v>10910</v>
      </c>
      <c r="C9943" s="1">
        <v>41968</v>
      </c>
      <c r="D9943">
        <f>YEAR(Table1[[#This Row],[Order Date]])</f>
        <v>2014</v>
      </c>
      <c r="E9943">
        <f>MONTH(Table1[[#This Row],[Order Date]])</f>
        <v>11</v>
      </c>
      <c r="F9943" t="str">
        <f>Table1[[#This Row],[Order Year]]&amp;"-"&amp;Table1[[#This Row],[Order Month]]</f>
        <v>2014-11</v>
      </c>
      <c r="G9943" s="5">
        <f>YEAR(Table1[[#This Row],[Order Date]])*100 + MONTH(Table1[[#This Row],[Order Date]])</f>
        <v>201411</v>
      </c>
      <c r="H9943" s="1">
        <v>41974</v>
      </c>
      <c r="I9943" t="s">
        <v>53</v>
      </c>
      <c r="J9943" t="s">
        <v>2117</v>
      </c>
      <c r="K9943" t="s">
        <v>2118</v>
      </c>
      <c r="L9943" t="s">
        <v>29</v>
      </c>
      <c r="M9943" t="s">
        <v>30</v>
      </c>
      <c r="N9943" t="s">
        <v>130</v>
      </c>
      <c r="O9943" t="s">
        <v>46</v>
      </c>
      <c r="P9943">
        <v>94122</v>
      </c>
      <c r="Q9943" t="s">
        <v>47</v>
      </c>
      <c r="R9943" t="s">
        <v>1583</v>
      </c>
      <c r="S9943" t="s">
        <v>74</v>
      </c>
      <c r="T9943" t="s">
        <v>164</v>
      </c>
      <c r="U9943" t="s">
        <v>1584</v>
      </c>
      <c r="V9943">
        <v>223.58</v>
      </c>
      <c r="W9943">
        <v>14</v>
      </c>
      <c r="X9943" s="9">
        <f>Table1[[#This Row],[Discount]]</f>
        <v>0</v>
      </c>
      <c r="Y9943">
        <v>0</v>
      </c>
      <c r="Z9943">
        <v>87.196200000000005</v>
      </c>
    </row>
    <row r="9944" spans="1:26" ht="16" x14ac:dyDescent="0.2">
      <c r="A9944">
        <v>9943</v>
      </c>
      <c r="B9944" t="s">
        <v>10911</v>
      </c>
      <c r="C9944" s="1">
        <v>40905</v>
      </c>
      <c r="D9944">
        <f>YEAR(Table1[[#This Row],[Order Date]])</f>
        <v>2011</v>
      </c>
      <c r="E9944">
        <f>MONTH(Table1[[#This Row],[Order Date]])</f>
        <v>12</v>
      </c>
      <c r="F9944" t="str">
        <f>Table1[[#This Row],[Order Year]]&amp;"-"&amp;Table1[[#This Row],[Order Month]]</f>
        <v>2011-12</v>
      </c>
      <c r="G9944" s="5">
        <f>YEAR(Table1[[#This Row],[Order Date]])*100 + MONTH(Table1[[#This Row],[Order Date]])</f>
        <v>201112</v>
      </c>
      <c r="H9944" s="1">
        <v>40911</v>
      </c>
      <c r="I9944" t="s">
        <v>53</v>
      </c>
      <c r="J9944" t="s">
        <v>1707</v>
      </c>
      <c r="K9944" t="s">
        <v>1708</v>
      </c>
      <c r="L9944" t="s">
        <v>29</v>
      </c>
      <c r="M9944" t="s">
        <v>30</v>
      </c>
      <c r="N9944" t="s">
        <v>1886</v>
      </c>
      <c r="O9944" t="s">
        <v>46</v>
      </c>
      <c r="P9944">
        <v>92804</v>
      </c>
      <c r="Q9944" t="s">
        <v>47</v>
      </c>
      <c r="R9944" t="s">
        <v>6012</v>
      </c>
      <c r="S9944" t="s">
        <v>49</v>
      </c>
      <c r="T9944" t="s">
        <v>62</v>
      </c>
      <c r="U9944" t="s">
        <v>6013</v>
      </c>
      <c r="V9944">
        <v>998.82</v>
      </c>
      <c r="W9944">
        <v>9</v>
      </c>
      <c r="X9944" s="9">
        <f>Table1[[#This Row],[Discount]]</f>
        <v>0</v>
      </c>
      <c r="Y9944">
        <v>0</v>
      </c>
      <c r="Z9944">
        <v>29.964600000000061</v>
      </c>
    </row>
    <row r="9945" spans="1:26" ht="16" x14ac:dyDescent="0.2">
      <c r="A9945">
        <v>9944</v>
      </c>
      <c r="B9945" t="s">
        <v>10911</v>
      </c>
      <c r="C9945" s="1">
        <v>40905</v>
      </c>
      <c r="D9945">
        <f>YEAR(Table1[[#This Row],[Order Date]])</f>
        <v>2011</v>
      </c>
      <c r="E9945">
        <f>MONTH(Table1[[#This Row],[Order Date]])</f>
        <v>12</v>
      </c>
      <c r="F9945" t="str">
        <f>Table1[[#This Row],[Order Year]]&amp;"-"&amp;Table1[[#This Row],[Order Month]]</f>
        <v>2011-12</v>
      </c>
      <c r="G9945" s="5">
        <f>YEAR(Table1[[#This Row],[Order Date]])*100 + MONTH(Table1[[#This Row],[Order Date]])</f>
        <v>201112</v>
      </c>
      <c r="H9945" s="1">
        <v>40911</v>
      </c>
      <c r="I9945" t="s">
        <v>53</v>
      </c>
      <c r="J9945" t="s">
        <v>1707</v>
      </c>
      <c r="K9945" t="s">
        <v>1708</v>
      </c>
      <c r="L9945" t="s">
        <v>29</v>
      </c>
      <c r="M9945" t="s">
        <v>30</v>
      </c>
      <c r="N9945" t="s">
        <v>1886</v>
      </c>
      <c r="O9945" t="s">
        <v>46</v>
      </c>
      <c r="P9945">
        <v>92804</v>
      </c>
      <c r="Q9945" t="s">
        <v>47</v>
      </c>
      <c r="R9945" t="s">
        <v>2655</v>
      </c>
      <c r="S9945" t="s">
        <v>49</v>
      </c>
      <c r="T9945" t="s">
        <v>581</v>
      </c>
      <c r="U9945" t="s">
        <v>2656</v>
      </c>
      <c r="V9945">
        <v>51.150000000000006</v>
      </c>
      <c r="W9945">
        <v>5</v>
      </c>
      <c r="X9945" s="9">
        <f>Table1[[#This Row],[Discount]]</f>
        <v>0</v>
      </c>
      <c r="Y9945">
        <v>0</v>
      </c>
      <c r="Z9945">
        <v>13.299000000000003</v>
      </c>
    </row>
    <row r="9946" spans="1:26" ht="16" x14ac:dyDescent="0.2">
      <c r="A9946">
        <v>9945</v>
      </c>
      <c r="B9946" t="s">
        <v>10912</v>
      </c>
      <c r="C9946" s="1">
        <v>41011</v>
      </c>
      <c r="D9946">
        <f>YEAR(Table1[[#This Row],[Order Date]])</f>
        <v>2012</v>
      </c>
      <c r="E9946">
        <f>MONTH(Table1[[#This Row],[Order Date]])</f>
        <v>4</v>
      </c>
      <c r="F9946" t="str">
        <f>Table1[[#This Row],[Order Year]]&amp;"-"&amp;Table1[[#This Row],[Order Month]]</f>
        <v>2012-4</v>
      </c>
      <c r="G9946" s="5">
        <f>YEAR(Table1[[#This Row],[Order Date]])*100 + MONTH(Table1[[#This Row],[Order Date]])</f>
        <v>201204</v>
      </c>
      <c r="H9946" s="1">
        <v>41016</v>
      </c>
      <c r="I9946" t="s">
        <v>26</v>
      </c>
      <c r="J9946" t="s">
        <v>3086</v>
      </c>
      <c r="K9946" t="s">
        <v>3087</v>
      </c>
      <c r="L9946" t="s">
        <v>105</v>
      </c>
      <c r="M9946" t="s">
        <v>30</v>
      </c>
      <c r="N9946" t="s">
        <v>98</v>
      </c>
      <c r="O9946" t="s">
        <v>99</v>
      </c>
      <c r="P9946">
        <v>98103</v>
      </c>
      <c r="Q9946" t="s">
        <v>47</v>
      </c>
      <c r="R9946" t="s">
        <v>4092</v>
      </c>
      <c r="S9946" t="s">
        <v>49</v>
      </c>
      <c r="T9946" t="s">
        <v>62</v>
      </c>
      <c r="U9946" t="s">
        <v>4093</v>
      </c>
      <c r="V9946">
        <v>40.74</v>
      </c>
      <c r="W9946">
        <v>3</v>
      </c>
      <c r="X9946" s="9">
        <f>Table1[[#This Row],[Discount]]</f>
        <v>0</v>
      </c>
      <c r="Y9946">
        <v>0</v>
      </c>
      <c r="Z9946">
        <v>0.4073999999999991</v>
      </c>
    </row>
    <row r="9947" spans="1:26" ht="16" x14ac:dyDescent="0.2">
      <c r="A9947">
        <v>9946</v>
      </c>
      <c r="B9947" t="s">
        <v>10913</v>
      </c>
      <c r="C9947" s="1">
        <v>40604</v>
      </c>
      <c r="D9947">
        <f>YEAR(Table1[[#This Row],[Order Date]])</f>
        <v>2011</v>
      </c>
      <c r="E9947">
        <f>MONTH(Table1[[#This Row],[Order Date]])</f>
        <v>3</v>
      </c>
      <c r="F9947" t="str">
        <f>Table1[[#This Row],[Order Year]]&amp;"-"&amp;Table1[[#This Row],[Order Month]]</f>
        <v>2011-3</v>
      </c>
      <c r="G9947" s="5">
        <f>YEAR(Table1[[#This Row],[Order Date]])*100 + MONTH(Table1[[#This Row],[Order Date]])</f>
        <v>201103</v>
      </c>
      <c r="H9947" s="1">
        <v>40608</v>
      </c>
      <c r="I9947" t="s">
        <v>53</v>
      </c>
      <c r="J9947" t="s">
        <v>3927</v>
      </c>
      <c r="K9947" t="s">
        <v>3928</v>
      </c>
      <c r="L9947" t="s">
        <v>44</v>
      </c>
      <c r="M9947" t="s">
        <v>30</v>
      </c>
      <c r="N9947" t="s">
        <v>149</v>
      </c>
      <c r="O9947" t="s">
        <v>150</v>
      </c>
      <c r="P9947">
        <v>19120</v>
      </c>
      <c r="Q9947" t="s">
        <v>151</v>
      </c>
      <c r="R9947" t="s">
        <v>6100</v>
      </c>
      <c r="S9947" t="s">
        <v>49</v>
      </c>
      <c r="T9947" t="s">
        <v>93</v>
      </c>
      <c r="U9947" t="s">
        <v>6101</v>
      </c>
      <c r="V9947">
        <v>3.4240000000000004</v>
      </c>
      <c r="W9947">
        <v>1</v>
      </c>
      <c r="X9947" s="9">
        <f>Table1[[#This Row],[Discount]]</f>
        <v>0.2</v>
      </c>
      <c r="Y9947">
        <v>0.2</v>
      </c>
      <c r="Z9947">
        <v>1.0699999999999996</v>
      </c>
    </row>
    <row r="9948" spans="1:26" ht="16" x14ac:dyDescent="0.2">
      <c r="A9948">
        <v>9947</v>
      </c>
      <c r="B9948" t="s">
        <v>10913</v>
      </c>
      <c r="C9948" s="1">
        <v>40604</v>
      </c>
      <c r="D9948">
        <f>YEAR(Table1[[#This Row],[Order Date]])</f>
        <v>2011</v>
      </c>
      <c r="E9948">
        <f>MONTH(Table1[[#This Row],[Order Date]])</f>
        <v>3</v>
      </c>
      <c r="F9948" t="str">
        <f>Table1[[#This Row],[Order Year]]&amp;"-"&amp;Table1[[#This Row],[Order Month]]</f>
        <v>2011-3</v>
      </c>
      <c r="G9948" s="5">
        <f>YEAR(Table1[[#This Row],[Order Date]])*100 + MONTH(Table1[[#This Row],[Order Date]])</f>
        <v>201103</v>
      </c>
      <c r="H9948" s="1">
        <v>40608</v>
      </c>
      <c r="I9948" t="s">
        <v>53</v>
      </c>
      <c r="J9948" t="s">
        <v>3927</v>
      </c>
      <c r="K9948" t="s">
        <v>3928</v>
      </c>
      <c r="L9948" t="s">
        <v>44</v>
      </c>
      <c r="M9948" t="s">
        <v>30</v>
      </c>
      <c r="N9948" t="s">
        <v>149</v>
      </c>
      <c r="O9948" t="s">
        <v>150</v>
      </c>
      <c r="P9948">
        <v>19120</v>
      </c>
      <c r="Q9948" t="s">
        <v>151</v>
      </c>
      <c r="R9948" t="s">
        <v>2832</v>
      </c>
      <c r="S9948" t="s">
        <v>74</v>
      </c>
      <c r="T9948" t="s">
        <v>164</v>
      </c>
      <c r="U9948" t="s">
        <v>2833</v>
      </c>
      <c r="V9948">
        <v>151.20000000000002</v>
      </c>
      <c r="W9948">
        <v>3</v>
      </c>
      <c r="X9948" s="9">
        <f>Table1[[#This Row],[Discount]]</f>
        <v>0.2</v>
      </c>
      <c r="Y9948">
        <v>0.2</v>
      </c>
      <c r="Z9948">
        <v>32.130000000000003</v>
      </c>
    </row>
    <row r="9949" spans="1:26" ht="16" x14ac:dyDescent="0.2">
      <c r="A9949">
        <v>9948</v>
      </c>
      <c r="B9949" t="s">
        <v>10914</v>
      </c>
      <c r="C9949" s="1">
        <v>41792</v>
      </c>
      <c r="D9949">
        <f>YEAR(Table1[[#This Row],[Order Date]])</f>
        <v>2014</v>
      </c>
      <c r="E9949">
        <f>MONTH(Table1[[#This Row],[Order Date]])</f>
        <v>6</v>
      </c>
      <c r="F9949" t="str">
        <f>Table1[[#This Row],[Order Year]]&amp;"-"&amp;Table1[[#This Row],[Order Month]]</f>
        <v>2014-6</v>
      </c>
      <c r="G9949" s="5">
        <f>YEAR(Table1[[#This Row],[Order Date]])*100 + MONTH(Table1[[#This Row],[Order Date]])</f>
        <v>201406</v>
      </c>
      <c r="H9949" s="1">
        <v>41794</v>
      </c>
      <c r="I9949" t="s">
        <v>26</v>
      </c>
      <c r="J9949" t="s">
        <v>2510</v>
      </c>
      <c r="K9949" t="s">
        <v>2511</v>
      </c>
      <c r="L9949" t="s">
        <v>44</v>
      </c>
      <c r="M9949" t="s">
        <v>30</v>
      </c>
      <c r="N9949" t="s">
        <v>4377</v>
      </c>
      <c r="O9949" t="s">
        <v>257</v>
      </c>
      <c r="P9949">
        <v>46203</v>
      </c>
      <c r="Q9949" t="s">
        <v>108</v>
      </c>
      <c r="R9949" t="s">
        <v>2439</v>
      </c>
      <c r="S9949" t="s">
        <v>35</v>
      </c>
      <c r="T9949" t="s">
        <v>39</v>
      </c>
      <c r="U9949" t="s">
        <v>2440</v>
      </c>
      <c r="V9949">
        <v>1925.88</v>
      </c>
      <c r="W9949">
        <v>6</v>
      </c>
      <c r="X9949" s="9">
        <f>Table1[[#This Row],[Discount]]</f>
        <v>0</v>
      </c>
      <c r="Y9949">
        <v>0</v>
      </c>
      <c r="Z9949">
        <v>539.24639999999999</v>
      </c>
    </row>
    <row r="9950" spans="1:26" ht="16" x14ac:dyDescent="0.2">
      <c r="A9950">
        <v>9949</v>
      </c>
      <c r="B9950" t="s">
        <v>10914</v>
      </c>
      <c r="C9950" s="1">
        <v>41792</v>
      </c>
      <c r="D9950">
        <f>YEAR(Table1[[#This Row],[Order Date]])</f>
        <v>2014</v>
      </c>
      <c r="E9950">
        <f>MONTH(Table1[[#This Row],[Order Date]])</f>
        <v>6</v>
      </c>
      <c r="F9950" t="str">
        <f>Table1[[#This Row],[Order Year]]&amp;"-"&amp;Table1[[#This Row],[Order Month]]</f>
        <v>2014-6</v>
      </c>
      <c r="G9950" s="5">
        <f>YEAR(Table1[[#This Row],[Order Date]])*100 + MONTH(Table1[[#This Row],[Order Date]])</f>
        <v>201406</v>
      </c>
      <c r="H9950" s="1">
        <v>41794</v>
      </c>
      <c r="I9950" t="s">
        <v>26</v>
      </c>
      <c r="J9950" t="s">
        <v>2510</v>
      </c>
      <c r="K9950" t="s">
        <v>2511</v>
      </c>
      <c r="L9950" t="s">
        <v>44</v>
      </c>
      <c r="M9950" t="s">
        <v>30</v>
      </c>
      <c r="N9950" t="s">
        <v>4377</v>
      </c>
      <c r="O9950" t="s">
        <v>257</v>
      </c>
      <c r="P9950">
        <v>46203</v>
      </c>
      <c r="Q9950" t="s">
        <v>108</v>
      </c>
      <c r="R9950" t="s">
        <v>940</v>
      </c>
      <c r="S9950" t="s">
        <v>49</v>
      </c>
      <c r="T9950" t="s">
        <v>81</v>
      </c>
      <c r="U9950" t="s">
        <v>941</v>
      </c>
      <c r="V9950">
        <v>2405.1999999999998</v>
      </c>
      <c r="W9950">
        <v>8</v>
      </c>
      <c r="X9950" s="9">
        <f>Table1[[#This Row],[Discount]]</f>
        <v>0</v>
      </c>
      <c r="Y9950">
        <v>0</v>
      </c>
      <c r="Z9950">
        <v>793.71599999999989</v>
      </c>
    </row>
    <row r="9951" spans="1:26" ht="16" x14ac:dyDescent="0.2">
      <c r="A9951">
        <v>9950</v>
      </c>
      <c r="B9951" t="s">
        <v>10914</v>
      </c>
      <c r="C9951" s="1">
        <v>41792</v>
      </c>
      <c r="D9951">
        <f>YEAR(Table1[[#This Row],[Order Date]])</f>
        <v>2014</v>
      </c>
      <c r="E9951">
        <f>MONTH(Table1[[#This Row],[Order Date]])</f>
        <v>6</v>
      </c>
      <c r="F9951" t="str">
        <f>Table1[[#This Row],[Order Year]]&amp;"-"&amp;Table1[[#This Row],[Order Month]]</f>
        <v>2014-6</v>
      </c>
      <c r="G9951" s="5">
        <f>YEAR(Table1[[#This Row],[Order Date]])*100 + MONTH(Table1[[#This Row],[Order Date]])</f>
        <v>201406</v>
      </c>
      <c r="H9951" s="1">
        <v>41794</v>
      </c>
      <c r="I9951" t="s">
        <v>26</v>
      </c>
      <c r="J9951" t="s">
        <v>2510</v>
      </c>
      <c r="K9951" t="s">
        <v>2511</v>
      </c>
      <c r="L9951" t="s">
        <v>44</v>
      </c>
      <c r="M9951" t="s">
        <v>30</v>
      </c>
      <c r="N9951" t="s">
        <v>4377</v>
      </c>
      <c r="O9951" t="s">
        <v>257</v>
      </c>
      <c r="P9951">
        <v>46203</v>
      </c>
      <c r="Q9951" t="s">
        <v>108</v>
      </c>
      <c r="R9951" t="s">
        <v>4518</v>
      </c>
      <c r="S9951" t="s">
        <v>74</v>
      </c>
      <c r="T9951" t="s">
        <v>164</v>
      </c>
      <c r="U9951" t="s">
        <v>4519</v>
      </c>
      <c r="V9951">
        <v>83.97</v>
      </c>
      <c r="W9951">
        <v>3</v>
      </c>
      <c r="X9951" s="9">
        <f>Table1[[#This Row],[Discount]]</f>
        <v>0</v>
      </c>
      <c r="Y9951">
        <v>0</v>
      </c>
      <c r="Z9951">
        <v>15.954299999999993</v>
      </c>
    </row>
    <row r="9952" spans="1:26" ht="16" x14ac:dyDescent="0.2">
      <c r="A9952">
        <v>9951</v>
      </c>
      <c r="B9952" t="s">
        <v>10914</v>
      </c>
      <c r="C9952" s="1">
        <v>41792</v>
      </c>
      <c r="D9952">
        <f>YEAR(Table1[[#This Row],[Order Date]])</f>
        <v>2014</v>
      </c>
      <c r="E9952">
        <f>MONTH(Table1[[#This Row],[Order Date]])</f>
        <v>6</v>
      </c>
      <c r="F9952" t="str">
        <f>Table1[[#This Row],[Order Year]]&amp;"-"&amp;Table1[[#This Row],[Order Month]]</f>
        <v>2014-6</v>
      </c>
      <c r="G9952" s="5">
        <f>YEAR(Table1[[#This Row],[Order Date]])*100 + MONTH(Table1[[#This Row],[Order Date]])</f>
        <v>201406</v>
      </c>
      <c r="H9952" s="1">
        <v>41794</v>
      </c>
      <c r="I9952" t="s">
        <v>26</v>
      </c>
      <c r="J9952" t="s">
        <v>2510</v>
      </c>
      <c r="K9952" t="s">
        <v>2511</v>
      </c>
      <c r="L9952" t="s">
        <v>44</v>
      </c>
      <c r="M9952" t="s">
        <v>30</v>
      </c>
      <c r="N9952" t="s">
        <v>4377</v>
      </c>
      <c r="O9952" t="s">
        <v>257</v>
      </c>
      <c r="P9952">
        <v>46203</v>
      </c>
      <c r="Q9952" t="s">
        <v>108</v>
      </c>
      <c r="R9952" t="s">
        <v>2668</v>
      </c>
      <c r="S9952" t="s">
        <v>74</v>
      </c>
      <c r="T9952" t="s">
        <v>164</v>
      </c>
      <c r="U9952" t="s">
        <v>2669</v>
      </c>
      <c r="V9952">
        <v>39.89</v>
      </c>
      <c r="W9952">
        <v>1</v>
      </c>
      <c r="X9952" s="9">
        <f>Table1[[#This Row],[Discount]]</f>
        <v>0</v>
      </c>
      <c r="Y9952">
        <v>0</v>
      </c>
      <c r="Z9952">
        <v>14.7593</v>
      </c>
    </row>
    <row r="9953" spans="1:26" ht="16" x14ac:dyDescent="0.2">
      <c r="A9953">
        <v>9952</v>
      </c>
      <c r="B9953" t="s">
        <v>10914</v>
      </c>
      <c r="C9953" s="1">
        <v>41792</v>
      </c>
      <c r="D9953">
        <f>YEAR(Table1[[#This Row],[Order Date]])</f>
        <v>2014</v>
      </c>
      <c r="E9953">
        <f>MONTH(Table1[[#This Row],[Order Date]])</f>
        <v>6</v>
      </c>
      <c r="F9953" t="str">
        <f>Table1[[#This Row],[Order Year]]&amp;"-"&amp;Table1[[#This Row],[Order Month]]</f>
        <v>2014-6</v>
      </c>
      <c r="G9953" s="5">
        <f>YEAR(Table1[[#This Row],[Order Date]])*100 + MONTH(Table1[[#This Row],[Order Date]])</f>
        <v>201406</v>
      </c>
      <c r="H9953" s="1">
        <v>41794</v>
      </c>
      <c r="I9953" t="s">
        <v>26</v>
      </c>
      <c r="J9953" t="s">
        <v>2510</v>
      </c>
      <c r="K9953" t="s">
        <v>2511</v>
      </c>
      <c r="L9953" t="s">
        <v>44</v>
      </c>
      <c r="M9953" t="s">
        <v>30</v>
      </c>
      <c r="N9953" t="s">
        <v>4377</v>
      </c>
      <c r="O9953" t="s">
        <v>257</v>
      </c>
      <c r="P9953">
        <v>46203</v>
      </c>
      <c r="Q9953" t="s">
        <v>108</v>
      </c>
      <c r="R9953" t="s">
        <v>3297</v>
      </c>
      <c r="S9953" t="s">
        <v>49</v>
      </c>
      <c r="T9953" t="s">
        <v>78</v>
      </c>
      <c r="U9953" t="s">
        <v>3298</v>
      </c>
      <c r="V9953">
        <v>17.38</v>
      </c>
      <c r="W9953">
        <v>2</v>
      </c>
      <c r="X9953" s="9">
        <f>Table1[[#This Row],[Discount]]</f>
        <v>0</v>
      </c>
      <c r="Y9953">
        <v>0</v>
      </c>
      <c r="Z9953">
        <v>8.69</v>
      </c>
    </row>
    <row r="9954" spans="1:26" ht="16" x14ac:dyDescent="0.2">
      <c r="A9954">
        <v>9953</v>
      </c>
      <c r="B9954" t="s">
        <v>10915</v>
      </c>
      <c r="C9954" s="1">
        <v>41257</v>
      </c>
      <c r="D9954">
        <f>YEAR(Table1[[#This Row],[Order Date]])</f>
        <v>2012</v>
      </c>
      <c r="E9954">
        <f>MONTH(Table1[[#This Row],[Order Date]])</f>
        <v>12</v>
      </c>
      <c r="F9954" t="str">
        <f>Table1[[#This Row],[Order Year]]&amp;"-"&amp;Table1[[#This Row],[Order Month]]</f>
        <v>2012-12</v>
      </c>
      <c r="G9954" s="5">
        <f>YEAR(Table1[[#This Row],[Order Date]])*100 + MONTH(Table1[[#This Row],[Order Date]])</f>
        <v>201212</v>
      </c>
      <c r="H9954" s="1">
        <v>41259</v>
      </c>
      <c r="I9954" t="s">
        <v>26</v>
      </c>
      <c r="J9954" t="s">
        <v>6801</v>
      </c>
      <c r="K9954" t="s">
        <v>6802</v>
      </c>
      <c r="L9954" t="s">
        <v>44</v>
      </c>
      <c r="M9954" t="s">
        <v>30</v>
      </c>
      <c r="N9954" t="s">
        <v>45</v>
      </c>
      <c r="O9954" t="s">
        <v>46</v>
      </c>
      <c r="P9954">
        <v>90045</v>
      </c>
      <c r="Q9954" t="s">
        <v>47</v>
      </c>
      <c r="R9954" t="s">
        <v>1209</v>
      </c>
      <c r="S9954" t="s">
        <v>49</v>
      </c>
      <c r="T9954" t="s">
        <v>78</v>
      </c>
      <c r="U9954" t="s">
        <v>1210</v>
      </c>
      <c r="V9954">
        <v>55.264000000000003</v>
      </c>
      <c r="W9954">
        <v>2</v>
      </c>
      <c r="X9954" s="9">
        <f>Table1[[#This Row],[Discount]]</f>
        <v>0.2</v>
      </c>
      <c r="Y9954">
        <v>0.2</v>
      </c>
      <c r="Z9954">
        <v>20.723999999999997</v>
      </c>
    </row>
    <row r="9955" spans="1:26" ht="16" x14ac:dyDescent="0.2">
      <c r="A9955">
        <v>9954</v>
      </c>
      <c r="B9955" t="s">
        <v>10915</v>
      </c>
      <c r="C9955" s="1">
        <v>41257</v>
      </c>
      <c r="D9955">
        <f>YEAR(Table1[[#This Row],[Order Date]])</f>
        <v>2012</v>
      </c>
      <c r="E9955">
        <f>MONTH(Table1[[#This Row],[Order Date]])</f>
        <v>12</v>
      </c>
      <c r="F9955" t="str">
        <f>Table1[[#This Row],[Order Year]]&amp;"-"&amp;Table1[[#This Row],[Order Month]]</f>
        <v>2012-12</v>
      </c>
      <c r="G9955" s="5">
        <f>YEAR(Table1[[#This Row],[Order Date]])*100 + MONTH(Table1[[#This Row],[Order Date]])</f>
        <v>201212</v>
      </c>
      <c r="H9955" s="1">
        <v>41259</v>
      </c>
      <c r="I9955" t="s">
        <v>26</v>
      </c>
      <c r="J9955" t="s">
        <v>6801</v>
      </c>
      <c r="K9955" t="s">
        <v>6802</v>
      </c>
      <c r="L9955" t="s">
        <v>44</v>
      </c>
      <c r="M9955" t="s">
        <v>30</v>
      </c>
      <c r="N9955" t="s">
        <v>45</v>
      </c>
      <c r="O9955" t="s">
        <v>46</v>
      </c>
      <c r="P9955">
        <v>90045</v>
      </c>
      <c r="Q9955" t="s">
        <v>47</v>
      </c>
      <c r="R9955" t="s">
        <v>5533</v>
      </c>
      <c r="S9955" t="s">
        <v>49</v>
      </c>
      <c r="T9955" t="s">
        <v>93</v>
      </c>
      <c r="U9955" t="s">
        <v>5534</v>
      </c>
      <c r="V9955">
        <v>6.48</v>
      </c>
      <c r="W9955">
        <v>1</v>
      </c>
      <c r="X9955" s="9">
        <f>Table1[[#This Row],[Discount]]</f>
        <v>0</v>
      </c>
      <c r="Y9955">
        <v>0</v>
      </c>
      <c r="Z9955">
        <v>3.1104000000000003</v>
      </c>
    </row>
    <row r="9956" spans="1:26" ht="16" x14ac:dyDescent="0.2">
      <c r="A9956">
        <v>9955</v>
      </c>
      <c r="B9956" t="s">
        <v>10915</v>
      </c>
      <c r="C9956" s="1">
        <v>41257</v>
      </c>
      <c r="D9956">
        <f>YEAR(Table1[[#This Row],[Order Date]])</f>
        <v>2012</v>
      </c>
      <c r="E9956">
        <f>MONTH(Table1[[#This Row],[Order Date]])</f>
        <v>12</v>
      </c>
      <c r="F9956" t="str">
        <f>Table1[[#This Row],[Order Year]]&amp;"-"&amp;Table1[[#This Row],[Order Month]]</f>
        <v>2012-12</v>
      </c>
      <c r="G9956" s="5">
        <f>YEAR(Table1[[#This Row],[Order Date]])*100 + MONTH(Table1[[#This Row],[Order Date]])</f>
        <v>201212</v>
      </c>
      <c r="H9956" s="1">
        <v>41259</v>
      </c>
      <c r="I9956" t="s">
        <v>26</v>
      </c>
      <c r="J9956" t="s">
        <v>6801</v>
      </c>
      <c r="K9956" t="s">
        <v>6802</v>
      </c>
      <c r="L9956" t="s">
        <v>44</v>
      </c>
      <c r="M9956" t="s">
        <v>30</v>
      </c>
      <c r="N9956" t="s">
        <v>45</v>
      </c>
      <c r="O9956" t="s">
        <v>46</v>
      </c>
      <c r="P9956">
        <v>90045</v>
      </c>
      <c r="Q9956" t="s">
        <v>47</v>
      </c>
      <c r="R9956" t="s">
        <v>5774</v>
      </c>
      <c r="S9956" t="s">
        <v>49</v>
      </c>
      <c r="T9956" t="s">
        <v>78</v>
      </c>
      <c r="U9956" t="s">
        <v>5775</v>
      </c>
      <c r="V9956">
        <v>34.248000000000005</v>
      </c>
      <c r="W9956">
        <v>3</v>
      </c>
      <c r="X9956" s="9">
        <f>Table1[[#This Row],[Discount]]</f>
        <v>0.2</v>
      </c>
      <c r="Y9956">
        <v>0.2</v>
      </c>
      <c r="Z9956">
        <v>11.558699999999998</v>
      </c>
    </row>
    <row r="9957" spans="1:26" ht="16" x14ac:dyDescent="0.2">
      <c r="A9957">
        <v>9956</v>
      </c>
      <c r="B9957" t="s">
        <v>10915</v>
      </c>
      <c r="C9957" s="1">
        <v>41257</v>
      </c>
      <c r="D9957">
        <f>YEAR(Table1[[#This Row],[Order Date]])</f>
        <v>2012</v>
      </c>
      <c r="E9957">
        <f>MONTH(Table1[[#This Row],[Order Date]])</f>
        <v>12</v>
      </c>
      <c r="F9957" t="str">
        <f>Table1[[#This Row],[Order Year]]&amp;"-"&amp;Table1[[#This Row],[Order Month]]</f>
        <v>2012-12</v>
      </c>
      <c r="G9957" s="5">
        <f>YEAR(Table1[[#This Row],[Order Date]])*100 + MONTH(Table1[[#This Row],[Order Date]])</f>
        <v>201212</v>
      </c>
      <c r="H9957" s="1">
        <v>41259</v>
      </c>
      <c r="I9957" t="s">
        <v>26</v>
      </c>
      <c r="J9957" t="s">
        <v>6801</v>
      </c>
      <c r="K9957" t="s">
        <v>6802</v>
      </c>
      <c r="L9957" t="s">
        <v>44</v>
      </c>
      <c r="M9957" t="s">
        <v>30</v>
      </c>
      <c r="N9957" t="s">
        <v>45</v>
      </c>
      <c r="O9957" t="s">
        <v>46</v>
      </c>
      <c r="P9957">
        <v>90045</v>
      </c>
      <c r="Q9957" t="s">
        <v>47</v>
      </c>
      <c r="R9957" t="s">
        <v>3820</v>
      </c>
      <c r="S9957" t="s">
        <v>35</v>
      </c>
      <c r="T9957" t="s">
        <v>59</v>
      </c>
      <c r="U9957" t="s">
        <v>3821</v>
      </c>
      <c r="V9957">
        <v>273.56799999999998</v>
      </c>
      <c r="W9957">
        <v>2</v>
      </c>
      <c r="X9957" s="9">
        <f>Table1[[#This Row],[Discount]]</f>
        <v>0.2</v>
      </c>
      <c r="Y9957">
        <v>0.2</v>
      </c>
      <c r="Z9957">
        <v>10.258800000000008</v>
      </c>
    </row>
    <row r="9958" spans="1:26" ht="16" x14ac:dyDescent="0.2">
      <c r="A9958">
        <v>9957</v>
      </c>
      <c r="B9958" t="s">
        <v>10916</v>
      </c>
      <c r="C9958" s="1">
        <v>40858</v>
      </c>
      <c r="D9958">
        <f>YEAR(Table1[[#This Row],[Order Date]])</f>
        <v>2011</v>
      </c>
      <c r="E9958">
        <f>MONTH(Table1[[#This Row],[Order Date]])</f>
        <v>11</v>
      </c>
      <c r="F9958" t="str">
        <f>Table1[[#This Row],[Order Year]]&amp;"-"&amp;Table1[[#This Row],[Order Month]]</f>
        <v>2011-11</v>
      </c>
      <c r="G9958" s="5">
        <f>YEAR(Table1[[#This Row],[Order Date]])*100 + MONTH(Table1[[#This Row],[Order Date]])</f>
        <v>201111</v>
      </c>
      <c r="H9958" s="1">
        <v>40864</v>
      </c>
      <c r="I9958" t="s">
        <v>53</v>
      </c>
      <c r="J9958" t="s">
        <v>5341</v>
      </c>
      <c r="K9958" t="s">
        <v>5342</v>
      </c>
      <c r="L9958" t="s">
        <v>105</v>
      </c>
      <c r="M9958" t="s">
        <v>30</v>
      </c>
      <c r="N9958" t="s">
        <v>1502</v>
      </c>
      <c r="O9958" t="s">
        <v>270</v>
      </c>
      <c r="P9958">
        <v>10801</v>
      </c>
      <c r="Q9958" t="s">
        <v>151</v>
      </c>
      <c r="R9958" t="s">
        <v>5242</v>
      </c>
      <c r="S9958" t="s">
        <v>49</v>
      </c>
      <c r="T9958" t="s">
        <v>93</v>
      </c>
      <c r="U9958" t="s">
        <v>5243</v>
      </c>
      <c r="V9958">
        <v>46.349999999999994</v>
      </c>
      <c r="W9958">
        <v>5</v>
      </c>
      <c r="X9958" s="9">
        <f>Table1[[#This Row],[Discount]]</f>
        <v>0</v>
      </c>
      <c r="Y9958">
        <v>0</v>
      </c>
      <c r="Z9958">
        <v>21.784499999999998</v>
      </c>
    </row>
    <row r="9959" spans="1:26" ht="16" x14ac:dyDescent="0.2">
      <c r="A9959">
        <v>9958</v>
      </c>
      <c r="B9959" t="s">
        <v>10916</v>
      </c>
      <c r="C9959" s="1">
        <v>40858</v>
      </c>
      <c r="D9959">
        <f>YEAR(Table1[[#This Row],[Order Date]])</f>
        <v>2011</v>
      </c>
      <c r="E9959">
        <f>MONTH(Table1[[#This Row],[Order Date]])</f>
        <v>11</v>
      </c>
      <c r="F9959" t="str">
        <f>Table1[[#This Row],[Order Year]]&amp;"-"&amp;Table1[[#This Row],[Order Month]]</f>
        <v>2011-11</v>
      </c>
      <c r="G9959" s="5">
        <f>YEAR(Table1[[#This Row],[Order Date]])*100 + MONTH(Table1[[#This Row],[Order Date]])</f>
        <v>201111</v>
      </c>
      <c r="H9959" s="1">
        <v>40864</v>
      </c>
      <c r="I9959" t="s">
        <v>53</v>
      </c>
      <c r="J9959" t="s">
        <v>5341</v>
      </c>
      <c r="K9959" t="s">
        <v>5342</v>
      </c>
      <c r="L9959" t="s">
        <v>105</v>
      </c>
      <c r="M9959" t="s">
        <v>30</v>
      </c>
      <c r="N9959" t="s">
        <v>1502</v>
      </c>
      <c r="O9959" t="s">
        <v>270</v>
      </c>
      <c r="P9959">
        <v>10801</v>
      </c>
      <c r="Q9959" t="s">
        <v>151</v>
      </c>
      <c r="R9959" t="s">
        <v>6804</v>
      </c>
      <c r="S9959" t="s">
        <v>49</v>
      </c>
      <c r="T9959" t="s">
        <v>93</v>
      </c>
      <c r="U9959" t="s">
        <v>6805</v>
      </c>
      <c r="V9959">
        <v>223.92</v>
      </c>
      <c r="W9959">
        <v>4</v>
      </c>
      <c r="X9959" s="9">
        <f>Table1[[#This Row],[Discount]]</f>
        <v>0</v>
      </c>
      <c r="Y9959">
        <v>0</v>
      </c>
      <c r="Z9959">
        <v>109.7208</v>
      </c>
    </row>
    <row r="9960" spans="1:26" ht="16" x14ac:dyDescent="0.2">
      <c r="A9960">
        <v>9959</v>
      </c>
      <c r="B9960" t="s">
        <v>10916</v>
      </c>
      <c r="C9960" s="1">
        <v>40858</v>
      </c>
      <c r="D9960">
        <f>YEAR(Table1[[#This Row],[Order Date]])</f>
        <v>2011</v>
      </c>
      <c r="E9960">
        <f>MONTH(Table1[[#This Row],[Order Date]])</f>
        <v>11</v>
      </c>
      <c r="F9960" t="str">
        <f>Table1[[#This Row],[Order Year]]&amp;"-"&amp;Table1[[#This Row],[Order Month]]</f>
        <v>2011-11</v>
      </c>
      <c r="G9960" s="5">
        <f>YEAR(Table1[[#This Row],[Order Date]])*100 + MONTH(Table1[[#This Row],[Order Date]])</f>
        <v>201111</v>
      </c>
      <c r="H9960" s="1">
        <v>40864</v>
      </c>
      <c r="I9960" t="s">
        <v>53</v>
      </c>
      <c r="J9960" t="s">
        <v>5341</v>
      </c>
      <c r="K9960" t="s">
        <v>5342</v>
      </c>
      <c r="L9960" t="s">
        <v>105</v>
      </c>
      <c r="M9960" t="s">
        <v>30</v>
      </c>
      <c r="N9960" t="s">
        <v>1502</v>
      </c>
      <c r="O9960" t="s">
        <v>270</v>
      </c>
      <c r="P9960">
        <v>10801</v>
      </c>
      <c r="Q9960" t="s">
        <v>151</v>
      </c>
      <c r="R9960" t="s">
        <v>1952</v>
      </c>
      <c r="S9960" t="s">
        <v>49</v>
      </c>
      <c r="T9960" t="s">
        <v>581</v>
      </c>
      <c r="U9960" t="s">
        <v>1953</v>
      </c>
      <c r="V9960">
        <v>7.3</v>
      </c>
      <c r="W9960">
        <v>2</v>
      </c>
      <c r="X9960" s="9">
        <f>Table1[[#This Row],[Discount]]</f>
        <v>0</v>
      </c>
      <c r="Y9960">
        <v>0</v>
      </c>
      <c r="Z9960">
        <v>2.1899999999999995</v>
      </c>
    </row>
    <row r="9961" spans="1:26" ht="16" x14ac:dyDescent="0.2">
      <c r="A9961">
        <v>9960</v>
      </c>
      <c r="B9961" t="s">
        <v>10917</v>
      </c>
      <c r="C9961" s="1">
        <v>41919</v>
      </c>
      <c r="D9961">
        <f>YEAR(Table1[[#This Row],[Order Date]])</f>
        <v>2014</v>
      </c>
      <c r="E9961">
        <f>MONTH(Table1[[#This Row],[Order Date]])</f>
        <v>10</v>
      </c>
      <c r="F9961" t="str">
        <f>Table1[[#This Row],[Order Year]]&amp;"-"&amp;Table1[[#This Row],[Order Month]]</f>
        <v>2014-10</v>
      </c>
      <c r="G9961" s="5">
        <f>YEAR(Table1[[#This Row],[Order Date]])*100 + MONTH(Table1[[#This Row],[Order Date]])</f>
        <v>201410</v>
      </c>
      <c r="H9961" s="1">
        <v>41924</v>
      </c>
      <c r="I9961" t="s">
        <v>53</v>
      </c>
      <c r="J9961" t="s">
        <v>1890</v>
      </c>
      <c r="K9961" t="s">
        <v>1891</v>
      </c>
      <c r="L9961" t="s">
        <v>29</v>
      </c>
      <c r="M9961" t="s">
        <v>30</v>
      </c>
      <c r="N9961" t="s">
        <v>8030</v>
      </c>
      <c r="O9961" t="s">
        <v>313</v>
      </c>
      <c r="P9961">
        <v>85224</v>
      </c>
      <c r="Q9961" t="s">
        <v>47</v>
      </c>
      <c r="R9961" t="s">
        <v>7509</v>
      </c>
      <c r="S9961" t="s">
        <v>49</v>
      </c>
      <c r="T9961" t="s">
        <v>71</v>
      </c>
      <c r="U9961" t="s">
        <v>7510</v>
      </c>
      <c r="V9961">
        <v>9.3439999999999994</v>
      </c>
      <c r="W9961">
        <v>2</v>
      </c>
      <c r="X9961" s="9">
        <f>Table1[[#This Row],[Discount]]</f>
        <v>0.2</v>
      </c>
      <c r="Y9961">
        <v>0.2</v>
      </c>
      <c r="Z9961">
        <v>1.8687999999999998</v>
      </c>
    </row>
    <row r="9962" spans="1:26" ht="16" x14ac:dyDescent="0.2">
      <c r="A9962">
        <v>9961</v>
      </c>
      <c r="B9962" t="s">
        <v>10918</v>
      </c>
      <c r="C9962" s="1">
        <v>41899</v>
      </c>
      <c r="D9962">
        <f>YEAR(Table1[[#This Row],[Order Date]])</f>
        <v>2014</v>
      </c>
      <c r="E9962">
        <f>MONTH(Table1[[#This Row],[Order Date]])</f>
        <v>9</v>
      </c>
      <c r="F9962" t="str">
        <f>Table1[[#This Row],[Order Year]]&amp;"-"&amp;Table1[[#This Row],[Order Month]]</f>
        <v>2014-9</v>
      </c>
      <c r="G9962" s="5">
        <f>YEAR(Table1[[#This Row],[Order Date]])*100 + MONTH(Table1[[#This Row],[Order Date]])</f>
        <v>201409</v>
      </c>
      <c r="H9962" s="1">
        <v>41901</v>
      </c>
      <c r="I9962" t="s">
        <v>26</v>
      </c>
      <c r="J9962" t="s">
        <v>5792</v>
      </c>
      <c r="K9962" t="s">
        <v>5793</v>
      </c>
      <c r="L9962" t="s">
        <v>105</v>
      </c>
      <c r="M9962" t="s">
        <v>30</v>
      </c>
      <c r="N9962" t="s">
        <v>2582</v>
      </c>
      <c r="O9962" t="s">
        <v>32</v>
      </c>
      <c r="P9962">
        <v>41042</v>
      </c>
      <c r="Q9962" t="s">
        <v>33</v>
      </c>
      <c r="R9962" t="s">
        <v>6688</v>
      </c>
      <c r="S9962" t="s">
        <v>74</v>
      </c>
      <c r="T9962" t="s">
        <v>164</v>
      </c>
      <c r="U9962" t="s">
        <v>6689</v>
      </c>
      <c r="V9962">
        <v>18</v>
      </c>
      <c r="W9962">
        <v>1</v>
      </c>
      <c r="X9962" s="9">
        <f>Table1[[#This Row],[Discount]]</f>
        <v>0</v>
      </c>
      <c r="Y9962">
        <v>0</v>
      </c>
      <c r="Z9962">
        <v>3.2399999999999984</v>
      </c>
    </row>
    <row r="9963" spans="1:26" ht="16" x14ac:dyDescent="0.2">
      <c r="A9963">
        <v>9962</v>
      </c>
      <c r="B9963" t="s">
        <v>10919</v>
      </c>
      <c r="C9963" s="1">
        <v>40987</v>
      </c>
      <c r="D9963">
        <f>YEAR(Table1[[#This Row],[Order Date]])</f>
        <v>2012</v>
      </c>
      <c r="E9963">
        <f>MONTH(Table1[[#This Row],[Order Date]])</f>
        <v>3</v>
      </c>
      <c r="F9963" t="str">
        <f>Table1[[#This Row],[Order Year]]&amp;"-"&amp;Table1[[#This Row],[Order Month]]</f>
        <v>2012-3</v>
      </c>
      <c r="G9963" s="5">
        <f>YEAR(Table1[[#This Row],[Order Date]])*100 + MONTH(Table1[[#This Row],[Order Date]])</f>
        <v>201203</v>
      </c>
      <c r="H9963" s="1">
        <v>40990</v>
      </c>
      <c r="I9963" t="s">
        <v>191</v>
      </c>
      <c r="J9963" t="s">
        <v>3994</v>
      </c>
      <c r="K9963" t="s">
        <v>3995</v>
      </c>
      <c r="L9963" t="s">
        <v>105</v>
      </c>
      <c r="M9963" t="s">
        <v>30</v>
      </c>
      <c r="N9963" t="s">
        <v>187</v>
      </c>
      <c r="O9963" t="s">
        <v>107</v>
      </c>
      <c r="P9963">
        <v>77041</v>
      </c>
      <c r="Q9963" t="s">
        <v>108</v>
      </c>
      <c r="R9963" t="s">
        <v>4503</v>
      </c>
      <c r="S9963" t="s">
        <v>49</v>
      </c>
      <c r="T9963" t="s">
        <v>93</v>
      </c>
      <c r="U9963" t="s">
        <v>4504</v>
      </c>
      <c r="V9963">
        <v>65.584000000000003</v>
      </c>
      <c r="W9963">
        <v>2</v>
      </c>
      <c r="X9963" s="9">
        <f>Table1[[#This Row],[Discount]]</f>
        <v>0.2</v>
      </c>
      <c r="Y9963">
        <v>0.2</v>
      </c>
      <c r="Z9963">
        <v>23.7742</v>
      </c>
    </row>
    <row r="9964" spans="1:26" ht="16" x14ac:dyDescent="0.2">
      <c r="A9964">
        <v>9963</v>
      </c>
      <c r="B9964" t="s">
        <v>10919</v>
      </c>
      <c r="C9964" s="1">
        <v>40987</v>
      </c>
      <c r="D9964">
        <f>YEAR(Table1[[#This Row],[Order Date]])</f>
        <v>2012</v>
      </c>
      <c r="E9964">
        <f>MONTH(Table1[[#This Row],[Order Date]])</f>
        <v>3</v>
      </c>
      <c r="F9964" t="str">
        <f>Table1[[#This Row],[Order Year]]&amp;"-"&amp;Table1[[#This Row],[Order Month]]</f>
        <v>2012-3</v>
      </c>
      <c r="G9964" s="5">
        <f>YEAR(Table1[[#This Row],[Order Date]])*100 + MONTH(Table1[[#This Row],[Order Date]])</f>
        <v>201203</v>
      </c>
      <c r="H9964" s="1">
        <v>40990</v>
      </c>
      <c r="I9964" t="s">
        <v>191</v>
      </c>
      <c r="J9964" t="s">
        <v>3994</v>
      </c>
      <c r="K9964" t="s">
        <v>3995</v>
      </c>
      <c r="L9964" t="s">
        <v>105</v>
      </c>
      <c r="M9964" t="s">
        <v>30</v>
      </c>
      <c r="N9964" t="s">
        <v>187</v>
      </c>
      <c r="O9964" t="s">
        <v>107</v>
      </c>
      <c r="P9964">
        <v>77041</v>
      </c>
      <c r="Q9964" t="s">
        <v>108</v>
      </c>
      <c r="R9964" t="s">
        <v>7055</v>
      </c>
      <c r="S9964" t="s">
        <v>35</v>
      </c>
      <c r="T9964" t="s">
        <v>36</v>
      </c>
      <c r="U9964" t="s">
        <v>7056</v>
      </c>
      <c r="V9964">
        <v>383.46559999999994</v>
      </c>
      <c r="W9964">
        <v>4</v>
      </c>
      <c r="X9964" s="9">
        <f>Table1[[#This Row],[Discount]]</f>
        <v>0.32</v>
      </c>
      <c r="Y9964">
        <v>0.32</v>
      </c>
      <c r="Z9964">
        <v>-67.670400000000001</v>
      </c>
    </row>
    <row r="9965" spans="1:26" ht="16" x14ac:dyDescent="0.2">
      <c r="A9965">
        <v>9964</v>
      </c>
      <c r="B9965" t="s">
        <v>10920</v>
      </c>
      <c r="C9965" s="1">
        <v>41116</v>
      </c>
      <c r="D9965">
        <f>YEAR(Table1[[#This Row],[Order Date]])</f>
        <v>2012</v>
      </c>
      <c r="E9965">
        <f>MONTH(Table1[[#This Row],[Order Date]])</f>
        <v>7</v>
      </c>
      <c r="F9965" t="str">
        <f>Table1[[#This Row],[Order Year]]&amp;"-"&amp;Table1[[#This Row],[Order Month]]</f>
        <v>2012-7</v>
      </c>
      <c r="G9965" s="5">
        <f>YEAR(Table1[[#This Row],[Order Date]])*100 + MONTH(Table1[[#This Row],[Order Date]])</f>
        <v>201207</v>
      </c>
      <c r="H9965" s="1">
        <v>41116</v>
      </c>
      <c r="I9965" t="s">
        <v>1293</v>
      </c>
      <c r="J9965" t="s">
        <v>2012</v>
      </c>
      <c r="K9965" t="s">
        <v>2013</v>
      </c>
      <c r="L9965" t="s">
        <v>29</v>
      </c>
      <c r="M9965" t="s">
        <v>30</v>
      </c>
      <c r="N9965" t="s">
        <v>149</v>
      </c>
      <c r="O9965" t="s">
        <v>150</v>
      </c>
      <c r="P9965">
        <v>19140</v>
      </c>
      <c r="Q9965" t="s">
        <v>151</v>
      </c>
      <c r="R9965" t="s">
        <v>3635</v>
      </c>
      <c r="S9965" t="s">
        <v>49</v>
      </c>
      <c r="T9965" t="s">
        <v>93</v>
      </c>
      <c r="U9965" t="s">
        <v>3636</v>
      </c>
      <c r="V9965">
        <v>10.368000000000002</v>
      </c>
      <c r="W9965">
        <v>2</v>
      </c>
      <c r="X9965" s="9">
        <f>Table1[[#This Row],[Discount]]</f>
        <v>0.2</v>
      </c>
      <c r="Y9965">
        <v>0.2</v>
      </c>
      <c r="Z9965">
        <v>3.6288</v>
      </c>
    </row>
    <row r="9966" spans="1:26" ht="16" x14ac:dyDescent="0.2">
      <c r="A9966">
        <v>9965</v>
      </c>
      <c r="B9966" t="s">
        <v>10921</v>
      </c>
      <c r="C9966" s="1">
        <v>41614</v>
      </c>
      <c r="D9966">
        <f>YEAR(Table1[[#This Row],[Order Date]])</f>
        <v>2013</v>
      </c>
      <c r="E9966">
        <f>MONTH(Table1[[#This Row],[Order Date]])</f>
        <v>12</v>
      </c>
      <c r="F9966" t="str">
        <f>Table1[[#This Row],[Order Year]]&amp;"-"&amp;Table1[[#This Row],[Order Month]]</f>
        <v>2013-12</v>
      </c>
      <c r="G9966" s="5">
        <f>YEAR(Table1[[#This Row],[Order Date]])*100 + MONTH(Table1[[#This Row],[Order Date]])</f>
        <v>201312</v>
      </c>
      <c r="H9966" s="1">
        <v>41619</v>
      </c>
      <c r="I9966" t="s">
        <v>26</v>
      </c>
      <c r="J9966" t="s">
        <v>9877</v>
      </c>
      <c r="K9966" t="s">
        <v>9878</v>
      </c>
      <c r="L9966" t="s">
        <v>44</v>
      </c>
      <c r="M9966" t="s">
        <v>30</v>
      </c>
      <c r="N9966" t="s">
        <v>609</v>
      </c>
      <c r="O9966" t="s">
        <v>248</v>
      </c>
      <c r="P9966">
        <v>19711</v>
      </c>
      <c r="Q9966" t="s">
        <v>151</v>
      </c>
      <c r="R9966" t="s">
        <v>1113</v>
      </c>
      <c r="S9966" t="s">
        <v>35</v>
      </c>
      <c r="T9966" t="s">
        <v>68</v>
      </c>
      <c r="U9966" t="s">
        <v>1114</v>
      </c>
      <c r="V9966">
        <v>13.4</v>
      </c>
      <c r="W9966">
        <v>1</v>
      </c>
      <c r="X9966" s="9">
        <f>Table1[[#This Row],[Discount]]</f>
        <v>0</v>
      </c>
      <c r="Y9966">
        <v>0</v>
      </c>
      <c r="Z9966">
        <v>6.4319999999999995</v>
      </c>
    </row>
    <row r="9967" spans="1:26" ht="16" x14ac:dyDescent="0.2">
      <c r="A9967">
        <v>9966</v>
      </c>
      <c r="B9967" t="s">
        <v>10921</v>
      </c>
      <c r="C9967" s="1">
        <v>41614</v>
      </c>
      <c r="D9967">
        <f>YEAR(Table1[[#This Row],[Order Date]])</f>
        <v>2013</v>
      </c>
      <c r="E9967">
        <f>MONTH(Table1[[#This Row],[Order Date]])</f>
        <v>12</v>
      </c>
      <c r="F9967" t="str">
        <f>Table1[[#This Row],[Order Year]]&amp;"-"&amp;Table1[[#This Row],[Order Month]]</f>
        <v>2013-12</v>
      </c>
      <c r="G9967" s="5">
        <f>YEAR(Table1[[#This Row],[Order Date]])*100 + MONTH(Table1[[#This Row],[Order Date]])</f>
        <v>201312</v>
      </c>
      <c r="H9967" s="1">
        <v>41619</v>
      </c>
      <c r="I9967" t="s">
        <v>26</v>
      </c>
      <c r="J9967" t="s">
        <v>9877</v>
      </c>
      <c r="K9967" t="s">
        <v>9878</v>
      </c>
      <c r="L9967" t="s">
        <v>44</v>
      </c>
      <c r="M9967" t="s">
        <v>30</v>
      </c>
      <c r="N9967" t="s">
        <v>609</v>
      </c>
      <c r="O9967" t="s">
        <v>248</v>
      </c>
      <c r="P9967">
        <v>19711</v>
      </c>
      <c r="Q9967" t="s">
        <v>151</v>
      </c>
      <c r="R9967" t="s">
        <v>3188</v>
      </c>
      <c r="S9967" t="s">
        <v>49</v>
      </c>
      <c r="T9967" t="s">
        <v>93</v>
      </c>
      <c r="U9967" t="s">
        <v>189</v>
      </c>
      <c r="V9967">
        <v>4.9800000000000004</v>
      </c>
      <c r="W9967">
        <v>1</v>
      </c>
      <c r="X9967" s="9">
        <f>Table1[[#This Row],[Discount]]</f>
        <v>0</v>
      </c>
      <c r="Y9967">
        <v>0</v>
      </c>
      <c r="Z9967">
        <v>2.3406000000000002</v>
      </c>
    </row>
    <row r="9968" spans="1:26" ht="16" x14ac:dyDescent="0.2">
      <c r="A9968">
        <v>9967</v>
      </c>
      <c r="B9968" t="s">
        <v>10921</v>
      </c>
      <c r="C9968" s="1">
        <v>41614</v>
      </c>
      <c r="D9968">
        <f>YEAR(Table1[[#This Row],[Order Date]])</f>
        <v>2013</v>
      </c>
      <c r="E9968">
        <f>MONTH(Table1[[#This Row],[Order Date]])</f>
        <v>12</v>
      </c>
      <c r="F9968" t="str">
        <f>Table1[[#This Row],[Order Year]]&amp;"-"&amp;Table1[[#This Row],[Order Month]]</f>
        <v>2013-12</v>
      </c>
      <c r="G9968" s="5">
        <f>YEAR(Table1[[#This Row],[Order Date]])*100 + MONTH(Table1[[#This Row],[Order Date]])</f>
        <v>201312</v>
      </c>
      <c r="H9968" s="1">
        <v>41619</v>
      </c>
      <c r="I9968" t="s">
        <v>26</v>
      </c>
      <c r="J9968" t="s">
        <v>9877</v>
      </c>
      <c r="K9968" t="s">
        <v>9878</v>
      </c>
      <c r="L9968" t="s">
        <v>44</v>
      </c>
      <c r="M9968" t="s">
        <v>30</v>
      </c>
      <c r="N9968" t="s">
        <v>609</v>
      </c>
      <c r="O9968" t="s">
        <v>248</v>
      </c>
      <c r="P9968">
        <v>19711</v>
      </c>
      <c r="Q9968" t="s">
        <v>151</v>
      </c>
      <c r="R9968" t="s">
        <v>5584</v>
      </c>
      <c r="S9968" t="s">
        <v>49</v>
      </c>
      <c r="T9968" t="s">
        <v>176</v>
      </c>
      <c r="U9968" t="s">
        <v>5585</v>
      </c>
      <c r="V9968">
        <v>109.69</v>
      </c>
      <c r="W9968">
        <v>7</v>
      </c>
      <c r="X9968" s="9">
        <f>Table1[[#This Row],[Discount]]</f>
        <v>0</v>
      </c>
      <c r="Y9968">
        <v>0</v>
      </c>
      <c r="Z9968">
        <v>51.554299999999991</v>
      </c>
    </row>
    <row r="9969" spans="1:26" ht="16" x14ac:dyDescent="0.2">
      <c r="A9969">
        <v>9968</v>
      </c>
      <c r="B9969" t="s">
        <v>10922</v>
      </c>
      <c r="C9969" s="1">
        <v>41985</v>
      </c>
      <c r="D9969">
        <f>YEAR(Table1[[#This Row],[Order Date]])</f>
        <v>2014</v>
      </c>
      <c r="E9969">
        <f>MONTH(Table1[[#This Row],[Order Date]])</f>
        <v>12</v>
      </c>
      <c r="F9969" t="str">
        <f>Table1[[#This Row],[Order Year]]&amp;"-"&amp;Table1[[#This Row],[Order Month]]</f>
        <v>2014-12</v>
      </c>
      <c r="G9969" s="5">
        <f>YEAR(Table1[[#This Row],[Order Date]])*100 + MONTH(Table1[[#This Row],[Order Date]])</f>
        <v>201412</v>
      </c>
      <c r="H9969" s="1">
        <v>41991</v>
      </c>
      <c r="I9969" t="s">
        <v>53</v>
      </c>
      <c r="J9969" t="s">
        <v>5084</v>
      </c>
      <c r="K9969" t="s">
        <v>5085</v>
      </c>
      <c r="L9969" t="s">
        <v>29</v>
      </c>
      <c r="M9969" t="s">
        <v>30</v>
      </c>
      <c r="N9969" t="s">
        <v>2129</v>
      </c>
      <c r="O9969" t="s">
        <v>791</v>
      </c>
      <c r="P9969">
        <v>7060</v>
      </c>
      <c r="Q9969" t="s">
        <v>151</v>
      </c>
      <c r="R9969" t="s">
        <v>4947</v>
      </c>
      <c r="S9969" t="s">
        <v>49</v>
      </c>
      <c r="T9969" t="s">
        <v>78</v>
      </c>
      <c r="U9969" t="s">
        <v>4948</v>
      </c>
      <c r="V9969">
        <v>40.199999999999996</v>
      </c>
      <c r="W9969">
        <v>5</v>
      </c>
      <c r="X9969" s="9">
        <f>Table1[[#This Row],[Discount]]</f>
        <v>0</v>
      </c>
      <c r="Y9969">
        <v>0</v>
      </c>
      <c r="Z9969">
        <v>18.089999999999996</v>
      </c>
    </row>
    <row r="9970" spans="1:26" ht="16" x14ac:dyDescent="0.2">
      <c r="A9970">
        <v>9969</v>
      </c>
      <c r="B9970" t="s">
        <v>10922</v>
      </c>
      <c r="C9970" s="1">
        <v>41985</v>
      </c>
      <c r="D9970">
        <f>YEAR(Table1[[#This Row],[Order Date]])</f>
        <v>2014</v>
      </c>
      <c r="E9970">
        <f>MONTH(Table1[[#This Row],[Order Date]])</f>
        <v>12</v>
      </c>
      <c r="F9970" t="str">
        <f>Table1[[#This Row],[Order Year]]&amp;"-"&amp;Table1[[#This Row],[Order Month]]</f>
        <v>2014-12</v>
      </c>
      <c r="G9970" s="5">
        <f>YEAR(Table1[[#This Row],[Order Date]])*100 + MONTH(Table1[[#This Row],[Order Date]])</f>
        <v>201412</v>
      </c>
      <c r="H9970" s="1">
        <v>41991</v>
      </c>
      <c r="I9970" t="s">
        <v>53</v>
      </c>
      <c r="J9970" t="s">
        <v>5084</v>
      </c>
      <c r="K9970" t="s">
        <v>5085</v>
      </c>
      <c r="L9970" t="s">
        <v>29</v>
      </c>
      <c r="M9970" t="s">
        <v>30</v>
      </c>
      <c r="N9970" t="s">
        <v>2129</v>
      </c>
      <c r="O9970" t="s">
        <v>791</v>
      </c>
      <c r="P9970">
        <v>7060</v>
      </c>
      <c r="Q9970" t="s">
        <v>151</v>
      </c>
      <c r="R9970" t="s">
        <v>6370</v>
      </c>
      <c r="S9970" t="s">
        <v>49</v>
      </c>
      <c r="T9970" t="s">
        <v>78</v>
      </c>
      <c r="U9970" t="s">
        <v>6371</v>
      </c>
      <c r="V9970">
        <v>735.98</v>
      </c>
      <c r="W9970">
        <v>2</v>
      </c>
      <c r="X9970" s="9">
        <f>Table1[[#This Row],[Discount]]</f>
        <v>0</v>
      </c>
      <c r="Y9970">
        <v>0</v>
      </c>
      <c r="Z9970">
        <v>331.19099999999997</v>
      </c>
    </row>
    <row r="9971" spans="1:26" ht="16" x14ac:dyDescent="0.2">
      <c r="A9971">
        <v>9970</v>
      </c>
      <c r="B9971" t="s">
        <v>10922</v>
      </c>
      <c r="C9971" s="1">
        <v>41985</v>
      </c>
      <c r="D9971">
        <f>YEAR(Table1[[#This Row],[Order Date]])</f>
        <v>2014</v>
      </c>
      <c r="E9971">
        <f>MONTH(Table1[[#This Row],[Order Date]])</f>
        <v>12</v>
      </c>
      <c r="F9971" t="str">
        <f>Table1[[#This Row],[Order Year]]&amp;"-"&amp;Table1[[#This Row],[Order Month]]</f>
        <v>2014-12</v>
      </c>
      <c r="G9971" s="5">
        <f>YEAR(Table1[[#This Row],[Order Date]])*100 + MONTH(Table1[[#This Row],[Order Date]])</f>
        <v>201412</v>
      </c>
      <c r="H9971" s="1">
        <v>41991</v>
      </c>
      <c r="I9971" t="s">
        <v>53</v>
      </c>
      <c r="J9971" t="s">
        <v>5084</v>
      </c>
      <c r="K9971" t="s">
        <v>5085</v>
      </c>
      <c r="L9971" t="s">
        <v>29</v>
      </c>
      <c r="M9971" t="s">
        <v>30</v>
      </c>
      <c r="N9971" t="s">
        <v>2129</v>
      </c>
      <c r="O9971" t="s">
        <v>791</v>
      </c>
      <c r="P9971">
        <v>7060</v>
      </c>
      <c r="Q9971" t="s">
        <v>151</v>
      </c>
      <c r="R9971" t="s">
        <v>813</v>
      </c>
      <c r="S9971" t="s">
        <v>49</v>
      </c>
      <c r="T9971" t="s">
        <v>81</v>
      </c>
      <c r="U9971" t="s">
        <v>814</v>
      </c>
      <c r="V9971">
        <v>22.75</v>
      </c>
      <c r="W9971">
        <v>7</v>
      </c>
      <c r="X9971" s="9">
        <f>Table1[[#This Row],[Discount]]</f>
        <v>0</v>
      </c>
      <c r="Y9971">
        <v>0</v>
      </c>
      <c r="Z9971">
        <v>6.5974999999999993</v>
      </c>
    </row>
    <row r="9972" spans="1:26" ht="16" x14ac:dyDescent="0.2">
      <c r="A9972">
        <v>9971</v>
      </c>
      <c r="B9972" t="s">
        <v>10923</v>
      </c>
      <c r="C9972" s="1">
        <v>41088</v>
      </c>
      <c r="D9972">
        <f>YEAR(Table1[[#This Row],[Order Date]])</f>
        <v>2012</v>
      </c>
      <c r="E9972">
        <f>MONTH(Table1[[#This Row],[Order Date]])</f>
        <v>6</v>
      </c>
      <c r="F9972" t="str">
        <f>Table1[[#This Row],[Order Year]]&amp;"-"&amp;Table1[[#This Row],[Order Month]]</f>
        <v>2012-6</v>
      </c>
      <c r="G9972" s="5">
        <f>YEAR(Table1[[#This Row],[Order Date]])*100 + MONTH(Table1[[#This Row],[Order Date]])</f>
        <v>201206</v>
      </c>
      <c r="H9972" s="1">
        <v>41092</v>
      </c>
      <c r="I9972" t="s">
        <v>53</v>
      </c>
      <c r="J9972" t="s">
        <v>765</v>
      </c>
      <c r="K9972" t="s">
        <v>766</v>
      </c>
      <c r="L9972" t="s">
        <v>105</v>
      </c>
      <c r="M9972" t="s">
        <v>30</v>
      </c>
      <c r="N9972" t="s">
        <v>3795</v>
      </c>
      <c r="O9972" t="s">
        <v>1275</v>
      </c>
      <c r="P9972">
        <v>30080</v>
      </c>
      <c r="Q9972" t="s">
        <v>33</v>
      </c>
      <c r="R9972" t="s">
        <v>3837</v>
      </c>
      <c r="S9972" t="s">
        <v>49</v>
      </c>
      <c r="T9972" t="s">
        <v>78</v>
      </c>
      <c r="U9972" t="s">
        <v>3838</v>
      </c>
      <c r="V9972">
        <v>119.56</v>
      </c>
      <c r="W9972">
        <v>2</v>
      </c>
      <c r="X9972" s="9">
        <f>Table1[[#This Row],[Discount]]</f>
        <v>0</v>
      </c>
      <c r="Y9972">
        <v>0</v>
      </c>
      <c r="Z9972">
        <v>54.997599999999991</v>
      </c>
    </row>
    <row r="9973" spans="1:26" ht="16" x14ac:dyDescent="0.2">
      <c r="A9973">
        <v>9972</v>
      </c>
      <c r="B9973" t="s">
        <v>10923</v>
      </c>
      <c r="C9973" s="1">
        <v>41088</v>
      </c>
      <c r="D9973">
        <f>YEAR(Table1[[#This Row],[Order Date]])</f>
        <v>2012</v>
      </c>
      <c r="E9973">
        <f>MONTH(Table1[[#This Row],[Order Date]])</f>
        <v>6</v>
      </c>
      <c r="F9973" t="str">
        <f>Table1[[#This Row],[Order Year]]&amp;"-"&amp;Table1[[#This Row],[Order Month]]</f>
        <v>2012-6</v>
      </c>
      <c r="G9973" s="5">
        <f>YEAR(Table1[[#This Row],[Order Date]])*100 + MONTH(Table1[[#This Row],[Order Date]])</f>
        <v>201206</v>
      </c>
      <c r="H9973" s="1">
        <v>41092</v>
      </c>
      <c r="I9973" t="s">
        <v>53</v>
      </c>
      <c r="J9973" t="s">
        <v>765</v>
      </c>
      <c r="K9973" t="s">
        <v>766</v>
      </c>
      <c r="L9973" t="s">
        <v>105</v>
      </c>
      <c r="M9973" t="s">
        <v>30</v>
      </c>
      <c r="N9973" t="s">
        <v>3795</v>
      </c>
      <c r="O9973" t="s">
        <v>1275</v>
      </c>
      <c r="P9973">
        <v>30080</v>
      </c>
      <c r="Q9973" t="s">
        <v>33</v>
      </c>
      <c r="R9973" t="s">
        <v>5151</v>
      </c>
      <c r="S9973" t="s">
        <v>49</v>
      </c>
      <c r="T9973" t="s">
        <v>71</v>
      </c>
      <c r="U9973" t="s">
        <v>5152</v>
      </c>
      <c r="V9973">
        <v>140.75</v>
      </c>
      <c r="W9973">
        <v>5</v>
      </c>
      <c r="X9973" s="9">
        <f>Table1[[#This Row],[Discount]]</f>
        <v>0</v>
      </c>
      <c r="Y9973">
        <v>0</v>
      </c>
      <c r="Z9973">
        <v>42.22499999999998</v>
      </c>
    </row>
    <row r="9974" spans="1:26" ht="16" x14ac:dyDescent="0.2">
      <c r="A9974">
        <v>9973</v>
      </c>
      <c r="B9974" t="s">
        <v>10924</v>
      </c>
      <c r="C9974" s="1">
        <v>41529</v>
      </c>
      <c r="D9974">
        <f>YEAR(Table1[[#This Row],[Order Date]])</f>
        <v>2013</v>
      </c>
      <c r="E9974">
        <f>MONTH(Table1[[#This Row],[Order Date]])</f>
        <v>9</v>
      </c>
      <c r="F9974" t="str">
        <f>Table1[[#This Row],[Order Year]]&amp;"-"&amp;Table1[[#This Row],[Order Month]]</f>
        <v>2013-9</v>
      </c>
      <c r="G9974" s="5">
        <f>YEAR(Table1[[#This Row],[Order Date]])*100 + MONTH(Table1[[#This Row],[Order Date]])</f>
        <v>201309</v>
      </c>
      <c r="H9974" s="1">
        <v>41535</v>
      </c>
      <c r="I9974" t="s">
        <v>53</v>
      </c>
      <c r="J9974" t="s">
        <v>498</v>
      </c>
      <c r="K9974" t="s">
        <v>499</v>
      </c>
      <c r="L9974" t="s">
        <v>29</v>
      </c>
      <c r="M9974" t="s">
        <v>30</v>
      </c>
      <c r="N9974" t="s">
        <v>187</v>
      </c>
      <c r="O9974" t="s">
        <v>107</v>
      </c>
      <c r="P9974">
        <v>77041</v>
      </c>
      <c r="Q9974" t="s">
        <v>108</v>
      </c>
      <c r="R9974" t="s">
        <v>2470</v>
      </c>
      <c r="S9974" t="s">
        <v>49</v>
      </c>
      <c r="T9974" t="s">
        <v>176</v>
      </c>
      <c r="U9974" t="s">
        <v>2471</v>
      </c>
      <c r="V9974">
        <v>99.567999999999998</v>
      </c>
      <c r="W9974">
        <v>2</v>
      </c>
      <c r="X9974" s="9">
        <f>Table1[[#This Row],[Discount]]</f>
        <v>0.2</v>
      </c>
      <c r="Y9974">
        <v>0.2</v>
      </c>
      <c r="Z9974">
        <v>33.604199999999992</v>
      </c>
    </row>
    <row r="9975" spans="1:26" ht="16" x14ac:dyDescent="0.2">
      <c r="A9975">
        <v>9974</v>
      </c>
      <c r="B9975" t="s">
        <v>10925</v>
      </c>
      <c r="C9975" s="1">
        <v>41615</v>
      </c>
      <c r="D9975">
        <f>YEAR(Table1[[#This Row],[Order Date]])</f>
        <v>2013</v>
      </c>
      <c r="E9975">
        <f>MONTH(Table1[[#This Row],[Order Date]])</f>
        <v>12</v>
      </c>
      <c r="F9975" t="str">
        <f>Table1[[#This Row],[Order Year]]&amp;"-"&amp;Table1[[#This Row],[Order Month]]</f>
        <v>2013-12</v>
      </c>
      <c r="G9975" s="5">
        <f>YEAR(Table1[[#This Row],[Order Date]])*100 + MONTH(Table1[[#This Row],[Order Date]])</f>
        <v>201312</v>
      </c>
      <c r="H9975" s="1">
        <v>41619</v>
      </c>
      <c r="I9975" t="s">
        <v>53</v>
      </c>
      <c r="J9975" t="s">
        <v>3343</v>
      </c>
      <c r="K9975" t="s">
        <v>3344</v>
      </c>
      <c r="L9975" t="s">
        <v>105</v>
      </c>
      <c r="M9975" t="s">
        <v>30</v>
      </c>
      <c r="N9975" t="s">
        <v>45</v>
      </c>
      <c r="O9975" t="s">
        <v>46</v>
      </c>
      <c r="P9975">
        <v>90032</v>
      </c>
      <c r="Q9975" t="s">
        <v>47</v>
      </c>
      <c r="R9975" t="s">
        <v>8896</v>
      </c>
      <c r="S9975" t="s">
        <v>74</v>
      </c>
      <c r="T9975" t="s">
        <v>75</v>
      </c>
      <c r="U9975" t="s">
        <v>8897</v>
      </c>
      <c r="V9975">
        <v>271.95999999999998</v>
      </c>
      <c r="W9975">
        <v>5</v>
      </c>
      <c r="X9975" s="9">
        <f>Table1[[#This Row],[Discount]]</f>
        <v>0.2</v>
      </c>
      <c r="Y9975">
        <v>0.2</v>
      </c>
      <c r="Z9975">
        <v>27.195999999999998</v>
      </c>
    </row>
    <row r="9976" spans="1:26" ht="16" x14ac:dyDescent="0.2">
      <c r="A9976">
        <v>9975</v>
      </c>
      <c r="B9976" t="s">
        <v>10925</v>
      </c>
      <c r="C9976" s="1">
        <v>41615</v>
      </c>
      <c r="D9976">
        <f>YEAR(Table1[[#This Row],[Order Date]])</f>
        <v>2013</v>
      </c>
      <c r="E9976">
        <f>MONTH(Table1[[#This Row],[Order Date]])</f>
        <v>12</v>
      </c>
      <c r="F9976" t="str">
        <f>Table1[[#This Row],[Order Year]]&amp;"-"&amp;Table1[[#This Row],[Order Month]]</f>
        <v>2013-12</v>
      </c>
      <c r="G9976" s="5">
        <f>YEAR(Table1[[#This Row],[Order Date]])*100 + MONTH(Table1[[#This Row],[Order Date]])</f>
        <v>201312</v>
      </c>
      <c r="H9976" s="1">
        <v>41619</v>
      </c>
      <c r="I9976" t="s">
        <v>53</v>
      </c>
      <c r="J9976" t="s">
        <v>3343</v>
      </c>
      <c r="K9976" t="s">
        <v>3344</v>
      </c>
      <c r="L9976" t="s">
        <v>105</v>
      </c>
      <c r="M9976" t="s">
        <v>30</v>
      </c>
      <c r="N9976" t="s">
        <v>45</v>
      </c>
      <c r="O9976" t="s">
        <v>46</v>
      </c>
      <c r="P9976">
        <v>90032</v>
      </c>
      <c r="Q9976" t="s">
        <v>47</v>
      </c>
      <c r="R9976" t="s">
        <v>4500</v>
      </c>
      <c r="S9976" t="s">
        <v>49</v>
      </c>
      <c r="T9976" t="s">
        <v>71</v>
      </c>
      <c r="U9976" t="s">
        <v>4501</v>
      </c>
      <c r="V9976">
        <v>18.689999999999998</v>
      </c>
      <c r="W9976">
        <v>7</v>
      </c>
      <c r="X9976" s="9">
        <f>Table1[[#This Row],[Discount]]</f>
        <v>0</v>
      </c>
      <c r="Y9976">
        <v>0</v>
      </c>
      <c r="Z9976">
        <v>5.2332000000000001</v>
      </c>
    </row>
    <row r="9977" spans="1:26" ht="16" x14ac:dyDescent="0.2">
      <c r="A9977">
        <v>9976</v>
      </c>
      <c r="B9977" t="s">
        <v>10925</v>
      </c>
      <c r="C9977" s="1">
        <v>41615</v>
      </c>
      <c r="D9977">
        <f>YEAR(Table1[[#This Row],[Order Date]])</f>
        <v>2013</v>
      </c>
      <c r="E9977">
        <f>MONTH(Table1[[#This Row],[Order Date]])</f>
        <v>12</v>
      </c>
      <c r="F9977" t="str">
        <f>Table1[[#This Row],[Order Year]]&amp;"-"&amp;Table1[[#This Row],[Order Month]]</f>
        <v>2013-12</v>
      </c>
      <c r="G9977" s="5">
        <f>YEAR(Table1[[#This Row],[Order Date]])*100 + MONTH(Table1[[#This Row],[Order Date]])</f>
        <v>201312</v>
      </c>
      <c r="H9977" s="1">
        <v>41619</v>
      </c>
      <c r="I9977" t="s">
        <v>53</v>
      </c>
      <c r="J9977" t="s">
        <v>3343</v>
      </c>
      <c r="K9977" t="s">
        <v>3344</v>
      </c>
      <c r="L9977" t="s">
        <v>105</v>
      </c>
      <c r="M9977" t="s">
        <v>30</v>
      </c>
      <c r="N9977" t="s">
        <v>45</v>
      </c>
      <c r="O9977" t="s">
        <v>46</v>
      </c>
      <c r="P9977">
        <v>90032</v>
      </c>
      <c r="Q9977" t="s">
        <v>47</v>
      </c>
      <c r="R9977" t="s">
        <v>2250</v>
      </c>
      <c r="S9977" t="s">
        <v>49</v>
      </c>
      <c r="T9977" t="s">
        <v>93</v>
      </c>
      <c r="U9977" t="s">
        <v>2251</v>
      </c>
      <c r="V9977">
        <v>13.36</v>
      </c>
      <c r="W9977">
        <v>2</v>
      </c>
      <c r="X9977" s="9">
        <f>Table1[[#This Row],[Discount]]</f>
        <v>0</v>
      </c>
      <c r="Y9977">
        <v>0</v>
      </c>
      <c r="Z9977">
        <v>6.4127999999999998</v>
      </c>
    </row>
    <row r="9978" spans="1:26" ht="16" x14ac:dyDescent="0.2">
      <c r="A9978">
        <v>9977</v>
      </c>
      <c r="B9978" t="s">
        <v>10925</v>
      </c>
      <c r="C9978" s="1">
        <v>41615</v>
      </c>
      <c r="D9978">
        <f>YEAR(Table1[[#This Row],[Order Date]])</f>
        <v>2013</v>
      </c>
      <c r="E9978">
        <f>MONTH(Table1[[#This Row],[Order Date]])</f>
        <v>12</v>
      </c>
      <c r="F9978" t="str">
        <f>Table1[[#This Row],[Order Year]]&amp;"-"&amp;Table1[[#This Row],[Order Month]]</f>
        <v>2013-12</v>
      </c>
      <c r="G9978" s="5">
        <f>YEAR(Table1[[#This Row],[Order Date]])*100 + MONTH(Table1[[#This Row],[Order Date]])</f>
        <v>201312</v>
      </c>
      <c r="H9978" s="1">
        <v>41619</v>
      </c>
      <c r="I9978" t="s">
        <v>53</v>
      </c>
      <c r="J9978" t="s">
        <v>3343</v>
      </c>
      <c r="K9978" t="s">
        <v>3344</v>
      </c>
      <c r="L9978" t="s">
        <v>105</v>
      </c>
      <c r="M9978" t="s">
        <v>30</v>
      </c>
      <c r="N9978" t="s">
        <v>45</v>
      </c>
      <c r="O9978" t="s">
        <v>46</v>
      </c>
      <c r="P9978">
        <v>90032</v>
      </c>
      <c r="Q9978" t="s">
        <v>47</v>
      </c>
      <c r="R9978" t="s">
        <v>1923</v>
      </c>
      <c r="S9978" t="s">
        <v>74</v>
      </c>
      <c r="T9978" t="s">
        <v>75</v>
      </c>
      <c r="U9978" t="s">
        <v>1924</v>
      </c>
      <c r="V9978">
        <v>249.58400000000003</v>
      </c>
      <c r="W9978">
        <v>2</v>
      </c>
      <c r="X9978" s="9">
        <f>Table1[[#This Row],[Discount]]</f>
        <v>0.2</v>
      </c>
      <c r="Y9978">
        <v>0.2</v>
      </c>
      <c r="Z9978">
        <v>31.197999999999986</v>
      </c>
    </row>
    <row r="9979" spans="1:26" ht="16" x14ac:dyDescent="0.2">
      <c r="A9979">
        <v>9978</v>
      </c>
      <c r="B9979" t="s">
        <v>10925</v>
      </c>
      <c r="C9979" s="1">
        <v>41615</v>
      </c>
      <c r="D9979">
        <f>YEAR(Table1[[#This Row],[Order Date]])</f>
        <v>2013</v>
      </c>
      <c r="E9979">
        <f>MONTH(Table1[[#This Row],[Order Date]])</f>
        <v>12</v>
      </c>
      <c r="F9979" t="str">
        <f>Table1[[#This Row],[Order Year]]&amp;"-"&amp;Table1[[#This Row],[Order Month]]</f>
        <v>2013-12</v>
      </c>
      <c r="G9979" s="5">
        <f>YEAR(Table1[[#This Row],[Order Date]])*100 + MONTH(Table1[[#This Row],[Order Date]])</f>
        <v>201312</v>
      </c>
      <c r="H9979" s="1">
        <v>41619</v>
      </c>
      <c r="I9979" t="s">
        <v>53</v>
      </c>
      <c r="J9979" t="s">
        <v>3343</v>
      </c>
      <c r="K9979" t="s">
        <v>3344</v>
      </c>
      <c r="L9979" t="s">
        <v>105</v>
      </c>
      <c r="M9979" t="s">
        <v>30</v>
      </c>
      <c r="N9979" t="s">
        <v>45</v>
      </c>
      <c r="O9979" t="s">
        <v>46</v>
      </c>
      <c r="P9979">
        <v>90032</v>
      </c>
      <c r="Q9979" t="s">
        <v>47</v>
      </c>
      <c r="R9979" t="s">
        <v>1918</v>
      </c>
      <c r="S9979" t="s">
        <v>49</v>
      </c>
      <c r="T9979" t="s">
        <v>272</v>
      </c>
      <c r="U9979" t="s">
        <v>1919</v>
      </c>
      <c r="V9979">
        <v>13.86</v>
      </c>
      <c r="W9979">
        <v>7</v>
      </c>
      <c r="X9979" s="9">
        <f>Table1[[#This Row],[Discount]]</f>
        <v>0</v>
      </c>
      <c r="Y9979">
        <v>0</v>
      </c>
      <c r="Z9979">
        <v>0</v>
      </c>
    </row>
    <row r="9980" spans="1:26" ht="16" x14ac:dyDescent="0.2">
      <c r="A9980">
        <v>9979</v>
      </c>
      <c r="B9980" t="s">
        <v>10925</v>
      </c>
      <c r="C9980" s="1">
        <v>41615</v>
      </c>
      <c r="D9980">
        <f>YEAR(Table1[[#This Row],[Order Date]])</f>
        <v>2013</v>
      </c>
      <c r="E9980">
        <f>MONTH(Table1[[#This Row],[Order Date]])</f>
        <v>12</v>
      </c>
      <c r="F9980" t="str">
        <f>Table1[[#This Row],[Order Year]]&amp;"-"&amp;Table1[[#This Row],[Order Month]]</f>
        <v>2013-12</v>
      </c>
      <c r="G9980" s="5">
        <f>YEAR(Table1[[#This Row],[Order Date]])*100 + MONTH(Table1[[#This Row],[Order Date]])</f>
        <v>201312</v>
      </c>
      <c r="H9980" s="1">
        <v>41619</v>
      </c>
      <c r="I9980" t="s">
        <v>53</v>
      </c>
      <c r="J9980" t="s">
        <v>3343</v>
      </c>
      <c r="K9980" t="s">
        <v>3344</v>
      </c>
      <c r="L9980" t="s">
        <v>105</v>
      </c>
      <c r="M9980" t="s">
        <v>30</v>
      </c>
      <c r="N9980" t="s">
        <v>45</v>
      </c>
      <c r="O9980" t="s">
        <v>46</v>
      </c>
      <c r="P9980">
        <v>90032</v>
      </c>
      <c r="Q9980" t="s">
        <v>47</v>
      </c>
      <c r="R9980" t="s">
        <v>3171</v>
      </c>
      <c r="S9980" t="s">
        <v>49</v>
      </c>
      <c r="T9980" t="s">
        <v>78</v>
      </c>
      <c r="U9980" t="s">
        <v>3172</v>
      </c>
      <c r="V9980">
        <v>13.375999999999999</v>
      </c>
      <c r="W9980">
        <v>4</v>
      </c>
      <c r="X9980" s="9">
        <f>Table1[[#This Row],[Discount]]</f>
        <v>0.2</v>
      </c>
      <c r="Y9980">
        <v>0.2</v>
      </c>
      <c r="Z9980">
        <v>4.6815999999999995</v>
      </c>
    </row>
    <row r="9981" spans="1:26" ht="16" x14ac:dyDescent="0.2">
      <c r="A9981">
        <v>9980</v>
      </c>
      <c r="B9981" t="s">
        <v>10925</v>
      </c>
      <c r="C9981" s="1">
        <v>41615</v>
      </c>
      <c r="D9981">
        <f>YEAR(Table1[[#This Row],[Order Date]])</f>
        <v>2013</v>
      </c>
      <c r="E9981">
        <f>MONTH(Table1[[#This Row],[Order Date]])</f>
        <v>12</v>
      </c>
      <c r="F9981" t="str">
        <f>Table1[[#This Row],[Order Year]]&amp;"-"&amp;Table1[[#This Row],[Order Month]]</f>
        <v>2013-12</v>
      </c>
      <c r="G9981" s="5">
        <f>YEAR(Table1[[#This Row],[Order Date]])*100 + MONTH(Table1[[#This Row],[Order Date]])</f>
        <v>201312</v>
      </c>
      <c r="H9981" s="1">
        <v>41619</v>
      </c>
      <c r="I9981" t="s">
        <v>53</v>
      </c>
      <c r="J9981" t="s">
        <v>3343</v>
      </c>
      <c r="K9981" t="s">
        <v>3344</v>
      </c>
      <c r="L9981" t="s">
        <v>105</v>
      </c>
      <c r="M9981" t="s">
        <v>30</v>
      </c>
      <c r="N9981" t="s">
        <v>45</v>
      </c>
      <c r="O9981" t="s">
        <v>46</v>
      </c>
      <c r="P9981">
        <v>90032</v>
      </c>
      <c r="Q9981" t="s">
        <v>47</v>
      </c>
      <c r="R9981" t="s">
        <v>3570</v>
      </c>
      <c r="S9981" t="s">
        <v>49</v>
      </c>
      <c r="T9981" t="s">
        <v>78</v>
      </c>
      <c r="U9981" t="s">
        <v>8592</v>
      </c>
      <c r="V9981">
        <v>437.47200000000009</v>
      </c>
      <c r="W9981">
        <v>14</v>
      </c>
      <c r="X9981" s="9">
        <f>Table1[[#This Row],[Discount]]</f>
        <v>0.2</v>
      </c>
      <c r="Y9981">
        <v>0.2</v>
      </c>
      <c r="Z9981">
        <v>153.11519999999999</v>
      </c>
    </row>
    <row r="9982" spans="1:26" ht="16" x14ac:dyDescent="0.2">
      <c r="A9982">
        <v>9981</v>
      </c>
      <c r="B9982" t="s">
        <v>10926</v>
      </c>
      <c r="C9982" s="1">
        <v>41158</v>
      </c>
      <c r="D9982">
        <f>YEAR(Table1[[#This Row],[Order Date]])</f>
        <v>2012</v>
      </c>
      <c r="E9982">
        <f>MONTH(Table1[[#This Row],[Order Date]])</f>
        <v>9</v>
      </c>
      <c r="F9982" t="str">
        <f>Table1[[#This Row],[Order Year]]&amp;"-"&amp;Table1[[#This Row],[Order Month]]</f>
        <v>2012-9</v>
      </c>
      <c r="G9982" s="5">
        <f>YEAR(Table1[[#This Row],[Order Date]])*100 + MONTH(Table1[[#This Row],[Order Date]])</f>
        <v>201209</v>
      </c>
      <c r="H9982" s="1">
        <v>41161</v>
      </c>
      <c r="I9982" t="s">
        <v>26</v>
      </c>
      <c r="J9982" t="s">
        <v>4351</v>
      </c>
      <c r="K9982" t="s">
        <v>4352</v>
      </c>
      <c r="L9982" t="s">
        <v>29</v>
      </c>
      <c r="M9982" t="s">
        <v>30</v>
      </c>
      <c r="N9982" t="s">
        <v>4271</v>
      </c>
      <c r="O9982" t="s">
        <v>739</v>
      </c>
      <c r="P9982">
        <v>70506</v>
      </c>
      <c r="Q9982" t="s">
        <v>33</v>
      </c>
      <c r="R9982" t="s">
        <v>3825</v>
      </c>
      <c r="S9982" t="s">
        <v>35</v>
      </c>
      <c r="T9982" t="s">
        <v>59</v>
      </c>
      <c r="U9982" t="s">
        <v>3277</v>
      </c>
      <c r="V9982">
        <v>85.98</v>
      </c>
      <c r="W9982">
        <v>1</v>
      </c>
      <c r="X9982" s="9">
        <f>Table1[[#This Row],[Discount]]</f>
        <v>0</v>
      </c>
      <c r="Y9982">
        <v>0</v>
      </c>
      <c r="Z9982">
        <v>22.354800000000004</v>
      </c>
    </row>
    <row r="9983" spans="1:26" ht="16" x14ac:dyDescent="0.2">
      <c r="A9983">
        <v>9982</v>
      </c>
      <c r="B9983" t="s">
        <v>10927</v>
      </c>
      <c r="C9983" s="1">
        <v>41855</v>
      </c>
      <c r="D9983">
        <f>YEAR(Table1[[#This Row],[Order Date]])</f>
        <v>2014</v>
      </c>
      <c r="E9983">
        <f>MONTH(Table1[[#This Row],[Order Date]])</f>
        <v>8</v>
      </c>
      <c r="F9983" t="str">
        <f>Table1[[#This Row],[Order Year]]&amp;"-"&amp;Table1[[#This Row],[Order Month]]</f>
        <v>2014-8</v>
      </c>
      <c r="G9983" s="5">
        <f>YEAR(Table1[[#This Row],[Order Date]])*100 + MONTH(Table1[[#This Row],[Order Date]])</f>
        <v>201408</v>
      </c>
      <c r="H9983" s="1">
        <v>41858</v>
      </c>
      <c r="I9983" t="s">
        <v>191</v>
      </c>
      <c r="J9983" t="s">
        <v>277</v>
      </c>
      <c r="K9983" t="s">
        <v>278</v>
      </c>
      <c r="L9983" t="s">
        <v>29</v>
      </c>
      <c r="M9983" t="s">
        <v>30</v>
      </c>
      <c r="N9983" t="s">
        <v>749</v>
      </c>
      <c r="O9983" t="s">
        <v>501</v>
      </c>
      <c r="P9983">
        <v>45014</v>
      </c>
      <c r="Q9983" t="s">
        <v>151</v>
      </c>
      <c r="R9983" t="s">
        <v>2417</v>
      </c>
      <c r="S9983" t="s">
        <v>49</v>
      </c>
      <c r="T9983" t="s">
        <v>50</v>
      </c>
      <c r="U9983" t="s">
        <v>2418</v>
      </c>
      <c r="V9983">
        <v>16.520000000000003</v>
      </c>
      <c r="W9983">
        <v>5</v>
      </c>
      <c r="X9983" s="9">
        <f>Table1[[#This Row],[Discount]]</f>
        <v>0.2</v>
      </c>
      <c r="Y9983">
        <v>0.2</v>
      </c>
      <c r="Z9983">
        <v>5.368999999999998</v>
      </c>
    </row>
    <row r="9984" spans="1:26" ht="16" x14ac:dyDescent="0.2">
      <c r="A9984">
        <v>9983</v>
      </c>
      <c r="B9984" t="s">
        <v>10928</v>
      </c>
      <c r="C9984" s="1">
        <v>41540</v>
      </c>
      <c r="D9984">
        <f>YEAR(Table1[[#This Row],[Order Date]])</f>
        <v>2013</v>
      </c>
      <c r="E9984">
        <f>MONTH(Table1[[#This Row],[Order Date]])</f>
        <v>9</v>
      </c>
      <c r="F9984" t="str">
        <f>Table1[[#This Row],[Order Year]]&amp;"-"&amp;Table1[[#This Row],[Order Month]]</f>
        <v>2013-9</v>
      </c>
      <c r="G9984" s="5">
        <f>YEAR(Table1[[#This Row],[Order Date]])*100 + MONTH(Table1[[#This Row],[Order Date]])</f>
        <v>201309</v>
      </c>
      <c r="H9984" s="1">
        <v>41546</v>
      </c>
      <c r="I9984" t="s">
        <v>53</v>
      </c>
      <c r="J9984" t="s">
        <v>498</v>
      </c>
      <c r="K9984" t="s">
        <v>499</v>
      </c>
      <c r="L9984" t="s">
        <v>29</v>
      </c>
      <c r="M9984" t="s">
        <v>30</v>
      </c>
      <c r="N9984" t="s">
        <v>6473</v>
      </c>
      <c r="O9984" t="s">
        <v>241</v>
      </c>
      <c r="P9984">
        <v>49505</v>
      </c>
      <c r="Q9984" t="s">
        <v>108</v>
      </c>
      <c r="R9984" t="s">
        <v>2844</v>
      </c>
      <c r="S9984" t="s">
        <v>49</v>
      </c>
      <c r="T9984" t="s">
        <v>93</v>
      </c>
      <c r="U9984" t="s">
        <v>2845</v>
      </c>
      <c r="V9984">
        <v>35.56</v>
      </c>
      <c r="W9984">
        <v>7</v>
      </c>
      <c r="X9984" s="9">
        <f>Table1[[#This Row],[Discount]]</f>
        <v>0</v>
      </c>
      <c r="Y9984">
        <v>0</v>
      </c>
      <c r="Z9984">
        <v>16.713200000000001</v>
      </c>
    </row>
    <row r="9985" spans="1:26" ht="16" x14ac:dyDescent="0.2">
      <c r="A9985">
        <v>9984</v>
      </c>
      <c r="B9985" t="s">
        <v>10928</v>
      </c>
      <c r="C9985" s="1">
        <v>41540</v>
      </c>
      <c r="D9985">
        <f>YEAR(Table1[[#This Row],[Order Date]])</f>
        <v>2013</v>
      </c>
      <c r="E9985">
        <f>MONTH(Table1[[#This Row],[Order Date]])</f>
        <v>9</v>
      </c>
      <c r="F9985" t="str">
        <f>Table1[[#This Row],[Order Year]]&amp;"-"&amp;Table1[[#This Row],[Order Month]]</f>
        <v>2013-9</v>
      </c>
      <c r="G9985" s="5">
        <f>YEAR(Table1[[#This Row],[Order Date]])*100 + MONTH(Table1[[#This Row],[Order Date]])</f>
        <v>201309</v>
      </c>
      <c r="H9985" s="1">
        <v>41546</v>
      </c>
      <c r="I9985" t="s">
        <v>53</v>
      </c>
      <c r="J9985" t="s">
        <v>498</v>
      </c>
      <c r="K9985" t="s">
        <v>499</v>
      </c>
      <c r="L9985" t="s">
        <v>29</v>
      </c>
      <c r="M9985" t="s">
        <v>30</v>
      </c>
      <c r="N9985" t="s">
        <v>6473</v>
      </c>
      <c r="O9985" t="s">
        <v>241</v>
      </c>
      <c r="P9985">
        <v>49505</v>
      </c>
      <c r="Q9985" t="s">
        <v>108</v>
      </c>
      <c r="R9985" t="s">
        <v>7701</v>
      </c>
      <c r="S9985" t="s">
        <v>74</v>
      </c>
      <c r="T9985" t="s">
        <v>75</v>
      </c>
      <c r="U9985" t="s">
        <v>7702</v>
      </c>
      <c r="V9985">
        <v>97.98</v>
      </c>
      <c r="W9985">
        <v>2</v>
      </c>
      <c r="X9985" s="9">
        <f>Table1[[#This Row],[Discount]]</f>
        <v>0</v>
      </c>
      <c r="Y9985">
        <v>0</v>
      </c>
      <c r="Z9985">
        <v>27.434400000000011</v>
      </c>
    </row>
    <row r="9986" spans="1:26" ht="16" x14ac:dyDescent="0.2">
      <c r="A9986">
        <v>9985</v>
      </c>
      <c r="B9986" t="s">
        <v>10929</v>
      </c>
      <c r="C9986" s="1">
        <v>41046</v>
      </c>
      <c r="D9986">
        <f>YEAR(Table1[[#This Row],[Order Date]])</f>
        <v>2012</v>
      </c>
      <c r="E9986">
        <f>MONTH(Table1[[#This Row],[Order Date]])</f>
        <v>5</v>
      </c>
      <c r="F9986" t="str">
        <f>Table1[[#This Row],[Order Year]]&amp;"-"&amp;Table1[[#This Row],[Order Month]]</f>
        <v>2012-5</v>
      </c>
      <c r="G9986" s="5">
        <f>YEAR(Table1[[#This Row],[Order Date]])*100 + MONTH(Table1[[#This Row],[Order Date]])</f>
        <v>201205</v>
      </c>
      <c r="H9986" s="1">
        <v>41052</v>
      </c>
      <c r="I9986" t="s">
        <v>53</v>
      </c>
      <c r="J9986" t="s">
        <v>1965</v>
      </c>
      <c r="K9986" t="s">
        <v>1966</v>
      </c>
      <c r="L9986" t="s">
        <v>29</v>
      </c>
      <c r="M9986" t="s">
        <v>30</v>
      </c>
      <c r="N9986" t="s">
        <v>1176</v>
      </c>
      <c r="O9986" t="s">
        <v>270</v>
      </c>
      <c r="P9986">
        <v>11561</v>
      </c>
      <c r="Q9986" t="s">
        <v>151</v>
      </c>
      <c r="R9986" t="s">
        <v>1443</v>
      </c>
      <c r="S9986" t="s">
        <v>49</v>
      </c>
      <c r="T9986" t="s">
        <v>50</v>
      </c>
      <c r="U9986" t="s">
        <v>1444</v>
      </c>
      <c r="V9986">
        <v>31.5</v>
      </c>
      <c r="W9986">
        <v>10</v>
      </c>
      <c r="X9986" s="9">
        <f>Table1[[#This Row],[Discount]]</f>
        <v>0</v>
      </c>
      <c r="Y9986">
        <v>0</v>
      </c>
      <c r="Z9986">
        <v>15.120000000000001</v>
      </c>
    </row>
    <row r="9987" spans="1:26" ht="16" x14ac:dyDescent="0.2">
      <c r="A9987">
        <v>9986</v>
      </c>
      <c r="B9987" t="s">
        <v>10929</v>
      </c>
      <c r="C9987" s="1">
        <v>41046</v>
      </c>
      <c r="D9987">
        <f>YEAR(Table1[[#This Row],[Order Date]])</f>
        <v>2012</v>
      </c>
      <c r="E9987">
        <f>MONTH(Table1[[#This Row],[Order Date]])</f>
        <v>5</v>
      </c>
      <c r="F9987" t="str">
        <f>Table1[[#This Row],[Order Year]]&amp;"-"&amp;Table1[[#This Row],[Order Month]]</f>
        <v>2012-5</v>
      </c>
      <c r="G9987" s="5">
        <f>YEAR(Table1[[#This Row],[Order Date]])*100 + MONTH(Table1[[#This Row],[Order Date]])</f>
        <v>201205</v>
      </c>
      <c r="H9987" s="1">
        <v>41052</v>
      </c>
      <c r="I9987" t="s">
        <v>53</v>
      </c>
      <c r="J9987" t="s">
        <v>1965</v>
      </c>
      <c r="K9987" t="s">
        <v>1966</v>
      </c>
      <c r="L9987" t="s">
        <v>29</v>
      </c>
      <c r="M9987" t="s">
        <v>30</v>
      </c>
      <c r="N9987" t="s">
        <v>1176</v>
      </c>
      <c r="O9987" t="s">
        <v>270</v>
      </c>
      <c r="P9987">
        <v>11561</v>
      </c>
      <c r="Q9987" t="s">
        <v>151</v>
      </c>
      <c r="R9987" t="s">
        <v>4828</v>
      </c>
      <c r="S9987" t="s">
        <v>49</v>
      </c>
      <c r="T9987" t="s">
        <v>581</v>
      </c>
      <c r="U9987" t="s">
        <v>4829</v>
      </c>
      <c r="V9987">
        <v>55.6</v>
      </c>
      <c r="W9987">
        <v>4</v>
      </c>
      <c r="X9987" s="9">
        <f>Table1[[#This Row],[Discount]]</f>
        <v>0</v>
      </c>
      <c r="Y9987">
        <v>0</v>
      </c>
      <c r="Z9987">
        <v>16.123999999999995</v>
      </c>
    </row>
    <row r="9988" spans="1:26" ht="16" x14ac:dyDescent="0.2">
      <c r="A9988">
        <v>9987</v>
      </c>
      <c r="B9988" t="s">
        <v>10930</v>
      </c>
      <c r="C9988" s="1">
        <v>41547</v>
      </c>
      <c r="D9988">
        <f>YEAR(Table1[[#This Row],[Order Date]])</f>
        <v>2013</v>
      </c>
      <c r="E9988">
        <f>MONTH(Table1[[#This Row],[Order Date]])</f>
        <v>9</v>
      </c>
      <c r="F9988" t="str">
        <f>Table1[[#This Row],[Order Year]]&amp;"-"&amp;Table1[[#This Row],[Order Month]]</f>
        <v>2013-9</v>
      </c>
      <c r="G9988" s="5">
        <f>YEAR(Table1[[#This Row],[Order Date]])*100 + MONTH(Table1[[#This Row],[Order Date]])</f>
        <v>201309</v>
      </c>
      <c r="H9988" s="1">
        <v>41551</v>
      </c>
      <c r="I9988" t="s">
        <v>53</v>
      </c>
      <c r="J9988" t="s">
        <v>5158</v>
      </c>
      <c r="K9988" t="s">
        <v>5159</v>
      </c>
      <c r="L9988" t="s">
        <v>29</v>
      </c>
      <c r="M9988" t="s">
        <v>30</v>
      </c>
      <c r="N9988" t="s">
        <v>45</v>
      </c>
      <c r="O9988" t="s">
        <v>46</v>
      </c>
      <c r="P9988">
        <v>90008</v>
      </c>
      <c r="Q9988" t="s">
        <v>47</v>
      </c>
      <c r="R9988" t="s">
        <v>6513</v>
      </c>
      <c r="S9988" t="s">
        <v>74</v>
      </c>
      <c r="T9988" t="s">
        <v>164</v>
      </c>
      <c r="U9988" t="s">
        <v>6514</v>
      </c>
      <c r="V9988">
        <v>36.24</v>
      </c>
      <c r="W9988">
        <v>1</v>
      </c>
      <c r="X9988" s="9">
        <f>Table1[[#This Row],[Discount]]</f>
        <v>0</v>
      </c>
      <c r="Y9988">
        <v>0</v>
      </c>
      <c r="Z9988">
        <v>15.220800000000001</v>
      </c>
    </row>
    <row r="9989" spans="1:26" ht="16" x14ac:dyDescent="0.2">
      <c r="A9989">
        <v>9988</v>
      </c>
      <c r="B9989" t="s">
        <v>10931</v>
      </c>
      <c r="C9989" s="1">
        <v>41961</v>
      </c>
      <c r="D9989">
        <f>YEAR(Table1[[#This Row],[Order Date]])</f>
        <v>2014</v>
      </c>
      <c r="E9989">
        <f>MONTH(Table1[[#This Row],[Order Date]])</f>
        <v>11</v>
      </c>
      <c r="F9989" t="str">
        <f>Table1[[#This Row],[Order Year]]&amp;"-"&amp;Table1[[#This Row],[Order Month]]</f>
        <v>2014-11</v>
      </c>
      <c r="G9989" s="5">
        <f>YEAR(Table1[[#This Row],[Order Date]])*100 + MONTH(Table1[[#This Row],[Order Date]])</f>
        <v>201411</v>
      </c>
      <c r="H9989" s="1">
        <v>41965</v>
      </c>
      <c r="I9989" t="s">
        <v>53</v>
      </c>
      <c r="J9989" t="s">
        <v>218</v>
      </c>
      <c r="K9989" t="s">
        <v>219</v>
      </c>
      <c r="L9989" t="s">
        <v>44</v>
      </c>
      <c r="M9989" t="s">
        <v>30</v>
      </c>
      <c r="N9989" t="s">
        <v>7726</v>
      </c>
      <c r="O9989" t="s">
        <v>1275</v>
      </c>
      <c r="P9989">
        <v>30605</v>
      </c>
      <c r="Q9989" t="s">
        <v>33</v>
      </c>
      <c r="R9989" t="s">
        <v>7005</v>
      </c>
      <c r="S9989" t="s">
        <v>74</v>
      </c>
      <c r="T9989" t="s">
        <v>164</v>
      </c>
      <c r="U9989" t="s">
        <v>7006</v>
      </c>
      <c r="V9989">
        <v>79.989999999999995</v>
      </c>
      <c r="W9989">
        <v>1</v>
      </c>
      <c r="X9989" s="9">
        <f>Table1[[#This Row],[Discount]]</f>
        <v>0</v>
      </c>
      <c r="Y9989">
        <v>0</v>
      </c>
      <c r="Z9989">
        <v>28.796399999999998</v>
      </c>
    </row>
    <row r="9990" spans="1:26" ht="16" x14ac:dyDescent="0.2">
      <c r="A9990">
        <v>9989</v>
      </c>
      <c r="B9990" t="s">
        <v>10931</v>
      </c>
      <c r="C9990" s="1">
        <v>41961</v>
      </c>
      <c r="D9990">
        <f>YEAR(Table1[[#This Row],[Order Date]])</f>
        <v>2014</v>
      </c>
      <c r="E9990">
        <f>MONTH(Table1[[#This Row],[Order Date]])</f>
        <v>11</v>
      </c>
      <c r="F9990" t="str">
        <f>Table1[[#This Row],[Order Year]]&amp;"-"&amp;Table1[[#This Row],[Order Month]]</f>
        <v>2014-11</v>
      </c>
      <c r="G9990" s="5">
        <f>YEAR(Table1[[#This Row],[Order Date]])*100 + MONTH(Table1[[#This Row],[Order Date]])</f>
        <v>201411</v>
      </c>
      <c r="H9990" s="1">
        <v>41965</v>
      </c>
      <c r="I9990" t="s">
        <v>53</v>
      </c>
      <c r="J9990" t="s">
        <v>218</v>
      </c>
      <c r="K9990" t="s">
        <v>219</v>
      </c>
      <c r="L9990" t="s">
        <v>44</v>
      </c>
      <c r="M9990" t="s">
        <v>30</v>
      </c>
      <c r="N9990" t="s">
        <v>7726</v>
      </c>
      <c r="O9990" t="s">
        <v>1275</v>
      </c>
      <c r="P9990">
        <v>30605</v>
      </c>
      <c r="Q9990" t="s">
        <v>33</v>
      </c>
      <c r="R9990" t="s">
        <v>8859</v>
      </c>
      <c r="S9990" t="s">
        <v>74</v>
      </c>
      <c r="T9990" t="s">
        <v>75</v>
      </c>
      <c r="U9990" t="s">
        <v>8860</v>
      </c>
      <c r="V9990">
        <v>206.1</v>
      </c>
      <c r="W9990">
        <v>5</v>
      </c>
      <c r="X9990" s="9">
        <f>Table1[[#This Row],[Discount]]</f>
        <v>0</v>
      </c>
      <c r="Y9990">
        <v>0</v>
      </c>
      <c r="Z9990">
        <v>55.647000000000006</v>
      </c>
    </row>
    <row r="9991" spans="1:26" ht="16" x14ac:dyDescent="0.2">
      <c r="A9991">
        <v>9990</v>
      </c>
      <c r="B9991" t="s">
        <v>10932</v>
      </c>
      <c r="C9991" s="1">
        <v>40565</v>
      </c>
      <c r="D9991">
        <f>YEAR(Table1[[#This Row],[Order Date]])</f>
        <v>2011</v>
      </c>
      <c r="E9991">
        <f>MONTH(Table1[[#This Row],[Order Date]])</f>
        <v>1</v>
      </c>
      <c r="F9991" t="str">
        <f>Table1[[#This Row],[Order Year]]&amp;"-"&amp;Table1[[#This Row],[Order Month]]</f>
        <v>2011-1</v>
      </c>
      <c r="G9991" s="5">
        <f>YEAR(Table1[[#This Row],[Order Date]])*100 + MONTH(Table1[[#This Row],[Order Date]])</f>
        <v>201101</v>
      </c>
      <c r="H9991" s="1">
        <v>40567</v>
      </c>
      <c r="I9991" t="s">
        <v>26</v>
      </c>
      <c r="J9991" t="s">
        <v>4050</v>
      </c>
      <c r="K9991" t="s">
        <v>4051</v>
      </c>
      <c r="L9991" t="s">
        <v>29</v>
      </c>
      <c r="M9991" t="s">
        <v>30</v>
      </c>
      <c r="N9991" t="s">
        <v>1422</v>
      </c>
      <c r="O9991" t="s">
        <v>57</v>
      </c>
      <c r="P9991">
        <v>33180</v>
      </c>
      <c r="Q9991" t="s">
        <v>33</v>
      </c>
      <c r="R9991" t="s">
        <v>4697</v>
      </c>
      <c r="S9991" t="s">
        <v>35</v>
      </c>
      <c r="T9991" t="s">
        <v>68</v>
      </c>
      <c r="U9991" t="s">
        <v>4698</v>
      </c>
      <c r="V9991">
        <v>25.248000000000001</v>
      </c>
      <c r="W9991">
        <v>3</v>
      </c>
      <c r="X9991" s="9">
        <f>Table1[[#This Row],[Discount]]</f>
        <v>0.2</v>
      </c>
      <c r="Y9991">
        <v>0.2</v>
      </c>
      <c r="Z9991">
        <v>4.1027999999999993</v>
      </c>
    </row>
    <row r="9992" spans="1:26" ht="16" x14ac:dyDescent="0.2">
      <c r="A9992">
        <v>9991</v>
      </c>
      <c r="B9992" t="s">
        <v>10933</v>
      </c>
      <c r="C9992" s="1">
        <v>41697</v>
      </c>
      <c r="D9992">
        <f>YEAR(Table1[[#This Row],[Order Date]])</f>
        <v>2014</v>
      </c>
      <c r="E9992">
        <f>MONTH(Table1[[#This Row],[Order Date]])</f>
        <v>2</v>
      </c>
      <c r="F9992" t="str">
        <f>Table1[[#This Row],[Order Year]]&amp;"-"&amp;Table1[[#This Row],[Order Month]]</f>
        <v>2014-2</v>
      </c>
      <c r="G9992" s="5">
        <f>YEAR(Table1[[#This Row],[Order Date]])*100 + MONTH(Table1[[#This Row],[Order Date]])</f>
        <v>201402</v>
      </c>
      <c r="H9992" s="1">
        <v>41702</v>
      </c>
      <c r="I9992" t="s">
        <v>53</v>
      </c>
      <c r="J9992" t="s">
        <v>646</v>
      </c>
      <c r="K9992" t="s">
        <v>647</v>
      </c>
      <c r="L9992" t="s">
        <v>29</v>
      </c>
      <c r="M9992" t="s">
        <v>30</v>
      </c>
      <c r="N9992" t="s">
        <v>1714</v>
      </c>
      <c r="O9992" t="s">
        <v>46</v>
      </c>
      <c r="P9992">
        <v>92627</v>
      </c>
      <c r="Q9992" t="s">
        <v>47</v>
      </c>
      <c r="R9992" t="s">
        <v>8506</v>
      </c>
      <c r="S9992" t="s">
        <v>35</v>
      </c>
      <c r="T9992" t="s">
        <v>68</v>
      </c>
      <c r="U9992" t="s">
        <v>8507</v>
      </c>
      <c r="V9992">
        <v>91.96</v>
      </c>
      <c r="W9992">
        <v>2</v>
      </c>
      <c r="X9992" s="9">
        <f>Table1[[#This Row],[Discount]]</f>
        <v>0</v>
      </c>
      <c r="Y9992">
        <v>0</v>
      </c>
      <c r="Z9992">
        <v>15.633199999999988</v>
      </c>
    </row>
    <row r="9993" spans="1:26" ht="16" x14ac:dyDescent="0.2">
      <c r="A9993">
        <v>9992</v>
      </c>
      <c r="B9993" t="s">
        <v>10933</v>
      </c>
      <c r="C9993" s="1">
        <v>41697</v>
      </c>
      <c r="D9993">
        <f>YEAR(Table1[[#This Row],[Order Date]])</f>
        <v>2014</v>
      </c>
      <c r="E9993">
        <f>MONTH(Table1[[#This Row],[Order Date]])</f>
        <v>2</v>
      </c>
      <c r="F9993" t="str">
        <f>Table1[[#This Row],[Order Year]]&amp;"-"&amp;Table1[[#This Row],[Order Month]]</f>
        <v>2014-2</v>
      </c>
      <c r="G9993" s="5">
        <f>YEAR(Table1[[#This Row],[Order Date]])*100 + MONTH(Table1[[#This Row],[Order Date]])</f>
        <v>201402</v>
      </c>
      <c r="H9993" s="1">
        <v>41702</v>
      </c>
      <c r="I9993" t="s">
        <v>53</v>
      </c>
      <c r="J9993" t="s">
        <v>646</v>
      </c>
      <c r="K9993" t="s">
        <v>647</v>
      </c>
      <c r="L9993" t="s">
        <v>29</v>
      </c>
      <c r="M9993" t="s">
        <v>30</v>
      </c>
      <c r="N9993" t="s">
        <v>1714</v>
      </c>
      <c r="O9993" t="s">
        <v>46</v>
      </c>
      <c r="P9993">
        <v>92627</v>
      </c>
      <c r="Q9993" t="s">
        <v>47</v>
      </c>
      <c r="R9993" t="s">
        <v>1194</v>
      </c>
      <c r="S9993" t="s">
        <v>74</v>
      </c>
      <c r="T9993" t="s">
        <v>75</v>
      </c>
      <c r="U9993" t="s">
        <v>1195</v>
      </c>
      <c r="V9993">
        <v>258.57600000000002</v>
      </c>
      <c r="W9993">
        <v>2</v>
      </c>
      <c r="X9993" s="9">
        <f>Table1[[#This Row],[Discount]]</f>
        <v>0.2</v>
      </c>
      <c r="Y9993">
        <v>0.2</v>
      </c>
      <c r="Z9993">
        <v>19.393200000000007</v>
      </c>
    </row>
    <row r="9994" spans="1:26" ht="16" x14ac:dyDescent="0.2">
      <c r="A9994">
        <v>9993</v>
      </c>
      <c r="B9994" t="s">
        <v>10933</v>
      </c>
      <c r="C9994" s="1">
        <v>41697</v>
      </c>
      <c r="D9994">
        <f>YEAR(Table1[[#This Row],[Order Date]])</f>
        <v>2014</v>
      </c>
      <c r="E9994">
        <f>MONTH(Table1[[#This Row],[Order Date]])</f>
        <v>2</v>
      </c>
      <c r="F9994" t="str">
        <f>Table1[[#This Row],[Order Year]]&amp;"-"&amp;Table1[[#This Row],[Order Month]]</f>
        <v>2014-2</v>
      </c>
      <c r="G9994" s="5">
        <f>YEAR(Table1[[#This Row],[Order Date]])*100 + MONTH(Table1[[#This Row],[Order Date]])</f>
        <v>201402</v>
      </c>
      <c r="H9994" s="1">
        <v>41702</v>
      </c>
      <c r="I9994" t="s">
        <v>53</v>
      </c>
      <c r="J9994" t="s">
        <v>646</v>
      </c>
      <c r="K9994" t="s">
        <v>647</v>
      </c>
      <c r="L9994" t="s">
        <v>29</v>
      </c>
      <c r="M9994" t="s">
        <v>30</v>
      </c>
      <c r="N9994" t="s">
        <v>1714</v>
      </c>
      <c r="O9994" t="s">
        <v>46</v>
      </c>
      <c r="P9994">
        <v>92627</v>
      </c>
      <c r="Q9994" t="s">
        <v>47</v>
      </c>
      <c r="R9994" t="s">
        <v>3749</v>
      </c>
      <c r="S9994" t="s">
        <v>49</v>
      </c>
      <c r="T9994" t="s">
        <v>93</v>
      </c>
      <c r="U9994" t="s">
        <v>3750</v>
      </c>
      <c r="V9994">
        <v>29.6</v>
      </c>
      <c r="W9994">
        <v>4</v>
      </c>
      <c r="X9994" s="9">
        <f>Table1[[#This Row],[Discount]]</f>
        <v>0</v>
      </c>
      <c r="Y9994">
        <v>0</v>
      </c>
      <c r="Z9994">
        <v>13.32</v>
      </c>
    </row>
    <row r="9995" spans="1:26" ht="16" x14ac:dyDescent="0.2">
      <c r="A9995">
        <v>9994</v>
      </c>
      <c r="B9995" t="s">
        <v>10934</v>
      </c>
      <c r="C9995" s="1">
        <v>41764</v>
      </c>
      <c r="D9995">
        <f>YEAR(Table1[[#This Row],[Order Date]])</f>
        <v>2014</v>
      </c>
      <c r="E9995">
        <f>MONTH(Table1[[#This Row],[Order Date]])</f>
        <v>5</v>
      </c>
      <c r="F9995" t="str">
        <f>Table1[[#This Row],[Order Year]]&amp;"-"&amp;Table1[[#This Row],[Order Month]]</f>
        <v>2014-5</v>
      </c>
      <c r="G9995" s="5">
        <f>YEAR(Table1[[#This Row],[Order Date]])*100 + MONTH(Table1[[#This Row],[Order Date]])</f>
        <v>201405</v>
      </c>
      <c r="H9995" s="1">
        <v>41769</v>
      </c>
      <c r="I9995" t="s">
        <v>26</v>
      </c>
      <c r="J9995" t="s">
        <v>3528</v>
      </c>
      <c r="K9995" t="s">
        <v>3529</v>
      </c>
      <c r="L9995" t="s">
        <v>29</v>
      </c>
      <c r="M9995" t="s">
        <v>30</v>
      </c>
      <c r="N9995" t="s">
        <v>3975</v>
      </c>
      <c r="O9995" t="s">
        <v>46</v>
      </c>
      <c r="P9995">
        <v>92683</v>
      </c>
      <c r="Q9995" t="s">
        <v>47</v>
      </c>
      <c r="R9995" t="s">
        <v>716</v>
      </c>
      <c r="S9995" t="s">
        <v>49</v>
      </c>
      <c r="T9995" t="s">
        <v>81</v>
      </c>
      <c r="U9995" t="s">
        <v>717</v>
      </c>
      <c r="V9995">
        <v>243.16</v>
      </c>
      <c r="W9995">
        <v>2</v>
      </c>
      <c r="X9995" s="9">
        <f>Table1[[#This Row],[Discount]]</f>
        <v>0</v>
      </c>
      <c r="Y9995">
        <v>0</v>
      </c>
      <c r="Z9995">
        <v>72.947999999999979</v>
      </c>
    </row>
  </sheetData>
  <pageMargins left="0.75" right="0.75" top="1" bottom="1" header="0.5" footer="0.5"/>
  <pageSetup orientation="portrait" horizontalDpi="4294967292" verticalDpi="4294967292" r:id="rId1"/>
  <headerFooter alignWithMargins="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8F6F5-CD11-44D7-AEFB-F423F67873E1}">
  <dimension ref="A1"/>
  <sheetViews>
    <sheetView topLeftCell="A3" workbookViewId="0">
      <selection activeCell="J22" sqref="J22"/>
    </sheetView>
  </sheetViews>
  <sheetFormatPr baseColWidth="10" defaultColWidth="8.83203125" defaultRowHeight="16"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DBDEF-E4C7-45C1-9E76-0DC63B53E6C7}">
  <dimension ref="A2:J51"/>
  <sheetViews>
    <sheetView workbookViewId="0">
      <selection activeCell="N26" sqref="N26"/>
    </sheetView>
  </sheetViews>
  <sheetFormatPr baseColWidth="10" defaultColWidth="8.83203125" defaultRowHeight="16" x14ac:dyDescent="0.2"/>
  <cols>
    <col min="1" max="1" width="17.83203125" bestFit="1" customWidth="1"/>
    <col min="2" max="2" width="13.6640625" bestFit="1" customWidth="1"/>
    <col min="3" max="3" width="11.83203125" bestFit="1" customWidth="1"/>
    <col min="4" max="4" width="12.1640625" bestFit="1" customWidth="1"/>
    <col min="5" max="5" width="15.5" bestFit="1" customWidth="1"/>
    <col min="7" max="7" width="13.33203125" bestFit="1" customWidth="1"/>
    <col min="8" max="8" width="13.5" bestFit="1" customWidth="1"/>
    <col min="9" max="9" width="13.83203125" bestFit="1" customWidth="1"/>
    <col min="10" max="10" width="17.6640625" bestFit="1" customWidth="1"/>
  </cols>
  <sheetData>
    <row r="2" spans="1:10" x14ac:dyDescent="0.2">
      <c r="A2" s="3" t="s">
        <v>6</v>
      </c>
      <c r="B2" s="3" t="s">
        <v>5</v>
      </c>
      <c r="C2" t="s">
        <v>10935</v>
      </c>
      <c r="D2" t="s">
        <v>10936</v>
      </c>
      <c r="E2" t="s">
        <v>10937</v>
      </c>
      <c r="G2" s="7" t="s">
        <v>5</v>
      </c>
      <c r="H2" s="7" t="s">
        <v>10935</v>
      </c>
      <c r="I2" s="7" t="s">
        <v>10936</v>
      </c>
      <c r="J2" s="7" t="s">
        <v>10937</v>
      </c>
    </row>
    <row r="3" spans="1:10" x14ac:dyDescent="0.2">
      <c r="A3">
        <v>201101</v>
      </c>
      <c r="B3" t="s">
        <v>10938</v>
      </c>
      <c r="C3" s="58">
        <v>13946.228999999996</v>
      </c>
      <c r="D3" s="58">
        <v>2446.7710999999999</v>
      </c>
      <c r="E3" s="58">
        <v>78</v>
      </c>
      <c r="G3" t="s">
        <v>10938</v>
      </c>
      <c r="H3">
        <v>13946.228999999996</v>
      </c>
      <c r="I3">
        <v>2446.7710999999999</v>
      </c>
      <c r="J3">
        <v>78</v>
      </c>
    </row>
    <row r="4" spans="1:10" x14ac:dyDescent="0.2">
      <c r="A4">
        <v>201102</v>
      </c>
      <c r="B4" t="s">
        <v>10939</v>
      </c>
      <c r="C4" s="58">
        <v>4810.558</v>
      </c>
      <c r="D4" s="58">
        <v>865.72799999999984</v>
      </c>
      <c r="E4" s="58">
        <v>47</v>
      </c>
      <c r="G4" t="s">
        <v>10939</v>
      </c>
      <c r="H4">
        <v>4810.558</v>
      </c>
      <c r="I4">
        <v>865.72799999999984</v>
      </c>
      <c r="J4">
        <v>47</v>
      </c>
    </row>
    <row r="5" spans="1:10" x14ac:dyDescent="0.2">
      <c r="A5">
        <v>201103</v>
      </c>
      <c r="B5" t="s">
        <v>10940</v>
      </c>
      <c r="C5" s="58">
        <v>55691.009000000027</v>
      </c>
      <c r="D5" s="58">
        <v>498.72989999999828</v>
      </c>
      <c r="E5" s="58">
        <v>157</v>
      </c>
      <c r="G5" t="s">
        <v>10940</v>
      </c>
      <c r="H5">
        <v>55691.009000000027</v>
      </c>
      <c r="I5">
        <v>498.72989999999828</v>
      </c>
      <c r="J5">
        <v>157</v>
      </c>
    </row>
    <row r="6" spans="1:10" x14ac:dyDescent="0.2">
      <c r="A6">
        <v>201104</v>
      </c>
      <c r="B6" t="s">
        <v>10941</v>
      </c>
      <c r="C6" s="58">
        <v>28295.344999999994</v>
      </c>
      <c r="D6" s="58">
        <v>3488.8352000000004</v>
      </c>
      <c r="E6" s="58">
        <v>135</v>
      </c>
      <c r="G6" t="s">
        <v>10941</v>
      </c>
      <c r="H6">
        <v>28295.344999999994</v>
      </c>
      <c r="I6">
        <v>3488.8352000000004</v>
      </c>
      <c r="J6">
        <v>135</v>
      </c>
    </row>
    <row r="7" spans="1:10" x14ac:dyDescent="0.2">
      <c r="A7">
        <v>201105</v>
      </c>
      <c r="B7" t="s">
        <v>10942</v>
      </c>
      <c r="C7" s="58">
        <v>23648.287000000004</v>
      </c>
      <c r="D7" s="58">
        <v>2738.7095999999992</v>
      </c>
      <c r="E7" s="58">
        <v>122</v>
      </c>
      <c r="G7" t="s">
        <v>10942</v>
      </c>
      <c r="H7">
        <v>23648.287000000004</v>
      </c>
      <c r="I7">
        <v>2738.7095999999992</v>
      </c>
      <c r="J7">
        <v>122</v>
      </c>
    </row>
    <row r="8" spans="1:10" x14ac:dyDescent="0.2">
      <c r="A8">
        <v>201106</v>
      </c>
      <c r="B8" t="s">
        <v>10943</v>
      </c>
      <c r="C8" s="58">
        <v>34595.127600000036</v>
      </c>
      <c r="D8" s="58">
        <v>4976.5243999999984</v>
      </c>
      <c r="E8" s="58">
        <v>135</v>
      </c>
      <c r="G8" t="s">
        <v>10943</v>
      </c>
      <c r="H8">
        <v>34595.127600000036</v>
      </c>
      <c r="I8">
        <v>4976.5243999999984</v>
      </c>
      <c r="J8">
        <v>135</v>
      </c>
    </row>
    <row r="9" spans="1:10" x14ac:dyDescent="0.2">
      <c r="A9">
        <v>201107</v>
      </c>
      <c r="B9" t="s">
        <v>10944</v>
      </c>
      <c r="C9" s="58">
        <v>33946.392999999996</v>
      </c>
      <c r="D9" s="58">
        <v>-841.48260000000209</v>
      </c>
      <c r="E9" s="58">
        <v>143</v>
      </c>
      <c r="G9" t="s">
        <v>10944</v>
      </c>
      <c r="H9">
        <v>33946.392999999996</v>
      </c>
      <c r="I9">
        <v>-841.48260000000209</v>
      </c>
      <c r="J9">
        <v>143</v>
      </c>
    </row>
    <row r="10" spans="1:10" x14ac:dyDescent="0.2">
      <c r="A10">
        <v>201108</v>
      </c>
      <c r="B10" t="s">
        <v>10945</v>
      </c>
      <c r="C10" s="58">
        <v>27909.468499999992</v>
      </c>
      <c r="D10" s="58">
        <v>5318.1049999999996</v>
      </c>
      <c r="E10" s="58">
        <v>153</v>
      </c>
      <c r="G10" t="s">
        <v>10945</v>
      </c>
      <c r="H10">
        <v>27909.468499999992</v>
      </c>
      <c r="I10">
        <v>5318.1049999999996</v>
      </c>
      <c r="J10">
        <v>153</v>
      </c>
    </row>
    <row r="11" spans="1:10" x14ac:dyDescent="0.2">
      <c r="A11">
        <v>201109</v>
      </c>
      <c r="B11" t="s">
        <v>10946</v>
      </c>
      <c r="C11" s="58">
        <v>81777.350799999971</v>
      </c>
      <c r="D11" s="58">
        <v>8328.099400000001</v>
      </c>
      <c r="E11" s="58">
        <v>268</v>
      </c>
      <c r="G11" t="s">
        <v>10946</v>
      </c>
      <c r="H11">
        <v>81777.350799999971</v>
      </c>
      <c r="I11">
        <v>8328.099400000001</v>
      </c>
      <c r="J11">
        <v>268</v>
      </c>
    </row>
    <row r="12" spans="1:10" x14ac:dyDescent="0.2">
      <c r="A12">
        <v>201110</v>
      </c>
      <c r="B12" t="s">
        <v>10947</v>
      </c>
      <c r="C12" s="58">
        <v>31453.392999999989</v>
      </c>
      <c r="D12" s="58">
        <v>3448.2572999999979</v>
      </c>
      <c r="E12" s="58">
        <v>159</v>
      </c>
      <c r="G12" t="s">
        <v>10947</v>
      </c>
      <c r="H12">
        <v>31453.392999999989</v>
      </c>
      <c r="I12">
        <v>3448.2572999999979</v>
      </c>
      <c r="J12">
        <v>159</v>
      </c>
    </row>
    <row r="13" spans="1:10" x14ac:dyDescent="0.2">
      <c r="A13">
        <v>201111</v>
      </c>
      <c r="B13" t="s">
        <v>10948</v>
      </c>
      <c r="C13" s="58">
        <v>78628.71669999999</v>
      </c>
      <c r="D13" s="58">
        <v>9292.1268999999938</v>
      </c>
      <c r="E13" s="58">
        <v>318</v>
      </c>
      <c r="G13" t="s">
        <v>10948</v>
      </c>
      <c r="H13">
        <v>78628.71669999999</v>
      </c>
      <c r="I13">
        <v>9292.1268999999938</v>
      </c>
      <c r="J13">
        <v>318</v>
      </c>
    </row>
    <row r="14" spans="1:10" x14ac:dyDescent="0.2">
      <c r="A14">
        <v>201112</v>
      </c>
      <c r="B14" t="s">
        <v>10949</v>
      </c>
      <c r="C14" s="58">
        <v>69545.62049999999</v>
      </c>
      <c r="D14" s="58">
        <v>8983.5698999999986</v>
      </c>
      <c r="E14" s="58">
        <v>278</v>
      </c>
      <c r="G14" t="s">
        <v>10949</v>
      </c>
      <c r="H14">
        <v>69545.62049999999</v>
      </c>
      <c r="I14">
        <v>8983.5698999999986</v>
      </c>
      <c r="J14">
        <v>278</v>
      </c>
    </row>
    <row r="15" spans="1:10" x14ac:dyDescent="0.2">
      <c r="A15">
        <v>201201</v>
      </c>
      <c r="B15" t="s">
        <v>10950</v>
      </c>
      <c r="C15" s="58">
        <v>18174.075599999993</v>
      </c>
      <c r="D15" s="58">
        <v>-3281.0070000000014</v>
      </c>
      <c r="E15" s="58">
        <v>58</v>
      </c>
      <c r="G15" t="s">
        <v>10950</v>
      </c>
      <c r="H15">
        <v>18174.075599999993</v>
      </c>
      <c r="I15">
        <v>-3281.0070000000014</v>
      </c>
      <c r="J15">
        <v>58</v>
      </c>
    </row>
    <row r="16" spans="1:10" x14ac:dyDescent="0.2">
      <c r="A16">
        <v>201202</v>
      </c>
      <c r="B16" t="s">
        <v>10951</v>
      </c>
      <c r="C16" s="58">
        <v>12210.867</v>
      </c>
      <c r="D16" s="58">
        <v>2821.2762000000007</v>
      </c>
      <c r="E16" s="58">
        <v>67</v>
      </c>
      <c r="G16" t="s">
        <v>10951</v>
      </c>
      <c r="H16">
        <v>12210.867</v>
      </c>
      <c r="I16">
        <v>2821.2762000000007</v>
      </c>
      <c r="J16">
        <v>67</v>
      </c>
    </row>
    <row r="17" spans="1:10" x14ac:dyDescent="0.2">
      <c r="A17">
        <v>201203</v>
      </c>
      <c r="B17" t="s">
        <v>10952</v>
      </c>
      <c r="C17" s="58">
        <v>38466.795999999988</v>
      </c>
      <c r="D17" s="58">
        <v>9724.6723999999995</v>
      </c>
      <c r="E17" s="58">
        <v>135</v>
      </c>
      <c r="G17" t="s">
        <v>10952</v>
      </c>
      <c r="H17">
        <v>38466.795999999988</v>
      </c>
      <c r="I17">
        <v>9724.6723999999995</v>
      </c>
      <c r="J17">
        <v>135</v>
      </c>
    </row>
    <row r="18" spans="1:10" x14ac:dyDescent="0.2">
      <c r="A18">
        <v>201204</v>
      </c>
      <c r="B18" t="s">
        <v>10953</v>
      </c>
      <c r="C18" s="58">
        <v>34195.208499999993</v>
      </c>
      <c r="D18" s="58">
        <v>4187.4961999999969</v>
      </c>
      <c r="E18" s="58">
        <v>160</v>
      </c>
      <c r="G18" t="s">
        <v>10953</v>
      </c>
      <c r="H18">
        <v>34195.208499999993</v>
      </c>
      <c r="I18">
        <v>4187.4961999999969</v>
      </c>
      <c r="J18">
        <v>160</v>
      </c>
    </row>
    <row r="19" spans="1:10" x14ac:dyDescent="0.2">
      <c r="A19">
        <v>201205</v>
      </c>
      <c r="B19" t="s">
        <v>10954</v>
      </c>
      <c r="C19" s="58">
        <v>30131.686499999996</v>
      </c>
      <c r="D19" s="58">
        <v>4667.868999999997</v>
      </c>
      <c r="E19" s="58">
        <v>146</v>
      </c>
      <c r="G19" t="s">
        <v>10954</v>
      </c>
      <c r="H19">
        <v>30131.686499999996</v>
      </c>
      <c r="I19">
        <v>4667.868999999997</v>
      </c>
      <c r="J19">
        <v>146</v>
      </c>
    </row>
    <row r="20" spans="1:10" x14ac:dyDescent="0.2">
      <c r="A20">
        <v>201206</v>
      </c>
      <c r="B20" t="s">
        <v>10955</v>
      </c>
      <c r="C20" s="58">
        <v>24797.292000000001</v>
      </c>
      <c r="D20" s="58">
        <v>3335.5571999999997</v>
      </c>
      <c r="E20" s="58">
        <v>138</v>
      </c>
      <c r="G20" t="s">
        <v>10955</v>
      </c>
      <c r="H20">
        <v>24797.292000000001</v>
      </c>
      <c r="I20">
        <v>3335.5571999999997</v>
      </c>
      <c r="J20">
        <v>138</v>
      </c>
    </row>
    <row r="21" spans="1:10" x14ac:dyDescent="0.2">
      <c r="A21">
        <v>201207</v>
      </c>
      <c r="B21" t="s">
        <v>10956</v>
      </c>
      <c r="C21" s="58">
        <v>28765.324999999993</v>
      </c>
      <c r="D21" s="58">
        <v>3288.6483000000003</v>
      </c>
      <c r="E21" s="58">
        <v>140</v>
      </c>
      <c r="G21" t="s">
        <v>10956</v>
      </c>
      <c r="H21">
        <v>28765.324999999993</v>
      </c>
      <c r="I21">
        <v>3288.6483000000003</v>
      </c>
      <c r="J21">
        <v>140</v>
      </c>
    </row>
    <row r="22" spans="1:10" x14ac:dyDescent="0.2">
      <c r="A22">
        <v>201208</v>
      </c>
      <c r="B22" t="s">
        <v>10957</v>
      </c>
      <c r="C22" s="58">
        <v>36898.33219999999</v>
      </c>
      <c r="D22" s="58">
        <v>5355.8083999999999</v>
      </c>
      <c r="E22" s="58">
        <v>159</v>
      </c>
      <c r="G22" t="s">
        <v>10957</v>
      </c>
      <c r="H22">
        <v>36898.33219999999</v>
      </c>
      <c r="I22">
        <v>5355.8083999999999</v>
      </c>
      <c r="J22">
        <v>159</v>
      </c>
    </row>
    <row r="23" spans="1:10" x14ac:dyDescent="0.2">
      <c r="A23">
        <v>201209</v>
      </c>
      <c r="B23" t="s">
        <v>10958</v>
      </c>
      <c r="C23" s="58">
        <v>64595.918000000042</v>
      </c>
      <c r="D23" s="58">
        <v>8209.1627000000008</v>
      </c>
      <c r="E23" s="58">
        <v>293</v>
      </c>
      <c r="G23" t="s">
        <v>10958</v>
      </c>
      <c r="H23">
        <v>64595.918000000042</v>
      </c>
      <c r="I23">
        <v>8209.1627000000008</v>
      </c>
      <c r="J23">
        <v>293</v>
      </c>
    </row>
    <row r="24" spans="1:10" x14ac:dyDescent="0.2">
      <c r="A24">
        <v>201210</v>
      </c>
      <c r="B24" t="s">
        <v>10959</v>
      </c>
      <c r="C24" s="58">
        <v>31404.923500000012</v>
      </c>
      <c r="D24" s="58">
        <v>2817.3659999999986</v>
      </c>
      <c r="E24" s="58">
        <v>166</v>
      </c>
      <c r="G24" t="s">
        <v>10959</v>
      </c>
      <c r="H24">
        <v>31404.923500000012</v>
      </c>
      <c r="I24">
        <v>2817.3659999999986</v>
      </c>
      <c r="J24">
        <v>166</v>
      </c>
    </row>
    <row r="25" spans="1:10" x14ac:dyDescent="0.2">
      <c r="A25">
        <v>201211</v>
      </c>
      <c r="B25" t="s">
        <v>10960</v>
      </c>
      <c r="C25" s="58">
        <v>75972.563500000047</v>
      </c>
      <c r="D25" s="58">
        <v>12474.788400000009</v>
      </c>
      <c r="E25" s="58">
        <v>324</v>
      </c>
      <c r="G25" t="s">
        <v>10960</v>
      </c>
      <c r="H25">
        <v>75972.563500000047</v>
      </c>
      <c r="I25">
        <v>12474.788400000009</v>
      </c>
      <c r="J25">
        <v>324</v>
      </c>
    </row>
    <row r="26" spans="1:10" x14ac:dyDescent="0.2">
      <c r="A26">
        <v>201212</v>
      </c>
      <c r="B26" t="s">
        <v>10961</v>
      </c>
      <c r="C26" s="58">
        <v>74919.521200000076</v>
      </c>
      <c r="D26" s="58">
        <v>8016.9658999999974</v>
      </c>
      <c r="E26" s="58">
        <v>316</v>
      </c>
      <c r="G26" t="s">
        <v>10961</v>
      </c>
      <c r="H26">
        <v>74919.521200000076</v>
      </c>
      <c r="I26">
        <v>8016.9658999999974</v>
      </c>
      <c r="J26">
        <v>316</v>
      </c>
    </row>
    <row r="27" spans="1:10" x14ac:dyDescent="0.2">
      <c r="A27">
        <v>201301</v>
      </c>
      <c r="B27" t="s">
        <v>10962</v>
      </c>
      <c r="C27" s="58">
        <v>18542.490999999995</v>
      </c>
      <c r="D27" s="58">
        <v>2824.8233000000005</v>
      </c>
      <c r="E27" s="58">
        <v>89</v>
      </c>
      <c r="G27" t="s">
        <v>10962</v>
      </c>
      <c r="H27">
        <v>18542.490999999995</v>
      </c>
      <c r="I27">
        <v>2824.8233000000005</v>
      </c>
      <c r="J27">
        <v>89</v>
      </c>
    </row>
    <row r="28" spans="1:10" x14ac:dyDescent="0.2">
      <c r="A28">
        <v>201302</v>
      </c>
      <c r="B28" t="s">
        <v>10963</v>
      </c>
      <c r="C28" s="58">
        <v>22867.711000000003</v>
      </c>
      <c r="D28" s="58">
        <v>4996.2466999999979</v>
      </c>
      <c r="E28" s="58">
        <v>82</v>
      </c>
      <c r="G28" t="s">
        <v>10963</v>
      </c>
      <c r="H28">
        <v>22867.711000000003</v>
      </c>
      <c r="I28">
        <v>4996.2466999999979</v>
      </c>
      <c r="J28">
        <v>82</v>
      </c>
    </row>
    <row r="29" spans="1:10" x14ac:dyDescent="0.2">
      <c r="A29">
        <v>201303</v>
      </c>
      <c r="B29" t="s">
        <v>10964</v>
      </c>
      <c r="C29" s="58">
        <v>51186.217000000011</v>
      </c>
      <c r="D29" s="58">
        <v>3625.2714999999971</v>
      </c>
      <c r="E29" s="58">
        <v>161</v>
      </c>
      <c r="G29" t="s">
        <v>10964</v>
      </c>
      <c r="H29">
        <v>51186.217000000011</v>
      </c>
      <c r="I29">
        <v>3625.2714999999971</v>
      </c>
      <c r="J29">
        <v>161</v>
      </c>
    </row>
    <row r="30" spans="1:10" x14ac:dyDescent="0.2">
      <c r="A30">
        <v>201304</v>
      </c>
      <c r="B30" t="s">
        <v>10965</v>
      </c>
      <c r="C30" s="58">
        <v>39248.592999999957</v>
      </c>
      <c r="D30" s="58">
        <v>2957.844599999999</v>
      </c>
      <c r="E30" s="58">
        <v>170</v>
      </c>
      <c r="G30" t="s">
        <v>10965</v>
      </c>
      <c r="H30">
        <v>39248.592999999957</v>
      </c>
      <c r="I30">
        <v>2957.844599999999</v>
      </c>
      <c r="J30">
        <v>170</v>
      </c>
    </row>
    <row r="31" spans="1:10" x14ac:dyDescent="0.2">
      <c r="A31">
        <v>201305</v>
      </c>
      <c r="B31" t="s">
        <v>10966</v>
      </c>
      <c r="C31" s="58">
        <v>56691.07699999999</v>
      </c>
      <c r="D31" s="58">
        <v>8627.4763999999996</v>
      </c>
      <c r="E31" s="58">
        <v>222</v>
      </c>
      <c r="G31" t="s">
        <v>10966</v>
      </c>
      <c r="H31">
        <v>56691.07699999999</v>
      </c>
      <c r="I31">
        <v>8627.4763999999996</v>
      </c>
      <c r="J31">
        <v>222</v>
      </c>
    </row>
    <row r="32" spans="1:10" x14ac:dyDescent="0.2">
      <c r="A32">
        <v>201306</v>
      </c>
      <c r="B32" t="s">
        <v>10967</v>
      </c>
      <c r="C32" s="58">
        <v>39430.442999999977</v>
      </c>
      <c r="D32" s="58">
        <v>4499.584499999999</v>
      </c>
      <c r="E32" s="58">
        <v>202</v>
      </c>
      <c r="G32" t="s">
        <v>10967</v>
      </c>
      <c r="H32">
        <v>39430.442999999977</v>
      </c>
      <c r="I32">
        <v>4499.584499999999</v>
      </c>
      <c r="J32">
        <v>202</v>
      </c>
    </row>
    <row r="33" spans="1:10" x14ac:dyDescent="0.2">
      <c r="A33">
        <v>201307</v>
      </c>
      <c r="B33" t="s">
        <v>10968</v>
      </c>
      <c r="C33" s="58">
        <v>38440.754999999976</v>
      </c>
      <c r="D33" s="58">
        <v>4464.6602000000021</v>
      </c>
      <c r="E33" s="58">
        <v>199</v>
      </c>
      <c r="G33" t="s">
        <v>10968</v>
      </c>
      <c r="H33">
        <v>38440.754999999976</v>
      </c>
      <c r="I33">
        <v>4464.6602000000021</v>
      </c>
      <c r="J33">
        <v>199</v>
      </c>
    </row>
    <row r="34" spans="1:10" x14ac:dyDescent="0.2">
      <c r="A34">
        <v>201308</v>
      </c>
      <c r="B34" t="s">
        <v>10969</v>
      </c>
      <c r="C34" s="58">
        <v>33265.564300000005</v>
      </c>
      <c r="D34" s="58">
        <v>2328.3533999999986</v>
      </c>
      <c r="E34" s="58">
        <v>180</v>
      </c>
      <c r="G34" t="s">
        <v>10969</v>
      </c>
      <c r="H34">
        <v>33265.564300000005</v>
      </c>
      <c r="I34">
        <v>2328.3533999999986</v>
      </c>
      <c r="J34">
        <v>180</v>
      </c>
    </row>
    <row r="35" spans="1:10" x14ac:dyDescent="0.2">
      <c r="A35">
        <v>201309</v>
      </c>
      <c r="B35" t="s">
        <v>10970</v>
      </c>
      <c r="C35" s="58">
        <v>72908.108899999977</v>
      </c>
      <c r="D35" s="58">
        <v>9360.4909999999909</v>
      </c>
      <c r="E35" s="58">
        <v>362</v>
      </c>
      <c r="G35" t="s">
        <v>10970</v>
      </c>
      <c r="H35">
        <v>72908.108899999977</v>
      </c>
      <c r="I35">
        <v>9360.4909999999909</v>
      </c>
      <c r="J35">
        <v>362</v>
      </c>
    </row>
    <row r="36" spans="1:10" x14ac:dyDescent="0.2">
      <c r="A36">
        <v>201310</v>
      </c>
      <c r="B36" t="s">
        <v>10971</v>
      </c>
      <c r="C36" s="58">
        <v>56463.130000000026</v>
      </c>
      <c r="D36" s="58">
        <v>15763.379700000003</v>
      </c>
      <c r="E36" s="58">
        <v>190</v>
      </c>
      <c r="G36" t="s">
        <v>10971</v>
      </c>
      <c r="H36">
        <v>56463.130000000026</v>
      </c>
      <c r="I36">
        <v>15763.379700000003</v>
      </c>
      <c r="J36">
        <v>190</v>
      </c>
    </row>
    <row r="37" spans="1:10" x14ac:dyDescent="0.2">
      <c r="A37">
        <v>201311</v>
      </c>
      <c r="B37" t="s">
        <v>10972</v>
      </c>
      <c r="C37" s="58">
        <v>82192.322799999994</v>
      </c>
      <c r="D37" s="58">
        <v>4376.0693999999949</v>
      </c>
      <c r="E37" s="58">
        <v>373</v>
      </c>
      <c r="G37" t="s">
        <v>10972</v>
      </c>
      <c r="H37">
        <v>82192.322799999994</v>
      </c>
      <c r="I37">
        <v>4376.0693999999949</v>
      </c>
      <c r="J37">
        <v>373</v>
      </c>
    </row>
    <row r="38" spans="1:10" x14ac:dyDescent="0.2">
      <c r="A38">
        <v>201312</v>
      </c>
      <c r="B38" t="s">
        <v>10973</v>
      </c>
      <c r="C38" s="58">
        <v>97237.417000000016</v>
      </c>
      <c r="D38" s="58">
        <v>17902.730100000001</v>
      </c>
      <c r="E38" s="58">
        <v>350</v>
      </c>
      <c r="G38" t="s">
        <v>10973</v>
      </c>
      <c r="H38">
        <v>97237.417000000016</v>
      </c>
      <c r="I38">
        <v>17902.730100000001</v>
      </c>
      <c r="J38">
        <v>350</v>
      </c>
    </row>
    <row r="39" spans="1:10" x14ac:dyDescent="0.2">
      <c r="A39">
        <v>201401</v>
      </c>
      <c r="B39" t="s">
        <v>10974</v>
      </c>
      <c r="C39" s="58">
        <v>44703.142000000007</v>
      </c>
      <c r="D39" s="58">
        <v>7208.6825999999983</v>
      </c>
      <c r="E39" s="58">
        <v>162</v>
      </c>
      <c r="G39" t="s">
        <v>10974</v>
      </c>
      <c r="H39">
        <v>44703.142000000007</v>
      </c>
      <c r="I39">
        <v>7208.6825999999983</v>
      </c>
      <c r="J39">
        <v>162</v>
      </c>
    </row>
    <row r="40" spans="1:10" x14ac:dyDescent="0.2">
      <c r="A40">
        <v>201402</v>
      </c>
      <c r="B40" t="s">
        <v>10975</v>
      </c>
      <c r="C40" s="58">
        <v>20283.513399999993</v>
      </c>
      <c r="D40" s="58">
        <v>1605.6477999999986</v>
      </c>
      <c r="E40" s="58">
        <v>105</v>
      </c>
      <c r="G40" t="s">
        <v>10975</v>
      </c>
      <c r="H40">
        <v>20283.513399999993</v>
      </c>
      <c r="I40">
        <v>1605.6477999999986</v>
      </c>
      <c r="J40">
        <v>105</v>
      </c>
    </row>
    <row r="41" spans="1:10" x14ac:dyDescent="0.2">
      <c r="A41">
        <v>201403</v>
      </c>
      <c r="B41" t="s">
        <v>10976</v>
      </c>
      <c r="C41" s="58">
        <v>53908.961999999985</v>
      </c>
      <c r="D41" s="58">
        <v>12957.8999</v>
      </c>
      <c r="E41" s="58">
        <v>227</v>
      </c>
      <c r="G41" t="s">
        <v>10976</v>
      </c>
      <c r="H41">
        <v>53908.961999999985</v>
      </c>
      <c r="I41">
        <v>12957.8999</v>
      </c>
      <c r="J41">
        <v>227</v>
      </c>
    </row>
    <row r="42" spans="1:10" x14ac:dyDescent="0.2">
      <c r="A42">
        <v>201404</v>
      </c>
      <c r="B42" t="s">
        <v>10977</v>
      </c>
      <c r="C42" s="58">
        <v>40112.42089999999</v>
      </c>
      <c r="D42" s="58">
        <v>2803.6307999999967</v>
      </c>
      <c r="E42" s="58">
        <v>198</v>
      </c>
      <c r="G42" t="s">
        <v>10977</v>
      </c>
      <c r="H42">
        <v>40112.42089999999</v>
      </c>
      <c r="I42">
        <v>2803.6307999999967</v>
      </c>
      <c r="J42">
        <v>198</v>
      </c>
    </row>
    <row r="43" spans="1:10" x14ac:dyDescent="0.2">
      <c r="A43">
        <v>201405</v>
      </c>
      <c r="B43" t="s">
        <v>10978</v>
      </c>
      <c r="C43" s="58">
        <v>45651.23619999997</v>
      </c>
      <c r="D43" s="58">
        <v>6274.4577999999983</v>
      </c>
      <c r="E43" s="58">
        <v>260</v>
      </c>
      <c r="G43" t="s">
        <v>10978</v>
      </c>
      <c r="H43">
        <v>45651.23619999997</v>
      </c>
      <c r="I43">
        <v>6274.4577999999983</v>
      </c>
      <c r="J43">
        <v>260</v>
      </c>
    </row>
    <row r="44" spans="1:10" x14ac:dyDescent="0.2">
      <c r="A44">
        <v>201406</v>
      </c>
      <c r="B44" t="s">
        <v>10979</v>
      </c>
      <c r="C44" s="58">
        <v>48259.748700000004</v>
      </c>
      <c r="D44" s="58">
        <v>8087.668399999995</v>
      </c>
      <c r="E44" s="58">
        <v>234</v>
      </c>
      <c r="G44" t="s">
        <v>10979</v>
      </c>
      <c r="H44">
        <v>48259.748700000004</v>
      </c>
      <c r="I44">
        <v>8087.668399999995</v>
      </c>
      <c r="J44">
        <v>234</v>
      </c>
    </row>
    <row r="45" spans="1:10" x14ac:dyDescent="0.2">
      <c r="A45">
        <v>201407</v>
      </c>
      <c r="B45" t="s">
        <v>10980</v>
      </c>
      <c r="C45" s="58">
        <v>48428.364999999991</v>
      </c>
      <c r="D45" s="58">
        <v>6623.5570999999982</v>
      </c>
      <c r="E45" s="58">
        <v>226</v>
      </c>
      <c r="G45" t="s">
        <v>10980</v>
      </c>
      <c r="H45">
        <v>48428.364999999991</v>
      </c>
      <c r="I45">
        <v>6623.5570999999982</v>
      </c>
      <c r="J45">
        <v>226</v>
      </c>
    </row>
    <row r="46" spans="1:10" x14ac:dyDescent="0.2">
      <c r="A46">
        <v>201408</v>
      </c>
      <c r="B46" t="s">
        <v>10981</v>
      </c>
      <c r="C46" s="58">
        <v>61516.085999999974</v>
      </c>
      <c r="D46" s="58">
        <v>8894.4485999999961</v>
      </c>
      <c r="E46" s="58">
        <v>218</v>
      </c>
      <c r="G46" t="s">
        <v>10981</v>
      </c>
      <c r="H46">
        <v>61516.085999999974</v>
      </c>
      <c r="I46">
        <v>8894.4485999999961</v>
      </c>
      <c r="J46">
        <v>218</v>
      </c>
    </row>
    <row r="47" spans="1:10" x14ac:dyDescent="0.2">
      <c r="A47">
        <v>201409</v>
      </c>
      <c r="B47" t="s">
        <v>10982</v>
      </c>
      <c r="C47" s="58">
        <v>90488.722000000038</v>
      </c>
      <c r="D47" s="58">
        <v>11395.439400000005</v>
      </c>
      <c r="E47" s="58">
        <v>463</v>
      </c>
      <c r="G47" t="s">
        <v>10982</v>
      </c>
      <c r="H47">
        <v>90488.722000000038</v>
      </c>
      <c r="I47">
        <v>11395.439400000005</v>
      </c>
      <c r="J47">
        <v>463</v>
      </c>
    </row>
    <row r="48" spans="1:10" x14ac:dyDescent="0.2">
      <c r="A48">
        <v>201410</v>
      </c>
      <c r="B48" t="s">
        <v>10983</v>
      </c>
      <c r="C48" s="58">
        <v>77793.755199999971</v>
      </c>
      <c r="D48" s="58">
        <v>9440.660799999996</v>
      </c>
      <c r="E48" s="58">
        <v>302</v>
      </c>
      <c r="G48" t="s">
        <v>10983</v>
      </c>
      <c r="H48">
        <v>77793.755199999971</v>
      </c>
      <c r="I48">
        <v>9440.660799999996</v>
      </c>
      <c r="J48">
        <v>302</v>
      </c>
    </row>
    <row r="49" spans="1:10" x14ac:dyDescent="0.2">
      <c r="A49">
        <v>201411</v>
      </c>
      <c r="B49" t="s">
        <v>10984</v>
      </c>
      <c r="C49" s="58">
        <v>112326.47100000005</v>
      </c>
      <c r="D49" s="58">
        <v>9682.5518999999949</v>
      </c>
      <c r="E49" s="58">
        <v>447</v>
      </c>
      <c r="G49" t="s">
        <v>10984</v>
      </c>
      <c r="H49">
        <v>112326.47100000005</v>
      </c>
      <c r="I49">
        <v>9682.5518999999949</v>
      </c>
      <c r="J49">
        <v>447</v>
      </c>
    </row>
    <row r="50" spans="1:10" x14ac:dyDescent="0.2">
      <c r="A50">
        <v>201412</v>
      </c>
      <c r="B50" t="s">
        <v>10985</v>
      </c>
      <c r="C50" s="58">
        <v>90474.600799999986</v>
      </c>
      <c r="D50" s="58">
        <v>8532.8679999999931</v>
      </c>
      <c r="E50" s="58">
        <v>477</v>
      </c>
      <c r="G50" t="s">
        <v>10985</v>
      </c>
      <c r="H50">
        <v>90474.600799999986</v>
      </c>
      <c r="I50">
        <v>8532.8679999999931</v>
      </c>
      <c r="J50">
        <v>477</v>
      </c>
    </row>
    <row r="51" spans="1:10" x14ac:dyDescent="0.2">
      <c r="A51" t="s">
        <v>10986</v>
      </c>
      <c r="C51" s="58">
        <v>2297200.8602999514</v>
      </c>
      <c r="D51" s="58">
        <v>286397.02169999911</v>
      </c>
      <c r="E51" s="58">
        <v>9994</v>
      </c>
      <c r="G51" s="6"/>
      <c r="H51" s="6">
        <v>2297200.8602999514</v>
      </c>
      <c r="I51" s="6">
        <v>286397.02169999911</v>
      </c>
      <c r="J51" s="6">
        <v>9994</v>
      </c>
    </row>
  </sheetData>
  <pageMargins left="0.7" right="0.7" top="0.75" bottom="0.75" header="0.3" footer="0.3"/>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A266B-65CA-4BF9-985C-4AA5B98E20C9}">
  <dimension ref="A1:O13"/>
  <sheetViews>
    <sheetView workbookViewId="0">
      <selection activeCell="C19" sqref="C19"/>
    </sheetView>
  </sheetViews>
  <sheetFormatPr baseColWidth="10" defaultColWidth="8.83203125" defaultRowHeight="16" x14ac:dyDescent="0.2"/>
  <cols>
    <col min="1" max="1" width="17" customWidth="1"/>
  </cols>
  <sheetData>
    <row r="1" spans="1:15" ht="21" x14ac:dyDescent="0.25">
      <c r="A1" s="16" t="s">
        <v>10987</v>
      </c>
      <c r="B1" s="17"/>
      <c r="C1" s="17"/>
      <c r="D1" s="17"/>
      <c r="E1" s="17"/>
      <c r="F1" s="17"/>
      <c r="G1" s="17"/>
      <c r="H1" s="17"/>
      <c r="I1" s="17"/>
      <c r="J1" s="17"/>
      <c r="K1" s="17"/>
      <c r="L1" s="17"/>
      <c r="M1" s="17"/>
      <c r="N1" s="17"/>
      <c r="O1" s="18"/>
    </row>
    <row r="2" spans="1:15" ht="23" x14ac:dyDescent="0.25">
      <c r="A2" s="19" t="s">
        <v>10988</v>
      </c>
      <c r="B2" s="20"/>
      <c r="C2" s="20"/>
      <c r="D2" s="20"/>
      <c r="E2" s="20"/>
      <c r="F2" s="20"/>
      <c r="G2" s="20"/>
      <c r="H2" s="20"/>
      <c r="I2" s="20"/>
      <c r="J2" s="20"/>
      <c r="K2" s="20"/>
      <c r="L2" s="20"/>
      <c r="M2" s="20"/>
      <c r="N2" s="20"/>
      <c r="O2" s="21"/>
    </row>
    <row r="3" spans="1:15" x14ac:dyDescent="0.2">
      <c r="A3" s="33" t="s">
        <v>10989</v>
      </c>
      <c r="B3" s="34"/>
      <c r="C3" s="34"/>
      <c r="D3" s="34"/>
      <c r="E3" s="34"/>
      <c r="F3" s="34"/>
      <c r="G3" s="34"/>
      <c r="H3" s="34"/>
      <c r="I3" s="34"/>
      <c r="J3" s="34"/>
      <c r="K3" s="34"/>
      <c r="L3" s="34"/>
      <c r="M3" s="34"/>
      <c r="N3" s="34"/>
      <c r="O3" s="35"/>
    </row>
    <row r="4" spans="1:15" x14ac:dyDescent="0.2">
      <c r="A4" s="33"/>
      <c r="B4" s="34"/>
      <c r="C4" s="34"/>
      <c r="D4" s="34"/>
      <c r="E4" s="34"/>
      <c r="F4" s="34"/>
      <c r="G4" s="34"/>
      <c r="H4" s="34"/>
      <c r="I4" s="34"/>
      <c r="J4" s="34"/>
      <c r="K4" s="34"/>
      <c r="L4" s="34"/>
      <c r="M4" s="34"/>
      <c r="N4" s="34"/>
      <c r="O4" s="35"/>
    </row>
    <row r="5" spans="1:15" x14ac:dyDescent="0.2">
      <c r="A5" s="22" t="s">
        <v>10990</v>
      </c>
      <c r="B5" s="25" t="s">
        <v>10991</v>
      </c>
      <c r="C5" s="25"/>
      <c r="D5" s="25"/>
      <c r="E5" s="25"/>
      <c r="F5" s="25"/>
      <c r="G5" s="25"/>
      <c r="H5" s="25"/>
      <c r="I5" s="25"/>
      <c r="J5" s="25"/>
      <c r="K5" s="25"/>
      <c r="L5" s="25"/>
      <c r="M5" s="25"/>
      <c r="N5" s="25"/>
      <c r="O5" s="26"/>
    </row>
    <row r="6" spans="1:15" x14ac:dyDescent="0.2">
      <c r="A6" s="22"/>
      <c r="B6" s="27" t="s">
        <v>10992</v>
      </c>
      <c r="C6" s="27"/>
      <c r="D6" s="27"/>
      <c r="E6" s="27"/>
      <c r="F6" s="27"/>
      <c r="G6" s="27"/>
      <c r="H6" s="27"/>
      <c r="I6" s="27"/>
      <c r="J6" s="27"/>
      <c r="K6" s="27"/>
      <c r="L6" s="27"/>
      <c r="M6" s="27"/>
      <c r="N6" s="27"/>
      <c r="O6" s="28"/>
    </row>
    <row r="7" spans="1:15" x14ac:dyDescent="0.2">
      <c r="A7" s="22"/>
      <c r="B7" s="29" t="s">
        <v>10993</v>
      </c>
      <c r="C7" s="29"/>
      <c r="D7" s="29"/>
      <c r="E7" s="29"/>
      <c r="F7" s="29"/>
      <c r="G7" s="29"/>
      <c r="H7" s="29"/>
      <c r="I7" s="29"/>
      <c r="J7" s="29"/>
      <c r="K7" s="29"/>
      <c r="L7" s="29"/>
      <c r="M7" s="29"/>
      <c r="N7" s="29"/>
      <c r="O7" s="30"/>
    </row>
    <row r="8" spans="1:15" x14ac:dyDescent="0.2">
      <c r="A8" s="23" t="s">
        <v>10994</v>
      </c>
      <c r="B8" s="36" t="s">
        <v>10995</v>
      </c>
      <c r="C8" s="36"/>
      <c r="D8" s="36"/>
      <c r="E8" s="36"/>
      <c r="F8" s="36"/>
      <c r="G8" s="36"/>
      <c r="H8" s="36"/>
      <c r="I8" s="36"/>
      <c r="J8" s="36"/>
      <c r="K8" s="36"/>
      <c r="L8" s="36"/>
      <c r="M8" s="36"/>
      <c r="N8" s="36"/>
      <c r="O8" s="37"/>
    </row>
    <row r="9" spans="1:15" x14ac:dyDescent="0.2">
      <c r="A9" s="23"/>
      <c r="B9" s="25" t="s">
        <v>10996</v>
      </c>
      <c r="C9" s="25"/>
      <c r="D9" s="25"/>
      <c r="E9" s="25"/>
      <c r="F9" s="25"/>
      <c r="G9" s="25"/>
      <c r="H9" s="25"/>
      <c r="I9" s="25"/>
      <c r="J9" s="25"/>
      <c r="K9" s="25"/>
      <c r="L9" s="25"/>
      <c r="M9" s="25"/>
      <c r="N9" s="25"/>
      <c r="O9" s="26"/>
    </row>
    <row r="10" spans="1:15" x14ac:dyDescent="0.2">
      <c r="A10" s="23"/>
      <c r="B10" s="29" t="s">
        <v>10997</v>
      </c>
      <c r="C10" s="29"/>
      <c r="D10" s="29"/>
      <c r="E10" s="29"/>
      <c r="F10" s="29"/>
      <c r="G10" s="29"/>
      <c r="H10" s="29"/>
      <c r="I10" s="29"/>
      <c r="J10" s="29"/>
      <c r="K10" s="29"/>
      <c r="L10" s="29"/>
      <c r="M10" s="29"/>
      <c r="N10" s="29"/>
      <c r="O10" s="30"/>
    </row>
    <row r="11" spans="1:15" x14ac:dyDescent="0.2">
      <c r="A11" s="23" t="s">
        <v>10998</v>
      </c>
      <c r="B11" s="36" t="s">
        <v>10999</v>
      </c>
      <c r="C11" s="36"/>
      <c r="D11" s="36"/>
      <c r="E11" s="36"/>
      <c r="F11" s="36"/>
      <c r="G11" s="36"/>
      <c r="H11" s="36"/>
      <c r="I11" s="36"/>
      <c r="J11" s="36"/>
      <c r="K11" s="36"/>
      <c r="L11" s="36"/>
      <c r="M11" s="36"/>
      <c r="N11" s="36"/>
      <c r="O11" s="37"/>
    </row>
    <row r="12" spans="1:15" x14ac:dyDescent="0.2">
      <c r="A12" s="23"/>
      <c r="B12" s="25" t="s">
        <v>11000</v>
      </c>
      <c r="C12" s="25"/>
      <c r="D12" s="25"/>
      <c r="E12" s="25"/>
      <c r="F12" s="25"/>
      <c r="G12" s="25"/>
      <c r="H12" s="25"/>
      <c r="I12" s="25"/>
      <c r="J12" s="25"/>
      <c r="K12" s="25"/>
      <c r="L12" s="25"/>
      <c r="M12" s="25"/>
      <c r="N12" s="25"/>
      <c r="O12" s="26"/>
    </row>
    <row r="13" spans="1:15" x14ac:dyDescent="0.2">
      <c r="A13" s="24"/>
      <c r="B13" s="31" t="s">
        <v>11001</v>
      </c>
      <c r="C13" s="31"/>
      <c r="D13" s="31"/>
      <c r="E13" s="31"/>
      <c r="F13" s="31"/>
      <c r="G13" s="31"/>
      <c r="H13" s="31"/>
      <c r="I13" s="31"/>
      <c r="J13" s="31"/>
      <c r="K13" s="31"/>
      <c r="L13" s="31"/>
      <c r="M13" s="31"/>
      <c r="N13" s="31"/>
      <c r="O13" s="32"/>
    </row>
  </sheetData>
  <mergeCells count="15">
    <mergeCell ref="A1:O1"/>
    <mergeCell ref="A2:O2"/>
    <mergeCell ref="A5:A7"/>
    <mergeCell ref="A8:A10"/>
    <mergeCell ref="A11:A13"/>
    <mergeCell ref="B5:O5"/>
    <mergeCell ref="B6:O6"/>
    <mergeCell ref="B7:O7"/>
    <mergeCell ref="B13:O13"/>
    <mergeCell ref="A3:O4"/>
    <mergeCell ref="B8:O8"/>
    <mergeCell ref="B9:O9"/>
    <mergeCell ref="B10:O10"/>
    <mergeCell ref="B11:O11"/>
    <mergeCell ref="B12:O1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34359-F1AF-4360-9F56-70097D7989B8}">
  <dimension ref="A2:J20"/>
  <sheetViews>
    <sheetView topLeftCell="E1" workbookViewId="0">
      <selection activeCell="I2" sqref="I2"/>
    </sheetView>
  </sheetViews>
  <sheetFormatPr baseColWidth="10" defaultColWidth="8.83203125" defaultRowHeight="16" x14ac:dyDescent="0.2"/>
  <cols>
    <col min="1" max="1" width="14.33203125" bestFit="1" customWidth="1"/>
    <col min="2" max="2" width="14.6640625" bestFit="1" customWidth="1"/>
    <col min="3" max="3" width="12.6640625" bestFit="1" customWidth="1"/>
    <col min="4" max="4" width="12" bestFit="1" customWidth="1"/>
    <col min="5" max="5" width="19.1640625" bestFit="1" customWidth="1"/>
    <col min="6" max="6" width="14.6640625" bestFit="1" customWidth="1"/>
    <col min="7" max="7" width="18.5" bestFit="1" customWidth="1"/>
    <col min="9" max="9" width="14.6640625" bestFit="1" customWidth="1"/>
    <col min="10" max="10" width="12.6640625" bestFit="1" customWidth="1"/>
    <col min="11" max="11" width="12.1640625" bestFit="1" customWidth="1"/>
  </cols>
  <sheetData>
    <row r="2" spans="1:10" x14ac:dyDescent="0.2">
      <c r="A2" s="3" t="s">
        <v>18</v>
      </c>
      <c r="B2" s="3" t="s">
        <v>19</v>
      </c>
      <c r="C2" s="58" t="s">
        <v>10935</v>
      </c>
      <c r="D2" s="58" t="s">
        <v>10936</v>
      </c>
      <c r="F2" s="3" t="s">
        <v>19</v>
      </c>
      <c r="G2" t="s">
        <v>11005</v>
      </c>
      <c r="I2" s="3" t="s">
        <v>19</v>
      </c>
      <c r="J2" t="s">
        <v>10935</v>
      </c>
    </row>
    <row r="3" spans="1:10" x14ac:dyDescent="0.2">
      <c r="A3" t="s">
        <v>74</v>
      </c>
      <c r="C3" s="8">
        <v>836154.03299999656</v>
      </c>
      <c r="D3" s="8">
        <v>145454.9480999998</v>
      </c>
      <c r="F3" t="s">
        <v>59</v>
      </c>
      <c r="G3" s="9">
        <v>-8.5644604339238442E-2</v>
      </c>
      <c r="I3" t="s">
        <v>75</v>
      </c>
      <c r="J3" s="8">
        <v>330007.05400000012</v>
      </c>
    </row>
    <row r="4" spans="1:10" x14ac:dyDescent="0.2">
      <c r="A4" t="s">
        <v>35</v>
      </c>
      <c r="C4" s="8">
        <v>741999.79529999977</v>
      </c>
      <c r="D4" s="8">
        <v>18451.272799999992</v>
      </c>
      <c r="F4" t="s">
        <v>36</v>
      </c>
      <c r="G4" s="9">
        <v>-3.0227682032054545E-2</v>
      </c>
      <c r="I4" t="s">
        <v>39</v>
      </c>
      <c r="J4" s="8">
        <v>328449.1030000007</v>
      </c>
    </row>
    <row r="5" spans="1:10" x14ac:dyDescent="0.2">
      <c r="A5" t="s">
        <v>49</v>
      </c>
      <c r="C5" s="8">
        <v>719047.03200000292</v>
      </c>
      <c r="D5" s="8">
        <v>122490.8008000001</v>
      </c>
      <c r="F5" t="s">
        <v>581</v>
      </c>
      <c r="G5" s="9">
        <v>-2.5476952272184696E-2</v>
      </c>
      <c r="I5" t="s">
        <v>62</v>
      </c>
      <c r="J5" s="8">
        <v>223843.60800000012</v>
      </c>
    </row>
    <row r="6" spans="1:10" x14ac:dyDescent="0.2">
      <c r="A6" t="s">
        <v>10986</v>
      </c>
      <c r="C6" s="8">
        <v>2297200.8602999994</v>
      </c>
      <c r="D6" s="8">
        <v>286397.02169999992</v>
      </c>
      <c r="F6" t="s">
        <v>685</v>
      </c>
      <c r="G6" s="9">
        <v>1.7886183609096121E-2</v>
      </c>
      <c r="I6" t="s">
        <v>59</v>
      </c>
      <c r="J6" s="8">
        <v>206965.53200000009</v>
      </c>
    </row>
    <row r="7" spans="1:10" x14ac:dyDescent="0.2">
      <c r="F7" t="s">
        <v>39</v>
      </c>
      <c r="G7" s="9">
        <v>8.0956732891427505E-2</v>
      </c>
      <c r="I7" t="s">
        <v>78</v>
      </c>
      <c r="J7" s="8">
        <v>203412.73300000009</v>
      </c>
    </row>
    <row r="8" spans="1:10" x14ac:dyDescent="0.2">
      <c r="F8" t="s">
        <v>62</v>
      </c>
      <c r="G8" s="9">
        <v>9.5061130358477672E-2</v>
      </c>
      <c r="I8" t="s">
        <v>685</v>
      </c>
      <c r="J8" s="8">
        <v>189238.63099999999</v>
      </c>
    </row>
    <row r="9" spans="1:10" x14ac:dyDescent="0.2">
      <c r="F9" t="s">
        <v>75</v>
      </c>
      <c r="G9" s="9">
        <v>0.13489326988749753</v>
      </c>
      <c r="I9" t="s">
        <v>164</v>
      </c>
      <c r="J9" s="8">
        <v>167380.31800000009</v>
      </c>
    </row>
    <row r="10" spans="1:10" x14ac:dyDescent="0.2">
      <c r="F10" t="s">
        <v>68</v>
      </c>
      <c r="G10" s="9">
        <v>0.1424035793665881</v>
      </c>
      <c r="I10" t="s">
        <v>1219</v>
      </c>
      <c r="J10" s="8">
        <v>149528.02999999994</v>
      </c>
    </row>
    <row r="11" spans="1:10" x14ac:dyDescent="0.2">
      <c r="F11" t="s">
        <v>78</v>
      </c>
      <c r="G11" s="9">
        <v>0.14857360625502225</v>
      </c>
      <c r="I11" t="s">
        <v>36</v>
      </c>
      <c r="J11" s="8">
        <v>114879.99629999998</v>
      </c>
    </row>
    <row r="12" spans="1:10" x14ac:dyDescent="0.2">
      <c r="F12" t="s">
        <v>81</v>
      </c>
      <c r="G12" s="9">
        <v>0.16867516872463853</v>
      </c>
      <c r="I12" t="s">
        <v>81</v>
      </c>
      <c r="J12" s="8">
        <v>107532.16099999999</v>
      </c>
    </row>
    <row r="13" spans="1:10" x14ac:dyDescent="0.2">
      <c r="F13" t="s">
        <v>71</v>
      </c>
      <c r="G13" s="9">
        <v>0.24071083254740883</v>
      </c>
      <c r="I13" t="s">
        <v>68</v>
      </c>
      <c r="J13" s="8">
        <v>91705.164000000048</v>
      </c>
    </row>
    <row r="14" spans="1:10" x14ac:dyDescent="0.2">
      <c r="F14" t="s">
        <v>164</v>
      </c>
      <c r="G14" s="9">
        <v>0.25054699501765737</v>
      </c>
      <c r="I14" t="s">
        <v>93</v>
      </c>
      <c r="J14" s="8">
        <v>78479.20600000002</v>
      </c>
    </row>
    <row r="15" spans="1:10" x14ac:dyDescent="0.2">
      <c r="F15" t="s">
        <v>272</v>
      </c>
      <c r="G15" s="9">
        <v>0.31396504291930627</v>
      </c>
      <c r="I15" t="s">
        <v>581</v>
      </c>
      <c r="J15" s="8">
        <v>46673.538000000015</v>
      </c>
    </row>
    <row r="16" spans="1:10" x14ac:dyDescent="0.2">
      <c r="F16" t="s">
        <v>1219</v>
      </c>
      <c r="G16" s="9">
        <v>0.37195584600425768</v>
      </c>
      <c r="I16" t="s">
        <v>71</v>
      </c>
      <c r="J16" s="8">
        <v>27118.791999999954</v>
      </c>
    </row>
    <row r="17" spans="6:10" x14ac:dyDescent="0.2">
      <c r="F17" t="s">
        <v>176</v>
      </c>
      <c r="G17" s="9">
        <v>0.42267581842200763</v>
      </c>
      <c r="I17" t="s">
        <v>176</v>
      </c>
      <c r="J17" s="8">
        <v>16476.401999999998</v>
      </c>
    </row>
    <row r="18" spans="6:10" x14ac:dyDescent="0.2">
      <c r="F18" t="s">
        <v>93</v>
      </c>
      <c r="G18" s="9">
        <v>0.4339183719570246</v>
      </c>
      <c r="I18" t="s">
        <v>50</v>
      </c>
      <c r="J18" s="8">
        <v>12486.312</v>
      </c>
    </row>
    <row r="19" spans="6:10" x14ac:dyDescent="0.2">
      <c r="F19" t="s">
        <v>50</v>
      </c>
      <c r="G19" s="9">
        <v>0.44418672222830874</v>
      </c>
      <c r="I19" t="s">
        <v>272</v>
      </c>
      <c r="J19" s="8">
        <v>3024.2799999999997</v>
      </c>
    </row>
    <row r="20" spans="6:10" x14ac:dyDescent="0.2">
      <c r="F20" t="s">
        <v>10986</v>
      </c>
      <c r="G20" s="9">
        <v>0.12467217240315845</v>
      </c>
      <c r="I20" t="s">
        <v>10986</v>
      </c>
      <c r="J20" s="8">
        <v>2297200.8603000008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30FE6-DB0B-4AE2-B5BC-97DB5D6770B1}">
  <dimension ref="A1"/>
  <sheetViews>
    <sheetView topLeftCell="A13" workbookViewId="0">
      <selection activeCell="K40" sqref="K40"/>
    </sheetView>
  </sheetViews>
  <sheetFormatPr baseColWidth="10" defaultColWidth="8.83203125" defaultRowHeight="16" x14ac:dyDescent="0.2"/>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30D70-EBB9-42D8-A49C-B7ABFEFAE231}">
  <dimension ref="A1:O14"/>
  <sheetViews>
    <sheetView zoomScale="91" zoomScaleNormal="91" workbookViewId="0">
      <selection activeCell="A14" sqref="A14:O14"/>
    </sheetView>
  </sheetViews>
  <sheetFormatPr baseColWidth="10" defaultColWidth="8.83203125" defaultRowHeight="16" x14ac:dyDescent="0.2"/>
  <cols>
    <col min="1" max="1" width="17" customWidth="1"/>
    <col min="15" max="15" width="19.6640625" customWidth="1"/>
  </cols>
  <sheetData>
    <row r="1" spans="1:15" ht="22" thickBot="1" x14ac:dyDescent="0.3">
      <c r="A1" s="16" t="s">
        <v>11002</v>
      </c>
      <c r="B1" s="17"/>
      <c r="C1" s="17"/>
      <c r="D1" s="17"/>
      <c r="E1" s="17"/>
      <c r="F1" s="17"/>
      <c r="G1" s="17"/>
      <c r="H1" s="17"/>
      <c r="I1" s="17"/>
      <c r="J1" s="17"/>
      <c r="K1" s="17"/>
      <c r="L1" s="17"/>
      <c r="M1" s="17"/>
      <c r="N1" s="17"/>
      <c r="O1" s="18"/>
    </row>
    <row r="2" spans="1:15" ht="25" thickTop="1" x14ac:dyDescent="0.3">
      <c r="A2" s="45" t="s">
        <v>11003</v>
      </c>
      <c r="B2" s="20"/>
      <c r="C2" s="20"/>
      <c r="D2" s="20"/>
      <c r="E2" s="20"/>
      <c r="F2" s="20"/>
      <c r="G2" s="20"/>
      <c r="H2" s="20"/>
      <c r="I2" s="20"/>
      <c r="J2" s="20"/>
      <c r="K2" s="20"/>
      <c r="L2" s="20"/>
      <c r="M2" s="20"/>
      <c r="N2" s="20"/>
      <c r="O2" s="21"/>
    </row>
    <row r="3" spans="1:15" x14ac:dyDescent="0.2">
      <c r="A3" s="33" t="s">
        <v>11004</v>
      </c>
      <c r="B3" s="34"/>
      <c r="C3" s="34"/>
      <c r="D3" s="34"/>
      <c r="E3" s="34"/>
      <c r="F3" s="34"/>
      <c r="G3" s="34"/>
      <c r="H3" s="34"/>
      <c r="I3" s="34"/>
      <c r="J3" s="34"/>
      <c r="K3" s="34"/>
      <c r="L3" s="34"/>
      <c r="M3" s="34"/>
      <c r="N3" s="34"/>
      <c r="O3" s="35"/>
    </row>
    <row r="4" spans="1:15" x14ac:dyDescent="0.2">
      <c r="A4" s="33"/>
      <c r="B4" s="34"/>
      <c r="C4" s="34"/>
      <c r="D4" s="34"/>
      <c r="E4" s="34"/>
      <c r="F4" s="34"/>
      <c r="G4" s="34"/>
      <c r="H4" s="34"/>
      <c r="I4" s="34"/>
      <c r="J4" s="34"/>
      <c r="K4" s="34"/>
      <c r="L4" s="34"/>
      <c r="M4" s="34"/>
      <c r="N4" s="34"/>
      <c r="O4" s="35"/>
    </row>
    <row r="5" spans="1:15" x14ac:dyDescent="0.2">
      <c r="A5" s="42" t="s">
        <v>11006</v>
      </c>
      <c r="B5" s="43"/>
      <c r="C5" s="43"/>
      <c r="D5" s="43"/>
      <c r="E5" s="43"/>
      <c r="F5" s="43"/>
      <c r="G5" s="43"/>
      <c r="H5" s="43"/>
      <c r="I5" s="43"/>
      <c r="J5" s="43"/>
      <c r="K5" s="43"/>
      <c r="L5" s="43"/>
      <c r="M5" s="43"/>
      <c r="N5" s="43"/>
      <c r="O5" s="44"/>
    </row>
    <row r="6" spans="1:15" x14ac:dyDescent="0.2">
      <c r="A6" s="39" t="s">
        <v>11010</v>
      </c>
      <c r="B6" s="40"/>
      <c r="C6" s="40"/>
      <c r="D6" s="40"/>
      <c r="E6" s="40"/>
      <c r="F6" s="40"/>
      <c r="G6" s="40"/>
      <c r="H6" s="40"/>
      <c r="I6" s="40"/>
      <c r="J6" s="40"/>
      <c r="K6" s="40"/>
      <c r="L6" s="40"/>
      <c r="M6" s="40"/>
      <c r="N6" s="40"/>
      <c r="O6" s="41"/>
    </row>
    <row r="7" spans="1:15" x14ac:dyDescent="0.2">
      <c r="A7" s="38" t="s">
        <v>11011</v>
      </c>
      <c r="B7" s="29"/>
      <c r="C7" s="29"/>
      <c r="D7" s="29"/>
      <c r="E7" s="29"/>
      <c r="F7" s="29"/>
      <c r="G7" s="29"/>
      <c r="H7" s="29"/>
      <c r="I7" s="29"/>
      <c r="J7" s="29"/>
      <c r="K7" s="29"/>
      <c r="L7" s="29"/>
      <c r="M7" s="29"/>
      <c r="N7" s="29"/>
      <c r="O7" s="30"/>
    </row>
    <row r="8" spans="1:15" x14ac:dyDescent="0.2">
      <c r="A8" s="39" t="s">
        <v>11012</v>
      </c>
      <c r="B8" s="40"/>
      <c r="C8" s="40"/>
      <c r="D8" s="40"/>
      <c r="E8" s="40"/>
      <c r="F8" s="40"/>
      <c r="G8" s="40"/>
      <c r="H8" s="40"/>
      <c r="I8" s="40"/>
      <c r="J8" s="40"/>
      <c r="K8" s="40"/>
      <c r="L8" s="40"/>
      <c r="M8" s="40"/>
      <c r="N8" s="40"/>
      <c r="O8" s="41"/>
    </row>
    <row r="9" spans="1:15" x14ac:dyDescent="0.2">
      <c r="A9" s="42" t="s">
        <v>11007</v>
      </c>
      <c r="B9" s="43"/>
      <c r="C9" s="43"/>
      <c r="D9" s="43"/>
      <c r="E9" s="43"/>
      <c r="F9" s="43"/>
      <c r="G9" s="43"/>
      <c r="H9" s="43"/>
      <c r="I9" s="43"/>
      <c r="J9" s="43"/>
      <c r="K9" s="43"/>
      <c r="L9" s="43"/>
      <c r="M9" s="43"/>
      <c r="N9" s="43"/>
      <c r="O9" s="44"/>
    </row>
    <row r="10" spans="1:15" x14ac:dyDescent="0.2">
      <c r="A10" s="38" t="s">
        <v>11013</v>
      </c>
      <c r="B10" s="29"/>
      <c r="C10" s="29"/>
      <c r="D10" s="29"/>
      <c r="E10" s="29"/>
      <c r="F10" s="29"/>
      <c r="G10" s="29"/>
      <c r="H10" s="29"/>
      <c r="I10" s="29"/>
      <c r="J10" s="29"/>
      <c r="K10" s="29"/>
      <c r="L10" s="29"/>
      <c r="M10" s="29"/>
      <c r="N10" s="29"/>
      <c r="O10" s="30"/>
    </row>
    <row r="11" spans="1:15" x14ac:dyDescent="0.2">
      <c r="A11" s="39" t="s">
        <v>11008</v>
      </c>
      <c r="B11" s="40"/>
      <c r="C11" s="40"/>
      <c r="D11" s="40"/>
      <c r="E11" s="40"/>
      <c r="F11" s="40"/>
      <c r="G11" s="40"/>
      <c r="H11" s="40"/>
      <c r="I11" s="40"/>
      <c r="J11" s="40"/>
      <c r="K11" s="40"/>
      <c r="L11" s="40"/>
      <c r="M11" s="40"/>
      <c r="N11" s="40"/>
      <c r="O11" s="41"/>
    </row>
    <row r="12" spans="1:15" x14ac:dyDescent="0.2">
      <c r="A12" s="42" t="s">
        <v>11009</v>
      </c>
      <c r="B12" s="43"/>
      <c r="C12" s="43"/>
      <c r="D12" s="43"/>
      <c r="E12" s="43"/>
      <c r="F12" s="43"/>
      <c r="G12" s="43"/>
      <c r="H12" s="43"/>
      <c r="I12" s="43"/>
      <c r="J12" s="43"/>
      <c r="K12" s="43"/>
      <c r="L12" s="43"/>
      <c r="M12" s="43"/>
      <c r="N12" s="43"/>
      <c r="O12" s="44"/>
    </row>
    <row r="13" spans="1:15" x14ac:dyDescent="0.2">
      <c r="A13" s="42" t="s">
        <v>11014</v>
      </c>
      <c r="B13" s="43"/>
      <c r="C13" s="43"/>
      <c r="D13" s="43"/>
      <c r="E13" s="43"/>
      <c r="F13" s="43"/>
      <c r="G13" s="43"/>
      <c r="H13" s="43"/>
      <c r="I13" s="43"/>
      <c r="J13" s="43"/>
      <c r="K13" s="43"/>
      <c r="L13" s="43"/>
      <c r="M13" s="43"/>
      <c r="N13" s="43"/>
      <c r="O13" s="44"/>
    </row>
    <row r="14" spans="1:15" ht="17" thickBot="1" x14ac:dyDescent="0.25">
      <c r="A14" s="46" t="s">
        <v>11015</v>
      </c>
      <c r="B14" s="31"/>
      <c r="C14" s="31"/>
      <c r="D14" s="31"/>
      <c r="E14" s="31"/>
      <c r="F14" s="31"/>
      <c r="G14" s="31"/>
      <c r="H14" s="31"/>
      <c r="I14" s="31"/>
      <c r="J14" s="31"/>
      <c r="K14" s="31"/>
      <c r="L14" s="31"/>
      <c r="M14" s="31"/>
      <c r="N14" s="31"/>
      <c r="O14" s="32"/>
    </row>
  </sheetData>
  <mergeCells count="13">
    <mergeCell ref="A14:O14"/>
    <mergeCell ref="A12:O12"/>
    <mergeCell ref="A11:O11"/>
    <mergeCell ref="A10:O10"/>
    <mergeCell ref="A9:O9"/>
    <mergeCell ref="A7:O7"/>
    <mergeCell ref="A6:O6"/>
    <mergeCell ref="A5:O5"/>
    <mergeCell ref="A13:O13"/>
    <mergeCell ref="A1:O1"/>
    <mergeCell ref="A2:O2"/>
    <mergeCell ref="A3:O4"/>
    <mergeCell ref="A8:O8"/>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FC25A-DEF3-47D9-9535-344DA03360E7}">
  <dimension ref="A2:J12"/>
  <sheetViews>
    <sheetView topLeftCell="E1" workbookViewId="0">
      <selection activeCell="H3" activeCellId="1" sqref="F3:F11 H3:H11"/>
    </sheetView>
  </sheetViews>
  <sheetFormatPr baseColWidth="10" defaultColWidth="8.83203125" defaultRowHeight="16" x14ac:dyDescent="0.2"/>
  <cols>
    <col min="1" max="1" width="22.83203125" bestFit="1" customWidth="1"/>
    <col min="2" max="2" width="12.6640625" bestFit="1" customWidth="1"/>
    <col min="3" max="3" width="12" bestFit="1" customWidth="1"/>
    <col min="4" max="4" width="18.5" bestFit="1" customWidth="1"/>
    <col min="6" max="6" width="16" customWidth="1"/>
    <col min="7" max="7" width="23" customWidth="1"/>
    <col min="8" max="8" width="13.5" customWidth="1"/>
    <col min="9" max="9" width="14.1640625" customWidth="1"/>
    <col min="10" max="10" width="20.6640625" customWidth="1"/>
  </cols>
  <sheetData>
    <row r="2" spans="1:10" x14ac:dyDescent="0.2">
      <c r="G2" s="11" t="s">
        <v>11026</v>
      </c>
    </row>
    <row r="3" spans="1:10" x14ac:dyDescent="0.2">
      <c r="A3" s="3" t="s">
        <v>11025</v>
      </c>
      <c r="B3" t="s">
        <v>10935</v>
      </c>
      <c r="C3" t="s">
        <v>10936</v>
      </c>
      <c r="D3" t="s">
        <v>11005</v>
      </c>
      <c r="F3" s="14" t="s">
        <v>11027</v>
      </c>
      <c r="G3" s="15" t="s">
        <v>11025</v>
      </c>
      <c r="H3" s="15" t="s">
        <v>10935</v>
      </c>
      <c r="I3" s="15" t="s">
        <v>10936</v>
      </c>
      <c r="J3" s="15" t="s">
        <v>11005</v>
      </c>
    </row>
    <row r="4" spans="1:10" x14ac:dyDescent="0.2">
      <c r="A4" s="13" t="s">
        <v>11017</v>
      </c>
      <c r="B4" s="8">
        <v>1087908.4699999911</v>
      </c>
      <c r="C4" s="8">
        <v>320987.60319999972</v>
      </c>
      <c r="D4" s="9">
        <v>0.29505019222803031</v>
      </c>
      <c r="F4" t="s">
        <v>11028</v>
      </c>
      <c r="G4" s="13" t="s">
        <v>11017</v>
      </c>
      <c r="H4" s="8">
        <v>1087908.4699999911</v>
      </c>
      <c r="I4" s="8">
        <v>320987.60319999972</v>
      </c>
      <c r="J4" s="9">
        <v>0.29505019222803031</v>
      </c>
    </row>
    <row r="5" spans="1:10" x14ac:dyDescent="0.2">
      <c r="A5" s="13" t="s">
        <v>11018</v>
      </c>
      <c r="B5" s="8">
        <v>81927.872499999998</v>
      </c>
      <c r="C5" s="8">
        <v>10448.168499999998</v>
      </c>
      <c r="D5" s="9">
        <v>0.12752886387962775</v>
      </c>
      <c r="F5" t="s">
        <v>11029</v>
      </c>
      <c r="G5" s="13" t="s">
        <v>11018</v>
      </c>
      <c r="H5" s="8">
        <v>81927.872499999998</v>
      </c>
      <c r="I5" s="8">
        <v>10448.168499999998</v>
      </c>
      <c r="J5" s="9">
        <v>0.12752886387962775</v>
      </c>
    </row>
    <row r="6" spans="1:10" x14ac:dyDescent="0.2">
      <c r="A6" s="13" t="s">
        <v>11019</v>
      </c>
      <c r="B6" s="8">
        <v>764594.36800000456</v>
      </c>
      <c r="C6" s="8">
        <v>90337.306000000011</v>
      </c>
      <c r="D6" s="9">
        <v>0.11815062964209472</v>
      </c>
      <c r="F6" t="s">
        <v>11030</v>
      </c>
      <c r="G6" s="13" t="s">
        <v>11019</v>
      </c>
      <c r="H6" s="8">
        <v>764594.36800000456</v>
      </c>
      <c r="I6" s="8">
        <v>90337.306000000011</v>
      </c>
      <c r="J6" s="9">
        <v>0.11815062964209472</v>
      </c>
    </row>
    <row r="7" spans="1:10" x14ac:dyDescent="0.2">
      <c r="A7" s="13" t="s">
        <v>11020</v>
      </c>
      <c r="B7" s="8">
        <v>117720.11379999989</v>
      </c>
      <c r="C7" s="8">
        <v>-12760.415100000006</v>
      </c>
      <c r="D7" s="9">
        <v>-0.1083962178432758</v>
      </c>
      <c r="F7" t="s">
        <v>11031</v>
      </c>
      <c r="G7" s="13" t="s">
        <v>11020</v>
      </c>
      <c r="H7" s="8">
        <v>117720.11379999989</v>
      </c>
      <c r="I7" s="8">
        <v>-12760.415100000006</v>
      </c>
      <c r="J7" s="9">
        <v>-0.1083962178432758</v>
      </c>
    </row>
    <row r="8" spans="1:10" x14ac:dyDescent="0.2">
      <c r="A8" s="13" t="s">
        <v>11021</v>
      </c>
      <c r="B8" s="8">
        <v>121902.75800000006</v>
      </c>
      <c r="C8" s="8">
        <v>-25550.16150000002</v>
      </c>
      <c r="D8" s="9">
        <v>-0.20959461392989984</v>
      </c>
      <c r="F8" t="s">
        <v>11032</v>
      </c>
      <c r="G8" s="13" t="s">
        <v>11021</v>
      </c>
      <c r="H8" s="8">
        <v>121902.75800000006</v>
      </c>
      <c r="I8" s="8">
        <v>-25550.16150000002</v>
      </c>
      <c r="J8" s="9">
        <v>-0.20959461392989984</v>
      </c>
    </row>
    <row r="9" spans="1:10" x14ac:dyDescent="0.2">
      <c r="A9" s="13" t="s">
        <v>11022</v>
      </c>
      <c r="B9" s="8">
        <v>58918.539999999979</v>
      </c>
      <c r="C9" s="8">
        <v>-20506.428099999997</v>
      </c>
      <c r="D9" s="9">
        <v>-0.34804711895440732</v>
      </c>
      <c r="F9" t="s">
        <v>11033</v>
      </c>
      <c r="G9" s="13" t="s">
        <v>11022</v>
      </c>
      <c r="H9" s="8">
        <v>58918.539999999979</v>
      </c>
      <c r="I9" s="8">
        <v>-20506.428099999997</v>
      </c>
      <c r="J9" s="9">
        <v>-0.34804711895440732</v>
      </c>
    </row>
    <row r="10" spans="1:10" x14ac:dyDescent="0.2">
      <c r="A10" s="13" t="s">
        <v>11023</v>
      </c>
      <c r="B10" s="8">
        <v>6644.7000000000025</v>
      </c>
      <c r="C10" s="8">
        <v>-5944.6552000000029</v>
      </c>
      <c r="D10" s="9">
        <v>-0.89464613902809764</v>
      </c>
      <c r="F10" t="s">
        <v>11034</v>
      </c>
      <c r="G10" s="13" t="s">
        <v>11023</v>
      </c>
      <c r="H10" s="8">
        <v>6644.7000000000025</v>
      </c>
      <c r="I10" s="8">
        <v>-5944.6552000000029</v>
      </c>
      <c r="J10" s="9">
        <v>-0.89464613902809764</v>
      </c>
    </row>
    <row r="11" spans="1:10" x14ac:dyDescent="0.2">
      <c r="A11" s="13" t="s">
        <v>11024</v>
      </c>
      <c r="B11" s="8">
        <v>57584.038000000095</v>
      </c>
      <c r="C11" s="8">
        <v>-70614.396099999911</v>
      </c>
      <c r="D11" s="9">
        <v>-1.226284202229788</v>
      </c>
      <c r="F11" t="s">
        <v>11035</v>
      </c>
      <c r="G11" s="13" t="s">
        <v>11024</v>
      </c>
      <c r="H11" s="8">
        <v>57584.038000000095</v>
      </c>
      <c r="I11" s="8">
        <v>-70614.396099999911</v>
      </c>
      <c r="J11" s="9">
        <v>-1.226284202229788</v>
      </c>
    </row>
    <row r="12" spans="1:10" x14ac:dyDescent="0.2">
      <c r="A12" s="13" t="s">
        <v>10986</v>
      </c>
      <c r="B12" s="8">
        <v>2297200.8602999961</v>
      </c>
      <c r="C12" s="8">
        <v>286397.02169999975</v>
      </c>
      <c r="D12" s="9">
        <v>0.12467217240315613</v>
      </c>
    </row>
  </sheetData>
  <pageMargins left="0.7" right="0.7" top="0.75" bottom="0.75" header="0.3" footer="0.3"/>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6D959-CCC1-4761-A880-106B943988B4}">
  <dimension ref="A1"/>
  <sheetViews>
    <sheetView workbookViewId="0">
      <selection activeCell="D23" sqref="D23"/>
    </sheetView>
  </sheetViews>
  <sheetFormatPr baseColWidth="10" defaultColWidth="8.83203125" defaultRowHeight="16" x14ac:dyDescent="0.2"/>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FC1A3-8AEC-43E6-87A3-AA1095A684DF}">
  <dimension ref="A1:O18"/>
  <sheetViews>
    <sheetView zoomScale="91" zoomScaleNormal="91" workbookViewId="0">
      <selection activeCell="H27" sqref="H27"/>
    </sheetView>
  </sheetViews>
  <sheetFormatPr baseColWidth="10" defaultColWidth="8.83203125" defaultRowHeight="16" x14ac:dyDescent="0.2"/>
  <cols>
    <col min="1" max="1" width="17" customWidth="1"/>
    <col min="15" max="15" width="23.33203125" customWidth="1"/>
  </cols>
  <sheetData>
    <row r="1" spans="1:15" ht="22" thickBot="1" x14ac:dyDescent="0.3">
      <c r="A1" s="56" t="s">
        <v>11036</v>
      </c>
      <c r="B1" s="17"/>
      <c r="C1" s="17"/>
      <c r="D1" s="17"/>
      <c r="E1" s="17"/>
      <c r="F1" s="17"/>
      <c r="G1" s="17"/>
      <c r="H1" s="17"/>
      <c r="I1" s="17"/>
      <c r="J1" s="17"/>
      <c r="K1" s="17"/>
      <c r="L1" s="17"/>
      <c r="M1" s="17"/>
      <c r="N1" s="17"/>
      <c r="O1" s="18"/>
    </row>
    <row r="2" spans="1:15" ht="25" thickTop="1" x14ac:dyDescent="0.3">
      <c r="A2" s="57" t="s">
        <v>11037</v>
      </c>
      <c r="B2" s="20"/>
      <c r="C2" s="20"/>
      <c r="D2" s="20"/>
      <c r="E2" s="20"/>
      <c r="F2" s="20"/>
      <c r="G2" s="20"/>
      <c r="H2" s="20"/>
      <c r="I2" s="20"/>
      <c r="J2" s="20"/>
      <c r="K2" s="20"/>
      <c r="L2" s="20"/>
      <c r="M2" s="20"/>
      <c r="N2" s="20"/>
      <c r="O2" s="21"/>
    </row>
    <row r="3" spans="1:15" x14ac:dyDescent="0.2">
      <c r="A3" s="33" t="s">
        <v>11038</v>
      </c>
      <c r="B3" s="34"/>
      <c r="C3" s="34"/>
      <c r="D3" s="34"/>
      <c r="E3" s="34"/>
      <c r="F3" s="34"/>
      <c r="G3" s="34"/>
      <c r="H3" s="34"/>
      <c r="I3" s="34"/>
      <c r="J3" s="34"/>
      <c r="K3" s="34"/>
      <c r="L3" s="34"/>
      <c r="M3" s="34"/>
      <c r="N3" s="34"/>
      <c r="O3" s="35"/>
    </row>
    <row r="4" spans="1:15" x14ac:dyDescent="0.2">
      <c r="A4" s="33"/>
      <c r="B4" s="34"/>
      <c r="C4" s="34"/>
      <c r="D4" s="34"/>
      <c r="E4" s="34"/>
      <c r="F4" s="34"/>
      <c r="G4" s="34"/>
      <c r="H4" s="34"/>
      <c r="I4" s="34"/>
      <c r="J4" s="34"/>
      <c r="K4" s="34"/>
      <c r="L4" s="34"/>
      <c r="M4" s="34"/>
      <c r="N4" s="34"/>
      <c r="O4" s="35"/>
    </row>
    <row r="5" spans="1:15" x14ac:dyDescent="0.2">
      <c r="A5" s="42" t="s">
        <v>11039</v>
      </c>
      <c r="B5" s="43"/>
      <c r="C5" s="43"/>
      <c r="D5" s="43"/>
      <c r="E5" s="43"/>
      <c r="F5" s="43"/>
      <c r="G5" s="43"/>
      <c r="H5" s="43"/>
      <c r="I5" s="43"/>
      <c r="J5" s="43"/>
      <c r="K5" s="43"/>
      <c r="L5" s="43"/>
      <c r="M5" s="43"/>
      <c r="N5" s="43"/>
      <c r="O5" s="44"/>
    </row>
    <row r="6" spans="1:15" x14ac:dyDescent="0.2">
      <c r="A6" s="39" t="s">
        <v>11040</v>
      </c>
      <c r="B6" s="40"/>
      <c r="C6" s="40"/>
      <c r="D6" s="40"/>
      <c r="E6" s="40"/>
      <c r="F6" s="40"/>
      <c r="G6" s="40"/>
      <c r="H6" s="40"/>
      <c r="I6" s="40"/>
      <c r="J6" s="40"/>
      <c r="K6" s="40"/>
      <c r="L6" s="40"/>
      <c r="M6" s="40"/>
      <c r="N6" s="40"/>
      <c r="O6" s="41"/>
    </row>
    <row r="7" spans="1:15" x14ac:dyDescent="0.2">
      <c r="A7" s="38" t="s">
        <v>11041</v>
      </c>
      <c r="B7" s="29"/>
      <c r="C7" s="29"/>
      <c r="D7" s="29"/>
      <c r="E7" s="29"/>
      <c r="F7" s="29"/>
      <c r="G7" s="29"/>
      <c r="H7" s="29"/>
      <c r="I7" s="29"/>
      <c r="J7" s="29"/>
      <c r="K7" s="29"/>
      <c r="L7" s="29"/>
      <c r="M7" s="29"/>
      <c r="N7" s="29"/>
      <c r="O7" s="30"/>
    </row>
    <row r="8" spans="1:15" x14ac:dyDescent="0.2">
      <c r="A8" s="39" t="s">
        <v>11042</v>
      </c>
      <c r="B8" s="40"/>
      <c r="C8" s="40"/>
      <c r="D8" s="40"/>
      <c r="E8" s="40"/>
      <c r="F8" s="40"/>
      <c r="G8" s="40"/>
      <c r="H8" s="40"/>
      <c r="I8" s="40"/>
      <c r="J8" s="40"/>
      <c r="K8" s="40"/>
      <c r="L8" s="40"/>
      <c r="M8" s="40"/>
      <c r="N8" s="40"/>
      <c r="O8" s="41"/>
    </row>
    <row r="9" spans="1:15" x14ac:dyDescent="0.2">
      <c r="A9" s="42" t="s">
        <v>11043</v>
      </c>
      <c r="B9" s="43"/>
      <c r="C9" s="43"/>
      <c r="D9" s="43"/>
      <c r="E9" s="43"/>
      <c r="F9" s="43"/>
      <c r="G9" s="43"/>
      <c r="H9" s="43"/>
      <c r="I9" s="43"/>
      <c r="J9" s="43"/>
      <c r="K9" s="43"/>
      <c r="L9" s="43"/>
      <c r="M9" s="43"/>
      <c r="N9" s="43"/>
      <c r="O9" s="44"/>
    </row>
    <row r="10" spans="1:15" x14ac:dyDescent="0.2">
      <c r="A10" s="47" t="s">
        <v>11044</v>
      </c>
      <c r="B10" s="48"/>
      <c r="C10" s="48"/>
      <c r="D10" s="48"/>
      <c r="E10" s="48"/>
      <c r="F10" s="48"/>
      <c r="G10" s="48"/>
      <c r="H10" s="48"/>
      <c r="I10" s="48"/>
      <c r="J10" s="48"/>
      <c r="K10" s="48"/>
      <c r="L10" s="48"/>
      <c r="M10" s="48"/>
      <c r="N10" s="48"/>
      <c r="O10" s="49"/>
    </row>
    <row r="11" spans="1:15" x14ac:dyDescent="0.2">
      <c r="A11" s="47"/>
      <c r="B11" s="48"/>
      <c r="C11" s="48"/>
      <c r="D11" s="48"/>
      <c r="E11" s="48"/>
      <c r="F11" s="48"/>
      <c r="G11" s="48"/>
      <c r="H11" s="48"/>
      <c r="I11" s="48"/>
      <c r="J11" s="48"/>
      <c r="K11" s="48"/>
      <c r="L11" s="48"/>
      <c r="M11" s="48"/>
      <c r="N11" s="48"/>
      <c r="O11" s="49"/>
    </row>
    <row r="12" spans="1:15" x14ac:dyDescent="0.2">
      <c r="A12" s="39" t="s">
        <v>11045</v>
      </c>
      <c r="B12" s="40"/>
      <c r="C12" s="40"/>
      <c r="D12" s="40"/>
      <c r="E12" s="40"/>
      <c r="F12" s="40"/>
      <c r="G12" s="40"/>
      <c r="H12" s="40"/>
      <c r="I12" s="40"/>
      <c r="J12" s="40"/>
      <c r="K12" s="40"/>
      <c r="L12" s="40"/>
      <c r="M12" s="40"/>
      <c r="N12" s="40"/>
      <c r="O12" s="41"/>
    </row>
    <row r="13" spans="1:15" x14ac:dyDescent="0.2">
      <c r="A13" s="42" t="s">
        <v>11046</v>
      </c>
      <c r="B13" s="43"/>
      <c r="C13" s="43"/>
      <c r="D13" s="43"/>
      <c r="E13" s="43"/>
      <c r="F13" s="43"/>
      <c r="G13" s="43"/>
      <c r="H13" s="43"/>
      <c r="I13" s="43"/>
      <c r="J13" s="43"/>
      <c r="K13" s="43"/>
      <c r="L13" s="43"/>
      <c r="M13" s="43"/>
      <c r="N13" s="43"/>
      <c r="O13" s="44"/>
    </row>
    <row r="14" spans="1:15" x14ac:dyDescent="0.2">
      <c r="A14" s="42" t="s">
        <v>11047</v>
      </c>
      <c r="B14" s="43"/>
      <c r="C14" s="43"/>
      <c r="D14" s="43"/>
      <c r="E14" s="43"/>
      <c r="F14" s="43"/>
      <c r="G14" s="43"/>
      <c r="H14" s="43"/>
      <c r="I14" s="43"/>
      <c r="J14" s="43"/>
      <c r="K14" s="43"/>
      <c r="L14" s="43"/>
      <c r="M14" s="43"/>
      <c r="N14" s="43"/>
      <c r="O14" s="44"/>
    </row>
    <row r="15" spans="1:15" x14ac:dyDescent="0.2">
      <c r="A15" s="42" t="s">
        <v>11048</v>
      </c>
      <c r="B15" s="43"/>
      <c r="C15" s="43"/>
      <c r="D15" s="43"/>
      <c r="E15" s="43"/>
      <c r="F15" s="43"/>
      <c r="G15" s="43"/>
      <c r="H15" s="43"/>
      <c r="I15" s="43"/>
      <c r="J15" s="43"/>
      <c r="K15" s="43"/>
      <c r="L15" s="43"/>
      <c r="M15" s="43"/>
      <c r="N15" s="43"/>
      <c r="O15" s="44"/>
    </row>
    <row r="16" spans="1:15" x14ac:dyDescent="0.2">
      <c r="A16" s="42" t="s">
        <v>11049</v>
      </c>
      <c r="B16" s="43"/>
      <c r="C16" s="43"/>
      <c r="D16" s="43"/>
      <c r="E16" s="43"/>
      <c r="F16" s="43"/>
      <c r="G16" s="43"/>
      <c r="H16" s="43"/>
      <c r="I16" s="43"/>
      <c r="J16" s="43"/>
      <c r="K16" s="43"/>
      <c r="L16" s="43"/>
      <c r="M16" s="43"/>
      <c r="N16" s="43"/>
      <c r="O16" s="44"/>
    </row>
    <row r="17" spans="1:15" x14ac:dyDescent="0.2">
      <c r="A17" s="50" t="s">
        <v>11050</v>
      </c>
      <c r="B17" s="51"/>
      <c r="C17" s="51"/>
      <c r="D17" s="51"/>
      <c r="E17" s="51"/>
      <c r="F17" s="51"/>
      <c r="G17" s="51"/>
      <c r="H17" s="51"/>
      <c r="I17" s="51"/>
      <c r="J17" s="51"/>
      <c r="K17" s="51"/>
      <c r="L17" s="51"/>
      <c r="M17" s="51"/>
      <c r="N17" s="51"/>
      <c r="O17" s="52"/>
    </row>
    <row r="18" spans="1:15" ht="17" thickBot="1" x14ac:dyDescent="0.25">
      <c r="A18" s="53"/>
      <c r="B18" s="54"/>
      <c r="C18" s="54"/>
      <c r="D18" s="54"/>
      <c r="E18" s="54"/>
      <c r="F18" s="54"/>
      <c r="G18" s="54"/>
      <c r="H18" s="54"/>
      <c r="I18" s="54"/>
      <c r="J18" s="54"/>
      <c r="K18" s="54"/>
      <c r="L18" s="54"/>
      <c r="M18" s="54"/>
      <c r="N18" s="54"/>
      <c r="O18" s="55"/>
    </row>
  </sheetData>
  <mergeCells count="15">
    <mergeCell ref="A7:O7"/>
    <mergeCell ref="A1:O1"/>
    <mergeCell ref="A2:O2"/>
    <mergeCell ref="A3:O4"/>
    <mergeCell ref="A5:O5"/>
    <mergeCell ref="A6:O6"/>
    <mergeCell ref="A10:O11"/>
    <mergeCell ref="A16:O16"/>
    <mergeCell ref="A15:O15"/>
    <mergeCell ref="A17:O18"/>
    <mergeCell ref="A8:O8"/>
    <mergeCell ref="A9:O9"/>
    <mergeCell ref="A12:O12"/>
    <mergeCell ref="A13:O13"/>
    <mergeCell ref="A14:O14"/>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7176C-E752-45D4-B0B5-E219309C1053}">
  <dimension ref="A1:R51"/>
  <sheetViews>
    <sheetView tabSelected="1" topLeftCell="P1" workbookViewId="0">
      <selection activeCell="T31" sqref="T31"/>
    </sheetView>
  </sheetViews>
  <sheetFormatPr baseColWidth="10" defaultColWidth="8.83203125" defaultRowHeight="16" x14ac:dyDescent="0.2"/>
  <cols>
    <col min="1" max="1" width="10.83203125" bestFit="1" customWidth="1"/>
    <col min="2" max="2" width="12.6640625" bestFit="1" customWidth="1"/>
    <col min="3" max="3" width="12" bestFit="1" customWidth="1"/>
    <col min="5" max="5" width="17.5" bestFit="1" customWidth="1"/>
    <col min="6" max="7" width="18.5" bestFit="1" customWidth="1"/>
    <col min="8" max="8" width="17.5" bestFit="1" customWidth="1"/>
    <col min="9" max="9" width="15.6640625" bestFit="1" customWidth="1"/>
    <col min="11" max="11" width="17.5" bestFit="1" customWidth="1"/>
    <col min="12" max="12" width="15.33203125" customWidth="1"/>
    <col min="14" max="14" width="17.5" bestFit="1" customWidth="1"/>
    <col min="15" max="15" width="23.1640625" customWidth="1"/>
    <col min="17" max="17" width="11.6640625" bestFit="1" customWidth="1"/>
    <col min="18" max="20" width="18.5" bestFit="1" customWidth="1"/>
  </cols>
  <sheetData>
    <row r="1" spans="1:18" x14ac:dyDescent="0.2">
      <c r="A1" s="3" t="s">
        <v>16</v>
      </c>
      <c r="B1" t="s">
        <v>10935</v>
      </c>
      <c r="C1" t="s">
        <v>10936</v>
      </c>
      <c r="E1" s="3" t="s">
        <v>14</v>
      </c>
      <c r="F1" t="s">
        <v>11005</v>
      </c>
      <c r="H1" t="s">
        <v>14</v>
      </c>
      <c r="I1" t="s">
        <v>11054</v>
      </c>
      <c r="K1" t="s">
        <v>14</v>
      </c>
      <c r="L1" t="s">
        <v>11055</v>
      </c>
      <c r="N1" t="s">
        <v>14</v>
      </c>
      <c r="O1" t="s">
        <v>11056</v>
      </c>
      <c r="Q1" s="3" t="s">
        <v>14</v>
      </c>
      <c r="R1" t="s">
        <v>1248</v>
      </c>
    </row>
    <row r="2" spans="1:18" x14ac:dyDescent="0.2">
      <c r="A2" s="10" t="s">
        <v>47</v>
      </c>
      <c r="B2" s="8">
        <v>725457.82450000057</v>
      </c>
      <c r="C2" s="8">
        <v>108418.44890000013</v>
      </c>
      <c r="E2" s="10" t="s">
        <v>361</v>
      </c>
      <c r="F2" s="9">
        <v>0.29659843552031101</v>
      </c>
      <c r="H2" s="59" t="s">
        <v>46</v>
      </c>
      <c r="I2" s="60">
        <v>76381.387100000124</v>
      </c>
      <c r="K2" s="59" t="s">
        <v>46</v>
      </c>
      <c r="L2" s="60">
        <v>457687.63150000101</v>
      </c>
      <c r="N2" s="59" t="s">
        <v>3037</v>
      </c>
      <c r="O2" s="65">
        <v>0.36983661545120106</v>
      </c>
    </row>
    <row r="3" spans="1:18" x14ac:dyDescent="0.2">
      <c r="A3" s="10" t="s">
        <v>151</v>
      </c>
      <c r="B3" s="8">
        <v>678781.2399999979</v>
      </c>
      <c r="C3" s="8">
        <v>91522.780000000261</v>
      </c>
      <c r="E3" s="10" t="s">
        <v>313</v>
      </c>
      <c r="F3" s="9">
        <v>-9.7157885121084878E-2</v>
      </c>
      <c r="H3" s="59" t="s">
        <v>270</v>
      </c>
      <c r="I3" s="60">
        <v>74038.548600000053</v>
      </c>
      <c r="K3" s="59" t="s">
        <v>270</v>
      </c>
      <c r="L3" s="60">
        <v>310876.27099999978</v>
      </c>
      <c r="N3" s="59" t="s">
        <v>248</v>
      </c>
      <c r="O3" s="65">
        <v>0.36346033737338257</v>
      </c>
      <c r="Q3" s="3" t="s">
        <v>13</v>
      </c>
      <c r="R3" t="s">
        <v>11005</v>
      </c>
    </row>
    <row r="4" spans="1:18" x14ac:dyDescent="0.2">
      <c r="A4" s="10" t="s">
        <v>108</v>
      </c>
      <c r="B4" s="8">
        <v>501239.89080000052</v>
      </c>
      <c r="C4" s="8">
        <v>39706.362499999967</v>
      </c>
      <c r="E4" s="10" t="s">
        <v>1710</v>
      </c>
      <c r="F4" s="9">
        <v>0.34326446956832996</v>
      </c>
      <c r="H4" s="59" t="s">
        <v>99</v>
      </c>
      <c r="I4" s="60">
        <v>33402.651699999988</v>
      </c>
      <c r="K4" s="59" t="s">
        <v>107</v>
      </c>
      <c r="L4" s="60">
        <v>170188.04580000002</v>
      </c>
      <c r="N4" s="59" t="s">
        <v>232</v>
      </c>
      <c r="O4" s="65">
        <v>0.36242618076123928</v>
      </c>
      <c r="Q4" s="10" t="s">
        <v>4909</v>
      </c>
      <c r="R4" s="9">
        <v>0.36554140420249215</v>
      </c>
    </row>
    <row r="5" spans="1:18" x14ac:dyDescent="0.2">
      <c r="A5" s="10" t="s">
        <v>33</v>
      </c>
      <c r="B5" s="8">
        <v>391721.90500000032</v>
      </c>
      <c r="C5" s="8">
        <v>46749.430300000058</v>
      </c>
      <c r="E5" s="10" t="s">
        <v>46</v>
      </c>
      <c r="F5" s="9">
        <v>0.16688540795754486</v>
      </c>
      <c r="H5" s="59" t="s">
        <v>241</v>
      </c>
      <c r="I5" s="60">
        <v>24463.187599999994</v>
      </c>
      <c r="K5" s="59" t="s">
        <v>99</v>
      </c>
      <c r="L5" s="60">
        <v>138641.26999999993</v>
      </c>
      <c r="N5" s="59" t="s">
        <v>5238</v>
      </c>
      <c r="O5" s="65">
        <v>0.35771386744114664</v>
      </c>
      <c r="Q5" s="10" t="s">
        <v>8797</v>
      </c>
      <c r="R5" s="9">
        <v>0.34600888286960502</v>
      </c>
    </row>
    <row r="6" spans="1:18" x14ac:dyDescent="0.2">
      <c r="A6" s="10" t="s">
        <v>10986</v>
      </c>
      <c r="B6" s="8">
        <v>2297200.8602999994</v>
      </c>
      <c r="C6" s="8">
        <v>286397.02170000039</v>
      </c>
      <c r="E6" s="10" t="s">
        <v>460</v>
      </c>
      <c r="F6" s="9">
        <v>-0.20330864300423973</v>
      </c>
      <c r="H6" s="59" t="s">
        <v>322</v>
      </c>
      <c r="I6" s="60">
        <v>18597.950399999994</v>
      </c>
      <c r="K6" s="59" t="s">
        <v>150</v>
      </c>
      <c r="L6" s="60">
        <v>116511.91400000003</v>
      </c>
      <c r="N6" s="59" t="s">
        <v>1710</v>
      </c>
      <c r="O6" s="65">
        <v>0.34326446956832996</v>
      </c>
      <c r="Q6" s="10" t="s">
        <v>10384</v>
      </c>
      <c r="R6" s="9">
        <v>0.32717189314750289</v>
      </c>
    </row>
    <row r="7" spans="1:18" x14ac:dyDescent="0.2">
      <c r="E7" s="10" t="s">
        <v>750</v>
      </c>
      <c r="F7" s="9">
        <v>0.26235790034590384</v>
      </c>
      <c r="H7" s="59" t="s">
        <v>257</v>
      </c>
      <c r="I7" s="60">
        <v>18382.936300000001</v>
      </c>
      <c r="K7" s="59" t="s">
        <v>57</v>
      </c>
      <c r="L7" s="60">
        <v>89473.707999999999</v>
      </c>
      <c r="N7" s="59" t="s">
        <v>257</v>
      </c>
      <c r="O7" s="65">
        <v>0.34325110129032838</v>
      </c>
      <c r="Q7" s="10" t="s">
        <v>1323</v>
      </c>
      <c r="R7" s="9">
        <v>0.31494057653182544</v>
      </c>
    </row>
    <row r="8" spans="1:18" x14ac:dyDescent="0.2">
      <c r="E8" s="10" t="s">
        <v>248</v>
      </c>
      <c r="F8" s="9">
        <v>0.36346033737338257</v>
      </c>
      <c r="H8" s="59" t="s">
        <v>1275</v>
      </c>
      <c r="I8" s="60">
        <v>16250.043300000003</v>
      </c>
      <c r="K8" s="59" t="s">
        <v>214</v>
      </c>
      <c r="L8" s="60">
        <v>80166.10099999985</v>
      </c>
      <c r="N8" s="59" t="s">
        <v>1275</v>
      </c>
      <c r="O8" s="65">
        <v>0.3309861548351144</v>
      </c>
      <c r="Q8" s="10" t="s">
        <v>6573</v>
      </c>
      <c r="R8" s="9">
        <v>0.31063125555048837</v>
      </c>
    </row>
    <row r="9" spans="1:18" x14ac:dyDescent="0.2">
      <c r="E9" s="10" t="s">
        <v>3037</v>
      </c>
      <c r="F9" s="9">
        <v>0.36983661545120106</v>
      </c>
      <c r="H9" s="59" t="s">
        <v>32</v>
      </c>
      <c r="I9" s="60">
        <v>11199.696600000003</v>
      </c>
      <c r="K9" s="59" t="s">
        <v>501</v>
      </c>
      <c r="L9" s="60">
        <v>78258.135999999926</v>
      </c>
      <c r="N9" s="59" t="s">
        <v>1765</v>
      </c>
      <c r="O9" s="65">
        <v>0.32800376501605211</v>
      </c>
      <c r="Q9" s="10" t="s">
        <v>1482</v>
      </c>
      <c r="R9" s="9">
        <v>0.30273117215048717</v>
      </c>
    </row>
    <row r="10" spans="1:18" x14ac:dyDescent="0.2">
      <c r="E10" s="10" t="s">
        <v>57</v>
      </c>
      <c r="F10" s="9">
        <v>-3.7992185369136657E-2</v>
      </c>
      <c r="H10" s="59" t="s">
        <v>232</v>
      </c>
      <c r="I10" s="60">
        <v>10823.187400000001</v>
      </c>
      <c r="K10" s="59" t="s">
        <v>241</v>
      </c>
      <c r="L10" s="60">
        <v>76269.614000000016</v>
      </c>
      <c r="N10" s="59" t="s">
        <v>1402</v>
      </c>
      <c r="O10" s="65">
        <v>0.32197469802398415</v>
      </c>
      <c r="Q10" s="10" t="s">
        <v>9965</v>
      </c>
      <c r="R10" s="9">
        <v>0.28493426637604685</v>
      </c>
    </row>
    <row r="11" spans="1:18" x14ac:dyDescent="0.2">
      <c r="E11" s="10" t="s">
        <v>1275</v>
      </c>
      <c r="F11" s="9">
        <v>0.3309861548351144</v>
      </c>
      <c r="H11" s="59" t="s">
        <v>248</v>
      </c>
      <c r="I11" s="60">
        <v>9977.3748000000014</v>
      </c>
      <c r="K11" s="59" t="s">
        <v>322</v>
      </c>
      <c r="L11" s="60">
        <v>70636.719999999987</v>
      </c>
      <c r="N11" s="59" t="s">
        <v>241</v>
      </c>
      <c r="O11" s="65">
        <v>0.32074618340142624</v>
      </c>
      <c r="Q11" s="10" t="s">
        <v>1247</v>
      </c>
      <c r="R11" s="9">
        <v>0.27130853484858186</v>
      </c>
    </row>
    <row r="12" spans="1:18" x14ac:dyDescent="0.2">
      <c r="E12" s="10" t="s">
        <v>6263</v>
      </c>
      <c r="F12" s="9">
        <v>0.1886424965190989</v>
      </c>
      <c r="H12" s="59" t="s">
        <v>791</v>
      </c>
      <c r="I12" s="60">
        <v>9772.9137999999984</v>
      </c>
      <c r="K12" s="59" t="s">
        <v>91</v>
      </c>
      <c r="L12" s="60">
        <v>55603.163999999968</v>
      </c>
      <c r="N12" s="59" t="s">
        <v>32</v>
      </c>
      <c r="O12" s="65">
        <v>0.30607163090040818</v>
      </c>
      <c r="Q12" s="10" t="s">
        <v>8817</v>
      </c>
      <c r="R12" s="9">
        <v>0.25353125399215692</v>
      </c>
    </row>
    <row r="13" spans="1:18" x14ac:dyDescent="0.2">
      <c r="E13" s="10" t="s">
        <v>214</v>
      </c>
      <c r="F13" s="9">
        <v>-0.15727204944144668</v>
      </c>
      <c r="H13" s="59" t="s">
        <v>117</v>
      </c>
      <c r="I13" s="60">
        <v>8401.8003999999983</v>
      </c>
      <c r="K13" s="59" t="s">
        <v>257</v>
      </c>
      <c r="L13" s="60">
        <v>53555.360000000001</v>
      </c>
      <c r="N13" s="59" t="s">
        <v>5329</v>
      </c>
      <c r="O13" s="65">
        <v>0.30012184925050933</v>
      </c>
      <c r="Q13" s="10" t="s">
        <v>4099</v>
      </c>
      <c r="R13" s="9">
        <v>0.24021727419771319</v>
      </c>
    </row>
    <row r="14" spans="1:18" x14ac:dyDescent="0.2">
      <c r="E14" s="10" t="s">
        <v>257</v>
      </c>
      <c r="F14" s="9">
        <v>0.34325110129032838</v>
      </c>
      <c r="H14" s="59" t="s">
        <v>1402</v>
      </c>
      <c r="I14" s="60">
        <v>7285.6292999999987</v>
      </c>
      <c r="K14" s="59" t="s">
        <v>1275</v>
      </c>
      <c r="L14" s="60">
        <v>49095.840000000004</v>
      </c>
      <c r="N14" s="59" t="s">
        <v>2738</v>
      </c>
      <c r="O14" s="65">
        <v>0.29660509072084151</v>
      </c>
      <c r="Q14" s="10" t="s">
        <v>10986</v>
      </c>
      <c r="R14" s="9">
        <v>0.27666096299448856</v>
      </c>
    </row>
    <row r="15" spans="1:18" x14ac:dyDescent="0.2">
      <c r="E15" s="10" t="s">
        <v>492</v>
      </c>
      <c r="F15" s="9">
        <v>0.25848775918388744</v>
      </c>
      <c r="H15" s="59" t="s">
        <v>2738</v>
      </c>
      <c r="I15" s="60">
        <v>7031.178799999996</v>
      </c>
      <c r="K15" s="59" t="s">
        <v>32</v>
      </c>
      <c r="L15" s="60">
        <v>36591.749999999971</v>
      </c>
      <c r="N15" s="59" t="s">
        <v>361</v>
      </c>
      <c r="O15" s="65">
        <v>0.29659843552031101</v>
      </c>
    </row>
    <row r="16" spans="1:18" x14ac:dyDescent="0.2">
      <c r="E16" s="10" t="s">
        <v>4533</v>
      </c>
      <c r="F16" s="9">
        <v>0.28701253469946575</v>
      </c>
      <c r="H16" s="59" t="s">
        <v>1248</v>
      </c>
      <c r="I16" s="60">
        <v>6785.5016000000041</v>
      </c>
      <c r="K16" s="59" t="s">
        <v>791</v>
      </c>
      <c r="L16" s="60">
        <v>35764.312000000013</v>
      </c>
      <c r="N16" s="59" t="s">
        <v>1490</v>
      </c>
      <c r="O16" s="65">
        <v>0.29457580950930884</v>
      </c>
    </row>
    <row r="17" spans="5:15" x14ac:dyDescent="0.2">
      <c r="E17" s="10" t="s">
        <v>32</v>
      </c>
      <c r="F17" s="9">
        <v>0.30607163090040818</v>
      </c>
      <c r="H17" s="59" t="s">
        <v>599</v>
      </c>
      <c r="I17" s="60">
        <v>6436.2104999999992</v>
      </c>
      <c r="K17" s="59" t="s">
        <v>313</v>
      </c>
      <c r="L17" s="60">
        <v>35282.000999999997</v>
      </c>
      <c r="N17" s="59" t="s">
        <v>599</v>
      </c>
      <c r="O17" s="65">
        <v>0.28985215141532483</v>
      </c>
    </row>
    <row r="18" spans="5:15" x14ac:dyDescent="0.2">
      <c r="E18" s="10" t="s">
        <v>739</v>
      </c>
      <c r="F18" s="9">
        <v>0.23826572117048558</v>
      </c>
      <c r="H18" s="59" t="s">
        <v>361</v>
      </c>
      <c r="I18" s="60">
        <v>5786.8252999999986</v>
      </c>
      <c r="K18" s="59" t="s">
        <v>117</v>
      </c>
      <c r="L18" s="60">
        <v>32114.610000000019</v>
      </c>
      <c r="N18" s="59" t="s">
        <v>4533</v>
      </c>
      <c r="O18" s="65">
        <v>0.28701253469946575</v>
      </c>
    </row>
    <row r="19" spans="5:15" x14ac:dyDescent="0.2">
      <c r="E19" s="10" t="s">
        <v>5238</v>
      </c>
      <c r="F19" s="9">
        <v>0.35771386744114664</v>
      </c>
      <c r="H19" s="59" t="s">
        <v>652</v>
      </c>
      <c r="I19" s="60">
        <v>4853.9560000000001</v>
      </c>
      <c r="K19" s="59" t="s">
        <v>460</v>
      </c>
      <c r="L19" s="60">
        <v>32108.117999999995</v>
      </c>
      <c r="N19" s="59" t="s">
        <v>791</v>
      </c>
      <c r="O19" s="65">
        <v>0.27325882292940501</v>
      </c>
    </row>
    <row r="20" spans="5:15" x14ac:dyDescent="0.2">
      <c r="E20" s="10" t="s">
        <v>2738</v>
      </c>
      <c r="F20" s="9">
        <v>0.29660509072084151</v>
      </c>
      <c r="H20" s="59" t="s">
        <v>1710</v>
      </c>
      <c r="I20" s="60">
        <v>4008.6871000000001</v>
      </c>
      <c r="K20" s="59" t="s">
        <v>338</v>
      </c>
      <c r="L20" s="60">
        <v>30661.872999999981</v>
      </c>
      <c r="N20" s="59" t="s">
        <v>141</v>
      </c>
      <c r="O20" s="65">
        <v>0.27288858703296626</v>
      </c>
    </row>
    <row r="21" spans="5:15" x14ac:dyDescent="0.2">
      <c r="E21" s="10" t="s">
        <v>1248</v>
      </c>
      <c r="F21" s="9">
        <v>0.23696999214302636</v>
      </c>
      <c r="H21" s="59" t="s">
        <v>750</v>
      </c>
      <c r="I21" s="60">
        <v>3511.4917999999998</v>
      </c>
      <c r="K21" s="59" t="s">
        <v>232</v>
      </c>
      <c r="L21" s="60">
        <v>29863.149999999994</v>
      </c>
      <c r="N21" s="59" t="s">
        <v>322</v>
      </c>
      <c r="O21" s="65">
        <v>0.26329011879373787</v>
      </c>
    </row>
    <row r="22" spans="5:15" x14ac:dyDescent="0.2">
      <c r="E22" s="10" t="s">
        <v>241</v>
      </c>
      <c r="F22" s="9">
        <v>0.32074618340142624</v>
      </c>
      <c r="H22" s="59" t="s">
        <v>1395</v>
      </c>
      <c r="I22" s="60">
        <v>3316.7658999999994</v>
      </c>
      <c r="K22" s="59" t="s">
        <v>1248</v>
      </c>
      <c r="L22" s="60">
        <v>28634.43399999999</v>
      </c>
      <c r="N22" s="59" t="s">
        <v>750</v>
      </c>
      <c r="O22" s="65">
        <v>0.26235790034590384</v>
      </c>
    </row>
    <row r="23" spans="5:15" x14ac:dyDescent="0.2">
      <c r="E23" s="10" t="s">
        <v>232</v>
      </c>
      <c r="F23" s="9">
        <v>0.36242618076123928</v>
      </c>
      <c r="H23" s="59" t="s">
        <v>1490</v>
      </c>
      <c r="I23" s="60">
        <v>3172.9761999999987</v>
      </c>
      <c r="K23" s="59" t="s">
        <v>248</v>
      </c>
      <c r="L23" s="60">
        <v>27451.068999999992</v>
      </c>
      <c r="N23" s="59" t="s">
        <v>117</v>
      </c>
      <c r="O23" s="65">
        <v>0.26161925678063641</v>
      </c>
    </row>
    <row r="24" spans="5:15" x14ac:dyDescent="0.2">
      <c r="E24" s="10" t="s">
        <v>1490</v>
      </c>
      <c r="F24" s="9">
        <v>0.29457580950930884</v>
      </c>
      <c r="H24" s="59" t="s">
        <v>124</v>
      </c>
      <c r="I24" s="60">
        <v>2546.5335</v>
      </c>
      <c r="K24" s="59" t="s">
        <v>2738</v>
      </c>
      <c r="L24" s="60">
        <v>23705.523000000005</v>
      </c>
      <c r="N24" s="59" t="s">
        <v>492</v>
      </c>
      <c r="O24" s="65">
        <v>0.25848775918388744</v>
      </c>
    </row>
    <row r="25" spans="5:15" x14ac:dyDescent="0.2">
      <c r="E25" s="10" t="s">
        <v>599</v>
      </c>
      <c r="F25" s="9">
        <v>0.28985215141532483</v>
      </c>
      <c r="H25" s="59" t="s">
        <v>5206</v>
      </c>
      <c r="I25" s="60">
        <v>2244.9783000000002</v>
      </c>
      <c r="K25" s="59" t="s">
        <v>1402</v>
      </c>
      <c r="L25" s="60">
        <v>22627.955999999995</v>
      </c>
      <c r="N25" s="59" t="s">
        <v>5206</v>
      </c>
      <c r="O25" s="65">
        <v>0.2514150830349734</v>
      </c>
    </row>
    <row r="26" spans="5:15" x14ac:dyDescent="0.2">
      <c r="E26" s="10" t="s">
        <v>1765</v>
      </c>
      <c r="F26" s="9">
        <v>0.32800376501605211</v>
      </c>
      <c r="H26" s="59" t="s">
        <v>739</v>
      </c>
      <c r="I26" s="60">
        <v>2196.1023000000005</v>
      </c>
      <c r="K26" s="59" t="s">
        <v>599</v>
      </c>
      <c r="L26" s="60">
        <v>22205.149999999998</v>
      </c>
      <c r="N26" s="59" t="s">
        <v>7452</v>
      </c>
      <c r="O26" s="65">
        <v>0.25018719222532637</v>
      </c>
    </row>
    <row r="27" spans="5:15" x14ac:dyDescent="0.2">
      <c r="E27" s="10" t="s">
        <v>141</v>
      </c>
      <c r="F27" s="9">
        <v>0.27288858703296626</v>
      </c>
      <c r="H27" s="59" t="s">
        <v>141</v>
      </c>
      <c r="I27" s="60">
        <v>2037.0942000000002</v>
      </c>
      <c r="K27" s="59" t="s">
        <v>652</v>
      </c>
      <c r="L27" s="60">
        <v>19683.390000000003</v>
      </c>
      <c r="N27" s="59" t="s">
        <v>652</v>
      </c>
      <c r="O27" s="65">
        <v>0.24660162705712782</v>
      </c>
    </row>
    <row r="28" spans="5:15" x14ac:dyDescent="0.2">
      <c r="E28" s="10" t="s">
        <v>1395</v>
      </c>
      <c r="F28" s="9">
        <v>0.19826323612588409</v>
      </c>
      <c r="H28" s="59" t="s">
        <v>1765</v>
      </c>
      <c r="I28" s="60">
        <v>1833.3284999999998</v>
      </c>
      <c r="K28" s="59" t="s">
        <v>361</v>
      </c>
      <c r="L28" s="60">
        <v>19510.639999999992</v>
      </c>
      <c r="N28" s="59" t="s">
        <v>671</v>
      </c>
      <c r="O28" s="65">
        <v>0.24189626388255342</v>
      </c>
    </row>
    <row r="29" spans="5:15" x14ac:dyDescent="0.2">
      <c r="E29" s="10" t="s">
        <v>2697</v>
      </c>
      <c r="F29" s="9">
        <v>0.23400715582149612</v>
      </c>
      <c r="H29" s="59" t="s">
        <v>386</v>
      </c>
      <c r="I29" s="60">
        <v>1769.0566000000003</v>
      </c>
      <c r="K29" s="59" t="s">
        <v>423</v>
      </c>
      <c r="L29" s="60">
        <v>17431.149999999991</v>
      </c>
      <c r="N29" s="59" t="s">
        <v>99</v>
      </c>
      <c r="O29" s="65">
        <v>0.24092863329944975</v>
      </c>
    </row>
    <row r="30" spans="5:15" x14ac:dyDescent="0.2">
      <c r="E30" s="10" t="s">
        <v>791</v>
      </c>
      <c r="F30" s="9">
        <v>0.27325882292940501</v>
      </c>
      <c r="H30" s="59" t="s">
        <v>2697</v>
      </c>
      <c r="I30" s="60">
        <v>1706.5028</v>
      </c>
      <c r="K30" s="59" t="s">
        <v>1395</v>
      </c>
      <c r="L30" s="60">
        <v>16729.101999999999</v>
      </c>
      <c r="N30" s="59" t="s">
        <v>739</v>
      </c>
      <c r="O30" s="65">
        <v>0.23826572117048558</v>
      </c>
    </row>
    <row r="31" spans="5:15" x14ac:dyDescent="0.2">
      <c r="E31" s="10" t="s">
        <v>671</v>
      </c>
      <c r="F31" s="9">
        <v>0.24189626388255342</v>
      </c>
      <c r="H31" s="59" t="s">
        <v>492</v>
      </c>
      <c r="I31" s="60">
        <v>1183.8119000000002</v>
      </c>
      <c r="K31" s="59" t="s">
        <v>750</v>
      </c>
      <c r="L31" s="60">
        <v>13384.356999999996</v>
      </c>
      <c r="N31" s="59" t="s">
        <v>270</v>
      </c>
      <c r="O31" s="65">
        <v>0.23816082315269443</v>
      </c>
    </row>
    <row r="32" spans="5:15" x14ac:dyDescent="0.2">
      <c r="E32" s="10" t="s">
        <v>270</v>
      </c>
      <c r="F32" s="9">
        <v>0.23816082315269443</v>
      </c>
      <c r="H32" s="59" t="s">
        <v>671</v>
      </c>
      <c r="I32" s="60">
        <v>1157.1161</v>
      </c>
      <c r="K32" s="59" t="s">
        <v>1710</v>
      </c>
      <c r="L32" s="60">
        <v>11678.129999999997</v>
      </c>
      <c r="N32" s="59" t="s">
        <v>1248</v>
      </c>
      <c r="O32" s="65">
        <v>0.23696999214302636</v>
      </c>
    </row>
    <row r="33" spans="5:15" x14ac:dyDescent="0.2">
      <c r="E33" s="10" t="s">
        <v>91</v>
      </c>
      <c r="F33" s="9">
        <v>-0.13472097019514948</v>
      </c>
      <c r="H33" s="59" t="s">
        <v>3037</v>
      </c>
      <c r="I33" s="60">
        <v>1059.5892999999999</v>
      </c>
      <c r="K33" s="59" t="s">
        <v>124</v>
      </c>
      <c r="L33" s="60">
        <v>11220.055999999999</v>
      </c>
      <c r="N33" s="59" t="s">
        <v>2697</v>
      </c>
      <c r="O33" s="65">
        <v>0.23400715582149612</v>
      </c>
    </row>
    <row r="34" spans="5:15" x14ac:dyDescent="0.2">
      <c r="E34" s="10" t="s">
        <v>7452</v>
      </c>
      <c r="F34" s="9">
        <v>0.25018719222532637</v>
      </c>
      <c r="H34" s="59" t="s">
        <v>4533</v>
      </c>
      <c r="I34" s="60">
        <v>836.44350000000009</v>
      </c>
      <c r="K34" s="59" t="s">
        <v>1490</v>
      </c>
      <c r="L34" s="60">
        <v>10771.34</v>
      </c>
      <c r="N34" s="59" t="s">
        <v>124</v>
      </c>
      <c r="O34" s="65">
        <v>0.22696263726312954</v>
      </c>
    </row>
    <row r="35" spans="5:15" x14ac:dyDescent="0.2">
      <c r="E35" s="10" t="s">
        <v>501</v>
      </c>
      <c r="F35" s="9">
        <v>-0.21686405359821037</v>
      </c>
      <c r="H35" s="59" t="s">
        <v>6263</v>
      </c>
      <c r="I35" s="60">
        <v>826.72309999999993</v>
      </c>
      <c r="K35" s="59" t="s">
        <v>739</v>
      </c>
      <c r="L35" s="60">
        <v>9217.0299999999988</v>
      </c>
      <c r="N35" s="59" t="s">
        <v>386</v>
      </c>
      <c r="O35" s="65">
        <v>0.20857310613072133</v>
      </c>
    </row>
    <row r="36" spans="5:15" x14ac:dyDescent="0.2">
      <c r="E36" s="10" t="s">
        <v>652</v>
      </c>
      <c r="F36" s="9">
        <v>0.24660162705712782</v>
      </c>
      <c r="H36" s="59" t="s">
        <v>5238</v>
      </c>
      <c r="I36" s="60">
        <v>454.4862</v>
      </c>
      <c r="K36" s="59" t="s">
        <v>5206</v>
      </c>
      <c r="L36" s="60">
        <v>8929.369999999999</v>
      </c>
      <c r="N36" s="59" t="s">
        <v>1395</v>
      </c>
      <c r="O36" s="65">
        <v>0.19826323612588409</v>
      </c>
    </row>
    <row r="37" spans="5:15" x14ac:dyDescent="0.2">
      <c r="E37" s="10" t="s">
        <v>423</v>
      </c>
      <c r="F37" s="9">
        <v>-6.8295580039182735E-2</v>
      </c>
      <c r="H37" s="59" t="s">
        <v>5329</v>
      </c>
      <c r="I37" s="60">
        <v>394.82830000000013</v>
      </c>
      <c r="K37" s="59" t="s">
        <v>386</v>
      </c>
      <c r="L37" s="60">
        <v>8481.7099999999991</v>
      </c>
      <c r="N37" s="59" t="s">
        <v>6263</v>
      </c>
      <c r="O37" s="65">
        <v>0.1886424965190989</v>
      </c>
    </row>
    <row r="38" spans="5:15" x14ac:dyDescent="0.2">
      <c r="E38" s="10" t="s">
        <v>150</v>
      </c>
      <c r="F38" s="9">
        <v>-0.13354823353086456</v>
      </c>
      <c r="H38" s="59" t="s">
        <v>7452</v>
      </c>
      <c r="I38" s="60">
        <v>230.14969999999997</v>
      </c>
      <c r="K38" s="59" t="s">
        <v>141</v>
      </c>
      <c r="L38" s="60">
        <v>7464.9299999999985</v>
      </c>
      <c r="N38" s="59" t="s">
        <v>46</v>
      </c>
      <c r="O38" s="65">
        <v>0.16688540795754486</v>
      </c>
    </row>
    <row r="39" spans="5:15" x14ac:dyDescent="0.2">
      <c r="E39" s="10" t="s">
        <v>1402</v>
      </c>
      <c r="F39" s="9">
        <v>0.32197469802398415</v>
      </c>
      <c r="H39" s="59" t="s">
        <v>9729</v>
      </c>
      <c r="I39" s="60">
        <v>185.92160000000001</v>
      </c>
      <c r="K39" s="59" t="s">
        <v>2697</v>
      </c>
      <c r="L39" s="60">
        <v>7292.5239999999994</v>
      </c>
      <c r="N39" s="59" t="s">
        <v>9729</v>
      </c>
      <c r="O39" s="65">
        <v>0.15367656783135397</v>
      </c>
    </row>
    <row r="40" spans="5:15" x14ac:dyDescent="0.2">
      <c r="E40" s="10" t="s">
        <v>386</v>
      </c>
      <c r="F40" s="9">
        <v>0.20857310613072133</v>
      </c>
      <c r="H40" s="59" t="s">
        <v>8545</v>
      </c>
      <c r="I40" s="60">
        <v>100.19599999999997</v>
      </c>
      <c r="K40" s="59" t="s">
        <v>1765</v>
      </c>
      <c r="L40" s="60">
        <v>5589.3519999999971</v>
      </c>
      <c r="N40" s="59" t="s">
        <v>8545</v>
      </c>
      <c r="O40" s="65">
        <v>6.2499999999999972E-2</v>
      </c>
    </row>
    <row r="41" spans="5:15" x14ac:dyDescent="0.2">
      <c r="E41" s="10" t="s">
        <v>5329</v>
      </c>
      <c r="F41" s="9">
        <v>0.30012184925050933</v>
      </c>
      <c r="H41" s="59" t="s">
        <v>423</v>
      </c>
      <c r="I41" s="60">
        <v>-1190.4704999999994</v>
      </c>
      <c r="K41" s="59" t="s">
        <v>671</v>
      </c>
      <c r="L41" s="60">
        <v>4783.5220000000008</v>
      </c>
      <c r="N41" s="59" t="s">
        <v>57</v>
      </c>
      <c r="O41" s="65">
        <v>-3.7992185369136657E-2</v>
      </c>
    </row>
    <row r="42" spans="5:15" x14ac:dyDescent="0.2">
      <c r="E42" s="10" t="s">
        <v>338</v>
      </c>
      <c r="F42" s="9">
        <v>-0.17421289299580631</v>
      </c>
      <c r="H42" s="59" t="s">
        <v>57</v>
      </c>
      <c r="I42" s="60">
        <v>-3399.3017000000054</v>
      </c>
      <c r="K42" s="59" t="s">
        <v>492</v>
      </c>
      <c r="L42" s="60">
        <v>4579.7599999999993</v>
      </c>
      <c r="N42" s="59" t="s">
        <v>423</v>
      </c>
      <c r="O42" s="65">
        <v>-6.8295580039182735E-2</v>
      </c>
    </row>
    <row r="43" spans="5:15" x14ac:dyDescent="0.2">
      <c r="E43" s="10" t="s">
        <v>107</v>
      </c>
      <c r="F43" s="9">
        <v>-0.15118192455324622</v>
      </c>
      <c r="H43" s="59" t="s">
        <v>313</v>
      </c>
      <c r="I43" s="60">
        <v>-3427.9246000000016</v>
      </c>
      <c r="K43" s="59" t="s">
        <v>6263</v>
      </c>
      <c r="L43" s="60">
        <v>4382.4860000000017</v>
      </c>
      <c r="N43" s="59" t="s">
        <v>313</v>
      </c>
      <c r="O43" s="65">
        <v>-9.7157885121084878E-2</v>
      </c>
    </row>
    <row r="44" spans="5:15" x14ac:dyDescent="0.2">
      <c r="E44" s="10" t="s">
        <v>124</v>
      </c>
      <c r="F44" s="9">
        <v>0.22696263726312954</v>
      </c>
      <c r="H44" s="59" t="s">
        <v>338</v>
      </c>
      <c r="I44" s="60">
        <v>-5341.6935999999996</v>
      </c>
      <c r="K44" s="59" t="s">
        <v>4533</v>
      </c>
      <c r="L44" s="60">
        <v>2914.31</v>
      </c>
      <c r="N44" s="59" t="s">
        <v>150</v>
      </c>
      <c r="O44" s="65">
        <v>-0.13354823353086456</v>
      </c>
    </row>
    <row r="45" spans="5:15" x14ac:dyDescent="0.2">
      <c r="E45" s="10" t="s">
        <v>5206</v>
      </c>
      <c r="F45" s="9">
        <v>0.2514150830349734</v>
      </c>
      <c r="H45" s="59" t="s">
        <v>460</v>
      </c>
      <c r="I45" s="60">
        <v>-6527.8579000000027</v>
      </c>
      <c r="K45" s="59" t="s">
        <v>3037</v>
      </c>
      <c r="L45" s="60">
        <v>2865.0199999999995</v>
      </c>
      <c r="N45" s="59" t="s">
        <v>91</v>
      </c>
      <c r="O45" s="65">
        <v>-0.13472097019514948</v>
      </c>
    </row>
    <row r="46" spans="5:15" x14ac:dyDescent="0.2">
      <c r="E46" s="10" t="s">
        <v>322</v>
      </c>
      <c r="F46" s="9">
        <v>0.26329011879373787</v>
      </c>
      <c r="H46" s="59" t="s">
        <v>91</v>
      </c>
      <c r="I46" s="60">
        <v>-7490.9122000000043</v>
      </c>
      <c r="K46" s="59" t="s">
        <v>8545</v>
      </c>
      <c r="L46" s="60">
        <v>1603.1360000000002</v>
      </c>
      <c r="N46" s="59" t="s">
        <v>107</v>
      </c>
      <c r="O46" s="65">
        <v>-0.15118192455324622</v>
      </c>
    </row>
    <row r="47" spans="5:15" x14ac:dyDescent="0.2">
      <c r="E47" s="10" t="s">
        <v>99</v>
      </c>
      <c r="F47" s="9">
        <v>0.24092863329944975</v>
      </c>
      <c r="H47" s="59" t="s">
        <v>214</v>
      </c>
      <c r="I47" s="60">
        <v>-12607.886999999984</v>
      </c>
      <c r="K47" s="59" t="s">
        <v>5329</v>
      </c>
      <c r="L47" s="60">
        <v>1315.5600000000002</v>
      </c>
      <c r="N47" s="59" t="s">
        <v>214</v>
      </c>
      <c r="O47" s="65">
        <v>-0.15727204944144668</v>
      </c>
    </row>
    <row r="48" spans="5:15" x14ac:dyDescent="0.2">
      <c r="E48" s="10" t="s">
        <v>9729</v>
      </c>
      <c r="F48" s="9">
        <v>0.15367656783135397</v>
      </c>
      <c r="H48" s="59" t="s">
        <v>150</v>
      </c>
      <c r="I48" s="60">
        <v>-15559.960300000013</v>
      </c>
      <c r="K48" s="59" t="s">
        <v>5238</v>
      </c>
      <c r="L48" s="60">
        <v>1270.53</v>
      </c>
      <c r="N48" s="59" t="s">
        <v>338</v>
      </c>
      <c r="O48" s="65">
        <v>-0.17421289299580631</v>
      </c>
    </row>
    <row r="49" spans="5:15" x14ac:dyDescent="0.2">
      <c r="E49" s="10" t="s">
        <v>117</v>
      </c>
      <c r="F49" s="9">
        <v>0.26161925678063641</v>
      </c>
      <c r="H49" s="59" t="s">
        <v>501</v>
      </c>
      <c r="I49" s="60">
        <v>-16971.376600000021</v>
      </c>
      <c r="K49" s="59" t="s">
        <v>9729</v>
      </c>
      <c r="L49" s="60">
        <v>1209.8240000000001</v>
      </c>
      <c r="N49" s="59" t="s">
        <v>460</v>
      </c>
      <c r="O49" s="65">
        <v>-0.20330864300423973</v>
      </c>
    </row>
    <row r="50" spans="5:15" ht="17" thickBot="1" x14ac:dyDescent="0.25">
      <c r="E50" s="10" t="s">
        <v>8545</v>
      </c>
      <c r="F50" s="9">
        <v>6.2499999999999972E-2</v>
      </c>
      <c r="H50" s="59" t="s">
        <v>107</v>
      </c>
      <c r="I50" s="60">
        <v>-25729.356300000014</v>
      </c>
      <c r="K50" s="63" t="s">
        <v>7452</v>
      </c>
      <c r="L50" s="64">
        <v>919.91</v>
      </c>
      <c r="N50" s="63" t="s">
        <v>501</v>
      </c>
      <c r="O50" s="66">
        <v>-0.21686405359821037</v>
      </c>
    </row>
    <row r="51" spans="5:15" ht="17" thickTop="1" x14ac:dyDescent="0.2">
      <c r="E51" s="10" t="s">
        <v>10986</v>
      </c>
      <c r="F51" s="9">
        <v>0.12467217240315848</v>
      </c>
      <c r="H51" s="61"/>
      <c r="I51" s="62"/>
    </row>
  </sheetData>
  <pageMargins left="0.7" right="0.7" top="0.75" bottom="0.75" header="0.3" footer="0.3"/>
  <drawing r:id="rId4"/>
  <tableParts count="3">
    <tablePart r:id="rId5"/>
    <tablePart r:id="rId6"/>
    <tablePart r:id="rId7"/>
  </tableParts>
  <extLst>
    <ext xmlns:x14="http://schemas.microsoft.com/office/spreadsheetml/2009/9/main" uri="{A8765BA9-456A-4dab-B4F3-ACF838C121DE}">
      <x14:slicerList>
        <x14:slicer r:id="rId8"/>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50C73-DFB0-B748-B461-F8CAA3901613}">
  <dimension ref="A1"/>
  <sheetViews>
    <sheetView topLeftCell="G1" zoomScale="141" zoomScaleNormal="137" workbookViewId="0">
      <selection activeCell="N21" sqref="N21"/>
    </sheetView>
  </sheetViews>
  <sheetFormatPr baseColWidth="10" defaultRowHeight="16" x14ac:dyDescent="0.2"/>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5FE07-C6D8-2C4C-9FDA-23131199D745}">
  <dimension ref="A1:O23"/>
  <sheetViews>
    <sheetView zoomScaleNormal="91" workbookViewId="0">
      <selection activeCell="B18" sqref="B18"/>
    </sheetView>
  </sheetViews>
  <sheetFormatPr baseColWidth="10" defaultColWidth="8.83203125" defaultRowHeight="16" x14ac:dyDescent="0.2"/>
  <cols>
    <col min="1" max="1" width="17" customWidth="1"/>
    <col min="15" max="15" width="23.33203125" customWidth="1"/>
  </cols>
  <sheetData>
    <row r="1" spans="1:15" ht="22" thickBot="1" x14ac:dyDescent="0.3">
      <c r="A1" s="16" t="s">
        <v>11051</v>
      </c>
      <c r="B1" s="17"/>
      <c r="C1" s="17"/>
      <c r="D1" s="17"/>
      <c r="E1" s="17"/>
      <c r="F1" s="17"/>
      <c r="G1" s="17"/>
      <c r="H1" s="17"/>
      <c r="I1" s="17"/>
      <c r="J1" s="17"/>
      <c r="K1" s="17"/>
      <c r="L1" s="17"/>
      <c r="M1" s="17"/>
      <c r="N1" s="17"/>
      <c r="O1" s="18"/>
    </row>
    <row r="2" spans="1:15" ht="25" thickTop="1" x14ac:dyDescent="0.3">
      <c r="A2" s="45" t="s">
        <v>11052</v>
      </c>
      <c r="B2" s="20"/>
      <c r="C2" s="20"/>
      <c r="D2" s="20"/>
      <c r="E2" s="20"/>
      <c r="F2" s="20"/>
      <c r="G2" s="20"/>
      <c r="H2" s="20"/>
      <c r="I2" s="20"/>
      <c r="J2" s="20"/>
      <c r="K2" s="20"/>
      <c r="L2" s="20"/>
      <c r="M2" s="20"/>
      <c r="N2" s="20"/>
      <c r="O2" s="21"/>
    </row>
    <row r="3" spans="1:15" x14ac:dyDescent="0.2">
      <c r="A3" s="33" t="s">
        <v>11053</v>
      </c>
      <c r="B3" s="34"/>
      <c r="C3" s="34"/>
      <c r="D3" s="34"/>
      <c r="E3" s="34"/>
      <c r="F3" s="34"/>
      <c r="G3" s="34"/>
      <c r="H3" s="34"/>
      <c r="I3" s="34"/>
      <c r="J3" s="34"/>
      <c r="K3" s="34"/>
      <c r="L3" s="34"/>
      <c r="M3" s="34"/>
      <c r="N3" s="34"/>
      <c r="O3" s="35"/>
    </row>
    <row r="4" spans="1:15" x14ac:dyDescent="0.2">
      <c r="A4" s="33"/>
      <c r="B4" s="34"/>
      <c r="C4" s="34"/>
      <c r="D4" s="34"/>
      <c r="E4" s="34"/>
      <c r="F4" s="34"/>
      <c r="G4" s="34"/>
      <c r="H4" s="34"/>
      <c r="I4" s="34"/>
      <c r="J4" s="34"/>
      <c r="K4" s="34"/>
      <c r="L4" s="34"/>
      <c r="M4" s="34"/>
      <c r="N4" s="34"/>
      <c r="O4" s="35"/>
    </row>
    <row r="5" spans="1:15" ht="16" customHeight="1" x14ac:dyDescent="0.2">
      <c r="A5" s="75" t="s">
        <v>11059</v>
      </c>
      <c r="B5" s="76" t="s">
        <v>11060</v>
      </c>
      <c r="C5" s="76"/>
      <c r="D5" s="76"/>
      <c r="E5" s="76"/>
      <c r="F5" s="76"/>
      <c r="G5" s="76"/>
      <c r="H5" s="76"/>
      <c r="I5" s="76"/>
      <c r="J5" s="76"/>
      <c r="K5" s="76"/>
      <c r="L5" s="76"/>
      <c r="M5" s="76"/>
      <c r="N5" s="76"/>
      <c r="O5" s="77"/>
    </row>
    <row r="6" spans="1:15" x14ac:dyDescent="0.2">
      <c r="A6" s="75"/>
      <c r="B6" s="76"/>
      <c r="C6" s="76"/>
      <c r="D6" s="76"/>
      <c r="E6" s="76"/>
      <c r="F6" s="76"/>
      <c r="G6" s="76"/>
      <c r="H6" s="76"/>
      <c r="I6" s="76"/>
      <c r="J6" s="76"/>
      <c r="K6" s="76"/>
      <c r="L6" s="76"/>
      <c r="M6" s="76"/>
      <c r="N6" s="76"/>
      <c r="O6" s="77"/>
    </row>
    <row r="7" spans="1:15" ht="16" customHeight="1" x14ac:dyDescent="0.2">
      <c r="A7" s="78" t="s">
        <v>11061</v>
      </c>
      <c r="B7" s="48" t="s">
        <v>11062</v>
      </c>
      <c r="C7" s="48"/>
      <c r="D7" s="48"/>
      <c r="E7" s="48"/>
      <c r="F7" s="48"/>
      <c r="G7" s="48"/>
      <c r="H7" s="48"/>
      <c r="I7" s="48"/>
      <c r="J7" s="48"/>
      <c r="K7" s="48"/>
      <c r="L7" s="48"/>
      <c r="M7" s="48"/>
      <c r="N7" s="48"/>
      <c r="O7" s="49"/>
    </row>
    <row r="8" spans="1:15" x14ac:dyDescent="0.2">
      <c r="A8" s="78"/>
      <c r="B8" s="48"/>
      <c r="C8" s="48"/>
      <c r="D8" s="48"/>
      <c r="E8" s="48"/>
      <c r="F8" s="48"/>
      <c r="G8" s="48"/>
      <c r="H8" s="48"/>
      <c r="I8" s="48"/>
      <c r="J8" s="48"/>
      <c r="K8" s="48"/>
      <c r="L8" s="48"/>
      <c r="M8" s="48"/>
      <c r="N8" s="48"/>
      <c r="O8" s="49"/>
    </row>
    <row r="9" spans="1:15" x14ac:dyDescent="0.2">
      <c r="A9" s="78"/>
      <c r="B9" s="76" t="s">
        <v>11063</v>
      </c>
      <c r="C9" s="76"/>
      <c r="D9" s="76"/>
      <c r="E9" s="76"/>
      <c r="F9" s="76"/>
      <c r="G9" s="76"/>
      <c r="H9" s="76"/>
      <c r="I9" s="76"/>
      <c r="J9" s="76"/>
      <c r="K9" s="76"/>
      <c r="L9" s="76"/>
      <c r="M9" s="76"/>
      <c r="N9" s="76"/>
      <c r="O9" s="77"/>
    </row>
    <row r="10" spans="1:15" x14ac:dyDescent="0.2">
      <c r="A10" s="78"/>
      <c r="B10" s="76"/>
      <c r="C10" s="76"/>
      <c r="D10" s="76"/>
      <c r="E10" s="76"/>
      <c r="F10" s="76"/>
      <c r="G10" s="76"/>
      <c r="H10" s="76"/>
      <c r="I10" s="76"/>
      <c r="J10" s="76"/>
      <c r="K10" s="76"/>
      <c r="L10" s="76"/>
      <c r="M10" s="76"/>
      <c r="N10" s="76"/>
      <c r="O10" s="77"/>
    </row>
    <row r="11" spans="1:15" x14ac:dyDescent="0.2">
      <c r="A11" s="78"/>
      <c r="B11" s="48" t="s">
        <v>11064</v>
      </c>
      <c r="C11" s="48"/>
      <c r="D11" s="48"/>
      <c r="E11" s="48"/>
      <c r="F11" s="48"/>
      <c r="G11" s="48"/>
      <c r="H11" s="48"/>
      <c r="I11" s="48"/>
      <c r="J11" s="48"/>
      <c r="K11" s="48"/>
      <c r="L11" s="48"/>
      <c r="M11" s="48"/>
      <c r="N11" s="48"/>
      <c r="O11" s="49"/>
    </row>
    <row r="12" spans="1:15" ht="16" customHeight="1" x14ac:dyDescent="0.2">
      <c r="A12" s="79" t="s">
        <v>11065</v>
      </c>
      <c r="B12" s="80" t="s">
        <v>11066</v>
      </c>
      <c r="C12" s="80"/>
      <c r="D12" s="80"/>
      <c r="E12" s="80"/>
      <c r="F12" s="80"/>
      <c r="G12" s="80"/>
      <c r="H12" s="80"/>
      <c r="I12" s="80"/>
      <c r="J12" s="80"/>
      <c r="K12" s="80"/>
      <c r="L12" s="80"/>
      <c r="M12" s="80"/>
      <c r="N12" s="80"/>
      <c r="O12" s="81"/>
    </row>
    <row r="13" spans="1:15" x14ac:dyDescent="0.2">
      <c r="A13" s="79"/>
      <c r="B13" s="80"/>
      <c r="C13" s="80"/>
      <c r="D13" s="80"/>
      <c r="E13" s="80"/>
      <c r="F13" s="80"/>
      <c r="G13" s="80"/>
      <c r="H13" s="80"/>
      <c r="I13" s="80"/>
      <c r="J13" s="80"/>
      <c r="K13" s="80"/>
      <c r="L13" s="80"/>
      <c r="M13" s="80"/>
      <c r="N13" s="80"/>
      <c r="O13" s="81"/>
    </row>
    <row r="14" spans="1:15" x14ac:dyDescent="0.2">
      <c r="A14" s="79"/>
      <c r="B14" s="76" t="s">
        <v>11067</v>
      </c>
      <c r="C14" s="76"/>
      <c r="D14" s="76"/>
      <c r="E14" s="76"/>
      <c r="F14" s="76"/>
      <c r="G14" s="76"/>
      <c r="H14" s="76"/>
      <c r="I14" s="76"/>
      <c r="J14" s="76"/>
      <c r="K14" s="76"/>
      <c r="L14" s="76"/>
      <c r="M14" s="76"/>
      <c r="N14" s="76"/>
      <c r="O14" s="77"/>
    </row>
    <row r="15" spans="1:15" x14ac:dyDescent="0.2">
      <c r="A15" s="79"/>
      <c r="B15" s="76"/>
      <c r="C15" s="76"/>
      <c r="D15" s="76"/>
      <c r="E15" s="76"/>
      <c r="F15" s="76"/>
      <c r="G15" s="76"/>
      <c r="H15" s="76"/>
      <c r="I15" s="76"/>
      <c r="J15" s="76"/>
      <c r="K15" s="76"/>
      <c r="L15" s="76"/>
      <c r="M15" s="76"/>
      <c r="N15" s="76"/>
      <c r="O15" s="77"/>
    </row>
    <row r="16" spans="1:15" x14ac:dyDescent="0.2">
      <c r="A16" s="67"/>
      <c r="B16" s="68"/>
      <c r="C16" s="68"/>
      <c r="D16" s="68"/>
      <c r="E16" s="68"/>
      <c r="F16" s="68"/>
      <c r="G16" s="68"/>
      <c r="H16" s="68"/>
      <c r="I16" s="68"/>
      <c r="J16" s="68"/>
      <c r="K16" s="68"/>
      <c r="L16" s="68"/>
      <c r="M16" s="68"/>
      <c r="N16" s="68"/>
      <c r="O16" s="69"/>
    </row>
    <row r="17" spans="1:15" x14ac:dyDescent="0.2">
      <c r="A17" s="70"/>
      <c r="B17" s="5"/>
      <c r="C17" s="5"/>
      <c r="D17" s="5"/>
      <c r="E17" s="5"/>
      <c r="F17" s="5"/>
      <c r="G17" s="5"/>
      <c r="H17" s="5"/>
      <c r="I17" s="5"/>
      <c r="J17" s="5"/>
      <c r="K17" s="5"/>
      <c r="L17" s="5"/>
      <c r="M17" s="5"/>
      <c r="N17" s="5"/>
      <c r="O17" s="71"/>
    </row>
    <row r="18" spans="1:15" ht="17" thickBot="1" x14ac:dyDescent="0.25">
      <c r="A18" s="72"/>
      <c r="B18" s="73"/>
      <c r="C18" s="73"/>
      <c r="D18" s="73"/>
      <c r="E18" s="73"/>
      <c r="F18" s="73"/>
      <c r="G18" s="73"/>
      <c r="H18" s="73"/>
      <c r="I18" s="73"/>
      <c r="J18" s="73"/>
      <c r="K18" s="73"/>
      <c r="L18" s="73"/>
      <c r="M18" s="73"/>
      <c r="N18" s="73"/>
      <c r="O18" s="74"/>
    </row>
    <row r="22" spans="1:15" x14ac:dyDescent="0.2">
      <c r="A22" t="s">
        <v>11057</v>
      </c>
    </row>
    <row r="23" spans="1:15" x14ac:dyDescent="0.2">
      <c r="A23" t="s">
        <v>11058</v>
      </c>
    </row>
  </sheetData>
  <mergeCells count="12">
    <mergeCell ref="B12:O13"/>
    <mergeCell ref="B14:O15"/>
    <mergeCell ref="A12:A15"/>
    <mergeCell ref="A5:A6"/>
    <mergeCell ref="B5:O6"/>
    <mergeCell ref="B7:O8"/>
    <mergeCell ref="B9:O10"/>
    <mergeCell ref="B11:O11"/>
    <mergeCell ref="A7:A11"/>
    <mergeCell ref="A1:O1"/>
    <mergeCell ref="A2:O2"/>
    <mergeCell ref="A3:O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Orders</vt:lpstr>
      <vt:lpstr>Q1_Charts</vt:lpstr>
      <vt:lpstr>Q1_Pivot</vt:lpstr>
      <vt:lpstr>Q1_Notes</vt:lpstr>
      <vt:lpstr>Q2_Pivot</vt:lpstr>
      <vt:lpstr>Q2_Charts</vt:lpstr>
      <vt:lpstr>Q2_Notes</vt:lpstr>
      <vt:lpstr>Q3_Pivot</vt:lpstr>
      <vt:lpstr>Q3_Charts</vt:lpstr>
      <vt:lpstr>Q3_Notes</vt:lpstr>
      <vt:lpstr>Q4_Pivot</vt:lpstr>
      <vt:lpstr>Q4_Chart</vt:lpstr>
      <vt:lpstr>Q4_Notes</vt:lpstr>
    </vt:vector>
  </TitlesOfParts>
  <Manager/>
  <Company>Tableau Software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Clara Siegel</dc:creator>
  <cp:keywords/>
  <dc:description/>
  <cp:lastModifiedBy>Kim, Chloe</cp:lastModifiedBy>
  <cp:revision/>
  <dcterms:created xsi:type="dcterms:W3CDTF">2014-11-07T23:43:06Z</dcterms:created>
  <dcterms:modified xsi:type="dcterms:W3CDTF">2026-01-31T02:29:39Z</dcterms:modified>
  <cp:category/>
  <cp:contentStatus/>
</cp:coreProperties>
</file>